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/Documents/Ute/Projects/2018_IRF4_Sarah_Anna/2021/20220401_reprocess_pulldown_DIA_NN_combined_noMBR/"/>
    </mc:Choice>
  </mc:AlternateContent>
  <xr:revisionPtr revIDLastSave="0" documentId="13_ncr:40009_{2A4497E7-16DF-EE4E-8795-2F84903DA591}" xr6:coauthVersionLast="47" xr6:coauthVersionMax="47" xr10:uidLastSave="{00000000-0000-0000-0000-000000000000}"/>
  <bookViews>
    <workbookView xWindow="5860" yWindow="4240" windowWidth="48520" windowHeight="22740" activeTab="2"/>
  </bookViews>
  <sheets>
    <sheet name="2021-143_MaxLFQ_bearbeitet" sheetId="2" r:id="rId1"/>
    <sheet name="2021-143_MaxLFQ_Intensities_Th1" sheetId="1" r:id="rId2"/>
    <sheet name="2021-143_MaxLFQ_bearbeitet_3pep" sheetId="3" r:id="rId3"/>
  </sheets>
  <definedNames>
    <definedName name="_xlnm._FilterDatabase" localSheetId="0" hidden="1">'2021-143_MaxLFQ_bearbeitet'!$A$2:$AQ$2693</definedName>
    <definedName name="_xlnm._FilterDatabase" localSheetId="2" hidden="1">'2021-143_MaxLFQ_bearbeitet_3pep'!$A$2:$BL$1993</definedName>
  </definedNames>
  <calcPr calcId="0"/>
</workbook>
</file>

<file path=xl/calcChain.xml><?xml version="1.0" encoding="utf-8"?>
<calcChain xmlns="http://schemas.openxmlformats.org/spreadsheetml/2006/main">
  <c r="BO5" i="3" l="1"/>
  <c r="BL522" i="3" l="1"/>
  <c r="BL1069" i="3"/>
  <c r="BL1401" i="3"/>
  <c r="BL444" i="3"/>
  <c r="BL1624" i="3"/>
  <c r="BL1669" i="3"/>
  <c r="BL581" i="3"/>
  <c r="BL404" i="3"/>
  <c r="BL776" i="3"/>
  <c r="BL286" i="3"/>
  <c r="BL1161" i="3"/>
  <c r="BL197" i="3"/>
  <c r="BL1232" i="3"/>
  <c r="BL1398" i="3"/>
  <c r="BL785" i="3"/>
  <c r="BL1657" i="3"/>
  <c r="BL628" i="3"/>
  <c r="BL338" i="3"/>
  <c r="BL1231" i="3"/>
  <c r="BL1454" i="3"/>
  <c r="BL559" i="3"/>
  <c r="BL256" i="3"/>
  <c r="BL577" i="3"/>
  <c r="BL410" i="3"/>
  <c r="BL1235" i="3"/>
  <c r="BL149" i="3"/>
  <c r="BL1900" i="3"/>
  <c r="BL1441" i="3"/>
  <c r="BL1020" i="3"/>
  <c r="BL1123" i="3"/>
  <c r="BL1818" i="3"/>
  <c r="BL292" i="3"/>
  <c r="BL1549" i="3"/>
  <c r="BL1636" i="3"/>
  <c r="BL472" i="3"/>
  <c r="BL603" i="3"/>
  <c r="BL1059" i="3"/>
  <c r="BL51" i="3"/>
  <c r="BL578" i="3"/>
  <c r="BL1369" i="3"/>
  <c r="BL1570" i="3"/>
  <c r="BL1972" i="3"/>
  <c r="BL1731" i="3"/>
  <c r="BL439" i="3"/>
  <c r="BL260" i="3"/>
  <c r="BL1832" i="3"/>
  <c r="BL759" i="3"/>
  <c r="BL1635" i="3"/>
  <c r="BL1687" i="3"/>
  <c r="BL538" i="3"/>
  <c r="BL597" i="3"/>
  <c r="BL1895" i="3"/>
  <c r="BL1506" i="3"/>
  <c r="BL1711" i="3"/>
  <c r="BL79" i="3"/>
  <c r="BL306" i="3"/>
  <c r="BL384" i="3"/>
  <c r="BL65" i="3"/>
  <c r="BL572" i="3"/>
  <c r="BL768" i="3"/>
  <c r="BL841" i="3"/>
  <c r="BL1022" i="3"/>
  <c r="BL862" i="3"/>
  <c r="BL1416" i="3"/>
  <c r="BL1890" i="3"/>
  <c r="BL214" i="3"/>
  <c r="BL1168" i="3"/>
  <c r="BL545" i="3"/>
  <c r="BL1432" i="3"/>
  <c r="BL1315" i="3"/>
  <c r="BL536" i="3"/>
  <c r="BL1648" i="3"/>
  <c r="BL1240" i="3"/>
  <c r="BL1655" i="3"/>
  <c r="BL1553" i="3"/>
  <c r="BL1033" i="3"/>
  <c r="BL475" i="3"/>
  <c r="BL871" i="3"/>
  <c r="BL563" i="3"/>
  <c r="BL710" i="3"/>
  <c r="BL1666" i="3"/>
  <c r="BL503" i="3"/>
  <c r="BL724" i="3"/>
  <c r="BL1319" i="3"/>
  <c r="BL187" i="3"/>
  <c r="BL889" i="3"/>
  <c r="BL174" i="3"/>
  <c r="BL793" i="3"/>
  <c r="BL1851" i="3"/>
  <c r="BL123" i="3"/>
  <c r="BL514" i="3"/>
  <c r="BL541" i="3"/>
  <c r="BL509" i="3"/>
  <c r="BL1092" i="3"/>
  <c r="BL1348" i="3"/>
  <c r="BL715" i="3"/>
  <c r="BL382" i="3"/>
  <c r="BL845" i="3"/>
  <c r="BL1510" i="3"/>
  <c r="BL1256" i="3"/>
  <c r="BL1520" i="3"/>
  <c r="BL394" i="3"/>
  <c r="BL1193" i="3"/>
  <c r="BL152" i="3"/>
  <c r="BL237" i="3"/>
  <c r="BL468" i="3"/>
  <c r="BL865" i="3"/>
  <c r="BL905" i="3"/>
  <c r="BL1453" i="3"/>
  <c r="BL406" i="3"/>
  <c r="BL950" i="3"/>
  <c r="BL941" i="3"/>
  <c r="BL249" i="3"/>
  <c r="BL884" i="3"/>
  <c r="BL258" i="3"/>
  <c r="BL366" i="3"/>
  <c r="BL801" i="3"/>
  <c r="BL1716" i="3"/>
  <c r="BL182" i="3"/>
  <c r="BL1873" i="3"/>
  <c r="BL341" i="3"/>
  <c r="BL492" i="3"/>
  <c r="BL1120" i="3"/>
  <c r="BL24" i="3"/>
  <c r="BL781" i="3"/>
  <c r="BL1252" i="3"/>
  <c r="BL69" i="3"/>
  <c r="BL674" i="3"/>
  <c r="BL752" i="3"/>
  <c r="BL528" i="3"/>
  <c r="BL979" i="3"/>
  <c r="BL1414" i="3"/>
  <c r="BL1244" i="3"/>
  <c r="BL1877" i="3"/>
  <c r="BL770" i="3"/>
  <c r="BL831" i="3"/>
  <c r="BL274" i="3"/>
  <c r="BL493" i="3"/>
  <c r="BL401" i="3"/>
  <c r="BL811" i="3"/>
  <c r="BL455" i="3"/>
  <c r="BL842" i="3"/>
  <c r="BL677" i="3"/>
  <c r="BL985" i="3"/>
  <c r="BL1508" i="3"/>
  <c r="BL1538" i="3"/>
  <c r="BL1362" i="3"/>
  <c r="BL287" i="3"/>
  <c r="BL110" i="3"/>
  <c r="BL651" i="3"/>
  <c r="BL1312" i="3"/>
  <c r="BL460" i="3"/>
  <c r="BL1739" i="3"/>
  <c r="BL264" i="3"/>
  <c r="BL409" i="3"/>
  <c r="BL719" i="3"/>
  <c r="BL1985" i="3"/>
  <c r="BL1642" i="3"/>
  <c r="BL400" i="3"/>
  <c r="BL934" i="3"/>
  <c r="BL535" i="3"/>
  <c r="BL1583" i="3"/>
  <c r="BL1268" i="3"/>
  <c r="BL1320" i="3"/>
  <c r="BL1134" i="3"/>
  <c r="BL255" i="3"/>
  <c r="BL456" i="3"/>
  <c r="BL1822" i="3"/>
  <c r="BL930" i="3"/>
  <c r="BL407" i="3"/>
  <c r="BL1195" i="3"/>
  <c r="BL917" i="3"/>
  <c r="BL363" i="3"/>
  <c r="BL221" i="3"/>
  <c r="BL180" i="3"/>
  <c r="BL327" i="3"/>
  <c r="BL470" i="3"/>
  <c r="BL1043" i="3"/>
  <c r="BL693" i="3"/>
  <c r="BL120" i="3"/>
  <c r="BL1016" i="3"/>
  <c r="BL55" i="3"/>
  <c r="BL1767" i="3"/>
  <c r="BL1989" i="3"/>
  <c r="BL822" i="3"/>
  <c r="BL450" i="3"/>
  <c r="BL228" i="3"/>
  <c r="BL1029" i="3"/>
  <c r="BL1937" i="3"/>
  <c r="BL1700" i="3"/>
  <c r="BL1144" i="3"/>
  <c r="BL1631" i="3"/>
  <c r="BL648" i="3"/>
  <c r="BL1498" i="3"/>
  <c r="BL1124" i="3"/>
  <c r="BL1819" i="3"/>
  <c r="BL547" i="3"/>
  <c r="BL1568" i="3"/>
  <c r="BL1275" i="3"/>
  <c r="BL1290" i="3"/>
  <c r="BL469" i="3"/>
  <c r="BL1780" i="3"/>
  <c r="BL1266" i="3"/>
  <c r="BL1283" i="3"/>
  <c r="BL1045" i="3"/>
  <c r="BL877" i="3"/>
  <c r="BL915" i="3"/>
  <c r="BL487" i="3"/>
  <c r="BL44" i="3"/>
  <c r="BL873" i="3"/>
  <c r="BL449" i="3"/>
  <c r="BL1876" i="3"/>
  <c r="BL1962" i="3"/>
  <c r="BL1353" i="3"/>
  <c r="BL78" i="3"/>
  <c r="BL156" i="3"/>
  <c r="BL1951" i="3"/>
  <c r="BL303" i="3"/>
  <c r="BL1769" i="3"/>
  <c r="BL973" i="3"/>
  <c r="BL1220" i="3"/>
  <c r="BL965" i="3"/>
  <c r="BL623" i="3"/>
  <c r="BL177" i="3"/>
  <c r="BL1916" i="3"/>
  <c r="BL377" i="3"/>
  <c r="BL964" i="3"/>
  <c r="BL243" i="3"/>
  <c r="BL1371" i="3"/>
  <c r="BL948" i="3"/>
  <c r="BL435" i="3"/>
  <c r="BL200" i="3"/>
  <c r="BL172" i="3"/>
  <c r="BL388" i="3"/>
  <c r="BL874" i="3"/>
  <c r="BL374" i="3"/>
  <c r="BL780" i="3"/>
  <c r="BL1307" i="3"/>
  <c r="BL983" i="3"/>
  <c r="BL1167" i="3"/>
  <c r="BL1207" i="3"/>
  <c r="BL771" i="3"/>
  <c r="BL1678" i="3"/>
  <c r="BL216" i="3"/>
  <c r="BL314" i="3"/>
  <c r="BL275" i="3"/>
  <c r="BL73" i="3"/>
  <c r="BL241" i="3"/>
  <c r="BL606" i="3"/>
  <c r="BL290" i="3"/>
  <c r="BL849" i="3"/>
  <c r="BL847" i="3"/>
  <c r="BL261" i="3"/>
  <c r="BL926" i="3"/>
  <c r="BL372" i="3"/>
  <c r="BL1964" i="3"/>
  <c r="BL1349" i="3"/>
  <c r="BL322" i="3"/>
  <c r="BL537" i="3"/>
  <c r="BL1093" i="3"/>
  <c r="BL1537" i="3"/>
  <c r="BL1199" i="3"/>
  <c r="BL1838" i="3"/>
  <c r="BL433" i="3"/>
  <c r="BL411" i="3"/>
  <c r="BL712" i="3"/>
  <c r="BL1459" i="3"/>
  <c r="BL476" i="3"/>
  <c r="BL188" i="3"/>
  <c r="BL1613" i="3"/>
  <c r="BL179" i="3"/>
  <c r="BL63" i="3"/>
  <c r="BL542" i="3"/>
  <c r="BL844" i="3"/>
  <c r="BL954" i="3"/>
  <c r="BL749" i="3"/>
  <c r="BL1433" i="3"/>
  <c r="BL1224" i="3"/>
  <c r="BL508" i="3"/>
  <c r="BL296" i="3"/>
  <c r="BL821" i="3"/>
  <c r="BL1234" i="3"/>
  <c r="BL997" i="3"/>
  <c r="BL617" i="3"/>
  <c r="BL285" i="3"/>
  <c r="BL851" i="3"/>
  <c r="BL421" i="3"/>
  <c r="BL445" i="3"/>
  <c r="BL334" i="3"/>
  <c r="BL148" i="3"/>
  <c r="BL839" i="3"/>
  <c r="BL730" i="3"/>
  <c r="BL740" i="3"/>
  <c r="BL113" i="3"/>
  <c r="BL239" i="3"/>
  <c r="BL495" i="3"/>
  <c r="BL513" i="3"/>
  <c r="BL580" i="3"/>
  <c r="BL1816" i="3"/>
  <c r="BL775" i="3"/>
  <c r="BL236" i="3"/>
  <c r="BL1018" i="3"/>
  <c r="BL943" i="3"/>
  <c r="BL1760" i="3"/>
  <c r="BL1540" i="3"/>
  <c r="BL232" i="3"/>
  <c r="BL599" i="3"/>
  <c r="BL856" i="3"/>
  <c r="BL1791" i="3"/>
  <c r="BL1281" i="3"/>
  <c r="BL84" i="3"/>
  <c r="BL691" i="3"/>
  <c r="BL40" i="3"/>
  <c r="BL1946" i="3"/>
  <c r="BL734" i="3"/>
  <c r="BL247" i="3"/>
  <c r="BL398" i="3"/>
  <c r="BL975" i="3"/>
  <c r="BL190" i="3"/>
  <c r="BL1551" i="3"/>
  <c r="BL988" i="3"/>
  <c r="BL1585" i="3"/>
  <c r="BL866" i="3"/>
  <c r="BL949" i="3"/>
  <c r="BL1677" i="3"/>
  <c r="BL1888" i="3"/>
  <c r="BL1050" i="3"/>
  <c r="BL585" i="3"/>
  <c r="BL95" i="3"/>
  <c r="BL923" i="3"/>
  <c r="BL1524" i="3"/>
  <c r="BL816" i="3"/>
  <c r="BL1740" i="3"/>
  <c r="BL742" i="3"/>
  <c r="BL1493" i="3"/>
  <c r="BL151" i="3"/>
  <c r="BL1906" i="3"/>
  <c r="BL1439" i="3"/>
  <c r="BL1012" i="3"/>
  <c r="BL155" i="3"/>
  <c r="BL1218" i="3"/>
  <c r="BL1376" i="3"/>
  <c r="BL1204" i="3"/>
  <c r="BL1051" i="3"/>
  <c r="BL1132" i="3"/>
  <c r="BL1590" i="3"/>
  <c r="BL907" i="3"/>
  <c r="BL403" i="3"/>
  <c r="BL1246" i="3"/>
  <c r="BL66" i="3"/>
  <c r="BL808" i="3"/>
  <c r="BL1533" i="3"/>
  <c r="BL90" i="3"/>
  <c r="BL1490" i="3"/>
  <c r="BL211" i="3"/>
  <c r="BL1214" i="3"/>
  <c r="BL1586" i="3"/>
  <c r="BL1200" i="3"/>
  <c r="BL466" i="3"/>
  <c r="BL1959" i="3"/>
  <c r="BL467" i="3"/>
  <c r="BL157" i="3"/>
  <c r="BL194" i="3"/>
  <c r="BL350" i="3"/>
  <c r="BL627" i="3"/>
  <c r="BL480" i="3"/>
  <c r="BL299" i="3"/>
  <c r="BL1148" i="3"/>
  <c r="BL419" i="3"/>
  <c r="BL461" i="3"/>
  <c r="BL1673" i="3"/>
  <c r="BL1485" i="3"/>
  <c r="BL1103" i="3"/>
  <c r="BL531" i="3"/>
  <c r="BL881" i="3"/>
  <c r="BL1325" i="3"/>
  <c r="BL423" i="3"/>
  <c r="BL638" i="3"/>
  <c r="BL418" i="3"/>
  <c r="BL523" i="3"/>
  <c r="BL629" i="3"/>
  <c r="BL1531" i="3"/>
  <c r="BL737" i="3"/>
  <c r="BL824" i="3"/>
  <c r="BL1176" i="3"/>
  <c r="BL1129" i="3"/>
  <c r="BL885" i="3"/>
  <c r="BL1898" i="3"/>
  <c r="BL1173" i="3"/>
  <c r="BL1098" i="3"/>
  <c r="BL1456" i="3"/>
  <c r="BL1697" i="3"/>
  <c r="BL162" i="3"/>
  <c r="BL257" i="3"/>
  <c r="BL392" i="3"/>
  <c r="BL1521" i="3"/>
  <c r="BL853" i="3"/>
  <c r="BL218" i="3"/>
  <c r="BL1674" i="3"/>
  <c r="BL231" i="3"/>
  <c r="BL1542" i="3"/>
  <c r="BL1304" i="3"/>
  <c r="BL169" i="3"/>
  <c r="BL920" i="3"/>
  <c r="BL281" i="3"/>
  <c r="BL254" i="3"/>
  <c r="BL654" i="3"/>
  <c r="BL1894" i="3"/>
  <c r="BL815" i="3"/>
  <c r="BL344" i="3"/>
  <c r="BL1627" i="3"/>
  <c r="BL1629" i="3"/>
  <c r="BL748" i="3"/>
  <c r="BL413" i="3"/>
  <c r="BL36" i="3"/>
  <c r="BL1974" i="3"/>
  <c r="BL706" i="3"/>
  <c r="BL1968" i="3"/>
  <c r="BL1789" i="3"/>
  <c r="BL273" i="3"/>
  <c r="BL834" i="3"/>
  <c r="BL1196" i="3"/>
  <c r="BL1683" i="3"/>
  <c r="BL474" i="3"/>
  <c r="BL293" i="3"/>
  <c r="BL1618" i="3"/>
  <c r="BL1079" i="3"/>
  <c r="BL265" i="3"/>
  <c r="BL579" i="3"/>
  <c r="BL662" i="3"/>
  <c r="BL389" i="3"/>
  <c r="BL234" i="3"/>
  <c r="BL333" i="3"/>
  <c r="BL1758" i="3"/>
  <c r="BL1866" i="3"/>
  <c r="BL171" i="3"/>
  <c r="BL1733" i="3"/>
  <c r="BL1219" i="3"/>
  <c r="BL708" i="3"/>
  <c r="BL1229" i="3"/>
  <c r="BL1761" i="3"/>
  <c r="BL1455" i="3"/>
  <c r="BL1530" i="3"/>
  <c r="BL809" i="3"/>
  <c r="BL805" i="3"/>
  <c r="BL368" i="3"/>
  <c r="BL354" i="3"/>
  <c r="BL574" i="3"/>
  <c r="BL1667" i="3"/>
  <c r="BL1927" i="3"/>
  <c r="BL598" i="3"/>
  <c r="BL1034" i="3"/>
  <c r="BL1782" i="3"/>
  <c r="BL994" i="3"/>
  <c r="BL886" i="3"/>
  <c r="BL1601" i="3"/>
  <c r="BL347" i="3"/>
  <c r="BL518" i="3"/>
  <c r="BL869" i="3"/>
  <c r="BL1637" i="3"/>
  <c r="BL620" i="3"/>
  <c r="BL282" i="3"/>
  <c r="BL329" i="3"/>
  <c r="BL227" i="3"/>
  <c r="BL189" i="3"/>
  <c r="BL1334" i="3"/>
  <c r="BL695" i="3"/>
  <c r="BL835" i="3"/>
  <c r="BL1689" i="3"/>
  <c r="BL1448" i="3"/>
  <c r="BL641" i="3"/>
  <c r="BL682" i="3"/>
  <c r="BL703" i="3"/>
  <c r="BL202" i="3"/>
  <c r="BL349" i="3"/>
  <c r="BL238" i="3"/>
  <c r="BL60" i="3"/>
  <c r="BL1893" i="3"/>
  <c r="BL1867" i="3"/>
  <c r="BL1609" i="3"/>
  <c r="BL415" i="3"/>
  <c r="BL622" i="3"/>
  <c r="BL1796" i="3"/>
  <c r="BL702" i="3"/>
  <c r="BL1679" i="3"/>
  <c r="BL595" i="3"/>
  <c r="BL1445" i="3"/>
  <c r="BL1850" i="3"/>
  <c r="BL362" i="3"/>
  <c r="BL186" i="3"/>
  <c r="BL126" i="3"/>
  <c r="BL1625" i="3"/>
  <c r="BL1544" i="3"/>
  <c r="BL1116" i="3"/>
  <c r="BL922" i="3"/>
  <c r="BL1027" i="3"/>
  <c r="BL1910" i="3"/>
  <c r="BL942" i="3"/>
  <c r="BL500" i="3"/>
  <c r="BL714" i="3"/>
  <c r="BL320" i="3"/>
  <c r="BL1145" i="3"/>
  <c r="BL1337" i="3"/>
  <c r="BL1612" i="3"/>
  <c r="BL1417" i="3"/>
  <c r="BL245" i="3"/>
  <c r="BL762" i="3"/>
  <c r="BL605" i="3"/>
  <c r="BL1752" i="3"/>
  <c r="BL914" i="3"/>
  <c r="BL365" i="3"/>
  <c r="BL823" i="3"/>
  <c r="BL1075" i="3"/>
  <c r="BL205" i="3"/>
  <c r="BL1260" i="3"/>
  <c r="BL1844" i="3"/>
  <c r="BL1374" i="3"/>
  <c r="BL1382" i="3"/>
  <c r="BL1137" i="3"/>
  <c r="BL1578" i="3"/>
  <c r="BL305" i="3"/>
  <c r="BL125" i="3"/>
  <c r="BL705" i="3"/>
  <c r="BL1210" i="3"/>
  <c r="BL608" i="3"/>
  <c r="BL1744" i="3"/>
  <c r="BL880" i="3"/>
  <c r="BL242" i="3"/>
  <c r="BL1282" i="3"/>
  <c r="BL1863" i="3"/>
  <c r="BL424" i="3"/>
  <c r="BL1741" i="3"/>
  <c r="BL1469" i="3"/>
  <c r="BL507" i="3"/>
  <c r="BL1831" i="3"/>
  <c r="BL267" i="3"/>
  <c r="BL1023" i="3"/>
  <c r="BL998" i="3"/>
  <c r="BL833" i="3"/>
  <c r="BL1309" i="3"/>
  <c r="BL575" i="3"/>
  <c r="BL318" i="3"/>
  <c r="BL272" i="3"/>
  <c r="BL976" i="3"/>
  <c r="BL1976" i="3"/>
  <c r="BL999" i="3"/>
  <c r="BL1344" i="3"/>
  <c r="BL85" i="3"/>
  <c r="BL379" i="3"/>
  <c r="BL1885" i="3"/>
  <c r="BL1155" i="3"/>
  <c r="BL1704" i="3"/>
  <c r="BL1852" i="3"/>
  <c r="BL405" i="3"/>
  <c r="BL31" i="3"/>
  <c r="BL1338" i="3"/>
  <c r="BL1589" i="3"/>
  <c r="BL895" i="3"/>
  <c r="BL437" i="3"/>
  <c r="BL726" i="3"/>
  <c r="BL302" i="3"/>
  <c r="BL1406" i="3"/>
  <c r="BL788" i="3"/>
  <c r="BL128" i="3"/>
  <c r="BL1656" i="3"/>
  <c r="BL74" i="3"/>
  <c r="BL210" i="3"/>
  <c r="BL436" i="3"/>
  <c r="BL181" i="3"/>
  <c r="BL955" i="3"/>
  <c r="BL1646" i="3"/>
  <c r="BL1066" i="3"/>
  <c r="BL1478" i="3"/>
  <c r="BL615" i="3"/>
  <c r="BL61" i="3"/>
  <c r="BL1088" i="3"/>
  <c r="BL1068" i="3"/>
  <c r="BL1919" i="3"/>
  <c r="BL10" i="3"/>
  <c r="BL100" i="3"/>
  <c r="BL154" i="3"/>
  <c r="BL534" i="3"/>
  <c r="BL1663" i="3"/>
  <c r="BL924" i="3"/>
  <c r="BL38" i="3"/>
  <c r="BL978" i="3"/>
  <c r="BL226" i="3"/>
  <c r="BL1008" i="3"/>
  <c r="BL1053" i="3"/>
  <c r="BL1732" i="3"/>
  <c r="BL888" i="3"/>
  <c r="BL899" i="3"/>
  <c r="BL1514" i="3"/>
  <c r="BL427" i="3"/>
  <c r="BL1715" i="3"/>
  <c r="BL140" i="3"/>
  <c r="BL738" i="3"/>
  <c r="BL352" i="3"/>
  <c r="BL1659" i="3"/>
  <c r="BL1487" i="3"/>
  <c r="BL1350" i="3"/>
  <c r="BL1264" i="3"/>
  <c r="BL465" i="3"/>
  <c r="BL739" i="3"/>
  <c r="BL925" i="3"/>
  <c r="BL1841" i="3"/>
  <c r="BL1233" i="3"/>
  <c r="BL893" i="3"/>
  <c r="BL1010" i="3"/>
  <c r="BL178" i="3"/>
  <c r="BL316" i="3"/>
  <c r="BL497" i="3"/>
  <c r="BL414" i="3"/>
  <c r="BL1550" i="3"/>
  <c r="BL1808" i="3"/>
  <c r="BL1392" i="3"/>
  <c r="BL1519" i="3"/>
  <c r="BL1272" i="3"/>
  <c r="BL968" i="3"/>
  <c r="BL567" i="3"/>
  <c r="BL1809" i="3"/>
  <c r="BL464" i="3"/>
  <c r="BL1288" i="3"/>
  <c r="BL1843" i="3"/>
  <c r="BL358" i="3"/>
  <c r="BL359" i="3"/>
  <c r="BL1651" i="3"/>
  <c r="BL553" i="3"/>
  <c r="BL122" i="3"/>
  <c r="BL655" i="3"/>
  <c r="BL707" i="3"/>
  <c r="BL1727" i="3"/>
  <c r="BL625" i="3"/>
  <c r="BL618" i="3"/>
  <c r="BL1287" i="3"/>
  <c r="BL636" i="3"/>
  <c r="BL656" i="3"/>
  <c r="BL1030" i="3"/>
  <c r="BL484" i="3"/>
  <c r="BL47" i="3"/>
  <c r="BL527" i="3"/>
  <c r="BL806" i="3"/>
  <c r="BL324" i="3"/>
  <c r="BL1323" i="3"/>
  <c r="BL1786" i="3"/>
  <c r="BL1668" i="3"/>
  <c r="BL1729" i="3"/>
  <c r="BL1342" i="3"/>
  <c r="BL1833" i="3"/>
  <c r="BL1373" i="3"/>
  <c r="BL5" i="3"/>
  <c r="BL506" i="3"/>
  <c r="BL1203" i="3"/>
  <c r="BL850" i="3"/>
  <c r="BL596" i="3"/>
  <c r="BL370" i="3"/>
  <c r="BL375" i="3"/>
  <c r="BL1057" i="3"/>
  <c r="BL1665" i="3"/>
  <c r="BL395" i="3"/>
  <c r="BL1042" i="3"/>
  <c r="BL1122" i="3"/>
  <c r="BL1125" i="3"/>
  <c r="BL1566" i="3"/>
  <c r="BL1494" i="3"/>
  <c r="BL1071" i="3"/>
  <c r="BL690" i="3"/>
  <c r="BL1296" i="3"/>
  <c r="BL367" i="3"/>
  <c r="BL659" i="3"/>
  <c r="BL1094" i="3"/>
  <c r="BL1802" i="3"/>
  <c r="BL1924" i="3"/>
  <c r="BL1265" i="3"/>
  <c r="BL807" i="3"/>
  <c r="BL552" i="3"/>
  <c r="BL630" i="3"/>
  <c r="BL233" i="3"/>
  <c r="BL796" i="3"/>
  <c r="BL108" i="3"/>
  <c r="BL667" i="3"/>
  <c r="BL982" i="3"/>
  <c r="BL230" i="3"/>
  <c r="BL772" i="3"/>
  <c r="BL1714" i="3"/>
  <c r="BL1278" i="3"/>
  <c r="BL1588" i="3"/>
  <c r="BL402" i="3"/>
  <c r="BL1464" i="3"/>
  <c r="BL391" i="3"/>
  <c r="BL751" i="3"/>
  <c r="BL160" i="3"/>
  <c r="BL278" i="3"/>
  <c r="BL959" i="3"/>
  <c r="BL665" i="3"/>
  <c r="BL1388" i="3"/>
  <c r="BL1017" i="3"/>
  <c r="BL516" i="3"/>
  <c r="BL29" i="3"/>
  <c r="BL1181" i="3"/>
  <c r="BL591" i="3"/>
  <c r="BL992" i="3"/>
  <c r="BL478" i="3"/>
  <c r="BL1902" i="3"/>
  <c r="BL692" i="3"/>
  <c r="BL1466" i="3"/>
  <c r="BL1929" i="3"/>
  <c r="BL1247" i="3"/>
  <c r="BL1770" i="3"/>
  <c r="BL1065" i="3"/>
  <c r="BL253" i="3"/>
  <c r="BL346" i="3"/>
  <c r="BL138" i="3"/>
  <c r="BL936" i="3"/>
  <c r="BL185" i="3"/>
  <c r="BL463" i="3"/>
  <c r="BL87" i="3"/>
  <c r="BL699" i="3"/>
  <c r="BL319" i="3"/>
  <c r="BL240" i="3"/>
  <c r="BL165" i="3"/>
  <c r="BL330" i="3"/>
  <c r="BL1757" i="3"/>
  <c r="BL709" i="3"/>
  <c r="BL953" i="3"/>
  <c r="BL837" i="3"/>
  <c r="BL48" i="3"/>
  <c r="BL489" i="3"/>
  <c r="BL212" i="3"/>
  <c r="BL720" i="3"/>
  <c r="BL1009" i="3"/>
  <c r="BL378" i="3"/>
  <c r="BL137" i="3"/>
  <c r="BL1543" i="3"/>
  <c r="BL1393" i="3"/>
  <c r="BL1179" i="3"/>
  <c r="BL1750" i="3"/>
  <c r="BL1849" i="3"/>
  <c r="BL642" i="3"/>
  <c r="BL114" i="3"/>
  <c r="BL1255" i="3"/>
  <c r="BL1442" i="3"/>
  <c r="BL1136" i="3"/>
  <c r="BL1825" i="3"/>
  <c r="BL434" i="3"/>
  <c r="BL142" i="3"/>
  <c r="BL1146" i="3"/>
  <c r="BL1430" i="3"/>
  <c r="BL150" i="3"/>
  <c r="BL1311" i="3"/>
  <c r="BL1523" i="3"/>
  <c r="BL1404" i="3"/>
  <c r="BL1763" i="3"/>
  <c r="BL906" i="3"/>
  <c r="BL1111" i="3"/>
  <c r="BL1781" i="3"/>
  <c r="BL632" i="3"/>
  <c r="BL387" i="3"/>
  <c r="BL490" i="3"/>
  <c r="BL637" i="3"/>
  <c r="BL798" i="3"/>
  <c r="BL990" i="3"/>
  <c r="BL1166" i="3"/>
  <c r="BL782" i="3"/>
  <c r="BL825" i="3"/>
  <c r="BL1880" i="3"/>
  <c r="BL326" i="3"/>
  <c r="BL184" i="3"/>
  <c r="BL313" i="3"/>
  <c r="BL1044" i="3"/>
  <c r="BL1743" i="3"/>
  <c r="BL62" i="3"/>
  <c r="BL373" i="3"/>
  <c r="BL19" i="3"/>
  <c r="BL307" i="3"/>
  <c r="BL94" i="3"/>
  <c r="BL369" i="3"/>
  <c r="BL1395" i="3"/>
  <c r="BL1837" i="3"/>
  <c r="BL361" i="3"/>
  <c r="BL1507" i="3"/>
  <c r="BL164" i="3"/>
  <c r="BL291" i="3"/>
  <c r="BL1807" i="3"/>
  <c r="BL1298" i="3"/>
  <c r="BL1616" i="3"/>
  <c r="BL159" i="3"/>
  <c r="BL1164" i="3"/>
  <c r="BL1871" i="3"/>
  <c r="BL1206" i="3"/>
  <c r="BL134" i="3"/>
  <c r="BL248" i="3"/>
  <c r="BL1335" i="3"/>
  <c r="BL1855" i="3"/>
  <c r="BL1615" i="3"/>
  <c r="BL1340" i="3"/>
  <c r="BL521" i="3"/>
  <c r="BL1303" i="3"/>
  <c r="BL529" i="3"/>
  <c r="BL554" i="3"/>
  <c r="BL251" i="3"/>
  <c r="BL1221" i="3"/>
  <c r="BL611" i="3"/>
  <c r="BL173" i="3"/>
  <c r="BL932" i="3"/>
  <c r="BL1606" i="3"/>
  <c r="BL1707" i="3"/>
  <c r="BL887" i="3"/>
  <c r="BL196" i="3"/>
  <c r="BL1518" i="3"/>
  <c r="BL1633" i="3"/>
  <c r="BL1817" i="3"/>
  <c r="BL1527" i="3"/>
  <c r="BL1228" i="3"/>
  <c r="BL426" i="3"/>
  <c r="BL644" i="3"/>
  <c r="BL1341" i="3"/>
  <c r="BL882" i="3"/>
  <c r="BL1141" i="3"/>
  <c r="BL1367" i="3"/>
  <c r="BL399" i="3"/>
  <c r="BL1955" i="3"/>
  <c r="BL1949" i="3"/>
  <c r="BL309" i="3"/>
  <c r="BL891" i="3"/>
  <c r="BL1778" i="3"/>
  <c r="BL335" i="3"/>
  <c r="BL284" i="3"/>
  <c r="BL935" i="3"/>
  <c r="BL1986" i="3"/>
  <c r="BL135" i="3"/>
  <c r="BL1165" i="3"/>
  <c r="BL219" i="3"/>
  <c r="BL826" i="3"/>
  <c r="BL530" i="3"/>
  <c r="BL356" i="3"/>
  <c r="BL133" i="3"/>
  <c r="BL1886" i="3"/>
  <c r="BL430" i="3"/>
  <c r="BL1771" i="3"/>
  <c r="BL1085" i="3"/>
  <c r="BL82" i="3"/>
  <c r="BL557" i="3"/>
  <c r="BL46" i="3"/>
  <c r="BL310" i="3"/>
  <c r="BL1753" i="3"/>
  <c r="BL166" i="3"/>
  <c r="BL946" i="3"/>
  <c r="BL98" i="3"/>
  <c r="BL438" i="3"/>
  <c r="BL1257" i="3"/>
  <c r="BL913" i="3"/>
  <c r="BL1756" i="3"/>
  <c r="BL482" i="3"/>
  <c r="BL49" i="3"/>
  <c r="BL938" i="3"/>
  <c r="BL1333" i="3"/>
  <c r="BL543" i="3"/>
  <c r="BL1322" i="3"/>
  <c r="BL1201" i="3"/>
  <c r="BL343" i="3"/>
  <c r="BL71" i="3"/>
  <c r="BL624" i="3"/>
  <c r="BL1991" i="3"/>
  <c r="BL1163" i="3"/>
  <c r="BL658" i="3"/>
  <c r="BL991" i="3"/>
  <c r="BL1614" i="3"/>
  <c r="BL498" i="3"/>
  <c r="BL1713" i="3"/>
  <c r="BL1400" i="3"/>
  <c r="BL1261" i="3"/>
  <c r="BL619" i="3"/>
  <c r="BL1095" i="3"/>
  <c r="BL799" i="3"/>
  <c r="BL1903" i="3"/>
  <c r="BL897" i="3"/>
  <c r="BL283" i="3"/>
  <c r="BL870" i="3"/>
  <c r="BL1548" i="3"/>
  <c r="BL1558" i="3"/>
  <c r="BL764" i="3"/>
  <c r="BL1881" i="3"/>
  <c r="BL765" i="3"/>
  <c r="BL1365" i="3"/>
  <c r="BL1576" i="3"/>
  <c r="BL86" i="3"/>
  <c r="BL1795" i="3"/>
  <c r="BL452" i="3"/>
  <c r="BL1273" i="3"/>
  <c r="BL161" i="3"/>
  <c r="BL348" i="3"/>
  <c r="BL1830" i="3"/>
  <c r="BL773" i="3"/>
  <c r="BL127" i="3"/>
  <c r="BL502" i="3"/>
  <c r="BL1512" i="3"/>
  <c r="BL1981" i="3"/>
  <c r="BL1747" i="3"/>
  <c r="BL1975" i="3"/>
  <c r="BL1992" i="3"/>
  <c r="BL1798" i="3"/>
  <c r="BL1748" i="3"/>
  <c r="BL1077" i="3"/>
  <c r="BL1623" i="3"/>
  <c r="BL23" i="3"/>
  <c r="BL491" i="3"/>
  <c r="BL1477" i="3"/>
  <c r="BL4" i="3"/>
  <c r="BL1248" i="3"/>
  <c r="BL937" i="3"/>
  <c r="BL828" i="3"/>
  <c r="BL1755" i="3"/>
  <c r="BL1702" i="3"/>
  <c r="BL1920" i="3"/>
  <c r="BL1820" i="3"/>
  <c r="BL1108" i="3"/>
  <c r="BL1491" i="3"/>
  <c r="BL383" i="3"/>
  <c r="BL875" i="3"/>
  <c r="BL1169" i="3"/>
  <c r="BL940" i="3"/>
  <c r="BL1330" i="3"/>
  <c r="BL804" i="3"/>
  <c r="BL1909" i="3"/>
  <c r="BL1726" i="3"/>
  <c r="BL1105" i="3"/>
  <c r="BL1423" i="3"/>
  <c r="BL996" i="3"/>
  <c r="BL505" i="3"/>
  <c r="BL666" i="3"/>
  <c r="BL562" i="3"/>
  <c r="BL1429" i="3"/>
  <c r="BL1865" i="3"/>
  <c r="BL20" i="3"/>
  <c r="BL471" i="3"/>
  <c r="BL1596" i="3"/>
  <c r="BL671" i="3"/>
  <c r="BL1649" i="3"/>
  <c r="BL1856" i="3"/>
  <c r="BL355" i="3"/>
  <c r="BL175" i="3"/>
  <c r="BL511" i="3"/>
  <c r="BL1420" i="3"/>
  <c r="BL1864" i="3"/>
  <c r="BL1682" i="3"/>
  <c r="BL124" i="3"/>
  <c r="BL1712" i="3"/>
  <c r="BL1917" i="3"/>
  <c r="BL1249" i="3"/>
  <c r="BL1226" i="3"/>
  <c r="BL1217" i="3"/>
  <c r="BL1724" i="3"/>
  <c r="BL45" i="3"/>
  <c r="BL76" i="3"/>
  <c r="BL118" i="3"/>
  <c r="BL170" i="3"/>
  <c r="BL1054" i="3"/>
  <c r="BL198" i="3"/>
  <c r="BL1945" i="3"/>
  <c r="BL921" i="3"/>
  <c r="BL589" i="3"/>
  <c r="BL501" i="3"/>
  <c r="BL429" i="3"/>
  <c r="BL1479" i="3"/>
  <c r="BL1534" i="3"/>
  <c r="BL1862" i="3"/>
  <c r="BL1793" i="3"/>
  <c r="BL146" i="3"/>
  <c r="BL685" i="3"/>
  <c r="BL21" i="3"/>
  <c r="BL894" i="3"/>
  <c r="BL1473" i="3"/>
  <c r="BL145" i="3"/>
  <c r="BL1237" i="3"/>
  <c r="BL1608" i="3"/>
  <c r="BL1990" i="3"/>
  <c r="BL345" i="3"/>
  <c r="BL1690" i="3"/>
  <c r="BL901" i="3"/>
  <c r="BL1359" i="3"/>
  <c r="BL115" i="3"/>
  <c r="BL1460" i="3"/>
  <c r="BL104" i="3"/>
  <c r="BL215" i="3"/>
  <c r="BL139" i="3"/>
  <c r="BL758" i="3"/>
  <c r="BL732" i="3"/>
  <c r="BL1634" i="3"/>
  <c r="BL868" i="3"/>
  <c r="BL1135" i="3"/>
  <c r="BL1101" i="3"/>
  <c r="BL96" i="3"/>
  <c r="BL1708" i="3"/>
  <c r="BL767" i="3"/>
  <c r="BL1643" i="3"/>
  <c r="BL1270" i="3"/>
  <c r="BL681" i="3"/>
  <c r="BL1977" i="3"/>
  <c r="BL1481" i="3"/>
  <c r="BL916" i="3"/>
  <c r="BL722" i="3"/>
  <c r="BL1483" i="3"/>
  <c r="BL1776" i="3"/>
  <c r="BL829" i="3"/>
  <c r="BL1425" i="3"/>
  <c r="BL981" i="3"/>
  <c r="BL1385" i="3"/>
  <c r="BL1947" i="3"/>
  <c r="BL1302" i="3"/>
  <c r="BL1664" i="3"/>
  <c r="BL918" i="3"/>
  <c r="BL381" i="3"/>
  <c r="BL1182" i="3"/>
  <c r="BL1131" i="3"/>
  <c r="BL1209" i="3"/>
  <c r="BL1471" i="3"/>
  <c r="BL725" i="3"/>
  <c r="BL1565" i="3"/>
  <c r="BL794" i="3"/>
  <c r="BL1897" i="3"/>
  <c r="BL1496" i="3"/>
  <c r="BL680" i="3"/>
  <c r="BL1773" i="3"/>
  <c r="BL117" i="3"/>
  <c r="BL390" i="3"/>
  <c r="BL1978" i="3"/>
  <c r="BL1492" i="3"/>
  <c r="BL1031" i="3"/>
  <c r="BL1501" i="3"/>
  <c r="BL99" i="3"/>
  <c r="BL72" i="3"/>
  <c r="BL539" i="3"/>
  <c r="BL1127" i="3"/>
  <c r="BL560" i="3"/>
  <c r="BL106" i="3"/>
  <c r="BL1387" i="3"/>
  <c r="BL860" i="3"/>
  <c r="BL1138" i="3"/>
  <c r="BL650" i="3"/>
  <c r="BL102" i="3"/>
  <c r="BL1437" i="3"/>
  <c r="BL1719" i="3"/>
  <c r="BL1294" i="3"/>
  <c r="BL980" i="3"/>
  <c r="BL1692" i="3"/>
  <c r="BL987" i="3"/>
  <c r="BL689" i="3"/>
  <c r="BL1546" i="3"/>
  <c r="BL753" i="3"/>
  <c r="BL526" i="3"/>
  <c r="BL88" i="3"/>
  <c r="BL268" i="3"/>
  <c r="BL843" i="3"/>
  <c r="BL446" i="3"/>
  <c r="BL1180" i="3"/>
  <c r="BL1870" i="3"/>
  <c r="BL39" i="3"/>
  <c r="BL1971" i="3"/>
  <c r="BL614" i="3"/>
  <c r="BL972" i="3"/>
  <c r="BL735" i="3"/>
  <c r="BL1419" i="3"/>
  <c r="BL672" i="3"/>
  <c r="BL488" i="3"/>
  <c r="BL1957" i="3"/>
  <c r="BL1969" i="3"/>
  <c r="BL246" i="3"/>
  <c r="BL1227" i="3"/>
  <c r="BL1458" i="3"/>
  <c r="BL963" i="3"/>
  <c r="BL1698" i="3"/>
  <c r="BL1301" i="3"/>
  <c r="BL167" i="3"/>
  <c r="BL1076" i="3"/>
  <c r="BL199" i="3"/>
  <c r="BL989" i="3"/>
  <c r="BL1526" i="3"/>
  <c r="BL1191" i="3"/>
  <c r="BL817" i="3"/>
  <c r="BL163" i="3"/>
  <c r="BL158" i="3"/>
  <c r="BL1058" i="3"/>
  <c r="BL857" i="3"/>
  <c r="BL1681" i="3"/>
  <c r="BL733" i="3"/>
  <c r="BL1828" i="3"/>
  <c r="BL1321" i="3"/>
  <c r="BL1396" i="3"/>
  <c r="BL1632" i="3"/>
  <c r="BL993" i="3"/>
  <c r="BL50" i="3"/>
  <c r="BL1110" i="3"/>
  <c r="BL201" i="3"/>
  <c r="BL183" i="3"/>
  <c r="BL1468" i="3"/>
  <c r="BL1792" i="3"/>
  <c r="BL91" i="3"/>
  <c r="BL639" i="3"/>
  <c r="BL1410" i="3"/>
  <c r="BL143" i="3"/>
  <c r="BL1973" i="3"/>
  <c r="BL919" i="3"/>
  <c r="BL1907" i="3"/>
  <c r="BL1908" i="3"/>
  <c r="BL570" i="3"/>
  <c r="BL486" i="3"/>
  <c r="BL441" i="3"/>
  <c r="BL56" i="3"/>
  <c r="BL660" i="3"/>
  <c r="BL1694" i="3"/>
  <c r="BL1913" i="3"/>
  <c r="BL1130" i="3"/>
  <c r="BL1121" i="3"/>
  <c r="BL872" i="3"/>
  <c r="BL1091" i="3"/>
  <c r="BL962" i="3"/>
  <c r="BL1276" i="3"/>
  <c r="BL304" i="3"/>
  <c r="BL1591" i="3"/>
  <c r="BL1581" i="3"/>
  <c r="BL582" i="3"/>
  <c r="BL1089" i="3"/>
  <c r="BL1394" i="3"/>
  <c r="BL1993" i="3"/>
  <c r="BL1470" i="3"/>
  <c r="BL1236" i="3"/>
  <c r="BL1461" i="3"/>
  <c r="BL1811" i="3"/>
  <c r="BL1346" i="3"/>
  <c r="BL1788" i="3"/>
  <c r="BL454" i="3"/>
  <c r="BL1638" i="3"/>
  <c r="BL1620" i="3"/>
  <c r="BL1650" i="3"/>
  <c r="BL1332" i="3"/>
  <c r="BL1869" i="3"/>
  <c r="BL1415" i="3"/>
  <c r="BL1118" i="3"/>
  <c r="BL1208" i="3"/>
  <c r="BL1274" i="3"/>
  <c r="BL1280" i="3"/>
  <c r="BL1452" i="3"/>
  <c r="BL277" i="3"/>
  <c r="BL1556" i="3"/>
  <c r="BL89" i="3"/>
  <c r="BL312" i="3"/>
  <c r="BL612" i="3"/>
  <c r="BL1083" i="3"/>
  <c r="BL1746" i="3"/>
  <c r="BL1300" i="3"/>
  <c r="BL586" i="3"/>
  <c r="BL1884" i="3"/>
  <c r="BL1587" i="3"/>
  <c r="BL1988" i="3"/>
  <c r="BL1602" i="3"/>
  <c r="BL792" i="3"/>
  <c r="BL1529" i="3"/>
  <c r="BL1081" i="3"/>
  <c r="BL1839" i="3"/>
  <c r="BL451" i="3"/>
  <c r="BL269" i="3"/>
  <c r="BL1547" i="3"/>
  <c r="BL1412" i="3"/>
  <c r="BL1499" i="3"/>
  <c r="BL442" i="3"/>
  <c r="BL1046" i="3"/>
  <c r="BL1921" i="3"/>
  <c r="BL1541" i="3"/>
  <c r="BL1364" i="3"/>
  <c r="BL1326" i="3"/>
  <c r="BL883" i="3"/>
  <c r="BL1184" i="3"/>
  <c r="BL289" i="3"/>
  <c r="BL1119" i="3"/>
  <c r="BL565" i="3"/>
  <c r="BL700" i="3"/>
  <c r="BL607" i="3"/>
  <c r="BL576" i="3"/>
  <c r="BL408" i="3"/>
  <c r="BL1185" i="3"/>
  <c r="BL1243" i="3"/>
  <c r="BL912" i="3"/>
  <c r="BL566" i="3"/>
  <c r="BL42" i="3"/>
  <c r="BL1005" i="3"/>
  <c r="BL107" i="3"/>
  <c r="BL819" i="3"/>
  <c r="BL176" i="3"/>
  <c r="BL1717" i="3"/>
  <c r="BL92" i="3"/>
  <c r="BL800" i="3"/>
  <c r="BL718" i="3"/>
  <c r="BL933" i="3"/>
  <c r="BL1389" i="3"/>
  <c r="BL797" i="3"/>
  <c r="BL1497" i="3"/>
  <c r="BL263" i="3"/>
  <c r="BL1488" i="3"/>
  <c r="BL1019" i="3"/>
  <c r="BL1225" i="3"/>
  <c r="BL315" i="3"/>
  <c r="BL325" i="3"/>
  <c r="BL861" i="3"/>
  <c r="BL1358" i="3"/>
  <c r="BL1426" i="3"/>
  <c r="BL1827" i="3"/>
  <c r="BL1313" i="3"/>
  <c r="BL1563" i="3"/>
  <c r="BL633" i="3"/>
  <c r="BL1561" i="3"/>
  <c r="BL1569" i="3"/>
  <c r="BL750" i="3"/>
  <c r="BL704" i="3"/>
  <c r="BL1370" i="3"/>
  <c r="BL1427" i="3"/>
  <c r="BL1380" i="3"/>
  <c r="BL1205" i="3"/>
  <c r="BL970" i="3"/>
  <c r="BL1482" i="3"/>
  <c r="BL17" i="3"/>
  <c r="BL1308" i="3"/>
  <c r="BL670" i="3"/>
  <c r="BL1511" i="3"/>
  <c r="BL1172" i="3"/>
  <c r="BL1502" i="3"/>
  <c r="BL1680" i="3"/>
  <c r="BL1783" i="3"/>
  <c r="BL663" i="3"/>
  <c r="BL103" i="3"/>
  <c r="BL1804" i="3"/>
  <c r="BL1006" i="3"/>
  <c r="BL1004" i="3"/>
  <c r="BL1055" i="3"/>
  <c r="BL1279" i="3"/>
  <c r="BL1883" i="3"/>
  <c r="BL1710" i="3"/>
  <c r="BL1878" i="3"/>
  <c r="BL331" i="3"/>
  <c r="BL1923" i="3"/>
  <c r="BL594" i="3"/>
  <c r="BL1734" i="3"/>
  <c r="BL867" i="3"/>
  <c r="BL701" i="3"/>
  <c r="BL698" i="3"/>
  <c r="BL336" i="3"/>
  <c r="BL1457" i="3"/>
  <c r="BL584" i="3"/>
  <c r="BL1572" i="3"/>
  <c r="BL1049" i="3"/>
  <c r="BL1002" i="3"/>
  <c r="BL1422" i="3"/>
  <c r="BL1177" i="3"/>
  <c r="BL70" i="3"/>
  <c r="BL101" i="3"/>
  <c r="BL626" i="3"/>
  <c r="BL1440" i="3"/>
  <c r="BL1241" i="3"/>
  <c r="BL1347" i="3"/>
  <c r="BL1794" i="3"/>
  <c r="BL412" i="3"/>
  <c r="BL855" i="3"/>
  <c r="BL1810" i="3"/>
  <c r="BL1306" i="3"/>
  <c r="BL1621" i="3"/>
  <c r="BL1405" i="3"/>
  <c r="BL1238" i="3"/>
  <c r="BL890" i="3"/>
  <c r="BL1554" i="3"/>
  <c r="BL1403" i="3"/>
  <c r="BL1597" i="3"/>
  <c r="BL1397" i="3"/>
  <c r="BL1600" i="3"/>
  <c r="BL744" i="3"/>
  <c r="BL1848" i="3"/>
  <c r="BL697" i="3"/>
  <c r="BL1446" i="3"/>
  <c r="BL635" i="3"/>
  <c r="BL1037" i="3"/>
  <c r="BL1262" i="3"/>
  <c r="BL1931" i="3"/>
  <c r="BL755" i="3"/>
  <c r="BL1354" i="3"/>
  <c r="BL1815" i="3"/>
  <c r="BL294" i="3"/>
  <c r="BL116" i="3"/>
  <c r="BL1730" i="3"/>
  <c r="BL266" i="3"/>
  <c r="BL37" i="3"/>
  <c r="BL1474" i="3"/>
  <c r="BL1162" i="3"/>
  <c r="BL1639" i="3"/>
  <c r="BL1644" i="3"/>
  <c r="BL1242" i="3"/>
  <c r="BL859" i="3"/>
  <c r="BL1806" i="3"/>
  <c r="BL1102" i="3"/>
  <c r="BL1277" i="3"/>
  <c r="BL587" i="3"/>
  <c r="BL945" i="3"/>
  <c r="BL1545" i="3"/>
  <c r="BL878" i="3"/>
  <c r="BL1064" i="3"/>
  <c r="BL971" i="3"/>
  <c r="BL1316" i="3"/>
  <c r="BL32" i="3"/>
  <c r="BL1536" i="3"/>
  <c r="BL664" i="3"/>
  <c r="BL564" i="3"/>
  <c r="BL1284" i="3"/>
  <c r="BL1495" i="3"/>
  <c r="BL222" i="3"/>
  <c r="BL1128" i="3"/>
  <c r="BL1099" i="3"/>
  <c r="BL795" i="3"/>
  <c r="BL64" i="3"/>
  <c r="BL769" i="3"/>
  <c r="BL28" i="3"/>
  <c r="BL422" i="3"/>
  <c r="BL213" i="3"/>
  <c r="BL30" i="3"/>
  <c r="BL904" i="3"/>
  <c r="BL440" i="3"/>
  <c r="BL1846" i="3"/>
  <c r="BL168" i="3"/>
  <c r="BL783" i="3"/>
  <c r="BL1922" i="3"/>
  <c r="BL713" i="3"/>
  <c r="BL1872" i="3"/>
  <c r="BL1552" i="3"/>
  <c r="BL1074" i="3"/>
  <c r="BL1192" i="3"/>
  <c r="BL1271" i="3"/>
  <c r="BL1082" i="3"/>
  <c r="BL301" i="3"/>
  <c r="BL80" i="3"/>
  <c r="BL876" i="3"/>
  <c r="BL898" i="3"/>
  <c r="BL1331" i="3"/>
  <c r="BL1253" i="3"/>
  <c r="BL1463" i="3"/>
  <c r="BL195" i="3"/>
  <c r="BL1859" i="3"/>
  <c r="BL1443" i="3"/>
  <c r="BL300" i="3"/>
  <c r="BL1562" i="3"/>
  <c r="BL558" i="3"/>
  <c r="BL532" i="3"/>
  <c r="BL1063" i="3"/>
  <c r="BL1575" i="3"/>
  <c r="BL54" i="3"/>
  <c r="BL262" i="3"/>
  <c r="BL1285" i="3"/>
  <c r="BL9" i="3"/>
  <c r="BL193" i="3"/>
  <c r="BL453" i="3"/>
  <c r="BL1675" i="3"/>
  <c r="BL1379" i="3"/>
  <c r="BL1117" i="3"/>
  <c r="BL280" i="3"/>
  <c r="BL555" i="3"/>
  <c r="BL1709" i="3"/>
  <c r="BL787" i="3"/>
  <c r="BL279" i="3"/>
  <c r="BL376" i="3"/>
  <c r="BL838" i="3"/>
  <c r="BL561" i="3"/>
  <c r="BL1372" i="3"/>
  <c r="BL974" i="3"/>
  <c r="BL1525" i="3"/>
  <c r="BL1413" i="3"/>
  <c r="BL1060" i="3"/>
  <c r="BL1150" i="3"/>
  <c r="BL777" i="3"/>
  <c r="BL1567" i="3"/>
  <c r="BL1868" i="3"/>
  <c r="BL1434" i="3"/>
  <c r="BL1617" i="3"/>
  <c r="BL1505" i="3"/>
  <c r="BL1447" i="3"/>
  <c r="BL1449" i="3"/>
  <c r="BL1032" i="3"/>
  <c r="BL1263" i="3"/>
  <c r="BL1107" i="3"/>
  <c r="BL616" i="3"/>
  <c r="BL59" i="3"/>
  <c r="BL1829" i="3"/>
  <c r="BL323" i="3"/>
  <c r="BL957" i="3"/>
  <c r="BL1021" i="3"/>
  <c r="BL203" i="3"/>
  <c r="BL1223" i="3"/>
  <c r="BL1805" i="3"/>
  <c r="BL1190" i="3"/>
  <c r="BL1424" i="3"/>
  <c r="BL746" i="3"/>
  <c r="BL1230" i="3"/>
  <c r="BL1736" i="3"/>
  <c r="BL1735" i="3"/>
  <c r="BL11" i="3"/>
  <c r="BL1407" i="3"/>
  <c r="BL1836" i="3"/>
  <c r="BL15" i="3"/>
  <c r="BL1366" i="3"/>
  <c r="BL1254" i="3"/>
  <c r="BL1084" i="3"/>
  <c r="BL1647" i="3"/>
  <c r="BL1911" i="3"/>
  <c r="BL1213" i="3"/>
  <c r="BL1097" i="3"/>
  <c r="BL1592" i="3"/>
  <c r="BL1718" i="3"/>
  <c r="BL1202" i="3"/>
  <c r="BL1594" i="3"/>
  <c r="BL1889" i="3"/>
  <c r="BL342" i="3"/>
  <c r="BL371" i="3"/>
  <c r="BL364" i="3"/>
  <c r="BL1368" i="3"/>
  <c r="BL34" i="3"/>
  <c r="BL1375" i="3"/>
  <c r="BL1535" i="3"/>
  <c r="BL1933" i="3"/>
  <c r="BL1759" i="3"/>
  <c r="BL1293" i="3"/>
  <c r="BL1087" i="3"/>
  <c r="BL602" i="3"/>
  <c r="BL1835" i="3"/>
  <c r="BL1935" i="3"/>
  <c r="BL1171" i="3"/>
  <c r="BL1983" i="3"/>
  <c r="BL757" i="3"/>
  <c r="BL1197" i="3"/>
  <c r="BL613" i="3"/>
  <c r="BL416" i="3"/>
  <c r="BL353" i="3"/>
  <c r="BL1035" i="3"/>
  <c r="BL1421" i="3"/>
  <c r="BL1070" i="3"/>
  <c r="BL317" i="3"/>
  <c r="BL779" i="3"/>
  <c r="BL1722" i="3"/>
  <c r="BL1318" i="3"/>
  <c r="BL1267" i="3"/>
  <c r="BL1259" i="3"/>
  <c r="BL830" i="3"/>
  <c r="BL1504" i="3"/>
  <c r="BL1198" i="3"/>
  <c r="BL1503" i="3"/>
  <c r="BL1840" i="3"/>
  <c r="BL1383" i="3"/>
  <c r="BL1151" i="3"/>
  <c r="BL14" i="3"/>
  <c r="BL1317" i="3"/>
  <c r="BL1939" i="3"/>
  <c r="BL1622" i="3"/>
  <c r="BL1857" i="3"/>
  <c r="BL1695" i="3"/>
  <c r="BL790" i="3"/>
  <c r="BL1958" i="3"/>
  <c r="BL250" i="3"/>
  <c r="BL1801" i="3"/>
  <c r="BL1925" i="3"/>
  <c r="BL646" i="3"/>
  <c r="BL1025" i="3"/>
  <c r="BL1438" i="3"/>
  <c r="BL1251" i="3"/>
  <c r="BL53" i="3"/>
  <c r="BL1580" i="3"/>
  <c r="BL1965" i="3"/>
  <c r="BL1982" i="3"/>
  <c r="BL1626" i="3"/>
  <c r="BL191" i="3"/>
  <c r="BL1905" i="3"/>
  <c r="BL741" i="3"/>
  <c r="BL499" i="3"/>
  <c r="BL457" i="3"/>
  <c r="BL459" i="3"/>
  <c r="BL1047" i="3"/>
  <c r="BL1954" i="3"/>
  <c r="BL1934" i="3"/>
  <c r="BL1513" i="3"/>
  <c r="BL1942" i="3"/>
  <c r="BL1409" i="3"/>
  <c r="BL549" i="3"/>
  <c r="BL6" i="3"/>
  <c r="BL192" i="3"/>
  <c r="BL1842" i="3"/>
  <c r="BL132" i="3"/>
  <c r="BL417" i="3"/>
  <c r="BL1292" i="3"/>
  <c r="BL1787" i="3"/>
  <c r="BL1593" i="3"/>
  <c r="BL1175" i="3"/>
  <c r="BL1147" i="3"/>
  <c r="BL1036" i="3"/>
  <c r="BL131" i="3"/>
  <c r="BL13" i="3"/>
  <c r="BL1705" i="3"/>
  <c r="BL1768" i="3"/>
  <c r="BL1384" i="3"/>
  <c r="BL1779" i="3"/>
  <c r="BL18" i="3"/>
  <c r="BL1654" i="3"/>
  <c r="BL573" i="3"/>
  <c r="BL1858" i="3"/>
  <c r="BL631" i="3"/>
  <c r="BL1963" i="3"/>
  <c r="BL1328" i="3"/>
  <c r="BL1861" i="3"/>
  <c r="BL144" i="3"/>
  <c r="BL634" i="3"/>
  <c r="BL1582" i="3"/>
  <c r="BL1584" i="3"/>
  <c r="BL568" i="3"/>
  <c r="BL77" i="3"/>
  <c r="BL1956" i="3"/>
  <c r="BL1557" i="3"/>
  <c r="BL1611" i="3"/>
  <c r="BL1595" i="3"/>
  <c r="BL1661" i="3"/>
  <c r="BL1703" i="3"/>
  <c r="BL1480" i="3"/>
  <c r="BL675" i="3"/>
  <c r="BL928" i="3"/>
  <c r="BL1472" i="3"/>
  <c r="BL26" i="3"/>
  <c r="BL16" i="3"/>
  <c r="BL1126" i="3"/>
  <c r="BL519" i="3"/>
  <c r="BL206" i="3"/>
  <c r="BL1109" i="3"/>
  <c r="BL462" i="3"/>
  <c r="BL1930" i="3"/>
  <c r="BL22" i="3"/>
  <c r="BL1435" i="3"/>
  <c r="BL357" i="3"/>
  <c r="BL678" i="3"/>
  <c r="BL786" i="3"/>
  <c r="BL1140" i="3"/>
  <c r="BL1269" i="3"/>
  <c r="BL1579" i="3"/>
  <c r="BL1239" i="3"/>
  <c r="BL939" i="3"/>
  <c r="BL428" i="3"/>
  <c r="BL1685" i="3"/>
  <c r="BL8" i="3"/>
  <c r="BL1305" i="3"/>
  <c r="BL1170" i="3"/>
  <c r="BL1039" i="3"/>
  <c r="BL298" i="3"/>
  <c r="BL328" i="3"/>
  <c r="BL653" i="3"/>
  <c r="BL235" i="3"/>
  <c r="BL458" i="3"/>
  <c r="BL802" i="3"/>
  <c r="BL1936" i="3"/>
  <c r="BL1500" i="3"/>
  <c r="BL1725" i="3"/>
  <c r="BL960" i="3"/>
  <c r="BL1378" i="3"/>
  <c r="BL1187" i="3"/>
  <c r="BL1114" i="3"/>
  <c r="BL1194" i="3"/>
  <c r="BL1774" i="3"/>
  <c r="BL1564" i="3"/>
  <c r="BL1096" i="3"/>
  <c r="BL1879" i="3"/>
  <c r="BL1516" i="3"/>
  <c r="BL1475" i="3"/>
  <c r="BL1696" i="3"/>
  <c r="BL593" i="3"/>
  <c r="BL761" i="3"/>
  <c r="BL1245" i="3"/>
  <c r="BL984" i="3"/>
  <c r="BL1465" i="3"/>
  <c r="BL1355" i="3"/>
  <c r="BL1113" i="3"/>
  <c r="BL848" i="3"/>
  <c r="BL1324" i="3"/>
  <c r="BL1706" i="3"/>
  <c r="BL1015" i="3"/>
  <c r="BL1953" i="3"/>
  <c r="BL852" i="3"/>
  <c r="BL1013" i="3"/>
  <c r="BL1360" i="3"/>
  <c r="BL1001" i="3"/>
  <c r="BL1628" i="3"/>
  <c r="BL716" i="3"/>
  <c r="BL900" i="3"/>
  <c r="BL1509" i="3"/>
  <c r="BL105" i="3"/>
  <c r="BL57" i="3"/>
  <c r="BL951" i="3"/>
  <c r="BL649" i="3"/>
  <c r="BL1764" i="3"/>
  <c r="BL1961" i="3"/>
  <c r="BL1573" i="3"/>
  <c r="BL1799" i="3"/>
  <c r="BL229" i="3"/>
  <c r="BL448" i="3"/>
  <c r="BL473" i="3"/>
  <c r="BL1560" i="3"/>
  <c r="BL1361" i="3"/>
  <c r="BL1676" i="3"/>
  <c r="BL1038" i="3"/>
  <c r="BL1143" i="3"/>
  <c r="BL1784" i="3"/>
  <c r="BL1356" i="3"/>
  <c r="BL1645" i="3"/>
  <c r="BL827" i="3"/>
  <c r="BL1571" i="3"/>
  <c r="BL1515" i="3"/>
  <c r="BL743" i="3"/>
  <c r="BL141" i="3"/>
  <c r="BL380" i="3"/>
  <c r="BL791" i="3"/>
  <c r="BL1932" i="3"/>
  <c r="BL1345" i="3"/>
  <c r="BL209" i="3"/>
  <c r="BL1080" i="3"/>
  <c r="BL1211" i="3"/>
  <c r="BL818" i="3"/>
  <c r="BL1011" i="3"/>
  <c r="BL1391" i="3"/>
  <c r="BL1980" i="3"/>
  <c r="BL1154" i="3"/>
  <c r="BL1115" i="3"/>
  <c r="BL1072" i="3"/>
  <c r="BL551" i="3"/>
  <c r="BL147" i="3"/>
  <c r="BL1024" i="3"/>
  <c r="BL1222" i="3"/>
  <c r="BL225" i="3"/>
  <c r="BL1040" i="3"/>
  <c r="BL1984" i="3"/>
  <c r="BL510" i="3"/>
  <c r="BL1684" i="3"/>
  <c r="BL745" i="3"/>
  <c r="BL1641" i="3"/>
  <c r="BL1517" i="3"/>
  <c r="BL1061" i="3"/>
  <c r="BL311" i="3"/>
  <c r="BL1603" i="3"/>
  <c r="BL643" i="3"/>
  <c r="BL3" i="3"/>
  <c r="BL295" i="3"/>
  <c r="BL130" i="3"/>
  <c r="BL97" i="3"/>
  <c r="BL479" i="3"/>
  <c r="BL43" i="3"/>
  <c r="BL121" i="3"/>
  <c r="BL1314" i="3"/>
  <c r="BL1104" i="3"/>
  <c r="BL1874" i="3"/>
  <c r="BL351" i="3"/>
  <c r="BL1598" i="3"/>
  <c r="BL1555" i="3"/>
  <c r="BL544" i="3"/>
  <c r="BL1812" i="3"/>
  <c r="BL601" i="3"/>
  <c r="BL1691" i="3"/>
  <c r="BL1699" i="3"/>
  <c r="BL1327" i="3"/>
  <c r="BL332" i="3"/>
  <c r="BL1258" i="3"/>
  <c r="BL729" i="3"/>
  <c r="BL259" i="3"/>
  <c r="BL1904" i="3"/>
  <c r="BL1607" i="3"/>
  <c r="BL1250" i="3"/>
  <c r="BL1476" i="3"/>
  <c r="BL1899" i="3"/>
  <c r="BL1672" i="3"/>
  <c r="BL244" i="3"/>
  <c r="BL1528" i="3"/>
  <c r="BL556" i="3"/>
  <c r="BL129" i="3"/>
  <c r="BL223" i="3"/>
  <c r="BL425" i="3"/>
  <c r="BL1860" i="3"/>
  <c r="BL592" i="3"/>
  <c r="BL1847" i="3"/>
  <c r="BL119" i="3"/>
  <c r="BL1742" i="3"/>
  <c r="BL512" i="3"/>
  <c r="BL652" i="3"/>
  <c r="BL858" i="3"/>
  <c r="BL386" i="3"/>
  <c r="BL525" i="3"/>
  <c r="BL1133" i="3"/>
  <c r="BL1892" i="3"/>
  <c r="BL1486" i="3"/>
  <c r="BL956" i="3"/>
  <c r="BL67" i="3"/>
  <c r="BL1444" i="3"/>
  <c r="BL1845" i="3"/>
  <c r="BL789" i="3"/>
  <c r="BL271" i="3"/>
  <c r="BL721" i="3"/>
  <c r="BL1028" i="3"/>
  <c r="BL33" i="3"/>
  <c r="BL1186" i="3"/>
  <c r="BL1216" i="3"/>
  <c r="BL41" i="3"/>
  <c r="BL252" i="3"/>
  <c r="BL1967" i="3"/>
  <c r="BL1078" i="3"/>
  <c r="BL7" i="3"/>
  <c r="BL1599" i="3"/>
  <c r="BL1745" i="3"/>
  <c r="BL35" i="3"/>
  <c r="BL58" i="3"/>
  <c r="BL270" i="3"/>
  <c r="BL1762" i="3"/>
  <c r="BL621" i="3"/>
  <c r="BL1086" i="3"/>
  <c r="BL813" i="3"/>
  <c r="BL136" i="3"/>
  <c r="BL1738" i="3"/>
  <c r="BL686" i="3"/>
  <c r="BL840" i="3"/>
  <c r="BL1212" i="3"/>
  <c r="BL1158" i="3"/>
  <c r="BL1532" i="3"/>
  <c r="BL517" i="3"/>
  <c r="BL1720" i="3"/>
  <c r="BL1052" i="3"/>
  <c r="BL1159" i="3"/>
  <c r="BL93" i="3"/>
  <c r="BL927" i="3"/>
  <c r="BL308" i="3"/>
  <c r="BL81" i="3"/>
  <c r="BL1100" i="3"/>
  <c r="BL75" i="3"/>
  <c r="BL846" i="3"/>
  <c r="BL967" i="3"/>
  <c r="BL477" i="3"/>
  <c r="BL812" i="3"/>
  <c r="BL1090" i="3"/>
  <c r="BL1559" i="3"/>
  <c r="BL321" i="3"/>
  <c r="BL1721" i="3"/>
  <c r="BL645" i="3"/>
  <c r="BL766" i="3"/>
  <c r="BL297" i="3"/>
  <c r="BL1462" i="3"/>
  <c r="BL756" i="3"/>
  <c r="BL958" i="3"/>
  <c r="BL1286" i="3"/>
  <c r="BL1073" i="3"/>
  <c r="BL1402" i="3"/>
  <c r="BL1399" i="3"/>
  <c r="BL1156" i="3"/>
  <c r="BL533" i="3"/>
  <c r="BL1106" i="3"/>
  <c r="BL25" i="3"/>
  <c r="BL27" i="3"/>
  <c r="BL1003" i="3"/>
  <c r="BL1875" i="3"/>
  <c r="BL1901" i="3"/>
  <c r="BL1310" i="3"/>
  <c r="BL1688" i="3"/>
  <c r="BL683" i="3"/>
  <c r="BL590" i="3"/>
  <c r="BL1153" i="3"/>
  <c r="BL340" i="3"/>
  <c r="BL694" i="3"/>
  <c r="BL1352" i="3"/>
  <c r="BL481" i="3"/>
  <c r="BL669" i="3"/>
  <c r="BL420" i="3"/>
  <c r="BL443" i="3"/>
  <c r="BL1640" i="3"/>
  <c r="BL961" i="3"/>
  <c r="BL1605" i="3"/>
  <c r="BL1408" i="3"/>
  <c r="BL687" i="3"/>
  <c r="BL1295" i="3"/>
  <c r="BL1215" i="3"/>
  <c r="BL668" i="3"/>
  <c r="BL778" i="3"/>
  <c r="BL68" i="3"/>
  <c r="BL661" i="3"/>
  <c r="BL723" i="3"/>
  <c r="BL640" i="3"/>
  <c r="BL1152" i="3"/>
  <c r="BL903" i="3"/>
  <c r="BL276" i="3"/>
  <c r="BL1987" i="3"/>
  <c r="BL810" i="3"/>
  <c r="BL1139" i="3"/>
  <c r="BL784" i="3"/>
  <c r="BL288" i="3"/>
  <c r="BL1062" i="3"/>
  <c r="BL1418" i="3"/>
  <c r="BL485" i="3"/>
  <c r="BL1157" i="3"/>
  <c r="BL1826" i="3"/>
  <c r="BL1834" i="3"/>
  <c r="BL1775" i="3"/>
  <c r="BL1785" i="3"/>
  <c r="BL217" i="3"/>
  <c r="BL483" i="3"/>
  <c r="BL220" i="3"/>
  <c r="BL1926" i="3"/>
  <c r="BL1048" i="3"/>
  <c r="BL1800" i="3"/>
  <c r="BL1577" i="3"/>
  <c r="BL754" i="3"/>
  <c r="BL952" i="3"/>
  <c r="BL1450" i="3"/>
  <c r="BL1484" i="3"/>
  <c r="BL1749" i="3"/>
  <c r="BL1882" i="3"/>
  <c r="BL1336" i="3"/>
  <c r="BL1329" i="3"/>
  <c r="BL879" i="3"/>
  <c r="BL1539" i="3"/>
  <c r="BL1343" i="3"/>
  <c r="BL1662" i="3"/>
  <c r="BL1610" i="3"/>
  <c r="BL747" i="3"/>
  <c r="BL588" i="3"/>
  <c r="BL339" i="3"/>
  <c r="BL224" i="3"/>
  <c r="BL583" i="3"/>
  <c r="BL1950" i="3"/>
  <c r="BL604" i="3"/>
  <c r="BL1723" i="3"/>
  <c r="BL1751" i="3"/>
  <c r="BL1891" i="3"/>
  <c r="BL208" i="3"/>
  <c r="BL1007" i="3"/>
  <c r="BL947" i="3"/>
  <c r="BL1619" i="3"/>
  <c r="BL763" i="3"/>
  <c r="BL1188" i="3"/>
  <c r="BL688" i="3"/>
  <c r="BL1765" i="3"/>
  <c r="BL1630" i="3"/>
  <c r="BL1728" i="3"/>
  <c r="BL944" i="3"/>
  <c r="BL550" i="3"/>
  <c r="BL896" i="3"/>
  <c r="BL969" i="3"/>
  <c r="BL986" i="3"/>
  <c r="BL393" i="3"/>
  <c r="BL902" i="3"/>
  <c r="BL673" i="3"/>
  <c r="BL1149" i="3"/>
  <c r="BL717" i="3"/>
  <c r="BL494" i="3"/>
  <c r="BL1339" i="3"/>
  <c r="BL1853" i="3"/>
  <c r="BL548" i="3"/>
  <c r="BL12" i="3"/>
  <c r="BL1026" i="3"/>
  <c r="BL1970" i="3"/>
  <c r="BL1660" i="3"/>
  <c r="BL1363" i="3"/>
  <c r="BL820" i="3"/>
  <c r="BL1948" i="3"/>
  <c r="BL977" i="3"/>
  <c r="BL397" i="3"/>
  <c r="BL1142" i="3"/>
  <c r="BL1938" i="3"/>
  <c r="BL1299" i="3"/>
  <c r="BL679" i="3"/>
  <c r="BL684" i="3"/>
  <c r="BL1160" i="3"/>
  <c r="BL696" i="3"/>
  <c r="BL892" i="3"/>
  <c r="BL360" i="3"/>
  <c r="BL1896" i="3"/>
  <c r="BL540" i="3"/>
  <c r="BL396" i="3"/>
  <c r="BL1041" i="3"/>
  <c r="BL836" i="3"/>
  <c r="BL1912" i="3"/>
  <c r="BL863" i="3"/>
  <c r="BL515" i="3"/>
  <c r="BL995" i="3"/>
  <c r="BL571" i="3"/>
  <c r="BL1693" i="3"/>
  <c r="BL1944" i="3"/>
  <c r="BL1467" i="3"/>
  <c r="BL1522" i="3"/>
  <c r="BL1943" i="3"/>
  <c r="BL1670" i="3"/>
  <c r="BL728" i="3"/>
  <c r="BL1112" i="3"/>
  <c r="BL1658" i="3"/>
  <c r="BL1189" i="3"/>
  <c r="BL1174" i="3"/>
  <c r="BL1940" i="3"/>
  <c r="BL1056" i="3"/>
  <c r="BL1854" i="3"/>
  <c r="BL711" i="3"/>
  <c r="BL1431" i="3"/>
  <c r="BL727" i="3"/>
  <c r="BL1489" i="3"/>
  <c r="BL1790" i="3"/>
  <c r="BL1451" i="3"/>
  <c r="BL760" i="3"/>
  <c r="BL1574" i="3"/>
  <c r="BL814" i="3"/>
  <c r="BL1772" i="3"/>
  <c r="BL1941" i="3"/>
  <c r="BL1803" i="3"/>
  <c r="BL1824" i="3"/>
  <c r="BL1653" i="3"/>
  <c r="BL1915" i="3"/>
  <c r="BL1797" i="3"/>
  <c r="BL1178" i="3"/>
  <c r="BL910" i="3"/>
  <c r="BL153" i="3"/>
  <c r="BL1821" i="3"/>
  <c r="BL1390" i="3"/>
  <c r="BL1000" i="3"/>
  <c r="BL609" i="3"/>
  <c r="BL657" i="3"/>
  <c r="BL431" i="3"/>
  <c r="BL1067" i="3"/>
  <c r="BL1952" i="3"/>
  <c r="BL1814" i="3"/>
  <c r="BL1813" i="3"/>
  <c r="BL1357" i="3"/>
  <c r="BL909" i="3"/>
  <c r="BL496" i="3"/>
  <c r="BL1918" i="3"/>
  <c r="BL1381" i="3"/>
  <c r="BL1887" i="3"/>
  <c r="BL1928" i="3"/>
  <c r="BL1701" i="3"/>
  <c r="BL832" i="3"/>
  <c r="BL854" i="3"/>
  <c r="BL931" i="3"/>
  <c r="BL1411" i="3"/>
  <c r="BL600" i="3"/>
  <c r="BL1960" i="3"/>
  <c r="BL803" i="3"/>
  <c r="BL774" i="3"/>
  <c r="BL1014" i="3"/>
  <c r="BL736" i="3"/>
  <c r="BL610" i="3"/>
  <c r="BL908" i="3"/>
  <c r="BL929" i="3"/>
  <c r="BL731" i="3"/>
  <c r="BL432" i="3"/>
  <c r="BL337" i="3"/>
  <c r="BL1686" i="3"/>
  <c r="BL385" i="3"/>
  <c r="BL1754" i="3"/>
  <c r="BL83" i="3"/>
  <c r="BL1966" i="3"/>
  <c r="BL1351" i="3"/>
  <c r="BL52" i="3"/>
  <c r="BL1652" i="3"/>
  <c r="BL1777" i="3"/>
  <c r="BL966" i="3"/>
  <c r="BL207" i="3"/>
  <c r="BL864" i="3"/>
  <c r="BL676" i="3"/>
  <c r="BL1979" i="3"/>
  <c r="BL109" i="3"/>
  <c r="BL1737" i="3"/>
  <c r="BL504" i="3"/>
  <c r="BL1183" i="3"/>
  <c r="BL1289" i="3"/>
  <c r="BL1671" i="3"/>
  <c r="BL1823" i="3"/>
  <c r="BL1766" i="3"/>
  <c r="BL569" i="3"/>
  <c r="BL1291" i="3"/>
  <c r="BL1604" i="3"/>
  <c r="BL111" i="3"/>
  <c r="BL1914" i="3"/>
  <c r="BL1428" i="3"/>
  <c r="BL1386" i="3"/>
  <c r="BL1377" i="3"/>
  <c r="BL524" i="3"/>
  <c r="BL520" i="3"/>
  <c r="BL1297" i="3"/>
  <c r="BL1436" i="3"/>
  <c r="BL112" i="3"/>
  <c r="BL447" i="3"/>
  <c r="BL647" i="3"/>
  <c r="BL911" i="3"/>
  <c r="BL546" i="3"/>
  <c r="BL204" i="3"/>
  <c r="BH522" i="3"/>
  <c r="BH1069" i="3"/>
  <c r="BH1401" i="3"/>
  <c r="BH444" i="3"/>
  <c r="BH1624" i="3"/>
  <c r="BH1669" i="3"/>
  <c r="BH581" i="3"/>
  <c r="BH404" i="3"/>
  <c r="BH776" i="3"/>
  <c r="BH286" i="3"/>
  <c r="BH1161" i="3"/>
  <c r="BH197" i="3"/>
  <c r="BH1232" i="3"/>
  <c r="BH1398" i="3"/>
  <c r="BH785" i="3"/>
  <c r="BH1657" i="3"/>
  <c r="BH628" i="3"/>
  <c r="BH338" i="3"/>
  <c r="BH1231" i="3"/>
  <c r="BH1454" i="3"/>
  <c r="BH559" i="3"/>
  <c r="BH256" i="3"/>
  <c r="BH577" i="3"/>
  <c r="BH410" i="3"/>
  <c r="BH1235" i="3"/>
  <c r="BH149" i="3"/>
  <c r="BH1900" i="3"/>
  <c r="BH1441" i="3"/>
  <c r="BH1020" i="3"/>
  <c r="BH1123" i="3"/>
  <c r="BH1818" i="3"/>
  <c r="BH292" i="3"/>
  <c r="BH1549" i="3"/>
  <c r="BH1636" i="3"/>
  <c r="BH472" i="3"/>
  <c r="BH603" i="3"/>
  <c r="BH1059" i="3"/>
  <c r="BH51" i="3"/>
  <c r="BH578" i="3"/>
  <c r="BH1369" i="3"/>
  <c r="BH1570" i="3"/>
  <c r="BH1972" i="3"/>
  <c r="BH1731" i="3"/>
  <c r="BH439" i="3"/>
  <c r="BH260" i="3"/>
  <c r="BH1832" i="3"/>
  <c r="BH759" i="3"/>
  <c r="BH1635" i="3"/>
  <c r="BH1687" i="3"/>
  <c r="BH538" i="3"/>
  <c r="BH597" i="3"/>
  <c r="BH1895" i="3"/>
  <c r="BH1506" i="3"/>
  <c r="BH1711" i="3"/>
  <c r="BH79" i="3"/>
  <c r="BH306" i="3"/>
  <c r="BH384" i="3"/>
  <c r="BH65" i="3"/>
  <c r="BH572" i="3"/>
  <c r="BH768" i="3"/>
  <c r="BH841" i="3"/>
  <c r="BH1022" i="3"/>
  <c r="BH862" i="3"/>
  <c r="BH1416" i="3"/>
  <c r="BH1890" i="3"/>
  <c r="BH214" i="3"/>
  <c r="BH1168" i="3"/>
  <c r="BH545" i="3"/>
  <c r="BH1432" i="3"/>
  <c r="BH1315" i="3"/>
  <c r="BH536" i="3"/>
  <c r="BH1648" i="3"/>
  <c r="BH1240" i="3"/>
  <c r="BH1655" i="3"/>
  <c r="BH1553" i="3"/>
  <c r="BH1033" i="3"/>
  <c r="BH475" i="3"/>
  <c r="BH871" i="3"/>
  <c r="BH563" i="3"/>
  <c r="BH710" i="3"/>
  <c r="BH1666" i="3"/>
  <c r="BH503" i="3"/>
  <c r="BH724" i="3"/>
  <c r="BH1319" i="3"/>
  <c r="BH187" i="3"/>
  <c r="BH889" i="3"/>
  <c r="BH174" i="3"/>
  <c r="BH793" i="3"/>
  <c r="BH1851" i="3"/>
  <c r="BH123" i="3"/>
  <c r="BH514" i="3"/>
  <c r="BH541" i="3"/>
  <c r="BH509" i="3"/>
  <c r="BH1092" i="3"/>
  <c r="BH1348" i="3"/>
  <c r="BH715" i="3"/>
  <c r="BH382" i="3"/>
  <c r="BH845" i="3"/>
  <c r="BH1510" i="3"/>
  <c r="BH1256" i="3"/>
  <c r="BH1520" i="3"/>
  <c r="BH394" i="3"/>
  <c r="BH1193" i="3"/>
  <c r="BH152" i="3"/>
  <c r="BH237" i="3"/>
  <c r="BH468" i="3"/>
  <c r="BH865" i="3"/>
  <c r="BH905" i="3"/>
  <c r="BH1453" i="3"/>
  <c r="BH406" i="3"/>
  <c r="BH950" i="3"/>
  <c r="BH941" i="3"/>
  <c r="BH249" i="3"/>
  <c r="BH884" i="3"/>
  <c r="BH258" i="3"/>
  <c r="BH366" i="3"/>
  <c r="BH801" i="3"/>
  <c r="BH1716" i="3"/>
  <c r="BH182" i="3"/>
  <c r="BH1873" i="3"/>
  <c r="BH341" i="3"/>
  <c r="BH492" i="3"/>
  <c r="BH1120" i="3"/>
  <c r="BH24" i="3"/>
  <c r="BH781" i="3"/>
  <c r="BH1252" i="3"/>
  <c r="BH69" i="3"/>
  <c r="BH674" i="3"/>
  <c r="BH752" i="3"/>
  <c r="BH528" i="3"/>
  <c r="BH979" i="3"/>
  <c r="BH1414" i="3"/>
  <c r="BH1244" i="3"/>
  <c r="BH1877" i="3"/>
  <c r="BH770" i="3"/>
  <c r="BH831" i="3"/>
  <c r="BH274" i="3"/>
  <c r="BH493" i="3"/>
  <c r="BH401" i="3"/>
  <c r="BH811" i="3"/>
  <c r="BH455" i="3"/>
  <c r="BH842" i="3"/>
  <c r="BH677" i="3"/>
  <c r="BH985" i="3"/>
  <c r="BH1508" i="3"/>
  <c r="BH1538" i="3"/>
  <c r="BH1362" i="3"/>
  <c r="BH287" i="3"/>
  <c r="BH110" i="3"/>
  <c r="BH651" i="3"/>
  <c r="BH1312" i="3"/>
  <c r="BH460" i="3"/>
  <c r="BH1739" i="3"/>
  <c r="BH264" i="3"/>
  <c r="BH409" i="3"/>
  <c r="BH719" i="3"/>
  <c r="BH1985" i="3"/>
  <c r="BH1642" i="3"/>
  <c r="BH400" i="3"/>
  <c r="BH934" i="3"/>
  <c r="BH535" i="3"/>
  <c r="BH1583" i="3"/>
  <c r="BH1268" i="3"/>
  <c r="BH1320" i="3"/>
  <c r="BH1134" i="3"/>
  <c r="BH255" i="3"/>
  <c r="BH456" i="3"/>
  <c r="BH1822" i="3"/>
  <c r="BH930" i="3"/>
  <c r="BH407" i="3"/>
  <c r="BH1195" i="3"/>
  <c r="BH917" i="3"/>
  <c r="BH363" i="3"/>
  <c r="BH221" i="3"/>
  <c r="BH180" i="3"/>
  <c r="BH327" i="3"/>
  <c r="BH470" i="3"/>
  <c r="BH1043" i="3"/>
  <c r="BH693" i="3"/>
  <c r="BH120" i="3"/>
  <c r="BH1016" i="3"/>
  <c r="BH55" i="3"/>
  <c r="BH1767" i="3"/>
  <c r="BH1989" i="3"/>
  <c r="BH822" i="3"/>
  <c r="BH450" i="3"/>
  <c r="BH228" i="3"/>
  <c r="BH1029" i="3"/>
  <c r="BH1937" i="3"/>
  <c r="BH1700" i="3"/>
  <c r="BH1144" i="3"/>
  <c r="BH1631" i="3"/>
  <c r="BH648" i="3"/>
  <c r="BH1498" i="3"/>
  <c r="BH1124" i="3"/>
  <c r="BH1819" i="3"/>
  <c r="BH547" i="3"/>
  <c r="BH1568" i="3"/>
  <c r="BH1275" i="3"/>
  <c r="BH1290" i="3"/>
  <c r="BH469" i="3"/>
  <c r="BH1780" i="3"/>
  <c r="BH1266" i="3"/>
  <c r="BH1283" i="3"/>
  <c r="BH1045" i="3"/>
  <c r="BH877" i="3"/>
  <c r="BH915" i="3"/>
  <c r="BH487" i="3"/>
  <c r="BH44" i="3"/>
  <c r="BH873" i="3"/>
  <c r="BH449" i="3"/>
  <c r="BH1876" i="3"/>
  <c r="BH1962" i="3"/>
  <c r="BH1353" i="3"/>
  <c r="BH78" i="3"/>
  <c r="BH156" i="3"/>
  <c r="BH1951" i="3"/>
  <c r="BH303" i="3"/>
  <c r="BH1769" i="3"/>
  <c r="BH973" i="3"/>
  <c r="BH1220" i="3"/>
  <c r="BH965" i="3"/>
  <c r="BH623" i="3"/>
  <c r="BH177" i="3"/>
  <c r="BH1916" i="3"/>
  <c r="BH377" i="3"/>
  <c r="BH964" i="3"/>
  <c r="BH243" i="3"/>
  <c r="BH1371" i="3"/>
  <c r="BH948" i="3"/>
  <c r="BH435" i="3"/>
  <c r="BH200" i="3"/>
  <c r="BH172" i="3"/>
  <c r="BH388" i="3"/>
  <c r="BH874" i="3"/>
  <c r="BH374" i="3"/>
  <c r="BH780" i="3"/>
  <c r="BH1307" i="3"/>
  <c r="BH983" i="3"/>
  <c r="BH1167" i="3"/>
  <c r="BH1207" i="3"/>
  <c r="BH771" i="3"/>
  <c r="BH1678" i="3"/>
  <c r="BH216" i="3"/>
  <c r="BH314" i="3"/>
  <c r="BH275" i="3"/>
  <c r="BH73" i="3"/>
  <c r="BH241" i="3"/>
  <c r="BH606" i="3"/>
  <c r="BH290" i="3"/>
  <c r="BH849" i="3"/>
  <c r="BH847" i="3"/>
  <c r="BH261" i="3"/>
  <c r="BH926" i="3"/>
  <c r="BH372" i="3"/>
  <c r="BH1964" i="3"/>
  <c r="BH1349" i="3"/>
  <c r="BH322" i="3"/>
  <c r="BH537" i="3"/>
  <c r="BH1093" i="3"/>
  <c r="BH1537" i="3"/>
  <c r="BH1199" i="3"/>
  <c r="BH1838" i="3"/>
  <c r="BH433" i="3"/>
  <c r="BH411" i="3"/>
  <c r="BH712" i="3"/>
  <c r="BH1459" i="3"/>
  <c r="BH476" i="3"/>
  <c r="BH188" i="3"/>
  <c r="BH1613" i="3"/>
  <c r="BH179" i="3"/>
  <c r="BH63" i="3"/>
  <c r="BH542" i="3"/>
  <c r="BH844" i="3"/>
  <c r="BH954" i="3"/>
  <c r="BH749" i="3"/>
  <c r="BH1433" i="3"/>
  <c r="BH1224" i="3"/>
  <c r="BH508" i="3"/>
  <c r="BH296" i="3"/>
  <c r="BH821" i="3"/>
  <c r="BH1234" i="3"/>
  <c r="BH997" i="3"/>
  <c r="BH617" i="3"/>
  <c r="BH285" i="3"/>
  <c r="BH851" i="3"/>
  <c r="BH421" i="3"/>
  <c r="BH445" i="3"/>
  <c r="BH334" i="3"/>
  <c r="BH148" i="3"/>
  <c r="BH839" i="3"/>
  <c r="BH730" i="3"/>
  <c r="BH740" i="3"/>
  <c r="BH113" i="3"/>
  <c r="BH239" i="3"/>
  <c r="BH495" i="3"/>
  <c r="BH513" i="3"/>
  <c r="BH580" i="3"/>
  <c r="BH1816" i="3"/>
  <c r="BH775" i="3"/>
  <c r="BH236" i="3"/>
  <c r="BH1018" i="3"/>
  <c r="BH943" i="3"/>
  <c r="BH1760" i="3"/>
  <c r="BH1540" i="3"/>
  <c r="BH232" i="3"/>
  <c r="BH599" i="3"/>
  <c r="BH856" i="3"/>
  <c r="BH1791" i="3"/>
  <c r="BH1281" i="3"/>
  <c r="BH84" i="3"/>
  <c r="BH691" i="3"/>
  <c r="BH40" i="3"/>
  <c r="BH1946" i="3"/>
  <c r="BH734" i="3"/>
  <c r="BH247" i="3"/>
  <c r="BH398" i="3"/>
  <c r="BH975" i="3"/>
  <c r="BH190" i="3"/>
  <c r="BH1551" i="3"/>
  <c r="BH988" i="3"/>
  <c r="BH1585" i="3"/>
  <c r="BH866" i="3"/>
  <c r="BH949" i="3"/>
  <c r="BH1677" i="3"/>
  <c r="BH1888" i="3"/>
  <c r="BH1050" i="3"/>
  <c r="BH585" i="3"/>
  <c r="BH95" i="3"/>
  <c r="BH923" i="3"/>
  <c r="BH1524" i="3"/>
  <c r="BH816" i="3"/>
  <c r="BH1740" i="3"/>
  <c r="BH742" i="3"/>
  <c r="BH1493" i="3"/>
  <c r="BH151" i="3"/>
  <c r="BH1906" i="3"/>
  <c r="BH1439" i="3"/>
  <c r="BH1012" i="3"/>
  <c r="BH155" i="3"/>
  <c r="BH1218" i="3"/>
  <c r="BH1376" i="3"/>
  <c r="BH1204" i="3"/>
  <c r="BH1051" i="3"/>
  <c r="BH1132" i="3"/>
  <c r="BH1590" i="3"/>
  <c r="BH907" i="3"/>
  <c r="BH403" i="3"/>
  <c r="BH1246" i="3"/>
  <c r="BH66" i="3"/>
  <c r="BH808" i="3"/>
  <c r="BH1533" i="3"/>
  <c r="BH90" i="3"/>
  <c r="BH1490" i="3"/>
  <c r="BH211" i="3"/>
  <c r="BH1214" i="3"/>
  <c r="BH1586" i="3"/>
  <c r="BH1200" i="3"/>
  <c r="BH466" i="3"/>
  <c r="BH1959" i="3"/>
  <c r="BH467" i="3"/>
  <c r="BH157" i="3"/>
  <c r="BH194" i="3"/>
  <c r="BH350" i="3"/>
  <c r="BH627" i="3"/>
  <c r="BH480" i="3"/>
  <c r="BH299" i="3"/>
  <c r="BH1148" i="3"/>
  <c r="BH419" i="3"/>
  <c r="BH461" i="3"/>
  <c r="BH1673" i="3"/>
  <c r="BH1485" i="3"/>
  <c r="BH1103" i="3"/>
  <c r="BH531" i="3"/>
  <c r="BH881" i="3"/>
  <c r="BH1325" i="3"/>
  <c r="BH423" i="3"/>
  <c r="BH638" i="3"/>
  <c r="BH418" i="3"/>
  <c r="BH523" i="3"/>
  <c r="BH629" i="3"/>
  <c r="BH1531" i="3"/>
  <c r="BH737" i="3"/>
  <c r="BH824" i="3"/>
  <c r="BH1176" i="3"/>
  <c r="BH1129" i="3"/>
  <c r="BH885" i="3"/>
  <c r="BH1898" i="3"/>
  <c r="BH1173" i="3"/>
  <c r="BH1098" i="3"/>
  <c r="BH1456" i="3"/>
  <c r="BH1697" i="3"/>
  <c r="BH162" i="3"/>
  <c r="BH257" i="3"/>
  <c r="BH392" i="3"/>
  <c r="BH1521" i="3"/>
  <c r="BH853" i="3"/>
  <c r="BH218" i="3"/>
  <c r="BH1674" i="3"/>
  <c r="BH231" i="3"/>
  <c r="BH1542" i="3"/>
  <c r="BH1304" i="3"/>
  <c r="BH169" i="3"/>
  <c r="BH920" i="3"/>
  <c r="BH281" i="3"/>
  <c r="BH254" i="3"/>
  <c r="BH654" i="3"/>
  <c r="BH1894" i="3"/>
  <c r="BH815" i="3"/>
  <c r="BH344" i="3"/>
  <c r="BH1627" i="3"/>
  <c r="BH1629" i="3"/>
  <c r="BH748" i="3"/>
  <c r="BH413" i="3"/>
  <c r="BH36" i="3"/>
  <c r="BH1974" i="3"/>
  <c r="BH706" i="3"/>
  <c r="BH1968" i="3"/>
  <c r="BH1789" i="3"/>
  <c r="BH273" i="3"/>
  <c r="BH834" i="3"/>
  <c r="BH1196" i="3"/>
  <c r="BH1683" i="3"/>
  <c r="BH474" i="3"/>
  <c r="BH293" i="3"/>
  <c r="BH1618" i="3"/>
  <c r="BH1079" i="3"/>
  <c r="BH265" i="3"/>
  <c r="BH579" i="3"/>
  <c r="BH662" i="3"/>
  <c r="BH389" i="3"/>
  <c r="BH234" i="3"/>
  <c r="BH333" i="3"/>
  <c r="BH1758" i="3"/>
  <c r="BH1866" i="3"/>
  <c r="BH171" i="3"/>
  <c r="BH1733" i="3"/>
  <c r="BH1219" i="3"/>
  <c r="BH708" i="3"/>
  <c r="BH1229" i="3"/>
  <c r="BH1761" i="3"/>
  <c r="BH1455" i="3"/>
  <c r="BH1530" i="3"/>
  <c r="BH809" i="3"/>
  <c r="BH805" i="3"/>
  <c r="BH368" i="3"/>
  <c r="BH354" i="3"/>
  <c r="BH574" i="3"/>
  <c r="BH1667" i="3"/>
  <c r="BH1927" i="3"/>
  <c r="BH598" i="3"/>
  <c r="BH1034" i="3"/>
  <c r="BH1782" i="3"/>
  <c r="BH994" i="3"/>
  <c r="BH886" i="3"/>
  <c r="BH1601" i="3"/>
  <c r="BH347" i="3"/>
  <c r="BH518" i="3"/>
  <c r="BH869" i="3"/>
  <c r="BH1637" i="3"/>
  <c r="BH620" i="3"/>
  <c r="BH282" i="3"/>
  <c r="BH329" i="3"/>
  <c r="BH227" i="3"/>
  <c r="BH189" i="3"/>
  <c r="BH1334" i="3"/>
  <c r="BH695" i="3"/>
  <c r="BH835" i="3"/>
  <c r="BH1689" i="3"/>
  <c r="BH1448" i="3"/>
  <c r="BH641" i="3"/>
  <c r="BH682" i="3"/>
  <c r="BH703" i="3"/>
  <c r="BH202" i="3"/>
  <c r="BH349" i="3"/>
  <c r="BH238" i="3"/>
  <c r="BH60" i="3"/>
  <c r="BH1893" i="3"/>
  <c r="BH1867" i="3"/>
  <c r="BH1609" i="3"/>
  <c r="BH415" i="3"/>
  <c r="BH622" i="3"/>
  <c r="BH1796" i="3"/>
  <c r="BH702" i="3"/>
  <c r="BH1679" i="3"/>
  <c r="BH595" i="3"/>
  <c r="BH1445" i="3"/>
  <c r="BH1850" i="3"/>
  <c r="BH362" i="3"/>
  <c r="BH186" i="3"/>
  <c r="BH126" i="3"/>
  <c r="BH1625" i="3"/>
  <c r="BH1544" i="3"/>
  <c r="BH1116" i="3"/>
  <c r="BH922" i="3"/>
  <c r="BH1027" i="3"/>
  <c r="BH1910" i="3"/>
  <c r="BH942" i="3"/>
  <c r="BH500" i="3"/>
  <c r="BH714" i="3"/>
  <c r="BH320" i="3"/>
  <c r="BH1145" i="3"/>
  <c r="BH1337" i="3"/>
  <c r="BH1612" i="3"/>
  <c r="BH1417" i="3"/>
  <c r="BH245" i="3"/>
  <c r="BH762" i="3"/>
  <c r="BH605" i="3"/>
  <c r="BH1752" i="3"/>
  <c r="BH914" i="3"/>
  <c r="BH365" i="3"/>
  <c r="BH823" i="3"/>
  <c r="BH1075" i="3"/>
  <c r="BH205" i="3"/>
  <c r="BH1260" i="3"/>
  <c r="BH1844" i="3"/>
  <c r="BH1374" i="3"/>
  <c r="BH1382" i="3"/>
  <c r="BH1137" i="3"/>
  <c r="BH1578" i="3"/>
  <c r="BH305" i="3"/>
  <c r="BH125" i="3"/>
  <c r="BH705" i="3"/>
  <c r="BH1210" i="3"/>
  <c r="BH608" i="3"/>
  <c r="BH1744" i="3"/>
  <c r="BH880" i="3"/>
  <c r="BH242" i="3"/>
  <c r="BH1282" i="3"/>
  <c r="BH1863" i="3"/>
  <c r="BH424" i="3"/>
  <c r="BH1741" i="3"/>
  <c r="BH1469" i="3"/>
  <c r="BH507" i="3"/>
  <c r="BH1831" i="3"/>
  <c r="BH267" i="3"/>
  <c r="BH1023" i="3"/>
  <c r="BH998" i="3"/>
  <c r="BH833" i="3"/>
  <c r="BH1309" i="3"/>
  <c r="BH575" i="3"/>
  <c r="BH318" i="3"/>
  <c r="BH272" i="3"/>
  <c r="BH976" i="3"/>
  <c r="BH1976" i="3"/>
  <c r="BH999" i="3"/>
  <c r="BH1344" i="3"/>
  <c r="BH85" i="3"/>
  <c r="BH379" i="3"/>
  <c r="BH1885" i="3"/>
  <c r="BH1155" i="3"/>
  <c r="BH1704" i="3"/>
  <c r="BH1852" i="3"/>
  <c r="BH405" i="3"/>
  <c r="BH31" i="3"/>
  <c r="BH1338" i="3"/>
  <c r="BH1589" i="3"/>
  <c r="BH895" i="3"/>
  <c r="BH437" i="3"/>
  <c r="BH726" i="3"/>
  <c r="BH302" i="3"/>
  <c r="BH1406" i="3"/>
  <c r="BH788" i="3"/>
  <c r="BH128" i="3"/>
  <c r="BH1656" i="3"/>
  <c r="BH74" i="3"/>
  <c r="BH210" i="3"/>
  <c r="BH436" i="3"/>
  <c r="BH181" i="3"/>
  <c r="BH955" i="3"/>
  <c r="BH1646" i="3"/>
  <c r="BH1066" i="3"/>
  <c r="BH1478" i="3"/>
  <c r="BH615" i="3"/>
  <c r="BH61" i="3"/>
  <c r="BH1088" i="3"/>
  <c r="BH1068" i="3"/>
  <c r="BH1919" i="3"/>
  <c r="BH10" i="3"/>
  <c r="BH100" i="3"/>
  <c r="BH154" i="3"/>
  <c r="BH534" i="3"/>
  <c r="BH1663" i="3"/>
  <c r="BH924" i="3"/>
  <c r="BH38" i="3"/>
  <c r="BH978" i="3"/>
  <c r="BH226" i="3"/>
  <c r="BH1008" i="3"/>
  <c r="BH1053" i="3"/>
  <c r="BH1732" i="3"/>
  <c r="BH888" i="3"/>
  <c r="BH899" i="3"/>
  <c r="BH1514" i="3"/>
  <c r="BH427" i="3"/>
  <c r="BH1715" i="3"/>
  <c r="BH140" i="3"/>
  <c r="BH738" i="3"/>
  <c r="BH352" i="3"/>
  <c r="BH1659" i="3"/>
  <c r="BH1487" i="3"/>
  <c r="BH1350" i="3"/>
  <c r="BH1264" i="3"/>
  <c r="BH465" i="3"/>
  <c r="BH739" i="3"/>
  <c r="BH925" i="3"/>
  <c r="BH1841" i="3"/>
  <c r="BH1233" i="3"/>
  <c r="BH893" i="3"/>
  <c r="BH1010" i="3"/>
  <c r="BH178" i="3"/>
  <c r="BH316" i="3"/>
  <c r="BH497" i="3"/>
  <c r="BH414" i="3"/>
  <c r="BH1550" i="3"/>
  <c r="BH1808" i="3"/>
  <c r="BH1392" i="3"/>
  <c r="BH1519" i="3"/>
  <c r="BH1272" i="3"/>
  <c r="BH968" i="3"/>
  <c r="BH567" i="3"/>
  <c r="BH1809" i="3"/>
  <c r="BH464" i="3"/>
  <c r="BH1288" i="3"/>
  <c r="BH1843" i="3"/>
  <c r="BH358" i="3"/>
  <c r="BH359" i="3"/>
  <c r="BH1651" i="3"/>
  <c r="BH553" i="3"/>
  <c r="BH122" i="3"/>
  <c r="BH655" i="3"/>
  <c r="BH707" i="3"/>
  <c r="BH1727" i="3"/>
  <c r="BH625" i="3"/>
  <c r="BH618" i="3"/>
  <c r="BH1287" i="3"/>
  <c r="BH636" i="3"/>
  <c r="BH656" i="3"/>
  <c r="BH1030" i="3"/>
  <c r="BH484" i="3"/>
  <c r="BH47" i="3"/>
  <c r="BH527" i="3"/>
  <c r="BH806" i="3"/>
  <c r="BH324" i="3"/>
  <c r="BH1323" i="3"/>
  <c r="BH1786" i="3"/>
  <c r="BH1668" i="3"/>
  <c r="BH1729" i="3"/>
  <c r="BH1342" i="3"/>
  <c r="BH1833" i="3"/>
  <c r="BH1373" i="3"/>
  <c r="BH5" i="3"/>
  <c r="BH506" i="3"/>
  <c r="BH1203" i="3"/>
  <c r="BH850" i="3"/>
  <c r="BH596" i="3"/>
  <c r="BH370" i="3"/>
  <c r="BH375" i="3"/>
  <c r="BH1057" i="3"/>
  <c r="BH1665" i="3"/>
  <c r="BH395" i="3"/>
  <c r="BH1042" i="3"/>
  <c r="BH1122" i="3"/>
  <c r="BH1125" i="3"/>
  <c r="BH1566" i="3"/>
  <c r="BH1494" i="3"/>
  <c r="BH1071" i="3"/>
  <c r="BH690" i="3"/>
  <c r="BH1296" i="3"/>
  <c r="BH367" i="3"/>
  <c r="BH659" i="3"/>
  <c r="BH1094" i="3"/>
  <c r="BH1802" i="3"/>
  <c r="BH1924" i="3"/>
  <c r="BH1265" i="3"/>
  <c r="BH807" i="3"/>
  <c r="BH552" i="3"/>
  <c r="BH630" i="3"/>
  <c r="BH233" i="3"/>
  <c r="BH796" i="3"/>
  <c r="BH108" i="3"/>
  <c r="BH667" i="3"/>
  <c r="BH982" i="3"/>
  <c r="BH230" i="3"/>
  <c r="BH772" i="3"/>
  <c r="BH1714" i="3"/>
  <c r="BH1278" i="3"/>
  <c r="BH1588" i="3"/>
  <c r="BH402" i="3"/>
  <c r="BH1464" i="3"/>
  <c r="BH391" i="3"/>
  <c r="BH751" i="3"/>
  <c r="BH160" i="3"/>
  <c r="BH278" i="3"/>
  <c r="BH959" i="3"/>
  <c r="BH665" i="3"/>
  <c r="BH1388" i="3"/>
  <c r="BH1017" i="3"/>
  <c r="BH516" i="3"/>
  <c r="BH29" i="3"/>
  <c r="BH1181" i="3"/>
  <c r="BH591" i="3"/>
  <c r="BH992" i="3"/>
  <c r="BH478" i="3"/>
  <c r="BH1902" i="3"/>
  <c r="BH692" i="3"/>
  <c r="BH1466" i="3"/>
  <c r="BH1929" i="3"/>
  <c r="BH1247" i="3"/>
  <c r="BH1770" i="3"/>
  <c r="BH1065" i="3"/>
  <c r="BH253" i="3"/>
  <c r="BH346" i="3"/>
  <c r="BH138" i="3"/>
  <c r="BH936" i="3"/>
  <c r="BH185" i="3"/>
  <c r="BH463" i="3"/>
  <c r="BH87" i="3"/>
  <c r="BH699" i="3"/>
  <c r="BH319" i="3"/>
  <c r="BH240" i="3"/>
  <c r="BH165" i="3"/>
  <c r="BH330" i="3"/>
  <c r="BH1757" i="3"/>
  <c r="BH709" i="3"/>
  <c r="BH953" i="3"/>
  <c r="BH837" i="3"/>
  <c r="BH48" i="3"/>
  <c r="BH489" i="3"/>
  <c r="BH212" i="3"/>
  <c r="BH720" i="3"/>
  <c r="BH1009" i="3"/>
  <c r="BH378" i="3"/>
  <c r="BH137" i="3"/>
  <c r="BH1543" i="3"/>
  <c r="BH1393" i="3"/>
  <c r="BH1179" i="3"/>
  <c r="BH1750" i="3"/>
  <c r="BH1849" i="3"/>
  <c r="BH642" i="3"/>
  <c r="BH114" i="3"/>
  <c r="BH1255" i="3"/>
  <c r="BH1442" i="3"/>
  <c r="BH1136" i="3"/>
  <c r="BH1825" i="3"/>
  <c r="BH434" i="3"/>
  <c r="BH142" i="3"/>
  <c r="BH1146" i="3"/>
  <c r="BH1430" i="3"/>
  <c r="BH150" i="3"/>
  <c r="BH1311" i="3"/>
  <c r="BH1523" i="3"/>
  <c r="BH1404" i="3"/>
  <c r="BH1763" i="3"/>
  <c r="BH906" i="3"/>
  <c r="BH1111" i="3"/>
  <c r="BH1781" i="3"/>
  <c r="BH632" i="3"/>
  <c r="BH387" i="3"/>
  <c r="BH490" i="3"/>
  <c r="BH637" i="3"/>
  <c r="BH798" i="3"/>
  <c r="BH990" i="3"/>
  <c r="BH1166" i="3"/>
  <c r="BH782" i="3"/>
  <c r="BH825" i="3"/>
  <c r="BH1880" i="3"/>
  <c r="BH326" i="3"/>
  <c r="BH184" i="3"/>
  <c r="BH313" i="3"/>
  <c r="BH1044" i="3"/>
  <c r="BH1743" i="3"/>
  <c r="BH62" i="3"/>
  <c r="BH373" i="3"/>
  <c r="BH19" i="3"/>
  <c r="BH307" i="3"/>
  <c r="BH94" i="3"/>
  <c r="BH369" i="3"/>
  <c r="BH1395" i="3"/>
  <c r="BH1837" i="3"/>
  <c r="BH361" i="3"/>
  <c r="BH1507" i="3"/>
  <c r="BH164" i="3"/>
  <c r="BH291" i="3"/>
  <c r="BH1807" i="3"/>
  <c r="BH1298" i="3"/>
  <c r="BH1616" i="3"/>
  <c r="BH159" i="3"/>
  <c r="BH1164" i="3"/>
  <c r="BH1871" i="3"/>
  <c r="BH1206" i="3"/>
  <c r="BH134" i="3"/>
  <c r="BH248" i="3"/>
  <c r="BH1335" i="3"/>
  <c r="BH1855" i="3"/>
  <c r="BH1615" i="3"/>
  <c r="BH1340" i="3"/>
  <c r="BH521" i="3"/>
  <c r="BH1303" i="3"/>
  <c r="BH529" i="3"/>
  <c r="BH554" i="3"/>
  <c r="BH251" i="3"/>
  <c r="BH1221" i="3"/>
  <c r="BH611" i="3"/>
  <c r="BH173" i="3"/>
  <c r="BH932" i="3"/>
  <c r="BH1606" i="3"/>
  <c r="BH1707" i="3"/>
  <c r="BH887" i="3"/>
  <c r="BH196" i="3"/>
  <c r="BH1518" i="3"/>
  <c r="BH1633" i="3"/>
  <c r="BH1817" i="3"/>
  <c r="BH1527" i="3"/>
  <c r="BH1228" i="3"/>
  <c r="BH426" i="3"/>
  <c r="BH644" i="3"/>
  <c r="BH1341" i="3"/>
  <c r="BH882" i="3"/>
  <c r="BH1141" i="3"/>
  <c r="BH1367" i="3"/>
  <c r="BH399" i="3"/>
  <c r="BH1955" i="3"/>
  <c r="BH1949" i="3"/>
  <c r="BH309" i="3"/>
  <c r="BH891" i="3"/>
  <c r="BH1778" i="3"/>
  <c r="BH335" i="3"/>
  <c r="BH284" i="3"/>
  <c r="BH935" i="3"/>
  <c r="BH1986" i="3"/>
  <c r="BH135" i="3"/>
  <c r="BH1165" i="3"/>
  <c r="BH219" i="3"/>
  <c r="BH826" i="3"/>
  <c r="BH530" i="3"/>
  <c r="BH356" i="3"/>
  <c r="BH133" i="3"/>
  <c r="BH1886" i="3"/>
  <c r="BH430" i="3"/>
  <c r="BH1771" i="3"/>
  <c r="BH1085" i="3"/>
  <c r="BH82" i="3"/>
  <c r="BH557" i="3"/>
  <c r="BH46" i="3"/>
  <c r="BH310" i="3"/>
  <c r="BH1753" i="3"/>
  <c r="BH166" i="3"/>
  <c r="BH946" i="3"/>
  <c r="BH98" i="3"/>
  <c r="BH438" i="3"/>
  <c r="BH1257" i="3"/>
  <c r="BH913" i="3"/>
  <c r="BH1756" i="3"/>
  <c r="BH482" i="3"/>
  <c r="BH49" i="3"/>
  <c r="BH938" i="3"/>
  <c r="BH1333" i="3"/>
  <c r="BH543" i="3"/>
  <c r="BH1322" i="3"/>
  <c r="BH1201" i="3"/>
  <c r="BH343" i="3"/>
  <c r="BH71" i="3"/>
  <c r="BH624" i="3"/>
  <c r="BH1991" i="3"/>
  <c r="BH1163" i="3"/>
  <c r="BH658" i="3"/>
  <c r="BH991" i="3"/>
  <c r="BH1614" i="3"/>
  <c r="BH498" i="3"/>
  <c r="BH1713" i="3"/>
  <c r="BH1400" i="3"/>
  <c r="BH1261" i="3"/>
  <c r="BH619" i="3"/>
  <c r="BH1095" i="3"/>
  <c r="BH799" i="3"/>
  <c r="BH1903" i="3"/>
  <c r="BH897" i="3"/>
  <c r="BH283" i="3"/>
  <c r="BH870" i="3"/>
  <c r="BH1548" i="3"/>
  <c r="BH1558" i="3"/>
  <c r="BH764" i="3"/>
  <c r="BH1881" i="3"/>
  <c r="BH765" i="3"/>
  <c r="BH1365" i="3"/>
  <c r="BH1576" i="3"/>
  <c r="BH86" i="3"/>
  <c r="BH1795" i="3"/>
  <c r="BH452" i="3"/>
  <c r="BH1273" i="3"/>
  <c r="BH161" i="3"/>
  <c r="BH348" i="3"/>
  <c r="BH1830" i="3"/>
  <c r="BH773" i="3"/>
  <c r="BH127" i="3"/>
  <c r="BH502" i="3"/>
  <c r="BH1512" i="3"/>
  <c r="BH1981" i="3"/>
  <c r="BH1747" i="3"/>
  <c r="BH1975" i="3"/>
  <c r="BH1992" i="3"/>
  <c r="BH1798" i="3"/>
  <c r="BH1748" i="3"/>
  <c r="BH1077" i="3"/>
  <c r="BH1623" i="3"/>
  <c r="BH23" i="3"/>
  <c r="BH491" i="3"/>
  <c r="BH1477" i="3"/>
  <c r="BH4" i="3"/>
  <c r="BH1248" i="3"/>
  <c r="BH937" i="3"/>
  <c r="BH828" i="3"/>
  <c r="BH1755" i="3"/>
  <c r="BH1702" i="3"/>
  <c r="BH1920" i="3"/>
  <c r="BH1820" i="3"/>
  <c r="BH1108" i="3"/>
  <c r="BH1491" i="3"/>
  <c r="BH383" i="3"/>
  <c r="BH875" i="3"/>
  <c r="BH1169" i="3"/>
  <c r="BH940" i="3"/>
  <c r="BH1330" i="3"/>
  <c r="BH804" i="3"/>
  <c r="BH1909" i="3"/>
  <c r="BH1726" i="3"/>
  <c r="BH1105" i="3"/>
  <c r="BH1423" i="3"/>
  <c r="BH996" i="3"/>
  <c r="BH505" i="3"/>
  <c r="BH666" i="3"/>
  <c r="BH562" i="3"/>
  <c r="BH1429" i="3"/>
  <c r="BH1865" i="3"/>
  <c r="BH20" i="3"/>
  <c r="BH471" i="3"/>
  <c r="BH1596" i="3"/>
  <c r="BH671" i="3"/>
  <c r="BH1649" i="3"/>
  <c r="BH1856" i="3"/>
  <c r="BH355" i="3"/>
  <c r="BH175" i="3"/>
  <c r="BH511" i="3"/>
  <c r="BH1420" i="3"/>
  <c r="BH1864" i="3"/>
  <c r="BH1682" i="3"/>
  <c r="BH124" i="3"/>
  <c r="BH1712" i="3"/>
  <c r="BH1917" i="3"/>
  <c r="BH1249" i="3"/>
  <c r="BH1226" i="3"/>
  <c r="BH1217" i="3"/>
  <c r="BH1724" i="3"/>
  <c r="BH45" i="3"/>
  <c r="BH76" i="3"/>
  <c r="BH118" i="3"/>
  <c r="BH170" i="3"/>
  <c r="BH1054" i="3"/>
  <c r="BH198" i="3"/>
  <c r="BH1945" i="3"/>
  <c r="BH921" i="3"/>
  <c r="BH589" i="3"/>
  <c r="BH501" i="3"/>
  <c r="BH429" i="3"/>
  <c r="BH1479" i="3"/>
  <c r="BH1534" i="3"/>
  <c r="BH1862" i="3"/>
  <c r="BH1793" i="3"/>
  <c r="BH146" i="3"/>
  <c r="BH685" i="3"/>
  <c r="BH21" i="3"/>
  <c r="BH894" i="3"/>
  <c r="BH1473" i="3"/>
  <c r="BH145" i="3"/>
  <c r="BH1237" i="3"/>
  <c r="BH1608" i="3"/>
  <c r="BH1990" i="3"/>
  <c r="BH345" i="3"/>
  <c r="BH1690" i="3"/>
  <c r="BH901" i="3"/>
  <c r="BH1359" i="3"/>
  <c r="BH115" i="3"/>
  <c r="BH1460" i="3"/>
  <c r="BH104" i="3"/>
  <c r="BH215" i="3"/>
  <c r="BH139" i="3"/>
  <c r="BH758" i="3"/>
  <c r="BH732" i="3"/>
  <c r="BH1634" i="3"/>
  <c r="BH868" i="3"/>
  <c r="BH1135" i="3"/>
  <c r="BH1101" i="3"/>
  <c r="BH96" i="3"/>
  <c r="BH1708" i="3"/>
  <c r="BH767" i="3"/>
  <c r="BH1643" i="3"/>
  <c r="BH1270" i="3"/>
  <c r="BH681" i="3"/>
  <c r="BH1977" i="3"/>
  <c r="BH1481" i="3"/>
  <c r="BH916" i="3"/>
  <c r="BH722" i="3"/>
  <c r="BH1483" i="3"/>
  <c r="BH1776" i="3"/>
  <c r="BH829" i="3"/>
  <c r="BH1425" i="3"/>
  <c r="BH981" i="3"/>
  <c r="BH1385" i="3"/>
  <c r="BH1947" i="3"/>
  <c r="BH1302" i="3"/>
  <c r="BH1664" i="3"/>
  <c r="BH918" i="3"/>
  <c r="BH381" i="3"/>
  <c r="BH1182" i="3"/>
  <c r="BH1131" i="3"/>
  <c r="BH1209" i="3"/>
  <c r="BH1471" i="3"/>
  <c r="BH725" i="3"/>
  <c r="BH1565" i="3"/>
  <c r="BH794" i="3"/>
  <c r="BH1897" i="3"/>
  <c r="BH1496" i="3"/>
  <c r="BH680" i="3"/>
  <c r="BH1773" i="3"/>
  <c r="BH117" i="3"/>
  <c r="BH390" i="3"/>
  <c r="BH1978" i="3"/>
  <c r="BH1492" i="3"/>
  <c r="BH1031" i="3"/>
  <c r="BH1501" i="3"/>
  <c r="BH99" i="3"/>
  <c r="BH72" i="3"/>
  <c r="BH539" i="3"/>
  <c r="BH1127" i="3"/>
  <c r="BH560" i="3"/>
  <c r="BH106" i="3"/>
  <c r="BH1387" i="3"/>
  <c r="BH860" i="3"/>
  <c r="BH1138" i="3"/>
  <c r="BH650" i="3"/>
  <c r="BH102" i="3"/>
  <c r="BH1437" i="3"/>
  <c r="BH1719" i="3"/>
  <c r="BH1294" i="3"/>
  <c r="BH980" i="3"/>
  <c r="BH1692" i="3"/>
  <c r="BH987" i="3"/>
  <c r="BH689" i="3"/>
  <c r="BH1546" i="3"/>
  <c r="BH753" i="3"/>
  <c r="BH526" i="3"/>
  <c r="BH88" i="3"/>
  <c r="BH268" i="3"/>
  <c r="BH843" i="3"/>
  <c r="BH446" i="3"/>
  <c r="BH1180" i="3"/>
  <c r="BH1870" i="3"/>
  <c r="BH39" i="3"/>
  <c r="BH1971" i="3"/>
  <c r="BH614" i="3"/>
  <c r="BH972" i="3"/>
  <c r="BH735" i="3"/>
  <c r="BH1419" i="3"/>
  <c r="BH672" i="3"/>
  <c r="BH488" i="3"/>
  <c r="BH1957" i="3"/>
  <c r="BH1969" i="3"/>
  <c r="BH246" i="3"/>
  <c r="BH1227" i="3"/>
  <c r="BH1458" i="3"/>
  <c r="BH963" i="3"/>
  <c r="BH1698" i="3"/>
  <c r="BH1301" i="3"/>
  <c r="BH167" i="3"/>
  <c r="BH1076" i="3"/>
  <c r="BH199" i="3"/>
  <c r="BH989" i="3"/>
  <c r="BH1526" i="3"/>
  <c r="BH1191" i="3"/>
  <c r="BH817" i="3"/>
  <c r="BH163" i="3"/>
  <c r="BH158" i="3"/>
  <c r="BH1058" i="3"/>
  <c r="BH857" i="3"/>
  <c r="BH1681" i="3"/>
  <c r="BH733" i="3"/>
  <c r="BH1828" i="3"/>
  <c r="BH1321" i="3"/>
  <c r="BH1396" i="3"/>
  <c r="BH1632" i="3"/>
  <c r="BH993" i="3"/>
  <c r="BH50" i="3"/>
  <c r="BH1110" i="3"/>
  <c r="BH201" i="3"/>
  <c r="BH183" i="3"/>
  <c r="BH1468" i="3"/>
  <c r="BH1792" i="3"/>
  <c r="BH91" i="3"/>
  <c r="BH639" i="3"/>
  <c r="BH1410" i="3"/>
  <c r="BH143" i="3"/>
  <c r="BH1973" i="3"/>
  <c r="BH919" i="3"/>
  <c r="BH1907" i="3"/>
  <c r="BH1908" i="3"/>
  <c r="BH570" i="3"/>
  <c r="BH486" i="3"/>
  <c r="BH441" i="3"/>
  <c r="BH56" i="3"/>
  <c r="BH660" i="3"/>
  <c r="BH1694" i="3"/>
  <c r="BH1913" i="3"/>
  <c r="BH1130" i="3"/>
  <c r="BH1121" i="3"/>
  <c r="BH872" i="3"/>
  <c r="BH1091" i="3"/>
  <c r="BH962" i="3"/>
  <c r="BH1276" i="3"/>
  <c r="BH304" i="3"/>
  <c r="BH1591" i="3"/>
  <c r="BH1581" i="3"/>
  <c r="BH582" i="3"/>
  <c r="BH1089" i="3"/>
  <c r="BH1394" i="3"/>
  <c r="BH1993" i="3"/>
  <c r="BH1470" i="3"/>
  <c r="BH1236" i="3"/>
  <c r="BH1461" i="3"/>
  <c r="BH1811" i="3"/>
  <c r="BH1346" i="3"/>
  <c r="BH1788" i="3"/>
  <c r="BH454" i="3"/>
  <c r="BH1638" i="3"/>
  <c r="BH1620" i="3"/>
  <c r="BH1650" i="3"/>
  <c r="BH1332" i="3"/>
  <c r="BH1869" i="3"/>
  <c r="BH1415" i="3"/>
  <c r="BH1118" i="3"/>
  <c r="BH1208" i="3"/>
  <c r="BH1274" i="3"/>
  <c r="BH1280" i="3"/>
  <c r="BH1452" i="3"/>
  <c r="BH277" i="3"/>
  <c r="BH1556" i="3"/>
  <c r="BH89" i="3"/>
  <c r="BH312" i="3"/>
  <c r="BH612" i="3"/>
  <c r="BH1083" i="3"/>
  <c r="BH1746" i="3"/>
  <c r="BH1300" i="3"/>
  <c r="BH586" i="3"/>
  <c r="BH1884" i="3"/>
  <c r="BH1587" i="3"/>
  <c r="BH1988" i="3"/>
  <c r="BH1602" i="3"/>
  <c r="BH792" i="3"/>
  <c r="BH1529" i="3"/>
  <c r="BH1081" i="3"/>
  <c r="BH1839" i="3"/>
  <c r="BH451" i="3"/>
  <c r="BH269" i="3"/>
  <c r="BH1547" i="3"/>
  <c r="BH1412" i="3"/>
  <c r="BH1499" i="3"/>
  <c r="BH442" i="3"/>
  <c r="BH1046" i="3"/>
  <c r="BH1921" i="3"/>
  <c r="BH1541" i="3"/>
  <c r="BH1364" i="3"/>
  <c r="BH1326" i="3"/>
  <c r="BH883" i="3"/>
  <c r="BH1184" i="3"/>
  <c r="BH289" i="3"/>
  <c r="BH1119" i="3"/>
  <c r="BH565" i="3"/>
  <c r="BH700" i="3"/>
  <c r="BH607" i="3"/>
  <c r="BH576" i="3"/>
  <c r="BH408" i="3"/>
  <c r="BH1185" i="3"/>
  <c r="BH1243" i="3"/>
  <c r="BH912" i="3"/>
  <c r="BH566" i="3"/>
  <c r="BH42" i="3"/>
  <c r="BH1005" i="3"/>
  <c r="BH107" i="3"/>
  <c r="BH819" i="3"/>
  <c r="BH176" i="3"/>
  <c r="BH1717" i="3"/>
  <c r="BH92" i="3"/>
  <c r="BH800" i="3"/>
  <c r="BH718" i="3"/>
  <c r="BH933" i="3"/>
  <c r="BH1389" i="3"/>
  <c r="BH797" i="3"/>
  <c r="BH1497" i="3"/>
  <c r="BH263" i="3"/>
  <c r="BH1488" i="3"/>
  <c r="BH1019" i="3"/>
  <c r="BH1225" i="3"/>
  <c r="BH315" i="3"/>
  <c r="BH325" i="3"/>
  <c r="BH861" i="3"/>
  <c r="BH1358" i="3"/>
  <c r="BH1426" i="3"/>
  <c r="BH1827" i="3"/>
  <c r="BH1313" i="3"/>
  <c r="BH1563" i="3"/>
  <c r="BH633" i="3"/>
  <c r="BH1561" i="3"/>
  <c r="BH1569" i="3"/>
  <c r="BH750" i="3"/>
  <c r="BH704" i="3"/>
  <c r="BH1370" i="3"/>
  <c r="BH1427" i="3"/>
  <c r="BH1380" i="3"/>
  <c r="BH1205" i="3"/>
  <c r="BH970" i="3"/>
  <c r="BH1482" i="3"/>
  <c r="BH17" i="3"/>
  <c r="BH1308" i="3"/>
  <c r="BH670" i="3"/>
  <c r="BH1511" i="3"/>
  <c r="BH1172" i="3"/>
  <c r="BH1502" i="3"/>
  <c r="BH1680" i="3"/>
  <c r="BH1783" i="3"/>
  <c r="BH663" i="3"/>
  <c r="BH103" i="3"/>
  <c r="BH1804" i="3"/>
  <c r="BH1006" i="3"/>
  <c r="BH1004" i="3"/>
  <c r="BH1055" i="3"/>
  <c r="BH1279" i="3"/>
  <c r="BH1883" i="3"/>
  <c r="BH1710" i="3"/>
  <c r="BH1878" i="3"/>
  <c r="BH331" i="3"/>
  <c r="BH1923" i="3"/>
  <c r="BH594" i="3"/>
  <c r="BH1734" i="3"/>
  <c r="BH867" i="3"/>
  <c r="BH701" i="3"/>
  <c r="BH698" i="3"/>
  <c r="BH336" i="3"/>
  <c r="BH1457" i="3"/>
  <c r="BH584" i="3"/>
  <c r="BH1572" i="3"/>
  <c r="BH1049" i="3"/>
  <c r="BH1002" i="3"/>
  <c r="BH1422" i="3"/>
  <c r="BH1177" i="3"/>
  <c r="BH70" i="3"/>
  <c r="BH101" i="3"/>
  <c r="BH626" i="3"/>
  <c r="BH1440" i="3"/>
  <c r="BH1241" i="3"/>
  <c r="BH1347" i="3"/>
  <c r="BH1794" i="3"/>
  <c r="BH412" i="3"/>
  <c r="BH855" i="3"/>
  <c r="BH1810" i="3"/>
  <c r="BH1306" i="3"/>
  <c r="BH1621" i="3"/>
  <c r="BH1405" i="3"/>
  <c r="BH1238" i="3"/>
  <c r="BH890" i="3"/>
  <c r="BH1554" i="3"/>
  <c r="BH1403" i="3"/>
  <c r="BH1597" i="3"/>
  <c r="BH1397" i="3"/>
  <c r="BH1600" i="3"/>
  <c r="BH744" i="3"/>
  <c r="BH1848" i="3"/>
  <c r="BH697" i="3"/>
  <c r="BH1446" i="3"/>
  <c r="BH635" i="3"/>
  <c r="BH1037" i="3"/>
  <c r="BH1262" i="3"/>
  <c r="BH1931" i="3"/>
  <c r="BH755" i="3"/>
  <c r="BH1354" i="3"/>
  <c r="BH1815" i="3"/>
  <c r="BH294" i="3"/>
  <c r="BH116" i="3"/>
  <c r="BH1730" i="3"/>
  <c r="BH266" i="3"/>
  <c r="BH37" i="3"/>
  <c r="BH1474" i="3"/>
  <c r="BH1162" i="3"/>
  <c r="BH1639" i="3"/>
  <c r="BH1644" i="3"/>
  <c r="BH1242" i="3"/>
  <c r="BH859" i="3"/>
  <c r="BH1806" i="3"/>
  <c r="BH1102" i="3"/>
  <c r="BH1277" i="3"/>
  <c r="BH587" i="3"/>
  <c r="BH945" i="3"/>
  <c r="BH1545" i="3"/>
  <c r="BH878" i="3"/>
  <c r="BH1064" i="3"/>
  <c r="BH971" i="3"/>
  <c r="BH1316" i="3"/>
  <c r="BH32" i="3"/>
  <c r="BH1536" i="3"/>
  <c r="BH664" i="3"/>
  <c r="BH564" i="3"/>
  <c r="BH1284" i="3"/>
  <c r="BH1495" i="3"/>
  <c r="BH222" i="3"/>
  <c r="BH1128" i="3"/>
  <c r="BH1099" i="3"/>
  <c r="BH795" i="3"/>
  <c r="BH64" i="3"/>
  <c r="BH769" i="3"/>
  <c r="BH28" i="3"/>
  <c r="BH422" i="3"/>
  <c r="BH213" i="3"/>
  <c r="BH30" i="3"/>
  <c r="BH904" i="3"/>
  <c r="BH440" i="3"/>
  <c r="BH1846" i="3"/>
  <c r="BH168" i="3"/>
  <c r="BH783" i="3"/>
  <c r="BH1922" i="3"/>
  <c r="BH713" i="3"/>
  <c r="BH1872" i="3"/>
  <c r="BH1552" i="3"/>
  <c r="BH1074" i="3"/>
  <c r="BH1192" i="3"/>
  <c r="BH1271" i="3"/>
  <c r="BH1082" i="3"/>
  <c r="BH301" i="3"/>
  <c r="BH80" i="3"/>
  <c r="BH876" i="3"/>
  <c r="BH898" i="3"/>
  <c r="BH1331" i="3"/>
  <c r="BH1253" i="3"/>
  <c r="BH1463" i="3"/>
  <c r="BH195" i="3"/>
  <c r="BH1859" i="3"/>
  <c r="BH1443" i="3"/>
  <c r="BH300" i="3"/>
  <c r="BH1562" i="3"/>
  <c r="BH558" i="3"/>
  <c r="BH532" i="3"/>
  <c r="BH1063" i="3"/>
  <c r="BH1575" i="3"/>
  <c r="BH54" i="3"/>
  <c r="BH262" i="3"/>
  <c r="BH1285" i="3"/>
  <c r="BH9" i="3"/>
  <c r="BH193" i="3"/>
  <c r="BH453" i="3"/>
  <c r="BH1675" i="3"/>
  <c r="BH1379" i="3"/>
  <c r="BH1117" i="3"/>
  <c r="BH280" i="3"/>
  <c r="BH555" i="3"/>
  <c r="BH1709" i="3"/>
  <c r="BH787" i="3"/>
  <c r="BH279" i="3"/>
  <c r="BH376" i="3"/>
  <c r="BH838" i="3"/>
  <c r="BH561" i="3"/>
  <c r="BH1372" i="3"/>
  <c r="BH974" i="3"/>
  <c r="BH1525" i="3"/>
  <c r="BH1413" i="3"/>
  <c r="BH1060" i="3"/>
  <c r="BH1150" i="3"/>
  <c r="BH777" i="3"/>
  <c r="BH1567" i="3"/>
  <c r="BH1868" i="3"/>
  <c r="BH1434" i="3"/>
  <c r="BH1617" i="3"/>
  <c r="BH1505" i="3"/>
  <c r="BH1447" i="3"/>
  <c r="BH1449" i="3"/>
  <c r="BH1032" i="3"/>
  <c r="BH1263" i="3"/>
  <c r="BH1107" i="3"/>
  <c r="BH616" i="3"/>
  <c r="BH59" i="3"/>
  <c r="BH1829" i="3"/>
  <c r="BH323" i="3"/>
  <c r="BH957" i="3"/>
  <c r="BH1021" i="3"/>
  <c r="BH203" i="3"/>
  <c r="BH1223" i="3"/>
  <c r="BH1805" i="3"/>
  <c r="BH1190" i="3"/>
  <c r="BH1424" i="3"/>
  <c r="BH746" i="3"/>
  <c r="BH1230" i="3"/>
  <c r="BH1736" i="3"/>
  <c r="BH1735" i="3"/>
  <c r="BH11" i="3"/>
  <c r="BH1407" i="3"/>
  <c r="BH1836" i="3"/>
  <c r="BH15" i="3"/>
  <c r="BH1366" i="3"/>
  <c r="BH1254" i="3"/>
  <c r="BH1084" i="3"/>
  <c r="BH1647" i="3"/>
  <c r="BH1911" i="3"/>
  <c r="BH1213" i="3"/>
  <c r="BH1097" i="3"/>
  <c r="BH1592" i="3"/>
  <c r="BH1718" i="3"/>
  <c r="BH1202" i="3"/>
  <c r="BH1594" i="3"/>
  <c r="BH1889" i="3"/>
  <c r="BH342" i="3"/>
  <c r="BH371" i="3"/>
  <c r="BH364" i="3"/>
  <c r="BH1368" i="3"/>
  <c r="BH34" i="3"/>
  <c r="BH1375" i="3"/>
  <c r="BH1535" i="3"/>
  <c r="BH1933" i="3"/>
  <c r="BH1759" i="3"/>
  <c r="BH1293" i="3"/>
  <c r="BH1087" i="3"/>
  <c r="BH602" i="3"/>
  <c r="BH1835" i="3"/>
  <c r="BH1935" i="3"/>
  <c r="BH1171" i="3"/>
  <c r="BH1983" i="3"/>
  <c r="BH757" i="3"/>
  <c r="BH1197" i="3"/>
  <c r="BH613" i="3"/>
  <c r="BH416" i="3"/>
  <c r="BH353" i="3"/>
  <c r="BH1035" i="3"/>
  <c r="BH1421" i="3"/>
  <c r="BH1070" i="3"/>
  <c r="BH317" i="3"/>
  <c r="BH779" i="3"/>
  <c r="BH1722" i="3"/>
  <c r="BH1318" i="3"/>
  <c r="BH1267" i="3"/>
  <c r="BH1259" i="3"/>
  <c r="BH830" i="3"/>
  <c r="BH1504" i="3"/>
  <c r="BH1198" i="3"/>
  <c r="BH1503" i="3"/>
  <c r="BH1840" i="3"/>
  <c r="BH1383" i="3"/>
  <c r="BH1151" i="3"/>
  <c r="BH14" i="3"/>
  <c r="BH1317" i="3"/>
  <c r="BH1939" i="3"/>
  <c r="BH1622" i="3"/>
  <c r="BH1857" i="3"/>
  <c r="BH1695" i="3"/>
  <c r="BH790" i="3"/>
  <c r="BH1958" i="3"/>
  <c r="BH250" i="3"/>
  <c r="BH1801" i="3"/>
  <c r="BH1925" i="3"/>
  <c r="BH646" i="3"/>
  <c r="BH1025" i="3"/>
  <c r="BH1438" i="3"/>
  <c r="BH1251" i="3"/>
  <c r="BH53" i="3"/>
  <c r="BH1580" i="3"/>
  <c r="BH1965" i="3"/>
  <c r="BH1982" i="3"/>
  <c r="BH1626" i="3"/>
  <c r="BH191" i="3"/>
  <c r="BH1905" i="3"/>
  <c r="BH741" i="3"/>
  <c r="BH499" i="3"/>
  <c r="BH457" i="3"/>
  <c r="BH459" i="3"/>
  <c r="BH1047" i="3"/>
  <c r="BH1954" i="3"/>
  <c r="BH1934" i="3"/>
  <c r="BH1513" i="3"/>
  <c r="BH1942" i="3"/>
  <c r="BH1409" i="3"/>
  <c r="BH549" i="3"/>
  <c r="BH6" i="3"/>
  <c r="BH192" i="3"/>
  <c r="BH1842" i="3"/>
  <c r="BH132" i="3"/>
  <c r="BH417" i="3"/>
  <c r="BH1292" i="3"/>
  <c r="BH1787" i="3"/>
  <c r="BH1593" i="3"/>
  <c r="BH1175" i="3"/>
  <c r="BH1147" i="3"/>
  <c r="BH1036" i="3"/>
  <c r="BH131" i="3"/>
  <c r="BH13" i="3"/>
  <c r="BH1705" i="3"/>
  <c r="BH1768" i="3"/>
  <c r="BH1384" i="3"/>
  <c r="BH1779" i="3"/>
  <c r="BH18" i="3"/>
  <c r="BH1654" i="3"/>
  <c r="BH573" i="3"/>
  <c r="BH1858" i="3"/>
  <c r="BH631" i="3"/>
  <c r="BH1963" i="3"/>
  <c r="BH1328" i="3"/>
  <c r="BH1861" i="3"/>
  <c r="BH144" i="3"/>
  <c r="BH634" i="3"/>
  <c r="BH1582" i="3"/>
  <c r="BH1584" i="3"/>
  <c r="BH568" i="3"/>
  <c r="BH77" i="3"/>
  <c r="BH1956" i="3"/>
  <c r="BH1557" i="3"/>
  <c r="BH1611" i="3"/>
  <c r="BH1595" i="3"/>
  <c r="BH1661" i="3"/>
  <c r="BH1703" i="3"/>
  <c r="BH1480" i="3"/>
  <c r="BH675" i="3"/>
  <c r="BH928" i="3"/>
  <c r="BH1472" i="3"/>
  <c r="BH26" i="3"/>
  <c r="BH16" i="3"/>
  <c r="BH1126" i="3"/>
  <c r="BH519" i="3"/>
  <c r="BH206" i="3"/>
  <c r="BH1109" i="3"/>
  <c r="BH462" i="3"/>
  <c r="BH1930" i="3"/>
  <c r="BH22" i="3"/>
  <c r="BH1435" i="3"/>
  <c r="BH357" i="3"/>
  <c r="BH678" i="3"/>
  <c r="BH786" i="3"/>
  <c r="BH1140" i="3"/>
  <c r="BH1269" i="3"/>
  <c r="BH1579" i="3"/>
  <c r="BH1239" i="3"/>
  <c r="BH939" i="3"/>
  <c r="BH428" i="3"/>
  <c r="BH1685" i="3"/>
  <c r="BH8" i="3"/>
  <c r="BH1305" i="3"/>
  <c r="BH1170" i="3"/>
  <c r="BH1039" i="3"/>
  <c r="BH298" i="3"/>
  <c r="BH328" i="3"/>
  <c r="BH653" i="3"/>
  <c r="BH235" i="3"/>
  <c r="BH458" i="3"/>
  <c r="BH802" i="3"/>
  <c r="BH1936" i="3"/>
  <c r="BH1500" i="3"/>
  <c r="BH1725" i="3"/>
  <c r="BH960" i="3"/>
  <c r="BH1378" i="3"/>
  <c r="BH1187" i="3"/>
  <c r="BH1114" i="3"/>
  <c r="BH1194" i="3"/>
  <c r="BH1774" i="3"/>
  <c r="BH1564" i="3"/>
  <c r="BH1096" i="3"/>
  <c r="BH1879" i="3"/>
  <c r="BH1516" i="3"/>
  <c r="BH1475" i="3"/>
  <c r="BH1696" i="3"/>
  <c r="BH593" i="3"/>
  <c r="BH761" i="3"/>
  <c r="BH1245" i="3"/>
  <c r="BH984" i="3"/>
  <c r="BH1465" i="3"/>
  <c r="BH1355" i="3"/>
  <c r="BH1113" i="3"/>
  <c r="BH848" i="3"/>
  <c r="BH1324" i="3"/>
  <c r="BH1706" i="3"/>
  <c r="BH1015" i="3"/>
  <c r="BH1953" i="3"/>
  <c r="BH852" i="3"/>
  <c r="BH1013" i="3"/>
  <c r="BH1360" i="3"/>
  <c r="BH1001" i="3"/>
  <c r="BH1628" i="3"/>
  <c r="BH716" i="3"/>
  <c r="BH900" i="3"/>
  <c r="BH1509" i="3"/>
  <c r="BH105" i="3"/>
  <c r="BH57" i="3"/>
  <c r="BH951" i="3"/>
  <c r="BH649" i="3"/>
  <c r="BH1764" i="3"/>
  <c r="BH1961" i="3"/>
  <c r="BH1573" i="3"/>
  <c r="BH1799" i="3"/>
  <c r="BH229" i="3"/>
  <c r="BH448" i="3"/>
  <c r="BH473" i="3"/>
  <c r="BH1560" i="3"/>
  <c r="BH1361" i="3"/>
  <c r="BH1676" i="3"/>
  <c r="BH1038" i="3"/>
  <c r="BH1143" i="3"/>
  <c r="BH1784" i="3"/>
  <c r="BH1356" i="3"/>
  <c r="BH1645" i="3"/>
  <c r="BH827" i="3"/>
  <c r="BH1571" i="3"/>
  <c r="BH1515" i="3"/>
  <c r="BH743" i="3"/>
  <c r="BH141" i="3"/>
  <c r="BH380" i="3"/>
  <c r="BH791" i="3"/>
  <c r="BH1932" i="3"/>
  <c r="BH1345" i="3"/>
  <c r="BH209" i="3"/>
  <c r="BH1080" i="3"/>
  <c r="BH1211" i="3"/>
  <c r="BH818" i="3"/>
  <c r="BH1011" i="3"/>
  <c r="BH1391" i="3"/>
  <c r="BH1980" i="3"/>
  <c r="BH1154" i="3"/>
  <c r="BH1115" i="3"/>
  <c r="BH1072" i="3"/>
  <c r="BH551" i="3"/>
  <c r="BH147" i="3"/>
  <c r="BH1024" i="3"/>
  <c r="BH1222" i="3"/>
  <c r="BH225" i="3"/>
  <c r="BH1040" i="3"/>
  <c r="BH1984" i="3"/>
  <c r="BH510" i="3"/>
  <c r="BH1684" i="3"/>
  <c r="BH745" i="3"/>
  <c r="BH1641" i="3"/>
  <c r="BH1517" i="3"/>
  <c r="BH1061" i="3"/>
  <c r="BH311" i="3"/>
  <c r="BH1603" i="3"/>
  <c r="BH643" i="3"/>
  <c r="BH3" i="3"/>
  <c r="BH295" i="3"/>
  <c r="BH130" i="3"/>
  <c r="BH97" i="3"/>
  <c r="BH479" i="3"/>
  <c r="BH43" i="3"/>
  <c r="BH121" i="3"/>
  <c r="BH1314" i="3"/>
  <c r="BH1104" i="3"/>
  <c r="BH1874" i="3"/>
  <c r="BH351" i="3"/>
  <c r="BH1598" i="3"/>
  <c r="BH1555" i="3"/>
  <c r="BH544" i="3"/>
  <c r="BH1812" i="3"/>
  <c r="BH601" i="3"/>
  <c r="BH1691" i="3"/>
  <c r="BH1699" i="3"/>
  <c r="BH1327" i="3"/>
  <c r="BH332" i="3"/>
  <c r="BH1258" i="3"/>
  <c r="BH729" i="3"/>
  <c r="BH259" i="3"/>
  <c r="BH1904" i="3"/>
  <c r="BH1607" i="3"/>
  <c r="BH1250" i="3"/>
  <c r="BH1476" i="3"/>
  <c r="BH1899" i="3"/>
  <c r="BH1672" i="3"/>
  <c r="BH244" i="3"/>
  <c r="BH1528" i="3"/>
  <c r="BH556" i="3"/>
  <c r="BH129" i="3"/>
  <c r="BH223" i="3"/>
  <c r="BH425" i="3"/>
  <c r="BH1860" i="3"/>
  <c r="BH592" i="3"/>
  <c r="BH1847" i="3"/>
  <c r="BH119" i="3"/>
  <c r="BH1742" i="3"/>
  <c r="BH512" i="3"/>
  <c r="BH652" i="3"/>
  <c r="BH858" i="3"/>
  <c r="BH386" i="3"/>
  <c r="BH525" i="3"/>
  <c r="BH1133" i="3"/>
  <c r="BH1892" i="3"/>
  <c r="BH1486" i="3"/>
  <c r="BH956" i="3"/>
  <c r="BH67" i="3"/>
  <c r="BH1444" i="3"/>
  <c r="BH1845" i="3"/>
  <c r="BH789" i="3"/>
  <c r="BH271" i="3"/>
  <c r="BH721" i="3"/>
  <c r="BH1028" i="3"/>
  <c r="BH33" i="3"/>
  <c r="BH1186" i="3"/>
  <c r="BH1216" i="3"/>
  <c r="BH41" i="3"/>
  <c r="BH252" i="3"/>
  <c r="BH1967" i="3"/>
  <c r="BH1078" i="3"/>
  <c r="BH7" i="3"/>
  <c r="BH1599" i="3"/>
  <c r="BH1745" i="3"/>
  <c r="BH35" i="3"/>
  <c r="BH58" i="3"/>
  <c r="BH270" i="3"/>
  <c r="BH1762" i="3"/>
  <c r="BH621" i="3"/>
  <c r="BH1086" i="3"/>
  <c r="BH813" i="3"/>
  <c r="BH136" i="3"/>
  <c r="BH1738" i="3"/>
  <c r="BH686" i="3"/>
  <c r="BH840" i="3"/>
  <c r="BH1212" i="3"/>
  <c r="BH1158" i="3"/>
  <c r="BH1532" i="3"/>
  <c r="BH517" i="3"/>
  <c r="BH1720" i="3"/>
  <c r="BH1052" i="3"/>
  <c r="BH1159" i="3"/>
  <c r="BH93" i="3"/>
  <c r="BH927" i="3"/>
  <c r="BH308" i="3"/>
  <c r="BH81" i="3"/>
  <c r="BH1100" i="3"/>
  <c r="BH75" i="3"/>
  <c r="BH846" i="3"/>
  <c r="BH967" i="3"/>
  <c r="BH477" i="3"/>
  <c r="BH812" i="3"/>
  <c r="BH1090" i="3"/>
  <c r="BH1559" i="3"/>
  <c r="BH321" i="3"/>
  <c r="BH1721" i="3"/>
  <c r="BH645" i="3"/>
  <c r="BH766" i="3"/>
  <c r="BH297" i="3"/>
  <c r="BH1462" i="3"/>
  <c r="BH756" i="3"/>
  <c r="BH958" i="3"/>
  <c r="BH1286" i="3"/>
  <c r="BH1073" i="3"/>
  <c r="BH1402" i="3"/>
  <c r="BH1399" i="3"/>
  <c r="BH1156" i="3"/>
  <c r="BH533" i="3"/>
  <c r="BH1106" i="3"/>
  <c r="BH25" i="3"/>
  <c r="BH27" i="3"/>
  <c r="BH1003" i="3"/>
  <c r="BH1875" i="3"/>
  <c r="BH1901" i="3"/>
  <c r="BH1310" i="3"/>
  <c r="BH1688" i="3"/>
  <c r="BH683" i="3"/>
  <c r="BH590" i="3"/>
  <c r="BH1153" i="3"/>
  <c r="BH340" i="3"/>
  <c r="BH694" i="3"/>
  <c r="BH1352" i="3"/>
  <c r="BH481" i="3"/>
  <c r="BH669" i="3"/>
  <c r="BH420" i="3"/>
  <c r="BH443" i="3"/>
  <c r="BH1640" i="3"/>
  <c r="BH961" i="3"/>
  <c r="BH1605" i="3"/>
  <c r="BH1408" i="3"/>
  <c r="BH687" i="3"/>
  <c r="BH1295" i="3"/>
  <c r="BH1215" i="3"/>
  <c r="BH668" i="3"/>
  <c r="BH778" i="3"/>
  <c r="BH68" i="3"/>
  <c r="BH661" i="3"/>
  <c r="BH723" i="3"/>
  <c r="BH640" i="3"/>
  <c r="BH1152" i="3"/>
  <c r="BH903" i="3"/>
  <c r="BH276" i="3"/>
  <c r="BH1987" i="3"/>
  <c r="BH810" i="3"/>
  <c r="BH1139" i="3"/>
  <c r="BH784" i="3"/>
  <c r="BH288" i="3"/>
  <c r="BH1062" i="3"/>
  <c r="BH1418" i="3"/>
  <c r="BH485" i="3"/>
  <c r="BH1157" i="3"/>
  <c r="BH1826" i="3"/>
  <c r="BH1834" i="3"/>
  <c r="BH1775" i="3"/>
  <c r="BH1785" i="3"/>
  <c r="BH217" i="3"/>
  <c r="BH483" i="3"/>
  <c r="BH220" i="3"/>
  <c r="BH1926" i="3"/>
  <c r="BH1048" i="3"/>
  <c r="BH1800" i="3"/>
  <c r="BH1577" i="3"/>
  <c r="BH754" i="3"/>
  <c r="BH952" i="3"/>
  <c r="BH1450" i="3"/>
  <c r="BH1484" i="3"/>
  <c r="BH1749" i="3"/>
  <c r="BH1882" i="3"/>
  <c r="BH1336" i="3"/>
  <c r="BH1329" i="3"/>
  <c r="BH879" i="3"/>
  <c r="BH1539" i="3"/>
  <c r="BH1343" i="3"/>
  <c r="BH1662" i="3"/>
  <c r="BH1610" i="3"/>
  <c r="BH747" i="3"/>
  <c r="BH588" i="3"/>
  <c r="BH339" i="3"/>
  <c r="BH224" i="3"/>
  <c r="BH583" i="3"/>
  <c r="BH1950" i="3"/>
  <c r="BH604" i="3"/>
  <c r="BH1723" i="3"/>
  <c r="BH1751" i="3"/>
  <c r="BH1891" i="3"/>
  <c r="BH208" i="3"/>
  <c r="BH1007" i="3"/>
  <c r="BH947" i="3"/>
  <c r="BH1619" i="3"/>
  <c r="BH763" i="3"/>
  <c r="BH1188" i="3"/>
  <c r="BH688" i="3"/>
  <c r="BH1765" i="3"/>
  <c r="BH1630" i="3"/>
  <c r="BH1728" i="3"/>
  <c r="BH944" i="3"/>
  <c r="BH550" i="3"/>
  <c r="BH896" i="3"/>
  <c r="BH969" i="3"/>
  <c r="BH986" i="3"/>
  <c r="BH393" i="3"/>
  <c r="BH902" i="3"/>
  <c r="BH673" i="3"/>
  <c r="BH1149" i="3"/>
  <c r="BH717" i="3"/>
  <c r="BH494" i="3"/>
  <c r="BH1339" i="3"/>
  <c r="BH1853" i="3"/>
  <c r="BH548" i="3"/>
  <c r="BH12" i="3"/>
  <c r="BH1026" i="3"/>
  <c r="BH1970" i="3"/>
  <c r="BH1660" i="3"/>
  <c r="BH1363" i="3"/>
  <c r="BH820" i="3"/>
  <c r="BH1948" i="3"/>
  <c r="BH977" i="3"/>
  <c r="BH397" i="3"/>
  <c r="BH1142" i="3"/>
  <c r="BH1938" i="3"/>
  <c r="BH1299" i="3"/>
  <c r="BH679" i="3"/>
  <c r="BH684" i="3"/>
  <c r="BH1160" i="3"/>
  <c r="BH696" i="3"/>
  <c r="BH892" i="3"/>
  <c r="BH360" i="3"/>
  <c r="BH1896" i="3"/>
  <c r="BH540" i="3"/>
  <c r="BH396" i="3"/>
  <c r="BH1041" i="3"/>
  <c r="BH836" i="3"/>
  <c r="BH1912" i="3"/>
  <c r="BH863" i="3"/>
  <c r="BH515" i="3"/>
  <c r="BH995" i="3"/>
  <c r="BH571" i="3"/>
  <c r="BH1693" i="3"/>
  <c r="BH1944" i="3"/>
  <c r="BH1467" i="3"/>
  <c r="BH1522" i="3"/>
  <c r="BH1943" i="3"/>
  <c r="BH1670" i="3"/>
  <c r="BH728" i="3"/>
  <c r="BH1112" i="3"/>
  <c r="BH1658" i="3"/>
  <c r="BH1189" i="3"/>
  <c r="BH1174" i="3"/>
  <c r="BH1940" i="3"/>
  <c r="BH1056" i="3"/>
  <c r="BH1854" i="3"/>
  <c r="BH711" i="3"/>
  <c r="BH1431" i="3"/>
  <c r="BH727" i="3"/>
  <c r="BH1489" i="3"/>
  <c r="BH1790" i="3"/>
  <c r="BH1451" i="3"/>
  <c r="BH760" i="3"/>
  <c r="BH1574" i="3"/>
  <c r="BH814" i="3"/>
  <c r="BH1772" i="3"/>
  <c r="BH1941" i="3"/>
  <c r="BH1803" i="3"/>
  <c r="BH1824" i="3"/>
  <c r="BH1653" i="3"/>
  <c r="BH1915" i="3"/>
  <c r="BH1797" i="3"/>
  <c r="BH1178" i="3"/>
  <c r="BH910" i="3"/>
  <c r="BH153" i="3"/>
  <c r="BH1821" i="3"/>
  <c r="BH1390" i="3"/>
  <c r="BH1000" i="3"/>
  <c r="BH609" i="3"/>
  <c r="BH657" i="3"/>
  <c r="BH431" i="3"/>
  <c r="BH1067" i="3"/>
  <c r="BH1952" i="3"/>
  <c r="BH1814" i="3"/>
  <c r="BH1813" i="3"/>
  <c r="BH1357" i="3"/>
  <c r="BH909" i="3"/>
  <c r="BH496" i="3"/>
  <c r="BH1918" i="3"/>
  <c r="BH1381" i="3"/>
  <c r="BH1887" i="3"/>
  <c r="BH1928" i="3"/>
  <c r="BH1701" i="3"/>
  <c r="BH832" i="3"/>
  <c r="BH854" i="3"/>
  <c r="BH931" i="3"/>
  <c r="BH1411" i="3"/>
  <c r="BH600" i="3"/>
  <c r="BH1960" i="3"/>
  <c r="BH803" i="3"/>
  <c r="BH774" i="3"/>
  <c r="BH1014" i="3"/>
  <c r="BH736" i="3"/>
  <c r="BH610" i="3"/>
  <c r="BH908" i="3"/>
  <c r="BH929" i="3"/>
  <c r="BH731" i="3"/>
  <c r="BH432" i="3"/>
  <c r="BH337" i="3"/>
  <c r="BH1686" i="3"/>
  <c r="BH385" i="3"/>
  <c r="BH1754" i="3"/>
  <c r="BH83" i="3"/>
  <c r="BH1966" i="3"/>
  <c r="BH1351" i="3"/>
  <c r="BH52" i="3"/>
  <c r="BH1652" i="3"/>
  <c r="BH1777" i="3"/>
  <c r="BH966" i="3"/>
  <c r="BH207" i="3"/>
  <c r="BH864" i="3"/>
  <c r="BH676" i="3"/>
  <c r="BH1979" i="3"/>
  <c r="BH109" i="3"/>
  <c r="BH1737" i="3"/>
  <c r="BH504" i="3"/>
  <c r="BH1183" i="3"/>
  <c r="BH1289" i="3"/>
  <c r="BH1671" i="3"/>
  <c r="BH1823" i="3"/>
  <c r="BH1766" i="3"/>
  <c r="BH569" i="3"/>
  <c r="BH1291" i="3"/>
  <c r="BH1604" i="3"/>
  <c r="BH111" i="3"/>
  <c r="BH1914" i="3"/>
  <c r="BH1428" i="3"/>
  <c r="BH1386" i="3"/>
  <c r="BH1377" i="3"/>
  <c r="BH524" i="3"/>
  <c r="BH520" i="3"/>
  <c r="BH1297" i="3"/>
  <c r="BH1436" i="3"/>
  <c r="BH112" i="3"/>
  <c r="BH447" i="3"/>
  <c r="BH647" i="3"/>
  <c r="BH911" i="3"/>
  <c r="BH546" i="3"/>
  <c r="BH204" i="3"/>
  <c r="BB522" i="3"/>
  <c r="BB1069" i="3"/>
  <c r="BB1401" i="3"/>
  <c r="BB444" i="3"/>
  <c r="BB1624" i="3"/>
  <c r="BB1669" i="3"/>
  <c r="BB581" i="3"/>
  <c r="BB404" i="3"/>
  <c r="BB776" i="3"/>
  <c r="BB286" i="3"/>
  <c r="BB1161" i="3"/>
  <c r="BB197" i="3"/>
  <c r="BB1232" i="3"/>
  <c r="BB1398" i="3"/>
  <c r="BB785" i="3"/>
  <c r="BB1657" i="3"/>
  <c r="BB628" i="3"/>
  <c r="BB338" i="3"/>
  <c r="BB1231" i="3"/>
  <c r="BB1454" i="3"/>
  <c r="BB559" i="3"/>
  <c r="BB256" i="3"/>
  <c r="BB577" i="3"/>
  <c r="BB410" i="3"/>
  <c r="BB1235" i="3"/>
  <c r="BB149" i="3"/>
  <c r="BB1900" i="3"/>
  <c r="BB1441" i="3"/>
  <c r="BB1020" i="3"/>
  <c r="BB1123" i="3"/>
  <c r="BB1818" i="3"/>
  <c r="BB292" i="3"/>
  <c r="BB1549" i="3"/>
  <c r="BB1636" i="3"/>
  <c r="BB472" i="3"/>
  <c r="BB603" i="3"/>
  <c r="BB1059" i="3"/>
  <c r="BB51" i="3"/>
  <c r="BB578" i="3"/>
  <c r="BB1369" i="3"/>
  <c r="BB1570" i="3"/>
  <c r="BB1972" i="3"/>
  <c r="BB1731" i="3"/>
  <c r="BB439" i="3"/>
  <c r="BB260" i="3"/>
  <c r="BB1832" i="3"/>
  <c r="BB759" i="3"/>
  <c r="BB1635" i="3"/>
  <c r="BB1687" i="3"/>
  <c r="BB538" i="3"/>
  <c r="BB597" i="3"/>
  <c r="BB1895" i="3"/>
  <c r="BB1506" i="3"/>
  <c r="BB1711" i="3"/>
  <c r="BB79" i="3"/>
  <c r="BB306" i="3"/>
  <c r="BB384" i="3"/>
  <c r="BB65" i="3"/>
  <c r="BB572" i="3"/>
  <c r="BB768" i="3"/>
  <c r="BB841" i="3"/>
  <c r="BB1022" i="3"/>
  <c r="BB862" i="3"/>
  <c r="BB1416" i="3"/>
  <c r="BB1890" i="3"/>
  <c r="BB214" i="3"/>
  <c r="BB1168" i="3"/>
  <c r="BB545" i="3"/>
  <c r="BB1432" i="3"/>
  <c r="BB1315" i="3"/>
  <c r="BB536" i="3"/>
  <c r="BB1648" i="3"/>
  <c r="BB1240" i="3"/>
  <c r="BB1655" i="3"/>
  <c r="BB1553" i="3"/>
  <c r="BB1033" i="3"/>
  <c r="BB475" i="3"/>
  <c r="BB871" i="3"/>
  <c r="BB563" i="3"/>
  <c r="BB710" i="3"/>
  <c r="BB1666" i="3"/>
  <c r="BB503" i="3"/>
  <c r="BB724" i="3"/>
  <c r="BB1319" i="3"/>
  <c r="BB187" i="3"/>
  <c r="BB889" i="3"/>
  <c r="BB174" i="3"/>
  <c r="BB793" i="3"/>
  <c r="BB1851" i="3"/>
  <c r="BB123" i="3"/>
  <c r="BB514" i="3"/>
  <c r="BB541" i="3"/>
  <c r="BB509" i="3"/>
  <c r="BB1092" i="3"/>
  <c r="BB1348" i="3"/>
  <c r="BB715" i="3"/>
  <c r="BB382" i="3"/>
  <c r="BB845" i="3"/>
  <c r="BB1510" i="3"/>
  <c r="BB1256" i="3"/>
  <c r="BB1520" i="3"/>
  <c r="BB394" i="3"/>
  <c r="BB1193" i="3"/>
  <c r="BB152" i="3"/>
  <c r="BB237" i="3"/>
  <c r="BB468" i="3"/>
  <c r="BB865" i="3"/>
  <c r="BB905" i="3"/>
  <c r="BB1453" i="3"/>
  <c r="BB406" i="3"/>
  <c r="BB950" i="3"/>
  <c r="BB941" i="3"/>
  <c r="BB249" i="3"/>
  <c r="BB884" i="3"/>
  <c r="BB258" i="3"/>
  <c r="BB366" i="3"/>
  <c r="BB801" i="3"/>
  <c r="BB1716" i="3"/>
  <c r="BB182" i="3"/>
  <c r="BB1873" i="3"/>
  <c r="BB341" i="3"/>
  <c r="BB492" i="3"/>
  <c r="BB1120" i="3"/>
  <c r="BB24" i="3"/>
  <c r="BB781" i="3"/>
  <c r="BB1252" i="3"/>
  <c r="BB69" i="3"/>
  <c r="BB674" i="3"/>
  <c r="BB752" i="3"/>
  <c r="BB528" i="3"/>
  <c r="BB979" i="3"/>
  <c r="BB1414" i="3"/>
  <c r="BB1244" i="3"/>
  <c r="BB1877" i="3"/>
  <c r="BB770" i="3"/>
  <c r="BB831" i="3"/>
  <c r="BB274" i="3"/>
  <c r="BB493" i="3"/>
  <c r="BB401" i="3"/>
  <c r="BB811" i="3"/>
  <c r="BB455" i="3"/>
  <c r="BB842" i="3"/>
  <c r="BB677" i="3"/>
  <c r="BB985" i="3"/>
  <c r="BB1508" i="3"/>
  <c r="BB1538" i="3"/>
  <c r="BB1362" i="3"/>
  <c r="BB287" i="3"/>
  <c r="BB110" i="3"/>
  <c r="BB651" i="3"/>
  <c r="BB1312" i="3"/>
  <c r="BB460" i="3"/>
  <c r="BB1739" i="3"/>
  <c r="BB264" i="3"/>
  <c r="BB409" i="3"/>
  <c r="BB719" i="3"/>
  <c r="BB1985" i="3"/>
  <c r="BB1642" i="3"/>
  <c r="BB400" i="3"/>
  <c r="BB934" i="3"/>
  <c r="BB535" i="3"/>
  <c r="BB1583" i="3"/>
  <c r="BB1268" i="3"/>
  <c r="BB1320" i="3"/>
  <c r="BB1134" i="3"/>
  <c r="BB255" i="3"/>
  <c r="BB456" i="3"/>
  <c r="BB1822" i="3"/>
  <c r="BB930" i="3"/>
  <c r="BB407" i="3"/>
  <c r="BB1195" i="3"/>
  <c r="BB917" i="3"/>
  <c r="BB363" i="3"/>
  <c r="BB221" i="3"/>
  <c r="BB180" i="3"/>
  <c r="BB327" i="3"/>
  <c r="BB470" i="3"/>
  <c r="BB1043" i="3"/>
  <c r="BB693" i="3"/>
  <c r="BB120" i="3"/>
  <c r="BB1016" i="3"/>
  <c r="BB55" i="3"/>
  <c r="BB1767" i="3"/>
  <c r="BB1989" i="3"/>
  <c r="BB822" i="3"/>
  <c r="BB450" i="3"/>
  <c r="BB228" i="3"/>
  <c r="BB1029" i="3"/>
  <c r="BB1937" i="3"/>
  <c r="BB1700" i="3"/>
  <c r="BB1144" i="3"/>
  <c r="BB1631" i="3"/>
  <c r="BB648" i="3"/>
  <c r="BB1498" i="3"/>
  <c r="BB1124" i="3"/>
  <c r="BB1819" i="3"/>
  <c r="BB547" i="3"/>
  <c r="BB1568" i="3"/>
  <c r="BB1275" i="3"/>
  <c r="BB1290" i="3"/>
  <c r="BB469" i="3"/>
  <c r="BB1780" i="3"/>
  <c r="BB1266" i="3"/>
  <c r="BB1283" i="3"/>
  <c r="BB1045" i="3"/>
  <c r="BB877" i="3"/>
  <c r="BB915" i="3"/>
  <c r="BB487" i="3"/>
  <c r="BB44" i="3"/>
  <c r="BB873" i="3"/>
  <c r="BB449" i="3"/>
  <c r="BB1876" i="3"/>
  <c r="BB1962" i="3"/>
  <c r="BB1353" i="3"/>
  <c r="BB78" i="3"/>
  <c r="BB156" i="3"/>
  <c r="BB1951" i="3"/>
  <c r="BB303" i="3"/>
  <c r="BB1769" i="3"/>
  <c r="BB973" i="3"/>
  <c r="BB1220" i="3"/>
  <c r="BB965" i="3"/>
  <c r="BB623" i="3"/>
  <c r="BB177" i="3"/>
  <c r="BB1916" i="3"/>
  <c r="BB377" i="3"/>
  <c r="BB964" i="3"/>
  <c r="BB243" i="3"/>
  <c r="BB1371" i="3"/>
  <c r="BB948" i="3"/>
  <c r="BB435" i="3"/>
  <c r="BB200" i="3"/>
  <c r="BB172" i="3"/>
  <c r="BB388" i="3"/>
  <c r="BB874" i="3"/>
  <c r="BB374" i="3"/>
  <c r="BB780" i="3"/>
  <c r="BB1307" i="3"/>
  <c r="BB983" i="3"/>
  <c r="BB1167" i="3"/>
  <c r="BB1207" i="3"/>
  <c r="BB771" i="3"/>
  <c r="BB1678" i="3"/>
  <c r="BB216" i="3"/>
  <c r="BB314" i="3"/>
  <c r="BB275" i="3"/>
  <c r="BB73" i="3"/>
  <c r="BB241" i="3"/>
  <c r="BB606" i="3"/>
  <c r="BB290" i="3"/>
  <c r="BB849" i="3"/>
  <c r="BB847" i="3"/>
  <c r="BB261" i="3"/>
  <c r="BB926" i="3"/>
  <c r="BB372" i="3"/>
  <c r="BB1964" i="3"/>
  <c r="BB1349" i="3"/>
  <c r="BB322" i="3"/>
  <c r="BB537" i="3"/>
  <c r="BB1093" i="3"/>
  <c r="BB1537" i="3"/>
  <c r="BB1199" i="3"/>
  <c r="BB1838" i="3"/>
  <c r="BB433" i="3"/>
  <c r="BB411" i="3"/>
  <c r="BB712" i="3"/>
  <c r="BB1459" i="3"/>
  <c r="BB476" i="3"/>
  <c r="BB188" i="3"/>
  <c r="BB1613" i="3"/>
  <c r="BB179" i="3"/>
  <c r="BB63" i="3"/>
  <c r="BB542" i="3"/>
  <c r="BB844" i="3"/>
  <c r="BB954" i="3"/>
  <c r="BB749" i="3"/>
  <c r="BB1433" i="3"/>
  <c r="BB1224" i="3"/>
  <c r="BB508" i="3"/>
  <c r="BB296" i="3"/>
  <c r="BB821" i="3"/>
  <c r="BB1234" i="3"/>
  <c r="BB997" i="3"/>
  <c r="BB617" i="3"/>
  <c r="BB285" i="3"/>
  <c r="BB851" i="3"/>
  <c r="BB421" i="3"/>
  <c r="BB445" i="3"/>
  <c r="BB334" i="3"/>
  <c r="BB148" i="3"/>
  <c r="BB839" i="3"/>
  <c r="BB730" i="3"/>
  <c r="BB740" i="3"/>
  <c r="BB113" i="3"/>
  <c r="BB239" i="3"/>
  <c r="BB495" i="3"/>
  <c r="BB513" i="3"/>
  <c r="BB580" i="3"/>
  <c r="BB1816" i="3"/>
  <c r="BB775" i="3"/>
  <c r="BB236" i="3"/>
  <c r="BB1018" i="3"/>
  <c r="BB943" i="3"/>
  <c r="BB1760" i="3"/>
  <c r="BB1540" i="3"/>
  <c r="BB232" i="3"/>
  <c r="BB599" i="3"/>
  <c r="BB856" i="3"/>
  <c r="BB1791" i="3"/>
  <c r="BB1281" i="3"/>
  <c r="BB84" i="3"/>
  <c r="BB691" i="3"/>
  <c r="BB40" i="3"/>
  <c r="BB1946" i="3"/>
  <c r="BB734" i="3"/>
  <c r="BB247" i="3"/>
  <c r="BB398" i="3"/>
  <c r="BB975" i="3"/>
  <c r="BB190" i="3"/>
  <c r="BB1551" i="3"/>
  <c r="BB988" i="3"/>
  <c r="BB1585" i="3"/>
  <c r="BB866" i="3"/>
  <c r="BB949" i="3"/>
  <c r="BB1677" i="3"/>
  <c r="BB1888" i="3"/>
  <c r="BB1050" i="3"/>
  <c r="BB585" i="3"/>
  <c r="BB95" i="3"/>
  <c r="BB923" i="3"/>
  <c r="BB1524" i="3"/>
  <c r="BB816" i="3"/>
  <c r="BB1740" i="3"/>
  <c r="BB742" i="3"/>
  <c r="BB1493" i="3"/>
  <c r="BB151" i="3"/>
  <c r="BB1906" i="3"/>
  <c r="BB1439" i="3"/>
  <c r="BB1012" i="3"/>
  <c r="BB155" i="3"/>
  <c r="BB1218" i="3"/>
  <c r="BB1376" i="3"/>
  <c r="BB1204" i="3"/>
  <c r="BB1051" i="3"/>
  <c r="BB1132" i="3"/>
  <c r="BB1590" i="3"/>
  <c r="BB907" i="3"/>
  <c r="BB403" i="3"/>
  <c r="BB1246" i="3"/>
  <c r="BB66" i="3"/>
  <c r="BB808" i="3"/>
  <c r="BB1533" i="3"/>
  <c r="BB90" i="3"/>
  <c r="BB1490" i="3"/>
  <c r="BB211" i="3"/>
  <c r="BB1214" i="3"/>
  <c r="BB1586" i="3"/>
  <c r="BB1200" i="3"/>
  <c r="BB466" i="3"/>
  <c r="BB1959" i="3"/>
  <c r="BB467" i="3"/>
  <c r="BB157" i="3"/>
  <c r="BB194" i="3"/>
  <c r="BB350" i="3"/>
  <c r="BB627" i="3"/>
  <c r="BB480" i="3"/>
  <c r="BB299" i="3"/>
  <c r="BB1148" i="3"/>
  <c r="BB419" i="3"/>
  <c r="BB461" i="3"/>
  <c r="BB1673" i="3"/>
  <c r="BB1485" i="3"/>
  <c r="BB1103" i="3"/>
  <c r="BB531" i="3"/>
  <c r="BB881" i="3"/>
  <c r="BB1325" i="3"/>
  <c r="BB423" i="3"/>
  <c r="BB638" i="3"/>
  <c r="BB418" i="3"/>
  <c r="BB523" i="3"/>
  <c r="BB629" i="3"/>
  <c r="BB1531" i="3"/>
  <c r="BB737" i="3"/>
  <c r="BB824" i="3"/>
  <c r="BB1176" i="3"/>
  <c r="BB1129" i="3"/>
  <c r="BB885" i="3"/>
  <c r="BB1898" i="3"/>
  <c r="BB1173" i="3"/>
  <c r="BB1098" i="3"/>
  <c r="BB1456" i="3"/>
  <c r="BB1697" i="3"/>
  <c r="BB162" i="3"/>
  <c r="BB257" i="3"/>
  <c r="BB392" i="3"/>
  <c r="BB1521" i="3"/>
  <c r="BB853" i="3"/>
  <c r="BB218" i="3"/>
  <c r="BB1674" i="3"/>
  <c r="BB231" i="3"/>
  <c r="BB1542" i="3"/>
  <c r="BB1304" i="3"/>
  <c r="BB169" i="3"/>
  <c r="BB920" i="3"/>
  <c r="BB281" i="3"/>
  <c r="BB254" i="3"/>
  <c r="BB654" i="3"/>
  <c r="BB1894" i="3"/>
  <c r="BB815" i="3"/>
  <c r="BB344" i="3"/>
  <c r="BB1627" i="3"/>
  <c r="BB1629" i="3"/>
  <c r="BB748" i="3"/>
  <c r="BB413" i="3"/>
  <c r="BB36" i="3"/>
  <c r="BB1974" i="3"/>
  <c r="BB706" i="3"/>
  <c r="BB1968" i="3"/>
  <c r="BB1789" i="3"/>
  <c r="BB273" i="3"/>
  <c r="BB834" i="3"/>
  <c r="BB1196" i="3"/>
  <c r="BB1683" i="3"/>
  <c r="BB474" i="3"/>
  <c r="BB293" i="3"/>
  <c r="BB1618" i="3"/>
  <c r="BB1079" i="3"/>
  <c r="BB265" i="3"/>
  <c r="BB579" i="3"/>
  <c r="BB662" i="3"/>
  <c r="BB389" i="3"/>
  <c r="BB234" i="3"/>
  <c r="BB333" i="3"/>
  <c r="BB1758" i="3"/>
  <c r="BB1866" i="3"/>
  <c r="BB171" i="3"/>
  <c r="BB1733" i="3"/>
  <c r="BB1219" i="3"/>
  <c r="BB708" i="3"/>
  <c r="BB1229" i="3"/>
  <c r="BB1761" i="3"/>
  <c r="BB1455" i="3"/>
  <c r="BB1530" i="3"/>
  <c r="BB809" i="3"/>
  <c r="BB805" i="3"/>
  <c r="BB368" i="3"/>
  <c r="BB354" i="3"/>
  <c r="BB574" i="3"/>
  <c r="BB1667" i="3"/>
  <c r="BB1927" i="3"/>
  <c r="BB598" i="3"/>
  <c r="BB1034" i="3"/>
  <c r="BB1782" i="3"/>
  <c r="BB994" i="3"/>
  <c r="BB886" i="3"/>
  <c r="BB1601" i="3"/>
  <c r="BB347" i="3"/>
  <c r="BB518" i="3"/>
  <c r="BB869" i="3"/>
  <c r="BB1637" i="3"/>
  <c r="BB620" i="3"/>
  <c r="BB282" i="3"/>
  <c r="BB329" i="3"/>
  <c r="BB227" i="3"/>
  <c r="BB189" i="3"/>
  <c r="BB1334" i="3"/>
  <c r="BB695" i="3"/>
  <c r="BB835" i="3"/>
  <c r="BB1689" i="3"/>
  <c r="BB1448" i="3"/>
  <c r="BB641" i="3"/>
  <c r="BB682" i="3"/>
  <c r="BB703" i="3"/>
  <c r="BB202" i="3"/>
  <c r="BB349" i="3"/>
  <c r="BB238" i="3"/>
  <c r="BB60" i="3"/>
  <c r="BB1893" i="3"/>
  <c r="BB1867" i="3"/>
  <c r="BB1609" i="3"/>
  <c r="BB415" i="3"/>
  <c r="BB622" i="3"/>
  <c r="BB1796" i="3"/>
  <c r="BB702" i="3"/>
  <c r="BB1679" i="3"/>
  <c r="BB595" i="3"/>
  <c r="BB1445" i="3"/>
  <c r="BB1850" i="3"/>
  <c r="BB362" i="3"/>
  <c r="BB186" i="3"/>
  <c r="BB126" i="3"/>
  <c r="BB1625" i="3"/>
  <c r="BB1544" i="3"/>
  <c r="BB1116" i="3"/>
  <c r="BB922" i="3"/>
  <c r="BB1027" i="3"/>
  <c r="BB1910" i="3"/>
  <c r="BB942" i="3"/>
  <c r="BB500" i="3"/>
  <c r="BB714" i="3"/>
  <c r="BB320" i="3"/>
  <c r="BB1145" i="3"/>
  <c r="BB1337" i="3"/>
  <c r="BB1612" i="3"/>
  <c r="BB1417" i="3"/>
  <c r="BB245" i="3"/>
  <c r="BB762" i="3"/>
  <c r="BB605" i="3"/>
  <c r="BB1752" i="3"/>
  <c r="BB914" i="3"/>
  <c r="BB365" i="3"/>
  <c r="BB823" i="3"/>
  <c r="BB1075" i="3"/>
  <c r="BB205" i="3"/>
  <c r="BB1260" i="3"/>
  <c r="BB1844" i="3"/>
  <c r="BB1374" i="3"/>
  <c r="BB1382" i="3"/>
  <c r="BB1137" i="3"/>
  <c r="BB1578" i="3"/>
  <c r="BB305" i="3"/>
  <c r="BB125" i="3"/>
  <c r="BB705" i="3"/>
  <c r="BB1210" i="3"/>
  <c r="BB608" i="3"/>
  <c r="BB1744" i="3"/>
  <c r="BB880" i="3"/>
  <c r="BB242" i="3"/>
  <c r="BB1282" i="3"/>
  <c r="BB1863" i="3"/>
  <c r="BB424" i="3"/>
  <c r="BB1741" i="3"/>
  <c r="BB1469" i="3"/>
  <c r="BB507" i="3"/>
  <c r="BB1831" i="3"/>
  <c r="BB267" i="3"/>
  <c r="BB1023" i="3"/>
  <c r="BB998" i="3"/>
  <c r="BB833" i="3"/>
  <c r="BB1309" i="3"/>
  <c r="BB575" i="3"/>
  <c r="BB318" i="3"/>
  <c r="BB272" i="3"/>
  <c r="BB976" i="3"/>
  <c r="BB1976" i="3"/>
  <c r="BB999" i="3"/>
  <c r="BB1344" i="3"/>
  <c r="BB85" i="3"/>
  <c r="BB379" i="3"/>
  <c r="BB1885" i="3"/>
  <c r="BB1155" i="3"/>
  <c r="BB1704" i="3"/>
  <c r="BB1852" i="3"/>
  <c r="BB405" i="3"/>
  <c r="BB31" i="3"/>
  <c r="BB1338" i="3"/>
  <c r="BB1589" i="3"/>
  <c r="BB895" i="3"/>
  <c r="BB437" i="3"/>
  <c r="BB726" i="3"/>
  <c r="BB302" i="3"/>
  <c r="BB1406" i="3"/>
  <c r="BB788" i="3"/>
  <c r="BB128" i="3"/>
  <c r="BB1656" i="3"/>
  <c r="BB74" i="3"/>
  <c r="BB210" i="3"/>
  <c r="BB436" i="3"/>
  <c r="BB181" i="3"/>
  <c r="BB955" i="3"/>
  <c r="BB1646" i="3"/>
  <c r="BB1066" i="3"/>
  <c r="BB1478" i="3"/>
  <c r="BB615" i="3"/>
  <c r="BB61" i="3"/>
  <c r="BB1088" i="3"/>
  <c r="BB1068" i="3"/>
  <c r="BB1919" i="3"/>
  <c r="BB10" i="3"/>
  <c r="BB100" i="3"/>
  <c r="BB154" i="3"/>
  <c r="BB534" i="3"/>
  <c r="BB1663" i="3"/>
  <c r="BB924" i="3"/>
  <c r="BB38" i="3"/>
  <c r="BB978" i="3"/>
  <c r="BB226" i="3"/>
  <c r="BB1008" i="3"/>
  <c r="BB1053" i="3"/>
  <c r="BB1732" i="3"/>
  <c r="BB888" i="3"/>
  <c r="BB899" i="3"/>
  <c r="BB1514" i="3"/>
  <c r="BB427" i="3"/>
  <c r="BB1715" i="3"/>
  <c r="BB140" i="3"/>
  <c r="BB738" i="3"/>
  <c r="BB352" i="3"/>
  <c r="BB1659" i="3"/>
  <c r="BB1487" i="3"/>
  <c r="BB1350" i="3"/>
  <c r="BB1264" i="3"/>
  <c r="BB465" i="3"/>
  <c r="BB739" i="3"/>
  <c r="BB925" i="3"/>
  <c r="BB1841" i="3"/>
  <c r="BB1233" i="3"/>
  <c r="BB893" i="3"/>
  <c r="BB1010" i="3"/>
  <c r="BB178" i="3"/>
  <c r="BB316" i="3"/>
  <c r="BB497" i="3"/>
  <c r="BB414" i="3"/>
  <c r="BB1550" i="3"/>
  <c r="BB1808" i="3"/>
  <c r="BB1392" i="3"/>
  <c r="BB1519" i="3"/>
  <c r="BB1272" i="3"/>
  <c r="BB968" i="3"/>
  <c r="BB567" i="3"/>
  <c r="BB1809" i="3"/>
  <c r="BB464" i="3"/>
  <c r="BB1288" i="3"/>
  <c r="BB1843" i="3"/>
  <c r="BB358" i="3"/>
  <c r="BB359" i="3"/>
  <c r="BB1651" i="3"/>
  <c r="BB553" i="3"/>
  <c r="BB122" i="3"/>
  <c r="BB655" i="3"/>
  <c r="BB707" i="3"/>
  <c r="BB1727" i="3"/>
  <c r="BB625" i="3"/>
  <c r="BB618" i="3"/>
  <c r="BB1287" i="3"/>
  <c r="BB636" i="3"/>
  <c r="BB656" i="3"/>
  <c r="BB1030" i="3"/>
  <c r="BB484" i="3"/>
  <c r="BB47" i="3"/>
  <c r="BB527" i="3"/>
  <c r="BB806" i="3"/>
  <c r="BB324" i="3"/>
  <c r="BB1323" i="3"/>
  <c r="BB1786" i="3"/>
  <c r="BB1668" i="3"/>
  <c r="BB1729" i="3"/>
  <c r="BB1342" i="3"/>
  <c r="BB1833" i="3"/>
  <c r="BB1373" i="3"/>
  <c r="BB5" i="3"/>
  <c r="BB506" i="3"/>
  <c r="BB1203" i="3"/>
  <c r="BB850" i="3"/>
  <c r="BB596" i="3"/>
  <c r="BB370" i="3"/>
  <c r="BB375" i="3"/>
  <c r="BB1057" i="3"/>
  <c r="BB1665" i="3"/>
  <c r="BB395" i="3"/>
  <c r="BB1042" i="3"/>
  <c r="BB1122" i="3"/>
  <c r="BB1125" i="3"/>
  <c r="BB1566" i="3"/>
  <c r="BB1494" i="3"/>
  <c r="BB1071" i="3"/>
  <c r="BB690" i="3"/>
  <c r="BB1296" i="3"/>
  <c r="BB367" i="3"/>
  <c r="BB659" i="3"/>
  <c r="BB1094" i="3"/>
  <c r="BB1802" i="3"/>
  <c r="BB1924" i="3"/>
  <c r="BB1265" i="3"/>
  <c r="BB807" i="3"/>
  <c r="BB552" i="3"/>
  <c r="BB630" i="3"/>
  <c r="BB233" i="3"/>
  <c r="BB796" i="3"/>
  <c r="BB108" i="3"/>
  <c r="BB667" i="3"/>
  <c r="BB982" i="3"/>
  <c r="BB230" i="3"/>
  <c r="BB772" i="3"/>
  <c r="BB1714" i="3"/>
  <c r="BB1278" i="3"/>
  <c r="BB1588" i="3"/>
  <c r="BB402" i="3"/>
  <c r="BB1464" i="3"/>
  <c r="BB391" i="3"/>
  <c r="BB751" i="3"/>
  <c r="BB160" i="3"/>
  <c r="BB278" i="3"/>
  <c r="BB959" i="3"/>
  <c r="BB665" i="3"/>
  <c r="BB1388" i="3"/>
  <c r="BB1017" i="3"/>
  <c r="BB516" i="3"/>
  <c r="BB29" i="3"/>
  <c r="BB1181" i="3"/>
  <c r="BB591" i="3"/>
  <c r="BB992" i="3"/>
  <c r="BB478" i="3"/>
  <c r="BB1902" i="3"/>
  <c r="BB692" i="3"/>
  <c r="BB1466" i="3"/>
  <c r="BB1929" i="3"/>
  <c r="BB1247" i="3"/>
  <c r="BB1770" i="3"/>
  <c r="BB1065" i="3"/>
  <c r="BB253" i="3"/>
  <c r="BB346" i="3"/>
  <c r="BB138" i="3"/>
  <c r="BB936" i="3"/>
  <c r="BB185" i="3"/>
  <c r="BB463" i="3"/>
  <c r="BB87" i="3"/>
  <c r="BB699" i="3"/>
  <c r="BB319" i="3"/>
  <c r="BB240" i="3"/>
  <c r="BB165" i="3"/>
  <c r="BB330" i="3"/>
  <c r="BB1757" i="3"/>
  <c r="BB709" i="3"/>
  <c r="BB953" i="3"/>
  <c r="BB837" i="3"/>
  <c r="BB48" i="3"/>
  <c r="BB489" i="3"/>
  <c r="BB212" i="3"/>
  <c r="BB720" i="3"/>
  <c r="BB1009" i="3"/>
  <c r="BB378" i="3"/>
  <c r="BB137" i="3"/>
  <c r="BB1543" i="3"/>
  <c r="BB1393" i="3"/>
  <c r="BB1179" i="3"/>
  <c r="BB1750" i="3"/>
  <c r="BB1849" i="3"/>
  <c r="BB642" i="3"/>
  <c r="BB114" i="3"/>
  <c r="BB1255" i="3"/>
  <c r="BB1442" i="3"/>
  <c r="BB1136" i="3"/>
  <c r="BB1825" i="3"/>
  <c r="BB434" i="3"/>
  <c r="BB142" i="3"/>
  <c r="BB1146" i="3"/>
  <c r="BB1430" i="3"/>
  <c r="BB150" i="3"/>
  <c r="BB1311" i="3"/>
  <c r="BB1523" i="3"/>
  <c r="BB1404" i="3"/>
  <c r="BB1763" i="3"/>
  <c r="BB906" i="3"/>
  <c r="BB1111" i="3"/>
  <c r="BB1781" i="3"/>
  <c r="BB632" i="3"/>
  <c r="BB387" i="3"/>
  <c r="BB490" i="3"/>
  <c r="BB637" i="3"/>
  <c r="BB798" i="3"/>
  <c r="BB990" i="3"/>
  <c r="BB1166" i="3"/>
  <c r="BB782" i="3"/>
  <c r="BB825" i="3"/>
  <c r="BB1880" i="3"/>
  <c r="BB326" i="3"/>
  <c r="BB184" i="3"/>
  <c r="BB313" i="3"/>
  <c r="BB1044" i="3"/>
  <c r="BB1743" i="3"/>
  <c r="BB62" i="3"/>
  <c r="BB373" i="3"/>
  <c r="BB19" i="3"/>
  <c r="BB307" i="3"/>
  <c r="BB94" i="3"/>
  <c r="BB369" i="3"/>
  <c r="BB1395" i="3"/>
  <c r="BB1837" i="3"/>
  <c r="BB361" i="3"/>
  <c r="BB1507" i="3"/>
  <c r="BB164" i="3"/>
  <c r="BB291" i="3"/>
  <c r="BB1807" i="3"/>
  <c r="BB1298" i="3"/>
  <c r="BB1616" i="3"/>
  <c r="BB159" i="3"/>
  <c r="BB1164" i="3"/>
  <c r="BB1871" i="3"/>
  <c r="BB1206" i="3"/>
  <c r="BB134" i="3"/>
  <c r="BB248" i="3"/>
  <c r="BB1335" i="3"/>
  <c r="BB1855" i="3"/>
  <c r="BB1615" i="3"/>
  <c r="BB1340" i="3"/>
  <c r="BB521" i="3"/>
  <c r="BB1303" i="3"/>
  <c r="BB529" i="3"/>
  <c r="BB554" i="3"/>
  <c r="BB251" i="3"/>
  <c r="BB1221" i="3"/>
  <c r="BB611" i="3"/>
  <c r="BB173" i="3"/>
  <c r="BB932" i="3"/>
  <c r="BB1606" i="3"/>
  <c r="BB1707" i="3"/>
  <c r="BB887" i="3"/>
  <c r="BB196" i="3"/>
  <c r="BB1518" i="3"/>
  <c r="BB1633" i="3"/>
  <c r="BB1817" i="3"/>
  <c r="BB1527" i="3"/>
  <c r="BB1228" i="3"/>
  <c r="BB426" i="3"/>
  <c r="BB644" i="3"/>
  <c r="BB1341" i="3"/>
  <c r="BB882" i="3"/>
  <c r="BB1141" i="3"/>
  <c r="BB1367" i="3"/>
  <c r="BB399" i="3"/>
  <c r="BB1955" i="3"/>
  <c r="BB1949" i="3"/>
  <c r="BB309" i="3"/>
  <c r="BB891" i="3"/>
  <c r="BB1778" i="3"/>
  <c r="BB335" i="3"/>
  <c r="BB284" i="3"/>
  <c r="BB935" i="3"/>
  <c r="BB1986" i="3"/>
  <c r="BB135" i="3"/>
  <c r="BB1165" i="3"/>
  <c r="BB219" i="3"/>
  <c r="BB826" i="3"/>
  <c r="BB530" i="3"/>
  <c r="BB356" i="3"/>
  <c r="BB133" i="3"/>
  <c r="BB1886" i="3"/>
  <c r="BB430" i="3"/>
  <c r="BB1771" i="3"/>
  <c r="BB1085" i="3"/>
  <c r="BB82" i="3"/>
  <c r="BB557" i="3"/>
  <c r="BB46" i="3"/>
  <c r="BB310" i="3"/>
  <c r="BB1753" i="3"/>
  <c r="BB166" i="3"/>
  <c r="BB946" i="3"/>
  <c r="BB98" i="3"/>
  <c r="BB438" i="3"/>
  <c r="BB1257" i="3"/>
  <c r="BB913" i="3"/>
  <c r="BB1756" i="3"/>
  <c r="BB482" i="3"/>
  <c r="BB49" i="3"/>
  <c r="BB938" i="3"/>
  <c r="BB1333" i="3"/>
  <c r="BB543" i="3"/>
  <c r="BB1322" i="3"/>
  <c r="BB1201" i="3"/>
  <c r="BB343" i="3"/>
  <c r="BB71" i="3"/>
  <c r="BB624" i="3"/>
  <c r="BB1991" i="3"/>
  <c r="BB1163" i="3"/>
  <c r="BB658" i="3"/>
  <c r="BB991" i="3"/>
  <c r="BB1614" i="3"/>
  <c r="BB498" i="3"/>
  <c r="BB1713" i="3"/>
  <c r="BB1400" i="3"/>
  <c r="BB1261" i="3"/>
  <c r="BB619" i="3"/>
  <c r="BB1095" i="3"/>
  <c r="BB799" i="3"/>
  <c r="BB1903" i="3"/>
  <c r="BB897" i="3"/>
  <c r="BB283" i="3"/>
  <c r="BB870" i="3"/>
  <c r="BB1548" i="3"/>
  <c r="BB1558" i="3"/>
  <c r="BB764" i="3"/>
  <c r="BB1881" i="3"/>
  <c r="BB765" i="3"/>
  <c r="BB1365" i="3"/>
  <c r="BB1576" i="3"/>
  <c r="BB86" i="3"/>
  <c r="BB1795" i="3"/>
  <c r="BB452" i="3"/>
  <c r="BB1273" i="3"/>
  <c r="BB161" i="3"/>
  <c r="BB348" i="3"/>
  <c r="BB1830" i="3"/>
  <c r="BB773" i="3"/>
  <c r="BB127" i="3"/>
  <c r="BB502" i="3"/>
  <c r="BB1512" i="3"/>
  <c r="BB1981" i="3"/>
  <c r="BB1747" i="3"/>
  <c r="BB1975" i="3"/>
  <c r="BB1992" i="3"/>
  <c r="BB1798" i="3"/>
  <c r="BB1748" i="3"/>
  <c r="BB1077" i="3"/>
  <c r="BB1623" i="3"/>
  <c r="BB23" i="3"/>
  <c r="BB491" i="3"/>
  <c r="BB1477" i="3"/>
  <c r="BB4" i="3"/>
  <c r="BB1248" i="3"/>
  <c r="BB937" i="3"/>
  <c r="BB828" i="3"/>
  <c r="BB1755" i="3"/>
  <c r="BB1702" i="3"/>
  <c r="BB1920" i="3"/>
  <c r="BB1820" i="3"/>
  <c r="BB1108" i="3"/>
  <c r="BB1491" i="3"/>
  <c r="BB383" i="3"/>
  <c r="BB875" i="3"/>
  <c r="BB1169" i="3"/>
  <c r="BB940" i="3"/>
  <c r="BB1330" i="3"/>
  <c r="BB804" i="3"/>
  <c r="BB1909" i="3"/>
  <c r="BB1726" i="3"/>
  <c r="BB1105" i="3"/>
  <c r="BB1423" i="3"/>
  <c r="BB996" i="3"/>
  <c r="BB505" i="3"/>
  <c r="BB666" i="3"/>
  <c r="BB562" i="3"/>
  <c r="BB1429" i="3"/>
  <c r="BB1865" i="3"/>
  <c r="BB20" i="3"/>
  <c r="BB471" i="3"/>
  <c r="BB1596" i="3"/>
  <c r="BB671" i="3"/>
  <c r="BB1649" i="3"/>
  <c r="BB1856" i="3"/>
  <c r="BB355" i="3"/>
  <c r="BB175" i="3"/>
  <c r="BB511" i="3"/>
  <c r="BB1420" i="3"/>
  <c r="BB1864" i="3"/>
  <c r="BB1682" i="3"/>
  <c r="BB124" i="3"/>
  <c r="BB1712" i="3"/>
  <c r="BB1917" i="3"/>
  <c r="BB1249" i="3"/>
  <c r="BB1226" i="3"/>
  <c r="BB1217" i="3"/>
  <c r="BB1724" i="3"/>
  <c r="BB45" i="3"/>
  <c r="BB76" i="3"/>
  <c r="BB118" i="3"/>
  <c r="BB170" i="3"/>
  <c r="BB1054" i="3"/>
  <c r="BB198" i="3"/>
  <c r="BB1945" i="3"/>
  <c r="BB921" i="3"/>
  <c r="BB589" i="3"/>
  <c r="BB501" i="3"/>
  <c r="BB429" i="3"/>
  <c r="BB1479" i="3"/>
  <c r="BB1534" i="3"/>
  <c r="BB1862" i="3"/>
  <c r="BB1793" i="3"/>
  <c r="BB146" i="3"/>
  <c r="BB685" i="3"/>
  <c r="BB21" i="3"/>
  <c r="BB894" i="3"/>
  <c r="BB1473" i="3"/>
  <c r="BB145" i="3"/>
  <c r="BB1237" i="3"/>
  <c r="BB1608" i="3"/>
  <c r="BB1990" i="3"/>
  <c r="BB345" i="3"/>
  <c r="BB1690" i="3"/>
  <c r="BB901" i="3"/>
  <c r="BB1359" i="3"/>
  <c r="BB115" i="3"/>
  <c r="BB1460" i="3"/>
  <c r="BB104" i="3"/>
  <c r="BB215" i="3"/>
  <c r="BB139" i="3"/>
  <c r="BB758" i="3"/>
  <c r="BB732" i="3"/>
  <c r="BB1634" i="3"/>
  <c r="BB868" i="3"/>
  <c r="BB1135" i="3"/>
  <c r="BB1101" i="3"/>
  <c r="BB96" i="3"/>
  <c r="BB1708" i="3"/>
  <c r="BB767" i="3"/>
  <c r="BB1643" i="3"/>
  <c r="BB1270" i="3"/>
  <c r="BB681" i="3"/>
  <c r="BB1977" i="3"/>
  <c r="BB1481" i="3"/>
  <c r="BB916" i="3"/>
  <c r="BB722" i="3"/>
  <c r="BB1483" i="3"/>
  <c r="BB1776" i="3"/>
  <c r="BB829" i="3"/>
  <c r="BB1425" i="3"/>
  <c r="BB981" i="3"/>
  <c r="BB1385" i="3"/>
  <c r="BB1947" i="3"/>
  <c r="BB1302" i="3"/>
  <c r="BB1664" i="3"/>
  <c r="BB918" i="3"/>
  <c r="BB381" i="3"/>
  <c r="BB1182" i="3"/>
  <c r="BB1131" i="3"/>
  <c r="BB1209" i="3"/>
  <c r="BB1471" i="3"/>
  <c r="BB725" i="3"/>
  <c r="BB1565" i="3"/>
  <c r="BB794" i="3"/>
  <c r="BB1897" i="3"/>
  <c r="BB1496" i="3"/>
  <c r="BB680" i="3"/>
  <c r="BB1773" i="3"/>
  <c r="BB117" i="3"/>
  <c r="BB390" i="3"/>
  <c r="BB1978" i="3"/>
  <c r="BB1492" i="3"/>
  <c r="BB1031" i="3"/>
  <c r="BB1501" i="3"/>
  <c r="BB99" i="3"/>
  <c r="BB72" i="3"/>
  <c r="BB539" i="3"/>
  <c r="BB1127" i="3"/>
  <c r="BB560" i="3"/>
  <c r="BB106" i="3"/>
  <c r="BB1387" i="3"/>
  <c r="BB860" i="3"/>
  <c r="BB1138" i="3"/>
  <c r="BB650" i="3"/>
  <c r="BB102" i="3"/>
  <c r="BB1437" i="3"/>
  <c r="BB1719" i="3"/>
  <c r="BB1294" i="3"/>
  <c r="BB980" i="3"/>
  <c r="BB1692" i="3"/>
  <c r="BB987" i="3"/>
  <c r="BB689" i="3"/>
  <c r="BB1546" i="3"/>
  <c r="BB753" i="3"/>
  <c r="BB526" i="3"/>
  <c r="BB88" i="3"/>
  <c r="BB268" i="3"/>
  <c r="BB843" i="3"/>
  <c r="BB446" i="3"/>
  <c r="BB1180" i="3"/>
  <c r="BB1870" i="3"/>
  <c r="BB39" i="3"/>
  <c r="BB1971" i="3"/>
  <c r="BB614" i="3"/>
  <c r="BB972" i="3"/>
  <c r="BB735" i="3"/>
  <c r="BB1419" i="3"/>
  <c r="BB672" i="3"/>
  <c r="BB488" i="3"/>
  <c r="BB1957" i="3"/>
  <c r="BB1969" i="3"/>
  <c r="BB246" i="3"/>
  <c r="BB1227" i="3"/>
  <c r="BB1458" i="3"/>
  <c r="BB963" i="3"/>
  <c r="BB1698" i="3"/>
  <c r="BB1301" i="3"/>
  <c r="BB167" i="3"/>
  <c r="BB1076" i="3"/>
  <c r="BB199" i="3"/>
  <c r="BB989" i="3"/>
  <c r="BB1526" i="3"/>
  <c r="BB1191" i="3"/>
  <c r="BB817" i="3"/>
  <c r="BB163" i="3"/>
  <c r="BB158" i="3"/>
  <c r="BB1058" i="3"/>
  <c r="BB857" i="3"/>
  <c r="BB1681" i="3"/>
  <c r="BB733" i="3"/>
  <c r="BB1828" i="3"/>
  <c r="BB1321" i="3"/>
  <c r="BB1396" i="3"/>
  <c r="BB1632" i="3"/>
  <c r="BB993" i="3"/>
  <c r="BB50" i="3"/>
  <c r="BB1110" i="3"/>
  <c r="BB201" i="3"/>
  <c r="BB183" i="3"/>
  <c r="BB1468" i="3"/>
  <c r="BB1792" i="3"/>
  <c r="BB91" i="3"/>
  <c r="BB639" i="3"/>
  <c r="BB1410" i="3"/>
  <c r="BB143" i="3"/>
  <c r="BB1973" i="3"/>
  <c r="BB919" i="3"/>
  <c r="BB1907" i="3"/>
  <c r="BB1908" i="3"/>
  <c r="BB570" i="3"/>
  <c r="BB486" i="3"/>
  <c r="BB441" i="3"/>
  <c r="BB56" i="3"/>
  <c r="BB660" i="3"/>
  <c r="BB1694" i="3"/>
  <c r="BB1913" i="3"/>
  <c r="BB1130" i="3"/>
  <c r="BB1121" i="3"/>
  <c r="BB872" i="3"/>
  <c r="BB1091" i="3"/>
  <c r="BB962" i="3"/>
  <c r="BB1276" i="3"/>
  <c r="BB304" i="3"/>
  <c r="BB1591" i="3"/>
  <c r="BB1581" i="3"/>
  <c r="BB582" i="3"/>
  <c r="BB1089" i="3"/>
  <c r="BB1394" i="3"/>
  <c r="BB1993" i="3"/>
  <c r="BB1470" i="3"/>
  <c r="BB1236" i="3"/>
  <c r="BB1461" i="3"/>
  <c r="BB1811" i="3"/>
  <c r="BB1346" i="3"/>
  <c r="BB1788" i="3"/>
  <c r="BB454" i="3"/>
  <c r="BB1638" i="3"/>
  <c r="BB1620" i="3"/>
  <c r="BB1650" i="3"/>
  <c r="BB1332" i="3"/>
  <c r="BB1869" i="3"/>
  <c r="BB1415" i="3"/>
  <c r="BB1118" i="3"/>
  <c r="BB1208" i="3"/>
  <c r="BB1274" i="3"/>
  <c r="BB1280" i="3"/>
  <c r="BB1452" i="3"/>
  <c r="BB277" i="3"/>
  <c r="BB1556" i="3"/>
  <c r="BB89" i="3"/>
  <c r="BB312" i="3"/>
  <c r="BB612" i="3"/>
  <c r="BB1083" i="3"/>
  <c r="BB1746" i="3"/>
  <c r="BB1300" i="3"/>
  <c r="BB586" i="3"/>
  <c r="BB1884" i="3"/>
  <c r="BB1587" i="3"/>
  <c r="BB1988" i="3"/>
  <c r="BB1602" i="3"/>
  <c r="BB792" i="3"/>
  <c r="BB1529" i="3"/>
  <c r="BB1081" i="3"/>
  <c r="BB1839" i="3"/>
  <c r="BB451" i="3"/>
  <c r="BB269" i="3"/>
  <c r="BB1547" i="3"/>
  <c r="BB1412" i="3"/>
  <c r="BB1499" i="3"/>
  <c r="BB442" i="3"/>
  <c r="BB1046" i="3"/>
  <c r="BB1921" i="3"/>
  <c r="BB1541" i="3"/>
  <c r="BB1364" i="3"/>
  <c r="BB1326" i="3"/>
  <c r="BB883" i="3"/>
  <c r="BB1184" i="3"/>
  <c r="BB289" i="3"/>
  <c r="BB1119" i="3"/>
  <c r="BB565" i="3"/>
  <c r="BB700" i="3"/>
  <c r="BB607" i="3"/>
  <c r="BB576" i="3"/>
  <c r="BB408" i="3"/>
  <c r="BB1185" i="3"/>
  <c r="BB1243" i="3"/>
  <c r="BB912" i="3"/>
  <c r="BB566" i="3"/>
  <c r="BB42" i="3"/>
  <c r="BB1005" i="3"/>
  <c r="BB107" i="3"/>
  <c r="BB819" i="3"/>
  <c r="BB176" i="3"/>
  <c r="BB1717" i="3"/>
  <c r="BB92" i="3"/>
  <c r="BB800" i="3"/>
  <c r="BB718" i="3"/>
  <c r="BB933" i="3"/>
  <c r="BB1389" i="3"/>
  <c r="BB797" i="3"/>
  <c r="BB1497" i="3"/>
  <c r="BB263" i="3"/>
  <c r="BB1488" i="3"/>
  <c r="BB1019" i="3"/>
  <c r="BB1225" i="3"/>
  <c r="BB315" i="3"/>
  <c r="BB325" i="3"/>
  <c r="BB861" i="3"/>
  <c r="BB1358" i="3"/>
  <c r="BB1426" i="3"/>
  <c r="BB1827" i="3"/>
  <c r="BB1313" i="3"/>
  <c r="BB1563" i="3"/>
  <c r="BB633" i="3"/>
  <c r="BB1561" i="3"/>
  <c r="BB1569" i="3"/>
  <c r="BB750" i="3"/>
  <c r="BB704" i="3"/>
  <c r="BB1370" i="3"/>
  <c r="BB1427" i="3"/>
  <c r="BB1380" i="3"/>
  <c r="BB1205" i="3"/>
  <c r="BB970" i="3"/>
  <c r="BB1482" i="3"/>
  <c r="BB17" i="3"/>
  <c r="BB1308" i="3"/>
  <c r="BB670" i="3"/>
  <c r="BB1511" i="3"/>
  <c r="BB1172" i="3"/>
  <c r="BB1502" i="3"/>
  <c r="BB1680" i="3"/>
  <c r="BB1783" i="3"/>
  <c r="BB663" i="3"/>
  <c r="BB103" i="3"/>
  <c r="BB1804" i="3"/>
  <c r="BB1006" i="3"/>
  <c r="BB1004" i="3"/>
  <c r="BB1055" i="3"/>
  <c r="BB1279" i="3"/>
  <c r="BB1883" i="3"/>
  <c r="BB1710" i="3"/>
  <c r="BB1878" i="3"/>
  <c r="BB331" i="3"/>
  <c r="BB1923" i="3"/>
  <c r="BB594" i="3"/>
  <c r="BB1734" i="3"/>
  <c r="BB867" i="3"/>
  <c r="BB701" i="3"/>
  <c r="BB698" i="3"/>
  <c r="BB336" i="3"/>
  <c r="BB1457" i="3"/>
  <c r="BB584" i="3"/>
  <c r="BB1572" i="3"/>
  <c r="BB1049" i="3"/>
  <c r="BB1002" i="3"/>
  <c r="BB1422" i="3"/>
  <c r="BB1177" i="3"/>
  <c r="BB70" i="3"/>
  <c r="BB101" i="3"/>
  <c r="BB626" i="3"/>
  <c r="BB1440" i="3"/>
  <c r="BB1241" i="3"/>
  <c r="BB1347" i="3"/>
  <c r="BB1794" i="3"/>
  <c r="BB412" i="3"/>
  <c r="BB855" i="3"/>
  <c r="BB1810" i="3"/>
  <c r="BB1306" i="3"/>
  <c r="BB1621" i="3"/>
  <c r="BB1405" i="3"/>
  <c r="BB1238" i="3"/>
  <c r="BB890" i="3"/>
  <c r="BB1554" i="3"/>
  <c r="BB1403" i="3"/>
  <c r="BB1597" i="3"/>
  <c r="BB1397" i="3"/>
  <c r="BB1600" i="3"/>
  <c r="BB744" i="3"/>
  <c r="BB1848" i="3"/>
  <c r="BB697" i="3"/>
  <c r="BB1446" i="3"/>
  <c r="BB635" i="3"/>
  <c r="BB1037" i="3"/>
  <c r="BB1262" i="3"/>
  <c r="BB1931" i="3"/>
  <c r="BB755" i="3"/>
  <c r="BB1354" i="3"/>
  <c r="BB1815" i="3"/>
  <c r="BB294" i="3"/>
  <c r="BB116" i="3"/>
  <c r="BB1730" i="3"/>
  <c r="BB266" i="3"/>
  <c r="BB37" i="3"/>
  <c r="BB1474" i="3"/>
  <c r="BB1162" i="3"/>
  <c r="BB1639" i="3"/>
  <c r="BB1644" i="3"/>
  <c r="BB1242" i="3"/>
  <c r="BB859" i="3"/>
  <c r="BB1806" i="3"/>
  <c r="BB1102" i="3"/>
  <c r="BB1277" i="3"/>
  <c r="BB587" i="3"/>
  <c r="BB945" i="3"/>
  <c r="BB1545" i="3"/>
  <c r="BB878" i="3"/>
  <c r="BB1064" i="3"/>
  <c r="BB971" i="3"/>
  <c r="BB1316" i="3"/>
  <c r="BB32" i="3"/>
  <c r="BB1536" i="3"/>
  <c r="BB664" i="3"/>
  <c r="BB564" i="3"/>
  <c r="BB1284" i="3"/>
  <c r="BB1495" i="3"/>
  <c r="BB222" i="3"/>
  <c r="BB1128" i="3"/>
  <c r="BB1099" i="3"/>
  <c r="BB795" i="3"/>
  <c r="BB64" i="3"/>
  <c r="BB769" i="3"/>
  <c r="BB28" i="3"/>
  <c r="BB422" i="3"/>
  <c r="BB213" i="3"/>
  <c r="BB30" i="3"/>
  <c r="BB904" i="3"/>
  <c r="BB440" i="3"/>
  <c r="BB1846" i="3"/>
  <c r="BB168" i="3"/>
  <c r="BB783" i="3"/>
  <c r="BB1922" i="3"/>
  <c r="BB713" i="3"/>
  <c r="BB1872" i="3"/>
  <c r="BB1552" i="3"/>
  <c r="BB1074" i="3"/>
  <c r="BB1192" i="3"/>
  <c r="BB1271" i="3"/>
  <c r="BB1082" i="3"/>
  <c r="BB301" i="3"/>
  <c r="BB80" i="3"/>
  <c r="BB876" i="3"/>
  <c r="BB898" i="3"/>
  <c r="BB1331" i="3"/>
  <c r="BB1253" i="3"/>
  <c r="BB1463" i="3"/>
  <c r="BB195" i="3"/>
  <c r="BB1859" i="3"/>
  <c r="BB1443" i="3"/>
  <c r="BB300" i="3"/>
  <c r="BB1562" i="3"/>
  <c r="BB558" i="3"/>
  <c r="BB532" i="3"/>
  <c r="BB1063" i="3"/>
  <c r="BB1575" i="3"/>
  <c r="BB54" i="3"/>
  <c r="BB262" i="3"/>
  <c r="BB1285" i="3"/>
  <c r="BB9" i="3"/>
  <c r="BB193" i="3"/>
  <c r="BB453" i="3"/>
  <c r="BB1675" i="3"/>
  <c r="BB1379" i="3"/>
  <c r="BB1117" i="3"/>
  <c r="BB280" i="3"/>
  <c r="BB555" i="3"/>
  <c r="BB1709" i="3"/>
  <c r="BB787" i="3"/>
  <c r="BB279" i="3"/>
  <c r="BB376" i="3"/>
  <c r="BB838" i="3"/>
  <c r="BB561" i="3"/>
  <c r="BB1372" i="3"/>
  <c r="BB974" i="3"/>
  <c r="BB1525" i="3"/>
  <c r="BB1413" i="3"/>
  <c r="BB1060" i="3"/>
  <c r="BB1150" i="3"/>
  <c r="BB777" i="3"/>
  <c r="BB1567" i="3"/>
  <c r="BB1868" i="3"/>
  <c r="BB1434" i="3"/>
  <c r="BB1617" i="3"/>
  <c r="BB1505" i="3"/>
  <c r="BB1447" i="3"/>
  <c r="BB1449" i="3"/>
  <c r="BB1032" i="3"/>
  <c r="BB1263" i="3"/>
  <c r="BB1107" i="3"/>
  <c r="BB616" i="3"/>
  <c r="BB59" i="3"/>
  <c r="BB1829" i="3"/>
  <c r="BB323" i="3"/>
  <c r="BB957" i="3"/>
  <c r="BB1021" i="3"/>
  <c r="BB203" i="3"/>
  <c r="BB1223" i="3"/>
  <c r="BB1805" i="3"/>
  <c r="BB1190" i="3"/>
  <c r="BB1424" i="3"/>
  <c r="BB746" i="3"/>
  <c r="BB1230" i="3"/>
  <c r="BB1736" i="3"/>
  <c r="BB1735" i="3"/>
  <c r="BB11" i="3"/>
  <c r="BB1407" i="3"/>
  <c r="BB1836" i="3"/>
  <c r="BB15" i="3"/>
  <c r="BB1366" i="3"/>
  <c r="BB1254" i="3"/>
  <c r="BB1084" i="3"/>
  <c r="BB1647" i="3"/>
  <c r="BB1911" i="3"/>
  <c r="BB1213" i="3"/>
  <c r="BB1097" i="3"/>
  <c r="BB1592" i="3"/>
  <c r="BB1718" i="3"/>
  <c r="BB1202" i="3"/>
  <c r="BB1594" i="3"/>
  <c r="BB1889" i="3"/>
  <c r="BB342" i="3"/>
  <c r="BB371" i="3"/>
  <c r="BB364" i="3"/>
  <c r="BB1368" i="3"/>
  <c r="BB34" i="3"/>
  <c r="BB1375" i="3"/>
  <c r="BB1535" i="3"/>
  <c r="BB1933" i="3"/>
  <c r="BB1759" i="3"/>
  <c r="BB1293" i="3"/>
  <c r="BB1087" i="3"/>
  <c r="BB602" i="3"/>
  <c r="BB1835" i="3"/>
  <c r="BB1935" i="3"/>
  <c r="BB1171" i="3"/>
  <c r="BB1983" i="3"/>
  <c r="BB757" i="3"/>
  <c r="BB1197" i="3"/>
  <c r="BB613" i="3"/>
  <c r="BB416" i="3"/>
  <c r="BB353" i="3"/>
  <c r="BB1035" i="3"/>
  <c r="BB1421" i="3"/>
  <c r="BB1070" i="3"/>
  <c r="BB317" i="3"/>
  <c r="BB779" i="3"/>
  <c r="BB1722" i="3"/>
  <c r="BB1318" i="3"/>
  <c r="BB1267" i="3"/>
  <c r="BB1259" i="3"/>
  <c r="BB830" i="3"/>
  <c r="BB1504" i="3"/>
  <c r="BB1198" i="3"/>
  <c r="BB1503" i="3"/>
  <c r="BB1840" i="3"/>
  <c r="BB1383" i="3"/>
  <c r="BB1151" i="3"/>
  <c r="BB14" i="3"/>
  <c r="BB1317" i="3"/>
  <c r="BB1939" i="3"/>
  <c r="BB1622" i="3"/>
  <c r="BB1857" i="3"/>
  <c r="BB1695" i="3"/>
  <c r="BB790" i="3"/>
  <c r="BB1958" i="3"/>
  <c r="BB250" i="3"/>
  <c r="BB1801" i="3"/>
  <c r="BB1925" i="3"/>
  <c r="BB646" i="3"/>
  <c r="BB1025" i="3"/>
  <c r="BB1438" i="3"/>
  <c r="BB1251" i="3"/>
  <c r="BB53" i="3"/>
  <c r="BB1580" i="3"/>
  <c r="BB1965" i="3"/>
  <c r="BB1982" i="3"/>
  <c r="BB1626" i="3"/>
  <c r="BB191" i="3"/>
  <c r="BB1905" i="3"/>
  <c r="BB741" i="3"/>
  <c r="BB499" i="3"/>
  <c r="BB457" i="3"/>
  <c r="BB459" i="3"/>
  <c r="BB1047" i="3"/>
  <c r="BB1954" i="3"/>
  <c r="BB1934" i="3"/>
  <c r="BB1513" i="3"/>
  <c r="BB1942" i="3"/>
  <c r="BB1409" i="3"/>
  <c r="BB549" i="3"/>
  <c r="BB6" i="3"/>
  <c r="BB192" i="3"/>
  <c r="BB1842" i="3"/>
  <c r="BB132" i="3"/>
  <c r="BB417" i="3"/>
  <c r="BB1292" i="3"/>
  <c r="BB1787" i="3"/>
  <c r="BB1593" i="3"/>
  <c r="BB1175" i="3"/>
  <c r="BB1147" i="3"/>
  <c r="BB1036" i="3"/>
  <c r="BB131" i="3"/>
  <c r="BB13" i="3"/>
  <c r="BB1705" i="3"/>
  <c r="BB1768" i="3"/>
  <c r="BB1384" i="3"/>
  <c r="BB1779" i="3"/>
  <c r="BB18" i="3"/>
  <c r="BB1654" i="3"/>
  <c r="BB573" i="3"/>
  <c r="BB1858" i="3"/>
  <c r="BB631" i="3"/>
  <c r="BB1963" i="3"/>
  <c r="BB1328" i="3"/>
  <c r="BB1861" i="3"/>
  <c r="BB144" i="3"/>
  <c r="BB634" i="3"/>
  <c r="BB1582" i="3"/>
  <c r="BB1584" i="3"/>
  <c r="BB568" i="3"/>
  <c r="BB77" i="3"/>
  <c r="BB1956" i="3"/>
  <c r="BB1557" i="3"/>
  <c r="BB1611" i="3"/>
  <c r="BB1595" i="3"/>
  <c r="BB1661" i="3"/>
  <c r="BB1703" i="3"/>
  <c r="BB1480" i="3"/>
  <c r="BB675" i="3"/>
  <c r="BB928" i="3"/>
  <c r="BB1472" i="3"/>
  <c r="BB26" i="3"/>
  <c r="BB16" i="3"/>
  <c r="BB1126" i="3"/>
  <c r="BB519" i="3"/>
  <c r="BB206" i="3"/>
  <c r="BB1109" i="3"/>
  <c r="BB462" i="3"/>
  <c r="BB1930" i="3"/>
  <c r="BB22" i="3"/>
  <c r="BB1435" i="3"/>
  <c r="BB357" i="3"/>
  <c r="BB678" i="3"/>
  <c r="BB786" i="3"/>
  <c r="BB1140" i="3"/>
  <c r="BB1269" i="3"/>
  <c r="BB1579" i="3"/>
  <c r="BB1239" i="3"/>
  <c r="BB939" i="3"/>
  <c r="BB428" i="3"/>
  <c r="BB1685" i="3"/>
  <c r="BB8" i="3"/>
  <c r="BB1305" i="3"/>
  <c r="BB1170" i="3"/>
  <c r="BB1039" i="3"/>
  <c r="BB298" i="3"/>
  <c r="BB328" i="3"/>
  <c r="BB653" i="3"/>
  <c r="BB235" i="3"/>
  <c r="BB458" i="3"/>
  <c r="BB802" i="3"/>
  <c r="BB1936" i="3"/>
  <c r="BB1500" i="3"/>
  <c r="BB1725" i="3"/>
  <c r="BB960" i="3"/>
  <c r="BB1378" i="3"/>
  <c r="BB1187" i="3"/>
  <c r="BB1114" i="3"/>
  <c r="BB1194" i="3"/>
  <c r="BB1774" i="3"/>
  <c r="BB1564" i="3"/>
  <c r="BB1096" i="3"/>
  <c r="BB1879" i="3"/>
  <c r="BB1516" i="3"/>
  <c r="BB1475" i="3"/>
  <c r="BB1696" i="3"/>
  <c r="BB593" i="3"/>
  <c r="BB761" i="3"/>
  <c r="BB1245" i="3"/>
  <c r="BB984" i="3"/>
  <c r="BB1465" i="3"/>
  <c r="BB1355" i="3"/>
  <c r="BB1113" i="3"/>
  <c r="BB848" i="3"/>
  <c r="BB1324" i="3"/>
  <c r="BB1706" i="3"/>
  <c r="BB1015" i="3"/>
  <c r="BB1953" i="3"/>
  <c r="BB852" i="3"/>
  <c r="BB1013" i="3"/>
  <c r="BB1360" i="3"/>
  <c r="BB1001" i="3"/>
  <c r="BB1628" i="3"/>
  <c r="BB716" i="3"/>
  <c r="BB900" i="3"/>
  <c r="BB1509" i="3"/>
  <c r="BB105" i="3"/>
  <c r="BB57" i="3"/>
  <c r="BB951" i="3"/>
  <c r="BB649" i="3"/>
  <c r="BB1764" i="3"/>
  <c r="BB1961" i="3"/>
  <c r="BB1573" i="3"/>
  <c r="BB1799" i="3"/>
  <c r="BB229" i="3"/>
  <c r="BB448" i="3"/>
  <c r="BB473" i="3"/>
  <c r="BB1560" i="3"/>
  <c r="BB1361" i="3"/>
  <c r="BB1676" i="3"/>
  <c r="BB1038" i="3"/>
  <c r="BB1143" i="3"/>
  <c r="BB1784" i="3"/>
  <c r="BB1356" i="3"/>
  <c r="BB1645" i="3"/>
  <c r="BB827" i="3"/>
  <c r="BB1571" i="3"/>
  <c r="BB1515" i="3"/>
  <c r="BB743" i="3"/>
  <c r="BB141" i="3"/>
  <c r="BB380" i="3"/>
  <c r="BB791" i="3"/>
  <c r="BB1932" i="3"/>
  <c r="BB1345" i="3"/>
  <c r="BB209" i="3"/>
  <c r="BB1080" i="3"/>
  <c r="BB1211" i="3"/>
  <c r="BB818" i="3"/>
  <c r="BB1011" i="3"/>
  <c r="BB1391" i="3"/>
  <c r="BB1980" i="3"/>
  <c r="BB1154" i="3"/>
  <c r="BB1115" i="3"/>
  <c r="BB1072" i="3"/>
  <c r="BB551" i="3"/>
  <c r="BB147" i="3"/>
  <c r="BB1024" i="3"/>
  <c r="BB1222" i="3"/>
  <c r="BB225" i="3"/>
  <c r="BB1040" i="3"/>
  <c r="BB1984" i="3"/>
  <c r="BB510" i="3"/>
  <c r="BB1684" i="3"/>
  <c r="BB745" i="3"/>
  <c r="BB1641" i="3"/>
  <c r="BB1517" i="3"/>
  <c r="BB1061" i="3"/>
  <c r="BB311" i="3"/>
  <c r="BB1603" i="3"/>
  <c r="BB643" i="3"/>
  <c r="BB3" i="3"/>
  <c r="BB295" i="3"/>
  <c r="BB130" i="3"/>
  <c r="BB97" i="3"/>
  <c r="BB479" i="3"/>
  <c r="BB43" i="3"/>
  <c r="BB121" i="3"/>
  <c r="BB1314" i="3"/>
  <c r="BB1104" i="3"/>
  <c r="BB1874" i="3"/>
  <c r="BB351" i="3"/>
  <c r="BB1598" i="3"/>
  <c r="BB1555" i="3"/>
  <c r="BB544" i="3"/>
  <c r="BB1812" i="3"/>
  <c r="BB601" i="3"/>
  <c r="BB1691" i="3"/>
  <c r="BB1699" i="3"/>
  <c r="BB1327" i="3"/>
  <c r="BB332" i="3"/>
  <c r="BB1258" i="3"/>
  <c r="BB729" i="3"/>
  <c r="BB259" i="3"/>
  <c r="BB1904" i="3"/>
  <c r="BB1607" i="3"/>
  <c r="BB1250" i="3"/>
  <c r="BB1476" i="3"/>
  <c r="BB1899" i="3"/>
  <c r="BB1672" i="3"/>
  <c r="BB244" i="3"/>
  <c r="BB1528" i="3"/>
  <c r="BB556" i="3"/>
  <c r="BB129" i="3"/>
  <c r="BB223" i="3"/>
  <c r="BB425" i="3"/>
  <c r="BB1860" i="3"/>
  <c r="BB592" i="3"/>
  <c r="BB1847" i="3"/>
  <c r="BB119" i="3"/>
  <c r="BB1742" i="3"/>
  <c r="BB512" i="3"/>
  <c r="BB652" i="3"/>
  <c r="BB858" i="3"/>
  <c r="BB386" i="3"/>
  <c r="BB525" i="3"/>
  <c r="BB1133" i="3"/>
  <c r="BB1892" i="3"/>
  <c r="BB1486" i="3"/>
  <c r="BB956" i="3"/>
  <c r="BB67" i="3"/>
  <c r="BB1444" i="3"/>
  <c r="BB1845" i="3"/>
  <c r="BB789" i="3"/>
  <c r="BB271" i="3"/>
  <c r="BB721" i="3"/>
  <c r="BB1028" i="3"/>
  <c r="BB33" i="3"/>
  <c r="BB1186" i="3"/>
  <c r="BB1216" i="3"/>
  <c r="BB41" i="3"/>
  <c r="BB252" i="3"/>
  <c r="BB1967" i="3"/>
  <c r="BB1078" i="3"/>
  <c r="BB7" i="3"/>
  <c r="BB1599" i="3"/>
  <c r="BB1745" i="3"/>
  <c r="BB35" i="3"/>
  <c r="BB58" i="3"/>
  <c r="BB270" i="3"/>
  <c r="BB1762" i="3"/>
  <c r="BB621" i="3"/>
  <c r="BB1086" i="3"/>
  <c r="BB813" i="3"/>
  <c r="BB136" i="3"/>
  <c r="BB1738" i="3"/>
  <c r="BB686" i="3"/>
  <c r="BB840" i="3"/>
  <c r="BB1212" i="3"/>
  <c r="BB1158" i="3"/>
  <c r="BB1532" i="3"/>
  <c r="BB517" i="3"/>
  <c r="BB1720" i="3"/>
  <c r="BB1052" i="3"/>
  <c r="BB1159" i="3"/>
  <c r="BB93" i="3"/>
  <c r="BB927" i="3"/>
  <c r="BB308" i="3"/>
  <c r="BB81" i="3"/>
  <c r="BB1100" i="3"/>
  <c r="BB75" i="3"/>
  <c r="BB846" i="3"/>
  <c r="BB967" i="3"/>
  <c r="BB477" i="3"/>
  <c r="BB812" i="3"/>
  <c r="BB1090" i="3"/>
  <c r="BB1559" i="3"/>
  <c r="BB321" i="3"/>
  <c r="BB1721" i="3"/>
  <c r="BB645" i="3"/>
  <c r="BB766" i="3"/>
  <c r="BB297" i="3"/>
  <c r="BB1462" i="3"/>
  <c r="BB756" i="3"/>
  <c r="BB958" i="3"/>
  <c r="BB1286" i="3"/>
  <c r="BB1073" i="3"/>
  <c r="BB1402" i="3"/>
  <c r="BB1399" i="3"/>
  <c r="BB1156" i="3"/>
  <c r="BB533" i="3"/>
  <c r="BB1106" i="3"/>
  <c r="BB25" i="3"/>
  <c r="BB27" i="3"/>
  <c r="BB1003" i="3"/>
  <c r="BB1875" i="3"/>
  <c r="BB1901" i="3"/>
  <c r="BB1310" i="3"/>
  <c r="BB1688" i="3"/>
  <c r="BB683" i="3"/>
  <c r="BB590" i="3"/>
  <c r="BB1153" i="3"/>
  <c r="BB340" i="3"/>
  <c r="BB694" i="3"/>
  <c r="BB1352" i="3"/>
  <c r="BB481" i="3"/>
  <c r="BB669" i="3"/>
  <c r="BB420" i="3"/>
  <c r="BB443" i="3"/>
  <c r="BB1640" i="3"/>
  <c r="BB961" i="3"/>
  <c r="BB1605" i="3"/>
  <c r="BB1408" i="3"/>
  <c r="BB687" i="3"/>
  <c r="BB1295" i="3"/>
  <c r="BB1215" i="3"/>
  <c r="BB668" i="3"/>
  <c r="BB778" i="3"/>
  <c r="BB68" i="3"/>
  <c r="BB661" i="3"/>
  <c r="BB723" i="3"/>
  <c r="BB640" i="3"/>
  <c r="BB1152" i="3"/>
  <c r="BB903" i="3"/>
  <c r="BB276" i="3"/>
  <c r="BB1987" i="3"/>
  <c r="BB810" i="3"/>
  <c r="BB1139" i="3"/>
  <c r="BB784" i="3"/>
  <c r="BB288" i="3"/>
  <c r="BB1062" i="3"/>
  <c r="BB1418" i="3"/>
  <c r="BB485" i="3"/>
  <c r="BB1157" i="3"/>
  <c r="BB1826" i="3"/>
  <c r="BB1834" i="3"/>
  <c r="BB1775" i="3"/>
  <c r="BB1785" i="3"/>
  <c r="BB217" i="3"/>
  <c r="BB483" i="3"/>
  <c r="BB220" i="3"/>
  <c r="BB1926" i="3"/>
  <c r="BB1048" i="3"/>
  <c r="BB1800" i="3"/>
  <c r="BB1577" i="3"/>
  <c r="BB754" i="3"/>
  <c r="BB952" i="3"/>
  <c r="BB1450" i="3"/>
  <c r="BB1484" i="3"/>
  <c r="BB1749" i="3"/>
  <c r="BB1882" i="3"/>
  <c r="BB1336" i="3"/>
  <c r="BB1329" i="3"/>
  <c r="BB879" i="3"/>
  <c r="BB1539" i="3"/>
  <c r="BB1343" i="3"/>
  <c r="BB1662" i="3"/>
  <c r="BB1610" i="3"/>
  <c r="BB747" i="3"/>
  <c r="BB588" i="3"/>
  <c r="BB339" i="3"/>
  <c r="BB224" i="3"/>
  <c r="BB583" i="3"/>
  <c r="BB1950" i="3"/>
  <c r="BB604" i="3"/>
  <c r="BB1723" i="3"/>
  <c r="BB1751" i="3"/>
  <c r="BB1891" i="3"/>
  <c r="BB208" i="3"/>
  <c r="BB1007" i="3"/>
  <c r="BB947" i="3"/>
  <c r="BB1619" i="3"/>
  <c r="BB763" i="3"/>
  <c r="BB1188" i="3"/>
  <c r="BB688" i="3"/>
  <c r="BB1765" i="3"/>
  <c r="BB1630" i="3"/>
  <c r="BB1728" i="3"/>
  <c r="BB944" i="3"/>
  <c r="BB550" i="3"/>
  <c r="BB896" i="3"/>
  <c r="BB969" i="3"/>
  <c r="BB986" i="3"/>
  <c r="BB393" i="3"/>
  <c r="BB902" i="3"/>
  <c r="BB673" i="3"/>
  <c r="BB1149" i="3"/>
  <c r="BB717" i="3"/>
  <c r="BB494" i="3"/>
  <c r="BB1339" i="3"/>
  <c r="BB1853" i="3"/>
  <c r="BB548" i="3"/>
  <c r="BB12" i="3"/>
  <c r="BB1026" i="3"/>
  <c r="BB1970" i="3"/>
  <c r="BB1660" i="3"/>
  <c r="BB1363" i="3"/>
  <c r="BB820" i="3"/>
  <c r="BB1948" i="3"/>
  <c r="BB977" i="3"/>
  <c r="BB397" i="3"/>
  <c r="BB1142" i="3"/>
  <c r="BB1938" i="3"/>
  <c r="BB1299" i="3"/>
  <c r="BB679" i="3"/>
  <c r="BB684" i="3"/>
  <c r="BB1160" i="3"/>
  <c r="BB696" i="3"/>
  <c r="BB892" i="3"/>
  <c r="BB360" i="3"/>
  <c r="BB1896" i="3"/>
  <c r="BB540" i="3"/>
  <c r="BB396" i="3"/>
  <c r="BB1041" i="3"/>
  <c r="BB836" i="3"/>
  <c r="BB1912" i="3"/>
  <c r="BB863" i="3"/>
  <c r="BB515" i="3"/>
  <c r="BB995" i="3"/>
  <c r="BB571" i="3"/>
  <c r="BB1693" i="3"/>
  <c r="BB1944" i="3"/>
  <c r="BB1467" i="3"/>
  <c r="BB1522" i="3"/>
  <c r="BB1943" i="3"/>
  <c r="BB1670" i="3"/>
  <c r="BB728" i="3"/>
  <c r="BB1112" i="3"/>
  <c r="BB1658" i="3"/>
  <c r="BB1189" i="3"/>
  <c r="BB1174" i="3"/>
  <c r="BB1940" i="3"/>
  <c r="BB1056" i="3"/>
  <c r="BB1854" i="3"/>
  <c r="BB711" i="3"/>
  <c r="BB1431" i="3"/>
  <c r="BB727" i="3"/>
  <c r="BB1489" i="3"/>
  <c r="BB1790" i="3"/>
  <c r="BB1451" i="3"/>
  <c r="BB760" i="3"/>
  <c r="BB1574" i="3"/>
  <c r="BB814" i="3"/>
  <c r="BB1772" i="3"/>
  <c r="BB1941" i="3"/>
  <c r="BB1803" i="3"/>
  <c r="BB1824" i="3"/>
  <c r="BB1653" i="3"/>
  <c r="BB1915" i="3"/>
  <c r="BB1797" i="3"/>
  <c r="BB1178" i="3"/>
  <c r="BB910" i="3"/>
  <c r="BB153" i="3"/>
  <c r="BB1821" i="3"/>
  <c r="BB1390" i="3"/>
  <c r="BB1000" i="3"/>
  <c r="BB609" i="3"/>
  <c r="BB657" i="3"/>
  <c r="BB431" i="3"/>
  <c r="BB1067" i="3"/>
  <c r="BB1952" i="3"/>
  <c r="BB1814" i="3"/>
  <c r="BB1813" i="3"/>
  <c r="BB1357" i="3"/>
  <c r="BB909" i="3"/>
  <c r="BB496" i="3"/>
  <c r="BB1918" i="3"/>
  <c r="BB1381" i="3"/>
  <c r="BB1887" i="3"/>
  <c r="BB1928" i="3"/>
  <c r="BB1701" i="3"/>
  <c r="BB832" i="3"/>
  <c r="BB854" i="3"/>
  <c r="BB931" i="3"/>
  <c r="BB1411" i="3"/>
  <c r="BB600" i="3"/>
  <c r="BB1960" i="3"/>
  <c r="BB803" i="3"/>
  <c r="BB774" i="3"/>
  <c r="BB1014" i="3"/>
  <c r="BB736" i="3"/>
  <c r="BB610" i="3"/>
  <c r="BB908" i="3"/>
  <c r="BB929" i="3"/>
  <c r="BB731" i="3"/>
  <c r="BB432" i="3"/>
  <c r="BB337" i="3"/>
  <c r="BB1686" i="3"/>
  <c r="BB385" i="3"/>
  <c r="BB1754" i="3"/>
  <c r="BB83" i="3"/>
  <c r="BB1966" i="3"/>
  <c r="BB1351" i="3"/>
  <c r="BB52" i="3"/>
  <c r="BB1652" i="3"/>
  <c r="BB1777" i="3"/>
  <c r="BB966" i="3"/>
  <c r="BB207" i="3"/>
  <c r="BB864" i="3"/>
  <c r="BB676" i="3"/>
  <c r="BB1979" i="3"/>
  <c r="BB109" i="3"/>
  <c r="BB1737" i="3"/>
  <c r="BB504" i="3"/>
  <c r="BB1183" i="3"/>
  <c r="BB1289" i="3"/>
  <c r="BB1671" i="3"/>
  <c r="BB1823" i="3"/>
  <c r="BB1766" i="3"/>
  <c r="BB569" i="3"/>
  <c r="BB1291" i="3"/>
  <c r="BB1604" i="3"/>
  <c r="BB111" i="3"/>
  <c r="BB1914" i="3"/>
  <c r="BB1428" i="3"/>
  <c r="BB1386" i="3"/>
  <c r="BB1377" i="3"/>
  <c r="BB524" i="3"/>
  <c r="BB520" i="3"/>
  <c r="BB1297" i="3"/>
  <c r="BB1436" i="3"/>
  <c r="BB112" i="3"/>
  <c r="BB447" i="3"/>
  <c r="BB647" i="3"/>
  <c r="BB911" i="3"/>
  <c r="BB546" i="3"/>
  <c r="BB204" i="3"/>
  <c r="BA522" i="3"/>
  <c r="BA1069" i="3"/>
  <c r="BA1401" i="3"/>
  <c r="BA444" i="3"/>
  <c r="BA1624" i="3"/>
  <c r="BA1669" i="3"/>
  <c r="BA581" i="3"/>
  <c r="BA404" i="3"/>
  <c r="BA776" i="3"/>
  <c r="BA286" i="3"/>
  <c r="BA1161" i="3"/>
  <c r="BA197" i="3"/>
  <c r="BA1232" i="3"/>
  <c r="BA1398" i="3"/>
  <c r="BA785" i="3"/>
  <c r="BA1657" i="3"/>
  <c r="BA628" i="3"/>
  <c r="BA338" i="3"/>
  <c r="BA1231" i="3"/>
  <c r="BA1454" i="3"/>
  <c r="BA559" i="3"/>
  <c r="BA256" i="3"/>
  <c r="BA577" i="3"/>
  <c r="BA410" i="3"/>
  <c r="BA1235" i="3"/>
  <c r="BA149" i="3"/>
  <c r="BA1900" i="3"/>
  <c r="BA1441" i="3"/>
  <c r="BA1020" i="3"/>
  <c r="BA1123" i="3"/>
  <c r="BA1818" i="3"/>
  <c r="BA292" i="3"/>
  <c r="BA1549" i="3"/>
  <c r="BA1636" i="3"/>
  <c r="BA472" i="3"/>
  <c r="BA603" i="3"/>
  <c r="BA1059" i="3"/>
  <c r="BA51" i="3"/>
  <c r="BA578" i="3"/>
  <c r="BA1369" i="3"/>
  <c r="BA1570" i="3"/>
  <c r="BA1972" i="3"/>
  <c r="BA1731" i="3"/>
  <c r="BA439" i="3"/>
  <c r="BA260" i="3"/>
  <c r="BA1832" i="3"/>
  <c r="BA759" i="3"/>
  <c r="BA1635" i="3"/>
  <c r="BA1687" i="3"/>
  <c r="BA538" i="3"/>
  <c r="BA597" i="3"/>
  <c r="BA1895" i="3"/>
  <c r="BA1506" i="3"/>
  <c r="BA1711" i="3"/>
  <c r="BA79" i="3"/>
  <c r="BA306" i="3"/>
  <c r="BA384" i="3"/>
  <c r="BA65" i="3"/>
  <c r="BA572" i="3"/>
  <c r="BA768" i="3"/>
  <c r="BA841" i="3"/>
  <c r="BA1022" i="3"/>
  <c r="BA862" i="3"/>
  <c r="BA1416" i="3"/>
  <c r="BA1890" i="3"/>
  <c r="BA214" i="3"/>
  <c r="BA1168" i="3"/>
  <c r="BA545" i="3"/>
  <c r="BA1432" i="3"/>
  <c r="BA1315" i="3"/>
  <c r="BA536" i="3"/>
  <c r="BA1648" i="3"/>
  <c r="BA1240" i="3"/>
  <c r="BA1655" i="3"/>
  <c r="BA1553" i="3"/>
  <c r="BA1033" i="3"/>
  <c r="BA475" i="3"/>
  <c r="BA871" i="3"/>
  <c r="BA563" i="3"/>
  <c r="BA710" i="3"/>
  <c r="BA1666" i="3"/>
  <c r="BA503" i="3"/>
  <c r="BA724" i="3"/>
  <c r="BA1319" i="3"/>
  <c r="BA187" i="3"/>
  <c r="BA889" i="3"/>
  <c r="BA174" i="3"/>
  <c r="BA793" i="3"/>
  <c r="BA1851" i="3"/>
  <c r="BA123" i="3"/>
  <c r="BA514" i="3"/>
  <c r="BA541" i="3"/>
  <c r="BA509" i="3"/>
  <c r="BA1092" i="3"/>
  <c r="BA1348" i="3"/>
  <c r="BA715" i="3"/>
  <c r="BA382" i="3"/>
  <c r="BA845" i="3"/>
  <c r="BA1510" i="3"/>
  <c r="BA1256" i="3"/>
  <c r="BA1520" i="3"/>
  <c r="BA394" i="3"/>
  <c r="BA1193" i="3"/>
  <c r="BA152" i="3"/>
  <c r="BA237" i="3"/>
  <c r="BA468" i="3"/>
  <c r="BA865" i="3"/>
  <c r="BA905" i="3"/>
  <c r="BA1453" i="3"/>
  <c r="BA406" i="3"/>
  <c r="BA950" i="3"/>
  <c r="BA941" i="3"/>
  <c r="BA249" i="3"/>
  <c r="BA884" i="3"/>
  <c r="BA258" i="3"/>
  <c r="BA366" i="3"/>
  <c r="BA801" i="3"/>
  <c r="BA1716" i="3"/>
  <c r="BA182" i="3"/>
  <c r="BA1873" i="3"/>
  <c r="BA341" i="3"/>
  <c r="BA492" i="3"/>
  <c r="BA1120" i="3"/>
  <c r="BA24" i="3"/>
  <c r="BA781" i="3"/>
  <c r="BA1252" i="3"/>
  <c r="BA69" i="3"/>
  <c r="BA674" i="3"/>
  <c r="BA752" i="3"/>
  <c r="BA528" i="3"/>
  <c r="BA979" i="3"/>
  <c r="BA1414" i="3"/>
  <c r="BA1244" i="3"/>
  <c r="BA1877" i="3"/>
  <c r="BA770" i="3"/>
  <c r="BA831" i="3"/>
  <c r="BA274" i="3"/>
  <c r="BA493" i="3"/>
  <c r="BA401" i="3"/>
  <c r="BA811" i="3"/>
  <c r="BA455" i="3"/>
  <c r="BA842" i="3"/>
  <c r="BA677" i="3"/>
  <c r="BA985" i="3"/>
  <c r="BA1508" i="3"/>
  <c r="BA1538" i="3"/>
  <c r="BA1362" i="3"/>
  <c r="BA287" i="3"/>
  <c r="BA110" i="3"/>
  <c r="BA651" i="3"/>
  <c r="BA1312" i="3"/>
  <c r="BA460" i="3"/>
  <c r="BA1739" i="3"/>
  <c r="BA264" i="3"/>
  <c r="BA409" i="3"/>
  <c r="BA719" i="3"/>
  <c r="BA1985" i="3"/>
  <c r="BA1642" i="3"/>
  <c r="BA400" i="3"/>
  <c r="BA934" i="3"/>
  <c r="BA535" i="3"/>
  <c r="BA1583" i="3"/>
  <c r="BA1268" i="3"/>
  <c r="BA1320" i="3"/>
  <c r="BA1134" i="3"/>
  <c r="BA255" i="3"/>
  <c r="BA456" i="3"/>
  <c r="BA1822" i="3"/>
  <c r="BA930" i="3"/>
  <c r="BA407" i="3"/>
  <c r="BA1195" i="3"/>
  <c r="BA917" i="3"/>
  <c r="BA363" i="3"/>
  <c r="BA221" i="3"/>
  <c r="BA180" i="3"/>
  <c r="BA327" i="3"/>
  <c r="BA470" i="3"/>
  <c r="BA1043" i="3"/>
  <c r="BA693" i="3"/>
  <c r="BA120" i="3"/>
  <c r="BA1016" i="3"/>
  <c r="BA55" i="3"/>
  <c r="BA1767" i="3"/>
  <c r="BA1989" i="3"/>
  <c r="BA822" i="3"/>
  <c r="BA450" i="3"/>
  <c r="BA228" i="3"/>
  <c r="BA1029" i="3"/>
  <c r="BA1937" i="3"/>
  <c r="BA1700" i="3"/>
  <c r="BA1144" i="3"/>
  <c r="BA1631" i="3"/>
  <c r="BA648" i="3"/>
  <c r="BA1498" i="3"/>
  <c r="BA1124" i="3"/>
  <c r="BA1819" i="3"/>
  <c r="BA547" i="3"/>
  <c r="BA1568" i="3"/>
  <c r="BA1275" i="3"/>
  <c r="BA1290" i="3"/>
  <c r="BA469" i="3"/>
  <c r="BA1780" i="3"/>
  <c r="BA1266" i="3"/>
  <c r="BA1283" i="3"/>
  <c r="BA1045" i="3"/>
  <c r="BA877" i="3"/>
  <c r="BA915" i="3"/>
  <c r="BA487" i="3"/>
  <c r="BA44" i="3"/>
  <c r="BA873" i="3"/>
  <c r="BA449" i="3"/>
  <c r="BA1876" i="3"/>
  <c r="BA1962" i="3"/>
  <c r="BA1353" i="3"/>
  <c r="BA78" i="3"/>
  <c r="BA156" i="3"/>
  <c r="BA1951" i="3"/>
  <c r="BA303" i="3"/>
  <c r="BA1769" i="3"/>
  <c r="BA973" i="3"/>
  <c r="BA1220" i="3"/>
  <c r="BA965" i="3"/>
  <c r="BA623" i="3"/>
  <c r="BA177" i="3"/>
  <c r="BA1916" i="3"/>
  <c r="BA377" i="3"/>
  <c r="BA964" i="3"/>
  <c r="BA243" i="3"/>
  <c r="BA1371" i="3"/>
  <c r="BA948" i="3"/>
  <c r="BA435" i="3"/>
  <c r="BA200" i="3"/>
  <c r="BA172" i="3"/>
  <c r="BA388" i="3"/>
  <c r="BA874" i="3"/>
  <c r="BA374" i="3"/>
  <c r="BA780" i="3"/>
  <c r="BA1307" i="3"/>
  <c r="BA983" i="3"/>
  <c r="BA1167" i="3"/>
  <c r="BA1207" i="3"/>
  <c r="BA771" i="3"/>
  <c r="BA1678" i="3"/>
  <c r="BA216" i="3"/>
  <c r="BA314" i="3"/>
  <c r="BA275" i="3"/>
  <c r="BA73" i="3"/>
  <c r="BA241" i="3"/>
  <c r="BA606" i="3"/>
  <c r="BA290" i="3"/>
  <c r="BA849" i="3"/>
  <c r="BA847" i="3"/>
  <c r="BA261" i="3"/>
  <c r="BA926" i="3"/>
  <c r="BA372" i="3"/>
  <c r="BA1964" i="3"/>
  <c r="BA1349" i="3"/>
  <c r="BA322" i="3"/>
  <c r="BA537" i="3"/>
  <c r="BA1093" i="3"/>
  <c r="BA1537" i="3"/>
  <c r="BA1199" i="3"/>
  <c r="BA1838" i="3"/>
  <c r="BA433" i="3"/>
  <c r="BA411" i="3"/>
  <c r="BA712" i="3"/>
  <c r="BA1459" i="3"/>
  <c r="BA476" i="3"/>
  <c r="BA188" i="3"/>
  <c r="BA1613" i="3"/>
  <c r="BA179" i="3"/>
  <c r="BA63" i="3"/>
  <c r="BA542" i="3"/>
  <c r="BA844" i="3"/>
  <c r="BA954" i="3"/>
  <c r="BA749" i="3"/>
  <c r="BA1433" i="3"/>
  <c r="BA1224" i="3"/>
  <c r="BA508" i="3"/>
  <c r="BA296" i="3"/>
  <c r="BA821" i="3"/>
  <c r="BA1234" i="3"/>
  <c r="BA997" i="3"/>
  <c r="BA617" i="3"/>
  <c r="BA285" i="3"/>
  <c r="BA851" i="3"/>
  <c r="BA421" i="3"/>
  <c r="BA445" i="3"/>
  <c r="BA334" i="3"/>
  <c r="BA148" i="3"/>
  <c r="BA839" i="3"/>
  <c r="BA730" i="3"/>
  <c r="BA740" i="3"/>
  <c r="BA113" i="3"/>
  <c r="BA239" i="3"/>
  <c r="BA495" i="3"/>
  <c r="BA513" i="3"/>
  <c r="BA580" i="3"/>
  <c r="BA1816" i="3"/>
  <c r="BA775" i="3"/>
  <c r="BA236" i="3"/>
  <c r="BA1018" i="3"/>
  <c r="BA943" i="3"/>
  <c r="BA1760" i="3"/>
  <c r="BA1540" i="3"/>
  <c r="BA232" i="3"/>
  <c r="BA599" i="3"/>
  <c r="BA856" i="3"/>
  <c r="BA1791" i="3"/>
  <c r="BA1281" i="3"/>
  <c r="BA84" i="3"/>
  <c r="BA691" i="3"/>
  <c r="BA40" i="3"/>
  <c r="BA1946" i="3"/>
  <c r="BA734" i="3"/>
  <c r="BA247" i="3"/>
  <c r="BA398" i="3"/>
  <c r="BA975" i="3"/>
  <c r="BA190" i="3"/>
  <c r="BA1551" i="3"/>
  <c r="BA988" i="3"/>
  <c r="BA1585" i="3"/>
  <c r="BA866" i="3"/>
  <c r="BA949" i="3"/>
  <c r="BA1677" i="3"/>
  <c r="BA1888" i="3"/>
  <c r="BA1050" i="3"/>
  <c r="BA585" i="3"/>
  <c r="BA95" i="3"/>
  <c r="BA923" i="3"/>
  <c r="BA1524" i="3"/>
  <c r="BA816" i="3"/>
  <c r="BA1740" i="3"/>
  <c r="BA742" i="3"/>
  <c r="BA1493" i="3"/>
  <c r="BA151" i="3"/>
  <c r="BA1906" i="3"/>
  <c r="BA1439" i="3"/>
  <c r="BA1012" i="3"/>
  <c r="BA155" i="3"/>
  <c r="BA1218" i="3"/>
  <c r="BA1376" i="3"/>
  <c r="BA1204" i="3"/>
  <c r="BA1051" i="3"/>
  <c r="BA1132" i="3"/>
  <c r="BA1590" i="3"/>
  <c r="BA907" i="3"/>
  <c r="BA403" i="3"/>
  <c r="BA1246" i="3"/>
  <c r="BA66" i="3"/>
  <c r="BA808" i="3"/>
  <c r="BA1533" i="3"/>
  <c r="BA90" i="3"/>
  <c r="BA1490" i="3"/>
  <c r="BA211" i="3"/>
  <c r="BA1214" i="3"/>
  <c r="BA1586" i="3"/>
  <c r="BA1200" i="3"/>
  <c r="BA466" i="3"/>
  <c r="BA1959" i="3"/>
  <c r="BA467" i="3"/>
  <c r="BA157" i="3"/>
  <c r="BA194" i="3"/>
  <c r="BA350" i="3"/>
  <c r="BA627" i="3"/>
  <c r="BA480" i="3"/>
  <c r="BA299" i="3"/>
  <c r="BA1148" i="3"/>
  <c r="BA419" i="3"/>
  <c r="BA461" i="3"/>
  <c r="BA1673" i="3"/>
  <c r="BA1485" i="3"/>
  <c r="BA1103" i="3"/>
  <c r="BA531" i="3"/>
  <c r="BA881" i="3"/>
  <c r="BA1325" i="3"/>
  <c r="BA423" i="3"/>
  <c r="BA638" i="3"/>
  <c r="BA418" i="3"/>
  <c r="BA523" i="3"/>
  <c r="BA629" i="3"/>
  <c r="BA1531" i="3"/>
  <c r="BA737" i="3"/>
  <c r="BA824" i="3"/>
  <c r="BA1176" i="3"/>
  <c r="BA1129" i="3"/>
  <c r="BA885" i="3"/>
  <c r="BA1898" i="3"/>
  <c r="BA1173" i="3"/>
  <c r="BA1098" i="3"/>
  <c r="BA1456" i="3"/>
  <c r="BA1697" i="3"/>
  <c r="BA162" i="3"/>
  <c r="BA257" i="3"/>
  <c r="BA392" i="3"/>
  <c r="BA1521" i="3"/>
  <c r="BA853" i="3"/>
  <c r="BA218" i="3"/>
  <c r="BA1674" i="3"/>
  <c r="BA231" i="3"/>
  <c r="BA1542" i="3"/>
  <c r="BA1304" i="3"/>
  <c r="BA169" i="3"/>
  <c r="BA920" i="3"/>
  <c r="BA281" i="3"/>
  <c r="BA254" i="3"/>
  <c r="BA654" i="3"/>
  <c r="BA1894" i="3"/>
  <c r="BA815" i="3"/>
  <c r="BA344" i="3"/>
  <c r="BA1627" i="3"/>
  <c r="BA1629" i="3"/>
  <c r="BA748" i="3"/>
  <c r="BA413" i="3"/>
  <c r="BA36" i="3"/>
  <c r="BA1974" i="3"/>
  <c r="BA706" i="3"/>
  <c r="BA1968" i="3"/>
  <c r="BA1789" i="3"/>
  <c r="BA273" i="3"/>
  <c r="BA834" i="3"/>
  <c r="BA1196" i="3"/>
  <c r="BA1683" i="3"/>
  <c r="BA474" i="3"/>
  <c r="BA293" i="3"/>
  <c r="BA1618" i="3"/>
  <c r="BA1079" i="3"/>
  <c r="BA265" i="3"/>
  <c r="BA579" i="3"/>
  <c r="BA662" i="3"/>
  <c r="BA389" i="3"/>
  <c r="BA234" i="3"/>
  <c r="BA333" i="3"/>
  <c r="BA1758" i="3"/>
  <c r="BA1866" i="3"/>
  <c r="BA171" i="3"/>
  <c r="BA1733" i="3"/>
  <c r="BA1219" i="3"/>
  <c r="BA708" i="3"/>
  <c r="BA1229" i="3"/>
  <c r="BA1761" i="3"/>
  <c r="BA1455" i="3"/>
  <c r="BA1530" i="3"/>
  <c r="BA809" i="3"/>
  <c r="BA805" i="3"/>
  <c r="BA368" i="3"/>
  <c r="BA354" i="3"/>
  <c r="BA574" i="3"/>
  <c r="BA1667" i="3"/>
  <c r="BA1927" i="3"/>
  <c r="BA598" i="3"/>
  <c r="BA1034" i="3"/>
  <c r="BA1782" i="3"/>
  <c r="BA994" i="3"/>
  <c r="BA886" i="3"/>
  <c r="BA1601" i="3"/>
  <c r="BA347" i="3"/>
  <c r="BA518" i="3"/>
  <c r="BA869" i="3"/>
  <c r="BA1637" i="3"/>
  <c r="BA620" i="3"/>
  <c r="BA282" i="3"/>
  <c r="BA329" i="3"/>
  <c r="BA227" i="3"/>
  <c r="BA189" i="3"/>
  <c r="BA1334" i="3"/>
  <c r="BA695" i="3"/>
  <c r="BA835" i="3"/>
  <c r="BA1689" i="3"/>
  <c r="BA1448" i="3"/>
  <c r="BA641" i="3"/>
  <c r="BA682" i="3"/>
  <c r="BA703" i="3"/>
  <c r="BA202" i="3"/>
  <c r="BA349" i="3"/>
  <c r="BA238" i="3"/>
  <c r="BA60" i="3"/>
  <c r="BA1893" i="3"/>
  <c r="BA1867" i="3"/>
  <c r="BA1609" i="3"/>
  <c r="BA415" i="3"/>
  <c r="BA622" i="3"/>
  <c r="BA1796" i="3"/>
  <c r="BA702" i="3"/>
  <c r="BA1679" i="3"/>
  <c r="BA595" i="3"/>
  <c r="BA1445" i="3"/>
  <c r="BA1850" i="3"/>
  <c r="BA362" i="3"/>
  <c r="BA186" i="3"/>
  <c r="BA126" i="3"/>
  <c r="BA1625" i="3"/>
  <c r="BA1544" i="3"/>
  <c r="BA1116" i="3"/>
  <c r="BA922" i="3"/>
  <c r="BA1027" i="3"/>
  <c r="BA1910" i="3"/>
  <c r="BA942" i="3"/>
  <c r="BA500" i="3"/>
  <c r="BA714" i="3"/>
  <c r="BA320" i="3"/>
  <c r="BA1145" i="3"/>
  <c r="BA1337" i="3"/>
  <c r="BA1612" i="3"/>
  <c r="BA1417" i="3"/>
  <c r="BA245" i="3"/>
  <c r="BA762" i="3"/>
  <c r="BA605" i="3"/>
  <c r="BA1752" i="3"/>
  <c r="BA914" i="3"/>
  <c r="BA365" i="3"/>
  <c r="BA823" i="3"/>
  <c r="BA1075" i="3"/>
  <c r="BA205" i="3"/>
  <c r="BA1260" i="3"/>
  <c r="BA1844" i="3"/>
  <c r="BA1374" i="3"/>
  <c r="BA1382" i="3"/>
  <c r="BA1137" i="3"/>
  <c r="BA1578" i="3"/>
  <c r="BA305" i="3"/>
  <c r="BA125" i="3"/>
  <c r="BA705" i="3"/>
  <c r="BA1210" i="3"/>
  <c r="BA608" i="3"/>
  <c r="BA1744" i="3"/>
  <c r="BA880" i="3"/>
  <c r="BA242" i="3"/>
  <c r="BA1282" i="3"/>
  <c r="BA1863" i="3"/>
  <c r="BA424" i="3"/>
  <c r="BA1741" i="3"/>
  <c r="BA1469" i="3"/>
  <c r="BA507" i="3"/>
  <c r="BA1831" i="3"/>
  <c r="BA267" i="3"/>
  <c r="BA1023" i="3"/>
  <c r="BA998" i="3"/>
  <c r="BA833" i="3"/>
  <c r="BA1309" i="3"/>
  <c r="BA575" i="3"/>
  <c r="BA318" i="3"/>
  <c r="BA272" i="3"/>
  <c r="BA976" i="3"/>
  <c r="BA1976" i="3"/>
  <c r="BA999" i="3"/>
  <c r="BA1344" i="3"/>
  <c r="BA85" i="3"/>
  <c r="BA379" i="3"/>
  <c r="BA1885" i="3"/>
  <c r="BA1155" i="3"/>
  <c r="BA1704" i="3"/>
  <c r="BA1852" i="3"/>
  <c r="BA405" i="3"/>
  <c r="BA31" i="3"/>
  <c r="BA1338" i="3"/>
  <c r="BA1589" i="3"/>
  <c r="BA895" i="3"/>
  <c r="BA437" i="3"/>
  <c r="BA726" i="3"/>
  <c r="BA302" i="3"/>
  <c r="BA1406" i="3"/>
  <c r="BA788" i="3"/>
  <c r="BA128" i="3"/>
  <c r="BA1656" i="3"/>
  <c r="BA74" i="3"/>
  <c r="BA210" i="3"/>
  <c r="BA436" i="3"/>
  <c r="BA181" i="3"/>
  <c r="BA955" i="3"/>
  <c r="BA1646" i="3"/>
  <c r="BA1066" i="3"/>
  <c r="BA1478" i="3"/>
  <c r="BA615" i="3"/>
  <c r="BA61" i="3"/>
  <c r="BA1088" i="3"/>
  <c r="BA1068" i="3"/>
  <c r="BA1919" i="3"/>
  <c r="BA10" i="3"/>
  <c r="BA100" i="3"/>
  <c r="BA154" i="3"/>
  <c r="BA534" i="3"/>
  <c r="BA1663" i="3"/>
  <c r="BA924" i="3"/>
  <c r="BA38" i="3"/>
  <c r="BA978" i="3"/>
  <c r="BA226" i="3"/>
  <c r="BA1008" i="3"/>
  <c r="BA1053" i="3"/>
  <c r="BA1732" i="3"/>
  <c r="BA888" i="3"/>
  <c r="BA899" i="3"/>
  <c r="BA1514" i="3"/>
  <c r="BA427" i="3"/>
  <c r="BA1715" i="3"/>
  <c r="BA140" i="3"/>
  <c r="BA738" i="3"/>
  <c r="BA352" i="3"/>
  <c r="BA1659" i="3"/>
  <c r="BA1487" i="3"/>
  <c r="BA1350" i="3"/>
  <c r="BA1264" i="3"/>
  <c r="BA465" i="3"/>
  <c r="BA739" i="3"/>
  <c r="BA925" i="3"/>
  <c r="BA1841" i="3"/>
  <c r="BA1233" i="3"/>
  <c r="BA893" i="3"/>
  <c r="BA1010" i="3"/>
  <c r="BA178" i="3"/>
  <c r="BA316" i="3"/>
  <c r="BA497" i="3"/>
  <c r="BA414" i="3"/>
  <c r="BA1550" i="3"/>
  <c r="BA1808" i="3"/>
  <c r="BA1392" i="3"/>
  <c r="BA1519" i="3"/>
  <c r="BA1272" i="3"/>
  <c r="BA968" i="3"/>
  <c r="BA567" i="3"/>
  <c r="BA1809" i="3"/>
  <c r="BA464" i="3"/>
  <c r="BA1288" i="3"/>
  <c r="BA1843" i="3"/>
  <c r="BA358" i="3"/>
  <c r="BA359" i="3"/>
  <c r="BA1651" i="3"/>
  <c r="BA553" i="3"/>
  <c r="BA122" i="3"/>
  <c r="BA655" i="3"/>
  <c r="BA707" i="3"/>
  <c r="BA1727" i="3"/>
  <c r="BA625" i="3"/>
  <c r="BA618" i="3"/>
  <c r="BA1287" i="3"/>
  <c r="BA636" i="3"/>
  <c r="BA656" i="3"/>
  <c r="BA1030" i="3"/>
  <c r="BA484" i="3"/>
  <c r="BA47" i="3"/>
  <c r="BA527" i="3"/>
  <c r="BA806" i="3"/>
  <c r="BA324" i="3"/>
  <c r="BA1323" i="3"/>
  <c r="BA1786" i="3"/>
  <c r="BA1668" i="3"/>
  <c r="BA1729" i="3"/>
  <c r="BA1342" i="3"/>
  <c r="BA1833" i="3"/>
  <c r="BA1373" i="3"/>
  <c r="BA5" i="3"/>
  <c r="BA506" i="3"/>
  <c r="BA1203" i="3"/>
  <c r="BA850" i="3"/>
  <c r="BA596" i="3"/>
  <c r="BA370" i="3"/>
  <c r="BA375" i="3"/>
  <c r="BA1057" i="3"/>
  <c r="BA1665" i="3"/>
  <c r="BA395" i="3"/>
  <c r="BA1042" i="3"/>
  <c r="BA1122" i="3"/>
  <c r="BA1125" i="3"/>
  <c r="BA1566" i="3"/>
  <c r="BA1494" i="3"/>
  <c r="BA1071" i="3"/>
  <c r="BA690" i="3"/>
  <c r="BA1296" i="3"/>
  <c r="BA367" i="3"/>
  <c r="BA659" i="3"/>
  <c r="BA1094" i="3"/>
  <c r="BA1802" i="3"/>
  <c r="BA1924" i="3"/>
  <c r="BA1265" i="3"/>
  <c r="BA807" i="3"/>
  <c r="BA552" i="3"/>
  <c r="BA630" i="3"/>
  <c r="BA233" i="3"/>
  <c r="BA796" i="3"/>
  <c r="BA108" i="3"/>
  <c r="BA667" i="3"/>
  <c r="BA982" i="3"/>
  <c r="BA230" i="3"/>
  <c r="BA772" i="3"/>
  <c r="BA1714" i="3"/>
  <c r="BA1278" i="3"/>
  <c r="BA1588" i="3"/>
  <c r="BA402" i="3"/>
  <c r="BA1464" i="3"/>
  <c r="BA391" i="3"/>
  <c r="BA751" i="3"/>
  <c r="BA160" i="3"/>
  <c r="BA278" i="3"/>
  <c r="BA959" i="3"/>
  <c r="BA665" i="3"/>
  <c r="BA1388" i="3"/>
  <c r="BA1017" i="3"/>
  <c r="BA516" i="3"/>
  <c r="BA29" i="3"/>
  <c r="BA1181" i="3"/>
  <c r="BA591" i="3"/>
  <c r="BA992" i="3"/>
  <c r="BA478" i="3"/>
  <c r="BA1902" i="3"/>
  <c r="BA692" i="3"/>
  <c r="BA1466" i="3"/>
  <c r="BA1929" i="3"/>
  <c r="BA1247" i="3"/>
  <c r="BA1770" i="3"/>
  <c r="BA1065" i="3"/>
  <c r="BA253" i="3"/>
  <c r="BA346" i="3"/>
  <c r="BA138" i="3"/>
  <c r="BA936" i="3"/>
  <c r="BA185" i="3"/>
  <c r="BA463" i="3"/>
  <c r="BA87" i="3"/>
  <c r="BA699" i="3"/>
  <c r="BA319" i="3"/>
  <c r="BA240" i="3"/>
  <c r="BA165" i="3"/>
  <c r="BA330" i="3"/>
  <c r="BA1757" i="3"/>
  <c r="BA709" i="3"/>
  <c r="BA953" i="3"/>
  <c r="BA837" i="3"/>
  <c r="BA48" i="3"/>
  <c r="BA489" i="3"/>
  <c r="BA212" i="3"/>
  <c r="BA720" i="3"/>
  <c r="BA1009" i="3"/>
  <c r="BA378" i="3"/>
  <c r="BA137" i="3"/>
  <c r="BA1543" i="3"/>
  <c r="BA1393" i="3"/>
  <c r="BA1179" i="3"/>
  <c r="BA1750" i="3"/>
  <c r="BA1849" i="3"/>
  <c r="BA642" i="3"/>
  <c r="BA114" i="3"/>
  <c r="BA1255" i="3"/>
  <c r="BA1442" i="3"/>
  <c r="BA1136" i="3"/>
  <c r="BA1825" i="3"/>
  <c r="BA434" i="3"/>
  <c r="BA142" i="3"/>
  <c r="BA1146" i="3"/>
  <c r="BA1430" i="3"/>
  <c r="BA150" i="3"/>
  <c r="BA1311" i="3"/>
  <c r="BA1523" i="3"/>
  <c r="BA1404" i="3"/>
  <c r="BA1763" i="3"/>
  <c r="BA906" i="3"/>
  <c r="BA1111" i="3"/>
  <c r="BA1781" i="3"/>
  <c r="BA632" i="3"/>
  <c r="BA387" i="3"/>
  <c r="BA490" i="3"/>
  <c r="BA637" i="3"/>
  <c r="BA798" i="3"/>
  <c r="BA990" i="3"/>
  <c r="BA1166" i="3"/>
  <c r="BA782" i="3"/>
  <c r="BA825" i="3"/>
  <c r="BA1880" i="3"/>
  <c r="BA326" i="3"/>
  <c r="BA184" i="3"/>
  <c r="BA313" i="3"/>
  <c r="BA1044" i="3"/>
  <c r="BA1743" i="3"/>
  <c r="BA62" i="3"/>
  <c r="BA373" i="3"/>
  <c r="BA19" i="3"/>
  <c r="BA307" i="3"/>
  <c r="BA94" i="3"/>
  <c r="BA369" i="3"/>
  <c r="BA1395" i="3"/>
  <c r="BA1837" i="3"/>
  <c r="BA361" i="3"/>
  <c r="BA1507" i="3"/>
  <c r="BA164" i="3"/>
  <c r="BA291" i="3"/>
  <c r="BA1807" i="3"/>
  <c r="BA1298" i="3"/>
  <c r="BA1616" i="3"/>
  <c r="BA159" i="3"/>
  <c r="BA1164" i="3"/>
  <c r="BA1871" i="3"/>
  <c r="BA1206" i="3"/>
  <c r="BA134" i="3"/>
  <c r="BA248" i="3"/>
  <c r="BA1335" i="3"/>
  <c r="BA1855" i="3"/>
  <c r="BA1615" i="3"/>
  <c r="BA1340" i="3"/>
  <c r="BA521" i="3"/>
  <c r="BA1303" i="3"/>
  <c r="BA529" i="3"/>
  <c r="BA554" i="3"/>
  <c r="BA251" i="3"/>
  <c r="BA1221" i="3"/>
  <c r="BA611" i="3"/>
  <c r="BA173" i="3"/>
  <c r="BA932" i="3"/>
  <c r="BA1606" i="3"/>
  <c r="BA1707" i="3"/>
  <c r="BA887" i="3"/>
  <c r="BA196" i="3"/>
  <c r="BA1518" i="3"/>
  <c r="BA1633" i="3"/>
  <c r="BA1817" i="3"/>
  <c r="BA1527" i="3"/>
  <c r="BA1228" i="3"/>
  <c r="BA426" i="3"/>
  <c r="BA644" i="3"/>
  <c r="BA1341" i="3"/>
  <c r="BA882" i="3"/>
  <c r="BA1141" i="3"/>
  <c r="BA1367" i="3"/>
  <c r="BA399" i="3"/>
  <c r="BA1955" i="3"/>
  <c r="BA1949" i="3"/>
  <c r="BA309" i="3"/>
  <c r="BA891" i="3"/>
  <c r="BA1778" i="3"/>
  <c r="BA335" i="3"/>
  <c r="BA284" i="3"/>
  <c r="BA935" i="3"/>
  <c r="BA1986" i="3"/>
  <c r="BA135" i="3"/>
  <c r="BA1165" i="3"/>
  <c r="BA219" i="3"/>
  <c r="BA826" i="3"/>
  <c r="BA530" i="3"/>
  <c r="BA356" i="3"/>
  <c r="BA133" i="3"/>
  <c r="BA1886" i="3"/>
  <c r="BA430" i="3"/>
  <c r="BA1771" i="3"/>
  <c r="BA1085" i="3"/>
  <c r="BA82" i="3"/>
  <c r="BA557" i="3"/>
  <c r="BA46" i="3"/>
  <c r="BA310" i="3"/>
  <c r="BA1753" i="3"/>
  <c r="BA166" i="3"/>
  <c r="BA946" i="3"/>
  <c r="BA98" i="3"/>
  <c r="BA438" i="3"/>
  <c r="BA1257" i="3"/>
  <c r="BA913" i="3"/>
  <c r="BA1756" i="3"/>
  <c r="BA482" i="3"/>
  <c r="BA49" i="3"/>
  <c r="BA938" i="3"/>
  <c r="BA1333" i="3"/>
  <c r="BA543" i="3"/>
  <c r="BA1322" i="3"/>
  <c r="BA1201" i="3"/>
  <c r="BA343" i="3"/>
  <c r="BA71" i="3"/>
  <c r="BA624" i="3"/>
  <c r="BA1991" i="3"/>
  <c r="BA1163" i="3"/>
  <c r="BA658" i="3"/>
  <c r="BA991" i="3"/>
  <c r="BA1614" i="3"/>
  <c r="BA498" i="3"/>
  <c r="BA1713" i="3"/>
  <c r="BA1400" i="3"/>
  <c r="BA1261" i="3"/>
  <c r="BA619" i="3"/>
  <c r="BA1095" i="3"/>
  <c r="BA799" i="3"/>
  <c r="BA1903" i="3"/>
  <c r="BA897" i="3"/>
  <c r="BA283" i="3"/>
  <c r="BA870" i="3"/>
  <c r="BA1548" i="3"/>
  <c r="BA1558" i="3"/>
  <c r="BA764" i="3"/>
  <c r="BA1881" i="3"/>
  <c r="BA765" i="3"/>
  <c r="BA1365" i="3"/>
  <c r="BA1576" i="3"/>
  <c r="BA86" i="3"/>
  <c r="BA1795" i="3"/>
  <c r="BA452" i="3"/>
  <c r="BA1273" i="3"/>
  <c r="BA161" i="3"/>
  <c r="BA348" i="3"/>
  <c r="BA1830" i="3"/>
  <c r="BA773" i="3"/>
  <c r="BA127" i="3"/>
  <c r="BA502" i="3"/>
  <c r="BA1512" i="3"/>
  <c r="BA1981" i="3"/>
  <c r="BA1747" i="3"/>
  <c r="BA1975" i="3"/>
  <c r="BA1992" i="3"/>
  <c r="BA1798" i="3"/>
  <c r="BA1748" i="3"/>
  <c r="BA1077" i="3"/>
  <c r="BA1623" i="3"/>
  <c r="BA23" i="3"/>
  <c r="BA491" i="3"/>
  <c r="BA1477" i="3"/>
  <c r="BA4" i="3"/>
  <c r="BA1248" i="3"/>
  <c r="BA937" i="3"/>
  <c r="BA828" i="3"/>
  <c r="BA1755" i="3"/>
  <c r="BA1702" i="3"/>
  <c r="BA1920" i="3"/>
  <c r="BA1820" i="3"/>
  <c r="BA1108" i="3"/>
  <c r="BA1491" i="3"/>
  <c r="BA383" i="3"/>
  <c r="BA875" i="3"/>
  <c r="BA1169" i="3"/>
  <c r="BA940" i="3"/>
  <c r="BA1330" i="3"/>
  <c r="BA804" i="3"/>
  <c r="BA1909" i="3"/>
  <c r="BA1726" i="3"/>
  <c r="BA1105" i="3"/>
  <c r="BA1423" i="3"/>
  <c r="BA996" i="3"/>
  <c r="BA505" i="3"/>
  <c r="BA666" i="3"/>
  <c r="BA562" i="3"/>
  <c r="BA1429" i="3"/>
  <c r="BA1865" i="3"/>
  <c r="BA20" i="3"/>
  <c r="BA471" i="3"/>
  <c r="BA1596" i="3"/>
  <c r="BA671" i="3"/>
  <c r="BA1649" i="3"/>
  <c r="BA1856" i="3"/>
  <c r="BA355" i="3"/>
  <c r="BA175" i="3"/>
  <c r="BA511" i="3"/>
  <c r="BA1420" i="3"/>
  <c r="BA1864" i="3"/>
  <c r="BA1682" i="3"/>
  <c r="BA124" i="3"/>
  <c r="BA1712" i="3"/>
  <c r="BA1917" i="3"/>
  <c r="BA1249" i="3"/>
  <c r="BA1226" i="3"/>
  <c r="BA1217" i="3"/>
  <c r="BA1724" i="3"/>
  <c r="BA45" i="3"/>
  <c r="BA76" i="3"/>
  <c r="BA118" i="3"/>
  <c r="BA170" i="3"/>
  <c r="BA1054" i="3"/>
  <c r="BA198" i="3"/>
  <c r="BA1945" i="3"/>
  <c r="BA921" i="3"/>
  <c r="BA589" i="3"/>
  <c r="BA501" i="3"/>
  <c r="BA429" i="3"/>
  <c r="BA1479" i="3"/>
  <c r="BA1534" i="3"/>
  <c r="BA1862" i="3"/>
  <c r="BA1793" i="3"/>
  <c r="BA146" i="3"/>
  <c r="BA685" i="3"/>
  <c r="BA21" i="3"/>
  <c r="BA894" i="3"/>
  <c r="BA1473" i="3"/>
  <c r="BA145" i="3"/>
  <c r="BA1237" i="3"/>
  <c r="BA1608" i="3"/>
  <c r="BA1990" i="3"/>
  <c r="BA345" i="3"/>
  <c r="BA1690" i="3"/>
  <c r="BA901" i="3"/>
  <c r="BA1359" i="3"/>
  <c r="BA115" i="3"/>
  <c r="BA1460" i="3"/>
  <c r="BA104" i="3"/>
  <c r="BA215" i="3"/>
  <c r="BA139" i="3"/>
  <c r="BA758" i="3"/>
  <c r="BA732" i="3"/>
  <c r="BA1634" i="3"/>
  <c r="BA868" i="3"/>
  <c r="BA1135" i="3"/>
  <c r="BA1101" i="3"/>
  <c r="BA96" i="3"/>
  <c r="BA1708" i="3"/>
  <c r="BA767" i="3"/>
  <c r="BA1643" i="3"/>
  <c r="BA1270" i="3"/>
  <c r="BA681" i="3"/>
  <c r="BA1977" i="3"/>
  <c r="BA1481" i="3"/>
  <c r="BA916" i="3"/>
  <c r="BA722" i="3"/>
  <c r="BA1483" i="3"/>
  <c r="BA1776" i="3"/>
  <c r="BA829" i="3"/>
  <c r="BA1425" i="3"/>
  <c r="BA981" i="3"/>
  <c r="BA1385" i="3"/>
  <c r="BA1947" i="3"/>
  <c r="BA1302" i="3"/>
  <c r="BA1664" i="3"/>
  <c r="BA918" i="3"/>
  <c r="BA381" i="3"/>
  <c r="BA1182" i="3"/>
  <c r="BA1131" i="3"/>
  <c r="BA1209" i="3"/>
  <c r="BA1471" i="3"/>
  <c r="BA725" i="3"/>
  <c r="BA1565" i="3"/>
  <c r="BA794" i="3"/>
  <c r="BA1897" i="3"/>
  <c r="BA1496" i="3"/>
  <c r="BA680" i="3"/>
  <c r="BA1773" i="3"/>
  <c r="BA117" i="3"/>
  <c r="BA390" i="3"/>
  <c r="BA1978" i="3"/>
  <c r="BA1492" i="3"/>
  <c r="BA1031" i="3"/>
  <c r="BA1501" i="3"/>
  <c r="BA99" i="3"/>
  <c r="BA72" i="3"/>
  <c r="BA539" i="3"/>
  <c r="BA1127" i="3"/>
  <c r="BA560" i="3"/>
  <c r="BA106" i="3"/>
  <c r="BA1387" i="3"/>
  <c r="BA860" i="3"/>
  <c r="BA1138" i="3"/>
  <c r="BA650" i="3"/>
  <c r="BA102" i="3"/>
  <c r="BA1437" i="3"/>
  <c r="BA1719" i="3"/>
  <c r="BA1294" i="3"/>
  <c r="BA980" i="3"/>
  <c r="BA1692" i="3"/>
  <c r="BA987" i="3"/>
  <c r="BA689" i="3"/>
  <c r="BA1546" i="3"/>
  <c r="BA753" i="3"/>
  <c r="BA526" i="3"/>
  <c r="BA88" i="3"/>
  <c r="BA268" i="3"/>
  <c r="BA843" i="3"/>
  <c r="BA446" i="3"/>
  <c r="BA1180" i="3"/>
  <c r="BA1870" i="3"/>
  <c r="BA39" i="3"/>
  <c r="BA1971" i="3"/>
  <c r="BA614" i="3"/>
  <c r="BA972" i="3"/>
  <c r="BA735" i="3"/>
  <c r="BA1419" i="3"/>
  <c r="BA672" i="3"/>
  <c r="BA488" i="3"/>
  <c r="BA1957" i="3"/>
  <c r="BA1969" i="3"/>
  <c r="BA246" i="3"/>
  <c r="BA1227" i="3"/>
  <c r="BA1458" i="3"/>
  <c r="BA963" i="3"/>
  <c r="BA1698" i="3"/>
  <c r="BA1301" i="3"/>
  <c r="BA167" i="3"/>
  <c r="BA1076" i="3"/>
  <c r="BA199" i="3"/>
  <c r="BA989" i="3"/>
  <c r="BA1526" i="3"/>
  <c r="BA1191" i="3"/>
  <c r="BA817" i="3"/>
  <c r="BA163" i="3"/>
  <c r="BA158" i="3"/>
  <c r="BA1058" i="3"/>
  <c r="BA857" i="3"/>
  <c r="BA1681" i="3"/>
  <c r="BA733" i="3"/>
  <c r="BA1828" i="3"/>
  <c r="BA1321" i="3"/>
  <c r="BA1396" i="3"/>
  <c r="BA1632" i="3"/>
  <c r="BA993" i="3"/>
  <c r="BA50" i="3"/>
  <c r="BA1110" i="3"/>
  <c r="BA201" i="3"/>
  <c r="BA183" i="3"/>
  <c r="BA1468" i="3"/>
  <c r="BA1792" i="3"/>
  <c r="BA91" i="3"/>
  <c r="BA639" i="3"/>
  <c r="BA1410" i="3"/>
  <c r="BA143" i="3"/>
  <c r="BA1973" i="3"/>
  <c r="BA919" i="3"/>
  <c r="BA1907" i="3"/>
  <c r="BA1908" i="3"/>
  <c r="BA570" i="3"/>
  <c r="BA486" i="3"/>
  <c r="BA441" i="3"/>
  <c r="BA56" i="3"/>
  <c r="BA660" i="3"/>
  <c r="BA1694" i="3"/>
  <c r="BA1913" i="3"/>
  <c r="BA1130" i="3"/>
  <c r="BA1121" i="3"/>
  <c r="BA872" i="3"/>
  <c r="BA1091" i="3"/>
  <c r="BA962" i="3"/>
  <c r="BA1276" i="3"/>
  <c r="BA304" i="3"/>
  <c r="BA1591" i="3"/>
  <c r="BA1581" i="3"/>
  <c r="BA582" i="3"/>
  <c r="BA1089" i="3"/>
  <c r="BA1394" i="3"/>
  <c r="BA1993" i="3"/>
  <c r="BA1470" i="3"/>
  <c r="BA1236" i="3"/>
  <c r="BA1461" i="3"/>
  <c r="BA1811" i="3"/>
  <c r="BA1346" i="3"/>
  <c r="BA1788" i="3"/>
  <c r="BA454" i="3"/>
  <c r="BA1638" i="3"/>
  <c r="BA1620" i="3"/>
  <c r="BA1650" i="3"/>
  <c r="BA1332" i="3"/>
  <c r="BA1869" i="3"/>
  <c r="BA1415" i="3"/>
  <c r="BA1118" i="3"/>
  <c r="BA1208" i="3"/>
  <c r="BA1274" i="3"/>
  <c r="BA1280" i="3"/>
  <c r="BA1452" i="3"/>
  <c r="BA277" i="3"/>
  <c r="BA1556" i="3"/>
  <c r="BA89" i="3"/>
  <c r="BA312" i="3"/>
  <c r="BA612" i="3"/>
  <c r="BA1083" i="3"/>
  <c r="BA1746" i="3"/>
  <c r="BA1300" i="3"/>
  <c r="BA586" i="3"/>
  <c r="BA1884" i="3"/>
  <c r="BA1587" i="3"/>
  <c r="BA1988" i="3"/>
  <c r="BA1602" i="3"/>
  <c r="BA792" i="3"/>
  <c r="BA1529" i="3"/>
  <c r="BA1081" i="3"/>
  <c r="BA1839" i="3"/>
  <c r="BA451" i="3"/>
  <c r="BA269" i="3"/>
  <c r="BA1547" i="3"/>
  <c r="BA1412" i="3"/>
  <c r="BA1499" i="3"/>
  <c r="BA442" i="3"/>
  <c r="BA1046" i="3"/>
  <c r="BA1921" i="3"/>
  <c r="BA1541" i="3"/>
  <c r="BA1364" i="3"/>
  <c r="BA1326" i="3"/>
  <c r="BA883" i="3"/>
  <c r="BA1184" i="3"/>
  <c r="BA289" i="3"/>
  <c r="BA1119" i="3"/>
  <c r="BA565" i="3"/>
  <c r="BA700" i="3"/>
  <c r="BA607" i="3"/>
  <c r="BA576" i="3"/>
  <c r="BA408" i="3"/>
  <c r="BA1185" i="3"/>
  <c r="BA1243" i="3"/>
  <c r="BA912" i="3"/>
  <c r="BA566" i="3"/>
  <c r="BA42" i="3"/>
  <c r="BA1005" i="3"/>
  <c r="BA107" i="3"/>
  <c r="BA819" i="3"/>
  <c r="BA176" i="3"/>
  <c r="BA1717" i="3"/>
  <c r="BA92" i="3"/>
  <c r="BA800" i="3"/>
  <c r="BA718" i="3"/>
  <c r="BA933" i="3"/>
  <c r="BA1389" i="3"/>
  <c r="BA797" i="3"/>
  <c r="BA1497" i="3"/>
  <c r="BA263" i="3"/>
  <c r="BA1488" i="3"/>
  <c r="BA1019" i="3"/>
  <c r="BA1225" i="3"/>
  <c r="BA315" i="3"/>
  <c r="BA325" i="3"/>
  <c r="BA861" i="3"/>
  <c r="BA1358" i="3"/>
  <c r="BA1426" i="3"/>
  <c r="BA1827" i="3"/>
  <c r="BA1313" i="3"/>
  <c r="BA1563" i="3"/>
  <c r="BA633" i="3"/>
  <c r="BA1561" i="3"/>
  <c r="BA1569" i="3"/>
  <c r="BA750" i="3"/>
  <c r="BA704" i="3"/>
  <c r="BA1370" i="3"/>
  <c r="BA1427" i="3"/>
  <c r="BA1380" i="3"/>
  <c r="BA1205" i="3"/>
  <c r="BA970" i="3"/>
  <c r="BA1482" i="3"/>
  <c r="BA17" i="3"/>
  <c r="BA1308" i="3"/>
  <c r="BA670" i="3"/>
  <c r="BA1511" i="3"/>
  <c r="BA1172" i="3"/>
  <c r="BA1502" i="3"/>
  <c r="BA1680" i="3"/>
  <c r="BA1783" i="3"/>
  <c r="BA663" i="3"/>
  <c r="BA103" i="3"/>
  <c r="BA1804" i="3"/>
  <c r="BA1006" i="3"/>
  <c r="BA1004" i="3"/>
  <c r="BA1055" i="3"/>
  <c r="BA1279" i="3"/>
  <c r="BA1883" i="3"/>
  <c r="BA1710" i="3"/>
  <c r="BA1878" i="3"/>
  <c r="BA331" i="3"/>
  <c r="BA1923" i="3"/>
  <c r="BA594" i="3"/>
  <c r="BA1734" i="3"/>
  <c r="BA867" i="3"/>
  <c r="BA701" i="3"/>
  <c r="BA698" i="3"/>
  <c r="BA336" i="3"/>
  <c r="BA1457" i="3"/>
  <c r="BA584" i="3"/>
  <c r="BA1572" i="3"/>
  <c r="BA1049" i="3"/>
  <c r="BA1002" i="3"/>
  <c r="BA1422" i="3"/>
  <c r="BA1177" i="3"/>
  <c r="BA70" i="3"/>
  <c r="BA101" i="3"/>
  <c r="BA626" i="3"/>
  <c r="BA1440" i="3"/>
  <c r="BA1241" i="3"/>
  <c r="BA1347" i="3"/>
  <c r="BA1794" i="3"/>
  <c r="BA412" i="3"/>
  <c r="BA855" i="3"/>
  <c r="BA1810" i="3"/>
  <c r="BA1306" i="3"/>
  <c r="BA1621" i="3"/>
  <c r="BA1405" i="3"/>
  <c r="BA1238" i="3"/>
  <c r="BA890" i="3"/>
  <c r="BA1554" i="3"/>
  <c r="BA1403" i="3"/>
  <c r="BA1597" i="3"/>
  <c r="BA1397" i="3"/>
  <c r="BA1600" i="3"/>
  <c r="BA744" i="3"/>
  <c r="BA1848" i="3"/>
  <c r="BA697" i="3"/>
  <c r="BA1446" i="3"/>
  <c r="BA635" i="3"/>
  <c r="BA1037" i="3"/>
  <c r="BA1262" i="3"/>
  <c r="BA1931" i="3"/>
  <c r="BA755" i="3"/>
  <c r="BA1354" i="3"/>
  <c r="BA1815" i="3"/>
  <c r="BA294" i="3"/>
  <c r="BA116" i="3"/>
  <c r="BA1730" i="3"/>
  <c r="BA266" i="3"/>
  <c r="BA37" i="3"/>
  <c r="BA1474" i="3"/>
  <c r="BA1162" i="3"/>
  <c r="BA1639" i="3"/>
  <c r="BA1644" i="3"/>
  <c r="BA1242" i="3"/>
  <c r="BA859" i="3"/>
  <c r="BA1806" i="3"/>
  <c r="BA1102" i="3"/>
  <c r="BA1277" i="3"/>
  <c r="BA587" i="3"/>
  <c r="BA945" i="3"/>
  <c r="BA1545" i="3"/>
  <c r="BA878" i="3"/>
  <c r="BA1064" i="3"/>
  <c r="BA971" i="3"/>
  <c r="BA1316" i="3"/>
  <c r="BA32" i="3"/>
  <c r="BA1536" i="3"/>
  <c r="BA664" i="3"/>
  <c r="BA564" i="3"/>
  <c r="BA1284" i="3"/>
  <c r="BA1495" i="3"/>
  <c r="BA222" i="3"/>
  <c r="BA1128" i="3"/>
  <c r="BA1099" i="3"/>
  <c r="BA795" i="3"/>
  <c r="BA64" i="3"/>
  <c r="BA769" i="3"/>
  <c r="BA28" i="3"/>
  <c r="BA422" i="3"/>
  <c r="BA213" i="3"/>
  <c r="BA30" i="3"/>
  <c r="BA904" i="3"/>
  <c r="BA440" i="3"/>
  <c r="BA1846" i="3"/>
  <c r="BA168" i="3"/>
  <c r="BA783" i="3"/>
  <c r="BA1922" i="3"/>
  <c r="BA713" i="3"/>
  <c r="BA1872" i="3"/>
  <c r="BA1552" i="3"/>
  <c r="BA1074" i="3"/>
  <c r="BA1192" i="3"/>
  <c r="BA1271" i="3"/>
  <c r="BA1082" i="3"/>
  <c r="BA301" i="3"/>
  <c r="BA80" i="3"/>
  <c r="BA876" i="3"/>
  <c r="BA898" i="3"/>
  <c r="BA1331" i="3"/>
  <c r="BA1253" i="3"/>
  <c r="BA1463" i="3"/>
  <c r="BA195" i="3"/>
  <c r="BA1859" i="3"/>
  <c r="BA1443" i="3"/>
  <c r="BA300" i="3"/>
  <c r="BA1562" i="3"/>
  <c r="BA558" i="3"/>
  <c r="BA532" i="3"/>
  <c r="BA1063" i="3"/>
  <c r="BA1575" i="3"/>
  <c r="BA54" i="3"/>
  <c r="BA262" i="3"/>
  <c r="BA1285" i="3"/>
  <c r="BA9" i="3"/>
  <c r="BA193" i="3"/>
  <c r="BA453" i="3"/>
  <c r="BA1675" i="3"/>
  <c r="BA1379" i="3"/>
  <c r="BA1117" i="3"/>
  <c r="BA280" i="3"/>
  <c r="BA555" i="3"/>
  <c r="BA1709" i="3"/>
  <c r="BA787" i="3"/>
  <c r="BA279" i="3"/>
  <c r="BA376" i="3"/>
  <c r="BA838" i="3"/>
  <c r="BA561" i="3"/>
  <c r="BA1372" i="3"/>
  <c r="BA974" i="3"/>
  <c r="BA1525" i="3"/>
  <c r="BA1413" i="3"/>
  <c r="BA1060" i="3"/>
  <c r="BA1150" i="3"/>
  <c r="BA777" i="3"/>
  <c r="BA1567" i="3"/>
  <c r="BA1868" i="3"/>
  <c r="BA1434" i="3"/>
  <c r="BA1617" i="3"/>
  <c r="BA1505" i="3"/>
  <c r="BA1447" i="3"/>
  <c r="BA1449" i="3"/>
  <c r="BA1032" i="3"/>
  <c r="BA1263" i="3"/>
  <c r="BA1107" i="3"/>
  <c r="BA616" i="3"/>
  <c r="BA59" i="3"/>
  <c r="BA1829" i="3"/>
  <c r="BA323" i="3"/>
  <c r="BA957" i="3"/>
  <c r="BA1021" i="3"/>
  <c r="BA203" i="3"/>
  <c r="BA1223" i="3"/>
  <c r="BA1805" i="3"/>
  <c r="BA1190" i="3"/>
  <c r="BA1424" i="3"/>
  <c r="BA746" i="3"/>
  <c r="BA1230" i="3"/>
  <c r="BA1736" i="3"/>
  <c r="BA1735" i="3"/>
  <c r="BA11" i="3"/>
  <c r="BA1407" i="3"/>
  <c r="BA1836" i="3"/>
  <c r="BA15" i="3"/>
  <c r="BA1366" i="3"/>
  <c r="BA1254" i="3"/>
  <c r="BA1084" i="3"/>
  <c r="BA1647" i="3"/>
  <c r="BA1911" i="3"/>
  <c r="BA1213" i="3"/>
  <c r="BA1097" i="3"/>
  <c r="BA1592" i="3"/>
  <c r="BA1718" i="3"/>
  <c r="BA1202" i="3"/>
  <c r="BA1594" i="3"/>
  <c r="BA1889" i="3"/>
  <c r="BA342" i="3"/>
  <c r="BA371" i="3"/>
  <c r="BA364" i="3"/>
  <c r="BA1368" i="3"/>
  <c r="BA34" i="3"/>
  <c r="BA1375" i="3"/>
  <c r="BA1535" i="3"/>
  <c r="BA1933" i="3"/>
  <c r="BA1759" i="3"/>
  <c r="BA1293" i="3"/>
  <c r="BA1087" i="3"/>
  <c r="BA602" i="3"/>
  <c r="BA1835" i="3"/>
  <c r="BA1935" i="3"/>
  <c r="BA1171" i="3"/>
  <c r="BA1983" i="3"/>
  <c r="BA757" i="3"/>
  <c r="BA1197" i="3"/>
  <c r="BA613" i="3"/>
  <c r="BA416" i="3"/>
  <c r="BA353" i="3"/>
  <c r="BA1035" i="3"/>
  <c r="BA1421" i="3"/>
  <c r="BA1070" i="3"/>
  <c r="BA317" i="3"/>
  <c r="BA779" i="3"/>
  <c r="BA1722" i="3"/>
  <c r="BA1318" i="3"/>
  <c r="BA1267" i="3"/>
  <c r="BA1259" i="3"/>
  <c r="BA830" i="3"/>
  <c r="BA1504" i="3"/>
  <c r="BA1198" i="3"/>
  <c r="BA1503" i="3"/>
  <c r="BA1840" i="3"/>
  <c r="BA1383" i="3"/>
  <c r="BA1151" i="3"/>
  <c r="BA14" i="3"/>
  <c r="BA1317" i="3"/>
  <c r="BA1939" i="3"/>
  <c r="BA1622" i="3"/>
  <c r="BA1857" i="3"/>
  <c r="BA1695" i="3"/>
  <c r="BA790" i="3"/>
  <c r="BA1958" i="3"/>
  <c r="BA250" i="3"/>
  <c r="BA1801" i="3"/>
  <c r="BA1925" i="3"/>
  <c r="BA646" i="3"/>
  <c r="BA1025" i="3"/>
  <c r="BA1438" i="3"/>
  <c r="BA1251" i="3"/>
  <c r="BA53" i="3"/>
  <c r="BA1580" i="3"/>
  <c r="BA1965" i="3"/>
  <c r="BA1982" i="3"/>
  <c r="BA1626" i="3"/>
  <c r="BA191" i="3"/>
  <c r="BA1905" i="3"/>
  <c r="BA741" i="3"/>
  <c r="BA499" i="3"/>
  <c r="BA457" i="3"/>
  <c r="BA459" i="3"/>
  <c r="BA1047" i="3"/>
  <c r="BA1954" i="3"/>
  <c r="BA1934" i="3"/>
  <c r="BA1513" i="3"/>
  <c r="BA1942" i="3"/>
  <c r="BA1409" i="3"/>
  <c r="BA549" i="3"/>
  <c r="BA6" i="3"/>
  <c r="BA192" i="3"/>
  <c r="BA1842" i="3"/>
  <c r="BA132" i="3"/>
  <c r="BA417" i="3"/>
  <c r="BA1292" i="3"/>
  <c r="BA1787" i="3"/>
  <c r="BA1593" i="3"/>
  <c r="BA1175" i="3"/>
  <c r="BA1147" i="3"/>
  <c r="BA1036" i="3"/>
  <c r="BA131" i="3"/>
  <c r="BA13" i="3"/>
  <c r="BA1705" i="3"/>
  <c r="BA1768" i="3"/>
  <c r="BA1384" i="3"/>
  <c r="BA1779" i="3"/>
  <c r="BA18" i="3"/>
  <c r="BA1654" i="3"/>
  <c r="BA573" i="3"/>
  <c r="BA1858" i="3"/>
  <c r="BA631" i="3"/>
  <c r="BA1963" i="3"/>
  <c r="BA1328" i="3"/>
  <c r="BA1861" i="3"/>
  <c r="BA144" i="3"/>
  <c r="BA634" i="3"/>
  <c r="BA1582" i="3"/>
  <c r="BA1584" i="3"/>
  <c r="BA568" i="3"/>
  <c r="BA77" i="3"/>
  <c r="BA1956" i="3"/>
  <c r="BA1557" i="3"/>
  <c r="BA1611" i="3"/>
  <c r="BA1595" i="3"/>
  <c r="BA1661" i="3"/>
  <c r="BA1703" i="3"/>
  <c r="BA1480" i="3"/>
  <c r="BA675" i="3"/>
  <c r="BA928" i="3"/>
  <c r="BA1472" i="3"/>
  <c r="BA26" i="3"/>
  <c r="BA16" i="3"/>
  <c r="BA1126" i="3"/>
  <c r="BA519" i="3"/>
  <c r="BA206" i="3"/>
  <c r="BA1109" i="3"/>
  <c r="BA462" i="3"/>
  <c r="BA1930" i="3"/>
  <c r="BA22" i="3"/>
  <c r="BA1435" i="3"/>
  <c r="BA357" i="3"/>
  <c r="BA678" i="3"/>
  <c r="BA786" i="3"/>
  <c r="BA1140" i="3"/>
  <c r="BA1269" i="3"/>
  <c r="BA1579" i="3"/>
  <c r="BA1239" i="3"/>
  <c r="BA939" i="3"/>
  <c r="BA428" i="3"/>
  <c r="BA1685" i="3"/>
  <c r="BA8" i="3"/>
  <c r="BA1305" i="3"/>
  <c r="BA1170" i="3"/>
  <c r="BA1039" i="3"/>
  <c r="BA298" i="3"/>
  <c r="BA328" i="3"/>
  <c r="BA653" i="3"/>
  <c r="BA235" i="3"/>
  <c r="BA458" i="3"/>
  <c r="BA802" i="3"/>
  <c r="BA1936" i="3"/>
  <c r="BA1500" i="3"/>
  <c r="BA1725" i="3"/>
  <c r="BA960" i="3"/>
  <c r="BA1378" i="3"/>
  <c r="BA1187" i="3"/>
  <c r="BA1114" i="3"/>
  <c r="BA1194" i="3"/>
  <c r="BA1774" i="3"/>
  <c r="BA1564" i="3"/>
  <c r="BA1096" i="3"/>
  <c r="BA1879" i="3"/>
  <c r="BA1516" i="3"/>
  <c r="BA1475" i="3"/>
  <c r="BA1696" i="3"/>
  <c r="BA593" i="3"/>
  <c r="BA761" i="3"/>
  <c r="BA1245" i="3"/>
  <c r="BA984" i="3"/>
  <c r="BA1465" i="3"/>
  <c r="BA1355" i="3"/>
  <c r="BA1113" i="3"/>
  <c r="BA848" i="3"/>
  <c r="BA1324" i="3"/>
  <c r="BA1706" i="3"/>
  <c r="BA1015" i="3"/>
  <c r="BA1953" i="3"/>
  <c r="BA852" i="3"/>
  <c r="BA1013" i="3"/>
  <c r="BA1360" i="3"/>
  <c r="BA1001" i="3"/>
  <c r="BA1628" i="3"/>
  <c r="BA716" i="3"/>
  <c r="BA900" i="3"/>
  <c r="BA1509" i="3"/>
  <c r="BA105" i="3"/>
  <c r="BA57" i="3"/>
  <c r="BA951" i="3"/>
  <c r="BA649" i="3"/>
  <c r="BA1764" i="3"/>
  <c r="BA1961" i="3"/>
  <c r="BA1573" i="3"/>
  <c r="BA1799" i="3"/>
  <c r="BA229" i="3"/>
  <c r="BA448" i="3"/>
  <c r="BA473" i="3"/>
  <c r="BA1560" i="3"/>
  <c r="BA1361" i="3"/>
  <c r="BA1676" i="3"/>
  <c r="BA1038" i="3"/>
  <c r="BA1143" i="3"/>
  <c r="BA1784" i="3"/>
  <c r="BA1356" i="3"/>
  <c r="BA1645" i="3"/>
  <c r="BA827" i="3"/>
  <c r="BA1571" i="3"/>
  <c r="BA1515" i="3"/>
  <c r="BA743" i="3"/>
  <c r="BA141" i="3"/>
  <c r="BA380" i="3"/>
  <c r="BA791" i="3"/>
  <c r="BA1932" i="3"/>
  <c r="BA1345" i="3"/>
  <c r="BA209" i="3"/>
  <c r="BA1080" i="3"/>
  <c r="BA1211" i="3"/>
  <c r="BA818" i="3"/>
  <c r="BA1011" i="3"/>
  <c r="BA1391" i="3"/>
  <c r="BA1980" i="3"/>
  <c r="BA1154" i="3"/>
  <c r="BA1115" i="3"/>
  <c r="BA1072" i="3"/>
  <c r="BA551" i="3"/>
  <c r="BA147" i="3"/>
  <c r="BA1024" i="3"/>
  <c r="BA1222" i="3"/>
  <c r="BA225" i="3"/>
  <c r="BA1040" i="3"/>
  <c r="BA1984" i="3"/>
  <c r="BA510" i="3"/>
  <c r="BA1684" i="3"/>
  <c r="BA745" i="3"/>
  <c r="BA1641" i="3"/>
  <c r="BA1517" i="3"/>
  <c r="BA1061" i="3"/>
  <c r="BA311" i="3"/>
  <c r="BA1603" i="3"/>
  <c r="BA643" i="3"/>
  <c r="BA3" i="3"/>
  <c r="BA295" i="3"/>
  <c r="BA130" i="3"/>
  <c r="BA97" i="3"/>
  <c r="BA479" i="3"/>
  <c r="BA43" i="3"/>
  <c r="BA121" i="3"/>
  <c r="BA1314" i="3"/>
  <c r="BA1104" i="3"/>
  <c r="BA1874" i="3"/>
  <c r="BA351" i="3"/>
  <c r="BA1598" i="3"/>
  <c r="BA1555" i="3"/>
  <c r="BA544" i="3"/>
  <c r="BA1812" i="3"/>
  <c r="BA601" i="3"/>
  <c r="BA1691" i="3"/>
  <c r="BA1699" i="3"/>
  <c r="BA1327" i="3"/>
  <c r="BA332" i="3"/>
  <c r="BA1258" i="3"/>
  <c r="BA729" i="3"/>
  <c r="BA259" i="3"/>
  <c r="BA1904" i="3"/>
  <c r="BA1607" i="3"/>
  <c r="BA1250" i="3"/>
  <c r="BA1476" i="3"/>
  <c r="BA1899" i="3"/>
  <c r="BA1672" i="3"/>
  <c r="BA244" i="3"/>
  <c r="BA1528" i="3"/>
  <c r="BA556" i="3"/>
  <c r="BA129" i="3"/>
  <c r="BA223" i="3"/>
  <c r="BA425" i="3"/>
  <c r="BA1860" i="3"/>
  <c r="BA592" i="3"/>
  <c r="BA1847" i="3"/>
  <c r="BA119" i="3"/>
  <c r="BA1742" i="3"/>
  <c r="BA512" i="3"/>
  <c r="BA652" i="3"/>
  <c r="BA858" i="3"/>
  <c r="BA386" i="3"/>
  <c r="BA525" i="3"/>
  <c r="BA1133" i="3"/>
  <c r="BA1892" i="3"/>
  <c r="BA1486" i="3"/>
  <c r="BA956" i="3"/>
  <c r="BA67" i="3"/>
  <c r="BA1444" i="3"/>
  <c r="BA1845" i="3"/>
  <c r="BA789" i="3"/>
  <c r="BA271" i="3"/>
  <c r="BA721" i="3"/>
  <c r="BA1028" i="3"/>
  <c r="BA33" i="3"/>
  <c r="BA1186" i="3"/>
  <c r="BA1216" i="3"/>
  <c r="BA41" i="3"/>
  <c r="BA252" i="3"/>
  <c r="BA1967" i="3"/>
  <c r="BA1078" i="3"/>
  <c r="BA7" i="3"/>
  <c r="BA1599" i="3"/>
  <c r="BA1745" i="3"/>
  <c r="BA35" i="3"/>
  <c r="BA58" i="3"/>
  <c r="BA270" i="3"/>
  <c r="BA1762" i="3"/>
  <c r="BA621" i="3"/>
  <c r="BA1086" i="3"/>
  <c r="BA813" i="3"/>
  <c r="BA136" i="3"/>
  <c r="BA1738" i="3"/>
  <c r="BA686" i="3"/>
  <c r="BA840" i="3"/>
  <c r="BA1212" i="3"/>
  <c r="BA1158" i="3"/>
  <c r="BA1532" i="3"/>
  <c r="BA517" i="3"/>
  <c r="BA1720" i="3"/>
  <c r="BA1052" i="3"/>
  <c r="BA1159" i="3"/>
  <c r="BA93" i="3"/>
  <c r="BA927" i="3"/>
  <c r="BA308" i="3"/>
  <c r="BA81" i="3"/>
  <c r="BA1100" i="3"/>
  <c r="BA75" i="3"/>
  <c r="BA846" i="3"/>
  <c r="BA967" i="3"/>
  <c r="BA477" i="3"/>
  <c r="BA812" i="3"/>
  <c r="BA1090" i="3"/>
  <c r="BA1559" i="3"/>
  <c r="BA321" i="3"/>
  <c r="BA1721" i="3"/>
  <c r="BA645" i="3"/>
  <c r="BA766" i="3"/>
  <c r="BA297" i="3"/>
  <c r="BA1462" i="3"/>
  <c r="BA756" i="3"/>
  <c r="BA958" i="3"/>
  <c r="BA1286" i="3"/>
  <c r="BA1073" i="3"/>
  <c r="BA1402" i="3"/>
  <c r="BA1399" i="3"/>
  <c r="BA1156" i="3"/>
  <c r="BA533" i="3"/>
  <c r="BA1106" i="3"/>
  <c r="BA25" i="3"/>
  <c r="BA27" i="3"/>
  <c r="BA1003" i="3"/>
  <c r="BA1875" i="3"/>
  <c r="BA1901" i="3"/>
  <c r="BA1310" i="3"/>
  <c r="BA1688" i="3"/>
  <c r="BA683" i="3"/>
  <c r="BA590" i="3"/>
  <c r="BA1153" i="3"/>
  <c r="BA340" i="3"/>
  <c r="BA694" i="3"/>
  <c r="BA1352" i="3"/>
  <c r="BA481" i="3"/>
  <c r="BA669" i="3"/>
  <c r="BA420" i="3"/>
  <c r="BA443" i="3"/>
  <c r="BA1640" i="3"/>
  <c r="BA961" i="3"/>
  <c r="BA1605" i="3"/>
  <c r="BA1408" i="3"/>
  <c r="BA687" i="3"/>
  <c r="BA1295" i="3"/>
  <c r="BA1215" i="3"/>
  <c r="BA668" i="3"/>
  <c r="BA778" i="3"/>
  <c r="BA68" i="3"/>
  <c r="BA661" i="3"/>
  <c r="BA723" i="3"/>
  <c r="BA640" i="3"/>
  <c r="BA1152" i="3"/>
  <c r="BA903" i="3"/>
  <c r="BA276" i="3"/>
  <c r="BA1987" i="3"/>
  <c r="BA810" i="3"/>
  <c r="BA1139" i="3"/>
  <c r="BA784" i="3"/>
  <c r="BA288" i="3"/>
  <c r="BA1062" i="3"/>
  <c r="BA1418" i="3"/>
  <c r="BA485" i="3"/>
  <c r="BA1157" i="3"/>
  <c r="BA1826" i="3"/>
  <c r="BA1834" i="3"/>
  <c r="BA1775" i="3"/>
  <c r="BA1785" i="3"/>
  <c r="BA217" i="3"/>
  <c r="BA483" i="3"/>
  <c r="BA220" i="3"/>
  <c r="BA1926" i="3"/>
  <c r="BA1048" i="3"/>
  <c r="BA1800" i="3"/>
  <c r="BA1577" i="3"/>
  <c r="BA754" i="3"/>
  <c r="BA952" i="3"/>
  <c r="BA1450" i="3"/>
  <c r="BA1484" i="3"/>
  <c r="BA1749" i="3"/>
  <c r="BA1882" i="3"/>
  <c r="BA1336" i="3"/>
  <c r="BA1329" i="3"/>
  <c r="BA879" i="3"/>
  <c r="BA1539" i="3"/>
  <c r="BA1343" i="3"/>
  <c r="BA1662" i="3"/>
  <c r="BA1610" i="3"/>
  <c r="BA747" i="3"/>
  <c r="BA588" i="3"/>
  <c r="BA339" i="3"/>
  <c r="BA224" i="3"/>
  <c r="BA583" i="3"/>
  <c r="BA1950" i="3"/>
  <c r="BA604" i="3"/>
  <c r="BA1723" i="3"/>
  <c r="BA1751" i="3"/>
  <c r="BA1891" i="3"/>
  <c r="BA208" i="3"/>
  <c r="BA1007" i="3"/>
  <c r="BA947" i="3"/>
  <c r="BA1619" i="3"/>
  <c r="BA763" i="3"/>
  <c r="BA1188" i="3"/>
  <c r="BA688" i="3"/>
  <c r="BA1765" i="3"/>
  <c r="BA1630" i="3"/>
  <c r="BA1728" i="3"/>
  <c r="BA944" i="3"/>
  <c r="BA550" i="3"/>
  <c r="BA896" i="3"/>
  <c r="BA969" i="3"/>
  <c r="BA986" i="3"/>
  <c r="BA393" i="3"/>
  <c r="BA902" i="3"/>
  <c r="BA673" i="3"/>
  <c r="BA1149" i="3"/>
  <c r="BA717" i="3"/>
  <c r="BA494" i="3"/>
  <c r="BA1339" i="3"/>
  <c r="BA1853" i="3"/>
  <c r="BA548" i="3"/>
  <c r="BA12" i="3"/>
  <c r="BA1026" i="3"/>
  <c r="BA1970" i="3"/>
  <c r="BA1660" i="3"/>
  <c r="BA1363" i="3"/>
  <c r="BA820" i="3"/>
  <c r="BA1948" i="3"/>
  <c r="BA977" i="3"/>
  <c r="BA397" i="3"/>
  <c r="BA1142" i="3"/>
  <c r="BA1938" i="3"/>
  <c r="BA1299" i="3"/>
  <c r="BA679" i="3"/>
  <c r="BA684" i="3"/>
  <c r="BA1160" i="3"/>
  <c r="BA696" i="3"/>
  <c r="BA892" i="3"/>
  <c r="BA360" i="3"/>
  <c r="BA1896" i="3"/>
  <c r="BA540" i="3"/>
  <c r="BA396" i="3"/>
  <c r="BA1041" i="3"/>
  <c r="BA836" i="3"/>
  <c r="BA1912" i="3"/>
  <c r="BA863" i="3"/>
  <c r="BA515" i="3"/>
  <c r="BA995" i="3"/>
  <c r="BA571" i="3"/>
  <c r="BA1693" i="3"/>
  <c r="BA1944" i="3"/>
  <c r="BA1467" i="3"/>
  <c r="BA1522" i="3"/>
  <c r="BA1943" i="3"/>
  <c r="BA1670" i="3"/>
  <c r="BA728" i="3"/>
  <c r="BA1112" i="3"/>
  <c r="BA1658" i="3"/>
  <c r="BA1189" i="3"/>
  <c r="BA1174" i="3"/>
  <c r="BA1940" i="3"/>
  <c r="BA1056" i="3"/>
  <c r="BA1854" i="3"/>
  <c r="BA711" i="3"/>
  <c r="BA1431" i="3"/>
  <c r="BA727" i="3"/>
  <c r="BA1489" i="3"/>
  <c r="BA1790" i="3"/>
  <c r="BA1451" i="3"/>
  <c r="BA760" i="3"/>
  <c r="BA1574" i="3"/>
  <c r="BA814" i="3"/>
  <c r="BA1772" i="3"/>
  <c r="BA1941" i="3"/>
  <c r="BA1803" i="3"/>
  <c r="BA1824" i="3"/>
  <c r="BA1653" i="3"/>
  <c r="BA1915" i="3"/>
  <c r="BA1797" i="3"/>
  <c r="BA1178" i="3"/>
  <c r="BA910" i="3"/>
  <c r="BA153" i="3"/>
  <c r="BA1821" i="3"/>
  <c r="BA1390" i="3"/>
  <c r="BA1000" i="3"/>
  <c r="BA609" i="3"/>
  <c r="BA657" i="3"/>
  <c r="BA431" i="3"/>
  <c r="BA1067" i="3"/>
  <c r="BA1952" i="3"/>
  <c r="BA1814" i="3"/>
  <c r="BA1813" i="3"/>
  <c r="BA1357" i="3"/>
  <c r="BA909" i="3"/>
  <c r="BA496" i="3"/>
  <c r="BA1918" i="3"/>
  <c r="BA1381" i="3"/>
  <c r="BA1887" i="3"/>
  <c r="BA1928" i="3"/>
  <c r="BA1701" i="3"/>
  <c r="BA832" i="3"/>
  <c r="BA854" i="3"/>
  <c r="BA931" i="3"/>
  <c r="BA1411" i="3"/>
  <c r="BA600" i="3"/>
  <c r="BA1960" i="3"/>
  <c r="BA803" i="3"/>
  <c r="BA774" i="3"/>
  <c r="BA1014" i="3"/>
  <c r="BA736" i="3"/>
  <c r="BA610" i="3"/>
  <c r="BA908" i="3"/>
  <c r="BA929" i="3"/>
  <c r="BA731" i="3"/>
  <c r="BA432" i="3"/>
  <c r="BA337" i="3"/>
  <c r="BA1686" i="3"/>
  <c r="BA385" i="3"/>
  <c r="BA1754" i="3"/>
  <c r="BA83" i="3"/>
  <c r="BA1966" i="3"/>
  <c r="BA1351" i="3"/>
  <c r="BA52" i="3"/>
  <c r="BA1652" i="3"/>
  <c r="BA1777" i="3"/>
  <c r="BA966" i="3"/>
  <c r="BA207" i="3"/>
  <c r="BA864" i="3"/>
  <c r="BA676" i="3"/>
  <c r="BA1979" i="3"/>
  <c r="BA109" i="3"/>
  <c r="BA1737" i="3"/>
  <c r="BA504" i="3"/>
  <c r="BA1183" i="3"/>
  <c r="BA1289" i="3"/>
  <c r="BA1671" i="3"/>
  <c r="BA1823" i="3"/>
  <c r="BA1766" i="3"/>
  <c r="BA569" i="3"/>
  <c r="BA1291" i="3"/>
  <c r="BA1604" i="3"/>
  <c r="BA111" i="3"/>
  <c r="BA1914" i="3"/>
  <c r="BA1428" i="3"/>
  <c r="BA1386" i="3"/>
  <c r="BA1377" i="3"/>
  <c r="BA524" i="3"/>
  <c r="BA520" i="3"/>
  <c r="BA1297" i="3"/>
  <c r="BA1436" i="3"/>
  <c r="BA112" i="3"/>
  <c r="BA447" i="3"/>
  <c r="BA647" i="3"/>
  <c r="BA911" i="3"/>
  <c r="BA546" i="3"/>
  <c r="BA204" i="3"/>
  <c r="AY522" i="3"/>
  <c r="AY1069" i="3"/>
  <c r="AY1401" i="3"/>
  <c r="AY444" i="3"/>
  <c r="AY1624" i="3"/>
  <c r="AY1669" i="3"/>
  <c r="AY581" i="3"/>
  <c r="AY404" i="3"/>
  <c r="AY776" i="3"/>
  <c r="AY286" i="3"/>
  <c r="AY1161" i="3"/>
  <c r="AY197" i="3"/>
  <c r="AY1232" i="3"/>
  <c r="AY1398" i="3"/>
  <c r="AY785" i="3"/>
  <c r="AY1657" i="3"/>
  <c r="AY628" i="3"/>
  <c r="AY338" i="3"/>
  <c r="AY1231" i="3"/>
  <c r="AY1454" i="3"/>
  <c r="AY559" i="3"/>
  <c r="AY256" i="3"/>
  <c r="AY577" i="3"/>
  <c r="AY410" i="3"/>
  <c r="AY1235" i="3"/>
  <c r="AY149" i="3"/>
  <c r="AY1900" i="3"/>
  <c r="AY1441" i="3"/>
  <c r="AY1020" i="3"/>
  <c r="AY1123" i="3"/>
  <c r="AY1818" i="3"/>
  <c r="AY292" i="3"/>
  <c r="AY1549" i="3"/>
  <c r="AY1636" i="3"/>
  <c r="AY472" i="3"/>
  <c r="AY603" i="3"/>
  <c r="AY1059" i="3"/>
  <c r="AY51" i="3"/>
  <c r="AY578" i="3"/>
  <c r="AY1369" i="3"/>
  <c r="AY1570" i="3"/>
  <c r="AY1972" i="3"/>
  <c r="AY1731" i="3"/>
  <c r="AY439" i="3"/>
  <c r="AY260" i="3"/>
  <c r="AY1832" i="3"/>
  <c r="AY759" i="3"/>
  <c r="AY1635" i="3"/>
  <c r="AY1687" i="3"/>
  <c r="AY538" i="3"/>
  <c r="AY597" i="3"/>
  <c r="AY1895" i="3"/>
  <c r="AY1506" i="3"/>
  <c r="AY1711" i="3"/>
  <c r="AY79" i="3"/>
  <c r="AY306" i="3"/>
  <c r="AY384" i="3"/>
  <c r="AY65" i="3"/>
  <c r="AY572" i="3"/>
  <c r="AY768" i="3"/>
  <c r="AY841" i="3"/>
  <c r="AY1022" i="3"/>
  <c r="AY862" i="3"/>
  <c r="AY1416" i="3"/>
  <c r="AY1890" i="3"/>
  <c r="AY214" i="3"/>
  <c r="AY1168" i="3"/>
  <c r="AY545" i="3"/>
  <c r="AY1432" i="3"/>
  <c r="AY1315" i="3"/>
  <c r="AY536" i="3"/>
  <c r="AY1648" i="3"/>
  <c r="AY1240" i="3"/>
  <c r="AY1655" i="3"/>
  <c r="AY1553" i="3"/>
  <c r="AY1033" i="3"/>
  <c r="AY475" i="3"/>
  <c r="AY871" i="3"/>
  <c r="AY563" i="3"/>
  <c r="AY710" i="3"/>
  <c r="AY1666" i="3"/>
  <c r="AY503" i="3"/>
  <c r="AY724" i="3"/>
  <c r="AY1319" i="3"/>
  <c r="AY187" i="3"/>
  <c r="AY889" i="3"/>
  <c r="AY174" i="3"/>
  <c r="AY793" i="3"/>
  <c r="AY1851" i="3"/>
  <c r="AY123" i="3"/>
  <c r="AY514" i="3"/>
  <c r="AY541" i="3"/>
  <c r="AY509" i="3"/>
  <c r="AY1092" i="3"/>
  <c r="AY1348" i="3"/>
  <c r="AY715" i="3"/>
  <c r="AY382" i="3"/>
  <c r="AY845" i="3"/>
  <c r="AY1510" i="3"/>
  <c r="AY1256" i="3"/>
  <c r="AY1520" i="3"/>
  <c r="AY394" i="3"/>
  <c r="AY1193" i="3"/>
  <c r="AY152" i="3"/>
  <c r="AY237" i="3"/>
  <c r="AY468" i="3"/>
  <c r="AY865" i="3"/>
  <c r="AY905" i="3"/>
  <c r="AY1453" i="3"/>
  <c r="AY406" i="3"/>
  <c r="AY950" i="3"/>
  <c r="AY941" i="3"/>
  <c r="AY249" i="3"/>
  <c r="AY884" i="3"/>
  <c r="AY258" i="3"/>
  <c r="AY366" i="3"/>
  <c r="AY801" i="3"/>
  <c r="AY1716" i="3"/>
  <c r="AY182" i="3"/>
  <c r="AY1873" i="3"/>
  <c r="AY341" i="3"/>
  <c r="AY492" i="3"/>
  <c r="AY1120" i="3"/>
  <c r="AY24" i="3"/>
  <c r="AY781" i="3"/>
  <c r="AY1252" i="3"/>
  <c r="AY69" i="3"/>
  <c r="AY674" i="3"/>
  <c r="AY752" i="3"/>
  <c r="AY528" i="3"/>
  <c r="AY979" i="3"/>
  <c r="AY1414" i="3"/>
  <c r="AY1244" i="3"/>
  <c r="AY1877" i="3"/>
  <c r="AY770" i="3"/>
  <c r="AY831" i="3"/>
  <c r="AY274" i="3"/>
  <c r="AY493" i="3"/>
  <c r="AY401" i="3"/>
  <c r="AY811" i="3"/>
  <c r="AY455" i="3"/>
  <c r="AY842" i="3"/>
  <c r="AY677" i="3"/>
  <c r="AY985" i="3"/>
  <c r="AY1508" i="3"/>
  <c r="AY1538" i="3"/>
  <c r="AY1362" i="3"/>
  <c r="AY287" i="3"/>
  <c r="AY110" i="3"/>
  <c r="AY651" i="3"/>
  <c r="AY1312" i="3"/>
  <c r="AY460" i="3"/>
  <c r="AY1739" i="3"/>
  <c r="AY264" i="3"/>
  <c r="AY409" i="3"/>
  <c r="AY719" i="3"/>
  <c r="AY1985" i="3"/>
  <c r="AY1642" i="3"/>
  <c r="AY400" i="3"/>
  <c r="AY934" i="3"/>
  <c r="AY535" i="3"/>
  <c r="AY1583" i="3"/>
  <c r="AY1268" i="3"/>
  <c r="AY1320" i="3"/>
  <c r="AY1134" i="3"/>
  <c r="AY255" i="3"/>
  <c r="AY456" i="3"/>
  <c r="AY1822" i="3"/>
  <c r="AY930" i="3"/>
  <c r="AY407" i="3"/>
  <c r="AY1195" i="3"/>
  <c r="AY917" i="3"/>
  <c r="AY363" i="3"/>
  <c r="AY221" i="3"/>
  <c r="AY180" i="3"/>
  <c r="AY327" i="3"/>
  <c r="AY470" i="3"/>
  <c r="AY1043" i="3"/>
  <c r="AY693" i="3"/>
  <c r="AY120" i="3"/>
  <c r="AY1016" i="3"/>
  <c r="AY55" i="3"/>
  <c r="AY1767" i="3"/>
  <c r="AY1989" i="3"/>
  <c r="AY822" i="3"/>
  <c r="AY450" i="3"/>
  <c r="AY228" i="3"/>
  <c r="AY1029" i="3"/>
  <c r="AY1937" i="3"/>
  <c r="AY1700" i="3"/>
  <c r="AY1144" i="3"/>
  <c r="AY1631" i="3"/>
  <c r="AY648" i="3"/>
  <c r="AY1498" i="3"/>
  <c r="AY1124" i="3"/>
  <c r="AY1819" i="3"/>
  <c r="AY547" i="3"/>
  <c r="AY1568" i="3"/>
  <c r="AY1275" i="3"/>
  <c r="AY1290" i="3"/>
  <c r="AY469" i="3"/>
  <c r="AY1780" i="3"/>
  <c r="AY1266" i="3"/>
  <c r="AY1283" i="3"/>
  <c r="AY1045" i="3"/>
  <c r="AY877" i="3"/>
  <c r="AY915" i="3"/>
  <c r="AY487" i="3"/>
  <c r="AY44" i="3"/>
  <c r="AY873" i="3"/>
  <c r="AY449" i="3"/>
  <c r="AY1876" i="3"/>
  <c r="AY1962" i="3"/>
  <c r="AY1353" i="3"/>
  <c r="AY78" i="3"/>
  <c r="AY156" i="3"/>
  <c r="AY1951" i="3"/>
  <c r="AY303" i="3"/>
  <c r="AY1769" i="3"/>
  <c r="AY973" i="3"/>
  <c r="AY1220" i="3"/>
  <c r="AY965" i="3"/>
  <c r="AY623" i="3"/>
  <c r="AY177" i="3"/>
  <c r="AY1916" i="3"/>
  <c r="AY377" i="3"/>
  <c r="AY964" i="3"/>
  <c r="AY243" i="3"/>
  <c r="AY1371" i="3"/>
  <c r="AY948" i="3"/>
  <c r="AY435" i="3"/>
  <c r="AY200" i="3"/>
  <c r="AY172" i="3"/>
  <c r="AY388" i="3"/>
  <c r="AY874" i="3"/>
  <c r="AY374" i="3"/>
  <c r="AY780" i="3"/>
  <c r="AY1307" i="3"/>
  <c r="AY983" i="3"/>
  <c r="AY1167" i="3"/>
  <c r="AY1207" i="3"/>
  <c r="AY771" i="3"/>
  <c r="AY1678" i="3"/>
  <c r="AY216" i="3"/>
  <c r="AY314" i="3"/>
  <c r="AY275" i="3"/>
  <c r="AY73" i="3"/>
  <c r="AY241" i="3"/>
  <c r="AY606" i="3"/>
  <c r="AY290" i="3"/>
  <c r="AY849" i="3"/>
  <c r="AY847" i="3"/>
  <c r="AY261" i="3"/>
  <c r="AY926" i="3"/>
  <c r="AY372" i="3"/>
  <c r="AY1964" i="3"/>
  <c r="AY1349" i="3"/>
  <c r="AY322" i="3"/>
  <c r="AY537" i="3"/>
  <c r="AY1093" i="3"/>
  <c r="AY1537" i="3"/>
  <c r="AY1199" i="3"/>
  <c r="AY1838" i="3"/>
  <c r="AY433" i="3"/>
  <c r="AY411" i="3"/>
  <c r="AY712" i="3"/>
  <c r="AY1459" i="3"/>
  <c r="AY476" i="3"/>
  <c r="AY188" i="3"/>
  <c r="AY1613" i="3"/>
  <c r="AY179" i="3"/>
  <c r="AY63" i="3"/>
  <c r="AY542" i="3"/>
  <c r="AY844" i="3"/>
  <c r="AY954" i="3"/>
  <c r="AY749" i="3"/>
  <c r="AY1433" i="3"/>
  <c r="AY1224" i="3"/>
  <c r="AY508" i="3"/>
  <c r="AY296" i="3"/>
  <c r="AY821" i="3"/>
  <c r="AY1234" i="3"/>
  <c r="AY997" i="3"/>
  <c r="AY617" i="3"/>
  <c r="AY285" i="3"/>
  <c r="AY851" i="3"/>
  <c r="AY421" i="3"/>
  <c r="AY445" i="3"/>
  <c r="AY334" i="3"/>
  <c r="AY148" i="3"/>
  <c r="AY839" i="3"/>
  <c r="AY730" i="3"/>
  <c r="AY740" i="3"/>
  <c r="AY113" i="3"/>
  <c r="AY239" i="3"/>
  <c r="AY495" i="3"/>
  <c r="AY513" i="3"/>
  <c r="AY580" i="3"/>
  <c r="AY1816" i="3"/>
  <c r="AY775" i="3"/>
  <c r="AY236" i="3"/>
  <c r="AY1018" i="3"/>
  <c r="AY943" i="3"/>
  <c r="AY1760" i="3"/>
  <c r="AY1540" i="3"/>
  <c r="AY232" i="3"/>
  <c r="AY599" i="3"/>
  <c r="AY856" i="3"/>
  <c r="AY1791" i="3"/>
  <c r="AY1281" i="3"/>
  <c r="AY84" i="3"/>
  <c r="AY691" i="3"/>
  <c r="AY40" i="3"/>
  <c r="AY1946" i="3"/>
  <c r="AY734" i="3"/>
  <c r="AY247" i="3"/>
  <c r="AY398" i="3"/>
  <c r="AY975" i="3"/>
  <c r="AY190" i="3"/>
  <c r="AY1551" i="3"/>
  <c r="AY988" i="3"/>
  <c r="AY1585" i="3"/>
  <c r="AY866" i="3"/>
  <c r="AY949" i="3"/>
  <c r="AY1677" i="3"/>
  <c r="AY1888" i="3"/>
  <c r="AY1050" i="3"/>
  <c r="AY585" i="3"/>
  <c r="AY95" i="3"/>
  <c r="AY923" i="3"/>
  <c r="AY1524" i="3"/>
  <c r="AY816" i="3"/>
  <c r="AY1740" i="3"/>
  <c r="AY742" i="3"/>
  <c r="AY1493" i="3"/>
  <c r="AY151" i="3"/>
  <c r="AY1906" i="3"/>
  <c r="AY1439" i="3"/>
  <c r="AY1012" i="3"/>
  <c r="AY155" i="3"/>
  <c r="AY1218" i="3"/>
  <c r="AY1376" i="3"/>
  <c r="AY1204" i="3"/>
  <c r="AY1051" i="3"/>
  <c r="AY1132" i="3"/>
  <c r="AY1590" i="3"/>
  <c r="AY907" i="3"/>
  <c r="AY403" i="3"/>
  <c r="AY1246" i="3"/>
  <c r="AY66" i="3"/>
  <c r="AY808" i="3"/>
  <c r="AY1533" i="3"/>
  <c r="AY90" i="3"/>
  <c r="AY1490" i="3"/>
  <c r="AY211" i="3"/>
  <c r="AY1214" i="3"/>
  <c r="AY1586" i="3"/>
  <c r="AY1200" i="3"/>
  <c r="AY466" i="3"/>
  <c r="AY1959" i="3"/>
  <c r="AY467" i="3"/>
  <c r="AY157" i="3"/>
  <c r="AY194" i="3"/>
  <c r="AY350" i="3"/>
  <c r="AY627" i="3"/>
  <c r="AY480" i="3"/>
  <c r="AY299" i="3"/>
  <c r="AY1148" i="3"/>
  <c r="AY419" i="3"/>
  <c r="AY461" i="3"/>
  <c r="AY1673" i="3"/>
  <c r="AY1485" i="3"/>
  <c r="AY1103" i="3"/>
  <c r="AY531" i="3"/>
  <c r="AY881" i="3"/>
  <c r="AY1325" i="3"/>
  <c r="AY423" i="3"/>
  <c r="AY638" i="3"/>
  <c r="AY418" i="3"/>
  <c r="AY523" i="3"/>
  <c r="AY629" i="3"/>
  <c r="AY1531" i="3"/>
  <c r="AY737" i="3"/>
  <c r="AY824" i="3"/>
  <c r="AY1176" i="3"/>
  <c r="AY1129" i="3"/>
  <c r="AY885" i="3"/>
  <c r="AY1898" i="3"/>
  <c r="AY1173" i="3"/>
  <c r="AY1098" i="3"/>
  <c r="AY1456" i="3"/>
  <c r="AY1697" i="3"/>
  <c r="AY162" i="3"/>
  <c r="AY257" i="3"/>
  <c r="AY392" i="3"/>
  <c r="AY1521" i="3"/>
  <c r="AY853" i="3"/>
  <c r="AY218" i="3"/>
  <c r="AY1674" i="3"/>
  <c r="AY231" i="3"/>
  <c r="AY1542" i="3"/>
  <c r="AY1304" i="3"/>
  <c r="AY169" i="3"/>
  <c r="AY920" i="3"/>
  <c r="AY281" i="3"/>
  <c r="AY254" i="3"/>
  <c r="AY654" i="3"/>
  <c r="AY1894" i="3"/>
  <c r="AY815" i="3"/>
  <c r="AY344" i="3"/>
  <c r="AY1627" i="3"/>
  <c r="AY1629" i="3"/>
  <c r="AY748" i="3"/>
  <c r="AY413" i="3"/>
  <c r="AY36" i="3"/>
  <c r="AY1974" i="3"/>
  <c r="AY706" i="3"/>
  <c r="AY1968" i="3"/>
  <c r="AY1789" i="3"/>
  <c r="AY273" i="3"/>
  <c r="AY834" i="3"/>
  <c r="AY1196" i="3"/>
  <c r="AY1683" i="3"/>
  <c r="AY474" i="3"/>
  <c r="AY293" i="3"/>
  <c r="AY1618" i="3"/>
  <c r="AY1079" i="3"/>
  <c r="AY265" i="3"/>
  <c r="AY579" i="3"/>
  <c r="AY662" i="3"/>
  <c r="AY389" i="3"/>
  <c r="AY234" i="3"/>
  <c r="AY333" i="3"/>
  <c r="AY1758" i="3"/>
  <c r="AY1866" i="3"/>
  <c r="AY171" i="3"/>
  <c r="AY1733" i="3"/>
  <c r="AY1219" i="3"/>
  <c r="AY708" i="3"/>
  <c r="AY1229" i="3"/>
  <c r="AY1761" i="3"/>
  <c r="AY1455" i="3"/>
  <c r="AY1530" i="3"/>
  <c r="AY809" i="3"/>
  <c r="AY805" i="3"/>
  <c r="AY368" i="3"/>
  <c r="AY354" i="3"/>
  <c r="AY574" i="3"/>
  <c r="AY1667" i="3"/>
  <c r="AY1927" i="3"/>
  <c r="AY598" i="3"/>
  <c r="AY1034" i="3"/>
  <c r="AY1782" i="3"/>
  <c r="AY994" i="3"/>
  <c r="AY886" i="3"/>
  <c r="AY1601" i="3"/>
  <c r="AY347" i="3"/>
  <c r="AY518" i="3"/>
  <c r="AY869" i="3"/>
  <c r="AY1637" i="3"/>
  <c r="AY620" i="3"/>
  <c r="AY282" i="3"/>
  <c r="AY329" i="3"/>
  <c r="AY227" i="3"/>
  <c r="AY189" i="3"/>
  <c r="AY1334" i="3"/>
  <c r="AY695" i="3"/>
  <c r="AY835" i="3"/>
  <c r="AY1689" i="3"/>
  <c r="AY1448" i="3"/>
  <c r="AY641" i="3"/>
  <c r="AY682" i="3"/>
  <c r="AY703" i="3"/>
  <c r="AY202" i="3"/>
  <c r="AY349" i="3"/>
  <c r="AY238" i="3"/>
  <c r="AY60" i="3"/>
  <c r="AY1893" i="3"/>
  <c r="AY1867" i="3"/>
  <c r="AY1609" i="3"/>
  <c r="AY415" i="3"/>
  <c r="AY622" i="3"/>
  <c r="AY1796" i="3"/>
  <c r="AY702" i="3"/>
  <c r="AY1679" i="3"/>
  <c r="AY595" i="3"/>
  <c r="AY1445" i="3"/>
  <c r="AY1850" i="3"/>
  <c r="AY362" i="3"/>
  <c r="AY186" i="3"/>
  <c r="AY126" i="3"/>
  <c r="AY1625" i="3"/>
  <c r="AY1544" i="3"/>
  <c r="AY1116" i="3"/>
  <c r="AY922" i="3"/>
  <c r="AY1027" i="3"/>
  <c r="AY1910" i="3"/>
  <c r="AY942" i="3"/>
  <c r="AY500" i="3"/>
  <c r="AY714" i="3"/>
  <c r="AY320" i="3"/>
  <c r="AY1145" i="3"/>
  <c r="AY1337" i="3"/>
  <c r="AY1612" i="3"/>
  <c r="AY1417" i="3"/>
  <c r="AY245" i="3"/>
  <c r="AY762" i="3"/>
  <c r="AY605" i="3"/>
  <c r="AY1752" i="3"/>
  <c r="AY914" i="3"/>
  <c r="AY365" i="3"/>
  <c r="AY823" i="3"/>
  <c r="AY1075" i="3"/>
  <c r="AY205" i="3"/>
  <c r="AY1260" i="3"/>
  <c r="AY1844" i="3"/>
  <c r="AY1374" i="3"/>
  <c r="AY1382" i="3"/>
  <c r="AY1137" i="3"/>
  <c r="AY1578" i="3"/>
  <c r="AY305" i="3"/>
  <c r="AY125" i="3"/>
  <c r="AY705" i="3"/>
  <c r="AY1210" i="3"/>
  <c r="AY608" i="3"/>
  <c r="AY1744" i="3"/>
  <c r="AY880" i="3"/>
  <c r="AY242" i="3"/>
  <c r="AY1282" i="3"/>
  <c r="AY1863" i="3"/>
  <c r="AY424" i="3"/>
  <c r="AY1741" i="3"/>
  <c r="AY1469" i="3"/>
  <c r="AY507" i="3"/>
  <c r="AY1831" i="3"/>
  <c r="AY267" i="3"/>
  <c r="AY1023" i="3"/>
  <c r="AY998" i="3"/>
  <c r="AY833" i="3"/>
  <c r="AY1309" i="3"/>
  <c r="AY575" i="3"/>
  <c r="AY318" i="3"/>
  <c r="AY272" i="3"/>
  <c r="AY976" i="3"/>
  <c r="AY1976" i="3"/>
  <c r="AY999" i="3"/>
  <c r="AY1344" i="3"/>
  <c r="AY85" i="3"/>
  <c r="AY379" i="3"/>
  <c r="AY1885" i="3"/>
  <c r="AY1155" i="3"/>
  <c r="AY1704" i="3"/>
  <c r="AY1852" i="3"/>
  <c r="AY405" i="3"/>
  <c r="AY31" i="3"/>
  <c r="AY1338" i="3"/>
  <c r="AY1589" i="3"/>
  <c r="AY895" i="3"/>
  <c r="AY437" i="3"/>
  <c r="AY726" i="3"/>
  <c r="AY302" i="3"/>
  <c r="AY1406" i="3"/>
  <c r="AY788" i="3"/>
  <c r="AY128" i="3"/>
  <c r="AY1656" i="3"/>
  <c r="AY74" i="3"/>
  <c r="AY210" i="3"/>
  <c r="AY436" i="3"/>
  <c r="AY181" i="3"/>
  <c r="AY955" i="3"/>
  <c r="AY1646" i="3"/>
  <c r="AY1066" i="3"/>
  <c r="AY1478" i="3"/>
  <c r="AY615" i="3"/>
  <c r="AY61" i="3"/>
  <c r="AY1088" i="3"/>
  <c r="AY1068" i="3"/>
  <c r="AY1919" i="3"/>
  <c r="AY10" i="3"/>
  <c r="AY100" i="3"/>
  <c r="AY154" i="3"/>
  <c r="AY534" i="3"/>
  <c r="AY1663" i="3"/>
  <c r="AY924" i="3"/>
  <c r="AY38" i="3"/>
  <c r="AY978" i="3"/>
  <c r="AY226" i="3"/>
  <c r="AY1008" i="3"/>
  <c r="AY1053" i="3"/>
  <c r="AY1732" i="3"/>
  <c r="AY888" i="3"/>
  <c r="AY899" i="3"/>
  <c r="AY1514" i="3"/>
  <c r="AY427" i="3"/>
  <c r="AY1715" i="3"/>
  <c r="AY140" i="3"/>
  <c r="AY738" i="3"/>
  <c r="AY352" i="3"/>
  <c r="AY1659" i="3"/>
  <c r="AY1487" i="3"/>
  <c r="AY1350" i="3"/>
  <c r="AY1264" i="3"/>
  <c r="AY465" i="3"/>
  <c r="AY739" i="3"/>
  <c r="AY925" i="3"/>
  <c r="AY1841" i="3"/>
  <c r="AY1233" i="3"/>
  <c r="AY893" i="3"/>
  <c r="AY1010" i="3"/>
  <c r="AY178" i="3"/>
  <c r="AY316" i="3"/>
  <c r="AY497" i="3"/>
  <c r="AY414" i="3"/>
  <c r="AY1550" i="3"/>
  <c r="AY1808" i="3"/>
  <c r="AY1392" i="3"/>
  <c r="AY1519" i="3"/>
  <c r="AY1272" i="3"/>
  <c r="AY968" i="3"/>
  <c r="AY567" i="3"/>
  <c r="AY1809" i="3"/>
  <c r="AY464" i="3"/>
  <c r="AY1288" i="3"/>
  <c r="AY1843" i="3"/>
  <c r="AY358" i="3"/>
  <c r="AY359" i="3"/>
  <c r="AY1651" i="3"/>
  <c r="AY553" i="3"/>
  <c r="AY122" i="3"/>
  <c r="AY655" i="3"/>
  <c r="AY707" i="3"/>
  <c r="AY1727" i="3"/>
  <c r="AY625" i="3"/>
  <c r="AY618" i="3"/>
  <c r="AY1287" i="3"/>
  <c r="AY636" i="3"/>
  <c r="AY656" i="3"/>
  <c r="AY1030" i="3"/>
  <c r="AY484" i="3"/>
  <c r="AY47" i="3"/>
  <c r="AY527" i="3"/>
  <c r="AY806" i="3"/>
  <c r="AY324" i="3"/>
  <c r="AY1323" i="3"/>
  <c r="AY1786" i="3"/>
  <c r="AY1668" i="3"/>
  <c r="AY1729" i="3"/>
  <c r="AY1342" i="3"/>
  <c r="AY1833" i="3"/>
  <c r="AY1373" i="3"/>
  <c r="AY5" i="3"/>
  <c r="AY506" i="3"/>
  <c r="AY1203" i="3"/>
  <c r="AY850" i="3"/>
  <c r="AY596" i="3"/>
  <c r="AY370" i="3"/>
  <c r="AY375" i="3"/>
  <c r="AY1057" i="3"/>
  <c r="AY1665" i="3"/>
  <c r="AY395" i="3"/>
  <c r="AY1042" i="3"/>
  <c r="AY1122" i="3"/>
  <c r="AY1125" i="3"/>
  <c r="AY1566" i="3"/>
  <c r="AY1494" i="3"/>
  <c r="AY1071" i="3"/>
  <c r="AY690" i="3"/>
  <c r="AY1296" i="3"/>
  <c r="AY367" i="3"/>
  <c r="AY659" i="3"/>
  <c r="AY1094" i="3"/>
  <c r="AY1802" i="3"/>
  <c r="AY1924" i="3"/>
  <c r="AY1265" i="3"/>
  <c r="AY807" i="3"/>
  <c r="AY552" i="3"/>
  <c r="AY630" i="3"/>
  <c r="AY233" i="3"/>
  <c r="AY796" i="3"/>
  <c r="AY108" i="3"/>
  <c r="AY667" i="3"/>
  <c r="AY982" i="3"/>
  <c r="AY230" i="3"/>
  <c r="AY772" i="3"/>
  <c r="AY1714" i="3"/>
  <c r="AY1278" i="3"/>
  <c r="AY1588" i="3"/>
  <c r="AY402" i="3"/>
  <c r="AY1464" i="3"/>
  <c r="AY391" i="3"/>
  <c r="AY751" i="3"/>
  <c r="AY160" i="3"/>
  <c r="AY278" i="3"/>
  <c r="AY959" i="3"/>
  <c r="AY665" i="3"/>
  <c r="AY1388" i="3"/>
  <c r="AY1017" i="3"/>
  <c r="AY516" i="3"/>
  <c r="AY29" i="3"/>
  <c r="AY1181" i="3"/>
  <c r="AY591" i="3"/>
  <c r="AY992" i="3"/>
  <c r="AY478" i="3"/>
  <c r="AY1902" i="3"/>
  <c r="AY692" i="3"/>
  <c r="AY1466" i="3"/>
  <c r="AY1929" i="3"/>
  <c r="AY1247" i="3"/>
  <c r="AY1770" i="3"/>
  <c r="AY1065" i="3"/>
  <c r="AY253" i="3"/>
  <c r="AY346" i="3"/>
  <c r="AY138" i="3"/>
  <c r="AY936" i="3"/>
  <c r="AY185" i="3"/>
  <c r="AY463" i="3"/>
  <c r="AY87" i="3"/>
  <c r="AY699" i="3"/>
  <c r="AY319" i="3"/>
  <c r="AY240" i="3"/>
  <c r="AY165" i="3"/>
  <c r="AY330" i="3"/>
  <c r="AY1757" i="3"/>
  <c r="AY709" i="3"/>
  <c r="AY953" i="3"/>
  <c r="AY837" i="3"/>
  <c r="AY48" i="3"/>
  <c r="AY489" i="3"/>
  <c r="AY212" i="3"/>
  <c r="AY720" i="3"/>
  <c r="AY1009" i="3"/>
  <c r="AY378" i="3"/>
  <c r="AY137" i="3"/>
  <c r="AY1543" i="3"/>
  <c r="AY1393" i="3"/>
  <c r="AY1179" i="3"/>
  <c r="AY1750" i="3"/>
  <c r="AY1849" i="3"/>
  <c r="AY642" i="3"/>
  <c r="AY114" i="3"/>
  <c r="AY1255" i="3"/>
  <c r="AY1442" i="3"/>
  <c r="AY1136" i="3"/>
  <c r="AY1825" i="3"/>
  <c r="AY434" i="3"/>
  <c r="AY142" i="3"/>
  <c r="AY1146" i="3"/>
  <c r="AY1430" i="3"/>
  <c r="AY150" i="3"/>
  <c r="AY1311" i="3"/>
  <c r="AY1523" i="3"/>
  <c r="AY1404" i="3"/>
  <c r="AY1763" i="3"/>
  <c r="AY906" i="3"/>
  <c r="AY1111" i="3"/>
  <c r="AY1781" i="3"/>
  <c r="AY632" i="3"/>
  <c r="AY387" i="3"/>
  <c r="AY490" i="3"/>
  <c r="AY637" i="3"/>
  <c r="AY798" i="3"/>
  <c r="AY990" i="3"/>
  <c r="AY1166" i="3"/>
  <c r="AY782" i="3"/>
  <c r="AY825" i="3"/>
  <c r="AY1880" i="3"/>
  <c r="AY326" i="3"/>
  <c r="AY184" i="3"/>
  <c r="AY313" i="3"/>
  <c r="AY1044" i="3"/>
  <c r="AY1743" i="3"/>
  <c r="AY62" i="3"/>
  <c r="AY373" i="3"/>
  <c r="AY19" i="3"/>
  <c r="AY307" i="3"/>
  <c r="AY94" i="3"/>
  <c r="AY369" i="3"/>
  <c r="AY1395" i="3"/>
  <c r="AY1837" i="3"/>
  <c r="AY361" i="3"/>
  <c r="AY1507" i="3"/>
  <c r="AY164" i="3"/>
  <c r="AY291" i="3"/>
  <c r="AY1807" i="3"/>
  <c r="AY1298" i="3"/>
  <c r="AY1616" i="3"/>
  <c r="AY159" i="3"/>
  <c r="AY1164" i="3"/>
  <c r="AY1871" i="3"/>
  <c r="AY1206" i="3"/>
  <c r="AY134" i="3"/>
  <c r="AY248" i="3"/>
  <c r="AY1335" i="3"/>
  <c r="AY1855" i="3"/>
  <c r="AY1615" i="3"/>
  <c r="AY1340" i="3"/>
  <c r="AY521" i="3"/>
  <c r="AY1303" i="3"/>
  <c r="AY529" i="3"/>
  <c r="AY554" i="3"/>
  <c r="AY251" i="3"/>
  <c r="AY1221" i="3"/>
  <c r="AY611" i="3"/>
  <c r="AY173" i="3"/>
  <c r="AY932" i="3"/>
  <c r="AY1606" i="3"/>
  <c r="AY1707" i="3"/>
  <c r="AY887" i="3"/>
  <c r="AY196" i="3"/>
  <c r="AY1518" i="3"/>
  <c r="AY1633" i="3"/>
  <c r="AY1817" i="3"/>
  <c r="AY1527" i="3"/>
  <c r="AY1228" i="3"/>
  <c r="AY426" i="3"/>
  <c r="AY644" i="3"/>
  <c r="AY1341" i="3"/>
  <c r="AY882" i="3"/>
  <c r="AY1141" i="3"/>
  <c r="AY1367" i="3"/>
  <c r="AY399" i="3"/>
  <c r="AY1955" i="3"/>
  <c r="AY1949" i="3"/>
  <c r="AY309" i="3"/>
  <c r="AY891" i="3"/>
  <c r="AY1778" i="3"/>
  <c r="AY335" i="3"/>
  <c r="AY284" i="3"/>
  <c r="AY935" i="3"/>
  <c r="AY1986" i="3"/>
  <c r="AY135" i="3"/>
  <c r="AY1165" i="3"/>
  <c r="AY219" i="3"/>
  <c r="AY826" i="3"/>
  <c r="AY530" i="3"/>
  <c r="AY356" i="3"/>
  <c r="AY133" i="3"/>
  <c r="AY1886" i="3"/>
  <c r="AY430" i="3"/>
  <c r="AY1771" i="3"/>
  <c r="AY1085" i="3"/>
  <c r="AY82" i="3"/>
  <c r="AY557" i="3"/>
  <c r="AY46" i="3"/>
  <c r="AY310" i="3"/>
  <c r="AY1753" i="3"/>
  <c r="AY166" i="3"/>
  <c r="AY946" i="3"/>
  <c r="AY98" i="3"/>
  <c r="AY438" i="3"/>
  <c r="AY1257" i="3"/>
  <c r="AY913" i="3"/>
  <c r="AY1756" i="3"/>
  <c r="AY482" i="3"/>
  <c r="AY49" i="3"/>
  <c r="AY938" i="3"/>
  <c r="AY1333" i="3"/>
  <c r="AY543" i="3"/>
  <c r="AY1322" i="3"/>
  <c r="AY1201" i="3"/>
  <c r="AY343" i="3"/>
  <c r="AY71" i="3"/>
  <c r="AY624" i="3"/>
  <c r="AY1991" i="3"/>
  <c r="AY1163" i="3"/>
  <c r="AY658" i="3"/>
  <c r="AY991" i="3"/>
  <c r="AY1614" i="3"/>
  <c r="AY498" i="3"/>
  <c r="AY1713" i="3"/>
  <c r="AY1400" i="3"/>
  <c r="AY1261" i="3"/>
  <c r="AY619" i="3"/>
  <c r="AY1095" i="3"/>
  <c r="AY799" i="3"/>
  <c r="AY1903" i="3"/>
  <c r="AY897" i="3"/>
  <c r="AY283" i="3"/>
  <c r="AY870" i="3"/>
  <c r="AY1548" i="3"/>
  <c r="AY1558" i="3"/>
  <c r="AY764" i="3"/>
  <c r="AY1881" i="3"/>
  <c r="AY765" i="3"/>
  <c r="AY1365" i="3"/>
  <c r="AY1576" i="3"/>
  <c r="AY86" i="3"/>
  <c r="AY1795" i="3"/>
  <c r="AY452" i="3"/>
  <c r="AY1273" i="3"/>
  <c r="AY161" i="3"/>
  <c r="AY348" i="3"/>
  <c r="AY1830" i="3"/>
  <c r="AY773" i="3"/>
  <c r="AY127" i="3"/>
  <c r="AY502" i="3"/>
  <c r="AY1512" i="3"/>
  <c r="AY1981" i="3"/>
  <c r="AY1747" i="3"/>
  <c r="AY1975" i="3"/>
  <c r="AY1992" i="3"/>
  <c r="AY1798" i="3"/>
  <c r="AY1748" i="3"/>
  <c r="AY1077" i="3"/>
  <c r="AY1623" i="3"/>
  <c r="AY23" i="3"/>
  <c r="AY491" i="3"/>
  <c r="AY1477" i="3"/>
  <c r="AY4" i="3"/>
  <c r="AY1248" i="3"/>
  <c r="AY937" i="3"/>
  <c r="AY828" i="3"/>
  <c r="AY1755" i="3"/>
  <c r="AY1702" i="3"/>
  <c r="AY1920" i="3"/>
  <c r="AY1820" i="3"/>
  <c r="AY1108" i="3"/>
  <c r="AY1491" i="3"/>
  <c r="AY383" i="3"/>
  <c r="AY875" i="3"/>
  <c r="AY1169" i="3"/>
  <c r="AY940" i="3"/>
  <c r="AY1330" i="3"/>
  <c r="AY804" i="3"/>
  <c r="AY1909" i="3"/>
  <c r="AY1726" i="3"/>
  <c r="AY1105" i="3"/>
  <c r="AY1423" i="3"/>
  <c r="AY996" i="3"/>
  <c r="AY505" i="3"/>
  <c r="AY666" i="3"/>
  <c r="AY562" i="3"/>
  <c r="AY1429" i="3"/>
  <c r="AY1865" i="3"/>
  <c r="AY20" i="3"/>
  <c r="AY471" i="3"/>
  <c r="AY1596" i="3"/>
  <c r="AY671" i="3"/>
  <c r="AY1649" i="3"/>
  <c r="AY1856" i="3"/>
  <c r="AY355" i="3"/>
  <c r="AY175" i="3"/>
  <c r="AY511" i="3"/>
  <c r="AY1420" i="3"/>
  <c r="AY1864" i="3"/>
  <c r="AY1682" i="3"/>
  <c r="AY124" i="3"/>
  <c r="AY1712" i="3"/>
  <c r="AY1917" i="3"/>
  <c r="AY1249" i="3"/>
  <c r="AY1226" i="3"/>
  <c r="AY1217" i="3"/>
  <c r="AY1724" i="3"/>
  <c r="AY45" i="3"/>
  <c r="AY76" i="3"/>
  <c r="AY118" i="3"/>
  <c r="AY170" i="3"/>
  <c r="AY1054" i="3"/>
  <c r="AY198" i="3"/>
  <c r="AY1945" i="3"/>
  <c r="AY921" i="3"/>
  <c r="AY589" i="3"/>
  <c r="AY501" i="3"/>
  <c r="AY429" i="3"/>
  <c r="AY1479" i="3"/>
  <c r="AY1534" i="3"/>
  <c r="AY1862" i="3"/>
  <c r="AY1793" i="3"/>
  <c r="AY146" i="3"/>
  <c r="AY685" i="3"/>
  <c r="AY21" i="3"/>
  <c r="AY894" i="3"/>
  <c r="AY1473" i="3"/>
  <c r="AY145" i="3"/>
  <c r="AY1237" i="3"/>
  <c r="AY1608" i="3"/>
  <c r="AY1990" i="3"/>
  <c r="AY345" i="3"/>
  <c r="AY1690" i="3"/>
  <c r="AY901" i="3"/>
  <c r="AY1359" i="3"/>
  <c r="AY115" i="3"/>
  <c r="AY1460" i="3"/>
  <c r="AY104" i="3"/>
  <c r="AY215" i="3"/>
  <c r="AY139" i="3"/>
  <c r="AY758" i="3"/>
  <c r="AY732" i="3"/>
  <c r="AY1634" i="3"/>
  <c r="AY868" i="3"/>
  <c r="AY1135" i="3"/>
  <c r="AY1101" i="3"/>
  <c r="AY96" i="3"/>
  <c r="AY1708" i="3"/>
  <c r="AY767" i="3"/>
  <c r="AY1643" i="3"/>
  <c r="AY1270" i="3"/>
  <c r="AY681" i="3"/>
  <c r="AY1977" i="3"/>
  <c r="AY1481" i="3"/>
  <c r="AY916" i="3"/>
  <c r="AY722" i="3"/>
  <c r="AY1483" i="3"/>
  <c r="AY1776" i="3"/>
  <c r="AY829" i="3"/>
  <c r="AY1425" i="3"/>
  <c r="AY981" i="3"/>
  <c r="AY1385" i="3"/>
  <c r="AY1947" i="3"/>
  <c r="AY1302" i="3"/>
  <c r="AY1664" i="3"/>
  <c r="AY918" i="3"/>
  <c r="AY381" i="3"/>
  <c r="AY1182" i="3"/>
  <c r="AY1131" i="3"/>
  <c r="AY1209" i="3"/>
  <c r="AY1471" i="3"/>
  <c r="AY725" i="3"/>
  <c r="AY1565" i="3"/>
  <c r="AY794" i="3"/>
  <c r="AY1897" i="3"/>
  <c r="AY1496" i="3"/>
  <c r="AY680" i="3"/>
  <c r="AY1773" i="3"/>
  <c r="AY117" i="3"/>
  <c r="AY390" i="3"/>
  <c r="AY1978" i="3"/>
  <c r="AY1492" i="3"/>
  <c r="AY1031" i="3"/>
  <c r="AY1501" i="3"/>
  <c r="AY99" i="3"/>
  <c r="AY72" i="3"/>
  <c r="AY539" i="3"/>
  <c r="AY1127" i="3"/>
  <c r="AY560" i="3"/>
  <c r="AY106" i="3"/>
  <c r="AY1387" i="3"/>
  <c r="AY860" i="3"/>
  <c r="AY1138" i="3"/>
  <c r="AY650" i="3"/>
  <c r="AY102" i="3"/>
  <c r="AY1437" i="3"/>
  <c r="AY1719" i="3"/>
  <c r="AY1294" i="3"/>
  <c r="AY980" i="3"/>
  <c r="AY1692" i="3"/>
  <c r="AY987" i="3"/>
  <c r="AY689" i="3"/>
  <c r="AY1546" i="3"/>
  <c r="AY753" i="3"/>
  <c r="AY526" i="3"/>
  <c r="AY88" i="3"/>
  <c r="AY268" i="3"/>
  <c r="AY843" i="3"/>
  <c r="AY446" i="3"/>
  <c r="AY1180" i="3"/>
  <c r="AY1870" i="3"/>
  <c r="AY39" i="3"/>
  <c r="AY1971" i="3"/>
  <c r="AY614" i="3"/>
  <c r="AY972" i="3"/>
  <c r="AY735" i="3"/>
  <c r="AY1419" i="3"/>
  <c r="AY672" i="3"/>
  <c r="AY488" i="3"/>
  <c r="AY1957" i="3"/>
  <c r="AY1969" i="3"/>
  <c r="AY246" i="3"/>
  <c r="AY1227" i="3"/>
  <c r="AY1458" i="3"/>
  <c r="AY963" i="3"/>
  <c r="AY1698" i="3"/>
  <c r="AY1301" i="3"/>
  <c r="AY167" i="3"/>
  <c r="AY1076" i="3"/>
  <c r="AY199" i="3"/>
  <c r="AY989" i="3"/>
  <c r="AY1526" i="3"/>
  <c r="AY1191" i="3"/>
  <c r="AY817" i="3"/>
  <c r="AY163" i="3"/>
  <c r="AY158" i="3"/>
  <c r="AY1058" i="3"/>
  <c r="AY857" i="3"/>
  <c r="AY1681" i="3"/>
  <c r="AY733" i="3"/>
  <c r="AY1828" i="3"/>
  <c r="AY1321" i="3"/>
  <c r="AY1396" i="3"/>
  <c r="AY1632" i="3"/>
  <c r="AY993" i="3"/>
  <c r="AY50" i="3"/>
  <c r="AY1110" i="3"/>
  <c r="AY201" i="3"/>
  <c r="AY183" i="3"/>
  <c r="AY1468" i="3"/>
  <c r="AY1792" i="3"/>
  <c r="AY91" i="3"/>
  <c r="AY639" i="3"/>
  <c r="AY1410" i="3"/>
  <c r="AY143" i="3"/>
  <c r="AY1973" i="3"/>
  <c r="AY919" i="3"/>
  <c r="AY1907" i="3"/>
  <c r="AY1908" i="3"/>
  <c r="AY570" i="3"/>
  <c r="AY486" i="3"/>
  <c r="AY441" i="3"/>
  <c r="AY56" i="3"/>
  <c r="AY660" i="3"/>
  <c r="AY1694" i="3"/>
  <c r="AY1913" i="3"/>
  <c r="AY1130" i="3"/>
  <c r="AY1121" i="3"/>
  <c r="AY872" i="3"/>
  <c r="AY1091" i="3"/>
  <c r="AY962" i="3"/>
  <c r="AY1276" i="3"/>
  <c r="AY304" i="3"/>
  <c r="AY1591" i="3"/>
  <c r="AY1581" i="3"/>
  <c r="AY582" i="3"/>
  <c r="AY1089" i="3"/>
  <c r="AY1394" i="3"/>
  <c r="AY1993" i="3"/>
  <c r="AY1470" i="3"/>
  <c r="AY1236" i="3"/>
  <c r="AY1461" i="3"/>
  <c r="AY1811" i="3"/>
  <c r="AY1346" i="3"/>
  <c r="AY1788" i="3"/>
  <c r="AY454" i="3"/>
  <c r="AY1638" i="3"/>
  <c r="AY1620" i="3"/>
  <c r="AY1650" i="3"/>
  <c r="AY1332" i="3"/>
  <c r="AY1869" i="3"/>
  <c r="AY1415" i="3"/>
  <c r="AY1118" i="3"/>
  <c r="AY1208" i="3"/>
  <c r="AY1274" i="3"/>
  <c r="AY1280" i="3"/>
  <c r="AY1452" i="3"/>
  <c r="AY277" i="3"/>
  <c r="AY1556" i="3"/>
  <c r="AY89" i="3"/>
  <c r="AY312" i="3"/>
  <c r="AY612" i="3"/>
  <c r="AY1083" i="3"/>
  <c r="AY1746" i="3"/>
  <c r="AY1300" i="3"/>
  <c r="AY586" i="3"/>
  <c r="AY1884" i="3"/>
  <c r="AY1587" i="3"/>
  <c r="AY1988" i="3"/>
  <c r="AY1602" i="3"/>
  <c r="AY792" i="3"/>
  <c r="AY1529" i="3"/>
  <c r="AY1081" i="3"/>
  <c r="AY1839" i="3"/>
  <c r="AY451" i="3"/>
  <c r="AY269" i="3"/>
  <c r="AY1547" i="3"/>
  <c r="AY1412" i="3"/>
  <c r="AY1499" i="3"/>
  <c r="AY442" i="3"/>
  <c r="AY1046" i="3"/>
  <c r="AY1921" i="3"/>
  <c r="AY1541" i="3"/>
  <c r="AY1364" i="3"/>
  <c r="AY1326" i="3"/>
  <c r="AY883" i="3"/>
  <c r="AY1184" i="3"/>
  <c r="AY289" i="3"/>
  <c r="AY1119" i="3"/>
  <c r="AY565" i="3"/>
  <c r="AY700" i="3"/>
  <c r="AY607" i="3"/>
  <c r="AY576" i="3"/>
  <c r="AY408" i="3"/>
  <c r="AY1185" i="3"/>
  <c r="AY1243" i="3"/>
  <c r="AY912" i="3"/>
  <c r="AY566" i="3"/>
  <c r="AY42" i="3"/>
  <c r="AY1005" i="3"/>
  <c r="AY107" i="3"/>
  <c r="AY819" i="3"/>
  <c r="AY176" i="3"/>
  <c r="AY1717" i="3"/>
  <c r="AY92" i="3"/>
  <c r="AY800" i="3"/>
  <c r="AY718" i="3"/>
  <c r="AY933" i="3"/>
  <c r="AY1389" i="3"/>
  <c r="AY797" i="3"/>
  <c r="AY1497" i="3"/>
  <c r="AY263" i="3"/>
  <c r="AY1488" i="3"/>
  <c r="AY1019" i="3"/>
  <c r="AY1225" i="3"/>
  <c r="AY315" i="3"/>
  <c r="AY325" i="3"/>
  <c r="AY861" i="3"/>
  <c r="AY1358" i="3"/>
  <c r="AY1426" i="3"/>
  <c r="AY1827" i="3"/>
  <c r="AY1313" i="3"/>
  <c r="AY1563" i="3"/>
  <c r="AY633" i="3"/>
  <c r="AY1561" i="3"/>
  <c r="AY1569" i="3"/>
  <c r="AY750" i="3"/>
  <c r="AY704" i="3"/>
  <c r="AY1370" i="3"/>
  <c r="AY1427" i="3"/>
  <c r="AY1380" i="3"/>
  <c r="AY1205" i="3"/>
  <c r="AY970" i="3"/>
  <c r="AY1482" i="3"/>
  <c r="AY17" i="3"/>
  <c r="AY1308" i="3"/>
  <c r="AY670" i="3"/>
  <c r="AY1511" i="3"/>
  <c r="AY1172" i="3"/>
  <c r="AY1502" i="3"/>
  <c r="AY1680" i="3"/>
  <c r="AY1783" i="3"/>
  <c r="AY663" i="3"/>
  <c r="AY103" i="3"/>
  <c r="AY1804" i="3"/>
  <c r="AY1006" i="3"/>
  <c r="AY1004" i="3"/>
  <c r="AY1055" i="3"/>
  <c r="AY1279" i="3"/>
  <c r="AY1883" i="3"/>
  <c r="AY1710" i="3"/>
  <c r="AY1878" i="3"/>
  <c r="AY331" i="3"/>
  <c r="AY1923" i="3"/>
  <c r="AY594" i="3"/>
  <c r="AY1734" i="3"/>
  <c r="AY867" i="3"/>
  <c r="AY701" i="3"/>
  <c r="AY698" i="3"/>
  <c r="AY336" i="3"/>
  <c r="AY1457" i="3"/>
  <c r="AY584" i="3"/>
  <c r="AY1572" i="3"/>
  <c r="AY1049" i="3"/>
  <c r="AY1002" i="3"/>
  <c r="AY1422" i="3"/>
  <c r="AY1177" i="3"/>
  <c r="AY70" i="3"/>
  <c r="AY101" i="3"/>
  <c r="AY626" i="3"/>
  <c r="AY1440" i="3"/>
  <c r="AY1241" i="3"/>
  <c r="AY1347" i="3"/>
  <c r="AY1794" i="3"/>
  <c r="AY412" i="3"/>
  <c r="AY855" i="3"/>
  <c r="AY1810" i="3"/>
  <c r="AY1306" i="3"/>
  <c r="AY1621" i="3"/>
  <c r="AY1405" i="3"/>
  <c r="AY1238" i="3"/>
  <c r="AY890" i="3"/>
  <c r="AY1554" i="3"/>
  <c r="AY1403" i="3"/>
  <c r="AY1597" i="3"/>
  <c r="AY1397" i="3"/>
  <c r="AY1600" i="3"/>
  <c r="AY744" i="3"/>
  <c r="AY1848" i="3"/>
  <c r="AY697" i="3"/>
  <c r="AY1446" i="3"/>
  <c r="AY635" i="3"/>
  <c r="AY1037" i="3"/>
  <c r="AY1262" i="3"/>
  <c r="AY1931" i="3"/>
  <c r="AY755" i="3"/>
  <c r="AY1354" i="3"/>
  <c r="AY1815" i="3"/>
  <c r="AY294" i="3"/>
  <c r="AY116" i="3"/>
  <c r="AY1730" i="3"/>
  <c r="AY266" i="3"/>
  <c r="AY37" i="3"/>
  <c r="AY1474" i="3"/>
  <c r="AY1162" i="3"/>
  <c r="AY1639" i="3"/>
  <c r="AY1644" i="3"/>
  <c r="AY1242" i="3"/>
  <c r="AY859" i="3"/>
  <c r="AY1806" i="3"/>
  <c r="AY1102" i="3"/>
  <c r="AY1277" i="3"/>
  <c r="AY587" i="3"/>
  <c r="AY945" i="3"/>
  <c r="AY1545" i="3"/>
  <c r="AY878" i="3"/>
  <c r="AY1064" i="3"/>
  <c r="AY971" i="3"/>
  <c r="AY1316" i="3"/>
  <c r="AY32" i="3"/>
  <c r="AY1536" i="3"/>
  <c r="AY664" i="3"/>
  <c r="AY564" i="3"/>
  <c r="AY1284" i="3"/>
  <c r="AY1495" i="3"/>
  <c r="AY222" i="3"/>
  <c r="AY1128" i="3"/>
  <c r="AY1099" i="3"/>
  <c r="AY795" i="3"/>
  <c r="AY64" i="3"/>
  <c r="AY769" i="3"/>
  <c r="AY28" i="3"/>
  <c r="AY422" i="3"/>
  <c r="AY213" i="3"/>
  <c r="AY30" i="3"/>
  <c r="AY904" i="3"/>
  <c r="AY440" i="3"/>
  <c r="AY1846" i="3"/>
  <c r="AY168" i="3"/>
  <c r="AY783" i="3"/>
  <c r="AY1922" i="3"/>
  <c r="AY713" i="3"/>
  <c r="AY1872" i="3"/>
  <c r="AY1552" i="3"/>
  <c r="AY1074" i="3"/>
  <c r="AY1192" i="3"/>
  <c r="AY1271" i="3"/>
  <c r="AY1082" i="3"/>
  <c r="AY301" i="3"/>
  <c r="AY80" i="3"/>
  <c r="AY876" i="3"/>
  <c r="AY898" i="3"/>
  <c r="AY1331" i="3"/>
  <c r="AY1253" i="3"/>
  <c r="AY1463" i="3"/>
  <c r="AY195" i="3"/>
  <c r="AY1859" i="3"/>
  <c r="AY1443" i="3"/>
  <c r="AY300" i="3"/>
  <c r="AY1562" i="3"/>
  <c r="AY558" i="3"/>
  <c r="AY532" i="3"/>
  <c r="AY1063" i="3"/>
  <c r="AY1575" i="3"/>
  <c r="AY54" i="3"/>
  <c r="AY262" i="3"/>
  <c r="AY1285" i="3"/>
  <c r="AY9" i="3"/>
  <c r="AY193" i="3"/>
  <c r="AY453" i="3"/>
  <c r="AY1675" i="3"/>
  <c r="AY1379" i="3"/>
  <c r="AY1117" i="3"/>
  <c r="AY280" i="3"/>
  <c r="AY555" i="3"/>
  <c r="AY1709" i="3"/>
  <c r="AY787" i="3"/>
  <c r="AY279" i="3"/>
  <c r="AY376" i="3"/>
  <c r="AY838" i="3"/>
  <c r="AY561" i="3"/>
  <c r="AY1372" i="3"/>
  <c r="AY974" i="3"/>
  <c r="AY1525" i="3"/>
  <c r="AY1413" i="3"/>
  <c r="AY1060" i="3"/>
  <c r="AY1150" i="3"/>
  <c r="AY777" i="3"/>
  <c r="AY1567" i="3"/>
  <c r="AY1868" i="3"/>
  <c r="AY1434" i="3"/>
  <c r="AY1617" i="3"/>
  <c r="AY1505" i="3"/>
  <c r="AY1447" i="3"/>
  <c r="AY1449" i="3"/>
  <c r="AY1032" i="3"/>
  <c r="AY1263" i="3"/>
  <c r="AY1107" i="3"/>
  <c r="AY616" i="3"/>
  <c r="AY59" i="3"/>
  <c r="AY1829" i="3"/>
  <c r="AY323" i="3"/>
  <c r="AY957" i="3"/>
  <c r="AY1021" i="3"/>
  <c r="AY203" i="3"/>
  <c r="AY1223" i="3"/>
  <c r="AY1805" i="3"/>
  <c r="AY1190" i="3"/>
  <c r="AY1424" i="3"/>
  <c r="AY746" i="3"/>
  <c r="AY1230" i="3"/>
  <c r="AY1736" i="3"/>
  <c r="AY1735" i="3"/>
  <c r="AY11" i="3"/>
  <c r="AY1407" i="3"/>
  <c r="AY1836" i="3"/>
  <c r="AY15" i="3"/>
  <c r="AY1366" i="3"/>
  <c r="AY1254" i="3"/>
  <c r="AY1084" i="3"/>
  <c r="AY1647" i="3"/>
  <c r="AY1911" i="3"/>
  <c r="AY1213" i="3"/>
  <c r="AY1097" i="3"/>
  <c r="AY1592" i="3"/>
  <c r="AY1718" i="3"/>
  <c r="AY1202" i="3"/>
  <c r="AY1594" i="3"/>
  <c r="AY1889" i="3"/>
  <c r="AY342" i="3"/>
  <c r="AY371" i="3"/>
  <c r="AY364" i="3"/>
  <c r="AY1368" i="3"/>
  <c r="AY34" i="3"/>
  <c r="AY1375" i="3"/>
  <c r="AY1535" i="3"/>
  <c r="AY1933" i="3"/>
  <c r="AY1759" i="3"/>
  <c r="AY1293" i="3"/>
  <c r="AY1087" i="3"/>
  <c r="AY602" i="3"/>
  <c r="AY1835" i="3"/>
  <c r="AY1935" i="3"/>
  <c r="AY1171" i="3"/>
  <c r="AY1983" i="3"/>
  <c r="AY757" i="3"/>
  <c r="AY1197" i="3"/>
  <c r="AY613" i="3"/>
  <c r="AY416" i="3"/>
  <c r="AY353" i="3"/>
  <c r="AY1035" i="3"/>
  <c r="AY1421" i="3"/>
  <c r="AY1070" i="3"/>
  <c r="AY317" i="3"/>
  <c r="AY779" i="3"/>
  <c r="AY1722" i="3"/>
  <c r="AY1318" i="3"/>
  <c r="AY1267" i="3"/>
  <c r="AY1259" i="3"/>
  <c r="AY830" i="3"/>
  <c r="AY1504" i="3"/>
  <c r="AY1198" i="3"/>
  <c r="AY1503" i="3"/>
  <c r="AY1840" i="3"/>
  <c r="AY1383" i="3"/>
  <c r="AY1151" i="3"/>
  <c r="AY14" i="3"/>
  <c r="AY1317" i="3"/>
  <c r="AY1939" i="3"/>
  <c r="AY1622" i="3"/>
  <c r="AY1857" i="3"/>
  <c r="AY1695" i="3"/>
  <c r="AY790" i="3"/>
  <c r="AY1958" i="3"/>
  <c r="AY250" i="3"/>
  <c r="AY1801" i="3"/>
  <c r="AY1925" i="3"/>
  <c r="AY646" i="3"/>
  <c r="AY1025" i="3"/>
  <c r="AY1438" i="3"/>
  <c r="AY1251" i="3"/>
  <c r="AY53" i="3"/>
  <c r="AY1580" i="3"/>
  <c r="AY1965" i="3"/>
  <c r="AY1982" i="3"/>
  <c r="AY1626" i="3"/>
  <c r="AY191" i="3"/>
  <c r="AY1905" i="3"/>
  <c r="AY741" i="3"/>
  <c r="AY499" i="3"/>
  <c r="AY457" i="3"/>
  <c r="AY459" i="3"/>
  <c r="AY1047" i="3"/>
  <c r="AY1954" i="3"/>
  <c r="AY1934" i="3"/>
  <c r="AY1513" i="3"/>
  <c r="AY1942" i="3"/>
  <c r="AY1409" i="3"/>
  <c r="AY549" i="3"/>
  <c r="AY6" i="3"/>
  <c r="AY192" i="3"/>
  <c r="AY1842" i="3"/>
  <c r="AY132" i="3"/>
  <c r="AY417" i="3"/>
  <c r="AY1292" i="3"/>
  <c r="AY1787" i="3"/>
  <c r="AY1593" i="3"/>
  <c r="AY1175" i="3"/>
  <c r="AY1147" i="3"/>
  <c r="AY1036" i="3"/>
  <c r="AY131" i="3"/>
  <c r="AY13" i="3"/>
  <c r="AY1705" i="3"/>
  <c r="AY1768" i="3"/>
  <c r="AY1384" i="3"/>
  <c r="AY1779" i="3"/>
  <c r="AY18" i="3"/>
  <c r="AY1654" i="3"/>
  <c r="AY573" i="3"/>
  <c r="AY1858" i="3"/>
  <c r="AY631" i="3"/>
  <c r="AY1963" i="3"/>
  <c r="AY1328" i="3"/>
  <c r="AY1861" i="3"/>
  <c r="AY144" i="3"/>
  <c r="AY634" i="3"/>
  <c r="AY1582" i="3"/>
  <c r="AY1584" i="3"/>
  <c r="AY568" i="3"/>
  <c r="AY77" i="3"/>
  <c r="AY1956" i="3"/>
  <c r="AY1557" i="3"/>
  <c r="AY1611" i="3"/>
  <c r="AY1595" i="3"/>
  <c r="AY1661" i="3"/>
  <c r="AY1703" i="3"/>
  <c r="AY1480" i="3"/>
  <c r="AY675" i="3"/>
  <c r="AY928" i="3"/>
  <c r="AY1472" i="3"/>
  <c r="AY26" i="3"/>
  <c r="AY16" i="3"/>
  <c r="AY1126" i="3"/>
  <c r="AY519" i="3"/>
  <c r="AY206" i="3"/>
  <c r="AY1109" i="3"/>
  <c r="AY462" i="3"/>
  <c r="AY1930" i="3"/>
  <c r="AY22" i="3"/>
  <c r="AY1435" i="3"/>
  <c r="AY357" i="3"/>
  <c r="AY678" i="3"/>
  <c r="AY786" i="3"/>
  <c r="AY1140" i="3"/>
  <c r="AY1269" i="3"/>
  <c r="AY1579" i="3"/>
  <c r="AY1239" i="3"/>
  <c r="AY939" i="3"/>
  <c r="AY428" i="3"/>
  <c r="AY1685" i="3"/>
  <c r="AY8" i="3"/>
  <c r="AY1305" i="3"/>
  <c r="AY1170" i="3"/>
  <c r="AY1039" i="3"/>
  <c r="AY298" i="3"/>
  <c r="AY328" i="3"/>
  <c r="AY653" i="3"/>
  <c r="AY235" i="3"/>
  <c r="AY458" i="3"/>
  <c r="AY802" i="3"/>
  <c r="AY1936" i="3"/>
  <c r="AY1500" i="3"/>
  <c r="AY1725" i="3"/>
  <c r="AY960" i="3"/>
  <c r="AY1378" i="3"/>
  <c r="AY1187" i="3"/>
  <c r="AY1114" i="3"/>
  <c r="AY1194" i="3"/>
  <c r="AY1774" i="3"/>
  <c r="AY1564" i="3"/>
  <c r="AY1096" i="3"/>
  <c r="AY1879" i="3"/>
  <c r="AY1516" i="3"/>
  <c r="AY1475" i="3"/>
  <c r="AY1696" i="3"/>
  <c r="AY593" i="3"/>
  <c r="AY761" i="3"/>
  <c r="AY1245" i="3"/>
  <c r="AY984" i="3"/>
  <c r="AY1465" i="3"/>
  <c r="AY1355" i="3"/>
  <c r="AY1113" i="3"/>
  <c r="AY848" i="3"/>
  <c r="AY1324" i="3"/>
  <c r="AY1706" i="3"/>
  <c r="AY1015" i="3"/>
  <c r="AY1953" i="3"/>
  <c r="AY852" i="3"/>
  <c r="AY1013" i="3"/>
  <c r="AY1360" i="3"/>
  <c r="AY1001" i="3"/>
  <c r="AY1628" i="3"/>
  <c r="AY716" i="3"/>
  <c r="AY900" i="3"/>
  <c r="AY1509" i="3"/>
  <c r="AY105" i="3"/>
  <c r="AY57" i="3"/>
  <c r="AY951" i="3"/>
  <c r="AY649" i="3"/>
  <c r="AY1764" i="3"/>
  <c r="AY1961" i="3"/>
  <c r="AY1573" i="3"/>
  <c r="AY1799" i="3"/>
  <c r="AY229" i="3"/>
  <c r="AY448" i="3"/>
  <c r="AY473" i="3"/>
  <c r="AY1560" i="3"/>
  <c r="AY1361" i="3"/>
  <c r="AY1676" i="3"/>
  <c r="AY1038" i="3"/>
  <c r="AY1143" i="3"/>
  <c r="AY1784" i="3"/>
  <c r="AY1356" i="3"/>
  <c r="AY1645" i="3"/>
  <c r="AY827" i="3"/>
  <c r="AY1571" i="3"/>
  <c r="AY1515" i="3"/>
  <c r="AY743" i="3"/>
  <c r="AY141" i="3"/>
  <c r="AY380" i="3"/>
  <c r="AY791" i="3"/>
  <c r="AY1932" i="3"/>
  <c r="AY1345" i="3"/>
  <c r="AY209" i="3"/>
  <c r="AY1080" i="3"/>
  <c r="AY1211" i="3"/>
  <c r="AY818" i="3"/>
  <c r="AY1011" i="3"/>
  <c r="AY1391" i="3"/>
  <c r="AY1980" i="3"/>
  <c r="AY1154" i="3"/>
  <c r="AY1115" i="3"/>
  <c r="AY1072" i="3"/>
  <c r="AY551" i="3"/>
  <c r="AY147" i="3"/>
  <c r="AY1024" i="3"/>
  <c r="AY1222" i="3"/>
  <c r="AY225" i="3"/>
  <c r="AY1040" i="3"/>
  <c r="AY1984" i="3"/>
  <c r="AY510" i="3"/>
  <c r="AY1684" i="3"/>
  <c r="AY745" i="3"/>
  <c r="AY1641" i="3"/>
  <c r="AY1517" i="3"/>
  <c r="AY1061" i="3"/>
  <c r="AY311" i="3"/>
  <c r="AY1603" i="3"/>
  <c r="AY643" i="3"/>
  <c r="AY3" i="3"/>
  <c r="AY295" i="3"/>
  <c r="AY130" i="3"/>
  <c r="AY97" i="3"/>
  <c r="AY479" i="3"/>
  <c r="AY43" i="3"/>
  <c r="AY121" i="3"/>
  <c r="AY1314" i="3"/>
  <c r="AY1104" i="3"/>
  <c r="AY1874" i="3"/>
  <c r="AY351" i="3"/>
  <c r="AY1598" i="3"/>
  <c r="AY1555" i="3"/>
  <c r="AY544" i="3"/>
  <c r="AY1812" i="3"/>
  <c r="AY601" i="3"/>
  <c r="AY1691" i="3"/>
  <c r="AY1699" i="3"/>
  <c r="AY1327" i="3"/>
  <c r="AY332" i="3"/>
  <c r="AY1258" i="3"/>
  <c r="AY729" i="3"/>
  <c r="AY259" i="3"/>
  <c r="AY1904" i="3"/>
  <c r="AY1607" i="3"/>
  <c r="AY1250" i="3"/>
  <c r="AY1476" i="3"/>
  <c r="AY1899" i="3"/>
  <c r="AY1672" i="3"/>
  <c r="AY244" i="3"/>
  <c r="AY1528" i="3"/>
  <c r="AY556" i="3"/>
  <c r="AY129" i="3"/>
  <c r="AY223" i="3"/>
  <c r="AY425" i="3"/>
  <c r="AY1860" i="3"/>
  <c r="AY592" i="3"/>
  <c r="AY1847" i="3"/>
  <c r="AY119" i="3"/>
  <c r="AY1742" i="3"/>
  <c r="AY512" i="3"/>
  <c r="AY652" i="3"/>
  <c r="AY858" i="3"/>
  <c r="AY386" i="3"/>
  <c r="AY525" i="3"/>
  <c r="AY1133" i="3"/>
  <c r="AY1892" i="3"/>
  <c r="AY1486" i="3"/>
  <c r="AY956" i="3"/>
  <c r="AY67" i="3"/>
  <c r="AY1444" i="3"/>
  <c r="AY1845" i="3"/>
  <c r="AY789" i="3"/>
  <c r="AY271" i="3"/>
  <c r="AY721" i="3"/>
  <c r="AY1028" i="3"/>
  <c r="AY33" i="3"/>
  <c r="AY1186" i="3"/>
  <c r="AY1216" i="3"/>
  <c r="AY41" i="3"/>
  <c r="AY252" i="3"/>
  <c r="AY1967" i="3"/>
  <c r="AY1078" i="3"/>
  <c r="AY7" i="3"/>
  <c r="AY1599" i="3"/>
  <c r="AY1745" i="3"/>
  <c r="AY35" i="3"/>
  <c r="AY58" i="3"/>
  <c r="AY270" i="3"/>
  <c r="AY1762" i="3"/>
  <c r="AY621" i="3"/>
  <c r="AY1086" i="3"/>
  <c r="AY813" i="3"/>
  <c r="AY136" i="3"/>
  <c r="AY1738" i="3"/>
  <c r="AY686" i="3"/>
  <c r="AY840" i="3"/>
  <c r="AY1212" i="3"/>
  <c r="AY1158" i="3"/>
  <c r="AY1532" i="3"/>
  <c r="AY517" i="3"/>
  <c r="AY1720" i="3"/>
  <c r="AY1052" i="3"/>
  <c r="AY1159" i="3"/>
  <c r="AY93" i="3"/>
  <c r="AY927" i="3"/>
  <c r="AY308" i="3"/>
  <c r="AY81" i="3"/>
  <c r="AY1100" i="3"/>
  <c r="AY75" i="3"/>
  <c r="AY846" i="3"/>
  <c r="AY967" i="3"/>
  <c r="AY477" i="3"/>
  <c r="AY812" i="3"/>
  <c r="AY1090" i="3"/>
  <c r="AY1559" i="3"/>
  <c r="AY321" i="3"/>
  <c r="AY1721" i="3"/>
  <c r="AY645" i="3"/>
  <c r="AY766" i="3"/>
  <c r="AY297" i="3"/>
  <c r="AY1462" i="3"/>
  <c r="AY756" i="3"/>
  <c r="AY958" i="3"/>
  <c r="AY1286" i="3"/>
  <c r="AY1073" i="3"/>
  <c r="AY1402" i="3"/>
  <c r="AY1399" i="3"/>
  <c r="AY1156" i="3"/>
  <c r="AY533" i="3"/>
  <c r="AY1106" i="3"/>
  <c r="AY25" i="3"/>
  <c r="AY27" i="3"/>
  <c r="AY1003" i="3"/>
  <c r="AY1875" i="3"/>
  <c r="AY1901" i="3"/>
  <c r="AY1310" i="3"/>
  <c r="AY1688" i="3"/>
  <c r="AY683" i="3"/>
  <c r="AY590" i="3"/>
  <c r="AY1153" i="3"/>
  <c r="AY340" i="3"/>
  <c r="AY694" i="3"/>
  <c r="AY1352" i="3"/>
  <c r="AY481" i="3"/>
  <c r="AY669" i="3"/>
  <c r="AY420" i="3"/>
  <c r="AY443" i="3"/>
  <c r="AY1640" i="3"/>
  <c r="AY961" i="3"/>
  <c r="AY1605" i="3"/>
  <c r="AY1408" i="3"/>
  <c r="AY687" i="3"/>
  <c r="AY1295" i="3"/>
  <c r="AY1215" i="3"/>
  <c r="AY668" i="3"/>
  <c r="AY778" i="3"/>
  <c r="AY68" i="3"/>
  <c r="AY661" i="3"/>
  <c r="AY723" i="3"/>
  <c r="AY640" i="3"/>
  <c r="AY1152" i="3"/>
  <c r="AY903" i="3"/>
  <c r="AY276" i="3"/>
  <c r="AY1987" i="3"/>
  <c r="AY810" i="3"/>
  <c r="AY1139" i="3"/>
  <c r="AY784" i="3"/>
  <c r="AY288" i="3"/>
  <c r="AY1062" i="3"/>
  <c r="AY1418" i="3"/>
  <c r="AY485" i="3"/>
  <c r="AY1157" i="3"/>
  <c r="AY1826" i="3"/>
  <c r="AY1834" i="3"/>
  <c r="AY1775" i="3"/>
  <c r="AY1785" i="3"/>
  <c r="AY217" i="3"/>
  <c r="AY483" i="3"/>
  <c r="AY220" i="3"/>
  <c r="AY1926" i="3"/>
  <c r="AY1048" i="3"/>
  <c r="AY1800" i="3"/>
  <c r="AY1577" i="3"/>
  <c r="AY754" i="3"/>
  <c r="AY952" i="3"/>
  <c r="AY1450" i="3"/>
  <c r="AY1484" i="3"/>
  <c r="AY1749" i="3"/>
  <c r="AY1882" i="3"/>
  <c r="AY1336" i="3"/>
  <c r="AY1329" i="3"/>
  <c r="AY879" i="3"/>
  <c r="AY1539" i="3"/>
  <c r="AY1343" i="3"/>
  <c r="AY1662" i="3"/>
  <c r="AY1610" i="3"/>
  <c r="AY747" i="3"/>
  <c r="AY588" i="3"/>
  <c r="AY339" i="3"/>
  <c r="AY224" i="3"/>
  <c r="AY583" i="3"/>
  <c r="AY1950" i="3"/>
  <c r="AY604" i="3"/>
  <c r="AY1723" i="3"/>
  <c r="AY1751" i="3"/>
  <c r="AY1891" i="3"/>
  <c r="AY208" i="3"/>
  <c r="AY1007" i="3"/>
  <c r="AY947" i="3"/>
  <c r="AY1619" i="3"/>
  <c r="AY763" i="3"/>
  <c r="AY1188" i="3"/>
  <c r="AY688" i="3"/>
  <c r="AY1765" i="3"/>
  <c r="AY1630" i="3"/>
  <c r="AY1728" i="3"/>
  <c r="AY944" i="3"/>
  <c r="AY550" i="3"/>
  <c r="AY896" i="3"/>
  <c r="AY969" i="3"/>
  <c r="AY986" i="3"/>
  <c r="AY393" i="3"/>
  <c r="AY902" i="3"/>
  <c r="AY673" i="3"/>
  <c r="AY1149" i="3"/>
  <c r="AY717" i="3"/>
  <c r="AY494" i="3"/>
  <c r="AY1339" i="3"/>
  <c r="AY1853" i="3"/>
  <c r="AY548" i="3"/>
  <c r="AY12" i="3"/>
  <c r="AY1026" i="3"/>
  <c r="AY1970" i="3"/>
  <c r="AY1660" i="3"/>
  <c r="AY1363" i="3"/>
  <c r="AY820" i="3"/>
  <c r="AY1948" i="3"/>
  <c r="AY977" i="3"/>
  <c r="AY397" i="3"/>
  <c r="AY1142" i="3"/>
  <c r="AY1938" i="3"/>
  <c r="AY1299" i="3"/>
  <c r="AY679" i="3"/>
  <c r="AY684" i="3"/>
  <c r="AY1160" i="3"/>
  <c r="AY696" i="3"/>
  <c r="AY892" i="3"/>
  <c r="AY360" i="3"/>
  <c r="AY1896" i="3"/>
  <c r="AY540" i="3"/>
  <c r="AY396" i="3"/>
  <c r="AY1041" i="3"/>
  <c r="AY836" i="3"/>
  <c r="AY1912" i="3"/>
  <c r="AY863" i="3"/>
  <c r="AY515" i="3"/>
  <c r="AY995" i="3"/>
  <c r="AY571" i="3"/>
  <c r="AY1693" i="3"/>
  <c r="AY1944" i="3"/>
  <c r="AY1467" i="3"/>
  <c r="AY1522" i="3"/>
  <c r="AY1943" i="3"/>
  <c r="AY1670" i="3"/>
  <c r="AY728" i="3"/>
  <c r="AY1112" i="3"/>
  <c r="AY1658" i="3"/>
  <c r="AY1189" i="3"/>
  <c r="AY1174" i="3"/>
  <c r="AY1940" i="3"/>
  <c r="AY1056" i="3"/>
  <c r="AY1854" i="3"/>
  <c r="AY711" i="3"/>
  <c r="AY1431" i="3"/>
  <c r="AY727" i="3"/>
  <c r="AY1489" i="3"/>
  <c r="AY1790" i="3"/>
  <c r="AY1451" i="3"/>
  <c r="AY760" i="3"/>
  <c r="AY1574" i="3"/>
  <c r="AY814" i="3"/>
  <c r="AY1772" i="3"/>
  <c r="AY1941" i="3"/>
  <c r="AY1803" i="3"/>
  <c r="AY1824" i="3"/>
  <c r="AY1653" i="3"/>
  <c r="AY1915" i="3"/>
  <c r="AY1797" i="3"/>
  <c r="AY1178" i="3"/>
  <c r="AY910" i="3"/>
  <c r="AY153" i="3"/>
  <c r="AY1821" i="3"/>
  <c r="AY1390" i="3"/>
  <c r="AY1000" i="3"/>
  <c r="AY609" i="3"/>
  <c r="AY657" i="3"/>
  <c r="AY431" i="3"/>
  <c r="AY1067" i="3"/>
  <c r="AY1952" i="3"/>
  <c r="AY1814" i="3"/>
  <c r="AY1813" i="3"/>
  <c r="AY1357" i="3"/>
  <c r="AY909" i="3"/>
  <c r="AY496" i="3"/>
  <c r="AY1918" i="3"/>
  <c r="AY1381" i="3"/>
  <c r="AY1887" i="3"/>
  <c r="AY1928" i="3"/>
  <c r="AY1701" i="3"/>
  <c r="AY832" i="3"/>
  <c r="AY854" i="3"/>
  <c r="AY931" i="3"/>
  <c r="AY1411" i="3"/>
  <c r="AY600" i="3"/>
  <c r="AY1960" i="3"/>
  <c r="AY803" i="3"/>
  <c r="AY774" i="3"/>
  <c r="AY1014" i="3"/>
  <c r="AY736" i="3"/>
  <c r="AY610" i="3"/>
  <c r="AY908" i="3"/>
  <c r="AY929" i="3"/>
  <c r="AY731" i="3"/>
  <c r="AY432" i="3"/>
  <c r="AY337" i="3"/>
  <c r="AY1686" i="3"/>
  <c r="AY385" i="3"/>
  <c r="AY1754" i="3"/>
  <c r="AY83" i="3"/>
  <c r="AY1966" i="3"/>
  <c r="AY1351" i="3"/>
  <c r="AY52" i="3"/>
  <c r="AY1652" i="3"/>
  <c r="AY1777" i="3"/>
  <c r="AY966" i="3"/>
  <c r="AY207" i="3"/>
  <c r="AY864" i="3"/>
  <c r="AY676" i="3"/>
  <c r="AY1979" i="3"/>
  <c r="AY109" i="3"/>
  <c r="AY1737" i="3"/>
  <c r="AY504" i="3"/>
  <c r="AY1183" i="3"/>
  <c r="AY1289" i="3"/>
  <c r="AY1671" i="3"/>
  <c r="AY1823" i="3"/>
  <c r="AY1766" i="3"/>
  <c r="AY569" i="3"/>
  <c r="AY1291" i="3"/>
  <c r="AY1604" i="3"/>
  <c r="AY111" i="3"/>
  <c r="AY1914" i="3"/>
  <c r="AY1428" i="3"/>
  <c r="AY1386" i="3"/>
  <c r="AY1377" i="3"/>
  <c r="AY524" i="3"/>
  <c r="AY520" i="3"/>
  <c r="AY1297" i="3"/>
  <c r="AY1436" i="3"/>
  <c r="AY112" i="3"/>
  <c r="AY447" i="3"/>
  <c r="AY647" i="3"/>
  <c r="AY911" i="3"/>
  <c r="AY546" i="3"/>
  <c r="AY204" i="3"/>
  <c r="AU522" i="3"/>
  <c r="AU1069" i="3"/>
  <c r="AU1401" i="3"/>
  <c r="AU444" i="3"/>
  <c r="AU1624" i="3"/>
  <c r="AU1669" i="3"/>
  <c r="AU581" i="3"/>
  <c r="AU404" i="3"/>
  <c r="AU776" i="3"/>
  <c r="AU286" i="3"/>
  <c r="AU1161" i="3"/>
  <c r="AU197" i="3"/>
  <c r="AU1232" i="3"/>
  <c r="AU1398" i="3"/>
  <c r="AU785" i="3"/>
  <c r="AU1657" i="3"/>
  <c r="AU628" i="3"/>
  <c r="AU338" i="3"/>
  <c r="AU1231" i="3"/>
  <c r="AU1454" i="3"/>
  <c r="AU559" i="3"/>
  <c r="AU256" i="3"/>
  <c r="AU577" i="3"/>
  <c r="AU410" i="3"/>
  <c r="AU1235" i="3"/>
  <c r="AU149" i="3"/>
  <c r="AU1900" i="3"/>
  <c r="AU1441" i="3"/>
  <c r="AU1020" i="3"/>
  <c r="AU1123" i="3"/>
  <c r="AU1818" i="3"/>
  <c r="AU292" i="3"/>
  <c r="AU1549" i="3"/>
  <c r="AU1636" i="3"/>
  <c r="AU472" i="3"/>
  <c r="AU603" i="3"/>
  <c r="AU1059" i="3"/>
  <c r="AU51" i="3"/>
  <c r="AU578" i="3"/>
  <c r="AU1369" i="3"/>
  <c r="AU1570" i="3"/>
  <c r="AU1972" i="3"/>
  <c r="AU1731" i="3"/>
  <c r="AU439" i="3"/>
  <c r="AU260" i="3"/>
  <c r="AU1832" i="3"/>
  <c r="AU759" i="3"/>
  <c r="AU1635" i="3"/>
  <c r="AU1687" i="3"/>
  <c r="AU538" i="3"/>
  <c r="AU597" i="3"/>
  <c r="AU1895" i="3"/>
  <c r="AU1506" i="3"/>
  <c r="AU1711" i="3"/>
  <c r="AU79" i="3"/>
  <c r="AU306" i="3"/>
  <c r="AU384" i="3"/>
  <c r="AU65" i="3"/>
  <c r="AU572" i="3"/>
  <c r="AU768" i="3"/>
  <c r="AU841" i="3"/>
  <c r="AU1022" i="3"/>
  <c r="AU862" i="3"/>
  <c r="AU1416" i="3"/>
  <c r="AU1890" i="3"/>
  <c r="AU214" i="3"/>
  <c r="AU1168" i="3"/>
  <c r="AU545" i="3"/>
  <c r="AU1432" i="3"/>
  <c r="AU1315" i="3"/>
  <c r="AU536" i="3"/>
  <c r="AU1648" i="3"/>
  <c r="AU1240" i="3"/>
  <c r="AU1655" i="3"/>
  <c r="AU1553" i="3"/>
  <c r="AU1033" i="3"/>
  <c r="AU475" i="3"/>
  <c r="AU871" i="3"/>
  <c r="AU563" i="3"/>
  <c r="AU710" i="3"/>
  <c r="AU1666" i="3"/>
  <c r="AU503" i="3"/>
  <c r="AU724" i="3"/>
  <c r="AU1319" i="3"/>
  <c r="AU187" i="3"/>
  <c r="AU889" i="3"/>
  <c r="AU174" i="3"/>
  <c r="AU793" i="3"/>
  <c r="AU1851" i="3"/>
  <c r="AU123" i="3"/>
  <c r="AU514" i="3"/>
  <c r="AU541" i="3"/>
  <c r="AU509" i="3"/>
  <c r="AU1092" i="3"/>
  <c r="AU1348" i="3"/>
  <c r="AU715" i="3"/>
  <c r="AU382" i="3"/>
  <c r="AU845" i="3"/>
  <c r="AU1510" i="3"/>
  <c r="AU1256" i="3"/>
  <c r="AU1520" i="3"/>
  <c r="AU394" i="3"/>
  <c r="AU1193" i="3"/>
  <c r="AU152" i="3"/>
  <c r="AU237" i="3"/>
  <c r="AU468" i="3"/>
  <c r="AU865" i="3"/>
  <c r="AU905" i="3"/>
  <c r="AU1453" i="3"/>
  <c r="AU406" i="3"/>
  <c r="AU950" i="3"/>
  <c r="AU941" i="3"/>
  <c r="AU249" i="3"/>
  <c r="AU884" i="3"/>
  <c r="AU258" i="3"/>
  <c r="AU366" i="3"/>
  <c r="AU801" i="3"/>
  <c r="AU1716" i="3"/>
  <c r="AU182" i="3"/>
  <c r="AU1873" i="3"/>
  <c r="AU341" i="3"/>
  <c r="AU492" i="3"/>
  <c r="AU1120" i="3"/>
  <c r="AU24" i="3"/>
  <c r="AU781" i="3"/>
  <c r="AU1252" i="3"/>
  <c r="AU69" i="3"/>
  <c r="AU674" i="3"/>
  <c r="AU752" i="3"/>
  <c r="AU528" i="3"/>
  <c r="AU979" i="3"/>
  <c r="AU1414" i="3"/>
  <c r="AU1244" i="3"/>
  <c r="AU1877" i="3"/>
  <c r="AU770" i="3"/>
  <c r="AU831" i="3"/>
  <c r="AU274" i="3"/>
  <c r="AU493" i="3"/>
  <c r="AU401" i="3"/>
  <c r="AU811" i="3"/>
  <c r="AU455" i="3"/>
  <c r="AU842" i="3"/>
  <c r="AU677" i="3"/>
  <c r="AU985" i="3"/>
  <c r="AU1508" i="3"/>
  <c r="AU1538" i="3"/>
  <c r="AU1362" i="3"/>
  <c r="AU287" i="3"/>
  <c r="AU110" i="3"/>
  <c r="AU651" i="3"/>
  <c r="AU1312" i="3"/>
  <c r="AU460" i="3"/>
  <c r="AU1739" i="3"/>
  <c r="AU264" i="3"/>
  <c r="AU409" i="3"/>
  <c r="AU719" i="3"/>
  <c r="AU1985" i="3"/>
  <c r="AU1642" i="3"/>
  <c r="AU400" i="3"/>
  <c r="AU934" i="3"/>
  <c r="AU535" i="3"/>
  <c r="AU1583" i="3"/>
  <c r="AU1268" i="3"/>
  <c r="AU1320" i="3"/>
  <c r="AU1134" i="3"/>
  <c r="AU255" i="3"/>
  <c r="AU456" i="3"/>
  <c r="AU1822" i="3"/>
  <c r="AU930" i="3"/>
  <c r="AU407" i="3"/>
  <c r="AU1195" i="3"/>
  <c r="AU917" i="3"/>
  <c r="AU363" i="3"/>
  <c r="AU221" i="3"/>
  <c r="AU180" i="3"/>
  <c r="AU327" i="3"/>
  <c r="AU470" i="3"/>
  <c r="AU1043" i="3"/>
  <c r="AU693" i="3"/>
  <c r="AU120" i="3"/>
  <c r="AU1016" i="3"/>
  <c r="AU55" i="3"/>
  <c r="AU1767" i="3"/>
  <c r="AU1989" i="3"/>
  <c r="AU822" i="3"/>
  <c r="AU450" i="3"/>
  <c r="AU228" i="3"/>
  <c r="AU1029" i="3"/>
  <c r="AU1937" i="3"/>
  <c r="AU1700" i="3"/>
  <c r="AU1144" i="3"/>
  <c r="AU1631" i="3"/>
  <c r="AU648" i="3"/>
  <c r="AU1498" i="3"/>
  <c r="AU1124" i="3"/>
  <c r="AU1819" i="3"/>
  <c r="AU547" i="3"/>
  <c r="AU1568" i="3"/>
  <c r="AU1275" i="3"/>
  <c r="AU1290" i="3"/>
  <c r="AU469" i="3"/>
  <c r="AU1780" i="3"/>
  <c r="AU1266" i="3"/>
  <c r="AU1283" i="3"/>
  <c r="AU1045" i="3"/>
  <c r="AU877" i="3"/>
  <c r="AU915" i="3"/>
  <c r="AU487" i="3"/>
  <c r="AU44" i="3"/>
  <c r="AU873" i="3"/>
  <c r="AU449" i="3"/>
  <c r="AU1876" i="3"/>
  <c r="AU1962" i="3"/>
  <c r="AU1353" i="3"/>
  <c r="AU78" i="3"/>
  <c r="AU156" i="3"/>
  <c r="AU1951" i="3"/>
  <c r="AU303" i="3"/>
  <c r="AU1769" i="3"/>
  <c r="AU973" i="3"/>
  <c r="AU1220" i="3"/>
  <c r="AU965" i="3"/>
  <c r="AU623" i="3"/>
  <c r="AU177" i="3"/>
  <c r="AU1916" i="3"/>
  <c r="AU377" i="3"/>
  <c r="AU964" i="3"/>
  <c r="AU243" i="3"/>
  <c r="AU1371" i="3"/>
  <c r="AU948" i="3"/>
  <c r="AU435" i="3"/>
  <c r="AU200" i="3"/>
  <c r="AU172" i="3"/>
  <c r="AU388" i="3"/>
  <c r="AU874" i="3"/>
  <c r="AU374" i="3"/>
  <c r="AU780" i="3"/>
  <c r="AU1307" i="3"/>
  <c r="AU983" i="3"/>
  <c r="AU1167" i="3"/>
  <c r="AU1207" i="3"/>
  <c r="AU771" i="3"/>
  <c r="AU1678" i="3"/>
  <c r="AU216" i="3"/>
  <c r="AU314" i="3"/>
  <c r="AU275" i="3"/>
  <c r="AU73" i="3"/>
  <c r="AU241" i="3"/>
  <c r="AU606" i="3"/>
  <c r="AU290" i="3"/>
  <c r="AU849" i="3"/>
  <c r="AU847" i="3"/>
  <c r="AU261" i="3"/>
  <c r="AU926" i="3"/>
  <c r="AU372" i="3"/>
  <c r="AU1964" i="3"/>
  <c r="AU1349" i="3"/>
  <c r="AU322" i="3"/>
  <c r="AU537" i="3"/>
  <c r="AU1093" i="3"/>
  <c r="AU1537" i="3"/>
  <c r="AU1199" i="3"/>
  <c r="AU1838" i="3"/>
  <c r="AU433" i="3"/>
  <c r="AU411" i="3"/>
  <c r="AU712" i="3"/>
  <c r="AU1459" i="3"/>
  <c r="AU476" i="3"/>
  <c r="AU188" i="3"/>
  <c r="AU1613" i="3"/>
  <c r="AU179" i="3"/>
  <c r="AU63" i="3"/>
  <c r="AU542" i="3"/>
  <c r="AU844" i="3"/>
  <c r="AU954" i="3"/>
  <c r="AU749" i="3"/>
  <c r="AU1433" i="3"/>
  <c r="AU1224" i="3"/>
  <c r="AU508" i="3"/>
  <c r="AU296" i="3"/>
  <c r="AU821" i="3"/>
  <c r="AU1234" i="3"/>
  <c r="AU997" i="3"/>
  <c r="AU617" i="3"/>
  <c r="AU285" i="3"/>
  <c r="AU851" i="3"/>
  <c r="AU421" i="3"/>
  <c r="AU445" i="3"/>
  <c r="AU334" i="3"/>
  <c r="AU148" i="3"/>
  <c r="AU839" i="3"/>
  <c r="AU730" i="3"/>
  <c r="AU740" i="3"/>
  <c r="AU113" i="3"/>
  <c r="AU239" i="3"/>
  <c r="AU495" i="3"/>
  <c r="AU513" i="3"/>
  <c r="AU580" i="3"/>
  <c r="AU1816" i="3"/>
  <c r="AU775" i="3"/>
  <c r="AU236" i="3"/>
  <c r="AU1018" i="3"/>
  <c r="AU943" i="3"/>
  <c r="AU1760" i="3"/>
  <c r="AU1540" i="3"/>
  <c r="AU232" i="3"/>
  <c r="AU599" i="3"/>
  <c r="AU856" i="3"/>
  <c r="AU1791" i="3"/>
  <c r="AU1281" i="3"/>
  <c r="AU84" i="3"/>
  <c r="AU691" i="3"/>
  <c r="AU40" i="3"/>
  <c r="AU1946" i="3"/>
  <c r="AU734" i="3"/>
  <c r="AU247" i="3"/>
  <c r="AU398" i="3"/>
  <c r="AU975" i="3"/>
  <c r="AU190" i="3"/>
  <c r="AU1551" i="3"/>
  <c r="AU988" i="3"/>
  <c r="AU1585" i="3"/>
  <c r="AU866" i="3"/>
  <c r="AU949" i="3"/>
  <c r="AU1677" i="3"/>
  <c r="AU1888" i="3"/>
  <c r="AU1050" i="3"/>
  <c r="AU585" i="3"/>
  <c r="AU95" i="3"/>
  <c r="AU923" i="3"/>
  <c r="AU1524" i="3"/>
  <c r="AU816" i="3"/>
  <c r="AU1740" i="3"/>
  <c r="AU742" i="3"/>
  <c r="AU1493" i="3"/>
  <c r="AU151" i="3"/>
  <c r="AU1906" i="3"/>
  <c r="AU1439" i="3"/>
  <c r="AU1012" i="3"/>
  <c r="AU155" i="3"/>
  <c r="AU1218" i="3"/>
  <c r="AU1376" i="3"/>
  <c r="AU1204" i="3"/>
  <c r="AU1051" i="3"/>
  <c r="AU1132" i="3"/>
  <c r="AU1590" i="3"/>
  <c r="AU907" i="3"/>
  <c r="AU403" i="3"/>
  <c r="AU1246" i="3"/>
  <c r="AU66" i="3"/>
  <c r="AU808" i="3"/>
  <c r="AU1533" i="3"/>
  <c r="AU90" i="3"/>
  <c r="AU1490" i="3"/>
  <c r="AU211" i="3"/>
  <c r="AU1214" i="3"/>
  <c r="AU1586" i="3"/>
  <c r="AU1200" i="3"/>
  <c r="AU466" i="3"/>
  <c r="AU1959" i="3"/>
  <c r="AU467" i="3"/>
  <c r="AU157" i="3"/>
  <c r="AU194" i="3"/>
  <c r="AU350" i="3"/>
  <c r="AU627" i="3"/>
  <c r="AU480" i="3"/>
  <c r="AU299" i="3"/>
  <c r="AU1148" i="3"/>
  <c r="AU419" i="3"/>
  <c r="AU461" i="3"/>
  <c r="AU1673" i="3"/>
  <c r="AU1485" i="3"/>
  <c r="AU1103" i="3"/>
  <c r="AU531" i="3"/>
  <c r="AU881" i="3"/>
  <c r="AU1325" i="3"/>
  <c r="AU423" i="3"/>
  <c r="AU638" i="3"/>
  <c r="AU418" i="3"/>
  <c r="AU523" i="3"/>
  <c r="AU629" i="3"/>
  <c r="AU1531" i="3"/>
  <c r="AU737" i="3"/>
  <c r="AU824" i="3"/>
  <c r="AU1176" i="3"/>
  <c r="AU1129" i="3"/>
  <c r="AU885" i="3"/>
  <c r="AU1898" i="3"/>
  <c r="AU1173" i="3"/>
  <c r="AU1098" i="3"/>
  <c r="AU1456" i="3"/>
  <c r="AU1697" i="3"/>
  <c r="AU162" i="3"/>
  <c r="AU257" i="3"/>
  <c r="AU392" i="3"/>
  <c r="AU1521" i="3"/>
  <c r="AU853" i="3"/>
  <c r="AU218" i="3"/>
  <c r="AU1674" i="3"/>
  <c r="AU231" i="3"/>
  <c r="AU1542" i="3"/>
  <c r="AU1304" i="3"/>
  <c r="AU169" i="3"/>
  <c r="AU920" i="3"/>
  <c r="AU281" i="3"/>
  <c r="AU254" i="3"/>
  <c r="AU654" i="3"/>
  <c r="AU1894" i="3"/>
  <c r="AU815" i="3"/>
  <c r="AU344" i="3"/>
  <c r="AU1627" i="3"/>
  <c r="AU1629" i="3"/>
  <c r="AU748" i="3"/>
  <c r="AU413" i="3"/>
  <c r="AU36" i="3"/>
  <c r="AU1974" i="3"/>
  <c r="AU706" i="3"/>
  <c r="AU1968" i="3"/>
  <c r="AU1789" i="3"/>
  <c r="AU273" i="3"/>
  <c r="AU834" i="3"/>
  <c r="AU1196" i="3"/>
  <c r="AU1683" i="3"/>
  <c r="AU474" i="3"/>
  <c r="AU293" i="3"/>
  <c r="AU1618" i="3"/>
  <c r="AU1079" i="3"/>
  <c r="AU265" i="3"/>
  <c r="AU579" i="3"/>
  <c r="AU662" i="3"/>
  <c r="AU389" i="3"/>
  <c r="AU234" i="3"/>
  <c r="AU333" i="3"/>
  <c r="AU1758" i="3"/>
  <c r="AU1866" i="3"/>
  <c r="AU171" i="3"/>
  <c r="AU1733" i="3"/>
  <c r="AU1219" i="3"/>
  <c r="AU708" i="3"/>
  <c r="AU1229" i="3"/>
  <c r="AU1761" i="3"/>
  <c r="AU1455" i="3"/>
  <c r="AU1530" i="3"/>
  <c r="AU809" i="3"/>
  <c r="AU805" i="3"/>
  <c r="AU368" i="3"/>
  <c r="AU354" i="3"/>
  <c r="AU574" i="3"/>
  <c r="AU1667" i="3"/>
  <c r="AU1927" i="3"/>
  <c r="AU598" i="3"/>
  <c r="AU1034" i="3"/>
  <c r="AU1782" i="3"/>
  <c r="AU994" i="3"/>
  <c r="AU886" i="3"/>
  <c r="AU1601" i="3"/>
  <c r="AU347" i="3"/>
  <c r="AU518" i="3"/>
  <c r="AU869" i="3"/>
  <c r="AU1637" i="3"/>
  <c r="AU620" i="3"/>
  <c r="AU282" i="3"/>
  <c r="AU329" i="3"/>
  <c r="AU227" i="3"/>
  <c r="AU189" i="3"/>
  <c r="AU1334" i="3"/>
  <c r="AU695" i="3"/>
  <c r="AU835" i="3"/>
  <c r="AU1689" i="3"/>
  <c r="AU1448" i="3"/>
  <c r="AU641" i="3"/>
  <c r="AU682" i="3"/>
  <c r="AU703" i="3"/>
  <c r="AU202" i="3"/>
  <c r="AU349" i="3"/>
  <c r="AU238" i="3"/>
  <c r="AU60" i="3"/>
  <c r="AU1893" i="3"/>
  <c r="AU1867" i="3"/>
  <c r="AU1609" i="3"/>
  <c r="AU415" i="3"/>
  <c r="AU622" i="3"/>
  <c r="AU1796" i="3"/>
  <c r="AU702" i="3"/>
  <c r="AU1679" i="3"/>
  <c r="AU595" i="3"/>
  <c r="AU1445" i="3"/>
  <c r="AU1850" i="3"/>
  <c r="AU362" i="3"/>
  <c r="AU186" i="3"/>
  <c r="AU126" i="3"/>
  <c r="AU1625" i="3"/>
  <c r="AU1544" i="3"/>
  <c r="AU1116" i="3"/>
  <c r="AU922" i="3"/>
  <c r="AU1027" i="3"/>
  <c r="AU1910" i="3"/>
  <c r="AU942" i="3"/>
  <c r="AU500" i="3"/>
  <c r="AU714" i="3"/>
  <c r="AU320" i="3"/>
  <c r="AU1145" i="3"/>
  <c r="AU1337" i="3"/>
  <c r="AU1612" i="3"/>
  <c r="AU1417" i="3"/>
  <c r="AU245" i="3"/>
  <c r="AU762" i="3"/>
  <c r="AU605" i="3"/>
  <c r="AU1752" i="3"/>
  <c r="AU914" i="3"/>
  <c r="AU365" i="3"/>
  <c r="AU823" i="3"/>
  <c r="AU1075" i="3"/>
  <c r="AU205" i="3"/>
  <c r="AU1260" i="3"/>
  <c r="AU1844" i="3"/>
  <c r="AU1374" i="3"/>
  <c r="AU1382" i="3"/>
  <c r="AU1137" i="3"/>
  <c r="AU1578" i="3"/>
  <c r="AU305" i="3"/>
  <c r="AU125" i="3"/>
  <c r="AU705" i="3"/>
  <c r="AU1210" i="3"/>
  <c r="AU608" i="3"/>
  <c r="AU1744" i="3"/>
  <c r="AU880" i="3"/>
  <c r="AU242" i="3"/>
  <c r="AU1282" i="3"/>
  <c r="AU1863" i="3"/>
  <c r="AU424" i="3"/>
  <c r="AU1741" i="3"/>
  <c r="AU1469" i="3"/>
  <c r="AU507" i="3"/>
  <c r="AU1831" i="3"/>
  <c r="AU267" i="3"/>
  <c r="AU1023" i="3"/>
  <c r="AU998" i="3"/>
  <c r="AU833" i="3"/>
  <c r="AU1309" i="3"/>
  <c r="AU575" i="3"/>
  <c r="AU318" i="3"/>
  <c r="AU272" i="3"/>
  <c r="AU976" i="3"/>
  <c r="AU1976" i="3"/>
  <c r="AU999" i="3"/>
  <c r="AU1344" i="3"/>
  <c r="AU85" i="3"/>
  <c r="AU379" i="3"/>
  <c r="AU1885" i="3"/>
  <c r="AU1155" i="3"/>
  <c r="AU1704" i="3"/>
  <c r="AU1852" i="3"/>
  <c r="AU405" i="3"/>
  <c r="AU31" i="3"/>
  <c r="AU1338" i="3"/>
  <c r="AU1589" i="3"/>
  <c r="AU895" i="3"/>
  <c r="AU437" i="3"/>
  <c r="AU726" i="3"/>
  <c r="AU302" i="3"/>
  <c r="AU1406" i="3"/>
  <c r="AU788" i="3"/>
  <c r="AU128" i="3"/>
  <c r="AU1656" i="3"/>
  <c r="AU74" i="3"/>
  <c r="AU210" i="3"/>
  <c r="AU436" i="3"/>
  <c r="AU181" i="3"/>
  <c r="AU955" i="3"/>
  <c r="AU1646" i="3"/>
  <c r="AU1066" i="3"/>
  <c r="AU1478" i="3"/>
  <c r="AU615" i="3"/>
  <c r="AU61" i="3"/>
  <c r="AU1088" i="3"/>
  <c r="AU1068" i="3"/>
  <c r="AU1919" i="3"/>
  <c r="AU10" i="3"/>
  <c r="AU100" i="3"/>
  <c r="AU154" i="3"/>
  <c r="AU534" i="3"/>
  <c r="AU1663" i="3"/>
  <c r="AU924" i="3"/>
  <c r="AU38" i="3"/>
  <c r="AU978" i="3"/>
  <c r="AU226" i="3"/>
  <c r="AU1008" i="3"/>
  <c r="AU1053" i="3"/>
  <c r="AU1732" i="3"/>
  <c r="AU888" i="3"/>
  <c r="AU899" i="3"/>
  <c r="AU1514" i="3"/>
  <c r="AU427" i="3"/>
  <c r="AU1715" i="3"/>
  <c r="AU140" i="3"/>
  <c r="AU738" i="3"/>
  <c r="AU352" i="3"/>
  <c r="AU1659" i="3"/>
  <c r="AU1487" i="3"/>
  <c r="AU1350" i="3"/>
  <c r="AU1264" i="3"/>
  <c r="AU465" i="3"/>
  <c r="AU739" i="3"/>
  <c r="AU925" i="3"/>
  <c r="AU1841" i="3"/>
  <c r="AU1233" i="3"/>
  <c r="AU893" i="3"/>
  <c r="AU1010" i="3"/>
  <c r="AU178" i="3"/>
  <c r="AU316" i="3"/>
  <c r="AU497" i="3"/>
  <c r="AU414" i="3"/>
  <c r="AU1550" i="3"/>
  <c r="AU1808" i="3"/>
  <c r="AU1392" i="3"/>
  <c r="AU1519" i="3"/>
  <c r="AU1272" i="3"/>
  <c r="AU968" i="3"/>
  <c r="AU567" i="3"/>
  <c r="AU1809" i="3"/>
  <c r="AU464" i="3"/>
  <c r="AU1288" i="3"/>
  <c r="AU1843" i="3"/>
  <c r="AU358" i="3"/>
  <c r="AU359" i="3"/>
  <c r="AU1651" i="3"/>
  <c r="AU553" i="3"/>
  <c r="AU122" i="3"/>
  <c r="AU655" i="3"/>
  <c r="AU707" i="3"/>
  <c r="AU1727" i="3"/>
  <c r="AU625" i="3"/>
  <c r="AU618" i="3"/>
  <c r="AU1287" i="3"/>
  <c r="AU636" i="3"/>
  <c r="AU656" i="3"/>
  <c r="AU1030" i="3"/>
  <c r="AU484" i="3"/>
  <c r="AU47" i="3"/>
  <c r="AU527" i="3"/>
  <c r="AU806" i="3"/>
  <c r="AU324" i="3"/>
  <c r="AU1323" i="3"/>
  <c r="AU1786" i="3"/>
  <c r="AU1668" i="3"/>
  <c r="AU1729" i="3"/>
  <c r="AU1342" i="3"/>
  <c r="AU1833" i="3"/>
  <c r="AU1373" i="3"/>
  <c r="AU5" i="3"/>
  <c r="AU506" i="3"/>
  <c r="AU1203" i="3"/>
  <c r="AU850" i="3"/>
  <c r="AU596" i="3"/>
  <c r="AU370" i="3"/>
  <c r="AU375" i="3"/>
  <c r="AU1057" i="3"/>
  <c r="AU1665" i="3"/>
  <c r="AU395" i="3"/>
  <c r="AU1042" i="3"/>
  <c r="AU1122" i="3"/>
  <c r="AU1125" i="3"/>
  <c r="AU1566" i="3"/>
  <c r="AU1494" i="3"/>
  <c r="AU1071" i="3"/>
  <c r="AU690" i="3"/>
  <c r="AU1296" i="3"/>
  <c r="AU367" i="3"/>
  <c r="AU659" i="3"/>
  <c r="AU1094" i="3"/>
  <c r="AU1802" i="3"/>
  <c r="AU1924" i="3"/>
  <c r="AU1265" i="3"/>
  <c r="AU807" i="3"/>
  <c r="AU552" i="3"/>
  <c r="AU630" i="3"/>
  <c r="AU233" i="3"/>
  <c r="AU796" i="3"/>
  <c r="AU108" i="3"/>
  <c r="AU667" i="3"/>
  <c r="AU982" i="3"/>
  <c r="AU230" i="3"/>
  <c r="AU772" i="3"/>
  <c r="AU1714" i="3"/>
  <c r="AU1278" i="3"/>
  <c r="AU1588" i="3"/>
  <c r="AU402" i="3"/>
  <c r="AU1464" i="3"/>
  <c r="AU391" i="3"/>
  <c r="AU751" i="3"/>
  <c r="AU160" i="3"/>
  <c r="AU278" i="3"/>
  <c r="AU959" i="3"/>
  <c r="AU665" i="3"/>
  <c r="AU1388" i="3"/>
  <c r="AU1017" i="3"/>
  <c r="AU516" i="3"/>
  <c r="AU29" i="3"/>
  <c r="AU1181" i="3"/>
  <c r="AU591" i="3"/>
  <c r="AU992" i="3"/>
  <c r="AU478" i="3"/>
  <c r="AU1902" i="3"/>
  <c r="AU692" i="3"/>
  <c r="AU1466" i="3"/>
  <c r="AU1929" i="3"/>
  <c r="AU1247" i="3"/>
  <c r="AU1770" i="3"/>
  <c r="AU1065" i="3"/>
  <c r="AU253" i="3"/>
  <c r="AU346" i="3"/>
  <c r="AU138" i="3"/>
  <c r="AU936" i="3"/>
  <c r="AU185" i="3"/>
  <c r="AU463" i="3"/>
  <c r="AU87" i="3"/>
  <c r="AU699" i="3"/>
  <c r="AU319" i="3"/>
  <c r="AU240" i="3"/>
  <c r="AU165" i="3"/>
  <c r="AU330" i="3"/>
  <c r="AU1757" i="3"/>
  <c r="AU709" i="3"/>
  <c r="AU953" i="3"/>
  <c r="AU837" i="3"/>
  <c r="AU48" i="3"/>
  <c r="AU489" i="3"/>
  <c r="AU212" i="3"/>
  <c r="AU720" i="3"/>
  <c r="AU1009" i="3"/>
  <c r="AU378" i="3"/>
  <c r="AU137" i="3"/>
  <c r="AU1543" i="3"/>
  <c r="AU1393" i="3"/>
  <c r="AU1179" i="3"/>
  <c r="AU1750" i="3"/>
  <c r="AU1849" i="3"/>
  <c r="AU642" i="3"/>
  <c r="AU114" i="3"/>
  <c r="AU1255" i="3"/>
  <c r="AU1442" i="3"/>
  <c r="AU1136" i="3"/>
  <c r="AU1825" i="3"/>
  <c r="AU434" i="3"/>
  <c r="AU142" i="3"/>
  <c r="AU1146" i="3"/>
  <c r="AU1430" i="3"/>
  <c r="AU150" i="3"/>
  <c r="AU1311" i="3"/>
  <c r="AU1523" i="3"/>
  <c r="AU1404" i="3"/>
  <c r="AU1763" i="3"/>
  <c r="AU906" i="3"/>
  <c r="AU1111" i="3"/>
  <c r="AU1781" i="3"/>
  <c r="AU632" i="3"/>
  <c r="AU387" i="3"/>
  <c r="AU490" i="3"/>
  <c r="AU637" i="3"/>
  <c r="AU798" i="3"/>
  <c r="AU990" i="3"/>
  <c r="AU1166" i="3"/>
  <c r="AU782" i="3"/>
  <c r="AU825" i="3"/>
  <c r="AU1880" i="3"/>
  <c r="AU326" i="3"/>
  <c r="AU184" i="3"/>
  <c r="AU313" i="3"/>
  <c r="AU1044" i="3"/>
  <c r="AU1743" i="3"/>
  <c r="AU62" i="3"/>
  <c r="AU373" i="3"/>
  <c r="AU19" i="3"/>
  <c r="AU307" i="3"/>
  <c r="AU94" i="3"/>
  <c r="AU369" i="3"/>
  <c r="AU1395" i="3"/>
  <c r="AU1837" i="3"/>
  <c r="AU361" i="3"/>
  <c r="AU1507" i="3"/>
  <c r="AU164" i="3"/>
  <c r="AU291" i="3"/>
  <c r="AU1807" i="3"/>
  <c r="AU1298" i="3"/>
  <c r="AU1616" i="3"/>
  <c r="AU159" i="3"/>
  <c r="AU1164" i="3"/>
  <c r="AU1871" i="3"/>
  <c r="AU1206" i="3"/>
  <c r="AU134" i="3"/>
  <c r="AU248" i="3"/>
  <c r="AU1335" i="3"/>
  <c r="AU1855" i="3"/>
  <c r="AU1615" i="3"/>
  <c r="AU1340" i="3"/>
  <c r="AU521" i="3"/>
  <c r="AU1303" i="3"/>
  <c r="AU529" i="3"/>
  <c r="AU554" i="3"/>
  <c r="AU251" i="3"/>
  <c r="AU1221" i="3"/>
  <c r="AU611" i="3"/>
  <c r="AU173" i="3"/>
  <c r="AU932" i="3"/>
  <c r="AU1606" i="3"/>
  <c r="AU1707" i="3"/>
  <c r="AU887" i="3"/>
  <c r="AU196" i="3"/>
  <c r="AU1518" i="3"/>
  <c r="AU1633" i="3"/>
  <c r="AU1817" i="3"/>
  <c r="AU1527" i="3"/>
  <c r="AU1228" i="3"/>
  <c r="AU426" i="3"/>
  <c r="AU644" i="3"/>
  <c r="AU1341" i="3"/>
  <c r="AU882" i="3"/>
  <c r="AU1141" i="3"/>
  <c r="AU1367" i="3"/>
  <c r="AU399" i="3"/>
  <c r="AU1955" i="3"/>
  <c r="AU1949" i="3"/>
  <c r="AU309" i="3"/>
  <c r="AU891" i="3"/>
  <c r="AU1778" i="3"/>
  <c r="AU335" i="3"/>
  <c r="AU284" i="3"/>
  <c r="AU935" i="3"/>
  <c r="AU1986" i="3"/>
  <c r="AU135" i="3"/>
  <c r="AU1165" i="3"/>
  <c r="AU219" i="3"/>
  <c r="AU826" i="3"/>
  <c r="AU530" i="3"/>
  <c r="AU356" i="3"/>
  <c r="AU133" i="3"/>
  <c r="AU1886" i="3"/>
  <c r="AU430" i="3"/>
  <c r="AU1771" i="3"/>
  <c r="AU1085" i="3"/>
  <c r="AU82" i="3"/>
  <c r="AU557" i="3"/>
  <c r="AU46" i="3"/>
  <c r="AU310" i="3"/>
  <c r="AU1753" i="3"/>
  <c r="AU166" i="3"/>
  <c r="AU946" i="3"/>
  <c r="AU98" i="3"/>
  <c r="AU438" i="3"/>
  <c r="AU1257" i="3"/>
  <c r="AU913" i="3"/>
  <c r="AU1756" i="3"/>
  <c r="AU482" i="3"/>
  <c r="AU49" i="3"/>
  <c r="AU938" i="3"/>
  <c r="AU1333" i="3"/>
  <c r="AU543" i="3"/>
  <c r="AU1322" i="3"/>
  <c r="AU1201" i="3"/>
  <c r="AU343" i="3"/>
  <c r="AU71" i="3"/>
  <c r="AU624" i="3"/>
  <c r="AU1991" i="3"/>
  <c r="AU1163" i="3"/>
  <c r="AU658" i="3"/>
  <c r="AU991" i="3"/>
  <c r="AU1614" i="3"/>
  <c r="AU498" i="3"/>
  <c r="AU1713" i="3"/>
  <c r="AU1400" i="3"/>
  <c r="AU1261" i="3"/>
  <c r="AU619" i="3"/>
  <c r="AU1095" i="3"/>
  <c r="AU799" i="3"/>
  <c r="AU1903" i="3"/>
  <c r="AU897" i="3"/>
  <c r="AU283" i="3"/>
  <c r="AU870" i="3"/>
  <c r="AU1548" i="3"/>
  <c r="AU1558" i="3"/>
  <c r="AU764" i="3"/>
  <c r="AU1881" i="3"/>
  <c r="AU765" i="3"/>
  <c r="AU1365" i="3"/>
  <c r="AU1576" i="3"/>
  <c r="AU86" i="3"/>
  <c r="AU1795" i="3"/>
  <c r="AU452" i="3"/>
  <c r="AU1273" i="3"/>
  <c r="AU161" i="3"/>
  <c r="AU348" i="3"/>
  <c r="AU1830" i="3"/>
  <c r="AU773" i="3"/>
  <c r="AU127" i="3"/>
  <c r="AU502" i="3"/>
  <c r="AU1512" i="3"/>
  <c r="AU1981" i="3"/>
  <c r="AU1747" i="3"/>
  <c r="AU1975" i="3"/>
  <c r="AU1992" i="3"/>
  <c r="AU1798" i="3"/>
  <c r="AU1748" i="3"/>
  <c r="AU1077" i="3"/>
  <c r="AU1623" i="3"/>
  <c r="AU23" i="3"/>
  <c r="AU491" i="3"/>
  <c r="AU1477" i="3"/>
  <c r="AU4" i="3"/>
  <c r="AU1248" i="3"/>
  <c r="AU937" i="3"/>
  <c r="AU828" i="3"/>
  <c r="AU1755" i="3"/>
  <c r="AU1702" i="3"/>
  <c r="AU1920" i="3"/>
  <c r="AU1820" i="3"/>
  <c r="AU1108" i="3"/>
  <c r="AU1491" i="3"/>
  <c r="AU383" i="3"/>
  <c r="AU875" i="3"/>
  <c r="AU1169" i="3"/>
  <c r="AU940" i="3"/>
  <c r="AU1330" i="3"/>
  <c r="AU804" i="3"/>
  <c r="AU1909" i="3"/>
  <c r="AU1726" i="3"/>
  <c r="AU1105" i="3"/>
  <c r="AU1423" i="3"/>
  <c r="AU996" i="3"/>
  <c r="AU505" i="3"/>
  <c r="AU666" i="3"/>
  <c r="AU562" i="3"/>
  <c r="AU1429" i="3"/>
  <c r="AU1865" i="3"/>
  <c r="AU20" i="3"/>
  <c r="AU471" i="3"/>
  <c r="AU1596" i="3"/>
  <c r="AU671" i="3"/>
  <c r="AU1649" i="3"/>
  <c r="AU1856" i="3"/>
  <c r="AU355" i="3"/>
  <c r="AU175" i="3"/>
  <c r="AU511" i="3"/>
  <c r="AU1420" i="3"/>
  <c r="AU1864" i="3"/>
  <c r="AU1682" i="3"/>
  <c r="AU124" i="3"/>
  <c r="AU1712" i="3"/>
  <c r="AU1917" i="3"/>
  <c r="AU1249" i="3"/>
  <c r="AU1226" i="3"/>
  <c r="AU1217" i="3"/>
  <c r="AU1724" i="3"/>
  <c r="AU45" i="3"/>
  <c r="AU76" i="3"/>
  <c r="AU118" i="3"/>
  <c r="AU170" i="3"/>
  <c r="AU1054" i="3"/>
  <c r="AU198" i="3"/>
  <c r="AU1945" i="3"/>
  <c r="AU921" i="3"/>
  <c r="AU589" i="3"/>
  <c r="AU501" i="3"/>
  <c r="AU429" i="3"/>
  <c r="AU1479" i="3"/>
  <c r="AU1534" i="3"/>
  <c r="AU1862" i="3"/>
  <c r="AU1793" i="3"/>
  <c r="AU146" i="3"/>
  <c r="AU685" i="3"/>
  <c r="AU21" i="3"/>
  <c r="AU894" i="3"/>
  <c r="AU1473" i="3"/>
  <c r="AU145" i="3"/>
  <c r="AU1237" i="3"/>
  <c r="AU1608" i="3"/>
  <c r="AU1990" i="3"/>
  <c r="AU345" i="3"/>
  <c r="AU1690" i="3"/>
  <c r="AU901" i="3"/>
  <c r="AU1359" i="3"/>
  <c r="AU115" i="3"/>
  <c r="AU1460" i="3"/>
  <c r="AU104" i="3"/>
  <c r="AU215" i="3"/>
  <c r="AU139" i="3"/>
  <c r="AU758" i="3"/>
  <c r="AU732" i="3"/>
  <c r="AU1634" i="3"/>
  <c r="AU868" i="3"/>
  <c r="AU1135" i="3"/>
  <c r="AU1101" i="3"/>
  <c r="AU96" i="3"/>
  <c r="AU1708" i="3"/>
  <c r="AU767" i="3"/>
  <c r="AU1643" i="3"/>
  <c r="AU1270" i="3"/>
  <c r="AU681" i="3"/>
  <c r="AU1977" i="3"/>
  <c r="AU1481" i="3"/>
  <c r="AU916" i="3"/>
  <c r="AU722" i="3"/>
  <c r="AU1483" i="3"/>
  <c r="AU1776" i="3"/>
  <c r="AU829" i="3"/>
  <c r="AU1425" i="3"/>
  <c r="AU981" i="3"/>
  <c r="AU1385" i="3"/>
  <c r="AU1947" i="3"/>
  <c r="AU1302" i="3"/>
  <c r="AU1664" i="3"/>
  <c r="AU918" i="3"/>
  <c r="AU381" i="3"/>
  <c r="AU1182" i="3"/>
  <c r="AU1131" i="3"/>
  <c r="AU1209" i="3"/>
  <c r="AU1471" i="3"/>
  <c r="AU725" i="3"/>
  <c r="AU1565" i="3"/>
  <c r="AU794" i="3"/>
  <c r="AU1897" i="3"/>
  <c r="AU1496" i="3"/>
  <c r="AU680" i="3"/>
  <c r="AU1773" i="3"/>
  <c r="AU117" i="3"/>
  <c r="AU390" i="3"/>
  <c r="AU1978" i="3"/>
  <c r="AU1492" i="3"/>
  <c r="AU1031" i="3"/>
  <c r="AU1501" i="3"/>
  <c r="AU99" i="3"/>
  <c r="AU72" i="3"/>
  <c r="AU539" i="3"/>
  <c r="AU1127" i="3"/>
  <c r="AU560" i="3"/>
  <c r="AU106" i="3"/>
  <c r="AU1387" i="3"/>
  <c r="AU860" i="3"/>
  <c r="AU1138" i="3"/>
  <c r="AU650" i="3"/>
  <c r="AU102" i="3"/>
  <c r="AU1437" i="3"/>
  <c r="AU1719" i="3"/>
  <c r="AU1294" i="3"/>
  <c r="AU980" i="3"/>
  <c r="AU1692" i="3"/>
  <c r="AU987" i="3"/>
  <c r="AU689" i="3"/>
  <c r="AU1546" i="3"/>
  <c r="AU753" i="3"/>
  <c r="AU526" i="3"/>
  <c r="AU88" i="3"/>
  <c r="AU268" i="3"/>
  <c r="AU843" i="3"/>
  <c r="AU446" i="3"/>
  <c r="AU1180" i="3"/>
  <c r="AU1870" i="3"/>
  <c r="AU39" i="3"/>
  <c r="AU1971" i="3"/>
  <c r="AU614" i="3"/>
  <c r="AU972" i="3"/>
  <c r="AU735" i="3"/>
  <c r="AU1419" i="3"/>
  <c r="AU672" i="3"/>
  <c r="AU488" i="3"/>
  <c r="AU1957" i="3"/>
  <c r="AU1969" i="3"/>
  <c r="AU246" i="3"/>
  <c r="AU1227" i="3"/>
  <c r="AU1458" i="3"/>
  <c r="AU963" i="3"/>
  <c r="AU1698" i="3"/>
  <c r="AU1301" i="3"/>
  <c r="AU167" i="3"/>
  <c r="AU1076" i="3"/>
  <c r="AU199" i="3"/>
  <c r="AU989" i="3"/>
  <c r="AU1526" i="3"/>
  <c r="AU1191" i="3"/>
  <c r="AU817" i="3"/>
  <c r="AU163" i="3"/>
  <c r="AU158" i="3"/>
  <c r="AU1058" i="3"/>
  <c r="AU857" i="3"/>
  <c r="AU1681" i="3"/>
  <c r="AU733" i="3"/>
  <c r="AU1828" i="3"/>
  <c r="AU1321" i="3"/>
  <c r="AU1396" i="3"/>
  <c r="AU1632" i="3"/>
  <c r="AU993" i="3"/>
  <c r="AU50" i="3"/>
  <c r="AU1110" i="3"/>
  <c r="AU201" i="3"/>
  <c r="AU183" i="3"/>
  <c r="AU1468" i="3"/>
  <c r="AU1792" i="3"/>
  <c r="AU91" i="3"/>
  <c r="AU639" i="3"/>
  <c r="AU1410" i="3"/>
  <c r="AU143" i="3"/>
  <c r="AU1973" i="3"/>
  <c r="AU919" i="3"/>
  <c r="AU1907" i="3"/>
  <c r="AU1908" i="3"/>
  <c r="AU570" i="3"/>
  <c r="AU486" i="3"/>
  <c r="AU441" i="3"/>
  <c r="AU56" i="3"/>
  <c r="AU660" i="3"/>
  <c r="AU1694" i="3"/>
  <c r="AU1913" i="3"/>
  <c r="AU1130" i="3"/>
  <c r="AU1121" i="3"/>
  <c r="AU872" i="3"/>
  <c r="AU1091" i="3"/>
  <c r="AU962" i="3"/>
  <c r="AU1276" i="3"/>
  <c r="AU304" i="3"/>
  <c r="AU1591" i="3"/>
  <c r="AU1581" i="3"/>
  <c r="AU582" i="3"/>
  <c r="AU1089" i="3"/>
  <c r="AU1394" i="3"/>
  <c r="AU1993" i="3"/>
  <c r="AU1470" i="3"/>
  <c r="AU1236" i="3"/>
  <c r="AU1461" i="3"/>
  <c r="AU1811" i="3"/>
  <c r="AU1346" i="3"/>
  <c r="AU1788" i="3"/>
  <c r="AU454" i="3"/>
  <c r="AU1638" i="3"/>
  <c r="AU1620" i="3"/>
  <c r="AU1650" i="3"/>
  <c r="AU1332" i="3"/>
  <c r="AU1869" i="3"/>
  <c r="AU1415" i="3"/>
  <c r="AU1118" i="3"/>
  <c r="AU1208" i="3"/>
  <c r="AU1274" i="3"/>
  <c r="AU1280" i="3"/>
  <c r="AU1452" i="3"/>
  <c r="AU277" i="3"/>
  <c r="AU1556" i="3"/>
  <c r="AU89" i="3"/>
  <c r="AU312" i="3"/>
  <c r="AU612" i="3"/>
  <c r="AU1083" i="3"/>
  <c r="AU1746" i="3"/>
  <c r="AU1300" i="3"/>
  <c r="AU586" i="3"/>
  <c r="AU1884" i="3"/>
  <c r="AU1587" i="3"/>
  <c r="AU1988" i="3"/>
  <c r="AU1602" i="3"/>
  <c r="AU792" i="3"/>
  <c r="AU1529" i="3"/>
  <c r="AU1081" i="3"/>
  <c r="AU1839" i="3"/>
  <c r="AU451" i="3"/>
  <c r="AU269" i="3"/>
  <c r="AU1547" i="3"/>
  <c r="AU1412" i="3"/>
  <c r="AU1499" i="3"/>
  <c r="AU442" i="3"/>
  <c r="AU1046" i="3"/>
  <c r="AU1921" i="3"/>
  <c r="AU1541" i="3"/>
  <c r="AU1364" i="3"/>
  <c r="AU1326" i="3"/>
  <c r="AU883" i="3"/>
  <c r="AU1184" i="3"/>
  <c r="AU289" i="3"/>
  <c r="AU1119" i="3"/>
  <c r="AU565" i="3"/>
  <c r="AU700" i="3"/>
  <c r="AU607" i="3"/>
  <c r="AU576" i="3"/>
  <c r="AU408" i="3"/>
  <c r="AU1185" i="3"/>
  <c r="AU1243" i="3"/>
  <c r="AU912" i="3"/>
  <c r="AU566" i="3"/>
  <c r="AU42" i="3"/>
  <c r="AU1005" i="3"/>
  <c r="AU107" i="3"/>
  <c r="AU819" i="3"/>
  <c r="AU176" i="3"/>
  <c r="AU1717" i="3"/>
  <c r="AU92" i="3"/>
  <c r="AU800" i="3"/>
  <c r="AU718" i="3"/>
  <c r="AU933" i="3"/>
  <c r="AU1389" i="3"/>
  <c r="AU797" i="3"/>
  <c r="AU1497" i="3"/>
  <c r="AU263" i="3"/>
  <c r="AU1488" i="3"/>
  <c r="AU1019" i="3"/>
  <c r="AU1225" i="3"/>
  <c r="AU315" i="3"/>
  <c r="AU325" i="3"/>
  <c r="AU861" i="3"/>
  <c r="AU1358" i="3"/>
  <c r="AU1426" i="3"/>
  <c r="AU1827" i="3"/>
  <c r="AU1313" i="3"/>
  <c r="AU1563" i="3"/>
  <c r="AU633" i="3"/>
  <c r="AU1561" i="3"/>
  <c r="AU1569" i="3"/>
  <c r="AU750" i="3"/>
  <c r="AU704" i="3"/>
  <c r="AU1370" i="3"/>
  <c r="AU1427" i="3"/>
  <c r="AU1380" i="3"/>
  <c r="AU1205" i="3"/>
  <c r="AU970" i="3"/>
  <c r="AU1482" i="3"/>
  <c r="AU17" i="3"/>
  <c r="AU1308" i="3"/>
  <c r="AU670" i="3"/>
  <c r="AU1511" i="3"/>
  <c r="AU1172" i="3"/>
  <c r="AU1502" i="3"/>
  <c r="AU1680" i="3"/>
  <c r="AU1783" i="3"/>
  <c r="AU663" i="3"/>
  <c r="AU103" i="3"/>
  <c r="AU1804" i="3"/>
  <c r="AU1006" i="3"/>
  <c r="AU1004" i="3"/>
  <c r="AU1055" i="3"/>
  <c r="AU1279" i="3"/>
  <c r="AU1883" i="3"/>
  <c r="AU1710" i="3"/>
  <c r="AU1878" i="3"/>
  <c r="AU331" i="3"/>
  <c r="AU1923" i="3"/>
  <c r="AU594" i="3"/>
  <c r="AU1734" i="3"/>
  <c r="AU867" i="3"/>
  <c r="AU701" i="3"/>
  <c r="AU698" i="3"/>
  <c r="AU336" i="3"/>
  <c r="AU1457" i="3"/>
  <c r="AU584" i="3"/>
  <c r="AU1572" i="3"/>
  <c r="AU1049" i="3"/>
  <c r="AU1002" i="3"/>
  <c r="AU1422" i="3"/>
  <c r="AU1177" i="3"/>
  <c r="AU70" i="3"/>
  <c r="AU101" i="3"/>
  <c r="AU626" i="3"/>
  <c r="AU1440" i="3"/>
  <c r="AU1241" i="3"/>
  <c r="AU1347" i="3"/>
  <c r="AU1794" i="3"/>
  <c r="AU412" i="3"/>
  <c r="AU855" i="3"/>
  <c r="AU1810" i="3"/>
  <c r="AU1306" i="3"/>
  <c r="AU1621" i="3"/>
  <c r="AU1405" i="3"/>
  <c r="AU1238" i="3"/>
  <c r="AU890" i="3"/>
  <c r="AU1554" i="3"/>
  <c r="AU1403" i="3"/>
  <c r="AU1597" i="3"/>
  <c r="AU1397" i="3"/>
  <c r="AU1600" i="3"/>
  <c r="AU744" i="3"/>
  <c r="AU1848" i="3"/>
  <c r="AU697" i="3"/>
  <c r="AU1446" i="3"/>
  <c r="AU635" i="3"/>
  <c r="AU1037" i="3"/>
  <c r="AU1262" i="3"/>
  <c r="AU1931" i="3"/>
  <c r="AU755" i="3"/>
  <c r="AU1354" i="3"/>
  <c r="AU1815" i="3"/>
  <c r="AU294" i="3"/>
  <c r="AU116" i="3"/>
  <c r="AU1730" i="3"/>
  <c r="AU266" i="3"/>
  <c r="AU37" i="3"/>
  <c r="AU1474" i="3"/>
  <c r="AU1162" i="3"/>
  <c r="AU1639" i="3"/>
  <c r="AU1644" i="3"/>
  <c r="AU1242" i="3"/>
  <c r="AU859" i="3"/>
  <c r="AU1806" i="3"/>
  <c r="AU1102" i="3"/>
  <c r="AU1277" i="3"/>
  <c r="AU587" i="3"/>
  <c r="AU945" i="3"/>
  <c r="AU1545" i="3"/>
  <c r="AU878" i="3"/>
  <c r="AU1064" i="3"/>
  <c r="AU971" i="3"/>
  <c r="AU1316" i="3"/>
  <c r="AU32" i="3"/>
  <c r="AU1536" i="3"/>
  <c r="AU664" i="3"/>
  <c r="AU564" i="3"/>
  <c r="AU1284" i="3"/>
  <c r="AU1495" i="3"/>
  <c r="AU222" i="3"/>
  <c r="AU1128" i="3"/>
  <c r="AU1099" i="3"/>
  <c r="AU795" i="3"/>
  <c r="AU64" i="3"/>
  <c r="AU769" i="3"/>
  <c r="AU28" i="3"/>
  <c r="AU422" i="3"/>
  <c r="AU213" i="3"/>
  <c r="AU30" i="3"/>
  <c r="AU904" i="3"/>
  <c r="AU440" i="3"/>
  <c r="AU1846" i="3"/>
  <c r="AU168" i="3"/>
  <c r="AU783" i="3"/>
  <c r="AU1922" i="3"/>
  <c r="AU713" i="3"/>
  <c r="AU1872" i="3"/>
  <c r="AU1552" i="3"/>
  <c r="AU1074" i="3"/>
  <c r="AU1192" i="3"/>
  <c r="AU1271" i="3"/>
  <c r="AU1082" i="3"/>
  <c r="AU301" i="3"/>
  <c r="AU80" i="3"/>
  <c r="AU876" i="3"/>
  <c r="AU898" i="3"/>
  <c r="AU1331" i="3"/>
  <c r="AU1253" i="3"/>
  <c r="AU1463" i="3"/>
  <c r="AU195" i="3"/>
  <c r="AU1859" i="3"/>
  <c r="AU1443" i="3"/>
  <c r="AU300" i="3"/>
  <c r="AU1562" i="3"/>
  <c r="AU558" i="3"/>
  <c r="AU532" i="3"/>
  <c r="AU1063" i="3"/>
  <c r="AU1575" i="3"/>
  <c r="AU54" i="3"/>
  <c r="AU262" i="3"/>
  <c r="AU1285" i="3"/>
  <c r="AU9" i="3"/>
  <c r="AU193" i="3"/>
  <c r="AU453" i="3"/>
  <c r="AU1675" i="3"/>
  <c r="AU1379" i="3"/>
  <c r="AU1117" i="3"/>
  <c r="AU280" i="3"/>
  <c r="AU555" i="3"/>
  <c r="AU1709" i="3"/>
  <c r="AU787" i="3"/>
  <c r="AU279" i="3"/>
  <c r="AU376" i="3"/>
  <c r="AU838" i="3"/>
  <c r="AU561" i="3"/>
  <c r="AU1372" i="3"/>
  <c r="AU974" i="3"/>
  <c r="AU1525" i="3"/>
  <c r="AU1413" i="3"/>
  <c r="AU1060" i="3"/>
  <c r="AU1150" i="3"/>
  <c r="AU777" i="3"/>
  <c r="AU1567" i="3"/>
  <c r="AU1868" i="3"/>
  <c r="AU1434" i="3"/>
  <c r="AU1617" i="3"/>
  <c r="AU1505" i="3"/>
  <c r="AU1447" i="3"/>
  <c r="AU1449" i="3"/>
  <c r="AU1032" i="3"/>
  <c r="AU1263" i="3"/>
  <c r="AU1107" i="3"/>
  <c r="AU616" i="3"/>
  <c r="AU59" i="3"/>
  <c r="AU1829" i="3"/>
  <c r="AU323" i="3"/>
  <c r="AU957" i="3"/>
  <c r="AU1021" i="3"/>
  <c r="AU203" i="3"/>
  <c r="AU1223" i="3"/>
  <c r="AU1805" i="3"/>
  <c r="AU1190" i="3"/>
  <c r="AU1424" i="3"/>
  <c r="AU746" i="3"/>
  <c r="AU1230" i="3"/>
  <c r="AU1736" i="3"/>
  <c r="AU1735" i="3"/>
  <c r="AU11" i="3"/>
  <c r="AU1407" i="3"/>
  <c r="AU1836" i="3"/>
  <c r="AU15" i="3"/>
  <c r="AU1366" i="3"/>
  <c r="AU1254" i="3"/>
  <c r="AU1084" i="3"/>
  <c r="AU1647" i="3"/>
  <c r="AU1911" i="3"/>
  <c r="AU1213" i="3"/>
  <c r="AU1097" i="3"/>
  <c r="AU1592" i="3"/>
  <c r="AU1718" i="3"/>
  <c r="AU1202" i="3"/>
  <c r="AU1594" i="3"/>
  <c r="AU1889" i="3"/>
  <c r="AU342" i="3"/>
  <c r="AU371" i="3"/>
  <c r="AU364" i="3"/>
  <c r="AU1368" i="3"/>
  <c r="AU34" i="3"/>
  <c r="AU1375" i="3"/>
  <c r="AU1535" i="3"/>
  <c r="AU1933" i="3"/>
  <c r="AU1759" i="3"/>
  <c r="AU1293" i="3"/>
  <c r="AU1087" i="3"/>
  <c r="AU602" i="3"/>
  <c r="AU1835" i="3"/>
  <c r="AU1935" i="3"/>
  <c r="AU1171" i="3"/>
  <c r="AU1983" i="3"/>
  <c r="AU757" i="3"/>
  <c r="AU1197" i="3"/>
  <c r="AU613" i="3"/>
  <c r="AU416" i="3"/>
  <c r="AU353" i="3"/>
  <c r="AU1035" i="3"/>
  <c r="AU1421" i="3"/>
  <c r="AU1070" i="3"/>
  <c r="AU317" i="3"/>
  <c r="AU779" i="3"/>
  <c r="AU1722" i="3"/>
  <c r="AU1318" i="3"/>
  <c r="AU1267" i="3"/>
  <c r="AU1259" i="3"/>
  <c r="AU830" i="3"/>
  <c r="AU1504" i="3"/>
  <c r="AU1198" i="3"/>
  <c r="AU1503" i="3"/>
  <c r="AU1840" i="3"/>
  <c r="AU1383" i="3"/>
  <c r="AU1151" i="3"/>
  <c r="AU14" i="3"/>
  <c r="AU1317" i="3"/>
  <c r="AU1939" i="3"/>
  <c r="AU1622" i="3"/>
  <c r="AU1857" i="3"/>
  <c r="AU1695" i="3"/>
  <c r="AU790" i="3"/>
  <c r="AU1958" i="3"/>
  <c r="AU250" i="3"/>
  <c r="AU1801" i="3"/>
  <c r="AU1925" i="3"/>
  <c r="AU646" i="3"/>
  <c r="AU1025" i="3"/>
  <c r="AU1438" i="3"/>
  <c r="AU1251" i="3"/>
  <c r="AU53" i="3"/>
  <c r="AU1580" i="3"/>
  <c r="AU1965" i="3"/>
  <c r="AU1982" i="3"/>
  <c r="AU1626" i="3"/>
  <c r="AU191" i="3"/>
  <c r="AU1905" i="3"/>
  <c r="AU741" i="3"/>
  <c r="AU499" i="3"/>
  <c r="AU457" i="3"/>
  <c r="AU459" i="3"/>
  <c r="AU1047" i="3"/>
  <c r="AU1954" i="3"/>
  <c r="AU1934" i="3"/>
  <c r="AU1513" i="3"/>
  <c r="AU1942" i="3"/>
  <c r="AU1409" i="3"/>
  <c r="AU549" i="3"/>
  <c r="AU6" i="3"/>
  <c r="AU192" i="3"/>
  <c r="AU1842" i="3"/>
  <c r="AU132" i="3"/>
  <c r="AU417" i="3"/>
  <c r="AU1292" i="3"/>
  <c r="AU1787" i="3"/>
  <c r="AU1593" i="3"/>
  <c r="AU1175" i="3"/>
  <c r="AU1147" i="3"/>
  <c r="AU1036" i="3"/>
  <c r="AU131" i="3"/>
  <c r="AU13" i="3"/>
  <c r="AU1705" i="3"/>
  <c r="AU1768" i="3"/>
  <c r="AU1384" i="3"/>
  <c r="AU1779" i="3"/>
  <c r="AU18" i="3"/>
  <c r="AU1654" i="3"/>
  <c r="AU573" i="3"/>
  <c r="AU1858" i="3"/>
  <c r="AU631" i="3"/>
  <c r="AU1963" i="3"/>
  <c r="AU1328" i="3"/>
  <c r="AU1861" i="3"/>
  <c r="AU144" i="3"/>
  <c r="AU634" i="3"/>
  <c r="AU1582" i="3"/>
  <c r="AU1584" i="3"/>
  <c r="AU568" i="3"/>
  <c r="AU77" i="3"/>
  <c r="AU1956" i="3"/>
  <c r="AU1557" i="3"/>
  <c r="AU1611" i="3"/>
  <c r="AU1595" i="3"/>
  <c r="AU1661" i="3"/>
  <c r="AU1703" i="3"/>
  <c r="AU1480" i="3"/>
  <c r="AU675" i="3"/>
  <c r="AU928" i="3"/>
  <c r="AU1472" i="3"/>
  <c r="AU26" i="3"/>
  <c r="AU16" i="3"/>
  <c r="AU1126" i="3"/>
  <c r="AU519" i="3"/>
  <c r="AU206" i="3"/>
  <c r="AU1109" i="3"/>
  <c r="AU462" i="3"/>
  <c r="AU1930" i="3"/>
  <c r="AU22" i="3"/>
  <c r="AU1435" i="3"/>
  <c r="AU357" i="3"/>
  <c r="AU678" i="3"/>
  <c r="AU786" i="3"/>
  <c r="AU1140" i="3"/>
  <c r="AU1269" i="3"/>
  <c r="AU1579" i="3"/>
  <c r="AU1239" i="3"/>
  <c r="AU939" i="3"/>
  <c r="AU428" i="3"/>
  <c r="AU1685" i="3"/>
  <c r="AU8" i="3"/>
  <c r="AU1305" i="3"/>
  <c r="AU1170" i="3"/>
  <c r="AU1039" i="3"/>
  <c r="AU298" i="3"/>
  <c r="AU328" i="3"/>
  <c r="AU653" i="3"/>
  <c r="AU235" i="3"/>
  <c r="AU458" i="3"/>
  <c r="AU802" i="3"/>
  <c r="AU1936" i="3"/>
  <c r="AU1500" i="3"/>
  <c r="AU1725" i="3"/>
  <c r="AU960" i="3"/>
  <c r="AU1378" i="3"/>
  <c r="AU1187" i="3"/>
  <c r="AU1114" i="3"/>
  <c r="AU1194" i="3"/>
  <c r="AU1774" i="3"/>
  <c r="AU1564" i="3"/>
  <c r="AU1096" i="3"/>
  <c r="AU1879" i="3"/>
  <c r="AU1516" i="3"/>
  <c r="AU1475" i="3"/>
  <c r="AU1696" i="3"/>
  <c r="AU593" i="3"/>
  <c r="AU761" i="3"/>
  <c r="AU1245" i="3"/>
  <c r="AU984" i="3"/>
  <c r="AU1465" i="3"/>
  <c r="AU1355" i="3"/>
  <c r="AU1113" i="3"/>
  <c r="AU848" i="3"/>
  <c r="AU1324" i="3"/>
  <c r="AU1706" i="3"/>
  <c r="AU1015" i="3"/>
  <c r="AU1953" i="3"/>
  <c r="AU852" i="3"/>
  <c r="AU1013" i="3"/>
  <c r="AU1360" i="3"/>
  <c r="AU1001" i="3"/>
  <c r="AU1628" i="3"/>
  <c r="AU716" i="3"/>
  <c r="AU900" i="3"/>
  <c r="AU1509" i="3"/>
  <c r="AU105" i="3"/>
  <c r="AU57" i="3"/>
  <c r="AU951" i="3"/>
  <c r="AU649" i="3"/>
  <c r="AU1764" i="3"/>
  <c r="AU1961" i="3"/>
  <c r="AU1573" i="3"/>
  <c r="AU1799" i="3"/>
  <c r="AU229" i="3"/>
  <c r="AU448" i="3"/>
  <c r="AU473" i="3"/>
  <c r="AU1560" i="3"/>
  <c r="AU1361" i="3"/>
  <c r="AU1676" i="3"/>
  <c r="AU1038" i="3"/>
  <c r="AU1143" i="3"/>
  <c r="AU1784" i="3"/>
  <c r="AU1356" i="3"/>
  <c r="AU1645" i="3"/>
  <c r="AU827" i="3"/>
  <c r="AU1571" i="3"/>
  <c r="AU1515" i="3"/>
  <c r="AU743" i="3"/>
  <c r="AU141" i="3"/>
  <c r="AU380" i="3"/>
  <c r="AU791" i="3"/>
  <c r="AU1932" i="3"/>
  <c r="AU1345" i="3"/>
  <c r="AU209" i="3"/>
  <c r="AU1080" i="3"/>
  <c r="AU1211" i="3"/>
  <c r="AU818" i="3"/>
  <c r="AU1011" i="3"/>
  <c r="AU1391" i="3"/>
  <c r="AU1980" i="3"/>
  <c r="AU1154" i="3"/>
  <c r="AU1115" i="3"/>
  <c r="AU1072" i="3"/>
  <c r="AU551" i="3"/>
  <c r="AU147" i="3"/>
  <c r="AU1024" i="3"/>
  <c r="AU1222" i="3"/>
  <c r="AU225" i="3"/>
  <c r="AU1040" i="3"/>
  <c r="AU1984" i="3"/>
  <c r="AU510" i="3"/>
  <c r="AU1684" i="3"/>
  <c r="AU745" i="3"/>
  <c r="AU1641" i="3"/>
  <c r="AU1517" i="3"/>
  <c r="AU1061" i="3"/>
  <c r="AU311" i="3"/>
  <c r="AU1603" i="3"/>
  <c r="AU643" i="3"/>
  <c r="AU3" i="3"/>
  <c r="AU295" i="3"/>
  <c r="AU130" i="3"/>
  <c r="AU97" i="3"/>
  <c r="AU479" i="3"/>
  <c r="AU43" i="3"/>
  <c r="AU121" i="3"/>
  <c r="AU1314" i="3"/>
  <c r="AU1104" i="3"/>
  <c r="AU1874" i="3"/>
  <c r="AU351" i="3"/>
  <c r="AU1598" i="3"/>
  <c r="AU1555" i="3"/>
  <c r="AU544" i="3"/>
  <c r="AU1812" i="3"/>
  <c r="AU601" i="3"/>
  <c r="AU1691" i="3"/>
  <c r="AU1699" i="3"/>
  <c r="AU1327" i="3"/>
  <c r="AU332" i="3"/>
  <c r="AU1258" i="3"/>
  <c r="AU729" i="3"/>
  <c r="AU259" i="3"/>
  <c r="AU1904" i="3"/>
  <c r="AU1607" i="3"/>
  <c r="AU1250" i="3"/>
  <c r="AU1476" i="3"/>
  <c r="AU1899" i="3"/>
  <c r="AU1672" i="3"/>
  <c r="AU244" i="3"/>
  <c r="AU1528" i="3"/>
  <c r="AU556" i="3"/>
  <c r="AU129" i="3"/>
  <c r="AU223" i="3"/>
  <c r="AU425" i="3"/>
  <c r="AU1860" i="3"/>
  <c r="AU592" i="3"/>
  <c r="AU1847" i="3"/>
  <c r="AU119" i="3"/>
  <c r="AU1742" i="3"/>
  <c r="AU512" i="3"/>
  <c r="AU652" i="3"/>
  <c r="AU858" i="3"/>
  <c r="AU386" i="3"/>
  <c r="AU525" i="3"/>
  <c r="AU1133" i="3"/>
  <c r="AU1892" i="3"/>
  <c r="AU1486" i="3"/>
  <c r="AU956" i="3"/>
  <c r="AU67" i="3"/>
  <c r="AU1444" i="3"/>
  <c r="AU1845" i="3"/>
  <c r="AU789" i="3"/>
  <c r="AU271" i="3"/>
  <c r="AU721" i="3"/>
  <c r="AU1028" i="3"/>
  <c r="AU33" i="3"/>
  <c r="AU1186" i="3"/>
  <c r="AU1216" i="3"/>
  <c r="AU41" i="3"/>
  <c r="AU252" i="3"/>
  <c r="AU1967" i="3"/>
  <c r="AU1078" i="3"/>
  <c r="AU7" i="3"/>
  <c r="AU1599" i="3"/>
  <c r="AU1745" i="3"/>
  <c r="AU35" i="3"/>
  <c r="AU58" i="3"/>
  <c r="AU270" i="3"/>
  <c r="AU1762" i="3"/>
  <c r="AU621" i="3"/>
  <c r="AU1086" i="3"/>
  <c r="AU813" i="3"/>
  <c r="AU136" i="3"/>
  <c r="AU1738" i="3"/>
  <c r="AU686" i="3"/>
  <c r="AU840" i="3"/>
  <c r="AU1212" i="3"/>
  <c r="AU1158" i="3"/>
  <c r="AU1532" i="3"/>
  <c r="AU517" i="3"/>
  <c r="AU1720" i="3"/>
  <c r="AU1052" i="3"/>
  <c r="AU1159" i="3"/>
  <c r="AU93" i="3"/>
  <c r="AU927" i="3"/>
  <c r="AU308" i="3"/>
  <c r="AU81" i="3"/>
  <c r="AU1100" i="3"/>
  <c r="AU75" i="3"/>
  <c r="AU846" i="3"/>
  <c r="AU967" i="3"/>
  <c r="AU477" i="3"/>
  <c r="AU812" i="3"/>
  <c r="AU1090" i="3"/>
  <c r="AU1559" i="3"/>
  <c r="AU321" i="3"/>
  <c r="AU1721" i="3"/>
  <c r="AU645" i="3"/>
  <c r="AU766" i="3"/>
  <c r="AU297" i="3"/>
  <c r="AU1462" i="3"/>
  <c r="AU756" i="3"/>
  <c r="AU958" i="3"/>
  <c r="AU1286" i="3"/>
  <c r="AU1073" i="3"/>
  <c r="AU1402" i="3"/>
  <c r="AU1399" i="3"/>
  <c r="AU1156" i="3"/>
  <c r="AU533" i="3"/>
  <c r="AU1106" i="3"/>
  <c r="AU25" i="3"/>
  <c r="AU27" i="3"/>
  <c r="AU1003" i="3"/>
  <c r="AU1875" i="3"/>
  <c r="AU1901" i="3"/>
  <c r="AU1310" i="3"/>
  <c r="AU1688" i="3"/>
  <c r="AU683" i="3"/>
  <c r="AU590" i="3"/>
  <c r="AU1153" i="3"/>
  <c r="AU340" i="3"/>
  <c r="AU694" i="3"/>
  <c r="AU1352" i="3"/>
  <c r="AU481" i="3"/>
  <c r="AU669" i="3"/>
  <c r="AU420" i="3"/>
  <c r="AU443" i="3"/>
  <c r="AU1640" i="3"/>
  <c r="AU961" i="3"/>
  <c r="AU1605" i="3"/>
  <c r="AU1408" i="3"/>
  <c r="AU687" i="3"/>
  <c r="AU1295" i="3"/>
  <c r="AU1215" i="3"/>
  <c r="AU668" i="3"/>
  <c r="AU778" i="3"/>
  <c r="AU68" i="3"/>
  <c r="AU661" i="3"/>
  <c r="AU723" i="3"/>
  <c r="AU640" i="3"/>
  <c r="AU1152" i="3"/>
  <c r="AU903" i="3"/>
  <c r="AU276" i="3"/>
  <c r="AU1987" i="3"/>
  <c r="AU810" i="3"/>
  <c r="AU1139" i="3"/>
  <c r="AU784" i="3"/>
  <c r="AU288" i="3"/>
  <c r="AU1062" i="3"/>
  <c r="AU1418" i="3"/>
  <c r="AU485" i="3"/>
  <c r="AU1157" i="3"/>
  <c r="AU1826" i="3"/>
  <c r="AU1834" i="3"/>
  <c r="AU1775" i="3"/>
  <c r="AU1785" i="3"/>
  <c r="AU217" i="3"/>
  <c r="AU483" i="3"/>
  <c r="AU220" i="3"/>
  <c r="AU1926" i="3"/>
  <c r="AU1048" i="3"/>
  <c r="AU1800" i="3"/>
  <c r="AU1577" i="3"/>
  <c r="AU754" i="3"/>
  <c r="AU952" i="3"/>
  <c r="AU1450" i="3"/>
  <c r="AU1484" i="3"/>
  <c r="AU1749" i="3"/>
  <c r="AU1882" i="3"/>
  <c r="AU1336" i="3"/>
  <c r="AU1329" i="3"/>
  <c r="AU879" i="3"/>
  <c r="AU1539" i="3"/>
  <c r="AU1343" i="3"/>
  <c r="AU1662" i="3"/>
  <c r="AU1610" i="3"/>
  <c r="AU747" i="3"/>
  <c r="AU588" i="3"/>
  <c r="AU339" i="3"/>
  <c r="AU224" i="3"/>
  <c r="AU583" i="3"/>
  <c r="AU1950" i="3"/>
  <c r="AU604" i="3"/>
  <c r="AU1723" i="3"/>
  <c r="AU1751" i="3"/>
  <c r="AU1891" i="3"/>
  <c r="AU208" i="3"/>
  <c r="AU1007" i="3"/>
  <c r="AU947" i="3"/>
  <c r="AU1619" i="3"/>
  <c r="AU763" i="3"/>
  <c r="AU1188" i="3"/>
  <c r="AU688" i="3"/>
  <c r="AU1765" i="3"/>
  <c r="AU1630" i="3"/>
  <c r="AU1728" i="3"/>
  <c r="AU944" i="3"/>
  <c r="AU550" i="3"/>
  <c r="AU896" i="3"/>
  <c r="AU969" i="3"/>
  <c r="AU986" i="3"/>
  <c r="AU393" i="3"/>
  <c r="AU902" i="3"/>
  <c r="AU673" i="3"/>
  <c r="AU1149" i="3"/>
  <c r="AU717" i="3"/>
  <c r="AU494" i="3"/>
  <c r="AU1339" i="3"/>
  <c r="AU1853" i="3"/>
  <c r="AU548" i="3"/>
  <c r="AU12" i="3"/>
  <c r="AU1026" i="3"/>
  <c r="AU1970" i="3"/>
  <c r="AU1660" i="3"/>
  <c r="AU1363" i="3"/>
  <c r="AU820" i="3"/>
  <c r="AU1948" i="3"/>
  <c r="AU977" i="3"/>
  <c r="AU397" i="3"/>
  <c r="AU1142" i="3"/>
  <c r="AU1938" i="3"/>
  <c r="AU1299" i="3"/>
  <c r="AU679" i="3"/>
  <c r="AU684" i="3"/>
  <c r="AU1160" i="3"/>
  <c r="AU696" i="3"/>
  <c r="AU892" i="3"/>
  <c r="AU360" i="3"/>
  <c r="AU1896" i="3"/>
  <c r="AU540" i="3"/>
  <c r="AU396" i="3"/>
  <c r="AU1041" i="3"/>
  <c r="AU836" i="3"/>
  <c r="AU1912" i="3"/>
  <c r="AU863" i="3"/>
  <c r="AU515" i="3"/>
  <c r="AU995" i="3"/>
  <c r="AU571" i="3"/>
  <c r="AU1693" i="3"/>
  <c r="AU1944" i="3"/>
  <c r="AU1467" i="3"/>
  <c r="AU1522" i="3"/>
  <c r="AU1943" i="3"/>
  <c r="AU1670" i="3"/>
  <c r="AU728" i="3"/>
  <c r="AU1112" i="3"/>
  <c r="AU1658" i="3"/>
  <c r="AU1189" i="3"/>
  <c r="AU1174" i="3"/>
  <c r="AU1940" i="3"/>
  <c r="AU1056" i="3"/>
  <c r="AU1854" i="3"/>
  <c r="AU711" i="3"/>
  <c r="AU1431" i="3"/>
  <c r="AU727" i="3"/>
  <c r="AU1489" i="3"/>
  <c r="AU1790" i="3"/>
  <c r="AU1451" i="3"/>
  <c r="AU760" i="3"/>
  <c r="AU1574" i="3"/>
  <c r="AU814" i="3"/>
  <c r="AU1772" i="3"/>
  <c r="AU1941" i="3"/>
  <c r="AU1803" i="3"/>
  <c r="AU1824" i="3"/>
  <c r="AU1653" i="3"/>
  <c r="AU1915" i="3"/>
  <c r="AU1797" i="3"/>
  <c r="AU1178" i="3"/>
  <c r="AU910" i="3"/>
  <c r="AU153" i="3"/>
  <c r="AU1821" i="3"/>
  <c r="AU1390" i="3"/>
  <c r="AU1000" i="3"/>
  <c r="AU609" i="3"/>
  <c r="AU657" i="3"/>
  <c r="AU431" i="3"/>
  <c r="AU1067" i="3"/>
  <c r="AU1952" i="3"/>
  <c r="AU1814" i="3"/>
  <c r="AU1813" i="3"/>
  <c r="AU1357" i="3"/>
  <c r="AU909" i="3"/>
  <c r="AU496" i="3"/>
  <c r="AU1918" i="3"/>
  <c r="AU1381" i="3"/>
  <c r="AU1887" i="3"/>
  <c r="AU1928" i="3"/>
  <c r="AU1701" i="3"/>
  <c r="AU832" i="3"/>
  <c r="AU854" i="3"/>
  <c r="AU931" i="3"/>
  <c r="AU1411" i="3"/>
  <c r="AU600" i="3"/>
  <c r="AU1960" i="3"/>
  <c r="AU803" i="3"/>
  <c r="AU774" i="3"/>
  <c r="AU1014" i="3"/>
  <c r="AU736" i="3"/>
  <c r="AU610" i="3"/>
  <c r="AU908" i="3"/>
  <c r="AU929" i="3"/>
  <c r="AU731" i="3"/>
  <c r="AU432" i="3"/>
  <c r="AU337" i="3"/>
  <c r="AU1686" i="3"/>
  <c r="AU385" i="3"/>
  <c r="AU1754" i="3"/>
  <c r="AU83" i="3"/>
  <c r="AU1966" i="3"/>
  <c r="AU1351" i="3"/>
  <c r="AU52" i="3"/>
  <c r="AU1652" i="3"/>
  <c r="AU1777" i="3"/>
  <c r="AU966" i="3"/>
  <c r="AU207" i="3"/>
  <c r="AU864" i="3"/>
  <c r="AU676" i="3"/>
  <c r="AU1979" i="3"/>
  <c r="AU109" i="3"/>
  <c r="AU1737" i="3"/>
  <c r="AU504" i="3"/>
  <c r="AU1183" i="3"/>
  <c r="AU1289" i="3"/>
  <c r="AU1671" i="3"/>
  <c r="AU1823" i="3"/>
  <c r="AU1766" i="3"/>
  <c r="AU569" i="3"/>
  <c r="AU1291" i="3"/>
  <c r="AU1604" i="3"/>
  <c r="AU111" i="3"/>
  <c r="AU1914" i="3"/>
  <c r="AU1428" i="3"/>
  <c r="AU1386" i="3"/>
  <c r="AU1377" i="3"/>
  <c r="AU524" i="3"/>
  <c r="AU520" i="3"/>
  <c r="AU1297" i="3"/>
  <c r="AU1436" i="3"/>
  <c r="AU112" i="3"/>
  <c r="AU447" i="3"/>
  <c r="AU647" i="3"/>
  <c r="AU911" i="3"/>
  <c r="AU546" i="3"/>
  <c r="AU204" i="3"/>
  <c r="AT522" i="3"/>
  <c r="AT1069" i="3"/>
  <c r="AT1401" i="3"/>
  <c r="AT444" i="3"/>
  <c r="AT1624" i="3"/>
  <c r="AT1669" i="3"/>
  <c r="AT581" i="3"/>
  <c r="AT404" i="3"/>
  <c r="AT776" i="3"/>
  <c r="AT286" i="3"/>
  <c r="AT1161" i="3"/>
  <c r="AT197" i="3"/>
  <c r="AT1232" i="3"/>
  <c r="AT1398" i="3"/>
  <c r="AT785" i="3"/>
  <c r="AT1657" i="3"/>
  <c r="AT628" i="3"/>
  <c r="AT338" i="3"/>
  <c r="AT1231" i="3"/>
  <c r="AT1454" i="3"/>
  <c r="AT559" i="3"/>
  <c r="AT256" i="3"/>
  <c r="AT577" i="3"/>
  <c r="AT410" i="3"/>
  <c r="AT1235" i="3"/>
  <c r="AT149" i="3"/>
  <c r="AT1900" i="3"/>
  <c r="AT1441" i="3"/>
  <c r="AT1020" i="3"/>
  <c r="AT1123" i="3"/>
  <c r="AT1818" i="3"/>
  <c r="AT292" i="3"/>
  <c r="AT1549" i="3"/>
  <c r="AT1636" i="3"/>
  <c r="AT472" i="3"/>
  <c r="AT603" i="3"/>
  <c r="AT1059" i="3"/>
  <c r="AT51" i="3"/>
  <c r="AT578" i="3"/>
  <c r="AT1369" i="3"/>
  <c r="AT1570" i="3"/>
  <c r="AT1972" i="3"/>
  <c r="AT1731" i="3"/>
  <c r="AT439" i="3"/>
  <c r="AT260" i="3"/>
  <c r="AT1832" i="3"/>
  <c r="AT759" i="3"/>
  <c r="AT1635" i="3"/>
  <c r="AT1687" i="3"/>
  <c r="AT538" i="3"/>
  <c r="AT597" i="3"/>
  <c r="AT1895" i="3"/>
  <c r="AT1506" i="3"/>
  <c r="AT1711" i="3"/>
  <c r="AT79" i="3"/>
  <c r="AT306" i="3"/>
  <c r="AT384" i="3"/>
  <c r="AT65" i="3"/>
  <c r="AT572" i="3"/>
  <c r="AT768" i="3"/>
  <c r="AT841" i="3"/>
  <c r="AT1022" i="3"/>
  <c r="AT862" i="3"/>
  <c r="AT1416" i="3"/>
  <c r="AT1890" i="3"/>
  <c r="AT214" i="3"/>
  <c r="AT1168" i="3"/>
  <c r="AT545" i="3"/>
  <c r="AT1432" i="3"/>
  <c r="AT1315" i="3"/>
  <c r="AT536" i="3"/>
  <c r="AT1648" i="3"/>
  <c r="AT1240" i="3"/>
  <c r="AT1655" i="3"/>
  <c r="AT1553" i="3"/>
  <c r="AT1033" i="3"/>
  <c r="AT475" i="3"/>
  <c r="AT871" i="3"/>
  <c r="AT563" i="3"/>
  <c r="AT710" i="3"/>
  <c r="AT1666" i="3"/>
  <c r="AT503" i="3"/>
  <c r="AT724" i="3"/>
  <c r="AT1319" i="3"/>
  <c r="AT187" i="3"/>
  <c r="AT889" i="3"/>
  <c r="AT174" i="3"/>
  <c r="AT793" i="3"/>
  <c r="AT1851" i="3"/>
  <c r="AT123" i="3"/>
  <c r="AT514" i="3"/>
  <c r="AT541" i="3"/>
  <c r="AT509" i="3"/>
  <c r="AT1092" i="3"/>
  <c r="AT1348" i="3"/>
  <c r="AT715" i="3"/>
  <c r="AT382" i="3"/>
  <c r="AT845" i="3"/>
  <c r="AT1510" i="3"/>
  <c r="AT1256" i="3"/>
  <c r="AT1520" i="3"/>
  <c r="AT394" i="3"/>
  <c r="AT1193" i="3"/>
  <c r="AT152" i="3"/>
  <c r="AT237" i="3"/>
  <c r="AT468" i="3"/>
  <c r="AT865" i="3"/>
  <c r="AT905" i="3"/>
  <c r="AT1453" i="3"/>
  <c r="AT406" i="3"/>
  <c r="AT950" i="3"/>
  <c r="AT941" i="3"/>
  <c r="AT249" i="3"/>
  <c r="AT884" i="3"/>
  <c r="AT258" i="3"/>
  <c r="AT366" i="3"/>
  <c r="AT801" i="3"/>
  <c r="AT1716" i="3"/>
  <c r="AT182" i="3"/>
  <c r="AT1873" i="3"/>
  <c r="AT341" i="3"/>
  <c r="AT492" i="3"/>
  <c r="AT1120" i="3"/>
  <c r="AT24" i="3"/>
  <c r="AT781" i="3"/>
  <c r="AT1252" i="3"/>
  <c r="AT69" i="3"/>
  <c r="AT674" i="3"/>
  <c r="AT752" i="3"/>
  <c r="AT528" i="3"/>
  <c r="AT979" i="3"/>
  <c r="AT1414" i="3"/>
  <c r="AT1244" i="3"/>
  <c r="AT1877" i="3"/>
  <c r="AT770" i="3"/>
  <c r="AT831" i="3"/>
  <c r="AT274" i="3"/>
  <c r="AT493" i="3"/>
  <c r="AT401" i="3"/>
  <c r="AT811" i="3"/>
  <c r="AT455" i="3"/>
  <c r="AT842" i="3"/>
  <c r="AT677" i="3"/>
  <c r="AT985" i="3"/>
  <c r="AT1508" i="3"/>
  <c r="AT1538" i="3"/>
  <c r="AT1362" i="3"/>
  <c r="AT287" i="3"/>
  <c r="AT110" i="3"/>
  <c r="AT651" i="3"/>
  <c r="AT1312" i="3"/>
  <c r="AT460" i="3"/>
  <c r="AT1739" i="3"/>
  <c r="AT264" i="3"/>
  <c r="AT409" i="3"/>
  <c r="AT719" i="3"/>
  <c r="AT1985" i="3"/>
  <c r="AT1642" i="3"/>
  <c r="AT400" i="3"/>
  <c r="AT934" i="3"/>
  <c r="AT535" i="3"/>
  <c r="AT1583" i="3"/>
  <c r="AT1268" i="3"/>
  <c r="AT1320" i="3"/>
  <c r="AT1134" i="3"/>
  <c r="AT255" i="3"/>
  <c r="AT456" i="3"/>
  <c r="AT1822" i="3"/>
  <c r="AT930" i="3"/>
  <c r="AT407" i="3"/>
  <c r="AT1195" i="3"/>
  <c r="AT917" i="3"/>
  <c r="AT363" i="3"/>
  <c r="AT221" i="3"/>
  <c r="AT180" i="3"/>
  <c r="AT327" i="3"/>
  <c r="AT470" i="3"/>
  <c r="AT1043" i="3"/>
  <c r="AT693" i="3"/>
  <c r="AT120" i="3"/>
  <c r="AT1016" i="3"/>
  <c r="AT55" i="3"/>
  <c r="AT1767" i="3"/>
  <c r="AT1989" i="3"/>
  <c r="AT822" i="3"/>
  <c r="AT450" i="3"/>
  <c r="AT228" i="3"/>
  <c r="AT1029" i="3"/>
  <c r="AT1937" i="3"/>
  <c r="AT1700" i="3"/>
  <c r="AT1144" i="3"/>
  <c r="AT1631" i="3"/>
  <c r="AT648" i="3"/>
  <c r="AT1498" i="3"/>
  <c r="AT1124" i="3"/>
  <c r="AT1819" i="3"/>
  <c r="AT547" i="3"/>
  <c r="AT1568" i="3"/>
  <c r="AT1275" i="3"/>
  <c r="AT1290" i="3"/>
  <c r="AT469" i="3"/>
  <c r="AT1780" i="3"/>
  <c r="AT1266" i="3"/>
  <c r="AT1283" i="3"/>
  <c r="AT1045" i="3"/>
  <c r="AT877" i="3"/>
  <c r="AT915" i="3"/>
  <c r="AT487" i="3"/>
  <c r="AT44" i="3"/>
  <c r="AT873" i="3"/>
  <c r="AT449" i="3"/>
  <c r="AT1876" i="3"/>
  <c r="AT1962" i="3"/>
  <c r="AT1353" i="3"/>
  <c r="AT78" i="3"/>
  <c r="AT156" i="3"/>
  <c r="AT1951" i="3"/>
  <c r="AT303" i="3"/>
  <c r="AT1769" i="3"/>
  <c r="AT973" i="3"/>
  <c r="AT1220" i="3"/>
  <c r="AT965" i="3"/>
  <c r="AT623" i="3"/>
  <c r="AT177" i="3"/>
  <c r="AT1916" i="3"/>
  <c r="AT377" i="3"/>
  <c r="AT964" i="3"/>
  <c r="AT243" i="3"/>
  <c r="AT1371" i="3"/>
  <c r="AT948" i="3"/>
  <c r="AT435" i="3"/>
  <c r="AT200" i="3"/>
  <c r="AT172" i="3"/>
  <c r="AT388" i="3"/>
  <c r="AT874" i="3"/>
  <c r="AT374" i="3"/>
  <c r="AT780" i="3"/>
  <c r="AT1307" i="3"/>
  <c r="AT983" i="3"/>
  <c r="AT1167" i="3"/>
  <c r="AT1207" i="3"/>
  <c r="AT771" i="3"/>
  <c r="AT1678" i="3"/>
  <c r="AT216" i="3"/>
  <c r="AT314" i="3"/>
  <c r="AT275" i="3"/>
  <c r="AT73" i="3"/>
  <c r="AT241" i="3"/>
  <c r="AT606" i="3"/>
  <c r="AT290" i="3"/>
  <c r="AT849" i="3"/>
  <c r="AT847" i="3"/>
  <c r="AT261" i="3"/>
  <c r="AT926" i="3"/>
  <c r="AT372" i="3"/>
  <c r="AT1964" i="3"/>
  <c r="AT1349" i="3"/>
  <c r="AT322" i="3"/>
  <c r="AT537" i="3"/>
  <c r="AT1093" i="3"/>
  <c r="AT1537" i="3"/>
  <c r="AT1199" i="3"/>
  <c r="AT1838" i="3"/>
  <c r="AT433" i="3"/>
  <c r="AT411" i="3"/>
  <c r="AT712" i="3"/>
  <c r="AT1459" i="3"/>
  <c r="AT476" i="3"/>
  <c r="AT188" i="3"/>
  <c r="AT1613" i="3"/>
  <c r="AT179" i="3"/>
  <c r="AT63" i="3"/>
  <c r="AT542" i="3"/>
  <c r="AT844" i="3"/>
  <c r="AT954" i="3"/>
  <c r="AT749" i="3"/>
  <c r="AT1433" i="3"/>
  <c r="AT1224" i="3"/>
  <c r="AT508" i="3"/>
  <c r="AT296" i="3"/>
  <c r="AT821" i="3"/>
  <c r="AT1234" i="3"/>
  <c r="AT997" i="3"/>
  <c r="AT617" i="3"/>
  <c r="AT285" i="3"/>
  <c r="AT851" i="3"/>
  <c r="AT421" i="3"/>
  <c r="AT445" i="3"/>
  <c r="AT334" i="3"/>
  <c r="AT148" i="3"/>
  <c r="AT839" i="3"/>
  <c r="AT730" i="3"/>
  <c r="AT740" i="3"/>
  <c r="AT113" i="3"/>
  <c r="AT239" i="3"/>
  <c r="AT495" i="3"/>
  <c r="AT513" i="3"/>
  <c r="AT580" i="3"/>
  <c r="AT1816" i="3"/>
  <c r="AT775" i="3"/>
  <c r="AT236" i="3"/>
  <c r="AT1018" i="3"/>
  <c r="AT943" i="3"/>
  <c r="AT1760" i="3"/>
  <c r="AT1540" i="3"/>
  <c r="AT232" i="3"/>
  <c r="AT599" i="3"/>
  <c r="AT856" i="3"/>
  <c r="AT1791" i="3"/>
  <c r="AT1281" i="3"/>
  <c r="AT84" i="3"/>
  <c r="AT691" i="3"/>
  <c r="AT40" i="3"/>
  <c r="AT1946" i="3"/>
  <c r="AT734" i="3"/>
  <c r="AT247" i="3"/>
  <c r="AT398" i="3"/>
  <c r="AT975" i="3"/>
  <c r="AT190" i="3"/>
  <c r="AT1551" i="3"/>
  <c r="AT988" i="3"/>
  <c r="AT1585" i="3"/>
  <c r="AT866" i="3"/>
  <c r="AT949" i="3"/>
  <c r="AT1677" i="3"/>
  <c r="AT1888" i="3"/>
  <c r="AT1050" i="3"/>
  <c r="AT585" i="3"/>
  <c r="AT95" i="3"/>
  <c r="AT923" i="3"/>
  <c r="AT1524" i="3"/>
  <c r="AT816" i="3"/>
  <c r="AT1740" i="3"/>
  <c r="AT742" i="3"/>
  <c r="AT1493" i="3"/>
  <c r="AT151" i="3"/>
  <c r="AT1906" i="3"/>
  <c r="AT1439" i="3"/>
  <c r="AT1012" i="3"/>
  <c r="AT155" i="3"/>
  <c r="AT1218" i="3"/>
  <c r="AT1376" i="3"/>
  <c r="AT1204" i="3"/>
  <c r="AT1051" i="3"/>
  <c r="AT1132" i="3"/>
  <c r="AT1590" i="3"/>
  <c r="AT907" i="3"/>
  <c r="AT403" i="3"/>
  <c r="AT1246" i="3"/>
  <c r="AT66" i="3"/>
  <c r="AT808" i="3"/>
  <c r="AT1533" i="3"/>
  <c r="AT90" i="3"/>
  <c r="AT1490" i="3"/>
  <c r="AT211" i="3"/>
  <c r="AT1214" i="3"/>
  <c r="AT1586" i="3"/>
  <c r="AT1200" i="3"/>
  <c r="AT466" i="3"/>
  <c r="AT1959" i="3"/>
  <c r="AT467" i="3"/>
  <c r="AT157" i="3"/>
  <c r="AT194" i="3"/>
  <c r="AT350" i="3"/>
  <c r="AT627" i="3"/>
  <c r="AT480" i="3"/>
  <c r="AT299" i="3"/>
  <c r="AT1148" i="3"/>
  <c r="AT419" i="3"/>
  <c r="AT461" i="3"/>
  <c r="AT1673" i="3"/>
  <c r="AT1485" i="3"/>
  <c r="AT1103" i="3"/>
  <c r="AT531" i="3"/>
  <c r="AT881" i="3"/>
  <c r="AT1325" i="3"/>
  <c r="AT423" i="3"/>
  <c r="AT638" i="3"/>
  <c r="AT418" i="3"/>
  <c r="AT523" i="3"/>
  <c r="AT629" i="3"/>
  <c r="AT1531" i="3"/>
  <c r="AT737" i="3"/>
  <c r="AT824" i="3"/>
  <c r="AT1176" i="3"/>
  <c r="AT1129" i="3"/>
  <c r="AT885" i="3"/>
  <c r="AT1898" i="3"/>
  <c r="AT1173" i="3"/>
  <c r="AT1098" i="3"/>
  <c r="AT1456" i="3"/>
  <c r="AT1697" i="3"/>
  <c r="AT162" i="3"/>
  <c r="AT257" i="3"/>
  <c r="AT392" i="3"/>
  <c r="AT1521" i="3"/>
  <c r="AT853" i="3"/>
  <c r="AT218" i="3"/>
  <c r="AT1674" i="3"/>
  <c r="AT231" i="3"/>
  <c r="AT1542" i="3"/>
  <c r="AT1304" i="3"/>
  <c r="AT169" i="3"/>
  <c r="AT920" i="3"/>
  <c r="AT281" i="3"/>
  <c r="AT254" i="3"/>
  <c r="AT654" i="3"/>
  <c r="AT1894" i="3"/>
  <c r="AT815" i="3"/>
  <c r="AT344" i="3"/>
  <c r="AT1627" i="3"/>
  <c r="AT1629" i="3"/>
  <c r="AT748" i="3"/>
  <c r="AT413" i="3"/>
  <c r="AT36" i="3"/>
  <c r="AT1974" i="3"/>
  <c r="AT706" i="3"/>
  <c r="AT1968" i="3"/>
  <c r="AT1789" i="3"/>
  <c r="AT273" i="3"/>
  <c r="AT834" i="3"/>
  <c r="AT1196" i="3"/>
  <c r="AT1683" i="3"/>
  <c r="AT474" i="3"/>
  <c r="AT293" i="3"/>
  <c r="AT1618" i="3"/>
  <c r="AT1079" i="3"/>
  <c r="AT265" i="3"/>
  <c r="AT579" i="3"/>
  <c r="AT662" i="3"/>
  <c r="AT389" i="3"/>
  <c r="AT234" i="3"/>
  <c r="AT333" i="3"/>
  <c r="AT1758" i="3"/>
  <c r="AT1866" i="3"/>
  <c r="AT171" i="3"/>
  <c r="AT1733" i="3"/>
  <c r="AT1219" i="3"/>
  <c r="AT708" i="3"/>
  <c r="AT1229" i="3"/>
  <c r="AT1761" i="3"/>
  <c r="AT1455" i="3"/>
  <c r="AT1530" i="3"/>
  <c r="AT809" i="3"/>
  <c r="AT805" i="3"/>
  <c r="AT368" i="3"/>
  <c r="AT354" i="3"/>
  <c r="AT574" i="3"/>
  <c r="AT1667" i="3"/>
  <c r="AT1927" i="3"/>
  <c r="AT598" i="3"/>
  <c r="AT1034" i="3"/>
  <c r="AT1782" i="3"/>
  <c r="AT994" i="3"/>
  <c r="AT886" i="3"/>
  <c r="AT1601" i="3"/>
  <c r="AT347" i="3"/>
  <c r="AT518" i="3"/>
  <c r="AT869" i="3"/>
  <c r="AT1637" i="3"/>
  <c r="AT620" i="3"/>
  <c r="AT282" i="3"/>
  <c r="AT329" i="3"/>
  <c r="AT227" i="3"/>
  <c r="AT189" i="3"/>
  <c r="AT1334" i="3"/>
  <c r="AT695" i="3"/>
  <c r="AT835" i="3"/>
  <c r="AT1689" i="3"/>
  <c r="AT1448" i="3"/>
  <c r="AT641" i="3"/>
  <c r="AT682" i="3"/>
  <c r="AT703" i="3"/>
  <c r="AT202" i="3"/>
  <c r="AT349" i="3"/>
  <c r="AT238" i="3"/>
  <c r="AT60" i="3"/>
  <c r="AT1893" i="3"/>
  <c r="AT1867" i="3"/>
  <c r="AT1609" i="3"/>
  <c r="AT415" i="3"/>
  <c r="AT622" i="3"/>
  <c r="AT1796" i="3"/>
  <c r="AT702" i="3"/>
  <c r="AT1679" i="3"/>
  <c r="AT595" i="3"/>
  <c r="AT1445" i="3"/>
  <c r="AT1850" i="3"/>
  <c r="AT362" i="3"/>
  <c r="AT186" i="3"/>
  <c r="AT126" i="3"/>
  <c r="AT1625" i="3"/>
  <c r="AT1544" i="3"/>
  <c r="AT1116" i="3"/>
  <c r="AT922" i="3"/>
  <c r="AT1027" i="3"/>
  <c r="AT1910" i="3"/>
  <c r="AT942" i="3"/>
  <c r="AT500" i="3"/>
  <c r="AT714" i="3"/>
  <c r="AT320" i="3"/>
  <c r="AT1145" i="3"/>
  <c r="AT1337" i="3"/>
  <c r="AT1612" i="3"/>
  <c r="AT1417" i="3"/>
  <c r="AT245" i="3"/>
  <c r="AT762" i="3"/>
  <c r="AT605" i="3"/>
  <c r="AT1752" i="3"/>
  <c r="AT914" i="3"/>
  <c r="AT365" i="3"/>
  <c r="AT823" i="3"/>
  <c r="AT1075" i="3"/>
  <c r="AT205" i="3"/>
  <c r="AT1260" i="3"/>
  <c r="AT1844" i="3"/>
  <c r="AT1374" i="3"/>
  <c r="AT1382" i="3"/>
  <c r="AT1137" i="3"/>
  <c r="AT1578" i="3"/>
  <c r="AT305" i="3"/>
  <c r="AT125" i="3"/>
  <c r="AT705" i="3"/>
  <c r="AT1210" i="3"/>
  <c r="AT608" i="3"/>
  <c r="AT1744" i="3"/>
  <c r="AT880" i="3"/>
  <c r="AT242" i="3"/>
  <c r="AT1282" i="3"/>
  <c r="AT1863" i="3"/>
  <c r="AT424" i="3"/>
  <c r="AT1741" i="3"/>
  <c r="AT1469" i="3"/>
  <c r="AT507" i="3"/>
  <c r="AT1831" i="3"/>
  <c r="AT267" i="3"/>
  <c r="AT1023" i="3"/>
  <c r="AT998" i="3"/>
  <c r="AT833" i="3"/>
  <c r="AT1309" i="3"/>
  <c r="AT575" i="3"/>
  <c r="AT318" i="3"/>
  <c r="AT272" i="3"/>
  <c r="AT976" i="3"/>
  <c r="AT1976" i="3"/>
  <c r="AT999" i="3"/>
  <c r="AT1344" i="3"/>
  <c r="AT85" i="3"/>
  <c r="AT379" i="3"/>
  <c r="AT1885" i="3"/>
  <c r="AT1155" i="3"/>
  <c r="AT1704" i="3"/>
  <c r="AT1852" i="3"/>
  <c r="AT405" i="3"/>
  <c r="AT31" i="3"/>
  <c r="AT1338" i="3"/>
  <c r="AT1589" i="3"/>
  <c r="AT895" i="3"/>
  <c r="AT437" i="3"/>
  <c r="AT726" i="3"/>
  <c r="AT302" i="3"/>
  <c r="AT1406" i="3"/>
  <c r="AT788" i="3"/>
  <c r="AT128" i="3"/>
  <c r="AT1656" i="3"/>
  <c r="AT74" i="3"/>
  <c r="AT210" i="3"/>
  <c r="AT436" i="3"/>
  <c r="AT181" i="3"/>
  <c r="AT955" i="3"/>
  <c r="AT1646" i="3"/>
  <c r="AT1066" i="3"/>
  <c r="AT1478" i="3"/>
  <c r="AT615" i="3"/>
  <c r="AT61" i="3"/>
  <c r="AT1088" i="3"/>
  <c r="AT1068" i="3"/>
  <c r="AT1919" i="3"/>
  <c r="AT10" i="3"/>
  <c r="AT100" i="3"/>
  <c r="AT154" i="3"/>
  <c r="AT534" i="3"/>
  <c r="AT1663" i="3"/>
  <c r="AT924" i="3"/>
  <c r="AT38" i="3"/>
  <c r="AT978" i="3"/>
  <c r="AT226" i="3"/>
  <c r="AT1008" i="3"/>
  <c r="AT1053" i="3"/>
  <c r="AT1732" i="3"/>
  <c r="AT888" i="3"/>
  <c r="AT899" i="3"/>
  <c r="AT1514" i="3"/>
  <c r="AT427" i="3"/>
  <c r="AT1715" i="3"/>
  <c r="AT140" i="3"/>
  <c r="AT738" i="3"/>
  <c r="AT352" i="3"/>
  <c r="AT1659" i="3"/>
  <c r="AT1487" i="3"/>
  <c r="AT1350" i="3"/>
  <c r="AT1264" i="3"/>
  <c r="AT465" i="3"/>
  <c r="AT739" i="3"/>
  <c r="AT925" i="3"/>
  <c r="AT1841" i="3"/>
  <c r="AT1233" i="3"/>
  <c r="AT893" i="3"/>
  <c r="AT1010" i="3"/>
  <c r="AT178" i="3"/>
  <c r="AT316" i="3"/>
  <c r="AT497" i="3"/>
  <c r="AT414" i="3"/>
  <c r="AT1550" i="3"/>
  <c r="AT1808" i="3"/>
  <c r="AT1392" i="3"/>
  <c r="AT1519" i="3"/>
  <c r="AT1272" i="3"/>
  <c r="AT968" i="3"/>
  <c r="AT567" i="3"/>
  <c r="AT1809" i="3"/>
  <c r="AT464" i="3"/>
  <c r="AT1288" i="3"/>
  <c r="AT1843" i="3"/>
  <c r="AT358" i="3"/>
  <c r="AT359" i="3"/>
  <c r="AT1651" i="3"/>
  <c r="AT553" i="3"/>
  <c r="AT122" i="3"/>
  <c r="AT655" i="3"/>
  <c r="AT707" i="3"/>
  <c r="AT1727" i="3"/>
  <c r="AT625" i="3"/>
  <c r="AT618" i="3"/>
  <c r="AT1287" i="3"/>
  <c r="AT636" i="3"/>
  <c r="AT656" i="3"/>
  <c r="AT1030" i="3"/>
  <c r="AT484" i="3"/>
  <c r="AT47" i="3"/>
  <c r="AT527" i="3"/>
  <c r="AT806" i="3"/>
  <c r="AT324" i="3"/>
  <c r="AT1323" i="3"/>
  <c r="AT1786" i="3"/>
  <c r="AT1668" i="3"/>
  <c r="AT1729" i="3"/>
  <c r="AT1342" i="3"/>
  <c r="AT1833" i="3"/>
  <c r="AT1373" i="3"/>
  <c r="AT5" i="3"/>
  <c r="AT506" i="3"/>
  <c r="AT1203" i="3"/>
  <c r="AT850" i="3"/>
  <c r="AT596" i="3"/>
  <c r="AT370" i="3"/>
  <c r="AT375" i="3"/>
  <c r="AT1057" i="3"/>
  <c r="AT1665" i="3"/>
  <c r="AT395" i="3"/>
  <c r="AT1042" i="3"/>
  <c r="AT1122" i="3"/>
  <c r="AT1125" i="3"/>
  <c r="AT1566" i="3"/>
  <c r="AT1494" i="3"/>
  <c r="AT1071" i="3"/>
  <c r="AT690" i="3"/>
  <c r="AT1296" i="3"/>
  <c r="AT367" i="3"/>
  <c r="AT659" i="3"/>
  <c r="AT1094" i="3"/>
  <c r="AT1802" i="3"/>
  <c r="AT1924" i="3"/>
  <c r="AT1265" i="3"/>
  <c r="AT807" i="3"/>
  <c r="AT552" i="3"/>
  <c r="AT630" i="3"/>
  <c r="AT233" i="3"/>
  <c r="AT796" i="3"/>
  <c r="AT108" i="3"/>
  <c r="AT667" i="3"/>
  <c r="AT982" i="3"/>
  <c r="AT230" i="3"/>
  <c r="AT772" i="3"/>
  <c r="AT1714" i="3"/>
  <c r="AT1278" i="3"/>
  <c r="AT1588" i="3"/>
  <c r="AT402" i="3"/>
  <c r="AT1464" i="3"/>
  <c r="AT391" i="3"/>
  <c r="AT751" i="3"/>
  <c r="AT160" i="3"/>
  <c r="AT278" i="3"/>
  <c r="AT959" i="3"/>
  <c r="AT665" i="3"/>
  <c r="AT1388" i="3"/>
  <c r="AT1017" i="3"/>
  <c r="AT516" i="3"/>
  <c r="AT29" i="3"/>
  <c r="AT1181" i="3"/>
  <c r="AT591" i="3"/>
  <c r="AT992" i="3"/>
  <c r="AT478" i="3"/>
  <c r="AT1902" i="3"/>
  <c r="AT692" i="3"/>
  <c r="AT1466" i="3"/>
  <c r="AT1929" i="3"/>
  <c r="AT1247" i="3"/>
  <c r="AT1770" i="3"/>
  <c r="AT1065" i="3"/>
  <c r="AT253" i="3"/>
  <c r="AT346" i="3"/>
  <c r="AT138" i="3"/>
  <c r="AT936" i="3"/>
  <c r="AT185" i="3"/>
  <c r="AT463" i="3"/>
  <c r="AT87" i="3"/>
  <c r="AT699" i="3"/>
  <c r="AT319" i="3"/>
  <c r="AT240" i="3"/>
  <c r="AT165" i="3"/>
  <c r="AT330" i="3"/>
  <c r="AT1757" i="3"/>
  <c r="AT709" i="3"/>
  <c r="AT953" i="3"/>
  <c r="AT837" i="3"/>
  <c r="AT48" i="3"/>
  <c r="AT489" i="3"/>
  <c r="AT212" i="3"/>
  <c r="AT720" i="3"/>
  <c r="AT1009" i="3"/>
  <c r="AT378" i="3"/>
  <c r="AT137" i="3"/>
  <c r="AT1543" i="3"/>
  <c r="AT1393" i="3"/>
  <c r="AT1179" i="3"/>
  <c r="AT1750" i="3"/>
  <c r="AT1849" i="3"/>
  <c r="AT642" i="3"/>
  <c r="AT114" i="3"/>
  <c r="AT1255" i="3"/>
  <c r="AT1442" i="3"/>
  <c r="AT1136" i="3"/>
  <c r="AT1825" i="3"/>
  <c r="AT434" i="3"/>
  <c r="AT142" i="3"/>
  <c r="AT1146" i="3"/>
  <c r="AT1430" i="3"/>
  <c r="AT150" i="3"/>
  <c r="AT1311" i="3"/>
  <c r="AT1523" i="3"/>
  <c r="AT1404" i="3"/>
  <c r="AT1763" i="3"/>
  <c r="AT906" i="3"/>
  <c r="AT1111" i="3"/>
  <c r="AT1781" i="3"/>
  <c r="AT632" i="3"/>
  <c r="AT387" i="3"/>
  <c r="AT490" i="3"/>
  <c r="AT637" i="3"/>
  <c r="AT798" i="3"/>
  <c r="AT990" i="3"/>
  <c r="AT1166" i="3"/>
  <c r="AT782" i="3"/>
  <c r="AT825" i="3"/>
  <c r="AT1880" i="3"/>
  <c r="AT326" i="3"/>
  <c r="AT184" i="3"/>
  <c r="AT313" i="3"/>
  <c r="AT1044" i="3"/>
  <c r="AT1743" i="3"/>
  <c r="AT62" i="3"/>
  <c r="AT373" i="3"/>
  <c r="AT19" i="3"/>
  <c r="AT307" i="3"/>
  <c r="AT94" i="3"/>
  <c r="AT369" i="3"/>
  <c r="AT1395" i="3"/>
  <c r="AT1837" i="3"/>
  <c r="AT361" i="3"/>
  <c r="AT1507" i="3"/>
  <c r="AT164" i="3"/>
  <c r="AT291" i="3"/>
  <c r="AT1807" i="3"/>
  <c r="AT1298" i="3"/>
  <c r="AT1616" i="3"/>
  <c r="AT159" i="3"/>
  <c r="AT1164" i="3"/>
  <c r="AT1871" i="3"/>
  <c r="AT1206" i="3"/>
  <c r="AT134" i="3"/>
  <c r="AT248" i="3"/>
  <c r="AT1335" i="3"/>
  <c r="AT1855" i="3"/>
  <c r="AT1615" i="3"/>
  <c r="AT1340" i="3"/>
  <c r="AT521" i="3"/>
  <c r="AT1303" i="3"/>
  <c r="AT529" i="3"/>
  <c r="AT554" i="3"/>
  <c r="AT251" i="3"/>
  <c r="AT1221" i="3"/>
  <c r="AT611" i="3"/>
  <c r="AT173" i="3"/>
  <c r="AT932" i="3"/>
  <c r="AT1606" i="3"/>
  <c r="AT1707" i="3"/>
  <c r="AT887" i="3"/>
  <c r="AT196" i="3"/>
  <c r="AT1518" i="3"/>
  <c r="AT1633" i="3"/>
  <c r="AT1817" i="3"/>
  <c r="AT1527" i="3"/>
  <c r="AT1228" i="3"/>
  <c r="AT426" i="3"/>
  <c r="AT644" i="3"/>
  <c r="AT1341" i="3"/>
  <c r="AT882" i="3"/>
  <c r="AT1141" i="3"/>
  <c r="AT1367" i="3"/>
  <c r="AT399" i="3"/>
  <c r="AT1955" i="3"/>
  <c r="AT1949" i="3"/>
  <c r="AT309" i="3"/>
  <c r="AT891" i="3"/>
  <c r="AT1778" i="3"/>
  <c r="AT335" i="3"/>
  <c r="AT284" i="3"/>
  <c r="AT935" i="3"/>
  <c r="AT1986" i="3"/>
  <c r="AT135" i="3"/>
  <c r="AT1165" i="3"/>
  <c r="AT219" i="3"/>
  <c r="AT826" i="3"/>
  <c r="AT530" i="3"/>
  <c r="AT356" i="3"/>
  <c r="AT133" i="3"/>
  <c r="AT1886" i="3"/>
  <c r="AT430" i="3"/>
  <c r="AT1771" i="3"/>
  <c r="AT1085" i="3"/>
  <c r="AT82" i="3"/>
  <c r="AT557" i="3"/>
  <c r="AT46" i="3"/>
  <c r="AT310" i="3"/>
  <c r="AT1753" i="3"/>
  <c r="AT166" i="3"/>
  <c r="AT946" i="3"/>
  <c r="AT98" i="3"/>
  <c r="AT438" i="3"/>
  <c r="AT1257" i="3"/>
  <c r="AT913" i="3"/>
  <c r="AT1756" i="3"/>
  <c r="AT482" i="3"/>
  <c r="AT49" i="3"/>
  <c r="AT938" i="3"/>
  <c r="AT1333" i="3"/>
  <c r="AT543" i="3"/>
  <c r="AT1322" i="3"/>
  <c r="AT1201" i="3"/>
  <c r="AT343" i="3"/>
  <c r="AT71" i="3"/>
  <c r="AT624" i="3"/>
  <c r="AT1991" i="3"/>
  <c r="AT1163" i="3"/>
  <c r="AT658" i="3"/>
  <c r="AT991" i="3"/>
  <c r="AT1614" i="3"/>
  <c r="AT498" i="3"/>
  <c r="AT1713" i="3"/>
  <c r="AT1400" i="3"/>
  <c r="AT1261" i="3"/>
  <c r="AT619" i="3"/>
  <c r="AT1095" i="3"/>
  <c r="AT799" i="3"/>
  <c r="AT1903" i="3"/>
  <c r="AT897" i="3"/>
  <c r="AT283" i="3"/>
  <c r="AT870" i="3"/>
  <c r="AT1548" i="3"/>
  <c r="AT1558" i="3"/>
  <c r="AT764" i="3"/>
  <c r="AT1881" i="3"/>
  <c r="AT765" i="3"/>
  <c r="AT1365" i="3"/>
  <c r="AT1576" i="3"/>
  <c r="AT86" i="3"/>
  <c r="AT1795" i="3"/>
  <c r="AT452" i="3"/>
  <c r="AT1273" i="3"/>
  <c r="AT161" i="3"/>
  <c r="AT348" i="3"/>
  <c r="AT1830" i="3"/>
  <c r="AT773" i="3"/>
  <c r="AT127" i="3"/>
  <c r="AT502" i="3"/>
  <c r="AT1512" i="3"/>
  <c r="AT1981" i="3"/>
  <c r="AT1747" i="3"/>
  <c r="AT1975" i="3"/>
  <c r="AT1992" i="3"/>
  <c r="AT1798" i="3"/>
  <c r="AT1748" i="3"/>
  <c r="AT1077" i="3"/>
  <c r="AT1623" i="3"/>
  <c r="AT23" i="3"/>
  <c r="AT491" i="3"/>
  <c r="AT1477" i="3"/>
  <c r="AT4" i="3"/>
  <c r="AT1248" i="3"/>
  <c r="AT937" i="3"/>
  <c r="AT828" i="3"/>
  <c r="AT1755" i="3"/>
  <c r="AT1702" i="3"/>
  <c r="AT1920" i="3"/>
  <c r="AT1820" i="3"/>
  <c r="AT1108" i="3"/>
  <c r="AT1491" i="3"/>
  <c r="AT383" i="3"/>
  <c r="AT875" i="3"/>
  <c r="AT1169" i="3"/>
  <c r="AT940" i="3"/>
  <c r="AT1330" i="3"/>
  <c r="AT804" i="3"/>
  <c r="AT1909" i="3"/>
  <c r="AT1726" i="3"/>
  <c r="AT1105" i="3"/>
  <c r="AT1423" i="3"/>
  <c r="AT996" i="3"/>
  <c r="AT505" i="3"/>
  <c r="AT666" i="3"/>
  <c r="AT562" i="3"/>
  <c r="AT1429" i="3"/>
  <c r="AT1865" i="3"/>
  <c r="AT20" i="3"/>
  <c r="AT471" i="3"/>
  <c r="AT1596" i="3"/>
  <c r="AT671" i="3"/>
  <c r="AT1649" i="3"/>
  <c r="AT1856" i="3"/>
  <c r="AT355" i="3"/>
  <c r="AT175" i="3"/>
  <c r="AT511" i="3"/>
  <c r="AT1420" i="3"/>
  <c r="AT1864" i="3"/>
  <c r="AT1682" i="3"/>
  <c r="AT124" i="3"/>
  <c r="AT1712" i="3"/>
  <c r="AT1917" i="3"/>
  <c r="AT1249" i="3"/>
  <c r="AT1226" i="3"/>
  <c r="AT1217" i="3"/>
  <c r="AT1724" i="3"/>
  <c r="AT45" i="3"/>
  <c r="AT76" i="3"/>
  <c r="AT118" i="3"/>
  <c r="AT170" i="3"/>
  <c r="AT1054" i="3"/>
  <c r="AT198" i="3"/>
  <c r="AT1945" i="3"/>
  <c r="AT921" i="3"/>
  <c r="AT589" i="3"/>
  <c r="AT501" i="3"/>
  <c r="AT429" i="3"/>
  <c r="AT1479" i="3"/>
  <c r="AT1534" i="3"/>
  <c r="AT1862" i="3"/>
  <c r="AT1793" i="3"/>
  <c r="AT146" i="3"/>
  <c r="AT685" i="3"/>
  <c r="AT21" i="3"/>
  <c r="AT894" i="3"/>
  <c r="AT1473" i="3"/>
  <c r="AT145" i="3"/>
  <c r="AT1237" i="3"/>
  <c r="AT1608" i="3"/>
  <c r="AT1990" i="3"/>
  <c r="AT345" i="3"/>
  <c r="AT1690" i="3"/>
  <c r="AT901" i="3"/>
  <c r="AT1359" i="3"/>
  <c r="AT115" i="3"/>
  <c r="AT1460" i="3"/>
  <c r="AT104" i="3"/>
  <c r="AT215" i="3"/>
  <c r="AT139" i="3"/>
  <c r="AT758" i="3"/>
  <c r="AT732" i="3"/>
  <c r="AT1634" i="3"/>
  <c r="AT868" i="3"/>
  <c r="AT1135" i="3"/>
  <c r="AT1101" i="3"/>
  <c r="AT96" i="3"/>
  <c r="AT1708" i="3"/>
  <c r="AT767" i="3"/>
  <c r="AT1643" i="3"/>
  <c r="AT1270" i="3"/>
  <c r="AT681" i="3"/>
  <c r="AT1977" i="3"/>
  <c r="AT1481" i="3"/>
  <c r="AT916" i="3"/>
  <c r="AT722" i="3"/>
  <c r="AT1483" i="3"/>
  <c r="AT1776" i="3"/>
  <c r="AT829" i="3"/>
  <c r="AT1425" i="3"/>
  <c r="AT981" i="3"/>
  <c r="AT1385" i="3"/>
  <c r="AT1947" i="3"/>
  <c r="AT1302" i="3"/>
  <c r="AT1664" i="3"/>
  <c r="AT918" i="3"/>
  <c r="AT381" i="3"/>
  <c r="AT1182" i="3"/>
  <c r="AT1131" i="3"/>
  <c r="AT1209" i="3"/>
  <c r="AT1471" i="3"/>
  <c r="AT725" i="3"/>
  <c r="AT1565" i="3"/>
  <c r="AT794" i="3"/>
  <c r="AT1897" i="3"/>
  <c r="AT1496" i="3"/>
  <c r="AT680" i="3"/>
  <c r="AT1773" i="3"/>
  <c r="AT117" i="3"/>
  <c r="AT390" i="3"/>
  <c r="AT1978" i="3"/>
  <c r="AT1492" i="3"/>
  <c r="AT1031" i="3"/>
  <c r="AT1501" i="3"/>
  <c r="AT99" i="3"/>
  <c r="AT72" i="3"/>
  <c r="AT539" i="3"/>
  <c r="AT1127" i="3"/>
  <c r="AT560" i="3"/>
  <c r="AT106" i="3"/>
  <c r="AT1387" i="3"/>
  <c r="AT860" i="3"/>
  <c r="AT1138" i="3"/>
  <c r="AT650" i="3"/>
  <c r="AT102" i="3"/>
  <c r="AT1437" i="3"/>
  <c r="AT1719" i="3"/>
  <c r="AT1294" i="3"/>
  <c r="AT980" i="3"/>
  <c r="AT1692" i="3"/>
  <c r="AT987" i="3"/>
  <c r="AT689" i="3"/>
  <c r="AT1546" i="3"/>
  <c r="AT753" i="3"/>
  <c r="AT526" i="3"/>
  <c r="AT88" i="3"/>
  <c r="AT268" i="3"/>
  <c r="AT843" i="3"/>
  <c r="AT446" i="3"/>
  <c r="AT1180" i="3"/>
  <c r="AT1870" i="3"/>
  <c r="AT39" i="3"/>
  <c r="AT1971" i="3"/>
  <c r="AT614" i="3"/>
  <c r="AT972" i="3"/>
  <c r="AT735" i="3"/>
  <c r="AT1419" i="3"/>
  <c r="AT672" i="3"/>
  <c r="AT488" i="3"/>
  <c r="AT1957" i="3"/>
  <c r="AT1969" i="3"/>
  <c r="AT246" i="3"/>
  <c r="AT1227" i="3"/>
  <c r="AT1458" i="3"/>
  <c r="AT963" i="3"/>
  <c r="AT1698" i="3"/>
  <c r="AT1301" i="3"/>
  <c r="AT167" i="3"/>
  <c r="AT1076" i="3"/>
  <c r="AT199" i="3"/>
  <c r="AT989" i="3"/>
  <c r="AT1526" i="3"/>
  <c r="AT1191" i="3"/>
  <c r="AT817" i="3"/>
  <c r="AT163" i="3"/>
  <c r="AT158" i="3"/>
  <c r="AT1058" i="3"/>
  <c r="AT857" i="3"/>
  <c r="AT1681" i="3"/>
  <c r="AT733" i="3"/>
  <c r="AT1828" i="3"/>
  <c r="AT1321" i="3"/>
  <c r="AT1396" i="3"/>
  <c r="AT1632" i="3"/>
  <c r="AT993" i="3"/>
  <c r="AT50" i="3"/>
  <c r="AT1110" i="3"/>
  <c r="AT201" i="3"/>
  <c r="AT183" i="3"/>
  <c r="AT1468" i="3"/>
  <c r="AT1792" i="3"/>
  <c r="AT91" i="3"/>
  <c r="AT639" i="3"/>
  <c r="AT1410" i="3"/>
  <c r="AT143" i="3"/>
  <c r="AT1973" i="3"/>
  <c r="AT919" i="3"/>
  <c r="AT1907" i="3"/>
  <c r="AT1908" i="3"/>
  <c r="AT570" i="3"/>
  <c r="AT486" i="3"/>
  <c r="AT441" i="3"/>
  <c r="AT56" i="3"/>
  <c r="AT660" i="3"/>
  <c r="AT1694" i="3"/>
  <c r="AT1913" i="3"/>
  <c r="AT1130" i="3"/>
  <c r="AT1121" i="3"/>
  <c r="AT872" i="3"/>
  <c r="AT1091" i="3"/>
  <c r="AT962" i="3"/>
  <c r="AT1276" i="3"/>
  <c r="AT304" i="3"/>
  <c r="AT1591" i="3"/>
  <c r="AT1581" i="3"/>
  <c r="AT582" i="3"/>
  <c r="AT1089" i="3"/>
  <c r="AT1394" i="3"/>
  <c r="AT1993" i="3"/>
  <c r="AT1470" i="3"/>
  <c r="AT1236" i="3"/>
  <c r="AT1461" i="3"/>
  <c r="AT1811" i="3"/>
  <c r="AT1346" i="3"/>
  <c r="AT1788" i="3"/>
  <c r="AT454" i="3"/>
  <c r="AT1638" i="3"/>
  <c r="AT1620" i="3"/>
  <c r="AT1650" i="3"/>
  <c r="AT1332" i="3"/>
  <c r="AT1869" i="3"/>
  <c r="AT1415" i="3"/>
  <c r="AT1118" i="3"/>
  <c r="AT1208" i="3"/>
  <c r="AT1274" i="3"/>
  <c r="AT1280" i="3"/>
  <c r="AT1452" i="3"/>
  <c r="AT277" i="3"/>
  <c r="AT1556" i="3"/>
  <c r="AT89" i="3"/>
  <c r="AT312" i="3"/>
  <c r="AT612" i="3"/>
  <c r="AT1083" i="3"/>
  <c r="AT1746" i="3"/>
  <c r="AT1300" i="3"/>
  <c r="AT586" i="3"/>
  <c r="AT1884" i="3"/>
  <c r="AT1587" i="3"/>
  <c r="AT1988" i="3"/>
  <c r="AT1602" i="3"/>
  <c r="AT792" i="3"/>
  <c r="AT1529" i="3"/>
  <c r="AT1081" i="3"/>
  <c r="AT1839" i="3"/>
  <c r="AT451" i="3"/>
  <c r="AT269" i="3"/>
  <c r="AT1547" i="3"/>
  <c r="AT1412" i="3"/>
  <c r="AT1499" i="3"/>
  <c r="AT442" i="3"/>
  <c r="AT1046" i="3"/>
  <c r="AT1921" i="3"/>
  <c r="AT1541" i="3"/>
  <c r="AT1364" i="3"/>
  <c r="AT1326" i="3"/>
  <c r="AT883" i="3"/>
  <c r="AT1184" i="3"/>
  <c r="AT289" i="3"/>
  <c r="AT1119" i="3"/>
  <c r="AT565" i="3"/>
  <c r="AT700" i="3"/>
  <c r="AT607" i="3"/>
  <c r="AT576" i="3"/>
  <c r="AT408" i="3"/>
  <c r="AT1185" i="3"/>
  <c r="AT1243" i="3"/>
  <c r="AT912" i="3"/>
  <c r="AT566" i="3"/>
  <c r="AT42" i="3"/>
  <c r="AT1005" i="3"/>
  <c r="AT107" i="3"/>
  <c r="AT819" i="3"/>
  <c r="AT176" i="3"/>
  <c r="AT1717" i="3"/>
  <c r="AT92" i="3"/>
  <c r="AT800" i="3"/>
  <c r="AT718" i="3"/>
  <c r="AT933" i="3"/>
  <c r="AT1389" i="3"/>
  <c r="AT797" i="3"/>
  <c r="AT1497" i="3"/>
  <c r="AT263" i="3"/>
  <c r="AT1488" i="3"/>
  <c r="AT1019" i="3"/>
  <c r="AT1225" i="3"/>
  <c r="AT315" i="3"/>
  <c r="AT325" i="3"/>
  <c r="AT861" i="3"/>
  <c r="AT1358" i="3"/>
  <c r="AT1426" i="3"/>
  <c r="AT1827" i="3"/>
  <c r="AT1313" i="3"/>
  <c r="AT1563" i="3"/>
  <c r="AT633" i="3"/>
  <c r="AT1561" i="3"/>
  <c r="AT1569" i="3"/>
  <c r="AT750" i="3"/>
  <c r="AT704" i="3"/>
  <c r="AT1370" i="3"/>
  <c r="AT1427" i="3"/>
  <c r="AT1380" i="3"/>
  <c r="AT1205" i="3"/>
  <c r="AT970" i="3"/>
  <c r="AT1482" i="3"/>
  <c r="AT17" i="3"/>
  <c r="AT1308" i="3"/>
  <c r="AT670" i="3"/>
  <c r="AT1511" i="3"/>
  <c r="AT1172" i="3"/>
  <c r="AT1502" i="3"/>
  <c r="AT1680" i="3"/>
  <c r="AT1783" i="3"/>
  <c r="AT663" i="3"/>
  <c r="AT103" i="3"/>
  <c r="AT1804" i="3"/>
  <c r="AT1006" i="3"/>
  <c r="AT1004" i="3"/>
  <c r="AT1055" i="3"/>
  <c r="AT1279" i="3"/>
  <c r="AT1883" i="3"/>
  <c r="AT1710" i="3"/>
  <c r="AT1878" i="3"/>
  <c r="AT331" i="3"/>
  <c r="AT1923" i="3"/>
  <c r="AT594" i="3"/>
  <c r="AT1734" i="3"/>
  <c r="AT867" i="3"/>
  <c r="AT701" i="3"/>
  <c r="AT698" i="3"/>
  <c r="AT336" i="3"/>
  <c r="AT1457" i="3"/>
  <c r="AT584" i="3"/>
  <c r="AT1572" i="3"/>
  <c r="AT1049" i="3"/>
  <c r="AT1002" i="3"/>
  <c r="AT1422" i="3"/>
  <c r="AT1177" i="3"/>
  <c r="AT70" i="3"/>
  <c r="AT101" i="3"/>
  <c r="AT626" i="3"/>
  <c r="AT1440" i="3"/>
  <c r="AT1241" i="3"/>
  <c r="AT1347" i="3"/>
  <c r="AT1794" i="3"/>
  <c r="AT412" i="3"/>
  <c r="AT855" i="3"/>
  <c r="AT1810" i="3"/>
  <c r="AT1306" i="3"/>
  <c r="AT1621" i="3"/>
  <c r="AT1405" i="3"/>
  <c r="AT1238" i="3"/>
  <c r="AT890" i="3"/>
  <c r="AT1554" i="3"/>
  <c r="AT1403" i="3"/>
  <c r="AT1597" i="3"/>
  <c r="AT1397" i="3"/>
  <c r="AT1600" i="3"/>
  <c r="AT744" i="3"/>
  <c r="AT1848" i="3"/>
  <c r="AT697" i="3"/>
  <c r="AT1446" i="3"/>
  <c r="AT635" i="3"/>
  <c r="AT1037" i="3"/>
  <c r="AT1262" i="3"/>
  <c r="AT1931" i="3"/>
  <c r="AT755" i="3"/>
  <c r="AT1354" i="3"/>
  <c r="AT1815" i="3"/>
  <c r="AT294" i="3"/>
  <c r="AT116" i="3"/>
  <c r="AT1730" i="3"/>
  <c r="AT266" i="3"/>
  <c r="AT37" i="3"/>
  <c r="AT1474" i="3"/>
  <c r="AT1162" i="3"/>
  <c r="AT1639" i="3"/>
  <c r="AT1644" i="3"/>
  <c r="AT1242" i="3"/>
  <c r="AT859" i="3"/>
  <c r="AT1806" i="3"/>
  <c r="AT1102" i="3"/>
  <c r="AT1277" i="3"/>
  <c r="AT587" i="3"/>
  <c r="AT945" i="3"/>
  <c r="AT1545" i="3"/>
  <c r="AT878" i="3"/>
  <c r="AT1064" i="3"/>
  <c r="AT971" i="3"/>
  <c r="AT1316" i="3"/>
  <c r="AT32" i="3"/>
  <c r="AT1536" i="3"/>
  <c r="AT664" i="3"/>
  <c r="AT564" i="3"/>
  <c r="AT1284" i="3"/>
  <c r="AT1495" i="3"/>
  <c r="AT222" i="3"/>
  <c r="AT1128" i="3"/>
  <c r="AT1099" i="3"/>
  <c r="AT795" i="3"/>
  <c r="AT64" i="3"/>
  <c r="AT769" i="3"/>
  <c r="AT28" i="3"/>
  <c r="AT422" i="3"/>
  <c r="AT213" i="3"/>
  <c r="AT30" i="3"/>
  <c r="AT904" i="3"/>
  <c r="AT440" i="3"/>
  <c r="AT1846" i="3"/>
  <c r="AT168" i="3"/>
  <c r="AT783" i="3"/>
  <c r="AT1922" i="3"/>
  <c r="AT713" i="3"/>
  <c r="AT1872" i="3"/>
  <c r="AT1552" i="3"/>
  <c r="AT1074" i="3"/>
  <c r="AT1192" i="3"/>
  <c r="AT1271" i="3"/>
  <c r="AT1082" i="3"/>
  <c r="AT301" i="3"/>
  <c r="AT80" i="3"/>
  <c r="AT876" i="3"/>
  <c r="AT898" i="3"/>
  <c r="AT1331" i="3"/>
  <c r="AT1253" i="3"/>
  <c r="AT1463" i="3"/>
  <c r="AT195" i="3"/>
  <c r="AT1859" i="3"/>
  <c r="AT1443" i="3"/>
  <c r="AT300" i="3"/>
  <c r="AT1562" i="3"/>
  <c r="AT558" i="3"/>
  <c r="AT532" i="3"/>
  <c r="AT1063" i="3"/>
  <c r="AT1575" i="3"/>
  <c r="AT54" i="3"/>
  <c r="AT262" i="3"/>
  <c r="AT1285" i="3"/>
  <c r="AT9" i="3"/>
  <c r="AT193" i="3"/>
  <c r="AT453" i="3"/>
  <c r="AT1675" i="3"/>
  <c r="AT1379" i="3"/>
  <c r="AT1117" i="3"/>
  <c r="AT280" i="3"/>
  <c r="AT555" i="3"/>
  <c r="AT1709" i="3"/>
  <c r="AT787" i="3"/>
  <c r="AT279" i="3"/>
  <c r="AT376" i="3"/>
  <c r="AT838" i="3"/>
  <c r="AT561" i="3"/>
  <c r="AT1372" i="3"/>
  <c r="AT974" i="3"/>
  <c r="AT1525" i="3"/>
  <c r="AT1413" i="3"/>
  <c r="AT1060" i="3"/>
  <c r="AT1150" i="3"/>
  <c r="AT777" i="3"/>
  <c r="AT1567" i="3"/>
  <c r="AT1868" i="3"/>
  <c r="AT1434" i="3"/>
  <c r="AT1617" i="3"/>
  <c r="AT1505" i="3"/>
  <c r="AT1447" i="3"/>
  <c r="AT1449" i="3"/>
  <c r="AT1032" i="3"/>
  <c r="AT1263" i="3"/>
  <c r="AT1107" i="3"/>
  <c r="AT616" i="3"/>
  <c r="AT59" i="3"/>
  <c r="AT1829" i="3"/>
  <c r="AT323" i="3"/>
  <c r="AT957" i="3"/>
  <c r="AT1021" i="3"/>
  <c r="AT203" i="3"/>
  <c r="AT1223" i="3"/>
  <c r="AT1805" i="3"/>
  <c r="AT1190" i="3"/>
  <c r="AT1424" i="3"/>
  <c r="AT746" i="3"/>
  <c r="AT1230" i="3"/>
  <c r="AT1736" i="3"/>
  <c r="AT1735" i="3"/>
  <c r="AT11" i="3"/>
  <c r="AT1407" i="3"/>
  <c r="AT1836" i="3"/>
  <c r="AT15" i="3"/>
  <c r="AT1366" i="3"/>
  <c r="AT1254" i="3"/>
  <c r="AT1084" i="3"/>
  <c r="AT1647" i="3"/>
  <c r="AT1911" i="3"/>
  <c r="AT1213" i="3"/>
  <c r="AT1097" i="3"/>
  <c r="AT1592" i="3"/>
  <c r="AT1718" i="3"/>
  <c r="AT1202" i="3"/>
  <c r="AT1594" i="3"/>
  <c r="AT1889" i="3"/>
  <c r="AT342" i="3"/>
  <c r="AT371" i="3"/>
  <c r="AT364" i="3"/>
  <c r="AT1368" i="3"/>
  <c r="AT34" i="3"/>
  <c r="AT1375" i="3"/>
  <c r="AT1535" i="3"/>
  <c r="AT1933" i="3"/>
  <c r="AT1759" i="3"/>
  <c r="AT1293" i="3"/>
  <c r="AT1087" i="3"/>
  <c r="AT602" i="3"/>
  <c r="AT1835" i="3"/>
  <c r="AT1935" i="3"/>
  <c r="AT1171" i="3"/>
  <c r="AT1983" i="3"/>
  <c r="AT757" i="3"/>
  <c r="AT1197" i="3"/>
  <c r="AT613" i="3"/>
  <c r="AT416" i="3"/>
  <c r="AT353" i="3"/>
  <c r="AT1035" i="3"/>
  <c r="AT1421" i="3"/>
  <c r="AT1070" i="3"/>
  <c r="AT317" i="3"/>
  <c r="AT779" i="3"/>
  <c r="AT1722" i="3"/>
  <c r="AT1318" i="3"/>
  <c r="AT1267" i="3"/>
  <c r="AT1259" i="3"/>
  <c r="AT830" i="3"/>
  <c r="AT1504" i="3"/>
  <c r="AT1198" i="3"/>
  <c r="AT1503" i="3"/>
  <c r="AT1840" i="3"/>
  <c r="AT1383" i="3"/>
  <c r="AT1151" i="3"/>
  <c r="AT14" i="3"/>
  <c r="AT1317" i="3"/>
  <c r="AT1939" i="3"/>
  <c r="AT1622" i="3"/>
  <c r="AT1857" i="3"/>
  <c r="AT1695" i="3"/>
  <c r="AT790" i="3"/>
  <c r="AT1958" i="3"/>
  <c r="AT250" i="3"/>
  <c r="AT1801" i="3"/>
  <c r="AT1925" i="3"/>
  <c r="AT646" i="3"/>
  <c r="AT1025" i="3"/>
  <c r="AT1438" i="3"/>
  <c r="AT1251" i="3"/>
  <c r="AT53" i="3"/>
  <c r="AT1580" i="3"/>
  <c r="AT1965" i="3"/>
  <c r="AT1982" i="3"/>
  <c r="AT1626" i="3"/>
  <c r="AT191" i="3"/>
  <c r="AT1905" i="3"/>
  <c r="AT741" i="3"/>
  <c r="AT499" i="3"/>
  <c r="AT457" i="3"/>
  <c r="AT459" i="3"/>
  <c r="AT1047" i="3"/>
  <c r="AT1954" i="3"/>
  <c r="AT1934" i="3"/>
  <c r="AT1513" i="3"/>
  <c r="AT1942" i="3"/>
  <c r="AT1409" i="3"/>
  <c r="AT549" i="3"/>
  <c r="AT6" i="3"/>
  <c r="AT192" i="3"/>
  <c r="AT1842" i="3"/>
  <c r="AT132" i="3"/>
  <c r="AT417" i="3"/>
  <c r="AT1292" i="3"/>
  <c r="AT1787" i="3"/>
  <c r="AT1593" i="3"/>
  <c r="AT1175" i="3"/>
  <c r="AT1147" i="3"/>
  <c r="AT1036" i="3"/>
  <c r="AT131" i="3"/>
  <c r="AT13" i="3"/>
  <c r="AT1705" i="3"/>
  <c r="AT1768" i="3"/>
  <c r="AT1384" i="3"/>
  <c r="AT1779" i="3"/>
  <c r="AT18" i="3"/>
  <c r="AT1654" i="3"/>
  <c r="AT573" i="3"/>
  <c r="AT1858" i="3"/>
  <c r="AT631" i="3"/>
  <c r="AT1963" i="3"/>
  <c r="AT1328" i="3"/>
  <c r="AT1861" i="3"/>
  <c r="AT144" i="3"/>
  <c r="AT634" i="3"/>
  <c r="AT1582" i="3"/>
  <c r="AT1584" i="3"/>
  <c r="AT568" i="3"/>
  <c r="AT77" i="3"/>
  <c r="AT1956" i="3"/>
  <c r="AT1557" i="3"/>
  <c r="AT1611" i="3"/>
  <c r="AT1595" i="3"/>
  <c r="AT1661" i="3"/>
  <c r="AT1703" i="3"/>
  <c r="AT1480" i="3"/>
  <c r="AT675" i="3"/>
  <c r="AT928" i="3"/>
  <c r="AT1472" i="3"/>
  <c r="AT26" i="3"/>
  <c r="AT16" i="3"/>
  <c r="AT1126" i="3"/>
  <c r="AT519" i="3"/>
  <c r="AT206" i="3"/>
  <c r="AT1109" i="3"/>
  <c r="AT462" i="3"/>
  <c r="AT1930" i="3"/>
  <c r="AT22" i="3"/>
  <c r="AT1435" i="3"/>
  <c r="AT357" i="3"/>
  <c r="AT678" i="3"/>
  <c r="AT786" i="3"/>
  <c r="AT1140" i="3"/>
  <c r="AT1269" i="3"/>
  <c r="AT1579" i="3"/>
  <c r="AT1239" i="3"/>
  <c r="AT939" i="3"/>
  <c r="AT428" i="3"/>
  <c r="AT1685" i="3"/>
  <c r="AT8" i="3"/>
  <c r="AT1305" i="3"/>
  <c r="AT1170" i="3"/>
  <c r="AT1039" i="3"/>
  <c r="AT298" i="3"/>
  <c r="AT328" i="3"/>
  <c r="AT653" i="3"/>
  <c r="AT235" i="3"/>
  <c r="AT458" i="3"/>
  <c r="AT802" i="3"/>
  <c r="AT1936" i="3"/>
  <c r="AT1500" i="3"/>
  <c r="AT1725" i="3"/>
  <c r="AT960" i="3"/>
  <c r="AT1378" i="3"/>
  <c r="AT1187" i="3"/>
  <c r="AT1114" i="3"/>
  <c r="AT1194" i="3"/>
  <c r="AT1774" i="3"/>
  <c r="AT1564" i="3"/>
  <c r="AT1096" i="3"/>
  <c r="AT1879" i="3"/>
  <c r="AT1516" i="3"/>
  <c r="AT1475" i="3"/>
  <c r="AT1696" i="3"/>
  <c r="AT593" i="3"/>
  <c r="AT761" i="3"/>
  <c r="AT1245" i="3"/>
  <c r="AT984" i="3"/>
  <c r="AT1465" i="3"/>
  <c r="AT1355" i="3"/>
  <c r="AT1113" i="3"/>
  <c r="AT848" i="3"/>
  <c r="AT1324" i="3"/>
  <c r="AT1706" i="3"/>
  <c r="AT1015" i="3"/>
  <c r="AT1953" i="3"/>
  <c r="AT852" i="3"/>
  <c r="AT1013" i="3"/>
  <c r="AT1360" i="3"/>
  <c r="AT1001" i="3"/>
  <c r="AT1628" i="3"/>
  <c r="AT716" i="3"/>
  <c r="AT900" i="3"/>
  <c r="AT1509" i="3"/>
  <c r="AT105" i="3"/>
  <c r="AT57" i="3"/>
  <c r="AT951" i="3"/>
  <c r="AT649" i="3"/>
  <c r="AT1764" i="3"/>
  <c r="AT1961" i="3"/>
  <c r="AT1573" i="3"/>
  <c r="AT1799" i="3"/>
  <c r="AT229" i="3"/>
  <c r="AT448" i="3"/>
  <c r="AT473" i="3"/>
  <c r="AT1560" i="3"/>
  <c r="AT1361" i="3"/>
  <c r="AT1676" i="3"/>
  <c r="AT1038" i="3"/>
  <c r="AT1143" i="3"/>
  <c r="AT1784" i="3"/>
  <c r="AT1356" i="3"/>
  <c r="AT1645" i="3"/>
  <c r="AT827" i="3"/>
  <c r="AT1571" i="3"/>
  <c r="AT1515" i="3"/>
  <c r="AT743" i="3"/>
  <c r="AT141" i="3"/>
  <c r="AT380" i="3"/>
  <c r="AT791" i="3"/>
  <c r="AT1932" i="3"/>
  <c r="AT1345" i="3"/>
  <c r="AT209" i="3"/>
  <c r="AT1080" i="3"/>
  <c r="AT1211" i="3"/>
  <c r="AT818" i="3"/>
  <c r="AT1011" i="3"/>
  <c r="AT1391" i="3"/>
  <c r="AT1980" i="3"/>
  <c r="AT1154" i="3"/>
  <c r="AT1115" i="3"/>
  <c r="AT1072" i="3"/>
  <c r="AT551" i="3"/>
  <c r="AT147" i="3"/>
  <c r="AT1024" i="3"/>
  <c r="AT1222" i="3"/>
  <c r="AT225" i="3"/>
  <c r="AT1040" i="3"/>
  <c r="AT1984" i="3"/>
  <c r="AT510" i="3"/>
  <c r="AT1684" i="3"/>
  <c r="AT745" i="3"/>
  <c r="AT1641" i="3"/>
  <c r="AT1517" i="3"/>
  <c r="AT1061" i="3"/>
  <c r="AT311" i="3"/>
  <c r="AT1603" i="3"/>
  <c r="AT643" i="3"/>
  <c r="AT3" i="3"/>
  <c r="AT295" i="3"/>
  <c r="AT130" i="3"/>
  <c r="AT97" i="3"/>
  <c r="AT479" i="3"/>
  <c r="AT43" i="3"/>
  <c r="AT121" i="3"/>
  <c r="AT1314" i="3"/>
  <c r="AT1104" i="3"/>
  <c r="AT1874" i="3"/>
  <c r="AT351" i="3"/>
  <c r="AT1598" i="3"/>
  <c r="AT1555" i="3"/>
  <c r="AT544" i="3"/>
  <c r="AT1812" i="3"/>
  <c r="AT601" i="3"/>
  <c r="AT1691" i="3"/>
  <c r="AT1699" i="3"/>
  <c r="AT1327" i="3"/>
  <c r="AT332" i="3"/>
  <c r="AT1258" i="3"/>
  <c r="AT729" i="3"/>
  <c r="AT259" i="3"/>
  <c r="AT1904" i="3"/>
  <c r="AT1607" i="3"/>
  <c r="AT1250" i="3"/>
  <c r="AT1476" i="3"/>
  <c r="AT1899" i="3"/>
  <c r="AT1672" i="3"/>
  <c r="AT244" i="3"/>
  <c r="AT1528" i="3"/>
  <c r="AT556" i="3"/>
  <c r="AT129" i="3"/>
  <c r="AT223" i="3"/>
  <c r="AT425" i="3"/>
  <c r="AT1860" i="3"/>
  <c r="AT592" i="3"/>
  <c r="AT1847" i="3"/>
  <c r="AT119" i="3"/>
  <c r="AT1742" i="3"/>
  <c r="AT512" i="3"/>
  <c r="AT652" i="3"/>
  <c r="AT858" i="3"/>
  <c r="AT386" i="3"/>
  <c r="AT525" i="3"/>
  <c r="AT1133" i="3"/>
  <c r="AT1892" i="3"/>
  <c r="AT1486" i="3"/>
  <c r="AT956" i="3"/>
  <c r="AT67" i="3"/>
  <c r="AT1444" i="3"/>
  <c r="AT1845" i="3"/>
  <c r="AT789" i="3"/>
  <c r="AT271" i="3"/>
  <c r="AT721" i="3"/>
  <c r="AT1028" i="3"/>
  <c r="AT33" i="3"/>
  <c r="AT1186" i="3"/>
  <c r="AT1216" i="3"/>
  <c r="AT41" i="3"/>
  <c r="AT252" i="3"/>
  <c r="AT1967" i="3"/>
  <c r="AT1078" i="3"/>
  <c r="AT7" i="3"/>
  <c r="AT1599" i="3"/>
  <c r="AT1745" i="3"/>
  <c r="AT35" i="3"/>
  <c r="AT58" i="3"/>
  <c r="AT270" i="3"/>
  <c r="AT1762" i="3"/>
  <c r="AT621" i="3"/>
  <c r="AT1086" i="3"/>
  <c r="AT813" i="3"/>
  <c r="AT136" i="3"/>
  <c r="AT1738" i="3"/>
  <c r="AT686" i="3"/>
  <c r="AT840" i="3"/>
  <c r="AT1212" i="3"/>
  <c r="AT1158" i="3"/>
  <c r="AT1532" i="3"/>
  <c r="AT517" i="3"/>
  <c r="AT1720" i="3"/>
  <c r="AT1052" i="3"/>
  <c r="AT1159" i="3"/>
  <c r="AT93" i="3"/>
  <c r="AT927" i="3"/>
  <c r="AT308" i="3"/>
  <c r="AT81" i="3"/>
  <c r="AT1100" i="3"/>
  <c r="AT75" i="3"/>
  <c r="AT846" i="3"/>
  <c r="AT967" i="3"/>
  <c r="AT477" i="3"/>
  <c r="AT812" i="3"/>
  <c r="AT1090" i="3"/>
  <c r="AT1559" i="3"/>
  <c r="AT321" i="3"/>
  <c r="AT1721" i="3"/>
  <c r="AT645" i="3"/>
  <c r="AT766" i="3"/>
  <c r="AT297" i="3"/>
  <c r="AT1462" i="3"/>
  <c r="AT756" i="3"/>
  <c r="AT958" i="3"/>
  <c r="AT1286" i="3"/>
  <c r="AT1073" i="3"/>
  <c r="AT1402" i="3"/>
  <c r="AT1399" i="3"/>
  <c r="AT1156" i="3"/>
  <c r="AT533" i="3"/>
  <c r="AT1106" i="3"/>
  <c r="AT25" i="3"/>
  <c r="AT27" i="3"/>
  <c r="AT1003" i="3"/>
  <c r="AT1875" i="3"/>
  <c r="AT1901" i="3"/>
  <c r="AT1310" i="3"/>
  <c r="AT1688" i="3"/>
  <c r="AT683" i="3"/>
  <c r="AT590" i="3"/>
  <c r="AT1153" i="3"/>
  <c r="AT340" i="3"/>
  <c r="AT694" i="3"/>
  <c r="AT1352" i="3"/>
  <c r="AT481" i="3"/>
  <c r="AT669" i="3"/>
  <c r="AT420" i="3"/>
  <c r="AT443" i="3"/>
  <c r="AT1640" i="3"/>
  <c r="AT961" i="3"/>
  <c r="AT1605" i="3"/>
  <c r="AT1408" i="3"/>
  <c r="AT687" i="3"/>
  <c r="AT1295" i="3"/>
  <c r="AT1215" i="3"/>
  <c r="AT668" i="3"/>
  <c r="AT778" i="3"/>
  <c r="AT68" i="3"/>
  <c r="AT661" i="3"/>
  <c r="AT723" i="3"/>
  <c r="AT640" i="3"/>
  <c r="AT1152" i="3"/>
  <c r="AT903" i="3"/>
  <c r="AT276" i="3"/>
  <c r="AT1987" i="3"/>
  <c r="AT810" i="3"/>
  <c r="AT1139" i="3"/>
  <c r="AT784" i="3"/>
  <c r="AT288" i="3"/>
  <c r="AT1062" i="3"/>
  <c r="AT1418" i="3"/>
  <c r="AT485" i="3"/>
  <c r="AT1157" i="3"/>
  <c r="AT1826" i="3"/>
  <c r="AT1834" i="3"/>
  <c r="AT1775" i="3"/>
  <c r="AT1785" i="3"/>
  <c r="AT217" i="3"/>
  <c r="AT483" i="3"/>
  <c r="AT220" i="3"/>
  <c r="AT1926" i="3"/>
  <c r="AT1048" i="3"/>
  <c r="AT1800" i="3"/>
  <c r="AT1577" i="3"/>
  <c r="AT754" i="3"/>
  <c r="AT952" i="3"/>
  <c r="AT1450" i="3"/>
  <c r="AT1484" i="3"/>
  <c r="AT1749" i="3"/>
  <c r="AT1882" i="3"/>
  <c r="AT1336" i="3"/>
  <c r="AT1329" i="3"/>
  <c r="AT879" i="3"/>
  <c r="AT1539" i="3"/>
  <c r="AT1343" i="3"/>
  <c r="AT1662" i="3"/>
  <c r="AT1610" i="3"/>
  <c r="AT747" i="3"/>
  <c r="AT588" i="3"/>
  <c r="AT339" i="3"/>
  <c r="AT224" i="3"/>
  <c r="AT583" i="3"/>
  <c r="AT1950" i="3"/>
  <c r="AT604" i="3"/>
  <c r="AT1723" i="3"/>
  <c r="AT1751" i="3"/>
  <c r="AT1891" i="3"/>
  <c r="AT208" i="3"/>
  <c r="AT1007" i="3"/>
  <c r="AT947" i="3"/>
  <c r="AT1619" i="3"/>
  <c r="AT763" i="3"/>
  <c r="AT1188" i="3"/>
  <c r="AT688" i="3"/>
  <c r="AT1765" i="3"/>
  <c r="AT1630" i="3"/>
  <c r="AT1728" i="3"/>
  <c r="AT944" i="3"/>
  <c r="AT550" i="3"/>
  <c r="AT896" i="3"/>
  <c r="AT969" i="3"/>
  <c r="AT986" i="3"/>
  <c r="AT393" i="3"/>
  <c r="AT902" i="3"/>
  <c r="AT673" i="3"/>
  <c r="AT1149" i="3"/>
  <c r="AT717" i="3"/>
  <c r="AT494" i="3"/>
  <c r="AT1339" i="3"/>
  <c r="AT1853" i="3"/>
  <c r="AT548" i="3"/>
  <c r="AT12" i="3"/>
  <c r="AT1026" i="3"/>
  <c r="AT1970" i="3"/>
  <c r="AT1660" i="3"/>
  <c r="AT1363" i="3"/>
  <c r="AT820" i="3"/>
  <c r="AT1948" i="3"/>
  <c r="AT977" i="3"/>
  <c r="AT397" i="3"/>
  <c r="AT1142" i="3"/>
  <c r="AT1938" i="3"/>
  <c r="AT1299" i="3"/>
  <c r="AT679" i="3"/>
  <c r="AT684" i="3"/>
  <c r="AT1160" i="3"/>
  <c r="AT696" i="3"/>
  <c r="AT892" i="3"/>
  <c r="AT360" i="3"/>
  <c r="AT1896" i="3"/>
  <c r="AT540" i="3"/>
  <c r="AT396" i="3"/>
  <c r="AT1041" i="3"/>
  <c r="AT836" i="3"/>
  <c r="AT1912" i="3"/>
  <c r="AT863" i="3"/>
  <c r="AT515" i="3"/>
  <c r="AT995" i="3"/>
  <c r="AT571" i="3"/>
  <c r="AT1693" i="3"/>
  <c r="AT1944" i="3"/>
  <c r="AT1467" i="3"/>
  <c r="AT1522" i="3"/>
  <c r="AT1943" i="3"/>
  <c r="AT1670" i="3"/>
  <c r="AT728" i="3"/>
  <c r="AT1112" i="3"/>
  <c r="AT1658" i="3"/>
  <c r="AT1189" i="3"/>
  <c r="AT1174" i="3"/>
  <c r="AT1940" i="3"/>
  <c r="AT1056" i="3"/>
  <c r="AT1854" i="3"/>
  <c r="AT711" i="3"/>
  <c r="AT1431" i="3"/>
  <c r="AT727" i="3"/>
  <c r="AT1489" i="3"/>
  <c r="AT1790" i="3"/>
  <c r="AT1451" i="3"/>
  <c r="AT760" i="3"/>
  <c r="AT1574" i="3"/>
  <c r="AT814" i="3"/>
  <c r="AT1772" i="3"/>
  <c r="AT1941" i="3"/>
  <c r="AT1803" i="3"/>
  <c r="AT1824" i="3"/>
  <c r="AT1653" i="3"/>
  <c r="AT1915" i="3"/>
  <c r="AT1797" i="3"/>
  <c r="AT1178" i="3"/>
  <c r="AT910" i="3"/>
  <c r="AT153" i="3"/>
  <c r="AT1821" i="3"/>
  <c r="AT1390" i="3"/>
  <c r="AT1000" i="3"/>
  <c r="AT609" i="3"/>
  <c r="AT657" i="3"/>
  <c r="AT431" i="3"/>
  <c r="AT1067" i="3"/>
  <c r="AT1952" i="3"/>
  <c r="AT1814" i="3"/>
  <c r="AT1813" i="3"/>
  <c r="AT1357" i="3"/>
  <c r="AT909" i="3"/>
  <c r="AT496" i="3"/>
  <c r="AT1918" i="3"/>
  <c r="AT1381" i="3"/>
  <c r="AT1887" i="3"/>
  <c r="AT1928" i="3"/>
  <c r="AT1701" i="3"/>
  <c r="AT832" i="3"/>
  <c r="AT854" i="3"/>
  <c r="AT931" i="3"/>
  <c r="AT1411" i="3"/>
  <c r="AT600" i="3"/>
  <c r="AT1960" i="3"/>
  <c r="AT803" i="3"/>
  <c r="AT774" i="3"/>
  <c r="AT1014" i="3"/>
  <c r="AT736" i="3"/>
  <c r="AT610" i="3"/>
  <c r="AT908" i="3"/>
  <c r="AT929" i="3"/>
  <c r="AT731" i="3"/>
  <c r="AT432" i="3"/>
  <c r="AT337" i="3"/>
  <c r="AT1686" i="3"/>
  <c r="AT385" i="3"/>
  <c r="AT1754" i="3"/>
  <c r="AT83" i="3"/>
  <c r="AT1966" i="3"/>
  <c r="AT1351" i="3"/>
  <c r="AT52" i="3"/>
  <c r="AT1652" i="3"/>
  <c r="AT1777" i="3"/>
  <c r="AT966" i="3"/>
  <c r="AT207" i="3"/>
  <c r="AT864" i="3"/>
  <c r="AT676" i="3"/>
  <c r="AT1979" i="3"/>
  <c r="AT109" i="3"/>
  <c r="AT1737" i="3"/>
  <c r="AT504" i="3"/>
  <c r="AT1183" i="3"/>
  <c r="AT1289" i="3"/>
  <c r="AT1671" i="3"/>
  <c r="AT1823" i="3"/>
  <c r="AT1766" i="3"/>
  <c r="AT569" i="3"/>
  <c r="AT1291" i="3"/>
  <c r="AT1604" i="3"/>
  <c r="AT111" i="3"/>
  <c r="AT1914" i="3"/>
  <c r="AT1428" i="3"/>
  <c r="AT1386" i="3"/>
  <c r="AT1377" i="3"/>
  <c r="AT524" i="3"/>
  <c r="AT520" i="3"/>
  <c r="AT1297" i="3"/>
  <c r="AT1436" i="3"/>
  <c r="AT112" i="3"/>
  <c r="AT447" i="3"/>
  <c r="AT647" i="3"/>
  <c r="AT911" i="3"/>
  <c r="AT546" i="3"/>
  <c r="AT204" i="3"/>
  <c r="AR522" i="3"/>
  <c r="AR1069" i="3"/>
  <c r="AR1401" i="3"/>
  <c r="AR444" i="3"/>
  <c r="AR1624" i="3"/>
  <c r="AR1669" i="3"/>
  <c r="AR581" i="3"/>
  <c r="AR404" i="3"/>
  <c r="AR776" i="3"/>
  <c r="AR286" i="3"/>
  <c r="AR1161" i="3"/>
  <c r="AR197" i="3"/>
  <c r="AR1232" i="3"/>
  <c r="AR1398" i="3"/>
  <c r="AR785" i="3"/>
  <c r="AR1657" i="3"/>
  <c r="AR628" i="3"/>
  <c r="AR338" i="3"/>
  <c r="AR1231" i="3"/>
  <c r="AR1454" i="3"/>
  <c r="AR559" i="3"/>
  <c r="AR256" i="3"/>
  <c r="AR577" i="3"/>
  <c r="AR410" i="3"/>
  <c r="AR1235" i="3"/>
  <c r="AR149" i="3"/>
  <c r="AR1900" i="3"/>
  <c r="AR1441" i="3"/>
  <c r="AR1020" i="3"/>
  <c r="AR1123" i="3"/>
  <c r="AR1818" i="3"/>
  <c r="AR292" i="3"/>
  <c r="AR1549" i="3"/>
  <c r="AR1636" i="3"/>
  <c r="AR472" i="3"/>
  <c r="AR603" i="3"/>
  <c r="AR1059" i="3"/>
  <c r="AR51" i="3"/>
  <c r="AR578" i="3"/>
  <c r="AR1369" i="3"/>
  <c r="AR1570" i="3"/>
  <c r="AR1972" i="3"/>
  <c r="AR1731" i="3"/>
  <c r="AR439" i="3"/>
  <c r="AR260" i="3"/>
  <c r="AR1832" i="3"/>
  <c r="AR759" i="3"/>
  <c r="AR1635" i="3"/>
  <c r="AR1687" i="3"/>
  <c r="AR538" i="3"/>
  <c r="AR597" i="3"/>
  <c r="AR1895" i="3"/>
  <c r="AR1506" i="3"/>
  <c r="AR1711" i="3"/>
  <c r="AR79" i="3"/>
  <c r="AR306" i="3"/>
  <c r="AR384" i="3"/>
  <c r="AR65" i="3"/>
  <c r="AR572" i="3"/>
  <c r="AR768" i="3"/>
  <c r="AR841" i="3"/>
  <c r="AR1022" i="3"/>
  <c r="AR862" i="3"/>
  <c r="AR1416" i="3"/>
  <c r="AR1890" i="3"/>
  <c r="AR214" i="3"/>
  <c r="AR1168" i="3"/>
  <c r="AR545" i="3"/>
  <c r="AR1432" i="3"/>
  <c r="AR1315" i="3"/>
  <c r="AR536" i="3"/>
  <c r="AR1648" i="3"/>
  <c r="AR1240" i="3"/>
  <c r="AR1655" i="3"/>
  <c r="AR1553" i="3"/>
  <c r="AR1033" i="3"/>
  <c r="AR475" i="3"/>
  <c r="AR871" i="3"/>
  <c r="AR563" i="3"/>
  <c r="AR710" i="3"/>
  <c r="AR1666" i="3"/>
  <c r="AR503" i="3"/>
  <c r="AR724" i="3"/>
  <c r="AR1319" i="3"/>
  <c r="AR187" i="3"/>
  <c r="AR889" i="3"/>
  <c r="AR174" i="3"/>
  <c r="AR793" i="3"/>
  <c r="AR1851" i="3"/>
  <c r="AR123" i="3"/>
  <c r="AR514" i="3"/>
  <c r="AR541" i="3"/>
  <c r="AR509" i="3"/>
  <c r="AR1092" i="3"/>
  <c r="AR1348" i="3"/>
  <c r="AR715" i="3"/>
  <c r="AR382" i="3"/>
  <c r="AR845" i="3"/>
  <c r="AR1510" i="3"/>
  <c r="AR1256" i="3"/>
  <c r="AR1520" i="3"/>
  <c r="AR394" i="3"/>
  <c r="AR1193" i="3"/>
  <c r="AR152" i="3"/>
  <c r="AR237" i="3"/>
  <c r="AR468" i="3"/>
  <c r="AR865" i="3"/>
  <c r="AR905" i="3"/>
  <c r="AR1453" i="3"/>
  <c r="AR406" i="3"/>
  <c r="AR950" i="3"/>
  <c r="AR941" i="3"/>
  <c r="AR249" i="3"/>
  <c r="AR884" i="3"/>
  <c r="AR258" i="3"/>
  <c r="AR366" i="3"/>
  <c r="AR801" i="3"/>
  <c r="AR1716" i="3"/>
  <c r="AR182" i="3"/>
  <c r="AR1873" i="3"/>
  <c r="AR341" i="3"/>
  <c r="AR492" i="3"/>
  <c r="AR1120" i="3"/>
  <c r="AR24" i="3"/>
  <c r="AR781" i="3"/>
  <c r="AR1252" i="3"/>
  <c r="AR69" i="3"/>
  <c r="AR674" i="3"/>
  <c r="AR752" i="3"/>
  <c r="AR528" i="3"/>
  <c r="AR979" i="3"/>
  <c r="AR1414" i="3"/>
  <c r="AR1244" i="3"/>
  <c r="AR1877" i="3"/>
  <c r="AR770" i="3"/>
  <c r="AR831" i="3"/>
  <c r="AR274" i="3"/>
  <c r="AR493" i="3"/>
  <c r="AR401" i="3"/>
  <c r="AR811" i="3"/>
  <c r="AR455" i="3"/>
  <c r="AR842" i="3"/>
  <c r="AR677" i="3"/>
  <c r="AR985" i="3"/>
  <c r="AR1508" i="3"/>
  <c r="AR1538" i="3"/>
  <c r="AR1362" i="3"/>
  <c r="AR287" i="3"/>
  <c r="AR110" i="3"/>
  <c r="AR651" i="3"/>
  <c r="AR1312" i="3"/>
  <c r="AR460" i="3"/>
  <c r="AR1739" i="3"/>
  <c r="AR264" i="3"/>
  <c r="AR409" i="3"/>
  <c r="AR719" i="3"/>
  <c r="AR1985" i="3"/>
  <c r="AR1642" i="3"/>
  <c r="AR400" i="3"/>
  <c r="AR934" i="3"/>
  <c r="AR535" i="3"/>
  <c r="AR1583" i="3"/>
  <c r="AR1268" i="3"/>
  <c r="AR1320" i="3"/>
  <c r="AR1134" i="3"/>
  <c r="AR255" i="3"/>
  <c r="AR456" i="3"/>
  <c r="AR1822" i="3"/>
  <c r="AR930" i="3"/>
  <c r="AR407" i="3"/>
  <c r="AR1195" i="3"/>
  <c r="AR917" i="3"/>
  <c r="AR363" i="3"/>
  <c r="AR221" i="3"/>
  <c r="AR180" i="3"/>
  <c r="AR327" i="3"/>
  <c r="AR470" i="3"/>
  <c r="AR1043" i="3"/>
  <c r="AR693" i="3"/>
  <c r="AR120" i="3"/>
  <c r="AR1016" i="3"/>
  <c r="AR55" i="3"/>
  <c r="AR1767" i="3"/>
  <c r="AR1989" i="3"/>
  <c r="AR822" i="3"/>
  <c r="AR450" i="3"/>
  <c r="AR228" i="3"/>
  <c r="AR1029" i="3"/>
  <c r="AR1937" i="3"/>
  <c r="AR1700" i="3"/>
  <c r="AR1144" i="3"/>
  <c r="AR1631" i="3"/>
  <c r="AR648" i="3"/>
  <c r="AR1498" i="3"/>
  <c r="AR1124" i="3"/>
  <c r="AR1819" i="3"/>
  <c r="AR547" i="3"/>
  <c r="AR1568" i="3"/>
  <c r="AR1275" i="3"/>
  <c r="AR1290" i="3"/>
  <c r="AR469" i="3"/>
  <c r="AR1780" i="3"/>
  <c r="AR1266" i="3"/>
  <c r="AR1283" i="3"/>
  <c r="AR1045" i="3"/>
  <c r="AR877" i="3"/>
  <c r="AR915" i="3"/>
  <c r="AR487" i="3"/>
  <c r="AR44" i="3"/>
  <c r="AR873" i="3"/>
  <c r="AR449" i="3"/>
  <c r="AR1876" i="3"/>
  <c r="AR1962" i="3"/>
  <c r="AR1353" i="3"/>
  <c r="AR78" i="3"/>
  <c r="AR156" i="3"/>
  <c r="AR1951" i="3"/>
  <c r="AR303" i="3"/>
  <c r="AR1769" i="3"/>
  <c r="AR973" i="3"/>
  <c r="AR1220" i="3"/>
  <c r="AR965" i="3"/>
  <c r="AR623" i="3"/>
  <c r="AR177" i="3"/>
  <c r="AR1916" i="3"/>
  <c r="AR377" i="3"/>
  <c r="AR964" i="3"/>
  <c r="AR243" i="3"/>
  <c r="AR1371" i="3"/>
  <c r="AR948" i="3"/>
  <c r="AR435" i="3"/>
  <c r="AR200" i="3"/>
  <c r="AR172" i="3"/>
  <c r="AR388" i="3"/>
  <c r="AR874" i="3"/>
  <c r="AR374" i="3"/>
  <c r="AR780" i="3"/>
  <c r="AR1307" i="3"/>
  <c r="AR983" i="3"/>
  <c r="AR1167" i="3"/>
  <c r="AR1207" i="3"/>
  <c r="AR771" i="3"/>
  <c r="AR1678" i="3"/>
  <c r="AR216" i="3"/>
  <c r="AR314" i="3"/>
  <c r="AR275" i="3"/>
  <c r="AR73" i="3"/>
  <c r="AR241" i="3"/>
  <c r="AR606" i="3"/>
  <c r="AR290" i="3"/>
  <c r="AR849" i="3"/>
  <c r="AR847" i="3"/>
  <c r="AR261" i="3"/>
  <c r="AR926" i="3"/>
  <c r="AR372" i="3"/>
  <c r="AR1964" i="3"/>
  <c r="AR1349" i="3"/>
  <c r="AR322" i="3"/>
  <c r="AR537" i="3"/>
  <c r="AR1093" i="3"/>
  <c r="AR1537" i="3"/>
  <c r="AR1199" i="3"/>
  <c r="AR1838" i="3"/>
  <c r="AR433" i="3"/>
  <c r="AR411" i="3"/>
  <c r="AR712" i="3"/>
  <c r="AR1459" i="3"/>
  <c r="AR476" i="3"/>
  <c r="AR188" i="3"/>
  <c r="AR1613" i="3"/>
  <c r="AR179" i="3"/>
  <c r="AR63" i="3"/>
  <c r="AR542" i="3"/>
  <c r="AR844" i="3"/>
  <c r="AR954" i="3"/>
  <c r="AR749" i="3"/>
  <c r="AR1433" i="3"/>
  <c r="AR1224" i="3"/>
  <c r="AR508" i="3"/>
  <c r="AR296" i="3"/>
  <c r="AR821" i="3"/>
  <c r="AR1234" i="3"/>
  <c r="AR997" i="3"/>
  <c r="AR617" i="3"/>
  <c r="AR285" i="3"/>
  <c r="AR851" i="3"/>
  <c r="AR421" i="3"/>
  <c r="AR445" i="3"/>
  <c r="AR334" i="3"/>
  <c r="AR148" i="3"/>
  <c r="AR839" i="3"/>
  <c r="AR730" i="3"/>
  <c r="AR740" i="3"/>
  <c r="AR113" i="3"/>
  <c r="AR239" i="3"/>
  <c r="AR495" i="3"/>
  <c r="AR513" i="3"/>
  <c r="AR580" i="3"/>
  <c r="AR1816" i="3"/>
  <c r="AR775" i="3"/>
  <c r="AR236" i="3"/>
  <c r="AR1018" i="3"/>
  <c r="AR943" i="3"/>
  <c r="AR1760" i="3"/>
  <c r="AR1540" i="3"/>
  <c r="AR232" i="3"/>
  <c r="AR599" i="3"/>
  <c r="AR856" i="3"/>
  <c r="AR1791" i="3"/>
  <c r="AR1281" i="3"/>
  <c r="AR84" i="3"/>
  <c r="AR691" i="3"/>
  <c r="AR40" i="3"/>
  <c r="AR1946" i="3"/>
  <c r="AR734" i="3"/>
  <c r="AR247" i="3"/>
  <c r="AR398" i="3"/>
  <c r="AR975" i="3"/>
  <c r="AR190" i="3"/>
  <c r="AR1551" i="3"/>
  <c r="AR988" i="3"/>
  <c r="AR1585" i="3"/>
  <c r="AR866" i="3"/>
  <c r="AR949" i="3"/>
  <c r="AR1677" i="3"/>
  <c r="AR1888" i="3"/>
  <c r="AR1050" i="3"/>
  <c r="AR585" i="3"/>
  <c r="AR95" i="3"/>
  <c r="AR923" i="3"/>
  <c r="AR1524" i="3"/>
  <c r="AR816" i="3"/>
  <c r="AR1740" i="3"/>
  <c r="AR742" i="3"/>
  <c r="AR1493" i="3"/>
  <c r="AR151" i="3"/>
  <c r="AR1906" i="3"/>
  <c r="AR1439" i="3"/>
  <c r="AR1012" i="3"/>
  <c r="AR155" i="3"/>
  <c r="AR1218" i="3"/>
  <c r="AR1376" i="3"/>
  <c r="AR1204" i="3"/>
  <c r="AR1051" i="3"/>
  <c r="AR1132" i="3"/>
  <c r="AR1590" i="3"/>
  <c r="AR907" i="3"/>
  <c r="AR403" i="3"/>
  <c r="AR1246" i="3"/>
  <c r="AR66" i="3"/>
  <c r="AR808" i="3"/>
  <c r="AR1533" i="3"/>
  <c r="AR90" i="3"/>
  <c r="AR1490" i="3"/>
  <c r="AR211" i="3"/>
  <c r="AR1214" i="3"/>
  <c r="AR1586" i="3"/>
  <c r="AR1200" i="3"/>
  <c r="AR466" i="3"/>
  <c r="AR1959" i="3"/>
  <c r="AR467" i="3"/>
  <c r="AR157" i="3"/>
  <c r="AR194" i="3"/>
  <c r="AR350" i="3"/>
  <c r="AR627" i="3"/>
  <c r="AR480" i="3"/>
  <c r="AR299" i="3"/>
  <c r="AR1148" i="3"/>
  <c r="AR419" i="3"/>
  <c r="AR461" i="3"/>
  <c r="AR1673" i="3"/>
  <c r="AR1485" i="3"/>
  <c r="AR1103" i="3"/>
  <c r="AR531" i="3"/>
  <c r="AR881" i="3"/>
  <c r="AR1325" i="3"/>
  <c r="AR423" i="3"/>
  <c r="AR638" i="3"/>
  <c r="AR418" i="3"/>
  <c r="AR523" i="3"/>
  <c r="AR629" i="3"/>
  <c r="AR1531" i="3"/>
  <c r="AR737" i="3"/>
  <c r="AR824" i="3"/>
  <c r="AR1176" i="3"/>
  <c r="AR1129" i="3"/>
  <c r="AR885" i="3"/>
  <c r="AR1898" i="3"/>
  <c r="AR1173" i="3"/>
  <c r="AR1098" i="3"/>
  <c r="AR1456" i="3"/>
  <c r="AR1697" i="3"/>
  <c r="AR162" i="3"/>
  <c r="AR257" i="3"/>
  <c r="AR392" i="3"/>
  <c r="AR1521" i="3"/>
  <c r="AR853" i="3"/>
  <c r="AR218" i="3"/>
  <c r="AR1674" i="3"/>
  <c r="AR231" i="3"/>
  <c r="AR1542" i="3"/>
  <c r="AR1304" i="3"/>
  <c r="AR169" i="3"/>
  <c r="AR920" i="3"/>
  <c r="AR281" i="3"/>
  <c r="AR254" i="3"/>
  <c r="AR654" i="3"/>
  <c r="AR1894" i="3"/>
  <c r="AR815" i="3"/>
  <c r="AR344" i="3"/>
  <c r="AR1627" i="3"/>
  <c r="AR1629" i="3"/>
  <c r="AR748" i="3"/>
  <c r="AR413" i="3"/>
  <c r="AR36" i="3"/>
  <c r="AR1974" i="3"/>
  <c r="AR706" i="3"/>
  <c r="AR1968" i="3"/>
  <c r="AR1789" i="3"/>
  <c r="AR273" i="3"/>
  <c r="AR834" i="3"/>
  <c r="AR1196" i="3"/>
  <c r="AR1683" i="3"/>
  <c r="AR474" i="3"/>
  <c r="AR293" i="3"/>
  <c r="AR1618" i="3"/>
  <c r="AR1079" i="3"/>
  <c r="AR265" i="3"/>
  <c r="AR579" i="3"/>
  <c r="AR662" i="3"/>
  <c r="AR389" i="3"/>
  <c r="AR234" i="3"/>
  <c r="AR333" i="3"/>
  <c r="AR1758" i="3"/>
  <c r="AR1866" i="3"/>
  <c r="AR171" i="3"/>
  <c r="AR1733" i="3"/>
  <c r="AR1219" i="3"/>
  <c r="AR708" i="3"/>
  <c r="AR1229" i="3"/>
  <c r="AR1761" i="3"/>
  <c r="AR1455" i="3"/>
  <c r="AR1530" i="3"/>
  <c r="AR809" i="3"/>
  <c r="AR805" i="3"/>
  <c r="AR368" i="3"/>
  <c r="AR354" i="3"/>
  <c r="AR574" i="3"/>
  <c r="AR1667" i="3"/>
  <c r="AR1927" i="3"/>
  <c r="AR598" i="3"/>
  <c r="AR1034" i="3"/>
  <c r="AR1782" i="3"/>
  <c r="AR994" i="3"/>
  <c r="AR886" i="3"/>
  <c r="AR1601" i="3"/>
  <c r="AR347" i="3"/>
  <c r="AR518" i="3"/>
  <c r="AR869" i="3"/>
  <c r="AR1637" i="3"/>
  <c r="AR620" i="3"/>
  <c r="AR282" i="3"/>
  <c r="AR329" i="3"/>
  <c r="AR227" i="3"/>
  <c r="AR189" i="3"/>
  <c r="AR1334" i="3"/>
  <c r="AR695" i="3"/>
  <c r="AR835" i="3"/>
  <c r="AR1689" i="3"/>
  <c r="AR1448" i="3"/>
  <c r="AR641" i="3"/>
  <c r="AR682" i="3"/>
  <c r="AR703" i="3"/>
  <c r="AR202" i="3"/>
  <c r="AR349" i="3"/>
  <c r="AR238" i="3"/>
  <c r="AR60" i="3"/>
  <c r="AR1893" i="3"/>
  <c r="AR1867" i="3"/>
  <c r="AR1609" i="3"/>
  <c r="AR415" i="3"/>
  <c r="AR622" i="3"/>
  <c r="AR1796" i="3"/>
  <c r="AR702" i="3"/>
  <c r="AR1679" i="3"/>
  <c r="AR595" i="3"/>
  <c r="AR1445" i="3"/>
  <c r="AR1850" i="3"/>
  <c r="AR362" i="3"/>
  <c r="AR186" i="3"/>
  <c r="AR126" i="3"/>
  <c r="AR1625" i="3"/>
  <c r="AR1544" i="3"/>
  <c r="AR1116" i="3"/>
  <c r="AR922" i="3"/>
  <c r="AR1027" i="3"/>
  <c r="AR1910" i="3"/>
  <c r="AR942" i="3"/>
  <c r="AR500" i="3"/>
  <c r="AR714" i="3"/>
  <c r="AR320" i="3"/>
  <c r="AR1145" i="3"/>
  <c r="AR1337" i="3"/>
  <c r="AR1612" i="3"/>
  <c r="AR1417" i="3"/>
  <c r="AR245" i="3"/>
  <c r="AR762" i="3"/>
  <c r="AR605" i="3"/>
  <c r="AR1752" i="3"/>
  <c r="AR914" i="3"/>
  <c r="AR365" i="3"/>
  <c r="AR823" i="3"/>
  <c r="AR1075" i="3"/>
  <c r="AR205" i="3"/>
  <c r="AR1260" i="3"/>
  <c r="AR1844" i="3"/>
  <c r="AR1374" i="3"/>
  <c r="AR1382" i="3"/>
  <c r="AR1137" i="3"/>
  <c r="AR1578" i="3"/>
  <c r="AR305" i="3"/>
  <c r="AR125" i="3"/>
  <c r="AR705" i="3"/>
  <c r="AR1210" i="3"/>
  <c r="AR608" i="3"/>
  <c r="AR1744" i="3"/>
  <c r="AR880" i="3"/>
  <c r="AR242" i="3"/>
  <c r="AR1282" i="3"/>
  <c r="AR1863" i="3"/>
  <c r="AR424" i="3"/>
  <c r="AR1741" i="3"/>
  <c r="AR1469" i="3"/>
  <c r="AR507" i="3"/>
  <c r="AR1831" i="3"/>
  <c r="AR267" i="3"/>
  <c r="AR1023" i="3"/>
  <c r="AR998" i="3"/>
  <c r="AR833" i="3"/>
  <c r="AR1309" i="3"/>
  <c r="AR575" i="3"/>
  <c r="AR318" i="3"/>
  <c r="AR272" i="3"/>
  <c r="AR976" i="3"/>
  <c r="AR1976" i="3"/>
  <c r="AR999" i="3"/>
  <c r="AR1344" i="3"/>
  <c r="AR85" i="3"/>
  <c r="AR379" i="3"/>
  <c r="AR1885" i="3"/>
  <c r="AR1155" i="3"/>
  <c r="AR1704" i="3"/>
  <c r="AR1852" i="3"/>
  <c r="AR405" i="3"/>
  <c r="AR31" i="3"/>
  <c r="AR1338" i="3"/>
  <c r="AR1589" i="3"/>
  <c r="AR895" i="3"/>
  <c r="AR437" i="3"/>
  <c r="AR726" i="3"/>
  <c r="AR302" i="3"/>
  <c r="AR1406" i="3"/>
  <c r="AR788" i="3"/>
  <c r="AR128" i="3"/>
  <c r="AR1656" i="3"/>
  <c r="AR74" i="3"/>
  <c r="AR210" i="3"/>
  <c r="AR436" i="3"/>
  <c r="AR181" i="3"/>
  <c r="AR955" i="3"/>
  <c r="AR1646" i="3"/>
  <c r="AR1066" i="3"/>
  <c r="AR1478" i="3"/>
  <c r="AR615" i="3"/>
  <c r="AR61" i="3"/>
  <c r="AR1088" i="3"/>
  <c r="AR1068" i="3"/>
  <c r="AR1919" i="3"/>
  <c r="AR10" i="3"/>
  <c r="AR100" i="3"/>
  <c r="AR154" i="3"/>
  <c r="AR534" i="3"/>
  <c r="AR1663" i="3"/>
  <c r="AR924" i="3"/>
  <c r="AR38" i="3"/>
  <c r="AR978" i="3"/>
  <c r="AR226" i="3"/>
  <c r="AR1008" i="3"/>
  <c r="AR1053" i="3"/>
  <c r="AR1732" i="3"/>
  <c r="AR888" i="3"/>
  <c r="AR899" i="3"/>
  <c r="AR1514" i="3"/>
  <c r="AR427" i="3"/>
  <c r="AR1715" i="3"/>
  <c r="AR140" i="3"/>
  <c r="AR738" i="3"/>
  <c r="AR352" i="3"/>
  <c r="AR1659" i="3"/>
  <c r="AR1487" i="3"/>
  <c r="AR1350" i="3"/>
  <c r="AR1264" i="3"/>
  <c r="AR465" i="3"/>
  <c r="AR739" i="3"/>
  <c r="AR925" i="3"/>
  <c r="AR1841" i="3"/>
  <c r="AR1233" i="3"/>
  <c r="AR893" i="3"/>
  <c r="AR1010" i="3"/>
  <c r="AR178" i="3"/>
  <c r="AR316" i="3"/>
  <c r="AR497" i="3"/>
  <c r="AR414" i="3"/>
  <c r="AR1550" i="3"/>
  <c r="AR1808" i="3"/>
  <c r="AR1392" i="3"/>
  <c r="AR1519" i="3"/>
  <c r="AR1272" i="3"/>
  <c r="AR968" i="3"/>
  <c r="AR567" i="3"/>
  <c r="AR1809" i="3"/>
  <c r="AR464" i="3"/>
  <c r="AR1288" i="3"/>
  <c r="AR1843" i="3"/>
  <c r="AR358" i="3"/>
  <c r="AR359" i="3"/>
  <c r="AR1651" i="3"/>
  <c r="AR553" i="3"/>
  <c r="AR122" i="3"/>
  <c r="AR655" i="3"/>
  <c r="AR707" i="3"/>
  <c r="AR1727" i="3"/>
  <c r="AR625" i="3"/>
  <c r="AR618" i="3"/>
  <c r="AR1287" i="3"/>
  <c r="AR636" i="3"/>
  <c r="AR656" i="3"/>
  <c r="AR1030" i="3"/>
  <c r="AR484" i="3"/>
  <c r="AR47" i="3"/>
  <c r="AR527" i="3"/>
  <c r="AR806" i="3"/>
  <c r="AR324" i="3"/>
  <c r="AR1323" i="3"/>
  <c r="AR1786" i="3"/>
  <c r="AR1668" i="3"/>
  <c r="AR1729" i="3"/>
  <c r="AR1342" i="3"/>
  <c r="AR1833" i="3"/>
  <c r="AR1373" i="3"/>
  <c r="AR5" i="3"/>
  <c r="AR506" i="3"/>
  <c r="AR1203" i="3"/>
  <c r="AR850" i="3"/>
  <c r="AR596" i="3"/>
  <c r="AR370" i="3"/>
  <c r="AR375" i="3"/>
  <c r="AR1057" i="3"/>
  <c r="AR1665" i="3"/>
  <c r="AR395" i="3"/>
  <c r="AR1042" i="3"/>
  <c r="AR1122" i="3"/>
  <c r="AR1125" i="3"/>
  <c r="AR1566" i="3"/>
  <c r="AR1494" i="3"/>
  <c r="AR1071" i="3"/>
  <c r="AR690" i="3"/>
  <c r="AR1296" i="3"/>
  <c r="AR367" i="3"/>
  <c r="AR659" i="3"/>
  <c r="AR1094" i="3"/>
  <c r="AR1802" i="3"/>
  <c r="AR1924" i="3"/>
  <c r="AR1265" i="3"/>
  <c r="AR807" i="3"/>
  <c r="AR552" i="3"/>
  <c r="AR630" i="3"/>
  <c r="AR233" i="3"/>
  <c r="AR796" i="3"/>
  <c r="AR108" i="3"/>
  <c r="AR667" i="3"/>
  <c r="AR982" i="3"/>
  <c r="AR230" i="3"/>
  <c r="AR772" i="3"/>
  <c r="AR1714" i="3"/>
  <c r="AR1278" i="3"/>
  <c r="AR1588" i="3"/>
  <c r="AR402" i="3"/>
  <c r="AR1464" i="3"/>
  <c r="AR391" i="3"/>
  <c r="AR751" i="3"/>
  <c r="AR160" i="3"/>
  <c r="AR278" i="3"/>
  <c r="AR959" i="3"/>
  <c r="AR665" i="3"/>
  <c r="AR1388" i="3"/>
  <c r="AR1017" i="3"/>
  <c r="AR516" i="3"/>
  <c r="AR29" i="3"/>
  <c r="AR1181" i="3"/>
  <c r="AR591" i="3"/>
  <c r="AR992" i="3"/>
  <c r="AR478" i="3"/>
  <c r="AR1902" i="3"/>
  <c r="AR692" i="3"/>
  <c r="AR1466" i="3"/>
  <c r="AR1929" i="3"/>
  <c r="AR1247" i="3"/>
  <c r="AR1770" i="3"/>
  <c r="AR1065" i="3"/>
  <c r="AR253" i="3"/>
  <c r="AR346" i="3"/>
  <c r="AR138" i="3"/>
  <c r="AR936" i="3"/>
  <c r="AR185" i="3"/>
  <c r="AR463" i="3"/>
  <c r="AR87" i="3"/>
  <c r="AR699" i="3"/>
  <c r="AR319" i="3"/>
  <c r="AR240" i="3"/>
  <c r="AR165" i="3"/>
  <c r="AR330" i="3"/>
  <c r="AR1757" i="3"/>
  <c r="AR709" i="3"/>
  <c r="AR953" i="3"/>
  <c r="AR837" i="3"/>
  <c r="AR48" i="3"/>
  <c r="AR489" i="3"/>
  <c r="AR212" i="3"/>
  <c r="AR720" i="3"/>
  <c r="AR1009" i="3"/>
  <c r="AR378" i="3"/>
  <c r="AR137" i="3"/>
  <c r="AR1543" i="3"/>
  <c r="AR1393" i="3"/>
  <c r="AR1179" i="3"/>
  <c r="AR1750" i="3"/>
  <c r="AR1849" i="3"/>
  <c r="AR642" i="3"/>
  <c r="AR114" i="3"/>
  <c r="AR1255" i="3"/>
  <c r="AR1442" i="3"/>
  <c r="AR1136" i="3"/>
  <c r="AR1825" i="3"/>
  <c r="AR434" i="3"/>
  <c r="AR142" i="3"/>
  <c r="AR1146" i="3"/>
  <c r="AR1430" i="3"/>
  <c r="AR150" i="3"/>
  <c r="AR1311" i="3"/>
  <c r="AR1523" i="3"/>
  <c r="AR1404" i="3"/>
  <c r="AR1763" i="3"/>
  <c r="AR906" i="3"/>
  <c r="AR1111" i="3"/>
  <c r="AR1781" i="3"/>
  <c r="AR632" i="3"/>
  <c r="AR387" i="3"/>
  <c r="AR490" i="3"/>
  <c r="AR637" i="3"/>
  <c r="AR798" i="3"/>
  <c r="AR990" i="3"/>
  <c r="AR1166" i="3"/>
  <c r="AR782" i="3"/>
  <c r="AR825" i="3"/>
  <c r="AR1880" i="3"/>
  <c r="AR326" i="3"/>
  <c r="AR184" i="3"/>
  <c r="AR313" i="3"/>
  <c r="AR1044" i="3"/>
  <c r="AR1743" i="3"/>
  <c r="AR62" i="3"/>
  <c r="AR373" i="3"/>
  <c r="AR19" i="3"/>
  <c r="AR307" i="3"/>
  <c r="AR94" i="3"/>
  <c r="AR369" i="3"/>
  <c r="AR1395" i="3"/>
  <c r="AR1837" i="3"/>
  <c r="AR361" i="3"/>
  <c r="AR1507" i="3"/>
  <c r="AR164" i="3"/>
  <c r="AR291" i="3"/>
  <c r="AR1807" i="3"/>
  <c r="AR1298" i="3"/>
  <c r="AR1616" i="3"/>
  <c r="AR159" i="3"/>
  <c r="AR1164" i="3"/>
  <c r="AR1871" i="3"/>
  <c r="AR1206" i="3"/>
  <c r="AR134" i="3"/>
  <c r="AR248" i="3"/>
  <c r="AR1335" i="3"/>
  <c r="AR1855" i="3"/>
  <c r="AR1615" i="3"/>
  <c r="AR1340" i="3"/>
  <c r="AR521" i="3"/>
  <c r="AR1303" i="3"/>
  <c r="AR529" i="3"/>
  <c r="AR554" i="3"/>
  <c r="AR251" i="3"/>
  <c r="AR1221" i="3"/>
  <c r="AR611" i="3"/>
  <c r="AR173" i="3"/>
  <c r="AR932" i="3"/>
  <c r="AR1606" i="3"/>
  <c r="AR1707" i="3"/>
  <c r="AR887" i="3"/>
  <c r="AR196" i="3"/>
  <c r="AR1518" i="3"/>
  <c r="AR1633" i="3"/>
  <c r="AR1817" i="3"/>
  <c r="AR1527" i="3"/>
  <c r="AR1228" i="3"/>
  <c r="AR426" i="3"/>
  <c r="AR644" i="3"/>
  <c r="AR1341" i="3"/>
  <c r="AR882" i="3"/>
  <c r="AR1141" i="3"/>
  <c r="AR1367" i="3"/>
  <c r="AR399" i="3"/>
  <c r="AR1955" i="3"/>
  <c r="AR1949" i="3"/>
  <c r="AR309" i="3"/>
  <c r="AR891" i="3"/>
  <c r="AR1778" i="3"/>
  <c r="AR335" i="3"/>
  <c r="AR284" i="3"/>
  <c r="AR935" i="3"/>
  <c r="AR1986" i="3"/>
  <c r="AR135" i="3"/>
  <c r="AR1165" i="3"/>
  <c r="AR219" i="3"/>
  <c r="AR826" i="3"/>
  <c r="AR530" i="3"/>
  <c r="AR356" i="3"/>
  <c r="AR133" i="3"/>
  <c r="AR1886" i="3"/>
  <c r="AR430" i="3"/>
  <c r="AR1771" i="3"/>
  <c r="AR1085" i="3"/>
  <c r="AR82" i="3"/>
  <c r="AR557" i="3"/>
  <c r="AR46" i="3"/>
  <c r="AR310" i="3"/>
  <c r="AR1753" i="3"/>
  <c r="AR166" i="3"/>
  <c r="AR946" i="3"/>
  <c r="AR98" i="3"/>
  <c r="AR438" i="3"/>
  <c r="AR1257" i="3"/>
  <c r="AR913" i="3"/>
  <c r="AR1756" i="3"/>
  <c r="AR482" i="3"/>
  <c r="AR49" i="3"/>
  <c r="AR938" i="3"/>
  <c r="AR1333" i="3"/>
  <c r="AR543" i="3"/>
  <c r="AR1322" i="3"/>
  <c r="AR1201" i="3"/>
  <c r="AR343" i="3"/>
  <c r="AR71" i="3"/>
  <c r="AR624" i="3"/>
  <c r="AR1991" i="3"/>
  <c r="AR1163" i="3"/>
  <c r="AR658" i="3"/>
  <c r="AR991" i="3"/>
  <c r="AR1614" i="3"/>
  <c r="AR498" i="3"/>
  <c r="AR1713" i="3"/>
  <c r="AR1400" i="3"/>
  <c r="AR1261" i="3"/>
  <c r="AR619" i="3"/>
  <c r="AR1095" i="3"/>
  <c r="AR799" i="3"/>
  <c r="AR1903" i="3"/>
  <c r="AR897" i="3"/>
  <c r="AR283" i="3"/>
  <c r="AR870" i="3"/>
  <c r="AR1548" i="3"/>
  <c r="AR1558" i="3"/>
  <c r="AR764" i="3"/>
  <c r="AR1881" i="3"/>
  <c r="AR765" i="3"/>
  <c r="AR1365" i="3"/>
  <c r="AR1576" i="3"/>
  <c r="AR86" i="3"/>
  <c r="AR1795" i="3"/>
  <c r="AR452" i="3"/>
  <c r="AR1273" i="3"/>
  <c r="AR161" i="3"/>
  <c r="AR348" i="3"/>
  <c r="AR1830" i="3"/>
  <c r="AR773" i="3"/>
  <c r="AR127" i="3"/>
  <c r="AR502" i="3"/>
  <c r="AR1512" i="3"/>
  <c r="AR1981" i="3"/>
  <c r="AR1747" i="3"/>
  <c r="AR1975" i="3"/>
  <c r="AR1992" i="3"/>
  <c r="AR1798" i="3"/>
  <c r="AR1748" i="3"/>
  <c r="AR1077" i="3"/>
  <c r="AR1623" i="3"/>
  <c r="AR23" i="3"/>
  <c r="AR491" i="3"/>
  <c r="AR1477" i="3"/>
  <c r="AR4" i="3"/>
  <c r="AR1248" i="3"/>
  <c r="AR937" i="3"/>
  <c r="AR828" i="3"/>
  <c r="AR1755" i="3"/>
  <c r="AR1702" i="3"/>
  <c r="AR1920" i="3"/>
  <c r="AR1820" i="3"/>
  <c r="AR1108" i="3"/>
  <c r="AR1491" i="3"/>
  <c r="AR383" i="3"/>
  <c r="AR875" i="3"/>
  <c r="AR1169" i="3"/>
  <c r="AR940" i="3"/>
  <c r="AR1330" i="3"/>
  <c r="AR804" i="3"/>
  <c r="AR1909" i="3"/>
  <c r="AR1726" i="3"/>
  <c r="AR1105" i="3"/>
  <c r="AR1423" i="3"/>
  <c r="AR996" i="3"/>
  <c r="AR505" i="3"/>
  <c r="AR666" i="3"/>
  <c r="AR562" i="3"/>
  <c r="AR1429" i="3"/>
  <c r="AR1865" i="3"/>
  <c r="AR20" i="3"/>
  <c r="AR471" i="3"/>
  <c r="AR1596" i="3"/>
  <c r="AR671" i="3"/>
  <c r="AR1649" i="3"/>
  <c r="AR1856" i="3"/>
  <c r="AR355" i="3"/>
  <c r="AR175" i="3"/>
  <c r="AR511" i="3"/>
  <c r="AR1420" i="3"/>
  <c r="AR1864" i="3"/>
  <c r="AR1682" i="3"/>
  <c r="AR124" i="3"/>
  <c r="AR1712" i="3"/>
  <c r="AR1917" i="3"/>
  <c r="AR1249" i="3"/>
  <c r="AR1226" i="3"/>
  <c r="AR1217" i="3"/>
  <c r="AR1724" i="3"/>
  <c r="AR45" i="3"/>
  <c r="AR76" i="3"/>
  <c r="AR118" i="3"/>
  <c r="AR170" i="3"/>
  <c r="AR1054" i="3"/>
  <c r="AR198" i="3"/>
  <c r="AR1945" i="3"/>
  <c r="AR921" i="3"/>
  <c r="AR589" i="3"/>
  <c r="AR501" i="3"/>
  <c r="AR429" i="3"/>
  <c r="AR1479" i="3"/>
  <c r="AR1534" i="3"/>
  <c r="AR1862" i="3"/>
  <c r="AR1793" i="3"/>
  <c r="AR146" i="3"/>
  <c r="AR685" i="3"/>
  <c r="AR21" i="3"/>
  <c r="AR894" i="3"/>
  <c r="AR1473" i="3"/>
  <c r="AR145" i="3"/>
  <c r="AR1237" i="3"/>
  <c r="AR1608" i="3"/>
  <c r="AR1990" i="3"/>
  <c r="AR345" i="3"/>
  <c r="AR1690" i="3"/>
  <c r="AR901" i="3"/>
  <c r="AR1359" i="3"/>
  <c r="AR115" i="3"/>
  <c r="AR1460" i="3"/>
  <c r="AR104" i="3"/>
  <c r="AR215" i="3"/>
  <c r="AR139" i="3"/>
  <c r="AR758" i="3"/>
  <c r="AR732" i="3"/>
  <c r="AR1634" i="3"/>
  <c r="AR868" i="3"/>
  <c r="AR1135" i="3"/>
  <c r="AR1101" i="3"/>
  <c r="AR96" i="3"/>
  <c r="AR1708" i="3"/>
  <c r="AR767" i="3"/>
  <c r="AR1643" i="3"/>
  <c r="AR1270" i="3"/>
  <c r="AR681" i="3"/>
  <c r="AR1977" i="3"/>
  <c r="AR1481" i="3"/>
  <c r="AR916" i="3"/>
  <c r="AR722" i="3"/>
  <c r="AR1483" i="3"/>
  <c r="AR1776" i="3"/>
  <c r="AR829" i="3"/>
  <c r="AR1425" i="3"/>
  <c r="AR981" i="3"/>
  <c r="AR1385" i="3"/>
  <c r="AR1947" i="3"/>
  <c r="AR1302" i="3"/>
  <c r="AR1664" i="3"/>
  <c r="AR918" i="3"/>
  <c r="AR381" i="3"/>
  <c r="AR1182" i="3"/>
  <c r="AR1131" i="3"/>
  <c r="AR1209" i="3"/>
  <c r="AR1471" i="3"/>
  <c r="AR725" i="3"/>
  <c r="AR1565" i="3"/>
  <c r="AR794" i="3"/>
  <c r="AR1897" i="3"/>
  <c r="AR1496" i="3"/>
  <c r="AR680" i="3"/>
  <c r="AR1773" i="3"/>
  <c r="AR117" i="3"/>
  <c r="AR390" i="3"/>
  <c r="AR1978" i="3"/>
  <c r="AR1492" i="3"/>
  <c r="AR1031" i="3"/>
  <c r="AR1501" i="3"/>
  <c r="AR99" i="3"/>
  <c r="AR72" i="3"/>
  <c r="AR539" i="3"/>
  <c r="AR1127" i="3"/>
  <c r="AR560" i="3"/>
  <c r="AR106" i="3"/>
  <c r="AR1387" i="3"/>
  <c r="AR860" i="3"/>
  <c r="AR1138" i="3"/>
  <c r="AR650" i="3"/>
  <c r="AR102" i="3"/>
  <c r="AR1437" i="3"/>
  <c r="AR1719" i="3"/>
  <c r="AR1294" i="3"/>
  <c r="AR980" i="3"/>
  <c r="AR1692" i="3"/>
  <c r="AR987" i="3"/>
  <c r="AR689" i="3"/>
  <c r="AR1546" i="3"/>
  <c r="AR753" i="3"/>
  <c r="AR526" i="3"/>
  <c r="AR88" i="3"/>
  <c r="AR268" i="3"/>
  <c r="AR843" i="3"/>
  <c r="AR446" i="3"/>
  <c r="AR1180" i="3"/>
  <c r="AR1870" i="3"/>
  <c r="AR39" i="3"/>
  <c r="AR1971" i="3"/>
  <c r="AR614" i="3"/>
  <c r="AR972" i="3"/>
  <c r="AR735" i="3"/>
  <c r="AR1419" i="3"/>
  <c r="AR672" i="3"/>
  <c r="AR488" i="3"/>
  <c r="AR1957" i="3"/>
  <c r="AR1969" i="3"/>
  <c r="AR246" i="3"/>
  <c r="AR1227" i="3"/>
  <c r="AR1458" i="3"/>
  <c r="AR963" i="3"/>
  <c r="AR1698" i="3"/>
  <c r="AR1301" i="3"/>
  <c r="AR167" i="3"/>
  <c r="AR1076" i="3"/>
  <c r="AR199" i="3"/>
  <c r="AR989" i="3"/>
  <c r="AR1526" i="3"/>
  <c r="AR1191" i="3"/>
  <c r="AR817" i="3"/>
  <c r="AR163" i="3"/>
  <c r="AR158" i="3"/>
  <c r="AR1058" i="3"/>
  <c r="AR857" i="3"/>
  <c r="AR1681" i="3"/>
  <c r="AR733" i="3"/>
  <c r="AR1828" i="3"/>
  <c r="AR1321" i="3"/>
  <c r="AR1396" i="3"/>
  <c r="AR1632" i="3"/>
  <c r="AR993" i="3"/>
  <c r="AR50" i="3"/>
  <c r="AR1110" i="3"/>
  <c r="AR201" i="3"/>
  <c r="AR183" i="3"/>
  <c r="AR1468" i="3"/>
  <c r="AR1792" i="3"/>
  <c r="AR91" i="3"/>
  <c r="AR639" i="3"/>
  <c r="AR1410" i="3"/>
  <c r="AR143" i="3"/>
  <c r="AR1973" i="3"/>
  <c r="AR919" i="3"/>
  <c r="AR1907" i="3"/>
  <c r="AR1908" i="3"/>
  <c r="AR570" i="3"/>
  <c r="AR486" i="3"/>
  <c r="AR441" i="3"/>
  <c r="AR56" i="3"/>
  <c r="AR660" i="3"/>
  <c r="AR1694" i="3"/>
  <c r="AR1913" i="3"/>
  <c r="AR1130" i="3"/>
  <c r="AR1121" i="3"/>
  <c r="AR872" i="3"/>
  <c r="AR1091" i="3"/>
  <c r="AR962" i="3"/>
  <c r="AR1276" i="3"/>
  <c r="AR304" i="3"/>
  <c r="AR1591" i="3"/>
  <c r="AR1581" i="3"/>
  <c r="AR582" i="3"/>
  <c r="AR1089" i="3"/>
  <c r="AR1394" i="3"/>
  <c r="AR1993" i="3"/>
  <c r="AR1470" i="3"/>
  <c r="AR1236" i="3"/>
  <c r="AR1461" i="3"/>
  <c r="AR1811" i="3"/>
  <c r="AR1346" i="3"/>
  <c r="AR1788" i="3"/>
  <c r="AR454" i="3"/>
  <c r="AR1638" i="3"/>
  <c r="AR1620" i="3"/>
  <c r="AR1650" i="3"/>
  <c r="AR1332" i="3"/>
  <c r="AR1869" i="3"/>
  <c r="AR1415" i="3"/>
  <c r="AR1118" i="3"/>
  <c r="AR1208" i="3"/>
  <c r="AR1274" i="3"/>
  <c r="AR1280" i="3"/>
  <c r="AR1452" i="3"/>
  <c r="AR277" i="3"/>
  <c r="AR1556" i="3"/>
  <c r="AR89" i="3"/>
  <c r="AR312" i="3"/>
  <c r="AR612" i="3"/>
  <c r="AR1083" i="3"/>
  <c r="AR1746" i="3"/>
  <c r="AR1300" i="3"/>
  <c r="AR586" i="3"/>
  <c r="AR1884" i="3"/>
  <c r="AR1587" i="3"/>
  <c r="AR1988" i="3"/>
  <c r="AR1602" i="3"/>
  <c r="AR792" i="3"/>
  <c r="AR1529" i="3"/>
  <c r="AR1081" i="3"/>
  <c r="AR1839" i="3"/>
  <c r="AR451" i="3"/>
  <c r="AR269" i="3"/>
  <c r="AR1547" i="3"/>
  <c r="AR1412" i="3"/>
  <c r="AR1499" i="3"/>
  <c r="AR442" i="3"/>
  <c r="AR1046" i="3"/>
  <c r="AR1921" i="3"/>
  <c r="AR1541" i="3"/>
  <c r="AR1364" i="3"/>
  <c r="AR1326" i="3"/>
  <c r="AR883" i="3"/>
  <c r="AR1184" i="3"/>
  <c r="AR289" i="3"/>
  <c r="AR1119" i="3"/>
  <c r="AR565" i="3"/>
  <c r="AR700" i="3"/>
  <c r="AR607" i="3"/>
  <c r="AR576" i="3"/>
  <c r="AR408" i="3"/>
  <c r="AR1185" i="3"/>
  <c r="AR1243" i="3"/>
  <c r="AR912" i="3"/>
  <c r="AR566" i="3"/>
  <c r="AR42" i="3"/>
  <c r="AR1005" i="3"/>
  <c r="AR107" i="3"/>
  <c r="AR819" i="3"/>
  <c r="AR176" i="3"/>
  <c r="AR1717" i="3"/>
  <c r="AR92" i="3"/>
  <c r="AR800" i="3"/>
  <c r="AR718" i="3"/>
  <c r="AR933" i="3"/>
  <c r="AR1389" i="3"/>
  <c r="AR797" i="3"/>
  <c r="AR1497" i="3"/>
  <c r="AR263" i="3"/>
  <c r="AR1488" i="3"/>
  <c r="AR1019" i="3"/>
  <c r="AR1225" i="3"/>
  <c r="AR315" i="3"/>
  <c r="AR325" i="3"/>
  <c r="AR861" i="3"/>
  <c r="AR1358" i="3"/>
  <c r="AR1426" i="3"/>
  <c r="AR1827" i="3"/>
  <c r="AR1313" i="3"/>
  <c r="AR1563" i="3"/>
  <c r="AR633" i="3"/>
  <c r="AR1561" i="3"/>
  <c r="AR1569" i="3"/>
  <c r="AR750" i="3"/>
  <c r="AR704" i="3"/>
  <c r="AR1370" i="3"/>
  <c r="AR1427" i="3"/>
  <c r="AR1380" i="3"/>
  <c r="AR1205" i="3"/>
  <c r="AR970" i="3"/>
  <c r="AR1482" i="3"/>
  <c r="AR17" i="3"/>
  <c r="AR1308" i="3"/>
  <c r="AR670" i="3"/>
  <c r="AR1511" i="3"/>
  <c r="AR1172" i="3"/>
  <c r="AR1502" i="3"/>
  <c r="AR1680" i="3"/>
  <c r="AR1783" i="3"/>
  <c r="AR663" i="3"/>
  <c r="AR103" i="3"/>
  <c r="AR1804" i="3"/>
  <c r="AR1006" i="3"/>
  <c r="AR1004" i="3"/>
  <c r="AR1055" i="3"/>
  <c r="AR1279" i="3"/>
  <c r="AR1883" i="3"/>
  <c r="AR1710" i="3"/>
  <c r="AR1878" i="3"/>
  <c r="AR331" i="3"/>
  <c r="AR1923" i="3"/>
  <c r="AR594" i="3"/>
  <c r="AR1734" i="3"/>
  <c r="AR867" i="3"/>
  <c r="AR701" i="3"/>
  <c r="AR698" i="3"/>
  <c r="AR336" i="3"/>
  <c r="AR1457" i="3"/>
  <c r="AR584" i="3"/>
  <c r="AR1572" i="3"/>
  <c r="AR1049" i="3"/>
  <c r="AR1002" i="3"/>
  <c r="AR1422" i="3"/>
  <c r="AR1177" i="3"/>
  <c r="AR70" i="3"/>
  <c r="AR101" i="3"/>
  <c r="AR626" i="3"/>
  <c r="AR1440" i="3"/>
  <c r="AR1241" i="3"/>
  <c r="AR1347" i="3"/>
  <c r="AR1794" i="3"/>
  <c r="AR412" i="3"/>
  <c r="AR855" i="3"/>
  <c r="AR1810" i="3"/>
  <c r="AR1306" i="3"/>
  <c r="AR1621" i="3"/>
  <c r="AR1405" i="3"/>
  <c r="AR1238" i="3"/>
  <c r="AR890" i="3"/>
  <c r="AR1554" i="3"/>
  <c r="AR1403" i="3"/>
  <c r="AR1597" i="3"/>
  <c r="AR1397" i="3"/>
  <c r="AR1600" i="3"/>
  <c r="AR744" i="3"/>
  <c r="AR1848" i="3"/>
  <c r="AR697" i="3"/>
  <c r="AR1446" i="3"/>
  <c r="AR635" i="3"/>
  <c r="AR1037" i="3"/>
  <c r="AR1262" i="3"/>
  <c r="AR1931" i="3"/>
  <c r="AR755" i="3"/>
  <c r="AR1354" i="3"/>
  <c r="AR1815" i="3"/>
  <c r="AR294" i="3"/>
  <c r="AR116" i="3"/>
  <c r="AR1730" i="3"/>
  <c r="AR266" i="3"/>
  <c r="AR37" i="3"/>
  <c r="AR1474" i="3"/>
  <c r="AR1162" i="3"/>
  <c r="AR1639" i="3"/>
  <c r="AR1644" i="3"/>
  <c r="AR1242" i="3"/>
  <c r="AR859" i="3"/>
  <c r="AR1806" i="3"/>
  <c r="AR1102" i="3"/>
  <c r="AR1277" i="3"/>
  <c r="AR587" i="3"/>
  <c r="AR945" i="3"/>
  <c r="AR1545" i="3"/>
  <c r="AR878" i="3"/>
  <c r="AR1064" i="3"/>
  <c r="AR971" i="3"/>
  <c r="AR1316" i="3"/>
  <c r="AR32" i="3"/>
  <c r="AR1536" i="3"/>
  <c r="AR664" i="3"/>
  <c r="AR564" i="3"/>
  <c r="AR1284" i="3"/>
  <c r="AR1495" i="3"/>
  <c r="AR222" i="3"/>
  <c r="AR1128" i="3"/>
  <c r="AR1099" i="3"/>
  <c r="AR795" i="3"/>
  <c r="AR64" i="3"/>
  <c r="AR769" i="3"/>
  <c r="AR28" i="3"/>
  <c r="AR422" i="3"/>
  <c r="AR213" i="3"/>
  <c r="AR30" i="3"/>
  <c r="AR904" i="3"/>
  <c r="AR440" i="3"/>
  <c r="AR1846" i="3"/>
  <c r="AR168" i="3"/>
  <c r="AR783" i="3"/>
  <c r="AR1922" i="3"/>
  <c r="AR713" i="3"/>
  <c r="AR1872" i="3"/>
  <c r="AR1552" i="3"/>
  <c r="AR1074" i="3"/>
  <c r="AR1192" i="3"/>
  <c r="AR1271" i="3"/>
  <c r="AR1082" i="3"/>
  <c r="AR301" i="3"/>
  <c r="AR80" i="3"/>
  <c r="AR876" i="3"/>
  <c r="AR898" i="3"/>
  <c r="AR1331" i="3"/>
  <c r="AR1253" i="3"/>
  <c r="AR1463" i="3"/>
  <c r="AR195" i="3"/>
  <c r="AR1859" i="3"/>
  <c r="AR1443" i="3"/>
  <c r="AR300" i="3"/>
  <c r="AR1562" i="3"/>
  <c r="AR558" i="3"/>
  <c r="AR532" i="3"/>
  <c r="AR1063" i="3"/>
  <c r="AR1575" i="3"/>
  <c r="AR54" i="3"/>
  <c r="AR262" i="3"/>
  <c r="AR1285" i="3"/>
  <c r="AR9" i="3"/>
  <c r="AR193" i="3"/>
  <c r="AR453" i="3"/>
  <c r="AR1675" i="3"/>
  <c r="AR1379" i="3"/>
  <c r="AR1117" i="3"/>
  <c r="AR280" i="3"/>
  <c r="AR555" i="3"/>
  <c r="AR1709" i="3"/>
  <c r="AR787" i="3"/>
  <c r="AR279" i="3"/>
  <c r="AR376" i="3"/>
  <c r="AR838" i="3"/>
  <c r="AR561" i="3"/>
  <c r="AR1372" i="3"/>
  <c r="AR974" i="3"/>
  <c r="AR1525" i="3"/>
  <c r="AR1413" i="3"/>
  <c r="AR1060" i="3"/>
  <c r="AR1150" i="3"/>
  <c r="AR777" i="3"/>
  <c r="AR1567" i="3"/>
  <c r="AR1868" i="3"/>
  <c r="AR1434" i="3"/>
  <c r="AR1617" i="3"/>
  <c r="AR1505" i="3"/>
  <c r="AR1447" i="3"/>
  <c r="AR1449" i="3"/>
  <c r="AR1032" i="3"/>
  <c r="AR1263" i="3"/>
  <c r="AR1107" i="3"/>
  <c r="AR616" i="3"/>
  <c r="AR59" i="3"/>
  <c r="AR1829" i="3"/>
  <c r="AR323" i="3"/>
  <c r="AR957" i="3"/>
  <c r="AR1021" i="3"/>
  <c r="AR203" i="3"/>
  <c r="AR1223" i="3"/>
  <c r="AR1805" i="3"/>
  <c r="AR1190" i="3"/>
  <c r="AR1424" i="3"/>
  <c r="AR746" i="3"/>
  <c r="AR1230" i="3"/>
  <c r="AR1736" i="3"/>
  <c r="AR1735" i="3"/>
  <c r="AR11" i="3"/>
  <c r="AR1407" i="3"/>
  <c r="AR1836" i="3"/>
  <c r="AR15" i="3"/>
  <c r="AR1366" i="3"/>
  <c r="AR1254" i="3"/>
  <c r="AR1084" i="3"/>
  <c r="AR1647" i="3"/>
  <c r="AR1911" i="3"/>
  <c r="AR1213" i="3"/>
  <c r="AR1097" i="3"/>
  <c r="AR1592" i="3"/>
  <c r="AR1718" i="3"/>
  <c r="AR1202" i="3"/>
  <c r="AR1594" i="3"/>
  <c r="AR1889" i="3"/>
  <c r="AR342" i="3"/>
  <c r="AR371" i="3"/>
  <c r="AR364" i="3"/>
  <c r="AR1368" i="3"/>
  <c r="AR34" i="3"/>
  <c r="AR1375" i="3"/>
  <c r="AR1535" i="3"/>
  <c r="AR1933" i="3"/>
  <c r="AR1759" i="3"/>
  <c r="AR1293" i="3"/>
  <c r="AR1087" i="3"/>
  <c r="AR602" i="3"/>
  <c r="AR1835" i="3"/>
  <c r="AR1935" i="3"/>
  <c r="AR1171" i="3"/>
  <c r="AR1983" i="3"/>
  <c r="AR757" i="3"/>
  <c r="AR1197" i="3"/>
  <c r="AR613" i="3"/>
  <c r="AR416" i="3"/>
  <c r="AR353" i="3"/>
  <c r="AR1035" i="3"/>
  <c r="AR1421" i="3"/>
  <c r="AR1070" i="3"/>
  <c r="AR317" i="3"/>
  <c r="AR779" i="3"/>
  <c r="AR1722" i="3"/>
  <c r="AR1318" i="3"/>
  <c r="AR1267" i="3"/>
  <c r="AR1259" i="3"/>
  <c r="AR830" i="3"/>
  <c r="AR1504" i="3"/>
  <c r="AR1198" i="3"/>
  <c r="AR1503" i="3"/>
  <c r="AR1840" i="3"/>
  <c r="AR1383" i="3"/>
  <c r="AR1151" i="3"/>
  <c r="AR14" i="3"/>
  <c r="AR1317" i="3"/>
  <c r="AR1939" i="3"/>
  <c r="AR1622" i="3"/>
  <c r="AR1857" i="3"/>
  <c r="AR1695" i="3"/>
  <c r="AR790" i="3"/>
  <c r="AR1958" i="3"/>
  <c r="AR250" i="3"/>
  <c r="AR1801" i="3"/>
  <c r="AR1925" i="3"/>
  <c r="AR646" i="3"/>
  <c r="AR1025" i="3"/>
  <c r="AR1438" i="3"/>
  <c r="AR1251" i="3"/>
  <c r="AR53" i="3"/>
  <c r="AR1580" i="3"/>
  <c r="AR1965" i="3"/>
  <c r="AR1982" i="3"/>
  <c r="AR1626" i="3"/>
  <c r="AR191" i="3"/>
  <c r="AR1905" i="3"/>
  <c r="AR741" i="3"/>
  <c r="AR499" i="3"/>
  <c r="AR457" i="3"/>
  <c r="AR459" i="3"/>
  <c r="AR1047" i="3"/>
  <c r="AR1954" i="3"/>
  <c r="AR1934" i="3"/>
  <c r="AR1513" i="3"/>
  <c r="AR1942" i="3"/>
  <c r="AR1409" i="3"/>
  <c r="AR549" i="3"/>
  <c r="AR6" i="3"/>
  <c r="AR192" i="3"/>
  <c r="AR1842" i="3"/>
  <c r="AR132" i="3"/>
  <c r="AR417" i="3"/>
  <c r="AR1292" i="3"/>
  <c r="AR1787" i="3"/>
  <c r="AR1593" i="3"/>
  <c r="AR1175" i="3"/>
  <c r="AR1147" i="3"/>
  <c r="AR1036" i="3"/>
  <c r="AR131" i="3"/>
  <c r="AR13" i="3"/>
  <c r="AR1705" i="3"/>
  <c r="AR1768" i="3"/>
  <c r="AR1384" i="3"/>
  <c r="AR1779" i="3"/>
  <c r="AR18" i="3"/>
  <c r="AR1654" i="3"/>
  <c r="AR573" i="3"/>
  <c r="AR1858" i="3"/>
  <c r="AR631" i="3"/>
  <c r="AR1963" i="3"/>
  <c r="AR1328" i="3"/>
  <c r="AR1861" i="3"/>
  <c r="AR144" i="3"/>
  <c r="AR634" i="3"/>
  <c r="AR1582" i="3"/>
  <c r="AR1584" i="3"/>
  <c r="AR568" i="3"/>
  <c r="AR77" i="3"/>
  <c r="AR1956" i="3"/>
  <c r="AR1557" i="3"/>
  <c r="AR1611" i="3"/>
  <c r="AR1595" i="3"/>
  <c r="AR1661" i="3"/>
  <c r="AR1703" i="3"/>
  <c r="AR1480" i="3"/>
  <c r="AR675" i="3"/>
  <c r="AR928" i="3"/>
  <c r="AR1472" i="3"/>
  <c r="AR26" i="3"/>
  <c r="AR16" i="3"/>
  <c r="AR1126" i="3"/>
  <c r="AR519" i="3"/>
  <c r="AR206" i="3"/>
  <c r="AR1109" i="3"/>
  <c r="AR462" i="3"/>
  <c r="AR1930" i="3"/>
  <c r="AR22" i="3"/>
  <c r="AR1435" i="3"/>
  <c r="AR357" i="3"/>
  <c r="AR678" i="3"/>
  <c r="AR786" i="3"/>
  <c r="AR1140" i="3"/>
  <c r="AR1269" i="3"/>
  <c r="AR1579" i="3"/>
  <c r="AR1239" i="3"/>
  <c r="AR939" i="3"/>
  <c r="AR428" i="3"/>
  <c r="AR1685" i="3"/>
  <c r="AR8" i="3"/>
  <c r="AR1305" i="3"/>
  <c r="AR1170" i="3"/>
  <c r="AR1039" i="3"/>
  <c r="AR298" i="3"/>
  <c r="AR328" i="3"/>
  <c r="AR653" i="3"/>
  <c r="AR235" i="3"/>
  <c r="AR458" i="3"/>
  <c r="AR802" i="3"/>
  <c r="AR1936" i="3"/>
  <c r="AR1500" i="3"/>
  <c r="AR1725" i="3"/>
  <c r="AR960" i="3"/>
  <c r="AR1378" i="3"/>
  <c r="AR1187" i="3"/>
  <c r="AR1114" i="3"/>
  <c r="AR1194" i="3"/>
  <c r="AR1774" i="3"/>
  <c r="AR1564" i="3"/>
  <c r="AR1096" i="3"/>
  <c r="AR1879" i="3"/>
  <c r="AR1516" i="3"/>
  <c r="AR1475" i="3"/>
  <c r="AR1696" i="3"/>
  <c r="AR593" i="3"/>
  <c r="AR761" i="3"/>
  <c r="AR1245" i="3"/>
  <c r="AR984" i="3"/>
  <c r="AR1465" i="3"/>
  <c r="AR1355" i="3"/>
  <c r="AR1113" i="3"/>
  <c r="AR848" i="3"/>
  <c r="AR1324" i="3"/>
  <c r="AR1706" i="3"/>
  <c r="AR1015" i="3"/>
  <c r="AR1953" i="3"/>
  <c r="AR852" i="3"/>
  <c r="AR1013" i="3"/>
  <c r="AR1360" i="3"/>
  <c r="AR1001" i="3"/>
  <c r="AR1628" i="3"/>
  <c r="AR716" i="3"/>
  <c r="AR900" i="3"/>
  <c r="AR1509" i="3"/>
  <c r="AR105" i="3"/>
  <c r="AR57" i="3"/>
  <c r="AR951" i="3"/>
  <c r="AR649" i="3"/>
  <c r="AR1764" i="3"/>
  <c r="AR1961" i="3"/>
  <c r="AR1573" i="3"/>
  <c r="AR1799" i="3"/>
  <c r="AR229" i="3"/>
  <c r="AR448" i="3"/>
  <c r="AR473" i="3"/>
  <c r="AR1560" i="3"/>
  <c r="AR1361" i="3"/>
  <c r="AR1676" i="3"/>
  <c r="AR1038" i="3"/>
  <c r="AR1143" i="3"/>
  <c r="AR1784" i="3"/>
  <c r="AR1356" i="3"/>
  <c r="AR1645" i="3"/>
  <c r="AR827" i="3"/>
  <c r="AR1571" i="3"/>
  <c r="AR1515" i="3"/>
  <c r="AR743" i="3"/>
  <c r="AR141" i="3"/>
  <c r="AR380" i="3"/>
  <c r="AR791" i="3"/>
  <c r="AR1932" i="3"/>
  <c r="AR1345" i="3"/>
  <c r="AR209" i="3"/>
  <c r="AR1080" i="3"/>
  <c r="AR1211" i="3"/>
  <c r="AR818" i="3"/>
  <c r="AR1011" i="3"/>
  <c r="AR1391" i="3"/>
  <c r="AR1980" i="3"/>
  <c r="AR1154" i="3"/>
  <c r="AR1115" i="3"/>
  <c r="AR1072" i="3"/>
  <c r="AR551" i="3"/>
  <c r="AR147" i="3"/>
  <c r="AR1024" i="3"/>
  <c r="AR1222" i="3"/>
  <c r="AR225" i="3"/>
  <c r="AR1040" i="3"/>
  <c r="AR1984" i="3"/>
  <c r="AR510" i="3"/>
  <c r="AR1684" i="3"/>
  <c r="AR745" i="3"/>
  <c r="AR1641" i="3"/>
  <c r="AR1517" i="3"/>
  <c r="AR1061" i="3"/>
  <c r="AR311" i="3"/>
  <c r="AR1603" i="3"/>
  <c r="AR643" i="3"/>
  <c r="AR3" i="3"/>
  <c r="AR295" i="3"/>
  <c r="AR130" i="3"/>
  <c r="AR97" i="3"/>
  <c r="AR479" i="3"/>
  <c r="AR43" i="3"/>
  <c r="AR121" i="3"/>
  <c r="AR1314" i="3"/>
  <c r="AR1104" i="3"/>
  <c r="AR1874" i="3"/>
  <c r="AR351" i="3"/>
  <c r="AR1598" i="3"/>
  <c r="AR1555" i="3"/>
  <c r="AR544" i="3"/>
  <c r="AR1812" i="3"/>
  <c r="AR601" i="3"/>
  <c r="AR1691" i="3"/>
  <c r="AR1699" i="3"/>
  <c r="AR1327" i="3"/>
  <c r="AR332" i="3"/>
  <c r="AR1258" i="3"/>
  <c r="AR729" i="3"/>
  <c r="AR259" i="3"/>
  <c r="AR1904" i="3"/>
  <c r="AR1607" i="3"/>
  <c r="AR1250" i="3"/>
  <c r="AR1476" i="3"/>
  <c r="AR1899" i="3"/>
  <c r="AR1672" i="3"/>
  <c r="AR244" i="3"/>
  <c r="AR1528" i="3"/>
  <c r="AR556" i="3"/>
  <c r="AR129" i="3"/>
  <c r="AR223" i="3"/>
  <c r="AR425" i="3"/>
  <c r="AR1860" i="3"/>
  <c r="AR592" i="3"/>
  <c r="AR1847" i="3"/>
  <c r="AR119" i="3"/>
  <c r="AR1742" i="3"/>
  <c r="AR512" i="3"/>
  <c r="AR652" i="3"/>
  <c r="AR858" i="3"/>
  <c r="AR386" i="3"/>
  <c r="AR525" i="3"/>
  <c r="AR1133" i="3"/>
  <c r="AR1892" i="3"/>
  <c r="AR1486" i="3"/>
  <c r="AR956" i="3"/>
  <c r="AR67" i="3"/>
  <c r="AR1444" i="3"/>
  <c r="AR1845" i="3"/>
  <c r="AR789" i="3"/>
  <c r="AR271" i="3"/>
  <c r="AR721" i="3"/>
  <c r="AR1028" i="3"/>
  <c r="AR33" i="3"/>
  <c r="AR1186" i="3"/>
  <c r="AR1216" i="3"/>
  <c r="AR41" i="3"/>
  <c r="AR252" i="3"/>
  <c r="AR1967" i="3"/>
  <c r="AR1078" i="3"/>
  <c r="AR7" i="3"/>
  <c r="AR1599" i="3"/>
  <c r="AR1745" i="3"/>
  <c r="AR35" i="3"/>
  <c r="AR58" i="3"/>
  <c r="AR270" i="3"/>
  <c r="AR1762" i="3"/>
  <c r="AR621" i="3"/>
  <c r="AR1086" i="3"/>
  <c r="AR813" i="3"/>
  <c r="AR136" i="3"/>
  <c r="AR1738" i="3"/>
  <c r="AR686" i="3"/>
  <c r="AR840" i="3"/>
  <c r="AR1212" i="3"/>
  <c r="AR1158" i="3"/>
  <c r="AR1532" i="3"/>
  <c r="AR517" i="3"/>
  <c r="AR1720" i="3"/>
  <c r="AR1052" i="3"/>
  <c r="AR1159" i="3"/>
  <c r="AR93" i="3"/>
  <c r="AR927" i="3"/>
  <c r="AR308" i="3"/>
  <c r="AR81" i="3"/>
  <c r="AR1100" i="3"/>
  <c r="AR75" i="3"/>
  <c r="AR846" i="3"/>
  <c r="AR967" i="3"/>
  <c r="AR477" i="3"/>
  <c r="AR812" i="3"/>
  <c r="AR1090" i="3"/>
  <c r="AR1559" i="3"/>
  <c r="AR321" i="3"/>
  <c r="AR1721" i="3"/>
  <c r="AR645" i="3"/>
  <c r="AR766" i="3"/>
  <c r="AR297" i="3"/>
  <c r="AR1462" i="3"/>
  <c r="AR756" i="3"/>
  <c r="AR958" i="3"/>
  <c r="AR1286" i="3"/>
  <c r="AR1073" i="3"/>
  <c r="AR1402" i="3"/>
  <c r="AR1399" i="3"/>
  <c r="AR1156" i="3"/>
  <c r="AR533" i="3"/>
  <c r="AR1106" i="3"/>
  <c r="AR25" i="3"/>
  <c r="AR27" i="3"/>
  <c r="AR1003" i="3"/>
  <c r="AR1875" i="3"/>
  <c r="AR1901" i="3"/>
  <c r="AR1310" i="3"/>
  <c r="AR1688" i="3"/>
  <c r="AR683" i="3"/>
  <c r="AR590" i="3"/>
  <c r="AR1153" i="3"/>
  <c r="AR340" i="3"/>
  <c r="AR694" i="3"/>
  <c r="AR1352" i="3"/>
  <c r="AR481" i="3"/>
  <c r="AR669" i="3"/>
  <c r="AR420" i="3"/>
  <c r="AR443" i="3"/>
  <c r="AR1640" i="3"/>
  <c r="AR961" i="3"/>
  <c r="AR1605" i="3"/>
  <c r="AR1408" i="3"/>
  <c r="AR687" i="3"/>
  <c r="AR1295" i="3"/>
  <c r="AR1215" i="3"/>
  <c r="AR668" i="3"/>
  <c r="AR778" i="3"/>
  <c r="AR68" i="3"/>
  <c r="AR661" i="3"/>
  <c r="AR723" i="3"/>
  <c r="AR640" i="3"/>
  <c r="AR1152" i="3"/>
  <c r="AR903" i="3"/>
  <c r="AR276" i="3"/>
  <c r="AR1987" i="3"/>
  <c r="AR810" i="3"/>
  <c r="AR1139" i="3"/>
  <c r="AR784" i="3"/>
  <c r="AR288" i="3"/>
  <c r="AR1062" i="3"/>
  <c r="AR1418" i="3"/>
  <c r="AR485" i="3"/>
  <c r="AR1157" i="3"/>
  <c r="AR1826" i="3"/>
  <c r="AR1834" i="3"/>
  <c r="AR1775" i="3"/>
  <c r="AR1785" i="3"/>
  <c r="AR217" i="3"/>
  <c r="AR483" i="3"/>
  <c r="AR220" i="3"/>
  <c r="AR1926" i="3"/>
  <c r="AR1048" i="3"/>
  <c r="AR1800" i="3"/>
  <c r="AR1577" i="3"/>
  <c r="AR754" i="3"/>
  <c r="AR952" i="3"/>
  <c r="AR1450" i="3"/>
  <c r="AR1484" i="3"/>
  <c r="AR1749" i="3"/>
  <c r="AR1882" i="3"/>
  <c r="AR1336" i="3"/>
  <c r="AR1329" i="3"/>
  <c r="AR879" i="3"/>
  <c r="AR1539" i="3"/>
  <c r="AR1343" i="3"/>
  <c r="AR1662" i="3"/>
  <c r="AR1610" i="3"/>
  <c r="AR747" i="3"/>
  <c r="AR588" i="3"/>
  <c r="AR339" i="3"/>
  <c r="AR224" i="3"/>
  <c r="AR583" i="3"/>
  <c r="AR1950" i="3"/>
  <c r="AR604" i="3"/>
  <c r="AR1723" i="3"/>
  <c r="AR1751" i="3"/>
  <c r="AR1891" i="3"/>
  <c r="AR208" i="3"/>
  <c r="AR1007" i="3"/>
  <c r="AR947" i="3"/>
  <c r="AR1619" i="3"/>
  <c r="AR763" i="3"/>
  <c r="AR1188" i="3"/>
  <c r="AR688" i="3"/>
  <c r="AR1765" i="3"/>
  <c r="AR1630" i="3"/>
  <c r="AR1728" i="3"/>
  <c r="AR944" i="3"/>
  <c r="AR550" i="3"/>
  <c r="AR896" i="3"/>
  <c r="AR969" i="3"/>
  <c r="AR986" i="3"/>
  <c r="AR393" i="3"/>
  <c r="AR902" i="3"/>
  <c r="AR673" i="3"/>
  <c r="AR1149" i="3"/>
  <c r="AR717" i="3"/>
  <c r="AR494" i="3"/>
  <c r="AR1339" i="3"/>
  <c r="AR1853" i="3"/>
  <c r="AR548" i="3"/>
  <c r="AR12" i="3"/>
  <c r="AR1026" i="3"/>
  <c r="AR1970" i="3"/>
  <c r="AR1660" i="3"/>
  <c r="AR1363" i="3"/>
  <c r="AR820" i="3"/>
  <c r="AR1948" i="3"/>
  <c r="AR977" i="3"/>
  <c r="AR397" i="3"/>
  <c r="AR1142" i="3"/>
  <c r="AR1938" i="3"/>
  <c r="AR1299" i="3"/>
  <c r="AR679" i="3"/>
  <c r="AR684" i="3"/>
  <c r="AR1160" i="3"/>
  <c r="AR696" i="3"/>
  <c r="AR892" i="3"/>
  <c r="AR360" i="3"/>
  <c r="AR1896" i="3"/>
  <c r="AR540" i="3"/>
  <c r="AR396" i="3"/>
  <c r="AR1041" i="3"/>
  <c r="AR836" i="3"/>
  <c r="AR1912" i="3"/>
  <c r="AR863" i="3"/>
  <c r="AR515" i="3"/>
  <c r="AR995" i="3"/>
  <c r="AR571" i="3"/>
  <c r="AR1693" i="3"/>
  <c r="AR1944" i="3"/>
  <c r="AR1467" i="3"/>
  <c r="AR1522" i="3"/>
  <c r="AR1943" i="3"/>
  <c r="AR1670" i="3"/>
  <c r="AR728" i="3"/>
  <c r="AR1112" i="3"/>
  <c r="AR1658" i="3"/>
  <c r="AR1189" i="3"/>
  <c r="AR1174" i="3"/>
  <c r="AR1940" i="3"/>
  <c r="AR1056" i="3"/>
  <c r="AR1854" i="3"/>
  <c r="AR711" i="3"/>
  <c r="AR1431" i="3"/>
  <c r="AR727" i="3"/>
  <c r="AR1489" i="3"/>
  <c r="AR1790" i="3"/>
  <c r="AR1451" i="3"/>
  <c r="AR760" i="3"/>
  <c r="AR1574" i="3"/>
  <c r="AR814" i="3"/>
  <c r="AR1772" i="3"/>
  <c r="AR1941" i="3"/>
  <c r="AR1803" i="3"/>
  <c r="AR1824" i="3"/>
  <c r="AR1653" i="3"/>
  <c r="AR1915" i="3"/>
  <c r="AR1797" i="3"/>
  <c r="AR1178" i="3"/>
  <c r="AR910" i="3"/>
  <c r="AR153" i="3"/>
  <c r="AR1821" i="3"/>
  <c r="AR1390" i="3"/>
  <c r="AR1000" i="3"/>
  <c r="AR609" i="3"/>
  <c r="AR657" i="3"/>
  <c r="AR431" i="3"/>
  <c r="AR1067" i="3"/>
  <c r="AR1952" i="3"/>
  <c r="AR1814" i="3"/>
  <c r="AR1813" i="3"/>
  <c r="AR1357" i="3"/>
  <c r="AR909" i="3"/>
  <c r="AR496" i="3"/>
  <c r="AR1918" i="3"/>
  <c r="AR1381" i="3"/>
  <c r="AR1887" i="3"/>
  <c r="AR1928" i="3"/>
  <c r="AR1701" i="3"/>
  <c r="AR832" i="3"/>
  <c r="AR854" i="3"/>
  <c r="AR931" i="3"/>
  <c r="AR1411" i="3"/>
  <c r="AR600" i="3"/>
  <c r="AR1960" i="3"/>
  <c r="AR803" i="3"/>
  <c r="AR774" i="3"/>
  <c r="AR1014" i="3"/>
  <c r="AR736" i="3"/>
  <c r="AR610" i="3"/>
  <c r="AR908" i="3"/>
  <c r="AR929" i="3"/>
  <c r="AR731" i="3"/>
  <c r="AR432" i="3"/>
  <c r="AR337" i="3"/>
  <c r="AR1686" i="3"/>
  <c r="AR385" i="3"/>
  <c r="AR1754" i="3"/>
  <c r="AR83" i="3"/>
  <c r="AR1966" i="3"/>
  <c r="AR1351" i="3"/>
  <c r="AR52" i="3"/>
  <c r="AR1652" i="3"/>
  <c r="AR1777" i="3"/>
  <c r="AR966" i="3"/>
  <c r="AR207" i="3"/>
  <c r="AR864" i="3"/>
  <c r="AR676" i="3"/>
  <c r="AR1979" i="3"/>
  <c r="AR109" i="3"/>
  <c r="AR1737" i="3"/>
  <c r="AR504" i="3"/>
  <c r="AR1183" i="3"/>
  <c r="AR1289" i="3"/>
  <c r="AR1671" i="3"/>
  <c r="AR1823" i="3"/>
  <c r="AR1766" i="3"/>
  <c r="AR569" i="3"/>
  <c r="AR1291" i="3"/>
  <c r="AR1604" i="3"/>
  <c r="AR111" i="3"/>
  <c r="AR1914" i="3"/>
  <c r="AR1428" i="3"/>
  <c r="AR1386" i="3"/>
  <c r="AR1377" i="3"/>
  <c r="AR524" i="3"/>
  <c r="AR520" i="3"/>
  <c r="AR1297" i="3"/>
  <c r="AR1436" i="3"/>
  <c r="AR112" i="3"/>
  <c r="AR447" i="3"/>
  <c r="AR647" i="3"/>
  <c r="AR911" i="3"/>
  <c r="AR546" i="3"/>
  <c r="AR204" i="3"/>
  <c r="AS603" i="3" l="1"/>
  <c r="AS520" i="3"/>
  <c r="AS1467" i="3"/>
  <c r="AS986" i="3"/>
  <c r="AS1699" i="3"/>
  <c r="AS1810" i="3"/>
  <c r="AS1300" i="3"/>
  <c r="AS870" i="3"/>
  <c r="AS1588" i="3"/>
  <c r="AS372" i="3"/>
  <c r="AS836" i="3"/>
  <c r="AS68" i="3"/>
  <c r="AS1745" i="3"/>
  <c r="AS22" i="3"/>
  <c r="AS1982" i="3"/>
  <c r="AS1037" i="3"/>
  <c r="AS1488" i="3"/>
  <c r="AS981" i="3"/>
  <c r="AS127" i="3"/>
  <c r="AS810" i="3"/>
  <c r="AS295" i="3"/>
  <c r="AS1370" i="3"/>
  <c r="AS61" i="3"/>
  <c r="AS1824" i="3"/>
  <c r="AS1853" i="3"/>
  <c r="AS1882" i="3"/>
  <c r="AS1073" i="3"/>
  <c r="AS1720" i="3"/>
  <c r="AS1799" i="3"/>
  <c r="AS1650" i="3"/>
  <c r="AS1523" i="3"/>
  <c r="AS478" i="3"/>
  <c r="AS484" i="3"/>
  <c r="AS922" i="3"/>
  <c r="AS1291" i="3"/>
  <c r="AS774" i="3"/>
  <c r="AS1003" i="3"/>
  <c r="AS1611" i="3"/>
  <c r="AS1647" i="3"/>
  <c r="AS1859" i="3"/>
  <c r="AS1828" i="3"/>
  <c r="AS511" i="3"/>
  <c r="AS1288" i="3"/>
  <c r="AS365" i="3"/>
  <c r="AS1390" i="3"/>
  <c r="AS1939" i="3"/>
  <c r="AS203" i="3"/>
  <c r="AS680" i="3"/>
  <c r="AS198" i="3"/>
  <c r="AS135" i="3"/>
  <c r="AS326" i="3"/>
  <c r="AS983" i="3"/>
  <c r="AZ647" i="3"/>
  <c r="AS354" i="3"/>
  <c r="AS389" i="3"/>
  <c r="AS190" i="3"/>
  <c r="AS33" i="3"/>
  <c r="AS1684" i="3"/>
  <c r="AS1211" i="3"/>
  <c r="AS1245" i="3"/>
  <c r="AS1500" i="3"/>
  <c r="AS1861" i="3"/>
  <c r="AS1175" i="3"/>
  <c r="AS830" i="3"/>
  <c r="AS1032" i="3"/>
  <c r="AS838" i="3"/>
  <c r="AS28" i="3"/>
  <c r="AS878" i="3"/>
  <c r="AS70" i="3"/>
  <c r="AS1878" i="3"/>
  <c r="AS1717" i="3"/>
  <c r="AS1470" i="3"/>
  <c r="AS660" i="3"/>
  <c r="AS735" i="3"/>
  <c r="AS1692" i="3"/>
  <c r="AS681" i="3"/>
  <c r="BI1297" i="3"/>
  <c r="AS737" i="3"/>
  <c r="AS299" i="3"/>
  <c r="AS115" i="3"/>
  <c r="AS1442" i="3"/>
  <c r="AS482" i="3"/>
  <c r="AS233" i="3"/>
  <c r="AS1766" i="3"/>
  <c r="AS396" i="3"/>
  <c r="AS220" i="3"/>
  <c r="AS1532" i="3"/>
  <c r="AS1961" i="3"/>
  <c r="AS1375" i="3"/>
  <c r="AS663" i="3"/>
  <c r="AS1083" i="3"/>
  <c r="AS143" i="3"/>
  <c r="AS1681" i="3"/>
  <c r="AS1387" i="3"/>
  <c r="AS1473" i="3"/>
  <c r="AS170" i="3"/>
  <c r="AS4" i="3"/>
  <c r="AS1830" i="3"/>
  <c r="AS310" i="3"/>
  <c r="AS935" i="3"/>
  <c r="AS1507" i="3"/>
  <c r="AS87" i="3"/>
  <c r="AS591" i="3"/>
  <c r="AS1203" i="3"/>
  <c r="AS656" i="3"/>
  <c r="AS1053" i="3"/>
  <c r="AS1478" i="3"/>
  <c r="AS608" i="3"/>
  <c r="AS620" i="3"/>
  <c r="AS805" i="3"/>
  <c r="AS853" i="3"/>
  <c r="AS629" i="3"/>
  <c r="AS1740" i="3"/>
  <c r="AS398" i="3"/>
  <c r="AS188" i="3"/>
  <c r="AS1045" i="3"/>
  <c r="AS455" i="3"/>
  <c r="AS781" i="3"/>
  <c r="AS475" i="3"/>
  <c r="AS841" i="3"/>
  <c r="AS1232" i="3"/>
  <c r="AS1713" i="3"/>
  <c r="AS1550" i="3"/>
  <c r="AS1979" i="3"/>
  <c r="AS1484" i="3"/>
  <c r="AS556" i="3"/>
  <c r="AS1170" i="3"/>
  <c r="AS1675" i="3"/>
  <c r="AS750" i="3"/>
  <c r="AS593" i="3"/>
  <c r="AS1267" i="3"/>
  <c r="AS64" i="3"/>
  <c r="AS1208" i="3"/>
  <c r="AS1712" i="3"/>
  <c r="AS1367" i="3"/>
  <c r="AS160" i="3"/>
  <c r="AS128" i="3"/>
  <c r="AS702" i="3"/>
  <c r="AS171" i="3"/>
  <c r="AS856" i="3"/>
  <c r="AS1960" i="3"/>
  <c r="AS763" i="3"/>
  <c r="AS1559" i="3"/>
  <c r="AS549" i="3"/>
  <c r="AS1463" i="3"/>
  <c r="AS621" i="3"/>
  <c r="AS1628" i="3"/>
  <c r="AS1958" i="3"/>
  <c r="AS890" i="3"/>
  <c r="AS819" i="3"/>
  <c r="AS918" i="3"/>
  <c r="AS765" i="3"/>
  <c r="AS114" i="3"/>
  <c r="AS553" i="3"/>
  <c r="AS714" i="3"/>
  <c r="AS273" i="3"/>
  <c r="AS1485" i="3"/>
  <c r="AS1606" i="3"/>
  <c r="AS507" i="3"/>
  <c r="AS727" i="3"/>
  <c r="AS896" i="3"/>
  <c r="AS443" i="3"/>
  <c r="AS601" i="3"/>
  <c r="AS1580" i="3"/>
  <c r="AS1644" i="3"/>
  <c r="AS721" i="3"/>
  <c r="AS675" i="3"/>
  <c r="AS746" i="3"/>
  <c r="AS861" i="3"/>
  <c r="AS1865" i="3"/>
  <c r="AS837" i="3"/>
  <c r="AS1887" i="3"/>
  <c r="AS679" i="3"/>
  <c r="AS958" i="3"/>
  <c r="AS1515" i="3"/>
  <c r="AS1254" i="3"/>
  <c r="AS1499" i="3"/>
  <c r="AS121" i="3"/>
  <c r="AS1963" i="3"/>
  <c r="AS1192" i="3"/>
  <c r="AS1422" i="3"/>
  <c r="AS199" i="3"/>
  <c r="AS1643" i="3"/>
  <c r="AS562" i="3"/>
  <c r="AS1781" i="3"/>
  <c r="AS552" i="3"/>
  <c r="AS1436" i="3"/>
  <c r="AS966" i="3"/>
  <c r="AS385" i="3"/>
  <c r="AS909" i="3"/>
  <c r="AS609" i="3"/>
  <c r="AS1056" i="3"/>
  <c r="AS1943" i="3"/>
  <c r="AS397" i="3"/>
  <c r="AS12" i="3"/>
  <c r="AS902" i="3"/>
  <c r="AS208" i="3"/>
  <c r="AS339" i="3"/>
  <c r="AS1775" i="3"/>
  <c r="AS784" i="3"/>
  <c r="AS1352" i="3"/>
  <c r="AS1901" i="3"/>
  <c r="AS668" i="3"/>
  <c r="AS846" i="3"/>
  <c r="AS1256" i="3"/>
  <c r="AS1206" i="3"/>
  <c r="AS1885" i="3"/>
  <c r="AS858" i="3"/>
  <c r="AS1476" i="3"/>
  <c r="AS1011" i="3"/>
  <c r="AS1784" i="3"/>
  <c r="AS960" i="3"/>
  <c r="AS939" i="3"/>
  <c r="AS1036" i="3"/>
  <c r="AS757" i="3"/>
  <c r="AS342" i="3"/>
  <c r="AS1372" i="3"/>
  <c r="AS262" i="3"/>
  <c r="AS971" i="3"/>
  <c r="AS266" i="3"/>
  <c r="AS1923" i="3"/>
  <c r="AS565" i="3"/>
  <c r="AS1839" i="3"/>
  <c r="AS1913" i="3"/>
  <c r="AS1468" i="3"/>
  <c r="AS689" i="3"/>
  <c r="AS72" i="3"/>
  <c r="AS104" i="3"/>
  <c r="AS875" i="3"/>
  <c r="AS1077" i="3"/>
  <c r="AS938" i="3"/>
  <c r="AS1771" i="3"/>
  <c r="AS248" i="3"/>
  <c r="AS94" i="3"/>
  <c r="AS489" i="3"/>
  <c r="AS1566" i="3"/>
  <c r="AS1342" i="3"/>
  <c r="AS1487" i="3"/>
  <c r="AS924" i="3"/>
  <c r="AS267" i="3"/>
  <c r="AS1578" i="3"/>
  <c r="AS682" i="3"/>
  <c r="AS1894" i="3"/>
  <c r="AS1051" i="3"/>
  <c r="AS585" i="3"/>
  <c r="AS296" i="3"/>
  <c r="AS433" i="3"/>
  <c r="AS156" i="3"/>
  <c r="AS854" i="3"/>
  <c r="AS1329" i="3"/>
  <c r="AS967" i="3"/>
  <c r="AS386" i="3"/>
  <c r="AS1391" i="3"/>
  <c r="AS57" i="3"/>
  <c r="AS1516" i="3"/>
  <c r="AS573" i="3"/>
  <c r="AS191" i="3"/>
  <c r="AS1293" i="3"/>
  <c r="AS1805" i="3"/>
  <c r="AS462" i="3"/>
  <c r="AS1922" i="3"/>
  <c r="AS1793" i="3"/>
  <c r="AS825" i="3"/>
  <c r="AS437" i="3"/>
  <c r="AS1290" i="3"/>
  <c r="AZ1386" i="3"/>
  <c r="AZ1823" i="3"/>
  <c r="AZ676" i="3"/>
  <c r="AZ1966" i="3"/>
  <c r="AZ929" i="3"/>
  <c r="AZ600" i="3"/>
  <c r="AZ1381" i="3"/>
  <c r="AZ1067" i="3"/>
  <c r="AZ910" i="3"/>
  <c r="AZ1772" i="3"/>
  <c r="AZ1431" i="3"/>
  <c r="AZ1112" i="3"/>
  <c r="AZ571" i="3"/>
  <c r="AZ540" i="3"/>
  <c r="AZ1299" i="3"/>
  <c r="AZ1660" i="3"/>
  <c r="AZ717" i="3"/>
  <c r="AZ550" i="3"/>
  <c r="AZ1619" i="3"/>
  <c r="AZ1950" i="3"/>
  <c r="AZ1343" i="3"/>
  <c r="AZ1450" i="3"/>
  <c r="AZ483" i="3"/>
  <c r="AZ1418" i="3"/>
  <c r="AZ903" i="3"/>
  <c r="AZ1215" i="3"/>
  <c r="AZ420" i="3"/>
  <c r="AZ683" i="3"/>
  <c r="AZ1106" i="3"/>
  <c r="AZ756" i="3"/>
  <c r="AZ1090" i="3"/>
  <c r="AZ308" i="3"/>
  <c r="AZ1158" i="3"/>
  <c r="AZ621" i="3"/>
  <c r="AS863" i="3"/>
  <c r="AS686" i="3"/>
  <c r="AS1356" i="3"/>
  <c r="AS131" i="3"/>
  <c r="AS1434" i="3"/>
  <c r="AS1446" i="3"/>
  <c r="AS943" i="3"/>
  <c r="AS832" i="3"/>
  <c r="AS393" i="3"/>
  <c r="AS694" i="3"/>
  <c r="AS425" i="3"/>
  <c r="AS1465" i="3"/>
  <c r="AS1622" i="3"/>
  <c r="AS222" i="3"/>
  <c r="AS1313" i="3"/>
  <c r="AS1921" i="3"/>
  <c r="AS586" i="3"/>
  <c r="AS277" i="3"/>
  <c r="AS1332" i="3"/>
  <c r="AS1461" i="3"/>
  <c r="AS1591" i="3"/>
  <c r="AS1907" i="3"/>
  <c r="AS1321" i="3"/>
  <c r="AS817" i="3"/>
  <c r="AS1698" i="3"/>
  <c r="AS672" i="3"/>
  <c r="AS1180" i="3"/>
  <c r="AS650" i="3"/>
  <c r="AS1773" i="3"/>
  <c r="AS1209" i="3"/>
  <c r="AS1385" i="3"/>
  <c r="AS1481" i="3"/>
  <c r="AS1101" i="3"/>
  <c r="AS1608" i="3"/>
  <c r="AS1945" i="3"/>
  <c r="AS1217" i="3"/>
  <c r="AS1420" i="3"/>
  <c r="AS471" i="3"/>
  <c r="AS1423" i="3"/>
  <c r="AS828" i="3"/>
  <c r="AS502" i="3"/>
  <c r="AS1795" i="3"/>
  <c r="AS1548" i="3"/>
  <c r="AS1261" i="3"/>
  <c r="AS1991" i="3"/>
  <c r="AS946" i="3"/>
  <c r="AS1165" i="3"/>
  <c r="AS309" i="3"/>
  <c r="AS644" i="3"/>
  <c r="AS887" i="3"/>
  <c r="AS554" i="3"/>
  <c r="AS1807" i="3"/>
  <c r="AS184" i="3"/>
  <c r="AS637" i="3"/>
  <c r="AS1404" i="3"/>
  <c r="AS1825" i="3"/>
  <c r="AS1179" i="3"/>
  <c r="AS240" i="3"/>
  <c r="AS1902" i="3"/>
  <c r="AS1388" i="3"/>
  <c r="AS402" i="3"/>
  <c r="AS108" i="3"/>
  <c r="AS1802" i="3"/>
  <c r="AS370" i="3"/>
  <c r="AS47" i="3"/>
  <c r="AS1727" i="3"/>
  <c r="AS1843" i="3"/>
  <c r="AS1392" i="3"/>
  <c r="AS893" i="3"/>
  <c r="AS899" i="3"/>
  <c r="AS1088" i="3"/>
  <c r="AS436" i="3"/>
  <c r="AS726" i="3"/>
  <c r="AS1704" i="3"/>
  <c r="AS976" i="3"/>
  <c r="AS242" i="3"/>
  <c r="AS823" i="3"/>
  <c r="AS1612" i="3"/>
  <c r="AS1027" i="3"/>
  <c r="AS1850" i="3"/>
  <c r="AS1609" i="3"/>
  <c r="AS227" i="3"/>
  <c r="AS574" i="3"/>
  <c r="AS1229" i="3"/>
  <c r="AS234" i="3"/>
  <c r="AS474" i="3"/>
  <c r="AS1974" i="3"/>
  <c r="AS231" i="3"/>
  <c r="AS824" i="3"/>
  <c r="AS1325" i="3"/>
  <c r="AS1148" i="3"/>
  <c r="AS1959" i="3"/>
  <c r="AS1533" i="3"/>
  <c r="AS151" i="3"/>
  <c r="AS1551" i="3"/>
  <c r="AS691" i="3"/>
  <c r="AS1760" i="3"/>
  <c r="AS495" i="3"/>
  <c r="AS445" i="3"/>
  <c r="AS63" i="3"/>
  <c r="AS1964" i="3"/>
  <c r="AS241" i="3"/>
  <c r="AS1167" i="3"/>
  <c r="AS200" i="3"/>
  <c r="AS177" i="3"/>
  <c r="AS487" i="3"/>
  <c r="AS1631" i="3"/>
  <c r="AS1989" i="3"/>
  <c r="AS327" i="3"/>
  <c r="AS1822" i="3"/>
  <c r="AS934" i="3"/>
  <c r="AS985" i="3"/>
  <c r="AS674" i="3"/>
  <c r="AS1873" i="3"/>
  <c r="AS941" i="3"/>
  <c r="AS152" i="3"/>
  <c r="AS715" i="3"/>
  <c r="AS710" i="3"/>
  <c r="AS1416" i="3"/>
  <c r="AS306" i="3"/>
  <c r="AS1635" i="3"/>
  <c r="AS1369" i="3"/>
  <c r="AS292" i="3"/>
  <c r="AS1657" i="3"/>
  <c r="AS113" i="3"/>
  <c r="AS216" i="3"/>
  <c r="AS1144" i="3"/>
  <c r="AS793" i="3"/>
  <c r="AS51" i="3"/>
  <c r="AS1577" i="3"/>
  <c r="AS97" i="3"/>
  <c r="AS428" i="3"/>
  <c r="AS1197" i="3"/>
  <c r="AS747" i="3"/>
  <c r="AS1394" i="3"/>
  <c r="AS261" i="3"/>
  <c r="AS1777" i="3"/>
  <c r="AS1912" i="3"/>
  <c r="AS1139" i="3"/>
  <c r="AS1216" i="3"/>
  <c r="AS852" i="3"/>
  <c r="AS317" i="3"/>
  <c r="AS713" i="3"/>
  <c r="AS1737" i="3"/>
  <c r="AS340" i="3"/>
  <c r="AS147" i="3"/>
  <c r="AS1096" i="3"/>
  <c r="AS18" i="3"/>
  <c r="AS1504" i="3"/>
  <c r="AS1567" i="3"/>
  <c r="AS422" i="3"/>
  <c r="AS101" i="3"/>
  <c r="AS1119" i="3"/>
  <c r="AS987" i="3"/>
  <c r="AS1977" i="3"/>
  <c r="AS1105" i="3"/>
  <c r="AS49" i="3"/>
  <c r="AS134" i="3"/>
  <c r="AS253" i="3"/>
  <c r="AS665" i="3"/>
  <c r="AS796" i="3"/>
  <c r="AS1094" i="3"/>
  <c r="AS1125" i="3"/>
  <c r="AS596" i="3"/>
  <c r="AS1729" i="3"/>
  <c r="AS707" i="3"/>
  <c r="AS1808" i="3"/>
  <c r="AS1233" i="3"/>
  <c r="AS1659" i="3"/>
  <c r="AS888" i="3"/>
  <c r="AS1663" i="3"/>
  <c r="AS210" i="3"/>
  <c r="AS1155" i="3"/>
  <c r="AS272" i="3"/>
  <c r="AS1831" i="3"/>
  <c r="AS880" i="3"/>
  <c r="AS1137" i="3"/>
  <c r="AS1337" i="3"/>
  <c r="AS1445" i="3"/>
  <c r="AS1867" i="3"/>
  <c r="AS641" i="3"/>
  <c r="AS329" i="3"/>
  <c r="AS886" i="3"/>
  <c r="AS708" i="3"/>
  <c r="AS1683" i="3"/>
  <c r="AS36" i="3"/>
  <c r="AS654" i="3"/>
  <c r="AS1674" i="3"/>
  <c r="AS1456" i="3"/>
  <c r="AS881" i="3"/>
  <c r="AS466" i="3"/>
  <c r="AS808" i="3"/>
  <c r="AS1204" i="3"/>
  <c r="AS1493" i="3"/>
  <c r="AS1050" i="3"/>
  <c r="AS84" i="3"/>
  <c r="AS239" i="3"/>
  <c r="AS421" i="3"/>
  <c r="AS508" i="3"/>
  <c r="AS179" i="3"/>
  <c r="AS1838" i="3"/>
  <c r="AS73" i="3"/>
  <c r="AS435" i="3"/>
  <c r="AS623" i="3"/>
  <c r="AS78" i="3"/>
  <c r="AS614" i="3"/>
  <c r="AS173" i="3"/>
  <c r="AS352" i="3"/>
  <c r="AS85" i="3"/>
  <c r="AS1697" i="3"/>
  <c r="AS1376" i="3"/>
  <c r="AS730" i="3"/>
  <c r="AS1937" i="3"/>
  <c r="AS831" i="3"/>
  <c r="AS889" i="3"/>
  <c r="AS723" i="3"/>
  <c r="AS332" i="3"/>
  <c r="AS357" i="3"/>
  <c r="AS1857" i="3"/>
  <c r="AS337" i="3"/>
  <c r="AS1511" i="3"/>
  <c r="AS1214" i="3"/>
  <c r="AS1014" i="3"/>
  <c r="AS696" i="3"/>
  <c r="AS1834" i="3"/>
  <c r="AS35" i="3"/>
  <c r="AS1879" i="3"/>
  <c r="AS1759" i="3"/>
  <c r="AS1443" i="3"/>
  <c r="AS1427" i="3"/>
  <c r="AS1398" i="3"/>
  <c r="AS1441" i="3"/>
  <c r="AS578" i="3"/>
  <c r="AS871" i="3"/>
  <c r="AS541" i="3"/>
  <c r="AS1193" i="3"/>
  <c r="AS842" i="3"/>
  <c r="AS719" i="3"/>
  <c r="AS456" i="3"/>
  <c r="AS877" i="3"/>
  <c r="AS1613" i="3"/>
  <c r="AS204" i="3"/>
  <c r="AS785" i="3"/>
  <c r="AS1711" i="3"/>
  <c r="AS563" i="3"/>
  <c r="AS1716" i="3"/>
  <c r="AS677" i="3"/>
  <c r="AS55" i="3"/>
  <c r="AS915" i="3"/>
  <c r="AS275" i="3"/>
  <c r="AS1123" i="3"/>
  <c r="AS79" i="3"/>
  <c r="AS1092" i="3"/>
  <c r="AS182" i="3"/>
  <c r="AS1642" i="3"/>
  <c r="AS1767" i="3"/>
  <c r="AS965" i="3"/>
  <c r="AS1669" i="3"/>
  <c r="AS1818" i="3"/>
  <c r="AS1315" i="3"/>
  <c r="AS1348" i="3"/>
  <c r="AS1877" i="3"/>
  <c r="AS400" i="3"/>
  <c r="AS1568" i="3"/>
  <c r="AS1199" i="3"/>
  <c r="AS581" i="3"/>
  <c r="AS1832" i="3"/>
  <c r="AS536" i="3"/>
  <c r="AS406" i="3"/>
  <c r="AS770" i="3"/>
  <c r="AS221" i="3"/>
  <c r="AS1275" i="3"/>
  <c r="AS1307" i="3"/>
  <c r="AS197" i="3"/>
  <c r="AS577" i="3"/>
  <c r="AS1022" i="3"/>
  <c r="AS1033" i="3"/>
  <c r="AS174" i="3"/>
  <c r="AS1252" i="3"/>
  <c r="AS811" i="3"/>
  <c r="AS1312" i="3"/>
  <c r="AS1700" i="3"/>
  <c r="AS926" i="3"/>
  <c r="AS1701" i="3"/>
  <c r="AS1048" i="3"/>
  <c r="AS1186" i="3"/>
  <c r="AS1143" i="3"/>
  <c r="AS1064" i="3"/>
  <c r="AS670" i="3"/>
  <c r="AS1694" i="3"/>
  <c r="AS1226" i="3"/>
  <c r="AS86" i="3"/>
  <c r="AS1949" i="3"/>
  <c r="AS1393" i="3"/>
  <c r="AS52" i="3"/>
  <c r="AS1041" i="3"/>
  <c r="AS1157" i="3"/>
  <c r="AS813" i="3"/>
  <c r="AS1039" i="3"/>
  <c r="AS459" i="3"/>
  <c r="AS635" i="3"/>
  <c r="AS1426" i="3"/>
  <c r="AS1243" i="3"/>
  <c r="AS442" i="3"/>
  <c r="AS1529" i="3"/>
  <c r="AS1746" i="3"/>
  <c r="AS1280" i="3"/>
  <c r="AS1620" i="3"/>
  <c r="AS1276" i="3"/>
  <c r="AS1973" i="3"/>
  <c r="AS201" i="3"/>
  <c r="AS733" i="3"/>
  <c r="AS1526" i="3"/>
  <c r="AS1458" i="3"/>
  <c r="AS843" i="3"/>
  <c r="AS860" i="3"/>
  <c r="AS1501" i="3"/>
  <c r="AS1496" i="3"/>
  <c r="AS1182" i="3"/>
  <c r="AS1425" i="3"/>
  <c r="AS868" i="3"/>
  <c r="AS145" i="3"/>
  <c r="AS1534" i="3"/>
  <c r="AS1054" i="3"/>
  <c r="AS1249" i="3"/>
  <c r="AS175" i="3"/>
  <c r="AS1726" i="3"/>
  <c r="AS1248" i="3"/>
  <c r="AS1798" i="3"/>
  <c r="AS773" i="3"/>
  <c r="AS1576" i="3"/>
  <c r="AS283" i="3"/>
  <c r="AS71" i="3"/>
  <c r="AS1753" i="3"/>
  <c r="AS1886" i="3"/>
  <c r="AS1986" i="3"/>
  <c r="AS1955" i="3"/>
  <c r="AS1228" i="3"/>
  <c r="AS1303" i="3"/>
  <c r="AS164" i="3"/>
  <c r="AS19" i="3"/>
  <c r="AS1880" i="3"/>
  <c r="AS387" i="3"/>
  <c r="AS1311" i="3"/>
  <c r="AS1543" i="3"/>
  <c r="AS699" i="3"/>
  <c r="AS1065" i="3"/>
  <c r="AS992" i="3"/>
  <c r="AS959" i="3"/>
  <c r="AS1278" i="3"/>
  <c r="AS659" i="3"/>
  <c r="AS850" i="3"/>
  <c r="AS1668" i="3"/>
  <c r="AS1030" i="3"/>
  <c r="AS655" i="3"/>
  <c r="AS464" i="3"/>
  <c r="AS1841" i="3"/>
  <c r="AS1732" i="3"/>
  <c r="AS534" i="3"/>
  <c r="AS615" i="3"/>
  <c r="AS74" i="3"/>
  <c r="AS895" i="3"/>
  <c r="AS318" i="3"/>
  <c r="AS1744" i="3"/>
  <c r="AS1382" i="3"/>
  <c r="AS914" i="3"/>
  <c r="AS1145" i="3"/>
  <c r="AS1116" i="3"/>
  <c r="AS1893" i="3"/>
  <c r="AS282" i="3"/>
  <c r="AS994" i="3"/>
  <c r="AS368" i="3"/>
  <c r="AS1219" i="3"/>
  <c r="AS662" i="3"/>
  <c r="AS413" i="3"/>
  <c r="AS218" i="3"/>
  <c r="AS1098" i="3"/>
  <c r="AS1531" i="3"/>
  <c r="AS531" i="3"/>
  <c r="AS480" i="3"/>
  <c r="AS66" i="3"/>
  <c r="AS742" i="3"/>
  <c r="AS1888" i="3"/>
  <c r="AS975" i="3"/>
  <c r="AS1281" i="3"/>
  <c r="AS1018" i="3"/>
  <c r="AS851" i="3"/>
  <c r="AS595" i="3"/>
  <c r="AS948" i="3"/>
  <c r="AS120" i="3"/>
  <c r="AS69" i="3"/>
  <c r="AS410" i="3"/>
  <c r="AS1899" i="3"/>
  <c r="AS653" i="3"/>
  <c r="AS1503" i="3"/>
  <c r="AS963" i="3"/>
  <c r="AS254" i="3"/>
  <c r="AS504" i="3"/>
  <c r="AS548" i="3"/>
  <c r="AS1402" i="3"/>
  <c r="AS130" i="3"/>
  <c r="AS1595" i="3"/>
  <c r="AS1911" i="3"/>
  <c r="AS213" i="3"/>
  <c r="AS566" i="3"/>
  <c r="AS1790" i="3"/>
  <c r="AS688" i="3"/>
  <c r="AS1874" i="3"/>
  <c r="AS144" i="3"/>
  <c r="AS1730" i="3"/>
  <c r="AS912" i="3"/>
  <c r="AS1191" i="3"/>
  <c r="AS1237" i="3"/>
  <c r="AS624" i="3"/>
  <c r="AS490" i="3"/>
  <c r="AS432" i="3"/>
  <c r="AS1339" i="3"/>
  <c r="AS1749" i="3"/>
  <c r="AS27" i="3"/>
  <c r="AS743" i="3"/>
  <c r="AS1930" i="3"/>
  <c r="AS777" i="3"/>
  <c r="AS103" i="3"/>
  <c r="AS1952" i="3"/>
  <c r="AS1086" i="3"/>
  <c r="AS643" i="3"/>
  <c r="AS1774" i="3"/>
  <c r="AS1328" i="3"/>
  <c r="AS1935" i="3"/>
  <c r="AS1150" i="3"/>
  <c r="AS168" i="3"/>
  <c r="AS698" i="3"/>
  <c r="AS176" i="3"/>
  <c r="AS1274" i="3"/>
  <c r="AS1227" i="3"/>
  <c r="AS381" i="3"/>
  <c r="AS1429" i="3"/>
  <c r="AS897" i="3"/>
  <c r="AS399" i="3"/>
  <c r="AS367" i="3"/>
  <c r="AS925" i="3"/>
  <c r="AS1589" i="3"/>
  <c r="AS1469" i="3"/>
  <c r="AS320" i="3"/>
  <c r="AS1544" i="3"/>
  <c r="AS1679" i="3"/>
  <c r="AS60" i="3"/>
  <c r="AS1689" i="3"/>
  <c r="AS1782" i="3"/>
  <c r="AS1733" i="3"/>
  <c r="AS579" i="3"/>
  <c r="AS834" i="3"/>
  <c r="AS748" i="3"/>
  <c r="AS281" i="3"/>
  <c r="AS1173" i="3"/>
  <c r="AS1103" i="3"/>
  <c r="AS627" i="3"/>
  <c r="AS1586" i="3"/>
  <c r="AS1246" i="3"/>
  <c r="AS1218" i="3"/>
  <c r="AS1677" i="3"/>
  <c r="AS1791" i="3"/>
  <c r="AS236" i="3"/>
  <c r="AS740" i="3"/>
  <c r="AS285" i="3"/>
  <c r="AS1433" i="3"/>
  <c r="AS1537" i="3"/>
  <c r="AS314" i="3"/>
  <c r="AS780" i="3"/>
  <c r="AS1371" i="3"/>
  <c r="AS1220" i="3"/>
  <c r="AS1962" i="3"/>
  <c r="AS547" i="3"/>
  <c r="AS1016" i="3"/>
  <c r="AS363" i="3"/>
  <c r="AS1134" i="3"/>
  <c r="AS1985" i="3"/>
  <c r="AS110" i="3"/>
  <c r="AS1244" i="3"/>
  <c r="AS801" i="3"/>
  <c r="AS1453" i="3"/>
  <c r="AS1520" i="3"/>
  <c r="AS509" i="3"/>
  <c r="AS187" i="3"/>
  <c r="AS1432" i="3"/>
  <c r="AS1506" i="3"/>
  <c r="AS260" i="3"/>
  <c r="AS1059" i="3"/>
  <c r="AS1020" i="3"/>
  <c r="AS559" i="3"/>
  <c r="AS1624" i="3"/>
  <c r="AS1224" i="3"/>
  <c r="AS243" i="3"/>
  <c r="AS180" i="3"/>
  <c r="AS1648" i="3"/>
  <c r="AS256" i="3"/>
  <c r="AS736" i="3"/>
  <c r="AS892" i="3"/>
  <c r="AS766" i="3"/>
  <c r="AS41" i="3"/>
  <c r="AS1598" i="3"/>
  <c r="AS791" i="3"/>
  <c r="AS1355" i="3"/>
  <c r="AS1582" i="3"/>
  <c r="AS1934" i="3"/>
  <c r="AS371" i="3"/>
  <c r="AS616" i="3"/>
  <c r="AS512" i="3"/>
  <c r="AS1954" i="3"/>
  <c r="AS289" i="3"/>
  <c r="AS1614" i="3"/>
  <c r="AS1122" i="3"/>
  <c r="AS1601" i="3"/>
  <c r="AS1604" i="3"/>
  <c r="AS1000" i="3"/>
  <c r="AS1451" i="3"/>
  <c r="AS1765" i="3"/>
  <c r="AS1336" i="3"/>
  <c r="AS1605" i="3"/>
  <c r="AS1052" i="3"/>
  <c r="AS1327" i="3"/>
  <c r="AS1641" i="3"/>
  <c r="AS229" i="3"/>
  <c r="AS1435" i="3"/>
  <c r="AS1842" i="3"/>
  <c r="AS646" i="3"/>
  <c r="AS1107" i="3"/>
  <c r="AS80" i="3"/>
  <c r="AS1262" i="3"/>
  <c r="AS626" i="3"/>
  <c r="AS800" i="3"/>
  <c r="AS1813" i="3"/>
  <c r="AS1751" i="3"/>
  <c r="AS136" i="3"/>
  <c r="AS223" i="3"/>
  <c r="AS745" i="3"/>
  <c r="AS1509" i="3"/>
  <c r="AS1239" i="3"/>
  <c r="AS26" i="3"/>
  <c r="AS192" i="3"/>
  <c r="AS1933" i="3"/>
  <c r="AS1735" i="3"/>
  <c r="AS1117" i="3"/>
  <c r="AS1495" i="3"/>
  <c r="AS331" i="3"/>
  <c r="AS1827" i="3"/>
  <c r="AS1081" i="3"/>
  <c r="AS1236" i="3"/>
  <c r="AS446" i="3"/>
  <c r="AS99" i="3"/>
  <c r="AS1135" i="3"/>
  <c r="AS383" i="3"/>
  <c r="AS166" i="3"/>
  <c r="AS48" i="3"/>
  <c r="AS569" i="3"/>
  <c r="AS1928" i="3"/>
  <c r="AS1489" i="3"/>
  <c r="AS820" i="3"/>
  <c r="AS1723" i="3"/>
  <c r="AS1987" i="3"/>
  <c r="AS1153" i="3"/>
  <c r="AS1100" i="3"/>
  <c r="AS1691" i="3"/>
  <c r="AS551" i="3"/>
  <c r="AS1573" i="3"/>
  <c r="AS1564" i="3"/>
  <c r="AS1472" i="3"/>
  <c r="AS1779" i="3"/>
  <c r="AS1965" i="3"/>
  <c r="AS1421" i="3"/>
  <c r="AS1021" i="3"/>
  <c r="AS1575" i="3"/>
  <c r="AS1082" i="3"/>
  <c r="AS116" i="3"/>
  <c r="AS704" i="3"/>
  <c r="AS1377" i="3"/>
  <c r="AS1658" i="3"/>
  <c r="AS276" i="3"/>
  <c r="AS7" i="3"/>
  <c r="AS1486" i="3"/>
  <c r="AS1314" i="3"/>
  <c r="AS1676" i="3"/>
  <c r="AS1706" i="3"/>
  <c r="AS1269" i="3"/>
  <c r="AS1956" i="3"/>
  <c r="AS457" i="3"/>
  <c r="AS1259" i="3"/>
  <c r="AS1449" i="3"/>
  <c r="AS769" i="3"/>
  <c r="AS412" i="3"/>
  <c r="AS1185" i="3"/>
  <c r="AS962" i="3"/>
  <c r="AS980" i="3"/>
  <c r="AS1634" i="3"/>
  <c r="AS1479" i="3"/>
  <c r="AS355" i="3"/>
  <c r="AS1992" i="3"/>
  <c r="AS498" i="3"/>
  <c r="AS932" i="3"/>
  <c r="AS373" i="3"/>
  <c r="AS150" i="3"/>
  <c r="AS953" i="3"/>
  <c r="AS278" i="3"/>
  <c r="AS414" i="3"/>
  <c r="AS1656" i="3"/>
  <c r="AS1823" i="3"/>
  <c r="AS929" i="3"/>
  <c r="AS1381" i="3"/>
  <c r="AS910" i="3"/>
  <c r="AS571" i="3"/>
  <c r="AS1660" i="3"/>
  <c r="AS1619" i="3"/>
  <c r="AS483" i="3"/>
  <c r="AS903" i="3"/>
  <c r="AS683" i="3"/>
  <c r="AS1090" i="3"/>
  <c r="AS1158" i="3"/>
  <c r="AS1892" i="3"/>
  <c r="AS259" i="3"/>
  <c r="AS1603" i="3"/>
  <c r="AS209" i="3"/>
  <c r="AS1361" i="3"/>
  <c r="AS1194" i="3"/>
  <c r="AS1140" i="3"/>
  <c r="AS77" i="3"/>
  <c r="AS1787" i="3"/>
  <c r="AS499" i="3"/>
  <c r="AS1151" i="3"/>
  <c r="AS1835" i="3"/>
  <c r="AS1718" i="3"/>
  <c r="AS1060" i="3"/>
  <c r="AS279" i="3"/>
  <c r="AS453" i="3"/>
  <c r="AS532" i="3"/>
  <c r="AS1253" i="3"/>
  <c r="AS1846" i="3"/>
  <c r="AS664" i="3"/>
  <c r="AS945" i="3"/>
  <c r="AS1639" i="3"/>
  <c r="AS1815" i="3"/>
  <c r="AS697" i="3"/>
  <c r="AS1794" i="3"/>
  <c r="AS701" i="3"/>
  <c r="AS1883" i="3"/>
  <c r="AS1783" i="3"/>
  <c r="AS1482" i="3"/>
  <c r="AS1569" i="3"/>
  <c r="AS797" i="3"/>
  <c r="AS408" i="3"/>
  <c r="AS883" i="3"/>
  <c r="AS1412" i="3"/>
  <c r="AS1602" i="3"/>
  <c r="AS612" i="3"/>
  <c r="AS454" i="3"/>
  <c r="AS1091" i="3"/>
  <c r="AS441" i="3"/>
  <c r="AS1410" i="3"/>
  <c r="AS50" i="3"/>
  <c r="AS857" i="3"/>
  <c r="AS246" i="3"/>
  <c r="AS88" i="3"/>
  <c r="AS1294" i="3"/>
  <c r="AS106" i="3"/>
  <c r="AS1492" i="3"/>
  <c r="AS794" i="3"/>
  <c r="AS1776" i="3"/>
  <c r="AS732" i="3"/>
  <c r="AS901" i="3"/>
  <c r="AS894" i="3"/>
  <c r="AS429" i="3"/>
  <c r="AS118" i="3"/>
  <c r="AS1856" i="3"/>
  <c r="AS804" i="3"/>
  <c r="AS1820" i="3"/>
  <c r="AS1477" i="3"/>
  <c r="AS1975" i="3"/>
  <c r="AS348" i="3"/>
  <c r="AS1903" i="3"/>
  <c r="AS1201" i="3"/>
  <c r="AS913" i="3"/>
  <c r="AS46" i="3"/>
  <c r="AS356" i="3"/>
  <c r="AS284" i="3"/>
  <c r="AS1817" i="3"/>
  <c r="AS1340" i="3"/>
  <c r="AS1164" i="3"/>
  <c r="AS361" i="3"/>
  <c r="AS62" i="3"/>
  <c r="AS782" i="3"/>
  <c r="AS1430" i="3"/>
  <c r="AS378" i="3"/>
  <c r="AS709" i="3"/>
  <c r="AS463" i="3"/>
  <c r="AS1247" i="3"/>
  <c r="AS1181" i="3"/>
  <c r="AS772" i="3"/>
  <c r="AS1296" i="3"/>
  <c r="AS395" i="3"/>
  <c r="AS506" i="3"/>
  <c r="AS1323" i="3"/>
  <c r="AS636" i="3"/>
  <c r="AS567" i="3"/>
  <c r="AS739" i="3"/>
  <c r="AS140" i="3"/>
  <c r="AS1008" i="3"/>
  <c r="AS100" i="3"/>
  <c r="AS1066" i="3"/>
  <c r="AS1338" i="3"/>
  <c r="AS1309" i="3"/>
  <c r="AS1741" i="3"/>
  <c r="AS1210" i="3"/>
  <c r="AS1844" i="3"/>
  <c r="AS605" i="3"/>
  <c r="AS1625" i="3"/>
  <c r="AS238" i="3"/>
  <c r="AS835" i="3"/>
  <c r="AS1637" i="3"/>
  <c r="AS1034" i="3"/>
  <c r="AS809" i="3"/>
  <c r="AS265" i="3"/>
  <c r="AS1629" i="3"/>
  <c r="AS920" i="3"/>
  <c r="AS1521" i="3"/>
  <c r="AS1898" i="3"/>
  <c r="AS523" i="3"/>
  <c r="AS350" i="3"/>
  <c r="AS403" i="3"/>
  <c r="AS155" i="3"/>
  <c r="AS816" i="3"/>
  <c r="AS949" i="3"/>
  <c r="AS247" i="3"/>
  <c r="AS775" i="3"/>
  <c r="AS617" i="3"/>
  <c r="AS749" i="3"/>
  <c r="AS476" i="3"/>
  <c r="AS1093" i="3"/>
  <c r="AS847" i="3"/>
  <c r="AS374" i="3"/>
  <c r="AS973" i="3"/>
  <c r="AS1876" i="3"/>
  <c r="AS1283" i="3"/>
  <c r="AS1819" i="3"/>
  <c r="AS1029" i="3"/>
  <c r="AS917" i="3"/>
  <c r="AS287" i="3"/>
  <c r="AS1414" i="3"/>
  <c r="AS24" i="3"/>
  <c r="AS905" i="3"/>
  <c r="AS1319" i="3"/>
  <c r="AS545" i="3"/>
  <c r="AS768" i="3"/>
  <c r="AS439" i="3"/>
  <c r="AS1454" i="3"/>
  <c r="AS444" i="3"/>
  <c r="AS1196" i="3"/>
  <c r="AS255" i="3"/>
  <c r="AS366" i="3"/>
  <c r="AS862" i="3"/>
  <c r="AS111" i="3"/>
  <c r="AS760" i="3"/>
  <c r="AS1408" i="3"/>
  <c r="AS1159" i="3"/>
  <c r="AS1845" i="3"/>
  <c r="AS1517" i="3"/>
  <c r="AS448" i="3"/>
  <c r="AS1378" i="3"/>
  <c r="AS1661" i="3"/>
  <c r="AS1025" i="3"/>
  <c r="AS1213" i="3"/>
  <c r="AS974" i="3"/>
  <c r="AS1984" i="3"/>
  <c r="AS1171" i="3"/>
  <c r="AS1897" i="3"/>
  <c r="AS426" i="3"/>
  <c r="AS497" i="3"/>
  <c r="AS759" i="3"/>
  <c r="AS1297" i="3"/>
  <c r="AS1357" i="3"/>
  <c r="AS1940" i="3"/>
  <c r="AS977" i="3"/>
  <c r="AS588" i="3"/>
  <c r="AS661" i="3"/>
  <c r="AS645" i="3"/>
  <c r="AS1444" i="3"/>
  <c r="AS1024" i="3"/>
  <c r="AS105" i="3"/>
  <c r="AS16" i="3"/>
  <c r="AS634" i="3"/>
  <c r="AS1626" i="3"/>
  <c r="AS11" i="3"/>
  <c r="AS1868" i="3"/>
  <c r="AS1806" i="3"/>
  <c r="AS1306" i="3"/>
  <c r="AS1006" i="3"/>
  <c r="AS1652" i="3"/>
  <c r="AS1174" i="3"/>
  <c r="AS1160" i="3"/>
  <c r="AS961" i="3"/>
  <c r="AS75" i="3"/>
  <c r="AS67" i="3"/>
  <c r="AS1250" i="3"/>
  <c r="AS818" i="3"/>
  <c r="AS298" i="3"/>
  <c r="AS1147" i="3"/>
  <c r="AS1925" i="3"/>
  <c r="AS1983" i="3"/>
  <c r="AS1263" i="3"/>
  <c r="AS54" i="3"/>
  <c r="AS301" i="3"/>
  <c r="AS859" i="3"/>
  <c r="AS1597" i="3"/>
  <c r="AS1046" i="3"/>
  <c r="AS1452" i="3"/>
  <c r="AS304" i="3"/>
  <c r="AS183" i="3"/>
  <c r="AS1419" i="3"/>
  <c r="AS1131" i="3"/>
  <c r="AS1460" i="3"/>
  <c r="AS20" i="3"/>
  <c r="AS1748" i="3"/>
  <c r="AS1400" i="3"/>
  <c r="AS1707" i="3"/>
  <c r="AS291" i="3"/>
  <c r="AS1136" i="3"/>
  <c r="AS546" i="3"/>
  <c r="AS109" i="3"/>
  <c r="AS1821" i="3"/>
  <c r="AS1944" i="3"/>
  <c r="AS969" i="3"/>
  <c r="AS1926" i="3"/>
  <c r="AS1640" i="3"/>
  <c r="AS321" i="3"/>
  <c r="AS1599" i="3"/>
  <c r="AS129" i="3"/>
  <c r="AS1038" i="3"/>
  <c r="AS1015" i="3"/>
  <c r="AS1557" i="3"/>
  <c r="AS1317" i="3"/>
  <c r="AS1594" i="3"/>
  <c r="AS1736" i="3"/>
  <c r="AS195" i="3"/>
  <c r="AS1242" i="3"/>
  <c r="AS1403" i="3"/>
  <c r="AS336" i="3"/>
  <c r="AS263" i="3"/>
  <c r="AS731" i="3"/>
  <c r="AS153" i="3"/>
  <c r="AS1693" i="3"/>
  <c r="AS1363" i="3"/>
  <c r="AS604" i="3"/>
  <c r="AS485" i="3"/>
  <c r="AS590" i="3"/>
  <c r="AS25" i="3"/>
  <c r="AS81" i="3"/>
  <c r="AS1028" i="3"/>
  <c r="AS1904" i="3"/>
  <c r="AS1072" i="3"/>
  <c r="AS1080" i="3"/>
  <c r="AS716" i="3"/>
  <c r="AS1936" i="3"/>
  <c r="AS928" i="3"/>
  <c r="AS1384" i="3"/>
  <c r="AS14" i="3"/>
  <c r="AS1202" i="3"/>
  <c r="AS957" i="3"/>
  <c r="AS1063" i="3"/>
  <c r="AS1545" i="3"/>
  <c r="AS1554" i="3"/>
  <c r="AS1177" i="3"/>
  <c r="AS17" i="3"/>
  <c r="AS1358" i="3"/>
  <c r="AS1184" i="3"/>
  <c r="AS792" i="3"/>
  <c r="AS1993" i="3"/>
  <c r="AS989" i="3"/>
  <c r="AS268" i="3"/>
  <c r="AS1270" i="3"/>
  <c r="AS1917" i="3"/>
  <c r="AS1909" i="3"/>
  <c r="AS1365" i="3"/>
  <c r="AS1756" i="3"/>
  <c r="AS133" i="3"/>
  <c r="AS1527" i="3"/>
  <c r="AS632" i="3"/>
  <c r="AS137" i="3"/>
  <c r="AS630" i="3"/>
  <c r="AS1786" i="3"/>
  <c r="AS122" i="3"/>
  <c r="AS575" i="3"/>
  <c r="AS1374" i="3"/>
  <c r="AS1966" i="3"/>
  <c r="AS1067" i="3"/>
  <c r="AS1772" i="3"/>
  <c r="AS1112" i="3"/>
  <c r="AS1299" i="3"/>
  <c r="AS717" i="3"/>
  <c r="AS1950" i="3"/>
  <c r="AS1418" i="3"/>
  <c r="AS1215" i="3"/>
  <c r="AS1106" i="3"/>
  <c r="AS1528" i="3"/>
  <c r="AS1571" i="3"/>
  <c r="AS802" i="3"/>
  <c r="AS1109" i="3"/>
  <c r="AS1768" i="3"/>
  <c r="AS353" i="3"/>
  <c r="AS1366" i="3"/>
  <c r="AS864" i="3"/>
  <c r="AS908" i="3"/>
  <c r="AS1918" i="3"/>
  <c r="AS1178" i="3"/>
  <c r="AS711" i="3"/>
  <c r="AS728" i="3"/>
  <c r="AS1896" i="3"/>
  <c r="AS1938" i="3"/>
  <c r="AS1149" i="3"/>
  <c r="AS947" i="3"/>
  <c r="AS583" i="3"/>
  <c r="AS217" i="3"/>
  <c r="AS1062" i="3"/>
  <c r="AS669" i="3"/>
  <c r="AS533" i="3"/>
  <c r="AS812" i="3"/>
  <c r="AS1212" i="3"/>
  <c r="AS1967" i="3"/>
  <c r="AS271" i="3"/>
  <c r="AS1847" i="3"/>
  <c r="AS729" i="3"/>
  <c r="AS311" i="3"/>
  <c r="AS1154" i="3"/>
  <c r="AS827" i="3"/>
  <c r="AS649" i="3"/>
  <c r="AS1001" i="3"/>
  <c r="AS1696" i="3"/>
  <c r="AS458" i="3"/>
  <c r="AS786" i="3"/>
  <c r="AS206" i="3"/>
  <c r="AS568" i="3"/>
  <c r="AS1292" i="3"/>
  <c r="AS741" i="3"/>
  <c r="AS790" i="3"/>
  <c r="AS1383" i="3"/>
  <c r="AS416" i="3"/>
  <c r="AS1368" i="3"/>
  <c r="AS1592" i="3"/>
  <c r="AS1829" i="3"/>
  <c r="AS1505" i="3"/>
  <c r="AS787" i="3"/>
  <c r="AS1331" i="3"/>
  <c r="AS1074" i="3"/>
  <c r="AS1536" i="3"/>
  <c r="AS587" i="3"/>
  <c r="AS1354" i="3"/>
  <c r="AS1848" i="3"/>
  <c r="AS1347" i="3"/>
  <c r="AS867" i="3"/>
  <c r="AS1680" i="3"/>
  <c r="AS1561" i="3"/>
  <c r="AS1389" i="3"/>
  <c r="AS1326" i="3"/>
  <c r="AS1988" i="3"/>
  <c r="AS312" i="3"/>
  <c r="AS1788" i="3"/>
  <c r="AS1089" i="3"/>
  <c r="AS486" i="3"/>
  <c r="AS639" i="3"/>
  <c r="AS993" i="3"/>
  <c r="AS1058" i="3"/>
  <c r="AS1076" i="3"/>
  <c r="AS1969" i="3"/>
  <c r="AS1971" i="3"/>
  <c r="AS526" i="3"/>
  <c r="AS1719" i="3"/>
  <c r="AS560" i="3"/>
  <c r="AS1978" i="3"/>
  <c r="AS1565" i="3"/>
  <c r="AS1664" i="3"/>
  <c r="AS1483" i="3"/>
  <c r="AS767" i="3"/>
  <c r="AS758" i="3"/>
  <c r="AS1690" i="3"/>
  <c r="AS21" i="3"/>
  <c r="AS501" i="3"/>
  <c r="AS76" i="3"/>
  <c r="AS124" i="3"/>
  <c r="AS1649" i="3"/>
  <c r="AS666" i="3"/>
  <c r="AS1330" i="3"/>
  <c r="AS1920" i="3"/>
  <c r="AS491" i="3"/>
  <c r="AS1747" i="3"/>
  <c r="AS161" i="3"/>
  <c r="AS1881" i="3"/>
  <c r="AS799" i="3"/>
  <c r="AS991" i="3"/>
  <c r="AS1322" i="3"/>
  <c r="AS1257" i="3"/>
  <c r="AS557" i="3"/>
  <c r="AS530" i="3"/>
  <c r="AS335" i="3"/>
  <c r="AS1141" i="3"/>
  <c r="AS1633" i="3"/>
  <c r="AS611" i="3"/>
  <c r="AS1615" i="3"/>
  <c r="AS159" i="3"/>
  <c r="AS1837" i="3"/>
  <c r="AS1743" i="3"/>
  <c r="AS1166" i="3"/>
  <c r="AS1111" i="3"/>
  <c r="AS1146" i="3"/>
  <c r="AS642" i="3"/>
  <c r="AS1009" i="3"/>
  <c r="AS1757" i="3"/>
  <c r="AS185" i="3"/>
  <c r="AS1929" i="3"/>
  <c r="AS29" i="3"/>
  <c r="AS751" i="3"/>
  <c r="AS230" i="3"/>
  <c r="AS807" i="3"/>
  <c r="AS690" i="3"/>
  <c r="AS1665" i="3"/>
  <c r="AS5" i="3"/>
  <c r="AS324" i="3"/>
  <c r="AS1287" i="3"/>
  <c r="AS1651" i="3"/>
  <c r="AS968" i="3"/>
  <c r="AS316" i="3"/>
  <c r="AS465" i="3"/>
  <c r="AS1715" i="3"/>
  <c r="AS226" i="3"/>
  <c r="AS10" i="3"/>
  <c r="AS1646" i="3"/>
  <c r="AS788" i="3"/>
  <c r="AS31" i="3"/>
  <c r="AS1344" i="3"/>
  <c r="AS833" i="3"/>
  <c r="AS424" i="3"/>
  <c r="AS705" i="3"/>
  <c r="AS1260" i="3"/>
  <c r="AS762" i="3"/>
  <c r="AS500" i="3"/>
  <c r="AS126" i="3"/>
  <c r="AS1796" i="3"/>
  <c r="AS349" i="3"/>
  <c r="AS1448" i="3"/>
  <c r="AS1353" i="3"/>
  <c r="AS1320" i="3"/>
  <c r="AS950" i="3"/>
  <c r="AS404" i="3"/>
  <c r="AS1183" i="3"/>
  <c r="AS1915" i="3"/>
  <c r="AS1630" i="3"/>
  <c r="AS1399" i="3"/>
  <c r="AS58" i="3"/>
  <c r="AS1860" i="3"/>
  <c r="AS1222" i="3"/>
  <c r="AS1013" i="3"/>
  <c r="AS1126" i="3"/>
  <c r="AS132" i="3"/>
  <c r="AS779" i="3"/>
  <c r="AS1407" i="3"/>
  <c r="AS1941" i="3"/>
  <c r="AS1953" i="3"/>
  <c r="AS1447" i="3"/>
  <c r="AS1491" i="3"/>
  <c r="AS346" i="3"/>
  <c r="AS1752" i="3"/>
  <c r="AS651" i="3"/>
  <c r="AS1686" i="3"/>
  <c r="AS1653" i="3"/>
  <c r="AS1522" i="3"/>
  <c r="AS1891" i="3"/>
  <c r="AS1800" i="3"/>
  <c r="AS1875" i="3"/>
  <c r="AS1738" i="3"/>
  <c r="AS351" i="3"/>
  <c r="AS380" i="3"/>
  <c r="AS328" i="3"/>
  <c r="AS1654" i="3"/>
  <c r="AS1198" i="3"/>
  <c r="AS1223" i="3"/>
  <c r="AS280" i="3"/>
  <c r="AS1397" i="3"/>
  <c r="AS584" i="3"/>
  <c r="AS1019" i="3"/>
  <c r="AS1948" i="3"/>
  <c r="AS1826" i="3"/>
  <c r="AS1721" i="3"/>
  <c r="AS652" i="3"/>
  <c r="AS141" i="3"/>
  <c r="AS984" i="3"/>
  <c r="AS1725" i="3"/>
  <c r="AS1047" i="3"/>
  <c r="AS1070" i="3"/>
  <c r="AS1889" i="3"/>
  <c r="AS561" i="3"/>
  <c r="AS1457" i="3"/>
  <c r="AS1804" i="3"/>
  <c r="AS92" i="3"/>
  <c r="AS919" i="3"/>
  <c r="AS1138" i="3"/>
  <c r="AS1862" i="3"/>
  <c r="AS937" i="3"/>
  <c r="AS430" i="3"/>
  <c r="AS529" i="3"/>
  <c r="AS307" i="3"/>
  <c r="AS319" i="3"/>
  <c r="AS524" i="3"/>
  <c r="AS803" i="3"/>
  <c r="AS1814" i="3"/>
  <c r="AS1803" i="3"/>
  <c r="AS1189" i="3"/>
  <c r="AS684" i="3"/>
  <c r="AS1188" i="3"/>
  <c r="AS1610" i="3"/>
  <c r="AS778" i="3"/>
  <c r="AS1286" i="3"/>
  <c r="AS517" i="3"/>
  <c r="AS956" i="3"/>
  <c r="AS1607" i="3"/>
  <c r="AS1104" i="3"/>
  <c r="AS3" i="3"/>
  <c r="AS900" i="3"/>
  <c r="AS1579" i="3"/>
  <c r="AS6" i="3"/>
  <c r="AS1801" i="3"/>
  <c r="AS1535" i="3"/>
  <c r="AS1084" i="3"/>
  <c r="AS1379" i="3"/>
  <c r="AS783" i="3"/>
  <c r="AS1284" i="3"/>
  <c r="AS855" i="3"/>
  <c r="AS1308" i="3"/>
  <c r="AS911" i="3"/>
  <c r="AS1351" i="3"/>
  <c r="AS494" i="3"/>
  <c r="AS1662" i="3"/>
  <c r="AS1742" i="3"/>
  <c r="AS510" i="3"/>
  <c r="AS761" i="3"/>
  <c r="AS1593" i="3"/>
  <c r="AS250" i="3"/>
  <c r="AS1035" i="3"/>
  <c r="AS1230" i="3"/>
  <c r="AS376" i="3"/>
  <c r="AS1271" i="3"/>
  <c r="AS564" i="3"/>
  <c r="AS294" i="3"/>
  <c r="AS1710" i="3"/>
  <c r="AS1497" i="3"/>
  <c r="AS1638" i="3"/>
  <c r="AS56" i="3"/>
  <c r="AS1110" i="3"/>
  <c r="AS972" i="3"/>
  <c r="AS1031" i="3"/>
  <c r="AS829" i="3"/>
  <c r="AS1359" i="3"/>
  <c r="AS1108" i="3"/>
  <c r="AS343" i="3"/>
  <c r="AS521" i="3"/>
  <c r="AS1871" i="3"/>
  <c r="AS1255" i="3"/>
  <c r="AS1770" i="3"/>
  <c r="AS1714" i="3"/>
  <c r="AS1042" i="3"/>
  <c r="AS1809" i="3"/>
  <c r="AS738" i="3"/>
  <c r="AS154" i="3"/>
  <c r="AS379" i="3"/>
  <c r="AS1386" i="3"/>
  <c r="AS676" i="3"/>
  <c r="AS600" i="3"/>
  <c r="AS1431" i="3"/>
  <c r="AS540" i="3"/>
  <c r="AS550" i="3"/>
  <c r="AS1343" i="3"/>
  <c r="AS1450" i="3"/>
  <c r="AS420" i="3"/>
  <c r="AS756" i="3"/>
  <c r="AS308" i="3"/>
  <c r="AS1078" i="3"/>
  <c r="AS119" i="3"/>
  <c r="AS1812" i="3"/>
  <c r="AS1115" i="3"/>
  <c r="AS1764" i="3"/>
  <c r="AS1324" i="3"/>
  <c r="AS1305" i="3"/>
  <c r="AS1409" i="3"/>
  <c r="AS53" i="3"/>
  <c r="AS34" i="3"/>
  <c r="AS323" i="3"/>
  <c r="AS1428" i="3"/>
  <c r="AS1671" i="3"/>
  <c r="AS83" i="3"/>
  <c r="AS1411" i="3"/>
  <c r="AS431" i="3"/>
  <c r="AS814" i="3"/>
  <c r="AS995" i="3"/>
  <c r="AS1970" i="3"/>
  <c r="AS944" i="3"/>
  <c r="AS1539" i="3"/>
  <c r="AS952" i="3"/>
  <c r="AS1152" i="3"/>
  <c r="AS1295" i="3"/>
  <c r="AS1688" i="3"/>
  <c r="AS1462" i="3"/>
  <c r="AS927" i="3"/>
  <c r="AS1762" i="3"/>
  <c r="AS1133" i="3"/>
  <c r="AS244" i="3"/>
  <c r="AS544" i="3"/>
  <c r="AS43" i="3"/>
  <c r="AS1040" i="3"/>
  <c r="AS1345" i="3"/>
  <c r="AS1560" i="3"/>
  <c r="AS848" i="3"/>
  <c r="AS1114" i="3"/>
  <c r="AS8" i="3"/>
  <c r="AS1480" i="3"/>
  <c r="AS631" i="3"/>
  <c r="AS1705" i="3"/>
  <c r="AS1942" i="3"/>
  <c r="AS1251" i="3"/>
  <c r="AS1318" i="3"/>
  <c r="AS602" i="3"/>
  <c r="AS15" i="3"/>
  <c r="AS1424" i="3"/>
  <c r="AS1413" i="3"/>
  <c r="AS193" i="3"/>
  <c r="AS558" i="3"/>
  <c r="AS440" i="3"/>
  <c r="AS795" i="3"/>
  <c r="AS1162" i="3"/>
  <c r="AS1238" i="3"/>
  <c r="AS1002" i="3"/>
  <c r="AS1279" i="3"/>
  <c r="AS970" i="3"/>
  <c r="AS325" i="3"/>
  <c r="AS107" i="3"/>
  <c r="AS576" i="3"/>
  <c r="AS1547" i="3"/>
  <c r="AS1118" i="3"/>
  <c r="AS872" i="3"/>
  <c r="AS1914" i="3"/>
  <c r="AS1289" i="3"/>
  <c r="AS207" i="3"/>
  <c r="AS1754" i="3"/>
  <c r="AS610" i="3"/>
  <c r="AS931" i="3"/>
  <c r="AS496" i="3"/>
  <c r="AS657" i="3"/>
  <c r="AS1797" i="3"/>
  <c r="AS1574" i="3"/>
  <c r="AS1854" i="3"/>
  <c r="AS1670" i="3"/>
  <c r="AS515" i="3"/>
  <c r="AS360" i="3"/>
  <c r="AS1142" i="3"/>
  <c r="AS1026" i="3"/>
  <c r="AS673" i="3"/>
  <c r="AS1728" i="3"/>
  <c r="AS1007" i="3"/>
  <c r="AS224" i="3"/>
  <c r="AS879" i="3"/>
  <c r="AS754" i="3"/>
  <c r="AS1785" i="3"/>
  <c r="AS288" i="3"/>
  <c r="AS640" i="3"/>
  <c r="AS687" i="3"/>
  <c r="AS481" i="3"/>
  <c r="AS1310" i="3"/>
  <c r="AS1156" i="3"/>
  <c r="AS297" i="3"/>
  <c r="AS477" i="3"/>
  <c r="AS93" i="3"/>
  <c r="AS840" i="3"/>
  <c r="AS270" i="3"/>
  <c r="AS252" i="3"/>
  <c r="AS789" i="3"/>
  <c r="AS525" i="3"/>
  <c r="AS592" i="3"/>
  <c r="AS1672" i="3"/>
  <c r="AS1258" i="3"/>
  <c r="AS1555" i="3"/>
  <c r="AS479" i="3"/>
  <c r="AS1061" i="3"/>
  <c r="AS225" i="3"/>
  <c r="AS1980" i="3"/>
  <c r="AS1932" i="3"/>
  <c r="AS1645" i="3"/>
  <c r="AS473" i="3"/>
  <c r="AS951" i="3"/>
  <c r="AS1360" i="3"/>
  <c r="AS1113" i="3"/>
  <c r="AS1475" i="3"/>
  <c r="AS1187" i="3"/>
  <c r="AS235" i="3"/>
  <c r="AS1685" i="3"/>
  <c r="AS678" i="3"/>
  <c r="AS519" i="3"/>
  <c r="AS1703" i="3"/>
  <c r="AS1584" i="3"/>
  <c r="AS1858" i="3"/>
  <c r="AS13" i="3"/>
  <c r="AS417" i="3"/>
  <c r="AS1513" i="3"/>
  <c r="AS1905" i="3"/>
  <c r="AS1438" i="3"/>
  <c r="AS1695" i="3"/>
  <c r="AS1840" i="3"/>
  <c r="AS1722" i="3"/>
  <c r="AS613" i="3"/>
  <c r="AS1087" i="3"/>
  <c r="AS364" i="3"/>
  <c r="AS1097" i="3"/>
  <c r="AS1836" i="3"/>
  <c r="AS1190" i="3"/>
  <c r="AS59" i="3"/>
  <c r="AS1617" i="3"/>
  <c r="AS1525" i="3"/>
  <c r="AS1709" i="3"/>
  <c r="AS9" i="3"/>
  <c r="AS1562" i="3"/>
  <c r="AS898" i="3"/>
  <c r="AS1552" i="3"/>
  <c r="AS904" i="3"/>
  <c r="AS1099" i="3"/>
  <c r="AS32" i="3"/>
  <c r="AS1277" i="3"/>
  <c r="AS1474" i="3"/>
  <c r="AS755" i="3"/>
  <c r="AS744" i="3"/>
  <c r="AS1405" i="3"/>
  <c r="AS1200" i="3"/>
  <c r="AS460" i="3"/>
  <c r="AS394" i="3"/>
  <c r="AS1895" i="3"/>
  <c r="AZ1078" i="3"/>
  <c r="AZ721" i="3"/>
  <c r="AZ1892" i="3"/>
  <c r="AZ119" i="3"/>
  <c r="AZ1528" i="3"/>
  <c r="AZ259" i="3"/>
  <c r="AZ1812" i="3"/>
  <c r="AZ121" i="3"/>
  <c r="AZ1603" i="3"/>
  <c r="AZ1984" i="3"/>
  <c r="AZ1115" i="3"/>
  <c r="AZ77" i="3"/>
  <c r="AZ447" i="3"/>
  <c r="AZ952" i="3"/>
  <c r="AZ533" i="3"/>
  <c r="AZ1212" i="3"/>
  <c r="AZ1040" i="3"/>
  <c r="AZ8" i="3"/>
  <c r="AZ568" i="3"/>
  <c r="AZ1436" i="3"/>
  <c r="AZ332" i="3"/>
  <c r="AS695" i="3"/>
  <c r="AS869" i="3"/>
  <c r="AS598" i="3"/>
  <c r="AS1530" i="3"/>
  <c r="AS1866" i="3"/>
  <c r="AS1079" i="3"/>
  <c r="AS1789" i="3"/>
  <c r="AS1627" i="3"/>
  <c r="AS169" i="3"/>
  <c r="AS392" i="3"/>
  <c r="AS885" i="3"/>
  <c r="AS418" i="3"/>
  <c r="AS1673" i="3"/>
  <c r="AS194" i="3"/>
  <c r="AS211" i="3"/>
  <c r="AS907" i="3"/>
  <c r="AS1012" i="3"/>
  <c r="AS1524" i="3"/>
  <c r="AS866" i="3"/>
  <c r="AS734" i="3"/>
  <c r="AS599" i="3"/>
  <c r="AS1816" i="3"/>
  <c r="AS839" i="3"/>
  <c r="AS997" i="3"/>
  <c r="AS954" i="3"/>
  <c r="AS1459" i="3"/>
  <c r="AS537" i="3"/>
  <c r="AS849" i="3"/>
  <c r="AS1678" i="3"/>
  <c r="AS874" i="3"/>
  <c r="AS964" i="3"/>
  <c r="AS1769" i="3"/>
  <c r="AS449" i="3"/>
  <c r="AS1266" i="3"/>
  <c r="AS1124" i="3"/>
  <c r="AS228" i="3"/>
  <c r="AS693" i="3"/>
  <c r="AS1195" i="3"/>
  <c r="AS1268" i="3"/>
  <c r="AS409" i="3"/>
  <c r="AS1362" i="3"/>
  <c r="AS401" i="3"/>
  <c r="AS979" i="3"/>
  <c r="AS1120" i="3"/>
  <c r="AS258" i="3"/>
  <c r="AS865" i="3"/>
  <c r="AS1510" i="3"/>
  <c r="AS514" i="3"/>
  <c r="AS724" i="3"/>
  <c r="AS1553" i="3"/>
  <c r="AS1168" i="3"/>
  <c r="AS572" i="3"/>
  <c r="AS597" i="3"/>
  <c r="AS1731" i="3"/>
  <c r="AS472" i="3"/>
  <c r="AS1900" i="3"/>
  <c r="AS1231" i="3"/>
  <c r="AS1161" i="3"/>
  <c r="AS1401" i="3"/>
  <c r="AZ1357" i="3"/>
  <c r="AZ1940" i="3"/>
  <c r="AZ1765" i="3"/>
  <c r="AZ1327" i="3"/>
  <c r="AS1241" i="3"/>
  <c r="AS1049" i="3"/>
  <c r="AS1734" i="3"/>
  <c r="AS1055" i="3"/>
  <c r="AS1502" i="3"/>
  <c r="AS1205" i="3"/>
  <c r="AS633" i="3"/>
  <c r="AS315" i="3"/>
  <c r="AS933" i="3"/>
  <c r="AS1005" i="3"/>
  <c r="AS607" i="3"/>
  <c r="AS1364" i="3"/>
  <c r="AS269" i="3"/>
  <c r="AS1587" i="3"/>
  <c r="AS89" i="3"/>
  <c r="AS1415" i="3"/>
  <c r="AS1346" i="3"/>
  <c r="AS582" i="3"/>
  <c r="AS1121" i="3"/>
  <c r="AS570" i="3"/>
  <c r="AS91" i="3"/>
  <c r="AS1632" i="3"/>
  <c r="AS158" i="3"/>
  <c r="AS167" i="3"/>
  <c r="AS1957" i="3"/>
  <c r="AS39" i="3"/>
  <c r="AS753" i="3"/>
  <c r="AS1437" i="3"/>
  <c r="AS1127" i="3"/>
  <c r="AS390" i="3"/>
  <c r="AS725" i="3"/>
  <c r="AS1302" i="3"/>
  <c r="AS722" i="3"/>
  <c r="AS1708" i="3"/>
  <c r="AS139" i="3"/>
  <c r="AS345" i="3"/>
  <c r="AS685" i="3"/>
  <c r="AS589" i="3"/>
  <c r="AS45" i="3"/>
  <c r="AS1682" i="3"/>
  <c r="AS671" i="3"/>
  <c r="AS505" i="3"/>
  <c r="AS940" i="3"/>
  <c r="AS1702" i="3"/>
  <c r="AS23" i="3"/>
  <c r="AS1981" i="3"/>
  <c r="AS1273" i="3"/>
  <c r="AS764" i="3"/>
  <c r="AS1095" i="3"/>
  <c r="AS658" i="3"/>
  <c r="AS543" i="3"/>
  <c r="AS438" i="3"/>
  <c r="AS82" i="3"/>
  <c r="AS826" i="3"/>
  <c r="AS1778" i="3"/>
  <c r="AS882" i="3"/>
  <c r="AS1518" i="3"/>
  <c r="AS1221" i="3"/>
  <c r="AS1855" i="3"/>
  <c r="AS1616" i="3"/>
  <c r="AS1395" i="3"/>
  <c r="AS1044" i="3"/>
  <c r="AS990" i="3"/>
  <c r="AS906" i="3"/>
  <c r="AS142" i="3"/>
  <c r="AS1849" i="3"/>
  <c r="AS720" i="3"/>
  <c r="AS330" i="3"/>
  <c r="AS936" i="3"/>
  <c r="AS1466" i="3"/>
  <c r="AS516" i="3"/>
  <c r="AS391" i="3"/>
  <c r="AS982" i="3"/>
  <c r="AS1265" i="3"/>
  <c r="AS1071" i="3"/>
  <c r="AS1057" i="3"/>
  <c r="AS1373" i="3"/>
  <c r="AS806" i="3"/>
  <c r="AS618" i="3"/>
  <c r="AS359" i="3"/>
  <c r="AS1272" i="3"/>
  <c r="AS178" i="3"/>
  <c r="AS1264" i="3"/>
  <c r="AS427" i="3"/>
  <c r="AS978" i="3"/>
  <c r="AS1919" i="3"/>
  <c r="AS955" i="3"/>
  <c r="AS1406" i="3"/>
  <c r="AS405" i="3"/>
  <c r="AS999" i="3"/>
  <c r="AS998" i="3"/>
  <c r="AS1863" i="3"/>
  <c r="AS125" i="3"/>
  <c r="AS205" i="3"/>
  <c r="AS245" i="3"/>
  <c r="AS942" i="3"/>
  <c r="AS186" i="3"/>
  <c r="AS622" i="3"/>
  <c r="AS202" i="3"/>
  <c r="AS1334" i="3"/>
  <c r="AS518" i="3"/>
  <c r="AS1927" i="3"/>
  <c r="AS1455" i="3"/>
  <c r="AS1758" i="3"/>
  <c r="AS1618" i="3"/>
  <c r="AS1968" i="3"/>
  <c r="AS344" i="3"/>
  <c r="AS1304" i="3"/>
  <c r="AS257" i="3"/>
  <c r="AS1129" i="3"/>
  <c r="AS638" i="3"/>
  <c r="AS461" i="3"/>
  <c r="AS157" i="3"/>
  <c r="AS1490" i="3"/>
  <c r="AS1590" i="3"/>
  <c r="AS1439" i="3"/>
  <c r="AS923" i="3"/>
  <c r="AS1585" i="3"/>
  <c r="AS1946" i="3"/>
  <c r="AS232" i="3"/>
  <c r="AS580" i="3"/>
  <c r="AS148" i="3"/>
  <c r="AS1234" i="3"/>
  <c r="AS844" i="3"/>
  <c r="AS712" i="3"/>
  <c r="AS322" i="3"/>
  <c r="AS290" i="3"/>
  <c r="AS771" i="3"/>
  <c r="AS388" i="3"/>
  <c r="AS377" i="3"/>
  <c r="AS303" i="3"/>
  <c r="AS873" i="3"/>
  <c r="AS1780" i="3"/>
  <c r="AS1498" i="3"/>
  <c r="AS450" i="3"/>
  <c r="AS1043" i="3"/>
  <c r="AS407" i="3"/>
  <c r="AS1583" i="3"/>
  <c r="AS264" i="3"/>
  <c r="AS1538" i="3"/>
  <c r="AS493" i="3"/>
  <c r="AS528" i="3"/>
  <c r="AS492" i="3"/>
  <c r="AS884" i="3"/>
  <c r="AS468" i="3"/>
  <c r="AS845" i="3"/>
  <c r="AS123" i="3"/>
  <c r="AS503" i="3"/>
  <c r="AS1655" i="3"/>
  <c r="AS214" i="3"/>
  <c r="AS65" i="3"/>
  <c r="AS538" i="3"/>
  <c r="AS1972" i="3"/>
  <c r="AS1636" i="3"/>
  <c r="AS149" i="3"/>
  <c r="AS338" i="3"/>
  <c r="AS286" i="3"/>
  <c r="AS1069" i="3"/>
  <c r="AZ1520" i="3"/>
  <c r="AZ688" i="3"/>
  <c r="AZ68" i="3"/>
  <c r="AZ1143" i="3"/>
  <c r="AS555" i="3"/>
  <c r="AS1285" i="3"/>
  <c r="AS300" i="3"/>
  <c r="AS876" i="3"/>
  <c r="AS1872" i="3"/>
  <c r="AS30" i="3"/>
  <c r="AS1128" i="3"/>
  <c r="AS1316" i="3"/>
  <c r="AS1102" i="3"/>
  <c r="AS37" i="3"/>
  <c r="AS1931" i="3"/>
  <c r="AS1600" i="3"/>
  <c r="AS1621" i="3"/>
  <c r="AS1440" i="3"/>
  <c r="AS1572" i="3"/>
  <c r="AS594" i="3"/>
  <c r="AS1004" i="3"/>
  <c r="AS1172" i="3"/>
  <c r="AS1380" i="3"/>
  <c r="AS1563" i="3"/>
  <c r="AS1225" i="3"/>
  <c r="AS718" i="3"/>
  <c r="AS42" i="3"/>
  <c r="AS700" i="3"/>
  <c r="AS1541" i="3"/>
  <c r="AS451" i="3"/>
  <c r="AS1884" i="3"/>
  <c r="AS1556" i="3"/>
  <c r="AS1869" i="3"/>
  <c r="AS1811" i="3"/>
  <c r="AS1581" i="3"/>
  <c r="AS1130" i="3"/>
  <c r="AS1908" i="3"/>
  <c r="AS1792" i="3"/>
  <c r="AS1396" i="3"/>
  <c r="AS163" i="3"/>
  <c r="AS1301" i="3"/>
  <c r="AS488" i="3"/>
  <c r="AS1870" i="3"/>
  <c r="AS1546" i="3"/>
  <c r="AS102" i="3"/>
  <c r="AS539" i="3"/>
  <c r="AS117" i="3"/>
  <c r="AS1471" i="3"/>
  <c r="AS1947" i="3"/>
  <c r="AS916" i="3"/>
  <c r="AS96" i="3"/>
  <c r="AS215" i="3"/>
  <c r="AS1990" i="3"/>
  <c r="AS146" i="3"/>
  <c r="AS921" i="3"/>
  <c r="AS1724" i="3"/>
  <c r="AS1864" i="3"/>
  <c r="AS1596" i="3"/>
  <c r="AS996" i="3"/>
  <c r="AS1169" i="3"/>
  <c r="AS1755" i="3"/>
  <c r="AS1623" i="3"/>
  <c r="AS1512" i="3"/>
  <c r="AS452" i="3"/>
  <c r="AS1558" i="3"/>
  <c r="AS619" i="3"/>
  <c r="AS1163" i="3"/>
  <c r="AS1333" i="3"/>
  <c r="AS98" i="3"/>
  <c r="AS1085" i="3"/>
  <c r="AS219" i="3"/>
  <c r="AS891" i="3"/>
  <c r="AS1341" i="3"/>
  <c r="AS196" i="3"/>
  <c r="AS251" i="3"/>
  <c r="AS1335" i="3"/>
  <c r="AS1298" i="3"/>
  <c r="AS369" i="3"/>
  <c r="AS313" i="3"/>
  <c r="AS798" i="3"/>
  <c r="AS1763" i="3"/>
  <c r="AS434" i="3"/>
  <c r="AS1750" i="3"/>
  <c r="AS212" i="3"/>
  <c r="AS165" i="3"/>
  <c r="AS138" i="3"/>
  <c r="AS692" i="3"/>
  <c r="AS1017" i="3"/>
  <c r="AS1464" i="3"/>
  <c r="AS667" i="3"/>
  <c r="AS1924" i="3"/>
  <c r="AS1494" i="3"/>
  <c r="AS375" i="3"/>
  <c r="AS1833" i="3"/>
  <c r="AS527" i="3"/>
  <c r="AS625" i="3"/>
  <c r="AS358" i="3"/>
  <c r="AS1519" i="3"/>
  <c r="AS1010" i="3"/>
  <c r="AS1350" i="3"/>
  <c r="AS1514" i="3"/>
  <c r="AS38" i="3"/>
  <c r="AS1068" i="3"/>
  <c r="AS181" i="3"/>
  <c r="AS302" i="3"/>
  <c r="AS1852" i="3"/>
  <c r="AS1976" i="3"/>
  <c r="AS1023" i="3"/>
  <c r="AS1282" i="3"/>
  <c r="AS305" i="3"/>
  <c r="AS1075" i="3"/>
  <c r="AS1417" i="3"/>
  <c r="AS1910" i="3"/>
  <c r="AS362" i="3"/>
  <c r="AS415" i="3"/>
  <c r="AS703" i="3"/>
  <c r="AS189" i="3"/>
  <c r="AS347" i="3"/>
  <c r="AS1667" i="3"/>
  <c r="AS1761" i="3"/>
  <c r="AS333" i="3"/>
  <c r="AS293" i="3"/>
  <c r="AS706" i="3"/>
  <c r="AS815" i="3"/>
  <c r="AS1542" i="3"/>
  <c r="AS162" i="3"/>
  <c r="AS1176" i="3"/>
  <c r="AS423" i="3"/>
  <c r="AS419" i="3"/>
  <c r="AS467" i="3"/>
  <c r="AS90" i="3"/>
  <c r="AS1132" i="3"/>
  <c r="AS1906" i="3"/>
  <c r="AS95" i="3"/>
  <c r="AS988" i="3"/>
  <c r="AS40" i="3"/>
  <c r="AS1540" i="3"/>
  <c r="AS513" i="3"/>
  <c r="AS334" i="3"/>
  <c r="AS821" i="3"/>
  <c r="AS542" i="3"/>
  <c r="AS411" i="3"/>
  <c r="AS1349" i="3"/>
  <c r="AS606" i="3"/>
  <c r="AS1207" i="3"/>
  <c r="AS172" i="3"/>
  <c r="AS1916" i="3"/>
  <c r="AS1951" i="3"/>
  <c r="AS44" i="3"/>
  <c r="AS469" i="3"/>
  <c r="AS648" i="3"/>
  <c r="AS822" i="3"/>
  <c r="AS470" i="3"/>
  <c r="AS930" i="3"/>
  <c r="AS535" i="3"/>
  <c r="AS1739" i="3"/>
  <c r="AS1508" i="3"/>
  <c r="AS274" i="3"/>
  <c r="AS752" i="3"/>
  <c r="AS341" i="3"/>
  <c r="AS249" i="3"/>
  <c r="AS237" i="3"/>
  <c r="AS382" i="3"/>
  <c r="AS1851" i="3"/>
  <c r="AS1666" i="3"/>
  <c r="AS1240" i="3"/>
  <c r="AS1890" i="3"/>
  <c r="AS384" i="3"/>
  <c r="AS1687" i="3"/>
  <c r="AS1570" i="3"/>
  <c r="AS1549" i="3"/>
  <c r="AS1235" i="3"/>
  <c r="AS628" i="3"/>
  <c r="AS776" i="3"/>
  <c r="AS522" i="3"/>
  <c r="BO3" i="3"/>
  <c r="AZ52" i="3"/>
  <c r="AZ778" i="3"/>
  <c r="AZ1286" i="3"/>
  <c r="AZ956" i="3"/>
  <c r="AZ1245" i="3"/>
  <c r="AZ878" i="3"/>
  <c r="AZ1543" i="3"/>
  <c r="AZ1278" i="3"/>
  <c r="AZ1376" i="3"/>
  <c r="AZ113" i="3"/>
  <c r="AZ911" i="3"/>
  <c r="AZ1401" i="3"/>
  <c r="AZ547" i="3"/>
  <c r="AZ257" i="3"/>
  <c r="AZ1008" i="3"/>
  <c r="AZ164" i="3"/>
  <c r="AZ1690" i="3"/>
  <c r="AZ312" i="3"/>
  <c r="AZ971" i="3"/>
  <c r="AZ1840" i="3"/>
  <c r="AZ984" i="3"/>
  <c r="AZ909" i="3"/>
  <c r="AZ1377" i="3"/>
  <c r="AZ1766" i="3"/>
  <c r="AZ1979" i="3"/>
  <c r="AZ1351" i="3"/>
  <c r="AZ731" i="3"/>
  <c r="AZ1960" i="3"/>
  <c r="AZ1887" i="3"/>
  <c r="AZ1952" i="3"/>
  <c r="AZ153" i="3"/>
  <c r="AZ1941" i="3"/>
  <c r="AZ727" i="3"/>
  <c r="AZ1658" i="3"/>
  <c r="AZ1693" i="3"/>
  <c r="AZ396" i="3"/>
  <c r="AZ679" i="3"/>
  <c r="AZ1363" i="3"/>
  <c r="AZ494" i="3"/>
  <c r="AZ896" i="3"/>
  <c r="AZ763" i="3"/>
  <c r="AZ604" i="3"/>
  <c r="AZ1662" i="3"/>
  <c r="AZ1484" i="3"/>
  <c r="AZ220" i="3"/>
  <c r="AZ485" i="3"/>
  <c r="AZ276" i="3"/>
  <c r="AZ668" i="3"/>
  <c r="AZ443" i="3"/>
  <c r="AZ590" i="3"/>
  <c r="AZ25" i="3"/>
  <c r="AZ958" i="3"/>
  <c r="AZ1559" i="3"/>
  <c r="AZ81" i="3"/>
  <c r="AZ1532" i="3"/>
  <c r="AZ1086" i="3"/>
  <c r="AZ7" i="3"/>
  <c r="AZ1028" i="3"/>
  <c r="AZ1486" i="3"/>
  <c r="AZ412" i="3"/>
  <c r="AZ17" i="3"/>
  <c r="AZ546" i="3"/>
  <c r="AZ524" i="3"/>
  <c r="AZ569" i="3"/>
  <c r="AZ109" i="3"/>
  <c r="AZ432" i="3"/>
  <c r="AZ803" i="3"/>
  <c r="AZ1928" i="3"/>
  <c r="AZ1814" i="3"/>
  <c r="AZ1821" i="3"/>
  <c r="AZ1803" i="3"/>
  <c r="AZ1489" i="3"/>
  <c r="AZ1189" i="3"/>
  <c r="AZ1944" i="3"/>
  <c r="AZ1041" i="3"/>
  <c r="AZ684" i="3"/>
  <c r="AZ820" i="3"/>
  <c r="AZ1339" i="3"/>
  <c r="AZ969" i="3"/>
  <c r="AZ1188" i="3"/>
  <c r="AZ1723" i="3"/>
  <c r="AZ1610" i="3"/>
  <c r="AZ1749" i="3"/>
  <c r="AZ1926" i="3"/>
  <c r="AZ1157" i="3"/>
  <c r="AZ1987" i="3"/>
  <c r="AZ1640" i="3"/>
  <c r="AZ1153" i="3"/>
  <c r="AZ27" i="3"/>
  <c r="AZ321" i="3"/>
  <c r="AZ1100" i="3"/>
  <c r="AZ517" i="3"/>
  <c r="AZ813" i="3"/>
  <c r="AZ1599" i="3"/>
  <c r="AZ33" i="3"/>
  <c r="AZ512" i="3"/>
  <c r="AZ129" i="3"/>
  <c r="AZ1607" i="3"/>
  <c r="AZ1691" i="3"/>
  <c r="AZ1104" i="3"/>
  <c r="AZ1684" i="3"/>
  <c r="AZ551" i="3"/>
  <c r="AZ1211" i="3"/>
  <c r="AZ743" i="3"/>
  <c r="AZ1038" i="3"/>
  <c r="AZ1573" i="3"/>
  <c r="AZ900" i="3"/>
  <c r="AZ1015" i="3"/>
  <c r="AZ1564" i="3"/>
  <c r="AZ1500" i="3"/>
  <c r="AZ1039" i="3"/>
  <c r="AZ1579" i="3"/>
  <c r="AZ1930" i="3"/>
  <c r="AZ1472" i="3"/>
  <c r="AZ1557" i="3"/>
  <c r="AZ1861" i="3"/>
  <c r="AZ1779" i="3"/>
  <c r="AZ1175" i="3"/>
  <c r="AZ6" i="3"/>
  <c r="AZ459" i="3"/>
  <c r="AZ1965" i="3"/>
  <c r="AZ1801" i="3"/>
  <c r="AZ1317" i="3"/>
  <c r="AZ830" i="3"/>
  <c r="AZ1421" i="3"/>
  <c r="AZ1171" i="3"/>
  <c r="AZ1535" i="3"/>
  <c r="AZ1594" i="3"/>
  <c r="AZ1084" i="3"/>
  <c r="AZ1736" i="3"/>
  <c r="AZ1021" i="3"/>
  <c r="AZ1032" i="3"/>
  <c r="AZ777" i="3"/>
  <c r="AZ838" i="3"/>
  <c r="AZ1379" i="3"/>
  <c r="AZ1575" i="3"/>
  <c r="AZ195" i="3"/>
  <c r="AZ1082" i="3"/>
  <c r="AZ783" i="3"/>
  <c r="AZ28" i="3"/>
  <c r="AZ1284" i="3"/>
  <c r="AZ1242" i="3"/>
  <c r="AZ116" i="3"/>
  <c r="AZ635" i="3"/>
  <c r="AZ1403" i="3"/>
  <c r="AZ855" i="3"/>
  <c r="AZ70" i="3"/>
  <c r="AZ336" i="3"/>
  <c r="AZ1878" i="3"/>
  <c r="AZ103" i="3"/>
  <c r="AZ1308" i="3"/>
  <c r="AZ704" i="3"/>
  <c r="AZ1426" i="3"/>
  <c r="AZ263" i="3"/>
  <c r="AZ1717" i="3"/>
  <c r="AZ1243" i="3"/>
  <c r="AZ289" i="3"/>
  <c r="AZ442" i="3"/>
  <c r="AZ1529" i="3"/>
  <c r="AZ1746" i="3"/>
  <c r="AZ1280" i="3"/>
  <c r="AZ1620" i="3"/>
  <c r="AZ1470" i="3"/>
  <c r="AZ1276" i="3"/>
  <c r="AZ660" i="3"/>
  <c r="AZ1973" i="3"/>
  <c r="AZ201" i="3"/>
  <c r="AZ733" i="3"/>
  <c r="AZ1526" i="3"/>
  <c r="AZ1458" i="3"/>
  <c r="AZ735" i="3"/>
  <c r="AZ843" i="3"/>
  <c r="AZ1692" i="3"/>
  <c r="AZ860" i="3"/>
  <c r="AZ1501" i="3"/>
  <c r="AZ1496" i="3"/>
  <c r="AZ1182" i="3"/>
  <c r="AZ1425" i="3"/>
  <c r="AZ681" i="3"/>
  <c r="AZ868" i="3"/>
  <c r="AZ115" i="3"/>
  <c r="AZ145" i="3"/>
  <c r="AZ1534" i="3"/>
  <c r="AZ1054" i="3"/>
  <c r="AZ1249" i="3"/>
  <c r="AZ175" i="3"/>
  <c r="AZ1865" i="3"/>
  <c r="AZ1726" i="3"/>
  <c r="AZ1491" i="3"/>
  <c r="AZ1248" i="3"/>
  <c r="AZ1798" i="3"/>
  <c r="AZ773" i="3"/>
  <c r="AZ1576" i="3"/>
  <c r="AZ283" i="3"/>
  <c r="AZ1713" i="3"/>
  <c r="AZ71" i="3"/>
  <c r="AZ482" i="3"/>
  <c r="AZ1753" i="3"/>
  <c r="AZ1886" i="3"/>
  <c r="AZ1986" i="3"/>
  <c r="AZ1955" i="3"/>
  <c r="AZ1228" i="3"/>
  <c r="AZ1606" i="3"/>
  <c r="AZ1303" i="3"/>
  <c r="AZ1206" i="3"/>
  <c r="AZ19" i="3"/>
  <c r="AZ1880" i="3"/>
  <c r="AZ387" i="3"/>
  <c r="AZ1311" i="3"/>
  <c r="AZ1442" i="3"/>
  <c r="AZ837" i="3"/>
  <c r="AZ699" i="3"/>
  <c r="AZ1065" i="3"/>
  <c r="AZ992" i="3"/>
  <c r="AZ959" i="3"/>
  <c r="AZ233" i="3"/>
  <c r="AZ659" i="3"/>
  <c r="AZ1122" i="3"/>
  <c r="AZ850" i="3"/>
  <c r="AZ1668" i="3"/>
  <c r="AZ1030" i="3"/>
  <c r="AZ655" i="3"/>
  <c r="AZ464" i="3"/>
  <c r="AZ1550" i="3"/>
  <c r="AZ1841" i="3"/>
  <c r="AZ352" i="3"/>
  <c r="AZ1732" i="3"/>
  <c r="AZ534" i="3"/>
  <c r="AZ615" i="3"/>
  <c r="AZ74" i="3"/>
  <c r="AZ895" i="3"/>
  <c r="AZ1885" i="3"/>
  <c r="AZ318" i="3"/>
  <c r="AZ507" i="3"/>
  <c r="AZ1744" i="3"/>
  <c r="AZ1382" i="3"/>
  <c r="AZ914" i="3"/>
  <c r="AZ1145" i="3"/>
  <c r="AZ1116" i="3"/>
  <c r="AZ595" i="3"/>
  <c r="AZ1893" i="3"/>
  <c r="AZ1448" i="3"/>
  <c r="AZ282" i="3"/>
  <c r="AZ994" i="3"/>
  <c r="AZ368" i="3"/>
  <c r="AZ1219" i="3"/>
  <c r="AZ662" i="3"/>
  <c r="AZ1196" i="3"/>
  <c r="AZ413" i="3"/>
  <c r="AZ254" i="3"/>
  <c r="AZ218" i="3"/>
  <c r="AZ1098" i="3"/>
  <c r="AZ1531" i="3"/>
  <c r="AZ531" i="3"/>
  <c r="AZ480" i="3"/>
  <c r="AZ1200" i="3"/>
  <c r="AZ66" i="3"/>
  <c r="AZ742" i="3"/>
  <c r="AZ1888" i="3"/>
  <c r="AZ975" i="3"/>
  <c r="AZ1281" i="3"/>
  <c r="AZ1018" i="3"/>
  <c r="AZ851" i="3"/>
  <c r="AZ1224" i="3"/>
  <c r="AZ1307" i="3"/>
  <c r="AZ1353" i="3"/>
  <c r="AZ255" i="3"/>
  <c r="AZ842" i="3"/>
  <c r="AZ1716" i="3"/>
  <c r="AZ1092" i="3"/>
  <c r="AZ871" i="3"/>
  <c r="AZ1832" i="3"/>
  <c r="AZ1123" i="3"/>
  <c r="AZ1942" i="3"/>
  <c r="AZ1443" i="3"/>
  <c r="AZ42" i="3"/>
  <c r="AZ1978" i="3"/>
  <c r="AZ219" i="3"/>
  <c r="AZ636" i="3"/>
  <c r="AZ1455" i="3"/>
  <c r="AZ241" i="3"/>
  <c r="AZ597" i="3"/>
  <c r="AZ1742" i="3"/>
  <c r="AZ556" i="3"/>
  <c r="AZ1904" i="3"/>
  <c r="AZ601" i="3"/>
  <c r="AZ1314" i="3"/>
  <c r="AZ643" i="3"/>
  <c r="AZ510" i="3"/>
  <c r="AZ1072" i="3"/>
  <c r="AZ1080" i="3"/>
  <c r="AZ1515" i="3"/>
  <c r="AZ1676" i="3"/>
  <c r="AZ1961" i="3"/>
  <c r="AZ716" i="3"/>
  <c r="AZ1706" i="3"/>
  <c r="AZ761" i="3"/>
  <c r="AZ1774" i="3"/>
  <c r="AZ1936" i="3"/>
  <c r="AZ1170" i="3"/>
  <c r="AZ1269" i="3"/>
  <c r="AZ462" i="3"/>
  <c r="AZ928" i="3"/>
  <c r="AZ1956" i="3"/>
  <c r="AZ1328" i="3"/>
  <c r="AZ1384" i="3"/>
  <c r="AZ1593" i="3"/>
  <c r="AZ549" i="3"/>
  <c r="AZ457" i="3"/>
  <c r="AZ1580" i="3"/>
  <c r="AZ250" i="3"/>
  <c r="AZ14" i="3"/>
  <c r="AZ1259" i="3"/>
  <c r="AZ1035" i="3"/>
  <c r="AZ1935" i="3"/>
  <c r="AZ1375" i="3"/>
  <c r="AZ1202" i="3"/>
  <c r="AZ1254" i="3"/>
  <c r="AZ1230" i="3"/>
  <c r="AZ957" i="3"/>
  <c r="AZ1449" i="3"/>
  <c r="AZ1150" i="3"/>
  <c r="AZ376" i="3"/>
  <c r="AZ1675" i="3"/>
  <c r="AZ1063" i="3"/>
  <c r="AZ1463" i="3"/>
  <c r="AZ1271" i="3"/>
  <c r="AZ168" i="3"/>
  <c r="AZ769" i="3"/>
  <c r="AZ564" i="3"/>
  <c r="AZ1545" i="3"/>
  <c r="AZ1644" i="3"/>
  <c r="AZ294" i="3"/>
  <c r="AZ1446" i="3"/>
  <c r="AZ1554" i="3"/>
  <c r="AZ1177" i="3"/>
  <c r="AZ698" i="3"/>
  <c r="AZ1710" i="3"/>
  <c r="AZ663" i="3"/>
  <c r="AZ750" i="3"/>
  <c r="AZ1358" i="3"/>
  <c r="AZ1497" i="3"/>
  <c r="AZ176" i="3"/>
  <c r="AZ1185" i="3"/>
  <c r="AZ1638" i="3"/>
  <c r="AZ1993" i="3"/>
  <c r="AZ143" i="3"/>
  <c r="AZ829" i="3"/>
  <c r="AZ1992" i="3"/>
  <c r="AZ1756" i="3"/>
  <c r="AZ932" i="3"/>
  <c r="AZ1770" i="3"/>
  <c r="AZ1042" i="3"/>
  <c r="AZ414" i="3"/>
  <c r="AZ1173" i="3"/>
  <c r="AZ1218" i="3"/>
  <c r="AZ740" i="3"/>
  <c r="AZ188" i="3"/>
  <c r="AZ1220" i="3"/>
  <c r="AZ363" i="3"/>
  <c r="AZ475" i="3"/>
  <c r="AZ1020" i="3"/>
  <c r="AZ686" i="3"/>
  <c r="AZ1560" i="3"/>
  <c r="AZ1513" i="3"/>
  <c r="AZ1253" i="3"/>
  <c r="AZ566" i="3"/>
  <c r="AZ390" i="3"/>
  <c r="AZ1165" i="3"/>
  <c r="AZ1287" i="3"/>
  <c r="AZ1761" i="3"/>
  <c r="AZ275" i="3"/>
  <c r="AZ538" i="3"/>
  <c r="AZ209" i="3"/>
  <c r="AZ1571" i="3"/>
  <c r="AZ1361" i="3"/>
  <c r="AZ1764" i="3"/>
  <c r="AZ1628" i="3"/>
  <c r="AZ1324" i="3"/>
  <c r="AZ593" i="3"/>
  <c r="AZ1194" i="3"/>
  <c r="AZ802" i="3"/>
  <c r="AZ1305" i="3"/>
  <c r="AZ1140" i="3"/>
  <c r="AZ1109" i="3"/>
  <c r="AZ675" i="3"/>
  <c r="AZ1963" i="3"/>
  <c r="AZ1768" i="3"/>
  <c r="AZ1787" i="3"/>
  <c r="AZ1409" i="3"/>
  <c r="AZ499" i="3"/>
  <c r="AZ1835" i="3"/>
  <c r="AZ746" i="3"/>
  <c r="AZ1447" i="3"/>
  <c r="AZ279" i="3"/>
  <c r="AZ453" i="3"/>
  <c r="AZ1815" i="3"/>
  <c r="AZ701" i="3"/>
  <c r="AZ1482" i="3"/>
  <c r="AZ1394" i="3"/>
  <c r="AZ857" i="3"/>
  <c r="AZ88" i="3"/>
  <c r="AZ1428" i="3"/>
  <c r="AZ1671" i="3"/>
  <c r="AZ864" i="3"/>
  <c r="AZ83" i="3"/>
  <c r="AZ908" i="3"/>
  <c r="AZ1411" i="3"/>
  <c r="AZ1918" i="3"/>
  <c r="AZ431" i="3"/>
  <c r="AZ1178" i="3"/>
  <c r="AZ814" i="3"/>
  <c r="AZ711" i="3"/>
  <c r="AZ728" i="3"/>
  <c r="AZ995" i="3"/>
  <c r="AZ1896" i="3"/>
  <c r="AZ1938" i="3"/>
  <c r="AZ1970" i="3"/>
  <c r="AZ1149" i="3"/>
  <c r="AZ944" i="3"/>
  <c r="AZ947" i="3"/>
  <c r="AZ583" i="3"/>
  <c r="AZ1539" i="3"/>
  <c r="AZ217" i="3"/>
  <c r="AZ1062" i="3"/>
  <c r="AZ1152" i="3"/>
  <c r="AZ1295" i="3"/>
  <c r="AZ669" i="3"/>
  <c r="AZ1688" i="3"/>
  <c r="AZ1462" i="3"/>
  <c r="AZ812" i="3"/>
  <c r="AZ927" i="3"/>
  <c r="AZ1762" i="3"/>
  <c r="AZ1967" i="3"/>
  <c r="AZ271" i="3"/>
  <c r="AZ1133" i="3"/>
  <c r="AZ1847" i="3"/>
  <c r="AZ244" i="3"/>
  <c r="AZ729" i="3"/>
  <c r="AZ544" i="3"/>
  <c r="AZ43" i="3"/>
  <c r="AZ311" i="3"/>
  <c r="AZ1154" i="3"/>
  <c r="AZ1345" i="3"/>
  <c r="AZ827" i="3"/>
  <c r="AZ649" i="3"/>
  <c r="AZ1001" i="3"/>
  <c r="AZ848" i="3"/>
  <c r="AZ1696" i="3"/>
  <c r="AZ1114" i="3"/>
  <c r="AZ458" i="3"/>
  <c r="AZ786" i="3"/>
  <c r="AZ206" i="3"/>
  <c r="AZ1480" i="3"/>
  <c r="AZ631" i="3"/>
  <c r="AZ1383" i="3"/>
  <c r="AZ1318" i="3"/>
  <c r="AZ1331" i="3"/>
  <c r="AZ1354" i="3"/>
  <c r="AZ867" i="3"/>
  <c r="AZ1326" i="3"/>
  <c r="AZ1547" i="3"/>
  <c r="AZ526" i="3"/>
  <c r="AZ1267" i="3"/>
  <c r="AZ89" i="3"/>
  <c r="AZ345" i="3"/>
  <c r="AZ1507" i="3"/>
  <c r="AZ226" i="3"/>
  <c r="AZ162" i="3"/>
  <c r="AZ1819" i="3"/>
  <c r="AZ1069" i="3"/>
  <c r="AZ1932" i="3"/>
  <c r="AZ473" i="3"/>
  <c r="AZ1187" i="3"/>
  <c r="AZ519" i="3"/>
  <c r="AZ1584" i="3"/>
  <c r="AZ13" i="3"/>
  <c r="AZ1438" i="3"/>
  <c r="AZ1097" i="3"/>
  <c r="AZ1277" i="3"/>
  <c r="AZ755" i="3"/>
  <c r="AZ1241" i="3"/>
  <c r="AZ1364" i="3"/>
  <c r="AZ269" i="3"/>
  <c r="AZ1632" i="3"/>
  <c r="AZ722" i="3"/>
  <c r="AZ45" i="3"/>
  <c r="AZ1718" i="3"/>
  <c r="AZ1405" i="3"/>
  <c r="AZ56" i="3"/>
  <c r="AZ996" i="3"/>
  <c r="AZ1309" i="3"/>
  <c r="AZ1051" i="3"/>
  <c r="AZ110" i="3"/>
  <c r="AZ111" i="3"/>
  <c r="AZ1183" i="3"/>
  <c r="AZ966" i="3"/>
  <c r="AZ385" i="3"/>
  <c r="AZ736" i="3"/>
  <c r="AZ854" i="3"/>
  <c r="AZ609" i="3"/>
  <c r="AZ1915" i="3"/>
  <c r="AZ760" i="3"/>
  <c r="AZ1056" i="3"/>
  <c r="AZ1943" i="3"/>
  <c r="AZ863" i="3"/>
  <c r="AZ892" i="3"/>
  <c r="AZ397" i="3"/>
  <c r="AZ12" i="3"/>
  <c r="AZ902" i="3"/>
  <c r="AZ1630" i="3"/>
  <c r="AZ208" i="3"/>
  <c r="AZ339" i="3"/>
  <c r="AZ1329" i="3"/>
  <c r="AZ1577" i="3"/>
  <c r="AZ1775" i="3"/>
  <c r="AZ784" i="3"/>
  <c r="AZ723" i="3"/>
  <c r="AZ1408" i="3"/>
  <c r="AZ1352" i="3"/>
  <c r="AZ1901" i="3"/>
  <c r="AZ1399" i="3"/>
  <c r="AZ766" i="3"/>
  <c r="AZ967" i="3"/>
  <c r="AZ1159" i="3"/>
  <c r="AZ58" i="3"/>
  <c r="AZ41" i="3"/>
  <c r="AZ1845" i="3"/>
  <c r="AZ386" i="3"/>
  <c r="AZ1860" i="3"/>
  <c r="AZ1899" i="3"/>
  <c r="AZ1598" i="3"/>
  <c r="AZ97" i="3"/>
  <c r="AZ1517" i="3"/>
  <c r="AZ1222" i="3"/>
  <c r="AZ1391" i="3"/>
  <c r="AZ791" i="3"/>
  <c r="AZ1356" i="3"/>
  <c r="AZ448" i="3"/>
  <c r="AZ57" i="3"/>
  <c r="AZ1013" i="3"/>
  <c r="AZ1355" i="3"/>
  <c r="AZ1516" i="3"/>
  <c r="AZ1378" i="3"/>
  <c r="AZ653" i="3"/>
  <c r="AZ428" i="3"/>
  <c r="AZ357" i="3"/>
  <c r="AZ1126" i="3"/>
  <c r="AZ1661" i="3"/>
  <c r="AZ1582" i="3"/>
  <c r="AZ573" i="3"/>
  <c r="AZ131" i="3"/>
  <c r="AZ132" i="3"/>
  <c r="AZ1934" i="3"/>
  <c r="AZ191" i="3"/>
  <c r="AZ1025" i="3"/>
  <c r="AZ1857" i="3"/>
  <c r="AZ1503" i="3"/>
  <c r="AZ300" i="3"/>
  <c r="AZ30" i="3"/>
  <c r="AZ1931" i="3"/>
  <c r="AZ1563" i="3"/>
  <c r="AZ1556" i="3"/>
  <c r="AZ1396" i="3"/>
  <c r="AZ117" i="3"/>
  <c r="AZ916" i="3"/>
  <c r="AZ1685" i="3"/>
  <c r="AZ1592" i="3"/>
  <c r="AZ441" i="3"/>
  <c r="AZ1423" i="3"/>
  <c r="AZ137" i="3"/>
  <c r="AZ833" i="3"/>
  <c r="AZ287" i="3"/>
  <c r="AZ1297" i="3"/>
  <c r="AZ1604" i="3"/>
  <c r="AZ504" i="3"/>
  <c r="AZ1777" i="3"/>
  <c r="AZ1686" i="3"/>
  <c r="AZ1014" i="3"/>
  <c r="AZ832" i="3"/>
  <c r="AZ1000" i="3"/>
  <c r="AZ1653" i="3"/>
  <c r="AZ1451" i="3"/>
  <c r="AZ1522" i="3"/>
  <c r="AZ1912" i="3"/>
  <c r="AZ696" i="3"/>
  <c r="AZ977" i="3"/>
  <c r="AZ548" i="3"/>
  <c r="AZ393" i="3"/>
  <c r="AZ1891" i="3"/>
  <c r="AZ588" i="3"/>
  <c r="AZ1336" i="3"/>
  <c r="AZ1800" i="3"/>
  <c r="AZ1834" i="3"/>
  <c r="AZ1139" i="3"/>
  <c r="AZ661" i="3"/>
  <c r="AZ1605" i="3"/>
  <c r="AZ694" i="3"/>
  <c r="AZ1875" i="3"/>
  <c r="AZ1402" i="3"/>
  <c r="AZ645" i="3"/>
  <c r="AZ846" i="3"/>
  <c r="AZ1052" i="3"/>
  <c r="AZ1738" i="3"/>
  <c r="AZ35" i="3"/>
  <c r="AZ1216" i="3"/>
  <c r="AZ1444" i="3"/>
  <c r="AZ858" i="3"/>
  <c r="AZ425" i="3"/>
  <c r="AZ1476" i="3"/>
  <c r="AZ351" i="3"/>
  <c r="AZ130" i="3"/>
  <c r="AZ1641" i="3"/>
  <c r="AZ1024" i="3"/>
  <c r="AZ1011" i="3"/>
  <c r="AZ380" i="3"/>
  <c r="AZ1784" i="3"/>
  <c r="AZ229" i="3"/>
  <c r="AZ105" i="3"/>
  <c r="AZ852" i="3"/>
  <c r="AZ1465" i="3"/>
  <c r="AZ1879" i="3"/>
  <c r="AZ960" i="3"/>
  <c r="AZ328" i="3"/>
  <c r="AZ939" i="3"/>
  <c r="AZ1435" i="3"/>
  <c r="AZ16" i="3"/>
  <c r="AZ1595" i="3"/>
  <c r="AZ634" i="3"/>
  <c r="AZ1654" i="3"/>
  <c r="AZ1036" i="3"/>
  <c r="AZ1842" i="3"/>
  <c r="AZ1954" i="3"/>
  <c r="AZ713" i="3"/>
  <c r="AZ213" i="3"/>
  <c r="AZ1313" i="3"/>
  <c r="AZ1019" i="3"/>
  <c r="AZ1321" i="3"/>
  <c r="AZ1505" i="3"/>
  <c r="AZ1172" i="3"/>
  <c r="AZ1698" i="3"/>
  <c r="AZ1558" i="3"/>
  <c r="AZ186" i="3"/>
  <c r="AZ495" i="3"/>
  <c r="AZ1231" i="3"/>
  <c r="AZ306" i="3"/>
  <c r="AZ152" i="3"/>
  <c r="AZ460" i="3"/>
  <c r="AZ691" i="3"/>
  <c r="AZ1959" i="3"/>
  <c r="AZ1894" i="3"/>
  <c r="AZ436" i="3"/>
  <c r="AZ1392" i="3"/>
  <c r="AZ204" i="3"/>
  <c r="AZ1161" i="3"/>
  <c r="AZ256" i="3"/>
  <c r="AZ1635" i="3"/>
  <c r="AZ715" i="3"/>
  <c r="AZ55" i="3"/>
  <c r="AZ948" i="3"/>
  <c r="AZ1964" i="3"/>
  <c r="AZ1760" i="3"/>
  <c r="AZ1533" i="3"/>
  <c r="AZ823" i="3"/>
  <c r="AZ726" i="3"/>
  <c r="AZ893" i="3"/>
  <c r="AZ184" i="3"/>
  <c r="AZ644" i="3"/>
  <c r="AZ1991" i="3"/>
  <c r="AZ1773" i="3"/>
  <c r="AZ406" i="3"/>
  <c r="AZ1642" i="3"/>
  <c r="AZ1989" i="3"/>
  <c r="AZ877" i="3"/>
  <c r="AZ200" i="3"/>
  <c r="AZ296" i="3"/>
  <c r="AZ1388" i="3"/>
  <c r="AZ1825" i="3"/>
  <c r="AZ248" i="3"/>
  <c r="AZ51" i="3"/>
  <c r="AZ1416" i="3"/>
  <c r="AZ889" i="3"/>
  <c r="AZ941" i="3"/>
  <c r="AZ934" i="3"/>
  <c r="AZ1088" i="3"/>
  <c r="AZ1843" i="3"/>
  <c r="AZ1802" i="3"/>
  <c r="AZ1398" i="3"/>
  <c r="AZ1369" i="3"/>
  <c r="AZ793" i="3"/>
  <c r="AZ1612" i="3"/>
  <c r="AZ1704" i="3"/>
  <c r="AZ1487" i="3"/>
  <c r="AZ1209" i="3"/>
  <c r="AZ824" i="3"/>
  <c r="AZ234" i="3"/>
  <c r="AZ1609" i="3"/>
  <c r="AZ502" i="3"/>
  <c r="AZ1420" i="3"/>
  <c r="AZ1101" i="3"/>
  <c r="AZ410" i="3"/>
  <c r="AZ1655" i="3"/>
  <c r="AZ492" i="3"/>
  <c r="AZ407" i="3"/>
  <c r="AZ973" i="3"/>
  <c r="AZ476" i="3"/>
  <c r="AZ247" i="3"/>
  <c r="AZ1075" i="3"/>
  <c r="AZ302" i="3"/>
  <c r="AZ1010" i="3"/>
  <c r="AZ1665" i="3"/>
  <c r="AZ1929" i="3"/>
  <c r="AZ1111" i="3"/>
  <c r="AZ1217" i="3"/>
  <c r="AZ1481" i="3"/>
  <c r="AZ1900" i="3"/>
  <c r="AZ1553" i="3"/>
  <c r="AZ1120" i="3"/>
  <c r="AZ1551" i="3"/>
  <c r="AZ1148" i="3"/>
  <c r="AZ1974" i="3"/>
  <c r="AZ1334" i="3"/>
  <c r="AZ205" i="3"/>
  <c r="AZ1406" i="3"/>
  <c r="AZ497" i="3"/>
  <c r="AZ395" i="3"/>
  <c r="AZ1247" i="3"/>
  <c r="AZ1623" i="3"/>
  <c r="AZ1724" i="3"/>
  <c r="AZ689" i="3"/>
  <c r="AZ1441" i="3"/>
  <c r="AZ1033" i="3"/>
  <c r="AZ24" i="3"/>
  <c r="AZ221" i="3"/>
  <c r="AZ965" i="3"/>
  <c r="AZ1613" i="3"/>
  <c r="AZ988" i="3"/>
  <c r="AZ419" i="3"/>
  <c r="AZ706" i="3"/>
  <c r="AZ695" i="3"/>
  <c r="AZ1260" i="3"/>
  <c r="AZ788" i="3"/>
  <c r="AZ637" i="3"/>
  <c r="AZ887" i="3"/>
  <c r="AZ938" i="3"/>
  <c r="AZ23" i="3"/>
  <c r="AZ674" i="3"/>
  <c r="AZ327" i="3"/>
  <c r="AZ177" i="3"/>
  <c r="AZ844" i="3"/>
  <c r="AZ1585" i="3"/>
  <c r="AZ461" i="3"/>
  <c r="AZ273" i="3"/>
  <c r="AZ835" i="3"/>
  <c r="AZ1844" i="3"/>
  <c r="AZ138" i="3"/>
  <c r="AZ798" i="3"/>
  <c r="AZ196" i="3"/>
  <c r="AZ1322" i="3"/>
  <c r="AZ491" i="3"/>
  <c r="AZ76" i="3"/>
  <c r="AZ522" i="3"/>
  <c r="AZ1687" i="3"/>
  <c r="AZ382" i="3"/>
  <c r="AZ1362" i="3"/>
  <c r="AZ1124" i="3"/>
  <c r="AZ1678" i="3"/>
  <c r="AZ1229" i="3"/>
  <c r="AZ1850" i="3"/>
  <c r="AZ267" i="3"/>
  <c r="AZ978" i="3"/>
  <c r="AZ618" i="3"/>
  <c r="AZ982" i="3"/>
  <c r="AZ378" i="3"/>
  <c r="AZ361" i="3"/>
  <c r="AZ284" i="3"/>
  <c r="AZ672" i="3"/>
  <c r="AZ444" i="3"/>
  <c r="AZ1711" i="3"/>
  <c r="AZ394" i="3"/>
  <c r="AZ651" i="3"/>
  <c r="AZ469" i="3"/>
  <c r="AZ606" i="3"/>
  <c r="AZ513" i="3"/>
  <c r="AZ907" i="3"/>
  <c r="AZ392" i="3"/>
  <c r="AZ1530" i="3"/>
  <c r="AZ1544" i="3"/>
  <c r="AZ575" i="3"/>
  <c r="AZ1053" i="3"/>
  <c r="AZ47" i="3"/>
  <c r="AZ402" i="3"/>
  <c r="AZ1179" i="3"/>
  <c r="AZ1616" i="3"/>
  <c r="AZ826" i="3"/>
  <c r="AZ764" i="3"/>
  <c r="AZ562" i="3"/>
  <c r="AZ901" i="3"/>
  <c r="AZ1492" i="3"/>
  <c r="AZ1301" i="3"/>
  <c r="AZ612" i="3"/>
  <c r="AZ819" i="3"/>
  <c r="AZ1238" i="3"/>
  <c r="AZ1536" i="3"/>
  <c r="AZ364" i="3"/>
  <c r="AZ520" i="3"/>
  <c r="AZ1291" i="3"/>
  <c r="AZ1737" i="3"/>
  <c r="AZ1652" i="3"/>
  <c r="AZ337" i="3"/>
  <c r="AZ774" i="3"/>
  <c r="AZ1701" i="3"/>
  <c r="AZ1813" i="3"/>
  <c r="AZ1390" i="3"/>
  <c r="AZ1824" i="3"/>
  <c r="AZ1790" i="3"/>
  <c r="AZ1174" i="3"/>
  <c r="AZ1467" i="3"/>
  <c r="AZ836" i="3"/>
  <c r="AZ1160" i="3"/>
  <c r="AZ1948" i="3"/>
  <c r="AZ1853" i="3"/>
  <c r="AZ986" i="3"/>
  <c r="AZ1751" i="3"/>
  <c r="AZ747" i="3"/>
  <c r="AZ1882" i="3"/>
  <c r="AZ1048" i="3"/>
  <c r="AZ1826" i="3"/>
  <c r="AZ810" i="3"/>
  <c r="AZ961" i="3"/>
  <c r="AZ340" i="3"/>
  <c r="AZ1003" i="3"/>
  <c r="AZ1073" i="3"/>
  <c r="AZ1721" i="3"/>
  <c r="AZ75" i="3"/>
  <c r="AZ1720" i="3"/>
  <c r="AZ136" i="3"/>
  <c r="AZ1745" i="3"/>
  <c r="AZ1186" i="3"/>
  <c r="AZ67" i="3"/>
  <c r="AZ652" i="3"/>
  <c r="AZ223" i="3"/>
  <c r="AZ1250" i="3"/>
  <c r="AZ1699" i="3"/>
  <c r="AZ1874" i="3"/>
  <c r="AZ295" i="3"/>
  <c r="AZ745" i="3"/>
  <c r="AZ147" i="3"/>
  <c r="AZ818" i="3"/>
  <c r="AZ141" i="3"/>
  <c r="AZ1799" i="3"/>
  <c r="AZ1509" i="3"/>
  <c r="AZ1953" i="3"/>
  <c r="AZ1096" i="3"/>
  <c r="AZ1725" i="3"/>
  <c r="AZ298" i="3"/>
  <c r="AZ1239" i="3"/>
  <c r="AZ22" i="3"/>
  <c r="AZ26" i="3"/>
  <c r="AZ1611" i="3"/>
  <c r="AZ144" i="3"/>
  <c r="AZ18" i="3"/>
  <c r="AZ1147" i="3"/>
  <c r="AZ192" i="3"/>
  <c r="AZ1047" i="3"/>
  <c r="AZ1982" i="3"/>
  <c r="AZ1925" i="3"/>
  <c r="AZ1939" i="3"/>
  <c r="AZ1504" i="3"/>
  <c r="AZ1070" i="3"/>
  <c r="AZ1983" i="3"/>
  <c r="AZ1933" i="3"/>
  <c r="AZ1889" i="3"/>
  <c r="AZ1647" i="3"/>
  <c r="AZ1735" i="3"/>
  <c r="AZ203" i="3"/>
  <c r="AZ1263" i="3"/>
  <c r="AZ1567" i="3"/>
  <c r="AZ561" i="3"/>
  <c r="AZ1117" i="3"/>
  <c r="AZ54" i="3"/>
  <c r="AZ1859" i="3"/>
  <c r="AZ301" i="3"/>
  <c r="AZ1922" i="3"/>
  <c r="AZ422" i="3"/>
  <c r="AZ1495" i="3"/>
  <c r="AZ1064" i="3"/>
  <c r="AZ859" i="3"/>
  <c r="AZ1730" i="3"/>
  <c r="AZ1037" i="3"/>
  <c r="AZ1597" i="3"/>
  <c r="AZ1810" i="3"/>
  <c r="AZ101" i="3"/>
  <c r="AZ1457" i="3"/>
  <c r="AZ331" i="3"/>
  <c r="AZ1804" i="3"/>
  <c r="AZ670" i="3"/>
  <c r="AZ1370" i="3"/>
  <c r="AZ1827" i="3"/>
  <c r="AZ1488" i="3"/>
  <c r="AZ92" i="3"/>
  <c r="AZ912" i="3"/>
  <c r="AZ1119" i="3"/>
  <c r="AZ1046" i="3"/>
  <c r="AZ1081" i="3"/>
  <c r="AZ1300" i="3"/>
  <c r="AZ1452" i="3"/>
  <c r="AZ1650" i="3"/>
  <c r="AZ1236" i="3"/>
  <c r="AZ304" i="3"/>
  <c r="AZ1694" i="3"/>
  <c r="AZ919" i="3"/>
  <c r="AZ183" i="3"/>
  <c r="AZ1828" i="3"/>
  <c r="AZ1191" i="3"/>
  <c r="AZ1617" i="3"/>
  <c r="AZ488" i="3"/>
  <c r="AZ1548" i="3"/>
  <c r="AZ1714" i="3"/>
  <c r="AZ362" i="3"/>
  <c r="AZ1256" i="3"/>
  <c r="AZ1626" i="3"/>
  <c r="AZ646" i="3"/>
  <c r="AZ1622" i="3"/>
  <c r="AZ1198" i="3"/>
  <c r="AZ317" i="3"/>
  <c r="AZ757" i="3"/>
  <c r="AZ1759" i="3"/>
  <c r="AZ342" i="3"/>
  <c r="AZ1911" i="3"/>
  <c r="AZ11" i="3"/>
  <c r="AZ1223" i="3"/>
  <c r="AZ1107" i="3"/>
  <c r="AZ1868" i="3"/>
  <c r="AZ1372" i="3"/>
  <c r="AZ280" i="3"/>
  <c r="AZ262" i="3"/>
  <c r="AZ80" i="3"/>
  <c r="AZ222" i="3"/>
  <c r="AZ1806" i="3"/>
  <c r="AZ266" i="3"/>
  <c r="AZ1262" i="3"/>
  <c r="AZ1397" i="3"/>
  <c r="AZ1306" i="3"/>
  <c r="AZ626" i="3"/>
  <c r="AZ584" i="3"/>
  <c r="AZ1923" i="3"/>
  <c r="AZ1006" i="3"/>
  <c r="AZ1511" i="3"/>
  <c r="AZ1427" i="3"/>
  <c r="AZ800" i="3"/>
  <c r="AZ565" i="3"/>
  <c r="AZ1921" i="3"/>
  <c r="AZ1839" i="3"/>
  <c r="AZ586" i="3"/>
  <c r="AZ277" i="3"/>
  <c r="AZ1332" i="3"/>
  <c r="AZ1461" i="3"/>
  <c r="AZ1591" i="3"/>
  <c r="AZ1913" i="3"/>
  <c r="AZ1907" i="3"/>
  <c r="AZ1468" i="3"/>
  <c r="AZ817" i="3"/>
  <c r="AZ1180" i="3"/>
  <c r="AZ1385" i="3"/>
  <c r="AZ104" i="3"/>
  <c r="AZ1945" i="3"/>
  <c r="AZ471" i="3"/>
  <c r="AZ875" i="3"/>
  <c r="AZ1795" i="3"/>
  <c r="AZ1261" i="3"/>
  <c r="AZ309" i="3"/>
  <c r="AZ554" i="3"/>
  <c r="AZ1404" i="3"/>
  <c r="AZ489" i="3"/>
  <c r="AZ1902" i="3"/>
  <c r="AZ108" i="3"/>
  <c r="AZ1566" i="3"/>
  <c r="AZ1727" i="3"/>
  <c r="AZ976" i="3"/>
  <c r="AZ1027" i="3"/>
  <c r="AZ682" i="3"/>
  <c r="AZ574" i="3"/>
  <c r="AZ474" i="3"/>
  <c r="AZ1325" i="3"/>
  <c r="AZ445" i="3"/>
  <c r="AZ1167" i="3"/>
  <c r="AZ156" i="3"/>
  <c r="AZ1631" i="3"/>
  <c r="AZ1822" i="3"/>
  <c r="AZ1873" i="3"/>
  <c r="AZ292" i="3"/>
  <c r="BI1604" i="3"/>
  <c r="BI504" i="3"/>
  <c r="BI1777" i="3"/>
  <c r="BI1686" i="3"/>
  <c r="BI1014" i="3"/>
  <c r="BI832" i="3"/>
  <c r="BI1357" i="3"/>
  <c r="BI1000" i="3"/>
  <c r="BI1653" i="3"/>
  <c r="BI1451" i="3"/>
  <c r="BI1940" i="3"/>
  <c r="BI1522" i="3"/>
  <c r="BI1912" i="3"/>
  <c r="BI696" i="3"/>
  <c r="BI977" i="3"/>
  <c r="BI548" i="3"/>
  <c r="BI393" i="3"/>
  <c r="BI1765" i="3"/>
  <c r="BI581" i="3"/>
  <c r="BI256" i="3"/>
  <c r="BI1669" i="3"/>
  <c r="BI1454" i="3"/>
  <c r="BI1414" i="3"/>
  <c r="BI559" i="3"/>
  <c r="BI871" i="3"/>
  <c r="BI1244" i="3"/>
  <c r="BI1937" i="3"/>
  <c r="BI1642" i="3"/>
  <c r="BI51" i="3"/>
  <c r="BI509" i="3"/>
  <c r="BI1092" i="3"/>
  <c r="BI287" i="3"/>
  <c r="BI398" i="3"/>
  <c r="BI835" i="3"/>
  <c r="BI651" i="3"/>
  <c r="BI975" i="3"/>
  <c r="BI1689" i="3"/>
  <c r="BI204" i="3"/>
  <c r="BI1283" i="3"/>
  <c r="BI1214" i="3"/>
  <c r="BI1059" i="3"/>
  <c r="BI216" i="3"/>
  <c r="BI520" i="3"/>
  <c r="BI1291" i="3"/>
  <c r="BI1737" i="3"/>
  <c r="AZ1184" i="3"/>
  <c r="AZ1499" i="3"/>
  <c r="AZ792" i="3"/>
  <c r="AZ1083" i="3"/>
  <c r="AZ1274" i="3"/>
  <c r="AZ962" i="3"/>
  <c r="AZ1110" i="3"/>
  <c r="AZ1681" i="3"/>
  <c r="AZ989" i="3"/>
  <c r="AZ1227" i="3"/>
  <c r="AZ972" i="3"/>
  <c r="AZ268" i="3"/>
  <c r="AZ980" i="3"/>
  <c r="AZ1387" i="3"/>
  <c r="AZ1031" i="3"/>
  <c r="AZ1897" i="3"/>
  <c r="AZ381" i="3"/>
  <c r="AZ1270" i="3"/>
  <c r="AZ1634" i="3"/>
  <c r="AZ1359" i="3"/>
  <c r="AZ1473" i="3"/>
  <c r="AZ1479" i="3"/>
  <c r="AZ170" i="3"/>
  <c r="AZ1917" i="3"/>
  <c r="AZ355" i="3"/>
  <c r="AZ1429" i="3"/>
  <c r="AZ1909" i="3"/>
  <c r="AZ1108" i="3"/>
  <c r="AZ4" i="3"/>
  <c r="AZ1830" i="3"/>
  <c r="AZ1365" i="3"/>
  <c r="AZ897" i="3"/>
  <c r="AZ498" i="3"/>
  <c r="AZ343" i="3"/>
  <c r="AZ310" i="3"/>
  <c r="AZ133" i="3"/>
  <c r="AZ935" i="3"/>
  <c r="AZ399" i="3"/>
  <c r="AZ1527" i="3"/>
  <c r="AZ521" i="3"/>
  <c r="AZ1871" i="3"/>
  <c r="AZ373" i="3"/>
  <c r="AZ825" i="3"/>
  <c r="AZ632" i="3"/>
  <c r="AZ150" i="3"/>
  <c r="AZ1255" i="3"/>
  <c r="AZ953" i="3"/>
  <c r="AZ87" i="3"/>
  <c r="AZ591" i="3"/>
  <c r="AZ278" i="3"/>
  <c r="AZ630" i="3"/>
  <c r="AZ367" i="3"/>
  <c r="AZ1203" i="3"/>
  <c r="AZ1786" i="3"/>
  <c r="AZ656" i="3"/>
  <c r="AZ122" i="3"/>
  <c r="AZ1809" i="3"/>
  <c r="AZ925" i="3"/>
  <c r="AZ738" i="3"/>
  <c r="AZ154" i="3"/>
  <c r="AZ1478" i="3"/>
  <c r="AZ1656" i="3"/>
  <c r="AZ1589" i="3"/>
  <c r="AZ379" i="3"/>
  <c r="AZ1469" i="3"/>
  <c r="AZ608" i="3"/>
  <c r="AZ1374" i="3"/>
  <c r="AZ1752" i="3"/>
  <c r="AZ320" i="3"/>
  <c r="AZ1679" i="3"/>
  <c r="AZ60" i="3"/>
  <c r="AZ1689" i="3"/>
  <c r="AZ620" i="3"/>
  <c r="AZ1782" i="3"/>
  <c r="AZ805" i="3"/>
  <c r="AZ1733" i="3"/>
  <c r="AZ579" i="3"/>
  <c r="AZ834" i="3"/>
  <c r="AZ748" i="3"/>
  <c r="AZ281" i="3"/>
  <c r="AZ853" i="3"/>
  <c r="AZ629" i="3"/>
  <c r="AZ1103" i="3"/>
  <c r="AZ627" i="3"/>
  <c r="AZ1586" i="3"/>
  <c r="AZ1246" i="3"/>
  <c r="AZ1740" i="3"/>
  <c r="AZ1677" i="3"/>
  <c r="AZ398" i="3"/>
  <c r="AZ1791" i="3"/>
  <c r="AZ236" i="3"/>
  <c r="AZ285" i="3"/>
  <c r="AZ1433" i="3"/>
  <c r="AZ1537" i="3"/>
  <c r="AZ261" i="3"/>
  <c r="AZ314" i="3"/>
  <c r="AZ780" i="3"/>
  <c r="AZ1371" i="3"/>
  <c r="AZ1962" i="3"/>
  <c r="AZ1045" i="3"/>
  <c r="AZ1937" i="3"/>
  <c r="AZ1016" i="3"/>
  <c r="AZ1134" i="3"/>
  <c r="AZ1985" i="3"/>
  <c r="AZ455" i="3"/>
  <c r="AZ1244" i="3"/>
  <c r="AZ781" i="3"/>
  <c r="AZ801" i="3"/>
  <c r="AZ1453" i="3"/>
  <c r="AZ509" i="3"/>
  <c r="AZ187" i="3"/>
  <c r="AZ1432" i="3"/>
  <c r="AZ841" i="3"/>
  <c r="AZ1506" i="3"/>
  <c r="AZ260" i="3"/>
  <c r="AZ1059" i="3"/>
  <c r="AZ559" i="3"/>
  <c r="AZ1232" i="3"/>
  <c r="AZ1624" i="3"/>
  <c r="AZ53" i="3"/>
  <c r="AZ1958" i="3"/>
  <c r="AZ1151" i="3"/>
  <c r="AZ353" i="3"/>
  <c r="AZ34" i="3"/>
  <c r="AZ1366" i="3"/>
  <c r="AZ323" i="3"/>
  <c r="AZ1060" i="3"/>
  <c r="AZ532" i="3"/>
  <c r="AZ1192" i="3"/>
  <c r="AZ1846" i="3"/>
  <c r="AZ64" i="3"/>
  <c r="AZ664" i="3"/>
  <c r="AZ945" i="3"/>
  <c r="AZ1639" i="3"/>
  <c r="AZ697" i="3"/>
  <c r="AZ890" i="3"/>
  <c r="AZ1794" i="3"/>
  <c r="AZ1422" i="3"/>
  <c r="AZ1883" i="3"/>
  <c r="AZ1783" i="3"/>
  <c r="AZ1569" i="3"/>
  <c r="AZ861" i="3"/>
  <c r="AZ797" i="3"/>
  <c r="AZ408" i="3"/>
  <c r="AZ883" i="3"/>
  <c r="AZ1412" i="3"/>
  <c r="AZ1602" i="3"/>
  <c r="AZ1208" i="3"/>
  <c r="AZ454" i="3"/>
  <c r="AZ1091" i="3"/>
  <c r="AZ1410" i="3"/>
  <c r="AZ50" i="3"/>
  <c r="AZ199" i="3"/>
  <c r="AZ246" i="3"/>
  <c r="AZ614" i="3"/>
  <c r="AZ1294" i="3"/>
  <c r="AZ106" i="3"/>
  <c r="AZ794" i="3"/>
  <c r="AZ918" i="3"/>
  <c r="AZ1776" i="3"/>
  <c r="AZ1643" i="3"/>
  <c r="AZ732" i="3"/>
  <c r="AZ894" i="3"/>
  <c r="AZ429" i="3"/>
  <c r="AZ118" i="3"/>
  <c r="AZ1712" i="3"/>
  <c r="AZ1856" i="3"/>
  <c r="AZ804" i="3"/>
  <c r="AZ1820" i="3"/>
  <c r="AZ1477" i="3"/>
  <c r="AZ348" i="3"/>
  <c r="AZ1614" i="3"/>
  <c r="AZ46" i="3"/>
  <c r="AZ1340" i="3"/>
  <c r="AZ62" i="3"/>
  <c r="AZ709" i="3"/>
  <c r="AZ552" i="3"/>
  <c r="AZ1066" i="3"/>
  <c r="AZ1210" i="3"/>
  <c r="AZ238" i="3"/>
  <c r="AZ1034" i="3"/>
  <c r="AZ920" i="3"/>
  <c r="AZ523" i="3"/>
  <c r="AZ1214" i="3"/>
  <c r="AZ816" i="3"/>
  <c r="AZ617" i="3"/>
  <c r="AZ1093" i="3"/>
  <c r="AZ1876" i="3"/>
  <c r="AZ1320" i="3"/>
  <c r="AZ768" i="3"/>
  <c r="AZ197" i="3"/>
  <c r="AZ1705" i="3"/>
  <c r="AZ1292" i="3"/>
  <c r="AZ741" i="3"/>
  <c r="AZ1251" i="3"/>
  <c r="AZ790" i="3"/>
  <c r="AZ416" i="3"/>
  <c r="AZ602" i="3"/>
  <c r="AZ1368" i="3"/>
  <c r="AZ15" i="3"/>
  <c r="AZ1424" i="3"/>
  <c r="AZ1829" i="3"/>
  <c r="AZ1413" i="3"/>
  <c r="AZ787" i="3"/>
  <c r="AZ193" i="3"/>
  <c r="AZ558" i="3"/>
  <c r="AZ1074" i="3"/>
  <c r="AZ440" i="3"/>
  <c r="AZ795" i="3"/>
  <c r="AZ587" i="3"/>
  <c r="AZ1162" i="3"/>
  <c r="AZ1848" i="3"/>
  <c r="AZ1347" i="3"/>
  <c r="AZ1002" i="3"/>
  <c r="AZ1279" i="3"/>
  <c r="AZ1680" i="3"/>
  <c r="AZ970" i="3"/>
  <c r="AZ1561" i="3"/>
  <c r="AZ325" i="3"/>
  <c r="AZ1389" i="3"/>
  <c r="AZ107" i="3"/>
  <c r="AZ576" i="3"/>
  <c r="AZ1988" i="3"/>
  <c r="AZ1118" i="3"/>
  <c r="AZ1788" i="3"/>
  <c r="AZ1089" i="3"/>
  <c r="AZ872" i="3"/>
  <c r="AZ486" i="3"/>
  <c r="AZ639" i="3"/>
  <c r="AZ993" i="3"/>
  <c r="AZ1058" i="3"/>
  <c r="AZ1076" i="3"/>
  <c r="AZ1969" i="3"/>
  <c r="AZ1971" i="3"/>
  <c r="AZ1719" i="3"/>
  <c r="AZ560" i="3"/>
  <c r="AZ1565" i="3"/>
  <c r="AZ1664" i="3"/>
  <c r="AZ1483" i="3"/>
  <c r="AZ501" i="3"/>
  <c r="AZ1920" i="3"/>
  <c r="AZ161" i="3"/>
  <c r="AZ557" i="3"/>
  <c r="AZ1141" i="3"/>
  <c r="AZ1615" i="3"/>
  <c r="AZ1743" i="3"/>
  <c r="AZ1757" i="3"/>
  <c r="AZ29" i="3"/>
  <c r="AZ5" i="3"/>
  <c r="AZ465" i="3"/>
  <c r="AZ500" i="3"/>
  <c r="AZ598" i="3"/>
  <c r="AZ169" i="3"/>
  <c r="AZ418" i="3"/>
  <c r="AZ1524" i="3"/>
  <c r="AZ599" i="3"/>
  <c r="AZ997" i="3"/>
  <c r="AZ537" i="3"/>
  <c r="AZ449" i="3"/>
  <c r="AZ228" i="3"/>
  <c r="AZ401" i="3"/>
  <c r="AZ514" i="3"/>
  <c r="AZ112" i="3"/>
  <c r="AZ1914" i="3"/>
  <c r="AZ1289" i="3"/>
  <c r="AZ207" i="3"/>
  <c r="AZ1754" i="3"/>
  <c r="AZ610" i="3"/>
  <c r="AZ931" i="3"/>
  <c r="AZ496" i="3"/>
  <c r="AZ657" i="3"/>
  <c r="AZ1797" i="3"/>
  <c r="AZ1574" i="3"/>
  <c r="AZ1854" i="3"/>
  <c r="AZ1670" i="3"/>
  <c r="AZ515" i="3"/>
  <c r="AZ360" i="3"/>
  <c r="AZ1142" i="3"/>
  <c r="AZ1026" i="3"/>
  <c r="AZ673" i="3"/>
  <c r="AZ1728" i="3"/>
  <c r="AZ1007" i="3"/>
  <c r="AZ224" i="3"/>
  <c r="AZ879" i="3"/>
  <c r="AZ754" i="3"/>
  <c r="AZ1785" i="3"/>
  <c r="AZ288" i="3"/>
  <c r="AZ640" i="3"/>
  <c r="AZ687" i="3"/>
  <c r="AZ481" i="3"/>
  <c r="AZ1310" i="3"/>
  <c r="AZ1156" i="3"/>
  <c r="AZ297" i="3"/>
  <c r="AZ477" i="3"/>
  <c r="AZ93" i="3"/>
  <c r="AZ840" i="3"/>
  <c r="AZ270" i="3"/>
  <c r="AZ252" i="3"/>
  <c r="AZ789" i="3"/>
  <c r="AZ525" i="3"/>
  <c r="AZ592" i="3"/>
  <c r="AZ1672" i="3"/>
  <c r="AZ1258" i="3"/>
  <c r="AZ1555" i="3"/>
  <c r="AZ479" i="3"/>
  <c r="AZ1061" i="3"/>
  <c r="AZ225" i="3"/>
  <c r="AZ1980" i="3"/>
  <c r="AZ1645" i="3"/>
  <c r="AZ951" i="3"/>
  <c r="AZ1360" i="3"/>
  <c r="AZ1113" i="3"/>
  <c r="AZ1475" i="3"/>
  <c r="AZ235" i="3"/>
  <c r="AZ678" i="3"/>
  <c r="AZ1703" i="3"/>
  <c r="AZ1858" i="3"/>
  <c r="AZ417" i="3"/>
  <c r="AZ1905" i="3"/>
  <c r="AZ1695" i="3"/>
  <c r="AZ1722" i="3"/>
  <c r="AZ613" i="3"/>
  <c r="AZ1087" i="3"/>
  <c r="AZ1836" i="3"/>
  <c r="AZ1190" i="3"/>
  <c r="AZ59" i="3"/>
  <c r="AZ1525" i="3"/>
  <c r="AZ1709" i="3"/>
  <c r="AZ9" i="3"/>
  <c r="AZ1562" i="3"/>
  <c r="AZ898" i="3"/>
  <c r="AZ1552" i="3"/>
  <c r="AZ904" i="3"/>
  <c r="AZ1099" i="3"/>
  <c r="AZ32" i="3"/>
  <c r="AZ1474" i="3"/>
  <c r="AZ744" i="3"/>
  <c r="AZ1049" i="3"/>
  <c r="AZ1734" i="3"/>
  <c r="AZ1055" i="3"/>
  <c r="AZ1502" i="3"/>
  <c r="AZ1205" i="3"/>
  <c r="AZ633" i="3"/>
  <c r="AZ315" i="3"/>
  <c r="AZ933" i="3"/>
  <c r="AZ1005" i="3"/>
  <c r="AZ607" i="3"/>
  <c r="AZ1587" i="3"/>
  <c r="AZ1415" i="3"/>
  <c r="AZ1346" i="3"/>
  <c r="AZ582" i="3"/>
  <c r="AZ1121" i="3"/>
  <c r="AZ570" i="3"/>
  <c r="AZ91" i="3"/>
  <c r="AZ158" i="3"/>
  <c r="AZ167" i="3"/>
  <c r="AZ1957" i="3"/>
  <c r="AZ39" i="3"/>
  <c r="AZ753" i="3"/>
  <c r="AZ1437" i="3"/>
  <c r="AZ1127" i="3"/>
  <c r="AZ725" i="3"/>
  <c r="AZ1302" i="3"/>
  <c r="AZ1708" i="3"/>
  <c r="AZ139" i="3"/>
  <c r="AZ685" i="3"/>
  <c r="AZ589" i="3"/>
  <c r="AZ1682" i="3"/>
  <c r="AZ671" i="3"/>
  <c r="AZ505" i="3"/>
  <c r="AZ940" i="3"/>
  <c r="AZ1702" i="3"/>
  <c r="AZ1273" i="3"/>
  <c r="AZ82" i="3"/>
  <c r="AZ882" i="3"/>
  <c r="AZ1044" i="3"/>
  <c r="AZ142" i="3"/>
  <c r="AZ330" i="3"/>
  <c r="AZ516" i="3"/>
  <c r="AZ1373" i="3"/>
  <c r="AZ359" i="3"/>
  <c r="AZ1919" i="3"/>
  <c r="AZ1863" i="3"/>
  <c r="AZ1618" i="3"/>
  <c r="AZ638" i="3"/>
  <c r="AZ923" i="3"/>
  <c r="AZ232" i="3"/>
  <c r="AZ322" i="3"/>
  <c r="AZ388" i="3"/>
  <c r="AZ873" i="3"/>
  <c r="AZ450" i="3"/>
  <c r="AZ493" i="3"/>
  <c r="AZ884" i="3"/>
  <c r="AZ214" i="3"/>
  <c r="AZ338" i="3"/>
  <c r="AZ779" i="3"/>
  <c r="AZ1197" i="3"/>
  <c r="AZ1293" i="3"/>
  <c r="AZ371" i="3"/>
  <c r="AZ1213" i="3"/>
  <c r="AZ1407" i="3"/>
  <c r="AZ1805" i="3"/>
  <c r="AZ616" i="3"/>
  <c r="AZ1434" i="3"/>
  <c r="AZ974" i="3"/>
  <c r="AZ555" i="3"/>
  <c r="AZ1285" i="3"/>
  <c r="AZ876" i="3"/>
  <c r="AZ1872" i="3"/>
  <c r="AZ1128" i="3"/>
  <c r="AZ1316" i="3"/>
  <c r="AZ1102" i="3"/>
  <c r="AZ37" i="3"/>
  <c r="AZ1600" i="3"/>
  <c r="AZ1621" i="3"/>
  <c r="AZ1440" i="3"/>
  <c r="AZ1572" i="3"/>
  <c r="AZ594" i="3"/>
  <c r="AZ1004" i="3"/>
  <c r="AZ1380" i="3"/>
  <c r="AZ1225" i="3"/>
  <c r="AZ718" i="3"/>
  <c r="AZ700" i="3"/>
  <c r="AZ1541" i="3"/>
  <c r="AZ451" i="3"/>
  <c r="AZ1884" i="3"/>
  <c r="AZ1869" i="3"/>
  <c r="AZ1811" i="3"/>
  <c r="AZ1581" i="3"/>
  <c r="AZ1130" i="3"/>
  <c r="AZ1908" i="3"/>
  <c r="AZ1792" i="3"/>
  <c r="AZ163" i="3"/>
  <c r="AZ1870" i="3"/>
  <c r="AZ1546" i="3"/>
  <c r="AZ102" i="3"/>
  <c r="AZ539" i="3"/>
  <c r="AZ1471" i="3"/>
  <c r="AZ1947" i="3"/>
  <c r="AZ146" i="3"/>
  <c r="AZ1163" i="3"/>
  <c r="AZ1341" i="3"/>
  <c r="AZ313" i="3"/>
  <c r="AZ434" i="3"/>
  <c r="AZ1017" i="3"/>
  <c r="AZ1924" i="3"/>
  <c r="AZ1833" i="3"/>
  <c r="AZ358" i="3"/>
  <c r="AZ1068" i="3"/>
  <c r="AZ1852" i="3"/>
  <c r="AZ1417" i="3"/>
  <c r="AZ347" i="3"/>
  <c r="AZ90" i="3"/>
  <c r="AZ1540" i="3"/>
  <c r="AZ1349" i="3"/>
  <c r="AZ172" i="3"/>
  <c r="AZ822" i="3"/>
  <c r="AZ535" i="3"/>
  <c r="AZ274" i="3"/>
  <c r="AZ249" i="3"/>
  <c r="AZ1890" i="3"/>
  <c r="AZ1570" i="3"/>
  <c r="BI1436" i="3"/>
  <c r="BI111" i="3"/>
  <c r="BI1183" i="3"/>
  <c r="BI966" i="3"/>
  <c r="BI385" i="3"/>
  <c r="BI736" i="3"/>
  <c r="BI854" i="3"/>
  <c r="BI909" i="3"/>
  <c r="BI609" i="3"/>
  <c r="BI1915" i="3"/>
  <c r="BI760" i="3"/>
  <c r="BI1056" i="3"/>
  <c r="BI1943" i="3"/>
  <c r="BI863" i="3"/>
  <c r="BI892" i="3"/>
  <c r="BI397" i="3"/>
  <c r="BI12" i="3"/>
  <c r="BI902" i="3"/>
  <c r="BI1630" i="3"/>
  <c r="BI208" i="3"/>
  <c r="BI339" i="3"/>
  <c r="BI1329" i="3"/>
  <c r="BI1577" i="3"/>
  <c r="BI1775" i="3"/>
  <c r="BI784" i="3"/>
  <c r="BI723" i="3"/>
  <c r="BI1408" i="3"/>
  <c r="BI1352" i="3"/>
  <c r="BI1901" i="3"/>
  <c r="BI1399" i="3"/>
  <c r="BI766" i="3"/>
  <c r="BI967" i="3"/>
  <c r="BI1159" i="3"/>
  <c r="BI686" i="3"/>
  <c r="BI58" i="3"/>
  <c r="BI41" i="3"/>
  <c r="BI1845" i="3"/>
  <c r="BI1891" i="3"/>
  <c r="BI588" i="3"/>
  <c r="BI1336" i="3"/>
  <c r="BI1800" i="3"/>
  <c r="BI1834" i="3"/>
  <c r="BI1139" i="3"/>
  <c r="BI661" i="3"/>
  <c r="BI1605" i="3"/>
  <c r="BI694" i="3"/>
  <c r="BI1875" i="3"/>
  <c r="BI1402" i="3"/>
  <c r="BI645" i="3"/>
  <c r="BI846" i="3"/>
  <c r="BI1052" i="3"/>
  <c r="BI1738" i="3"/>
  <c r="BI35" i="3"/>
  <c r="BI1216" i="3"/>
  <c r="BI1444" i="3"/>
  <c r="BI858" i="3"/>
  <c r="BI425" i="3"/>
  <c r="BI1476" i="3"/>
  <c r="BI1327" i="3"/>
  <c r="BI351" i="3"/>
  <c r="BI130" i="3"/>
  <c r="BI1641" i="3"/>
  <c r="BI1024" i="3"/>
  <c r="BI1011" i="3"/>
  <c r="BI380" i="3"/>
  <c r="BI1784" i="3"/>
  <c r="BI229" i="3"/>
  <c r="BI105" i="3"/>
  <c r="BI852" i="3"/>
  <c r="BI1465" i="3"/>
  <c r="BI1879" i="3"/>
  <c r="BI960" i="3"/>
  <c r="BI328" i="3"/>
  <c r="BI939" i="3"/>
  <c r="BI1435" i="3"/>
  <c r="BI16" i="3"/>
  <c r="BI1595" i="3"/>
  <c r="BI634" i="3"/>
  <c r="BI1654" i="3"/>
  <c r="BI1036" i="3"/>
  <c r="BI1842" i="3"/>
  <c r="BI1954" i="3"/>
  <c r="BI1626" i="3"/>
  <c r="BI646" i="3"/>
  <c r="BI1622" i="3"/>
  <c r="BI1198" i="3"/>
  <c r="BI1652" i="3"/>
  <c r="BI337" i="3"/>
  <c r="BI774" i="3"/>
  <c r="BI1701" i="3"/>
  <c r="BI1813" i="3"/>
  <c r="BI1390" i="3"/>
  <c r="BI1824" i="3"/>
  <c r="BI1790" i="3"/>
  <c r="BI1174" i="3"/>
  <c r="BI1467" i="3"/>
  <c r="BI836" i="3"/>
  <c r="BI1160" i="3"/>
  <c r="BI1948" i="3"/>
  <c r="BI1853" i="3"/>
  <c r="BI986" i="3"/>
  <c r="BI688" i="3"/>
  <c r="BI1751" i="3"/>
  <c r="BI747" i="3"/>
  <c r="BI1882" i="3"/>
  <c r="BI1048" i="3"/>
  <c r="BI1826" i="3"/>
  <c r="BI810" i="3"/>
  <c r="BI68" i="3"/>
  <c r="BI961" i="3"/>
  <c r="BI340" i="3"/>
  <c r="BI1003" i="3"/>
  <c r="BI1073" i="3"/>
  <c r="BI1721" i="3"/>
  <c r="BI75" i="3"/>
  <c r="BI1720" i="3"/>
  <c r="BI136" i="3"/>
  <c r="BI1745" i="3"/>
  <c r="BI1186" i="3"/>
  <c r="BI67" i="3"/>
  <c r="BI652" i="3"/>
  <c r="BI223" i="3"/>
  <c r="BI1250" i="3"/>
  <c r="BI1699" i="3"/>
  <c r="BI1874" i="3"/>
  <c r="BI295" i="3"/>
  <c r="BI745" i="3"/>
  <c r="BI147" i="3"/>
  <c r="BI818" i="3"/>
  <c r="BI141" i="3"/>
  <c r="BI1143" i="3"/>
  <c r="BI1799" i="3"/>
  <c r="BI1509" i="3"/>
  <c r="BI1953" i="3"/>
  <c r="BI984" i="3"/>
  <c r="AZ1975" i="3"/>
  <c r="AZ765" i="3"/>
  <c r="AZ1903" i="3"/>
  <c r="AZ1201" i="3"/>
  <c r="AZ913" i="3"/>
  <c r="AZ356" i="3"/>
  <c r="AZ1367" i="3"/>
  <c r="AZ1817" i="3"/>
  <c r="AZ173" i="3"/>
  <c r="AZ1164" i="3"/>
  <c r="AZ782" i="3"/>
  <c r="AZ1781" i="3"/>
  <c r="AZ1430" i="3"/>
  <c r="AZ114" i="3"/>
  <c r="AZ463" i="3"/>
  <c r="AZ1181" i="3"/>
  <c r="AZ160" i="3"/>
  <c r="AZ772" i="3"/>
  <c r="AZ1296" i="3"/>
  <c r="AZ506" i="3"/>
  <c r="AZ1323" i="3"/>
  <c r="AZ553" i="3"/>
  <c r="AZ567" i="3"/>
  <c r="AZ739" i="3"/>
  <c r="AZ140" i="3"/>
  <c r="AZ100" i="3"/>
  <c r="AZ128" i="3"/>
  <c r="AZ1338" i="3"/>
  <c r="AZ85" i="3"/>
  <c r="AZ1741" i="3"/>
  <c r="AZ605" i="3"/>
  <c r="AZ714" i="3"/>
  <c r="AZ1625" i="3"/>
  <c r="AZ702" i="3"/>
  <c r="AZ1637" i="3"/>
  <c r="AZ809" i="3"/>
  <c r="AZ171" i="3"/>
  <c r="AZ265" i="3"/>
  <c r="AZ1629" i="3"/>
  <c r="AZ1521" i="3"/>
  <c r="AZ1898" i="3"/>
  <c r="AZ1485" i="3"/>
  <c r="AZ350" i="3"/>
  <c r="AZ403" i="3"/>
  <c r="AZ155" i="3"/>
  <c r="AZ949" i="3"/>
  <c r="AZ856" i="3"/>
  <c r="AZ775" i="3"/>
  <c r="AZ730" i="3"/>
  <c r="AZ749" i="3"/>
  <c r="AZ847" i="3"/>
  <c r="AZ216" i="3"/>
  <c r="AZ374" i="3"/>
  <c r="AZ243" i="3"/>
  <c r="AZ1283" i="3"/>
  <c r="AZ1029" i="3"/>
  <c r="AZ120" i="3"/>
  <c r="AZ917" i="3"/>
  <c r="AZ719" i="3"/>
  <c r="AZ811" i="3"/>
  <c r="AZ1414" i="3"/>
  <c r="AZ366" i="3"/>
  <c r="AZ905" i="3"/>
  <c r="AZ541" i="3"/>
  <c r="AZ1319" i="3"/>
  <c r="AZ545" i="3"/>
  <c r="AZ1895" i="3"/>
  <c r="AZ439" i="3"/>
  <c r="AZ603" i="3"/>
  <c r="AZ1454" i="3"/>
  <c r="AZ767" i="3"/>
  <c r="AZ758" i="3"/>
  <c r="AZ21" i="3"/>
  <c r="AZ124" i="3"/>
  <c r="AZ1649" i="3"/>
  <c r="AZ666" i="3"/>
  <c r="AZ1330" i="3"/>
  <c r="AZ1747" i="3"/>
  <c r="AZ1881" i="3"/>
  <c r="AZ799" i="3"/>
  <c r="AZ991" i="3"/>
  <c r="AZ1257" i="3"/>
  <c r="AZ530" i="3"/>
  <c r="AZ335" i="3"/>
  <c r="AZ1633" i="3"/>
  <c r="AZ611" i="3"/>
  <c r="AZ159" i="3"/>
  <c r="AZ1837" i="3"/>
  <c r="AZ1166" i="3"/>
  <c r="AZ1146" i="3"/>
  <c r="AZ642" i="3"/>
  <c r="AZ1009" i="3"/>
  <c r="AZ185" i="3"/>
  <c r="AZ751" i="3"/>
  <c r="AZ230" i="3"/>
  <c r="AZ807" i="3"/>
  <c r="AZ690" i="3"/>
  <c r="AZ324" i="3"/>
  <c r="AZ1651" i="3"/>
  <c r="AZ968" i="3"/>
  <c r="AZ316" i="3"/>
  <c r="AZ1715" i="3"/>
  <c r="AZ10" i="3"/>
  <c r="AZ1646" i="3"/>
  <c r="AZ31" i="3"/>
  <c r="AZ1344" i="3"/>
  <c r="AZ424" i="3"/>
  <c r="AZ705" i="3"/>
  <c r="AZ762" i="3"/>
  <c r="AZ126" i="3"/>
  <c r="AZ1796" i="3"/>
  <c r="AZ349" i="3"/>
  <c r="AZ869" i="3"/>
  <c r="AZ1866" i="3"/>
  <c r="AZ1079" i="3"/>
  <c r="AZ1789" i="3"/>
  <c r="AZ1627" i="3"/>
  <c r="AZ885" i="3"/>
  <c r="AZ1673" i="3"/>
  <c r="AZ194" i="3"/>
  <c r="AZ211" i="3"/>
  <c r="AZ1012" i="3"/>
  <c r="AZ866" i="3"/>
  <c r="AZ734" i="3"/>
  <c r="AZ1816" i="3"/>
  <c r="AZ839" i="3"/>
  <c r="AZ954" i="3"/>
  <c r="AZ1459" i="3"/>
  <c r="AZ849" i="3"/>
  <c r="AZ874" i="3"/>
  <c r="AZ964" i="3"/>
  <c r="AZ1769" i="3"/>
  <c r="AZ1266" i="3"/>
  <c r="AZ693" i="3"/>
  <c r="AZ1195" i="3"/>
  <c r="AZ1268" i="3"/>
  <c r="AZ409" i="3"/>
  <c r="AZ979" i="3"/>
  <c r="AZ258" i="3"/>
  <c r="AZ865" i="3"/>
  <c r="AZ1510" i="3"/>
  <c r="AZ724" i="3"/>
  <c r="AZ1168" i="3"/>
  <c r="AZ572" i="3"/>
  <c r="AZ1731" i="3"/>
  <c r="AZ472" i="3"/>
  <c r="AZ1981" i="3"/>
  <c r="AZ1095" i="3"/>
  <c r="AZ658" i="3"/>
  <c r="AZ543" i="3"/>
  <c r="AZ438" i="3"/>
  <c r="AZ1778" i="3"/>
  <c r="AZ1518" i="3"/>
  <c r="AZ1221" i="3"/>
  <c r="AZ1855" i="3"/>
  <c r="AZ1395" i="3"/>
  <c r="AZ990" i="3"/>
  <c r="AZ906" i="3"/>
  <c r="AZ1849" i="3"/>
  <c r="AZ720" i="3"/>
  <c r="AZ936" i="3"/>
  <c r="AZ1466" i="3"/>
  <c r="AZ391" i="3"/>
  <c r="AZ1265" i="3"/>
  <c r="AZ1071" i="3"/>
  <c r="AZ1057" i="3"/>
  <c r="AZ806" i="3"/>
  <c r="AZ1272" i="3"/>
  <c r="AZ178" i="3"/>
  <c r="AZ1264" i="3"/>
  <c r="AZ427" i="3"/>
  <c r="AZ955" i="3"/>
  <c r="AZ405" i="3"/>
  <c r="AZ999" i="3"/>
  <c r="AZ998" i="3"/>
  <c r="AZ125" i="3"/>
  <c r="AZ245" i="3"/>
  <c r="AZ942" i="3"/>
  <c r="AZ622" i="3"/>
  <c r="AZ202" i="3"/>
  <c r="AZ518" i="3"/>
  <c r="AZ1927" i="3"/>
  <c r="AZ1758" i="3"/>
  <c r="AZ1968" i="3"/>
  <c r="AZ344" i="3"/>
  <c r="AZ1304" i="3"/>
  <c r="AZ1129" i="3"/>
  <c r="AZ157" i="3"/>
  <c r="AZ1490" i="3"/>
  <c r="AZ1590" i="3"/>
  <c r="AZ1439" i="3"/>
  <c r="AZ1946" i="3"/>
  <c r="AZ580" i="3"/>
  <c r="AZ148" i="3"/>
  <c r="AZ1234" i="3"/>
  <c r="AZ712" i="3"/>
  <c r="AZ290" i="3"/>
  <c r="AZ771" i="3"/>
  <c r="AZ377" i="3"/>
  <c r="AZ303" i="3"/>
  <c r="AZ1780" i="3"/>
  <c r="AZ1498" i="3"/>
  <c r="AZ1043" i="3"/>
  <c r="AZ1583" i="3"/>
  <c r="AZ264" i="3"/>
  <c r="AZ1538" i="3"/>
  <c r="AZ528" i="3"/>
  <c r="AZ468" i="3"/>
  <c r="AZ845" i="3"/>
  <c r="AZ123" i="3"/>
  <c r="AZ503" i="3"/>
  <c r="AZ65" i="3"/>
  <c r="AZ1972" i="3"/>
  <c r="AZ1636" i="3"/>
  <c r="AZ149" i="3"/>
  <c r="AZ286" i="3"/>
  <c r="AZ96" i="3"/>
  <c r="AZ215" i="3"/>
  <c r="AZ1990" i="3"/>
  <c r="AZ921" i="3"/>
  <c r="AZ1864" i="3"/>
  <c r="AZ1596" i="3"/>
  <c r="AZ1169" i="3"/>
  <c r="AZ1755" i="3"/>
  <c r="AZ1512" i="3"/>
  <c r="AZ452" i="3"/>
  <c r="AZ619" i="3"/>
  <c r="AZ1333" i="3"/>
  <c r="AZ98" i="3"/>
  <c r="AZ1085" i="3"/>
  <c r="AZ891" i="3"/>
  <c r="AZ251" i="3"/>
  <c r="AZ1335" i="3"/>
  <c r="AZ1298" i="3"/>
  <c r="AZ369" i="3"/>
  <c r="AZ1763" i="3"/>
  <c r="AZ1750" i="3"/>
  <c r="AZ212" i="3"/>
  <c r="AZ165" i="3"/>
  <c r="AZ692" i="3"/>
  <c r="AZ1464" i="3"/>
  <c r="AZ667" i="3"/>
  <c r="AZ1494" i="3"/>
  <c r="AZ375" i="3"/>
  <c r="AZ527" i="3"/>
  <c r="AZ625" i="3"/>
  <c r="AZ1519" i="3"/>
  <c r="AZ1350" i="3"/>
  <c r="AZ1514" i="3"/>
  <c r="AZ38" i="3"/>
  <c r="AZ181" i="3"/>
  <c r="AZ1976" i="3"/>
  <c r="AZ1023" i="3"/>
  <c r="AZ1282" i="3"/>
  <c r="AZ305" i="3"/>
  <c r="AZ1910" i="3"/>
  <c r="AZ415" i="3"/>
  <c r="AZ703" i="3"/>
  <c r="AZ189" i="3"/>
  <c r="AZ1667" i="3"/>
  <c r="AZ333" i="3"/>
  <c r="AZ293" i="3"/>
  <c r="AZ815" i="3"/>
  <c r="AZ1542" i="3"/>
  <c r="AZ1176" i="3"/>
  <c r="AZ423" i="3"/>
  <c r="AZ467" i="3"/>
  <c r="AZ1132" i="3"/>
  <c r="AZ1906" i="3"/>
  <c r="AZ95" i="3"/>
  <c r="AZ40" i="3"/>
  <c r="AZ334" i="3"/>
  <c r="AZ821" i="3"/>
  <c r="AZ542" i="3"/>
  <c r="AZ411" i="3"/>
  <c r="AZ1207" i="3"/>
  <c r="AZ1916" i="3"/>
  <c r="AZ1951" i="3"/>
  <c r="AZ44" i="3"/>
  <c r="AZ648" i="3"/>
  <c r="AZ470" i="3"/>
  <c r="AZ930" i="3"/>
  <c r="AZ1739" i="3"/>
  <c r="AZ1508" i="3"/>
  <c r="AZ752" i="3"/>
  <c r="AZ341" i="3"/>
  <c r="AZ237" i="3"/>
  <c r="AZ1851" i="3"/>
  <c r="AZ1666" i="3"/>
  <c r="AZ1240" i="3"/>
  <c r="AZ384" i="3"/>
  <c r="AZ1549" i="3"/>
  <c r="AZ1235" i="3"/>
  <c r="AZ628" i="3"/>
  <c r="AZ776" i="3"/>
  <c r="BI386" i="3"/>
  <c r="BI1860" i="3"/>
  <c r="BI1899" i="3"/>
  <c r="BI332" i="3"/>
  <c r="BI1598" i="3"/>
  <c r="BI97" i="3"/>
  <c r="BI1517" i="3"/>
  <c r="BI1222" i="3"/>
  <c r="BI1391" i="3"/>
  <c r="BI791" i="3"/>
  <c r="BI1356" i="3"/>
  <c r="BI448" i="3"/>
  <c r="BI57" i="3"/>
  <c r="BI1013" i="3"/>
  <c r="BI1355" i="3"/>
  <c r="BI1516" i="3"/>
  <c r="BI1378" i="3"/>
  <c r="BI653" i="3"/>
  <c r="BI428" i="3"/>
  <c r="BI357" i="3"/>
  <c r="BI1126" i="3"/>
  <c r="BI1661" i="3"/>
  <c r="BI1582" i="3"/>
  <c r="BI317" i="3"/>
  <c r="BI757" i="3"/>
  <c r="BI1759" i="3"/>
  <c r="BI342" i="3"/>
  <c r="BI1911" i="3"/>
  <c r="BI11" i="3"/>
  <c r="BI1223" i="3"/>
  <c r="BI1107" i="3"/>
  <c r="BI1868" i="3"/>
  <c r="BI1372" i="3"/>
  <c r="BI280" i="3"/>
  <c r="BI262" i="3"/>
  <c r="BI1443" i="3"/>
  <c r="BI80" i="3"/>
  <c r="BI713" i="3"/>
  <c r="BI213" i="3"/>
  <c r="BI222" i="3"/>
  <c r="BI971" i="3"/>
  <c r="BI1806" i="3"/>
  <c r="BI266" i="3"/>
  <c r="BI1262" i="3"/>
  <c r="BI1397" i="3"/>
  <c r="BI1306" i="3"/>
  <c r="BI626" i="3"/>
  <c r="BI584" i="3"/>
  <c r="BI1923" i="3"/>
  <c r="BI1006" i="3"/>
  <c r="BI1511" i="3"/>
  <c r="BI1427" i="3"/>
  <c r="BI1313" i="3"/>
  <c r="BI1019" i="3"/>
  <c r="BI800" i="3"/>
  <c r="BI566" i="3"/>
  <c r="BI565" i="3"/>
  <c r="BI1921" i="3"/>
  <c r="BI1839" i="3"/>
  <c r="BI1096" i="3"/>
  <c r="BI1725" i="3"/>
  <c r="BI298" i="3"/>
  <c r="BI1239" i="3"/>
  <c r="BI22" i="3"/>
  <c r="BI26" i="3"/>
  <c r="BI1611" i="3"/>
  <c r="BI144" i="3"/>
  <c r="BI18" i="3"/>
  <c r="BI1147" i="3"/>
  <c r="BI192" i="3"/>
  <c r="BI1047" i="3"/>
  <c r="BI1982" i="3"/>
  <c r="BI1925" i="3"/>
  <c r="BI1939" i="3"/>
  <c r="BI1504" i="3"/>
  <c r="BI1070" i="3"/>
  <c r="BI1983" i="3"/>
  <c r="BI1933" i="3"/>
  <c r="BI1889" i="3"/>
  <c r="BI1647" i="3"/>
  <c r="BI1735" i="3"/>
  <c r="BI203" i="3"/>
  <c r="BI1263" i="3"/>
  <c r="BI1567" i="3"/>
  <c r="BI561" i="3"/>
  <c r="BI1117" i="3"/>
  <c r="BI54" i="3"/>
  <c r="BI1859" i="3"/>
  <c r="BI301" i="3"/>
  <c r="BI1922" i="3"/>
  <c r="BI422" i="3"/>
  <c r="BI1495" i="3"/>
  <c r="BI1064" i="3"/>
  <c r="BI859" i="3"/>
  <c r="BI1730" i="3"/>
  <c r="BI1037" i="3"/>
  <c r="BI1597" i="3"/>
  <c r="BI1810" i="3"/>
  <c r="BI101" i="3"/>
  <c r="BI1457" i="3"/>
  <c r="BI331" i="3"/>
  <c r="BI1804" i="3"/>
  <c r="BI670" i="3"/>
  <c r="BI1370" i="3"/>
  <c r="BI1827" i="3"/>
  <c r="BI1488" i="3"/>
  <c r="BI92" i="3"/>
  <c r="BI912" i="3"/>
  <c r="BI1119" i="3"/>
  <c r="BI1046" i="3"/>
  <c r="BI1081" i="3"/>
  <c r="BI1300" i="3"/>
  <c r="BI1452" i="3"/>
  <c r="BI1650" i="3"/>
  <c r="BI1236" i="3"/>
  <c r="BI304" i="3"/>
  <c r="BI1694" i="3"/>
  <c r="BO4" i="3"/>
  <c r="AZ650" i="3"/>
  <c r="AZ72" i="3"/>
  <c r="AZ1608" i="3"/>
  <c r="AZ1793" i="3"/>
  <c r="AZ828" i="3"/>
  <c r="AZ1077" i="3"/>
  <c r="AZ946" i="3"/>
  <c r="AZ1771" i="3"/>
  <c r="BC1771" i="3" s="1"/>
  <c r="BD1771" i="3" s="1"/>
  <c r="BE1771" i="3" s="1"/>
  <c r="AZ1807" i="3"/>
  <c r="AZ94" i="3"/>
  <c r="AZ240" i="3"/>
  <c r="AZ346" i="3"/>
  <c r="AZ370" i="3"/>
  <c r="AZ1342" i="3"/>
  <c r="AZ899" i="3"/>
  <c r="AZ924" i="3"/>
  <c r="BC924" i="3" s="1"/>
  <c r="BD924" i="3" s="1"/>
  <c r="BE924" i="3" s="1"/>
  <c r="AZ242" i="3"/>
  <c r="AZ1578" i="3"/>
  <c r="AZ227" i="3"/>
  <c r="AZ1601" i="3"/>
  <c r="AZ231" i="3"/>
  <c r="AZ1697" i="3"/>
  <c r="AZ151" i="3"/>
  <c r="AZ585" i="3"/>
  <c r="BC585" i="3" s="1"/>
  <c r="BD585" i="3" s="1"/>
  <c r="BE585" i="3" s="1"/>
  <c r="AZ63" i="3"/>
  <c r="AZ433" i="3"/>
  <c r="AZ487" i="3"/>
  <c r="AZ1290" i="3"/>
  <c r="AZ985" i="3"/>
  <c r="AZ831" i="3"/>
  <c r="AZ710" i="3"/>
  <c r="AZ1648" i="3"/>
  <c r="BC1648" i="3" s="1"/>
  <c r="BD1648" i="3" s="1"/>
  <c r="BE1648" i="3" s="1"/>
  <c r="AZ1657" i="3"/>
  <c r="AZ404" i="3"/>
  <c r="AZ963" i="3"/>
  <c r="AZ1419" i="3"/>
  <c r="AZ446" i="3"/>
  <c r="AZ987" i="3"/>
  <c r="AZ1138" i="3"/>
  <c r="AZ99" i="3"/>
  <c r="BC99" i="3" s="1"/>
  <c r="BD99" i="3" s="1"/>
  <c r="BE99" i="3" s="1"/>
  <c r="AZ680" i="3"/>
  <c r="AZ1131" i="3"/>
  <c r="AZ981" i="3"/>
  <c r="AZ1977" i="3"/>
  <c r="AZ1135" i="3"/>
  <c r="AZ1460" i="3"/>
  <c r="AZ1237" i="3"/>
  <c r="AZ1862" i="3"/>
  <c r="BC1862" i="3" s="1"/>
  <c r="BD1862" i="3" s="1"/>
  <c r="BE1862" i="3" s="1"/>
  <c r="AZ198" i="3"/>
  <c r="AZ1226" i="3"/>
  <c r="AZ511" i="3"/>
  <c r="AZ20" i="3"/>
  <c r="AZ1105" i="3"/>
  <c r="AZ383" i="3"/>
  <c r="AZ937" i="3"/>
  <c r="AZ1748" i="3"/>
  <c r="BC1748" i="3" s="1"/>
  <c r="BD1748" i="3" s="1"/>
  <c r="BE1748" i="3" s="1"/>
  <c r="AZ127" i="3"/>
  <c r="AZ86" i="3"/>
  <c r="AZ870" i="3"/>
  <c r="AZ1400" i="3"/>
  <c r="AZ624" i="3"/>
  <c r="AZ49" i="3"/>
  <c r="AZ166" i="3"/>
  <c r="AZ430" i="3"/>
  <c r="BC430" i="3" s="1"/>
  <c r="BD430" i="3" s="1"/>
  <c r="BE430" i="3" s="1"/>
  <c r="AZ135" i="3"/>
  <c r="AZ1949" i="3"/>
  <c r="AZ426" i="3"/>
  <c r="AZ1707" i="3"/>
  <c r="AZ529" i="3"/>
  <c r="AZ134" i="3"/>
  <c r="AZ291" i="3"/>
  <c r="AZ307" i="3"/>
  <c r="BC307" i="3" s="1"/>
  <c r="BD307" i="3" s="1"/>
  <c r="BE307" i="3" s="1"/>
  <c r="AZ326" i="3"/>
  <c r="AZ490" i="3"/>
  <c r="AZ1523" i="3"/>
  <c r="AZ1136" i="3"/>
  <c r="AZ1393" i="3"/>
  <c r="AZ48" i="3"/>
  <c r="AZ319" i="3"/>
  <c r="AZ253" i="3"/>
  <c r="BC253" i="3" s="1"/>
  <c r="BD253" i="3" s="1"/>
  <c r="BE253" i="3" s="1"/>
  <c r="AZ478" i="3"/>
  <c r="AZ665" i="3"/>
  <c r="AZ1588" i="3"/>
  <c r="AZ796" i="3"/>
  <c r="AZ1094" i="3"/>
  <c r="AZ1125" i="3"/>
  <c r="AZ596" i="3"/>
  <c r="AZ1729" i="3"/>
  <c r="BC1729" i="3" s="1"/>
  <c r="BD1729" i="3" s="1"/>
  <c r="BE1729" i="3" s="1"/>
  <c r="AZ484" i="3"/>
  <c r="AZ707" i="3"/>
  <c r="AZ1288" i="3"/>
  <c r="AZ1808" i="3"/>
  <c r="AZ1233" i="3"/>
  <c r="AZ1659" i="3"/>
  <c r="AZ888" i="3"/>
  <c r="AZ1663" i="3"/>
  <c r="BC1663" i="3" s="1"/>
  <c r="BD1663" i="3" s="1"/>
  <c r="BE1663" i="3" s="1"/>
  <c r="AZ61" i="3"/>
  <c r="AZ210" i="3"/>
  <c r="AZ437" i="3"/>
  <c r="AZ1155" i="3"/>
  <c r="AZ272" i="3"/>
  <c r="AZ1831" i="3"/>
  <c r="AZ880" i="3"/>
  <c r="AZ1137" i="3"/>
  <c r="BC1137" i="3" s="1"/>
  <c r="BD1137" i="3" s="1"/>
  <c r="BE1137" i="3" s="1"/>
  <c r="AZ365" i="3"/>
  <c r="AZ1337" i="3"/>
  <c r="AZ922" i="3"/>
  <c r="AZ1445" i="3"/>
  <c r="AZ1867" i="3"/>
  <c r="AZ641" i="3"/>
  <c r="AZ329" i="3"/>
  <c r="AZ886" i="3"/>
  <c r="BC886" i="3" s="1"/>
  <c r="BD886" i="3" s="1"/>
  <c r="BE886" i="3" s="1"/>
  <c r="AZ354" i="3"/>
  <c r="AZ708" i="3"/>
  <c r="AZ389" i="3"/>
  <c r="AZ1683" i="3"/>
  <c r="AZ36" i="3"/>
  <c r="AZ654" i="3"/>
  <c r="AZ1674" i="3"/>
  <c r="AZ1456" i="3"/>
  <c r="BC1456" i="3" s="1"/>
  <c r="BD1456" i="3" s="1"/>
  <c r="BE1456" i="3" s="1"/>
  <c r="AZ737" i="3"/>
  <c r="AZ881" i="3"/>
  <c r="AZ299" i="3"/>
  <c r="AZ466" i="3"/>
  <c r="AZ808" i="3"/>
  <c r="AZ1204" i="3"/>
  <c r="AZ1493" i="3"/>
  <c r="AZ1050" i="3"/>
  <c r="BC1050" i="3" s="1"/>
  <c r="BD1050" i="3" s="1"/>
  <c r="BE1050" i="3" s="1"/>
  <c r="AZ190" i="3"/>
  <c r="AZ84" i="3"/>
  <c r="AZ943" i="3"/>
  <c r="AZ239" i="3"/>
  <c r="AZ421" i="3"/>
  <c r="AZ508" i="3"/>
  <c r="AZ179" i="3"/>
  <c r="AZ1838" i="3"/>
  <c r="BC1838" i="3" s="1"/>
  <c r="BD1838" i="3" s="1"/>
  <c r="BE1838" i="3" s="1"/>
  <c r="AZ372" i="3"/>
  <c r="AZ73" i="3"/>
  <c r="AZ983" i="3"/>
  <c r="AZ435" i="3"/>
  <c r="AZ623" i="3"/>
  <c r="AZ78" i="3"/>
  <c r="AZ915" i="3"/>
  <c r="AZ1275" i="3"/>
  <c r="BC1275" i="3" s="1"/>
  <c r="BD1275" i="3" s="1"/>
  <c r="BE1275" i="3" s="1"/>
  <c r="AZ1144" i="3"/>
  <c r="AZ1767" i="3"/>
  <c r="AZ180" i="3"/>
  <c r="AZ456" i="3"/>
  <c r="AZ400" i="3"/>
  <c r="AZ1312" i="3"/>
  <c r="AZ677" i="3"/>
  <c r="AZ770" i="3"/>
  <c r="BC770" i="3" s="1"/>
  <c r="BD770" i="3" s="1"/>
  <c r="BE770" i="3" s="1"/>
  <c r="AZ69" i="3"/>
  <c r="AZ182" i="3"/>
  <c r="AZ950" i="3"/>
  <c r="AZ1193" i="3"/>
  <c r="AZ1348" i="3"/>
  <c r="AZ174" i="3"/>
  <c r="AZ563" i="3"/>
  <c r="AZ536" i="3"/>
  <c r="BC536" i="3" s="1"/>
  <c r="BD536" i="3" s="1"/>
  <c r="BE536" i="3" s="1"/>
  <c r="AZ862" i="3"/>
  <c r="AZ79" i="3"/>
  <c r="AZ759" i="3"/>
  <c r="AZ578" i="3"/>
  <c r="AZ1818" i="3"/>
  <c r="AZ577" i="3"/>
  <c r="AZ785" i="3"/>
  <c r="AZ581" i="3"/>
  <c r="BC581" i="3" s="1"/>
  <c r="BD581" i="3" s="1"/>
  <c r="BE581" i="3" s="1"/>
  <c r="AZ1199" i="3"/>
  <c r="AZ926" i="3"/>
  <c r="AZ1568" i="3"/>
  <c r="AZ1700" i="3"/>
  <c r="AZ1877" i="3"/>
  <c r="AZ1252" i="3"/>
  <c r="AZ1315" i="3"/>
  <c r="AZ1022" i="3"/>
  <c r="BC1022" i="3" s="1"/>
  <c r="BD1022" i="3" s="1"/>
  <c r="BE1022" i="3" s="1"/>
  <c r="AZ1669" i="3"/>
  <c r="BI586" i="3"/>
  <c r="BI277" i="3"/>
  <c r="BI1332" i="3"/>
  <c r="BI1461" i="3"/>
  <c r="BI1591" i="3"/>
  <c r="BI1913" i="3"/>
  <c r="BI1907" i="3"/>
  <c r="BI1468" i="3"/>
  <c r="BI1321" i="3"/>
  <c r="BI817" i="3"/>
  <c r="BI1698" i="3"/>
  <c r="BI672" i="3"/>
  <c r="BI1180" i="3"/>
  <c r="BI689" i="3"/>
  <c r="BI650" i="3"/>
  <c r="BI919" i="3"/>
  <c r="BI183" i="3"/>
  <c r="BI1828" i="3"/>
  <c r="BI1191" i="3"/>
  <c r="BI963" i="3"/>
  <c r="BI1419" i="3"/>
  <c r="BI446" i="3"/>
  <c r="BI987" i="3"/>
  <c r="BI1138" i="3"/>
  <c r="BI573" i="3"/>
  <c r="BI131" i="3"/>
  <c r="BI132" i="3"/>
  <c r="BI1934" i="3"/>
  <c r="BI191" i="3"/>
  <c r="BI1025" i="3"/>
  <c r="BI1857" i="3"/>
  <c r="BI1503" i="3"/>
  <c r="BI779" i="3"/>
  <c r="BI1197" i="3"/>
  <c r="BI1293" i="3"/>
  <c r="BI371" i="3"/>
  <c r="BI1213" i="3"/>
  <c r="BI1407" i="3"/>
  <c r="BI1805" i="3"/>
  <c r="BI616" i="3"/>
  <c r="BI1434" i="3"/>
  <c r="BI974" i="3"/>
  <c r="BI555" i="3"/>
  <c r="BI1285" i="3"/>
  <c r="BI300" i="3"/>
  <c r="BI876" i="3"/>
  <c r="BI1872" i="3"/>
  <c r="BI30" i="3"/>
  <c r="BI1128" i="3"/>
  <c r="BI1316" i="3"/>
  <c r="BI1102" i="3"/>
  <c r="BI37" i="3"/>
  <c r="BI1931" i="3"/>
  <c r="BI1600" i="3"/>
  <c r="BI1621" i="3"/>
  <c r="BI1440" i="3"/>
  <c r="BI1572" i="3"/>
  <c r="BI594" i="3"/>
  <c r="BI1004" i="3"/>
  <c r="BI1172" i="3"/>
  <c r="BI1380" i="3"/>
  <c r="BI1563" i="3"/>
  <c r="BI1225" i="3"/>
  <c r="BI718" i="3"/>
  <c r="BI42" i="3"/>
  <c r="BI700" i="3"/>
  <c r="BI1541" i="3"/>
  <c r="BI451" i="3"/>
  <c r="BI1884" i="3"/>
  <c r="BI1556" i="3"/>
  <c r="BI1869" i="3"/>
  <c r="BI1811" i="3"/>
  <c r="BI1581" i="3"/>
  <c r="BI1130" i="3"/>
  <c r="BI1908" i="3"/>
  <c r="BI1792" i="3"/>
  <c r="BI1396" i="3"/>
  <c r="BI163" i="3"/>
  <c r="BI1301" i="3"/>
  <c r="BI488" i="3"/>
  <c r="BI1870" i="3"/>
  <c r="BI1546" i="3"/>
  <c r="BI102" i="3"/>
  <c r="BI539" i="3"/>
  <c r="BI117" i="3"/>
  <c r="BI1471" i="3"/>
  <c r="BI1947" i="3"/>
  <c r="BI916" i="3"/>
  <c r="BI96" i="3"/>
  <c r="BI215" i="3"/>
  <c r="BI1990" i="3"/>
  <c r="BI146" i="3"/>
  <c r="BI921" i="3"/>
  <c r="BI1724" i="3"/>
  <c r="BI1864" i="3"/>
  <c r="BI1596" i="3"/>
  <c r="BI996" i="3"/>
  <c r="BI1169" i="3"/>
  <c r="BI1755" i="3"/>
  <c r="BI1623" i="3"/>
  <c r="BI1512" i="3"/>
  <c r="BI452" i="3"/>
  <c r="BI1558" i="3"/>
  <c r="BI619" i="3"/>
  <c r="BI1163" i="3"/>
  <c r="BI1333" i="3"/>
  <c r="BI98" i="3"/>
  <c r="BI1085" i="3"/>
  <c r="BI219" i="3"/>
  <c r="BI891" i="3"/>
  <c r="BI1341" i="3"/>
  <c r="BI196" i="3"/>
  <c r="BI251" i="3"/>
  <c r="BI1335" i="3"/>
  <c r="BI1298" i="3"/>
  <c r="BI369" i="3"/>
  <c r="BI313" i="3"/>
  <c r="BI798" i="3"/>
  <c r="BI1763" i="3"/>
  <c r="BI434" i="3"/>
  <c r="BI1750" i="3"/>
  <c r="BI212" i="3"/>
  <c r="BI165" i="3"/>
  <c r="BI138" i="3"/>
  <c r="BI692" i="3"/>
  <c r="BI1017" i="3"/>
  <c r="BI1464" i="3"/>
  <c r="BI667" i="3"/>
  <c r="BI72" i="3"/>
  <c r="BI1773" i="3"/>
  <c r="BI1209" i="3"/>
  <c r="BI1385" i="3"/>
  <c r="BI1481" i="3"/>
  <c r="BI1101" i="3"/>
  <c r="BI104" i="3"/>
  <c r="BI1608" i="3"/>
  <c r="BI1793" i="3"/>
  <c r="BI1945" i="3"/>
  <c r="BI1217" i="3"/>
  <c r="BI1420" i="3"/>
  <c r="BI471" i="3"/>
  <c r="BI1423" i="3"/>
  <c r="BI875" i="3"/>
  <c r="BI828" i="3"/>
  <c r="BI1077" i="3"/>
  <c r="BI502" i="3"/>
  <c r="BI1795" i="3"/>
  <c r="BI1548" i="3"/>
  <c r="BI1261" i="3"/>
  <c r="BI1991" i="3"/>
  <c r="BI938" i="3"/>
  <c r="BI946" i="3"/>
  <c r="BI1771" i="3"/>
  <c r="BI1165" i="3"/>
  <c r="BI309" i="3"/>
  <c r="BI644" i="3"/>
  <c r="BI887" i="3"/>
  <c r="BI554" i="3"/>
  <c r="BI248" i="3"/>
  <c r="BI1807" i="3"/>
  <c r="BI94" i="3"/>
  <c r="BI184" i="3"/>
  <c r="BI637" i="3"/>
  <c r="BI1404" i="3"/>
  <c r="BI1825" i="3"/>
  <c r="BI1179" i="3"/>
  <c r="BI489" i="3"/>
  <c r="BI240" i="3"/>
  <c r="BI346" i="3"/>
  <c r="BI1902" i="3"/>
  <c r="BI1388" i="3"/>
  <c r="BI402" i="3"/>
  <c r="BI108" i="3"/>
  <c r="BI1802" i="3"/>
  <c r="BI1566" i="3"/>
  <c r="BI370" i="3"/>
  <c r="BI1342" i="3"/>
  <c r="BI47" i="3"/>
  <c r="BI1727" i="3"/>
  <c r="BI99" i="3"/>
  <c r="BI680" i="3"/>
  <c r="BI1131" i="3"/>
  <c r="BI981" i="3"/>
  <c r="BI1977" i="3"/>
  <c r="BI1135" i="3"/>
  <c r="BI1460" i="3"/>
  <c r="BI1237" i="3"/>
  <c r="BI1862" i="3"/>
  <c r="BI198" i="3"/>
  <c r="BI1226" i="3"/>
  <c r="BI511" i="3"/>
  <c r="BI20" i="3"/>
  <c r="BI1105" i="3"/>
  <c r="BI383" i="3"/>
  <c r="BI937" i="3"/>
  <c r="BI1748" i="3"/>
  <c r="BI127" i="3"/>
  <c r="BI86" i="3"/>
  <c r="BI870" i="3"/>
  <c r="BI1400" i="3"/>
  <c r="BI624" i="3"/>
  <c r="BI49" i="3"/>
  <c r="BI166" i="3"/>
  <c r="BI430" i="3"/>
  <c r="BI135" i="3"/>
  <c r="BI1949" i="3"/>
  <c r="BI426" i="3"/>
  <c r="BI1707" i="3"/>
  <c r="BI529" i="3"/>
  <c r="BI134" i="3"/>
  <c r="BI291" i="3"/>
  <c r="BI307" i="3"/>
  <c r="BI326" i="3"/>
  <c r="BI490" i="3"/>
  <c r="BI1523" i="3"/>
  <c r="BI1136" i="3"/>
  <c r="BI1393" i="3"/>
  <c r="BI48" i="3"/>
  <c r="BI319" i="3"/>
  <c r="BI253" i="3"/>
  <c r="BI478" i="3"/>
  <c r="BI665" i="3"/>
  <c r="BI1588" i="3"/>
  <c r="BI796" i="3"/>
  <c r="BI1094" i="3"/>
  <c r="BI1125" i="3"/>
  <c r="BI596" i="3"/>
  <c r="BI1729" i="3"/>
  <c r="BI484" i="3"/>
  <c r="BI546" i="3"/>
  <c r="BI524" i="3"/>
  <c r="BI569" i="3"/>
  <c r="BI911" i="3"/>
  <c r="BI1377" i="3"/>
  <c r="BI1766" i="3"/>
  <c r="BI1979" i="3"/>
  <c r="BI1351" i="3"/>
  <c r="BI731" i="3"/>
  <c r="BI1960" i="3"/>
  <c r="BI1887" i="3"/>
  <c r="BI1952" i="3"/>
  <c r="BI153" i="3"/>
  <c r="BI1941" i="3"/>
  <c r="BI727" i="3"/>
  <c r="BI1658" i="3"/>
  <c r="BI1693" i="3"/>
  <c r="BI396" i="3"/>
  <c r="BI679" i="3"/>
  <c r="BI1363" i="3"/>
  <c r="BI494" i="3"/>
  <c r="BI896" i="3"/>
  <c r="BI763" i="3"/>
  <c r="BI604" i="3"/>
  <c r="BI1662" i="3"/>
  <c r="BI1484" i="3"/>
  <c r="BI220" i="3"/>
  <c r="BI485" i="3"/>
  <c r="BI276" i="3"/>
  <c r="BI668" i="3"/>
  <c r="BI443" i="3"/>
  <c r="BI590" i="3"/>
  <c r="BI25" i="3"/>
  <c r="BI958" i="3"/>
  <c r="BI1559" i="3"/>
  <c r="BI81" i="3"/>
  <c r="BI1532" i="3"/>
  <c r="BI112" i="3"/>
  <c r="BI1914" i="3"/>
  <c r="BI1289" i="3"/>
  <c r="BI207" i="3"/>
  <c r="BI1754" i="3"/>
  <c r="BI610" i="3"/>
  <c r="BI931" i="3"/>
  <c r="BI496" i="3"/>
  <c r="BI657" i="3"/>
  <c r="BI1797" i="3"/>
  <c r="BI1574" i="3"/>
  <c r="BI1854" i="3"/>
  <c r="BI1670" i="3"/>
  <c r="BI515" i="3"/>
  <c r="BI360" i="3"/>
  <c r="BI1142" i="3"/>
  <c r="BI1026" i="3"/>
  <c r="BI673" i="3"/>
  <c r="BI1728" i="3"/>
  <c r="BI1007" i="3"/>
  <c r="BI224" i="3"/>
  <c r="BI879" i="3"/>
  <c r="BI754" i="3"/>
  <c r="BI1785" i="3"/>
  <c r="BI288" i="3"/>
  <c r="BI640" i="3"/>
  <c r="BI687" i="3"/>
  <c r="BI481" i="3"/>
  <c r="BI1310" i="3"/>
  <c r="BI1156" i="3"/>
  <c r="BI297" i="3"/>
  <c r="BI477" i="3"/>
  <c r="BI93" i="3"/>
  <c r="BI840" i="3"/>
  <c r="BI270" i="3"/>
  <c r="BI252" i="3"/>
  <c r="BI789" i="3"/>
  <c r="BI525" i="3"/>
  <c r="BI592" i="3"/>
  <c r="BI1672" i="3"/>
  <c r="BI1258" i="3"/>
  <c r="BI1555" i="3"/>
  <c r="BI479" i="3"/>
  <c r="BI1061" i="3"/>
  <c r="BI225" i="3"/>
  <c r="BI1980" i="3"/>
  <c r="BI1932" i="3"/>
  <c r="BI1645" i="3"/>
  <c r="BI473" i="3"/>
  <c r="BI951" i="3"/>
  <c r="BI1360" i="3"/>
  <c r="BI1113" i="3"/>
  <c r="BI1475" i="3"/>
  <c r="BI1187" i="3"/>
  <c r="BI235" i="3"/>
  <c r="BI1685" i="3"/>
  <c r="BI678" i="3"/>
  <c r="BI519" i="3"/>
  <c r="BI1703" i="3"/>
  <c r="BI1584" i="3"/>
  <c r="BI1858" i="3"/>
  <c r="BI13" i="3"/>
  <c r="BI417" i="3"/>
  <c r="BI1513" i="3"/>
  <c r="BI1905" i="3"/>
  <c r="BI1438" i="3"/>
  <c r="BI1695" i="3"/>
  <c r="BI1840" i="3"/>
  <c r="BI1722" i="3"/>
  <c r="BI613" i="3"/>
  <c r="BI1087" i="3"/>
  <c r="BI364" i="3"/>
  <c r="BI1097" i="3"/>
  <c r="BI1836" i="3"/>
  <c r="BI1190" i="3"/>
  <c r="BI59" i="3"/>
  <c r="BI1617" i="3"/>
  <c r="BI1525" i="3"/>
  <c r="BI1709" i="3"/>
  <c r="BI9" i="3"/>
  <c r="BI1562" i="3"/>
  <c r="BI898" i="3"/>
  <c r="BI1552" i="3"/>
  <c r="BI904" i="3"/>
  <c r="BI1099" i="3"/>
  <c r="BI32" i="3"/>
  <c r="BI1277" i="3"/>
  <c r="BI1474" i="3"/>
  <c r="BI755" i="3"/>
  <c r="BI744" i="3"/>
  <c r="BI1405" i="3"/>
  <c r="BI1241" i="3"/>
  <c r="BI1049" i="3"/>
  <c r="BI1734" i="3"/>
  <c r="BI1055" i="3"/>
  <c r="BI1502" i="3"/>
  <c r="BI1205" i="3"/>
  <c r="BI633" i="3"/>
  <c r="BI315" i="3"/>
  <c r="BI933" i="3"/>
  <c r="BI1005" i="3"/>
  <c r="BI607" i="3"/>
  <c r="BI1364" i="3"/>
  <c r="BI269" i="3"/>
  <c r="BI1587" i="3"/>
  <c r="BI89" i="3"/>
  <c r="BI1415" i="3"/>
  <c r="BI1346" i="3"/>
  <c r="BI582" i="3"/>
  <c r="BI1121" i="3"/>
  <c r="BI570" i="3"/>
  <c r="BI1924" i="3"/>
  <c r="BI1494" i="3"/>
  <c r="BI375" i="3"/>
  <c r="BI1833" i="3"/>
  <c r="BI527" i="3"/>
  <c r="BI625" i="3"/>
  <c r="BI358" i="3"/>
  <c r="BI1519" i="3"/>
  <c r="BI1010" i="3"/>
  <c r="BI1350" i="3"/>
  <c r="BI1514" i="3"/>
  <c r="BI38" i="3"/>
  <c r="BI1068" i="3"/>
  <c r="BI181" i="3"/>
  <c r="BI302" i="3"/>
  <c r="BI1852" i="3"/>
  <c r="BI1976" i="3"/>
  <c r="BI1023" i="3"/>
  <c r="BI1282" i="3"/>
  <c r="BI305" i="3"/>
  <c r="BI1075" i="3"/>
  <c r="BI1417" i="3"/>
  <c r="BI1910" i="3"/>
  <c r="BI362" i="3"/>
  <c r="BI415" i="3"/>
  <c r="BI1843" i="3"/>
  <c r="BI1392" i="3"/>
  <c r="BI893" i="3"/>
  <c r="BI1487" i="3"/>
  <c r="BI899" i="3"/>
  <c r="BI924" i="3"/>
  <c r="BI1088" i="3"/>
  <c r="BI436" i="3"/>
  <c r="BI726" i="3"/>
  <c r="BI1704" i="3"/>
  <c r="BI976" i="3"/>
  <c r="BI267" i="3"/>
  <c r="BI242" i="3"/>
  <c r="BI1578" i="3"/>
  <c r="BI823" i="3"/>
  <c r="BI1612" i="3"/>
  <c r="BI1027" i="3"/>
  <c r="BI1850" i="3"/>
  <c r="BI1609" i="3"/>
  <c r="BI682" i="3"/>
  <c r="BI227" i="3"/>
  <c r="BI1601" i="3"/>
  <c r="BI574" i="3"/>
  <c r="BI1229" i="3"/>
  <c r="BI234" i="3"/>
  <c r="BI474" i="3"/>
  <c r="BI1974" i="3"/>
  <c r="BI707" i="3"/>
  <c r="BI1288" i="3"/>
  <c r="BI1808" i="3"/>
  <c r="BI1233" i="3"/>
  <c r="BI1659" i="3"/>
  <c r="BI888" i="3"/>
  <c r="BI1663" i="3"/>
  <c r="BI61" i="3"/>
  <c r="BI210" i="3"/>
  <c r="BI437" i="3"/>
  <c r="BI1155" i="3"/>
  <c r="BI272" i="3"/>
  <c r="BI1831" i="3"/>
  <c r="BI880" i="3"/>
  <c r="BI1137" i="3"/>
  <c r="BI365" i="3"/>
  <c r="BI1337" i="3"/>
  <c r="BI922" i="3"/>
  <c r="BI1445" i="3"/>
  <c r="BI1867" i="3"/>
  <c r="BI641" i="3"/>
  <c r="BI329" i="3"/>
  <c r="BI886" i="3"/>
  <c r="BI354" i="3"/>
  <c r="BI708" i="3"/>
  <c r="BI389" i="3"/>
  <c r="BI1683" i="3"/>
  <c r="BI109" i="3"/>
  <c r="BI52" i="3"/>
  <c r="BI432" i="3"/>
  <c r="BI803" i="3"/>
  <c r="BI1928" i="3"/>
  <c r="BI1814" i="3"/>
  <c r="BI1821" i="3"/>
  <c r="BI1803" i="3"/>
  <c r="BI1489" i="3"/>
  <c r="BI1189" i="3"/>
  <c r="BI1944" i="3"/>
  <c r="BI1041" i="3"/>
  <c r="BI684" i="3"/>
  <c r="BI820" i="3"/>
  <c r="BI1339" i="3"/>
  <c r="BI969" i="3"/>
  <c r="BI1188" i="3"/>
  <c r="BI1723" i="3"/>
  <c r="BI1610" i="3"/>
  <c r="BI1749" i="3"/>
  <c r="BI1926" i="3"/>
  <c r="BI1157" i="3"/>
  <c r="BI1987" i="3"/>
  <c r="BI778" i="3"/>
  <c r="BI1640" i="3"/>
  <c r="BI1153" i="3"/>
  <c r="BI27" i="3"/>
  <c r="BI1286" i="3"/>
  <c r="BI321" i="3"/>
  <c r="BI1100" i="3"/>
  <c r="BI517" i="3"/>
  <c r="BI813" i="3"/>
  <c r="BI1599" i="3"/>
  <c r="BI33" i="3"/>
  <c r="BI956" i="3"/>
  <c r="BI512" i="3"/>
  <c r="BI129" i="3"/>
  <c r="BI1607" i="3"/>
  <c r="BI1691" i="3"/>
  <c r="BI1104" i="3"/>
  <c r="BI3" i="3"/>
  <c r="BI1684" i="3"/>
  <c r="BI551" i="3"/>
  <c r="BI1211" i="3"/>
  <c r="BI743" i="3"/>
  <c r="BI1038" i="3"/>
  <c r="BI1573" i="3"/>
  <c r="BI900" i="3"/>
  <c r="BI1015" i="3"/>
  <c r="BI1245" i="3"/>
  <c r="BI1564" i="3"/>
  <c r="BI1500" i="3"/>
  <c r="BI1039" i="3"/>
  <c r="BI1579" i="3"/>
  <c r="BI1930" i="3"/>
  <c r="BI1472" i="3"/>
  <c r="BI1557" i="3"/>
  <c r="BI1861" i="3"/>
  <c r="BI1779" i="3"/>
  <c r="BI1175" i="3"/>
  <c r="BI6" i="3"/>
  <c r="BI459" i="3"/>
  <c r="BI1965" i="3"/>
  <c r="BI1801" i="3"/>
  <c r="BI1317" i="3"/>
  <c r="BI830" i="3"/>
  <c r="BI1421" i="3"/>
  <c r="BI1171" i="3"/>
  <c r="BI1021" i="3"/>
  <c r="BI1082" i="3"/>
  <c r="BI28" i="3"/>
  <c r="BI103" i="3"/>
  <c r="BI442" i="3"/>
  <c r="BI1470" i="3"/>
  <c r="BI735" i="3"/>
  <c r="BI1496" i="3"/>
  <c r="BI1955" i="3"/>
  <c r="BI1880" i="3"/>
  <c r="BI850" i="3"/>
  <c r="BI1550" i="3"/>
  <c r="BI318" i="3"/>
  <c r="BI1098" i="3"/>
  <c r="BI1200" i="3"/>
  <c r="BI1224" i="3"/>
  <c r="BI877" i="3"/>
  <c r="BI1086" i="3"/>
  <c r="BI7" i="3"/>
  <c r="BI1028" i="3"/>
  <c r="BI1486" i="3"/>
  <c r="BI1742" i="3"/>
  <c r="BI556" i="3"/>
  <c r="BI1904" i="3"/>
  <c r="BI601" i="3"/>
  <c r="BI1314" i="3"/>
  <c r="BI643" i="3"/>
  <c r="BI510" i="3"/>
  <c r="BI1072" i="3"/>
  <c r="BI1080" i="3"/>
  <c r="BI1515" i="3"/>
  <c r="BI1676" i="3"/>
  <c r="BI1961" i="3"/>
  <c r="BI716" i="3"/>
  <c r="BI1706" i="3"/>
  <c r="BI761" i="3"/>
  <c r="BI1774" i="3"/>
  <c r="BI1936" i="3"/>
  <c r="BI1170" i="3"/>
  <c r="BI1269" i="3"/>
  <c r="BI462" i="3"/>
  <c r="BI928" i="3"/>
  <c r="BI1956" i="3"/>
  <c r="BI1384" i="3"/>
  <c r="BI549" i="3"/>
  <c r="BI250" i="3"/>
  <c r="BI1259" i="3"/>
  <c r="BI957" i="3"/>
  <c r="BI1644" i="3"/>
  <c r="BI663" i="3"/>
  <c r="BI176" i="3"/>
  <c r="BI1993" i="3"/>
  <c r="BI1270" i="3"/>
  <c r="BI1917" i="3"/>
  <c r="BI399" i="3"/>
  <c r="BI1770" i="3"/>
  <c r="BI154" i="3"/>
  <c r="BI575" i="3"/>
  <c r="BI320" i="3"/>
  <c r="BI285" i="3"/>
  <c r="BI314" i="3"/>
  <c r="BI647" i="3"/>
  <c r="BI1386" i="3"/>
  <c r="BI1823" i="3"/>
  <c r="BI676" i="3"/>
  <c r="BI1966" i="3"/>
  <c r="BI929" i="3"/>
  <c r="BI600" i="3"/>
  <c r="BI1381" i="3"/>
  <c r="BI1067" i="3"/>
  <c r="BI910" i="3"/>
  <c r="BI1772" i="3"/>
  <c r="BI1431" i="3"/>
  <c r="BI1112" i="3"/>
  <c r="BI571" i="3"/>
  <c r="BI540" i="3"/>
  <c r="BI1299" i="3"/>
  <c r="BI1660" i="3"/>
  <c r="BI717" i="3"/>
  <c r="BI550" i="3"/>
  <c r="BI1619" i="3"/>
  <c r="BI1950" i="3"/>
  <c r="BI1343" i="3"/>
  <c r="BI1450" i="3"/>
  <c r="BI483" i="3"/>
  <c r="BI1418" i="3"/>
  <c r="BI903" i="3"/>
  <c r="BI1215" i="3"/>
  <c r="BI420" i="3"/>
  <c r="BI683" i="3"/>
  <c r="BI1106" i="3"/>
  <c r="BI756" i="3"/>
  <c r="BI1090" i="3"/>
  <c r="BI308" i="3"/>
  <c r="BI1158" i="3"/>
  <c r="BI621" i="3"/>
  <c r="BI1078" i="3"/>
  <c r="BI721" i="3"/>
  <c r="BI1892" i="3"/>
  <c r="BI119" i="3"/>
  <c r="BI1528" i="3"/>
  <c r="BI259" i="3"/>
  <c r="BI1812" i="3"/>
  <c r="BI121" i="3"/>
  <c r="BI1603" i="3"/>
  <c r="BI1984" i="3"/>
  <c r="BI1115" i="3"/>
  <c r="BI1340" i="3"/>
  <c r="BI772" i="3"/>
  <c r="BI506" i="3"/>
  <c r="BI100" i="3"/>
  <c r="BI605" i="3"/>
  <c r="BI265" i="3"/>
  <c r="BI1521" i="3"/>
  <c r="BI447" i="3"/>
  <c r="BI1428" i="3"/>
  <c r="BI1671" i="3"/>
  <c r="BI864" i="3"/>
  <c r="BI83" i="3"/>
  <c r="BI908" i="3"/>
  <c r="BI1411" i="3"/>
  <c r="BI1918" i="3"/>
  <c r="BI431" i="3"/>
  <c r="BI1178" i="3"/>
  <c r="BI814" i="3"/>
  <c r="BI711" i="3"/>
  <c r="BI728" i="3"/>
  <c r="BI995" i="3"/>
  <c r="BI1896" i="3"/>
  <c r="BI1938" i="3"/>
  <c r="BI1970" i="3"/>
  <c r="BI1149" i="3"/>
  <c r="BI944" i="3"/>
  <c r="BI947" i="3"/>
  <c r="BI583" i="3"/>
  <c r="BI1539" i="3"/>
  <c r="BI952" i="3"/>
  <c r="BI217" i="3"/>
  <c r="BI1062" i="3"/>
  <c r="BI1152" i="3"/>
  <c r="BI1295" i="3"/>
  <c r="BI669" i="3"/>
  <c r="BI1688" i="3"/>
  <c r="BI533" i="3"/>
  <c r="BI1462" i="3"/>
  <c r="BI812" i="3"/>
  <c r="BI927" i="3"/>
  <c r="BI1212" i="3"/>
  <c r="BI1762" i="3"/>
  <c r="BI1967" i="3"/>
  <c r="BI271" i="3"/>
  <c r="BI1133" i="3"/>
  <c r="BI1847" i="3"/>
  <c r="BI244" i="3"/>
  <c r="BI729" i="3"/>
  <c r="BI544" i="3"/>
  <c r="BI43" i="3"/>
  <c r="BI311" i="3"/>
  <c r="BI1040" i="3"/>
  <c r="BI1154" i="3"/>
  <c r="BI1345" i="3"/>
  <c r="BI827" i="3"/>
  <c r="BI1560" i="3"/>
  <c r="BI649" i="3"/>
  <c r="BI1001" i="3"/>
  <c r="BI848" i="3"/>
  <c r="BI1696" i="3"/>
  <c r="BI1114" i="3"/>
  <c r="BI458" i="3"/>
  <c r="BI8" i="3"/>
  <c r="BI786" i="3"/>
  <c r="BI206" i="3"/>
  <c r="BI1480" i="3"/>
  <c r="BI568" i="3"/>
  <c r="BI631" i="3"/>
  <c r="BI1705" i="3"/>
  <c r="BI1292" i="3"/>
  <c r="BI1318" i="3"/>
  <c r="BI558" i="3"/>
  <c r="BI1162" i="3"/>
  <c r="BI1002" i="3"/>
  <c r="BI107" i="3"/>
  <c r="BI1058" i="3"/>
  <c r="BI767" i="3"/>
  <c r="BI21" i="3"/>
  <c r="BI1330" i="3"/>
  <c r="BI799" i="3"/>
  <c r="BI642" i="3"/>
  <c r="BI230" i="3"/>
  <c r="BI968" i="3"/>
  <c r="BI91" i="3"/>
  <c r="BI1632" i="3"/>
  <c r="BI158" i="3"/>
  <c r="BI167" i="3"/>
  <c r="BI1957" i="3"/>
  <c r="BI39" i="3"/>
  <c r="BI753" i="3"/>
  <c r="BI1437" i="3"/>
  <c r="BI1127" i="3"/>
  <c r="BI390" i="3"/>
  <c r="BI725" i="3"/>
  <c r="BI1302" i="3"/>
  <c r="BI722" i="3"/>
  <c r="BI1708" i="3"/>
  <c r="BI139" i="3"/>
  <c r="BI345" i="3"/>
  <c r="BI685" i="3"/>
  <c r="BI589" i="3"/>
  <c r="BI45" i="3"/>
  <c r="BI1682" i="3"/>
  <c r="BI671" i="3"/>
  <c r="BI505" i="3"/>
  <c r="BI940" i="3"/>
  <c r="BI1702" i="3"/>
  <c r="BI23" i="3"/>
  <c r="BI1981" i="3"/>
  <c r="BI1273" i="3"/>
  <c r="BI764" i="3"/>
  <c r="BI1095" i="3"/>
  <c r="BI658" i="3"/>
  <c r="BI543" i="3"/>
  <c r="BI438" i="3"/>
  <c r="BI82" i="3"/>
  <c r="BI826" i="3"/>
  <c r="BI1778" i="3"/>
  <c r="BI882" i="3"/>
  <c r="BI1518" i="3"/>
  <c r="BI1221" i="3"/>
  <c r="BI1855" i="3"/>
  <c r="BI1616" i="3"/>
  <c r="BI1395" i="3"/>
  <c r="BI1044" i="3"/>
  <c r="BI990" i="3"/>
  <c r="BI906" i="3"/>
  <c r="BI142" i="3"/>
  <c r="BI1849" i="3"/>
  <c r="BI720" i="3"/>
  <c r="BI330" i="3"/>
  <c r="BI936" i="3"/>
  <c r="BI1466" i="3"/>
  <c r="BI516" i="3"/>
  <c r="BI391" i="3"/>
  <c r="BI982" i="3"/>
  <c r="BI1265" i="3"/>
  <c r="BI1071" i="3"/>
  <c r="BI1057" i="3"/>
  <c r="BI1373" i="3"/>
  <c r="BI806" i="3"/>
  <c r="BI618" i="3"/>
  <c r="BI359" i="3"/>
  <c r="BI1272" i="3"/>
  <c r="BI178" i="3"/>
  <c r="BI1264" i="3"/>
  <c r="BI427" i="3"/>
  <c r="BI978" i="3"/>
  <c r="BI1919" i="3"/>
  <c r="BI955" i="3"/>
  <c r="BI1406" i="3"/>
  <c r="BI405" i="3"/>
  <c r="BI999" i="3"/>
  <c r="BI998" i="3"/>
  <c r="BI1863" i="3"/>
  <c r="BI125" i="3"/>
  <c r="BI1942" i="3"/>
  <c r="BI741" i="3"/>
  <c r="BI1251" i="3"/>
  <c r="BI790" i="3"/>
  <c r="BI1383" i="3"/>
  <c r="BI416" i="3"/>
  <c r="BI602" i="3"/>
  <c r="BI1368" i="3"/>
  <c r="BI1592" i="3"/>
  <c r="BI15" i="3"/>
  <c r="BI1424" i="3"/>
  <c r="BI1829" i="3"/>
  <c r="BI1505" i="3"/>
  <c r="BI1413" i="3"/>
  <c r="BI787" i="3"/>
  <c r="BI193" i="3"/>
  <c r="BI1331" i="3"/>
  <c r="BI1074" i="3"/>
  <c r="BI440" i="3"/>
  <c r="BI795" i="3"/>
  <c r="BI1536" i="3"/>
  <c r="BI587" i="3"/>
  <c r="BI1354" i="3"/>
  <c r="BI1848" i="3"/>
  <c r="BI1238" i="3"/>
  <c r="BI1347" i="3"/>
  <c r="BI867" i="3"/>
  <c r="BI1279" i="3"/>
  <c r="BI1680" i="3"/>
  <c r="BI970" i="3"/>
  <c r="BI1561" i="3"/>
  <c r="BI325" i="3"/>
  <c r="BI1389" i="3"/>
  <c r="BI576" i="3"/>
  <c r="BI1326" i="3"/>
  <c r="BI1547" i="3"/>
  <c r="BI1988" i="3"/>
  <c r="BI312" i="3"/>
  <c r="BI1118" i="3"/>
  <c r="BI1788" i="3"/>
  <c r="BI1089" i="3"/>
  <c r="BI872" i="3"/>
  <c r="BI486" i="3"/>
  <c r="BI639" i="3"/>
  <c r="BI993" i="3"/>
  <c r="BI1076" i="3"/>
  <c r="BI1969" i="3"/>
  <c r="BI1971" i="3"/>
  <c r="BI526" i="3"/>
  <c r="BI1719" i="3"/>
  <c r="BI560" i="3"/>
  <c r="BI1978" i="3"/>
  <c r="BI1565" i="3"/>
  <c r="BI1664" i="3"/>
  <c r="BI1483" i="3"/>
  <c r="BI758" i="3"/>
  <c r="BI1690" i="3"/>
  <c r="BI501" i="3"/>
  <c r="BI76" i="3"/>
  <c r="BI124" i="3"/>
  <c r="BI1649" i="3"/>
  <c r="BI666" i="3"/>
  <c r="BI1920" i="3"/>
  <c r="BI491" i="3"/>
  <c r="BI1747" i="3"/>
  <c r="BI161" i="3"/>
  <c r="BI1881" i="3"/>
  <c r="BI991" i="3"/>
  <c r="BI1322" i="3"/>
  <c r="BI1257" i="3"/>
  <c r="BI557" i="3"/>
  <c r="BI530" i="3"/>
  <c r="BI335" i="3"/>
  <c r="BI1141" i="3"/>
  <c r="BI1633" i="3"/>
  <c r="BI611" i="3"/>
  <c r="BI1615" i="3"/>
  <c r="BI159" i="3"/>
  <c r="BI1837" i="3"/>
  <c r="BI1743" i="3"/>
  <c r="BI1166" i="3"/>
  <c r="BI1111" i="3"/>
  <c r="BI1146" i="3"/>
  <c r="BI1009" i="3"/>
  <c r="BI1757" i="3"/>
  <c r="BI185" i="3"/>
  <c r="BI1929" i="3"/>
  <c r="BI29" i="3"/>
  <c r="BI751" i="3"/>
  <c r="BI807" i="3"/>
  <c r="BI690" i="3"/>
  <c r="BI1665" i="3"/>
  <c r="BI5" i="3"/>
  <c r="BI324" i="3"/>
  <c r="BI1287" i="3"/>
  <c r="BI1651" i="3"/>
  <c r="BI316" i="3"/>
  <c r="BI465" i="3"/>
  <c r="BI1715" i="3"/>
  <c r="BI226" i="3"/>
  <c r="BI10" i="3"/>
  <c r="BI1646" i="3"/>
  <c r="BI788" i="3"/>
  <c r="BI31" i="3"/>
  <c r="BI1344" i="3"/>
  <c r="BI833" i="3"/>
  <c r="BI424" i="3"/>
  <c r="BI705" i="3"/>
  <c r="BI1260" i="3"/>
  <c r="BI762" i="3"/>
  <c r="BI500" i="3"/>
  <c r="BI126" i="3"/>
  <c r="BI1796" i="3"/>
  <c r="BI349" i="3"/>
  <c r="BI695" i="3"/>
  <c r="BI869" i="3"/>
  <c r="BI598" i="3"/>
  <c r="BI1530" i="3"/>
  <c r="BI1866" i="3"/>
  <c r="BI1079" i="3"/>
  <c r="BI1789" i="3"/>
  <c r="BI1627" i="3"/>
  <c r="BI169" i="3"/>
  <c r="BI392" i="3"/>
  <c r="BI885" i="3"/>
  <c r="BI418" i="3"/>
  <c r="BI1673" i="3"/>
  <c r="BI194" i="3"/>
  <c r="BI211" i="3"/>
  <c r="BI907" i="3"/>
  <c r="BI1012" i="3"/>
  <c r="BI1524" i="3"/>
  <c r="BI866" i="3"/>
  <c r="BI734" i="3"/>
  <c r="BI599" i="3"/>
  <c r="BI1816" i="3"/>
  <c r="BI839" i="3"/>
  <c r="BI997" i="3"/>
  <c r="BI954" i="3"/>
  <c r="BI849" i="3"/>
  <c r="BI693" i="3"/>
  <c r="BI1120" i="3"/>
  <c r="BI1553" i="3"/>
  <c r="BI1161" i="3"/>
  <c r="BI205" i="3"/>
  <c r="BI245" i="3"/>
  <c r="BI942" i="3"/>
  <c r="BI186" i="3"/>
  <c r="BI622" i="3"/>
  <c r="BI202" i="3"/>
  <c r="BI1334" i="3"/>
  <c r="BI518" i="3"/>
  <c r="BI1927" i="3"/>
  <c r="BI1455" i="3"/>
  <c r="BI1758" i="3"/>
  <c r="BI1618" i="3"/>
  <c r="BI1968" i="3"/>
  <c r="BI344" i="3"/>
  <c r="BI1304" i="3"/>
  <c r="BI257" i="3"/>
  <c r="BI1129" i="3"/>
  <c r="BI638" i="3"/>
  <c r="BI461" i="3"/>
  <c r="BI157" i="3"/>
  <c r="BI1490" i="3"/>
  <c r="BI1590" i="3"/>
  <c r="BI1439" i="3"/>
  <c r="BI923" i="3"/>
  <c r="BI1585" i="3"/>
  <c r="BI1946" i="3"/>
  <c r="BI232" i="3"/>
  <c r="BI580" i="3"/>
  <c r="BI148" i="3"/>
  <c r="BI1234" i="3"/>
  <c r="BI844" i="3"/>
  <c r="BI712" i="3"/>
  <c r="BI322" i="3"/>
  <c r="BI290" i="3"/>
  <c r="BI771" i="3"/>
  <c r="BI388" i="3"/>
  <c r="BI377" i="3"/>
  <c r="BI303" i="3"/>
  <c r="BI873" i="3"/>
  <c r="BI1780" i="3"/>
  <c r="BI1498" i="3"/>
  <c r="BI450" i="3"/>
  <c r="BI1043" i="3"/>
  <c r="BI407" i="3"/>
  <c r="BI1583" i="3"/>
  <c r="BI264" i="3"/>
  <c r="BI1538" i="3"/>
  <c r="BI493" i="3"/>
  <c r="BI528" i="3"/>
  <c r="BI492" i="3"/>
  <c r="BI884" i="3"/>
  <c r="BI468" i="3"/>
  <c r="BI845" i="3"/>
  <c r="BI123" i="3"/>
  <c r="BI503" i="3"/>
  <c r="BI1655" i="3"/>
  <c r="BI214" i="3"/>
  <c r="BI65" i="3"/>
  <c r="BI538" i="3"/>
  <c r="BI286" i="3"/>
  <c r="BI703" i="3"/>
  <c r="BI189" i="3"/>
  <c r="BI347" i="3"/>
  <c r="BI1667" i="3"/>
  <c r="BI1761" i="3"/>
  <c r="BI333" i="3"/>
  <c r="BI293" i="3"/>
  <c r="BI706" i="3"/>
  <c r="BI815" i="3"/>
  <c r="BI1542" i="3"/>
  <c r="BI162" i="3"/>
  <c r="BI1176" i="3"/>
  <c r="BI423" i="3"/>
  <c r="BI419" i="3"/>
  <c r="BI467" i="3"/>
  <c r="BI90" i="3"/>
  <c r="BI1132" i="3"/>
  <c r="BI1906" i="3"/>
  <c r="BI95" i="3"/>
  <c r="BI988" i="3"/>
  <c r="BI40" i="3"/>
  <c r="BI1540" i="3"/>
  <c r="BI513" i="3"/>
  <c r="BI334" i="3"/>
  <c r="BI821" i="3"/>
  <c r="BI542" i="3"/>
  <c r="BI411" i="3"/>
  <c r="BI1349" i="3"/>
  <c r="BI606" i="3"/>
  <c r="BI1207" i="3"/>
  <c r="BI172" i="3"/>
  <c r="BI1916" i="3"/>
  <c r="BI1951" i="3"/>
  <c r="BI44" i="3"/>
  <c r="BI469" i="3"/>
  <c r="BI648" i="3"/>
  <c r="BI822" i="3"/>
  <c r="BI470" i="3"/>
  <c r="BI930" i="3"/>
  <c r="BI535" i="3"/>
  <c r="BI1739" i="3"/>
  <c r="BI1508" i="3"/>
  <c r="BI274" i="3"/>
  <c r="BI752" i="3"/>
  <c r="BI341" i="3"/>
  <c r="BI249" i="3"/>
  <c r="BI237" i="3"/>
  <c r="BI382" i="3"/>
  <c r="BI1851" i="3"/>
  <c r="BI1666" i="3"/>
  <c r="BI1240" i="3"/>
  <c r="BI1890" i="3"/>
  <c r="BI384" i="3"/>
  <c r="BI1687" i="3"/>
  <c r="BI1570" i="3"/>
  <c r="BI1894" i="3"/>
  <c r="BI231" i="3"/>
  <c r="BI1697" i="3"/>
  <c r="BI824" i="3"/>
  <c r="BI1325" i="3"/>
  <c r="BI1148" i="3"/>
  <c r="BI1959" i="3"/>
  <c r="BI1533" i="3"/>
  <c r="BI1051" i="3"/>
  <c r="BI151" i="3"/>
  <c r="BI585" i="3"/>
  <c r="BI1551" i="3"/>
  <c r="BI691" i="3"/>
  <c r="BI1760" i="3"/>
  <c r="BI495" i="3"/>
  <c r="BI445" i="3"/>
  <c r="BI296" i="3"/>
  <c r="BI63" i="3"/>
  <c r="BI433" i="3"/>
  <c r="BI1964" i="3"/>
  <c r="BI241" i="3"/>
  <c r="BI1167" i="3"/>
  <c r="BI200" i="3"/>
  <c r="BI177" i="3"/>
  <c r="BI156" i="3"/>
  <c r="BI487" i="3"/>
  <c r="BI1290" i="3"/>
  <c r="BI1631" i="3"/>
  <c r="BI1989" i="3"/>
  <c r="BI327" i="3"/>
  <c r="BI1822" i="3"/>
  <c r="BI934" i="3"/>
  <c r="BI460" i="3"/>
  <c r="BI985" i="3"/>
  <c r="BI831" i="3"/>
  <c r="BI674" i="3"/>
  <c r="BI1873" i="3"/>
  <c r="BI941" i="3"/>
  <c r="BI152" i="3"/>
  <c r="BI715" i="3"/>
  <c r="BI793" i="3"/>
  <c r="BI710" i="3"/>
  <c r="BI1648" i="3"/>
  <c r="BI1416" i="3"/>
  <c r="BI306" i="3"/>
  <c r="BI1635" i="3"/>
  <c r="BI1369" i="3"/>
  <c r="BI292" i="3"/>
  <c r="BI410" i="3"/>
  <c r="BI1657" i="3"/>
  <c r="BI404" i="3"/>
  <c r="BI36" i="3"/>
  <c r="BI654" i="3"/>
  <c r="BI1674" i="3"/>
  <c r="BI1456" i="3"/>
  <c r="BI737" i="3"/>
  <c r="BI881" i="3"/>
  <c r="BI299" i="3"/>
  <c r="BI466" i="3"/>
  <c r="BI808" i="3"/>
  <c r="BI1204" i="3"/>
  <c r="BI1493" i="3"/>
  <c r="BI1050" i="3"/>
  <c r="BI190" i="3"/>
  <c r="BI84" i="3"/>
  <c r="BI943" i="3"/>
  <c r="BI239" i="3"/>
  <c r="BI421" i="3"/>
  <c r="BI508" i="3"/>
  <c r="BI179" i="3"/>
  <c r="BI1838" i="3"/>
  <c r="BI372" i="3"/>
  <c r="BI73" i="3"/>
  <c r="BI983" i="3"/>
  <c r="BI435" i="3"/>
  <c r="BI623" i="3"/>
  <c r="BI78" i="3"/>
  <c r="BI915" i="3"/>
  <c r="BI1275" i="3"/>
  <c r="BI1144" i="3"/>
  <c r="BI1767" i="3"/>
  <c r="BI180" i="3"/>
  <c r="BI456" i="3"/>
  <c r="BI400" i="3"/>
  <c r="BI1312" i="3"/>
  <c r="BI677" i="3"/>
  <c r="BI770" i="3"/>
  <c r="BI69" i="3"/>
  <c r="BI182" i="3"/>
  <c r="BI950" i="3"/>
  <c r="BI1193" i="3"/>
  <c r="BI1348" i="3"/>
  <c r="BI174" i="3"/>
  <c r="BI563" i="3"/>
  <c r="BI536" i="3"/>
  <c r="BI862" i="3"/>
  <c r="BI79" i="3"/>
  <c r="BI759" i="3"/>
  <c r="BI578" i="3"/>
  <c r="BI1818" i="3"/>
  <c r="BI577" i="3"/>
  <c r="BI1535" i="3"/>
  <c r="BI1594" i="3"/>
  <c r="BI1084" i="3"/>
  <c r="BI1736" i="3"/>
  <c r="BI1032" i="3"/>
  <c r="BI777" i="3"/>
  <c r="BI838" i="3"/>
  <c r="BI1379" i="3"/>
  <c r="BI1575" i="3"/>
  <c r="BI195" i="3"/>
  <c r="BI783" i="3"/>
  <c r="BI1284" i="3"/>
  <c r="BI878" i="3"/>
  <c r="BI1242" i="3"/>
  <c r="BI116" i="3"/>
  <c r="BI635" i="3"/>
  <c r="BI1403" i="3"/>
  <c r="BI855" i="3"/>
  <c r="BI70" i="3"/>
  <c r="BI336" i="3"/>
  <c r="BI1878" i="3"/>
  <c r="BI1308" i="3"/>
  <c r="BI704" i="3"/>
  <c r="BI1426" i="3"/>
  <c r="BI263" i="3"/>
  <c r="BI1717" i="3"/>
  <c r="BI1243" i="3"/>
  <c r="BI289" i="3"/>
  <c r="BI1529" i="3"/>
  <c r="BI1746" i="3"/>
  <c r="BI1280" i="3"/>
  <c r="BI1620" i="3"/>
  <c r="BI1276" i="3"/>
  <c r="BI660" i="3"/>
  <c r="BI1973" i="3"/>
  <c r="BI201" i="3"/>
  <c r="BI733" i="3"/>
  <c r="BI1526" i="3"/>
  <c r="BI1458" i="3"/>
  <c r="BI843" i="3"/>
  <c r="BI1692" i="3"/>
  <c r="BI860" i="3"/>
  <c r="BI1501" i="3"/>
  <c r="BI1182" i="3"/>
  <c r="BI1425" i="3"/>
  <c r="BI681" i="3"/>
  <c r="BI868" i="3"/>
  <c r="BI115" i="3"/>
  <c r="BI145" i="3"/>
  <c r="BI1534" i="3"/>
  <c r="BI1054" i="3"/>
  <c r="BI1249" i="3"/>
  <c r="BI175" i="3"/>
  <c r="BI1865" i="3"/>
  <c r="BI1726" i="3"/>
  <c r="BI1491" i="3"/>
  <c r="BI1248" i="3"/>
  <c r="BI1798" i="3"/>
  <c r="BI773" i="3"/>
  <c r="BI1576" i="3"/>
  <c r="BI283" i="3"/>
  <c r="BI1713" i="3"/>
  <c r="BI71" i="3"/>
  <c r="BI482" i="3"/>
  <c r="BI1753" i="3"/>
  <c r="BI1886" i="3"/>
  <c r="BI1986" i="3"/>
  <c r="BI1228" i="3"/>
  <c r="BI1606" i="3"/>
  <c r="BI1303" i="3"/>
  <c r="BI1206" i="3"/>
  <c r="BI164" i="3"/>
  <c r="BI19" i="3"/>
  <c r="BI387" i="3"/>
  <c r="BI1311" i="3"/>
  <c r="BI1442" i="3"/>
  <c r="BI1543" i="3"/>
  <c r="BI837" i="3"/>
  <c r="BI699" i="3"/>
  <c r="BI1065" i="3"/>
  <c r="BI992" i="3"/>
  <c r="BI959" i="3"/>
  <c r="BI1278" i="3"/>
  <c r="BI233" i="3"/>
  <c r="BI659" i="3"/>
  <c r="BI1122" i="3"/>
  <c r="BI1668" i="3"/>
  <c r="BI1030" i="3"/>
  <c r="BI655" i="3"/>
  <c r="BI464" i="3"/>
  <c r="BI1841" i="3"/>
  <c r="BI352" i="3"/>
  <c r="BI1732" i="3"/>
  <c r="BI534" i="3"/>
  <c r="BI615" i="3"/>
  <c r="BI74" i="3"/>
  <c r="BI895" i="3"/>
  <c r="BI1885" i="3"/>
  <c r="BI507" i="3"/>
  <c r="BI1744" i="3"/>
  <c r="BI1382" i="3"/>
  <c r="BI914" i="3"/>
  <c r="BI1145" i="3"/>
  <c r="BI1116" i="3"/>
  <c r="BI595" i="3"/>
  <c r="BI1893" i="3"/>
  <c r="BI1448" i="3"/>
  <c r="BI282" i="3"/>
  <c r="BI994" i="3"/>
  <c r="BI368" i="3"/>
  <c r="BI1219" i="3"/>
  <c r="BI662" i="3"/>
  <c r="BI1196" i="3"/>
  <c r="BI413" i="3"/>
  <c r="BI254" i="3"/>
  <c r="BI218" i="3"/>
  <c r="BI1531" i="3"/>
  <c r="BI531" i="3"/>
  <c r="BI480" i="3"/>
  <c r="BI66" i="3"/>
  <c r="BI1376" i="3"/>
  <c r="BI742" i="3"/>
  <c r="BI1888" i="3"/>
  <c r="BI1281" i="3"/>
  <c r="BI1018" i="3"/>
  <c r="BI113" i="3"/>
  <c r="BI851" i="3"/>
  <c r="BI1613" i="3"/>
  <c r="BI1199" i="3"/>
  <c r="BI926" i="3"/>
  <c r="BI275" i="3"/>
  <c r="BI1307" i="3"/>
  <c r="BI948" i="3"/>
  <c r="BI965" i="3"/>
  <c r="BI1353" i="3"/>
  <c r="BI1568" i="3"/>
  <c r="BI1700" i="3"/>
  <c r="BI55" i="3"/>
  <c r="BI1877" i="3"/>
  <c r="BI1716" i="3"/>
  <c r="BI1022" i="3"/>
  <c r="BI1328" i="3"/>
  <c r="BI1593" i="3"/>
  <c r="BI457" i="3"/>
  <c r="BI1580" i="3"/>
  <c r="BI14" i="3"/>
  <c r="BI1035" i="3"/>
  <c r="BI1935" i="3"/>
  <c r="BI1375" i="3"/>
  <c r="BI1202" i="3"/>
  <c r="BI1254" i="3"/>
  <c r="BI1230" i="3"/>
  <c r="BI1449" i="3"/>
  <c r="BI1150" i="3"/>
  <c r="BI376" i="3"/>
  <c r="BI1675" i="3"/>
  <c r="BI1063" i="3"/>
  <c r="BI1463" i="3"/>
  <c r="BI1271" i="3"/>
  <c r="BI168" i="3"/>
  <c r="BI769" i="3"/>
  <c r="BI564" i="3"/>
  <c r="BI1545" i="3"/>
  <c r="BI294" i="3"/>
  <c r="BI1446" i="3"/>
  <c r="BI1554" i="3"/>
  <c r="BI412" i="3"/>
  <c r="BI1177" i="3"/>
  <c r="BI698" i="3"/>
  <c r="BI1710" i="3"/>
  <c r="BI17" i="3"/>
  <c r="BI750" i="3"/>
  <c r="BI1358" i="3"/>
  <c r="BI1497" i="3"/>
  <c r="BI1185" i="3"/>
  <c r="BI1184" i="3"/>
  <c r="BI1499" i="3"/>
  <c r="BI792" i="3"/>
  <c r="BI1083" i="3"/>
  <c r="BI1274" i="3"/>
  <c r="BI1638" i="3"/>
  <c r="BI962" i="3"/>
  <c r="BI56" i="3"/>
  <c r="BI143" i="3"/>
  <c r="BI1110" i="3"/>
  <c r="BI1681" i="3"/>
  <c r="BI989" i="3"/>
  <c r="BI1227" i="3"/>
  <c r="BI972" i="3"/>
  <c r="BI268" i="3"/>
  <c r="BI980" i="3"/>
  <c r="BI1387" i="3"/>
  <c r="BI1031" i="3"/>
  <c r="BI1897" i="3"/>
  <c r="BI381" i="3"/>
  <c r="BI829" i="3"/>
  <c r="BI1634" i="3"/>
  <c r="BI1359" i="3"/>
  <c r="BI1473" i="3"/>
  <c r="BI1479" i="3"/>
  <c r="BI170" i="3"/>
  <c r="BI355" i="3"/>
  <c r="BI1429" i="3"/>
  <c r="BI1909" i="3"/>
  <c r="BI1108" i="3"/>
  <c r="BI4" i="3"/>
  <c r="BI1992" i="3"/>
  <c r="BI1830" i="3"/>
  <c r="BI1365" i="3"/>
  <c r="BI897" i="3"/>
  <c r="BI498" i="3"/>
  <c r="BI343" i="3"/>
  <c r="BI1756" i="3"/>
  <c r="BI310" i="3"/>
  <c r="BI133" i="3"/>
  <c r="BI935" i="3"/>
  <c r="BI1527" i="3"/>
  <c r="BI932" i="3"/>
  <c r="BI521" i="3"/>
  <c r="BI1871" i="3"/>
  <c r="BI1507" i="3"/>
  <c r="BI373" i="3"/>
  <c r="BI825" i="3"/>
  <c r="BI632" i="3"/>
  <c r="BI150" i="3"/>
  <c r="BI1255" i="3"/>
  <c r="BI137" i="3"/>
  <c r="BI953" i="3"/>
  <c r="BI87" i="3"/>
  <c r="BI591" i="3"/>
  <c r="BI278" i="3"/>
  <c r="BI1714" i="3"/>
  <c r="BI630" i="3"/>
  <c r="BI367" i="3"/>
  <c r="BI1042" i="3"/>
  <c r="BI1203" i="3"/>
  <c r="BI1786" i="3"/>
  <c r="BI656" i="3"/>
  <c r="BI122" i="3"/>
  <c r="BI1809" i="3"/>
  <c r="BI414" i="3"/>
  <c r="BI925" i="3"/>
  <c r="BI738" i="3"/>
  <c r="BI1053" i="3"/>
  <c r="BI1478" i="3"/>
  <c r="BI1656" i="3"/>
  <c r="BI1589" i="3"/>
  <c r="BI379" i="3"/>
  <c r="BI1469" i="3"/>
  <c r="BI608" i="3"/>
  <c r="BI1374" i="3"/>
  <c r="BI1752" i="3"/>
  <c r="BI1544" i="3"/>
  <c r="BI1679" i="3"/>
  <c r="BI60" i="3"/>
  <c r="BI620" i="3"/>
  <c r="BI1782" i="3"/>
  <c r="BI805" i="3"/>
  <c r="BI1733" i="3"/>
  <c r="BI579" i="3"/>
  <c r="BI834" i="3"/>
  <c r="BI748" i="3"/>
  <c r="BI281" i="3"/>
  <c r="BI853" i="3"/>
  <c r="BI1173" i="3"/>
  <c r="BI629" i="3"/>
  <c r="BI1103" i="3"/>
  <c r="BI627" i="3"/>
  <c r="BI1586" i="3"/>
  <c r="BI1246" i="3"/>
  <c r="BI1218" i="3"/>
  <c r="BI1740" i="3"/>
  <c r="BI1677" i="3"/>
  <c r="BI1791" i="3"/>
  <c r="BI236" i="3"/>
  <c r="BI740" i="3"/>
  <c r="BI1433" i="3"/>
  <c r="BI188" i="3"/>
  <c r="BI1537" i="3"/>
  <c r="BI261" i="3"/>
  <c r="BI1371" i="3"/>
  <c r="BI209" i="3"/>
  <c r="BI1571" i="3"/>
  <c r="BI1361" i="3"/>
  <c r="BI1764" i="3"/>
  <c r="BI1628" i="3"/>
  <c r="BI1324" i="3"/>
  <c r="BI593" i="3"/>
  <c r="BI1194" i="3"/>
  <c r="BI802" i="3"/>
  <c r="BI1305" i="3"/>
  <c r="BI1140" i="3"/>
  <c r="BI1109" i="3"/>
  <c r="BI675" i="3"/>
  <c r="BI77" i="3"/>
  <c r="BI1963" i="3"/>
  <c r="BI1768" i="3"/>
  <c r="BI1787" i="3"/>
  <c r="BI1409" i="3"/>
  <c r="BI499" i="3"/>
  <c r="BI53" i="3"/>
  <c r="BI1958" i="3"/>
  <c r="BI1151" i="3"/>
  <c r="BI1267" i="3"/>
  <c r="BI353" i="3"/>
  <c r="BI1835" i="3"/>
  <c r="BI34" i="3"/>
  <c r="BI1718" i="3"/>
  <c r="BI1366" i="3"/>
  <c r="BI746" i="3"/>
  <c r="BI323" i="3"/>
  <c r="BI1447" i="3"/>
  <c r="BI1060" i="3"/>
  <c r="BI279" i="3"/>
  <c r="BI453" i="3"/>
  <c r="BI532" i="3"/>
  <c r="BI1253" i="3"/>
  <c r="BI1192" i="3"/>
  <c r="BI1846" i="3"/>
  <c r="BI64" i="3"/>
  <c r="BI664" i="3"/>
  <c r="BI945" i="3"/>
  <c r="BI1639" i="3"/>
  <c r="BI1815" i="3"/>
  <c r="BI697" i="3"/>
  <c r="BI890" i="3"/>
  <c r="BI1794" i="3"/>
  <c r="BI1422" i="3"/>
  <c r="BI701" i="3"/>
  <c r="BI1883" i="3"/>
  <c r="BI1783" i="3"/>
  <c r="BI1482" i="3"/>
  <c r="BI1569" i="3"/>
  <c r="BI861" i="3"/>
  <c r="BI797" i="3"/>
  <c r="BI819" i="3"/>
  <c r="BI408" i="3"/>
  <c r="BI883" i="3"/>
  <c r="BI1412" i="3"/>
  <c r="BI1602" i="3"/>
  <c r="BI612" i="3"/>
  <c r="BI1208" i="3"/>
  <c r="BI454" i="3"/>
  <c r="BI1394" i="3"/>
  <c r="BI1091" i="3"/>
  <c r="BI441" i="3"/>
  <c r="BI1410" i="3"/>
  <c r="BI50" i="3"/>
  <c r="BI857" i="3"/>
  <c r="BI199" i="3"/>
  <c r="BI246" i="3"/>
  <c r="BI614" i="3"/>
  <c r="BI88" i="3"/>
  <c r="BI1294" i="3"/>
  <c r="BI106" i="3"/>
  <c r="BI1492" i="3"/>
  <c r="BI794" i="3"/>
  <c r="BI918" i="3"/>
  <c r="BI1776" i="3"/>
  <c r="BI1643" i="3"/>
  <c r="BI732" i="3"/>
  <c r="BI901" i="3"/>
  <c r="BI894" i="3"/>
  <c r="BI429" i="3"/>
  <c r="BI118" i="3"/>
  <c r="BI1712" i="3"/>
  <c r="BI1856" i="3"/>
  <c r="BI562" i="3"/>
  <c r="BI804" i="3"/>
  <c r="BI1820" i="3"/>
  <c r="BI1477" i="3"/>
  <c r="BI1975" i="3"/>
  <c r="BI348" i="3"/>
  <c r="BI765" i="3"/>
  <c r="BI1903" i="3"/>
  <c r="BI1614" i="3"/>
  <c r="BI1201" i="3"/>
  <c r="BI913" i="3"/>
  <c r="BI46" i="3"/>
  <c r="BI356" i="3"/>
  <c r="BI284" i="3"/>
  <c r="BI1367" i="3"/>
  <c r="BI1817" i="3"/>
  <c r="BI173" i="3"/>
  <c r="BI1164" i="3"/>
  <c r="BI361" i="3"/>
  <c r="BI62" i="3"/>
  <c r="BI782" i="3"/>
  <c r="BI1781" i="3"/>
  <c r="BI1430" i="3"/>
  <c r="BI114" i="3"/>
  <c r="BI378" i="3"/>
  <c r="BI709" i="3"/>
  <c r="BI463" i="3"/>
  <c r="BI1247" i="3"/>
  <c r="BI1181" i="3"/>
  <c r="BI160" i="3"/>
  <c r="BI552" i="3"/>
  <c r="BI1296" i="3"/>
  <c r="BI395" i="3"/>
  <c r="BI1323" i="3"/>
  <c r="BI636" i="3"/>
  <c r="BI553" i="3"/>
  <c r="BI567" i="3"/>
  <c r="BI497" i="3"/>
  <c r="BI739" i="3"/>
  <c r="BI140" i="3"/>
  <c r="BI1008" i="3"/>
  <c r="BI1066" i="3"/>
  <c r="BI128" i="3"/>
  <c r="BI1338" i="3"/>
  <c r="BI85" i="3"/>
  <c r="BI1309" i="3"/>
  <c r="BI1741" i="3"/>
  <c r="BI1210" i="3"/>
  <c r="BI1844" i="3"/>
  <c r="BI714" i="3"/>
  <c r="BI1625" i="3"/>
  <c r="BI702" i="3"/>
  <c r="BI238" i="3"/>
  <c r="BI1637" i="3"/>
  <c r="BI1034" i="3"/>
  <c r="BI809" i="3"/>
  <c r="BI171" i="3"/>
  <c r="BI273" i="3"/>
  <c r="BI1629" i="3"/>
  <c r="BI920" i="3"/>
  <c r="BI1898" i="3"/>
  <c r="BI523" i="3"/>
  <c r="BI1485" i="3"/>
  <c r="BI350" i="3"/>
  <c r="BI155" i="3"/>
  <c r="BI775" i="3"/>
  <c r="BI1029" i="3"/>
  <c r="BI545" i="3"/>
  <c r="BI1459" i="3"/>
  <c r="BI537" i="3"/>
  <c r="BI1678" i="3"/>
  <c r="BI874" i="3"/>
  <c r="BI964" i="3"/>
  <c r="BI1769" i="3"/>
  <c r="BI449" i="3"/>
  <c r="BI1266" i="3"/>
  <c r="BI1124" i="3"/>
  <c r="BI228" i="3"/>
  <c r="BI1195" i="3"/>
  <c r="BI1268" i="3"/>
  <c r="BI409" i="3"/>
  <c r="BI1362" i="3"/>
  <c r="BI401" i="3"/>
  <c r="BI979" i="3"/>
  <c r="BI258" i="3"/>
  <c r="BI865" i="3"/>
  <c r="BI1510" i="3"/>
  <c r="BI514" i="3"/>
  <c r="BI724" i="3"/>
  <c r="BI1168" i="3"/>
  <c r="BI572" i="3"/>
  <c r="BI597" i="3"/>
  <c r="BI1731" i="3"/>
  <c r="BI472" i="3"/>
  <c r="BI1900" i="3"/>
  <c r="BI1231" i="3"/>
  <c r="BI1401" i="3"/>
  <c r="BI1972" i="3"/>
  <c r="BI1636" i="3"/>
  <c r="BI149" i="3"/>
  <c r="BI338" i="3"/>
  <c r="BI1069" i="3"/>
  <c r="BI1549" i="3"/>
  <c r="BI1235" i="3"/>
  <c r="BI628" i="3"/>
  <c r="BI776" i="3"/>
  <c r="BI522" i="3"/>
  <c r="BI780" i="3"/>
  <c r="BI1220" i="3"/>
  <c r="BI1962" i="3"/>
  <c r="BI1045" i="3"/>
  <c r="BI547" i="3"/>
  <c r="BI1016" i="3"/>
  <c r="BI363" i="3"/>
  <c r="BI1134" i="3"/>
  <c r="BI1985" i="3"/>
  <c r="BI110" i="3"/>
  <c r="BI455" i="3"/>
  <c r="BI781" i="3"/>
  <c r="BI801" i="3"/>
  <c r="BI1453" i="3"/>
  <c r="BI1520" i="3"/>
  <c r="BI187" i="3"/>
  <c r="BI475" i="3"/>
  <c r="BI1432" i="3"/>
  <c r="BI841" i="3"/>
  <c r="BI1506" i="3"/>
  <c r="BI403" i="3"/>
  <c r="BI816" i="3"/>
  <c r="BI949" i="3"/>
  <c r="BI247" i="3"/>
  <c r="BI856" i="3"/>
  <c r="BI730" i="3"/>
  <c r="BI617" i="3"/>
  <c r="BI749" i="3"/>
  <c r="BI476" i="3"/>
  <c r="BI1093" i="3"/>
  <c r="BI847" i="3"/>
  <c r="BI374" i="3"/>
  <c r="BI243" i="3"/>
  <c r="BI973" i="3"/>
  <c r="BI1876" i="3"/>
  <c r="BI1819" i="3"/>
  <c r="BI120" i="3"/>
  <c r="BI917" i="3"/>
  <c r="BI1320" i="3"/>
  <c r="BI719" i="3"/>
  <c r="BI811" i="3"/>
  <c r="BI24" i="3"/>
  <c r="BI366" i="3"/>
  <c r="BI905" i="3"/>
  <c r="BI1256" i="3"/>
  <c r="BI541" i="3"/>
  <c r="BI1319" i="3"/>
  <c r="BI1033" i="3"/>
  <c r="BI768" i="3"/>
  <c r="BI1895" i="3"/>
  <c r="BI439" i="3"/>
  <c r="BI603" i="3"/>
  <c r="BI1441" i="3"/>
  <c r="BI197" i="3"/>
  <c r="BI444" i="3"/>
  <c r="BI260" i="3"/>
  <c r="BI1020" i="3"/>
  <c r="BI1232" i="3"/>
  <c r="BI1624" i="3"/>
  <c r="BI221" i="3"/>
  <c r="BI255" i="3"/>
  <c r="BI842" i="3"/>
  <c r="BI1252" i="3"/>
  <c r="BI406" i="3"/>
  <c r="BI394" i="3"/>
  <c r="BI889" i="3"/>
  <c r="BI1315" i="3"/>
  <c r="BI1711" i="3"/>
  <c r="BI1832" i="3"/>
  <c r="BI1123" i="3"/>
  <c r="BI1398" i="3"/>
  <c r="BJ504" i="3"/>
  <c r="BK504" i="3" s="1"/>
  <c r="BI785" i="3"/>
  <c r="AS112" i="3"/>
  <c r="AV112" i="3" s="1"/>
  <c r="AW112" i="3" s="1"/>
  <c r="AX112" i="3" s="1"/>
  <c r="AS647" i="3"/>
  <c r="AV647" i="3" s="1"/>
  <c r="AW647" i="3" s="1"/>
  <c r="AX647" i="3" s="1"/>
  <c r="AS447" i="3"/>
  <c r="AV447" i="3" s="1"/>
  <c r="AW447" i="3" s="1"/>
  <c r="AX447" i="3" s="1"/>
  <c r="BJ1602" i="3" l="1"/>
  <c r="BK1602" i="3" s="1"/>
  <c r="BJ247" i="3"/>
  <c r="BK247" i="3" s="1"/>
  <c r="BJ1636" i="3"/>
  <c r="BK1636" i="3" s="1"/>
  <c r="BJ1629" i="3"/>
  <c r="BK1629" i="3" s="1"/>
  <c r="BJ1681" i="3"/>
  <c r="BK1681" i="3" s="1"/>
  <c r="BJ273" i="3"/>
  <c r="BK273" i="3" s="1"/>
  <c r="BJ395" i="3"/>
  <c r="BK395" i="3" s="1"/>
  <c r="BJ66" i="3"/>
  <c r="BK66" i="3" s="1"/>
  <c r="BJ1379" i="3"/>
  <c r="BK1379" i="3" s="1"/>
  <c r="BJ1743" i="3"/>
  <c r="BK1743" i="3" s="1"/>
  <c r="BJ82" i="3"/>
  <c r="BK82" i="3" s="1"/>
  <c r="BJ1110" i="3"/>
  <c r="BK1110" i="3" s="1"/>
  <c r="BJ406" i="3"/>
  <c r="BK406" i="3" s="1"/>
  <c r="BJ355" i="3"/>
  <c r="BK355" i="3" s="1"/>
  <c r="BJ792" i="3"/>
  <c r="BK792" i="3" s="1"/>
  <c r="BJ102" i="3"/>
  <c r="BK102" i="3" s="1"/>
  <c r="BJ635" i="3"/>
  <c r="BK635" i="3" s="1"/>
  <c r="BJ1918" i="3"/>
  <c r="BK1918" i="3" s="1"/>
  <c r="BJ1147" i="3"/>
  <c r="BK1147" i="3" s="1"/>
  <c r="BJ630" i="3"/>
  <c r="BK630" i="3" s="1"/>
  <c r="BJ1626" i="3"/>
  <c r="BK1626" i="3" s="1"/>
  <c r="BJ1541" i="3"/>
  <c r="BK1541" i="3" s="1"/>
  <c r="BJ788" i="3"/>
  <c r="BK788" i="3" s="1"/>
  <c r="BJ957" i="3"/>
  <c r="BK957" i="3" s="1"/>
  <c r="BJ1247" i="3"/>
  <c r="BK1247" i="3" s="1"/>
  <c r="BJ1289" i="3"/>
  <c r="BK1289" i="3" s="1"/>
  <c r="BJ390" i="3"/>
  <c r="BK390" i="3" s="1"/>
  <c r="BJ1890" i="3"/>
  <c r="BK1890" i="3" s="1"/>
  <c r="BJ501" i="3"/>
  <c r="BK501" i="3" s="1"/>
  <c r="BJ596" i="3"/>
  <c r="BK596" i="3" s="1"/>
  <c r="BJ1100" i="3"/>
  <c r="BK1100" i="3" s="1"/>
  <c r="BJ551" i="3"/>
  <c r="BK551" i="3" s="1"/>
  <c r="BJ902" i="3"/>
  <c r="BK902" i="3" s="1"/>
  <c r="BJ1698" i="3"/>
  <c r="BK1698" i="3" s="1"/>
  <c r="BJ1248" i="3"/>
  <c r="BK1248" i="3" s="1"/>
  <c r="BJ550" i="3"/>
  <c r="BK550" i="3" s="1"/>
  <c r="BJ1580" i="3"/>
  <c r="BK1580" i="3" s="1"/>
  <c r="BJ1501" i="3"/>
  <c r="BK1501" i="3" s="1"/>
  <c r="BJ1782" i="3"/>
  <c r="BK1782" i="3" s="1"/>
  <c r="BJ1116" i="3"/>
  <c r="BK1116" i="3" s="1"/>
  <c r="BJ443" i="3"/>
  <c r="BK443" i="3" s="1"/>
  <c r="BJ428" i="3"/>
  <c r="BK428" i="3" s="1"/>
  <c r="BJ1884" i="3"/>
  <c r="BK1884" i="3" s="1"/>
  <c r="BJ1811" i="3"/>
  <c r="BK1811" i="3" s="1"/>
  <c r="BJ1109" i="3"/>
  <c r="BK1109" i="3" s="1"/>
  <c r="BJ1044" i="3"/>
  <c r="BK1044" i="3" s="1"/>
  <c r="BJ365" i="3"/>
  <c r="BK365" i="3" s="1"/>
  <c r="BJ846" i="3"/>
  <c r="BK846" i="3" s="1"/>
  <c r="BJ920" i="3"/>
  <c r="BK920" i="3" s="1"/>
  <c r="BJ12" i="3"/>
  <c r="BK12" i="3" s="1"/>
  <c r="BJ1512" i="3"/>
  <c r="BK1512" i="3" s="1"/>
  <c r="BJ1496" i="3"/>
  <c r="BK1496" i="3" s="1"/>
  <c r="BJ1112" i="3"/>
  <c r="BK1112" i="3" s="1"/>
  <c r="BJ1062" i="3"/>
  <c r="BK1062" i="3" s="1"/>
  <c r="BJ1575" i="3"/>
  <c r="BK1575" i="3" s="1"/>
  <c r="BJ1374" i="3"/>
  <c r="BK1374" i="3" s="1"/>
  <c r="BJ508" i="3"/>
  <c r="BK508" i="3" s="1"/>
  <c r="BJ556" i="3"/>
  <c r="BK556" i="3" s="1"/>
  <c r="BJ909" i="3"/>
  <c r="BK909" i="3" s="1"/>
  <c r="BJ676" i="3"/>
  <c r="BK676" i="3" s="1"/>
  <c r="BJ978" i="3"/>
  <c r="BK978" i="3" s="1"/>
  <c r="BJ441" i="3"/>
  <c r="BK441" i="3" s="1"/>
  <c r="BJ1493" i="3"/>
  <c r="BK1493" i="3" s="1"/>
  <c r="BJ353" i="3"/>
  <c r="BK353" i="3" s="1"/>
  <c r="BJ58" i="3"/>
  <c r="BK58" i="3" s="1"/>
  <c r="BJ1385" i="3"/>
  <c r="BK1385" i="3" s="1"/>
  <c r="BJ1538" i="3"/>
  <c r="BK1538" i="3" s="1"/>
  <c r="BJ721" i="3"/>
  <c r="BK721" i="3" s="1"/>
  <c r="BJ1226" i="3"/>
  <c r="BK1226" i="3" s="1"/>
  <c r="BJ806" i="3"/>
  <c r="BK806" i="3" s="1"/>
  <c r="BJ1251" i="3"/>
  <c r="BK1251" i="3" s="1"/>
  <c r="BJ236" i="3"/>
  <c r="BK236" i="3" s="1"/>
  <c r="BJ1979" i="3"/>
  <c r="BK1979" i="3" s="1"/>
  <c r="BJ1860" i="3"/>
  <c r="BK1860" i="3" s="1"/>
  <c r="BJ653" i="3"/>
  <c r="BK653" i="3" s="1"/>
  <c r="BJ1143" i="3"/>
  <c r="BK1143" i="3" s="1"/>
  <c r="BJ196" i="3"/>
  <c r="BK196" i="3" s="1"/>
  <c r="BJ1005" i="3"/>
  <c r="BK1005" i="3" s="1"/>
  <c r="BJ1680" i="3"/>
  <c r="BK1680" i="3" s="1"/>
  <c r="BJ559" i="3"/>
  <c r="BK559" i="3" s="1"/>
  <c r="BJ1737" i="3"/>
  <c r="BK1737" i="3" s="1"/>
  <c r="BJ1836" i="3"/>
  <c r="BK1836" i="3" s="1"/>
  <c r="BJ1293" i="3"/>
  <c r="BK1293" i="3" s="1"/>
  <c r="BJ1313" i="3"/>
  <c r="BK1313" i="3" s="1"/>
  <c r="BJ839" i="3"/>
  <c r="BK839" i="3" s="1"/>
  <c r="BJ158" i="3"/>
  <c r="BK158" i="3" s="1"/>
  <c r="BJ486" i="3"/>
  <c r="BK486" i="3" s="1"/>
  <c r="BJ478" i="3"/>
  <c r="BK478" i="3" s="1"/>
  <c r="BJ1504" i="3"/>
  <c r="BK1504" i="3" s="1"/>
  <c r="BJ1259" i="3"/>
  <c r="BK1259" i="3" s="1"/>
  <c r="BJ1315" i="3"/>
  <c r="BK1315" i="3" s="1"/>
  <c r="BJ1624" i="3"/>
  <c r="BK1624" i="3" s="1"/>
  <c r="BJ439" i="3"/>
  <c r="BK439" i="3" s="1"/>
  <c r="BJ366" i="3"/>
  <c r="BK366" i="3" s="1"/>
  <c r="BJ1876" i="3"/>
  <c r="BK1876" i="3" s="1"/>
  <c r="BJ617" i="3"/>
  <c r="BK617" i="3" s="1"/>
  <c r="BJ841" i="3"/>
  <c r="BK841" i="3" s="1"/>
  <c r="BJ455" i="3"/>
  <c r="BK455" i="3" s="1"/>
  <c r="BJ1962" i="3"/>
  <c r="BK1962" i="3" s="1"/>
  <c r="BJ1069" i="3"/>
  <c r="BK1069" i="3" s="1"/>
  <c r="BJ472" i="3"/>
  <c r="BK472" i="3" s="1"/>
  <c r="BJ865" i="3"/>
  <c r="BK865" i="3" s="1"/>
  <c r="BJ228" i="3"/>
  <c r="BK228" i="3" s="1"/>
  <c r="BJ537" i="3"/>
  <c r="BK537" i="3" s="1"/>
  <c r="BJ523" i="3"/>
  <c r="BK523" i="3" s="1"/>
  <c r="BJ1637" i="3"/>
  <c r="BK1637" i="3" s="1"/>
  <c r="BJ1309" i="3"/>
  <c r="BK1309" i="3" s="1"/>
  <c r="BJ497" i="3"/>
  <c r="BK497" i="3" s="1"/>
  <c r="BJ160" i="3"/>
  <c r="BK160" i="3" s="1"/>
  <c r="BJ1781" i="3"/>
  <c r="BK1781" i="3" s="1"/>
  <c r="BJ284" i="3"/>
  <c r="BK284" i="3" s="1"/>
  <c r="BJ348" i="3"/>
  <c r="BK348" i="3" s="1"/>
  <c r="BJ118" i="3"/>
  <c r="BK118" i="3" s="1"/>
  <c r="BJ794" i="3"/>
  <c r="BK794" i="3" s="1"/>
  <c r="BJ857" i="3"/>
  <c r="BK857" i="3" s="1"/>
  <c r="BJ612" i="3"/>
  <c r="BK612" i="3" s="1"/>
  <c r="BJ1569" i="3"/>
  <c r="BK1569" i="3" s="1"/>
  <c r="BJ697" i="3"/>
  <c r="BK697" i="3" s="1"/>
  <c r="BJ1253" i="3"/>
  <c r="BK1253" i="3" s="1"/>
  <c r="BJ1366" i="3"/>
  <c r="BK1366" i="3" s="1"/>
  <c r="BJ53" i="3"/>
  <c r="BK53" i="3" s="1"/>
  <c r="BJ1764" i="3"/>
  <c r="BK1764" i="3" s="1"/>
  <c r="BJ1433" i="3"/>
  <c r="BK1433" i="3" s="1"/>
  <c r="BJ1586" i="3"/>
  <c r="BK1586" i="3" s="1"/>
  <c r="BJ834" i="3"/>
  <c r="BK834" i="3" s="1"/>
  <c r="BJ1544" i="3"/>
  <c r="BK1544" i="3" s="1"/>
  <c r="BJ1478" i="3"/>
  <c r="BK1478" i="3" s="1"/>
  <c r="BJ1786" i="3"/>
  <c r="BK1786" i="3" s="1"/>
  <c r="BJ87" i="3"/>
  <c r="BK87" i="3" s="1"/>
  <c r="BJ1507" i="3"/>
  <c r="BK1507" i="3" s="1"/>
  <c r="BJ1756" i="3"/>
  <c r="BK1756" i="3" s="1"/>
  <c r="BJ1108" i="3"/>
  <c r="BK1108" i="3" s="1"/>
  <c r="BJ1634" i="3"/>
  <c r="BK1634" i="3" s="1"/>
  <c r="BJ972" i="3"/>
  <c r="BK972" i="3" s="1"/>
  <c r="BJ1638" i="3"/>
  <c r="BK1638" i="3" s="1"/>
  <c r="BJ1358" i="3"/>
  <c r="BK1358" i="3" s="1"/>
  <c r="BJ590" i="3"/>
  <c r="BK590" i="3" s="1"/>
  <c r="BJ1598" i="3"/>
  <c r="BK1598" i="3" s="1"/>
  <c r="BJ1017" i="3"/>
  <c r="BK1017" i="3" s="1"/>
  <c r="BJ1237" i="3"/>
  <c r="BK1237" i="3" s="1"/>
  <c r="BJ1201" i="3"/>
  <c r="BK1201" i="3" s="1"/>
  <c r="BJ1471" i="3"/>
  <c r="BK1471" i="3" s="1"/>
  <c r="BJ1722" i="3"/>
  <c r="BK1722" i="3" s="1"/>
  <c r="BJ271" i="3"/>
  <c r="BK271" i="3" s="1"/>
  <c r="BJ1728" i="3"/>
  <c r="BK1728" i="3" s="1"/>
  <c r="BJ1919" i="3"/>
  <c r="BK1919" i="3" s="1"/>
  <c r="BJ125" i="3"/>
  <c r="BK125" i="3" s="1"/>
  <c r="BJ307" i="3"/>
  <c r="BK307" i="3" s="1"/>
  <c r="BJ1345" i="3"/>
  <c r="BK1345" i="3" s="1"/>
  <c r="BJ1287" i="3"/>
  <c r="BK1287" i="3" s="1"/>
  <c r="BJ1850" i="3"/>
  <c r="BK1850" i="3" s="1"/>
  <c r="BJ1753" i="3"/>
  <c r="BK1753" i="3" s="1"/>
  <c r="BJ1922" i="3"/>
  <c r="BK1922" i="3" s="1"/>
  <c r="BJ956" i="3"/>
  <c r="BK956" i="3" s="1"/>
  <c r="BJ1658" i="3"/>
  <c r="BK1658" i="3" s="1"/>
  <c r="BJ1013" i="3"/>
  <c r="BK1013" i="3" s="1"/>
  <c r="BJ1417" i="3"/>
  <c r="BK1417" i="3" s="1"/>
  <c r="BJ1111" i="3"/>
  <c r="BK1111" i="3" s="1"/>
  <c r="BJ427" i="3"/>
  <c r="BK427" i="3" s="1"/>
  <c r="BJ452" i="3"/>
  <c r="BK452" i="3" s="1"/>
  <c r="BJ561" i="3"/>
  <c r="BK561" i="3" s="1"/>
  <c r="BJ141" i="3"/>
  <c r="BK141" i="3" s="1"/>
  <c r="BJ1310" i="3"/>
  <c r="BK1310" i="3" s="1"/>
  <c r="BJ1099" i="3"/>
  <c r="BK1099" i="3" s="1"/>
  <c r="BJ1946" i="3"/>
  <c r="BK1946" i="3" s="1"/>
  <c r="BJ375" i="3"/>
  <c r="BK375" i="3" s="1"/>
  <c r="BJ848" i="3"/>
  <c r="BK848" i="3" s="1"/>
  <c r="BJ349" i="3"/>
  <c r="BK349" i="3" s="1"/>
  <c r="BJ682" i="3"/>
  <c r="BK682" i="3" s="1"/>
  <c r="BJ992" i="3"/>
  <c r="BK992" i="3" s="1"/>
  <c r="BJ229" i="3"/>
  <c r="BK229" i="3" s="1"/>
  <c r="BJ1610" i="3"/>
  <c r="BK1610" i="3" s="1"/>
  <c r="BJ1351" i="3"/>
  <c r="BK1351" i="3" s="1"/>
  <c r="BJ1857" i="3"/>
  <c r="BK1857" i="3" s="1"/>
  <c r="BJ606" i="3"/>
  <c r="BK606" i="3" s="1"/>
  <c r="BJ1651" i="3"/>
  <c r="BK1651" i="3" s="1"/>
  <c r="BJ1439" i="3"/>
  <c r="BK1439" i="3" s="1"/>
  <c r="BJ469" i="3"/>
  <c r="BK469" i="3" s="1"/>
  <c r="BJ266" i="3"/>
  <c r="BK266" i="3" s="1"/>
  <c r="BJ462" i="3"/>
  <c r="BK462" i="3" s="1"/>
  <c r="BJ1555" i="3"/>
  <c r="BK1555" i="3" s="1"/>
  <c r="BJ1474" i="3"/>
  <c r="BK1474" i="3" s="1"/>
  <c r="BJ1454" i="3"/>
  <c r="BK1454" i="3" s="1"/>
  <c r="BJ419" i="3"/>
  <c r="BK419" i="3" s="1"/>
  <c r="BJ458" i="3"/>
  <c r="BK458" i="3" s="1"/>
  <c r="BJ1161" i="3"/>
  <c r="BK1161" i="3" s="1"/>
  <c r="BJ674" i="3"/>
  <c r="BK674" i="3" s="1"/>
  <c r="BJ74" i="3"/>
  <c r="BK74" i="3" s="1"/>
  <c r="BJ745" i="3"/>
  <c r="BK745" i="3" s="1"/>
  <c r="BJ1701" i="3"/>
  <c r="BK1701" i="3" s="1"/>
  <c r="BJ1832" i="3"/>
  <c r="BK1832" i="3" s="1"/>
  <c r="BJ255" i="3"/>
  <c r="BK255" i="3" s="1"/>
  <c r="BJ1441" i="3"/>
  <c r="BK1441" i="3" s="1"/>
  <c r="BJ1256" i="3"/>
  <c r="BK1256" i="3" s="1"/>
  <c r="BJ120" i="3"/>
  <c r="BK120" i="3" s="1"/>
  <c r="BJ403" i="3"/>
  <c r="BK403" i="3" s="1"/>
  <c r="BJ514" i="3"/>
  <c r="BK514" i="3" s="1"/>
  <c r="BJ1268" i="3"/>
  <c r="BK1268" i="3" s="1"/>
  <c r="BJ874" i="3"/>
  <c r="BK874" i="3" s="1"/>
  <c r="BJ350" i="3"/>
  <c r="BK350" i="3" s="1"/>
  <c r="BJ140" i="3"/>
  <c r="BK140" i="3" s="1"/>
  <c r="BJ1296" i="3"/>
  <c r="BK1296" i="3" s="1"/>
  <c r="BJ114" i="3"/>
  <c r="BK114" i="3" s="1"/>
  <c r="BJ1903" i="3"/>
  <c r="BK1903" i="3" s="1"/>
  <c r="BJ1856" i="3"/>
  <c r="BK1856" i="3" s="1"/>
  <c r="BJ1776" i="3"/>
  <c r="BK1776" i="3" s="1"/>
  <c r="BJ797" i="3"/>
  <c r="BK797" i="3" s="1"/>
  <c r="BJ1794" i="3"/>
  <c r="BK1794" i="3" s="1"/>
  <c r="BJ1846" i="3"/>
  <c r="BK1846" i="3" s="1"/>
  <c r="BJ1495" i="3"/>
  <c r="BK1495" i="3" s="1"/>
  <c r="BJ760" i="3"/>
  <c r="BK760" i="3" s="1"/>
  <c r="BJ519" i="3"/>
  <c r="BK519" i="3" s="1"/>
  <c r="BJ1163" i="3"/>
  <c r="BK1163" i="3" s="1"/>
  <c r="BJ554" i="3"/>
  <c r="BK554" i="3" s="1"/>
  <c r="BJ1673" i="3"/>
  <c r="BK1673" i="3" s="1"/>
  <c r="BJ1758" i="3"/>
  <c r="BK1758" i="3" s="1"/>
  <c r="BJ1792" i="3"/>
  <c r="BK1792" i="3" s="1"/>
  <c r="BJ1619" i="3"/>
  <c r="BK1619" i="3" s="1"/>
  <c r="BJ1481" i="3"/>
  <c r="BK1481" i="3" s="1"/>
  <c r="BJ298" i="3"/>
  <c r="BK298" i="3" s="1"/>
  <c r="BJ207" i="3"/>
  <c r="BK207" i="3" s="1"/>
  <c r="BJ1082" i="3"/>
  <c r="BK1082" i="3" s="1"/>
  <c r="BJ89" i="3"/>
  <c r="BK89" i="3" s="1"/>
  <c r="BJ149" i="3"/>
  <c r="BK149" i="3" s="1"/>
  <c r="BJ335" i="3"/>
  <c r="BK335" i="3" s="1"/>
  <c r="BJ1294" i="3"/>
  <c r="BK1294" i="3" s="1"/>
  <c r="BJ1331" i="3"/>
  <c r="BK1331" i="3" s="1"/>
  <c r="BJ907" i="3"/>
  <c r="BK907" i="3" s="1"/>
  <c r="BJ1727" i="3"/>
  <c r="BK1727" i="3" s="1"/>
  <c r="BJ654" i="3"/>
  <c r="BK654" i="3" s="1"/>
  <c r="BJ254" i="3"/>
  <c r="BK254" i="3" s="1"/>
  <c r="BJ774" i="3"/>
  <c r="BK774" i="3" s="1"/>
  <c r="BJ1021" i="3"/>
  <c r="BK1021" i="3" s="1"/>
  <c r="BJ785" i="3"/>
  <c r="BK785" i="3" s="1"/>
  <c r="BJ394" i="3"/>
  <c r="BK394" i="3" s="1"/>
  <c r="BJ1020" i="3"/>
  <c r="BK1020" i="3" s="1"/>
  <c r="BJ768" i="3"/>
  <c r="BK768" i="3" s="1"/>
  <c r="BJ811" i="3"/>
  <c r="BK811" i="3" s="1"/>
  <c r="BJ243" i="3"/>
  <c r="BK243" i="3" s="1"/>
  <c r="BJ856" i="3"/>
  <c r="BK856" i="3" s="1"/>
  <c r="BJ475" i="3"/>
  <c r="BK475" i="3" s="1"/>
  <c r="BJ1985" i="3"/>
  <c r="BK1985" i="3" s="1"/>
  <c r="BJ780" i="3"/>
  <c r="BK780" i="3" s="1"/>
  <c r="BJ597" i="3"/>
  <c r="BK597" i="3" s="1"/>
  <c r="BJ979" i="3"/>
  <c r="BK979" i="3" s="1"/>
  <c r="BJ1266" i="3"/>
  <c r="BK1266" i="3" s="1"/>
  <c r="BJ545" i="3"/>
  <c r="BK545" i="3" s="1"/>
  <c r="BJ702" i="3"/>
  <c r="BK702" i="3" s="1"/>
  <c r="BJ1338" i="3"/>
  <c r="BK1338" i="3" s="1"/>
  <c r="BJ553" i="3"/>
  <c r="BK553" i="3" s="1"/>
  <c r="BJ62" i="3"/>
  <c r="BK62" i="3" s="1"/>
  <c r="BJ46" i="3"/>
  <c r="BK46" i="3" s="1"/>
  <c r="BJ1477" i="3"/>
  <c r="BK1477" i="3" s="1"/>
  <c r="BJ894" i="3"/>
  <c r="BK894" i="3" s="1"/>
  <c r="BJ106" i="3"/>
  <c r="BK106" i="3" s="1"/>
  <c r="BJ1410" i="3"/>
  <c r="BK1410" i="3" s="1"/>
  <c r="BJ1412" i="3"/>
  <c r="BK1412" i="3" s="1"/>
  <c r="BJ1783" i="3"/>
  <c r="BK1783" i="3" s="1"/>
  <c r="BJ34" i="3"/>
  <c r="BK34" i="3" s="1"/>
  <c r="BJ1305" i="3"/>
  <c r="BK1305" i="3" s="1"/>
  <c r="BJ1571" i="3"/>
  <c r="BK1571" i="3" s="1"/>
  <c r="BJ1103" i="3"/>
  <c r="BK1103" i="3" s="1"/>
  <c r="BJ1733" i="3"/>
  <c r="BK1733" i="3" s="1"/>
  <c r="BJ738" i="3"/>
  <c r="BK738" i="3" s="1"/>
  <c r="BJ137" i="3"/>
  <c r="BK137" i="3" s="1"/>
  <c r="BJ1429" i="3"/>
  <c r="BK1429" i="3" s="1"/>
  <c r="BJ989" i="3"/>
  <c r="BK989" i="3" s="1"/>
  <c r="BJ17" i="3"/>
  <c r="BK17" i="3" s="1"/>
  <c r="BJ376" i="3"/>
  <c r="BK376" i="3" s="1"/>
  <c r="BJ1035" i="3"/>
  <c r="BK1035" i="3" s="1"/>
  <c r="BJ1984" i="3"/>
  <c r="BK1984" i="3" s="1"/>
  <c r="BJ766" i="3"/>
  <c r="BK766" i="3" s="1"/>
  <c r="BJ1004" i="3"/>
  <c r="BK1004" i="3" s="1"/>
  <c r="BJ423" i="3"/>
  <c r="BK423" i="3" s="1"/>
  <c r="BJ304" i="3"/>
  <c r="BK304" i="3" s="1"/>
  <c r="BJ1620" i="3"/>
  <c r="BK1620" i="3" s="1"/>
  <c r="BJ503" i="3"/>
  <c r="BK503" i="3" s="1"/>
  <c r="BJ305" i="3"/>
  <c r="BK305" i="3" s="1"/>
  <c r="BJ1239" i="3"/>
  <c r="BK1239" i="3" s="1"/>
  <c r="BJ1168" i="3"/>
  <c r="BK1168" i="3" s="1"/>
  <c r="BJ1236" i="3"/>
  <c r="BK1236" i="3" s="1"/>
  <c r="BJ1672" i="3"/>
  <c r="BK1672" i="3" s="1"/>
  <c r="BJ178" i="3"/>
  <c r="BK178" i="3" s="1"/>
  <c r="BJ764" i="3"/>
  <c r="BK764" i="3" s="1"/>
  <c r="BJ663" i="3"/>
  <c r="BK663" i="3" s="1"/>
  <c r="BJ1667" i="3"/>
  <c r="BK1667" i="3" s="1"/>
  <c r="BJ1029" i="3"/>
  <c r="BK1029" i="3" s="1"/>
  <c r="BJ1969" i="3"/>
  <c r="BK1969" i="3" s="1"/>
  <c r="BJ414" i="3"/>
  <c r="BK414" i="3" s="1"/>
  <c r="BJ241" i="3"/>
  <c r="BK241" i="3" s="1"/>
  <c r="BJ69" i="3"/>
  <c r="BK69" i="3" s="1"/>
  <c r="BJ51" i="3"/>
  <c r="BK51" i="3" s="1"/>
  <c r="BJ1834" i="3"/>
  <c r="BK1834" i="3" s="1"/>
  <c r="BJ1421" i="3"/>
  <c r="BK1421" i="3" s="1"/>
  <c r="BJ842" i="3"/>
  <c r="BK842" i="3" s="1"/>
  <c r="BJ1016" i="3"/>
  <c r="BK1016" i="3" s="1"/>
  <c r="BJ628" i="3"/>
  <c r="BK628" i="3" s="1"/>
  <c r="BJ409" i="3"/>
  <c r="BK409" i="3" s="1"/>
  <c r="BJ1614" i="3"/>
  <c r="BK1614" i="3" s="1"/>
  <c r="BJ1613" i="3"/>
  <c r="BK1613" i="3" s="1"/>
  <c r="BJ1151" i="3"/>
  <c r="BK1151" i="3" s="1"/>
  <c r="BJ77" i="3"/>
  <c r="BK77" i="3" s="1"/>
  <c r="BJ1324" i="3"/>
  <c r="BK1324" i="3" s="1"/>
  <c r="BJ1537" i="3"/>
  <c r="BK1537" i="3" s="1"/>
  <c r="BJ281" i="3"/>
  <c r="BK281" i="3" s="1"/>
  <c r="BJ60" i="3"/>
  <c r="BK60" i="3" s="1"/>
  <c r="BJ278" i="3"/>
  <c r="BK278" i="3" s="1"/>
  <c r="BJ133" i="3"/>
  <c r="BK133" i="3" s="1"/>
  <c r="BJ1185" i="3"/>
  <c r="BK1185" i="3" s="1"/>
  <c r="BJ1353" i="3"/>
  <c r="BK1353" i="3" s="1"/>
  <c r="BJ1446" i="3"/>
  <c r="BK1446" i="3" s="1"/>
  <c r="BJ1063" i="3"/>
  <c r="BK1063" i="3" s="1"/>
  <c r="BJ1375" i="3"/>
  <c r="BK1375" i="3" s="1"/>
  <c r="BJ1022" i="3"/>
  <c r="BK1022" i="3" s="1"/>
  <c r="BJ948" i="3"/>
  <c r="BK948" i="3" s="1"/>
  <c r="BJ1018" i="3"/>
  <c r="BK1018" i="3" s="1"/>
  <c r="BJ1531" i="3"/>
  <c r="BK1531" i="3" s="1"/>
  <c r="BJ994" i="3"/>
  <c r="BK994" i="3" s="1"/>
  <c r="BJ1382" i="3"/>
  <c r="BK1382" i="3" s="1"/>
  <c r="BJ1732" i="3"/>
  <c r="BK1732" i="3" s="1"/>
  <c r="BJ659" i="3"/>
  <c r="BK659" i="3" s="1"/>
  <c r="BJ1543" i="3"/>
  <c r="BK1543" i="3" s="1"/>
  <c r="BJ604" i="3"/>
  <c r="BK604" i="3" s="1"/>
  <c r="BJ784" i="3"/>
  <c r="BK784" i="3" s="1"/>
  <c r="BJ18" i="3"/>
  <c r="BK18" i="3" s="1"/>
  <c r="BJ1990" i="3"/>
  <c r="BK1990" i="3" s="1"/>
  <c r="BJ1739" i="3"/>
  <c r="BK1739" i="3" s="1"/>
  <c r="BJ912" i="3"/>
  <c r="BK912" i="3" s="1"/>
  <c r="BJ599" i="3"/>
  <c r="BK599" i="3" s="1"/>
  <c r="BJ391" i="3"/>
  <c r="BK391" i="3" s="1"/>
  <c r="BJ1954" i="3"/>
  <c r="BK1954" i="3" s="1"/>
  <c r="BJ38" i="3"/>
  <c r="BK38" i="3" s="1"/>
  <c r="BJ683" i="3"/>
  <c r="BK683" i="3" s="1"/>
  <c r="BJ1923" i="3"/>
  <c r="BK1923" i="3" s="1"/>
  <c r="BJ952" i="3"/>
  <c r="BK952" i="3" s="1"/>
  <c r="BJ1730" i="3"/>
  <c r="BK1730" i="3" s="1"/>
  <c r="BJ1854" i="3"/>
  <c r="BK1854" i="3" s="1"/>
  <c r="BJ1190" i="3"/>
  <c r="BK1190" i="3" s="1"/>
  <c r="BJ1617" i="3"/>
  <c r="BK1617" i="3" s="1"/>
  <c r="BJ45" i="3"/>
  <c r="BK45" i="3" s="1"/>
  <c r="BJ1897" i="3"/>
  <c r="BK1897" i="3" s="1"/>
  <c r="BJ988" i="3"/>
  <c r="BK988" i="3" s="1"/>
  <c r="BJ636" i="3"/>
  <c r="BK636" i="3" s="1"/>
  <c r="BJ631" i="3"/>
  <c r="BK631" i="3" s="1"/>
  <c r="BJ1747" i="3"/>
  <c r="BK1747" i="3" s="1"/>
  <c r="BJ1255" i="3"/>
  <c r="BK1255" i="3" s="1"/>
  <c r="BJ253" i="3"/>
  <c r="BK253" i="3" s="1"/>
  <c r="BJ1838" i="3"/>
  <c r="BK1838" i="3" s="1"/>
  <c r="BJ1200" i="3"/>
  <c r="BK1200" i="3" s="1"/>
  <c r="BJ1189" i="3"/>
  <c r="BK1189" i="3" s="1"/>
  <c r="BJ1357" i="3"/>
  <c r="BK1357" i="3" s="1"/>
  <c r="BJ1926" i="3"/>
  <c r="BK1926" i="3" s="1"/>
  <c r="BJ832" i="3"/>
  <c r="BK832" i="3" s="1"/>
  <c r="BJ773" i="3"/>
  <c r="BK773" i="3" s="1"/>
  <c r="BJ1973" i="3"/>
  <c r="BK1973" i="3" s="1"/>
  <c r="BJ737" i="3"/>
  <c r="BK737" i="3" s="1"/>
  <c r="BJ292" i="3"/>
  <c r="BK292" i="3" s="1"/>
  <c r="BJ715" i="3"/>
  <c r="BK715" i="3" s="1"/>
  <c r="BJ1533" i="3"/>
  <c r="BK1533" i="3" s="1"/>
  <c r="BJ513" i="3"/>
  <c r="BK513" i="3" s="1"/>
  <c r="BJ467" i="3"/>
  <c r="BK467" i="3" s="1"/>
  <c r="BJ538" i="3"/>
  <c r="BK538" i="3" s="1"/>
  <c r="BJ884" i="3"/>
  <c r="BK884" i="3" s="1"/>
  <c r="BJ771" i="3"/>
  <c r="BK771" i="3" s="1"/>
  <c r="BJ461" i="3"/>
  <c r="BK461" i="3" s="1"/>
  <c r="BJ954" i="3"/>
  <c r="BK954" i="3" s="1"/>
  <c r="BJ1012" i="3"/>
  <c r="BK1012" i="3" s="1"/>
  <c r="BJ169" i="3"/>
  <c r="BK169" i="3" s="1"/>
  <c r="BJ424" i="3"/>
  <c r="BK424" i="3" s="1"/>
  <c r="BJ1715" i="3"/>
  <c r="BK1715" i="3" s="1"/>
  <c r="BJ690" i="3"/>
  <c r="BK690" i="3" s="1"/>
  <c r="BJ76" i="3"/>
  <c r="BK76" i="3" s="1"/>
  <c r="BJ1326" i="3"/>
  <c r="BK1326" i="3" s="1"/>
  <c r="BJ440" i="3"/>
  <c r="BK440" i="3" s="1"/>
  <c r="BJ359" i="3"/>
  <c r="BK359" i="3" s="1"/>
  <c r="BJ906" i="3"/>
  <c r="BK906" i="3" s="1"/>
  <c r="BJ1682" i="3"/>
  <c r="BK1682" i="3" s="1"/>
  <c r="BJ167" i="3"/>
  <c r="BK167" i="3" s="1"/>
  <c r="BJ827" i="3"/>
  <c r="BK827" i="3" s="1"/>
  <c r="BJ217" i="3"/>
  <c r="BK217" i="3" s="1"/>
  <c r="BJ374" i="3"/>
  <c r="BK374" i="3" s="1"/>
  <c r="BJ830" i="3"/>
  <c r="BK830" i="3" s="1"/>
  <c r="BJ111" i="3"/>
  <c r="BK111" i="3" s="1"/>
  <c r="BJ386" i="3"/>
  <c r="BK386" i="3" s="1"/>
  <c r="BJ555" i="3"/>
  <c r="BK555" i="3" s="1"/>
  <c r="BJ557" i="3"/>
  <c r="BK557" i="3" s="1"/>
  <c r="BJ1423" i="3"/>
  <c r="BK1423" i="3" s="1"/>
  <c r="BJ1141" i="3"/>
  <c r="BK1141" i="3" s="1"/>
  <c r="BJ855" i="3"/>
  <c r="BK855" i="3" s="1"/>
  <c r="BJ1304" i="3"/>
  <c r="BK1304" i="3" s="1"/>
  <c r="BJ1172" i="3"/>
  <c r="BK1172" i="3" s="1"/>
  <c r="BJ1386" i="3"/>
  <c r="BK1386" i="3" s="1"/>
  <c r="BJ716" i="3"/>
  <c r="BK716" i="3" s="1"/>
  <c r="BJ471" i="3"/>
  <c r="BK471" i="3" s="1"/>
  <c r="BJ1061" i="3"/>
  <c r="BK1061" i="3" s="1"/>
  <c r="BJ1400" i="3"/>
  <c r="BK1400" i="3" s="1"/>
  <c r="BJ840" i="3"/>
  <c r="BK840" i="3" s="1"/>
  <c r="BJ1717" i="3"/>
  <c r="BK1717" i="3" s="1"/>
  <c r="BJ1502" i="3"/>
  <c r="BK1502" i="3" s="1"/>
  <c r="BJ1373" i="3"/>
  <c r="BK1373" i="3" s="1"/>
  <c r="BJ294" i="3"/>
  <c r="BK294" i="3" s="1"/>
  <c r="BJ1298" i="3"/>
  <c r="BK1298" i="3" s="1"/>
  <c r="BJ1883" i="3"/>
  <c r="BK1883" i="3" s="1"/>
  <c r="BJ847" i="3"/>
  <c r="BK847" i="3" s="1"/>
  <c r="BJ1347" i="3"/>
  <c r="BK1347" i="3" s="1"/>
  <c r="BJ126" i="3"/>
  <c r="BK126" i="3" s="1"/>
  <c r="BJ267" i="3"/>
  <c r="BK267" i="3" s="1"/>
  <c r="BJ210" i="3"/>
  <c r="BK210" i="3" s="1"/>
  <c r="BJ1206" i="3"/>
  <c r="BK1206" i="3" s="1"/>
  <c r="BJ1073" i="3"/>
  <c r="BK1073" i="3" s="1"/>
  <c r="BJ1559" i="3"/>
  <c r="BK1559" i="3" s="1"/>
  <c r="BJ810" i="3"/>
  <c r="BK810" i="3" s="1"/>
  <c r="BJ1252" i="3"/>
  <c r="BK1252" i="3" s="1"/>
  <c r="BJ1319" i="3"/>
  <c r="BK1319" i="3" s="1"/>
  <c r="BJ949" i="3"/>
  <c r="BK949" i="3" s="1"/>
  <c r="BJ363" i="3"/>
  <c r="BK363" i="3" s="1"/>
  <c r="BJ776" i="3"/>
  <c r="BK776" i="3" s="1"/>
  <c r="BJ1362" i="3"/>
  <c r="BK1362" i="3" s="1"/>
  <c r="BJ851" i="3"/>
  <c r="BK851" i="3" s="1"/>
  <c r="BJ480" i="3"/>
  <c r="BK480" i="3" s="1"/>
  <c r="BJ868" i="3"/>
  <c r="BK868" i="3" s="1"/>
  <c r="BJ1254" i="3"/>
  <c r="BK1254" i="3" s="1"/>
  <c r="BJ958" i="3"/>
  <c r="BK958" i="3" s="1"/>
  <c r="BJ1183" i="3"/>
  <c r="BK1183" i="3" s="1"/>
  <c r="BJ723" i="3"/>
  <c r="BK723" i="3" s="1"/>
  <c r="BJ951" i="3"/>
  <c r="BK951" i="3" s="1"/>
  <c r="BJ1107" i="3"/>
  <c r="BK1107" i="3" s="1"/>
  <c r="BJ117" i="3"/>
  <c r="BK117" i="3" s="1"/>
  <c r="BJ625" i="3"/>
  <c r="BK625" i="3" s="1"/>
  <c r="BJ1180" i="3"/>
  <c r="BK1180" i="3" s="1"/>
  <c r="BJ937" i="3"/>
  <c r="BK937" i="3" s="1"/>
  <c r="BJ1447" i="3"/>
  <c r="BK1447" i="3" s="1"/>
  <c r="BJ219" i="3"/>
  <c r="BK219" i="3" s="1"/>
  <c r="BJ1823" i="3"/>
  <c r="BK1823" i="3" s="1"/>
  <c r="BJ308" i="3"/>
  <c r="BK308" i="3" s="1"/>
  <c r="BJ1759" i="3"/>
  <c r="BK1759" i="3" s="1"/>
  <c r="BJ1217" i="3"/>
  <c r="BK1217" i="3" s="1"/>
  <c r="BJ908" i="3"/>
  <c r="BK908" i="3" s="1"/>
  <c r="BJ729" i="3"/>
  <c r="BK729" i="3" s="1"/>
  <c r="BJ1064" i="3"/>
  <c r="BK1064" i="3" s="1"/>
  <c r="BJ316" i="3"/>
  <c r="BK316" i="3" s="1"/>
  <c r="BJ1785" i="3"/>
  <c r="BK1785" i="3" s="1"/>
  <c r="BJ1703" i="3"/>
  <c r="BK1703" i="3" s="1"/>
  <c r="BJ1470" i="3"/>
  <c r="BK1470" i="3" s="1"/>
  <c r="BJ1552" i="3"/>
  <c r="BK1552" i="3" s="1"/>
  <c r="BJ91" i="3"/>
  <c r="BK91" i="3" s="1"/>
  <c r="BJ1095" i="3"/>
  <c r="BK1095" i="3" s="1"/>
  <c r="BJ1655" i="3"/>
  <c r="BK1655" i="3" s="1"/>
  <c r="BJ698" i="3"/>
  <c r="BK698" i="3" s="1"/>
  <c r="BJ170" i="3"/>
  <c r="BK170" i="3" s="1"/>
  <c r="BJ189" i="3"/>
  <c r="BK189" i="3" s="1"/>
  <c r="BJ1422" i="3"/>
  <c r="BK1422" i="3" s="1"/>
  <c r="BJ644" i="3"/>
  <c r="BK644" i="3" s="1"/>
  <c r="BJ1154" i="3"/>
  <c r="BK1154" i="3" s="1"/>
  <c r="BJ1592" i="3"/>
  <c r="BK1592" i="3" s="1"/>
  <c r="BJ993" i="3"/>
  <c r="BK993" i="3" s="1"/>
  <c r="BJ1553" i="3"/>
  <c r="BK1553" i="3" s="1"/>
  <c r="BJ379" i="3"/>
  <c r="BK379" i="3" s="1"/>
  <c r="BJ893" i="3"/>
  <c r="BK893" i="3" s="1"/>
  <c r="BJ1989" i="3"/>
  <c r="BK1989" i="3" s="1"/>
  <c r="BJ1137" i="3"/>
  <c r="BK1137" i="3" s="1"/>
  <c r="BJ677" i="3"/>
  <c r="BK677" i="3" s="1"/>
  <c r="BJ895" i="3"/>
  <c r="BK895" i="3" s="1"/>
  <c r="BJ1153" i="3"/>
  <c r="BK1153" i="3" s="1"/>
  <c r="BJ1174" i="3"/>
  <c r="BK1174" i="3" s="1"/>
  <c r="BJ1777" i="3"/>
  <c r="BK1777" i="3" s="1"/>
  <c r="BJ1443" i="3"/>
  <c r="BK1443" i="3" s="1"/>
  <c r="BJ223" i="3"/>
  <c r="BK223" i="3" s="1"/>
  <c r="BJ425" i="3"/>
  <c r="BK425" i="3" s="1"/>
  <c r="BJ1606" i="3"/>
  <c r="BK1606" i="3" s="1"/>
  <c r="BJ175" i="3"/>
  <c r="BK175" i="3" s="1"/>
  <c r="BJ1425" i="3"/>
  <c r="BK1425" i="3" s="1"/>
  <c r="BJ733" i="3"/>
  <c r="BK733" i="3" s="1"/>
  <c r="BJ283" i="3"/>
  <c r="BK283" i="3" s="1"/>
  <c r="BJ668" i="3"/>
  <c r="BK668" i="3" s="1"/>
  <c r="BJ609" i="3"/>
  <c r="BK609" i="3" s="1"/>
  <c r="BJ1159" i="3"/>
  <c r="BK1159" i="3" s="1"/>
  <c r="BJ1170" i="3"/>
  <c r="BK1170" i="3" s="1"/>
  <c r="BJ1102" i="3"/>
  <c r="BK1102" i="3" s="1"/>
  <c r="BJ1755" i="3"/>
  <c r="BK1755" i="3" s="1"/>
  <c r="BJ1761" i="3"/>
  <c r="BK1761" i="3" s="1"/>
  <c r="BJ1101" i="3"/>
  <c r="BK1101" i="3" s="1"/>
  <c r="BJ287" i="3"/>
  <c r="BK287" i="3" s="1"/>
  <c r="BJ369" i="3"/>
  <c r="BK369" i="3" s="1"/>
  <c r="BJ145" i="3"/>
  <c r="BK145" i="3" s="1"/>
  <c r="BJ1334" i="3"/>
  <c r="BK1334" i="3" s="1"/>
  <c r="BJ593" i="3"/>
  <c r="BK593" i="3" s="1"/>
  <c r="BJ1556" i="3"/>
  <c r="BK1556" i="3" s="1"/>
  <c r="BJ1852" i="3"/>
  <c r="BK1852" i="3" s="1"/>
  <c r="BJ1772" i="3"/>
  <c r="BK1772" i="3" s="1"/>
  <c r="BJ380" i="3"/>
  <c r="BK380" i="3" s="1"/>
  <c r="BJ213" i="3"/>
  <c r="BK213" i="3" s="1"/>
  <c r="BJ1261" i="3"/>
  <c r="BK1261" i="3" s="1"/>
  <c r="BJ1970" i="3"/>
  <c r="BK1970" i="3" s="1"/>
  <c r="BJ1011" i="3"/>
  <c r="BK1011" i="3" s="1"/>
  <c r="BJ1597" i="3"/>
  <c r="BK1597" i="3" s="1"/>
  <c r="BJ1914" i="3"/>
  <c r="BK1914" i="3" s="1"/>
  <c r="BJ93" i="3"/>
  <c r="BK93" i="3" s="1"/>
  <c r="BJ6" i="3"/>
  <c r="BK6" i="3" s="1"/>
  <c r="BJ1466" i="3"/>
  <c r="BK1466" i="3" s="1"/>
  <c r="BJ32" i="3"/>
  <c r="BK32" i="3" s="1"/>
  <c r="BJ982" i="3"/>
  <c r="BK982" i="3" s="1"/>
  <c r="BJ1365" i="3"/>
  <c r="BK1365" i="3" s="1"/>
  <c r="BJ333" i="3"/>
  <c r="BK333" i="3" s="1"/>
  <c r="BJ1625" i="3"/>
  <c r="BK1625" i="3" s="1"/>
  <c r="BJ767" i="3"/>
  <c r="BK767" i="3" s="1"/>
  <c r="BJ968" i="3"/>
  <c r="BK968" i="3" s="1"/>
  <c r="BJ632" i="3"/>
  <c r="BK632" i="3" s="1"/>
  <c r="BJ620" i="3"/>
  <c r="BK620" i="3" s="1"/>
  <c r="BJ1134" i="3"/>
  <c r="BK1134" i="3" s="1"/>
  <c r="BJ1612" i="3"/>
  <c r="BK1612" i="3" s="1"/>
  <c r="BJ354" i="3"/>
  <c r="BK354" i="3" s="1"/>
  <c r="BJ581" i="3"/>
  <c r="BK581" i="3" s="1"/>
  <c r="BJ1893" i="3"/>
  <c r="BK1893" i="3" s="1"/>
  <c r="BJ52" i="3"/>
  <c r="BK52" i="3" s="1"/>
  <c r="BJ1911" i="3"/>
  <c r="BK1911" i="3" s="1"/>
  <c r="BJ601" i="3"/>
  <c r="BK601" i="3" s="1"/>
  <c r="BJ1356" i="3"/>
  <c r="BK1356" i="3" s="1"/>
  <c r="BJ1048" i="3"/>
  <c r="BK1048" i="3" s="1"/>
  <c r="BJ1086" i="3"/>
  <c r="BK1086" i="3" s="1"/>
  <c r="BJ1800" i="3"/>
  <c r="BK1800" i="3" s="1"/>
  <c r="BJ337" i="3"/>
  <c r="BK337" i="3" s="1"/>
  <c r="BJ371" i="3"/>
  <c r="BK371" i="3" s="1"/>
  <c r="BJ25" i="3"/>
  <c r="BK25" i="3" s="1"/>
  <c r="BJ1014" i="3"/>
  <c r="BK1014" i="3" s="1"/>
  <c r="BJ1939" i="3"/>
  <c r="BK1939" i="3" s="1"/>
  <c r="BJ209" i="3"/>
  <c r="BK209" i="3" s="1"/>
  <c r="BJ1041" i="3"/>
  <c r="BK1041" i="3" s="1"/>
  <c r="BJ871" i="3"/>
  <c r="BK871" i="3" s="1"/>
  <c r="BJ1224" i="3"/>
  <c r="BK1224" i="3" s="1"/>
  <c r="BJ595" i="3"/>
  <c r="BK595" i="3" s="1"/>
  <c r="BJ387" i="3"/>
  <c r="BK387" i="3" s="1"/>
  <c r="BJ1312" i="3"/>
  <c r="BK1312" i="3" s="1"/>
  <c r="BJ708" i="3"/>
  <c r="BK708" i="3" s="1"/>
  <c r="BJ1729" i="3"/>
  <c r="BK1729" i="3" s="1"/>
  <c r="BJ1822" i="3"/>
  <c r="BK1822" i="3" s="1"/>
  <c r="BJ1609" i="3"/>
  <c r="BK1609" i="3" s="1"/>
  <c r="BJ1802" i="3"/>
  <c r="BK1802" i="3" s="1"/>
  <c r="BJ1173" i="3"/>
  <c r="BK1173" i="3" s="1"/>
  <c r="BJ154" i="3"/>
  <c r="BK154" i="3" s="1"/>
  <c r="BJ150" i="3"/>
  <c r="BK150" i="3" s="1"/>
  <c r="BJ194" i="3"/>
  <c r="BK194" i="3" s="1"/>
  <c r="BJ166" i="3"/>
  <c r="BK166" i="3" s="1"/>
  <c r="BJ1058" i="3"/>
  <c r="BK1058" i="3" s="1"/>
  <c r="BJ795" i="3"/>
  <c r="BK795" i="3" s="1"/>
  <c r="BJ568" i="3"/>
  <c r="BK568" i="3" s="1"/>
  <c r="BJ1283" i="3"/>
  <c r="BK1283" i="3" s="1"/>
  <c r="BJ173" i="3"/>
  <c r="BK173" i="3" s="1"/>
  <c r="BJ819" i="3"/>
  <c r="BK819" i="3" s="1"/>
  <c r="BJ470" i="3"/>
  <c r="BK470" i="3" s="1"/>
  <c r="BJ1924" i="3"/>
  <c r="BK1924" i="3" s="1"/>
  <c r="BJ1917" i="3"/>
  <c r="BK1917" i="3" s="1"/>
  <c r="BJ1499" i="3"/>
  <c r="BK1499" i="3" s="1"/>
  <c r="BJ923" i="3"/>
  <c r="BK923" i="3" s="1"/>
  <c r="BJ658" i="3"/>
  <c r="BK658" i="3" s="1"/>
  <c r="BJ1127" i="3"/>
  <c r="BK1127" i="3" s="1"/>
  <c r="BJ1205" i="3"/>
  <c r="BK1205" i="3" s="1"/>
  <c r="BJ1585" i="3"/>
  <c r="BK1585" i="3" s="1"/>
  <c r="BJ735" i="3"/>
  <c r="BK735" i="3" s="1"/>
  <c r="BJ1535" i="3"/>
  <c r="BK1535" i="3" s="1"/>
  <c r="BJ1258" i="3"/>
  <c r="BK1258" i="3" s="1"/>
  <c r="BJ1142" i="3"/>
  <c r="BK1142" i="3" s="1"/>
  <c r="BJ1344" i="3"/>
  <c r="BK1344" i="3" s="1"/>
  <c r="BJ101" i="3"/>
  <c r="BK101" i="3" s="1"/>
  <c r="BJ1579" i="3"/>
  <c r="BK1579" i="3" s="1"/>
  <c r="BJ669" i="3"/>
  <c r="BK669" i="3" s="1"/>
  <c r="BJ1411" i="3"/>
  <c r="BK1411" i="3" s="1"/>
  <c r="BJ913" i="3"/>
  <c r="BK913" i="3" s="1"/>
  <c r="BJ1511" i="3"/>
  <c r="BK1511" i="3" s="1"/>
  <c r="BJ250" i="3"/>
  <c r="BK250" i="3" s="1"/>
  <c r="BJ1078" i="3"/>
  <c r="BK1078" i="3" s="1"/>
  <c r="BJ1431" i="3"/>
  <c r="BK1431" i="3" s="1"/>
  <c r="BJ1724" i="3"/>
  <c r="BK1724" i="3" s="1"/>
  <c r="BJ1600" i="3"/>
  <c r="BK1600" i="3" s="1"/>
  <c r="BJ1187" i="3"/>
  <c r="BK1187" i="3" s="1"/>
  <c r="BJ330" i="3"/>
  <c r="BK330" i="3" s="1"/>
  <c r="BJ860" i="3"/>
  <c r="BK860" i="3" s="1"/>
  <c r="BJ446" i="3"/>
  <c r="BK446" i="3" s="1"/>
  <c r="BJ171" i="3"/>
  <c r="BK171" i="3" s="1"/>
  <c r="BJ1420" i="3"/>
  <c r="BK1420" i="3" s="1"/>
  <c r="BJ822" i="3"/>
  <c r="BK822" i="3" s="1"/>
  <c r="BJ490" i="3"/>
  <c r="BK490" i="3" s="1"/>
  <c r="BJ1947" i="3"/>
  <c r="BK1947" i="3" s="1"/>
  <c r="BJ1931" i="3"/>
  <c r="BK1931" i="3" s="1"/>
  <c r="BJ499" i="3"/>
  <c r="BK499" i="3" s="1"/>
  <c r="BJ332" i="3"/>
  <c r="BK332" i="3" s="1"/>
  <c r="BJ1408" i="3"/>
  <c r="BK1408" i="3" s="1"/>
  <c r="BJ1915" i="3"/>
  <c r="BK1915" i="3" s="1"/>
  <c r="BJ1941" i="3"/>
  <c r="BK1941" i="3" s="1"/>
  <c r="BJ791" i="3"/>
  <c r="BK791" i="3" s="1"/>
  <c r="BJ1297" i="3"/>
  <c r="BK1297" i="3" s="1"/>
  <c r="BJ678" i="3"/>
  <c r="BK678" i="3" s="1"/>
  <c r="BJ67" i="3"/>
  <c r="BK67" i="3" s="1"/>
  <c r="BJ321" i="3"/>
  <c r="BK321" i="3" s="1"/>
  <c r="BJ731" i="3"/>
  <c r="BK731" i="3" s="1"/>
  <c r="BJ1622" i="3"/>
  <c r="BK1622" i="3" s="1"/>
  <c r="BJ1402" i="3"/>
  <c r="BK1402" i="3" s="1"/>
  <c r="BJ836" i="3"/>
  <c r="BK836" i="3" s="1"/>
  <c r="BJ1810" i="3"/>
  <c r="BK1810" i="3" s="1"/>
  <c r="BJ1685" i="3"/>
  <c r="BK1685" i="3" s="1"/>
  <c r="BJ877" i="3"/>
  <c r="BK877" i="3" s="1"/>
  <c r="BJ655" i="3"/>
  <c r="BK655" i="3" s="1"/>
  <c r="BJ563" i="3"/>
  <c r="BK563" i="3" s="1"/>
  <c r="BJ421" i="3"/>
  <c r="BK421" i="3" s="1"/>
  <c r="BJ880" i="3"/>
  <c r="BK880" i="3" s="1"/>
  <c r="BJ1051" i="3"/>
  <c r="BK1051" i="3" s="1"/>
  <c r="BJ1088" i="3"/>
  <c r="BK1088" i="3" s="1"/>
  <c r="BJ1059" i="3"/>
  <c r="BK1059" i="3" s="1"/>
  <c r="BJ1791" i="3"/>
  <c r="BK1791" i="3" s="1"/>
  <c r="BJ1809" i="3"/>
  <c r="BK1809" i="3" s="1"/>
  <c r="BJ1686" i="3"/>
  <c r="BK1686" i="3" s="1"/>
  <c r="BJ1006" i="3"/>
  <c r="BK1006" i="3" s="1"/>
  <c r="BJ1645" i="3"/>
  <c r="BK1645" i="3" s="1"/>
  <c r="BJ129" i="3"/>
  <c r="BK129" i="3" s="1"/>
  <c r="BJ276" i="3"/>
  <c r="BK276" i="3" s="1"/>
  <c r="BJ1213" i="3"/>
  <c r="BK1213" i="3" s="1"/>
  <c r="BJ1738" i="3"/>
  <c r="BK1738" i="3" s="1"/>
  <c r="BJ75" i="3"/>
  <c r="BK75" i="3" s="1"/>
  <c r="BJ803" i="3"/>
  <c r="BK803" i="3" s="1"/>
  <c r="BJ11" i="3"/>
  <c r="BK11" i="3" s="1"/>
  <c r="BJ926" i="3"/>
  <c r="BK926" i="3" s="1"/>
  <c r="BJ1196" i="3"/>
  <c r="BK1196" i="3" s="1"/>
  <c r="BJ850" i="3"/>
  <c r="BK850" i="3" s="1"/>
  <c r="BJ770" i="3"/>
  <c r="BK770" i="3" s="1"/>
  <c r="BJ61" i="3"/>
  <c r="BK61" i="3" s="1"/>
  <c r="BJ152" i="3"/>
  <c r="BK152" i="3" s="1"/>
  <c r="BJ474" i="3"/>
  <c r="BK474" i="3" s="1"/>
  <c r="BJ1392" i="3"/>
  <c r="BK1392" i="3" s="1"/>
  <c r="BJ1740" i="3"/>
  <c r="BK1740" i="3" s="1"/>
  <c r="BJ1524" i="3"/>
  <c r="BK1524" i="3" s="1"/>
  <c r="BJ798" i="3"/>
  <c r="BK798" i="3" s="1"/>
  <c r="BJ1483" i="3"/>
  <c r="BK1483" i="3" s="1"/>
  <c r="BJ1279" i="3"/>
  <c r="BK1279" i="3" s="1"/>
  <c r="BJ1942" i="3"/>
  <c r="BK1942" i="3" s="1"/>
  <c r="BJ605" i="3"/>
  <c r="BK605" i="3" s="1"/>
  <c r="BJ1687" i="3"/>
  <c r="BK1687" i="3" s="1"/>
  <c r="BJ415" i="3"/>
  <c r="BK415" i="3" s="1"/>
  <c r="BJ143" i="3"/>
  <c r="BK143" i="3" s="1"/>
  <c r="BJ564" i="3"/>
  <c r="BK564" i="3" s="1"/>
  <c r="BJ1780" i="3"/>
  <c r="BK1780" i="3" s="1"/>
  <c r="BJ142" i="3"/>
  <c r="BK142" i="3" s="1"/>
  <c r="BJ725" i="3"/>
  <c r="BK725" i="3" s="1"/>
  <c r="BJ269" i="3"/>
  <c r="BK269" i="3" s="1"/>
  <c r="BJ9" i="3"/>
  <c r="BK9" i="3" s="1"/>
  <c r="BJ1798" i="3"/>
  <c r="BK1798" i="3" s="1"/>
  <c r="BJ1360" i="3"/>
  <c r="BK1360" i="3" s="1"/>
  <c r="BJ1007" i="3"/>
  <c r="BK1007" i="3" s="1"/>
  <c r="BJ1419" i="3"/>
  <c r="BK1419" i="3" s="1"/>
  <c r="BJ1036" i="3"/>
  <c r="BK1036" i="3" s="1"/>
  <c r="BJ1133" i="3"/>
  <c r="BK1133" i="3" s="1"/>
  <c r="BJ995" i="3"/>
  <c r="BK995" i="3" s="1"/>
  <c r="BJ1839" i="3"/>
  <c r="BK1839" i="3" s="1"/>
  <c r="BJ1197" i="3"/>
  <c r="BK1197" i="3" s="1"/>
  <c r="BJ1528" i="3"/>
  <c r="BK1528" i="3" s="1"/>
  <c r="BJ717" i="3"/>
  <c r="BK717" i="3" s="1"/>
  <c r="BJ1240" i="3"/>
  <c r="BK1240" i="3" s="1"/>
  <c r="BJ619" i="3"/>
  <c r="BK619" i="3" s="1"/>
  <c r="BJ451" i="3"/>
  <c r="BK451" i="3" s="1"/>
  <c r="BJ132" i="3"/>
  <c r="BK132" i="3" s="1"/>
  <c r="BJ1057" i="3"/>
  <c r="BK1057" i="3" s="1"/>
  <c r="BJ195" i="3"/>
  <c r="BK195" i="3" s="1"/>
  <c r="BJ198" i="3"/>
  <c r="BK198" i="3" s="1"/>
  <c r="BJ1991" i="3"/>
  <c r="BK1991" i="3" s="1"/>
  <c r="BJ341" i="3"/>
  <c r="BK341" i="3" s="1"/>
  <c r="BJ1494" i="3"/>
  <c r="BK1494" i="3" s="1"/>
  <c r="BJ921" i="3"/>
  <c r="BK921" i="3" s="1"/>
  <c r="BJ1380" i="3"/>
  <c r="BK1380" i="3" s="1"/>
  <c r="BJ1070" i="3"/>
  <c r="BK1070" i="3" s="1"/>
  <c r="BJ1211" i="3"/>
  <c r="BK1211" i="3" s="1"/>
  <c r="BJ967" i="3"/>
  <c r="BK967" i="3" s="1"/>
  <c r="BJ397" i="3"/>
  <c r="BK397" i="3" s="1"/>
  <c r="BJ1766" i="3"/>
  <c r="BK1766" i="3" s="1"/>
  <c r="BJ1033" i="3"/>
  <c r="BK1033" i="3" s="1"/>
  <c r="BJ187" i="3"/>
  <c r="BK187" i="3" s="1"/>
  <c r="BJ608" i="3"/>
  <c r="BK608" i="3" s="1"/>
  <c r="BJ1323" i="3"/>
  <c r="BK1323" i="3" s="1"/>
  <c r="BJ1060" i="3"/>
  <c r="BK1060" i="3" s="1"/>
  <c r="BJ1564" i="3"/>
  <c r="BK1564" i="3" s="1"/>
  <c r="BJ1436" i="3"/>
  <c r="BK1436" i="3" s="1"/>
  <c r="BJ1775" i="3"/>
  <c r="BK1775" i="3" s="1"/>
  <c r="BJ1899" i="3"/>
  <c r="BK1899" i="3" s="1"/>
  <c r="BJ1171" i="3"/>
  <c r="BK1171" i="3" s="1"/>
  <c r="BJ1908" i="3"/>
  <c r="BK1908" i="3" s="1"/>
  <c r="BJ1949" i="3"/>
  <c r="BK1949" i="3" s="1"/>
  <c r="BJ1591" i="3"/>
  <c r="BK1591" i="3" s="1"/>
  <c r="BJ1395" i="3"/>
  <c r="BK1395" i="3" s="1"/>
  <c r="BJ963" i="3"/>
  <c r="BK963" i="3" s="1"/>
  <c r="BJ336" i="3"/>
  <c r="BK336" i="3" s="1"/>
  <c r="BJ873" i="3"/>
  <c r="BK873" i="3" s="1"/>
  <c r="BJ342" i="3"/>
  <c r="BK342" i="3" s="1"/>
  <c r="BJ146" i="3"/>
  <c r="BK146" i="3" s="1"/>
  <c r="BJ647" i="3"/>
  <c r="BK647" i="3" s="1"/>
  <c r="BJ420" i="3"/>
  <c r="BK420" i="3" s="1"/>
  <c r="BJ1930" i="3"/>
  <c r="BK1930" i="3" s="1"/>
  <c r="BJ1209" i="3"/>
  <c r="BK1209" i="3" s="1"/>
  <c r="BJ1295" i="3"/>
  <c r="BK1295" i="3" s="1"/>
  <c r="BJ459" i="3"/>
  <c r="BK459" i="3" s="1"/>
  <c r="BJ135" i="3"/>
  <c r="BK135" i="3" s="1"/>
  <c r="BJ1670" i="3"/>
  <c r="BK1670" i="3" s="1"/>
  <c r="BJ1355" i="3"/>
  <c r="BK1355" i="3" s="1"/>
  <c r="BJ28" i="3"/>
  <c r="BK28" i="3" s="1"/>
  <c r="BJ1129" i="3"/>
  <c r="BK1129" i="3" s="1"/>
  <c r="BJ1587" i="3"/>
  <c r="BK1587" i="3" s="1"/>
  <c r="BJ1273" i="3"/>
  <c r="BK1273" i="3" s="1"/>
  <c r="BJ257" i="3"/>
  <c r="BK257" i="3" s="1"/>
  <c r="BJ1644" i="3"/>
  <c r="BK1644" i="3" s="1"/>
  <c r="BJ165" i="3"/>
  <c r="BK165" i="3" s="1"/>
  <c r="BJ1549" i="3"/>
  <c r="BK1549" i="3" s="1"/>
  <c r="BJ1712" i="3"/>
  <c r="BK1712" i="3" s="1"/>
  <c r="BJ741" i="3"/>
  <c r="BK741" i="3" s="1"/>
  <c r="BJ872" i="3"/>
  <c r="BK872" i="3" s="1"/>
  <c r="BJ161" i="3"/>
  <c r="BK161" i="3" s="1"/>
  <c r="BJ1816" i="3"/>
  <c r="BK1816" i="3" s="1"/>
  <c r="BJ925" i="3"/>
  <c r="BK925" i="3" s="1"/>
  <c r="BJ1677" i="3"/>
  <c r="BK1677" i="3" s="1"/>
  <c r="BJ108" i="3"/>
  <c r="BK108" i="3" s="1"/>
  <c r="BJ691" i="3"/>
  <c r="BK691" i="3" s="1"/>
  <c r="BJ888" i="3"/>
  <c r="BK888" i="3" s="1"/>
  <c r="BJ179" i="3"/>
  <c r="BK179" i="3" s="1"/>
  <c r="BJ1030" i="3"/>
  <c r="BK1030" i="3" s="1"/>
  <c r="BJ1376" i="3"/>
  <c r="BK1376" i="3" s="1"/>
  <c r="BJ57" i="3"/>
  <c r="BK57" i="3" s="1"/>
  <c r="BJ1186" i="3"/>
  <c r="BK1186" i="3" s="1"/>
  <c r="BJ1336" i="3"/>
  <c r="BK1336" i="3" s="1"/>
  <c r="BJ153" i="3"/>
  <c r="BK153" i="3" s="1"/>
  <c r="BJ432" i="3"/>
  <c r="BK432" i="3" s="1"/>
  <c r="BJ964" i="3"/>
  <c r="BK964" i="3" s="1"/>
  <c r="BJ155" i="3"/>
  <c r="BK155" i="3" s="1"/>
  <c r="BJ1394" i="3"/>
  <c r="BK1394" i="3" s="1"/>
  <c r="BJ1219" i="3"/>
  <c r="BK1219" i="3" s="1"/>
  <c r="BJ615" i="3"/>
  <c r="BK615" i="3" s="1"/>
  <c r="BJ699" i="3"/>
  <c r="BK699" i="3" s="1"/>
  <c r="BJ71" i="3"/>
  <c r="BK71" i="3" s="1"/>
  <c r="BJ1280" i="3"/>
  <c r="BK1280" i="3" s="1"/>
  <c r="BJ704" i="3"/>
  <c r="BK704" i="3" s="1"/>
  <c r="BJ116" i="3"/>
  <c r="BK116" i="3" s="1"/>
  <c r="BJ400" i="3"/>
  <c r="BK400" i="3" s="1"/>
  <c r="BJ623" i="3"/>
  <c r="BK623" i="3" s="1"/>
  <c r="BJ808" i="3"/>
  <c r="BK808" i="3" s="1"/>
  <c r="BJ36" i="3"/>
  <c r="BK36" i="3" s="1"/>
  <c r="BJ1416" i="3"/>
  <c r="BK1416" i="3" s="1"/>
  <c r="BJ1631" i="3"/>
  <c r="BK1631" i="3" s="1"/>
  <c r="BJ1964" i="3"/>
  <c r="BK1964" i="3" s="1"/>
  <c r="BJ1551" i="3"/>
  <c r="BK1551" i="3" s="1"/>
  <c r="BJ824" i="3"/>
  <c r="BK824" i="3" s="1"/>
  <c r="BJ411" i="3"/>
  <c r="BK411" i="3" s="1"/>
  <c r="BJ95" i="3"/>
  <c r="BK95" i="3" s="1"/>
  <c r="BJ1145" i="3"/>
  <c r="BK1145" i="3" s="1"/>
  <c r="BJ1711" i="3"/>
  <c r="BK1711" i="3" s="1"/>
  <c r="BJ221" i="3"/>
  <c r="BK221" i="3" s="1"/>
  <c r="BJ603" i="3"/>
  <c r="BK603" i="3" s="1"/>
  <c r="BJ905" i="3"/>
  <c r="BK905" i="3" s="1"/>
  <c r="BJ1819" i="3"/>
  <c r="BK1819" i="3" s="1"/>
  <c r="BJ749" i="3"/>
  <c r="BK749" i="3" s="1"/>
  <c r="BJ1506" i="3"/>
  <c r="BK1506" i="3" s="1"/>
  <c r="BJ781" i="3"/>
  <c r="BK781" i="3" s="1"/>
  <c r="BJ1045" i="3"/>
  <c r="BK1045" i="3" s="1"/>
  <c r="BJ1900" i="3"/>
  <c r="BK1900" i="3" s="1"/>
  <c r="BJ1510" i="3"/>
  <c r="BK1510" i="3" s="1"/>
  <c r="BJ1195" i="3"/>
  <c r="BK1195" i="3" s="1"/>
  <c r="BJ1678" i="3"/>
  <c r="BK1678" i="3" s="1"/>
  <c r="BJ1485" i="3"/>
  <c r="BK1485" i="3" s="1"/>
  <c r="BJ1034" i="3"/>
  <c r="BK1034" i="3" s="1"/>
  <c r="BJ1741" i="3"/>
  <c r="BK1741" i="3" s="1"/>
  <c r="BJ739" i="3"/>
  <c r="BK739" i="3" s="1"/>
  <c r="BJ552" i="3"/>
  <c r="BK552" i="3" s="1"/>
  <c r="BJ1430" i="3"/>
  <c r="BK1430" i="3" s="1"/>
  <c r="BJ1529" i="3"/>
  <c r="BK1529" i="3" s="1"/>
  <c r="BJ1878" i="3"/>
  <c r="BK1878" i="3" s="1"/>
  <c r="BJ878" i="3"/>
  <c r="BK878" i="3" s="1"/>
  <c r="BJ1032" i="3"/>
  <c r="BK1032" i="3" s="1"/>
  <c r="BJ759" i="3"/>
  <c r="BK759" i="3" s="1"/>
  <c r="BJ950" i="3"/>
  <c r="BK950" i="3" s="1"/>
  <c r="BJ180" i="3"/>
  <c r="BK180" i="3" s="1"/>
  <c r="BJ983" i="3"/>
  <c r="BK983" i="3" s="1"/>
  <c r="BJ943" i="3"/>
  <c r="BK943" i="3" s="1"/>
  <c r="BJ299" i="3"/>
  <c r="BK299" i="3" s="1"/>
  <c r="BJ1657" i="3"/>
  <c r="BK1657" i="3" s="1"/>
  <c r="BJ710" i="3"/>
  <c r="BK710" i="3" s="1"/>
  <c r="BJ985" i="3"/>
  <c r="BK985" i="3" s="1"/>
  <c r="BJ487" i="3"/>
  <c r="BK487" i="3" s="1"/>
  <c r="BJ63" i="3"/>
  <c r="BK63" i="3" s="1"/>
  <c r="BJ151" i="3"/>
  <c r="BK151" i="3" s="1"/>
  <c r="BJ231" i="3"/>
  <c r="BK231" i="3" s="1"/>
  <c r="BJ1851" i="3"/>
  <c r="BK1851" i="3" s="1"/>
  <c r="BJ889" i="3"/>
  <c r="BK889" i="3" s="1"/>
  <c r="BJ1232" i="3"/>
  <c r="BK1232" i="3" s="1"/>
  <c r="BJ1895" i="3"/>
  <c r="BK1895" i="3" s="1"/>
  <c r="BJ24" i="3"/>
  <c r="BK24" i="3" s="1"/>
  <c r="BJ973" i="3"/>
  <c r="BK973" i="3" s="1"/>
  <c r="BJ730" i="3"/>
  <c r="BK730" i="3" s="1"/>
  <c r="BJ1432" i="3"/>
  <c r="BK1432" i="3" s="1"/>
  <c r="BJ110" i="3"/>
  <c r="BK110" i="3" s="1"/>
  <c r="BJ1220" i="3"/>
  <c r="BK1220" i="3" s="1"/>
  <c r="BJ338" i="3"/>
  <c r="BK338" i="3" s="1"/>
  <c r="BJ1731" i="3"/>
  <c r="BK1731" i="3" s="1"/>
  <c r="BJ258" i="3"/>
  <c r="BK258" i="3" s="1"/>
  <c r="BJ1124" i="3"/>
  <c r="BK1124" i="3" s="1"/>
  <c r="BJ1459" i="3"/>
  <c r="BK1459" i="3" s="1"/>
  <c r="BJ1898" i="3"/>
  <c r="BK1898" i="3" s="1"/>
  <c r="BJ238" i="3"/>
  <c r="BK238" i="3" s="1"/>
  <c r="BJ85" i="3"/>
  <c r="BK85" i="3" s="1"/>
  <c r="BJ567" i="3"/>
  <c r="BK567" i="3" s="1"/>
  <c r="BJ1181" i="3"/>
  <c r="BK1181" i="3" s="1"/>
  <c r="BJ782" i="3"/>
  <c r="BK782" i="3" s="1"/>
  <c r="BJ356" i="3"/>
  <c r="BK356" i="3" s="1"/>
  <c r="BJ1975" i="3"/>
  <c r="BK1975" i="3" s="1"/>
  <c r="BJ429" i="3"/>
  <c r="BK429" i="3" s="1"/>
  <c r="BJ1492" i="3"/>
  <c r="BK1492" i="3" s="1"/>
  <c r="BJ50" i="3"/>
  <c r="BK50" i="3" s="1"/>
  <c r="BJ1482" i="3"/>
  <c r="BK1482" i="3" s="1"/>
  <c r="BJ1815" i="3"/>
  <c r="BK1815" i="3" s="1"/>
  <c r="BJ532" i="3"/>
  <c r="BK532" i="3" s="1"/>
  <c r="BJ1718" i="3"/>
  <c r="BK1718" i="3" s="1"/>
  <c r="BJ1140" i="3"/>
  <c r="BK1140" i="3" s="1"/>
  <c r="BJ1361" i="3"/>
  <c r="BK1361" i="3" s="1"/>
  <c r="BJ740" i="3"/>
  <c r="BK740" i="3" s="1"/>
  <c r="BJ627" i="3"/>
  <c r="BK627" i="3" s="1"/>
  <c r="BJ579" i="3"/>
  <c r="BK579" i="3" s="1"/>
  <c r="BJ1752" i="3"/>
  <c r="BK1752" i="3" s="1"/>
  <c r="BJ1053" i="3"/>
  <c r="BK1053" i="3" s="1"/>
  <c r="BJ1203" i="3"/>
  <c r="BK1203" i="3" s="1"/>
  <c r="BJ953" i="3"/>
  <c r="BK953" i="3" s="1"/>
  <c r="BJ1871" i="3"/>
  <c r="BK1871" i="3" s="1"/>
  <c r="BJ343" i="3"/>
  <c r="BK343" i="3" s="1"/>
  <c r="BJ1909" i="3"/>
  <c r="BK1909" i="3" s="1"/>
  <c r="BJ829" i="3"/>
  <c r="BK829" i="3" s="1"/>
  <c r="BJ1227" i="3"/>
  <c r="BK1227" i="3" s="1"/>
  <c r="BJ1274" i="3"/>
  <c r="BK1274" i="3" s="1"/>
  <c r="BJ750" i="3"/>
  <c r="BK750" i="3" s="1"/>
  <c r="BJ1675" i="3"/>
  <c r="BK1675" i="3" s="1"/>
  <c r="BJ1935" i="3"/>
  <c r="BK1935" i="3" s="1"/>
  <c r="BJ1716" i="3"/>
  <c r="BK1716" i="3" s="1"/>
  <c r="BJ1307" i="3"/>
  <c r="BK1307" i="3" s="1"/>
  <c r="BJ1281" i="3"/>
  <c r="BK1281" i="3" s="1"/>
  <c r="BJ218" i="3"/>
  <c r="BK218" i="3" s="1"/>
  <c r="BJ282" i="3"/>
  <c r="BK282" i="3" s="1"/>
  <c r="BJ1744" i="3"/>
  <c r="BK1744" i="3" s="1"/>
  <c r="BJ352" i="3"/>
  <c r="BK352" i="3" s="1"/>
  <c r="BJ233" i="3"/>
  <c r="BK233" i="3" s="1"/>
  <c r="BJ1442" i="3"/>
  <c r="BK1442" i="3" s="1"/>
  <c r="BJ1228" i="3"/>
  <c r="BK1228" i="3" s="1"/>
  <c r="BJ1576" i="3"/>
  <c r="BK1576" i="3" s="1"/>
  <c r="BJ1249" i="3"/>
  <c r="BK1249" i="3" s="1"/>
  <c r="BJ1182" i="3"/>
  <c r="BK1182" i="3" s="1"/>
  <c r="BJ201" i="3"/>
  <c r="BK201" i="3" s="1"/>
  <c r="BJ289" i="3"/>
  <c r="BK289" i="3" s="1"/>
  <c r="BC1568" i="3"/>
  <c r="BD1568" i="3" s="1"/>
  <c r="BE1568" i="3" s="1"/>
  <c r="BC759" i="3"/>
  <c r="BD759" i="3" s="1"/>
  <c r="BE759" i="3" s="1"/>
  <c r="BC950" i="3"/>
  <c r="BD950" i="3" s="1"/>
  <c r="BE950" i="3" s="1"/>
  <c r="BC180" i="3"/>
  <c r="BD180" i="3" s="1"/>
  <c r="BE180" i="3" s="1"/>
  <c r="BC983" i="3"/>
  <c r="BD983" i="3" s="1"/>
  <c r="BE983" i="3" s="1"/>
  <c r="BC943" i="3"/>
  <c r="BD943" i="3" s="1"/>
  <c r="BE943" i="3" s="1"/>
  <c r="BC299" i="3"/>
  <c r="BD299" i="3" s="1"/>
  <c r="BE299" i="3" s="1"/>
  <c r="BC389" i="3"/>
  <c r="BD389" i="3" s="1"/>
  <c r="BE389" i="3" s="1"/>
  <c r="BJ1367" i="3"/>
  <c r="BK1367" i="3" s="1"/>
  <c r="BJ765" i="3"/>
  <c r="BK765" i="3" s="1"/>
  <c r="BJ918" i="3"/>
  <c r="BK918" i="3" s="1"/>
  <c r="BJ199" i="3"/>
  <c r="BK199" i="3" s="1"/>
  <c r="BJ1208" i="3"/>
  <c r="BK1208" i="3" s="1"/>
  <c r="BJ861" i="3"/>
  <c r="BK861" i="3" s="1"/>
  <c r="BJ890" i="3"/>
  <c r="BK890" i="3" s="1"/>
  <c r="BJ1192" i="3"/>
  <c r="BK1192" i="3" s="1"/>
  <c r="BJ746" i="3"/>
  <c r="BK746" i="3" s="1"/>
  <c r="BJ1958" i="3"/>
  <c r="BK1958" i="3" s="1"/>
  <c r="BJ675" i="3"/>
  <c r="BK675" i="3" s="1"/>
  <c r="BJ1628" i="3"/>
  <c r="BK1628" i="3" s="1"/>
  <c r="BJ188" i="3"/>
  <c r="BK188" i="3" s="1"/>
  <c r="BJ1246" i="3"/>
  <c r="BK1246" i="3" s="1"/>
  <c r="BJ748" i="3"/>
  <c r="BK748" i="3" s="1"/>
  <c r="BJ1679" i="3"/>
  <c r="BK1679" i="3" s="1"/>
  <c r="BJ1656" i="3"/>
  <c r="BK1656" i="3" s="1"/>
  <c r="BJ656" i="3"/>
  <c r="BK656" i="3" s="1"/>
  <c r="BJ591" i="3"/>
  <c r="BK591" i="3" s="1"/>
  <c r="BJ373" i="3"/>
  <c r="BK373" i="3" s="1"/>
  <c r="BJ310" i="3"/>
  <c r="BK310" i="3" s="1"/>
  <c r="BJ4" i="3"/>
  <c r="BK4" i="3" s="1"/>
  <c r="BJ1359" i="3"/>
  <c r="BK1359" i="3" s="1"/>
  <c r="BJ268" i="3"/>
  <c r="BK268" i="3" s="1"/>
  <c r="BJ962" i="3"/>
  <c r="BK962" i="3" s="1"/>
  <c r="BJ1497" i="3"/>
  <c r="BK1497" i="3" s="1"/>
  <c r="BJ1554" i="3"/>
  <c r="BK1554" i="3" s="1"/>
  <c r="BJ1463" i="3"/>
  <c r="BK1463" i="3" s="1"/>
  <c r="BJ1202" i="3"/>
  <c r="BK1202" i="3" s="1"/>
  <c r="BJ1328" i="3"/>
  <c r="BK1328" i="3" s="1"/>
  <c r="BJ965" i="3"/>
  <c r="BK965" i="3" s="1"/>
  <c r="BJ113" i="3"/>
  <c r="BK113" i="3" s="1"/>
  <c r="BJ531" i="3"/>
  <c r="BK531" i="3" s="1"/>
  <c r="BJ368" i="3"/>
  <c r="BK368" i="3" s="1"/>
  <c r="BJ914" i="3"/>
  <c r="BK914" i="3" s="1"/>
  <c r="BJ534" i="3"/>
  <c r="BK534" i="3" s="1"/>
  <c r="BJ1122" i="3"/>
  <c r="BK1122" i="3" s="1"/>
  <c r="BJ837" i="3"/>
  <c r="BK837" i="3" s="1"/>
  <c r="BJ1303" i="3"/>
  <c r="BK1303" i="3" s="1"/>
  <c r="BJ1713" i="3"/>
  <c r="BK1713" i="3" s="1"/>
  <c r="BJ1865" i="3"/>
  <c r="BK1865" i="3" s="1"/>
  <c r="BJ681" i="3"/>
  <c r="BK681" i="3" s="1"/>
  <c r="BJ1526" i="3"/>
  <c r="BK1526" i="3" s="1"/>
  <c r="BJ1746" i="3"/>
  <c r="BK1746" i="3" s="1"/>
  <c r="BJ1308" i="3"/>
  <c r="BK1308" i="3" s="1"/>
  <c r="BJ1242" i="3"/>
  <c r="BK1242" i="3" s="1"/>
  <c r="BJ777" i="3"/>
  <c r="BK777" i="3" s="1"/>
  <c r="BJ578" i="3"/>
  <c r="BK578" i="3" s="1"/>
  <c r="BJ1193" i="3"/>
  <c r="BK1193" i="3" s="1"/>
  <c r="BJ456" i="3"/>
  <c r="BK456" i="3" s="1"/>
  <c r="BJ435" i="3"/>
  <c r="BK435" i="3" s="1"/>
  <c r="BJ239" i="3"/>
  <c r="BK239" i="3" s="1"/>
  <c r="BJ466" i="3"/>
  <c r="BK466" i="3" s="1"/>
  <c r="BJ404" i="3"/>
  <c r="BK404" i="3" s="1"/>
  <c r="BJ1648" i="3"/>
  <c r="BK1648" i="3" s="1"/>
  <c r="BJ831" i="3"/>
  <c r="BK831" i="3" s="1"/>
  <c r="BJ1290" i="3"/>
  <c r="BK1290" i="3" s="1"/>
  <c r="BJ433" i="3"/>
  <c r="BK433" i="3" s="1"/>
  <c r="BJ585" i="3"/>
  <c r="BK585" i="3" s="1"/>
  <c r="BJ1697" i="3"/>
  <c r="BK1697" i="3" s="1"/>
  <c r="BJ1666" i="3"/>
  <c r="BK1666" i="3" s="1"/>
  <c r="BJ1508" i="3"/>
  <c r="BK1508" i="3" s="1"/>
  <c r="BJ44" i="3"/>
  <c r="BK44" i="3" s="1"/>
  <c r="BJ542" i="3"/>
  <c r="BK542" i="3" s="1"/>
  <c r="BJ1906" i="3"/>
  <c r="BK1906" i="3" s="1"/>
  <c r="BJ1542" i="3"/>
  <c r="BK1542" i="3" s="1"/>
  <c r="BJ123" i="3"/>
  <c r="BK123" i="3" s="1"/>
  <c r="BJ264" i="3"/>
  <c r="BK264" i="3" s="1"/>
  <c r="BJ303" i="3"/>
  <c r="BK303" i="3" s="1"/>
  <c r="BJ1234" i="3"/>
  <c r="BK1234" i="3" s="1"/>
  <c r="BJ1590" i="3"/>
  <c r="BK1590" i="3" s="1"/>
  <c r="BJ344" i="3"/>
  <c r="BK344" i="3" s="1"/>
  <c r="BJ202" i="3"/>
  <c r="BK202" i="3" s="1"/>
  <c r="BJ1120" i="3"/>
  <c r="BK1120" i="3" s="1"/>
  <c r="BJ734" i="3"/>
  <c r="BK734" i="3" s="1"/>
  <c r="BC926" i="3"/>
  <c r="BD926" i="3" s="1"/>
  <c r="BE926" i="3" s="1"/>
  <c r="BC79" i="3"/>
  <c r="BD79" i="3" s="1"/>
  <c r="BE79" i="3" s="1"/>
  <c r="BC182" i="3"/>
  <c r="BD182" i="3" s="1"/>
  <c r="BE182" i="3" s="1"/>
  <c r="BC1767" i="3"/>
  <c r="BD1767" i="3" s="1"/>
  <c r="BE1767" i="3" s="1"/>
  <c r="BC73" i="3"/>
  <c r="BD73" i="3" s="1"/>
  <c r="BE73" i="3" s="1"/>
  <c r="BC84" i="3"/>
  <c r="BD84" i="3" s="1"/>
  <c r="BE84" i="3" s="1"/>
  <c r="BC881" i="3"/>
  <c r="BD881" i="3" s="1"/>
  <c r="BE881" i="3" s="1"/>
  <c r="BC708" i="3"/>
  <c r="BD708" i="3" s="1"/>
  <c r="BE708" i="3" s="1"/>
  <c r="BC1337" i="3"/>
  <c r="BD1337" i="3" s="1"/>
  <c r="BE1337" i="3" s="1"/>
  <c r="BC210" i="3"/>
  <c r="BD210" i="3" s="1"/>
  <c r="BE210" i="3" s="1"/>
  <c r="BJ1284" i="3"/>
  <c r="BK1284" i="3" s="1"/>
  <c r="BJ1736" i="3"/>
  <c r="BK1736" i="3" s="1"/>
  <c r="BJ79" i="3"/>
  <c r="BK79" i="3" s="1"/>
  <c r="BJ182" i="3"/>
  <c r="BK182" i="3" s="1"/>
  <c r="BJ1767" i="3"/>
  <c r="BK1767" i="3" s="1"/>
  <c r="BJ73" i="3"/>
  <c r="BK73" i="3" s="1"/>
  <c r="BJ84" i="3"/>
  <c r="BK84" i="3" s="1"/>
  <c r="BJ881" i="3"/>
  <c r="BK881" i="3" s="1"/>
  <c r="BJ410" i="3"/>
  <c r="BK410" i="3" s="1"/>
  <c r="BJ793" i="3"/>
  <c r="BK793" i="3" s="1"/>
  <c r="BJ460" i="3"/>
  <c r="BK460" i="3" s="1"/>
  <c r="BJ156" i="3"/>
  <c r="BK156" i="3" s="1"/>
  <c r="BJ296" i="3"/>
  <c r="BK296" i="3" s="1"/>
  <c r="BJ1894" i="3"/>
  <c r="BK1894" i="3" s="1"/>
  <c r="BJ382" i="3"/>
  <c r="BK382" i="3" s="1"/>
  <c r="BJ535" i="3"/>
  <c r="BK535" i="3" s="1"/>
  <c r="BJ1916" i="3"/>
  <c r="BK1916" i="3" s="1"/>
  <c r="BJ334" i="3"/>
  <c r="BK334" i="3" s="1"/>
  <c r="BJ90" i="3"/>
  <c r="BK90" i="3" s="1"/>
  <c r="BJ706" i="3"/>
  <c r="BK706" i="3" s="1"/>
  <c r="BJ286" i="3"/>
  <c r="BK286" i="3" s="1"/>
  <c r="BJ468" i="3"/>
  <c r="BK468" i="3" s="1"/>
  <c r="BJ407" i="3"/>
  <c r="BK407" i="3" s="1"/>
  <c r="BJ388" i="3"/>
  <c r="BK388" i="3" s="1"/>
  <c r="BJ580" i="3"/>
  <c r="BK580" i="3" s="1"/>
  <c r="BJ157" i="3"/>
  <c r="BK157" i="3" s="1"/>
  <c r="BJ1618" i="3"/>
  <c r="BK1618" i="3" s="1"/>
  <c r="BJ186" i="3"/>
  <c r="BK186" i="3" s="1"/>
  <c r="BJ849" i="3"/>
  <c r="BK849" i="3" s="1"/>
  <c r="BJ392" i="3"/>
  <c r="BK392" i="3" s="1"/>
  <c r="BJ869" i="3"/>
  <c r="BK869" i="3" s="1"/>
  <c r="BJ705" i="3"/>
  <c r="BK705" i="3" s="1"/>
  <c r="BJ226" i="3"/>
  <c r="BK226" i="3" s="1"/>
  <c r="BJ1665" i="3"/>
  <c r="BK1665" i="3" s="1"/>
  <c r="BJ1009" i="3"/>
  <c r="BK1009" i="3" s="1"/>
  <c r="BJ611" i="3"/>
  <c r="BK611" i="3" s="1"/>
  <c r="BJ991" i="3"/>
  <c r="BK991" i="3" s="1"/>
  <c r="BJ124" i="3"/>
  <c r="BK124" i="3" s="1"/>
  <c r="BJ1978" i="3"/>
  <c r="BK1978" i="3" s="1"/>
  <c r="BJ639" i="3"/>
  <c r="BK639" i="3" s="1"/>
  <c r="BJ1547" i="3"/>
  <c r="BK1547" i="3" s="1"/>
  <c r="AV522" i="3"/>
  <c r="AW522" i="3" s="1"/>
  <c r="AX522" i="3" s="1"/>
  <c r="AV1890" i="3"/>
  <c r="AW1890" i="3" s="1"/>
  <c r="AX1890" i="3" s="1"/>
  <c r="BJ418" i="3"/>
  <c r="BK418" i="3" s="1"/>
  <c r="BJ1530" i="3"/>
  <c r="BK1530" i="3" s="1"/>
  <c r="BJ1951" i="3"/>
  <c r="BK1951" i="3" s="1"/>
  <c r="BJ1829" i="3"/>
  <c r="BK1829" i="3" s="1"/>
  <c r="BJ1639" i="3"/>
  <c r="BK1639" i="3" s="1"/>
  <c r="BJ453" i="3"/>
  <c r="BK453" i="3" s="1"/>
  <c r="BJ1451" i="3"/>
  <c r="BK1451" i="3" s="1"/>
  <c r="BJ1025" i="3"/>
  <c r="BK1025" i="3" s="1"/>
  <c r="BJ747" i="3"/>
  <c r="BK747" i="3" s="1"/>
  <c r="BJ144" i="3"/>
  <c r="BK144" i="3" s="1"/>
  <c r="BJ27" i="3"/>
  <c r="BK27" i="3" s="1"/>
  <c r="BJ1097" i="3"/>
  <c r="BK1097" i="3" s="1"/>
  <c r="BJ1662" i="3"/>
  <c r="BK1662" i="3" s="1"/>
  <c r="BJ802" i="3"/>
  <c r="BK802" i="3" s="1"/>
  <c r="BJ1940" i="3"/>
  <c r="BK1940" i="3" s="1"/>
  <c r="BJ1476" i="3"/>
  <c r="BK1476" i="3" s="1"/>
  <c r="BJ1813" i="3"/>
  <c r="BK1813" i="3" s="1"/>
  <c r="BJ1684" i="3"/>
  <c r="BK1684" i="3" s="1"/>
  <c r="BJ1488" i="3"/>
  <c r="BK1488" i="3" s="1"/>
  <c r="BJ1286" i="3"/>
  <c r="BK1286" i="3" s="1"/>
  <c r="BJ1123" i="3"/>
  <c r="BK1123" i="3" s="1"/>
  <c r="BJ55" i="3"/>
  <c r="BK55" i="3" s="1"/>
  <c r="BJ413" i="3"/>
  <c r="BK413" i="3" s="1"/>
  <c r="BJ1885" i="3"/>
  <c r="BK1885" i="3" s="1"/>
  <c r="BJ959" i="3"/>
  <c r="BK959" i="3" s="1"/>
  <c r="BJ482" i="3"/>
  <c r="BK482" i="3" s="1"/>
  <c r="BJ174" i="3"/>
  <c r="BK174" i="3" s="1"/>
  <c r="BJ78" i="3"/>
  <c r="BK78" i="3" s="1"/>
  <c r="BJ886" i="3"/>
  <c r="BK886" i="3" s="1"/>
  <c r="BJ1663" i="3"/>
  <c r="BK1663" i="3" s="1"/>
  <c r="BJ319" i="3"/>
  <c r="BK319" i="3" s="1"/>
  <c r="BJ1873" i="3"/>
  <c r="BK1873" i="3" s="1"/>
  <c r="BJ227" i="3"/>
  <c r="BK227" i="3" s="1"/>
  <c r="BJ436" i="3"/>
  <c r="BK436" i="3" s="1"/>
  <c r="BJ1902" i="3"/>
  <c r="BK1902" i="3" s="1"/>
  <c r="BJ509" i="3"/>
  <c r="BK509" i="3" s="1"/>
  <c r="BJ1371" i="3"/>
  <c r="BK1371" i="3" s="1"/>
  <c r="BJ1689" i="3"/>
  <c r="BK1689" i="3" s="1"/>
  <c r="BJ1714" i="3"/>
  <c r="BK1714" i="3" s="1"/>
  <c r="BJ399" i="3"/>
  <c r="BK399" i="3" s="1"/>
  <c r="BJ1769" i="3"/>
  <c r="BK1769" i="3" s="1"/>
  <c r="BJ291" i="3"/>
  <c r="BK291" i="3" s="1"/>
  <c r="BJ21" i="3"/>
  <c r="BK21" i="3" s="1"/>
  <c r="BJ867" i="3"/>
  <c r="BK867" i="3" s="1"/>
  <c r="BJ1318" i="3"/>
  <c r="BK1318" i="3" s="1"/>
  <c r="BJ8" i="3"/>
  <c r="BK8" i="3" s="1"/>
  <c r="BJ541" i="3"/>
  <c r="BK541" i="3" s="1"/>
  <c r="BJ816" i="3"/>
  <c r="BK816" i="3" s="1"/>
  <c r="BJ562" i="3"/>
  <c r="BK562" i="3" s="1"/>
  <c r="BJ279" i="3"/>
  <c r="BK279" i="3" s="1"/>
  <c r="BJ1540" i="3"/>
  <c r="BK1540" i="3" s="1"/>
  <c r="BJ1514" i="3"/>
  <c r="BK1514" i="3" s="1"/>
  <c r="BJ430" i="3"/>
  <c r="BK430" i="3" s="1"/>
  <c r="BJ381" i="3"/>
  <c r="BK381" i="3" s="1"/>
  <c r="BJ1083" i="3"/>
  <c r="BK1083" i="3" s="1"/>
  <c r="BJ1177" i="3"/>
  <c r="BK1177" i="3" s="1"/>
  <c r="BJ1401" i="3"/>
  <c r="BK1401" i="3" s="1"/>
  <c r="BJ450" i="3"/>
  <c r="BK450" i="3" s="1"/>
  <c r="BJ826" i="3"/>
  <c r="BK826" i="3" s="1"/>
  <c r="BJ589" i="3"/>
  <c r="BK589" i="3" s="1"/>
  <c r="BJ1632" i="3"/>
  <c r="BK1632" i="3" s="1"/>
  <c r="BJ633" i="3"/>
  <c r="BK633" i="3" s="1"/>
  <c r="BJ904" i="3"/>
  <c r="BK904" i="3" s="1"/>
  <c r="BJ1927" i="3"/>
  <c r="BK1927" i="3" s="1"/>
  <c r="BJ115" i="3"/>
  <c r="BK115" i="3" s="1"/>
  <c r="BJ317" i="3"/>
  <c r="BK317" i="3" s="1"/>
  <c r="BJ1676" i="3"/>
  <c r="BK1676" i="3" s="1"/>
  <c r="BJ477" i="3"/>
  <c r="BK477" i="3" s="1"/>
  <c r="BJ360" i="3"/>
  <c r="BK360" i="3" s="1"/>
  <c r="BJ112" i="3"/>
  <c r="BK112" i="3" s="1"/>
  <c r="BJ326" i="3"/>
  <c r="BK326" i="3" s="1"/>
  <c r="BJ1191" i="3"/>
  <c r="BK1191" i="3" s="1"/>
  <c r="BJ1594" i="3"/>
  <c r="BK1594" i="3" s="1"/>
  <c r="BJ1516" i="3"/>
  <c r="BK1516" i="3" s="1"/>
  <c r="BJ1967" i="3"/>
  <c r="BK1967" i="3" s="1"/>
  <c r="BJ947" i="3"/>
  <c r="BK947" i="3" s="1"/>
  <c r="BJ83" i="3"/>
  <c r="BK83" i="3" s="1"/>
  <c r="BJ1795" i="3"/>
  <c r="BK1795" i="3" s="1"/>
  <c r="BJ260" i="3"/>
  <c r="BK260" i="3" s="1"/>
  <c r="BJ719" i="3"/>
  <c r="BK719" i="3" s="1"/>
  <c r="BJ939" i="3"/>
  <c r="BK939" i="3" s="1"/>
  <c r="BJ1316" i="3"/>
  <c r="BK1316" i="3" s="1"/>
  <c r="BJ163" i="3"/>
  <c r="BK163" i="3" s="1"/>
  <c r="BJ1633" i="3"/>
  <c r="BK1633" i="3" s="1"/>
  <c r="BJ1067" i="3"/>
  <c r="BK1067" i="3" s="1"/>
  <c r="BJ1950" i="3"/>
  <c r="BK1950" i="3" s="1"/>
  <c r="BJ259" i="3"/>
  <c r="BK259" i="3" s="1"/>
  <c r="BJ928" i="3"/>
  <c r="BK928" i="3" s="1"/>
  <c r="BJ262" i="3"/>
  <c r="BK262" i="3" s="1"/>
  <c r="BJ817" i="3"/>
  <c r="BK817" i="3" s="1"/>
  <c r="BJ1164" i="3"/>
  <c r="BK1164" i="3" s="1"/>
  <c r="BJ1320" i="3"/>
  <c r="BK1320" i="3" s="1"/>
  <c r="BJ1896" i="3"/>
  <c r="BK1896" i="3" s="1"/>
  <c r="BJ1688" i="3"/>
  <c r="BK1688" i="3" s="1"/>
  <c r="BJ1113" i="3"/>
  <c r="BK1113" i="3" s="1"/>
  <c r="BJ1131" i="3"/>
  <c r="BK1131" i="3" s="1"/>
  <c r="BJ1796" i="3"/>
  <c r="BK1796" i="3" s="1"/>
  <c r="BJ1797" i="3"/>
  <c r="BK1797" i="3" s="1"/>
  <c r="BJ288" i="3"/>
  <c r="BK288" i="3" s="1"/>
  <c r="BJ479" i="3"/>
  <c r="BK479" i="3" s="1"/>
  <c r="BJ1503" i="3"/>
  <c r="BK1503" i="3" s="1"/>
  <c r="BJ1403" i="3"/>
  <c r="BK1403" i="3" s="1"/>
  <c r="BJ528" i="3"/>
  <c r="BK528" i="3" s="1"/>
  <c r="BJ755" i="3"/>
  <c r="BK755" i="3" s="1"/>
  <c r="BJ1415" i="3"/>
  <c r="BK1415" i="3" s="1"/>
  <c r="BJ1302" i="3"/>
  <c r="BK1302" i="3" s="1"/>
  <c r="BJ938" i="3"/>
  <c r="BK938" i="3" s="1"/>
  <c r="BJ518" i="3"/>
  <c r="BK518" i="3" s="1"/>
  <c r="BJ65" i="3"/>
  <c r="BK65" i="3" s="1"/>
  <c r="BJ168" i="3"/>
  <c r="BK168" i="3" s="1"/>
  <c r="BJ897" i="3"/>
  <c r="BK897" i="3" s="1"/>
  <c r="BJ1010" i="3"/>
  <c r="BK1010" i="3" s="1"/>
  <c r="BJ64" i="3"/>
  <c r="BK64" i="3" s="1"/>
  <c r="BJ883" i="3"/>
  <c r="BK883" i="3" s="1"/>
  <c r="BJ990" i="3"/>
  <c r="BK990" i="3" s="1"/>
  <c r="BJ917" i="3"/>
  <c r="BK917" i="3" s="1"/>
  <c r="BJ786" i="3"/>
  <c r="BK786" i="3" s="1"/>
  <c r="BJ15" i="3"/>
  <c r="BK15" i="3" s="1"/>
  <c r="BJ107" i="3"/>
  <c r="BK107" i="3" s="1"/>
  <c r="BJ1719" i="3"/>
  <c r="BK1719" i="3" s="1"/>
  <c r="BJ799" i="3"/>
  <c r="BK799" i="3" s="1"/>
  <c r="BJ465" i="3"/>
  <c r="BK465" i="3" s="1"/>
  <c r="BJ1527" i="3"/>
  <c r="BK1527" i="3" s="1"/>
  <c r="BJ367" i="3"/>
  <c r="BK367" i="3" s="1"/>
  <c r="BJ575" i="3"/>
  <c r="BK575" i="3" s="1"/>
  <c r="BJ1453" i="3"/>
  <c r="BK1453" i="3" s="1"/>
  <c r="BJ1825" i="3"/>
  <c r="BK1825" i="3" s="1"/>
  <c r="BJ1704" i="3"/>
  <c r="BK1704" i="3" s="1"/>
  <c r="BJ1974" i="3"/>
  <c r="BK1974" i="3" s="1"/>
  <c r="BJ200" i="3"/>
  <c r="BK200" i="3" s="1"/>
  <c r="BJ306" i="3"/>
  <c r="BK306" i="3" s="1"/>
  <c r="BJ484" i="3"/>
  <c r="BK484" i="3" s="1"/>
  <c r="BJ1337" i="3"/>
  <c r="BK1337" i="3" s="1"/>
  <c r="BJ915" i="3"/>
  <c r="BK915" i="3" s="1"/>
  <c r="BJ536" i="3"/>
  <c r="BK536" i="3" s="1"/>
  <c r="BJ164" i="3"/>
  <c r="BK164" i="3" s="1"/>
  <c r="BJ464" i="3"/>
  <c r="BK464" i="3" s="1"/>
  <c r="BJ742" i="3"/>
  <c r="BK742" i="3" s="1"/>
  <c r="BJ1700" i="3"/>
  <c r="BK1700" i="3" s="1"/>
  <c r="BJ584" i="3"/>
  <c r="BK584" i="3" s="1"/>
  <c r="BJ1749" i="3"/>
  <c r="BK1749" i="3" s="1"/>
  <c r="BJ1407" i="3"/>
  <c r="BK1407" i="3" s="1"/>
  <c r="BJ1826" i="3"/>
  <c r="BK1826" i="3" s="1"/>
  <c r="BJ448" i="3"/>
  <c r="BK448" i="3" s="1"/>
  <c r="BJ977" i="3"/>
  <c r="BK977" i="3" s="1"/>
  <c r="BJ1513" i="3"/>
  <c r="BK1513" i="3" s="1"/>
  <c r="BJ1693" i="3"/>
  <c r="BK1693" i="3" s="1"/>
  <c r="BJ1925" i="3"/>
  <c r="BK1925" i="3" s="1"/>
  <c r="BJ1944" i="3"/>
  <c r="BK1944" i="3" s="1"/>
  <c r="BJ1003" i="3"/>
  <c r="BK1003" i="3" s="1"/>
  <c r="BJ1223" i="3"/>
  <c r="BK1223" i="3" s="1"/>
  <c r="BJ588" i="3"/>
  <c r="BK588" i="3" s="1"/>
  <c r="BJ105" i="3"/>
  <c r="BK105" i="3" s="1"/>
  <c r="BJ896" i="3"/>
  <c r="BK896" i="3" s="1"/>
  <c r="BJ854" i="3"/>
  <c r="BK854" i="3" s="1"/>
  <c r="BJ1630" i="3"/>
  <c r="BK1630" i="3" s="1"/>
  <c r="BJ686" i="3"/>
  <c r="BK686" i="3" s="1"/>
  <c r="BJ1515" i="3"/>
  <c r="BK1515" i="3" s="1"/>
  <c r="BJ1438" i="3"/>
  <c r="BK1438" i="3" s="1"/>
  <c r="BJ300" i="3"/>
  <c r="BK300" i="3" s="1"/>
  <c r="BJ1396" i="3"/>
  <c r="BK1396" i="3" s="1"/>
  <c r="BJ1558" i="3"/>
  <c r="BK1558" i="3" s="1"/>
  <c r="BJ1350" i="3"/>
  <c r="BK1350" i="3" s="1"/>
  <c r="BJ1332" i="3"/>
  <c r="BK1332" i="3" s="1"/>
  <c r="BJ1548" i="3"/>
  <c r="BK1548" i="3" s="1"/>
  <c r="BJ128" i="3"/>
  <c r="BK128" i="3" s="1"/>
  <c r="BJ1085" i="3"/>
  <c r="BK1085" i="3" s="1"/>
  <c r="BJ500" i="3"/>
  <c r="BK500" i="3" s="1"/>
  <c r="BJ724" i="3"/>
  <c r="BK724" i="3" s="1"/>
  <c r="BJ1276" i="3"/>
  <c r="BK1276" i="3" s="1"/>
  <c r="BJ942" i="3"/>
  <c r="BK942" i="3" s="1"/>
  <c r="BJ1043" i="3"/>
  <c r="BK1043" i="3" s="1"/>
  <c r="BJ1963" i="3"/>
  <c r="BK1963" i="3" s="1"/>
  <c r="BJ37" i="3"/>
  <c r="BK37" i="3" s="1"/>
  <c r="BJ539" i="3"/>
  <c r="BK539" i="3" s="1"/>
  <c r="BJ313" i="3"/>
  <c r="BK313" i="3" s="1"/>
  <c r="BJ172" i="3"/>
  <c r="BK172" i="3" s="1"/>
  <c r="BJ910" i="3"/>
  <c r="BK910" i="3" s="1"/>
  <c r="BJ1215" i="3"/>
  <c r="BK1215" i="3" s="1"/>
  <c r="BJ1812" i="3"/>
  <c r="BK1812" i="3" s="1"/>
  <c r="BJ80" i="3"/>
  <c r="BK80" i="3" s="1"/>
  <c r="BJ672" i="3"/>
  <c r="BK672" i="3" s="1"/>
  <c r="BJ1414" i="3"/>
  <c r="BK1414" i="3" s="1"/>
  <c r="BJ1938" i="3"/>
  <c r="BK1938" i="3" s="1"/>
  <c r="BJ812" i="3"/>
  <c r="BK812" i="3" s="1"/>
  <c r="BJ960" i="3"/>
  <c r="BK960" i="3" s="1"/>
  <c r="BJ59" i="3"/>
  <c r="BK59" i="3" s="1"/>
  <c r="BJ1862" i="3"/>
  <c r="BK1862" i="3" s="1"/>
  <c r="BJ866" i="3"/>
  <c r="BK866" i="3" s="1"/>
  <c r="BJ1574" i="3"/>
  <c r="BK1574" i="3" s="1"/>
  <c r="BJ481" i="3"/>
  <c r="BK481" i="3" s="1"/>
  <c r="BJ743" i="3"/>
  <c r="BK743" i="3" s="1"/>
  <c r="BJ1983" i="3"/>
  <c r="BK1983" i="3" s="1"/>
  <c r="BJ1426" i="3"/>
  <c r="BK1426" i="3" s="1"/>
  <c r="BJ438" i="3"/>
  <c r="BK438" i="3" s="1"/>
  <c r="BJ845" i="3"/>
  <c r="BK845" i="3" s="1"/>
  <c r="BJ1241" i="3"/>
  <c r="BK1241" i="3" s="1"/>
  <c r="BJ1121" i="3"/>
  <c r="BK1121" i="3" s="1"/>
  <c r="BJ722" i="3"/>
  <c r="BK722" i="3" s="1"/>
  <c r="BJ361" i="3"/>
  <c r="BK361" i="3" s="1"/>
  <c r="BJ1455" i="3"/>
  <c r="BK1455" i="3" s="1"/>
  <c r="BJ1972" i="3"/>
  <c r="BK1972" i="3" s="1"/>
  <c r="BJ769" i="3"/>
  <c r="BK769" i="3" s="1"/>
  <c r="BJ1031" i="3"/>
  <c r="BK1031" i="3" s="1"/>
  <c r="BJ498" i="3"/>
  <c r="BK498" i="3" s="1"/>
  <c r="BJ1282" i="3"/>
  <c r="BK1282" i="3" s="1"/>
  <c r="BJ648" i="3"/>
  <c r="BK648" i="3" s="1"/>
  <c r="BJ945" i="3"/>
  <c r="BK945" i="3" s="1"/>
  <c r="BJ206" i="3"/>
  <c r="BK206" i="3" s="1"/>
  <c r="BJ787" i="3"/>
  <c r="BK787" i="3" s="1"/>
  <c r="BJ576" i="3"/>
  <c r="BK576" i="3" s="1"/>
  <c r="BJ560" i="3"/>
  <c r="BK560" i="3" s="1"/>
  <c r="BJ833" i="3"/>
  <c r="BK833" i="3" s="1"/>
  <c r="BJ932" i="3"/>
  <c r="BK932" i="3" s="1"/>
  <c r="BJ1042" i="3"/>
  <c r="BK1042" i="3" s="1"/>
  <c r="BJ1469" i="3"/>
  <c r="BK1469" i="3" s="1"/>
  <c r="BJ853" i="3"/>
  <c r="BK853" i="3" s="1"/>
  <c r="BJ1520" i="3"/>
  <c r="BK1520" i="3" s="1"/>
  <c r="BJ1388" i="3"/>
  <c r="BK1388" i="3" s="1"/>
  <c r="BJ976" i="3"/>
  <c r="BK976" i="3" s="1"/>
  <c r="BJ1369" i="3"/>
  <c r="BK1369" i="3" s="1"/>
  <c r="BJ1659" i="3"/>
  <c r="BK1659" i="3" s="1"/>
  <c r="BJ922" i="3"/>
  <c r="BK922" i="3" s="1"/>
  <c r="BJ1204" i="3"/>
  <c r="BK1204" i="3" s="1"/>
  <c r="BJ1275" i="3"/>
  <c r="BK1275" i="3" s="1"/>
  <c r="BJ862" i="3"/>
  <c r="BK862" i="3" s="1"/>
  <c r="BJ1880" i="3"/>
  <c r="BK1880" i="3" s="1"/>
  <c r="BJ662" i="3"/>
  <c r="BK662" i="3" s="1"/>
  <c r="BJ975" i="3"/>
  <c r="BK975" i="3" s="1"/>
  <c r="BJ651" i="3"/>
  <c r="BK651" i="3" s="1"/>
  <c r="BJ1150" i="3"/>
  <c r="BK1150" i="3" s="1"/>
  <c r="BJ820" i="3"/>
  <c r="BK820" i="3" s="1"/>
  <c r="BJ1835" i="3"/>
  <c r="BK1835" i="3" s="1"/>
  <c r="BJ1948" i="3"/>
  <c r="BK1948" i="3" s="1"/>
  <c r="BJ1080" i="3"/>
  <c r="BK1080" i="3" s="1"/>
  <c r="BJ1912" i="3"/>
  <c r="BK1912" i="3" s="1"/>
  <c r="BJ473" i="3"/>
  <c r="BK473" i="3" s="1"/>
  <c r="BJ727" i="3"/>
  <c r="BK727" i="3" s="1"/>
  <c r="BJ1861" i="3"/>
  <c r="BK1861" i="3" s="1"/>
  <c r="BJ1928" i="3"/>
  <c r="BK1928" i="3" s="1"/>
  <c r="BJ961" i="3"/>
  <c r="BK961" i="3" s="1"/>
  <c r="BJ364" i="3"/>
  <c r="BK364" i="3" s="1"/>
  <c r="BJ1765" i="3"/>
  <c r="BK1765" i="3" s="1"/>
  <c r="BJ1125" i="3"/>
  <c r="BK1125" i="3" s="1"/>
  <c r="BJ48" i="3"/>
  <c r="BK48" i="3" s="1"/>
  <c r="BJ134" i="3"/>
  <c r="BK134" i="3" s="1"/>
  <c r="BJ49" i="3"/>
  <c r="BK49" i="3" s="1"/>
  <c r="BJ383" i="3"/>
  <c r="BK383" i="3" s="1"/>
  <c r="BJ1460" i="3"/>
  <c r="BK1460" i="3" s="1"/>
  <c r="BJ47" i="3"/>
  <c r="BK47" i="3" s="1"/>
  <c r="BJ184" i="3"/>
  <c r="BK184" i="3" s="1"/>
  <c r="BJ1165" i="3"/>
  <c r="BK1165" i="3" s="1"/>
  <c r="BJ502" i="3"/>
  <c r="BK502" i="3" s="1"/>
  <c r="BJ1945" i="3"/>
  <c r="BK1945" i="3" s="1"/>
  <c r="BJ1773" i="3"/>
  <c r="BK1773" i="3" s="1"/>
  <c r="BJ212" i="3"/>
  <c r="BK212" i="3" s="1"/>
  <c r="BJ1335" i="3"/>
  <c r="BK1335" i="3" s="1"/>
  <c r="BJ1333" i="3"/>
  <c r="BK1333" i="3" s="1"/>
  <c r="BJ1169" i="3"/>
  <c r="BK1169" i="3" s="1"/>
  <c r="BJ215" i="3"/>
  <c r="BK215" i="3" s="1"/>
  <c r="BJ1546" i="3"/>
  <c r="BK1546" i="3" s="1"/>
  <c r="BJ1130" i="3"/>
  <c r="BK1130" i="3" s="1"/>
  <c r="BJ700" i="3"/>
  <c r="BK700" i="3" s="1"/>
  <c r="BJ594" i="3"/>
  <c r="BK594" i="3" s="1"/>
  <c r="BJ974" i="3"/>
  <c r="BK974" i="3" s="1"/>
  <c r="BJ131" i="3"/>
  <c r="BK131" i="3" s="1"/>
  <c r="BJ1828" i="3"/>
  <c r="BK1828" i="3" s="1"/>
  <c r="BJ277" i="3"/>
  <c r="BK277" i="3" s="1"/>
  <c r="BJ762" i="3"/>
  <c r="BK762" i="3" s="1"/>
  <c r="BJ1646" i="3"/>
  <c r="BK1646" i="3" s="1"/>
  <c r="BJ324" i="3"/>
  <c r="BK324" i="3" s="1"/>
  <c r="BJ185" i="3"/>
  <c r="BK185" i="3" s="1"/>
  <c r="BJ159" i="3"/>
  <c r="BK159" i="3" s="1"/>
  <c r="BJ1257" i="3"/>
  <c r="BK1257" i="3" s="1"/>
  <c r="BJ666" i="3"/>
  <c r="BK666" i="3" s="1"/>
  <c r="BJ1664" i="3"/>
  <c r="BK1664" i="3" s="1"/>
  <c r="BJ1076" i="3"/>
  <c r="BK1076" i="3" s="1"/>
  <c r="BJ312" i="3"/>
  <c r="BK312" i="3" s="1"/>
  <c r="BJ970" i="3"/>
  <c r="BK970" i="3" s="1"/>
  <c r="BJ587" i="3"/>
  <c r="BK587" i="3" s="1"/>
  <c r="BJ1413" i="3"/>
  <c r="BK1413" i="3" s="1"/>
  <c r="BJ416" i="3"/>
  <c r="BK416" i="3" s="1"/>
  <c r="BJ998" i="3"/>
  <c r="BK998" i="3" s="1"/>
  <c r="BJ1264" i="3"/>
  <c r="BK1264" i="3" s="1"/>
  <c r="BJ1071" i="3"/>
  <c r="BK1071" i="3" s="1"/>
  <c r="BJ720" i="3"/>
  <c r="BK720" i="3" s="1"/>
  <c r="BJ1855" i="3"/>
  <c r="BK1855" i="3" s="1"/>
  <c r="BJ543" i="3"/>
  <c r="BK543" i="3" s="1"/>
  <c r="BJ940" i="3"/>
  <c r="BK940" i="3" s="1"/>
  <c r="BJ139" i="3"/>
  <c r="BK139" i="3" s="1"/>
  <c r="BJ753" i="3"/>
  <c r="BK753" i="3" s="1"/>
  <c r="BJ230" i="3"/>
  <c r="BK230" i="3" s="1"/>
  <c r="BJ1002" i="3"/>
  <c r="BK1002" i="3" s="1"/>
  <c r="BJ1480" i="3"/>
  <c r="BK1480" i="3" s="1"/>
  <c r="BJ1001" i="3"/>
  <c r="BK1001" i="3" s="1"/>
  <c r="BJ43" i="3"/>
  <c r="BK43" i="3" s="1"/>
  <c r="BJ1762" i="3"/>
  <c r="BK1762" i="3" s="1"/>
  <c r="BJ944" i="3"/>
  <c r="BK944" i="3" s="1"/>
  <c r="BJ814" i="3"/>
  <c r="BK814" i="3" s="1"/>
  <c r="BJ1671" i="3"/>
  <c r="BK1671" i="3" s="1"/>
  <c r="BJ772" i="3"/>
  <c r="BK772" i="3" s="1"/>
  <c r="BJ1090" i="3"/>
  <c r="BK1090" i="3" s="1"/>
  <c r="BJ483" i="3"/>
  <c r="BK483" i="3" s="1"/>
  <c r="BJ1299" i="3"/>
  <c r="BK1299" i="3" s="1"/>
  <c r="BJ1381" i="3"/>
  <c r="BK1381" i="3" s="1"/>
  <c r="BJ314" i="3"/>
  <c r="BK314" i="3" s="1"/>
  <c r="BJ1270" i="3"/>
  <c r="BK1270" i="3" s="1"/>
  <c r="BJ549" i="3"/>
  <c r="BK549" i="3" s="1"/>
  <c r="BJ1774" i="3"/>
  <c r="BK1774" i="3" s="1"/>
  <c r="BJ1072" i="3"/>
  <c r="BK1072" i="3" s="1"/>
  <c r="BJ1486" i="3"/>
  <c r="BK1486" i="3" s="1"/>
  <c r="BJ318" i="3"/>
  <c r="BK318" i="3" s="1"/>
  <c r="BJ442" i="3"/>
  <c r="BK442" i="3" s="1"/>
  <c r="BJ1317" i="3"/>
  <c r="BK1317" i="3" s="1"/>
  <c r="BJ1557" i="3"/>
  <c r="BK1557" i="3" s="1"/>
  <c r="BJ1015" i="3"/>
  <c r="BK1015" i="3" s="1"/>
  <c r="BJ3" i="3"/>
  <c r="BK3" i="3" s="1"/>
  <c r="BJ1599" i="3"/>
  <c r="BK1599" i="3" s="1"/>
  <c r="BJ1640" i="3"/>
  <c r="BK1640" i="3" s="1"/>
  <c r="BJ1188" i="3"/>
  <c r="BK1188" i="3" s="1"/>
  <c r="BJ1489" i="3"/>
  <c r="BK1489" i="3" s="1"/>
  <c r="BJ109" i="3"/>
  <c r="BK109" i="3" s="1"/>
  <c r="BJ1867" i="3"/>
  <c r="BK1867" i="3" s="1"/>
  <c r="BJ272" i="3"/>
  <c r="BK272" i="3" s="1"/>
  <c r="BJ1233" i="3"/>
  <c r="BK1233" i="3" s="1"/>
  <c r="BJ574" i="3"/>
  <c r="BK574" i="3" s="1"/>
  <c r="BJ823" i="3"/>
  <c r="BK823" i="3" s="1"/>
  <c r="BJ362" i="3"/>
  <c r="BK362" i="3" s="1"/>
  <c r="BJ1519" i="3"/>
  <c r="BK1519" i="3" s="1"/>
  <c r="BJ570" i="3"/>
  <c r="BK570" i="3" s="1"/>
  <c r="BJ1364" i="3"/>
  <c r="BK1364" i="3" s="1"/>
  <c r="BJ1055" i="3"/>
  <c r="BK1055" i="3" s="1"/>
  <c r="BJ1277" i="3"/>
  <c r="BK1277" i="3" s="1"/>
  <c r="BJ1709" i="3"/>
  <c r="BK1709" i="3" s="1"/>
  <c r="BJ1087" i="3"/>
  <c r="BK1087" i="3" s="1"/>
  <c r="BJ417" i="3"/>
  <c r="BK417" i="3" s="1"/>
  <c r="BJ235" i="3"/>
  <c r="BK235" i="3" s="1"/>
  <c r="BJ1932" i="3"/>
  <c r="BK1932" i="3" s="1"/>
  <c r="BJ592" i="3"/>
  <c r="BK592" i="3" s="1"/>
  <c r="BJ297" i="3"/>
  <c r="BK297" i="3" s="1"/>
  <c r="BJ754" i="3"/>
  <c r="BK754" i="3" s="1"/>
  <c r="BJ931" i="3"/>
  <c r="BK931" i="3" s="1"/>
  <c r="BJ81" i="3"/>
  <c r="BK81" i="3" s="1"/>
  <c r="BJ485" i="3"/>
  <c r="BK485" i="3" s="1"/>
  <c r="BJ1363" i="3"/>
  <c r="BK1363" i="3" s="1"/>
  <c r="BJ1952" i="3"/>
  <c r="BK1952" i="3" s="1"/>
  <c r="BJ911" i="3"/>
  <c r="BK911" i="3" s="1"/>
  <c r="BJ1094" i="3"/>
  <c r="BK1094" i="3" s="1"/>
  <c r="BJ1393" i="3"/>
  <c r="BK1393" i="3" s="1"/>
  <c r="BJ529" i="3"/>
  <c r="BK529" i="3" s="1"/>
  <c r="BJ624" i="3"/>
  <c r="BK624" i="3" s="1"/>
  <c r="BJ1105" i="3"/>
  <c r="BK1105" i="3" s="1"/>
  <c r="BJ1135" i="3"/>
  <c r="BK1135" i="3" s="1"/>
  <c r="BJ1342" i="3"/>
  <c r="BK1342" i="3" s="1"/>
  <c r="BJ346" i="3"/>
  <c r="BK346" i="3" s="1"/>
  <c r="BJ94" i="3"/>
  <c r="BK94" i="3" s="1"/>
  <c r="BJ1771" i="3"/>
  <c r="BK1771" i="3" s="1"/>
  <c r="BJ1077" i="3"/>
  <c r="BK1077" i="3" s="1"/>
  <c r="BJ1793" i="3"/>
  <c r="BK1793" i="3" s="1"/>
  <c r="BJ72" i="3"/>
  <c r="BK72" i="3" s="1"/>
  <c r="BJ1750" i="3"/>
  <c r="BK1750" i="3" s="1"/>
  <c r="BJ251" i="3"/>
  <c r="BK251" i="3" s="1"/>
  <c r="BJ996" i="3"/>
  <c r="BK996" i="3" s="1"/>
  <c r="BJ96" i="3"/>
  <c r="BK96" i="3" s="1"/>
  <c r="BJ1870" i="3"/>
  <c r="BK1870" i="3" s="1"/>
  <c r="BJ1581" i="3"/>
  <c r="BK1581" i="3" s="1"/>
  <c r="BJ42" i="3"/>
  <c r="BK42" i="3" s="1"/>
  <c r="BJ1572" i="3"/>
  <c r="BK1572" i="3" s="1"/>
  <c r="BJ1128" i="3"/>
  <c r="BK1128" i="3" s="1"/>
  <c r="BJ1434" i="3"/>
  <c r="BK1434" i="3" s="1"/>
  <c r="BJ779" i="3"/>
  <c r="BK779" i="3" s="1"/>
  <c r="BJ573" i="3"/>
  <c r="BK573" i="3" s="1"/>
  <c r="BJ183" i="3"/>
  <c r="BK183" i="3" s="1"/>
  <c r="BJ1321" i="3"/>
  <c r="BK1321" i="3" s="1"/>
  <c r="BJ586" i="3"/>
  <c r="BK586" i="3" s="1"/>
  <c r="BJ821" i="3"/>
  <c r="BK821" i="3" s="1"/>
  <c r="BJ1132" i="3"/>
  <c r="BK1132" i="3" s="1"/>
  <c r="BJ815" i="3"/>
  <c r="BK815" i="3" s="1"/>
  <c r="BJ703" i="3"/>
  <c r="BK703" i="3" s="1"/>
  <c r="BJ1583" i="3"/>
  <c r="BK1583" i="3" s="1"/>
  <c r="BJ377" i="3"/>
  <c r="BK377" i="3" s="1"/>
  <c r="BJ148" i="3"/>
  <c r="BK148" i="3" s="1"/>
  <c r="BJ1490" i="3"/>
  <c r="BK1490" i="3" s="1"/>
  <c r="BJ1968" i="3"/>
  <c r="BK1968" i="3" s="1"/>
  <c r="BJ622" i="3"/>
  <c r="BK622" i="3" s="1"/>
  <c r="BJ693" i="3"/>
  <c r="BK693" i="3" s="1"/>
  <c r="BJ885" i="3"/>
  <c r="BK885" i="3" s="1"/>
  <c r="BJ598" i="3"/>
  <c r="BK598" i="3" s="1"/>
  <c r="BJ1260" i="3"/>
  <c r="BK1260" i="3" s="1"/>
  <c r="BJ10" i="3"/>
  <c r="BK10" i="3" s="1"/>
  <c r="BJ5" i="3"/>
  <c r="BK5" i="3" s="1"/>
  <c r="BJ1757" i="3"/>
  <c r="BK1757" i="3" s="1"/>
  <c r="BJ1615" i="3"/>
  <c r="BK1615" i="3" s="1"/>
  <c r="BJ1322" i="3"/>
  <c r="BK1322" i="3" s="1"/>
  <c r="BJ1649" i="3"/>
  <c r="BK1649" i="3" s="1"/>
  <c r="BJ1565" i="3"/>
  <c r="BK1565" i="3" s="1"/>
  <c r="BJ1988" i="3"/>
  <c r="BK1988" i="3" s="1"/>
  <c r="BJ1536" i="3"/>
  <c r="BK1536" i="3" s="1"/>
  <c r="BJ1505" i="3"/>
  <c r="BK1505" i="3" s="1"/>
  <c r="BJ1383" i="3"/>
  <c r="BK1383" i="3" s="1"/>
  <c r="BJ999" i="3"/>
  <c r="BK999" i="3" s="1"/>
  <c r="BJ1265" i="3"/>
  <c r="BK1265" i="3" s="1"/>
  <c r="BJ1849" i="3"/>
  <c r="BK1849" i="3" s="1"/>
  <c r="BJ1221" i="3"/>
  <c r="BK1221" i="3" s="1"/>
  <c r="BJ505" i="3"/>
  <c r="BK505" i="3" s="1"/>
  <c r="BJ1708" i="3"/>
  <c r="BK1708" i="3" s="1"/>
  <c r="BJ39" i="3"/>
  <c r="BK39" i="3" s="1"/>
  <c r="BJ642" i="3"/>
  <c r="BK642" i="3" s="1"/>
  <c r="BJ1162" i="3"/>
  <c r="BK1162" i="3" s="1"/>
  <c r="BJ649" i="3"/>
  <c r="BK649" i="3" s="1"/>
  <c r="BJ544" i="3"/>
  <c r="BK544" i="3" s="1"/>
  <c r="BJ1212" i="3"/>
  <c r="BK1212" i="3" s="1"/>
  <c r="BJ1152" i="3"/>
  <c r="BK1152" i="3" s="1"/>
  <c r="BJ1149" i="3"/>
  <c r="BK1149" i="3" s="1"/>
  <c r="BJ1178" i="3"/>
  <c r="BK1178" i="3" s="1"/>
  <c r="BJ1428" i="3"/>
  <c r="BK1428" i="3" s="1"/>
  <c r="BJ1340" i="3"/>
  <c r="BK1340" i="3" s="1"/>
  <c r="BJ119" i="3"/>
  <c r="BK119" i="3" s="1"/>
  <c r="BJ756" i="3"/>
  <c r="BK756" i="3" s="1"/>
  <c r="BJ1450" i="3"/>
  <c r="BK1450" i="3" s="1"/>
  <c r="BJ540" i="3"/>
  <c r="BK540" i="3" s="1"/>
  <c r="BJ600" i="3"/>
  <c r="BK600" i="3" s="1"/>
  <c r="BJ285" i="3"/>
  <c r="BK285" i="3" s="1"/>
  <c r="BJ1993" i="3"/>
  <c r="BK1993" i="3" s="1"/>
  <c r="BJ1384" i="3"/>
  <c r="BK1384" i="3" s="1"/>
  <c r="BJ761" i="3"/>
  <c r="BK761" i="3" s="1"/>
  <c r="BJ510" i="3"/>
  <c r="BK510" i="3" s="1"/>
  <c r="BJ1028" i="3"/>
  <c r="BK1028" i="3" s="1"/>
  <c r="BJ1550" i="3"/>
  <c r="BK1550" i="3" s="1"/>
  <c r="BJ103" i="3"/>
  <c r="BK103" i="3" s="1"/>
  <c r="BJ1801" i="3"/>
  <c r="BK1801" i="3" s="1"/>
  <c r="BJ1472" i="3"/>
  <c r="BK1472" i="3" s="1"/>
  <c r="BJ900" i="3"/>
  <c r="BK900" i="3" s="1"/>
  <c r="BJ1104" i="3"/>
  <c r="BK1104" i="3" s="1"/>
  <c r="BJ813" i="3"/>
  <c r="BK813" i="3" s="1"/>
  <c r="BJ778" i="3"/>
  <c r="BK778" i="3" s="1"/>
  <c r="BJ969" i="3"/>
  <c r="BK969" i="3" s="1"/>
  <c r="BJ1803" i="3"/>
  <c r="BK1803" i="3" s="1"/>
  <c r="BJ1683" i="3"/>
  <c r="BK1683" i="3" s="1"/>
  <c r="BJ1445" i="3"/>
  <c r="BK1445" i="3" s="1"/>
  <c r="BJ1155" i="3"/>
  <c r="BK1155" i="3" s="1"/>
  <c r="BJ1808" i="3"/>
  <c r="BK1808" i="3" s="1"/>
  <c r="BJ1601" i="3"/>
  <c r="BK1601" i="3" s="1"/>
  <c r="BJ1578" i="3"/>
  <c r="BK1578" i="3" s="1"/>
  <c r="BJ924" i="3"/>
  <c r="BK924" i="3" s="1"/>
  <c r="BJ1910" i="3"/>
  <c r="BK1910" i="3" s="1"/>
  <c r="BJ302" i="3"/>
  <c r="BK302" i="3" s="1"/>
  <c r="BJ358" i="3"/>
  <c r="BK358" i="3" s="1"/>
  <c r="BJ607" i="3"/>
  <c r="BK607" i="3" s="1"/>
  <c r="BJ1734" i="3"/>
  <c r="BK1734" i="3" s="1"/>
  <c r="BJ1525" i="3"/>
  <c r="BK1525" i="3" s="1"/>
  <c r="BJ613" i="3"/>
  <c r="BK613" i="3" s="1"/>
  <c r="BJ13" i="3"/>
  <c r="BK13" i="3" s="1"/>
  <c r="BJ1980" i="3"/>
  <c r="BK1980" i="3" s="1"/>
  <c r="BJ525" i="3"/>
  <c r="BK525" i="3" s="1"/>
  <c r="BJ1156" i="3"/>
  <c r="BK1156" i="3" s="1"/>
  <c r="BJ879" i="3"/>
  <c r="BK879" i="3" s="1"/>
  <c r="BJ515" i="3"/>
  <c r="BK515" i="3" s="1"/>
  <c r="BJ610" i="3"/>
  <c r="BK610" i="3" s="1"/>
  <c r="BJ220" i="3"/>
  <c r="BK220" i="3" s="1"/>
  <c r="BJ679" i="3"/>
  <c r="BK679" i="3" s="1"/>
  <c r="BJ1887" i="3"/>
  <c r="BK1887" i="3" s="1"/>
  <c r="BJ569" i="3"/>
  <c r="BK569" i="3" s="1"/>
  <c r="BJ796" i="3"/>
  <c r="BK796" i="3" s="1"/>
  <c r="BJ1136" i="3"/>
  <c r="BK1136" i="3" s="1"/>
  <c r="BJ1707" i="3"/>
  <c r="BK1707" i="3" s="1"/>
  <c r="BJ20" i="3"/>
  <c r="BK20" i="3" s="1"/>
  <c r="BJ1977" i="3"/>
  <c r="BK1977" i="3" s="1"/>
  <c r="BJ370" i="3"/>
  <c r="BK370" i="3" s="1"/>
  <c r="BJ240" i="3"/>
  <c r="BK240" i="3" s="1"/>
  <c r="BJ1807" i="3"/>
  <c r="BK1807" i="3" s="1"/>
  <c r="BJ946" i="3"/>
  <c r="BK946" i="3" s="1"/>
  <c r="BJ828" i="3"/>
  <c r="BK828" i="3" s="1"/>
  <c r="BJ1608" i="3"/>
  <c r="BK1608" i="3" s="1"/>
  <c r="BJ667" i="3"/>
  <c r="BK667" i="3" s="1"/>
  <c r="BJ434" i="3"/>
  <c r="BK434" i="3" s="1"/>
  <c r="BJ1596" i="3"/>
  <c r="BK1596" i="3" s="1"/>
  <c r="BJ916" i="3"/>
  <c r="BK916" i="3" s="1"/>
  <c r="BJ488" i="3"/>
  <c r="BK488" i="3" s="1"/>
  <c r="BJ718" i="3"/>
  <c r="BK718" i="3" s="1"/>
  <c r="BJ1440" i="3"/>
  <c r="BK1440" i="3" s="1"/>
  <c r="BJ30" i="3"/>
  <c r="BK30" i="3" s="1"/>
  <c r="BJ790" i="3"/>
  <c r="BK790" i="3" s="1"/>
  <c r="BJ405" i="3"/>
  <c r="BK405" i="3" s="1"/>
  <c r="BJ1272" i="3"/>
  <c r="BK1272" i="3" s="1"/>
  <c r="BJ1518" i="3"/>
  <c r="BK1518" i="3" s="1"/>
  <c r="BJ671" i="3"/>
  <c r="BK671" i="3" s="1"/>
  <c r="BJ1957" i="3"/>
  <c r="BK1957" i="3" s="1"/>
  <c r="BJ558" i="3"/>
  <c r="BK558" i="3" s="1"/>
  <c r="BJ1560" i="3"/>
  <c r="BK1560" i="3" s="1"/>
  <c r="BJ927" i="3"/>
  <c r="BK927" i="3" s="1"/>
  <c r="BJ431" i="3"/>
  <c r="BK431" i="3" s="1"/>
  <c r="BJ447" i="3"/>
  <c r="BK447" i="3" s="1"/>
  <c r="BJ1115" i="3"/>
  <c r="BK1115" i="3" s="1"/>
  <c r="BJ1892" i="3"/>
  <c r="BK1892" i="3" s="1"/>
  <c r="BJ1106" i="3"/>
  <c r="BK1106" i="3" s="1"/>
  <c r="BJ1343" i="3"/>
  <c r="BK1343" i="3" s="1"/>
  <c r="BJ571" i="3"/>
  <c r="BK571" i="3" s="1"/>
  <c r="BJ929" i="3"/>
  <c r="BK929" i="3" s="1"/>
  <c r="BJ320" i="3"/>
  <c r="BK320" i="3" s="1"/>
  <c r="BJ176" i="3"/>
  <c r="BK176" i="3" s="1"/>
  <c r="BJ1956" i="3"/>
  <c r="BK1956" i="3" s="1"/>
  <c r="BJ1706" i="3"/>
  <c r="BK1706" i="3" s="1"/>
  <c r="BJ643" i="3"/>
  <c r="BK643" i="3" s="1"/>
  <c r="BJ7" i="3"/>
  <c r="BK7" i="3" s="1"/>
  <c r="BJ1965" i="3"/>
  <c r="BK1965" i="3" s="1"/>
  <c r="BJ1573" i="3"/>
  <c r="BK1573" i="3" s="1"/>
  <c r="BJ1691" i="3"/>
  <c r="BK1691" i="3" s="1"/>
  <c r="BJ517" i="3"/>
  <c r="BK517" i="3" s="1"/>
  <c r="BJ1987" i="3"/>
  <c r="BK1987" i="3" s="1"/>
  <c r="BJ1339" i="3"/>
  <c r="BK1339" i="3" s="1"/>
  <c r="BJ1821" i="3"/>
  <c r="BK1821" i="3" s="1"/>
  <c r="BJ389" i="3"/>
  <c r="BK389" i="3" s="1"/>
  <c r="BJ437" i="3"/>
  <c r="BK437" i="3" s="1"/>
  <c r="BJ1288" i="3"/>
  <c r="BK1288" i="3" s="1"/>
  <c r="BJ242" i="3"/>
  <c r="BK242" i="3" s="1"/>
  <c r="BJ899" i="3"/>
  <c r="BK899" i="3" s="1"/>
  <c r="BJ181" i="3"/>
  <c r="BK181" i="3" s="1"/>
  <c r="BJ582" i="3"/>
  <c r="BK582" i="3" s="1"/>
  <c r="BJ1049" i="3"/>
  <c r="BK1049" i="3" s="1"/>
  <c r="BJ1858" i="3"/>
  <c r="BK1858" i="3" s="1"/>
  <c r="BJ1475" i="3"/>
  <c r="BK1475" i="3" s="1"/>
  <c r="BJ225" i="3"/>
  <c r="BK225" i="3" s="1"/>
  <c r="BJ789" i="3"/>
  <c r="BK789" i="3" s="1"/>
  <c r="BJ224" i="3"/>
  <c r="BK224" i="3" s="1"/>
  <c r="BJ1754" i="3"/>
  <c r="BK1754" i="3" s="1"/>
  <c r="BJ1484" i="3"/>
  <c r="BK1484" i="3" s="1"/>
  <c r="BJ396" i="3"/>
  <c r="BK396" i="3" s="1"/>
  <c r="BJ1960" i="3"/>
  <c r="BK1960" i="3" s="1"/>
  <c r="BJ524" i="3"/>
  <c r="BK524" i="3" s="1"/>
  <c r="BJ1588" i="3"/>
  <c r="BK1588" i="3" s="1"/>
  <c r="BJ1523" i="3"/>
  <c r="BK1523" i="3" s="1"/>
  <c r="BJ426" i="3"/>
  <c r="BK426" i="3" s="1"/>
  <c r="BJ870" i="3"/>
  <c r="BK870" i="3" s="1"/>
  <c r="BJ511" i="3"/>
  <c r="BK511" i="3" s="1"/>
  <c r="BJ981" i="3"/>
  <c r="BK981" i="3" s="1"/>
  <c r="BJ1566" i="3"/>
  <c r="BK1566" i="3" s="1"/>
  <c r="BJ489" i="3"/>
  <c r="BK489" i="3" s="1"/>
  <c r="BJ248" i="3"/>
  <c r="BK248" i="3" s="1"/>
  <c r="BJ875" i="3"/>
  <c r="BK875" i="3" s="1"/>
  <c r="BJ104" i="3"/>
  <c r="BK104" i="3" s="1"/>
  <c r="BJ1464" i="3"/>
  <c r="BK1464" i="3" s="1"/>
  <c r="BJ1763" i="3"/>
  <c r="BK1763" i="3" s="1"/>
  <c r="BJ1341" i="3"/>
  <c r="BK1341" i="3" s="1"/>
  <c r="BJ1864" i="3"/>
  <c r="BK1864" i="3" s="1"/>
  <c r="BJ1301" i="3"/>
  <c r="BK1301" i="3" s="1"/>
  <c r="BJ1869" i="3"/>
  <c r="BK1869" i="3" s="1"/>
  <c r="BJ1225" i="3"/>
  <c r="BK1225" i="3" s="1"/>
  <c r="BJ1621" i="3"/>
  <c r="BK1621" i="3" s="1"/>
  <c r="BJ1872" i="3"/>
  <c r="BK1872" i="3" s="1"/>
  <c r="BJ1805" i="3"/>
  <c r="BK1805" i="3" s="1"/>
  <c r="BJ987" i="3"/>
  <c r="BK987" i="3" s="1"/>
  <c r="BJ650" i="3"/>
  <c r="BK650" i="3" s="1"/>
  <c r="BJ1907" i="3"/>
  <c r="BK1907" i="3" s="1"/>
  <c r="BJ1409" i="3"/>
  <c r="BK1409" i="3" s="1"/>
  <c r="BJ521" i="3"/>
  <c r="BK521" i="3" s="1"/>
  <c r="BJ1545" i="3"/>
  <c r="BK1545" i="3" s="1"/>
  <c r="BJ1877" i="3"/>
  <c r="BK1877" i="3" s="1"/>
  <c r="BJ275" i="3"/>
  <c r="BK275" i="3" s="1"/>
  <c r="BJ1888" i="3"/>
  <c r="BK1888" i="3" s="1"/>
  <c r="BJ1448" i="3"/>
  <c r="BK1448" i="3" s="1"/>
  <c r="BJ507" i="3"/>
  <c r="BK507" i="3" s="1"/>
  <c r="BJ1841" i="3"/>
  <c r="BK1841" i="3" s="1"/>
  <c r="BJ1278" i="3"/>
  <c r="BK1278" i="3" s="1"/>
  <c r="BJ1311" i="3"/>
  <c r="BK1311" i="3" s="1"/>
  <c r="BJ1986" i="3"/>
  <c r="BK1986" i="3" s="1"/>
  <c r="BJ1054" i="3"/>
  <c r="BK1054" i="3" s="1"/>
  <c r="BJ1243" i="3"/>
  <c r="BK1243" i="3" s="1"/>
  <c r="BJ70" i="3"/>
  <c r="BK70" i="3" s="1"/>
  <c r="BJ783" i="3"/>
  <c r="BK783" i="3" s="1"/>
  <c r="BJ1084" i="3"/>
  <c r="BK1084" i="3" s="1"/>
  <c r="BJ1144" i="3"/>
  <c r="BK1144" i="3" s="1"/>
  <c r="BJ372" i="3"/>
  <c r="BK372" i="3" s="1"/>
  <c r="BJ190" i="3"/>
  <c r="BK190" i="3" s="1"/>
  <c r="BJ934" i="3"/>
  <c r="BK934" i="3" s="1"/>
  <c r="BJ177" i="3"/>
  <c r="BK177" i="3" s="1"/>
  <c r="BJ445" i="3"/>
  <c r="BK445" i="3" s="1"/>
  <c r="BJ1570" i="3"/>
  <c r="BK1570" i="3" s="1"/>
  <c r="BJ237" i="3"/>
  <c r="BK237" i="3" s="1"/>
  <c r="BJ930" i="3"/>
  <c r="BK930" i="3" s="1"/>
  <c r="BJ293" i="3"/>
  <c r="BK293" i="3" s="1"/>
  <c r="BJ232" i="3"/>
  <c r="BK232" i="3" s="1"/>
  <c r="BJ695" i="3"/>
  <c r="BK695" i="3" s="1"/>
  <c r="BJ1146" i="3"/>
  <c r="BK1146" i="3" s="1"/>
  <c r="BJ1881" i="3"/>
  <c r="BK1881" i="3" s="1"/>
  <c r="BJ1424" i="3"/>
  <c r="BK1424" i="3" s="1"/>
  <c r="BJ1406" i="3"/>
  <c r="BK1406" i="3" s="1"/>
  <c r="BJ882" i="3"/>
  <c r="BK882" i="3" s="1"/>
  <c r="BJ1330" i="3"/>
  <c r="BK1330" i="3" s="1"/>
  <c r="BJ244" i="3"/>
  <c r="BK244" i="3" s="1"/>
  <c r="BJ1521" i="3"/>
  <c r="BK1521" i="3" s="1"/>
  <c r="BJ1966" i="3"/>
  <c r="BK1966" i="3" s="1"/>
  <c r="BJ1314" i="3"/>
  <c r="BK1314" i="3" s="1"/>
  <c r="BJ1038" i="3"/>
  <c r="BK1038" i="3" s="1"/>
  <c r="BJ1607" i="3"/>
  <c r="BK1607" i="3" s="1"/>
  <c r="BJ1157" i="3"/>
  <c r="BK1157" i="3" s="1"/>
  <c r="BJ1814" i="3"/>
  <c r="BK1814" i="3" s="1"/>
  <c r="BJ707" i="3"/>
  <c r="BK707" i="3" s="1"/>
  <c r="BJ1487" i="3"/>
  <c r="BK1487" i="3" s="1"/>
  <c r="BJ1075" i="3"/>
  <c r="BK1075" i="3" s="1"/>
  <c r="BJ1068" i="3"/>
  <c r="BK1068" i="3" s="1"/>
  <c r="BJ527" i="3"/>
  <c r="BK527" i="3" s="1"/>
  <c r="BJ1346" i="3"/>
  <c r="BK1346" i="3" s="1"/>
  <c r="BJ933" i="3"/>
  <c r="BK933" i="3" s="1"/>
  <c r="BJ1840" i="3"/>
  <c r="BK1840" i="3" s="1"/>
  <c r="BJ1584" i="3"/>
  <c r="BK1584" i="3" s="1"/>
  <c r="BJ252" i="3"/>
  <c r="BK252" i="3" s="1"/>
  <c r="BC922" i="3"/>
  <c r="BD922" i="3" s="1"/>
  <c r="BE922" i="3" s="1"/>
  <c r="BC437" i="3"/>
  <c r="BD437" i="3" s="1"/>
  <c r="BE437" i="3" s="1"/>
  <c r="BC1288" i="3"/>
  <c r="BD1288" i="3" s="1"/>
  <c r="BE1288" i="3" s="1"/>
  <c r="BC1588" i="3"/>
  <c r="BD1588" i="3" s="1"/>
  <c r="BE1588" i="3" s="1"/>
  <c r="BC1523" i="3"/>
  <c r="BD1523" i="3" s="1"/>
  <c r="BE1523" i="3" s="1"/>
  <c r="BC426" i="3"/>
  <c r="BD426" i="3" s="1"/>
  <c r="BE426" i="3" s="1"/>
  <c r="BC870" i="3"/>
  <c r="BD870" i="3" s="1"/>
  <c r="BE870" i="3" s="1"/>
  <c r="BC511" i="3"/>
  <c r="BD511" i="3" s="1"/>
  <c r="BE511" i="3" s="1"/>
  <c r="BC981" i="3"/>
  <c r="BD981" i="3" s="1"/>
  <c r="BE981" i="3" s="1"/>
  <c r="BC963" i="3"/>
  <c r="BD963" i="3" s="1"/>
  <c r="BE963" i="3" s="1"/>
  <c r="BC487" i="3"/>
  <c r="BD487" i="3" s="1"/>
  <c r="BE487" i="3" s="1"/>
  <c r="BC227" i="3"/>
  <c r="BD227" i="3" s="1"/>
  <c r="BE227" i="3" s="1"/>
  <c r="BC240" i="3"/>
  <c r="BD240" i="3" s="1"/>
  <c r="BE240" i="3" s="1"/>
  <c r="BC1608" i="3"/>
  <c r="BD1608" i="3" s="1"/>
  <c r="BE1608" i="3" s="1"/>
  <c r="BJ1452" i="3"/>
  <c r="BK1452" i="3" s="1"/>
  <c r="BJ1827" i="3"/>
  <c r="BK1827" i="3" s="1"/>
  <c r="BJ301" i="3"/>
  <c r="BK301" i="3" s="1"/>
  <c r="BJ1735" i="3"/>
  <c r="BK1735" i="3" s="1"/>
  <c r="BJ26" i="3"/>
  <c r="BK26" i="3" s="1"/>
  <c r="BJ565" i="3"/>
  <c r="BK565" i="3" s="1"/>
  <c r="BJ971" i="3"/>
  <c r="BK971" i="3" s="1"/>
  <c r="BJ1372" i="3"/>
  <c r="BK1372" i="3" s="1"/>
  <c r="BJ757" i="3"/>
  <c r="BK757" i="3" s="1"/>
  <c r="BJ1378" i="3"/>
  <c r="BK1378" i="3" s="1"/>
  <c r="BJ1391" i="3"/>
  <c r="BK1391" i="3" s="1"/>
  <c r="BC1851" i="3"/>
  <c r="BD1851" i="3" s="1"/>
  <c r="BE1851" i="3" s="1"/>
  <c r="BC648" i="3"/>
  <c r="BD648" i="3" s="1"/>
  <c r="BE648" i="3" s="1"/>
  <c r="BC334" i="3"/>
  <c r="BD334" i="3" s="1"/>
  <c r="BE334" i="3" s="1"/>
  <c r="BC1542" i="3"/>
  <c r="BD1542" i="3" s="1"/>
  <c r="BE1542" i="3" s="1"/>
  <c r="BC1910" i="3"/>
  <c r="BD1910" i="3" s="1"/>
  <c r="BE1910" i="3" s="1"/>
  <c r="BC1350" i="3"/>
  <c r="BD1350" i="3" s="1"/>
  <c r="BE1350" i="3" s="1"/>
  <c r="BC692" i="3"/>
  <c r="BD692" i="3" s="1"/>
  <c r="BE692" i="3" s="1"/>
  <c r="BC251" i="3"/>
  <c r="BD251" i="3" s="1"/>
  <c r="BE251" i="3" s="1"/>
  <c r="BC1755" i="3"/>
  <c r="BD1755" i="3" s="1"/>
  <c r="BE1755" i="3" s="1"/>
  <c r="BC286" i="3"/>
  <c r="BD286" i="3" s="1"/>
  <c r="BE286" i="3" s="1"/>
  <c r="BC468" i="3"/>
  <c r="BD468" i="3" s="1"/>
  <c r="BE468" i="3" s="1"/>
  <c r="BC303" i="3"/>
  <c r="BD303" i="3" s="1"/>
  <c r="BE303" i="3" s="1"/>
  <c r="BC1946" i="3"/>
  <c r="BD1946" i="3" s="1"/>
  <c r="BE1946" i="3" s="1"/>
  <c r="BC1968" i="3"/>
  <c r="BD1968" i="3" s="1"/>
  <c r="BE1968" i="3" s="1"/>
  <c r="BC125" i="3"/>
  <c r="BD125" i="3" s="1"/>
  <c r="BE125" i="3" s="1"/>
  <c r="BC1272" i="3"/>
  <c r="BD1272" i="3" s="1"/>
  <c r="BE1272" i="3" s="1"/>
  <c r="BC720" i="3"/>
  <c r="BD720" i="3" s="1"/>
  <c r="BE720" i="3" s="1"/>
  <c r="BC1778" i="3"/>
  <c r="BD1778" i="3" s="1"/>
  <c r="BE1778" i="3" s="1"/>
  <c r="BC572" i="3"/>
  <c r="BD572" i="3" s="1"/>
  <c r="BE572" i="3" s="1"/>
  <c r="BC1268" i="3"/>
  <c r="BD1268" i="3" s="1"/>
  <c r="BE1268" i="3" s="1"/>
  <c r="BC1459" i="3"/>
  <c r="BD1459" i="3" s="1"/>
  <c r="BE1459" i="3" s="1"/>
  <c r="BC194" i="3"/>
  <c r="BD194" i="3" s="1"/>
  <c r="BE194" i="3" s="1"/>
  <c r="BC349" i="3"/>
  <c r="BD349" i="3" s="1"/>
  <c r="BE349" i="3" s="1"/>
  <c r="BC1646" i="3"/>
  <c r="BD1646" i="3" s="1"/>
  <c r="BE1646" i="3" s="1"/>
  <c r="BC807" i="3"/>
  <c r="BD807" i="3" s="1"/>
  <c r="BE807" i="3" s="1"/>
  <c r="BC1837" i="3"/>
  <c r="BD1837" i="3" s="1"/>
  <c r="BE1837" i="3" s="1"/>
  <c r="BC799" i="3"/>
  <c r="BD799" i="3" s="1"/>
  <c r="BE799" i="3" s="1"/>
  <c r="BC758" i="3"/>
  <c r="BD758" i="3" s="1"/>
  <c r="BE758" i="3" s="1"/>
  <c r="BC541" i="3"/>
  <c r="BD541" i="3" s="1"/>
  <c r="BE541" i="3" s="1"/>
  <c r="BC707" i="3"/>
  <c r="BD707" i="3" s="1"/>
  <c r="BE707" i="3" s="1"/>
  <c r="BC665" i="3"/>
  <c r="BD665" i="3" s="1"/>
  <c r="BE665" i="3" s="1"/>
  <c r="BC490" i="3"/>
  <c r="BD490" i="3" s="1"/>
  <c r="BE490" i="3" s="1"/>
  <c r="BC1949" i="3"/>
  <c r="BD1949" i="3" s="1"/>
  <c r="BE1949" i="3" s="1"/>
  <c r="BC86" i="3"/>
  <c r="BD86" i="3" s="1"/>
  <c r="BE86" i="3" s="1"/>
  <c r="BC1226" i="3"/>
  <c r="BD1226" i="3" s="1"/>
  <c r="BE1226" i="3" s="1"/>
  <c r="BC1131" i="3"/>
  <c r="BD1131" i="3" s="1"/>
  <c r="BE1131" i="3" s="1"/>
  <c r="BC404" i="3"/>
  <c r="BD404" i="3" s="1"/>
  <c r="BE404" i="3" s="1"/>
  <c r="BC433" i="3"/>
  <c r="BD433" i="3" s="1"/>
  <c r="BE433" i="3" s="1"/>
  <c r="BC1578" i="3"/>
  <c r="BD1578" i="3" s="1"/>
  <c r="BE1578" i="3" s="1"/>
  <c r="BC94" i="3"/>
  <c r="BD94" i="3" s="1"/>
  <c r="BE94" i="3" s="1"/>
  <c r="BC72" i="3"/>
  <c r="BD72" i="3" s="1"/>
  <c r="BE72" i="3" s="1"/>
  <c r="BJ1300" i="3"/>
  <c r="BK1300" i="3" s="1"/>
  <c r="BJ1370" i="3"/>
  <c r="BK1370" i="3" s="1"/>
  <c r="BJ1037" i="3"/>
  <c r="BK1037" i="3" s="1"/>
  <c r="BJ1859" i="3"/>
  <c r="BK1859" i="3" s="1"/>
  <c r="BJ1647" i="3"/>
  <c r="BK1647" i="3" s="1"/>
  <c r="BJ1982" i="3"/>
  <c r="BK1982" i="3" s="1"/>
  <c r="BJ22" i="3"/>
  <c r="BK22" i="3" s="1"/>
  <c r="BJ566" i="3"/>
  <c r="BK566" i="3" s="1"/>
  <c r="BJ222" i="3"/>
  <c r="BK222" i="3" s="1"/>
  <c r="BJ1868" i="3"/>
  <c r="BK1868" i="3" s="1"/>
  <c r="BJ1222" i="3"/>
  <c r="BK1222" i="3" s="1"/>
  <c r="BC776" i="3"/>
  <c r="BD776" i="3" s="1"/>
  <c r="BE776" i="3" s="1"/>
  <c r="BC237" i="3"/>
  <c r="BD237" i="3" s="1"/>
  <c r="BE237" i="3" s="1"/>
  <c r="BC44" i="3"/>
  <c r="BD44" i="3" s="1"/>
  <c r="BE44" i="3" s="1"/>
  <c r="BC40" i="3"/>
  <c r="BD40" i="3" s="1"/>
  <c r="BE40" i="3" s="1"/>
  <c r="BC815" i="3"/>
  <c r="BD815" i="3" s="1"/>
  <c r="BE815" i="3" s="1"/>
  <c r="BC305" i="3"/>
  <c r="BD305" i="3" s="1"/>
  <c r="BE305" i="3" s="1"/>
  <c r="BC1519" i="3"/>
  <c r="BD1519" i="3" s="1"/>
  <c r="BE1519" i="3" s="1"/>
  <c r="BC165" i="3"/>
  <c r="BD165" i="3" s="1"/>
  <c r="BE165" i="3" s="1"/>
  <c r="BC891" i="3"/>
  <c r="BD891" i="3" s="1"/>
  <c r="BE891" i="3" s="1"/>
  <c r="BC1169" i="3"/>
  <c r="BD1169" i="3" s="1"/>
  <c r="BE1169" i="3" s="1"/>
  <c r="BC149" i="3"/>
  <c r="BD149" i="3" s="1"/>
  <c r="BE149" i="3" s="1"/>
  <c r="BC528" i="3"/>
  <c r="BD528" i="3" s="1"/>
  <c r="BE528" i="3" s="1"/>
  <c r="BC377" i="3"/>
  <c r="BD377" i="3" s="1"/>
  <c r="BE377" i="3" s="1"/>
  <c r="BC1439" i="3"/>
  <c r="BD1439" i="3" s="1"/>
  <c r="BE1439" i="3" s="1"/>
  <c r="BC1758" i="3"/>
  <c r="BD1758" i="3" s="1"/>
  <c r="BE1758" i="3" s="1"/>
  <c r="BC998" i="3"/>
  <c r="BD998" i="3" s="1"/>
  <c r="BE998" i="3" s="1"/>
  <c r="BC806" i="3"/>
  <c r="BD806" i="3" s="1"/>
  <c r="BE806" i="3" s="1"/>
  <c r="BC1849" i="3"/>
  <c r="BD1849" i="3" s="1"/>
  <c r="BE1849" i="3" s="1"/>
  <c r="BC438" i="3"/>
  <c r="BD438" i="3" s="1"/>
  <c r="BE438" i="3" s="1"/>
  <c r="BC1168" i="3"/>
  <c r="BD1168" i="3" s="1"/>
  <c r="BE1168" i="3" s="1"/>
  <c r="BC1195" i="3"/>
  <c r="BD1195" i="3" s="1"/>
  <c r="BE1195" i="3" s="1"/>
  <c r="BC954" i="3"/>
  <c r="BD954" i="3" s="1"/>
  <c r="BE954" i="3" s="1"/>
  <c r="BC1673" i="3"/>
  <c r="BD1673" i="3" s="1"/>
  <c r="BE1673" i="3" s="1"/>
  <c r="BC1796" i="3"/>
  <c r="BD1796" i="3" s="1"/>
  <c r="BE1796" i="3" s="1"/>
  <c r="BC10" i="3"/>
  <c r="BD10" i="3" s="1"/>
  <c r="BE10" i="3" s="1"/>
  <c r="BC230" i="3"/>
  <c r="BD230" i="3" s="1"/>
  <c r="BE230" i="3" s="1"/>
  <c r="BC159" i="3"/>
  <c r="BD159" i="3" s="1"/>
  <c r="BE159" i="3" s="1"/>
  <c r="BC1881" i="3"/>
  <c r="BD1881" i="3" s="1"/>
  <c r="BE1881" i="3" s="1"/>
  <c r="BC767" i="3"/>
  <c r="BD767" i="3" s="1"/>
  <c r="BE767" i="3" s="1"/>
  <c r="BC905" i="3"/>
  <c r="BD905" i="3" s="1"/>
  <c r="BE905" i="3" s="1"/>
  <c r="BJ616" i="3"/>
  <c r="BK616" i="3" s="1"/>
  <c r="BJ1138" i="3"/>
  <c r="BK1138" i="3" s="1"/>
  <c r="BJ919" i="3"/>
  <c r="BK919" i="3" s="1"/>
  <c r="BJ1468" i="3"/>
  <c r="BK1468" i="3" s="1"/>
  <c r="BC1669" i="3"/>
  <c r="BD1669" i="3" s="1"/>
  <c r="BE1669" i="3" s="1"/>
  <c r="BC1199" i="3"/>
  <c r="BD1199" i="3" s="1"/>
  <c r="BE1199" i="3" s="1"/>
  <c r="BC862" i="3"/>
  <c r="BD862" i="3" s="1"/>
  <c r="BE862" i="3" s="1"/>
  <c r="BC69" i="3"/>
  <c r="BD69" i="3" s="1"/>
  <c r="BE69" i="3" s="1"/>
  <c r="BC1144" i="3"/>
  <c r="BD1144" i="3" s="1"/>
  <c r="BE1144" i="3" s="1"/>
  <c r="BC372" i="3"/>
  <c r="BD372" i="3" s="1"/>
  <c r="BE372" i="3" s="1"/>
  <c r="BC190" i="3"/>
  <c r="BD190" i="3" s="1"/>
  <c r="BE190" i="3" s="1"/>
  <c r="BC737" i="3"/>
  <c r="BD737" i="3" s="1"/>
  <c r="BE737" i="3" s="1"/>
  <c r="BC354" i="3"/>
  <c r="BD354" i="3" s="1"/>
  <c r="BE354" i="3" s="1"/>
  <c r="BC365" i="3"/>
  <c r="BD365" i="3" s="1"/>
  <c r="BE365" i="3" s="1"/>
  <c r="BC61" i="3"/>
  <c r="BD61" i="3" s="1"/>
  <c r="BE61" i="3" s="1"/>
  <c r="BC484" i="3"/>
  <c r="BD484" i="3" s="1"/>
  <c r="BE484" i="3" s="1"/>
  <c r="BC478" i="3"/>
  <c r="BD478" i="3" s="1"/>
  <c r="BE478" i="3" s="1"/>
  <c r="BC326" i="3"/>
  <c r="BD326" i="3" s="1"/>
  <c r="BE326" i="3" s="1"/>
  <c r="BC135" i="3"/>
  <c r="BD135" i="3" s="1"/>
  <c r="BE135" i="3" s="1"/>
  <c r="BC127" i="3"/>
  <c r="BD127" i="3" s="1"/>
  <c r="BE127" i="3" s="1"/>
  <c r="BC198" i="3"/>
  <c r="BD198" i="3" s="1"/>
  <c r="BE198" i="3" s="1"/>
  <c r="BC680" i="3"/>
  <c r="BD680" i="3" s="1"/>
  <c r="BE680" i="3" s="1"/>
  <c r="BC1657" i="3"/>
  <c r="BD1657" i="3" s="1"/>
  <c r="BE1657" i="3" s="1"/>
  <c r="BC63" i="3"/>
  <c r="BD63" i="3" s="1"/>
  <c r="BE63" i="3" s="1"/>
  <c r="BC242" i="3"/>
  <c r="BD242" i="3" s="1"/>
  <c r="BE242" i="3" s="1"/>
  <c r="BC1807" i="3"/>
  <c r="BD1807" i="3" s="1"/>
  <c r="BE1807" i="3" s="1"/>
  <c r="BC650" i="3"/>
  <c r="BD650" i="3" s="1"/>
  <c r="BE650" i="3" s="1"/>
  <c r="BJ1081" i="3"/>
  <c r="BK1081" i="3" s="1"/>
  <c r="BJ670" i="3"/>
  <c r="BK670" i="3" s="1"/>
  <c r="BJ54" i="3"/>
  <c r="BK54" i="3" s="1"/>
  <c r="BJ1889" i="3"/>
  <c r="BK1889" i="3" s="1"/>
  <c r="BJ1047" i="3"/>
  <c r="BK1047" i="3" s="1"/>
  <c r="BJ800" i="3"/>
  <c r="BK800" i="3" s="1"/>
  <c r="BJ626" i="3"/>
  <c r="BK626" i="3" s="1"/>
  <c r="BJ1582" i="3"/>
  <c r="BK1582" i="3" s="1"/>
  <c r="BJ1517" i="3"/>
  <c r="BK1517" i="3" s="1"/>
  <c r="BC628" i="3"/>
  <c r="BD628" i="3" s="1"/>
  <c r="BE628" i="3" s="1"/>
  <c r="BC341" i="3"/>
  <c r="BD341" i="3" s="1"/>
  <c r="BE341" i="3" s="1"/>
  <c r="BC1951" i="3"/>
  <c r="BD1951" i="3" s="1"/>
  <c r="BE1951" i="3" s="1"/>
  <c r="BC95" i="3"/>
  <c r="BD95" i="3" s="1"/>
  <c r="BE95" i="3" s="1"/>
  <c r="BC293" i="3"/>
  <c r="BD293" i="3" s="1"/>
  <c r="BE293" i="3" s="1"/>
  <c r="BC1282" i="3"/>
  <c r="BD1282" i="3" s="1"/>
  <c r="BE1282" i="3" s="1"/>
  <c r="BC625" i="3"/>
  <c r="BD625" i="3" s="1"/>
  <c r="BE625" i="3" s="1"/>
  <c r="BC212" i="3"/>
  <c r="BD212" i="3" s="1"/>
  <c r="BE212" i="3" s="1"/>
  <c r="BC1085" i="3"/>
  <c r="BD1085" i="3" s="1"/>
  <c r="BE1085" i="3" s="1"/>
  <c r="BC1596" i="3"/>
  <c r="BD1596" i="3" s="1"/>
  <c r="BE1596" i="3" s="1"/>
  <c r="BC1636" i="3"/>
  <c r="BD1636" i="3" s="1"/>
  <c r="BE1636" i="3" s="1"/>
  <c r="BC1538" i="3"/>
  <c r="BD1538" i="3" s="1"/>
  <c r="BE1538" i="3" s="1"/>
  <c r="BC771" i="3"/>
  <c r="BD771" i="3" s="1"/>
  <c r="BE771" i="3" s="1"/>
  <c r="BC1590" i="3"/>
  <c r="BD1590" i="3" s="1"/>
  <c r="BE1590" i="3" s="1"/>
  <c r="BC1927" i="3"/>
  <c r="BD1927" i="3" s="1"/>
  <c r="BE1927" i="3" s="1"/>
  <c r="BC999" i="3"/>
  <c r="BD999" i="3" s="1"/>
  <c r="BE999" i="3" s="1"/>
  <c r="BC1057" i="3"/>
  <c r="BD1057" i="3" s="1"/>
  <c r="BE1057" i="3" s="1"/>
  <c r="BC906" i="3"/>
  <c r="BD906" i="3" s="1"/>
  <c r="BE906" i="3" s="1"/>
  <c r="BC543" i="3"/>
  <c r="BD543" i="3" s="1"/>
  <c r="BE543" i="3" s="1"/>
  <c r="BC724" i="3"/>
  <c r="BD724" i="3" s="1"/>
  <c r="BE724" i="3" s="1"/>
  <c r="BC693" i="3"/>
  <c r="BD693" i="3" s="1"/>
  <c r="BE693" i="3" s="1"/>
  <c r="BC839" i="3"/>
  <c r="BD839" i="3" s="1"/>
  <c r="BE839" i="3" s="1"/>
  <c r="BC885" i="3"/>
  <c r="BD885" i="3" s="1"/>
  <c r="BE885" i="3" s="1"/>
  <c r="BC126" i="3"/>
  <c r="BD126" i="3" s="1"/>
  <c r="BE126" i="3" s="1"/>
  <c r="BC1715" i="3"/>
  <c r="BD1715" i="3" s="1"/>
  <c r="BE1715" i="3" s="1"/>
  <c r="BC751" i="3"/>
  <c r="BD751" i="3" s="1"/>
  <c r="BE751" i="3" s="1"/>
  <c r="BC611" i="3"/>
  <c r="BD611" i="3" s="1"/>
  <c r="BE611" i="3" s="1"/>
  <c r="BC1747" i="3"/>
  <c r="BD1747" i="3" s="1"/>
  <c r="BE1747" i="3" s="1"/>
  <c r="BC1454" i="3"/>
  <c r="BD1454" i="3" s="1"/>
  <c r="BE1454" i="3" s="1"/>
  <c r="BC366" i="3"/>
  <c r="BD366" i="3" s="1"/>
  <c r="BE366" i="3" s="1"/>
  <c r="BC243" i="3"/>
  <c r="BD243" i="3" s="1"/>
  <c r="BE243" i="3" s="1"/>
  <c r="BC949" i="3"/>
  <c r="BD949" i="3" s="1"/>
  <c r="BE949" i="3" s="1"/>
  <c r="BC265" i="3"/>
  <c r="BD265" i="3" s="1"/>
  <c r="BE265" i="3" s="1"/>
  <c r="BC1741" i="3"/>
  <c r="BD1741" i="3" s="1"/>
  <c r="BE1741" i="3" s="1"/>
  <c r="BC553" i="3"/>
  <c r="BD553" i="3" s="1"/>
  <c r="BE553" i="3" s="1"/>
  <c r="BC114" i="3"/>
  <c r="BD114" i="3" s="1"/>
  <c r="BE114" i="3" s="1"/>
  <c r="BC356" i="3"/>
  <c r="BD356" i="3" s="1"/>
  <c r="BE356" i="3" s="1"/>
  <c r="BJ1509" i="3"/>
  <c r="BK1509" i="3" s="1"/>
  <c r="BJ1874" i="3"/>
  <c r="BK1874" i="3" s="1"/>
  <c r="BJ136" i="3"/>
  <c r="BK136" i="3" s="1"/>
  <c r="BJ68" i="3"/>
  <c r="BK68" i="3" s="1"/>
  <c r="BJ986" i="3"/>
  <c r="BK986" i="3" s="1"/>
  <c r="BJ1824" i="3"/>
  <c r="BK1824" i="3" s="1"/>
  <c r="BJ1595" i="3"/>
  <c r="BK1595" i="3" s="1"/>
  <c r="BJ852" i="3"/>
  <c r="BK852" i="3" s="1"/>
  <c r="BJ130" i="3"/>
  <c r="BK130" i="3" s="1"/>
  <c r="BJ35" i="3"/>
  <c r="BK35" i="3" s="1"/>
  <c r="BJ1605" i="3"/>
  <c r="BK1605" i="3" s="1"/>
  <c r="BJ1845" i="3"/>
  <c r="BK1845" i="3" s="1"/>
  <c r="BJ1046" i="3"/>
  <c r="BK1046" i="3" s="1"/>
  <c r="BJ1804" i="3"/>
  <c r="BK1804" i="3" s="1"/>
  <c r="BJ859" i="3"/>
  <c r="BK859" i="3" s="1"/>
  <c r="BJ1117" i="3"/>
  <c r="BK1117" i="3" s="1"/>
  <c r="BJ1933" i="3"/>
  <c r="BK1933" i="3" s="1"/>
  <c r="BJ192" i="3"/>
  <c r="BK192" i="3" s="1"/>
  <c r="BJ1019" i="3"/>
  <c r="BK1019" i="3" s="1"/>
  <c r="BJ1306" i="3"/>
  <c r="BK1306" i="3" s="1"/>
  <c r="BJ713" i="3"/>
  <c r="BK713" i="3" s="1"/>
  <c r="BJ1661" i="3"/>
  <c r="BK1661" i="3" s="1"/>
  <c r="BJ97" i="3"/>
  <c r="BK97" i="3" s="1"/>
  <c r="BJ1799" i="3"/>
  <c r="BK1799" i="3" s="1"/>
  <c r="BJ1699" i="3"/>
  <c r="BK1699" i="3" s="1"/>
  <c r="BJ1720" i="3"/>
  <c r="BK1720" i="3" s="1"/>
  <c r="BJ1853" i="3"/>
  <c r="BK1853" i="3" s="1"/>
  <c r="BJ1390" i="3"/>
  <c r="BK1390" i="3" s="1"/>
  <c r="BC1029" i="3"/>
  <c r="BD1029" i="3" s="1"/>
  <c r="BE1029" i="3" s="1"/>
  <c r="BC775" i="3"/>
  <c r="BD775" i="3" s="1"/>
  <c r="BE775" i="3" s="1"/>
  <c r="BC1521" i="3"/>
  <c r="BD1521" i="3" s="1"/>
  <c r="BE1521" i="3" s="1"/>
  <c r="BC714" i="3"/>
  <c r="BD714" i="3" s="1"/>
  <c r="BE714" i="3" s="1"/>
  <c r="BC739" i="3"/>
  <c r="BD739" i="3" s="1"/>
  <c r="BE739" i="3" s="1"/>
  <c r="BC1181" i="3"/>
  <c r="BD1181" i="3" s="1"/>
  <c r="BE1181" i="3" s="1"/>
  <c r="BC1817" i="3"/>
  <c r="BD1817" i="3" s="1"/>
  <c r="BE1817" i="3" s="1"/>
  <c r="BJ984" i="3"/>
  <c r="BK984" i="3" s="1"/>
  <c r="BJ340" i="3"/>
  <c r="BK340" i="3" s="1"/>
  <c r="BJ1751" i="3"/>
  <c r="BK1751" i="3" s="1"/>
  <c r="BJ1652" i="3"/>
  <c r="BK1652" i="3" s="1"/>
  <c r="BJ1654" i="3"/>
  <c r="BK1654" i="3" s="1"/>
  <c r="BJ1879" i="3"/>
  <c r="BK1879" i="3" s="1"/>
  <c r="BJ1024" i="3"/>
  <c r="BK1024" i="3" s="1"/>
  <c r="BJ1444" i="3"/>
  <c r="BK1444" i="3" s="1"/>
  <c r="BJ1875" i="3"/>
  <c r="BK1875" i="3" s="1"/>
  <c r="BJ1577" i="3"/>
  <c r="BK1577" i="3" s="1"/>
  <c r="BJ892" i="3"/>
  <c r="BK892" i="3" s="1"/>
  <c r="BJ216" i="3"/>
  <c r="BK216" i="3" s="1"/>
  <c r="BJ835" i="3"/>
  <c r="BK835" i="3" s="1"/>
  <c r="BJ1244" i="3"/>
  <c r="BK1244" i="3" s="1"/>
  <c r="BC1283" i="3"/>
  <c r="BD1283" i="3" s="1"/>
  <c r="BE1283" i="3" s="1"/>
  <c r="BC856" i="3"/>
  <c r="BD856" i="3" s="1"/>
  <c r="BE856" i="3" s="1"/>
  <c r="BC1629" i="3"/>
  <c r="BD1629" i="3" s="1"/>
  <c r="BE1629" i="3" s="1"/>
  <c r="BC605" i="3"/>
  <c r="BD605" i="3" s="1"/>
  <c r="BE605" i="3" s="1"/>
  <c r="BC567" i="3"/>
  <c r="BD567" i="3" s="1"/>
  <c r="BE567" i="3" s="1"/>
  <c r="BC463" i="3"/>
  <c r="BD463" i="3" s="1"/>
  <c r="BE463" i="3" s="1"/>
  <c r="BC1367" i="3"/>
  <c r="BD1367" i="3" s="1"/>
  <c r="BE1367" i="3" s="1"/>
  <c r="BJ1953" i="3"/>
  <c r="BK1953" i="3" s="1"/>
  <c r="BJ295" i="3"/>
  <c r="BK295" i="3" s="1"/>
  <c r="BJ1745" i="3"/>
  <c r="BK1745" i="3" s="1"/>
  <c r="BJ688" i="3"/>
  <c r="BK688" i="3" s="1"/>
  <c r="BJ1790" i="3"/>
  <c r="BK1790" i="3" s="1"/>
  <c r="BJ1198" i="3"/>
  <c r="BK1198" i="3" s="1"/>
  <c r="BJ634" i="3"/>
  <c r="BK634" i="3" s="1"/>
  <c r="BJ1465" i="3"/>
  <c r="BK1465" i="3" s="1"/>
  <c r="BJ1641" i="3"/>
  <c r="BK1641" i="3" s="1"/>
  <c r="BJ1216" i="3"/>
  <c r="BK1216" i="3" s="1"/>
  <c r="BJ694" i="3"/>
  <c r="BK694" i="3" s="1"/>
  <c r="BJ1891" i="3"/>
  <c r="BK1891" i="3" s="1"/>
  <c r="BJ1399" i="3"/>
  <c r="BK1399" i="3" s="1"/>
  <c r="BJ1329" i="3"/>
  <c r="BK1329" i="3" s="1"/>
  <c r="BJ863" i="3"/>
  <c r="BK863" i="3" s="1"/>
  <c r="BJ736" i="3"/>
  <c r="BK736" i="3" s="1"/>
  <c r="BC249" i="3"/>
  <c r="BD249" i="3" s="1"/>
  <c r="BE249" i="3" s="1"/>
  <c r="BC347" i="3"/>
  <c r="BD347" i="3" s="1"/>
  <c r="BE347" i="3" s="1"/>
  <c r="BC434" i="3"/>
  <c r="BD434" i="3" s="1"/>
  <c r="BE434" i="3" s="1"/>
  <c r="BC102" i="3"/>
  <c r="BD102" i="3" s="1"/>
  <c r="BE102" i="3" s="1"/>
  <c r="BC1811" i="3"/>
  <c r="BD1811" i="3" s="1"/>
  <c r="BE1811" i="3" s="1"/>
  <c r="BC1380" i="3"/>
  <c r="BD1380" i="3" s="1"/>
  <c r="BE1380" i="3" s="1"/>
  <c r="BC1102" i="3"/>
  <c r="BD1102" i="3" s="1"/>
  <c r="BE1102" i="3" s="1"/>
  <c r="BC1434" i="3"/>
  <c r="BD1434" i="3" s="1"/>
  <c r="BE1434" i="3" s="1"/>
  <c r="BC779" i="3"/>
  <c r="BD779" i="3" s="1"/>
  <c r="BE779" i="3" s="1"/>
  <c r="BC322" i="3"/>
  <c r="BD322" i="3" s="1"/>
  <c r="BE322" i="3" s="1"/>
  <c r="BC1373" i="3"/>
  <c r="BD1373" i="3" s="1"/>
  <c r="BE1373" i="3" s="1"/>
  <c r="BC1702" i="3"/>
  <c r="BD1702" i="3" s="1"/>
  <c r="BE1702" i="3" s="1"/>
  <c r="BC1708" i="3"/>
  <c r="BD1708" i="3" s="1"/>
  <c r="BE1708" i="3" s="1"/>
  <c r="BC167" i="3"/>
  <c r="BD167" i="3" s="1"/>
  <c r="BE167" i="3" s="1"/>
  <c r="BC1587" i="3"/>
  <c r="BD1587" i="3" s="1"/>
  <c r="BE1587" i="3" s="1"/>
  <c r="BC1055" i="3"/>
  <c r="BD1055" i="3" s="1"/>
  <c r="BE1055" i="3" s="1"/>
  <c r="BC1552" i="3"/>
  <c r="BD1552" i="3" s="1"/>
  <c r="BE1552" i="3" s="1"/>
  <c r="BC1836" i="3"/>
  <c r="BD1836" i="3" s="1"/>
  <c r="BE1836" i="3" s="1"/>
  <c r="BC1703" i="3"/>
  <c r="BD1703" i="3" s="1"/>
  <c r="BE1703" i="3" s="1"/>
  <c r="BC1980" i="3"/>
  <c r="BD1980" i="3" s="1"/>
  <c r="BE1980" i="3" s="1"/>
  <c r="BC525" i="3"/>
  <c r="BD525" i="3" s="1"/>
  <c r="BE525" i="3" s="1"/>
  <c r="BC1156" i="3"/>
  <c r="BD1156" i="3" s="1"/>
  <c r="BE1156" i="3" s="1"/>
  <c r="BC879" i="3"/>
  <c r="BD879" i="3" s="1"/>
  <c r="BE879" i="3" s="1"/>
  <c r="BC515" i="3"/>
  <c r="BD515" i="3" s="1"/>
  <c r="BE515" i="3" s="1"/>
  <c r="BC610" i="3"/>
  <c r="BD610" i="3" s="1"/>
  <c r="BE610" i="3" s="1"/>
  <c r="BC228" i="3"/>
  <c r="BD228" i="3" s="1"/>
  <c r="BE228" i="3" s="1"/>
  <c r="BC598" i="3"/>
  <c r="BD598" i="3" s="1"/>
  <c r="BE598" i="3" s="1"/>
  <c r="BC1141" i="3"/>
  <c r="BD1141" i="3" s="1"/>
  <c r="BE1141" i="3" s="1"/>
  <c r="BC560" i="3"/>
  <c r="BD560" i="3" s="1"/>
  <c r="BE560" i="3" s="1"/>
  <c r="BC486" i="3"/>
  <c r="BD486" i="3" s="1"/>
  <c r="BE486" i="3" s="1"/>
  <c r="BC1389" i="3"/>
  <c r="BD1389" i="3" s="1"/>
  <c r="BE1389" i="3" s="1"/>
  <c r="BC1848" i="3"/>
  <c r="BD1848" i="3" s="1"/>
  <c r="BE1848" i="3" s="1"/>
  <c r="BC787" i="3"/>
  <c r="BD787" i="3" s="1"/>
  <c r="BE787" i="3" s="1"/>
  <c r="BC790" i="3"/>
  <c r="BD790" i="3" s="1"/>
  <c r="BE790" i="3" s="1"/>
  <c r="BC1876" i="3"/>
  <c r="BD1876" i="3" s="1"/>
  <c r="BE1876" i="3" s="1"/>
  <c r="BC238" i="3"/>
  <c r="BD238" i="3" s="1"/>
  <c r="BE238" i="3" s="1"/>
  <c r="BC1614" i="3"/>
  <c r="BD1614" i="3" s="1"/>
  <c r="BE1614" i="3" s="1"/>
  <c r="BC429" i="3"/>
  <c r="BD429" i="3" s="1"/>
  <c r="BE429" i="3" s="1"/>
  <c r="BC1294" i="3"/>
  <c r="BD1294" i="3" s="1"/>
  <c r="BE1294" i="3" s="1"/>
  <c r="BC1208" i="3"/>
  <c r="BD1208" i="3" s="1"/>
  <c r="BE1208" i="3" s="1"/>
  <c r="BC1783" i="3"/>
  <c r="BD1783" i="3" s="1"/>
  <c r="BE1783" i="3" s="1"/>
  <c r="BC664" i="3"/>
  <c r="BD664" i="3" s="1"/>
  <c r="BE664" i="3" s="1"/>
  <c r="BC34" i="3"/>
  <c r="BD34" i="3" s="1"/>
  <c r="BE34" i="3" s="1"/>
  <c r="BC1059" i="3"/>
  <c r="BD1059" i="3" s="1"/>
  <c r="BE1059" i="3" s="1"/>
  <c r="BC801" i="3"/>
  <c r="BD801" i="3" s="1"/>
  <c r="BE801" i="3" s="1"/>
  <c r="BC1045" i="3"/>
  <c r="BD1045" i="3" s="1"/>
  <c r="BE1045" i="3" s="1"/>
  <c r="BC285" i="3"/>
  <c r="BD285" i="3" s="1"/>
  <c r="BE285" i="3" s="1"/>
  <c r="BC627" i="3"/>
  <c r="BD627" i="3" s="1"/>
  <c r="BE627" i="3" s="1"/>
  <c r="BC1733" i="3"/>
  <c r="BD1733" i="3" s="1"/>
  <c r="BE1733" i="3" s="1"/>
  <c r="BC1752" i="3"/>
  <c r="BD1752" i="3" s="1"/>
  <c r="BE1752" i="3" s="1"/>
  <c r="BC154" i="3"/>
  <c r="BD154" i="3" s="1"/>
  <c r="BE154" i="3" s="1"/>
  <c r="BC367" i="3"/>
  <c r="BD367" i="3" s="1"/>
  <c r="BE367" i="3" s="1"/>
  <c r="BC632" i="3"/>
  <c r="BD632" i="3" s="1"/>
  <c r="BE632" i="3" s="1"/>
  <c r="BC133" i="3"/>
  <c r="BD133" i="3" s="1"/>
  <c r="BE133" i="3" s="1"/>
  <c r="BC1108" i="3"/>
  <c r="BD1108" i="3" s="1"/>
  <c r="BE1108" i="3" s="1"/>
  <c r="BC1359" i="3"/>
  <c r="BD1359" i="3" s="1"/>
  <c r="BE1359" i="3" s="1"/>
  <c r="BC268" i="3"/>
  <c r="BD268" i="3" s="1"/>
  <c r="BE268" i="3" s="1"/>
  <c r="BC1083" i="3"/>
  <c r="BD1083" i="3" s="1"/>
  <c r="BE1083" i="3" s="1"/>
  <c r="BJ398" i="3"/>
  <c r="BK398" i="3" s="1"/>
  <c r="BJ393" i="3"/>
  <c r="BK393" i="3" s="1"/>
  <c r="BJ1653" i="3"/>
  <c r="BK1653" i="3" s="1"/>
  <c r="BJ1604" i="3"/>
  <c r="BK1604" i="3" s="1"/>
  <c r="BJ1901" i="3"/>
  <c r="BK1901" i="3" s="1"/>
  <c r="BJ339" i="3"/>
  <c r="BK339" i="3" s="1"/>
  <c r="BJ1943" i="3"/>
  <c r="BK1943" i="3" s="1"/>
  <c r="BJ385" i="3"/>
  <c r="BK385" i="3" s="1"/>
  <c r="BC274" i="3"/>
  <c r="BD274" i="3" s="1"/>
  <c r="BE274" i="3" s="1"/>
  <c r="BC1417" i="3"/>
  <c r="BD1417" i="3" s="1"/>
  <c r="BE1417" i="3" s="1"/>
  <c r="BC313" i="3"/>
  <c r="BD313" i="3" s="1"/>
  <c r="BE313" i="3" s="1"/>
  <c r="BC1546" i="3"/>
  <c r="BD1546" i="3" s="1"/>
  <c r="BE1546" i="3" s="1"/>
  <c r="BC1869" i="3"/>
  <c r="BD1869" i="3" s="1"/>
  <c r="BE1869" i="3" s="1"/>
  <c r="BC1004" i="3"/>
  <c r="BD1004" i="3" s="1"/>
  <c r="BE1004" i="3" s="1"/>
  <c r="BC1316" i="3"/>
  <c r="BD1316" i="3" s="1"/>
  <c r="BE1316" i="3" s="1"/>
  <c r="BC616" i="3"/>
  <c r="BD616" i="3" s="1"/>
  <c r="BE616" i="3" s="1"/>
  <c r="BC338" i="3"/>
  <c r="BD338" i="3" s="1"/>
  <c r="BE338" i="3" s="1"/>
  <c r="BC232" i="3"/>
  <c r="BD232" i="3" s="1"/>
  <c r="BE232" i="3" s="1"/>
  <c r="BC516" i="3"/>
  <c r="BD516" i="3" s="1"/>
  <c r="BE516" i="3" s="1"/>
  <c r="BC940" i="3"/>
  <c r="BD940" i="3" s="1"/>
  <c r="BE940" i="3" s="1"/>
  <c r="BC1302" i="3"/>
  <c r="BD1302" i="3" s="1"/>
  <c r="BE1302" i="3" s="1"/>
  <c r="BC158" i="3"/>
  <c r="BD158" i="3" s="1"/>
  <c r="BE158" i="3" s="1"/>
  <c r="BC607" i="3"/>
  <c r="BD607" i="3" s="1"/>
  <c r="BE607" i="3" s="1"/>
  <c r="BC1734" i="3"/>
  <c r="BD1734" i="3" s="1"/>
  <c r="BE1734" i="3" s="1"/>
  <c r="BC898" i="3"/>
  <c r="BD898" i="3" s="1"/>
  <c r="BE898" i="3" s="1"/>
  <c r="BC1087" i="3"/>
  <c r="BD1087" i="3" s="1"/>
  <c r="BE1087" i="3" s="1"/>
  <c r="BC678" i="3"/>
  <c r="BD678" i="3" s="1"/>
  <c r="BE678" i="3" s="1"/>
  <c r="BC225" i="3"/>
  <c r="BD225" i="3" s="1"/>
  <c r="BE225" i="3" s="1"/>
  <c r="BC789" i="3"/>
  <c r="BD789" i="3" s="1"/>
  <c r="BE789" i="3" s="1"/>
  <c r="BC1310" i="3"/>
  <c r="BD1310" i="3" s="1"/>
  <c r="BE1310" i="3" s="1"/>
  <c r="BC224" i="3"/>
  <c r="BD224" i="3" s="1"/>
  <c r="BE224" i="3" s="1"/>
  <c r="BC1670" i="3"/>
  <c r="BD1670" i="3" s="1"/>
  <c r="BE1670" i="3" s="1"/>
  <c r="BC1754" i="3"/>
  <c r="BD1754" i="3" s="1"/>
  <c r="BE1754" i="3" s="1"/>
  <c r="BC449" i="3"/>
  <c r="BD449" i="3" s="1"/>
  <c r="BE449" i="3" s="1"/>
  <c r="BC500" i="3"/>
  <c r="BD500" i="3" s="1"/>
  <c r="BE500" i="3" s="1"/>
  <c r="BC557" i="3"/>
  <c r="BD557" i="3" s="1"/>
  <c r="BE557" i="3" s="1"/>
  <c r="BC1719" i="3"/>
  <c r="BD1719" i="3" s="1"/>
  <c r="BE1719" i="3" s="1"/>
  <c r="BC872" i="3"/>
  <c r="BD872" i="3" s="1"/>
  <c r="BE872" i="3" s="1"/>
  <c r="BC325" i="3"/>
  <c r="BD325" i="3" s="1"/>
  <c r="BE325" i="3" s="1"/>
  <c r="BC1162" i="3"/>
  <c r="BD1162" i="3" s="1"/>
  <c r="BE1162" i="3" s="1"/>
  <c r="BC1413" i="3"/>
  <c r="BD1413" i="3" s="1"/>
  <c r="BE1413" i="3" s="1"/>
  <c r="BC1251" i="3"/>
  <c r="BD1251" i="3" s="1"/>
  <c r="BE1251" i="3" s="1"/>
  <c r="BC1093" i="3"/>
  <c r="BD1093" i="3" s="1"/>
  <c r="BE1093" i="3" s="1"/>
  <c r="BC1210" i="3"/>
  <c r="BD1210" i="3" s="1"/>
  <c r="BE1210" i="3" s="1"/>
  <c r="BC348" i="3"/>
  <c r="BD348" i="3" s="1"/>
  <c r="BE348" i="3" s="1"/>
  <c r="BC894" i="3"/>
  <c r="BD894" i="3" s="1"/>
  <c r="BE894" i="3" s="1"/>
  <c r="BC614" i="3"/>
  <c r="BD614" i="3" s="1"/>
  <c r="BE614" i="3" s="1"/>
  <c r="BC1602" i="3"/>
  <c r="BD1602" i="3" s="1"/>
  <c r="BE1602" i="3" s="1"/>
  <c r="BC1883" i="3"/>
  <c r="BD1883" i="3" s="1"/>
  <c r="BE1883" i="3" s="1"/>
  <c r="BC64" i="3"/>
  <c r="BD64" i="3" s="1"/>
  <c r="BE64" i="3" s="1"/>
  <c r="BC353" i="3"/>
  <c r="BD353" i="3" s="1"/>
  <c r="BE353" i="3" s="1"/>
  <c r="BC260" i="3"/>
  <c r="BD260" i="3" s="1"/>
  <c r="BE260" i="3" s="1"/>
  <c r="BC781" i="3"/>
  <c r="BD781" i="3" s="1"/>
  <c r="BE781" i="3" s="1"/>
  <c r="BC1962" i="3"/>
  <c r="BD1962" i="3" s="1"/>
  <c r="BE1962" i="3" s="1"/>
  <c r="BC236" i="3"/>
  <c r="BD236" i="3" s="1"/>
  <c r="BE236" i="3" s="1"/>
  <c r="BC1103" i="3"/>
  <c r="BD1103" i="3" s="1"/>
  <c r="BE1103" i="3" s="1"/>
  <c r="BC805" i="3"/>
  <c r="BD805" i="3" s="1"/>
  <c r="BE805" i="3" s="1"/>
  <c r="BC1374" i="3"/>
  <c r="BD1374" i="3" s="1"/>
  <c r="BE1374" i="3" s="1"/>
  <c r="BC738" i="3"/>
  <c r="BD738" i="3" s="1"/>
  <c r="BE738" i="3" s="1"/>
  <c r="BC630" i="3"/>
  <c r="BD630" i="3" s="1"/>
  <c r="BE630" i="3" s="1"/>
  <c r="BC825" i="3"/>
  <c r="BD825" i="3" s="1"/>
  <c r="BE825" i="3" s="1"/>
  <c r="BC310" i="3"/>
  <c r="BD310" i="3" s="1"/>
  <c r="BE310" i="3" s="1"/>
  <c r="BC1909" i="3"/>
  <c r="BD1909" i="3" s="1"/>
  <c r="BE1909" i="3" s="1"/>
  <c r="BC1634" i="3"/>
  <c r="BD1634" i="3" s="1"/>
  <c r="BE1634" i="3" s="1"/>
  <c r="BC972" i="3"/>
  <c r="BD972" i="3" s="1"/>
  <c r="BE972" i="3" s="1"/>
  <c r="BC792" i="3"/>
  <c r="BD792" i="3" s="1"/>
  <c r="BE792" i="3" s="1"/>
  <c r="BJ1214" i="3"/>
  <c r="BK1214" i="3" s="1"/>
  <c r="BJ548" i="3"/>
  <c r="BK548" i="3" s="1"/>
  <c r="BJ1000" i="3"/>
  <c r="BK1000" i="3" s="1"/>
  <c r="BJ646" i="3"/>
  <c r="BK646" i="3" s="1"/>
  <c r="BJ16" i="3"/>
  <c r="BK16" i="3" s="1"/>
  <c r="BJ351" i="3"/>
  <c r="BK351" i="3" s="1"/>
  <c r="BJ661" i="3"/>
  <c r="BK661" i="3" s="1"/>
  <c r="BJ41" i="3"/>
  <c r="BK41" i="3" s="1"/>
  <c r="BJ1352" i="3"/>
  <c r="BK1352" i="3" s="1"/>
  <c r="BJ208" i="3"/>
  <c r="BK208" i="3" s="1"/>
  <c r="BJ1056" i="3"/>
  <c r="BK1056" i="3" s="1"/>
  <c r="BJ966" i="3"/>
  <c r="BK966" i="3" s="1"/>
  <c r="BJ1092" i="3"/>
  <c r="BK1092" i="3" s="1"/>
  <c r="BC1890" i="3"/>
  <c r="BD1890" i="3" s="1"/>
  <c r="BE1890" i="3" s="1"/>
  <c r="BC90" i="3"/>
  <c r="BD90" i="3" s="1"/>
  <c r="BE90" i="3" s="1"/>
  <c r="BC1017" i="3"/>
  <c r="BD1017" i="3" s="1"/>
  <c r="BE1017" i="3" s="1"/>
  <c r="BC539" i="3"/>
  <c r="BD539" i="3" s="1"/>
  <c r="BE539" i="3" s="1"/>
  <c r="BC1581" i="3"/>
  <c r="BD1581" i="3" s="1"/>
  <c r="BE1581" i="3" s="1"/>
  <c r="BC1225" i="3"/>
  <c r="BD1225" i="3" s="1"/>
  <c r="BE1225" i="3" s="1"/>
  <c r="BC37" i="3"/>
  <c r="BD37" i="3" s="1"/>
  <c r="BE37" i="3" s="1"/>
  <c r="BC974" i="3"/>
  <c r="BD974" i="3" s="1"/>
  <c r="BE974" i="3" s="1"/>
  <c r="BC1197" i="3"/>
  <c r="BD1197" i="3" s="1"/>
  <c r="BE1197" i="3" s="1"/>
  <c r="BC388" i="3"/>
  <c r="BD388" i="3" s="1"/>
  <c r="BE388" i="3" s="1"/>
  <c r="BC359" i="3"/>
  <c r="BD359" i="3" s="1"/>
  <c r="BE359" i="3" s="1"/>
  <c r="BC1273" i="3"/>
  <c r="BD1273" i="3" s="1"/>
  <c r="BE1273" i="3" s="1"/>
  <c r="BC139" i="3"/>
  <c r="BD139" i="3" s="1"/>
  <c r="BE139" i="3" s="1"/>
  <c r="BC1957" i="3"/>
  <c r="BD1957" i="3" s="1"/>
  <c r="BE1957" i="3" s="1"/>
  <c r="BC1415" i="3"/>
  <c r="BD1415" i="3" s="1"/>
  <c r="BE1415" i="3" s="1"/>
  <c r="BC1502" i="3"/>
  <c r="BD1502" i="3" s="1"/>
  <c r="BE1502" i="3" s="1"/>
  <c r="BC904" i="3"/>
  <c r="BD904" i="3" s="1"/>
  <c r="BE904" i="3" s="1"/>
  <c r="BC1190" i="3"/>
  <c r="BD1190" i="3" s="1"/>
  <c r="BE1190" i="3" s="1"/>
  <c r="BC1858" i="3"/>
  <c r="BD1858" i="3" s="1"/>
  <c r="BE1858" i="3" s="1"/>
  <c r="BC1645" i="3"/>
  <c r="BD1645" i="3" s="1"/>
  <c r="BE1645" i="3" s="1"/>
  <c r="BC592" i="3"/>
  <c r="BD592" i="3" s="1"/>
  <c r="BE592" i="3" s="1"/>
  <c r="BC297" i="3"/>
  <c r="BD297" i="3" s="1"/>
  <c r="BE297" i="3" s="1"/>
  <c r="BC754" i="3"/>
  <c r="BD754" i="3" s="1"/>
  <c r="BE754" i="3" s="1"/>
  <c r="BC360" i="3"/>
  <c r="BD360" i="3" s="1"/>
  <c r="BE360" i="3" s="1"/>
  <c r="BC931" i="3"/>
  <c r="BD931" i="3" s="1"/>
  <c r="BE931" i="3" s="1"/>
  <c r="BC401" i="3"/>
  <c r="BD401" i="3" s="1"/>
  <c r="BE401" i="3" s="1"/>
  <c r="BC169" i="3"/>
  <c r="BD169" i="3" s="1"/>
  <c r="BE169" i="3" s="1"/>
  <c r="BC1615" i="3"/>
  <c r="BD1615" i="3" s="1"/>
  <c r="BE1615" i="3" s="1"/>
  <c r="BC1565" i="3"/>
  <c r="BD1565" i="3" s="1"/>
  <c r="BE1565" i="3" s="1"/>
  <c r="BC639" i="3"/>
  <c r="BD639" i="3" s="1"/>
  <c r="BE639" i="3" s="1"/>
  <c r="BC107" i="3"/>
  <c r="BD107" i="3" s="1"/>
  <c r="BE107" i="3" s="1"/>
  <c r="BC1347" i="3"/>
  <c r="BD1347" i="3" s="1"/>
  <c r="BE1347" i="3" s="1"/>
  <c r="BC193" i="3"/>
  <c r="BD193" i="3" s="1"/>
  <c r="BE193" i="3" s="1"/>
  <c r="BC416" i="3"/>
  <c r="BD416" i="3" s="1"/>
  <c r="BE416" i="3" s="1"/>
  <c r="BC1320" i="3"/>
  <c r="BD1320" i="3" s="1"/>
  <c r="BE1320" i="3" s="1"/>
  <c r="BC1034" i="3"/>
  <c r="BD1034" i="3" s="1"/>
  <c r="BE1034" i="3" s="1"/>
  <c r="BC46" i="3"/>
  <c r="BD46" i="3" s="1"/>
  <c r="BE46" i="3" s="1"/>
  <c r="BC118" i="3"/>
  <c r="BD118" i="3" s="1"/>
  <c r="BE118" i="3" s="1"/>
  <c r="BC106" i="3"/>
  <c r="BD106" i="3" s="1"/>
  <c r="BE106" i="3" s="1"/>
  <c r="BC454" i="3"/>
  <c r="BD454" i="3" s="1"/>
  <c r="BE454" i="3" s="1"/>
  <c r="BC1325" i="3"/>
  <c r="BD1325" i="3" s="1"/>
  <c r="BE1325" i="3" s="1"/>
  <c r="BC108" i="3"/>
  <c r="BD108" i="3" s="1"/>
  <c r="BE108" i="3" s="1"/>
  <c r="BC875" i="3"/>
  <c r="BD875" i="3" s="1"/>
  <c r="BE875" i="3" s="1"/>
  <c r="BC1907" i="3"/>
  <c r="BD1907" i="3" s="1"/>
  <c r="BE1907" i="3" s="1"/>
  <c r="BC1921" i="3"/>
  <c r="BD1921" i="3" s="1"/>
  <c r="BE1921" i="3" s="1"/>
  <c r="BC626" i="3"/>
  <c r="BD626" i="3" s="1"/>
  <c r="BE626" i="3" s="1"/>
  <c r="BC262" i="3"/>
  <c r="BD262" i="3" s="1"/>
  <c r="BE262" i="3" s="1"/>
  <c r="BC342" i="3"/>
  <c r="BD342" i="3" s="1"/>
  <c r="BE342" i="3" s="1"/>
  <c r="BC1256" i="3"/>
  <c r="BD1256" i="3" s="1"/>
  <c r="BE1256" i="3" s="1"/>
  <c r="BC183" i="3"/>
  <c r="BD183" i="3" s="1"/>
  <c r="BE183" i="3" s="1"/>
  <c r="BC1081" i="3"/>
  <c r="BD1081" i="3" s="1"/>
  <c r="BE1081" i="3" s="1"/>
  <c r="BC670" i="3"/>
  <c r="BD670" i="3" s="1"/>
  <c r="BE670" i="3" s="1"/>
  <c r="BC1730" i="3"/>
  <c r="BD1730" i="3" s="1"/>
  <c r="BE1730" i="3" s="1"/>
  <c r="BC54" i="3"/>
  <c r="BD54" i="3" s="1"/>
  <c r="BE54" i="3" s="1"/>
  <c r="BC1889" i="3"/>
  <c r="BD1889" i="3" s="1"/>
  <c r="BE1889" i="3" s="1"/>
  <c r="BC1047" i="3"/>
  <c r="BD1047" i="3" s="1"/>
  <c r="BE1047" i="3" s="1"/>
  <c r="BC1239" i="3"/>
  <c r="BD1239" i="3" s="1"/>
  <c r="BE1239" i="3" s="1"/>
  <c r="BC818" i="3"/>
  <c r="BD818" i="3" s="1"/>
  <c r="BE818" i="3" s="1"/>
  <c r="BC652" i="3"/>
  <c r="BD652" i="3" s="1"/>
  <c r="BE652" i="3" s="1"/>
  <c r="BC1073" i="3"/>
  <c r="BD1073" i="3" s="1"/>
  <c r="BE1073" i="3" s="1"/>
  <c r="BC292" i="3"/>
  <c r="BD292" i="3" s="1"/>
  <c r="BE292" i="3" s="1"/>
  <c r="BC474" i="3"/>
  <c r="BD474" i="3" s="1"/>
  <c r="BE474" i="3" s="1"/>
  <c r="BC1902" i="3"/>
  <c r="BD1902" i="3" s="1"/>
  <c r="BE1902" i="3" s="1"/>
  <c r="BC471" i="3"/>
  <c r="BD471" i="3" s="1"/>
  <c r="BE471" i="3" s="1"/>
  <c r="BC1913" i="3"/>
  <c r="BD1913" i="3" s="1"/>
  <c r="BE1913" i="3" s="1"/>
  <c r="BC565" i="3"/>
  <c r="BD565" i="3" s="1"/>
  <c r="BE565" i="3" s="1"/>
  <c r="BC1306" i="3"/>
  <c r="BD1306" i="3" s="1"/>
  <c r="BE1306" i="3" s="1"/>
  <c r="BC280" i="3"/>
  <c r="BD280" i="3" s="1"/>
  <c r="BE280" i="3" s="1"/>
  <c r="BC1759" i="3"/>
  <c r="BD1759" i="3" s="1"/>
  <c r="BE1759" i="3" s="1"/>
  <c r="BC362" i="3"/>
  <c r="BD362" i="3" s="1"/>
  <c r="BE362" i="3" s="1"/>
  <c r="BC919" i="3"/>
  <c r="BD919" i="3" s="1"/>
  <c r="BE919" i="3" s="1"/>
  <c r="BC1046" i="3"/>
  <c r="BD1046" i="3" s="1"/>
  <c r="BE1046" i="3" s="1"/>
  <c r="BC1804" i="3"/>
  <c r="BD1804" i="3" s="1"/>
  <c r="BE1804" i="3" s="1"/>
  <c r="BC859" i="3"/>
  <c r="BD859" i="3" s="1"/>
  <c r="BE859" i="3" s="1"/>
  <c r="BC1117" i="3"/>
  <c r="BD1117" i="3" s="1"/>
  <c r="BE1117" i="3" s="1"/>
  <c r="BC1933" i="3"/>
  <c r="BD1933" i="3" s="1"/>
  <c r="BE1933" i="3" s="1"/>
  <c r="BC192" i="3"/>
  <c r="BD192" i="3" s="1"/>
  <c r="BE192" i="3" s="1"/>
  <c r="BC298" i="3"/>
  <c r="BD298" i="3" s="1"/>
  <c r="BE298" i="3" s="1"/>
  <c r="BC147" i="3"/>
  <c r="BD147" i="3" s="1"/>
  <c r="BE147" i="3" s="1"/>
  <c r="BC67" i="3"/>
  <c r="BD67" i="3" s="1"/>
  <c r="BE67" i="3" s="1"/>
  <c r="BC1003" i="3"/>
  <c r="BD1003" i="3" s="1"/>
  <c r="BE1003" i="3" s="1"/>
  <c r="BC1751" i="3"/>
  <c r="BD1751" i="3" s="1"/>
  <c r="BE1751" i="3" s="1"/>
  <c r="BC1790" i="3"/>
  <c r="BD1790" i="3" s="1"/>
  <c r="BE1790" i="3" s="1"/>
  <c r="BC1906" i="3"/>
  <c r="BD1906" i="3" s="1"/>
  <c r="BE1906" i="3" s="1"/>
  <c r="BC1490" i="3"/>
  <c r="BD1490" i="3" s="1"/>
  <c r="BE1490" i="3" s="1"/>
  <c r="BC762" i="3"/>
  <c r="BD762" i="3" s="1"/>
  <c r="BE762" i="3" s="1"/>
  <c r="BC171" i="3"/>
  <c r="BD171" i="3" s="1"/>
  <c r="BE171" i="3" s="1"/>
  <c r="BC594" i="3"/>
  <c r="BD594" i="3" s="1"/>
  <c r="BE594" i="3" s="1"/>
  <c r="BC1049" i="3"/>
  <c r="BD1049" i="3" s="1"/>
  <c r="BE1049" i="3" s="1"/>
  <c r="BC207" i="3"/>
  <c r="BD207" i="3" s="1"/>
  <c r="BE207" i="3" s="1"/>
  <c r="BC617" i="3"/>
  <c r="BD617" i="3" s="1"/>
  <c r="BE617" i="3" s="1"/>
  <c r="BC1846" i="3"/>
  <c r="BD1846" i="3" s="1"/>
  <c r="BE1846" i="3" s="1"/>
  <c r="BC608" i="3"/>
  <c r="BD608" i="3" s="1"/>
  <c r="BE608" i="3" s="1"/>
  <c r="BC800" i="3"/>
  <c r="BD800" i="3" s="1"/>
  <c r="BE800" i="3" s="1"/>
  <c r="BC331" i="3"/>
  <c r="BD331" i="3" s="1"/>
  <c r="BE331" i="3" s="1"/>
  <c r="BC561" i="3"/>
  <c r="BD561" i="3" s="1"/>
  <c r="BE561" i="3" s="1"/>
  <c r="BC1725" i="3"/>
  <c r="BD1725" i="3" s="1"/>
  <c r="BE1725" i="3" s="1"/>
  <c r="BC745" i="3"/>
  <c r="BD745" i="3" s="1"/>
  <c r="BE745" i="3" s="1"/>
  <c r="BC1186" i="3"/>
  <c r="BD1186" i="3" s="1"/>
  <c r="BE1186" i="3" s="1"/>
  <c r="BC340" i="3"/>
  <c r="BD340" i="3" s="1"/>
  <c r="BE340" i="3" s="1"/>
  <c r="BC986" i="3"/>
  <c r="BD986" i="3" s="1"/>
  <c r="BE986" i="3" s="1"/>
  <c r="BC1824" i="3"/>
  <c r="BD1824" i="3" s="1"/>
  <c r="BE1824" i="3" s="1"/>
  <c r="BC1023" i="3"/>
  <c r="BD1023" i="3" s="1"/>
  <c r="BE1023" i="3" s="1"/>
  <c r="BC1071" i="3"/>
  <c r="BD1071" i="3" s="1"/>
  <c r="BE1071" i="3" s="1"/>
  <c r="BC1633" i="3"/>
  <c r="BD1633" i="3" s="1"/>
  <c r="BE1633" i="3" s="1"/>
  <c r="BC1430" i="3"/>
  <c r="BD1430" i="3" s="1"/>
  <c r="BE1430" i="3" s="1"/>
  <c r="BC214" i="3"/>
  <c r="BD214" i="3" s="1"/>
  <c r="BE214" i="3" s="1"/>
  <c r="BC1562" i="3"/>
  <c r="BD1562" i="3" s="1"/>
  <c r="BE1562" i="3" s="1"/>
  <c r="BC465" i="3"/>
  <c r="BD465" i="3" s="1"/>
  <c r="BE465" i="3" s="1"/>
  <c r="BC1371" i="3"/>
  <c r="BD1371" i="3" s="1"/>
  <c r="BE1371" i="3" s="1"/>
  <c r="BC752" i="3"/>
  <c r="BD752" i="3" s="1"/>
  <c r="BE752" i="3" s="1"/>
  <c r="BC527" i="3"/>
  <c r="BD527" i="3" s="1"/>
  <c r="BE527" i="3" s="1"/>
  <c r="BC1864" i="3"/>
  <c r="BD1864" i="3" s="1"/>
  <c r="BE1864" i="3" s="1"/>
  <c r="BC290" i="3"/>
  <c r="BD290" i="3" s="1"/>
  <c r="BE290" i="3" s="1"/>
  <c r="BC990" i="3"/>
  <c r="BD990" i="3" s="1"/>
  <c r="BE990" i="3" s="1"/>
  <c r="BC1266" i="3"/>
  <c r="BD1266" i="3" s="1"/>
  <c r="BE1266" i="3" s="1"/>
  <c r="BC316" i="3"/>
  <c r="BD316" i="3" s="1"/>
  <c r="BE316" i="3" s="1"/>
  <c r="BC603" i="3"/>
  <c r="BD603" i="3" s="1"/>
  <c r="BE603" i="3" s="1"/>
  <c r="BC155" i="3"/>
  <c r="BD155" i="3" s="1"/>
  <c r="BE155" i="3" s="1"/>
  <c r="BC913" i="3"/>
  <c r="BD913" i="3" s="1"/>
  <c r="BE913" i="3" s="1"/>
  <c r="BC1341" i="3"/>
  <c r="BD1341" i="3" s="1"/>
  <c r="BE1341" i="3" s="1"/>
  <c r="BC1128" i="3"/>
  <c r="BD1128" i="3" s="1"/>
  <c r="BE1128" i="3" s="1"/>
  <c r="BC330" i="3"/>
  <c r="BD330" i="3" s="1"/>
  <c r="BE330" i="3" s="1"/>
  <c r="BC1005" i="3"/>
  <c r="BD1005" i="3" s="1"/>
  <c r="BE1005" i="3" s="1"/>
  <c r="BC235" i="3"/>
  <c r="BD235" i="3" s="1"/>
  <c r="BE235" i="3" s="1"/>
  <c r="BC252" i="3"/>
  <c r="BD252" i="3" s="1"/>
  <c r="BE252" i="3" s="1"/>
  <c r="BC1854" i="3"/>
  <c r="BD1854" i="3" s="1"/>
  <c r="BE1854" i="3" s="1"/>
  <c r="BC1089" i="3"/>
  <c r="BD1089" i="3" s="1"/>
  <c r="BE1089" i="3" s="1"/>
  <c r="BC741" i="3"/>
  <c r="BD741" i="3" s="1"/>
  <c r="BE741" i="3" s="1"/>
  <c r="BC1477" i="3"/>
  <c r="BD1477" i="3" s="1"/>
  <c r="BE1477" i="3" s="1"/>
  <c r="BC1412" i="3"/>
  <c r="BD1412" i="3" s="1"/>
  <c r="BE1412" i="3" s="1"/>
  <c r="BC1506" i="3"/>
  <c r="BD1506" i="3" s="1"/>
  <c r="BE1506" i="3" s="1"/>
  <c r="BC629" i="3"/>
  <c r="BD629" i="3" s="1"/>
  <c r="BE629" i="3" s="1"/>
  <c r="BC373" i="3"/>
  <c r="BD373" i="3" s="1"/>
  <c r="BE373" i="3" s="1"/>
  <c r="BC1270" i="3"/>
  <c r="BD1270" i="3" s="1"/>
  <c r="BE1270" i="3" s="1"/>
  <c r="BC1873" i="3"/>
  <c r="BD1873" i="3" s="1"/>
  <c r="BE1873" i="3" s="1"/>
  <c r="BC1591" i="3"/>
  <c r="BD1591" i="3" s="1"/>
  <c r="BE1591" i="3" s="1"/>
  <c r="BC757" i="3"/>
  <c r="BD757" i="3" s="1"/>
  <c r="BE757" i="3" s="1"/>
  <c r="BC1694" i="3"/>
  <c r="BD1694" i="3" s="1"/>
  <c r="BE1694" i="3" s="1"/>
  <c r="BC1983" i="3"/>
  <c r="BD1983" i="3" s="1"/>
  <c r="BE1983" i="3" s="1"/>
  <c r="BC647" i="3"/>
  <c r="BD647" i="3" s="1"/>
  <c r="BE647" i="3" s="1"/>
  <c r="AZ3" i="3"/>
  <c r="BC3" i="3" s="1"/>
  <c r="BD3" i="3" s="1"/>
  <c r="BE3" i="3" s="1"/>
  <c r="BC1235" i="3"/>
  <c r="BD1235" i="3" s="1"/>
  <c r="BE1235" i="3" s="1"/>
  <c r="BC333" i="3"/>
  <c r="BD333" i="3" s="1"/>
  <c r="BE333" i="3" s="1"/>
  <c r="BC98" i="3"/>
  <c r="BD98" i="3" s="1"/>
  <c r="BE98" i="3" s="1"/>
  <c r="BC264" i="3"/>
  <c r="BD264" i="3" s="1"/>
  <c r="BE264" i="3" s="1"/>
  <c r="BC405" i="3"/>
  <c r="BD405" i="3" s="1"/>
  <c r="BE405" i="3" s="1"/>
  <c r="BC1510" i="3"/>
  <c r="BD1510" i="3" s="1"/>
  <c r="BE1510" i="3" s="1"/>
  <c r="BC1816" i="3"/>
  <c r="BD1816" i="3" s="1"/>
  <c r="BE1816" i="3" s="1"/>
  <c r="BC185" i="3"/>
  <c r="BD185" i="3" s="1"/>
  <c r="BE185" i="3" s="1"/>
  <c r="BC1414" i="3"/>
  <c r="BD1414" i="3" s="1"/>
  <c r="BE1414" i="3" s="1"/>
  <c r="BC1323" i="3"/>
  <c r="BD1323" i="3" s="1"/>
  <c r="BE1323" i="3" s="1"/>
  <c r="BC1852" i="3"/>
  <c r="BD1852" i="3" s="1"/>
  <c r="BE1852" i="3" s="1"/>
  <c r="BC1884" i="3"/>
  <c r="BD1884" i="3" s="1"/>
  <c r="BE1884" i="3" s="1"/>
  <c r="BC923" i="3"/>
  <c r="BD923" i="3" s="1"/>
  <c r="BE923" i="3" s="1"/>
  <c r="BC725" i="3"/>
  <c r="BD725" i="3" s="1"/>
  <c r="BE725" i="3" s="1"/>
  <c r="BC613" i="3"/>
  <c r="BD613" i="3" s="1"/>
  <c r="BE613" i="3" s="1"/>
  <c r="BC481" i="3"/>
  <c r="BD481" i="3" s="1"/>
  <c r="BE481" i="3" s="1"/>
  <c r="BC537" i="3"/>
  <c r="BD537" i="3" s="1"/>
  <c r="BE537" i="3" s="1"/>
  <c r="BC1971" i="3"/>
  <c r="BD1971" i="3" s="1"/>
  <c r="BE1971" i="3" s="1"/>
  <c r="BC587" i="3"/>
  <c r="BD587" i="3" s="1"/>
  <c r="BE587" i="3" s="1"/>
  <c r="BC1066" i="3"/>
  <c r="BD1066" i="3" s="1"/>
  <c r="BE1066" i="3" s="1"/>
  <c r="BC246" i="3"/>
  <c r="BD246" i="3" s="1"/>
  <c r="BE246" i="3" s="1"/>
  <c r="BC1151" i="3"/>
  <c r="BD1151" i="3" s="1"/>
  <c r="BE1151" i="3" s="1"/>
  <c r="BC1791" i="3"/>
  <c r="BD1791" i="3" s="1"/>
  <c r="BE1791" i="3" s="1"/>
  <c r="BC925" i="3"/>
  <c r="BD925" i="3" s="1"/>
  <c r="BE925" i="3" s="1"/>
  <c r="BC343" i="3"/>
  <c r="BD343" i="3" s="1"/>
  <c r="BE343" i="3" s="1"/>
  <c r="BC1227" i="3"/>
  <c r="BD1227" i="3" s="1"/>
  <c r="BE1227" i="3" s="1"/>
  <c r="BC574" i="3"/>
  <c r="BD574" i="3" s="1"/>
  <c r="BE574" i="3" s="1"/>
  <c r="BC1945" i="3"/>
  <c r="BD1945" i="3" s="1"/>
  <c r="BE1945" i="3" s="1"/>
  <c r="BC1372" i="3"/>
  <c r="BD1372" i="3" s="1"/>
  <c r="BE1372" i="3" s="1"/>
  <c r="BC1064" i="3"/>
  <c r="BD1064" i="3" s="1"/>
  <c r="BE1064" i="3" s="1"/>
  <c r="BC1916" i="3"/>
  <c r="BD1916" i="3" s="1"/>
  <c r="BE1916" i="3" s="1"/>
  <c r="BC1750" i="3"/>
  <c r="BD1750" i="3" s="1"/>
  <c r="BE1750" i="3" s="1"/>
  <c r="BC1972" i="3"/>
  <c r="BD1972" i="3" s="1"/>
  <c r="BE1972" i="3" s="1"/>
  <c r="BC518" i="3"/>
  <c r="BD518" i="3" s="1"/>
  <c r="BE518" i="3" s="1"/>
  <c r="BC658" i="3"/>
  <c r="BD658" i="3" s="1"/>
  <c r="BE658" i="3" s="1"/>
  <c r="BC1627" i="3"/>
  <c r="BD1627" i="3" s="1"/>
  <c r="BE1627" i="3" s="1"/>
  <c r="BC1330" i="3"/>
  <c r="BD1330" i="3" s="1"/>
  <c r="BE1330" i="3" s="1"/>
  <c r="BC374" i="3"/>
  <c r="BD374" i="3" s="1"/>
  <c r="BE374" i="3" s="1"/>
  <c r="BC85" i="3"/>
  <c r="BD85" i="3" s="1"/>
  <c r="BE85" i="3" s="1"/>
  <c r="BC535" i="3"/>
  <c r="BD535" i="3" s="1"/>
  <c r="BE535" i="3" s="1"/>
  <c r="BC1870" i="3"/>
  <c r="BD1870" i="3" s="1"/>
  <c r="BE1870" i="3" s="1"/>
  <c r="BC1805" i="3"/>
  <c r="BD1805" i="3" s="1"/>
  <c r="BE1805" i="3" s="1"/>
  <c r="BC505" i="3"/>
  <c r="BD505" i="3" s="1"/>
  <c r="BE505" i="3" s="1"/>
  <c r="BC91" i="3"/>
  <c r="BD91" i="3" s="1"/>
  <c r="BE91" i="3" s="1"/>
  <c r="BC1061" i="3"/>
  <c r="BD1061" i="3" s="1"/>
  <c r="BE1061" i="3" s="1"/>
  <c r="BC1007" i="3"/>
  <c r="BD1007" i="3" s="1"/>
  <c r="BE1007" i="3" s="1"/>
  <c r="BC161" i="3"/>
  <c r="BD161" i="3" s="1"/>
  <c r="BE161" i="3" s="1"/>
  <c r="BC1561" i="3"/>
  <c r="BD1561" i="3" s="1"/>
  <c r="BE1561" i="3" s="1"/>
  <c r="BC1829" i="3"/>
  <c r="BD1829" i="3" s="1"/>
  <c r="BE1829" i="3" s="1"/>
  <c r="BC732" i="3"/>
  <c r="BD732" i="3" s="1"/>
  <c r="BE732" i="3" s="1"/>
  <c r="BC1422" i="3"/>
  <c r="BD1422" i="3" s="1"/>
  <c r="BE1422" i="3" s="1"/>
  <c r="BC1244" i="3"/>
  <c r="BD1244" i="3" s="1"/>
  <c r="BE1244" i="3" s="1"/>
  <c r="BC1782" i="3"/>
  <c r="BD1782" i="3" s="1"/>
  <c r="BE1782" i="3" s="1"/>
  <c r="BC278" i="3"/>
  <c r="BD278" i="3" s="1"/>
  <c r="BE278" i="3" s="1"/>
  <c r="BC1429" i="3"/>
  <c r="BD1429" i="3" s="1"/>
  <c r="BE1429" i="3" s="1"/>
  <c r="BC1499" i="3"/>
  <c r="BD1499" i="3" s="1"/>
  <c r="BE1499" i="3" s="1"/>
  <c r="BC489" i="3"/>
  <c r="BD489" i="3" s="1"/>
  <c r="BE489" i="3" s="1"/>
  <c r="BC1397" i="3"/>
  <c r="BD1397" i="3" s="1"/>
  <c r="BE1397" i="3" s="1"/>
  <c r="BC1714" i="3"/>
  <c r="BD1714" i="3" s="1"/>
  <c r="BE1714" i="3" s="1"/>
  <c r="BC1119" i="3"/>
  <c r="BD1119" i="3" s="1"/>
  <c r="BE1119" i="3" s="1"/>
  <c r="BC1147" i="3"/>
  <c r="BD1147" i="3" s="1"/>
  <c r="BE1147" i="3" s="1"/>
  <c r="BC1569" i="3"/>
  <c r="BD1569" i="3" s="1"/>
  <c r="BE1569" i="3" s="1"/>
  <c r="BC945" i="3"/>
  <c r="BD945" i="3" s="1"/>
  <c r="BE945" i="3" s="1"/>
  <c r="BC1366" i="3"/>
  <c r="BD1366" i="3" s="1"/>
  <c r="BE1366" i="3" s="1"/>
  <c r="BC559" i="3"/>
  <c r="BD559" i="3" s="1"/>
  <c r="BE559" i="3" s="1"/>
  <c r="BC1453" i="3"/>
  <c r="BD1453" i="3" s="1"/>
  <c r="BE1453" i="3" s="1"/>
  <c r="BC1937" i="3"/>
  <c r="BD1937" i="3" s="1"/>
  <c r="BE1937" i="3" s="1"/>
  <c r="BC1433" i="3"/>
  <c r="BD1433" i="3" s="1"/>
  <c r="BE1433" i="3" s="1"/>
  <c r="BC1586" i="3"/>
  <c r="BD1586" i="3" s="1"/>
  <c r="BE1586" i="3" s="1"/>
  <c r="BC579" i="3"/>
  <c r="BD579" i="3" s="1"/>
  <c r="BE579" i="3" s="1"/>
  <c r="BC320" i="3"/>
  <c r="BD320" i="3" s="1"/>
  <c r="BE320" i="3" s="1"/>
  <c r="BC1478" i="3"/>
  <c r="BD1478" i="3" s="1"/>
  <c r="BE1478" i="3" s="1"/>
  <c r="BC1203" i="3"/>
  <c r="BD1203" i="3" s="1"/>
  <c r="BE1203" i="3" s="1"/>
  <c r="BC150" i="3"/>
  <c r="BD150" i="3" s="1"/>
  <c r="BE150" i="3" s="1"/>
  <c r="BC935" i="3"/>
  <c r="BD935" i="3" s="1"/>
  <c r="BE935" i="3" s="1"/>
  <c r="BC4" i="3"/>
  <c r="BD4" i="3" s="1"/>
  <c r="BE4" i="3" s="1"/>
  <c r="BC1473" i="3"/>
  <c r="BD1473" i="3" s="1"/>
  <c r="BE1473" i="3" s="1"/>
  <c r="BC980" i="3"/>
  <c r="BD980" i="3" s="1"/>
  <c r="BE980" i="3" s="1"/>
  <c r="BC1274" i="3"/>
  <c r="BD1274" i="3" s="1"/>
  <c r="BE1274" i="3" s="1"/>
  <c r="BC445" i="3"/>
  <c r="BD445" i="3" s="1"/>
  <c r="BE445" i="3" s="1"/>
  <c r="BC1566" i="3"/>
  <c r="BD1566" i="3" s="1"/>
  <c r="BE1566" i="3" s="1"/>
  <c r="BC1795" i="3"/>
  <c r="BD1795" i="3" s="1"/>
  <c r="BE1795" i="3" s="1"/>
  <c r="BC1468" i="3"/>
  <c r="BD1468" i="3" s="1"/>
  <c r="BE1468" i="3" s="1"/>
  <c r="BC1839" i="3"/>
  <c r="BD1839" i="3" s="1"/>
  <c r="BE1839" i="3" s="1"/>
  <c r="BC584" i="3"/>
  <c r="BD584" i="3" s="1"/>
  <c r="BE584" i="3" s="1"/>
  <c r="BC80" i="3"/>
  <c r="BD80" i="3" s="1"/>
  <c r="BE80" i="3" s="1"/>
  <c r="BC1911" i="3"/>
  <c r="BD1911" i="3" s="1"/>
  <c r="BE1911" i="3" s="1"/>
  <c r="BC1626" i="3"/>
  <c r="BD1626" i="3" s="1"/>
  <c r="BE1626" i="3" s="1"/>
  <c r="BC1828" i="3"/>
  <c r="BD1828" i="3" s="1"/>
  <c r="BE1828" i="3" s="1"/>
  <c r="BC1300" i="3"/>
  <c r="BD1300" i="3" s="1"/>
  <c r="BE1300" i="3" s="1"/>
  <c r="BC1370" i="3"/>
  <c r="BD1370" i="3" s="1"/>
  <c r="BE1370" i="3" s="1"/>
  <c r="BC1037" i="3"/>
  <c r="BD1037" i="3" s="1"/>
  <c r="BE1037" i="3" s="1"/>
  <c r="BC1859" i="3"/>
  <c r="BD1859" i="3" s="1"/>
  <c r="BE1859" i="3" s="1"/>
  <c r="BC1647" i="3"/>
  <c r="BD1647" i="3" s="1"/>
  <c r="BE1647" i="3" s="1"/>
  <c r="BC1982" i="3"/>
  <c r="BD1982" i="3" s="1"/>
  <c r="BE1982" i="3" s="1"/>
  <c r="BC22" i="3"/>
  <c r="BD22" i="3" s="1"/>
  <c r="BE22" i="3" s="1"/>
  <c r="BC141" i="3"/>
  <c r="BD141" i="3" s="1"/>
  <c r="BE141" i="3" s="1"/>
  <c r="BC223" i="3"/>
  <c r="BD223" i="3" s="1"/>
  <c r="BE223" i="3" s="1"/>
  <c r="BC1721" i="3"/>
  <c r="BD1721" i="3" s="1"/>
  <c r="BE1721" i="3" s="1"/>
  <c r="BC1882" i="3"/>
  <c r="BD1882" i="3" s="1"/>
  <c r="BE1882" i="3" s="1"/>
  <c r="BC1467" i="3"/>
  <c r="BD1467" i="3" s="1"/>
  <c r="BE1467" i="3" s="1"/>
  <c r="BC337" i="3"/>
  <c r="BD337" i="3" s="1"/>
  <c r="BE337" i="3" s="1"/>
  <c r="BC819" i="3"/>
  <c r="BD819" i="3" s="1"/>
  <c r="BE819" i="3" s="1"/>
  <c r="BC1616" i="3"/>
  <c r="BD1616" i="3" s="1"/>
  <c r="BE1616" i="3" s="1"/>
  <c r="BC392" i="3"/>
  <c r="BD392" i="3" s="1"/>
  <c r="BE392" i="3" s="1"/>
  <c r="BC444" i="3"/>
  <c r="BD444" i="3" s="1"/>
  <c r="BE444" i="3" s="1"/>
  <c r="BC267" i="3"/>
  <c r="BD267" i="3" s="1"/>
  <c r="BE267" i="3" s="1"/>
  <c r="BC522" i="3"/>
  <c r="BD522" i="3" s="1"/>
  <c r="BE522" i="3" s="1"/>
  <c r="BC835" i="3"/>
  <c r="BD835" i="3" s="1"/>
  <c r="BE835" i="3" s="1"/>
  <c r="BC23" i="3"/>
  <c r="BD23" i="3" s="1"/>
  <c r="BE23" i="3" s="1"/>
  <c r="BC419" i="3"/>
  <c r="BD419" i="3" s="1"/>
  <c r="BE419" i="3" s="1"/>
  <c r="BC689" i="3"/>
  <c r="BD689" i="3" s="1"/>
  <c r="BE689" i="3" s="1"/>
  <c r="BC1334" i="3"/>
  <c r="BD1334" i="3" s="1"/>
  <c r="BE1334" i="3" s="1"/>
  <c r="BC1217" i="3"/>
  <c r="BD1217" i="3" s="1"/>
  <c r="BE1217" i="3" s="1"/>
  <c r="BC476" i="3"/>
  <c r="BD476" i="3" s="1"/>
  <c r="BE476" i="3" s="1"/>
  <c r="BC502" i="3"/>
  <c r="BD502" i="3" s="1"/>
  <c r="BE502" i="3" s="1"/>
  <c r="BC793" i="3"/>
  <c r="BD793" i="3" s="1"/>
  <c r="BE793" i="3" s="1"/>
  <c r="BC889" i="3"/>
  <c r="BD889" i="3" s="1"/>
  <c r="BE889" i="3" s="1"/>
  <c r="BC877" i="3"/>
  <c r="BD877" i="3" s="1"/>
  <c r="BE877" i="3" s="1"/>
  <c r="BC893" i="3"/>
  <c r="BD893" i="3" s="1"/>
  <c r="BE893" i="3" s="1"/>
  <c r="BC715" i="3"/>
  <c r="BD715" i="3" s="1"/>
  <c r="BE715" i="3" s="1"/>
  <c r="BC1959" i="3"/>
  <c r="BD1959" i="3" s="1"/>
  <c r="BE1959" i="3" s="1"/>
  <c r="BC1558" i="3"/>
  <c r="BD1558" i="3" s="1"/>
  <c r="BE1558" i="3" s="1"/>
  <c r="BC713" i="3"/>
  <c r="BD713" i="3" s="1"/>
  <c r="BE713" i="3" s="1"/>
  <c r="BC1435" i="3"/>
  <c r="BD1435" i="3" s="1"/>
  <c r="BE1435" i="3" s="1"/>
  <c r="BC229" i="3"/>
  <c r="BD229" i="3" s="1"/>
  <c r="BE229" i="3" s="1"/>
  <c r="BC1476" i="3"/>
  <c r="BD1476" i="3" s="1"/>
  <c r="BE1476" i="3" s="1"/>
  <c r="BC846" i="3"/>
  <c r="BD846" i="3" s="1"/>
  <c r="BE846" i="3" s="1"/>
  <c r="BC1834" i="3"/>
  <c r="BD1834" i="3" s="1"/>
  <c r="BE1834" i="3" s="1"/>
  <c r="BC696" i="3"/>
  <c r="BD696" i="3" s="1"/>
  <c r="BE696" i="3" s="1"/>
  <c r="BC1686" i="3"/>
  <c r="BD1686" i="3" s="1"/>
  <c r="BE1686" i="3" s="1"/>
  <c r="BC1423" i="3"/>
  <c r="BD1423" i="3" s="1"/>
  <c r="BE1423" i="3" s="1"/>
  <c r="BC1563" i="3"/>
  <c r="BD1563" i="3" s="1"/>
  <c r="BE1563" i="3" s="1"/>
  <c r="BC747" i="3"/>
  <c r="BD747" i="3" s="1"/>
  <c r="BE747" i="3" s="1"/>
  <c r="BC1174" i="3"/>
  <c r="BD1174" i="3" s="1"/>
  <c r="BE1174" i="3" s="1"/>
  <c r="BC1652" i="3"/>
  <c r="BD1652" i="3" s="1"/>
  <c r="BE1652" i="3" s="1"/>
  <c r="BC612" i="3"/>
  <c r="BD612" i="3" s="1"/>
  <c r="BE612" i="3" s="1"/>
  <c r="BC1179" i="3"/>
  <c r="BD1179" i="3" s="1"/>
  <c r="BE1179" i="3" s="1"/>
  <c r="BC907" i="3"/>
  <c r="BD907" i="3" s="1"/>
  <c r="BE907" i="3" s="1"/>
  <c r="BC672" i="3"/>
  <c r="BD672" i="3" s="1"/>
  <c r="BE672" i="3" s="1"/>
  <c r="BC1850" i="3"/>
  <c r="BD1850" i="3" s="1"/>
  <c r="BE1850" i="3" s="1"/>
  <c r="BC76" i="3"/>
  <c r="BD76" i="3" s="1"/>
  <c r="BE76" i="3" s="1"/>
  <c r="BC273" i="3"/>
  <c r="BD273" i="3" s="1"/>
  <c r="BE273" i="3" s="1"/>
  <c r="BC938" i="3"/>
  <c r="BD938" i="3" s="1"/>
  <c r="BE938" i="3" s="1"/>
  <c r="BC988" i="3"/>
  <c r="BD988" i="3" s="1"/>
  <c r="BE988" i="3" s="1"/>
  <c r="BC1724" i="3"/>
  <c r="BD1724" i="3" s="1"/>
  <c r="BE1724" i="3" s="1"/>
  <c r="BC1974" i="3"/>
  <c r="BD1974" i="3" s="1"/>
  <c r="BE1974" i="3" s="1"/>
  <c r="BC1111" i="3"/>
  <c r="BD1111" i="3" s="1"/>
  <c r="BE1111" i="3" s="1"/>
  <c r="BC973" i="3"/>
  <c r="BD973" i="3" s="1"/>
  <c r="BE973" i="3" s="1"/>
  <c r="BC1609" i="3"/>
  <c r="BD1609" i="3" s="1"/>
  <c r="BE1609" i="3" s="1"/>
  <c r="BC1369" i="3"/>
  <c r="BD1369" i="3" s="1"/>
  <c r="BE1369" i="3" s="1"/>
  <c r="BC1416" i="3"/>
  <c r="BD1416" i="3" s="1"/>
  <c r="BE1416" i="3" s="1"/>
  <c r="BC1989" i="3"/>
  <c r="BD1989" i="3" s="1"/>
  <c r="BE1989" i="3" s="1"/>
  <c r="BC726" i="3"/>
  <c r="BD726" i="3" s="1"/>
  <c r="BE726" i="3" s="1"/>
  <c r="BC1635" i="3"/>
  <c r="BD1635" i="3" s="1"/>
  <c r="BE1635" i="3" s="1"/>
  <c r="BC691" i="3"/>
  <c r="BD691" i="3" s="1"/>
  <c r="BE691" i="3" s="1"/>
  <c r="BC1698" i="3"/>
  <c r="BD1698" i="3" s="1"/>
  <c r="BE1698" i="3" s="1"/>
  <c r="BC1954" i="3"/>
  <c r="BD1954" i="3" s="1"/>
  <c r="BE1954" i="3" s="1"/>
  <c r="BC939" i="3"/>
  <c r="BD939" i="3" s="1"/>
  <c r="BE939" i="3" s="1"/>
  <c r="BC1784" i="3"/>
  <c r="BD1784" i="3" s="1"/>
  <c r="BE1784" i="3" s="1"/>
  <c r="BC425" i="3"/>
  <c r="BD425" i="3" s="1"/>
  <c r="BE425" i="3" s="1"/>
  <c r="BC645" i="3"/>
  <c r="BD645" i="3" s="1"/>
  <c r="BE645" i="3" s="1"/>
  <c r="BC1800" i="3"/>
  <c r="BD1800" i="3" s="1"/>
  <c r="BE1800" i="3" s="1"/>
  <c r="BC1912" i="3"/>
  <c r="BD1912" i="3" s="1"/>
  <c r="BE1912" i="3" s="1"/>
  <c r="BC1777" i="3"/>
  <c r="BD1777" i="3" s="1"/>
  <c r="BE1777" i="3" s="1"/>
  <c r="BC1737" i="3"/>
  <c r="BD1737" i="3" s="1"/>
  <c r="BE1737" i="3" s="1"/>
  <c r="BC1301" i="3"/>
  <c r="BD1301" i="3" s="1"/>
  <c r="BE1301" i="3" s="1"/>
  <c r="BC402" i="3"/>
  <c r="BD402" i="3" s="1"/>
  <c r="BE402" i="3" s="1"/>
  <c r="BC513" i="3"/>
  <c r="BD513" i="3" s="1"/>
  <c r="BE513" i="3" s="1"/>
  <c r="BC284" i="3"/>
  <c r="BD284" i="3" s="1"/>
  <c r="BE284" i="3" s="1"/>
  <c r="BC1229" i="3"/>
  <c r="BD1229" i="3" s="1"/>
  <c r="BE1229" i="3" s="1"/>
  <c r="BC491" i="3"/>
  <c r="BD491" i="3" s="1"/>
  <c r="BE491" i="3" s="1"/>
  <c r="BC461" i="3"/>
  <c r="BD461" i="3" s="1"/>
  <c r="BE461" i="3" s="1"/>
  <c r="BC887" i="3"/>
  <c r="BD887" i="3" s="1"/>
  <c r="BE887" i="3" s="1"/>
  <c r="BC1613" i="3"/>
  <c r="BD1613" i="3" s="1"/>
  <c r="BE1613" i="3" s="1"/>
  <c r="BC1623" i="3"/>
  <c r="BD1623" i="3" s="1"/>
  <c r="BE1623" i="3" s="1"/>
  <c r="BC1148" i="3"/>
  <c r="BD1148" i="3" s="1"/>
  <c r="BE1148" i="3" s="1"/>
  <c r="BC1929" i="3"/>
  <c r="BD1929" i="3" s="1"/>
  <c r="BE1929" i="3" s="1"/>
  <c r="BC407" i="3"/>
  <c r="BD407" i="3" s="1"/>
  <c r="BE407" i="3" s="1"/>
  <c r="BC234" i="3"/>
  <c r="BD234" i="3" s="1"/>
  <c r="BE234" i="3" s="1"/>
  <c r="BC1398" i="3"/>
  <c r="BD1398" i="3" s="1"/>
  <c r="BE1398" i="3" s="1"/>
  <c r="BC51" i="3"/>
  <c r="BD51" i="3" s="1"/>
  <c r="BE51" i="3" s="1"/>
  <c r="BC1642" i="3"/>
  <c r="BD1642" i="3" s="1"/>
  <c r="BE1642" i="3" s="1"/>
  <c r="BC823" i="3"/>
  <c r="BD823" i="3" s="1"/>
  <c r="BE823" i="3" s="1"/>
  <c r="BC256" i="3"/>
  <c r="BD256" i="3" s="1"/>
  <c r="BE256" i="3" s="1"/>
  <c r="BC460" i="3"/>
  <c r="BD460" i="3" s="1"/>
  <c r="BE460" i="3" s="1"/>
  <c r="BC1172" i="3"/>
  <c r="BD1172" i="3" s="1"/>
  <c r="BE1172" i="3" s="1"/>
  <c r="BC1842" i="3"/>
  <c r="BD1842" i="3" s="1"/>
  <c r="BE1842" i="3" s="1"/>
  <c r="BC328" i="3"/>
  <c r="BD328" i="3" s="1"/>
  <c r="BE328" i="3" s="1"/>
  <c r="BC380" i="3"/>
  <c r="BD380" i="3" s="1"/>
  <c r="BE380" i="3" s="1"/>
  <c r="BC858" i="3"/>
  <c r="BD858" i="3" s="1"/>
  <c r="BE858" i="3" s="1"/>
  <c r="BC1402" i="3"/>
  <c r="BD1402" i="3" s="1"/>
  <c r="BE1402" i="3" s="1"/>
  <c r="BC1336" i="3"/>
  <c r="BD1336" i="3" s="1"/>
  <c r="BE1336" i="3" s="1"/>
  <c r="BC1522" i="3"/>
  <c r="BD1522" i="3" s="1"/>
  <c r="BE1522" i="3" s="1"/>
  <c r="BC504" i="3"/>
  <c r="BD504" i="3" s="1"/>
  <c r="BE504" i="3" s="1"/>
  <c r="BC1592" i="3"/>
  <c r="BD1592" i="3" s="1"/>
  <c r="BE1592" i="3" s="1"/>
  <c r="BC30" i="3"/>
  <c r="BD30" i="3" s="1"/>
  <c r="BE30" i="3" s="1"/>
  <c r="BC131" i="3"/>
  <c r="BD131" i="3" s="1"/>
  <c r="BE131" i="3" s="1"/>
  <c r="BC1291" i="3"/>
  <c r="BD1291" i="3" s="1"/>
  <c r="BE1291" i="3" s="1"/>
  <c r="BC1492" i="3"/>
  <c r="BD1492" i="3" s="1"/>
  <c r="BE1492" i="3" s="1"/>
  <c r="BC47" i="3"/>
  <c r="BD47" i="3" s="1"/>
  <c r="BE47" i="3" s="1"/>
  <c r="BC606" i="3"/>
  <c r="BD606" i="3" s="1"/>
  <c r="BE606" i="3" s="1"/>
  <c r="BC361" i="3"/>
  <c r="BD361" i="3" s="1"/>
  <c r="BE361" i="3" s="1"/>
  <c r="BC1678" i="3"/>
  <c r="BD1678" i="3" s="1"/>
  <c r="BE1678" i="3" s="1"/>
  <c r="BC1322" i="3"/>
  <c r="BD1322" i="3" s="1"/>
  <c r="BE1322" i="3" s="1"/>
  <c r="BC1585" i="3"/>
  <c r="BD1585" i="3" s="1"/>
  <c r="BE1585" i="3" s="1"/>
  <c r="BC637" i="3"/>
  <c r="BD637" i="3" s="1"/>
  <c r="BE637" i="3" s="1"/>
  <c r="BC965" i="3"/>
  <c r="BD965" i="3" s="1"/>
  <c r="BE965" i="3" s="1"/>
  <c r="BC1247" i="3"/>
  <c r="BD1247" i="3" s="1"/>
  <c r="BE1247" i="3" s="1"/>
  <c r="BC1551" i="3"/>
  <c r="BD1551" i="3" s="1"/>
  <c r="BE1551" i="3" s="1"/>
  <c r="BC1665" i="3"/>
  <c r="BD1665" i="3" s="1"/>
  <c r="BE1665" i="3" s="1"/>
  <c r="BC492" i="3"/>
  <c r="BD492" i="3" s="1"/>
  <c r="BE492" i="3" s="1"/>
  <c r="BC824" i="3"/>
  <c r="BD824" i="3" s="1"/>
  <c r="BE824" i="3" s="1"/>
  <c r="BC1802" i="3"/>
  <c r="BD1802" i="3" s="1"/>
  <c r="BE1802" i="3" s="1"/>
  <c r="BC248" i="3"/>
  <c r="BD248" i="3" s="1"/>
  <c r="BE248" i="3" s="1"/>
  <c r="BC406" i="3"/>
  <c r="BD406" i="3" s="1"/>
  <c r="BE406" i="3" s="1"/>
  <c r="BC1533" i="3"/>
  <c r="BD1533" i="3" s="1"/>
  <c r="BE1533" i="3" s="1"/>
  <c r="BC1161" i="3"/>
  <c r="BD1161" i="3" s="1"/>
  <c r="BE1161" i="3" s="1"/>
  <c r="BC152" i="3"/>
  <c r="BD152" i="3" s="1"/>
  <c r="BE152" i="3" s="1"/>
  <c r="BC1505" i="3"/>
  <c r="BD1505" i="3" s="1"/>
  <c r="BE1505" i="3" s="1"/>
  <c r="BC1036" i="3"/>
  <c r="BD1036" i="3" s="1"/>
  <c r="BE1036" i="3" s="1"/>
  <c r="BC960" i="3"/>
  <c r="BD960" i="3" s="1"/>
  <c r="BE960" i="3" s="1"/>
  <c r="BC1011" i="3"/>
  <c r="BD1011" i="3" s="1"/>
  <c r="BE1011" i="3" s="1"/>
  <c r="BC1444" i="3"/>
  <c r="BD1444" i="3" s="1"/>
  <c r="BE1444" i="3" s="1"/>
  <c r="BC1875" i="3"/>
  <c r="BD1875" i="3" s="1"/>
  <c r="BE1875" i="3" s="1"/>
  <c r="BC588" i="3"/>
  <c r="BD588" i="3" s="1"/>
  <c r="BE588" i="3" s="1"/>
  <c r="BC1451" i="3"/>
  <c r="BD1451" i="3" s="1"/>
  <c r="BE1451" i="3" s="1"/>
  <c r="BC1604" i="3"/>
  <c r="BD1604" i="3" s="1"/>
  <c r="BE1604" i="3" s="1"/>
  <c r="BC1685" i="3"/>
  <c r="BD1685" i="3" s="1"/>
  <c r="BE1685" i="3" s="1"/>
  <c r="BC300" i="3"/>
  <c r="BD300" i="3" s="1"/>
  <c r="BE300" i="3" s="1"/>
  <c r="BC573" i="3"/>
  <c r="BD573" i="3" s="1"/>
  <c r="BE573" i="3" s="1"/>
  <c r="BJ1139" i="3"/>
  <c r="BK1139" i="3" s="1"/>
  <c r="BJ1327" i="3"/>
  <c r="BK1327" i="3" s="1"/>
  <c r="BJ1787" i="3"/>
  <c r="BK1787" i="3" s="1"/>
  <c r="BJ520" i="3"/>
  <c r="BK520" i="3" s="1"/>
  <c r="BJ203" i="3"/>
  <c r="BK203" i="3" s="1"/>
  <c r="BJ1377" i="3"/>
  <c r="BK1377" i="3" s="1"/>
  <c r="BJ494" i="3"/>
  <c r="BK494" i="3" s="1"/>
  <c r="BJ1532" i="3"/>
  <c r="BK1532" i="3" s="1"/>
  <c r="BJ1263" i="3"/>
  <c r="BK1263" i="3" s="1"/>
  <c r="BJ1934" i="3"/>
  <c r="BK1934" i="3" s="1"/>
  <c r="BJ1291" i="3"/>
  <c r="BK1291" i="3" s="1"/>
  <c r="BJ1245" i="3"/>
  <c r="BK1245" i="3" s="1"/>
  <c r="BJ1449" i="3"/>
  <c r="BK1449" i="3" s="1"/>
  <c r="BJ1768" i="3"/>
  <c r="BK1768" i="3" s="1"/>
  <c r="BJ1669" i="3"/>
  <c r="BK1669" i="3" s="1"/>
  <c r="BJ1568" i="3"/>
  <c r="BK1568" i="3" s="1"/>
  <c r="BJ1199" i="3"/>
  <c r="BK1199" i="3" s="1"/>
  <c r="BJ1098" i="3"/>
  <c r="BK1098" i="3" s="1"/>
  <c r="BJ1668" i="3"/>
  <c r="BK1668" i="3" s="1"/>
  <c r="BJ1065" i="3"/>
  <c r="BK1065" i="3" s="1"/>
  <c r="BJ19" i="3"/>
  <c r="BK19" i="3" s="1"/>
  <c r="BJ1886" i="3"/>
  <c r="BK1886" i="3" s="1"/>
  <c r="BJ1635" i="3"/>
  <c r="BK1635" i="3" s="1"/>
  <c r="BJ941" i="3"/>
  <c r="BK941" i="3" s="1"/>
  <c r="BJ327" i="3"/>
  <c r="BK327" i="3" s="1"/>
  <c r="BJ1167" i="3"/>
  <c r="BK1167" i="3" s="1"/>
  <c r="BJ1760" i="3"/>
  <c r="BK1760" i="3" s="1"/>
  <c r="BJ1148" i="3"/>
  <c r="BK1148" i="3" s="1"/>
  <c r="BJ234" i="3"/>
  <c r="BK234" i="3" s="1"/>
  <c r="BJ1027" i="3"/>
  <c r="BK1027" i="3" s="1"/>
  <c r="BJ726" i="3"/>
  <c r="BK726" i="3" s="1"/>
  <c r="BJ1843" i="3"/>
  <c r="BK1843" i="3" s="1"/>
  <c r="BJ402" i="3"/>
  <c r="BK402" i="3" s="1"/>
  <c r="BJ1404" i="3"/>
  <c r="BK1404" i="3" s="1"/>
  <c r="BJ1937" i="3"/>
  <c r="BK1937" i="3" s="1"/>
  <c r="BJ261" i="3"/>
  <c r="BK261" i="3" s="1"/>
  <c r="BJ629" i="3"/>
  <c r="BK629" i="3" s="1"/>
  <c r="BJ805" i="3"/>
  <c r="BK805" i="3" s="1"/>
  <c r="BJ825" i="3"/>
  <c r="BK825" i="3" s="1"/>
  <c r="BJ935" i="3"/>
  <c r="BK935" i="3" s="1"/>
  <c r="BJ29" i="3"/>
  <c r="BK29" i="3" s="1"/>
  <c r="BJ1118" i="3"/>
  <c r="BK1118" i="3" s="1"/>
  <c r="BJ325" i="3"/>
  <c r="BK325" i="3" s="1"/>
  <c r="BJ1238" i="3"/>
  <c r="BK1238" i="3" s="1"/>
  <c r="BJ1074" i="3"/>
  <c r="BK1074" i="3" s="1"/>
  <c r="BJ476" i="3"/>
  <c r="BK476" i="3" s="1"/>
  <c r="BJ1210" i="3"/>
  <c r="BK1210" i="3" s="1"/>
  <c r="BJ506" i="3"/>
  <c r="BK506" i="3" s="1"/>
  <c r="BJ804" i="3"/>
  <c r="BK804" i="3" s="1"/>
  <c r="BJ732" i="3"/>
  <c r="BK732" i="3" s="1"/>
  <c r="BJ88" i="3"/>
  <c r="BK88" i="3" s="1"/>
  <c r="BJ1091" i="3"/>
  <c r="BK1091" i="3" s="1"/>
  <c r="BJ408" i="3"/>
  <c r="BK408" i="3" s="1"/>
  <c r="BJ701" i="3"/>
  <c r="BK701" i="3" s="1"/>
  <c r="BJ664" i="3"/>
  <c r="BK664" i="3" s="1"/>
  <c r="BJ752" i="3"/>
  <c r="BK752" i="3" s="1"/>
  <c r="BJ1349" i="3"/>
  <c r="BK1349" i="3" s="1"/>
  <c r="BJ1176" i="3"/>
  <c r="BK1176" i="3" s="1"/>
  <c r="BJ1166" i="3"/>
  <c r="BK1166" i="3" s="1"/>
  <c r="BJ98" i="3"/>
  <c r="BK98" i="3" s="1"/>
  <c r="BJ980" i="3"/>
  <c r="BK980" i="3" s="1"/>
  <c r="BJ56" i="3"/>
  <c r="BK56" i="3" s="1"/>
  <c r="BJ1184" i="3"/>
  <c r="BK1184" i="3" s="1"/>
  <c r="BJ1710" i="3"/>
  <c r="BK1710" i="3" s="1"/>
  <c r="BJ444" i="3"/>
  <c r="BK444" i="3" s="1"/>
  <c r="BJ384" i="3"/>
  <c r="BK384" i="3" s="1"/>
  <c r="BJ492" i="3"/>
  <c r="BK492" i="3" s="1"/>
  <c r="BJ290" i="3"/>
  <c r="BK290" i="3" s="1"/>
  <c r="BJ638" i="3"/>
  <c r="BK638" i="3" s="1"/>
  <c r="BJ245" i="3"/>
  <c r="BK245" i="3" s="1"/>
  <c r="BJ618" i="3"/>
  <c r="BK618" i="3" s="1"/>
  <c r="BJ637" i="3"/>
  <c r="BK637" i="3" s="1"/>
  <c r="BJ1702" i="3"/>
  <c r="BK1702" i="3" s="1"/>
  <c r="BJ345" i="3"/>
  <c r="BK345" i="3" s="1"/>
  <c r="BJ1437" i="3"/>
  <c r="BK1437" i="3" s="1"/>
  <c r="BJ322" i="3"/>
  <c r="BK322" i="3" s="1"/>
  <c r="BJ205" i="3"/>
  <c r="BK205" i="3" s="1"/>
  <c r="BJ1491" i="3"/>
  <c r="BK1491" i="3" s="1"/>
  <c r="BJ1692" i="3"/>
  <c r="BK1692" i="3" s="1"/>
  <c r="BJ457" i="3"/>
  <c r="BK457" i="3" s="1"/>
  <c r="BJ1039" i="3"/>
  <c r="BK1039" i="3" s="1"/>
  <c r="BJ818" i="3"/>
  <c r="BK818" i="3" s="1"/>
  <c r="BJ1694" i="3"/>
  <c r="BK1694" i="3" s="1"/>
  <c r="BJ331" i="3"/>
  <c r="BK331" i="3" s="1"/>
  <c r="BJ838" i="3"/>
  <c r="BK838" i="3" s="1"/>
  <c r="BJ1844" i="3"/>
  <c r="BK1844" i="3" s="1"/>
  <c r="BJ689" i="3"/>
  <c r="BK689" i="3" s="1"/>
  <c r="BJ328" i="3"/>
  <c r="BK328" i="3" s="1"/>
  <c r="BJ274" i="3"/>
  <c r="BK274" i="3" s="1"/>
  <c r="BJ162" i="3"/>
  <c r="BK162" i="3" s="1"/>
  <c r="BJ1833" i="3"/>
  <c r="BK1833" i="3" s="1"/>
  <c r="BJ1267" i="3"/>
  <c r="BK1267" i="3" s="1"/>
  <c r="BJ522" i="3"/>
  <c r="BK522" i="3" s="1"/>
  <c r="BJ572" i="3"/>
  <c r="BK572" i="3" s="1"/>
  <c r="BJ1593" i="3"/>
  <c r="BK1593" i="3" s="1"/>
  <c r="BJ1904" i="3"/>
  <c r="BK1904" i="3" s="1"/>
  <c r="BJ1096" i="3"/>
  <c r="BK1096" i="3" s="1"/>
  <c r="BJ1175" i="3"/>
  <c r="BK1175" i="3" s="1"/>
  <c r="BJ40" i="3"/>
  <c r="BK40" i="3" s="1"/>
  <c r="BJ1921" i="3"/>
  <c r="BK1921" i="3" s="1"/>
  <c r="BJ714" i="3"/>
  <c r="BK714" i="3" s="1"/>
  <c r="BJ680" i="3"/>
  <c r="BK680" i="3" s="1"/>
  <c r="BJ127" i="3"/>
  <c r="BK127" i="3" s="1"/>
  <c r="BJ449" i="3"/>
  <c r="BK449" i="3" s="1"/>
  <c r="BJ263" i="3"/>
  <c r="BK263" i="3" s="1"/>
  <c r="BJ1458" i="3"/>
  <c r="BK1458" i="3" s="1"/>
  <c r="BJ1784" i="3"/>
  <c r="BK1784" i="3" s="1"/>
  <c r="BJ14" i="3"/>
  <c r="BK14" i="3" s="1"/>
  <c r="BJ1285" i="3"/>
  <c r="BK1285" i="3" s="1"/>
  <c r="BJ1563" i="3"/>
  <c r="BK1563" i="3" s="1"/>
  <c r="BJ347" i="3"/>
  <c r="BK347" i="3" s="1"/>
  <c r="BJ1418" i="3"/>
  <c r="BK1418" i="3" s="1"/>
  <c r="BJ1158" i="3"/>
  <c r="BK1158" i="3" s="1"/>
  <c r="BJ121" i="3"/>
  <c r="BK121" i="3" s="1"/>
  <c r="BJ1842" i="3"/>
  <c r="BK1842" i="3" s="1"/>
  <c r="BJ1230" i="3"/>
  <c r="BK1230" i="3" s="1"/>
  <c r="BJ1397" i="3"/>
  <c r="BK1397" i="3" s="1"/>
  <c r="BJ1461" i="3"/>
  <c r="BK1461" i="3" s="1"/>
  <c r="BJ100" i="3"/>
  <c r="BK100" i="3" s="1"/>
  <c r="BJ711" i="3"/>
  <c r="BK711" i="3" s="1"/>
  <c r="BJ583" i="3"/>
  <c r="BK583" i="3" s="1"/>
  <c r="BJ533" i="3"/>
  <c r="BK533" i="3" s="1"/>
  <c r="BJ1847" i="3"/>
  <c r="BK1847" i="3" s="1"/>
  <c r="BJ92" i="3"/>
  <c r="BK92" i="3" s="1"/>
  <c r="BJ1748" i="3"/>
  <c r="BK1748" i="3" s="1"/>
  <c r="BJ1929" i="3"/>
  <c r="BK1929" i="3" s="1"/>
  <c r="BJ1789" i="3"/>
  <c r="BK1789" i="3" s="1"/>
  <c r="BJ496" i="3"/>
  <c r="BK496" i="3" s="1"/>
  <c r="BJ1026" i="3"/>
  <c r="BK1026" i="3" s="1"/>
  <c r="BJ640" i="3"/>
  <c r="BK640" i="3" s="1"/>
  <c r="BJ270" i="3"/>
  <c r="BK270" i="3" s="1"/>
  <c r="BJ1725" i="3"/>
  <c r="BK1725" i="3" s="1"/>
  <c r="BJ660" i="3"/>
  <c r="BK660" i="3" s="1"/>
  <c r="BJ1534" i="3"/>
  <c r="BK1534" i="3" s="1"/>
  <c r="BJ887" i="3"/>
  <c r="BK887" i="3" s="1"/>
  <c r="BJ1562" i="3"/>
  <c r="BK1562" i="3" s="1"/>
  <c r="BJ744" i="3"/>
  <c r="BK744" i="3" s="1"/>
  <c r="BJ315" i="3"/>
  <c r="BK315" i="3" s="1"/>
  <c r="BJ23" i="3"/>
  <c r="BK23" i="3" s="1"/>
  <c r="BJ309" i="3"/>
  <c r="BK309" i="3" s="1"/>
  <c r="BJ936" i="3"/>
  <c r="BK936" i="3" s="1"/>
  <c r="BJ955" i="3"/>
  <c r="BK955" i="3" s="1"/>
  <c r="BJ493" i="3"/>
  <c r="BK493" i="3" s="1"/>
  <c r="BJ1473" i="3"/>
  <c r="BK1473" i="3" s="1"/>
  <c r="BJ1992" i="3"/>
  <c r="BK1992" i="3" s="1"/>
  <c r="BJ692" i="3"/>
  <c r="BK692" i="3" s="1"/>
  <c r="BJ249" i="3"/>
  <c r="BK249" i="3" s="1"/>
  <c r="BJ246" i="3"/>
  <c r="BK246" i="3" s="1"/>
  <c r="BJ1643" i="3"/>
  <c r="BK1643" i="3" s="1"/>
  <c r="BJ1820" i="3"/>
  <c r="BK1820" i="3" s="1"/>
  <c r="BJ378" i="3"/>
  <c r="BK378" i="3" s="1"/>
  <c r="BJ1008" i="3"/>
  <c r="BK1008" i="3" s="1"/>
  <c r="BJ809" i="3"/>
  <c r="BK809" i="3" s="1"/>
  <c r="BJ775" i="3"/>
  <c r="BK775" i="3" s="1"/>
  <c r="BJ311" i="3"/>
  <c r="BK311" i="3" s="1"/>
  <c r="BJ1696" i="3"/>
  <c r="BK1696" i="3" s="1"/>
  <c r="BJ1705" i="3"/>
  <c r="BK1705" i="3" s="1"/>
  <c r="BJ602" i="3"/>
  <c r="BK602" i="3" s="1"/>
  <c r="BJ193" i="3"/>
  <c r="BK193" i="3" s="1"/>
  <c r="BJ1354" i="3"/>
  <c r="BK1354" i="3" s="1"/>
  <c r="BJ1561" i="3"/>
  <c r="BK1561" i="3" s="1"/>
  <c r="BJ1788" i="3"/>
  <c r="BK1788" i="3" s="1"/>
  <c r="BJ1971" i="3"/>
  <c r="BK1971" i="3" s="1"/>
  <c r="BJ758" i="3"/>
  <c r="BK758" i="3" s="1"/>
  <c r="BJ1920" i="3"/>
  <c r="BK1920" i="3" s="1"/>
  <c r="BJ530" i="3"/>
  <c r="BK530" i="3" s="1"/>
  <c r="BJ1079" i="3"/>
  <c r="BK1079" i="3" s="1"/>
  <c r="BJ997" i="3"/>
  <c r="BK997" i="3" s="1"/>
  <c r="BJ401" i="3"/>
  <c r="BK401" i="3" s="1"/>
  <c r="BJ1179" i="3"/>
  <c r="BK1179" i="3" s="1"/>
  <c r="BJ1325" i="3"/>
  <c r="BK1325" i="3" s="1"/>
  <c r="BJ495" i="3"/>
  <c r="BK495" i="3" s="1"/>
  <c r="BJ665" i="3"/>
  <c r="BK665" i="3" s="1"/>
  <c r="BJ641" i="3"/>
  <c r="BK641" i="3" s="1"/>
  <c r="BJ1674" i="3"/>
  <c r="BK1674" i="3" s="1"/>
  <c r="BJ1050" i="3"/>
  <c r="BK1050" i="3" s="1"/>
  <c r="BJ1818" i="3"/>
  <c r="BK1818" i="3" s="1"/>
  <c r="BJ1955" i="3"/>
  <c r="BK1955" i="3" s="1"/>
  <c r="BJ256" i="3"/>
  <c r="BK256" i="3" s="1"/>
  <c r="BJ191" i="3"/>
  <c r="BK191" i="3" s="1"/>
  <c r="BJ512" i="3"/>
  <c r="BK512" i="3" s="1"/>
  <c r="BJ1723" i="3"/>
  <c r="BK1723" i="3" s="1"/>
  <c r="BJ1905" i="3"/>
  <c r="BK1905" i="3" s="1"/>
  <c r="BJ1250" i="3"/>
  <c r="BK1250" i="3" s="1"/>
  <c r="BJ1882" i="3"/>
  <c r="BK1882" i="3" s="1"/>
  <c r="BJ1779" i="3"/>
  <c r="BK1779" i="3" s="1"/>
  <c r="BJ858" i="3"/>
  <c r="BK858" i="3" s="1"/>
  <c r="BJ763" i="3"/>
  <c r="BK763" i="3" s="1"/>
  <c r="BJ1427" i="3"/>
  <c r="BK1427" i="3" s="1"/>
  <c r="BJ1435" i="3"/>
  <c r="BK1435" i="3" s="1"/>
  <c r="BJ357" i="3"/>
  <c r="BK357" i="3" s="1"/>
  <c r="BJ1160" i="3"/>
  <c r="BK1160" i="3" s="1"/>
  <c r="BJ1806" i="3"/>
  <c r="BK1806" i="3" s="1"/>
  <c r="BJ1052" i="3"/>
  <c r="BK1052" i="3" s="1"/>
  <c r="BJ696" i="3"/>
  <c r="BK696" i="3" s="1"/>
  <c r="BJ1457" i="3"/>
  <c r="BK1457" i="3" s="1"/>
  <c r="BJ1611" i="3"/>
  <c r="BK1611" i="3" s="1"/>
  <c r="BJ1742" i="3"/>
  <c r="BK1742" i="3" s="1"/>
  <c r="BJ147" i="3"/>
  <c r="BK147" i="3" s="1"/>
  <c r="BJ1500" i="3"/>
  <c r="BK1500" i="3" s="1"/>
  <c r="BJ1837" i="3"/>
  <c r="BK1837" i="3" s="1"/>
  <c r="BJ1023" i="3"/>
  <c r="BK1023" i="3" s="1"/>
  <c r="BJ709" i="3"/>
  <c r="BK709" i="3" s="1"/>
  <c r="BJ1650" i="3"/>
  <c r="BK1650" i="3" s="1"/>
  <c r="BJ751" i="3"/>
  <c r="BK751" i="3" s="1"/>
  <c r="BJ1866" i="3"/>
  <c r="BK1866" i="3" s="1"/>
  <c r="BJ843" i="3"/>
  <c r="BK843" i="3" s="1"/>
  <c r="BJ1726" i="3"/>
  <c r="BK1726" i="3" s="1"/>
  <c r="BJ1863" i="3"/>
  <c r="BK1863" i="3" s="1"/>
  <c r="BJ844" i="3"/>
  <c r="BK844" i="3" s="1"/>
  <c r="BJ876" i="3"/>
  <c r="BK876" i="3" s="1"/>
  <c r="BJ1623" i="3"/>
  <c r="BK1623" i="3" s="1"/>
  <c r="BJ138" i="3"/>
  <c r="BK138" i="3" s="1"/>
  <c r="BJ1660" i="3"/>
  <c r="BK1660" i="3" s="1"/>
  <c r="BJ903" i="3"/>
  <c r="BK903" i="3" s="1"/>
  <c r="BJ621" i="3"/>
  <c r="BK621" i="3" s="1"/>
  <c r="BJ1603" i="3"/>
  <c r="BK1603" i="3" s="1"/>
  <c r="BJ323" i="3"/>
  <c r="BK323" i="3" s="1"/>
  <c r="BJ1913" i="3"/>
  <c r="BK1913" i="3" s="1"/>
  <c r="BJ864" i="3"/>
  <c r="BK864" i="3" s="1"/>
  <c r="BJ728" i="3"/>
  <c r="BK728" i="3" s="1"/>
  <c r="BJ1539" i="3"/>
  <c r="BK1539" i="3" s="1"/>
  <c r="BJ1462" i="3"/>
  <c r="BK1462" i="3" s="1"/>
  <c r="BJ1961" i="3"/>
  <c r="BK1961" i="3" s="1"/>
  <c r="BJ422" i="3"/>
  <c r="BK422" i="3" s="1"/>
  <c r="BJ1119" i="3"/>
  <c r="BK1119" i="3" s="1"/>
  <c r="BJ99" i="3"/>
  <c r="BK99" i="3" s="1"/>
  <c r="BJ86" i="3"/>
  <c r="BK86" i="3" s="1"/>
  <c r="BJ807" i="3"/>
  <c r="BK807" i="3" s="1"/>
  <c r="BJ211" i="3"/>
  <c r="BK211" i="3" s="1"/>
  <c r="BJ214" i="3"/>
  <c r="BK214" i="3" s="1"/>
  <c r="BJ657" i="3"/>
  <c r="BK657" i="3" s="1"/>
  <c r="BJ673" i="3"/>
  <c r="BK673" i="3" s="1"/>
  <c r="BJ687" i="3"/>
  <c r="BK687" i="3" s="1"/>
  <c r="BJ1269" i="3"/>
  <c r="BK1269" i="3" s="1"/>
  <c r="BJ1695" i="3"/>
  <c r="BK1695" i="3" s="1"/>
  <c r="BJ1567" i="3"/>
  <c r="BK1567" i="3" s="1"/>
  <c r="BJ1616" i="3"/>
  <c r="BK1616" i="3" s="1"/>
  <c r="BJ1498" i="3"/>
  <c r="BK1498" i="3" s="1"/>
  <c r="BJ898" i="3"/>
  <c r="BK898" i="3" s="1"/>
  <c r="BJ1405" i="3"/>
  <c r="BK1405" i="3" s="1"/>
  <c r="BJ685" i="3"/>
  <c r="BK685" i="3" s="1"/>
  <c r="BJ1981" i="3"/>
  <c r="BK1981" i="3" s="1"/>
  <c r="BJ1817" i="3"/>
  <c r="BK1817" i="3" s="1"/>
  <c r="BJ516" i="3"/>
  <c r="BK516" i="3" s="1"/>
  <c r="BJ712" i="3"/>
  <c r="BK712" i="3" s="1"/>
  <c r="BJ1235" i="3"/>
  <c r="BK1235" i="3" s="1"/>
  <c r="BJ1231" i="3"/>
  <c r="BK1231" i="3" s="1"/>
  <c r="BJ1271" i="3"/>
  <c r="BK1271" i="3" s="1"/>
  <c r="BJ412" i="3"/>
  <c r="BK412" i="3" s="1"/>
  <c r="BJ1387" i="3"/>
  <c r="BK1387" i="3" s="1"/>
  <c r="BJ1479" i="3"/>
  <c r="BK1479" i="3" s="1"/>
  <c r="BJ1830" i="3"/>
  <c r="BK1830" i="3" s="1"/>
  <c r="BJ1976" i="3"/>
  <c r="BK1976" i="3" s="1"/>
  <c r="BJ1207" i="3"/>
  <c r="BK1207" i="3" s="1"/>
  <c r="BJ454" i="3"/>
  <c r="BK454" i="3" s="1"/>
  <c r="BJ614" i="3"/>
  <c r="BK614" i="3" s="1"/>
  <c r="BJ901" i="3"/>
  <c r="BK901" i="3" s="1"/>
  <c r="BJ1778" i="3"/>
  <c r="BK1778" i="3" s="1"/>
  <c r="BJ463" i="3"/>
  <c r="BK463" i="3" s="1"/>
  <c r="BJ1066" i="3"/>
  <c r="BK1066" i="3" s="1"/>
  <c r="BJ265" i="3"/>
  <c r="BK265" i="3" s="1"/>
  <c r="BJ1040" i="3"/>
  <c r="BK1040" i="3" s="1"/>
  <c r="BJ1114" i="3"/>
  <c r="BK1114" i="3" s="1"/>
  <c r="BJ1292" i="3"/>
  <c r="BK1292" i="3" s="1"/>
  <c r="BJ1368" i="3"/>
  <c r="BK1368" i="3" s="1"/>
  <c r="BJ1848" i="3"/>
  <c r="BK1848" i="3" s="1"/>
  <c r="BJ1389" i="3"/>
  <c r="BK1389" i="3" s="1"/>
  <c r="BJ1089" i="3"/>
  <c r="BK1089" i="3" s="1"/>
  <c r="BJ526" i="3"/>
  <c r="BK526" i="3" s="1"/>
  <c r="BJ1690" i="3"/>
  <c r="BK1690" i="3" s="1"/>
  <c r="BJ491" i="3"/>
  <c r="BK491" i="3" s="1"/>
  <c r="BJ891" i="3"/>
  <c r="BK891" i="3" s="1"/>
  <c r="BJ31" i="3"/>
  <c r="BK31" i="3" s="1"/>
  <c r="BJ1627" i="3"/>
  <c r="BK1627" i="3" s="1"/>
  <c r="BJ1770" i="3"/>
  <c r="BK1770" i="3" s="1"/>
  <c r="BJ122" i="3"/>
  <c r="BK122" i="3" s="1"/>
  <c r="BJ1589" i="3"/>
  <c r="BK1589" i="3" s="1"/>
  <c r="BJ1218" i="3"/>
  <c r="BK1218" i="3" s="1"/>
  <c r="BJ547" i="3"/>
  <c r="BK547" i="3" s="1"/>
  <c r="BJ801" i="3"/>
  <c r="BK801" i="3" s="1"/>
  <c r="BJ1229" i="3"/>
  <c r="BK1229" i="3" s="1"/>
  <c r="BJ1959" i="3"/>
  <c r="BK1959" i="3" s="1"/>
  <c r="BJ204" i="3"/>
  <c r="BK204" i="3" s="1"/>
  <c r="BJ1831" i="3"/>
  <c r="BK1831" i="3" s="1"/>
  <c r="BJ329" i="3"/>
  <c r="BK329" i="3" s="1"/>
  <c r="BJ1456" i="3"/>
  <c r="BK1456" i="3" s="1"/>
  <c r="BJ1348" i="3"/>
  <c r="BK1348" i="3" s="1"/>
  <c r="BJ577" i="3"/>
  <c r="BK577" i="3" s="1"/>
  <c r="BJ1642" i="3"/>
  <c r="BK1642" i="3" s="1"/>
  <c r="BJ1398" i="3"/>
  <c r="BK1398" i="3" s="1"/>
  <c r="BJ33" i="3"/>
  <c r="BK33" i="3" s="1"/>
  <c r="BJ546" i="3"/>
  <c r="BK546" i="3" s="1"/>
  <c r="BJ652" i="3"/>
  <c r="BK652" i="3" s="1"/>
  <c r="BJ1126" i="3"/>
  <c r="BK1126" i="3" s="1"/>
  <c r="BJ1262" i="3"/>
  <c r="BK1262" i="3" s="1"/>
  <c r="BJ1936" i="3"/>
  <c r="BK1936" i="3" s="1"/>
  <c r="BJ684" i="3"/>
  <c r="BK684" i="3" s="1"/>
  <c r="BJ1194" i="3"/>
  <c r="BK1194" i="3" s="1"/>
  <c r="BJ1721" i="3"/>
  <c r="BK1721" i="3" s="1"/>
  <c r="BJ1467" i="3"/>
  <c r="BK1467" i="3" s="1"/>
  <c r="BJ280" i="3"/>
  <c r="BK280" i="3" s="1"/>
  <c r="BJ645" i="3"/>
  <c r="BK645" i="3" s="1"/>
  <c r="BJ1522" i="3"/>
  <c r="BK1522" i="3" s="1"/>
  <c r="BJ197" i="3"/>
  <c r="BK197" i="3" s="1"/>
  <c r="BJ1093" i="3"/>
  <c r="BK1093" i="3" s="1"/>
  <c r="BC1934" i="3"/>
  <c r="BD1934" i="3" s="1"/>
  <c r="BE1934" i="3" s="1"/>
  <c r="BC428" i="3"/>
  <c r="BD428" i="3" s="1"/>
  <c r="BE428" i="3" s="1"/>
  <c r="BC441" i="3"/>
  <c r="BD441" i="3" s="1"/>
  <c r="BE441" i="3" s="1"/>
  <c r="BC1931" i="3"/>
  <c r="BD1931" i="3" s="1"/>
  <c r="BE1931" i="3" s="1"/>
  <c r="BC1378" i="3"/>
  <c r="BD1378" i="3" s="1"/>
  <c r="BE1378" i="3" s="1"/>
  <c r="BC1391" i="3"/>
  <c r="BD1391" i="3" s="1"/>
  <c r="BE1391" i="3" s="1"/>
  <c r="BC1516" i="3"/>
  <c r="BD1516" i="3" s="1"/>
  <c r="BE1516" i="3" s="1"/>
  <c r="BC1222" i="3"/>
  <c r="BD1222" i="3" s="1"/>
  <c r="BE1222" i="3" s="1"/>
  <c r="BC41" i="3"/>
  <c r="BD41" i="3" s="1"/>
  <c r="BE41" i="3" s="1"/>
  <c r="BC1408" i="3"/>
  <c r="BD1408" i="3" s="1"/>
  <c r="BE1408" i="3" s="1"/>
  <c r="BC1630" i="3"/>
  <c r="BD1630" i="3" s="1"/>
  <c r="BE1630" i="3" s="1"/>
  <c r="BC1356" i="3"/>
  <c r="BD1356" i="3" s="1"/>
  <c r="BE1356" i="3" s="1"/>
  <c r="BC1860" i="3"/>
  <c r="BD1860" i="3" s="1"/>
  <c r="BE1860" i="3" s="1"/>
  <c r="BC1399" i="3"/>
  <c r="BD1399" i="3" s="1"/>
  <c r="BE1399" i="3" s="1"/>
  <c r="BC1329" i="3"/>
  <c r="BD1329" i="3" s="1"/>
  <c r="BE1329" i="3" s="1"/>
  <c r="BC863" i="3"/>
  <c r="BD863" i="3" s="1"/>
  <c r="BE863" i="3" s="1"/>
  <c r="BC385" i="3"/>
  <c r="BD385" i="3" s="1"/>
  <c r="BE385" i="3" s="1"/>
  <c r="BC56" i="3"/>
  <c r="BD56" i="3" s="1"/>
  <c r="BE56" i="3" s="1"/>
  <c r="BC1241" i="3"/>
  <c r="BD1241" i="3" s="1"/>
  <c r="BE1241" i="3" s="1"/>
  <c r="BC1187" i="3"/>
  <c r="BD1187" i="3" s="1"/>
  <c r="BE1187" i="3" s="1"/>
  <c r="BC345" i="3"/>
  <c r="BD345" i="3" s="1"/>
  <c r="BE345" i="3" s="1"/>
  <c r="BC1331" i="3"/>
  <c r="BD1331" i="3" s="1"/>
  <c r="BE1331" i="3" s="1"/>
  <c r="BC1114" i="3"/>
  <c r="BD1114" i="3" s="1"/>
  <c r="BE1114" i="3" s="1"/>
  <c r="BC311" i="3"/>
  <c r="BD311" i="3" s="1"/>
  <c r="BE311" i="3" s="1"/>
  <c r="BC1967" i="3"/>
  <c r="BD1967" i="3" s="1"/>
  <c r="BE1967" i="3" s="1"/>
  <c r="BC1152" i="3"/>
  <c r="BD1152" i="3" s="1"/>
  <c r="BE1152" i="3" s="1"/>
  <c r="BC1970" i="3"/>
  <c r="BD1970" i="3" s="1"/>
  <c r="BE1970" i="3" s="1"/>
  <c r="BC431" i="3"/>
  <c r="BD431" i="3" s="1"/>
  <c r="BE431" i="3" s="1"/>
  <c r="BC88" i="3"/>
  <c r="BD88" i="3" s="1"/>
  <c r="BE88" i="3" s="1"/>
  <c r="BC1447" i="3"/>
  <c r="BD1447" i="3" s="1"/>
  <c r="BE1447" i="3" s="1"/>
  <c r="BC675" i="3"/>
  <c r="BD675" i="3" s="1"/>
  <c r="BE675" i="3" s="1"/>
  <c r="BC1628" i="3"/>
  <c r="BD1628" i="3" s="1"/>
  <c r="BE1628" i="3" s="1"/>
  <c r="BC1287" i="3"/>
  <c r="BD1287" i="3" s="1"/>
  <c r="BE1287" i="3" s="1"/>
  <c r="BC1020" i="3"/>
  <c r="BD1020" i="3" s="1"/>
  <c r="BE1020" i="3" s="1"/>
  <c r="BC414" i="3"/>
  <c r="BD414" i="3" s="1"/>
  <c r="BE414" i="3" s="1"/>
  <c r="BC1993" i="3"/>
  <c r="BD1993" i="3" s="1"/>
  <c r="BE1993" i="3" s="1"/>
  <c r="BC1710" i="3"/>
  <c r="BD1710" i="3" s="1"/>
  <c r="BE1710" i="3" s="1"/>
  <c r="BC564" i="3"/>
  <c r="BD564" i="3" s="1"/>
  <c r="BE564" i="3" s="1"/>
  <c r="BC1150" i="3"/>
  <c r="BD1150" i="3" s="1"/>
  <c r="BE1150" i="3" s="1"/>
  <c r="BC1035" i="3"/>
  <c r="BD1035" i="3" s="1"/>
  <c r="BE1035" i="3" s="1"/>
  <c r="BC1384" i="3"/>
  <c r="BD1384" i="3" s="1"/>
  <c r="BE1384" i="3" s="1"/>
  <c r="BC1774" i="3"/>
  <c r="BD1774" i="3" s="1"/>
  <c r="BE1774" i="3" s="1"/>
  <c r="BC1072" i="3"/>
  <c r="BD1072" i="3" s="1"/>
  <c r="BE1072" i="3" s="1"/>
  <c r="BC597" i="3"/>
  <c r="BD597" i="3" s="1"/>
  <c r="BE597" i="3" s="1"/>
  <c r="BC1942" i="3"/>
  <c r="BD1942" i="3" s="1"/>
  <c r="BE1942" i="3" s="1"/>
  <c r="BC1353" i="3"/>
  <c r="BD1353" i="3" s="1"/>
  <c r="BE1353" i="3" s="1"/>
  <c r="BC742" i="3"/>
  <c r="BD742" i="3" s="1"/>
  <c r="BE742" i="3" s="1"/>
  <c r="BC254" i="3"/>
  <c r="BD254" i="3" s="1"/>
  <c r="BE254" i="3" s="1"/>
  <c r="BC1448" i="3"/>
  <c r="BD1448" i="3" s="1"/>
  <c r="BE1448" i="3" s="1"/>
  <c r="BC507" i="3"/>
  <c r="BD507" i="3" s="1"/>
  <c r="BE507" i="3" s="1"/>
  <c r="BC352" i="3"/>
  <c r="BD352" i="3" s="1"/>
  <c r="BE352" i="3" s="1"/>
  <c r="BC1122" i="3"/>
  <c r="BD1122" i="3" s="1"/>
  <c r="BE1122" i="3" s="1"/>
  <c r="BC1442" i="3"/>
  <c r="BD1442" i="3" s="1"/>
  <c r="BE1442" i="3" s="1"/>
  <c r="BC1228" i="3"/>
  <c r="BD1228" i="3" s="1"/>
  <c r="BE1228" i="3" s="1"/>
  <c r="BC283" i="3"/>
  <c r="BD283" i="3" s="1"/>
  <c r="BE283" i="3" s="1"/>
  <c r="BC175" i="3"/>
  <c r="BD175" i="3" s="1"/>
  <c r="BE175" i="3" s="1"/>
  <c r="BC1425" i="3"/>
  <c r="BD1425" i="3" s="1"/>
  <c r="BE1425" i="3" s="1"/>
  <c r="BC1458" i="3"/>
  <c r="BD1458" i="3" s="1"/>
  <c r="BE1458" i="3" s="1"/>
  <c r="BC1620" i="3"/>
  <c r="BD1620" i="3" s="1"/>
  <c r="BE1620" i="3" s="1"/>
  <c r="BC263" i="3"/>
  <c r="BD263" i="3" s="1"/>
  <c r="BE263" i="3" s="1"/>
  <c r="BC855" i="3"/>
  <c r="BD855" i="3" s="1"/>
  <c r="BE855" i="3" s="1"/>
  <c r="BC1082" i="3"/>
  <c r="BD1082" i="3" s="1"/>
  <c r="BE1082" i="3" s="1"/>
  <c r="BC1736" i="3"/>
  <c r="BD1736" i="3" s="1"/>
  <c r="BE1736" i="3" s="1"/>
  <c r="BC1801" i="3"/>
  <c r="BD1801" i="3" s="1"/>
  <c r="BE1801" i="3" s="1"/>
  <c r="BC1472" i="3"/>
  <c r="BD1472" i="3" s="1"/>
  <c r="BE1472" i="3" s="1"/>
  <c r="BC1573" i="3"/>
  <c r="BD1573" i="3" s="1"/>
  <c r="BE1573" i="3" s="1"/>
  <c r="BC1607" i="3"/>
  <c r="BD1607" i="3" s="1"/>
  <c r="BE1607" i="3" s="1"/>
  <c r="BC321" i="3"/>
  <c r="BD321" i="3" s="1"/>
  <c r="BE321" i="3" s="1"/>
  <c r="BC1610" i="3"/>
  <c r="BD1610" i="3" s="1"/>
  <c r="BE1610" i="3" s="1"/>
  <c r="BC1944" i="3"/>
  <c r="BD1944" i="3" s="1"/>
  <c r="BE1944" i="3" s="1"/>
  <c r="BC432" i="3"/>
  <c r="BD432" i="3" s="1"/>
  <c r="BE432" i="3" s="1"/>
  <c r="BC1028" i="3"/>
  <c r="BD1028" i="3" s="1"/>
  <c r="BE1028" i="3" s="1"/>
  <c r="BC590" i="3"/>
  <c r="BD590" i="3" s="1"/>
  <c r="BE590" i="3" s="1"/>
  <c r="BC604" i="3"/>
  <c r="BD604" i="3" s="1"/>
  <c r="BE604" i="3" s="1"/>
  <c r="BC1658" i="3"/>
  <c r="BD1658" i="3" s="1"/>
  <c r="BE1658" i="3" s="1"/>
  <c r="BC1351" i="3"/>
  <c r="BD1351" i="3" s="1"/>
  <c r="BE1351" i="3" s="1"/>
  <c r="BC312" i="3"/>
  <c r="BD312" i="3" s="1"/>
  <c r="BE312" i="3" s="1"/>
  <c r="BC113" i="3"/>
  <c r="BD113" i="3" s="1"/>
  <c r="BE113" i="3" s="1"/>
  <c r="BC778" i="3"/>
  <c r="BD778" i="3" s="1"/>
  <c r="BE778" i="3" s="1"/>
  <c r="AV1570" i="3"/>
  <c r="AW1570" i="3" s="1"/>
  <c r="AX1570" i="3" s="1"/>
  <c r="AV237" i="3"/>
  <c r="AW237" i="3" s="1"/>
  <c r="AX237" i="3" s="1"/>
  <c r="AV930" i="3"/>
  <c r="AW930" i="3" s="1"/>
  <c r="AX930" i="3" s="1"/>
  <c r="AV172" i="3"/>
  <c r="AW172" i="3" s="1"/>
  <c r="AX172" i="3" s="1"/>
  <c r="AV513" i="3"/>
  <c r="AW513" i="3" s="1"/>
  <c r="AX513" i="3" s="1"/>
  <c r="AV467" i="3"/>
  <c r="AW467" i="3" s="1"/>
  <c r="AX467" i="3" s="1"/>
  <c r="AV293" i="3"/>
  <c r="AW293" i="3" s="1"/>
  <c r="AX293" i="3" s="1"/>
  <c r="AV362" i="3"/>
  <c r="AW362" i="3" s="1"/>
  <c r="AX362" i="3" s="1"/>
  <c r="AV1852" i="3"/>
  <c r="AW1852" i="3" s="1"/>
  <c r="AX1852" i="3" s="1"/>
  <c r="AV1519" i="3"/>
  <c r="AW1519" i="3" s="1"/>
  <c r="AX1519" i="3" s="1"/>
  <c r="AV667" i="3"/>
  <c r="AW667" i="3" s="1"/>
  <c r="AX667" i="3" s="1"/>
  <c r="AV434" i="3"/>
  <c r="AW434" i="3" s="1"/>
  <c r="AX434" i="3" s="1"/>
  <c r="AV196" i="3"/>
  <c r="AW196" i="3" s="1"/>
  <c r="AX196" i="3" s="1"/>
  <c r="AV619" i="3"/>
  <c r="AW619" i="3" s="1"/>
  <c r="AX619" i="3" s="1"/>
  <c r="AV1596" i="3"/>
  <c r="AW1596" i="3" s="1"/>
  <c r="AX1596" i="3" s="1"/>
  <c r="AV916" i="3"/>
  <c r="AW916" i="3" s="1"/>
  <c r="AX916" i="3" s="1"/>
  <c r="AV488" i="3"/>
  <c r="AW488" i="3" s="1"/>
  <c r="AX488" i="3" s="1"/>
  <c r="AV1811" i="3"/>
  <c r="AW1811" i="3" s="1"/>
  <c r="AX1811" i="3" s="1"/>
  <c r="AV718" i="3"/>
  <c r="AW718" i="3" s="1"/>
  <c r="AX718" i="3" s="1"/>
  <c r="AV1440" i="3"/>
  <c r="AW1440" i="3" s="1"/>
  <c r="AX1440" i="3" s="1"/>
  <c r="AV30" i="3"/>
  <c r="AW30" i="3" s="1"/>
  <c r="AX30" i="3" s="1"/>
  <c r="BC688" i="3"/>
  <c r="BD688" i="3" s="1"/>
  <c r="BE688" i="3" s="1"/>
  <c r="AV538" i="3"/>
  <c r="AW538" i="3" s="1"/>
  <c r="AX538" i="3" s="1"/>
  <c r="AV884" i="3"/>
  <c r="AW884" i="3" s="1"/>
  <c r="AX884" i="3" s="1"/>
  <c r="AV1043" i="3"/>
  <c r="AW1043" i="3" s="1"/>
  <c r="AX1043" i="3" s="1"/>
  <c r="AV771" i="3"/>
  <c r="AW771" i="3" s="1"/>
  <c r="AX771" i="3" s="1"/>
  <c r="AV232" i="3"/>
  <c r="AW232" i="3" s="1"/>
  <c r="AX232" i="3" s="1"/>
  <c r="AV461" i="3"/>
  <c r="AW461" i="3" s="1"/>
  <c r="AX461" i="3" s="1"/>
  <c r="AV1758" i="3"/>
  <c r="AW1758" i="3" s="1"/>
  <c r="AX1758" i="3" s="1"/>
  <c r="AV942" i="3"/>
  <c r="AW942" i="3" s="1"/>
  <c r="AX942" i="3" s="1"/>
  <c r="AV1406" i="3"/>
  <c r="AW1406" i="3" s="1"/>
  <c r="AX1406" i="3" s="1"/>
  <c r="AV359" i="3"/>
  <c r="AW359" i="3" s="1"/>
  <c r="AX359" i="3" s="1"/>
  <c r="AV391" i="3"/>
  <c r="AW391" i="3" s="1"/>
  <c r="AX391" i="3" s="1"/>
  <c r="AV906" i="3"/>
  <c r="AW906" i="3" s="1"/>
  <c r="AX906" i="3" s="1"/>
  <c r="AV882" i="3"/>
  <c r="AW882" i="3" s="1"/>
  <c r="AX882" i="3" s="1"/>
  <c r="AV764" i="3"/>
  <c r="AW764" i="3" s="1"/>
  <c r="AX764" i="3" s="1"/>
  <c r="AV1682" i="3"/>
  <c r="AW1682" i="3" s="1"/>
  <c r="AX1682" i="3" s="1"/>
  <c r="AV1302" i="3"/>
  <c r="AW1302" i="3" s="1"/>
  <c r="AX1302" i="3" s="1"/>
  <c r="AV167" i="3"/>
  <c r="AW167" i="3" s="1"/>
  <c r="AX167" i="3" s="1"/>
  <c r="AV1415" i="3"/>
  <c r="AW1415" i="3" s="1"/>
  <c r="AX1415" i="3" s="1"/>
  <c r="AV315" i="3"/>
  <c r="AW315" i="3" s="1"/>
  <c r="AX315" i="3" s="1"/>
  <c r="BC1327" i="3"/>
  <c r="BD1327" i="3" s="1"/>
  <c r="BE1327" i="3" s="1"/>
  <c r="AV472" i="3"/>
  <c r="AW472" i="3" s="1"/>
  <c r="AX472" i="3" s="1"/>
  <c r="AV1510" i="3"/>
  <c r="AW1510" i="3" s="1"/>
  <c r="AX1510" i="3" s="1"/>
  <c r="AV1268" i="3"/>
  <c r="AW1268" i="3" s="1"/>
  <c r="AX1268" i="3" s="1"/>
  <c r="AV964" i="3"/>
  <c r="AW964" i="3" s="1"/>
  <c r="AX964" i="3" s="1"/>
  <c r="AV839" i="3"/>
  <c r="AW839" i="3" s="1"/>
  <c r="AX839" i="3" s="1"/>
  <c r="AV211" i="3"/>
  <c r="AW211" i="3" s="1"/>
  <c r="AX211" i="3" s="1"/>
  <c r="AV1789" i="3"/>
  <c r="AW1789" i="3" s="1"/>
  <c r="AX1789" i="3" s="1"/>
  <c r="BC1436" i="3"/>
  <c r="BD1436" i="3" s="1"/>
  <c r="BE1436" i="3" s="1"/>
  <c r="BC77" i="3"/>
  <c r="BD77" i="3" s="1"/>
  <c r="BE77" i="3" s="1"/>
  <c r="BC119" i="3"/>
  <c r="BD119" i="3" s="1"/>
  <c r="BE119" i="3" s="1"/>
  <c r="AV1405" i="3"/>
  <c r="AW1405" i="3" s="1"/>
  <c r="AX1405" i="3" s="1"/>
  <c r="AV1552" i="3"/>
  <c r="AW1552" i="3" s="1"/>
  <c r="AX1552" i="3" s="1"/>
  <c r="AV1190" i="3"/>
  <c r="AW1190" i="3" s="1"/>
  <c r="AX1190" i="3" s="1"/>
  <c r="AV1695" i="3"/>
  <c r="AW1695" i="3" s="1"/>
  <c r="AX1695" i="3" s="1"/>
  <c r="AV1703" i="3"/>
  <c r="AW1703" i="3" s="1"/>
  <c r="AX1703" i="3" s="1"/>
  <c r="AV1360" i="3"/>
  <c r="AW1360" i="3" s="1"/>
  <c r="AX1360" i="3" s="1"/>
  <c r="AV479" i="3"/>
  <c r="AW479" i="3" s="1"/>
  <c r="AX479" i="3" s="1"/>
  <c r="AV270" i="3"/>
  <c r="AW270" i="3" s="1"/>
  <c r="AX270" i="3" s="1"/>
  <c r="AV687" i="3"/>
  <c r="AW687" i="3" s="1"/>
  <c r="AX687" i="3" s="1"/>
  <c r="AV1728" i="3"/>
  <c r="AW1728" i="3" s="1"/>
  <c r="AX1728" i="3" s="1"/>
  <c r="AV1574" i="3"/>
  <c r="AW1574" i="3" s="1"/>
  <c r="AX1574" i="3" s="1"/>
  <c r="AV1289" i="3"/>
  <c r="AW1289" i="3" s="1"/>
  <c r="AX1289" i="3" s="1"/>
  <c r="AV970" i="3"/>
  <c r="AW970" i="3" s="1"/>
  <c r="AX970" i="3" s="1"/>
  <c r="AV193" i="3"/>
  <c r="AW193" i="3" s="1"/>
  <c r="AX193" i="3" s="1"/>
  <c r="AV1705" i="3"/>
  <c r="AW1705" i="3" s="1"/>
  <c r="AX1705" i="3" s="1"/>
  <c r="AV1040" i="3"/>
  <c r="AW1040" i="3" s="1"/>
  <c r="AX1040" i="3" s="1"/>
  <c r="AV1688" i="3"/>
  <c r="AW1688" i="3" s="1"/>
  <c r="AX1688" i="3" s="1"/>
  <c r="AV814" i="3"/>
  <c r="AW814" i="3" s="1"/>
  <c r="AX814" i="3" s="1"/>
  <c r="AV53" i="3"/>
  <c r="AW53" i="3" s="1"/>
  <c r="AX53" i="3" s="1"/>
  <c r="AV1078" i="3"/>
  <c r="AW1078" i="3" s="1"/>
  <c r="AX1078" i="3" s="1"/>
  <c r="AV1431" i="3"/>
  <c r="AW1431" i="3" s="1"/>
  <c r="AX1431" i="3" s="1"/>
  <c r="AV1042" i="3"/>
  <c r="AW1042" i="3" s="1"/>
  <c r="AX1042" i="3" s="1"/>
  <c r="AV1359" i="3"/>
  <c r="AW1359" i="3" s="1"/>
  <c r="AX1359" i="3" s="1"/>
  <c r="AV1710" i="3"/>
  <c r="AW1710" i="3" s="1"/>
  <c r="AX1710" i="3" s="1"/>
  <c r="AV1593" i="3"/>
  <c r="AW1593" i="3" s="1"/>
  <c r="AX1593" i="3" s="1"/>
  <c r="AV1308" i="3"/>
  <c r="AW1308" i="3" s="1"/>
  <c r="AX1308" i="3" s="1"/>
  <c r="AV6" i="3"/>
  <c r="AW6" i="3" s="1"/>
  <c r="AX6" i="3" s="1"/>
  <c r="AV1286" i="3"/>
  <c r="AW1286" i="3" s="1"/>
  <c r="AX1286" i="3" s="1"/>
  <c r="AV803" i="3"/>
  <c r="AW803" i="3" s="1"/>
  <c r="AX803" i="3" s="1"/>
  <c r="AV1138" i="3"/>
  <c r="AW1138" i="3" s="1"/>
  <c r="AX1138" i="3" s="1"/>
  <c r="AV1047" i="3"/>
  <c r="AW1047" i="3" s="1"/>
  <c r="AX1047" i="3" s="1"/>
  <c r="AV1019" i="3"/>
  <c r="AW1019" i="3" s="1"/>
  <c r="AX1019" i="3" s="1"/>
  <c r="AV380" i="3"/>
  <c r="AW380" i="3" s="1"/>
  <c r="AX380" i="3" s="1"/>
  <c r="AV1686" i="3"/>
  <c r="AW1686" i="3" s="1"/>
  <c r="AX1686" i="3" s="1"/>
  <c r="AV1407" i="3"/>
  <c r="AW1407" i="3" s="1"/>
  <c r="AX1407" i="3" s="1"/>
  <c r="AV1399" i="3"/>
  <c r="AW1399" i="3" s="1"/>
  <c r="AX1399" i="3" s="1"/>
  <c r="AV1448" i="3"/>
  <c r="AW1448" i="3" s="1"/>
  <c r="AX1448" i="3" s="1"/>
  <c r="AV424" i="3"/>
  <c r="AW424" i="3" s="1"/>
  <c r="AX424" i="3" s="1"/>
  <c r="AV1715" i="3"/>
  <c r="AW1715" i="3" s="1"/>
  <c r="AX1715" i="3" s="1"/>
  <c r="AV1665" i="3"/>
  <c r="AW1665" i="3" s="1"/>
  <c r="AX1665" i="3" s="1"/>
  <c r="AV1757" i="3"/>
  <c r="AW1757" i="3" s="1"/>
  <c r="AX1757" i="3" s="1"/>
  <c r="AV159" i="3"/>
  <c r="AW159" i="3" s="1"/>
  <c r="AX159" i="3" s="1"/>
  <c r="AV1257" i="3"/>
  <c r="AW1257" i="3" s="1"/>
  <c r="AX1257" i="3" s="1"/>
  <c r="AV1920" i="3"/>
  <c r="AW1920" i="3" s="1"/>
  <c r="AX1920" i="3" s="1"/>
  <c r="AV1690" i="3"/>
  <c r="AW1690" i="3" s="1"/>
  <c r="AX1690" i="3" s="1"/>
  <c r="AV1719" i="3"/>
  <c r="AW1719" i="3" s="1"/>
  <c r="AX1719" i="3" s="1"/>
  <c r="AV486" i="3"/>
  <c r="AW486" i="3" s="1"/>
  <c r="AX486" i="3" s="1"/>
  <c r="AV1680" i="3"/>
  <c r="AW1680" i="3" s="1"/>
  <c r="AX1680" i="3" s="1"/>
  <c r="BC132" i="3"/>
  <c r="BD132" i="3" s="1"/>
  <c r="BE132" i="3" s="1"/>
  <c r="BC653" i="3"/>
  <c r="BD653" i="3" s="1"/>
  <c r="BE653" i="3" s="1"/>
  <c r="BC791" i="3"/>
  <c r="BD791" i="3" s="1"/>
  <c r="BE791" i="3" s="1"/>
  <c r="BC386" i="3"/>
  <c r="BD386" i="3" s="1"/>
  <c r="BE386" i="3" s="1"/>
  <c r="BC1901" i="3"/>
  <c r="BD1901" i="3" s="1"/>
  <c r="BE1901" i="3" s="1"/>
  <c r="BC339" i="3"/>
  <c r="BD339" i="3" s="1"/>
  <c r="BE339" i="3" s="1"/>
  <c r="BC1943" i="3"/>
  <c r="BD1943" i="3" s="1"/>
  <c r="BE1943" i="3" s="1"/>
  <c r="BC966" i="3"/>
  <c r="BD966" i="3" s="1"/>
  <c r="BE966" i="3" s="1"/>
  <c r="BC1405" i="3"/>
  <c r="BD1405" i="3" s="1"/>
  <c r="BE1405" i="3" s="1"/>
  <c r="BC755" i="3"/>
  <c r="BD755" i="3" s="1"/>
  <c r="BE755" i="3" s="1"/>
  <c r="BC473" i="3"/>
  <c r="BD473" i="3" s="1"/>
  <c r="BE473" i="3" s="1"/>
  <c r="BC89" i="3"/>
  <c r="BD89" i="3" s="1"/>
  <c r="BE89" i="3" s="1"/>
  <c r="BC1318" i="3"/>
  <c r="BD1318" i="3" s="1"/>
  <c r="BE1318" i="3" s="1"/>
  <c r="BC1696" i="3"/>
  <c r="BD1696" i="3" s="1"/>
  <c r="BE1696" i="3" s="1"/>
  <c r="BC43" i="3"/>
  <c r="BD43" i="3" s="1"/>
  <c r="BE43" i="3" s="1"/>
  <c r="BC1762" i="3"/>
  <c r="BD1762" i="3" s="1"/>
  <c r="BE1762" i="3" s="1"/>
  <c r="BC1062" i="3"/>
  <c r="BD1062" i="3" s="1"/>
  <c r="BE1062" i="3" s="1"/>
  <c r="BC1938" i="3"/>
  <c r="BD1938" i="3" s="1"/>
  <c r="BE1938" i="3" s="1"/>
  <c r="BC1918" i="3"/>
  <c r="BD1918" i="3" s="1"/>
  <c r="BE1918" i="3" s="1"/>
  <c r="BC857" i="3"/>
  <c r="BD857" i="3" s="1"/>
  <c r="BE857" i="3" s="1"/>
  <c r="BC746" i="3"/>
  <c r="BD746" i="3" s="1"/>
  <c r="BE746" i="3" s="1"/>
  <c r="BC1109" i="3"/>
  <c r="BD1109" i="3" s="1"/>
  <c r="BE1109" i="3" s="1"/>
  <c r="BC1764" i="3"/>
  <c r="BD1764" i="3" s="1"/>
  <c r="BE1764" i="3" s="1"/>
  <c r="BC1165" i="3"/>
  <c r="BD1165" i="3" s="1"/>
  <c r="BE1165" i="3" s="1"/>
  <c r="BC475" i="3"/>
  <c r="BD475" i="3" s="1"/>
  <c r="BE475" i="3" s="1"/>
  <c r="BC1042" i="3"/>
  <c r="BD1042" i="3" s="1"/>
  <c r="BE1042" i="3" s="1"/>
  <c r="BC1638" i="3"/>
  <c r="BD1638" i="3" s="1"/>
  <c r="BE1638" i="3" s="1"/>
  <c r="BC698" i="3"/>
  <c r="BD698" i="3" s="1"/>
  <c r="BE698" i="3" s="1"/>
  <c r="BC769" i="3"/>
  <c r="BD769" i="3" s="1"/>
  <c r="BE769" i="3" s="1"/>
  <c r="BC1449" i="3"/>
  <c r="BD1449" i="3" s="1"/>
  <c r="BE1449" i="3" s="1"/>
  <c r="BC1259" i="3"/>
  <c r="BD1259" i="3" s="1"/>
  <c r="BE1259" i="3" s="1"/>
  <c r="BC1328" i="3"/>
  <c r="BD1328" i="3" s="1"/>
  <c r="BE1328" i="3" s="1"/>
  <c r="BC761" i="3"/>
  <c r="BD761" i="3" s="1"/>
  <c r="BE761" i="3" s="1"/>
  <c r="BC510" i="3"/>
  <c r="BD510" i="3" s="1"/>
  <c r="BE510" i="3" s="1"/>
  <c r="BC241" i="3"/>
  <c r="BD241" i="3" s="1"/>
  <c r="BE241" i="3" s="1"/>
  <c r="BC1123" i="3"/>
  <c r="BD1123" i="3" s="1"/>
  <c r="BE1123" i="3" s="1"/>
  <c r="BC1307" i="3"/>
  <c r="BD1307" i="3" s="1"/>
  <c r="BE1307" i="3" s="1"/>
  <c r="BC66" i="3"/>
  <c r="BD66" i="3" s="1"/>
  <c r="BE66" i="3" s="1"/>
  <c r="BC413" i="3"/>
  <c r="BD413" i="3" s="1"/>
  <c r="BE413" i="3" s="1"/>
  <c r="BC1893" i="3"/>
  <c r="BD1893" i="3" s="1"/>
  <c r="BE1893" i="3" s="1"/>
  <c r="BC318" i="3"/>
  <c r="BD318" i="3" s="1"/>
  <c r="BE318" i="3" s="1"/>
  <c r="BC1841" i="3"/>
  <c r="BD1841" i="3" s="1"/>
  <c r="BE1841" i="3" s="1"/>
  <c r="BC659" i="3"/>
  <c r="BD659" i="3" s="1"/>
  <c r="BE659" i="3" s="1"/>
  <c r="BC1311" i="3"/>
  <c r="BD1311" i="3" s="1"/>
  <c r="BE1311" i="3" s="1"/>
  <c r="BC1955" i="3"/>
  <c r="BD1955" i="3" s="1"/>
  <c r="BE1955" i="3" s="1"/>
  <c r="BC1576" i="3"/>
  <c r="BD1576" i="3" s="1"/>
  <c r="BE1576" i="3" s="1"/>
  <c r="BC1249" i="3"/>
  <c r="BD1249" i="3" s="1"/>
  <c r="BE1249" i="3" s="1"/>
  <c r="BC1182" i="3"/>
  <c r="BD1182" i="3" s="1"/>
  <c r="BE1182" i="3" s="1"/>
  <c r="BC1526" i="3"/>
  <c r="BD1526" i="3" s="1"/>
  <c r="BE1526" i="3" s="1"/>
  <c r="BC1280" i="3"/>
  <c r="BD1280" i="3" s="1"/>
  <c r="BE1280" i="3" s="1"/>
  <c r="BC1426" i="3"/>
  <c r="BD1426" i="3" s="1"/>
  <c r="BE1426" i="3" s="1"/>
  <c r="BC1403" i="3"/>
  <c r="BD1403" i="3" s="1"/>
  <c r="BE1403" i="3" s="1"/>
  <c r="BC195" i="3"/>
  <c r="BD195" i="3" s="1"/>
  <c r="BE195" i="3" s="1"/>
  <c r="BC1084" i="3"/>
  <c r="BD1084" i="3" s="1"/>
  <c r="BE1084" i="3" s="1"/>
  <c r="BC1965" i="3"/>
  <c r="BD1965" i="3" s="1"/>
  <c r="BE1965" i="3" s="1"/>
  <c r="BC1930" i="3"/>
  <c r="BD1930" i="3" s="1"/>
  <c r="BE1930" i="3" s="1"/>
  <c r="BC1038" i="3"/>
  <c r="BD1038" i="3" s="1"/>
  <c r="BE1038" i="3" s="1"/>
  <c r="BC129" i="3"/>
  <c r="BD129" i="3" s="1"/>
  <c r="BE129" i="3" s="1"/>
  <c r="BC27" i="3"/>
  <c r="BD27" i="3" s="1"/>
  <c r="BE27" i="3" s="1"/>
  <c r="BC1723" i="3"/>
  <c r="BD1723" i="3" s="1"/>
  <c r="BE1723" i="3" s="1"/>
  <c r="BC1189" i="3"/>
  <c r="BD1189" i="3" s="1"/>
  <c r="BE1189" i="3" s="1"/>
  <c r="BC109" i="3"/>
  <c r="BD109" i="3" s="1"/>
  <c r="BE109" i="3" s="1"/>
  <c r="BC7" i="3"/>
  <c r="BD7" i="3" s="1"/>
  <c r="BE7" i="3" s="1"/>
  <c r="BC443" i="3"/>
  <c r="BD443" i="3" s="1"/>
  <c r="BE443" i="3" s="1"/>
  <c r="BC763" i="3"/>
  <c r="BD763" i="3" s="1"/>
  <c r="BE763" i="3" s="1"/>
  <c r="BC727" i="3"/>
  <c r="BD727" i="3" s="1"/>
  <c r="BE727" i="3" s="1"/>
  <c r="BC1979" i="3"/>
  <c r="BD1979" i="3" s="1"/>
  <c r="BE1979" i="3" s="1"/>
  <c r="BC1690" i="3"/>
  <c r="BD1690" i="3" s="1"/>
  <c r="BE1690" i="3" s="1"/>
  <c r="BC1376" i="3"/>
  <c r="BD1376" i="3" s="1"/>
  <c r="BE1376" i="3" s="1"/>
  <c r="BC52" i="3"/>
  <c r="BD52" i="3" s="1"/>
  <c r="BE52" i="3" s="1"/>
  <c r="AV1687" i="3"/>
  <c r="AW1687" i="3" s="1"/>
  <c r="AX1687" i="3" s="1"/>
  <c r="AV249" i="3"/>
  <c r="AW249" i="3" s="1"/>
  <c r="AX249" i="3" s="1"/>
  <c r="AV470" i="3"/>
  <c r="AW470" i="3" s="1"/>
  <c r="AX470" i="3" s="1"/>
  <c r="AV1207" i="3"/>
  <c r="AW1207" i="3" s="1"/>
  <c r="AX1207" i="3" s="1"/>
  <c r="AV1540" i="3"/>
  <c r="AW1540" i="3" s="1"/>
  <c r="AX1540" i="3" s="1"/>
  <c r="AV419" i="3"/>
  <c r="AW419" i="3" s="1"/>
  <c r="AX419" i="3" s="1"/>
  <c r="AV333" i="3"/>
  <c r="AW333" i="3" s="1"/>
  <c r="AX333" i="3" s="1"/>
  <c r="AV1910" i="3"/>
  <c r="AW1910" i="3" s="1"/>
  <c r="AX1910" i="3" s="1"/>
  <c r="AV302" i="3"/>
  <c r="AW302" i="3" s="1"/>
  <c r="AX302" i="3" s="1"/>
  <c r="AV358" i="3"/>
  <c r="AW358" i="3" s="1"/>
  <c r="AX358" i="3" s="1"/>
  <c r="AV1464" i="3"/>
  <c r="AW1464" i="3" s="1"/>
  <c r="AX1464" i="3" s="1"/>
  <c r="AV1763" i="3"/>
  <c r="AW1763" i="3" s="1"/>
  <c r="AX1763" i="3" s="1"/>
  <c r="AV1341" i="3"/>
  <c r="AW1341" i="3" s="1"/>
  <c r="AX1341" i="3" s="1"/>
  <c r="AV1558" i="3"/>
  <c r="AW1558" i="3" s="1"/>
  <c r="AX1558" i="3" s="1"/>
  <c r="AV1864" i="3"/>
  <c r="AW1864" i="3" s="1"/>
  <c r="AX1864" i="3" s="1"/>
  <c r="AV1947" i="3"/>
  <c r="AW1947" i="3" s="1"/>
  <c r="AX1947" i="3" s="1"/>
  <c r="AV1301" i="3"/>
  <c r="AW1301" i="3" s="1"/>
  <c r="AX1301" i="3" s="1"/>
  <c r="AV1869" i="3"/>
  <c r="AW1869" i="3" s="1"/>
  <c r="AX1869" i="3" s="1"/>
  <c r="AV1225" i="3"/>
  <c r="AW1225" i="3" s="1"/>
  <c r="AX1225" i="3" s="1"/>
  <c r="AV1621" i="3"/>
  <c r="AW1621" i="3" s="1"/>
  <c r="AX1621" i="3" s="1"/>
  <c r="AV1872" i="3"/>
  <c r="AW1872" i="3" s="1"/>
  <c r="AX1872" i="3" s="1"/>
  <c r="BC1520" i="3"/>
  <c r="BD1520" i="3" s="1"/>
  <c r="BE1520" i="3" s="1"/>
  <c r="AV65" i="3"/>
  <c r="AW65" i="3" s="1"/>
  <c r="AX65" i="3" s="1"/>
  <c r="AV492" i="3"/>
  <c r="AW492" i="3" s="1"/>
  <c r="AX492" i="3" s="1"/>
  <c r="AV450" i="3"/>
  <c r="AW450" i="3" s="1"/>
  <c r="AX450" i="3" s="1"/>
  <c r="AV290" i="3"/>
  <c r="AW290" i="3" s="1"/>
  <c r="AX290" i="3" s="1"/>
  <c r="AV1946" i="3"/>
  <c r="AW1946" i="3" s="1"/>
  <c r="AX1946" i="3" s="1"/>
  <c r="AV638" i="3"/>
  <c r="AW638" i="3" s="1"/>
  <c r="AX638" i="3" s="1"/>
  <c r="AV1455" i="3"/>
  <c r="AW1455" i="3" s="1"/>
  <c r="AX1455" i="3" s="1"/>
  <c r="AV245" i="3"/>
  <c r="AW245" i="3" s="1"/>
  <c r="AX245" i="3" s="1"/>
  <c r="AV955" i="3"/>
  <c r="AW955" i="3" s="1"/>
  <c r="AX955" i="3" s="1"/>
  <c r="AV618" i="3"/>
  <c r="AW618" i="3" s="1"/>
  <c r="AX618" i="3" s="1"/>
  <c r="AV516" i="3"/>
  <c r="AW516" i="3" s="1"/>
  <c r="AX516" i="3" s="1"/>
  <c r="AV990" i="3"/>
  <c r="AW990" i="3" s="1"/>
  <c r="AX990" i="3" s="1"/>
  <c r="AV1778" i="3"/>
  <c r="AW1778" i="3" s="1"/>
  <c r="AX1778" i="3" s="1"/>
  <c r="AV1273" i="3"/>
  <c r="AW1273" i="3" s="1"/>
  <c r="AX1273" i="3" s="1"/>
  <c r="AV45" i="3"/>
  <c r="AW45" i="3" s="1"/>
  <c r="AX45" i="3" s="1"/>
  <c r="AV725" i="3"/>
  <c r="AW725" i="3" s="1"/>
  <c r="AX725" i="3" s="1"/>
  <c r="AV158" i="3"/>
  <c r="AW158" i="3" s="1"/>
  <c r="AX158" i="3" s="1"/>
  <c r="AV89" i="3"/>
  <c r="AW89" i="3" s="1"/>
  <c r="AX89" i="3" s="1"/>
  <c r="AV633" i="3"/>
  <c r="AW633" i="3" s="1"/>
  <c r="AX633" i="3" s="1"/>
  <c r="BC1765" i="3"/>
  <c r="BD1765" i="3" s="1"/>
  <c r="BE1765" i="3" s="1"/>
  <c r="AV1731" i="3"/>
  <c r="AW1731" i="3" s="1"/>
  <c r="AX1731" i="3" s="1"/>
  <c r="AV865" i="3"/>
  <c r="AW865" i="3" s="1"/>
  <c r="AX865" i="3" s="1"/>
  <c r="AV1195" i="3"/>
  <c r="AW1195" i="3" s="1"/>
  <c r="AX1195" i="3" s="1"/>
  <c r="AV874" i="3"/>
  <c r="AW874" i="3" s="1"/>
  <c r="AX874" i="3" s="1"/>
  <c r="AV1816" i="3"/>
  <c r="AW1816" i="3" s="1"/>
  <c r="AX1816" i="3" s="1"/>
  <c r="AV194" i="3"/>
  <c r="AW194" i="3" s="1"/>
  <c r="AX194" i="3" s="1"/>
  <c r="AV1079" i="3"/>
  <c r="AW1079" i="3" s="1"/>
  <c r="AX1079" i="3" s="1"/>
  <c r="BC568" i="3"/>
  <c r="BD568" i="3" s="1"/>
  <c r="BE568" i="3" s="1"/>
  <c r="BC1115" i="3"/>
  <c r="BD1115" i="3" s="1"/>
  <c r="BE1115" i="3" s="1"/>
  <c r="BC1892" i="3"/>
  <c r="BD1892" i="3" s="1"/>
  <c r="BE1892" i="3" s="1"/>
  <c r="AV744" i="3"/>
  <c r="AW744" i="3" s="1"/>
  <c r="AX744" i="3" s="1"/>
  <c r="AV898" i="3"/>
  <c r="AW898" i="3" s="1"/>
  <c r="AX898" i="3" s="1"/>
  <c r="AV1836" i="3"/>
  <c r="AW1836" i="3" s="1"/>
  <c r="AX1836" i="3" s="1"/>
  <c r="AV1438" i="3"/>
  <c r="AW1438" i="3" s="1"/>
  <c r="AX1438" i="3" s="1"/>
  <c r="AV519" i="3"/>
  <c r="AW519" i="3" s="1"/>
  <c r="AX519" i="3" s="1"/>
  <c r="AV951" i="3"/>
  <c r="AW951" i="3" s="1"/>
  <c r="AX951" i="3" s="1"/>
  <c r="AV1555" i="3"/>
  <c r="AW1555" i="3" s="1"/>
  <c r="AX1555" i="3" s="1"/>
  <c r="AV840" i="3"/>
  <c r="AW840" i="3" s="1"/>
  <c r="AX840" i="3" s="1"/>
  <c r="AV640" i="3"/>
  <c r="AW640" i="3" s="1"/>
  <c r="AX640" i="3" s="1"/>
  <c r="AV673" i="3"/>
  <c r="AW673" i="3" s="1"/>
  <c r="AX673" i="3" s="1"/>
  <c r="AV1797" i="3"/>
  <c r="AW1797" i="3" s="1"/>
  <c r="AX1797" i="3" s="1"/>
  <c r="AV1914" i="3"/>
  <c r="AW1914" i="3" s="1"/>
  <c r="AX1914" i="3" s="1"/>
  <c r="AV1279" i="3"/>
  <c r="AW1279" i="3" s="1"/>
  <c r="AX1279" i="3" s="1"/>
  <c r="AV1413" i="3"/>
  <c r="AW1413" i="3" s="1"/>
  <c r="AX1413" i="3" s="1"/>
  <c r="AV631" i="3"/>
  <c r="AW631" i="3" s="1"/>
  <c r="AX631" i="3" s="1"/>
  <c r="AV43" i="3"/>
  <c r="AW43" i="3" s="1"/>
  <c r="AX43" i="3" s="1"/>
  <c r="AV1295" i="3"/>
  <c r="AW1295" i="3" s="1"/>
  <c r="AX1295" i="3" s="1"/>
  <c r="AV431" i="3"/>
  <c r="AW431" i="3" s="1"/>
  <c r="AX431" i="3" s="1"/>
  <c r="AV1409" i="3"/>
  <c r="AW1409" i="3" s="1"/>
  <c r="AX1409" i="3" s="1"/>
  <c r="AV308" i="3"/>
  <c r="AW308" i="3" s="1"/>
  <c r="AX308" i="3" s="1"/>
  <c r="AV600" i="3"/>
  <c r="AW600" i="3" s="1"/>
  <c r="AX600" i="3" s="1"/>
  <c r="AV1714" i="3"/>
  <c r="AW1714" i="3" s="1"/>
  <c r="AX1714" i="3" s="1"/>
  <c r="AV829" i="3"/>
  <c r="AW829" i="3" s="1"/>
  <c r="AX829" i="3" s="1"/>
  <c r="AV294" i="3"/>
  <c r="AW294" i="3" s="1"/>
  <c r="AX294" i="3" s="1"/>
  <c r="AV761" i="3"/>
  <c r="AW761" i="3" s="1"/>
  <c r="AX761" i="3" s="1"/>
  <c r="AV855" i="3"/>
  <c r="AW855" i="3" s="1"/>
  <c r="AX855" i="3" s="1"/>
  <c r="AV1579" i="3"/>
  <c r="AW1579" i="3" s="1"/>
  <c r="AX1579" i="3" s="1"/>
  <c r="AV778" i="3"/>
  <c r="AW778" i="3" s="1"/>
  <c r="AX778" i="3" s="1"/>
  <c r="AV524" i="3"/>
  <c r="AW524" i="3" s="1"/>
  <c r="AX524" i="3" s="1"/>
  <c r="AV919" i="3"/>
  <c r="AW919" i="3" s="1"/>
  <c r="AX919" i="3" s="1"/>
  <c r="AV1725" i="3"/>
  <c r="AW1725" i="3" s="1"/>
  <c r="AX1725" i="3" s="1"/>
  <c r="AV584" i="3"/>
  <c r="AW584" i="3" s="1"/>
  <c r="AX584" i="3" s="1"/>
  <c r="AV351" i="3"/>
  <c r="AW351" i="3" s="1"/>
  <c r="AX351" i="3" s="1"/>
  <c r="AV651" i="3"/>
  <c r="AW651" i="3" s="1"/>
  <c r="AX651" i="3" s="1"/>
  <c r="AV779" i="3"/>
  <c r="AW779" i="3" s="1"/>
  <c r="AX779" i="3" s="1"/>
  <c r="AV1630" i="3"/>
  <c r="AW1630" i="3" s="1"/>
  <c r="AX1630" i="3" s="1"/>
  <c r="AV349" i="3"/>
  <c r="AW349" i="3" s="1"/>
  <c r="AX349" i="3" s="1"/>
  <c r="AV833" i="3"/>
  <c r="AW833" i="3" s="1"/>
  <c r="AX833" i="3" s="1"/>
  <c r="AV465" i="3"/>
  <c r="AW465" i="3" s="1"/>
  <c r="AX465" i="3" s="1"/>
  <c r="AV690" i="3"/>
  <c r="AW690" i="3" s="1"/>
  <c r="AX690" i="3" s="1"/>
  <c r="AV1009" i="3"/>
  <c r="AW1009" i="3" s="1"/>
  <c r="AX1009" i="3" s="1"/>
  <c r="AV1615" i="3"/>
  <c r="AW1615" i="3" s="1"/>
  <c r="AX1615" i="3" s="1"/>
  <c r="AV1322" i="3"/>
  <c r="AW1322" i="3" s="1"/>
  <c r="AX1322" i="3" s="1"/>
  <c r="AV1330" i="3"/>
  <c r="AW1330" i="3" s="1"/>
  <c r="AX1330" i="3" s="1"/>
  <c r="AV758" i="3"/>
  <c r="AW758" i="3" s="1"/>
  <c r="AX758" i="3" s="1"/>
  <c r="BC1845" i="3"/>
  <c r="BD1845" i="3" s="1"/>
  <c r="BE1845" i="3" s="1"/>
  <c r="BC1352" i="3"/>
  <c r="BD1352" i="3" s="1"/>
  <c r="BE1352" i="3" s="1"/>
  <c r="BC208" i="3"/>
  <c r="BD208" i="3" s="1"/>
  <c r="BE208" i="3" s="1"/>
  <c r="BC1056" i="3"/>
  <c r="BD1056" i="3" s="1"/>
  <c r="BE1056" i="3" s="1"/>
  <c r="BC1183" i="3"/>
  <c r="BD1183" i="3" s="1"/>
  <c r="BE1183" i="3" s="1"/>
  <c r="BC1718" i="3"/>
  <c r="BD1718" i="3" s="1"/>
  <c r="BE1718" i="3" s="1"/>
  <c r="BC1277" i="3"/>
  <c r="BD1277" i="3" s="1"/>
  <c r="BE1277" i="3" s="1"/>
  <c r="BC1932" i="3"/>
  <c r="BD1932" i="3" s="1"/>
  <c r="BE1932" i="3" s="1"/>
  <c r="BC1267" i="3"/>
  <c r="BD1267" i="3" s="1"/>
  <c r="BE1267" i="3" s="1"/>
  <c r="BC1383" i="3"/>
  <c r="BD1383" i="3" s="1"/>
  <c r="BE1383" i="3" s="1"/>
  <c r="BC848" i="3"/>
  <c r="BD848" i="3" s="1"/>
  <c r="BE848" i="3" s="1"/>
  <c r="BC544" i="3"/>
  <c r="BD544" i="3" s="1"/>
  <c r="BE544" i="3" s="1"/>
  <c r="BC927" i="3"/>
  <c r="BD927" i="3" s="1"/>
  <c r="BE927" i="3" s="1"/>
  <c r="BC217" i="3"/>
  <c r="BD217" i="3" s="1"/>
  <c r="BE217" i="3" s="1"/>
  <c r="BC1896" i="3"/>
  <c r="BD1896" i="3" s="1"/>
  <c r="BE1896" i="3" s="1"/>
  <c r="BC1411" i="3"/>
  <c r="BD1411" i="3" s="1"/>
  <c r="BE1411" i="3" s="1"/>
  <c r="BC1394" i="3"/>
  <c r="BD1394" i="3" s="1"/>
  <c r="BE1394" i="3" s="1"/>
  <c r="BC1835" i="3"/>
  <c r="BD1835" i="3" s="1"/>
  <c r="BE1835" i="3" s="1"/>
  <c r="BC1140" i="3"/>
  <c r="BD1140" i="3" s="1"/>
  <c r="BE1140" i="3" s="1"/>
  <c r="BC1361" i="3"/>
  <c r="BD1361" i="3" s="1"/>
  <c r="BE1361" i="3" s="1"/>
  <c r="BC390" i="3"/>
  <c r="BD390" i="3" s="1"/>
  <c r="BE390" i="3" s="1"/>
  <c r="BC363" i="3"/>
  <c r="BD363" i="3" s="1"/>
  <c r="BE363" i="3" s="1"/>
  <c r="BC1770" i="3"/>
  <c r="BD1770" i="3" s="1"/>
  <c r="BE1770" i="3" s="1"/>
  <c r="BC1185" i="3"/>
  <c r="BD1185" i="3" s="1"/>
  <c r="BE1185" i="3" s="1"/>
  <c r="BC1177" i="3"/>
  <c r="BD1177" i="3" s="1"/>
  <c r="BE1177" i="3" s="1"/>
  <c r="BC168" i="3"/>
  <c r="BD168" i="3" s="1"/>
  <c r="BE168" i="3" s="1"/>
  <c r="BC957" i="3"/>
  <c r="BD957" i="3" s="1"/>
  <c r="BE957" i="3" s="1"/>
  <c r="BC14" i="3"/>
  <c r="BD14" i="3" s="1"/>
  <c r="BE14" i="3" s="1"/>
  <c r="BC1956" i="3"/>
  <c r="BD1956" i="3" s="1"/>
  <c r="BE1956" i="3" s="1"/>
  <c r="BC1706" i="3"/>
  <c r="BD1706" i="3" s="1"/>
  <c r="BE1706" i="3" s="1"/>
  <c r="BC643" i="3"/>
  <c r="BD643" i="3" s="1"/>
  <c r="BE643" i="3" s="1"/>
  <c r="BC1455" i="3"/>
  <c r="BD1455" i="3" s="1"/>
  <c r="BE1455" i="3" s="1"/>
  <c r="BC1832" i="3"/>
  <c r="BD1832" i="3" s="1"/>
  <c r="BE1832" i="3" s="1"/>
  <c r="BC1224" i="3"/>
  <c r="BD1224" i="3" s="1"/>
  <c r="BE1224" i="3" s="1"/>
  <c r="BC1200" i="3"/>
  <c r="BD1200" i="3" s="1"/>
  <c r="BE1200" i="3" s="1"/>
  <c r="BC1196" i="3"/>
  <c r="BD1196" i="3" s="1"/>
  <c r="BE1196" i="3" s="1"/>
  <c r="BC595" i="3"/>
  <c r="BD595" i="3" s="1"/>
  <c r="BE595" i="3" s="1"/>
  <c r="BC1885" i="3"/>
  <c r="BD1885" i="3" s="1"/>
  <c r="BE1885" i="3" s="1"/>
  <c r="BC1550" i="3"/>
  <c r="BD1550" i="3" s="1"/>
  <c r="BE1550" i="3" s="1"/>
  <c r="BC233" i="3"/>
  <c r="BD233" i="3" s="1"/>
  <c r="BE233" i="3" s="1"/>
  <c r="BC387" i="3"/>
  <c r="BD387" i="3" s="1"/>
  <c r="BE387" i="3" s="1"/>
  <c r="BC1986" i="3"/>
  <c r="BD1986" i="3" s="1"/>
  <c r="BE1986" i="3" s="1"/>
  <c r="BC773" i="3"/>
  <c r="BD773" i="3" s="1"/>
  <c r="BE773" i="3" s="1"/>
  <c r="BC1054" i="3"/>
  <c r="BD1054" i="3" s="1"/>
  <c r="BE1054" i="3" s="1"/>
  <c r="BC1496" i="3"/>
  <c r="BD1496" i="3" s="1"/>
  <c r="BE1496" i="3" s="1"/>
  <c r="BC733" i="3"/>
  <c r="BD733" i="3" s="1"/>
  <c r="BE733" i="3" s="1"/>
  <c r="BC1746" i="3"/>
  <c r="BD1746" i="3" s="1"/>
  <c r="BE1746" i="3" s="1"/>
  <c r="BC704" i="3"/>
  <c r="BD704" i="3" s="1"/>
  <c r="BE704" i="3" s="1"/>
  <c r="BC635" i="3"/>
  <c r="BD635" i="3" s="1"/>
  <c r="BE635" i="3" s="1"/>
  <c r="BC1575" i="3"/>
  <c r="BD1575" i="3" s="1"/>
  <c r="BE1575" i="3" s="1"/>
  <c r="BC1594" i="3"/>
  <c r="BD1594" i="3" s="1"/>
  <c r="BE1594" i="3" s="1"/>
  <c r="BC459" i="3"/>
  <c r="BD459" i="3" s="1"/>
  <c r="BE459" i="3" s="1"/>
  <c r="BC1579" i="3"/>
  <c r="BD1579" i="3" s="1"/>
  <c r="BE1579" i="3" s="1"/>
  <c r="BC743" i="3"/>
  <c r="BD743" i="3" s="1"/>
  <c r="BE743" i="3" s="1"/>
  <c r="BC512" i="3"/>
  <c r="BD512" i="3" s="1"/>
  <c r="BE512" i="3" s="1"/>
  <c r="BC1153" i="3"/>
  <c r="BD1153" i="3" s="1"/>
  <c r="BE1153" i="3" s="1"/>
  <c r="BC1188" i="3"/>
  <c r="BD1188" i="3" s="1"/>
  <c r="BE1188" i="3" s="1"/>
  <c r="BC1489" i="3"/>
  <c r="BD1489" i="3" s="1"/>
  <c r="BE1489" i="3" s="1"/>
  <c r="BC569" i="3"/>
  <c r="BD569" i="3" s="1"/>
  <c r="BE569" i="3" s="1"/>
  <c r="BC1086" i="3"/>
  <c r="BD1086" i="3" s="1"/>
  <c r="BE1086" i="3" s="1"/>
  <c r="BC668" i="3"/>
  <c r="BD668" i="3" s="1"/>
  <c r="BE668" i="3" s="1"/>
  <c r="BC896" i="3"/>
  <c r="BD896" i="3" s="1"/>
  <c r="BE896" i="3" s="1"/>
  <c r="BC1941" i="3"/>
  <c r="BD1941" i="3" s="1"/>
  <c r="BE1941" i="3" s="1"/>
  <c r="BC1766" i="3"/>
  <c r="BD1766" i="3" s="1"/>
  <c r="BE1766" i="3" s="1"/>
  <c r="BC164" i="3"/>
  <c r="BD164" i="3" s="1"/>
  <c r="BE164" i="3" s="1"/>
  <c r="BC1278" i="3"/>
  <c r="BD1278" i="3" s="1"/>
  <c r="BE1278" i="3" s="1"/>
  <c r="AV1291" i="3"/>
  <c r="AW1291" i="3" s="1"/>
  <c r="AX1291" i="3" s="1"/>
  <c r="AV1611" i="3"/>
  <c r="AW1611" i="3" s="1"/>
  <c r="AX1611" i="3" s="1"/>
  <c r="AV1370" i="3"/>
  <c r="AW1370" i="3" s="1"/>
  <c r="AX1370" i="3" s="1"/>
  <c r="AV511" i="3"/>
  <c r="AW511" i="3" s="1"/>
  <c r="AX511" i="3" s="1"/>
  <c r="AV484" i="3"/>
  <c r="AW484" i="3" s="1"/>
  <c r="AX484" i="3" s="1"/>
  <c r="AV299" i="3"/>
  <c r="AW299" i="3" s="1"/>
  <c r="AX299" i="3" s="1"/>
  <c r="AV681" i="3"/>
  <c r="AW681" i="3" s="1"/>
  <c r="AX681" i="3" s="1"/>
  <c r="AV837" i="3"/>
  <c r="AW837" i="3" s="1"/>
  <c r="AX837" i="3" s="1"/>
  <c r="AV1887" i="3"/>
  <c r="AW1887" i="3" s="1"/>
  <c r="AX1887" i="3" s="1"/>
  <c r="AV188" i="3"/>
  <c r="AW188" i="3" s="1"/>
  <c r="AX188" i="3" s="1"/>
  <c r="AV1500" i="3"/>
  <c r="AW1500" i="3" s="1"/>
  <c r="AX1500" i="3" s="1"/>
  <c r="AV805" i="3"/>
  <c r="AW805" i="3" s="1"/>
  <c r="AX805" i="3" s="1"/>
  <c r="AV856" i="3"/>
  <c r="AW856" i="3" s="1"/>
  <c r="AX856" i="3" s="1"/>
  <c r="AV143" i="3"/>
  <c r="AW143" i="3" s="1"/>
  <c r="AX143" i="3" s="1"/>
  <c r="AV1781" i="3"/>
  <c r="AW1781" i="3" s="1"/>
  <c r="AX1781" i="3" s="1"/>
  <c r="AV735" i="3"/>
  <c r="AW735" i="3" s="1"/>
  <c r="AX735" i="3" s="1"/>
  <c r="AV1463" i="3"/>
  <c r="AW1463" i="3" s="1"/>
  <c r="AX1463" i="3" s="1"/>
  <c r="AV629" i="3"/>
  <c r="AW629" i="3" s="1"/>
  <c r="AX629" i="3" s="1"/>
  <c r="AV861" i="3"/>
  <c r="AW861" i="3" s="1"/>
  <c r="AX861" i="3" s="1"/>
  <c r="AV553" i="3"/>
  <c r="AW553" i="3" s="1"/>
  <c r="AX553" i="3" s="1"/>
  <c r="AV1211" i="3"/>
  <c r="AW1211" i="3" s="1"/>
  <c r="AX1211" i="3" s="1"/>
  <c r="AV220" i="3"/>
  <c r="AW220" i="3" s="1"/>
  <c r="AX220" i="3" s="1"/>
  <c r="AV1830" i="3"/>
  <c r="AW1830" i="3" s="1"/>
  <c r="AX1830" i="3" s="1"/>
  <c r="AV385" i="3"/>
  <c r="AW385" i="3" s="1"/>
  <c r="AX385" i="3" s="1"/>
  <c r="AV339" i="3"/>
  <c r="AW339" i="3" s="1"/>
  <c r="AX339" i="3" s="1"/>
  <c r="AV520" i="3"/>
  <c r="AW520" i="3" s="1"/>
  <c r="AX520" i="3" s="1"/>
  <c r="AV960" i="3"/>
  <c r="AW960" i="3" s="1"/>
  <c r="AX960" i="3" s="1"/>
  <c r="AV266" i="3"/>
  <c r="AW266" i="3" s="1"/>
  <c r="AX266" i="3" s="1"/>
  <c r="AV104" i="3"/>
  <c r="AW104" i="3" s="1"/>
  <c r="AX104" i="3" s="1"/>
  <c r="AV1566" i="3"/>
  <c r="AW1566" i="3" s="1"/>
  <c r="AX1566" i="3" s="1"/>
  <c r="AV1051" i="3"/>
  <c r="AW1051" i="3" s="1"/>
  <c r="AX1051" i="3" s="1"/>
  <c r="AV1853" i="3"/>
  <c r="AW1853" i="3" s="1"/>
  <c r="AX1853" i="3" s="1"/>
  <c r="AV1982" i="3"/>
  <c r="AW1982" i="3" s="1"/>
  <c r="AX1982" i="3" s="1"/>
  <c r="AV1488" i="3"/>
  <c r="AW1488" i="3" s="1"/>
  <c r="AX1488" i="3" s="1"/>
  <c r="AV127" i="3"/>
  <c r="AW127" i="3" s="1"/>
  <c r="AX127" i="3" s="1"/>
  <c r="AV1288" i="3"/>
  <c r="AW1288" i="3" s="1"/>
  <c r="AX1288" i="3" s="1"/>
  <c r="AV190" i="3"/>
  <c r="AW190" i="3" s="1"/>
  <c r="AX190" i="3" s="1"/>
  <c r="AV115" i="3"/>
  <c r="AW115" i="3" s="1"/>
  <c r="AX115" i="3" s="1"/>
  <c r="AV233" i="3"/>
  <c r="AW233" i="3" s="1"/>
  <c r="AX233" i="3" s="1"/>
  <c r="AV443" i="3"/>
  <c r="AW443" i="3" s="1"/>
  <c r="AX443" i="3" s="1"/>
  <c r="AV1045" i="3"/>
  <c r="AW1045" i="3" s="1"/>
  <c r="AX1045" i="3" s="1"/>
  <c r="AV1470" i="3"/>
  <c r="AW1470" i="3" s="1"/>
  <c r="AX1470" i="3" s="1"/>
  <c r="AV593" i="3"/>
  <c r="AW593" i="3" s="1"/>
  <c r="AX593" i="3" s="1"/>
  <c r="AV1824" i="3"/>
  <c r="AW1824" i="3" s="1"/>
  <c r="AX1824" i="3" s="1"/>
  <c r="AV1507" i="3"/>
  <c r="AW1507" i="3" s="1"/>
  <c r="AX1507" i="3" s="1"/>
  <c r="AV128" i="3"/>
  <c r="AW128" i="3" s="1"/>
  <c r="AX128" i="3" s="1"/>
  <c r="AV1960" i="3"/>
  <c r="AW1960" i="3" s="1"/>
  <c r="AX1960" i="3" s="1"/>
  <c r="AV1499" i="3"/>
  <c r="AW1499" i="3" s="1"/>
  <c r="AX1499" i="3" s="1"/>
  <c r="AV621" i="3"/>
  <c r="AW621" i="3" s="1"/>
  <c r="AX621" i="3" s="1"/>
  <c r="AV1208" i="3"/>
  <c r="AW1208" i="3" s="1"/>
  <c r="AX1208" i="3" s="1"/>
  <c r="AV702" i="3"/>
  <c r="AW702" i="3" s="1"/>
  <c r="AX702" i="3" s="1"/>
  <c r="AV830" i="3"/>
  <c r="AW830" i="3" s="1"/>
  <c r="AX830" i="3" s="1"/>
  <c r="AV1532" i="3"/>
  <c r="AW1532" i="3" s="1"/>
  <c r="AX1532" i="3" s="1"/>
  <c r="AV935" i="3"/>
  <c r="AW935" i="3" s="1"/>
  <c r="AX935" i="3" s="1"/>
  <c r="AV909" i="3"/>
  <c r="AW909" i="3" s="1"/>
  <c r="AX909" i="3" s="1"/>
  <c r="AV1775" i="3"/>
  <c r="AW1775" i="3" s="1"/>
  <c r="AX1775" i="3" s="1"/>
  <c r="AV836" i="3"/>
  <c r="AW836" i="3" s="1"/>
  <c r="AX836" i="3" s="1"/>
  <c r="AV939" i="3"/>
  <c r="AW939" i="3" s="1"/>
  <c r="AX939" i="3" s="1"/>
  <c r="AV1923" i="3"/>
  <c r="AW1923" i="3" s="1"/>
  <c r="AX1923" i="3" s="1"/>
  <c r="AV875" i="3"/>
  <c r="AW875" i="3" s="1"/>
  <c r="AX875" i="3" s="1"/>
  <c r="AV1342" i="3"/>
  <c r="AW1342" i="3" s="1"/>
  <c r="AX1342" i="3" s="1"/>
  <c r="AV585" i="3"/>
  <c r="AW585" i="3" s="1"/>
  <c r="AX585" i="3" s="1"/>
  <c r="AV902" i="3"/>
  <c r="AW902" i="3" s="1"/>
  <c r="AX902" i="3" s="1"/>
  <c r="AV1003" i="3"/>
  <c r="AW1003" i="3" s="1"/>
  <c r="AX1003" i="3" s="1"/>
  <c r="AV1939" i="3"/>
  <c r="AW1939" i="3" s="1"/>
  <c r="AX1939" i="3" s="1"/>
  <c r="AV1300" i="3"/>
  <c r="AW1300" i="3" s="1"/>
  <c r="AX1300" i="3" s="1"/>
  <c r="AV870" i="3"/>
  <c r="AW870" i="3" s="1"/>
  <c r="AX870" i="3" s="1"/>
  <c r="AV61" i="3"/>
  <c r="AW61" i="3" s="1"/>
  <c r="AX61" i="3" s="1"/>
  <c r="AV372" i="3"/>
  <c r="AW372" i="3" s="1"/>
  <c r="AX372" i="3" s="1"/>
  <c r="AV1865" i="3"/>
  <c r="AW1865" i="3" s="1"/>
  <c r="AX1865" i="3" s="1"/>
  <c r="AV1550" i="3"/>
  <c r="AW1550" i="3" s="1"/>
  <c r="AX1550" i="3" s="1"/>
  <c r="AV1961" i="3"/>
  <c r="AW1961" i="3" s="1"/>
  <c r="AX1961" i="3" s="1"/>
  <c r="AV455" i="3"/>
  <c r="AW455" i="3" s="1"/>
  <c r="AX455" i="3" s="1"/>
  <c r="AV727" i="3"/>
  <c r="AW727" i="3" s="1"/>
  <c r="AX727" i="3" s="1"/>
  <c r="AV1267" i="3"/>
  <c r="AW1267" i="3" s="1"/>
  <c r="AX1267" i="3" s="1"/>
  <c r="AV1245" i="3"/>
  <c r="AW1245" i="3" s="1"/>
  <c r="AX1245" i="3" s="1"/>
  <c r="AV620" i="3"/>
  <c r="AW620" i="3" s="1"/>
  <c r="AX620" i="3" s="1"/>
  <c r="AV273" i="3"/>
  <c r="AW273" i="3" s="1"/>
  <c r="AX273" i="3" s="1"/>
  <c r="AV679" i="3"/>
  <c r="AW679" i="3" s="1"/>
  <c r="AX679" i="3" s="1"/>
  <c r="AV1681" i="3"/>
  <c r="AW1681" i="3" s="1"/>
  <c r="AX1681" i="3" s="1"/>
  <c r="AV1628" i="3"/>
  <c r="AW1628" i="3" s="1"/>
  <c r="AX1628" i="3" s="1"/>
  <c r="AV918" i="3"/>
  <c r="AW918" i="3" s="1"/>
  <c r="AX918" i="3" s="1"/>
  <c r="AV171" i="3"/>
  <c r="AW171" i="3" s="1"/>
  <c r="AX171" i="3" s="1"/>
  <c r="AV838" i="3"/>
  <c r="AW838" i="3" s="1"/>
  <c r="AX838" i="3" s="1"/>
  <c r="AV601" i="3"/>
  <c r="AW601" i="3" s="1"/>
  <c r="AX601" i="3" s="1"/>
  <c r="AV656" i="3"/>
  <c r="AW656" i="3" s="1"/>
  <c r="AX656" i="3" s="1"/>
  <c r="AV609" i="3"/>
  <c r="AW609" i="3" s="1"/>
  <c r="AX609" i="3" s="1"/>
  <c r="AV784" i="3"/>
  <c r="AW784" i="3" s="1"/>
  <c r="AX784" i="3" s="1"/>
  <c r="AV68" i="3"/>
  <c r="AW68" i="3" s="1"/>
  <c r="AX68" i="3" s="1"/>
  <c r="AV1036" i="3"/>
  <c r="AW1036" i="3" s="1"/>
  <c r="AX1036" i="3" s="1"/>
  <c r="AV565" i="3"/>
  <c r="AW565" i="3" s="1"/>
  <c r="AX565" i="3" s="1"/>
  <c r="AV1077" i="3"/>
  <c r="AW1077" i="3" s="1"/>
  <c r="AX1077" i="3" s="1"/>
  <c r="AV1487" i="3"/>
  <c r="AW1487" i="3" s="1"/>
  <c r="AX1487" i="3" s="1"/>
  <c r="AV296" i="3"/>
  <c r="AW296" i="3" s="1"/>
  <c r="AX296" i="3" s="1"/>
  <c r="AV1745" i="3"/>
  <c r="AW1745" i="3" s="1"/>
  <c r="AX1745" i="3" s="1"/>
  <c r="AV1647" i="3"/>
  <c r="AW1647" i="3" s="1"/>
  <c r="AX1647" i="3" s="1"/>
  <c r="AV1650" i="3"/>
  <c r="AW1650" i="3" s="1"/>
  <c r="AX1650" i="3" s="1"/>
  <c r="AV135" i="3"/>
  <c r="AW135" i="3" s="1"/>
  <c r="AX135" i="3" s="1"/>
  <c r="AV365" i="3"/>
  <c r="AW365" i="3" s="1"/>
  <c r="AX365" i="3" s="1"/>
  <c r="AV983" i="3"/>
  <c r="AW983" i="3" s="1"/>
  <c r="AX983" i="3" s="1"/>
  <c r="AV1713" i="3"/>
  <c r="AW1713" i="3" s="1"/>
  <c r="AX1713" i="3" s="1"/>
  <c r="AV1885" i="3"/>
  <c r="AW1885" i="3" s="1"/>
  <c r="AX1885" i="3" s="1"/>
  <c r="AV1644" i="3"/>
  <c r="AW1644" i="3" s="1"/>
  <c r="AX1644" i="3" s="1"/>
  <c r="AV781" i="3"/>
  <c r="AW781" i="3" s="1"/>
  <c r="AX781" i="3" s="1"/>
  <c r="AV958" i="3"/>
  <c r="AW958" i="3" s="1"/>
  <c r="AX958" i="3" s="1"/>
  <c r="AV890" i="3"/>
  <c r="AW890" i="3" s="1"/>
  <c r="AX890" i="3" s="1"/>
  <c r="AV28" i="3"/>
  <c r="AW28" i="3" s="1"/>
  <c r="AX28" i="3" s="1"/>
  <c r="AV121" i="3"/>
  <c r="AW121" i="3" s="1"/>
  <c r="AX121" i="3" s="1"/>
  <c r="AV1390" i="3"/>
  <c r="AW1390" i="3" s="1"/>
  <c r="AX1390" i="3" s="1"/>
  <c r="AV763" i="3"/>
  <c r="AW763" i="3" s="1"/>
  <c r="AX763" i="3" s="1"/>
  <c r="AV4" i="3"/>
  <c r="AW4" i="3" s="1"/>
  <c r="AX4" i="3" s="1"/>
  <c r="AV675" i="3"/>
  <c r="AW675" i="3" s="1"/>
  <c r="AX675" i="3" s="1"/>
  <c r="AV1643" i="3"/>
  <c r="AW1643" i="3" s="1"/>
  <c r="AX1643" i="3" s="1"/>
  <c r="AV1485" i="3"/>
  <c r="AW1485" i="3" s="1"/>
  <c r="AX1485" i="3" s="1"/>
  <c r="AV1878" i="3"/>
  <c r="AW1878" i="3" s="1"/>
  <c r="AX1878" i="3" s="1"/>
  <c r="AV1580" i="3"/>
  <c r="AW1580" i="3" s="1"/>
  <c r="AX1580" i="3" s="1"/>
  <c r="AV608" i="3"/>
  <c r="AW608" i="3" s="1"/>
  <c r="AX608" i="3" s="1"/>
  <c r="AV1056" i="3"/>
  <c r="AW1056" i="3" s="1"/>
  <c r="AX1056" i="3" s="1"/>
  <c r="AV1352" i="3"/>
  <c r="AW1352" i="3" s="1"/>
  <c r="AX1352" i="3" s="1"/>
  <c r="AV33" i="3"/>
  <c r="AW33" i="3" s="1"/>
  <c r="AX33" i="3" s="1"/>
  <c r="AV757" i="3"/>
  <c r="AW757" i="3" s="1"/>
  <c r="AX757" i="3" s="1"/>
  <c r="AV1839" i="3"/>
  <c r="AW1839" i="3" s="1"/>
  <c r="AX1839" i="3" s="1"/>
  <c r="AV938" i="3"/>
  <c r="AW938" i="3" s="1"/>
  <c r="AX938" i="3" s="1"/>
  <c r="AV924" i="3"/>
  <c r="AW924" i="3" s="1"/>
  <c r="AX924" i="3" s="1"/>
  <c r="AV433" i="3"/>
  <c r="AW433" i="3" s="1"/>
  <c r="AX433" i="3" s="1"/>
  <c r="AV1699" i="3"/>
  <c r="AW1699" i="3" s="1"/>
  <c r="AX1699" i="3" s="1"/>
  <c r="AV203" i="3"/>
  <c r="AW203" i="3" s="1"/>
  <c r="AX203" i="3" s="1"/>
  <c r="AV1828" i="3"/>
  <c r="AW1828" i="3" s="1"/>
  <c r="AX1828" i="3" s="1"/>
  <c r="AV326" i="3"/>
  <c r="AW326" i="3" s="1"/>
  <c r="AX326" i="3" s="1"/>
  <c r="AV922" i="3"/>
  <c r="AW922" i="3" s="1"/>
  <c r="AX922" i="3" s="1"/>
  <c r="AV1467" i="3"/>
  <c r="AW1467" i="3" s="1"/>
  <c r="AX1467" i="3" s="1"/>
  <c r="AV482" i="3"/>
  <c r="AW482" i="3" s="1"/>
  <c r="AX482" i="3" s="1"/>
  <c r="AV507" i="3"/>
  <c r="AW507" i="3" s="1"/>
  <c r="AX507" i="3" s="1"/>
  <c r="AV1473" i="3"/>
  <c r="AW1473" i="3" s="1"/>
  <c r="AX1473" i="3" s="1"/>
  <c r="AV475" i="3"/>
  <c r="AW475" i="3" s="1"/>
  <c r="AX475" i="3" s="1"/>
  <c r="AV1170" i="3"/>
  <c r="AW1170" i="3" s="1"/>
  <c r="AX1170" i="3" s="1"/>
  <c r="AV199" i="3"/>
  <c r="AW199" i="3" s="1"/>
  <c r="AX199" i="3" s="1"/>
  <c r="AV1766" i="3"/>
  <c r="AW1766" i="3" s="1"/>
  <c r="AX1766" i="3" s="1"/>
  <c r="AV1958" i="3"/>
  <c r="AW1958" i="3" s="1"/>
  <c r="AX1958" i="3" s="1"/>
  <c r="AV1073" i="3"/>
  <c r="AW1073" i="3" s="1"/>
  <c r="AX1073" i="3" s="1"/>
  <c r="AV1559" i="3"/>
  <c r="AW1559" i="3" s="1"/>
  <c r="AX1559" i="3" s="1"/>
  <c r="AV310" i="3"/>
  <c r="AW310" i="3" s="1"/>
  <c r="AX310" i="3" s="1"/>
  <c r="AV1963" i="3"/>
  <c r="AW1963" i="3" s="1"/>
  <c r="AX1963" i="3" s="1"/>
  <c r="AV765" i="3"/>
  <c r="AW765" i="3" s="1"/>
  <c r="AX765" i="3" s="1"/>
  <c r="AV603" i="3"/>
  <c r="AW603" i="3" s="1"/>
  <c r="AX603" i="3" s="1"/>
  <c r="AV660" i="3"/>
  <c r="AW660" i="3" s="1"/>
  <c r="AX660" i="3" s="1"/>
  <c r="AV1375" i="3"/>
  <c r="AW1375" i="3" s="1"/>
  <c r="AX1375" i="3" s="1"/>
  <c r="AV1740" i="3"/>
  <c r="AW1740" i="3" s="1"/>
  <c r="AX1740" i="3" s="1"/>
  <c r="AV1943" i="3"/>
  <c r="AW1943" i="3" s="1"/>
  <c r="AX1943" i="3" s="1"/>
  <c r="AV1901" i="3"/>
  <c r="AW1901" i="3" s="1"/>
  <c r="AX1901" i="3" s="1"/>
  <c r="AV858" i="3"/>
  <c r="AW858" i="3" s="1"/>
  <c r="AX858" i="3" s="1"/>
  <c r="AV342" i="3"/>
  <c r="AW342" i="3" s="1"/>
  <c r="AX342" i="3" s="1"/>
  <c r="AV1913" i="3"/>
  <c r="AW1913" i="3" s="1"/>
  <c r="AX1913" i="3" s="1"/>
  <c r="AV1771" i="3"/>
  <c r="AW1771" i="3" s="1"/>
  <c r="AX1771" i="3" s="1"/>
  <c r="AV267" i="3"/>
  <c r="AW267" i="3" s="1"/>
  <c r="AX267" i="3" s="1"/>
  <c r="AV156" i="3"/>
  <c r="AW156" i="3" s="1"/>
  <c r="AX156" i="3" s="1"/>
  <c r="AV295" i="3"/>
  <c r="AW295" i="3" s="1"/>
  <c r="AX295" i="3" s="1"/>
  <c r="AV1859" i="3"/>
  <c r="AW1859" i="3" s="1"/>
  <c r="AX1859" i="3" s="1"/>
  <c r="AV680" i="3"/>
  <c r="AW680" i="3" s="1"/>
  <c r="AX680" i="3" s="1"/>
  <c r="AV1523" i="3"/>
  <c r="AW1523" i="3" s="1"/>
  <c r="AX1523" i="3" s="1"/>
  <c r="AV354" i="3"/>
  <c r="AW354" i="3" s="1"/>
  <c r="AX354" i="3" s="1"/>
  <c r="AV1861" i="3"/>
  <c r="AW1861" i="3" s="1"/>
  <c r="AX1861" i="3" s="1"/>
  <c r="AV1606" i="3"/>
  <c r="AW1606" i="3" s="1"/>
  <c r="AX1606" i="3" s="1"/>
  <c r="AV810" i="3"/>
  <c r="AW810" i="3" s="1"/>
  <c r="AX810" i="3" s="1"/>
  <c r="AV1203" i="3"/>
  <c r="AW1203" i="3" s="1"/>
  <c r="AX1203" i="3" s="1"/>
  <c r="AV841" i="3"/>
  <c r="AW841" i="3" s="1"/>
  <c r="AX841" i="3" s="1"/>
  <c r="AV750" i="3"/>
  <c r="AW750" i="3" s="1"/>
  <c r="AX750" i="3" s="1"/>
  <c r="AV562" i="3"/>
  <c r="AW562" i="3" s="1"/>
  <c r="AX562" i="3" s="1"/>
  <c r="AV1484" i="3"/>
  <c r="AW1484" i="3" s="1"/>
  <c r="AX1484" i="3" s="1"/>
  <c r="AV64" i="3"/>
  <c r="AW64" i="3" s="1"/>
  <c r="AX64" i="3" s="1"/>
  <c r="AV1684" i="3"/>
  <c r="AW1684" i="3" s="1"/>
  <c r="AX1684" i="3" s="1"/>
  <c r="AV556" i="3"/>
  <c r="AW556" i="3" s="1"/>
  <c r="AX556" i="3" s="1"/>
  <c r="AV87" i="3"/>
  <c r="AW87" i="3" s="1"/>
  <c r="AX87" i="3" s="1"/>
  <c r="AV746" i="3"/>
  <c r="AW746" i="3" s="1"/>
  <c r="AX746" i="3" s="1"/>
  <c r="AV1367" i="3"/>
  <c r="AW1367" i="3" s="1"/>
  <c r="AX1367" i="3" s="1"/>
  <c r="AV774" i="3"/>
  <c r="AW774" i="3" s="1"/>
  <c r="AX774" i="3" s="1"/>
  <c r="AV1979" i="3"/>
  <c r="AW1979" i="3" s="1"/>
  <c r="AX1979" i="3" s="1"/>
  <c r="AV663" i="3"/>
  <c r="AW663" i="3" s="1"/>
  <c r="AX663" i="3" s="1"/>
  <c r="AV721" i="3"/>
  <c r="AW721" i="3" s="1"/>
  <c r="AX721" i="3" s="1"/>
  <c r="AV397" i="3"/>
  <c r="AW397" i="3" s="1"/>
  <c r="AX397" i="3" s="1"/>
  <c r="AV668" i="3"/>
  <c r="AW668" i="3" s="1"/>
  <c r="AX668" i="3" s="1"/>
  <c r="AV1476" i="3"/>
  <c r="AW1476" i="3" s="1"/>
  <c r="AX1476" i="3" s="1"/>
  <c r="AV1372" i="3"/>
  <c r="AW1372" i="3" s="1"/>
  <c r="AX1372" i="3" s="1"/>
  <c r="AV1468" i="3"/>
  <c r="AW1468" i="3" s="1"/>
  <c r="AX1468" i="3" s="1"/>
  <c r="AV248" i="3"/>
  <c r="AW248" i="3" s="1"/>
  <c r="AX248" i="3" s="1"/>
  <c r="AV1578" i="3"/>
  <c r="AW1578" i="3" s="1"/>
  <c r="AX1578" i="3" s="1"/>
  <c r="AV1799" i="3"/>
  <c r="AW1799" i="3" s="1"/>
  <c r="AX1799" i="3" s="1"/>
  <c r="AV1037" i="3"/>
  <c r="AW1037" i="3" s="1"/>
  <c r="AX1037" i="3" s="1"/>
  <c r="AV981" i="3"/>
  <c r="AW981" i="3" s="1"/>
  <c r="AX981" i="3" s="1"/>
  <c r="AV478" i="3"/>
  <c r="AW478" i="3" s="1"/>
  <c r="AX478" i="3" s="1"/>
  <c r="AV389" i="3"/>
  <c r="AW389" i="3" s="1"/>
  <c r="AX389" i="3" s="1"/>
  <c r="AV1717" i="3"/>
  <c r="AW1717" i="3" s="1"/>
  <c r="AX1717" i="3" s="1"/>
  <c r="AV1206" i="3"/>
  <c r="AW1206" i="3" s="1"/>
  <c r="AX1206" i="3" s="1"/>
  <c r="AV1175" i="3"/>
  <c r="AW1175" i="3" s="1"/>
  <c r="AX1175" i="3" s="1"/>
  <c r="AV853" i="3"/>
  <c r="AW853" i="3" s="1"/>
  <c r="AX853" i="3" s="1"/>
  <c r="AV1232" i="3"/>
  <c r="AW1232" i="3" s="1"/>
  <c r="AX1232" i="3" s="1"/>
  <c r="AV170" i="3"/>
  <c r="AW170" i="3" s="1"/>
  <c r="AX170" i="3" s="1"/>
  <c r="AV114" i="3"/>
  <c r="AW114" i="3" s="1"/>
  <c r="AX114" i="3" s="1"/>
  <c r="AV1515" i="3"/>
  <c r="AW1515" i="3" s="1"/>
  <c r="AX1515" i="3" s="1"/>
  <c r="AV819" i="3"/>
  <c r="AW819" i="3" s="1"/>
  <c r="AX819" i="3" s="1"/>
  <c r="AV1032" i="3"/>
  <c r="AW1032" i="3" s="1"/>
  <c r="AX1032" i="3" s="1"/>
  <c r="AV549" i="3"/>
  <c r="AW549" i="3" s="1"/>
  <c r="AX549" i="3" s="1"/>
  <c r="AV1053" i="3"/>
  <c r="AW1053" i="3" s="1"/>
  <c r="AX1053" i="3" s="1"/>
  <c r="AV1192" i="3"/>
  <c r="AW1192" i="3" s="1"/>
  <c r="AX1192" i="3" s="1"/>
  <c r="AV160" i="3"/>
  <c r="AW160" i="3" s="1"/>
  <c r="AX160" i="3" s="1"/>
  <c r="AV986" i="3"/>
  <c r="AW986" i="3" s="1"/>
  <c r="AX986" i="3" s="1"/>
  <c r="AV396" i="3"/>
  <c r="AW396" i="3" s="1"/>
  <c r="AX396" i="3" s="1"/>
  <c r="AV1083" i="3"/>
  <c r="AW1083" i="3" s="1"/>
  <c r="AX1083" i="3" s="1"/>
  <c r="AV1436" i="3"/>
  <c r="AW1436" i="3" s="1"/>
  <c r="AX1436" i="3" s="1"/>
  <c r="AV12" i="3"/>
  <c r="AW12" i="3" s="1"/>
  <c r="AX12" i="3" s="1"/>
  <c r="AV846" i="3"/>
  <c r="AW846" i="3" s="1"/>
  <c r="AX846" i="3" s="1"/>
  <c r="AV1011" i="3"/>
  <c r="AW1011" i="3" s="1"/>
  <c r="AX1011" i="3" s="1"/>
  <c r="AV262" i="3"/>
  <c r="AW262" i="3" s="1"/>
  <c r="AX262" i="3" s="1"/>
  <c r="AV689" i="3"/>
  <c r="AW689" i="3" s="1"/>
  <c r="AX689" i="3" s="1"/>
  <c r="AV94" i="3"/>
  <c r="AW94" i="3" s="1"/>
  <c r="AX94" i="3" s="1"/>
  <c r="AV682" i="3"/>
  <c r="AW682" i="3" s="1"/>
  <c r="AX682" i="3" s="1"/>
  <c r="AV22" i="3"/>
  <c r="AW22" i="3" s="1"/>
  <c r="AX22" i="3" s="1"/>
  <c r="AV1810" i="3"/>
  <c r="AW1810" i="3" s="1"/>
  <c r="AX1810" i="3" s="1"/>
  <c r="AV198" i="3"/>
  <c r="AW198" i="3" s="1"/>
  <c r="AX198" i="3" s="1"/>
  <c r="AV1588" i="3"/>
  <c r="AW1588" i="3" s="1"/>
  <c r="AX1588" i="3" s="1"/>
  <c r="AV737" i="3"/>
  <c r="AW737" i="3" s="1"/>
  <c r="AX737" i="3" s="1"/>
  <c r="AV1692" i="3"/>
  <c r="AW1692" i="3" s="1"/>
  <c r="AX1692" i="3" s="1"/>
  <c r="AV1442" i="3"/>
  <c r="AW1442" i="3" s="1"/>
  <c r="AX1442" i="3" s="1"/>
  <c r="AV70" i="3"/>
  <c r="AW70" i="3" s="1"/>
  <c r="AX70" i="3" s="1"/>
  <c r="AV398" i="3"/>
  <c r="AW398" i="3" s="1"/>
  <c r="AX398" i="3" s="1"/>
  <c r="AV1882" i="3"/>
  <c r="AW1882" i="3" s="1"/>
  <c r="AX1882" i="3" s="1"/>
  <c r="AV591" i="3"/>
  <c r="AW591" i="3" s="1"/>
  <c r="AX591" i="3" s="1"/>
  <c r="AV714" i="3"/>
  <c r="AW714" i="3" s="1"/>
  <c r="AX714" i="3" s="1"/>
  <c r="AV1675" i="3"/>
  <c r="AW1675" i="3" s="1"/>
  <c r="AX1675" i="3" s="1"/>
  <c r="AV1712" i="3"/>
  <c r="AW1712" i="3" s="1"/>
  <c r="AX1712" i="3" s="1"/>
  <c r="AV878" i="3"/>
  <c r="AW878" i="3" s="1"/>
  <c r="AX878" i="3" s="1"/>
  <c r="AV1254" i="3"/>
  <c r="AW1254" i="3" s="1"/>
  <c r="AX1254" i="3" s="1"/>
  <c r="AV1478" i="3"/>
  <c r="AW1478" i="3" s="1"/>
  <c r="AX1478" i="3" s="1"/>
  <c r="AV1422" i="3"/>
  <c r="AW1422" i="3" s="1"/>
  <c r="AX1422" i="3" s="1"/>
  <c r="AV552" i="3"/>
  <c r="AW552" i="3" s="1"/>
  <c r="AX552" i="3" s="1"/>
  <c r="AV1720" i="3"/>
  <c r="AW1720" i="3" s="1"/>
  <c r="AX1720" i="3" s="1"/>
  <c r="AV896" i="3"/>
  <c r="AW896" i="3" s="1"/>
  <c r="AX896" i="3" s="1"/>
  <c r="AV1387" i="3"/>
  <c r="AW1387" i="3" s="1"/>
  <c r="AX1387" i="3" s="1"/>
  <c r="AV966" i="3"/>
  <c r="AW966" i="3" s="1"/>
  <c r="AX966" i="3" s="1"/>
  <c r="AV208" i="3"/>
  <c r="AW208" i="3" s="1"/>
  <c r="AX208" i="3" s="1"/>
  <c r="AV1256" i="3"/>
  <c r="AW1256" i="3" s="1"/>
  <c r="AX1256" i="3" s="1"/>
  <c r="AV1784" i="3"/>
  <c r="AW1784" i="3" s="1"/>
  <c r="AX1784" i="3" s="1"/>
  <c r="AV971" i="3"/>
  <c r="AW971" i="3" s="1"/>
  <c r="AX971" i="3" s="1"/>
  <c r="AV72" i="3"/>
  <c r="AW72" i="3" s="1"/>
  <c r="AX72" i="3" s="1"/>
  <c r="AV489" i="3"/>
  <c r="AW489" i="3" s="1"/>
  <c r="AX489" i="3" s="1"/>
  <c r="AV1894" i="3"/>
  <c r="AW1894" i="3" s="1"/>
  <c r="AX1894" i="3" s="1"/>
  <c r="AV384" i="3"/>
  <c r="AW384" i="3" s="1"/>
  <c r="AX384" i="3" s="1"/>
  <c r="AV341" i="3"/>
  <c r="AW341" i="3" s="1"/>
  <c r="AX341" i="3" s="1"/>
  <c r="AV822" i="3"/>
  <c r="AW822" i="3" s="1"/>
  <c r="AX822" i="3" s="1"/>
  <c r="AV606" i="3"/>
  <c r="AW606" i="3" s="1"/>
  <c r="AX606" i="3" s="1"/>
  <c r="AV40" i="3"/>
  <c r="AW40" i="3" s="1"/>
  <c r="AX40" i="3" s="1"/>
  <c r="AV423" i="3"/>
  <c r="AW423" i="3" s="1"/>
  <c r="AX423" i="3" s="1"/>
  <c r="AV1761" i="3"/>
  <c r="AW1761" i="3" s="1"/>
  <c r="AX1761" i="3" s="1"/>
  <c r="AV1417" i="3"/>
  <c r="AW1417" i="3" s="1"/>
  <c r="AX1417" i="3" s="1"/>
  <c r="AV181" i="3"/>
  <c r="AW181" i="3" s="1"/>
  <c r="AX181" i="3" s="1"/>
  <c r="AV625" i="3"/>
  <c r="AW625" i="3" s="1"/>
  <c r="AX625" i="3" s="1"/>
  <c r="AV1017" i="3"/>
  <c r="AW1017" i="3" s="1"/>
  <c r="AX1017" i="3" s="1"/>
  <c r="AV798" i="3"/>
  <c r="AW798" i="3" s="1"/>
  <c r="AX798" i="3" s="1"/>
  <c r="AV891" i="3"/>
  <c r="AW891" i="3" s="1"/>
  <c r="AX891" i="3" s="1"/>
  <c r="AV452" i="3"/>
  <c r="AW452" i="3" s="1"/>
  <c r="AX452" i="3" s="1"/>
  <c r="AV1724" i="3"/>
  <c r="AW1724" i="3" s="1"/>
  <c r="AX1724" i="3" s="1"/>
  <c r="AV1471" i="3"/>
  <c r="AW1471" i="3" s="1"/>
  <c r="AX1471" i="3" s="1"/>
  <c r="AV163" i="3"/>
  <c r="AW163" i="3" s="1"/>
  <c r="AX163" i="3" s="1"/>
  <c r="AV1556" i="3"/>
  <c r="AW1556" i="3" s="1"/>
  <c r="AX1556" i="3" s="1"/>
  <c r="AV1563" i="3"/>
  <c r="AW1563" i="3" s="1"/>
  <c r="AX1563" i="3" s="1"/>
  <c r="AV1600" i="3"/>
  <c r="AW1600" i="3" s="1"/>
  <c r="AX1600" i="3" s="1"/>
  <c r="AV876" i="3"/>
  <c r="AW876" i="3" s="1"/>
  <c r="AX876" i="3" s="1"/>
  <c r="AV1069" i="3"/>
  <c r="AW1069" i="3" s="1"/>
  <c r="AX1069" i="3" s="1"/>
  <c r="AV214" i="3"/>
  <c r="AW214" i="3" s="1"/>
  <c r="AX214" i="3" s="1"/>
  <c r="AV528" i="3"/>
  <c r="AW528" i="3" s="1"/>
  <c r="AX528" i="3" s="1"/>
  <c r="AV1498" i="3"/>
  <c r="AW1498" i="3" s="1"/>
  <c r="AX1498" i="3" s="1"/>
  <c r="AV322" i="3"/>
  <c r="AW322" i="3" s="1"/>
  <c r="AX322" i="3" s="1"/>
  <c r="AV1585" i="3"/>
  <c r="AW1585" i="3" s="1"/>
  <c r="AX1585" i="3" s="1"/>
  <c r="AV1129" i="3"/>
  <c r="AW1129" i="3" s="1"/>
  <c r="AX1129" i="3" s="1"/>
  <c r="AV1927" i="3"/>
  <c r="AW1927" i="3" s="1"/>
  <c r="AX1927" i="3" s="1"/>
  <c r="AV205" i="3"/>
  <c r="AW205" i="3" s="1"/>
  <c r="AX205" i="3" s="1"/>
  <c r="AV1919" i="3"/>
  <c r="AW1919" i="3" s="1"/>
  <c r="AX1919" i="3" s="1"/>
  <c r="AV806" i="3"/>
  <c r="AW806" i="3" s="1"/>
  <c r="AX806" i="3" s="1"/>
  <c r="AV1466" i="3"/>
  <c r="AW1466" i="3" s="1"/>
  <c r="AX1466" i="3" s="1"/>
  <c r="AV1044" i="3"/>
  <c r="AW1044" i="3" s="1"/>
  <c r="AX1044" i="3" s="1"/>
  <c r="AV826" i="3"/>
  <c r="AW826" i="3" s="1"/>
  <c r="AX826" i="3" s="1"/>
  <c r="AV1981" i="3"/>
  <c r="AW1981" i="3" s="1"/>
  <c r="AX1981" i="3" s="1"/>
  <c r="AV589" i="3"/>
  <c r="AW589" i="3" s="1"/>
  <c r="AX589" i="3" s="1"/>
  <c r="AV390" i="3"/>
  <c r="AW390" i="3" s="1"/>
  <c r="AX390" i="3" s="1"/>
  <c r="AV1632" i="3"/>
  <c r="AW1632" i="3" s="1"/>
  <c r="AX1632" i="3" s="1"/>
  <c r="AV1587" i="3"/>
  <c r="AW1587" i="3" s="1"/>
  <c r="AX1587" i="3" s="1"/>
  <c r="AV1205" i="3"/>
  <c r="AW1205" i="3" s="1"/>
  <c r="AX1205" i="3" s="1"/>
  <c r="BC1940" i="3"/>
  <c r="BD1940" i="3" s="1"/>
  <c r="BE1940" i="3" s="1"/>
  <c r="AV597" i="3"/>
  <c r="AW597" i="3" s="1"/>
  <c r="AX597" i="3" s="1"/>
  <c r="AV258" i="3"/>
  <c r="AW258" i="3" s="1"/>
  <c r="AX258" i="3" s="1"/>
  <c r="AV693" i="3"/>
  <c r="AW693" i="3" s="1"/>
  <c r="AX693" i="3" s="1"/>
  <c r="AV1678" i="3"/>
  <c r="AW1678" i="3" s="1"/>
  <c r="AX1678" i="3" s="1"/>
  <c r="AV599" i="3"/>
  <c r="AW599" i="3" s="1"/>
  <c r="AX599" i="3" s="1"/>
  <c r="AV1673" i="3"/>
  <c r="AW1673" i="3" s="1"/>
  <c r="AX1673" i="3" s="1"/>
  <c r="AV1866" i="3"/>
  <c r="AW1866" i="3" s="1"/>
  <c r="AX1866" i="3" s="1"/>
  <c r="BC8" i="3"/>
  <c r="BD8" i="3" s="1"/>
  <c r="BE8" i="3" s="1"/>
  <c r="BC1984" i="3"/>
  <c r="BD1984" i="3" s="1"/>
  <c r="BE1984" i="3" s="1"/>
  <c r="BC721" i="3"/>
  <c r="BD721" i="3" s="1"/>
  <c r="BE721" i="3" s="1"/>
  <c r="AV755" i="3"/>
  <c r="AW755" i="3" s="1"/>
  <c r="AX755" i="3" s="1"/>
  <c r="AV1562" i="3"/>
  <c r="AW1562" i="3" s="1"/>
  <c r="AX1562" i="3" s="1"/>
  <c r="AV1097" i="3"/>
  <c r="AW1097" i="3" s="1"/>
  <c r="AX1097" i="3" s="1"/>
  <c r="AV1905" i="3"/>
  <c r="AW1905" i="3" s="1"/>
  <c r="AX1905" i="3" s="1"/>
  <c r="AV678" i="3"/>
  <c r="AW678" i="3" s="1"/>
  <c r="AX678" i="3" s="1"/>
  <c r="AV473" i="3"/>
  <c r="AW473" i="3" s="1"/>
  <c r="AX473" i="3" s="1"/>
  <c r="AV1258" i="3"/>
  <c r="AW1258" i="3" s="1"/>
  <c r="AX1258" i="3" s="1"/>
  <c r="AV93" i="3"/>
  <c r="AW93" i="3" s="1"/>
  <c r="AX93" i="3" s="1"/>
  <c r="AV288" i="3"/>
  <c r="AW288" i="3" s="1"/>
  <c r="AX288" i="3" s="1"/>
  <c r="AV1026" i="3"/>
  <c r="AW1026" i="3" s="1"/>
  <c r="AX1026" i="3" s="1"/>
  <c r="AV657" i="3"/>
  <c r="AW657" i="3" s="1"/>
  <c r="AX657" i="3" s="1"/>
  <c r="AV872" i="3"/>
  <c r="AW872" i="3" s="1"/>
  <c r="AX872" i="3" s="1"/>
  <c r="AV1002" i="3"/>
  <c r="AW1002" i="3" s="1"/>
  <c r="AX1002" i="3" s="1"/>
  <c r="AV1424" i="3"/>
  <c r="AW1424" i="3" s="1"/>
  <c r="AX1424" i="3" s="1"/>
  <c r="AV1480" i="3"/>
  <c r="AW1480" i="3" s="1"/>
  <c r="AX1480" i="3" s="1"/>
  <c r="AV544" i="3"/>
  <c r="AW544" i="3" s="1"/>
  <c r="AX544" i="3" s="1"/>
  <c r="AV1152" i="3"/>
  <c r="AW1152" i="3" s="1"/>
  <c r="AX1152" i="3" s="1"/>
  <c r="AV1411" i="3"/>
  <c r="AW1411" i="3" s="1"/>
  <c r="AX1411" i="3" s="1"/>
  <c r="AV1305" i="3"/>
  <c r="AW1305" i="3" s="1"/>
  <c r="AX1305" i="3" s="1"/>
  <c r="AV756" i="3"/>
  <c r="AW756" i="3" s="1"/>
  <c r="AX756" i="3" s="1"/>
  <c r="AV676" i="3"/>
  <c r="AW676" i="3" s="1"/>
  <c r="AX676" i="3" s="1"/>
  <c r="AV1770" i="3"/>
  <c r="AW1770" i="3" s="1"/>
  <c r="AX1770" i="3" s="1"/>
  <c r="AV1031" i="3"/>
  <c r="AW1031" i="3" s="1"/>
  <c r="AX1031" i="3" s="1"/>
  <c r="AV564" i="3"/>
  <c r="AW564" i="3" s="1"/>
  <c r="AX564" i="3" s="1"/>
  <c r="AV510" i="3"/>
  <c r="AW510" i="3" s="1"/>
  <c r="AX510" i="3" s="1"/>
  <c r="AV1284" i="3"/>
  <c r="AW1284" i="3" s="1"/>
  <c r="AX1284" i="3" s="1"/>
  <c r="AV900" i="3"/>
  <c r="AW900" i="3" s="1"/>
  <c r="AX900" i="3" s="1"/>
  <c r="AV1610" i="3"/>
  <c r="AW1610" i="3" s="1"/>
  <c r="AX1610" i="3" s="1"/>
  <c r="AV319" i="3"/>
  <c r="AW319" i="3" s="1"/>
  <c r="AX319" i="3" s="1"/>
  <c r="AV92" i="3"/>
  <c r="AW92" i="3" s="1"/>
  <c r="AX92" i="3" s="1"/>
  <c r="AV984" i="3"/>
  <c r="AW984" i="3" s="1"/>
  <c r="AX984" i="3" s="1"/>
  <c r="AV1397" i="3"/>
  <c r="AW1397" i="3" s="1"/>
  <c r="AX1397" i="3" s="1"/>
  <c r="AV1738" i="3"/>
  <c r="AW1738" i="3" s="1"/>
  <c r="AX1738" i="3" s="1"/>
  <c r="AV1752" i="3"/>
  <c r="AW1752" i="3" s="1"/>
  <c r="AX1752" i="3" s="1"/>
  <c r="AV132" i="3"/>
  <c r="AW132" i="3" s="1"/>
  <c r="AX132" i="3" s="1"/>
  <c r="AV1915" i="3"/>
  <c r="AW1915" i="3" s="1"/>
  <c r="AX1915" i="3" s="1"/>
  <c r="AV1796" i="3"/>
  <c r="AW1796" i="3" s="1"/>
  <c r="AX1796" i="3" s="1"/>
  <c r="AV1344" i="3"/>
  <c r="AW1344" i="3" s="1"/>
  <c r="AX1344" i="3" s="1"/>
  <c r="AV316" i="3"/>
  <c r="AW316" i="3" s="1"/>
  <c r="AX316" i="3" s="1"/>
  <c r="AV807" i="3"/>
  <c r="AW807" i="3" s="1"/>
  <c r="AX807" i="3" s="1"/>
  <c r="AV642" i="3"/>
  <c r="AW642" i="3" s="1"/>
  <c r="AX642" i="3" s="1"/>
  <c r="AV611" i="3"/>
  <c r="AW611" i="3" s="1"/>
  <c r="AX611" i="3" s="1"/>
  <c r="AV991" i="3"/>
  <c r="AW991" i="3" s="1"/>
  <c r="AX991" i="3" s="1"/>
  <c r="AV666" i="3"/>
  <c r="AW666" i="3" s="1"/>
  <c r="AX666" i="3" s="1"/>
  <c r="AV767" i="3"/>
  <c r="AW767" i="3" s="1"/>
  <c r="AX767" i="3" s="1"/>
  <c r="AV1971" i="3"/>
  <c r="AW1971" i="3" s="1"/>
  <c r="AX1971" i="3" s="1"/>
  <c r="AV1788" i="3"/>
  <c r="AW1788" i="3" s="1"/>
  <c r="AX1788" i="3" s="1"/>
  <c r="BC760" i="3"/>
  <c r="BD760" i="3" s="1"/>
  <c r="BE760" i="3" s="1"/>
  <c r="BC111" i="3"/>
  <c r="BD111" i="3" s="1"/>
  <c r="BE111" i="3" s="1"/>
  <c r="BC45" i="3"/>
  <c r="BD45" i="3" s="1"/>
  <c r="BE45" i="3" s="1"/>
  <c r="BC1097" i="3"/>
  <c r="BD1097" i="3" s="1"/>
  <c r="BE1097" i="3" s="1"/>
  <c r="BC1069" i="3"/>
  <c r="BD1069" i="3" s="1"/>
  <c r="BE1069" i="3" s="1"/>
  <c r="BC526" i="3"/>
  <c r="BD526" i="3" s="1"/>
  <c r="BE526" i="3" s="1"/>
  <c r="BC631" i="3"/>
  <c r="BD631" i="3" s="1"/>
  <c r="BE631" i="3" s="1"/>
  <c r="BC1001" i="3"/>
  <c r="BD1001" i="3" s="1"/>
  <c r="BE1001" i="3" s="1"/>
  <c r="BC729" i="3"/>
  <c r="BD729" i="3" s="1"/>
  <c r="BE729" i="3" s="1"/>
  <c r="BC812" i="3"/>
  <c r="BD812" i="3" s="1"/>
  <c r="BE812" i="3" s="1"/>
  <c r="BC1539" i="3"/>
  <c r="BD1539" i="3" s="1"/>
  <c r="BE1539" i="3" s="1"/>
  <c r="BC995" i="3"/>
  <c r="BD995" i="3" s="1"/>
  <c r="BE995" i="3" s="1"/>
  <c r="BC908" i="3"/>
  <c r="BD908" i="3" s="1"/>
  <c r="BE908" i="3" s="1"/>
  <c r="BC1482" i="3"/>
  <c r="BD1482" i="3" s="1"/>
  <c r="BE1482" i="3" s="1"/>
  <c r="BC499" i="3"/>
  <c r="BD499" i="3" s="1"/>
  <c r="BE499" i="3" s="1"/>
  <c r="BC1305" i="3"/>
  <c r="BD1305" i="3" s="1"/>
  <c r="BE1305" i="3" s="1"/>
  <c r="BC1571" i="3"/>
  <c r="BD1571" i="3" s="1"/>
  <c r="BE1571" i="3" s="1"/>
  <c r="BC566" i="3"/>
  <c r="BD566" i="3" s="1"/>
  <c r="BE566" i="3" s="1"/>
  <c r="BC1220" i="3"/>
  <c r="BD1220" i="3" s="1"/>
  <c r="BE1220" i="3" s="1"/>
  <c r="BC932" i="3"/>
  <c r="BD932" i="3" s="1"/>
  <c r="BE932" i="3" s="1"/>
  <c r="BC176" i="3"/>
  <c r="BD176" i="3" s="1"/>
  <c r="BE176" i="3" s="1"/>
  <c r="BC1554" i="3"/>
  <c r="BD1554" i="3" s="1"/>
  <c r="BE1554" i="3" s="1"/>
  <c r="BC1271" i="3"/>
  <c r="BD1271" i="3" s="1"/>
  <c r="BE1271" i="3" s="1"/>
  <c r="BC1230" i="3"/>
  <c r="BD1230" i="3" s="1"/>
  <c r="BE1230" i="3" s="1"/>
  <c r="BC250" i="3"/>
  <c r="BD250" i="3" s="1"/>
  <c r="BE250" i="3" s="1"/>
  <c r="BC928" i="3"/>
  <c r="BD928" i="3" s="1"/>
  <c r="BE928" i="3" s="1"/>
  <c r="BC716" i="3"/>
  <c r="BD716" i="3" s="1"/>
  <c r="BE716" i="3" s="1"/>
  <c r="BC1314" i="3"/>
  <c r="BD1314" i="3" s="1"/>
  <c r="BE1314" i="3" s="1"/>
  <c r="BC636" i="3"/>
  <c r="BD636" i="3" s="1"/>
  <c r="BE636" i="3" s="1"/>
  <c r="BC871" i="3"/>
  <c r="BD871" i="3" s="1"/>
  <c r="BE871" i="3" s="1"/>
  <c r="BC851" i="3"/>
  <c r="BD851" i="3" s="1"/>
  <c r="BE851" i="3" s="1"/>
  <c r="BC480" i="3"/>
  <c r="BD480" i="3" s="1"/>
  <c r="BE480" i="3" s="1"/>
  <c r="BC662" i="3"/>
  <c r="BD662" i="3" s="1"/>
  <c r="BE662" i="3" s="1"/>
  <c r="BC1116" i="3"/>
  <c r="BD1116" i="3" s="1"/>
  <c r="BE1116" i="3" s="1"/>
  <c r="BC895" i="3"/>
  <c r="BD895" i="3" s="1"/>
  <c r="BE895" i="3" s="1"/>
  <c r="BC464" i="3"/>
  <c r="BD464" i="3" s="1"/>
  <c r="BE464" i="3" s="1"/>
  <c r="BC959" i="3"/>
  <c r="BD959" i="3" s="1"/>
  <c r="BE959" i="3" s="1"/>
  <c r="BC1880" i="3"/>
  <c r="BD1880" i="3" s="1"/>
  <c r="BE1880" i="3" s="1"/>
  <c r="BC1886" i="3"/>
  <c r="BD1886" i="3" s="1"/>
  <c r="BE1886" i="3" s="1"/>
  <c r="BC1798" i="3"/>
  <c r="BD1798" i="3" s="1"/>
  <c r="BE1798" i="3" s="1"/>
  <c r="BC1534" i="3"/>
  <c r="BD1534" i="3" s="1"/>
  <c r="BE1534" i="3" s="1"/>
  <c r="BC1501" i="3"/>
  <c r="BD1501" i="3" s="1"/>
  <c r="BE1501" i="3" s="1"/>
  <c r="BC201" i="3"/>
  <c r="BD201" i="3" s="1"/>
  <c r="BE201" i="3" s="1"/>
  <c r="BC1529" i="3"/>
  <c r="BD1529" i="3" s="1"/>
  <c r="BE1529" i="3" s="1"/>
  <c r="BC1308" i="3"/>
  <c r="BD1308" i="3" s="1"/>
  <c r="BE1308" i="3" s="1"/>
  <c r="BC116" i="3"/>
  <c r="BD116" i="3" s="1"/>
  <c r="BE116" i="3" s="1"/>
  <c r="BC1379" i="3"/>
  <c r="BD1379" i="3" s="1"/>
  <c r="BE1379" i="3" s="1"/>
  <c r="BC1535" i="3"/>
  <c r="BD1535" i="3" s="1"/>
  <c r="BE1535" i="3" s="1"/>
  <c r="BC6" i="3"/>
  <c r="BD6" i="3" s="1"/>
  <c r="BE6" i="3" s="1"/>
  <c r="BC1039" i="3"/>
  <c r="BD1039" i="3" s="1"/>
  <c r="BE1039" i="3" s="1"/>
  <c r="BC1211" i="3"/>
  <c r="BD1211" i="3" s="1"/>
  <c r="BE1211" i="3" s="1"/>
  <c r="BC33" i="3"/>
  <c r="BD33" i="3" s="1"/>
  <c r="BE33" i="3" s="1"/>
  <c r="BC1640" i="3"/>
  <c r="BD1640" i="3" s="1"/>
  <c r="BE1640" i="3" s="1"/>
  <c r="BC969" i="3"/>
  <c r="BD969" i="3" s="1"/>
  <c r="BE969" i="3" s="1"/>
  <c r="BC1803" i="3"/>
  <c r="BD1803" i="3" s="1"/>
  <c r="BE1803" i="3" s="1"/>
  <c r="BC524" i="3"/>
  <c r="BD524" i="3" s="1"/>
  <c r="BE524" i="3" s="1"/>
  <c r="BC1532" i="3"/>
  <c r="BD1532" i="3" s="1"/>
  <c r="BE1532" i="3" s="1"/>
  <c r="BC276" i="3"/>
  <c r="BD276" i="3" s="1"/>
  <c r="BE276" i="3" s="1"/>
  <c r="BC494" i="3"/>
  <c r="BD494" i="3" s="1"/>
  <c r="BE494" i="3" s="1"/>
  <c r="BC153" i="3"/>
  <c r="BD153" i="3" s="1"/>
  <c r="BE153" i="3" s="1"/>
  <c r="BC1377" i="3"/>
  <c r="BD1377" i="3" s="1"/>
  <c r="BE1377" i="3" s="1"/>
  <c r="BC1008" i="3"/>
  <c r="BD1008" i="3" s="1"/>
  <c r="BE1008" i="3" s="1"/>
  <c r="BC1543" i="3"/>
  <c r="BD1543" i="3" s="1"/>
  <c r="BE1543" i="3" s="1"/>
  <c r="AV752" i="3"/>
  <c r="AW752" i="3" s="1"/>
  <c r="AX752" i="3" s="1"/>
  <c r="AV648" i="3"/>
  <c r="AW648" i="3" s="1"/>
  <c r="AX648" i="3" s="1"/>
  <c r="AV1349" i="3"/>
  <c r="AW1349" i="3" s="1"/>
  <c r="AX1349" i="3" s="1"/>
  <c r="AV988" i="3"/>
  <c r="AW988" i="3" s="1"/>
  <c r="AX988" i="3" s="1"/>
  <c r="AV1176" i="3"/>
  <c r="AW1176" i="3" s="1"/>
  <c r="AX1176" i="3" s="1"/>
  <c r="AV1667" i="3"/>
  <c r="AW1667" i="3" s="1"/>
  <c r="AX1667" i="3" s="1"/>
  <c r="AV1075" i="3"/>
  <c r="AW1075" i="3" s="1"/>
  <c r="AX1075" i="3" s="1"/>
  <c r="AV1068" i="3"/>
  <c r="AW1068" i="3" s="1"/>
  <c r="AX1068" i="3" s="1"/>
  <c r="AV527" i="3"/>
  <c r="AW527" i="3" s="1"/>
  <c r="AX527" i="3" s="1"/>
  <c r="AV692" i="3"/>
  <c r="AW692" i="3" s="1"/>
  <c r="AX692" i="3" s="1"/>
  <c r="AV313" i="3"/>
  <c r="AW313" i="3" s="1"/>
  <c r="AX313" i="3" s="1"/>
  <c r="AV219" i="3"/>
  <c r="AW219" i="3" s="1"/>
  <c r="AX219" i="3" s="1"/>
  <c r="AV1512" i="3"/>
  <c r="AW1512" i="3" s="1"/>
  <c r="AX1512" i="3" s="1"/>
  <c r="AV921" i="3"/>
  <c r="AW921" i="3" s="1"/>
  <c r="AX921" i="3" s="1"/>
  <c r="AV117" i="3"/>
  <c r="AW117" i="3" s="1"/>
  <c r="AX117" i="3" s="1"/>
  <c r="AV1396" i="3"/>
  <c r="AW1396" i="3" s="1"/>
  <c r="AX1396" i="3" s="1"/>
  <c r="AV1884" i="3"/>
  <c r="AW1884" i="3" s="1"/>
  <c r="AX1884" i="3" s="1"/>
  <c r="AV1380" i="3"/>
  <c r="AW1380" i="3" s="1"/>
  <c r="AX1380" i="3" s="1"/>
  <c r="AV1931" i="3"/>
  <c r="AW1931" i="3" s="1"/>
  <c r="AX1931" i="3" s="1"/>
  <c r="AV300" i="3"/>
  <c r="AW300" i="3" s="1"/>
  <c r="AX300" i="3" s="1"/>
  <c r="AV286" i="3"/>
  <c r="AW286" i="3" s="1"/>
  <c r="AX286" i="3" s="1"/>
  <c r="AV1655" i="3"/>
  <c r="AW1655" i="3" s="1"/>
  <c r="AX1655" i="3" s="1"/>
  <c r="AV493" i="3"/>
  <c r="AW493" i="3" s="1"/>
  <c r="AX493" i="3" s="1"/>
  <c r="AV1780" i="3"/>
  <c r="AW1780" i="3" s="1"/>
  <c r="AX1780" i="3" s="1"/>
  <c r="AV712" i="3"/>
  <c r="AW712" i="3" s="1"/>
  <c r="AX712" i="3" s="1"/>
  <c r="AV923" i="3"/>
  <c r="AW923" i="3" s="1"/>
  <c r="AX923" i="3" s="1"/>
  <c r="AV257" i="3"/>
  <c r="AW257" i="3" s="1"/>
  <c r="AX257" i="3" s="1"/>
  <c r="AV518" i="3"/>
  <c r="AW518" i="3" s="1"/>
  <c r="AX518" i="3" s="1"/>
  <c r="AV125" i="3"/>
  <c r="AW125" i="3" s="1"/>
  <c r="AX125" i="3" s="1"/>
  <c r="AV978" i="3"/>
  <c r="AW978" i="3" s="1"/>
  <c r="AX978" i="3" s="1"/>
  <c r="AV1373" i="3"/>
  <c r="AW1373" i="3" s="1"/>
  <c r="AX1373" i="3" s="1"/>
  <c r="AV936" i="3"/>
  <c r="AW936" i="3" s="1"/>
  <c r="AX936" i="3" s="1"/>
  <c r="AV1395" i="3"/>
  <c r="AW1395" i="3" s="1"/>
  <c r="AX1395" i="3" s="1"/>
  <c r="AV82" i="3"/>
  <c r="AW82" i="3" s="1"/>
  <c r="AX82" i="3" s="1"/>
  <c r="AV23" i="3"/>
  <c r="AW23" i="3" s="1"/>
  <c r="AX23" i="3" s="1"/>
  <c r="AV685" i="3"/>
  <c r="AW685" i="3" s="1"/>
  <c r="AX685" i="3" s="1"/>
  <c r="AV1127" i="3"/>
  <c r="AW1127" i="3" s="1"/>
  <c r="AX1127" i="3" s="1"/>
  <c r="AV91" i="3"/>
  <c r="AW91" i="3" s="1"/>
  <c r="AX91" i="3" s="1"/>
  <c r="AV269" i="3"/>
  <c r="AW269" i="3" s="1"/>
  <c r="AX269" i="3" s="1"/>
  <c r="AV1502" i="3"/>
  <c r="AW1502" i="3" s="1"/>
  <c r="AX1502" i="3" s="1"/>
  <c r="BC1357" i="3"/>
  <c r="BD1357" i="3" s="1"/>
  <c r="BE1357" i="3" s="1"/>
  <c r="AV572" i="3"/>
  <c r="AW572" i="3" s="1"/>
  <c r="AX572" i="3" s="1"/>
  <c r="AV1120" i="3"/>
  <c r="AW1120" i="3" s="1"/>
  <c r="AX1120" i="3" s="1"/>
  <c r="AV228" i="3"/>
  <c r="AW228" i="3" s="1"/>
  <c r="AX228" i="3" s="1"/>
  <c r="AV849" i="3"/>
  <c r="AW849" i="3" s="1"/>
  <c r="AX849" i="3" s="1"/>
  <c r="AV734" i="3"/>
  <c r="AW734" i="3" s="1"/>
  <c r="AX734" i="3" s="1"/>
  <c r="AV418" i="3"/>
  <c r="AW418" i="3" s="1"/>
  <c r="AX418" i="3" s="1"/>
  <c r="AV1530" i="3"/>
  <c r="AW1530" i="3" s="1"/>
  <c r="AX1530" i="3" s="1"/>
  <c r="BC1040" i="3"/>
  <c r="BD1040" i="3" s="1"/>
  <c r="BE1040" i="3" s="1"/>
  <c r="BC1603" i="3"/>
  <c r="BD1603" i="3" s="1"/>
  <c r="BE1603" i="3" s="1"/>
  <c r="BC1078" i="3"/>
  <c r="BD1078" i="3" s="1"/>
  <c r="BE1078" i="3" s="1"/>
  <c r="AV1474" i="3"/>
  <c r="AW1474" i="3" s="1"/>
  <c r="AX1474" i="3" s="1"/>
  <c r="AV9" i="3"/>
  <c r="AW9" i="3" s="1"/>
  <c r="AX9" i="3" s="1"/>
  <c r="AV364" i="3"/>
  <c r="AW364" i="3" s="1"/>
  <c r="AX364" i="3" s="1"/>
  <c r="AV1513" i="3"/>
  <c r="AW1513" i="3" s="1"/>
  <c r="AX1513" i="3" s="1"/>
  <c r="AV1685" i="3"/>
  <c r="AW1685" i="3" s="1"/>
  <c r="AX1685" i="3" s="1"/>
  <c r="AV1645" i="3"/>
  <c r="AW1645" i="3" s="1"/>
  <c r="AX1645" i="3" s="1"/>
  <c r="AV1672" i="3"/>
  <c r="AW1672" i="3" s="1"/>
  <c r="AX1672" i="3" s="1"/>
  <c r="AV477" i="3"/>
  <c r="AW477" i="3" s="1"/>
  <c r="AX477" i="3" s="1"/>
  <c r="AV1785" i="3"/>
  <c r="AW1785" i="3" s="1"/>
  <c r="AX1785" i="3" s="1"/>
  <c r="AV1142" i="3"/>
  <c r="AW1142" i="3" s="1"/>
  <c r="AX1142" i="3" s="1"/>
  <c r="AV496" i="3"/>
  <c r="AW496" i="3" s="1"/>
  <c r="AX496" i="3" s="1"/>
  <c r="AV1118" i="3"/>
  <c r="AW1118" i="3" s="1"/>
  <c r="AX1118" i="3" s="1"/>
  <c r="AV1238" i="3"/>
  <c r="AW1238" i="3" s="1"/>
  <c r="AX1238" i="3" s="1"/>
  <c r="AV15" i="3"/>
  <c r="AW15" i="3" s="1"/>
  <c r="AX15" i="3" s="1"/>
  <c r="AV8" i="3"/>
  <c r="AW8" i="3" s="1"/>
  <c r="AX8" i="3" s="1"/>
  <c r="AV244" i="3"/>
  <c r="AW244" i="3" s="1"/>
  <c r="AX244" i="3" s="1"/>
  <c r="AV952" i="3"/>
  <c r="AW952" i="3" s="1"/>
  <c r="AX952" i="3" s="1"/>
  <c r="AV83" i="3"/>
  <c r="AW83" i="3" s="1"/>
  <c r="AX83" i="3" s="1"/>
  <c r="AV1324" i="3"/>
  <c r="AW1324" i="3" s="1"/>
  <c r="AX1324" i="3" s="1"/>
  <c r="AV420" i="3"/>
  <c r="AW420" i="3" s="1"/>
  <c r="AX420" i="3" s="1"/>
  <c r="AV1386" i="3"/>
  <c r="AW1386" i="3" s="1"/>
  <c r="AX1386" i="3" s="1"/>
  <c r="AV1255" i="3"/>
  <c r="AW1255" i="3" s="1"/>
  <c r="AX1255" i="3" s="1"/>
  <c r="AV972" i="3"/>
  <c r="AW972" i="3" s="1"/>
  <c r="AX972" i="3" s="1"/>
  <c r="AV1271" i="3"/>
  <c r="AW1271" i="3" s="1"/>
  <c r="AX1271" i="3" s="1"/>
  <c r="AV1742" i="3"/>
  <c r="AW1742" i="3" s="1"/>
  <c r="AX1742" i="3" s="1"/>
  <c r="AV783" i="3"/>
  <c r="AW783" i="3" s="1"/>
  <c r="AX783" i="3" s="1"/>
  <c r="AV3" i="3"/>
  <c r="AW3" i="3" s="1"/>
  <c r="AX3" i="3" s="1"/>
  <c r="AV1188" i="3"/>
  <c r="AW1188" i="3" s="1"/>
  <c r="AX1188" i="3" s="1"/>
  <c r="AV307" i="3"/>
  <c r="AW307" i="3" s="1"/>
  <c r="AX307" i="3" s="1"/>
  <c r="AV1804" i="3"/>
  <c r="AW1804" i="3" s="1"/>
  <c r="AX1804" i="3" s="1"/>
  <c r="AV141" i="3"/>
  <c r="AW141" i="3" s="1"/>
  <c r="AX141" i="3" s="1"/>
  <c r="AV280" i="3"/>
  <c r="AW280" i="3" s="1"/>
  <c r="AX280" i="3" s="1"/>
  <c r="AV1875" i="3"/>
  <c r="AW1875" i="3" s="1"/>
  <c r="AX1875" i="3" s="1"/>
  <c r="AV346" i="3"/>
  <c r="AW346" i="3" s="1"/>
  <c r="AX346" i="3" s="1"/>
  <c r="AV1126" i="3"/>
  <c r="AW1126" i="3" s="1"/>
  <c r="AX1126" i="3" s="1"/>
  <c r="AV1183" i="3"/>
  <c r="AW1183" i="3" s="1"/>
  <c r="AX1183" i="3" s="1"/>
  <c r="AV126" i="3"/>
  <c r="AW126" i="3" s="1"/>
  <c r="AX126" i="3" s="1"/>
  <c r="AV31" i="3"/>
  <c r="AW31" i="3" s="1"/>
  <c r="AX31" i="3" s="1"/>
  <c r="AV968" i="3"/>
  <c r="AW968" i="3" s="1"/>
  <c r="AX968" i="3" s="1"/>
  <c r="AV230" i="3"/>
  <c r="AW230" i="3" s="1"/>
  <c r="AX230" i="3" s="1"/>
  <c r="AV1146" i="3"/>
  <c r="AW1146" i="3" s="1"/>
  <c r="AX1146" i="3" s="1"/>
  <c r="AV1633" i="3"/>
  <c r="AW1633" i="3" s="1"/>
  <c r="AX1633" i="3" s="1"/>
  <c r="AV799" i="3"/>
  <c r="AW799" i="3" s="1"/>
  <c r="AX799" i="3" s="1"/>
  <c r="AV1649" i="3"/>
  <c r="AW1649" i="3" s="1"/>
  <c r="AX1649" i="3" s="1"/>
  <c r="AV1483" i="3"/>
  <c r="AW1483" i="3" s="1"/>
  <c r="AX1483" i="3" s="1"/>
  <c r="BC1315" i="3"/>
  <c r="BD1315" i="3" s="1"/>
  <c r="BE1315" i="3" s="1"/>
  <c r="BC785" i="3"/>
  <c r="BD785" i="3" s="1"/>
  <c r="BE785" i="3" s="1"/>
  <c r="BC563" i="3"/>
  <c r="BD563" i="3" s="1"/>
  <c r="BE563" i="3" s="1"/>
  <c r="BC677" i="3"/>
  <c r="BD677" i="3" s="1"/>
  <c r="BE677" i="3" s="1"/>
  <c r="BC915" i="3"/>
  <c r="BD915" i="3" s="1"/>
  <c r="BE915" i="3" s="1"/>
  <c r="BC179" i="3"/>
  <c r="BD179" i="3" s="1"/>
  <c r="BE179" i="3" s="1"/>
  <c r="BC1493" i="3"/>
  <c r="BD1493" i="3" s="1"/>
  <c r="BE1493" i="3" s="1"/>
  <c r="BC1674" i="3"/>
  <c r="BD1674" i="3" s="1"/>
  <c r="BE1674" i="3" s="1"/>
  <c r="BC329" i="3"/>
  <c r="BD329" i="3" s="1"/>
  <c r="BE329" i="3" s="1"/>
  <c r="BC880" i="3"/>
  <c r="BD880" i="3" s="1"/>
  <c r="BE880" i="3" s="1"/>
  <c r="BC888" i="3"/>
  <c r="BD888" i="3" s="1"/>
  <c r="BE888" i="3" s="1"/>
  <c r="BC596" i="3"/>
  <c r="BD596" i="3" s="1"/>
  <c r="BE596" i="3" s="1"/>
  <c r="BC319" i="3"/>
  <c r="BD319" i="3" s="1"/>
  <c r="BE319" i="3" s="1"/>
  <c r="BC291" i="3"/>
  <c r="BD291" i="3" s="1"/>
  <c r="BE291" i="3" s="1"/>
  <c r="BC166" i="3"/>
  <c r="BD166" i="3" s="1"/>
  <c r="BE166" i="3" s="1"/>
  <c r="BC937" i="3"/>
  <c r="BD937" i="3" s="1"/>
  <c r="BE937" i="3" s="1"/>
  <c r="BC1237" i="3"/>
  <c r="BD1237" i="3" s="1"/>
  <c r="BE1237" i="3" s="1"/>
  <c r="BC1138" i="3"/>
  <c r="BD1138" i="3" s="1"/>
  <c r="BE1138" i="3" s="1"/>
  <c r="BC710" i="3"/>
  <c r="BD710" i="3" s="1"/>
  <c r="BE710" i="3" s="1"/>
  <c r="BC151" i="3"/>
  <c r="BD151" i="3" s="1"/>
  <c r="BE151" i="3" s="1"/>
  <c r="BC899" i="3"/>
  <c r="BD899" i="3" s="1"/>
  <c r="BE899" i="3" s="1"/>
  <c r="BC946" i="3"/>
  <c r="BD946" i="3" s="1"/>
  <c r="BE946" i="3" s="1"/>
  <c r="BC1549" i="3"/>
  <c r="BD1549" i="3" s="1"/>
  <c r="BE1549" i="3" s="1"/>
  <c r="BC1508" i="3"/>
  <c r="BD1508" i="3" s="1"/>
  <c r="BE1508" i="3" s="1"/>
  <c r="BC1207" i="3"/>
  <c r="BD1207" i="3" s="1"/>
  <c r="BE1207" i="3" s="1"/>
  <c r="BC1132" i="3"/>
  <c r="BD1132" i="3" s="1"/>
  <c r="BE1132" i="3" s="1"/>
  <c r="BC1667" i="3"/>
  <c r="BD1667" i="3" s="1"/>
  <c r="BE1667" i="3" s="1"/>
  <c r="BC1976" i="3"/>
  <c r="BD1976" i="3" s="1"/>
  <c r="BE1976" i="3" s="1"/>
  <c r="BC375" i="3"/>
  <c r="BD375" i="3" s="1"/>
  <c r="BE375" i="3" s="1"/>
  <c r="BC1763" i="3"/>
  <c r="BD1763" i="3" s="1"/>
  <c r="BE1763" i="3" s="1"/>
  <c r="BC1333" i="3"/>
  <c r="BD1333" i="3" s="1"/>
  <c r="BE1333" i="3" s="1"/>
  <c r="BC921" i="3"/>
  <c r="BD921" i="3" s="1"/>
  <c r="BE921" i="3" s="1"/>
  <c r="BC65" i="3"/>
  <c r="BD65" i="3" s="1"/>
  <c r="BE65" i="3" s="1"/>
  <c r="BC1583" i="3"/>
  <c r="BD1583" i="3" s="1"/>
  <c r="BE1583" i="3" s="1"/>
  <c r="BC712" i="3"/>
  <c r="BD712" i="3" s="1"/>
  <c r="BE712" i="3" s="1"/>
  <c r="BC157" i="3"/>
  <c r="BD157" i="3" s="1"/>
  <c r="BE157" i="3" s="1"/>
  <c r="BC202" i="3"/>
  <c r="BD202" i="3" s="1"/>
  <c r="BE202" i="3" s="1"/>
  <c r="BC955" i="3"/>
  <c r="BD955" i="3" s="1"/>
  <c r="BE955" i="3" s="1"/>
  <c r="BC1265" i="3"/>
  <c r="BD1265" i="3" s="1"/>
  <c r="BE1265" i="3" s="1"/>
  <c r="BC1395" i="3"/>
  <c r="BD1395" i="3" s="1"/>
  <c r="BE1395" i="3" s="1"/>
  <c r="BC1095" i="3"/>
  <c r="BD1095" i="3" s="1"/>
  <c r="BE1095" i="3" s="1"/>
  <c r="BC865" i="3"/>
  <c r="BD865" i="3" s="1"/>
  <c r="BE865" i="3" s="1"/>
  <c r="BC1769" i="3"/>
  <c r="BD1769" i="3" s="1"/>
  <c r="BE1769" i="3" s="1"/>
  <c r="BC734" i="3"/>
  <c r="BD734" i="3" s="1"/>
  <c r="BE734" i="3" s="1"/>
  <c r="BC1789" i="3"/>
  <c r="BD1789" i="3" s="1"/>
  <c r="BE1789" i="3" s="1"/>
  <c r="BC705" i="3"/>
  <c r="BD705" i="3" s="1"/>
  <c r="BE705" i="3" s="1"/>
  <c r="BC968" i="3"/>
  <c r="BD968" i="3" s="1"/>
  <c r="BE968" i="3" s="1"/>
  <c r="BC1009" i="3"/>
  <c r="BD1009" i="3" s="1"/>
  <c r="BE1009" i="3" s="1"/>
  <c r="BC335" i="3"/>
  <c r="BD335" i="3" s="1"/>
  <c r="BE335" i="3" s="1"/>
  <c r="BC666" i="3"/>
  <c r="BD666" i="3" s="1"/>
  <c r="BE666" i="3" s="1"/>
  <c r="BC439" i="3"/>
  <c r="BD439" i="3" s="1"/>
  <c r="BE439" i="3" s="1"/>
  <c r="BC811" i="3"/>
  <c r="BD811" i="3" s="1"/>
  <c r="BE811" i="3" s="1"/>
  <c r="BC216" i="3"/>
  <c r="BD216" i="3" s="1"/>
  <c r="BE216" i="3" s="1"/>
  <c r="BC403" i="3"/>
  <c r="BD403" i="3" s="1"/>
  <c r="BE403" i="3" s="1"/>
  <c r="BC809" i="3"/>
  <c r="BD809" i="3" s="1"/>
  <c r="BE809" i="3" s="1"/>
  <c r="BC1338" i="3"/>
  <c r="BD1338" i="3" s="1"/>
  <c r="BE1338" i="3" s="1"/>
  <c r="BC506" i="3"/>
  <c r="BD506" i="3" s="1"/>
  <c r="BE506" i="3" s="1"/>
  <c r="BC1781" i="3"/>
  <c r="BD1781" i="3" s="1"/>
  <c r="BE1781" i="3" s="1"/>
  <c r="BC1201" i="3"/>
  <c r="BD1201" i="3" s="1"/>
  <c r="BE1201" i="3" s="1"/>
  <c r="BC822" i="3"/>
  <c r="BD822" i="3" s="1"/>
  <c r="BE822" i="3" s="1"/>
  <c r="BC1068" i="3"/>
  <c r="BD1068" i="3" s="1"/>
  <c r="BE1068" i="3" s="1"/>
  <c r="BC1163" i="3"/>
  <c r="BD1163" i="3" s="1"/>
  <c r="BE1163" i="3" s="1"/>
  <c r="BC163" i="3"/>
  <c r="BD163" i="3" s="1"/>
  <c r="BE163" i="3" s="1"/>
  <c r="BC451" i="3"/>
  <c r="BD451" i="3" s="1"/>
  <c r="BE451" i="3" s="1"/>
  <c r="BC1572" i="3"/>
  <c r="BD1572" i="3" s="1"/>
  <c r="BE1572" i="3" s="1"/>
  <c r="BC1872" i="3"/>
  <c r="BD1872" i="3" s="1"/>
  <c r="BE1872" i="3" s="1"/>
  <c r="BC1407" i="3"/>
  <c r="BD1407" i="3" s="1"/>
  <c r="BE1407" i="3" s="1"/>
  <c r="BC884" i="3"/>
  <c r="BD884" i="3" s="1"/>
  <c r="BE884" i="3" s="1"/>
  <c r="BC638" i="3"/>
  <c r="BD638" i="3" s="1"/>
  <c r="BE638" i="3" s="1"/>
  <c r="BC142" i="3"/>
  <c r="BD142" i="3" s="1"/>
  <c r="BE142" i="3" s="1"/>
  <c r="BC671" i="3"/>
  <c r="BD671" i="3" s="1"/>
  <c r="BE671" i="3" s="1"/>
  <c r="BC1127" i="3"/>
  <c r="BD1127" i="3" s="1"/>
  <c r="BE1127" i="3" s="1"/>
  <c r="BC570" i="3"/>
  <c r="BD570" i="3" s="1"/>
  <c r="BE570" i="3" s="1"/>
  <c r="BC933" i="3"/>
  <c r="BD933" i="3" s="1"/>
  <c r="BE933" i="3" s="1"/>
  <c r="BC744" i="3"/>
  <c r="BD744" i="3" s="1"/>
  <c r="BE744" i="3" s="1"/>
  <c r="BC9" i="3"/>
  <c r="BD9" i="3" s="1"/>
  <c r="BE9" i="3" s="1"/>
  <c r="BC1722" i="3"/>
  <c r="BD1722" i="3" s="1"/>
  <c r="BE1722" i="3" s="1"/>
  <c r="BC1475" i="3"/>
  <c r="BD1475" i="3" s="1"/>
  <c r="BE1475" i="3" s="1"/>
  <c r="BC479" i="3"/>
  <c r="BD479" i="3" s="1"/>
  <c r="BE479" i="3" s="1"/>
  <c r="BC270" i="3"/>
  <c r="BD270" i="3" s="1"/>
  <c r="BE270" i="3" s="1"/>
  <c r="BC687" i="3"/>
  <c r="BD687" i="3" s="1"/>
  <c r="BE687" i="3" s="1"/>
  <c r="BC1728" i="3"/>
  <c r="BD1728" i="3" s="1"/>
  <c r="BE1728" i="3" s="1"/>
  <c r="BC1574" i="3"/>
  <c r="BD1574" i="3" s="1"/>
  <c r="BE1574" i="3" s="1"/>
  <c r="BC1289" i="3"/>
  <c r="BD1289" i="3" s="1"/>
  <c r="BE1289" i="3" s="1"/>
  <c r="BC997" i="3"/>
  <c r="BD997" i="3" s="1"/>
  <c r="BE997" i="3" s="1"/>
  <c r="BC5" i="3"/>
  <c r="BD5" i="3" s="1"/>
  <c r="BE5" i="3" s="1"/>
  <c r="BC1920" i="3"/>
  <c r="BD1920" i="3" s="1"/>
  <c r="BE1920" i="3" s="1"/>
  <c r="BC1969" i="3"/>
  <c r="BD1969" i="3" s="1"/>
  <c r="BE1969" i="3" s="1"/>
  <c r="BC1788" i="3"/>
  <c r="BD1788" i="3" s="1"/>
  <c r="BE1788" i="3" s="1"/>
  <c r="BC970" i="3"/>
  <c r="BD970" i="3" s="1"/>
  <c r="BE970" i="3" s="1"/>
  <c r="BC795" i="3"/>
  <c r="BD795" i="3" s="1"/>
  <c r="BE795" i="3" s="1"/>
  <c r="BC1424" i="3"/>
  <c r="BD1424" i="3" s="1"/>
  <c r="BE1424" i="3" s="1"/>
  <c r="BC1292" i="3"/>
  <c r="BD1292" i="3" s="1"/>
  <c r="BE1292" i="3" s="1"/>
  <c r="BC816" i="3"/>
  <c r="BD816" i="3" s="1"/>
  <c r="BE816" i="3" s="1"/>
  <c r="BC552" i="3"/>
  <c r="BD552" i="3" s="1"/>
  <c r="BE552" i="3" s="1"/>
  <c r="BC1820" i="3"/>
  <c r="BD1820" i="3" s="1"/>
  <c r="BE1820" i="3" s="1"/>
  <c r="BC1643" i="3"/>
  <c r="BD1643" i="3" s="1"/>
  <c r="BE1643" i="3" s="1"/>
  <c r="BC199" i="3"/>
  <c r="BD199" i="3" s="1"/>
  <c r="BE199" i="3" s="1"/>
  <c r="BC883" i="3"/>
  <c r="BD883" i="3" s="1"/>
  <c r="BE883" i="3" s="1"/>
  <c r="BC1794" i="3"/>
  <c r="BD1794" i="3" s="1"/>
  <c r="BE1794" i="3" s="1"/>
  <c r="BC1192" i="3"/>
  <c r="BD1192" i="3" s="1"/>
  <c r="BE1192" i="3" s="1"/>
  <c r="BC1958" i="3"/>
  <c r="BD1958" i="3" s="1"/>
  <c r="BE1958" i="3" s="1"/>
  <c r="BC841" i="3"/>
  <c r="BD841" i="3" s="1"/>
  <c r="BE841" i="3" s="1"/>
  <c r="BC455" i="3"/>
  <c r="BD455" i="3" s="1"/>
  <c r="BE455" i="3" s="1"/>
  <c r="BC780" i="3"/>
  <c r="BD780" i="3" s="1"/>
  <c r="BE780" i="3" s="1"/>
  <c r="BC398" i="3"/>
  <c r="BD398" i="3" s="1"/>
  <c r="BE398" i="3" s="1"/>
  <c r="BC853" i="3"/>
  <c r="BD853" i="3" s="1"/>
  <c r="BE853" i="3" s="1"/>
  <c r="BC620" i="3"/>
  <c r="BD620" i="3" s="1"/>
  <c r="BE620" i="3" s="1"/>
  <c r="BC1469" i="3"/>
  <c r="BD1469" i="3" s="1"/>
  <c r="BE1469" i="3" s="1"/>
  <c r="BC1809" i="3"/>
  <c r="BD1809" i="3" s="1"/>
  <c r="BE1809" i="3" s="1"/>
  <c r="BC591" i="3"/>
  <c r="BD591" i="3" s="1"/>
  <c r="BE591" i="3" s="1"/>
  <c r="BC1871" i="3"/>
  <c r="BD1871" i="3" s="1"/>
  <c r="BE1871" i="3" s="1"/>
  <c r="BC498" i="3"/>
  <c r="BD498" i="3" s="1"/>
  <c r="BE498" i="3" s="1"/>
  <c r="BC355" i="3"/>
  <c r="BD355" i="3" s="1"/>
  <c r="BE355" i="3" s="1"/>
  <c r="BC381" i="3"/>
  <c r="BD381" i="3" s="1"/>
  <c r="BE381" i="3" s="1"/>
  <c r="BC989" i="3"/>
  <c r="BD989" i="3" s="1"/>
  <c r="BE989" i="3" s="1"/>
  <c r="BC1184" i="3"/>
  <c r="BD1184" i="3" s="1"/>
  <c r="BE1184" i="3" s="1"/>
  <c r="BC1822" i="3"/>
  <c r="BD1822" i="3" s="1"/>
  <c r="BE1822" i="3" s="1"/>
  <c r="BC682" i="3"/>
  <c r="BD682" i="3" s="1"/>
  <c r="BE682" i="3" s="1"/>
  <c r="BC1404" i="3"/>
  <c r="BD1404" i="3" s="1"/>
  <c r="BE1404" i="3" s="1"/>
  <c r="BC104" i="3"/>
  <c r="BD104" i="3" s="1"/>
  <c r="BE104" i="3" s="1"/>
  <c r="BC1461" i="3"/>
  <c r="BD1461" i="3" s="1"/>
  <c r="BE1461" i="3" s="1"/>
  <c r="BC1427" i="3"/>
  <c r="BD1427" i="3" s="1"/>
  <c r="BE1427" i="3" s="1"/>
  <c r="BC1262" i="3"/>
  <c r="BD1262" i="3" s="1"/>
  <c r="BE1262" i="3" s="1"/>
  <c r="BC1868" i="3"/>
  <c r="BD1868" i="3" s="1"/>
  <c r="BE1868" i="3" s="1"/>
  <c r="BC317" i="3"/>
  <c r="BD317" i="3" s="1"/>
  <c r="BE317" i="3" s="1"/>
  <c r="BC1548" i="3"/>
  <c r="BD1548" i="3" s="1"/>
  <c r="BE1548" i="3" s="1"/>
  <c r="BC304" i="3"/>
  <c r="BD304" i="3" s="1"/>
  <c r="BE304" i="3" s="1"/>
  <c r="BC912" i="3"/>
  <c r="BD912" i="3" s="1"/>
  <c r="BE912" i="3" s="1"/>
  <c r="BC1457" i="3"/>
  <c r="BD1457" i="3" s="1"/>
  <c r="BE1457" i="3" s="1"/>
  <c r="BC1495" i="3"/>
  <c r="BD1495" i="3" s="1"/>
  <c r="BE1495" i="3" s="1"/>
  <c r="BC1567" i="3"/>
  <c r="BD1567" i="3" s="1"/>
  <c r="BE1567" i="3" s="1"/>
  <c r="BC1070" i="3"/>
  <c r="BD1070" i="3" s="1"/>
  <c r="BE1070" i="3" s="1"/>
  <c r="BC18" i="3"/>
  <c r="BD18" i="3" s="1"/>
  <c r="BE18" i="3" s="1"/>
  <c r="BC1096" i="3"/>
  <c r="BD1096" i="3" s="1"/>
  <c r="BE1096" i="3" s="1"/>
  <c r="BC295" i="3"/>
  <c r="BD295" i="3" s="1"/>
  <c r="BE295" i="3" s="1"/>
  <c r="BC1745" i="3"/>
  <c r="BD1745" i="3" s="1"/>
  <c r="BE1745" i="3" s="1"/>
  <c r="BC961" i="3"/>
  <c r="BD961" i="3" s="1"/>
  <c r="BE961" i="3" s="1"/>
  <c r="BC1853" i="3"/>
  <c r="BD1853" i="3" s="1"/>
  <c r="BE1853" i="3" s="1"/>
  <c r="BC1390" i="3"/>
  <c r="BD1390" i="3" s="1"/>
  <c r="BE1390" i="3" s="1"/>
  <c r="BC520" i="3"/>
  <c r="BD520" i="3" s="1"/>
  <c r="BE520" i="3" s="1"/>
  <c r="BC901" i="3"/>
  <c r="BD901" i="3" s="1"/>
  <c r="BE901" i="3" s="1"/>
  <c r="BC1053" i="3"/>
  <c r="BD1053" i="3" s="1"/>
  <c r="BE1053" i="3" s="1"/>
  <c r="BC469" i="3"/>
  <c r="BD469" i="3" s="1"/>
  <c r="BE469" i="3" s="1"/>
  <c r="BC378" i="3"/>
  <c r="BD378" i="3" s="1"/>
  <c r="BE378" i="3" s="1"/>
  <c r="BC1124" i="3"/>
  <c r="BD1124" i="3" s="1"/>
  <c r="BE1124" i="3" s="1"/>
  <c r="BC196" i="3"/>
  <c r="BD196" i="3" s="1"/>
  <c r="BE196" i="3" s="1"/>
  <c r="BC844" i="3"/>
  <c r="BD844" i="3" s="1"/>
  <c r="BE844" i="3" s="1"/>
  <c r="BC788" i="3"/>
  <c r="BD788" i="3" s="1"/>
  <c r="BE788" i="3" s="1"/>
  <c r="BC221" i="3"/>
  <c r="BD221" i="3" s="1"/>
  <c r="BE221" i="3" s="1"/>
  <c r="BC395" i="3"/>
  <c r="BD395" i="3" s="1"/>
  <c r="BE395" i="3" s="1"/>
  <c r="BC1120" i="3"/>
  <c r="BD1120" i="3" s="1"/>
  <c r="BE1120" i="3" s="1"/>
  <c r="BC1010" i="3"/>
  <c r="BD1010" i="3" s="1"/>
  <c r="BE1010" i="3" s="1"/>
  <c r="BC1655" i="3"/>
  <c r="BD1655" i="3" s="1"/>
  <c r="BE1655" i="3" s="1"/>
  <c r="BC1209" i="3"/>
  <c r="BD1209" i="3" s="1"/>
  <c r="BE1209" i="3" s="1"/>
  <c r="BC1843" i="3"/>
  <c r="BD1843" i="3" s="1"/>
  <c r="BE1843" i="3" s="1"/>
  <c r="BC1825" i="3"/>
  <c r="BD1825" i="3" s="1"/>
  <c r="BE1825" i="3" s="1"/>
  <c r="BC1773" i="3"/>
  <c r="BD1773" i="3" s="1"/>
  <c r="BE1773" i="3" s="1"/>
  <c r="BC1760" i="3"/>
  <c r="BD1760" i="3" s="1"/>
  <c r="BE1760" i="3" s="1"/>
  <c r="BC204" i="3"/>
  <c r="BD204" i="3" s="1"/>
  <c r="BE204" i="3" s="1"/>
  <c r="BC306" i="3"/>
  <c r="BD306" i="3" s="1"/>
  <c r="BE306" i="3" s="1"/>
  <c r="BC1321" i="3"/>
  <c r="BD1321" i="3" s="1"/>
  <c r="BE1321" i="3" s="1"/>
  <c r="BC1252" i="3"/>
  <c r="BD1252" i="3" s="1"/>
  <c r="BE1252" i="3" s="1"/>
  <c r="BC577" i="3"/>
  <c r="BD577" i="3" s="1"/>
  <c r="BE577" i="3" s="1"/>
  <c r="BC174" i="3"/>
  <c r="BD174" i="3" s="1"/>
  <c r="BE174" i="3" s="1"/>
  <c r="BC1312" i="3"/>
  <c r="BD1312" i="3" s="1"/>
  <c r="BE1312" i="3" s="1"/>
  <c r="BC78" i="3"/>
  <c r="BD78" i="3" s="1"/>
  <c r="BE78" i="3" s="1"/>
  <c r="BC508" i="3"/>
  <c r="BD508" i="3" s="1"/>
  <c r="BE508" i="3" s="1"/>
  <c r="BC1204" i="3"/>
  <c r="BD1204" i="3" s="1"/>
  <c r="BE1204" i="3" s="1"/>
  <c r="BC654" i="3"/>
  <c r="BD654" i="3" s="1"/>
  <c r="BE654" i="3" s="1"/>
  <c r="BC641" i="3"/>
  <c r="BD641" i="3" s="1"/>
  <c r="BE641" i="3" s="1"/>
  <c r="BC1831" i="3"/>
  <c r="BD1831" i="3" s="1"/>
  <c r="BE1831" i="3" s="1"/>
  <c r="BC1659" i="3"/>
  <c r="BD1659" i="3" s="1"/>
  <c r="BE1659" i="3" s="1"/>
  <c r="BC1125" i="3"/>
  <c r="BD1125" i="3" s="1"/>
  <c r="BE1125" i="3" s="1"/>
  <c r="BC48" i="3"/>
  <c r="BD48" i="3" s="1"/>
  <c r="BE48" i="3" s="1"/>
  <c r="BC134" i="3"/>
  <c r="BD134" i="3" s="1"/>
  <c r="BE134" i="3" s="1"/>
  <c r="BC49" i="3"/>
  <c r="BD49" i="3" s="1"/>
  <c r="BE49" i="3" s="1"/>
  <c r="BC383" i="3"/>
  <c r="BD383" i="3" s="1"/>
  <c r="BE383" i="3" s="1"/>
  <c r="BC1460" i="3"/>
  <c r="BD1460" i="3" s="1"/>
  <c r="BE1460" i="3" s="1"/>
  <c r="BC987" i="3"/>
  <c r="BD987" i="3" s="1"/>
  <c r="BE987" i="3" s="1"/>
  <c r="BC831" i="3"/>
  <c r="BD831" i="3" s="1"/>
  <c r="BE831" i="3" s="1"/>
  <c r="BC1697" i="3"/>
  <c r="BD1697" i="3" s="1"/>
  <c r="BE1697" i="3" s="1"/>
  <c r="BC1342" i="3"/>
  <c r="BD1342" i="3" s="1"/>
  <c r="BE1342" i="3" s="1"/>
  <c r="BC1077" i="3"/>
  <c r="BD1077" i="3" s="1"/>
  <c r="BE1077" i="3" s="1"/>
  <c r="BC384" i="3"/>
  <c r="BD384" i="3" s="1"/>
  <c r="BE384" i="3" s="1"/>
  <c r="BC1739" i="3"/>
  <c r="BD1739" i="3" s="1"/>
  <c r="BE1739" i="3" s="1"/>
  <c r="BC411" i="3"/>
  <c r="BD411" i="3" s="1"/>
  <c r="BE411" i="3" s="1"/>
  <c r="BC467" i="3"/>
  <c r="BD467" i="3" s="1"/>
  <c r="BE467" i="3" s="1"/>
  <c r="BC189" i="3"/>
  <c r="BD189" i="3" s="1"/>
  <c r="BE189" i="3" s="1"/>
  <c r="BC181" i="3"/>
  <c r="BD181" i="3" s="1"/>
  <c r="BE181" i="3" s="1"/>
  <c r="BC1494" i="3"/>
  <c r="BD1494" i="3" s="1"/>
  <c r="BE1494" i="3" s="1"/>
  <c r="BC369" i="3"/>
  <c r="BD369" i="3" s="1"/>
  <c r="BE369" i="3" s="1"/>
  <c r="BC619" i="3"/>
  <c r="BD619" i="3" s="1"/>
  <c r="BE619" i="3" s="1"/>
  <c r="BC1990" i="3"/>
  <c r="BD1990" i="3" s="1"/>
  <c r="BE1990" i="3" s="1"/>
  <c r="BC503" i="3"/>
  <c r="BD503" i="3" s="1"/>
  <c r="BE503" i="3" s="1"/>
  <c r="BC1043" i="3"/>
  <c r="BD1043" i="3" s="1"/>
  <c r="BE1043" i="3" s="1"/>
  <c r="BC1234" i="3"/>
  <c r="BD1234" i="3" s="1"/>
  <c r="BE1234" i="3" s="1"/>
  <c r="BC1129" i="3"/>
  <c r="BD1129" i="3" s="1"/>
  <c r="BE1129" i="3" s="1"/>
  <c r="BC622" i="3"/>
  <c r="BD622" i="3" s="1"/>
  <c r="BE622" i="3" s="1"/>
  <c r="BC427" i="3"/>
  <c r="BD427" i="3" s="1"/>
  <c r="BE427" i="3" s="1"/>
  <c r="BC391" i="3"/>
  <c r="BD391" i="3" s="1"/>
  <c r="BE391" i="3" s="1"/>
  <c r="BC1855" i="3"/>
  <c r="BD1855" i="3" s="1"/>
  <c r="BE1855" i="3" s="1"/>
  <c r="BC1981" i="3"/>
  <c r="BD1981" i="3" s="1"/>
  <c r="BE1981" i="3" s="1"/>
  <c r="BC258" i="3"/>
  <c r="BD258" i="3" s="1"/>
  <c r="BE258" i="3" s="1"/>
  <c r="BC964" i="3"/>
  <c r="BD964" i="3" s="1"/>
  <c r="BE964" i="3" s="1"/>
  <c r="BC866" i="3"/>
  <c r="BD866" i="3" s="1"/>
  <c r="BE866" i="3" s="1"/>
  <c r="BC1079" i="3"/>
  <c r="BD1079" i="3" s="1"/>
  <c r="BE1079" i="3" s="1"/>
  <c r="BC424" i="3"/>
  <c r="BD424" i="3" s="1"/>
  <c r="BE424" i="3" s="1"/>
  <c r="BC1651" i="3"/>
  <c r="BD1651" i="3" s="1"/>
  <c r="BE1651" i="3" s="1"/>
  <c r="BC642" i="3"/>
  <c r="BD642" i="3" s="1"/>
  <c r="BE642" i="3" s="1"/>
  <c r="BC530" i="3"/>
  <c r="BD530" i="3" s="1"/>
  <c r="BE530" i="3" s="1"/>
  <c r="BC1649" i="3"/>
  <c r="BD1649" i="3" s="1"/>
  <c r="BE1649" i="3" s="1"/>
  <c r="BC1895" i="3"/>
  <c r="BD1895" i="3" s="1"/>
  <c r="BE1895" i="3" s="1"/>
  <c r="BC719" i="3"/>
  <c r="BD719" i="3" s="1"/>
  <c r="BE719" i="3" s="1"/>
  <c r="BC847" i="3"/>
  <c r="BD847" i="3" s="1"/>
  <c r="BE847" i="3" s="1"/>
  <c r="BC350" i="3"/>
  <c r="BD350" i="3" s="1"/>
  <c r="BE350" i="3" s="1"/>
  <c r="BC1637" i="3"/>
  <c r="BD1637" i="3" s="1"/>
  <c r="BE1637" i="3" s="1"/>
  <c r="BC128" i="3"/>
  <c r="BD128" i="3" s="1"/>
  <c r="BE128" i="3" s="1"/>
  <c r="BC1296" i="3"/>
  <c r="BD1296" i="3" s="1"/>
  <c r="BE1296" i="3" s="1"/>
  <c r="BC782" i="3"/>
  <c r="BD782" i="3" s="1"/>
  <c r="BE782" i="3" s="1"/>
  <c r="BC1903" i="3"/>
  <c r="BD1903" i="3" s="1"/>
  <c r="BE1903" i="3" s="1"/>
  <c r="BC172" i="3"/>
  <c r="BD172" i="3" s="1"/>
  <c r="BE172" i="3" s="1"/>
  <c r="BC358" i="3"/>
  <c r="BD358" i="3" s="1"/>
  <c r="BE358" i="3" s="1"/>
  <c r="BC146" i="3"/>
  <c r="BD146" i="3" s="1"/>
  <c r="BE146" i="3" s="1"/>
  <c r="BC1792" i="3"/>
  <c r="BD1792" i="3" s="1"/>
  <c r="BE1792" i="3" s="1"/>
  <c r="BC1541" i="3"/>
  <c r="BD1541" i="3" s="1"/>
  <c r="BE1541" i="3" s="1"/>
  <c r="BC1440" i="3"/>
  <c r="BD1440" i="3" s="1"/>
  <c r="BE1440" i="3" s="1"/>
  <c r="BC876" i="3"/>
  <c r="BD876" i="3" s="1"/>
  <c r="BE876" i="3" s="1"/>
  <c r="BC1213" i="3"/>
  <c r="BD1213" i="3" s="1"/>
  <c r="BE1213" i="3" s="1"/>
  <c r="BC493" i="3"/>
  <c r="BD493" i="3" s="1"/>
  <c r="BE493" i="3" s="1"/>
  <c r="BC1618" i="3"/>
  <c r="BD1618" i="3" s="1"/>
  <c r="BE1618" i="3" s="1"/>
  <c r="BC1044" i="3"/>
  <c r="BD1044" i="3" s="1"/>
  <c r="BE1044" i="3" s="1"/>
  <c r="BC1682" i="3"/>
  <c r="BD1682" i="3" s="1"/>
  <c r="BE1682" i="3" s="1"/>
  <c r="BC1437" i="3"/>
  <c r="BD1437" i="3" s="1"/>
  <c r="BE1437" i="3" s="1"/>
  <c r="BC1121" i="3"/>
  <c r="BD1121" i="3" s="1"/>
  <c r="BE1121" i="3" s="1"/>
  <c r="BC315" i="3"/>
  <c r="BD315" i="3" s="1"/>
  <c r="BE315" i="3" s="1"/>
  <c r="BC1474" i="3"/>
  <c r="BD1474" i="3" s="1"/>
  <c r="BE1474" i="3" s="1"/>
  <c r="BC1709" i="3"/>
  <c r="BD1709" i="3" s="1"/>
  <c r="BE1709" i="3" s="1"/>
  <c r="BC1695" i="3"/>
  <c r="BD1695" i="3" s="1"/>
  <c r="BE1695" i="3" s="1"/>
  <c r="BC1113" i="3"/>
  <c r="BD1113" i="3" s="1"/>
  <c r="BE1113" i="3" s="1"/>
  <c r="BC1555" i="3"/>
  <c r="BD1555" i="3" s="1"/>
  <c r="BE1555" i="3" s="1"/>
  <c r="BC840" i="3"/>
  <c r="BD840" i="3" s="1"/>
  <c r="BE840" i="3" s="1"/>
  <c r="BC640" i="3"/>
  <c r="BD640" i="3" s="1"/>
  <c r="BE640" i="3" s="1"/>
  <c r="BC673" i="3"/>
  <c r="BD673" i="3" s="1"/>
  <c r="BE673" i="3" s="1"/>
  <c r="BC1797" i="3"/>
  <c r="BD1797" i="3" s="1"/>
  <c r="BE1797" i="3" s="1"/>
  <c r="BC1914" i="3"/>
  <c r="BD1914" i="3" s="1"/>
  <c r="BE1914" i="3" s="1"/>
  <c r="BC599" i="3"/>
  <c r="BD599" i="3" s="1"/>
  <c r="BE599" i="3" s="1"/>
  <c r="BC29" i="3"/>
  <c r="BD29" i="3" s="1"/>
  <c r="BE29" i="3" s="1"/>
  <c r="BC501" i="3"/>
  <c r="BD501" i="3" s="1"/>
  <c r="BE501" i="3" s="1"/>
  <c r="BC1076" i="3"/>
  <c r="BD1076" i="3" s="1"/>
  <c r="BE1076" i="3" s="1"/>
  <c r="BC1118" i="3"/>
  <c r="BD1118" i="3" s="1"/>
  <c r="BE1118" i="3" s="1"/>
  <c r="BC1680" i="3"/>
  <c r="BD1680" i="3" s="1"/>
  <c r="BE1680" i="3" s="1"/>
  <c r="BC440" i="3"/>
  <c r="BD440" i="3" s="1"/>
  <c r="BE440" i="3" s="1"/>
  <c r="BC15" i="3"/>
  <c r="BD15" i="3" s="1"/>
  <c r="BE15" i="3" s="1"/>
  <c r="BC1705" i="3"/>
  <c r="BD1705" i="3" s="1"/>
  <c r="BE1705" i="3" s="1"/>
  <c r="BC1214" i="3"/>
  <c r="BD1214" i="3" s="1"/>
  <c r="BE1214" i="3" s="1"/>
  <c r="BC709" i="3"/>
  <c r="BD709" i="3" s="1"/>
  <c r="BE709" i="3" s="1"/>
  <c r="BC804" i="3"/>
  <c r="BD804" i="3" s="1"/>
  <c r="BE804" i="3" s="1"/>
  <c r="BC1776" i="3"/>
  <c r="BD1776" i="3" s="1"/>
  <c r="BE1776" i="3" s="1"/>
  <c r="BC50" i="3"/>
  <c r="BD50" i="3" s="1"/>
  <c r="BE50" i="3" s="1"/>
  <c r="BC408" i="3"/>
  <c r="BD408" i="3" s="1"/>
  <c r="BE408" i="3" s="1"/>
  <c r="BC890" i="3"/>
  <c r="BD890" i="3" s="1"/>
  <c r="BE890" i="3" s="1"/>
  <c r="BC532" i="3"/>
  <c r="BD532" i="3" s="1"/>
  <c r="BE532" i="3" s="1"/>
  <c r="BC53" i="3"/>
  <c r="BD53" i="3" s="1"/>
  <c r="BE53" i="3" s="1"/>
  <c r="BC1432" i="3"/>
  <c r="BD1432" i="3" s="1"/>
  <c r="BE1432" i="3" s="1"/>
  <c r="BC1985" i="3"/>
  <c r="BD1985" i="3" s="1"/>
  <c r="BE1985" i="3" s="1"/>
  <c r="BC314" i="3"/>
  <c r="BD314" i="3" s="1"/>
  <c r="BE314" i="3" s="1"/>
  <c r="BC1677" i="3"/>
  <c r="BD1677" i="3" s="1"/>
  <c r="BE1677" i="3" s="1"/>
  <c r="BC281" i="3"/>
  <c r="BD281" i="3" s="1"/>
  <c r="BE281" i="3" s="1"/>
  <c r="BC1689" i="3"/>
  <c r="BD1689" i="3" s="1"/>
  <c r="BE1689" i="3" s="1"/>
  <c r="BC379" i="3"/>
  <c r="BD379" i="3" s="1"/>
  <c r="BE379" i="3" s="1"/>
  <c r="BC122" i="3"/>
  <c r="BD122" i="3" s="1"/>
  <c r="BE122" i="3" s="1"/>
  <c r="BC87" i="3"/>
  <c r="BD87" i="3" s="1"/>
  <c r="BE87" i="3" s="1"/>
  <c r="BC521" i="3"/>
  <c r="BD521" i="3" s="1"/>
  <c r="BE521" i="3" s="1"/>
  <c r="BC897" i="3"/>
  <c r="BD897" i="3" s="1"/>
  <c r="BE897" i="3" s="1"/>
  <c r="BC1917" i="3"/>
  <c r="BD1917" i="3" s="1"/>
  <c r="BE1917" i="3" s="1"/>
  <c r="BC1897" i="3"/>
  <c r="BD1897" i="3" s="1"/>
  <c r="BE1897" i="3" s="1"/>
  <c r="BC1681" i="3"/>
  <c r="BD1681" i="3" s="1"/>
  <c r="BE1681" i="3" s="1"/>
  <c r="BC1631" i="3"/>
  <c r="BD1631" i="3" s="1"/>
  <c r="BE1631" i="3" s="1"/>
  <c r="BC1027" i="3"/>
  <c r="BD1027" i="3" s="1"/>
  <c r="BE1027" i="3" s="1"/>
  <c r="BC554" i="3"/>
  <c r="BD554" i="3" s="1"/>
  <c r="BE554" i="3" s="1"/>
  <c r="BC1385" i="3"/>
  <c r="BD1385" i="3" s="1"/>
  <c r="BE1385" i="3" s="1"/>
  <c r="BC1332" i="3"/>
  <c r="BD1332" i="3" s="1"/>
  <c r="BE1332" i="3" s="1"/>
  <c r="BC1511" i="3"/>
  <c r="BD1511" i="3" s="1"/>
  <c r="BE1511" i="3" s="1"/>
  <c r="BC266" i="3"/>
  <c r="BD266" i="3" s="1"/>
  <c r="BE266" i="3" s="1"/>
  <c r="BC1107" i="3"/>
  <c r="BD1107" i="3" s="1"/>
  <c r="BE1107" i="3" s="1"/>
  <c r="BC1198" i="3"/>
  <c r="BD1198" i="3" s="1"/>
  <c r="BE1198" i="3" s="1"/>
  <c r="BC488" i="3"/>
  <c r="BD488" i="3" s="1"/>
  <c r="BE488" i="3" s="1"/>
  <c r="BC1236" i="3"/>
  <c r="BD1236" i="3" s="1"/>
  <c r="BE1236" i="3" s="1"/>
  <c r="BC92" i="3"/>
  <c r="BD92" i="3" s="1"/>
  <c r="BE92" i="3" s="1"/>
  <c r="BC101" i="3"/>
  <c r="BD101" i="3" s="1"/>
  <c r="BE101" i="3" s="1"/>
  <c r="BC422" i="3"/>
  <c r="BD422" i="3" s="1"/>
  <c r="BE422" i="3" s="1"/>
  <c r="BC1263" i="3"/>
  <c r="BD1263" i="3" s="1"/>
  <c r="BE1263" i="3" s="1"/>
  <c r="BC1504" i="3"/>
  <c r="BD1504" i="3" s="1"/>
  <c r="BE1504" i="3" s="1"/>
  <c r="BC144" i="3"/>
  <c r="BD144" i="3" s="1"/>
  <c r="BE144" i="3" s="1"/>
  <c r="BC1953" i="3"/>
  <c r="BD1953" i="3" s="1"/>
  <c r="BE1953" i="3" s="1"/>
  <c r="BC1874" i="3"/>
  <c r="BD1874" i="3" s="1"/>
  <c r="BE1874" i="3" s="1"/>
  <c r="BC136" i="3"/>
  <c r="BD136" i="3" s="1"/>
  <c r="BE136" i="3" s="1"/>
  <c r="BC810" i="3"/>
  <c r="BD810" i="3" s="1"/>
  <c r="BE810" i="3" s="1"/>
  <c r="BC1948" i="3"/>
  <c r="BD1948" i="3" s="1"/>
  <c r="BE1948" i="3" s="1"/>
  <c r="BC1813" i="3"/>
  <c r="BD1813" i="3" s="1"/>
  <c r="BE1813" i="3" s="1"/>
  <c r="BC364" i="3"/>
  <c r="BD364" i="3" s="1"/>
  <c r="BE364" i="3" s="1"/>
  <c r="BC562" i="3"/>
  <c r="BD562" i="3" s="1"/>
  <c r="BE562" i="3" s="1"/>
  <c r="BC575" i="3"/>
  <c r="BD575" i="3" s="1"/>
  <c r="BE575" i="3" s="1"/>
  <c r="BC651" i="3"/>
  <c r="BD651" i="3" s="1"/>
  <c r="BE651" i="3" s="1"/>
  <c r="BC982" i="3"/>
  <c r="BD982" i="3" s="1"/>
  <c r="BE982" i="3" s="1"/>
  <c r="BC1362" i="3"/>
  <c r="BD1362" i="3" s="1"/>
  <c r="BE1362" i="3" s="1"/>
  <c r="BC798" i="3"/>
  <c r="BD798" i="3" s="1"/>
  <c r="BE798" i="3" s="1"/>
  <c r="BC177" i="3"/>
  <c r="BD177" i="3" s="1"/>
  <c r="BE177" i="3" s="1"/>
  <c r="BC1260" i="3"/>
  <c r="BD1260" i="3" s="1"/>
  <c r="BE1260" i="3" s="1"/>
  <c r="BC24" i="3"/>
  <c r="BD24" i="3" s="1"/>
  <c r="BE24" i="3" s="1"/>
  <c r="BC497" i="3"/>
  <c r="BD497" i="3" s="1"/>
  <c r="BE497" i="3" s="1"/>
  <c r="BC1553" i="3"/>
  <c r="BD1553" i="3" s="1"/>
  <c r="BE1553" i="3" s="1"/>
  <c r="BC302" i="3"/>
  <c r="BD302" i="3" s="1"/>
  <c r="BE302" i="3" s="1"/>
  <c r="BC1877" i="3"/>
  <c r="BD1877" i="3" s="1"/>
  <c r="BE1877" i="3" s="1"/>
  <c r="BC1818" i="3"/>
  <c r="BD1818" i="3" s="1"/>
  <c r="BE1818" i="3" s="1"/>
  <c r="BC1348" i="3"/>
  <c r="BD1348" i="3" s="1"/>
  <c r="BE1348" i="3" s="1"/>
  <c r="BC400" i="3"/>
  <c r="BD400" i="3" s="1"/>
  <c r="BE400" i="3" s="1"/>
  <c r="BC623" i="3"/>
  <c r="BD623" i="3" s="1"/>
  <c r="BE623" i="3" s="1"/>
  <c r="BC421" i="3"/>
  <c r="BD421" i="3" s="1"/>
  <c r="BE421" i="3" s="1"/>
  <c r="BC808" i="3"/>
  <c r="BD808" i="3" s="1"/>
  <c r="BE808" i="3" s="1"/>
  <c r="BC36" i="3"/>
  <c r="BD36" i="3" s="1"/>
  <c r="BE36" i="3" s="1"/>
  <c r="BC1867" i="3"/>
  <c r="BD1867" i="3" s="1"/>
  <c r="BE1867" i="3" s="1"/>
  <c r="BC272" i="3"/>
  <c r="BD272" i="3" s="1"/>
  <c r="BE272" i="3" s="1"/>
  <c r="BC1233" i="3"/>
  <c r="BD1233" i="3" s="1"/>
  <c r="BE1233" i="3" s="1"/>
  <c r="BC1094" i="3"/>
  <c r="BD1094" i="3" s="1"/>
  <c r="BE1094" i="3" s="1"/>
  <c r="BC1393" i="3"/>
  <c r="BD1393" i="3" s="1"/>
  <c r="BE1393" i="3" s="1"/>
  <c r="BC529" i="3"/>
  <c r="BD529" i="3" s="1"/>
  <c r="BE529" i="3" s="1"/>
  <c r="BC624" i="3"/>
  <c r="BD624" i="3" s="1"/>
  <c r="BE624" i="3" s="1"/>
  <c r="BC1105" i="3"/>
  <c r="BD1105" i="3" s="1"/>
  <c r="BE1105" i="3" s="1"/>
  <c r="BC1135" i="3"/>
  <c r="BD1135" i="3" s="1"/>
  <c r="BE1135" i="3" s="1"/>
  <c r="BC446" i="3"/>
  <c r="BD446" i="3" s="1"/>
  <c r="BE446" i="3" s="1"/>
  <c r="BC985" i="3"/>
  <c r="BD985" i="3" s="1"/>
  <c r="BE985" i="3" s="1"/>
  <c r="BC231" i="3"/>
  <c r="BD231" i="3" s="1"/>
  <c r="BE231" i="3" s="1"/>
  <c r="BC370" i="3"/>
  <c r="BD370" i="3" s="1"/>
  <c r="BE370" i="3" s="1"/>
  <c r="BC828" i="3"/>
  <c r="BD828" i="3" s="1"/>
  <c r="BE828" i="3" s="1"/>
  <c r="BC1240" i="3"/>
  <c r="BD1240" i="3" s="1"/>
  <c r="BE1240" i="3" s="1"/>
  <c r="BC930" i="3"/>
  <c r="BD930" i="3" s="1"/>
  <c r="BE930" i="3" s="1"/>
  <c r="BC542" i="3"/>
  <c r="BD542" i="3" s="1"/>
  <c r="BE542" i="3" s="1"/>
  <c r="BC423" i="3"/>
  <c r="BD423" i="3" s="1"/>
  <c r="BE423" i="3" s="1"/>
  <c r="BC703" i="3"/>
  <c r="BD703" i="3" s="1"/>
  <c r="BE703" i="3" s="1"/>
  <c r="BC38" i="3"/>
  <c r="BD38" i="3" s="1"/>
  <c r="BE38" i="3" s="1"/>
  <c r="BC667" i="3"/>
  <c r="BD667" i="3" s="1"/>
  <c r="BE667" i="3" s="1"/>
  <c r="BC1298" i="3"/>
  <c r="BD1298" i="3" s="1"/>
  <c r="BE1298" i="3" s="1"/>
  <c r="BC452" i="3"/>
  <c r="BD452" i="3" s="1"/>
  <c r="BE452" i="3" s="1"/>
  <c r="BC215" i="3"/>
  <c r="BD215" i="3" s="1"/>
  <c r="BE215" i="3" s="1"/>
  <c r="BC123" i="3"/>
  <c r="BD123" i="3" s="1"/>
  <c r="BE123" i="3" s="1"/>
  <c r="BC1498" i="3"/>
  <c r="BD1498" i="3" s="1"/>
  <c r="BE1498" i="3" s="1"/>
  <c r="BC148" i="3"/>
  <c r="BD148" i="3" s="1"/>
  <c r="BE148" i="3" s="1"/>
  <c r="BC1304" i="3"/>
  <c r="BD1304" i="3" s="1"/>
  <c r="BE1304" i="3" s="1"/>
  <c r="BC942" i="3"/>
  <c r="BD942" i="3" s="1"/>
  <c r="BE942" i="3" s="1"/>
  <c r="BC1264" i="3"/>
  <c r="BD1264" i="3" s="1"/>
  <c r="BE1264" i="3" s="1"/>
  <c r="BC1466" i="3"/>
  <c r="BD1466" i="3" s="1"/>
  <c r="BE1466" i="3" s="1"/>
  <c r="BC1221" i="3"/>
  <c r="BD1221" i="3" s="1"/>
  <c r="BE1221" i="3" s="1"/>
  <c r="BC472" i="3"/>
  <c r="BD472" i="3" s="1"/>
  <c r="BE472" i="3" s="1"/>
  <c r="BC979" i="3"/>
  <c r="BD979" i="3" s="1"/>
  <c r="BE979" i="3" s="1"/>
  <c r="BC874" i="3"/>
  <c r="BD874" i="3" s="1"/>
  <c r="BE874" i="3" s="1"/>
  <c r="BC1012" i="3"/>
  <c r="BD1012" i="3" s="1"/>
  <c r="BE1012" i="3" s="1"/>
  <c r="BC1866" i="3"/>
  <c r="BD1866" i="3" s="1"/>
  <c r="BE1866" i="3" s="1"/>
  <c r="BC1344" i="3"/>
  <c r="BD1344" i="3" s="1"/>
  <c r="BE1344" i="3" s="1"/>
  <c r="BC324" i="3"/>
  <c r="BD324" i="3" s="1"/>
  <c r="BE324" i="3" s="1"/>
  <c r="BC1146" i="3"/>
  <c r="BD1146" i="3" s="1"/>
  <c r="BE1146" i="3" s="1"/>
  <c r="BC1257" i="3"/>
  <c r="BD1257" i="3" s="1"/>
  <c r="BE1257" i="3" s="1"/>
  <c r="BC124" i="3"/>
  <c r="BD124" i="3" s="1"/>
  <c r="BE124" i="3" s="1"/>
  <c r="BC545" i="3"/>
  <c r="BD545" i="3" s="1"/>
  <c r="BE545" i="3" s="1"/>
  <c r="BC917" i="3"/>
  <c r="BD917" i="3" s="1"/>
  <c r="BE917" i="3" s="1"/>
  <c r="BC749" i="3"/>
  <c r="BD749" i="3" s="1"/>
  <c r="BE749" i="3" s="1"/>
  <c r="BC1485" i="3"/>
  <c r="BD1485" i="3" s="1"/>
  <c r="BE1485" i="3" s="1"/>
  <c r="BC702" i="3"/>
  <c r="BD702" i="3" s="1"/>
  <c r="BE702" i="3" s="1"/>
  <c r="BC100" i="3"/>
  <c r="BD100" i="3" s="1"/>
  <c r="BE100" i="3" s="1"/>
  <c r="BC772" i="3"/>
  <c r="BD772" i="3" s="1"/>
  <c r="BE772" i="3" s="1"/>
  <c r="BC1164" i="3"/>
  <c r="BD1164" i="3" s="1"/>
  <c r="BE1164" i="3" s="1"/>
  <c r="BC765" i="3"/>
  <c r="BD765" i="3" s="1"/>
  <c r="BE765" i="3" s="1"/>
  <c r="BC1349" i="3"/>
  <c r="BD1349" i="3" s="1"/>
  <c r="BE1349" i="3" s="1"/>
  <c r="BC1833" i="3"/>
  <c r="BD1833" i="3" s="1"/>
  <c r="BE1833" i="3" s="1"/>
  <c r="BC1947" i="3"/>
  <c r="BD1947" i="3" s="1"/>
  <c r="BE1947" i="3" s="1"/>
  <c r="BC1908" i="3"/>
  <c r="BD1908" i="3" s="1"/>
  <c r="BE1908" i="3" s="1"/>
  <c r="BC700" i="3"/>
  <c r="BD700" i="3" s="1"/>
  <c r="BE700" i="3" s="1"/>
  <c r="BC1621" i="3"/>
  <c r="BD1621" i="3" s="1"/>
  <c r="BE1621" i="3" s="1"/>
  <c r="BC1285" i="3"/>
  <c r="BD1285" i="3" s="1"/>
  <c r="BE1285" i="3" s="1"/>
  <c r="BC371" i="3"/>
  <c r="BD371" i="3" s="1"/>
  <c r="BE371" i="3" s="1"/>
  <c r="BC450" i="3"/>
  <c r="BD450" i="3" s="1"/>
  <c r="BE450" i="3" s="1"/>
  <c r="BC1863" i="3"/>
  <c r="BD1863" i="3" s="1"/>
  <c r="BE1863" i="3" s="1"/>
  <c r="BC882" i="3"/>
  <c r="BD882" i="3" s="1"/>
  <c r="BE882" i="3" s="1"/>
  <c r="BC589" i="3"/>
  <c r="BD589" i="3" s="1"/>
  <c r="BE589" i="3" s="1"/>
  <c r="BC753" i="3"/>
  <c r="BD753" i="3" s="1"/>
  <c r="BE753" i="3" s="1"/>
  <c r="BC582" i="3"/>
  <c r="BD582" i="3" s="1"/>
  <c r="BE582" i="3" s="1"/>
  <c r="BC633" i="3"/>
  <c r="BD633" i="3" s="1"/>
  <c r="BE633" i="3" s="1"/>
  <c r="BC32" i="3"/>
  <c r="BD32" i="3" s="1"/>
  <c r="BE32" i="3" s="1"/>
  <c r="BC1525" i="3"/>
  <c r="BD1525" i="3" s="1"/>
  <c r="BE1525" i="3" s="1"/>
  <c r="BC1905" i="3"/>
  <c r="BD1905" i="3" s="1"/>
  <c r="BE1905" i="3" s="1"/>
  <c r="BC1360" i="3"/>
  <c r="BD1360" i="3" s="1"/>
  <c r="BE1360" i="3" s="1"/>
  <c r="BC1258" i="3"/>
  <c r="BD1258" i="3" s="1"/>
  <c r="BE1258" i="3" s="1"/>
  <c r="BC93" i="3"/>
  <c r="BD93" i="3" s="1"/>
  <c r="BE93" i="3" s="1"/>
  <c r="BC288" i="3"/>
  <c r="BD288" i="3" s="1"/>
  <c r="BE288" i="3" s="1"/>
  <c r="BC1026" i="3"/>
  <c r="BD1026" i="3" s="1"/>
  <c r="BE1026" i="3" s="1"/>
  <c r="BC657" i="3"/>
  <c r="BD657" i="3" s="1"/>
  <c r="BE657" i="3" s="1"/>
  <c r="BC112" i="3"/>
  <c r="BD112" i="3" s="1"/>
  <c r="BC1524" i="3"/>
  <c r="BD1524" i="3" s="1"/>
  <c r="BE1524" i="3" s="1"/>
  <c r="BC1757" i="3"/>
  <c r="BD1757" i="3" s="1"/>
  <c r="BE1757" i="3" s="1"/>
  <c r="BC1483" i="3"/>
  <c r="BD1483" i="3" s="1"/>
  <c r="BE1483" i="3" s="1"/>
  <c r="BC1058" i="3"/>
  <c r="BD1058" i="3" s="1"/>
  <c r="BE1058" i="3" s="1"/>
  <c r="BC1988" i="3"/>
  <c r="BD1988" i="3" s="1"/>
  <c r="BE1988" i="3" s="1"/>
  <c r="BC1279" i="3"/>
  <c r="BD1279" i="3" s="1"/>
  <c r="BE1279" i="3" s="1"/>
  <c r="BC1074" i="3"/>
  <c r="BD1074" i="3" s="1"/>
  <c r="BE1074" i="3" s="1"/>
  <c r="BC1368" i="3"/>
  <c r="BD1368" i="3" s="1"/>
  <c r="BE1368" i="3" s="1"/>
  <c r="BC197" i="3"/>
  <c r="BD197" i="3" s="1"/>
  <c r="BE197" i="3" s="1"/>
  <c r="BC523" i="3"/>
  <c r="BD523" i="3" s="1"/>
  <c r="BE523" i="3" s="1"/>
  <c r="BC62" i="3"/>
  <c r="BD62" i="3" s="1"/>
  <c r="BE62" i="3" s="1"/>
  <c r="BC1856" i="3"/>
  <c r="BD1856" i="3" s="1"/>
  <c r="BE1856" i="3" s="1"/>
  <c r="BC918" i="3"/>
  <c r="BD918" i="3" s="1"/>
  <c r="BE918" i="3" s="1"/>
  <c r="BC1410" i="3"/>
  <c r="BD1410" i="3" s="1"/>
  <c r="BE1410" i="3" s="1"/>
  <c r="BC797" i="3"/>
  <c r="BD797" i="3" s="1"/>
  <c r="BE797" i="3" s="1"/>
  <c r="BC697" i="3"/>
  <c r="BD697" i="3" s="1"/>
  <c r="BE697" i="3" s="1"/>
  <c r="BC1060" i="3"/>
  <c r="BD1060" i="3" s="1"/>
  <c r="BE1060" i="3" s="1"/>
  <c r="BC1624" i="3"/>
  <c r="BD1624" i="3" s="1"/>
  <c r="BE1624" i="3" s="1"/>
  <c r="BC187" i="3"/>
  <c r="BD187" i="3" s="1"/>
  <c r="BE187" i="3" s="1"/>
  <c r="BC1134" i="3"/>
  <c r="BD1134" i="3" s="1"/>
  <c r="BE1134" i="3" s="1"/>
  <c r="BC261" i="3"/>
  <c r="BD261" i="3" s="1"/>
  <c r="BE261" i="3" s="1"/>
  <c r="BC1740" i="3"/>
  <c r="BD1740" i="3" s="1"/>
  <c r="BE1740" i="3" s="1"/>
  <c r="BC748" i="3"/>
  <c r="BD748" i="3" s="1"/>
  <c r="BE748" i="3" s="1"/>
  <c r="BC60" i="3"/>
  <c r="BD60" i="3" s="1"/>
  <c r="BE60" i="3" s="1"/>
  <c r="BC1589" i="3"/>
  <c r="BD1589" i="3" s="1"/>
  <c r="BE1589" i="3" s="1"/>
  <c r="BC656" i="3"/>
  <c r="BD656" i="3" s="1"/>
  <c r="BE656" i="3" s="1"/>
  <c r="BC953" i="3"/>
  <c r="BD953" i="3" s="1"/>
  <c r="BE953" i="3" s="1"/>
  <c r="BC1527" i="3"/>
  <c r="BD1527" i="3" s="1"/>
  <c r="BE1527" i="3" s="1"/>
  <c r="BC1365" i="3"/>
  <c r="BD1365" i="3" s="1"/>
  <c r="BE1365" i="3" s="1"/>
  <c r="BC170" i="3"/>
  <c r="BD170" i="3" s="1"/>
  <c r="BE170" i="3" s="1"/>
  <c r="BC1031" i="3"/>
  <c r="BD1031" i="3" s="1"/>
  <c r="BE1031" i="3" s="1"/>
  <c r="BC1110" i="3"/>
  <c r="BD1110" i="3" s="1"/>
  <c r="BE1110" i="3" s="1"/>
  <c r="BC156" i="3"/>
  <c r="BD156" i="3" s="1"/>
  <c r="BE156" i="3" s="1"/>
  <c r="BC976" i="3"/>
  <c r="BD976" i="3" s="1"/>
  <c r="BE976" i="3" s="1"/>
  <c r="BC309" i="3"/>
  <c r="BD309" i="3" s="1"/>
  <c r="BE309" i="3" s="1"/>
  <c r="BC1180" i="3"/>
  <c r="BD1180" i="3" s="1"/>
  <c r="BE1180" i="3" s="1"/>
  <c r="BC277" i="3"/>
  <c r="BD277" i="3" s="1"/>
  <c r="BE277" i="3" s="1"/>
  <c r="BC1006" i="3"/>
  <c r="BD1006" i="3" s="1"/>
  <c r="BE1006" i="3" s="1"/>
  <c r="BC1806" i="3"/>
  <c r="BD1806" i="3" s="1"/>
  <c r="BE1806" i="3" s="1"/>
  <c r="BC1223" i="3"/>
  <c r="BD1223" i="3" s="1"/>
  <c r="BE1223" i="3" s="1"/>
  <c r="BC1622" i="3"/>
  <c r="BD1622" i="3" s="1"/>
  <c r="BE1622" i="3" s="1"/>
  <c r="BC1617" i="3"/>
  <c r="BD1617" i="3" s="1"/>
  <c r="BE1617" i="3" s="1"/>
  <c r="BC1650" i="3"/>
  <c r="BD1650" i="3" s="1"/>
  <c r="BE1650" i="3" s="1"/>
  <c r="BC1488" i="3"/>
  <c r="BD1488" i="3" s="1"/>
  <c r="BE1488" i="3" s="1"/>
  <c r="BC1810" i="3"/>
  <c r="BD1810" i="3" s="1"/>
  <c r="BE1810" i="3" s="1"/>
  <c r="BC1922" i="3"/>
  <c r="BD1922" i="3" s="1"/>
  <c r="BE1922" i="3" s="1"/>
  <c r="BC203" i="3"/>
  <c r="BD203" i="3" s="1"/>
  <c r="BE203" i="3" s="1"/>
  <c r="BC1939" i="3"/>
  <c r="BD1939" i="3" s="1"/>
  <c r="BE1939" i="3" s="1"/>
  <c r="BC1611" i="3"/>
  <c r="BD1611" i="3" s="1"/>
  <c r="BE1611" i="3" s="1"/>
  <c r="BC1509" i="3"/>
  <c r="BD1509" i="3" s="1"/>
  <c r="BE1509" i="3" s="1"/>
  <c r="BC1699" i="3"/>
  <c r="BD1699" i="3" s="1"/>
  <c r="BE1699" i="3" s="1"/>
  <c r="BC1720" i="3"/>
  <c r="BD1720" i="3" s="1"/>
  <c r="BE1720" i="3" s="1"/>
  <c r="BC1826" i="3"/>
  <c r="BD1826" i="3" s="1"/>
  <c r="BE1826" i="3" s="1"/>
  <c r="BC1160" i="3"/>
  <c r="BD1160" i="3" s="1"/>
  <c r="BE1160" i="3" s="1"/>
  <c r="BC1701" i="3"/>
  <c r="BD1701" i="3" s="1"/>
  <c r="BE1701" i="3" s="1"/>
  <c r="BC1536" i="3"/>
  <c r="BD1536" i="3" s="1"/>
  <c r="BE1536" i="3" s="1"/>
  <c r="BC764" i="3"/>
  <c r="BD764" i="3" s="1"/>
  <c r="BE764" i="3" s="1"/>
  <c r="BC1544" i="3"/>
  <c r="BD1544" i="3" s="1"/>
  <c r="BE1544" i="3" s="1"/>
  <c r="BC394" i="3"/>
  <c r="BD394" i="3" s="1"/>
  <c r="BE394" i="3" s="1"/>
  <c r="BC618" i="3"/>
  <c r="BD618" i="3" s="1"/>
  <c r="BE618" i="3" s="1"/>
  <c r="BC382" i="3"/>
  <c r="BD382" i="3" s="1"/>
  <c r="BE382" i="3" s="1"/>
  <c r="BC138" i="3"/>
  <c r="BD138" i="3" s="1"/>
  <c r="BE138" i="3" s="1"/>
  <c r="BC327" i="3"/>
  <c r="BD327" i="3" s="1"/>
  <c r="BE327" i="3" s="1"/>
  <c r="BC695" i="3"/>
  <c r="BD695" i="3" s="1"/>
  <c r="BE695" i="3" s="1"/>
  <c r="BC1033" i="3"/>
  <c r="BD1033" i="3" s="1"/>
  <c r="BE1033" i="3" s="1"/>
  <c r="BC1406" i="3"/>
  <c r="BD1406" i="3" s="1"/>
  <c r="BE1406" i="3" s="1"/>
  <c r="BC1900" i="3"/>
  <c r="BD1900" i="3" s="1"/>
  <c r="BE1900" i="3" s="1"/>
  <c r="BC1075" i="3"/>
  <c r="BD1075" i="3" s="1"/>
  <c r="BE1075" i="3" s="1"/>
  <c r="BC1101" i="3"/>
  <c r="BD1101" i="3" s="1"/>
  <c r="BE1101" i="3" s="1"/>
  <c r="BC1704" i="3"/>
  <c r="BD1704" i="3" s="1"/>
  <c r="BE1704" i="3" s="1"/>
  <c r="BC934" i="3"/>
  <c r="BD934" i="3" s="1"/>
  <c r="BE934" i="3" s="1"/>
  <c r="BC296" i="3"/>
  <c r="BD296" i="3" s="1"/>
  <c r="BE296" i="3" s="1"/>
  <c r="BC644" i="3"/>
  <c r="BD644" i="3" s="1"/>
  <c r="BE644" i="3" s="1"/>
  <c r="BC948" i="3"/>
  <c r="BD948" i="3" s="1"/>
  <c r="BE948" i="3" s="1"/>
  <c r="BC436" i="3"/>
  <c r="BD436" i="3" s="1"/>
  <c r="BE436" i="3" s="1"/>
  <c r="BC495" i="3"/>
  <c r="BD495" i="3" s="1"/>
  <c r="BE495" i="3" s="1"/>
  <c r="BC1313" i="3"/>
  <c r="BD1313" i="3" s="1"/>
  <c r="BE1313" i="3" s="1"/>
  <c r="BC1595" i="3"/>
  <c r="BD1595" i="3" s="1"/>
  <c r="BE1595" i="3" s="1"/>
  <c r="BC1700" i="3"/>
  <c r="BD1700" i="3" s="1"/>
  <c r="BE1700" i="3" s="1"/>
  <c r="BC578" i="3"/>
  <c r="BD578" i="3" s="1"/>
  <c r="BE578" i="3" s="1"/>
  <c r="BC1193" i="3"/>
  <c r="BD1193" i="3" s="1"/>
  <c r="BE1193" i="3" s="1"/>
  <c r="BC456" i="3"/>
  <c r="BD456" i="3" s="1"/>
  <c r="BE456" i="3" s="1"/>
  <c r="BC435" i="3"/>
  <c r="BD435" i="3" s="1"/>
  <c r="BE435" i="3" s="1"/>
  <c r="BC239" i="3"/>
  <c r="BD239" i="3" s="1"/>
  <c r="BE239" i="3" s="1"/>
  <c r="BC466" i="3"/>
  <c r="BD466" i="3" s="1"/>
  <c r="BE466" i="3" s="1"/>
  <c r="BC1683" i="3"/>
  <c r="BD1683" i="3" s="1"/>
  <c r="BE1683" i="3" s="1"/>
  <c r="BC1445" i="3"/>
  <c r="BD1445" i="3" s="1"/>
  <c r="BE1445" i="3" s="1"/>
  <c r="BC1155" i="3"/>
  <c r="BD1155" i="3" s="1"/>
  <c r="BE1155" i="3" s="1"/>
  <c r="BC1808" i="3"/>
  <c r="BD1808" i="3" s="1"/>
  <c r="BE1808" i="3" s="1"/>
  <c r="BC796" i="3"/>
  <c r="BD796" i="3" s="1"/>
  <c r="BE796" i="3" s="1"/>
  <c r="BC1136" i="3"/>
  <c r="BD1136" i="3" s="1"/>
  <c r="BE1136" i="3" s="1"/>
  <c r="BC1707" i="3"/>
  <c r="BD1707" i="3" s="1"/>
  <c r="BE1707" i="3" s="1"/>
  <c r="BC1400" i="3"/>
  <c r="BD1400" i="3" s="1"/>
  <c r="BE1400" i="3" s="1"/>
  <c r="BC20" i="3"/>
  <c r="BD20" i="3" s="1"/>
  <c r="BE20" i="3" s="1"/>
  <c r="BC1977" i="3"/>
  <c r="BD1977" i="3" s="1"/>
  <c r="BE1977" i="3" s="1"/>
  <c r="BC1419" i="3"/>
  <c r="BD1419" i="3" s="1"/>
  <c r="BE1419" i="3" s="1"/>
  <c r="BC1290" i="3"/>
  <c r="BD1290" i="3" s="1"/>
  <c r="BE1290" i="3" s="1"/>
  <c r="BC1601" i="3"/>
  <c r="BD1601" i="3" s="1"/>
  <c r="BE1601" i="3" s="1"/>
  <c r="BC346" i="3"/>
  <c r="BD346" i="3" s="1"/>
  <c r="BE346" i="3" s="1"/>
  <c r="BC1793" i="3"/>
  <c r="BD1793" i="3" s="1"/>
  <c r="BE1793" i="3" s="1"/>
  <c r="BC1666" i="3"/>
  <c r="BD1666" i="3" s="1"/>
  <c r="BE1666" i="3" s="1"/>
  <c r="BC470" i="3"/>
  <c r="BD470" i="3" s="1"/>
  <c r="BE470" i="3" s="1"/>
  <c r="BC821" i="3"/>
  <c r="BD821" i="3" s="1"/>
  <c r="BE821" i="3" s="1"/>
  <c r="BC1176" i="3"/>
  <c r="BD1176" i="3" s="1"/>
  <c r="BE1176" i="3" s="1"/>
  <c r="BC415" i="3"/>
  <c r="BD415" i="3" s="1"/>
  <c r="BE415" i="3" s="1"/>
  <c r="BC1514" i="3"/>
  <c r="BD1514" i="3" s="1"/>
  <c r="BE1514" i="3" s="1"/>
  <c r="BC1464" i="3"/>
  <c r="BD1464" i="3" s="1"/>
  <c r="BE1464" i="3" s="1"/>
  <c r="BC1335" i="3"/>
  <c r="BD1335" i="3" s="1"/>
  <c r="BE1335" i="3" s="1"/>
  <c r="BC1512" i="3"/>
  <c r="BD1512" i="3" s="1"/>
  <c r="BE1512" i="3" s="1"/>
  <c r="BC96" i="3"/>
  <c r="BD96" i="3" s="1"/>
  <c r="BE96" i="3" s="1"/>
  <c r="BC845" i="3"/>
  <c r="BD845" i="3" s="1"/>
  <c r="BE845" i="3" s="1"/>
  <c r="BC1780" i="3"/>
  <c r="BD1780" i="3" s="1"/>
  <c r="BE1780" i="3" s="1"/>
  <c r="BC580" i="3"/>
  <c r="BD580" i="3" s="1"/>
  <c r="BE580" i="3" s="1"/>
  <c r="BC344" i="3"/>
  <c r="BD344" i="3" s="1"/>
  <c r="BE344" i="3" s="1"/>
  <c r="BC245" i="3"/>
  <c r="BD245" i="3" s="1"/>
  <c r="BE245" i="3" s="1"/>
  <c r="BC178" i="3"/>
  <c r="BD178" i="3" s="1"/>
  <c r="BE178" i="3" s="1"/>
  <c r="BC936" i="3"/>
  <c r="BD936" i="3" s="1"/>
  <c r="BE936" i="3" s="1"/>
  <c r="BC1518" i="3"/>
  <c r="BD1518" i="3" s="1"/>
  <c r="BE1518" i="3" s="1"/>
  <c r="BC1731" i="3"/>
  <c r="BD1731" i="3" s="1"/>
  <c r="BE1731" i="3" s="1"/>
  <c r="BC409" i="3"/>
  <c r="BD409" i="3" s="1"/>
  <c r="BE409" i="3" s="1"/>
  <c r="BC849" i="3"/>
  <c r="BD849" i="3" s="1"/>
  <c r="BE849" i="3" s="1"/>
  <c r="BC211" i="3"/>
  <c r="BD211" i="3" s="1"/>
  <c r="BE211" i="3" s="1"/>
  <c r="BC869" i="3"/>
  <c r="BD869" i="3" s="1"/>
  <c r="BE869" i="3" s="1"/>
  <c r="BC31" i="3"/>
  <c r="BD31" i="3" s="1"/>
  <c r="BE31" i="3" s="1"/>
  <c r="BC690" i="3"/>
  <c r="BD690" i="3" s="1"/>
  <c r="BE690" i="3" s="1"/>
  <c r="BC1166" i="3"/>
  <c r="BD1166" i="3" s="1"/>
  <c r="BE1166" i="3" s="1"/>
  <c r="BC991" i="3"/>
  <c r="BD991" i="3" s="1"/>
  <c r="BE991" i="3" s="1"/>
  <c r="BC21" i="3"/>
  <c r="BD21" i="3" s="1"/>
  <c r="BE21" i="3" s="1"/>
  <c r="BC1319" i="3"/>
  <c r="BD1319" i="3" s="1"/>
  <c r="BE1319" i="3" s="1"/>
  <c r="BC120" i="3"/>
  <c r="BD120" i="3" s="1"/>
  <c r="BE120" i="3" s="1"/>
  <c r="BC730" i="3"/>
  <c r="BD730" i="3" s="1"/>
  <c r="BE730" i="3" s="1"/>
  <c r="BC1898" i="3"/>
  <c r="BD1898" i="3" s="1"/>
  <c r="BE1898" i="3" s="1"/>
  <c r="BC1625" i="3"/>
  <c r="BD1625" i="3" s="1"/>
  <c r="BE1625" i="3" s="1"/>
  <c r="BC140" i="3"/>
  <c r="BD140" i="3" s="1"/>
  <c r="BE140" i="3" s="1"/>
  <c r="BC160" i="3"/>
  <c r="BD160" i="3" s="1"/>
  <c r="BE160" i="3" s="1"/>
  <c r="BC173" i="3"/>
  <c r="BD173" i="3" s="1"/>
  <c r="BE173" i="3" s="1"/>
  <c r="BC1975" i="3"/>
  <c r="BD1975" i="3" s="1"/>
  <c r="BE1975" i="3" s="1"/>
  <c r="BC1570" i="3"/>
  <c r="BD1570" i="3" s="1"/>
  <c r="BE1570" i="3" s="1"/>
  <c r="BC1540" i="3"/>
  <c r="BD1540" i="3" s="1"/>
  <c r="BE1540" i="3" s="1"/>
  <c r="BC1924" i="3"/>
  <c r="BD1924" i="3" s="1"/>
  <c r="BE1924" i="3" s="1"/>
  <c r="BC1471" i="3"/>
  <c r="BD1471" i="3" s="1"/>
  <c r="BE1471" i="3" s="1"/>
  <c r="BC1130" i="3"/>
  <c r="BD1130" i="3" s="1"/>
  <c r="BE1130" i="3" s="1"/>
  <c r="BC718" i="3"/>
  <c r="BD718" i="3" s="1"/>
  <c r="BE718" i="3" s="1"/>
  <c r="BC1600" i="3"/>
  <c r="BD1600" i="3" s="1"/>
  <c r="BE1600" i="3" s="1"/>
  <c r="BC555" i="3"/>
  <c r="BD555" i="3" s="1"/>
  <c r="BE555" i="3" s="1"/>
  <c r="BC1293" i="3"/>
  <c r="BD1293" i="3" s="1"/>
  <c r="BE1293" i="3" s="1"/>
  <c r="BC873" i="3"/>
  <c r="BD873" i="3" s="1"/>
  <c r="BE873" i="3" s="1"/>
  <c r="BC1919" i="3"/>
  <c r="BD1919" i="3" s="1"/>
  <c r="BE1919" i="3" s="1"/>
  <c r="BC82" i="3"/>
  <c r="BD82" i="3" s="1"/>
  <c r="BE82" i="3" s="1"/>
  <c r="BC685" i="3"/>
  <c r="BD685" i="3" s="1"/>
  <c r="BE685" i="3" s="1"/>
  <c r="BC39" i="3"/>
  <c r="BD39" i="3" s="1"/>
  <c r="BE39" i="3" s="1"/>
  <c r="BC1346" i="3"/>
  <c r="BD1346" i="3" s="1"/>
  <c r="BE1346" i="3" s="1"/>
  <c r="BC1205" i="3"/>
  <c r="BD1205" i="3" s="1"/>
  <c r="BE1205" i="3" s="1"/>
  <c r="BC1099" i="3"/>
  <c r="BD1099" i="3" s="1"/>
  <c r="BE1099" i="3" s="1"/>
  <c r="BC59" i="3"/>
  <c r="BD59" i="3" s="1"/>
  <c r="BE59" i="3" s="1"/>
  <c r="BC417" i="3"/>
  <c r="BD417" i="3" s="1"/>
  <c r="BE417" i="3" s="1"/>
  <c r="BC951" i="3"/>
  <c r="BD951" i="3" s="1"/>
  <c r="BE951" i="3" s="1"/>
  <c r="BC1672" i="3"/>
  <c r="BD1672" i="3" s="1"/>
  <c r="BE1672" i="3" s="1"/>
  <c r="BC477" i="3"/>
  <c r="BD477" i="3" s="1"/>
  <c r="BE477" i="3" s="1"/>
  <c r="BC1785" i="3"/>
  <c r="BD1785" i="3" s="1"/>
  <c r="BE1785" i="3" s="1"/>
  <c r="BC1142" i="3"/>
  <c r="BD1142" i="3" s="1"/>
  <c r="BE1142" i="3" s="1"/>
  <c r="BC496" i="3"/>
  <c r="BD496" i="3" s="1"/>
  <c r="BE496" i="3" s="1"/>
  <c r="BC514" i="3"/>
  <c r="BD514" i="3" s="1"/>
  <c r="BE514" i="3" s="1"/>
  <c r="BC418" i="3"/>
  <c r="BD418" i="3" s="1"/>
  <c r="BE418" i="3" s="1"/>
  <c r="BC1743" i="3"/>
  <c r="BD1743" i="3" s="1"/>
  <c r="BE1743" i="3" s="1"/>
  <c r="BC1664" i="3"/>
  <c r="BD1664" i="3" s="1"/>
  <c r="BE1664" i="3" s="1"/>
  <c r="BC993" i="3"/>
  <c r="BD993" i="3" s="1"/>
  <c r="BE993" i="3" s="1"/>
  <c r="BC576" i="3"/>
  <c r="BD576" i="3" s="1"/>
  <c r="BE576" i="3" s="1"/>
  <c r="BC1002" i="3"/>
  <c r="BD1002" i="3" s="1"/>
  <c r="BE1002" i="3" s="1"/>
  <c r="BC558" i="3"/>
  <c r="BD558" i="3" s="1"/>
  <c r="BE558" i="3" s="1"/>
  <c r="BC602" i="3"/>
  <c r="BD602" i="3" s="1"/>
  <c r="BE602" i="3" s="1"/>
  <c r="BC768" i="3"/>
  <c r="BD768" i="3" s="1"/>
  <c r="BE768" i="3" s="1"/>
  <c r="BC920" i="3"/>
  <c r="BD920" i="3" s="1"/>
  <c r="BE920" i="3" s="1"/>
  <c r="BC1340" i="3"/>
  <c r="BD1340" i="3" s="1"/>
  <c r="BE1340" i="3" s="1"/>
  <c r="BC1712" i="3"/>
  <c r="BD1712" i="3" s="1"/>
  <c r="BE1712" i="3" s="1"/>
  <c r="BC794" i="3"/>
  <c r="BD794" i="3" s="1"/>
  <c r="BE794" i="3" s="1"/>
  <c r="BC1091" i="3"/>
  <c r="BD1091" i="3" s="1"/>
  <c r="BE1091" i="3" s="1"/>
  <c r="BC861" i="3"/>
  <c r="BD861" i="3" s="1"/>
  <c r="BE861" i="3" s="1"/>
  <c r="BC1639" i="3"/>
  <c r="BD1639" i="3" s="1"/>
  <c r="BE1639" i="3" s="1"/>
  <c r="BC323" i="3"/>
  <c r="BD323" i="3" s="1"/>
  <c r="BE323" i="3" s="1"/>
  <c r="BC1232" i="3"/>
  <c r="BD1232" i="3" s="1"/>
  <c r="BE1232" i="3" s="1"/>
  <c r="BC509" i="3"/>
  <c r="BD509" i="3" s="1"/>
  <c r="BE509" i="3" s="1"/>
  <c r="BC1016" i="3"/>
  <c r="BD1016" i="3" s="1"/>
  <c r="BE1016" i="3" s="1"/>
  <c r="BC1537" i="3"/>
  <c r="BD1537" i="3" s="1"/>
  <c r="BE1537" i="3" s="1"/>
  <c r="BC1246" i="3"/>
  <c r="BD1246" i="3" s="1"/>
  <c r="BE1246" i="3" s="1"/>
  <c r="BC834" i="3"/>
  <c r="BD834" i="3" s="1"/>
  <c r="BE834" i="3" s="1"/>
  <c r="BC1679" i="3"/>
  <c r="BD1679" i="3" s="1"/>
  <c r="BE1679" i="3" s="1"/>
  <c r="BC1656" i="3"/>
  <c r="BD1656" i="3" s="1"/>
  <c r="BE1656" i="3" s="1"/>
  <c r="BC1786" i="3"/>
  <c r="BD1786" i="3" s="1"/>
  <c r="BE1786" i="3" s="1"/>
  <c r="BC1255" i="3"/>
  <c r="BD1255" i="3" s="1"/>
  <c r="BE1255" i="3" s="1"/>
  <c r="BC399" i="3"/>
  <c r="BD399" i="3" s="1"/>
  <c r="BE399" i="3" s="1"/>
  <c r="BC1830" i="3"/>
  <c r="BD1830" i="3" s="1"/>
  <c r="BE1830" i="3" s="1"/>
  <c r="BC1479" i="3"/>
  <c r="BD1479" i="3" s="1"/>
  <c r="BE1479" i="3" s="1"/>
  <c r="BC1387" i="3"/>
  <c r="BD1387" i="3" s="1"/>
  <c r="BE1387" i="3" s="1"/>
  <c r="BC962" i="3"/>
  <c r="BD962" i="3" s="1"/>
  <c r="BE962" i="3" s="1"/>
  <c r="BC1167" i="3"/>
  <c r="BD1167" i="3" s="1"/>
  <c r="BE1167" i="3" s="1"/>
  <c r="BC1727" i="3"/>
  <c r="BD1727" i="3" s="1"/>
  <c r="BE1727" i="3" s="1"/>
  <c r="BC1261" i="3"/>
  <c r="BD1261" i="3" s="1"/>
  <c r="BE1261" i="3" s="1"/>
  <c r="BC817" i="3"/>
  <c r="BD817" i="3" s="1"/>
  <c r="BE817" i="3" s="1"/>
  <c r="BC586" i="3"/>
  <c r="BD586" i="3" s="1"/>
  <c r="BE586" i="3" s="1"/>
  <c r="BC1923" i="3"/>
  <c r="BD1923" i="3" s="1"/>
  <c r="BE1923" i="3" s="1"/>
  <c r="BC222" i="3"/>
  <c r="BD222" i="3" s="1"/>
  <c r="BE222" i="3" s="1"/>
  <c r="BC11" i="3"/>
  <c r="BD11" i="3" s="1"/>
  <c r="BE11" i="3" s="1"/>
  <c r="BC646" i="3"/>
  <c r="BD646" i="3" s="1"/>
  <c r="BE646" i="3" s="1"/>
  <c r="BC1191" i="3"/>
  <c r="BD1191" i="3" s="1"/>
  <c r="BE1191" i="3" s="1"/>
  <c r="BC1452" i="3"/>
  <c r="BD1452" i="3" s="1"/>
  <c r="BE1452" i="3" s="1"/>
  <c r="BC1827" i="3"/>
  <c r="BD1827" i="3" s="1"/>
  <c r="BE1827" i="3" s="1"/>
  <c r="BC1597" i="3"/>
  <c r="BD1597" i="3" s="1"/>
  <c r="BE1597" i="3" s="1"/>
  <c r="BC301" i="3"/>
  <c r="BD301" i="3" s="1"/>
  <c r="BE301" i="3" s="1"/>
  <c r="BC1735" i="3"/>
  <c r="BD1735" i="3" s="1"/>
  <c r="BE1735" i="3" s="1"/>
  <c r="BC1925" i="3"/>
  <c r="BD1925" i="3" s="1"/>
  <c r="BE1925" i="3" s="1"/>
  <c r="BC26" i="3"/>
  <c r="BD26" i="3" s="1"/>
  <c r="BE26" i="3" s="1"/>
  <c r="BC1799" i="3"/>
  <c r="BD1799" i="3" s="1"/>
  <c r="BE1799" i="3" s="1"/>
  <c r="BC1250" i="3"/>
  <c r="BD1250" i="3" s="1"/>
  <c r="BE1250" i="3" s="1"/>
  <c r="BC75" i="3"/>
  <c r="BD75" i="3" s="1"/>
  <c r="BE75" i="3" s="1"/>
  <c r="BC1048" i="3"/>
  <c r="BD1048" i="3" s="1"/>
  <c r="BE1048" i="3" s="1"/>
  <c r="BC836" i="3"/>
  <c r="BD836" i="3" s="1"/>
  <c r="BE836" i="3" s="1"/>
  <c r="BC774" i="3"/>
  <c r="BD774" i="3" s="1"/>
  <c r="BE774" i="3" s="1"/>
  <c r="BC1238" i="3"/>
  <c r="BD1238" i="3" s="1"/>
  <c r="BE1238" i="3" s="1"/>
  <c r="BC826" i="3"/>
  <c r="BD826" i="3" s="1"/>
  <c r="BE826" i="3" s="1"/>
  <c r="BC1530" i="3"/>
  <c r="BD1530" i="3" s="1"/>
  <c r="BE1530" i="3" s="1"/>
  <c r="BC1711" i="3"/>
  <c r="BD1711" i="3" s="1"/>
  <c r="BE1711" i="3" s="1"/>
  <c r="BC978" i="3"/>
  <c r="BD978" i="3" s="1"/>
  <c r="BE978" i="3" s="1"/>
  <c r="BC1687" i="3"/>
  <c r="BD1687" i="3" s="1"/>
  <c r="BE1687" i="3" s="1"/>
  <c r="BC1844" i="3"/>
  <c r="BD1844" i="3" s="1"/>
  <c r="BE1844" i="3" s="1"/>
  <c r="BC674" i="3"/>
  <c r="BD674" i="3" s="1"/>
  <c r="BE674" i="3" s="1"/>
  <c r="BC706" i="3"/>
  <c r="BD706" i="3" s="1"/>
  <c r="BE706" i="3" s="1"/>
  <c r="BC1441" i="3"/>
  <c r="BD1441" i="3" s="1"/>
  <c r="BE1441" i="3" s="1"/>
  <c r="BC205" i="3"/>
  <c r="BD205" i="3" s="1"/>
  <c r="BE205" i="3" s="1"/>
  <c r="BC1481" i="3"/>
  <c r="BD1481" i="3" s="1"/>
  <c r="BE1481" i="3" s="1"/>
  <c r="BC247" i="3"/>
  <c r="BD247" i="3" s="1"/>
  <c r="BE247" i="3" s="1"/>
  <c r="BC1420" i="3"/>
  <c r="BD1420" i="3" s="1"/>
  <c r="BE1420" i="3" s="1"/>
  <c r="BC1612" i="3"/>
  <c r="BD1612" i="3" s="1"/>
  <c r="BE1612" i="3" s="1"/>
  <c r="BC941" i="3"/>
  <c r="BD941" i="3" s="1"/>
  <c r="BE941" i="3" s="1"/>
  <c r="BC200" i="3"/>
  <c r="BD200" i="3" s="1"/>
  <c r="BE200" i="3" s="1"/>
  <c r="BC184" i="3"/>
  <c r="BD184" i="3" s="1"/>
  <c r="BE184" i="3" s="1"/>
  <c r="BC55" i="3"/>
  <c r="BD55" i="3" s="1"/>
  <c r="BE55" i="3" s="1"/>
  <c r="BC1894" i="3"/>
  <c r="BD1894" i="3" s="1"/>
  <c r="BE1894" i="3" s="1"/>
  <c r="BC186" i="3"/>
  <c r="BD186" i="3" s="1"/>
  <c r="BE186" i="3" s="1"/>
  <c r="BC213" i="3"/>
  <c r="BD213" i="3" s="1"/>
  <c r="BE213" i="3" s="1"/>
  <c r="BC16" i="3"/>
  <c r="BD16" i="3" s="1"/>
  <c r="BE16" i="3" s="1"/>
  <c r="BC105" i="3"/>
  <c r="BD105" i="3" s="1"/>
  <c r="BE105" i="3" s="1"/>
  <c r="BC351" i="3"/>
  <c r="BD351" i="3" s="1"/>
  <c r="BE351" i="3" s="1"/>
  <c r="BC1052" i="3"/>
  <c r="BD1052" i="3" s="1"/>
  <c r="BE1052" i="3" s="1"/>
  <c r="BC1139" i="3"/>
  <c r="BD1139" i="3" s="1"/>
  <c r="BE1139" i="3" s="1"/>
  <c r="BC977" i="3"/>
  <c r="BD977" i="3" s="1"/>
  <c r="BE977" i="3" s="1"/>
  <c r="BC1014" i="3"/>
  <c r="BD1014" i="3" s="1"/>
  <c r="BE1014" i="3" s="1"/>
  <c r="BC137" i="3"/>
  <c r="BD137" i="3" s="1"/>
  <c r="BE137" i="3" s="1"/>
  <c r="BC1556" i="3"/>
  <c r="BD1556" i="3" s="1"/>
  <c r="BE1556" i="3" s="1"/>
  <c r="BC191" i="3"/>
  <c r="BD191" i="3" s="1"/>
  <c r="BE191" i="3" s="1"/>
  <c r="BC357" i="3"/>
  <c r="BD357" i="3" s="1"/>
  <c r="BE357" i="3" s="1"/>
  <c r="BC448" i="3"/>
  <c r="BD448" i="3" s="1"/>
  <c r="BE448" i="3" s="1"/>
  <c r="BC1899" i="3"/>
  <c r="BD1899" i="3" s="1"/>
  <c r="BE1899" i="3" s="1"/>
  <c r="BC766" i="3"/>
  <c r="BD766" i="3" s="1"/>
  <c r="BE766" i="3" s="1"/>
  <c r="BC1577" i="3"/>
  <c r="BD1577" i="3" s="1"/>
  <c r="BE1577" i="3" s="1"/>
  <c r="BC892" i="3"/>
  <c r="BD892" i="3" s="1"/>
  <c r="BE892" i="3" s="1"/>
  <c r="BC736" i="3"/>
  <c r="BD736" i="3" s="1"/>
  <c r="BE736" i="3" s="1"/>
  <c r="BC996" i="3"/>
  <c r="BD996" i="3" s="1"/>
  <c r="BE996" i="3" s="1"/>
  <c r="BC1364" i="3"/>
  <c r="BD1364" i="3" s="1"/>
  <c r="BE1364" i="3" s="1"/>
  <c r="BC519" i="3"/>
  <c r="BD519" i="3" s="1"/>
  <c r="BE519" i="3" s="1"/>
  <c r="BC1507" i="3"/>
  <c r="BD1507" i="3" s="1"/>
  <c r="BE1507" i="3" s="1"/>
  <c r="BC1354" i="3"/>
  <c r="BD1354" i="3" s="1"/>
  <c r="BE1354" i="3" s="1"/>
  <c r="BC458" i="3"/>
  <c r="BD458" i="3" s="1"/>
  <c r="BE458" i="3" s="1"/>
  <c r="BC1154" i="3"/>
  <c r="BD1154" i="3" s="1"/>
  <c r="BE1154" i="3" s="1"/>
  <c r="BC271" i="3"/>
  <c r="BD271" i="3" s="1"/>
  <c r="BE271" i="3" s="1"/>
  <c r="BC1295" i="3"/>
  <c r="BD1295" i="3" s="1"/>
  <c r="BE1295" i="3" s="1"/>
  <c r="BC1149" i="3"/>
  <c r="BD1149" i="3" s="1"/>
  <c r="BE1149" i="3" s="1"/>
  <c r="BC1178" i="3"/>
  <c r="BD1178" i="3" s="1"/>
  <c r="BE1178" i="3" s="1"/>
  <c r="BC1428" i="3"/>
  <c r="BD1428" i="3" s="1"/>
  <c r="BE1428" i="3" s="1"/>
  <c r="BC279" i="3"/>
  <c r="BD279" i="3" s="1"/>
  <c r="BE279" i="3" s="1"/>
  <c r="BC1963" i="3"/>
  <c r="BD1963" i="3" s="1"/>
  <c r="BE1963" i="3" s="1"/>
  <c r="BC1324" i="3"/>
  <c r="BD1324" i="3" s="1"/>
  <c r="BE1324" i="3" s="1"/>
  <c r="BC1761" i="3"/>
  <c r="BD1761" i="3" s="1"/>
  <c r="BE1761" i="3" s="1"/>
  <c r="BC686" i="3"/>
  <c r="BD686" i="3" s="1"/>
  <c r="BE686" i="3" s="1"/>
  <c r="BC1173" i="3"/>
  <c r="BD1173" i="3" s="1"/>
  <c r="BE1173" i="3" s="1"/>
  <c r="BC143" i="3"/>
  <c r="BD143" i="3" s="1"/>
  <c r="BE143" i="3" s="1"/>
  <c r="BC663" i="3"/>
  <c r="BD663" i="3" s="1"/>
  <c r="BE663" i="3" s="1"/>
  <c r="BC1545" i="3"/>
  <c r="BD1545" i="3" s="1"/>
  <c r="BE1545" i="3" s="1"/>
  <c r="BC376" i="3"/>
  <c r="BD376" i="3" s="1"/>
  <c r="BE376" i="3" s="1"/>
  <c r="BC1935" i="3"/>
  <c r="BD1935" i="3" s="1"/>
  <c r="BE1935" i="3" s="1"/>
  <c r="BC1593" i="3"/>
  <c r="BD1593" i="3" s="1"/>
  <c r="BE1593" i="3" s="1"/>
  <c r="BC1936" i="3"/>
  <c r="BD1936" i="3" s="1"/>
  <c r="BE1936" i="3" s="1"/>
  <c r="BC1080" i="3"/>
  <c r="BD1080" i="3" s="1"/>
  <c r="BE1080" i="3" s="1"/>
  <c r="BC1742" i="3"/>
  <c r="BD1742" i="3" s="1"/>
  <c r="BE1742" i="3" s="1"/>
  <c r="BC1443" i="3"/>
  <c r="BD1443" i="3" s="1"/>
  <c r="BE1443" i="3" s="1"/>
  <c r="BC255" i="3"/>
  <c r="BD255" i="3" s="1"/>
  <c r="BE255" i="3" s="1"/>
  <c r="BC1888" i="3"/>
  <c r="BD1888" i="3" s="1"/>
  <c r="BE1888" i="3" s="1"/>
  <c r="BC218" i="3"/>
  <c r="BD218" i="3" s="1"/>
  <c r="BE218" i="3" s="1"/>
  <c r="BC282" i="3"/>
  <c r="BD282" i="3" s="1"/>
  <c r="BE282" i="3" s="1"/>
  <c r="BC1744" i="3"/>
  <c r="BD1744" i="3" s="1"/>
  <c r="BE1744" i="3" s="1"/>
  <c r="BC1732" i="3"/>
  <c r="BD1732" i="3" s="1"/>
  <c r="BE1732" i="3" s="1"/>
  <c r="BC850" i="3"/>
  <c r="BD850" i="3" s="1"/>
  <c r="BE850" i="3" s="1"/>
  <c r="BC837" i="3"/>
  <c r="BD837" i="3" s="1"/>
  <c r="BE837" i="3" s="1"/>
  <c r="BC1606" i="3"/>
  <c r="BD1606" i="3" s="1"/>
  <c r="BE1606" i="3" s="1"/>
  <c r="BC1713" i="3"/>
  <c r="BD1713" i="3" s="1"/>
  <c r="BE1713" i="3" s="1"/>
  <c r="BC1865" i="3"/>
  <c r="BD1865" i="3" s="1"/>
  <c r="BE1865" i="3" s="1"/>
  <c r="BC681" i="3"/>
  <c r="BD681" i="3" s="1"/>
  <c r="BE681" i="3" s="1"/>
  <c r="BC735" i="3"/>
  <c r="BD735" i="3" s="1"/>
  <c r="BE735" i="3" s="1"/>
  <c r="BC1470" i="3"/>
  <c r="BD1470" i="3" s="1"/>
  <c r="BE1470" i="3" s="1"/>
  <c r="BC1717" i="3"/>
  <c r="BD1717" i="3" s="1"/>
  <c r="BE1717" i="3" s="1"/>
  <c r="BC70" i="3"/>
  <c r="BD70" i="3" s="1"/>
  <c r="BE70" i="3" s="1"/>
  <c r="BC783" i="3"/>
  <c r="BD783" i="3" s="1"/>
  <c r="BE783" i="3" s="1"/>
  <c r="BC1021" i="3"/>
  <c r="BD1021" i="3" s="1"/>
  <c r="BE1021" i="3" s="1"/>
  <c r="BC1317" i="3"/>
  <c r="BD1317" i="3" s="1"/>
  <c r="BE1317" i="3" s="1"/>
  <c r="BC1557" i="3"/>
  <c r="BD1557" i="3" s="1"/>
  <c r="BE1557" i="3" s="1"/>
  <c r="BC900" i="3"/>
  <c r="BD900" i="3" s="1"/>
  <c r="BE900" i="3" s="1"/>
  <c r="BC1691" i="3"/>
  <c r="BD1691" i="3" s="1"/>
  <c r="BE1691" i="3" s="1"/>
  <c r="BC1100" i="3"/>
  <c r="BD1100" i="3" s="1"/>
  <c r="BE1100" i="3" s="1"/>
  <c r="BC1749" i="3"/>
  <c r="BD1749" i="3" s="1"/>
  <c r="BE1749" i="3" s="1"/>
  <c r="BC1041" i="3"/>
  <c r="BD1041" i="3" s="1"/>
  <c r="BE1041" i="3" s="1"/>
  <c r="BC803" i="3"/>
  <c r="BD803" i="3" s="1"/>
  <c r="BE803" i="3" s="1"/>
  <c r="BC1486" i="3"/>
  <c r="BD1486" i="3" s="1"/>
  <c r="BE1486" i="3" s="1"/>
  <c r="BC25" i="3"/>
  <c r="BD25" i="3" s="1"/>
  <c r="BE25" i="3" s="1"/>
  <c r="BC1662" i="3"/>
  <c r="BD1662" i="3" s="1"/>
  <c r="BE1662" i="3" s="1"/>
  <c r="BC1693" i="3"/>
  <c r="BD1693" i="3" s="1"/>
  <c r="BE1693" i="3" s="1"/>
  <c r="BC731" i="3"/>
  <c r="BD731" i="3" s="1"/>
  <c r="BE731" i="3" s="1"/>
  <c r="BC971" i="3"/>
  <c r="BD971" i="3" s="1"/>
  <c r="BE971" i="3" s="1"/>
  <c r="BC911" i="3"/>
  <c r="BD911" i="3" s="1"/>
  <c r="BE911" i="3" s="1"/>
  <c r="BC1286" i="3"/>
  <c r="BD1286" i="3" s="1"/>
  <c r="BE1286" i="3" s="1"/>
  <c r="AV1549" i="3"/>
  <c r="AW1549" i="3" s="1"/>
  <c r="AX1549" i="3" s="1"/>
  <c r="AV382" i="3"/>
  <c r="AW382" i="3" s="1"/>
  <c r="AX382" i="3" s="1"/>
  <c r="AV535" i="3"/>
  <c r="AW535" i="3" s="1"/>
  <c r="AX535" i="3" s="1"/>
  <c r="AV1916" i="3"/>
  <c r="AW1916" i="3" s="1"/>
  <c r="AX1916" i="3" s="1"/>
  <c r="AV334" i="3"/>
  <c r="AW334" i="3" s="1"/>
  <c r="AX334" i="3" s="1"/>
  <c r="AV90" i="3"/>
  <c r="AW90" i="3" s="1"/>
  <c r="AX90" i="3" s="1"/>
  <c r="AV706" i="3"/>
  <c r="AW706" i="3" s="1"/>
  <c r="AX706" i="3" s="1"/>
  <c r="AV415" i="3"/>
  <c r="AW415" i="3" s="1"/>
  <c r="AX415" i="3" s="1"/>
  <c r="AV1976" i="3"/>
  <c r="AW1976" i="3" s="1"/>
  <c r="AX1976" i="3" s="1"/>
  <c r="AV1010" i="3"/>
  <c r="AW1010" i="3" s="1"/>
  <c r="AX1010" i="3" s="1"/>
  <c r="AV1924" i="3"/>
  <c r="AW1924" i="3" s="1"/>
  <c r="AX1924" i="3" s="1"/>
  <c r="AV1750" i="3"/>
  <c r="AW1750" i="3" s="1"/>
  <c r="AX1750" i="3" s="1"/>
  <c r="AV251" i="3"/>
  <c r="AW251" i="3" s="1"/>
  <c r="AX251" i="3" s="1"/>
  <c r="AV1163" i="3"/>
  <c r="AW1163" i="3" s="1"/>
  <c r="AX1163" i="3" s="1"/>
  <c r="AV996" i="3"/>
  <c r="AW996" i="3" s="1"/>
  <c r="AX996" i="3" s="1"/>
  <c r="AV96" i="3"/>
  <c r="AW96" i="3" s="1"/>
  <c r="AX96" i="3" s="1"/>
  <c r="AV1870" i="3"/>
  <c r="AW1870" i="3" s="1"/>
  <c r="AX1870" i="3" s="1"/>
  <c r="AV1581" i="3"/>
  <c r="AW1581" i="3" s="1"/>
  <c r="AX1581" i="3" s="1"/>
  <c r="AV42" i="3"/>
  <c r="AW42" i="3" s="1"/>
  <c r="AX42" i="3" s="1"/>
  <c r="AV1572" i="3"/>
  <c r="AW1572" i="3" s="1"/>
  <c r="AX1572" i="3" s="1"/>
  <c r="AV1128" i="3"/>
  <c r="AW1128" i="3" s="1"/>
  <c r="AX1128" i="3" s="1"/>
  <c r="BC68" i="3"/>
  <c r="BD68" i="3" s="1"/>
  <c r="BE68" i="3" s="1"/>
  <c r="AV1972" i="3"/>
  <c r="AW1972" i="3" s="1"/>
  <c r="AX1972" i="3" s="1"/>
  <c r="AV468" i="3"/>
  <c r="AW468" i="3" s="1"/>
  <c r="AX468" i="3" s="1"/>
  <c r="AV407" i="3"/>
  <c r="AW407" i="3" s="1"/>
  <c r="AX407" i="3" s="1"/>
  <c r="AV388" i="3"/>
  <c r="AW388" i="3" s="1"/>
  <c r="AX388" i="3" s="1"/>
  <c r="AV580" i="3"/>
  <c r="AW580" i="3" s="1"/>
  <c r="AX580" i="3" s="1"/>
  <c r="AV157" i="3"/>
  <c r="AW157" i="3" s="1"/>
  <c r="AX157" i="3" s="1"/>
  <c r="AV1618" i="3"/>
  <c r="AW1618" i="3" s="1"/>
  <c r="AX1618" i="3" s="1"/>
  <c r="AV186" i="3"/>
  <c r="AW186" i="3" s="1"/>
  <c r="AX186" i="3" s="1"/>
  <c r="AV405" i="3"/>
  <c r="AW405" i="3" s="1"/>
  <c r="AX405" i="3" s="1"/>
  <c r="AV1272" i="3"/>
  <c r="AW1272" i="3" s="1"/>
  <c r="AX1272" i="3" s="1"/>
  <c r="AV982" i="3"/>
  <c r="AW982" i="3" s="1"/>
  <c r="AX982" i="3" s="1"/>
  <c r="AV142" i="3"/>
  <c r="AW142" i="3" s="1"/>
  <c r="AX142" i="3" s="1"/>
  <c r="AV1518" i="3"/>
  <c r="AW1518" i="3" s="1"/>
  <c r="AX1518" i="3" s="1"/>
  <c r="AV1095" i="3"/>
  <c r="AW1095" i="3" s="1"/>
  <c r="AX1095" i="3" s="1"/>
  <c r="AV671" i="3"/>
  <c r="AW671" i="3" s="1"/>
  <c r="AX671" i="3" s="1"/>
  <c r="AV722" i="3"/>
  <c r="AW722" i="3" s="1"/>
  <c r="AX722" i="3" s="1"/>
  <c r="AV1957" i="3"/>
  <c r="AW1957" i="3" s="1"/>
  <c r="AX1957" i="3" s="1"/>
  <c r="AV1346" i="3"/>
  <c r="AW1346" i="3" s="1"/>
  <c r="AX1346" i="3" s="1"/>
  <c r="AV933" i="3"/>
  <c r="AW933" i="3" s="1"/>
  <c r="AX933" i="3" s="1"/>
  <c r="AV1241" i="3"/>
  <c r="AW1241" i="3" s="1"/>
  <c r="AX1241" i="3" s="1"/>
  <c r="AV1900" i="3"/>
  <c r="AW1900" i="3" s="1"/>
  <c r="AX1900" i="3" s="1"/>
  <c r="AV514" i="3"/>
  <c r="AW514" i="3" s="1"/>
  <c r="AX514" i="3" s="1"/>
  <c r="AV409" i="3"/>
  <c r="AW409" i="3" s="1"/>
  <c r="AX409" i="3" s="1"/>
  <c r="AV1769" i="3"/>
  <c r="AW1769" i="3" s="1"/>
  <c r="AX1769" i="3" s="1"/>
  <c r="AV997" i="3"/>
  <c r="AW997" i="3" s="1"/>
  <c r="AX997" i="3" s="1"/>
  <c r="AV907" i="3"/>
  <c r="AW907" i="3" s="1"/>
  <c r="AX907" i="3" s="1"/>
  <c r="AV1627" i="3"/>
  <c r="AW1627" i="3" s="1"/>
  <c r="AX1627" i="3" s="1"/>
  <c r="BC332" i="3"/>
  <c r="BD332" i="3" s="1"/>
  <c r="BE332" i="3" s="1"/>
  <c r="BC447" i="3"/>
  <c r="BD447" i="3" s="1"/>
  <c r="BC1528" i="3"/>
  <c r="BD1528" i="3" s="1"/>
  <c r="BE1528" i="3" s="1"/>
  <c r="AV1200" i="3"/>
  <c r="AW1200" i="3" s="1"/>
  <c r="AX1200" i="3" s="1"/>
  <c r="AV904" i="3"/>
  <c r="AW904" i="3" s="1"/>
  <c r="AX904" i="3" s="1"/>
  <c r="AV59" i="3"/>
  <c r="AW59" i="3" s="1"/>
  <c r="AX59" i="3" s="1"/>
  <c r="AV1840" i="3"/>
  <c r="AW1840" i="3" s="1"/>
  <c r="AX1840" i="3" s="1"/>
  <c r="AV1584" i="3"/>
  <c r="AW1584" i="3" s="1"/>
  <c r="AX1584" i="3" s="1"/>
  <c r="AV1113" i="3"/>
  <c r="AW1113" i="3" s="1"/>
  <c r="AX1113" i="3" s="1"/>
  <c r="AV1061" i="3"/>
  <c r="AW1061" i="3" s="1"/>
  <c r="AX1061" i="3" s="1"/>
  <c r="AV252" i="3"/>
  <c r="AW252" i="3" s="1"/>
  <c r="AX252" i="3" s="1"/>
  <c r="AV481" i="3"/>
  <c r="AW481" i="3" s="1"/>
  <c r="AX481" i="3" s="1"/>
  <c r="AV1007" i="3"/>
  <c r="AW1007" i="3" s="1"/>
  <c r="AX1007" i="3" s="1"/>
  <c r="AV1854" i="3"/>
  <c r="AW1854" i="3" s="1"/>
  <c r="AX1854" i="3" s="1"/>
  <c r="AV207" i="3"/>
  <c r="AW207" i="3" s="1"/>
  <c r="AX207" i="3" s="1"/>
  <c r="AV325" i="3"/>
  <c r="AW325" i="3" s="1"/>
  <c r="AX325" i="3" s="1"/>
  <c r="AV558" i="3"/>
  <c r="AW558" i="3" s="1"/>
  <c r="AX558" i="3" s="1"/>
  <c r="AV1942" i="3"/>
  <c r="AW1942" i="3" s="1"/>
  <c r="AX1942" i="3" s="1"/>
  <c r="AV1345" i="3"/>
  <c r="AW1345" i="3" s="1"/>
  <c r="AX1345" i="3" s="1"/>
  <c r="AV1462" i="3"/>
  <c r="AW1462" i="3" s="1"/>
  <c r="AX1462" i="3" s="1"/>
  <c r="AV995" i="3"/>
  <c r="AW995" i="3" s="1"/>
  <c r="AX995" i="3" s="1"/>
  <c r="AV34" i="3"/>
  <c r="AW34" i="3" s="1"/>
  <c r="AX34" i="3" s="1"/>
  <c r="AV119" i="3"/>
  <c r="AW119" i="3" s="1"/>
  <c r="AX119" i="3" s="1"/>
  <c r="AV540" i="3"/>
  <c r="AW540" i="3" s="1"/>
  <c r="AX540" i="3" s="1"/>
  <c r="AV1809" i="3"/>
  <c r="AW1809" i="3" s="1"/>
  <c r="AX1809" i="3" s="1"/>
  <c r="AV1108" i="3"/>
  <c r="AW1108" i="3" s="1"/>
  <c r="AX1108" i="3" s="1"/>
  <c r="AV1497" i="3"/>
  <c r="AW1497" i="3" s="1"/>
  <c r="AX1497" i="3" s="1"/>
  <c r="AV250" i="3"/>
  <c r="AW250" i="3" s="1"/>
  <c r="AX250" i="3" s="1"/>
  <c r="AV911" i="3"/>
  <c r="AW911" i="3" s="1"/>
  <c r="AX911" i="3" s="1"/>
  <c r="AV1801" i="3"/>
  <c r="AW1801" i="3" s="1"/>
  <c r="AX1801" i="3" s="1"/>
  <c r="AV517" i="3"/>
  <c r="AW517" i="3" s="1"/>
  <c r="AX517" i="3" s="1"/>
  <c r="AV1814" i="3"/>
  <c r="AW1814" i="3" s="1"/>
  <c r="AX1814" i="3" s="1"/>
  <c r="AV1862" i="3"/>
  <c r="AW1862" i="3" s="1"/>
  <c r="AX1862" i="3" s="1"/>
  <c r="AV1070" i="3"/>
  <c r="AW1070" i="3" s="1"/>
  <c r="AX1070" i="3" s="1"/>
  <c r="AV1948" i="3"/>
  <c r="AW1948" i="3" s="1"/>
  <c r="AX1948" i="3" s="1"/>
  <c r="AV328" i="3"/>
  <c r="AW328" i="3" s="1"/>
  <c r="AX328" i="3" s="1"/>
  <c r="AV1653" i="3"/>
  <c r="AW1653" i="3" s="1"/>
  <c r="AX1653" i="3" s="1"/>
  <c r="AV1941" i="3"/>
  <c r="AW1941" i="3" s="1"/>
  <c r="AX1941" i="3" s="1"/>
  <c r="AV58" i="3"/>
  <c r="AW58" i="3" s="1"/>
  <c r="AX58" i="3" s="1"/>
  <c r="AV1353" i="3"/>
  <c r="AW1353" i="3" s="1"/>
  <c r="AX1353" i="3" s="1"/>
  <c r="AV705" i="3"/>
  <c r="AW705" i="3" s="1"/>
  <c r="AX705" i="3" s="1"/>
  <c r="AV226" i="3"/>
  <c r="AW226" i="3" s="1"/>
  <c r="AX226" i="3" s="1"/>
  <c r="AV5" i="3"/>
  <c r="AW5" i="3" s="1"/>
  <c r="AX5" i="3" s="1"/>
  <c r="AV185" i="3"/>
  <c r="AW185" i="3" s="1"/>
  <c r="AX185" i="3" s="1"/>
  <c r="AV1837" i="3"/>
  <c r="AW1837" i="3" s="1"/>
  <c r="AX1837" i="3" s="1"/>
  <c r="AV557" i="3"/>
  <c r="AW557" i="3" s="1"/>
  <c r="AX557" i="3" s="1"/>
  <c r="AV491" i="3"/>
  <c r="AW491" i="3" s="1"/>
  <c r="AX491" i="3" s="1"/>
  <c r="AV21" i="3"/>
  <c r="AW21" i="3" s="1"/>
  <c r="AX21" i="3" s="1"/>
  <c r="AV560" i="3"/>
  <c r="AW560" i="3" s="1"/>
  <c r="AX560" i="3" s="1"/>
  <c r="AV639" i="3"/>
  <c r="AW639" i="3" s="1"/>
  <c r="AX639" i="3" s="1"/>
  <c r="AV1561" i="3"/>
  <c r="AW1561" i="3" s="1"/>
  <c r="AX1561" i="3" s="1"/>
  <c r="AV1074" i="3"/>
  <c r="AW1074" i="3" s="1"/>
  <c r="AX1074" i="3" s="1"/>
  <c r="AV1383" i="3"/>
  <c r="AW1383" i="3" s="1"/>
  <c r="AX1383" i="3" s="1"/>
  <c r="AV1696" i="3"/>
  <c r="AW1696" i="3" s="1"/>
  <c r="AX1696" i="3" s="1"/>
  <c r="AV271" i="3"/>
  <c r="AW271" i="3" s="1"/>
  <c r="AX271" i="3" s="1"/>
  <c r="AV583" i="3"/>
  <c r="AW583" i="3" s="1"/>
  <c r="AX583" i="3" s="1"/>
  <c r="AV1918" i="3"/>
  <c r="AW1918" i="3" s="1"/>
  <c r="AX1918" i="3" s="1"/>
  <c r="AV1571" i="3"/>
  <c r="AW1571" i="3" s="1"/>
  <c r="AX1571" i="3" s="1"/>
  <c r="AV1112" i="3"/>
  <c r="AW1112" i="3" s="1"/>
  <c r="AX1112" i="3" s="1"/>
  <c r="AV630" i="3"/>
  <c r="AW630" i="3" s="1"/>
  <c r="AX630" i="3" s="1"/>
  <c r="AV1917" i="3"/>
  <c r="AW1917" i="3" s="1"/>
  <c r="AX1917" i="3" s="1"/>
  <c r="AV17" i="3"/>
  <c r="AW17" i="3" s="1"/>
  <c r="AX17" i="3" s="1"/>
  <c r="AV1384" i="3"/>
  <c r="AW1384" i="3" s="1"/>
  <c r="AX1384" i="3" s="1"/>
  <c r="AV81" i="3"/>
  <c r="AW81" i="3" s="1"/>
  <c r="AX81" i="3" s="1"/>
  <c r="AV731" i="3"/>
  <c r="AW731" i="3" s="1"/>
  <c r="AX731" i="3" s="1"/>
  <c r="AV1317" i="3"/>
  <c r="AW1317" i="3" s="1"/>
  <c r="AX1317" i="3" s="1"/>
  <c r="AV1926" i="3"/>
  <c r="AW1926" i="3" s="1"/>
  <c r="AX1926" i="3" s="1"/>
  <c r="AV1707" i="3"/>
  <c r="AW1707" i="3" s="1"/>
  <c r="AX1707" i="3" s="1"/>
  <c r="AV304" i="3"/>
  <c r="AW304" i="3" s="1"/>
  <c r="AX304" i="3" s="1"/>
  <c r="AV1983" i="3"/>
  <c r="AW1983" i="3" s="1"/>
  <c r="AX1983" i="3" s="1"/>
  <c r="AV961" i="3"/>
  <c r="AW961" i="3" s="1"/>
  <c r="AX961" i="3" s="1"/>
  <c r="AV11" i="3"/>
  <c r="AW11" i="3" s="1"/>
  <c r="AX11" i="3" s="1"/>
  <c r="AV661" i="3"/>
  <c r="AW661" i="3" s="1"/>
  <c r="AX661" i="3" s="1"/>
  <c r="AV426" i="3"/>
  <c r="AW426" i="3" s="1"/>
  <c r="AX426" i="3" s="1"/>
  <c r="AV1378" i="3"/>
  <c r="AW1378" i="3" s="1"/>
  <c r="AX1378" i="3" s="1"/>
  <c r="AV862" i="3"/>
  <c r="AW862" i="3" s="1"/>
  <c r="AX862" i="3" s="1"/>
  <c r="AV545" i="3"/>
  <c r="AW545" i="3" s="1"/>
  <c r="AX545" i="3" s="1"/>
  <c r="AV1819" i="3"/>
  <c r="AW1819" i="3" s="1"/>
  <c r="AX1819" i="3" s="1"/>
  <c r="AV749" i="3"/>
  <c r="AW749" i="3" s="1"/>
  <c r="AX749" i="3" s="1"/>
  <c r="AV350" i="3"/>
  <c r="AW350" i="3" s="1"/>
  <c r="AX350" i="3" s="1"/>
  <c r="AV1034" i="3"/>
  <c r="AW1034" i="3" s="1"/>
  <c r="AX1034" i="3" s="1"/>
  <c r="AV1741" i="3"/>
  <c r="AW1741" i="3" s="1"/>
  <c r="AX1741" i="3" s="1"/>
  <c r="AV567" i="3"/>
  <c r="AW567" i="3" s="1"/>
  <c r="AX567" i="3" s="1"/>
  <c r="AV1247" i="3"/>
  <c r="AW1247" i="3" s="1"/>
  <c r="AX1247" i="3" s="1"/>
  <c r="AV1164" i="3"/>
  <c r="AW1164" i="3" s="1"/>
  <c r="AX1164" i="3" s="1"/>
  <c r="AV1903" i="3"/>
  <c r="AW1903" i="3" s="1"/>
  <c r="AX1903" i="3" s="1"/>
  <c r="AV429" i="3"/>
  <c r="AW429" i="3" s="1"/>
  <c r="AX429" i="3" s="1"/>
  <c r="AV1294" i="3"/>
  <c r="AW1294" i="3" s="1"/>
  <c r="AX1294" i="3" s="1"/>
  <c r="AV454" i="3"/>
  <c r="AW454" i="3" s="1"/>
  <c r="AX454" i="3" s="1"/>
  <c r="AV1482" i="3"/>
  <c r="AW1482" i="3" s="1"/>
  <c r="AX1482" i="3" s="1"/>
  <c r="AV945" i="3"/>
  <c r="AW945" i="3" s="1"/>
  <c r="AX945" i="3" s="1"/>
  <c r="AV1718" i="3"/>
  <c r="AW1718" i="3" s="1"/>
  <c r="AX1718" i="3" s="1"/>
  <c r="AV1361" i="3"/>
  <c r="AW1361" i="3" s="1"/>
  <c r="AX1361" i="3" s="1"/>
  <c r="AV903" i="3"/>
  <c r="AW903" i="3" s="1"/>
  <c r="AX903" i="3" s="1"/>
  <c r="AV1823" i="3"/>
  <c r="AW1823" i="3" s="1"/>
  <c r="AX1823" i="3" s="1"/>
  <c r="AV498" i="3"/>
  <c r="AW498" i="3" s="1"/>
  <c r="AX498" i="3" s="1"/>
  <c r="AV412" i="3"/>
  <c r="AW412" i="3" s="1"/>
  <c r="AX412" i="3" s="1"/>
  <c r="AV1676" i="3"/>
  <c r="AW1676" i="3" s="1"/>
  <c r="AX1676" i="3" s="1"/>
  <c r="AV116" i="3"/>
  <c r="AW116" i="3" s="1"/>
  <c r="AX116" i="3" s="1"/>
  <c r="AV1564" i="3"/>
  <c r="AW1564" i="3" s="1"/>
  <c r="AX1564" i="3" s="1"/>
  <c r="AV820" i="3"/>
  <c r="AW820" i="3" s="1"/>
  <c r="AX820" i="3" s="1"/>
  <c r="AV99" i="3"/>
  <c r="AW99" i="3" s="1"/>
  <c r="AX99" i="3" s="1"/>
  <c r="AV1735" i="3"/>
  <c r="AW1735" i="3" s="1"/>
  <c r="AX1735" i="3" s="1"/>
  <c r="AV136" i="3"/>
  <c r="AW136" i="3" s="1"/>
  <c r="AX136" i="3" s="1"/>
  <c r="AV646" i="3"/>
  <c r="AW646" i="3" s="1"/>
  <c r="AX646" i="3" s="1"/>
  <c r="AV1336" i="3"/>
  <c r="AW1336" i="3" s="1"/>
  <c r="AX1336" i="3" s="1"/>
  <c r="AV289" i="3"/>
  <c r="AW289" i="3" s="1"/>
  <c r="AX289" i="3" s="1"/>
  <c r="AV791" i="3"/>
  <c r="AW791" i="3" s="1"/>
  <c r="AX791" i="3" s="1"/>
  <c r="AV180" i="3"/>
  <c r="AW180" i="3" s="1"/>
  <c r="AX180" i="3" s="1"/>
  <c r="AV1506" i="3"/>
  <c r="AW1506" i="3" s="1"/>
  <c r="AX1506" i="3" s="1"/>
  <c r="AV110" i="3"/>
  <c r="AW110" i="3" s="1"/>
  <c r="AX110" i="3" s="1"/>
  <c r="AV1371" i="3"/>
  <c r="AW1371" i="3" s="1"/>
  <c r="AX1371" i="3" s="1"/>
  <c r="AV1791" i="3"/>
  <c r="AW1791" i="3" s="1"/>
  <c r="AX1791" i="3" s="1"/>
  <c r="AV281" i="3"/>
  <c r="AW281" i="3" s="1"/>
  <c r="AX281" i="3" s="1"/>
  <c r="AV1679" i="3"/>
  <c r="AW1679" i="3" s="1"/>
  <c r="AX1679" i="3" s="1"/>
  <c r="AV897" i="3"/>
  <c r="AW897" i="3" s="1"/>
  <c r="AX897" i="3" s="1"/>
  <c r="AV1150" i="3"/>
  <c r="AW1150" i="3" s="1"/>
  <c r="AX1150" i="3" s="1"/>
  <c r="AV777" i="3"/>
  <c r="AW777" i="3" s="1"/>
  <c r="AX777" i="3" s="1"/>
  <c r="AV624" i="3"/>
  <c r="AW624" i="3" s="1"/>
  <c r="AX624" i="3" s="1"/>
  <c r="AV1790" i="3"/>
  <c r="AW1790" i="3" s="1"/>
  <c r="AX1790" i="3" s="1"/>
  <c r="AV504" i="3"/>
  <c r="AW504" i="3" s="1"/>
  <c r="AX504" i="3" s="1"/>
  <c r="AV69" i="3"/>
  <c r="AW69" i="3" s="1"/>
  <c r="AX69" i="3" s="1"/>
  <c r="AV1888" i="3"/>
  <c r="AW1888" i="3" s="1"/>
  <c r="AX1888" i="3" s="1"/>
  <c r="AV413" i="3"/>
  <c r="AW413" i="3" s="1"/>
  <c r="AX413" i="3" s="1"/>
  <c r="AV1145" i="3"/>
  <c r="AW1145" i="3" s="1"/>
  <c r="AX1145" i="3" s="1"/>
  <c r="AV534" i="3"/>
  <c r="AW534" i="3" s="1"/>
  <c r="AX534" i="3" s="1"/>
  <c r="AV659" i="3"/>
  <c r="AW659" i="3" s="1"/>
  <c r="AX659" i="3" s="1"/>
  <c r="AV387" i="3"/>
  <c r="AW387" i="3" s="1"/>
  <c r="AX387" i="3" s="1"/>
  <c r="AV1886" i="3"/>
  <c r="AW1886" i="3" s="1"/>
  <c r="AX1886" i="3" s="1"/>
  <c r="AV1726" i="3"/>
  <c r="AW1726" i="3" s="1"/>
  <c r="AX1726" i="3" s="1"/>
  <c r="AV1182" i="3"/>
  <c r="AW1182" i="3" s="1"/>
  <c r="AX1182" i="3" s="1"/>
  <c r="AV201" i="3"/>
  <c r="AW201" i="3" s="1"/>
  <c r="AX201" i="3" s="1"/>
  <c r="AV1243" i="3"/>
  <c r="AW1243" i="3" s="1"/>
  <c r="AX1243" i="3" s="1"/>
  <c r="AV52" i="3"/>
  <c r="AW52" i="3" s="1"/>
  <c r="AX52" i="3" s="1"/>
  <c r="AV1143" i="3"/>
  <c r="AW1143" i="3" s="1"/>
  <c r="AX1143" i="3" s="1"/>
  <c r="AV1252" i="3"/>
  <c r="AW1252" i="3" s="1"/>
  <c r="AX1252" i="3" s="1"/>
  <c r="AV221" i="3"/>
  <c r="AW221" i="3" s="1"/>
  <c r="AX221" i="3" s="1"/>
  <c r="AV400" i="3"/>
  <c r="AW400" i="3" s="1"/>
  <c r="AX400" i="3" s="1"/>
  <c r="AV1642" i="3"/>
  <c r="AW1642" i="3" s="1"/>
  <c r="AX1642" i="3" s="1"/>
  <c r="AV677" i="3"/>
  <c r="AW677" i="3" s="1"/>
  <c r="AX677" i="3" s="1"/>
  <c r="AV456" i="3"/>
  <c r="AW456" i="3" s="1"/>
  <c r="AX456" i="3" s="1"/>
  <c r="AV1398" i="3"/>
  <c r="AW1398" i="3" s="1"/>
  <c r="AX1398" i="3" s="1"/>
  <c r="AV1014" i="3"/>
  <c r="AW1014" i="3" s="1"/>
  <c r="AX1014" i="3" s="1"/>
  <c r="AV889" i="3"/>
  <c r="AW889" i="3" s="1"/>
  <c r="AX889" i="3" s="1"/>
  <c r="AV173" i="3"/>
  <c r="AW173" i="3" s="1"/>
  <c r="AX173" i="3" s="1"/>
  <c r="AV508" i="3"/>
  <c r="AW508" i="3" s="1"/>
  <c r="AX508" i="3" s="1"/>
  <c r="AV466" i="3"/>
  <c r="AW466" i="3" s="1"/>
  <c r="AX466" i="3" s="1"/>
  <c r="AV886" i="3"/>
  <c r="AW886" i="3" s="1"/>
  <c r="AX886" i="3" s="1"/>
  <c r="AV1831" i="3"/>
  <c r="AW1831" i="3" s="1"/>
  <c r="AX1831" i="3" s="1"/>
  <c r="AV1808" i="3"/>
  <c r="AW1808" i="3" s="1"/>
  <c r="AX1808" i="3" s="1"/>
  <c r="AV253" i="3"/>
  <c r="AW253" i="3" s="1"/>
  <c r="AX253" i="3" s="1"/>
  <c r="AV422" i="3"/>
  <c r="AW422" i="3" s="1"/>
  <c r="AX422" i="3" s="1"/>
  <c r="AV713" i="3"/>
  <c r="AW713" i="3" s="1"/>
  <c r="AX713" i="3" s="1"/>
  <c r="AV1394" i="3"/>
  <c r="AW1394" i="3" s="1"/>
  <c r="AX1394" i="3" s="1"/>
  <c r="AV1144" i="3"/>
  <c r="AW1144" i="3" s="1"/>
  <c r="AX1144" i="3" s="1"/>
  <c r="AV1416" i="3"/>
  <c r="AW1416" i="3" s="1"/>
  <c r="AX1416" i="3" s="1"/>
  <c r="AV934" i="3"/>
  <c r="AW934" i="3" s="1"/>
  <c r="AX934" i="3" s="1"/>
  <c r="AV1167" i="3"/>
  <c r="AW1167" i="3" s="1"/>
  <c r="AX1167" i="3" s="1"/>
  <c r="AV1551" i="3"/>
  <c r="AW1551" i="3" s="1"/>
  <c r="AX1551" i="3" s="1"/>
  <c r="AV1974" i="3"/>
  <c r="AW1974" i="3" s="1"/>
  <c r="AX1974" i="3" s="1"/>
  <c r="AV1027" i="3"/>
  <c r="AW1027" i="3" s="1"/>
  <c r="AX1027" i="3" s="1"/>
  <c r="AV1088" i="3"/>
  <c r="AW1088" i="3" s="1"/>
  <c r="AX1088" i="3" s="1"/>
  <c r="AV1802" i="3"/>
  <c r="AW1802" i="3" s="1"/>
  <c r="AX1802" i="3" s="1"/>
  <c r="AV1404" i="3"/>
  <c r="AW1404" i="3" s="1"/>
  <c r="AX1404" i="3" s="1"/>
  <c r="AV1165" i="3"/>
  <c r="AW1165" i="3" s="1"/>
  <c r="AX1165" i="3" s="1"/>
  <c r="AV1423" i="3"/>
  <c r="AW1423" i="3" s="1"/>
  <c r="AX1423" i="3" s="1"/>
  <c r="AV1385" i="3"/>
  <c r="AW1385" i="3" s="1"/>
  <c r="AX1385" i="3" s="1"/>
  <c r="AV1321" i="3"/>
  <c r="AW1321" i="3" s="1"/>
  <c r="AX1321" i="3" s="1"/>
  <c r="AV1313" i="3"/>
  <c r="AW1313" i="3" s="1"/>
  <c r="AX1313" i="3" s="1"/>
  <c r="AV943" i="3"/>
  <c r="AW943" i="3" s="1"/>
  <c r="AX943" i="3" s="1"/>
  <c r="BC1158" i="3"/>
  <c r="BD1158" i="3" s="1"/>
  <c r="BE1158" i="3" s="1"/>
  <c r="BC903" i="3"/>
  <c r="BD903" i="3" s="1"/>
  <c r="BE903" i="3" s="1"/>
  <c r="BC717" i="3"/>
  <c r="BD717" i="3" s="1"/>
  <c r="BE717" i="3" s="1"/>
  <c r="BC910" i="3"/>
  <c r="BD910" i="3" s="1"/>
  <c r="BE910" i="3" s="1"/>
  <c r="BC1386" i="3"/>
  <c r="BD1386" i="3" s="1"/>
  <c r="BE1386" i="3" s="1"/>
  <c r="AV1805" i="3"/>
  <c r="AW1805" i="3" s="1"/>
  <c r="AX1805" i="3" s="1"/>
  <c r="AV967" i="3"/>
  <c r="AW967" i="3" s="1"/>
  <c r="AX967" i="3" s="1"/>
  <c r="AV1331" i="3"/>
  <c r="AW1331" i="3" s="1"/>
  <c r="AX1331" i="3" s="1"/>
  <c r="AV790" i="3"/>
  <c r="AW790" i="3" s="1"/>
  <c r="AX790" i="3" s="1"/>
  <c r="AV1001" i="3"/>
  <c r="AW1001" i="3" s="1"/>
  <c r="AX1001" i="3" s="1"/>
  <c r="AV1967" i="3"/>
  <c r="AW1967" i="3" s="1"/>
  <c r="AX1967" i="3" s="1"/>
  <c r="AV947" i="3"/>
  <c r="AW947" i="3" s="1"/>
  <c r="AX947" i="3" s="1"/>
  <c r="AV908" i="3"/>
  <c r="AW908" i="3" s="1"/>
  <c r="AX908" i="3" s="1"/>
  <c r="AV1528" i="3"/>
  <c r="AW1528" i="3" s="1"/>
  <c r="AX1528" i="3" s="1"/>
  <c r="AV1772" i="3"/>
  <c r="AW1772" i="3" s="1"/>
  <c r="AX1772" i="3" s="1"/>
  <c r="AV137" i="3"/>
  <c r="AW137" i="3" s="1"/>
  <c r="AX137" i="3" s="1"/>
  <c r="AV1270" i="3"/>
  <c r="AW1270" i="3" s="1"/>
  <c r="AX1270" i="3" s="1"/>
  <c r="AV1177" i="3"/>
  <c r="AW1177" i="3" s="1"/>
  <c r="AX1177" i="3" s="1"/>
  <c r="AV928" i="3"/>
  <c r="AW928" i="3" s="1"/>
  <c r="AX928" i="3" s="1"/>
  <c r="AV25" i="3"/>
  <c r="AW25" i="3" s="1"/>
  <c r="AX25" i="3" s="1"/>
  <c r="AV263" i="3"/>
  <c r="AW263" i="3" s="1"/>
  <c r="AX263" i="3" s="1"/>
  <c r="AV1557" i="3"/>
  <c r="AW1557" i="3" s="1"/>
  <c r="AX1557" i="3" s="1"/>
  <c r="AV969" i="3"/>
  <c r="AW969" i="3" s="1"/>
  <c r="AX969" i="3" s="1"/>
  <c r="AV1400" i="3"/>
  <c r="AW1400" i="3" s="1"/>
  <c r="AX1400" i="3" s="1"/>
  <c r="AV1452" i="3"/>
  <c r="AW1452" i="3" s="1"/>
  <c r="AX1452" i="3" s="1"/>
  <c r="AV1925" i="3"/>
  <c r="AW1925" i="3" s="1"/>
  <c r="AX1925" i="3" s="1"/>
  <c r="AV1160" i="3"/>
  <c r="AW1160" i="3" s="1"/>
  <c r="AX1160" i="3" s="1"/>
  <c r="AV1626" i="3"/>
  <c r="AW1626" i="3" s="1"/>
  <c r="AX1626" i="3" s="1"/>
  <c r="AV588" i="3"/>
  <c r="AW588" i="3" s="1"/>
  <c r="AX588" i="3" s="1"/>
  <c r="AV1897" i="3"/>
  <c r="AW1897" i="3" s="1"/>
  <c r="AX1897" i="3" s="1"/>
  <c r="AV448" i="3"/>
  <c r="AW448" i="3" s="1"/>
  <c r="AX448" i="3" s="1"/>
  <c r="AV366" i="3"/>
  <c r="AW366" i="3" s="1"/>
  <c r="AX366" i="3" s="1"/>
  <c r="AV1319" i="3"/>
  <c r="AW1319" i="3" s="1"/>
  <c r="AX1319" i="3" s="1"/>
  <c r="AV1283" i="3"/>
  <c r="AW1283" i="3" s="1"/>
  <c r="AX1283" i="3" s="1"/>
  <c r="AV617" i="3"/>
  <c r="AW617" i="3" s="1"/>
  <c r="AX617" i="3" s="1"/>
  <c r="AV523" i="3"/>
  <c r="AW523" i="3" s="1"/>
  <c r="AX523" i="3" s="1"/>
  <c r="AV1637" i="3"/>
  <c r="AW1637" i="3" s="1"/>
  <c r="AX1637" i="3" s="1"/>
  <c r="AV1309" i="3"/>
  <c r="AW1309" i="3" s="1"/>
  <c r="AX1309" i="3" s="1"/>
  <c r="AV636" i="3"/>
  <c r="AW636" i="3" s="1"/>
  <c r="AX636" i="3" s="1"/>
  <c r="AV463" i="3"/>
  <c r="AW463" i="3" s="1"/>
  <c r="AX463" i="3" s="1"/>
  <c r="AV1340" i="3"/>
  <c r="AW1340" i="3" s="1"/>
  <c r="AX1340" i="3" s="1"/>
  <c r="AV348" i="3"/>
  <c r="AW348" i="3" s="1"/>
  <c r="AX348" i="3" s="1"/>
  <c r="AV894" i="3"/>
  <c r="AW894" i="3" s="1"/>
  <c r="AX894" i="3" s="1"/>
  <c r="AV88" i="3"/>
  <c r="AW88" i="3" s="1"/>
  <c r="AX88" i="3" s="1"/>
  <c r="AV612" i="3"/>
  <c r="AW612" i="3" s="1"/>
  <c r="AX612" i="3" s="1"/>
  <c r="AV1783" i="3"/>
  <c r="AW1783" i="3" s="1"/>
  <c r="AX1783" i="3" s="1"/>
  <c r="AV664" i="3"/>
  <c r="AW664" i="3" s="1"/>
  <c r="AX664" i="3" s="1"/>
  <c r="AV1835" i="3"/>
  <c r="AW1835" i="3" s="1"/>
  <c r="AX1835" i="3" s="1"/>
  <c r="AV209" i="3"/>
  <c r="AW209" i="3" s="1"/>
  <c r="AX209" i="3" s="1"/>
  <c r="AV483" i="3"/>
  <c r="AW483" i="3" s="1"/>
  <c r="AX483" i="3" s="1"/>
  <c r="AV1656" i="3"/>
  <c r="AW1656" i="3" s="1"/>
  <c r="AX1656" i="3" s="1"/>
  <c r="AV1992" i="3"/>
  <c r="AW1992" i="3" s="1"/>
  <c r="AX1992" i="3" s="1"/>
  <c r="AV769" i="3"/>
  <c r="AW769" i="3" s="1"/>
  <c r="AX769" i="3" s="1"/>
  <c r="AV1314" i="3"/>
  <c r="AW1314" i="3" s="1"/>
  <c r="AX1314" i="3" s="1"/>
  <c r="AV1082" i="3"/>
  <c r="AW1082" i="3" s="1"/>
  <c r="AX1082" i="3" s="1"/>
  <c r="AV1573" i="3"/>
  <c r="AW1573" i="3" s="1"/>
  <c r="AX1573" i="3" s="1"/>
  <c r="AV1489" i="3"/>
  <c r="AW1489" i="3" s="1"/>
  <c r="AX1489" i="3" s="1"/>
  <c r="AV446" i="3"/>
  <c r="AW446" i="3" s="1"/>
  <c r="AX446" i="3" s="1"/>
  <c r="AV1933" i="3"/>
  <c r="AW1933" i="3" s="1"/>
  <c r="AX1933" i="3" s="1"/>
  <c r="AV1751" i="3"/>
  <c r="AW1751" i="3" s="1"/>
  <c r="AX1751" i="3" s="1"/>
  <c r="AV1842" i="3"/>
  <c r="AW1842" i="3" s="1"/>
  <c r="AX1842" i="3" s="1"/>
  <c r="AV1765" i="3"/>
  <c r="AW1765" i="3" s="1"/>
  <c r="AX1765" i="3" s="1"/>
  <c r="AV1954" i="3"/>
  <c r="AW1954" i="3" s="1"/>
  <c r="AX1954" i="3" s="1"/>
  <c r="AV1598" i="3"/>
  <c r="AW1598" i="3" s="1"/>
  <c r="AX1598" i="3" s="1"/>
  <c r="AV243" i="3"/>
  <c r="AW243" i="3" s="1"/>
  <c r="AX243" i="3" s="1"/>
  <c r="AV1432" i="3"/>
  <c r="AW1432" i="3" s="1"/>
  <c r="AX1432" i="3" s="1"/>
  <c r="AV1985" i="3"/>
  <c r="AW1985" i="3" s="1"/>
  <c r="AX1985" i="3" s="1"/>
  <c r="AV780" i="3"/>
  <c r="AW780" i="3" s="1"/>
  <c r="AX780" i="3" s="1"/>
  <c r="AV1677" i="3"/>
  <c r="AW1677" i="3" s="1"/>
  <c r="AX1677" i="3" s="1"/>
  <c r="AV748" i="3"/>
  <c r="AW748" i="3" s="1"/>
  <c r="AX748" i="3" s="1"/>
  <c r="AV1544" i="3"/>
  <c r="AW1544" i="3" s="1"/>
  <c r="AX1544" i="3" s="1"/>
  <c r="AV1429" i="3"/>
  <c r="AW1429" i="3" s="1"/>
  <c r="AX1429" i="3" s="1"/>
  <c r="AV1935" i="3"/>
  <c r="AW1935" i="3" s="1"/>
  <c r="AX1935" i="3" s="1"/>
  <c r="AV1930" i="3"/>
  <c r="AW1930" i="3" s="1"/>
  <c r="AX1930" i="3" s="1"/>
  <c r="AV1237" i="3"/>
  <c r="AW1237" i="3" s="1"/>
  <c r="AX1237" i="3" s="1"/>
  <c r="AV566" i="3"/>
  <c r="AW566" i="3" s="1"/>
  <c r="AX566" i="3" s="1"/>
  <c r="AV254" i="3"/>
  <c r="AW254" i="3" s="1"/>
  <c r="AX254" i="3" s="1"/>
  <c r="AV120" i="3"/>
  <c r="AW120" i="3" s="1"/>
  <c r="AX120" i="3" s="1"/>
  <c r="AV742" i="3"/>
  <c r="AW742" i="3" s="1"/>
  <c r="AX742" i="3" s="1"/>
  <c r="AV662" i="3"/>
  <c r="AW662" i="3" s="1"/>
  <c r="AX662" i="3" s="1"/>
  <c r="AV914" i="3"/>
  <c r="AW914" i="3" s="1"/>
  <c r="AX914" i="3" s="1"/>
  <c r="AV1732" i="3"/>
  <c r="AW1732" i="3" s="1"/>
  <c r="AX1732" i="3" s="1"/>
  <c r="AV1278" i="3"/>
  <c r="AW1278" i="3" s="1"/>
  <c r="AX1278" i="3" s="1"/>
  <c r="AV1880" i="3"/>
  <c r="AW1880" i="3" s="1"/>
  <c r="AX1880" i="3" s="1"/>
  <c r="AV1753" i="3"/>
  <c r="AW1753" i="3" s="1"/>
  <c r="AX1753" i="3" s="1"/>
  <c r="AV175" i="3"/>
  <c r="AW175" i="3" s="1"/>
  <c r="AX175" i="3" s="1"/>
  <c r="AV1496" i="3"/>
  <c r="AW1496" i="3" s="1"/>
  <c r="AX1496" i="3" s="1"/>
  <c r="AV1973" i="3"/>
  <c r="AW1973" i="3" s="1"/>
  <c r="AX1973" i="3" s="1"/>
  <c r="AV1426" i="3"/>
  <c r="AW1426" i="3" s="1"/>
  <c r="AX1426" i="3" s="1"/>
  <c r="AV1393" i="3"/>
  <c r="AW1393" i="3" s="1"/>
  <c r="AX1393" i="3" s="1"/>
  <c r="AV1186" i="3"/>
  <c r="AW1186" i="3" s="1"/>
  <c r="AX1186" i="3" s="1"/>
  <c r="AV174" i="3"/>
  <c r="AW174" i="3" s="1"/>
  <c r="AX174" i="3" s="1"/>
  <c r="AV770" i="3"/>
  <c r="AW770" i="3" s="1"/>
  <c r="AX770" i="3" s="1"/>
  <c r="AV1877" i="3"/>
  <c r="AW1877" i="3" s="1"/>
  <c r="AX1877" i="3" s="1"/>
  <c r="AV182" i="3"/>
  <c r="AW182" i="3" s="1"/>
  <c r="AX182" i="3" s="1"/>
  <c r="AV1716" i="3"/>
  <c r="AW1716" i="3" s="1"/>
  <c r="AX1716" i="3" s="1"/>
  <c r="AV719" i="3"/>
  <c r="AW719" i="3" s="1"/>
  <c r="AX719" i="3" s="1"/>
  <c r="AV1427" i="3"/>
  <c r="AW1427" i="3" s="1"/>
  <c r="AX1427" i="3" s="1"/>
  <c r="AV1214" i="3"/>
  <c r="AW1214" i="3" s="1"/>
  <c r="AX1214" i="3" s="1"/>
  <c r="AV831" i="3"/>
  <c r="AW831" i="3" s="1"/>
  <c r="AX831" i="3" s="1"/>
  <c r="AV614" i="3"/>
  <c r="AW614" i="3" s="1"/>
  <c r="AX614" i="3" s="1"/>
  <c r="AV421" i="3"/>
  <c r="AW421" i="3" s="1"/>
  <c r="AX421" i="3" s="1"/>
  <c r="AV881" i="3"/>
  <c r="AW881" i="3" s="1"/>
  <c r="AX881" i="3" s="1"/>
  <c r="AV329" i="3"/>
  <c r="AW329" i="3" s="1"/>
  <c r="AX329" i="3" s="1"/>
  <c r="AV272" i="3"/>
  <c r="AW272" i="3" s="1"/>
  <c r="AX272" i="3" s="1"/>
  <c r="AV707" i="3"/>
  <c r="AW707" i="3" s="1"/>
  <c r="AX707" i="3" s="1"/>
  <c r="AV134" i="3"/>
  <c r="AW134" i="3" s="1"/>
  <c r="AX134" i="3" s="1"/>
  <c r="AV1567" i="3"/>
  <c r="AW1567" i="3" s="1"/>
  <c r="AX1567" i="3" s="1"/>
  <c r="AV317" i="3"/>
  <c r="AW317" i="3" s="1"/>
  <c r="AX317" i="3" s="1"/>
  <c r="AV747" i="3"/>
  <c r="AW747" i="3" s="1"/>
  <c r="AX747" i="3" s="1"/>
  <c r="AV216" i="3"/>
  <c r="AW216" i="3" s="1"/>
  <c r="AX216" i="3" s="1"/>
  <c r="AV710" i="3"/>
  <c r="AW710" i="3" s="1"/>
  <c r="AX710" i="3" s="1"/>
  <c r="AV1822" i="3"/>
  <c r="AW1822" i="3" s="1"/>
  <c r="AX1822" i="3" s="1"/>
  <c r="AV241" i="3"/>
  <c r="AW241" i="3" s="1"/>
  <c r="AX241" i="3" s="1"/>
  <c r="AV151" i="3"/>
  <c r="AW151" i="3" s="1"/>
  <c r="AX151" i="3" s="1"/>
  <c r="AV474" i="3"/>
  <c r="AW474" i="3" s="1"/>
  <c r="AX474" i="3" s="1"/>
  <c r="AV1612" i="3"/>
  <c r="AW1612" i="3" s="1"/>
  <c r="AX1612" i="3" s="1"/>
  <c r="AV899" i="3"/>
  <c r="AW899" i="3" s="1"/>
  <c r="AX899" i="3" s="1"/>
  <c r="AV108" i="3"/>
  <c r="AW108" i="3" s="1"/>
  <c r="AX108" i="3" s="1"/>
  <c r="AV637" i="3"/>
  <c r="AW637" i="3" s="1"/>
  <c r="AX637" i="3" s="1"/>
  <c r="AV946" i="3"/>
  <c r="AW946" i="3" s="1"/>
  <c r="AX946" i="3" s="1"/>
  <c r="AV471" i="3"/>
  <c r="AW471" i="3" s="1"/>
  <c r="AX471" i="3" s="1"/>
  <c r="AV1209" i="3"/>
  <c r="AW1209" i="3" s="1"/>
  <c r="AX1209" i="3" s="1"/>
  <c r="AV1907" i="3"/>
  <c r="AW1907" i="3" s="1"/>
  <c r="AX1907" i="3" s="1"/>
  <c r="AV222" i="3"/>
  <c r="AW222" i="3" s="1"/>
  <c r="AX222" i="3" s="1"/>
  <c r="AV1446" i="3"/>
  <c r="AW1446" i="3" s="1"/>
  <c r="AX1446" i="3" s="1"/>
  <c r="BC308" i="3"/>
  <c r="BD308" i="3" s="1"/>
  <c r="BE308" i="3" s="1"/>
  <c r="BC1418" i="3"/>
  <c r="BD1418" i="3" s="1"/>
  <c r="BE1418" i="3" s="1"/>
  <c r="BC1660" i="3"/>
  <c r="BD1660" i="3" s="1"/>
  <c r="BE1660" i="3" s="1"/>
  <c r="BC1067" i="3"/>
  <c r="BD1067" i="3" s="1"/>
  <c r="BE1067" i="3" s="1"/>
  <c r="AV1293" i="3"/>
  <c r="AW1293" i="3" s="1"/>
  <c r="AX1293" i="3" s="1"/>
  <c r="AV1329" i="3"/>
  <c r="AW1329" i="3" s="1"/>
  <c r="AX1329" i="3" s="1"/>
  <c r="AV526" i="3"/>
  <c r="AW526" i="3" s="1"/>
  <c r="AX526" i="3" s="1"/>
  <c r="AV1089" i="3"/>
  <c r="AW1089" i="3" s="1"/>
  <c r="AX1089" i="3" s="1"/>
  <c r="AV867" i="3"/>
  <c r="AW867" i="3" s="1"/>
  <c r="AX867" i="3" s="1"/>
  <c r="AV787" i="3"/>
  <c r="AW787" i="3" s="1"/>
  <c r="AX787" i="3" s="1"/>
  <c r="AV741" i="3"/>
  <c r="AW741" i="3" s="1"/>
  <c r="AX741" i="3" s="1"/>
  <c r="AV649" i="3"/>
  <c r="AW649" i="3" s="1"/>
  <c r="AX649" i="3" s="1"/>
  <c r="AV1212" i="3"/>
  <c r="AW1212" i="3" s="1"/>
  <c r="AX1212" i="3" s="1"/>
  <c r="AV1149" i="3"/>
  <c r="AW1149" i="3" s="1"/>
  <c r="AX1149" i="3" s="1"/>
  <c r="AV864" i="3"/>
  <c r="AW864" i="3" s="1"/>
  <c r="AX864" i="3" s="1"/>
  <c r="AV1106" i="3"/>
  <c r="AW1106" i="3" s="1"/>
  <c r="AX1106" i="3" s="1"/>
  <c r="AV1067" i="3"/>
  <c r="AW1067" i="3" s="1"/>
  <c r="AX1067" i="3" s="1"/>
  <c r="AV632" i="3"/>
  <c r="AW632" i="3" s="1"/>
  <c r="AX632" i="3" s="1"/>
  <c r="AV268" i="3"/>
  <c r="AW268" i="3" s="1"/>
  <c r="AX268" i="3" s="1"/>
  <c r="AV1554" i="3"/>
  <c r="AW1554" i="3" s="1"/>
  <c r="AX1554" i="3" s="1"/>
  <c r="AV1936" i="3"/>
  <c r="AW1936" i="3" s="1"/>
  <c r="AX1936" i="3" s="1"/>
  <c r="AV590" i="3"/>
  <c r="AW590" i="3" s="1"/>
  <c r="AX590" i="3" s="1"/>
  <c r="AV336" i="3"/>
  <c r="AW336" i="3" s="1"/>
  <c r="AX336" i="3" s="1"/>
  <c r="AV1015" i="3"/>
  <c r="AW1015" i="3" s="1"/>
  <c r="AX1015" i="3" s="1"/>
  <c r="AV1944" i="3"/>
  <c r="AW1944" i="3" s="1"/>
  <c r="AX1944" i="3" s="1"/>
  <c r="AV1748" i="3"/>
  <c r="AW1748" i="3" s="1"/>
  <c r="AX1748" i="3" s="1"/>
  <c r="AV1046" i="3"/>
  <c r="AW1046" i="3" s="1"/>
  <c r="AX1046" i="3" s="1"/>
  <c r="AV1147" i="3"/>
  <c r="AW1147" i="3" s="1"/>
  <c r="AX1147" i="3" s="1"/>
  <c r="AV1174" i="3"/>
  <c r="AW1174" i="3" s="1"/>
  <c r="AX1174" i="3" s="1"/>
  <c r="AV634" i="3"/>
  <c r="AW634" i="3" s="1"/>
  <c r="AX634" i="3" s="1"/>
  <c r="AV977" i="3"/>
  <c r="AW977" i="3" s="1"/>
  <c r="AX977" i="3" s="1"/>
  <c r="AV1171" i="3"/>
  <c r="AW1171" i="3" s="1"/>
  <c r="AX1171" i="3" s="1"/>
  <c r="AV1517" i="3"/>
  <c r="AW1517" i="3" s="1"/>
  <c r="AX1517" i="3" s="1"/>
  <c r="AV255" i="3"/>
  <c r="AW255" i="3" s="1"/>
  <c r="AX255" i="3" s="1"/>
  <c r="AV905" i="3"/>
  <c r="AW905" i="3" s="1"/>
  <c r="AX905" i="3" s="1"/>
  <c r="AV1876" i="3"/>
  <c r="AW1876" i="3" s="1"/>
  <c r="AX1876" i="3" s="1"/>
  <c r="AV775" i="3"/>
  <c r="AW775" i="3" s="1"/>
  <c r="AX775" i="3" s="1"/>
  <c r="AV1898" i="3"/>
  <c r="AW1898" i="3" s="1"/>
  <c r="AX1898" i="3" s="1"/>
  <c r="AV835" i="3"/>
  <c r="AW835" i="3" s="1"/>
  <c r="AX835" i="3" s="1"/>
  <c r="AV1338" i="3"/>
  <c r="AW1338" i="3" s="1"/>
  <c r="AX1338" i="3" s="1"/>
  <c r="AV1323" i="3"/>
  <c r="AW1323" i="3" s="1"/>
  <c r="AX1323" i="3" s="1"/>
  <c r="AV709" i="3"/>
  <c r="AW709" i="3" s="1"/>
  <c r="AX709" i="3" s="1"/>
  <c r="AV1817" i="3"/>
  <c r="AW1817" i="3" s="1"/>
  <c r="AX1817" i="3" s="1"/>
  <c r="AV1975" i="3"/>
  <c r="AW1975" i="3" s="1"/>
  <c r="AX1975" i="3" s="1"/>
  <c r="AV901" i="3"/>
  <c r="AW901" i="3" s="1"/>
  <c r="AX901" i="3" s="1"/>
  <c r="AV246" i="3"/>
  <c r="AW246" i="3" s="1"/>
  <c r="AX246" i="3" s="1"/>
  <c r="AV1602" i="3"/>
  <c r="AW1602" i="3" s="1"/>
  <c r="AX1602" i="3" s="1"/>
  <c r="AV1883" i="3"/>
  <c r="AW1883" i="3" s="1"/>
  <c r="AX1883" i="3" s="1"/>
  <c r="AV1846" i="3"/>
  <c r="AW1846" i="3" s="1"/>
  <c r="AX1846" i="3" s="1"/>
  <c r="AV1151" i="3"/>
  <c r="AW1151" i="3" s="1"/>
  <c r="AX1151" i="3" s="1"/>
  <c r="AV1603" i="3"/>
  <c r="AW1603" i="3" s="1"/>
  <c r="AX1603" i="3" s="1"/>
  <c r="AV1619" i="3"/>
  <c r="AW1619" i="3" s="1"/>
  <c r="AX1619" i="3" s="1"/>
  <c r="AV414" i="3"/>
  <c r="AW414" i="3" s="1"/>
  <c r="AX414" i="3" s="1"/>
  <c r="AV355" i="3"/>
  <c r="AW355" i="3" s="1"/>
  <c r="AX355" i="3" s="1"/>
  <c r="AV1449" i="3"/>
  <c r="AW1449" i="3" s="1"/>
  <c r="AX1449" i="3" s="1"/>
  <c r="AV1486" i="3"/>
  <c r="AW1486" i="3" s="1"/>
  <c r="AX1486" i="3" s="1"/>
  <c r="AV1575" i="3"/>
  <c r="AW1575" i="3" s="1"/>
  <c r="AX1575" i="3" s="1"/>
  <c r="AV551" i="3"/>
  <c r="AW551" i="3" s="1"/>
  <c r="AX551" i="3" s="1"/>
  <c r="AV1928" i="3"/>
  <c r="AW1928" i="3" s="1"/>
  <c r="AX1928" i="3" s="1"/>
  <c r="AV1236" i="3"/>
  <c r="AW1236" i="3" s="1"/>
  <c r="AX1236" i="3" s="1"/>
  <c r="AV192" i="3"/>
  <c r="AW192" i="3" s="1"/>
  <c r="AX192" i="3" s="1"/>
  <c r="AV1813" i="3"/>
  <c r="AW1813" i="3" s="1"/>
  <c r="AX1813" i="3" s="1"/>
  <c r="AV1435" i="3"/>
  <c r="AW1435" i="3" s="1"/>
  <c r="AX1435" i="3" s="1"/>
  <c r="AV1451" i="3"/>
  <c r="AW1451" i="3" s="1"/>
  <c r="AX1451" i="3" s="1"/>
  <c r="AV512" i="3"/>
  <c r="AW512" i="3" s="1"/>
  <c r="AX512" i="3" s="1"/>
  <c r="AV41" i="3"/>
  <c r="AW41" i="3" s="1"/>
  <c r="AX41" i="3" s="1"/>
  <c r="AV1224" i="3"/>
  <c r="AW1224" i="3" s="1"/>
  <c r="AX1224" i="3" s="1"/>
  <c r="AV187" i="3"/>
  <c r="AW187" i="3" s="1"/>
  <c r="AX187" i="3" s="1"/>
  <c r="AV1134" i="3"/>
  <c r="AW1134" i="3" s="1"/>
  <c r="AX1134" i="3" s="1"/>
  <c r="AV314" i="3"/>
  <c r="AW314" i="3" s="1"/>
  <c r="AX314" i="3" s="1"/>
  <c r="AV1218" i="3"/>
  <c r="AW1218" i="3" s="1"/>
  <c r="AX1218" i="3" s="1"/>
  <c r="AV834" i="3"/>
  <c r="AW834" i="3" s="1"/>
  <c r="AX834" i="3" s="1"/>
  <c r="AV320" i="3"/>
  <c r="AW320" i="3" s="1"/>
  <c r="AX320" i="3" s="1"/>
  <c r="AV381" i="3"/>
  <c r="AW381" i="3" s="1"/>
  <c r="AX381" i="3" s="1"/>
  <c r="AV1328" i="3"/>
  <c r="AW1328" i="3" s="1"/>
  <c r="AX1328" i="3" s="1"/>
  <c r="AV743" i="3"/>
  <c r="AW743" i="3" s="1"/>
  <c r="AX743" i="3" s="1"/>
  <c r="AV1191" i="3"/>
  <c r="AW1191" i="3" s="1"/>
  <c r="AX1191" i="3" s="1"/>
  <c r="AV213" i="3"/>
  <c r="AW213" i="3" s="1"/>
  <c r="AX213" i="3" s="1"/>
  <c r="AV963" i="3"/>
  <c r="AW963" i="3" s="1"/>
  <c r="AX963" i="3" s="1"/>
  <c r="AV948" i="3"/>
  <c r="AW948" i="3" s="1"/>
  <c r="AX948" i="3" s="1"/>
  <c r="AV66" i="3"/>
  <c r="AW66" i="3" s="1"/>
  <c r="AX66" i="3" s="1"/>
  <c r="AV1219" i="3"/>
  <c r="AW1219" i="3" s="1"/>
  <c r="AX1219" i="3" s="1"/>
  <c r="AV1382" i="3"/>
  <c r="AW1382" i="3" s="1"/>
  <c r="AX1382" i="3" s="1"/>
  <c r="AV1841" i="3"/>
  <c r="AW1841" i="3" s="1"/>
  <c r="AX1841" i="3" s="1"/>
  <c r="AV959" i="3"/>
  <c r="AW959" i="3" s="1"/>
  <c r="AX959" i="3" s="1"/>
  <c r="AV19" i="3"/>
  <c r="AW19" i="3" s="1"/>
  <c r="AX19" i="3" s="1"/>
  <c r="AV71" i="3"/>
  <c r="AW71" i="3" s="1"/>
  <c r="AX71" i="3" s="1"/>
  <c r="AV1249" i="3"/>
  <c r="AW1249" i="3" s="1"/>
  <c r="AX1249" i="3" s="1"/>
  <c r="AV1501" i="3"/>
  <c r="AW1501" i="3" s="1"/>
  <c r="AX1501" i="3" s="1"/>
  <c r="AV1276" i="3"/>
  <c r="AW1276" i="3" s="1"/>
  <c r="AX1276" i="3" s="1"/>
  <c r="AV635" i="3"/>
  <c r="AW635" i="3" s="1"/>
  <c r="AX635" i="3" s="1"/>
  <c r="AV1949" i="3"/>
  <c r="AW1949" i="3" s="1"/>
  <c r="AX1949" i="3" s="1"/>
  <c r="AV1048" i="3"/>
  <c r="AW1048" i="3" s="1"/>
  <c r="AX1048" i="3" s="1"/>
  <c r="AV1033" i="3"/>
  <c r="AW1033" i="3" s="1"/>
  <c r="AX1033" i="3" s="1"/>
  <c r="AV406" i="3"/>
  <c r="AW406" i="3" s="1"/>
  <c r="AX406" i="3" s="1"/>
  <c r="AV1348" i="3"/>
  <c r="AW1348" i="3" s="1"/>
  <c r="AX1348" i="3" s="1"/>
  <c r="AV1092" i="3"/>
  <c r="AW1092" i="3" s="1"/>
  <c r="AX1092" i="3" s="1"/>
  <c r="AV563" i="3"/>
  <c r="AW563" i="3" s="1"/>
  <c r="AX563" i="3" s="1"/>
  <c r="AV842" i="3"/>
  <c r="AW842" i="3" s="1"/>
  <c r="AX842" i="3" s="1"/>
  <c r="AV1443" i="3"/>
  <c r="AW1443" i="3" s="1"/>
  <c r="AX1443" i="3" s="1"/>
  <c r="AV1511" i="3"/>
  <c r="AW1511" i="3" s="1"/>
  <c r="AX1511" i="3" s="1"/>
  <c r="AV1937" i="3"/>
  <c r="AW1937" i="3" s="1"/>
  <c r="AX1937" i="3" s="1"/>
  <c r="AV78" i="3"/>
  <c r="AW78" i="3" s="1"/>
  <c r="AX78" i="3" s="1"/>
  <c r="AV239" i="3"/>
  <c r="AW239" i="3" s="1"/>
  <c r="AX239" i="3" s="1"/>
  <c r="AV1456" i="3"/>
  <c r="AW1456" i="3" s="1"/>
  <c r="AX1456" i="3" s="1"/>
  <c r="AV641" i="3"/>
  <c r="AW641" i="3" s="1"/>
  <c r="AX641" i="3" s="1"/>
  <c r="AV1155" i="3"/>
  <c r="AW1155" i="3" s="1"/>
  <c r="AX1155" i="3" s="1"/>
  <c r="AV1729" i="3"/>
  <c r="AW1729" i="3" s="1"/>
  <c r="AX1729" i="3" s="1"/>
  <c r="AV49" i="3"/>
  <c r="AW49" i="3" s="1"/>
  <c r="AX49" i="3" s="1"/>
  <c r="AV1504" i="3"/>
  <c r="AW1504" i="3" s="1"/>
  <c r="AX1504" i="3" s="1"/>
  <c r="AV852" i="3"/>
  <c r="AW852" i="3" s="1"/>
  <c r="AX852" i="3" s="1"/>
  <c r="AV1197" i="3"/>
  <c r="AW1197" i="3" s="1"/>
  <c r="AX1197" i="3" s="1"/>
  <c r="AV113" i="3"/>
  <c r="AW113" i="3" s="1"/>
  <c r="AX113" i="3" s="1"/>
  <c r="AV715" i="3"/>
  <c r="AW715" i="3" s="1"/>
  <c r="AX715" i="3" s="1"/>
  <c r="AV327" i="3"/>
  <c r="AW327" i="3" s="1"/>
  <c r="AX327" i="3" s="1"/>
  <c r="AV1964" i="3"/>
  <c r="AW1964" i="3" s="1"/>
  <c r="AX1964" i="3" s="1"/>
  <c r="AV1533" i="3"/>
  <c r="AW1533" i="3" s="1"/>
  <c r="AX1533" i="3" s="1"/>
  <c r="AV234" i="3"/>
  <c r="AW234" i="3" s="1"/>
  <c r="AX234" i="3" s="1"/>
  <c r="AV823" i="3"/>
  <c r="AW823" i="3" s="1"/>
  <c r="AX823" i="3" s="1"/>
  <c r="AV893" i="3"/>
  <c r="AW893" i="3" s="1"/>
  <c r="AX893" i="3" s="1"/>
  <c r="AV402" i="3"/>
  <c r="AW402" i="3" s="1"/>
  <c r="AX402" i="3" s="1"/>
  <c r="AV184" i="3"/>
  <c r="AW184" i="3" s="1"/>
  <c r="AX184" i="3" s="1"/>
  <c r="AV1991" i="3"/>
  <c r="AW1991" i="3" s="1"/>
  <c r="AX1991" i="3" s="1"/>
  <c r="AV1420" i="3"/>
  <c r="AW1420" i="3" s="1"/>
  <c r="AX1420" i="3" s="1"/>
  <c r="AV1773" i="3"/>
  <c r="AW1773" i="3" s="1"/>
  <c r="AX1773" i="3" s="1"/>
  <c r="AV1591" i="3"/>
  <c r="AW1591" i="3" s="1"/>
  <c r="AX1591" i="3" s="1"/>
  <c r="AV1622" i="3"/>
  <c r="AW1622" i="3" s="1"/>
  <c r="AX1622" i="3" s="1"/>
  <c r="AV1434" i="3"/>
  <c r="AW1434" i="3" s="1"/>
  <c r="AX1434" i="3" s="1"/>
  <c r="BC1090" i="3"/>
  <c r="BD1090" i="3" s="1"/>
  <c r="BE1090" i="3" s="1"/>
  <c r="BC483" i="3"/>
  <c r="BD483" i="3" s="1"/>
  <c r="BE483" i="3" s="1"/>
  <c r="BC1299" i="3"/>
  <c r="BD1299" i="3" s="1"/>
  <c r="BE1299" i="3" s="1"/>
  <c r="BC1381" i="3"/>
  <c r="BD1381" i="3" s="1"/>
  <c r="BE1381" i="3" s="1"/>
  <c r="AV1290" i="3"/>
  <c r="AW1290" i="3" s="1"/>
  <c r="AX1290" i="3" s="1"/>
  <c r="AV191" i="3"/>
  <c r="AW191" i="3" s="1"/>
  <c r="AX191" i="3" s="1"/>
  <c r="AV854" i="3"/>
  <c r="AW854" i="3" s="1"/>
  <c r="AX854" i="3" s="1"/>
  <c r="AV1347" i="3"/>
  <c r="AW1347" i="3" s="1"/>
  <c r="AX1347" i="3" s="1"/>
  <c r="AV1505" i="3"/>
  <c r="AW1505" i="3" s="1"/>
  <c r="AX1505" i="3" s="1"/>
  <c r="AV1292" i="3"/>
  <c r="AW1292" i="3" s="1"/>
  <c r="AX1292" i="3" s="1"/>
  <c r="AV827" i="3"/>
  <c r="AW827" i="3" s="1"/>
  <c r="AX827" i="3" s="1"/>
  <c r="AV812" i="3"/>
  <c r="AW812" i="3" s="1"/>
  <c r="AX812" i="3" s="1"/>
  <c r="AV1938" i="3"/>
  <c r="AW1938" i="3" s="1"/>
  <c r="AX1938" i="3" s="1"/>
  <c r="AV1366" i="3"/>
  <c r="AW1366" i="3" s="1"/>
  <c r="AX1366" i="3" s="1"/>
  <c r="AV1215" i="3"/>
  <c r="AW1215" i="3" s="1"/>
  <c r="AX1215" i="3" s="1"/>
  <c r="AV1966" i="3"/>
  <c r="AW1966" i="3" s="1"/>
  <c r="AX1966" i="3" s="1"/>
  <c r="AV1527" i="3"/>
  <c r="AW1527" i="3" s="1"/>
  <c r="AX1527" i="3" s="1"/>
  <c r="AV989" i="3"/>
  <c r="AW989" i="3" s="1"/>
  <c r="AX989" i="3" s="1"/>
  <c r="AV1545" i="3"/>
  <c r="AW1545" i="3" s="1"/>
  <c r="AX1545" i="3" s="1"/>
  <c r="AV716" i="3"/>
  <c r="AW716" i="3" s="1"/>
  <c r="AX716" i="3" s="1"/>
  <c r="AV485" i="3"/>
  <c r="AW485" i="3" s="1"/>
  <c r="AX485" i="3" s="1"/>
  <c r="AV1403" i="3"/>
  <c r="AW1403" i="3" s="1"/>
  <c r="AX1403" i="3" s="1"/>
  <c r="AV1038" i="3"/>
  <c r="AW1038" i="3" s="1"/>
  <c r="AX1038" i="3" s="1"/>
  <c r="AV1821" i="3"/>
  <c r="AW1821" i="3" s="1"/>
  <c r="AX1821" i="3" s="1"/>
  <c r="AV20" i="3"/>
  <c r="AW20" i="3" s="1"/>
  <c r="AX20" i="3" s="1"/>
  <c r="AV1597" i="3"/>
  <c r="AW1597" i="3" s="1"/>
  <c r="AX1597" i="3" s="1"/>
  <c r="AV298" i="3"/>
  <c r="AW298" i="3" s="1"/>
  <c r="AX298" i="3" s="1"/>
  <c r="AV1652" i="3"/>
  <c r="AW1652" i="3" s="1"/>
  <c r="AX1652" i="3" s="1"/>
  <c r="AV16" i="3"/>
  <c r="AW16" i="3" s="1"/>
  <c r="AX16" i="3" s="1"/>
  <c r="AV1940" i="3"/>
  <c r="AW1940" i="3" s="1"/>
  <c r="AX1940" i="3" s="1"/>
  <c r="AV1984" i="3"/>
  <c r="AW1984" i="3" s="1"/>
  <c r="AX1984" i="3" s="1"/>
  <c r="AV1845" i="3"/>
  <c r="AW1845" i="3" s="1"/>
  <c r="AX1845" i="3" s="1"/>
  <c r="AV1196" i="3"/>
  <c r="AW1196" i="3" s="1"/>
  <c r="AX1196" i="3" s="1"/>
  <c r="AV24" i="3"/>
  <c r="AW24" i="3" s="1"/>
  <c r="AX24" i="3" s="1"/>
  <c r="AV973" i="3"/>
  <c r="AW973" i="3" s="1"/>
  <c r="AX973" i="3" s="1"/>
  <c r="AV247" i="3"/>
  <c r="AW247" i="3" s="1"/>
  <c r="AX247" i="3" s="1"/>
  <c r="AV1521" i="3"/>
  <c r="AW1521" i="3" s="1"/>
  <c r="AX1521" i="3" s="1"/>
  <c r="AV238" i="3"/>
  <c r="AW238" i="3" s="1"/>
  <c r="AX238" i="3" s="1"/>
  <c r="AV1066" i="3"/>
  <c r="AW1066" i="3" s="1"/>
  <c r="AX1066" i="3" s="1"/>
  <c r="AV506" i="3"/>
  <c r="AW506" i="3" s="1"/>
  <c r="AX506" i="3" s="1"/>
  <c r="AV378" i="3"/>
  <c r="AW378" i="3" s="1"/>
  <c r="AX378" i="3" s="1"/>
  <c r="AV284" i="3"/>
  <c r="AW284" i="3" s="1"/>
  <c r="AX284" i="3" s="1"/>
  <c r="AV1477" i="3"/>
  <c r="AW1477" i="3" s="1"/>
  <c r="AX1477" i="3" s="1"/>
  <c r="AV732" i="3"/>
  <c r="AW732" i="3" s="1"/>
  <c r="AX732" i="3" s="1"/>
  <c r="AV857" i="3"/>
  <c r="AW857" i="3" s="1"/>
  <c r="AX857" i="3" s="1"/>
  <c r="AV1412" i="3"/>
  <c r="AW1412" i="3" s="1"/>
  <c r="AX1412" i="3" s="1"/>
  <c r="AV701" i="3"/>
  <c r="AW701" i="3" s="1"/>
  <c r="AX701" i="3" s="1"/>
  <c r="AV1253" i="3"/>
  <c r="AW1253" i="3" s="1"/>
  <c r="AX1253" i="3" s="1"/>
  <c r="AV499" i="3"/>
  <c r="AW499" i="3" s="1"/>
  <c r="AX499" i="3" s="1"/>
  <c r="AV259" i="3"/>
  <c r="AW259" i="3" s="1"/>
  <c r="AX259" i="3" s="1"/>
  <c r="AV1660" i="3"/>
  <c r="AW1660" i="3" s="1"/>
  <c r="AX1660" i="3" s="1"/>
  <c r="AV278" i="3"/>
  <c r="AW278" i="3" s="1"/>
  <c r="AX278" i="3" s="1"/>
  <c r="AV1479" i="3"/>
  <c r="AW1479" i="3" s="1"/>
  <c r="AX1479" i="3" s="1"/>
  <c r="AV1259" i="3"/>
  <c r="AW1259" i="3" s="1"/>
  <c r="AX1259" i="3" s="1"/>
  <c r="AV7" i="3"/>
  <c r="AW7" i="3" s="1"/>
  <c r="AX7" i="3" s="1"/>
  <c r="AV1021" i="3"/>
  <c r="AW1021" i="3" s="1"/>
  <c r="AX1021" i="3" s="1"/>
  <c r="AV1691" i="3"/>
  <c r="AW1691" i="3" s="1"/>
  <c r="AX1691" i="3" s="1"/>
  <c r="AV569" i="3"/>
  <c r="AW569" i="3" s="1"/>
  <c r="AX569" i="3" s="1"/>
  <c r="AV1081" i="3"/>
  <c r="AW1081" i="3" s="1"/>
  <c r="AX1081" i="3" s="1"/>
  <c r="AV26" i="3"/>
  <c r="AW26" i="3" s="1"/>
  <c r="AX26" i="3" s="1"/>
  <c r="AV800" i="3"/>
  <c r="AW800" i="3" s="1"/>
  <c r="AX800" i="3" s="1"/>
  <c r="AV229" i="3"/>
  <c r="AW229" i="3" s="1"/>
  <c r="AX229" i="3" s="1"/>
  <c r="AV1000" i="3"/>
  <c r="AW1000" i="3" s="1"/>
  <c r="AX1000" i="3" s="1"/>
  <c r="AV616" i="3"/>
  <c r="AW616" i="3" s="1"/>
  <c r="AX616" i="3" s="1"/>
  <c r="AV766" i="3"/>
  <c r="AW766" i="3" s="1"/>
  <c r="AX766" i="3" s="1"/>
  <c r="AV1624" i="3"/>
  <c r="AW1624" i="3" s="1"/>
  <c r="AX1624" i="3" s="1"/>
  <c r="AV509" i="3"/>
  <c r="AW509" i="3" s="1"/>
  <c r="AX509" i="3" s="1"/>
  <c r="AV363" i="3"/>
  <c r="AW363" i="3" s="1"/>
  <c r="AX363" i="3" s="1"/>
  <c r="AV1537" i="3"/>
  <c r="AW1537" i="3" s="1"/>
  <c r="AX1537" i="3" s="1"/>
  <c r="AV1246" i="3"/>
  <c r="AW1246" i="3" s="1"/>
  <c r="AX1246" i="3" s="1"/>
  <c r="AV579" i="3"/>
  <c r="AW579" i="3" s="1"/>
  <c r="AX579" i="3" s="1"/>
  <c r="AV1469" i="3"/>
  <c r="AW1469" i="3" s="1"/>
  <c r="AX1469" i="3" s="1"/>
  <c r="AV1227" i="3"/>
  <c r="AW1227" i="3" s="1"/>
  <c r="AX1227" i="3" s="1"/>
  <c r="AV1774" i="3"/>
  <c r="AW1774" i="3" s="1"/>
  <c r="AX1774" i="3" s="1"/>
  <c r="AV27" i="3"/>
  <c r="AW27" i="3" s="1"/>
  <c r="AX27" i="3" s="1"/>
  <c r="AV912" i="3"/>
  <c r="AW912" i="3" s="1"/>
  <c r="AX912" i="3" s="1"/>
  <c r="AV1911" i="3"/>
  <c r="AW1911" i="3" s="1"/>
  <c r="AX1911" i="3" s="1"/>
  <c r="AV1503" i="3"/>
  <c r="AW1503" i="3" s="1"/>
  <c r="AX1503" i="3" s="1"/>
  <c r="AV595" i="3"/>
  <c r="AW595" i="3" s="1"/>
  <c r="AX595" i="3" s="1"/>
  <c r="AV480" i="3"/>
  <c r="AW480" i="3" s="1"/>
  <c r="AX480" i="3" s="1"/>
  <c r="AV368" i="3"/>
  <c r="AW368" i="3" s="1"/>
  <c r="AX368" i="3" s="1"/>
  <c r="AV1744" i="3"/>
  <c r="AW1744" i="3" s="1"/>
  <c r="AX1744" i="3" s="1"/>
  <c r="AV464" i="3"/>
  <c r="AW464" i="3" s="1"/>
  <c r="AX464" i="3" s="1"/>
  <c r="AV992" i="3"/>
  <c r="AW992" i="3" s="1"/>
  <c r="AX992" i="3" s="1"/>
  <c r="AV164" i="3"/>
  <c r="AW164" i="3" s="1"/>
  <c r="AX164" i="3" s="1"/>
  <c r="AV283" i="3"/>
  <c r="AW283" i="3" s="1"/>
  <c r="AX283" i="3" s="1"/>
  <c r="AV1054" i="3"/>
  <c r="AW1054" i="3" s="1"/>
  <c r="AX1054" i="3" s="1"/>
  <c r="AV860" i="3"/>
  <c r="AW860" i="3" s="1"/>
  <c r="AX860" i="3" s="1"/>
  <c r="AV1620" i="3"/>
  <c r="AW1620" i="3" s="1"/>
  <c r="AX1620" i="3" s="1"/>
  <c r="AV459" i="3"/>
  <c r="AW459" i="3" s="1"/>
  <c r="AX459" i="3" s="1"/>
  <c r="AV86" i="3"/>
  <c r="AW86" i="3" s="1"/>
  <c r="AX86" i="3" s="1"/>
  <c r="AV1701" i="3"/>
  <c r="AW1701" i="3" s="1"/>
  <c r="AX1701" i="3" s="1"/>
  <c r="AV1022" i="3"/>
  <c r="AW1022" i="3" s="1"/>
  <c r="AX1022" i="3" s="1"/>
  <c r="AV536" i="3"/>
  <c r="AW536" i="3" s="1"/>
  <c r="AX536" i="3" s="1"/>
  <c r="AV1315" i="3"/>
  <c r="AW1315" i="3" s="1"/>
  <c r="AX1315" i="3" s="1"/>
  <c r="AV79" i="3"/>
  <c r="AW79" i="3" s="1"/>
  <c r="AX79" i="3" s="1"/>
  <c r="AV1711" i="3"/>
  <c r="AW1711" i="3" s="1"/>
  <c r="AX1711" i="3" s="1"/>
  <c r="AV1193" i="3"/>
  <c r="AW1193" i="3" s="1"/>
  <c r="AX1193" i="3" s="1"/>
  <c r="AV1759" i="3"/>
  <c r="AW1759" i="3" s="1"/>
  <c r="AX1759" i="3" s="1"/>
  <c r="AV337" i="3"/>
  <c r="AW337" i="3" s="1"/>
  <c r="AX337" i="3" s="1"/>
  <c r="AV730" i="3"/>
  <c r="AW730" i="3" s="1"/>
  <c r="AX730" i="3" s="1"/>
  <c r="AV623" i="3"/>
  <c r="AW623" i="3" s="1"/>
  <c r="AX623" i="3" s="1"/>
  <c r="AV84" i="3"/>
  <c r="AW84" i="3" s="1"/>
  <c r="AX84" i="3" s="1"/>
  <c r="AV1674" i="3"/>
  <c r="AW1674" i="3" s="1"/>
  <c r="AX1674" i="3" s="1"/>
  <c r="AV1867" i="3"/>
  <c r="AW1867" i="3" s="1"/>
  <c r="AX1867" i="3" s="1"/>
  <c r="AV210" i="3"/>
  <c r="AW210" i="3" s="1"/>
  <c r="AX210" i="3" s="1"/>
  <c r="AV596" i="3"/>
  <c r="AW596" i="3" s="1"/>
  <c r="AX596" i="3" s="1"/>
  <c r="AV1105" i="3"/>
  <c r="AW1105" i="3" s="1"/>
  <c r="AX1105" i="3" s="1"/>
  <c r="AV18" i="3"/>
  <c r="AW18" i="3" s="1"/>
  <c r="AX18" i="3" s="1"/>
  <c r="AV1216" i="3"/>
  <c r="AW1216" i="3" s="1"/>
  <c r="AX1216" i="3" s="1"/>
  <c r="AV428" i="3"/>
  <c r="AW428" i="3" s="1"/>
  <c r="AX428" i="3" s="1"/>
  <c r="AV1657" i="3"/>
  <c r="AW1657" i="3" s="1"/>
  <c r="AX1657" i="3" s="1"/>
  <c r="AV152" i="3"/>
  <c r="AW152" i="3" s="1"/>
  <c r="AX152" i="3" s="1"/>
  <c r="AV1989" i="3"/>
  <c r="AW1989" i="3" s="1"/>
  <c r="AX1989" i="3" s="1"/>
  <c r="AV63" i="3"/>
  <c r="AW63" i="3" s="1"/>
  <c r="AX63" i="3" s="1"/>
  <c r="AV1959" i="3"/>
  <c r="AW1959" i="3" s="1"/>
  <c r="AX1959" i="3" s="1"/>
  <c r="AV1229" i="3"/>
  <c r="AW1229" i="3" s="1"/>
  <c r="AX1229" i="3" s="1"/>
  <c r="AV242" i="3"/>
  <c r="AW242" i="3" s="1"/>
  <c r="AX242" i="3" s="1"/>
  <c r="AV1392" i="3"/>
  <c r="AW1392" i="3" s="1"/>
  <c r="AX1392" i="3" s="1"/>
  <c r="AV1388" i="3"/>
  <c r="AW1388" i="3" s="1"/>
  <c r="AX1388" i="3" s="1"/>
  <c r="AV1807" i="3"/>
  <c r="AW1807" i="3" s="1"/>
  <c r="AX1807" i="3" s="1"/>
  <c r="AV1261" i="3"/>
  <c r="AW1261" i="3" s="1"/>
  <c r="AX1261" i="3" s="1"/>
  <c r="AV1217" i="3"/>
  <c r="AW1217" i="3" s="1"/>
  <c r="AX1217" i="3" s="1"/>
  <c r="AV650" i="3"/>
  <c r="AW650" i="3" s="1"/>
  <c r="AX650" i="3" s="1"/>
  <c r="AV1461" i="3"/>
  <c r="AW1461" i="3" s="1"/>
  <c r="AX1461" i="3" s="1"/>
  <c r="AV1465" i="3"/>
  <c r="AW1465" i="3" s="1"/>
  <c r="AX1465" i="3" s="1"/>
  <c r="AV131" i="3"/>
  <c r="AW131" i="3" s="1"/>
  <c r="AX131" i="3" s="1"/>
  <c r="BC756" i="3"/>
  <c r="BD756" i="3" s="1"/>
  <c r="BE756" i="3" s="1"/>
  <c r="BC1450" i="3"/>
  <c r="BD1450" i="3" s="1"/>
  <c r="BE1450" i="3" s="1"/>
  <c r="BC540" i="3"/>
  <c r="BD540" i="3" s="1"/>
  <c r="BE540" i="3" s="1"/>
  <c r="BC600" i="3"/>
  <c r="BD600" i="3" s="1"/>
  <c r="BE600" i="3" s="1"/>
  <c r="AV437" i="3"/>
  <c r="AW437" i="3" s="1"/>
  <c r="AX437" i="3" s="1"/>
  <c r="AV573" i="3"/>
  <c r="AW573" i="3" s="1"/>
  <c r="AX573" i="3" s="1"/>
  <c r="AV1969" i="3"/>
  <c r="AW1969" i="3" s="1"/>
  <c r="AX1969" i="3" s="1"/>
  <c r="AV312" i="3"/>
  <c r="AW312" i="3" s="1"/>
  <c r="AX312" i="3" s="1"/>
  <c r="AV1848" i="3"/>
  <c r="AW1848" i="3" s="1"/>
  <c r="AX1848" i="3" s="1"/>
  <c r="AV1829" i="3"/>
  <c r="AW1829" i="3" s="1"/>
  <c r="AX1829" i="3" s="1"/>
  <c r="AV568" i="3"/>
  <c r="AW568" i="3" s="1"/>
  <c r="AX568" i="3" s="1"/>
  <c r="AV1154" i="3"/>
  <c r="AW1154" i="3" s="1"/>
  <c r="AX1154" i="3" s="1"/>
  <c r="AV533" i="3"/>
  <c r="AW533" i="3" s="1"/>
  <c r="AX533" i="3" s="1"/>
  <c r="AV1896" i="3"/>
  <c r="AW1896" i="3" s="1"/>
  <c r="AX1896" i="3" s="1"/>
  <c r="AV353" i="3"/>
  <c r="AW353" i="3" s="1"/>
  <c r="AX353" i="3" s="1"/>
  <c r="AV1418" i="3"/>
  <c r="AW1418" i="3" s="1"/>
  <c r="AX1418" i="3" s="1"/>
  <c r="AV1374" i="3"/>
  <c r="AW1374" i="3" s="1"/>
  <c r="AX1374" i="3" s="1"/>
  <c r="AV133" i="3"/>
  <c r="AW133" i="3" s="1"/>
  <c r="AX133" i="3" s="1"/>
  <c r="AV1993" i="3"/>
  <c r="AW1993" i="3" s="1"/>
  <c r="AX1993" i="3" s="1"/>
  <c r="AV1063" i="3"/>
  <c r="AW1063" i="3" s="1"/>
  <c r="AX1063" i="3" s="1"/>
  <c r="AV1080" i="3"/>
  <c r="AW1080" i="3" s="1"/>
  <c r="AX1080" i="3" s="1"/>
  <c r="AV604" i="3"/>
  <c r="AW604" i="3" s="1"/>
  <c r="AX604" i="3" s="1"/>
  <c r="AV1242" i="3"/>
  <c r="AW1242" i="3" s="1"/>
  <c r="AX1242" i="3" s="1"/>
  <c r="AV129" i="3"/>
  <c r="AW129" i="3" s="1"/>
  <c r="AX129" i="3" s="1"/>
  <c r="AV109" i="3"/>
  <c r="AW109" i="3" s="1"/>
  <c r="AX109" i="3" s="1"/>
  <c r="AV1460" i="3"/>
  <c r="AW1460" i="3" s="1"/>
  <c r="AX1460" i="3" s="1"/>
  <c r="AV859" i="3"/>
  <c r="AW859" i="3" s="1"/>
  <c r="AX859" i="3" s="1"/>
  <c r="AV818" i="3"/>
  <c r="AW818" i="3" s="1"/>
  <c r="AX818" i="3" s="1"/>
  <c r="AV1006" i="3"/>
  <c r="AW1006" i="3" s="1"/>
  <c r="AX1006" i="3" s="1"/>
  <c r="AV105" i="3"/>
  <c r="AW105" i="3" s="1"/>
  <c r="AX105" i="3" s="1"/>
  <c r="AV1357" i="3"/>
  <c r="AW1357" i="3" s="1"/>
  <c r="AX1357" i="3" s="1"/>
  <c r="AV974" i="3"/>
  <c r="AW974" i="3" s="1"/>
  <c r="AX974" i="3" s="1"/>
  <c r="AV1159" i="3"/>
  <c r="AW1159" i="3" s="1"/>
  <c r="AX1159" i="3" s="1"/>
  <c r="AV444" i="3"/>
  <c r="AW444" i="3" s="1"/>
  <c r="AX444" i="3" s="1"/>
  <c r="AV1414" i="3"/>
  <c r="AW1414" i="3" s="1"/>
  <c r="AX1414" i="3" s="1"/>
  <c r="AV374" i="3"/>
  <c r="AW374" i="3" s="1"/>
  <c r="AX374" i="3" s="1"/>
  <c r="AV949" i="3"/>
  <c r="AW949" i="3" s="1"/>
  <c r="AX949" i="3" s="1"/>
  <c r="AV920" i="3"/>
  <c r="AW920" i="3" s="1"/>
  <c r="AX920" i="3" s="1"/>
  <c r="AV1625" i="3"/>
  <c r="AW1625" i="3" s="1"/>
  <c r="AX1625" i="3" s="1"/>
  <c r="AV100" i="3"/>
  <c r="AW100" i="3" s="1"/>
  <c r="AX100" i="3" s="1"/>
  <c r="AV395" i="3"/>
  <c r="AW395" i="3" s="1"/>
  <c r="AX395" i="3" s="1"/>
  <c r="AV1430" i="3"/>
  <c r="AW1430" i="3" s="1"/>
  <c r="AX1430" i="3" s="1"/>
  <c r="AV356" i="3"/>
  <c r="AW356" i="3" s="1"/>
  <c r="AX356" i="3" s="1"/>
  <c r="AV1820" i="3"/>
  <c r="AW1820" i="3" s="1"/>
  <c r="AX1820" i="3" s="1"/>
  <c r="AV1776" i="3"/>
  <c r="AW1776" i="3" s="1"/>
  <c r="AX1776" i="3" s="1"/>
  <c r="AV50" i="3"/>
  <c r="AW50" i="3" s="1"/>
  <c r="AX50" i="3" s="1"/>
  <c r="AV883" i="3"/>
  <c r="AW883" i="3" s="1"/>
  <c r="AX883" i="3" s="1"/>
  <c r="AV1794" i="3"/>
  <c r="AW1794" i="3" s="1"/>
  <c r="AX1794" i="3" s="1"/>
  <c r="AV532" i="3"/>
  <c r="AW532" i="3" s="1"/>
  <c r="AX532" i="3" s="1"/>
  <c r="AV1787" i="3"/>
  <c r="AW1787" i="3" s="1"/>
  <c r="AX1787" i="3" s="1"/>
  <c r="AV1892" i="3"/>
  <c r="AW1892" i="3" s="1"/>
  <c r="AX1892" i="3" s="1"/>
  <c r="AV571" i="3"/>
  <c r="AW571" i="3" s="1"/>
  <c r="AX571" i="3" s="1"/>
  <c r="AV953" i="3"/>
  <c r="AW953" i="3" s="1"/>
  <c r="AX953" i="3" s="1"/>
  <c r="AV1634" i="3"/>
  <c r="AW1634" i="3" s="1"/>
  <c r="AX1634" i="3" s="1"/>
  <c r="AV457" i="3"/>
  <c r="AW457" i="3" s="1"/>
  <c r="AX457" i="3" s="1"/>
  <c r="AV276" i="3"/>
  <c r="AW276" i="3" s="1"/>
  <c r="AX276" i="3" s="1"/>
  <c r="AV1421" i="3"/>
  <c r="AW1421" i="3" s="1"/>
  <c r="AX1421" i="3" s="1"/>
  <c r="AV1100" i="3"/>
  <c r="AW1100" i="3" s="1"/>
  <c r="AX1100" i="3" s="1"/>
  <c r="AV48" i="3"/>
  <c r="AW48" i="3" s="1"/>
  <c r="AX48" i="3" s="1"/>
  <c r="AV1827" i="3"/>
  <c r="AW1827" i="3" s="1"/>
  <c r="AX1827" i="3" s="1"/>
  <c r="AV1239" i="3"/>
  <c r="AW1239" i="3" s="1"/>
  <c r="AX1239" i="3" s="1"/>
  <c r="AV626" i="3"/>
  <c r="AW626" i="3" s="1"/>
  <c r="AX626" i="3" s="1"/>
  <c r="AV1641" i="3"/>
  <c r="AW1641" i="3" s="1"/>
  <c r="AX1641" i="3" s="1"/>
  <c r="AV1604" i="3"/>
  <c r="AW1604" i="3" s="1"/>
  <c r="AX1604" i="3" s="1"/>
  <c r="AV371" i="3"/>
  <c r="AW371" i="3" s="1"/>
  <c r="AX371" i="3" s="1"/>
  <c r="AV892" i="3"/>
  <c r="AW892" i="3" s="1"/>
  <c r="AX892" i="3" s="1"/>
  <c r="AV559" i="3"/>
  <c r="AW559" i="3" s="1"/>
  <c r="AX559" i="3" s="1"/>
  <c r="AV1520" i="3"/>
  <c r="AW1520" i="3" s="1"/>
  <c r="AX1520" i="3" s="1"/>
  <c r="AV1016" i="3"/>
  <c r="AW1016" i="3" s="1"/>
  <c r="AX1016" i="3" s="1"/>
  <c r="AV1433" i="3"/>
  <c r="AW1433" i="3" s="1"/>
  <c r="AX1433" i="3" s="1"/>
  <c r="AV1586" i="3"/>
  <c r="AW1586" i="3" s="1"/>
  <c r="AX1586" i="3" s="1"/>
  <c r="AV1733" i="3"/>
  <c r="AW1733" i="3" s="1"/>
  <c r="AX1733" i="3" s="1"/>
  <c r="AV1589" i="3"/>
  <c r="AW1589" i="3" s="1"/>
  <c r="AX1589" i="3" s="1"/>
  <c r="AV1274" i="3"/>
  <c r="AW1274" i="3" s="1"/>
  <c r="AX1274" i="3" s="1"/>
  <c r="AV643" i="3"/>
  <c r="AW643" i="3" s="1"/>
  <c r="AX643" i="3" s="1"/>
  <c r="AV1749" i="3"/>
  <c r="AW1749" i="3" s="1"/>
  <c r="AX1749" i="3" s="1"/>
  <c r="AV1730" i="3"/>
  <c r="AW1730" i="3" s="1"/>
  <c r="AX1730" i="3" s="1"/>
  <c r="AV1595" i="3"/>
  <c r="AW1595" i="3" s="1"/>
  <c r="AX1595" i="3" s="1"/>
  <c r="AV653" i="3"/>
  <c r="AW653" i="3" s="1"/>
  <c r="AX653" i="3" s="1"/>
  <c r="AV851" i="3"/>
  <c r="AW851" i="3" s="1"/>
  <c r="AX851" i="3" s="1"/>
  <c r="AV531" i="3"/>
  <c r="AW531" i="3" s="1"/>
  <c r="AX531" i="3" s="1"/>
  <c r="AV994" i="3"/>
  <c r="AW994" i="3" s="1"/>
  <c r="AX994" i="3" s="1"/>
  <c r="AV318" i="3"/>
  <c r="AW318" i="3" s="1"/>
  <c r="AX318" i="3" s="1"/>
  <c r="AV655" i="3"/>
  <c r="AW655" i="3" s="1"/>
  <c r="AX655" i="3" s="1"/>
  <c r="AV1065" i="3"/>
  <c r="AW1065" i="3" s="1"/>
  <c r="AX1065" i="3" s="1"/>
  <c r="AV1303" i="3"/>
  <c r="AW1303" i="3" s="1"/>
  <c r="AX1303" i="3" s="1"/>
  <c r="AV1576" i="3"/>
  <c r="AW1576" i="3" s="1"/>
  <c r="AX1576" i="3" s="1"/>
  <c r="AV1534" i="3"/>
  <c r="AW1534" i="3" s="1"/>
  <c r="AX1534" i="3" s="1"/>
  <c r="AV843" i="3"/>
  <c r="AW843" i="3" s="1"/>
  <c r="AX843" i="3" s="1"/>
  <c r="AV1280" i="3"/>
  <c r="AW1280" i="3" s="1"/>
  <c r="AX1280" i="3" s="1"/>
  <c r="AV1039" i="3"/>
  <c r="AW1039" i="3" s="1"/>
  <c r="AX1039" i="3" s="1"/>
  <c r="AV1226" i="3"/>
  <c r="AW1226" i="3" s="1"/>
  <c r="AX1226" i="3" s="1"/>
  <c r="AV926" i="3"/>
  <c r="AW926" i="3" s="1"/>
  <c r="AX926" i="3" s="1"/>
  <c r="AV577" i="3"/>
  <c r="AW577" i="3" s="1"/>
  <c r="AX577" i="3" s="1"/>
  <c r="AV1832" i="3"/>
  <c r="AW1832" i="3" s="1"/>
  <c r="AX1832" i="3" s="1"/>
  <c r="AV1818" i="3"/>
  <c r="AW1818" i="3" s="1"/>
  <c r="AX1818" i="3" s="1"/>
  <c r="AV1123" i="3"/>
  <c r="AW1123" i="3" s="1"/>
  <c r="AX1123" i="3" s="1"/>
  <c r="AV785" i="3"/>
  <c r="AW785" i="3" s="1"/>
  <c r="AX785" i="3" s="1"/>
  <c r="AV541" i="3"/>
  <c r="AW541" i="3" s="1"/>
  <c r="AX541" i="3" s="1"/>
  <c r="AV1879" i="3"/>
  <c r="AW1879" i="3" s="1"/>
  <c r="AX1879" i="3" s="1"/>
  <c r="AV1857" i="3"/>
  <c r="AW1857" i="3" s="1"/>
  <c r="AX1857" i="3" s="1"/>
  <c r="AV1376" i="3"/>
  <c r="AW1376" i="3" s="1"/>
  <c r="AX1376" i="3" s="1"/>
  <c r="AV435" i="3"/>
  <c r="AW435" i="3" s="1"/>
  <c r="AX435" i="3" s="1"/>
  <c r="AV1050" i="3"/>
  <c r="AW1050" i="3" s="1"/>
  <c r="AX1050" i="3" s="1"/>
  <c r="AV654" i="3"/>
  <c r="AW654" i="3" s="1"/>
  <c r="AX654" i="3" s="1"/>
  <c r="AV1445" i="3"/>
  <c r="AW1445" i="3" s="1"/>
  <c r="AX1445" i="3" s="1"/>
  <c r="AV1663" i="3"/>
  <c r="AW1663" i="3" s="1"/>
  <c r="AX1663" i="3" s="1"/>
  <c r="AV1125" i="3"/>
  <c r="AW1125" i="3" s="1"/>
  <c r="AX1125" i="3" s="1"/>
  <c r="AV1977" i="3"/>
  <c r="AW1977" i="3" s="1"/>
  <c r="AX1977" i="3" s="1"/>
  <c r="AV1096" i="3"/>
  <c r="AW1096" i="3" s="1"/>
  <c r="AX1096" i="3" s="1"/>
  <c r="AV1139" i="3"/>
  <c r="AW1139" i="3" s="1"/>
  <c r="AX1139" i="3" s="1"/>
  <c r="AV97" i="3"/>
  <c r="AW97" i="3" s="1"/>
  <c r="AX97" i="3" s="1"/>
  <c r="AV292" i="3"/>
  <c r="AW292" i="3" s="1"/>
  <c r="AX292" i="3" s="1"/>
  <c r="AV941" i="3"/>
  <c r="AW941" i="3" s="1"/>
  <c r="AX941" i="3" s="1"/>
  <c r="AV1631" i="3"/>
  <c r="AW1631" i="3" s="1"/>
  <c r="AX1631" i="3" s="1"/>
  <c r="AV445" i="3"/>
  <c r="AW445" i="3" s="1"/>
  <c r="AX445" i="3" s="1"/>
  <c r="AV1148" i="3"/>
  <c r="AW1148" i="3" s="1"/>
  <c r="AX1148" i="3" s="1"/>
  <c r="AV574" i="3"/>
  <c r="AW574" i="3" s="1"/>
  <c r="AX574" i="3" s="1"/>
  <c r="AV976" i="3"/>
  <c r="AW976" i="3" s="1"/>
  <c r="AX976" i="3" s="1"/>
  <c r="AV1843" i="3"/>
  <c r="AW1843" i="3" s="1"/>
  <c r="AX1843" i="3" s="1"/>
  <c r="AV1902" i="3"/>
  <c r="AW1902" i="3" s="1"/>
  <c r="AX1902" i="3" s="1"/>
  <c r="AV554" i="3"/>
  <c r="AW554" i="3" s="1"/>
  <c r="AX554" i="3" s="1"/>
  <c r="AV1548" i="3"/>
  <c r="AW1548" i="3" s="1"/>
  <c r="AX1548" i="3" s="1"/>
  <c r="AV1945" i="3"/>
  <c r="AW1945" i="3" s="1"/>
  <c r="AX1945" i="3" s="1"/>
  <c r="AV1180" i="3"/>
  <c r="AW1180" i="3" s="1"/>
  <c r="AX1180" i="3" s="1"/>
  <c r="AV1332" i="3"/>
  <c r="AW1332" i="3" s="1"/>
  <c r="AX1332" i="3" s="1"/>
  <c r="AV425" i="3"/>
  <c r="AW425" i="3" s="1"/>
  <c r="AX425" i="3" s="1"/>
  <c r="AV1356" i="3"/>
  <c r="AW1356" i="3" s="1"/>
  <c r="AX1356" i="3" s="1"/>
  <c r="BC1106" i="3"/>
  <c r="BD1106" i="3" s="1"/>
  <c r="BE1106" i="3" s="1"/>
  <c r="BC1343" i="3"/>
  <c r="BD1343" i="3" s="1"/>
  <c r="BE1343" i="3" s="1"/>
  <c r="BC571" i="3"/>
  <c r="BD571" i="3" s="1"/>
  <c r="BE571" i="3" s="1"/>
  <c r="BC929" i="3"/>
  <c r="BD929" i="3" s="1"/>
  <c r="BE929" i="3" s="1"/>
  <c r="AV825" i="3"/>
  <c r="AW825" i="3" s="1"/>
  <c r="AX825" i="3" s="1"/>
  <c r="AV1516" i="3"/>
  <c r="AW1516" i="3" s="1"/>
  <c r="AX1516" i="3" s="1"/>
  <c r="BC1654" i="3"/>
  <c r="BD1654" i="3" s="1"/>
  <c r="BE1654" i="3" s="1"/>
  <c r="BC1879" i="3"/>
  <c r="BD1879" i="3" s="1"/>
  <c r="BE1879" i="3" s="1"/>
  <c r="BC1024" i="3"/>
  <c r="BD1024" i="3" s="1"/>
  <c r="BE1024" i="3" s="1"/>
  <c r="BC1216" i="3"/>
  <c r="BD1216" i="3" s="1"/>
  <c r="BE1216" i="3" s="1"/>
  <c r="BC694" i="3"/>
  <c r="BD694" i="3" s="1"/>
  <c r="BE694" i="3" s="1"/>
  <c r="BC1891" i="3"/>
  <c r="BD1891" i="3" s="1"/>
  <c r="BE1891" i="3" s="1"/>
  <c r="BC1653" i="3"/>
  <c r="BD1653" i="3" s="1"/>
  <c r="BE1653" i="3" s="1"/>
  <c r="BC1297" i="3"/>
  <c r="BD1297" i="3" s="1"/>
  <c r="BE1297" i="3" s="1"/>
  <c r="BC916" i="3"/>
  <c r="BD916" i="3" s="1"/>
  <c r="BE916" i="3" s="1"/>
  <c r="BC1503" i="3"/>
  <c r="BD1503" i="3" s="1"/>
  <c r="BE1503" i="3" s="1"/>
  <c r="BC1582" i="3"/>
  <c r="BD1582" i="3" s="1"/>
  <c r="BE1582" i="3" s="1"/>
  <c r="BC1355" i="3"/>
  <c r="BD1355" i="3" s="1"/>
  <c r="BE1355" i="3" s="1"/>
  <c r="BC1517" i="3"/>
  <c r="BD1517" i="3" s="1"/>
  <c r="BE1517" i="3" s="1"/>
  <c r="BC58" i="3"/>
  <c r="BD58" i="3" s="1"/>
  <c r="BE58" i="3" s="1"/>
  <c r="BC723" i="3"/>
  <c r="BD723" i="3" s="1"/>
  <c r="BE723" i="3" s="1"/>
  <c r="BC902" i="3"/>
  <c r="BD902" i="3" s="1"/>
  <c r="BE902" i="3" s="1"/>
  <c r="BC1915" i="3"/>
  <c r="BD1915" i="3" s="1"/>
  <c r="BE1915" i="3" s="1"/>
  <c r="BC110" i="3"/>
  <c r="BD110" i="3" s="1"/>
  <c r="BE110" i="3" s="1"/>
  <c r="BC722" i="3"/>
  <c r="BD722" i="3" s="1"/>
  <c r="BE722" i="3" s="1"/>
  <c r="BC1438" i="3"/>
  <c r="BD1438" i="3" s="1"/>
  <c r="BE1438" i="3" s="1"/>
  <c r="BC1819" i="3"/>
  <c r="BD1819" i="3" s="1"/>
  <c r="BE1819" i="3" s="1"/>
  <c r="BC1547" i="3"/>
  <c r="BD1547" i="3" s="1"/>
  <c r="BE1547" i="3" s="1"/>
  <c r="BC1480" i="3"/>
  <c r="BD1480" i="3" s="1"/>
  <c r="BE1480" i="3" s="1"/>
  <c r="BC649" i="3"/>
  <c r="BD649" i="3" s="1"/>
  <c r="BE649" i="3" s="1"/>
  <c r="BC244" i="3"/>
  <c r="BD244" i="3" s="1"/>
  <c r="BE244" i="3" s="1"/>
  <c r="BC1462" i="3"/>
  <c r="BD1462" i="3" s="1"/>
  <c r="BE1462" i="3" s="1"/>
  <c r="BC583" i="3"/>
  <c r="BD583" i="3" s="1"/>
  <c r="BE583" i="3" s="1"/>
  <c r="BC728" i="3"/>
  <c r="BD728" i="3" s="1"/>
  <c r="BE728" i="3" s="1"/>
  <c r="BC83" i="3"/>
  <c r="BD83" i="3" s="1"/>
  <c r="BE83" i="3" s="1"/>
  <c r="BC701" i="3"/>
  <c r="BD701" i="3" s="1"/>
  <c r="BE701" i="3" s="1"/>
  <c r="BC1409" i="3"/>
  <c r="BD1409" i="3" s="1"/>
  <c r="BE1409" i="3" s="1"/>
  <c r="BC802" i="3"/>
  <c r="BD802" i="3" s="1"/>
  <c r="BE802" i="3" s="1"/>
  <c r="BC209" i="3"/>
  <c r="BD209" i="3" s="1"/>
  <c r="BE209" i="3" s="1"/>
  <c r="BC1253" i="3"/>
  <c r="BD1253" i="3" s="1"/>
  <c r="BE1253" i="3" s="1"/>
  <c r="BC188" i="3"/>
  <c r="BD188" i="3" s="1"/>
  <c r="BE188" i="3" s="1"/>
  <c r="BC1756" i="3"/>
  <c r="BD1756" i="3" s="1"/>
  <c r="BE1756" i="3" s="1"/>
  <c r="BC1497" i="3"/>
  <c r="BD1497" i="3" s="1"/>
  <c r="BE1497" i="3" s="1"/>
  <c r="BC1446" i="3"/>
  <c r="BD1446" i="3" s="1"/>
  <c r="BE1446" i="3" s="1"/>
  <c r="BC1463" i="3"/>
  <c r="BD1463" i="3" s="1"/>
  <c r="BE1463" i="3" s="1"/>
  <c r="BC1254" i="3"/>
  <c r="BD1254" i="3" s="1"/>
  <c r="BE1254" i="3" s="1"/>
  <c r="BC1580" i="3"/>
  <c r="BD1580" i="3" s="1"/>
  <c r="BE1580" i="3" s="1"/>
  <c r="BC462" i="3"/>
  <c r="BD462" i="3" s="1"/>
  <c r="BE462" i="3" s="1"/>
  <c r="BC1961" i="3"/>
  <c r="BD1961" i="3" s="1"/>
  <c r="BE1961" i="3" s="1"/>
  <c r="BC601" i="3"/>
  <c r="BD601" i="3" s="1"/>
  <c r="BE601" i="3" s="1"/>
  <c r="BC219" i="3"/>
  <c r="BD219" i="3" s="1"/>
  <c r="BE219" i="3" s="1"/>
  <c r="BC1092" i="3"/>
  <c r="BD1092" i="3" s="1"/>
  <c r="BE1092" i="3" s="1"/>
  <c r="BC1018" i="3"/>
  <c r="BD1018" i="3" s="1"/>
  <c r="BE1018" i="3" s="1"/>
  <c r="BC531" i="3"/>
  <c r="BD531" i="3" s="1"/>
  <c r="BE531" i="3" s="1"/>
  <c r="BC1219" i="3"/>
  <c r="BD1219" i="3" s="1"/>
  <c r="BE1219" i="3" s="1"/>
  <c r="BC1145" i="3"/>
  <c r="BD1145" i="3" s="1"/>
  <c r="BE1145" i="3" s="1"/>
  <c r="BC74" i="3"/>
  <c r="BD74" i="3" s="1"/>
  <c r="BE74" i="3" s="1"/>
  <c r="BC655" i="3"/>
  <c r="BD655" i="3" s="1"/>
  <c r="BE655" i="3" s="1"/>
  <c r="BC992" i="3"/>
  <c r="BD992" i="3" s="1"/>
  <c r="BE992" i="3" s="1"/>
  <c r="BC19" i="3"/>
  <c r="BD19" i="3" s="1"/>
  <c r="BE19" i="3" s="1"/>
  <c r="BC1753" i="3"/>
  <c r="BD1753" i="3" s="1"/>
  <c r="BE1753" i="3" s="1"/>
  <c r="BC1248" i="3"/>
  <c r="BD1248" i="3" s="1"/>
  <c r="BE1248" i="3" s="1"/>
  <c r="BC145" i="3"/>
  <c r="BD145" i="3" s="1"/>
  <c r="BE145" i="3" s="1"/>
  <c r="BC860" i="3"/>
  <c r="BD860" i="3" s="1"/>
  <c r="BE860" i="3" s="1"/>
  <c r="BC1973" i="3"/>
  <c r="BD1973" i="3" s="1"/>
  <c r="BE1973" i="3" s="1"/>
  <c r="BC442" i="3"/>
  <c r="BD442" i="3" s="1"/>
  <c r="BE442" i="3" s="1"/>
  <c r="BC103" i="3"/>
  <c r="BD103" i="3" s="1"/>
  <c r="BE103" i="3" s="1"/>
  <c r="BC1242" i="3"/>
  <c r="BD1242" i="3" s="1"/>
  <c r="BE1242" i="3" s="1"/>
  <c r="BC838" i="3"/>
  <c r="BD838" i="3" s="1"/>
  <c r="BE838" i="3" s="1"/>
  <c r="BC1171" i="3"/>
  <c r="BD1171" i="3" s="1"/>
  <c r="BE1171" i="3" s="1"/>
  <c r="BC1175" i="3"/>
  <c r="BD1175" i="3" s="1"/>
  <c r="BE1175" i="3" s="1"/>
  <c r="BC1500" i="3"/>
  <c r="BD1500" i="3" s="1"/>
  <c r="BE1500" i="3" s="1"/>
  <c r="BC551" i="3"/>
  <c r="BD551" i="3" s="1"/>
  <c r="BE551" i="3" s="1"/>
  <c r="BC1599" i="3"/>
  <c r="BD1599" i="3" s="1"/>
  <c r="BE1599" i="3" s="1"/>
  <c r="BC1987" i="3"/>
  <c r="BD1987" i="3" s="1"/>
  <c r="BE1987" i="3" s="1"/>
  <c r="BC1339" i="3"/>
  <c r="BD1339" i="3" s="1"/>
  <c r="BE1339" i="3" s="1"/>
  <c r="BC1821" i="3"/>
  <c r="BD1821" i="3" s="1"/>
  <c r="BE1821" i="3" s="1"/>
  <c r="BC546" i="3"/>
  <c r="BD546" i="3" s="1"/>
  <c r="BE546" i="3" s="1"/>
  <c r="BC81" i="3"/>
  <c r="BD81" i="3" s="1"/>
  <c r="BE81" i="3" s="1"/>
  <c r="BC485" i="3"/>
  <c r="BD485" i="3" s="1"/>
  <c r="BE485" i="3" s="1"/>
  <c r="BC1363" i="3"/>
  <c r="BD1363" i="3" s="1"/>
  <c r="BE1363" i="3" s="1"/>
  <c r="BC1952" i="3"/>
  <c r="BD1952" i="3" s="1"/>
  <c r="BE1952" i="3" s="1"/>
  <c r="BC909" i="3"/>
  <c r="BD909" i="3" s="1"/>
  <c r="BE909" i="3" s="1"/>
  <c r="BC257" i="3"/>
  <c r="BD257" i="3" s="1"/>
  <c r="BE257" i="3" s="1"/>
  <c r="BC878" i="3"/>
  <c r="BD878" i="3" s="1"/>
  <c r="BE878" i="3" s="1"/>
  <c r="AV776" i="3"/>
  <c r="AW776" i="3" s="1"/>
  <c r="AX776" i="3" s="1"/>
  <c r="AV1240" i="3"/>
  <c r="AW1240" i="3" s="1"/>
  <c r="AX1240" i="3" s="1"/>
  <c r="AV274" i="3"/>
  <c r="AW274" i="3" s="1"/>
  <c r="AX274" i="3" s="1"/>
  <c r="AV469" i="3"/>
  <c r="AW469" i="3" s="1"/>
  <c r="AX469" i="3" s="1"/>
  <c r="AV411" i="3"/>
  <c r="AW411" i="3" s="1"/>
  <c r="AX411" i="3" s="1"/>
  <c r="AV95" i="3"/>
  <c r="AW95" i="3" s="1"/>
  <c r="AX95" i="3" s="1"/>
  <c r="AV162" i="3"/>
  <c r="AW162" i="3" s="1"/>
  <c r="AX162" i="3" s="1"/>
  <c r="AV347" i="3"/>
  <c r="AW347" i="3" s="1"/>
  <c r="AX347" i="3" s="1"/>
  <c r="AV305" i="3"/>
  <c r="AW305" i="3" s="1"/>
  <c r="AX305" i="3" s="1"/>
  <c r="AV38" i="3"/>
  <c r="AW38" i="3" s="1"/>
  <c r="AX38" i="3" s="1"/>
  <c r="AV1833" i="3"/>
  <c r="AW1833" i="3" s="1"/>
  <c r="AX1833" i="3" s="1"/>
  <c r="AV138" i="3"/>
  <c r="AW138" i="3" s="1"/>
  <c r="AX138" i="3" s="1"/>
  <c r="AV369" i="3"/>
  <c r="AW369" i="3" s="1"/>
  <c r="AX369" i="3" s="1"/>
  <c r="AV1085" i="3"/>
  <c r="AW1085" i="3" s="1"/>
  <c r="AX1085" i="3" s="1"/>
  <c r="AV1623" i="3"/>
  <c r="AW1623" i="3" s="1"/>
  <c r="AX1623" i="3" s="1"/>
  <c r="AV146" i="3"/>
  <c r="AW146" i="3" s="1"/>
  <c r="AX146" i="3" s="1"/>
  <c r="AV539" i="3"/>
  <c r="AW539" i="3" s="1"/>
  <c r="AX539" i="3" s="1"/>
  <c r="AV1792" i="3"/>
  <c r="AW1792" i="3" s="1"/>
  <c r="AX1792" i="3" s="1"/>
  <c r="AV451" i="3"/>
  <c r="AW451" i="3" s="1"/>
  <c r="AX451" i="3" s="1"/>
  <c r="AV1172" i="3"/>
  <c r="AW1172" i="3" s="1"/>
  <c r="AX1172" i="3" s="1"/>
  <c r="AV37" i="3"/>
  <c r="AW37" i="3" s="1"/>
  <c r="AX37" i="3" s="1"/>
  <c r="AV1285" i="3"/>
  <c r="AW1285" i="3" s="1"/>
  <c r="AX1285" i="3" s="1"/>
  <c r="AV338" i="3"/>
  <c r="AW338" i="3" s="1"/>
  <c r="AX338" i="3" s="1"/>
  <c r="AV503" i="3"/>
  <c r="AW503" i="3" s="1"/>
  <c r="AX503" i="3" s="1"/>
  <c r="AV1538" i="3"/>
  <c r="AW1538" i="3" s="1"/>
  <c r="AX1538" i="3" s="1"/>
  <c r="AV873" i="3"/>
  <c r="AW873" i="3" s="1"/>
  <c r="AX873" i="3" s="1"/>
  <c r="AV844" i="3"/>
  <c r="AW844" i="3" s="1"/>
  <c r="AX844" i="3" s="1"/>
  <c r="AV1439" i="3"/>
  <c r="AW1439" i="3" s="1"/>
  <c r="AX1439" i="3" s="1"/>
  <c r="AV1304" i="3"/>
  <c r="AW1304" i="3" s="1"/>
  <c r="AX1304" i="3" s="1"/>
  <c r="AV1334" i="3"/>
  <c r="AW1334" i="3" s="1"/>
  <c r="AX1334" i="3" s="1"/>
  <c r="AV1863" i="3"/>
  <c r="AW1863" i="3" s="1"/>
  <c r="AX1863" i="3" s="1"/>
  <c r="AV427" i="3"/>
  <c r="AW427" i="3" s="1"/>
  <c r="AX427" i="3" s="1"/>
  <c r="AV1057" i="3"/>
  <c r="AW1057" i="3" s="1"/>
  <c r="AX1057" i="3" s="1"/>
  <c r="AV330" i="3"/>
  <c r="AW330" i="3" s="1"/>
  <c r="AX330" i="3" s="1"/>
  <c r="AV1616" i="3"/>
  <c r="AW1616" i="3" s="1"/>
  <c r="AX1616" i="3" s="1"/>
  <c r="AV438" i="3"/>
  <c r="AW438" i="3" s="1"/>
  <c r="AX438" i="3" s="1"/>
  <c r="AV1702" i="3"/>
  <c r="AW1702" i="3" s="1"/>
  <c r="AX1702" i="3" s="1"/>
  <c r="AV345" i="3"/>
  <c r="AW345" i="3" s="1"/>
  <c r="AX345" i="3" s="1"/>
  <c r="AV1437" i="3"/>
  <c r="AW1437" i="3" s="1"/>
  <c r="AX1437" i="3" s="1"/>
  <c r="AV570" i="3"/>
  <c r="AW570" i="3" s="1"/>
  <c r="AX570" i="3" s="1"/>
  <c r="AV1364" i="3"/>
  <c r="AW1364" i="3" s="1"/>
  <c r="AX1364" i="3" s="1"/>
  <c r="AV1055" i="3"/>
  <c r="AW1055" i="3" s="1"/>
  <c r="AX1055" i="3" s="1"/>
  <c r="AV1401" i="3"/>
  <c r="AW1401" i="3" s="1"/>
  <c r="AX1401" i="3" s="1"/>
  <c r="AV1168" i="3"/>
  <c r="AW1168" i="3" s="1"/>
  <c r="AX1168" i="3" s="1"/>
  <c r="AV979" i="3"/>
  <c r="AW979" i="3" s="1"/>
  <c r="AX979" i="3" s="1"/>
  <c r="AV1124" i="3"/>
  <c r="AW1124" i="3" s="1"/>
  <c r="AX1124" i="3" s="1"/>
  <c r="AV537" i="3"/>
  <c r="AW537" i="3" s="1"/>
  <c r="AX537" i="3" s="1"/>
  <c r="AV866" i="3"/>
  <c r="AW866" i="3" s="1"/>
  <c r="AX866" i="3" s="1"/>
  <c r="AV885" i="3"/>
  <c r="AW885" i="3" s="1"/>
  <c r="AX885" i="3" s="1"/>
  <c r="AV598" i="3"/>
  <c r="AW598" i="3" s="1"/>
  <c r="AX598" i="3" s="1"/>
  <c r="BC1212" i="3"/>
  <c r="BD1212" i="3" s="1"/>
  <c r="BE1212" i="3" s="1"/>
  <c r="BC121" i="3"/>
  <c r="BD121" i="3" s="1"/>
  <c r="BE121" i="3" s="1"/>
  <c r="AV1895" i="3"/>
  <c r="AW1895" i="3" s="1"/>
  <c r="AX1895" i="3" s="1"/>
  <c r="AV1277" i="3"/>
  <c r="AW1277" i="3" s="1"/>
  <c r="AX1277" i="3" s="1"/>
  <c r="AV1709" i="3"/>
  <c r="AW1709" i="3" s="1"/>
  <c r="AX1709" i="3" s="1"/>
  <c r="AV1087" i="3"/>
  <c r="AW1087" i="3" s="1"/>
  <c r="AX1087" i="3" s="1"/>
  <c r="AV417" i="3"/>
  <c r="AW417" i="3" s="1"/>
  <c r="AX417" i="3" s="1"/>
  <c r="AV235" i="3"/>
  <c r="AW235" i="3" s="1"/>
  <c r="AX235" i="3" s="1"/>
  <c r="AV1932" i="3"/>
  <c r="AW1932" i="3" s="1"/>
  <c r="AX1932" i="3" s="1"/>
  <c r="AV592" i="3"/>
  <c r="AW592" i="3" s="1"/>
  <c r="AX592" i="3" s="1"/>
  <c r="AV297" i="3"/>
  <c r="AW297" i="3" s="1"/>
  <c r="AX297" i="3" s="1"/>
  <c r="AV754" i="3"/>
  <c r="AW754" i="3" s="1"/>
  <c r="AX754" i="3" s="1"/>
  <c r="AV360" i="3"/>
  <c r="AW360" i="3" s="1"/>
  <c r="AX360" i="3" s="1"/>
  <c r="AV931" i="3"/>
  <c r="AW931" i="3" s="1"/>
  <c r="AX931" i="3" s="1"/>
  <c r="AV1547" i="3"/>
  <c r="AW1547" i="3" s="1"/>
  <c r="AX1547" i="3" s="1"/>
  <c r="AV1162" i="3"/>
  <c r="AW1162" i="3" s="1"/>
  <c r="AX1162" i="3" s="1"/>
  <c r="AV602" i="3"/>
  <c r="AW602" i="3" s="1"/>
  <c r="AX602" i="3" s="1"/>
  <c r="AV1114" i="3"/>
  <c r="AW1114" i="3" s="1"/>
  <c r="AX1114" i="3" s="1"/>
  <c r="AV1133" i="3"/>
  <c r="AW1133" i="3" s="1"/>
  <c r="AX1133" i="3" s="1"/>
  <c r="AV1539" i="3"/>
  <c r="AW1539" i="3" s="1"/>
  <c r="AX1539" i="3" s="1"/>
  <c r="AV1671" i="3"/>
  <c r="AW1671" i="3" s="1"/>
  <c r="AX1671" i="3" s="1"/>
  <c r="AV1764" i="3"/>
  <c r="AW1764" i="3" s="1"/>
  <c r="AX1764" i="3" s="1"/>
  <c r="AV1450" i="3"/>
  <c r="AW1450" i="3" s="1"/>
  <c r="AX1450" i="3" s="1"/>
  <c r="AV379" i="3"/>
  <c r="AW379" i="3" s="1"/>
  <c r="AX379" i="3" s="1"/>
  <c r="AV1871" i="3"/>
  <c r="AW1871" i="3" s="1"/>
  <c r="AX1871" i="3" s="1"/>
  <c r="AV1110" i="3"/>
  <c r="AW1110" i="3" s="1"/>
  <c r="AX1110" i="3" s="1"/>
  <c r="AV376" i="3"/>
  <c r="AW376" i="3" s="1"/>
  <c r="AX376" i="3" s="1"/>
  <c r="AV1662" i="3"/>
  <c r="AW1662" i="3" s="1"/>
  <c r="AX1662" i="3" s="1"/>
  <c r="AV1379" i="3"/>
  <c r="AW1379" i="3" s="1"/>
  <c r="AX1379" i="3" s="1"/>
  <c r="AV1104" i="3"/>
  <c r="AW1104" i="3" s="1"/>
  <c r="AX1104" i="3" s="1"/>
  <c r="AV684" i="3"/>
  <c r="AW684" i="3" s="1"/>
  <c r="AX684" i="3" s="1"/>
  <c r="AV529" i="3"/>
  <c r="AW529" i="3" s="1"/>
  <c r="AX529" i="3" s="1"/>
  <c r="AV1457" i="3"/>
  <c r="AW1457" i="3" s="1"/>
  <c r="AX1457" i="3" s="1"/>
  <c r="AV652" i="3"/>
  <c r="AW652" i="3" s="1"/>
  <c r="AX652" i="3" s="1"/>
  <c r="AV1223" i="3"/>
  <c r="AW1223" i="3" s="1"/>
  <c r="AX1223" i="3" s="1"/>
  <c r="AV1800" i="3"/>
  <c r="AW1800" i="3" s="1"/>
  <c r="AX1800" i="3" s="1"/>
  <c r="AV1491" i="3"/>
  <c r="AW1491" i="3" s="1"/>
  <c r="AX1491" i="3" s="1"/>
  <c r="AV1013" i="3"/>
  <c r="AW1013" i="3" s="1"/>
  <c r="AX1013" i="3" s="1"/>
  <c r="AV404" i="3"/>
  <c r="AW404" i="3" s="1"/>
  <c r="AX404" i="3" s="1"/>
  <c r="AV500" i="3"/>
  <c r="AW500" i="3" s="1"/>
  <c r="AX500" i="3" s="1"/>
  <c r="AV788" i="3"/>
  <c r="AW788" i="3" s="1"/>
  <c r="AX788" i="3" s="1"/>
  <c r="AV1651" i="3"/>
  <c r="AW1651" i="3" s="1"/>
  <c r="AX1651" i="3" s="1"/>
  <c r="AV751" i="3"/>
  <c r="AW751" i="3" s="1"/>
  <c r="AX751" i="3" s="1"/>
  <c r="AV1111" i="3"/>
  <c r="AW1111" i="3" s="1"/>
  <c r="AX1111" i="3" s="1"/>
  <c r="AV1141" i="3"/>
  <c r="AW1141" i="3" s="1"/>
  <c r="AX1141" i="3" s="1"/>
  <c r="AV1881" i="3"/>
  <c r="AW1881" i="3" s="1"/>
  <c r="AX1881" i="3" s="1"/>
  <c r="AV124" i="3"/>
  <c r="AW124" i="3" s="1"/>
  <c r="AX124" i="3" s="1"/>
  <c r="AV1664" i="3"/>
  <c r="AW1664" i="3" s="1"/>
  <c r="AX1664" i="3" s="1"/>
  <c r="AV1076" i="3"/>
  <c r="AW1076" i="3" s="1"/>
  <c r="AX1076" i="3" s="1"/>
  <c r="AV1988" i="3"/>
  <c r="AW1988" i="3" s="1"/>
  <c r="AX1988" i="3" s="1"/>
  <c r="AV1354" i="3"/>
  <c r="AW1354" i="3" s="1"/>
  <c r="AX1354" i="3" s="1"/>
  <c r="AV1592" i="3"/>
  <c r="AW1592" i="3" s="1"/>
  <c r="AX1592" i="3" s="1"/>
  <c r="AV206" i="3"/>
  <c r="AW206" i="3" s="1"/>
  <c r="AX206" i="3" s="1"/>
  <c r="AV311" i="3"/>
  <c r="AW311" i="3" s="1"/>
  <c r="AX311" i="3" s="1"/>
  <c r="AV669" i="3"/>
  <c r="AW669" i="3" s="1"/>
  <c r="AX669" i="3" s="1"/>
  <c r="AV728" i="3"/>
  <c r="AW728" i="3" s="1"/>
  <c r="AX728" i="3" s="1"/>
  <c r="AV1768" i="3"/>
  <c r="AW1768" i="3" s="1"/>
  <c r="AX1768" i="3" s="1"/>
  <c r="AV1950" i="3"/>
  <c r="AW1950" i="3" s="1"/>
  <c r="AX1950" i="3" s="1"/>
  <c r="AV575" i="3"/>
  <c r="AW575" i="3" s="1"/>
  <c r="AX575" i="3" s="1"/>
  <c r="AV1756" i="3"/>
  <c r="AW1756" i="3" s="1"/>
  <c r="AX1756" i="3" s="1"/>
  <c r="AV792" i="3"/>
  <c r="AW792" i="3" s="1"/>
  <c r="AX792" i="3" s="1"/>
  <c r="AV957" i="3"/>
  <c r="AW957" i="3" s="1"/>
  <c r="AX957" i="3" s="1"/>
  <c r="AV1072" i="3"/>
  <c r="AW1072" i="3" s="1"/>
  <c r="AX1072" i="3" s="1"/>
  <c r="AV1363" i="3"/>
  <c r="AW1363" i="3" s="1"/>
  <c r="AX1363" i="3" s="1"/>
  <c r="AV195" i="3"/>
  <c r="AW195" i="3" s="1"/>
  <c r="AX195" i="3" s="1"/>
  <c r="AV1599" i="3"/>
  <c r="AW1599" i="3" s="1"/>
  <c r="AX1599" i="3" s="1"/>
  <c r="AV546" i="3"/>
  <c r="AW546" i="3" s="1"/>
  <c r="AX546" i="3" s="1"/>
  <c r="AV1131" i="3"/>
  <c r="AW1131" i="3" s="1"/>
  <c r="AX1131" i="3" s="1"/>
  <c r="AV301" i="3"/>
  <c r="AW301" i="3" s="1"/>
  <c r="AX301" i="3" s="1"/>
  <c r="AV1250" i="3"/>
  <c r="AW1250" i="3" s="1"/>
  <c r="AX1250" i="3" s="1"/>
  <c r="AV1306" i="3"/>
  <c r="AW1306" i="3" s="1"/>
  <c r="AX1306" i="3" s="1"/>
  <c r="AV1024" i="3"/>
  <c r="AW1024" i="3" s="1"/>
  <c r="AX1024" i="3" s="1"/>
  <c r="AV1297" i="3"/>
  <c r="AW1297" i="3" s="1"/>
  <c r="AX1297" i="3" s="1"/>
  <c r="AV1213" i="3"/>
  <c r="AW1213" i="3" s="1"/>
  <c r="AX1213" i="3" s="1"/>
  <c r="AV1408" i="3"/>
  <c r="AW1408" i="3" s="1"/>
  <c r="AX1408" i="3" s="1"/>
  <c r="AV1454" i="3"/>
  <c r="AW1454" i="3" s="1"/>
  <c r="AX1454" i="3" s="1"/>
  <c r="AV287" i="3"/>
  <c r="AW287" i="3" s="1"/>
  <c r="AX287" i="3" s="1"/>
  <c r="AV847" i="3"/>
  <c r="AW847" i="3" s="1"/>
  <c r="AX847" i="3" s="1"/>
  <c r="AV816" i="3"/>
  <c r="AW816" i="3" s="1"/>
  <c r="AX816" i="3" s="1"/>
  <c r="AV1629" i="3"/>
  <c r="AW1629" i="3" s="1"/>
  <c r="AX1629" i="3" s="1"/>
  <c r="AV605" i="3"/>
  <c r="AW605" i="3" s="1"/>
  <c r="AX605" i="3" s="1"/>
  <c r="AV1008" i="3"/>
  <c r="AW1008" i="3" s="1"/>
  <c r="AX1008" i="3" s="1"/>
  <c r="AV1296" i="3"/>
  <c r="AW1296" i="3" s="1"/>
  <c r="AX1296" i="3" s="1"/>
  <c r="AV782" i="3"/>
  <c r="AW782" i="3" s="1"/>
  <c r="AX782" i="3" s="1"/>
  <c r="AV46" i="3"/>
  <c r="AW46" i="3" s="1"/>
  <c r="AX46" i="3" s="1"/>
  <c r="AV804" i="3"/>
  <c r="AW804" i="3" s="1"/>
  <c r="AX804" i="3" s="1"/>
  <c r="AV794" i="3"/>
  <c r="AW794" i="3" s="1"/>
  <c r="AX794" i="3" s="1"/>
  <c r="AV1410" i="3"/>
  <c r="AW1410" i="3" s="1"/>
  <c r="AX1410" i="3" s="1"/>
  <c r="AV408" i="3"/>
  <c r="AW408" i="3" s="1"/>
  <c r="AX408" i="3" s="1"/>
  <c r="AV697" i="3"/>
  <c r="AW697" i="3" s="1"/>
  <c r="AX697" i="3" s="1"/>
  <c r="AV453" i="3"/>
  <c r="AW453" i="3" s="1"/>
  <c r="AX453" i="3" s="1"/>
  <c r="AV77" i="3"/>
  <c r="AW77" i="3" s="1"/>
  <c r="AX77" i="3" s="1"/>
  <c r="AV1158" i="3"/>
  <c r="AW1158" i="3" s="1"/>
  <c r="AX1158" i="3" s="1"/>
  <c r="AV910" i="3"/>
  <c r="AW910" i="3" s="1"/>
  <c r="AX910" i="3" s="1"/>
  <c r="AV150" i="3"/>
  <c r="AW150" i="3" s="1"/>
  <c r="AX150" i="3" s="1"/>
  <c r="AV980" i="3"/>
  <c r="AW980" i="3" s="1"/>
  <c r="AX980" i="3" s="1"/>
  <c r="AV1956" i="3"/>
  <c r="AW1956" i="3" s="1"/>
  <c r="AX1956" i="3" s="1"/>
  <c r="AV1658" i="3"/>
  <c r="AW1658" i="3" s="1"/>
  <c r="AX1658" i="3" s="1"/>
  <c r="AV1965" i="3"/>
  <c r="AW1965" i="3" s="1"/>
  <c r="AX1965" i="3" s="1"/>
  <c r="AV1153" i="3"/>
  <c r="AW1153" i="3" s="1"/>
  <c r="AX1153" i="3" s="1"/>
  <c r="AV166" i="3"/>
  <c r="AW166" i="3" s="1"/>
  <c r="AX166" i="3" s="1"/>
  <c r="AV331" i="3"/>
  <c r="AW331" i="3" s="1"/>
  <c r="AX331" i="3" s="1"/>
  <c r="AV1509" i="3"/>
  <c r="AW1509" i="3" s="1"/>
  <c r="AX1509" i="3" s="1"/>
  <c r="AV1262" i="3"/>
  <c r="AW1262" i="3" s="1"/>
  <c r="AX1262" i="3" s="1"/>
  <c r="AV1327" i="3"/>
  <c r="AW1327" i="3" s="1"/>
  <c r="AX1327" i="3" s="1"/>
  <c r="AV1601" i="3"/>
  <c r="AW1601" i="3" s="1"/>
  <c r="AX1601" i="3" s="1"/>
  <c r="AV1934" i="3"/>
  <c r="AW1934" i="3" s="1"/>
  <c r="AX1934" i="3" s="1"/>
  <c r="AV736" i="3"/>
  <c r="AW736" i="3" s="1"/>
  <c r="AX736" i="3" s="1"/>
  <c r="AV1020" i="3"/>
  <c r="AW1020" i="3" s="1"/>
  <c r="AX1020" i="3" s="1"/>
  <c r="AV1453" i="3"/>
  <c r="AW1453" i="3" s="1"/>
  <c r="AX1453" i="3" s="1"/>
  <c r="AV547" i="3"/>
  <c r="AW547" i="3" s="1"/>
  <c r="AX547" i="3" s="1"/>
  <c r="AV285" i="3"/>
  <c r="AW285" i="3" s="1"/>
  <c r="AX285" i="3" s="1"/>
  <c r="AV627" i="3"/>
  <c r="AW627" i="3" s="1"/>
  <c r="AX627" i="3" s="1"/>
  <c r="AV1782" i="3"/>
  <c r="AW1782" i="3" s="1"/>
  <c r="AX1782" i="3" s="1"/>
  <c r="AV925" i="3"/>
  <c r="AW925" i="3" s="1"/>
  <c r="AX925" i="3" s="1"/>
  <c r="AV176" i="3"/>
  <c r="AW176" i="3" s="1"/>
  <c r="AX176" i="3" s="1"/>
  <c r="AV1086" i="3"/>
  <c r="AW1086" i="3" s="1"/>
  <c r="AX1086" i="3" s="1"/>
  <c r="AV1339" i="3"/>
  <c r="AW1339" i="3" s="1"/>
  <c r="AX1339" i="3" s="1"/>
  <c r="AV144" i="3"/>
  <c r="AW144" i="3" s="1"/>
  <c r="AX144" i="3" s="1"/>
  <c r="AV130" i="3"/>
  <c r="AW130" i="3" s="1"/>
  <c r="AX130" i="3" s="1"/>
  <c r="AV1899" i="3"/>
  <c r="AW1899" i="3" s="1"/>
  <c r="AX1899" i="3" s="1"/>
  <c r="AV1018" i="3"/>
  <c r="AW1018" i="3" s="1"/>
  <c r="AX1018" i="3" s="1"/>
  <c r="AV1531" i="3"/>
  <c r="AW1531" i="3" s="1"/>
  <c r="AX1531" i="3" s="1"/>
  <c r="AV282" i="3"/>
  <c r="AW282" i="3" s="1"/>
  <c r="AX282" i="3" s="1"/>
  <c r="AV895" i="3"/>
  <c r="AW895" i="3" s="1"/>
  <c r="AX895" i="3" s="1"/>
  <c r="AV1030" i="3"/>
  <c r="AW1030" i="3" s="1"/>
  <c r="AX1030" i="3" s="1"/>
  <c r="AV699" i="3"/>
  <c r="AW699" i="3" s="1"/>
  <c r="AX699" i="3" s="1"/>
  <c r="AV1228" i="3"/>
  <c r="AW1228" i="3" s="1"/>
  <c r="AX1228" i="3" s="1"/>
  <c r="AV773" i="3"/>
  <c r="AW773" i="3" s="1"/>
  <c r="AX773" i="3" s="1"/>
  <c r="AV145" i="3"/>
  <c r="AW145" i="3" s="1"/>
  <c r="AX145" i="3" s="1"/>
  <c r="AV1458" i="3"/>
  <c r="AW1458" i="3" s="1"/>
  <c r="AX1458" i="3" s="1"/>
  <c r="AV1746" i="3"/>
  <c r="AW1746" i="3" s="1"/>
  <c r="AX1746" i="3" s="1"/>
  <c r="AV813" i="3"/>
  <c r="AW813" i="3" s="1"/>
  <c r="AX813" i="3" s="1"/>
  <c r="AV1694" i="3"/>
  <c r="AW1694" i="3" s="1"/>
  <c r="AX1694" i="3" s="1"/>
  <c r="AV1700" i="3"/>
  <c r="AW1700" i="3" s="1"/>
  <c r="AX1700" i="3" s="1"/>
  <c r="AV197" i="3"/>
  <c r="AW197" i="3" s="1"/>
  <c r="AX197" i="3" s="1"/>
  <c r="AV581" i="3"/>
  <c r="AW581" i="3" s="1"/>
  <c r="AX581" i="3" s="1"/>
  <c r="AV1669" i="3"/>
  <c r="AW1669" i="3" s="1"/>
  <c r="AX1669" i="3" s="1"/>
  <c r="AV275" i="3"/>
  <c r="AW275" i="3" s="1"/>
  <c r="AX275" i="3" s="1"/>
  <c r="AV204" i="3"/>
  <c r="AW204" i="3" s="1"/>
  <c r="AX204" i="3" s="1"/>
  <c r="AV871" i="3"/>
  <c r="AW871" i="3" s="1"/>
  <c r="AX871" i="3" s="1"/>
  <c r="AV35" i="3"/>
  <c r="AW35" i="3" s="1"/>
  <c r="AX35" i="3" s="1"/>
  <c r="AV357" i="3"/>
  <c r="AW357" i="3" s="1"/>
  <c r="AX357" i="3" s="1"/>
  <c r="AV1697" i="3"/>
  <c r="AW1697" i="3" s="1"/>
  <c r="AX1697" i="3" s="1"/>
  <c r="AV73" i="3"/>
  <c r="AW73" i="3" s="1"/>
  <c r="AX73" i="3" s="1"/>
  <c r="AV1493" i="3"/>
  <c r="AW1493" i="3" s="1"/>
  <c r="AX1493" i="3" s="1"/>
  <c r="AV36" i="3"/>
  <c r="AW36" i="3" s="1"/>
  <c r="AX36" i="3" s="1"/>
  <c r="AV1337" i="3"/>
  <c r="AW1337" i="3" s="1"/>
  <c r="AX1337" i="3" s="1"/>
  <c r="AV888" i="3"/>
  <c r="AW888" i="3" s="1"/>
  <c r="AX888" i="3" s="1"/>
  <c r="AV1094" i="3"/>
  <c r="AW1094" i="3" s="1"/>
  <c r="AX1094" i="3" s="1"/>
  <c r="AV987" i="3"/>
  <c r="AW987" i="3" s="1"/>
  <c r="AX987" i="3" s="1"/>
  <c r="AV147" i="3"/>
  <c r="AW147" i="3" s="1"/>
  <c r="AX147" i="3" s="1"/>
  <c r="AV1912" i="3"/>
  <c r="AW1912" i="3" s="1"/>
  <c r="AX1912" i="3" s="1"/>
  <c r="AV1577" i="3"/>
  <c r="AW1577" i="3" s="1"/>
  <c r="AX1577" i="3" s="1"/>
  <c r="AV1369" i="3"/>
  <c r="AW1369" i="3" s="1"/>
  <c r="AX1369" i="3" s="1"/>
  <c r="AV1873" i="3"/>
  <c r="AW1873" i="3" s="1"/>
  <c r="AX1873" i="3" s="1"/>
  <c r="AV487" i="3"/>
  <c r="AW487" i="3" s="1"/>
  <c r="AX487" i="3" s="1"/>
  <c r="AV495" i="3"/>
  <c r="AW495" i="3" s="1"/>
  <c r="AX495" i="3" s="1"/>
  <c r="AV1325" i="3"/>
  <c r="AW1325" i="3" s="1"/>
  <c r="AX1325" i="3" s="1"/>
  <c r="AV227" i="3"/>
  <c r="AW227" i="3" s="1"/>
  <c r="AX227" i="3" s="1"/>
  <c r="AV1704" i="3"/>
  <c r="AW1704" i="3" s="1"/>
  <c r="AX1704" i="3" s="1"/>
  <c r="AV1727" i="3"/>
  <c r="AW1727" i="3" s="1"/>
  <c r="AX1727" i="3" s="1"/>
  <c r="AV240" i="3"/>
  <c r="AW240" i="3" s="1"/>
  <c r="AX240" i="3" s="1"/>
  <c r="AV887" i="3"/>
  <c r="AW887" i="3" s="1"/>
  <c r="AX887" i="3" s="1"/>
  <c r="AV1795" i="3"/>
  <c r="AW1795" i="3" s="1"/>
  <c r="AX1795" i="3" s="1"/>
  <c r="AV1608" i="3"/>
  <c r="AW1608" i="3" s="1"/>
  <c r="AX1608" i="3" s="1"/>
  <c r="AV672" i="3"/>
  <c r="AW672" i="3" s="1"/>
  <c r="AX672" i="3" s="1"/>
  <c r="AV277" i="3"/>
  <c r="AW277" i="3" s="1"/>
  <c r="AX277" i="3" s="1"/>
  <c r="AV694" i="3"/>
  <c r="AW694" i="3" s="1"/>
  <c r="AX694" i="3" s="1"/>
  <c r="AV686" i="3"/>
  <c r="AW686" i="3" s="1"/>
  <c r="AX686" i="3" s="1"/>
  <c r="BC683" i="3"/>
  <c r="BD683" i="3" s="1"/>
  <c r="BE683" i="3" s="1"/>
  <c r="BC1950" i="3"/>
  <c r="BD1950" i="3" s="1"/>
  <c r="BE1950" i="3" s="1"/>
  <c r="BC1112" i="3"/>
  <c r="BD1112" i="3" s="1"/>
  <c r="BE1112" i="3" s="1"/>
  <c r="BC1966" i="3"/>
  <c r="BD1966" i="3" s="1"/>
  <c r="BE1966" i="3" s="1"/>
  <c r="AV1793" i="3"/>
  <c r="AW1793" i="3" s="1"/>
  <c r="AX1793" i="3" s="1"/>
  <c r="AV57" i="3"/>
  <c r="AW57" i="3" s="1"/>
  <c r="AX57" i="3" s="1"/>
  <c r="BC410" i="3"/>
  <c r="BD410" i="3" s="1"/>
  <c r="BE410" i="3" s="1"/>
  <c r="BC1487" i="3"/>
  <c r="BD1487" i="3" s="1"/>
  <c r="BE1487" i="3" s="1"/>
  <c r="BC1088" i="3"/>
  <c r="BD1088" i="3" s="1"/>
  <c r="BE1088" i="3" s="1"/>
  <c r="BC1388" i="3"/>
  <c r="BD1388" i="3" s="1"/>
  <c r="BE1388" i="3" s="1"/>
  <c r="BC1991" i="3"/>
  <c r="BD1991" i="3" s="1"/>
  <c r="BE1991" i="3" s="1"/>
  <c r="BC1964" i="3"/>
  <c r="BD1964" i="3" s="1"/>
  <c r="BE1964" i="3" s="1"/>
  <c r="BC1392" i="3"/>
  <c r="BD1392" i="3" s="1"/>
  <c r="BE1392" i="3" s="1"/>
  <c r="BC1231" i="3"/>
  <c r="BD1231" i="3" s="1"/>
  <c r="BE1231" i="3" s="1"/>
  <c r="BC1019" i="3"/>
  <c r="BD1019" i="3" s="1"/>
  <c r="BE1019" i="3" s="1"/>
  <c r="BC634" i="3"/>
  <c r="BD634" i="3" s="1"/>
  <c r="BE634" i="3" s="1"/>
  <c r="BC1465" i="3"/>
  <c r="BD1465" i="3" s="1"/>
  <c r="BE1465" i="3" s="1"/>
  <c r="BC1641" i="3"/>
  <c r="BD1641" i="3" s="1"/>
  <c r="BE1641" i="3" s="1"/>
  <c r="BC35" i="3"/>
  <c r="BD35" i="3" s="1"/>
  <c r="BE35" i="3" s="1"/>
  <c r="BC1605" i="3"/>
  <c r="BD1605" i="3" s="1"/>
  <c r="BE1605" i="3" s="1"/>
  <c r="BC393" i="3"/>
  <c r="BD393" i="3" s="1"/>
  <c r="BE393" i="3" s="1"/>
  <c r="BC1000" i="3"/>
  <c r="BD1000" i="3" s="1"/>
  <c r="BE1000" i="3" s="1"/>
  <c r="BC287" i="3"/>
  <c r="BD287" i="3" s="1"/>
  <c r="BE287" i="3" s="1"/>
  <c r="BC117" i="3"/>
  <c r="BD117" i="3" s="1"/>
  <c r="BE117" i="3" s="1"/>
  <c r="BC1857" i="3"/>
  <c r="BD1857" i="3" s="1"/>
  <c r="BE1857" i="3" s="1"/>
  <c r="BC1661" i="3"/>
  <c r="BD1661" i="3" s="1"/>
  <c r="BE1661" i="3" s="1"/>
  <c r="BC1013" i="3"/>
  <c r="BD1013" i="3" s="1"/>
  <c r="BE1013" i="3" s="1"/>
  <c r="BC97" i="3"/>
  <c r="BD97" i="3" s="1"/>
  <c r="BE97" i="3" s="1"/>
  <c r="BC1159" i="3"/>
  <c r="BD1159" i="3" s="1"/>
  <c r="BE1159" i="3" s="1"/>
  <c r="BC784" i="3"/>
  <c r="BD784" i="3" s="1"/>
  <c r="BE784" i="3" s="1"/>
  <c r="BC12" i="3"/>
  <c r="BD12" i="3" s="1"/>
  <c r="BE12" i="3" s="1"/>
  <c r="BC609" i="3"/>
  <c r="BD609" i="3" s="1"/>
  <c r="BE609" i="3" s="1"/>
  <c r="BC1051" i="3"/>
  <c r="BD1051" i="3" s="1"/>
  <c r="BE1051" i="3" s="1"/>
  <c r="BC1632" i="3"/>
  <c r="BD1632" i="3" s="1"/>
  <c r="BE1632" i="3" s="1"/>
  <c r="BC13" i="3"/>
  <c r="BD13" i="3" s="1"/>
  <c r="BE13" i="3" s="1"/>
  <c r="BC162" i="3"/>
  <c r="BD162" i="3" s="1"/>
  <c r="BE162" i="3" s="1"/>
  <c r="BC1326" i="3"/>
  <c r="BD1326" i="3" s="1"/>
  <c r="BE1326" i="3" s="1"/>
  <c r="BC206" i="3"/>
  <c r="BD206" i="3" s="1"/>
  <c r="BE206" i="3" s="1"/>
  <c r="BC827" i="3"/>
  <c r="BD827" i="3" s="1"/>
  <c r="BE827" i="3" s="1"/>
  <c r="BC1847" i="3"/>
  <c r="BD1847" i="3" s="1"/>
  <c r="BE1847" i="3" s="1"/>
  <c r="BC1688" i="3"/>
  <c r="BD1688" i="3" s="1"/>
  <c r="BE1688" i="3" s="1"/>
  <c r="BC947" i="3"/>
  <c r="BD947" i="3" s="1"/>
  <c r="BE947" i="3" s="1"/>
  <c r="BC711" i="3"/>
  <c r="BD711" i="3" s="1"/>
  <c r="BE711" i="3" s="1"/>
  <c r="BC864" i="3"/>
  <c r="BD864" i="3" s="1"/>
  <c r="BE864" i="3" s="1"/>
  <c r="BC1815" i="3"/>
  <c r="BD1815" i="3" s="1"/>
  <c r="BE1815" i="3" s="1"/>
  <c r="BC1787" i="3"/>
  <c r="BD1787" i="3" s="1"/>
  <c r="BE1787" i="3" s="1"/>
  <c r="BC1194" i="3"/>
  <c r="BD1194" i="3" s="1"/>
  <c r="BE1194" i="3" s="1"/>
  <c r="BC538" i="3"/>
  <c r="BD538" i="3" s="1"/>
  <c r="BE538" i="3" s="1"/>
  <c r="BC1513" i="3"/>
  <c r="BD1513" i="3" s="1"/>
  <c r="BE1513" i="3" s="1"/>
  <c r="BC740" i="3"/>
  <c r="BD740" i="3" s="1"/>
  <c r="BE740" i="3" s="1"/>
  <c r="BC1992" i="3"/>
  <c r="BD1992" i="3" s="1"/>
  <c r="BE1992" i="3" s="1"/>
  <c r="BC1358" i="3"/>
  <c r="BD1358" i="3" s="1"/>
  <c r="BE1358" i="3" s="1"/>
  <c r="BC294" i="3"/>
  <c r="BD294" i="3" s="1"/>
  <c r="BE294" i="3" s="1"/>
  <c r="BC1063" i="3"/>
  <c r="BD1063" i="3" s="1"/>
  <c r="BE1063" i="3" s="1"/>
  <c r="BC1202" i="3"/>
  <c r="BD1202" i="3" s="1"/>
  <c r="BE1202" i="3" s="1"/>
  <c r="BC457" i="3"/>
  <c r="BD457" i="3" s="1"/>
  <c r="BE457" i="3" s="1"/>
  <c r="BC1269" i="3"/>
  <c r="BD1269" i="3" s="1"/>
  <c r="BE1269" i="3" s="1"/>
  <c r="BC1676" i="3"/>
  <c r="BD1676" i="3" s="1"/>
  <c r="BE1676" i="3" s="1"/>
  <c r="BC1904" i="3"/>
  <c r="BD1904" i="3" s="1"/>
  <c r="BE1904" i="3" s="1"/>
  <c r="BC1978" i="3"/>
  <c r="BD1978" i="3" s="1"/>
  <c r="BE1978" i="3" s="1"/>
  <c r="BC1716" i="3"/>
  <c r="BD1716" i="3" s="1"/>
  <c r="BE1716" i="3" s="1"/>
  <c r="BC1281" i="3"/>
  <c r="BD1281" i="3" s="1"/>
  <c r="BE1281" i="3" s="1"/>
  <c r="BC1531" i="3"/>
  <c r="BD1531" i="3" s="1"/>
  <c r="BE1531" i="3" s="1"/>
  <c r="BC368" i="3"/>
  <c r="BD368" i="3" s="1"/>
  <c r="BE368" i="3" s="1"/>
  <c r="BC914" i="3"/>
  <c r="BD914" i="3" s="1"/>
  <c r="BE914" i="3" s="1"/>
  <c r="BC615" i="3"/>
  <c r="BD615" i="3" s="1"/>
  <c r="BE615" i="3" s="1"/>
  <c r="BC1030" i="3"/>
  <c r="BD1030" i="3" s="1"/>
  <c r="BE1030" i="3" s="1"/>
  <c r="BC1065" i="3"/>
  <c r="BD1065" i="3" s="1"/>
  <c r="BE1065" i="3" s="1"/>
  <c r="BC1206" i="3"/>
  <c r="BD1206" i="3" s="1"/>
  <c r="BE1206" i="3" s="1"/>
  <c r="BC482" i="3"/>
  <c r="BD482" i="3" s="1"/>
  <c r="BE482" i="3" s="1"/>
  <c r="BC1491" i="3"/>
  <c r="BD1491" i="3" s="1"/>
  <c r="BE1491" i="3" s="1"/>
  <c r="BC115" i="3"/>
  <c r="BD115" i="3" s="1"/>
  <c r="BE115" i="3" s="1"/>
  <c r="BC1692" i="3"/>
  <c r="BD1692" i="3" s="1"/>
  <c r="BE1692" i="3" s="1"/>
  <c r="BC660" i="3"/>
  <c r="BD660" i="3" s="1"/>
  <c r="BE660" i="3" s="1"/>
  <c r="BC289" i="3"/>
  <c r="BD289" i="3" s="1"/>
  <c r="BE289" i="3" s="1"/>
  <c r="BC1878" i="3"/>
  <c r="BD1878" i="3" s="1"/>
  <c r="BE1878" i="3" s="1"/>
  <c r="BC1284" i="3"/>
  <c r="BD1284" i="3" s="1"/>
  <c r="BE1284" i="3" s="1"/>
  <c r="BC777" i="3"/>
  <c r="BD777" i="3" s="1"/>
  <c r="BE777" i="3" s="1"/>
  <c r="BC1421" i="3"/>
  <c r="BD1421" i="3" s="1"/>
  <c r="BE1421" i="3" s="1"/>
  <c r="BC1779" i="3"/>
  <c r="BD1779" i="3" s="1"/>
  <c r="BE1779" i="3" s="1"/>
  <c r="BC1564" i="3"/>
  <c r="BD1564" i="3" s="1"/>
  <c r="BE1564" i="3" s="1"/>
  <c r="BC1684" i="3"/>
  <c r="BD1684" i="3" s="1"/>
  <c r="BE1684" i="3" s="1"/>
  <c r="BC813" i="3"/>
  <c r="BD813" i="3" s="1"/>
  <c r="BE813" i="3" s="1"/>
  <c r="BC1157" i="3"/>
  <c r="BD1157" i="3" s="1"/>
  <c r="BE1157" i="3" s="1"/>
  <c r="BC820" i="3"/>
  <c r="BD820" i="3" s="1"/>
  <c r="BE820" i="3" s="1"/>
  <c r="BC1814" i="3"/>
  <c r="BD1814" i="3" s="1"/>
  <c r="BE1814" i="3" s="1"/>
  <c r="BC17" i="3"/>
  <c r="BD17" i="3" s="1"/>
  <c r="BE17" i="3" s="1"/>
  <c r="BC1559" i="3"/>
  <c r="BD1559" i="3" s="1"/>
  <c r="BE1559" i="3" s="1"/>
  <c r="BC220" i="3"/>
  <c r="BD220" i="3" s="1"/>
  <c r="BE220" i="3" s="1"/>
  <c r="BC679" i="3"/>
  <c r="BD679" i="3" s="1"/>
  <c r="BE679" i="3" s="1"/>
  <c r="BC1887" i="3"/>
  <c r="BD1887" i="3" s="1"/>
  <c r="BE1887" i="3" s="1"/>
  <c r="BC984" i="3"/>
  <c r="BD984" i="3" s="1"/>
  <c r="BE984" i="3" s="1"/>
  <c r="BC547" i="3"/>
  <c r="BD547" i="3" s="1"/>
  <c r="BE547" i="3" s="1"/>
  <c r="BC1245" i="3"/>
  <c r="BD1245" i="3" s="1"/>
  <c r="BE1245" i="3" s="1"/>
  <c r="AV628" i="3"/>
  <c r="AW628" i="3" s="1"/>
  <c r="AX628" i="3" s="1"/>
  <c r="AV1666" i="3"/>
  <c r="AW1666" i="3" s="1"/>
  <c r="AX1666" i="3" s="1"/>
  <c r="AV1508" i="3"/>
  <c r="AW1508" i="3" s="1"/>
  <c r="AX1508" i="3" s="1"/>
  <c r="AV44" i="3"/>
  <c r="AW44" i="3" s="1"/>
  <c r="AX44" i="3" s="1"/>
  <c r="AV542" i="3"/>
  <c r="AW542" i="3" s="1"/>
  <c r="AX542" i="3" s="1"/>
  <c r="AV1906" i="3"/>
  <c r="AW1906" i="3" s="1"/>
  <c r="AX1906" i="3" s="1"/>
  <c r="AV1542" i="3"/>
  <c r="AW1542" i="3" s="1"/>
  <c r="AX1542" i="3" s="1"/>
  <c r="AV189" i="3"/>
  <c r="AW189" i="3" s="1"/>
  <c r="AX189" i="3" s="1"/>
  <c r="AV1282" i="3"/>
  <c r="AW1282" i="3" s="1"/>
  <c r="AX1282" i="3" s="1"/>
  <c r="AV1514" i="3"/>
  <c r="AW1514" i="3" s="1"/>
  <c r="AX1514" i="3" s="1"/>
  <c r="AV375" i="3"/>
  <c r="AW375" i="3" s="1"/>
  <c r="AX375" i="3" s="1"/>
  <c r="AV165" i="3"/>
  <c r="AW165" i="3" s="1"/>
  <c r="AX165" i="3" s="1"/>
  <c r="AV1298" i="3"/>
  <c r="AW1298" i="3" s="1"/>
  <c r="AX1298" i="3" s="1"/>
  <c r="AV98" i="3"/>
  <c r="AW98" i="3" s="1"/>
  <c r="AX98" i="3" s="1"/>
  <c r="AV1755" i="3"/>
  <c r="AW1755" i="3" s="1"/>
  <c r="AX1755" i="3" s="1"/>
  <c r="AV1990" i="3"/>
  <c r="AW1990" i="3" s="1"/>
  <c r="AX1990" i="3" s="1"/>
  <c r="AV102" i="3"/>
  <c r="AW102" i="3" s="1"/>
  <c r="AX102" i="3" s="1"/>
  <c r="AV1908" i="3"/>
  <c r="AW1908" i="3" s="1"/>
  <c r="AX1908" i="3" s="1"/>
  <c r="AV1541" i="3"/>
  <c r="AW1541" i="3" s="1"/>
  <c r="AX1541" i="3" s="1"/>
  <c r="AV1004" i="3"/>
  <c r="AW1004" i="3" s="1"/>
  <c r="AX1004" i="3" s="1"/>
  <c r="AV1102" i="3"/>
  <c r="AW1102" i="3" s="1"/>
  <c r="AX1102" i="3" s="1"/>
  <c r="AV555" i="3"/>
  <c r="AW555" i="3" s="1"/>
  <c r="AX555" i="3" s="1"/>
  <c r="AV149" i="3"/>
  <c r="AW149" i="3" s="1"/>
  <c r="AX149" i="3" s="1"/>
  <c r="AV123" i="3"/>
  <c r="AW123" i="3" s="1"/>
  <c r="AX123" i="3" s="1"/>
  <c r="AV264" i="3"/>
  <c r="AW264" i="3" s="1"/>
  <c r="AX264" i="3" s="1"/>
  <c r="AV303" i="3"/>
  <c r="AW303" i="3" s="1"/>
  <c r="AX303" i="3" s="1"/>
  <c r="AV1234" i="3"/>
  <c r="AW1234" i="3" s="1"/>
  <c r="AX1234" i="3" s="1"/>
  <c r="AV1590" i="3"/>
  <c r="AW1590" i="3" s="1"/>
  <c r="AX1590" i="3" s="1"/>
  <c r="AV344" i="3"/>
  <c r="AW344" i="3" s="1"/>
  <c r="AX344" i="3" s="1"/>
  <c r="AV202" i="3"/>
  <c r="AW202" i="3" s="1"/>
  <c r="AX202" i="3" s="1"/>
  <c r="AV998" i="3"/>
  <c r="AW998" i="3" s="1"/>
  <c r="AX998" i="3" s="1"/>
  <c r="AV1264" i="3"/>
  <c r="AW1264" i="3" s="1"/>
  <c r="AX1264" i="3" s="1"/>
  <c r="AV1071" i="3"/>
  <c r="AW1071" i="3" s="1"/>
  <c r="AX1071" i="3" s="1"/>
  <c r="AV720" i="3"/>
  <c r="AW720" i="3" s="1"/>
  <c r="AX720" i="3" s="1"/>
  <c r="AV1855" i="3"/>
  <c r="AW1855" i="3" s="1"/>
  <c r="AX1855" i="3" s="1"/>
  <c r="AV543" i="3"/>
  <c r="AW543" i="3" s="1"/>
  <c r="AX543" i="3" s="1"/>
  <c r="AV940" i="3"/>
  <c r="AW940" i="3" s="1"/>
  <c r="AX940" i="3" s="1"/>
  <c r="AV139" i="3"/>
  <c r="AW139" i="3" s="1"/>
  <c r="AX139" i="3" s="1"/>
  <c r="AV753" i="3"/>
  <c r="AW753" i="3" s="1"/>
  <c r="AX753" i="3" s="1"/>
  <c r="AV1121" i="3"/>
  <c r="AW1121" i="3" s="1"/>
  <c r="AX1121" i="3" s="1"/>
  <c r="AV607" i="3"/>
  <c r="AW607" i="3" s="1"/>
  <c r="AX607" i="3" s="1"/>
  <c r="AV1734" i="3"/>
  <c r="AW1734" i="3" s="1"/>
  <c r="AX1734" i="3" s="1"/>
  <c r="AV1161" i="3"/>
  <c r="AW1161" i="3" s="1"/>
  <c r="AX1161" i="3" s="1"/>
  <c r="AV1553" i="3"/>
  <c r="AW1553" i="3" s="1"/>
  <c r="AX1553" i="3" s="1"/>
  <c r="AV401" i="3"/>
  <c r="AW401" i="3" s="1"/>
  <c r="AX401" i="3" s="1"/>
  <c r="AV1266" i="3"/>
  <c r="AW1266" i="3" s="1"/>
  <c r="AX1266" i="3" s="1"/>
  <c r="AV1459" i="3"/>
  <c r="AW1459" i="3" s="1"/>
  <c r="AX1459" i="3" s="1"/>
  <c r="AV1524" i="3"/>
  <c r="AW1524" i="3" s="1"/>
  <c r="AX1524" i="3" s="1"/>
  <c r="AV392" i="3"/>
  <c r="AW392" i="3" s="1"/>
  <c r="AX392" i="3" s="1"/>
  <c r="AV869" i="3"/>
  <c r="AW869" i="3" s="1"/>
  <c r="AX869" i="3" s="1"/>
  <c r="BC533" i="3"/>
  <c r="BD533" i="3" s="1"/>
  <c r="BE533" i="3" s="1"/>
  <c r="BC1812" i="3"/>
  <c r="BD1812" i="3" s="1"/>
  <c r="BE1812" i="3" s="1"/>
  <c r="AV394" i="3"/>
  <c r="AW394" i="3" s="1"/>
  <c r="AX394" i="3" s="1"/>
  <c r="AV32" i="3"/>
  <c r="AW32" i="3" s="1"/>
  <c r="AX32" i="3" s="1"/>
  <c r="AV1525" i="3"/>
  <c r="AW1525" i="3" s="1"/>
  <c r="AX1525" i="3" s="1"/>
  <c r="AV613" i="3"/>
  <c r="AW613" i="3" s="1"/>
  <c r="AX613" i="3" s="1"/>
  <c r="AV13" i="3"/>
  <c r="AW13" i="3" s="1"/>
  <c r="AX13" i="3" s="1"/>
  <c r="AV1187" i="3"/>
  <c r="AW1187" i="3" s="1"/>
  <c r="AX1187" i="3" s="1"/>
  <c r="AV1980" i="3"/>
  <c r="AW1980" i="3" s="1"/>
  <c r="AX1980" i="3" s="1"/>
  <c r="AV525" i="3"/>
  <c r="AW525" i="3" s="1"/>
  <c r="AX525" i="3" s="1"/>
  <c r="AV1156" i="3"/>
  <c r="AW1156" i="3" s="1"/>
  <c r="AX1156" i="3" s="1"/>
  <c r="AV879" i="3"/>
  <c r="AW879" i="3" s="1"/>
  <c r="AX879" i="3" s="1"/>
  <c r="AV515" i="3"/>
  <c r="AW515" i="3" s="1"/>
  <c r="AX515" i="3" s="1"/>
  <c r="AV610" i="3"/>
  <c r="AW610" i="3" s="1"/>
  <c r="AX610" i="3" s="1"/>
  <c r="AV576" i="3"/>
  <c r="AW576" i="3" s="1"/>
  <c r="AX576" i="3" s="1"/>
  <c r="AV795" i="3"/>
  <c r="AW795" i="3" s="1"/>
  <c r="AX795" i="3" s="1"/>
  <c r="AV1318" i="3"/>
  <c r="AW1318" i="3" s="1"/>
  <c r="AX1318" i="3" s="1"/>
  <c r="AV848" i="3"/>
  <c r="AW848" i="3" s="1"/>
  <c r="AX848" i="3" s="1"/>
  <c r="AV1762" i="3"/>
  <c r="AW1762" i="3" s="1"/>
  <c r="AX1762" i="3" s="1"/>
  <c r="AV944" i="3"/>
  <c r="AW944" i="3" s="1"/>
  <c r="AX944" i="3" s="1"/>
  <c r="AV1428" i="3"/>
  <c r="AW1428" i="3" s="1"/>
  <c r="AX1428" i="3" s="1"/>
  <c r="AV1115" i="3"/>
  <c r="AW1115" i="3" s="1"/>
  <c r="AX1115" i="3" s="1"/>
  <c r="AV1343" i="3"/>
  <c r="AW1343" i="3" s="1"/>
  <c r="AX1343" i="3" s="1"/>
  <c r="AV154" i="3"/>
  <c r="AW154" i="3" s="1"/>
  <c r="AX154" i="3" s="1"/>
  <c r="AV521" i="3"/>
  <c r="AW521" i="3" s="1"/>
  <c r="AX521" i="3" s="1"/>
  <c r="AV56" i="3"/>
  <c r="AW56" i="3" s="1"/>
  <c r="AX56" i="3" s="1"/>
  <c r="AV1230" i="3"/>
  <c r="AW1230" i="3" s="1"/>
  <c r="AX1230" i="3" s="1"/>
  <c r="AV494" i="3"/>
  <c r="AW494" i="3" s="1"/>
  <c r="AX494" i="3" s="1"/>
  <c r="AV1084" i="3"/>
  <c r="AW1084" i="3" s="1"/>
  <c r="AX1084" i="3" s="1"/>
  <c r="AV1607" i="3"/>
  <c r="AW1607" i="3" s="1"/>
  <c r="AX1607" i="3" s="1"/>
  <c r="AV1189" i="3"/>
  <c r="AW1189" i="3" s="1"/>
  <c r="AX1189" i="3" s="1"/>
  <c r="AV430" i="3"/>
  <c r="AW430" i="3" s="1"/>
  <c r="AX430" i="3" s="1"/>
  <c r="AV561" i="3"/>
  <c r="AW561" i="3" s="1"/>
  <c r="AX561" i="3" s="1"/>
  <c r="AV1721" i="3"/>
  <c r="AW1721" i="3" s="1"/>
  <c r="AX1721" i="3" s="1"/>
  <c r="AV1198" i="3"/>
  <c r="AW1198" i="3" s="1"/>
  <c r="AX1198" i="3" s="1"/>
  <c r="AV1891" i="3"/>
  <c r="AW1891" i="3" s="1"/>
  <c r="AX1891" i="3" s="1"/>
  <c r="AV1447" i="3"/>
  <c r="AW1447" i="3" s="1"/>
  <c r="AX1447" i="3" s="1"/>
  <c r="AV1222" i="3"/>
  <c r="AW1222" i="3" s="1"/>
  <c r="AX1222" i="3" s="1"/>
  <c r="AV950" i="3"/>
  <c r="AW950" i="3" s="1"/>
  <c r="AX950" i="3" s="1"/>
  <c r="AV762" i="3"/>
  <c r="AW762" i="3" s="1"/>
  <c r="AX762" i="3" s="1"/>
  <c r="AV1646" i="3"/>
  <c r="AW1646" i="3" s="1"/>
  <c r="AX1646" i="3" s="1"/>
  <c r="AV1287" i="3"/>
  <c r="AW1287" i="3" s="1"/>
  <c r="AX1287" i="3" s="1"/>
  <c r="AV29" i="3"/>
  <c r="AW29" i="3" s="1"/>
  <c r="AX29" i="3" s="1"/>
  <c r="AV1166" i="3"/>
  <c r="AW1166" i="3" s="1"/>
  <c r="AX1166" i="3" s="1"/>
  <c r="AV335" i="3"/>
  <c r="AW335" i="3" s="1"/>
  <c r="AX335" i="3" s="1"/>
  <c r="AV161" i="3"/>
  <c r="AW161" i="3" s="1"/>
  <c r="AX161" i="3" s="1"/>
  <c r="AV76" i="3"/>
  <c r="AW76" i="3" s="1"/>
  <c r="AX76" i="3" s="1"/>
  <c r="AV1565" i="3"/>
  <c r="AW1565" i="3" s="1"/>
  <c r="AX1565" i="3" s="1"/>
  <c r="AV1058" i="3"/>
  <c r="AW1058" i="3" s="1"/>
  <c r="AX1058" i="3" s="1"/>
  <c r="AV1326" i="3"/>
  <c r="AW1326" i="3" s="1"/>
  <c r="AX1326" i="3" s="1"/>
  <c r="AV587" i="3"/>
  <c r="AW587" i="3" s="1"/>
  <c r="AX587" i="3" s="1"/>
  <c r="AV1368" i="3"/>
  <c r="AW1368" i="3" s="1"/>
  <c r="AX1368" i="3" s="1"/>
  <c r="AV786" i="3"/>
  <c r="AW786" i="3" s="1"/>
  <c r="AX786" i="3" s="1"/>
  <c r="AV729" i="3"/>
  <c r="AW729" i="3" s="1"/>
  <c r="AX729" i="3" s="1"/>
  <c r="AV1062" i="3"/>
  <c r="AW1062" i="3" s="1"/>
  <c r="AX1062" i="3" s="1"/>
  <c r="AV711" i="3"/>
  <c r="AW711" i="3" s="1"/>
  <c r="AX711" i="3" s="1"/>
  <c r="AV1109" i="3"/>
  <c r="AW1109" i="3" s="1"/>
  <c r="AX1109" i="3" s="1"/>
  <c r="AV717" i="3"/>
  <c r="AW717" i="3" s="1"/>
  <c r="AX717" i="3" s="1"/>
  <c r="AV122" i="3"/>
  <c r="AW122" i="3" s="1"/>
  <c r="AX122" i="3" s="1"/>
  <c r="AV1365" i="3"/>
  <c r="AW1365" i="3" s="1"/>
  <c r="AX1365" i="3" s="1"/>
  <c r="AV1184" i="3"/>
  <c r="AW1184" i="3" s="1"/>
  <c r="AX1184" i="3" s="1"/>
  <c r="AV1202" i="3"/>
  <c r="AW1202" i="3" s="1"/>
  <c r="AX1202" i="3" s="1"/>
  <c r="AV1904" i="3"/>
  <c r="AW1904" i="3" s="1"/>
  <c r="AX1904" i="3" s="1"/>
  <c r="AV1693" i="3"/>
  <c r="AW1693" i="3" s="1"/>
  <c r="AX1693" i="3" s="1"/>
  <c r="AV1736" i="3"/>
  <c r="AW1736" i="3" s="1"/>
  <c r="AX1736" i="3" s="1"/>
  <c r="AV321" i="3"/>
  <c r="AW321" i="3" s="1"/>
  <c r="AX321" i="3" s="1"/>
  <c r="AV1136" i="3"/>
  <c r="AW1136" i="3" s="1"/>
  <c r="AX1136" i="3" s="1"/>
  <c r="AV1419" i="3"/>
  <c r="AW1419" i="3" s="1"/>
  <c r="AX1419" i="3" s="1"/>
  <c r="AV54" i="3"/>
  <c r="AW54" i="3" s="1"/>
  <c r="AX54" i="3" s="1"/>
  <c r="AV67" i="3"/>
  <c r="AW67" i="3" s="1"/>
  <c r="AX67" i="3" s="1"/>
  <c r="AV1806" i="3"/>
  <c r="AW1806" i="3" s="1"/>
  <c r="AX1806" i="3" s="1"/>
  <c r="AV1444" i="3"/>
  <c r="AW1444" i="3" s="1"/>
  <c r="AX1444" i="3" s="1"/>
  <c r="AV759" i="3"/>
  <c r="AW759" i="3" s="1"/>
  <c r="AX759" i="3" s="1"/>
  <c r="AV1025" i="3"/>
  <c r="AW1025" i="3" s="1"/>
  <c r="AX1025" i="3" s="1"/>
  <c r="AV760" i="3"/>
  <c r="AW760" i="3" s="1"/>
  <c r="AX760" i="3" s="1"/>
  <c r="AV439" i="3"/>
  <c r="AW439" i="3" s="1"/>
  <c r="AX439" i="3" s="1"/>
  <c r="AV917" i="3"/>
  <c r="AW917" i="3" s="1"/>
  <c r="AX917" i="3" s="1"/>
  <c r="AV1093" i="3"/>
  <c r="AW1093" i="3" s="1"/>
  <c r="AX1093" i="3" s="1"/>
  <c r="AV155" i="3"/>
  <c r="AW155" i="3" s="1"/>
  <c r="AX155" i="3" s="1"/>
  <c r="AV265" i="3"/>
  <c r="AW265" i="3" s="1"/>
  <c r="AX265" i="3" s="1"/>
  <c r="AV1844" i="3"/>
  <c r="AW1844" i="3" s="1"/>
  <c r="AX1844" i="3" s="1"/>
  <c r="AV140" i="3"/>
  <c r="AW140" i="3" s="1"/>
  <c r="AX140" i="3" s="1"/>
  <c r="AV772" i="3"/>
  <c r="AW772" i="3" s="1"/>
  <c r="AX772" i="3" s="1"/>
  <c r="AV62" i="3"/>
  <c r="AW62" i="3" s="1"/>
  <c r="AX62" i="3" s="1"/>
  <c r="AV913" i="3"/>
  <c r="AW913" i="3" s="1"/>
  <c r="AX913" i="3" s="1"/>
  <c r="AV1856" i="3"/>
  <c r="AW1856" i="3" s="1"/>
  <c r="AX1856" i="3" s="1"/>
  <c r="AV1492" i="3"/>
  <c r="AW1492" i="3" s="1"/>
  <c r="AX1492" i="3" s="1"/>
  <c r="AV441" i="3"/>
  <c r="AW441" i="3" s="1"/>
  <c r="AX441" i="3" s="1"/>
  <c r="AV797" i="3"/>
  <c r="AW797" i="3" s="1"/>
  <c r="AX797" i="3" s="1"/>
  <c r="AV1815" i="3"/>
  <c r="AW1815" i="3" s="1"/>
  <c r="AX1815" i="3" s="1"/>
  <c r="AV279" i="3"/>
  <c r="AW279" i="3" s="1"/>
  <c r="AX279" i="3" s="1"/>
  <c r="AV1140" i="3"/>
  <c r="AW1140" i="3" s="1"/>
  <c r="AX1140" i="3" s="1"/>
  <c r="AV1090" i="3"/>
  <c r="AW1090" i="3" s="1"/>
  <c r="AX1090" i="3" s="1"/>
  <c r="AV1381" i="3"/>
  <c r="AW1381" i="3" s="1"/>
  <c r="AX1381" i="3" s="1"/>
  <c r="AV373" i="3"/>
  <c r="AW373" i="3" s="1"/>
  <c r="AX373" i="3" s="1"/>
  <c r="AV962" i="3"/>
  <c r="AW962" i="3" s="1"/>
  <c r="AX962" i="3" s="1"/>
  <c r="AV1269" i="3"/>
  <c r="AW1269" i="3" s="1"/>
  <c r="AX1269" i="3" s="1"/>
  <c r="AV1377" i="3"/>
  <c r="AW1377" i="3" s="1"/>
  <c r="AX1377" i="3" s="1"/>
  <c r="AV1779" i="3"/>
  <c r="AW1779" i="3" s="1"/>
  <c r="AX1779" i="3" s="1"/>
  <c r="AV1987" i="3"/>
  <c r="AW1987" i="3" s="1"/>
  <c r="AX1987" i="3" s="1"/>
  <c r="AV383" i="3"/>
  <c r="AW383" i="3" s="1"/>
  <c r="AX383" i="3" s="1"/>
  <c r="AV1495" i="3"/>
  <c r="AW1495" i="3" s="1"/>
  <c r="AX1495" i="3" s="1"/>
  <c r="AV745" i="3"/>
  <c r="AW745" i="3" s="1"/>
  <c r="AX745" i="3" s="1"/>
  <c r="AV80" i="3"/>
  <c r="AW80" i="3" s="1"/>
  <c r="AX80" i="3" s="1"/>
  <c r="AV1052" i="3"/>
  <c r="AW1052" i="3" s="1"/>
  <c r="AX1052" i="3" s="1"/>
  <c r="AV1122" i="3"/>
  <c r="AW1122" i="3" s="1"/>
  <c r="AX1122" i="3" s="1"/>
  <c r="AV1582" i="3"/>
  <c r="AW1582" i="3" s="1"/>
  <c r="AX1582" i="3" s="1"/>
  <c r="AV256" i="3"/>
  <c r="AW256" i="3" s="1"/>
  <c r="AX256" i="3" s="1"/>
  <c r="AV1059" i="3"/>
  <c r="AW1059" i="3" s="1"/>
  <c r="AX1059" i="3" s="1"/>
  <c r="AV801" i="3"/>
  <c r="AW801" i="3" s="1"/>
  <c r="AX801" i="3" s="1"/>
  <c r="AV1962" i="3"/>
  <c r="AW1962" i="3" s="1"/>
  <c r="AX1962" i="3" s="1"/>
  <c r="AV740" i="3"/>
  <c r="AW740" i="3" s="1"/>
  <c r="AX740" i="3" s="1"/>
  <c r="AV1103" i="3"/>
  <c r="AW1103" i="3" s="1"/>
  <c r="AX1103" i="3" s="1"/>
  <c r="AV1689" i="3"/>
  <c r="AW1689" i="3" s="1"/>
  <c r="AX1689" i="3" s="1"/>
  <c r="AV367" i="3"/>
  <c r="AW367" i="3" s="1"/>
  <c r="AX367" i="3" s="1"/>
  <c r="AV698" i="3"/>
  <c r="AW698" i="3" s="1"/>
  <c r="AX698" i="3" s="1"/>
  <c r="AV1952" i="3"/>
  <c r="AW1952" i="3" s="1"/>
  <c r="AX1952" i="3" s="1"/>
  <c r="AV432" i="3"/>
  <c r="AW432" i="3" s="1"/>
  <c r="AX432" i="3" s="1"/>
  <c r="AV1874" i="3"/>
  <c r="AW1874" i="3" s="1"/>
  <c r="AX1874" i="3" s="1"/>
  <c r="AV1402" i="3"/>
  <c r="AW1402" i="3" s="1"/>
  <c r="AX1402" i="3" s="1"/>
  <c r="AV1281" i="3"/>
  <c r="AW1281" i="3" s="1"/>
  <c r="AX1281" i="3" s="1"/>
  <c r="AV1098" i="3"/>
  <c r="AW1098" i="3" s="1"/>
  <c r="AX1098" i="3" s="1"/>
  <c r="AV1893" i="3"/>
  <c r="AW1893" i="3" s="1"/>
  <c r="AX1893" i="3" s="1"/>
  <c r="AV74" i="3"/>
  <c r="AW74" i="3" s="1"/>
  <c r="AX74" i="3" s="1"/>
  <c r="AV1668" i="3"/>
  <c r="AW1668" i="3" s="1"/>
  <c r="AX1668" i="3" s="1"/>
  <c r="AV1543" i="3"/>
  <c r="AW1543" i="3" s="1"/>
  <c r="AX1543" i="3" s="1"/>
  <c r="AV1955" i="3"/>
  <c r="AW1955" i="3" s="1"/>
  <c r="AX1955" i="3" s="1"/>
  <c r="AV1798" i="3"/>
  <c r="AW1798" i="3" s="1"/>
  <c r="AX1798" i="3" s="1"/>
  <c r="AV868" i="3"/>
  <c r="AW868" i="3" s="1"/>
  <c r="AX868" i="3" s="1"/>
  <c r="AV1526" i="3"/>
  <c r="AW1526" i="3" s="1"/>
  <c r="AX1526" i="3" s="1"/>
  <c r="AV1529" i="3"/>
  <c r="AW1529" i="3" s="1"/>
  <c r="AX1529" i="3" s="1"/>
  <c r="AV1157" i="3"/>
  <c r="AW1157" i="3" s="1"/>
  <c r="AX1157" i="3" s="1"/>
  <c r="AV670" i="3"/>
  <c r="AW670" i="3" s="1"/>
  <c r="AX670" i="3" s="1"/>
  <c r="AV1312" i="3"/>
  <c r="AW1312" i="3" s="1"/>
  <c r="AX1312" i="3" s="1"/>
  <c r="AV1307" i="3"/>
  <c r="AW1307" i="3" s="1"/>
  <c r="AX1307" i="3" s="1"/>
  <c r="AV1199" i="3"/>
  <c r="AW1199" i="3" s="1"/>
  <c r="AX1199" i="3" s="1"/>
  <c r="AV965" i="3"/>
  <c r="AW965" i="3" s="1"/>
  <c r="AX965" i="3" s="1"/>
  <c r="AV915" i="3"/>
  <c r="AW915" i="3" s="1"/>
  <c r="AX915" i="3" s="1"/>
  <c r="AV1613" i="3"/>
  <c r="AW1613" i="3" s="1"/>
  <c r="AX1613" i="3" s="1"/>
  <c r="AV578" i="3"/>
  <c r="AW578" i="3" s="1"/>
  <c r="AX578" i="3" s="1"/>
  <c r="AV1834" i="3"/>
  <c r="AW1834" i="3" s="1"/>
  <c r="AX1834" i="3" s="1"/>
  <c r="AV332" i="3"/>
  <c r="AW332" i="3" s="1"/>
  <c r="AX332" i="3" s="1"/>
  <c r="AV85" i="3"/>
  <c r="AW85" i="3" s="1"/>
  <c r="AX85" i="3" s="1"/>
  <c r="AV1838" i="3"/>
  <c r="AW1838" i="3" s="1"/>
  <c r="AX1838" i="3" s="1"/>
  <c r="AV1204" i="3"/>
  <c r="AW1204" i="3" s="1"/>
  <c r="AX1204" i="3" s="1"/>
  <c r="AV1683" i="3"/>
  <c r="AW1683" i="3" s="1"/>
  <c r="AX1683" i="3" s="1"/>
  <c r="AV1137" i="3"/>
  <c r="AW1137" i="3" s="1"/>
  <c r="AX1137" i="3" s="1"/>
  <c r="AV1659" i="3"/>
  <c r="AW1659" i="3" s="1"/>
  <c r="AX1659" i="3" s="1"/>
  <c r="AV796" i="3"/>
  <c r="AW796" i="3" s="1"/>
  <c r="AX796" i="3" s="1"/>
  <c r="AV1119" i="3"/>
  <c r="AW1119" i="3" s="1"/>
  <c r="AX1119" i="3" s="1"/>
  <c r="AV340" i="3"/>
  <c r="AW340" i="3" s="1"/>
  <c r="AX340" i="3" s="1"/>
  <c r="AV1777" i="3"/>
  <c r="AW1777" i="3" s="1"/>
  <c r="AX1777" i="3" s="1"/>
  <c r="AV51" i="3"/>
  <c r="AW51" i="3" s="1"/>
  <c r="AX51" i="3" s="1"/>
  <c r="AV1635" i="3"/>
  <c r="AW1635" i="3" s="1"/>
  <c r="AX1635" i="3" s="1"/>
  <c r="AV674" i="3"/>
  <c r="AW674" i="3" s="1"/>
  <c r="AX674" i="3" s="1"/>
  <c r="AV177" i="3"/>
  <c r="AW177" i="3" s="1"/>
  <c r="AX177" i="3" s="1"/>
  <c r="AV1760" i="3"/>
  <c r="AW1760" i="3" s="1"/>
  <c r="AX1760" i="3" s="1"/>
  <c r="AV824" i="3"/>
  <c r="AW824" i="3" s="1"/>
  <c r="AX824" i="3" s="1"/>
  <c r="AV1609" i="3"/>
  <c r="AW1609" i="3" s="1"/>
  <c r="AX1609" i="3" s="1"/>
  <c r="AV726" i="3"/>
  <c r="AW726" i="3" s="1"/>
  <c r="AX726" i="3" s="1"/>
  <c r="AV47" i="3"/>
  <c r="AW47" i="3" s="1"/>
  <c r="AX47" i="3" s="1"/>
  <c r="AV1179" i="3"/>
  <c r="AW1179" i="3" s="1"/>
  <c r="AX1179" i="3" s="1"/>
  <c r="AV644" i="3"/>
  <c r="AW644" i="3" s="1"/>
  <c r="AX644" i="3" s="1"/>
  <c r="AV502" i="3"/>
  <c r="AW502" i="3" s="1"/>
  <c r="AX502" i="3" s="1"/>
  <c r="AV1101" i="3"/>
  <c r="AW1101" i="3" s="1"/>
  <c r="AX1101" i="3" s="1"/>
  <c r="AV1698" i="3"/>
  <c r="AW1698" i="3" s="1"/>
  <c r="AX1698" i="3" s="1"/>
  <c r="AV586" i="3"/>
  <c r="AW586" i="3" s="1"/>
  <c r="AX586" i="3" s="1"/>
  <c r="AV393" i="3"/>
  <c r="AW393" i="3" s="1"/>
  <c r="AX393" i="3" s="1"/>
  <c r="AV863" i="3"/>
  <c r="AW863" i="3" s="1"/>
  <c r="AX863" i="3" s="1"/>
  <c r="BC420" i="3"/>
  <c r="BD420" i="3" s="1"/>
  <c r="BE420" i="3" s="1"/>
  <c r="BC1619" i="3"/>
  <c r="BD1619" i="3" s="1"/>
  <c r="BE1619" i="3" s="1"/>
  <c r="BC1431" i="3"/>
  <c r="BD1431" i="3" s="1"/>
  <c r="BE1431" i="3" s="1"/>
  <c r="BC676" i="3"/>
  <c r="BD676" i="3" s="1"/>
  <c r="BE676" i="3" s="1"/>
  <c r="AV1922" i="3"/>
  <c r="AW1922" i="3" s="1"/>
  <c r="AX1922" i="3" s="1"/>
  <c r="AV1391" i="3"/>
  <c r="AW1391" i="3" s="1"/>
  <c r="AX1391" i="3" s="1"/>
  <c r="BC852" i="3"/>
  <c r="BD852" i="3" s="1"/>
  <c r="BE852" i="3" s="1"/>
  <c r="BC130" i="3"/>
  <c r="BD130" i="3" s="1"/>
  <c r="BE130" i="3" s="1"/>
  <c r="BC1738" i="3"/>
  <c r="BD1738" i="3" s="1"/>
  <c r="BE1738" i="3" s="1"/>
  <c r="BC661" i="3"/>
  <c r="BD661" i="3" s="1"/>
  <c r="BE661" i="3" s="1"/>
  <c r="BC548" i="3"/>
  <c r="BD548" i="3" s="1"/>
  <c r="BE548" i="3" s="1"/>
  <c r="BC832" i="3"/>
  <c r="BD832" i="3" s="1"/>
  <c r="BE832" i="3" s="1"/>
  <c r="BC833" i="3"/>
  <c r="BD833" i="3" s="1"/>
  <c r="BE833" i="3" s="1"/>
  <c r="BC1396" i="3"/>
  <c r="BD1396" i="3" s="1"/>
  <c r="BE1396" i="3" s="1"/>
  <c r="BC1025" i="3"/>
  <c r="BD1025" i="3" s="1"/>
  <c r="BE1025" i="3" s="1"/>
  <c r="BC1126" i="3"/>
  <c r="BD1126" i="3" s="1"/>
  <c r="BE1126" i="3" s="1"/>
  <c r="BC57" i="3"/>
  <c r="BD57" i="3" s="1"/>
  <c r="BE57" i="3" s="1"/>
  <c r="BC1598" i="3"/>
  <c r="BD1598" i="3" s="1"/>
  <c r="BE1598" i="3" s="1"/>
  <c r="BC967" i="3"/>
  <c r="BD967" i="3" s="1"/>
  <c r="BE967" i="3" s="1"/>
  <c r="BC1775" i="3"/>
  <c r="BD1775" i="3" s="1"/>
  <c r="BE1775" i="3" s="1"/>
  <c r="BC397" i="3"/>
  <c r="BD397" i="3" s="1"/>
  <c r="BE397" i="3" s="1"/>
  <c r="BC854" i="3"/>
  <c r="BD854" i="3" s="1"/>
  <c r="BE854" i="3" s="1"/>
  <c r="BC1309" i="3"/>
  <c r="BD1309" i="3" s="1"/>
  <c r="BE1309" i="3" s="1"/>
  <c r="BC269" i="3"/>
  <c r="BD269" i="3" s="1"/>
  <c r="BE269" i="3" s="1"/>
  <c r="BC1584" i="3"/>
  <c r="BD1584" i="3" s="1"/>
  <c r="BE1584" i="3" s="1"/>
  <c r="BC226" i="3"/>
  <c r="BD226" i="3" s="1"/>
  <c r="BE226" i="3" s="1"/>
  <c r="BC867" i="3"/>
  <c r="BD867" i="3" s="1"/>
  <c r="BE867" i="3" s="1"/>
  <c r="BC786" i="3"/>
  <c r="BD786" i="3" s="1"/>
  <c r="BE786" i="3" s="1"/>
  <c r="BC1345" i="3"/>
  <c r="BD1345" i="3" s="1"/>
  <c r="BE1345" i="3" s="1"/>
  <c r="BC1133" i="3"/>
  <c r="BD1133" i="3" s="1"/>
  <c r="BE1133" i="3" s="1"/>
  <c r="BC669" i="3"/>
  <c r="BD669" i="3" s="1"/>
  <c r="BE669" i="3" s="1"/>
  <c r="BC944" i="3"/>
  <c r="BD944" i="3" s="1"/>
  <c r="BE944" i="3" s="1"/>
  <c r="BC814" i="3"/>
  <c r="BD814" i="3" s="1"/>
  <c r="BE814" i="3" s="1"/>
  <c r="BC1671" i="3"/>
  <c r="BD1671" i="3" s="1"/>
  <c r="BE1671" i="3" s="1"/>
  <c r="BC453" i="3"/>
  <c r="BD453" i="3" s="1"/>
  <c r="BE453" i="3" s="1"/>
  <c r="BC1768" i="3"/>
  <c r="BD1768" i="3" s="1"/>
  <c r="BE1768" i="3" s="1"/>
  <c r="BC593" i="3"/>
  <c r="BD593" i="3" s="1"/>
  <c r="BE593" i="3" s="1"/>
  <c r="BC275" i="3"/>
  <c r="BD275" i="3" s="1"/>
  <c r="BE275" i="3" s="1"/>
  <c r="BC1560" i="3"/>
  <c r="BD1560" i="3" s="1"/>
  <c r="BE1560" i="3" s="1"/>
  <c r="BC1218" i="3"/>
  <c r="BD1218" i="3" s="1"/>
  <c r="BE1218" i="3" s="1"/>
  <c r="BC829" i="3"/>
  <c r="BD829" i="3" s="1"/>
  <c r="BE829" i="3" s="1"/>
  <c r="BC750" i="3"/>
  <c r="BD750" i="3" s="1"/>
  <c r="BE750" i="3" s="1"/>
  <c r="BC1644" i="3"/>
  <c r="BD1644" i="3" s="1"/>
  <c r="BE1644" i="3" s="1"/>
  <c r="BC1675" i="3"/>
  <c r="BD1675" i="3" s="1"/>
  <c r="BE1675" i="3" s="1"/>
  <c r="BC1375" i="3"/>
  <c r="BD1375" i="3" s="1"/>
  <c r="BE1375" i="3" s="1"/>
  <c r="BC549" i="3"/>
  <c r="BD549" i="3" s="1"/>
  <c r="BE549" i="3" s="1"/>
  <c r="BC1170" i="3"/>
  <c r="BD1170" i="3" s="1"/>
  <c r="BE1170" i="3" s="1"/>
  <c r="BC1515" i="3"/>
  <c r="BD1515" i="3" s="1"/>
  <c r="BE1515" i="3" s="1"/>
  <c r="BC556" i="3"/>
  <c r="BD556" i="3" s="1"/>
  <c r="BE556" i="3" s="1"/>
  <c r="BC42" i="3"/>
  <c r="BD42" i="3" s="1"/>
  <c r="BE42" i="3" s="1"/>
  <c r="BC842" i="3"/>
  <c r="BD842" i="3" s="1"/>
  <c r="BE842" i="3" s="1"/>
  <c r="BC975" i="3"/>
  <c r="BD975" i="3" s="1"/>
  <c r="BE975" i="3" s="1"/>
  <c r="BC1098" i="3"/>
  <c r="BD1098" i="3" s="1"/>
  <c r="BE1098" i="3" s="1"/>
  <c r="BC994" i="3"/>
  <c r="BD994" i="3" s="1"/>
  <c r="BE994" i="3" s="1"/>
  <c r="BC1382" i="3"/>
  <c r="BD1382" i="3" s="1"/>
  <c r="BE1382" i="3" s="1"/>
  <c r="BC534" i="3"/>
  <c r="BD534" i="3" s="1"/>
  <c r="BE534" i="3" s="1"/>
  <c r="BC1668" i="3"/>
  <c r="BD1668" i="3" s="1"/>
  <c r="BE1668" i="3" s="1"/>
  <c r="BC699" i="3"/>
  <c r="BD699" i="3" s="1"/>
  <c r="BE699" i="3" s="1"/>
  <c r="BC1303" i="3"/>
  <c r="BD1303" i="3" s="1"/>
  <c r="BE1303" i="3" s="1"/>
  <c r="BC71" i="3"/>
  <c r="BD71" i="3" s="1"/>
  <c r="BE71" i="3" s="1"/>
  <c r="BC1726" i="3"/>
  <c r="BD1726" i="3" s="1"/>
  <c r="BE1726" i="3" s="1"/>
  <c r="BC868" i="3"/>
  <c r="BD868" i="3" s="1"/>
  <c r="BE868" i="3" s="1"/>
  <c r="BC843" i="3"/>
  <c r="BD843" i="3" s="1"/>
  <c r="BE843" i="3" s="1"/>
  <c r="BC1276" i="3"/>
  <c r="BD1276" i="3" s="1"/>
  <c r="BE1276" i="3" s="1"/>
  <c r="BC1243" i="3"/>
  <c r="BD1243" i="3" s="1"/>
  <c r="BE1243" i="3" s="1"/>
  <c r="BC336" i="3"/>
  <c r="BD336" i="3" s="1"/>
  <c r="BE336" i="3" s="1"/>
  <c r="BC28" i="3"/>
  <c r="BD28" i="3" s="1"/>
  <c r="BE28" i="3" s="1"/>
  <c r="BC1032" i="3"/>
  <c r="BD1032" i="3" s="1"/>
  <c r="BE1032" i="3" s="1"/>
  <c r="BC830" i="3"/>
  <c r="BD830" i="3" s="1"/>
  <c r="BE830" i="3" s="1"/>
  <c r="BC1861" i="3"/>
  <c r="BD1861" i="3" s="1"/>
  <c r="BE1861" i="3" s="1"/>
  <c r="BC1015" i="3"/>
  <c r="BD1015" i="3" s="1"/>
  <c r="BE1015" i="3" s="1"/>
  <c r="BC1104" i="3"/>
  <c r="BD1104" i="3" s="1"/>
  <c r="BE1104" i="3" s="1"/>
  <c r="BC517" i="3"/>
  <c r="BD517" i="3" s="1"/>
  <c r="BE517" i="3" s="1"/>
  <c r="BC1926" i="3"/>
  <c r="BD1926" i="3" s="1"/>
  <c r="BE1926" i="3" s="1"/>
  <c r="BC684" i="3"/>
  <c r="BD684" i="3" s="1"/>
  <c r="BE684" i="3" s="1"/>
  <c r="BC1928" i="3"/>
  <c r="BD1928" i="3" s="1"/>
  <c r="BE1928" i="3" s="1"/>
  <c r="BC412" i="3"/>
  <c r="BD412" i="3" s="1"/>
  <c r="BE412" i="3" s="1"/>
  <c r="BC958" i="3"/>
  <c r="BD958" i="3" s="1"/>
  <c r="BE958" i="3" s="1"/>
  <c r="BC1484" i="3"/>
  <c r="BD1484" i="3" s="1"/>
  <c r="BE1484" i="3" s="1"/>
  <c r="BC396" i="3"/>
  <c r="BD396" i="3" s="1"/>
  <c r="BE396" i="3" s="1"/>
  <c r="BC1960" i="3"/>
  <c r="BD1960" i="3" s="1"/>
  <c r="BE1960" i="3" s="1"/>
  <c r="BC1840" i="3"/>
  <c r="BD1840" i="3" s="1"/>
  <c r="BE1840" i="3" s="1"/>
  <c r="BC1401" i="3"/>
  <c r="BD1401" i="3" s="1"/>
  <c r="BE1401" i="3" s="1"/>
  <c r="BC956" i="3"/>
  <c r="BD956" i="3" s="1"/>
  <c r="BE956" i="3" s="1"/>
  <c r="AV1235" i="3"/>
  <c r="AW1235" i="3" s="1"/>
  <c r="AX1235" i="3" s="1"/>
  <c r="AV1851" i="3"/>
  <c r="AW1851" i="3" s="1"/>
  <c r="AX1851" i="3" s="1"/>
  <c r="AV1739" i="3"/>
  <c r="AW1739" i="3" s="1"/>
  <c r="AX1739" i="3" s="1"/>
  <c r="AV1951" i="3"/>
  <c r="AW1951" i="3" s="1"/>
  <c r="AX1951" i="3" s="1"/>
  <c r="AV821" i="3"/>
  <c r="AW821" i="3" s="1"/>
  <c r="AX821" i="3" s="1"/>
  <c r="AV1132" i="3"/>
  <c r="AW1132" i="3" s="1"/>
  <c r="AX1132" i="3" s="1"/>
  <c r="AV815" i="3"/>
  <c r="AW815" i="3" s="1"/>
  <c r="AX815" i="3" s="1"/>
  <c r="AV703" i="3"/>
  <c r="AW703" i="3" s="1"/>
  <c r="AX703" i="3" s="1"/>
  <c r="AV1023" i="3"/>
  <c r="AW1023" i="3" s="1"/>
  <c r="AX1023" i="3" s="1"/>
  <c r="AV1350" i="3"/>
  <c r="AW1350" i="3" s="1"/>
  <c r="AX1350" i="3" s="1"/>
  <c r="AV1494" i="3"/>
  <c r="AW1494" i="3" s="1"/>
  <c r="AX1494" i="3" s="1"/>
  <c r="AV212" i="3"/>
  <c r="AW212" i="3" s="1"/>
  <c r="AX212" i="3" s="1"/>
  <c r="AV1335" i="3"/>
  <c r="AW1335" i="3" s="1"/>
  <c r="AX1335" i="3" s="1"/>
  <c r="AV1333" i="3"/>
  <c r="AW1333" i="3" s="1"/>
  <c r="AX1333" i="3" s="1"/>
  <c r="AV1169" i="3"/>
  <c r="AW1169" i="3" s="1"/>
  <c r="AX1169" i="3" s="1"/>
  <c r="AV215" i="3"/>
  <c r="AW215" i="3" s="1"/>
  <c r="AX215" i="3" s="1"/>
  <c r="AV1546" i="3"/>
  <c r="AW1546" i="3" s="1"/>
  <c r="AX1546" i="3" s="1"/>
  <c r="AV1130" i="3"/>
  <c r="AW1130" i="3" s="1"/>
  <c r="AX1130" i="3" s="1"/>
  <c r="AV700" i="3"/>
  <c r="AW700" i="3" s="1"/>
  <c r="AX700" i="3" s="1"/>
  <c r="AV594" i="3"/>
  <c r="AW594" i="3" s="1"/>
  <c r="AX594" i="3" s="1"/>
  <c r="AV1316" i="3"/>
  <c r="AW1316" i="3" s="1"/>
  <c r="AX1316" i="3" s="1"/>
  <c r="BC1143" i="3"/>
  <c r="BD1143" i="3" s="1"/>
  <c r="BE1143" i="3" s="1"/>
  <c r="AV1636" i="3"/>
  <c r="AW1636" i="3" s="1"/>
  <c r="AX1636" i="3" s="1"/>
  <c r="AV845" i="3"/>
  <c r="AW845" i="3" s="1"/>
  <c r="AX845" i="3" s="1"/>
  <c r="AV1583" i="3"/>
  <c r="AW1583" i="3" s="1"/>
  <c r="AX1583" i="3" s="1"/>
  <c r="AV377" i="3"/>
  <c r="AW377" i="3" s="1"/>
  <c r="AX377" i="3" s="1"/>
  <c r="AV148" i="3"/>
  <c r="AW148" i="3" s="1"/>
  <c r="AX148" i="3" s="1"/>
  <c r="AV1490" i="3"/>
  <c r="AW1490" i="3" s="1"/>
  <c r="AX1490" i="3" s="1"/>
  <c r="AV1968" i="3"/>
  <c r="AW1968" i="3" s="1"/>
  <c r="AX1968" i="3" s="1"/>
  <c r="AV622" i="3"/>
  <c r="AW622" i="3" s="1"/>
  <c r="AX622" i="3" s="1"/>
  <c r="AV999" i="3"/>
  <c r="AW999" i="3" s="1"/>
  <c r="AX999" i="3" s="1"/>
  <c r="AV178" i="3"/>
  <c r="AW178" i="3" s="1"/>
  <c r="AX178" i="3" s="1"/>
  <c r="AV1265" i="3"/>
  <c r="AW1265" i="3" s="1"/>
  <c r="AX1265" i="3" s="1"/>
  <c r="AV1849" i="3"/>
  <c r="AW1849" i="3" s="1"/>
  <c r="AX1849" i="3" s="1"/>
  <c r="AV1221" i="3"/>
  <c r="AW1221" i="3" s="1"/>
  <c r="AX1221" i="3" s="1"/>
  <c r="AV658" i="3"/>
  <c r="AW658" i="3" s="1"/>
  <c r="AX658" i="3" s="1"/>
  <c r="AV505" i="3"/>
  <c r="AW505" i="3" s="1"/>
  <c r="AX505" i="3" s="1"/>
  <c r="AV1708" i="3"/>
  <c r="AW1708" i="3" s="1"/>
  <c r="AX1708" i="3" s="1"/>
  <c r="AV39" i="3"/>
  <c r="AW39" i="3" s="1"/>
  <c r="AX39" i="3" s="1"/>
  <c r="AV582" i="3"/>
  <c r="AW582" i="3" s="1"/>
  <c r="AX582" i="3" s="1"/>
  <c r="AV1005" i="3"/>
  <c r="AW1005" i="3" s="1"/>
  <c r="AX1005" i="3" s="1"/>
  <c r="AV1049" i="3"/>
  <c r="AW1049" i="3" s="1"/>
  <c r="AX1049" i="3" s="1"/>
  <c r="AV1231" i="3"/>
  <c r="AW1231" i="3" s="1"/>
  <c r="AX1231" i="3" s="1"/>
  <c r="AV724" i="3"/>
  <c r="AW724" i="3" s="1"/>
  <c r="AX724" i="3" s="1"/>
  <c r="AV1362" i="3"/>
  <c r="AW1362" i="3" s="1"/>
  <c r="AX1362" i="3" s="1"/>
  <c r="AV449" i="3"/>
  <c r="AW449" i="3" s="1"/>
  <c r="AX449" i="3" s="1"/>
  <c r="AV954" i="3"/>
  <c r="AW954" i="3" s="1"/>
  <c r="AX954" i="3" s="1"/>
  <c r="AV1012" i="3"/>
  <c r="AW1012" i="3" s="1"/>
  <c r="AX1012" i="3" s="1"/>
  <c r="AV169" i="3"/>
  <c r="AW169" i="3" s="1"/>
  <c r="AX169" i="3" s="1"/>
  <c r="AV695" i="3"/>
  <c r="AW695" i="3" s="1"/>
  <c r="AX695" i="3" s="1"/>
  <c r="BC952" i="3"/>
  <c r="BD952" i="3" s="1"/>
  <c r="BE952" i="3" s="1"/>
  <c r="BC259" i="3"/>
  <c r="BD259" i="3" s="1"/>
  <c r="BE259" i="3" s="1"/>
  <c r="AV460" i="3"/>
  <c r="AW460" i="3" s="1"/>
  <c r="AX460" i="3" s="1"/>
  <c r="AV1099" i="3"/>
  <c r="AW1099" i="3" s="1"/>
  <c r="AX1099" i="3" s="1"/>
  <c r="AV1617" i="3"/>
  <c r="AW1617" i="3" s="1"/>
  <c r="AX1617" i="3" s="1"/>
  <c r="AV1722" i="3"/>
  <c r="AW1722" i="3" s="1"/>
  <c r="AX1722" i="3" s="1"/>
  <c r="AV1858" i="3"/>
  <c r="AW1858" i="3" s="1"/>
  <c r="AX1858" i="3" s="1"/>
  <c r="AV1475" i="3"/>
  <c r="AW1475" i="3" s="1"/>
  <c r="AX1475" i="3" s="1"/>
  <c r="AV225" i="3"/>
  <c r="AW225" i="3" s="1"/>
  <c r="AX225" i="3" s="1"/>
  <c r="AV789" i="3"/>
  <c r="AW789" i="3" s="1"/>
  <c r="AX789" i="3" s="1"/>
  <c r="AV1310" i="3"/>
  <c r="AW1310" i="3" s="1"/>
  <c r="AX1310" i="3" s="1"/>
  <c r="AV224" i="3"/>
  <c r="AW224" i="3" s="1"/>
  <c r="AX224" i="3" s="1"/>
  <c r="AV1670" i="3"/>
  <c r="AW1670" i="3" s="1"/>
  <c r="AX1670" i="3" s="1"/>
  <c r="AV1754" i="3"/>
  <c r="AW1754" i="3" s="1"/>
  <c r="AX1754" i="3" s="1"/>
  <c r="AV107" i="3"/>
  <c r="AW107" i="3" s="1"/>
  <c r="AX107" i="3" s="1"/>
  <c r="AV440" i="3"/>
  <c r="AW440" i="3" s="1"/>
  <c r="AX440" i="3" s="1"/>
  <c r="AV1251" i="3"/>
  <c r="AW1251" i="3" s="1"/>
  <c r="AX1251" i="3" s="1"/>
  <c r="AV1560" i="3"/>
  <c r="AW1560" i="3" s="1"/>
  <c r="AX1560" i="3" s="1"/>
  <c r="AV927" i="3"/>
  <c r="AW927" i="3" s="1"/>
  <c r="AX927" i="3" s="1"/>
  <c r="AV1970" i="3"/>
  <c r="AW1970" i="3" s="1"/>
  <c r="AX1970" i="3" s="1"/>
  <c r="AV323" i="3"/>
  <c r="AW323" i="3" s="1"/>
  <c r="AX323" i="3" s="1"/>
  <c r="AV1812" i="3"/>
  <c r="AW1812" i="3" s="1"/>
  <c r="AX1812" i="3" s="1"/>
  <c r="AV550" i="3"/>
  <c r="AW550" i="3" s="1"/>
  <c r="AX550" i="3" s="1"/>
  <c r="AV738" i="3"/>
  <c r="AW738" i="3" s="1"/>
  <c r="AX738" i="3" s="1"/>
  <c r="AV343" i="3"/>
  <c r="AW343" i="3" s="1"/>
  <c r="AX343" i="3" s="1"/>
  <c r="AV1638" i="3"/>
  <c r="AW1638" i="3" s="1"/>
  <c r="AX1638" i="3" s="1"/>
  <c r="AV1035" i="3"/>
  <c r="AW1035" i="3" s="1"/>
  <c r="AX1035" i="3" s="1"/>
  <c r="AV1351" i="3"/>
  <c r="AW1351" i="3" s="1"/>
  <c r="AX1351" i="3" s="1"/>
  <c r="AV1535" i="3"/>
  <c r="AW1535" i="3" s="1"/>
  <c r="AX1535" i="3" s="1"/>
  <c r="AV956" i="3"/>
  <c r="AW956" i="3" s="1"/>
  <c r="AX956" i="3" s="1"/>
  <c r="AV1803" i="3"/>
  <c r="AW1803" i="3" s="1"/>
  <c r="AX1803" i="3" s="1"/>
  <c r="AV937" i="3"/>
  <c r="AW937" i="3" s="1"/>
  <c r="AX937" i="3" s="1"/>
  <c r="AV1889" i="3"/>
  <c r="AW1889" i="3" s="1"/>
  <c r="AX1889" i="3" s="1"/>
  <c r="AV1826" i="3"/>
  <c r="AW1826" i="3" s="1"/>
  <c r="AX1826" i="3" s="1"/>
  <c r="AV1654" i="3"/>
  <c r="AW1654" i="3" s="1"/>
  <c r="AX1654" i="3" s="1"/>
  <c r="AV1522" i="3"/>
  <c r="AW1522" i="3" s="1"/>
  <c r="AX1522" i="3" s="1"/>
  <c r="AV1953" i="3"/>
  <c r="AW1953" i="3" s="1"/>
  <c r="AX1953" i="3" s="1"/>
  <c r="AV1860" i="3"/>
  <c r="AW1860" i="3" s="1"/>
  <c r="AX1860" i="3" s="1"/>
  <c r="AV1320" i="3"/>
  <c r="AW1320" i="3" s="1"/>
  <c r="AX1320" i="3" s="1"/>
  <c r="AV1260" i="3"/>
  <c r="AW1260" i="3" s="1"/>
  <c r="AX1260" i="3" s="1"/>
  <c r="AV10" i="3"/>
  <c r="AW10" i="3" s="1"/>
  <c r="AX10" i="3" s="1"/>
  <c r="AV324" i="3"/>
  <c r="AW324" i="3" s="1"/>
  <c r="AX324" i="3" s="1"/>
  <c r="AV1929" i="3"/>
  <c r="AW1929" i="3" s="1"/>
  <c r="AX1929" i="3" s="1"/>
  <c r="AV1743" i="3"/>
  <c r="AW1743" i="3" s="1"/>
  <c r="AX1743" i="3" s="1"/>
  <c r="AV530" i="3"/>
  <c r="AW530" i="3" s="1"/>
  <c r="AX530" i="3" s="1"/>
  <c r="AV1747" i="3"/>
  <c r="AW1747" i="3" s="1"/>
  <c r="AX1747" i="3" s="1"/>
  <c r="AV501" i="3"/>
  <c r="AW501" i="3" s="1"/>
  <c r="AX501" i="3" s="1"/>
  <c r="AV1978" i="3"/>
  <c r="AW1978" i="3" s="1"/>
  <c r="AX1978" i="3" s="1"/>
  <c r="AV993" i="3"/>
  <c r="AW993" i="3" s="1"/>
  <c r="AX993" i="3" s="1"/>
  <c r="AV1389" i="3"/>
  <c r="AW1389" i="3" s="1"/>
  <c r="AX1389" i="3" s="1"/>
  <c r="AV1536" i="3"/>
  <c r="AW1536" i="3" s="1"/>
  <c r="AX1536" i="3" s="1"/>
  <c r="AV416" i="3"/>
  <c r="AW416" i="3" s="1"/>
  <c r="AX416" i="3" s="1"/>
  <c r="AV458" i="3"/>
  <c r="AW458" i="3" s="1"/>
  <c r="AX458" i="3" s="1"/>
  <c r="AV1847" i="3"/>
  <c r="AW1847" i="3" s="1"/>
  <c r="AX1847" i="3" s="1"/>
  <c r="AV217" i="3"/>
  <c r="AW217" i="3" s="1"/>
  <c r="AX217" i="3" s="1"/>
  <c r="AV1178" i="3"/>
  <c r="AW1178" i="3" s="1"/>
  <c r="AX1178" i="3" s="1"/>
  <c r="AV802" i="3"/>
  <c r="AW802" i="3" s="1"/>
  <c r="AX802" i="3" s="1"/>
  <c r="AV1299" i="3"/>
  <c r="AW1299" i="3" s="1"/>
  <c r="AX1299" i="3" s="1"/>
  <c r="AV1786" i="3"/>
  <c r="AW1786" i="3" s="1"/>
  <c r="AX1786" i="3" s="1"/>
  <c r="AV1909" i="3"/>
  <c r="AW1909" i="3" s="1"/>
  <c r="AX1909" i="3" s="1"/>
  <c r="AV1358" i="3"/>
  <c r="AW1358" i="3" s="1"/>
  <c r="AX1358" i="3" s="1"/>
  <c r="AV14" i="3"/>
  <c r="AW14" i="3" s="1"/>
  <c r="AX14" i="3" s="1"/>
  <c r="AV1028" i="3"/>
  <c r="AW1028" i="3" s="1"/>
  <c r="AX1028" i="3" s="1"/>
  <c r="AV153" i="3"/>
  <c r="AW153" i="3" s="1"/>
  <c r="AX153" i="3" s="1"/>
  <c r="AV1594" i="3"/>
  <c r="AW1594" i="3" s="1"/>
  <c r="AX1594" i="3" s="1"/>
  <c r="AV1640" i="3"/>
  <c r="AW1640" i="3" s="1"/>
  <c r="AX1640" i="3" s="1"/>
  <c r="AV291" i="3"/>
  <c r="AW291" i="3" s="1"/>
  <c r="AX291" i="3" s="1"/>
  <c r="AV183" i="3"/>
  <c r="AW183" i="3" s="1"/>
  <c r="AX183" i="3" s="1"/>
  <c r="AV1263" i="3"/>
  <c r="AW1263" i="3" s="1"/>
  <c r="AX1263" i="3" s="1"/>
  <c r="AV75" i="3"/>
  <c r="AW75" i="3" s="1"/>
  <c r="AX75" i="3" s="1"/>
  <c r="AV1868" i="3"/>
  <c r="AW1868" i="3" s="1"/>
  <c r="AX1868" i="3" s="1"/>
  <c r="AV645" i="3"/>
  <c r="AW645" i="3" s="1"/>
  <c r="AX645" i="3" s="1"/>
  <c r="AV497" i="3"/>
  <c r="AW497" i="3" s="1"/>
  <c r="AX497" i="3" s="1"/>
  <c r="AV1661" i="3"/>
  <c r="AW1661" i="3" s="1"/>
  <c r="AX1661" i="3" s="1"/>
  <c r="AV111" i="3"/>
  <c r="AW111" i="3" s="1"/>
  <c r="AX111" i="3" s="1"/>
  <c r="AV768" i="3"/>
  <c r="AW768" i="3" s="1"/>
  <c r="AX768" i="3" s="1"/>
  <c r="AV1029" i="3"/>
  <c r="AW1029" i="3" s="1"/>
  <c r="AX1029" i="3" s="1"/>
  <c r="AV476" i="3"/>
  <c r="AW476" i="3" s="1"/>
  <c r="AX476" i="3" s="1"/>
  <c r="AV403" i="3"/>
  <c r="AW403" i="3" s="1"/>
  <c r="AX403" i="3" s="1"/>
  <c r="AV809" i="3"/>
  <c r="AW809" i="3" s="1"/>
  <c r="AX809" i="3" s="1"/>
  <c r="AV1210" i="3"/>
  <c r="AW1210" i="3" s="1"/>
  <c r="AX1210" i="3" s="1"/>
  <c r="AV739" i="3"/>
  <c r="AW739" i="3" s="1"/>
  <c r="AX739" i="3" s="1"/>
  <c r="AV1181" i="3"/>
  <c r="AW1181" i="3" s="1"/>
  <c r="AX1181" i="3" s="1"/>
  <c r="AV361" i="3"/>
  <c r="AW361" i="3" s="1"/>
  <c r="AX361" i="3" s="1"/>
  <c r="AV1201" i="3"/>
  <c r="AW1201" i="3" s="1"/>
  <c r="AX1201" i="3" s="1"/>
  <c r="AV118" i="3"/>
  <c r="AW118" i="3" s="1"/>
  <c r="AX118" i="3" s="1"/>
  <c r="AV106" i="3"/>
  <c r="AW106" i="3" s="1"/>
  <c r="AX106" i="3" s="1"/>
  <c r="AV1091" i="3"/>
  <c r="AW1091" i="3" s="1"/>
  <c r="AX1091" i="3" s="1"/>
  <c r="AV1569" i="3"/>
  <c r="AW1569" i="3" s="1"/>
  <c r="AX1569" i="3" s="1"/>
  <c r="AV1639" i="3"/>
  <c r="AW1639" i="3" s="1"/>
  <c r="AX1639" i="3" s="1"/>
  <c r="AV1060" i="3"/>
  <c r="AW1060" i="3" s="1"/>
  <c r="AX1060" i="3" s="1"/>
  <c r="AV1194" i="3"/>
  <c r="AW1194" i="3" s="1"/>
  <c r="AX1194" i="3" s="1"/>
  <c r="AV683" i="3"/>
  <c r="AW683" i="3" s="1"/>
  <c r="AX683" i="3" s="1"/>
  <c r="AV929" i="3"/>
  <c r="AW929" i="3" s="1"/>
  <c r="AX929" i="3" s="1"/>
  <c r="AV932" i="3"/>
  <c r="AW932" i="3" s="1"/>
  <c r="AX932" i="3" s="1"/>
  <c r="AV1185" i="3"/>
  <c r="AW1185" i="3" s="1"/>
  <c r="AX1185" i="3" s="1"/>
  <c r="AV1706" i="3"/>
  <c r="AW1706" i="3" s="1"/>
  <c r="AX1706" i="3" s="1"/>
  <c r="AV704" i="3"/>
  <c r="AW704" i="3" s="1"/>
  <c r="AX704" i="3" s="1"/>
  <c r="AV1472" i="3"/>
  <c r="AW1472" i="3" s="1"/>
  <c r="AX1472" i="3" s="1"/>
  <c r="AV1723" i="3"/>
  <c r="AW1723" i="3" s="1"/>
  <c r="AX1723" i="3" s="1"/>
  <c r="AV1135" i="3"/>
  <c r="AW1135" i="3" s="1"/>
  <c r="AX1135" i="3" s="1"/>
  <c r="AV1117" i="3"/>
  <c r="AW1117" i="3" s="1"/>
  <c r="AX1117" i="3" s="1"/>
  <c r="AV223" i="3"/>
  <c r="AW223" i="3" s="1"/>
  <c r="AX223" i="3" s="1"/>
  <c r="AV1107" i="3"/>
  <c r="AW1107" i="3" s="1"/>
  <c r="AX1107" i="3" s="1"/>
  <c r="AV1605" i="3"/>
  <c r="AW1605" i="3" s="1"/>
  <c r="AX1605" i="3" s="1"/>
  <c r="AV1614" i="3"/>
  <c r="AW1614" i="3" s="1"/>
  <c r="AX1614" i="3" s="1"/>
  <c r="AV1355" i="3"/>
  <c r="AW1355" i="3" s="1"/>
  <c r="AX1355" i="3" s="1"/>
  <c r="AV1648" i="3"/>
  <c r="AW1648" i="3" s="1"/>
  <c r="AX1648" i="3" s="1"/>
  <c r="AV260" i="3"/>
  <c r="AW260" i="3" s="1"/>
  <c r="AX260" i="3" s="1"/>
  <c r="AV1244" i="3"/>
  <c r="AW1244" i="3" s="1"/>
  <c r="AX1244" i="3" s="1"/>
  <c r="AV1220" i="3"/>
  <c r="AW1220" i="3" s="1"/>
  <c r="AX1220" i="3" s="1"/>
  <c r="AV236" i="3"/>
  <c r="AW236" i="3" s="1"/>
  <c r="AX236" i="3" s="1"/>
  <c r="AV1173" i="3"/>
  <c r="AW1173" i="3" s="1"/>
  <c r="AX1173" i="3" s="1"/>
  <c r="AV60" i="3"/>
  <c r="AW60" i="3" s="1"/>
  <c r="AX60" i="3" s="1"/>
  <c r="AV399" i="3"/>
  <c r="AW399" i="3" s="1"/>
  <c r="AX399" i="3" s="1"/>
  <c r="AV168" i="3"/>
  <c r="AW168" i="3" s="1"/>
  <c r="AX168" i="3" s="1"/>
  <c r="AV103" i="3"/>
  <c r="AW103" i="3" s="1"/>
  <c r="AX103" i="3" s="1"/>
  <c r="AV490" i="3"/>
  <c r="AW490" i="3" s="1"/>
  <c r="AX490" i="3" s="1"/>
  <c r="AV688" i="3"/>
  <c r="AW688" i="3" s="1"/>
  <c r="AX688" i="3" s="1"/>
  <c r="AV548" i="3"/>
  <c r="AW548" i="3" s="1"/>
  <c r="AX548" i="3" s="1"/>
  <c r="AV410" i="3"/>
  <c r="AW410" i="3" s="1"/>
  <c r="AX410" i="3" s="1"/>
  <c r="AV975" i="3"/>
  <c r="AW975" i="3" s="1"/>
  <c r="AX975" i="3" s="1"/>
  <c r="AV218" i="3"/>
  <c r="AW218" i="3" s="1"/>
  <c r="AX218" i="3" s="1"/>
  <c r="AV1116" i="3"/>
  <c r="AW1116" i="3" s="1"/>
  <c r="AX1116" i="3" s="1"/>
  <c r="AV615" i="3"/>
  <c r="AW615" i="3" s="1"/>
  <c r="AX615" i="3" s="1"/>
  <c r="AV850" i="3"/>
  <c r="AW850" i="3" s="1"/>
  <c r="AX850" i="3" s="1"/>
  <c r="AV1311" i="3"/>
  <c r="AW1311" i="3" s="1"/>
  <c r="AX1311" i="3" s="1"/>
  <c r="AV1986" i="3"/>
  <c r="AW1986" i="3" s="1"/>
  <c r="AX1986" i="3" s="1"/>
  <c r="AV1248" i="3"/>
  <c r="AW1248" i="3" s="1"/>
  <c r="AX1248" i="3" s="1"/>
  <c r="AV1425" i="3"/>
  <c r="AW1425" i="3" s="1"/>
  <c r="AX1425" i="3" s="1"/>
  <c r="AV733" i="3"/>
  <c r="AW733" i="3" s="1"/>
  <c r="AX733" i="3" s="1"/>
  <c r="AV442" i="3"/>
  <c r="AW442" i="3" s="1"/>
  <c r="AX442" i="3" s="1"/>
  <c r="AV1041" i="3"/>
  <c r="AW1041" i="3" s="1"/>
  <c r="AX1041" i="3" s="1"/>
  <c r="AV1064" i="3"/>
  <c r="AW1064" i="3" s="1"/>
  <c r="AX1064" i="3" s="1"/>
  <c r="AV811" i="3"/>
  <c r="AW811" i="3" s="1"/>
  <c r="AX811" i="3" s="1"/>
  <c r="AV1275" i="3"/>
  <c r="AW1275" i="3" s="1"/>
  <c r="AX1275" i="3" s="1"/>
  <c r="AV1568" i="3"/>
  <c r="AW1568" i="3" s="1"/>
  <c r="AX1568" i="3" s="1"/>
  <c r="AV1767" i="3"/>
  <c r="AW1767" i="3" s="1"/>
  <c r="AX1767" i="3" s="1"/>
  <c r="AV55" i="3"/>
  <c r="AW55" i="3" s="1"/>
  <c r="AX55" i="3" s="1"/>
  <c r="AV877" i="3"/>
  <c r="AW877" i="3" s="1"/>
  <c r="AX877" i="3" s="1"/>
  <c r="AV1441" i="3"/>
  <c r="AW1441" i="3" s="1"/>
  <c r="AX1441" i="3" s="1"/>
  <c r="AV696" i="3"/>
  <c r="AW696" i="3" s="1"/>
  <c r="AX696" i="3" s="1"/>
  <c r="AV723" i="3"/>
  <c r="AW723" i="3" s="1"/>
  <c r="AX723" i="3" s="1"/>
  <c r="AV352" i="3"/>
  <c r="AW352" i="3" s="1"/>
  <c r="AX352" i="3" s="1"/>
  <c r="AV179" i="3"/>
  <c r="AW179" i="3" s="1"/>
  <c r="AX179" i="3" s="1"/>
  <c r="AV808" i="3"/>
  <c r="AW808" i="3" s="1"/>
  <c r="AX808" i="3" s="1"/>
  <c r="AV708" i="3"/>
  <c r="AW708" i="3" s="1"/>
  <c r="AX708" i="3" s="1"/>
  <c r="AV880" i="3"/>
  <c r="AW880" i="3" s="1"/>
  <c r="AX880" i="3" s="1"/>
  <c r="AV1233" i="3"/>
  <c r="AW1233" i="3" s="1"/>
  <c r="AX1233" i="3" s="1"/>
  <c r="AV665" i="3"/>
  <c r="AW665" i="3" s="1"/>
  <c r="AX665" i="3" s="1"/>
  <c r="AV101" i="3"/>
  <c r="AW101" i="3" s="1"/>
  <c r="AX101" i="3" s="1"/>
  <c r="AV1737" i="3"/>
  <c r="AW1737" i="3" s="1"/>
  <c r="AX1737" i="3" s="1"/>
  <c r="AV261" i="3"/>
  <c r="AW261" i="3" s="1"/>
  <c r="AX261" i="3" s="1"/>
  <c r="AV793" i="3"/>
  <c r="AW793" i="3" s="1"/>
  <c r="AX793" i="3" s="1"/>
  <c r="AV306" i="3"/>
  <c r="AW306" i="3" s="1"/>
  <c r="AX306" i="3" s="1"/>
  <c r="AV985" i="3"/>
  <c r="AW985" i="3" s="1"/>
  <c r="AX985" i="3" s="1"/>
  <c r="AV200" i="3"/>
  <c r="AW200" i="3" s="1"/>
  <c r="AX200" i="3" s="1"/>
  <c r="AV691" i="3"/>
  <c r="AW691" i="3" s="1"/>
  <c r="AX691" i="3" s="1"/>
  <c r="AV231" i="3"/>
  <c r="AW231" i="3" s="1"/>
  <c r="AX231" i="3" s="1"/>
  <c r="AV1850" i="3"/>
  <c r="AW1850" i="3" s="1"/>
  <c r="AX1850" i="3" s="1"/>
  <c r="AV436" i="3"/>
  <c r="AW436" i="3" s="1"/>
  <c r="AX436" i="3" s="1"/>
  <c r="AV370" i="3"/>
  <c r="AW370" i="3" s="1"/>
  <c r="AX370" i="3" s="1"/>
  <c r="AV1825" i="3"/>
  <c r="AW1825" i="3" s="1"/>
  <c r="AX1825" i="3" s="1"/>
  <c r="AV309" i="3"/>
  <c r="AW309" i="3" s="1"/>
  <c r="AX309" i="3" s="1"/>
  <c r="AV828" i="3"/>
  <c r="AW828" i="3" s="1"/>
  <c r="AX828" i="3" s="1"/>
  <c r="AV1481" i="3"/>
  <c r="AW1481" i="3" s="1"/>
  <c r="AX1481" i="3" s="1"/>
  <c r="AV817" i="3"/>
  <c r="AW817" i="3" s="1"/>
  <c r="AX817" i="3" s="1"/>
  <c r="AV1921" i="3"/>
  <c r="AW1921" i="3" s="1"/>
  <c r="AX1921" i="3" s="1"/>
  <c r="AV832" i="3"/>
  <c r="AW832" i="3" s="1"/>
  <c r="AX832" i="3" s="1"/>
  <c r="BC621" i="3"/>
  <c r="BD621" i="3" s="1"/>
  <c r="BE621" i="3" s="1"/>
  <c r="BC1215" i="3"/>
  <c r="BD1215" i="3" s="1"/>
  <c r="BE1215" i="3" s="1"/>
  <c r="BC550" i="3"/>
  <c r="BD550" i="3" s="1"/>
  <c r="BE550" i="3" s="1"/>
  <c r="BC1772" i="3"/>
  <c r="BD1772" i="3" s="1"/>
  <c r="BE1772" i="3" s="1"/>
  <c r="BC1823" i="3"/>
  <c r="BD1823" i="3" s="1"/>
  <c r="BE1823" i="3" s="1"/>
  <c r="AV462" i="3"/>
  <c r="AW462" i="3" s="1"/>
  <c r="AX462" i="3" s="1"/>
  <c r="AV386" i="3"/>
  <c r="AW386" i="3" s="1"/>
  <c r="AX386" i="3" s="1"/>
  <c r="BE447" i="3" l="1"/>
  <c r="BG447" i="3" s="1"/>
  <c r="BE112" i="3"/>
  <c r="BF112" i="3" s="1"/>
  <c r="BG1481" i="3"/>
  <c r="BF1481" i="3"/>
  <c r="BG691" i="3"/>
  <c r="BF691" i="3"/>
  <c r="BG665" i="3"/>
  <c r="BF665" i="3"/>
  <c r="BF696" i="3"/>
  <c r="BG696" i="3"/>
  <c r="BF1064" i="3"/>
  <c r="BG1064" i="3"/>
  <c r="BG850" i="3"/>
  <c r="BF850" i="3"/>
  <c r="BG490" i="3"/>
  <c r="BF490" i="3"/>
  <c r="BF1244" i="3"/>
  <c r="BG1244" i="3"/>
  <c r="BG1117" i="3"/>
  <c r="BF1117" i="3"/>
  <c r="BG929" i="3"/>
  <c r="BF929" i="3"/>
  <c r="BG118" i="3"/>
  <c r="BF118" i="3"/>
  <c r="BF476" i="3"/>
  <c r="BG476" i="3"/>
  <c r="BG75" i="3"/>
  <c r="BF75" i="3"/>
  <c r="BG14" i="3"/>
  <c r="BF14" i="3"/>
  <c r="BF1847" i="3"/>
  <c r="BG1847" i="3"/>
  <c r="BG1747" i="3"/>
  <c r="BF1747" i="3"/>
  <c r="BG1860" i="3"/>
  <c r="BF1860" i="3"/>
  <c r="BF956" i="3"/>
  <c r="BG956" i="3"/>
  <c r="BG1812" i="3"/>
  <c r="BF1812" i="3"/>
  <c r="BG1754" i="3"/>
  <c r="BF1754" i="3"/>
  <c r="BG1722" i="3"/>
  <c r="BF1722" i="3"/>
  <c r="BF1012" i="3"/>
  <c r="BG1012" i="3"/>
  <c r="BG582" i="3"/>
  <c r="BF582" i="3"/>
  <c r="BG178" i="3"/>
  <c r="BF178" i="3"/>
  <c r="BG845" i="3"/>
  <c r="BF845" i="3"/>
  <c r="BF215" i="3"/>
  <c r="BG215" i="3"/>
  <c r="BG703" i="3"/>
  <c r="BF703" i="3"/>
  <c r="BG1101" i="3"/>
  <c r="BF1101" i="3"/>
  <c r="BG1760" i="3"/>
  <c r="BF1760" i="3"/>
  <c r="BG796" i="3"/>
  <c r="BF796" i="3"/>
  <c r="BG1834" i="3"/>
  <c r="BF1834" i="3"/>
  <c r="BF670" i="3"/>
  <c r="BG670" i="3"/>
  <c r="BF1668" i="3"/>
  <c r="BG1668" i="3"/>
  <c r="BF1952" i="3"/>
  <c r="BG1952" i="3"/>
  <c r="BF1059" i="3"/>
  <c r="BG1059" i="3"/>
  <c r="BG383" i="3"/>
  <c r="BF383" i="3"/>
  <c r="BG1090" i="3"/>
  <c r="BF1090" i="3"/>
  <c r="BG913" i="3"/>
  <c r="BF913" i="3"/>
  <c r="BG917" i="3"/>
  <c r="BF917" i="3"/>
  <c r="BF54" i="3"/>
  <c r="BG54" i="3"/>
  <c r="BG1184" i="3"/>
  <c r="BF1184" i="3"/>
  <c r="BG786" i="3"/>
  <c r="BF786" i="3"/>
  <c r="BG335" i="3"/>
  <c r="BF335" i="3"/>
  <c r="BF1447" i="3"/>
  <c r="BG1447" i="3"/>
  <c r="BG1084" i="3"/>
  <c r="BF1084" i="3"/>
  <c r="BG1428" i="3"/>
  <c r="BF1428" i="3"/>
  <c r="BG515" i="3"/>
  <c r="BF515" i="3"/>
  <c r="BF1525" i="3"/>
  <c r="BG1525" i="3"/>
  <c r="BG1459" i="3"/>
  <c r="BF1459" i="3"/>
  <c r="BG753" i="3"/>
  <c r="BF753" i="3"/>
  <c r="BG998" i="3"/>
  <c r="BF998" i="3"/>
  <c r="BG149" i="3"/>
  <c r="BF149" i="3"/>
  <c r="BG1755" i="3"/>
  <c r="BF1755" i="3"/>
  <c r="BF1542" i="3"/>
  <c r="BG1542" i="3"/>
  <c r="BG1793" i="3"/>
  <c r="BF1793" i="3"/>
  <c r="BG672" i="3"/>
  <c r="BF672" i="3"/>
  <c r="BG1325" i="3"/>
  <c r="BF1325" i="3"/>
  <c r="BG987" i="3"/>
  <c r="BF987" i="3"/>
  <c r="BG357" i="3"/>
  <c r="BF357" i="3"/>
  <c r="BF1700" i="3"/>
  <c r="BG1700" i="3"/>
  <c r="BG699" i="3"/>
  <c r="BF699" i="3"/>
  <c r="BG144" i="3"/>
  <c r="BF144" i="3"/>
  <c r="BF547" i="3"/>
  <c r="BG547" i="3"/>
  <c r="BG1509" i="3"/>
  <c r="BF1509" i="3"/>
  <c r="BG150" i="3"/>
  <c r="BF150" i="3"/>
  <c r="BG794" i="3"/>
  <c r="BF794" i="3"/>
  <c r="BG816" i="3"/>
  <c r="BF816" i="3"/>
  <c r="BG1306" i="3"/>
  <c r="BF1306" i="3"/>
  <c r="BG1072" i="3"/>
  <c r="BF1072" i="3"/>
  <c r="BG669" i="3"/>
  <c r="BF669" i="3"/>
  <c r="BF124" i="3"/>
  <c r="BG124" i="3"/>
  <c r="BG404" i="3"/>
  <c r="BF404" i="3"/>
  <c r="BG684" i="3"/>
  <c r="BF684" i="3"/>
  <c r="BF1450" i="3"/>
  <c r="BG1450" i="3"/>
  <c r="BG1547" i="3"/>
  <c r="BF1547" i="3"/>
  <c r="BG417" i="3"/>
  <c r="BF417" i="3"/>
  <c r="BG885" i="3"/>
  <c r="BF885" i="3"/>
  <c r="BF1364" i="3"/>
  <c r="BG1364" i="3"/>
  <c r="BF1057" i="3"/>
  <c r="BG1057" i="3"/>
  <c r="BF1538" i="3"/>
  <c r="BG1538" i="3"/>
  <c r="BG539" i="3"/>
  <c r="BF539" i="3"/>
  <c r="BG305" i="3"/>
  <c r="BF305" i="3"/>
  <c r="BG776" i="3"/>
  <c r="BF776" i="3"/>
  <c r="BG1516" i="3"/>
  <c r="BF1516" i="3"/>
  <c r="BG1332" i="3"/>
  <c r="BF1332" i="3"/>
  <c r="BF574" i="3"/>
  <c r="BG574" i="3"/>
  <c r="BG1096" i="3"/>
  <c r="BF1096" i="3"/>
  <c r="BG1376" i="3"/>
  <c r="BF1376" i="3"/>
  <c r="BG577" i="3"/>
  <c r="BF577" i="3"/>
  <c r="BG1303" i="3"/>
  <c r="BF1303" i="3"/>
  <c r="BG1595" i="3"/>
  <c r="BF1595" i="3"/>
  <c r="BG1433" i="3"/>
  <c r="BF1433" i="3"/>
  <c r="BF626" i="3"/>
  <c r="BG626" i="3"/>
  <c r="BG1634" i="3"/>
  <c r="BF1634" i="3"/>
  <c r="BG50" i="3"/>
  <c r="BF50" i="3"/>
  <c r="BF920" i="3"/>
  <c r="BG920" i="3"/>
  <c r="BG105" i="3"/>
  <c r="BF105" i="3"/>
  <c r="BF604" i="3"/>
  <c r="BG604" i="3"/>
  <c r="BG1896" i="3"/>
  <c r="BF1896" i="3"/>
  <c r="BG573" i="3"/>
  <c r="BF573" i="3"/>
  <c r="BF1461" i="3"/>
  <c r="BG1461" i="3"/>
  <c r="BG1229" i="3"/>
  <c r="BF1229" i="3"/>
  <c r="BG18" i="3"/>
  <c r="BF18" i="3"/>
  <c r="BG730" i="3"/>
  <c r="BF730" i="3"/>
  <c r="BF1022" i="3"/>
  <c r="BG1022" i="3"/>
  <c r="BG164" i="3"/>
  <c r="BF164" i="3"/>
  <c r="BG1911" i="3"/>
  <c r="BF1911" i="3"/>
  <c r="BF1537" i="3"/>
  <c r="BG1537" i="3"/>
  <c r="BG800" i="3"/>
  <c r="BF800" i="3"/>
  <c r="BF1479" i="3"/>
  <c r="BG1479" i="3"/>
  <c r="BF857" i="3"/>
  <c r="BG857" i="3"/>
  <c r="BF1521" i="3"/>
  <c r="BG1521" i="3"/>
  <c r="BG16" i="3"/>
  <c r="BF16" i="3"/>
  <c r="BF485" i="3"/>
  <c r="BG485" i="3"/>
  <c r="BF1938" i="3"/>
  <c r="BG1938" i="3"/>
  <c r="BG1290" i="3"/>
  <c r="BF1290" i="3"/>
  <c r="BG1773" i="3"/>
  <c r="BF1773" i="3"/>
  <c r="BG1533" i="3"/>
  <c r="BF1533" i="3"/>
  <c r="BG49" i="3"/>
  <c r="BF49" i="3"/>
  <c r="BG1511" i="3"/>
  <c r="BF1511" i="3"/>
  <c r="BF1048" i="3"/>
  <c r="BG1048" i="3"/>
  <c r="BG959" i="3"/>
  <c r="BF959" i="3"/>
  <c r="BF1191" i="3"/>
  <c r="BG1191" i="3"/>
  <c r="BF1134" i="3"/>
  <c r="BG1134" i="3"/>
  <c r="BG192" i="3"/>
  <c r="BF192" i="3"/>
  <c r="BF414" i="3"/>
  <c r="BG414" i="3"/>
  <c r="BF901" i="3"/>
  <c r="BG901" i="3"/>
  <c r="BG775" i="3"/>
  <c r="BF775" i="3"/>
  <c r="BF1174" i="3"/>
  <c r="BG1174" i="3"/>
  <c r="BF1936" i="3"/>
  <c r="BG1936" i="3"/>
  <c r="BG1212" i="3"/>
  <c r="BF1212" i="3"/>
  <c r="BF1293" i="3"/>
  <c r="BG1293" i="3"/>
  <c r="BG1209" i="3"/>
  <c r="BF1209" i="3"/>
  <c r="BG151" i="3"/>
  <c r="BF151" i="3"/>
  <c r="BG134" i="3"/>
  <c r="BF134" i="3"/>
  <c r="BG1214" i="3"/>
  <c r="BF1214" i="3"/>
  <c r="BF1186" i="3"/>
  <c r="BG1186" i="3"/>
  <c r="BF1278" i="3"/>
  <c r="BG1278" i="3"/>
  <c r="BG1237" i="3"/>
  <c r="BF1237" i="3"/>
  <c r="BG1985" i="3"/>
  <c r="BF1985" i="3"/>
  <c r="BG1933" i="3"/>
  <c r="BF1933" i="3"/>
  <c r="BG1656" i="3"/>
  <c r="BF1656" i="3"/>
  <c r="BG894" i="3"/>
  <c r="BF894" i="3"/>
  <c r="BG617" i="3"/>
  <c r="BF617" i="3"/>
  <c r="BF1160" i="3"/>
  <c r="BG1160" i="3"/>
  <c r="BG928" i="3"/>
  <c r="BF928" i="3"/>
  <c r="BG1967" i="3"/>
  <c r="BF1967" i="3"/>
  <c r="BG1165" i="3"/>
  <c r="BF1165" i="3"/>
  <c r="BG934" i="3"/>
  <c r="BF934" i="3"/>
  <c r="BG1831" i="3"/>
  <c r="BF1831" i="3"/>
  <c r="BG456" i="3"/>
  <c r="BF456" i="3"/>
  <c r="BG1243" i="3"/>
  <c r="BF1243" i="3"/>
  <c r="BG1145" i="3"/>
  <c r="BF1145" i="3"/>
  <c r="BG1150" i="3"/>
  <c r="BF1150" i="3"/>
  <c r="BG180" i="3"/>
  <c r="BF180" i="3"/>
  <c r="BG820" i="3"/>
  <c r="BF820" i="3"/>
  <c r="BF1361" i="3"/>
  <c r="BG1361" i="3"/>
  <c r="BG1164" i="3"/>
  <c r="BF1164" i="3"/>
  <c r="BF545" i="3"/>
  <c r="BG545" i="3"/>
  <c r="BG304" i="3"/>
  <c r="BF304" i="3"/>
  <c r="BG1917" i="3"/>
  <c r="BF1917" i="3"/>
  <c r="BG1383" i="3"/>
  <c r="BF1383" i="3"/>
  <c r="BG1837" i="3"/>
  <c r="BF1837" i="3"/>
  <c r="BF1653" i="3"/>
  <c r="BG1653" i="3"/>
  <c r="BF911" i="3"/>
  <c r="BG911" i="3"/>
  <c r="BG995" i="3"/>
  <c r="BF995" i="3"/>
  <c r="BF1007" i="3"/>
  <c r="BG1007" i="3"/>
  <c r="BG904" i="3"/>
  <c r="BF904" i="3"/>
  <c r="BG1769" i="3"/>
  <c r="BF1769" i="3"/>
  <c r="BG722" i="3"/>
  <c r="BF722" i="3"/>
  <c r="BG186" i="3"/>
  <c r="BF186" i="3"/>
  <c r="BG1163" i="3"/>
  <c r="BF1163" i="3"/>
  <c r="BG90" i="3"/>
  <c r="BF90" i="3"/>
  <c r="BG230" i="3"/>
  <c r="BF230" i="3"/>
  <c r="BG280" i="3"/>
  <c r="BF280" i="3"/>
  <c r="BG1271" i="3"/>
  <c r="BF1271" i="3"/>
  <c r="BG244" i="3"/>
  <c r="BF244" i="3"/>
  <c r="BG477" i="3"/>
  <c r="BF477" i="3"/>
  <c r="BG1120" i="3"/>
  <c r="BF1120" i="3"/>
  <c r="BG23" i="3"/>
  <c r="BF23" i="3"/>
  <c r="BG257" i="3"/>
  <c r="BF257" i="3"/>
  <c r="BG1931" i="3"/>
  <c r="BF1931" i="3"/>
  <c r="BG313" i="3"/>
  <c r="BF313" i="3"/>
  <c r="BG1349" i="3"/>
  <c r="BF1349" i="3"/>
  <c r="BG642" i="3"/>
  <c r="BF642" i="3"/>
  <c r="BG1738" i="3"/>
  <c r="BF1738" i="3"/>
  <c r="BG510" i="3"/>
  <c r="BF510" i="3"/>
  <c r="BG1152" i="3"/>
  <c r="BF1152" i="3"/>
  <c r="BG288" i="3"/>
  <c r="BF288" i="3"/>
  <c r="BF755" i="3"/>
  <c r="BG755" i="3"/>
  <c r="BF693" i="3"/>
  <c r="BG693" i="3"/>
  <c r="BF589" i="3"/>
  <c r="BG589" i="3"/>
  <c r="BF1927" i="3"/>
  <c r="BG1927" i="3"/>
  <c r="BG876" i="3"/>
  <c r="BF876" i="3"/>
  <c r="BG891" i="3"/>
  <c r="BF891" i="3"/>
  <c r="BG40" i="3"/>
  <c r="BF40" i="3"/>
  <c r="BG971" i="3"/>
  <c r="BF971" i="3"/>
  <c r="BG552" i="3"/>
  <c r="BF552" i="3"/>
  <c r="BF591" i="3"/>
  <c r="BG591" i="3"/>
  <c r="BG198" i="3"/>
  <c r="BF198" i="3"/>
  <c r="BG846" i="3"/>
  <c r="BF846" i="3"/>
  <c r="BG1053" i="3"/>
  <c r="BF1053" i="3"/>
  <c r="BG853" i="3"/>
  <c r="BF853" i="3"/>
  <c r="BF1799" i="3"/>
  <c r="BG1799" i="3"/>
  <c r="BG721" i="3"/>
  <c r="BF721" i="3"/>
  <c r="BF1684" i="3"/>
  <c r="BG1684" i="3"/>
  <c r="BF1606" i="3"/>
  <c r="BG1606" i="3"/>
  <c r="BG267" i="3"/>
  <c r="BF267" i="3"/>
  <c r="BG1375" i="3"/>
  <c r="BF1375" i="3"/>
  <c r="BF1958" i="3"/>
  <c r="BG1958" i="3"/>
  <c r="BF1467" i="3"/>
  <c r="BG1467" i="3"/>
  <c r="BG938" i="3"/>
  <c r="BF938" i="3"/>
  <c r="BG1878" i="3"/>
  <c r="BF1878" i="3"/>
  <c r="BF28" i="3"/>
  <c r="BG28" i="3"/>
  <c r="BG365" i="3"/>
  <c r="BF365" i="3"/>
  <c r="BG565" i="3"/>
  <c r="BF565" i="3"/>
  <c r="BG171" i="3"/>
  <c r="BF171" i="3"/>
  <c r="BF1267" i="3"/>
  <c r="BG1267" i="3"/>
  <c r="BG870" i="3"/>
  <c r="BF870" i="3"/>
  <c r="BG1923" i="3"/>
  <c r="BF1923" i="3"/>
  <c r="BG702" i="3"/>
  <c r="BF702" i="3"/>
  <c r="BF593" i="3"/>
  <c r="BG593" i="3"/>
  <c r="BF127" i="3"/>
  <c r="BG127" i="3"/>
  <c r="BG960" i="3"/>
  <c r="BF960" i="3"/>
  <c r="BF861" i="3"/>
  <c r="BG861" i="3"/>
  <c r="BG1500" i="3"/>
  <c r="BF1500" i="3"/>
  <c r="BG1370" i="3"/>
  <c r="BF1370" i="3"/>
  <c r="BG1615" i="3"/>
  <c r="BF1615" i="3"/>
  <c r="BG651" i="3"/>
  <c r="BF651" i="3"/>
  <c r="BG855" i="3"/>
  <c r="BF855" i="3"/>
  <c r="BF431" i="3"/>
  <c r="BG431" i="3"/>
  <c r="BG673" i="3"/>
  <c r="BF673" i="3"/>
  <c r="BG898" i="3"/>
  <c r="BF898" i="3"/>
  <c r="BG874" i="3"/>
  <c r="BF874" i="3"/>
  <c r="BG725" i="3"/>
  <c r="BF725" i="3"/>
  <c r="BG245" i="3"/>
  <c r="BF245" i="3"/>
  <c r="BG1558" i="3"/>
  <c r="BF1558" i="3"/>
  <c r="BG419" i="3"/>
  <c r="BF419" i="3"/>
  <c r="BG1920" i="3"/>
  <c r="BF1920" i="3"/>
  <c r="BG1399" i="3"/>
  <c r="BF1399" i="3"/>
  <c r="BF1286" i="3"/>
  <c r="BG1286" i="3"/>
  <c r="BG1078" i="3"/>
  <c r="BF1078" i="3"/>
  <c r="BF1289" i="3"/>
  <c r="BG1289" i="3"/>
  <c r="BG1695" i="3"/>
  <c r="BF1695" i="3"/>
  <c r="BG211" i="3"/>
  <c r="BF211" i="3"/>
  <c r="BG1415" i="3"/>
  <c r="BF1415" i="3"/>
  <c r="BG359" i="3"/>
  <c r="BF359" i="3"/>
  <c r="BG884" i="3"/>
  <c r="BF884" i="3"/>
  <c r="BF916" i="3"/>
  <c r="BG916" i="3"/>
  <c r="BG362" i="3"/>
  <c r="BF362" i="3"/>
  <c r="BF828" i="3"/>
  <c r="BG828" i="3"/>
  <c r="BF200" i="3"/>
  <c r="BG200" i="3"/>
  <c r="BF1233" i="3"/>
  <c r="BG1233" i="3"/>
  <c r="BG1441" i="3"/>
  <c r="BF1441" i="3"/>
  <c r="BF1041" i="3"/>
  <c r="BG1041" i="3"/>
  <c r="BF615" i="3"/>
  <c r="BG615" i="3"/>
  <c r="BF103" i="3"/>
  <c r="BG103" i="3"/>
  <c r="BF260" i="3"/>
  <c r="BG260" i="3"/>
  <c r="BG1135" i="3"/>
  <c r="BF1135" i="3"/>
  <c r="BF683" i="3"/>
  <c r="BG683" i="3"/>
  <c r="BG1201" i="3"/>
  <c r="BF1201" i="3"/>
  <c r="BG1029" i="3"/>
  <c r="BF1029" i="3"/>
  <c r="BF1263" i="3"/>
  <c r="BG1263" i="3"/>
  <c r="BG1358" i="3"/>
  <c r="BF1358" i="3"/>
  <c r="BG458" i="3"/>
  <c r="BF458" i="3"/>
  <c r="BF530" i="3"/>
  <c r="BG530" i="3"/>
  <c r="BF1953" i="3"/>
  <c r="BG1953" i="3"/>
  <c r="BG1535" i="3"/>
  <c r="BF1535" i="3"/>
  <c r="BF323" i="3"/>
  <c r="BG323" i="3"/>
  <c r="BG1670" i="3"/>
  <c r="BF1670" i="3"/>
  <c r="BG1617" i="3"/>
  <c r="BF1617" i="3"/>
  <c r="BG954" i="3"/>
  <c r="BF954" i="3"/>
  <c r="BF39" i="3"/>
  <c r="BG39" i="3"/>
  <c r="BF999" i="3"/>
  <c r="BG999" i="3"/>
  <c r="BF1636" i="3"/>
  <c r="BG1636" i="3"/>
  <c r="BF1169" i="3"/>
  <c r="BG1169" i="3"/>
  <c r="BF815" i="3"/>
  <c r="BG815" i="3"/>
  <c r="BG502" i="3"/>
  <c r="BF502" i="3"/>
  <c r="BG177" i="3"/>
  <c r="BF177" i="3"/>
  <c r="BG1659" i="3"/>
  <c r="BF1659" i="3"/>
  <c r="BG578" i="3"/>
  <c r="BF578" i="3"/>
  <c r="BG1157" i="3"/>
  <c r="BF1157" i="3"/>
  <c r="BF74" i="3"/>
  <c r="BG74" i="3"/>
  <c r="BG698" i="3"/>
  <c r="BF698" i="3"/>
  <c r="BG256" i="3"/>
  <c r="BF256" i="3"/>
  <c r="BG1987" i="3"/>
  <c r="BF1987" i="3"/>
  <c r="BF1140" i="3"/>
  <c r="BG1140" i="3"/>
  <c r="BF62" i="3"/>
  <c r="BG62" i="3"/>
  <c r="BG439" i="3"/>
  <c r="BF439" i="3"/>
  <c r="BG1419" i="3"/>
  <c r="BF1419" i="3"/>
  <c r="BF1365" i="3"/>
  <c r="BG1365" i="3"/>
  <c r="BG1368" i="3"/>
  <c r="BF1368" i="3"/>
  <c r="BF1166" i="3"/>
  <c r="BG1166" i="3"/>
  <c r="BG1891" i="3"/>
  <c r="BF1891" i="3"/>
  <c r="BG494" i="3"/>
  <c r="BF494" i="3"/>
  <c r="BG944" i="3"/>
  <c r="BF944" i="3"/>
  <c r="BG879" i="3"/>
  <c r="BF879" i="3"/>
  <c r="BG32" i="3"/>
  <c r="BF32" i="3"/>
  <c r="BG1266" i="3"/>
  <c r="BF1266" i="3"/>
  <c r="BF139" i="3"/>
  <c r="BG139" i="3"/>
  <c r="BF202" i="3"/>
  <c r="BG202" i="3"/>
  <c r="BF555" i="3"/>
  <c r="BG555" i="3"/>
  <c r="BG98" i="3"/>
  <c r="BF98" i="3"/>
  <c r="BF1906" i="3"/>
  <c r="BG1906" i="3"/>
  <c r="BG1608" i="3"/>
  <c r="BF1608" i="3"/>
  <c r="BG495" i="3"/>
  <c r="BF495" i="3"/>
  <c r="BG1094" i="3"/>
  <c r="BF1094" i="3"/>
  <c r="BF35" i="3"/>
  <c r="BG35" i="3"/>
  <c r="BG1694" i="3"/>
  <c r="BF1694" i="3"/>
  <c r="BG1030" i="3"/>
  <c r="BF1030" i="3"/>
  <c r="BG1339" i="3"/>
  <c r="BF1339" i="3"/>
  <c r="BG1453" i="3"/>
  <c r="BF1453" i="3"/>
  <c r="BF331" i="3"/>
  <c r="BG331" i="3"/>
  <c r="BG910" i="3"/>
  <c r="BF910" i="3"/>
  <c r="BG804" i="3"/>
  <c r="BF804" i="3"/>
  <c r="BG847" i="3"/>
  <c r="BF847" i="3"/>
  <c r="BG1250" i="3"/>
  <c r="BF1250" i="3"/>
  <c r="BG957" i="3"/>
  <c r="BF957" i="3"/>
  <c r="BG311" i="3"/>
  <c r="BF311" i="3"/>
  <c r="BG1881" i="3"/>
  <c r="BF1881" i="3"/>
  <c r="BG1013" i="3"/>
  <c r="BF1013" i="3"/>
  <c r="BF1104" i="3"/>
  <c r="BG1104" i="3"/>
  <c r="BG1764" i="3"/>
  <c r="BF1764" i="3"/>
  <c r="BG931" i="3"/>
  <c r="BF931" i="3"/>
  <c r="BF1087" i="3"/>
  <c r="BG1087" i="3"/>
  <c r="BF866" i="3"/>
  <c r="BG866" i="3"/>
  <c r="BG570" i="3"/>
  <c r="BF570" i="3"/>
  <c r="BG427" i="3"/>
  <c r="BF427" i="3"/>
  <c r="BG503" i="3"/>
  <c r="BF503" i="3"/>
  <c r="BG146" i="3"/>
  <c r="BF146" i="3"/>
  <c r="BG347" i="3"/>
  <c r="BF347" i="3"/>
  <c r="BF825" i="3"/>
  <c r="BG825" i="3"/>
  <c r="BF1180" i="3"/>
  <c r="BG1180" i="3"/>
  <c r="BG1148" i="3"/>
  <c r="BF1148" i="3"/>
  <c r="BG1977" i="3"/>
  <c r="BF1977" i="3"/>
  <c r="BF1857" i="3"/>
  <c r="BG1857" i="3"/>
  <c r="BG926" i="3"/>
  <c r="BF926" i="3"/>
  <c r="BF1065" i="3"/>
  <c r="BG1065" i="3"/>
  <c r="BG1730" i="3"/>
  <c r="BF1730" i="3"/>
  <c r="BF1016" i="3"/>
  <c r="BG1016" i="3"/>
  <c r="BG1239" i="3"/>
  <c r="BF1239" i="3"/>
  <c r="BG953" i="3"/>
  <c r="BF953" i="3"/>
  <c r="BG1776" i="3"/>
  <c r="BF1776" i="3"/>
  <c r="BF949" i="3"/>
  <c r="BG949" i="3"/>
  <c r="BG1006" i="3"/>
  <c r="BF1006" i="3"/>
  <c r="BF1080" i="3"/>
  <c r="BG1080" i="3"/>
  <c r="BG533" i="3"/>
  <c r="BF533" i="3"/>
  <c r="BG437" i="3"/>
  <c r="BF437" i="3"/>
  <c r="BG650" i="3"/>
  <c r="BF650" i="3"/>
  <c r="BF1959" i="3"/>
  <c r="BG1959" i="3"/>
  <c r="BG1105" i="3"/>
  <c r="BF1105" i="3"/>
  <c r="BG337" i="3"/>
  <c r="BF337" i="3"/>
  <c r="BF1701" i="3"/>
  <c r="BG1701" i="3"/>
  <c r="BF992" i="3"/>
  <c r="BG992" i="3"/>
  <c r="BG912" i="3"/>
  <c r="BF912" i="3"/>
  <c r="BF363" i="3"/>
  <c r="BG363" i="3"/>
  <c r="BG26" i="3"/>
  <c r="BF26" i="3"/>
  <c r="BG278" i="3"/>
  <c r="BF278" i="3"/>
  <c r="BF732" i="3"/>
  <c r="BG732" i="3"/>
  <c r="BG247" i="3"/>
  <c r="BF247" i="3"/>
  <c r="BF1652" i="3"/>
  <c r="BG1652" i="3"/>
  <c r="BF716" i="3"/>
  <c r="BG716" i="3"/>
  <c r="BG812" i="3"/>
  <c r="BF812" i="3"/>
  <c r="BF1420" i="3"/>
  <c r="BG1420" i="3"/>
  <c r="BG1964" i="3"/>
  <c r="BF1964" i="3"/>
  <c r="BG1729" i="3"/>
  <c r="BF1729" i="3"/>
  <c r="BG1443" i="3"/>
  <c r="BF1443" i="3"/>
  <c r="BF1949" i="3"/>
  <c r="BG1949" i="3"/>
  <c r="BG1841" i="3"/>
  <c r="BF1841" i="3"/>
  <c r="BF743" i="3"/>
  <c r="BG743" i="3"/>
  <c r="BG187" i="3"/>
  <c r="BF187" i="3"/>
  <c r="BF1236" i="3"/>
  <c r="BG1236" i="3"/>
  <c r="BG1619" i="3"/>
  <c r="BF1619" i="3"/>
  <c r="BG1975" i="3"/>
  <c r="BF1975" i="3"/>
  <c r="BF1876" i="3"/>
  <c r="BG1876" i="3"/>
  <c r="BG1147" i="3"/>
  <c r="BF1147" i="3"/>
  <c r="BG1554" i="3"/>
  <c r="BF1554" i="3"/>
  <c r="BG649" i="3"/>
  <c r="BF649" i="3"/>
  <c r="BG471" i="3"/>
  <c r="BF471" i="3"/>
  <c r="BG241" i="3"/>
  <c r="BF241" i="3"/>
  <c r="BG707" i="3"/>
  <c r="BF707" i="3"/>
  <c r="BG1427" i="3"/>
  <c r="BF1427" i="3"/>
  <c r="BG1393" i="3"/>
  <c r="BF1393" i="3"/>
  <c r="BG1732" i="3"/>
  <c r="BF1732" i="3"/>
  <c r="BG1930" i="3"/>
  <c r="BF1930" i="3"/>
  <c r="BF1432" i="3"/>
  <c r="BG1432" i="3"/>
  <c r="BG446" i="3"/>
  <c r="BF446" i="3"/>
  <c r="BF483" i="3"/>
  <c r="BG483" i="3"/>
  <c r="BG348" i="3"/>
  <c r="BF348" i="3"/>
  <c r="BG1283" i="3"/>
  <c r="BF1283" i="3"/>
  <c r="BG1925" i="3"/>
  <c r="BF1925" i="3"/>
  <c r="BF1177" i="3"/>
  <c r="BG1177" i="3"/>
  <c r="BG1001" i="3"/>
  <c r="BF1001" i="3"/>
  <c r="BG1404" i="3"/>
  <c r="BF1404" i="3"/>
  <c r="BG1416" i="3"/>
  <c r="BF1416" i="3"/>
  <c r="BF886" i="3"/>
  <c r="BG886" i="3"/>
  <c r="BG677" i="3"/>
  <c r="BF677" i="3"/>
  <c r="BF201" i="3"/>
  <c r="BG201" i="3"/>
  <c r="BF413" i="3"/>
  <c r="BG413" i="3"/>
  <c r="BG897" i="3"/>
  <c r="BF897" i="3"/>
  <c r="BG791" i="3"/>
  <c r="BF791" i="3"/>
  <c r="BF1564" i="3"/>
  <c r="BG1564" i="3"/>
  <c r="BF1718" i="3"/>
  <c r="BG1718" i="3"/>
  <c r="BG1247" i="3"/>
  <c r="BF1247" i="3"/>
  <c r="BG862" i="3"/>
  <c r="BF862" i="3"/>
  <c r="BG1707" i="3"/>
  <c r="BF1707" i="3"/>
  <c r="BF630" i="3"/>
  <c r="BG630" i="3"/>
  <c r="BF1074" i="3"/>
  <c r="BG1074" i="3"/>
  <c r="BG185" i="3"/>
  <c r="BF185" i="3"/>
  <c r="BG328" i="3"/>
  <c r="BF328" i="3"/>
  <c r="BG250" i="3"/>
  <c r="BF250" i="3"/>
  <c r="BG1462" i="3"/>
  <c r="BF1462" i="3"/>
  <c r="BG481" i="3"/>
  <c r="BF481" i="3"/>
  <c r="BF1200" i="3"/>
  <c r="BG1200" i="3"/>
  <c r="BG409" i="3"/>
  <c r="BF409" i="3"/>
  <c r="BG671" i="3"/>
  <c r="BF671" i="3"/>
  <c r="BG1618" i="3"/>
  <c r="BF1618" i="3"/>
  <c r="BG1128" i="3"/>
  <c r="BF1128" i="3"/>
  <c r="BG251" i="3"/>
  <c r="BF251" i="3"/>
  <c r="BG334" i="3"/>
  <c r="BF334" i="3"/>
  <c r="BG968" i="3"/>
  <c r="BF968" i="3"/>
  <c r="BF141" i="3"/>
  <c r="BG141" i="3"/>
  <c r="BF972" i="3"/>
  <c r="BG972" i="3"/>
  <c r="BG8" i="3"/>
  <c r="BF8" i="3"/>
  <c r="BG1672" i="3"/>
  <c r="BF1672" i="3"/>
  <c r="BG572" i="3"/>
  <c r="BF572" i="3"/>
  <c r="BG82" i="3"/>
  <c r="BF82" i="3"/>
  <c r="BG923" i="3"/>
  <c r="BF923" i="3"/>
  <c r="BG1380" i="3"/>
  <c r="BF1380" i="3"/>
  <c r="BG692" i="3"/>
  <c r="BF692" i="3"/>
  <c r="BG648" i="3"/>
  <c r="BF648" i="3"/>
  <c r="BG807" i="3"/>
  <c r="BF807" i="3"/>
  <c r="BG1397" i="3"/>
  <c r="BF1397" i="3"/>
  <c r="BG564" i="3"/>
  <c r="BF564" i="3"/>
  <c r="BG544" i="3"/>
  <c r="BF544" i="3"/>
  <c r="BG93" i="3"/>
  <c r="BF93" i="3"/>
  <c r="BG258" i="3"/>
  <c r="BF258" i="3"/>
  <c r="BG1981" i="3"/>
  <c r="BF1981" i="3"/>
  <c r="BG1129" i="3"/>
  <c r="BF1129" i="3"/>
  <c r="BF1600" i="3"/>
  <c r="BG1600" i="3"/>
  <c r="BF798" i="3"/>
  <c r="BG798" i="3"/>
  <c r="BF606" i="3"/>
  <c r="BG606" i="3"/>
  <c r="BG1784" i="3"/>
  <c r="BF1784" i="3"/>
  <c r="BG1422" i="3"/>
  <c r="BF1422" i="3"/>
  <c r="BG1882" i="3"/>
  <c r="BF1882" i="3"/>
  <c r="BG1810" i="3"/>
  <c r="BF1810" i="3"/>
  <c r="BF12" i="3"/>
  <c r="BG12" i="3"/>
  <c r="BG549" i="3"/>
  <c r="BF549" i="3"/>
  <c r="BF1175" i="3"/>
  <c r="BG1175" i="3"/>
  <c r="BG1578" i="3"/>
  <c r="BF1578" i="3"/>
  <c r="BG663" i="3"/>
  <c r="BF663" i="3"/>
  <c r="BG64" i="3"/>
  <c r="BF64" i="3"/>
  <c r="BF1861" i="3"/>
  <c r="BG1861" i="3"/>
  <c r="BG1771" i="3"/>
  <c r="BF1771" i="3"/>
  <c r="BG660" i="3"/>
  <c r="BF660" i="3"/>
  <c r="BF1766" i="3"/>
  <c r="BG1766" i="3"/>
  <c r="BG922" i="3"/>
  <c r="BF922" i="3"/>
  <c r="BG1839" i="3"/>
  <c r="BF1839" i="3"/>
  <c r="BF1485" i="3"/>
  <c r="BG1485" i="3"/>
  <c r="BF890" i="3"/>
  <c r="BG890" i="3"/>
  <c r="BF135" i="3"/>
  <c r="BG135" i="3"/>
  <c r="BG1036" i="3"/>
  <c r="BF1036" i="3"/>
  <c r="BF918" i="3"/>
  <c r="BG918" i="3"/>
  <c r="BF727" i="3"/>
  <c r="BG727" i="3"/>
  <c r="BF1300" i="3"/>
  <c r="BG1300" i="3"/>
  <c r="BG939" i="3"/>
  <c r="BF939" i="3"/>
  <c r="BF1208" i="3"/>
  <c r="BG1208" i="3"/>
  <c r="BF1470" i="3"/>
  <c r="BG1470" i="3"/>
  <c r="BG1488" i="3"/>
  <c r="BF1488" i="3"/>
  <c r="BG520" i="3"/>
  <c r="BF520" i="3"/>
  <c r="BF629" i="3"/>
  <c r="BG629" i="3"/>
  <c r="BF188" i="3"/>
  <c r="BG188" i="3"/>
  <c r="BG1611" i="3"/>
  <c r="BF1611" i="3"/>
  <c r="BF1009" i="3"/>
  <c r="BG1009" i="3"/>
  <c r="BG351" i="3"/>
  <c r="BF351" i="3"/>
  <c r="BF761" i="3"/>
  <c r="BG761" i="3"/>
  <c r="BF1295" i="3"/>
  <c r="BG1295" i="3"/>
  <c r="BF640" i="3"/>
  <c r="BG640" i="3"/>
  <c r="BG744" i="3"/>
  <c r="BF744" i="3"/>
  <c r="BG1195" i="3"/>
  <c r="BF1195" i="3"/>
  <c r="BG45" i="3"/>
  <c r="BF45" i="3"/>
  <c r="BF1455" i="3"/>
  <c r="BG1455" i="3"/>
  <c r="BF1872" i="3"/>
  <c r="BG1872" i="3"/>
  <c r="BG1341" i="3"/>
  <c r="BF1341" i="3"/>
  <c r="BF1540" i="3"/>
  <c r="BG1540" i="3"/>
  <c r="BF1257" i="3"/>
  <c r="BG1257" i="3"/>
  <c r="BF1407" i="3"/>
  <c r="BG1407" i="3"/>
  <c r="BF6" i="3"/>
  <c r="BG6" i="3"/>
  <c r="BF53" i="3"/>
  <c r="BG53" i="3"/>
  <c r="BG1574" i="3"/>
  <c r="BF1574" i="3"/>
  <c r="BG1190" i="3"/>
  <c r="BF1190" i="3"/>
  <c r="BG839" i="3"/>
  <c r="BF839" i="3"/>
  <c r="BG167" i="3"/>
  <c r="BF167" i="3"/>
  <c r="BG1406" i="3"/>
  <c r="BF1406" i="3"/>
  <c r="BF538" i="3"/>
  <c r="BG538" i="3"/>
  <c r="BG1596" i="3"/>
  <c r="BF1596" i="3"/>
  <c r="BG293" i="3"/>
  <c r="BF293" i="3"/>
  <c r="BG309" i="3"/>
  <c r="BF309" i="3"/>
  <c r="BG985" i="3"/>
  <c r="BF985" i="3"/>
  <c r="BG880" i="3"/>
  <c r="BF880" i="3"/>
  <c r="BG877" i="3"/>
  <c r="BF877" i="3"/>
  <c r="BG442" i="3"/>
  <c r="BF442" i="3"/>
  <c r="BF1116" i="3"/>
  <c r="BG1116" i="3"/>
  <c r="BF168" i="3"/>
  <c r="BG168" i="3"/>
  <c r="BG1648" i="3"/>
  <c r="BF1648" i="3"/>
  <c r="BG1723" i="3"/>
  <c r="BF1723" i="3"/>
  <c r="BG1194" i="3"/>
  <c r="BF1194" i="3"/>
  <c r="BG361" i="3"/>
  <c r="BF361" i="3"/>
  <c r="BG768" i="3"/>
  <c r="BF768" i="3"/>
  <c r="BG183" i="3"/>
  <c r="BF183" i="3"/>
  <c r="BF1909" i="3"/>
  <c r="BG1909" i="3"/>
  <c r="BG416" i="3"/>
  <c r="BF416" i="3"/>
  <c r="BG1743" i="3"/>
  <c r="BF1743" i="3"/>
  <c r="BF1522" i="3"/>
  <c r="BG1522" i="3"/>
  <c r="BF1351" i="3"/>
  <c r="BG1351" i="3"/>
  <c r="BF1970" i="3"/>
  <c r="BG1970" i="3"/>
  <c r="BG224" i="3"/>
  <c r="BF224" i="3"/>
  <c r="BF1099" i="3"/>
  <c r="BG1099" i="3"/>
  <c r="BG449" i="3"/>
  <c r="BF449" i="3"/>
  <c r="BG1708" i="3"/>
  <c r="BF1708" i="3"/>
  <c r="BG622" i="3"/>
  <c r="BF622" i="3"/>
  <c r="BG1333" i="3"/>
  <c r="BF1333" i="3"/>
  <c r="BG1132" i="3"/>
  <c r="BF1132" i="3"/>
  <c r="BF644" i="3"/>
  <c r="BG644" i="3"/>
  <c r="BG674" i="3"/>
  <c r="BF674" i="3"/>
  <c r="BG1137" i="3"/>
  <c r="BF1137" i="3"/>
  <c r="BF1613" i="3"/>
  <c r="BG1613" i="3"/>
  <c r="BF1529" i="3"/>
  <c r="BG1529" i="3"/>
  <c r="BG1893" i="3"/>
  <c r="BF1893" i="3"/>
  <c r="BG367" i="3"/>
  <c r="BF367" i="3"/>
  <c r="BG1582" i="3"/>
  <c r="BF1582" i="3"/>
  <c r="BG1779" i="3"/>
  <c r="BF1779" i="3"/>
  <c r="BG279" i="3"/>
  <c r="BF279" i="3"/>
  <c r="BG772" i="3"/>
  <c r="BF772" i="3"/>
  <c r="BF760" i="3"/>
  <c r="BG760" i="3"/>
  <c r="BG1136" i="3"/>
  <c r="BF1136" i="3"/>
  <c r="BF122" i="3"/>
  <c r="BG122" i="3"/>
  <c r="BG587" i="3"/>
  <c r="BF587" i="3"/>
  <c r="BG29" i="3"/>
  <c r="BF29" i="3"/>
  <c r="BG1198" i="3"/>
  <c r="BF1198" i="3"/>
  <c r="BF1230" i="3"/>
  <c r="BG1230" i="3"/>
  <c r="BG1762" i="3"/>
  <c r="BF1762" i="3"/>
  <c r="BG1156" i="3"/>
  <c r="BF1156" i="3"/>
  <c r="BF394" i="3"/>
  <c r="BG394" i="3"/>
  <c r="BG401" i="3"/>
  <c r="BF401" i="3"/>
  <c r="BF940" i="3"/>
  <c r="BG940" i="3"/>
  <c r="BF344" i="3"/>
  <c r="BG344" i="3"/>
  <c r="BG1102" i="3"/>
  <c r="BF1102" i="3"/>
  <c r="BG1298" i="3"/>
  <c r="BF1298" i="3"/>
  <c r="BG542" i="3"/>
  <c r="BF542" i="3"/>
  <c r="BG1795" i="3"/>
  <c r="BF1795" i="3"/>
  <c r="BG487" i="3"/>
  <c r="BF487" i="3"/>
  <c r="BG888" i="3"/>
  <c r="BF888" i="3"/>
  <c r="BG871" i="3"/>
  <c r="BF871" i="3"/>
  <c r="BF813" i="3"/>
  <c r="BG813" i="3"/>
  <c r="BF895" i="3"/>
  <c r="BG895" i="3"/>
  <c r="BF1086" i="3"/>
  <c r="BG1086" i="3"/>
  <c r="BG1020" i="3"/>
  <c r="BF1020" i="3"/>
  <c r="BG166" i="3"/>
  <c r="BF166" i="3"/>
  <c r="BF1158" i="3"/>
  <c r="BG1158" i="3"/>
  <c r="BF46" i="3"/>
  <c r="BG46" i="3"/>
  <c r="BG287" i="3"/>
  <c r="BF287" i="3"/>
  <c r="BF301" i="3"/>
  <c r="BG301" i="3"/>
  <c r="BF792" i="3"/>
  <c r="BG792" i="3"/>
  <c r="BF206" i="3"/>
  <c r="BG206" i="3"/>
  <c r="BG1141" i="3"/>
  <c r="BF1141" i="3"/>
  <c r="BG1491" i="3"/>
  <c r="BF1491" i="3"/>
  <c r="BG1379" i="3"/>
  <c r="BF1379" i="3"/>
  <c r="BG1671" i="3"/>
  <c r="BF1671" i="3"/>
  <c r="BF360" i="3"/>
  <c r="BG360" i="3"/>
  <c r="BG1709" i="3"/>
  <c r="BF1709" i="3"/>
  <c r="BF537" i="3"/>
  <c r="BG537" i="3"/>
  <c r="BF1437" i="3"/>
  <c r="BG1437" i="3"/>
  <c r="BG1863" i="3"/>
  <c r="BF1863" i="3"/>
  <c r="BG338" i="3"/>
  <c r="BF338" i="3"/>
  <c r="BG1623" i="3"/>
  <c r="BF1623" i="3"/>
  <c r="BG162" i="3"/>
  <c r="BF162" i="3"/>
  <c r="BG1945" i="3"/>
  <c r="BF1945" i="3"/>
  <c r="BF445" i="3"/>
  <c r="BG445" i="3"/>
  <c r="BG1125" i="3"/>
  <c r="BF1125" i="3"/>
  <c r="BF1879" i="3"/>
  <c r="BG1879" i="3"/>
  <c r="BG1226" i="3"/>
  <c r="BF1226" i="3"/>
  <c r="BF655" i="3"/>
  <c r="BG655" i="3"/>
  <c r="BF1749" i="3"/>
  <c r="BG1749" i="3"/>
  <c r="BF1520" i="3"/>
  <c r="BG1520" i="3"/>
  <c r="BF1827" i="3"/>
  <c r="BG1827" i="3"/>
  <c r="BG571" i="3"/>
  <c r="BF571" i="3"/>
  <c r="BF1820" i="3"/>
  <c r="BG1820" i="3"/>
  <c r="BG374" i="3"/>
  <c r="BF374" i="3"/>
  <c r="BG818" i="3"/>
  <c r="BF818" i="3"/>
  <c r="BF1063" i="3"/>
  <c r="BG1063" i="3"/>
  <c r="BG1154" i="3"/>
  <c r="BF1154" i="3"/>
  <c r="BG1217" i="3"/>
  <c r="BF1217" i="3"/>
  <c r="BG63" i="3"/>
  <c r="BF63" i="3"/>
  <c r="BG596" i="3"/>
  <c r="BF596" i="3"/>
  <c r="BG1759" i="3"/>
  <c r="BF1759" i="3"/>
  <c r="BG86" i="3"/>
  <c r="BF86" i="3"/>
  <c r="BG464" i="3"/>
  <c r="BF464" i="3"/>
  <c r="BF27" i="3"/>
  <c r="BG27" i="3"/>
  <c r="BG509" i="3"/>
  <c r="BF509" i="3"/>
  <c r="BG1081" i="3"/>
  <c r="BF1081" i="3"/>
  <c r="BF1660" i="3"/>
  <c r="BG1660" i="3"/>
  <c r="BF1477" i="3"/>
  <c r="BG1477" i="3"/>
  <c r="BG973" i="3"/>
  <c r="BF973" i="3"/>
  <c r="BF298" i="3"/>
  <c r="BG298" i="3"/>
  <c r="BF1545" i="3"/>
  <c r="BG1545" i="3"/>
  <c r="BG827" i="3"/>
  <c r="BF827" i="3"/>
  <c r="BG1991" i="3"/>
  <c r="BF1991" i="3"/>
  <c r="BF327" i="3"/>
  <c r="BG327" i="3"/>
  <c r="BG1155" i="3"/>
  <c r="BF1155" i="3"/>
  <c r="BF842" i="3"/>
  <c r="BG842" i="3"/>
  <c r="BG635" i="3"/>
  <c r="BF635" i="3"/>
  <c r="BF1382" i="3"/>
  <c r="BG1382" i="3"/>
  <c r="BF1328" i="3"/>
  <c r="BG1328" i="3"/>
  <c r="BG1224" i="3"/>
  <c r="BF1224" i="3"/>
  <c r="BG1928" i="3"/>
  <c r="BF1928" i="3"/>
  <c r="BF1603" i="3"/>
  <c r="BG1603" i="3"/>
  <c r="BF1817" i="3"/>
  <c r="BG1817" i="3"/>
  <c r="BG905" i="3"/>
  <c r="BF905" i="3"/>
  <c r="BG1046" i="3"/>
  <c r="BF1046" i="3"/>
  <c r="BF268" i="3"/>
  <c r="BG268" i="3"/>
  <c r="BG741" i="3"/>
  <c r="BF741" i="3"/>
  <c r="BF946" i="3"/>
  <c r="BG946" i="3"/>
  <c r="BG1822" i="3"/>
  <c r="BF1822" i="3"/>
  <c r="BG272" i="3"/>
  <c r="BF272" i="3"/>
  <c r="BG719" i="3"/>
  <c r="BF719" i="3"/>
  <c r="BG1426" i="3"/>
  <c r="BF1426" i="3"/>
  <c r="BG914" i="3"/>
  <c r="BF914" i="3"/>
  <c r="BG1935" i="3"/>
  <c r="BF1935" i="3"/>
  <c r="BG243" i="3"/>
  <c r="BF243" i="3"/>
  <c r="BG1489" i="3"/>
  <c r="BF1489" i="3"/>
  <c r="BF209" i="3"/>
  <c r="BG209" i="3"/>
  <c r="BG1340" i="3"/>
  <c r="BF1340" i="3"/>
  <c r="BG1319" i="3"/>
  <c r="BF1319" i="3"/>
  <c r="BG1452" i="3"/>
  <c r="BF1452" i="3"/>
  <c r="BF1270" i="3"/>
  <c r="BG1270" i="3"/>
  <c r="BF790" i="3"/>
  <c r="BG790" i="3"/>
  <c r="BF1802" i="3"/>
  <c r="BG1802" i="3"/>
  <c r="BG1144" i="3"/>
  <c r="BF1144" i="3"/>
  <c r="BF466" i="3"/>
  <c r="BG466" i="3"/>
  <c r="BG1642" i="3"/>
  <c r="BF1642" i="3"/>
  <c r="BG1182" i="3"/>
  <c r="BF1182" i="3"/>
  <c r="BF1888" i="3"/>
  <c r="BG1888" i="3"/>
  <c r="BF1679" i="3"/>
  <c r="BG1679" i="3"/>
  <c r="BG289" i="3"/>
  <c r="BF289" i="3"/>
  <c r="BF116" i="3"/>
  <c r="BG116" i="3"/>
  <c r="BF945" i="3"/>
  <c r="BG945" i="3"/>
  <c r="BG567" i="3"/>
  <c r="BF567" i="3"/>
  <c r="BG1378" i="3"/>
  <c r="BF1378" i="3"/>
  <c r="BG1926" i="3"/>
  <c r="BF1926" i="3"/>
  <c r="BG1112" i="3"/>
  <c r="BF1112" i="3"/>
  <c r="BG1561" i="3"/>
  <c r="BF1561" i="3"/>
  <c r="BG5" i="3"/>
  <c r="BF5" i="3"/>
  <c r="BG1948" i="3"/>
  <c r="BF1948" i="3"/>
  <c r="BG1497" i="3"/>
  <c r="BF1497" i="3"/>
  <c r="BG1345" i="3"/>
  <c r="BF1345" i="3"/>
  <c r="BG252" i="3"/>
  <c r="BF252" i="3"/>
  <c r="BG514" i="3"/>
  <c r="BF514" i="3"/>
  <c r="BG1095" i="3"/>
  <c r="BF1095" i="3"/>
  <c r="BG157" i="3"/>
  <c r="BF157" i="3"/>
  <c r="BG1572" i="3"/>
  <c r="BF1572" i="3"/>
  <c r="BG1750" i="3"/>
  <c r="BF1750" i="3"/>
  <c r="BG1916" i="3"/>
  <c r="BF1916" i="3"/>
  <c r="BG31" i="3"/>
  <c r="BF31" i="3"/>
  <c r="BG1804" i="3"/>
  <c r="BF1804" i="3"/>
  <c r="BF1255" i="3"/>
  <c r="BG1255" i="3"/>
  <c r="BG15" i="3"/>
  <c r="BF15" i="3"/>
  <c r="BG1645" i="3"/>
  <c r="BF1645" i="3"/>
  <c r="BG1395" i="3"/>
  <c r="BF1395" i="3"/>
  <c r="BG712" i="3"/>
  <c r="BF712" i="3"/>
  <c r="BG1884" i="3"/>
  <c r="BF1884" i="3"/>
  <c r="BG527" i="3"/>
  <c r="BF527" i="3"/>
  <c r="BG752" i="3"/>
  <c r="BF752" i="3"/>
  <c r="BG1788" i="3"/>
  <c r="BF1788" i="3"/>
  <c r="BG316" i="3"/>
  <c r="BF316" i="3"/>
  <c r="BF984" i="3"/>
  <c r="BG984" i="3"/>
  <c r="BF1031" i="3"/>
  <c r="BG1031" i="3"/>
  <c r="BG1480" i="3"/>
  <c r="BF1480" i="3"/>
  <c r="BG1258" i="3"/>
  <c r="BF1258" i="3"/>
  <c r="BF597" i="3"/>
  <c r="BG597" i="3"/>
  <c r="BG826" i="3"/>
  <c r="BF826" i="3"/>
  <c r="BG1585" i="3"/>
  <c r="BF1585" i="3"/>
  <c r="BG1563" i="3"/>
  <c r="BF1563" i="3"/>
  <c r="BG1017" i="3"/>
  <c r="BF1017" i="3"/>
  <c r="BG822" i="3"/>
  <c r="BF822" i="3"/>
  <c r="BG1256" i="3"/>
  <c r="BF1256" i="3"/>
  <c r="BG1478" i="3"/>
  <c r="BF1478" i="3"/>
  <c r="BG398" i="3"/>
  <c r="BF398" i="3"/>
  <c r="BF22" i="3"/>
  <c r="BG22" i="3"/>
  <c r="BG1436" i="3"/>
  <c r="BF1436" i="3"/>
  <c r="BF1032" i="3"/>
  <c r="BG1032" i="3"/>
  <c r="BG1206" i="3"/>
  <c r="BF1206" i="3"/>
  <c r="BG248" i="3"/>
  <c r="BF248" i="3"/>
  <c r="BG1979" i="3"/>
  <c r="BF1979" i="3"/>
  <c r="BG1484" i="3"/>
  <c r="BF1484" i="3"/>
  <c r="BG354" i="3"/>
  <c r="BF354" i="3"/>
  <c r="BG1913" i="3"/>
  <c r="BF1913" i="3"/>
  <c r="BG603" i="3"/>
  <c r="BF603" i="3"/>
  <c r="BF199" i="3"/>
  <c r="BG199" i="3"/>
  <c r="BF326" i="3"/>
  <c r="BG326" i="3"/>
  <c r="BG757" i="3"/>
  <c r="BF757" i="3"/>
  <c r="BG1643" i="3"/>
  <c r="BF1643" i="3"/>
  <c r="BG958" i="3"/>
  <c r="BF958" i="3"/>
  <c r="BG1650" i="3"/>
  <c r="BF1650" i="3"/>
  <c r="BG68" i="3"/>
  <c r="BF68" i="3"/>
  <c r="BG1628" i="3"/>
  <c r="BF1628" i="3"/>
  <c r="BG455" i="3"/>
  <c r="BF455" i="3"/>
  <c r="BG1939" i="3"/>
  <c r="BF1939" i="3"/>
  <c r="BG836" i="3"/>
  <c r="BF836" i="3"/>
  <c r="BF621" i="3"/>
  <c r="BG621" i="3"/>
  <c r="BG1045" i="3"/>
  <c r="BF1045" i="3"/>
  <c r="BG1982" i="3"/>
  <c r="BF1982" i="3"/>
  <c r="BF339" i="3"/>
  <c r="BG339" i="3"/>
  <c r="BF1463" i="3"/>
  <c r="BG1463" i="3"/>
  <c r="BG1887" i="3"/>
  <c r="BF1887" i="3"/>
  <c r="BF1291" i="3"/>
  <c r="BG1291" i="3"/>
  <c r="BF690" i="3"/>
  <c r="BG690" i="3"/>
  <c r="BG584" i="3"/>
  <c r="BF584" i="3"/>
  <c r="BF294" i="3"/>
  <c r="BG294" i="3"/>
  <c r="BG43" i="3"/>
  <c r="BF43" i="3"/>
  <c r="BG840" i="3"/>
  <c r="BF840" i="3"/>
  <c r="BG865" i="3"/>
  <c r="BF865" i="3"/>
  <c r="BG1273" i="3"/>
  <c r="BF1273" i="3"/>
  <c r="BF638" i="3"/>
  <c r="BG638" i="3"/>
  <c r="BG1621" i="3"/>
  <c r="BF1621" i="3"/>
  <c r="BG1763" i="3"/>
  <c r="BF1763" i="3"/>
  <c r="BG1207" i="3"/>
  <c r="BF1207" i="3"/>
  <c r="BG159" i="3"/>
  <c r="BF159" i="3"/>
  <c r="BF1686" i="3"/>
  <c r="BG1686" i="3"/>
  <c r="BF1308" i="3"/>
  <c r="BG1308" i="3"/>
  <c r="BF814" i="3"/>
  <c r="BG814" i="3"/>
  <c r="BG1728" i="3"/>
  <c r="BF1728" i="3"/>
  <c r="BG1552" i="3"/>
  <c r="BF1552" i="3"/>
  <c r="BG964" i="3"/>
  <c r="BF964" i="3"/>
  <c r="BG1302" i="3"/>
  <c r="BF1302" i="3"/>
  <c r="BG942" i="3"/>
  <c r="BF942" i="3"/>
  <c r="BF619" i="3"/>
  <c r="BG619" i="3"/>
  <c r="BF467" i="3"/>
  <c r="BG467" i="3"/>
  <c r="BF647" i="3"/>
  <c r="BG647" i="3"/>
  <c r="BG1825" i="3"/>
  <c r="BF1825" i="3"/>
  <c r="BG306" i="3"/>
  <c r="BF306" i="3"/>
  <c r="BG708" i="3"/>
  <c r="BF708" i="3"/>
  <c r="BF55" i="3"/>
  <c r="BG55" i="3"/>
  <c r="BG733" i="3"/>
  <c r="BF733" i="3"/>
  <c r="BF218" i="3"/>
  <c r="BG218" i="3"/>
  <c r="BG399" i="3"/>
  <c r="BF399" i="3"/>
  <c r="BF1355" i="3"/>
  <c r="BG1355" i="3"/>
  <c r="BG1472" i="3"/>
  <c r="BF1472" i="3"/>
  <c r="BG1060" i="3"/>
  <c r="BF1060" i="3"/>
  <c r="BG1181" i="3"/>
  <c r="BF1181" i="3"/>
  <c r="BG111" i="3"/>
  <c r="BF111" i="3"/>
  <c r="BG291" i="3"/>
  <c r="BF291" i="3"/>
  <c r="BF1786" i="3"/>
  <c r="BG1786" i="3"/>
  <c r="BG1536" i="3"/>
  <c r="BF1536" i="3"/>
  <c r="BG1929" i="3"/>
  <c r="BF1929" i="3"/>
  <c r="BG1654" i="3"/>
  <c r="BF1654" i="3"/>
  <c r="BG1035" i="3"/>
  <c r="BF1035" i="3"/>
  <c r="BF927" i="3"/>
  <c r="BG927" i="3"/>
  <c r="BG1310" i="3"/>
  <c r="BF1310" i="3"/>
  <c r="BG460" i="3"/>
  <c r="BF460" i="3"/>
  <c r="BF1362" i="3"/>
  <c r="BG1362" i="3"/>
  <c r="BG505" i="3"/>
  <c r="BF505" i="3"/>
  <c r="BG1968" i="3"/>
  <c r="BF1968" i="3"/>
  <c r="BG1316" i="3"/>
  <c r="BF1316" i="3"/>
  <c r="BG1335" i="3"/>
  <c r="BF1335" i="3"/>
  <c r="BG821" i="3"/>
  <c r="BF821" i="3"/>
  <c r="BF1179" i="3"/>
  <c r="BG1179" i="3"/>
  <c r="BG1635" i="3"/>
  <c r="BF1635" i="3"/>
  <c r="BF1683" i="3"/>
  <c r="BG1683" i="3"/>
  <c r="BG915" i="3"/>
  <c r="BF915" i="3"/>
  <c r="BF1526" i="3"/>
  <c r="BG1526" i="3"/>
  <c r="BF1098" i="3"/>
  <c r="BG1098" i="3"/>
  <c r="BF1689" i="3"/>
  <c r="BG1689" i="3"/>
  <c r="BG1122" i="3"/>
  <c r="BF1122" i="3"/>
  <c r="BG1377" i="3"/>
  <c r="BF1377" i="3"/>
  <c r="BG1815" i="3"/>
  <c r="BF1815" i="3"/>
  <c r="BG140" i="3"/>
  <c r="BF140" i="3"/>
  <c r="BG1025" i="3"/>
  <c r="BF1025" i="3"/>
  <c r="BF321" i="3"/>
  <c r="BG321" i="3"/>
  <c r="BF717" i="3"/>
  <c r="BG717" i="3"/>
  <c r="BG1326" i="3"/>
  <c r="BF1326" i="3"/>
  <c r="BG1287" i="3"/>
  <c r="BF1287" i="3"/>
  <c r="BF1721" i="3"/>
  <c r="BG1721" i="3"/>
  <c r="BG56" i="3"/>
  <c r="BF56" i="3"/>
  <c r="BG848" i="3"/>
  <c r="BF848" i="3"/>
  <c r="BF525" i="3"/>
  <c r="BG525" i="3"/>
  <c r="BG1553" i="3"/>
  <c r="BF1553" i="3"/>
  <c r="BF543" i="3"/>
  <c r="BG543" i="3"/>
  <c r="BG1590" i="3"/>
  <c r="BF1590" i="3"/>
  <c r="BG1004" i="3"/>
  <c r="BF1004" i="3"/>
  <c r="BG165" i="3"/>
  <c r="BF165" i="3"/>
  <c r="BG44" i="3"/>
  <c r="BF44" i="3"/>
  <c r="BF887" i="3"/>
  <c r="BG887" i="3"/>
  <c r="BG1873" i="3"/>
  <c r="BF1873" i="3"/>
  <c r="BG1337" i="3"/>
  <c r="BF1337" i="3"/>
  <c r="BG204" i="3"/>
  <c r="BF204" i="3"/>
  <c r="BF1746" i="3"/>
  <c r="BG1746" i="3"/>
  <c r="BG282" i="3"/>
  <c r="BF282" i="3"/>
  <c r="BF176" i="3"/>
  <c r="BG176" i="3"/>
  <c r="BG736" i="3"/>
  <c r="BF736" i="3"/>
  <c r="BF1153" i="3"/>
  <c r="BG1153" i="3"/>
  <c r="BG77" i="3"/>
  <c r="BF77" i="3"/>
  <c r="BG782" i="3"/>
  <c r="BF782" i="3"/>
  <c r="BG1454" i="3"/>
  <c r="BF1454" i="3"/>
  <c r="BF1131" i="3"/>
  <c r="BG1131" i="3"/>
  <c r="BF1756" i="3"/>
  <c r="BG1756" i="3"/>
  <c r="BG1592" i="3"/>
  <c r="BF1592" i="3"/>
  <c r="BG1111" i="3"/>
  <c r="BF1111" i="3"/>
  <c r="BF1800" i="3"/>
  <c r="BG1800" i="3"/>
  <c r="BG1662" i="3"/>
  <c r="BF1662" i="3"/>
  <c r="BF1539" i="3"/>
  <c r="BG1539" i="3"/>
  <c r="BG754" i="3"/>
  <c r="BF754" i="3"/>
  <c r="BG1277" i="3"/>
  <c r="BF1277" i="3"/>
  <c r="BF1124" i="3"/>
  <c r="BG1124" i="3"/>
  <c r="BG345" i="3"/>
  <c r="BF345" i="3"/>
  <c r="BG1334" i="3"/>
  <c r="BF1334" i="3"/>
  <c r="BG1285" i="3"/>
  <c r="BF1285" i="3"/>
  <c r="BF1085" i="3"/>
  <c r="BG1085" i="3"/>
  <c r="BG95" i="3"/>
  <c r="BF95" i="3"/>
  <c r="BG1548" i="3"/>
  <c r="BF1548" i="3"/>
  <c r="BG1631" i="3"/>
  <c r="BF1631" i="3"/>
  <c r="BG1663" i="3"/>
  <c r="BF1663" i="3"/>
  <c r="BG541" i="3"/>
  <c r="BF541" i="3"/>
  <c r="BF1039" i="3"/>
  <c r="BG1039" i="3"/>
  <c r="BG318" i="3"/>
  <c r="BF318" i="3"/>
  <c r="BG643" i="3"/>
  <c r="BF643" i="3"/>
  <c r="BG559" i="3"/>
  <c r="BF559" i="3"/>
  <c r="BF48" i="3"/>
  <c r="BG48" i="3"/>
  <c r="BG1892" i="3"/>
  <c r="BF1892" i="3"/>
  <c r="BF356" i="3"/>
  <c r="BG356" i="3"/>
  <c r="BG1414" i="3"/>
  <c r="BF1414" i="3"/>
  <c r="BG859" i="3"/>
  <c r="BF859" i="3"/>
  <c r="BF1993" i="3"/>
  <c r="BG1993" i="3"/>
  <c r="BG568" i="3"/>
  <c r="BF568" i="3"/>
  <c r="BF1261" i="3"/>
  <c r="BG1261" i="3"/>
  <c r="BG1989" i="3"/>
  <c r="BF1989" i="3"/>
  <c r="BF210" i="3"/>
  <c r="BG210" i="3"/>
  <c r="BG1193" i="3"/>
  <c r="BF1193" i="3"/>
  <c r="BF459" i="3"/>
  <c r="BG459" i="3"/>
  <c r="BG1744" i="3"/>
  <c r="BF1744" i="3"/>
  <c r="BG1774" i="3"/>
  <c r="BF1774" i="3"/>
  <c r="BF1624" i="3"/>
  <c r="BG1624" i="3"/>
  <c r="BF569" i="3"/>
  <c r="BG569" i="3"/>
  <c r="BG259" i="3"/>
  <c r="BF259" i="3"/>
  <c r="BG284" i="3"/>
  <c r="BF284" i="3"/>
  <c r="BG24" i="3"/>
  <c r="BF24" i="3"/>
  <c r="BG1597" i="3"/>
  <c r="BF1597" i="3"/>
  <c r="BG989" i="3"/>
  <c r="BF989" i="3"/>
  <c r="BG1292" i="3"/>
  <c r="BF1292" i="3"/>
  <c r="BF184" i="3"/>
  <c r="BG184" i="3"/>
  <c r="BG715" i="3"/>
  <c r="BF715" i="3"/>
  <c r="BG641" i="3"/>
  <c r="BF641" i="3"/>
  <c r="BG563" i="3"/>
  <c r="BF563" i="3"/>
  <c r="BG1276" i="3"/>
  <c r="BF1276" i="3"/>
  <c r="BG1219" i="3"/>
  <c r="BF1219" i="3"/>
  <c r="BG381" i="3"/>
  <c r="BF381" i="3"/>
  <c r="BG41" i="3"/>
  <c r="BF41" i="3"/>
  <c r="BG551" i="3"/>
  <c r="BF551" i="3"/>
  <c r="BF1151" i="3"/>
  <c r="BG1151" i="3"/>
  <c r="BF709" i="3"/>
  <c r="BG709" i="3"/>
  <c r="BF255" i="3"/>
  <c r="BG255" i="3"/>
  <c r="BG1748" i="3"/>
  <c r="BF1748" i="3"/>
  <c r="BF632" i="3"/>
  <c r="BG632" i="3"/>
  <c r="BG787" i="3"/>
  <c r="BF787" i="3"/>
  <c r="BG637" i="3"/>
  <c r="BF637" i="3"/>
  <c r="BG710" i="3"/>
  <c r="BF710" i="3"/>
  <c r="BG329" i="3"/>
  <c r="BF329" i="3"/>
  <c r="BF1716" i="3"/>
  <c r="BG1716" i="3"/>
  <c r="BG1973" i="3"/>
  <c r="BF1973" i="3"/>
  <c r="BG662" i="3"/>
  <c r="BF662" i="3"/>
  <c r="BF1429" i="3"/>
  <c r="BG1429" i="3"/>
  <c r="BG1598" i="3"/>
  <c r="BF1598" i="3"/>
  <c r="BG1573" i="3"/>
  <c r="BF1573" i="3"/>
  <c r="BG1835" i="3"/>
  <c r="BF1835" i="3"/>
  <c r="BG463" i="3"/>
  <c r="BF463" i="3"/>
  <c r="BG366" i="3"/>
  <c r="BF366" i="3"/>
  <c r="BG1400" i="3"/>
  <c r="BF1400" i="3"/>
  <c r="BG137" i="3"/>
  <c r="BF137" i="3"/>
  <c r="BG1331" i="3"/>
  <c r="BF1331" i="3"/>
  <c r="BG943" i="3"/>
  <c r="BF943" i="3"/>
  <c r="BG1088" i="3"/>
  <c r="BF1088" i="3"/>
  <c r="BG1394" i="3"/>
  <c r="BF1394" i="3"/>
  <c r="BG508" i="3"/>
  <c r="BF508" i="3"/>
  <c r="BG400" i="3"/>
  <c r="BF400" i="3"/>
  <c r="BG1726" i="3"/>
  <c r="BF1726" i="3"/>
  <c r="BF69" i="3"/>
  <c r="BG69" i="3"/>
  <c r="BG281" i="3"/>
  <c r="BF281" i="3"/>
  <c r="BF1336" i="3"/>
  <c r="BG1336" i="3"/>
  <c r="BG1676" i="3"/>
  <c r="BF1676" i="3"/>
  <c r="BF1482" i="3"/>
  <c r="BG1482" i="3"/>
  <c r="BG1741" i="3"/>
  <c r="BF1741" i="3"/>
  <c r="BG426" i="3"/>
  <c r="BF426" i="3"/>
  <c r="BG1317" i="3"/>
  <c r="BF1317" i="3"/>
  <c r="BG1571" i="3"/>
  <c r="BF1571" i="3"/>
  <c r="BG639" i="3"/>
  <c r="BF639" i="3"/>
  <c r="BG226" i="3"/>
  <c r="BF226" i="3"/>
  <c r="BG1070" i="3"/>
  <c r="BF1070" i="3"/>
  <c r="BG1108" i="3"/>
  <c r="BF1108" i="3"/>
  <c r="BG1942" i="3"/>
  <c r="BF1942" i="3"/>
  <c r="BG1061" i="3"/>
  <c r="BF1061" i="3"/>
  <c r="BG1900" i="3"/>
  <c r="BF1900" i="3"/>
  <c r="BG1518" i="3"/>
  <c r="BF1518" i="3"/>
  <c r="BG580" i="3"/>
  <c r="BF580" i="3"/>
  <c r="BG42" i="3"/>
  <c r="BF42" i="3"/>
  <c r="BG1924" i="3"/>
  <c r="BF1924" i="3"/>
  <c r="BG535" i="3"/>
  <c r="BF535" i="3"/>
  <c r="BG1483" i="3"/>
  <c r="BF1483" i="3"/>
  <c r="BG126" i="3"/>
  <c r="BF126" i="3"/>
  <c r="BG307" i="3"/>
  <c r="BF307" i="3"/>
  <c r="BF1386" i="3"/>
  <c r="BG1386" i="3"/>
  <c r="BG1238" i="3"/>
  <c r="BF1238" i="3"/>
  <c r="BG1685" i="3"/>
  <c r="BF1685" i="3"/>
  <c r="BG1530" i="3"/>
  <c r="BF1530" i="3"/>
  <c r="BG1502" i="3"/>
  <c r="BF1502" i="3"/>
  <c r="BG936" i="3"/>
  <c r="BF936" i="3"/>
  <c r="BG1780" i="3"/>
  <c r="BF1780" i="3"/>
  <c r="BG1396" i="3"/>
  <c r="BF1396" i="3"/>
  <c r="BG1068" i="3"/>
  <c r="BF1068" i="3"/>
  <c r="BG1971" i="3"/>
  <c r="BF1971" i="3"/>
  <c r="BG1344" i="3"/>
  <c r="BF1344" i="3"/>
  <c r="BF92" i="3"/>
  <c r="BG92" i="3"/>
  <c r="BF1770" i="3"/>
  <c r="BG1770" i="3"/>
  <c r="BF1424" i="3"/>
  <c r="BG1424" i="3"/>
  <c r="BG473" i="3"/>
  <c r="BF473" i="3"/>
  <c r="BG1044" i="3"/>
  <c r="BF1044" i="3"/>
  <c r="BG322" i="3"/>
  <c r="BF322" i="3"/>
  <c r="BG1556" i="3"/>
  <c r="BF1556" i="3"/>
  <c r="BF625" i="3"/>
  <c r="BG625" i="3"/>
  <c r="BG341" i="3"/>
  <c r="BF341" i="3"/>
  <c r="BF208" i="3"/>
  <c r="BG208" i="3"/>
  <c r="BG1254" i="3"/>
  <c r="BF1254" i="3"/>
  <c r="BF70" i="3"/>
  <c r="BG70" i="3"/>
  <c r="BG682" i="3"/>
  <c r="BF682" i="3"/>
  <c r="BG1083" i="3"/>
  <c r="BF1083" i="3"/>
  <c r="BG819" i="3"/>
  <c r="BF819" i="3"/>
  <c r="BF1717" i="3"/>
  <c r="BG1717" i="3"/>
  <c r="BF1468" i="3"/>
  <c r="BG1468" i="3"/>
  <c r="BG774" i="3"/>
  <c r="BF774" i="3"/>
  <c r="BG562" i="3"/>
  <c r="BF562" i="3"/>
  <c r="BG1523" i="3"/>
  <c r="BF1523" i="3"/>
  <c r="BG342" i="3"/>
  <c r="BF342" i="3"/>
  <c r="BF765" i="3"/>
  <c r="BG765" i="3"/>
  <c r="BG1170" i="3"/>
  <c r="BF1170" i="3"/>
  <c r="BG1828" i="3"/>
  <c r="BF1828" i="3"/>
  <c r="BF33" i="3"/>
  <c r="BG33" i="3"/>
  <c r="BG675" i="3"/>
  <c r="BF675" i="3"/>
  <c r="BG781" i="3"/>
  <c r="BF781" i="3"/>
  <c r="BF1647" i="3"/>
  <c r="BG1647" i="3"/>
  <c r="BF784" i="3"/>
  <c r="BG784" i="3"/>
  <c r="BG1681" i="3"/>
  <c r="BF1681" i="3"/>
  <c r="BG1961" i="3"/>
  <c r="BF1961" i="3"/>
  <c r="BG1003" i="3"/>
  <c r="BF1003" i="3"/>
  <c r="BG1775" i="3"/>
  <c r="BF1775" i="3"/>
  <c r="BG1499" i="3"/>
  <c r="BF1499" i="3"/>
  <c r="BG443" i="3"/>
  <c r="BF443" i="3"/>
  <c r="BG1853" i="3"/>
  <c r="BF1853" i="3"/>
  <c r="BG385" i="3"/>
  <c r="BF385" i="3"/>
  <c r="BF735" i="3"/>
  <c r="BG735" i="3"/>
  <c r="BF837" i="3"/>
  <c r="BG837" i="3"/>
  <c r="BG465" i="3"/>
  <c r="BF465" i="3"/>
  <c r="BG1725" i="3"/>
  <c r="BF1725" i="3"/>
  <c r="BG829" i="3"/>
  <c r="BF829" i="3"/>
  <c r="BF631" i="3"/>
  <c r="BG631" i="3"/>
  <c r="BG1555" i="3"/>
  <c r="BF1555" i="3"/>
  <c r="BG1731" i="3"/>
  <c r="BF1731" i="3"/>
  <c r="BG1778" i="3"/>
  <c r="BF1778" i="3"/>
  <c r="BG1946" i="3"/>
  <c r="BF1946" i="3"/>
  <c r="BF1225" i="3"/>
  <c r="BG1225" i="3"/>
  <c r="BF1464" i="3"/>
  <c r="BG1464" i="3"/>
  <c r="BF470" i="3"/>
  <c r="BG470" i="3"/>
  <c r="BG1757" i="3"/>
  <c r="BF1757" i="3"/>
  <c r="BG380" i="3"/>
  <c r="BF380" i="3"/>
  <c r="BG1593" i="3"/>
  <c r="BF1593" i="3"/>
  <c r="BG1688" i="3"/>
  <c r="BF1688" i="3"/>
  <c r="BG687" i="3"/>
  <c r="BF687" i="3"/>
  <c r="BG1405" i="3"/>
  <c r="BF1405" i="3"/>
  <c r="BG1268" i="3"/>
  <c r="BF1268" i="3"/>
  <c r="BG1682" i="3"/>
  <c r="BF1682" i="3"/>
  <c r="BG1758" i="3"/>
  <c r="BF1758" i="3"/>
  <c r="BG30" i="3"/>
  <c r="BF30" i="3"/>
  <c r="BF196" i="3"/>
  <c r="BG196" i="3"/>
  <c r="BG513" i="3"/>
  <c r="BF513" i="3"/>
  <c r="BG112" i="3"/>
  <c r="BG370" i="3"/>
  <c r="BF370" i="3"/>
  <c r="BG793" i="3"/>
  <c r="BF793" i="3"/>
  <c r="BG808" i="3"/>
  <c r="BF808" i="3"/>
  <c r="BF1767" i="3"/>
  <c r="BG1767" i="3"/>
  <c r="BG1425" i="3"/>
  <c r="BF1425" i="3"/>
  <c r="BF975" i="3"/>
  <c r="BG975" i="3"/>
  <c r="BG60" i="3"/>
  <c r="BF60" i="3"/>
  <c r="BG1614" i="3"/>
  <c r="BF1614" i="3"/>
  <c r="BF704" i="3"/>
  <c r="BG704" i="3"/>
  <c r="BF1639" i="3"/>
  <c r="BG1639" i="3"/>
  <c r="BG739" i="3"/>
  <c r="BF739" i="3"/>
  <c r="BG1661" i="3"/>
  <c r="BF1661" i="3"/>
  <c r="BG1640" i="3"/>
  <c r="BF1640" i="3"/>
  <c r="BG1299" i="3"/>
  <c r="BF1299" i="3"/>
  <c r="BG1389" i="3"/>
  <c r="BF1389" i="3"/>
  <c r="BG324" i="3"/>
  <c r="BF324" i="3"/>
  <c r="BG1826" i="3"/>
  <c r="BF1826" i="3"/>
  <c r="BF1638" i="3"/>
  <c r="BG1638" i="3"/>
  <c r="BF1560" i="3"/>
  <c r="BG1560" i="3"/>
  <c r="BG789" i="3"/>
  <c r="BF789" i="3"/>
  <c r="BF724" i="3"/>
  <c r="BG724" i="3"/>
  <c r="BG658" i="3"/>
  <c r="BF658" i="3"/>
  <c r="BG1490" i="3"/>
  <c r="BF1490" i="3"/>
  <c r="BG594" i="3"/>
  <c r="BF594" i="3"/>
  <c r="BG212" i="3"/>
  <c r="BF212" i="3"/>
  <c r="BG1951" i="3"/>
  <c r="BF1951" i="3"/>
  <c r="BG863" i="3"/>
  <c r="BF863" i="3"/>
  <c r="BG47" i="3"/>
  <c r="BF47" i="3"/>
  <c r="BF51" i="3"/>
  <c r="BG51" i="3"/>
  <c r="BG1204" i="3"/>
  <c r="BF1204" i="3"/>
  <c r="BG965" i="3"/>
  <c r="BF965" i="3"/>
  <c r="BG868" i="3"/>
  <c r="BF868" i="3"/>
  <c r="BF1281" i="3"/>
  <c r="BG1281" i="3"/>
  <c r="BF1103" i="3"/>
  <c r="BG1103" i="3"/>
  <c r="BF1052" i="3"/>
  <c r="BG1052" i="3"/>
  <c r="BG1269" i="3"/>
  <c r="BF1269" i="3"/>
  <c r="BF797" i="3"/>
  <c r="BG797" i="3"/>
  <c r="BG1844" i="3"/>
  <c r="BF1844" i="3"/>
  <c r="BG759" i="3"/>
  <c r="BF759" i="3"/>
  <c r="BF1736" i="3"/>
  <c r="BG1736" i="3"/>
  <c r="BF1109" i="3"/>
  <c r="BG1109" i="3"/>
  <c r="BG1058" i="3"/>
  <c r="BF1058" i="3"/>
  <c r="BG1646" i="3"/>
  <c r="BF1646" i="3"/>
  <c r="BG561" i="3"/>
  <c r="BF561" i="3"/>
  <c r="BF521" i="3"/>
  <c r="BG521" i="3"/>
  <c r="BG1318" i="3"/>
  <c r="BF1318" i="3"/>
  <c r="BF1980" i="3"/>
  <c r="BG1980" i="3"/>
  <c r="BG1161" i="3"/>
  <c r="BF1161" i="3"/>
  <c r="BG1855" i="3"/>
  <c r="BF1855" i="3"/>
  <c r="BG1234" i="3"/>
  <c r="BF1234" i="3"/>
  <c r="BG1541" i="3"/>
  <c r="BF1541" i="3"/>
  <c r="BG375" i="3"/>
  <c r="BF375" i="3"/>
  <c r="BG1508" i="3"/>
  <c r="BF1508" i="3"/>
  <c r="BG240" i="3"/>
  <c r="BF240" i="3"/>
  <c r="BG1369" i="3"/>
  <c r="BF1369" i="3"/>
  <c r="BG36" i="3"/>
  <c r="BF36" i="3"/>
  <c r="BG275" i="3"/>
  <c r="BF275" i="3"/>
  <c r="BF1458" i="3"/>
  <c r="BG1458" i="3"/>
  <c r="BG1531" i="3"/>
  <c r="BF1531" i="3"/>
  <c r="BF925" i="3"/>
  <c r="BG925" i="3"/>
  <c r="BG1934" i="3"/>
  <c r="BF1934" i="3"/>
  <c r="BF1965" i="3"/>
  <c r="BG1965" i="3"/>
  <c r="BG453" i="3"/>
  <c r="BF453" i="3"/>
  <c r="BG1296" i="3"/>
  <c r="BF1296" i="3"/>
  <c r="BG1408" i="3"/>
  <c r="BF1408" i="3"/>
  <c r="BG546" i="3"/>
  <c r="BF546" i="3"/>
  <c r="BG575" i="3"/>
  <c r="BF575" i="3"/>
  <c r="BG1354" i="3"/>
  <c r="BF1354" i="3"/>
  <c r="BF751" i="3"/>
  <c r="BG751" i="3"/>
  <c r="BF1223" i="3"/>
  <c r="BG1223" i="3"/>
  <c r="BG376" i="3"/>
  <c r="BF376" i="3"/>
  <c r="BG1133" i="3"/>
  <c r="BF1133" i="3"/>
  <c r="BG297" i="3"/>
  <c r="BF297" i="3"/>
  <c r="BG1895" i="3"/>
  <c r="BF1895" i="3"/>
  <c r="BG979" i="3"/>
  <c r="BF979" i="3"/>
  <c r="BF1702" i="3"/>
  <c r="BG1702" i="3"/>
  <c r="BF1304" i="3"/>
  <c r="BG1304" i="3"/>
  <c r="BG37" i="3"/>
  <c r="BF37" i="3"/>
  <c r="BG369" i="3"/>
  <c r="BF369" i="3"/>
  <c r="BG411" i="3"/>
  <c r="BF411" i="3"/>
  <c r="BF554" i="3"/>
  <c r="BG554" i="3"/>
  <c r="BG941" i="3"/>
  <c r="BF941" i="3"/>
  <c r="BG1445" i="3"/>
  <c r="BF1445" i="3"/>
  <c r="BG785" i="3"/>
  <c r="BF785" i="3"/>
  <c r="BF1280" i="3"/>
  <c r="BG1280" i="3"/>
  <c r="BF994" i="3"/>
  <c r="BG994" i="3"/>
  <c r="BF1274" i="3"/>
  <c r="BG1274" i="3"/>
  <c r="BF892" i="3"/>
  <c r="BG892" i="3"/>
  <c r="BG1100" i="3"/>
  <c r="BF1100" i="3"/>
  <c r="BG1787" i="3"/>
  <c r="BF1787" i="3"/>
  <c r="BG1430" i="3"/>
  <c r="BF1430" i="3"/>
  <c r="BG444" i="3"/>
  <c r="BF444" i="3"/>
  <c r="BG1460" i="3"/>
  <c r="BF1460" i="3"/>
  <c r="BF133" i="3"/>
  <c r="BG133" i="3"/>
  <c r="BG1829" i="3"/>
  <c r="BF1829" i="3"/>
  <c r="BG1807" i="3"/>
  <c r="BF1807" i="3"/>
  <c r="BF152" i="3"/>
  <c r="BG152" i="3"/>
  <c r="BG1867" i="3"/>
  <c r="BF1867" i="3"/>
  <c r="BG1711" i="3"/>
  <c r="BF1711" i="3"/>
  <c r="BG1620" i="3"/>
  <c r="BF1620" i="3"/>
  <c r="BF368" i="3"/>
  <c r="BG368" i="3"/>
  <c r="BF1227" i="3"/>
  <c r="BG1227" i="3"/>
  <c r="BF766" i="3"/>
  <c r="BG766" i="3"/>
  <c r="BF1691" i="3"/>
  <c r="BG1691" i="3"/>
  <c r="BF499" i="3"/>
  <c r="BG499" i="3"/>
  <c r="BG378" i="3"/>
  <c r="BF378" i="3"/>
  <c r="BF1196" i="3"/>
  <c r="BG1196" i="3"/>
  <c r="BG20" i="3"/>
  <c r="BF20" i="3"/>
  <c r="BF1527" i="3"/>
  <c r="BG1527" i="3"/>
  <c r="BG1505" i="3"/>
  <c r="BF1505" i="3"/>
  <c r="BF402" i="3"/>
  <c r="BG402" i="3"/>
  <c r="BF113" i="3"/>
  <c r="BG113" i="3"/>
  <c r="BG1456" i="3"/>
  <c r="BF1456" i="3"/>
  <c r="BG1092" i="3"/>
  <c r="BF1092" i="3"/>
  <c r="BF1501" i="3"/>
  <c r="BG1501" i="3"/>
  <c r="BF66" i="3"/>
  <c r="BG66" i="3"/>
  <c r="BG320" i="3"/>
  <c r="BF320" i="3"/>
  <c r="BF512" i="3"/>
  <c r="BG512" i="3"/>
  <c r="BF1575" i="3"/>
  <c r="BG1575" i="3"/>
  <c r="BG1846" i="3"/>
  <c r="BF1846" i="3"/>
  <c r="BG1323" i="3"/>
  <c r="BF1323" i="3"/>
  <c r="BF1517" i="3"/>
  <c r="BG1517" i="3"/>
  <c r="BG1944" i="3"/>
  <c r="BF1944" i="3"/>
  <c r="BG1067" i="3"/>
  <c r="BF1067" i="3"/>
  <c r="BG867" i="3"/>
  <c r="BF867" i="3"/>
  <c r="BG108" i="3"/>
  <c r="BF108" i="3"/>
  <c r="BG216" i="3"/>
  <c r="BF216" i="3"/>
  <c r="BG881" i="3"/>
  <c r="BF881" i="3"/>
  <c r="BG182" i="3"/>
  <c r="BF182" i="3"/>
  <c r="BG1496" i="3"/>
  <c r="BF1496" i="3"/>
  <c r="BG742" i="3"/>
  <c r="BF742" i="3"/>
  <c r="BG1544" i="3"/>
  <c r="BF1544" i="3"/>
  <c r="BG1954" i="3"/>
  <c r="BF1954" i="3"/>
  <c r="BG1082" i="3"/>
  <c r="BF1082" i="3"/>
  <c r="BG664" i="3"/>
  <c r="BF664" i="3"/>
  <c r="BG636" i="3"/>
  <c r="BF636" i="3"/>
  <c r="BG448" i="3"/>
  <c r="BF448" i="3"/>
  <c r="BF969" i="3"/>
  <c r="BG969" i="3"/>
  <c r="BF1772" i="3"/>
  <c r="BG1772" i="3"/>
  <c r="BG967" i="3"/>
  <c r="BF967" i="3"/>
  <c r="BG1313" i="3"/>
  <c r="BF1313" i="3"/>
  <c r="BG1027" i="3"/>
  <c r="BF1027" i="3"/>
  <c r="BG713" i="3"/>
  <c r="BF713" i="3"/>
  <c r="BG173" i="3"/>
  <c r="BF173" i="3"/>
  <c r="BG221" i="3"/>
  <c r="BF221" i="3"/>
  <c r="BF1886" i="3"/>
  <c r="BG1886" i="3"/>
  <c r="BF504" i="3"/>
  <c r="BG504" i="3"/>
  <c r="BG1791" i="3"/>
  <c r="BF1791" i="3"/>
  <c r="BG646" i="3"/>
  <c r="BF646" i="3"/>
  <c r="BF412" i="3"/>
  <c r="BG412" i="3"/>
  <c r="BG454" i="3"/>
  <c r="BF454" i="3"/>
  <c r="BG1034" i="3"/>
  <c r="BF1034" i="3"/>
  <c r="BF661" i="3"/>
  <c r="BG661" i="3"/>
  <c r="BG731" i="3"/>
  <c r="BF731" i="3"/>
  <c r="BF1918" i="3"/>
  <c r="BG1918" i="3"/>
  <c r="BG560" i="3"/>
  <c r="BF560" i="3"/>
  <c r="BG705" i="3"/>
  <c r="BF705" i="3"/>
  <c r="BF1862" i="3"/>
  <c r="BG1862" i="3"/>
  <c r="BG1809" i="3"/>
  <c r="BF1809" i="3"/>
  <c r="BF558" i="3"/>
  <c r="BG558" i="3"/>
  <c r="BG1113" i="3"/>
  <c r="BF1113" i="3"/>
  <c r="BG1241" i="3"/>
  <c r="BF1241" i="3"/>
  <c r="BG142" i="3"/>
  <c r="BF142" i="3"/>
  <c r="BG388" i="3"/>
  <c r="BF388" i="3"/>
  <c r="BG1581" i="3"/>
  <c r="BF1581" i="3"/>
  <c r="BG1010" i="3"/>
  <c r="BF1010" i="3"/>
  <c r="BG382" i="3"/>
  <c r="BF382" i="3"/>
  <c r="BG1649" i="3"/>
  <c r="BF1649" i="3"/>
  <c r="BG1183" i="3"/>
  <c r="BF1183" i="3"/>
  <c r="BF1188" i="3"/>
  <c r="BG1188" i="3"/>
  <c r="BG420" i="3"/>
  <c r="BF420" i="3"/>
  <c r="BF1118" i="3"/>
  <c r="BG1118" i="3"/>
  <c r="BG1513" i="3"/>
  <c r="BF1513" i="3"/>
  <c r="BF418" i="3"/>
  <c r="BG418" i="3"/>
  <c r="BG269" i="3"/>
  <c r="BF269" i="3"/>
  <c r="BG1373" i="3"/>
  <c r="BF1373" i="3"/>
  <c r="BG493" i="3"/>
  <c r="BF493" i="3"/>
  <c r="BG117" i="3"/>
  <c r="BF117" i="3"/>
  <c r="BG1075" i="3"/>
  <c r="BF1075" i="3"/>
  <c r="BG767" i="3"/>
  <c r="BF767" i="3"/>
  <c r="BG1796" i="3"/>
  <c r="BF1796" i="3"/>
  <c r="BG319" i="3"/>
  <c r="BF319" i="3"/>
  <c r="BG676" i="3"/>
  <c r="BF676" i="3"/>
  <c r="BF1002" i="3"/>
  <c r="BG1002" i="3"/>
  <c r="BG678" i="3"/>
  <c r="BF678" i="3"/>
  <c r="BF1866" i="3"/>
  <c r="BG1866" i="3"/>
  <c r="BF1205" i="3"/>
  <c r="BG1205" i="3"/>
  <c r="BG1466" i="3"/>
  <c r="BF1466" i="3"/>
  <c r="BG1498" i="3"/>
  <c r="BF1498" i="3"/>
  <c r="BG163" i="3"/>
  <c r="BF163" i="3"/>
  <c r="BG181" i="3"/>
  <c r="BF181" i="3"/>
  <c r="BG384" i="3"/>
  <c r="BF384" i="3"/>
  <c r="BG966" i="3"/>
  <c r="BF966" i="3"/>
  <c r="BG878" i="3"/>
  <c r="BF878" i="3"/>
  <c r="BF1442" i="3"/>
  <c r="BG1442" i="3"/>
  <c r="BG94" i="3"/>
  <c r="BF94" i="3"/>
  <c r="BG396" i="3"/>
  <c r="BF396" i="3"/>
  <c r="BG1515" i="3"/>
  <c r="BF1515" i="3"/>
  <c r="BG389" i="3"/>
  <c r="BF389" i="3"/>
  <c r="BG1372" i="3"/>
  <c r="BF1372" i="3"/>
  <c r="BG1367" i="3"/>
  <c r="BF1367" i="3"/>
  <c r="BF750" i="3"/>
  <c r="BG750" i="3"/>
  <c r="BF680" i="3"/>
  <c r="BG680" i="3"/>
  <c r="BF858" i="3"/>
  <c r="BG858" i="3"/>
  <c r="BF1963" i="3"/>
  <c r="BG1963" i="3"/>
  <c r="BG475" i="3"/>
  <c r="BF475" i="3"/>
  <c r="BG203" i="3"/>
  <c r="BF203" i="3"/>
  <c r="BG1352" i="3"/>
  <c r="BF1352" i="3"/>
  <c r="BG4" i="3"/>
  <c r="BF4" i="3"/>
  <c r="BG1644" i="3"/>
  <c r="BF1644" i="3"/>
  <c r="BF1745" i="3"/>
  <c r="BG1745" i="3"/>
  <c r="BG609" i="3"/>
  <c r="BF609" i="3"/>
  <c r="BG679" i="3"/>
  <c r="BF679" i="3"/>
  <c r="BF1550" i="3"/>
  <c r="BG1550" i="3"/>
  <c r="BG902" i="3"/>
  <c r="BF902" i="3"/>
  <c r="BF909" i="3"/>
  <c r="BG909" i="3"/>
  <c r="BG1960" i="3"/>
  <c r="BF1960" i="3"/>
  <c r="BF233" i="3"/>
  <c r="BG233" i="3"/>
  <c r="BG1051" i="3"/>
  <c r="BF1051" i="3"/>
  <c r="BG1830" i="3"/>
  <c r="BF1830" i="3"/>
  <c r="BG1781" i="3"/>
  <c r="BF1781" i="3"/>
  <c r="BF681" i="3"/>
  <c r="BG681" i="3"/>
  <c r="BG833" i="3"/>
  <c r="BF833" i="3"/>
  <c r="BG919" i="3"/>
  <c r="BF919" i="3"/>
  <c r="BF1714" i="3"/>
  <c r="BG1714" i="3"/>
  <c r="BG1413" i="3"/>
  <c r="BF1413" i="3"/>
  <c r="BG951" i="3"/>
  <c r="BF951" i="3"/>
  <c r="BG990" i="3"/>
  <c r="BF990" i="3"/>
  <c r="BG290" i="3"/>
  <c r="BF290" i="3"/>
  <c r="BG1869" i="3"/>
  <c r="BF1869" i="3"/>
  <c r="BG358" i="3"/>
  <c r="BF358" i="3"/>
  <c r="BG249" i="3"/>
  <c r="BF249" i="3"/>
  <c r="BG1680" i="3"/>
  <c r="BF1680" i="3"/>
  <c r="BG1665" i="3"/>
  <c r="BF1665" i="3"/>
  <c r="BF1019" i="3"/>
  <c r="BG1019" i="3"/>
  <c r="BG1710" i="3"/>
  <c r="BF1710" i="3"/>
  <c r="BG1040" i="3"/>
  <c r="BF1040" i="3"/>
  <c r="BF270" i="3"/>
  <c r="BG270" i="3"/>
  <c r="BG1510" i="3"/>
  <c r="BF1510" i="3"/>
  <c r="BG764" i="3"/>
  <c r="BF764" i="3"/>
  <c r="BG461" i="3"/>
  <c r="BF461" i="3"/>
  <c r="BG1440" i="3"/>
  <c r="BF1440" i="3"/>
  <c r="BF434" i="3"/>
  <c r="BG434" i="3"/>
  <c r="BG172" i="3"/>
  <c r="BF172" i="3"/>
  <c r="BF832" i="3"/>
  <c r="BG832" i="3"/>
  <c r="BG436" i="3"/>
  <c r="BF436" i="3"/>
  <c r="BF261" i="3"/>
  <c r="BG261" i="3"/>
  <c r="BG179" i="3"/>
  <c r="BF179" i="3"/>
  <c r="BF1568" i="3"/>
  <c r="BG1568" i="3"/>
  <c r="BF1248" i="3"/>
  <c r="BG1248" i="3"/>
  <c r="BG410" i="3"/>
  <c r="BF410" i="3"/>
  <c r="BF1173" i="3"/>
  <c r="BG1173" i="3"/>
  <c r="BF1605" i="3"/>
  <c r="BG1605" i="3"/>
  <c r="BF1706" i="3"/>
  <c r="BG1706" i="3"/>
  <c r="BF1569" i="3"/>
  <c r="BG1569" i="3"/>
  <c r="BG1210" i="3"/>
  <c r="BF1210" i="3"/>
  <c r="BG497" i="3"/>
  <c r="BF497" i="3"/>
  <c r="BF1594" i="3"/>
  <c r="BG1594" i="3"/>
  <c r="BG802" i="3"/>
  <c r="BF802" i="3"/>
  <c r="BF993" i="3"/>
  <c r="BG993" i="3"/>
  <c r="BF10" i="3"/>
  <c r="BG10" i="3"/>
  <c r="BF1889" i="3"/>
  <c r="BG1889" i="3"/>
  <c r="BG343" i="3"/>
  <c r="BF343" i="3"/>
  <c r="BG1251" i="3"/>
  <c r="BF1251" i="3"/>
  <c r="BG225" i="3"/>
  <c r="BF225" i="3"/>
  <c r="BG1231" i="3"/>
  <c r="BF1231" i="3"/>
  <c r="BF1221" i="3"/>
  <c r="BG1221" i="3"/>
  <c r="BF148" i="3"/>
  <c r="BG148" i="3"/>
  <c r="BG700" i="3"/>
  <c r="BF700" i="3"/>
  <c r="BG1494" i="3"/>
  <c r="BF1494" i="3"/>
  <c r="BG1739" i="3"/>
  <c r="BF1739" i="3"/>
  <c r="BG393" i="3"/>
  <c r="BF393" i="3"/>
  <c r="BF726" i="3"/>
  <c r="BG726" i="3"/>
  <c r="BF1777" i="3"/>
  <c r="BG1777" i="3"/>
  <c r="BG1838" i="3"/>
  <c r="BF1838" i="3"/>
  <c r="BF1199" i="3"/>
  <c r="BG1199" i="3"/>
  <c r="BF1798" i="3"/>
  <c r="BG1798" i="3"/>
  <c r="BG1402" i="3"/>
  <c r="BF1402" i="3"/>
  <c r="BF740" i="3"/>
  <c r="BG740" i="3"/>
  <c r="BG80" i="3"/>
  <c r="BF80" i="3"/>
  <c r="BG962" i="3"/>
  <c r="BF962" i="3"/>
  <c r="BF441" i="3"/>
  <c r="BG441" i="3"/>
  <c r="BG265" i="3"/>
  <c r="BF265" i="3"/>
  <c r="BG1444" i="3"/>
  <c r="BF1444" i="3"/>
  <c r="BF1693" i="3"/>
  <c r="BG1693" i="3"/>
  <c r="BG711" i="3"/>
  <c r="BF711" i="3"/>
  <c r="BF1565" i="3"/>
  <c r="BG1565" i="3"/>
  <c r="BF762" i="3"/>
  <c r="BG762" i="3"/>
  <c r="BF430" i="3"/>
  <c r="BG430" i="3"/>
  <c r="BF154" i="3"/>
  <c r="BG154" i="3"/>
  <c r="BF795" i="3"/>
  <c r="BG795" i="3"/>
  <c r="BG1187" i="3"/>
  <c r="BF1187" i="3"/>
  <c r="BG869" i="3"/>
  <c r="BF869" i="3"/>
  <c r="BF1734" i="3"/>
  <c r="BG1734" i="3"/>
  <c r="BF720" i="3"/>
  <c r="BG720" i="3"/>
  <c r="BF303" i="3"/>
  <c r="BG303" i="3"/>
  <c r="BF1908" i="3"/>
  <c r="BG1908" i="3"/>
  <c r="BF1514" i="3"/>
  <c r="BG1514" i="3"/>
  <c r="BG1666" i="3"/>
  <c r="BF1666" i="3"/>
  <c r="BG686" i="3"/>
  <c r="BF686" i="3"/>
  <c r="BG1727" i="3"/>
  <c r="BF1727" i="3"/>
  <c r="BG1577" i="3"/>
  <c r="BF1577" i="3"/>
  <c r="BG1493" i="3"/>
  <c r="BF1493" i="3"/>
  <c r="BF1669" i="3"/>
  <c r="BG1669" i="3"/>
  <c r="BG145" i="3"/>
  <c r="BF145" i="3"/>
  <c r="BF1018" i="3"/>
  <c r="BG1018" i="3"/>
  <c r="BF1782" i="3"/>
  <c r="BG1782" i="3"/>
  <c r="BG1601" i="3"/>
  <c r="BF1601" i="3"/>
  <c r="BF1658" i="3"/>
  <c r="BG1658" i="3"/>
  <c r="BG697" i="3"/>
  <c r="BF697" i="3"/>
  <c r="BG1008" i="3"/>
  <c r="BF1008" i="3"/>
  <c r="BG1213" i="3"/>
  <c r="BF1213" i="3"/>
  <c r="BG1599" i="3"/>
  <c r="BF1599" i="3"/>
  <c r="BG1950" i="3"/>
  <c r="BF1950" i="3"/>
  <c r="BG1988" i="3"/>
  <c r="BF1988" i="3"/>
  <c r="BG1651" i="3"/>
  <c r="BF1651" i="3"/>
  <c r="BG652" i="3"/>
  <c r="BF652" i="3"/>
  <c r="BF1110" i="3"/>
  <c r="BG1110" i="3"/>
  <c r="BG1114" i="3"/>
  <c r="BF1114" i="3"/>
  <c r="BG592" i="3"/>
  <c r="BF592" i="3"/>
  <c r="BF1168" i="3"/>
  <c r="BG1168" i="3"/>
  <c r="BF438" i="3"/>
  <c r="BG438" i="3"/>
  <c r="BG1439" i="3"/>
  <c r="BF1439" i="3"/>
  <c r="BG1172" i="3"/>
  <c r="BF1172" i="3"/>
  <c r="BG138" i="3"/>
  <c r="BF138" i="3"/>
  <c r="BG469" i="3"/>
  <c r="BF469" i="3"/>
  <c r="BF1902" i="3"/>
  <c r="BG1902" i="3"/>
  <c r="BF292" i="3"/>
  <c r="BG292" i="3"/>
  <c r="BG654" i="3"/>
  <c r="BF654" i="3"/>
  <c r="BG1123" i="3"/>
  <c r="BF1123" i="3"/>
  <c r="BG843" i="3"/>
  <c r="BF843" i="3"/>
  <c r="BF531" i="3"/>
  <c r="BG531" i="3"/>
  <c r="BF1589" i="3"/>
  <c r="BG1589" i="3"/>
  <c r="BG371" i="3"/>
  <c r="BF371" i="3"/>
  <c r="BF1421" i="3"/>
  <c r="BG1421" i="3"/>
  <c r="BG532" i="3"/>
  <c r="BF532" i="3"/>
  <c r="BG395" i="3"/>
  <c r="BF395" i="3"/>
  <c r="BG1159" i="3"/>
  <c r="BF1159" i="3"/>
  <c r="BG109" i="3"/>
  <c r="BF109" i="3"/>
  <c r="BF1374" i="3"/>
  <c r="BG1374" i="3"/>
  <c r="BF1848" i="3"/>
  <c r="BG1848" i="3"/>
  <c r="BG1388" i="3"/>
  <c r="BF1388" i="3"/>
  <c r="BG1657" i="3"/>
  <c r="BF1657" i="3"/>
  <c r="BG1674" i="3"/>
  <c r="BF1674" i="3"/>
  <c r="BF79" i="3"/>
  <c r="BG79" i="3"/>
  <c r="BG860" i="3"/>
  <c r="BF860" i="3"/>
  <c r="BG480" i="3"/>
  <c r="BF480" i="3"/>
  <c r="BG1469" i="3"/>
  <c r="BF1469" i="3"/>
  <c r="BF616" i="3"/>
  <c r="BG616" i="3"/>
  <c r="BG1021" i="3"/>
  <c r="BF1021" i="3"/>
  <c r="BG1253" i="3"/>
  <c r="BF1253" i="3"/>
  <c r="BF506" i="3"/>
  <c r="BG506" i="3"/>
  <c r="BG1845" i="3"/>
  <c r="BF1845" i="3"/>
  <c r="BF1821" i="3"/>
  <c r="BG1821" i="3"/>
  <c r="BG1966" i="3"/>
  <c r="BF1966" i="3"/>
  <c r="BG1347" i="3"/>
  <c r="BF1347" i="3"/>
  <c r="BG1434" i="3"/>
  <c r="BF1434" i="3"/>
  <c r="BG893" i="3"/>
  <c r="BF893" i="3"/>
  <c r="BG1197" i="3"/>
  <c r="BF1197" i="3"/>
  <c r="BG239" i="3"/>
  <c r="BF239" i="3"/>
  <c r="BG1348" i="3"/>
  <c r="BF1348" i="3"/>
  <c r="BG1249" i="3"/>
  <c r="BF1249" i="3"/>
  <c r="BF948" i="3"/>
  <c r="BG948" i="3"/>
  <c r="BF834" i="3"/>
  <c r="BG834" i="3"/>
  <c r="BG1451" i="3"/>
  <c r="BF1451" i="3"/>
  <c r="BG1486" i="3"/>
  <c r="BF1486" i="3"/>
  <c r="BF1883" i="3"/>
  <c r="BG1883" i="3"/>
  <c r="BG1338" i="3"/>
  <c r="BF1338" i="3"/>
  <c r="BG1171" i="3"/>
  <c r="BF1171" i="3"/>
  <c r="BF1015" i="3"/>
  <c r="BG1015" i="3"/>
  <c r="BG1106" i="3"/>
  <c r="BF1106" i="3"/>
  <c r="BG1089" i="3"/>
  <c r="BF1089" i="3"/>
  <c r="BG1446" i="3"/>
  <c r="BF1446" i="3"/>
  <c r="BG899" i="3"/>
  <c r="BF899" i="3"/>
  <c r="BF747" i="3"/>
  <c r="BG747" i="3"/>
  <c r="BG421" i="3"/>
  <c r="BF421" i="3"/>
  <c r="BF1877" i="3"/>
  <c r="BG1877" i="3"/>
  <c r="BG175" i="3"/>
  <c r="BF175" i="3"/>
  <c r="BG120" i="3"/>
  <c r="BF120" i="3"/>
  <c r="BG748" i="3"/>
  <c r="BF748" i="3"/>
  <c r="BG1765" i="3"/>
  <c r="BF1765" i="3"/>
  <c r="BG1314" i="3"/>
  <c r="BF1314" i="3"/>
  <c r="BG1783" i="3"/>
  <c r="BF1783" i="3"/>
  <c r="BG1309" i="3"/>
  <c r="BF1309" i="3"/>
  <c r="BG1897" i="3"/>
  <c r="BF1897" i="3"/>
  <c r="BG1557" i="3"/>
  <c r="BF1557" i="3"/>
  <c r="BF1528" i="3"/>
  <c r="BG1528" i="3"/>
  <c r="BF1805" i="3"/>
  <c r="BG1805" i="3"/>
  <c r="BG1321" i="3"/>
  <c r="BF1321" i="3"/>
  <c r="BG1974" i="3"/>
  <c r="BF1974" i="3"/>
  <c r="BG422" i="3"/>
  <c r="BF422" i="3"/>
  <c r="BG889" i="3"/>
  <c r="BF889" i="3"/>
  <c r="BG1252" i="3"/>
  <c r="BF1252" i="3"/>
  <c r="BG387" i="3"/>
  <c r="BF387" i="3"/>
  <c r="BF1790" i="3"/>
  <c r="BG1790" i="3"/>
  <c r="BF1371" i="3"/>
  <c r="BG1371" i="3"/>
  <c r="BF136" i="3"/>
  <c r="BG136" i="3"/>
  <c r="BF498" i="3"/>
  <c r="BG498" i="3"/>
  <c r="BF1294" i="3"/>
  <c r="BG1294" i="3"/>
  <c r="BG350" i="3"/>
  <c r="BF350" i="3"/>
  <c r="BG11" i="3"/>
  <c r="BF11" i="3"/>
  <c r="BF81" i="3"/>
  <c r="BG81" i="3"/>
  <c r="BF583" i="3"/>
  <c r="BG583" i="3"/>
  <c r="BG21" i="3"/>
  <c r="BF21" i="3"/>
  <c r="BG1353" i="3"/>
  <c r="BF1353" i="3"/>
  <c r="BF1814" i="3"/>
  <c r="BG1814" i="3"/>
  <c r="BF540" i="3"/>
  <c r="BG540" i="3"/>
  <c r="BF325" i="3"/>
  <c r="BG325" i="3"/>
  <c r="BG1584" i="3"/>
  <c r="BF1584" i="3"/>
  <c r="BG1627" i="3"/>
  <c r="BF1627" i="3"/>
  <c r="BG933" i="3"/>
  <c r="BF933" i="3"/>
  <c r="BG982" i="3"/>
  <c r="BF982" i="3"/>
  <c r="BG407" i="3"/>
  <c r="BF407" i="3"/>
  <c r="BG1870" i="3"/>
  <c r="BF1870" i="3"/>
  <c r="BG1976" i="3"/>
  <c r="BF1976" i="3"/>
  <c r="BG1549" i="3"/>
  <c r="BF1549" i="3"/>
  <c r="BG799" i="3"/>
  <c r="BF799" i="3"/>
  <c r="BF1126" i="3"/>
  <c r="BG1126" i="3"/>
  <c r="BG3" i="3"/>
  <c r="BF3" i="3"/>
  <c r="BF1324" i="3"/>
  <c r="BG1324" i="3"/>
  <c r="BG496" i="3"/>
  <c r="BF496" i="3"/>
  <c r="BG364" i="3"/>
  <c r="BF364" i="3"/>
  <c r="BG734" i="3"/>
  <c r="BF734" i="3"/>
  <c r="BG91" i="3"/>
  <c r="BF91" i="3"/>
  <c r="BG978" i="3"/>
  <c r="BF978" i="3"/>
  <c r="BG1655" i="3"/>
  <c r="BF1655" i="3"/>
  <c r="BG921" i="3"/>
  <c r="BF921" i="3"/>
  <c r="BG1667" i="3"/>
  <c r="BF1667" i="3"/>
  <c r="BG666" i="3"/>
  <c r="BF666" i="3"/>
  <c r="BG1915" i="3"/>
  <c r="BF1915" i="3"/>
  <c r="BG1610" i="3"/>
  <c r="BF1610" i="3"/>
  <c r="BF756" i="3"/>
  <c r="BG756" i="3"/>
  <c r="BG872" i="3"/>
  <c r="BF872" i="3"/>
  <c r="BG1905" i="3"/>
  <c r="BF1905" i="3"/>
  <c r="BG1673" i="3"/>
  <c r="BF1673" i="3"/>
  <c r="BG1587" i="3"/>
  <c r="BF1587" i="3"/>
  <c r="BG806" i="3"/>
  <c r="BF806" i="3"/>
  <c r="BG528" i="3"/>
  <c r="BF528" i="3"/>
  <c r="BF1471" i="3"/>
  <c r="BG1471" i="3"/>
  <c r="BF1417" i="3"/>
  <c r="BG1417" i="3"/>
  <c r="BG1894" i="3"/>
  <c r="BF1894" i="3"/>
  <c r="BG1387" i="3"/>
  <c r="BF1387" i="3"/>
  <c r="BF1712" i="3"/>
  <c r="BG1712" i="3"/>
  <c r="BG1692" i="3"/>
  <c r="BF1692" i="3"/>
  <c r="BG689" i="3"/>
  <c r="BF689" i="3"/>
  <c r="BG986" i="3"/>
  <c r="BF986" i="3"/>
  <c r="BF114" i="3"/>
  <c r="BG114" i="3"/>
  <c r="BG478" i="3"/>
  <c r="BF478" i="3"/>
  <c r="BF1476" i="3"/>
  <c r="BG1476" i="3"/>
  <c r="BG746" i="3"/>
  <c r="BF746" i="3"/>
  <c r="BG841" i="3"/>
  <c r="BF841" i="3"/>
  <c r="BG1859" i="3"/>
  <c r="BF1859" i="3"/>
  <c r="BF1901" i="3"/>
  <c r="BG1901" i="3"/>
  <c r="BG310" i="3"/>
  <c r="BF310" i="3"/>
  <c r="BF1473" i="3"/>
  <c r="BG1473" i="3"/>
  <c r="BF1699" i="3"/>
  <c r="BG1699" i="3"/>
  <c r="BG1056" i="3"/>
  <c r="BF1056" i="3"/>
  <c r="BG763" i="3"/>
  <c r="BF763" i="3"/>
  <c r="BF1885" i="3"/>
  <c r="BG1885" i="3"/>
  <c r="BG296" i="3"/>
  <c r="BF296" i="3"/>
  <c r="BF656" i="3"/>
  <c r="BG656" i="3"/>
  <c r="BG273" i="3"/>
  <c r="BF273" i="3"/>
  <c r="BF1865" i="3"/>
  <c r="BG1865" i="3"/>
  <c r="BF585" i="3"/>
  <c r="BG585" i="3"/>
  <c r="BG935" i="3"/>
  <c r="BF935" i="3"/>
  <c r="BG128" i="3"/>
  <c r="BF128" i="3"/>
  <c r="BG115" i="3"/>
  <c r="BF115" i="3"/>
  <c r="BG1566" i="3"/>
  <c r="BF1566" i="3"/>
  <c r="BF220" i="3"/>
  <c r="BG220" i="3"/>
  <c r="BG143" i="3"/>
  <c r="BF143" i="3"/>
  <c r="BG299" i="3"/>
  <c r="BF299" i="3"/>
  <c r="BF758" i="3"/>
  <c r="BG758" i="3"/>
  <c r="BG349" i="3"/>
  <c r="BF349" i="3"/>
  <c r="BG524" i="3"/>
  <c r="BF524" i="3"/>
  <c r="BF600" i="3"/>
  <c r="BG600" i="3"/>
  <c r="BG1279" i="3"/>
  <c r="BF1279" i="3"/>
  <c r="BG519" i="3"/>
  <c r="BF519" i="3"/>
  <c r="BG1079" i="3"/>
  <c r="BF1079" i="3"/>
  <c r="BG633" i="3"/>
  <c r="BF633" i="3"/>
  <c r="BF516" i="3"/>
  <c r="BG516" i="3"/>
  <c r="BG450" i="3"/>
  <c r="BF450" i="3"/>
  <c r="BG1301" i="3"/>
  <c r="BF1301" i="3"/>
  <c r="BG302" i="3"/>
  <c r="BF302" i="3"/>
  <c r="BF1687" i="3"/>
  <c r="BG1687" i="3"/>
  <c r="BG486" i="3"/>
  <c r="BF486" i="3"/>
  <c r="BG1715" i="3"/>
  <c r="BF1715" i="3"/>
  <c r="BF1047" i="3"/>
  <c r="BG1047" i="3"/>
  <c r="BG1359" i="3"/>
  <c r="BF1359" i="3"/>
  <c r="BG1705" i="3"/>
  <c r="BF1705" i="3"/>
  <c r="BG479" i="3"/>
  <c r="BF479" i="3"/>
  <c r="BG472" i="3"/>
  <c r="BF472" i="3"/>
  <c r="BG882" i="3"/>
  <c r="BF882" i="3"/>
  <c r="BG232" i="3"/>
  <c r="BF232" i="3"/>
  <c r="BG718" i="3"/>
  <c r="BF718" i="3"/>
  <c r="BG667" i="3"/>
  <c r="BF667" i="3"/>
  <c r="BG930" i="3"/>
  <c r="BF930" i="3"/>
  <c r="BG522" i="3"/>
  <c r="BF522" i="3"/>
  <c r="BG386" i="3"/>
  <c r="BF386" i="3"/>
  <c r="BG1921" i="3"/>
  <c r="BF1921" i="3"/>
  <c r="BG1850" i="3"/>
  <c r="BF1850" i="3"/>
  <c r="BF1737" i="3"/>
  <c r="BG1737" i="3"/>
  <c r="BG352" i="3"/>
  <c r="BF352" i="3"/>
  <c r="BF1275" i="3"/>
  <c r="BG1275" i="3"/>
  <c r="BG1986" i="3"/>
  <c r="BF1986" i="3"/>
  <c r="BF548" i="3"/>
  <c r="BG548" i="3"/>
  <c r="BF236" i="3"/>
  <c r="BG236" i="3"/>
  <c r="BF1107" i="3"/>
  <c r="BG1107" i="3"/>
  <c r="BG1185" i="3"/>
  <c r="BF1185" i="3"/>
  <c r="BF1091" i="3"/>
  <c r="BG1091" i="3"/>
  <c r="BG809" i="3"/>
  <c r="BF809" i="3"/>
  <c r="BF645" i="3"/>
  <c r="BG645" i="3"/>
  <c r="BG153" i="3"/>
  <c r="BF153" i="3"/>
  <c r="BG1178" i="3"/>
  <c r="BF1178" i="3"/>
  <c r="BG1978" i="3"/>
  <c r="BF1978" i="3"/>
  <c r="BF1260" i="3"/>
  <c r="BG1260" i="3"/>
  <c r="BG937" i="3"/>
  <c r="BF937" i="3"/>
  <c r="BG738" i="3"/>
  <c r="BF738" i="3"/>
  <c r="BG440" i="3"/>
  <c r="BF440" i="3"/>
  <c r="BF1475" i="3"/>
  <c r="BG1475" i="3"/>
  <c r="BG695" i="3"/>
  <c r="BF695" i="3"/>
  <c r="BG1049" i="3"/>
  <c r="BF1049" i="3"/>
  <c r="BG1849" i="3"/>
  <c r="BF1849" i="3"/>
  <c r="BF377" i="3"/>
  <c r="BG377" i="3"/>
  <c r="BG1130" i="3"/>
  <c r="BF1130" i="3"/>
  <c r="BG1350" i="3"/>
  <c r="BF1350" i="3"/>
  <c r="BG1851" i="3"/>
  <c r="BF1851" i="3"/>
  <c r="BG1391" i="3"/>
  <c r="BF1391" i="3"/>
  <c r="BG586" i="3"/>
  <c r="BF586" i="3"/>
  <c r="BG1609" i="3"/>
  <c r="BF1609" i="3"/>
  <c r="BG340" i="3"/>
  <c r="BF340" i="3"/>
  <c r="BG85" i="3"/>
  <c r="BF85" i="3"/>
  <c r="BG1307" i="3"/>
  <c r="BF1307" i="3"/>
  <c r="BG1955" i="3"/>
  <c r="BF1955" i="3"/>
  <c r="BG1874" i="3"/>
  <c r="BF1874" i="3"/>
  <c r="BF1962" i="3"/>
  <c r="BG1962" i="3"/>
  <c r="BG745" i="3"/>
  <c r="BF745" i="3"/>
  <c r="BF373" i="3"/>
  <c r="BG373" i="3"/>
  <c r="BF1492" i="3"/>
  <c r="BG1492" i="3"/>
  <c r="BG155" i="3"/>
  <c r="BF155" i="3"/>
  <c r="BG1806" i="3"/>
  <c r="BF1806" i="3"/>
  <c r="BF1904" i="3"/>
  <c r="BG1904" i="3"/>
  <c r="BG1062" i="3"/>
  <c r="BF1062" i="3"/>
  <c r="BG76" i="3"/>
  <c r="BF76" i="3"/>
  <c r="BG950" i="3"/>
  <c r="BF950" i="3"/>
  <c r="BG1189" i="3"/>
  <c r="BF1189" i="3"/>
  <c r="BG1343" i="3"/>
  <c r="BF1343" i="3"/>
  <c r="BG576" i="3"/>
  <c r="BF576" i="3"/>
  <c r="BF13" i="3"/>
  <c r="BG13" i="3"/>
  <c r="BG392" i="3"/>
  <c r="BF392" i="3"/>
  <c r="BG607" i="3"/>
  <c r="BF607" i="3"/>
  <c r="BG1071" i="3"/>
  <c r="BF1071" i="3"/>
  <c r="BG264" i="3"/>
  <c r="BF264" i="3"/>
  <c r="BG102" i="3"/>
  <c r="BF102" i="3"/>
  <c r="BG1282" i="3"/>
  <c r="BF1282" i="3"/>
  <c r="BG628" i="3"/>
  <c r="BF628" i="3"/>
  <c r="BF694" i="3"/>
  <c r="BG694" i="3"/>
  <c r="BG1704" i="3"/>
  <c r="BF1704" i="3"/>
  <c r="BG1912" i="3"/>
  <c r="BF1912" i="3"/>
  <c r="BF73" i="3"/>
  <c r="BG73" i="3"/>
  <c r="BG581" i="3"/>
  <c r="BF581" i="3"/>
  <c r="BF773" i="3"/>
  <c r="BG773" i="3"/>
  <c r="BF1899" i="3"/>
  <c r="BG1899" i="3"/>
  <c r="BG627" i="3"/>
  <c r="BF627" i="3"/>
  <c r="BG1327" i="3"/>
  <c r="BF1327" i="3"/>
  <c r="BF1956" i="3"/>
  <c r="BG1956" i="3"/>
  <c r="BG408" i="3"/>
  <c r="BF408" i="3"/>
  <c r="BG605" i="3"/>
  <c r="BF605" i="3"/>
  <c r="BG1297" i="3"/>
  <c r="BF1297" i="3"/>
  <c r="BG195" i="3"/>
  <c r="BF195" i="3"/>
  <c r="BG1768" i="3"/>
  <c r="BF1768" i="3"/>
  <c r="BF1076" i="3"/>
  <c r="BG1076" i="3"/>
  <c r="BG788" i="3"/>
  <c r="BF788" i="3"/>
  <c r="BG1457" i="3"/>
  <c r="BF1457" i="3"/>
  <c r="BG1871" i="3"/>
  <c r="BF1871" i="3"/>
  <c r="BG602" i="3"/>
  <c r="BF602" i="3"/>
  <c r="BF1932" i="3"/>
  <c r="BG1932" i="3"/>
  <c r="BG1401" i="3"/>
  <c r="BF1401" i="3"/>
  <c r="BF1616" i="3"/>
  <c r="BG1616" i="3"/>
  <c r="BG844" i="3"/>
  <c r="BF844" i="3"/>
  <c r="BG451" i="3"/>
  <c r="BF451" i="3"/>
  <c r="BG1833" i="3"/>
  <c r="BF1833" i="3"/>
  <c r="BG274" i="3"/>
  <c r="BF274" i="3"/>
  <c r="BG1356" i="3"/>
  <c r="BF1356" i="3"/>
  <c r="BG1843" i="3"/>
  <c r="BF1843" i="3"/>
  <c r="BG97" i="3"/>
  <c r="BF97" i="3"/>
  <c r="BF1050" i="3"/>
  <c r="BG1050" i="3"/>
  <c r="BG1818" i="3"/>
  <c r="BF1818" i="3"/>
  <c r="BF1534" i="3"/>
  <c r="BG1534" i="3"/>
  <c r="BG851" i="3"/>
  <c r="BF851" i="3"/>
  <c r="BF1733" i="3"/>
  <c r="BG1733" i="3"/>
  <c r="BG1604" i="3"/>
  <c r="BF1604" i="3"/>
  <c r="BF276" i="3"/>
  <c r="BG276" i="3"/>
  <c r="BG1794" i="3"/>
  <c r="BF1794" i="3"/>
  <c r="BF100" i="3"/>
  <c r="BG100" i="3"/>
  <c r="BG974" i="3"/>
  <c r="BF974" i="3"/>
  <c r="BG129" i="3"/>
  <c r="BF129" i="3"/>
  <c r="BG1418" i="3"/>
  <c r="BF1418" i="3"/>
  <c r="BG312" i="3"/>
  <c r="BF312" i="3"/>
  <c r="BG131" i="3"/>
  <c r="BF131" i="3"/>
  <c r="BF1392" i="3"/>
  <c r="BG1392" i="3"/>
  <c r="BG428" i="3"/>
  <c r="BF428" i="3"/>
  <c r="BF84" i="3"/>
  <c r="BG84" i="3"/>
  <c r="BF1315" i="3"/>
  <c r="BG1315" i="3"/>
  <c r="BF1054" i="3"/>
  <c r="BG1054" i="3"/>
  <c r="BF595" i="3"/>
  <c r="BG595" i="3"/>
  <c r="BG579" i="3"/>
  <c r="BF579" i="3"/>
  <c r="BF1000" i="3"/>
  <c r="BG1000" i="3"/>
  <c r="BG7" i="3"/>
  <c r="BF7" i="3"/>
  <c r="BG701" i="3"/>
  <c r="BF701" i="3"/>
  <c r="BG1066" i="3"/>
  <c r="BF1066" i="3"/>
  <c r="BF1984" i="3"/>
  <c r="BG1984" i="3"/>
  <c r="BG1038" i="3"/>
  <c r="BF1038" i="3"/>
  <c r="BF1215" i="3"/>
  <c r="BG1215" i="3"/>
  <c r="BF854" i="3"/>
  <c r="BG854" i="3"/>
  <c r="BF1622" i="3"/>
  <c r="BG1622" i="3"/>
  <c r="BG823" i="3"/>
  <c r="BF823" i="3"/>
  <c r="BG852" i="3"/>
  <c r="BF852" i="3"/>
  <c r="BF78" i="3"/>
  <c r="BG78" i="3"/>
  <c r="BG406" i="3"/>
  <c r="BF406" i="3"/>
  <c r="BG71" i="3"/>
  <c r="BF71" i="3"/>
  <c r="BG963" i="3"/>
  <c r="BF963" i="3"/>
  <c r="BF1218" i="3"/>
  <c r="BG1218" i="3"/>
  <c r="BG1435" i="3"/>
  <c r="BF1435" i="3"/>
  <c r="BF1449" i="3"/>
  <c r="BG1449" i="3"/>
  <c r="BF1602" i="3"/>
  <c r="BG1602" i="3"/>
  <c r="BF835" i="3"/>
  <c r="BG835" i="3"/>
  <c r="BG977" i="3"/>
  <c r="BF977" i="3"/>
  <c r="BG336" i="3"/>
  <c r="BF336" i="3"/>
  <c r="BG864" i="3"/>
  <c r="BF864" i="3"/>
  <c r="BG526" i="3"/>
  <c r="BF526" i="3"/>
  <c r="BF222" i="3"/>
  <c r="BG222" i="3"/>
  <c r="BG1612" i="3"/>
  <c r="BF1612" i="3"/>
  <c r="BF317" i="3"/>
  <c r="BG317" i="3"/>
  <c r="BG614" i="3"/>
  <c r="BF614" i="3"/>
  <c r="BF770" i="3"/>
  <c r="BG770" i="3"/>
  <c r="BG1753" i="3"/>
  <c r="BF1753" i="3"/>
  <c r="BG254" i="3"/>
  <c r="BF254" i="3"/>
  <c r="BF1677" i="3"/>
  <c r="BG1677" i="3"/>
  <c r="BG1842" i="3"/>
  <c r="BF1842" i="3"/>
  <c r="BF769" i="3"/>
  <c r="BG769" i="3"/>
  <c r="BF612" i="3"/>
  <c r="BG612" i="3"/>
  <c r="BG1637" i="3"/>
  <c r="BF1637" i="3"/>
  <c r="BG588" i="3"/>
  <c r="BF588" i="3"/>
  <c r="BG263" i="3"/>
  <c r="BF263" i="3"/>
  <c r="BG908" i="3"/>
  <c r="BF908" i="3"/>
  <c r="BG1385" i="3"/>
  <c r="BF1385" i="3"/>
  <c r="BG1551" i="3"/>
  <c r="BF1551" i="3"/>
  <c r="BF253" i="3"/>
  <c r="BG253" i="3"/>
  <c r="BG1014" i="3"/>
  <c r="BF1014" i="3"/>
  <c r="BG1143" i="3"/>
  <c r="BF1143" i="3"/>
  <c r="BG659" i="3"/>
  <c r="BF659" i="3"/>
  <c r="BF624" i="3"/>
  <c r="BG624" i="3"/>
  <c r="BG110" i="3"/>
  <c r="BF110" i="3"/>
  <c r="BG1735" i="3"/>
  <c r="BF1735" i="3"/>
  <c r="BF1823" i="3"/>
  <c r="BG1823" i="3"/>
  <c r="BF429" i="3"/>
  <c r="BG429" i="3"/>
  <c r="BG749" i="3"/>
  <c r="BF749" i="3"/>
  <c r="BF961" i="3"/>
  <c r="BG961" i="3"/>
  <c r="BG1384" i="3"/>
  <c r="BF1384" i="3"/>
  <c r="BG271" i="3"/>
  <c r="BF271" i="3"/>
  <c r="BG491" i="3"/>
  <c r="BF491" i="3"/>
  <c r="BF58" i="3"/>
  <c r="BG58" i="3"/>
  <c r="BG517" i="3"/>
  <c r="BF517" i="3"/>
  <c r="BF119" i="3"/>
  <c r="BG119" i="3"/>
  <c r="BG207" i="3"/>
  <c r="BF207" i="3"/>
  <c r="BG1840" i="3"/>
  <c r="BF1840" i="3"/>
  <c r="BG907" i="3"/>
  <c r="BF907" i="3"/>
  <c r="BG1346" i="3"/>
  <c r="BF1346" i="3"/>
  <c r="BG1272" i="3"/>
  <c r="BF1272" i="3"/>
  <c r="BG468" i="3"/>
  <c r="BF468" i="3"/>
  <c r="BG96" i="3"/>
  <c r="BF96" i="3"/>
  <c r="BG415" i="3"/>
  <c r="BF415" i="3"/>
  <c r="BG1633" i="3"/>
  <c r="BF1633" i="3"/>
  <c r="BG346" i="3"/>
  <c r="BF346" i="3"/>
  <c r="BF783" i="3"/>
  <c r="BG783" i="3"/>
  <c r="BF83" i="3"/>
  <c r="BG83" i="3"/>
  <c r="BF1142" i="3"/>
  <c r="BG1142" i="3"/>
  <c r="BG9" i="3"/>
  <c r="BF9" i="3"/>
  <c r="BF849" i="3"/>
  <c r="BG849" i="3"/>
  <c r="BG1127" i="3"/>
  <c r="BF1127" i="3"/>
  <c r="BG125" i="3"/>
  <c r="BF125" i="3"/>
  <c r="BG286" i="3"/>
  <c r="BF286" i="3"/>
  <c r="BG1512" i="3"/>
  <c r="BF1512" i="3"/>
  <c r="BG1176" i="3"/>
  <c r="BF1176" i="3"/>
  <c r="BG991" i="3"/>
  <c r="BF991" i="3"/>
  <c r="BG132" i="3"/>
  <c r="BF132" i="3"/>
  <c r="BG900" i="3"/>
  <c r="BF900" i="3"/>
  <c r="BG1305" i="3"/>
  <c r="BF1305" i="3"/>
  <c r="BG657" i="3"/>
  <c r="BF657" i="3"/>
  <c r="BG1097" i="3"/>
  <c r="BF1097" i="3"/>
  <c r="BG599" i="3"/>
  <c r="BF599" i="3"/>
  <c r="BG1632" i="3"/>
  <c r="BF1632" i="3"/>
  <c r="BG1919" i="3"/>
  <c r="BF1919" i="3"/>
  <c r="BG214" i="3"/>
  <c r="BF214" i="3"/>
  <c r="BF1724" i="3"/>
  <c r="BG1724" i="3"/>
  <c r="BG1761" i="3"/>
  <c r="BF1761" i="3"/>
  <c r="BG489" i="3"/>
  <c r="BF489" i="3"/>
  <c r="BG896" i="3"/>
  <c r="BF896" i="3"/>
  <c r="BG1675" i="3"/>
  <c r="BF1675" i="3"/>
  <c r="BF737" i="3"/>
  <c r="BG737" i="3"/>
  <c r="BG262" i="3"/>
  <c r="BF262" i="3"/>
  <c r="BG160" i="3"/>
  <c r="BF160" i="3"/>
  <c r="BF170" i="3"/>
  <c r="BG170" i="3"/>
  <c r="BG981" i="3"/>
  <c r="BF981" i="3"/>
  <c r="BG668" i="3"/>
  <c r="BF668" i="3"/>
  <c r="BF87" i="3"/>
  <c r="BG87" i="3"/>
  <c r="BG1203" i="3"/>
  <c r="BF1203" i="3"/>
  <c r="BF295" i="3"/>
  <c r="BG295" i="3"/>
  <c r="BG1943" i="3"/>
  <c r="BF1943" i="3"/>
  <c r="BG1559" i="3"/>
  <c r="BF1559" i="3"/>
  <c r="BG507" i="3"/>
  <c r="BF507" i="3"/>
  <c r="BF433" i="3"/>
  <c r="BG433" i="3"/>
  <c r="BG608" i="3"/>
  <c r="BF608" i="3"/>
  <c r="BG1390" i="3"/>
  <c r="BF1390" i="3"/>
  <c r="BF1713" i="3"/>
  <c r="BG1713" i="3"/>
  <c r="BG1487" i="3"/>
  <c r="BF1487" i="3"/>
  <c r="BF601" i="3"/>
  <c r="BG601" i="3"/>
  <c r="BG620" i="3"/>
  <c r="BF620" i="3"/>
  <c r="BG372" i="3"/>
  <c r="BF372" i="3"/>
  <c r="BG1342" i="3"/>
  <c r="BF1342" i="3"/>
  <c r="BG1532" i="3"/>
  <c r="BF1532" i="3"/>
  <c r="BG1507" i="3"/>
  <c r="BF1507" i="3"/>
  <c r="BG190" i="3"/>
  <c r="BF190" i="3"/>
  <c r="BG104" i="3"/>
  <c r="BF104" i="3"/>
  <c r="BF1211" i="3"/>
  <c r="BG1211" i="3"/>
  <c r="BG856" i="3"/>
  <c r="BF856" i="3"/>
  <c r="BF484" i="3"/>
  <c r="BG484" i="3"/>
  <c r="BF1330" i="3"/>
  <c r="BG1330" i="3"/>
  <c r="BG1630" i="3"/>
  <c r="BF1630" i="3"/>
  <c r="BF778" i="3"/>
  <c r="BG778" i="3"/>
  <c r="BG308" i="3"/>
  <c r="BF308" i="3"/>
  <c r="BF1914" i="3"/>
  <c r="BG1914" i="3"/>
  <c r="BG1438" i="3"/>
  <c r="BF1438" i="3"/>
  <c r="BG194" i="3"/>
  <c r="BF194" i="3"/>
  <c r="BF89" i="3"/>
  <c r="BG89" i="3"/>
  <c r="BF618" i="3"/>
  <c r="BG618" i="3"/>
  <c r="BG492" i="3"/>
  <c r="BF492" i="3"/>
  <c r="BG1947" i="3"/>
  <c r="BF1947" i="3"/>
  <c r="BG1910" i="3"/>
  <c r="BF1910" i="3"/>
  <c r="BG1719" i="3"/>
  <c r="BF1719" i="3"/>
  <c r="BG424" i="3"/>
  <c r="BF424" i="3"/>
  <c r="BG1138" i="3"/>
  <c r="BF1138" i="3"/>
  <c r="BG1042" i="3"/>
  <c r="BF1042" i="3"/>
  <c r="BG193" i="3"/>
  <c r="BF193" i="3"/>
  <c r="BG1360" i="3"/>
  <c r="BF1360" i="3"/>
  <c r="BG906" i="3"/>
  <c r="BF906" i="3"/>
  <c r="BG771" i="3"/>
  <c r="BF771" i="3"/>
  <c r="BF1811" i="3"/>
  <c r="BG1811" i="3"/>
  <c r="BF1519" i="3"/>
  <c r="BG1519" i="3"/>
  <c r="BF237" i="3"/>
  <c r="BG237" i="3"/>
  <c r="BG1890" i="3"/>
  <c r="BF1890" i="3"/>
  <c r="BG462" i="3"/>
  <c r="BF462" i="3"/>
  <c r="BG817" i="3"/>
  <c r="BF817" i="3"/>
  <c r="BF231" i="3"/>
  <c r="BG231" i="3"/>
  <c r="BG101" i="3"/>
  <c r="BF101" i="3"/>
  <c r="BG723" i="3"/>
  <c r="BF723" i="3"/>
  <c r="BF811" i="3"/>
  <c r="BG811" i="3"/>
  <c r="BG1311" i="3"/>
  <c r="BF1311" i="3"/>
  <c r="BF688" i="3"/>
  <c r="BG688" i="3"/>
  <c r="BG1220" i="3"/>
  <c r="BF1220" i="3"/>
  <c r="BF223" i="3"/>
  <c r="BG223" i="3"/>
  <c r="BF932" i="3"/>
  <c r="BG932" i="3"/>
  <c r="BF106" i="3"/>
  <c r="BG106" i="3"/>
  <c r="BG403" i="3"/>
  <c r="BF403" i="3"/>
  <c r="BG1868" i="3"/>
  <c r="BF1868" i="3"/>
  <c r="BF1028" i="3"/>
  <c r="BG1028" i="3"/>
  <c r="BG217" i="3"/>
  <c r="BF217" i="3"/>
  <c r="BF501" i="3"/>
  <c r="BG501" i="3"/>
  <c r="BG1320" i="3"/>
  <c r="BF1320" i="3"/>
  <c r="BF1803" i="3"/>
  <c r="BG1803" i="3"/>
  <c r="BF550" i="3"/>
  <c r="BG550" i="3"/>
  <c r="BG107" i="3"/>
  <c r="BF107" i="3"/>
  <c r="BG1858" i="3"/>
  <c r="BF1858" i="3"/>
  <c r="BF169" i="3"/>
  <c r="BG169" i="3"/>
  <c r="BG1005" i="3"/>
  <c r="BF1005" i="3"/>
  <c r="BF1265" i="3"/>
  <c r="BG1265" i="3"/>
  <c r="BG1583" i="3"/>
  <c r="BF1583" i="3"/>
  <c r="BG1546" i="3"/>
  <c r="BF1546" i="3"/>
  <c r="BG1023" i="3"/>
  <c r="BF1023" i="3"/>
  <c r="BG1235" i="3"/>
  <c r="BF1235" i="3"/>
  <c r="BG1922" i="3"/>
  <c r="BF1922" i="3"/>
  <c r="BG1698" i="3"/>
  <c r="BF1698" i="3"/>
  <c r="BG824" i="3"/>
  <c r="BF824" i="3"/>
  <c r="BG1119" i="3"/>
  <c r="BF1119" i="3"/>
  <c r="BG332" i="3"/>
  <c r="BF332" i="3"/>
  <c r="BG1312" i="3"/>
  <c r="BF1312" i="3"/>
  <c r="BG1543" i="3"/>
  <c r="BF1543" i="3"/>
  <c r="BF432" i="3"/>
  <c r="BG432" i="3"/>
  <c r="BF801" i="3"/>
  <c r="BG801" i="3"/>
  <c r="BG1495" i="3"/>
  <c r="BF1495" i="3"/>
  <c r="BF1381" i="3"/>
  <c r="BG1381" i="3"/>
  <c r="BG1856" i="3"/>
  <c r="BF1856" i="3"/>
  <c r="BG1093" i="3"/>
  <c r="BF1093" i="3"/>
  <c r="BG67" i="3"/>
  <c r="BF67" i="3"/>
  <c r="BF1202" i="3"/>
  <c r="BG1202" i="3"/>
  <c r="BG729" i="3"/>
  <c r="BF729" i="3"/>
  <c r="BG161" i="3"/>
  <c r="BF161" i="3"/>
  <c r="BG1222" i="3"/>
  <c r="BF1222" i="3"/>
  <c r="BG1607" i="3"/>
  <c r="BF1607" i="3"/>
  <c r="BG1115" i="3"/>
  <c r="BF1115" i="3"/>
  <c r="BF610" i="3"/>
  <c r="BG610" i="3"/>
  <c r="BF613" i="3"/>
  <c r="BG613" i="3"/>
  <c r="BG1524" i="3"/>
  <c r="BF1524" i="3"/>
  <c r="BG1121" i="3"/>
  <c r="BF1121" i="3"/>
  <c r="BG1264" i="3"/>
  <c r="BF1264" i="3"/>
  <c r="BG123" i="3"/>
  <c r="BF123" i="3"/>
  <c r="BG1990" i="3"/>
  <c r="BF1990" i="3"/>
  <c r="BG189" i="3"/>
  <c r="BF189" i="3"/>
  <c r="BG57" i="3"/>
  <c r="BF57" i="3"/>
  <c r="BG277" i="3"/>
  <c r="BF277" i="3"/>
  <c r="BG227" i="3"/>
  <c r="BF227" i="3"/>
  <c r="BG147" i="3"/>
  <c r="BF147" i="3"/>
  <c r="BG1697" i="3"/>
  <c r="BF1697" i="3"/>
  <c r="BF197" i="3"/>
  <c r="BG197" i="3"/>
  <c r="BF1228" i="3"/>
  <c r="BG1228" i="3"/>
  <c r="BF130" i="3"/>
  <c r="BG130" i="3"/>
  <c r="BG285" i="3"/>
  <c r="BF285" i="3"/>
  <c r="BG1262" i="3"/>
  <c r="BF1262" i="3"/>
  <c r="BG980" i="3"/>
  <c r="BF980" i="3"/>
  <c r="BG1410" i="3"/>
  <c r="BF1410" i="3"/>
  <c r="BG1629" i="3"/>
  <c r="BF1629" i="3"/>
  <c r="BG1024" i="3"/>
  <c r="BF1024" i="3"/>
  <c r="BF1363" i="3"/>
  <c r="BG1363" i="3"/>
  <c r="BF728" i="3"/>
  <c r="BG728" i="3"/>
  <c r="BG1664" i="3"/>
  <c r="BF1664" i="3"/>
  <c r="BG500" i="3"/>
  <c r="BF500" i="3"/>
  <c r="BG529" i="3"/>
  <c r="BF529" i="3"/>
  <c r="BF379" i="3"/>
  <c r="BG379" i="3"/>
  <c r="BG1162" i="3"/>
  <c r="BF1162" i="3"/>
  <c r="BG235" i="3"/>
  <c r="BF235" i="3"/>
  <c r="BF598" i="3"/>
  <c r="BG598" i="3"/>
  <c r="BG1055" i="3"/>
  <c r="BF1055" i="3"/>
  <c r="BG330" i="3"/>
  <c r="BF330" i="3"/>
  <c r="BG873" i="3"/>
  <c r="BF873" i="3"/>
  <c r="BG1792" i="3"/>
  <c r="BF1792" i="3"/>
  <c r="BF38" i="3"/>
  <c r="BG38" i="3"/>
  <c r="BG1240" i="3"/>
  <c r="BF1240" i="3"/>
  <c r="BF425" i="3"/>
  <c r="BG425" i="3"/>
  <c r="BF976" i="3"/>
  <c r="BG976" i="3"/>
  <c r="BG1139" i="3"/>
  <c r="BF1139" i="3"/>
  <c r="BG435" i="3"/>
  <c r="BF435" i="3"/>
  <c r="BF1832" i="3"/>
  <c r="BG1832" i="3"/>
  <c r="BF1576" i="3"/>
  <c r="BG1576" i="3"/>
  <c r="BG653" i="3"/>
  <c r="BF653" i="3"/>
  <c r="BF1586" i="3"/>
  <c r="BG1586" i="3"/>
  <c r="BF1641" i="3"/>
  <c r="BG1641" i="3"/>
  <c r="BF457" i="3"/>
  <c r="BG457" i="3"/>
  <c r="BF883" i="3"/>
  <c r="BG883" i="3"/>
  <c r="BG1625" i="3"/>
  <c r="BF1625" i="3"/>
  <c r="BF1357" i="3"/>
  <c r="BG1357" i="3"/>
  <c r="BG1242" i="3"/>
  <c r="BF1242" i="3"/>
  <c r="BG353" i="3"/>
  <c r="BF353" i="3"/>
  <c r="BG1969" i="3"/>
  <c r="BF1969" i="3"/>
  <c r="BG1465" i="3"/>
  <c r="BF1465" i="3"/>
  <c r="BG242" i="3"/>
  <c r="BF242" i="3"/>
  <c r="BG1216" i="3"/>
  <c r="BF1216" i="3"/>
  <c r="BG623" i="3"/>
  <c r="BF623" i="3"/>
  <c r="BG536" i="3"/>
  <c r="BF536" i="3"/>
  <c r="BG283" i="3"/>
  <c r="BF283" i="3"/>
  <c r="BG1503" i="3"/>
  <c r="BF1503" i="3"/>
  <c r="BF1246" i="3"/>
  <c r="BG1246" i="3"/>
  <c r="BG229" i="3"/>
  <c r="BF229" i="3"/>
  <c r="BF1259" i="3"/>
  <c r="BG1259" i="3"/>
  <c r="BG1412" i="3"/>
  <c r="BF1412" i="3"/>
  <c r="BG238" i="3"/>
  <c r="BF238" i="3"/>
  <c r="BG1940" i="3"/>
  <c r="BF1940" i="3"/>
  <c r="BF1403" i="3"/>
  <c r="BG1403" i="3"/>
  <c r="BG1366" i="3"/>
  <c r="BF1366" i="3"/>
  <c r="BG191" i="3"/>
  <c r="BF191" i="3"/>
  <c r="BG1591" i="3"/>
  <c r="BF1591" i="3"/>
  <c r="BF234" i="3"/>
  <c r="BG234" i="3"/>
  <c r="BG1504" i="3"/>
  <c r="BF1504" i="3"/>
  <c r="BF1937" i="3"/>
  <c r="BG1937" i="3"/>
  <c r="BF1033" i="3"/>
  <c r="BG1033" i="3"/>
  <c r="BF19" i="3"/>
  <c r="BG19" i="3"/>
  <c r="BF213" i="3"/>
  <c r="BG213" i="3"/>
  <c r="BG314" i="3"/>
  <c r="BF314" i="3"/>
  <c r="BG1813" i="3"/>
  <c r="BF1813" i="3"/>
  <c r="BF355" i="3"/>
  <c r="BG355" i="3"/>
  <c r="BG246" i="3"/>
  <c r="BF246" i="3"/>
  <c r="BG1898" i="3"/>
  <c r="BF1898" i="3"/>
  <c r="BG634" i="3"/>
  <c r="BF634" i="3"/>
  <c r="BF590" i="3"/>
  <c r="BG590" i="3"/>
  <c r="BG1149" i="3"/>
  <c r="BF1149" i="3"/>
  <c r="BG1329" i="3"/>
  <c r="BF1329" i="3"/>
  <c r="BG1907" i="3"/>
  <c r="BF1907" i="3"/>
  <c r="BG474" i="3"/>
  <c r="BF474" i="3"/>
  <c r="BG1567" i="3"/>
  <c r="BF1567" i="3"/>
  <c r="BG831" i="3"/>
  <c r="BF831" i="3"/>
  <c r="BG174" i="3"/>
  <c r="BF174" i="3"/>
  <c r="BF1880" i="3"/>
  <c r="BG1880" i="3"/>
  <c r="BG566" i="3"/>
  <c r="BF566" i="3"/>
  <c r="BG780" i="3"/>
  <c r="BF780" i="3"/>
  <c r="BF1751" i="3"/>
  <c r="BG1751" i="3"/>
  <c r="BF1992" i="3"/>
  <c r="BG1992" i="3"/>
  <c r="BG88" i="3"/>
  <c r="BF88" i="3"/>
  <c r="BG523" i="3"/>
  <c r="BF523" i="3"/>
  <c r="BG1626" i="3"/>
  <c r="BF1626" i="3"/>
  <c r="BG25" i="3"/>
  <c r="BF25" i="3"/>
  <c r="BG947" i="3"/>
  <c r="BF947" i="3"/>
  <c r="BF1423" i="3"/>
  <c r="BG1423" i="3"/>
  <c r="BG1167" i="3"/>
  <c r="BF1167" i="3"/>
  <c r="BG1808" i="3"/>
  <c r="BF1808" i="3"/>
  <c r="BG1398" i="3"/>
  <c r="BF1398" i="3"/>
  <c r="BG52" i="3"/>
  <c r="BF52" i="3"/>
  <c r="BF534" i="3"/>
  <c r="BG534" i="3"/>
  <c r="BG777" i="3"/>
  <c r="BF777" i="3"/>
  <c r="BF1506" i="3"/>
  <c r="BG1506" i="3"/>
  <c r="BG99" i="3"/>
  <c r="BF99" i="3"/>
  <c r="BF903" i="3"/>
  <c r="BG903" i="3"/>
  <c r="BG1903" i="3"/>
  <c r="BF1903" i="3"/>
  <c r="BF1819" i="3"/>
  <c r="BG1819" i="3"/>
  <c r="BG1983" i="3"/>
  <c r="BF1983" i="3"/>
  <c r="BF17" i="3"/>
  <c r="BG17" i="3"/>
  <c r="BF1696" i="3"/>
  <c r="BG1696" i="3"/>
  <c r="BG557" i="3"/>
  <c r="BF557" i="3"/>
  <c r="BG1941" i="3"/>
  <c r="BF1941" i="3"/>
  <c r="BG1801" i="3"/>
  <c r="BF1801" i="3"/>
  <c r="BG34" i="3"/>
  <c r="BF34" i="3"/>
  <c r="BF1854" i="3"/>
  <c r="BG1854" i="3"/>
  <c r="BG59" i="3"/>
  <c r="BF59" i="3"/>
  <c r="BG997" i="3"/>
  <c r="BF997" i="3"/>
  <c r="BG1957" i="3"/>
  <c r="BF1957" i="3"/>
  <c r="BG405" i="3"/>
  <c r="BF405" i="3"/>
  <c r="BG1972" i="3"/>
  <c r="BF1972" i="3"/>
  <c r="BG996" i="3"/>
  <c r="BF996" i="3"/>
  <c r="BG706" i="3"/>
  <c r="BF706" i="3"/>
  <c r="BG1146" i="3"/>
  <c r="BF1146" i="3"/>
  <c r="BG1875" i="3"/>
  <c r="BF1875" i="3"/>
  <c r="BG1742" i="3"/>
  <c r="BF1742" i="3"/>
  <c r="BF952" i="3"/>
  <c r="BG952" i="3"/>
  <c r="BF1785" i="3"/>
  <c r="BG1785" i="3"/>
  <c r="BG1474" i="3"/>
  <c r="BF1474" i="3"/>
  <c r="BG228" i="3"/>
  <c r="BF228" i="3"/>
  <c r="BG685" i="3"/>
  <c r="BF685" i="3"/>
  <c r="BG518" i="3"/>
  <c r="BF518" i="3"/>
  <c r="BG300" i="3"/>
  <c r="BF300" i="3"/>
  <c r="BG219" i="3"/>
  <c r="BF219" i="3"/>
  <c r="BG988" i="3"/>
  <c r="BF988" i="3"/>
  <c r="BG611" i="3"/>
  <c r="BF611" i="3"/>
  <c r="BG1752" i="3"/>
  <c r="BF1752" i="3"/>
  <c r="BF1284" i="3"/>
  <c r="BG1284" i="3"/>
  <c r="BF1411" i="3"/>
  <c r="BG1411" i="3"/>
  <c r="BG1026" i="3"/>
  <c r="BF1026" i="3"/>
  <c r="BG1562" i="3"/>
  <c r="BF1562" i="3"/>
  <c r="BG1678" i="3"/>
  <c r="BF1678" i="3"/>
  <c r="BF390" i="3"/>
  <c r="BG390" i="3"/>
  <c r="BG205" i="3"/>
  <c r="BF205" i="3"/>
  <c r="BF1069" i="3"/>
  <c r="BG1069" i="3"/>
  <c r="BG452" i="3"/>
  <c r="BF452" i="3"/>
  <c r="BG423" i="3"/>
  <c r="BF423" i="3"/>
  <c r="BG72" i="3"/>
  <c r="BF72" i="3"/>
  <c r="BG1720" i="3"/>
  <c r="BF1720" i="3"/>
  <c r="BG714" i="3"/>
  <c r="BF714" i="3"/>
  <c r="BG1588" i="3"/>
  <c r="BF1588" i="3"/>
  <c r="BG1011" i="3"/>
  <c r="BF1011" i="3"/>
  <c r="BF1192" i="3"/>
  <c r="BG1192" i="3"/>
  <c r="BG1232" i="3"/>
  <c r="BF1232" i="3"/>
  <c r="BG1037" i="3"/>
  <c r="BF1037" i="3"/>
  <c r="BG397" i="3"/>
  <c r="BF397" i="3"/>
  <c r="BG556" i="3"/>
  <c r="BF556" i="3"/>
  <c r="BF810" i="3"/>
  <c r="BG810" i="3"/>
  <c r="BG156" i="3"/>
  <c r="BF156" i="3"/>
  <c r="BG1740" i="3"/>
  <c r="BF1740" i="3"/>
  <c r="BF1073" i="3"/>
  <c r="BG1073" i="3"/>
  <c r="BF482" i="3"/>
  <c r="BG482" i="3"/>
  <c r="BG924" i="3"/>
  <c r="BF924" i="3"/>
  <c r="BF1580" i="3"/>
  <c r="BG1580" i="3"/>
  <c r="BF121" i="3"/>
  <c r="BG121" i="3"/>
  <c r="BG983" i="3"/>
  <c r="BF983" i="3"/>
  <c r="BG1077" i="3"/>
  <c r="BF1077" i="3"/>
  <c r="BG838" i="3"/>
  <c r="BF838" i="3"/>
  <c r="BG1245" i="3"/>
  <c r="BF1245" i="3"/>
  <c r="BG61" i="3"/>
  <c r="BF61" i="3"/>
  <c r="BG875" i="3"/>
  <c r="BF875" i="3"/>
  <c r="BF830" i="3"/>
  <c r="BG830" i="3"/>
  <c r="BG1824" i="3"/>
  <c r="BF1824" i="3"/>
  <c r="BG1288" i="3"/>
  <c r="BF1288" i="3"/>
  <c r="BF266" i="3"/>
  <c r="BG266" i="3"/>
  <c r="BG553" i="3"/>
  <c r="BF553" i="3"/>
  <c r="BF805" i="3"/>
  <c r="BG805" i="3"/>
  <c r="BG511" i="3"/>
  <c r="BF511" i="3"/>
  <c r="BG1322" i="3"/>
  <c r="BF1322" i="3"/>
  <c r="BG779" i="3"/>
  <c r="BF779" i="3"/>
  <c r="BF1579" i="3"/>
  <c r="BG1579" i="3"/>
  <c r="BG1409" i="3"/>
  <c r="BF1409" i="3"/>
  <c r="BF1797" i="3"/>
  <c r="BG1797" i="3"/>
  <c r="BG1836" i="3"/>
  <c r="BF1836" i="3"/>
  <c r="BG1816" i="3"/>
  <c r="BF1816" i="3"/>
  <c r="BG158" i="3"/>
  <c r="BF158" i="3"/>
  <c r="BG955" i="3"/>
  <c r="BF955" i="3"/>
  <c r="BG65" i="3"/>
  <c r="BF65" i="3"/>
  <c r="BF1864" i="3"/>
  <c r="BG1864" i="3"/>
  <c r="BF333" i="3"/>
  <c r="BG333" i="3"/>
  <c r="BG1690" i="3"/>
  <c r="BF1690" i="3"/>
  <c r="BG1448" i="3"/>
  <c r="BF1448" i="3"/>
  <c r="BF803" i="3"/>
  <c r="BG803" i="3"/>
  <c r="BG1431" i="3"/>
  <c r="BF1431" i="3"/>
  <c r="BG970" i="3"/>
  <c r="BF970" i="3"/>
  <c r="BG1703" i="3"/>
  <c r="BF1703" i="3"/>
  <c r="BG1789" i="3"/>
  <c r="BF1789" i="3"/>
  <c r="BG315" i="3"/>
  <c r="BF315" i="3"/>
  <c r="BG391" i="3"/>
  <c r="BF391" i="3"/>
  <c r="BG1043" i="3"/>
  <c r="BF1043" i="3"/>
  <c r="BG488" i="3"/>
  <c r="BF488" i="3"/>
  <c r="BG1852" i="3"/>
  <c r="BF1852" i="3"/>
  <c r="BG1570" i="3"/>
  <c r="BF1570" i="3"/>
  <c r="BF447" i="3"/>
</calcChain>
</file>

<file path=xl/sharedStrings.xml><?xml version="1.0" encoding="utf-8"?>
<sst xmlns="http://schemas.openxmlformats.org/spreadsheetml/2006/main" count="43775" uniqueCount="8013">
  <si>
    <t>Protein.Group</t>
  </si>
  <si>
    <t>prot.names</t>
  </si>
  <si>
    <t>max_PG.Q.val</t>
  </si>
  <si>
    <t>max_pep</t>
  </si>
  <si>
    <t>max_proteotypic_pep</t>
  </si>
  <si>
    <t>max_shared_pep</t>
  </si>
  <si>
    <t>Exp. 25 Bio_1</t>
  </si>
  <si>
    <t>Exp. 25 Bio_2</t>
  </si>
  <si>
    <t>Exp. 25 Bio_3</t>
  </si>
  <si>
    <t>Exp. 25 WT_1</t>
  </si>
  <si>
    <t>Exp. 25 WT_2</t>
  </si>
  <si>
    <t>Exp. 25 WT_3</t>
  </si>
  <si>
    <t>Exp. 26 Bio_1</t>
  </si>
  <si>
    <t>Exp. 26 Bio_2</t>
  </si>
  <si>
    <t>Exp. 26 Bio_3</t>
  </si>
  <si>
    <t>Exp. 26 WT_1</t>
  </si>
  <si>
    <t>Exp. 26 WT_2</t>
  </si>
  <si>
    <t>Exp. 26 WT_3</t>
  </si>
  <si>
    <t>Exp. 28 Bio_1</t>
  </si>
  <si>
    <t>Exp. 28 Bio_2</t>
  </si>
  <si>
    <t>Exp. 28 Bio_3</t>
  </si>
  <si>
    <t>Exp. 28 WT_1</t>
  </si>
  <si>
    <t>Exp. 28 WT_2</t>
  </si>
  <si>
    <t>Exp. 28 WT_3</t>
  </si>
  <si>
    <t>Exp. 44 Bio_1</t>
  </si>
  <si>
    <t>Exp. 44 Bio_2</t>
  </si>
  <si>
    <t>Exp. 44 Bio_3</t>
  </si>
  <si>
    <t>Exp. 44 WT_1</t>
  </si>
  <si>
    <t>Exp. 44 WT_2</t>
  </si>
  <si>
    <t>Exp. 44 WT_3</t>
  </si>
  <si>
    <t>Exp. 46 Bio_1</t>
  </si>
  <si>
    <t>Exp. 46 Bio_2</t>
  </si>
  <si>
    <t>Exp. 46 Bio_3</t>
  </si>
  <si>
    <t>Exp. 46 WT_1</t>
  </si>
  <si>
    <t>Exp. 46 WT_2</t>
  </si>
  <si>
    <t>Exp. 46 WT_3</t>
  </si>
  <si>
    <t>Exp. 50 Bio_1</t>
  </si>
  <si>
    <t>Exp. 50 Bio_2</t>
  </si>
  <si>
    <t>Exp. 50 Bio_3</t>
  </si>
  <si>
    <t>Exp. 50 WT_1</t>
  </si>
  <si>
    <t>Exp. 50 WT_2</t>
  </si>
  <si>
    <t>Exp. 50 WT_3</t>
  </si>
  <si>
    <t>A1L314</t>
  </si>
  <si>
    <t>MPEG1_MOUSE</t>
  </si>
  <si>
    <t>NA</t>
  </si>
  <si>
    <t>A2A432</t>
  </si>
  <si>
    <t>CUL4B_MOUSE</t>
  </si>
  <si>
    <t>A2A4P0</t>
  </si>
  <si>
    <t>DHX8_MOUSE</t>
  </si>
  <si>
    <t>A2A5R2</t>
  </si>
  <si>
    <t>BIG2_MOUSE</t>
  </si>
  <si>
    <t>A2A690</t>
  </si>
  <si>
    <t>TANC2_MOUSE</t>
  </si>
  <si>
    <t>A2A6A1</t>
  </si>
  <si>
    <t>GPTC8_MOUSE</t>
  </si>
  <si>
    <t>A2A791</t>
  </si>
  <si>
    <t>ZMYM4_MOUSE</t>
  </si>
  <si>
    <t>A2A8L1</t>
  </si>
  <si>
    <t>CHD5_MOUSE</t>
  </si>
  <si>
    <t>A2A9C3</t>
  </si>
  <si>
    <t>SZT2_MOUSE</t>
  </si>
  <si>
    <t>A2ABV5</t>
  </si>
  <si>
    <t>MED14_MOUSE</t>
  </si>
  <si>
    <t>A2ADA5</t>
  </si>
  <si>
    <t>PUSL1_MOUSE</t>
  </si>
  <si>
    <t>A2ADY9</t>
  </si>
  <si>
    <t>DDI2_MOUSE</t>
  </si>
  <si>
    <t>A2AF47</t>
  </si>
  <si>
    <t>DOC11_MOUSE</t>
  </si>
  <si>
    <t>A2AGH6</t>
  </si>
  <si>
    <t>MED12_MOUSE</t>
  </si>
  <si>
    <t>A2AGT5</t>
  </si>
  <si>
    <t>CKAP5_MOUSE</t>
  </si>
  <si>
    <t>A2AH22</t>
  </si>
  <si>
    <t>AMRA1_MOUSE</t>
  </si>
  <si>
    <t>A2AHL1</t>
  </si>
  <si>
    <t>ANO3_MOUSE</t>
  </si>
  <si>
    <t>A2AIL4</t>
  </si>
  <si>
    <t>NDUF6_MOUSE</t>
  </si>
  <si>
    <t>A2AIV2</t>
  </si>
  <si>
    <t>VIR_MOUSE</t>
  </si>
  <si>
    <t>A2AJI0</t>
  </si>
  <si>
    <t>MA7D1_MOUSE</t>
  </si>
  <si>
    <t>A2AJK6</t>
  </si>
  <si>
    <t>CHD7_MOUSE</t>
  </si>
  <si>
    <t>A2AM29</t>
  </si>
  <si>
    <t>AF9_MOUSE</t>
  </si>
  <si>
    <t>A2AN08</t>
  </si>
  <si>
    <t>UBR4_MOUSE</t>
  </si>
  <si>
    <t>A2APB8</t>
  </si>
  <si>
    <t>TPX2_MOUSE</t>
  </si>
  <si>
    <t>A2APY7</t>
  </si>
  <si>
    <t>NDUF5_MOUSE</t>
  </si>
  <si>
    <t>A2AQ19</t>
  </si>
  <si>
    <t>RTF1_MOUSE</t>
  </si>
  <si>
    <t>A2AR02</t>
  </si>
  <si>
    <t>PPIG_MOUSE</t>
  </si>
  <si>
    <t>A2ASS6</t>
  </si>
  <si>
    <t>TITIN_MOUSE</t>
  </si>
  <si>
    <t>A2ASZ8</t>
  </si>
  <si>
    <t>SCMC2_MOUSE</t>
  </si>
  <si>
    <t>A2AWL7</t>
  </si>
  <si>
    <t>MGAP_MOUSE</t>
  </si>
  <si>
    <t>A2BDX3</t>
  </si>
  <si>
    <t>MOCS3_MOUSE</t>
  </si>
  <si>
    <t>A2BE28</t>
  </si>
  <si>
    <t>LAS1L_MOUSE</t>
  </si>
  <si>
    <t>A2BH40</t>
  </si>
  <si>
    <t>ARI1A_MOUSE</t>
  </si>
  <si>
    <t>A2CG49</t>
  </si>
  <si>
    <t>KALRN_MOUSE</t>
  </si>
  <si>
    <t>A2RSY6</t>
  </si>
  <si>
    <t>TRM1L_MOUSE</t>
  </si>
  <si>
    <t>A2RT60</t>
  </si>
  <si>
    <t>HTRA4_MOUSE</t>
  </si>
  <si>
    <t>A2RTL5</t>
  </si>
  <si>
    <t>RSRC2_MOUSE</t>
  </si>
  <si>
    <t>A6H611</t>
  </si>
  <si>
    <t>MIPEP_MOUSE</t>
  </si>
  <si>
    <t>A6H6A9</t>
  </si>
  <si>
    <t>RBG1L_MOUSE</t>
  </si>
  <si>
    <t>B1AR13</t>
  </si>
  <si>
    <t>CISD3_MOUSE</t>
  </si>
  <si>
    <t>B1AY13</t>
  </si>
  <si>
    <t>UBP24_MOUSE</t>
  </si>
  <si>
    <t>B1AZI6</t>
  </si>
  <si>
    <t>THOC2_MOUSE</t>
  </si>
  <si>
    <t>B2RQC6</t>
  </si>
  <si>
    <t>PYR1_MOUSE</t>
  </si>
  <si>
    <t>B2RRE7</t>
  </si>
  <si>
    <t>OTUD4_MOUSE</t>
  </si>
  <si>
    <t>B2RWS6</t>
  </si>
  <si>
    <t>EP300_MOUSE</t>
  </si>
  <si>
    <t>B2RX14</t>
  </si>
  <si>
    <t>TUT4_MOUSE</t>
  </si>
  <si>
    <t>B2RXR6</t>
  </si>
  <si>
    <t>ANR44_MOUSE</t>
  </si>
  <si>
    <t>B2RXS4</t>
  </si>
  <si>
    <t>PLXB2_MOUSE</t>
  </si>
  <si>
    <t>B2RY56</t>
  </si>
  <si>
    <t>RBM25_MOUSE</t>
  </si>
  <si>
    <t>B7ZMP1</t>
  </si>
  <si>
    <t>XPP3_MOUSE</t>
  </si>
  <si>
    <t>B9EJ86</t>
  </si>
  <si>
    <t>OSBL8_MOUSE</t>
  </si>
  <si>
    <t>B9EJA2</t>
  </si>
  <si>
    <t>CTTB2_MOUSE</t>
  </si>
  <si>
    <t>B9EJR8</t>
  </si>
  <si>
    <t>DAAF5_MOUSE</t>
  </si>
  <si>
    <t>C0HKD8;C0HKD9</t>
  </si>
  <si>
    <t>MFA1A_MOUSE;MFA1B_MOUSE</t>
  </si>
  <si>
    <t>C0HKE1;C0HKE2;C0HKE3;C0HKE4;C0HKE5;C0HKE6;C0HKE7;C0HKE8;C0HKE9;Q8BFU2;Q8CGP5;Q8CGP6;Q8CGP7;Q8R1M2</t>
  </si>
  <si>
    <t>H2A1B_MOUSE;H2A1C_MOUSE;H2A1D_MOUSE;H2A1E_MOUSE;H2A1F_MOUSE;H2A1G_MOUSE;H2A1H_MOUSE;H2A1I_MOUSE;H2A1K_MOUSE;H2A1N_MOUSE;H2A1O_MOUSE;H2A1P_MOUSE;H2A3_MOUSE;H2AJ_MOUSE</t>
  </si>
  <si>
    <t>D0QMC3</t>
  </si>
  <si>
    <t>MNDAL_MOUSE</t>
  </si>
  <si>
    <t>D3YXK1</t>
  </si>
  <si>
    <t>SAMD1_MOUSE</t>
  </si>
  <si>
    <t>D3YXK2</t>
  </si>
  <si>
    <t>SAFB1_MOUSE</t>
  </si>
  <si>
    <t>D3YZP9</t>
  </si>
  <si>
    <t>CCDC6_MOUSE</t>
  </si>
  <si>
    <t>D3Z4I3;Q62176</t>
  </si>
  <si>
    <t>RBM24_MOUSE;RBM38_MOUSE</t>
  </si>
  <si>
    <t>D3Z6Q9</t>
  </si>
  <si>
    <t>BIN2_MOUSE</t>
  </si>
  <si>
    <t>D3Z7P3</t>
  </si>
  <si>
    <t>GLSK_MOUSE</t>
  </si>
  <si>
    <t>D3Z7Q2</t>
  </si>
  <si>
    <t>SIM20_MOUSE</t>
  </si>
  <si>
    <t>E9PVA8</t>
  </si>
  <si>
    <t>GCN1_MOUSE</t>
  </si>
  <si>
    <t>E9PVX6</t>
  </si>
  <si>
    <t>KI67_MOUSE</t>
  </si>
  <si>
    <t>E9PYH6</t>
  </si>
  <si>
    <t>SET1A_MOUSE</t>
  </si>
  <si>
    <t>E9PZJ8</t>
  </si>
  <si>
    <t>ASCC3_MOUSE</t>
  </si>
  <si>
    <t>E9PZM4</t>
  </si>
  <si>
    <t>CHD2_MOUSE</t>
  </si>
  <si>
    <t>E9Q1P8</t>
  </si>
  <si>
    <t>I2BP2_MOUSE</t>
  </si>
  <si>
    <t>E9Q394</t>
  </si>
  <si>
    <t>AKP13_MOUSE</t>
  </si>
  <si>
    <t>E9Q3L2</t>
  </si>
  <si>
    <t>PI4KA_MOUSE</t>
  </si>
  <si>
    <t>E9Q4N7</t>
  </si>
  <si>
    <t>ARI1B_MOUSE</t>
  </si>
  <si>
    <t>E9Q555</t>
  </si>
  <si>
    <t>RN213_MOUSE</t>
  </si>
  <si>
    <t>E9Q557</t>
  </si>
  <si>
    <t>DESP_MOUSE</t>
  </si>
  <si>
    <t>E9Q5C9</t>
  </si>
  <si>
    <t>NOLC1_MOUSE</t>
  </si>
  <si>
    <t>E9Q5F9</t>
  </si>
  <si>
    <t>SETD2_MOUSE</t>
  </si>
  <si>
    <t>E9Q5G3</t>
  </si>
  <si>
    <t>KIF23_MOUSE</t>
  </si>
  <si>
    <t>E9Q634</t>
  </si>
  <si>
    <t>MYO1E_MOUSE</t>
  </si>
  <si>
    <t>E9Q6J5</t>
  </si>
  <si>
    <t>BD1L1_MOUSE</t>
  </si>
  <si>
    <t>E9Q6X9</t>
  </si>
  <si>
    <t>RHG40_MOUSE</t>
  </si>
  <si>
    <t>E9Q784</t>
  </si>
  <si>
    <t>ZC3HD_MOUSE</t>
  </si>
  <si>
    <t>E9Q7E2</t>
  </si>
  <si>
    <t>ARID2_MOUSE</t>
  </si>
  <si>
    <t>E9Q7G0</t>
  </si>
  <si>
    <t>NUMA1_MOUSE</t>
  </si>
  <si>
    <t>E9Q912</t>
  </si>
  <si>
    <t>GDS1_MOUSE</t>
  </si>
  <si>
    <t>E9QAT4</t>
  </si>
  <si>
    <t>SC16A_MOUSE</t>
  </si>
  <si>
    <t>F6ZDS4</t>
  </si>
  <si>
    <t>TPR_MOUSE</t>
  </si>
  <si>
    <t>F7BJB9</t>
  </si>
  <si>
    <t>MORC3_MOUSE</t>
  </si>
  <si>
    <t>F8VPQ2</t>
  </si>
  <si>
    <t>ARI4A_MOUSE</t>
  </si>
  <si>
    <t>F8VPZ9</t>
  </si>
  <si>
    <t>BICRA_MOUSE</t>
  </si>
  <si>
    <t>G3X982</t>
  </si>
  <si>
    <t>AOXC_MOUSE</t>
  </si>
  <si>
    <t>G3X987</t>
  </si>
  <si>
    <t>GIMA9_MOUSE</t>
  </si>
  <si>
    <t>G5E829</t>
  </si>
  <si>
    <t>AT2B1_MOUSE</t>
  </si>
  <si>
    <t>G5E870</t>
  </si>
  <si>
    <t>TRIPC_MOUSE</t>
  </si>
  <si>
    <t>G5E8B9</t>
  </si>
  <si>
    <t>ZBT11_MOUSE</t>
  </si>
  <si>
    <t>O08528</t>
  </si>
  <si>
    <t>HXK2_MOUSE</t>
  </si>
  <si>
    <t>O08529</t>
  </si>
  <si>
    <t>CAN2_MOUSE</t>
  </si>
  <si>
    <t>O08539</t>
  </si>
  <si>
    <t>BIN1_MOUSE</t>
  </si>
  <si>
    <t>O08547</t>
  </si>
  <si>
    <t>SC22B_MOUSE</t>
  </si>
  <si>
    <t>O08553</t>
  </si>
  <si>
    <t>DPYL2_MOUSE</t>
  </si>
  <si>
    <t>O08573</t>
  </si>
  <si>
    <t>LEG9_MOUSE</t>
  </si>
  <si>
    <t>O08579</t>
  </si>
  <si>
    <t>EMD_MOUSE</t>
  </si>
  <si>
    <t>O08582</t>
  </si>
  <si>
    <t>GTPB1_MOUSE</t>
  </si>
  <si>
    <t>O08583</t>
  </si>
  <si>
    <t>THOC4_MOUSE</t>
  </si>
  <si>
    <t>O08585</t>
  </si>
  <si>
    <t>CLCA_MOUSE</t>
  </si>
  <si>
    <t>O08600</t>
  </si>
  <si>
    <t>NUCG_MOUSE</t>
  </si>
  <si>
    <t>O08638</t>
  </si>
  <si>
    <t>MYH11_MOUSE</t>
  </si>
  <si>
    <t>O08664</t>
  </si>
  <si>
    <t>BCL7C_MOUSE</t>
  </si>
  <si>
    <t>O08709</t>
  </si>
  <si>
    <t>PRDX6_MOUSE</t>
  </si>
  <si>
    <t>O08738</t>
  </si>
  <si>
    <t>CASP6_MOUSE</t>
  </si>
  <si>
    <t>O08749</t>
  </si>
  <si>
    <t>DLDH_MOUSE</t>
  </si>
  <si>
    <t>O08756</t>
  </si>
  <si>
    <t>HCD2_MOUSE</t>
  </si>
  <si>
    <t>O08759</t>
  </si>
  <si>
    <t>UBE3A_MOUSE</t>
  </si>
  <si>
    <t>O08784</t>
  </si>
  <si>
    <t>TCOF_MOUSE</t>
  </si>
  <si>
    <t>O08788</t>
  </si>
  <si>
    <t>DCTN1_MOUSE</t>
  </si>
  <si>
    <t>O08795</t>
  </si>
  <si>
    <t>GLU2B_MOUSE</t>
  </si>
  <si>
    <t>O08807</t>
  </si>
  <si>
    <t>PRDX4_MOUSE</t>
  </si>
  <si>
    <t>O08808</t>
  </si>
  <si>
    <t>DIAP1_MOUSE</t>
  </si>
  <si>
    <t>O08810</t>
  </si>
  <si>
    <t>U5S1_MOUSE</t>
  </si>
  <si>
    <t>O08811</t>
  </si>
  <si>
    <t>ERCC2_MOUSE</t>
  </si>
  <si>
    <t>O08900</t>
  </si>
  <si>
    <t>IKZF3_MOUSE</t>
  </si>
  <si>
    <t>O08915</t>
  </si>
  <si>
    <t>AIP_MOUSE</t>
  </si>
  <si>
    <t>O08917</t>
  </si>
  <si>
    <t>FLOT1_MOUSE</t>
  </si>
  <si>
    <t>O09000</t>
  </si>
  <si>
    <t>NCOA3_MOUSE</t>
  </si>
  <si>
    <t>O09044</t>
  </si>
  <si>
    <t>SNP23_MOUSE</t>
  </si>
  <si>
    <t>O09061</t>
  </si>
  <si>
    <t>PSB1_MOUSE</t>
  </si>
  <si>
    <t>O09106</t>
  </si>
  <si>
    <t>HDAC1_MOUSE</t>
  </si>
  <si>
    <t>O09111</t>
  </si>
  <si>
    <t>NDUBB_MOUSE</t>
  </si>
  <si>
    <t>O09130</t>
  </si>
  <si>
    <t>NF2IP_MOUSE</t>
  </si>
  <si>
    <t>O09158</t>
  </si>
  <si>
    <t>CP3AP_MOUSE</t>
  </si>
  <si>
    <t>O09159</t>
  </si>
  <si>
    <t>MA2B1_MOUSE</t>
  </si>
  <si>
    <t>O09167</t>
  </si>
  <si>
    <t>RL21_MOUSE</t>
  </si>
  <si>
    <t>O35126</t>
  </si>
  <si>
    <t>ATN1_MOUSE</t>
  </si>
  <si>
    <t>O35129</t>
  </si>
  <si>
    <t>PHB2_MOUSE</t>
  </si>
  <si>
    <t>O35130</t>
  </si>
  <si>
    <t>NEP1_MOUSE</t>
  </si>
  <si>
    <t>O35144</t>
  </si>
  <si>
    <t>TERF2_MOUSE</t>
  </si>
  <si>
    <t>O35218</t>
  </si>
  <si>
    <t>CPSF2_MOUSE</t>
  </si>
  <si>
    <t>O35226</t>
  </si>
  <si>
    <t>PSMD4_MOUSE</t>
  </si>
  <si>
    <t>O35284</t>
  </si>
  <si>
    <t>BATF_MOUSE</t>
  </si>
  <si>
    <t>O35286</t>
  </si>
  <si>
    <t>DHX15_MOUSE</t>
  </si>
  <si>
    <t>O35295</t>
  </si>
  <si>
    <t>PURB_MOUSE</t>
  </si>
  <si>
    <t>O35309</t>
  </si>
  <si>
    <t>NMI_MOUSE</t>
  </si>
  <si>
    <t>O35326</t>
  </si>
  <si>
    <t>SRSF5_MOUSE</t>
  </si>
  <si>
    <t>O35343</t>
  </si>
  <si>
    <t>IMA3_MOUSE</t>
  </si>
  <si>
    <t>O35344</t>
  </si>
  <si>
    <t>IMA4_MOUSE</t>
  </si>
  <si>
    <t>O35350</t>
  </si>
  <si>
    <t>CAN1_MOUSE</t>
  </si>
  <si>
    <t>O35379</t>
  </si>
  <si>
    <t>MRP1_MOUSE</t>
  </si>
  <si>
    <t>O35381</t>
  </si>
  <si>
    <t>AN32A_MOUSE</t>
  </si>
  <si>
    <t>O35382</t>
  </si>
  <si>
    <t>EXOC4_MOUSE</t>
  </si>
  <si>
    <t>O35405</t>
  </si>
  <si>
    <t>PLD3_MOUSE</t>
  </si>
  <si>
    <t>O35459</t>
  </si>
  <si>
    <t>ECH1_MOUSE</t>
  </si>
  <si>
    <t>O35473</t>
  </si>
  <si>
    <t>C1D_MOUSE</t>
  </si>
  <si>
    <t>O35492</t>
  </si>
  <si>
    <t>CLK3_MOUSE</t>
  </si>
  <si>
    <t>O35593</t>
  </si>
  <si>
    <t>PSDE_MOUSE</t>
  </si>
  <si>
    <t>O35601</t>
  </si>
  <si>
    <t>FYB1_MOUSE</t>
  </si>
  <si>
    <t>O35604</t>
  </si>
  <si>
    <t>NPC1_MOUSE</t>
  </si>
  <si>
    <t>O35615</t>
  </si>
  <si>
    <t>FOG1_MOUSE</t>
  </si>
  <si>
    <t>O35623</t>
  </si>
  <si>
    <t>BET1_MOUSE</t>
  </si>
  <si>
    <t>O35638</t>
  </si>
  <si>
    <t>STAG2_MOUSE</t>
  </si>
  <si>
    <t>O35639</t>
  </si>
  <si>
    <t>ANXA3_MOUSE</t>
  </si>
  <si>
    <t>O35643</t>
  </si>
  <si>
    <t>AP1B1_MOUSE</t>
  </si>
  <si>
    <t>O35648</t>
  </si>
  <si>
    <t>CETN3_MOUSE</t>
  </si>
  <si>
    <t>O35654</t>
  </si>
  <si>
    <t>DPOD2_MOUSE</t>
  </si>
  <si>
    <t>O35658</t>
  </si>
  <si>
    <t>C1QBP_MOUSE</t>
  </si>
  <si>
    <t>O35680</t>
  </si>
  <si>
    <t>RT12_MOUSE</t>
  </si>
  <si>
    <t>O35682</t>
  </si>
  <si>
    <t>MYADM_MOUSE</t>
  </si>
  <si>
    <t>O35685</t>
  </si>
  <si>
    <t>NUDC_MOUSE</t>
  </si>
  <si>
    <t>O35691</t>
  </si>
  <si>
    <t>PININ_MOUSE</t>
  </si>
  <si>
    <t>O35704</t>
  </si>
  <si>
    <t>SPTC1_MOUSE</t>
  </si>
  <si>
    <t>O35737</t>
  </si>
  <si>
    <t>HNRH1_MOUSE</t>
  </si>
  <si>
    <t>O35744</t>
  </si>
  <si>
    <t>CHIL3_MOUSE</t>
  </si>
  <si>
    <t>O35841</t>
  </si>
  <si>
    <t>API5_MOUSE</t>
  </si>
  <si>
    <t>O35855</t>
  </si>
  <si>
    <t>BCAT2_MOUSE</t>
  </si>
  <si>
    <t>O35857</t>
  </si>
  <si>
    <t>TIM44_MOUSE</t>
  </si>
  <si>
    <t>O35887</t>
  </si>
  <si>
    <t>CALU_MOUSE</t>
  </si>
  <si>
    <t>O35892</t>
  </si>
  <si>
    <t>SP100_MOUSE</t>
  </si>
  <si>
    <t>O35900</t>
  </si>
  <si>
    <t>LSM2_MOUSE</t>
  </si>
  <si>
    <t>O35955</t>
  </si>
  <si>
    <t>PSB10_MOUSE</t>
  </si>
  <si>
    <t>O35972</t>
  </si>
  <si>
    <t>RM23_MOUSE</t>
  </si>
  <si>
    <t>O54724</t>
  </si>
  <si>
    <t>CAVN1_MOUSE</t>
  </si>
  <si>
    <t>O54734</t>
  </si>
  <si>
    <t>OST48_MOUSE</t>
  </si>
  <si>
    <t>O54754</t>
  </si>
  <si>
    <t>AOXA_MOUSE</t>
  </si>
  <si>
    <t>O54774</t>
  </si>
  <si>
    <t>AP3D1_MOUSE</t>
  </si>
  <si>
    <t>O54782</t>
  </si>
  <si>
    <t>MA2B2_MOUSE</t>
  </si>
  <si>
    <t>O54824</t>
  </si>
  <si>
    <t>IL16_MOUSE</t>
  </si>
  <si>
    <t>O54825</t>
  </si>
  <si>
    <t>BYST_MOUSE</t>
  </si>
  <si>
    <t>O54833</t>
  </si>
  <si>
    <t>CSK22_MOUSE</t>
  </si>
  <si>
    <t>O54864</t>
  </si>
  <si>
    <t>SUV91_MOUSE</t>
  </si>
  <si>
    <t>O54879</t>
  </si>
  <si>
    <t>HMGB3_MOUSE</t>
  </si>
  <si>
    <t>O54916</t>
  </si>
  <si>
    <t>REPS1_MOUSE</t>
  </si>
  <si>
    <t>O54941</t>
  </si>
  <si>
    <t>SMCE1_MOUSE</t>
  </si>
  <si>
    <t>O54946</t>
  </si>
  <si>
    <t>DNJB6_MOUSE</t>
  </si>
  <si>
    <t>O54957</t>
  </si>
  <si>
    <t>LAT_MOUSE</t>
  </si>
  <si>
    <t>O54962</t>
  </si>
  <si>
    <t>BAF_MOUSE</t>
  </si>
  <si>
    <t>O54984</t>
  </si>
  <si>
    <t>GET3_MOUSE</t>
  </si>
  <si>
    <t>O54988</t>
  </si>
  <si>
    <t>SLK_MOUSE</t>
  </si>
  <si>
    <t>O55013</t>
  </si>
  <si>
    <t>TPPC3_MOUSE</t>
  </si>
  <si>
    <t>O55022</t>
  </si>
  <si>
    <t>PGRC1_MOUSE</t>
  </si>
  <si>
    <t>O55023</t>
  </si>
  <si>
    <t>IMPA1_MOUSE</t>
  </si>
  <si>
    <t>O55028</t>
  </si>
  <si>
    <t>BCKD_MOUSE</t>
  </si>
  <si>
    <t>O55029</t>
  </si>
  <si>
    <t>COPB2_MOUSE</t>
  </si>
  <si>
    <t>O55047</t>
  </si>
  <si>
    <t>TLK2_MOUSE</t>
  </si>
  <si>
    <t>O55098</t>
  </si>
  <si>
    <t>STK10_MOUSE</t>
  </si>
  <si>
    <t>O55100</t>
  </si>
  <si>
    <t>SNG1_MOUSE</t>
  </si>
  <si>
    <t>O55101</t>
  </si>
  <si>
    <t>SNG2_MOUSE</t>
  </si>
  <si>
    <t>O55106</t>
  </si>
  <si>
    <t>STRN_MOUSE</t>
  </si>
  <si>
    <t>O55111</t>
  </si>
  <si>
    <t>DSG2_MOUSE</t>
  </si>
  <si>
    <t>O55125</t>
  </si>
  <si>
    <t>NIPS1_MOUSE</t>
  </si>
  <si>
    <t>O55126</t>
  </si>
  <si>
    <t>NIPS2_MOUSE</t>
  </si>
  <si>
    <t>O55128</t>
  </si>
  <si>
    <t>SAP18_MOUSE</t>
  </si>
  <si>
    <t>O55131</t>
  </si>
  <si>
    <t>SEPT7_MOUSE</t>
  </si>
  <si>
    <t>O55135</t>
  </si>
  <si>
    <t>IF6_MOUSE</t>
  </si>
  <si>
    <t>O55142</t>
  </si>
  <si>
    <t>RL35A_MOUSE</t>
  </si>
  <si>
    <t>O55143</t>
  </si>
  <si>
    <t>AT2A2_MOUSE</t>
  </si>
  <si>
    <t>O55187</t>
  </si>
  <si>
    <t>CBX4_MOUSE</t>
  </si>
  <si>
    <t>O55201</t>
  </si>
  <si>
    <t>SPT5H_MOUSE</t>
  </si>
  <si>
    <t>O55222</t>
  </si>
  <si>
    <t>ILK_MOUSE</t>
  </si>
  <si>
    <t>O55234</t>
  </si>
  <si>
    <t>PSB5_MOUSE</t>
  </si>
  <si>
    <t>O55242</t>
  </si>
  <si>
    <t>SGMR1_MOUSE</t>
  </si>
  <si>
    <t>O70126</t>
  </si>
  <si>
    <t>AURKB_MOUSE</t>
  </si>
  <si>
    <t>O70133</t>
  </si>
  <si>
    <t>DHX9_MOUSE</t>
  </si>
  <si>
    <t>O70145</t>
  </si>
  <si>
    <t>NCF2_MOUSE</t>
  </si>
  <si>
    <t>O70152</t>
  </si>
  <si>
    <t>DPM1_MOUSE</t>
  </si>
  <si>
    <t>O70161;P70182</t>
  </si>
  <si>
    <t>PI51A_MOUSE;PI51C_MOUSE</t>
  </si>
  <si>
    <t>O70172</t>
  </si>
  <si>
    <t>PI42A_MOUSE</t>
  </si>
  <si>
    <t>O70194</t>
  </si>
  <si>
    <t>EIF3D_MOUSE</t>
  </si>
  <si>
    <t>O70250</t>
  </si>
  <si>
    <t>PGAM2_MOUSE</t>
  </si>
  <si>
    <t>O70251</t>
  </si>
  <si>
    <t>EF1B_MOUSE</t>
  </si>
  <si>
    <t>O70305</t>
  </si>
  <si>
    <t>ATX2_MOUSE</t>
  </si>
  <si>
    <t>O70310</t>
  </si>
  <si>
    <t>NMT1_MOUSE</t>
  </si>
  <si>
    <t>O70318</t>
  </si>
  <si>
    <t>E41L2_MOUSE</t>
  </si>
  <si>
    <t>O70325</t>
  </si>
  <si>
    <t>GPX4_MOUSE</t>
  </si>
  <si>
    <t>O70370</t>
  </si>
  <si>
    <t>CATS_MOUSE</t>
  </si>
  <si>
    <t>O70400</t>
  </si>
  <si>
    <t>PDLI1_MOUSE</t>
  </si>
  <si>
    <t>O70404</t>
  </si>
  <si>
    <t>VAMP8_MOUSE</t>
  </si>
  <si>
    <t>O70422</t>
  </si>
  <si>
    <t>TF2H4_MOUSE</t>
  </si>
  <si>
    <t>O70435</t>
  </si>
  <si>
    <t>PSA3_MOUSE</t>
  </si>
  <si>
    <t>O70439</t>
  </si>
  <si>
    <t>STX7_MOUSE</t>
  </si>
  <si>
    <t>O70475</t>
  </si>
  <si>
    <t>UGDH_MOUSE</t>
  </si>
  <si>
    <t>O70480</t>
  </si>
  <si>
    <t>VAMP4_MOUSE</t>
  </si>
  <si>
    <t>O70492</t>
  </si>
  <si>
    <t>SNX3_MOUSE</t>
  </si>
  <si>
    <t>O70493</t>
  </si>
  <si>
    <t>SNX12_MOUSE</t>
  </si>
  <si>
    <t>O70494</t>
  </si>
  <si>
    <t>SP3_MOUSE</t>
  </si>
  <si>
    <t>O70503</t>
  </si>
  <si>
    <t>DHB12_MOUSE</t>
  </si>
  <si>
    <t>O70546</t>
  </si>
  <si>
    <t>KDM6A_MOUSE</t>
  </si>
  <si>
    <t>O70551</t>
  </si>
  <si>
    <t>SRPK1_MOUSE</t>
  </si>
  <si>
    <t>O70591</t>
  </si>
  <si>
    <t>PFD2_MOUSE</t>
  </si>
  <si>
    <t>O88286</t>
  </si>
  <si>
    <t>WIZ_MOUSE</t>
  </si>
  <si>
    <t>O88291</t>
  </si>
  <si>
    <t>ZN326_MOUSE</t>
  </si>
  <si>
    <t>O88312</t>
  </si>
  <si>
    <t>AGR2_MOUSE</t>
  </si>
  <si>
    <t>O88342</t>
  </si>
  <si>
    <t>WDR1_MOUSE</t>
  </si>
  <si>
    <t>O88351</t>
  </si>
  <si>
    <t>IKKB_MOUSE</t>
  </si>
  <si>
    <t>O88379</t>
  </si>
  <si>
    <t>BAZ1A_MOUSE</t>
  </si>
  <si>
    <t>O88384</t>
  </si>
  <si>
    <t>VTI1B_MOUSE</t>
  </si>
  <si>
    <t>O88425</t>
  </si>
  <si>
    <t>NDK6_MOUSE</t>
  </si>
  <si>
    <t>O88447</t>
  </si>
  <si>
    <t>KLC1_MOUSE</t>
  </si>
  <si>
    <t>O88448</t>
  </si>
  <si>
    <t>KLC2_MOUSE</t>
  </si>
  <si>
    <t>O88455</t>
  </si>
  <si>
    <t>DHCR7_MOUSE</t>
  </si>
  <si>
    <t>O88456</t>
  </si>
  <si>
    <t>CPNS1_MOUSE</t>
  </si>
  <si>
    <t>O88477</t>
  </si>
  <si>
    <t>IF2B1_MOUSE</t>
  </si>
  <si>
    <t>O88487</t>
  </si>
  <si>
    <t>DC1I2_MOUSE</t>
  </si>
  <si>
    <t>O88508</t>
  </si>
  <si>
    <t>DNM3A_MOUSE</t>
  </si>
  <si>
    <t>O88522</t>
  </si>
  <si>
    <t>NEMO_MOUSE</t>
  </si>
  <si>
    <t>O88532</t>
  </si>
  <si>
    <t>ZFR_MOUSE</t>
  </si>
  <si>
    <t>O88543</t>
  </si>
  <si>
    <t>CSN3_MOUSE</t>
  </si>
  <si>
    <t>O88544</t>
  </si>
  <si>
    <t>CSN4_MOUSE</t>
  </si>
  <si>
    <t>O88545</t>
  </si>
  <si>
    <t>CSN6_MOUSE</t>
  </si>
  <si>
    <t>O88559</t>
  </si>
  <si>
    <t>MEN1_MOUSE</t>
  </si>
  <si>
    <t>O88569</t>
  </si>
  <si>
    <t>ROA2_MOUSE</t>
  </si>
  <si>
    <t>O88587</t>
  </si>
  <si>
    <t>COMT_MOUSE</t>
  </si>
  <si>
    <t>O88653</t>
  </si>
  <si>
    <t>LTOR3_MOUSE</t>
  </si>
  <si>
    <t>O88665</t>
  </si>
  <si>
    <t>BRD7_MOUSE</t>
  </si>
  <si>
    <t>O88673</t>
  </si>
  <si>
    <t>DGKA_MOUSE</t>
  </si>
  <si>
    <t>O88685</t>
  </si>
  <si>
    <t>PRS6A_MOUSE</t>
  </si>
  <si>
    <t>O88696</t>
  </si>
  <si>
    <t>CLPP_MOUSE</t>
  </si>
  <si>
    <t>O88712</t>
  </si>
  <si>
    <t>CTBP1_MOUSE</t>
  </si>
  <si>
    <t>O88738</t>
  </si>
  <si>
    <t>BIRC6_MOUSE</t>
  </si>
  <si>
    <t>O88796</t>
  </si>
  <si>
    <t>RPP30_MOUSE</t>
  </si>
  <si>
    <t>O88844</t>
  </si>
  <si>
    <t>IDHC_MOUSE</t>
  </si>
  <si>
    <t>O88874</t>
  </si>
  <si>
    <t>CCNK_MOUSE</t>
  </si>
  <si>
    <t>O88895</t>
  </si>
  <si>
    <t>HDAC3_MOUSE</t>
  </si>
  <si>
    <t>O88907;Q8C5D8</t>
  </si>
  <si>
    <t>PIAS1_MOUSE;PIAS2_MOUSE</t>
  </si>
  <si>
    <t>O88939</t>
  </si>
  <si>
    <t>ZBT7A_MOUSE</t>
  </si>
  <si>
    <t>O88942</t>
  </si>
  <si>
    <t>NFAC1_MOUSE</t>
  </si>
  <si>
    <t>O88958</t>
  </si>
  <si>
    <t>GNPI1_MOUSE</t>
  </si>
  <si>
    <t>O88967</t>
  </si>
  <si>
    <t>YMEL1_MOUSE</t>
  </si>
  <si>
    <t>O88983</t>
  </si>
  <si>
    <t>STX8_MOUSE</t>
  </si>
  <si>
    <t>O88986</t>
  </si>
  <si>
    <t>KBL_MOUSE</t>
  </si>
  <si>
    <t>O89017</t>
  </si>
  <si>
    <t>LGMN_MOUSE</t>
  </si>
  <si>
    <t>O89032</t>
  </si>
  <si>
    <t>SPD2A_MOUSE</t>
  </si>
  <si>
    <t>O89051</t>
  </si>
  <si>
    <t>ITM2B_MOUSE</t>
  </si>
  <si>
    <t>O89053</t>
  </si>
  <si>
    <t>COR1A_MOUSE</t>
  </si>
  <si>
    <t>O89079</t>
  </si>
  <si>
    <t>COPE_MOUSE</t>
  </si>
  <si>
    <t>O89100</t>
  </si>
  <si>
    <t>GRAP2_MOUSE</t>
  </si>
  <si>
    <t>O89110</t>
  </si>
  <si>
    <t>CASP8_MOUSE</t>
  </si>
  <si>
    <t>O89112</t>
  </si>
  <si>
    <t>LANC1_MOUSE</t>
  </si>
  <si>
    <t>O89116</t>
  </si>
  <si>
    <t>VTI1A_MOUSE</t>
  </si>
  <si>
    <t>P00158</t>
  </si>
  <si>
    <t>CYB_MOUSE</t>
  </si>
  <si>
    <t>P00342</t>
  </si>
  <si>
    <t>LDHC_MOUSE</t>
  </si>
  <si>
    <t>P00405</t>
  </si>
  <si>
    <t>COX2_MOUSE</t>
  </si>
  <si>
    <t>P00416</t>
  </si>
  <si>
    <t>COX3_MOUSE</t>
  </si>
  <si>
    <t>P00493</t>
  </si>
  <si>
    <t>HPRT_MOUSE</t>
  </si>
  <si>
    <t>P01027</t>
  </si>
  <si>
    <t>CO3_MOUSE</t>
  </si>
  <si>
    <t>P01029</t>
  </si>
  <si>
    <t>CO4B_MOUSE</t>
  </si>
  <si>
    <t>P01590</t>
  </si>
  <si>
    <t>IL2RA_MOUSE</t>
  </si>
  <si>
    <t>P01631</t>
  </si>
  <si>
    <t>KV2A7_MOUSE</t>
  </si>
  <si>
    <t>P01831</t>
  </si>
  <si>
    <t>THY1_MOUSE</t>
  </si>
  <si>
    <t>P01868;P01869</t>
  </si>
  <si>
    <t>IGH1M_MOUSE;IGHG1_MOUSE</t>
  </si>
  <si>
    <t>P01899</t>
  </si>
  <si>
    <t>HA11_MOUSE</t>
  </si>
  <si>
    <t>P01902</t>
  </si>
  <si>
    <t>HA1D_MOUSE</t>
  </si>
  <si>
    <t>P01942</t>
  </si>
  <si>
    <t>HBA_MOUSE</t>
  </si>
  <si>
    <t>P02088;P02089</t>
  </si>
  <si>
    <t>HBB1_MOUSE;HBB2_MOUSE</t>
  </si>
  <si>
    <t>P02301;P68433;P84228;P84244</t>
  </si>
  <si>
    <t>H31_MOUSE;H32_MOUSE;H33_MOUSE;H3C_MOUSE</t>
  </si>
  <si>
    <t>P02535</t>
  </si>
  <si>
    <t>K1C10_MOUSE</t>
  </si>
  <si>
    <t>P03899</t>
  </si>
  <si>
    <t>NU3M_MOUSE</t>
  </si>
  <si>
    <t>P03958</t>
  </si>
  <si>
    <t>ADA_MOUSE</t>
  </si>
  <si>
    <t>P03975</t>
  </si>
  <si>
    <t>IGEB_MOUSE</t>
  </si>
  <si>
    <t>P04104</t>
  </si>
  <si>
    <t>K2C1_MOUSE</t>
  </si>
  <si>
    <t>P04117</t>
  </si>
  <si>
    <t>FABP4_MOUSE</t>
  </si>
  <si>
    <t>P04187</t>
  </si>
  <si>
    <t>GRAB_MOUSE</t>
  </si>
  <si>
    <t>P04223</t>
  </si>
  <si>
    <t>HA1K_MOUSE</t>
  </si>
  <si>
    <t>P04370</t>
  </si>
  <si>
    <t>MBP_MOUSE</t>
  </si>
  <si>
    <t>P04441</t>
  </si>
  <si>
    <t>HG2A_MOUSE</t>
  </si>
  <si>
    <t>P05063</t>
  </si>
  <si>
    <t>ALDOC_MOUSE</t>
  </si>
  <si>
    <t>P05064</t>
  </si>
  <si>
    <t>ALDOA_MOUSE</t>
  </si>
  <si>
    <t>P05132</t>
  </si>
  <si>
    <t>KAPCA_MOUSE</t>
  </si>
  <si>
    <t>P05201</t>
  </si>
  <si>
    <t>AATC_MOUSE</t>
  </si>
  <si>
    <t>P05202</t>
  </si>
  <si>
    <t>AATM_MOUSE</t>
  </si>
  <si>
    <t>P05555</t>
  </si>
  <si>
    <t>ITAM_MOUSE</t>
  </si>
  <si>
    <t>P05784</t>
  </si>
  <si>
    <t>K1C18_MOUSE</t>
  </si>
  <si>
    <t>P05977;P09542</t>
  </si>
  <si>
    <t>MYL1_MOUSE;MYL3_MOUSE</t>
  </si>
  <si>
    <t>P06151</t>
  </si>
  <si>
    <t>LDHA_MOUSE</t>
  </si>
  <si>
    <t>P06240</t>
  </si>
  <si>
    <t>LCK_MOUSE</t>
  </si>
  <si>
    <t>P06332</t>
  </si>
  <si>
    <t>CD4_MOUSE</t>
  </si>
  <si>
    <t>P06684</t>
  </si>
  <si>
    <t>CO5_MOUSE</t>
  </si>
  <si>
    <t>P06745</t>
  </si>
  <si>
    <t>G6PI_MOUSE</t>
  </si>
  <si>
    <t>P06797</t>
  </si>
  <si>
    <t>CATL1_MOUSE</t>
  </si>
  <si>
    <t>P06800</t>
  </si>
  <si>
    <t>PTPRC_MOUSE</t>
  </si>
  <si>
    <t>P06801</t>
  </si>
  <si>
    <t>MAOX_MOUSE</t>
  </si>
  <si>
    <t>P07091</t>
  </si>
  <si>
    <t>S10A4_MOUSE</t>
  </si>
  <si>
    <t>P07309</t>
  </si>
  <si>
    <t>TTHY_MOUSE</t>
  </si>
  <si>
    <t>P07356</t>
  </si>
  <si>
    <t>ANXA2_MOUSE</t>
  </si>
  <si>
    <t>P07607</t>
  </si>
  <si>
    <t>TYSY_MOUSE</t>
  </si>
  <si>
    <t>P07724</t>
  </si>
  <si>
    <t>ALBU_MOUSE</t>
  </si>
  <si>
    <t>P07742</t>
  </si>
  <si>
    <t>RIR1_MOUSE</t>
  </si>
  <si>
    <t>P07901</t>
  </si>
  <si>
    <t>HS90A_MOUSE</t>
  </si>
  <si>
    <t>P08003</t>
  </si>
  <si>
    <t>PDIA4_MOUSE</t>
  </si>
  <si>
    <t>P08030</t>
  </si>
  <si>
    <t>APT_MOUSE</t>
  </si>
  <si>
    <t>P08103</t>
  </si>
  <si>
    <t>HCK_MOUSE</t>
  </si>
  <si>
    <t>P08113</t>
  </si>
  <si>
    <t>ENPL_MOUSE</t>
  </si>
  <si>
    <t>P08152</t>
  </si>
  <si>
    <t>EGR2_MOUSE</t>
  </si>
  <si>
    <t>P08207</t>
  </si>
  <si>
    <t>S10AA_MOUSE</t>
  </si>
  <si>
    <t>P08226</t>
  </si>
  <si>
    <t>APOE_MOUSE</t>
  </si>
  <si>
    <t>P08228</t>
  </si>
  <si>
    <t>SODC_MOUSE</t>
  </si>
  <si>
    <t>P08249</t>
  </si>
  <si>
    <t>MDHM_MOUSE</t>
  </si>
  <si>
    <t>P08556</t>
  </si>
  <si>
    <t>RASN_MOUSE</t>
  </si>
  <si>
    <t>P08730</t>
  </si>
  <si>
    <t>K1C13_MOUSE</t>
  </si>
  <si>
    <t>P08752</t>
  </si>
  <si>
    <t>GNAI2_MOUSE</t>
  </si>
  <si>
    <t>P08775</t>
  </si>
  <si>
    <t>RPB1_MOUSE</t>
  </si>
  <si>
    <t>P08905</t>
  </si>
  <si>
    <t>LYZ2_MOUSE</t>
  </si>
  <si>
    <t>P08920</t>
  </si>
  <si>
    <t>CD2_MOUSE</t>
  </si>
  <si>
    <t>P09055</t>
  </si>
  <si>
    <t>ITB1_MOUSE</t>
  </si>
  <si>
    <t>P09103</t>
  </si>
  <si>
    <t>PDIA1_MOUSE</t>
  </si>
  <si>
    <t>P09405</t>
  </si>
  <si>
    <t>NUCL_MOUSE</t>
  </si>
  <si>
    <t>P09411</t>
  </si>
  <si>
    <t>PGK1_MOUSE</t>
  </si>
  <si>
    <t>P09450</t>
  </si>
  <si>
    <t>JUNB_MOUSE</t>
  </si>
  <si>
    <t>P09528</t>
  </si>
  <si>
    <t>FRIH_MOUSE</t>
  </si>
  <si>
    <t>P09671</t>
  </si>
  <si>
    <t>SODM_MOUSE</t>
  </si>
  <si>
    <t>P0C0S6;Q3THW5</t>
  </si>
  <si>
    <t>H2AV_MOUSE;H2AZ_MOUSE</t>
  </si>
  <si>
    <t>P0C6F1</t>
  </si>
  <si>
    <t>DYH2_MOUSE</t>
  </si>
  <si>
    <t>P0C7W3</t>
  </si>
  <si>
    <t>TOR2X_MOUSE</t>
  </si>
  <si>
    <t>P0CG14</t>
  </si>
  <si>
    <t>DERPC_MOUSE</t>
  </si>
  <si>
    <t>P0DP26;P0DP27;P0DP28</t>
  </si>
  <si>
    <t>CALM1_MOUSE;CALM2_MOUSE;CALM3_MOUSE</t>
  </si>
  <si>
    <t>P0DP43</t>
  </si>
  <si>
    <t>CTSRE_MOUSE</t>
  </si>
  <si>
    <t>P10107</t>
  </si>
  <si>
    <t>ANXA1_MOUSE</t>
  </si>
  <si>
    <t>P10126</t>
  </si>
  <si>
    <t>EF1A1_MOUSE</t>
  </si>
  <si>
    <t>P10417</t>
  </si>
  <si>
    <t>BCL2_MOUSE</t>
  </si>
  <si>
    <t>P10518</t>
  </si>
  <si>
    <t>HEM2_MOUSE</t>
  </si>
  <si>
    <t>P10605</t>
  </si>
  <si>
    <t>CATB_MOUSE</t>
  </si>
  <si>
    <t>P10639</t>
  </si>
  <si>
    <t>THIO_MOUSE</t>
  </si>
  <si>
    <t>P10649</t>
  </si>
  <si>
    <t>GSTM1_MOUSE</t>
  </si>
  <si>
    <t>P10711</t>
  </si>
  <si>
    <t>TCEA1_MOUSE</t>
  </si>
  <si>
    <t>P10810</t>
  </si>
  <si>
    <t>CD14_MOUSE</t>
  </si>
  <si>
    <t>P10852</t>
  </si>
  <si>
    <t>4F2_MOUSE</t>
  </si>
  <si>
    <t>P10854;Q64478;Q64525;Q6ZWY9</t>
  </si>
  <si>
    <t>H2B1C_MOUSE;H2B1H_MOUSE;H2B1M_MOUSE;H2B2B_MOUSE</t>
  </si>
  <si>
    <t>P10922</t>
  </si>
  <si>
    <t>H10_MOUSE</t>
  </si>
  <si>
    <t>P11031</t>
  </si>
  <si>
    <t>TCP4_MOUSE</t>
  </si>
  <si>
    <t>P11103</t>
  </si>
  <si>
    <t>PARP1_MOUSE</t>
  </si>
  <si>
    <t>P11352</t>
  </si>
  <si>
    <t>GPX1_MOUSE</t>
  </si>
  <si>
    <t>P11438</t>
  </si>
  <si>
    <t>LAMP1_MOUSE</t>
  </si>
  <si>
    <t>P11440</t>
  </si>
  <si>
    <t>CDK1_MOUSE</t>
  </si>
  <si>
    <t>P11499</t>
  </si>
  <si>
    <t>HS90B_MOUSE</t>
  </si>
  <si>
    <t>P11627</t>
  </si>
  <si>
    <t>L1CAM_MOUSE</t>
  </si>
  <si>
    <t>P11679</t>
  </si>
  <si>
    <t>K2C8_MOUSE</t>
  </si>
  <si>
    <t>P11835</t>
  </si>
  <si>
    <t>ITB2_MOUSE</t>
  </si>
  <si>
    <t>P11928</t>
  </si>
  <si>
    <t>OAS1A_MOUSE</t>
  </si>
  <si>
    <t>P11942</t>
  </si>
  <si>
    <t>CD3G_MOUSE</t>
  </si>
  <si>
    <t>P11983</t>
  </si>
  <si>
    <t>TCPA_MOUSE</t>
  </si>
  <si>
    <t>P12265</t>
  </si>
  <si>
    <t>BGLR_MOUSE</t>
  </si>
  <si>
    <t>P12367</t>
  </si>
  <si>
    <t>KAP2_MOUSE</t>
  </si>
  <si>
    <t>P12382</t>
  </si>
  <si>
    <t>PFKAL_MOUSE</t>
  </si>
  <si>
    <t>P12787</t>
  </si>
  <si>
    <t>COX5A_MOUSE</t>
  </si>
  <si>
    <t>P12815</t>
  </si>
  <si>
    <t>PDCD6_MOUSE</t>
  </si>
  <si>
    <t>P12970</t>
  </si>
  <si>
    <t>RL7A_MOUSE</t>
  </si>
  <si>
    <t>P13020</t>
  </si>
  <si>
    <t>GELS_MOUSE</t>
  </si>
  <si>
    <t>P13379</t>
  </si>
  <si>
    <t>CD5_MOUSE</t>
  </si>
  <si>
    <t>P13439</t>
  </si>
  <si>
    <t>UMPS_MOUSE</t>
  </si>
  <si>
    <t>P13597</t>
  </si>
  <si>
    <t>ICAM1_MOUSE</t>
  </si>
  <si>
    <t>P13864</t>
  </si>
  <si>
    <t>DNMT1_MOUSE</t>
  </si>
  <si>
    <t>P14094</t>
  </si>
  <si>
    <t>AT1B1_MOUSE</t>
  </si>
  <si>
    <t>P14106</t>
  </si>
  <si>
    <t>C1QB_MOUSE</t>
  </si>
  <si>
    <t>P14115</t>
  </si>
  <si>
    <t>RL27A_MOUSE</t>
  </si>
  <si>
    <t>P14131</t>
  </si>
  <si>
    <t>RS16_MOUSE</t>
  </si>
  <si>
    <t>P14148</t>
  </si>
  <si>
    <t>RL7_MOUSE</t>
  </si>
  <si>
    <t>P14152</t>
  </si>
  <si>
    <t>MDHC_MOUSE</t>
  </si>
  <si>
    <t>P14206</t>
  </si>
  <si>
    <t>RSSA_MOUSE</t>
  </si>
  <si>
    <t>P14211</t>
  </si>
  <si>
    <t>CALR_MOUSE</t>
  </si>
  <si>
    <t>P14431</t>
  </si>
  <si>
    <t>HA19_MOUSE</t>
  </si>
  <si>
    <t>P14576</t>
  </si>
  <si>
    <t>SRP54_MOUSE</t>
  </si>
  <si>
    <t>P14685</t>
  </si>
  <si>
    <t>PSMD3_MOUSE</t>
  </si>
  <si>
    <t>P14733</t>
  </si>
  <si>
    <t>LMNB1_MOUSE</t>
  </si>
  <si>
    <t>P14824</t>
  </si>
  <si>
    <t>ANXA6_MOUSE</t>
  </si>
  <si>
    <t>P14869</t>
  </si>
  <si>
    <t>RLA0_MOUSE</t>
  </si>
  <si>
    <t>P14873</t>
  </si>
  <si>
    <t>MAP1B_MOUSE</t>
  </si>
  <si>
    <t>P15116</t>
  </si>
  <si>
    <t>CADH2_MOUSE</t>
  </si>
  <si>
    <t>P15307</t>
  </si>
  <si>
    <t>REL_MOUSE</t>
  </si>
  <si>
    <t>P15379</t>
  </si>
  <si>
    <t>CD44_MOUSE</t>
  </si>
  <si>
    <t>P15532</t>
  </si>
  <si>
    <t>NDKA_MOUSE</t>
  </si>
  <si>
    <t>P15702</t>
  </si>
  <si>
    <t>LEUK_MOUSE</t>
  </si>
  <si>
    <t>P15864</t>
  </si>
  <si>
    <t>H12_MOUSE</t>
  </si>
  <si>
    <t>P16045</t>
  </si>
  <si>
    <t>LEG1_MOUSE</t>
  </si>
  <si>
    <t>P16110</t>
  </si>
  <si>
    <t>LEG3_MOUSE</t>
  </si>
  <si>
    <t>P16125</t>
  </si>
  <si>
    <t>LDHB_MOUSE</t>
  </si>
  <si>
    <t>P16254</t>
  </si>
  <si>
    <t>SRP14_MOUSE</t>
  </si>
  <si>
    <t>P16330</t>
  </si>
  <si>
    <t>CN37_MOUSE</t>
  </si>
  <si>
    <t>P16332</t>
  </si>
  <si>
    <t>MUTA_MOUSE</t>
  </si>
  <si>
    <t>P16381</t>
  </si>
  <si>
    <t>DDX3L_MOUSE</t>
  </si>
  <si>
    <t>P16460</t>
  </si>
  <si>
    <t>ASSY_MOUSE</t>
  </si>
  <si>
    <t>P16546</t>
  </si>
  <si>
    <t>SPTN1_MOUSE</t>
  </si>
  <si>
    <t>P16627</t>
  </si>
  <si>
    <t>HS71L_MOUSE</t>
  </si>
  <si>
    <t>P16675</t>
  </si>
  <si>
    <t>PPGB_MOUSE</t>
  </si>
  <si>
    <t>P16858</t>
  </si>
  <si>
    <t>G3P_MOUSE</t>
  </si>
  <si>
    <t>P17047</t>
  </si>
  <si>
    <t>LAMP2_MOUSE</t>
  </si>
  <si>
    <t>P17095</t>
  </si>
  <si>
    <t>HMGA1_MOUSE</t>
  </si>
  <si>
    <t>P17182</t>
  </si>
  <si>
    <t>ENOA_MOUSE</t>
  </si>
  <si>
    <t>P17225</t>
  </si>
  <si>
    <t>PTBP1_MOUSE</t>
  </si>
  <si>
    <t>P17426</t>
  </si>
  <si>
    <t>AP2A1_MOUSE</t>
  </si>
  <si>
    <t>P17427</t>
  </si>
  <si>
    <t>AP2A2_MOUSE</t>
  </si>
  <si>
    <t>P17439</t>
  </si>
  <si>
    <t>GLCM_MOUSE</t>
  </si>
  <si>
    <t>P17665</t>
  </si>
  <si>
    <t>COX7C_MOUSE</t>
  </si>
  <si>
    <t>P17710</t>
  </si>
  <si>
    <t>HXK1_MOUSE</t>
  </si>
  <si>
    <t>P17742</t>
  </si>
  <si>
    <t>PPIA_MOUSE</t>
  </si>
  <si>
    <t>P17751</t>
  </si>
  <si>
    <t>TPIS_MOUSE</t>
  </si>
  <si>
    <t>P17809</t>
  </si>
  <si>
    <t>GTR1_MOUSE</t>
  </si>
  <si>
    <t>P17879;Q61696</t>
  </si>
  <si>
    <t>HS71A_MOUSE;HS71B_MOUSE</t>
  </si>
  <si>
    <t>P17918</t>
  </si>
  <si>
    <t>PCNA_MOUSE</t>
  </si>
  <si>
    <t>P18052</t>
  </si>
  <si>
    <t>PTPRA_MOUSE</t>
  </si>
  <si>
    <t>P18155</t>
  </si>
  <si>
    <t>MTDC_MOUSE</t>
  </si>
  <si>
    <t>P18242</t>
  </si>
  <si>
    <t>CATD_MOUSE</t>
  </si>
  <si>
    <t>P18572</t>
  </si>
  <si>
    <t>BASI_MOUSE</t>
  </si>
  <si>
    <t>P18608</t>
  </si>
  <si>
    <t>HMGN1_MOUSE</t>
  </si>
  <si>
    <t>P18654</t>
  </si>
  <si>
    <t>KS6A3_MOUSE</t>
  </si>
  <si>
    <t>P18760</t>
  </si>
  <si>
    <t>COF1_MOUSE</t>
  </si>
  <si>
    <t>P19001</t>
  </si>
  <si>
    <t>K1C19_MOUSE</t>
  </si>
  <si>
    <t>P19096</t>
  </si>
  <si>
    <t>FAS_MOUSE</t>
  </si>
  <si>
    <t>P19157</t>
  </si>
  <si>
    <t>GSTP1_MOUSE</t>
  </si>
  <si>
    <t>P19253</t>
  </si>
  <si>
    <t>RL13A_MOUSE</t>
  </si>
  <si>
    <t>P19324</t>
  </si>
  <si>
    <t>SERPH_MOUSE</t>
  </si>
  <si>
    <t>P19426</t>
  </si>
  <si>
    <t>NELFE_MOUSE</t>
  </si>
  <si>
    <t>P19536</t>
  </si>
  <si>
    <t>COX5B_MOUSE</t>
  </si>
  <si>
    <t>P19783</t>
  </si>
  <si>
    <t>COX41_MOUSE</t>
  </si>
  <si>
    <t>P19973</t>
  </si>
  <si>
    <t>LSP1_MOUSE</t>
  </si>
  <si>
    <t>P20029</t>
  </si>
  <si>
    <t>BIP_MOUSE</t>
  </si>
  <si>
    <t>P20060</t>
  </si>
  <si>
    <t>HEXB_MOUSE</t>
  </si>
  <si>
    <t>P20108</t>
  </si>
  <si>
    <t>PRDX3_MOUSE</t>
  </si>
  <si>
    <t>P20152</t>
  </si>
  <si>
    <t>VIME_MOUSE</t>
  </si>
  <si>
    <t>P20491</t>
  </si>
  <si>
    <t>FCERG_MOUSE</t>
  </si>
  <si>
    <t>P20664</t>
  </si>
  <si>
    <t>PRI1_MOUSE</t>
  </si>
  <si>
    <t>P21107</t>
  </si>
  <si>
    <t>TPM3_MOUSE</t>
  </si>
  <si>
    <t>P21126</t>
  </si>
  <si>
    <t>UBL4A_MOUSE</t>
  </si>
  <si>
    <t>P21278</t>
  </si>
  <si>
    <t>GNA11_MOUSE</t>
  </si>
  <si>
    <t>P21550</t>
  </si>
  <si>
    <t>ENOB_MOUSE</t>
  </si>
  <si>
    <t>P21619</t>
  </si>
  <si>
    <t>LMNB2_MOUSE</t>
  </si>
  <si>
    <t>P21803</t>
  </si>
  <si>
    <t>FGFR2_MOUSE</t>
  </si>
  <si>
    <t>P21958</t>
  </si>
  <si>
    <t>TAP1_MOUSE</t>
  </si>
  <si>
    <t>P21981</t>
  </si>
  <si>
    <t>TGM2_MOUSE</t>
  </si>
  <si>
    <t>P22315</t>
  </si>
  <si>
    <t>HEMH_MOUSE</t>
  </si>
  <si>
    <t>P22366</t>
  </si>
  <si>
    <t>MYD88_MOUSE</t>
  </si>
  <si>
    <t>P22646</t>
  </si>
  <si>
    <t>CD3E_MOUSE</t>
  </si>
  <si>
    <t>P22682</t>
  </si>
  <si>
    <t>CBL_MOUSE</t>
  </si>
  <si>
    <t>P22892</t>
  </si>
  <si>
    <t>AP1G1_MOUSE</t>
  </si>
  <si>
    <t>P23116</t>
  </si>
  <si>
    <t>EIF3A_MOUSE</t>
  </si>
  <si>
    <t>P23198</t>
  </si>
  <si>
    <t>CBX3_MOUSE</t>
  </si>
  <si>
    <t>P23249</t>
  </si>
  <si>
    <t>MOV10_MOUSE</t>
  </si>
  <si>
    <t>P23475</t>
  </si>
  <si>
    <t>XRCC6_MOUSE</t>
  </si>
  <si>
    <t>P23492</t>
  </si>
  <si>
    <t>PNPH_MOUSE</t>
  </si>
  <si>
    <t>P23506</t>
  </si>
  <si>
    <t>PIMT_MOUSE</t>
  </si>
  <si>
    <t>P23611</t>
  </si>
  <si>
    <t>IRF8_MOUSE</t>
  </si>
  <si>
    <t>P23780</t>
  </si>
  <si>
    <t>BGAL_MOUSE</t>
  </si>
  <si>
    <t>P24063</t>
  </si>
  <si>
    <t>ITAL_MOUSE</t>
  </si>
  <si>
    <t>P24161</t>
  </si>
  <si>
    <t>CD3Z_MOUSE</t>
  </si>
  <si>
    <t>P24270</t>
  </si>
  <si>
    <t>CATA_MOUSE</t>
  </si>
  <si>
    <t>P24369</t>
  </si>
  <si>
    <t>PPIB_MOUSE</t>
  </si>
  <si>
    <t>P24452</t>
  </si>
  <si>
    <t>CAPG_MOUSE</t>
  </si>
  <si>
    <t>P24527</t>
  </si>
  <si>
    <t>LKHA4_MOUSE</t>
  </si>
  <si>
    <t>P24547</t>
  </si>
  <si>
    <t>IMDH2_MOUSE</t>
  </si>
  <si>
    <t>P24668</t>
  </si>
  <si>
    <t>MPRD_MOUSE</t>
  </si>
  <si>
    <t>P24788</t>
  </si>
  <si>
    <t>CD11B_MOUSE</t>
  </si>
  <si>
    <t>P24822</t>
  </si>
  <si>
    <t>PPBI_MOUSE</t>
  </si>
  <si>
    <t>P25206</t>
  </si>
  <si>
    <t>MCM3_MOUSE</t>
  </si>
  <si>
    <t>P25444</t>
  </si>
  <si>
    <t>RS2_MOUSE</t>
  </si>
  <si>
    <t>P25799</t>
  </si>
  <si>
    <t>NFKB1_MOUSE</t>
  </si>
  <si>
    <t>P25976</t>
  </si>
  <si>
    <t>UBF1_MOUSE</t>
  </si>
  <si>
    <t>P26039</t>
  </si>
  <si>
    <t>TLN1_MOUSE</t>
  </si>
  <si>
    <t>P26040</t>
  </si>
  <si>
    <t>EZRI_MOUSE</t>
  </si>
  <si>
    <t>P26041</t>
  </si>
  <si>
    <t>MOES_MOUSE</t>
  </si>
  <si>
    <t>P26043</t>
  </si>
  <si>
    <t>RADI_MOUSE</t>
  </si>
  <si>
    <t>P26151</t>
  </si>
  <si>
    <t>FCGR1_MOUSE</t>
  </si>
  <si>
    <t>P26231</t>
  </si>
  <si>
    <t>CTNA1_MOUSE</t>
  </si>
  <si>
    <t>P26323</t>
  </si>
  <si>
    <t>FLI1_MOUSE</t>
  </si>
  <si>
    <t>P26369</t>
  </si>
  <si>
    <t>U2AF2_MOUSE</t>
  </si>
  <si>
    <t>P26443</t>
  </si>
  <si>
    <t>DHE3_MOUSE</t>
  </si>
  <si>
    <t>P26450</t>
  </si>
  <si>
    <t>P85A_MOUSE</t>
  </si>
  <si>
    <t>P26638</t>
  </si>
  <si>
    <t>SYSC_MOUSE</t>
  </si>
  <si>
    <t>P26645</t>
  </si>
  <si>
    <t>MARCS_MOUSE</t>
  </si>
  <si>
    <t>P26883</t>
  </si>
  <si>
    <t>FKB1A_MOUSE</t>
  </si>
  <si>
    <t>P27046</t>
  </si>
  <si>
    <t>MA2A1_MOUSE</t>
  </si>
  <si>
    <t>P27048;P63163</t>
  </si>
  <si>
    <t>RSMB_MOUSE;RSMN_MOUSE</t>
  </si>
  <si>
    <t>P27546</t>
  </si>
  <si>
    <t>MAP4_MOUSE</t>
  </si>
  <si>
    <t>P27548</t>
  </si>
  <si>
    <t>CD40L_MOUSE</t>
  </si>
  <si>
    <t>P27601</t>
  </si>
  <si>
    <t>GNA13_MOUSE</t>
  </si>
  <si>
    <t>P27612</t>
  </si>
  <si>
    <t>PLAP_MOUSE</t>
  </si>
  <si>
    <t>P27641</t>
  </si>
  <si>
    <t>XRCC5_MOUSE</t>
  </si>
  <si>
    <t>P27659</t>
  </si>
  <si>
    <t>RL3_MOUSE</t>
  </si>
  <si>
    <t>P27773</t>
  </si>
  <si>
    <t>PDIA3_MOUSE</t>
  </si>
  <si>
    <t>P27870</t>
  </si>
  <si>
    <t>VAV_MOUSE</t>
  </si>
  <si>
    <t>P28063</t>
  </si>
  <si>
    <t>PSB8_MOUSE</t>
  </si>
  <si>
    <t>P28076</t>
  </si>
  <si>
    <t>PSB9_MOUSE</t>
  </si>
  <si>
    <t>P28352</t>
  </si>
  <si>
    <t>APEX1_MOUSE</t>
  </si>
  <si>
    <t>P28474</t>
  </si>
  <si>
    <t>ADHX_MOUSE</t>
  </si>
  <si>
    <t>P28574</t>
  </si>
  <si>
    <t>MAX_MOUSE</t>
  </si>
  <si>
    <t>P28650</t>
  </si>
  <si>
    <t>PURA1_MOUSE</t>
  </si>
  <si>
    <t>P28656</t>
  </si>
  <si>
    <t>NP1L1_MOUSE</t>
  </si>
  <si>
    <t>P28658</t>
  </si>
  <si>
    <t>ATX10_MOUSE</t>
  </si>
  <si>
    <t>P28659</t>
  </si>
  <si>
    <t>CELF1_MOUSE</t>
  </si>
  <si>
    <t>P28667</t>
  </si>
  <si>
    <t>MRP_MOUSE</t>
  </si>
  <si>
    <t>P28704</t>
  </si>
  <si>
    <t>RXRB_MOUSE</t>
  </si>
  <si>
    <t>P28740</t>
  </si>
  <si>
    <t>KIF2A_MOUSE</t>
  </si>
  <si>
    <t>P28798</t>
  </si>
  <si>
    <t>GRN_MOUSE</t>
  </si>
  <si>
    <t>P28867</t>
  </si>
  <si>
    <t>KPCD_MOUSE</t>
  </si>
  <si>
    <t>P29341</t>
  </si>
  <si>
    <t>PABP1_MOUSE</t>
  </si>
  <si>
    <t>P29351</t>
  </si>
  <si>
    <t>PTN6_MOUSE</t>
  </si>
  <si>
    <t>P29352</t>
  </si>
  <si>
    <t>PTN22_MOUSE</t>
  </si>
  <si>
    <t>P29391</t>
  </si>
  <si>
    <t>FRIL1_MOUSE</t>
  </si>
  <si>
    <t>P29595</t>
  </si>
  <si>
    <t>NEDD8_MOUSE</t>
  </si>
  <si>
    <t>P29758</t>
  </si>
  <si>
    <t>OAT_MOUSE</t>
  </si>
  <si>
    <t>P30204</t>
  </si>
  <si>
    <t>MSRE_MOUSE</t>
  </si>
  <si>
    <t>P30355</t>
  </si>
  <si>
    <t>AL5AP_MOUSE</t>
  </si>
  <si>
    <t>P30416</t>
  </si>
  <si>
    <t>FKBP4_MOUSE</t>
  </si>
  <si>
    <t>P30681</t>
  </si>
  <si>
    <t>HMGB2_MOUSE</t>
  </si>
  <si>
    <t>P30993</t>
  </si>
  <si>
    <t>C5AR1_MOUSE</t>
  </si>
  <si>
    <t>P30999</t>
  </si>
  <si>
    <t>CTND1_MOUSE</t>
  </si>
  <si>
    <t>P31041</t>
  </si>
  <si>
    <t>CD28_MOUSE</t>
  </si>
  <si>
    <t>P31230</t>
  </si>
  <si>
    <t>AIMP1_MOUSE</t>
  </si>
  <si>
    <t>P31266</t>
  </si>
  <si>
    <t>SUH_MOUSE</t>
  </si>
  <si>
    <t>P31786</t>
  </si>
  <si>
    <t>ACBP_MOUSE</t>
  </si>
  <si>
    <t>P31938</t>
  </si>
  <si>
    <t>MP2K1_MOUSE</t>
  </si>
  <si>
    <t>P31996</t>
  </si>
  <si>
    <t>CD68_MOUSE</t>
  </si>
  <si>
    <t>P32020</t>
  </si>
  <si>
    <t>SCP2_MOUSE</t>
  </si>
  <si>
    <t>P32037</t>
  </si>
  <si>
    <t>GTR3_MOUSE</t>
  </si>
  <si>
    <t>P32067</t>
  </si>
  <si>
    <t>LA_MOUSE</t>
  </si>
  <si>
    <t>P32233</t>
  </si>
  <si>
    <t>DRG1_MOUSE</t>
  </si>
  <si>
    <t>P32261</t>
  </si>
  <si>
    <t>ANT3_MOUSE</t>
  </si>
  <si>
    <t>P32921</t>
  </si>
  <si>
    <t>SYWC_MOUSE</t>
  </si>
  <si>
    <t>P33174</t>
  </si>
  <si>
    <t>KIF4_MOUSE</t>
  </si>
  <si>
    <t>P33609</t>
  </si>
  <si>
    <t>DPOLA_MOUSE</t>
  </si>
  <si>
    <t>P33610</t>
  </si>
  <si>
    <t>PRI2_MOUSE</t>
  </si>
  <si>
    <t>P33611</t>
  </si>
  <si>
    <t>DPOA2_MOUSE</t>
  </si>
  <si>
    <t>P33896</t>
  </si>
  <si>
    <t>INAR1_MOUSE</t>
  </si>
  <si>
    <t>P34022</t>
  </si>
  <si>
    <t>RANG_MOUSE</t>
  </si>
  <si>
    <t>P34884</t>
  </si>
  <si>
    <t>MIF_MOUSE</t>
  </si>
  <si>
    <t>P34960</t>
  </si>
  <si>
    <t>MMP12_MOUSE</t>
  </si>
  <si>
    <t>P35123</t>
  </si>
  <si>
    <t>UBP4_MOUSE</t>
  </si>
  <si>
    <t>P35235</t>
  </si>
  <si>
    <t>PTN11_MOUSE</t>
  </si>
  <si>
    <t>P35278</t>
  </si>
  <si>
    <t>RAB5C_MOUSE</t>
  </si>
  <si>
    <t>P35279</t>
  </si>
  <si>
    <t>RAB6A_MOUSE</t>
  </si>
  <si>
    <t>P35282</t>
  </si>
  <si>
    <t>RAB21_MOUSE</t>
  </si>
  <si>
    <t>P35293</t>
  </si>
  <si>
    <t>RAB18_MOUSE</t>
  </si>
  <si>
    <t>P35486</t>
  </si>
  <si>
    <t>ODPA_MOUSE</t>
  </si>
  <si>
    <t>P35550</t>
  </si>
  <si>
    <t>FBRL_MOUSE</t>
  </si>
  <si>
    <t>P35564</t>
  </si>
  <si>
    <t>CALX_MOUSE</t>
  </si>
  <si>
    <t>P35585</t>
  </si>
  <si>
    <t>AP1M1_MOUSE</t>
  </si>
  <si>
    <t>P35601</t>
  </si>
  <si>
    <t>RFC1_MOUSE</t>
  </si>
  <si>
    <t>P35700</t>
  </si>
  <si>
    <t>PRDX1_MOUSE</t>
  </si>
  <si>
    <t>P35821</t>
  </si>
  <si>
    <t>PTN1_MOUSE</t>
  </si>
  <si>
    <t>P35979</t>
  </si>
  <si>
    <t>RL12_MOUSE</t>
  </si>
  <si>
    <t>P35980</t>
  </si>
  <si>
    <t>RL18_MOUSE</t>
  </si>
  <si>
    <t>P36371</t>
  </si>
  <si>
    <t>TAP2_MOUSE</t>
  </si>
  <si>
    <t>P36552</t>
  </si>
  <si>
    <t>HEM6_MOUSE</t>
  </si>
  <si>
    <t>P36916</t>
  </si>
  <si>
    <t>GNL1_MOUSE</t>
  </si>
  <si>
    <t>P37040</t>
  </si>
  <si>
    <t>NCPR_MOUSE</t>
  </si>
  <si>
    <t>P37913</t>
  </si>
  <si>
    <t>DNLI1_MOUSE</t>
  </si>
  <si>
    <t>P38060</t>
  </si>
  <si>
    <t>HMGCL_MOUSE</t>
  </si>
  <si>
    <t>P38647</t>
  </si>
  <si>
    <t>GRP75_MOUSE</t>
  </si>
  <si>
    <t>P39054</t>
  </si>
  <si>
    <t>DYN2_MOUSE</t>
  </si>
  <si>
    <t>P39428</t>
  </si>
  <si>
    <t>TRAF1_MOUSE</t>
  </si>
  <si>
    <t>P39749</t>
  </si>
  <si>
    <t>FEN1_MOUSE</t>
  </si>
  <si>
    <t>P40124</t>
  </si>
  <si>
    <t>CAP1_MOUSE</t>
  </si>
  <si>
    <t>P40142</t>
  </si>
  <si>
    <t>TKT_MOUSE</t>
  </si>
  <si>
    <t>P40336</t>
  </si>
  <si>
    <t>VP26A_MOUSE</t>
  </si>
  <si>
    <t>P40630</t>
  </si>
  <si>
    <t>TFAM_MOUSE</t>
  </si>
  <si>
    <t>P41105</t>
  </si>
  <si>
    <t>RL28_MOUSE</t>
  </si>
  <si>
    <t>P41230</t>
  </si>
  <si>
    <t>KDM5C_MOUSE</t>
  </si>
  <si>
    <t>P41241</t>
  </si>
  <si>
    <t>CSK_MOUSE</t>
  </si>
  <si>
    <t>P42125</t>
  </si>
  <si>
    <t>ECI1_MOUSE</t>
  </si>
  <si>
    <t>P42128</t>
  </si>
  <si>
    <t>FOXK1_MOUSE</t>
  </si>
  <si>
    <t>P42208</t>
  </si>
  <si>
    <t>SEPT2_MOUSE</t>
  </si>
  <si>
    <t>P42209</t>
  </si>
  <si>
    <t>SEPT1_MOUSE</t>
  </si>
  <si>
    <t>P42225</t>
  </si>
  <si>
    <t>STAT1_MOUSE</t>
  </si>
  <si>
    <t>P42227</t>
  </si>
  <si>
    <t>STAT3_MOUSE</t>
  </si>
  <si>
    <t>P42232</t>
  </si>
  <si>
    <t>STA5B_MOUSE</t>
  </si>
  <si>
    <t>P42567</t>
  </si>
  <si>
    <t>EPS15_MOUSE</t>
  </si>
  <si>
    <t>P42669</t>
  </si>
  <si>
    <t>PURA_MOUSE</t>
  </si>
  <si>
    <t>P42859</t>
  </si>
  <si>
    <t>HD_MOUSE</t>
  </si>
  <si>
    <t>P42932</t>
  </si>
  <si>
    <t>TCPQ_MOUSE</t>
  </si>
  <si>
    <t>P43247</t>
  </si>
  <si>
    <t>MSH2_MOUSE</t>
  </si>
  <si>
    <t>P43274</t>
  </si>
  <si>
    <t>H14_MOUSE</t>
  </si>
  <si>
    <t>P43275</t>
  </si>
  <si>
    <t>H11_MOUSE</t>
  </si>
  <si>
    <t>P43276</t>
  </si>
  <si>
    <t>H15_MOUSE</t>
  </si>
  <si>
    <t>P43277</t>
  </si>
  <si>
    <t>H13_MOUSE</t>
  </si>
  <si>
    <t>P43404</t>
  </si>
  <si>
    <t>ZAP70_MOUSE</t>
  </si>
  <si>
    <t>P45376</t>
  </si>
  <si>
    <t>ALDR_MOUSE</t>
  </si>
  <si>
    <t>P45481</t>
  </si>
  <si>
    <t>CBP_MOUSE</t>
  </si>
  <si>
    <t>P45700</t>
  </si>
  <si>
    <t>MA1A1_MOUSE</t>
  </si>
  <si>
    <t>P45878</t>
  </si>
  <si>
    <t>FKBP2_MOUSE</t>
  </si>
  <si>
    <t>P45952</t>
  </si>
  <si>
    <t>ACADM_MOUSE</t>
  </si>
  <si>
    <t>P46061</t>
  </si>
  <si>
    <t>RAGP1_MOUSE</t>
  </si>
  <si>
    <t>P46062</t>
  </si>
  <si>
    <t>SIPA1_MOUSE</t>
  </si>
  <si>
    <t>P46414</t>
  </si>
  <si>
    <t>CDN1B_MOUSE</t>
  </si>
  <si>
    <t>P46460</t>
  </si>
  <si>
    <t>NSF_MOUSE</t>
  </si>
  <si>
    <t>P46471</t>
  </si>
  <si>
    <t>PRS7_MOUSE</t>
  </si>
  <si>
    <t>P46638</t>
  </si>
  <si>
    <t>RB11B_MOUSE</t>
  </si>
  <si>
    <t>P46656</t>
  </si>
  <si>
    <t>ADX_MOUSE</t>
  </si>
  <si>
    <t>P46664</t>
  </si>
  <si>
    <t>PURA2_MOUSE</t>
  </si>
  <si>
    <t>P46737</t>
  </si>
  <si>
    <t>BRCC3_MOUSE</t>
  </si>
  <si>
    <t>P46935</t>
  </si>
  <si>
    <t>NEDD4_MOUSE</t>
  </si>
  <si>
    <t>P46978</t>
  </si>
  <si>
    <t>STT3A_MOUSE</t>
  </si>
  <si>
    <t>P47199</t>
  </si>
  <si>
    <t>QOR_MOUSE</t>
  </si>
  <si>
    <t>P47226</t>
  </si>
  <si>
    <t>TES_MOUSE</t>
  </si>
  <si>
    <t>P47713</t>
  </si>
  <si>
    <t>PA24A_MOUSE</t>
  </si>
  <si>
    <t>P47738</t>
  </si>
  <si>
    <t>ALDH2_MOUSE</t>
  </si>
  <si>
    <t>P47753</t>
  </si>
  <si>
    <t>CAZA1_MOUSE</t>
  </si>
  <si>
    <t>P47754</t>
  </si>
  <si>
    <t>CAZA2_MOUSE</t>
  </si>
  <si>
    <t>P47757</t>
  </si>
  <si>
    <t>CAPZB_MOUSE</t>
  </si>
  <si>
    <t>P47758</t>
  </si>
  <si>
    <t>SRPRB_MOUSE</t>
  </si>
  <si>
    <t>P47791</t>
  </si>
  <si>
    <t>GSHR_MOUSE</t>
  </si>
  <si>
    <t>P47802</t>
  </si>
  <si>
    <t>MTX1_MOUSE</t>
  </si>
  <si>
    <t>P47806</t>
  </si>
  <si>
    <t>GLI1_MOUSE</t>
  </si>
  <si>
    <t>P47811</t>
  </si>
  <si>
    <t>MK14_MOUSE</t>
  </si>
  <si>
    <t>P47856</t>
  </si>
  <si>
    <t>GFPT1_MOUSE</t>
  </si>
  <si>
    <t>P47911</t>
  </si>
  <si>
    <t>RL6_MOUSE</t>
  </si>
  <si>
    <t>P47930</t>
  </si>
  <si>
    <t>FOSL2_MOUSE</t>
  </si>
  <si>
    <t>P47934</t>
  </si>
  <si>
    <t>CACP_MOUSE</t>
  </si>
  <si>
    <t>P47941</t>
  </si>
  <si>
    <t>CRKL_MOUSE</t>
  </si>
  <si>
    <t>P47962</t>
  </si>
  <si>
    <t>RL5_MOUSE</t>
  </si>
  <si>
    <t>P47963</t>
  </si>
  <si>
    <t>RL13_MOUSE</t>
  </si>
  <si>
    <t>P47964</t>
  </si>
  <si>
    <t>RL36_MOUSE</t>
  </si>
  <si>
    <t>P48024;Q9CXU9</t>
  </si>
  <si>
    <t>EIF1B_MOUSE;EIF1_MOUSE</t>
  </si>
  <si>
    <t>P48036</t>
  </si>
  <si>
    <t>ANXA5_MOUSE</t>
  </si>
  <si>
    <t>P48377</t>
  </si>
  <si>
    <t>RFX1_MOUSE</t>
  </si>
  <si>
    <t>P48410</t>
  </si>
  <si>
    <t>ABCD1_MOUSE</t>
  </si>
  <si>
    <t>P48453;P63328</t>
  </si>
  <si>
    <t>PP2BA_MOUSE;PP2BB_MOUSE</t>
  </si>
  <si>
    <t>P48678</t>
  </si>
  <si>
    <t>LMNA_MOUSE</t>
  </si>
  <si>
    <t>P48722</t>
  </si>
  <si>
    <t>HS74L_MOUSE</t>
  </si>
  <si>
    <t>P48754</t>
  </si>
  <si>
    <t>BRCA1_MOUSE</t>
  </si>
  <si>
    <t>P48771</t>
  </si>
  <si>
    <t>CX7A2_MOUSE</t>
  </si>
  <si>
    <t>P48962</t>
  </si>
  <si>
    <t>ADT1_MOUSE</t>
  </si>
  <si>
    <t>P48964</t>
  </si>
  <si>
    <t>MPIP1_MOUSE</t>
  </si>
  <si>
    <t>P49117</t>
  </si>
  <si>
    <t>NR2C2_MOUSE</t>
  </si>
  <si>
    <t>P49312</t>
  </si>
  <si>
    <t>ROA1_MOUSE</t>
  </si>
  <si>
    <t>P49586;Q811Q9</t>
  </si>
  <si>
    <t>PCY1A_MOUSE;PCY1B_MOUSE</t>
  </si>
  <si>
    <t>P49615</t>
  </si>
  <si>
    <t>CDK5_MOUSE</t>
  </si>
  <si>
    <t>P49710</t>
  </si>
  <si>
    <t>HCLS1_MOUSE</t>
  </si>
  <si>
    <t>P49717</t>
  </si>
  <si>
    <t>MCM4_MOUSE</t>
  </si>
  <si>
    <t>P49718</t>
  </si>
  <si>
    <t>MCM5_MOUSE</t>
  </si>
  <si>
    <t>P49722</t>
  </si>
  <si>
    <t>PSA2_MOUSE</t>
  </si>
  <si>
    <t>P49962</t>
  </si>
  <si>
    <t>SRP09_MOUSE</t>
  </si>
  <si>
    <t>P50136</t>
  </si>
  <si>
    <t>ODBA_MOUSE</t>
  </si>
  <si>
    <t>P50171</t>
  </si>
  <si>
    <t>DHB8_MOUSE</t>
  </si>
  <si>
    <t>P50247</t>
  </si>
  <si>
    <t>SAHH_MOUSE</t>
  </si>
  <si>
    <t>P50396</t>
  </si>
  <si>
    <t>GDIA_MOUSE</t>
  </si>
  <si>
    <t>P50431</t>
  </si>
  <si>
    <t>GLYC_MOUSE</t>
  </si>
  <si>
    <t>P50446</t>
  </si>
  <si>
    <t>K2C6A_MOUSE</t>
  </si>
  <si>
    <t>P50516</t>
  </si>
  <si>
    <t>VATA_MOUSE</t>
  </si>
  <si>
    <t>P50518</t>
  </si>
  <si>
    <t>VATE1_MOUSE</t>
  </si>
  <si>
    <t>P50543</t>
  </si>
  <si>
    <t>S10AB_MOUSE</t>
  </si>
  <si>
    <t>P50544</t>
  </si>
  <si>
    <t>ACADV_MOUSE</t>
  </si>
  <si>
    <t>P50580</t>
  </si>
  <si>
    <t>PA2G4_MOUSE</t>
  </si>
  <si>
    <t>P51125</t>
  </si>
  <si>
    <t>ICAL_MOUSE</t>
  </si>
  <si>
    <t>P51150</t>
  </si>
  <si>
    <t>RAB7A_MOUSE</t>
  </si>
  <si>
    <t>P51174</t>
  </si>
  <si>
    <t>ACADL_MOUSE</t>
  </si>
  <si>
    <t>P51175</t>
  </si>
  <si>
    <t>PPOX_MOUSE</t>
  </si>
  <si>
    <t>P51410</t>
  </si>
  <si>
    <t>RL9_MOUSE</t>
  </si>
  <si>
    <t>P51569</t>
  </si>
  <si>
    <t>AGAL_MOUSE</t>
  </si>
  <si>
    <t>P51660</t>
  </si>
  <si>
    <t>DHB4_MOUSE</t>
  </si>
  <si>
    <t>P51859</t>
  </si>
  <si>
    <t>HDGF_MOUSE</t>
  </si>
  <si>
    <t>P51860</t>
  </si>
  <si>
    <t>NP1L2_MOUSE</t>
  </si>
  <si>
    <t>P51863</t>
  </si>
  <si>
    <t>VA0D1_MOUSE</t>
  </si>
  <si>
    <t>P51881</t>
  </si>
  <si>
    <t>ADT2_MOUSE</t>
  </si>
  <si>
    <t>P51912</t>
  </si>
  <si>
    <t>AAAT_MOUSE</t>
  </si>
  <si>
    <t>P51943</t>
  </si>
  <si>
    <t>CCNA2_MOUSE</t>
  </si>
  <si>
    <t>P51949</t>
  </si>
  <si>
    <t>MAT1_MOUSE</t>
  </si>
  <si>
    <t>P52293</t>
  </si>
  <si>
    <t>IMA1_MOUSE</t>
  </si>
  <si>
    <t>P52332</t>
  </si>
  <si>
    <t>JAK1_MOUSE</t>
  </si>
  <si>
    <t>P52431</t>
  </si>
  <si>
    <t>DPOD1_MOUSE</t>
  </si>
  <si>
    <t>P52432</t>
  </si>
  <si>
    <t>RPAC1_MOUSE</t>
  </si>
  <si>
    <t>P52479</t>
  </si>
  <si>
    <t>UBP10_MOUSE</t>
  </si>
  <si>
    <t>P52480</t>
  </si>
  <si>
    <t>KPYM_MOUSE</t>
  </si>
  <si>
    <t>P52483</t>
  </si>
  <si>
    <t>UB2E3_MOUSE</t>
  </si>
  <si>
    <t>P52503</t>
  </si>
  <si>
    <t>NDUS6_MOUSE</t>
  </si>
  <si>
    <t>P52633</t>
  </si>
  <si>
    <t>STAT6_MOUSE</t>
  </si>
  <si>
    <t>P52825</t>
  </si>
  <si>
    <t>CPT2_MOUSE</t>
  </si>
  <si>
    <t>P53026</t>
  </si>
  <si>
    <t>RL10A_MOUSE</t>
  </si>
  <si>
    <t>P53347</t>
  </si>
  <si>
    <t>ONCM_MOUSE</t>
  </si>
  <si>
    <t>P53395</t>
  </si>
  <si>
    <t>ODB2_MOUSE</t>
  </si>
  <si>
    <t>P53564</t>
  </si>
  <si>
    <t>CUX1_MOUSE</t>
  </si>
  <si>
    <t>P53569</t>
  </si>
  <si>
    <t>CEBPZ_MOUSE</t>
  </si>
  <si>
    <t>P53612</t>
  </si>
  <si>
    <t>PGTB2_MOUSE</t>
  </si>
  <si>
    <t>P53702</t>
  </si>
  <si>
    <t>CCHL_MOUSE</t>
  </si>
  <si>
    <t>P53762</t>
  </si>
  <si>
    <t>ARNT_MOUSE</t>
  </si>
  <si>
    <t>P53798</t>
  </si>
  <si>
    <t>FDFT_MOUSE</t>
  </si>
  <si>
    <t>P53810</t>
  </si>
  <si>
    <t>PIPNA_MOUSE</t>
  </si>
  <si>
    <t>P53811</t>
  </si>
  <si>
    <t>PIPNB_MOUSE</t>
  </si>
  <si>
    <t>P53986</t>
  </si>
  <si>
    <t>MOT1_MOUSE</t>
  </si>
  <si>
    <t>P53994</t>
  </si>
  <si>
    <t>RAB2A_MOUSE</t>
  </si>
  <si>
    <t>P53996</t>
  </si>
  <si>
    <t>CNBP_MOUSE</t>
  </si>
  <si>
    <t>P54071</t>
  </si>
  <si>
    <t>IDHP_MOUSE</t>
  </si>
  <si>
    <t>P54099</t>
  </si>
  <si>
    <t>DPOG1_MOUSE</t>
  </si>
  <si>
    <t>P54103</t>
  </si>
  <si>
    <t>DNJC2_MOUSE</t>
  </si>
  <si>
    <t>P54227</t>
  </si>
  <si>
    <t>STMN1_MOUSE</t>
  </si>
  <si>
    <t>P54276</t>
  </si>
  <si>
    <t>MSH6_MOUSE</t>
  </si>
  <si>
    <t>P54310</t>
  </si>
  <si>
    <t>LIPS_MOUSE</t>
  </si>
  <si>
    <t>P54728</t>
  </si>
  <si>
    <t>RD23B_MOUSE</t>
  </si>
  <si>
    <t>P54729</t>
  </si>
  <si>
    <t>NUB1_MOUSE</t>
  </si>
  <si>
    <t>P54775</t>
  </si>
  <si>
    <t>PRS6B_MOUSE</t>
  </si>
  <si>
    <t>P54822</t>
  </si>
  <si>
    <t>PUR8_MOUSE</t>
  </si>
  <si>
    <t>P54823</t>
  </si>
  <si>
    <t>DDX6_MOUSE</t>
  </si>
  <si>
    <t>P54923</t>
  </si>
  <si>
    <t>ADPRH_MOUSE</t>
  </si>
  <si>
    <t>P55096</t>
  </si>
  <si>
    <t>ABCD3_MOUSE</t>
  </si>
  <si>
    <t>P55194</t>
  </si>
  <si>
    <t>3BP1_MOUSE</t>
  </si>
  <si>
    <t>P55200</t>
  </si>
  <si>
    <t>KMT2A_MOUSE</t>
  </si>
  <si>
    <t>P55258</t>
  </si>
  <si>
    <t>RAB8A_MOUSE</t>
  </si>
  <si>
    <t>P55264</t>
  </si>
  <si>
    <t>ADK_MOUSE</t>
  </si>
  <si>
    <t>P55302</t>
  </si>
  <si>
    <t>AMRP_MOUSE</t>
  </si>
  <si>
    <t>P55772</t>
  </si>
  <si>
    <t>ENTP1_MOUSE</t>
  </si>
  <si>
    <t>P55849</t>
  </si>
  <si>
    <t>DSC1_MOUSE</t>
  </si>
  <si>
    <t>P55937</t>
  </si>
  <si>
    <t>GOGA3_MOUSE</t>
  </si>
  <si>
    <t>P56135</t>
  </si>
  <si>
    <t>ATPK_MOUSE</t>
  </si>
  <si>
    <t>P56183</t>
  </si>
  <si>
    <t>RRP1_MOUSE</t>
  </si>
  <si>
    <t>P56212</t>
  </si>
  <si>
    <t>ARP19_MOUSE</t>
  </si>
  <si>
    <t>P56213</t>
  </si>
  <si>
    <t>ALR_MOUSE</t>
  </si>
  <si>
    <t>P56382</t>
  </si>
  <si>
    <t>ATP5E_MOUSE</t>
  </si>
  <si>
    <t>P56391</t>
  </si>
  <si>
    <t>CX6B1_MOUSE</t>
  </si>
  <si>
    <t>P56394</t>
  </si>
  <si>
    <t>COX17_MOUSE</t>
  </si>
  <si>
    <t>P56395</t>
  </si>
  <si>
    <t>CYB5_MOUSE</t>
  </si>
  <si>
    <t>P56399</t>
  </si>
  <si>
    <t>UBP5_MOUSE</t>
  </si>
  <si>
    <t>P56480</t>
  </si>
  <si>
    <t>ATPB_MOUSE</t>
  </si>
  <si>
    <t>P56542</t>
  </si>
  <si>
    <t>DNS2A_MOUSE</t>
  </si>
  <si>
    <t>P56546</t>
  </si>
  <si>
    <t>CTBP2_MOUSE</t>
  </si>
  <si>
    <t>P56812</t>
  </si>
  <si>
    <t>PDCD5_MOUSE</t>
  </si>
  <si>
    <t>P56959</t>
  </si>
  <si>
    <t>FUS_MOUSE</t>
  </si>
  <si>
    <t>P56960</t>
  </si>
  <si>
    <t>EXOSX_MOUSE</t>
  </si>
  <si>
    <t>P57746</t>
  </si>
  <si>
    <t>VATD_MOUSE</t>
  </si>
  <si>
    <t>P57759</t>
  </si>
  <si>
    <t>ERP29_MOUSE</t>
  </si>
  <si>
    <t>P57776</t>
  </si>
  <si>
    <t>EF1D_MOUSE</t>
  </si>
  <si>
    <t>P57780</t>
  </si>
  <si>
    <t>ACTN4_MOUSE</t>
  </si>
  <si>
    <t>P57784</t>
  </si>
  <si>
    <t>RU2A_MOUSE</t>
  </si>
  <si>
    <t>P57787</t>
  </si>
  <si>
    <t>MOT4_MOUSE</t>
  </si>
  <si>
    <t>P58006</t>
  </si>
  <si>
    <t>SESN1_MOUSE</t>
  </si>
  <si>
    <t>P58019</t>
  </si>
  <si>
    <t>CD59B_MOUSE</t>
  </si>
  <si>
    <t>P58021</t>
  </si>
  <si>
    <t>TM9S2_MOUSE</t>
  </si>
  <si>
    <t>P58044</t>
  </si>
  <si>
    <t>IDI1_MOUSE</t>
  </si>
  <si>
    <t>P58059</t>
  </si>
  <si>
    <t>RT21_MOUSE</t>
  </si>
  <si>
    <t>P58064</t>
  </si>
  <si>
    <t>RT06_MOUSE</t>
  </si>
  <si>
    <t>P58252</t>
  </si>
  <si>
    <t>EF2_MOUSE</t>
  </si>
  <si>
    <t>P58281</t>
  </si>
  <si>
    <t>OPA1_MOUSE</t>
  </si>
  <si>
    <t>P58389</t>
  </si>
  <si>
    <t>PTPA_MOUSE</t>
  </si>
  <si>
    <t>P58462</t>
  </si>
  <si>
    <t>FOXP1_MOUSE</t>
  </si>
  <si>
    <t>P58468</t>
  </si>
  <si>
    <t>F207A_MOUSE</t>
  </si>
  <si>
    <t>P58742</t>
  </si>
  <si>
    <t>AAAS_MOUSE</t>
  </si>
  <si>
    <t>P58854</t>
  </si>
  <si>
    <t>GCP3_MOUSE</t>
  </si>
  <si>
    <t>P58929</t>
  </si>
  <si>
    <t>GMEB2_MOUSE</t>
  </si>
  <si>
    <t>P59016</t>
  </si>
  <si>
    <t>VP33B_MOUSE</t>
  </si>
  <si>
    <t>P59114</t>
  </si>
  <si>
    <t>CAPAM_MOUSE</t>
  </si>
  <si>
    <t>P59178</t>
  </si>
  <si>
    <t>LMBL2_MOUSE</t>
  </si>
  <si>
    <t>P59235</t>
  </si>
  <si>
    <t>NUP43_MOUSE</t>
  </si>
  <si>
    <t>P59325</t>
  </si>
  <si>
    <t>IF5_MOUSE</t>
  </si>
  <si>
    <t>P59326</t>
  </si>
  <si>
    <t>YTHD1_MOUSE</t>
  </si>
  <si>
    <t>P59328</t>
  </si>
  <si>
    <t>WDHD1_MOUSE</t>
  </si>
  <si>
    <t>P59509</t>
  </si>
  <si>
    <t>ATS19_MOUSE</t>
  </si>
  <si>
    <t>P59708</t>
  </si>
  <si>
    <t>SF3B6_MOUSE</t>
  </si>
  <si>
    <t>P59941</t>
  </si>
  <si>
    <t>SIR6_MOUSE</t>
  </si>
  <si>
    <t>P59997</t>
  </si>
  <si>
    <t>KDM2A_MOUSE</t>
  </si>
  <si>
    <t>P59999</t>
  </si>
  <si>
    <t>ARPC4_MOUSE</t>
  </si>
  <si>
    <t>P60122</t>
  </si>
  <si>
    <t>RUVB1_MOUSE</t>
  </si>
  <si>
    <t>P60229</t>
  </si>
  <si>
    <t>EIF3E_MOUSE</t>
  </si>
  <si>
    <t>P60335</t>
  </si>
  <si>
    <t>PCBP1_MOUSE</t>
  </si>
  <si>
    <t>P60521</t>
  </si>
  <si>
    <t>GBRL2_MOUSE</t>
  </si>
  <si>
    <t>P60603</t>
  </si>
  <si>
    <t>ROMO1_MOUSE</t>
  </si>
  <si>
    <t>P60710;P63260</t>
  </si>
  <si>
    <t>ACTB_MOUSE;ACTG_MOUSE</t>
  </si>
  <si>
    <t>P60762</t>
  </si>
  <si>
    <t>MO4L1_MOUSE</t>
  </si>
  <si>
    <t>P60766</t>
  </si>
  <si>
    <t>CDC42_MOUSE</t>
  </si>
  <si>
    <t>P60824</t>
  </si>
  <si>
    <t>CIRBP_MOUSE</t>
  </si>
  <si>
    <t>P60843</t>
  </si>
  <si>
    <t>IF4A1_MOUSE</t>
  </si>
  <si>
    <t>P60867</t>
  </si>
  <si>
    <t>RS20_MOUSE</t>
  </si>
  <si>
    <t>P60904</t>
  </si>
  <si>
    <t>DNJC5_MOUSE</t>
  </si>
  <si>
    <t>P61022</t>
  </si>
  <si>
    <t>CHP1_MOUSE</t>
  </si>
  <si>
    <t>P61027</t>
  </si>
  <si>
    <t>RAB10_MOUSE</t>
  </si>
  <si>
    <t>P61028</t>
  </si>
  <si>
    <t>RAB8B_MOUSE</t>
  </si>
  <si>
    <t>P61082</t>
  </si>
  <si>
    <t>UBC12_MOUSE</t>
  </si>
  <si>
    <t>P61087</t>
  </si>
  <si>
    <t>UBE2K_MOUSE</t>
  </si>
  <si>
    <t>P61089</t>
  </si>
  <si>
    <t>UBE2N_MOUSE</t>
  </si>
  <si>
    <t>P61161</t>
  </si>
  <si>
    <t>ARP2_MOUSE</t>
  </si>
  <si>
    <t>P61164</t>
  </si>
  <si>
    <t>ACTZ_MOUSE</t>
  </si>
  <si>
    <t>P61202</t>
  </si>
  <si>
    <t>CSN2_MOUSE</t>
  </si>
  <si>
    <t>P61205;P84078</t>
  </si>
  <si>
    <t>ARF1_MOUSE;ARF3_MOUSE</t>
  </si>
  <si>
    <t>P61211</t>
  </si>
  <si>
    <t>ARL1_MOUSE</t>
  </si>
  <si>
    <t>P61222</t>
  </si>
  <si>
    <t>ABCE1_MOUSE</t>
  </si>
  <si>
    <t>P61255</t>
  </si>
  <si>
    <t>RL26_MOUSE</t>
  </si>
  <si>
    <t>P61290</t>
  </si>
  <si>
    <t>PSME3_MOUSE</t>
  </si>
  <si>
    <t>P61327;Q9CQL1</t>
  </si>
  <si>
    <t>MGN2_MOUSE;MGN_MOUSE</t>
  </si>
  <si>
    <t>P61358</t>
  </si>
  <si>
    <t>RL27_MOUSE</t>
  </si>
  <si>
    <t>P61514</t>
  </si>
  <si>
    <t>RL37A_MOUSE</t>
  </si>
  <si>
    <t>P61620</t>
  </si>
  <si>
    <t>S61A1_MOUSE</t>
  </si>
  <si>
    <t>P61759</t>
  </si>
  <si>
    <t>PFD3_MOUSE</t>
  </si>
  <si>
    <t>P61804</t>
  </si>
  <si>
    <t>DAD1_MOUSE</t>
  </si>
  <si>
    <t>P61924</t>
  </si>
  <si>
    <t>COPZ1_MOUSE</t>
  </si>
  <si>
    <t>P61957;Q9Z172</t>
  </si>
  <si>
    <t>SUMO2_MOUSE;SUMO3_MOUSE</t>
  </si>
  <si>
    <t>P61963</t>
  </si>
  <si>
    <t>DCAF7_MOUSE</t>
  </si>
  <si>
    <t>P61965</t>
  </si>
  <si>
    <t>WDR5_MOUSE</t>
  </si>
  <si>
    <t>P61967</t>
  </si>
  <si>
    <t>AP1S1_MOUSE</t>
  </si>
  <si>
    <t>P61971</t>
  </si>
  <si>
    <t>NTF2_MOUSE</t>
  </si>
  <si>
    <t>P61979</t>
  </si>
  <si>
    <t>HNRPK_MOUSE</t>
  </si>
  <si>
    <t>P61982</t>
  </si>
  <si>
    <t>1433G_MOUSE</t>
  </si>
  <si>
    <t>P62046</t>
  </si>
  <si>
    <t>LRCH1_MOUSE</t>
  </si>
  <si>
    <t>P62071</t>
  </si>
  <si>
    <t>RRAS2_MOUSE</t>
  </si>
  <si>
    <t>P62073</t>
  </si>
  <si>
    <t>TIM10_MOUSE</t>
  </si>
  <si>
    <t>P62075</t>
  </si>
  <si>
    <t>TIM13_MOUSE</t>
  </si>
  <si>
    <t>P62082</t>
  </si>
  <si>
    <t>RS7_MOUSE</t>
  </si>
  <si>
    <t>P62137</t>
  </si>
  <si>
    <t>PP1A_MOUSE</t>
  </si>
  <si>
    <t>P62141</t>
  </si>
  <si>
    <t>PP1B_MOUSE</t>
  </si>
  <si>
    <t>P62192</t>
  </si>
  <si>
    <t>PRS4_MOUSE</t>
  </si>
  <si>
    <t>P62196</t>
  </si>
  <si>
    <t>PRS8_MOUSE</t>
  </si>
  <si>
    <t>P62242</t>
  </si>
  <si>
    <t>RS8_MOUSE</t>
  </si>
  <si>
    <t>P62245</t>
  </si>
  <si>
    <t>RS15A_MOUSE</t>
  </si>
  <si>
    <t>P62259</t>
  </si>
  <si>
    <t>1433E_MOUSE</t>
  </si>
  <si>
    <t>P62264</t>
  </si>
  <si>
    <t>RS14_MOUSE</t>
  </si>
  <si>
    <t>P62267</t>
  </si>
  <si>
    <t>RS23_MOUSE</t>
  </si>
  <si>
    <t>P62270</t>
  </si>
  <si>
    <t>RS18_MOUSE</t>
  </si>
  <si>
    <t>P62274</t>
  </si>
  <si>
    <t>RS29_MOUSE</t>
  </si>
  <si>
    <t>P62281</t>
  </si>
  <si>
    <t>RS11_MOUSE</t>
  </si>
  <si>
    <t>P62301</t>
  </si>
  <si>
    <t>RS13_MOUSE</t>
  </si>
  <si>
    <t>P62305</t>
  </si>
  <si>
    <t>RUXE_MOUSE</t>
  </si>
  <si>
    <t>P62307</t>
  </si>
  <si>
    <t>RUXF_MOUSE</t>
  </si>
  <si>
    <t>P62309</t>
  </si>
  <si>
    <t>RUXG_MOUSE</t>
  </si>
  <si>
    <t>P62311</t>
  </si>
  <si>
    <t>LSM3_MOUSE</t>
  </si>
  <si>
    <t>P62313</t>
  </si>
  <si>
    <t>LSM6_MOUSE</t>
  </si>
  <si>
    <t>P62315</t>
  </si>
  <si>
    <t>SMD1_MOUSE</t>
  </si>
  <si>
    <t>P62317</t>
  </si>
  <si>
    <t>SMD2_MOUSE</t>
  </si>
  <si>
    <t>P62320</t>
  </si>
  <si>
    <t>SMD3_MOUSE</t>
  </si>
  <si>
    <t>P62331</t>
  </si>
  <si>
    <t>ARF6_MOUSE</t>
  </si>
  <si>
    <t>P62334</t>
  </si>
  <si>
    <t>PRS10_MOUSE</t>
  </si>
  <si>
    <t>P62482</t>
  </si>
  <si>
    <t>KCAB2_MOUSE</t>
  </si>
  <si>
    <t>P62488</t>
  </si>
  <si>
    <t>RPB7_MOUSE</t>
  </si>
  <si>
    <t>P62627</t>
  </si>
  <si>
    <t>DLRB1_MOUSE</t>
  </si>
  <si>
    <t>P62700</t>
  </si>
  <si>
    <t>YPEL5_MOUSE</t>
  </si>
  <si>
    <t>P62702</t>
  </si>
  <si>
    <t>RS4X_MOUSE</t>
  </si>
  <si>
    <t>P62717</t>
  </si>
  <si>
    <t>RL18A_MOUSE</t>
  </si>
  <si>
    <t>P62743</t>
  </si>
  <si>
    <t>AP2S1_MOUSE</t>
  </si>
  <si>
    <t>P62746</t>
  </si>
  <si>
    <t>RHOB_MOUSE</t>
  </si>
  <si>
    <t>P62748</t>
  </si>
  <si>
    <t>HPCL1_MOUSE</t>
  </si>
  <si>
    <t>P62751</t>
  </si>
  <si>
    <t>RL23A_MOUSE</t>
  </si>
  <si>
    <t>P62754</t>
  </si>
  <si>
    <t>RS6_MOUSE</t>
  </si>
  <si>
    <t>P62774</t>
  </si>
  <si>
    <t>MTPN_MOUSE</t>
  </si>
  <si>
    <t>P62806</t>
  </si>
  <si>
    <t>H4_MOUSE</t>
  </si>
  <si>
    <t>P62812</t>
  </si>
  <si>
    <t>GBRA1_MOUSE</t>
  </si>
  <si>
    <t>P62814</t>
  </si>
  <si>
    <t>VATB2_MOUSE</t>
  </si>
  <si>
    <t>P62821</t>
  </si>
  <si>
    <t>RAB1A_MOUSE</t>
  </si>
  <si>
    <t>P62827</t>
  </si>
  <si>
    <t>RAN_MOUSE</t>
  </si>
  <si>
    <t>P62830</t>
  </si>
  <si>
    <t>RL23_MOUSE</t>
  </si>
  <si>
    <t>P62835</t>
  </si>
  <si>
    <t>RAP1A_MOUSE</t>
  </si>
  <si>
    <t>P62843</t>
  </si>
  <si>
    <t>RS15_MOUSE</t>
  </si>
  <si>
    <t>P62849</t>
  </si>
  <si>
    <t>RS24_MOUSE</t>
  </si>
  <si>
    <t>P62852</t>
  </si>
  <si>
    <t>RS25_MOUSE</t>
  </si>
  <si>
    <t>P62855</t>
  </si>
  <si>
    <t>RS26_MOUSE</t>
  </si>
  <si>
    <t>P62858</t>
  </si>
  <si>
    <t>RS28_MOUSE</t>
  </si>
  <si>
    <t>P62862</t>
  </si>
  <si>
    <t>RS30_MOUSE</t>
  </si>
  <si>
    <t>P62869</t>
  </si>
  <si>
    <t>ELOB_MOUSE</t>
  </si>
  <si>
    <t>P62874</t>
  </si>
  <si>
    <t>GBB1_MOUSE</t>
  </si>
  <si>
    <t>P62876</t>
  </si>
  <si>
    <t>RPAB5_MOUSE</t>
  </si>
  <si>
    <t>P62880</t>
  </si>
  <si>
    <t>GBB2_MOUSE</t>
  </si>
  <si>
    <t>P62889</t>
  </si>
  <si>
    <t>RL30_MOUSE</t>
  </si>
  <si>
    <t>P62897</t>
  </si>
  <si>
    <t>CYC_MOUSE</t>
  </si>
  <si>
    <t>P62900</t>
  </si>
  <si>
    <t>RL31_MOUSE</t>
  </si>
  <si>
    <t>P62908</t>
  </si>
  <si>
    <t>RS3_MOUSE</t>
  </si>
  <si>
    <t>P62911</t>
  </si>
  <si>
    <t>RL32_MOUSE</t>
  </si>
  <si>
    <t>P62915</t>
  </si>
  <si>
    <t>TF2B_MOUSE</t>
  </si>
  <si>
    <t>P62918</t>
  </si>
  <si>
    <t>RL8_MOUSE</t>
  </si>
  <si>
    <t>P62960</t>
  </si>
  <si>
    <t>YBOX1_MOUSE</t>
  </si>
  <si>
    <t>P62962</t>
  </si>
  <si>
    <t>PROF1_MOUSE</t>
  </si>
  <si>
    <t>P62983</t>
  </si>
  <si>
    <t>RS27A_MOUSE</t>
  </si>
  <si>
    <t>P62996</t>
  </si>
  <si>
    <t>TRA2B_MOUSE</t>
  </si>
  <si>
    <t>P63001</t>
  </si>
  <si>
    <t>RAC1_MOUSE</t>
  </si>
  <si>
    <t>P63002</t>
  </si>
  <si>
    <t>TLE5_MOUSE</t>
  </si>
  <si>
    <t>P63005</t>
  </si>
  <si>
    <t>LIS1_MOUSE</t>
  </si>
  <si>
    <t>P63017</t>
  </si>
  <si>
    <t>HSP7C_MOUSE</t>
  </si>
  <si>
    <t>P63024;P63044</t>
  </si>
  <si>
    <t>VAMP2_MOUSE;VAMP3_MOUSE</t>
  </si>
  <si>
    <t>P63028</t>
  </si>
  <si>
    <t>TCTP_MOUSE</t>
  </si>
  <si>
    <t>P63037</t>
  </si>
  <si>
    <t>DNJA1_MOUSE</t>
  </si>
  <si>
    <t>P63038</t>
  </si>
  <si>
    <t>CH60_MOUSE</t>
  </si>
  <si>
    <t>P63073</t>
  </si>
  <si>
    <t>IF4E_MOUSE</t>
  </si>
  <si>
    <t>P63085</t>
  </si>
  <si>
    <t>MK01_MOUSE</t>
  </si>
  <si>
    <t>P63087</t>
  </si>
  <si>
    <t>PP1G_MOUSE</t>
  </si>
  <si>
    <t>P63094;Q6R0H7</t>
  </si>
  <si>
    <t>GNAS1_MOUSE;GNAS2_MOUSE</t>
  </si>
  <si>
    <t>P63101</t>
  </si>
  <si>
    <t>1433Z_MOUSE</t>
  </si>
  <si>
    <t>P63154</t>
  </si>
  <si>
    <t>CRNL1_MOUSE</t>
  </si>
  <si>
    <t>P63158</t>
  </si>
  <si>
    <t>HMGB1_MOUSE</t>
  </si>
  <si>
    <t>P63166</t>
  </si>
  <si>
    <t>SUMO1_MOUSE</t>
  </si>
  <si>
    <t>P63213</t>
  </si>
  <si>
    <t>GBG2_MOUSE</t>
  </si>
  <si>
    <t>P63242</t>
  </si>
  <si>
    <t>IF5A1_MOUSE</t>
  </si>
  <si>
    <t>P63276</t>
  </si>
  <si>
    <t>RS17_MOUSE</t>
  </si>
  <si>
    <t>P63280</t>
  </si>
  <si>
    <t>UBC9_MOUSE</t>
  </si>
  <si>
    <t>P63323</t>
  </si>
  <si>
    <t>RS12_MOUSE</t>
  </si>
  <si>
    <t>P63325</t>
  </si>
  <si>
    <t>RS10_MOUSE</t>
  </si>
  <si>
    <t>P63330</t>
  </si>
  <si>
    <t>PP2AA_MOUSE</t>
  </si>
  <si>
    <t>P67778</t>
  </si>
  <si>
    <t>PHB_MOUSE</t>
  </si>
  <si>
    <t>P67871</t>
  </si>
  <si>
    <t>CSK2B_MOUSE</t>
  </si>
  <si>
    <t>P67984</t>
  </si>
  <si>
    <t>RL22_MOUSE</t>
  </si>
  <si>
    <t>P68037</t>
  </si>
  <si>
    <t>UB2L3_MOUSE</t>
  </si>
  <si>
    <t>P68040</t>
  </si>
  <si>
    <t>RACK1_MOUSE</t>
  </si>
  <si>
    <t>P68134</t>
  </si>
  <si>
    <t>ACTS_MOUSE</t>
  </si>
  <si>
    <t>P68254</t>
  </si>
  <si>
    <t>1433T_MOUSE</t>
  </si>
  <si>
    <t>P68368</t>
  </si>
  <si>
    <t>TBA4A_MOUSE</t>
  </si>
  <si>
    <t>P68369;P68373</t>
  </si>
  <si>
    <t>TBA1A_MOUSE;TBA1C_MOUSE</t>
  </si>
  <si>
    <t>P68372</t>
  </si>
  <si>
    <t>TBB4B_MOUSE</t>
  </si>
  <si>
    <t>P68404</t>
  </si>
  <si>
    <t>KPCB_MOUSE</t>
  </si>
  <si>
    <t>P68510</t>
  </si>
  <si>
    <t>1433F_MOUSE</t>
  </si>
  <si>
    <t>P69566</t>
  </si>
  <si>
    <t>RANB9_MOUSE</t>
  </si>
  <si>
    <t>P70122</t>
  </si>
  <si>
    <t>SBDS_MOUSE</t>
  </si>
  <si>
    <t>P70168</t>
  </si>
  <si>
    <t>IMB1_MOUSE</t>
  </si>
  <si>
    <t>P70195</t>
  </si>
  <si>
    <t>PSB7_MOUSE</t>
  </si>
  <si>
    <t>P70196</t>
  </si>
  <si>
    <t>TRAF6_MOUSE</t>
  </si>
  <si>
    <t>P70218</t>
  </si>
  <si>
    <t>M4K1_MOUSE</t>
  </si>
  <si>
    <t>P70227</t>
  </si>
  <si>
    <t>ITPR3_MOUSE</t>
  </si>
  <si>
    <t>P70268</t>
  </si>
  <si>
    <t>PKN1_MOUSE</t>
  </si>
  <si>
    <t>P70279</t>
  </si>
  <si>
    <t>SURF6_MOUSE</t>
  </si>
  <si>
    <t>P70280</t>
  </si>
  <si>
    <t>VAMP7_MOUSE</t>
  </si>
  <si>
    <t>P70288</t>
  </si>
  <si>
    <t>HDAC2_MOUSE</t>
  </si>
  <si>
    <t>P70290</t>
  </si>
  <si>
    <t>EM55_MOUSE</t>
  </si>
  <si>
    <t>P70296</t>
  </si>
  <si>
    <t>PEBP1_MOUSE</t>
  </si>
  <si>
    <t>P70302</t>
  </si>
  <si>
    <t>STIM1_MOUSE</t>
  </si>
  <si>
    <t>P70315</t>
  </si>
  <si>
    <t>WASP_MOUSE</t>
  </si>
  <si>
    <t>P70318</t>
  </si>
  <si>
    <t>TIAR_MOUSE</t>
  </si>
  <si>
    <t>P70333</t>
  </si>
  <si>
    <t>HNRH2_MOUSE</t>
  </si>
  <si>
    <t>P70335</t>
  </si>
  <si>
    <t>ROCK1_MOUSE</t>
  </si>
  <si>
    <t>P70336</t>
  </si>
  <si>
    <t>ROCK2_MOUSE</t>
  </si>
  <si>
    <t>P70349</t>
  </si>
  <si>
    <t>HINT1_MOUSE</t>
  </si>
  <si>
    <t>P70362</t>
  </si>
  <si>
    <t>UFD1_MOUSE</t>
  </si>
  <si>
    <t>P70372</t>
  </si>
  <si>
    <t>ELAV1_MOUSE</t>
  </si>
  <si>
    <t>P70388</t>
  </si>
  <si>
    <t>RAD50_MOUSE</t>
  </si>
  <si>
    <t>P70398</t>
  </si>
  <si>
    <t>USP9X_MOUSE</t>
  </si>
  <si>
    <t>P70399</t>
  </si>
  <si>
    <t>TP53B_MOUSE</t>
  </si>
  <si>
    <t>P70403</t>
  </si>
  <si>
    <t>CASP_MOUSE</t>
  </si>
  <si>
    <t>P70404</t>
  </si>
  <si>
    <t>IDHG1_MOUSE</t>
  </si>
  <si>
    <t>P70429</t>
  </si>
  <si>
    <t>EVL_MOUSE</t>
  </si>
  <si>
    <t>P70441</t>
  </si>
  <si>
    <t>NHRF1_MOUSE</t>
  </si>
  <si>
    <t>P70452</t>
  </si>
  <si>
    <t>STX4_MOUSE</t>
  </si>
  <si>
    <t>P70459</t>
  </si>
  <si>
    <t>ERF_MOUSE</t>
  </si>
  <si>
    <t>P70460</t>
  </si>
  <si>
    <t>VASP_MOUSE</t>
  </si>
  <si>
    <t>P70662</t>
  </si>
  <si>
    <t>LDB1_MOUSE</t>
  </si>
  <si>
    <t>P70670;Q60817</t>
  </si>
  <si>
    <t>NACAM_MOUSE;NACA_MOUSE</t>
  </si>
  <si>
    <t>P70677</t>
  </si>
  <si>
    <t>CASP3_MOUSE</t>
  </si>
  <si>
    <t>P70694</t>
  </si>
  <si>
    <t>DHB5_MOUSE</t>
  </si>
  <si>
    <t>P70698</t>
  </si>
  <si>
    <t>PYRG1_MOUSE</t>
  </si>
  <si>
    <t>P80313</t>
  </si>
  <si>
    <t>TCPH_MOUSE</t>
  </si>
  <si>
    <t>P80314</t>
  </si>
  <si>
    <t>TCPB_MOUSE</t>
  </si>
  <si>
    <t>P80315</t>
  </si>
  <si>
    <t>TCPD_MOUSE</t>
  </si>
  <si>
    <t>P80316</t>
  </si>
  <si>
    <t>TCPE_MOUSE</t>
  </si>
  <si>
    <t>P80317</t>
  </si>
  <si>
    <t>TCPZ_MOUSE</t>
  </si>
  <si>
    <t>P80318</t>
  </si>
  <si>
    <t>TCPG_MOUSE</t>
  </si>
  <si>
    <t>P81183</t>
  </si>
  <si>
    <t>IKZF2_MOUSE</t>
  </si>
  <si>
    <t>P82343</t>
  </si>
  <si>
    <t>RENBP_MOUSE</t>
  </si>
  <si>
    <t>P82349</t>
  </si>
  <si>
    <t>SGCB_MOUSE</t>
  </si>
  <si>
    <t>P83093</t>
  </si>
  <si>
    <t>STIM2_MOUSE</t>
  </si>
  <si>
    <t>P83741</t>
  </si>
  <si>
    <t>WNK1_MOUSE</t>
  </si>
  <si>
    <t>P83870</t>
  </si>
  <si>
    <t>PHF5A_MOUSE</t>
  </si>
  <si>
    <t>P83877</t>
  </si>
  <si>
    <t>TXN4A_MOUSE</t>
  </si>
  <si>
    <t>P83882</t>
  </si>
  <si>
    <t>RL36A_MOUSE</t>
  </si>
  <si>
    <t>P83887</t>
  </si>
  <si>
    <t>TBG1_MOUSE</t>
  </si>
  <si>
    <t>P83917</t>
  </si>
  <si>
    <t>CBX1_MOUSE</t>
  </si>
  <si>
    <t>P83940</t>
  </si>
  <si>
    <t>ELOC_MOUSE</t>
  </si>
  <si>
    <t>P84075</t>
  </si>
  <si>
    <t>HPCA_MOUSE</t>
  </si>
  <si>
    <t>P84084</t>
  </si>
  <si>
    <t>ARF5_MOUSE</t>
  </si>
  <si>
    <t>P84089</t>
  </si>
  <si>
    <t>ERH_MOUSE</t>
  </si>
  <si>
    <t>P84091</t>
  </si>
  <si>
    <t>AP2M1_MOUSE</t>
  </si>
  <si>
    <t>P84096</t>
  </si>
  <si>
    <t>RHOG_MOUSE</t>
  </si>
  <si>
    <t>P84099</t>
  </si>
  <si>
    <t>RL19_MOUSE</t>
  </si>
  <si>
    <t>P84104</t>
  </si>
  <si>
    <t>SRSF3_MOUSE</t>
  </si>
  <si>
    <t>P85094</t>
  </si>
  <si>
    <t>ISC2A_MOUSE</t>
  </si>
  <si>
    <t>P86049</t>
  </si>
  <si>
    <t>RBM46_MOUSE</t>
  </si>
  <si>
    <t>P97287</t>
  </si>
  <si>
    <t>MCL1_MOUSE</t>
  </si>
  <si>
    <t>P97300</t>
  </si>
  <si>
    <t>NPTN_MOUSE</t>
  </si>
  <si>
    <t>P97303</t>
  </si>
  <si>
    <t>BACH2_MOUSE</t>
  </si>
  <si>
    <t>P97304</t>
  </si>
  <si>
    <t>RPAC2_MOUSE</t>
  </si>
  <si>
    <t>P97310</t>
  </si>
  <si>
    <t>MCM2_MOUSE</t>
  </si>
  <si>
    <t>P97311</t>
  </si>
  <si>
    <t>MCM6_MOUSE</t>
  </si>
  <si>
    <t>P97313</t>
  </si>
  <si>
    <t>PRKDC_MOUSE</t>
  </si>
  <si>
    <t>P97315</t>
  </si>
  <si>
    <t>CSRP1_MOUSE</t>
  </si>
  <si>
    <t>P97350</t>
  </si>
  <si>
    <t>PKP1_MOUSE</t>
  </si>
  <si>
    <t>P97351</t>
  </si>
  <si>
    <t>RS3A_MOUSE</t>
  </si>
  <si>
    <t>P97360</t>
  </si>
  <si>
    <t>ETV6_MOUSE</t>
  </si>
  <si>
    <t>P97363</t>
  </si>
  <si>
    <t>SPTC2_MOUSE</t>
  </si>
  <si>
    <t>P97370</t>
  </si>
  <si>
    <t>AT1B3_MOUSE</t>
  </si>
  <si>
    <t>P97371</t>
  </si>
  <si>
    <t>PSME1_MOUSE</t>
  </si>
  <si>
    <t>P97372</t>
  </si>
  <si>
    <t>PSME2_MOUSE</t>
  </si>
  <si>
    <t>P97376</t>
  </si>
  <si>
    <t>FRG1_MOUSE</t>
  </si>
  <si>
    <t>P97377</t>
  </si>
  <si>
    <t>CDK2_MOUSE</t>
  </si>
  <si>
    <t>P97379</t>
  </si>
  <si>
    <t>G3BP2_MOUSE</t>
  </si>
  <si>
    <t>P97384</t>
  </si>
  <si>
    <t>ANX11_MOUSE</t>
  </si>
  <si>
    <t>P97386</t>
  </si>
  <si>
    <t>DNLI3_MOUSE</t>
  </si>
  <si>
    <t>P97390</t>
  </si>
  <si>
    <t>VPS45_MOUSE</t>
  </si>
  <si>
    <t>P97429</t>
  </si>
  <si>
    <t>ANXA4_MOUSE</t>
  </si>
  <si>
    <t>P97434</t>
  </si>
  <si>
    <t>MPRIP_MOUSE</t>
  </si>
  <si>
    <t>P97449</t>
  </si>
  <si>
    <t>AMPN_MOUSE</t>
  </si>
  <si>
    <t>P97450</t>
  </si>
  <si>
    <t>ATP5J_MOUSE</t>
  </si>
  <si>
    <t>P97452</t>
  </si>
  <si>
    <t>BOP1_MOUSE</t>
  </si>
  <si>
    <t>P97461</t>
  </si>
  <si>
    <t>RS5_MOUSE</t>
  </si>
  <si>
    <t>P97470</t>
  </si>
  <si>
    <t>PP4C_MOUSE</t>
  </si>
  <si>
    <t>P97477</t>
  </si>
  <si>
    <t>AURKA_MOUSE</t>
  </si>
  <si>
    <t>P97480</t>
  </si>
  <si>
    <t>EYA3_MOUSE</t>
  </si>
  <si>
    <t>P97493</t>
  </si>
  <si>
    <t>THIOM_MOUSE</t>
  </si>
  <si>
    <t>P97496</t>
  </si>
  <si>
    <t>SMRC1_MOUSE</t>
  </si>
  <si>
    <t>P97760</t>
  </si>
  <si>
    <t>RPB3_MOUSE</t>
  </si>
  <si>
    <t>P97765</t>
  </si>
  <si>
    <t>WBP2_MOUSE</t>
  </si>
  <si>
    <t>P97770</t>
  </si>
  <si>
    <t>THUM3_MOUSE</t>
  </si>
  <si>
    <t>P97797</t>
  </si>
  <si>
    <t>SHPS1_MOUSE</t>
  </si>
  <si>
    <t>P97807</t>
  </si>
  <si>
    <t>FUMH_MOUSE</t>
  </si>
  <si>
    <t>P97814</t>
  </si>
  <si>
    <t>PPIP1_MOUSE</t>
  </si>
  <si>
    <t>P97820</t>
  </si>
  <si>
    <t>M4K4_MOUSE</t>
  </si>
  <si>
    <t>P97821</t>
  </si>
  <si>
    <t>CATC_MOUSE</t>
  </si>
  <si>
    <t>P97822</t>
  </si>
  <si>
    <t>AN32E_MOUSE</t>
  </si>
  <si>
    <t>P97823</t>
  </si>
  <si>
    <t>LYPA1_MOUSE</t>
  </si>
  <si>
    <t>P97855</t>
  </si>
  <si>
    <t>G3BP1_MOUSE</t>
  </si>
  <si>
    <t>P97868</t>
  </si>
  <si>
    <t>RBBP6_MOUSE</t>
  </si>
  <si>
    <t>P97930</t>
  </si>
  <si>
    <t>KTHY_MOUSE</t>
  </si>
  <si>
    <t>P97931</t>
  </si>
  <si>
    <t>UNG_MOUSE</t>
  </si>
  <si>
    <t>P97953</t>
  </si>
  <si>
    <t>VEGFC_MOUSE</t>
  </si>
  <si>
    <t>P98078</t>
  </si>
  <si>
    <t>DAB2_MOUSE</t>
  </si>
  <si>
    <t>P98195</t>
  </si>
  <si>
    <t>ATP9B_MOUSE</t>
  </si>
  <si>
    <t>P98197</t>
  </si>
  <si>
    <t>AT11A_MOUSE</t>
  </si>
  <si>
    <t>P99024</t>
  </si>
  <si>
    <t>TBB5_MOUSE</t>
  </si>
  <si>
    <t>P99026</t>
  </si>
  <si>
    <t>PSB4_MOUSE</t>
  </si>
  <si>
    <t>P99027</t>
  </si>
  <si>
    <t>RLA2_MOUSE</t>
  </si>
  <si>
    <t>P99028</t>
  </si>
  <si>
    <t>QCR6_MOUSE</t>
  </si>
  <si>
    <t>P99029</t>
  </si>
  <si>
    <t>PRDX5_MOUSE</t>
  </si>
  <si>
    <t>Q00417</t>
  </si>
  <si>
    <t>TCF7_MOUSE</t>
  </si>
  <si>
    <t>Q00422</t>
  </si>
  <si>
    <t>GABPA_MOUSE</t>
  </si>
  <si>
    <t>Q00547</t>
  </si>
  <si>
    <t>HMMR_MOUSE</t>
  </si>
  <si>
    <t>Q00612</t>
  </si>
  <si>
    <t>G6PD1_MOUSE</t>
  </si>
  <si>
    <t>Q00623</t>
  </si>
  <si>
    <t>APOA1_MOUSE</t>
  </si>
  <si>
    <t>Q00651</t>
  </si>
  <si>
    <t>ITA4_MOUSE</t>
  </si>
  <si>
    <t>Q00899</t>
  </si>
  <si>
    <t>TYY1_MOUSE</t>
  </si>
  <si>
    <t>Q00993</t>
  </si>
  <si>
    <t>UFO_MOUSE</t>
  </si>
  <si>
    <t>Q00PI9</t>
  </si>
  <si>
    <t>HNRL2_MOUSE</t>
  </si>
  <si>
    <t>Q01147</t>
  </si>
  <si>
    <t>CREB1_MOUSE</t>
  </si>
  <si>
    <t>Q01320</t>
  </si>
  <si>
    <t>TOP2A_MOUSE</t>
  </si>
  <si>
    <t>Q01405</t>
  </si>
  <si>
    <t>SC23A_MOUSE</t>
  </si>
  <si>
    <t>Q01705</t>
  </si>
  <si>
    <t>NOTC1_MOUSE</t>
  </si>
  <si>
    <t>Q01730</t>
  </si>
  <si>
    <t>RSU1_MOUSE</t>
  </si>
  <si>
    <t>Q01768</t>
  </si>
  <si>
    <t>NDKB_MOUSE</t>
  </si>
  <si>
    <t>Q01853</t>
  </si>
  <si>
    <t>TERA_MOUSE</t>
  </si>
  <si>
    <t>Q02053</t>
  </si>
  <si>
    <t>UBA1_MOUSE</t>
  </si>
  <si>
    <t>Q02111</t>
  </si>
  <si>
    <t>KPCT_MOUSE</t>
  </si>
  <si>
    <t>Q02257</t>
  </si>
  <si>
    <t>PLAK_MOUSE</t>
  </si>
  <si>
    <t>Q02614</t>
  </si>
  <si>
    <t>S30BP_MOUSE</t>
  </si>
  <si>
    <t>Q02819</t>
  </si>
  <si>
    <t>NUCB1_MOUSE</t>
  </si>
  <si>
    <t>Q03147</t>
  </si>
  <si>
    <t>CDK7_MOUSE</t>
  </si>
  <si>
    <t>Q03265</t>
  </si>
  <si>
    <t>ATPA_MOUSE</t>
  </si>
  <si>
    <t>Q03267</t>
  </si>
  <si>
    <t>IKZF1_MOUSE</t>
  </si>
  <si>
    <t>Q03347</t>
  </si>
  <si>
    <t>RUNX1_MOUSE</t>
  </si>
  <si>
    <t>Q03958</t>
  </si>
  <si>
    <t>PFD6_MOUSE</t>
  </si>
  <si>
    <t>Q04207</t>
  </si>
  <si>
    <t>TF65_MOUSE</t>
  </si>
  <si>
    <t>Q04447</t>
  </si>
  <si>
    <t>KCRB_MOUSE</t>
  </si>
  <si>
    <t>Q04736</t>
  </si>
  <si>
    <t>YES_MOUSE</t>
  </si>
  <si>
    <t>Q04750</t>
  </si>
  <si>
    <t>TOP1_MOUSE</t>
  </si>
  <si>
    <t>Q05144</t>
  </si>
  <si>
    <t>RAC2_MOUSE</t>
  </si>
  <si>
    <t>Q05512</t>
  </si>
  <si>
    <t>MARK2_MOUSE</t>
  </si>
  <si>
    <t>Q05816</t>
  </si>
  <si>
    <t>FABP5_MOUSE</t>
  </si>
  <si>
    <t>Q05920</t>
  </si>
  <si>
    <t>PYC_MOUSE</t>
  </si>
  <si>
    <t>Q05CL8</t>
  </si>
  <si>
    <t>LARP7_MOUSE</t>
  </si>
  <si>
    <t>Q05D44</t>
  </si>
  <si>
    <t>IF2P_MOUSE</t>
  </si>
  <si>
    <t>Q06138</t>
  </si>
  <si>
    <t>CAB39_MOUSE</t>
  </si>
  <si>
    <t>Q06180</t>
  </si>
  <si>
    <t>PTN2_MOUSE</t>
  </si>
  <si>
    <t>Q06185</t>
  </si>
  <si>
    <t>ATP5I_MOUSE</t>
  </si>
  <si>
    <t>Q07076</t>
  </si>
  <si>
    <t>ANXA7_MOUSE</t>
  </si>
  <si>
    <t>Q07417</t>
  </si>
  <si>
    <t>ACADS_MOUSE</t>
  </si>
  <si>
    <t>Q07797</t>
  </si>
  <si>
    <t>LG3BP_MOUSE</t>
  </si>
  <si>
    <t>Q07813</t>
  </si>
  <si>
    <t>BAX_MOUSE</t>
  </si>
  <si>
    <t>Q07832</t>
  </si>
  <si>
    <t>PLK1_MOUSE</t>
  </si>
  <si>
    <t>Q08024</t>
  </si>
  <si>
    <t>PEBB_MOUSE</t>
  </si>
  <si>
    <t>Q08093</t>
  </si>
  <si>
    <t>CNN2_MOUSE</t>
  </si>
  <si>
    <t>Q08122</t>
  </si>
  <si>
    <t>TLE3_MOUSE</t>
  </si>
  <si>
    <t>Q08189</t>
  </si>
  <si>
    <t>TGM3_MOUSE</t>
  </si>
  <si>
    <t>Q08288</t>
  </si>
  <si>
    <t>LYAR_MOUSE</t>
  </si>
  <si>
    <t>Q08857</t>
  </si>
  <si>
    <t>CD36_MOUSE</t>
  </si>
  <si>
    <t>Q08943</t>
  </si>
  <si>
    <t>SSRP1_MOUSE</t>
  </si>
  <si>
    <t>Q09143</t>
  </si>
  <si>
    <t>SL7A1_MOUSE</t>
  </si>
  <si>
    <t>Q09200</t>
  </si>
  <si>
    <t>B4GN1_MOUSE</t>
  </si>
  <si>
    <t>Q09XV5</t>
  </si>
  <si>
    <t>CHD8_MOUSE</t>
  </si>
  <si>
    <t>Q0P678</t>
  </si>
  <si>
    <t>ZCH18_MOUSE</t>
  </si>
  <si>
    <t>Q0VBK2</t>
  </si>
  <si>
    <t>K2C80_MOUSE</t>
  </si>
  <si>
    <t>Q0VBL3</t>
  </si>
  <si>
    <t>RBM15_MOUSE</t>
  </si>
  <si>
    <t>Q0VGB7</t>
  </si>
  <si>
    <t>PP4R2_MOUSE</t>
  </si>
  <si>
    <t>Q11011</t>
  </si>
  <si>
    <t>PSA_MOUSE</t>
  </si>
  <si>
    <t>Q14AI0</t>
  </si>
  <si>
    <t>DCC1_MOUSE</t>
  </si>
  <si>
    <t>Q14AI6</t>
  </si>
  <si>
    <t>RUSD3_MOUSE</t>
  </si>
  <si>
    <t>Q14AX6</t>
  </si>
  <si>
    <t>CDK12_MOUSE</t>
  </si>
  <si>
    <t>Q14B62</t>
  </si>
  <si>
    <t>PTHD1_MOUSE</t>
  </si>
  <si>
    <t>Q14C51</t>
  </si>
  <si>
    <t>PTCD3_MOUSE</t>
  </si>
  <si>
    <t>Q14CH7</t>
  </si>
  <si>
    <t>SYAM_MOUSE</t>
  </si>
  <si>
    <t>Q18PI6</t>
  </si>
  <si>
    <t>SLAF5_MOUSE</t>
  </si>
  <si>
    <t>Q1HFZ0</t>
  </si>
  <si>
    <t>NSUN2_MOUSE</t>
  </si>
  <si>
    <t>Q2TBA3</t>
  </si>
  <si>
    <t>MALT1_MOUSE</t>
  </si>
  <si>
    <t>Q2TPA8</t>
  </si>
  <si>
    <t>HSDL2_MOUSE</t>
  </si>
  <si>
    <t>Q2VPD4</t>
  </si>
  <si>
    <t>BMAL2_MOUSE</t>
  </si>
  <si>
    <t>Q2VPQ9</t>
  </si>
  <si>
    <t>EAF6_MOUSE</t>
  </si>
  <si>
    <t>Q2YDW2</t>
  </si>
  <si>
    <t>MSTO1_MOUSE</t>
  </si>
  <si>
    <t>Q33DR2</t>
  </si>
  <si>
    <t>DPS1_MOUSE</t>
  </si>
  <si>
    <t>Q3B7Z2</t>
  </si>
  <si>
    <t>OSBP1_MOUSE</t>
  </si>
  <si>
    <t>Q3T9E4;Q62293</t>
  </si>
  <si>
    <t>TGTP1_MOUSE;TGTP2_MOUSE</t>
  </si>
  <si>
    <t>Q3TAP4</t>
  </si>
  <si>
    <t>AP5B1_MOUSE</t>
  </si>
  <si>
    <t>Q3TBD2</t>
  </si>
  <si>
    <t>HMHA1_MOUSE</t>
  </si>
  <si>
    <t>Q3TBL6</t>
  </si>
  <si>
    <t>TP8L3_MOUSE</t>
  </si>
  <si>
    <t>Q3TBT3</t>
  </si>
  <si>
    <t>STING_MOUSE</t>
  </si>
  <si>
    <t>Q3TBW2</t>
  </si>
  <si>
    <t>RM10_MOUSE</t>
  </si>
  <si>
    <t>Q3TC72</t>
  </si>
  <si>
    <t>FAHD2_MOUSE</t>
  </si>
  <si>
    <t>Q3TCH7</t>
  </si>
  <si>
    <t>CUL4A_MOUSE</t>
  </si>
  <si>
    <t>Q3TCJ1</t>
  </si>
  <si>
    <t>ABRX2_MOUSE</t>
  </si>
  <si>
    <t>Q3TCX3</t>
  </si>
  <si>
    <t>KHDC4_MOUSE</t>
  </si>
  <si>
    <t>Q3TDN2</t>
  </si>
  <si>
    <t>FAF2_MOUSE</t>
  </si>
  <si>
    <t>Q3TDQ1</t>
  </si>
  <si>
    <t>STT3B_MOUSE</t>
  </si>
  <si>
    <t>Q3TEA8</t>
  </si>
  <si>
    <t>HP1B3_MOUSE</t>
  </si>
  <si>
    <t>Q3TEI4</t>
  </si>
  <si>
    <t>CO039_MOUSE</t>
  </si>
  <si>
    <t>Q3TFD2</t>
  </si>
  <si>
    <t>PCAT1_MOUSE</t>
  </si>
  <si>
    <t>Q3TGF2</t>
  </si>
  <si>
    <t>F107B_MOUSE</t>
  </si>
  <si>
    <t>Q3THE2</t>
  </si>
  <si>
    <t>ML12B_MOUSE</t>
  </si>
  <si>
    <t>Q3THK3</t>
  </si>
  <si>
    <t>T2FA_MOUSE</t>
  </si>
  <si>
    <t>Q3THK7</t>
  </si>
  <si>
    <t>GUAA_MOUSE</t>
  </si>
  <si>
    <t>Q3THS6</t>
  </si>
  <si>
    <t>METK2_MOUSE</t>
  </si>
  <si>
    <t>Q3TIU4</t>
  </si>
  <si>
    <t>PDE12_MOUSE</t>
  </si>
  <si>
    <t>Q3TIV5</t>
  </si>
  <si>
    <t>ZC3HF_MOUSE</t>
  </si>
  <si>
    <t>Q3TIX9</t>
  </si>
  <si>
    <t>SNUT2_MOUSE</t>
  </si>
  <si>
    <t>Q3TJZ6</t>
  </si>
  <si>
    <t>FA98A_MOUSE</t>
  </si>
  <si>
    <t>Q3TKT4</t>
  </si>
  <si>
    <t>SMCA4_MOUSE</t>
  </si>
  <si>
    <t>Q3TKY6</t>
  </si>
  <si>
    <t>CWC27_MOUSE</t>
  </si>
  <si>
    <t>Q3TLD5</t>
  </si>
  <si>
    <t>RMP_MOUSE</t>
  </si>
  <si>
    <t>Q3TLH4</t>
  </si>
  <si>
    <t>PRC2C_MOUSE</t>
  </si>
  <si>
    <t>Q3TLP5</t>
  </si>
  <si>
    <t>ECHD2_MOUSE</t>
  </si>
  <si>
    <t>Q3TPX4</t>
  </si>
  <si>
    <t>EXOC5_MOUSE</t>
  </si>
  <si>
    <t>Q3TRM8</t>
  </si>
  <si>
    <t>HXK3_MOUSE</t>
  </si>
  <si>
    <t>Q3TSG4</t>
  </si>
  <si>
    <t>ALKB5_MOUSE</t>
  </si>
  <si>
    <t>Q3TTA7</t>
  </si>
  <si>
    <t>CBLB_MOUSE</t>
  </si>
  <si>
    <t>Q3TTY5</t>
  </si>
  <si>
    <t>K22E_MOUSE</t>
  </si>
  <si>
    <t>Q3TUH1</t>
  </si>
  <si>
    <t>TAM41_MOUSE</t>
  </si>
  <si>
    <t>Q3TW96</t>
  </si>
  <si>
    <t>UAP1L_MOUSE</t>
  </si>
  <si>
    <t>Q3TWF6</t>
  </si>
  <si>
    <t>WDR70_MOUSE</t>
  </si>
  <si>
    <t>Q3TWW8</t>
  </si>
  <si>
    <t>SRSF6_MOUSE</t>
  </si>
  <si>
    <t>Q3TX08</t>
  </si>
  <si>
    <t>TRM1_MOUSE</t>
  </si>
  <si>
    <t>Q3TXS7</t>
  </si>
  <si>
    <t>PSMD1_MOUSE</t>
  </si>
  <si>
    <t>Q3TZX8</t>
  </si>
  <si>
    <t>NOL9_MOUSE</t>
  </si>
  <si>
    <t>Q3TZZ7</t>
  </si>
  <si>
    <t>ESYT2_MOUSE</t>
  </si>
  <si>
    <t>Q3U0V1</t>
  </si>
  <si>
    <t>FUBP2_MOUSE</t>
  </si>
  <si>
    <t>Q3U108</t>
  </si>
  <si>
    <t>ARI5A_MOUSE</t>
  </si>
  <si>
    <t>Q3U182</t>
  </si>
  <si>
    <t>CRTC2_MOUSE</t>
  </si>
  <si>
    <t>Q3U186</t>
  </si>
  <si>
    <t>SYRM_MOUSE</t>
  </si>
  <si>
    <t>Q3U1J4</t>
  </si>
  <si>
    <t>DDB1_MOUSE</t>
  </si>
  <si>
    <t>Q3U1V6</t>
  </si>
  <si>
    <t>UEVLD_MOUSE</t>
  </si>
  <si>
    <t>Q3U276</t>
  </si>
  <si>
    <t>SDHF1_MOUSE</t>
  </si>
  <si>
    <t>Q3U2A8</t>
  </si>
  <si>
    <t>SYVM_MOUSE</t>
  </si>
  <si>
    <t>Q3U2P1</t>
  </si>
  <si>
    <t>SC24A_MOUSE</t>
  </si>
  <si>
    <t>Q3U319</t>
  </si>
  <si>
    <t>BRE1B_MOUSE</t>
  </si>
  <si>
    <t>Q3U5F4</t>
  </si>
  <si>
    <t>YRDC_MOUSE</t>
  </si>
  <si>
    <t>Q3U6U5</t>
  </si>
  <si>
    <t>GTPB6_MOUSE</t>
  </si>
  <si>
    <t>Q3U7R1</t>
  </si>
  <si>
    <t>ESYT1_MOUSE</t>
  </si>
  <si>
    <t>Q3U821</t>
  </si>
  <si>
    <t>WDR75_MOUSE</t>
  </si>
  <si>
    <t>Q3U9G9</t>
  </si>
  <si>
    <t>LBR_MOUSE</t>
  </si>
  <si>
    <t>Q3UA37</t>
  </si>
  <si>
    <t>QRIC1_MOUSE</t>
  </si>
  <si>
    <t>Q3UBX0</t>
  </si>
  <si>
    <t>TM109_MOUSE</t>
  </si>
  <si>
    <t>Q3UCV8</t>
  </si>
  <si>
    <t>OTUL_MOUSE</t>
  </si>
  <si>
    <t>Q3UDE2</t>
  </si>
  <si>
    <t>TTL12_MOUSE</t>
  </si>
  <si>
    <t>Q3UDW8</t>
  </si>
  <si>
    <t>HGNAT_MOUSE</t>
  </si>
  <si>
    <t>Q3UEB3</t>
  </si>
  <si>
    <t>PUF60_MOUSE</t>
  </si>
  <si>
    <t>Q3UFY8</t>
  </si>
  <si>
    <t>TM10C_MOUSE</t>
  </si>
  <si>
    <t>Q3UGC7;Q66JS6</t>
  </si>
  <si>
    <t>EI3JA_MOUSE;EI3JB_MOUSE</t>
  </si>
  <si>
    <t>Q3UH60</t>
  </si>
  <si>
    <t>DIP2B_MOUSE</t>
  </si>
  <si>
    <t>Q3UHB1</t>
  </si>
  <si>
    <t>NT5D3_MOUSE</t>
  </si>
  <si>
    <t>Q3UHD9</t>
  </si>
  <si>
    <t>AGAP2_MOUSE</t>
  </si>
  <si>
    <t>Q3UHJ0</t>
  </si>
  <si>
    <t>AAK1_MOUSE</t>
  </si>
  <si>
    <t>Q3UHX2</t>
  </si>
  <si>
    <t>HAP28_MOUSE</t>
  </si>
  <si>
    <t>Q3UHX9</t>
  </si>
  <si>
    <t>CI114_MOUSE</t>
  </si>
  <si>
    <t>Q3UIA2</t>
  </si>
  <si>
    <t>RHG17_MOUSE</t>
  </si>
  <si>
    <t>Q3UIK4</t>
  </si>
  <si>
    <t>MET14_MOUSE</t>
  </si>
  <si>
    <t>Q3UIR3</t>
  </si>
  <si>
    <t>DTX3L_MOUSE</t>
  </si>
  <si>
    <t>Q3UIU2</t>
  </si>
  <si>
    <t>NDUB6_MOUSE</t>
  </si>
  <si>
    <t>Q3UJB9</t>
  </si>
  <si>
    <t>EDC4_MOUSE</t>
  </si>
  <si>
    <t>Q3UJU9</t>
  </si>
  <si>
    <t>RMD3_MOUSE</t>
  </si>
  <si>
    <t>Q3UK78</t>
  </si>
  <si>
    <t>PCGF5_MOUSE</t>
  </si>
  <si>
    <t>Q3UKC1</t>
  </si>
  <si>
    <t>TAXB1_MOUSE</t>
  </si>
  <si>
    <t>Q3UKJ7</t>
  </si>
  <si>
    <t>SMU1_MOUSE</t>
  </si>
  <si>
    <t>Q3UL36</t>
  </si>
  <si>
    <t>ARGL1_MOUSE</t>
  </si>
  <si>
    <t>Q3ULD5</t>
  </si>
  <si>
    <t>MCCB_MOUSE</t>
  </si>
  <si>
    <t>Q3ULF4</t>
  </si>
  <si>
    <t>SPG7_MOUSE</t>
  </si>
  <si>
    <t>Q3ULW8</t>
  </si>
  <si>
    <t>PARP3_MOUSE</t>
  </si>
  <si>
    <t>Q3UM18</t>
  </si>
  <si>
    <t>LSG1_MOUSE</t>
  </si>
  <si>
    <t>Q3UM45</t>
  </si>
  <si>
    <t>PP1R7_MOUSE</t>
  </si>
  <si>
    <t>Q3UMB9</t>
  </si>
  <si>
    <t>WASC4_MOUSE</t>
  </si>
  <si>
    <t>Q3UMC0</t>
  </si>
  <si>
    <t>AFG2H_MOUSE</t>
  </si>
  <si>
    <t>Q3UMR5</t>
  </si>
  <si>
    <t>MCU_MOUSE</t>
  </si>
  <si>
    <t>Q3UMU9</t>
  </si>
  <si>
    <t>HDGR2_MOUSE</t>
  </si>
  <si>
    <t>Q3UMW7</t>
  </si>
  <si>
    <t>MAPK3_MOUSE</t>
  </si>
  <si>
    <t>Q3UMY5</t>
  </si>
  <si>
    <t>EMAL4_MOUSE</t>
  </si>
  <si>
    <t>Q3UND0</t>
  </si>
  <si>
    <t>SKAP2_MOUSE</t>
  </si>
  <si>
    <t>Q3UPF5</t>
  </si>
  <si>
    <t>ZCCHV_MOUSE</t>
  </si>
  <si>
    <t>Q3UPL0</t>
  </si>
  <si>
    <t>SC31A_MOUSE</t>
  </si>
  <si>
    <t>Q3UQ44</t>
  </si>
  <si>
    <t>IQGA2_MOUSE</t>
  </si>
  <si>
    <t>Q3UQ84</t>
  </si>
  <si>
    <t>SYTM_MOUSE</t>
  </si>
  <si>
    <t>Q3UQA7</t>
  </si>
  <si>
    <t>SELH_MOUSE</t>
  </si>
  <si>
    <t>Q3UQU0</t>
  </si>
  <si>
    <t>BRD9_MOUSE</t>
  </si>
  <si>
    <t>Q3UR50</t>
  </si>
  <si>
    <t>VW5B2_MOUSE</t>
  </si>
  <si>
    <t>Q3URE1</t>
  </si>
  <si>
    <t>ACSF3_MOUSE</t>
  </si>
  <si>
    <t>Q3URE9</t>
  </si>
  <si>
    <t>LIGO2_MOUSE</t>
  </si>
  <si>
    <t>Q3URQ0</t>
  </si>
  <si>
    <t>TEX10_MOUSE</t>
  </si>
  <si>
    <t>Q3URS9</t>
  </si>
  <si>
    <t>MITOK_MOUSE</t>
  </si>
  <si>
    <t>Q3USH5</t>
  </si>
  <si>
    <t>SFSWA_MOUSE</t>
  </si>
  <si>
    <t>Q3UUQ7</t>
  </si>
  <si>
    <t>PGAP1_MOUSE</t>
  </si>
  <si>
    <t>Q3UUV5</t>
  </si>
  <si>
    <t>SKAP1_MOUSE</t>
  </si>
  <si>
    <t>Q3UV17</t>
  </si>
  <si>
    <t>K22O_MOUSE</t>
  </si>
  <si>
    <t>Q3UVV9</t>
  </si>
  <si>
    <t>VWA3A_MOUSE</t>
  </si>
  <si>
    <t>Q3UW53</t>
  </si>
  <si>
    <t>NIBA1_MOUSE</t>
  </si>
  <si>
    <t>Q3UWA6</t>
  </si>
  <si>
    <t>GUC2C_MOUSE</t>
  </si>
  <si>
    <t>Q3UXZ9</t>
  </si>
  <si>
    <t>KDM5A_MOUSE</t>
  </si>
  <si>
    <t>Q3UYC0</t>
  </si>
  <si>
    <t>PPM1H_MOUSE</t>
  </si>
  <si>
    <t>Q3UYV9</t>
  </si>
  <si>
    <t>NCBP1_MOUSE</t>
  </si>
  <si>
    <t>Q3UZ39</t>
  </si>
  <si>
    <t>LRRF1_MOUSE</t>
  </si>
  <si>
    <t>Q3V0K9</t>
  </si>
  <si>
    <t>PLSI_MOUSE</t>
  </si>
  <si>
    <t>Q3V0Q7</t>
  </si>
  <si>
    <t>TMPSC_MOUSE</t>
  </si>
  <si>
    <t>Q3V300</t>
  </si>
  <si>
    <t>KIF22_MOUSE</t>
  </si>
  <si>
    <t>Q3V3E1</t>
  </si>
  <si>
    <t>UBS3A_MOUSE</t>
  </si>
  <si>
    <t>Q3V3R1</t>
  </si>
  <si>
    <t>C1TM_MOUSE</t>
  </si>
  <si>
    <t>Q3V3V9</t>
  </si>
  <si>
    <t>CARL2_MOUSE</t>
  </si>
  <si>
    <t>Q497V5</t>
  </si>
  <si>
    <t>SRBD1_MOUSE</t>
  </si>
  <si>
    <t>Q499X9</t>
  </si>
  <si>
    <t>SYMM_MOUSE</t>
  </si>
  <si>
    <t>Q4FK66</t>
  </si>
  <si>
    <t>PR38A_MOUSE</t>
  </si>
  <si>
    <t>Q4FZC9</t>
  </si>
  <si>
    <t>SYNE3_MOUSE</t>
  </si>
  <si>
    <t>Q4G0F8</t>
  </si>
  <si>
    <t>UBN1_MOUSE</t>
  </si>
  <si>
    <t>Q4KML4</t>
  </si>
  <si>
    <t>ABRAL_MOUSE</t>
  </si>
  <si>
    <t>Q4VA53</t>
  </si>
  <si>
    <t>PDS5B_MOUSE</t>
  </si>
  <si>
    <t>Q4VAA2</t>
  </si>
  <si>
    <t>CDV3_MOUSE</t>
  </si>
  <si>
    <t>Q4VAE3</t>
  </si>
  <si>
    <t>TMM65_MOUSE</t>
  </si>
  <si>
    <t>Q4VBE8</t>
  </si>
  <si>
    <t>WDR18_MOUSE</t>
  </si>
  <si>
    <t>Q501J6</t>
  </si>
  <si>
    <t>DDX17_MOUSE</t>
  </si>
  <si>
    <t>Q505D7</t>
  </si>
  <si>
    <t>OPA3_MOUSE</t>
  </si>
  <si>
    <t>Q505F5</t>
  </si>
  <si>
    <t>LRC47_MOUSE</t>
  </si>
  <si>
    <t>Q52KI8</t>
  </si>
  <si>
    <t>SRRM1_MOUSE</t>
  </si>
  <si>
    <t>Q566J8</t>
  </si>
  <si>
    <t>COQ8B_MOUSE</t>
  </si>
  <si>
    <t>Q569Z5</t>
  </si>
  <si>
    <t>DDX46_MOUSE</t>
  </si>
  <si>
    <t>Q569Z6</t>
  </si>
  <si>
    <t>TR150_MOUSE</t>
  </si>
  <si>
    <t>Q56A08</t>
  </si>
  <si>
    <t>GPKOW_MOUSE</t>
  </si>
  <si>
    <t>Q571F8</t>
  </si>
  <si>
    <t>GLSL_MOUSE</t>
  </si>
  <si>
    <t>Q571I9</t>
  </si>
  <si>
    <t>A16A1_MOUSE</t>
  </si>
  <si>
    <t>Q58A65</t>
  </si>
  <si>
    <t>JIP4_MOUSE</t>
  </si>
  <si>
    <t>Q59J78</t>
  </si>
  <si>
    <t>NDUF2_MOUSE</t>
  </si>
  <si>
    <t>Q5DTM8</t>
  </si>
  <si>
    <t>BRE1A_MOUSE</t>
  </si>
  <si>
    <t>Q5DTT3</t>
  </si>
  <si>
    <t>TASO2_MOUSE</t>
  </si>
  <si>
    <t>Q5DU14</t>
  </si>
  <si>
    <t>MYO16_MOUSE</t>
  </si>
  <si>
    <t>Q5DW34</t>
  </si>
  <si>
    <t>EHMT1_MOUSE</t>
  </si>
  <si>
    <t>Q5EG47</t>
  </si>
  <si>
    <t>AAPK1_MOUSE</t>
  </si>
  <si>
    <t>Q5FWK3</t>
  </si>
  <si>
    <t>RHG01_MOUSE</t>
  </si>
  <si>
    <t>Q5HZJ0</t>
  </si>
  <si>
    <t>RNC_MOUSE</t>
  </si>
  <si>
    <t>Q5IRJ6</t>
  </si>
  <si>
    <t>ZNT9_MOUSE</t>
  </si>
  <si>
    <t>Q5M8N4</t>
  </si>
  <si>
    <t>D39U1_MOUSE</t>
  </si>
  <si>
    <t>Q5NCE8</t>
  </si>
  <si>
    <t>MRS2_MOUSE</t>
  </si>
  <si>
    <t>Q5NCY0</t>
  </si>
  <si>
    <t>KDM6B_MOUSE</t>
  </si>
  <si>
    <t>Q5ND29</t>
  </si>
  <si>
    <t>RILP_MOUSE</t>
  </si>
  <si>
    <t>Q5ND52</t>
  </si>
  <si>
    <t>MRM3_MOUSE</t>
  </si>
  <si>
    <t>Q5PSV9</t>
  </si>
  <si>
    <t>MDC1_MOUSE</t>
  </si>
  <si>
    <t>Q5RJB0</t>
  </si>
  <si>
    <t>BHA09_MOUSE</t>
  </si>
  <si>
    <t>Q5RJG1</t>
  </si>
  <si>
    <t>NOL10_MOUSE</t>
  </si>
  <si>
    <t>Q5SFM8</t>
  </si>
  <si>
    <t>RBM27_MOUSE</t>
  </si>
  <si>
    <t>Q5SQX6</t>
  </si>
  <si>
    <t>CYFP2_MOUSE</t>
  </si>
  <si>
    <t>Q5SRY7</t>
  </si>
  <si>
    <t>FBW1B_MOUSE</t>
  </si>
  <si>
    <t>Q5SSI6</t>
  </si>
  <si>
    <t>UTP18_MOUSE</t>
  </si>
  <si>
    <t>Q5SSL4</t>
  </si>
  <si>
    <t>ABR_MOUSE</t>
  </si>
  <si>
    <t>Q5SUA5</t>
  </si>
  <si>
    <t>MYO1G_MOUSE</t>
  </si>
  <si>
    <t>Q5SUF2</t>
  </si>
  <si>
    <t>LC7L3_MOUSE</t>
  </si>
  <si>
    <t>Q5SUQ9</t>
  </si>
  <si>
    <t>CTC1_MOUSE</t>
  </si>
  <si>
    <t>Q5SUR0</t>
  </si>
  <si>
    <t>PUR4_MOUSE</t>
  </si>
  <si>
    <t>Q5SVQ0</t>
  </si>
  <si>
    <t>KAT7_MOUSE</t>
  </si>
  <si>
    <t>Q5SW19</t>
  </si>
  <si>
    <t>CLU_MOUSE</t>
  </si>
  <si>
    <t>Q5SWD9</t>
  </si>
  <si>
    <t>TSR1_MOUSE</t>
  </si>
  <si>
    <t>Q5SWU9</t>
  </si>
  <si>
    <t>ACACA_MOUSE</t>
  </si>
  <si>
    <t>Q5SWW4</t>
  </si>
  <si>
    <t>MED13_MOUSE</t>
  </si>
  <si>
    <t>Q5SXY1</t>
  </si>
  <si>
    <t>CYTSB_MOUSE</t>
  </si>
  <si>
    <t>Q5U3K5</t>
  </si>
  <si>
    <t>RABL6_MOUSE</t>
  </si>
  <si>
    <t>Q5U458</t>
  </si>
  <si>
    <t>DJC11_MOUSE</t>
  </si>
  <si>
    <t>Q5U4D9</t>
  </si>
  <si>
    <t>THOC6_MOUSE</t>
  </si>
  <si>
    <t>Q5U5Q9</t>
  </si>
  <si>
    <t>UIMC1_MOUSE</t>
  </si>
  <si>
    <t>Q5UAK0</t>
  </si>
  <si>
    <t>MIER1_MOUSE</t>
  </si>
  <si>
    <t>Q5XG71</t>
  </si>
  <si>
    <t>UTP20_MOUSE</t>
  </si>
  <si>
    <t>Q5XJE5</t>
  </si>
  <si>
    <t>LEO1_MOUSE</t>
  </si>
  <si>
    <t>Q5XJY4</t>
  </si>
  <si>
    <t>PARL_MOUSE</t>
  </si>
  <si>
    <t>Q5XJY5</t>
  </si>
  <si>
    <t>COPD_MOUSE</t>
  </si>
  <si>
    <t>Q5Y4Y6</t>
  </si>
  <si>
    <t>GSDA3_MOUSE</t>
  </si>
  <si>
    <t>Q60520</t>
  </si>
  <si>
    <t>SIN3A_MOUSE</t>
  </si>
  <si>
    <t>Q60591</t>
  </si>
  <si>
    <t>NFAC2_MOUSE</t>
  </si>
  <si>
    <t>Q60596</t>
  </si>
  <si>
    <t>XRCC1_MOUSE</t>
  </si>
  <si>
    <t>Q60597</t>
  </si>
  <si>
    <t>ODO1_MOUSE</t>
  </si>
  <si>
    <t>Q60598</t>
  </si>
  <si>
    <t>SRC8_MOUSE</t>
  </si>
  <si>
    <t>Q60605</t>
  </si>
  <si>
    <t>MYL6_MOUSE</t>
  </si>
  <si>
    <t>Q60611</t>
  </si>
  <si>
    <t>SATB1_MOUSE</t>
  </si>
  <si>
    <t>Q60631</t>
  </si>
  <si>
    <t>GRB2_MOUSE</t>
  </si>
  <si>
    <t>Q60634</t>
  </si>
  <si>
    <t>FLOT2_MOUSE</t>
  </si>
  <si>
    <t>Q60648</t>
  </si>
  <si>
    <t>SAP3_MOUSE</t>
  </si>
  <si>
    <t>Q60649</t>
  </si>
  <si>
    <t>CLPB_MOUSE</t>
  </si>
  <si>
    <t>Q60664</t>
  </si>
  <si>
    <t>IRAG2_MOUSE</t>
  </si>
  <si>
    <t>Q60668</t>
  </si>
  <si>
    <t>HNRPD_MOUSE</t>
  </si>
  <si>
    <t>Q60692</t>
  </si>
  <si>
    <t>PSB6_MOUSE</t>
  </si>
  <si>
    <t>Q60710</t>
  </si>
  <si>
    <t>SAMH1_MOUSE</t>
  </si>
  <si>
    <t>Q60715</t>
  </si>
  <si>
    <t>P4HA1_MOUSE</t>
  </si>
  <si>
    <t>Q60737</t>
  </si>
  <si>
    <t>CSK21_MOUSE</t>
  </si>
  <si>
    <t>Q60738</t>
  </si>
  <si>
    <t>ZNT1_MOUSE</t>
  </si>
  <si>
    <t>Q60749</t>
  </si>
  <si>
    <t>KHDR1_MOUSE</t>
  </si>
  <si>
    <t>Q60759</t>
  </si>
  <si>
    <t>GCDH_MOUSE</t>
  </si>
  <si>
    <t>Q60766</t>
  </si>
  <si>
    <t>IRGM1_MOUSE</t>
  </si>
  <si>
    <t>Q60767</t>
  </si>
  <si>
    <t>LY75_MOUSE</t>
  </si>
  <si>
    <t>Q60775</t>
  </si>
  <si>
    <t>ELF1_MOUSE</t>
  </si>
  <si>
    <t>Q60779</t>
  </si>
  <si>
    <t>DRC4_MOUSE</t>
  </si>
  <si>
    <t>Q60787</t>
  </si>
  <si>
    <t>LCP2_MOUSE</t>
  </si>
  <si>
    <t>Q60790</t>
  </si>
  <si>
    <t>RASA3_MOUSE</t>
  </si>
  <si>
    <t>Q60809</t>
  </si>
  <si>
    <t>CNOT7_MOUSE</t>
  </si>
  <si>
    <t>Q60848</t>
  </si>
  <si>
    <t>HELLS_MOUSE</t>
  </si>
  <si>
    <t>Q60854</t>
  </si>
  <si>
    <t>SPB6_MOUSE</t>
  </si>
  <si>
    <t>Q60855</t>
  </si>
  <si>
    <t>RIPK1_MOUSE</t>
  </si>
  <si>
    <t>Q60864</t>
  </si>
  <si>
    <t>STIP1_MOUSE</t>
  </si>
  <si>
    <t>Q60865</t>
  </si>
  <si>
    <t>CAPR1_MOUSE</t>
  </si>
  <si>
    <t>Q60872;Q8BMJ3</t>
  </si>
  <si>
    <t>IF1AX_MOUSE;IF1A_MOUSE</t>
  </si>
  <si>
    <t>Q60875</t>
  </si>
  <si>
    <t>ARHG2_MOUSE</t>
  </si>
  <si>
    <t>Q60902</t>
  </si>
  <si>
    <t>EP15R_MOUSE</t>
  </si>
  <si>
    <t>Q60930</t>
  </si>
  <si>
    <t>VDAC2_MOUSE</t>
  </si>
  <si>
    <t>Q60931</t>
  </si>
  <si>
    <t>VDAC3_MOUSE</t>
  </si>
  <si>
    <t>Q60932</t>
  </si>
  <si>
    <t>VDAC1_MOUSE</t>
  </si>
  <si>
    <t>Q60953</t>
  </si>
  <si>
    <t>PML_MOUSE</t>
  </si>
  <si>
    <t>Q60960</t>
  </si>
  <si>
    <t>IMA5_MOUSE</t>
  </si>
  <si>
    <t>Q60972</t>
  </si>
  <si>
    <t>RBBP4_MOUSE</t>
  </si>
  <si>
    <t>Q60973</t>
  </si>
  <si>
    <t>RBBP7_MOUSE</t>
  </si>
  <si>
    <t>Q60974</t>
  </si>
  <si>
    <t>NCOR1_MOUSE</t>
  </si>
  <si>
    <t>Q61024</t>
  </si>
  <si>
    <t>ASNS_MOUSE</t>
  </si>
  <si>
    <t>Q61026</t>
  </si>
  <si>
    <t>NCOA2_MOUSE</t>
  </si>
  <si>
    <t>Q61029</t>
  </si>
  <si>
    <t>LAP2B_MOUSE</t>
  </si>
  <si>
    <t>Q61033</t>
  </si>
  <si>
    <t>LAP2A_MOUSE</t>
  </si>
  <si>
    <t>Q61035</t>
  </si>
  <si>
    <t>HARS1_MOUSE</t>
  </si>
  <si>
    <t>Q61074</t>
  </si>
  <si>
    <t>PPM1G_MOUSE</t>
  </si>
  <si>
    <t>Q61081</t>
  </si>
  <si>
    <t>CDC37_MOUSE</t>
  </si>
  <si>
    <t>Q61093</t>
  </si>
  <si>
    <t>CY24B_MOUSE</t>
  </si>
  <si>
    <t>Q61102</t>
  </si>
  <si>
    <t>ABCB7_MOUSE</t>
  </si>
  <si>
    <t>Q61103</t>
  </si>
  <si>
    <t>REQU_MOUSE</t>
  </si>
  <si>
    <t>Q61127</t>
  </si>
  <si>
    <t>NAB2_MOUSE</t>
  </si>
  <si>
    <t>Q61133</t>
  </si>
  <si>
    <t>GSTT2_MOUSE</t>
  </si>
  <si>
    <t>Q61136</t>
  </si>
  <si>
    <t>PRP4B_MOUSE</t>
  </si>
  <si>
    <t>Q61142</t>
  </si>
  <si>
    <t>SPIN1_MOUSE</t>
  </si>
  <si>
    <t>Q61147</t>
  </si>
  <si>
    <t>CERU_MOUSE</t>
  </si>
  <si>
    <t>Q61164</t>
  </si>
  <si>
    <t>CTCF_MOUSE</t>
  </si>
  <si>
    <t>Q61166</t>
  </si>
  <si>
    <t>MARE1_MOUSE</t>
  </si>
  <si>
    <t>Q61171</t>
  </si>
  <si>
    <t>PRDX2_MOUSE</t>
  </si>
  <si>
    <t>Q61176</t>
  </si>
  <si>
    <t>ARGI1_MOUSE</t>
  </si>
  <si>
    <t>Q61183</t>
  </si>
  <si>
    <t>PAPOA_MOUSE</t>
  </si>
  <si>
    <t>Q61187</t>
  </si>
  <si>
    <t>TS101_MOUSE</t>
  </si>
  <si>
    <t>Q61188</t>
  </si>
  <si>
    <t>EZH2_MOUSE</t>
  </si>
  <si>
    <t>Q61191</t>
  </si>
  <si>
    <t>HCFC1_MOUSE</t>
  </si>
  <si>
    <t>Q61207</t>
  </si>
  <si>
    <t>SAP_MOUSE</t>
  </si>
  <si>
    <t>Q61210</t>
  </si>
  <si>
    <t>ARHG1_MOUSE</t>
  </si>
  <si>
    <t>Q61214</t>
  </si>
  <si>
    <t>DYR1A_MOUSE</t>
  </si>
  <si>
    <t>Q61216</t>
  </si>
  <si>
    <t>MRE11_MOUSE</t>
  </si>
  <si>
    <t>Q61233</t>
  </si>
  <si>
    <t>PLSL_MOUSE</t>
  </si>
  <si>
    <t>Q61249</t>
  </si>
  <si>
    <t>IGBP1_MOUSE</t>
  </si>
  <si>
    <t>Q61263</t>
  </si>
  <si>
    <t>SOAT1_MOUSE</t>
  </si>
  <si>
    <t>Q61286</t>
  </si>
  <si>
    <t>HTF4_MOUSE</t>
  </si>
  <si>
    <t>Q61316</t>
  </si>
  <si>
    <t>HSP74_MOUSE</t>
  </si>
  <si>
    <t>Q61387</t>
  </si>
  <si>
    <t>COX7R_MOUSE</t>
  </si>
  <si>
    <t>Q61425</t>
  </si>
  <si>
    <t>HCDH_MOUSE</t>
  </si>
  <si>
    <t>Q61458</t>
  </si>
  <si>
    <t>CCNH_MOUSE</t>
  </si>
  <si>
    <t>Q61464</t>
  </si>
  <si>
    <t>ZN638_MOUSE</t>
  </si>
  <si>
    <t>Q61466</t>
  </si>
  <si>
    <t>SMRD1_MOUSE</t>
  </si>
  <si>
    <t>Q61490</t>
  </si>
  <si>
    <t>CD166_MOUSE</t>
  </si>
  <si>
    <t>Q61503</t>
  </si>
  <si>
    <t>5NTD_MOUSE</t>
  </si>
  <si>
    <t>Q61510</t>
  </si>
  <si>
    <t>TRI25_MOUSE</t>
  </si>
  <si>
    <t>Q61543</t>
  </si>
  <si>
    <t>GSLG1_MOUSE</t>
  </si>
  <si>
    <t>Q61545</t>
  </si>
  <si>
    <t>EWS_MOUSE</t>
  </si>
  <si>
    <t>Q61549</t>
  </si>
  <si>
    <t>AGRE1_MOUSE</t>
  </si>
  <si>
    <t>Q61550</t>
  </si>
  <si>
    <t>RAD21_MOUSE</t>
  </si>
  <si>
    <t>Q61559</t>
  </si>
  <si>
    <t>FCGRN_MOUSE</t>
  </si>
  <si>
    <t>Q61576</t>
  </si>
  <si>
    <t>FKB10_MOUSE</t>
  </si>
  <si>
    <t>Q61578</t>
  </si>
  <si>
    <t>ADRO_MOUSE</t>
  </si>
  <si>
    <t>Q61584</t>
  </si>
  <si>
    <t>FXR1_MOUSE</t>
  </si>
  <si>
    <t>Q61595</t>
  </si>
  <si>
    <t>KTN1_MOUSE</t>
  </si>
  <si>
    <t>Q61598</t>
  </si>
  <si>
    <t>GDIB_MOUSE</t>
  </si>
  <si>
    <t>Q61599</t>
  </si>
  <si>
    <t>GDIR2_MOUSE</t>
  </si>
  <si>
    <t>Q61624</t>
  </si>
  <si>
    <t>ZN148_MOUSE</t>
  </si>
  <si>
    <t>Q61646</t>
  </si>
  <si>
    <t>HPT_MOUSE</t>
  </si>
  <si>
    <t>Q61647</t>
  </si>
  <si>
    <t>HYAS1_MOUSE</t>
  </si>
  <si>
    <t>Q61655</t>
  </si>
  <si>
    <t>DD19A_MOUSE</t>
  </si>
  <si>
    <t>Q61656</t>
  </si>
  <si>
    <t>DDX5_MOUSE</t>
  </si>
  <si>
    <t>Q61686</t>
  </si>
  <si>
    <t>CBX5_MOUSE</t>
  </si>
  <si>
    <t>Q61687</t>
  </si>
  <si>
    <t>ATRX_MOUSE</t>
  </si>
  <si>
    <t>Q61699</t>
  </si>
  <si>
    <t>HS105_MOUSE</t>
  </si>
  <si>
    <t>Q61733</t>
  </si>
  <si>
    <t>RT31_MOUSE</t>
  </si>
  <si>
    <t>Q61735</t>
  </si>
  <si>
    <t>CD47_MOUSE</t>
  </si>
  <si>
    <t>Q61749</t>
  </si>
  <si>
    <t>EI2BD_MOUSE</t>
  </si>
  <si>
    <t>Q61753</t>
  </si>
  <si>
    <t>SERA_MOUSE</t>
  </si>
  <si>
    <t>Q61768</t>
  </si>
  <si>
    <t>KINH_MOUSE</t>
  </si>
  <si>
    <t>Q61771</t>
  </si>
  <si>
    <t>KIF3B_MOUSE</t>
  </si>
  <si>
    <t>Q61792</t>
  </si>
  <si>
    <t>LASP1_MOUSE</t>
  </si>
  <si>
    <t>Q61818</t>
  </si>
  <si>
    <t>RAI1_MOUSE</t>
  </si>
  <si>
    <t>Q61823</t>
  </si>
  <si>
    <t>PDCD4_MOUSE</t>
  </si>
  <si>
    <t>Q61827</t>
  </si>
  <si>
    <t>MAFK_MOUSE</t>
  </si>
  <si>
    <t>Q61830</t>
  </si>
  <si>
    <t>MRC1_MOUSE</t>
  </si>
  <si>
    <t>Q61838</t>
  </si>
  <si>
    <t>PZP_MOUSE</t>
  </si>
  <si>
    <t>Q61879</t>
  </si>
  <si>
    <t>MYH10_MOUSE</t>
  </si>
  <si>
    <t>Q61881</t>
  </si>
  <si>
    <t>MCM7_MOUSE</t>
  </si>
  <si>
    <t>Q61937</t>
  </si>
  <si>
    <t>NPM_MOUSE</t>
  </si>
  <si>
    <t>Q61941</t>
  </si>
  <si>
    <t>NNTM_MOUSE</t>
  </si>
  <si>
    <t>Q61990</t>
  </si>
  <si>
    <t>PCBP2_MOUSE</t>
  </si>
  <si>
    <t>Q62018</t>
  </si>
  <si>
    <t>CTR9_MOUSE</t>
  </si>
  <si>
    <t>Q62048</t>
  </si>
  <si>
    <t>PEA15_MOUSE</t>
  </si>
  <si>
    <t>Q62077</t>
  </si>
  <si>
    <t>PLCG1_MOUSE</t>
  </si>
  <si>
    <t>Q62093</t>
  </si>
  <si>
    <t>SRSF2_MOUSE</t>
  </si>
  <si>
    <t>Q62137</t>
  </si>
  <si>
    <t>JAK3_MOUSE</t>
  </si>
  <si>
    <t>Q62159;Q9QUI0</t>
  </si>
  <si>
    <t>RHOA_MOUSE;RHOC_MOUSE</t>
  </si>
  <si>
    <t>Q62167</t>
  </si>
  <si>
    <t>DDX3X_MOUSE</t>
  </si>
  <si>
    <t>Q62186</t>
  </si>
  <si>
    <t>SSRD_MOUSE</t>
  </si>
  <si>
    <t>Q62189</t>
  </si>
  <si>
    <t>SNRPA_MOUSE</t>
  </si>
  <si>
    <t>Q62192</t>
  </si>
  <si>
    <t>CD180_MOUSE</t>
  </si>
  <si>
    <t>Q62193</t>
  </si>
  <si>
    <t>RFA2_MOUSE</t>
  </si>
  <si>
    <t>Q62203</t>
  </si>
  <si>
    <t>SF3A2_MOUSE</t>
  </si>
  <si>
    <t>Q62241</t>
  </si>
  <si>
    <t>RU1C_MOUSE</t>
  </si>
  <si>
    <t>Q62261</t>
  </si>
  <si>
    <t>SPTB2_MOUSE</t>
  </si>
  <si>
    <t>Q62280</t>
  </si>
  <si>
    <t>SSXT_MOUSE</t>
  </si>
  <si>
    <t>Q62311</t>
  </si>
  <si>
    <t>TAF6_MOUSE</t>
  </si>
  <si>
    <t>Q62318</t>
  </si>
  <si>
    <t>TIF1B_MOUSE</t>
  </si>
  <si>
    <t>Q62348</t>
  </si>
  <si>
    <t>TSN_MOUSE</t>
  </si>
  <si>
    <t>Q62351</t>
  </si>
  <si>
    <t>TFR1_MOUSE</t>
  </si>
  <si>
    <t>Q62376</t>
  </si>
  <si>
    <t>RU17_MOUSE</t>
  </si>
  <si>
    <t>Q62383</t>
  </si>
  <si>
    <t>SPT6H_MOUSE</t>
  </si>
  <si>
    <t>Q62388</t>
  </si>
  <si>
    <t>ATM_MOUSE</t>
  </si>
  <si>
    <t>Q62418</t>
  </si>
  <si>
    <t>DBNL_MOUSE</t>
  </si>
  <si>
    <t>Q62419</t>
  </si>
  <si>
    <t>SH3G1_MOUSE</t>
  </si>
  <si>
    <t>Q62422</t>
  </si>
  <si>
    <t>OSTF1_MOUSE</t>
  </si>
  <si>
    <t>Q62425</t>
  </si>
  <si>
    <t>NDUA4_MOUSE</t>
  </si>
  <si>
    <t>Q62426</t>
  </si>
  <si>
    <t>CYTB_MOUSE</t>
  </si>
  <si>
    <t>Q62432;Q8BUN5</t>
  </si>
  <si>
    <t>SMAD2_MOUSE;SMAD3_MOUSE</t>
  </si>
  <si>
    <t>Q62433</t>
  </si>
  <si>
    <t>NDRG1_MOUSE</t>
  </si>
  <si>
    <t>Q62440</t>
  </si>
  <si>
    <t>TLE1_MOUSE</t>
  </si>
  <si>
    <t>Q62446</t>
  </si>
  <si>
    <t>FKBP3_MOUSE</t>
  </si>
  <si>
    <t>Q62448</t>
  </si>
  <si>
    <t>IF4G2_MOUSE</t>
  </si>
  <si>
    <t>Q62465</t>
  </si>
  <si>
    <t>VAT1_MOUSE</t>
  </si>
  <si>
    <t>Q62481</t>
  </si>
  <si>
    <t>VPS72_MOUSE</t>
  </si>
  <si>
    <t>Q62504</t>
  </si>
  <si>
    <t>MINT_MOUSE</t>
  </si>
  <si>
    <t>Q62523</t>
  </si>
  <si>
    <t>ZYX_MOUSE</t>
  </si>
  <si>
    <t>Q63844</t>
  </si>
  <si>
    <t>MK03_MOUSE</t>
  </si>
  <si>
    <t>Q63850</t>
  </si>
  <si>
    <t>NUP62_MOUSE</t>
  </si>
  <si>
    <t>Q63943</t>
  </si>
  <si>
    <t>MEF2D_MOUSE</t>
  </si>
  <si>
    <t>Q64012</t>
  </si>
  <si>
    <t>RALY_MOUSE</t>
  </si>
  <si>
    <t>Q640M1</t>
  </si>
  <si>
    <t>UT14A_MOUSE</t>
  </si>
  <si>
    <t>Q640N3</t>
  </si>
  <si>
    <t>RHG30_MOUSE</t>
  </si>
  <si>
    <t>Q64127</t>
  </si>
  <si>
    <t>TIF1A_MOUSE</t>
  </si>
  <si>
    <t>Q64131</t>
  </si>
  <si>
    <t>RUNX3_MOUSE</t>
  </si>
  <si>
    <t>Q64213</t>
  </si>
  <si>
    <t>SF01_MOUSE</t>
  </si>
  <si>
    <t>Q64261</t>
  </si>
  <si>
    <t>CDK6_MOUSE</t>
  </si>
  <si>
    <t>Q64287</t>
  </si>
  <si>
    <t>IRF4_MOUSE</t>
  </si>
  <si>
    <t>Q64310</t>
  </si>
  <si>
    <t>SURF4_MOUSE</t>
  </si>
  <si>
    <t>Q64324</t>
  </si>
  <si>
    <t>STXB2_MOUSE</t>
  </si>
  <si>
    <t>Q64337</t>
  </si>
  <si>
    <t>SQSTM_MOUSE</t>
  </si>
  <si>
    <t>Q64373</t>
  </si>
  <si>
    <t>B2CL1_MOUSE</t>
  </si>
  <si>
    <t>Q64378</t>
  </si>
  <si>
    <t>FKBP5_MOUSE</t>
  </si>
  <si>
    <t>Q64433</t>
  </si>
  <si>
    <t>CH10_MOUSE</t>
  </si>
  <si>
    <t>Q64511</t>
  </si>
  <si>
    <t>TOP2B_MOUSE</t>
  </si>
  <si>
    <t>Q64514</t>
  </si>
  <si>
    <t>TPP2_MOUSE</t>
  </si>
  <si>
    <t>Q64521</t>
  </si>
  <si>
    <t>GPDM_MOUSE</t>
  </si>
  <si>
    <t>Q64522</t>
  </si>
  <si>
    <t>H2A2B_MOUSE</t>
  </si>
  <si>
    <t>Q64523;Q6GSS7</t>
  </si>
  <si>
    <t>H2A2A_MOUSE;H2A2C_MOUSE</t>
  </si>
  <si>
    <t>Q64674</t>
  </si>
  <si>
    <t>SPEE_MOUSE</t>
  </si>
  <si>
    <t>Q64697</t>
  </si>
  <si>
    <t>PTCA_MOUSE</t>
  </si>
  <si>
    <t>Q64701</t>
  </si>
  <si>
    <t>RBL1_MOUSE</t>
  </si>
  <si>
    <t>Q64727</t>
  </si>
  <si>
    <t>VINC_MOUSE</t>
  </si>
  <si>
    <t>Q64735</t>
  </si>
  <si>
    <t>CR1L_MOUSE</t>
  </si>
  <si>
    <t>Q64737</t>
  </si>
  <si>
    <t>PUR2_MOUSE</t>
  </si>
  <si>
    <t>Q64HY3</t>
  </si>
  <si>
    <t>SP9_MOUSE</t>
  </si>
  <si>
    <t>Q65Z40</t>
  </si>
  <si>
    <t>WAPL_MOUSE</t>
  </si>
  <si>
    <t>Q689Z5</t>
  </si>
  <si>
    <t>SBNO1_MOUSE</t>
  </si>
  <si>
    <t>Q68FD5</t>
  </si>
  <si>
    <t>CLH1_MOUSE</t>
  </si>
  <si>
    <t>Q68FF6</t>
  </si>
  <si>
    <t>GIT1_MOUSE</t>
  </si>
  <si>
    <t>Q68FH4</t>
  </si>
  <si>
    <t>GALK2_MOUSE</t>
  </si>
  <si>
    <t>Q68FL4</t>
  </si>
  <si>
    <t>SAHH3_MOUSE</t>
  </si>
  <si>
    <t>Q68FL6</t>
  </si>
  <si>
    <t>SYMC_MOUSE</t>
  </si>
  <si>
    <t>Q69Z26</t>
  </si>
  <si>
    <t>CNTN4_MOUSE</t>
  </si>
  <si>
    <t>Q69Z99</t>
  </si>
  <si>
    <t>ZN512_MOUSE</t>
  </si>
  <si>
    <t>Q69ZA1</t>
  </si>
  <si>
    <t>CDK13_MOUSE</t>
  </si>
  <si>
    <t>Q69ZC8</t>
  </si>
  <si>
    <t>GPAM1_MOUSE</t>
  </si>
  <si>
    <t>Q69ZK6</t>
  </si>
  <si>
    <t>JHD2C_MOUSE</t>
  </si>
  <si>
    <t>Q69ZN7</t>
  </si>
  <si>
    <t>MYOF_MOUSE</t>
  </si>
  <si>
    <t>Q69ZP3</t>
  </si>
  <si>
    <t>PNKD_MOUSE</t>
  </si>
  <si>
    <t>Q69ZQ2</t>
  </si>
  <si>
    <t>ISY1_MOUSE</t>
  </si>
  <si>
    <t>Q69ZR2</t>
  </si>
  <si>
    <t>HECD1_MOUSE</t>
  </si>
  <si>
    <t>Q69ZX6</t>
  </si>
  <si>
    <t>MOR2A_MOUSE</t>
  </si>
  <si>
    <t>Q6A026</t>
  </si>
  <si>
    <t>PDS5A_MOUSE</t>
  </si>
  <si>
    <t>Q6A028</t>
  </si>
  <si>
    <t>SWP70_MOUSE</t>
  </si>
  <si>
    <t>Q6A065</t>
  </si>
  <si>
    <t>CE170_MOUSE</t>
  </si>
  <si>
    <t>Q6A068</t>
  </si>
  <si>
    <t>CDC5L_MOUSE</t>
  </si>
  <si>
    <t>Q6A0A2</t>
  </si>
  <si>
    <t>LAR4B_MOUSE</t>
  </si>
  <si>
    <t>Q6A0A9</t>
  </si>
  <si>
    <t>F120A_MOUSE</t>
  </si>
  <si>
    <t>Q6A0D4</t>
  </si>
  <si>
    <t>RFTN1_MOUSE</t>
  </si>
  <si>
    <t>Q6A4J8</t>
  </si>
  <si>
    <t>UBP7_MOUSE</t>
  </si>
  <si>
    <t>Q6DFV1</t>
  </si>
  <si>
    <t>CNDG2_MOUSE</t>
  </si>
  <si>
    <t>Q6DFW4</t>
  </si>
  <si>
    <t>NOP58_MOUSE</t>
  </si>
  <si>
    <t>Q6DFW5</t>
  </si>
  <si>
    <t>AT11B_MOUSE</t>
  </si>
  <si>
    <t>Q6DIC0</t>
  </si>
  <si>
    <t>SMCA2_MOUSE</t>
  </si>
  <si>
    <t>Q6DID3</t>
  </si>
  <si>
    <t>SCAF8_MOUSE</t>
  </si>
  <si>
    <t>Q6GQT9</t>
  </si>
  <si>
    <t>NOMO1_MOUSE</t>
  </si>
  <si>
    <t>Q6IFX2</t>
  </si>
  <si>
    <t>K1C42_MOUSE</t>
  </si>
  <si>
    <t>Q6IME9</t>
  </si>
  <si>
    <t>K2C72_MOUSE</t>
  </si>
  <si>
    <t>Q6IQX8</t>
  </si>
  <si>
    <t>ZN219_MOUSE</t>
  </si>
  <si>
    <t>Q6IRU2</t>
  </si>
  <si>
    <t>TPM4_MOUSE</t>
  </si>
  <si>
    <t>Q6IRU5</t>
  </si>
  <si>
    <t>CLCB_MOUSE</t>
  </si>
  <si>
    <t>Q6KCD5</t>
  </si>
  <si>
    <t>NIPBL_MOUSE</t>
  </si>
  <si>
    <t>Q6NS45</t>
  </si>
  <si>
    <t>CCD66_MOUSE</t>
  </si>
  <si>
    <t>Q6NS46</t>
  </si>
  <si>
    <t>RRP5_MOUSE</t>
  </si>
  <si>
    <t>Q6NSQ7</t>
  </si>
  <si>
    <t>LTV1_MOUSE</t>
  </si>
  <si>
    <t>Q6NV83</t>
  </si>
  <si>
    <t>SR140_MOUSE</t>
  </si>
  <si>
    <t>Q6NVE9</t>
  </si>
  <si>
    <t>PPTC7_MOUSE</t>
  </si>
  <si>
    <t>Q6NVF4</t>
  </si>
  <si>
    <t>HELB_MOUSE</t>
  </si>
  <si>
    <t>Q6NVF9</t>
  </si>
  <si>
    <t>CPSF6_MOUSE</t>
  </si>
  <si>
    <t>Q6NXH9</t>
  </si>
  <si>
    <t>K2C73_MOUSE</t>
  </si>
  <si>
    <t>Q6NXI6</t>
  </si>
  <si>
    <t>RPRD2_MOUSE</t>
  </si>
  <si>
    <t>Q6NZB0</t>
  </si>
  <si>
    <t>DNJC8_MOUSE</t>
  </si>
  <si>
    <t>Q6NZC7</t>
  </si>
  <si>
    <t>S23IP_MOUSE</t>
  </si>
  <si>
    <t>Q6NZF1</t>
  </si>
  <si>
    <t>ZC11A_MOUSE</t>
  </si>
  <si>
    <t>Q6NZJ6</t>
  </si>
  <si>
    <t>IF4G1_MOUSE</t>
  </si>
  <si>
    <t>Q6NZN0</t>
  </si>
  <si>
    <t>RBM26_MOUSE</t>
  </si>
  <si>
    <t>Q6NZQ2</t>
  </si>
  <si>
    <t>DDX31_MOUSE</t>
  </si>
  <si>
    <t>Q6NZQ4</t>
  </si>
  <si>
    <t>PAXI1_MOUSE</t>
  </si>
  <si>
    <t>Q6P069</t>
  </si>
  <si>
    <t>SORCN_MOUSE</t>
  </si>
  <si>
    <t>Q6P1B1</t>
  </si>
  <si>
    <t>XPP1_MOUSE</t>
  </si>
  <si>
    <t>Q6P1E1</t>
  </si>
  <si>
    <t>ZMIZ1_MOUSE</t>
  </si>
  <si>
    <t>Q6P1F6</t>
  </si>
  <si>
    <t>2ABA_MOUSE</t>
  </si>
  <si>
    <t>Q6P2K6</t>
  </si>
  <si>
    <t>P4R3A_MOUSE</t>
  </si>
  <si>
    <t>Q6P3A8</t>
  </si>
  <si>
    <t>ODBB_MOUSE</t>
  </si>
  <si>
    <t>Q6P3B9</t>
  </si>
  <si>
    <t>RBFA_MOUSE</t>
  </si>
  <si>
    <t>Q6P4S8</t>
  </si>
  <si>
    <t>INT1_MOUSE</t>
  </si>
  <si>
    <t>Q6P4T2</t>
  </si>
  <si>
    <t>U520_MOUSE</t>
  </si>
  <si>
    <t>Q6P542</t>
  </si>
  <si>
    <t>ABCF1_MOUSE</t>
  </si>
  <si>
    <t>Q6P5B0</t>
  </si>
  <si>
    <t>RRP12_MOUSE</t>
  </si>
  <si>
    <t>Q6P5D8</t>
  </si>
  <si>
    <t>SMHD1_MOUSE</t>
  </si>
  <si>
    <t>Q6P5E4</t>
  </si>
  <si>
    <t>UGGG1_MOUSE</t>
  </si>
  <si>
    <t>Q6P5F9</t>
  </si>
  <si>
    <t>XPO1_MOUSE</t>
  </si>
  <si>
    <t>Q6P5G6</t>
  </si>
  <si>
    <t>UBXN7_MOUSE</t>
  </si>
  <si>
    <t>Q6P5H2</t>
  </si>
  <si>
    <t>NEST_MOUSE</t>
  </si>
  <si>
    <t>Q6P8I4</t>
  </si>
  <si>
    <t>PCNP_MOUSE</t>
  </si>
  <si>
    <t>Q6P8X1</t>
  </si>
  <si>
    <t>SNX6_MOUSE</t>
  </si>
  <si>
    <t>Q6P9L6</t>
  </si>
  <si>
    <t>KIF15_MOUSE</t>
  </si>
  <si>
    <t>Q6P9P6</t>
  </si>
  <si>
    <t>KIF11_MOUSE</t>
  </si>
  <si>
    <t>Q6P9Q4</t>
  </si>
  <si>
    <t>FHOD1_MOUSE</t>
  </si>
  <si>
    <t>Q6P9Q6</t>
  </si>
  <si>
    <t>FKB15_MOUSE</t>
  </si>
  <si>
    <t>Q6P9R2</t>
  </si>
  <si>
    <t>OXSR1_MOUSE</t>
  </si>
  <si>
    <t>Q6PAC3</t>
  </si>
  <si>
    <t>DCA13_MOUSE</t>
  </si>
  <si>
    <t>Q6PAL7</t>
  </si>
  <si>
    <t>AHDC1_MOUSE</t>
  </si>
  <si>
    <t>Q6PAM1</t>
  </si>
  <si>
    <t>TXLNA_MOUSE</t>
  </si>
  <si>
    <t>Q6PAQ4</t>
  </si>
  <si>
    <t>REXO4_MOUSE</t>
  </si>
  <si>
    <t>Q6PAR5</t>
  </si>
  <si>
    <t>GAPD1_MOUSE</t>
  </si>
  <si>
    <t>Q6PAV2</t>
  </si>
  <si>
    <t>HERC4_MOUSE</t>
  </si>
  <si>
    <t>Q6PB44</t>
  </si>
  <si>
    <t>PTN23_MOUSE</t>
  </si>
  <si>
    <t>Q6PB66</t>
  </si>
  <si>
    <t>LPPRC_MOUSE</t>
  </si>
  <si>
    <t>Q6PB93</t>
  </si>
  <si>
    <t>GALT2_MOUSE</t>
  </si>
  <si>
    <t>Q6PCM1</t>
  </si>
  <si>
    <t>KDM3A_MOUSE</t>
  </si>
  <si>
    <t>Q6PCN7</t>
  </si>
  <si>
    <t>HLTF_MOUSE</t>
  </si>
  <si>
    <t>Q6PDG5</t>
  </si>
  <si>
    <t>SMRC2_MOUSE</t>
  </si>
  <si>
    <t>Q6PDI5</t>
  </si>
  <si>
    <t>ECM29_MOUSE</t>
  </si>
  <si>
    <t>Q6PDK2</t>
  </si>
  <si>
    <t>KMT2D_MOUSE</t>
  </si>
  <si>
    <t>Q6PDL0</t>
  </si>
  <si>
    <t>DC1L2_MOUSE</t>
  </si>
  <si>
    <t>Q6PDM2</t>
  </si>
  <si>
    <t>SRSF1_MOUSE</t>
  </si>
  <si>
    <t>Q6PDN3</t>
  </si>
  <si>
    <t>MYLK_MOUSE</t>
  </si>
  <si>
    <t>Q6PDQ2</t>
  </si>
  <si>
    <t>CHD4_MOUSE</t>
  </si>
  <si>
    <t>Q6PDY2</t>
  </si>
  <si>
    <t>AEDO_MOUSE</t>
  </si>
  <si>
    <t>Q6PE01</t>
  </si>
  <si>
    <t>SNR40_MOUSE</t>
  </si>
  <si>
    <t>Q6PE15</t>
  </si>
  <si>
    <t>ABHDA_MOUSE</t>
  </si>
  <si>
    <t>Q6PEB6</t>
  </si>
  <si>
    <t>PHOCN_MOUSE</t>
  </si>
  <si>
    <t>Q6PFD9</t>
  </si>
  <si>
    <t>NUP98_MOUSE</t>
  </si>
  <si>
    <t>Q6PFR5</t>
  </si>
  <si>
    <t>TRA2A_MOUSE</t>
  </si>
  <si>
    <t>Q6PG16</t>
  </si>
  <si>
    <t>HJURP_MOUSE</t>
  </si>
  <si>
    <t>Q6PGB6</t>
  </si>
  <si>
    <t>NAA50_MOUSE</t>
  </si>
  <si>
    <t>Q6PGG2</t>
  </si>
  <si>
    <t>GMIP_MOUSE</t>
  </si>
  <si>
    <t>Q6PGH1</t>
  </si>
  <si>
    <t>BUD31_MOUSE</t>
  </si>
  <si>
    <t>Q6PGL7</t>
  </si>
  <si>
    <t>WASC2_MOUSE</t>
  </si>
  <si>
    <t>Q6PHQ8</t>
  </si>
  <si>
    <t>NAA35_MOUSE</t>
  </si>
  <si>
    <t>Q6PHZ2</t>
  </si>
  <si>
    <t>KCC2D_MOUSE</t>
  </si>
  <si>
    <t>Q6PIE5</t>
  </si>
  <si>
    <t>AT1A2_MOUSE</t>
  </si>
  <si>
    <t>Q6PIP5</t>
  </si>
  <si>
    <t>NUDC1_MOUSE</t>
  </si>
  <si>
    <t>Q6PIU9</t>
  </si>
  <si>
    <t>YJ005_MOUSE</t>
  </si>
  <si>
    <t>Q6PR54</t>
  </si>
  <si>
    <t>RIF1_MOUSE</t>
  </si>
  <si>
    <t>Q6QD59</t>
  </si>
  <si>
    <t>SEC20_MOUSE</t>
  </si>
  <si>
    <t>Q6R891</t>
  </si>
  <si>
    <t>NEB2_MOUSE</t>
  </si>
  <si>
    <t>Q6RT24</t>
  </si>
  <si>
    <t>CENPE_MOUSE</t>
  </si>
  <si>
    <t>Q6URW6</t>
  </si>
  <si>
    <t>MYH14_MOUSE</t>
  </si>
  <si>
    <t>Q6VGS5</t>
  </si>
  <si>
    <t>DAPLE_MOUSE</t>
  </si>
  <si>
    <t>Q6VN19</t>
  </si>
  <si>
    <t>RBP10_MOUSE</t>
  </si>
  <si>
    <t>Q6WKZ8</t>
  </si>
  <si>
    <t>UBR2_MOUSE</t>
  </si>
  <si>
    <t>Q6WVG3</t>
  </si>
  <si>
    <t>KCD12_MOUSE</t>
  </si>
  <si>
    <t>Q6Y7W8</t>
  </si>
  <si>
    <t>GGYF2_MOUSE</t>
  </si>
  <si>
    <t>Q6YGZ1</t>
  </si>
  <si>
    <t>HPSE_MOUSE</t>
  </si>
  <si>
    <t>Q6ZPE2</t>
  </si>
  <si>
    <t>MTMR5_MOUSE</t>
  </si>
  <si>
    <t>Q6ZPK0</t>
  </si>
  <si>
    <t>PF21A_MOUSE</t>
  </si>
  <si>
    <t>Q6ZPL9</t>
  </si>
  <si>
    <t>DDX55_MOUSE</t>
  </si>
  <si>
    <t>Q6ZPR5</t>
  </si>
  <si>
    <t>NSMA3_MOUSE</t>
  </si>
  <si>
    <t>Q6ZPR6</t>
  </si>
  <si>
    <t>IBTK_MOUSE</t>
  </si>
  <si>
    <t>Q6ZPY7</t>
  </si>
  <si>
    <t>KDM3B_MOUSE</t>
  </si>
  <si>
    <t>Q6ZQ03</t>
  </si>
  <si>
    <t>FNBP4_MOUSE</t>
  </si>
  <si>
    <t>Q6ZQ08</t>
  </si>
  <si>
    <t>CNOT1_MOUSE</t>
  </si>
  <si>
    <t>Q6ZQ38</t>
  </si>
  <si>
    <t>CAND1_MOUSE</t>
  </si>
  <si>
    <t>Q6ZQ58</t>
  </si>
  <si>
    <t>LARP1_MOUSE</t>
  </si>
  <si>
    <t>Q6ZQ88</t>
  </si>
  <si>
    <t>KDM1A_MOUSE</t>
  </si>
  <si>
    <t>Q6ZQI3</t>
  </si>
  <si>
    <t>MLEC_MOUSE</t>
  </si>
  <si>
    <t>Q6ZQK0</t>
  </si>
  <si>
    <t>CNDD3_MOUSE</t>
  </si>
  <si>
    <t>Q6ZQL4</t>
  </si>
  <si>
    <t>WDR43_MOUSE</t>
  </si>
  <si>
    <t>Q6ZQM8</t>
  </si>
  <si>
    <t>UD17_MOUSE</t>
  </si>
  <si>
    <t>Q6ZWN5</t>
  </si>
  <si>
    <t>RS9_MOUSE</t>
  </si>
  <si>
    <t>Q6ZWQ7</t>
  </si>
  <si>
    <t>SPCS3_MOUSE</t>
  </si>
  <si>
    <t>Q6ZWU9</t>
  </si>
  <si>
    <t>RS27_MOUSE</t>
  </si>
  <si>
    <t>Q6ZWV3</t>
  </si>
  <si>
    <t>RL10_MOUSE</t>
  </si>
  <si>
    <t>Q6ZWV7</t>
  </si>
  <si>
    <t>RL35_MOUSE</t>
  </si>
  <si>
    <t>Q6ZWX6</t>
  </si>
  <si>
    <t>IF2A_MOUSE</t>
  </si>
  <si>
    <t>Q6ZWY3</t>
  </si>
  <si>
    <t>RS27L_MOUSE</t>
  </si>
  <si>
    <t>Q71RI9</t>
  </si>
  <si>
    <t>KAT3_MOUSE</t>
  </si>
  <si>
    <t>Q76KJ5</t>
  </si>
  <si>
    <t>RPA34_MOUSE</t>
  </si>
  <si>
    <t>Q76MZ3</t>
  </si>
  <si>
    <t>2AAA_MOUSE</t>
  </si>
  <si>
    <t>Q78IK2</t>
  </si>
  <si>
    <t>ATPMK_MOUSE</t>
  </si>
  <si>
    <t>Q78IK4</t>
  </si>
  <si>
    <t>MIC27_MOUSE</t>
  </si>
  <si>
    <t>Q78PY7</t>
  </si>
  <si>
    <t>SND1_MOUSE</t>
  </si>
  <si>
    <t>Q78XF5</t>
  </si>
  <si>
    <t>OSTC_MOUSE</t>
  </si>
  <si>
    <t>Q78YY6</t>
  </si>
  <si>
    <t>DJC15_MOUSE</t>
  </si>
  <si>
    <t>Q78ZA7</t>
  </si>
  <si>
    <t>NP1L4_MOUSE</t>
  </si>
  <si>
    <t>Q791V5</t>
  </si>
  <si>
    <t>MTCH2_MOUSE</t>
  </si>
  <si>
    <t>Q7JJ13</t>
  </si>
  <si>
    <t>BRD2_MOUSE</t>
  </si>
  <si>
    <t>Q7M6U3</t>
  </si>
  <si>
    <t>TEX14_MOUSE</t>
  </si>
  <si>
    <t>Q7M6Y3</t>
  </si>
  <si>
    <t>PICAL_MOUSE</t>
  </si>
  <si>
    <t>Q7M6Y5</t>
  </si>
  <si>
    <t>DEUP1_MOUSE</t>
  </si>
  <si>
    <t>Q7TMB8</t>
  </si>
  <si>
    <t>CYFP1_MOUSE</t>
  </si>
  <si>
    <t>Q7TMK9</t>
  </si>
  <si>
    <t>HNRPQ_MOUSE</t>
  </si>
  <si>
    <t>Q7TMM9</t>
  </si>
  <si>
    <t>TBB2A_MOUSE</t>
  </si>
  <si>
    <t>Q7TMQ7</t>
  </si>
  <si>
    <t>WDR91_MOUSE</t>
  </si>
  <si>
    <t>Q7TMV3</t>
  </si>
  <si>
    <t>FAKD5_MOUSE</t>
  </si>
  <si>
    <t>Q7TMY4</t>
  </si>
  <si>
    <t>THOC7_MOUSE</t>
  </si>
  <si>
    <t>Q7TMY8</t>
  </si>
  <si>
    <t>HUWE1_MOUSE</t>
  </si>
  <si>
    <t>Q7TN02</t>
  </si>
  <si>
    <t>MED26_MOUSE</t>
  </si>
  <si>
    <t>Q7TN29</t>
  </si>
  <si>
    <t>SMAP2_MOUSE</t>
  </si>
  <si>
    <t>Q7TNC4</t>
  </si>
  <si>
    <t>LC7L2_MOUSE</t>
  </si>
  <si>
    <t>Q7TND5</t>
  </si>
  <si>
    <t>RPF1_MOUSE</t>
  </si>
  <si>
    <t>Q7TNE3</t>
  </si>
  <si>
    <t>SPAG7_MOUSE</t>
  </si>
  <si>
    <t>Q7TNG8</t>
  </si>
  <si>
    <t>LDHD_MOUSE</t>
  </si>
  <si>
    <t>Q7TNP2</t>
  </si>
  <si>
    <t>2AAB_MOUSE</t>
  </si>
  <si>
    <t>Q7TNV0</t>
  </si>
  <si>
    <t>DEK_MOUSE</t>
  </si>
  <si>
    <t>Q7TPD0</t>
  </si>
  <si>
    <t>INT3_MOUSE</t>
  </si>
  <si>
    <t>Q7TPH6</t>
  </si>
  <si>
    <t>MYCB2_MOUSE</t>
  </si>
  <si>
    <t>Q7TPR4</t>
  </si>
  <si>
    <t>ACTN1_MOUSE</t>
  </si>
  <si>
    <t>Q7TPV4</t>
  </si>
  <si>
    <t>MBB1A_MOUSE</t>
  </si>
  <si>
    <t>Q7TQ95</t>
  </si>
  <si>
    <t>LNP_MOUSE</t>
  </si>
  <si>
    <t>Q7TQH0</t>
  </si>
  <si>
    <t>ATX2L_MOUSE</t>
  </si>
  <si>
    <t>Q7TQI3</t>
  </si>
  <si>
    <t>OTUB1_MOUSE</t>
  </si>
  <si>
    <t>Q7TQK1</t>
  </si>
  <si>
    <t>INT7_MOUSE</t>
  </si>
  <si>
    <t>Q7TQK4</t>
  </si>
  <si>
    <t>EXOS3_MOUSE</t>
  </si>
  <si>
    <t>Q7TQK5</t>
  </si>
  <si>
    <t>CCD93_MOUSE</t>
  </si>
  <si>
    <t>Q7TS74</t>
  </si>
  <si>
    <t>CKP2L_MOUSE</t>
  </si>
  <si>
    <t>Q7TSC1</t>
  </si>
  <si>
    <t>PRC2A_MOUSE</t>
  </si>
  <si>
    <t>Q7TSG2</t>
  </si>
  <si>
    <t>CTDP1_MOUSE</t>
  </si>
  <si>
    <t>Q7TSG5</t>
  </si>
  <si>
    <t>SH321_MOUSE</t>
  </si>
  <si>
    <t>Q7TSH6</t>
  </si>
  <si>
    <t>SCAF4_MOUSE</t>
  </si>
  <si>
    <t>Q7TSI3</t>
  </si>
  <si>
    <t>PP6R1_MOUSE</t>
  </si>
  <si>
    <t>Q7TSQ8</t>
  </si>
  <si>
    <t>PDPR_MOUSE</t>
  </si>
  <si>
    <t>Q7TSU7</t>
  </si>
  <si>
    <t>KIRR2_MOUSE</t>
  </si>
  <si>
    <t>Q7TSV4</t>
  </si>
  <si>
    <t>PGM2_MOUSE</t>
  </si>
  <si>
    <t>Q7TSZ8</t>
  </si>
  <si>
    <t>NACC1_MOUSE</t>
  </si>
  <si>
    <t>Q7TT00</t>
  </si>
  <si>
    <t>SP20H_MOUSE</t>
  </si>
  <si>
    <t>Q7TT18</t>
  </si>
  <si>
    <t>MCAF1_MOUSE</t>
  </si>
  <si>
    <t>Q7TT37</t>
  </si>
  <si>
    <t>ELP1_MOUSE</t>
  </si>
  <si>
    <t>Q7TT45;Q99K70</t>
  </si>
  <si>
    <t>RRAGC_MOUSE;RRAGD_MOUSE</t>
  </si>
  <si>
    <t>Q80SU7</t>
  </si>
  <si>
    <t>GVIN1_MOUSE</t>
  </si>
  <si>
    <t>Q80SY3</t>
  </si>
  <si>
    <t>VA0D2_MOUSE</t>
  </si>
  <si>
    <t>Q80SY5</t>
  </si>
  <si>
    <t>PR38B_MOUSE</t>
  </si>
  <si>
    <t>Q80T21</t>
  </si>
  <si>
    <t>ATL4_MOUSE</t>
  </si>
  <si>
    <t>Q80T85</t>
  </si>
  <si>
    <t>DCAF5_MOUSE</t>
  </si>
  <si>
    <t>Q80TE0</t>
  </si>
  <si>
    <t>RPAP1_MOUSE</t>
  </si>
  <si>
    <t>Q80TH2</t>
  </si>
  <si>
    <t>ERBIN_MOUSE</t>
  </si>
  <si>
    <t>Q80TJ7</t>
  </si>
  <si>
    <t>PHF8_MOUSE</t>
  </si>
  <si>
    <t>Q80TM6</t>
  </si>
  <si>
    <t>R3HD2_MOUSE</t>
  </si>
  <si>
    <t>Q80TP3</t>
  </si>
  <si>
    <t>UBR5_MOUSE</t>
  </si>
  <si>
    <t>Q80TR8</t>
  </si>
  <si>
    <t>DCAF1_MOUSE</t>
  </si>
  <si>
    <t>Q80TY0</t>
  </si>
  <si>
    <t>FNBP1_MOUSE</t>
  </si>
  <si>
    <t>Q80TZ9</t>
  </si>
  <si>
    <t>RERE_MOUSE</t>
  </si>
  <si>
    <t>Q80U28</t>
  </si>
  <si>
    <t>MADD_MOUSE</t>
  </si>
  <si>
    <t>Q80U35</t>
  </si>
  <si>
    <t>ARHGH_MOUSE</t>
  </si>
  <si>
    <t>Q80U38</t>
  </si>
  <si>
    <t>KHNYN_MOUSE</t>
  </si>
  <si>
    <t>Q80U58</t>
  </si>
  <si>
    <t>PUM2_MOUSE</t>
  </si>
  <si>
    <t>Q80U70</t>
  </si>
  <si>
    <t>SUZ12_MOUSE</t>
  </si>
  <si>
    <t>Q80U72</t>
  </si>
  <si>
    <t>SCRIB_MOUSE</t>
  </si>
  <si>
    <t>Q80U78</t>
  </si>
  <si>
    <t>PUM1_MOUSE</t>
  </si>
  <si>
    <t>Q80U93</t>
  </si>
  <si>
    <t>NU214_MOUSE</t>
  </si>
  <si>
    <t>Q80UG5</t>
  </si>
  <si>
    <t>SEPT9_MOUSE</t>
  </si>
  <si>
    <t>Q80UJ7</t>
  </si>
  <si>
    <t>RB3GP_MOUSE</t>
  </si>
  <si>
    <t>Q80UK8</t>
  </si>
  <si>
    <t>INT2_MOUSE</t>
  </si>
  <si>
    <t>Q80UM3</t>
  </si>
  <si>
    <t>NAA15_MOUSE</t>
  </si>
  <si>
    <t>Q80UM7</t>
  </si>
  <si>
    <t>MOGS_MOUSE</t>
  </si>
  <si>
    <t>Q80UU9</t>
  </si>
  <si>
    <t>PGRC2_MOUSE</t>
  </si>
  <si>
    <t>Q80UV9</t>
  </si>
  <si>
    <t>TAF1_MOUSE</t>
  </si>
  <si>
    <t>Q80UW8</t>
  </si>
  <si>
    <t>RPAB1_MOUSE</t>
  </si>
  <si>
    <t>Q80UY1</t>
  </si>
  <si>
    <t>CARME_MOUSE</t>
  </si>
  <si>
    <t>Q80V86</t>
  </si>
  <si>
    <t>INT8_MOUSE</t>
  </si>
  <si>
    <t>Q80VD1</t>
  </si>
  <si>
    <t>FA98B_MOUSE</t>
  </si>
  <si>
    <t>Q80VP0</t>
  </si>
  <si>
    <t>TCPR1_MOUSE</t>
  </si>
  <si>
    <t>Q80VY9</t>
  </si>
  <si>
    <t>DHX33_MOUSE</t>
  </si>
  <si>
    <t>Q80W00</t>
  </si>
  <si>
    <t>PP1RA_MOUSE</t>
  </si>
  <si>
    <t>Q80W54</t>
  </si>
  <si>
    <t>FACE1_MOUSE</t>
  </si>
  <si>
    <t>Q80WC1</t>
  </si>
  <si>
    <t>UBN2_MOUSE</t>
  </si>
  <si>
    <t>Q80WE4</t>
  </si>
  <si>
    <t>KI20B_MOUSE</t>
  </si>
  <si>
    <t>Q80WJ7</t>
  </si>
  <si>
    <t>LYRIC_MOUSE</t>
  </si>
  <si>
    <t>Q80WM7</t>
  </si>
  <si>
    <t>PRS33_MOUSE</t>
  </si>
  <si>
    <t>Q80WQ2</t>
  </si>
  <si>
    <t>VAC14_MOUSE</t>
  </si>
  <si>
    <t>Q80WS3</t>
  </si>
  <si>
    <t>FBLL1_MOUSE</t>
  </si>
  <si>
    <t>Q80WT5</t>
  </si>
  <si>
    <t>AFTIN_MOUSE</t>
  </si>
  <si>
    <t>Q80X41</t>
  </si>
  <si>
    <t>VRK1_MOUSE</t>
  </si>
  <si>
    <t>Q80X50</t>
  </si>
  <si>
    <t>UBP2L_MOUSE</t>
  </si>
  <si>
    <t>Q80X82</t>
  </si>
  <si>
    <t>SYMPK_MOUSE</t>
  </si>
  <si>
    <t>Q80X85</t>
  </si>
  <si>
    <t>RT07_MOUSE</t>
  </si>
  <si>
    <t>Q80X90</t>
  </si>
  <si>
    <t>FLNB_MOUSE</t>
  </si>
  <si>
    <t>Q80XI3</t>
  </si>
  <si>
    <t>IF4G3_MOUSE</t>
  </si>
  <si>
    <t>Q80XI4</t>
  </si>
  <si>
    <t>PI42B_MOUSE</t>
  </si>
  <si>
    <t>Q80XI6</t>
  </si>
  <si>
    <t>M3K11_MOUSE</t>
  </si>
  <si>
    <t>Q80XN0</t>
  </si>
  <si>
    <t>BDH_MOUSE</t>
  </si>
  <si>
    <t>Q80XZ4</t>
  </si>
  <si>
    <t>I22R1_MOUSE</t>
  </si>
  <si>
    <t>Q80Y14</t>
  </si>
  <si>
    <t>GLRX5_MOUSE</t>
  </si>
  <si>
    <t>Q80Y44</t>
  </si>
  <si>
    <t>DDX10_MOUSE</t>
  </si>
  <si>
    <t>Q80Y81</t>
  </si>
  <si>
    <t>RNZ2_MOUSE</t>
  </si>
  <si>
    <t>Q80Y84</t>
  </si>
  <si>
    <t>KDM5B_MOUSE</t>
  </si>
  <si>
    <t>Q80YD1</t>
  </si>
  <si>
    <t>SUV3_MOUSE</t>
  </si>
  <si>
    <t>Q80YQ2</t>
  </si>
  <si>
    <t>MED23_MOUSE</t>
  </si>
  <si>
    <t>Q80YQ8</t>
  </si>
  <si>
    <t>RMD5A_MOUSE</t>
  </si>
  <si>
    <t>Q80YR4</t>
  </si>
  <si>
    <t>ZN598_MOUSE</t>
  </si>
  <si>
    <t>Q80YR5</t>
  </si>
  <si>
    <t>SAFB2_MOUSE</t>
  </si>
  <si>
    <t>Q80YV2</t>
  </si>
  <si>
    <t>NIPA_MOUSE</t>
  </si>
  <si>
    <t>Q80YV3</t>
  </si>
  <si>
    <t>TRRAP_MOUSE</t>
  </si>
  <si>
    <t>Q80ZK0</t>
  </si>
  <si>
    <t>RT10_MOUSE</t>
  </si>
  <si>
    <t>Q80ZS3</t>
  </si>
  <si>
    <t>RT26_MOUSE</t>
  </si>
  <si>
    <t>Q80ZW2</t>
  </si>
  <si>
    <t>THEM6_MOUSE</t>
  </si>
  <si>
    <t>Q810A7</t>
  </si>
  <si>
    <t>DDX42_MOUSE</t>
  </si>
  <si>
    <t>Q810B6</t>
  </si>
  <si>
    <t>ANFY1_MOUSE</t>
  </si>
  <si>
    <t>Q810D6</t>
  </si>
  <si>
    <t>GRWD1_MOUSE</t>
  </si>
  <si>
    <t>Q810U5</t>
  </si>
  <si>
    <t>CCD50_MOUSE</t>
  </si>
  <si>
    <t>Q811D0</t>
  </si>
  <si>
    <t>DLG1_MOUSE</t>
  </si>
  <si>
    <t>Q811M1</t>
  </si>
  <si>
    <t>RHG15_MOUSE</t>
  </si>
  <si>
    <t>Q8BFP9</t>
  </si>
  <si>
    <t>PDK1_MOUSE</t>
  </si>
  <si>
    <t>Q8BFQ4</t>
  </si>
  <si>
    <t>WDR82_MOUSE</t>
  </si>
  <si>
    <t>Q8BFQ8</t>
  </si>
  <si>
    <t>GALD1_MOUSE</t>
  </si>
  <si>
    <t>Q8BFR4</t>
  </si>
  <si>
    <t>GNS_MOUSE</t>
  </si>
  <si>
    <t>Q8BFR5</t>
  </si>
  <si>
    <t>EFTU_MOUSE</t>
  </si>
  <si>
    <t>Q8BFV2</t>
  </si>
  <si>
    <t>PCID2_MOUSE</t>
  </si>
  <si>
    <t>Q8BFY6</t>
  </si>
  <si>
    <t>PEF1_MOUSE</t>
  </si>
  <si>
    <t>Q8BFY9</t>
  </si>
  <si>
    <t>TNPO1_MOUSE</t>
  </si>
  <si>
    <t>Q8BFZ3</t>
  </si>
  <si>
    <t>ACTBL_MOUSE</t>
  </si>
  <si>
    <t>Q8BFZ9</t>
  </si>
  <si>
    <t>ERLN2_MOUSE</t>
  </si>
  <si>
    <t>Q8BG05</t>
  </si>
  <si>
    <t>ROA3_MOUSE</t>
  </si>
  <si>
    <t>Q8BG30</t>
  </si>
  <si>
    <t>NELFA_MOUSE</t>
  </si>
  <si>
    <t>Q8BG32</t>
  </si>
  <si>
    <t>PSD11_MOUSE</t>
  </si>
  <si>
    <t>Q8BG51</t>
  </si>
  <si>
    <t>MIRO1_MOUSE</t>
  </si>
  <si>
    <t>Q8BG60</t>
  </si>
  <si>
    <t>TXNIP_MOUSE</t>
  </si>
  <si>
    <t>Q8BG67</t>
  </si>
  <si>
    <t>EFR3A_MOUSE</t>
  </si>
  <si>
    <t>Q8BG81</t>
  </si>
  <si>
    <t>PDIP3_MOUSE</t>
  </si>
  <si>
    <t>Q8BG94</t>
  </si>
  <si>
    <t>COMD7_MOUSE</t>
  </si>
  <si>
    <t>Q8BGA5</t>
  </si>
  <si>
    <t>KRR1_MOUSE</t>
  </si>
  <si>
    <t>Q8BGB7</t>
  </si>
  <si>
    <t>ENOPH_MOUSE</t>
  </si>
  <si>
    <t>Q8BGC0</t>
  </si>
  <si>
    <t>HTSF1_MOUSE</t>
  </si>
  <si>
    <t>Q8BGC4</t>
  </si>
  <si>
    <t>PTGR3_MOUSE</t>
  </si>
  <si>
    <t>Q8BGD9</t>
  </si>
  <si>
    <t>IF4B_MOUSE</t>
  </si>
  <si>
    <t>Q8BGG7</t>
  </si>
  <si>
    <t>UBS3B_MOUSE</t>
  </si>
  <si>
    <t>Q8BGH2</t>
  </si>
  <si>
    <t>SAM50_MOUSE</t>
  </si>
  <si>
    <t>Q8BGQ7</t>
  </si>
  <si>
    <t>SYAC_MOUSE</t>
  </si>
  <si>
    <t>Q8BGS0</t>
  </si>
  <si>
    <t>MAK16_MOUSE</t>
  </si>
  <si>
    <t>Q8BGS2</t>
  </si>
  <si>
    <t>BOLA2_MOUSE</t>
  </si>
  <si>
    <t>Q8BGS7</t>
  </si>
  <si>
    <t>CEPT1_MOUSE</t>
  </si>
  <si>
    <t>Q8BGT5</t>
  </si>
  <si>
    <t>ALAT2_MOUSE</t>
  </si>
  <si>
    <t>Q8BGT7</t>
  </si>
  <si>
    <t>SPF30_MOUSE</t>
  </si>
  <si>
    <t>Q8BGV0</t>
  </si>
  <si>
    <t>SYNM_MOUSE</t>
  </si>
  <si>
    <t>Q8BGW0</t>
  </si>
  <si>
    <t>THMS1_MOUSE</t>
  </si>
  <si>
    <t>Q8BGW1</t>
  </si>
  <si>
    <t>FTO_MOUSE</t>
  </si>
  <si>
    <t>Q8BGZ4</t>
  </si>
  <si>
    <t>CDC23_MOUSE</t>
  </si>
  <si>
    <t>Q8BH04</t>
  </si>
  <si>
    <t>PCKGM_MOUSE</t>
  </si>
  <si>
    <t>Q8BH15</t>
  </si>
  <si>
    <t>CNO10_MOUSE</t>
  </si>
  <si>
    <t>Q8BH43</t>
  </si>
  <si>
    <t>WASF2_MOUSE</t>
  </si>
  <si>
    <t>Q8BH57</t>
  </si>
  <si>
    <t>WDR48_MOUSE</t>
  </si>
  <si>
    <t>Q8BH58</t>
  </si>
  <si>
    <t>TIPRL_MOUSE</t>
  </si>
  <si>
    <t>Q8BH59</t>
  </si>
  <si>
    <t>CMC1_MOUSE</t>
  </si>
  <si>
    <t>Q8BH61</t>
  </si>
  <si>
    <t>F13A_MOUSE</t>
  </si>
  <si>
    <t>Q8BH66;Q91YH5</t>
  </si>
  <si>
    <t>ATLA1_MOUSE;ATLA3_MOUSE</t>
  </si>
  <si>
    <t>Q8BH69</t>
  </si>
  <si>
    <t>SPS1_MOUSE</t>
  </si>
  <si>
    <t>Q8BH74</t>
  </si>
  <si>
    <t>NU107_MOUSE</t>
  </si>
  <si>
    <t>Q8BH95</t>
  </si>
  <si>
    <t>ECHM_MOUSE</t>
  </si>
  <si>
    <t>Q8BHB4</t>
  </si>
  <si>
    <t>WDR3_MOUSE</t>
  </si>
  <si>
    <t>Q8BHD7</t>
  </si>
  <si>
    <t>PTBP3_MOUSE</t>
  </si>
  <si>
    <t>Q8BHE8</t>
  </si>
  <si>
    <t>MAIP1_MOUSE</t>
  </si>
  <si>
    <t>Q8BHF7</t>
  </si>
  <si>
    <t>PGPS1_MOUSE</t>
  </si>
  <si>
    <t>Q8BHG1</t>
  </si>
  <si>
    <t>NRDC_MOUSE</t>
  </si>
  <si>
    <t>Q8BHG9</t>
  </si>
  <si>
    <t>CGBP1_MOUSE</t>
  </si>
  <si>
    <t>Q8BHI7</t>
  </si>
  <si>
    <t>ELOV5_MOUSE</t>
  </si>
  <si>
    <t>Q8BHJ5</t>
  </si>
  <si>
    <t>TBL1R_MOUSE</t>
  </si>
  <si>
    <t>Q8BHJ9</t>
  </si>
  <si>
    <t>SLU7_MOUSE</t>
  </si>
  <si>
    <t>Q8BHK9</t>
  </si>
  <si>
    <t>ERC6L_MOUSE</t>
  </si>
  <si>
    <t>Q8BHL3</t>
  </si>
  <si>
    <t>TB10B_MOUSE</t>
  </si>
  <si>
    <t>Q8BHN3</t>
  </si>
  <si>
    <t>GANAB_MOUSE</t>
  </si>
  <si>
    <t>Q8BHS3</t>
  </si>
  <si>
    <t>RBM22_MOUSE</t>
  </si>
  <si>
    <t>Q8BHX3</t>
  </si>
  <si>
    <t>BOREA_MOUSE</t>
  </si>
  <si>
    <t>Q8BHY2</t>
  </si>
  <si>
    <t>NOC4L_MOUSE</t>
  </si>
  <si>
    <t>Q8BHZ4</t>
  </si>
  <si>
    <t>ZN592_MOUSE</t>
  </si>
  <si>
    <t>Q8BI72</t>
  </si>
  <si>
    <t>CARF_MOUSE</t>
  </si>
  <si>
    <t>Q8BIJ6</t>
  </si>
  <si>
    <t>SYIM_MOUSE</t>
  </si>
  <si>
    <t>Q8BIP0</t>
  </si>
  <si>
    <t>SYDM_MOUSE</t>
  </si>
  <si>
    <t>Q8BIQ5</t>
  </si>
  <si>
    <t>CSTF2_MOUSE</t>
  </si>
  <si>
    <t>Q8BIW9</t>
  </si>
  <si>
    <t>CTF18_MOUSE</t>
  </si>
  <si>
    <t>Q8BIY3</t>
  </si>
  <si>
    <t>ZC12D_MOUSE</t>
  </si>
  <si>
    <t>Q8BJ03</t>
  </si>
  <si>
    <t>COX15_MOUSE</t>
  </si>
  <si>
    <t>Q8BJ05</t>
  </si>
  <si>
    <t>ZC3HE_MOUSE</t>
  </si>
  <si>
    <t>Q8BJ71</t>
  </si>
  <si>
    <t>NUP93_MOUSE</t>
  </si>
  <si>
    <t>Q8BJF9</t>
  </si>
  <si>
    <t>CHM2B_MOUSE</t>
  </si>
  <si>
    <t>Q8BJL0</t>
  </si>
  <si>
    <t>SMAL1_MOUSE</t>
  </si>
  <si>
    <t>Q8BJS4</t>
  </si>
  <si>
    <t>SUN2_MOUSE</t>
  </si>
  <si>
    <t>Q8BJS8</t>
  </si>
  <si>
    <t>MTBP_MOUSE</t>
  </si>
  <si>
    <t>Q8BJU0</t>
  </si>
  <si>
    <t>SGTA_MOUSE</t>
  </si>
  <si>
    <t>Q8BJU9</t>
  </si>
  <si>
    <t>RF1ML_MOUSE</t>
  </si>
  <si>
    <t>Q8BJW5</t>
  </si>
  <si>
    <t>NOL11_MOUSE</t>
  </si>
  <si>
    <t>Q8BJW6</t>
  </si>
  <si>
    <t>EIF2A_MOUSE</t>
  </si>
  <si>
    <t>Q8BJY1</t>
  </si>
  <si>
    <t>PSMD5_MOUSE</t>
  </si>
  <si>
    <t>Q8BJZ4</t>
  </si>
  <si>
    <t>RT35_MOUSE</t>
  </si>
  <si>
    <t>Q8BK08</t>
  </si>
  <si>
    <t>TMM11_MOUSE</t>
  </si>
  <si>
    <t>Q8BK30</t>
  </si>
  <si>
    <t>NDUV3_MOUSE</t>
  </si>
  <si>
    <t>Q8BK63</t>
  </si>
  <si>
    <t>KC1A_MOUSE</t>
  </si>
  <si>
    <t>Q8BK64</t>
  </si>
  <si>
    <t>AHSA1_MOUSE</t>
  </si>
  <si>
    <t>Q8BK67</t>
  </si>
  <si>
    <t>RCC2_MOUSE</t>
  </si>
  <si>
    <t>Q8BK72</t>
  </si>
  <si>
    <t>RT27_MOUSE</t>
  </si>
  <si>
    <t>Q8BKC5</t>
  </si>
  <si>
    <t>IPO5_MOUSE</t>
  </si>
  <si>
    <t>Q8BKF1</t>
  </si>
  <si>
    <t>RPOM_MOUSE</t>
  </si>
  <si>
    <t>Q8BKS9</t>
  </si>
  <si>
    <t>PUM3_MOUSE</t>
  </si>
  <si>
    <t>Q8BKT7</t>
  </si>
  <si>
    <t>THOC5_MOUSE</t>
  </si>
  <si>
    <t>Q8BKZ9</t>
  </si>
  <si>
    <t>ODPX_MOUSE</t>
  </si>
  <si>
    <t>Q8BL66</t>
  </si>
  <si>
    <t>EEA1_MOUSE</t>
  </si>
  <si>
    <t>Q8BL97</t>
  </si>
  <si>
    <t>SRSF7_MOUSE</t>
  </si>
  <si>
    <t>Q8BLB7</t>
  </si>
  <si>
    <t>LMBL3_MOUSE</t>
  </si>
  <si>
    <t>Q8BLF1</t>
  </si>
  <si>
    <t>NCEH1_MOUSE</t>
  </si>
  <si>
    <t>Q8BLH7</t>
  </si>
  <si>
    <t>HIRP3_MOUSE</t>
  </si>
  <si>
    <t>Q8BLN5</t>
  </si>
  <si>
    <t>LSS_MOUSE</t>
  </si>
  <si>
    <t>Q8BLR5</t>
  </si>
  <si>
    <t>PSD4_MOUSE</t>
  </si>
  <si>
    <t>Q8BM39</t>
  </si>
  <si>
    <t>PRP18_MOUSE</t>
  </si>
  <si>
    <t>Q8BMA6</t>
  </si>
  <si>
    <t>SRP68_MOUSE</t>
  </si>
  <si>
    <t>Q8BMD8</t>
  </si>
  <si>
    <t>SCMC1_MOUSE</t>
  </si>
  <si>
    <t>Q8BMF4</t>
  </si>
  <si>
    <t>ODP2_MOUSE</t>
  </si>
  <si>
    <t>Q8BMG7</t>
  </si>
  <si>
    <t>RBGPR_MOUSE</t>
  </si>
  <si>
    <t>Q8BMJ2</t>
  </si>
  <si>
    <t>SYLC_MOUSE</t>
  </si>
  <si>
    <t>Q8BMK4</t>
  </si>
  <si>
    <t>CKAP4_MOUSE</t>
  </si>
  <si>
    <t>Q8BML9</t>
  </si>
  <si>
    <t>SYQ_MOUSE</t>
  </si>
  <si>
    <t>Q8BMP6</t>
  </si>
  <si>
    <t>GCP60_MOUSE</t>
  </si>
  <si>
    <t>Q8BMQ2</t>
  </si>
  <si>
    <t>TF3C4_MOUSE</t>
  </si>
  <si>
    <t>Q8BMS1</t>
  </si>
  <si>
    <t>ECHA_MOUSE</t>
  </si>
  <si>
    <t>Q8BN78</t>
  </si>
  <si>
    <t>KAISO_MOUSE</t>
  </si>
  <si>
    <t>Q8BNV1</t>
  </si>
  <si>
    <t>TRM2A_MOUSE</t>
  </si>
  <si>
    <t>Q8BNW9</t>
  </si>
  <si>
    <t>KBTBB_MOUSE</t>
  </si>
  <si>
    <t>Q8BP27</t>
  </si>
  <si>
    <t>SFR1_MOUSE</t>
  </si>
  <si>
    <t>Q8BP40</t>
  </si>
  <si>
    <t>PPA6_MOUSE</t>
  </si>
  <si>
    <t>Q8BP47</t>
  </si>
  <si>
    <t>SYNC_MOUSE</t>
  </si>
  <si>
    <t>Q8BP48</t>
  </si>
  <si>
    <t>MAP11_MOUSE</t>
  </si>
  <si>
    <t>Q8BP67</t>
  </si>
  <si>
    <t>RL24_MOUSE</t>
  </si>
  <si>
    <t>Q8BPA8</t>
  </si>
  <si>
    <t>DPCD_MOUSE</t>
  </si>
  <si>
    <t>Q8BPB0;Q921Y0</t>
  </si>
  <si>
    <t>MOB1A_MOUSE;MOB1B_MOUSE</t>
  </si>
  <si>
    <t>Q8BPU7</t>
  </si>
  <si>
    <t>ELMO1_MOUSE</t>
  </si>
  <si>
    <t>Q8BQ30</t>
  </si>
  <si>
    <t>PPR18_MOUSE</t>
  </si>
  <si>
    <t>Q8BQM4</t>
  </si>
  <si>
    <t>HEAT3_MOUSE</t>
  </si>
  <si>
    <t>Q8BQZ5</t>
  </si>
  <si>
    <t>CPSF4_MOUSE</t>
  </si>
  <si>
    <t>Q8BRF7</t>
  </si>
  <si>
    <t>SCFD1_MOUSE</t>
  </si>
  <si>
    <t>Q8BRN9</t>
  </si>
  <si>
    <t>C2D1B_MOUSE</t>
  </si>
  <si>
    <t>Q8BRT1</t>
  </si>
  <si>
    <t>CLAP2_MOUSE</t>
  </si>
  <si>
    <t>Q8BSN5</t>
  </si>
  <si>
    <t>PHF23_MOUSE</t>
  </si>
  <si>
    <t>Q8BSP2</t>
  </si>
  <si>
    <t>CNDH2_MOUSE</t>
  </si>
  <si>
    <t>Q8BSQ9</t>
  </si>
  <si>
    <t>PB1_MOUSE</t>
  </si>
  <si>
    <t>Q8BT07</t>
  </si>
  <si>
    <t>CEP55_MOUSE</t>
  </si>
  <si>
    <t>Q8BT60</t>
  </si>
  <si>
    <t>CPNE3_MOUSE</t>
  </si>
  <si>
    <t>Q8BTE0</t>
  </si>
  <si>
    <t>SDHF4_MOUSE</t>
  </si>
  <si>
    <t>Q8BTF8</t>
  </si>
  <si>
    <t>RALYL_MOUSE</t>
  </si>
  <si>
    <t>Q8BTI8</t>
  </si>
  <si>
    <t>SRRM2_MOUSE</t>
  </si>
  <si>
    <t>Q8BTM8</t>
  </si>
  <si>
    <t>FLNA_MOUSE</t>
  </si>
  <si>
    <t>Q8BTS4</t>
  </si>
  <si>
    <t>NUP54_MOUSE</t>
  </si>
  <si>
    <t>Q8BTU1</t>
  </si>
  <si>
    <t>CFA20_MOUSE</t>
  </si>
  <si>
    <t>Q8BTV2</t>
  </si>
  <si>
    <t>CPSF7_MOUSE</t>
  </si>
  <si>
    <t>Q8BTW3</t>
  </si>
  <si>
    <t>EXOS6_MOUSE</t>
  </si>
  <si>
    <t>Q8BTY2</t>
  </si>
  <si>
    <t>S4A7_MOUSE</t>
  </si>
  <si>
    <t>Q8BTZ4</t>
  </si>
  <si>
    <t>APC5_MOUSE</t>
  </si>
  <si>
    <t>Q8BTZ7</t>
  </si>
  <si>
    <t>GMPPB_MOUSE</t>
  </si>
  <si>
    <t>Q8BU03</t>
  </si>
  <si>
    <t>PWP2_MOUSE</t>
  </si>
  <si>
    <t>Q8BU11</t>
  </si>
  <si>
    <t>TOX4_MOUSE</t>
  </si>
  <si>
    <t>Q8BU14</t>
  </si>
  <si>
    <t>SEC62_MOUSE</t>
  </si>
  <si>
    <t>Q8BU30</t>
  </si>
  <si>
    <t>SYIC_MOUSE</t>
  </si>
  <si>
    <t>Q8BU31</t>
  </si>
  <si>
    <t>RAP2C_MOUSE</t>
  </si>
  <si>
    <t>Q8BU88</t>
  </si>
  <si>
    <t>RM22_MOUSE</t>
  </si>
  <si>
    <t>Q8BUV3</t>
  </si>
  <si>
    <t>GEPH_MOUSE</t>
  </si>
  <si>
    <t>Q8BUY5</t>
  </si>
  <si>
    <t>TIDC1_MOUSE</t>
  </si>
  <si>
    <t>Q8BV13</t>
  </si>
  <si>
    <t>CSN7B_MOUSE</t>
  </si>
  <si>
    <t>Q8BV49</t>
  </si>
  <si>
    <t>IFIX_MOUSE</t>
  </si>
  <si>
    <t>Q8BVE3</t>
  </si>
  <si>
    <t>VATH_MOUSE</t>
  </si>
  <si>
    <t>Q8BVF2</t>
  </si>
  <si>
    <t>PDCL3_MOUSE</t>
  </si>
  <si>
    <t>Q8BVI4</t>
  </si>
  <si>
    <t>DHPR_MOUSE</t>
  </si>
  <si>
    <t>Q8BVK9</t>
  </si>
  <si>
    <t>SP110_MOUSE</t>
  </si>
  <si>
    <t>Q8BVP5;Q8C4X2</t>
  </si>
  <si>
    <t>KC1G2_MOUSE;KC1G3_MOUSE</t>
  </si>
  <si>
    <t>Q8BVQ5</t>
  </si>
  <si>
    <t>PPME1_MOUSE</t>
  </si>
  <si>
    <t>Q8BVU0</t>
  </si>
  <si>
    <t>LRCH3_MOUSE</t>
  </si>
  <si>
    <t>Q8BVY0</t>
  </si>
  <si>
    <t>RL1D1_MOUSE</t>
  </si>
  <si>
    <t>Q8BW10</t>
  </si>
  <si>
    <t>NOB1_MOUSE</t>
  </si>
  <si>
    <t>Q8BW70</t>
  </si>
  <si>
    <t>UBP38_MOUSE</t>
  </si>
  <si>
    <t>Q8BWD8;Q8R3L8</t>
  </si>
  <si>
    <t>CDK19_MOUSE;CDK8_MOUSE</t>
  </si>
  <si>
    <t>Q8BWG8</t>
  </si>
  <si>
    <t>ARRB1_MOUSE</t>
  </si>
  <si>
    <t>Q8BWT1</t>
  </si>
  <si>
    <t>THIM_MOUSE</t>
  </si>
  <si>
    <t>Q8BWU5</t>
  </si>
  <si>
    <t>OSGEP_MOUSE</t>
  </si>
  <si>
    <t>Q8BWW4</t>
  </si>
  <si>
    <t>LARP4_MOUSE</t>
  </si>
  <si>
    <t>Q8BWW9</t>
  </si>
  <si>
    <t>PKN2_MOUSE</t>
  </si>
  <si>
    <t>Q8BWY3</t>
  </si>
  <si>
    <t>ERF1_MOUSE</t>
  </si>
  <si>
    <t>Q8BWY9</t>
  </si>
  <si>
    <t>CIP2A_MOUSE</t>
  </si>
  <si>
    <t>Q8BWZ3</t>
  </si>
  <si>
    <t>NAA25_MOUSE</t>
  </si>
  <si>
    <t>Q8BX09</t>
  </si>
  <si>
    <t>RBBP5_MOUSE</t>
  </si>
  <si>
    <t>Q8BX10</t>
  </si>
  <si>
    <t>PGAM5_MOUSE</t>
  </si>
  <si>
    <t>Q8BX17</t>
  </si>
  <si>
    <t>GEMI5_MOUSE</t>
  </si>
  <si>
    <t>Q8BXC6</t>
  </si>
  <si>
    <t>COMD2_MOUSE</t>
  </si>
  <si>
    <t>Q8BXV2</t>
  </si>
  <si>
    <t>BRI3B_MOUSE</t>
  </si>
  <si>
    <t>Q8BY02</t>
  </si>
  <si>
    <t>NKRF_MOUSE</t>
  </si>
  <si>
    <t>Q8BY71</t>
  </si>
  <si>
    <t>HAT1_MOUSE</t>
  </si>
  <si>
    <t>Q8BY87</t>
  </si>
  <si>
    <t>UBP47_MOUSE</t>
  </si>
  <si>
    <t>Q8BYA0</t>
  </si>
  <si>
    <t>TBCD_MOUSE</t>
  </si>
  <si>
    <t>Q8BYC6</t>
  </si>
  <si>
    <t>TAOK3_MOUSE</t>
  </si>
  <si>
    <t>Q8BYH8</t>
  </si>
  <si>
    <t>CHD9_MOUSE</t>
  </si>
  <si>
    <t>Q8BYL4</t>
  </si>
  <si>
    <t>SYYM_MOUSE</t>
  </si>
  <si>
    <t>Q8BYM8</t>
  </si>
  <si>
    <t>SYCM_MOUSE</t>
  </si>
  <si>
    <t>Q8BYW1</t>
  </si>
  <si>
    <t>RHG25_MOUSE</t>
  </si>
  <si>
    <t>Q8BYY4</t>
  </si>
  <si>
    <t>TT39B_MOUSE</t>
  </si>
  <si>
    <t>Q8BZ47</t>
  </si>
  <si>
    <t>ZN609_MOUSE</t>
  </si>
  <si>
    <t>Q8BZH4</t>
  </si>
  <si>
    <t>POGZ_MOUSE</t>
  </si>
  <si>
    <t>Q8BZN6</t>
  </si>
  <si>
    <t>DOC10_MOUSE</t>
  </si>
  <si>
    <t>Q8BZQ7</t>
  </si>
  <si>
    <t>ANC2_MOUSE</t>
  </si>
  <si>
    <t>Q8BZR9</t>
  </si>
  <si>
    <t>NCBP3_MOUSE</t>
  </si>
  <si>
    <t>Q8BZW8</t>
  </si>
  <si>
    <t>NHLC2_MOUSE</t>
  </si>
  <si>
    <t>Q8C052</t>
  </si>
  <si>
    <t>MAP1S_MOUSE</t>
  </si>
  <si>
    <t>Q8C079</t>
  </si>
  <si>
    <t>STRP1_MOUSE</t>
  </si>
  <si>
    <t>Q8C092</t>
  </si>
  <si>
    <t>TAF5_MOUSE</t>
  </si>
  <si>
    <t>Q8C0C0</t>
  </si>
  <si>
    <t>ZHX2_MOUSE</t>
  </si>
  <si>
    <t>Q8C0C7</t>
  </si>
  <si>
    <t>SYFA_MOUSE</t>
  </si>
  <si>
    <t>Q8C0D4</t>
  </si>
  <si>
    <t>RHG12_MOUSE</t>
  </si>
  <si>
    <t>Q8C0E2</t>
  </si>
  <si>
    <t>VP26B_MOUSE</t>
  </si>
  <si>
    <t>Q8C0I1</t>
  </si>
  <si>
    <t>ADAS_MOUSE</t>
  </si>
  <si>
    <t>Q8C0L8</t>
  </si>
  <si>
    <t>COG5_MOUSE</t>
  </si>
  <si>
    <t>Q8C0P5</t>
  </si>
  <si>
    <t>COR2A_MOUSE</t>
  </si>
  <si>
    <t>Q8C0R0</t>
  </si>
  <si>
    <t>UBP37_MOUSE</t>
  </si>
  <si>
    <t>Q8C120</t>
  </si>
  <si>
    <t>SH3R3_MOUSE</t>
  </si>
  <si>
    <t>Q8C147</t>
  </si>
  <si>
    <t>DOCK8_MOUSE</t>
  </si>
  <si>
    <t>Q8C156</t>
  </si>
  <si>
    <t>CND2_MOUSE</t>
  </si>
  <si>
    <t>Q8C166</t>
  </si>
  <si>
    <t>CPNE1_MOUSE</t>
  </si>
  <si>
    <t>Q8C167</t>
  </si>
  <si>
    <t>PPCEL_MOUSE</t>
  </si>
  <si>
    <t>Q8C176</t>
  </si>
  <si>
    <t>TAF2_MOUSE</t>
  </si>
  <si>
    <t>Q8C196</t>
  </si>
  <si>
    <t>CPSM_MOUSE</t>
  </si>
  <si>
    <t>Q8C1A5</t>
  </si>
  <si>
    <t>THOP1_MOUSE</t>
  </si>
  <si>
    <t>Q8C1A9</t>
  </si>
  <si>
    <t>ABD18_MOUSE</t>
  </si>
  <si>
    <t>Q8C1B7</t>
  </si>
  <si>
    <t>SEP11_MOUSE</t>
  </si>
  <si>
    <t>Q8C1D8</t>
  </si>
  <si>
    <t>IWS1_MOUSE</t>
  </si>
  <si>
    <t>Q8C2B3</t>
  </si>
  <si>
    <t>HDAC7_MOUSE</t>
  </si>
  <si>
    <t>Q8C2E7</t>
  </si>
  <si>
    <t>WASC5_MOUSE</t>
  </si>
  <si>
    <t>Q8C2K1</t>
  </si>
  <si>
    <t>DEFI6_MOUSE</t>
  </si>
  <si>
    <t>Q8C2K5</t>
  </si>
  <si>
    <t>RASL3_MOUSE</t>
  </si>
  <si>
    <t>Q8C2Q3</t>
  </si>
  <si>
    <t>RBM14_MOUSE</t>
  </si>
  <si>
    <t>Q8C3J5</t>
  </si>
  <si>
    <t>DOCK2_MOUSE</t>
  </si>
  <si>
    <t>Q8C3P7</t>
  </si>
  <si>
    <t>MTA70_MOUSE</t>
  </si>
  <si>
    <t>Q8C3X2</t>
  </si>
  <si>
    <t>CC90B_MOUSE</t>
  </si>
  <si>
    <t>Q8C3X4</t>
  </si>
  <si>
    <t>GUF1_MOUSE</t>
  </si>
  <si>
    <t>Q8C3Y4</t>
  </si>
  <si>
    <t>KNTC1_MOUSE</t>
  </si>
  <si>
    <t>Q8C4J7</t>
  </si>
  <si>
    <t>TBL3_MOUSE</t>
  </si>
  <si>
    <t>Q8C4Y3</t>
  </si>
  <si>
    <t>NELFB_MOUSE</t>
  </si>
  <si>
    <t>Q8C503</t>
  </si>
  <si>
    <t>SIT1_MOUSE</t>
  </si>
  <si>
    <t>Q8C547</t>
  </si>
  <si>
    <t>HTR5B_MOUSE</t>
  </si>
  <si>
    <t>Q8C570</t>
  </si>
  <si>
    <t>RAE1L_MOUSE</t>
  </si>
  <si>
    <t>Q8C5H8</t>
  </si>
  <si>
    <t>NAKD2_MOUSE</t>
  </si>
  <si>
    <t>Q8C5L3</t>
  </si>
  <si>
    <t>CNOT2_MOUSE</t>
  </si>
  <si>
    <t>Q8C5N3</t>
  </si>
  <si>
    <t>CWC22_MOUSE</t>
  </si>
  <si>
    <t>Q8C5Q4</t>
  </si>
  <si>
    <t>GRSF1_MOUSE</t>
  </si>
  <si>
    <t>Q8C6B9</t>
  </si>
  <si>
    <t>AROS_MOUSE</t>
  </si>
  <si>
    <t>Q8C6G8</t>
  </si>
  <si>
    <t>WDR26_MOUSE</t>
  </si>
  <si>
    <t>Q8C6I2</t>
  </si>
  <si>
    <t>SDHF2_MOUSE</t>
  </si>
  <si>
    <t>Q8C6S9</t>
  </si>
  <si>
    <t>CFA54_MOUSE</t>
  </si>
  <si>
    <t>Q8C735</t>
  </si>
  <si>
    <t>LIN9_MOUSE</t>
  </si>
  <si>
    <t>Q8C754</t>
  </si>
  <si>
    <t>VPS52_MOUSE</t>
  </si>
  <si>
    <t>Q8C7E9</t>
  </si>
  <si>
    <t>CSTFT_MOUSE</t>
  </si>
  <si>
    <t>Q8C7Q4</t>
  </si>
  <si>
    <t>RBM4_MOUSE</t>
  </si>
  <si>
    <t>Q8C7V3</t>
  </si>
  <si>
    <t>UTP15_MOUSE</t>
  </si>
  <si>
    <t>Q8C7X2</t>
  </si>
  <si>
    <t>EMC1_MOUSE</t>
  </si>
  <si>
    <t>Q8C854</t>
  </si>
  <si>
    <t>MYEF2_MOUSE</t>
  </si>
  <si>
    <t>Q8C9B9</t>
  </si>
  <si>
    <t>DIDO1_MOUSE</t>
  </si>
  <si>
    <t>Q8C9V1</t>
  </si>
  <si>
    <t>TB10C_MOUSE</t>
  </si>
  <si>
    <t>Q8CAK1</t>
  </si>
  <si>
    <t>CAF17_MOUSE</t>
  </si>
  <si>
    <t>Q8CAQ8</t>
  </si>
  <si>
    <t>MIC60_MOUSE</t>
  </si>
  <si>
    <t>Q8CAS9</t>
  </si>
  <si>
    <t>PARP9_MOUSE</t>
  </si>
  <si>
    <t>Q8CAY6</t>
  </si>
  <si>
    <t>THIC_MOUSE</t>
  </si>
  <si>
    <t>Q8CB77</t>
  </si>
  <si>
    <t>ELOA1_MOUSE</t>
  </si>
  <si>
    <t>Q8CBW3</t>
  </si>
  <si>
    <t>ABI1_MOUSE</t>
  </si>
  <si>
    <t>Q8CBY3</t>
  </si>
  <si>
    <t>LENG8_MOUSE</t>
  </si>
  <si>
    <t>Q8CC88</t>
  </si>
  <si>
    <t>VWA8_MOUSE</t>
  </si>
  <si>
    <t>Q8CCF0</t>
  </si>
  <si>
    <t>PRP31_MOUSE</t>
  </si>
  <si>
    <t>Q8CCK0</t>
  </si>
  <si>
    <t>H2AW_MOUSE</t>
  </si>
  <si>
    <t>Q8CCM6</t>
  </si>
  <si>
    <t>TIM21_MOUSE</t>
  </si>
  <si>
    <t>Q8CCS6</t>
  </si>
  <si>
    <t>PABP2_MOUSE</t>
  </si>
  <si>
    <t>Q8CCX5</t>
  </si>
  <si>
    <t>KT222_MOUSE</t>
  </si>
  <si>
    <t>Q8CD10</t>
  </si>
  <si>
    <t>MICU2_MOUSE</t>
  </si>
  <si>
    <t>Q8CD15</t>
  </si>
  <si>
    <t>RIOX2_MOUSE</t>
  </si>
  <si>
    <t>Q8CDG3</t>
  </si>
  <si>
    <t>VCIP1_MOUSE</t>
  </si>
  <si>
    <t>Q8CDM1</t>
  </si>
  <si>
    <t>ATAD2_MOUSE</t>
  </si>
  <si>
    <t>Q8CDN6</t>
  </si>
  <si>
    <t>TXNL1_MOUSE</t>
  </si>
  <si>
    <t>Q8CE96</t>
  </si>
  <si>
    <t>TRM6_MOUSE</t>
  </si>
  <si>
    <t>Q8CEC0</t>
  </si>
  <si>
    <t>NUP88_MOUSE</t>
  </si>
  <si>
    <t>Q8CEC6</t>
  </si>
  <si>
    <t>PPWD1_MOUSE</t>
  </si>
  <si>
    <t>Q8CES0</t>
  </si>
  <si>
    <t>NAA30_MOUSE</t>
  </si>
  <si>
    <t>Q8CFB4</t>
  </si>
  <si>
    <t>GBP5_MOUSE</t>
  </si>
  <si>
    <t>Q8CFC2</t>
  </si>
  <si>
    <t>MYT1_MOUSE</t>
  </si>
  <si>
    <t>Q8CFE2</t>
  </si>
  <si>
    <t>HPF1_MOUSE</t>
  </si>
  <si>
    <t>Q8CFE3</t>
  </si>
  <si>
    <t>RCOR1_MOUSE</t>
  </si>
  <si>
    <t>Q8CFI0</t>
  </si>
  <si>
    <t>NED4L_MOUSE</t>
  </si>
  <si>
    <t>Q8CFI5</t>
  </si>
  <si>
    <t>SYPM_MOUSE</t>
  </si>
  <si>
    <t>Q8CFI7</t>
  </si>
  <si>
    <t>RPB2_MOUSE</t>
  </si>
  <si>
    <t>Q8CFQ3</t>
  </si>
  <si>
    <t>AQR_MOUSE</t>
  </si>
  <si>
    <t>Q8CG46</t>
  </si>
  <si>
    <t>SMC5_MOUSE</t>
  </si>
  <si>
    <t>Q8CG47</t>
  </si>
  <si>
    <t>SMC4_MOUSE</t>
  </si>
  <si>
    <t>Q8CG48</t>
  </si>
  <si>
    <t>SMC2_MOUSE</t>
  </si>
  <si>
    <t>Q8CG72</t>
  </si>
  <si>
    <t>ADPRS_MOUSE</t>
  </si>
  <si>
    <t>Q8CGC4</t>
  </si>
  <si>
    <t>LS14B_MOUSE</t>
  </si>
  <si>
    <t>Q8CGC7</t>
  </si>
  <si>
    <t>SYEP_MOUSE</t>
  </si>
  <si>
    <t>Q8CGF7</t>
  </si>
  <si>
    <t>TCRG1_MOUSE</t>
  </si>
  <si>
    <t>Q8CGK3</t>
  </si>
  <si>
    <t>LONM_MOUSE</t>
  </si>
  <si>
    <t>Q8CGN4</t>
  </si>
  <si>
    <t>BCOR_MOUSE</t>
  </si>
  <si>
    <t>Q8CGP0;Q9D2U9</t>
  </si>
  <si>
    <t>H2B3A_MOUSE;H2B3B_MOUSE</t>
  </si>
  <si>
    <t>Q8CGY8</t>
  </si>
  <si>
    <t>OGT1_MOUSE</t>
  </si>
  <si>
    <t>Q8CGZ0</t>
  </si>
  <si>
    <t>CHERP_MOUSE</t>
  </si>
  <si>
    <t>Q8CH02</t>
  </si>
  <si>
    <t>SUGP1_MOUSE</t>
  </si>
  <si>
    <t>Q8CH18</t>
  </si>
  <si>
    <t>CCAR1_MOUSE</t>
  </si>
  <si>
    <t>Q8CH25</t>
  </si>
  <si>
    <t>SLTM_MOUSE</t>
  </si>
  <si>
    <t>Q8CHI8</t>
  </si>
  <si>
    <t>EP400_MOUSE</t>
  </si>
  <si>
    <t>Q8CHP6</t>
  </si>
  <si>
    <t>PHC3_MOUSE</t>
  </si>
  <si>
    <t>Q8CHP8</t>
  </si>
  <si>
    <t>PGP_MOUSE</t>
  </si>
  <si>
    <t>Q8CHR6</t>
  </si>
  <si>
    <t>DPYD_MOUSE</t>
  </si>
  <si>
    <t>Q8CHT0</t>
  </si>
  <si>
    <t>AL4A1_MOUSE</t>
  </si>
  <si>
    <t>Q8CHT3</t>
  </si>
  <si>
    <t>INT5_MOUSE</t>
  </si>
  <si>
    <t>Q8CHY6</t>
  </si>
  <si>
    <t>P66A_MOUSE</t>
  </si>
  <si>
    <t>Q8CI04</t>
  </si>
  <si>
    <t>COG3_MOUSE</t>
  </si>
  <si>
    <t>Q8CI08</t>
  </si>
  <si>
    <t>SLAI2_MOUSE</t>
  </si>
  <si>
    <t>Q8CI11</t>
  </si>
  <si>
    <t>GNL3_MOUSE</t>
  </si>
  <si>
    <t>Q8CI33</t>
  </si>
  <si>
    <t>C19L1_MOUSE</t>
  </si>
  <si>
    <t>Q8CI51</t>
  </si>
  <si>
    <t>PDLI5_MOUSE</t>
  </si>
  <si>
    <t>Q8CI59</t>
  </si>
  <si>
    <t>STEA3_MOUSE</t>
  </si>
  <si>
    <t>Q8CI61</t>
  </si>
  <si>
    <t>BAG4_MOUSE</t>
  </si>
  <si>
    <t>Q8CI94</t>
  </si>
  <si>
    <t>PYGB_MOUSE</t>
  </si>
  <si>
    <t>Q8CIE6</t>
  </si>
  <si>
    <t>COPA_MOUSE</t>
  </si>
  <si>
    <t>Q8CIF6</t>
  </si>
  <si>
    <t>SIDT2_MOUSE</t>
  </si>
  <si>
    <t>Q8CIG8</t>
  </si>
  <si>
    <t>ANM5_MOUSE</t>
  </si>
  <si>
    <t>Q8CIL4</t>
  </si>
  <si>
    <t>CA131_MOUSE</t>
  </si>
  <si>
    <t>Q8CIM8</t>
  </si>
  <si>
    <t>INT4_MOUSE</t>
  </si>
  <si>
    <t>Q8CIN4</t>
  </si>
  <si>
    <t>PAK2_MOUSE</t>
  </si>
  <si>
    <t>Q8CIS0</t>
  </si>
  <si>
    <t>CAR11_MOUSE</t>
  </si>
  <si>
    <t>Q8CJF7</t>
  </si>
  <si>
    <t>ELYS_MOUSE</t>
  </si>
  <si>
    <t>Q8CJG0</t>
  </si>
  <si>
    <t>AGO2_MOUSE</t>
  </si>
  <si>
    <t>Q8JZK9</t>
  </si>
  <si>
    <t>HMCS1_MOUSE</t>
  </si>
  <si>
    <t>Q8JZM0</t>
  </si>
  <si>
    <t>TFB1M_MOUSE</t>
  </si>
  <si>
    <t>Q8JZM7</t>
  </si>
  <si>
    <t>CDC73_MOUSE</t>
  </si>
  <si>
    <t>Q8JZN5</t>
  </si>
  <si>
    <t>ACAD9_MOUSE</t>
  </si>
  <si>
    <t>Q8JZN7</t>
  </si>
  <si>
    <t>MIRO2_MOUSE</t>
  </si>
  <si>
    <t>Q8JZQ2</t>
  </si>
  <si>
    <t>AFG32_MOUSE</t>
  </si>
  <si>
    <t>Q8JZQ9</t>
  </si>
  <si>
    <t>EIF3B_MOUSE</t>
  </si>
  <si>
    <t>Q8JZR0</t>
  </si>
  <si>
    <t>ACSL5_MOUSE</t>
  </si>
  <si>
    <t>Q8JZS9</t>
  </si>
  <si>
    <t>RM48_MOUSE</t>
  </si>
  <si>
    <t>Q8JZU2</t>
  </si>
  <si>
    <t>TXTP_MOUSE</t>
  </si>
  <si>
    <t>Q8JZX4</t>
  </si>
  <si>
    <t>SPF45_MOUSE</t>
  </si>
  <si>
    <t>Q8JZY4</t>
  </si>
  <si>
    <t>MRPP3_MOUSE</t>
  </si>
  <si>
    <t>Q8K009</t>
  </si>
  <si>
    <t>AL1L2_MOUSE</t>
  </si>
  <si>
    <t>Q8K013</t>
  </si>
  <si>
    <t>GTPBA_MOUSE</t>
  </si>
  <si>
    <t>Q8K019</t>
  </si>
  <si>
    <t>BCLF1_MOUSE</t>
  </si>
  <si>
    <t>Q8K025</t>
  </si>
  <si>
    <t>FRAT2_MOUSE</t>
  </si>
  <si>
    <t>Q8K0C4</t>
  </si>
  <si>
    <t>CP51A_MOUSE</t>
  </si>
  <si>
    <t>Q8K0C9</t>
  </si>
  <si>
    <t>GMDS_MOUSE</t>
  </si>
  <si>
    <t>Q8K0D5</t>
  </si>
  <si>
    <t>EFGM_MOUSE</t>
  </si>
  <si>
    <t>Q8K0V4</t>
  </si>
  <si>
    <t>CNOT3_MOUSE</t>
  </si>
  <si>
    <t>Q8K0Z7</t>
  </si>
  <si>
    <t>TACO1_MOUSE</t>
  </si>
  <si>
    <t>Q8K114</t>
  </si>
  <si>
    <t>INT9_MOUSE</t>
  </si>
  <si>
    <t>Q8K124</t>
  </si>
  <si>
    <t>PKHO2_MOUSE</t>
  </si>
  <si>
    <t>Q8K126</t>
  </si>
  <si>
    <t>RF1M_MOUSE</t>
  </si>
  <si>
    <t>Q8K183</t>
  </si>
  <si>
    <t>PDXK_MOUSE</t>
  </si>
  <si>
    <t>Q8K1B8</t>
  </si>
  <si>
    <t>URP2_MOUSE</t>
  </si>
  <si>
    <t>Q8K1C9</t>
  </si>
  <si>
    <t>LRC41_MOUSE</t>
  </si>
  <si>
    <t>Q8K1E0</t>
  </si>
  <si>
    <t>STX5_MOUSE</t>
  </si>
  <si>
    <t>Q8K1I7</t>
  </si>
  <si>
    <t>WIPF1_MOUSE</t>
  </si>
  <si>
    <t>Q8K1J6</t>
  </si>
  <si>
    <t>TRNT1_MOUSE</t>
  </si>
  <si>
    <t>Q8K1M6</t>
  </si>
  <si>
    <t>DNM1L_MOUSE</t>
  </si>
  <si>
    <t>Q8K1R3</t>
  </si>
  <si>
    <t>PNPT1_MOUSE</t>
  </si>
  <si>
    <t>Q8K1R7</t>
  </si>
  <si>
    <t>NEK9_MOUSE</t>
  </si>
  <si>
    <t>Q8K1X1</t>
  </si>
  <si>
    <t>WDR11_MOUSE</t>
  </si>
  <si>
    <t>Q8K1X4</t>
  </si>
  <si>
    <t>NCKPL_MOUSE</t>
  </si>
  <si>
    <t>Q8K1Z0</t>
  </si>
  <si>
    <t>COQ9_MOUSE</t>
  </si>
  <si>
    <t>Q8K202</t>
  </si>
  <si>
    <t>RPA49_MOUSE</t>
  </si>
  <si>
    <t>Q8K215</t>
  </si>
  <si>
    <t>LYRM4_MOUSE</t>
  </si>
  <si>
    <t>Q8K221</t>
  </si>
  <si>
    <t>ARFP2_MOUSE</t>
  </si>
  <si>
    <t>Q8K224</t>
  </si>
  <si>
    <t>NAT10_MOUSE</t>
  </si>
  <si>
    <t>Q8K284</t>
  </si>
  <si>
    <t>TF3C1_MOUSE</t>
  </si>
  <si>
    <t>Q8K285</t>
  </si>
  <si>
    <t>FCHO1_MOUSE</t>
  </si>
  <si>
    <t>Q8K297</t>
  </si>
  <si>
    <t>GT251_MOUSE</t>
  </si>
  <si>
    <t>Q8K298</t>
  </si>
  <si>
    <t>ANLN_MOUSE</t>
  </si>
  <si>
    <t>Q8K2A7</t>
  </si>
  <si>
    <t>INT10_MOUSE</t>
  </si>
  <si>
    <t>Q8K2B3</t>
  </si>
  <si>
    <t>SDHA_MOUSE</t>
  </si>
  <si>
    <t>Q8K2C9</t>
  </si>
  <si>
    <t>HACD3_MOUSE</t>
  </si>
  <si>
    <t>Q8K2D3</t>
  </si>
  <si>
    <t>EDC3_MOUSE</t>
  </si>
  <si>
    <t>Q8K2F0</t>
  </si>
  <si>
    <t>BRD3_MOUSE</t>
  </si>
  <si>
    <t>Q8K2F8</t>
  </si>
  <si>
    <t>LS14A_MOUSE</t>
  </si>
  <si>
    <t>Q8K2H4</t>
  </si>
  <si>
    <t>ACAP1_MOUSE</t>
  </si>
  <si>
    <t>Q8K2K6</t>
  </si>
  <si>
    <t>AGFG1_MOUSE</t>
  </si>
  <si>
    <t>Q8K2M0</t>
  </si>
  <si>
    <t>RM38_MOUSE</t>
  </si>
  <si>
    <t>Q8K2P7</t>
  </si>
  <si>
    <t>S38A1_MOUSE</t>
  </si>
  <si>
    <t>Q8K2Q0</t>
  </si>
  <si>
    <t>COMD9_MOUSE</t>
  </si>
  <si>
    <t>Q8K2T8</t>
  </si>
  <si>
    <t>PAF1_MOUSE</t>
  </si>
  <si>
    <t>Q8K2X3</t>
  </si>
  <si>
    <t>STN1_MOUSE</t>
  </si>
  <si>
    <t>Q8K2Y7</t>
  </si>
  <si>
    <t>RM47_MOUSE</t>
  </si>
  <si>
    <t>Q8K2Z4</t>
  </si>
  <si>
    <t>CND1_MOUSE</t>
  </si>
  <si>
    <t>Q8K310</t>
  </si>
  <si>
    <t>MATR3_MOUSE</t>
  </si>
  <si>
    <t>Q8K337</t>
  </si>
  <si>
    <t>I5P2_MOUSE</t>
  </si>
  <si>
    <t>Q8K339</t>
  </si>
  <si>
    <t>KIN17_MOUSE</t>
  </si>
  <si>
    <t>Q8K352</t>
  </si>
  <si>
    <t>SASH3_MOUSE</t>
  </si>
  <si>
    <t>Q8K363</t>
  </si>
  <si>
    <t>DDX18_MOUSE</t>
  </si>
  <si>
    <t>Q8K368</t>
  </si>
  <si>
    <t>FANCI_MOUSE</t>
  </si>
  <si>
    <t>Q8K370</t>
  </si>
  <si>
    <t>ACD10_MOUSE</t>
  </si>
  <si>
    <t>Q8K386</t>
  </si>
  <si>
    <t>RAB15_MOUSE</t>
  </si>
  <si>
    <t>Q8K394</t>
  </si>
  <si>
    <t>PLCL2_MOUSE</t>
  </si>
  <si>
    <t>Q8K3A0</t>
  </si>
  <si>
    <t>HSC20_MOUSE</t>
  </si>
  <si>
    <t>Q8K3A9</t>
  </si>
  <si>
    <t>MEPCE_MOUSE</t>
  </si>
  <si>
    <t>Q8K3D3</t>
  </si>
  <si>
    <t>SWI5_MOUSE</t>
  </si>
  <si>
    <t>Q8K3H0</t>
  </si>
  <si>
    <t>DP13A_MOUSE</t>
  </si>
  <si>
    <t>Q8K3J1</t>
  </si>
  <si>
    <t>NDUS8_MOUSE</t>
  </si>
  <si>
    <t>Q8K3P0</t>
  </si>
  <si>
    <t>DR9C7_MOUSE</t>
  </si>
  <si>
    <t>Q8K3W0</t>
  </si>
  <si>
    <t>BABA2_MOUSE</t>
  </si>
  <si>
    <t>Q8K3X4</t>
  </si>
  <si>
    <t>I2BPL_MOUSE</t>
  </si>
  <si>
    <t>Q8K411</t>
  </si>
  <si>
    <t>PREP_MOUSE</t>
  </si>
  <si>
    <t>Q8K424</t>
  </si>
  <si>
    <t>TRPV3_MOUSE</t>
  </si>
  <si>
    <t>Q8K4B0</t>
  </si>
  <si>
    <t>MTA1_MOUSE</t>
  </si>
  <si>
    <t>Q8K4G5</t>
  </si>
  <si>
    <t>ABLM1_MOUSE</t>
  </si>
  <si>
    <t>Q8K4I3</t>
  </si>
  <si>
    <t>ARHG6_MOUSE</t>
  </si>
  <si>
    <t>Q8K4L0</t>
  </si>
  <si>
    <t>DDX54_MOUSE</t>
  </si>
  <si>
    <t>Q8K4L3</t>
  </si>
  <si>
    <t>SVIL_MOUSE</t>
  </si>
  <si>
    <t>Q8K4P0</t>
  </si>
  <si>
    <t>WDR33_MOUSE</t>
  </si>
  <si>
    <t>Q8K4Q0</t>
  </si>
  <si>
    <t>RPTOR_MOUSE</t>
  </si>
  <si>
    <t>Q8K4R9</t>
  </si>
  <si>
    <t>DLGP5_MOUSE</t>
  </si>
  <si>
    <t>Q8K4Z3</t>
  </si>
  <si>
    <t>NNRE_MOUSE</t>
  </si>
  <si>
    <t>Q8K4Z5</t>
  </si>
  <si>
    <t>SF3A1_MOUSE</t>
  </si>
  <si>
    <t>Q8K596</t>
  </si>
  <si>
    <t>NAC2_MOUSE</t>
  </si>
  <si>
    <t>Q8K5B8</t>
  </si>
  <si>
    <t>HXC12_MOUSE</t>
  </si>
  <si>
    <t>Q8N7N5</t>
  </si>
  <si>
    <t>DCAF8_MOUSE</t>
  </si>
  <si>
    <t>Q8QZS1</t>
  </si>
  <si>
    <t>HIBCH_MOUSE</t>
  </si>
  <si>
    <t>Q8QZT1</t>
  </si>
  <si>
    <t>THIL_MOUSE</t>
  </si>
  <si>
    <t>Q8QZV7</t>
  </si>
  <si>
    <t>INT13_MOUSE</t>
  </si>
  <si>
    <t>Q8QZY1</t>
  </si>
  <si>
    <t>EIF3L_MOUSE</t>
  </si>
  <si>
    <t>Q8QZY9</t>
  </si>
  <si>
    <t>SF3B4_MOUSE</t>
  </si>
  <si>
    <t>Q8R010</t>
  </si>
  <si>
    <t>AIMP2_MOUSE</t>
  </si>
  <si>
    <t>Q8R016</t>
  </si>
  <si>
    <t>BLMH_MOUSE</t>
  </si>
  <si>
    <t>Q8R034</t>
  </si>
  <si>
    <t>APC13_MOUSE</t>
  </si>
  <si>
    <t>Q8R035</t>
  </si>
  <si>
    <t>ICT1_MOUSE</t>
  </si>
  <si>
    <t>Q8R050</t>
  </si>
  <si>
    <t>ERF3A_MOUSE</t>
  </si>
  <si>
    <t>Q8R060</t>
  </si>
  <si>
    <t>ZWILC_MOUSE</t>
  </si>
  <si>
    <t>Q8R081</t>
  </si>
  <si>
    <t>HNRPL_MOUSE</t>
  </si>
  <si>
    <t>Q8R0A0</t>
  </si>
  <si>
    <t>T2FB_MOUSE</t>
  </si>
  <si>
    <t>Q8R0A2</t>
  </si>
  <si>
    <t>ZBT44_MOUSE</t>
  </si>
  <si>
    <t>Q8R0F5</t>
  </si>
  <si>
    <t>RBMX2_MOUSE</t>
  </si>
  <si>
    <t>Q8R0F6</t>
  </si>
  <si>
    <t>ILKAP_MOUSE</t>
  </si>
  <si>
    <t>Q8R0G9</t>
  </si>
  <si>
    <t>NU133_MOUSE</t>
  </si>
  <si>
    <t>Q8R0W0</t>
  </si>
  <si>
    <t>EPIPL_MOUSE</t>
  </si>
  <si>
    <t>Q8R0X7</t>
  </si>
  <si>
    <t>SGPL1_MOUSE</t>
  </si>
  <si>
    <t>Q8R123</t>
  </si>
  <si>
    <t>FAD1_MOUSE</t>
  </si>
  <si>
    <t>Q8R164</t>
  </si>
  <si>
    <t>BPHL_MOUSE</t>
  </si>
  <si>
    <t>Q8R180</t>
  </si>
  <si>
    <t>ERO1A_MOUSE</t>
  </si>
  <si>
    <t>Q8R1B4</t>
  </si>
  <si>
    <t>EIF3C_MOUSE</t>
  </si>
  <si>
    <t>Q8R1F1</t>
  </si>
  <si>
    <t>NIBA2_MOUSE</t>
  </si>
  <si>
    <t>Q8R1F9</t>
  </si>
  <si>
    <t>RPP40_MOUSE</t>
  </si>
  <si>
    <t>Q8R1G6</t>
  </si>
  <si>
    <t>PDLI2_MOUSE</t>
  </si>
  <si>
    <t>Q8R1I1</t>
  </si>
  <si>
    <t>QCR9_MOUSE</t>
  </si>
  <si>
    <t>Q8R1N0</t>
  </si>
  <si>
    <t>ZN830_MOUSE</t>
  </si>
  <si>
    <t>Q8R1Q8</t>
  </si>
  <si>
    <t>DC1L1_MOUSE</t>
  </si>
  <si>
    <t>Q8R1S0</t>
  </si>
  <si>
    <t>COQ6_MOUSE</t>
  </si>
  <si>
    <t>Q8R1S4</t>
  </si>
  <si>
    <t>MTSS1_MOUSE</t>
  </si>
  <si>
    <t>Q8R1V4</t>
  </si>
  <si>
    <t>TMED4_MOUSE</t>
  </si>
  <si>
    <t>Q8R2K4</t>
  </si>
  <si>
    <t>TAF6L_MOUSE</t>
  </si>
  <si>
    <t>Q8R2L5</t>
  </si>
  <si>
    <t>RT18C_MOUSE</t>
  </si>
  <si>
    <t>Q8R2M2</t>
  </si>
  <si>
    <t>TDIF2_MOUSE</t>
  </si>
  <si>
    <t>Q8R2N2</t>
  </si>
  <si>
    <t>UTP4_MOUSE</t>
  </si>
  <si>
    <t>Q8R2Q4</t>
  </si>
  <si>
    <t>RRF2M_MOUSE</t>
  </si>
  <si>
    <t>Q8R2R6</t>
  </si>
  <si>
    <t>MTG1_MOUSE</t>
  </si>
  <si>
    <t>Q8R2T8</t>
  </si>
  <si>
    <t>TF3C5_MOUSE</t>
  </si>
  <si>
    <t>Q8R2U0</t>
  </si>
  <si>
    <t>SEH1_MOUSE</t>
  </si>
  <si>
    <t>Q8R2U4</t>
  </si>
  <si>
    <t>NTM1A_MOUSE</t>
  </si>
  <si>
    <t>Q8R2Y8</t>
  </si>
  <si>
    <t>PTH2_MOUSE</t>
  </si>
  <si>
    <t>Q8R323</t>
  </si>
  <si>
    <t>RFC3_MOUSE</t>
  </si>
  <si>
    <t>Q8R326</t>
  </si>
  <si>
    <t>PSPC1_MOUSE</t>
  </si>
  <si>
    <t>Q8R344</t>
  </si>
  <si>
    <t>CCD12_MOUSE</t>
  </si>
  <si>
    <t>Q8R349</t>
  </si>
  <si>
    <t>CDC16_MOUSE</t>
  </si>
  <si>
    <t>Q8R3C0</t>
  </si>
  <si>
    <t>MCMBP_MOUSE</t>
  </si>
  <si>
    <t>Q8R3F5</t>
  </si>
  <si>
    <t>FABD_MOUSE</t>
  </si>
  <si>
    <t>Q8R3G1</t>
  </si>
  <si>
    <t>PP1R8_MOUSE</t>
  </si>
  <si>
    <t>Q8R3K3</t>
  </si>
  <si>
    <t>PTCD2_MOUSE</t>
  </si>
  <si>
    <t>Q8R3N1</t>
  </si>
  <si>
    <t>NOP14_MOUSE</t>
  </si>
  <si>
    <t>Q8R3N6</t>
  </si>
  <si>
    <t>THOC1_MOUSE</t>
  </si>
  <si>
    <t>Q8R3P6</t>
  </si>
  <si>
    <t>INT14_MOUSE</t>
  </si>
  <si>
    <t>Q8R3Q6</t>
  </si>
  <si>
    <t>MIX23_MOUSE</t>
  </si>
  <si>
    <t>Q8R3U1</t>
  </si>
  <si>
    <t>PLAT3_MOUSE</t>
  </si>
  <si>
    <t>Q8R3Y8</t>
  </si>
  <si>
    <t>I2BP1_MOUSE</t>
  </si>
  <si>
    <t>Q8R404</t>
  </si>
  <si>
    <t>MIC13_MOUSE</t>
  </si>
  <si>
    <t>Q8R409</t>
  </si>
  <si>
    <t>HEXI1_MOUSE</t>
  </si>
  <si>
    <t>Q8R480</t>
  </si>
  <si>
    <t>NUP85_MOUSE</t>
  </si>
  <si>
    <t>Q8R4D1</t>
  </si>
  <si>
    <t>SL9A8_MOUSE</t>
  </si>
  <si>
    <t>Q8R4H2</t>
  </si>
  <si>
    <t>ARHGC_MOUSE</t>
  </si>
  <si>
    <t>Q8R4N0</t>
  </si>
  <si>
    <t>CLYBL_MOUSE</t>
  </si>
  <si>
    <t>Q8R4R6</t>
  </si>
  <si>
    <t>NUP35_MOUSE</t>
  </si>
  <si>
    <t>Q8R4X3</t>
  </si>
  <si>
    <t>RBM12_MOUSE</t>
  </si>
  <si>
    <t>Q8R4Z4</t>
  </si>
  <si>
    <t>ETV3_MOUSE</t>
  </si>
  <si>
    <t>Q8R502</t>
  </si>
  <si>
    <t>LRC8C_MOUSE</t>
  </si>
  <si>
    <t>Q8R550</t>
  </si>
  <si>
    <t>SH3K1_MOUSE</t>
  </si>
  <si>
    <t>Q8R5A3</t>
  </si>
  <si>
    <t>AB1IP_MOUSE</t>
  </si>
  <si>
    <t>Q8R5C5</t>
  </si>
  <si>
    <t>ACTY_MOUSE</t>
  </si>
  <si>
    <t>Q8R5H1</t>
  </si>
  <si>
    <t>UBP15_MOUSE</t>
  </si>
  <si>
    <t>Q8R5J9</t>
  </si>
  <si>
    <t>PRAF3_MOUSE</t>
  </si>
  <si>
    <t>Q8R5K4</t>
  </si>
  <si>
    <t>NOL6_MOUSE</t>
  </si>
  <si>
    <t>Q8R5L3</t>
  </si>
  <si>
    <t>VPS39_MOUSE</t>
  </si>
  <si>
    <t>Q8VBT0</t>
  </si>
  <si>
    <t>TMX1_MOUSE</t>
  </si>
  <si>
    <t>Q8VBU8</t>
  </si>
  <si>
    <t>BANP_MOUSE</t>
  </si>
  <si>
    <t>Q8VBV3</t>
  </si>
  <si>
    <t>EXOS2_MOUSE</t>
  </si>
  <si>
    <t>Q8VBV7</t>
  </si>
  <si>
    <t>CSN8_MOUSE</t>
  </si>
  <si>
    <t>Q8VBW6</t>
  </si>
  <si>
    <t>ULA1_MOUSE</t>
  </si>
  <si>
    <t>Q8VC19</t>
  </si>
  <si>
    <t>HEM1_MOUSE</t>
  </si>
  <si>
    <t>Q8VC28</t>
  </si>
  <si>
    <t>AK1CD_MOUSE</t>
  </si>
  <si>
    <t>Q8VC31</t>
  </si>
  <si>
    <t>CCDC9_MOUSE</t>
  </si>
  <si>
    <t>Q8VC51</t>
  </si>
  <si>
    <t>TCAB1_MOUSE</t>
  </si>
  <si>
    <t>Q8VCD7</t>
  </si>
  <si>
    <t>KDM4C_MOUSE</t>
  </si>
  <si>
    <t>Q8VCH6</t>
  </si>
  <si>
    <t>DHC24_MOUSE</t>
  </si>
  <si>
    <t>Q8VCI0</t>
  </si>
  <si>
    <t>PLBL1_MOUSE</t>
  </si>
  <si>
    <t>Q8VCL2</t>
  </si>
  <si>
    <t>SCO2_MOUSE</t>
  </si>
  <si>
    <t>Q8VCM7</t>
  </si>
  <si>
    <t>FIBG_MOUSE</t>
  </si>
  <si>
    <t>Q8VCM8</t>
  </si>
  <si>
    <t>NCLN_MOUSE</t>
  </si>
  <si>
    <t>Q8VCT3</t>
  </si>
  <si>
    <t>AMPB_MOUSE</t>
  </si>
  <si>
    <t>Q8VCW4</t>
  </si>
  <si>
    <t>UN93B_MOUSE</t>
  </si>
  <si>
    <t>Q8VCW8</t>
  </si>
  <si>
    <t>ACSF2_MOUSE</t>
  </si>
  <si>
    <t>Q8VCY6</t>
  </si>
  <si>
    <t>UTP6_MOUSE</t>
  </si>
  <si>
    <t>Q8VD62</t>
  </si>
  <si>
    <t>CK068_MOUSE</t>
  </si>
  <si>
    <t>Q8VD75</t>
  </si>
  <si>
    <t>HIP1_MOUSE</t>
  </si>
  <si>
    <t>Q8VDC0</t>
  </si>
  <si>
    <t>SYLM_MOUSE</t>
  </si>
  <si>
    <t>Q8VDD5</t>
  </si>
  <si>
    <t>MYH9_MOUSE</t>
  </si>
  <si>
    <t>Q8VDD8</t>
  </si>
  <si>
    <t>WASH1_MOUSE</t>
  </si>
  <si>
    <t>Q8VDD9</t>
  </si>
  <si>
    <t>PHIP_MOUSE</t>
  </si>
  <si>
    <t>Q8VDF2</t>
  </si>
  <si>
    <t>UHRF1_MOUSE</t>
  </si>
  <si>
    <t>Q8VDG3</t>
  </si>
  <si>
    <t>PARN_MOUSE</t>
  </si>
  <si>
    <t>Q8VDJ3</t>
  </si>
  <si>
    <t>VIGLN_MOUSE</t>
  </si>
  <si>
    <t>Q8VDK1</t>
  </si>
  <si>
    <t>NIT1_MOUSE</t>
  </si>
  <si>
    <t>Q8VDM1</t>
  </si>
  <si>
    <t>ZGPAT_MOUSE</t>
  </si>
  <si>
    <t>Q8VDM4</t>
  </si>
  <si>
    <t>PSMD2_MOUSE</t>
  </si>
  <si>
    <t>Q8VDM6</t>
  </si>
  <si>
    <t>HNRL1_MOUSE</t>
  </si>
  <si>
    <t>Q8VDN2</t>
  </si>
  <si>
    <t>AT1A1_MOUSE</t>
  </si>
  <si>
    <t>Q8VDP3</t>
  </si>
  <si>
    <t>MICA1_MOUSE</t>
  </si>
  <si>
    <t>Q8VDP4</t>
  </si>
  <si>
    <t>CCAR2_MOUSE</t>
  </si>
  <si>
    <t>Q8VDQ8</t>
  </si>
  <si>
    <t>SIR2_MOUSE</t>
  </si>
  <si>
    <t>Q8VDR9</t>
  </si>
  <si>
    <t>DOCK6_MOUSE</t>
  </si>
  <si>
    <t>Q8VDS4</t>
  </si>
  <si>
    <t>RPR1A_MOUSE</t>
  </si>
  <si>
    <t>Q8VDT9</t>
  </si>
  <si>
    <t>RM50_MOUSE</t>
  </si>
  <si>
    <t>Q8VDW0</t>
  </si>
  <si>
    <t>DX39A_MOUSE</t>
  </si>
  <si>
    <t>Q8VE10</t>
  </si>
  <si>
    <t>NAA40_MOUSE</t>
  </si>
  <si>
    <t>Q8VE22</t>
  </si>
  <si>
    <t>RT23_MOUSE</t>
  </si>
  <si>
    <t>Q8VE37</t>
  </si>
  <si>
    <t>RCC1_MOUSE</t>
  </si>
  <si>
    <t>Q8VE38</t>
  </si>
  <si>
    <t>OXND1_MOUSE</t>
  </si>
  <si>
    <t>Q8VE62</t>
  </si>
  <si>
    <t>PAIP1_MOUSE</t>
  </si>
  <si>
    <t>Q8VE70</t>
  </si>
  <si>
    <t>PDC10_MOUSE</t>
  </si>
  <si>
    <t>Q8VE80</t>
  </si>
  <si>
    <t>THOC3_MOUSE</t>
  </si>
  <si>
    <t>Q8VE95</t>
  </si>
  <si>
    <t>CH082_MOUSE</t>
  </si>
  <si>
    <t>Q8VE97</t>
  </si>
  <si>
    <t>SRSF4_MOUSE</t>
  </si>
  <si>
    <t>Q8VE99</t>
  </si>
  <si>
    <t>CC115_MOUSE</t>
  </si>
  <si>
    <t>Q8VEA4</t>
  </si>
  <si>
    <t>MIA40_MOUSE</t>
  </si>
  <si>
    <t>Q8VEB2</t>
  </si>
  <si>
    <t>SAV1_MOUSE</t>
  </si>
  <si>
    <t>Q8VED5</t>
  </si>
  <si>
    <t>K2C79_MOUSE</t>
  </si>
  <si>
    <t>Q8VEE4</t>
  </si>
  <si>
    <t>RFA1_MOUSE</t>
  </si>
  <si>
    <t>Q8VEG6</t>
  </si>
  <si>
    <t>CNO6L_MOUSE</t>
  </si>
  <si>
    <t>Q8VEJ4</t>
  </si>
  <si>
    <t>NLE1_MOUSE</t>
  </si>
  <si>
    <t>Q8VEJ9</t>
  </si>
  <si>
    <t>VPS4A_MOUSE</t>
  </si>
  <si>
    <t>Q8VEK0</t>
  </si>
  <si>
    <t>CC50A_MOUSE</t>
  </si>
  <si>
    <t>Q8VEK3</t>
  </si>
  <si>
    <t>HNRPU_MOUSE</t>
  </si>
  <si>
    <t>Q8VEM8</t>
  </si>
  <si>
    <t>MPCP_MOUSE</t>
  </si>
  <si>
    <t>Q8VH51</t>
  </si>
  <si>
    <t>RBM39_MOUSE</t>
  </si>
  <si>
    <t>Q8VHE0</t>
  </si>
  <si>
    <t>SEC63_MOUSE</t>
  </si>
  <si>
    <t>Q8VHK9</t>
  </si>
  <si>
    <t>DHX36_MOUSE</t>
  </si>
  <si>
    <t>Q8VHN8</t>
  </si>
  <si>
    <t>TIRR_MOUSE</t>
  </si>
  <si>
    <t>Q8VHR5</t>
  </si>
  <si>
    <t>P66B_MOUSE</t>
  </si>
  <si>
    <t>Q8VHZ7</t>
  </si>
  <si>
    <t>IMP4_MOUSE</t>
  </si>
  <si>
    <t>Q8VI33</t>
  </si>
  <si>
    <t>TAF9_MOUSE</t>
  </si>
  <si>
    <t>Q8VI75</t>
  </si>
  <si>
    <t>IPO4_MOUSE</t>
  </si>
  <si>
    <t>Q8VIJ6</t>
  </si>
  <si>
    <t>SFPQ_MOUSE</t>
  </si>
  <si>
    <t>Q8VIL2</t>
  </si>
  <si>
    <t>RWDD3_MOUSE</t>
  </si>
  <si>
    <t>Q91UZ5</t>
  </si>
  <si>
    <t>IMPA2_MOUSE</t>
  </si>
  <si>
    <t>Q91V12</t>
  </si>
  <si>
    <t>BACH_MOUSE</t>
  </si>
  <si>
    <t>Q91V41</t>
  </si>
  <si>
    <t>RAB14_MOUSE</t>
  </si>
  <si>
    <t>Q91V57</t>
  </si>
  <si>
    <t>CHIN_MOUSE</t>
  </si>
  <si>
    <t>Q91V61</t>
  </si>
  <si>
    <t>SFXN3_MOUSE</t>
  </si>
  <si>
    <t>Q91V64</t>
  </si>
  <si>
    <t>ISOC1_MOUSE</t>
  </si>
  <si>
    <t>Q91V92</t>
  </si>
  <si>
    <t>ACLY_MOUSE</t>
  </si>
  <si>
    <t>Q91VA6</t>
  </si>
  <si>
    <t>PDIP2_MOUSE</t>
  </si>
  <si>
    <t>Q91VC3</t>
  </si>
  <si>
    <t>IF4A3_MOUSE</t>
  </si>
  <si>
    <t>Q91VC9</t>
  </si>
  <si>
    <t>GHITM_MOUSE</t>
  </si>
  <si>
    <t>Q91VD9</t>
  </si>
  <si>
    <t>NDUS1_MOUSE</t>
  </si>
  <si>
    <t>Q91VH2</t>
  </si>
  <si>
    <t>SNX9_MOUSE</t>
  </si>
  <si>
    <t>Q91VH6</t>
  </si>
  <si>
    <t>MEMO1_MOUSE</t>
  </si>
  <si>
    <t>Q91VI7</t>
  </si>
  <si>
    <t>RINI_MOUSE</t>
  </si>
  <si>
    <t>Q91VJ4</t>
  </si>
  <si>
    <t>STK38_MOUSE</t>
  </si>
  <si>
    <t>Q91VJ5</t>
  </si>
  <si>
    <t>PQBP1_MOUSE</t>
  </si>
  <si>
    <t>Q91VK1</t>
  </si>
  <si>
    <t>BZW2_MOUSE</t>
  </si>
  <si>
    <t>Q91VL9</t>
  </si>
  <si>
    <t>ZBTB1_MOUSE</t>
  </si>
  <si>
    <t>Q91VM5</t>
  </si>
  <si>
    <t>RMXL1_MOUSE</t>
  </si>
  <si>
    <t>Q91VM9</t>
  </si>
  <si>
    <t>IPYR2_MOUSE</t>
  </si>
  <si>
    <t>Q91VN4</t>
  </si>
  <si>
    <t>MIC25_MOUSE</t>
  </si>
  <si>
    <t>Q91VN6</t>
  </si>
  <si>
    <t>DDX41_MOUSE</t>
  </si>
  <si>
    <t>Q91VR2</t>
  </si>
  <si>
    <t>ATPG_MOUSE</t>
  </si>
  <si>
    <t>Q91VR5</t>
  </si>
  <si>
    <t>DDX1_MOUSE</t>
  </si>
  <si>
    <t>Q91VR8</t>
  </si>
  <si>
    <t>BRK1_MOUSE</t>
  </si>
  <si>
    <t>Q91VT1</t>
  </si>
  <si>
    <t>NSE2_MOUSE</t>
  </si>
  <si>
    <t>Q91VT4</t>
  </si>
  <si>
    <t>CBR4_MOUSE</t>
  </si>
  <si>
    <t>Q91VU7</t>
  </si>
  <si>
    <t>PUS7_MOUSE</t>
  </si>
  <si>
    <t>Q91VV4</t>
  </si>
  <si>
    <t>DEN2D_MOUSE</t>
  </si>
  <si>
    <t>Q91VW3</t>
  </si>
  <si>
    <t>SH3L3_MOUSE</t>
  </si>
  <si>
    <t>Q91VX2</t>
  </si>
  <si>
    <t>UBAP2_MOUSE</t>
  </si>
  <si>
    <t>Q91VY5</t>
  </si>
  <si>
    <t>KDM4B_MOUSE</t>
  </si>
  <si>
    <t>Q91W36</t>
  </si>
  <si>
    <t>UBP3_MOUSE</t>
  </si>
  <si>
    <t>Q91W39</t>
  </si>
  <si>
    <t>NCOA5_MOUSE</t>
  </si>
  <si>
    <t>Q91W50</t>
  </si>
  <si>
    <t>CSDE1_MOUSE</t>
  </si>
  <si>
    <t>Q91W53</t>
  </si>
  <si>
    <t>GOGA7_MOUSE</t>
  </si>
  <si>
    <t>Q91W86</t>
  </si>
  <si>
    <t>VPS11_MOUSE</t>
  </si>
  <si>
    <t>Q91W90</t>
  </si>
  <si>
    <t>TXND5_MOUSE</t>
  </si>
  <si>
    <t>Q91W96</t>
  </si>
  <si>
    <t>APC4_MOUSE</t>
  </si>
  <si>
    <t>Q91WD5</t>
  </si>
  <si>
    <t>NDUS2_MOUSE</t>
  </si>
  <si>
    <t>Q91WE2</t>
  </si>
  <si>
    <t>PIP30_MOUSE</t>
  </si>
  <si>
    <t>Q91WG2</t>
  </si>
  <si>
    <t>RABE2_MOUSE</t>
  </si>
  <si>
    <t>Q91WG4</t>
  </si>
  <si>
    <t>ELP2_MOUSE</t>
  </si>
  <si>
    <t>Q91WJ8</t>
  </si>
  <si>
    <t>FUBP1_MOUSE</t>
  </si>
  <si>
    <t>Q91WK0</t>
  </si>
  <si>
    <t>LRRF2_MOUSE</t>
  </si>
  <si>
    <t>Q91WK1</t>
  </si>
  <si>
    <t>SPRY4_MOUSE</t>
  </si>
  <si>
    <t>Q91WK2</t>
  </si>
  <si>
    <t>EIF3H_MOUSE</t>
  </si>
  <si>
    <t>Q91WK5</t>
  </si>
  <si>
    <t>GCSH_MOUSE</t>
  </si>
  <si>
    <t>Q91WM1</t>
  </si>
  <si>
    <t>STRBP_MOUSE</t>
  </si>
  <si>
    <t>Q91WM2</t>
  </si>
  <si>
    <t>HDHD5_MOUSE</t>
  </si>
  <si>
    <t>Q91WM3</t>
  </si>
  <si>
    <t>U3IP2_MOUSE</t>
  </si>
  <si>
    <t>Q91WN1</t>
  </si>
  <si>
    <t>DNJC9_MOUSE</t>
  </si>
  <si>
    <t>Q91WQ3</t>
  </si>
  <si>
    <t>SYYC_MOUSE</t>
  </si>
  <si>
    <t>Q91WS0</t>
  </si>
  <si>
    <t>CISD1_MOUSE</t>
  </si>
  <si>
    <t>Q91WV0</t>
  </si>
  <si>
    <t>NC2B_MOUSE</t>
  </si>
  <si>
    <t>Q91X20</t>
  </si>
  <si>
    <t>ASH2L_MOUSE</t>
  </si>
  <si>
    <t>Q91X21</t>
  </si>
  <si>
    <t>K2013_MOUSE</t>
  </si>
  <si>
    <t>Q91XB0</t>
  </si>
  <si>
    <t>TREX1_MOUSE</t>
  </si>
  <si>
    <t>Q91XS1</t>
  </si>
  <si>
    <t>MTMR4_MOUSE</t>
  </si>
  <si>
    <t>Q91XU0</t>
  </si>
  <si>
    <t>WRIP1_MOUSE</t>
  </si>
  <si>
    <t>Q91XU3</t>
  </si>
  <si>
    <t>PI42C_MOUSE</t>
  </si>
  <si>
    <t>Q91XV3</t>
  </si>
  <si>
    <t>BASP1_MOUSE</t>
  </si>
  <si>
    <t>Q91YE3</t>
  </si>
  <si>
    <t>EGLN1_MOUSE</t>
  </si>
  <si>
    <t>Q91YE6</t>
  </si>
  <si>
    <t>IPO9_MOUSE</t>
  </si>
  <si>
    <t>Q91YE7</t>
  </si>
  <si>
    <t>RBM5_MOUSE</t>
  </si>
  <si>
    <t>Q91YI0</t>
  </si>
  <si>
    <t>ARLY_MOUSE</t>
  </si>
  <si>
    <t>Q91YI4</t>
  </si>
  <si>
    <t>ARRB2_MOUSE</t>
  </si>
  <si>
    <t>Q91YJ3</t>
  </si>
  <si>
    <t>THYN1_MOUSE</t>
  </si>
  <si>
    <t>Q91YJ5</t>
  </si>
  <si>
    <t>IF2M_MOUSE</t>
  </si>
  <si>
    <t>Q91YK2</t>
  </si>
  <si>
    <t>RRP1B_MOUSE</t>
  </si>
  <si>
    <t>Q91YL2</t>
  </si>
  <si>
    <t>RN126_MOUSE</t>
  </si>
  <si>
    <t>Q91YM4</t>
  </si>
  <si>
    <t>FAKD4_MOUSE</t>
  </si>
  <si>
    <t>Q91YN9</t>
  </si>
  <si>
    <t>BAG2_MOUSE</t>
  </si>
  <si>
    <t>Q91YP0</t>
  </si>
  <si>
    <t>L2HDH_MOUSE</t>
  </si>
  <si>
    <t>Q91YP2</t>
  </si>
  <si>
    <t>NEUL_MOUSE</t>
  </si>
  <si>
    <t>Q91YQ5</t>
  </si>
  <si>
    <t>RPN1_MOUSE</t>
  </si>
  <si>
    <t>Q91YR1</t>
  </si>
  <si>
    <t>TWF1_MOUSE</t>
  </si>
  <si>
    <t>Q91YR5</t>
  </si>
  <si>
    <t>EFNMT_MOUSE</t>
  </si>
  <si>
    <t>Q91YR7</t>
  </si>
  <si>
    <t>PRP6_MOUSE</t>
  </si>
  <si>
    <t>Q91YT0</t>
  </si>
  <si>
    <t>NDUV1_MOUSE</t>
  </si>
  <si>
    <t>Q91YT8</t>
  </si>
  <si>
    <t>CSCL1_MOUSE</t>
  </si>
  <si>
    <t>Q91YW3</t>
  </si>
  <si>
    <t>DNJC3_MOUSE</t>
  </si>
  <si>
    <t>Q91YY4</t>
  </si>
  <si>
    <t>ATPF2_MOUSE</t>
  </si>
  <si>
    <t>Q91Z31</t>
  </si>
  <si>
    <t>PTBP2_MOUSE</t>
  </si>
  <si>
    <t>Q91Z53</t>
  </si>
  <si>
    <t>GRHPR_MOUSE</t>
  </si>
  <si>
    <t>Q91Z67</t>
  </si>
  <si>
    <t>SRGP2_MOUSE</t>
  </si>
  <si>
    <t>Q91ZA3</t>
  </si>
  <si>
    <t>PCCA_MOUSE</t>
  </si>
  <si>
    <t>Q91ZE0</t>
  </si>
  <si>
    <t>TMLH_MOUSE</t>
  </si>
  <si>
    <t>Q91ZI0</t>
  </si>
  <si>
    <t>CELR3_MOUSE</t>
  </si>
  <si>
    <t>Q91ZJ5</t>
  </si>
  <si>
    <t>UGPA_MOUSE</t>
  </si>
  <si>
    <t>Q91ZK0</t>
  </si>
  <si>
    <t>AP2D_MOUSE</t>
  </si>
  <si>
    <t>Q91ZR1</t>
  </si>
  <si>
    <t>RAB4B_MOUSE</t>
  </si>
  <si>
    <t>Q91ZU6</t>
  </si>
  <si>
    <t>DYST_MOUSE</t>
  </si>
  <si>
    <t>Q91ZV0</t>
  </si>
  <si>
    <t>MIA2_MOUSE</t>
  </si>
  <si>
    <t>Q91ZW3</t>
  </si>
  <si>
    <t>SMCA5_MOUSE</t>
  </si>
  <si>
    <t>Q91ZX7</t>
  </si>
  <si>
    <t>LRP1_MOUSE</t>
  </si>
  <si>
    <t>Q920A0</t>
  </si>
  <si>
    <t>OPT_MOUSE</t>
  </si>
  <si>
    <t>Q920A5</t>
  </si>
  <si>
    <t>RISC_MOUSE</t>
  </si>
  <si>
    <t>Q920A7</t>
  </si>
  <si>
    <t>AFG31_MOUSE</t>
  </si>
  <si>
    <t>Q920B9</t>
  </si>
  <si>
    <t>SP16H_MOUSE</t>
  </si>
  <si>
    <t>Q920E5</t>
  </si>
  <si>
    <t>FPPS_MOUSE</t>
  </si>
  <si>
    <t>Q920I9</t>
  </si>
  <si>
    <t>WDR7_MOUSE</t>
  </si>
  <si>
    <t>Q920Q4</t>
  </si>
  <si>
    <t>VPS16_MOUSE</t>
  </si>
  <si>
    <t>Q920Q6</t>
  </si>
  <si>
    <t>MSI2H_MOUSE</t>
  </si>
  <si>
    <t>Q920S3</t>
  </si>
  <si>
    <t>GATD1_MOUSE</t>
  </si>
  <si>
    <t>Q921D4</t>
  </si>
  <si>
    <t>MED6_MOUSE</t>
  </si>
  <si>
    <t>Q921E6</t>
  </si>
  <si>
    <t>EED_MOUSE</t>
  </si>
  <si>
    <t>Q921F2</t>
  </si>
  <si>
    <t>TADBP_MOUSE</t>
  </si>
  <si>
    <t>Q921F4</t>
  </si>
  <si>
    <t>HNRLL_MOUSE</t>
  </si>
  <si>
    <t>Q921G7</t>
  </si>
  <si>
    <t>ETFD_MOUSE</t>
  </si>
  <si>
    <t>Q921H8</t>
  </si>
  <si>
    <t>THIKA_MOUSE</t>
  </si>
  <si>
    <t>Q921I1</t>
  </si>
  <si>
    <t>TRFE_MOUSE</t>
  </si>
  <si>
    <t>Q921I9</t>
  </si>
  <si>
    <t>EXOS4_MOUSE</t>
  </si>
  <si>
    <t>Q921L3</t>
  </si>
  <si>
    <t>TMCO1_MOUSE</t>
  </si>
  <si>
    <t>Q921L5</t>
  </si>
  <si>
    <t>COG2_MOUSE</t>
  </si>
  <si>
    <t>Q921M3</t>
  </si>
  <si>
    <t>SF3B3_MOUSE</t>
  </si>
  <si>
    <t>Q921M4</t>
  </si>
  <si>
    <t>GOGA2_MOUSE</t>
  </si>
  <si>
    <t>Q921M7</t>
  </si>
  <si>
    <t>CYRIB_MOUSE</t>
  </si>
  <si>
    <t>Q921N6</t>
  </si>
  <si>
    <t>DDX27_MOUSE</t>
  </si>
  <si>
    <t>Q921S7</t>
  </si>
  <si>
    <t>RM37_MOUSE</t>
  </si>
  <si>
    <t>Q921T2</t>
  </si>
  <si>
    <t>TOIP1_MOUSE</t>
  </si>
  <si>
    <t>Q921W4</t>
  </si>
  <si>
    <t>QORL1_MOUSE</t>
  </si>
  <si>
    <t>Q921Y2</t>
  </si>
  <si>
    <t>IMP3_MOUSE</t>
  </si>
  <si>
    <t>Q922B1</t>
  </si>
  <si>
    <t>MACD1_MOUSE</t>
  </si>
  <si>
    <t>Q922B2</t>
  </si>
  <si>
    <t>SYDC_MOUSE</t>
  </si>
  <si>
    <t>Q922D4</t>
  </si>
  <si>
    <t>PP6R3_MOUSE</t>
  </si>
  <si>
    <t>Q922D8</t>
  </si>
  <si>
    <t>C1TC_MOUSE</t>
  </si>
  <si>
    <t>Q922E4</t>
  </si>
  <si>
    <t>PCY2_MOUSE</t>
  </si>
  <si>
    <t>Q922E6</t>
  </si>
  <si>
    <t>FAKD2_MOUSE</t>
  </si>
  <si>
    <t>Q922F4</t>
  </si>
  <si>
    <t>TBB6_MOUSE</t>
  </si>
  <si>
    <t>Q922H1</t>
  </si>
  <si>
    <t>ANM3_MOUSE</t>
  </si>
  <si>
    <t>Q922H2</t>
  </si>
  <si>
    <t>PDK3_MOUSE</t>
  </si>
  <si>
    <t>Q922H4</t>
  </si>
  <si>
    <t>GMPPA_MOUSE</t>
  </si>
  <si>
    <t>Q922J3</t>
  </si>
  <si>
    <t>CLIP1_MOUSE</t>
  </si>
  <si>
    <t>Q922J9</t>
  </si>
  <si>
    <t>FACR1_MOUSE</t>
  </si>
  <si>
    <t>Q922K7</t>
  </si>
  <si>
    <t>NOP2_MOUSE</t>
  </si>
  <si>
    <t>Q922L6</t>
  </si>
  <si>
    <t>NELFD_MOUSE</t>
  </si>
  <si>
    <t>Q922P9</t>
  </si>
  <si>
    <t>GLYR1_MOUSE</t>
  </si>
  <si>
    <t>Q922Q1</t>
  </si>
  <si>
    <t>MARC2_MOUSE</t>
  </si>
  <si>
    <t>Q922Q4</t>
  </si>
  <si>
    <t>P5CR2_MOUSE</t>
  </si>
  <si>
    <t>Q922Q8</t>
  </si>
  <si>
    <t>LRC59_MOUSE</t>
  </si>
  <si>
    <t>Q922R5</t>
  </si>
  <si>
    <t>P4R3B_MOUSE</t>
  </si>
  <si>
    <t>Q922R8</t>
  </si>
  <si>
    <t>PDIA6_MOUSE</t>
  </si>
  <si>
    <t>Q922S8</t>
  </si>
  <si>
    <t>KIF2C_MOUSE</t>
  </si>
  <si>
    <t>Q922U1</t>
  </si>
  <si>
    <t>PRPF3_MOUSE</t>
  </si>
  <si>
    <t>Q922U2</t>
  </si>
  <si>
    <t>K2C5_MOUSE</t>
  </si>
  <si>
    <t>Q922V4</t>
  </si>
  <si>
    <t>PLRG1_MOUSE</t>
  </si>
  <si>
    <t>Q922W5</t>
  </si>
  <si>
    <t>P5CR1_MOUSE</t>
  </si>
  <si>
    <t>Q922Y1</t>
  </si>
  <si>
    <t>UBXN1_MOUSE</t>
  </si>
  <si>
    <t>Q923D2</t>
  </si>
  <si>
    <t>BLVRB_MOUSE</t>
  </si>
  <si>
    <t>Q923D4</t>
  </si>
  <si>
    <t>SF3B5_MOUSE</t>
  </si>
  <si>
    <t>Q923D5</t>
  </si>
  <si>
    <t>WBP11_MOUSE</t>
  </si>
  <si>
    <t>Q923G2</t>
  </si>
  <si>
    <t>RPAB3_MOUSE</t>
  </si>
  <si>
    <t>Q923K4</t>
  </si>
  <si>
    <t>GTPB3_MOUSE</t>
  </si>
  <si>
    <t>Q923Z3</t>
  </si>
  <si>
    <t>MTO1_MOUSE</t>
  </si>
  <si>
    <t>Q924A2</t>
  </si>
  <si>
    <t>CIC_MOUSE</t>
  </si>
  <si>
    <t>Q924C1</t>
  </si>
  <si>
    <t>XPO5_MOUSE</t>
  </si>
  <si>
    <t>Q924D0</t>
  </si>
  <si>
    <t>RT4I1_MOUSE</t>
  </si>
  <si>
    <t>Q924H2</t>
  </si>
  <si>
    <t>MED15_MOUSE</t>
  </si>
  <si>
    <t>Q924H7</t>
  </si>
  <si>
    <t>WAC_MOUSE</t>
  </si>
  <si>
    <t>Q924K8</t>
  </si>
  <si>
    <t>MTA3_MOUSE</t>
  </si>
  <si>
    <t>Q924T2</t>
  </si>
  <si>
    <t>RT02_MOUSE</t>
  </si>
  <si>
    <t>Q924Z4</t>
  </si>
  <si>
    <t>CERS2_MOUSE</t>
  </si>
  <si>
    <t>Q925I1</t>
  </si>
  <si>
    <t>ATAD3_MOUSE</t>
  </si>
  <si>
    <t>Q925J9</t>
  </si>
  <si>
    <t>MED1_MOUSE</t>
  </si>
  <si>
    <t>Q93092</t>
  </si>
  <si>
    <t>TALDO_MOUSE</t>
  </si>
  <si>
    <t>Q99020</t>
  </si>
  <si>
    <t>ROAA_MOUSE</t>
  </si>
  <si>
    <t>Q99104</t>
  </si>
  <si>
    <t>MYO5A_MOUSE</t>
  </si>
  <si>
    <t>Q99J09</t>
  </si>
  <si>
    <t>MEP50_MOUSE</t>
  </si>
  <si>
    <t>Q99J25</t>
  </si>
  <si>
    <t>MRM1_MOUSE</t>
  </si>
  <si>
    <t>Q99J36</t>
  </si>
  <si>
    <t>THUM1_MOUSE</t>
  </si>
  <si>
    <t>Q99J39</t>
  </si>
  <si>
    <t>DCMC_MOUSE</t>
  </si>
  <si>
    <t>Q99J47</t>
  </si>
  <si>
    <t>DRS7B_MOUSE</t>
  </si>
  <si>
    <t>Q99J62</t>
  </si>
  <si>
    <t>RFC4_MOUSE</t>
  </si>
  <si>
    <t>Q99J72</t>
  </si>
  <si>
    <t>ABEC3_MOUSE</t>
  </si>
  <si>
    <t>Q99J77</t>
  </si>
  <si>
    <t>SIAS_MOUSE</t>
  </si>
  <si>
    <t>Q99J79</t>
  </si>
  <si>
    <t>DDB2_MOUSE</t>
  </si>
  <si>
    <t>Q99J87</t>
  </si>
  <si>
    <t>DHX58_MOUSE</t>
  </si>
  <si>
    <t>Q99J95</t>
  </si>
  <si>
    <t>CDK9_MOUSE</t>
  </si>
  <si>
    <t>Q99J99</t>
  </si>
  <si>
    <t>THTM_MOUSE</t>
  </si>
  <si>
    <t>Q99JB2</t>
  </si>
  <si>
    <t>STML2_MOUSE</t>
  </si>
  <si>
    <t>Q99JB6</t>
  </si>
  <si>
    <t>FOXP3_MOUSE</t>
  </si>
  <si>
    <t>Q99JB7</t>
  </si>
  <si>
    <t>AMNLS_MOUSE</t>
  </si>
  <si>
    <t>Q99JB8</t>
  </si>
  <si>
    <t>PACN3_MOUSE</t>
  </si>
  <si>
    <t>Q99JF8</t>
  </si>
  <si>
    <t>PSIP1_MOUSE</t>
  </si>
  <si>
    <t>Q99JI4</t>
  </si>
  <si>
    <t>PSMD6_MOUSE</t>
  </si>
  <si>
    <t>Q99JI6</t>
  </si>
  <si>
    <t>RAP1B_MOUSE</t>
  </si>
  <si>
    <t>Q99JP0</t>
  </si>
  <si>
    <t>M4K3_MOUSE</t>
  </si>
  <si>
    <t>Q99JP4</t>
  </si>
  <si>
    <t>CDC26_MOUSE</t>
  </si>
  <si>
    <t>Q99JR1</t>
  </si>
  <si>
    <t>SFXN1_MOUSE</t>
  </si>
  <si>
    <t>Q99JR6</t>
  </si>
  <si>
    <t>NMNA3_MOUSE</t>
  </si>
  <si>
    <t>Q99JR8</t>
  </si>
  <si>
    <t>SMRD2_MOUSE</t>
  </si>
  <si>
    <t>Q99JT1</t>
  </si>
  <si>
    <t>GATB_MOUSE</t>
  </si>
  <si>
    <t>Q99JX1</t>
  </si>
  <si>
    <t>TAF11_MOUSE</t>
  </si>
  <si>
    <t>Q99JX3</t>
  </si>
  <si>
    <t>GORS2_MOUSE</t>
  </si>
  <si>
    <t>Q99JX4</t>
  </si>
  <si>
    <t>EIF3M_MOUSE</t>
  </si>
  <si>
    <t>Q99JX7</t>
  </si>
  <si>
    <t>NXF1_MOUSE</t>
  </si>
  <si>
    <t>Q99JY0</t>
  </si>
  <si>
    <t>ECHB_MOUSE</t>
  </si>
  <si>
    <t>Q99JY3</t>
  </si>
  <si>
    <t>GIMA4_MOUSE</t>
  </si>
  <si>
    <t>Q99JY9</t>
  </si>
  <si>
    <t>ARP3_MOUSE</t>
  </si>
  <si>
    <t>Q99K28</t>
  </si>
  <si>
    <t>ARFG2_MOUSE</t>
  </si>
  <si>
    <t>Q99K43</t>
  </si>
  <si>
    <t>PRC1_MOUSE</t>
  </si>
  <si>
    <t>Q99K48</t>
  </si>
  <si>
    <t>NONO_MOUSE</t>
  </si>
  <si>
    <t>Q99K51</t>
  </si>
  <si>
    <t>PLST_MOUSE</t>
  </si>
  <si>
    <t>Q99K74</t>
  </si>
  <si>
    <t>MED24_MOUSE</t>
  </si>
  <si>
    <t>Q99K85</t>
  </si>
  <si>
    <t>SERC_MOUSE</t>
  </si>
  <si>
    <t>Q99KB8</t>
  </si>
  <si>
    <t>GLO2_MOUSE</t>
  </si>
  <si>
    <t>Q99KC8</t>
  </si>
  <si>
    <t>VMA5A_MOUSE</t>
  </si>
  <si>
    <t>Q99KD5</t>
  </si>
  <si>
    <t>UN45A_MOUSE</t>
  </si>
  <si>
    <t>Q99KE1</t>
  </si>
  <si>
    <t>MAOM_MOUSE</t>
  </si>
  <si>
    <t>Q99KF1</t>
  </si>
  <si>
    <t>TMED9_MOUSE</t>
  </si>
  <si>
    <t>Q99KG3</t>
  </si>
  <si>
    <t>RBM10_MOUSE</t>
  </si>
  <si>
    <t>Q99KH8</t>
  </si>
  <si>
    <t>STK24_MOUSE</t>
  </si>
  <si>
    <t>Q99KI0</t>
  </si>
  <si>
    <t>ACON_MOUSE</t>
  </si>
  <si>
    <t>Q99KI3</t>
  </si>
  <si>
    <t>EMC3_MOUSE</t>
  </si>
  <si>
    <t>Q99KJ8</t>
  </si>
  <si>
    <t>DCTN2_MOUSE</t>
  </si>
  <si>
    <t>Q99KK2</t>
  </si>
  <si>
    <t>NEUA_MOUSE</t>
  </si>
  <si>
    <t>Q99KK7</t>
  </si>
  <si>
    <t>DPP3_MOUSE</t>
  </si>
  <si>
    <t>Q99KK9</t>
  </si>
  <si>
    <t>SYHM_MOUSE</t>
  </si>
  <si>
    <t>Q99KN9</t>
  </si>
  <si>
    <t>EPN4_MOUSE</t>
  </si>
  <si>
    <t>Q99KP6</t>
  </si>
  <si>
    <t>PRP19_MOUSE</t>
  </si>
  <si>
    <t>Q99KQ4</t>
  </si>
  <si>
    <t>NAMPT_MOUSE</t>
  </si>
  <si>
    <t>Q99KR3</t>
  </si>
  <si>
    <t>LACB2_MOUSE</t>
  </si>
  <si>
    <t>Q99KR7</t>
  </si>
  <si>
    <t>PPIF_MOUSE</t>
  </si>
  <si>
    <t>Q99KV1</t>
  </si>
  <si>
    <t>DJB11_MOUSE</t>
  </si>
  <si>
    <t>Q99L02</t>
  </si>
  <si>
    <t>PGR1A_MOUSE</t>
  </si>
  <si>
    <t>Q99L04</t>
  </si>
  <si>
    <t>DHRS1_MOUSE</t>
  </si>
  <si>
    <t>Q99L13</t>
  </si>
  <si>
    <t>3HIDH_MOUSE</t>
  </si>
  <si>
    <t>Q99L27</t>
  </si>
  <si>
    <t>GMPR2_MOUSE</t>
  </si>
  <si>
    <t>Q99L28</t>
  </si>
  <si>
    <t>RLP24_MOUSE</t>
  </si>
  <si>
    <t>Q99L45</t>
  </si>
  <si>
    <t>IF2B_MOUSE</t>
  </si>
  <si>
    <t>Q99L47</t>
  </si>
  <si>
    <t>F10A1_MOUSE</t>
  </si>
  <si>
    <t>Q99L48</t>
  </si>
  <si>
    <t>NMD3_MOUSE</t>
  </si>
  <si>
    <t>Q99L88</t>
  </si>
  <si>
    <t>SNTB1_MOUSE</t>
  </si>
  <si>
    <t>Q99LB2</t>
  </si>
  <si>
    <t>DHRS4_MOUSE</t>
  </si>
  <si>
    <t>Q99LB6</t>
  </si>
  <si>
    <t>MAT2B_MOUSE</t>
  </si>
  <si>
    <t>Q99LC2</t>
  </si>
  <si>
    <t>CSTF1_MOUSE</t>
  </si>
  <si>
    <t>Q99LC3</t>
  </si>
  <si>
    <t>NDUAA_MOUSE</t>
  </si>
  <si>
    <t>Q99LC5</t>
  </si>
  <si>
    <t>ETFA_MOUSE</t>
  </si>
  <si>
    <t>Q99LD4</t>
  </si>
  <si>
    <t>CSN1_MOUSE</t>
  </si>
  <si>
    <t>Q99LE6</t>
  </si>
  <si>
    <t>ABCF2_MOUSE</t>
  </si>
  <si>
    <t>Q99LF4</t>
  </si>
  <si>
    <t>RTCB_MOUSE</t>
  </si>
  <si>
    <t>Q99LG2</t>
  </si>
  <si>
    <t>TNPO2_MOUSE</t>
  </si>
  <si>
    <t>Q99LI5</t>
  </si>
  <si>
    <t>ZN281_MOUSE</t>
  </si>
  <si>
    <t>Q99LI7</t>
  </si>
  <si>
    <t>CSTF3_MOUSE</t>
  </si>
  <si>
    <t>Q99LI8</t>
  </si>
  <si>
    <t>HGS_MOUSE</t>
  </si>
  <si>
    <t>Q99LI9</t>
  </si>
  <si>
    <t>CLP1_MOUSE</t>
  </si>
  <si>
    <t>Q99LJ1</t>
  </si>
  <si>
    <t>FUCO_MOUSE</t>
  </si>
  <si>
    <t>Q99LP6</t>
  </si>
  <si>
    <t>GRPE1_MOUSE</t>
  </si>
  <si>
    <t>Q99LS3</t>
  </si>
  <si>
    <t>SERB_MOUSE</t>
  </si>
  <si>
    <t>Q99LT0</t>
  </si>
  <si>
    <t>DPY30_MOUSE</t>
  </si>
  <si>
    <t>Q99LX0</t>
  </si>
  <si>
    <t>PARK7_MOUSE</t>
  </si>
  <si>
    <t>Q99LX5</t>
  </si>
  <si>
    <t>MMTA2_MOUSE</t>
  </si>
  <si>
    <t>Q99LY9</t>
  </si>
  <si>
    <t>NDUS5_MOUSE</t>
  </si>
  <si>
    <t>Q99LZ3</t>
  </si>
  <si>
    <t>SLD5_MOUSE</t>
  </si>
  <si>
    <t>Q99M03</t>
  </si>
  <si>
    <t>RWD2B_MOUSE</t>
  </si>
  <si>
    <t>Q99M04</t>
  </si>
  <si>
    <t>LIAS_MOUSE</t>
  </si>
  <si>
    <t>Q99M28</t>
  </si>
  <si>
    <t>RNPS1_MOUSE</t>
  </si>
  <si>
    <t>Q99M31</t>
  </si>
  <si>
    <t>HSP7E_MOUSE</t>
  </si>
  <si>
    <t>Q99M51</t>
  </si>
  <si>
    <t>NCK1_MOUSE</t>
  </si>
  <si>
    <t>Q99M87</t>
  </si>
  <si>
    <t>DNJA3_MOUSE</t>
  </si>
  <si>
    <t>Q99MD9</t>
  </si>
  <si>
    <t>NASP_MOUSE</t>
  </si>
  <si>
    <t>Q99ME2</t>
  </si>
  <si>
    <t>WDR6_MOUSE</t>
  </si>
  <si>
    <t>Q99ME9</t>
  </si>
  <si>
    <t>NOG1_MOUSE</t>
  </si>
  <si>
    <t>Q99MI1</t>
  </si>
  <si>
    <t>RB6I2_MOUSE</t>
  </si>
  <si>
    <t>Q99MK8</t>
  </si>
  <si>
    <t>ARBK1_MOUSE</t>
  </si>
  <si>
    <t>Q99ML2</t>
  </si>
  <si>
    <t>TNK1_MOUSE</t>
  </si>
  <si>
    <t>Q99MN1</t>
  </si>
  <si>
    <t>SYK_MOUSE</t>
  </si>
  <si>
    <t>Q99MN9</t>
  </si>
  <si>
    <t>PCCB_MOUSE</t>
  </si>
  <si>
    <t>Q99MR6</t>
  </si>
  <si>
    <t>SRRT_MOUSE</t>
  </si>
  <si>
    <t>Q99MR8</t>
  </si>
  <si>
    <t>MCCA_MOUSE</t>
  </si>
  <si>
    <t>Q99MU3</t>
  </si>
  <si>
    <t>DSRAD_MOUSE</t>
  </si>
  <si>
    <t>Q99MV7</t>
  </si>
  <si>
    <t>RNF17_MOUSE</t>
  </si>
  <si>
    <t>Q99MZ7</t>
  </si>
  <si>
    <t>PECR_MOUSE</t>
  </si>
  <si>
    <t>Q99N32</t>
  </si>
  <si>
    <t>KLOTB_MOUSE</t>
  </si>
  <si>
    <t>Q99N69</t>
  </si>
  <si>
    <t>LPXN_MOUSE</t>
  </si>
  <si>
    <t>Q99N84</t>
  </si>
  <si>
    <t>RT18B_MOUSE</t>
  </si>
  <si>
    <t>Q99N85</t>
  </si>
  <si>
    <t>RT18A_MOUSE</t>
  </si>
  <si>
    <t>Q99N87</t>
  </si>
  <si>
    <t>RT05_MOUSE</t>
  </si>
  <si>
    <t>Q99N89</t>
  </si>
  <si>
    <t>RM43_MOUSE</t>
  </si>
  <si>
    <t>Q99N92</t>
  </si>
  <si>
    <t>RM27_MOUSE</t>
  </si>
  <si>
    <t>Q99N93</t>
  </si>
  <si>
    <t>RM16_MOUSE</t>
  </si>
  <si>
    <t>Q99N94</t>
  </si>
  <si>
    <t>RM09_MOUSE</t>
  </si>
  <si>
    <t>Q99N95</t>
  </si>
  <si>
    <t>RM03_MOUSE</t>
  </si>
  <si>
    <t>Q99N96</t>
  </si>
  <si>
    <t>RM01_MOUSE</t>
  </si>
  <si>
    <t>Q99NB1</t>
  </si>
  <si>
    <t>ACS2L_MOUSE</t>
  </si>
  <si>
    <t>Q99NB9</t>
  </si>
  <si>
    <t>SF3B1_MOUSE</t>
  </si>
  <si>
    <t>Q99NE5</t>
  </si>
  <si>
    <t>RIMS1_MOUSE</t>
  </si>
  <si>
    <t>Q99NH0</t>
  </si>
  <si>
    <t>ANR17_MOUSE</t>
  </si>
  <si>
    <t>Q99P31</t>
  </si>
  <si>
    <t>HPBP1_MOUSE</t>
  </si>
  <si>
    <t>Q99P72</t>
  </si>
  <si>
    <t>RTN4_MOUSE</t>
  </si>
  <si>
    <t>Q99P88</t>
  </si>
  <si>
    <t>NU155_MOUSE</t>
  </si>
  <si>
    <t>Q99P91</t>
  </si>
  <si>
    <t>GPNMB_MOUSE</t>
  </si>
  <si>
    <t>Q99PG2</t>
  </si>
  <si>
    <t>OGFR_MOUSE</t>
  </si>
  <si>
    <t>Q99PH1</t>
  </si>
  <si>
    <t>LRRC4_MOUSE</t>
  </si>
  <si>
    <t>Q99PL5</t>
  </si>
  <si>
    <t>RRBP1_MOUSE</t>
  </si>
  <si>
    <t>Q99PM3</t>
  </si>
  <si>
    <t>TF2AA_MOUSE</t>
  </si>
  <si>
    <t>Q99PM9</t>
  </si>
  <si>
    <t>UCK2_MOUSE</t>
  </si>
  <si>
    <t>Q99PP2</t>
  </si>
  <si>
    <t>ZN318_MOUSE</t>
  </si>
  <si>
    <t>Q99PP7</t>
  </si>
  <si>
    <t>TRI33_MOUSE</t>
  </si>
  <si>
    <t>Q99PT1</t>
  </si>
  <si>
    <t>GDIR1_MOUSE</t>
  </si>
  <si>
    <t>Q99PU8</t>
  </si>
  <si>
    <t>DHX30_MOUSE</t>
  </si>
  <si>
    <t>Q99PV0</t>
  </si>
  <si>
    <t>PRP8_MOUSE</t>
  </si>
  <si>
    <t>Q99PV8</t>
  </si>
  <si>
    <t>BC11B_MOUSE</t>
  </si>
  <si>
    <t>Q9CPN8</t>
  </si>
  <si>
    <t>IF2B3_MOUSE</t>
  </si>
  <si>
    <t>Q9CPP0</t>
  </si>
  <si>
    <t>NPM3_MOUSE</t>
  </si>
  <si>
    <t>Q9CPP6</t>
  </si>
  <si>
    <t>NDUA5_MOUSE</t>
  </si>
  <si>
    <t>Q9CPQ1</t>
  </si>
  <si>
    <t>COX6C_MOUSE</t>
  </si>
  <si>
    <t>Q9CPQ3</t>
  </si>
  <si>
    <t>TOM22_MOUSE</t>
  </si>
  <si>
    <t>Q9CPQ8</t>
  </si>
  <si>
    <t>ATP5L_MOUSE</t>
  </si>
  <si>
    <t>Q9CPR4</t>
  </si>
  <si>
    <t>RL17_MOUSE</t>
  </si>
  <si>
    <t>Q9CPR5</t>
  </si>
  <si>
    <t>RM15_MOUSE</t>
  </si>
  <si>
    <t>Q9CPS7</t>
  </si>
  <si>
    <t>PNO1_MOUSE</t>
  </si>
  <si>
    <t>Q9CPT4</t>
  </si>
  <si>
    <t>MYDGF_MOUSE</t>
  </si>
  <si>
    <t>Q9CPT5</t>
  </si>
  <si>
    <t>NOP16_MOUSE</t>
  </si>
  <si>
    <t>Q9CPU0</t>
  </si>
  <si>
    <t>LGUL_MOUSE</t>
  </si>
  <si>
    <t>Q9CPU2</t>
  </si>
  <si>
    <t>NDUB2_MOUSE</t>
  </si>
  <si>
    <t>Q9CPV3</t>
  </si>
  <si>
    <t>RM42_MOUSE</t>
  </si>
  <si>
    <t>Q9CPV4</t>
  </si>
  <si>
    <t>GLOD4_MOUSE</t>
  </si>
  <si>
    <t>Q9CPW2</t>
  </si>
  <si>
    <t>FDX2_MOUSE</t>
  </si>
  <si>
    <t>Q9CPW3</t>
  </si>
  <si>
    <t>RM54_MOUSE</t>
  </si>
  <si>
    <t>Q9CPW4</t>
  </si>
  <si>
    <t>ARPC5_MOUSE</t>
  </si>
  <si>
    <t>Q9CPX7</t>
  </si>
  <si>
    <t>RT16_MOUSE</t>
  </si>
  <si>
    <t>Q9CPY7</t>
  </si>
  <si>
    <t>AMPL_MOUSE</t>
  </si>
  <si>
    <t>Q9CQ06</t>
  </si>
  <si>
    <t>RM24_MOUSE</t>
  </si>
  <si>
    <t>Q9CQ22</t>
  </si>
  <si>
    <t>LTOR1_MOUSE</t>
  </si>
  <si>
    <t>Q9CQ40</t>
  </si>
  <si>
    <t>RM49_MOUSE</t>
  </si>
  <si>
    <t>Q9CQ49</t>
  </si>
  <si>
    <t>NCBP2_MOUSE</t>
  </si>
  <si>
    <t>Q9CQ54</t>
  </si>
  <si>
    <t>NDUC2_MOUSE</t>
  </si>
  <si>
    <t>Q9CQ62</t>
  </si>
  <si>
    <t>DECR_MOUSE</t>
  </si>
  <si>
    <t>Q9CQ65</t>
  </si>
  <si>
    <t>MTAP_MOUSE</t>
  </si>
  <si>
    <t>Q9CQ69</t>
  </si>
  <si>
    <t>QCR8_MOUSE</t>
  </si>
  <si>
    <t>Q9CQ71</t>
  </si>
  <si>
    <t>RFA3_MOUSE</t>
  </si>
  <si>
    <t>Q9CQ75</t>
  </si>
  <si>
    <t>NDUA2_MOUSE</t>
  </si>
  <si>
    <t>Q9CQ85</t>
  </si>
  <si>
    <t>TIM22_MOUSE</t>
  </si>
  <si>
    <t>Q9CQ86</t>
  </si>
  <si>
    <t>MIEN1_MOUSE</t>
  </si>
  <si>
    <t>Q9CQ89</t>
  </si>
  <si>
    <t>CUTA_MOUSE</t>
  </si>
  <si>
    <t>Q9CQ91</t>
  </si>
  <si>
    <t>NDUA3_MOUSE</t>
  </si>
  <si>
    <t>Q9CQ92</t>
  </si>
  <si>
    <t>FIS1_MOUSE</t>
  </si>
  <si>
    <t>Q9CQA3</t>
  </si>
  <si>
    <t>SDHB_MOUSE</t>
  </si>
  <si>
    <t>Q9CQC6</t>
  </si>
  <si>
    <t>BZW1_MOUSE</t>
  </si>
  <si>
    <t>Q9CQC7</t>
  </si>
  <si>
    <t>NDUB4_MOUSE</t>
  </si>
  <si>
    <t>Q9CQC9</t>
  </si>
  <si>
    <t>SAR1B_MOUSE</t>
  </si>
  <si>
    <t>Q9CQD1</t>
  </si>
  <si>
    <t>RAB5A_MOUSE</t>
  </si>
  <si>
    <t>Q9CQE1</t>
  </si>
  <si>
    <t>NPS3B_MOUSE</t>
  </si>
  <si>
    <t>Q9CQE3</t>
  </si>
  <si>
    <t>RT17_MOUSE</t>
  </si>
  <si>
    <t>Q9CQE5</t>
  </si>
  <si>
    <t>RGS10_MOUSE</t>
  </si>
  <si>
    <t>Q9CQE6</t>
  </si>
  <si>
    <t>ASF1A_MOUSE</t>
  </si>
  <si>
    <t>Q9CQE8</t>
  </si>
  <si>
    <t>RTRAF_MOUSE</t>
  </si>
  <si>
    <t>Q9CQF0</t>
  </si>
  <si>
    <t>RM11_MOUSE</t>
  </si>
  <si>
    <t>Q9CQF3</t>
  </si>
  <si>
    <t>CPSF5_MOUSE</t>
  </si>
  <si>
    <t>Q9CQF4</t>
  </si>
  <si>
    <t>MRES1_MOUSE</t>
  </si>
  <si>
    <t>Q9CQG2</t>
  </si>
  <si>
    <t>MET16_MOUSE</t>
  </si>
  <si>
    <t>Q9CQH3</t>
  </si>
  <si>
    <t>NDUB5_MOUSE</t>
  </si>
  <si>
    <t>Q9CQI3</t>
  </si>
  <si>
    <t>GMFB_MOUSE</t>
  </si>
  <si>
    <t>Q9CQI6</t>
  </si>
  <si>
    <t>COTL1_MOUSE</t>
  </si>
  <si>
    <t>Q9CQI9</t>
  </si>
  <si>
    <t>MED30_MOUSE</t>
  </si>
  <si>
    <t>Q9CQJ4</t>
  </si>
  <si>
    <t>RING2_MOUSE</t>
  </si>
  <si>
    <t>Q9CQJ6</t>
  </si>
  <si>
    <t>DENR_MOUSE</t>
  </si>
  <si>
    <t>Q9CQJ8</t>
  </si>
  <si>
    <t>NDUB9_MOUSE</t>
  </si>
  <si>
    <t>Q9CQK7</t>
  </si>
  <si>
    <t>RWDD1_MOUSE</t>
  </si>
  <si>
    <t>Q9CQL5</t>
  </si>
  <si>
    <t>RM18_MOUSE</t>
  </si>
  <si>
    <t>Q9CQL6</t>
  </si>
  <si>
    <t>RM35_MOUSE</t>
  </si>
  <si>
    <t>Q9CQM9</t>
  </si>
  <si>
    <t>GLRX3_MOUSE</t>
  </si>
  <si>
    <t>Q9CQN1</t>
  </si>
  <si>
    <t>TRAP1_MOUSE</t>
  </si>
  <si>
    <t>Q9CQN6</t>
  </si>
  <si>
    <t>TM14C_MOUSE</t>
  </si>
  <si>
    <t>Q9CQN7</t>
  </si>
  <si>
    <t>RM41_MOUSE</t>
  </si>
  <si>
    <t>Q9CQQ4</t>
  </si>
  <si>
    <t>GEMI2_MOUSE</t>
  </si>
  <si>
    <t>Q9CQQ7</t>
  </si>
  <si>
    <t>AT5F1_MOUSE</t>
  </si>
  <si>
    <t>Q9CQR2</t>
  </si>
  <si>
    <t>RS21_MOUSE</t>
  </si>
  <si>
    <t>Q9CQR4</t>
  </si>
  <si>
    <t>ACO13_MOUSE</t>
  </si>
  <si>
    <t>Q9CQR6</t>
  </si>
  <si>
    <t>PPP6_MOUSE</t>
  </si>
  <si>
    <t>Q9CQS8</t>
  </si>
  <si>
    <t>SC61B_MOUSE</t>
  </si>
  <si>
    <t>Q9CQT1</t>
  </si>
  <si>
    <t>MTNA_MOUSE</t>
  </si>
  <si>
    <t>Q9CQT2</t>
  </si>
  <si>
    <t>RBM7_MOUSE</t>
  </si>
  <si>
    <t>Q9CQV1</t>
  </si>
  <si>
    <t>TIM16_MOUSE</t>
  </si>
  <si>
    <t>Q9CQV5</t>
  </si>
  <si>
    <t>RT24_MOUSE</t>
  </si>
  <si>
    <t>Q9CQV7</t>
  </si>
  <si>
    <t>TIM14_MOUSE</t>
  </si>
  <si>
    <t>Q9CQV8</t>
  </si>
  <si>
    <t>1433B_MOUSE</t>
  </si>
  <si>
    <t>Q9CQW0</t>
  </si>
  <si>
    <t>EMC6_MOUSE</t>
  </si>
  <si>
    <t>Q9CQW1</t>
  </si>
  <si>
    <t>YKT6_MOUSE</t>
  </si>
  <si>
    <t>Q9CQW2</t>
  </si>
  <si>
    <t>ARL8B_MOUSE</t>
  </si>
  <si>
    <t>Q9CQW5</t>
  </si>
  <si>
    <t>LEG2_MOUSE</t>
  </si>
  <si>
    <t>Q9CQX2</t>
  </si>
  <si>
    <t>CYB5B_MOUSE</t>
  </si>
  <si>
    <t>Q9CQX8</t>
  </si>
  <si>
    <t>RT36_MOUSE</t>
  </si>
  <si>
    <t>Q9CQY2</t>
  </si>
  <si>
    <t>RAMAC_MOUSE</t>
  </si>
  <si>
    <t>Q9CQY5</t>
  </si>
  <si>
    <t>MAGT1_MOUSE</t>
  </si>
  <si>
    <t>Q9CQY6</t>
  </si>
  <si>
    <t>UQCC2_MOUSE</t>
  </si>
  <si>
    <t>Q9CQZ5</t>
  </si>
  <si>
    <t>NDUA6_MOUSE</t>
  </si>
  <si>
    <t>Q9CQZ6</t>
  </si>
  <si>
    <t>NDUB3_MOUSE</t>
  </si>
  <si>
    <t>Q9CR00</t>
  </si>
  <si>
    <t>PSMD9_MOUSE</t>
  </si>
  <si>
    <t>Q9CR09</t>
  </si>
  <si>
    <t>UFC1_MOUSE</t>
  </si>
  <si>
    <t>Q9CR13</t>
  </si>
  <si>
    <t>FMC1_MOUSE</t>
  </si>
  <si>
    <t>Q9CR16</t>
  </si>
  <si>
    <t>PPID_MOUSE</t>
  </si>
  <si>
    <t>Q9CR21</t>
  </si>
  <si>
    <t>ACPM_MOUSE</t>
  </si>
  <si>
    <t>Q9CR24</t>
  </si>
  <si>
    <t>NUDT8_MOUSE</t>
  </si>
  <si>
    <t>Q9CR26</t>
  </si>
  <si>
    <t>VTA1_MOUSE</t>
  </si>
  <si>
    <t>Q9CR46</t>
  </si>
  <si>
    <t>SKA2_MOUSE</t>
  </si>
  <si>
    <t>Q9CR47</t>
  </si>
  <si>
    <t>NSA2_MOUSE</t>
  </si>
  <si>
    <t>Q9CR51</t>
  </si>
  <si>
    <t>VATG1_MOUSE</t>
  </si>
  <si>
    <t>Q9CR57</t>
  </si>
  <si>
    <t>RL14_MOUSE</t>
  </si>
  <si>
    <t>Q9CR59</t>
  </si>
  <si>
    <t>G45IP_MOUSE</t>
  </si>
  <si>
    <t>Q9CR61</t>
  </si>
  <si>
    <t>NDUB7_MOUSE</t>
  </si>
  <si>
    <t>Q9CR62</t>
  </si>
  <si>
    <t>M2OM_MOUSE</t>
  </si>
  <si>
    <t>Q9CR67</t>
  </si>
  <si>
    <t>TMM33_MOUSE</t>
  </si>
  <si>
    <t>Q9CR68</t>
  </si>
  <si>
    <t>UCRI_MOUSE</t>
  </si>
  <si>
    <t>Q9CR88</t>
  </si>
  <si>
    <t>RT14_MOUSE</t>
  </si>
  <si>
    <t>Q9CR95</t>
  </si>
  <si>
    <t>NECP1_MOUSE</t>
  </si>
  <si>
    <t>Q9CR98</t>
  </si>
  <si>
    <t>F136A_MOUSE</t>
  </si>
  <si>
    <t>Q9CRA5</t>
  </si>
  <si>
    <t>GOLP3_MOUSE</t>
  </si>
  <si>
    <t>Q9CRA8</t>
  </si>
  <si>
    <t>EXOS5_MOUSE</t>
  </si>
  <si>
    <t>Q9CRA9</t>
  </si>
  <si>
    <t>FGOP2_MOUSE</t>
  </si>
  <si>
    <t>Q9CRB2</t>
  </si>
  <si>
    <t>NHP2_MOUSE</t>
  </si>
  <si>
    <t>Q9CRB5</t>
  </si>
  <si>
    <t>PR7C1_MOUSE</t>
  </si>
  <si>
    <t>Q9CRB6</t>
  </si>
  <si>
    <t>TPPP3_MOUSE</t>
  </si>
  <si>
    <t>Q9CRB8</t>
  </si>
  <si>
    <t>MTFP1_MOUSE</t>
  </si>
  <si>
    <t>Q9CRB9</t>
  </si>
  <si>
    <t>MIC19_MOUSE</t>
  </si>
  <si>
    <t>Q9CRC0</t>
  </si>
  <si>
    <t>VKOR1_MOUSE</t>
  </si>
  <si>
    <t>Q9CRC8</t>
  </si>
  <si>
    <t>LRC40_MOUSE</t>
  </si>
  <si>
    <t>Q9CRD0</t>
  </si>
  <si>
    <t>OCAD1_MOUSE</t>
  </si>
  <si>
    <t>Q9CRD2</t>
  </si>
  <si>
    <t>EMC2_MOUSE</t>
  </si>
  <si>
    <t>Q9CRT8</t>
  </si>
  <si>
    <t>XPOT_MOUSE</t>
  </si>
  <si>
    <t>Q9CS00</t>
  </si>
  <si>
    <t>CATIN_MOUSE</t>
  </si>
  <si>
    <t>Q9CS42</t>
  </si>
  <si>
    <t>PRPS2_MOUSE</t>
  </si>
  <si>
    <t>Q9CSH3</t>
  </si>
  <si>
    <t>RRP44_MOUSE</t>
  </si>
  <si>
    <t>Q9CSN1</t>
  </si>
  <si>
    <t>SNW1_MOUSE</t>
  </si>
  <si>
    <t>Q9CSU0</t>
  </si>
  <si>
    <t>RPR1B_MOUSE</t>
  </si>
  <si>
    <t>Q9CT10</t>
  </si>
  <si>
    <t>RANB3_MOUSE</t>
  </si>
  <si>
    <t>Q9CTH6</t>
  </si>
  <si>
    <t>FCF1_MOUSE</t>
  </si>
  <si>
    <t>Q9CU62</t>
  </si>
  <si>
    <t>SMC1A_MOUSE</t>
  </si>
  <si>
    <t>Q9CU65</t>
  </si>
  <si>
    <t>ZMYM2_MOUSE</t>
  </si>
  <si>
    <t>Q9CVB6</t>
  </si>
  <si>
    <t>ARPC2_MOUSE</t>
  </si>
  <si>
    <t>Q9CW03</t>
  </si>
  <si>
    <t>SMC3_MOUSE</t>
  </si>
  <si>
    <t>Q9CW46</t>
  </si>
  <si>
    <t>RAVR1_MOUSE</t>
  </si>
  <si>
    <t>Q9CWD8</t>
  </si>
  <si>
    <t>NUBPL_MOUSE</t>
  </si>
  <si>
    <t>Q9CWG8</t>
  </si>
  <si>
    <t>NDUF7_MOUSE</t>
  </si>
  <si>
    <t>Q9CWJ9</t>
  </si>
  <si>
    <t>PUR9_MOUSE</t>
  </si>
  <si>
    <t>Q9CWK3</t>
  </si>
  <si>
    <t>CD2B2_MOUSE</t>
  </si>
  <si>
    <t>Q9CWK8</t>
  </si>
  <si>
    <t>SNX2_MOUSE</t>
  </si>
  <si>
    <t>Q9CWL8</t>
  </si>
  <si>
    <t>CTBL1_MOUSE</t>
  </si>
  <si>
    <t>Q9CWM4</t>
  </si>
  <si>
    <t>PFD1_MOUSE</t>
  </si>
  <si>
    <t>Q9CWS4</t>
  </si>
  <si>
    <t>INT11_MOUSE</t>
  </si>
  <si>
    <t>Q9CWT6</t>
  </si>
  <si>
    <t>DDX28_MOUSE</t>
  </si>
  <si>
    <t>Q9CWU6</t>
  </si>
  <si>
    <t>UQCC1_MOUSE</t>
  </si>
  <si>
    <t>Q9CWU9</t>
  </si>
  <si>
    <t>NUP37_MOUSE</t>
  </si>
  <si>
    <t>Q9CWV0</t>
  </si>
  <si>
    <t>MASU1_MOUSE</t>
  </si>
  <si>
    <t>Q9CWW6</t>
  </si>
  <si>
    <t>PIN4_MOUSE</t>
  </si>
  <si>
    <t>Q9CWW7</t>
  </si>
  <si>
    <t>CXXC1_MOUSE</t>
  </si>
  <si>
    <t>Q9CWX2</t>
  </si>
  <si>
    <t>CIA30_MOUSE</t>
  </si>
  <si>
    <t>Q9CWX4</t>
  </si>
  <si>
    <t>RUSD4_MOUSE</t>
  </si>
  <si>
    <t>Q9CWX9</t>
  </si>
  <si>
    <t>DDX47_MOUSE</t>
  </si>
  <si>
    <t>Q9CWZ3</t>
  </si>
  <si>
    <t>RBM8A_MOUSE</t>
  </si>
  <si>
    <t>Q9CWZ7</t>
  </si>
  <si>
    <t>SNAG_MOUSE</t>
  </si>
  <si>
    <t>Q9CX34</t>
  </si>
  <si>
    <t>SGT1_MOUSE</t>
  </si>
  <si>
    <t>Q9CX56</t>
  </si>
  <si>
    <t>PSMD8_MOUSE</t>
  </si>
  <si>
    <t>Q9CX86</t>
  </si>
  <si>
    <t>ROA0_MOUSE</t>
  </si>
  <si>
    <t>Q9CX99</t>
  </si>
  <si>
    <t>GRAP_MOUSE</t>
  </si>
  <si>
    <t>Q9CXC3</t>
  </si>
  <si>
    <t>MGME1_MOUSE</t>
  </si>
  <si>
    <t>Q9CXD6</t>
  </si>
  <si>
    <t>MCUR1_MOUSE</t>
  </si>
  <si>
    <t>Q9CXE7</t>
  </si>
  <si>
    <t>TMED5_MOUSE</t>
  </si>
  <si>
    <t>Q9CXF4</t>
  </si>
  <si>
    <t>TBC15_MOUSE</t>
  </si>
  <si>
    <t>Q9CXG3</t>
  </si>
  <si>
    <t>PPIL4_MOUSE</t>
  </si>
  <si>
    <t>Q9CXI5</t>
  </si>
  <si>
    <t>MANF_MOUSE</t>
  </si>
  <si>
    <t>Q9CXK9</t>
  </si>
  <si>
    <t>RBM33_MOUSE</t>
  </si>
  <si>
    <t>Q9CXT8</t>
  </si>
  <si>
    <t>MPPB_MOUSE</t>
  </si>
  <si>
    <t>Q9CXU1</t>
  </si>
  <si>
    <t>MED31_MOUSE</t>
  </si>
  <si>
    <t>Q9CXW2</t>
  </si>
  <si>
    <t>RT22_MOUSE</t>
  </si>
  <si>
    <t>Q9CXW3</t>
  </si>
  <si>
    <t>CYBP_MOUSE</t>
  </si>
  <si>
    <t>Q9CXW4</t>
  </si>
  <si>
    <t>RL11_MOUSE</t>
  </si>
  <si>
    <t>Q9CXY6</t>
  </si>
  <si>
    <t>ILF2_MOUSE</t>
  </si>
  <si>
    <t>Q9CXY9</t>
  </si>
  <si>
    <t>GPI8_MOUSE</t>
  </si>
  <si>
    <t>Q9CXZ1</t>
  </si>
  <si>
    <t>NDUS4_MOUSE</t>
  </si>
  <si>
    <t>Q9CY16</t>
  </si>
  <si>
    <t>RT28_MOUSE</t>
  </si>
  <si>
    <t>Q9CY27</t>
  </si>
  <si>
    <t>TECR_MOUSE</t>
  </si>
  <si>
    <t>Q9CY28</t>
  </si>
  <si>
    <t>GTPB8_MOUSE</t>
  </si>
  <si>
    <t>Q9CY50</t>
  </si>
  <si>
    <t>SSRA_MOUSE</t>
  </si>
  <si>
    <t>Q9CY57</t>
  </si>
  <si>
    <t>CHTOP_MOUSE</t>
  </si>
  <si>
    <t>Q9CY58</t>
  </si>
  <si>
    <t>PAIRB_MOUSE</t>
  </si>
  <si>
    <t>Q9CY64</t>
  </si>
  <si>
    <t>BIEA_MOUSE</t>
  </si>
  <si>
    <t>Q9CY66</t>
  </si>
  <si>
    <t>GAR1_MOUSE</t>
  </si>
  <si>
    <t>Q9CY73</t>
  </si>
  <si>
    <t>RM44_MOUSE</t>
  </si>
  <si>
    <t>Q9CY97</t>
  </si>
  <si>
    <t>SSU72_MOUSE</t>
  </si>
  <si>
    <t>Q9CYA6</t>
  </si>
  <si>
    <t>ZCHC8_MOUSE</t>
  </si>
  <si>
    <t>Q9CYF5</t>
  </si>
  <si>
    <t>RCC1L_MOUSE</t>
  </si>
  <si>
    <t>Q9CYG7</t>
  </si>
  <si>
    <t>TOM34_MOUSE</t>
  </si>
  <si>
    <t>Q9CYH6</t>
  </si>
  <si>
    <t>RRS1_MOUSE</t>
  </si>
  <si>
    <t>Q9CYI4</t>
  </si>
  <si>
    <t>LUC7L_MOUSE</t>
  </si>
  <si>
    <t>Q9CYK1</t>
  </si>
  <si>
    <t>SYWM_MOUSE</t>
  </si>
  <si>
    <t>Q9CYL5</t>
  </si>
  <si>
    <t>GAPR1_MOUSE</t>
  </si>
  <si>
    <t>Q9CYN2</t>
  </si>
  <si>
    <t>SPCS2_MOUSE</t>
  </si>
  <si>
    <t>Q9CYR0</t>
  </si>
  <si>
    <t>SSBP_MOUSE</t>
  </si>
  <si>
    <t>Q9CYX7</t>
  </si>
  <si>
    <t>RRP15_MOUSE</t>
  </si>
  <si>
    <t>Q9CYZ2</t>
  </si>
  <si>
    <t>TPD54_MOUSE</t>
  </si>
  <si>
    <t>Q9CZ04</t>
  </si>
  <si>
    <t>CSN7A_MOUSE</t>
  </si>
  <si>
    <t>Q9CZ13</t>
  </si>
  <si>
    <t>QCR1_MOUSE</t>
  </si>
  <si>
    <t>Q9CZ15</t>
  </si>
  <si>
    <t>PSF1_MOUSE</t>
  </si>
  <si>
    <t>Q9CZ28</t>
  </si>
  <si>
    <t>SNF8_MOUSE</t>
  </si>
  <si>
    <t>Q9CZ30</t>
  </si>
  <si>
    <t>OLA1_MOUSE</t>
  </si>
  <si>
    <t>Q9CZ42</t>
  </si>
  <si>
    <t>NNRD_MOUSE</t>
  </si>
  <si>
    <t>Q9CZ44</t>
  </si>
  <si>
    <t>NSF1C_MOUSE</t>
  </si>
  <si>
    <t>Q9CZ57</t>
  </si>
  <si>
    <t>NSUN4_MOUSE</t>
  </si>
  <si>
    <t>Q9CZ82</t>
  </si>
  <si>
    <t>MED18_MOUSE</t>
  </si>
  <si>
    <t>Q9CZ83</t>
  </si>
  <si>
    <t>RM55_MOUSE</t>
  </si>
  <si>
    <t>Q9CZD0</t>
  </si>
  <si>
    <t>MMAC_MOUSE</t>
  </si>
  <si>
    <t>Q9CZD3</t>
  </si>
  <si>
    <t>GARS_MOUSE</t>
  </si>
  <si>
    <t>Q9CZE3</t>
  </si>
  <si>
    <t>RAB32_MOUSE</t>
  </si>
  <si>
    <t>Q9CZJ1</t>
  </si>
  <si>
    <t>UTP11_MOUSE</t>
  </si>
  <si>
    <t>Q9CZL5</t>
  </si>
  <si>
    <t>PHS2_MOUSE</t>
  </si>
  <si>
    <t>Q9CZM2</t>
  </si>
  <si>
    <t>RL15_MOUSE</t>
  </si>
  <si>
    <t>Q9CZN7</t>
  </si>
  <si>
    <t>GLYM_MOUSE</t>
  </si>
  <si>
    <t>Q9CZN8</t>
  </si>
  <si>
    <t>GATA_MOUSE</t>
  </si>
  <si>
    <t>Q9CZP5</t>
  </si>
  <si>
    <t>BCS1_MOUSE</t>
  </si>
  <si>
    <t>Q9CZR8</t>
  </si>
  <si>
    <t>EFTS_MOUSE</t>
  </si>
  <si>
    <t>Q9CZS1</t>
  </si>
  <si>
    <t>AL1B1_MOUSE</t>
  </si>
  <si>
    <t>Q9CZT6</t>
  </si>
  <si>
    <t>CMS1_MOUSE</t>
  </si>
  <si>
    <t>Q9CZU3</t>
  </si>
  <si>
    <t>MTREX_MOUSE</t>
  </si>
  <si>
    <t>Q9CZU4</t>
  </si>
  <si>
    <t>ERAL1_MOUSE</t>
  </si>
  <si>
    <t>Q9CZU6</t>
  </si>
  <si>
    <t>CISY_MOUSE</t>
  </si>
  <si>
    <t>Q9CZV8</t>
  </si>
  <si>
    <t>FXL20_MOUSE</t>
  </si>
  <si>
    <t>Q9CZW4</t>
  </si>
  <si>
    <t>ACSL3_MOUSE</t>
  </si>
  <si>
    <t>Q9CZW5</t>
  </si>
  <si>
    <t>TOM70_MOUSE</t>
  </si>
  <si>
    <t>Q9CZX8</t>
  </si>
  <si>
    <t>RS19_MOUSE</t>
  </si>
  <si>
    <t>Q9CZX9</t>
  </si>
  <si>
    <t>EMC4_MOUSE</t>
  </si>
  <si>
    <t>Q9CZY3;Q9D2M8</t>
  </si>
  <si>
    <t>UB2V1_MOUSE;UB2V2_MOUSE</t>
  </si>
  <si>
    <t>Q9D023</t>
  </si>
  <si>
    <t>MPC2_MOUSE</t>
  </si>
  <si>
    <t>Q9D024</t>
  </si>
  <si>
    <t>CCD47_MOUSE</t>
  </si>
  <si>
    <t>Q9D030</t>
  </si>
  <si>
    <t>TWST2_MOUSE</t>
  </si>
  <si>
    <t>Q9D032</t>
  </si>
  <si>
    <t>SSBP3_MOUSE</t>
  </si>
  <si>
    <t>Q9D051</t>
  </si>
  <si>
    <t>ODPB_MOUSE</t>
  </si>
  <si>
    <t>Q9D071</t>
  </si>
  <si>
    <t>MMS19_MOUSE</t>
  </si>
  <si>
    <t>Q9D0B0</t>
  </si>
  <si>
    <t>SRSF9_MOUSE</t>
  </si>
  <si>
    <t>Q9D0B5</t>
  </si>
  <si>
    <t>TSTD3_MOUSE</t>
  </si>
  <si>
    <t>Q9D0B6</t>
  </si>
  <si>
    <t>PBDC1_MOUSE</t>
  </si>
  <si>
    <t>Q9D0C4</t>
  </si>
  <si>
    <t>TRM5_MOUSE</t>
  </si>
  <si>
    <t>Q9D0D3</t>
  </si>
  <si>
    <t>PAPD1_MOUSE</t>
  </si>
  <si>
    <t>Q9D0D4</t>
  </si>
  <si>
    <t>DIM1_MOUSE</t>
  </si>
  <si>
    <t>Q9D0D5</t>
  </si>
  <si>
    <t>T2EA_MOUSE</t>
  </si>
  <si>
    <t>Q9D0E1</t>
  </si>
  <si>
    <t>HNRPM_MOUSE</t>
  </si>
  <si>
    <t>Q9D0F3</t>
  </si>
  <si>
    <t>LMAN1_MOUSE</t>
  </si>
  <si>
    <t>Q9D0F6</t>
  </si>
  <si>
    <t>RFC5_MOUSE</t>
  </si>
  <si>
    <t>Q9D0F9</t>
  </si>
  <si>
    <t>PGM1_MOUSE</t>
  </si>
  <si>
    <t>Q9D0G0</t>
  </si>
  <si>
    <t>RT30_MOUSE</t>
  </si>
  <si>
    <t>Q9D0I8</t>
  </si>
  <si>
    <t>MRT4_MOUSE</t>
  </si>
  <si>
    <t>Q9D0I9</t>
  </si>
  <si>
    <t>SYRC_MOUSE</t>
  </si>
  <si>
    <t>Q9D0J8</t>
  </si>
  <si>
    <t>PTMS_MOUSE</t>
  </si>
  <si>
    <t>Q9D0K2</t>
  </si>
  <si>
    <t>SCOT1_MOUSE</t>
  </si>
  <si>
    <t>Q9D0L8</t>
  </si>
  <si>
    <t>MCES_MOUSE</t>
  </si>
  <si>
    <t>Q9D0M0</t>
  </si>
  <si>
    <t>EXOS7_MOUSE</t>
  </si>
  <si>
    <t>Q9D0M3</t>
  </si>
  <si>
    <t>CY1_MOUSE</t>
  </si>
  <si>
    <t>Q9D0M5</t>
  </si>
  <si>
    <t>DYL2_MOUSE</t>
  </si>
  <si>
    <t>Q9D0N7</t>
  </si>
  <si>
    <t>CAF1B_MOUSE</t>
  </si>
  <si>
    <t>Q9D0Q7</t>
  </si>
  <si>
    <t>RM45_MOUSE</t>
  </si>
  <si>
    <t>Q9D0R2</t>
  </si>
  <si>
    <t>SYTC_MOUSE</t>
  </si>
  <si>
    <t>Q9D0R4</t>
  </si>
  <si>
    <t>DDX56_MOUSE</t>
  </si>
  <si>
    <t>Q9D0R8</t>
  </si>
  <si>
    <t>LSM12_MOUSE</t>
  </si>
  <si>
    <t>Q9D0T1</t>
  </si>
  <si>
    <t>NH2L1_MOUSE</t>
  </si>
  <si>
    <t>Q9D0W5</t>
  </si>
  <si>
    <t>PPIL1_MOUSE</t>
  </si>
  <si>
    <t>Q9D113</t>
  </si>
  <si>
    <t>DNLZ_MOUSE</t>
  </si>
  <si>
    <t>Q9D168</t>
  </si>
  <si>
    <t>INT12_MOUSE</t>
  </si>
  <si>
    <t>Q9D172</t>
  </si>
  <si>
    <t>GAL3A_MOUSE</t>
  </si>
  <si>
    <t>Q9D187</t>
  </si>
  <si>
    <t>CIA2B_MOUSE</t>
  </si>
  <si>
    <t>Q9D198</t>
  </si>
  <si>
    <t>SYF2_MOUSE</t>
  </si>
  <si>
    <t>Q9D1A2</t>
  </si>
  <si>
    <t>CNDP2_MOUSE</t>
  </si>
  <si>
    <t>Q9D1B9</t>
  </si>
  <si>
    <t>RM28_MOUSE</t>
  </si>
  <si>
    <t>Q9D1C8</t>
  </si>
  <si>
    <t>VPS28_MOUSE</t>
  </si>
  <si>
    <t>Q9D1D4</t>
  </si>
  <si>
    <t>TMEDA_MOUSE</t>
  </si>
  <si>
    <t>Q9D1E6</t>
  </si>
  <si>
    <t>TBCB_MOUSE</t>
  </si>
  <si>
    <t>Q9D1G1</t>
  </si>
  <si>
    <t>RAB1B_MOUSE</t>
  </si>
  <si>
    <t>Q9D1G2</t>
  </si>
  <si>
    <t>PMVK_MOUSE</t>
  </si>
  <si>
    <t>Q9D1H8</t>
  </si>
  <si>
    <t>RM53_MOUSE</t>
  </si>
  <si>
    <t>Q9D1I5</t>
  </si>
  <si>
    <t>MCEE_MOUSE</t>
  </si>
  <si>
    <t>Q9D1I6</t>
  </si>
  <si>
    <t>RM14_MOUSE</t>
  </si>
  <si>
    <t>Q9D1J1</t>
  </si>
  <si>
    <t>NECP2_MOUSE</t>
  </si>
  <si>
    <t>Q9D1J3</t>
  </si>
  <si>
    <t>SARNP_MOUSE</t>
  </si>
  <si>
    <t>Q9D1L0</t>
  </si>
  <si>
    <t>CHCH2_MOUSE</t>
  </si>
  <si>
    <t>Q9D1M0</t>
  </si>
  <si>
    <t>SEC13_MOUSE</t>
  </si>
  <si>
    <t>Q9D1N9</t>
  </si>
  <si>
    <t>RM21_MOUSE</t>
  </si>
  <si>
    <t>Q9D1P0</t>
  </si>
  <si>
    <t>RM13_MOUSE</t>
  </si>
  <si>
    <t>Q9D1Q1</t>
  </si>
  <si>
    <t>MPH6_MOUSE</t>
  </si>
  <si>
    <t>Q9D1Q6</t>
  </si>
  <si>
    <t>ERP44_MOUSE</t>
  </si>
  <si>
    <t>Q9D1R2</t>
  </si>
  <si>
    <t>KTI12_MOUSE</t>
  </si>
  <si>
    <t>Q9D1R9</t>
  </si>
  <si>
    <t>RL34_MOUSE</t>
  </si>
  <si>
    <t>Q9D211</t>
  </si>
  <si>
    <t>C2AIL_MOUSE</t>
  </si>
  <si>
    <t>Q9D273</t>
  </si>
  <si>
    <t>MMAB_MOUSE</t>
  </si>
  <si>
    <t>Q9D287</t>
  </si>
  <si>
    <t>SPF27_MOUSE</t>
  </si>
  <si>
    <t>Q9D2C2</t>
  </si>
  <si>
    <t>SAAL1_MOUSE</t>
  </si>
  <si>
    <t>Q9D2C7</t>
  </si>
  <si>
    <t>BI1_MOUSE</t>
  </si>
  <si>
    <t>Q9D2E2</t>
  </si>
  <si>
    <t>TOE1_MOUSE</t>
  </si>
  <si>
    <t>Q9D2G2</t>
  </si>
  <si>
    <t>ODO2_MOUSE</t>
  </si>
  <si>
    <t>Q9D2H6</t>
  </si>
  <si>
    <t>SP2_MOUSE</t>
  </si>
  <si>
    <t>Q9D2K4</t>
  </si>
  <si>
    <t>IQCH_MOUSE</t>
  </si>
  <si>
    <t>Q9D2Q8</t>
  </si>
  <si>
    <t>S10AE_MOUSE</t>
  </si>
  <si>
    <t>Q9D2R0</t>
  </si>
  <si>
    <t>AACS_MOUSE</t>
  </si>
  <si>
    <t>Q9D2R6</t>
  </si>
  <si>
    <t>COA3_MOUSE</t>
  </si>
  <si>
    <t>Q9D2R8</t>
  </si>
  <si>
    <t>RT33_MOUSE</t>
  </si>
  <si>
    <t>Q9D2V7</t>
  </si>
  <si>
    <t>CORO7_MOUSE</t>
  </si>
  <si>
    <t>Q9D338</t>
  </si>
  <si>
    <t>RM19_MOUSE</t>
  </si>
  <si>
    <t>Q9D358</t>
  </si>
  <si>
    <t>PPAC_MOUSE</t>
  </si>
  <si>
    <t>Q9D379</t>
  </si>
  <si>
    <t>HYEP_MOUSE</t>
  </si>
  <si>
    <t>Q9D3D9</t>
  </si>
  <si>
    <t>ATPD_MOUSE</t>
  </si>
  <si>
    <t>Q9D3E6</t>
  </si>
  <si>
    <t>STAG1_MOUSE</t>
  </si>
  <si>
    <t>Q9D3G5</t>
  </si>
  <si>
    <t>STX11_MOUSE</t>
  </si>
  <si>
    <t>Q9D3P8</t>
  </si>
  <si>
    <t>PLRKT_MOUSE</t>
  </si>
  <si>
    <t>Q9D3U0</t>
  </si>
  <si>
    <t>PUS10_MOUSE</t>
  </si>
  <si>
    <t>Q9D404</t>
  </si>
  <si>
    <t>OXSM_MOUSE</t>
  </si>
  <si>
    <t>Q9D4H1</t>
  </si>
  <si>
    <t>EXOC2_MOUSE</t>
  </si>
  <si>
    <t>Q9D4H8</t>
  </si>
  <si>
    <t>CUL2_MOUSE</t>
  </si>
  <si>
    <t>Q9D4J7</t>
  </si>
  <si>
    <t>PHF6_MOUSE</t>
  </si>
  <si>
    <t>Q9D554</t>
  </si>
  <si>
    <t>SF3A3_MOUSE</t>
  </si>
  <si>
    <t>Q9D5V5</t>
  </si>
  <si>
    <t>CUL5_MOUSE</t>
  </si>
  <si>
    <t>Q9D662</t>
  </si>
  <si>
    <t>SC23B_MOUSE</t>
  </si>
  <si>
    <t>Q9D6J5</t>
  </si>
  <si>
    <t>NDUB8_MOUSE</t>
  </si>
  <si>
    <t>Q9D6J6</t>
  </si>
  <si>
    <t>NDUV2_MOUSE</t>
  </si>
  <si>
    <t>Q9D6K8</t>
  </si>
  <si>
    <t>FUND2_MOUSE</t>
  </si>
  <si>
    <t>Q9D6M3</t>
  </si>
  <si>
    <t>GHC1_MOUSE</t>
  </si>
  <si>
    <t>Q9D6R2</t>
  </si>
  <si>
    <t>IDH3A_MOUSE</t>
  </si>
  <si>
    <t>Q9D6S7</t>
  </si>
  <si>
    <t>RRFM_MOUSE</t>
  </si>
  <si>
    <t>Q9D6T0</t>
  </si>
  <si>
    <t>NOSIP_MOUSE</t>
  </si>
  <si>
    <t>Q9D6U8</t>
  </si>
  <si>
    <t>F162A_MOUSE</t>
  </si>
  <si>
    <t>Q9D6Y9</t>
  </si>
  <si>
    <t>GLGB_MOUSE</t>
  </si>
  <si>
    <t>Q9D6Z1</t>
  </si>
  <si>
    <t>NOP56_MOUSE</t>
  </si>
  <si>
    <t>Q9D706</t>
  </si>
  <si>
    <t>RPAP3_MOUSE</t>
  </si>
  <si>
    <t>Q9D711</t>
  </si>
  <si>
    <t>PIR_MOUSE</t>
  </si>
  <si>
    <t>Q9D735</t>
  </si>
  <si>
    <t>TRIR_MOUSE</t>
  </si>
  <si>
    <t>Q9D753</t>
  </si>
  <si>
    <t>EXOS8_MOUSE</t>
  </si>
  <si>
    <t>Q9D771</t>
  </si>
  <si>
    <t>PACC1_MOUSE</t>
  </si>
  <si>
    <t>Q9D773</t>
  </si>
  <si>
    <t>RM02_MOUSE</t>
  </si>
  <si>
    <t>Q9D787</t>
  </si>
  <si>
    <t>PPIL2_MOUSE</t>
  </si>
  <si>
    <t>Q9D7B6</t>
  </si>
  <si>
    <t>ACAD8_MOUSE</t>
  </si>
  <si>
    <t>Q9D7G0</t>
  </si>
  <si>
    <t>PRPS1_MOUSE</t>
  </si>
  <si>
    <t>Q9D7H3</t>
  </si>
  <si>
    <t>RTCA_MOUSE</t>
  </si>
  <si>
    <t>Q9D7K2</t>
  </si>
  <si>
    <t>TEN1L_MOUSE</t>
  </si>
  <si>
    <t>Q9D7M1</t>
  </si>
  <si>
    <t>GID8_MOUSE</t>
  </si>
  <si>
    <t>Q9D7M8</t>
  </si>
  <si>
    <t>RPB4_MOUSE</t>
  </si>
  <si>
    <t>Q9D7N3</t>
  </si>
  <si>
    <t>RT09_MOUSE</t>
  </si>
  <si>
    <t>Q9D7N9</t>
  </si>
  <si>
    <t>APMAP_MOUSE</t>
  </si>
  <si>
    <t>Q9D7S7</t>
  </si>
  <si>
    <t>RL22L_MOUSE</t>
  </si>
  <si>
    <t>Q9D7S9</t>
  </si>
  <si>
    <t>CHMP5_MOUSE</t>
  </si>
  <si>
    <t>Q9D7Y9</t>
  </si>
  <si>
    <t>SLX4I_MOUSE</t>
  </si>
  <si>
    <t>Q9D819</t>
  </si>
  <si>
    <t>IPYR_MOUSE</t>
  </si>
  <si>
    <t>Q9D824</t>
  </si>
  <si>
    <t>FIP1_MOUSE</t>
  </si>
  <si>
    <t>Q9D855</t>
  </si>
  <si>
    <t>QCR7_MOUSE</t>
  </si>
  <si>
    <t>Q9D868</t>
  </si>
  <si>
    <t>PPIH_MOUSE</t>
  </si>
  <si>
    <t>Q9D880</t>
  </si>
  <si>
    <t>TIM50_MOUSE</t>
  </si>
  <si>
    <t>Q9D883</t>
  </si>
  <si>
    <t>U2AF1_MOUSE</t>
  </si>
  <si>
    <t>Q9D892</t>
  </si>
  <si>
    <t>ITPA_MOUSE</t>
  </si>
  <si>
    <t>Q9D898</t>
  </si>
  <si>
    <t>ARP5L_MOUSE</t>
  </si>
  <si>
    <t>Q9D8B3</t>
  </si>
  <si>
    <t>CHM4B_MOUSE</t>
  </si>
  <si>
    <t>Q9D8B4</t>
  </si>
  <si>
    <t>NDUAB_MOUSE</t>
  </si>
  <si>
    <t>Q9D8C4</t>
  </si>
  <si>
    <t>IN35_MOUSE</t>
  </si>
  <si>
    <t>Q9D8E6</t>
  </si>
  <si>
    <t>RL4_MOUSE</t>
  </si>
  <si>
    <t>Q9D8M4</t>
  </si>
  <si>
    <t>RL7L_MOUSE</t>
  </si>
  <si>
    <t>Q9D8N0</t>
  </si>
  <si>
    <t>EF1G_MOUSE</t>
  </si>
  <si>
    <t>Q9D8P4</t>
  </si>
  <si>
    <t>RM17_MOUSE</t>
  </si>
  <si>
    <t>Q9D8S4</t>
  </si>
  <si>
    <t>ORN_MOUSE</t>
  </si>
  <si>
    <t>Q9D8S9</t>
  </si>
  <si>
    <t>BOLA1_MOUSE</t>
  </si>
  <si>
    <t>Q9D8T2</t>
  </si>
  <si>
    <t>GSDMD_MOUSE</t>
  </si>
  <si>
    <t>Q9D8U8</t>
  </si>
  <si>
    <t>SNX5_MOUSE</t>
  </si>
  <si>
    <t>Q9D8V0</t>
  </si>
  <si>
    <t>HM13_MOUSE</t>
  </si>
  <si>
    <t>Q9D8W5</t>
  </si>
  <si>
    <t>PSD12_MOUSE</t>
  </si>
  <si>
    <t>Q9D8X1</t>
  </si>
  <si>
    <t>CUTC_MOUSE</t>
  </si>
  <si>
    <t>Q9D8Y0</t>
  </si>
  <si>
    <t>EFHD2_MOUSE</t>
  </si>
  <si>
    <t>Q9D8Y1</t>
  </si>
  <si>
    <t>T126A_MOUSE</t>
  </si>
  <si>
    <t>Q9D8Z1</t>
  </si>
  <si>
    <t>ASCC1_MOUSE</t>
  </si>
  <si>
    <t>Q9D903</t>
  </si>
  <si>
    <t>EBP2_MOUSE</t>
  </si>
  <si>
    <t>Q9D924</t>
  </si>
  <si>
    <t>ISCA1_MOUSE</t>
  </si>
  <si>
    <t>Q9D938</t>
  </si>
  <si>
    <t>TM160_MOUSE</t>
  </si>
  <si>
    <t>Q9D968</t>
  </si>
  <si>
    <t>HCFC2_MOUSE</t>
  </si>
  <si>
    <t>Q9D9V3</t>
  </si>
  <si>
    <t>ECHD1_MOUSE</t>
  </si>
  <si>
    <t>Q9D9Z5</t>
  </si>
  <si>
    <t>DDA1_MOUSE</t>
  </si>
  <si>
    <t>Q9DA03</t>
  </si>
  <si>
    <t>LYRM7_MOUSE</t>
  </si>
  <si>
    <t>Q9DA19</t>
  </si>
  <si>
    <t>CIR1_MOUSE</t>
  </si>
  <si>
    <t>Q9DA79</t>
  </si>
  <si>
    <t>DPEP3_MOUSE</t>
  </si>
  <si>
    <t>Q9DAA6</t>
  </si>
  <si>
    <t>EXOS1_MOUSE</t>
  </si>
  <si>
    <t>Q9DAK9</t>
  </si>
  <si>
    <t>PHP14_MOUSE</t>
  </si>
  <si>
    <t>Q9DAR7</t>
  </si>
  <si>
    <t>DCPS_MOUSE</t>
  </si>
  <si>
    <t>Q9DAT2</t>
  </si>
  <si>
    <t>MRGBP_MOUSE</t>
  </si>
  <si>
    <t>Q9DAT5</t>
  </si>
  <si>
    <t>MTU1_MOUSE</t>
  </si>
  <si>
    <t>Q9DAW6</t>
  </si>
  <si>
    <t>PRP4_MOUSE</t>
  </si>
  <si>
    <t>Q9DAW9</t>
  </si>
  <si>
    <t>CNN3_MOUSE</t>
  </si>
  <si>
    <t>Q9DB00</t>
  </si>
  <si>
    <t>GON4L_MOUSE</t>
  </si>
  <si>
    <t>Q9DB05</t>
  </si>
  <si>
    <t>SNAA_MOUSE</t>
  </si>
  <si>
    <t>Q9DB15</t>
  </si>
  <si>
    <t>RM12_MOUSE</t>
  </si>
  <si>
    <t>Q9DB20</t>
  </si>
  <si>
    <t>ATPO_MOUSE</t>
  </si>
  <si>
    <t>Q9DB25</t>
  </si>
  <si>
    <t>ALG5_MOUSE</t>
  </si>
  <si>
    <t>Q9DB27</t>
  </si>
  <si>
    <t>MCTS1_MOUSE</t>
  </si>
  <si>
    <t>Q9DB40</t>
  </si>
  <si>
    <t>MED27_MOUSE</t>
  </si>
  <si>
    <t>Q9DB77</t>
  </si>
  <si>
    <t>QCR2_MOUSE</t>
  </si>
  <si>
    <t>Q9DB96</t>
  </si>
  <si>
    <t>NGDN_MOUSE</t>
  </si>
  <si>
    <t>Q9DBC0</t>
  </si>
  <si>
    <t>SELO_MOUSE</t>
  </si>
  <si>
    <t>Q9DBC3</t>
  </si>
  <si>
    <t>CMTR1_MOUSE</t>
  </si>
  <si>
    <t>Q9DBC7</t>
  </si>
  <si>
    <t>KAP0_MOUSE</t>
  </si>
  <si>
    <t>Q9DBD5</t>
  </si>
  <si>
    <t>PELP1_MOUSE</t>
  </si>
  <si>
    <t>Q9DBE9</t>
  </si>
  <si>
    <t>SPB1_MOUSE</t>
  </si>
  <si>
    <t>Q9DBF1</t>
  </si>
  <si>
    <t>AL7A1_MOUSE</t>
  </si>
  <si>
    <t>Q9DBF7</t>
  </si>
  <si>
    <t>CWC25_MOUSE</t>
  </si>
  <si>
    <t>Q9DBG3</t>
  </si>
  <si>
    <t>AP2B1_MOUSE</t>
  </si>
  <si>
    <t>Q9DBG5</t>
  </si>
  <si>
    <t>PLIN3_MOUSE</t>
  </si>
  <si>
    <t>Q9DBG6</t>
  </si>
  <si>
    <t>RPN2_MOUSE</t>
  </si>
  <si>
    <t>Q9DBG7</t>
  </si>
  <si>
    <t>SRPRA_MOUSE</t>
  </si>
  <si>
    <t>Q9DBH5</t>
  </si>
  <si>
    <t>LMAN2_MOUSE</t>
  </si>
  <si>
    <t>Q9DBJ1</t>
  </si>
  <si>
    <t>PGAM1_MOUSE</t>
  </si>
  <si>
    <t>Q9DBL7</t>
  </si>
  <si>
    <t>COASY_MOUSE</t>
  </si>
  <si>
    <t>Q9DBN4</t>
  </si>
  <si>
    <t>P33MX_MOUSE</t>
  </si>
  <si>
    <t>Q9DBN5</t>
  </si>
  <si>
    <t>LONP2_MOUSE</t>
  </si>
  <si>
    <t>Q9DBP5</t>
  </si>
  <si>
    <t>KCY_MOUSE</t>
  </si>
  <si>
    <t>Q9DBR0</t>
  </si>
  <si>
    <t>AKAP8_MOUSE</t>
  </si>
  <si>
    <t>Q9DBR1</t>
  </si>
  <si>
    <t>XRN2_MOUSE</t>
  </si>
  <si>
    <t>Q9DBR7</t>
  </si>
  <si>
    <t>MYPT1_MOUSE</t>
  </si>
  <si>
    <t>Q9DBS1</t>
  </si>
  <si>
    <t>TMM43_MOUSE</t>
  </si>
  <si>
    <t>Q9DBT5</t>
  </si>
  <si>
    <t>AMPD2_MOUSE</t>
  </si>
  <si>
    <t>Q9DBU0</t>
  </si>
  <si>
    <t>TM9S1_MOUSE</t>
  </si>
  <si>
    <t>Q9DBU6</t>
  </si>
  <si>
    <t>RSRC1_MOUSE</t>
  </si>
  <si>
    <t>Q9DBY0</t>
  </si>
  <si>
    <t>FOXP4_MOUSE</t>
  </si>
  <si>
    <t>Q9DBY8</t>
  </si>
  <si>
    <t>NVL_MOUSE</t>
  </si>
  <si>
    <t>Q9DBZ5</t>
  </si>
  <si>
    <t>EIF3K_MOUSE</t>
  </si>
  <si>
    <t>Q9DC04</t>
  </si>
  <si>
    <t>RGS3_MOUSE</t>
  </si>
  <si>
    <t>Q9DC16</t>
  </si>
  <si>
    <t>ERGI1_MOUSE</t>
  </si>
  <si>
    <t>Q9DC29</t>
  </si>
  <si>
    <t>ABCB6_MOUSE</t>
  </si>
  <si>
    <t>Q9DC33</t>
  </si>
  <si>
    <t>HM20A_MOUSE</t>
  </si>
  <si>
    <t>Q9DC48</t>
  </si>
  <si>
    <t>PRP17_MOUSE</t>
  </si>
  <si>
    <t>Q9DC51</t>
  </si>
  <si>
    <t>GNAI3_MOUSE</t>
  </si>
  <si>
    <t>Q9DC61</t>
  </si>
  <si>
    <t>MPPA_MOUSE</t>
  </si>
  <si>
    <t>Q9DC69</t>
  </si>
  <si>
    <t>NDUA9_MOUSE</t>
  </si>
  <si>
    <t>Q9DC70</t>
  </si>
  <si>
    <t>NDUS7_MOUSE</t>
  </si>
  <si>
    <t>Q9DC71</t>
  </si>
  <si>
    <t>RT15_MOUSE</t>
  </si>
  <si>
    <t>Q9DCA5</t>
  </si>
  <si>
    <t>BRX1_MOUSE</t>
  </si>
  <si>
    <t>Q9DCB8</t>
  </si>
  <si>
    <t>ISCA2_MOUSE</t>
  </si>
  <si>
    <t>Q9DCD0</t>
  </si>
  <si>
    <t>6PGD_MOUSE</t>
  </si>
  <si>
    <t>Q9DCD2</t>
  </si>
  <si>
    <t>SYF1_MOUSE</t>
  </si>
  <si>
    <t>Q9DCE5</t>
  </si>
  <si>
    <t>PK1IP_MOUSE</t>
  </si>
  <si>
    <t>Q9DCF9</t>
  </si>
  <si>
    <t>SSRG_MOUSE</t>
  </si>
  <si>
    <t>Q9DCG9</t>
  </si>
  <si>
    <t>TR112_MOUSE</t>
  </si>
  <si>
    <t>Q9DCH4</t>
  </si>
  <si>
    <t>EIF3F_MOUSE</t>
  </si>
  <si>
    <t>Q9DCJ5</t>
  </si>
  <si>
    <t>NDUA8_MOUSE</t>
  </si>
  <si>
    <t>Q9DCL2</t>
  </si>
  <si>
    <t>CIA2A_MOUSE</t>
  </si>
  <si>
    <t>Q9DCL4</t>
  </si>
  <si>
    <t>MET15_MOUSE</t>
  </si>
  <si>
    <t>Q9DCL9</t>
  </si>
  <si>
    <t>PUR6_MOUSE</t>
  </si>
  <si>
    <t>Q9DCM0</t>
  </si>
  <si>
    <t>ETHE1_MOUSE</t>
  </si>
  <si>
    <t>Q9DCM2</t>
  </si>
  <si>
    <t>GSTK1_MOUSE</t>
  </si>
  <si>
    <t>Q9DCN2</t>
  </si>
  <si>
    <t>NB5R3_MOUSE</t>
  </si>
  <si>
    <t>Q9DCQ7</t>
  </si>
  <si>
    <t>A1AT6_MOUSE</t>
  </si>
  <si>
    <t>Q9DCR2</t>
  </si>
  <si>
    <t>AP3S1_MOUSE</t>
  </si>
  <si>
    <t>Q9DCS3</t>
  </si>
  <si>
    <t>MECR_MOUSE</t>
  </si>
  <si>
    <t>Q9DCS9</t>
  </si>
  <si>
    <t>NDUBA_MOUSE</t>
  </si>
  <si>
    <t>Q9DCT2</t>
  </si>
  <si>
    <t>NDUS3_MOUSE</t>
  </si>
  <si>
    <t>Q9DCU6</t>
  </si>
  <si>
    <t>RM04_MOUSE</t>
  </si>
  <si>
    <t>Q9DCW4</t>
  </si>
  <si>
    <t>ETFB_MOUSE</t>
  </si>
  <si>
    <t>Q9DCX2</t>
  </si>
  <si>
    <t>ATP5H_MOUSE</t>
  </si>
  <si>
    <t>Q9DCZ4</t>
  </si>
  <si>
    <t>MIC26_MOUSE</t>
  </si>
  <si>
    <t>Q9EP69</t>
  </si>
  <si>
    <t>SAC1_MOUSE</t>
  </si>
  <si>
    <t>Q9EP72</t>
  </si>
  <si>
    <t>EMC7_MOUSE</t>
  </si>
  <si>
    <t>Q9EP89</t>
  </si>
  <si>
    <t>LACTB_MOUSE</t>
  </si>
  <si>
    <t>Q9EP97</t>
  </si>
  <si>
    <t>SENP3_MOUSE</t>
  </si>
  <si>
    <t>Q9EPB4</t>
  </si>
  <si>
    <t>ASC_MOUSE</t>
  </si>
  <si>
    <t>Q9EPB5</t>
  </si>
  <si>
    <t>SERHL_MOUSE</t>
  </si>
  <si>
    <t>Q9EPE9</t>
  </si>
  <si>
    <t>AT131_MOUSE</t>
  </si>
  <si>
    <t>Q9EPK7</t>
  </si>
  <si>
    <t>XPO7_MOUSE</t>
  </si>
  <si>
    <t>Q9EPK8</t>
  </si>
  <si>
    <t>TRPV4_MOUSE</t>
  </si>
  <si>
    <t>Q9EPL8</t>
  </si>
  <si>
    <t>IPO7_MOUSE</t>
  </si>
  <si>
    <t>Q9EPQ8</t>
  </si>
  <si>
    <t>TCF20_MOUSE</t>
  </si>
  <si>
    <t>Q9EPR5</t>
  </si>
  <si>
    <t>SORC2_MOUSE</t>
  </si>
  <si>
    <t>Q9EPU0</t>
  </si>
  <si>
    <t>RENT1_MOUSE</t>
  </si>
  <si>
    <t>Q9EPU4</t>
  </si>
  <si>
    <t>CPSF1_MOUSE</t>
  </si>
  <si>
    <t>Q9EQ20</t>
  </si>
  <si>
    <t>MMSA_MOUSE</t>
  </si>
  <si>
    <t>Q9EQ28</t>
  </si>
  <si>
    <t>DPOD3_MOUSE</t>
  </si>
  <si>
    <t>Q9EQ32</t>
  </si>
  <si>
    <t>BCAP_MOUSE</t>
  </si>
  <si>
    <t>Q9EQ61</t>
  </si>
  <si>
    <t>PESC_MOUSE</t>
  </si>
  <si>
    <t>Q9EQ80</t>
  </si>
  <si>
    <t>NIF3L_MOUSE</t>
  </si>
  <si>
    <t>Q9EQC5</t>
  </si>
  <si>
    <t>SCYL1_MOUSE</t>
  </si>
  <si>
    <t>Q9EQH3</t>
  </si>
  <si>
    <t>VPS35_MOUSE</t>
  </si>
  <si>
    <t>Q9EQI8</t>
  </si>
  <si>
    <t>RM46_MOUSE</t>
  </si>
  <si>
    <t>Q9EQK5</t>
  </si>
  <si>
    <t>MVP_MOUSE</t>
  </si>
  <si>
    <t>Q9EQM6</t>
  </si>
  <si>
    <t>DGCR8_MOUSE</t>
  </si>
  <si>
    <t>Q9EQP2</t>
  </si>
  <si>
    <t>EHD4_MOUSE</t>
  </si>
  <si>
    <t>Q9EQS3</t>
  </si>
  <si>
    <t>MYCBP_MOUSE</t>
  </si>
  <si>
    <t>Q9EQU5</t>
  </si>
  <si>
    <t>SET_MOUSE</t>
  </si>
  <si>
    <t>Q9ER69</t>
  </si>
  <si>
    <t>FL2D_MOUSE</t>
  </si>
  <si>
    <t>Q9ER72</t>
  </si>
  <si>
    <t>SYCC_MOUSE</t>
  </si>
  <si>
    <t>Q9ER73</t>
  </si>
  <si>
    <t>ELP4_MOUSE</t>
  </si>
  <si>
    <t>Q9ER88</t>
  </si>
  <si>
    <t>RT29_MOUSE</t>
  </si>
  <si>
    <t>Q9ERA6</t>
  </si>
  <si>
    <t>TFP11_MOUSE</t>
  </si>
  <si>
    <t>Q9ERB0</t>
  </si>
  <si>
    <t>SNP29_MOUSE</t>
  </si>
  <si>
    <t>Q9ERD8</t>
  </si>
  <si>
    <t>PARVG_MOUSE</t>
  </si>
  <si>
    <t>Q9ERF3</t>
  </si>
  <si>
    <t>WDR61_MOUSE</t>
  </si>
  <si>
    <t>Q9ERH4</t>
  </si>
  <si>
    <t>NUSAP_MOUSE</t>
  </si>
  <si>
    <t>Q9ERI2</t>
  </si>
  <si>
    <t>RB27A_MOUSE</t>
  </si>
  <si>
    <t>Q9ERK4</t>
  </si>
  <si>
    <t>XPO2_MOUSE</t>
  </si>
  <si>
    <t>Q9ERL7</t>
  </si>
  <si>
    <t>GMFG_MOUSE</t>
  </si>
  <si>
    <t>Q9ERS2</t>
  </si>
  <si>
    <t>NDUAD_MOUSE</t>
  </si>
  <si>
    <t>Q9ERS5</t>
  </si>
  <si>
    <t>PKHA2_MOUSE</t>
  </si>
  <si>
    <t>Q9ERU9</t>
  </si>
  <si>
    <t>RBP2_MOUSE</t>
  </si>
  <si>
    <t>Q9ES00</t>
  </si>
  <si>
    <t>UBE4B_MOUSE</t>
  </si>
  <si>
    <t>Q9ES52</t>
  </si>
  <si>
    <t>SHIP1_MOUSE</t>
  </si>
  <si>
    <t>Q9ES74</t>
  </si>
  <si>
    <t>NEK7_MOUSE</t>
  </si>
  <si>
    <t>Q9ES97</t>
  </si>
  <si>
    <t>RTN3_MOUSE</t>
  </si>
  <si>
    <t>Q9ESE1</t>
  </si>
  <si>
    <t>LRBA_MOUSE</t>
  </si>
  <si>
    <t>Q9ESJ0</t>
  </si>
  <si>
    <t>XPO4_MOUSE</t>
  </si>
  <si>
    <t>Q9ESJ4</t>
  </si>
  <si>
    <t>SPN90_MOUSE</t>
  </si>
  <si>
    <t>Q9EST3</t>
  </si>
  <si>
    <t>4ET_MOUSE</t>
  </si>
  <si>
    <t>Q9EST5</t>
  </si>
  <si>
    <t>AN32B_MOUSE</t>
  </si>
  <si>
    <t>Q9ESU6</t>
  </si>
  <si>
    <t>BRD4_MOUSE</t>
  </si>
  <si>
    <t>Q9ESW4</t>
  </si>
  <si>
    <t>AGK_MOUSE</t>
  </si>
  <si>
    <t>Q9ESX5</t>
  </si>
  <si>
    <t>DKC1_MOUSE</t>
  </si>
  <si>
    <t>Q9ESZ8</t>
  </si>
  <si>
    <t>GTF2I_MOUSE</t>
  </si>
  <si>
    <t>Q9ET26</t>
  </si>
  <si>
    <t>RN114_MOUSE</t>
  </si>
  <si>
    <t>Q9ET30</t>
  </si>
  <si>
    <t>TM9S3_MOUSE</t>
  </si>
  <si>
    <t>Q9JHE7</t>
  </si>
  <si>
    <t>TSSC4_MOUSE</t>
  </si>
  <si>
    <t>Q9JHH5</t>
  </si>
  <si>
    <t>CXL11_MOUSE</t>
  </si>
  <si>
    <t>Q9JHI5</t>
  </si>
  <si>
    <t>IVD_MOUSE</t>
  </si>
  <si>
    <t>Q9JHI7</t>
  </si>
  <si>
    <t>EXOS9_MOUSE</t>
  </si>
  <si>
    <t>Q9JHJ0</t>
  </si>
  <si>
    <t>TMOD3_MOUSE</t>
  </si>
  <si>
    <t>Q9JHK5</t>
  </si>
  <si>
    <t>PLEK_MOUSE</t>
  </si>
  <si>
    <t>Q9JHR7</t>
  </si>
  <si>
    <t>IDE_MOUSE</t>
  </si>
  <si>
    <t>Q9JHS3</t>
  </si>
  <si>
    <t>LTOR2_MOUSE</t>
  </si>
  <si>
    <t>Q9JHS4</t>
  </si>
  <si>
    <t>CLPX_MOUSE</t>
  </si>
  <si>
    <t>Q9JHS9</t>
  </si>
  <si>
    <t>CWC15_MOUSE</t>
  </si>
  <si>
    <t>Q9JHU4</t>
  </si>
  <si>
    <t>DYHC1_MOUSE</t>
  </si>
  <si>
    <t>Q9JHU9</t>
  </si>
  <si>
    <t>INO1_MOUSE</t>
  </si>
  <si>
    <t>Q9JHW2</t>
  </si>
  <si>
    <t>NIT2_MOUSE</t>
  </si>
  <si>
    <t>Q9JHW9</t>
  </si>
  <si>
    <t>AL1A3_MOUSE</t>
  </si>
  <si>
    <t>Q9JI11</t>
  </si>
  <si>
    <t>STK4_MOUSE</t>
  </si>
  <si>
    <t>Q9JI13</t>
  </si>
  <si>
    <t>SAS10_MOUSE</t>
  </si>
  <si>
    <t>Q9JI19</t>
  </si>
  <si>
    <t>FIBP_MOUSE</t>
  </si>
  <si>
    <t>Q9JI44</t>
  </si>
  <si>
    <t>DMAP1_MOUSE</t>
  </si>
  <si>
    <t>Q9JIB4</t>
  </si>
  <si>
    <t>TF2H2_MOUSE</t>
  </si>
  <si>
    <t>Q9JIF0</t>
  </si>
  <si>
    <t>ANM1_MOUSE</t>
  </si>
  <si>
    <t>Q9JIF7</t>
  </si>
  <si>
    <t>COPB_MOUSE</t>
  </si>
  <si>
    <t>Q9JIG7</t>
  </si>
  <si>
    <t>CCD22_MOUSE</t>
  </si>
  <si>
    <t>Q9JIH2</t>
  </si>
  <si>
    <t>NUP50_MOUSE</t>
  </si>
  <si>
    <t>Q9JII5</t>
  </si>
  <si>
    <t>DAZP1_MOUSE</t>
  </si>
  <si>
    <t>Q9JII6</t>
  </si>
  <si>
    <t>AK1A1_MOUSE</t>
  </si>
  <si>
    <t>Q9JIK5</t>
  </si>
  <si>
    <t>DDX21_MOUSE</t>
  </si>
  <si>
    <t>Q9JIK9</t>
  </si>
  <si>
    <t>RT34_MOUSE</t>
  </si>
  <si>
    <t>Q9JIM1</t>
  </si>
  <si>
    <t>S29A1_MOUSE</t>
  </si>
  <si>
    <t>Q9JIQ3</t>
  </si>
  <si>
    <t>DBLOH_MOUSE</t>
  </si>
  <si>
    <t>Q9JIX8</t>
  </si>
  <si>
    <t>ACINU_MOUSE</t>
  </si>
  <si>
    <t>Q9JIY2</t>
  </si>
  <si>
    <t>HAKAI_MOUSE</t>
  </si>
  <si>
    <t>Q9JIY5</t>
  </si>
  <si>
    <t>HTRA2_MOUSE</t>
  </si>
  <si>
    <t>Q9JJ11</t>
  </si>
  <si>
    <t>TACC3_MOUSE</t>
  </si>
  <si>
    <t>Q9JJ28</t>
  </si>
  <si>
    <t>FLII_MOUSE</t>
  </si>
  <si>
    <t>Q9JJ78</t>
  </si>
  <si>
    <t>TOPK_MOUSE</t>
  </si>
  <si>
    <t>Q9JJ80</t>
  </si>
  <si>
    <t>RPF2_MOUSE</t>
  </si>
  <si>
    <t>Q9JJ89</t>
  </si>
  <si>
    <t>CCD86_MOUSE</t>
  </si>
  <si>
    <t>Q9JJA4</t>
  </si>
  <si>
    <t>WDR12_MOUSE</t>
  </si>
  <si>
    <t>Q9JJD0</t>
  </si>
  <si>
    <t>THA11_MOUSE</t>
  </si>
  <si>
    <t>Q9JJG9</t>
  </si>
  <si>
    <t>NOA1_MOUSE</t>
  </si>
  <si>
    <t>Q9JJI8</t>
  </si>
  <si>
    <t>RL38_MOUSE</t>
  </si>
  <si>
    <t>Q9JJK2</t>
  </si>
  <si>
    <t>LANC2_MOUSE</t>
  </si>
  <si>
    <t>Q9JJL8</t>
  </si>
  <si>
    <t>SYSM_MOUSE</t>
  </si>
  <si>
    <t>Q9JJT0</t>
  </si>
  <si>
    <t>RCL1_MOUSE</t>
  </si>
  <si>
    <t>Q9JJT9</t>
  </si>
  <si>
    <t>PHAX_MOUSE</t>
  </si>
  <si>
    <t>Q9JJU8</t>
  </si>
  <si>
    <t>SH3L1_MOUSE</t>
  </si>
  <si>
    <t>Q9JJV2</t>
  </si>
  <si>
    <t>PROF2_MOUSE</t>
  </si>
  <si>
    <t>Q9JJX6</t>
  </si>
  <si>
    <t>P2RX4_MOUSE</t>
  </si>
  <si>
    <t>Q9JJY4</t>
  </si>
  <si>
    <t>DDX20_MOUSE</t>
  </si>
  <si>
    <t>Q9JJZ6</t>
  </si>
  <si>
    <t>KLF13_MOUSE</t>
  </si>
  <si>
    <t>Q9JK30</t>
  </si>
  <si>
    <t>ORC3_MOUSE</t>
  </si>
  <si>
    <t>Q9JK38</t>
  </si>
  <si>
    <t>GNA1_MOUSE</t>
  </si>
  <si>
    <t>Q9JK81</t>
  </si>
  <si>
    <t>MYG1_MOUSE</t>
  </si>
  <si>
    <t>Q9JK91</t>
  </si>
  <si>
    <t>MLH1_MOUSE</t>
  </si>
  <si>
    <t>Q9JKB1</t>
  </si>
  <si>
    <t>UCHL3_MOUSE</t>
  </si>
  <si>
    <t>Q9JKB3</t>
  </si>
  <si>
    <t>YBOX3_MOUSE</t>
  </si>
  <si>
    <t>Q9JKD8</t>
  </si>
  <si>
    <t>TBX21_MOUSE</t>
  </si>
  <si>
    <t>Q9JKF1</t>
  </si>
  <si>
    <t>IQGA1_MOUSE</t>
  </si>
  <si>
    <t>Q9JKF7</t>
  </si>
  <si>
    <t>RM39_MOUSE</t>
  </si>
  <si>
    <t>Q9JKK1</t>
  </si>
  <si>
    <t>STX6_MOUSE</t>
  </si>
  <si>
    <t>Q9JKK8</t>
  </si>
  <si>
    <t>ATR_MOUSE</t>
  </si>
  <si>
    <t>Q9JKL4</t>
  </si>
  <si>
    <t>NDUF3_MOUSE</t>
  </si>
  <si>
    <t>Q9JKN1</t>
  </si>
  <si>
    <t>ZNT7_MOUSE</t>
  </si>
  <si>
    <t>Q9JKP5</t>
  </si>
  <si>
    <t>MBNL1_MOUSE</t>
  </si>
  <si>
    <t>Q9JKR6</t>
  </si>
  <si>
    <t>HYOU1_MOUSE</t>
  </si>
  <si>
    <t>Q9JKV1</t>
  </si>
  <si>
    <t>ADRM1_MOUSE</t>
  </si>
  <si>
    <t>Q9JKX4</t>
  </si>
  <si>
    <t>AATF_MOUSE</t>
  </si>
  <si>
    <t>Q9JKX6</t>
  </si>
  <si>
    <t>NUDT5_MOUSE</t>
  </si>
  <si>
    <t>Q9JKY0</t>
  </si>
  <si>
    <t>CNOT9_MOUSE</t>
  </si>
  <si>
    <t>Q9JL26</t>
  </si>
  <si>
    <t>FMNL1_MOUSE</t>
  </si>
  <si>
    <t>Q9JL35</t>
  </si>
  <si>
    <t>HMGN5_MOUSE</t>
  </si>
  <si>
    <t>Q9JL61</t>
  </si>
  <si>
    <t>RFX5_MOUSE</t>
  </si>
  <si>
    <t>Q9JL62</t>
  </si>
  <si>
    <t>GLTP_MOUSE</t>
  </si>
  <si>
    <t>Q9JLI8</t>
  </si>
  <si>
    <t>SART3_MOUSE</t>
  </si>
  <si>
    <t>Q9JLJ2</t>
  </si>
  <si>
    <t>AL9A1_MOUSE</t>
  </si>
  <si>
    <t>Q9JLN9</t>
  </si>
  <si>
    <t>MTOR_MOUSE</t>
  </si>
  <si>
    <t>Q9JLQ2</t>
  </si>
  <si>
    <t>GIT2_MOUSE</t>
  </si>
  <si>
    <t>Q9JLR9</t>
  </si>
  <si>
    <t>HIG1A_MOUSE</t>
  </si>
  <si>
    <t>Q9JLT2</t>
  </si>
  <si>
    <t>TREA_MOUSE</t>
  </si>
  <si>
    <t>Q9JLT4</t>
  </si>
  <si>
    <t>TRXR2_MOUSE</t>
  </si>
  <si>
    <t>Q9JLV5</t>
  </si>
  <si>
    <t>CUL3_MOUSE</t>
  </si>
  <si>
    <t>Q9JLV6</t>
  </si>
  <si>
    <t>PNKP_MOUSE</t>
  </si>
  <si>
    <t>Q9JLZ3</t>
  </si>
  <si>
    <t>AUHM_MOUSE</t>
  </si>
  <si>
    <t>Q9JM76</t>
  </si>
  <si>
    <t>ARPC3_MOUSE</t>
  </si>
  <si>
    <t>Q9JMA1</t>
  </si>
  <si>
    <t>UBP14_MOUSE</t>
  </si>
  <si>
    <t>Q9JMD0</t>
  </si>
  <si>
    <t>ZN207_MOUSE</t>
  </si>
  <si>
    <t>Q9JME5</t>
  </si>
  <si>
    <t>AP3B2_MOUSE</t>
  </si>
  <si>
    <t>Q9JME7</t>
  </si>
  <si>
    <t>TPC2L_MOUSE</t>
  </si>
  <si>
    <t>Q9JMG1</t>
  </si>
  <si>
    <t>EDF1_MOUSE</t>
  </si>
  <si>
    <t>Q9JMH6</t>
  </si>
  <si>
    <t>TRXR1_MOUSE</t>
  </si>
  <si>
    <t>Q9JMH9</t>
  </si>
  <si>
    <t>MY18A_MOUSE</t>
  </si>
  <si>
    <t>Q9JMK0</t>
  </si>
  <si>
    <t>B4GT5_MOUSE</t>
  </si>
  <si>
    <t>Q9QUH0</t>
  </si>
  <si>
    <t>GLRX1_MOUSE</t>
  </si>
  <si>
    <t>Q9QUJ7</t>
  </si>
  <si>
    <t>ACSL4_MOUSE</t>
  </si>
  <si>
    <t>Q9QUM9</t>
  </si>
  <si>
    <t>PSA6_MOUSE</t>
  </si>
  <si>
    <t>Q9QUR6</t>
  </si>
  <si>
    <t>PPCE_MOUSE</t>
  </si>
  <si>
    <t>Q9QUR8</t>
  </si>
  <si>
    <t>SEM7A_MOUSE</t>
  </si>
  <si>
    <t>Q9QVP9</t>
  </si>
  <si>
    <t>FAK2_MOUSE</t>
  </si>
  <si>
    <t>Q9QWL7</t>
  </si>
  <si>
    <t>K1C17_MOUSE</t>
  </si>
  <si>
    <t>Q9QWT9</t>
  </si>
  <si>
    <t>KIFC1_MOUSE</t>
  </si>
  <si>
    <t>Q9QWV9</t>
  </si>
  <si>
    <t>CCNT1_MOUSE</t>
  </si>
  <si>
    <t>Q9QX11</t>
  </si>
  <si>
    <t>CYH1_MOUSE</t>
  </si>
  <si>
    <t>Q9QX47</t>
  </si>
  <si>
    <t>SON_MOUSE</t>
  </si>
  <si>
    <t>Q9QX60</t>
  </si>
  <si>
    <t>DGUOK_MOUSE</t>
  </si>
  <si>
    <t>Q9QXA5</t>
  </si>
  <si>
    <t>LSM4_MOUSE</t>
  </si>
  <si>
    <t>Q9QXB9</t>
  </si>
  <si>
    <t>DRG2_MOUSE</t>
  </si>
  <si>
    <t>Q9QXE7</t>
  </si>
  <si>
    <t>TBL1X_MOUSE</t>
  </si>
  <si>
    <t>Q9QXK2</t>
  </si>
  <si>
    <t>RAD18_MOUSE</t>
  </si>
  <si>
    <t>Q9QXK3</t>
  </si>
  <si>
    <t>COPG2_MOUSE</t>
  </si>
  <si>
    <t>Q9QXK7</t>
  </si>
  <si>
    <t>CPSF3_MOUSE</t>
  </si>
  <si>
    <t>Q9QXS1</t>
  </si>
  <si>
    <t>PLEC_MOUSE</t>
  </si>
  <si>
    <t>Q9QXS6</t>
  </si>
  <si>
    <t>DREB_MOUSE</t>
  </si>
  <si>
    <t>Q9QXT0</t>
  </si>
  <si>
    <t>CNPY2_MOUSE</t>
  </si>
  <si>
    <t>Q9QXX4</t>
  </si>
  <si>
    <t>CMC2_MOUSE</t>
  </si>
  <si>
    <t>Q9QXZ0</t>
  </si>
  <si>
    <t>MACF1_MOUSE</t>
  </si>
  <si>
    <t>Q9QY06</t>
  </si>
  <si>
    <t>MYO9B_MOUSE</t>
  </si>
  <si>
    <t>Q9QY23</t>
  </si>
  <si>
    <t>PKP3_MOUSE</t>
  </si>
  <si>
    <t>Q9QY76</t>
  </si>
  <si>
    <t>VAPB_MOUSE</t>
  </si>
  <si>
    <t>Q9QY81</t>
  </si>
  <si>
    <t>PO210_MOUSE</t>
  </si>
  <si>
    <t>Q9QYA2</t>
  </si>
  <si>
    <t>TOM40_MOUSE</t>
  </si>
  <si>
    <t>Q9QYB1</t>
  </si>
  <si>
    <t>CLIC4_MOUSE</t>
  </si>
  <si>
    <t>Q9QYB5</t>
  </si>
  <si>
    <t>ADDG_MOUSE</t>
  </si>
  <si>
    <t>Q9QYC0</t>
  </si>
  <si>
    <t>ADDA_MOUSE</t>
  </si>
  <si>
    <t>Q9QYE6</t>
  </si>
  <si>
    <t>GOGA5_MOUSE</t>
  </si>
  <si>
    <t>Q9QYG0</t>
  </si>
  <si>
    <t>NDRG2_MOUSE</t>
  </si>
  <si>
    <t>Q9QYI3</t>
  </si>
  <si>
    <t>DNJC7_MOUSE</t>
  </si>
  <si>
    <t>Q9QYJ0</t>
  </si>
  <si>
    <t>DNJA2_MOUSE</t>
  </si>
  <si>
    <t>Q9QYJ3</t>
  </si>
  <si>
    <t>DNJB1_MOUSE</t>
  </si>
  <si>
    <t>Q9QYR9</t>
  </si>
  <si>
    <t>ACOT2_MOUSE</t>
  </si>
  <si>
    <t>Q9QYS9</t>
  </si>
  <si>
    <t>QKI_MOUSE</t>
  </si>
  <si>
    <t>Q9QZ23</t>
  </si>
  <si>
    <t>NFU1_MOUSE</t>
  </si>
  <si>
    <t>Q9QZ85</t>
  </si>
  <si>
    <t>IIGP1_MOUSE</t>
  </si>
  <si>
    <t>Q9QZ88</t>
  </si>
  <si>
    <t>VPS29_MOUSE</t>
  </si>
  <si>
    <t>Q9QZA0</t>
  </si>
  <si>
    <t>CAH5B_MOUSE</t>
  </si>
  <si>
    <t>Q9QZB6</t>
  </si>
  <si>
    <t>NR4A3_MOUSE</t>
  </si>
  <si>
    <t>Q9QZD9</t>
  </si>
  <si>
    <t>EIF3I_MOUSE</t>
  </si>
  <si>
    <t>Q9QZE5</t>
  </si>
  <si>
    <t>COPG1_MOUSE</t>
  </si>
  <si>
    <t>Q9QZH3</t>
  </si>
  <si>
    <t>PPIE_MOUSE</t>
  </si>
  <si>
    <t>Q9QZH6</t>
  </si>
  <si>
    <t>ECSIT_MOUSE</t>
  </si>
  <si>
    <t>Q9QZL0</t>
  </si>
  <si>
    <t>RIPK3_MOUSE</t>
  </si>
  <si>
    <t>Q9QZM0</t>
  </si>
  <si>
    <t>UBQL2_MOUSE</t>
  </si>
  <si>
    <t>Q9QZM2</t>
  </si>
  <si>
    <t>DPOG2_MOUSE</t>
  </si>
  <si>
    <t>Q9QZN4</t>
  </si>
  <si>
    <t>FBX6_MOUSE</t>
  </si>
  <si>
    <t>Q9QZQ1</t>
  </si>
  <si>
    <t>AFAD_MOUSE</t>
  </si>
  <si>
    <t>Q9QZQ8</t>
  </si>
  <si>
    <t>H2AY_MOUSE</t>
  </si>
  <si>
    <t>Q9R020</t>
  </si>
  <si>
    <t>ZRAB2_MOUSE</t>
  </si>
  <si>
    <t>Q9R060</t>
  </si>
  <si>
    <t>NUBP1_MOUSE</t>
  </si>
  <si>
    <t>Q9R0E1</t>
  </si>
  <si>
    <t>PLOD3_MOUSE</t>
  </si>
  <si>
    <t>Q9R0E2</t>
  </si>
  <si>
    <t>PLOD1_MOUSE</t>
  </si>
  <si>
    <t>Q9R0H5</t>
  </si>
  <si>
    <t>K2C71_MOUSE</t>
  </si>
  <si>
    <t>Q9R0I7</t>
  </si>
  <si>
    <t>YLPM1_MOUSE</t>
  </si>
  <si>
    <t>Q9R0L1</t>
  </si>
  <si>
    <t>HSF4_MOUSE</t>
  </si>
  <si>
    <t>Q9R0L6</t>
  </si>
  <si>
    <t>PCM1_MOUSE</t>
  </si>
  <si>
    <t>Q9R0M6</t>
  </si>
  <si>
    <t>RAB9A_MOUSE</t>
  </si>
  <si>
    <t>Q9R0N0</t>
  </si>
  <si>
    <t>GALK1_MOUSE</t>
  </si>
  <si>
    <t>Q9R0P3</t>
  </si>
  <si>
    <t>ESTD_MOUSE</t>
  </si>
  <si>
    <t>Q9R0P5</t>
  </si>
  <si>
    <t>DEST_MOUSE</t>
  </si>
  <si>
    <t>Q9R0P6</t>
  </si>
  <si>
    <t>SC11A_MOUSE</t>
  </si>
  <si>
    <t>Q9R0Q7</t>
  </si>
  <si>
    <t>TEBP_MOUSE</t>
  </si>
  <si>
    <t>Q9R0Q9</t>
  </si>
  <si>
    <t>MPU1_MOUSE</t>
  </si>
  <si>
    <t>Q9R0U0</t>
  </si>
  <si>
    <t>SRS10_MOUSE</t>
  </si>
  <si>
    <t>Q9R0X0</t>
  </si>
  <si>
    <t>MED20_MOUSE</t>
  </si>
  <si>
    <t>Q9R0X4</t>
  </si>
  <si>
    <t>ACOT9_MOUSE</t>
  </si>
  <si>
    <t>Q9R112</t>
  </si>
  <si>
    <t>SQOR_MOUSE</t>
  </si>
  <si>
    <t>Q9R190</t>
  </si>
  <si>
    <t>MTA2_MOUSE</t>
  </si>
  <si>
    <t>Q9R1C7</t>
  </si>
  <si>
    <t>PR40A_MOUSE</t>
  </si>
  <si>
    <t>Q9R1E0</t>
  </si>
  <si>
    <t>FOXO1_MOUSE</t>
  </si>
  <si>
    <t>Q9R1J0</t>
  </si>
  <si>
    <t>NSDHL_MOUSE</t>
  </si>
  <si>
    <t>Q9R1P0</t>
  </si>
  <si>
    <t>PSA4_MOUSE</t>
  </si>
  <si>
    <t>Q9R1P1</t>
  </si>
  <si>
    <t>PSB3_MOUSE</t>
  </si>
  <si>
    <t>Q9R1P3</t>
  </si>
  <si>
    <t>PSB2_MOUSE</t>
  </si>
  <si>
    <t>Q9R1P4</t>
  </si>
  <si>
    <t>PSA1_MOUSE</t>
  </si>
  <si>
    <t>Q9R1Q7</t>
  </si>
  <si>
    <t>PLP2_MOUSE</t>
  </si>
  <si>
    <t>Q9R1Q9</t>
  </si>
  <si>
    <t>VAS1_MOUSE</t>
  </si>
  <si>
    <t>Q9R1T2</t>
  </si>
  <si>
    <t>SAE1_MOUSE</t>
  </si>
  <si>
    <t>Q9R1T4</t>
  </si>
  <si>
    <t>SEPT6_MOUSE</t>
  </si>
  <si>
    <t>Q9R1X4</t>
  </si>
  <si>
    <t>TIM_MOUSE</t>
  </si>
  <si>
    <t>Q9R207</t>
  </si>
  <si>
    <t>NBN_MOUSE</t>
  </si>
  <si>
    <t>Q9R233</t>
  </si>
  <si>
    <t>TPSN_MOUSE</t>
  </si>
  <si>
    <t>Q9WTI7</t>
  </si>
  <si>
    <t>MYO1C_MOUSE</t>
  </si>
  <si>
    <t>Q9WTJ4</t>
  </si>
  <si>
    <t>FIZ1_MOUSE</t>
  </si>
  <si>
    <t>Q9WTK3</t>
  </si>
  <si>
    <t>GPAA1_MOUSE</t>
  </si>
  <si>
    <t>Q9WTK5</t>
  </si>
  <si>
    <t>NFKB2_MOUSE</t>
  </si>
  <si>
    <t>Q9WTM5</t>
  </si>
  <si>
    <t>RUVB2_MOUSE</t>
  </si>
  <si>
    <t>Q9WTP6</t>
  </si>
  <si>
    <t>KAD2_MOUSE</t>
  </si>
  <si>
    <t>Q9WTP7</t>
  </si>
  <si>
    <t>KAD3_MOUSE</t>
  </si>
  <si>
    <t>Q9WTQ5</t>
  </si>
  <si>
    <t>AKA12_MOUSE</t>
  </si>
  <si>
    <t>Q9WTQ8</t>
  </si>
  <si>
    <t>TIM23_MOUSE</t>
  </si>
  <si>
    <t>Q9WTR1</t>
  </si>
  <si>
    <t>TRPV2_MOUSE</t>
  </si>
  <si>
    <t>Q9WTU0</t>
  </si>
  <si>
    <t>PHF2_MOUSE</t>
  </si>
  <si>
    <t>Q9WTX5</t>
  </si>
  <si>
    <t>SKP1_MOUSE</t>
  </si>
  <si>
    <t>Q9WTX6</t>
  </si>
  <si>
    <t>CUL1_MOUSE</t>
  </si>
  <si>
    <t>Q9WTX8</t>
  </si>
  <si>
    <t>MD1L1_MOUSE</t>
  </si>
  <si>
    <t>Q9WTZ0</t>
  </si>
  <si>
    <t>UXT_MOUSE</t>
  </si>
  <si>
    <t>Q9WU00</t>
  </si>
  <si>
    <t>NRF1_MOUSE</t>
  </si>
  <si>
    <t>Q9WU28</t>
  </si>
  <si>
    <t>PFD5_MOUSE</t>
  </si>
  <si>
    <t>Q9WU42</t>
  </si>
  <si>
    <t>NCOR2_MOUSE</t>
  </si>
  <si>
    <t>Q9WU56</t>
  </si>
  <si>
    <t>TRUA_MOUSE</t>
  </si>
  <si>
    <t>Q9WU62</t>
  </si>
  <si>
    <t>INCE_MOUSE</t>
  </si>
  <si>
    <t>Q9WU78</t>
  </si>
  <si>
    <t>PDC6I_MOUSE</t>
  </si>
  <si>
    <t>Q9WU84</t>
  </si>
  <si>
    <t>CCS_MOUSE</t>
  </si>
  <si>
    <t>Q9WUA2</t>
  </si>
  <si>
    <t>SYFB_MOUSE</t>
  </si>
  <si>
    <t>Q9WUA3</t>
  </si>
  <si>
    <t>PFKAP_MOUSE</t>
  </si>
  <si>
    <t>Q9WUB3</t>
  </si>
  <si>
    <t>PYGM_MOUSE</t>
  </si>
  <si>
    <t>Q9WUD1</t>
  </si>
  <si>
    <t>CHIP_MOUSE</t>
  </si>
  <si>
    <t>Q9WUK2</t>
  </si>
  <si>
    <t>IF4H_MOUSE</t>
  </si>
  <si>
    <t>Q9WUK4</t>
  </si>
  <si>
    <t>RFC2_MOUSE</t>
  </si>
  <si>
    <t>Q9WUL7</t>
  </si>
  <si>
    <t>ARL3_MOUSE</t>
  </si>
  <si>
    <t>Q9WUM3</t>
  </si>
  <si>
    <t>COR1B_MOUSE</t>
  </si>
  <si>
    <t>Q9WUM4</t>
  </si>
  <si>
    <t>COR1C_MOUSE</t>
  </si>
  <si>
    <t>Q9WUM5</t>
  </si>
  <si>
    <t>SUCA_MOUSE</t>
  </si>
  <si>
    <t>Q9WUP7</t>
  </si>
  <si>
    <t>UCHL5_MOUSE</t>
  </si>
  <si>
    <t>Q9WUQ2</t>
  </si>
  <si>
    <t>PREB_MOUSE</t>
  </si>
  <si>
    <t>Q9WUR2</t>
  </si>
  <si>
    <t>ECI2_MOUSE</t>
  </si>
  <si>
    <t>Q9WUR9</t>
  </si>
  <si>
    <t>KAD4_MOUSE</t>
  </si>
  <si>
    <t>Q9WUU7</t>
  </si>
  <si>
    <t>CATZ_MOUSE</t>
  </si>
  <si>
    <t>Q9WUU8</t>
  </si>
  <si>
    <t>TNIP1_MOUSE</t>
  </si>
  <si>
    <t>Q9WV03</t>
  </si>
  <si>
    <t>FA50A_MOUSE</t>
  </si>
  <si>
    <t>Q9WV32</t>
  </si>
  <si>
    <t>ARC1B_MOUSE</t>
  </si>
  <si>
    <t>Q9WV54</t>
  </si>
  <si>
    <t>ASAH1_MOUSE</t>
  </si>
  <si>
    <t>Q9WV55</t>
  </si>
  <si>
    <t>VAPA_MOUSE</t>
  </si>
  <si>
    <t>Q9WV60</t>
  </si>
  <si>
    <t>GSK3B_MOUSE</t>
  </si>
  <si>
    <t>Q9WV70</t>
  </si>
  <si>
    <t>NOC2L_MOUSE</t>
  </si>
  <si>
    <t>Q9WV80</t>
  </si>
  <si>
    <t>SNX1_MOUSE</t>
  </si>
  <si>
    <t>Q9WV84</t>
  </si>
  <si>
    <t>NDKM_MOUSE</t>
  </si>
  <si>
    <t>Q9WV91</t>
  </si>
  <si>
    <t>FPRP_MOUSE</t>
  </si>
  <si>
    <t>Q9WV96</t>
  </si>
  <si>
    <t>T10B_MOUSE</t>
  </si>
  <si>
    <t>Q9WV98</t>
  </si>
  <si>
    <t>TIM9_MOUSE</t>
  </si>
  <si>
    <t>Q9WVA2</t>
  </si>
  <si>
    <t>TIM8A_MOUSE</t>
  </si>
  <si>
    <t>Q9WVA3</t>
  </si>
  <si>
    <t>BUB3_MOUSE</t>
  </si>
  <si>
    <t>Q9WVA4</t>
  </si>
  <si>
    <t>TAGL2_MOUSE</t>
  </si>
  <si>
    <t>Q9WVD5</t>
  </si>
  <si>
    <t>ORNT1_MOUSE</t>
  </si>
  <si>
    <t>Q9WVE8</t>
  </si>
  <si>
    <t>PACN2_MOUSE</t>
  </si>
  <si>
    <t>Q9WVG6</t>
  </si>
  <si>
    <t>CARM1_MOUSE</t>
  </si>
  <si>
    <t>Q9WVJ2</t>
  </si>
  <si>
    <t>PSD13_MOUSE</t>
  </si>
  <si>
    <t>Q9WVK4</t>
  </si>
  <si>
    <t>EHD1_MOUSE</t>
  </si>
  <si>
    <t>Q9WVM1</t>
  </si>
  <si>
    <t>RGAP1_MOUSE</t>
  </si>
  <si>
    <t>Q9WVQ5</t>
  </si>
  <si>
    <t>MTNB_MOUSE</t>
  </si>
  <si>
    <t>Q9WVR4</t>
  </si>
  <si>
    <t>FXR2_MOUSE</t>
  </si>
  <si>
    <t>Q9Z0E6</t>
  </si>
  <si>
    <t>GBP2_MOUSE</t>
  </si>
  <si>
    <t>Q9Z0H3</t>
  </si>
  <si>
    <t>SNF5_MOUSE</t>
  </si>
  <si>
    <t>Q9Z0H4</t>
  </si>
  <si>
    <t>CELF2_MOUSE</t>
  </si>
  <si>
    <t>Q9Z0H7</t>
  </si>
  <si>
    <t>BCL10_MOUSE</t>
  </si>
  <si>
    <t>Q9Z0J0</t>
  </si>
  <si>
    <t>NPC2_MOUSE</t>
  </si>
  <si>
    <t>Q9Z0K8</t>
  </si>
  <si>
    <t>VNN1_MOUSE</t>
  </si>
  <si>
    <t>Q9Z0N1</t>
  </si>
  <si>
    <t>IF2G_MOUSE</t>
  </si>
  <si>
    <t>Q9Z0P5</t>
  </si>
  <si>
    <t>TWF2_MOUSE</t>
  </si>
  <si>
    <t>Q9Z0P7</t>
  </si>
  <si>
    <t>SUFU_MOUSE</t>
  </si>
  <si>
    <t>Q9Z0R6</t>
  </si>
  <si>
    <t>ITSN2_MOUSE</t>
  </si>
  <si>
    <t>Q9Z0V7</t>
  </si>
  <si>
    <t>TI17B_MOUSE</t>
  </si>
  <si>
    <t>Q9Z0W3</t>
  </si>
  <si>
    <t>NU160_MOUSE</t>
  </si>
  <si>
    <t>Q9Z0X1</t>
  </si>
  <si>
    <t>AIFM1_MOUSE</t>
  </si>
  <si>
    <t>Q9Z0Y1</t>
  </si>
  <si>
    <t>DCTN3_MOUSE</t>
  </si>
  <si>
    <t>Q9Z103</t>
  </si>
  <si>
    <t>ADNP_MOUSE</t>
  </si>
  <si>
    <t>Q9Z108</t>
  </si>
  <si>
    <t>STAU1_MOUSE</t>
  </si>
  <si>
    <t>Q9Z110</t>
  </si>
  <si>
    <t>P5CS_MOUSE</t>
  </si>
  <si>
    <t>Q9Z127</t>
  </si>
  <si>
    <t>LAT1_MOUSE</t>
  </si>
  <si>
    <t>Q9Z130</t>
  </si>
  <si>
    <t>HNRDL_MOUSE</t>
  </si>
  <si>
    <t>Q9Z148</t>
  </si>
  <si>
    <t>EHMT2_MOUSE</t>
  </si>
  <si>
    <t>Q9Z160</t>
  </si>
  <si>
    <t>COG1_MOUSE</t>
  </si>
  <si>
    <t>Q9Z179</t>
  </si>
  <si>
    <t>SHCBP_MOUSE</t>
  </si>
  <si>
    <t>Q9Z1B5</t>
  </si>
  <si>
    <t>MD2L1_MOUSE</t>
  </si>
  <si>
    <t>Q9Z1D1</t>
  </si>
  <si>
    <t>EIF3G_MOUSE</t>
  </si>
  <si>
    <t>Q9Z1F9</t>
  </si>
  <si>
    <t>SAE2_MOUSE</t>
  </si>
  <si>
    <t>Q9Z1G3</t>
  </si>
  <si>
    <t>VATC1_MOUSE</t>
  </si>
  <si>
    <t>Q9Z1G4</t>
  </si>
  <si>
    <t>VPP1_MOUSE</t>
  </si>
  <si>
    <t>Q9Z1J3</t>
  </si>
  <si>
    <t>NFS1_MOUSE</t>
  </si>
  <si>
    <t>Q9Z1K5</t>
  </si>
  <si>
    <t>ARI1_MOUSE</t>
  </si>
  <si>
    <t>Q9Z1M8</t>
  </si>
  <si>
    <t>RED_MOUSE</t>
  </si>
  <si>
    <t>Q9Z1N5</t>
  </si>
  <si>
    <t>DX39B_MOUSE</t>
  </si>
  <si>
    <t>Q9Z1P6</t>
  </si>
  <si>
    <t>NDUA7_MOUSE</t>
  </si>
  <si>
    <t>Q9Z1Q5</t>
  </si>
  <si>
    <t>CLIC1_MOUSE</t>
  </si>
  <si>
    <t>Q9Z1Q9</t>
  </si>
  <si>
    <t>SYVC_MOUSE</t>
  </si>
  <si>
    <t>Q9Z1R2</t>
  </si>
  <si>
    <t>BAG6_MOUSE</t>
  </si>
  <si>
    <t>Q9Z1T1</t>
  </si>
  <si>
    <t>AP3B1_MOUSE</t>
  </si>
  <si>
    <t>Q9Z1W9</t>
  </si>
  <si>
    <t>STK39_MOUSE</t>
  </si>
  <si>
    <t>Q9Z1X4</t>
  </si>
  <si>
    <t>ILF3_MOUSE</t>
  </si>
  <si>
    <t>Q9Z1Z0</t>
  </si>
  <si>
    <t>USO1_MOUSE</t>
  </si>
  <si>
    <t>Q9Z1Z2</t>
  </si>
  <si>
    <t>STRAP_MOUSE</t>
  </si>
  <si>
    <t>Q9Z204</t>
  </si>
  <si>
    <t>HNRPC_MOUSE</t>
  </si>
  <si>
    <t>Q9Z248</t>
  </si>
  <si>
    <t>AEBP2_MOUSE</t>
  </si>
  <si>
    <t>Q9Z277</t>
  </si>
  <si>
    <t>BAZ1B_MOUSE</t>
  </si>
  <si>
    <t>Q9Z2A0</t>
  </si>
  <si>
    <t>PDPK1_MOUSE</t>
  </si>
  <si>
    <t>Q9Z2D6</t>
  </si>
  <si>
    <t>MECP2_MOUSE</t>
  </si>
  <si>
    <t>Q9Z2D8</t>
  </si>
  <si>
    <t>MBD3_MOUSE</t>
  </si>
  <si>
    <t>Q9Z2E1</t>
  </si>
  <si>
    <t>MBD2_MOUSE</t>
  </si>
  <si>
    <t>Q9Z2F6</t>
  </si>
  <si>
    <t>BCL3_MOUSE</t>
  </si>
  <si>
    <t>Q9Z2G9</t>
  </si>
  <si>
    <t>HTAI2_MOUSE</t>
  </si>
  <si>
    <t>Q9Z2I0</t>
  </si>
  <si>
    <t>LETM1_MOUSE</t>
  </si>
  <si>
    <t>Q9Z2I8</t>
  </si>
  <si>
    <t>SUCB2_MOUSE</t>
  </si>
  <si>
    <t>Q9Z2I9</t>
  </si>
  <si>
    <t>SUCB1_MOUSE</t>
  </si>
  <si>
    <t>Q9Z2K1</t>
  </si>
  <si>
    <t>K1C16_MOUSE</t>
  </si>
  <si>
    <t>Q9Z2L7</t>
  </si>
  <si>
    <t>CRLF3_MOUSE</t>
  </si>
  <si>
    <t>Q9Z2M7</t>
  </si>
  <si>
    <t>PMM2_MOUSE</t>
  </si>
  <si>
    <t>Q9Z2N8</t>
  </si>
  <si>
    <t>ACL6A_MOUSE</t>
  </si>
  <si>
    <t>Q9Z2Q5</t>
  </si>
  <si>
    <t>RM40_MOUSE</t>
  </si>
  <si>
    <t>Q9Z2U0</t>
  </si>
  <si>
    <t>PSA7_MOUSE</t>
  </si>
  <si>
    <t>Q9Z2U1</t>
  </si>
  <si>
    <t>PSA5_MOUSE</t>
  </si>
  <si>
    <t>Q9Z2U2</t>
  </si>
  <si>
    <t>ZN292_MOUSE</t>
  </si>
  <si>
    <t>Q9Z2W0</t>
  </si>
  <si>
    <t>DNPEP_MOUSE</t>
  </si>
  <si>
    <t>Q9Z2X1</t>
  </si>
  <si>
    <t>HNRPF_MOUSE</t>
  </si>
  <si>
    <t>Q9Z2X8</t>
  </si>
  <si>
    <t>KEAP1_MOUSE</t>
  </si>
  <si>
    <t>Q9Z2Y8</t>
  </si>
  <si>
    <t>PLPHP_MOUSE</t>
  </si>
  <si>
    <t>Q9Z315</t>
  </si>
  <si>
    <t>SNUT1_MOUSE</t>
  </si>
  <si>
    <t>S4R1M9</t>
  </si>
  <si>
    <t>OSB10_MOUSE</t>
  </si>
  <si>
    <t>A2AG58</t>
  </si>
  <si>
    <t>BCLA3_MOUSE</t>
  </si>
  <si>
    <t>A2AIG8</t>
  </si>
  <si>
    <t>1A1L1_MOUSE</t>
  </si>
  <si>
    <t>A2AIP0</t>
  </si>
  <si>
    <t>F166B_MOUSE</t>
  </si>
  <si>
    <t>A2AKX3</t>
  </si>
  <si>
    <t>SETX_MOUSE</t>
  </si>
  <si>
    <t>A2RSY1</t>
  </si>
  <si>
    <t>KANL3_MOUSE</t>
  </si>
  <si>
    <t>A2RT91</t>
  </si>
  <si>
    <t>ANKAR_MOUSE</t>
  </si>
  <si>
    <t>A6H619</t>
  </si>
  <si>
    <t>PHRF1_MOUSE</t>
  </si>
  <si>
    <t>A8C756</t>
  </si>
  <si>
    <t>THADA_MOUSE</t>
  </si>
  <si>
    <t>B2RUR8</t>
  </si>
  <si>
    <t>OTU7B_MOUSE</t>
  </si>
  <si>
    <t>E9Q5K9</t>
  </si>
  <si>
    <t>YTDC1_MOUSE</t>
  </si>
  <si>
    <t>O35345</t>
  </si>
  <si>
    <t>IMA7_MOUSE</t>
  </si>
  <si>
    <t>O35609</t>
  </si>
  <si>
    <t>SCAM3_MOUSE</t>
  </si>
  <si>
    <t>O35954</t>
  </si>
  <si>
    <t>PITM1_MOUSE</t>
  </si>
  <si>
    <t>O54950;Q91WG5</t>
  </si>
  <si>
    <t>AAKG1_MOUSE;AAKG2_MOUSE</t>
  </si>
  <si>
    <t>O88968</t>
  </si>
  <si>
    <t>TCO2_MOUSE</t>
  </si>
  <si>
    <t>O89090</t>
  </si>
  <si>
    <t>SP1_MOUSE</t>
  </si>
  <si>
    <t>P04342;P04345;Q03740;Q9CXV3</t>
  </si>
  <si>
    <t>CRGA_MOUSE;CRGD_MOUSE;CRGE_MOUSE;CRGF_MOUSE</t>
  </si>
  <si>
    <t>P09541</t>
  </si>
  <si>
    <t>MYL4_MOUSE</t>
  </si>
  <si>
    <t>P10404</t>
  </si>
  <si>
    <t>ENV1_MOUSE</t>
  </si>
  <si>
    <t>P11152</t>
  </si>
  <si>
    <t>LIPL_MOUSE</t>
  </si>
  <si>
    <t>P11157</t>
  </si>
  <si>
    <t>RIR2_MOUSE</t>
  </si>
  <si>
    <t>P17563;Q63836</t>
  </si>
  <si>
    <t>SBP1_MOUSE;SBP2_MOUSE</t>
  </si>
  <si>
    <t>P17717</t>
  </si>
  <si>
    <t>UDB17_MOUSE</t>
  </si>
  <si>
    <t>P21995</t>
  </si>
  <si>
    <t>EMB_MOUSE</t>
  </si>
  <si>
    <t>P26516</t>
  </si>
  <si>
    <t>PSMD7_MOUSE</t>
  </si>
  <si>
    <t>P33215</t>
  </si>
  <si>
    <t>NEDD1_MOUSE</t>
  </si>
  <si>
    <t>P43346</t>
  </si>
  <si>
    <t>DCK_MOUSE</t>
  </si>
  <si>
    <t>P48193</t>
  </si>
  <si>
    <t>EPB41_MOUSE</t>
  </si>
  <si>
    <t>P49025</t>
  </si>
  <si>
    <t>CTRO_MOUSE</t>
  </si>
  <si>
    <t>P52760</t>
  </si>
  <si>
    <t>RIDA_MOUSE</t>
  </si>
  <si>
    <t>P53349</t>
  </si>
  <si>
    <t>M3K1_MOUSE</t>
  </si>
  <si>
    <t>P54116</t>
  </si>
  <si>
    <t>STOM_MOUSE</t>
  </si>
  <si>
    <t>P54265</t>
  </si>
  <si>
    <t>DMPK_MOUSE</t>
  </si>
  <si>
    <t>P54279</t>
  </si>
  <si>
    <t>PMS2_MOUSE</t>
  </si>
  <si>
    <t>P54731</t>
  </si>
  <si>
    <t>FAF1_MOUSE</t>
  </si>
  <si>
    <t>P56477</t>
  </si>
  <si>
    <t>IRF5_MOUSE</t>
  </si>
  <si>
    <t>P56873</t>
  </si>
  <si>
    <t>ZNRD2_MOUSE</t>
  </si>
  <si>
    <t>P58137</t>
  </si>
  <si>
    <t>ACOT8_MOUSE</t>
  </si>
  <si>
    <t>P59048</t>
  </si>
  <si>
    <t>PDRG1_MOUSE</t>
  </si>
  <si>
    <t>P61406</t>
  </si>
  <si>
    <t>EST1A_MOUSE</t>
  </si>
  <si>
    <t>P97355</t>
  </si>
  <si>
    <t>SPSY_MOUSE</t>
  </si>
  <si>
    <t>Q04841</t>
  </si>
  <si>
    <t>3MG_MOUSE</t>
  </si>
  <si>
    <t>Q05BQ1</t>
  </si>
  <si>
    <t>TUTLA_MOUSE</t>
  </si>
  <si>
    <t>Q3TC46</t>
  </si>
  <si>
    <t>PATL1_MOUSE</t>
  </si>
  <si>
    <t>Q3TLS3</t>
  </si>
  <si>
    <t>GDPP1_MOUSE</t>
  </si>
  <si>
    <t>Q3U308</t>
  </si>
  <si>
    <t>CTU2_MOUSE</t>
  </si>
  <si>
    <t>Q3U3I9</t>
  </si>
  <si>
    <t>ZN865_MOUSE</t>
  </si>
  <si>
    <t>Q3UDK1</t>
  </si>
  <si>
    <t>TRAD1_MOUSE</t>
  </si>
  <si>
    <t>Q3UMT1</t>
  </si>
  <si>
    <t>PP12C_MOUSE</t>
  </si>
  <si>
    <t>Q3V3R4</t>
  </si>
  <si>
    <t>ITA1_MOUSE</t>
  </si>
  <si>
    <t>Q571E4</t>
  </si>
  <si>
    <t>GALNS_MOUSE</t>
  </si>
  <si>
    <t>Q5BLK4</t>
  </si>
  <si>
    <t>TUT7_MOUSE</t>
  </si>
  <si>
    <t>Q5SUC9</t>
  </si>
  <si>
    <t>SCO1_MOUSE</t>
  </si>
  <si>
    <t>Q5SV85</t>
  </si>
  <si>
    <t>SYNRG_MOUSE</t>
  </si>
  <si>
    <t>Q60770</t>
  </si>
  <si>
    <t>STXB3_MOUSE</t>
  </si>
  <si>
    <t>Q60949</t>
  </si>
  <si>
    <t>TBCD1_MOUSE</t>
  </si>
  <si>
    <t>Q61781</t>
  </si>
  <si>
    <t>K1C14_MOUSE</t>
  </si>
  <si>
    <t>Q62276</t>
  </si>
  <si>
    <t>MED22_MOUSE</t>
  </si>
  <si>
    <t>Q66X19</t>
  </si>
  <si>
    <t>NAL4E_MOUSE</t>
  </si>
  <si>
    <t>Q68FD9</t>
  </si>
  <si>
    <t>K1549_MOUSE</t>
  </si>
  <si>
    <t>Q68FE8</t>
  </si>
  <si>
    <t>Z280D_MOUSE</t>
  </si>
  <si>
    <t>Q6DI86</t>
  </si>
  <si>
    <t>FAKD1_MOUSE</t>
  </si>
  <si>
    <t>Q6DVA0</t>
  </si>
  <si>
    <t>LEMD2_MOUSE</t>
  </si>
  <si>
    <t>Q6NSR8</t>
  </si>
  <si>
    <t>PEPL1_MOUSE</t>
  </si>
  <si>
    <t>Q6P1G2</t>
  </si>
  <si>
    <t>KDM2B_MOUSE</t>
  </si>
  <si>
    <t>Q6Y685</t>
  </si>
  <si>
    <t>TACC1_MOUSE</t>
  </si>
  <si>
    <t>Q6ZQ93</t>
  </si>
  <si>
    <t>UBP34_MOUSE</t>
  </si>
  <si>
    <t>Q6ZQB6</t>
  </si>
  <si>
    <t>VIP2_MOUSE</t>
  </si>
  <si>
    <t>Q7TQE6</t>
  </si>
  <si>
    <t>MACOI_MOUSE</t>
  </si>
  <si>
    <t>Q810V0</t>
  </si>
  <si>
    <t>MPP10_MOUSE</t>
  </si>
  <si>
    <t>Q8BGA9</t>
  </si>
  <si>
    <t>OXA1L_MOUSE</t>
  </si>
  <si>
    <t>Q8BGX0</t>
  </si>
  <si>
    <t>TRI23_MOUSE</t>
  </si>
  <si>
    <t>Q8BKX6</t>
  </si>
  <si>
    <t>SMG1_MOUSE</t>
  </si>
  <si>
    <t>Q8BSY0</t>
  </si>
  <si>
    <t>ASPH_MOUSE</t>
  </si>
  <si>
    <t>Q8BTW8</t>
  </si>
  <si>
    <t>CK5P1_MOUSE</t>
  </si>
  <si>
    <t>Q8BVU5</t>
  </si>
  <si>
    <t>NUDT9_MOUSE</t>
  </si>
  <si>
    <t>Q8BZ21</t>
  </si>
  <si>
    <t>KAT6A_MOUSE</t>
  </si>
  <si>
    <t>Q8BZ60</t>
  </si>
  <si>
    <t>STON2_MOUSE</t>
  </si>
  <si>
    <t>Q8BZ98</t>
  </si>
  <si>
    <t>DYN3_MOUSE</t>
  </si>
  <si>
    <t>Q8C0P7</t>
  </si>
  <si>
    <t>ZN451_MOUSE</t>
  </si>
  <si>
    <t>Q8C129</t>
  </si>
  <si>
    <t>LCAP_MOUSE</t>
  </si>
  <si>
    <t>Q8C163</t>
  </si>
  <si>
    <t>EXOG_MOUSE</t>
  </si>
  <si>
    <t>Q8C263</t>
  </si>
  <si>
    <t>SKA3_MOUSE</t>
  </si>
  <si>
    <t>Q8C7R4</t>
  </si>
  <si>
    <t>UBA6_MOUSE</t>
  </si>
  <si>
    <t>Q8CB44</t>
  </si>
  <si>
    <t>GRAM4_MOUSE</t>
  </si>
  <si>
    <t>Q8CCJ3</t>
  </si>
  <si>
    <t>UFL1_MOUSE</t>
  </si>
  <si>
    <t>Q8CG76</t>
  </si>
  <si>
    <t>ARK72_MOUSE</t>
  </si>
  <si>
    <t>Q8K136</t>
  </si>
  <si>
    <t>SCNM1_MOUSE</t>
  </si>
  <si>
    <t>Q8K2Q7</t>
  </si>
  <si>
    <t>BROX_MOUSE</t>
  </si>
  <si>
    <t>Q8K327</t>
  </si>
  <si>
    <t>CHAP1_MOUSE</t>
  </si>
  <si>
    <t>Q8K382</t>
  </si>
  <si>
    <t>DEN1A_MOUSE</t>
  </si>
  <si>
    <t>Q8R023</t>
  </si>
  <si>
    <t>PCGF1_MOUSE</t>
  </si>
  <si>
    <t>Q8R1N4</t>
  </si>
  <si>
    <t>NUDC3_MOUSE</t>
  </si>
  <si>
    <t>Q8R1Z4</t>
  </si>
  <si>
    <t>PPR42_MOUSE</t>
  </si>
  <si>
    <t>Q8R307</t>
  </si>
  <si>
    <t>VPS18_MOUSE</t>
  </si>
  <si>
    <t>Q8VCE4</t>
  </si>
  <si>
    <t>CI040_MOUSE</t>
  </si>
  <si>
    <t>Q8VD65</t>
  </si>
  <si>
    <t>PI3R4_MOUSE</t>
  </si>
  <si>
    <t>Q8VDZ4</t>
  </si>
  <si>
    <t>ZDHC5_MOUSE</t>
  </si>
  <si>
    <t>Q8VE18</t>
  </si>
  <si>
    <t>SMG8_MOUSE</t>
  </si>
  <si>
    <t>Q8VEM1</t>
  </si>
  <si>
    <t>GOLI_MOUSE</t>
  </si>
  <si>
    <t>Q91V04</t>
  </si>
  <si>
    <t>TRAM1_MOUSE</t>
  </si>
  <si>
    <t>Q91V81</t>
  </si>
  <si>
    <t>RBM42_MOUSE</t>
  </si>
  <si>
    <t>Q91XT6</t>
  </si>
  <si>
    <t>TAC2N_MOUSE</t>
  </si>
  <si>
    <t>Q91ZN5</t>
  </si>
  <si>
    <t>S35B2_MOUSE</t>
  </si>
  <si>
    <t>Q91ZR2</t>
  </si>
  <si>
    <t>SNX18_MOUSE</t>
  </si>
  <si>
    <t>Q922B6</t>
  </si>
  <si>
    <t>TRAF7_MOUSE</t>
  </si>
  <si>
    <t>Q99KY4</t>
  </si>
  <si>
    <t>GAK_MOUSE</t>
  </si>
  <si>
    <t>Q99LI2</t>
  </si>
  <si>
    <t>CLCC1_MOUSE</t>
  </si>
  <si>
    <t>Q99LR1</t>
  </si>
  <si>
    <t>ABD12_MOUSE</t>
  </si>
  <si>
    <t>Q99MK9</t>
  </si>
  <si>
    <t>RASF1_MOUSE</t>
  </si>
  <si>
    <t>Q9CPR8</t>
  </si>
  <si>
    <t>NSE3_MOUSE</t>
  </si>
  <si>
    <t>Q9CQM5</t>
  </si>
  <si>
    <t>TXD17_MOUSE</t>
  </si>
  <si>
    <t>Q9CR11</t>
  </si>
  <si>
    <t>YETS4_MOUSE</t>
  </si>
  <si>
    <t>Q9CRC3</t>
  </si>
  <si>
    <t>CO040_MOUSE</t>
  </si>
  <si>
    <t>Q9CWF2</t>
  </si>
  <si>
    <t>TBB2B_MOUSE</t>
  </si>
  <si>
    <t>Q9CXI0</t>
  </si>
  <si>
    <t>COQ5_MOUSE</t>
  </si>
  <si>
    <t>Q9D1C9</t>
  </si>
  <si>
    <t>RRP7A_MOUSE</t>
  </si>
  <si>
    <t>Q9D1H6</t>
  </si>
  <si>
    <t>NDUF4_MOUSE</t>
  </si>
  <si>
    <t>Q9D6L8</t>
  </si>
  <si>
    <t>PPIL3_MOUSE</t>
  </si>
  <si>
    <t>Q9D708</t>
  </si>
  <si>
    <t>S10AG_MOUSE</t>
  </si>
  <si>
    <t>Q9D937</t>
  </si>
  <si>
    <t>CK098_MOUSE</t>
  </si>
  <si>
    <t>Q9D964</t>
  </si>
  <si>
    <t>GATM_MOUSE</t>
  </si>
  <si>
    <t>Q9DAM7</t>
  </si>
  <si>
    <t>TM263_MOUSE</t>
  </si>
  <si>
    <t>Q9DAU9</t>
  </si>
  <si>
    <t>ZN654_MOUSE</t>
  </si>
  <si>
    <t>Q9DB50</t>
  </si>
  <si>
    <t>AP1S2_MOUSE</t>
  </si>
  <si>
    <t>Q9DB98</t>
  </si>
  <si>
    <t>LENG1_MOUSE</t>
  </si>
  <si>
    <t>Q9DCH6</t>
  </si>
  <si>
    <t>ZFAN6_MOUSE</t>
  </si>
  <si>
    <t>Q9DD18</t>
  </si>
  <si>
    <t>DTD1_MOUSE</t>
  </si>
  <si>
    <t>Q9EPJ9</t>
  </si>
  <si>
    <t>ARFG1_MOUSE</t>
  </si>
  <si>
    <t>Q9EPL9</t>
  </si>
  <si>
    <t>ACOX3_MOUSE</t>
  </si>
  <si>
    <t>Q9ERG2</t>
  </si>
  <si>
    <t>STRN3_MOUSE</t>
  </si>
  <si>
    <t>Q9JIG4</t>
  </si>
  <si>
    <t>PPR3F_MOUSE</t>
  </si>
  <si>
    <t>Q9JLF6</t>
  </si>
  <si>
    <t>TGM1_MOUSE</t>
  </si>
  <si>
    <t>Q9JLZ8</t>
  </si>
  <si>
    <t>SIGIR_MOUSE</t>
  </si>
  <si>
    <t>Q9QWY8</t>
  </si>
  <si>
    <t>ASAP1_MOUSE</t>
  </si>
  <si>
    <t>Q9QXL2</t>
  </si>
  <si>
    <t>KI21A_MOUSE</t>
  </si>
  <si>
    <t>Q9R059</t>
  </si>
  <si>
    <t>FHL3_MOUSE</t>
  </si>
  <si>
    <t>Q9R061</t>
  </si>
  <si>
    <t>NUBP2_MOUSE</t>
  </si>
  <si>
    <t>Q9R0T8</t>
  </si>
  <si>
    <t>IKKE_MOUSE</t>
  </si>
  <si>
    <t>Q9WUU9</t>
  </si>
  <si>
    <t>GANP_MOUSE</t>
  </si>
  <si>
    <t>Q9WVF7</t>
  </si>
  <si>
    <t>DPOE1_MOUSE</t>
  </si>
  <si>
    <t>A2A884</t>
  </si>
  <si>
    <t>ZEP3_MOUSE</t>
  </si>
  <si>
    <t>A2AB59</t>
  </si>
  <si>
    <t>RHG27_MOUSE</t>
  </si>
  <si>
    <t>G3UZ78</t>
  </si>
  <si>
    <t>ADGB_MOUSE</t>
  </si>
  <si>
    <t>O09110</t>
  </si>
  <si>
    <t>MP2K3_MOUSE</t>
  </si>
  <si>
    <t>O09131</t>
  </si>
  <si>
    <t>GSTO1_MOUSE</t>
  </si>
  <si>
    <t>O35904</t>
  </si>
  <si>
    <t>PK3CD_MOUSE</t>
  </si>
  <si>
    <t>O54692</t>
  </si>
  <si>
    <t>ZW10_MOUSE</t>
  </si>
  <si>
    <t>O55229</t>
  </si>
  <si>
    <t>CHKB_MOUSE</t>
  </si>
  <si>
    <t>O88188</t>
  </si>
  <si>
    <t>LY86_MOUSE</t>
  </si>
  <si>
    <t>P00375</t>
  </si>
  <si>
    <t>DYR_MOUSE</t>
  </si>
  <si>
    <t>P09581</t>
  </si>
  <si>
    <t>CSF1R_MOUSE</t>
  </si>
  <si>
    <t>P15535</t>
  </si>
  <si>
    <t>B4GT1_MOUSE</t>
  </si>
  <si>
    <t>P30275</t>
  </si>
  <si>
    <t>KCRU_MOUSE</t>
  </si>
  <si>
    <t>P30561</t>
  </si>
  <si>
    <t>AHR_MOUSE</t>
  </si>
  <si>
    <t>P53995</t>
  </si>
  <si>
    <t>APC1_MOUSE</t>
  </si>
  <si>
    <t>P55014</t>
  </si>
  <si>
    <t>S12A1_MOUSE</t>
  </si>
  <si>
    <t>P59672</t>
  </si>
  <si>
    <t>ANS1A_MOUSE</t>
  </si>
  <si>
    <t>P61021</t>
  </si>
  <si>
    <t>RAB5B_MOUSE</t>
  </si>
  <si>
    <t>Q07113</t>
  </si>
  <si>
    <t>MPRI_MOUSE</t>
  </si>
  <si>
    <t>Q2NKH9</t>
  </si>
  <si>
    <t>GL6D1_MOUSE</t>
  </si>
  <si>
    <t>Q3TRM4</t>
  </si>
  <si>
    <t>PLPL6_MOUSE</t>
  </si>
  <si>
    <t>Q3UG20</t>
  </si>
  <si>
    <t>KMT2E_MOUSE</t>
  </si>
  <si>
    <t>Q3UVK0</t>
  </si>
  <si>
    <t>ERMP1_MOUSE</t>
  </si>
  <si>
    <t>Q4JK59</t>
  </si>
  <si>
    <t>TET2_MOUSE</t>
  </si>
  <si>
    <t>Q4QRL3</t>
  </si>
  <si>
    <t>CC88B_MOUSE</t>
  </si>
  <si>
    <t>Q5EE38</t>
  </si>
  <si>
    <t>ACD_MOUSE</t>
  </si>
  <si>
    <t>Q60823</t>
  </si>
  <si>
    <t>AKT2_MOUSE</t>
  </si>
  <si>
    <t>Q61151</t>
  </si>
  <si>
    <t>2A5E_MOUSE</t>
  </si>
  <si>
    <t>Q61495;Q7TSF1</t>
  </si>
  <si>
    <t>DSG1A_MOUSE;DSG1B_MOUSE</t>
  </si>
  <si>
    <t>Q61553</t>
  </si>
  <si>
    <t>FSCN1_MOUSE</t>
  </si>
  <si>
    <t>Q62158</t>
  </si>
  <si>
    <t>TRI27_MOUSE</t>
  </si>
  <si>
    <t>Q64487</t>
  </si>
  <si>
    <t>PTPRD_MOUSE</t>
  </si>
  <si>
    <t>Q66JV4;Q80YR9</t>
  </si>
  <si>
    <t>R12BA_MOUSE;R12BB_MOUSE</t>
  </si>
  <si>
    <t>Q69Z23</t>
  </si>
  <si>
    <t>DYH17_MOUSE</t>
  </si>
  <si>
    <t>Q6PCM2</t>
  </si>
  <si>
    <t>INT6_MOUSE</t>
  </si>
  <si>
    <t>Q6PD03</t>
  </si>
  <si>
    <t>2A5A_MOUSE</t>
  </si>
  <si>
    <t>Q6PGC1</t>
  </si>
  <si>
    <t>DHX29_MOUSE</t>
  </si>
  <si>
    <t>Q6ZPZ3</t>
  </si>
  <si>
    <t>ZC3H4_MOUSE</t>
  </si>
  <si>
    <t>Q7TQN3</t>
  </si>
  <si>
    <t>WFKN2_MOUSE</t>
  </si>
  <si>
    <t>Q80TM9</t>
  </si>
  <si>
    <t>NISCH_MOUSE</t>
  </si>
  <si>
    <t>Q80U87</t>
  </si>
  <si>
    <t>UBP8_MOUSE</t>
  </si>
  <si>
    <t>Q80Y55</t>
  </si>
  <si>
    <t>BSDC1_MOUSE</t>
  </si>
  <si>
    <t>Q8BFU3</t>
  </si>
  <si>
    <t>RN214_MOUSE</t>
  </si>
  <si>
    <t>Q8BG17</t>
  </si>
  <si>
    <t>NOL12_MOUSE</t>
  </si>
  <si>
    <t>Q8BHL8</t>
  </si>
  <si>
    <t>PSMF1_MOUSE</t>
  </si>
  <si>
    <t>Q8BQZ4</t>
  </si>
  <si>
    <t>RLGPB_MOUSE</t>
  </si>
  <si>
    <t>Q8BW72</t>
  </si>
  <si>
    <t>KDM4A_MOUSE</t>
  </si>
  <si>
    <t>Q8BXZ1</t>
  </si>
  <si>
    <t>TMX3_MOUSE</t>
  </si>
  <si>
    <t>Q8CGC6</t>
  </si>
  <si>
    <t>RBM28_MOUSE</t>
  </si>
  <si>
    <t>Q8VCG3</t>
  </si>
  <si>
    <t>WDR74_MOUSE</t>
  </si>
  <si>
    <t>Q920N2</t>
  </si>
  <si>
    <t>BPL1_MOUSE</t>
  </si>
  <si>
    <t>Q921N7</t>
  </si>
  <si>
    <t>TMM70_MOUSE</t>
  </si>
  <si>
    <t>Q923E4</t>
  </si>
  <si>
    <t>SIR1_MOUSE</t>
  </si>
  <si>
    <t>Q9CQ20</t>
  </si>
  <si>
    <t>M1IP1_MOUSE</t>
  </si>
  <si>
    <t>Q9CZ62</t>
  </si>
  <si>
    <t>CEP97_MOUSE</t>
  </si>
  <si>
    <t>Q9D0F1</t>
  </si>
  <si>
    <t>NDC80_MOUSE</t>
  </si>
  <si>
    <t>Q9D0F4</t>
  </si>
  <si>
    <t>NKAP_MOUSE</t>
  </si>
  <si>
    <t>Q9D3X9</t>
  </si>
  <si>
    <t>MFA3L_MOUSE</t>
  </si>
  <si>
    <t>Q9DCJ7</t>
  </si>
  <si>
    <t>AKIP_MOUSE</t>
  </si>
  <si>
    <t>Q9JIX0</t>
  </si>
  <si>
    <t>ENY2_MOUSE</t>
  </si>
  <si>
    <t>Q9QXG4</t>
  </si>
  <si>
    <t>ACSA_MOUSE</t>
  </si>
  <si>
    <t>Q9R1C0</t>
  </si>
  <si>
    <t>TAF7_MOUSE</t>
  </si>
  <si>
    <t>Q9WTK2</t>
  </si>
  <si>
    <t>CDYL_MOUSE</t>
  </si>
  <si>
    <t>Q9WUN2</t>
  </si>
  <si>
    <t>TBK1_MOUSE</t>
  </si>
  <si>
    <t>Q9WV07</t>
  </si>
  <si>
    <t>LOXE3_MOUSE</t>
  </si>
  <si>
    <t>Q9WVB3</t>
  </si>
  <si>
    <t>TLE6_MOUSE</t>
  </si>
  <si>
    <t>Q9Z0M6</t>
  </si>
  <si>
    <t>AGRE5_MOUSE</t>
  </si>
  <si>
    <t>Q9Z2R9</t>
  </si>
  <si>
    <t>E2AK1_MOUSE</t>
  </si>
  <si>
    <t>Q9Z320</t>
  </si>
  <si>
    <t>K1C27_MOUSE</t>
  </si>
  <si>
    <t>F2Z472</t>
  </si>
  <si>
    <t>SVS3A_MOUSE</t>
  </si>
  <si>
    <t>O08663</t>
  </si>
  <si>
    <t>MAP2_MOUSE</t>
  </si>
  <si>
    <t>O09126</t>
  </si>
  <si>
    <t>SEM4D_MOUSE</t>
  </si>
  <si>
    <t>O55236</t>
  </si>
  <si>
    <t>MCE1_MOUSE</t>
  </si>
  <si>
    <t>O70157</t>
  </si>
  <si>
    <t>TOP3A_MOUSE</t>
  </si>
  <si>
    <t>O88396</t>
  </si>
  <si>
    <t>GRPE2_MOUSE</t>
  </si>
  <si>
    <t>P03888</t>
  </si>
  <si>
    <t>NU1M_MOUSE</t>
  </si>
  <si>
    <t>P03911</t>
  </si>
  <si>
    <t>NU4M_MOUSE</t>
  </si>
  <si>
    <t>P14426</t>
  </si>
  <si>
    <t>HA13_MOUSE</t>
  </si>
  <si>
    <t>P15920</t>
  </si>
  <si>
    <t>VPP2_MOUSE</t>
  </si>
  <si>
    <t>P29037</t>
  </si>
  <si>
    <t>TBP_MOUSE</t>
  </si>
  <si>
    <t>P47955</t>
  </si>
  <si>
    <t>RLA1_MOUSE</t>
  </si>
  <si>
    <t>P48758</t>
  </si>
  <si>
    <t>CBR1_MOUSE</t>
  </si>
  <si>
    <t>P50096</t>
  </si>
  <si>
    <t>IMDH1_MOUSE</t>
  </si>
  <si>
    <t>P56379</t>
  </si>
  <si>
    <t>ATP68_MOUSE</t>
  </si>
  <si>
    <t>P61226</t>
  </si>
  <si>
    <t>RAP2B_MOUSE</t>
  </si>
  <si>
    <t>P62322</t>
  </si>
  <si>
    <t>LSM5_MOUSE</t>
  </si>
  <si>
    <t>P63321</t>
  </si>
  <si>
    <t>RALA_MOUSE</t>
  </si>
  <si>
    <t>P70232</t>
  </si>
  <si>
    <t>NCHL1_MOUSE</t>
  </si>
  <si>
    <t>Q2TBE6</t>
  </si>
  <si>
    <t>P4K2A_MOUSE</t>
  </si>
  <si>
    <t>Q3U2U7</t>
  </si>
  <si>
    <t>MET17_MOUSE</t>
  </si>
  <si>
    <t>Q3UH66</t>
  </si>
  <si>
    <t>WNK2_MOUSE</t>
  </si>
  <si>
    <t>Q501J2</t>
  </si>
  <si>
    <t>ANKMT_MOUSE</t>
  </si>
  <si>
    <t>Q5F2E7</t>
  </si>
  <si>
    <t>NUFP2_MOUSE</t>
  </si>
  <si>
    <t>Q5SSK3</t>
  </si>
  <si>
    <t>TEFM_MOUSE</t>
  </si>
  <si>
    <t>Q61666</t>
  </si>
  <si>
    <t>HIRA_MOUSE</t>
  </si>
  <si>
    <t>Q61704</t>
  </si>
  <si>
    <t>ITIH3_MOUSE</t>
  </si>
  <si>
    <t>Q62009</t>
  </si>
  <si>
    <t>POSTN_MOUSE</t>
  </si>
  <si>
    <t>Q62187</t>
  </si>
  <si>
    <t>TTF1_MOUSE</t>
  </si>
  <si>
    <t>Q64516</t>
  </si>
  <si>
    <t>GLPK_MOUSE</t>
  </si>
  <si>
    <t>Q69Z38</t>
  </si>
  <si>
    <t>PEAK1_MOUSE</t>
  </si>
  <si>
    <t>Q6P2B1</t>
  </si>
  <si>
    <t>TNPO3_MOUSE</t>
  </si>
  <si>
    <t>Q6P9K8</t>
  </si>
  <si>
    <t>CSKI1_MOUSE</t>
  </si>
  <si>
    <t>Q6P9R1</t>
  </si>
  <si>
    <t>DDX51_MOUSE</t>
  </si>
  <si>
    <t>Q6PHN1</t>
  </si>
  <si>
    <t>CCD57_MOUSE</t>
  </si>
  <si>
    <t>Q6PHN9</t>
  </si>
  <si>
    <t>RAB35_MOUSE</t>
  </si>
  <si>
    <t>Q6ZWM4</t>
  </si>
  <si>
    <t>LSM8_MOUSE</t>
  </si>
  <si>
    <t>Q7TMF3</t>
  </si>
  <si>
    <t>NDUAC_MOUSE</t>
  </si>
  <si>
    <t>Q7TPC1</t>
  </si>
  <si>
    <t>CDSN_MOUSE</t>
  </si>
  <si>
    <t>Q80UN9</t>
  </si>
  <si>
    <t>MOD5_MOUSE</t>
  </si>
  <si>
    <t>Q8BGX2</t>
  </si>
  <si>
    <t>TIM29_MOUSE</t>
  </si>
  <si>
    <t>Q8BMC4</t>
  </si>
  <si>
    <t>NOP9_MOUSE</t>
  </si>
  <si>
    <t>Q8BTH8</t>
  </si>
  <si>
    <t>KC1G1_MOUSE</t>
  </si>
  <si>
    <t>Q8BU04</t>
  </si>
  <si>
    <t>UBR7_MOUSE</t>
  </si>
  <si>
    <t>Q8BWF2;Q99MI6</t>
  </si>
  <si>
    <t>GIMA3_MOUSE;GIMA5_MOUSE</t>
  </si>
  <si>
    <t>Q8BWM0</t>
  </si>
  <si>
    <t>PGES2_MOUSE</t>
  </si>
  <si>
    <t>Q8C0G2</t>
  </si>
  <si>
    <t>T3JAM_MOUSE</t>
  </si>
  <si>
    <t>Q8C2E4</t>
  </si>
  <si>
    <t>PTCD1_MOUSE</t>
  </si>
  <si>
    <t>Q8C4B4</t>
  </si>
  <si>
    <t>U119B_MOUSE</t>
  </si>
  <si>
    <t>Q8C5W3</t>
  </si>
  <si>
    <t>TBCEL_MOUSE</t>
  </si>
  <si>
    <t>Q8C6L5</t>
  </si>
  <si>
    <t>CGAS_MOUSE</t>
  </si>
  <si>
    <t>Q8CBY8</t>
  </si>
  <si>
    <t>DCTN4_MOUSE</t>
  </si>
  <si>
    <t>Q8CHG7</t>
  </si>
  <si>
    <t>RPGF2_MOUSE</t>
  </si>
  <si>
    <t>Q8CIW5</t>
  </si>
  <si>
    <t>PEO1_MOUSE</t>
  </si>
  <si>
    <t>Q8K2J0</t>
  </si>
  <si>
    <t>PLCD3_MOUSE</t>
  </si>
  <si>
    <t>Q8VCH7</t>
  </si>
  <si>
    <t>RDH10_MOUSE</t>
  </si>
  <si>
    <t>Q8VCM5</t>
  </si>
  <si>
    <t>MUL1_MOUSE</t>
  </si>
  <si>
    <t>Q8VCW2</t>
  </si>
  <si>
    <t>K1C25_MOUSE</t>
  </si>
  <si>
    <t>Q8VDQ9</t>
  </si>
  <si>
    <t>KRI1_MOUSE</t>
  </si>
  <si>
    <t>Q8VI84</t>
  </si>
  <si>
    <t>NOC3L_MOUSE</t>
  </si>
  <si>
    <t>Q91VE6</t>
  </si>
  <si>
    <t>MK67I_MOUSE</t>
  </si>
  <si>
    <t>Q91YD3</t>
  </si>
  <si>
    <t>DCP1A_MOUSE</t>
  </si>
  <si>
    <t>Q91ZX6</t>
  </si>
  <si>
    <t>SENP2_MOUSE</t>
  </si>
  <si>
    <t>Q921G6</t>
  </si>
  <si>
    <t>LRCH4_MOUSE</t>
  </si>
  <si>
    <t>Q924W5</t>
  </si>
  <si>
    <t>SMC6_MOUSE</t>
  </si>
  <si>
    <t>Q99LH2</t>
  </si>
  <si>
    <t>PTSS1_MOUSE</t>
  </si>
  <si>
    <t>Q99M01</t>
  </si>
  <si>
    <t>SYFM_MOUSE</t>
  </si>
  <si>
    <t>Q9CQE2</t>
  </si>
  <si>
    <t>TM223_MOUSE</t>
  </si>
  <si>
    <t>Q9CQI7</t>
  </si>
  <si>
    <t>RU2B_MOUSE</t>
  </si>
  <si>
    <t>Q9CQL4</t>
  </si>
  <si>
    <t>RM20_MOUSE</t>
  </si>
  <si>
    <t>Q9CWH5</t>
  </si>
  <si>
    <t>TRM11_MOUSE</t>
  </si>
  <si>
    <t>Q9CWI3</t>
  </si>
  <si>
    <t>BCCIP_MOUSE</t>
  </si>
  <si>
    <t>Q9CX97</t>
  </si>
  <si>
    <t>WDR55_MOUSE</t>
  </si>
  <si>
    <t>Q9CXS4</t>
  </si>
  <si>
    <t>CENPV_MOUSE</t>
  </si>
  <si>
    <t>Q9CYW4</t>
  </si>
  <si>
    <t>HDHD3_MOUSE</t>
  </si>
  <si>
    <t>Q9CZD5</t>
  </si>
  <si>
    <t>IF3M_MOUSE</t>
  </si>
  <si>
    <t>Q9CZX0</t>
  </si>
  <si>
    <t>ELP3_MOUSE</t>
  </si>
  <si>
    <t>Q9D0S9</t>
  </si>
  <si>
    <t>HINT2_MOUSE</t>
  </si>
  <si>
    <t>Q9D125</t>
  </si>
  <si>
    <t>RT25_MOUSE</t>
  </si>
  <si>
    <t>Q9D1H7</t>
  </si>
  <si>
    <t>GET4_MOUSE</t>
  </si>
  <si>
    <t>Q9D2V8</t>
  </si>
  <si>
    <t>MFS10_MOUSE</t>
  </si>
  <si>
    <t>Q9D8T7</t>
  </si>
  <si>
    <t>SLIRP_MOUSE</t>
  </si>
  <si>
    <t>Q9D958</t>
  </si>
  <si>
    <t>SPCS1_MOUSE</t>
  </si>
  <si>
    <t>Q9DBL1</t>
  </si>
  <si>
    <t>ACDSB_MOUSE</t>
  </si>
  <si>
    <t>Q9EPQ7</t>
  </si>
  <si>
    <t>STAR5_MOUSE</t>
  </si>
  <si>
    <t>Q9JJF3</t>
  </si>
  <si>
    <t>RIOX1_MOUSE</t>
  </si>
  <si>
    <t>Q9R088</t>
  </si>
  <si>
    <t>KITM_MOUSE</t>
  </si>
  <si>
    <t>Q9WV02</t>
  </si>
  <si>
    <t>RBMX_MOUSE</t>
  </si>
  <si>
    <t>Q9Z0H1</t>
  </si>
  <si>
    <t>WDR46_MOUSE</t>
  </si>
  <si>
    <t>Q9Z1K6</t>
  </si>
  <si>
    <t>ARI2_MOUSE</t>
  </si>
  <si>
    <t>A2AUU0</t>
  </si>
  <si>
    <t>METL8_MOUSE</t>
  </si>
  <si>
    <t>O54956</t>
  </si>
  <si>
    <t>DPOE2_MOUSE</t>
  </si>
  <si>
    <t>P15208;Q60751</t>
  </si>
  <si>
    <t>IGF1R_MOUSE;INSR_MOUSE</t>
  </si>
  <si>
    <t>P27782</t>
  </si>
  <si>
    <t>LEF1_MOUSE</t>
  </si>
  <si>
    <t>P70451</t>
  </si>
  <si>
    <t>FER_MOUSE</t>
  </si>
  <si>
    <t>P97364</t>
  </si>
  <si>
    <t>SPS2_MOUSE</t>
  </si>
  <si>
    <t>Q3UV70</t>
  </si>
  <si>
    <t>PDP1_MOUSE</t>
  </si>
  <si>
    <t>Q61003</t>
  </si>
  <si>
    <t>CD6_MOUSE</t>
  </si>
  <si>
    <t>Q6Q477</t>
  </si>
  <si>
    <t>AT2B4_MOUSE</t>
  </si>
  <si>
    <t>Q80V31</t>
  </si>
  <si>
    <t>CE104_MOUSE</t>
  </si>
  <si>
    <t>Q80V53</t>
  </si>
  <si>
    <t>CHSTE_MOUSE</t>
  </si>
  <si>
    <t>Q8BW00</t>
  </si>
  <si>
    <t>PTH_MOUSE</t>
  </si>
  <si>
    <t>Q8CD91</t>
  </si>
  <si>
    <t>SMOC2_MOUSE</t>
  </si>
  <si>
    <t>Q8CI78</t>
  </si>
  <si>
    <t>RMND1_MOUSE</t>
  </si>
  <si>
    <t>Q8R2M0</t>
  </si>
  <si>
    <t>TEAN2_MOUSE</t>
  </si>
  <si>
    <t>Q99PQ1</t>
  </si>
  <si>
    <t>TR12A_MOUSE</t>
  </si>
  <si>
    <t>Q9CXJ1</t>
  </si>
  <si>
    <t>SYEM_MOUSE</t>
  </si>
  <si>
    <t>Q9D6Y7</t>
  </si>
  <si>
    <t>MSRA_MOUSE</t>
  </si>
  <si>
    <t>Q9EQQ9</t>
  </si>
  <si>
    <t>OGA_MOUSE</t>
  </si>
  <si>
    <t>Q9JHN8</t>
  </si>
  <si>
    <t>STK19_MOUSE</t>
  </si>
  <si>
    <t>Q9R1Q8</t>
  </si>
  <si>
    <t>TAGL3_MOUSE</t>
  </si>
  <si>
    <t>G3X9C2</t>
  </si>
  <si>
    <t>FBX50_MOUSE</t>
  </si>
  <si>
    <t>P15508</t>
  </si>
  <si>
    <t>SPTB1_MOUSE</t>
  </si>
  <si>
    <t>P62077</t>
  </si>
  <si>
    <t>TIM8B_MOUSE</t>
  </si>
  <si>
    <t>P97324</t>
  </si>
  <si>
    <t>G6PD2_MOUSE</t>
  </si>
  <si>
    <t>P98203</t>
  </si>
  <si>
    <t>ARVC_MOUSE</t>
  </si>
  <si>
    <t>Q2NL51</t>
  </si>
  <si>
    <t>GSK3A_MOUSE</t>
  </si>
  <si>
    <t>Q5EBG8</t>
  </si>
  <si>
    <t>CA050_MOUSE</t>
  </si>
  <si>
    <t>Q5RKZ7</t>
  </si>
  <si>
    <t>MOCS1_MOUSE</t>
  </si>
  <si>
    <t>Q6P2L6</t>
  </si>
  <si>
    <t>NSD3_MOUSE</t>
  </si>
  <si>
    <t>Q6P8Y0</t>
  </si>
  <si>
    <t>CF161_MOUSE</t>
  </si>
  <si>
    <t>Q6PA06</t>
  </si>
  <si>
    <t>ATLA2_MOUSE</t>
  </si>
  <si>
    <t>Q7TPD2</t>
  </si>
  <si>
    <t>F185A_MOUSE</t>
  </si>
  <si>
    <t>Q8BIH0</t>
  </si>
  <si>
    <t>SP130_MOUSE</t>
  </si>
  <si>
    <t>Q8BMZ5</t>
  </si>
  <si>
    <t>SEN34_MOUSE</t>
  </si>
  <si>
    <t>Q91V01</t>
  </si>
  <si>
    <t>MBOA5_MOUSE</t>
  </si>
  <si>
    <t>Q91YE5</t>
  </si>
  <si>
    <t>BAZ2A_MOUSE</t>
  </si>
  <si>
    <t>Q9CWR2</t>
  </si>
  <si>
    <t>SMYD3_MOUSE</t>
  </si>
  <si>
    <t>Q9D0J4</t>
  </si>
  <si>
    <t>ARL2_MOUSE</t>
  </si>
  <si>
    <t>Q9D180</t>
  </si>
  <si>
    <t>CFA57_MOUSE</t>
  </si>
  <si>
    <t>Q9DC28;Q9JMK2</t>
  </si>
  <si>
    <t>KC1D_MOUSE;KC1E_MOUSE</t>
  </si>
  <si>
    <t>Q9JLQ0</t>
  </si>
  <si>
    <t>CD2AP_MOUSE</t>
  </si>
  <si>
    <t>Q9QZ06</t>
  </si>
  <si>
    <t>TOLIP_MOUSE</t>
  </si>
  <si>
    <t>Q9WVL2</t>
  </si>
  <si>
    <t>STAT2_MOUSE</t>
  </si>
  <si>
    <t>O35075</t>
  </si>
  <si>
    <t>VP26C_MOUSE</t>
  </si>
  <si>
    <t>O35465</t>
  </si>
  <si>
    <t>FKBP8_MOUSE</t>
  </si>
  <si>
    <t>O54790</t>
  </si>
  <si>
    <t>MAFG_MOUSE</t>
  </si>
  <si>
    <t>O88466</t>
  </si>
  <si>
    <t>ZN106_MOUSE</t>
  </si>
  <si>
    <t>P20801</t>
  </si>
  <si>
    <t>TNNC2_MOUSE</t>
  </si>
  <si>
    <t>P52196</t>
  </si>
  <si>
    <t>THTR_MOUSE</t>
  </si>
  <si>
    <t>P70303</t>
  </si>
  <si>
    <t>PYRG2_MOUSE</t>
  </si>
  <si>
    <t>P83510</t>
  </si>
  <si>
    <t>TNIK_MOUSE</t>
  </si>
  <si>
    <t>P98192</t>
  </si>
  <si>
    <t>GNPAT_MOUSE</t>
  </si>
  <si>
    <t>Q3TRJ4</t>
  </si>
  <si>
    <t>K1C26_MOUSE</t>
  </si>
  <si>
    <t>Q3U3T8</t>
  </si>
  <si>
    <t>WDR62_MOUSE</t>
  </si>
  <si>
    <t>Q3UHD6</t>
  </si>
  <si>
    <t>SNX27_MOUSE</t>
  </si>
  <si>
    <t>Q5PRE5</t>
  </si>
  <si>
    <t>PRSR1_MOUSE</t>
  </si>
  <si>
    <t>Q64291</t>
  </si>
  <si>
    <t>K1C12_MOUSE</t>
  </si>
  <si>
    <t>Q64318</t>
  </si>
  <si>
    <t>ZEB1_MOUSE</t>
  </si>
  <si>
    <t>Q64518</t>
  </si>
  <si>
    <t>AT2A3_MOUSE</t>
  </si>
  <si>
    <t>Q6IFZ6</t>
  </si>
  <si>
    <t>K2C1B_MOUSE</t>
  </si>
  <si>
    <t>Q6P1D7</t>
  </si>
  <si>
    <t>SLX4_MOUSE</t>
  </si>
  <si>
    <t>Q6PF93</t>
  </si>
  <si>
    <t>PK3C3_MOUSE</t>
  </si>
  <si>
    <t>Q6PGF7</t>
  </si>
  <si>
    <t>EXOC8_MOUSE</t>
  </si>
  <si>
    <t>Q6PIJ4</t>
  </si>
  <si>
    <t>NFRKB_MOUSE</t>
  </si>
  <si>
    <t>Q6ZQH8</t>
  </si>
  <si>
    <t>NU188_MOUSE</t>
  </si>
  <si>
    <t>Q7TSS2</t>
  </si>
  <si>
    <t>UB2Q1_MOUSE</t>
  </si>
  <si>
    <t>Q80UU2</t>
  </si>
  <si>
    <t>RPP38_MOUSE</t>
  </si>
  <si>
    <t>Q80XB4</t>
  </si>
  <si>
    <t>NRAP_MOUSE</t>
  </si>
  <si>
    <t>Q80XK6</t>
  </si>
  <si>
    <t>ATG2B_MOUSE</t>
  </si>
  <si>
    <t>Q811I0</t>
  </si>
  <si>
    <t>ATPF1_MOUSE</t>
  </si>
  <si>
    <t>Q8BH86</t>
  </si>
  <si>
    <t>GLUCM_MOUSE</t>
  </si>
  <si>
    <t>Q8BHS6</t>
  </si>
  <si>
    <t>ARMX3_MOUSE</t>
  </si>
  <si>
    <t>Q8BIJ7</t>
  </si>
  <si>
    <t>RUFY1_MOUSE</t>
  </si>
  <si>
    <t>Q8BMI3</t>
  </si>
  <si>
    <t>GGA3_MOUSE</t>
  </si>
  <si>
    <t>Q8BXN7</t>
  </si>
  <si>
    <t>PPM1K_MOUSE</t>
  </si>
  <si>
    <t>Q8CHK4</t>
  </si>
  <si>
    <t>KAT5_MOUSE</t>
  </si>
  <si>
    <t>Q8R080</t>
  </si>
  <si>
    <t>GTSE1_MOUSE</t>
  </si>
  <si>
    <t>Q8R2P1</t>
  </si>
  <si>
    <t>KLH25_MOUSE</t>
  </si>
  <si>
    <t>Q8R3J4</t>
  </si>
  <si>
    <t>MTEF3_MOUSE</t>
  </si>
  <si>
    <t>Q9D1I2</t>
  </si>
  <si>
    <t>CAR19_MOUSE</t>
  </si>
  <si>
    <t>Q9R099</t>
  </si>
  <si>
    <t>TBL2_MOUSE</t>
  </si>
  <si>
    <t>O55057</t>
  </si>
  <si>
    <t>PDE6D_MOUSE</t>
  </si>
  <si>
    <t>O70139</t>
  </si>
  <si>
    <t>IPKG_MOUSE</t>
  </si>
  <si>
    <t>P03930</t>
  </si>
  <si>
    <t>ATP8_MOUSE</t>
  </si>
  <si>
    <t>P07351</t>
  </si>
  <si>
    <t>IFNA4_MOUSE</t>
  </si>
  <si>
    <t>P51432</t>
  </si>
  <si>
    <t>PLCB3_MOUSE</t>
  </si>
  <si>
    <t>P58501</t>
  </si>
  <si>
    <t>PAXB1_MOUSE</t>
  </si>
  <si>
    <t>P97465</t>
  </si>
  <si>
    <t>DOK1_MOUSE</t>
  </si>
  <si>
    <t>Q60943</t>
  </si>
  <si>
    <t>I17RA_MOUSE</t>
  </si>
  <si>
    <t>Q66JT1</t>
  </si>
  <si>
    <t>LRC8E_MOUSE</t>
  </si>
  <si>
    <t>Q80W47</t>
  </si>
  <si>
    <t>WIPI2_MOUSE</t>
  </si>
  <si>
    <t>Q8BFW7</t>
  </si>
  <si>
    <t>LPP_MOUSE</t>
  </si>
  <si>
    <t>Q8BSV3</t>
  </si>
  <si>
    <t>BEND7_MOUSE</t>
  </si>
  <si>
    <t>Q8BTU7</t>
  </si>
  <si>
    <t>RCCD1_MOUSE</t>
  </si>
  <si>
    <t>Q8C208</t>
  </si>
  <si>
    <t>IKZF4_MOUSE</t>
  </si>
  <si>
    <t>Q8R3V5</t>
  </si>
  <si>
    <t>SHLB2_MOUSE</t>
  </si>
  <si>
    <t>Q8R3Y5</t>
  </si>
  <si>
    <t>CS047_MOUSE</t>
  </si>
  <si>
    <t>Q8VCG9</t>
  </si>
  <si>
    <t>RFXAP_MOUSE</t>
  </si>
  <si>
    <t>Q99K01</t>
  </si>
  <si>
    <t>PDXD1_MOUSE</t>
  </si>
  <si>
    <t>Q9D2D7</t>
  </si>
  <si>
    <t>ZN687_MOUSE</t>
  </si>
  <si>
    <t>Q9D7P6</t>
  </si>
  <si>
    <t>ISCU_MOUSE</t>
  </si>
  <si>
    <t>Q9DB73</t>
  </si>
  <si>
    <t>NB5R1_MOUSE</t>
  </si>
  <si>
    <t>Q9DD02</t>
  </si>
  <si>
    <t>HIKES_MOUSE</t>
  </si>
  <si>
    <t>P25425</t>
  </si>
  <si>
    <t>PO2F1_MOUSE</t>
  </si>
  <si>
    <t>P70700</t>
  </si>
  <si>
    <t>RPA2_MOUSE</t>
  </si>
  <si>
    <t>P97369</t>
  </si>
  <si>
    <t>NCF4_MOUSE</t>
  </si>
  <si>
    <t>Q3V1L6</t>
  </si>
  <si>
    <t>MTMRB_MOUSE</t>
  </si>
  <si>
    <t>Q6ZPR1</t>
  </si>
  <si>
    <t>CFA97_MOUSE</t>
  </si>
  <si>
    <t>Q80VJ2</t>
  </si>
  <si>
    <t>SRA1_MOUSE</t>
  </si>
  <si>
    <t>Q80W93</t>
  </si>
  <si>
    <t>HYDIN_MOUSE</t>
  </si>
  <si>
    <t>Q8BKY8</t>
  </si>
  <si>
    <t>MTEF2_MOUSE</t>
  </si>
  <si>
    <t>Q8K2Y9</t>
  </si>
  <si>
    <t>CCM2_MOUSE</t>
  </si>
  <si>
    <t>Q8K3F7</t>
  </si>
  <si>
    <t>TDH_MOUSE</t>
  </si>
  <si>
    <t>Q8QZX2</t>
  </si>
  <si>
    <t>HAUS3_MOUSE</t>
  </si>
  <si>
    <t>Q91VS7</t>
  </si>
  <si>
    <t>MGST1_MOUSE</t>
  </si>
  <si>
    <t>Q9CZV5</t>
  </si>
  <si>
    <t>ST65G_MOUSE</t>
  </si>
  <si>
    <t>Q9D154</t>
  </si>
  <si>
    <t>ILEUA_MOUSE</t>
  </si>
  <si>
    <t>Q9D8N2</t>
  </si>
  <si>
    <t>DEN10_MOUSE</t>
  </si>
  <si>
    <t>Q9QZ82</t>
  </si>
  <si>
    <t>CP11A_MOUSE</t>
  </si>
  <si>
    <t>P34152</t>
  </si>
  <si>
    <t>FAK1_MOUSE</t>
  </si>
  <si>
    <t>P82198</t>
  </si>
  <si>
    <t>BGH3_MOUSE</t>
  </si>
  <si>
    <t>Q3TDD9</t>
  </si>
  <si>
    <t>PPR21_MOUSE</t>
  </si>
  <si>
    <t>Q62132</t>
  </si>
  <si>
    <t>PTPRR_MOUSE</t>
  </si>
  <si>
    <t>Q8CIM3</t>
  </si>
  <si>
    <t>D2HDH_MOUSE</t>
  </si>
  <si>
    <t>Q921L7</t>
  </si>
  <si>
    <t>HEMK1_MOUSE</t>
  </si>
  <si>
    <t>Q99JW4</t>
  </si>
  <si>
    <t>LIMS1_MOUSE</t>
  </si>
  <si>
    <t>P0DN34</t>
  </si>
  <si>
    <t>NDUB1_MOUSE</t>
  </si>
  <si>
    <t>P41272</t>
  </si>
  <si>
    <t>CD27_MOUSE</t>
  </si>
  <si>
    <t>Q9D783</t>
  </si>
  <si>
    <t>KLH40_MOUSE</t>
  </si>
  <si>
    <t>Q9D7X8</t>
  </si>
  <si>
    <t>GGCT_MOUSE</t>
  </si>
  <si>
    <t>Q03173</t>
  </si>
  <si>
    <t>ENAH_MOUSE</t>
  </si>
  <si>
    <t>Q6NZB1</t>
  </si>
  <si>
    <t>ANM6_MOUSE</t>
  </si>
  <si>
    <t>Q80VL3</t>
  </si>
  <si>
    <t>PRIC3_MOUSE</t>
  </si>
  <si>
    <t>O08856</t>
  </si>
  <si>
    <t>ELL_MOUSE</t>
  </si>
  <si>
    <t>O35551</t>
  </si>
  <si>
    <t>RABE1_MOUSE</t>
  </si>
  <si>
    <t>O70405</t>
  </si>
  <si>
    <t>ULK1_MOUSE</t>
  </si>
  <si>
    <t>P21460</t>
  </si>
  <si>
    <t>CYTC_MOUSE</t>
  </si>
  <si>
    <t>P23298</t>
  </si>
  <si>
    <t>KPCL_MOUSE</t>
  </si>
  <si>
    <t>P61079;P62838;Q6ZWY6</t>
  </si>
  <si>
    <t>U2D2B_MOUSE;UB2D2_MOUSE;UB2D3_MOUSE</t>
  </si>
  <si>
    <t>Q3TUF7</t>
  </si>
  <si>
    <t>YETS2_MOUSE</t>
  </si>
  <si>
    <t>Q3UBZ5</t>
  </si>
  <si>
    <t>MI4GD_MOUSE</t>
  </si>
  <si>
    <t>Q505D1</t>
  </si>
  <si>
    <t>ANR28_MOUSE</t>
  </si>
  <si>
    <t>Q62210</t>
  </si>
  <si>
    <t>BIRC2_MOUSE</t>
  </si>
  <si>
    <t>Q80SY4</t>
  </si>
  <si>
    <t>MIB1_MOUSE</t>
  </si>
  <si>
    <t>Q8BIK4</t>
  </si>
  <si>
    <t>DOCK9_MOUSE</t>
  </si>
  <si>
    <t>Q8BR65</t>
  </si>
  <si>
    <t>SDS3_MOUSE</t>
  </si>
  <si>
    <t>Q8BZ32</t>
  </si>
  <si>
    <t>ASXL2_MOUSE</t>
  </si>
  <si>
    <t>Q8C0D5</t>
  </si>
  <si>
    <t>EFL1_MOUSE</t>
  </si>
  <si>
    <t>Q8K1E6</t>
  </si>
  <si>
    <t>ALKB3_MOUSE</t>
  </si>
  <si>
    <t>Q8K296</t>
  </si>
  <si>
    <t>MTMR3_MOUSE</t>
  </si>
  <si>
    <t>Q8VCN5</t>
  </si>
  <si>
    <t>CGL_MOUSE</t>
  </si>
  <si>
    <t>Q8VHP8</t>
  </si>
  <si>
    <t>RB40B_MOUSE</t>
  </si>
  <si>
    <t>Q923B1</t>
  </si>
  <si>
    <t>DBR1_MOUSE</t>
  </si>
  <si>
    <t>Q925H1</t>
  </si>
  <si>
    <t>TRPS1_MOUSE</t>
  </si>
  <si>
    <t>Q9DBZ1</t>
  </si>
  <si>
    <t>IKIP_MOUSE</t>
  </si>
  <si>
    <t>Q9ES28</t>
  </si>
  <si>
    <t>ARHG7_MOUSE</t>
  </si>
  <si>
    <t>Q9ESV0</t>
  </si>
  <si>
    <t>DDX24_MOUSE</t>
  </si>
  <si>
    <t>Q9Z0F6</t>
  </si>
  <si>
    <t>RAD9A_MOUSE</t>
  </si>
  <si>
    <t>Q924T7</t>
  </si>
  <si>
    <t>RNF31_MOUSE</t>
  </si>
  <si>
    <t>Q9CQX4</t>
  </si>
  <si>
    <t>PAF15_MOUSE</t>
  </si>
  <si>
    <t>Q9D786</t>
  </si>
  <si>
    <t>HAUS5_MOUSE</t>
  </si>
  <si>
    <t>Q9DC63</t>
  </si>
  <si>
    <t>FBX3_MOUSE</t>
  </si>
  <si>
    <t>Q9JLM4</t>
  </si>
  <si>
    <t>ZMYM3_MOUSE</t>
  </si>
  <si>
    <t>A2AI08</t>
  </si>
  <si>
    <t>TPRN_MOUSE</t>
  </si>
  <si>
    <t>Q3TYX3</t>
  </si>
  <si>
    <t>SMYD5_MOUSE</t>
  </si>
  <si>
    <t>Q8R1K1</t>
  </si>
  <si>
    <t>UBAC2_MOUSE</t>
  </si>
  <si>
    <t>Q9D4H2</t>
  </si>
  <si>
    <t>GCC1_MOUSE</t>
  </si>
  <si>
    <t>Q9QXG9</t>
  </si>
  <si>
    <t>TINF2_MOUSE</t>
  </si>
  <si>
    <t>Q9D219</t>
  </si>
  <si>
    <t>BCL9_MOUSE</t>
  </si>
  <si>
    <t>Q9WUZ5</t>
  </si>
  <si>
    <t>TNNI1_MOUSE</t>
  </si>
  <si>
    <t>Q9CWY8</t>
  </si>
  <si>
    <t>RNH2A_MOUSE</t>
  </si>
  <si>
    <t>O08750</t>
  </si>
  <si>
    <t>NFIL3_MOUSE</t>
  </si>
  <si>
    <t>O54918</t>
  </si>
  <si>
    <t>B2L11_MOUSE</t>
  </si>
  <si>
    <t>O89106</t>
  </si>
  <si>
    <t>FHIT_MOUSE</t>
  </si>
  <si>
    <t>P08414</t>
  </si>
  <si>
    <t>KCC4_MOUSE</t>
  </si>
  <si>
    <t>P27577</t>
  </si>
  <si>
    <t>ETS1_MOUSE</t>
  </si>
  <si>
    <t>P41242</t>
  </si>
  <si>
    <t>MATK_MOUSE</t>
  </si>
  <si>
    <t>P43352</t>
  </si>
  <si>
    <t>RAD52_MOUSE</t>
  </si>
  <si>
    <t>P51450</t>
  </si>
  <si>
    <t>RORG_MOUSE</t>
  </si>
  <si>
    <t>Q3TQB2</t>
  </si>
  <si>
    <t>FXRD1_MOUSE</t>
  </si>
  <si>
    <t>Q3U1G5</t>
  </si>
  <si>
    <t>I20L2_MOUSE</t>
  </si>
  <si>
    <t>Q3UHH1</t>
  </si>
  <si>
    <t>ZSWM8_MOUSE</t>
  </si>
  <si>
    <t>Q5NC05</t>
  </si>
  <si>
    <t>TTF2_MOUSE</t>
  </si>
  <si>
    <t>Q5ND34</t>
  </si>
  <si>
    <t>WDR81_MOUSE</t>
  </si>
  <si>
    <t>Q61508</t>
  </si>
  <si>
    <t>ECM1_MOUSE</t>
  </si>
  <si>
    <t>Q61790</t>
  </si>
  <si>
    <t>LAG3_MOUSE</t>
  </si>
  <si>
    <t>Q7TNB8</t>
  </si>
  <si>
    <t>SBNO2_MOUSE</t>
  </si>
  <si>
    <t>Q7TSA3</t>
  </si>
  <si>
    <t>BTLA_MOUSE</t>
  </si>
  <si>
    <t>Q80U16</t>
  </si>
  <si>
    <t>RIPR2_MOUSE</t>
  </si>
  <si>
    <t>Q8BKT3</t>
  </si>
  <si>
    <t>GCFC2_MOUSE</t>
  </si>
  <si>
    <t>Q8BM75</t>
  </si>
  <si>
    <t>ARI5B_MOUSE</t>
  </si>
  <si>
    <t>Q8CIG3</t>
  </si>
  <si>
    <t>KDM1B_MOUSE</t>
  </si>
  <si>
    <t>Q8K0Q5</t>
  </si>
  <si>
    <t>RHG18_MOUSE</t>
  </si>
  <si>
    <t>Q8K301</t>
  </si>
  <si>
    <t>DDX52_MOUSE</t>
  </si>
  <si>
    <t>Q8K4F5</t>
  </si>
  <si>
    <t>ABHDB_MOUSE</t>
  </si>
  <si>
    <t>Q8VE19</t>
  </si>
  <si>
    <t>MIO_MOUSE</t>
  </si>
  <si>
    <t>Q91Z49</t>
  </si>
  <si>
    <t>UIF_MOUSE</t>
  </si>
  <si>
    <t>Q91ZB0</t>
  </si>
  <si>
    <t>ALPK2_MOUSE</t>
  </si>
  <si>
    <t>Q91ZS8</t>
  </si>
  <si>
    <t>RED1_MOUSE</t>
  </si>
  <si>
    <t>Q99LB0</t>
  </si>
  <si>
    <t>TDIF1_MOUSE</t>
  </si>
  <si>
    <t>Q9CQA5</t>
  </si>
  <si>
    <t>MED4_MOUSE</t>
  </si>
  <si>
    <t>Q9DBX1</t>
  </si>
  <si>
    <t>RGCC_MOUSE</t>
  </si>
  <si>
    <t>Q9DC40</t>
  </si>
  <si>
    <t>TELO2_MOUSE</t>
  </si>
  <si>
    <t>Q9R0L7</t>
  </si>
  <si>
    <t>AKP8L_MOUSE</t>
  </si>
  <si>
    <t>Q9R0Q3</t>
  </si>
  <si>
    <t>TMED2_MOUSE</t>
  </si>
  <si>
    <t>Q9WV34</t>
  </si>
  <si>
    <t>MPP2_MOUSE</t>
  </si>
  <si>
    <t>P31750</t>
  </si>
  <si>
    <t>AKT1_MOUSE</t>
  </si>
  <si>
    <t>P42228</t>
  </si>
  <si>
    <t>STAT4_MOUSE</t>
  </si>
  <si>
    <t>Q08775</t>
  </si>
  <si>
    <t>RUNX2_MOUSE</t>
  </si>
  <si>
    <t>Q6V595</t>
  </si>
  <si>
    <t>KLHL6_MOUSE</t>
  </si>
  <si>
    <t>Q80Z37</t>
  </si>
  <si>
    <t>TOPRS_MOUSE</t>
  </si>
  <si>
    <t>Q8BVL9</t>
  </si>
  <si>
    <t>JKIP1_MOUSE</t>
  </si>
  <si>
    <t>Q8R420</t>
  </si>
  <si>
    <t>ABCA3_MOUSE</t>
  </si>
  <si>
    <t>Q3V089</t>
  </si>
  <si>
    <t>RBM44_MOUSE</t>
  </si>
  <si>
    <t>Q62141</t>
  </si>
  <si>
    <t>SIN3B_MOUSE</t>
  </si>
  <si>
    <t>Q80V42</t>
  </si>
  <si>
    <t>CBPM_MOUSE</t>
  </si>
  <si>
    <t>Q8VI93</t>
  </si>
  <si>
    <t>OAS3_MOUSE</t>
  </si>
  <si>
    <t>P13705</t>
  </si>
  <si>
    <t>MSH3_MOUSE</t>
  </si>
  <si>
    <t>Q64332</t>
  </si>
  <si>
    <t>SYN2_MOUSE</t>
  </si>
  <si>
    <t>Q6PEB4</t>
  </si>
  <si>
    <t>OSGP2_MOUSE</t>
  </si>
  <si>
    <t>A2ADU8</t>
  </si>
  <si>
    <t>DG2L6_MOUSE</t>
  </si>
  <si>
    <t>Q01149</t>
  </si>
  <si>
    <t>CO1A2_MOUSE</t>
  </si>
  <si>
    <t>Q8VC52</t>
  </si>
  <si>
    <t>RBPS2_MOUSE</t>
  </si>
  <si>
    <t>Q6NVD0</t>
  </si>
  <si>
    <t>FREM2_MOUSE</t>
  </si>
  <si>
    <t>Q02788</t>
  </si>
  <si>
    <t>CO6A2_MOUSE</t>
  </si>
  <si>
    <t>Q8R332</t>
  </si>
  <si>
    <t>NUP58_MOUSE</t>
  </si>
  <si>
    <t>O88491</t>
  </si>
  <si>
    <t>NSD1_MOUSE</t>
  </si>
  <si>
    <t>Q8BK35</t>
  </si>
  <si>
    <t>NOP53_MOUSE</t>
  </si>
  <si>
    <t>B1AYB6</t>
  </si>
  <si>
    <t>MBD5_MOUSE</t>
  </si>
  <si>
    <t>P59158</t>
  </si>
  <si>
    <t>S12A3_MOUSE</t>
  </si>
  <si>
    <t>Q3UPR9</t>
  </si>
  <si>
    <t>SBSPO_MOUSE</t>
  </si>
  <si>
    <t>Q69ZX8</t>
  </si>
  <si>
    <t>ABLM3_MOUSE</t>
  </si>
  <si>
    <t>Q8CHG3</t>
  </si>
  <si>
    <t>GCC2_MOUSE</t>
  </si>
  <si>
    <t>A6PWD2</t>
  </si>
  <si>
    <t>FHAD1_MOUSE</t>
  </si>
  <si>
    <t>Q80VA0</t>
  </si>
  <si>
    <t>GALT7_MOUSE</t>
  </si>
  <si>
    <t>Q9D4Q1</t>
  </si>
  <si>
    <t>RIBC2_MOUSE</t>
  </si>
  <si>
    <t>sparklines</t>
  </si>
  <si>
    <t>WT Treg</t>
  </si>
  <si>
    <t>Bio Treg</t>
  </si>
  <si>
    <t>WT Th17</t>
  </si>
  <si>
    <t>Bio Th17</t>
  </si>
  <si>
    <t>WT vs Bio Treg</t>
  </si>
  <si>
    <t>WT vs Bio Th17</t>
  </si>
  <si>
    <t>TTEST WT vs Bio paired</t>
  </si>
  <si>
    <t>RANK RPMI WT vs Bio</t>
  </si>
  <si>
    <t>LOG2_RATIO  (Bio/WT)</t>
  </si>
  <si>
    <t>No of replicates</t>
  </si>
  <si>
    <t>ADJ_ALPHAWT vs Bio</t>
  </si>
  <si>
    <t>SIGNIFICANT_BH WT vs Bio</t>
  </si>
  <si>
    <t>SIGNIFICANT_BH + Log2 Filter</t>
  </si>
  <si>
    <t>log2(Th17/Treg interactors)</t>
  </si>
  <si>
    <t>Th17/Treg interactors - significant both</t>
  </si>
  <si>
    <t>TTEST Th17 vs Treg  Bio unpaired</t>
  </si>
  <si>
    <t>n Treg=</t>
  </si>
  <si>
    <t>FDR=</t>
  </si>
  <si>
    <t>n Th17=</t>
  </si>
  <si>
    <t>n Th17_Treg_bio</t>
  </si>
  <si>
    <t>common interactors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</si>
</sst>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"/>
  </numFmts>
  <fonts count="2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 (Textkörper)_x0000_"/>
    </font>
    <font>
      <sz val="11"/>
      <color theme="1"/>
      <name val="Calibri (Textkörper)_x0000_"/>
    </font>
    <font>
      <b/>
      <sz val="11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11" fontId="0" fillId="0" borderId="0" xfId="0" applyNumberFormat="1"/>
    <xf numFmtId="49" fontId="16" fillId="0" borderId="0" xfId="0" applyNumberFormat="1" applyFont="1" applyAlignment="1">
      <alignment textRotation="90"/>
    </xf>
    <xf numFmtId="49" fontId="16" fillId="0" borderId="0" xfId="0" applyNumberFormat="1" applyFont="1" applyAlignment="1">
      <alignment horizontal="center" textRotation="90"/>
    </xf>
    <xf numFmtId="0" fontId="16" fillId="0" borderId="0" xfId="0" applyFont="1" applyAlignment="1">
      <alignment horizontal="center" textRotation="90"/>
    </xf>
    <xf numFmtId="0" fontId="16" fillId="33" borderId="0" xfId="0" applyFont="1" applyFill="1" applyAlignment="1">
      <alignment horizontal="center" textRotation="90"/>
    </xf>
    <xf numFmtId="0" fontId="16" fillId="34" borderId="0" xfId="0" applyFont="1" applyFill="1" applyAlignment="1">
      <alignment horizontal="center" textRotation="90"/>
    </xf>
    <xf numFmtId="0" fontId="16" fillId="35" borderId="0" xfId="0" applyFont="1" applyFill="1" applyAlignment="1">
      <alignment horizontal="center" textRotation="90"/>
    </xf>
    <xf numFmtId="0" fontId="16" fillId="36" borderId="0" xfId="0" applyFont="1" applyFill="1" applyAlignment="1">
      <alignment horizontal="center" textRotation="90"/>
    </xf>
    <xf numFmtId="0" fontId="16" fillId="37" borderId="0" xfId="0" applyFont="1" applyFill="1" applyAlignment="1">
      <alignment horizontal="center" textRotation="90"/>
    </xf>
    <xf numFmtId="0" fontId="18" fillId="33" borderId="0" xfId="0" applyFont="1" applyFill="1" applyAlignment="1">
      <alignment horizontal="center" textRotation="90"/>
    </xf>
    <xf numFmtId="0" fontId="18" fillId="34" borderId="0" xfId="0" applyFont="1" applyFill="1" applyAlignment="1">
      <alignment horizontal="center" textRotation="90"/>
    </xf>
    <xf numFmtId="0" fontId="18" fillId="35" borderId="0" xfId="0" applyFont="1" applyFill="1" applyAlignment="1">
      <alignment horizontal="center" textRotation="90"/>
    </xf>
    <xf numFmtId="0" fontId="18" fillId="36" borderId="0" xfId="0" applyFont="1" applyFill="1" applyAlignment="1">
      <alignment horizontal="center" textRotation="90"/>
    </xf>
    <xf numFmtId="0" fontId="18" fillId="37" borderId="0" xfId="0" applyFont="1" applyFill="1" applyAlignment="1">
      <alignment horizontal="center" textRotation="90"/>
    </xf>
    <xf numFmtId="0" fontId="16" fillId="0" borderId="0" xfId="0" applyFont="1" applyAlignment="1">
      <alignment textRotation="90"/>
    </xf>
    <xf numFmtId="0" fontId="19" fillId="33" borderId="0" xfId="0" applyFont="1" applyFill="1"/>
    <xf numFmtId="164" fontId="0" fillId="33" borderId="0" xfId="0" applyNumberFormat="1" applyFill="1"/>
    <xf numFmtId="0" fontId="19" fillId="34" borderId="0" xfId="0" applyFont="1" applyFill="1"/>
    <xf numFmtId="0" fontId="0" fillId="34" borderId="0" xfId="0" applyFill="1"/>
    <xf numFmtId="0" fontId="19" fillId="35" borderId="0" xfId="0" applyFont="1" applyFill="1"/>
    <xf numFmtId="164" fontId="0" fillId="35" borderId="0" xfId="0" applyNumberFormat="1" applyFill="1"/>
    <xf numFmtId="0" fontId="19" fillId="36" borderId="0" xfId="0" applyFont="1" applyFill="1"/>
    <xf numFmtId="0" fontId="0" fillId="36" borderId="0" xfId="0" applyFill="1"/>
    <xf numFmtId="0" fontId="0" fillId="37" borderId="0" xfId="0" applyFill="1"/>
    <xf numFmtId="0" fontId="19" fillId="37" borderId="0" xfId="0" applyFont="1" applyFill="1"/>
    <xf numFmtId="164" fontId="0" fillId="37" borderId="0" xfId="0" applyNumberFormat="1" applyFill="1"/>
    <xf numFmtId="0" fontId="18" fillId="0" borderId="0" xfId="0" applyFont="1" applyAlignment="1">
      <alignment horizontal="center" textRotation="90"/>
    </xf>
    <xf numFmtId="0" fontId="20" fillId="38" borderId="0" xfId="0" applyFont="1" applyFill="1"/>
    <xf numFmtId="0" fontId="20" fillId="39" borderId="0" xfId="0" applyFont="1" applyFill="1"/>
    <xf numFmtId="0" fontId="0" fillId="40" borderId="0" xfId="0" applyFill="1"/>
    <xf numFmtId="0" fontId="16" fillId="38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701"/>
  <sheetViews>
    <sheetView zoomScale="77" zoomScaleNormal="77" workbookViewId="0">
      <selection sqref="A1:XFD1"/>
    </sheetView>
  </sheetViews>
  <sheetFormatPr baseColWidth="10" defaultRowHeight="16"/>
  <sheetData>
    <row r="1" spans="1:4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10</v>
      </c>
      <c r="I1">
        <v>11</v>
      </c>
      <c r="J1">
        <v>12</v>
      </c>
      <c r="K1">
        <v>1</v>
      </c>
      <c r="L1">
        <v>2</v>
      </c>
      <c r="M1">
        <v>3</v>
      </c>
      <c r="N1">
        <v>13</v>
      </c>
      <c r="O1">
        <v>14</v>
      </c>
      <c r="P1">
        <v>15</v>
      </c>
      <c r="Q1">
        <v>4</v>
      </c>
      <c r="R1">
        <v>5</v>
      </c>
      <c r="S1">
        <v>6</v>
      </c>
      <c r="T1">
        <v>16</v>
      </c>
      <c r="U1">
        <v>17</v>
      </c>
      <c r="V1">
        <v>18</v>
      </c>
      <c r="W1">
        <v>7</v>
      </c>
      <c r="X1">
        <v>8</v>
      </c>
      <c r="Y1">
        <v>9</v>
      </c>
      <c r="Z1">
        <v>28</v>
      </c>
      <c r="AA1">
        <v>29</v>
      </c>
      <c r="AB1">
        <v>30</v>
      </c>
      <c r="AC1">
        <v>19</v>
      </c>
      <c r="AD1">
        <v>20</v>
      </c>
      <c r="AE1">
        <v>21</v>
      </c>
      <c r="AF1">
        <v>31</v>
      </c>
      <c r="AG1">
        <v>32</v>
      </c>
      <c r="AH1">
        <v>33</v>
      </c>
      <c r="AI1">
        <v>22</v>
      </c>
      <c r="AJ1">
        <v>23</v>
      </c>
      <c r="AK1">
        <v>24</v>
      </c>
      <c r="AL1">
        <v>34</v>
      </c>
      <c r="AM1">
        <v>35</v>
      </c>
      <c r="AN1">
        <v>36</v>
      </c>
      <c r="AO1">
        <v>25</v>
      </c>
      <c r="AP1">
        <v>26</v>
      </c>
      <c r="AQ1">
        <v>27</v>
      </c>
    </row>
    <row r="2" spans="1:44" s="2" customFormat="1" ht="117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3"/>
    </row>
    <row r="3" spans="1:44">
      <c r="A3">
        <v>3243</v>
      </c>
      <c r="B3" t="s">
        <v>6527</v>
      </c>
      <c r="C3" t="s">
        <v>6528</v>
      </c>
      <c r="D3">
        <v>7.1633199999999997E-4</v>
      </c>
      <c r="E3">
        <v>94</v>
      </c>
      <c r="F3">
        <v>93</v>
      </c>
      <c r="G3">
        <v>1</v>
      </c>
      <c r="H3">
        <v>3505400</v>
      </c>
      <c r="I3">
        <v>3189620</v>
      </c>
      <c r="J3">
        <v>3191170</v>
      </c>
      <c r="K3">
        <v>3271350</v>
      </c>
      <c r="L3">
        <v>3058360</v>
      </c>
      <c r="M3">
        <v>3315770</v>
      </c>
      <c r="N3">
        <v>5092960</v>
      </c>
      <c r="O3">
        <v>5503270</v>
      </c>
      <c r="P3">
        <v>5160340</v>
      </c>
      <c r="Q3">
        <v>3025150</v>
      </c>
      <c r="R3">
        <v>3148760</v>
      </c>
      <c r="S3">
        <v>3345080</v>
      </c>
      <c r="T3">
        <v>5186640</v>
      </c>
      <c r="U3">
        <v>5970280</v>
      </c>
      <c r="V3">
        <v>5933490</v>
      </c>
      <c r="W3">
        <v>2585910</v>
      </c>
      <c r="X3">
        <v>2736530</v>
      </c>
      <c r="Y3">
        <v>2902990</v>
      </c>
      <c r="Z3">
        <v>7015010</v>
      </c>
      <c r="AA3">
        <v>6980010</v>
      </c>
      <c r="AB3">
        <v>7695140</v>
      </c>
      <c r="AC3">
        <v>4985830</v>
      </c>
      <c r="AD3">
        <v>4706380</v>
      </c>
      <c r="AE3">
        <v>5151240</v>
      </c>
      <c r="AF3">
        <v>4403240</v>
      </c>
      <c r="AG3">
        <v>4629930</v>
      </c>
      <c r="AH3">
        <v>5055530</v>
      </c>
      <c r="AI3">
        <v>3163440</v>
      </c>
      <c r="AJ3">
        <v>3354150</v>
      </c>
      <c r="AK3">
        <v>3564320</v>
      </c>
      <c r="AL3">
        <v>6867180</v>
      </c>
      <c r="AM3">
        <v>9101610</v>
      </c>
      <c r="AN3">
        <v>7101920</v>
      </c>
      <c r="AO3">
        <v>3479420</v>
      </c>
      <c r="AP3">
        <v>4822270</v>
      </c>
      <c r="AQ3">
        <v>4790010</v>
      </c>
    </row>
    <row r="4" spans="1:44">
      <c r="A4">
        <v>2278</v>
      </c>
      <c r="B4" t="s">
        <v>4597</v>
      </c>
      <c r="C4" t="s">
        <v>4598</v>
      </c>
      <c r="D4">
        <v>7.1633199999999997E-4</v>
      </c>
      <c r="E4">
        <v>79</v>
      </c>
      <c r="F4">
        <v>60</v>
      </c>
      <c r="G4">
        <v>19</v>
      </c>
      <c r="H4">
        <v>2490930</v>
      </c>
      <c r="I4">
        <v>2291750</v>
      </c>
      <c r="J4">
        <v>2095960</v>
      </c>
      <c r="K4">
        <v>2705700</v>
      </c>
      <c r="L4">
        <v>2637610</v>
      </c>
      <c r="M4">
        <v>2771640</v>
      </c>
      <c r="N4">
        <v>3161610</v>
      </c>
      <c r="O4">
        <v>3129980</v>
      </c>
      <c r="P4">
        <v>2606530</v>
      </c>
      <c r="Q4">
        <v>1849740</v>
      </c>
      <c r="R4">
        <v>1824230</v>
      </c>
      <c r="S4">
        <v>1912830</v>
      </c>
      <c r="T4">
        <v>2998030</v>
      </c>
      <c r="U4">
        <v>3425730</v>
      </c>
      <c r="V4">
        <v>3314690</v>
      </c>
      <c r="W4">
        <v>1517810</v>
      </c>
      <c r="X4">
        <v>1544780</v>
      </c>
      <c r="Y4">
        <v>1584200</v>
      </c>
      <c r="Z4">
        <v>2593070</v>
      </c>
      <c r="AA4">
        <v>2734050</v>
      </c>
      <c r="AB4">
        <v>2758960</v>
      </c>
      <c r="AC4">
        <v>2276950</v>
      </c>
      <c r="AD4">
        <v>2143640</v>
      </c>
      <c r="AE4">
        <v>2147720</v>
      </c>
      <c r="AF4">
        <v>1784090</v>
      </c>
      <c r="AG4">
        <v>1736600</v>
      </c>
      <c r="AH4">
        <v>1786730</v>
      </c>
      <c r="AI4">
        <v>1550570</v>
      </c>
      <c r="AJ4">
        <v>1647210</v>
      </c>
      <c r="AK4">
        <v>1640860</v>
      </c>
      <c r="AL4">
        <v>4583040</v>
      </c>
      <c r="AM4">
        <v>5543830</v>
      </c>
      <c r="AN4">
        <v>4232550</v>
      </c>
      <c r="AO4">
        <v>2526060</v>
      </c>
      <c r="AP4">
        <v>3556110</v>
      </c>
      <c r="AQ4">
        <v>3543790</v>
      </c>
    </row>
    <row r="5" spans="1:44">
      <c r="A5">
        <v>438</v>
      </c>
      <c r="B5" t="s">
        <v>917</v>
      </c>
      <c r="C5" t="s">
        <v>918</v>
      </c>
      <c r="D5">
        <v>7.1633199999999997E-4</v>
      </c>
      <c r="E5">
        <v>75</v>
      </c>
      <c r="F5">
        <v>74</v>
      </c>
      <c r="G5">
        <v>1</v>
      </c>
      <c r="H5">
        <v>3081930</v>
      </c>
      <c r="I5">
        <v>2582740</v>
      </c>
      <c r="J5">
        <v>2737100</v>
      </c>
      <c r="K5">
        <v>3337170</v>
      </c>
      <c r="L5">
        <v>3091300</v>
      </c>
      <c r="M5">
        <v>3371780</v>
      </c>
      <c r="N5">
        <v>4619990</v>
      </c>
      <c r="O5">
        <v>4785250</v>
      </c>
      <c r="P5">
        <v>4772870</v>
      </c>
      <c r="Q5">
        <v>3088590</v>
      </c>
      <c r="R5">
        <v>3143330</v>
      </c>
      <c r="S5">
        <v>3196360</v>
      </c>
      <c r="T5">
        <v>3986630</v>
      </c>
      <c r="U5">
        <v>4773540</v>
      </c>
      <c r="V5">
        <v>4692930</v>
      </c>
      <c r="W5">
        <v>2426600</v>
      </c>
      <c r="X5">
        <v>2647790</v>
      </c>
      <c r="Y5">
        <v>2530660</v>
      </c>
      <c r="Z5">
        <v>6511730</v>
      </c>
      <c r="AA5">
        <v>6538350</v>
      </c>
      <c r="AB5">
        <v>7171580</v>
      </c>
      <c r="AC5">
        <v>5441490</v>
      </c>
      <c r="AD5">
        <v>5149160</v>
      </c>
      <c r="AE5">
        <v>5257220</v>
      </c>
      <c r="AF5">
        <v>5287910</v>
      </c>
      <c r="AG5">
        <v>5904580</v>
      </c>
      <c r="AH5">
        <v>6712420</v>
      </c>
      <c r="AI5">
        <v>4242130</v>
      </c>
      <c r="AJ5">
        <v>4442380</v>
      </c>
      <c r="AK5">
        <v>4722370</v>
      </c>
      <c r="AL5">
        <v>8461220</v>
      </c>
      <c r="AM5">
        <v>11544600</v>
      </c>
      <c r="AN5">
        <v>8657260</v>
      </c>
      <c r="AO5">
        <v>3628060</v>
      </c>
      <c r="AP5">
        <v>5443540</v>
      </c>
      <c r="AQ5">
        <v>5275670</v>
      </c>
    </row>
    <row r="6" spans="1:44">
      <c r="A6">
        <v>1455</v>
      </c>
      <c r="B6" t="s">
        <v>2951</v>
      </c>
      <c r="C6" t="s">
        <v>2952</v>
      </c>
      <c r="D6">
        <v>7.1633199999999997E-4</v>
      </c>
      <c r="E6">
        <v>69</v>
      </c>
      <c r="F6">
        <v>68</v>
      </c>
      <c r="G6">
        <v>1</v>
      </c>
      <c r="H6">
        <v>470083</v>
      </c>
      <c r="I6">
        <v>454368</v>
      </c>
      <c r="J6">
        <v>478972</v>
      </c>
      <c r="K6">
        <v>594654</v>
      </c>
      <c r="L6">
        <v>538335</v>
      </c>
      <c r="M6">
        <v>584850</v>
      </c>
      <c r="N6">
        <v>891254</v>
      </c>
      <c r="O6">
        <v>866251</v>
      </c>
      <c r="P6">
        <v>832946</v>
      </c>
      <c r="Q6">
        <v>468656</v>
      </c>
      <c r="R6">
        <v>524403</v>
      </c>
      <c r="S6">
        <v>558151</v>
      </c>
      <c r="T6">
        <v>701790</v>
      </c>
      <c r="U6">
        <v>858080</v>
      </c>
      <c r="V6">
        <v>835012</v>
      </c>
      <c r="W6">
        <v>410330</v>
      </c>
      <c r="X6">
        <v>393017</v>
      </c>
      <c r="Y6">
        <v>407447</v>
      </c>
      <c r="Z6">
        <v>1245250</v>
      </c>
      <c r="AA6">
        <v>1267890</v>
      </c>
      <c r="AB6">
        <v>1375540</v>
      </c>
      <c r="AC6">
        <v>1012040</v>
      </c>
      <c r="AD6">
        <v>925431</v>
      </c>
      <c r="AE6">
        <v>973487</v>
      </c>
      <c r="AF6">
        <v>1005930</v>
      </c>
      <c r="AG6">
        <v>1081660</v>
      </c>
      <c r="AH6">
        <v>1104330</v>
      </c>
      <c r="AI6">
        <v>716698</v>
      </c>
      <c r="AJ6">
        <v>772341</v>
      </c>
      <c r="AK6">
        <v>839678</v>
      </c>
      <c r="AL6">
        <v>1684970</v>
      </c>
      <c r="AM6">
        <v>2205250</v>
      </c>
      <c r="AN6">
        <v>1634590</v>
      </c>
      <c r="AO6">
        <v>682679</v>
      </c>
      <c r="AP6">
        <v>991109</v>
      </c>
      <c r="AQ6">
        <v>991098</v>
      </c>
    </row>
    <row r="7" spans="1:44">
      <c r="A7">
        <v>1310</v>
      </c>
      <c r="B7" t="s">
        <v>2661</v>
      </c>
      <c r="C7" t="s">
        <v>2662</v>
      </c>
      <c r="D7">
        <v>7.1633199999999997E-4</v>
      </c>
      <c r="E7">
        <v>64</v>
      </c>
      <c r="F7">
        <v>57</v>
      </c>
      <c r="G7">
        <v>8</v>
      </c>
      <c r="H7">
        <v>3527380</v>
      </c>
      <c r="I7">
        <v>3079680</v>
      </c>
      <c r="J7">
        <v>3057870</v>
      </c>
      <c r="K7">
        <v>5569780</v>
      </c>
      <c r="L7">
        <v>5174810</v>
      </c>
      <c r="M7">
        <v>5693070</v>
      </c>
      <c r="N7">
        <v>12260000</v>
      </c>
      <c r="O7">
        <v>12043000</v>
      </c>
      <c r="P7">
        <v>10997700</v>
      </c>
      <c r="Q7">
        <v>7388090</v>
      </c>
      <c r="R7">
        <v>7527530</v>
      </c>
      <c r="S7">
        <v>8230390</v>
      </c>
      <c r="T7">
        <v>10965900</v>
      </c>
      <c r="U7">
        <v>12160700</v>
      </c>
      <c r="V7">
        <v>12741600</v>
      </c>
      <c r="W7">
        <v>9376660</v>
      </c>
      <c r="X7">
        <v>9301190</v>
      </c>
      <c r="Y7">
        <v>9746760</v>
      </c>
      <c r="Z7">
        <v>9682400</v>
      </c>
      <c r="AA7">
        <v>9597980</v>
      </c>
      <c r="AB7">
        <v>10825800</v>
      </c>
      <c r="AC7">
        <v>11335000</v>
      </c>
      <c r="AD7">
        <v>10596100</v>
      </c>
      <c r="AE7">
        <v>10543100</v>
      </c>
      <c r="AF7">
        <v>5122580</v>
      </c>
      <c r="AG7">
        <v>5620520</v>
      </c>
      <c r="AH7">
        <v>5918330</v>
      </c>
      <c r="AI7">
        <v>6385430</v>
      </c>
      <c r="AJ7">
        <v>6659230</v>
      </c>
      <c r="AK7">
        <v>7187390</v>
      </c>
      <c r="AL7">
        <v>3509750</v>
      </c>
      <c r="AM7">
        <v>4587390</v>
      </c>
      <c r="AN7">
        <v>3743010</v>
      </c>
      <c r="AO7">
        <v>3091320</v>
      </c>
      <c r="AP7">
        <v>4293260</v>
      </c>
      <c r="AQ7">
        <v>4365810</v>
      </c>
    </row>
    <row r="8" spans="1:44">
      <c r="A8">
        <v>65</v>
      </c>
      <c r="B8" t="s">
        <v>171</v>
      </c>
      <c r="C8" t="s">
        <v>172</v>
      </c>
      <c r="D8">
        <v>7.1633199999999997E-4</v>
      </c>
      <c r="E8">
        <v>56</v>
      </c>
      <c r="F8">
        <v>56</v>
      </c>
      <c r="G8">
        <v>0</v>
      </c>
      <c r="H8">
        <v>4970070</v>
      </c>
      <c r="I8">
        <v>4621090</v>
      </c>
      <c r="J8">
        <v>4976930</v>
      </c>
      <c r="K8">
        <v>7022170</v>
      </c>
      <c r="L8">
        <v>6932220</v>
      </c>
      <c r="M8">
        <v>7470350</v>
      </c>
      <c r="N8">
        <v>4453940</v>
      </c>
      <c r="O8">
        <v>4841880</v>
      </c>
      <c r="P8">
        <v>4900300</v>
      </c>
      <c r="Q8">
        <v>3197050</v>
      </c>
      <c r="R8">
        <v>3211490</v>
      </c>
      <c r="S8">
        <v>3642460</v>
      </c>
      <c r="T8">
        <v>4771650</v>
      </c>
      <c r="U8">
        <v>5675890</v>
      </c>
      <c r="V8">
        <v>5687200</v>
      </c>
      <c r="W8">
        <v>1819340</v>
      </c>
      <c r="X8">
        <v>2019040</v>
      </c>
      <c r="Y8">
        <v>2204780</v>
      </c>
      <c r="Z8">
        <v>7335660</v>
      </c>
      <c r="AA8">
        <v>7579660</v>
      </c>
      <c r="AB8">
        <v>8225550</v>
      </c>
      <c r="AC8">
        <v>7776400</v>
      </c>
      <c r="AD8">
        <v>8067040</v>
      </c>
      <c r="AE8">
        <v>8630530</v>
      </c>
      <c r="AF8">
        <v>2049870</v>
      </c>
      <c r="AG8">
        <v>2336230</v>
      </c>
      <c r="AH8">
        <v>2599430</v>
      </c>
      <c r="AI8">
        <v>1762080</v>
      </c>
      <c r="AJ8">
        <v>2040920</v>
      </c>
      <c r="AK8">
        <v>2116190</v>
      </c>
      <c r="AL8">
        <v>5321170</v>
      </c>
      <c r="AM8">
        <v>7557610</v>
      </c>
      <c r="AN8">
        <v>5778800</v>
      </c>
      <c r="AO8">
        <v>3557320</v>
      </c>
      <c r="AP8">
        <v>4982970</v>
      </c>
      <c r="AQ8">
        <v>5061100</v>
      </c>
    </row>
    <row r="9" spans="1:44">
      <c r="A9">
        <v>1911</v>
      </c>
      <c r="B9" t="s">
        <v>3863</v>
      </c>
      <c r="C9" t="s">
        <v>3864</v>
      </c>
      <c r="D9">
        <v>7.1633199999999997E-4</v>
      </c>
      <c r="E9">
        <v>55</v>
      </c>
      <c r="F9">
        <v>53</v>
      </c>
      <c r="G9">
        <v>2</v>
      </c>
      <c r="H9">
        <v>1193640</v>
      </c>
      <c r="I9">
        <v>1110800</v>
      </c>
      <c r="J9">
        <v>1108030</v>
      </c>
      <c r="K9">
        <v>1255070</v>
      </c>
      <c r="L9">
        <v>1206950</v>
      </c>
      <c r="M9">
        <v>1250180</v>
      </c>
      <c r="N9">
        <v>1631990</v>
      </c>
      <c r="O9">
        <v>1665290</v>
      </c>
      <c r="P9">
        <v>1654090</v>
      </c>
      <c r="Q9">
        <v>983600</v>
      </c>
      <c r="R9">
        <v>1013310</v>
      </c>
      <c r="S9">
        <v>1079020</v>
      </c>
      <c r="T9">
        <v>1553600</v>
      </c>
      <c r="U9">
        <v>1807820</v>
      </c>
      <c r="V9">
        <v>1748390</v>
      </c>
      <c r="W9">
        <v>846513</v>
      </c>
      <c r="X9">
        <v>946612</v>
      </c>
      <c r="Y9">
        <v>949526</v>
      </c>
      <c r="Z9">
        <v>1905940</v>
      </c>
      <c r="AA9">
        <v>1955680</v>
      </c>
      <c r="AB9">
        <v>2061150</v>
      </c>
      <c r="AC9">
        <v>1780370</v>
      </c>
      <c r="AD9">
        <v>1712190</v>
      </c>
      <c r="AE9">
        <v>1773920</v>
      </c>
      <c r="AF9">
        <v>1295970</v>
      </c>
      <c r="AG9">
        <v>1342780</v>
      </c>
      <c r="AH9">
        <v>1452820</v>
      </c>
      <c r="AI9">
        <v>1020800</v>
      </c>
      <c r="AJ9">
        <v>1074820</v>
      </c>
      <c r="AK9">
        <v>1082710</v>
      </c>
      <c r="AL9">
        <v>1615430</v>
      </c>
      <c r="AM9">
        <v>2115640</v>
      </c>
      <c r="AN9">
        <v>1621310</v>
      </c>
      <c r="AO9">
        <v>851981</v>
      </c>
      <c r="AP9">
        <v>1182780</v>
      </c>
      <c r="AQ9">
        <v>1134890</v>
      </c>
    </row>
    <row r="10" spans="1:44">
      <c r="A10">
        <v>3117</v>
      </c>
      <c r="B10" t="s">
        <v>6275</v>
      </c>
      <c r="C10" t="s">
        <v>6276</v>
      </c>
      <c r="D10">
        <v>7.1633199999999997E-4</v>
      </c>
      <c r="E10">
        <v>53</v>
      </c>
      <c r="F10">
        <v>53</v>
      </c>
      <c r="G10">
        <v>0</v>
      </c>
      <c r="H10">
        <v>511523</v>
      </c>
      <c r="I10">
        <v>460276</v>
      </c>
      <c r="J10">
        <v>471609</v>
      </c>
      <c r="K10">
        <v>619411</v>
      </c>
      <c r="L10">
        <v>599000</v>
      </c>
      <c r="M10">
        <v>627011</v>
      </c>
      <c r="N10">
        <v>820775</v>
      </c>
      <c r="O10">
        <v>898088</v>
      </c>
      <c r="P10">
        <v>886348</v>
      </c>
      <c r="Q10">
        <v>527079</v>
      </c>
      <c r="R10">
        <v>606273</v>
      </c>
      <c r="S10">
        <v>684795</v>
      </c>
      <c r="T10">
        <v>808116</v>
      </c>
      <c r="U10">
        <v>921278</v>
      </c>
      <c r="V10">
        <v>961238</v>
      </c>
      <c r="W10">
        <v>311139</v>
      </c>
      <c r="X10">
        <v>349759</v>
      </c>
      <c r="Y10">
        <v>381500</v>
      </c>
      <c r="Z10">
        <v>1322490</v>
      </c>
      <c r="AA10">
        <v>1370130</v>
      </c>
      <c r="AB10">
        <v>1540290</v>
      </c>
      <c r="AC10">
        <v>668755</v>
      </c>
      <c r="AD10">
        <v>703883</v>
      </c>
      <c r="AE10">
        <v>754539</v>
      </c>
      <c r="AF10">
        <v>359867</v>
      </c>
      <c r="AG10">
        <v>379908</v>
      </c>
      <c r="AH10">
        <v>442985</v>
      </c>
      <c r="AI10">
        <v>316311</v>
      </c>
      <c r="AJ10">
        <v>321544</v>
      </c>
      <c r="AK10">
        <v>420671</v>
      </c>
      <c r="AL10">
        <v>1120810</v>
      </c>
      <c r="AM10">
        <v>1551230</v>
      </c>
      <c r="AN10">
        <v>1159110</v>
      </c>
      <c r="AO10">
        <v>1197180</v>
      </c>
      <c r="AP10">
        <v>1776940</v>
      </c>
      <c r="AQ10">
        <v>1793760</v>
      </c>
    </row>
    <row r="11" spans="1:44">
      <c r="A11">
        <v>1098</v>
      </c>
      <c r="B11" t="s">
        <v>2237</v>
      </c>
      <c r="C11" t="s">
        <v>2238</v>
      </c>
      <c r="D11">
        <v>7.1633199999999997E-4</v>
      </c>
      <c r="E11">
        <v>52</v>
      </c>
      <c r="F11">
        <v>52</v>
      </c>
      <c r="G11">
        <v>0</v>
      </c>
      <c r="H11">
        <v>59772700</v>
      </c>
      <c r="I11">
        <v>60887400</v>
      </c>
      <c r="J11">
        <v>58178500</v>
      </c>
      <c r="K11">
        <v>119454000</v>
      </c>
      <c r="L11">
        <v>123817000</v>
      </c>
      <c r="M11">
        <v>129901000</v>
      </c>
      <c r="N11">
        <v>122845000</v>
      </c>
      <c r="O11">
        <v>122215000</v>
      </c>
      <c r="P11">
        <v>112054000</v>
      </c>
      <c r="Q11">
        <v>128171000</v>
      </c>
      <c r="R11">
        <v>137326000</v>
      </c>
      <c r="S11">
        <v>138882000</v>
      </c>
      <c r="T11">
        <v>54999300</v>
      </c>
      <c r="U11">
        <v>61648500</v>
      </c>
      <c r="V11">
        <v>59558000</v>
      </c>
      <c r="W11">
        <v>70724200</v>
      </c>
      <c r="X11">
        <v>68250200</v>
      </c>
      <c r="Y11">
        <v>69216800</v>
      </c>
      <c r="Z11">
        <v>134719000</v>
      </c>
      <c r="AA11" s="1">
        <v>146000000</v>
      </c>
      <c r="AB11">
        <v>149524000</v>
      </c>
      <c r="AC11">
        <v>92399800</v>
      </c>
      <c r="AD11">
        <v>94684900</v>
      </c>
      <c r="AE11">
        <v>91736200</v>
      </c>
      <c r="AF11">
        <v>53047700</v>
      </c>
      <c r="AG11">
        <v>52247200</v>
      </c>
      <c r="AH11">
        <v>52479600</v>
      </c>
      <c r="AI11">
        <v>107286000</v>
      </c>
      <c r="AJ11">
        <v>114632000</v>
      </c>
      <c r="AK11">
        <v>117418000</v>
      </c>
      <c r="AL11">
        <v>36125400</v>
      </c>
      <c r="AM11">
        <v>44181400</v>
      </c>
      <c r="AN11">
        <v>33913300</v>
      </c>
      <c r="AO11">
        <v>61012500</v>
      </c>
      <c r="AP11">
        <v>71781200</v>
      </c>
      <c r="AQ11">
        <v>74148000</v>
      </c>
    </row>
    <row r="12" spans="1:44">
      <c r="A12">
        <v>1509</v>
      </c>
      <c r="B12" t="s">
        <v>3059</v>
      </c>
      <c r="C12" t="s">
        <v>3060</v>
      </c>
      <c r="D12">
        <v>7.1633199999999997E-4</v>
      </c>
      <c r="E12">
        <v>48</v>
      </c>
      <c r="F12">
        <v>48</v>
      </c>
      <c r="G12">
        <v>0</v>
      </c>
      <c r="H12">
        <v>2358960</v>
      </c>
      <c r="I12">
        <v>2123250</v>
      </c>
      <c r="J12">
        <v>2001500</v>
      </c>
      <c r="K12">
        <v>2897780</v>
      </c>
      <c r="L12">
        <v>2549690</v>
      </c>
      <c r="M12">
        <v>2653460</v>
      </c>
      <c r="N12">
        <v>2909180</v>
      </c>
      <c r="O12">
        <v>2740040</v>
      </c>
      <c r="P12">
        <v>2754960</v>
      </c>
      <c r="Q12">
        <v>2126840</v>
      </c>
      <c r="R12">
        <v>1975660</v>
      </c>
      <c r="S12">
        <v>2140530</v>
      </c>
      <c r="T12">
        <v>2432110</v>
      </c>
      <c r="U12">
        <v>2609530</v>
      </c>
      <c r="V12">
        <v>2497360</v>
      </c>
      <c r="W12">
        <v>1520310</v>
      </c>
      <c r="X12">
        <v>1572790</v>
      </c>
      <c r="Y12">
        <v>1623530</v>
      </c>
      <c r="Z12">
        <v>3743530</v>
      </c>
      <c r="AA12">
        <v>3593650</v>
      </c>
      <c r="AB12">
        <v>3806880</v>
      </c>
      <c r="AC12">
        <v>2746090</v>
      </c>
      <c r="AD12">
        <v>2706530</v>
      </c>
      <c r="AE12">
        <v>2616150</v>
      </c>
      <c r="AF12">
        <v>2105790</v>
      </c>
      <c r="AG12">
        <v>2203440</v>
      </c>
      <c r="AH12">
        <v>2114800</v>
      </c>
      <c r="AI12">
        <v>1977810</v>
      </c>
      <c r="AJ12">
        <v>1933180</v>
      </c>
      <c r="AK12">
        <v>1995880</v>
      </c>
      <c r="AL12">
        <v>3973360</v>
      </c>
      <c r="AM12">
        <v>5100420</v>
      </c>
      <c r="AN12">
        <v>3846420</v>
      </c>
      <c r="AO12">
        <v>3002320</v>
      </c>
      <c r="AP12">
        <v>4009620</v>
      </c>
      <c r="AQ12">
        <v>3717430</v>
      </c>
    </row>
    <row r="13" spans="1:44">
      <c r="A13">
        <v>3143</v>
      </c>
      <c r="B13" t="s">
        <v>6327</v>
      </c>
      <c r="C13" t="s">
        <v>6328</v>
      </c>
      <c r="D13">
        <v>7.1633199999999997E-4</v>
      </c>
      <c r="E13">
        <v>47</v>
      </c>
      <c r="F13">
        <v>47</v>
      </c>
      <c r="G13">
        <v>0</v>
      </c>
      <c r="H13">
        <v>499696</v>
      </c>
      <c r="I13">
        <v>436229</v>
      </c>
      <c r="J13">
        <v>456843</v>
      </c>
      <c r="K13">
        <v>489904</v>
      </c>
      <c r="L13">
        <v>447354</v>
      </c>
      <c r="M13">
        <v>484770</v>
      </c>
      <c r="N13">
        <v>640751</v>
      </c>
      <c r="O13">
        <v>694547</v>
      </c>
      <c r="P13">
        <v>709076</v>
      </c>
      <c r="Q13">
        <v>406877</v>
      </c>
      <c r="R13">
        <v>403916</v>
      </c>
      <c r="S13">
        <v>453056</v>
      </c>
      <c r="T13">
        <v>764770</v>
      </c>
      <c r="U13">
        <v>759963</v>
      </c>
      <c r="V13">
        <v>807033</v>
      </c>
      <c r="W13">
        <v>341008</v>
      </c>
      <c r="X13">
        <v>389388</v>
      </c>
      <c r="Y13">
        <v>391448</v>
      </c>
      <c r="Z13">
        <v>670068</v>
      </c>
      <c r="AA13">
        <v>676585</v>
      </c>
      <c r="AB13">
        <v>725203</v>
      </c>
      <c r="AC13">
        <v>544015</v>
      </c>
      <c r="AD13">
        <v>525395</v>
      </c>
      <c r="AE13">
        <v>520038</v>
      </c>
      <c r="AF13">
        <v>397758</v>
      </c>
      <c r="AG13">
        <v>432536</v>
      </c>
      <c r="AH13">
        <v>528934</v>
      </c>
      <c r="AI13">
        <v>378603</v>
      </c>
      <c r="AJ13">
        <v>387600</v>
      </c>
      <c r="AK13">
        <v>404718</v>
      </c>
      <c r="AL13">
        <v>430226</v>
      </c>
      <c r="AM13">
        <v>608200</v>
      </c>
      <c r="AN13">
        <v>397334</v>
      </c>
      <c r="AO13">
        <v>244265</v>
      </c>
      <c r="AP13">
        <v>337606</v>
      </c>
      <c r="AQ13">
        <v>328624</v>
      </c>
    </row>
    <row r="14" spans="1:44">
      <c r="A14">
        <v>2628</v>
      </c>
      <c r="B14" t="s">
        <v>5297</v>
      </c>
      <c r="C14" t="s">
        <v>5298</v>
      </c>
      <c r="D14">
        <v>7.1633199999999997E-4</v>
      </c>
      <c r="E14">
        <v>46</v>
      </c>
      <c r="F14">
        <v>46</v>
      </c>
      <c r="G14">
        <v>0</v>
      </c>
      <c r="H14">
        <v>753410</v>
      </c>
      <c r="I14">
        <v>647500</v>
      </c>
      <c r="J14">
        <v>713826</v>
      </c>
      <c r="K14">
        <v>772609</v>
      </c>
      <c r="L14">
        <v>709551</v>
      </c>
      <c r="M14">
        <v>839681</v>
      </c>
      <c r="N14">
        <v>840248</v>
      </c>
      <c r="O14">
        <v>859029</v>
      </c>
      <c r="P14">
        <v>882717</v>
      </c>
      <c r="Q14">
        <v>456097</v>
      </c>
      <c r="R14">
        <v>472956</v>
      </c>
      <c r="S14">
        <v>518510</v>
      </c>
      <c r="T14">
        <v>853167</v>
      </c>
      <c r="U14">
        <v>941814</v>
      </c>
      <c r="V14">
        <v>981075</v>
      </c>
      <c r="W14">
        <v>324423</v>
      </c>
      <c r="X14">
        <v>366713</v>
      </c>
      <c r="Y14">
        <v>351488</v>
      </c>
      <c r="Z14">
        <v>1416820</v>
      </c>
      <c r="AA14">
        <v>1420180</v>
      </c>
      <c r="AB14">
        <v>1591150</v>
      </c>
      <c r="AC14">
        <v>702620</v>
      </c>
      <c r="AD14">
        <v>616674</v>
      </c>
      <c r="AE14">
        <v>671485</v>
      </c>
      <c r="AF14">
        <v>397384</v>
      </c>
      <c r="AG14">
        <v>482097</v>
      </c>
      <c r="AH14">
        <v>500056</v>
      </c>
      <c r="AI14">
        <v>447372</v>
      </c>
      <c r="AJ14">
        <v>432354</v>
      </c>
      <c r="AK14">
        <v>484261</v>
      </c>
      <c r="AL14">
        <v>1323550</v>
      </c>
      <c r="AM14">
        <v>1672330</v>
      </c>
      <c r="AN14">
        <v>1308030</v>
      </c>
      <c r="AO14">
        <v>737594</v>
      </c>
      <c r="AP14">
        <v>1097600</v>
      </c>
      <c r="AQ14">
        <v>1102070</v>
      </c>
    </row>
    <row r="15" spans="1:44">
      <c r="A15">
        <v>3247</v>
      </c>
      <c r="B15" t="s">
        <v>6535</v>
      </c>
      <c r="C15" t="s">
        <v>6536</v>
      </c>
      <c r="D15">
        <v>7.1633199999999997E-4</v>
      </c>
      <c r="E15">
        <v>46</v>
      </c>
      <c r="F15">
        <v>46</v>
      </c>
      <c r="G15">
        <v>0</v>
      </c>
      <c r="H15">
        <v>208544</v>
      </c>
      <c r="I15">
        <v>232323</v>
      </c>
      <c r="J15">
        <v>218794</v>
      </c>
      <c r="K15">
        <v>240508</v>
      </c>
      <c r="L15">
        <v>217966</v>
      </c>
      <c r="M15">
        <v>261973</v>
      </c>
      <c r="N15">
        <v>456546</v>
      </c>
      <c r="O15">
        <v>438703</v>
      </c>
      <c r="P15">
        <v>503650</v>
      </c>
      <c r="Q15">
        <v>226876</v>
      </c>
      <c r="R15">
        <v>236103</v>
      </c>
      <c r="S15">
        <v>260560</v>
      </c>
      <c r="T15">
        <v>408857</v>
      </c>
      <c r="U15">
        <v>466006</v>
      </c>
      <c r="V15">
        <v>494898</v>
      </c>
      <c r="W15">
        <v>144306</v>
      </c>
      <c r="X15">
        <v>169709</v>
      </c>
      <c r="Y15">
        <v>173147</v>
      </c>
      <c r="Z15">
        <v>653464</v>
      </c>
      <c r="AA15">
        <v>688528</v>
      </c>
      <c r="AB15">
        <v>715492</v>
      </c>
      <c r="AC15">
        <v>345847</v>
      </c>
      <c r="AD15">
        <v>329386</v>
      </c>
      <c r="AE15">
        <v>359639</v>
      </c>
      <c r="AF15">
        <v>335920</v>
      </c>
      <c r="AG15">
        <v>345411</v>
      </c>
      <c r="AH15">
        <v>325068</v>
      </c>
      <c r="AI15">
        <v>216370</v>
      </c>
      <c r="AJ15">
        <v>248250</v>
      </c>
      <c r="AK15">
        <v>253547</v>
      </c>
      <c r="AL15">
        <v>413861</v>
      </c>
      <c r="AM15">
        <v>577575</v>
      </c>
      <c r="AN15">
        <v>423425</v>
      </c>
      <c r="AO15">
        <v>162475</v>
      </c>
      <c r="AP15">
        <v>281480</v>
      </c>
      <c r="AQ15">
        <v>284925</v>
      </c>
    </row>
    <row r="16" spans="1:44">
      <c r="A16">
        <v>775</v>
      </c>
      <c r="B16" t="s">
        <v>1591</v>
      </c>
      <c r="C16" t="s">
        <v>1592</v>
      </c>
      <c r="D16">
        <v>7.1633199999999997E-4</v>
      </c>
      <c r="E16">
        <v>42</v>
      </c>
      <c r="F16">
        <v>27</v>
      </c>
      <c r="G16">
        <v>15</v>
      </c>
      <c r="H16">
        <v>2752420</v>
      </c>
      <c r="I16">
        <v>2530060</v>
      </c>
      <c r="J16">
        <v>2258870</v>
      </c>
      <c r="K16">
        <v>3371780</v>
      </c>
      <c r="L16">
        <v>3047620</v>
      </c>
      <c r="M16">
        <v>3278300</v>
      </c>
      <c r="N16">
        <v>3887200</v>
      </c>
      <c r="O16">
        <v>3907850</v>
      </c>
      <c r="P16">
        <v>3255310</v>
      </c>
      <c r="Q16">
        <v>2200040</v>
      </c>
      <c r="R16">
        <v>2056800</v>
      </c>
      <c r="S16">
        <v>2117860</v>
      </c>
      <c r="T16">
        <v>3432090</v>
      </c>
      <c r="U16">
        <v>3855460</v>
      </c>
      <c r="V16">
        <v>3785670</v>
      </c>
      <c r="W16">
        <v>1733700</v>
      </c>
      <c r="X16">
        <v>1850340</v>
      </c>
      <c r="Y16">
        <v>1788820</v>
      </c>
      <c r="Z16">
        <v>4451040</v>
      </c>
      <c r="AA16">
        <v>4474920</v>
      </c>
      <c r="AB16">
        <v>4796090</v>
      </c>
      <c r="AC16">
        <v>5226010</v>
      </c>
      <c r="AD16">
        <v>4884200</v>
      </c>
      <c r="AE16">
        <v>4475380</v>
      </c>
      <c r="AF16">
        <v>3535410</v>
      </c>
      <c r="AG16">
        <v>3472670</v>
      </c>
      <c r="AH16">
        <v>3887020</v>
      </c>
      <c r="AI16">
        <v>2848360</v>
      </c>
      <c r="AJ16">
        <v>2810400</v>
      </c>
      <c r="AK16">
        <v>2922660</v>
      </c>
      <c r="AL16">
        <v>7933350</v>
      </c>
      <c r="AM16">
        <v>9863820</v>
      </c>
      <c r="AN16">
        <v>7422300</v>
      </c>
      <c r="AO16">
        <v>2592240</v>
      </c>
      <c r="AP16">
        <v>3678880</v>
      </c>
      <c r="AQ16">
        <v>3495930</v>
      </c>
    </row>
    <row r="17" spans="1:43">
      <c r="A17">
        <v>513</v>
      </c>
      <c r="B17" t="s">
        <v>1067</v>
      </c>
      <c r="C17" t="s">
        <v>1068</v>
      </c>
      <c r="D17">
        <v>7.1633199999999997E-4</v>
      </c>
      <c r="E17">
        <v>41</v>
      </c>
      <c r="F17">
        <v>36</v>
      </c>
      <c r="G17">
        <v>5</v>
      </c>
      <c r="H17">
        <v>843055</v>
      </c>
      <c r="I17">
        <v>755957</v>
      </c>
      <c r="J17">
        <v>695828</v>
      </c>
      <c r="K17">
        <v>746991</v>
      </c>
      <c r="L17">
        <v>728970</v>
      </c>
      <c r="M17">
        <v>744222</v>
      </c>
      <c r="N17">
        <v>1063470</v>
      </c>
      <c r="O17">
        <v>1125800</v>
      </c>
      <c r="P17">
        <v>1033610</v>
      </c>
      <c r="Q17">
        <v>675661</v>
      </c>
      <c r="R17">
        <v>661032</v>
      </c>
      <c r="S17">
        <v>658085</v>
      </c>
      <c r="T17">
        <v>1143360</v>
      </c>
      <c r="U17">
        <v>1249690</v>
      </c>
      <c r="V17">
        <v>1266580</v>
      </c>
      <c r="W17">
        <v>560320</v>
      </c>
      <c r="X17">
        <v>585392</v>
      </c>
      <c r="Y17">
        <v>567866</v>
      </c>
      <c r="Z17">
        <v>1582870</v>
      </c>
      <c r="AA17">
        <v>1658970</v>
      </c>
      <c r="AB17">
        <v>1671520</v>
      </c>
      <c r="AC17">
        <v>1176160</v>
      </c>
      <c r="AD17">
        <v>1098110</v>
      </c>
      <c r="AE17">
        <v>1130240</v>
      </c>
      <c r="AF17">
        <v>1075240</v>
      </c>
      <c r="AG17">
        <v>1103150</v>
      </c>
      <c r="AH17">
        <v>1043750</v>
      </c>
      <c r="AI17">
        <v>822830</v>
      </c>
      <c r="AJ17">
        <v>845369</v>
      </c>
      <c r="AK17">
        <v>873077</v>
      </c>
      <c r="AL17">
        <v>1154740</v>
      </c>
      <c r="AM17">
        <v>1502850</v>
      </c>
      <c r="AN17">
        <v>1134990</v>
      </c>
      <c r="AO17">
        <v>620773</v>
      </c>
      <c r="AP17">
        <v>798706</v>
      </c>
      <c r="AQ17">
        <v>793276</v>
      </c>
    </row>
    <row r="18" spans="1:43">
      <c r="A18">
        <v>1590</v>
      </c>
      <c r="B18" t="s">
        <v>3221</v>
      </c>
      <c r="C18" t="s">
        <v>3222</v>
      </c>
      <c r="D18">
        <v>7.1633199999999997E-4</v>
      </c>
      <c r="E18">
        <v>41</v>
      </c>
      <c r="F18">
        <v>41</v>
      </c>
      <c r="G18">
        <v>0</v>
      </c>
      <c r="H18">
        <v>899816</v>
      </c>
      <c r="I18">
        <v>714567</v>
      </c>
      <c r="J18">
        <v>779637</v>
      </c>
      <c r="K18">
        <v>1412060</v>
      </c>
      <c r="L18">
        <v>1381750</v>
      </c>
      <c r="M18">
        <v>1514340</v>
      </c>
      <c r="N18">
        <v>2009890</v>
      </c>
      <c r="O18">
        <v>2016840</v>
      </c>
      <c r="P18">
        <v>2060960</v>
      </c>
      <c r="Q18">
        <v>1618740</v>
      </c>
      <c r="R18">
        <v>1569160</v>
      </c>
      <c r="S18">
        <v>1722810</v>
      </c>
      <c r="T18">
        <v>1213540</v>
      </c>
      <c r="U18">
        <v>1325450</v>
      </c>
      <c r="V18">
        <v>1407880</v>
      </c>
      <c r="W18">
        <v>1098250</v>
      </c>
      <c r="X18">
        <v>1177630</v>
      </c>
      <c r="Y18">
        <v>1228330</v>
      </c>
      <c r="Z18">
        <v>2790640</v>
      </c>
      <c r="AA18">
        <v>2720470</v>
      </c>
      <c r="AB18">
        <v>3142390</v>
      </c>
      <c r="AC18">
        <v>3079030</v>
      </c>
      <c r="AD18">
        <v>2884240</v>
      </c>
      <c r="AE18">
        <v>2995720</v>
      </c>
      <c r="AF18">
        <v>1558900</v>
      </c>
      <c r="AG18">
        <v>1679430</v>
      </c>
      <c r="AH18">
        <v>1841820</v>
      </c>
      <c r="AI18">
        <v>1813210</v>
      </c>
      <c r="AJ18">
        <v>1960290</v>
      </c>
      <c r="AK18">
        <v>2161900</v>
      </c>
      <c r="AL18">
        <v>1324060</v>
      </c>
      <c r="AM18">
        <v>1889840</v>
      </c>
      <c r="AN18">
        <v>1401940</v>
      </c>
      <c r="AO18">
        <v>1226290</v>
      </c>
      <c r="AP18">
        <v>1730800</v>
      </c>
      <c r="AQ18">
        <v>1774210</v>
      </c>
    </row>
    <row r="19" spans="1:43">
      <c r="A19">
        <v>1326</v>
      </c>
      <c r="B19" t="s">
        <v>2693</v>
      </c>
      <c r="C19" t="s">
        <v>2694</v>
      </c>
      <c r="D19">
        <v>7.1633199999999997E-4</v>
      </c>
      <c r="E19">
        <v>40</v>
      </c>
      <c r="F19">
        <v>40</v>
      </c>
      <c r="G19">
        <v>0</v>
      </c>
      <c r="H19">
        <v>4982780</v>
      </c>
      <c r="I19">
        <v>4813510</v>
      </c>
      <c r="J19">
        <v>4770920</v>
      </c>
      <c r="K19">
        <v>8961470</v>
      </c>
      <c r="L19">
        <v>8543080</v>
      </c>
      <c r="M19">
        <v>9494190</v>
      </c>
      <c r="N19">
        <v>14859800</v>
      </c>
      <c r="O19">
        <v>14947200</v>
      </c>
      <c r="P19">
        <v>13808000</v>
      </c>
      <c r="Q19">
        <v>12370200</v>
      </c>
      <c r="R19">
        <v>12099700</v>
      </c>
      <c r="S19">
        <v>13833500</v>
      </c>
      <c r="T19">
        <v>6957870</v>
      </c>
      <c r="U19">
        <v>7611120</v>
      </c>
      <c r="V19">
        <v>7622540</v>
      </c>
      <c r="W19">
        <v>6998220</v>
      </c>
      <c r="X19">
        <v>6849600</v>
      </c>
      <c r="Y19">
        <v>8006260</v>
      </c>
      <c r="Z19">
        <v>20380700</v>
      </c>
      <c r="AA19">
        <v>21595000</v>
      </c>
      <c r="AB19">
        <v>22746200</v>
      </c>
      <c r="AC19">
        <v>21190300</v>
      </c>
      <c r="AD19">
        <v>19337300</v>
      </c>
      <c r="AE19">
        <v>18097900</v>
      </c>
      <c r="AF19">
        <v>13462000</v>
      </c>
      <c r="AG19">
        <v>14893700</v>
      </c>
      <c r="AH19">
        <v>14901700</v>
      </c>
      <c r="AI19">
        <v>21192900</v>
      </c>
      <c r="AJ19">
        <v>21878800</v>
      </c>
      <c r="AK19">
        <v>23055800</v>
      </c>
      <c r="AL19">
        <v>12934000</v>
      </c>
      <c r="AM19">
        <v>16249400</v>
      </c>
      <c r="AN19">
        <v>12420900</v>
      </c>
      <c r="AO19">
        <v>13663400</v>
      </c>
      <c r="AP19">
        <v>16375400</v>
      </c>
      <c r="AQ19">
        <v>15734400</v>
      </c>
    </row>
    <row r="20" spans="1:43">
      <c r="A20">
        <v>1568</v>
      </c>
      <c r="B20" t="s">
        <v>3177</v>
      </c>
      <c r="C20" t="s">
        <v>3178</v>
      </c>
      <c r="D20">
        <v>7.1633199999999997E-4</v>
      </c>
      <c r="E20">
        <v>40</v>
      </c>
      <c r="F20">
        <v>40</v>
      </c>
      <c r="G20">
        <v>0</v>
      </c>
      <c r="H20">
        <v>1624730</v>
      </c>
      <c r="I20">
        <v>1403590</v>
      </c>
      <c r="J20">
        <v>1426410</v>
      </c>
      <c r="K20">
        <v>1675310</v>
      </c>
      <c r="L20">
        <v>1603800</v>
      </c>
      <c r="M20">
        <v>1690480</v>
      </c>
      <c r="N20">
        <v>1837250</v>
      </c>
      <c r="O20">
        <v>1729440</v>
      </c>
      <c r="P20">
        <v>1754710</v>
      </c>
      <c r="Q20">
        <v>1053340</v>
      </c>
      <c r="R20">
        <v>955217</v>
      </c>
      <c r="S20">
        <v>1109120</v>
      </c>
      <c r="T20">
        <v>1767110</v>
      </c>
      <c r="U20">
        <v>1984010</v>
      </c>
      <c r="V20">
        <v>2074590</v>
      </c>
      <c r="W20">
        <v>844011</v>
      </c>
      <c r="X20">
        <v>856678</v>
      </c>
      <c r="Y20">
        <v>801790</v>
      </c>
      <c r="Z20">
        <v>2962080</v>
      </c>
      <c r="AA20">
        <v>2866270</v>
      </c>
      <c r="AB20">
        <v>3033080</v>
      </c>
      <c r="AC20">
        <v>1536360</v>
      </c>
      <c r="AD20">
        <v>1417190</v>
      </c>
      <c r="AE20">
        <v>1355380</v>
      </c>
      <c r="AF20">
        <v>965671</v>
      </c>
      <c r="AG20">
        <v>1102430</v>
      </c>
      <c r="AH20">
        <v>1070530</v>
      </c>
      <c r="AI20">
        <v>972971</v>
      </c>
      <c r="AJ20">
        <v>934256</v>
      </c>
      <c r="AK20">
        <v>1051250</v>
      </c>
      <c r="AL20">
        <v>2609770</v>
      </c>
      <c r="AM20">
        <v>3318350</v>
      </c>
      <c r="AN20">
        <v>2601240</v>
      </c>
      <c r="AO20">
        <v>1768270</v>
      </c>
      <c r="AP20">
        <v>2242860</v>
      </c>
      <c r="AQ20">
        <v>2377470</v>
      </c>
    </row>
    <row r="21" spans="1:43">
      <c r="A21">
        <v>2412</v>
      </c>
      <c r="B21" t="s">
        <v>4865</v>
      </c>
      <c r="C21" t="s">
        <v>4866</v>
      </c>
      <c r="D21">
        <v>7.1633199999999997E-4</v>
      </c>
      <c r="E21">
        <v>40</v>
      </c>
      <c r="F21">
        <v>40</v>
      </c>
      <c r="G21">
        <v>0</v>
      </c>
      <c r="H21">
        <v>16749700</v>
      </c>
      <c r="I21">
        <v>15665500</v>
      </c>
      <c r="J21">
        <v>14932100</v>
      </c>
      <c r="K21">
        <v>37161900</v>
      </c>
      <c r="L21">
        <v>36286200</v>
      </c>
      <c r="M21">
        <v>36571400</v>
      </c>
      <c r="N21">
        <v>30907900</v>
      </c>
      <c r="O21">
        <v>28605300</v>
      </c>
      <c r="P21">
        <v>26051500</v>
      </c>
      <c r="Q21">
        <v>33437700</v>
      </c>
      <c r="R21">
        <v>34285800</v>
      </c>
      <c r="S21">
        <v>35523200</v>
      </c>
      <c r="T21">
        <v>16877500</v>
      </c>
      <c r="U21">
        <v>19919000</v>
      </c>
      <c r="V21">
        <v>18734500</v>
      </c>
      <c r="W21">
        <v>18453000</v>
      </c>
      <c r="X21">
        <v>18938500</v>
      </c>
      <c r="Y21">
        <v>18936500</v>
      </c>
      <c r="Z21">
        <v>50184500</v>
      </c>
      <c r="AA21">
        <v>51961800</v>
      </c>
      <c r="AB21">
        <v>55227300</v>
      </c>
      <c r="AC21">
        <v>33305500</v>
      </c>
      <c r="AD21">
        <v>31060800</v>
      </c>
      <c r="AE21">
        <v>30243200</v>
      </c>
      <c r="AF21">
        <v>22329100</v>
      </c>
      <c r="AG21">
        <v>23454500</v>
      </c>
      <c r="AH21">
        <v>14083600</v>
      </c>
      <c r="AI21">
        <v>39685300</v>
      </c>
      <c r="AJ21">
        <v>41614100</v>
      </c>
      <c r="AK21">
        <v>43192900</v>
      </c>
      <c r="AL21">
        <v>21165500</v>
      </c>
      <c r="AM21">
        <v>26498500</v>
      </c>
      <c r="AN21">
        <v>20584400</v>
      </c>
      <c r="AO21">
        <v>34221200</v>
      </c>
      <c r="AP21">
        <v>43660200</v>
      </c>
      <c r="AQ21">
        <v>40876600</v>
      </c>
    </row>
    <row r="22" spans="1:43">
      <c r="A22">
        <v>83</v>
      </c>
      <c r="B22" t="s">
        <v>207</v>
      </c>
      <c r="C22" t="s">
        <v>208</v>
      </c>
      <c r="D22">
        <v>7.1633199999999997E-4</v>
      </c>
      <c r="E22">
        <v>37</v>
      </c>
      <c r="F22">
        <v>37</v>
      </c>
      <c r="G22">
        <v>0</v>
      </c>
      <c r="H22">
        <v>545259</v>
      </c>
      <c r="I22">
        <v>506228</v>
      </c>
      <c r="J22">
        <v>481274</v>
      </c>
      <c r="K22">
        <v>461628</v>
      </c>
      <c r="L22">
        <v>431175</v>
      </c>
      <c r="M22">
        <v>485192</v>
      </c>
      <c r="N22">
        <v>723104</v>
      </c>
      <c r="O22">
        <v>723442</v>
      </c>
      <c r="P22">
        <v>755439</v>
      </c>
      <c r="Q22">
        <v>399723</v>
      </c>
      <c r="R22">
        <v>415180</v>
      </c>
      <c r="S22">
        <v>466501</v>
      </c>
      <c r="T22">
        <v>652508</v>
      </c>
      <c r="U22">
        <v>727413</v>
      </c>
      <c r="V22">
        <v>746252</v>
      </c>
      <c r="W22">
        <v>269824</v>
      </c>
      <c r="X22">
        <v>275930</v>
      </c>
      <c r="Y22">
        <v>239292</v>
      </c>
      <c r="Z22">
        <v>1210680</v>
      </c>
      <c r="AA22">
        <v>1270190</v>
      </c>
      <c r="AB22">
        <v>1327930</v>
      </c>
      <c r="AC22">
        <v>464188</v>
      </c>
      <c r="AD22">
        <v>443658</v>
      </c>
      <c r="AE22">
        <v>473321</v>
      </c>
      <c r="AF22">
        <v>532356</v>
      </c>
      <c r="AG22">
        <v>570541</v>
      </c>
      <c r="AH22">
        <v>618631</v>
      </c>
      <c r="AI22">
        <v>440122</v>
      </c>
      <c r="AJ22">
        <v>469366</v>
      </c>
      <c r="AK22">
        <v>439301</v>
      </c>
      <c r="AL22">
        <v>1026500</v>
      </c>
      <c r="AM22">
        <v>1390260</v>
      </c>
      <c r="AN22">
        <v>1070130</v>
      </c>
      <c r="AO22">
        <v>659376</v>
      </c>
      <c r="AP22">
        <v>929249</v>
      </c>
      <c r="AQ22">
        <v>921360</v>
      </c>
    </row>
    <row r="23" spans="1:43">
      <c r="A23">
        <v>1571</v>
      </c>
      <c r="B23" t="s">
        <v>3183</v>
      </c>
      <c r="C23" t="s">
        <v>3184</v>
      </c>
      <c r="D23">
        <v>7.1633199999999997E-4</v>
      </c>
      <c r="E23">
        <v>37</v>
      </c>
      <c r="F23">
        <v>37</v>
      </c>
      <c r="G23">
        <v>0</v>
      </c>
      <c r="H23">
        <v>2766430</v>
      </c>
      <c r="I23">
        <v>2914220</v>
      </c>
      <c r="J23">
        <v>3136800</v>
      </c>
      <c r="K23">
        <v>2154300</v>
      </c>
      <c r="L23">
        <v>2418730</v>
      </c>
      <c r="M23">
        <v>2727420</v>
      </c>
      <c r="N23">
        <v>3344080</v>
      </c>
      <c r="O23">
        <v>3070320</v>
      </c>
      <c r="P23">
        <v>3853020</v>
      </c>
      <c r="Q23">
        <v>1510560</v>
      </c>
      <c r="R23">
        <v>1556450</v>
      </c>
      <c r="S23">
        <v>1976100</v>
      </c>
      <c r="T23">
        <v>2902290</v>
      </c>
      <c r="U23">
        <v>3283140</v>
      </c>
      <c r="V23">
        <v>3177040</v>
      </c>
      <c r="W23">
        <v>668345</v>
      </c>
      <c r="X23">
        <v>707555</v>
      </c>
      <c r="Y23">
        <v>953710</v>
      </c>
      <c r="Z23">
        <v>6537430</v>
      </c>
      <c r="AA23">
        <v>6315640</v>
      </c>
      <c r="AB23">
        <v>7088260</v>
      </c>
      <c r="AC23">
        <v>2012010</v>
      </c>
      <c r="AD23">
        <v>2231230</v>
      </c>
      <c r="AE23">
        <v>2388170</v>
      </c>
      <c r="AF23">
        <v>2211060</v>
      </c>
      <c r="AG23">
        <v>2751780</v>
      </c>
      <c r="AH23">
        <v>2749710</v>
      </c>
      <c r="AI23">
        <v>1327210</v>
      </c>
      <c r="AJ23">
        <v>1429630</v>
      </c>
      <c r="AK23">
        <v>1611630</v>
      </c>
      <c r="AL23">
        <v>4617480</v>
      </c>
      <c r="AM23">
        <v>6208250</v>
      </c>
      <c r="AN23">
        <v>4782230</v>
      </c>
      <c r="AO23">
        <v>2086010</v>
      </c>
      <c r="AP23">
        <v>2926150</v>
      </c>
      <c r="AQ23">
        <v>2999300</v>
      </c>
    </row>
    <row r="24" spans="1:43">
      <c r="A24">
        <v>475</v>
      </c>
      <c r="B24" t="s">
        <v>991</v>
      </c>
      <c r="C24" t="s">
        <v>992</v>
      </c>
      <c r="D24">
        <v>7.1633199999999997E-4</v>
      </c>
      <c r="E24">
        <v>36</v>
      </c>
      <c r="F24">
        <v>28</v>
      </c>
      <c r="G24">
        <v>8</v>
      </c>
      <c r="H24">
        <v>10919500</v>
      </c>
      <c r="I24">
        <v>10365600</v>
      </c>
      <c r="J24">
        <v>10517900</v>
      </c>
      <c r="K24">
        <v>14158300</v>
      </c>
      <c r="L24">
        <v>14294900</v>
      </c>
      <c r="M24">
        <v>13857800</v>
      </c>
      <c r="N24">
        <v>13018300</v>
      </c>
      <c r="O24">
        <v>13341000</v>
      </c>
      <c r="P24">
        <v>12291200</v>
      </c>
      <c r="Q24">
        <v>9582140</v>
      </c>
      <c r="R24">
        <v>9974140</v>
      </c>
      <c r="S24">
        <v>10009400</v>
      </c>
      <c r="T24">
        <v>11926900</v>
      </c>
      <c r="U24">
        <v>13420800</v>
      </c>
      <c r="V24">
        <v>13047900</v>
      </c>
      <c r="W24">
        <v>9074120</v>
      </c>
      <c r="X24">
        <v>9782280</v>
      </c>
      <c r="Y24">
        <v>9488900</v>
      </c>
      <c r="Z24">
        <v>20140400</v>
      </c>
      <c r="AA24">
        <v>21223400</v>
      </c>
      <c r="AB24">
        <v>21160100</v>
      </c>
      <c r="AC24">
        <v>20850900</v>
      </c>
      <c r="AD24">
        <v>21435400</v>
      </c>
      <c r="AE24">
        <v>21157900</v>
      </c>
      <c r="AF24">
        <v>9745320</v>
      </c>
      <c r="AG24">
        <v>10230800</v>
      </c>
      <c r="AH24">
        <v>9646990</v>
      </c>
      <c r="AI24">
        <v>8460840</v>
      </c>
      <c r="AJ24">
        <v>8572170</v>
      </c>
      <c r="AK24">
        <v>8710260</v>
      </c>
      <c r="AL24">
        <v>26983000</v>
      </c>
      <c r="AM24">
        <v>36001700</v>
      </c>
      <c r="AN24">
        <v>27035900</v>
      </c>
      <c r="AO24">
        <v>18199800</v>
      </c>
      <c r="AP24">
        <v>24575300</v>
      </c>
      <c r="AQ24">
        <v>24782700</v>
      </c>
    </row>
    <row r="25" spans="1:43">
      <c r="A25">
        <v>919</v>
      </c>
      <c r="B25" t="s">
        <v>1879</v>
      </c>
      <c r="C25" t="s">
        <v>1880</v>
      </c>
      <c r="D25">
        <v>7.1633199999999997E-4</v>
      </c>
      <c r="E25">
        <v>36</v>
      </c>
      <c r="F25">
        <v>36</v>
      </c>
      <c r="G25">
        <v>0</v>
      </c>
      <c r="H25">
        <v>18464500</v>
      </c>
      <c r="I25">
        <v>17847200</v>
      </c>
      <c r="J25">
        <v>15586700</v>
      </c>
      <c r="K25">
        <v>29394000</v>
      </c>
      <c r="L25">
        <v>30336300</v>
      </c>
      <c r="M25">
        <v>30363600</v>
      </c>
      <c r="N25">
        <v>43276400</v>
      </c>
      <c r="O25">
        <v>41211100</v>
      </c>
      <c r="P25">
        <v>33186500</v>
      </c>
      <c r="Q25">
        <v>40510400</v>
      </c>
      <c r="R25">
        <v>40998900</v>
      </c>
      <c r="S25">
        <v>39338700</v>
      </c>
      <c r="T25">
        <v>24950800</v>
      </c>
      <c r="U25">
        <v>25324800</v>
      </c>
      <c r="V25">
        <v>22537900</v>
      </c>
      <c r="W25">
        <v>20954500</v>
      </c>
      <c r="X25">
        <v>20155600</v>
      </c>
      <c r="Y25">
        <v>17865700</v>
      </c>
      <c r="Z25">
        <v>41128000</v>
      </c>
      <c r="AA25">
        <v>42319000</v>
      </c>
      <c r="AB25">
        <v>42430200</v>
      </c>
      <c r="AC25">
        <v>37335600</v>
      </c>
      <c r="AD25">
        <v>34682700</v>
      </c>
      <c r="AE25">
        <v>33301000</v>
      </c>
      <c r="AF25">
        <v>22226000</v>
      </c>
      <c r="AG25">
        <v>24540900</v>
      </c>
      <c r="AH25">
        <v>16717700</v>
      </c>
      <c r="AI25">
        <v>37591600</v>
      </c>
      <c r="AJ25">
        <v>37480900</v>
      </c>
      <c r="AK25">
        <v>35458300</v>
      </c>
      <c r="AL25">
        <v>17312700</v>
      </c>
      <c r="AM25">
        <v>20209000</v>
      </c>
      <c r="AN25">
        <v>14596000</v>
      </c>
      <c r="AO25">
        <v>20088100</v>
      </c>
      <c r="AP25">
        <v>24869000</v>
      </c>
      <c r="AQ25">
        <v>22770600</v>
      </c>
    </row>
    <row r="26" spans="1:43">
      <c r="A26">
        <v>2612</v>
      </c>
      <c r="B26" t="s">
        <v>5265</v>
      </c>
      <c r="C26" t="s">
        <v>5266</v>
      </c>
      <c r="D26">
        <v>7.1633199999999997E-4</v>
      </c>
      <c r="E26">
        <v>36</v>
      </c>
      <c r="F26">
        <v>36</v>
      </c>
      <c r="G26">
        <v>0</v>
      </c>
      <c r="H26">
        <v>1160980</v>
      </c>
      <c r="I26">
        <v>1089690</v>
      </c>
      <c r="J26">
        <v>1033790</v>
      </c>
      <c r="K26">
        <v>925429</v>
      </c>
      <c r="L26">
        <v>890397</v>
      </c>
      <c r="M26">
        <v>899755</v>
      </c>
      <c r="N26">
        <v>1305720</v>
      </c>
      <c r="O26">
        <v>1377640</v>
      </c>
      <c r="P26">
        <v>1244660</v>
      </c>
      <c r="Q26">
        <v>655551</v>
      </c>
      <c r="R26">
        <v>661724</v>
      </c>
      <c r="S26">
        <v>716597</v>
      </c>
      <c r="T26">
        <v>1218950</v>
      </c>
      <c r="U26">
        <v>1427540</v>
      </c>
      <c r="V26">
        <v>1473270</v>
      </c>
      <c r="W26">
        <v>473198</v>
      </c>
      <c r="X26">
        <v>501251</v>
      </c>
      <c r="Y26">
        <v>556342</v>
      </c>
      <c r="Z26">
        <v>1889620</v>
      </c>
      <c r="AA26">
        <v>1894530</v>
      </c>
      <c r="AB26">
        <v>1998700</v>
      </c>
      <c r="AC26">
        <v>926765</v>
      </c>
      <c r="AD26">
        <v>887900</v>
      </c>
      <c r="AE26">
        <v>909458</v>
      </c>
      <c r="AF26">
        <v>726890</v>
      </c>
      <c r="AG26">
        <v>724691</v>
      </c>
      <c r="AH26">
        <v>866003</v>
      </c>
      <c r="AI26">
        <v>632441</v>
      </c>
      <c r="AJ26">
        <v>678970</v>
      </c>
      <c r="AK26">
        <v>725549</v>
      </c>
      <c r="AL26">
        <v>1532290</v>
      </c>
      <c r="AM26">
        <v>2091240</v>
      </c>
      <c r="AN26">
        <v>1602540</v>
      </c>
      <c r="AO26">
        <v>831991</v>
      </c>
      <c r="AP26">
        <v>1179120</v>
      </c>
      <c r="AQ26">
        <v>1170170</v>
      </c>
    </row>
    <row r="27" spans="1:43">
      <c r="A27">
        <v>1600</v>
      </c>
      <c r="B27" t="s">
        <v>3241</v>
      </c>
      <c r="C27" t="s">
        <v>3242</v>
      </c>
      <c r="D27">
        <v>7.1633199999999997E-4</v>
      </c>
      <c r="E27">
        <v>35</v>
      </c>
      <c r="F27">
        <v>25</v>
      </c>
      <c r="G27">
        <v>10</v>
      </c>
      <c r="H27">
        <v>891688</v>
      </c>
      <c r="I27">
        <v>859809</v>
      </c>
      <c r="J27">
        <v>901408</v>
      </c>
      <c r="K27">
        <v>596971</v>
      </c>
      <c r="L27">
        <v>524134</v>
      </c>
      <c r="M27">
        <v>590122</v>
      </c>
      <c r="N27">
        <v>857493</v>
      </c>
      <c r="O27">
        <v>911870</v>
      </c>
      <c r="P27">
        <v>890359</v>
      </c>
      <c r="Q27">
        <v>345081</v>
      </c>
      <c r="R27">
        <v>370056</v>
      </c>
      <c r="S27">
        <v>384596</v>
      </c>
      <c r="T27">
        <v>961397</v>
      </c>
      <c r="U27">
        <v>1078860</v>
      </c>
      <c r="V27">
        <v>1145540</v>
      </c>
      <c r="W27">
        <v>230793</v>
      </c>
      <c r="X27">
        <v>281598</v>
      </c>
      <c r="Y27">
        <v>271486</v>
      </c>
      <c r="Z27">
        <v>1658840</v>
      </c>
      <c r="AA27">
        <v>1834930</v>
      </c>
      <c r="AB27">
        <v>1848490</v>
      </c>
      <c r="AC27">
        <v>583338</v>
      </c>
      <c r="AD27">
        <v>550226</v>
      </c>
      <c r="AE27">
        <v>540727</v>
      </c>
      <c r="AF27">
        <v>686806</v>
      </c>
      <c r="AG27">
        <v>754929</v>
      </c>
      <c r="AH27">
        <v>798035</v>
      </c>
      <c r="AI27">
        <v>403410</v>
      </c>
      <c r="AJ27">
        <v>444207</v>
      </c>
      <c r="AK27">
        <v>397449</v>
      </c>
      <c r="AL27">
        <v>1546290</v>
      </c>
      <c r="AM27">
        <v>2061440</v>
      </c>
      <c r="AN27">
        <v>1627760</v>
      </c>
      <c r="AO27">
        <v>533049</v>
      </c>
      <c r="AP27">
        <v>746998</v>
      </c>
      <c r="AQ27">
        <v>699857</v>
      </c>
    </row>
    <row r="28" spans="1:43">
      <c r="A28">
        <v>3190</v>
      </c>
      <c r="B28" t="s">
        <v>6421</v>
      </c>
      <c r="C28" t="s">
        <v>6422</v>
      </c>
      <c r="D28">
        <v>7.1633199999999997E-4</v>
      </c>
      <c r="E28">
        <v>35</v>
      </c>
      <c r="F28">
        <v>35</v>
      </c>
      <c r="G28">
        <v>0</v>
      </c>
      <c r="H28">
        <v>1018350</v>
      </c>
      <c r="I28">
        <v>882080</v>
      </c>
      <c r="J28">
        <v>974003</v>
      </c>
      <c r="K28">
        <v>1076190</v>
      </c>
      <c r="L28">
        <v>1046580</v>
      </c>
      <c r="M28">
        <v>1039640</v>
      </c>
      <c r="N28">
        <v>1326170</v>
      </c>
      <c r="O28">
        <v>1348460</v>
      </c>
      <c r="P28">
        <v>1252510</v>
      </c>
      <c r="Q28">
        <v>881763</v>
      </c>
      <c r="R28">
        <v>856381</v>
      </c>
      <c r="S28">
        <v>946913</v>
      </c>
      <c r="T28">
        <v>1301780</v>
      </c>
      <c r="U28">
        <v>1422520</v>
      </c>
      <c r="V28">
        <v>1437300</v>
      </c>
      <c r="W28">
        <v>749139</v>
      </c>
      <c r="X28">
        <v>741149</v>
      </c>
      <c r="Y28">
        <v>768077</v>
      </c>
      <c r="Z28">
        <v>1220090</v>
      </c>
      <c r="AA28">
        <v>1167220</v>
      </c>
      <c r="AB28">
        <v>1270020</v>
      </c>
      <c r="AC28">
        <v>1029590</v>
      </c>
      <c r="AD28">
        <v>967821</v>
      </c>
      <c r="AE28">
        <v>1007250</v>
      </c>
      <c r="AF28">
        <v>886495</v>
      </c>
      <c r="AG28">
        <v>912018</v>
      </c>
      <c r="AH28">
        <v>936074</v>
      </c>
      <c r="AI28">
        <v>771782</v>
      </c>
      <c r="AJ28">
        <v>778382</v>
      </c>
      <c r="AK28">
        <v>779326</v>
      </c>
      <c r="AL28">
        <v>1232040</v>
      </c>
      <c r="AM28">
        <v>1617730</v>
      </c>
      <c r="AN28">
        <v>1192840</v>
      </c>
      <c r="AO28">
        <v>657326</v>
      </c>
      <c r="AP28">
        <v>895467</v>
      </c>
      <c r="AQ28">
        <v>900195</v>
      </c>
    </row>
    <row r="29" spans="1:43">
      <c r="A29">
        <v>74</v>
      </c>
      <c r="B29" t="s">
        <v>189</v>
      </c>
      <c r="C29" t="s">
        <v>190</v>
      </c>
      <c r="D29">
        <v>7.1633199999999997E-4</v>
      </c>
      <c r="E29">
        <v>34</v>
      </c>
      <c r="F29">
        <v>34</v>
      </c>
      <c r="G29">
        <v>0</v>
      </c>
      <c r="H29">
        <v>791737</v>
      </c>
      <c r="I29">
        <v>743004</v>
      </c>
      <c r="J29">
        <v>887611</v>
      </c>
      <c r="K29">
        <v>1077780</v>
      </c>
      <c r="L29">
        <v>1141390</v>
      </c>
      <c r="M29">
        <v>1145700</v>
      </c>
      <c r="N29">
        <v>1137700</v>
      </c>
      <c r="O29">
        <v>1218370</v>
      </c>
      <c r="P29">
        <v>1252710</v>
      </c>
      <c r="Q29">
        <v>5758860</v>
      </c>
      <c r="R29">
        <v>5384410</v>
      </c>
      <c r="S29">
        <v>5972240</v>
      </c>
      <c r="T29">
        <v>812491</v>
      </c>
      <c r="U29">
        <v>840673</v>
      </c>
      <c r="V29">
        <v>987010</v>
      </c>
      <c r="W29">
        <v>675724</v>
      </c>
      <c r="X29">
        <v>762561</v>
      </c>
      <c r="Y29">
        <v>773356</v>
      </c>
      <c r="Z29">
        <v>1294570</v>
      </c>
      <c r="AA29">
        <v>1281060</v>
      </c>
      <c r="AB29">
        <v>1424280</v>
      </c>
      <c r="AC29">
        <v>1052630</v>
      </c>
      <c r="AD29">
        <v>1003190</v>
      </c>
      <c r="AE29">
        <v>1243420</v>
      </c>
      <c r="AF29">
        <v>698713</v>
      </c>
      <c r="AG29">
        <v>812210</v>
      </c>
      <c r="AH29">
        <v>903670</v>
      </c>
      <c r="AI29">
        <v>607953</v>
      </c>
      <c r="AJ29">
        <v>722375</v>
      </c>
      <c r="AK29">
        <v>773492</v>
      </c>
      <c r="AL29">
        <v>694261</v>
      </c>
      <c r="AM29">
        <v>1142200</v>
      </c>
      <c r="AN29">
        <v>779728</v>
      </c>
      <c r="AO29">
        <v>471339</v>
      </c>
      <c r="AP29">
        <v>676186</v>
      </c>
      <c r="AQ29">
        <v>686903</v>
      </c>
    </row>
    <row r="30" spans="1:43">
      <c r="A30">
        <v>86</v>
      </c>
      <c r="B30" t="s">
        <v>213</v>
      </c>
      <c r="C30" t="s">
        <v>214</v>
      </c>
      <c r="D30">
        <v>7.1633199999999997E-4</v>
      </c>
      <c r="E30">
        <v>34</v>
      </c>
      <c r="F30">
        <v>34</v>
      </c>
      <c r="G30">
        <v>0</v>
      </c>
      <c r="H30">
        <v>438408</v>
      </c>
      <c r="I30">
        <v>426309</v>
      </c>
      <c r="J30">
        <v>398075</v>
      </c>
      <c r="K30">
        <v>426375</v>
      </c>
      <c r="L30">
        <v>421265</v>
      </c>
      <c r="M30">
        <v>439574</v>
      </c>
      <c r="N30">
        <v>545353</v>
      </c>
      <c r="O30">
        <v>552300</v>
      </c>
      <c r="P30">
        <v>625010</v>
      </c>
      <c r="Q30">
        <v>312156</v>
      </c>
      <c r="R30">
        <v>308176</v>
      </c>
      <c r="S30">
        <v>361956</v>
      </c>
      <c r="T30">
        <v>622311</v>
      </c>
      <c r="U30">
        <v>702318</v>
      </c>
      <c r="V30">
        <v>739965</v>
      </c>
      <c r="W30">
        <v>192924</v>
      </c>
      <c r="X30">
        <v>218202</v>
      </c>
      <c r="Y30">
        <v>233225</v>
      </c>
      <c r="Z30">
        <v>959841</v>
      </c>
      <c r="AA30">
        <v>936556</v>
      </c>
      <c r="AB30">
        <v>1037460</v>
      </c>
      <c r="AC30">
        <v>443428</v>
      </c>
      <c r="AD30">
        <v>399180</v>
      </c>
      <c r="AE30">
        <v>442991</v>
      </c>
      <c r="AF30">
        <v>294346</v>
      </c>
      <c r="AG30">
        <v>261223</v>
      </c>
      <c r="AH30">
        <v>361255</v>
      </c>
      <c r="AI30">
        <v>298605</v>
      </c>
      <c r="AJ30">
        <v>315276</v>
      </c>
      <c r="AK30">
        <v>295463</v>
      </c>
      <c r="AL30">
        <v>684495</v>
      </c>
      <c r="AM30">
        <v>937882</v>
      </c>
      <c r="AN30">
        <v>731064</v>
      </c>
      <c r="AO30">
        <v>590179</v>
      </c>
      <c r="AP30">
        <v>873854</v>
      </c>
      <c r="AQ30">
        <v>874225</v>
      </c>
    </row>
    <row r="31" spans="1:43">
      <c r="A31">
        <v>391</v>
      </c>
      <c r="B31" t="s">
        <v>823</v>
      </c>
      <c r="C31" t="s">
        <v>824</v>
      </c>
      <c r="D31">
        <v>7.1633199999999997E-4</v>
      </c>
      <c r="E31">
        <v>34</v>
      </c>
      <c r="F31">
        <v>20</v>
      </c>
      <c r="G31">
        <v>14</v>
      </c>
      <c r="H31">
        <v>16285000</v>
      </c>
      <c r="I31">
        <v>15889300</v>
      </c>
      <c r="J31">
        <v>16469100</v>
      </c>
      <c r="K31">
        <v>14247200</v>
      </c>
      <c r="L31">
        <v>13598900</v>
      </c>
      <c r="M31">
        <v>14253400</v>
      </c>
      <c r="N31">
        <v>19911400</v>
      </c>
      <c r="O31">
        <v>21308900</v>
      </c>
      <c r="P31">
        <v>21226400</v>
      </c>
      <c r="Q31">
        <v>12439400</v>
      </c>
      <c r="R31">
        <v>12370400</v>
      </c>
      <c r="S31">
        <v>13358600</v>
      </c>
      <c r="T31">
        <v>18422200</v>
      </c>
      <c r="U31">
        <v>20450600</v>
      </c>
      <c r="V31">
        <v>20988200</v>
      </c>
      <c r="W31">
        <v>10626700</v>
      </c>
      <c r="X31">
        <v>11038100</v>
      </c>
      <c r="Y31">
        <v>11728700</v>
      </c>
      <c r="Z31">
        <v>21293700</v>
      </c>
      <c r="AA31">
        <v>21736600</v>
      </c>
      <c r="AB31">
        <v>23460400</v>
      </c>
      <c r="AC31">
        <v>14909800</v>
      </c>
      <c r="AD31">
        <v>14840000</v>
      </c>
      <c r="AE31">
        <v>15450200</v>
      </c>
      <c r="AF31">
        <v>13585200</v>
      </c>
      <c r="AG31">
        <v>15069800</v>
      </c>
      <c r="AH31">
        <v>16605200</v>
      </c>
      <c r="AI31">
        <v>10875800</v>
      </c>
      <c r="AJ31">
        <v>11257400</v>
      </c>
      <c r="AK31">
        <v>11717100</v>
      </c>
      <c r="AL31">
        <v>13133600</v>
      </c>
      <c r="AM31">
        <v>16901300</v>
      </c>
      <c r="AN31">
        <v>12649400</v>
      </c>
      <c r="AO31">
        <v>7468400</v>
      </c>
      <c r="AP31">
        <v>9129910</v>
      </c>
      <c r="AQ31">
        <v>9366180</v>
      </c>
    </row>
    <row r="32" spans="1:43">
      <c r="A32">
        <v>1258</v>
      </c>
      <c r="B32" t="s">
        <v>2557</v>
      </c>
      <c r="C32" t="s">
        <v>2558</v>
      </c>
      <c r="D32">
        <v>7.1633199999999997E-4</v>
      </c>
      <c r="E32">
        <v>34</v>
      </c>
      <c r="F32">
        <v>34</v>
      </c>
      <c r="G32">
        <v>0</v>
      </c>
      <c r="H32">
        <v>4890450</v>
      </c>
      <c r="I32">
        <v>4479000</v>
      </c>
      <c r="J32">
        <v>4727740</v>
      </c>
      <c r="K32">
        <v>7917590</v>
      </c>
      <c r="L32">
        <v>7590470</v>
      </c>
      <c r="M32">
        <v>8459670</v>
      </c>
      <c r="N32">
        <v>10402800</v>
      </c>
      <c r="O32">
        <v>10742300</v>
      </c>
      <c r="P32">
        <v>11095400</v>
      </c>
      <c r="Q32">
        <v>8938030</v>
      </c>
      <c r="R32">
        <v>8816580</v>
      </c>
      <c r="S32">
        <v>9795230</v>
      </c>
      <c r="T32">
        <v>6281250</v>
      </c>
      <c r="U32">
        <v>7320000</v>
      </c>
      <c r="V32">
        <v>7460180</v>
      </c>
      <c r="W32">
        <v>6021370</v>
      </c>
      <c r="X32">
        <v>6268800</v>
      </c>
      <c r="Y32">
        <v>6571030</v>
      </c>
      <c r="Z32">
        <v>15290500</v>
      </c>
      <c r="AA32">
        <v>15981700</v>
      </c>
      <c r="AB32">
        <v>17157600</v>
      </c>
      <c r="AC32">
        <v>13043800</v>
      </c>
      <c r="AD32">
        <v>12650400</v>
      </c>
      <c r="AE32">
        <v>14053600</v>
      </c>
      <c r="AF32">
        <v>11345800</v>
      </c>
      <c r="AG32">
        <v>12179200</v>
      </c>
      <c r="AH32">
        <v>13149000</v>
      </c>
      <c r="AI32">
        <v>12411100</v>
      </c>
      <c r="AJ32">
        <v>13293900</v>
      </c>
      <c r="AK32">
        <v>14010500</v>
      </c>
      <c r="AL32">
        <v>6620430</v>
      </c>
      <c r="AM32">
        <v>9024490</v>
      </c>
      <c r="AN32">
        <v>7073740</v>
      </c>
      <c r="AO32">
        <v>7309860</v>
      </c>
      <c r="AP32">
        <v>9664660</v>
      </c>
      <c r="AQ32">
        <v>10013600</v>
      </c>
    </row>
    <row r="33" spans="1:43">
      <c r="A33">
        <v>2539</v>
      </c>
      <c r="B33" t="s">
        <v>5119</v>
      </c>
      <c r="C33" t="s">
        <v>5120</v>
      </c>
      <c r="D33">
        <v>7.1633199999999997E-4</v>
      </c>
      <c r="E33">
        <v>33</v>
      </c>
      <c r="F33">
        <v>33</v>
      </c>
      <c r="G33">
        <v>0</v>
      </c>
      <c r="H33">
        <v>7690410</v>
      </c>
      <c r="I33">
        <v>7363030</v>
      </c>
      <c r="J33">
        <v>7482420</v>
      </c>
      <c r="K33">
        <v>13424600</v>
      </c>
      <c r="L33">
        <v>13211800</v>
      </c>
      <c r="M33">
        <v>14711600</v>
      </c>
      <c r="N33">
        <v>19900400</v>
      </c>
      <c r="O33">
        <v>19931200</v>
      </c>
      <c r="P33">
        <v>20129100</v>
      </c>
      <c r="Q33">
        <v>17540600</v>
      </c>
      <c r="R33">
        <v>17874900</v>
      </c>
      <c r="S33">
        <v>19982500</v>
      </c>
      <c r="T33">
        <v>8892600</v>
      </c>
      <c r="U33">
        <v>10088100</v>
      </c>
      <c r="V33">
        <v>10577000</v>
      </c>
      <c r="W33">
        <v>9639750</v>
      </c>
      <c r="X33">
        <v>9965220</v>
      </c>
      <c r="Y33">
        <v>10434900</v>
      </c>
      <c r="Z33">
        <v>17347000</v>
      </c>
      <c r="AA33">
        <v>17842200</v>
      </c>
      <c r="AB33">
        <v>19171100</v>
      </c>
      <c r="AC33">
        <v>17232600</v>
      </c>
      <c r="AD33">
        <v>16861300</v>
      </c>
      <c r="AE33">
        <v>17123300</v>
      </c>
      <c r="AF33">
        <v>9636980</v>
      </c>
      <c r="AG33">
        <v>10599200</v>
      </c>
      <c r="AH33">
        <v>11711100</v>
      </c>
      <c r="AI33">
        <v>12764600</v>
      </c>
      <c r="AJ33">
        <v>13693300</v>
      </c>
      <c r="AK33">
        <v>14548600</v>
      </c>
      <c r="AL33">
        <v>6503090</v>
      </c>
      <c r="AM33">
        <v>8811710</v>
      </c>
      <c r="AN33">
        <v>6990300</v>
      </c>
      <c r="AO33">
        <v>6628130</v>
      </c>
      <c r="AP33">
        <v>8977360</v>
      </c>
      <c r="AQ33">
        <v>8923870</v>
      </c>
    </row>
    <row r="34" spans="1:43">
      <c r="A34">
        <v>1075</v>
      </c>
      <c r="B34" t="s">
        <v>2191</v>
      </c>
      <c r="C34" t="s">
        <v>2192</v>
      </c>
      <c r="D34">
        <v>7.1633199999999997E-4</v>
      </c>
      <c r="E34">
        <v>32</v>
      </c>
      <c r="F34">
        <v>24</v>
      </c>
      <c r="G34">
        <v>8</v>
      </c>
      <c r="H34">
        <v>1163960</v>
      </c>
      <c r="I34">
        <v>1076650</v>
      </c>
      <c r="J34">
        <v>1035420</v>
      </c>
      <c r="K34">
        <v>1419370</v>
      </c>
      <c r="L34">
        <v>1397510</v>
      </c>
      <c r="M34">
        <v>1643820</v>
      </c>
      <c r="N34">
        <v>1053440</v>
      </c>
      <c r="O34">
        <v>1048340</v>
      </c>
      <c r="P34">
        <v>1055660</v>
      </c>
      <c r="Q34">
        <v>732772</v>
      </c>
      <c r="R34">
        <v>682667</v>
      </c>
      <c r="S34">
        <v>794600</v>
      </c>
      <c r="T34">
        <v>964243</v>
      </c>
      <c r="U34">
        <v>1121910</v>
      </c>
      <c r="V34">
        <v>1174930</v>
      </c>
      <c r="W34">
        <v>386277</v>
      </c>
      <c r="X34">
        <v>392876</v>
      </c>
      <c r="Y34">
        <v>456200</v>
      </c>
      <c r="Z34">
        <v>1215360</v>
      </c>
      <c r="AA34">
        <v>1222100</v>
      </c>
      <c r="AB34">
        <v>1361760</v>
      </c>
      <c r="AC34">
        <v>1194510</v>
      </c>
      <c r="AD34">
        <v>1172010</v>
      </c>
      <c r="AE34">
        <v>1223050</v>
      </c>
      <c r="AF34">
        <v>380554</v>
      </c>
      <c r="AG34">
        <v>433423</v>
      </c>
      <c r="AH34">
        <v>480350</v>
      </c>
      <c r="AI34">
        <v>396221</v>
      </c>
      <c r="AJ34">
        <v>389131</v>
      </c>
      <c r="AK34">
        <v>419464</v>
      </c>
      <c r="AL34">
        <v>728868</v>
      </c>
      <c r="AM34">
        <v>950689</v>
      </c>
      <c r="AN34">
        <v>730495</v>
      </c>
      <c r="AO34">
        <v>398146</v>
      </c>
      <c r="AP34">
        <v>494730</v>
      </c>
      <c r="AQ34">
        <v>580599</v>
      </c>
    </row>
    <row r="35" spans="1:43">
      <c r="A35">
        <v>603</v>
      </c>
      <c r="B35" t="s">
        <v>1247</v>
      </c>
      <c r="C35" t="s">
        <v>1248</v>
      </c>
      <c r="D35">
        <v>7.1633199999999997E-4</v>
      </c>
      <c r="E35">
        <v>31</v>
      </c>
      <c r="F35">
        <v>31</v>
      </c>
      <c r="G35">
        <v>0</v>
      </c>
      <c r="H35">
        <v>9289470</v>
      </c>
      <c r="I35">
        <v>8502840</v>
      </c>
      <c r="J35">
        <v>8376240</v>
      </c>
      <c r="K35">
        <v>14325300</v>
      </c>
      <c r="L35">
        <v>14415900</v>
      </c>
      <c r="M35">
        <v>15358800</v>
      </c>
      <c r="N35">
        <v>22997800</v>
      </c>
      <c r="O35">
        <v>24458100</v>
      </c>
      <c r="P35">
        <v>19690300</v>
      </c>
      <c r="Q35">
        <v>20392000</v>
      </c>
      <c r="R35">
        <v>21398100</v>
      </c>
      <c r="S35">
        <v>22486300</v>
      </c>
      <c r="T35">
        <v>13121300</v>
      </c>
      <c r="U35">
        <v>14684700</v>
      </c>
      <c r="V35">
        <v>14333400</v>
      </c>
      <c r="W35">
        <v>11768000</v>
      </c>
      <c r="X35">
        <v>11953400</v>
      </c>
      <c r="Y35">
        <v>11556000</v>
      </c>
      <c r="Z35">
        <v>21550900</v>
      </c>
      <c r="AA35">
        <v>22890000</v>
      </c>
      <c r="AB35">
        <v>24370900</v>
      </c>
      <c r="AC35">
        <v>22637400</v>
      </c>
      <c r="AD35">
        <v>23211000</v>
      </c>
      <c r="AE35">
        <v>22186800</v>
      </c>
      <c r="AF35">
        <v>11766100</v>
      </c>
      <c r="AG35">
        <v>12431000</v>
      </c>
      <c r="AH35">
        <v>12643400</v>
      </c>
      <c r="AI35">
        <v>15983300</v>
      </c>
      <c r="AJ35">
        <v>16860700</v>
      </c>
      <c r="AK35">
        <v>17597100</v>
      </c>
      <c r="AL35">
        <v>8155410</v>
      </c>
      <c r="AM35">
        <v>10541500</v>
      </c>
      <c r="AN35">
        <v>8008110</v>
      </c>
      <c r="AO35">
        <v>8043140</v>
      </c>
      <c r="AP35">
        <v>11483400</v>
      </c>
      <c r="AQ35">
        <v>11041500</v>
      </c>
    </row>
    <row r="36" spans="1:43">
      <c r="A36">
        <v>766</v>
      </c>
      <c r="B36" t="s">
        <v>1573</v>
      </c>
      <c r="C36" t="s">
        <v>1574</v>
      </c>
      <c r="D36">
        <v>7.1633199999999997E-4</v>
      </c>
      <c r="E36">
        <v>30</v>
      </c>
      <c r="F36">
        <v>30</v>
      </c>
      <c r="G36">
        <v>0</v>
      </c>
      <c r="H36">
        <v>17725400</v>
      </c>
      <c r="I36">
        <v>15414400</v>
      </c>
      <c r="J36">
        <v>14089300</v>
      </c>
      <c r="K36">
        <v>31913000</v>
      </c>
      <c r="L36">
        <v>30079000</v>
      </c>
      <c r="M36">
        <v>32307400</v>
      </c>
      <c r="N36">
        <v>31120900</v>
      </c>
      <c r="O36">
        <v>29735400</v>
      </c>
      <c r="P36">
        <v>22186900</v>
      </c>
      <c r="Q36">
        <v>26552600</v>
      </c>
      <c r="R36">
        <v>23794900</v>
      </c>
      <c r="S36">
        <v>27407600</v>
      </c>
      <c r="T36">
        <v>19546400</v>
      </c>
      <c r="U36">
        <v>20535300</v>
      </c>
      <c r="V36">
        <v>21393600</v>
      </c>
      <c r="W36">
        <v>18144900</v>
      </c>
      <c r="X36">
        <v>17972500</v>
      </c>
      <c r="Y36">
        <v>18691000</v>
      </c>
      <c r="Z36">
        <v>44528200</v>
      </c>
      <c r="AA36">
        <v>42321100</v>
      </c>
      <c r="AB36">
        <v>48078800</v>
      </c>
      <c r="AC36">
        <v>36586300</v>
      </c>
      <c r="AD36">
        <v>30826600</v>
      </c>
      <c r="AE36">
        <v>27035800</v>
      </c>
      <c r="AF36">
        <v>20035700</v>
      </c>
      <c r="AG36">
        <v>18853100</v>
      </c>
      <c r="AH36">
        <v>12384600</v>
      </c>
      <c r="AI36">
        <v>34134900</v>
      </c>
      <c r="AJ36">
        <v>33636800</v>
      </c>
      <c r="AK36">
        <v>36752700</v>
      </c>
      <c r="AL36">
        <v>17491000</v>
      </c>
      <c r="AM36">
        <v>22718300</v>
      </c>
      <c r="AN36">
        <v>16878700</v>
      </c>
      <c r="AO36">
        <v>16751200</v>
      </c>
      <c r="AP36">
        <v>21439700</v>
      </c>
      <c r="AQ36">
        <v>22865800</v>
      </c>
    </row>
    <row r="37" spans="1:43">
      <c r="A37">
        <v>915</v>
      </c>
      <c r="B37" t="s">
        <v>1871</v>
      </c>
      <c r="C37" t="s">
        <v>1872</v>
      </c>
      <c r="D37">
        <v>7.1633199999999997E-4</v>
      </c>
      <c r="E37">
        <v>30</v>
      </c>
      <c r="F37">
        <v>20</v>
      </c>
      <c r="G37">
        <v>10</v>
      </c>
      <c r="H37">
        <v>12750000</v>
      </c>
      <c r="I37">
        <v>11668000</v>
      </c>
      <c r="J37">
        <v>10650500</v>
      </c>
      <c r="K37">
        <v>11846500</v>
      </c>
      <c r="L37">
        <v>11423500</v>
      </c>
      <c r="M37">
        <v>11789800</v>
      </c>
      <c r="N37">
        <v>17498700</v>
      </c>
      <c r="O37">
        <v>17451100</v>
      </c>
      <c r="P37">
        <v>14302100</v>
      </c>
      <c r="Q37">
        <v>9265770</v>
      </c>
      <c r="R37">
        <v>9391960</v>
      </c>
      <c r="S37">
        <v>9010120</v>
      </c>
      <c r="T37">
        <v>15351000</v>
      </c>
      <c r="U37">
        <v>16086300</v>
      </c>
      <c r="V37">
        <v>15218900</v>
      </c>
      <c r="W37">
        <v>7337850</v>
      </c>
      <c r="X37">
        <v>7057590</v>
      </c>
      <c r="Y37">
        <v>6500290</v>
      </c>
      <c r="Z37">
        <v>22314400</v>
      </c>
      <c r="AA37">
        <v>23018000</v>
      </c>
      <c r="AB37">
        <v>21495400</v>
      </c>
      <c r="AC37">
        <v>14046100</v>
      </c>
      <c r="AD37">
        <v>13864300</v>
      </c>
      <c r="AE37">
        <v>13068100</v>
      </c>
      <c r="AF37">
        <v>10882900</v>
      </c>
      <c r="AG37">
        <v>10940100</v>
      </c>
      <c r="AH37">
        <v>10320800</v>
      </c>
      <c r="AI37">
        <v>8657460</v>
      </c>
      <c r="AJ37">
        <v>8719020</v>
      </c>
      <c r="AK37">
        <v>8373520</v>
      </c>
      <c r="AL37">
        <v>14446400</v>
      </c>
      <c r="AM37">
        <v>18237000</v>
      </c>
      <c r="AN37">
        <v>13927500</v>
      </c>
      <c r="AO37">
        <v>7655180</v>
      </c>
      <c r="AP37">
        <v>9394470</v>
      </c>
      <c r="AQ37">
        <v>8933730</v>
      </c>
    </row>
    <row r="38" spans="1:43">
      <c r="A38">
        <v>420</v>
      </c>
      <c r="B38" t="s">
        <v>881</v>
      </c>
      <c r="C38" t="s">
        <v>882</v>
      </c>
      <c r="D38">
        <v>7.1633199999999997E-4</v>
      </c>
      <c r="E38">
        <v>29</v>
      </c>
      <c r="F38">
        <v>28</v>
      </c>
      <c r="G38">
        <v>1</v>
      </c>
      <c r="H38">
        <v>2521420</v>
      </c>
      <c r="I38">
        <v>2319240</v>
      </c>
      <c r="J38">
        <v>2187870</v>
      </c>
      <c r="K38">
        <v>3576680</v>
      </c>
      <c r="L38">
        <v>3287680</v>
      </c>
      <c r="M38">
        <v>3489310</v>
      </c>
      <c r="N38">
        <v>3162140</v>
      </c>
      <c r="O38">
        <v>3163030</v>
      </c>
      <c r="P38">
        <v>3055100</v>
      </c>
      <c r="Q38">
        <v>2224890</v>
      </c>
      <c r="R38">
        <v>2024270</v>
      </c>
      <c r="S38">
        <v>2262190</v>
      </c>
      <c r="T38">
        <v>2371920</v>
      </c>
      <c r="U38">
        <v>2851990</v>
      </c>
      <c r="V38">
        <v>2783530</v>
      </c>
      <c r="W38">
        <v>1472080</v>
      </c>
      <c r="X38">
        <v>1518910</v>
      </c>
      <c r="Y38">
        <v>1536470</v>
      </c>
      <c r="Z38">
        <v>5137630</v>
      </c>
      <c r="AA38">
        <v>5255780</v>
      </c>
      <c r="AB38">
        <v>5661090</v>
      </c>
      <c r="AC38">
        <v>4663620</v>
      </c>
      <c r="AD38">
        <v>4141780</v>
      </c>
      <c r="AE38">
        <v>4380650</v>
      </c>
      <c r="AF38">
        <v>1926740</v>
      </c>
      <c r="AG38">
        <v>2062050</v>
      </c>
      <c r="AH38">
        <v>2031730</v>
      </c>
      <c r="AI38">
        <v>2341060</v>
      </c>
      <c r="AJ38">
        <v>2389230</v>
      </c>
      <c r="AK38">
        <v>2376570</v>
      </c>
      <c r="AL38">
        <v>4765660</v>
      </c>
      <c r="AM38">
        <v>6318100</v>
      </c>
      <c r="AN38">
        <v>4401750</v>
      </c>
      <c r="AO38">
        <v>3934640</v>
      </c>
      <c r="AP38">
        <v>5189120</v>
      </c>
      <c r="AQ38">
        <v>5357720</v>
      </c>
    </row>
    <row r="39" spans="1:43">
      <c r="A39">
        <v>3158</v>
      </c>
      <c r="B39" t="s">
        <v>6357</v>
      </c>
      <c r="C39" t="s">
        <v>6358</v>
      </c>
      <c r="D39">
        <v>7.1633199999999997E-4</v>
      </c>
      <c r="E39">
        <v>29</v>
      </c>
      <c r="F39">
        <v>29</v>
      </c>
      <c r="G39">
        <v>0</v>
      </c>
      <c r="H39">
        <v>709582</v>
      </c>
      <c r="I39">
        <v>631337</v>
      </c>
      <c r="J39">
        <v>610736</v>
      </c>
      <c r="K39">
        <v>1060090</v>
      </c>
      <c r="L39">
        <v>1025170</v>
      </c>
      <c r="M39">
        <v>1036280</v>
      </c>
      <c r="N39">
        <v>645243</v>
      </c>
      <c r="O39">
        <v>581115</v>
      </c>
      <c r="P39">
        <v>651498</v>
      </c>
      <c r="Q39">
        <v>594245</v>
      </c>
      <c r="R39">
        <v>555035</v>
      </c>
      <c r="S39">
        <v>555842</v>
      </c>
      <c r="T39">
        <v>712225</v>
      </c>
      <c r="U39">
        <v>862059</v>
      </c>
      <c r="V39">
        <v>762460</v>
      </c>
      <c r="W39">
        <v>468383</v>
      </c>
      <c r="X39">
        <v>461022</v>
      </c>
      <c r="Y39">
        <v>459423</v>
      </c>
      <c r="Z39">
        <v>1410330</v>
      </c>
      <c r="AA39">
        <v>1499070</v>
      </c>
      <c r="AB39">
        <v>1597430</v>
      </c>
      <c r="AC39">
        <v>1463600</v>
      </c>
      <c r="AD39">
        <v>1338170</v>
      </c>
      <c r="AE39">
        <v>1368050</v>
      </c>
      <c r="AF39">
        <v>434260</v>
      </c>
      <c r="AG39">
        <v>573561</v>
      </c>
      <c r="AH39">
        <v>498415</v>
      </c>
      <c r="AI39">
        <v>487042</v>
      </c>
      <c r="AJ39">
        <v>450504</v>
      </c>
      <c r="AK39">
        <v>426848</v>
      </c>
      <c r="AL39">
        <v>1227770</v>
      </c>
      <c r="AM39">
        <v>1612900</v>
      </c>
      <c r="AN39">
        <v>1190360</v>
      </c>
      <c r="AO39">
        <v>1442540</v>
      </c>
      <c r="AP39">
        <v>1946810</v>
      </c>
      <c r="AQ39">
        <v>1942940</v>
      </c>
    </row>
    <row r="40" spans="1:43">
      <c r="A40">
        <v>118</v>
      </c>
      <c r="B40" t="s">
        <v>277</v>
      </c>
      <c r="C40" t="s">
        <v>278</v>
      </c>
      <c r="D40">
        <v>7.1633199999999997E-4</v>
      </c>
      <c r="E40">
        <v>28</v>
      </c>
      <c r="F40">
        <v>28</v>
      </c>
      <c r="G40">
        <v>0</v>
      </c>
      <c r="H40">
        <v>1514820</v>
      </c>
      <c r="I40">
        <v>1360820</v>
      </c>
      <c r="J40">
        <v>1389390</v>
      </c>
      <c r="K40">
        <v>1667800</v>
      </c>
      <c r="L40">
        <v>1520850</v>
      </c>
      <c r="M40">
        <v>1766320</v>
      </c>
      <c r="N40">
        <v>1579370</v>
      </c>
      <c r="O40">
        <v>1435250</v>
      </c>
      <c r="P40">
        <v>1669460</v>
      </c>
      <c r="Q40">
        <v>944962</v>
      </c>
      <c r="R40">
        <v>881505</v>
      </c>
      <c r="S40">
        <v>972395</v>
      </c>
      <c r="T40">
        <v>1812150</v>
      </c>
      <c r="U40">
        <v>2008710</v>
      </c>
      <c r="V40">
        <v>2207090</v>
      </c>
      <c r="W40">
        <v>725994</v>
      </c>
      <c r="X40">
        <v>878084</v>
      </c>
      <c r="Y40">
        <v>847417</v>
      </c>
      <c r="Z40">
        <v>2610260</v>
      </c>
      <c r="AA40">
        <v>2719740</v>
      </c>
      <c r="AB40">
        <v>3176160</v>
      </c>
      <c r="AC40">
        <v>1851930</v>
      </c>
      <c r="AD40">
        <v>1712280</v>
      </c>
      <c r="AE40">
        <v>1907030</v>
      </c>
      <c r="AF40">
        <v>1046980</v>
      </c>
      <c r="AG40">
        <v>1280700</v>
      </c>
      <c r="AH40">
        <v>1326230</v>
      </c>
      <c r="AI40">
        <v>1002820</v>
      </c>
      <c r="AJ40">
        <v>1024680</v>
      </c>
      <c r="AK40">
        <v>1135710</v>
      </c>
      <c r="AL40">
        <v>2249170</v>
      </c>
      <c r="AM40">
        <v>2918710</v>
      </c>
      <c r="AN40">
        <v>2298150</v>
      </c>
      <c r="AO40">
        <v>1298770</v>
      </c>
      <c r="AP40">
        <v>1839760</v>
      </c>
      <c r="AQ40">
        <v>1813100</v>
      </c>
    </row>
    <row r="41" spans="1:43">
      <c r="A41">
        <v>784</v>
      </c>
      <c r="B41" t="s">
        <v>1609</v>
      </c>
      <c r="C41" t="s">
        <v>1610</v>
      </c>
      <c r="D41">
        <v>7.1633199999999997E-4</v>
      </c>
      <c r="E41">
        <v>28</v>
      </c>
      <c r="F41">
        <v>27</v>
      </c>
      <c r="G41">
        <v>1</v>
      </c>
      <c r="H41">
        <v>2764350</v>
      </c>
      <c r="I41">
        <v>2592000</v>
      </c>
      <c r="J41">
        <v>2508470</v>
      </c>
      <c r="K41">
        <v>2777550</v>
      </c>
      <c r="L41">
        <v>2556950</v>
      </c>
      <c r="M41">
        <v>2626870</v>
      </c>
      <c r="N41">
        <v>2813530</v>
      </c>
      <c r="O41">
        <v>2946560</v>
      </c>
      <c r="P41">
        <v>2769550</v>
      </c>
      <c r="Q41">
        <v>1931250</v>
      </c>
      <c r="R41">
        <v>1984930</v>
      </c>
      <c r="S41">
        <v>1962810</v>
      </c>
      <c r="T41">
        <v>3454030</v>
      </c>
      <c r="U41">
        <v>3994430</v>
      </c>
      <c r="V41">
        <v>3839730</v>
      </c>
      <c r="W41">
        <v>1882040</v>
      </c>
      <c r="X41">
        <v>1906350</v>
      </c>
      <c r="Y41">
        <v>1907900</v>
      </c>
      <c r="Z41">
        <v>3552350</v>
      </c>
      <c r="AA41">
        <v>3609170</v>
      </c>
      <c r="AB41">
        <v>3691970</v>
      </c>
      <c r="AC41">
        <v>2532230</v>
      </c>
      <c r="AD41">
        <v>2352390</v>
      </c>
      <c r="AE41">
        <v>2394450</v>
      </c>
      <c r="AF41">
        <v>2201200</v>
      </c>
      <c r="AG41">
        <v>2413420</v>
      </c>
      <c r="AH41">
        <v>2303250</v>
      </c>
      <c r="AI41">
        <v>1981230</v>
      </c>
      <c r="AJ41">
        <v>2098850</v>
      </c>
      <c r="AK41">
        <v>2077830</v>
      </c>
      <c r="AL41">
        <v>2333920</v>
      </c>
      <c r="AM41">
        <v>3119800</v>
      </c>
      <c r="AN41">
        <v>2324750</v>
      </c>
      <c r="AO41">
        <v>1695470</v>
      </c>
      <c r="AP41">
        <v>2314220</v>
      </c>
      <c r="AQ41">
        <v>2296780</v>
      </c>
    </row>
    <row r="42" spans="1:43">
      <c r="A42">
        <v>1393</v>
      </c>
      <c r="B42" t="s">
        <v>2827</v>
      </c>
      <c r="C42" t="s">
        <v>2828</v>
      </c>
      <c r="D42">
        <v>7.1633199999999997E-4</v>
      </c>
      <c r="E42">
        <v>28</v>
      </c>
      <c r="F42">
        <v>26</v>
      </c>
      <c r="G42">
        <v>2</v>
      </c>
      <c r="H42">
        <v>4283370</v>
      </c>
      <c r="I42">
        <v>3882470</v>
      </c>
      <c r="J42">
        <v>3628560</v>
      </c>
      <c r="K42">
        <v>4617400</v>
      </c>
      <c r="L42">
        <v>4391080</v>
      </c>
      <c r="M42">
        <v>4365090</v>
      </c>
      <c r="N42">
        <v>5370150</v>
      </c>
      <c r="O42">
        <v>5316490</v>
      </c>
      <c r="P42">
        <v>4428610</v>
      </c>
      <c r="Q42">
        <v>3280950</v>
      </c>
      <c r="R42">
        <v>3236130</v>
      </c>
      <c r="S42">
        <v>3109160</v>
      </c>
      <c r="T42">
        <v>4790210</v>
      </c>
      <c r="U42">
        <v>5121400</v>
      </c>
      <c r="V42">
        <v>5008980</v>
      </c>
      <c r="W42">
        <v>3024300</v>
      </c>
      <c r="X42">
        <v>2916810</v>
      </c>
      <c r="Y42">
        <v>2712800</v>
      </c>
      <c r="Z42">
        <v>5228880</v>
      </c>
      <c r="AA42">
        <v>5383250</v>
      </c>
      <c r="AB42">
        <v>5298740</v>
      </c>
      <c r="AC42">
        <v>5145370</v>
      </c>
      <c r="AD42">
        <v>4647840</v>
      </c>
      <c r="AE42">
        <v>4387770</v>
      </c>
      <c r="AF42">
        <v>4072490</v>
      </c>
      <c r="AG42">
        <v>3975360</v>
      </c>
      <c r="AH42">
        <v>3263380</v>
      </c>
      <c r="AI42">
        <v>3782530</v>
      </c>
      <c r="AJ42">
        <v>4002850</v>
      </c>
      <c r="AK42">
        <v>3823370</v>
      </c>
      <c r="AL42">
        <v>4725840</v>
      </c>
      <c r="AM42">
        <v>5524850</v>
      </c>
      <c r="AN42">
        <v>4630270</v>
      </c>
      <c r="AO42">
        <v>2685340</v>
      </c>
      <c r="AP42">
        <v>3353380</v>
      </c>
      <c r="AQ42">
        <v>3117860</v>
      </c>
    </row>
    <row r="43" spans="1:43">
      <c r="A43">
        <v>33</v>
      </c>
      <c r="B43" t="s">
        <v>107</v>
      </c>
      <c r="C43" t="s">
        <v>108</v>
      </c>
      <c r="D43">
        <v>7.1633199999999997E-4</v>
      </c>
      <c r="E43">
        <v>27</v>
      </c>
      <c r="F43">
        <v>26</v>
      </c>
      <c r="G43">
        <v>1</v>
      </c>
      <c r="H43">
        <v>768509</v>
      </c>
      <c r="I43">
        <v>772979</v>
      </c>
      <c r="J43">
        <v>691808</v>
      </c>
      <c r="K43">
        <v>125723</v>
      </c>
      <c r="L43">
        <v>114232</v>
      </c>
      <c r="M43">
        <v>142377</v>
      </c>
      <c r="N43">
        <v>606545</v>
      </c>
      <c r="O43">
        <v>651272</v>
      </c>
      <c r="P43">
        <v>569211</v>
      </c>
      <c r="Q43">
        <v>165044</v>
      </c>
      <c r="R43">
        <v>140568</v>
      </c>
      <c r="S43">
        <v>153743</v>
      </c>
      <c r="T43">
        <v>544082</v>
      </c>
      <c r="U43">
        <v>666263</v>
      </c>
      <c r="V43">
        <v>692094</v>
      </c>
      <c r="W43">
        <v>64822.7</v>
      </c>
      <c r="X43">
        <v>77978.600000000006</v>
      </c>
      <c r="Y43">
        <v>87524.800000000003</v>
      </c>
      <c r="Z43">
        <v>1052260</v>
      </c>
      <c r="AA43">
        <v>1127090</v>
      </c>
      <c r="AB43">
        <v>1190480</v>
      </c>
      <c r="AC43">
        <v>122331</v>
      </c>
      <c r="AD43">
        <v>162977</v>
      </c>
      <c r="AE43">
        <v>107602</v>
      </c>
      <c r="AF43">
        <v>363919</v>
      </c>
      <c r="AG43">
        <v>407432</v>
      </c>
      <c r="AH43">
        <v>394365</v>
      </c>
      <c r="AI43">
        <v>111624</v>
      </c>
      <c r="AJ43">
        <v>107652</v>
      </c>
      <c r="AK43">
        <v>143634</v>
      </c>
      <c r="AL43">
        <v>998622</v>
      </c>
      <c r="AM43">
        <v>1349830</v>
      </c>
      <c r="AN43">
        <v>1055320</v>
      </c>
      <c r="AO43">
        <v>146228</v>
      </c>
      <c r="AP43">
        <v>208785</v>
      </c>
      <c r="AQ43">
        <v>229438</v>
      </c>
    </row>
    <row r="44" spans="1:43">
      <c r="A44">
        <v>220</v>
      </c>
      <c r="B44" t="s">
        <v>481</v>
      </c>
      <c r="C44" t="s">
        <v>482</v>
      </c>
      <c r="D44">
        <v>7.1633199999999997E-4</v>
      </c>
      <c r="E44">
        <v>27</v>
      </c>
      <c r="F44">
        <v>27</v>
      </c>
      <c r="G44">
        <v>0</v>
      </c>
      <c r="H44">
        <v>1504720</v>
      </c>
      <c r="I44">
        <v>1299480</v>
      </c>
      <c r="J44">
        <v>1414160</v>
      </c>
      <c r="K44">
        <v>1188490</v>
      </c>
      <c r="L44">
        <v>1176690</v>
      </c>
      <c r="M44">
        <v>1170040</v>
      </c>
      <c r="N44">
        <v>1467830</v>
      </c>
      <c r="O44">
        <v>1564520</v>
      </c>
      <c r="P44">
        <v>1352260</v>
      </c>
      <c r="Q44">
        <v>812328</v>
      </c>
      <c r="R44">
        <v>849387</v>
      </c>
      <c r="S44">
        <v>879824</v>
      </c>
      <c r="T44">
        <v>1441300</v>
      </c>
      <c r="U44">
        <v>1747480</v>
      </c>
      <c r="V44">
        <v>1656280</v>
      </c>
      <c r="W44">
        <v>574694</v>
      </c>
      <c r="X44">
        <v>659662</v>
      </c>
      <c r="Y44">
        <v>635578</v>
      </c>
      <c r="Z44">
        <v>2277330</v>
      </c>
      <c r="AA44">
        <v>2280840</v>
      </c>
      <c r="AB44">
        <v>2460620</v>
      </c>
      <c r="AC44">
        <v>1148870</v>
      </c>
      <c r="AD44">
        <v>1111030</v>
      </c>
      <c r="AE44">
        <v>1073950</v>
      </c>
      <c r="AF44">
        <v>807602</v>
      </c>
      <c r="AG44">
        <v>899781</v>
      </c>
      <c r="AH44">
        <v>947860</v>
      </c>
      <c r="AI44">
        <v>674422</v>
      </c>
      <c r="AJ44">
        <v>710008</v>
      </c>
      <c r="AK44">
        <v>773125</v>
      </c>
      <c r="AL44">
        <v>2004620</v>
      </c>
      <c r="AM44">
        <v>2730340</v>
      </c>
      <c r="AN44">
        <v>2055810</v>
      </c>
      <c r="AO44">
        <v>1315330</v>
      </c>
      <c r="AP44">
        <v>1834590</v>
      </c>
      <c r="AQ44">
        <v>1734340</v>
      </c>
    </row>
    <row r="45" spans="1:43">
      <c r="A45">
        <v>515</v>
      </c>
      <c r="B45" t="s">
        <v>1071</v>
      </c>
      <c r="C45" t="s">
        <v>1072</v>
      </c>
      <c r="D45">
        <v>7.1633199999999997E-4</v>
      </c>
      <c r="E45">
        <v>27</v>
      </c>
      <c r="F45">
        <v>17</v>
      </c>
      <c r="G45">
        <v>10</v>
      </c>
      <c r="H45">
        <v>2512690</v>
      </c>
      <c r="I45">
        <v>2290000</v>
      </c>
      <c r="J45">
        <v>2241780</v>
      </c>
      <c r="K45">
        <v>3248650</v>
      </c>
      <c r="L45">
        <v>3038830</v>
      </c>
      <c r="M45">
        <v>3495410</v>
      </c>
      <c r="N45">
        <v>2948870</v>
      </c>
      <c r="O45">
        <v>3064270</v>
      </c>
      <c r="P45">
        <v>2474210</v>
      </c>
      <c r="Q45">
        <v>1818970</v>
      </c>
      <c r="R45">
        <v>1733990</v>
      </c>
      <c r="S45">
        <v>1866450</v>
      </c>
      <c r="T45">
        <v>2538820</v>
      </c>
      <c r="U45">
        <v>2876120</v>
      </c>
      <c r="V45">
        <v>2854240</v>
      </c>
      <c r="W45">
        <v>1440820</v>
      </c>
      <c r="X45">
        <v>1490580</v>
      </c>
      <c r="Y45">
        <v>1718490</v>
      </c>
      <c r="Z45">
        <v>3724340</v>
      </c>
      <c r="AA45">
        <v>3708020</v>
      </c>
      <c r="AB45">
        <v>3774530</v>
      </c>
      <c r="AC45">
        <v>4289120</v>
      </c>
      <c r="AD45">
        <v>3908720</v>
      </c>
      <c r="AE45">
        <v>3979490</v>
      </c>
      <c r="AF45">
        <v>3078540</v>
      </c>
      <c r="AG45">
        <v>3014930</v>
      </c>
      <c r="AH45">
        <v>2264400</v>
      </c>
      <c r="AI45">
        <v>2636850</v>
      </c>
      <c r="AJ45">
        <v>2779490</v>
      </c>
      <c r="AK45">
        <v>2852330</v>
      </c>
      <c r="AL45">
        <v>6053390</v>
      </c>
      <c r="AM45">
        <v>7560770</v>
      </c>
      <c r="AN45">
        <v>5733510</v>
      </c>
      <c r="AO45">
        <v>2733420</v>
      </c>
      <c r="AP45">
        <v>3634300</v>
      </c>
      <c r="AQ45">
        <v>3685200</v>
      </c>
    </row>
    <row r="46" spans="1:43">
      <c r="A46">
        <v>672</v>
      </c>
      <c r="B46" t="s">
        <v>1385</v>
      </c>
      <c r="C46" t="s">
        <v>1386</v>
      </c>
      <c r="D46">
        <v>7.1633199999999997E-4</v>
      </c>
      <c r="E46">
        <v>27</v>
      </c>
      <c r="F46">
        <v>27</v>
      </c>
      <c r="G46">
        <v>0</v>
      </c>
      <c r="H46">
        <v>1640060</v>
      </c>
      <c r="I46">
        <v>1534450</v>
      </c>
      <c r="J46">
        <v>1698270</v>
      </c>
      <c r="K46">
        <v>1697380</v>
      </c>
      <c r="L46">
        <v>1585080</v>
      </c>
      <c r="M46">
        <v>1762310</v>
      </c>
      <c r="N46">
        <v>1468420</v>
      </c>
      <c r="O46">
        <v>1620900</v>
      </c>
      <c r="P46">
        <v>1636110</v>
      </c>
      <c r="Q46">
        <v>1462320</v>
      </c>
      <c r="R46">
        <v>1596730</v>
      </c>
      <c r="S46">
        <v>1695460</v>
      </c>
      <c r="T46">
        <v>1439460</v>
      </c>
      <c r="U46">
        <v>1721040</v>
      </c>
      <c r="V46">
        <v>1718230</v>
      </c>
      <c r="W46">
        <v>1416930</v>
      </c>
      <c r="X46">
        <v>1557670</v>
      </c>
      <c r="Y46">
        <v>1701000</v>
      </c>
      <c r="Z46">
        <v>1536520</v>
      </c>
      <c r="AA46">
        <v>1674810</v>
      </c>
      <c r="AB46">
        <v>1789200</v>
      </c>
      <c r="AC46">
        <v>1579130</v>
      </c>
      <c r="AD46">
        <v>1618090</v>
      </c>
      <c r="AE46">
        <v>1805470</v>
      </c>
      <c r="AF46">
        <v>1489230</v>
      </c>
      <c r="AG46">
        <v>1670530</v>
      </c>
      <c r="AH46">
        <v>1885960</v>
      </c>
      <c r="AI46">
        <v>1503170</v>
      </c>
      <c r="AJ46">
        <v>1611330</v>
      </c>
      <c r="AK46">
        <v>1681960</v>
      </c>
      <c r="AL46">
        <v>1413990</v>
      </c>
      <c r="AM46">
        <v>2116550</v>
      </c>
      <c r="AN46">
        <v>1569880</v>
      </c>
      <c r="AO46">
        <v>1224970</v>
      </c>
      <c r="AP46">
        <v>1636530</v>
      </c>
      <c r="AQ46">
        <v>1826270</v>
      </c>
    </row>
    <row r="47" spans="1:43">
      <c r="A47">
        <v>1087</v>
      </c>
      <c r="B47" t="s">
        <v>2215</v>
      </c>
      <c r="C47" t="s">
        <v>2216</v>
      </c>
      <c r="D47">
        <v>7.1633199999999997E-4</v>
      </c>
      <c r="E47">
        <v>27</v>
      </c>
      <c r="F47">
        <v>27</v>
      </c>
      <c r="G47">
        <v>0</v>
      </c>
      <c r="H47">
        <v>25821700</v>
      </c>
      <c r="I47">
        <v>22226000</v>
      </c>
      <c r="J47">
        <v>24957500</v>
      </c>
      <c r="K47">
        <v>54972400</v>
      </c>
      <c r="L47">
        <v>49168400</v>
      </c>
      <c r="M47">
        <v>52164100</v>
      </c>
      <c r="N47">
        <v>51583000</v>
      </c>
      <c r="O47">
        <v>46415300</v>
      </c>
      <c r="P47">
        <v>42555600</v>
      </c>
      <c r="Q47">
        <v>40969900</v>
      </c>
      <c r="R47">
        <v>42279600</v>
      </c>
      <c r="S47">
        <v>42897000</v>
      </c>
      <c r="T47">
        <v>32213900</v>
      </c>
      <c r="U47">
        <v>30859200</v>
      </c>
      <c r="V47">
        <v>33931300</v>
      </c>
      <c r="W47">
        <v>27551000</v>
      </c>
      <c r="X47">
        <v>24718000</v>
      </c>
      <c r="Y47">
        <v>25567200</v>
      </c>
      <c r="Z47">
        <v>68328300</v>
      </c>
      <c r="AA47">
        <v>67156000</v>
      </c>
      <c r="AB47">
        <v>70641300</v>
      </c>
      <c r="AC47">
        <v>49237900</v>
      </c>
      <c r="AD47">
        <v>39016600</v>
      </c>
      <c r="AE47">
        <v>43553900</v>
      </c>
      <c r="AF47">
        <v>33906000</v>
      </c>
      <c r="AG47">
        <v>31335000</v>
      </c>
      <c r="AH47">
        <v>22010900</v>
      </c>
      <c r="AI47">
        <v>52186100</v>
      </c>
      <c r="AJ47">
        <v>57511600</v>
      </c>
      <c r="AK47">
        <v>56169000</v>
      </c>
      <c r="AL47">
        <v>27653300</v>
      </c>
      <c r="AM47">
        <v>39285500</v>
      </c>
      <c r="AN47">
        <v>28608600</v>
      </c>
      <c r="AO47">
        <v>23840700</v>
      </c>
      <c r="AP47">
        <v>35558000</v>
      </c>
      <c r="AQ47">
        <v>34834600</v>
      </c>
    </row>
    <row r="48" spans="1:43">
      <c r="A48">
        <v>2336</v>
      </c>
      <c r="B48" t="s">
        <v>4713</v>
      </c>
      <c r="C48" t="s">
        <v>4714</v>
      </c>
      <c r="D48">
        <v>7.1633199999999997E-4</v>
      </c>
      <c r="E48">
        <v>27</v>
      </c>
      <c r="F48">
        <v>27</v>
      </c>
      <c r="G48">
        <v>0</v>
      </c>
      <c r="H48">
        <v>1782580</v>
      </c>
      <c r="I48">
        <v>1688350</v>
      </c>
      <c r="J48">
        <v>1858640</v>
      </c>
      <c r="K48">
        <v>2849630</v>
      </c>
      <c r="L48">
        <v>2681580</v>
      </c>
      <c r="M48">
        <v>3031240</v>
      </c>
      <c r="N48">
        <v>3469770</v>
      </c>
      <c r="O48">
        <v>3549650</v>
      </c>
      <c r="P48">
        <v>3252340</v>
      </c>
      <c r="Q48">
        <v>2709820</v>
      </c>
      <c r="R48">
        <v>2766150</v>
      </c>
      <c r="S48">
        <v>3075700</v>
      </c>
      <c r="T48">
        <v>2462560</v>
      </c>
      <c r="U48">
        <v>2744940</v>
      </c>
      <c r="V48">
        <v>2875340</v>
      </c>
      <c r="W48">
        <v>2226840</v>
      </c>
      <c r="X48">
        <v>2365390</v>
      </c>
      <c r="Y48">
        <v>2475910</v>
      </c>
      <c r="Z48">
        <v>5547440</v>
      </c>
      <c r="AA48">
        <v>5389510</v>
      </c>
      <c r="AB48">
        <v>5973170</v>
      </c>
      <c r="AC48">
        <v>5719570</v>
      </c>
      <c r="AD48">
        <v>5490800</v>
      </c>
      <c r="AE48">
        <v>5307450</v>
      </c>
      <c r="AF48">
        <v>4028250</v>
      </c>
      <c r="AG48">
        <v>3925370</v>
      </c>
      <c r="AH48">
        <v>4327960</v>
      </c>
      <c r="AI48">
        <v>3984090</v>
      </c>
      <c r="AJ48">
        <v>4184830</v>
      </c>
      <c r="AK48">
        <v>4687140</v>
      </c>
      <c r="AL48">
        <v>2613060</v>
      </c>
      <c r="AM48">
        <v>3397450</v>
      </c>
      <c r="AN48">
        <v>2623550</v>
      </c>
      <c r="AO48">
        <v>1960150</v>
      </c>
      <c r="AP48">
        <v>2801940</v>
      </c>
      <c r="AQ48">
        <v>2860330</v>
      </c>
    </row>
    <row r="49" spans="1:43">
      <c r="A49">
        <v>2758</v>
      </c>
      <c r="B49" t="s">
        <v>5557</v>
      </c>
      <c r="C49" t="s">
        <v>5558</v>
      </c>
      <c r="D49">
        <v>7.1633199999999997E-4</v>
      </c>
      <c r="E49">
        <v>27</v>
      </c>
      <c r="F49">
        <v>27</v>
      </c>
      <c r="G49">
        <v>0</v>
      </c>
      <c r="H49">
        <v>659156</v>
      </c>
      <c r="I49">
        <v>633243</v>
      </c>
      <c r="J49">
        <v>541992</v>
      </c>
      <c r="K49">
        <v>584756</v>
      </c>
      <c r="L49">
        <v>504303</v>
      </c>
      <c r="M49">
        <v>540495</v>
      </c>
      <c r="N49">
        <v>648156</v>
      </c>
      <c r="O49">
        <v>749607</v>
      </c>
      <c r="P49">
        <v>708723</v>
      </c>
      <c r="Q49">
        <v>409359</v>
      </c>
      <c r="R49">
        <v>343164</v>
      </c>
      <c r="S49">
        <v>388383</v>
      </c>
      <c r="T49">
        <v>657370</v>
      </c>
      <c r="U49">
        <v>844398</v>
      </c>
      <c r="V49">
        <v>819695</v>
      </c>
      <c r="W49">
        <v>221020</v>
      </c>
      <c r="X49">
        <v>242706</v>
      </c>
      <c r="Y49">
        <v>227979</v>
      </c>
      <c r="Z49">
        <v>1124330</v>
      </c>
      <c r="AA49">
        <v>1168570</v>
      </c>
      <c r="AB49">
        <v>1262720</v>
      </c>
      <c r="AC49">
        <v>544153</v>
      </c>
      <c r="AD49">
        <v>488879</v>
      </c>
      <c r="AE49">
        <v>484069</v>
      </c>
      <c r="AF49">
        <v>442389</v>
      </c>
      <c r="AG49">
        <v>457890</v>
      </c>
      <c r="AH49">
        <v>495128</v>
      </c>
      <c r="AI49">
        <v>354070</v>
      </c>
      <c r="AJ49">
        <v>347335</v>
      </c>
      <c r="AK49">
        <v>358488</v>
      </c>
      <c r="AL49">
        <v>872618</v>
      </c>
      <c r="AM49">
        <v>1227220</v>
      </c>
      <c r="AN49">
        <v>907385</v>
      </c>
      <c r="AO49">
        <v>376096</v>
      </c>
      <c r="AP49">
        <v>586946</v>
      </c>
      <c r="AQ49">
        <v>617918</v>
      </c>
    </row>
    <row r="50" spans="1:43">
      <c r="A50">
        <v>464</v>
      </c>
      <c r="B50" t="s">
        <v>969</v>
      </c>
      <c r="C50" t="s">
        <v>970</v>
      </c>
      <c r="D50">
        <v>7.1633199999999997E-4</v>
      </c>
      <c r="E50">
        <v>26</v>
      </c>
      <c r="F50">
        <v>26</v>
      </c>
      <c r="G50">
        <v>0</v>
      </c>
      <c r="H50">
        <v>637756</v>
      </c>
      <c r="I50">
        <v>565925</v>
      </c>
      <c r="J50">
        <v>572757</v>
      </c>
      <c r="K50">
        <v>530347</v>
      </c>
      <c r="L50">
        <v>542069</v>
      </c>
      <c r="M50">
        <v>497624</v>
      </c>
      <c r="N50">
        <v>727014</v>
      </c>
      <c r="O50">
        <v>731684</v>
      </c>
      <c r="P50">
        <v>644803</v>
      </c>
      <c r="Q50">
        <v>374870</v>
      </c>
      <c r="R50">
        <v>383802</v>
      </c>
      <c r="S50">
        <v>380368</v>
      </c>
      <c r="T50">
        <v>789065</v>
      </c>
      <c r="U50">
        <v>897402</v>
      </c>
      <c r="V50">
        <v>945163</v>
      </c>
      <c r="W50">
        <v>449766</v>
      </c>
      <c r="X50">
        <v>431445</v>
      </c>
      <c r="Y50">
        <v>452480</v>
      </c>
      <c r="Z50">
        <v>853807</v>
      </c>
      <c r="AA50">
        <v>829921</v>
      </c>
      <c r="AB50">
        <v>877962</v>
      </c>
      <c r="AC50">
        <v>589904</v>
      </c>
      <c r="AD50">
        <v>536812</v>
      </c>
      <c r="AE50">
        <v>538579</v>
      </c>
      <c r="AF50">
        <v>517615</v>
      </c>
      <c r="AG50">
        <v>503977</v>
      </c>
      <c r="AH50">
        <v>510245</v>
      </c>
      <c r="AI50">
        <v>404749</v>
      </c>
      <c r="AJ50">
        <v>401850</v>
      </c>
      <c r="AK50">
        <v>438223</v>
      </c>
      <c r="AL50">
        <v>523878</v>
      </c>
      <c r="AM50">
        <v>710715</v>
      </c>
      <c r="AN50">
        <v>502098</v>
      </c>
      <c r="AO50">
        <v>267793</v>
      </c>
      <c r="AP50">
        <v>300095</v>
      </c>
      <c r="AQ50">
        <v>263234</v>
      </c>
    </row>
    <row r="51" spans="1:43">
      <c r="A51">
        <v>521</v>
      </c>
      <c r="B51" t="s">
        <v>1083</v>
      </c>
      <c r="C51" t="s">
        <v>1084</v>
      </c>
      <c r="D51">
        <v>7.1633199999999997E-4</v>
      </c>
      <c r="E51">
        <v>26</v>
      </c>
      <c r="F51">
        <v>26</v>
      </c>
      <c r="G51">
        <v>0</v>
      </c>
      <c r="H51">
        <v>2801380</v>
      </c>
      <c r="I51">
        <v>2597070</v>
      </c>
      <c r="J51">
        <v>2481280</v>
      </c>
      <c r="K51">
        <v>4331060</v>
      </c>
      <c r="L51">
        <v>4021890</v>
      </c>
      <c r="M51">
        <v>4310080</v>
      </c>
      <c r="N51">
        <v>6325460</v>
      </c>
      <c r="O51">
        <v>6042080</v>
      </c>
      <c r="P51">
        <v>4735740</v>
      </c>
      <c r="Q51">
        <v>4760930</v>
      </c>
      <c r="R51">
        <v>4695440</v>
      </c>
      <c r="S51">
        <v>5207800</v>
      </c>
      <c r="T51">
        <v>3581810</v>
      </c>
      <c r="U51">
        <v>4093600</v>
      </c>
      <c r="V51">
        <v>4329990</v>
      </c>
      <c r="W51">
        <v>3487090</v>
      </c>
      <c r="X51">
        <v>3814810</v>
      </c>
      <c r="Y51">
        <v>3984620</v>
      </c>
      <c r="Z51">
        <v>8227620</v>
      </c>
      <c r="AA51">
        <v>8389700</v>
      </c>
      <c r="AB51">
        <v>9050760</v>
      </c>
      <c r="AC51">
        <v>7528010</v>
      </c>
      <c r="AD51">
        <v>6874060</v>
      </c>
      <c r="AE51">
        <v>6246080</v>
      </c>
      <c r="AF51">
        <v>5182760</v>
      </c>
      <c r="AG51">
        <v>5017620</v>
      </c>
      <c r="AH51">
        <v>4885770</v>
      </c>
      <c r="AI51">
        <v>6305200</v>
      </c>
      <c r="AJ51">
        <v>6542850</v>
      </c>
      <c r="AK51">
        <v>6645830</v>
      </c>
      <c r="AL51">
        <v>4747690</v>
      </c>
      <c r="AM51">
        <v>6435920</v>
      </c>
      <c r="AN51">
        <v>4707890</v>
      </c>
      <c r="AO51">
        <v>4062890</v>
      </c>
      <c r="AP51">
        <v>5123800</v>
      </c>
      <c r="AQ51">
        <v>5604230</v>
      </c>
    </row>
    <row r="52" spans="1:43">
      <c r="A52">
        <v>1421</v>
      </c>
      <c r="B52" t="s">
        <v>2883</v>
      </c>
      <c r="C52" t="s">
        <v>2884</v>
      </c>
      <c r="D52">
        <v>7.1633199999999997E-4</v>
      </c>
      <c r="E52">
        <v>26</v>
      </c>
      <c r="F52">
        <v>16</v>
      </c>
      <c r="G52">
        <v>10</v>
      </c>
      <c r="H52">
        <v>3861560</v>
      </c>
      <c r="I52">
        <v>3551220</v>
      </c>
      <c r="J52">
        <v>3293760</v>
      </c>
      <c r="K52">
        <v>3305270</v>
      </c>
      <c r="L52">
        <v>3279540</v>
      </c>
      <c r="M52">
        <v>3477100</v>
      </c>
      <c r="N52">
        <v>3588370</v>
      </c>
      <c r="O52">
        <v>3602240</v>
      </c>
      <c r="P52">
        <v>3349720</v>
      </c>
      <c r="Q52">
        <v>2251970</v>
      </c>
      <c r="R52">
        <v>2248060</v>
      </c>
      <c r="S52">
        <v>2359080</v>
      </c>
      <c r="T52">
        <v>3674140</v>
      </c>
      <c r="U52">
        <v>4056560</v>
      </c>
      <c r="V52">
        <v>4149270</v>
      </c>
      <c r="W52">
        <v>1958710</v>
      </c>
      <c r="X52">
        <v>2019810</v>
      </c>
      <c r="Y52">
        <v>1952250</v>
      </c>
      <c r="Z52">
        <v>5617880</v>
      </c>
      <c r="AA52">
        <v>5875990</v>
      </c>
      <c r="AB52">
        <v>6289160</v>
      </c>
      <c r="AC52">
        <v>3249880</v>
      </c>
      <c r="AD52">
        <v>3095810</v>
      </c>
      <c r="AE52">
        <v>2953060</v>
      </c>
      <c r="AF52">
        <v>2395170</v>
      </c>
      <c r="AG52">
        <v>2471980</v>
      </c>
      <c r="AH52">
        <v>2474470</v>
      </c>
      <c r="AI52">
        <v>2158710</v>
      </c>
      <c r="AJ52">
        <v>2261960</v>
      </c>
      <c r="AK52">
        <v>2350150</v>
      </c>
      <c r="AL52">
        <v>5594500</v>
      </c>
      <c r="AM52">
        <v>7218350</v>
      </c>
      <c r="AN52">
        <v>5694070</v>
      </c>
      <c r="AO52">
        <v>3994900</v>
      </c>
      <c r="AP52">
        <v>5233850</v>
      </c>
      <c r="AQ52">
        <v>5272720</v>
      </c>
    </row>
    <row r="53" spans="1:43">
      <c r="A53">
        <v>2594</v>
      </c>
      <c r="B53" t="s">
        <v>5229</v>
      </c>
      <c r="C53" t="s">
        <v>5230</v>
      </c>
      <c r="D53">
        <v>7.1633199999999997E-4</v>
      </c>
      <c r="E53">
        <v>26</v>
      </c>
      <c r="F53">
        <v>26</v>
      </c>
      <c r="G53">
        <v>0</v>
      </c>
      <c r="H53">
        <v>8437780</v>
      </c>
      <c r="I53">
        <v>8493070</v>
      </c>
      <c r="J53">
        <v>8677630</v>
      </c>
      <c r="K53">
        <v>21293700</v>
      </c>
      <c r="L53">
        <v>21234600</v>
      </c>
      <c r="M53">
        <v>23980300</v>
      </c>
      <c r="N53">
        <v>18846400</v>
      </c>
      <c r="O53">
        <v>19359900</v>
      </c>
      <c r="P53">
        <v>19110900</v>
      </c>
      <c r="Q53">
        <v>18419200</v>
      </c>
      <c r="R53">
        <v>18272300</v>
      </c>
      <c r="S53">
        <v>20087300</v>
      </c>
      <c r="T53">
        <v>13751400</v>
      </c>
      <c r="U53">
        <v>14138600</v>
      </c>
      <c r="V53">
        <v>15254000</v>
      </c>
      <c r="W53">
        <v>11593600</v>
      </c>
      <c r="X53">
        <v>11774500</v>
      </c>
      <c r="Y53">
        <v>12441300</v>
      </c>
      <c r="Z53">
        <v>37021200</v>
      </c>
      <c r="AA53">
        <v>37545900</v>
      </c>
      <c r="AB53">
        <v>40674700</v>
      </c>
      <c r="AC53">
        <v>23347000</v>
      </c>
      <c r="AD53">
        <v>21141300</v>
      </c>
      <c r="AE53">
        <v>23235700</v>
      </c>
      <c r="AF53">
        <v>16443800</v>
      </c>
      <c r="AG53">
        <v>17903600</v>
      </c>
      <c r="AH53">
        <v>17377700</v>
      </c>
      <c r="AI53">
        <v>29193800</v>
      </c>
      <c r="AJ53">
        <v>29750700</v>
      </c>
      <c r="AK53">
        <v>32957100</v>
      </c>
      <c r="AL53">
        <v>13753900</v>
      </c>
      <c r="AM53">
        <v>16051200</v>
      </c>
      <c r="AN53">
        <v>13285400</v>
      </c>
      <c r="AO53">
        <v>24312000</v>
      </c>
      <c r="AP53">
        <v>34456500</v>
      </c>
      <c r="AQ53">
        <v>34003700</v>
      </c>
    </row>
    <row r="54" spans="1:43">
      <c r="A54">
        <v>2596</v>
      </c>
      <c r="B54" t="s">
        <v>5233</v>
      </c>
      <c r="C54" t="s">
        <v>5234</v>
      </c>
      <c r="D54">
        <v>7.1633199999999997E-4</v>
      </c>
      <c r="E54">
        <v>26</v>
      </c>
      <c r="F54">
        <v>26</v>
      </c>
      <c r="G54">
        <v>0</v>
      </c>
      <c r="H54">
        <v>8040890</v>
      </c>
      <c r="I54">
        <v>7113770</v>
      </c>
      <c r="J54">
        <v>7193990</v>
      </c>
      <c r="K54">
        <v>18017600</v>
      </c>
      <c r="L54">
        <v>17260300</v>
      </c>
      <c r="M54">
        <v>19020600</v>
      </c>
      <c r="N54">
        <v>10213000</v>
      </c>
      <c r="O54">
        <v>10270100</v>
      </c>
      <c r="P54">
        <v>9468620</v>
      </c>
      <c r="Q54">
        <v>9702240</v>
      </c>
      <c r="R54">
        <v>9375380</v>
      </c>
      <c r="S54">
        <v>10383100</v>
      </c>
      <c r="T54">
        <v>9595510</v>
      </c>
      <c r="U54">
        <v>10642700</v>
      </c>
      <c r="V54">
        <v>10631100</v>
      </c>
      <c r="W54">
        <v>8774310</v>
      </c>
      <c r="X54">
        <v>9056620</v>
      </c>
      <c r="Y54">
        <v>8586730</v>
      </c>
      <c r="Z54">
        <v>22484600</v>
      </c>
      <c r="AA54">
        <v>21733000</v>
      </c>
      <c r="AB54">
        <v>24485700</v>
      </c>
      <c r="AC54">
        <v>14960200</v>
      </c>
      <c r="AD54">
        <v>14483100</v>
      </c>
      <c r="AE54">
        <v>13960200</v>
      </c>
      <c r="AF54">
        <v>8939970</v>
      </c>
      <c r="AG54">
        <v>8805330</v>
      </c>
      <c r="AH54">
        <v>8549330</v>
      </c>
      <c r="AI54">
        <v>14320100</v>
      </c>
      <c r="AJ54">
        <v>14844400</v>
      </c>
      <c r="AK54">
        <v>16551400</v>
      </c>
      <c r="AL54">
        <v>10995000</v>
      </c>
      <c r="AM54">
        <v>14432300</v>
      </c>
      <c r="AN54">
        <v>10901000</v>
      </c>
      <c r="AO54">
        <v>16180300</v>
      </c>
      <c r="AP54">
        <v>22704800</v>
      </c>
      <c r="AQ54">
        <v>22334900</v>
      </c>
    </row>
    <row r="55" spans="1:43">
      <c r="A55">
        <v>1080</v>
      </c>
      <c r="B55" t="s">
        <v>2201</v>
      </c>
      <c r="C55" t="s">
        <v>2202</v>
      </c>
      <c r="D55">
        <v>7.1633199999999997E-4</v>
      </c>
      <c r="E55">
        <v>25</v>
      </c>
      <c r="F55">
        <v>25</v>
      </c>
      <c r="G55">
        <v>0</v>
      </c>
      <c r="H55">
        <v>2144080</v>
      </c>
      <c r="I55">
        <v>2007840</v>
      </c>
      <c r="J55">
        <v>1939190</v>
      </c>
      <c r="K55">
        <v>2496530</v>
      </c>
      <c r="L55">
        <v>2262440</v>
      </c>
      <c r="M55">
        <v>2515770</v>
      </c>
      <c r="N55">
        <v>2162450</v>
      </c>
      <c r="O55">
        <v>2153260</v>
      </c>
      <c r="P55">
        <v>1817090</v>
      </c>
      <c r="Q55">
        <v>1228130</v>
      </c>
      <c r="R55">
        <v>1336720</v>
      </c>
      <c r="S55">
        <v>1324050</v>
      </c>
      <c r="T55">
        <v>2420960</v>
      </c>
      <c r="U55">
        <v>2998990</v>
      </c>
      <c r="V55">
        <v>3020320</v>
      </c>
      <c r="W55">
        <v>1087620</v>
      </c>
      <c r="X55">
        <v>1087630</v>
      </c>
      <c r="Y55">
        <v>1078700</v>
      </c>
      <c r="Z55">
        <v>3233050</v>
      </c>
      <c r="AA55">
        <v>3176090</v>
      </c>
      <c r="AB55">
        <v>3453800</v>
      </c>
      <c r="AC55">
        <v>2153180</v>
      </c>
      <c r="AD55">
        <v>1924130</v>
      </c>
      <c r="AE55">
        <v>1973830</v>
      </c>
      <c r="AF55">
        <v>1757050</v>
      </c>
      <c r="AG55">
        <v>1739060</v>
      </c>
      <c r="AH55">
        <v>1857490</v>
      </c>
      <c r="AI55">
        <v>1601360</v>
      </c>
      <c r="AJ55">
        <v>1617270</v>
      </c>
      <c r="AK55">
        <v>1716680</v>
      </c>
      <c r="AL55">
        <v>1778560</v>
      </c>
      <c r="AM55">
        <v>2283560</v>
      </c>
      <c r="AN55">
        <v>1688850</v>
      </c>
      <c r="AO55">
        <v>948551</v>
      </c>
      <c r="AP55">
        <v>1127930</v>
      </c>
      <c r="AQ55">
        <v>1120550</v>
      </c>
    </row>
    <row r="56" spans="1:43">
      <c r="A56">
        <v>1303</v>
      </c>
      <c r="B56" t="s">
        <v>2647</v>
      </c>
      <c r="C56" t="s">
        <v>2648</v>
      </c>
      <c r="D56">
        <v>7.1633199999999997E-4</v>
      </c>
      <c r="E56">
        <v>25</v>
      </c>
      <c r="F56">
        <v>24</v>
      </c>
      <c r="G56">
        <v>1</v>
      </c>
      <c r="H56">
        <v>526693</v>
      </c>
      <c r="I56">
        <v>484410</v>
      </c>
      <c r="J56">
        <v>578619</v>
      </c>
      <c r="K56">
        <v>608077</v>
      </c>
      <c r="L56">
        <v>575211</v>
      </c>
      <c r="M56">
        <v>657315</v>
      </c>
      <c r="N56">
        <v>723579</v>
      </c>
      <c r="O56">
        <v>718850</v>
      </c>
      <c r="P56">
        <v>658426</v>
      </c>
      <c r="Q56">
        <v>429689</v>
      </c>
      <c r="R56">
        <v>395877</v>
      </c>
      <c r="S56">
        <v>387671</v>
      </c>
      <c r="T56">
        <v>722555</v>
      </c>
      <c r="U56">
        <v>836112</v>
      </c>
      <c r="V56">
        <v>867083</v>
      </c>
      <c r="W56">
        <v>346872</v>
      </c>
      <c r="X56">
        <v>408442</v>
      </c>
      <c r="Y56">
        <v>411306</v>
      </c>
      <c r="Z56">
        <v>1522280</v>
      </c>
      <c r="AA56">
        <v>1467800</v>
      </c>
      <c r="AB56">
        <v>1721510</v>
      </c>
      <c r="AC56">
        <v>1086800</v>
      </c>
      <c r="AD56">
        <v>1088960</v>
      </c>
      <c r="AE56">
        <v>1033420</v>
      </c>
      <c r="AF56">
        <v>887509</v>
      </c>
      <c r="AG56">
        <v>966325</v>
      </c>
      <c r="AH56">
        <v>907191</v>
      </c>
      <c r="AI56">
        <v>843163</v>
      </c>
      <c r="AJ56">
        <v>844452</v>
      </c>
      <c r="AK56">
        <v>848981</v>
      </c>
      <c r="AL56">
        <v>1453010</v>
      </c>
      <c r="AM56">
        <v>2064100</v>
      </c>
      <c r="AN56">
        <v>1589480</v>
      </c>
      <c r="AO56">
        <v>785219</v>
      </c>
      <c r="AP56">
        <v>1100520</v>
      </c>
      <c r="AQ56">
        <v>1067400</v>
      </c>
    </row>
    <row r="57" spans="1:43">
      <c r="A57">
        <v>1538</v>
      </c>
      <c r="B57" t="s">
        <v>3117</v>
      </c>
      <c r="C57" t="s">
        <v>3118</v>
      </c>
      <c r="D57">
        <v>7.1633199999999997E-4</v>
      </c>
      <c r="E57">
        <v>25</v>
      </c>
      <c r="F57">
        <v>9</v>
      </c>
      <c r="G57">
        <v>16</v>
      </c>
      <c r="H57">
        <v>5097270</v>
      </c>
      <c r="I57">
        <v>4901070</v>
      </c>
      <c r="J57">
        <v>4929380</v>
      </c>
      <c r="K57">
        <v>4378440</v>
      </c>
      <c r="L57">
        <v>4189910</v>
      </c>
      <c r="M57">
        <v>4226790</v>
      </c>
      <c r="N57">
        <v>7264110</v>
      </c>
      <c r="O57">
        <v>7701870</v>
      </c>
      <c r="P57">
        <v>7969590</v>
      </c>
      <c r="Q57">
        <v>74489500</v>
      </c>
      <c r="R57">
        <v>72724500</v>
      </c>
      <c r="S57">
        <v>81262200</v>
      </c>
      <c r="T57">
        <v>4161820</v>
      </c>
      <c r="U57">
        <v>4827240</v>
      </c>
      <c r="V57">
        <v>4941420</v>
      </c>
      <c r="W57">
        <v>4134720</v>
      </c>
      <c r="X57">
        <v>4392630</v>
      </c>
      <c r="Y57">
        <v>4799890</v>
      </c>
      <c r="Z57">
        <v>5792010</v>
      </c>
      <c r="AA57">
        <v>5857690</v>
      </c>
      <c r="AB57">
        <v>6326940</v>
      </c>
      <c r="AC57">
        <v>6620100</v>
      </c>
      <c r="AD57">
        <v>6455980</v>
      </c>
      <c r="AE57">
        <v>6993590</v>
      </c>
      <c r="AF57">
        <v>3240180</v>
      </c>
      <c r="AG57">
        <v>3189260</v>
      </c>
      <c r="AH57">
        <v>3999190</v>
      </c>
      <c r="AI57">
        <v>3007060</v>
      </c>
      <c r="AJ57">
        <v>3071710</v>
      </c>
      <c r="AK57">
        <v>3456310</v>
      </c>
      <c r="AL57">
        <v>3730670</v>
      </c>
      <c r="AM57">
        <v>5589330</v>
      </c>
      <c r="AN57">
        <v>4192190</v>
      </c>
      <c r="AO57">
        <v>3300630</v>
      </c>
      <c r="AP57">
        <v>4185650</v>
      </c>
      <c r="AQ57">
        <v>4355900</v>
      </c>
    </row>
    <row r="58" spans="1:43">
      <c r="A58">
        <v>2060</v>
      </c>
      <c r="B58" t="s">
        <v>4161</v>
      </c>
      <c r="C58" t="s">
        <v>4162</v>
      </c>
      <c r="D58">
        <v>7.1633199999999997E-4</v>
      </c>
      <c r="E58">
        <v>25</v>
      </c>
      <c r="F58">
        <v>25</v>
      </c>
      <c r="G58">
        <v>0</v>
      </c>
      <c r="H58">
        <v>2708820</v>
      </c>
      <c r="I58">
        <v>2500500</v>
      </c>
      <c r="J58">
        <v>2698430</v>
      </c>
      <c r="K58">
        <v>5119190</v>
      </c>
      <c r="L58">
        <v>5125590</v>
      </c>
      <c r="M58">
        <v>5576520</v>
      </c>
      <c r="N58">
        <v>7576410</v>
      </c>
      <c r="O58">
        <v>7549570</v>
      </c>
      <c r="P58">
        <v>7353320</v>
      </c>
      <c r="Q58">
        <v>6479000</v>
      </c>
      <c r="R58">
        <v>6238530</v>
      </c>
      <c r="S58">
        <v>6654320</v>
      </c>
      <c r="T58">
        <v>3693160</v>
      </c>
      <c r="U58">
        <v>4110300</v>
      </c>
      <c r="V58">
        <v>4012060</v>
      </c>
      <c r="W58">
        <v>3114110</v>
      </c>
      <c r="X58">
        <v>3057470</v>
      </c>
      <c r="Y58">
        <v>3293180</v>
      </c>
      <c r="Z58">
        <v>8425320</v>
      </c>
      <c r="AA58">
        <v>8457460</v>
      </c>
      <c r="AB58">
        <v>9054290</v>
      </c>
      <c r="AC58">
        <v>8284230</v>
      </c>
      <c r="AD58">
        <v>7642750</v>
      </c>
      <c r="AE58">
        <v>8051890</v>
      </c>
      <c r="AF58">
        <v>4034170</v>
      </c>
      <c r="AG58">
        <v>4854530</v>
      </c>
      <c r="AH58">
        <v>5844750</v>
      </c>
      <c r="AI58">
        <v>6600170</v>
      </c>
      <c r="AJ58">
        <v>7044510</v>
      </c>
      <c r="AK58">
        <v>7267910</v>
      </c>
      <c r="AL58">
        <v>3484630</v>
      </c>
      <c r="AM58">
        <v>4399220</v>
      </c>
      <c r="AN58">
        <v>3430250</v>
      </c>
      <c r="AO58">
        <v>3292710</v>
      </c>
      <c r="AP58">
        <v>4312360</v>
      </c>
      <c r="AQ58">
        <v>4300360</v>
      </c>
    </row>
    <row r="59" spans="1:43">
      <c r="A59">
        <v>2690</v>
      </c>
      <c r="B59" t="s">
        <v>5421</v>
      </c>
      <c r="C59" t="s">
        <v>5422</v>
      </c>
      <c r="D59">
        <v>7.1633199999999997E-4</v>
      </c>
      <c r="E59">
        <v>25</v>
      </c>
      <c r="F59">
        <v>25</v>
      </c>
      <c r="G59">
        <v>0</v>
      </c>
      <c r="H59">
        <v>5345860</v>
      </c>
      <c r="I59">
        <v>5407890</v>
      </c>
      <c r="J59">
        <v>5739090</v>
      </c>
      <c r="K59">
        <v>8923000</v>
      </c>
      <c r="L59">
        <v>9094190</v>
      </c>
      <c r="M59">
        <v>9770890</v>
      </c>
      <c r="N59">
        <v>13108700</v>
      </c>
      <c r="O59">
        <v>13475700</v>
      </c>
      <c r="P59">
        <v>14210400</v>
      </c>
      <c r="Q59">
        <v>11983000</v>
      </c>
      <c r="R59">
        <v>12587800</v>
      </c>
      <c r="S59">
        <v>13501600</v>
      </c>
      <c r="T59">
        <v>7724330</v>
      </c>
      <c r="U59">
        <v>8686730</v>
      </c>
      <c r="V59">
        <v>9090940</v>
      </c>
      <c r="W59">
        <v>7407820</v>
      </c>
      <c r="X59">
        <v>8027480</v>
      </c>
      <c r="Y59">
        <v>8037100</v>
      </c>
      <c r="Z59">
        <v>11879500</v>
      </c>
      <c r="AA59">
        <v>12476000</v>
      </c>
      <c r="AB59">
        <v>13398200</v>
      </c>
      <c r="AC59">
        <v>11440800</v>
      </c>
      <c r="AD59">
        <v>11719200</v>
      </c>
      <c r="AE59">
        <v>12642100</v>
      </c>
      <c r="AF59">
        <v>8086420</v>
      </c>
      <c r="AG59">
        <v>8794270</v>
      </c>
      <c r="AH59">
        <v>9598190</v>
      </c>
      <c r="AI59">
        <v>9819280</v>
      </c>
      <c r="AJ59">
        <v>10306100</v>
      </c>
      <c r="AK59">
        <v>11002200</v>
      </c>
      <c r="AL59">
        <v>5474380</v>
      </c>
      <c r="AM59">
        <v>7349850</v>
      </c>
      <c r="AN59">
        <v>5723500</v>
      </c>
      <c r="AO59">
        <v>4702360</v>
      </c>
      <c r="AP59">
        <v>6712650</v>
      </c>
      <c r="AQ59">
        <v>6783840</v>
      </c>
    </row>
    <row r="60" spans="1:43">
      <c r="A60">
        <v>1594</v>
      </c>
      <c r="B60" t="s">
        <v>3229</v>
      </c>
      <c r="C60" t="s">
        <v>3230</v>
      </c>
      <c r="D60">
        <v>7.1633199999999997E-4</v>
      </c>
      <c r="E60">
        <v>24</v>
      </c>
      <c r="F60">
        <v>18</v>
      </c>
      <c r="G60">
        <v>6</v>
      </c>
      <c r="H60">
        <v>1259500</v>
      </c>
      <c r="I60">
        <v>1162200</v>
      </c>
      <c r="J60">
        <v>1124260</v>
      </c>
      <c r="K60">
        <v>415102</v>
      </c>
      <c r="L60">
        <v>346303</v>
      </c>
      <c r="M60">
        <v>484848</v>
      </c>
      <c r="N60">
        <v>1300250</v>
      </c>
      <c r="O60">
        <v>1349090</v>
      </c>
      <c r="P60">
        <v>1449560</v>
      </c>
      <c r="Q60">
        <v>342561</v>
      </c>
      <c r="R60">
        <v>338866</v>
      </c>
      <c r="S60">
        <v>384267</v>
      </c>
      <c r="T60">
        <v>1004490</v>
      </c>
      <c r="U60">
        <v>1161630</v>
      </c>
      <c r="V60">
        <v>1182050</v>
      </c>
      <c r="W60">
        <v>172962</v>
      </c>
      <c r="X60">
        <v>212439</v>
      </c>
      <c r="Y60">
        <v>193821</v>
      </c>
      <c r="Z60">
        <v>2242230</v>
      </c>
      <c r="AA60">
        <v>2426150</v>
      </c>
      <c r="AB60">
        <v>2587790</v>
      </c>
      <c r="AC60">
        <v>437507</v>
      </c>
      <c r="AD60">
        <v>379631</v>
      </c>
      <c r="AE60">
        <v>391777</v>
      </c>
      <c r="AF60">
        <v>1126160</v>
      </c>
      <c r="AG60">
        <v>1175960</v>
      </c>
      <c r="AH60">
        <v>1211290</v>
      </c>
      <c r="AI60">
        <v>314346</v>
      </c>
      <c r="AJ60">
        <v>399277</v>
      </c>
      <c r="AK60">
        <v>439163</v>
      </c>
      <c r="AL60">
        <v>2360270</v>
      </c>
      <c r="AM60">
        <v>3168960</v>
      </c>
      <c r="AN60">
        <v>2349360</v>
      </c>
      <c r="AO60">
        <v>486708</v>
      </c>
      <c r="AP60">
        <v>716686</v>
      </c>
      <c r="AQ60">
        <v>762233</v>
      </c>
    </row>
    <row r="61" spans="1:43">
      <c r="A61">
        <v>2755</v>
      </c>
      <c r="B61" t="s">
        <v>5551</v>
      </c>
      <c r="C61" t="s">
        <v>5552</v>
      </c>
      <c r="D61">
        <v>7.1633199999999997E-4</v>
      </c>
      <c r="E61">
        <v>24</v>
      </c>
      <c r="F61">
        <v>24</v>
      </c>
      <c r="G61">
        <v>0</v>
      </c>
      <c r="H61">
        <v>719327</v>
      </c>
      <c r="I61">
        <v>681304</v>
      </c>
      <c r="J61">
        <v>724967</v>
      </c>
      <c r="K61">
        <v>666838</v>
      </c>
      <c r="L61">
        <v>623610</v>
      </c>
      <c r="M61">
        <v>720149</v>
      </c>
      <c r="N61">
        <v>775854</v>
      </c>
      <c r="O61">
        <v>791234</v>
      </c>
      <c r="P61">
        <v>930315</v>
      </c>
      <c r="Q61">
        <v>439924</v>
      </c>
      <c r="R61">
        <v>427586</v>
      </c>
      <c r="S61">
        <v>487561</v>
      </c>
      <c r="T61">
        <v>774773</v>
      </c>
      <c r="U61">
        <v>830522</v>
      </c>
      <c r="V61">
        <v>896670</v>
      </c>
      <c r="W61">
        <v>300800</v>
      </c>
      <c r="X61">
        <v>281213</v>
      </c>
      <c r="Y61">
        <v>332743</v>
      </c>
      <c r="Z61">
        <v>1267250</v>
      </c>
      <c r="AA61">
        <v>1273430</v>
      </c>
      <c r="AB61">
        <v>1392880</v>
      </c>
      <c r="AC61">
        <v>654844</v>
      </c>
      <c r="AD61">
        <v>626918</v>
      </c>
      <c r="AE61">
        <v>674766</v>
      </c>
      <c r="AF61">
        <v>515471</v>
      </c>
      <c r="AG61">
        <v>615774</v>
      </c>
      <c r="AH61">
        <v>658593</v>
      </c>
      <c r="AI61">
        <v>446967</v>
      </c>
      <c r="AJ61">
        <v>399714</v>
      </c>
      <c r="AK61">
        <v>471244</v>
      </c>
      <c r="AL61">
        <v>1106050</v>
      </c>
      <c r="AM61">
        <v>1402840</v>
      </c>
      <c r="AN61">
        <v>1177080</v>
      </c>
      <c r="AO61">
        <v>500097</v>
      </c>
      <c r="AP61">
        <v>776422</v>
      </c>
      <c r="AQ61">
        <v>781065</v>
      </c>
    </row>
    <row r="62" spans="1:43">
      <c r="A62">
        <v>472</v>
      </c>
      <c r="B62" t="s">
        <v>985</v>
      </c>
      <c r="C62" t="s">
        <v>986</v>
      </c>
      <c r="D62">
        <v>7.1633199999999997E-4</v>
      </c>
      <c r="E62">
        <v>23</v>
      </c>
      <c r="F62">
        <v>23</v>
      </c>
      <c r="G62">
        <v>0</v>
      </c>
      <c r="H62">
        <v>3562120</v>
      </c>
      <c r="I62">
        <v>3084680</v>
      </c>
      <c r="J62">
        <v>2912230</v>
      </c>
      <c r="K62">
        <v>3930730</v>
      </c>
      <c r="L62">
        <v>3613560</v>
      </c>
      <c r="M62">
        <v>3358730</v>
      </c>
      <c r="N62">
        <v>3049200</v>
      </c>
      <c r="O62">
        <v>3104560</v>
      </c>
      <c r="P62">
        <v>2798910</v>
      </c>
      <c r="Q62">
        <v>2910540</v>
      </c>
      <c r="R62">
        <v>2602470</v>
      </c>
      <c r="S62">
        <v>2651390</v>
      </c>
      <c r="T62">
        <v>3114730</v>
      </c>
      <c r="U62">
        <v>3469530</v>
      </c>
      <c r="V62">
        <v>2887820</v>
      </c>
      <c r="W62">
        <v>2710260</v>
      </c>
      <c r="X62">
        <v>2717490</v>
      </c>
      <c r="Y62">
        <v>2558890</v>
      </c>
      <c r="Z62">
        <v>4093730</v>
      </c>
      <c r="AA62">
        <v>3818460</v>
      </c>
      <c r="AB62">
        <v>3816420</v>
      </c>
      <c r="AC62">
        <v>3285220</v>
      </c>
      <c r="AD62">
        <v>3180090</v>
      </c>
      <c r="AE62">
        <v>3082970</v>
      </c>
      <c r="AF62">
        <v>3136760</v>
      </c>
      <c r="AG62">
        <v>3230480</v>
      </c>
      <c r="AH62">
        <v>3295900</v>
      </c>
      <c r="AI62">
        <v>2772290</v>
      </c>
      <c r="AJ62">
        <v>2870640</v>
      </c>
      <c r="AK62">
        <v>2409450</v>
      </c>
      <c r="AL62">
        <v>2920330</v>
      </c>
      <c r="AM62">
        <v>3712520</v>
      </c>
      <c r="AN62">
        <v>2407450</v>
      </c>
      <c r="AO62">
        <v>2281650</v>
      </c>
      <c r="AP62">
        <v>2953270</v>
      </c>
      <c r="AQ62">
        <v>2577380</v>
      </c>
    </row>
    <row r="63" spans="1:43">
      <c r="A63">
        <v>1488</v>
      </c>
      <c r="B63" t="s">
        <v>3017</v>
      </c>
      <c r="C63" t="s">
        <v>3018</v>
      </c>
      <c r="D63">
        <v>7.1633199999999997E-4</v>
      </c>
      <c r="E63">
        <v>23</v>
      </c>
      <c r="F63">
        <v>23</v>
      </c>
      <c r="G63">
        <v>0</v>
      </c>
      <c r="H63">
        <v>44021100</v>
      </c>
      <c r="I63">
        <v>42004400</v>
      </c>
      <c r="J63">
        <v>36375700</v>
      </c>
      <c r="K63">
        <v>705181</v>
      </c>
      <c r="L63">
        <v>613711</v>
      </c>
      <c r="M63">
        <v>879448</v>
      </c>
      <c r="N63">
        <v>37235000</v>
      </c>
      <c r="O63">
        <v>35443300</v>
      </c>
      <c r="P63">
        <v>27987200</v>
      </c>
      <c r="Q63">
        <v>474418</v>
      </c>
      <c r="R63">
        <v>532953</v>
      </c>
      <c r="S63">
        <v>623221</v>
      </c>
      <c r="T63">
        <v>38962400</v>
      </c>
      <c r="U63">
        <v>42160200</v>
      </c>
      <c r="V63">
        <v>41222700</v>
      </c>
      <c r="W63">
        <v>362645</v>
      </c>
      <c r="X63">
        <v>315407</v>
      </c>
      <c r="Y63">
        <v>341880</v>
      </c>
      <c r="Z63">
        <v>75412000</v>
      </c>
      <c r="AA63">
        <v>75867900</v>
      </c>
      <c r="AB63">
        <v>79820200</v>
      </c>
      <c r="AC63">
        <v>1253300</v>
      </c>
      <c r="AD63">
        <v>1208520</v>
      </c>
      <c r="AE63">
        <v>1473260</v>
      </c>
      <c r="AF63">
        <v>16236900</v>
      </c>
      <c r="AG63">
        <v>16178100</v>
      </c>
      <c r="AH63">
        <v>14127300</v>
      </c>
      <c r="AI63">
        <v>699996</v>
      </c>
      <c r="AJ63">
        <v>869858</v>
      </c>
      <c r="AK63">
        <v>843761</v>
      </c>
      <c r="AL63">
        <v>71774800</v>
      </c>
      <c r="AM63">
        <v>92454800</v>
      </c>
      <c r="AN63">
        <v>68966700</v>
      </c>
      <c r="AO63">
        <v>1012640</v>
      </c>
      <c r="AP63">
        <v>1777700</v>
      </c>
      <c r="AQ63">
        <v>1494960</v>
      </c>
    </row>
    <row r="64" spans="1:43">
      <c r="A64">
        <v>2441</v>
      </c>
      <c r="B64" t="s">
        <v>4923</v>
      </c>
      <c r="C64" t="s">
        <v>4924</v>
      </c>
      <c r="D64">
        <v>7.1633199999999997E-4</v>
      </c>
      <c r="E64">
        <v>23</v>
      </c>
      <c r="F64">
        <v>23</v>
      </c>
      <c r="G64">
        <v>0</v>
      </c>
      <c r="H64">
        <v>1725390</v>
      </c>
      <c r="I64">
        <v>1643290</v>
      </c>
      <c r="J64">
        <v>1608010</v>
      </c>
      <c r="K64">
        <v>1793830</v>
      </c>
      <c r="L64">
        <v>1812350</v>
      </c>
      <c r="M64">
        <v>2043400</v>
      </c>
      <c r="N64">
        <v>1808060</v>
      </c>
      <c r="O64">
        <v>1862650</v>
      </c>
      <c r="P64">
        <v>1830400</v>
      </c>
      <c r="Q64">
        <v>941862</v>
      </c>
      <c r="R64">
        <v>982348</v>
      </c>
      <c r="S64">
        <v>1013700</v>
      </c>
      <c r="T64">
        <v>1863020</v>
      </c>
      <c r="U64">
        <v>2089600</v>
      </c>
      <c r="V64">
        <v>2117700</v>
      </c>
      <c r="W64">
        <v>730731</v>
      </c>
      <c r="X64">
        <v>734581</v>
      </c>
      <c r="Y64">
        <v>832443</v>
      </c>
      <c r="Z64">
        <v>2827970</v>
      </c>
      <c r="AA64">
        <v>2766180</v>
      </c>
      <c r="AB64">
        <v>3326220</v>
      </c>
      <c r="AC64">
        <v>1553780</v>
      </c>
      <c r="AD64">
        <v>1602850</v>
      </c>
      <c r="AE64">
        <v>1737990</v>
      </c>
      <c r="AF64">
        <v>1232000</v>
      </c>
      <c r="AG64">
        <v>1282140</v>
      </c>
      <c r="AH64">
        <v>1336980</v>
      </c>
      <c r="AI64">
        <v>1108130</v>
      </c>
      <c r="AJ64">
        <v>1076760</v>
      </c>
      <c r="AK64">
        <v>1183220</v>
      </c>
      <c r="AL64">
        <v>1779930</v>
      </c>
      <c r="AM64">
        <v>2417900</v>
      </c>
      <c r="AN64">
        <v>1823260</v>
      </c>
      <c r="AO64">
        <v>973604</v>
      </c>
      <c r="AP64">
        <v>1407150</v>
      </c>
      <c r="AQ64">
        <v>1369600</v>
      </c>
    </row>
    <row r="65" spans="1:43">
      <c r="A65">
        <v>2863</v>
      </c>
      <c r="B65" t="s">
        <v>5767</v>
      </c>
      <c r="C65" t="s">
        <v>5768</v>
      </c>
      <c r="D65">
        <v>7.1633199999999997E-4</v>
      </c>
      <c r="E65">
        <v>23</v>
      </c>
      <c r="F65">
        <v>22</v>
      </c>
      <c r="G65">
        <v>1</v>
      </c>
      <c r="H65">
        <v>3123270</v>
      </c>
      <c r="I65">
        <v>2753030</v>
      </c>
      <c r="J65">
        <v>2441930</v>
      </c>
      <c r="K65">
        <v>2255670</v>
      </c>
      <c r="L65">
        <v>2074360</v>
      </c>
      <c r="M65">
        <v>2262140</v>
      </c>
      <c r="N65">
        <v>2935450</v>
      </c>
      <c r="O65">
        <v>3029660</v>
      </c>
      <c r="P65">
        <v>2610030</v>
      </c>
      <c r="Q65">
        <v>1428390</v>
      </c>
      <c r="R65">
        <v>1335210</v>
      </c>
      <c r="S65">
        <v>1253690</v>
      </c>
      <c r="T65">
        <v>2603770</v>
      </c>
      <c r="U65">
        <v>2824870</v>
      </c>
      <c r="V65">
        <v>2811960</v>
      </c>
      <c r="W65">
        <v>944356</v>
      </c>
      <c r="X65">
        <v>935367</v>
      </c>
      <c r="Y65">
        <v>990302</v>
      </c>
      <c r="Z65">
        <v>5680030</v>
      </c>
      <c r="AA65">
        <v>5511720</v>
      </c>
      <c r="AB65">
        <v>5739100</v>
      </c>
      <c r="AC65">
        <v>1999750</v>
      </c>
      <c r="AD65">
        <v>1763020</v>
      </c>
      <c r="AE65">
        <v>1677200</v>
      </c>
      <c r="AF65">
        <v>1622010</v>
      </c>
      <c r="AG65">
        <v>1780450</v>
      </c>
      <c r="AH65">
        <v>1999460</v>
      </c>
      <c r="AI65">
        <v>1486810</v>
      </c>
      <c r="AJ65">
        <v>1521370</v>
      </c>
      <c r="AK65">
        <v>1299990</v>
      </c>
      <c r="AL65">
        <v>4462640</v>
      </c>
      <c r="AM65">
        <v>5349110</v>
      </c>
      <c r="AN65">
        <v>4192640</v>
      </c>
      <c r="AO65">
        <v>2735020</v>
      </c>
      <c r="AP65">
        <v>3768790</v>
      </c>
      <c r="AQ65">
        <v>3559530</v>
      </c>
    </row>
    <row r="66" spans="1:43">
      <c r="A66">
        <v>268</v>
      </c>
      <c r="B66" t="s">
        <v>577</v>
      </c>
      <c r="C66" t="s">
        <v>578</v>
      </c>
      <c r="D66">
        <v>7.1633199999999997E-4</v>
      </c>
      <c r="E66">
        <v>22</v>
      </c>
      <c r="F66">
        <v>20</v>
      </c>
      <c r="G66">
        <v>2</v>
      </c>
      <c r="H66">
        <v>19546600</v>
      </c>
      <c r="I66">
        <v>19424600</v>
      </c>
      <c r="J66">
        <v>18681400</v>
      </c>
      <c r="K66">
        <v>17557600</v>
      </c>
      <c r="L66">
        <v>17552800</v>
      </c>
      <c r="M66">
        <v>18074500</v>
      </c>
      <c r="N66">
        <v>20835200</v>
      </c>
      <c r="O66">
        <v>21626700</v>
      </c>
      <c r="P66">
        <v>20680700</v>
      </c>
      <c r="Q66">
        <v>12091600</v>
      </c>
      <c r="R66">
        <v>12830400</v>
      </c>
      <c r="S66">
        <v>13096000</v>
      </c>
      <c r="T66">
        <v>15882600</v>
      </c>
      <c r="U66">
        <v>16781000</v>
      </c>
      <c r="V66">
        <v>16225200</v>
      </c>
      <c r="W66">
        <v>8613450</v>
      </c>
      <c r="X66">
        <v>8944720</v>
      </c>
      <c r="Y66">
        <v>9250440</v>
      </c>
      <c r="Z66">
        <v>27045500</v>
      </c>
      <c r="AA66">
        <v>27989700</v>
      </c>
      <c r="AB66">
        <v>29075900</v>
      </c>
      <c r="AC66">
        <v>13800200</v>
      </c>
      <c r="AD66">
        <v>15308400</v>
      </c>
      <c r="AE66">
        <v>14317900</v>
      </c>
      <c r="AF66">
        <v>11285100</v>
      </c>
      <c r="AG66">
        <v>11105900</v>
      </c>
      <c r="AH66">
        <v>11750200</v>
      </c>
      <c r="AI66">
        <v>10484000</v>
      </c>
      <c r="AJ66">
        <v>10986400</v>
      </c>
      <c r="AK66">
        <v>11741500</v>
      </c>
      <c r="AL66">
        <v>20070600</v>
      </c>
      <c r="AM66">
        <v>26177300</v>
      </c>
      <c r="AN66">
        <v>20427700</v>
      </c>
      <c r="AO66">
        <v>13859500</v>
      </c>
      <c r="AP66">
        <v>18012800</v>
      </c>
      <c r="AQ66">
        <v>18587100</v>
      </c>
    </row>
    <row r="67" spans="1:43">
      <c r="A67">
        <v>364</v>
      </c>
      <c r="B67" t="s">
        <v>769</v>
      </c>
      <c r="C67" t="s">
        <v>770</v>
      </c>
      <c r="D67">
        <v>7.1633199999999997E-4</v>
      </c>
      <c r="E67">
        <v>22</v>
      </c>
      <c r="F67">
        <v>17</v>
      </c>
      <c r="G67">
        <v>5</v>
      </c>
      <c r="H67">
        <v>2158100</v>
      </c>
      <c r="I67">
        <v>1819840</v>
      </c>
      <c r="J67">
        <v>1606640</v>
      </c>
      <c r="K67">
        <v>2157800</v>
      </c>
      <c r="L67">
        <v>2000100</v>
      </c>
      <c r="M67">
        <v>1907410</v>
      </c>
      <c r="N67">
        <v>2352800</v>
      </c>
      <c r="O67">
        <v>2183610</v>
      </c>
      <c r="P67">
        <v>1932490</v>
      </c>
      <c r="Q67">
        <v>1550190</v>
      </c>
      <c r="R67">
        <v>1496230</v>
      </c>
      <c r="S67">
        <v>1514870</v>
      </c>
      <c r="T67">
        <v>2120490</v>
      </c>
      <c r="U67">
        <v>2168520</v>
      </c>
      <c r="V67">
        <v>1994520</v>
      </c>
      <c r="W67">
        <v>1380080</v>
      </c>
      <c r="X67">
        <v>1136590</v>
      </c>
      <c r="Y67">
        <v>1072970</v>
      </c>
      <c r="Z67">
        <v>3135810</v>
      </c>
      <c r="AA67">
        <v>3066690</v>
      </c>
      <c r="AB67">
        <v>3175990</v>
      </c>
      <c r="AC67">
        <v>1839990</v>
      </c>
      <c r="AD67">
        <v>1685660</v>
      </c>
      <c r="AE67">
        <v>1589560</v>
      </c>
      <c r="AF67">
        <v>1776480</v>
      </c>
      <c r="AG67">
        <v>1775580</v>
      </c>
      <c r="AH67">
        <v>1699840</v>
      </c>
      <c r="AI67">
        <v>1808270</v>
      </c>
      <c r="AJ67">
        <v>1799080</v>
      </c>
      <c r="AK67">
        <v>1903640</v>
      </c>
      <c r="AL67">
        <v>1931230</v>
      </c>
      <c r="AM67">
        <v>2184910</v>
      </c>
      <c r="AN67">
        <v>1534870</v>
      </c>
      <c r="AO67">
        <v>1226860</v>
      </c>
      <c r="AP67">
        <v>1636480</v>
      </c>
      <c r="AQ67">
        <v>1420560</v>
      </c>
    </row>
    <row r="68" spans="1:43">
      <c r="A68">
        <v>509</v>
      </c>
      <c r="B68" t="s">
        <v>1059</v>
      </c>
      <c r="C68" t="s">
        <v>1060</v>
      </c>
      <c r="D68">
        <v>7.1633199999999997E-4</v>
      </c>
      <c r="E68">
        <v>22</v>
      </c>
      <c r="F68">
        <v>22</v>
      </c>
      <c r="G68">
        <v>0</v>
      </c>
      <c r="H68">
        <v>1082430</v>
      </c>
      <c r="I68">
        <v>924538</v>
      </c>
      <c r="J68">
        <v>801809</v>
      </c>
      <c r="K68">
        <v>1368910</v>
      </c>
      <c r="L68">
        <v>1255220</v>
      </c>
      <c r="M68">
        <v>1380020</v>
      </c>
      <c r="N68">
        <v>1172860</v>
      </c>
      <c r="O68">
        <v>1085750</v>
      </c>
      <c r="P68">
        <v>1056400</v>
      </c>
      <c r="Q68">
        <v>627893</v>
      </c>
      <c r="R68">
        <v>686959</v>
      </c>
      <c r="S68">
        <v>726899</v>
      </c>
      <c r="T68">
        <v>1101030</v>
      </c>
      <c r="U68">
        <v>1168970</v>
      </c>
      <c r="V68">
        <v>1119150</v>
      </c>
      <c r="W68">
        <v>429338</v>
      </c>
      <c r="X68">
        <v>428993</v>
      </c>
      <c r="Y68">
        <v>371942</v>
      </c>
      <c r="Z68">
        <v>2499940</v>
      </c>
      <c r="AA68">
        <v>2462490</v>
      </c>
      <c r="AB68">
        <v>2691960</v>
      </c>
      <c r="AC68">
        <v>986505</v>
      </c>
      <c r="AD68">
        <v>904374</v>
      </c>
      <c r="AE68">
        <v>901962</v>
      </c>
      <c r="AF68">
        <v>872981</v>
      </c>
      <c r="AG68">
        <v>825945</v>
      </c>
      <c r="AH68">
        <v>977493</v>
      </c>
      <c r="AI68">
        <v>762951</v>
      </c>
      <c r="AJ68">
        <v>848535</v>
      </c>
      <c r="AK68">
        <v>869375</v>
      </c>
      <c r="AL68">
        <v>1469930</v>
      </c>
      <c r="AM68">
        <v>1793210</v>
      </c>
      <c r="AN68">
        <v>1326740</v>
      </c>
      <c r="AO68">
        <v>834398</v>
      </c>
      <c r="AP68">
        <v>1117690</v>
      </c>
      <c r="AQ68">
        <v>1093440</v>
      </c>
    </row>
    <row r="69" spans="1:43">
      <c r="A69">
        <v>809</v>
      </c>
      <c r="B69" t="s">
        <v>1659</v>
      </c>
      <c r="C69" t="s">
        <v>1660</v>
      </c>
      <c r="D69">
        <v>7.1633199999999997E-4</v>
      </c>
      <c r="E69">
        <v>22</v>
      </c>
      <c r="F69">
        <v>0</v>
      </c>
      <c r="G69">
        <v>22</v>
      </c>
      <c r="H69">
        <v>124551000</v>
      </c>
      <c r="I69">
        <v>120382000</v>
      </c>
      <c r="J69">
        <v>109213000</v>
      </c>
      <c r="K69">
        <v>148463000</v>
      </c>
      <c r="L69">
        <v>149704000</v>
      </c>
      <c r="M69">
        <v>152316000</v>
      </c>
      <c r="N69">
        <v>160442000</v>
      </c>
      <c r="O69">
        <v>158931000</v>
      </c>
      <c r="P69">
        <v>129704000</v>
      </c>
      <c r="Q69">
        <v>84084100</v>
      </c>
      <c r="R69">
        <v>94518600</v>
      </c>
      <c r="S69">
        <v>92511000</v>
      </c>
      <c r="T69">
        <v>135938000</v>
      </c>
      <c r="U69">
        <v>151593000</v>
      </c>
      <c r="V69">
        <v>139195000</v>
      </c>
      <c r="W69">
        <v>75472100</v>
      </c>
      <c r="X69">
        <v>74264500</v>
      </c>
      <c r="Y69">
        <v>72610800</v>
      </c>
      <c r="Z69">
        <v>128145000</v>
      </c>
      <c r="AA69">
        <v>139205000</v>
      </c>
      <c r="AB69">
        <v>137656000</v>
      </c>
      <c r="AC69">
        <v>177148000</v>
      </c>
      <c r="AD69">
        <v>168804000</v>
      </c>
      <c r="AE69">
        <v>153585000</v>
      </c>
      <c r="AF69">
        <v>87481000</v>
      </c>
      <c r="AG69">
        <v>90455000</v>
      </c>
      <c r="AH69">
        <v>95334100</v>
      </c>
      <c r="AI69">
        <v>75247300</v>
      </c>
      <c r="AJ69">
        <v>76353200</v>
      </c>
      <c r="AK69">
        <v>76203400</v>
      </c>
      <c r="AL69">
        <v>202497000</v>
      </c>
      <c r="AM69">
        <v>237185000</v>
      </c>
      <c r="AN69">
        <v>183620000</v>
      </c>
      <c r="AO69">
        <v>83992700</v>
      </c>
      <c r="AP69">
        <v>97009600</v>
      </c>
      <c r="AQ69">
        <v>95544900</v>
      </c>
    </row>
    <row r="70" spans="1:43">
      <c r="A70">
        <v>1780</v>
      </c>
      <c r="B70" t="s">
        <v>3601</v>
      </c>
      <c r="C70" t="s">
        <v>3602</v>
      </c>
      <c r="D70">
        <v>7.1633199999999997E-4</v>
      </c>
      <c r="E70">
        <v>22</v>
      </c>
      <c r="F70">
        <v>22</v>
      </c>
      <c r="G70">
        <v>0</v>
      </c>
      <c r="H70">
        <v>4355280</v>
      </c>
      <c r="I70">
        <v>4001440</v>
      </c>
      <c r="J70">
        <v>4258530</v>
      </c>
      <c r="K70">
        <v>7057170</v>
      </c>
      <c r="L70">
        <v>6708310</v>
      </c>
      <c r="M70">
        <v>7397280</v>
      </c>
      <c r="N70">
        <v>8395220</v>
      </c>
      <c r="O70">
        <v>8776830</v>
      </c>
      <c r="P70">
        <v>8264000</v>
      </c>
      <c r="Q70">
        <v>7883300</v>
      </c>
      <c r="R70">
        <v>8010380</v>
      </c>
      <c r="S70">
        <v>8927190</v>
      </c>
      <c r="T70">
        <v>4546740</v>
      </c>
      <c r="U70">
        <v>5125920</v>
      </c>
      <c r="V70">
        <v>5301740</v>
      </c>
      <c r="W70">
        <v>4454000</v>
      </c>
      <c r="X70">
        <v>4461000</v>
      </c>
      <c r="Y70">
        <v>4771320</v>
      </c>
      <c r="Z70">
        <v>10752400</v>
      </c>
      <c r="AA70">
        <v>11008700</v>
      </c>
      <c r="AB70">
        <v>11857500</v>
      </c>
      <c r="AC70">
        <v>9005830</v>
      </c>
      <c r="AD70">
        <v>8195390</v>
      </c>
      <c r="AE70">
        <v>8959200</v>
      </c>
      <c r="AF70">
        <v>6692990</v>
      </c>
      <c r="AG70">
        <v>6834160</v>
      </c>
      <c r="AH70">
        <v>6787560</v>
      </c>
      <c r="AI70">
        <v>8412090</v>
      </c>
      <c r="AJ70">
        <v>9096360</v>
      </c>
      <c r="AK70">
        <v>9626640</v>
      </c>
      <c r="AL70">
        <v>5152170</v>
      </c>
      <c r="AM70">
        <v>7156380</v>
      </c>
      <c r="AN70">
        <v>5333070</v>
      </c>
      <c r="AO70">
        <v>5216530</v>
      </c>
      <c r="AP70">
        <v>7091500</v>
      </c>
      <c r="AQ70">
        <v>7573890</v>
      </c>
    </row>
    <row r="71" spans="1:43">
      <c r="A71">
        <v>1981</v>
      </c>
      <c r="B71" t="s">
        <v>4003</v>
      </c>
      <c r="C71" t="s">
        <v>4004</v>
      </c>
      <c r="D71">
        <v>7.1633199999999997E-4</v>
      </c>
      <c r="E71">
        <v>22</v>
      </c>
      <c r="F71">
        <v>20</v>
      </c>
      <c r="G71">
        <v>2</v>
      </c>
      <c r="H71">
        <v>378867</v>
      </c>
      <c r="I71">
        <v>340524</v>
      </c>
      <c r="J71">
        <v>380221</v>
      </c>
      <c r="K71">
        <v>321874</v>
      </c>
      <c r="L71">
        <v>278896</v>
      </c>
      <c r="M71">
        <v>318704</v>
      </c>
      <c r="N71">
        <v>539057</v>
      </c>
      <c r="O71">
        <v>537192</v>
      </c>
      <c r="P71">
        <v>584570</v>
      </c>
      <c r="Q71">
        <v>259267</v>
      </c>
      <c r="R71">
        <v>268995</v>
      </c>
      <c r="S71">
        <v>283097</v>
      </c>
      <c r="T71">
        <v>557847</v>
      </c>
      <c r="U71">
        <v>539669</v>
      </c>
      <c r="V71">
        <v>643148</v>
      </c>
      <c r="W71">
        <v>213762</v>
      </c>
      <c r="X71">
        <v>215225</v>
      </c>
      <c r="Y71">
        <v>197150</v>
      </c>
      <c r="Z71">
        <v>662350</v>
      </c>
      <c r="AA71">
        <v>628593</v>
      </c>
      <c r="AB71">
        <v>718265</v>
      </c>
      <c r="AC71">
        <v>381083</v>
      </c>
      <c r="AD71">
        <v>376425</v>
      </c>
      <c r="AE71">
        <v>450363</v>
      </c>
      <c r="AF71">
        <v>446266</v>
      </c>
      <c r="AG71">
        <v>483787</v>
      </c>
      <c r="AH71">
        <v>509944</v>
      </c>
      <c r="AI71">
        <v>279426</v>
      </c>
      <c r="AJ71">
        <v>279286</v>
      </c>
      <c r="AK71">
        <v>287486</v>
      </c>
      <c r="AL71">
        <v>693199</v>
      </c>
      <c r="AM71">
        <v>920349</v>
      </c>
      <c r="AN71">
        <v>688275</v>
      </c>
      <c r="AO71">
        <v>210022</v>
      </c>
      <c r="AP71">
        <v>321629</v>
      </c>
      <c r="AQ71">
        <v>314515</v>
      </c>
    </row>
    <row r="72" spans="1:43">
      <c r="A72">
        <v>349</v>
      </c>
      <c r="B72" t="s">
        <v>739</v>
      </c>
      <c r="C72" t="s">
        <v>740</v>
      </c>
      <c r="D72">
        <v>7.1633199999999997E-4</v>
      </c>
      <c r="E72">
        <v>21</v>
      </c>
      <c r="F72">
        <v>21</v>
      </c>
      <c r="G72">
        <v>0</v>
      </c>
      <c r="H72">
        <v>1490180</v>
      </c>
      <c r="I72">
        <v>1484780</v>
      </c>
      <c r="J72">
        <v>1542010</v>
      </c>
      <c r="K72">
        <v>1523760</v>
      </c>
      <c r="L72">
        <v>1434500</v>
      </c>
      <c r="M72">
        <v>1575040</v>
      </c>
      <c r="N72">
        <v>1361280</v>
      </c>
      <c r="O72">
        <v>1426850</v>
      </c>
      <c r="P72">
        <v>1498950</v>
      </c>
      <c r="Q72">
        <v>1331410</v>
      </c>
      <c r="R72">
        <v>1324980</v>
      </c>
      <c r="S72">
        <v>1513420</v>
      </c>
      <c r="T72">
        <v>1338980</v>
      </c>
      <c r="U72">
        <v>1562590</v>
      </c>
      <c r="V72">
        <v>1620740</v>
      </c>
      <c r="W72">
        <v>1394630</v>
      </c>
      <c r="X72">
        <v>1462520</v>
      </c>
      <c r="Y72">
        <v>1571760</v>
      </c>
      <c r="Z72">
        <v>1473620</v>
      </c>
      <c r="AA72">
        <v>1494860</v>
      </c>
      <c r="AB72">
        <v>1651930</v>
      </c>
      <c r="AC72">
        <v>1415910</v>
      </c>
      <c r="AD72">
        <v>1422720</v>
      </c>
      <c r="AE72">
        <v>1529270</v>
      </c>
      <c r="AF72">
        <v>1412420</v>
      </c>
      <c r="AG72">
        <v>1536860</v>
      </c>
      <c r="AH72">
        <v>1701140</v>
      </c>
      <c r="AI72">
        <v>1400350</v>
      </c>
      <c r="AJ72">
        <v>1424250</v>
      </c>
      <c r="AK72">
        <v>1577050</v>
      </c>
      <c r="AL72">
        <v>1280890</v>
      </c>
      <c r="AM72">
        <v>1715640</v>
      </c>
      <c r="AN72">
        <v>1384120</v>
      </c>
      <c r="AO72">
        <v>1077510</v>
      </c>
      <c r="AP72">
        <v>1545800</v>
      </c>
      <c r="AQ72">
        <v>1551870</v>
      </c>
    </row>
    <row r="73" spans="1:43">
      <c r="A73">
        <v>618</v>
      </c>
      <c r="B73" t="s">
        <v>1277</v>
      </c>
      <c r="C73" t="s">
        <v>1278</v>
      </c>
      <c r="D73">
        <v>7.1633199999999997E-4</v>
      </c>
      <c r="E73">
        <v>21</v>
      </c>
      <c r="F73">
        <v>21</v>
      </c>
      <c r="G73">
        <v>0</v>
      </c>
      <c r="H73">
        <v>1302530</v>
      </c>
      <c r="I73">
        <v>1190060</v>
      </c>
      <c r="J73">
        <v>1079440</v>
      </c>
      <c r="K73">
        <v>939592</v>
      </c>
      <c r="L73">
        <v>929853</v>
      </c>
      <c r="M73">
        <v>1094520</v>
      </c>
      <c r="N73">
        <v>1358210</v>
      </c>
      <c r="O73">
        <v>1375080</v>
      </c>
      <c r="P73">
        <v>1093670</v>
      </c>
      <c r="Q73">
        <v>740224</v>
      </c>
      <c r="R73">
        <v>737691</v>
      </c>
      <c r="S73">
        <v>783976</v>
      </c>
      <c r="T73">
        <v>1359150</v>
      </c>
      <c r="U73">
        <v>1469250</v>
      </c>
      <c r="V73">
        <v>1562480</v>
      </c>
      <c r="W73">
        <v>507875</v>
      </c>
      <c r="X73">
        <v>531366</v>
      </c>
      <c r="Y73">
        <v>515918</v>
      </c>
      <c r="Z73">
        <v>1055770</v>
      </c>
      <c r="AA73">
        <v>1078970</v>
      </c>
      <c r="AB73">
        <v>1207050</v>
      </c>
      <c r="AC73">
        <v>421377</v>
      </c>
      <c r="AD73">
        <v>393432</v>
      </c>
      <c r="AE73">
        <v>341083</v>
      </c>
      <c r="AF73">
        <v>420680</v>
      </c>
      <c r="AG73">
        <v>458140</v>
      </c>
      <c r="AH73">
        <v>500364</v>
      </c>
      <c r="AI73">
        <v>352579</v>
      </c>
      <c r="AJ73">
        <v>339969</v>
      </c>
      <c r="AK73">
        <v>397655</v>
      </c>
      <c r="AL73">
        <v>614247</v>
      </c>
      <c r="AM73">
        <v>822124</v>
      </c>
      <c r="AN73">
        <v>623682</v>
      </c>
      <c r="AO73">
        <v>246209</v>
      </c>
      <c r="AP73">
        <v>293547</v>
      </c>
      <c r="AQ73">
        <v>319253</v>
      </c>
    </row>
    <row r="74" spans="1:43">
      <c r="A74">
        <v>696</v>
      </c>
      <c r="B74" t="s">
        <v>1433</v>
      </c>
      <c r="C74" t="s">
        <v>1434</v>
      </c>
      <c r="D74">
        <v>7.1633199999999997E-4</v>
      </c>
      <c r="E74">
        <v>21</v>
      </c>
      <c r="F74">
        <v>21</v>
      </c>
      <c r="G74">
        <v>0</v>
      </c>
      <c r="H74">
        <v>963539</v>
      </c>
      <c r="I74">
        <v>889547</v>
      </c>
      <c r="J74">
        <v>862135</v>
      </c>
      <c r="K74">
        <v>1518260</v>
      </c>
      <c r="L74">
        <v>1508510</v>
      </c>
      <c r="M74">
        <v>1565850</v>
      </c>
      <c r="N74">
        <v>1747560</v>
      </c>
      <c r="O74">
        <v>1733870</v>
      </c>
      <c r="P74">
        <v>1569690</v>
      </c>
      <c r="Q74">
        <v>1305630</v>
      </c>
      <c r="R74">
        <v>1312520</v>
      </c>
      <c r="S74">
        <v>1372380</v>
      </c>
      <c r="T74">
        <v>1341850</v>
      </c>
      <c r="U74">
        <v>1525340</v>
      </c>
      <c r="V74">
        <v>1433510</v>
      </c>
      <c r="W74">
        <v>1196280</v>
      </c>
      <c r="X74">
        <v>1168900</v>
      </c>
      <c r="Y74">
        <v>1354090</v>
      </c>
      <c r="Z74">
        <v>2949620</v>
      </c>
      <c r="AA74">
        <v>2940890</v>
      </c>
      <c r="AB74">
        <v>2975230</v>
      </c>
      <c r="AC74">
        <v>2562390</v>
      </c>
      <c r="AD74">
        <v>2505410</v>
      </c>
      <c r="AE74">
        <v>2546770</v>
      </c>
      <c r="AF74">
        <v>2015870</v>
      </c>
      <c r="AG74">
        <v>2250480</v>
      </c>
      <c r="AH74">
        <v>2406540</v>
      </c>
      <c r="AI74">
        <v>2443000</v>
      </c>
      <c r="AJ74">
        <v>2346640</v>
      </c>
      <c r="AK74">
        <v>2354370</v>
      </c>
      <c r="AL74">
        <v>1450070</v>
      </c>
      <c r="AM74">
        <v>1770470</v>
      </c>
      <c r="AN74">
        <v>1447620</v>
      </c>
      <c r="AO74">
        <v>1218310</v>
      </c>
      <c r="AP74">
        <v>1543520</v>
      </c>
      <c r="AQ74">
        <v>1443040</v>
      </c>
    </row>
    <row r="75" spans="1:43">
      <c r="A75">
        <v>717</v>
      </c>
      <c r="B75" t="s">
        <v>1475</v>
      </c>
      <c r="C75" t="s">
        <v>1476</v>
      </c>
      <c r="D75">
        <v>7.1633199999999997E-4</v>
      </c>
      <c r="E75">
        <v>21</v>
      </c>
      <c r="F75">
        <v>20</v>
      </c>
      <c r="G75">
        <v>1</v>
      </c>
      <c r="H75">
        <v>8005430</v>
      </c>
      <c r="I75">
        <v>6588890</v>
      </c>
      <c r="J75">
        <v>6258350</v>
      </c>
      <c r="K75">
        <v>8690860</v>
      </c>
      <c r="L75">
        <v>7766440</v>
      </c>
      <c r="M75">
        <v>8022000</v>
      </c>
      <c r="N75">
        <v>8586300</v>
      </c>
      <c r="O75">
        <v>8009440</v>
      </c>
      <c r="P75">
        <v>6902980</v>
      </c>
      <c r="Q75">
        <v>5986320</v>
      </c>
      <c r="R75">
        <v>5524330</v>
      </c>
      <c r="S75">
        <v>5657090</v>
      </c>
      <c r="T75">
        <v>8610550</v>
      </c>
      <c r="U75">
        <v>8149840</v>
      </c>
      <c r="V75">
        <v>7900020</v>
      </c>
      <c r="W75">
        <v>4840880</v>
      </c>
      <c r="X75">
        <v>4342020</v>
      </c>
      <c r="Y75">
        <v>4609250</v>
      </c>
      <c r="Z75">
        <v>13717900</v>
      </c>
      <c r="AA75">
        <v>11975600</v>
      </c>
      <c r="AB75">
        <v>13688900</v>
      </c>
      <c r="AC75">
        <v>8495600</v>
      </c>
      <c r="AD75">
        <v>7070300</v>
      </c>
      <c r="AE75">
        <v>7575560</v>
      </c>
      <c r="AF75">
        <v>7486630</v>
      </c>
      <c r="AG75">
        <v>6933870</v>
      </c>
      <c r="AH75">
        <v>4631200</v>
      </c>
      <c r="AI75">
        <v>7707410</v>
      </c>
      <c r="AJ75">
        <v>7305590</v>
      </c>
      <c r="AK75">
        <v>7827760</v>
      </c>
      <c r="AL75">
        <v>6258040</v>
      </c>
      <c r="AM75">
        <v>6988140</v>
      </c>
      <c r="AN75">
        <v>5940070</v>
      </c>
      <c r="AO75">
        <v>4287130</v>
      </c>
      <c r="AP75">
        <v>5682580</v>
      </c>
      <c r="AQ75">
        <v>5433080</v>
      </c>
    </row>
    <row r="76" spans="1:43">
      <c r="A76">
        <v>1015</v>
      </c>
      <c r="B76" t="s">
        <v>2071</v>
      </c>
      <c r="C76" t="s">
        <v>2072</v>
      </c>
      <c r="D76">
        <v>7.1633199999999997E-4</v>
      </c>
      <c r="E76">
        <v>21</v>
      </c>
      <c r="F76">
        <v>21</v>
      </c>
      <c r="G76">
        <v>0</v>
      </c>
      <c r="H76">
        <v>989364</v>
      </c>
      <c r="I76">
        <v>931891</v>
      </c>
      <c r="J76">
        <v>963283</v>
      </c>
      <c r="K76">
        <v>1074720</v>
      </c>
      <c r="L76">
        <v>1093270</v>
      </c>
      <c r="M76">
        <v>1155570</v>
      </c>
      <c r="N76">
        <v>802789</v>
      </c>
      <c r="O76">
        <v>907679</v>
      </c>
      <c r="P76">
        <v>929355</v>
      </c>
      <c r="Q76">
        <v>520443</v>
      </c>
      <c r="R76">
        <v>572398</v>
      </c>
      <c r="S76">
        <v>610651</v>
      </c>
      <c r="T76">
        <v>843124</v>
      </c>
      <c r="U76">
        <v>1036850</v>
      </c>
      <c r="V76">
        <v>972758</v>
      </c>
      <c r="W76">
        <v>389148</v>
      </c>
      <c r="X76">
        <v>412909</v>
      </c>
      <c r="Y76">
        <v>433693</v>
      </c>
      <c r="Z76">
        <v>1733430</v>
      </c>
      <c r="AA76">
        <v>1754890</v>
      </c>
      <c r="AB76">
        <v>1999450</v>
      </c>
      <c r="AC76">
        <v>880794</v>
      </c>
      <c r="AD76">
        <v>947873</v>
      </c>
      <c r="AE76">
        <v>992052</v>
      </c>
      <c r="AF76">
        <v>703731</v>
      </c>
      <c r="AG76">
        <v>829025</v>
      </c>
      <c r="AH76">
        <v>767404</v>
      </c>
      <c r="AI76">
        <v>596285</v>
      </c>
      <c r="AJ76">
        <v>592233</v>
      </c>
      <c r="AK76">
        <v>683410</v>
      </c>
      <c r="AL76">
        <v>1138660</v>
      </c>
      <c r="AM76">
        <v>1501230</v>
      </c>
      <c r="AN76">
        <v>1125770</v>
      </c>
      <c r="AO76">
        <v>685780</v>
      </c>
      <c r="AP76">
        <v>897022</v>
      </c>
      <c r="AQ76">
        <v>857182</v>
      </c>
    </row>
    <row r="77" spans="1:43">
      <c r="A77">
        <v>1220</v>
      </c>
      <c r="B77" t="s">
        <v>2481</v>
      </c>
      <c r="C77" t="s">
        <v>2482</v>
      </c>
      <c r="D77">
        <v>7.1633199999999997E-4</v>
      </c>
      <c r="E77">
        <v>21</v>
      </c>
      <c r="F77">
        <v>21</v>
      </c>
      <c r="G77">
        <v>0</v>
      </c>
      <c r="H77">
        <v>2906280</v>
      </c>
      <c r="I77">
        <v>2604430</v>
      </c>
      <c r="J77">
        <v>2622220</v>
      </c>
      <c r="K77">
        <v>4687780</v>
      </c>
      <c r="L77">
        <v>4699680</v>
      </c>
      <c r="M77">
        <v>5037940</v>
      </c>
      <c r="N77">
        <v>4658020</v>
      </c>
      <c r="O77">
        <v>4718240</v>
      </c>
      <c r="P77">
        <v>4554410</v>
      </c>
      <c r="Q77">
        <v>4017150</v>
      </c>
      <c r="R77">
        <v>4094970</v>
      </c>
      <c r="S77">
        <v>4323830</v>
      </c>
      <c r="T77">
        <v>3905710</v>
      </c>
      <c r="U77">
        <v>4115970</v>
      </c>
      <c r="V77">
        <v>4312780</v>
      </c>
      <c r="W77">
        <v>3918470</v>
      </c>
      <c r="X77">
        <v>3731870</v>
      </c>
      <c r="Y77">
        <v>4028330</v>
      </c>
      <c r="Z77">
        <v>7252700</v>
      </c>
      <c r="AA77">
        <v>7923700</v>
      </c>
      <c r="AB77">
        <v>8194150</v>
      </c>
      <c r="AC77">
        <v>5606350</v>
      </c>
      <c r="AD77">
        <v>5374580</v>
      </c>
      <c r="AE77">
        <v>5336070</v>
      </c>
      <c r="AF77">
        <v>4799580</v>
      </c>
      <c r="AG77">
        <v>5010890</v>
      </c>
      <c r="AH77">
        <v>4436090</v>
      </c>
      <c r="AI77">
        <v>6612600</v>
      </c>
      <c r="AJ77">
        <v>6865440</v>
      </c>
      <c r="AK77">
        <v>7201560</v>
      </c>
      <c r="AL77">
        <v>3469530</v>
      </c>
      <c r="AM77">
        <v>4839940</v>
      </c>
      <c r="AN77">
        <v>3352050</v>
      </c>
      <c r="AO77">
        <v>4822940</v>
      </c>
      <c r="AP77">
        <v>6918080</v>
      </c>
      <c r="AQ77">
        <v>6720580</v>
      </c>
    </row>
    <row r="78" spans="1:43">
      <c r="A78">
        <v>1878</v>
      </c>
      <c r="B78" t="s">
        <v>3797</v>
      </c>
      <c r="C78" t="s">
        <v>3798</v>
      </c>
      <c r="D78">
        <v>7.1633199999999997E-4</v>
      </c>
      <c r="E78">
        <v>21</v>
      </c>
      <c r="F78">
        <v>21</v>
      </c>
      <c r="G78">
        <v>0</v>
      </c>
      <c r="H78">
        <v>8610830</v>
      </c>
      <c r="I78">
        <v>8057210</v>
      </c>
      <c r="J78">
        <v>8646190</v>
      </c>
      <c r="K78">
        <v>18596700</v>
      </c>
      <c r="L78">
        <v>17820200</v>
      </c>
      <c r="M78">
        <v>20753300</v>
      </c>
      <c r="N78">
        <v>38117400</v>
      </c>
      <c r="O78">
        <v>38966100</v>
      </c>
      <c r="P78">
        <v>39603700</v>
      </c>
      <c r="Q78">
        <v>28159000</v>
      </c>
      <c r="R78">
        <v>29410300</v>
      </c>
      <c r="S78">
        <v>33962600</v>
      </c>
      <c r="T78">
        <v>23961700</v>
      </c>
      <c r="U78">
        <v>25515000</v>
      </c>
      <c r="V78">
        <v>26354300</v>
      </c>
      <c r="W78">
        <v>17166900</v>
      </c>
      <c r="X78">
        <v>18234800</v>
      </c>
      <c r="Y78">
        <v>19401400</v>
      </c>
      <c r="Z78">
        <v>45266400</v>
      </c>
      <c r="AA78">
        <v>47493700</v>
      </c>
      <c r="AB78">
        <v>52031200</v>
      </c>
      <c r="AC78">
        <v>69340000</v>
      </c>
      <c r="AD78">
        <v>67478300</v>
      </c>
      <c r="AE78">
        <v>73240100</v>
      </c>
      <c r="AF78">
        <v>45919400</v>
      </c>
      <c r="AG78">
        <v>51028900</v>
      </c>
      <c r="AH78">
        <v>55134000</v>
      </c>
      <c r="AI78">
        <v>44156300</v>
      </c>
      <c r="AJ78">
        <v>46659600</v>
      </c>
      <c r="AK78">
        <v>50503800</v>
      </c>
      <c r="AL78">
        <v>22113200</v>
      </c>
      <c r="AM78">
        <v>26706400</v>
      </c>
      <c r="AN78">
        <v>21395800</v>
      </c>
      <c r="AO78">
        <v>23201900</v>
      </c>
      <c r="AP78">
        <v>29833900</v>
      </c>
      <c r="AQ78">
        <v>30165800</v>
      </c>
    </row>
    <row r="79" spans="1:43">
      <c r="A79">
        <v>2835</v>
      </c>
      <c r="B79" t="s">
        <v>5711</v>
      </c>
      <c r="C79" t="s">
        <v>5712</v>
      </c>
      <c r="D79">
        <v>7.1633199999999997E-4</v>
      </c>
      <c r="E79">
        <v>21</v>
      </c>
      <c r="F79">
        <v>20</v>
      </c>
      <c r="G79">
        <v>1</v>
      </c>
      <c r="H79">
        <v>14745000</v>
      </c>
      <c r="I79">
        <v>14650700</v>
      </c>
      <c r="J79">
        <v>14616200</v>
      </c>
      <c r="K79">
        <v>22874000</v>
      </c>
      <c r="L79">
        <v>22569200</v>
      </c>
      <c r="M79">
        <v>23974700</v>
      </c>
      <c r="N79">
        <v>33697700</v>
      </c>
      <c r="O79">
        <v>35112400</v>
      </c>
      <c r="P79">
        <v>30491500</v>
      </c>
      <c r="Q79">
        <v>28904700</v>
      </c>
      <c r="R79">
        <v>30348600</v>
      </c>
      <c r="S79">
        <v>31527700</v>
      </c>
      <c r="T79">
        <v>19085600</v>
      </c>
      <c r="U79">
        <v>21581200</v>
      </c>
      <c r="V79">
        <v>22454000</v>
      </c>
      <c r="W79">
        <v>16690500</v>
      </c>
      <c r="X79">
        <v>17472200</v>
      </c>
      <c r="Y79">
        <v>18500500</v>
      </c>
      <c r="Z79">
        <v>34816700</v>
      </c>
      <c r="AA79">
        <v>36787500</v>
      </c>
      <c r="AB79">
        <v>38663500</v>
      </c>
      <c r="AC79">
        <v>32710800</v>
      </c>
      <c r="AD79">
        <v>32873900</v>
      </c>
      <c r="AE79">
        <v>30910900</v>
      </c>
      <c r="AF79">
        <v>22146100</v>
      </c>
      <c r="AG79">
        <v>22706400</v>
      </c>
      <c r="AH79">
        <v>25081000</v>
      </c>
      <c r="AI79">
        <v>27581400</v>
      </c>
      <c r="AJ79">
        <v>29784800</v>
      </c>
      <c r="AK79">
        <v>30590500</v>
      </c>
      <c r="AL79">
        <v>14144400</v>
      </c>
      <c r="AM79">
        <v>18720000</v>
      </c>
      <c r="AN79">
        <v>15582700</v>
      </c>
      <c r="AO79">
        <v>14536800</v>
      </c>
      <c r="AP79">
        <v>21696900</v>
      </c>
      <c r="AQ79">
        <v>20994500</v>
      </c>
    </row>
    <row r="80" spans="1:43">
      <c r="A80">
        <v>3388</v>
      </c>
      <c r="B80" t="s">
        <v>6817</v>
      </c>
      <c r="C80" t="s">
        <v>6818</v>
      </c>
      <c r="D80">
        <v>7.1633199999999997E-4</v>
      </c>
      <c r="E80">
        <v>21</v>
      </c>
      <c r="F80">
        <v>21</v>
      </c>
      <c r="G80">
        <v>0</v>
      </c>
      <c r="H80">
        <v>970215</v>
      </c>
      <c r="I80">
        <v>914799</v>
      </c>
      <c r="J80">
        <v>860323</v>
      </c>
      <c r="K80">
        <v>1854620</v>
      </c>
      <c r="L80">
        <v>1972490</v>
      </c>
      <c r="M80">
        <v>2130100</v>
      </c>
      <c r="N80">
        <v>2302650</v>
      </c>
      <c r="O80">
        <v>2323910</v>
      </c>
      <c r="P80">
        <v>2177910</v>
      </c>
      <c r="Q80">
        <v>1444370</v>
      </c>
      <c r="R80">
        <v>1412160</v>
      </c>
      <c r="S80">
        <v>1596740</v>
      </c>
      <c r="T80">
        <v>1330910</v>
      </c>
      <c r="U80">
        <v>1605590</v>
      </c>
      <c r="V80">
        <v>1647280</v>
      </c>
      <c r="W80">
        <v>1625490</v>
      </c>
      <c r="X80">
        <v>1648210</v>
      </c>
      <c r="Y80">
        <v>1749040</v>
      </c>
      <c r="Z80">
        <v>2165790</v>
      </c>
      <c r="AA80">
        <v>2173170</v>
      </c>
      <c r="AB80">
        <v>2447830</v>
      </c>
      <c r="AC80">
        <v>2343280</v>
      </c>
      <c r="AD80">
        <v>2061650</v>
      </c>
      <c r="AE80">
        <v>2248100</v>
      </c>
      <c r="AF80">
        <v>1161910</v>
      </c>
      <c r="AG80">
        <v>1313540</v>
      </c>
      <c r="AH80">
        <v>1258470</v>
      </c>
      <c r="AI80">
        <v>1009750</v>
      </c>
      <c r="AJ80">
        <v>1037820</v>
      </c>
      <c r="AK80">
        <v>1245740</v>
      </c>
      <c r="AL80">
        <v>2577310</v>
      </c>
      <c r="AM80">
        <v>3295920</v>
      </c>
      <c r="AN80">
        <v>2708440</v>
      </c>
      <c r="AO80">
        <v>2254630</v>
      </c>
      <c r="AP80">
        <v>3086370</v>
      </c>
      <c r="AQ80">
        <v>3070980</v>
      </c>
    </row>
    <row r="81" spans="1:43">
      <c r="A81">
        <v>363</v>
      </c>
      <c r="B81" t="s">
        <v>767</v>
      </c>
      <c r="C81" t="s">
        <v>768</v>
      </c>
      <c r="D81">
        <v>7.1633199999999997E-4</v>
      </c>
      <c r="E81">
        <v>20</v>
      </c>
      <c r="F81">
        <v>20</v>
      </c>
      <c r="G81">
        <v>0</v>
      </c>
      <c r="H81">
        <v>3865390</v>
      </c>
      <c r="I81">
        <v>3617720</v>
      </c>
      <c r="J81">
        <v>3652690</v>
      </c>
      <c r="K81">
        <v>4776880</v>
      </c>
      <c r="L81">
        <v>4501860</v>
      </c>
      <c r="M81">
        <v>5234610</v>
      </c>
      <c r="N81">
        <v>3441720</v>
      </c>
      <c r="O81">
        <v>3580300</v>
      </c>
      <c r="P81">
        <v>3731480</v>
      </c>
      <c r="Q81">
        <v>2474620</v>
      </c>
      <c r="R81">
        <v>2486900</v>
      </c>
      <c r="S81">
        <v>2743660</v>
      </c>
      <c r="T81">
        <v>3911650</v>
      </c>
      <c r="U81">
        <v>4331340</v>
      </c>
      <c r="V81">
        <v>4201970</v>
      </c>
      <c r="W81">
        <v>1959900</v>
      </c>
      <c r="X81">
        <v>1951700</v>
      </c>
      <c r="Y81">
        <v>1997110</v>
      </c>
      <c r="Z81">
        <v>5866160</v>
      </c>
      <c r="AA81">
        <v>5797290</v>
      </c>
      <c r="AB81">
        <v>6250360</v>
      </c>
      <c r="AC81">
        <v>4828010</v>
      </c>
      <c r="AD81">
        <v>4499130</v>
      </c>
      <c r="AE81">
        <v>4834490</v>
      </c>
      <c r="AF81">
        <v>2189880</v>
      </c>
      <c r="AG81">
        <v>2294090</v>
      </c>
      <c r="AH81">
        <v>2359710</v>
      </c>
      <c r="AI81">
        <v>2196120</v>
      </c>
      <c r="AJ81">
        <v>2196690</v>
      </c>
      <c r="AK81">
        <v>2151580</v>
      </c>
      <c r="AL81">
        <v>3685070</v>
      </c>
      <c r="AM81">
        <v>5003990</v>
      </c>
      <c r="AN81">
        <v>3694840</v>
      </c>
      <c r="AO81">
        <v>3157760</v>
      </c>
      <c r="AP81">
        <v>4451750</v>
      </c>
      <c r="AQ81">
        <v>4076200</v>
      </c>
    </row>
    <row r="82" spans="1:43">
      <c r="A82">
        <v>397</v>
      </c>
      <c r="B82" t="s">
        <v>835</v>
      </c>
      <c r="C82" t="s">
        <v>836</v>
      </c>
      <c r="D82">
        <v>7.1633199999999997E-4</v>
      </c>
      <c r="E82">
        <v>20</v>
      </c>
      <c r="F82">
        <v>20</v>
      </c>
      <c r="G82">
        <v>0</v>
      </c>
      <c r="H82">
        <v>1893130</v>
      </c>
      <c r="I82">
        <v>1571250</v>
      </c>
      <c r="J82">
        <v>1707260</v>
      </c>
      <c r="K82">
        <v>1670770</v>
      </c>
      <c r="L82">
        <v>1637960</v>
      </c>
      <c r="M82">
        <v>1585400</v>
      </c>
      <c r="N82">
        <v>2288330</v>
      </c>
      <c r="O82">
        <v>2413380</v>
      </c>
      <c r="P82">
        <v>2567570</v>
      </c>
      <c r="Q82">
        <v>1416320</v>
      </c>
      <c r="R82">
        <v>1366820</v>
      </c>
      <c r="S82">
        <v>1476080</v>
      </c>
      <c r="T82">
        <v>2115660</v>
      </c>
      <c r="U82">
        <v>2246540</v>
      </c>
      <c r="V82">
        <v>2056620</v>
      </c>
      <c r="W82">
        <v>1064070</v>
      </c>
      <c r="X82">
        <v>1079370</v>
      </c>
      <c r="Y82">
        <v>1107310</v>
      </c>
      <c r="Z82">
        <v>2241060</v>
      </c>
      <c r="AA82">
        <v>2259000</v>
      </c>
      <c r="AB82">
        <v>2385130</v>
      </c>
      <c r="AC82">
        <v>1505620</v>
      </c>
      <c r="AD82">
        <v>1485720</v>
      </c>
      <c r="AE82">
        <v>1466380</v>
      </c>
      <c r="AF82">
        <v>1188720</v>
      </c>
      <c r="AG82">
        <v>1220750</v>
      </c>
      <c r="AH82">
        <v>1312530</v>
      </c>
      <c r="AI82">
        <v>1129920</v>
      </c>
      <c r="AJ82">
        <v>1033370</v>
      </c>
      <c r="AK82">
        <v>1080970</v>
      </c>
      <c r="AL82">
        <v>1153590</v>
      </c>
      <c r="AM82">
        <v>1668160</v>
      </c>
      <c r="AN82">
        <v>1124050</v>
      </c>
      <c r="AO82">
        <v>726911</v>
      </c>
      <c r="AP82">
        <v>906461</v>
      </c>
      <c r="AQ82">
        <v>887137</v>
      </c>
    </row>
    <row r="83" spans="1:43">
      <c r="A83">
        <v>534</v>
      </c>
      <c r="B83" t="s">
        <v>1109</v>
      </c>
      <c r="C83" t="s">
        <v>1110</v>
      </c>
      <c r="D83">
        <v>7.1633199999999997E-4</v>
      </c>
      <c r="E83">
        <v>20</v>
      </c>
      <c r="F83">
        <v>20</v>
      </c>
      <c r="G83">
        <v>0</v>
      </c>
      <c r="H83">
        <v>1191520</v>
      </c>
      <c r="I83">
        <v>1089690</v>
      </c>
      <c r="J83">
        <v>1205250</v>
      </c>
      <c r="K83">
        <v>1354620</v>
      </c>
      <c r="L83">
        <v>1202670</v>
      </c>
      <c r="M83">
        <v>1410200</v>
      </c>
      <c r="N83">
        <v>1317000</v>
      </c>
      <c r="O83">
        <v>1251520</v>
      </c>
      <c r="P83">
        <v>1298990</v>
      </c>
      <c r="Q83">
        <v>1132590</v>
      </c>
      <c r="R83">
        <v>1040300</v>
      </c>
      <c r="S83">
        <v>1259420</v>
      </c>
      <c r="T83">
        <v>1104430</v>
      </c>
      <c r="U83">
        <v>1298180</v>
      </c>
      <c r="V83">
        <v>1342820</v>
      </c>
      <c r="W83">
        <v>906308</v>
      </c>
      <c r="X83">
        <v>1055150</v>
      </c>
      <c r="Y83">
        <v>1073100</v>
      </c>
      <c r="Z83">
        <v>1377620</v>
      </c>
      <c r="AA83">
        <v>1265730</v>
      </c>
      <c r="AB83">
        <v>1455520</v>
      </c>
      <c r="AC83">
        <v>1028970</v>
      </c>
      <c r="AD83">
        <v>1026460</v>
      </c>
      <c r="AE83">
        <v>1059160</v>
      </c>
      <c r="AF83">
        <v>988900</v>
      </c>
      <c r="AG83">
        <v>1047940</v>
      </c>
      <c r="AH83">
        <v>1091290</v>
      </c>
      <c r="AI83">
        <v>954604</v>
      </c>
      <c r="AJ83">
        <v>1018770</v>
      </c>
      <c r="AK83">
        <v>1059190</v>
      </c>
      <c r="AL83">
        <v>1007820</v>
      </c>
      <c r="AM83">
        <v>1468870</v>
      </c>
      <c r="AN83">
        <v>1043350</v>
      </c>
      <c r="AO83">
        <v>797012</v>
      </c>
      <c r="AP83">
        <v>1040760</v>
      </c>
      <c r="AQ83">
        <v>1096460</v>
      </c>
    </row>
    <row r="84" spans="1:43">
      <c r="A84">
        <v>608</v>
      </c>
      <c r="B84" t="s">
        <v>1257</v>
      </c>
      <c r="C84" t="s">
        <v>1258</v>
      </c>
      <c r="D84">
        <v>7.1633199999999997E-4</v>
      </c>
      <c r="E84">
        <v>20</v>
      </c>
      <c r="F84">
        <v>20</v>
      </c>
      <c r="G84">
        <v>0</v>
      </c>
      <c r="H84">
        <v>3517980</v>
      </c>
      <c r="I84">
        <v>3249870</v>
      </c>
      <c r="J84">
        <v>3284160</v>
      </c>
      <c r="K84">
        <v>3151310</v>
      </c>
      <c r="L84">
        <v>3110310</v>
      </c>
      <c r="M84">
        <v>3292560</v>
      </c>
      <c r="N84">
        <v>3357270</v>
      </c>
      <c r="O84">
        <v>3345230</v>
      </c>
      <c r="P84">
        <v>3581250</v>
      </c>
      <c r="Q84">
        <v>1849720</v>
      </c>
      <c r="R84">
        <v>1856770</v>
      </c>
      <c r="S84">
        <v>1940440</v>
      </c>
      <c r="T84">
        <v>3375820</v>
      </c>
      <c r="U84">
        <v>3564200</v>
      </c>
      <c r="V84">
        <v>3735300</v>
      </c>
      <c r="W84">
        <v>1588110</v>
      </c>
      <c r="X84">
        <v>1568940</v>
      </c>
      <c r="Y84">
        <v>1492150</v>
      </c>
      <c r="Z84">
        <v>5019890</v>
      </c>
      <c r="AA84">
        <v>5177160</v>
      </c>
      <c r="AB84">
        <v>5548210</v>
      </c>
      <c r="AC84">
        <v>2817480</v>
      </c>
      <c r="AD84">
        <v>2845170</v>
      </c>
      <c r="AE84">
        <v>2918870</v>
      </c>
      <c r="AF84">
        <v>2523410</v>
      </c>
      <c r="AG84">
        <v>2912000</v>
      </c>
      <c r="AH84">
        <v>2917510</v>
      </c>
      <c r="AI84">
        <v>2385670</v>
      </c>
      <c r="AJ84">
        <v>2501330</v>
      </c>
      <c r="AK84">
        <v>2582090</v>
      </c>
      <c r="AL84">
        <v>2661290</v>
      </c>
      <c r="AM84">
        <v>3656320</v>
      </c>
      <c r="AN84">
        <v>2749200</v>
      </c>
      <c r="AO84">
        <v>1406970</v>
      </c>
      <c r="AP84">
        <v>1865330</v>
      </c>
      <c r="AQ84">
        <v>1907910</v>
      </c>
    </row>
    <row r="85" spans="1:43">
      <c r="A85">
        <v>842</v>
      </c>
      <c r="B85" t="s">
        <v>1725</v>
      </c>
      <c r="C85" t="s">
        <v>1726</v>
      </c>
      <c r="D85">
        <v>7.1633199999999997E-4</v>
      </c>
      <c r="E85">
        <v>20</v>
      </c>
      <c r="F85">
        <v>20</v>
      </c>
      <c r="G85">
        <v>0</v>
      </c>
      <c r="H85">
        <v>9327670</v>
      </c>
      <c r="I85">
        <v>8845600</v>
      </c>
      <c r="J85">
        <v>8867140</v>
      </c>
      <c r="K85">
        <v>7153270</v>
      </c>
      <c r="L85">
        <v>7318230</v>
      </c>
      <c r="M85">
        <v>7717590</v>
      </c>
      <c r="N85">
        <v>9209220</v>
      </c>
      <c r="O85">
        <v>8895200</v>
      </c>
      <c r="P85">
        <v>8791320</v>
      </c>
      <c r="Q85">
        <v>5098130</v>
      </c>
      <c r="R85">
        <v>4774340</v>
      </c>
      <c r="S85">
        <v>5405370</v>
      </c>
      <c r="T85">
        <v>7366460</v>
      </c>
      <c r="U85">
        <v>8607270</v>
      </c>
      <c r="V85">
        <v>8578250</v>
      </c>
      <c r="W85">
        <v>3793520</v>
      </c>
      <c r="X85">
        <v>4073100</v>
      </c>
      <c r="Y85">
        <v>4193830</v>
      </c>
      <c r="Z85">
        <v>12427000</v>
      </c>
      <c r="AA85">
        <v>13411000</v>
      </c>
      <c r="AB85">
        <v>14460500</v>
      </c>
      <c r="AC85">
        <v>6407080</v>
      </c>
      <c r="AD85">
        <v>6051360</v>
      </c>
      <c r="AE85">
        <v>6436980</v>
      </c>
      <c r="AF85">
        <v>5372440</v>
      </c>
      <c r="AG85">
        <v>5132010</v>
      </c>
      <c r="AH85">
        <v>5665410</v>
      </c>
      <c r="AI85">
        <v>4621320</v>
      </c>
      <c r="AJ85">
        <v>4788740</v>
      </c>
      <c r="AK85">
        <v>4636440</v>
      </c>
      <c r="AL85">
        <v>8994600</v>
      </c>
      <c r="AM85">
        <v>12480400</v>
      </c>
      <c r="AN85">
        <v>9563600</v>
      </c>
      <c r="AO85">
        <v>5837010</v>
      </c>
      <c r="AP85">
        <v>7802450</v>
      </c>
      <c r="AQ85">
        <v>8222800</v>
      </c>
    </row>
    <row r="86" spans="1:43">
      <c r="A86">
        <v>1682</v>
      </c>
      <c r="B86" t="s">
        <v>3405</v>
      </c>
      <c r="C86" t="s">
        <v>3406</v>
      </c>
      <c r="D86">
        <v>7.1633199999999997E-4</v>
      </c>
      <c r="E86">
        <v>20</v>
      </c>
      <c r="F86">
        <v>20</v>
      </c>
      <c r="G86">
        <v>0</v>
      </c>
      <c r="H86">
        <v>443459</v>
      </c>
      <c r="I86">
        <v>428060</v>
      </c>
      <c r="J86">
        <v>444224</v>
      </c>
      <c r="K86">
        <v>571033</v>
      </c>
      <c r="L86">
        <v>531406</v>
      </c>
      <c r="M86">
        <v>578612</v>
      </c>
      <c r="N86">
        <v>401462</v>
      </c>
      <c r="O86">
        <v>429336</v>
      </c>
      <c r="P86">
        <v>408138</v>
      </c>
      <c r="Q86">
        <v>233772</v>
      </c>
      <c r="R86">
        <v>239451</v>
      </c>
      <c r="S86">
        <v>274217</v>
      </c>
      <c r="T86">
        <v>483018</v>
      </c>
      <c r="U86">
        <v>562113</v>
      </c>
      <c r="V86">
        <v>600065</v>
      </c>
      <c r="W86">
        <v>170306</v>
      </c>
      <c r="X86">
        <v>181780</v>
      </c>
      <c r="Y86">
        <v>189430</v>
      </c>
      <c r="Z86">
        <v>897883</v>
      </c>
      <c r="AA86">
        <v>921719</v>
      </c>
      <c r="AB86">
        <v>1016480</v>
      </c>
      <c r="AC86">
        <v>774932</v>
      </c>
      <c r="AD86">
        <v>732563</v>
      </c>
      <c r="AE86">
        <v>760596</v>
      </c>
      <c r="AF86">
        <v>179938</v>
      </c>
      <c r="AG86">
        <v>207358</v>
      </c>
      <c r="AH86">
        <v>238961</v>
      </c>
      <c r="AI86">
        <v>150527</v>
      </c>
      <c r="AJ86">
        <v>176490</v>
      </c>
      <c r="AK86">
        <v>179151</v>
      </c>
      <c r="AL86">
        <v>738380</v>
      </c>
      <c r="AM86">
        <v>1069910</v>
      </c>
      <c r="AN86">
        <v>801845</v>
      </c>
      <c r="AO86">
        <v>769669</v>
      </c>
      <c r="AP86">
        <v>1049700</v>
      </c>
      <c r="AQ86">
        <v>1093040</v>
      </c>
    </row>
    <row r="87" spans="1:43">
      <c r="A87">
        <v>1750</v>
      </c>
      <c r="B87" t="s">
        <v>3541</v>
      </c>
      <c r="C87" t="s">
        <v>3542</v>
      </c>
      <c r="D87">
        <v>7.1633199999999997E-4</v>
      </c>
      <c r="E87">
        <v>20</v>
      </c>
      <c r="F87">
        <v>18</v>
      </c>
      <c r="G87">
        <v>2</v>
      </c>
      <c r="H87">
        <v>206190</v>
      </c>
      <c r="I87">
        <v>195601</v>
      </c>
      <c r="J87">
        <v>195892</v>
      </c>
      <c r="K87">
        <v>233444</v>
      </c>
      <c r="L87">
        <v>239141</v>
      </c>
      <c r="M87">
        <v>243703</v>
      </c>
      <c r="N87">
        <v>351039</v>
      </c>
      <c r="O87">
        <v>405779</v>
      </c>
      <c r="P87">
        <v>388293</v>
      </c>
      <c r="Q87">
        <v>214414</v>
      </c>
      <c r="R87">
        <v>167295</v>
      </c>
      <c r="S87">
        <v>220472</v>
      </c>
      <c r="T87">
        <v>354099</v>
      </c>
      <c r="U87">
        <v>363540</v>
      </c>
      <c r="V87">
        <v>363309</v>
      </c>
      <c r="W87">
        <v>127301</v>
      </c>
      <c r="X87">
        <v>145442</v>
      </c>
      <c r="Y87">
        <v>155686</v>
      </c>
      <c r="Z87">
        <v>454617</v>
      </c>
      <c r="AA87">
        <v>467721</v>
      </c>
      <c r="AB87">
        <v>513265</v>
      </c>
      <c r="AC87">
        <v>392835</v>
      </c>
      <c r="AD87">
        <v>344212</v>
      </c>
      <c r="AE87">
        <v>397907</v>
      </c>
      <c r="AF87">
        <v>391718</v>
      </c>
      <c r="AG87">
        <v>403637</v>
      </c>
      <c r="AH87">
        <v>402802</v>
      </c>
      <c r="AI87">
        <v>325841</v>
      </c>
      <c r="AJ87">
        <v>341093</v>
      </c>
      <c r="AK87">
        <v>352710</v>
      </c>
      <c r="AL87">
        <v>465668</v>
      </c>
      <c r="AM87">
        <v>634342</v>
      </c>
      <c r="AN87">
        <v>452578</v>
      </c>
      <c r="AO87">
        <v>229817</v>
      </c>
      <c r="AP87">
        <v>353063</v>
      </c>
      <c r="AQ87">
        <v>349440</v>
      </c>
    </row>
    <row r="88" spans="1:43">
      <c r="A88">
        <v>1910</v>
      </c>
      <c r="B88" t="s">
        <v>3861</v>
      </c>
      <c r="C88" t="s">
        <v>3862</v>
      </c>
      <c r="D88">
        <v>7.1633199999999997E-4</v>
      </c>
      <c r="E88">
        <v>20</v>
      </c>
      <c r="F88">
        <v>20</v>
      </c>
      <c r="G88">
        <v>0</v>
      </c>
      <c r="H88">
        <v>704259</v>
      </c>
      <c r="I88">
        <v>669625</v>
      </c>
      <c r="J88">
        <v>735878</v>
      </c>
      <c r="K88">
        <v>568662</v>
      </c>
      <c r="L88">
        <v>501952</v>
      </c>
      <c r="M88">
        <v>582856</v>
      </c>
      <c r="N88">
        <v>885761</v>
      </c>
      <c r="O88">
        <v>947737</v>
      </c>
      <c r="P88">
        <v>1032860</v>
      </c>
      <c r="Q88">
        <v>362198</v>
      </c>
      <c r="R88">
        <v>390022</v>
      </c>
      <c r="S88">
        <v>463526</v>
      </c>
      <c r="T88">
        <v>943334</v>
      </c>
      <c r="U88">
        <v>1116510</v>
      </c>
      <c r="V88">
        <v>1120940</v>
      </c>
      <c r="W88">
        <v>271435</v>
      </c>
      <c r="X88">
        <v>312858</v>
      </c>
      <c r="Y88">
        <v>328988</v>
      </c>
      <c r="Z88">
        <v>1220070</v>
      </c>
      <c r="AA88">
        <v>1173140</v>
      </c>
      <c r="AB88">
        <v>1334940</v>
      </c>
      <c r="AC88">
        <v>600268</v>
      </c>
      <c r="AD88">
        <v>654266</v>
      </c>
      <c r="AE88">
        <v>654515</v>
      </c>
      <c r="AF88">
        <v>343453</v>
      </c>
      <c r="AG88">
        <v>365534</v>
      </c>
      <c r="AH88">
        <v>443669</v>
      </c>
      <c r="AI88">
        <v>320835</v>
      </c>
      <c r="AJ88">
        <v>248459</v>
      </c>
      <c r="AK88">
        <v>330113</v>
      </c>
      <c r="AL88">
        <v>963388</v>
      </c>
      <c r="AM88">
        <v>1309640</v>
      </c>
      <c r="AN88">
        <v>1001780</v>
      </c>
      <c r="AO88">
        <v>692607</v>
      </c>
      <c r="AP88">
        <v>983047</v>
      </c>
      <c r="AQ88">
        <v>953191</v>
      </c>
    </row>
    <row r="89" spans="1:43">
      <c r="A89">
        <v>1986</v>
      </c>
      <c r="B89" t="s">
        <v>4013</v>
      </c>
      <c r="C89" t="s">
        <v>4014</v>
      </c>
      <c r="D89">
        <v>7.1633199999999997E-4</v>
      </c>
      <c r="E89">
        <v>20</v>
      </c>
      <c r="F89">
        <v>18</v>
      </c>
      <c r="G89">
        <v>2</v>
      </c>
      <c r="H89">
        <v>2652130</v>
      </c>
      <c r="I89">
        <v>2359500</v>
      </c>
      <c r="J89">
        <v>2699270</v>
      </c>
      <c r="K89">
        <v>2637200</v>
      </c>
      <c r="L89">
        <v>2424870</v>
      </c>
      <c r="M89">
        <v>2665180</v>
      </c>
      <c r="N89">
        <v>2350260</v>
      </c>
      <c r="O89">
        <v>2276750</v>
      </c>
      <c r="P89">
        <v>2648820</v>
      </c>
      <c r="Q89">
        <v>2196270</v>
      </c>
      <c r="R89">
        <v>2181190</v>
      </c>
      <c r="S89">
        <v>2478650</v>
      </c>
      <c r="T89">
        <v>2435950</v>
      </c>
      <c r="U89">
        <v>2656030</v>
      </c>
      <c r="V89">
        <v>2737010</v>
      </c>
      <c r="W89">
        <v>2269190</v>
      </c>
      <c r="X89">
        <v>2408720</v>
      </c>
      <c r="Y89">
        <v>2446190</v>
      </c>
      <c r="Z89">
        <v>2690210</v>
      </c>
      <c r="AA89">
        <v>2583050</v>
      </c>
      <c r="AB89">
        <v>2549810</v>
      </c>
      <c r="AC89">
        <v>2505600</v>
      </c>
      <c r="AD89">
        <v>2207300</v>
      </c>
      <c r="AE89">
        <v>2602920</v>
      </c>
      <c r="AF89">
        <v>2303270</v>
      </c>
      <c r="AG89">
        <v>2239990</v>
      </c>
      <c r="AH89">
        <v>2808210</v>
      </c>
      <c r="AI89">
        <v>2285210</v>
      </c>
      <c r="AJ89">
        <v>2243040</v>
      </c>
      <c r="AK89">
        <v>2564010</v>
      </c>
      <c r="AL89">
        <v>2205200</v>
      </c>
      <c r="AM89">
        <v>3088150</v>
      </c>
      <c r="AN89">
        <v>2216800</v>
      </c>
      <c r="AO89">
        <v>1893700</v>
      </c>
      <c r="AP89">
        <v>2390030</v>
      </c>
      <c r="AQ89">
        <v>2492190</v>
      </c>
    </row>
    <row r="90" spans="1:43">
      <c r="A90">
        <v>2083</v>
      </c>
      <c r="B90" t="s">
        <v>4207</v>
      </c>
      <c r="C90" t="s">
        <v>4208</v>
      </c>
      <c r="D90">
        <v>7.1633199999999997E-4</v>
      </c>
      <c r="E90">
        <v>20</v>
      </c>
      <c r="F90">
        <v>20</v>
      </c>
      <c r="G90">
        <v>0</v>
      </c>
      <c r="H90">
        <v>564286</v>
      </c>
      <c r="I90">
        <v>486417</v>
      </c>
      <c r="J90">
        <v>540713</v>
      </c>
      <c r="K90">
        <v>585612</v>
      </c>
      <c r="L90">
        <v>488690</v>
      </c>
      <c r="M90">
        <v>502023</v>
      </c>
      <c r="N90">
        <v>695592</v>
      </c>
      <c r="O90">
        <v>654251</v>
      </c>
      <c r="P90">
        <v>690050</v>
      </c>
      <c r="Q90">
        <v>389261</v>
      </c>
      <c r="R90">
        <v>411734</v>
      </c>
      <c r="S90">
        <v>441282</v>
      </c>
      <c r="T90">
        <v>602278</v>
      </c>
      <c r="U90">
        <v>708174</v>
      </c>
      <c r="V90">
        <v>713852</v>
      </c>
      <c r="W90">
        <v>355502</v>
      </c>
      <c r="X90">
        <v>402894</v>
      </c>
      <c r="Y90">
        <v>345506</v>
      </c>
      <c r="Z90">
        <v>1039640</v>
      </c>
      <c r="AA90">
        <v>1013340</v>
      </c>
      <c r="AB90">
        <v>1044410</v>
      </c>
      <c r="AC90">
        <v>810338</v>
      </c>
      <c r="AD90">
        <v>712529</v>
      </c>
      <c r="AE90">
        <v>831776</v>
      </c>
      <c r="AF90">
        <v>663683</v>
      </c>
      <c r="AG90">
        <v>676078</v>
      </c>
      <c r="AH90">
        <v>801568</v>
      </c>
      <c r="AI90">
        <v>509075</v>
      </c>
      <c r="AJ90">
        <v>560612</v>
      </c>
      <c r="AK90">
        <v>594262</v>
      </c>
      <c r="AL90">
        <v>724285</v>
      </c>
      <c r="AM90">
        <v>1019330</v>
      </c>
      <c r="AN90">
        <v>750498</v>
      </c>
      <c r="AO90">
        <v>391340</v>
      </c>
      <c r="AP90">
        <v>579427</v>
      </c>
      <c r="AQ90">
        <v>562752</v>
      </c>
    </row>
    <row r="91" spans="1:43">
      <c r="A91">
        <v>2151</v>
      </c>
      <c r="B91" t="s">
        <v>4343</v>
      </c>
      <c r="C91" t="s">
        <v>4344</v>
      </c>
      <c r="D91">
        <v>7.1633199999999997E-4</v>
      </c>
      <c r="E91">
        <v>20</v>
      </c>
      <c r="F91">
        <v>20</v>
      </c>
      <c r="G91">
        <v>0</v>
      </c>
      <c r="H91">
        <v>1399940</v>
      </c>
      <c r="I91">
        <v>1198640</v>
      </c>
      <c r="J91">
        <v>1181910</v>
      </c>
      <c r="K91">
        <v>1089130</v>
      </c>
      <c r="L91">
        <v>1085380</v>
      </c>
      <c r="M91">
        <v>1189580</v>
      </c>
      <c r="N91">
        <v>1292930</v>
      </c>
      <c r="O91">
        <v>1411290</v>
      </c>
      <c r="P91">
        <v>1244430</v>
      </c>
      <c r="Q91">
        <v>687679</v>
      </c>
      <c r="R91">
        <v>775079</v>
      </c>
      <c r="S91">
        <v>714216</v>
      </c>
      <c r="T91">
        <v>895880</v>
      </c>
      <c r="U91">
        <v>1125840</v>
      </c>
      <c r="V91">
        <v>1335470</v>
      </c>
      <c r="W91">
        <v>452326</v>
      </c>
      <c r="X91">
        <v>398756</v>
      </c>
      <c r="Y91">
        <v>498970</v>
      </c>
      <c r="Z91">
        <v>1751870</v>
      </c>
      <c r="AA91">
        <v>2046040</v>
      </c>
      <c r="AB91">
        <v>2133170</v>
      </c>
      <c r="AC91">
        <v>851020</v>
      </c>
      <c r="AD91">
        <v>795188</v>
      </c>
      <c r="AE91">
        <v>859198</v>
      </c>
      <c r="AF91">
        <v>430037</v>
      </c>
      <c r="AG91">
        <v>470789</v>
      </c>
      <c r="AH91">
        <v>564668</v>
      </c>
      <c r="AI91">
        <v>514307</v>
      </c>
      <c r="AJ91">
        <v>595393</v>
      </c>
      <c r="AK91">
        <v>560210</v>
      </c>
      <c r="AL91">
        <v>1813430</v>
      </c>
      <c r="AM91">
        <v>2452990</v>
      </c>
      <c r="AN91">
        <v>1846820</v>
      </c>
      <c r="AO91">
        <v>1085390</v>
      </c>
      <c r="AP91">
        <v>1585920</v>
      </c>
      <c r="AQ91">
        <v>1575660</v>
      </c>
    </row>
    <row r="92" spans="1:43">
      <c r="A92">
        <v>2288</v>
      </c>
      <c r="B92" t="s">
        <v>4617</v>
      </c>
      <c r="C92" t="s">
        <v>4618</v>
      </c>
      <c r="D92">
        <v>7.1633199999999997E-4</v>
      </c>
      <c r="E92">
        <v>20</v>
      </c>
      <c r="F92">
        <v>12</v>
      </c>
      <c r="G92">
        <v>9</v>
      </c>
      <c r="H92">
        <v>865646</v>
      </c>
      <c r="I92">
        <v>769351</v>
      </c>
      <c r="J92">
        <v>826761</v>
      </c>
      <c r="K92">
        <v>880815</v>
      </c>
      <c r="L92">
        <v>819895</v>
      </c>
      <c r="M92">
        <v>872134</v>
      </c>
      <c r="N92">
        <v>966922</v>
      </c>
      <c r="O92">
        <v>991351</v>
      </c>
      <c r="P92">
        <v>1091110</v>
      </c>
      <c r="Q92">
        <v>697377</v>
      </c>
      <c r="R92">
        <v>674158</v>
      </c>
      <c r="S92">
        <v>836660</v>
      </c>
      <c r="T92">
        <v>940518</v>
      </c>
      <c r="U92">
        <v>1032080</v>
      </c>
      <c r="V92">
        <v>1072970</v>
      </c>
      <c r="W92">
        <v>584323</v>
      </c>
      <c r="X92">
        <v>556738</v>
      </c>
      <c r="Y92">
        <v>673549</v>
      </c>
      <c r="Z92">
        <v>1009000</v>
      </c>
      <c r="AA92">
        <v>996947</v>
      </c>
      <c r="AB92">
        <v>1175370</v>
      </c>
      <c r="AC92">
        <v>782189</v>
      </c>
      <c r="AD92">
        <v>771200</v>
      </c>
      <c r="AE92">
        <v>896072</v>
      </c>
      <c r="AF92">
        <v>942194</v>
      </c>
      <c r="AG92">
        <v>1026290</v>
      </c>
      <c r="AH92">
        <v>1120060</v>
      </c>
      <c r="AI92">
        <v>778266</v>
      </c>
      <c r="AJ92">
        <v>799122</v>
      </c>
      <c r="AK92">
        <v>877695</v>
      </c>
      <c r="AL92">
        <v>960758</v>
      </c>
      <c r="AM92">
        <v>1159170</v>
      </c>
      <c r="AN92">
        <v>955156</v>
      </c>
      <c r="AO92">
        <v>500078</v>
      </c>
      <c r="AP92">
        <v>653799</v>
      </c>
      <c r="AQ92">
        <v>659894</v>
      </c>
    </row>
    <row r="93" spans="1:43">
      <c r="A93">
        <v>2314</v>
      </c>
      <c r="B93" t="s">
        <v>4669</v>
      </c>
      <c r="C93" t="s">
        <v>4670</v>
      </c>
      <c r="D93">
        <v>7.1633199999999997E-4</v>
      </c>
      <c r="E93">
        <v>20</v>
      </c>
      <c r="F93">
        <v>20</v>
      </c>
      <c r="G93">
        <v>0</v>
      </c>
      <c r="H93">
        <v>6865250</v>
      </c>
      <c r="I93">
        <v>6264820</v>
      </c>
      <c r="J93">
        <v>6623070</v>
      </c>
      <c r="K93">
        <v>6533730</v>
      </c>
      <c r="L93">
        <v>6603610</v>
      </c>
      <c r="M93">
        <v>6980440</v>
      </c>
      <c r="N93">
        <v>6461580</v>
      </c>
      <c r="O93">
        <v>6921810</v>
      </c>
      <c r="P93">
        <v>6544740</v>
      </c>
      <c r="Q93">
        <v>4432230</v>
      </c>
      <c r="R93">
        <v>4426410</v>
      </c>
      <c r="S93">
        <v>4905170</v>
      </c>
      <c r="T93">
        <v>6031120</v>
      </c>
      <c r="U93">
        <v>6905340</v>
      </c>
      <c r="V93">
        <v>6592480</v>
      </c>
      <c r="W93">
        <v>3266850</v>
      </c>
      <c r="X93">
        <v>3424010</v>
      </c>
      <c r="Y93">
        <v>3507140</v>
      </c>
      <c r="Z93">
        <v>10121900</v>
      </c>
      <c r="AA93">
        <v>10317300</v>
      </c>
      <c r="AB93">
        <v>10705500</v>
      </c>
      <c r="AC93">
        <v>6388180</v>
      </c>
      <c r="AD93">
        <v>6153670</v>
      </c>
      <c r="AE93">
        <v>6365220</v>
      </c>
      <c r="AF93">
        <v>4164910</v>
      </c>
      <c r="AG93">
        <v>4206960</v>
      </c>
      <c r="AH93">
        <v>4680990</v>
      </c>
      <c r="AI93">
        <v>3842800</v>
      </c>
      <c r="AJ93">
        <v>4061560</v>
      </c>
      <c r="AK93">
        <v>4218530</v>
      </c>
      <c r="AL93">
        <v>7789150</v>
      </c>
      <c r="AM93">
        <v>10629500</v>
      </c>
      <c r="AN93">
        <v>8037250</v>
      </c>
      <c r="AO93">
        <v>5782050</v>
      </c>
      <c r="AP93">
        <v>7508140</v>
      </c>
      <c r="AQ93">
        <v>7895240</v>
      </c>
    </row>
    <row r="94" spans="1:43">
      <c r="A94">
        <v>2535</v>
      </c>
      <c r="B94" t="s">
        <v>5111</v>
      </c>
      <c r="C94" t="s">
        <v>5112</v>
      </c>
      <c r="D94">
        <v>7.1633199999999997E-4</v>
      </c>
      <c r="E94">
        <v>20</v>
      </c>
      <c r="F94">
        <v>20</v>
      </c>
      <c r="G94">
        <v>0</v>
      </c>
      <c r="H94">
        <v>5446320</v>
      </c>
      <c r="I94">
        <v>4434190</v>
      </c>
      <c r="J94">
        <v>3581280</v>
      </c>
      <c r="K94">
        <v>12239400</v>
      </c>
      <c r="L94">
        <v>11245300</v>
      </c>
      <c r="M94">
        <v>11808800</v>
      </c>
      <c r="N94">
        <v>13363500</v>
      </c>
      <c r="O94">
        <v>12647300</v>
      </c>
      <c r="P94">
        <v>7311210</v>
      </c>
      <c r="Q94">
        <v>11349500</v>
      </c>
      <c r="R94">
        <v>10694100</v>
      </c>
      <c r="S94">
        <v>11178200</v>
      </c>
      <c r="T94">
        <v>6073110</v>
      </c>
      <c r="U94">
        <v>6669000</v>
      </c>
      <c r="V94">
        <v>6761680</v>
      </c>
      <c r="W94">
        <v>5609820</v>
      </c>
      <c r="X94">
        <v>5293190</v>
      </c>
      <c r="Y94">
        <v>5433330</v>
      </c>
      <c r="Z94">
        <v>20467000</v>
      </c>
      <c r="AA94">
        <v>19908600</v>
      </c>
      <c r="AB94">
        <v>21450600</v>
      </c>
      <c r="AC94">
        <v>15827100</v>
      </c>
      <c r="AD94">
        <v>12859600</v>
      </c>
      <c r="AE94">
        <v>11240100</v>
      </c>
      <c r="AF94">
        <v>6504220</v>
      </c>
      <c r="AG94">
        <v>6705350</v>
      </c>
      <c r="AH94">
        <v>9658980</v>
      </c>
      <c r="AI94">
        <v>14970000</v>
      </c>
      <c r="AJ94">
        <v>15239000</v>
      </c>
      <c r="AK94">
        <v>15205300</v>
      </c>
      <c r="AL94">
        <v>7575000</v>
      </c>
      <c r="AM94">
        <v>9060870</v>
      </c>
      <c r="AN94">
        <v>7111040</v>
      </c>
      <c r="AO94">
        <v>8670290</v>
      </c>
      <c r="AP94">
        <v>10592500</v>
      </c>
      <c r="AQ94">
        <v>10367600</v>
      </c>
    </row>
    <row r="95" spans="1:43">
      <c r="A95">
        <v>3405</v>
      </c>
      <c r="B95" t="s">
        <v>6851</v>
      </c>
      <c r="C95" t="s">
        <v>6852</v>
      </c>
      <c r="D95">
        <v>7.1633199999999997E-4</v>
      </c>
      <c r="E95">
        <v>20</v>
      </c>
      <c r="F95">
        <v>20</v>
      </c>
      <c r="G95">
        <v>0</v>
      </c>
      <c r="H95">
        <v>1176930</v>
      </c>
      <c r="I95">
        <v>1126980</v>
      </c>
      <c r="J95">
        <v>1137900</v>
      </c>
      <c r="K95">
        <v>879772</v>
      </c>
      <c r="L95">
        <v>875634</v>
      </c>
      <c r="M95">
        <v>983819</v>
      </c>
      <c r="N95">
        <v>1166870</v>
      </c>
      <c r="O95">
        <v>1198450</v>
      </c>
      <c r="P95">
        <v>1256210</v>
      </c>
      <c r="Q95">
        <v>694202</v>
      </c>
      <c r="R95">
        <v>695975</v>
      </c>
      <c r="S95">
        <v>837796</v>
      </c>
      <c r="T95">
        <v>1312270</v>
      </c>
      <c r="U95">
        <v>1540940</v>
      </c>
      <c r="V95">
        <v>1552240</v>
      </c>
      <c r="W95">
        <v>643827</v>
      </c>
      <c r="X95">
        <v>686815</v>
      </c>
      <c r="Y95">
        <v>766004</v>
      </c>
      <c r="Z95">
        <v>1317230</v>
      </c>
      <c r="AA95">
        <v>1385420</v>
      </c>
      <c r="AB95">
        <v>1497290</v>
      </c>
      <c r="AC95">
        <v>917906</v>
      </c>
      <c r="AD95">
        <v>905161</v>
      </c>
      <c r="AE95">
        <v>1021580</v>
      </c>
      <c r="AF95">
        <v>891100</v>
      </c>
      <c r="AG95">
        <v>1012290</v>
      </c>
      <c r="AH95">
        <v>1164170</v>
      </c>
      <c r="AI95">
        <v>683236</v>
      </c>
      <c r="AJ95">
        <v>744560</v>
      </c>
      <c r="AK95">
        <v>737626</v>
      </c>
      <c r="AL95">
        <v>638532</v>
      </c>
      <c r="AM95">
        <v>922306</v>
      </c>
      <c r="AN95">
        <v>708629</v>
      </c>
      <c r="AO95">
        <v>305341</v>
      </c>
      <c r="AP95">
        <v>458221</v>
      </c>
      <c r="AQ95">
        <v>418141</v>
      </c>
    </row>
    <row r="96" spans="1:43">
      <c r="A96">
        <v>43</v>
      </c>
      <c r="B96" t="s">
        <v>127</v>
      </c>
      <c r="C96" t="s">
        <v>128</v>
      </c>
      <c r="D96">
        <v>7.1633199999999997E-4</v>
      </c>
      <c r="E96">
        <v>19</v>
      </c>
      <c r="F96">
        <v>19</v>
      </c>
      <c r="G96">
        <v>0</v>
      </c>
      <c r="H96">
        <v>934003</v>
      </c>
      <c r="I96">
        <v>743178</v>
      </c>
      <c r="J96">
        <v>896038</v>
      </c>
      <c r="K96">
        <v>799604</v>
      </c>
      <c r="L96">
        <v>723314</v>
      </c>
      <c r="M96">
        <v>853360</v>
      </c>
      <c r="N96">
        <v>1104980</v>
      </c>
      <c r="O96">
        <v>1096920</v>
      </c>
      <c r="P96">
        <v>1052950</v>
      </c>
      <c r="Q96">
        <v>568317</v>
      </c>
      <c r="R96">
        <v>591264</v>
      </c>
      <c r="S96">
        <v>588603</v>
      </c>
      <c r="T96">
        <v>1468210</v>
      </c>
      <c r="U96">
        <v>1635780</v>
      </c>
      <c r="V96">
        <v>1667660</v>
      </c>
      <c r="W96">
        <v>620769</v>
      </c>
      <c r="X96">
        <v>715935</v>
      </c>
      <c r="Y96">
        <v>675960</v>
      </c>
      <c r="Z96">
        <v>1174780</v>
      </c>
      <c r="AA96">
        <v>1234500</v>
      </c>
      <c r="AB96">
        <v>1240900</v>
      </c>
      <c r="AC96">
        <v>787749</v>
      </c>
      <c r="AD96">
        <v>711856</v>
      </c>
      <c r="AE96">
        <v>876907</v>
      </c>
      <c r="AF96">
        <v>625702</v>
      </c>
      <c r="AG96">
        <v>613333</v>
      </c>
      <c r="AH96">
        <v>644591</v>
      </c>
      <c r="AI96">
        <v>568728</v>
      </c>
      <c r="AJ96">
        <v>558675</v>
      </c>
      <c r="AK96">
        <v>576869</v>
      </c>
      <c r="AL96">
        <v>623490</v>
      </c>
      <c r="AM96">
        <v>866113</v>
      </c>
      <c r="AN96">
        <v>661146</v>
      </c>
      <c r="AO96">
        <v>375537</v>
      </c>
      <c r="AP96">
        <v>406739</v>
      </c>
      <c r="AQ96">
        <v>447508</v>
      </c>
    </row>
    <row r="97" spans="1:43">
      <c r="A97">
        <v>139</v>
      </c>
      <c r="B97" t="s">
        <v>319</v>
      </c>
      <c r="C97" t="s">
        <v>320</v>
      </c>
      <c r="D97">
        <v>7.1633199999999997E-4</v>
      </c>
      <c r="E97">
        <v>19</v>
      </c>
      <c r="F97">
        <v>18</v>
      </c>
      <c r="G97">
        <v>1</v>
      </c>
      <c r="H97">
        <v>2145500</v>
      </c>
      <c r="I97">
        <v>1820630</v>
      </c>
      <c r="J97">
        <v>1758400</v>
      </c>
      <c r="K97">
        <v>1327940</v>
      </c>
      <c r="L97">
        <v>1327960</v>
      </c>
      <c r="M97">
        <v>1555480</v>
      </c>
      <c r="N97">
        <v>1997140</v>
      </c>
      <c r="O97">
        <v>2022690</v>
      </c>
      <c r="P97">
        <v>1956790</v>
      </c>
      <c r="Q97">
        <v>917908</v>
      </c>
      <c r="R97">
        <v>766699</v>
      </c>
      <c r="S97">
        <v>968364</v>
      </c>
      <c r="T97">
        <v>2335590</v>
      </c>
      <c r="U97">
        <v>2599100</v>
      </c>
      <c r="V97">
        <v>2473560</v>
      </c>
      <c r="W97">
        <v>675933</v>
      </c>
      <c r="X97">
        <v>637717</v>
      </c>
      <c r="Y97">
        <v>745806</v>
      </c>
      <c r="Z97">
        <v>2854680</v>
      </c>
      <c r="AA97">
        <v>2840640</v>
      </c>
      <c r="AB97">
        <v>3255590</v>
      </c>
      <c r="AC97">
        <v>1084690</v>
      </c>
      <c r="AD97">
        <v>999619</v>
      </c>
      <c r="AE97">
        <v>994493</v>
      </c>
      <c r="AF97">
        <v>952452</v>
      </c>
      <c r="AG97">
        <v>968418</v>
      </c>
      <c r="AH97">
        <v>1074710</v>
      </c>
      <c r="AI97">
        <v>860699</v>
      </c>
      <c r="AJ97">
        <v>797080</v>
      </c>
      <c r="AK97">
        <v>846213</v>
      </c>
      <c r="AL97">
        <v>2386620</v>
      </c>
      <c r="AM97">
        <v>3081010</v>
      </c>
      <c r="AN97">
        <v>2453780</v>
      </c>
      <c r="AO97">
        <v>1010700</v>
      </c>
      <c r="AP97">
        <v>1337010</v>
      </c>
      <c r="AQ97">
        <v>1364260</v>
      </c>
    </row>
    <row r="98" spans="1:43">
      <c r="A98">
        <v>345</v>
      </c>
      <c r="B98" t="s">
        <v>731</v>
      </c>
      <c r="C98" t="s">
        <v>732</v>
      </c>
      <c r="D98">
        <v>7.1633199999999997E-4</v>
      </c>
      <c r="E98">
        <v>19</v>
      </c>
      <c r="F98">
        <v>19</v>
      </c>
      <c r="G98">
        <v>0</v>
      </c>
      <c r="H98">
        <v>2900760</v>
      </c>
      <c r="I98">
        <v>2463280</v>
      </c>
      <c r="J98">
        <v>2626390</v>
      </c>
      <c r="K98">
        <v>2943160</v>
      </c>
      <c r="L98">
        <v>2649470</v>
      </c>
      <c r="M98">
        <v>2838190</v>
      </c>
      <c r="N98">
        <v>3777920</v>
      </c>
      <c r="O98">
        <v>4003130</v>
      </c>
      <c r="P98">
        <v>3866630</v>
      </c>
      <c r="Q98">
        <v>2394700</v>
      </c>
      <c r="R98">
        <v>2254850</v>
      </c>
      <c r="S98">
        <v>2582020</v>
      </c>
      <c r="T98">
        <v>2621190</v>
      </c>
      <c r="U98">
        <v>3128710</v>
      </c>
      <c r="V98">
        <v>3287670</v>
      </c>
      <c r="W98">
        <v>1867260</v>
      </c>
      <c r="X98">
        <v>1966220</v>
      </c>
      <c r="Y98">
        <v>2060410</v>
      </c>
      <c r="Z98">
        <v>3927470</v>
      </c>
      <c r="AA98">
        <v>3962470</v>
      </c>
      <c r="AB98">
        <v>4320100</v>
      </c>
      <c r="AC98">
        <v>2575520</v>
      </c>
      <c r="AD98">
        <v>2343590</v>
      </c>
      <c r="AE98">
        <v>2539070</v>
      </c>
      <c r="AF98">
        <v>2153290</v>
      </c>
      <c r="AG98">
        <v>2454790</v>
      </c>
      <c r="AH98">
        <v>2888640</v>
      </c>
      <c r="AI98">
        <v>2141420</v>
      </c>
      <c r="AJ98">
        <v>2236040</v>
      </c>
      <c r="AK98">
        <v>2399970</v>
      </c>
      <c r="AL98">
        <v>2664240</v>
      </c>
      <c r="AM98">
        <v>3556530</v>
      </c>
      <c r="AN98">
        <v>2427090</v>
      </c>
      <c r="AO98">
        <v>1338520</v>
      </c>
      <c r="AP98">
        <v>1882260</v>
      </c>
      <c r="AQ98">
        <v>1851350</v>
      </c>
    </row>
    <row r="99" spans="1:43">
      <c r="A99">
        <v>354</v>
      </c>
      <c r="B99" t="s">
        <v>749</v>
      </c>
      <c r="C99" t="s">
        <v>750</v>
      </c>
      <c r="D99">
        <v>7.1633199999999997E-4</v>
      </c>
      <c r="E99">
        <v>19</v>
      </c>
      <c r="F99">
        <v>19</v>
      </c>
      <c r="G99">
        <v>0</v>
      </c>
      <c r="H99">
        <v>18862600</v>
      </c>
      <c r="I99">
        <v>18422000</v>
      </c>
      <c r="J99">
        <v>19179300</v>
      </c>
      <c r="K99">
        <v>31331800</v>
      </c>
      <c r="L99">
        <v>31290300</v>
      </c>
      <c r="M99">
        <v>32947600</v>
      </c>
      <c r="N99">
        <v>39897400</v>
      </c>
      <c r="O99">
        <v>39939900</v>
      </c>
      <c r="P99">
        <v>40824300</v>
      </c>
      <c r="Q99">
        <v>34867200</v>
      </c>
      <c r="R99">
        <v>35269700</v>
      </c>
      <c r="S99">
        <v>39692700</v>
      </c>
      <c r="T99">
        <v>25778200</v>
      </c>
      <c r="U99">
        <v>28388600</v>
      </c>
      <c r="V99">
        <v>29678700</v>
      </c>
      <c r="W99">
        <v>21801200</v>
      </c>
      <c r="X99">
        <v>21688600</v>
      </c>
      <c r="Y99">
        <v>22466300</v>
      </c>
      <c r="Z99">
        <v>51000800</v>
      </c>
      <c r="AA99">
        <v>53708100</v>
      </c>
      <c r="AB99">
        <v>57689600</v>
      </c>
      <c r="AC99">
        <v>50585700</v>
      </c>
      <c r="AD99">
        <v>49605200</v>
      </c>
      <c r="AE99">
        <v>51509900</v>
      </c>
      <c r="AF99">
        <v>34436200</v>
      </c>
      <c r="AG99">
        <v>36083800</v>
      </c>
      <c r="AH99">
        <v>35808000</v>
      </c>
      <c r="AI99">
        <v>42937600</v>
      </c>
      <c r="AJ99">
        <v>45223400</v>
      </c>
      <c r="AK99">
        <v>47135400</v>
      </c>
      <c r="AL99">
        <v>20312800</v>
      </c>
      <c r="AM99">
        <v>25406600</v>
      </c>
      <c r="AN99">
        <v>18998900</v>
      </c>
      <c r="AO99">
        <v>31759500</v>
      </c>
      <c r="AP99">
        <v>37817900</v>
      </c>
      <c r="AQ99">
        <v>39930300</v>
      </c>
    </row>
    <row r="100" spans="1:43">
      <c r="A100">
        <v>387</v>
      </c>
      <c r="B100" t="s">
        <v>815</v>
      </c>
      <c r="C100" t="s">
        <v>816</v>
      </c>
      <c r="D100">
        <v>7.1633199999999997E-4</v>
      </c>
      <c r="E100">
        <v>19</v>
      </c>
      <c r="F100">
        <v>19</v>
      </c>
      <c r="G100">
        <v>0</v>
      </c>
      <c r="H100">
        <v>675728</v>
      </c>
      <c r="I100">
        <v>575480</v>
      </c>
      <c r="J100">
        <v>462924</v>
      </c>
      <c r="K100">
        <v>825970</v>
      </c>
      <c r="L100">
        <v>676503</v>
      </c>
      <c r="M100">
        <v>646011</v>
      </c>
      <c r="N100">
        <v>700655</v>
      </c>
      <c r="O100">
        <v>624364</v>
      </c>
      <c r="P100">
        <v>450833</v>
      </c>
      <c r="Q100">
        <v>482633</v>
      </c>
      <c r="R100">
        <v>377279</v>
      </c>
      <c r="S100">
        <v>379287</v>
      </c>
      <c r="T100">
        <v>580377</v>
      </c>
      <c r="U100">
        <v>612659</v>
      </c>
      <c r="V100">
        <v>602924</v>
      </c>
      <c r="W100">
        <v>259293</v>
      </c>
      <c r="X100">
        <v>288648</v>
      </c>
      <c r="Y100">
        <v>241798</v>
      </c>
      <c r="Z100">
        <v>1108080</v>
      </c>
      <c r="AA100">
        <v>1110150</v>
      </c>
      <c r="AB100">
        <v>1259810</v>
      </c>
      <c r="AC100">
        <v>635321</v>
      </c>
      <c r="AD100">
        <v>527335</v>
      </c>
      <c r="AE100">
        <v>445500</v>
      </c>
      <c r="AF100">
        <v>442268</v>
      </c>
      <c r="AG100">
        <v>329890</v>
      </c>
      <c r="AH100">
        <v>253698</v>
      </c>
      <c r="AI100">
        <v>420535</v>
      </c>
      <c r="AJ100">
        <v>320785</v>
      </c>
      <c r="AK100">
        <v>410546</v>
      </c>
      <c r="AL100">
        <v>485074</v>
      </c>
      <c r="AM100">
        <v>643660</v>
      </c>
      <c r="AN100">
        <v>457019</v>
      </c>
      <c r="AO100">
        <v>483413</v>
      </c>
      <c r="AP100">
        <v>616242</v>
      </c>
      <c r="AQ100">
        <v>513159</v>
      </c>
    </row>
    <row r="101" spans="1:43">
      <c r="A101">
        <v>1081</v>
      </c>
      <c r="B101" t="s">
        <v>2203</v>
      </c>
      <c r="C101" t="s">
        <v>2204</v>
      </c>
      <c r="D101">
        <v>7.1633199999999997E-4</v>
      </c>
      <c r="E101">
        <v>19</v>
      </c>
      <c r="F101">
        <v>14</v>
      </c>
      <c r="G101">
        <v>5</v>
      </c>
      <c r="H101">
        <v>1313710</v>
      </c>
      <c r="I101">
        <v>1193660</v>
      </c>
      <c r="J101">
        <v>1276620</v>
      </c>
      <c r="K101">
        <v>1051590</v>
      </c>
      <c r="L101">
        <v>1005640</v>
      </c>
      <c r="M101">
        <v>1139050</v>
      </c>
      <c r="N101">
        <v>1413640</v>
      </c>
      <c r="O101">
        <v>1471130</v>
      </c>
      <c r="P101">
        <v>1449030</v>
      </c>
      <c r="Q101">
        <v>725439</v>
      </c>
      <c r="R101">
        <v>738459</v>
      </c>
      <c r="S101">
        <v>828591</v>
      </c>
      <c r="T101">
        <v>1527530</v>
      </c>
      <c r="U101">
        <v>1728030</v>
      </c>
      <c r="V101">
        <v>1767630</v>
      </c>
      <c r="W101">
        <v>586103</v>
      </c>
      <c r="X101">
        <v>682381</v>
      </c>
      <c r="Y101">
        <v>651527</v>
      </c>
      <c r="Z101">
        <v>2044080</v>
      </c>
      <c r="AA101">
        <v>2098440</v>
      </c>
      <c r="AB101">
        <v>2297300</v>
      </c>
      <c r="AC101">
        <v>1161800</v>
      </c>
      <c r="AD101">
        <v>1031520</v>
      </c>
      <c r="AE101">
        <v>1098700</v>
      </c>
      <c r="AF101">
        <v>999266</v>
      </c>
      <c r="AG101">
        <v>1004990</v>
      </c>
      <c r="AH101">
        <v>926280</v>
      </c>
      <c r="AI101">
        <v>869010</v>
      </c>
      <c r="AJ101">
        <v>885442</v>
      </c>
      <c r="AK101">
        <v>956633</v>
      </c>
      <c r="AL101">
        <v>948305</v>
      </c>
      <c r="AM101">
        <v>1249890</v>
      </c>
      <c r="AN101">
        <v>1030350</v>
      </c>
      <c r="AO101">
        <v>481106</v>
      </c>
      <c r="AP101">
        <v>651193</v>
      </c>
      <c r="AQ101">
        <v>676803</v>
      </c>
    </row>
    <row r="102" spans="1:43">
      <c r="A102">
        <v>1524</v>
      </c>
      <c r="B102" t="s">
        <v>3089</v>
      </c>
      <c r="C102" t="s">
        <v>3090</v>
      </c>
      <c r="D102">
        <v>7.1633199999999997E-4</v>
      </c>
      <c r="E102">
        <v>19</v>
      </c>
      <c r="F102">
        <v>19</v>
      </c>
      <c r="G102">
        <v>0</v>
      </c>
      <c r="H102">
        <v>502553</v>
      </c>
      <c r="I102">
        <v>455939</v>
      </c>
      <c r="J102">
        <v>506154</v>
      </c>
      <c r="K102">
        <v>387749</v>
      </c>
      <c r="L102">
        <v>272035</v>
      </c>
      <c r="M102">
        <v>336808</v>
      </c>
      <c r="N102">
        <v>556881</v>
      </c>
      <c r="O102">
        <v>632353</v>
      </c>
      <c r="P102">
        <v>634711</v>
      </c>
      <c r="Q102">
        <v>192933</v>
      </c>
      <c r="R102">
        <v>222319</v>
      </c>
      <c r="S102">
        <v>229428</v>
      </c>
      <c r="T102">
        <v>506390</v>
      </c>
      <c r="U102">
        <v>571081</v>
      </c>
      <c r="V102">
        <v>631087</v>
      </c>
      <c r="W102">
        <v>112623</v>
      </c>
      <c r="X102">
        <v>131829</v>
      </c>
      <c r="Y102">
        <v>167449</v>
      </c>
      <c r="Z102">
        <v>883034</v>
      </c>
      <c r="AA102">
        <v>937338</v>
      </c>
      <c r="AB102">
        <v>1005060</v>
      </c>
      <c r="AC102">
        <v>288218</v>
      </c>
      <c r="AD102">
        <v>285879</v>
      </c>
      <c r="AE102">
        <v>282070</v>
      </c>
      <c r="AF102">
        <v>321407</v>
      </c>
      <c r="AG102">
        <v>288693</v>
      </c>
      <c r="AH102">
        <v>372308</v>
      </c>
      <c r="AI102">
        <v>168320</v>
      </c>
      <c r="AJ102">
        <v>172828</v>
      </c>
      <c r="AK102">
        <v>183856</v>
      </c>
      <c r="AL102">
        <v>565722</v>
      </c>
      <c r="AM102">
        <v>732573</v>
      </c>
      <c r="AN102">
        <v>577001</v>
      </c>
      <c r="AO102">
        <v>231178</v>
      </c>
      <c r="AP102">
        <v>290099</v>
      </c>
      <c r="AQ102">
        <v>301399</v>
      </c>
    </row>
    <row r="103" spans="1:43">
      <c r="A103">
        <v>1885</v>
      </c>
      <c r="B103" t="s">
        <v>3811</v>
      </c>
      <c r="C103" t="s">
        <v>3812</v>
      </c>
      <c r="D103">
        <v>7.1633199999999997E-4</v>
      </c>
      <c r="E103">
        <v>19</v>
      </c>
      <c r="F103">
        <v>19</v>
      </c>
      <c r="G103">
        <v>0</v>
      </c>
      <c r="H103">
        <v>1489800</v>
      </c>
      <c r="I103">
        <v>1537960</v>
      </c>
      <c r="J103">
        <v>1629830</v>
      </c>
      <c r="K103">
        <v>2443940</v>
      </c>
      <c r="L103">
        <v>2361160</v>
      </c>
      <c r="M103">
        <v>2489110</v>
      </c>
      <c r="N103">
        <v>2329260</v>
      </c>
      <c r="O103">
        <v>2583690</v>
      </c>
      <c r="P103">
        <v>2733400</v>
      </c>
      <c r="Q103">
        <v>2104100</v>
      </c>
      <c r="R103">
        <v>2266620</v>
      </c>
      <c r="S103">
        <v>2407980</v>
      </c>
      <c r="T103">
        <v>1921390</v>
      </c>
      <c r="U103">
        <v>2217620</v>
      </c>
      <c r="V103">
        <v>2278640</v>
      </c>
      <c r="W103">
        <v>1937010</v>
      </c>
      <c r="X103">
        <v>2045460</v>
      </c>
      <c r="Y103">
        <v>2245820</v>
      </c>
      <c r="Z103">
        <v>4039950</v>
      </c>
      <c r="AA103">
        <v>4095700</v>
      </c>
      <c r="AB103">
        <v>4480070</v>
      </c>
      <c r="AC103">
        <v>3537360</v>
      </c>
      <c r="AD103">
        <v>3544920</v>
      </c>
      <c r="AE103">
        <v>3944500</v>
      </c>
      <c r="AF103">
        <v>3391790</v>
      </c>
      <c r="AG103">
        <v>3632620</v>
      </c>
      <c r="AH103">
        <v>3983730</v>
      </c>
      <c r="AI103">
        <v>3035490</v>
      </c>
      <c r="AJ103">
        <v>3148070</v>
      </c>
      <c r="AK103">
        <v>3446560</v>
      </c>
      <c r="AL103">
        <v>2102230</v>
      </c>
      <c r="AM103">
        <v>2860890</v>
      </c>
      <c r="AN103">
        <v>2293950</v>
      </c>
      <c r="AO103">
        <v>1904570</v>
      </c>
      <c r="AP103">
        <v>2583690</v>
      </c>
      <c r="AQ103">
        <v>2731840</v>
      </c>
    </row>
    <row r="104" spans="1:43">
      <c r="A104">
        <v>2024</v>
      </c>
      <c r="B104" t="s">
        <v>4089</v>
      </c>
      <c r="C104" t="s">
        <v>4090</v>
      </c>
      <c r="D104">
        <v>7.1633199999999997E-4</v>
      </c>
      <c r="E104">
        <v>19</v>
      </c>
      <c r="F104">
        <v>19</v>
      </c>
      <c r="G104">
        <v>0</v>
      </c>
      <c r="H104">
        <v>1455560</v>
      </c>
      <c r="I104">
        <v>1366370</v>
      </c>
      <c r="J104">
        <v>1400990</v>
      </c>
      <c r="K104">
        <v>1657050</v>
      </c>
      <c r="L104">
        <v>1614830</v>
      </c>
      <c r="M104">
        <v>1768770</v>
      </c>
      <c r="N104">
        <v>2317490</v>
      </c>
      <c r="O104">
        <v>2585010</v>
      </c>
      <c r="P104">
        <v>2495080</v>
      </c>
      <c r="Q104">
        <v>1704970</v>
      </c>
      <c r="R104">
        <v>1657920</v>
      </c>
      <c r="S104">
        <v>1936920</v>
      </c>
      <c r="T104">
        <v>1721950</v>
      </c>
      <c r="U104">
        <v>2096920</v>
      </c>
      <c r="V104">
        <v>2060320</v>
      </c>
      <c r="W104">
        <v>1384380</v>
      </c>
      <c r="X104">
        <v>1458220</v>
      </c>
      <c r="Y104">
        <v>1627690</v>
      </c>
      <c r="Z104">
        <v>2747050</v>
      </c>
      <c r="AA104">
        <v>2663550</v>
      </c>
      <c r="AB104">
        <v>2871700</v>
      </c>
      <c r="AC104">
        <v>3322040</v>
      </c>
      <c r="AD104">
        <v>3262620</v>
      </c>
      <c r="AE104">
        <v>3479610</v>
      </c>
      <c r="AF104">
        <v>2428480</v>
      </c>
      <c r="AG104">
        <v>2577160</v>
      </c>
      <c r="AH104">
        <v>2917620</v>
      </c>
      <c r="AI104">
        <v>1814910</v>
      </c>
      <c r="AJ104">
        <v>1979980</v>
      </c>
      <c r="AK104">
        <v>2095840</v>
      </c>
      <c r="AL104">
        <v>1819680</v>
      </c>
      <c r="AM104">
        <v>2378520</v>
      </c>
      <c r="AN104">
        <v>1982740</v>
      </c>
      <c r="AO104">
        <v>1025150</v>
      </c>
      <c r="AP104">
        <v>1468380</v>
      </c>
      <c r="AQ104">
        <v>1492200</v>
      </c>
    </row>
    <row r="105" spans="1:43">
      <c r="A105">
        <v>2030</v>
      </c>
      <c r="B105" t="s">
        <v>4101</v>
      </c>
      <c r="C105" t="s">
        <v>4102</v>
      </c>
      <c r="D105">
        <v>7.1633199999999997E-4</v>
      </c>
      <c r="E105">
        <v>19</v>
      </c>
      <c r="F105">
        <v>19</v>
      </c>
      <c r="G105">
        <v>0</v>
      </c>
      <c r="H105">
        <v>119869</v>
      </c>
      <c r="I105">
        <v>105481</v>
      </c>
      <c r="J105">
        <v>137333</v>
      </c>
      <c r="K105">
        <v>206712</v>
      </c>
      <c r="L105">
        <v>224036</v>
      </c>
      <c r="M105">
        <v>250771</v>
      </c>
      <c r="N105">
        <v>315356</v>
      </c>
      <c r="O105">
        <v>326199</v>
      </c>
      <c r="P105">
        <v>363592</v>
      </c>
      <c r="Q105">
        <v>265548</v>
      </c>
      <c r="R105">
        <v>251248</v>
      </c>
      <c r="S105">
        <v>339056</v>
      </c>
      <c r="T105">
        <v>196737</v>
      </c>
      <c r="U105">
        <v>225504</v>
      </c>
      <c r="V105">
        <v>243757</v>
      </c>
      <c r="W105">
        <v>170453</v>
      </c>
      <c r="X105">
        <v>178931</v>
      </c>
      <c r="Y105">
        <v>180090</v>
      </c>
      <c r="Z105">
        <v>321769</v>
      </c>
      <c r="AA105">
        <v>322500</v>
      </c>
      <c r="AB105">
        <v>378420</v>
      </c>
      <c r="AC105">
        <v>342966</v>
      </c>
      <c r="AD105">
        <v>304916</v>
      </c>
      <c r="AE105">
        <v>357117</v>
      </c>
      <c r="AF105">
        <v>262009</v>
      </c>
      <c r="AG105">
        <v>271357</v>
      </c>
      <c r="AH105">
        <v>288771</v>
      </c>
      <c r="AI105">
        <v>222720</v>
      </c>
      <c r="AJ105">
        <v>243907</v>
      </c>
      <c r="AK105">
        <v>280816</v>
      </c>
      <c r="AL105">
        <v>172877</v>
      </c>
      <c r="AM105">
        <v>235293</v>
      </c>
      <c r="AN105">
        <v>185660</v>
      </c>
      <c r="AO105">
        <v>121736</v>
      </c>
      <c r="AP105">
        <v>202024</v>
      </c>
      <c r="AQ105">
        <v>212106</v>
      </c>
    </row>
    <row r="106" spans="1:43">
      <c r="A106">
        <v>2168</v>
      </c>
      <c r="B106" t="s">
        <v>4377</v>
      </c>
      <c r="C106" t="s">
        <v>4378</v>
      </c>
      <c r="D106">
        <v>7.1633199999999997E-4</v>
      </c>
      <c r="E106">
        <v>19</v>
      </c>
      <c r="F106">
        <v>19</v>
      </c>
      <c r="G106">
        <v>0</v>
      </c>
      <c r="H106">
        <v>546188</v>
      </c>
      <c r="I106">
        <v>435454</v>
      </c>
      <c r="J106">
        <v>475571</v>
      </c>
      <c r="K106">
        <v>806912</v>
      </c>
      <c r="L106">
        <v>748834</v>
      </c>
      <c r="M106">
        <v>813248</v>
      </c>
      <c r="N106">
        <v>1375680</v>
      </c>
      <c r="O106">
        <v>1467410</v>
      </c>
      <c r="P106">
        <v>1385680</v>
      </c>
      <c r="Q106">
        <v>1111560</v>
      </c>
      <c r="R106">
        <v>1137580</v>
      </c>
      <c r="S106">
        <v>1216080</v>
      </c>
      <c r="T106">
        <v>736018</v>
      </c>
      <c r="U106">
        <v>909514</v>
      </c>
      <c r="V106">
        <v>850274</v>
      </c>
      <c r="W106">
        <v>665094</v>
      </c>
      <c r="X106">
        <v>730463</v>
      </c>
      <c r="Y106">
        <v>806914</v>
      </c>
      <c r="Z106">
        <v>1313850</v>
      </c>
      <c r="AA106">
        <v>1307490</v>
      </c>
      <c r="AB106">
        <v>1450330</v>
      </c>
      <c r="AC106">
        <v>1308780</v>
      </c>
      <c r="AD106">
        <v>1286260</v>
      </c>
      <c r="AE106">
        <v>1325090</v>
      </c>
      <c r="AF106">
        <v>720027</v>
      </c>
      <c r="AG106">
        <v>758655</v>
      </c>
      <c r="AH106">
        <v>1028690</v>
      </c>
      <c r="AI106">
        <v>900988</v>
      </c>
      <c r="AJ106">
        <v>923389</v>
      </c>
      <c r="AK106">
        <v>926098</v>
      </c>
      <c r="AL106">
        <v>531625</v>
      </c>
      <c r="AM106">
        <v>724004</v>
      </c>
      <c r="AN106">
        <v>488690</v>
      </c>
      <c r="AO106">
        <v>568224</v>
      </c>
      <c r="AP106">
        <v>800720</v>
      </c>
      <c r="AQ106">
        <v>776863</v>
      </c>
    </row>
    <row r="107" spans="1:43">
      <c r="A107">
        <v>2420</v>
      </c>
      <c r="B107" t="s">
        <v>4881</v>
      </c>
      <c r="C107" t="s">
        <v>4882</v>
      </c>
      <c r="D107">
        <v>7.1633199999999997E-4</v>
      </c>
      <c r="E107">
        <v>19</v>
      </c>
      <c r="F107">
        <v>14</v>
      </c>
      <c r="G107">
        <v>5</v>
      </c>
      <c r="H107">
        <v>893909</v>
      </c>
      <c r="I107">
        <v>900198</v>
      </c>
      <c r="J107">
        <v>918233</v>
      </c>
      <c r="K107">
        <v>898710</v>
      </c>
      <c r="L107">
        <v>896279</v>
      </c>
      <c r="M107">
        <v>985226</v>
      </c>
      <c r="N107">
        <v>842615</v>
      </c>
      <c r="O107">
        <v>939190</v>
      </c>
      <c r="P107">
        <v>962980</v>
      </c>
      <c r="Q107">
        <v>567167</v>
      </c>
      <c r="R107">
        <v>583321</v>
      </c>
      <c r="S107">
        <v>638481</v>
      </c>
      <c r="T107">
        <v>818051</v>
      </c>
      <c r="U107">
        <v>971609</v>
      </c>
      <c r="V107">
        <v>978153</v>
      </c>
      <c r="W107">
        <v>355236</v>
      </c>
      <c r="X107">
        <v>392573</v>
      </c>
      <c r="Y107">
        <v>413516</v>
      </c>
      <c r="Z107">
        <v>1430970</v>
      </c>
      <c r="AA107">
        <v>1514180</v>
      </c>
      <c r="AB107">
        <v>1588070</v>
      </c>
      <c r="AC107">
        <v>904826</v>
      </c>
      <c r="AD107">
        <v>881095</v>
      </c>
      <c r="AE107">
        <v>991091</v>
      </c>
      <c r="AF107">
        <v>598083</v>
      </c>
      <c r="AG107">
        <v>692893</v>
      </c>
      <c r="AH107">
        <v>747405</v>
      </c>
      <c r="AI107">
        <v>478589</v>
      </c>
      <c r="AJ107">
        <v>532642</v>
      </c>
      <c r="AK107">
        <v>535947</v>
      </c>
      <c r="AL107">
        <v>1007670</v>
      </c>
      <c r="AM107">
        <v>1350140</v>
      </c>
      <c r="AN107">
        <v>1083250</v>
      </c>
      <c r="AO107">
        <v>682552</v>
      </c>
      <c r="AP107">
        <v>929629</v>
      </c>
      <c r="AQ107">
        <v>966643</v>
      </c>
    </row>
    <row r="108" spans="1:43">
      <c r="A108">
        <v>3316</v>
      </c>
      <c r="B108" t="s">
        <v>6673</v>
      </c>
      <c r="C108" t="s">
        <v>6674</v>
      </c>
      <c r="D108">
        <v>7.1633199999999997E-4</v>
      </c>
      <c r="E108">
        <v>19</v>
      </c>
      <c r="F108">
        <v>19</v>
      </c>
      <c r="G108">
        <v>0</v>
      </c>
      <c r="H108">
        <v>1262370</v>
      </c>
      <c r="I108">
        <v>1136410</v>
      </c>
      <c r="J108">
        <v>1206930</v>
      </c>
      <c r="K108">
        <v>1387340</v>
      </c>
      <c r="L108">
        <v>1264730</v>
      </c>
      <c r="M108">
        <v>1458270</v>
      </c>
      <c r="N108">
        <v>1731270</v>
      </c>
      <c r="O108">
        <v>1739600</v>
      </c>
      <c r="P108">
        <v>1643910</v>
      </c>
      <c r="Q108">
        <v>1088550</v>
      </c>
      <c r="R108">
        <v>1086890</v>
      </c>
      <c r="S108">
        <v>1170040</v>
      </c>
      <c r="T108">
        <v>1729210</v>
      </c>
      <c r="U108">
        <v>1901870</v>
      </c>
      <c r="V108">
        <v>1966200</v>
      </c>
      <c r="W108">
        <v>714292</v>
      </c>
      <c r="X108">
        <v>798745</v>
      </c>
      <c r="Y108">
        <v>811150</v>
      </c>
      <c r="Z108">
        <v>2276680</v>
      </c>
      <c r="AA108">
        <v>2295630</v>
      </c>
      <c r="AB108">
        <v>2527260</v>
      </c>
      <c r="AC108">
        <v>1205810</v>
      </c>
      <c r="AD108">
        <v>1143580</v>
      </c>
      <c r="AE108">
        <v>1190150</v>
      </c>
      <c r="AF108">
        <v>1113320</v>
      </c>
      <c r="AG108">
        <v>1167660</v>
      </c>
      <c r="AH108">
        <v>1189440</v>
      </c>
      <c r="AI108">
        <v>1255730</v>
      </c>
      <c r="AJ108">
        <v>1298830</v>
      </c>
      <c r="AK108">
        <v>1420510</v>
      </c>
      <c r="AL108">
        <v>1159420</v>
      </c>
      <c r="AM108">
        <v>1594290</v>
      </c>
      <c r="AN108">
        <v>1249290</v>
      </c>
      <c r="AO108">
        <v>841367</v>
      </c>
      <c r="AP108">
        <v>1189550</v>
      </c>
      <c r="AQ108">
        <v>1201680</v>
      </c>
    </row>
    <row r="109" spans="1:43">
      <c r="A109">
        <v>337</v>
      </c>
      <c r="B109" t="s">
        <v>715</v>
      </c>
      <c r="C109" t="s">
        <v>716</v>
      </c>
      <c r="D109">
        <v>7.1633199999999997E-4</v>
      </c>
      <c r="E109">
        <v>18</v>
      </c>
      <c r="F109">
        <v>18</v>
      </c>
      <c r="G109">
        <v>0</v>
      </c>
      <c r="H109">
        <v>1837810</v>
      </c>
      <c r="I109">
        <v>1691610</v>
      </c>
      <c r="J109">
        <v>1635330</v>
      </c>
      <c r="K109">
        <v>1918740</v>
      </c>
      <c r="L109">
        <v>1829640</v>
      </c>
      <c r="M109">
        <v>1919380</v>
      </c>
      <c r="N109">
        <v>2200650</v>
      </c>
      <c r="O109">
        <v>2162060</v>
      </c>
      <c r="P109">
        <v>1921010</v>
      </c>
      <c r="Q109">
        <v>1469050</v>
      </c>
      <c r="R109">
        <v>1405300</v>
      </c>
      <c r="S109">
        <v>1380460</v>
      </c>
      <c r="T109">
        <v>2046250</v>
      </c>
      <c r="U109">
        <v>2420990</v>
      </c>
      <c r="V109">
        <v>2385970</v>
      </c>
      <c r="W109">
        <v>917432</v>
      </c>
      <c r="X109">
        <v>969758</v>
      </c>
      <c r="Y109">
        <v>1044100</v>
      </c>
      <c r="Z109">
        <v>3281210</v>
      </c>
      <c r="AA109">
        <v>3211470</v>
      </c>
      <c r="AB109">
        <v>3387120</v>
      </c>
      <c r="AC109">
        <v>2232580</v>
      </c>
      <c r="AD109">
        <v>2118910</v>
      </c>
      <c r="AE109">
        <v>2088330</v>
      </c>
      <c r="AF109">
        <v>3195200</v>
      </c>
      <c r="AG109">
        <v>3170050</v>
      </c>
      <c r="AH109">
        <v>3608940</v>
      </c>
      <c r="AI109">
        <v>2077950</v>
      </c>
      <c r="AJ109">
        <v>2218060</v>
      </c>
      <c r="AK109">
        <v>2228130</v>
      </c>
      <c r="AL109">
        <v>3266720</v>
      </c>
      <c r="AM109">
        <v>4567930</v>
      </c>
      <c r="AN109">
        <v>3448660</v>
      </c>
      <c r="AO109">
        <v>1388560</v>
      </c>
      <c r="AP109">
        <v>2012540</v>
      </c>
      <c r="AQ109">
        <v>1883500</v>
      </c>
    </row>
    <row r="110" spans="1:43">
      <c r="A110">
        <v>341</v>
      </c>
      <c r="B110" t="s">
        <v>723</v>
      </c>
      <c r="C110" t="s">
        <v>724</v>
      </c>
      <c r="D110">
        <v>7.1633199999999997E-4</v>
      </c>
      <c r="E110">
        <v>18</v>
      </c>
      <c r="F110">
        <v>18</v>
      </c>
      <c r="G110">
        <v>0</v>
      </c>
      <c r="H110">
        <v>2800600</v>
      </c>
      <c r="I110">
        <v>2517930</v>
      </c>
      <c r="J110">
        <v>2412120</v>
      </c>
      <c r="K110">
        <v>3100250</v>
      </c>
      <c r="L110">
        <v>2871780</v>
      </c>
      <c r="M110">
        <v>2809600</v>
      </c>
      <c r="N110">
        <v>3210000</v>
      </c>
      <c r="O110">
        <v>3236390</v>
      </c>
      <c r="P110">
        <v>2946890</v>
      </c>
      <c r="Q110">
        <v>2972560</v>
      </c>
      <c r="R110">
        <v>2849190</v>
      </c>
      <c r="S110">
        <v>2624950</v>
      </c>
      <c r="T110">
        <v>2696350</v>
      </c>
      <c r="U110">
        <v>3032570</v>
      </c>
      <c r="V110">
        <v>2705720</v>
      </c>
      <c r="W110">
        <v>2496400</v>
      </c>
      <c r="X110">
        <v>2589220</v>
      </c>
      <c r="Y110">
        <v>2318610</v>
      </c>
      <c r="Z110">
        <v>6015130</v>
      </c>
      <c r="AA110">
        <v>6115880</v>
      </c>
      <c r="AB110">
        <v>6200270</v>
      </c>
      <c r="AC110">
        <v>4915970</v>
      </c>
      <c r="AD110">
        <v>4649470</v>
      </c>
      <c r="AE110">
        <v>4271270</v>
      </c>
      <c r="AF110">
        <v>9643420</v>
      </c>
      <c r="AG110">
        <v>10787700</v>
      </c>
      <c r="AH110">
        <v>11130400</v>
      </c>
      <c r="AI110">
        <v>9239270</v>
      </c>
      <c r="AJ110">
        <v>9607670</v>
      </c>
      <c r="AK110">
        <v>9411650</v>
      </c>
      <c r="AL110">
        <v>6738450</v>
      </c>
      <c r="AM110">
        <v>8431800</v>
      </c>
      <c r="AN110">
        <v>6750360</v>
      </c>
      <c r="AO110">
        <v>4076230</v>
      </c>
      <c r="AP110">
        <v>5400080</v>
      </c>
      <c r="AQ110">
        <v>5061630</v>
      </c>
    </row>
    <row r="111" spans="1:43">
      <c r="A111">
        <v>408</v>
      </c>
      <c r="B111" t="s">
        <v>857</v>
      </c>
      <c r="C111" t="s">
        <v>858</v>
      </c>
      <c r="D111">
        <v>7.1633199999999997E-4</v>
      </c>
      <c r="E111">
        <v>18</v>
      </c>
      <c r="F111">
        <v>18</v>
      </c>
      <c r="G111">
        <v>0</v>
      </c>
      <c r="H111">
        <v>946677</v>
      </c>
      <c r="I111">
        <v>845099</v>
      </c>
      <c r="J111">
        <v>878130</v>
      </c>
      <c r="K111">
        <v>960892</v>
      </c>
      <c r="L111">
        <v>940499</v>
      </c>
      <c r="M111">
        <v>1014140</v>
      </c>
      <c r="N111">
        <v>616794</v>
      </c>
      <c r="O111">
        <v>672036</v>
      </c>
      <c r="P111">
        <v>587733</v>
      </c>
      <c r="Q111">
        <v>313727</v>
      </c>
      <c r="R111">
        <v>368779</v>
      </c>
      <c r="S111">
        <v>431373</v>
      </c>
      <c r="T111">
        <v>841410</v>
      </c>
      <c r="U111">
        <v>1018480</v>
      </c>
      <c r="V111">
        <v>1123410</v>
      </c>
      <c r="W111">
        <v>300847</v>
      </c>
      <c r="X111">
        <v>361447</v>
      </c>
      <c r="Y111">
        <v>336550</v>
      </c>
      <c r="Z111">
        <v>1360330</v>
      </c>
      <c r="AA111">
        <v>1343150</v>
      </c>
      <c r="AB111">
        <v>1514250</v>
      </c>
      <c r="AC111">
        <v>803744</v>
      </c>
      <c r="AD111">
        <v>754719</v>
      </c>
      <c r="AE111">
        <v>718591</v>
      </c>
      <c r="AF111">
        <v>396857</v>
      </c>
      <c r="AG111">
        <v>415532</v>
      </c>
      <c r="AH111">
        <v>531805</v>
      </c>
      <c r="AI111">
        <v>321490</v>
      </c>
      <c r="AJ111">
        <v>349267</v>
      </c>
      <c r="AK111">
        <v>384473</v>
      </c>
      <c r="AL111">
        <v>804883</v>
      </c>
      <c r="AM111">
        <v>1078920</v>
      </c>
      <c r="AN111">
        <v>837602</v>
      </c>
      <c r="AO111">
        <v>337880</v>
      </c>
      <c r="AP111">
        <v>562233</v>
      </c>
      <c r="AQ111">
        <v>533830</v>
      </c>
    </row>
    <row r="112" spans="1:43">
      <c r="A112">
        <v>421</v>
      </c>
      <c r="B112" t="s">
        <v>883</v>
      </c>
      <c r="C112" t="s">
        <v>884</v>
      </c>
      <c r="D112">
        <v>7.1633199999999997E-4</v>
      </c>
      <c r="E112">
        <v>18</v>
      </c>
      <c r="F112">
        <v>17</v>
      </c>
      <c r="G112">
        <v>1</v>
      </c>
      <c r="H112">
        <v>915708</v>
      </c>
      <c r="I112">
        <v>799097</v>
      </c>
      <c r="J112">
        <v>689755</v>
      </c>
      <c r="K112">
        <v>938915</v>
      </c>
      <c r="L112">
        <v>902444</v>
      </c>
      <c r="M112">
        <v>823214</v>
      </c>
      <c r="N112">
        <v>896650</v>
      </c>
      <c r="O112">
        <v>852980</v>
      </c>
      <c r="P112">
        <v>729582</v>
      </c>
      <c r="Q112">
        <v>698134</v>
      </c>
      <c r="R112">
        <v>607485</v>
      </c>
      <c r="S112">
        <v>529279</v>
      </c>
      <c r="T112">
        <v>932866</v>
      </c>
      <c r="U112">
        <v>1004250</v>
      </c>
      <c r="V112">
        <v>849026</v>
      </c>
      <c r="W112">
        <v>610374</v>
      </c>
      <c r="X112">
        <v>633472</v>
      </c>
      <c r="Y112">
        <v>537465</v>
      </c>
      <c r="Z112">
        <v>982427</v>
      </c>
      <c r="AA112">
        <v>1034140</v>
      </c>
      <c r="AB112">
        <v>990358</v>
      </c>
      <c r="AC112">
        <v>754161</v>
      </c>
      <c r="AD112">
        <v>715207</v>
      </c>
      <c r="AE112">
        <v>635200</v>
      </c>
      <c r="AF112">
        <v>704261</v>
      </c>
      <c r="AG112">
        <v>685466</v>
      </c>
      <c r="AH112">
        <v>647827</v>
      </c>
      <c r="AI112">
        <v>741649</v>
      </c>
      <c r="AJ112">
        <v>679562</v>
      </c>
      <c r="AK112">
        <v>597675</v>
      </c>
      <c r="AL112">
        <v>682998</v>
      </c>
      <c r="AM112">
        <v>824784</v>
      </c>
      <c r="AN112">
        <v>519908</v>
      </c>
      <c r="AO112">
        <v>494646</v>
      </c>
      <c r="AP112">
        <v>638607</v>
      </c>
      <c r="AQ112">
        <v>497724</v>
      </c>
    </row>
    <row r="113" spans="1:43">
      <c r="A113">
        <v>444</v>
      </c>
      <c r="B113" t="s">
        <v>929</v>
      </c>
      <c r="C113" t="s">
        <v>930</v>
      </c>
      <c r="D113">
        <v>7.1633199999999997E-4</v>
      </c>
      <c r="E113">
        <v>18</v>
      </c>
      <c r="F113">
        <v>15</v>
      </c>
      <c r="G113">
        <v>4</v>
      </c>
      <c r="H113">
        <v>5546410</v>
      </c>
      <c r="I113">
        <v>4928950</v>
      </c>
      <c r="J113">
        <v>4854850</v>
      </c>
      <c r="K113">
        <v>5775330</v>
      </c>
      <c r="L113">
        <v>5430300</v>
      </c>
      <c r="M113">
        <v>5428460</v>
      </c>
      <c r="N113">
        <v>5528310</v>
      </c>
      <c r="O113">
        <v>5516740</v>
      </c>
      <c r="P113">
        <v>5091720</v>
      </c>
      <c r="Q113">
        <v>3963560</v>
      </c>
      <c r="R113">
        <v>4200090</v>
      </c>
      <c r="S113">
        <v>3938400</v>
      </c>
      <c r="T113">
        <v>5226400</v>
      </c>
      <c r="U113">
        <v>5583150</v>
      </c>
      <c r="V113">
        <v>5075770</v>
      </c>
      <c r="W113">
        <v>3697520</v>
      </c>
      <c r="X113">
        <v>3414000</v>
      </c>
      <c r="Y113">
        <v>3000750</v>
      </c>
      <c r="Z113">
        <v>7267580</v>
      </c>
      <c r="AA113">
        <v>7621050</v>
      </c>
      <c r="AB113">
        <v>7371720</v>
      </c>
      <c r="AC113">
        <v>5110620</v>
      </c>
      <c r="AD113">
        <v>4838110</v>
      </c>
      <c r="AE113">
        <v>4695190</v>
      </c>
      <c r="AF113">
        <v>4632850</v>
      </c>
      <c r="AG113">
        <v>4587290</v>
      </c>
      <c r="AH113">
        <v>4696090</v>
      </c>
      <c r="AI113">
        <v>4745690</v>
      </c>
      <c r="AJ113">
        <v>4522150</v>
      </c>
      <c r="AK113">
        <v>4495700</v>
      </c>
      <c r="AL113">
        <v>4676210</v>
      </c>
      <c r="AM113">
        <v>5996200</v>
      </c>
      <c r="AN113">
        <v>3865820</v>
      </c>
      <c r="AO113">
        <v>3342410</v>
      </c>
      <c r="AP113">
        <v>4166360</v>
      </c>
      <c r="AQ113">
        <v>3947910</v>
      </c>
    </row>
    <row r="114" spans="1:43">
      <c r="A114">
        <v>736</v>
      </c>
      <c r="B114" t="s">
        <v>1513</v>
      </c>
      <c r="C114" t="s">
        <v>1514</v>
      </c>
      <c r="D114">
        <v>7.1633199999999997E-4</v>
      </c>
      <c r="E114">
        <v>18</v>
      </c>
      <c r="F114">
        <v>17</v>
      </c>
      <c r="G114">
        <v>1</v>
      </c>
      <c r="H114">
        <v>1029230</v>
      </c>
      <c r="I114">
        <v>963017</v>
      </c>
      <c r="J114">
        <v>973587</v>
      </c>
      <c r="K114">
        <v>1603070</v>
      </c>
      <c r="L114">
        <v>1520410</v>
      </c>
      <c r="M114">
        <v>1551420</v>
      </c>
      <c r="N114">
        <v>1655400</v>
      </c>
      <c r="O114">
        <v>1685180</v>
      </c>
      <c r="P114">
        <v>1739040</v>
      </c>
      <c r="Q114">
        <v>1566950</v>
      </c>
      <c r="R114">
        <v>1489720</v>
      </c>
      <c r="S114">
        <v>1674440</v>
      </c>
      <c r="T114">
        <v>1105250</v>
      </c>
      <c r="U114">
        <v>1245870</v>
      </c>
      <c r="V114">
        <v>1100730</v>
      </c>
      <c r="W114">
        <v>963015</v>
      </c>
      <c r="X114">
        <v>1024800</v>
      </c>
      <c r="Y114">
        <v>1047010</v>
      </c>
      <c r="Z114">
        <v>2472180</v>
      </c>
      <c r="AA114">
        <v>2497100</v>
      </c>
      <c r="AB114">
        <v>2506480</v>
      </c>
      <c r="AC114">
        <v>2493060</v>
      </c>
      <c r="AD114">
        <v>2280230</v>
      </c>
      <c r="AE114">
        <v>2183830</v>
      </c>
      <c r="AF114">
        <v>1605900</v>
      </c>
      <c r="AG114">
        <v>1745410</v>
      </c>
      <c r="AH114">
        <v>1926160</v>
      </c>
      <c r="AI114">
        <v>1917520</v>
      </c>
      <c r="AJ114">
        <v>2017040</v>
      </c>
      <c r="AK114">
        <v>2098000</v>
      </c>
      <c r="AL114">
        <v>1156060</v>
      </c>
      <c r="AM114">
        <v>1396900</v>
      </c>
      <c r="AN114">
        <v>1055670</v>
      </c>
      <c r="AO114">
        <v>1248130</v>
      </c>
      <c r="AP114">
        <v>1658870</v>
      </c>
      <c r="AQ114">
        <v>1571050</v>
      </c>
    </row>
    <row r="115" spans="1:43">
      <c r="A115">
        <v>1185</v>
      </c>
      <c r="B115" t="s">
        <v>2411</v>
      </c>
      <c r="C115" t="s">
        <v>2412</v>
      </c>
      <c r="D115">
        <v>7.1633199999999997E-4</v>
      </c>
      <c r="E115">
        <v>18</v>
      </c>
      <c r="F115">
        <v>18</v>
      </c>
      <c r="G115">
        <v>0</v>
      </c>
      <c r="H115">
        <v>1399030</v>
      </c>
      <c r="I115">
        <v>1268750</v>
      </c>
      <c r="J115">
        <v>1225360</v>
      </c>
      <c r="K115">
        <v>1276660</v>
      </c>
      <c r="L115">
        <v>1237620</v>
      </c>
      <c r="M115">
        <v>1387250</v>
      </c>
      <c r="N115">
        <v>1226710</v>
      </c>
      <c r="O115">
        <v>1331920</v>
      </c>
      <c r="P115">
        <v>1172470</v>
      </c>
      <c r="Q115">
        <v>620443</v>
      </c>
      <c r="R115">
        <v>432769</v>
      </c>
      <c r="S115">
        <v>719880</v>
      </c>
      <c r="T115">
        <v>1572820</v>
      </c>
      <c r="U115">
        <v>1973040</v>
      </c>
      <c r="V115">
        <v>1972370</v>
      </c>
      <c r="W115">
        <v>558119</v>
      </c>
      <c r="X115">
        <v>685675</v>
      </c>
      <c r="Y115">
        <v>672369</v>
      </c>
      <c r="Z115">
        <v>2368170</v>
      </c>
      <c r="AA115">
        <v>2307310</v>
      </c>
      <c r="AB115">
        <v>2587890</v>
      </c>
      <c r="AC115">
        <v>1275870</v>
      </c>
      <c r="AD115">
        <v>1205610</v>
      </c>
      <c r="AE115">
        <v>1147930</v>
      </c>
      <c r="AF115">
        <v>1031980</v>
      </c>
      <c r="AG115">
        <v>1039200</v>
      </c>
      <c r="AH115">
        <v>1026690</v>
      </c>
      <c r="AI115">
        <v>789195</v>
      </c>
      <c r="AJ115">
        <v>825982</v>
      </c>
      <c r="AK115">
        <v>862090</v>
      </c>
      <c r="AL115">
        <v>1429830</v>
      </c>
      <c r="AM115">
        <v>1866610</v>
      </c>
      <c r="AN115">
        <v>1504840</v>
      </c>
      <c r="AO115">
        <v>536504</v>
      </c>
      <c r="AP115">
        <v>824829</v>
      </c>
      <c r="AQ115">
        <v>842838</v>
      </c>
    </row>
    <row r="116" spans="1:43">
      <c r="A116">
        <v>1275</v>
      </c>
      <c r="B116" t="s">
        <v>2591</v>
      </c>
      <c r="C116" t="s">
        <v>2592</v>
      </c>
      <c r="D116">
        <v>7.1633199999999997E-4</v>
      </c>
      <c r="E116">
        <v>18</v>
      </c>
      <c r="F116">
        <v>18</v>
      </c>
      <c r="G116">
        <v>0</v>
      </c>
      <c r="H116">
        <v>511408</v>
      </c>
      <c r="I116">
        <v>432913</v>
      </c>
      <c r="J116">
        <v>426446</v>
      </c>
      <c r="K116">
        <v>452782</v>
      </c>
      <c r="L116">
        <v>429175</v>
      </c>
      <c r="M116">
        <v>451395</v>
      </c>
      <c r="N116">
        <v>583902</v>
      </c>
      <c r="O116">
        <v>618206</v>
      </c>
      <c r="P116">
        <v>514188</v>
      </c>
      <c r="Q116">
        <v>339803</v>
      </c>
      <c r="R116">
        <v>332110</v>
      </c>
      <c r="S116">
        <v>372688</v>
      </c>
      <c r="T116">
        <v>570596</v>
      </c>
      <c r="U116">
        <v>657000</v>
      </c>
      <c r="V116">
        <v>682161</v>
      </c>
      <c r="W116">
        <v>222509</v>
      </c>
      <c r="X116">
        <v>235632</v>
      </c>
      <c r="Y116">
        <v>245570</v>
      </c>
      <c r="Z116">
        <v>887020</v>
      </c>
      <c r="AA116">
        <v>867034</v>
      </c>
      <c r="AB116">
        <v>972969</v>
      </c>
      <c r="AC116">
        <v>463806</v>
      </c>
      <c r="AD116">
        <v>425968</v>
      </c>
      <c r="AE116">
        <v>410271</v>
      </c>
      <c r="AF116">
        <v>317439</v>
      </c>
      <c r="AG116">
        <v>303451</v>
      </c>
      <c r="AH116">
        <v>413668</v>
      </c>
      <c r="AI116">
        <v>353103</v>
      </c>
      <c r="AJ116">
        <v>380430</v>
      </c>
      <c r="AK116">
        <v>408869</v>
      </c>
      <c r="AL116">
        <v>658137</v>
      </c>
      <c r="AM116">
        <v>927857</v>
      </c>
      <c r="AN116">
        <v>723815</v>
      </c>
      <c r="AO116">
        <v>428135</v>
      </c>
      <c r="AP116">
        <v>585077</v>
      </c>
      <c r="AQ116">
        <v>613653</v>
      </c>
    </row>
    <row r="117" spans="1:43">
      <c r="A117">
        <v>1448</v>
      </c>
      <c r="B117" t="s">
        <v>2937</v>
      </c>
      <c r="C117" t="s">
        <v>2938</v>
      </c>
      <c r="D117">
        <v>7.1633199999999997E-4</v>
      </c>
      <c r="E117">
        <v>18</v>
      </c>
      <c r="F117">
        <v>2</v>
      </c>
      <c r="G117">
        <v>17</v>
      </c>
      <c r="H117">
        <v>1285980</v>
      </c>
      <c r="I117">
        <v>980593</v>
      </c>
      <c r="J117">
        <v>963493</v>
      </c>
      <c r="K117">
        <v>1470790</v>
      </c>
      <c r="L117">
        <v>1178790</v>
      </c>
      <c r="M117">
        <v>1154410</v>
      </c>
      <c r="N117">
        <v>1290950</v>
      </c>
      <c r="O117">
        <v>1143830</v>
      </c>
      <c r="P117">
        <v>951116</v>
      </c>
      <c r="Q117">
        <v>1064150</v>
      </c>
      <c r="R117">
        <v>703777</v>
      </c>
      <c r="S117">
        <v>673114</v>
      </c>
      <c r="T117">
        <v>1277210</v>
      </c>
      <c r="U117">
        <v>1181010</v>
      </c>
      <c r="V117">
        <v>844971</v>
      </c>
      <c r="W117">
        <v>828484</v>
      </c>
      <c r="X117">
        <v>750427</v>
      </c>
      <c r="Y117">
        <v>679352</v>
      </c>
      <c r="Z117">
        <v>1546800</v>
      </c>
      <c r="AA117">
        <v>1448190</v>
      </c>
      <c r="AB117">
        <v>1425860</v>
      </c>
      <c r="AC117">
        <v>1188330</v>
      </c>
      <c r="AD117">
        <v>897834</v>
      </c>
      <c r="AE117">
        <v>800949</v>
      </c>
      <c r="AF117">
        <v>947686</v>
      </c>
      <c r="AG117">
        <v>812212</v>
      </c>
      <c r="AH117">
        <v>636949</v>
      </c>
      <c r="AI117">
        <v>877748</v>
      </c>
      <c r="AJ117">
        <v>780307</v>
      </c>
      <c r="AK117">
        <v>655677</v>
      </c>
      <c r="AL117">
        <v>1338970</v>
      </c>
      <c r="AM117">
        <v>1488760</v>
      </c>
      <c r="AN117">
        <v>1103750</v>
      </c>
      <c r="AO117">
        <v>945827</v>
      </c>
      <c r="AP117">
        <v>1271480</v>
      </c>
      <c r="AQ117">
        <v>1146540</v>
      </c>
    </row>
    <row r="118" spans="1:43">
      <c r="A118">
        <v>1635</v>
      </c>
      <c r="B118" t="s">
        <v>3311</v>
      </c>
      <c r="C118" t="s">
        <v>3312</v>
      </c>
      <c r="D118">
        <v>7.1633199999999997E-4</v>
      </c>
      <c r="E118">
        <v>18</v>
      </c>
      <c r="F118">
        <v>18</v>
      </c>
      <c r="G118">
        <v>0</v>
      </c>
      <c r="H118">
        <v>537872</v>
      </c>
      <c r="I118">
        <v>423644</v>
      </c>
      <c r="J118">
        <v>519110</v>
      </c>
      <c r="K118">
        <v>255060</v>
      </c>
      <c r="L118">
        <v>263536</v>
      </c>
      <c r="M118">
        <v>313914</v>
      </c>
      <c r="N118">
        <v>550927</v>
      </c>
      <c r="O118">
        <v>554737</v>
      </c>
      <c r="P118">
        <v>545200</v>
      </c>
      <c r="Q118">
        <v>223135</v>
      </c>
      <c r="R118">
        <v>192423</v>
      </c>
      <c r="S118">
        <v>195400</v>
      </c>
      <c r="T118">
        <v>641812</v>
      </c>
      <c r="U118">
        <v>764169</v>
      </c>
      <c r="V118">
        <v>803503</v>
      </c>
      <c r="W118">
        <v>164612</v>
      </c>
      <c r="X118">
        <v>150023</v>
      </c>
      <c r="Y118">
        <v>189223</v>
      </c>
      <c r="Z118">
        <v>674350</v>
      </c>
      <c r="AA118">
        <v>732402</v>
      </c>
      <c r="AB118">
        <v>733938</v>
      </c>
      <c r="AC118">
        <v>300517</v>
      </c>
      <c r="AD118">
        <v>273377</v>
      </c>
      <c r="AE118">
        <v>270351</v>
      </c>
      <c r="AF118">
        <v>294121</v>
      </c>
      <c r="AG118">
        <v>290878</v>
      </c>
      <c r="AH118">
        <v>405257</v>
      </c>
      <c r="AI118">
        <v>160303</v>
      </c>
      <c r="AJ118">
        <v>220647</v>
      </c>
      <c r="AK118">
        <v>228278</v>
      </c>
      <c r="AL118">
        <v>416383</v>
      </c>
      <c r="AM118">
        <v>600831</v>
      </c>
      <c r="AN118">
        <v>454345</v>
      </c>
      <c r="AO118">
        <v>116199</v>
      </c>
      <c r="AP118">
        <v>203695</v>
      </c>
      <c r="AQ118">
        <v>178447</v>
      </c>
    </row>
    <row r="119" spans="1:43">
      <c r="A119">
        <v>1655</v>
      </c>
      <c r="B119" t="s">
        <v>3351</v>
      </c>
      <c r="C119" t="s">
        <v>3352</v>
      </c>
      <c r="D119">
        <v>7.1633199999999997E-4</v>
      </c>
      <c r="E119">
        <v>18</v>
      </c>
      <c r="F119">
        <v>18</v>
      </c>
      <c r="G119">
        <v>0</v>
      </c>
      <c r="H119">
        <v>1092560</v>
      </c>
      <c r="I119">
        <v>828415</v>
      </c>
      <c r="J119">
        <v>925066</v>
      </c>
      <c r="K119">
        <v>1192440</v>
      </c>
      <c r="L119">
        <v>1133210</v>
      </c>
      <c r="M119">
        <v>1139670</v>
      </c>
      <c r="N119">
        <v>1095180</v>
      </c>
      <c r="O119">
        <v>1353320</v>
      </c>
      <c r="P119">
        <v>1353780</v>
      </c>
      <c r="Q119">
        <v>783769</v>
      </c>
      <c r="R119">
        <v>831030</v>
      </c>
      <c r="S119">
        <v>911142</v>
      </c>
      <c r="T119">
        <v>1178980</v>
      </c>
      <c r="U119">
        <v>1349550</v>
      </c>
      <c r="V119">
        <v>1266940</v>
      </c>
      <c r="W119">
        <v>706789</v>
      </c>
      <c r="X119">
        <v>748469</v>
      </c>
      <c r="Y119">
        <v>737631</v>
      </c>
      <c r="Z119">
        <v>1416050</v>
      </c>
      <c r="AA119">
        <v>1447900</v>
      </c>
      <c r="AB119">
        <v>1419660</v>
      </c>
      <c r="AC119">
        <v>911944</v>
      </c>
      <c r="AD119">
        <v>862610</v>
      </c>
      <c r="AE119">
        <v>935640</v>
      </c>
      <c r="AF119">
        <v>662264</v>
      </c>
      <c r="AG119">
        <v>752465</v>
      </c>
      <c r="AH119">
        <v>670107</v>
      </c>
      <c r="AI119">
        <v>729023</v>
      </c>
      <c r="AJ119">
        <v>685527</v>
      </c>
      <c r="AK119">
        <v>713223</v>
      </c>
      <c r="AL119">
        <v>769804</v>
      </c>
      <c r="AM119">
        <v>1007920</v>
      </c>
      <c r="AN119">
        <v>707932</v>
      </c>
      <c r="AO119">
        <v>490141</v>
      </c>
      <c r="AP119">
        <v>636052</v>
      </c>
      <c r="AQ119">
        <v>620473</v>
      </c>
    </row>
    <row r="120" spans="1:43">
      <c r="A120">
        <v>1996</v>
      </c>
      <c r="B120" t="s">
        <v>4033</v>
      </c>
      <c r="C120" t="s">
        <v>4034</v>
      </c>
      <c r="D120">
        <v>7.1633199999999997E-4</v>
      </c>
      <c r="E120">
        <v>18</v>
      </c>
      <c r="F120">
        <v>18</v>
      </c>
      <c r="G120">
        <v>0</v>
      </c>
      <c r="H120">
        <v>700402</v>
      </c>
      <c r="I120">
        <v>691529</v>
      </c>
      <c r="J120">
        <v>734067</v>
      </c>
      <c r="K120">
        <v>708690</v>
      </c>
      <c r="L120">
        <v>627286</v>
      </c>
      <c r="M120">
        <v>724962</v>
      </c>
      <c r="N120">
        <v>1032600</v>
      </c>
      <c r="O120">
        <v>1057850</v>
      </c>
      <c r="P120">
        <v>1152700</v>
      </c>
      <c r="Q120">
        <v>586313</v>
      </c>
      <c r="R120">
        <v>611613</v>
      </c>
      <c r="S120">
        <v>586464</v>
      </c>
      <c r="T120">
        <v>997736</v>
      </c>
      <c r="U120">
        <v>1175390</v>
      </c>
      <c r="V120">
        <v>1238930</v>
      </c>
      <c r="W120">
        <v>480155</v>
      </c>
      <c r="X120">
        <v>547911</v>
      </c>
      <c r="Y120">
        <v>607105</v>
      </c>
      <c r="Z120">
        <v>1277880</v>
      </c>
      <c r="AA120">
        <v>1131790</v>
      </c>
      <c r="AB120">
        <v>1375910</v>
      </c>
      <c r="AC120">
        <v>901073</v>
      </c>
      <c r="AD120">
        <v>815363</v>
      </c>
      <c r="AE120">
        <v>938297</v>
      </c>
      <c r="AF120">
        <v>916828</v>
      </c>
      <c r="AG120">
        <v>1040210</v>
      </c>
      <c r="AH120">
        <v>1024700</v>
      </c>
      <c r="AI120">
        <v>638462</v>
      </c>
      <c r="AJ120">
        <v>559522</v>
      </c>
      <c r="AK120">
        <v>680377</v>
      </c>
      <c r="AL120">
        <v>1316580</v>
      </c>
      <c r="AM120">
        <v>1750700</v>
      </c>
      <c r="AN120">
        <v>1346820</v>
      </c>
      <c r="AO120">
        <v>507032</v>
      </c>
      <c r="AP120">
        <v>699293</v>
      </c>
      <c r="AQ120">
        <v>729585</v>
      </c>
    </row>
    <row r="121" spans="1:43">
      <c r="A121">
        <v>2055</v>
      </c>
      <c r="B121" t="s">
        <v>4151</v>
      </c>
      <c r="C121" t="s">
        <v>4152</v>
      </c>
      <c r="D121">
        <v>7.1633199999999997E-4</v>
      </c>
      <c r="E121">
        <v>18</v>
      </c>
      <c r="F121">
        <v>18</v>
      </c>
      <c r="G121">
        <v>0</v>
      </c>
      <c r="H121">
        <v>450229</v>
      </c>
      <c r="I121">
        <v>410447</v>
      </c>
      <c r="J121">
        <v>449048</v>
      </c>
      <c r="K121">
        <v>372075</v>
      </c>
      <c r="L121">
        <v>330007</v>
      </c>
      <c r="M121">
        <v>323980</v>
      </c>
      <c r="N121">
        <v>514898</v>
      </c>
      <c r="O121">
        <v>575892</v>
      </c>
      <c r="P121">
        <v>598256</v>
      </c>
      <c r="Q121">
        <v>263246</v>
      </c>
      <c r="R121">
        <v>289853</v>
      </c>
      <c r="S121">
        <v>343424</v>
      </c>
      <c r="T121">
        <v>626152</v>
      </c>
      <c r="U121">
        <v>678301</v>
      </c>
      <c r="V121">
        <v>715615</v>
      </c>
      <c r="W121">
        <v>224022</v>
      </c>
      <c r="X121">
        <v>219655</v>
      </c>
      <c r="Y121">
        <v>226173</v>
      </c>
      <c r="Z121">
        <v>777303</v>
      </c>
      <c r="AA121">
        <v>847986</v>
      </c>
      <c r="AB121">
        <v>927384</v>
      </c>
      <c r="AC121">
        <v>380742</v>
      </c>
      <c r="AD121">
        <v>399164</v>
      </c>
      <c r="AE121">
        <v>414596</v>
      </c>
      <c r="AF121">
        <v>331998</v>
      </c>
      <c r="AG121">
        <v>377643</v>
      </c>
      <c r="AH121">
        <v>381469</v>
      </c>
      <c r="AI121">
        <v>257819</v>
      </c>
      <c r="AJ121">
        <v>271775</v>
      </c>
      <c r="AK121">
        <v>273461</v>
      </c>
      <c r="AL121">
        <v>519965</v>
      </c>
      <c r="AM121">
        <v>720265</v>
      </c>
      <c r="AN121">
        <v>542420</v>
      </c>
      <c r="AO121">
        <v>204245</v>
      </c>
      <c r="AP121">
        <v>345481</v>
      </c>
      <c r="AQ121">
        <v>338381</v>
      </c>
    </row>
    <row r="122" spans="1:43">
      <c r="A122">
        <v>2404</v>
      </c>
      <c r="B122" t="s">
        <v>4849</v>
      </c>
      <c r="C122" t="s">
        <v>4850</v>
      </c>
      <c r="D122">
        <v>7.1633199999999997E-4</v>
      </c>
      <c r="E122">
        <v>18</v>
      </c>
      <c r="F122">
        <v>18</v>
      </c>
      <c r="G122">
        <v>0</v>
      </c>
      <c r="H122">
        <v>345258</v>
      </c>
      <c r="I122">
        <v>309818</v>
      </c>
      <c r="J122">
        <v>311425</v>
      </c>
      <c r="K122">
        <v>337493</v>
      </c>
      <c r="L122">
        <v>344433</v>
      </c>
      <c r="M122">
        <v>384892</v>
      </c>
      <c r="N122">
        <v>438960</v>
      </c>
      <c r="O122">
        <v>422943</v>
      </c>
      <c r="P122">
        <v>378905</v>
      </c>
      <c r="Q122">
        <v>234835</v>
      </c>
      <c r="R122">
        <v>253657</v>
      </c>
      <c r="S122">
        <v>281848</v>
      </c>
      <c r="T122">
        <v>439831</v>
      </c>
      <c r="U122">
        <v>483769</v>
      </c>
      <c r="V122">
        <v>444881</v>
      </c>
      <c r="W122">
        <v>167897</v>
      </c>
      <c r="X122">
        <v>190345</v>
      </c>
      <c r="Y122">
        <v>190003</v>
      </c>
      <c r="Z122">
        <v>596226</v>
      </c>
      <c r="AA122">
        <v>594993</v>
      </c>
      <c r="AB122">
        <v>651184</v>
      </c>
      <c r="AC122">
        <v>336558</v>
      </c>
      <c r="AD122">
        <v>310153</v>
      </c>
      <c r="AE122">
        <v>328358</v>
      </c>
      <c r="AF122">
        <v>209503</v>
      </c>
      <c r="AG122">
        <v>245882</v>
      </c>
      <c r="AH122">
        <v>225847</v>
      </c>
      <c r="AI122">
        <v>247970</v>
      </c>
      <c r="AJ122">
        <v>236537</v>
      </c>
      <c r="AK122">
        <v>239285</v>
      </c>
      <c r="AL122">
        <v>546794</v>
      </c>
      <c r="AM122">
        <v>780701</v>
      </c>
      <c r="AN122">
        <v>574397</v>
      </c>
      <c r="AO122">
        <v>314489</v>
      </c>
      <c r="AP122">
        <v>463023</v>
      </c>
      <c r="AQ122">
        <v>456848</v>
      </c>
    </row>
    <row r="123" spans="1:43">
      <c r="A123">
        <v>2649</v>
      </c>
      <c r="B123" t="s">
        <v>5339</v>
      </c>
      <c r="C123" t="s">
        <v>5340</v>
      </c>
      <c r="D123">
        <v>7.1633199999999997E-4</v>
      </c>
      <c r="E123">
        <v>18</v>
      </c>
      <c r="F123">
        <v>18</v>
      </c>
      <c r="G123">
        <v>0</v>
      </c>
      <c r="H123">
        <v>786882</v>
      </c>
      <c r="I123">
        <v>721971</v>
      </c>
      <c r="J123">
        <v>626545</v>
      </c>
      <c r="K123">
        <v>1293730</v>
      </c>
      <c r="L123">
        <v>1240900</v>
      </c>
      <c r="M123">
        <v>1249980</v>
      </c>
      <c r="N123">
        <v>2229310</v>
      </c>
      <c r="O123">
        <v>2180870</v>
      </c>
      <c r="P123">
        <v>1299300</v>
      </c>
      <c r="Q123">
        <v>1737710</v>
      </c>
      <c r="R123">
        <v>1630560</v>
      </c>
      <c r="S123">
        <v>1725980</v>
      </c>
      <c r="T123">
        <v>1061120</v>
      </c>
      <c r="U123">
        <v>1191810</v>
      </c>
      <c r="V123">
        <v>1223090</v>
      </c>
      <c r="W123">
        <v>780365</v>
      </c>
      <c r="X123">
        <v>740723</v>
      </c>
      <c r="Y123">
        <v>820430</v>
      </c>
      <c r="Z123">
        <v>1721820</v>
      </c>
      <c r="AA123">
        <v>1647080</v>
      </c>
      <c r="AB123">
        <v>1661580</v>
      </c>
      <c r="AC123">
        <v>1504450</v>
      </c>
      <c r="AD123">
        <v>1384700</v>
      </c>
      <c r="AE123">
        <v>1245290</v>
      </c>
      <c r="AF123">
        <v>990122</v>
      </c>
      <c r="AG123">
        <v>909385</v>
      </c>
      <c r="AH123">
        <v>998115</v>
      </c>
      <c r="AI123">
        <v>1232920</v>
      </c>
      <c r="AJ123">
        <v>1326530</v>
      </c>
      <c r="AK123">
        <v>1319990</v>
      </c>
      <c r="AL123">
        <v>573092</v>
      </c>
      <c r="AM123">
        <v>826461</v>
      </c>
      <c r="AN123">
        <v>672027</v>
      </c>
      <c r="AO123">
        <v>682092</v>
      </c>
      <c r="AP123">
        <v>913759</v>
      </c>
      <c r="AQ123">
        <v>992150</v>
      </c>
    </row>
    <row r="124" spans="1:43">
      <c r="A124">
        <v>64</v>
      </c>
      <c r="B124" t="s">
        <v>169</v>
      </c>
      <c r="C124" t="s">
        <v>170</v>
      </c>
      <c r="D124">
        <v>7.1633199999999997E-4</v>
      </c>
      <c r="E124">
        <v>17</v>
      </c>
      <c r="F124">
        <v>17</v>
      </c>
      <c r="G124">
        <v>0</v>
      </c>
      <c r="H124">
        <v>139196</v>
      </c>
      <c r="I124">
        <v>128263</v>
      </c>
      <c r="J124">
        <v>154635</v>
      </c>
      <c r="K124">
        <v>116275</v>
      </c>
      <c r="L124">
        <v>122533</v>
      </c>
      <c r="M124">
        <v>103166</v>
      </c>
      <c r="N124">
        <v>222559</v>
      </c>
      <c r="O124">
        <v>207265</v>
      </c>
      <c r="P124">
        <v>166525</v>
      </c>
      <c r="Q124">
        <v>75713.3</v>
      </c>
      <c r="R124">
        <v>92302.3</v>
      </c>
      <c r="S124">
        <v>126659</v>
      </c>
      <c r="T124">
        <v>233606</v>
      </c>
      <c r="U124">
        <v>265824</v>
      </c>
      <c r="V124">
        <v>296944</v>
      </c>
      <c r="W124">
        <v>89756.4</v>
      </c>
      <c r="X124">
        <v>78476.100000000006</v>
      </c>
      <c r="Y124">
        <v>104101</v>
      </c>
      <c r="Z124">
        <v>182880</v>
      </c>
      <c r="AA124">
        <v>241851</v>
      </c>
      <c r="AB124">
        <v>255250</v>
      </c>
      <c r="AC124">
        <v>132394</v>
      </c>
      <c r="AD124">
        <v>121432</v>
      </c>
      <c r="AE124">
        <v>142152</v>
      </c>
      <c r="AF124">
        <v>108626</v>
      </c>
      <c r="AG124">
        <v>105093</v>
      </c>
      <c r="AH124">
        <v>152933</v>
      </c>
      <c r="AI124">
        <v>71566.899999999994</v>
      </c>
      <c r="AJ124">
        <v>66405.600000000006</v>
      </c>
      <c r="AK124">
        <v>69807.8</v>
      </c>
      <c r="AL124">
        <v>132640</v>
      </c>
      <c r="AM124">
        <v>168486</v>
      </c>
      <c r="AN124">
        <v>113478</v>
      </c>
      <c r="AO124">
        <v>39654.400000000001</v>
      </c>
      <c r="AP124">
        <v>47383.199999999997</v>
      </c>
      <c r="AQ124">
        <v>33778.300000000003</v>
      </c>
    </row>
    <row r="125" spans="1:43">
      <c r="A125">
        <v>133</v>
      </c>
      <c r="B125" t="s">
        <v>307</v>
      </c>
      <c r="C125" t="s">
        <v>308</v>
      </c>
      <c r="D125">
        <v>7.1633199999999997E-4</v>
      </c>
      <c r="E125">
        <v>17</v>
      </c>
      <c r="F125">
        <v>17</v>
      </c>
      <c r="G125">
        <v>0</v>
      </c>
      <c r="H125">
        <v>7722510</v>
      </c>
      <c r="I125">
        <v>6543500</v>
      </c>
      <c r="J125">
        <v>6401790</v>
      </c>
      <c r="K125">
        <v>11926800</v>
      </c>
      <c r="L125">
        <v>11424400</v>
      </c>
      <c r="M125">
        <v>11291600</v>
      </c>
      <c r="N125">
        <v>11107100</v>
      </c>
      <c r="O125">
        <v>11581400</v>
      </c>
      <c r="P125">
        <v>10477800</v>
      </c>
      <c r="Q125">
        <v>9426020</v>
      </c>
      <c r="R125">
        <v>9121040</v>
      </c>
      <c r="S125">
        <v>9938680</v>
      </c>
      <c r="T125">
        <v>7548930</v>
      </c>
      <c r="U125">
        <v>8165760</v>
      </c>
      <c r="V125">
        <v>6889640</v>
      </c>
      <c r="W125">
        <v>6254620</v>
      </c>
      <c r="X125">
        <v>6560250</v>
      </c>
      <c r="Y125">
        <v>6637170</v>
      </c>
      <c r="Z125">
        <v>12601100</v>
      </c>
      <c r="AA125">
        <v>12538100</v>
      </c>
      <c r="AB125">
        <v>12234700</v>
      </c>
      <c r="AC125">
        <v>10590400</v>
      </c>
      <c r="AD125">
        <v>10353500</v>
      </c>
      <c r="AE125">
        <v>10635400</v>
      </c>
      <c r="AF125">
        <v>8106430</v>
      </c>
      <c r="AG125">
        <v>8096730</v>
      </c>
      <c r="AH125">
        <v>7839890</v>
      </c>
      <c r="AI125">
        <v>9893880</v>
      </c>
      <c r="AJ125">
        <v>9972750</v>
      </c>
      <c r="AK125">
        <v>9946500</v>
      </c>
      <c r="AL125">
        <v>5827330</v>
      </c>
      <c r="AM125">
        <v>7472410</v>
      </c>
      <c r="AN125">
        <v>5495570</v>
      </c>
      <c r="AO125">
        <v>4752180</v>
      </c>
      <c r="AP125">
        <v>6375130</v>
      </c>
      <c r="AQ125">
        <v>6216330</v>
      </c>
    </row>
    <row r="126" spans="1:43">
      <c r="A126">
        <v>324</v>
      </c>
      <c r="B126" t="s">
        <v>689</v>
      </c>
      <c r="C126" t="s">
        <v>690</v>
      </c>
      <c r="D126">
        <v>7.1633199999999997E-4</v>
      </c>
      <c r="E126">
        <v>17</v>
      </c>
      <c r="F126">
        <v>15</v>
      </c>
      <c r="G126">
        <v>2</v>
      </c>
      <c r="H126">
        <v>4917180</v>
      </c>
      <c r="I126">
        <v>4540340</v>
      </c>
      <c r="J126">
        <v>4561630</v>
      </c>
      <c r="K126">
        <v>4611080</v>
      </c>
      <c r="L126">
        <v>4356420</v>
      </c>
      <c r="M126">
        <v>4660160</v>
      </c>
      <c r="N126">
        <v>4900400</v>
      </c>
      <c r="O126">
        <v>4999090</v>
      </c>
      <c r="P126">
        <v>4798950</v>
      </c>
      <c r="Q126">
        <v>3254410</v>
      </c>
      <c r="R126">
        <v>3536410</v>
      </c>
      <c r="S126">
        <v>3675740</v>
      </c>
      <c r="T126">
        <v>4654860</v>
      </c>
      <c r="U126">
        <v>4864600</v>
      </c>
      <c r="V126">
        <v>4691350</v>
      </c>
      <c r="W126">
        <v>3142570</v>
      </c>
      <c r="X126">
        <v>3315040</v>
      </c>
      <c r="Y126">
        <v>3249570</v>
      </c>
      <c r="Z126">
        <v>5920960</v>
      </c>
      <c r="AA126">
        <v>6093890</v>
      </c>
      <c r="AB126">
        <v>6220610</v>
      </c>
      <c r="AC126">
        <v>4592960</v>
      </c>
      <c r="AD126">
        <v>4208440</v>
      </c>
      <c r="AE126">
        <v>4590660</v>
      </c>
      <c r="AF126">
        <v>4569130</v>
      </c>
      <c r="AG126">
        <v>4784850</v>
      </c>
      <c r="AH126">
        <v>5551930</v>
      </c>
      <c r="AI126">
        <v>4217720</v>
      </c>
      <c r="AJ126">
        <v>4404580</v>
      </c>
      <c r="AK126">
        <v>4435030</v>
      </c>
      <c r="AL126">
        <v>3893800</v>
      </c>
      <c r="AM126">
        <v>5193760</v>
      </c>
      <c r="AN126">
        <v>3759570</v>
      </c>
      <c r="AO126">
        <v>2891100</v>
      </c>
      <c r="AP126">
        <v>3608250</v>
      </c>
      <c r="AQ126">
        <v>3430140</v>
      </c>
    </row>
    <row r="127" spans="1:43">
      <c r="A127">
        <v>624</v>
      </c>
      <c r="B127" t="s">
        <v>1289</v>
      </c>
      <c r="C127" t="s">
        <v>1290</v>
      </c>
      <c r="D127">
        <v>7.1633199999999997E-4</v>
      </c>
      <c r="E127">
        <v>17</v>
      </c>
      <c r="F127">
        <v>17</v>
      </c>
      <c r="G127">
        <v>0</v>
      </c>
      <c r="H127">
        <v>2639000</v>
      </c>
      <c r="I127">
        <v>2206230</v>
      </c>
      <c r="J127">
        <v>2546400</v>
      </c>
      <c r="K127">
        <v>2345910</v>
      </c>
      <c r="L127">
        <v>2275920</v>
      </c>
      <c r="M127">
        <v>2461670</v>
      </c>
      <c r="N127">
        <v>3310940</v>
      </c>
      <c r="O127">
        <v>3481630</v>
      </c>
      <c r="P127">
        <v>3477940</v>
      </c>
      <c r="Q127">
        <v>1999000</v>
      </c>
      <c r="R127">
        <v>1914680</v>
      </c>
      <c r="S127">
        <v>2155240</v>
      </c>
      <c r="T127">
        <v>3486630</v>
      </c>
      <c r="U127">
        <v>3841270</v>
      </c>
      <c r="V127">
        <v>3978240</v>
      </c>
      <c r="W127">
        <v>1619030</v>
      </c>
      <c r="X127">
        <v>1661800</v>
      </c>
      <c r="Y127">
        <v>1879170</v>
      </c>
      <c r="Z127">
        <v>3528030</v>
      </c>
      <c r="AA127">
        <v>3557110</v>
      </c>
      <c r="AB127">
        <v>4069230</v>
      </c>
      <c r="AC127">
        <v>2378860</v>
      </c>
      <c r="AD127">
        <v>2319740</v>
      </c>
      <c r="AE127">
        <v>2446070</v>
      </c>
      <c r="AF127">
        <v>1917410</v>
      </c>
      <c r="AG127">
        <v>2036810</v>
      </c>
      <c r="AH127">
        <v>2210070</v>
      </c>
      <c r="AI127">
        <v>1765200</v>
      </c>
      <c r="AJ127">
        <v>1762490</v>
      </c>
      <c r="AK127">
        <v>1879340</v>
      </c>
      <c r="AL127">
        <v>1993620</v>
      </c>
      <c r="AM127">
        <v>2717490</v>
      </c>
      <c r="AN127">
        <v>2089680</v>
      </c>
      <c r="AO127">
        <v>1252160</v>
      </c>
      <c r="AP127">
        <v>1676800</v>
      </c>
      <c r="AQ127">
        <v>1709050</v>
      </c>
    </row>
    <row r="128" spans="1:43">
      <c r="A128">
        <v>949</v>
      </c>
      <c r="B128" t="s">
        <v>1939</v>
      </c>
      <c r="C128" t="s">
        <v>1940</v>
      </c>
      <c r="D128">
        <v>7.1633199999999997E-4</v>
      </c>
      <c r="E128">
        <v>17</v>
      </c>
      <c r="F128">
        <v>17</v>
      </c>
      <c r="G128">
        <v>0</v>
      </c>
      <c r="H128">
        <v>689181</v>
      </c>
      <c r="I128">
        <v>646208</v>
      </c>
      <c r="J128">
        <v>560517</v>
      </c>
      <c r="K128">
        <v>876634</v>
      </c>
      <c r="L128">
        <v>779254</v>
      </c>
      <c r="M128">
        <v>979262</v>
      </c>
      <c r="N128">
        <v>923030</v>
      </c>
      <c r="O128">
        <v>939592</v>
      </c>
      <c r="P128">
        <v>687911</v>
      </c>
      <c r="Q128">
        <v>566293</v>
      </c>
      <c r="R128">
        <v>553442</v>
      </c>
      <c r="S128">
        <v>631252</v>
      </c>
      <c r="T128">
        <v>939502</v>
      </c>
      <c r="U128">
        <v>1038550</v>
      </c>
      <c r="V128">
        <v>1101370</v>
      </c>
      <c r="W128">
        <v>371348</v>
      </c>
      <c r="X128">
        <v>396081</v>
      </c>
      <c r="Y128">
        <v>451428</v>
      </c>
      <c r="Z128">
        <v>1247690</v>
      </c>
      <c r="AA128">
        <v>1258910</v>
      </c>
      <c r="AB128">
        <v>1334720</v>
      </c>
      <c r="AC128">
        <v>609934</v>
      </c>
      <c r="AD128">
        <v>564493</v>
      </c>
      <c r="AE128">
        <v>593503</v>
      </c>
      <c r="AF128">
        <v>294491</v>
      </c>
      <c r="AG128">
        <v>501779</v>
      </c>
      <c r="AH128">
        <v>685450</v>
      </c>
      <c r="AI128">
        <v>480631</v>
      </c>
      <c r="AJ128">
        <v>453936</v>
      </c>
      <c r="AK128">
        <v>529451</v>
      </c>
      <c r="AL128">
        <v>915234</v>
      </c>
      <c r="AM128">
        <v>1206740</v>
      </c>
      <c r="AN128">
        <v>719825</v>
      </c>
      <c r="AO128">
        <v>632995</v>
      </c>
      <c r="AP128">
        <v>916347</v>
      </c>
      <c r="AQ128">
        <v>911219</v>
      </c>
    </row>
    <row r="129" spans="1:43">
      <c r="A129">
        <v>970</v>
      </c>
      <c r="B129" t="s">
        <v>1981</v>
      </c>
      <c r="C129" t="s">
        <v>1982</v>
      </c>
      <c r="D129">
        <v>7.1633199999999997E-4</v>
      </c>
      <c r="E129">
        <v>17</v>
      </c>
      <c r="F129">
        <v>17</v>
      </c>
      <c r="G129">
        <v>0</v>
      </c>
      <c r="H129">
        <v>270429</v>
      </c>
      <c r="I129">
        <v>261938</v>
      </c>
      <c r="J129">
        <v>240227</v>
      </c>
      <c r="K129">
        <v>143306</v>
      </c>
      <c r="L129">
        <v>94592.6</v>
      </c>
      <c r="M129">
        <v>106464</v>
      </c>
      <c r="N129">
        <v>326016</v>
      </c>
      <c r="O129">
        <v>354842</v>
      </c>
      <c r="P129">
        <v>314275</v>
      </c>
      <c r="Q129">
        <v>115046</v>
      </c>
      <c r="R129">
        <v>93214.9</v>
      </c>
      <c r="S129">
        <v>97117.2</v>
      </c>
      <c r="T129">
        <v>411326</v>
      </c>
      <c r="U129">
        <v>476590</v>
      </c>
      <c r="V129">
        <v>462310</v>
      </c>
      <c r="W129">
        <v>92794.9</v>
      </c>
      <c r="X129">
        <v>103058</v>
      </c>
      <c r="Y129">
        <v>108527</v>
      </c>
      <c r="Z129">
        <v>371165</v>
      </c>
      <c r="AA129">
        <v>390930</v>
      </c>
      <c r="AB129">
        <v>417625</v>
      </c>
      <c r="AC129">
        <v>139216</v>
      </c>
      <c r="AD129">
        <v>140140</v>
      </c>
      <c r="AE129">
        <v>139825</v>
      </c>
      <c r="AF129">
        <v>273163</v>
      </c>
      <c r="AG129">
        <v>272381</v>
      </c>
      <c r="AH129">
        <v>277650</v>
      </c>
      <c r="AI129">
        <v>95913</v>
      </c>
      <c r="AJ129">
        <v>98859.8</v>
      </c>
      <c r="AK129">
        <v>93843.3</v>
      </c>
      <c r="AL129">
        <v>318606</v>
      </c>
      <c r="AM129">
        <v>439056</v>
      </c>
      <c r="AN129">
        <v>331488</v>
      </c>
      <c r="AO129">
        <v>48102.5</v>
      </c>
      <c r="AP129">
        <v>82612.399999999994</v>
      </c>
      <c r="AQ129">
        <v>74201</v>
      </c>
    </row>
    <row r="130" spans="1:43">
      <c r="A130">
        <v>989</v>
      </c>
      <c r="B130" t="s">
        <v>2019</v>
      </c>
      <c r="C130" t="s">
        <v>2020</v>
      </c>
      <c r="D130">
        <v>7.1633199999999997E-4</v>
      </c>
      <c r="E130">
        <v>17</v>
      </c>
      <c r="F130">
        <v>17</v>
      </c>
      <c r="G130">
        <v>0</v>
      </c>
      <c r="H130">
        <v>1419790</v>
      </c>
      <c r="I130">
        <v>1315510</v>
      </c>
      <c r="J130">
        <v>1235150</v>
      </c>
      <c r="K130">
        <v>1302200</v>
      </c>
      <c r="L130">
        <v>1236850</v>
      </c>
      <c r="M130">
        <v>1303720</v>
      </c>
      <c r="N130">
        <v>1751460</v>
      </c>
      <c r="O130">
        <v>1849550</v>
      </c>
      <c r="P130">
        <v>1748420</v>
      </c>
      <c r="Q130">
        <v>1056100</v>
      </c>
      <c r="R130">
        <v>1103350</v>
      </c>
      <c r="S130">
        <v>1107180</v>
      </c>
      <c r="T130">
        <v>1808310</v>
      </c>
      <c r="U130">
        <v>2090570</v>
      </c>
      <c r="V130">
        <v>2041790</v>
      </c>
      <c r="W130">
        <v>876977</v>
      </c>
      <c r="X130">
        <v>889459</v>
      </c>
      <c r="Y130">
        <v>840285</v>
      </c>
      <c r="Z130">
        <v>1791090</v>
      </c>
      <c r="AA130">
        <v>1798970</v>
      </c>
      <c r="AB130">
        <v>1895730</v>
      </c>
      <c r="AC130">
        <v>1195200</v>
      </c>
      <c r="AD130">
        <v>1092590</v>
      </c>
      <c r="AE130">
        <v>954873</v>
      </c>
      <c r="AF130">
        <v>968286</v>
      </c>
      <c r="AG130">
        <v>932619</v>
      </c>
      <c r="AH130">
        <v>1161090</v>
      </c>
      <c r="AI130">
        <v>1003780</v>
      </c>
      <c r="AJ130">
        <v>939400</v>
      </c>
      <c r="AK130">
        <v>1026090</v>
      </c>
      <c r="AL130">
        <v>1008790</v>
      </c>
      <c r="AM130">
        <v>1376970</v>
      </c>
      <c r="AN130">
        <v>989633</v>
      </c>
      <c r="AO130">
        <v>640317</v>
      </c>
      <c r="AP130">
        <v>778210</v>
      </c>
      <c r="AQ130">
        <v>802579</v>
      </c>
    </row>
    <row r="131" spans="1:43">
      <c r="A131">
        <v>1073</v>
      </c>
      <c r="B131" t="s">
        <v>2187</v>
      </c>
      <c r="C131" t="s">
        <v>2188</v>
      </c>
      <c r="D131">
        <v>7.1633199999999997E-4</v>
      </c>
      <c r="E131">
        <v>17</v>
      </c>
      <c r="F131">
        <v>17</v>
      </c>
      <c r="G131">
        <v>0</v>
      </c>
      <c r="H131">
        <v>860955</v>
      </c>
      <c r="I131">
        <v>884921</v>
      </c>
      <c r="J131">
        <v>924567</v>
      </c>
      <c r="K131">
        <v>1077430</v>
      </c>
      <c r="L131">
        <v>889015</v>
      </c>
      <c r="M131">
        <v>979623</v>
      </c>
      <c r="N131">
        <v>870938</v>
      </c>
      <c r="O131">
        <v>918894</v>
      </c>
      <c r="P131">
        <v>956134</v>
      </c>
      <c r="Q131">
        <v>499021</v>
      </c>
      <c r="R131">
        <v>504274</v>
      </c>
      <c r="S131">
        <v>490466</v>
      </c>
      <c r="T131">
        <v>797295</v>
      </c>
      <c r="U131">
        <v>920003</v>
      </c>
      <c r="V131">
        <v>880988</v>
      </c>
      <c r="W131">
        <v>472079</v>
      </c>
      <c r="X131">
        <v>423865</v>
      </c>
      <c r="Y131">
        <v>404547</v>
      </c>
      <c r="Z131">
        <v>1671110</v>
      </c>
      <c r="AA131">
        <v>1702200</v>
      </c>
      <c r="AB131">
        <v>1829830</v>
      </c>
      <c r="AC131">
        <v>850048</v>
      </c>
      <c r="AD131">
        <v>986366</v>
      </c>
      <c r="AE131">
        <v>858205</v>
      </c>
      <c r="AF131">
        <v>645695</v>
      </c>
      <c r="AG131">
        <v>670042</v>
      </c>
      <c r="AH131">
        <v>682116</v>
      </c>
      <c r="AI131">
        <v>509438</v>
      </c>
      <c r="AJ131">
        <v>501326</v>
      </c>
      <c r="AK131">
        <v>632486</v>
      </c>
      <c r="AL131">
        <v>1309690</v>
      </c>
      <c r="AM131">
        <v>1669950</v>
      </c>
      <c r="AN131">
        <v>1264410</v>
      </c>
      <c r="AO131">
        <v>1104810</v>
      </c>
      <c r="AP131">
        <v>1571960</v>
      </c>
      <c r="AQ131">
        <v>1764240</v>
      </c>
    </row>
    <row r="132" spans="1:43">
      <c r="A132">
        <v>1163</v>
      </c>
      <c r="B132" t="s">
        <v>2367</v>
      </c>
      <c r="C132" t="s">
        <v>2368</v>
      </c>
      <c r="D132">
        <v>7.1633199999999997E-4</v>
      </c>
      <c r="E132">
        <v>17</v>
      </c>
      <c r="F132">
        <v>11</v>
      </c>
      <c r="G132">
        <v>6</v>
      </c>
      <c r="H132">
        <v>982625</v>
      </c>
      <c r="I132">
        <v>892092</v>
      </c>
      <c r="J132">
        <v>949352</v>
      </c>
      <c r="K132">
        <v>431034</v>
      </c>
      <c r="L132">
        <v>423151</v>
      </c>
      <c r="M132">
        <v>455841</v>
      </c>
      <c r="N132">
        <v>988637</v>
      </c>
      <c r="O132">
        <v>1099650</v>
      </c>
      <c r="P132">
        <v>1086690</v>
      </c>
      <c r="Q132">
        <v>347025</v>
      </c>
      <c r="R132">
        <v>307006</v>
      </c>
      <c r="S132">
        <v>305933</v>
      </c>
      <c r="T132">
        <v>989322</v>
      </c>
      <c r="U132">
        <v>1148750</v>
      </c>
      <c r="V132">
        <v>1143710</v>
      </c>
      <c r="W132">
        <v>192620</v>
      </c>
      <c r="X132">
        <v>203681</v>
      </c>
      <c r="Y132">
        <v>246867</v>
      </c>
      <c r="Z132">
        <v>1905880</v>
      </c>
      <c r="AA132">
        <v>1945140</v>
      </c>
      <c r="AB132">
        <v>2074870</v>
      </c>
      <c r="AC132">
        <v>394462</v>
      </c>
      <c r="AD132">
        <v>384661</v>
      </c>
      <c r="AE132">
        <v>390393</v>
      </c>
      <c r="AF132">
        <v>702492</v>
      </c>
      <c r="AG132">
        <v>767430</v>
      </c>
      <c r="AH132">
        <v>861492</v>
      </c>
      <c r="AI132">
        <v>315801</v>
      </c>
      <c r="AJ132">
        <v>301416</v>
      </c>
      <c r="AK132">
        <v>349707</v>
      </c>
      <c r="AL132">
        <v>1952480</v>
      </c>
      <c r="AM132">
        <v>2370090</v>
      </c>
      <c r="AN132">
        <v>1910790</v>
      </c>
      <c r="AO132">
        <v>342672</v>
      </c>
      <c r="AP132">
        <v>522076</v>
      </c>
      <c r="AQ132">
        <v>552603</v>
      </c>
    </row>
    <row r="133" spans="1:43">
      <c r="A133">
        <v>1270</v>
      </c>
      <c r="B133" t="s">
        <v>2581</v>
      </c>
      <c r="C133" t="s">
        <v>2582</v>
      </c>
      <c r="D133">
        <v>7.1633199999999997E-4</v>
      </c>
      <c r="E133">
        <v>17</v>
      </c>
      <c r="F133">
        <v>17</v>
      </c>
      <c r="G133">
        <v>0</v>
      </c>
      <c r="H133">
        <v>550520</v>
      </c>
      <c r="I133">
        <v>507764</v>
      </c>
      <c r="J133">
        <v>529291</v>
      </c>
      <c r="K133">
        <v>427198</v>
      </c>
      <c r="L133">
        <v>414297</v>
      </c>
      <c r="M133">
        <v>477835</v>
      </c>
      <c r="N133">
        <v>577876</v>
      </c>
      <c r="O133">
        <v>598952</v>
      </c>
      <c r="P133">
        <v>587732</v>
      </c>
      <c r="Q133">
        <v>338600</v>
      </c>
      <c r="R133">
        <v>344103</v>
      </c>
      <c r="S133">
        <v>387918</v>
      </c>
      <c r="T133">
        <v>530369</v>
      </c>
      <c r="U133">
        <v>586248</v>
      </c>
      <c r="V133">
        <v>609331</v>
      </c>
      <c r="W133">
        <v>246434</v>
      </c>
      <c r="X133">
        <v>221522</v>
      </c>
      <c r="Y133">
        <v>261109</v>
      </c>
      <c r="Z133">
        <v>802722</v>
      </c>
      <c r="AA133">
        <v>770547</v>
      </c>
      <c r="AB133">
        <v>898077</v>
      </c>
      <c r="AC133">
        <v>380571</v>
      </c>
      <c r="AD133">
        <v>389099</v>
      </c>
      <c r="AE133">
        <v>404043</v>
      </c>
      <c r="AF133">
        <v>317562</v>
      </c>
      <c r="AG133">
        <v>353643</v>
      </c>
      <c r="AH133">
        <v>347655</v>
      </c>
      <c r="AI133">
        <v>288542</v>
      </c>
      <c r="AJ133">
        <v>294759</v>
      </c>
      <c r="AK133">
        <v>303910</v>
      </c>
      <c r="AL133">
        <v>738340</v>
      </c>
      <c r="AM133">
        <v>1019110</v>
      </c>
      <c r="AN133">
        <v>770763</v>
      </c>
      <c r="AO133">
        <v>510624</v>
      </c>
      <c r="AP133">
        <v>701132</v>
      </c>
      <c r="AQ133">
        <v>684291</v>
      </c>
    </row>
    <row r="134" spans="1:43">
      <c r="A134">
        <v>1369</v>
      </c>
      <c r="B134" t="s">
        <v>2779</v>
      </c>
      <c r="C134" t="s">
        <v>2780</v>
      </c>
      <c r="D134">
        <v>7.1633199999999997E-4</v>
      </c>
      <c r="E134">
        <v>17</v>
      </c>
      <c r="F134">
        <v>17</v>
      </c>
      <c r="G134">
        <v>0</v>
      </c>
      <c r="H134">
        <v>1177740</v>
      </c>
      <c r="I134">
        <v>1037570</v>
      </c>
      <c r="J134">
        <v>1237800</v>
      </c>
      <c r="K134">
        <v>1217990</v>
      </c>
      <c r="L134">
        <v>1212020</v>
      </c>
      <c r="M134">
        <v>1345870</v>
      </c>
      <c r="N134">
        <v>1317480</v>
      </c>
      <c r="O134">
        <v>1467050</v>
      </c>
      <c r="P134">
        <v>1585570</v>
      </c>
      <c r="Q134">
        <v>884524</v>
      </c>
      <c r="R134">
        <v>935695</v>
      </c>
      <c r="S134">
        <v>1033200</v>
      </c>
      <c r="T134">
        <v>1217090</v>
      </c>
      <c r="U134">
        <v>1332480</v>
      </c>
      <c r="V134">
        <v>1423560</v>
      </c>
      <c r="W134">
        <v>576255</v>
      </c>
      <c r="X134">
        <v>576222</v>
      </c>
      <c r="Y134">
        <v>652418</v>
      </c>
      <c r="Z134">
        <v>2107950</v>
      </c>
      <c r="AA134">
        <v>2152350</v>
      </c>
      <c r="AB134">
        <v>2412210</v>
      </c>
      <c r="AC134">
        <v>1432690</v>
      </c>
      <c r="AD134">
        <v>1372110</v>
      </c>
      <c r="AE134">
        <v>1622710</v>
      </c>
      <c r="AF134">
        <v>860162</v>
      </c>
      <c r="AG134">
        <v>952066</v>
      </c>
      <c r="AH134">
        <v>1091590</v>
      </c>
      <c r="AI134">
        <v>831418</v>
      </c>
      <c r="AJ134">
        <v>884146</v>
      </c>
      <c r="AK134">
        <v>845025</v>
      </c>
      <c r="AL134">
        <v>1349410</v>
      </c>
      <c r="AM134">
        <v>1762040</v>
      </c>
      <c r="AN134">
        <v>1434160</v>
      </c>
      <c r="AO134">
        <v>984660</v>
      </c>
      <c r="AP134">
        <v>1356840</v>
      </c>
      <c r="AQ134">
        <v>1439960</v>
      </c>
    </row>
    <row r="135" spans="1:43">
      <c r="A135">
        <v>1397</v>
      </c>
      <c r="B135" t="s">
        <v>2835</v>
      </c>
      <c r="C135" t="s">
        <v>2836</v>
      </c>
      <c r="D135">
        <v>7.1633199999999997E-4</v>
      </c>
      <c r="E135">
        <v>17</v>
      </c>
      <c r="F135">
        <v>17</v>
      </c>
      <c r="G135">
        <v>0</v>
      </c>
      <c r="H135">
        <v>759140</v>
      </c>
      <c r="I135">
        <v>617725</v>
      </c>
      <c r="J135">
        <v>593885</v>
      </c>
      <c r="K135">
        <v>571570</v>
      </c>
      <c r="L135">
        <v>602246</v>
      </c>
      <c r="M135">
        <v>593211</v>
      </c>
      <c r="N135">
        <v>855913</v>
      </c>
      <c r="O135">
        <v>888025</v>
      </c>
      <c r="P135">
        <v>825431</v>
      </c>
      <c r="Q135">
        <v>464874</v>
      </c>
      <c r="R135">
        <v>383433</v>
      </c>
      <c r="S135">
        <v>541199</v>
      </c>
      <c r="T135">
        <v>951638</v>
      </c>
      <c r="U135">
        <v>1098720</v>
      </c>
      <c r="V135">
        <v>1102000</v>
      </c>
      <c r="W135">
        <v>370915</v>
      </c>
      <c r="X135">
        <v>339280</v>
      </c>
      <c r="Y135">
        <v>275017</v>
      </c>
      <c r="Z135">
        <v>1097570</v>
      </c>
      <c r="AA135">
        <v>1171810</v>
      </c>
      <c r="AB135">
        <v>1194120</v>
      </c>
      <c r="AC135">
        <v>723917</v>
      </c>
      <c r="AD135">
        <v>650041</v>
      </c>
      <c r="AE135">
        <v>620838</v>
      </c>
      <c r="AF135">
        <v>561983</v>
      </c>
      <c r="AG135">
        <v>525899</v>
      </c>
      <c r="AH135">
        <v>491186</v>
      </c>
      <c r="AI135">
        <v>418952</v>
      </c>
      <c r="AJ135">
        <v>445264</v>
      </c>
      <c r="AK135">
        <v>452644</v>
      </c>
      <c r="AL135">
        <v>511442</v>
      </c>
      <c r="AM135">
        <v>864081</v>
      </c>
      <c r="AN135">
        <v>592669</v>
      </c>
      <c r="AO135">
        <v>296768</v>
      </c>
      <c r="AP135">
        <v>381662</v>
      </c>
      <c r="AQ135">
        <v>397660</v>
      </c>
    </row>
    <row r="136" spans="1:43">
      <c r="A136">
        <v>1438</v>
      </c>
      <c r="B136" t="s">
        <v>2917</v>
      </c>
      <c r="C136" t="s">
        <v>2918</v>
      </c>
      <c r="D136">
        <v>7.1633199999999997E-4</v>
      </c>
      <c r="E136">
        <v>17</v>
      </c>
      <c r="F136">
        <v>17</v>
      </c>
      <c r="G136">
        <v>0</v>
      </c>
      <c r="H136">
        <v>903931</v>
      </c>
      <c r="I136">
        <v>785856</v>
      </c>
      <c r="J136">
        <v>757895</v>
      </c>
      <c r="K136">
        <v>1216760</v>
      </c>
      <c r="L136">
        <v>1168190</v>
      </c>
      <c r="M136">
        <v>1190750</v>
      </c>
      <c r="N136">
        <v>830202</v>
      </c>
      <c r="O136">
        <v>801080</v>
      </c>
      <c r="P136">
        <v>821427</v>
      </c>
      <c r="Q136">
        <v>574509</v>
      </c>
      <c r="R136">
        <v>557427</v>
      </c>
      <c r="S136">
        <v>546844</v>
      </c>
      <c r="T136">
        <v>764067</v>
      </c>
      <c r="U136">
        <v>765571</v>
      </c>
      <c r="V136">
        <v>835818</v>
      </c>
      <c r="W136">
        <v>374291</v>
      </c>
      <c r="X136">
        <v>360127</v>
      </c>
      <c r="Y136">
        <v>351764</v>
      </c>
      <c r="Z136">
        <v>1779950</v>
      </c>
      <c r="AA136">
        <v>1616300</v>
      </c>
      <c r="AB136">
        <v>1830910</v>
      </c>
      <c r="AC136">
        <v>842398</v>
      </c>
      <c r="AD136">
        <v>870537</v>
      </c>
      <c r="AE136">
        <v>877231</v>
      </c>
      <c r="AF136">
        <v>567354</v>
      </c>
      <c r="AG136">
        <v>540192</v>
      </c>
      <c r="AH136">
        <v>477629</v>
      </c>
      <c r="AI136">
        <v>642065</v>
      </c>
      <c r="AJ136">
        <v>594238</v>
      </c>
      <c r="AK136">
        <v>657323</v>
      </c>
      <c r="AL136">
        <v>1128650</v>
      </c>
      <c r="AM136">
        <v>1507520</v>
      </c>
      <c r="AN136">
        <v>1084050</v>
      </c>
      <c r="AO136">
        <v>587037</v>
      </c>
      <c r="AP136">
        <v>932323</v>
      </c>
      <c r="AQ136">
        <v>880482</v>
      </c>
    </row>
    <row r="137" spans="1:43">
      <c r="A137">
        <v>1665</v>
      </c>
      <c r="B137" t="s">
        <v>3371</v>
      </c>
      <c r="C137" t="s">
        <v>3372</v>
      </c>
      <c r="D137">
        <v>7.1633199999999997E-4</v>
      </c>
      <c r="E137">
        <v>17</v>
      </c>
      <c r="F137">
        <v>17</v>
      </c>
      <c r="G137">
        <v>0</v>
      </c>
      <c r="H137">
        <v>1602780</v>
      </c>
      <c r="I137">
        <v>1198510</v>
      </c>
      <c r="J137">
        <v>1114440</v>
      </c>
      <c r="K137">
        <v>2289230</v>
      </c>
      <c r="L137">
        <v>2034540</v>
      </c>
      <c r="M137">
        <v>2141080</v>
      </c>
      <c r="N137">
        <v>1906740</v>
      </c>
      <c r="O137">
        <v>1623900</v>
      </c>
      <c r="P137">
        <v>1415260</v>
      </c>
      <c r="Q137">
        <v>1275780</v>
      </c>
      <c r="R137">
        <v>1087980</v>
      </c>
      <c r="S137">
        <v>1106290</v>
      </c>
      <c r="T137">
        <v>1502410</v>
      </c>
      <c r="U137">
        <v>1355120</v>
      </c>
      <c r="V137">
        <v>1434670</v>
      </c>
      <c r="W137">
        <v>855656</v>
      </c>
      <c r="X137">
        <v>667298</v>
      </c>
      <c r="Y137">
        <v>654497</v>
      </c>
      <c r="Z137">
        <v>2566270</v>
      </c>
      <c r="AA137">
        <v>2456140</v>
      </c>
      <c r="AB137">
        <v>2514740</v>
      </c>
      <c r="AC137">
        <v>1504050</v>
      </c>
      <c r="AD137">
        <v>1178420</v>
      </c>
      <c r="AE137">
        <v>1187190</v>
      </c>
      <c r="AF137">
        <v>753041</v>
      </c>
      <c r="AG137">
        <v>559725</v>
      </c>
      <c r="AH137">
        <v>629906</v>
      </c>
      <c r="AI137">
        <v>1222190</v>
      </c>
      <c r="AJ137">
        <v>1012260</v>
      </c>
      <c r="AK137">
        <v>1047840</v>
      </c>
      <c r="AL137">
        <v>1698140</v>
      </c>
      <c r="AM137">
        <v>2046350</v>
      </c>
      <c r="AN137">
        <v>1376290</v>
      </c>
      <c r="AO137">
        <v>1167760</v>
      </c>
      <c r="AP137">
        <v>1607540</v>
      </c>
      <c r="AQ137">
        <v>1369130</v>
      </c>
    </row>
    <row r="138" spans="1:43">
      <c r="A138">
        <v>1681</v>
      </c>
      <c r="B138" t="s">
        <v>3403</v>
      </c>
      <c r="C138" t="s">
        <v>3404</v>
      </c>
      <c r="D138">
        <v>7.1633199999999997E-4</v>
      </c>
      <c r="E138">
        <v>17</v>
      </c>
      <c r="F138">
        <v>14</v>
      </c>
      <c r="G138">
        <v>3</v>
      </c>
      <c r="H138">
        <v>1323720</v>
      </c>
      <c r="I138">
        <v>1237140</v>
      </c>
      <c r="J138">
        <v>1143180</v>
      </c>
      <c r="K138">
        <v>1229760</v>
      </c>
      <c r="L138">
        <v>1165760</v>
      </c>
      <c r="M138">
        <v>1200530</v>
      </c>
      <c r="N138">
        <v>1549330</v>
      </c>
      <c r="O138">
        <v>1581730</v>
      </c>
      <c r="P138">
        <v>1078600</v>
      </c>
      <c r="Q138">
        <v>742523</v>
      </c>
      <c r="R138">
        <v>769682</v>
      </c>
      <c r="S138">
        <v>870435</v>
      </c>
      <c r="T138">
        <v>1639650</v>
      </c>
      <c r="U138">
        <v>1797160</v>
      </c>
      <c r="V138">
        <v>1924590</v>
      </c>
      <c r="W138">
        <v>672391</v>
      </c>
      <c r="X138">
        <v>754995</v>
      </c>
      <c r="Y138">
        <v>805592</v>
      </c>
      <c r="Z138">
        <v>1273390</v>
      </c>
      <c r="AA138">
        <v>1293700</v>
      </c>
      <c r="AB138">
        <v>1335710</v>
      </c>
      <c r="AC138">
        <v>1475970</v>
      </c>
      <c r="AD138">
        <v>1339390</v>
      </c>
      <c r="AE138">
        <v>1150100</v>
      </c>
      <c r="AF138">
        <v>897919</v>
      </c>
      <c r="AG138">
        <v>944288</v>
      </c>
      <c r="AH138">
        <v>686538</v>
      </c>
      <c r="AI138">
        <v>735245</v>
      </c>
      <c r="AJ138">
        <v>805241</v>
      </c>
      <c r="AK138">
        <v>865036</v>
      </c>
      <c r="AL138">
        <v>1789700</v>
      </c>
      <c r="AM138">
        <v>2298230</v>
      </c>
      <c r="AN138">
        <v>1695420</v>
      </c>
      <c r="AO138">
        <v>525733</v>
      </c>
      <c r="AP138">
        <v>693839</v>
      </c>
      <c r="AQ138">
        <v>702875</v>
      </c>
    </row>
    <row r="139" spans="1:43">
      <c r="A139">
        <v>2137</v>
      </c>
      <c r="B139" t="s">
        <v>4315</v>
      </c>
      <c r="C139" t="s">
        <v>4316</v>
      </c>
      <c r="D139">
        <v>7.1633199999999997E-4</v>
      </c>
      <c r="E139">
        <v>17</v>
      </c>
      <c r="F139">
        <v>17</v>
      </c>
      <c r="G139">
        <v>0</v>
      </c>
      <c r="H139">
        <v>2451080</v>
      </c>
      <c r="I139">
        <v>2295090</v>
      </c>
      <c r="J139">
        <v>2212970</v>
      </c>
      <c r="K139">
        <v>3736580</v>
      </c>
      <c r="L139">
        <v>3433040</v>
      </c>
      <c r="M139">
        <v>3720220</v>
      </c>
      <c r="N139">
        <v>4233770</v>
      </c>
      <c r="O139">
        <v>4638040</v>
      </c>
      <c r="P139">
        <v>4240940</v>
      </c>
      <c r="Q139">
        <v>4036790</v>
      </c>
      <c r="R139">
        <v>4174680</v>
      </c>
      <c r="S139">
        <v>4391600</v>
      </c>
      <c r="T139">
        <v>2735050</v>
      </c>
      <c r="U139">
        <v>3335950</v>
      </c>
      <c r="V139">
        <v>3239530</v>
      </c>
      <c r="W139">
        <v>2469710</v>
      </c>
      <c r="X139">
        <v>2619190</v>
      </c>
      <c r="Y139">
        <v>2969720</v>
      </c>
      <c r="Z139">
        <v>5946980</v>
      </c>
      <c r="AA139">
        <v>5966850</v>
      </c>
      <c r="AB139">
        <v>6355550</v>
      </c>
      <c r="AC139">
        <v>4948290</v>
      </c>
      <c r="AD139">
        <v>4717150</v>
      </c>
      <c r="AE139">
        <v>4700980</v>
      </c>
      <c r="AF139">
        <v>3302870</v>
      </c>
      <c r="AG139">
        <v>3706410</v>
      </c>
      <c r="AH139">
        <v>4017390</v>
      </c>
      <c r="AI139">
        <v>4276320</v>
      </c>
      <c r="AJ139">
        <v>4277760</v>
      </c>
      <c r="AK139">
        <v>4694270</v>
      </c>
      <c r="AL139">
        <v>2126720</v>
      </c>
      <c r="AM139">
        <v>3014900</v>
      </c>
      <c r="AN139">
        <v>2336770</v>
      </c>
      <c r="AO139">
        <v>2246860</v>
      </c>
      <c r="AP139">
        <v>3139350</v>
      </c>
      <c r="AQ139">
        <v>3007080</v>
      </c>
    </row>
    <row r="140" spans="1:43">
      <c r="A140">
        <v>2179</v>
      </c>
      <c r="B140" t="s">
        <v>4399</v>
      </c>
      <c r="C140" t="s">
        <v>4400</v>
      </c>
      <c r="D140">
        <v>7.1633199999999997E-4</v>
      </c>
      <c r="E140">
        <v>17</v>
      </c>
      <c r="F140">
        <v>17</v>
      </c>
      <c r="G140">
        <v>0</v>
      </c>
      <c r="H140">
        <v>416372</v>
      </c>
      <c r="I140">
        <v>365431</v>
      </c>
      <c r="J140">
        <v>365732</v>
      </c>
      <c r="K140">
        <v>463741</v>
      </c>
      <c r="L140">
        <v>438996</v>
      </c>
      <c r="M140">
        <v>473491</v>
      </c>
      <c r="N140">
        <v>553922</v>
      </c>
      <c r="O140">
        <v>538435</v>
      </c>
      <c r="P140">
        <v>518331</v>
      </c>
      <c r="Q140">
        <v>291690</v>
      </c>
      <c r="R140">
        <v>280061</v>
      </c>
      <c r="S140">
        <v>326195</v>
      </c>
      <c r="T140">
        <v>499512</v>
      </c>
      <c r="U140">
        <v>558654</v>
      </c>
      <c r="V140">
        <v>549504</v>
      </c>
      <c r="W140">
        <v>217930</v>
      </c>
      <c r="X140">
        <v>204834</v>
      </c>
      <c r="Y140">
        <v>206538</v>
      </c>
      <c r="Z140">
        <v>869813</v>
      </c>
      <c r="AA140">
        <v>928126</v>
      </c>
      <c r="AB140">
        <v>942596</v>
      </c>
      <c r="AC140">
        <v>568309</v>
      </c>
      <c r="AD140">
        <v>482934</v>
      </c>
      <c r="AE140">
        <v>516705</v>
      </c>
      <c r="AF140">
        <v>302625</v>
      </c>
      <c r="AG140">
        <v>293649</v>
      </c>
      <c r="AH140">
        <v>328559</v>
      </c>
      <c r="AI140">
        <v>318626</v>
      </c>
      <c r="AJ140">
        <v>314760</v>
      </c>
      <c r="AK140">
        <v>303136</v>
      </c>
      <c r="AL140">
        <v>714743</v>
      </c>
      <c r="AM140">
        <v>875402</v>
      </c>
      <c r="AN140">
        <v>711738</v>
      </c>
      <c r="AO140">
        <v>395211</v>
      </c>
      <c r="AP140">
        <v>545882</v>
      </c>
      <c r="AQ140">
        <v>580641</v>
      </c>
    </row>
    <row r="141" spans="1:43">
      <c r="A141">
        <v>2332</v>
      </c>
      <c r="B141" t="s">
        <v>4705</v>
      </c>
      <c r="C141" t="s">
        <v>4706</v>
      </c>
      <c r="D141">
        <v>7.1633199999999997E-4</v>
      </c>
      <c r="E141">
        <v>17</v>
      </c>
      <c r="F141">
        <v>17</v>
      </c>
      <c r="G141">
        <v>0</v>
      </c>
      <c r="H141">
        <v>577139</v>
      </c>
      <c r="I141">
        <v>533891</v>
      </c>
      <c r="J141">
        <v>496048</v>
      </c>
      <c r="K141">
        <v>490300</v>
      </c>
      <c r="L141">
        <v>488320</v>
      </c>
      <c r="M141">
        <v>557773</v>
      </c>
      <c r="N141">
        <v>604668</v>
      </c>
      <c r="O141">
        <v>601214</v>
      </c>
      <c r="P141">
        <v>517515</v>
      </c>
      <c r="Q141">
        <v>327600</v>
      </c>
      <c r="R141">
        <v>325637</v>
      </c>
      <c r="S141">
        <v>297284</v>
      </c>
      <c r="T141">
        <v>697431</v>
      </c>
      <c r="U141">
        <v>759201</v>
      </c>
      <c r="V141">
        <v>709772</v>
      </c>
      <c r="W141">
        <v>351619</v>
      </c>
      <c r="X141">
        <v>337660</v>
      </c>
      <c r="Y141">
        <v>335885</v>
      </c>
      <c r="Z141">
        <v>956739</v>
      </c>
      <c r="AA141">
        <v>972534</v>
      </c>
      <c r="AB141">
        <v>945356</v>
      </c>
      <c r="AC141">
        <v>611063</v>
      </c>
      <c r="AD141">
        <v>517739</v>
      </c>
      <c r="AE141">
        <v>482141</v>
      </c>
      <c r="AF141">
        <v>444320</v>
      </c>
      <c r="AG141">
        <v>539137</v>
      </c>
      <c r="AH141">
        <v>501174</v>
      </c>
      <c r="AI141">
        <v>492032</v>
      </c>
      <c r="AJ141">
        <v>493136</v>
      </c>
      <c r="AK141">
        <v>486734</v>
      </c>
      <c r="AL141">
        <v>619955</v>
      </c>
      <c r="AM141">
        <v>722621</v>
      </c>
      <c r="AN141">
        <v>585364</v>
      </c>
      <c r="AO141">
        <v>386254</v>
      </c>
      <c r="AP141">
        <v>499430</v>
      </c>
      <c r="AQ141">
        <v>477752</v>
      </c>
    </row>
    <row r="142" spans="1:43">
      <c r="A142">
        <v>2349</v>
      </c>
      <c r="B142" t="s">
        <v>4739</v>
      </c>
      <c r="C142" t="s">
        <v>4740</v>
      </c>
      <c r="D142">
        <v>7.1633199999999997E-4</v>
      </c>
      <c r="E142">
        <v>17</v>
      </c>
      <c r="F142">
        <v>17</v>
      </c>
      <c r="G142">
        <v>0</v>
      </c>
      <c r="H142">
        <v>577464</v>
      </c>
      <c r="I142">
        <v>511029</v>
      </c>
      <c r="J142">
        <v>522075</v>
      </c>
      <c r="K142">
        <v>539741</v>
      </c>
      <c r="L142">
        <v>450054</v>
      </c>
      <c r="M142">
        <v>471010</v>
      </c>
      <c r="N142">
        <v>661750</v>
      </c>
      <c r="O142">
        <v>631987</v>
      </c>
      <c r="P142">
        <v>657225</v>
      </c>
      <c r="Q142">
        <v>379550</v>
      </c>
      <c r="R142">
        <v>379860</v>
      </c>
      <c r="S142">
        <v>353606</v>
      </c>
      <c r="T142">
        <v>615209</v>
      </c>
      <c r="U142">
        <v>733206</v>
      </c>
      <c r="V142">
        <v>617679</v>
      </c>
      <c r="W142">
        <v>263437</v>
      </c>
      <c r="X142">
        <v>311985</v>
      </c>
      <c r="Y142">
        <v>309436</v>
      </c>
      <c r="Z142">
        <v>693704</v>
      </c>
      <c r="AA142">
        <v>687872</v>
      </c>
      <c r="AB142">
        <v>719824</v>
      </c>
      <c r="AC142">
        <v>453693</v>
      </c>
      <c r="AD142">
        <v>479869</v>
      </c>
      <c r="AE142">
        <v>483830</v>
      </c>
      <c r="AF142">
        <v>337999</v>
      </c>
      <c r="AG142">
        <v>383107</v>
      </c>
      <c r="AH142">
        <v>345050</v>
      </c>
      <c r="AI142">
        <v>298440</v>
      </c>
      <c r="AJ142">
        <v>290813</v>
      </c>
      <c r="AK142">
        <v>296463</v>
      </c>
      <c r="AL142">
        <v>453134</v>
      </c>
      <c r="AM142">
        <v>608247</v>
      </c>
      <c r="AN142">
        <v>474429</v>
      </c>
      <c r="AO142">
        <v>241639</v>
      </c>
      <c r="AP142">
        <v>373766</v>
      </c>
      <c r="AQ142">
        <v>334273</v>
      </c>
    </row>
    <row r="143" spans="1:43">
      <c r="A143">
        <v>2425</v>
      </c>
      <c r="B143" t="s">
        <v>4891</v>
      </c>
      <c r="C143" t="s">
        <v>4892</v>
      </c>
      <c r="D143">
        <v>7.1633199999999997E-4</v>
      </c>
      <c r="E143">
        <v>17</v>
      </c>
      <c r="F143">
        <v>17</v>
      </c>
      <c r="G143">
        <v>0</v>
      </c>
      <c r="H143">
        <v>1143440</v>
      </c>
      <c r="I143">
        <v>1081830</v>
      </c>
      <c r="J143">
        <v>1049290</v>
      </c>
      <c r="K143">
        <v>1133080</v>
      </c>
      <c r="L143">
        <v>1181410</v>
      </c>
      <c r="M143">
        <v>1263220</v>
      </c>
      <c r="N143">
        <v>871278</v>
      </c>
      <c r="O143">
        <v>1013420</v>
      </c>
      <c r="P143">
        <v>1122360</v>
      </c>
      <c r="Q143">
        <v>698873</v>
      </c>
      <c r="R143">
        <v>647739</v>
      </c>
      <c r="S143">
        <v>778585</v>
      </c>
      <c r="T143">
        <v>1056610</v>
      </c>
      <c r="U143">
        <v>1210180</v>
      </c>
      <c r="V143">
        <v>1353420</v>
      </c>
      <c r="W143">
        <v>540880</v>
      </c>
      <c r="X143">
        <v>554180</v>
      </c>
      <c r="Y143">
        <v>538508</v>
      </c>
      <c r="Z143">
        <v>1599680</v>
      </c>
      <c r="AA143">
        <v>1649220</v>
      </c>
      <c r="AB143">
        <v>1942170</v>
      </c>
      <c r="AC143">
        <v>1035300</v>
      </c>
      <c r="AD143">
        <v>960374</v>
      </c>
      <c r="AE143">
        <v>1083020</v>
      </c>
      <c r="AF143">
        <v>669221</v>
      </c>
      <c r="AG143">
        <v>776497</v>
      </c>
      <c r="AH143">
        <v>713626</v>
      </c>
      <c r="AI143">
        <v>584367</v>
      </c>
      <c r="AJ143">
        <v>617219</v>
      </c>
      <c r="AK143">
        <v>628916</v>
      </c>
      <c r="AL143">
        <v>1158890</v>
      </c>
      <c r="AM143">
        <v>1702880</v>
      </c>
      <c r="AN143">
        <v>1308140</v>
      </c>
      <c r="AO143">
        <v>663552</v>
      </c>
      <c r="AP143">
        <v>916846</v>
      </c>
      <c r="AQ143">
        <v>998358</v>
      </c>
    </row>
    <row r="144" spans="1:43">
      <c r="A144">
        <v>3235</v>
      </c>
      <c r="B144" t="s">
        <v>6511</v>
      </c>
      <c r="C144" t="s">
        <v>6512</v>
      </c>
      <c r="D144">
        <v>7.1633199999999997E-4</v>
      </c>
      <c r="E144">
        <v>17</v>
      </c>
      <c r="F144">
        <v>17</v>
      </c>
      <c r="G144">
        <v>0</v>
      </c>
      <c r="H144">
        <v>448074</v>
      </c>
      <c r="I144">
        <v>440880</v>
      </c>
      <c r="J144">
        <v>466452</v>
      </c>
      <c r="K144">
        <v>294887</v>
      </c>
      <c r="L144">
        <v>335549</v>
      </c>
      <c r="M144">
        <v>372123</v>
      </c>
      <c r="N144">
        <v>630306</v>
      </c>
      <c r="O144">
        <v>682935</v>
      </c>
      <c r="P144">
        <v>717316</v>
      </c>
      <c r="Q144">
        <v>332818</v>
      </c>
      <c r="R144">
        <v>280460</v>
      </c>
      <c r="S144">
        <v>294904</v>
      </c>
      <c r="T144">
        <v>618509</v>
      </c>
      <c r="U144">
        <v>677520</v>
      </c>
      <c r="V144">
        <v>689360</v>
      </c>
      <c r="W144">
        <v>192494</v>
      </c>
      <c r="X144">
        <v>202411</v>
      </c>
      <c r="Y144">
        <v>219753</v>
      </c>
      <c r="Z144">
        <v>1054970</v>
      </c>
      <c r="AA144">
        <v>1061580</v>
      </c>
      <c r="AB144">
        <v>1197610</v>
      </c>
      <c r="AC144">
        <v>486533</v>
      </c>
      <c r="AD144">
        <v>472108</v>
      </c>
      <c r="AE144">
        <v>524969</v>
      </c>
      <c r="AF144">
        <v>347095</v>
      </c>
      <c r="AG144">
        <v>364168</v>
      </c>
      <c r="AH144">
        <v>426352</v>
      </c>
      <c r="AI144">
        <v>255370</v>
      </c>
      <c r="AJ144">
        <v>226637</v>
      </c>
      <c r="AK144">
        <v>285560</v>
      </c>
      <c r="AL144">
        <v>1204080</v>
      </c>
      <c r="AM144">
        <v>1674920</v>
      </c>
      <c r="AN144">
        <v>1244460</v>
      </c>
      <c r="AO144">
        <v>590799</v>
      </c>
      <c r="AP144">
        <v>788705</v>
      </c>
      <c r="AQ144">
        <v>802123</v>
      </c>
    </row>
    <row r="145" spans="1:43">
      <c r="A145">
        <v>3409</v>
      </c>
      <c r="B145" t="s">
        <v>6859</v>
      </c>
      <c r="C145" t="s">
        <v>6860</v>
      </c>
      <c r="D145">
        <v>7.1633199999999997E-4</v>
      </c>
      <c r="E145">
        <v>17</v>
      </c>
      <c r="F145">
        <v>12</v>
      </c>
      <c r="G145">
        <v>5</v>
      </c>
      <c r="H145">
        <v>504810</v>
      </c>
      <c r="I145">
        <v>408727</v>
      </c>
      <c r="J145">
        <v>433661</v>
      </c>
      <c r="K145">
        <v>462720</v>
      </c>
      <c r="L145">
        <v>409394</v>
      </c>
      <c r="M145">
        <v>444726</v>
      </c>
      <c r="N145">
        <v>496253</v>
      </c>
      <c r="O145">
        <v>481881</v>
      </c>
      <c r="P145">
        <v>389714</v>
      </c>
      <c r="Q145">
        <v>287908</v>
      </c>
      <c r="R145">
        <v>274122</v>
      </c>
      <c r="S145">
        <v>269145</v>
      </c>
      <c r="T145">
        <v>435611</v>
      </c>
      <c r="U145">
        <v>497091</v>
      </c>
      <c r="V145">
        <v>517360</v>
      </c>
      <c r="W145">
        <v>179905</v>
      </c>
      <c r="X145">
        <v>161598</v>
      </c>
      <c r="Y145">
        <v>166086</v>
      </c>
      <c r="Z145">
        <v>803102</v>
      </c>
      <c r="AA145">
        <v>784719</v>
      </c>
      <c r="AB145">
        <v>858613</v>
      </c>
      <c r="AC145">
        <v>414137</v>
      </c>
      <c r="AD145">
        <v>386294</v>
      </c>
      <c r="AE145">
        <v>379096</v>
      </c>
      <c r="AF145">
        <v>226779</v>
      </c>
      <c r="AG145">
        <v>217369</v>
      </c>
      <c r="AH145">
        <v>258130</v>
      </c>
      <c r="AI145">
        <v>211960</v>
      </c>
      <c r="AJ145">
        <v>226951</v>
      </c>
      <c r="AK145">
        <v>205243</v>
      </c>
      <c r="AL145">
        <v>610833</v>
      </c>
      <c r="AM145">
        <v>819957</v>
      </c>
      <c r="AN145">
        <v>571158</v>
      </c>
      <c r="AO145">
        <v>387477</v>
      </c>
      <c r="AP145">
        <v>505093</v>
      </c>
      <c r="AQ145">
        <v>530628</v>
      </c>
    </row>
    <row r="146" spans="1:43">
      <c r="A146">
        <v>3436</v>
      </c>
      <c r="B146" t="s">
        <v>6913</v>
      </c>
      <c r="C146" t="s">
        <v>6914</v>
      </c>
      <c r="D146">
        <v>7.1633199999999997E-4</v>
      </c>
      <c r="E146">
        <v>17</v>
      </c>
      <c r="F146">
        <v>17</v>
      </c>
      <c r="G146">
        <v>0</v>
      </c>
      <c r="H146">
        <v>510599</v>
      </c>
      <c r="I146">
        <v>466548</v>
      </c>
      <c r="J146">
        <v>504514</v>
      </c>
      <c r="K146">
        <v>418912</v>
      </c>
      <c r="L146">
        <v>423740</v>
      </c>
      <c r="M146">
        <v>472414</v>
      </c>
      <c r="N146">
        <v>589959</v>
      </c>
      <c r="O146">
        <v>602490</v>
      </c>
      <c r="P146">
        <v>650149</v>
      </c>
      <c r="Q146">
        <v>301718</v>
      </c>
      <c r="R146">
        <v>324294</v>
      </c>
      <c r="S146">
        <v>365184</v>
      </c>
      <c r="T146">
        <v>609869</v>
      </c>
      <c r="U146">
        <v>763002</v>
      </c>
      <c r="V146">
        <v>725020</v>
      </c>
      <c r="W146">
        <v>200874</v>
      </c>
      <c r="X146">
        <v>262595</v>
      </c>
      <c r="Y146">
        <v>262141</v>
      </c>
      <c r="Z146">
        <v>942565</v>
      </c>
      <c r="AA146">
        <v>1006700</v>
      </c>
      <c r="AB146">
        <v>1078110</v>
      </c>
      <c r="AC146">
        <v>528750</v>
      </c>
      <c r="AD146">
        <v>498803</v>
      </c>
      <c r="AE146">
        <v>489792</v>
      </c>
      <c r="AF146">
        <v>363665</v>
      </c>
      <c r="AG146">
        <v>387617</v>
      </c>
      <c r="AH146">
        <v>421698</v>
      </c>
      <c r="AI146">
        <v>283865</v>
      </c>
      <c r="AJ146">
        <v>318509</v>
      </c>
      <c r="AK146">
        <v>309580</v>
      </c>
      <c r="AL146">
        <v>821999</v>
      </c>
      <c r="AM146">
        <v>1205060</v>
      </c>
      <c r="AN146">
        <v>948940</v>
      </c>
      <c r="AO146">
        <v>468453</v>
      </c>
      <c r="AP146">
        <v>638555</v>
      </c>
      <c r="AQ146">
        <v>718540</v>
      </c>
    </row>
    <row r="147" spans="1:43">
      <c r="A147">
        <v>331</v>
      </c>
      <c r="B147" t="s">
        <v>703</v>
      </c>
      <c r="C147" t="s">
        <v>704</v>
      </c>
      <c r="D147">
        <v>7.1633199999999997E-4</v>
      </c>
      <c r="E147">
        <v>16</v>
      </c>
      <c r="F147">
        <v>14</v>
      </c>
      <c r="G147">
        <v>2</v>
      </c>
      <c r="H147">
        <v>8882530</v>
      </c>
      <c r="I147">
        <v>8366430</v>
      </c>
      <c r="J147">
        <v>8231590</v>
      </c>
      <c r="K147">
        <v>9936800</v>
      </c>
      <c r="L147">
        <v>9714320</v>
      </c>
      <c r="M147">
        <v>10343900</v>
      </c>
      <c r="N147">
        <v>10348300</v>
      </c>
      <c r="O147">
        <v>9821770</v>
      </c>
      <c r="P147">
        <v>7567220</v>
      </c>
      <c r="Q147">
        <v>6023530</v>
      </c>
      <c r="R147">
        <v>6248120</v>
      </c>
      <c r="S147">
        <v>6629220</v>
      </c>
      <c r="T147">
        <v>9926610</v>
      </c>
      <c r="U147">
        <v>11109200</v>
      </c>
      <c r="V147">
        <v>10991400</v>
      </c>
      <c r="W147">
        <v>5276070</v>
      </c>
      <c r="X147">
        <v>5475620</v>
      </c>
      <c r="Y147">
        <v>5457400</v>
      </c>
      <c r="Z147">
        <v>13115500</v>
      </c>
      <c r="AA147">
        <v>13085500</v>
      </c>
      <c r="AB147">
        <v>14067800</v>
      </c>
      <c r="AC147">
        <v>7879960</v>
      </c>
      <c r="AD147">
        <v>7990040</v>
      </c>
      <c r="AE147">
        <v>7923820</v>
      </c>
      <c r="AF147">
        <v>7313100</v>
      </c>
      <c r="AG147">
        <v>7102160</v>
      </c>
      <c r="AH147">
        <v>8406660</v>
      </c>
      <c r="AI147">
        <v>7206130</v>
      </c>
      <c r="AJ147">
        <v>7546170</v>
      </c>
      <c r="AK147">
        <v>7923240</v>
      </c>
      <c r="AL147">
        <v>7206080</v>
      </c>
      <c r="AM147">
        <v>9682490</v>
      </c>
      <c r="AN147">
        <v>6852800</v>
      </c>
      <c r="AO147">
        <v>4620820</v>
      </c>
      <c r="AP147">
        <v>5937350</v>
      </c>
      <c r="AQ147">
        <v>5934500</v>
      </c>
    </row>
    <row r="148" spans="1:43">
      <c r="A148">
        <v>375</v>
      </c>
      <c r="B148" t="s">
        <v>791</v>
      </c>
      <c r="C148" t="s">
        <v>792</v>
      </c>
      <c r="D148">
        <v>7.1633199999999997E-4</v>
      </c>
      <c r="E148">
        <v>16</v>
      </c>
      <c r="F148">
        <v>6</v>
      </c>
      <c r="G148">
        <v>10</v>
      </c>
      <c r="H148">
        <v>13519300</v>
      </c>
      <c r="I148">
        <v>13078300</v>
      </c>
      <c r="J148">
        <v>13886800</v>
      </c>
      <c r="K148">
        <v>13691800</v>
      </c>
      <c r="L148">
        <v>13932100</v>
      </c>
      <c r="M148">
        <v>13951700</v>
      </c>
      <c r="N148">
        <v>13135800</v>
      </c>
      <c r="O148">
        <v>14094400</v>
      </c>
      <c r="P148">
        <v>13917100</v>
      </c>
      <c r="Q148">
        <v>11242800</v>
      </c>
      <c r="R148">
        <v>11767900</v>
      </c>
      <c r="S148">
        <v>12495900</v>
      </c>
      <c r="T148">
        <v>13864800</v>
      </c>
      <c r="U148">
        <v>15755600</v>
      </c>
      <c r="V148">
        <v>14719600</v>
      </c>
      <c r="W148">
        <v>10778500</v>
      </c>
      <c r="X148">
        <v>10560300</v>
      </c>
      <c r="Y148">
        <v>10580600</v>
      </c>
      <c r="Z148">
        <v>14855400</v>
      </c>
      <c r="AA148">
        <v>16000300</v>
      </c>
      <c r="AB148">
        <v>16090100</v>
      </c>
      <c r="AC148">
        <v>12317600</v>
      </c>
      <c r="AD148">
        <v>12901600</v>
      </c>
      <c r="AE148">
        <v>12747300</v>
      </c>
      <c r="AF148">
        <v>11599900</v>
      </c>
      <c r="AG148">
        <v>12132700</v>
      </c>
      <c r="AH148">
        <v>13142000</v>
      </c>
      <c r="AI148">
        <v>11151300</v>
      </c>
      <c r="AJ148">
        <v>11290200</v>
      </c>
      <c r="AK148">
        <v>11483000</v>
      </c>
      <c r="AL148">
        <v>11528800</v>
      </c>
      <c r="AM148">
        <v>15093400</v>
      </c>
      <c r="AN148">
        <v>11202100</v>
      </c>
      <c r="AO148">
        <v>9249130</v>
      </c>
      <c r="AP148">
        <v>12038300</v>
      </c>
      <c r="AQ148">
        <v>12132000</v>
      </c>
    </row>
    <row r="149" spans="1:43">
      <c r="A149">
        <v>450</v>
      </c>
      <c r="B149" t="s">
        <v>941</v>
      </c>
      <c r="C149" t="s">
        <v>942</v>
      </c>
      <c r="D149">
        <v>7.1633199999999997E-4</v>
      </c>
      <c r="E149">
        <v>16</v>
      </c>
      <c r="F149">
        <v>11</v>
      </c>
      <c r="G149">
        <v>5</v>
      </c>
      <c r="H149">
        <v>1037250</v>
      </c>
      <c r="I149">
        <v>892064</v>
      </c>
      <c r="J149">
        <v>988748</v>
      </c>
      <c r="K149">
        <v>1123260</v>
      </c>
      <c r="L149">
        <v>1143530</v>
      </c>
      <c r="M149">
        <v>1124560</v>
      </c>
      <c r="N149">
        <v>1028510</v>
      </c>
      <c r="O149">
        <v>1060020</v>
      </c>
      <c r="P149">
        <v>1091300</v>
      </c>
      <c r="Q149">
        <v>812667</v>
      </c>
      <c r="R149">
        <v>726825</v>
      </c>
      <c r="S149">
        <v>909428</v>
      </c>
      <c r="T149">
        <v>933701</v>
      </c>
      <c r="U149">
        <v>1063650</v>
      </c>
      <c r="V149">
        <v>1093100</v>
      </c>
      <c r="W149">
        <v>722715</v>
      </c>
      <c r="X149">
        <v>696188</v>
      </c>
      <c r="Y149">
        <v>721564</v>
      </c>
      <c r="Z149">
        <v>1308450</v>
      </c>
      <c r="AA149">
        <v>1144890</v>
      </c>
      <c r="AB149">
        <v>1555500</v>
      </c>
      <c r="AC149">
        <v>1079120</v>
      </c>
      <c r="AD149">
        <v>987825</v>
      </c>
      <c r="AE149">
        <v>1087440</v>
      </c>
      <c r="AF149">
        <v>1047220</v>
      </c>
      <c r="AG149">
        <v>892333</v>
      </c>
      <c r="AH149">
        <v>1101970</v>
      </c>
      <c r="AI149">
        <v>984986</v>
      </c>
      <c r="AJ149">
        <v>1000920</v>
      </c>
      <c r="AK149">
        <v>1052250</v>
      </c>
      <c r="AL149">
        <v>970963</v>
      </c>
      <c r="AM149">
        <v>1277410</v>
      </c>
      <c r="AN149">
        <v>896829</v>
      </c>
      <c r="AO149">
        <v>605640</v>
      </c>
      <c r="AP149">
        <v>929212</v>
      </c>
      <c r="AQ149">
        <v>898536</v>
      </c>
    </row>
    <row r="150" spans="1:43">
      <c r="A150">
        <v>650</v>
      </c>
      <c r="B150" t="s">
        <v>1341</v>
      </c>
      <c r="C150" t="s">
        <v>1342</v>
      </c>
      <c r="D150">
        <v>7.1633199999999997E-4</v>
      </c>
      <c r="E150">
        <v>16</v>
      </c>
      <c r="F150">
        <v>15</v>
      </c>
      <c r="G150">
        <v>1</v>
      </c>
      <c r="H150">
        <v>1918060</v>
      </c>
      <c r="I150">
        <v>1767310</v>
      </c>
      <c r="J150">
        <v>1715680</v>
      </c>
      <c r="K150">
        <v>3777100</v>
      </c>
      <c r="L150">
        <v>3186060</v>
      </c>
      <c r="M150">
        <v>3447250</v>
      </c>
      <c r="N150">
        <v>3659550</v>
      </c>
      <c r="O150">
        <v>3618230</v>
      </c>
      <c r="P150">
        <v>3532330</v>
      </c>
      <c r="Q150">
        <v>3469230</v>
      </c>
      <c r="R150">
        <v>3368660</v>
      </c>
      <c r="S150">
        <v>3525600</v>
      </c>
      <c r="T150">
        <v>2476140</v>
      </c>
      <c r="U150">
        <v>2563790</v>
      </c>
      <c r="V150">
        <v>2485340</v>
      </c>
      <c r="W150">
        <v>2133250</v>
      </c>
      <c r="X150">
        <v>2121230</v>
      </c>
      <c r="Y150">
        <v>1909340</v>
      </c>
      <c r="Z150">
        <v>5393010</v>
      </c>
      <c r="AA150">
        <v>5509830</v>
      </c>
      <c r="AB150">
        <v>5520970</v>
      </c>
      <c r="AC150">
        <v>3990350</v>
      </c>
      <c r="AD150">
        <v>3831640</v>
      </c>
      <c r="AE150">
        <v>4145420</v>
      </c>
      <c r="AF150">
        <v>3701020</v>
      </c>
      <c r="AG150">
        <v>3607970</v>
      </c>
      <c r="AH150">
        <v>3869850</v>
      </c>
      <c r="AI150">
        <v>3997540</v>
      </c>
      <c r="AJ150">
        <v>4406470</v>
      </c>
      <c r="AK150">
        <v>3928050</v>
      </c>
      <c r="AL150">
        <v>2609520</v>
      </c>
      <c r="AM150">
        <v>3271020</v>
      </c>
      <c r="AN150">
        <v>2435090</v>
      </c>
      <c r="AO150">
        <v>2330940</v>
      </c>
      <c r="AP150">
        <v>3095200</v>
      </c>
      <c r="AQ150">
        <v>2858580</v>
      </c>
    </row>
    <row r="151" spans="1:43">
      <c r="A151">
        <v>804</v>
      </c>
      <c r="B151" t="s">
        <v>1649</v>
      </c>
      <c r="C151" t="s">
        <v>1650</v>
      </c>
      <c r="D151">
        <v>7.1633199999999997E-4</v>
      </c>
      <c r="E151">
        <v>16</v>
      </c>
      <c r="F151">
        <v>16</v>
      </c>
      <c r="G151">
        <v>0</v>
      </c>
      <c r="H151">
        <v>734236</v>
      </c>
      <c r="I151">
        <v>637760</v>
      </c>
      <c r="J151">
        <v>593394</v>
      </c>
      <c r="K151">
        <v>917863</v>
      </c>
      <c r="L151">
        <v>880652</v>
      </c>
      <c r="M151">
        <v>902843</v>
      </c>
      <c r="N151">
        <v>995815</v>
      </c>
      <c r="O151">
        <v>993524</v>
      </c>
      <c r="P151">
        <v>665385</v>
      </c>
      <c r="Q151">
        <v>703910</v>
      </c>
      <c r="R151">
        <v>637381</v>
      </c>
      <c r="S151">
        <v>706997</v>
      </c>
      <c r="T151">
        <v>908949</v>
      </c>
      <c r="U151">
        <v>1039230</v>
      </c>
      <c r="V151">
        <v>1032730</v>
      </c>
      <c r="W151">
        <v>479274</v>
      </c>
      <c r="X151">
        <v>529538</v>
      </c>
      <c r="Y151">
        <v>522863</v>
      </c>
      <c r="Z151">
        <v>1533350</v>
      </c>
      <c r="AA151">
        <v>1511690</v>
      </c>
      <c r="AB151">
        <v>1609740</v>
      </c>
      <c r="AC151">
        <v>846076</v>
      </c>
      <c r="AD151">
        <v>697654</v>
      </c>
      <c r="AE151">
        <v>785864</v>
      </c>
      <c r="AF151">
        <v>659430</v>
      </c>
      <c r="AG151">
        <v>597246</v>
      </c>
      <c r="AH151">
        <v>753513</v>
      </c>
      <c r="AI151">
        <v>775281</v>
      </c>
      <c r="AJ151">
        <v>843581</v>
      </c>
      <c r="AK151">
        <v>891851</v>
      </c>
      <c r="AL151">
        <v>902152</v>
      </c>
      <c r="AM151">
        <v>1089280</v>
      </c>
      <c r="AN151">
        <v>850103</v>
      </c>
      <c r="AO151">
        <v>815135</v>
      </c>
      <c r="AP151">
        <v>1166240</v>
      </c>
      <c r="AQ151">
        <v>1082100</v>
      </c>
    </row>
    <row r="152" spans="1:43">
      <c r="A152">
        <v>1123</v>
      </c>
      <c r="B152" t="s">
        <v>2287</v>
      </c>
      <c r="C152" t="s">
        <v>2288</v>
      </c>
      <c r="D152">
        <v>7.1633199999999997E-4</v>
      </c>
      <c r="E152">
        <v>16</v>
      </c>
      <c r="F152">
        <v>16</v>
      </c>
      <c r="G152">
        <v>0</v>
      </c>
      <c r="H152">
        <v>239203</v>
      </c>
      <c r="I152">
        <v>196478</v>
      </c>
      <c r="J152">
        <v>216849</v>
      </c>
      <c r="K152">
        <v>254153</v>
      </c>
      <c r="L152">
        <v>225503</v>
      </c>
      <c r="M152">
        <v>253021</v>
      </c>
      <c r="N152">
        <v>305671</v>
      </c>
      <c r="O152">
        <v>376055</v>
      </c>
      <c r="P152">
        <v>369506</v>
      </c>
      <c r="Q152">
        <v>253390</v>
      </c>
      <c r="R152">
        <v>261117</v>
      </c>
      <c r="S152">
        <v>314914</v>
      </c>
      <c r="T152">
        <v>263204</v>
      </c>
      <c r="U152">
        <v>294312</v>
      </c>
      <c r="V152">
        <v>308402</v>
      </c>
      <c r="W152">
        <v>164606</v>
      </c>
      <c r="X152">
        <v>178472</v>
      </c>
      <c r="Y152">
        <v>176773</v>
      </c>
      <c r="Z152">
        <v>443508</v>
      </c>
      <c r="AA152">
        <v>505925</v>
      </c>
      <c r="AB152">
        <v>548606</v>
      </c>
      <c r="AC152">
        <v>387325</v>
      </c>
      <c r="AD152">
        <v>362397</v>
      </c>
      <c r="AE152">
        <v>433503</v>
      </c>
      <c r="AF152">
        <v>335630</v>
      </c>
      <c r="AG152">
        <v>365667</v>
      </c>
      <c r="AH152">
        <v>417247</v>
      </c>
      <c r="AI152">
        <v>329646</v>
      </c>
      <c r="AJ152">
        <v>374772</v>
      </c>
      <c r="AK152">
        <v>398628</v>
      </c>
      <c r="AL152">
        <v>181344</v>
      </c>
      <c r="AM152">
        <v>257517</v>
      </c>
      <c r="AN152">
        <v>195797</v>
      </c>
      <c r="AO152">
        <v>168835</v>
      </c>
      <c r="AP152">
        <v>271747</v>
      </c>
      <c r="AQ152">
        <v>227244</v>
      </c>
    </row>
    <row r="153" spans="1:43">
      <c r="A153">
        <v>1323</v>
      </c>
      <c r="B153" t="s">
        <v>2687</v>
      </c>
      <c r="C153" t="s">
        <v>2688</v>
      </c>
      <c r="D153">
        <v>7.1633199999999997E-4</v>
      </c>
      <c r="E153">
        <v>16</v>
      </c>
      <c r="F153">
        <v>16</v>
      </c>
      <c r="G153">
        <v>0</v>
      </c>
      <c r="H153">
        <v>2841130</v>
      </c>
      <c r="I153">
        <v>2859260</v>
      </c>
      <c r="J153">
        <v>3039030</v>
      </c>
      <c r="K153">
        <v>1707230</v>
      </c>
      <c r="L153">
        <v>1481820</v>
      </c>
      <c r="M153">
        <v>1953460</v>
      </c>
      <c r="N153">
        <v>3213300</v>
      </c>
      <c r="O153">
        <v>3573560</v>
      </c>
      <c r="P153">
        <v>3325110</v>
      </c>
      <c r="Q153">
        <v>1158630</v>
      </c>
      <c r="R153">
        <v>1389380</v>
      </c>
      <c r="S153">
        <v>1491400</v>
      </c>
      <c r="T153">
        <v>3197910</v>
      </c>
      <c r="U153">
        <v>3677840</v>
      </c>
      <c r="V153">
        <v>4046550</v>
      </c>
      <c r="W153">
        <v>845420</v>
      </c>
      <c r="X153">
        <v>1074950</v>
      </c>
      <c r="Y153">
        <v>1107690</v>
      </c>
      <c r="Z153">
        <v>4785630</v>
      </c>
      <c r="AA153">
        <v>5052160</v>
      </c>
      <c r="AB153">
        <v>5667090</v>
      </c>
      <c r="AC153">
        <v>1884200</v>
      </c>
      <c r="AD153">
        <v>1587230</v>
      </c>
      <c r="AE153">
        <v>2157060</v>
      </c>
      <c r="AF153">
        <v>2088250</v>
      </c>
      <c r="AG153">
        <v>2422420</v>
      </c>
      <c r="AH153">
        <v>2718760</v>
      </c>
      <c r="AI153">
        <v>1330750</v>
      </c>
      <c r="AJ153">
        <v>1358750</v>
      </c>
      <c r="AK153">
        <v>1844910</v>
      </c>
      <c r="AL153">
        <v>3910900</v>
      </c>
      <c r="AM153">
        <v>6023880</v>
      </c>
      <c r="AN153">
        <v>4460500</v>
      </c>
      <c r="AO153">
        <v>1758380</v>
      </c>
      <c r="AP153">
        <v>2631290</v>
      </c>
      <c r="AQ153">
        <v>2687670</v>
      </c>
    </row>
    <row r="154" spans="1:43">
      <c r="A154">
        <v>1329</v>
      </c>
      <c r="B154" t="s">
        <v>2699</v>
      </c>
      <c r="C154" t="s">
        <v>2700</v>
      </c>
      <c r="D154">
        <v>6.7357500000000004E-3</v>
      </c>
      <c r="E154">
        <v>16</v>
      </c>
      <c r="F154">
        <v>11</v>
      </c>
      <c r="G154">
        <v>5</v>
      </c>
      <c r="H154">
        <v>250392</v>
      </c>
      <c r="I154">
        <v>239895</v>
      </c>
      <c r="J154">
        <v>105654</v>
      </c>
      <c r="K154">
        <v>106315</v>
      </c>
      <c r="L154">
        <v>87268.3</v>
      </c>
      <c r="M154">
        <v>92642.3</v>
      </c>
      <c r="N154">
        <v>149780</v>
      </c>
      <c r="O154">
        <v>116970</v>
      </c>
      <c r="P154">
        <v>71599.5</v>
      </c>
      <c r="Q154">
        <v>45259.3</v>
      </c>
      <c r="R154">
        <v>52147.3</v>
      </c>
      <c r="S154">
        <v>45457.1</v>
      </c>
      <c r="T154">
        <v>143710</v>
      </c>
      <c r="U154">
        <v>163725</v>
      </c>
      <c r="V154">
        <v>220773</v>
      </c>
      <c r="W154">
        <v>7171.36</v>
      </c>
      <c r="X154">
        <v>26335.9</v>
      </c>
      <c r="Y154">
        <v>37327.599999999999</v>
      </c>
      <c r="Z154">
        <v>10158300</v>
      </c>
      <c r="AA154">
        <v>9976660</v>
      </c>
      <c r="AB154">
        <v>10310400</v>
      </c>
      <c r="AC154">
        <v>1443410</v>
      </c>
      <c r="AD154">
        <v>1301370</v>
      </c>
      <c r="AE154">
        <v>1253070</v>
      </c>
      <c r="AF154">
        <v>3378180</v>
      </c>
      <c r="AG154">
        <v>3075320</v>
      </c>
      <c r="AH154">
        <v>3375810</v>
      </c>
      <c r="AI154">
        <v>1179880</v>
      </c>
      <c r="AJ154">
        <v>1246300</v>
      </c>
      <c r="AK154">
        <v>1357250</v>
      </c>
      <c r="AL154">
        <v>7956420</v>
      </c>
      <c r="AM154">
        <v>9877300</v>
      </c>
      <c r="AN154">
        <v>7916260</v>
      </c>
      <c r="AO154">
        <v>1519290</v>
      </c>
      <c r="AP154">
        <v>2082620</v>
      </c>
      <c r="AQ154">
        <v>2268910</v>
      </c>
    </row>
    <row r="155" spans="1:43">
      <c r="A155">
        <v>1361</v>
      </c>
      <c r="B155" t="s">
        <v>2763</v>
      </c>
      <c r="C155" t="s">
        <v>2764</v>
      </c>
      <c r="D155">
        <v>7.1633199999999997E-4</v>
      </c>
      <c r="E155">
        <v>16</v>
      </c>
      <c r="F155">
        <v>16</v>
      </c>
      <c r="G155">
        <v>0</v>
      </c>
      <c r="H155">
        <v>733676</v>
      </c>
      <c r="I155">
        <v>654957</v>
      </c>
      <c r="J155">
        <v>753081</v>
      </c>
      <c r="K155">
        <v>482864</v>
      </c>
      <c r="L155">
        <v>372005</v>
      </c>
      <c r="M155">
        <v>504354</v>
      </c>
      <c r="N155">
        <v>770780</v>
      </c>
      <c r="O155">
        <v>871359</v>
      </c>
      <c r="P155">
        <v>897255</v>
      </c>
      <c r="Q155">
        <v>414036</v>
      </c>
      <c r="R155">
        <v>489370</v>
      </c>
      <c r="S155">
        <v>635575</v>
      </c>
      <c r="T155">
        <v>745962</v>
      </c>
      <c r="U155">
        <v>927385</v>
      </c>
      <c r="V155">
        <v>823496</v>
      </c>
      <c r="W155">
        <v>153685</v>
      </c>
      <c r="X155">
        <v>186923</v>
      </c>
      <c r="Y155">
        <v>268472</v>
      </c>
      <c r="Z155">
        <v>2544910</v>
      </c>
      <c r="AA155">
        <v>2566920</v>
      </c>
      <c r="AB155">
        <v>2816500</v>
      </c>
      <c r="AC155">
        <v>572095</v>
      </c>
      <c r="AD155">
        <v>599580</v>
      </c>
      <c r="AE155">
        <v>579342</v>
      </c>
      <c r="AF155">
        <v>819555</v>
      </c>
      <c r="AG155">
        <v>825185</v>
      </c>
      <c r="AH155">
        <v>913776</v>
      </c>
      <c r="AI155">
        <v>478995</v>
      </c>
      <c r="AJ155">
        <v>430902</v>
      </c>
      <c r="AK155">
        <v>424833</v>
      </c>
      <c r="AL155">
        <v>2304750</v>
      </c>
      <c r="AM155">
        <v>3130020</v>
      </c>
      <c r="AN155">
        <v>2416110</v>
      </c>
      <c r="AO155">
        <v>1527960</v>
      </c>
      <c r="AP155">
        <v>2192280</v>
      </c>
      <c r="AQ155">
        <v>2192300</v>
      </c>
    </row>
    <row r="156" spans="1:43">
      <c r="A156">
        <v>1440</v>
      </c>
      <c r="B156" t="s">
        <v>2921</v>
      </c>
      <c r="C156" t="s">
        <v>2922</v>
      </c>
      <c r="D156">
        <v>7.1633199999999997E-4</v>
      </c>
      <c r="E156">
        <v>16</v>
      </c>
      <c r="F156">
        <v>16</v>
      </c>
      <c r="G156">
        <v>0</v>
      </c>
      <c r="H156">
        <v>664409</v>
      </c>
      <c r="I156">
        <v>583502</v>
      </c>
      <c r="J156">
        <v>710623</v>
      </c>
      <c r="K156">
        <v>880762</v>
      </c>
      <c r="L156">
        <v>875672</v>
      </c>
      <c r="M156">
        <v>1059390</v>
      </c>
      <c r="N156">
        <v>1105260</v>
      </c>
      <c r="O156">
        <v>1144710</v>
      </c>
      <c r="P156">
        <v>1294330</v>
      </c>
      <c r="Q156">
        <v>1093160</v>
      </c>
      <c r="R156">
        <v>1004110</v>
      </c>
      <c r="S156">
        <v>1332880</v>
      </c>
      <c r="T156">
        <v>737615</v>
      </c>
      <c r="U156">
        <v>761135</v>
      </c>
      <c r="V156">
        <v>894105</v>
      </c>
      <c r="W156">
        <v>644488</v>
      </c>
      <c r="X156">
        <v>707044</v>
      </c>
      <c r="Y156">
        <v>770071</v>
      </c>
      <c r="Z156">
        <v>1047700</v>
      </c>
      <c r="AA156">
        <v>1051720</v>
      </c>
      <c r="AB156">
        <v>1294550</v>
      </c>
      <c r="AC156">
        <v>933826</v>
      </c>
      <c r="AD156">
        <v>915490</v>
      </c>
      <c r="AE156">
        <v>1143100</v>
      </c>
      <c r="AF156">
        <v>868255</v>
      </c>
      <c r="AG156">
        <v>962165</v>
      </c>
      <c r="AH156">
        <v>1065490</v>
      </c>
      <c r="AI156">
        <v>898232</v>
      </c>
      <c r="AJ156">
        <v>934026</v>
      </c>
      <c r="AK156">
        <v>1087160</v>
      </c>
      <c r="AL156">
        <v>656148</v>
      </c>
      <c r="AM156">
        <v>960156</v>
      </c>
      <c r="AN156">
        <v>705394</v>
      </c>
      <c r="AO156">
        <v>569210</v>
      </c>
      <c r="AP156">
        <v>734195</v>
      </c>
      <c r="AQ156">
        <v>825429</v>
      </c>
    </row>
    <row r="157" spans="1:43">
      <c r="A157">
        <v>1648</v>
      </c>
      <c r="B157" t="s">
        <v>3337</v>
      </c>
      <c r="C157" t="s">
        <v>3338</v>
      </c>
      <c r="D157">
        <v>7.1633199999999997E-4</v>
      </c>
      <c r="E157">
        <v>16</v>
      </c>
      <c r="F157">
        <v>16</v>
      </c>
      <c r="G157">
        <v>0</v>
      </c>
      <c r="H157">
        <v>1067590</v>
      </c>
      <c r="I157">
        <v>1040840</v>
      </c>
      <c r="J157">
        <v>1094660</v>
      </c>
      <c r="K157">
        <v>1286320</v>
      </c>
      <c r="L157">
        <v>1246950</v>
      </c>
      <c r="M157">
        <v>1334700</v>
      </c>
      <c r="N157">
        <v>1030490</v>
      </c>
      <c r="O157">
        <v>1100440</v>
      </c>
      <c r="P157">
        <v>1129070</v>
      </c>
      <c r="Q157">
        <v>693186</v>
      </c>
      <c r="R157">
        <v>703919</v>
      </c>
      <c r="S157">
        <v>739223</v>
      </c>
      <c r="T157">
        <v>1078010</v>
      </c>
      <c r="U157">
        <v>1309130</v>
      </c>
      <c r="V157">
        <v>1285200</v>
      </c>
      <c r="W157">
        <v>523406</v>
      </c>
      <c r="X157">
        <v>558067</v>
      </c>
      <c r="Y157">
        <v>620737</v>
      </c>
      <c r="Z157">
        <v>1191360</v>
      </c>
      <c r="AA157">
        <v>1268700</v>
      </c>
      <c r="AB157">
        <v>1275920</v>
      </c>
      <c r="AC157">
        <v>735649</v>
      </c>
      <c r="AD157">
        <v>715347</v>
      </c>
      <c r="AE157">
        <v>775504</v>
      </c>
      <c r="AF157">
        <v>551312</v>
      </c>
      <c r="AG157">
        <v>615845</v>
      </c>
      <c r="AH157">
        <v>673143</v>
      </c>
      <c r="AI157">
        <v>483190</v>
      </c>
      <c r="AJ157">
        <v>473242</v>
      </c>
      <c r="AK157">
        <v>576077</v>
      </c>
      <c r="AL157">
        <v>511430</v>
      </c>
      <c r="AM157">
        <v>754472</v>
      </c>
      <c r="AN157">
        <v>600154</v>
      </c>
      <c r="AO157">
        <v>284183</v>
      </c>
      <c r="AP157">
        <v>397764</v>
      </c>
      <c r="AQ157">
        <v>430595</v>
      </c>
    </row>
    <row r="158" spans="1:43">
      <c r="A158">
        <v>1811</v>
      </c>
      <c r="B158" t="s">
        <v>3663</v>
      </c>
      <c r="C158" t="s">
        <v>3664</v>
      </c>
      <c r="D158">
        <v>7.1633199999999997E-4</v>
      </c>
      <c r="E158">
        <v>16</v>
      </c>
      <c r="F158">
        <v>16</v>
      </c>
      <c r="G158">
        <v>0</v>
      </c>
      <c r="H158">
        <v>1597190</v>
      </c>
      <c r="I158">
        <v>1358290</v>
      </c>
      <c r="J158">
        <v>1359290</v>
      </c>
      <c r="K158">
        <v>2577610</v>
      </c>
      <c r="L158">
        <v>2527030</v>
      </c>
      <c r="M158">
        <v>2854080</v>
      </c>
      <c r="N158">
        <v>4277570</v>
      </c>
      <c r="O158">
        <v>4203990</v>
      </c>
      <c r="P158">
        <v>4077580</v>
      </c>
      <c r="Q158">
        <v>3438830</v>
      </c>
      <c r="R158">
        <v>3466940</v>
      </c>
      <c r="S158">
        <v>3840680</v>
      </c>
      <c r="T158">
        <v>1937160</v>
      </c>
      <c r="U158">
        <v>2193560</v>
      </c>
      <c r="V158">
        <v>2202530</v>
      </c>
      <c r="W158">
        <v>1385110</v>
      </c>
      <c r="X158">
        <v>1532730</v>
      </c>
      <c r="Y158">
        <v>1481500</v>
      </c>
      <c r="Z158">
        <v>3136070</v>
      </c>
      <c r="AA158">
        <v>2904360</v>
      </c>
      <c r="AB158">
        <v>3337280</v>
      </c>
      <c r="AC158">
        <v>2480650</v>
      </c>
      <c r="AD158">
        <v>2226920</v>
      </c>
      <c r="AE158">
        <v>2166130</v>
      </c>
      <c r="AF158">
        <v>1117550</v>
      </c>
      <c r="AG158">
        <v>932521</v>
      </c>
      <c r="AH158">
        <v>1221500</v>
      </c>
      <c r="AI158">
        <v>2233860</v>
      </c>
      <c r="AJ158">
        <v>2352360</v>
      </c>
      <c r="AK158">
        <v>2511420</v>
      </c>
      <c r="AL158">
        <v>829684</v>
      </c>
      <c r="AM158">
        <v>1076560</v>
      </c>
      <c r="AN158">
        <v>800869</v>
      </c>
      <c r="AO158">
        <v>820736</v>
      </c>
      <c r="AP158">
        <v>1102840</v>
      </c>
      <c r="AQ158">
        <v>1195500</v>
      </c>
    </row>
    <row r="159" spans="1:43">
      <c r="A159">
        <v>1994</v>
      </c>
      <c r="B159" t="s">
        <v>4029</v>
      </c>
      <c r="C159" t="s">
        <v>4030</v>
      </c>
      <c r="D159">
        <v>7.1633199999999997E-4</v>
      </c>
      <c r="E159">
        <v>16</v>
      </c>
      <c r="F159">
        <v>16</v>
      </c>
      <c r="G159">
        <v>0</v>
      </c>
      <c r="H159">
        <v>390242</v>
      </c>
      <c r="I159">
        <v>344326</v>
      </c>
      <c r="J159">
        <v>399508</v>
      </c>
      <c r="K159">
        <v>389270</v>
      </c>
      <c r="L159">
        <v>365314</v>
      </c>
      <c r="M159">
        <v>371621</v>
      </c>
      <c r="N159">
        <v>916240</v>
      </c>
      <c r="O159">
        <v>907653</v>
      </c>
      <c r="P159">
        <v>673397</v>
      </c>
      <c r="Q159">
        <v>335905</v>
      </c>
      <c r="R159">
        <v>305823</v>
      </c>
      <c r="S159">
        <v>467977</v>
      </c>
      <c r="T159">
        <v>745523</v>
      </c>
      <c r="U159">
        <v>926613</v>
      </c>
      <c r="V159">
        <v>922674</v>
      </c>
      <c r="W159">
        <v>238242</v>
      </c>
      <c r="X159">
        <v>202660</v>
      </c>
      <c r="Y159">
        <v>229016</v>
      </c>
      <c r="Z159">
        <v>1547180</v>
      </c>
      <c r="AA159">
        <v>1484410</v>
      </c>
      <c r="AB159">
        <v>1452500</v>
      </c>
      <c r="AC159">
        <v>657004</v>
      </c>
      <c r="AD159">
        <v>589103</v>
      </c>
      <c r="AE159">
        <v>506754</v>
      </c>
      <c r="AF159">
        <v>653158</v>
      </c>
      <c r="AG159">
        <v>640535</v>
      </c>
      <c r="AH159">
        <v>739779</v>
      </c>
      <c r="AI159">
        <v>373487</v>
      </c>
      <c r="AJ159">
        <v>468891</v>
      </c>
      <c r="AK159">
        <v>480158</v>
      </c>
      <c r="AL159">
        <v>1036450</v>
      </c>
      <c r="AM159">
        <v>1313010</v>
      </c>
      <c r="AN159">
        <v>1032230</v>
      </c>
      <c r="AO159">
        <v>386137</v>
      </c>
      <c r="AP159">
        <v>565957</v>
      </c>
      <c r="AQ159">
        <v>484313</v>
      </c>
    </row>
    <row r="160" spans="1:43">
      <c r="A160">
        <v>2058</v>
      </c>
      <c r="B160" t="s">
        <v>4157</v>
      </c>
      <c r="C160" t="s">
        <v>4158</v>
      </c>
      <c r="D160">
        <v>7.1633199999999997E-4</v>
      </c>
      <c r="E160">
        <v>16</v>
      </c>
      <c r="F160">
        <v>16</v>
      </c>
      <c r="G160">
        <v>0</v>
      </c>
      <c r="H160">
        <v>433585</v>
      </c>
      <c r="I160">
        <v>367111</v>
      </c>
      <c r="J160">
        <v>403737</v>
      </c>
      <c r="K160">
        <v>385344</v>
      </c>
      <c r="L160">
        <v>370348</v>
      </c>
      <c r="M160">
        <v>400207</v>
      </c>
      <c r="N160">
        <v>493411</v>
      </c>
      <c r="O160">
        <v>502476</v>
      </c>
      <c r="P160">
        <v>424440</v>
      </c>
      <c r="Q160">
        <v>254397</v>
      </c>
      <c r="R160">
        <v>298013</v>
      </c>
      <c r="S160">
        <v>314774</v>
      </c>
      <c r="T160">
        <v>623700</v>
      </c>
      <c r="U160">
        <v>694360</v>
      </c>
      <c r="V160">
        <v>703371</v>
      </c>
      <c r="W160">
        <v>240601</v>
      </c>
      <c r="X160">
        <v>288806</v>
      </c>
      <c r="Y160">
        <v>313145</v>
      </c>
      <c r="Z160">
        <v>488907</v>
      </c>
      <c r="AA160">
        <v>524841</v>
      </c>
      <c r="AB160">
        <v>565344</v>
      </c>
      <c r="AC160">
        <v>402954</v>
      </c>
      <c r="AD160">
        <v>400507</v>
      </c>
      <c r="AE160">
        <v>398419</v>
      </c>
      <c r="AF160">
        <v>303797</v>
      </c>
      <c r="AG160">
        <v>311621</v>
      </c>
      <c r="AH160">
        <v>369164</v>
      </c>
      <c r="AI160">
        <v>269858</v>
      </c>
      <c r="AJ160">
        <v>279404</v>
      </c>
      <c r="AK160">
        <v>306909</v>
      </c>
      <c r="AL160">
        <v>231173</v>
      </c>
      <c r="AM160">
        <v>375105</v>
      </c>
      <c r="AN160">
        <v>257166</v>
      </c>
      <c r="AO160">
        <v>130958</v>
      </c>
      <c r="AP160">
        <v>169808</v>
      </c>
      <c r="AQ160">
        <v>195867</v>
      </c>
    </row>
    <row r="161" spans="1:43">
      <c r="A161">
        <v>2059</v>
      </c>
      <c r="B161" t="s">
        <v>4159</v>
      </c>
      <c r="C161" t="s">
        <v>4160</v>
      </c>
      <c r="D161">
        <v>7.1633199999999997E-4</v>
      </c>
      <c r="E161">
        <v>16</v>
      </c>
      <c r="F161">
        <v>16</v>
      </c>
      <c r="G161">
        <v>0</v>
      </c>
      <c r="H161">
        <v>2151410</v>
      </c>
      <c r="I161">
        <v>1993330</v>
      </c>
      <c r="J161">
        <v>2050580</v>
      </c>
      <c r="K161">
        <v>1969780</v>
      </c>
      <c r="L161">
        <v>1561030</v>
      </c>
      <c r="M161">
        <v>1665110</v>
      </c>
      <c r="N161">
        <v>2522870</v>
      </c>
      <c r="O161">
        <v>2731000</v>
      </c>
      <c r="P161">
        <v>2339530</v>
      </c>
      <c r="Q161">
        <v>1158480</v>
      </c>
      <c r="R161">
        <v>1184180</v>
      </c>
      <c r="S161">
        <v>1203070</v>
      </c>
      <c r="T161">
        <v>2303030</v>
      </c>
      <c r="U161">
        <v>2820790</v>
      </c>
      <c r="V161">
        <v>2819680</v>
      </c>
      <c r="W161">
        <v>623972</v>
      </c>
      <c r="X161">
        <v>716517</v>
      </c>
      <c r="Y161">
        <v>846952</v>
      </c>
      <c r="Z161">
        <v>4303390</v>
      </c>
      <c r="AA161">
        <v>4044240</v>
      </c>
      <c r="AB161">
        <v>4644070</v>
      </c>
      <c r="AC161">
        <v>1761490</v>
      </c>
      <c r="AD161">
        <v>1480230</v>
      </c>
      <c r="AE161">
        <v>1472120</v>
      </c>
      <c r="AF161">
        <v>1497070</v>
      </c>
      <c r="AG161">
        <v>1593620</v>
      </c>
      <c r="AH161">
        <v>1581380</v>
      </c>
      <c r="AI161">
        <v>1307460</v>
      </c>
      <c r="AJ161">
        <v>1417890</v>
      </c>
      <c r="AK161">
        <v>1433030</v>
      </c>
      <c r="AL161">
        <v>2490560</v>
      </c>
      <c r="AM161">
        <v>3564220</v>
      </c>
      <c r="AN161">
        <v>2903950</v>
      </c>
      <c r="AO161">
        <v>1441200</v>
      </c>
      <c r="AP161">
        <v>1918890</v>
      </c>
      <c r="AQ161">
        <v>1860610</v>
      </c>
    </row>
    <row r="162" spans="1:43">
      <c r="A162">
        <v>2097</v>
      </c>
      <c r="B162" t="s">
        <v>4235</v>
      </c>
      <c r="C162" t="s">
        <v>4236</v>
      </c>
      <c r="D162">
        <v>7.1633199999999997E-4</v>
      </c>
      <c r="E162">
        <v>16</v>
      </c>
      <c r="F162">
        <v>14</v>
      </c>
      <c r="G162">
        <v>2</v>
      </c>
      <c r="H162">
        <v>518040</v>
      </c>
      <c r="I162">
        <v>435663</v>
      </c>
      <c r="J162">
        <v>542023</v>
      </c>
      <c r="K162">
        <v>850370</v>
      </c>
      <c r="L162">
        <v>764827</v>
      </c>
      <c r="M162">
        <v>900270</v>
      </c>
      <c r="N162">
        <v>1033230</v>
      </c>
      <c r="O162">
        <v>1035640</v>
      </c>
      <c r="P162">
        <v>1043100</v>
      </c>
      <c r="Q162">
        <v>946819</v>
      </c>
      <c r="R162">
        <v>902134</v>
      </c>
      <c r="S162">
        <v>1046430</v>
      </c>
      <c r="T162">
        <v>659002</v>
      </c>
      <c r="U162">
        <v>710339</v>
      </c>
      <c r="V162">
        <v>761348</v>
      </c>
      <c r="W162">
        <v>496853</v>
      </c>
      <c r="X162">
        <v>517957</v>
      </c>
      <c r="Y162">
        <v>535840</v>
      </c>
      <c r="Z162">
        <v>1517290</v>
      </c>
      <c r="AA162">
        <v>1536910</v>
      </c>
      <c r="AB162">
        <v>1721900</v>
      </c>
      <c r="AC162">
        <v>1347510</v>
      </c>
      <c r="AD162">
        <v>1211080</v>
      </c>
      <c r="AE162">
        <v>1381690</v>
      </c>
      <c r="AF162">
        <v>887066</v>
      </c>
      <c r="AG162">
        <v>1164670</v>
      </c>
      <c r="AH162">
        <v>1208310</v>
      </c>
      <c r="AI162">
        <v>1273970</v>
      </c>
      <c r="AJ162">
        <v>1346600</v>
      </c>
      <c r="AK162">
        <v>1423750</v>
      </c>
      <c r="AL162">
        <v>656687</v>
      </c>
      <c r="AM162">
        <v>923165</v>
      </c>
      <c r="AN162">
        <v>642848</v>
      </c>
      <c r="AO162">
        <v>581268</v>
      </c>
      <c r="AP162">
        <v>824095</v>
      </c>
      <c r="AQ162">
        <v>877706</v>
      </c>
    </row>
    <row r="163" spans="1:43">
      <c r="A163">
        <v>2123</v>
      </c>
      <c r="B163" t="s">
        <v>4287</v>
      </c>
      <c r="C163" t="s">
        <v>4288</v>
      </c>
      <c r="D163">
        <v>7.1633199999999997E-4</v>
      </c>
      <c r="E163">
        <v>16</v>
      </c>
      <c r="F163">
        <v>16</v>
      </c>
      <c r="G163">
        <v>0</v>
      </c>
      <c r="H163">
        <v>452889</v>
      </c>
      <c r="I163">
        <v>481754</v>
      </c>
      <c r="J163">
        <v>513569</v>
      </c>
      <c r="K163">
        <v>737971</v>
      </c>
      <c r="L163">
        <v>712692</v>
      </c>
      <c r="M163">
        <v>786106</v>
      </c>
      <c r="N163">
        <v>1163670</v>
      </c>
      <c r="O163">
        <v>1244230</v>
      </c>
      <c r="P163">
        <v>1240380</v>
      </c>
      <c r="Q163">
        <v>926591</v>
      </c>
      <c r="R163">
        <v>930705</v>
      </c>
      <c r="S163">
        <v>1085990</v>
      </c>
      <c r="T163">
        <v>690370</v>
      </c>
      <c r="U163">
        <v>644699</v>
      </c>
      <c r="V163">
        <v>765762</v>
      </c>
      <c r="W163">
        <v>638081</v>
      </c>
      <c r="X163">
        <v>637872</v>
      </c>
      <c r="Y163">
        <v>674544</v>
      </c>
      <c r="Z163">
        <v>1156510</v>
      </c>
      <c r="AA163">
        <v>1124310</v>
      </c>
      <c r="AB163">
        <v>1258330</v>
      </c>
      <c r="AC163">
        <v>1209740</v>
      </c>
      <c r="AD163">
        <v>1154430</v>
      </c>
      <c r="AE163">
        <v>1322130</v>
      </c>
      <c r="AF163">
        <v>892044</v>
      </c>
      <c r="AG163">
        <v>1018440</v>
      </c>
      <c r="AH163">
        <v>1177450</v>
      </c>
      <c r="AI163">
        <v>934840</v>
      </c>
      <c r="AJ163">
        <v>918869</v>
      </c>
      <c r="AK163">
        <v>1095850</v>
      </c>
      <c r="AL163">
        <v>551142</v>
      </c>
      <c r="AM163">
        <v>786572</v>
      </c>
      <c r="AN163">
        <v>627994</v>
      </c>
      <c r="AO163">
        <v>513331</v>
      </c>
      <c r="AP163">
        <v>820815</v>
      </c>
      <c r="AQ163">
        <v>937681</v>
      </c>
    </row>
    <row r="164" spans="1:43">
      <c r="A164">
        <v>2324</v>
      </c>
      <c r="B164" t="s">
        <v>4689</v>
      </c>
      <c r="C164" t="s">
        <v>4690</v>
      </c>
      <c r="D164">
        <v>7.1633199999999997E-4</v>
      </c>
      <c r="E164">
        <v>16</v>
      </c>
      <c r="F164">
        <v>15</v>
      </c>
      <c r="G164">
        <v>1</v>
      </c>
      <c r="H164">
        <v>3232460</v>
      </c>
      <c r="I164">
        <v>3232390</v>
      </c>
      <c r="J164">
        <v>2938040</v>
      </c>
      <c r="K164">
        <v>2135750</v>
      </c>
      <c r="L164">
        <v>2057580</v>
      </c>
      <c r="M164">
        <v>2209710</v>
      </c>
      <c r="N164">
        <v>3306820</v>
      </c>
      <c r="O164">
        <v>3549750</v>
      </c>
      <c r="P164">
        <v>2876000</v>
      </c>
      <c r="Q164">
        <v>1451970</v>
      </c>
      <c r="R164">
        <v>1450500</v>
      </c>
      <c r="S164">
        <v>1568530</v>
      </c>
      <c r="T164">
        <v>2921610</v>
      </c>
      <c r="U164">
        <v>4047530</v>
      </c>
      <c r="V164">
        <v>3485280</v>
      </c>
      <c r="W164">
        <v>1209460</v>
      </c>
      <c r="X164">
        <v>1407200</v>
      </c>
      <c r="Y164">
        <v>1281730</v>
      </c>
      <c r="Z164">
        <v>4314620</v>
      </c>
      <c r="AA164">
        <v>4879610</v>
      </c>
      <c r="AB164">
        <v>4675620</v>
      </c>
      <c r="AC164">
        <v>2146490</v>
      </c>
      <c r="AD164">
        <v>1977690</v>
      </c>
      <c r="AE164">
        <v>1638670</v>
      </c>
      <c r="AF164">
        <v>1771090</v>
      </c>
      <c r="AG164">
        <v>1753310</v>
      </c>
      <c r="AH164">
        <v>2057630</v>
      </c>
      <c r="AI164">
        <v>1251690</v>
      </c>
      <c r="AJ164">
        <v>1419820</v>
      </c>
      <c r="AK164">
        <v>1426680</v>
      </c>
      <c r="AL164">
        <v>4643640</v>
      </c>
      <c r="AM164">
        <v>6085310</v>
      </c>
      <c r="AN164">
        <v>4624220</v>
      </c>
      <c r="AO164">
        <v>2223140</v>
      </c>
      <c r="AP164">
        <v>3123220</v>
      </c>
      <c r="AQ164">
        <v>3100350</v>
      </c>
    </row>
    <row r="165" spans="1:43">
      <c r="A165">
        <v>2334</v>
      </c>
      <c r="B165" t="s">
        <v>4709</v>
      </c>
      <c r="C165" t="s">
        <v>4710</v>
      </c>
      <c r="D165">
        <v>7.1633199999999997E-4</v>
      </c>
      <c r="E165">
        <v>16</v>
      </c>
      <c r="F165">
        <v>16</v>
      </c>
      <c r="G165">
        <v>0</v>
      </c>
      <c r="H165">
        <v>1775300</v>
      </c>
      <c r="I165">
        <v>1765860</v>
      </c>
      <c r="J165">
        <v>1768860</v>
      </c>
      <c r="K165">
        <v>2636900</v>
      </c>
      <c r="L165">
        <v>2461830</v>
      </c>
      <c r="M165">
        <v>2762950</v>
      </c>
      <c r="N165">
        <v>1848990</v>
      </c>
      <c r="O165">
        <v>1717390</v>
      </c>
      <c r="P165">
        <v>1842270</v>
      </c>
      <c r="Q165">
        <v>1129180</v>
      </c>
      <c r="R165">
        <v>1218640</v>
      </c>
      <c r="S165">
        <v>1248850</v>
      </c>
      <c r="T165">
        <v>1791110</v>
      </c>
      <c r="U165">
        <v>1893910</v>
      </c>
      <c r="V165">
        <v>1857230</v>
      </c>
      <c r="W165">
        <v>933159</v>
      </c>
      <c r="X165">
        <v>817876</v>
      </c>
      <c r="Y165">
        <v>924434</v>
      </c>
      <c r="Z165">
        <v>2875090</v>
      </c>
      <c r="AA165">
        <v>2868100</v>
      </c>
      <c r="AB165">
        <v>2880290</v>
      </c>
      <c r="AC165">
        <v>2652420</v>
      </c>
      <c r="AD165">
        <v>2571120</v>
      </c>
      <c r="AE165">
        <v>2589690</v>
      </c>
      <c r="AF165">
        <v>1152240</v>
      </c>
      <c r="AG165">
        <v>1275840</v>
      </c>
      <c r="AH165">
        <v>1435040</v>
      </c>
      <c r="AI165">
        <v>1082120</v>
      </c>
      <c r="AJ165">
        <v>962860</v>
      </c>
      <c r="AK165">
        <v>1179770</v>
      </c>
      <c r="AL165">
        <v>2861590</v>
      </c>
      <c r="AM165">
        <v>3696210</v>
      </c>
      <c r="AN165">
        <v>2677830</v>
      </c>
      <c r="AO165">
        <v>1806190</v>
      </c>
      <c r="AP165">
        <v>2352100</v>
      </c>
      <c r="AQ165">
        <v>2593890</v>
      </c>
    </row>
    <row r="166" spans="1:43">
      <c r="A166">
        <v>2339</v>
      </c>
      <c r="B166" t="s">
        <v>4719</v>
      </c>
      <c r="C166" t="s">
        <v>4720</v>
      </c>
      <c r="D166">
        <v>7.1633199999999997E-4</v>
      </c>
      <c r="E166">
        <v>16</v>
      </c>
      <c r="F166">
        <v>16</v>
      </c>
      <c r="G166">
        <v>0</v>
      </c>
      <c r="H166">
        <v>460369</v>
      </c>
      <c r="I166">
        <v>468550</v>
      </c>
      <c r="J166">
        <v>503880</v>
      </c>
      <c r="K166">
        <v>399673</v>
      </c>
      <c r="L166">
        <v>381279</v>
      </c>
      <c r="M166">
        <v>409522</v>
      </c>
      <c r="N166">
        <v>485457</v>
      </c>
      <c r="O166">
        <v>524485</v>
      </c>
      <c r="P166">
        <v>491054</v>
      </c>
      <c r="Q166">
        <v>321390</v>
      </c>
      <c r="R166">
        <v>395477</v>
      </c>
      <c r="S166">
        <v>325202</v>
      </c>
      <c r="T166">
        <v>425988</v>
      </c>
      <c r="U166">
        <v>578524</v>
      </c>
      <c r="V166">
        <v>510163</v>
      </c>
      <c r="W166">
        <v>344474</v>
      </c>
      <c r="X166">
        <v>371433</v>
      </c>
      <c r="Y166">
        <v>339349</v>
      </c>
      <c r="Z166">
        <v>1278340</v>
      </c>
      <c r="AA166">
        <v>1182630</v>
      </c>
      <c r="AB166">
        <v>1146670</v>
      </c>
      <c r="AC166">
        <v>586197</v>
      </c>
      <c r="AD166">
        <v>584054</v>
      </c>
      <c r="AE166">
        <v>606851</v>
      </c>
      <c r="AF166">
        <v>808441</v>
      </c>
      <c r="AG166">
        <v>805671</v>
      </c>
      <c r="AH166">
        <v>842725</v>
      </c>
      <c r="AI166">
        <v>635338</v>
      </c>
      <c r="AJ166">
        <v>598888</v>
      </c>
      <c r="AK166">
        <v>714830</v>
      </c>
      <c r="AL166">
        <v>798922</v>
      </c>
      <c r="AM166">
        <v>1096550</v>
      </c>
      <c r="AN166">
        <v>782928</v>
      </c>
      <c r="AO166">
        <v>475027</v>
      </c>
      <c r="AP166">
        <v>686801</v>
      </c>
      <c r="AQ166">
        <v>792693</v>
      </c>
    </row>
    <row r="167" spans="1:43">
      <c r="A167">
        <v>2471</v>
      </c>
      <c r="B167" t="s">
        <v>4983</v>
      </c>
      <c r="C167" t="s">
        <v>4984</v>
      </c>
      <c r="D167">
        <v>7.1633199999999997E-4</v>
      </c>
      <c r="E167">
        <v>16</v>
      </c>
      <c r="F167">
        <v>8</v>
      </c>
      <c r="G167">
        <v>9</v>
      </c>
      <c r="H167">
        <v>16555100</v>
      </c>
      <c r="I167">
        <v>18507100</v>
      </c>
      <c r="J167">
        <v>16839600</v>
      </c>
      <c r="K167">
        <v>10328500</v>
      </c>
      <c r="L167">
        <v>11407800</v>
      </c>
      <c r="M167">
        <v>10657100</v>
      </c>
      <c r="N167">
        <v>18352000</v>
      </c>
      <c r="O167">
        <v>18688000</v>
      </c>
      <c r="P167">
        <v>14313500</v>
      </c>
      <c r="Q167">
        <v>88308400</v>
      </c>
      <c r="R167">
        <v>90372800</v>
      </c>
      <c r="S167">
        <v>93883000</v>
      </c>
      <c r="T167">
        <v>16297600</v>
      </c>
      <c r="U167">
        <v>20313500</v>
      </c>
      <c r="V167">
        <v>18384600</v>
      </c>
      <c r="W167">
        <v>13989600</v>
      </c>
      <c r="X167">
        <v>14442300</v>
      </c>
      <c r="Y167">
        <v>13362100</v>
      </c>
      <c r="Z167">
        <v>17656300</v>
      </c>
      <c r="AA167">
        <v>19245100</v>
      </c>
      <c r="AB167">
        <v>19398600</v>
      </c>
      <c r="AC167">
        <v>16398500</v>
      </c>
      <c r="AD167">
        <v>18685600</v>
      </c>
      <c r="AE167">
        <v>17296500</v>
      </c>
      <c r="AF167">
        <v>8635530</v>
      </c>
      <c r="AG167">
        <v>9145080</v>
      </c>
      <c r="AH167">
        <v>7689630</v>
      </c>
      <c r="AI167">
        <v>10761400</v>
      </c>
      <c r="AJ167">
        <v>11398900</v>
      </c>
      <c r="AK167">
        <v>11738100</v>
      </c>
      <c r="AL167">
        <v>17955300</v>
      </c>
      <c r="AM167">
        <v>22265800</v>
      </c>
      <c r="AN167">
        <v>17982600</v>
      </c>
      <c r="AO167">
        <v>15605100</v>
      </c>
      <c r="AP167">
        <v>24391300</v>
      </c>
      <c r="AQ167">
        <v>20940200</v>
      </c>
    </row>
    <row r="168" spans="1:43">
      <c r="A168">
        <v>2854</v>
      </c>
      <c r="B168" t="s">
        <v>5749</v>
      </c>
      <c r="C168" t="s">
        <v>5750</v>
      </c>
      <c r="D168">
        <v>7.1633199999999997E-4</v>
      </c>
      <c r="E168">
        <v>16</v>
      </c>
      <c r="F168">
        <v>16</v>
      </c>
      <c r="G168">
        <v>0</v>
      </c>
      <c r="H168">
        <v>4567490</v>
      </c>
      <c r="I168">
        <v>4034750</v>
      </c>
      <c r="J168">
        <v>3900710</v>
      </c>
      <c r="K168">
        <v>7409860</v>
      </c>
      <c r="L168">
        <v>7801580</v>
      </c>
      <c r="M168">
        <v>8411280</v>
      </c>
      <c r="N168">
        <v>17143200</v>
      </c>
      <c r="O168">
        <v>16591700</v>
      </c>
      <c r="P168">
        <v>13465200</v>
      </c>
      <c r="Q168">
        <v>11782600</v>
      </c>
      <c r="R168">
        <v>12101800</v>
      </c>
      <c r="S168">
        <v>13206000</v>
      </c>
      <c r="T168">
        <v>10384700</v>
      </c>
      <c r="U168">
        <v>11443300</v>
      </c>
      <c r="V168">
        <v>11854700</v>
      </c>
      <c r="W168">
        <v>8695970</v>
      </c>
      <c r="X168">
        <v>8742540</v>
      </c>
      <c r="Y168">
        <v>9401770</v>
      </c>
      <c r="Z168">
        <v>17029200</v>
      </c>
      <c r="AA168">
        <v>17892400</v>
      </c>
      <c r="AB168">
        <v>19563900</v>
      </c>
      <c r="AC168">
        <v>21863700</v>
      </c>
      <c r="AD168">
        <v>21472200</v>
      </c>
      <c r="AE168">
        <v>21909500</v>
      </c>
      <c r="AF168">
        <v>18331500</v>
      </c>
      <c r="AG168">
        <v>19468300</v>
      </c>
      <c r="AH168">
        <v>9208120</v>
      </c>
      <c r="AI168">
        <v>20405500</v>
      </c>
      <c r="AJ168">
        <v>21322500</v>
      </c>
      <c r="AK168">
        <v>23126800</v>
      </c>
      <c r="AL168">
        <v>10030500</v>
      </c>
      <c r="AM168">
        <v>12673900</v>
      </c>
      <c r="AN168">
        <v>10373300</v>
      </c>
      <c r="AO168">
        <v>8317130</v>
      </c>
      <c r="AP168">
        <v>11099000</v>
      </c>
      <c r="AQ168">
        <v>11125100</v>
      </c>
    </row>
    <row r="169" spans="1:43">
      <c r="A169">
        <v>3141</v>
      </c>
      <c r="B169" t="s">
        <v>6323</v>
      </c>
      <c r="C169" t="s">
        <v>6324</v>
      </c>
      <c r="D169">
        <v>7.1633199999999997E-4</v>
      </c>
      <c r="E169">
        <v>16</v>
      </c>
      <c r="F169">
        <v>16</v>
      </c>
      <c r="G169">
        <v>0</v>
      </c>
      <c r="H169">
        <v>645790</v>
      </c>
      <c r="I169">
        <v>679974</v>
      </c>
      <c r="J169">
        <v>679676</v>
      </c>
      <c r="K169">
        <v>1066610</v>
      </c>
      <c r="L169">
        <v>1055560</v>
      </c>
      <c r="M169">
        <v>1202940</v>
      </c>
      <c r="N169">
        <v>1252760</v>
      </c>
      <c r="O169">
        <v>1353740</v>
      </c>
      <c r="P169">
        <v>1488880</v>
      </c>
      <c r="Q169">
        <v>1245280</v>
      </c>
      <c r="R169">
        <v>1239260</v>
      </c>
      <c r="S169">
        <v>1435470</v>
      </c>
      <c r="T169">
        <v>997412</v>
      </c>
      <c r="U169">
        <v>1103310</v>
      </c>
      <c r="V169">
        <v>1215180</v>
      </c>
      <c r="W169">
        <v>1213210</v>
      </c>
      <c r="X169">
        <v>1334960</v>
      </c>
      <c r="Y169">
        <v>1391170</v>
      </c>
      <c r="Z169">
        <v>1724100</v>
      </c>
      <c r="AA169">
        <v>1721920</v>
      </c>
      <c r="AB169">
        <v>1999040</v>
      </c>
      <c r="AC169">
        <v>2003190</v>
      </c>
      <c r="AD169">
        <v>1949720</v>
      </c>
      <c r="AE169">
        <v>2165530</v>
      </c>
      <c r="AF169">
        <v>1234200</v>
      </c>
      <c r="AG169">
        <v>1410560</v>
      </c>
      <c r="AH169">
        <v>1570590</v>
      </c>
      <c r="AI169">
        <v>1341430</v>
      </c>
      <c r="AJ169">
        <v>1370640</v>
      </c>
      <c r="AK169">
        <v>1512950</v>
      </c>
      <c r="AL169">
        <v>799094</v>
      </c>
      <c r="AM169">
        <v>1118130</v>
      </c>
      <c r="AN169">
        <v>848380</v>
      </c>
      <c r="AO169">
        <v>728521</v>
      </c>
      <c r="AP169">
        <v>1054460</v>
      </c>
      <c r="AQ169">
        <v>1044390</v>
      </c>
    </row>
    <row r="170" spans="1:43">
      <c r="A170">
        <v>3295</v>
      </c>
      <c r="B170" t="s">
        <v>6631</v>
      </c>
      <c r="C170" t="s">
        <v>6632</v>
      </c>
      <c r="D170">
        <v>7.1633199999999997E-4</v>
      </c>
      <c r="E170">
        <v>16</v>
      </c>
      <c r="F170">
        <v>5</v>
      </c>
      <c r="G170">
        <v>11</v>
      </c>
      <c r="H170">
        <v>793683</v>
      </c>
      <c r="I170">
        <v>702696</v>
      </c>
      <c r="J170">
        <v>785866</v>
      </c>
      <c r="K170">
        <v>1405280</v>
      </c>
      <c r="L170">
        <v>1396860</v>
      </c>
      <c r="M170">
        <v>1494550</v>
      </c>
      <c r="N170">
        <v>1979330</v>
      </c>
      <c r="O170">
        <v>2400430</v>
      </c>
      <c r="P170">
        <v>2047550</v>
      </c>
      <c r="Q170">
        <v>1507420</v>
      </c>
      <c r="R170">
        <v>1963980</v>
      </c>
      <c r="S170">
        <v>1761450</v>
      </c>
      <c r="T170">
        <v>1112140</v>
      </c>
      <c r="U170">
        <v>1390600</v>
      </c>
      <c r="V170">
        <v>1369800</v>
      </c>
      <c r="W170">
        <v>1187680</v>
      </c>
      <c r="X170">
        <v>1303290</v>
      </c>
      <c r="Y170">
        <v>1136590</v>
      </c>
      <c r="Z170">
        <v>1737100</v>
      </c>
      <c r="AA170">
        <v>1834530</v>
      </c>
      <c r="AB170">
        <v>1866250</v>
      </c>
      <c r="AC170">
        <v>1692850</v>
      </c>
      <c r="AD170">
        <v>1897050</v>
      </c>
      <c r="AE170">
        <v>1918650</v>
      </c>
      <c r="AF170">
        <v>1272300</v>
      </c>
      <c r="AG170">
        <v>1458750</v>
      </c>
      <c r="AH170">
        <v>1889370</v>
      </c>
      <c r="AI170">
        <v>1668320</v>
      </c>
      <c r="AJ170">
        <v>1662650</v>
      </c>
      <c r="AK170">
        <v>1764870</v>
      </c>
      <c r="AL170">
        <v>1003760</v>
      </c>
      <c r="AM170">
        <v>1319920</v>
      </c>
      <c r="AN170">
        <v>1061810</v>
      </c>
      <c r="AO170">
        <v>1069310</v>
      </c>
      <c r="AP170">
        <v>1866820</v>
      </c>
      <c r="AQ170">
        <v>1624070</v>
      </c>
    </row>
    <row r="171" spans="1:43">
      <c r="A171">
        <v>3297</v>
      </c>
      <c r="B171" t="s">
        <v>6635</v>
      </c>
      <c r="C171" t="s">
        <v>6636</v>
      </c>
      <c r="D171">
        <v>7.1633199999999997E-4</v>
      </c>
      <c r="E171">
        <v>16</v>
      </c>
      <c r="F171">
        <v>14</v>
      </c>
      <c r="G171">
        <v>2</v>
      </c>
      <c r="H171">
        <v>1216470</v>
      </c>
      <c r="I171">
        <v>1105130</v>
      </c>
      <c r="J171">
        <v>1222640</v>
      </c>
      <c r="K171">
        <v>740195</v>
      </c>
      <c r="L171">
        <v>727329</v>
      </c>
      <c r="M171">
        <v>815123</v>
      </c>
      <c r="N171">
        <v>1099650</v>
      </c>
      <c r="O171">
        <v>1128370</v>
      </c>
      <c r="P171">
        <v>1136780</v>
      </c>
      <c r="Q171">
        <v>405666</v>
      </c>
      <c r="R171">
        <v>430263</v>
      </c>
      <c r="S171">
        <v>539174</v>
      </c>
      <c r="T171">
        <v>1135870</v>
      </c>
      <c r="U171">
        <v>1285050</v>
      </c>
      <c r="V171">
        <v>1316300</v>
      </c>
      <c r="W171">
        <v>284913</v>
      </c>
      <c r="X171">
        <v>279196</v>
      </c>
      <c r="Y171">
        <v>249733</v>
      </c>
      <c r="Z171">
        <v>2515290</v>
      </c>
      <c r="AA171">
        <v>2601360</v>
      </c>
      <c r="AB171">
        <v>2929700</v>
      </c>
      <c r="AC171">
        <v>817768</v>
      </c>
      <c r="AD171">
        <v>717012</v>
      </c>
      <c r="AE171">
        <v>860207</v>
      </c>
      <c r="AF171">
        <v>804799</v>
      </c>
      <c r="AG171">
        <v>970621</v>
      </c>
      <c r="AH171">
        <v>1082240</v>
      </c>
      <c r="AI171">
        <v>334160</v>
      </c>
      <c r="AJ171">
        <v>441419</v>
      </c>
      <c r="AK171">
        <v>481302</v>
      </c>
      <c r="AL171">
        <v>1937650</v>
      </c>
      <c r="AM171">
        <v>2658530</v>
      </c>
      <c r="AN171">
        <v>2148030</v>
      </c>
      <c r="AO171">
        <v>697972</v>
      </c>
      <c r="AP171">
        <v>1018560</v>
      </c>
      <c r="AQ171">
        <v>1060200</v>
      </c>
    </row>
    <row r="172" spans="1:43">
      <c r="A172">
        <v>215</v>
      </c>
      <c r="B172" t="s">
        <v>471</v>
      </c>
      <c r="C172" t="s">
        <v>472</v>
      </c>
      <c r="D172">
        <v>7.1633199999999997E-4</v>
      </c>
      <c r="E172">
        <v>15</v>
      </c>
      <c r="F172">
        <v>15</v>
      </c>
      <c r="G172">
        <v>0</v>
      </c>
      <c r="H172">
        <v>334323</v>
      </c>
      <c r="I172">
        <v>284602</v>
      </c>
      <c r="J172">
        <v>296256</v>
      </c>
      <c r="K172">
        <v>212340</v>
      </c>
      <c r="L172">
        <v>192076</v>
      </c>
      <c r="M172">
        <v>239456</v>
      </c>
      <c r="N172">
        <v>338280</v>
      </c>
      <c r="O172">
        <v>341782</v>
      </c>
      <c r="P172">
        <v>254396</v>
      </c>
      <c r="Q172">
        <v>137856</v>
      </c>
      <c r="R172">
        <v>103231</v>
      </c>
      <c r="S172">
        <v>102592</v>
      </c>
      <c r="T172">
        <v>347923</v>
      </c>
      <c r="U172">
        <v>413568</v>
      </c>
      <c r="V172">
        <v>425827</v>
      </c>
      <c r="W172">
        <v>103331</v>
      </c>
      <c r="X172">
        <v>86367.1</v>
      </c>
      <c r="Y172">
        <v>120038</v>
      </c>
      <c r="Z172">
        <v>595707</v>
      </c>
      <c r="AA172">
        <v>574787</v>
      </c>
      <c r="AB172">
        <v>679634</v>
      </c>
      <c r="AC172">
        <v>239400</v>
      </c>
      <c r="AD172">
        <v>247093</v>
      </c>
      <c r="AE172">
        <v>204980</v>
      </c>
      <c r="AF172">
        <v>162073</v>
      </c>
      <c r="AG172">
        <v>195154</v>
      </c>
      <c r="AH172">
        <v>223437</v>
      </c>
      <c r="AI172">
        <v>126578</v>
      </c>
      <c r="AJ172">
        <v>128022</v>
      </c>
      <c r="AK172">
        <v>169666</v>
      </c>
      <c r="AL172">
        <v>519473</v>
      </c>
      <c r="AM172">
        <v>727435</v>
      </c>
      <c r="AN172">
        <v>569591</v>
      </c>
      <c r="AO172">
        <v>217058</v>
      </c>
      <c r="AP172">
        <v>301207</v>
      </c>
      <c r="AQ172">
        <v>298849</v>
      </c>
    </row>
    <row r="173" spans="1:43">
      <c r="A173">
        <v>285</v>
      </c>
      <c r="B173" t="s">
        <v>611</v>
      </c>
      <c r="C173" t="s">
        <v>612</v>
      </c>
      <c r="D173">
        <v>7.1633199999999997E-4</v>
      </c>
      <c r="E173">
        <v>15</v>
      </c>
      <c r="F173">
        <v>15</v>
      </c>
      <c r="G173">
        <v>0</v>
      </c>
      <c r="H173">
        <v>295205</v>
      </c>
      <c r="I173">
        <v>267423</v>
      </c>
      <c r="J173">
        <v>289270</v>
      </c>
      <c r="K173">
        <v>536622</v>
      </c>
      <c r="L173">
        <v>509211</v>
      </c>
      <c r="M173">
        <v>546489</v>
      </c>
      <c r="N173">
        <v>580697</v>
      </c>
      <c r="O173">
        <v>538103</v>
      </c>
      <c r="P173">
        <v>508777</v>
      </c>
      <c r="Q173">
        <v>468651</v>
      </c>
      <c r="R173">
        <v>474200</v>
      </c>
      <c r="S173">
        <v>535196</v>
      </c>
      <c r="T173">
        <v>406588</v>
      </c>
      <c r="U173">
        <v>417308</v>
      </c>
      <c r="V173">
        <v>449597</v>
      </c>
      <c r="W173">
        <v>303613</v>
      </c>
      <c r="X173">
        <v>301724</v>
      </c>
      <c r="Y173">
        <v>395893</v>
      </c>
      <c r="Z173">
        <v>912849</v>
      </c>
      <c r="AA173">
        <v>810061</v>
      </c>
      <c r="AB173">
        <v>971306</v>
      </c>
      <c r="AC173">
        <v>908929</v>
      </c>
      <c r="AD173">
        <v>972617</v>
      </c>
      <c r="AE173">
        <v>1014910</v>
      </c>
      <c r="AF173">
        <v>634077</v>
      </c>
      <c r="AG173">
        <v>666579</v>
      </c>
      <c r="AH173">
        <v>425597</v>
      </c>
      <c r="AI173">
        <v>646172</v>
      </c>
      <c r="AJ173">
        <v>662449</v>
      </c>
      <c r="AK173">
        <v>708281</v>
      </c>
      <c r="AL173">
        <v>432036</v>
      </c>
      <c r="AM173">
        <v>569991</v>
      </c>
      <c r="AN173">
        <v>422741</v>
      </c>
      <c r="AO173">
        <v>256386</v>
      </c>
      <c r="AP173">
        <v>414859</v>
      </c>
      <c r="AQ173">
        <v>419581</v>
      </c>
    </row>
    <row r="174" spans="1:43">
      <c r="A174">
        <v>291</v>
      </c>
      <c r="B174" t="s">
        <v>623</v>
      </c>
      <c r="C174" t="s">
        <v>624</v>
      </c>
      <c r="D174">
        <v>7.1633199999999997E-4</v>
      </c>
      <c r="E174">
        <v>15</v>
      </c>
      <c r="F174">
        <v>15</v>
      </c>
      <c r="G174">
        <v>0</v>
      </c>
      <c r="H174">
        <v>11484800</v>
      </c>
      <c r="I174">
        <v>10814400</v>
      </c>
      <c r="J174">
        <v>10696000</v>
      </c>
      <c r="K174">
        <v>13015200</v>
      </c>
      <c r="L174">
        <v>12470800</v>
      </c>
      <c r="M174">
        <v>13249100</v>
      </c>
      <c r="N174">
        <v>13656700</v>
      </c>
      <c r="O174">
        <v>14132100</v>
      </c>
      <c r="P174">
        <v>14392000</v>
      </c>
      <c r="Q174">
        <v>7795640</v>
      </c>
      <c r="R174">
        <v>7851560</v>
      </c>
      <c r="S174">
        <v>9190910</v>
      </c>
      <c r="T174">
        <v>12827600</v>
      </c>
      <c r="U174">
        <v>15207200</v>
      </c>
      <c r="V174">
        <v>15777200</v>
      </c>
      <c r="W174">
        <v>6051500</v>
      </c>
      <c r="X174">
        <v>6505010</v>
      </c>
      <c r="Y174">
        <v>7376820</v>
      </c>
      <c r="Z174">
        <v>16503300</v>
      </c>
      <c r="AA174">
        <v>17357800</v>
      </c>
      <c r="AB174">
        <v>18842000</v>
      </c>
      <c r="AC174">
        <v>17197700</v>
      </c>
      <c r="AD174">
        <v>16815800</v>
      </c>
      <c r="AE174">
        <v>18011000</v>
      </c>
      <c r="AF174">
        <v>11164900</v>
      </c>
      <c r="AG174">
        <v>11875800</v>
      </c>
      <c r="AH174">
        <v>13490300</v>
      </c>
      <c r="AI174">
        <v>8457300</v>
      </c>
      <c r="AJ174">
        <v>9274420</v>
      </c>
      <c r="AK174">
        <v>9314360</v>
      </c>
      <c r="AL174">
        <v>16730800</v>
      </c>
      <c r="AM174">
        <v>21524200</v>
      </c>
      <c r="AN174">
        <v>18031500</v>
      </c>
      <c r="AO174">
        <v>6190390</v>
      </c>
      <c r="AP174">
        <v>8993670</v>
      </c>
      <c r="AQ174">
        <v>9278720</v>
      </c>
    </row>
    <row r="175" spans="1:43">
      <c r="A175">
        <v>358</v>
      </c>
      <c r="B175" t="s">
        <v>757</v>
      </c>
      <c r="C175" t="s">
        <v>758</v>
      </c>
      <c r="D175">
        <v>7.1633199999999997E-4</v>
      </c>
      <c r="E175">
        <v>15</v>
      </c>
      <c r="F175">
        <v>15</v>
      </c>
      <c r="G175">
        <v>0</v>
      </c>
      <c r="H175">
        <v>310235</v>
      </c>
      <c r="I175">
        <v>265734</v>
      </c>
      <c r="J175">
        <v>274350</v>
      </c>
      <c r="K175">
        <v>254956</v>
      </c>
      <c r="L175">
        <v>247461</v>
      </c>
      <c r="M175">
        <v>255205</v>
      </c>
      <c r="N175">
        <v>287475</v>
      </c>
      <c r="O175">
        <v>314239</v>
      </c>
      <c r="P175">
        <v>329037</v>
      </c>
      <c r="Q175">
        <v>137851</v>
      </c>
      <c r="R175">
        <v>142166</v>
      </c>
      <c r="S175">
        <v>137113</v>
      </c>
      <c r="T175">
        <v>324861</v>
      </c>
      <c r="U175">
        <v>409473</v>
      </c>
      <c r="V175">
        <v>418109</v>
      </c>
      <c r="W175">
        <v>95336</v>
      </c>
      <c r="X175">
        <v>129830</v>
      </c>
      <c r="Y175">
        <v>116441</v>
      </c>
      <c r="Z175">
        <v>556532</v>
      </c>
      <c r="AA175">
        <v>564091</v>
      </c>
      <c r="AB175">
        <v>647758</v>
      </c>
      <c r="AC175">
        <v>255812</v>
      </c>
      <c r="AD175">
        <v>208082</v>
      </c>
      <c r="AE175">
        <v>281927</v>
      </c>
      <c r="AF175">
        <v>217487</v>
      </c>
      <c r="AG175">
        <v>203913</v>
      </c>
      <c r="AH175">
        <v>216834</v>
      </c>
      <c r="AI175">
        <v>150950</v>
      </c>
      <c r="AJ175">
        <v>165186</v>
      </c>
      <c r="AK175">
        <v>119625</v>
      </c>
      <c r="AL175">
        <v>435907</v>
      </c>
      <c r="AM175">
        <v>658041</v>
      </c>
      <c r="AN175">
        <v>454067</v>
      </c>
      <c r="AO175">
        <v>199165</v>
      </c>
      <c r="AP175">
        <v>323532</v>
      </c>
      <c r="AQ175">
        <v>313834</v>
      </c>
    </row>
    <row r="176" spans="1:43">
      <c r="A176">
        <v>362</v>
      </c>
      <c r="B176" t="s">
        <v>765</v>
      </c>
      <c r="C176" t="s">
        <v>766</v>
      </c>
      <c r="D176">
        <v>7.1633199999999997E-4</v>
      </c>
      <c r="E176">
        <v>15</v>
      </c>
      <c r="F176">
        <v>15</v>
      </c>
      <c r="G176">
        <v>0</v>
      </c>
      <c r="H176">
        <v>665259</v>
      </c>
      <c r="I176">
        <v>588058</v>
      </c>
      <c r="J176">
        <v>589846</v>
      </c>
      <c r="K176">
        <v>701203</v>
      </c>
      <c r="L176">
        <v>651141</v>
      </c>
      <c r="M176">
        <v>655810</v>
      </c>
      <c r="N176">
        <v>596615</v>
      </c>
      <c r="O176">
        <v>647771</v>
      </c>
      <c r="P176">
        <v>600008</v>
      </c>
      <c r="Q176">
        <v>575459</v>
      </c>
      <c r="R176">
        <v>599399</v>
      </c>
      <c r="S176">
        <v>516139</v>
      </c>
      <c r="T176">
        <v>608241</v>
      </c>
      <c r="U176">
        <v>641769</v>
      </c>
      <c r="V176">
        <v>505886</v>
      </c>
      <c r="W176">
        <v>561352</v>
      </c>
      <c r="X176">
        <v>597046</v>
      </c>
      <c r="Y176">
        <v>506770</v>
      </c>
      <c r="Z176">
        <v>690574</v>
      </c>
      <c r="AA176">
        <v>674419</v>
      </c>
      <c r="AB176">
        <v>705278</v>
      </c>
      <c r="AC176">
        <v>666471</v>
      </c>
      <c r="AD176">
        <v>603905</v>
      </c>
      <c r="AE176">
        <v>592661</v>
      </c>
      <c r="AF176">
        <v>610978</v>
      </c>
      <c r="AG176">
        <v>635439</v>
      </c>
      <c r="AH176">
        <v>628321</v>
      </c>
      <c r="AI176">
        <v>582802</v>
      </c>
      <c r="AJ176">
        <v>598107</v>
      </c>
      <c r="AK176">
        <v>571259</v>
      </c>
      <c r="AL176">
        <v>581567</v>
      </c>
      <c r="AM176">
        <v>737780</v>
      </c>
      <c r="AN176">
        <v>491318</v>
      </c>
      <c r="AO176">
        <v>498598</v>
      </c>
      <c r="AP176">
        <v>602787</v>
      </c>
      <c r="AQ176">
        <v>600902</v>
      </c>
    </row>
    <row r="177" spans="1:43">
      <c r="A177">
        <v>429</v>
      </c>
      <c r="B177" t="s">
        <v>899</v>
      </c>
      <c r="C177" t="s">
        <v>900</v>
      </c>
      <c r="D177">
        <v>7.1633199999999997E-4</v>
      </c>
      <c r="E177">
        <v>15</v>
      </c>
      <c r="F177">
        <v>1</v>
      </c>
      <c r="G177">
        <v>14</v>
      </c>
      <c r="H177">
        <v>93822300</v>
      </c>
      <c r="I177">
        <v>91558700</v>
      </c>
      <c r="J177">
        <v>104351000</v>
      </c>
      <c r="K177">
        <v>172806000</v>
      </c>
      <c r="L177">
        <v>169639000</v>
      </c>
      <c r="M177">
        <v>185521000</v>
      </c>
      <c r="N177">
        <v>100662000</v>
      </c>
      <c r="O177">
        <v>102283000</v>
      </c>
      <c r="P177">
        <v>115455000</v>
      </c>
      <c r="Q177">
        <v>80564700</v>
      </c>
      <c r="R177">
        <v>89030700</v>
      </c>
      <c r="S177">
        <v>94274600</v>
      </c>
      <c r="T177">
        <v>129662000</v>
      </c>
      <c r="U177">
        <v>141321000</v>
      </c>
      <c r="V177">
        <v>134578000</v>
      </c>
      <c r="W177">
        <v>74872600</v>
      </c>
      <c r="X177">
        <v>75286200</v>
      </c>
      <c r="Y177">
        <v>80398700</v>
      </c>
      <c r="Z177">
        <v>190564000</v>
      </c>
      <c r="AA177">
        <v>205332000</v>
      </c>
      <c r="AB177">
        <v>227389000</v>
      </c>
      <c r="AC177">
        <v>181938000</v>
      </c>
      <c r="AD177">
        <v>185673000</v>
      </c>
      <c r="AE177">
        <v>207411000</v>
      </c>
      <c r="AF177">
        <v>87388500</v>
      </c>
      <c r="AG177">
        <v>94443600</v>
      </c>
      <c r="AH177">
        <v>114115000</v>
      </c>
      <c r="AI177">
        <v>77952300</v>
      </c>
      <c r="AJ177">
        <v>84930700</v>
      </c>
      <c r="AK177">
        <v>91935700</v>
      </c>
      <c r="AL177">
        <v>189543000</v>
      </c>
      <c r="AM177">
        <v>260552000</v>
      </c>
      <c r="AN177">
        <v>192472000</v>
      </c>
      <c r="AO177">
        <v>119233000</v>
      </c>
      <c r="AP177">
        <v>154199000</v>
      </c>
      <c r="AQ177">
        <v>161997000</v>
      </c>
    </row>
    <row r="178" spans="1:43">
      <c r="A178">
        <v>446</v>
      </c>
      <c r="B178" t="s">
        <v>933</v>
      </c>
      <c r="C178" t="s">
        <v>934</v>
      </c>
      <c r="D178">
        <v>7.1633199999999997E-4</v>
      </c>
      <c r="E178">
        <v>15</v>
      </c>
      <c r="F178">
        <v>11</v>
      </c>
      <c r="G178">
        <v>4</v>
      </c>
      <c r="H178">
        <v>239826</v>
      </c>
      <c r="I178">
        <v>213174</v>
      </c>
      <c r="J178">
        <v>228026</v>
      </c>
      <c r="K178">
        <v>244227</v>
      </c>
      <c r="L178">
        <v>221483</v>
      </c>
      <c r="M178">
        <v>250703</v>
      </c>
      <c r="N178">
        <v>298158</v>
      </c>
      <c r="O178">
        <v>326844</v>
      </c>
      <c r="P178">
        <v>308780</v>
      </c>
      <c r="Q178">
        <v>230250</v>
      </c>
      <c r="R178">
        <v>210845</v>
      </c>
      <c r="S178">
        <v>235469</v>
      </c>
      <c r="T178">
        <v>344348</v>
      </c>
      <c r="U178">
        <v>379991</v>
      </c>
      <c r="V178">
        <v>363780</v>
      </c>
      <c r="W178">
        <v>153173</v>
      </c>
      <c r="X178">
        <v>161651</v>
      </c>
      <c r="Y178">
        <v>138404</v>
      </c>
      <c r="Z178">
        <v>436227</v>
      </c>
      <c r="AA178">
        <v>417673</v>
      </c>
      <c r="AB178">
        <v>471347</v>
      </c>
      <c r="AC178">
        <v>330770</v>
      </c>
      <c r="AD178">
        <v>273237</v>
      </c>
      <c r="AE178">
        <v>296728</v>
      </c>
      <c r="AF178">
        <v>226713</v>
      </c>
      <c r="AG178">
        <v>210796</v>
      </c>
      <c r="AH178">
        <v>223515</v>
      </c>
      <c r="AI178">
        <v>188688</v>
      </c>
      <c r="AJ178">
        <v>177038</v>
      </c>
      <c r="AK178">
        <v>195232</v>
      </c>
      <c r="AL178">
        <v>445598</v>
      </c>
      <c r="AM178">
        <v>575589</v>
      </c>
      <c r="AN178">
        <v>445652</v>
      </c>
      <c r="AO178">
        <v>285962</v>
      </c>
      <c r="AP178">
        <v>438770</v>
      </c>
      <c r="AQ178">
        <v>369698</v>
      </c>
    </row>
    <row r="179" spans="1:43">
      <c r="A179">
        <v>491</v>
      </c>
      <c r="B179" t="s">
        <v>1023</v>
      </c>
      <c r="C179" t="s">
        <v>1024</v>
      </c>
      <c r="D179">
        <v>1.0476699999999999E-3</v>
      </c>
      <c r="E179">
        <v>15</v>
      </c>
      <c r="F179">
        <v>15</v>
      </c>
      <c r="G179">
        <v>0</v>
      </c>
      <c r="H179">
        <v>614146</v>
      </c>
      <c r="I179">
        <v>561615</v>
      </c>
      <c r="J179">
        <v>551784</v>
      </c>
      <c r="K179">
        <v>580625</v>
      </c>
      <c r="L179">
        <v>519565</v>
      </c>
      <c r="M179">
        <v>546535</v>
      </c>
      <c r="N179">
        <v>668997</v>
      </c>
      <c r="O179">
        <v>677481</v>
      </c>
      <c r="P179">
        <v>590749</v>
      </c>
      <c r="Q179">
        <v>363855</v>
      </c>
      <c r="R179">
        <v>331224</v>
      </c>
      <c r="S179">
        <v>370018</v>
      </c>
      <c r="T179">
        <v>715076</v>
      </c>
      <c r="U179">
        <v>798030</v>
      </c>
      <c r="V179">
        <v>826483</v>
      </c>
      <c r="W179">
        <v>369171</v>
      </c>
      <c r="X179">
        <v>380506</v>
      </c>
      <c r="Y179">
        <v>379026</v>
      </c>
      <c r="Z179">
        <v>805278</v>
      </c>
      <c r="AA179">
        <v>757630</v>
      </c>
      <c r="AB179">
        <v>843010</v>
      </c>
      <c r="AC179">
        <v>616637</v>
      </c>
      <c r="AD179">
        <v>593326</v>
      </c>
      <c r="AE179">
        <v>670128</v>
      </c>
      <c r="AF179">
        <v>360874</v>
      </c>
      <c r="AG179">
        <v>493326</v>
      </c>
      <c r="AH179">
        <v>591985</v>
      </c>
      <c r="AI179">
        <v>342092</v>
      </c>
      <c r="AJ179">
        <v>367501</v>
      </c>
      <c r="AK179">
        <v>390370</v>
      </c>
      <c r="AL179">
        <v>440003</v>
      </c>
      <c r="AM179">
        <v>596568</v>
      </c>
      <c r="AN179">
        <v>449572</v>
      </c>
      <c r="AO179">
        <v>171172</v>
      </c>
      <c r="AP179">
        <v>279196</v>
      </c>
      <c r="AQ179">
        <v>263623</v>
      </c>
    </row>
    <row r="180" spans="1:43">
      <c r="A180">
        <v>550</v>
      </c>
      <c r="B180" t="s">
        <v>1141</v>
      </c>
      <c r="C180" t="s">
        <v>1142</v>
      </c>
      <c r="D180">
        <v>7.1633199999999997E-4</v>
      </c>
      <c r="E180">
        <v>15</v>
      </c>
      <c r="F180">
        <v>15</v>
      </c>
      <c r="G180">
        <v>0</v>
      </c>
      <c r="H180">
        <v>1466600</v>
      </c>
      <c r="I180">
        <v>1285710</v>
      </c>
      <c r="J180">
        <v>1436000</v>
      </c>
      <c r="K180">
        <v>1103510</v>
      </c>
      <c r="L180">
        <v>969260</v>
      </c>
      <c r="M180">
        <v>1125800</v>
      </c>
      <c r="N180">
        <v>1205500</v>
      </c>
      <c r="O180">
        <v>1229420</v>
      </c>
      <c r="P180">
        <v>1221620</v>
      </c>
      <c r="Q180">
        <v>664109</v>
      </c>
      <c r="R180">
        <v>627808</v>
      </c>
      <c r="S180">
        <v>729319</v>
      </c>
      <c r="T180">
        <v>1317700</v>
      </c>
      <c r="U180">
        <v>1450590</v>
      </c>
      <c r="V180">
        <v>1516400</v>
      </c>
      <c r="W180">
        <v>613763</v>
      </c>
      <c r="X180">
        <v>631647</v>
      </c>
      <c r="Y180">
        <v>686079</v>
      </c>
      <c r="Z180">
        <v>1300900</v>
      </c>
      <c r="AA180">
        <v>1274900</v>
      </c>
      <c r="AB180">
        <v>1419230</v>
      </c>
      <c r="AC180">
        <v>899546</v>
      </c>
      <c r="AD180">
        <v>926802</v>
      </c>
      <c r="AE180">
        <v>928969</v>
      </c>
      <c r="AF180">
        <v>836192</v>
      </c>
      <c r="AG180">
        <v>871196</v>
      </c>
      <c r="AH180">
        <v>956572</v>
      </c>
      <c r="AI180">
        <v>633974</v>
      </c>
      <c r="AJ180">
        <v>672638</v>
      </c>
      <c r="AK180">
        <v>752749</v>
      </c>
      <c r="AL180">
        <v>906379</v>
      </c>
      <c r="AM180">
        <v>1248330</v>
      </c>
      <c r="AN180">
        <v>967084</v>
      </c>
      <c r="AO180">
        <v>527776</v>
      </c>
      <c r="AP180">
        <v>627209</v>
      </c>
      <c r="AQ180">
        <v>642786</v>
      </c>
    </row>
    <row r="181" spans="1:43">
      <c r="A181">
        <v>639</v>
      </c>
      <c r="B181" t="s">
        <v>1319</v>
      </c>
      <c r="C181" t="s">
        <v>1320</v>
      </c>
      <c r="D181">
        <v>7.1633199999999997E-4</v>
      </c>
      <c r="E181">
        <v>15</v>
      </c>
      <c r="F181">
        <v>15</v>
      </c>
      <c r="G181">
        <v>0</v>
      </c>
      <c r="H181">
        <v>339110</v>
      </c>
      <c r="I181">
        <v>293423</v>
      </c>
      <c r="J181">
        <v>297078</v>
      </c>
      <c r="K181">
        <v>337986</v>
      </c>
      <c r="L181">
        <v>274879</v>
      </c>
      <c r="M181">
        <v>285294</v>
      </c>
      <c r="N181">
        <v>381243</v>
      </c>
      <c r="O181">
        <v>309478</v>
      </c>
      <c r="P181">
        <v>400287</v>
      </c>
      <c r="Q181">
        <v>247841</v>
      </c>
      <c r="R181">
        <v>216644</v>
      </c>
      <c r="S181">
        <v>251388</v>
      </c>
      <c r="T181">
        <v>424467</v>
      </c>
      <c r="U181">
        <v>476352</v>
      </c>
      <c r="V181">
        <v>479314</v>
      </c>
      <c r="W181">
        <v>223018</v>
      </c>
      <c r="X181">
        <v>226504</v>
      </c>
      <c r="Y181">
        <v>192243</v>
      </c>
      <c r="Z181">
        <v>829960</v>
      </c>
      <c r="AA181">
        <v>831653</v>
      </c>
      <c r="AB181">
        <v>820240</v>
      </c>
      <c r="AC181">
        <v>580980</v>
      </c>
      <c r="AD181">
        <v>499061</v>
      </c>
      <c r="AE181">
        <v>556939</v>
      </c>
      <c r="AF181">
        <v>514210</v>
      </c>
      <c r="AG181">
        <v>489442</v>
      </c>
      <c r="AH181">
        <v>508616</v>
      </c>
      <c r="AI181">
        <v>462806</v>
      </c>
      <c r="AJ181">
        <v>430545</v>
      </c>
      <c r="AK181">
        <v>433479</v>
      </c>
      <c r="AL181">
        <v>507968</v>
      </c>
      <c r="AM181">
        <v>663859</v>
      </c>
      <c r="AN181">
        <v>551117</v>
      </c>
      <c r="AO181">
        <v>298616</v>
      </c>
      <c r="AP181">
        <v>406948</v>
      </c>
      <c r="AQ181">
        <v>382708</v>
      </c>
    </row>
    <row r="182" spans="1:43">
      <c r="A182">
        <v>683</v>
      </c>
      <c r="B182" t="s">
        <v>1407</v>
      </c>
      <c r="C182" t="s">
        <v>1408</v>
      </c>
      <c r="D182">
        <v>7.1633199999999997E-4</v>
      </c>
      <c r="E182">
        <v>15</v>
      </c>
      <c r="F182">
        <v>15</v>
      </c>
      <c r="G182">
        <v>0</v>
      </c>
      <c r="H182">
        <v>503613</v>
      </c>
      <c r="I182">
        <v>445617</v>
      </c>
      <c r="J182">
        <v>470173</v>
      </c>
      <c r="K182">
        <v>545744</v>
      </c>
      <c r="L182">
        <v>518557</v>
      </c>
      <c r="M182">
        <v>575610</v>
      </c>
      <c r="N182">
        <v>452645</v>
      </c>
      <c r="O182">
        <v>449286</v>
      </c>
      <c r="P182">
        <v>494642</v>
      </c>
      <c r="Q182">
        <v>308680</v>
      </c>
      <c r="R182">
        <v>275715</v>
      </c>
      <c r="S182">
        <v>314970</v>
      </c>
      <c r="T182">
        <v>445210</v>
      </c>
      <c r="U182">
        <v>538567</v>
      </c>
      <c r="V182">
        <v>553922</v>
      </c>
      <c r="W182">
        <v>254907</v>
      </c>
      <c r="X182">
        <v>270057</v>
      </c>
      <c r="Y182">
        <v>261779</v>
      </c>
      <c r="Z182">
        <v>885079</v>
      </c>
      <c r="AA182">
        <v>896854</v>
      </c>
      <c r="AB182">
        <v>1011990</v>
      </c>
      <c r="AC182">
        <v>508243</v>
      </c>
      <c r="AD182">
        <v>492170</v>
      </c>
      <c r="AE182">
        <v>510305</v>
      </c>
      <c r="AF182">
        <v>409969</v>
      </c>
      <c r="AG182">
        <v>346443</v>
      </c>
      <c r="AH182">
        <v>453327</v>
      </c>
      <c r="AI182">
        <v>317539</v>
      </c>
      <c r="AJ182">
        <v>331514</v>
      </c>
      <c r="AK182">
        <v>323630</v>
      </c>
      <c r="AL182">
        <v>564690</v>
      </c>
      <c r="AM182">
        <v>696965</v>
      </c>
      <c r="AN182">
        <v>591463</v>
      </c>
      <c r="AO182">
        <v>270889</v>
      </c>
      <c r="AP182">
        <v>459839</v>
      </c>
      <c r="AQ182">
        <v>431247</v>
      </c>
    </row>
    <row r="183" spans="1:43">
      <c r="A183">
        <v>684</v>
      </c>
      <c r="B183" t="s">
        <v>1409</v>
      </c>
      <c r="C183" t="s">
        <v>1410</v>
      </c>
      <c r="D183">
        <v>7.1633199999999997E-4</v>
      </c>
      <c r="E183">
        <v>15</v>
      </c>
      <c r="F183">
        <v>15</v>
      </c>
      <c r="G183">
        <v>0</v>
      </c>
      <c r="H183">
        <v>3068230</v>
      </c>
      <c r="I183">
        <v>2479020</v>
      </c>
      <c r="J183">
        <v>2023100</v>
      </c>
      <c r="K183">
        <v>3941950</v>
      </c>
      <c r="L183">
        <v>3851820</v>
      </c>
      <c r="M183">
        <v>4555200</v>
      </c>
      <c r="N183">
        <v>2769350</v>
      </c>
      <c r="O183">
        <v>2853410</v>
      </c>
      <c r="P183">
        <v>2221410</v>
      </c>
      <c r="Q183">
        <v>1521440</v>
      </c>
      <c r="R183">
        <v>1443990</v>
      </c>
      <c r="S183">
        <v>1725170</v>
      </c>
      <c r="T183">
        <v>2149450</v>
      </c>
      <c r="U183">
        <v>2588510</v>
      </c>
      <c r="V183">
        <v>2330190</v>
      </c>
      <c r="W183">
        <v>785568</v>
      </c>
      <c r="X183">
        <v>907903</v>
      </c>
      <c r="Y183">
        <v>781221</v>
      </c>
      <c r="Z183">
        <v>6912970</v>
      </c>
      <c r="AA183">
        <v>6637370</v>
      </c>
      <c r="AB183">
        <v>7809040</v>
      </c>
      <c r="AC183">
        <v>2994720</v>
      </c>
      <c r="AD183">
        <v>2377730</v>
      </c>
      <c r="AE183">
        <v>1832480</v>
      </c>
      <c r="AF183">
        <v>1445270</v>
      </c>
      <c r="AG183">
        <v>1155280</v>
      </c>
      <c r="AH183">
        <v>1569010</v>
      </c>
      <c r="AI183">
        <v>1638400</v>
      </c>
      <c r="AJ183">
        <v>1780200</v>
      </c>
      <c r="AK183">
        <v>2299340</v>
      </c>
      <c r="AL183">
        <v>3646120</v>
      </c>
      <c r="AM183">
        <v>4296970</v>
      </c>
      <c r="AN183">
        <v>3278920</v>
      </c>
      <c r="AO183">
        <v>1436290</v>
      </c>
      <c r="AP183">
        <v>2206630</v>
      </c>
      <c r="AQ183">
        <v>2192440</v>
      </c>
    </row>
    <row r="184" spans="1:43">
      <c r="A184">
        <v>813</v>
      </c>
      <c r="B184" t="s">
        <v>1667</v>
      </c>
      <c r="C184" t="s">
        <v>1668</v>
      </c>
      <c r="D184">
        <v>7.1633199999999997E-4</v>
      </c>
      <c r="E184">
        <v>15</v>
      </c>
      <c r="F184">
        <v>7</v>
      </c>
      <c r="G184">
        <v>8</v>
      </c>
      <c r="H184">
        <v>2028030</v>
      </c>
      <c r="I184">
        <v>1809820</v>
      </c>
      <c r="J184">
        <v>1718790</v>
      </c>
      <c r="K184">
        <v>2258670</v>
      </c>
      <c r="L184">
        <v>2214490</v>
      </c>
      <c r="M184">
        <v>2269640</v>
      </c>
      <c r="N184">
        <v>1969650</v>
      </c>
      <c r="O184">
        <v>1875200</v>
      </c>
      <c r="P184">
        <v>1824990</v>
      </c>
      <c r="Q184">
        <v>1295240</v>
      </c>
      <c r="R184">
        <v>1272450</v>
      </c>
      <c r="S184">
        <v>1450130</v>
      </c>
      <c r="T184">
        <v>2145150</v>
      </c>
      <c r="U184">
        <v>2199480</v>
      </c>
      <c r="V184">
        <v>2236630</v>
      </c>
      <c r="W184">
        <v>1244780</v>
      </c>
      <c r="X184">
        <v>1317000</v>
      </c>
      <c r="Y184">
        <v>1188630</v>
      </c>
      <c r="Z184">
        <v>2513560</v>
      </c>
      <c r="AA184">
        <v>2368110</v>
      </c>
      <c r="AB184">
        <v>2391290</v>
      </c>
      <c r="AC184">
        <v>1760100</v>
      </c>
      <c r="AD184">
        <v>1615750</v>
      </c>
      <c r="AE184">
        <v>1564230</v>
      </c>
      <c r="AF184">
        <v>1393210</v>
      </c>
      <c r="AG184">
        <v>1420410</v>
      </c>
      <c r="AH184">
        <v>1485270</v>
      </c>
      <c r="AI184">
        <v>1423130</v>
      </c>
      <c r="AJ184">
        <v>1480370</v>
      </c>
      <c r="AK184">
        <v>1385710</v>
      </c>
      <c r="AL184">
        <v>1802950</v>
      </c>
      <c r="AM184">
        <v>2348750</v>
      </c>
      <c r="AN184">
        <v>1700180</v>
      </c>
      <c r="AO184">
        <v>1041940</v>
      </c>
      <c r="AP184">
        <v>1453480</v>
      </c>
      <c r="AQ184">
        <v>1326880</v>
      </c>
    </row>
    <row r="185" spans="1:43">
      <c r="A185">
        <v>924</v>
      </c>
      <c r="B185" t="s">
        <v>1889</v>
      </c>
      <c r="C185" t="s">
        <v>1890</v>
      </c>
      <c r="D185">
        <v>7.1633199999999997E-4</v>
      </c>
      <c r="E185">
        <v>15</v>
      </c>
      <c r="F185">
        <v>11</v>
      </c>
      <c r="G185">
        <v>5</v>
      </c>
      <c r="H185">
        <v>3072880</v>
      </c>
      <c r="I185">
        <v>3090340</v>
      </c>
      <c r="J185">
        <v>3070260</v>
      </c>
      <c r="K185">
        <v>2618350</v>
      </c>
      <c r="L185">
        <v>2661380</v>
      </c>
      <c r="M185">
        <v>2670420</v>
      </c>
      <c r="N185">
        <v>3161980</v>
      </c>
      <c r="O185">
        <v>3744660</v>
      </c>
      <c r="P185">
        <v>3750630</v>
      </c>
      <c r="Q185">
        <v>1918750</v>
      </c>
      <c r="R185">
        <v>2138690</v>
      </c>
      <c r="S185">
        <v>2008430</v>
      </c>
      <c r="T185">
        <v>3512960</v>
      </c>
      <c r="U185">
        <v>4267300</v>
      </c>
      <c r="V185">
        <v>4024290</v>
      </c>
      <c r="W185">
        <v>1647940</v>
      </c>
      <c r="X185">
        <v>1652510</v>
      </c>
      <c r="Y185">
        <v>1907130</v>
      </c>
      <c r="Z185">
        <v>4743450</v>
      </c>
      <c r="AA185">
        <v>5345820</v>
      </c>
      <c r="AB185">
        <v>5691540</v>
      </c>
      <c r="AC185">
        <v>3002560</v>
      </c>
      <c r="AD185">
        <v>3213570</v>
      </c>
      <c r="AE185">
        <v>3257280</v>
      </c>
      <c r="AF185">
        <v>3895020</v>
      </c>
      <c r="AG185">
        <v>4039370</v>
      </c>
      <c r="AH185">
        <v>4298450</v>
      </c>
      <c r="AI185">
        <v>2639900</v>
      </c>
      <c r="AJ185">
        <v>2791250</v>
      </c>
      <c r="AK185">
        <v>2788890</v>
      </c>
      <c r="AL185">
        <v>3435200</v>
      </c>
      <c r="AM185">
        <v>4198660</v>
      </c>
      <c r="AN185">
        <v>3412980</v>
      </c>
      <c r="AO185">
        <v>1662600</v>
      </c>
      <c r="AP185">
        <v>2464030</v>
      </c>
      <c r="AQ185">
        <v>2196520</v>
      </c>
    </row>
    <row r="186" spans="1:43">
      <c r="A186">
        <v>1014</v>
      </c>
      <c r="B186" t="s">
        <v>2069</v>
      </c>
      <c r="C186" t="s">
        <v>2070</v>
      </c>
      <c r="D186">
        <v>7.1633199999999997E-4</v>
      </c>
      <c r="E186">
        <v>15</v>
      </c>
      <c r="F186">
        <v>15</v>
      </c>
      <c r="G186">
        <v>0</v>
      </c>
      <c r="H186">
        <v>881256</v>
      </c>
      <c r="I186">
        <v>775070</v>
      </c>
      <c r="J186">
        <v>705651</v>
      </c>
      <c r="K186">
        <v>937687</v>
      </c>
      <c r="L186">
        <v>953809</v>
      </c>
      <c r="M186">
        <v>1052510</v>
      </c>
      <c r="N186">
        <v>786963</v>
      </c>
      <c r="O186">
        <v>833265</v>
      </c>
      <c r="P186">
        <v>736587</v>
      </c>
      <c r="Q186">
        <v>491808</v>
      </c>
      <c r="R186">
        <v>486441</v>
      </c>
      <c r="S186">
        <v>473868</v>
      </c>
      <c r="T186">
        <v>770118</v>
      </c>
      <c r="U186">
        <v>911505</v>
      </c>
      <c r="V186">
        <v>903283</v>
      </c>
      <c r="W186">
        <v>412864</v>
      </c>
      <c r="X186">
        <v>367712</v>
      </c>
      <c r="Y186">
        <v>355086</v>
      </c>
      <c r="Z186">
        <v>1771880</v>
      </c>
      <c r="AA186">
        <v>1698680</v>
      </c>
      <c r="AB186">
        <v>1755880</v>
      </c>
      <c r="AC186">
        <v>935639</v>
      </c>
      <c r="AD186">
        <v>862534</v>
      </c>
      <c r="AE186">
        <v>736487</v>
      </c>
      <c r="AF186">
        <v>573776</v>
      </c>
      <c r="AG186">
        <v>572268</v>
      </c>
      <c r="AH186">
        <v>436335</v>
      </c>
      <c r="AI186">
        <v>638064</v>
      </c>
      <c r="AJ186">
        <v>595856</v>
      </c>
      <c r="AK186">
        <v>612048</v>
      </c>
      <c r="AL186">
        <v>1019340</v>
      </c>
      <c r="AM186">
        <v>1287410</v>
      </c>
      <c r="AN186">
        <v>996973</v>
      </c>
      <c r="AO186">
        <v>561697</v>
      </c>
      <c r="AP186">
        <v>853696</v>
      </c>
      <c r="AQ186">
        <v>846583</v>
      </c>
    </row>
    <row r="187" spans="1:43">
      <c r="A187">
        <v>1041</v>
      </c>
      <c r="B187" t="s">
        <v>2123</v>
      </c>
      <c r="C187" t="s">
        <v>2124</v>
      </c>
      <c r="D187">
        <v>7.1633199999999997E-4</v>
      </c>
      <c r="E187">
        <v>15</v>
      </c>
      <c r="F187">
        <v>15</v>
      </c>
      <c r="G187">
        <v>0</v>
      </c>
      <c r="H187">
        <v>1004500</v>
      </c>
      <c r="I187">
        <v>900346</v>
      </c>
      <c r="J187">
        <v>798348</v>
      </c>
      <c r="K187">
        <v>273780</v>
      </c>
      <c r="L187">
        <v>294539</v>
      </c>
      <c r="M187">
        <v>283480</v>
      </c>
      <c r="N187">
        <v>829022</v>
      </c>
      <c r="O187">
        <v>816385</v>
      </c>
      <c r="P187">
        <v>633584</v>
      </c>
      <c r="Q187">
        <v>189745</v>
      </c>
      <c r="R187">
        <v>217796</v>
      </c>
      <c r="S187">
        <v>229190</v>
      </c>
      <c r="T187">
        <v>824445</v>
      </c>
      <c r="U187">
        <v>979787</v>
      </c>
      <c r="V187">
        <v>943949</v>
      </c>
      <c r="W187">
        <v>105941</v>
      </c>
      <c r="X187">
        <v>124015</v>
      </c>
      <c r="Y187">
        <v>115429</v>
      </c>
      <c r="Z187">
        <v>1428340</v>
      </c>
      <c r="AA187">
        <v>1450580</v>
      </c>
      <c r="AB187">
        <v>1605830</v>
      </c>
      <c r="AC187">
        <v>211374</v>
      </c>
      <c r="AD187">
        <v>209526</v>
      </c>
      <c r="AE187">
        <v>198761</v>
      </c>
      <c r="AF187">
        <v>483241</v>
      </c>
      <c r="AG187">
        <v>587250</v>
      </c>
      <c r="AH187">
        <v>638237</v>
      </c>
      <c r="AI187">
        <v>137217</v>
      </c>
      <c r="AJ187">
        <v>163693</v>
      </c>
      <c r="AK187">
        <v>180852</v>
      </c>
      <c r="AL187">
        <v>1429000</v>
      </c>
      <c r="AM187">
        <v>1887420</v>
      </c>
      <c r="AN187">
        <v>1383770</v>
      </c>
      <c r="AO187">
        <v>254791</v>
      </c>
      <c r="AP187">
        <v>374654</v>
      </c>
      <c r="AQ187">
        <v>411805</v>
      </c>
    </row>
    <row r="188" spans="1:43">
      <c r="A188">
        <v>1083</v>
      </c>
      <c r="B188" t="s">
        <v>2207</v>
      </c>
      <c r="C188" t="s">
        <v>2208</v>
      </c>
      <c r="D188">
        <v>1.49701E-3</v>
      </c>
      <c r="E188">
        <v>15</v>
      </c>
      <c r="F188">
        <v>13</v>
      </c>
      <c r="G188">
        <v>2</v>
      </c>
      <c r="H188">
        <v>1970750</v>
      </c>
      <c r="I188">
        <v>1385820</v>
      </c>
      <c r="J188">
        <v>2094550</v>
      </c>
      <c r="K188">
        <v>1558330</v>
      </c>
      <c r="L188">
        <v>1315640</v>
      </c>
      <c r="M188">
        <v>1697110</v>
      </c>
      <c r="N188">
        <v>2569160</v>
      </c>
      <c r="O188">
        <v>2596280</v>
      </c>
      <c r="P188">
        <v>2837220</v>
      </c>
      <c r="Q188">
        <v>7189760</v>
      </c>
      <c r="R188">
        <v>6673910</v>
      </c>
      <c r="S188">
        <v>9410280</v>
      </c>
      <c r="T188">
        <v>1332100</v>
      </c>
      <c r="U188">
        <v>1322490</v>
      </c>
      <c r="V188">
        <v>1242940</v>
      </c>
      <c r="W188">
        <v>771689</v>
      </c>
      <c r="X188">
        <v>951770</v>
      </c>
      <c r="Y188">
        <v>876525</v>
      </c>
      <c r="Z188">
        <v>3193790</v>
      </c>
      <c r="AA188">
        <v>2790780</v>
      </c>
      <c r="AB188">
        <v>3625400</v>
      </c>
      <c r="AC188">
        <v>2009920</v>
      </c>
      <c r="AD188">
        <v>2010250</v>
      </c>
      <c r="AE188">
        <v>2106810</v>
      </c>
      <c r="AF188">
        <v>682073</v>
      </c>
      <c r="AG188">
        <v>793930</v>
      </c>
      <c r="AH188">
        <v>1046370</v>
      </c>
      <c r="AI188">
        <v>1181000</v>
      </c>
      <c r="AJ188">
        <v>973891</v>
      </c>
      <c r="AK188">
        <v>1135860</v>
      </c>
      <c r="AL188">
        <v>1242230</v>
      </c>
      <c r="AM188">
        <v>2221930</v>
      </c>
      <c r="AN188">
        <v>1085310</v>
      </c>
      <c r="AO188">
        <v>1765840</v>
      </c>
      <c r="AP188">
        <v>1825120</v>
      </c>
      <c r="AQ188">
        <v>2262790</v>
      </c>
    </row>
    <row r="189" spans="1:43">
      <c r="A189">
        <v>1412</v>
      </c>
      <c r="B189" t="s">
        <v>2865</v>
      </c>
      <c r="C189" t="s">
        <v>2866</v>
      </c>
      <c r="D189">
        <v>7.1633199999999997E-4</v>
      </c>
      <c r="E189">
        <v>15</v>
      </c>
      <c r="F189">
        <v>15</v>
      </c>
      <c r="G189">
        <v>0</v>
      </c>
      <c r="H189">
        <v>1002120</v>
      </c>
      <c r="I189">
        <v>903762</v>
      </c>
      <c r="J189">
        <v>868534</v>
      </c>
      <c r="K189">
        <v>1475860</v>
      </c>
      <c r="L189">
        <v>1482120</v>
      </c>
      <c r="M189">
        <v>1661970</v>
      </c>
      <c r="N189">
        <v>2187630</v>
      </c>
      <c r="O189">
        <v>2185570</v>
      </c>
      <c r="P189">
        <v>2428170</v>
      </c>
      <c r="Q189">
        <v>1970280</v>
      </c>
      <c r="R189">
        <v>2044190</v>
      </c>
      <c r="S189">
        <v>2322840</v>
      </c>
      <c r="T189">
        <v>1179480</v>
      </c>
      <c r="U189">
        <v>1298430</v>
      </c>
      <c r="V189">
        <v>1342040</v>
      </c>
      <c r="W189">
        <v>1048970</v>
      </c>
      <c r="X189">
        <v>1121710</v>
      </c>
      <c r="Y189">
        <v>1165410</v>
      </c>
      <c r="Z189">
        <v>2375390</v>
      </c>
      <c r="AA189">
        <v>2375750</v>
      </c>
      <c r="AB189">
        <v>2640790</v>
      </c>
      <c r="AC189">
        <v>1826960</v>
      </c>
      <c r="AD189">
        <v>1784760</v>
      </c>
      <c r="AE189">
        <v>1955630</v>
      </c>
      <c r="AF189">
        <v>1496500</v>
      </c>
      <c r="AG189">
        <v>1683920</v>
      </c>
      <c r="AH189">
        <v>1823090</v>
      </c>
      <c r="AI189">
        <v>2022440</v>
      </c>
      <c r="AJ189">
        <v>2120270</v>
      </c>
      <c r="AK189">
        <v>2259530</v>
      </c>
      <c r="AL189">
        <v>1082130</v>
      </c>
      <c r="AM189">
        <v>1335010</v>
      </c>
      <c r="AN189">
        <v>1039630</v>
      </c>
      <c r="AO189">
        <v>996095</v>
      </c>
      <c r="AP189">
        <v>1397670</v>
      </c>
      <c r="AQ189">
        <v>1475780</v>
      </c>
    </row>
    <row r="190" spans="1:43">
      <c r="A190">
        <v>1415</v>
      </c>
      <c r="B190" t="s">
        <v>2871</v>
      </c>
      <c r="C190" t="s">
        <v>2872</v>
      </c>
      <c r="D190">
        <v>7.1633199999999997E-4</v>
      </c>
      <c r="E190">
        <v>15</v>
      </c>
      <c r="F190">
        <v>13</v>
      </c>
      <c r="G190">
        <v>2</v>
      </c>
      <c r="H190">
        <v>724043</v>
      </c>
      <c r="I190">
        <v>637839</v>
      </c>
      <c r="J190">
        <v>637944</v>
      </c>
      <c r="K190">
        <v>758640</v>
      </c>
      <c r="L190">
        <v>715448</v>
      </c>
      <c r="M190">
        <v>723716</v>
      </c>
      <c r="N190">
        <v>815581</v>
      </c>
      <c r="O190">
        <v>833146</v>
      </c>
      <c r="P190">
        <v>758732</v>
      </c>
      <c r="Q190">
        <v>579390</v>
      </c>
      <c r="R190">
        <v>575540</v>
      </c>
      <c r="S190">
        <v>613772</v>
      </c>
      <c r="T190">
        <v>806669</v>
      </c>
      <c r="U190">
        <v>948436</v>
      </c>
      <c r="V190">
        <v>891374</v>
      </c>
      <c r="W190">
        <v>513672</v>
      </c>
      <c r="X190">
        <v>519333</v>
      </c>
      <c r="Y190">
        <v>493223</v>
      </c>
      <c r="Z190">
        <v>786544</v>
      </c>
      <c r="AA190">
        <v>758840</v>
      </c>
      <c r="AB190">
        <v>753996</v>
      </c>
      <c r="AC190">
        <v>573105</v>
      </c>
      <c r="AD190">
        <v>509436</v>
      </c>
      <c r="AE190">
        <v>505137</v>
      </c>
      <c r="AF190">
        <v>610500</v>
      </c>
      <c r="AG190">
        <v>561600</v>
      </c>
      <c r="AH190">
        <v>547064</v>
      </c>
      <c r="AI190">
        <v>582646</v>
      </c>
      <c r="AJ190">
        <v>561926</v>
      </c>
      <c r="AK190">
        <v>511251</v>
      </c>
      <c r="AL190">
        <v>592278</v>
      </c>
      <c r="AM190">
        <v>782244</v>
      </c>
      <c r="AN190">
        <v>556693</v>
      </c>
      <c r="AO190">
        <v>426527</v>
      </c>
      <c r="AP190">
        <v>636985</v>
      </c>
      <c r="AQ190">
        <v>574753</v>
      </c>
    </row>
    <row r="191" spans="1:43">
      <c r="A191">
        <v>1547</v>
      </c>
      <c r="B191" t="s">
        <v>3135</v>
      </c>
      <c r="C191" t="s">
        <v>3136</v>
      </c>
      <c r="D191">
        <v>7.1633199999999997E-4</v>
      </c>
      <c r="E191">
        <v>15</v>
      </c>
      <c r="F191">
        <v>15</v>
      </c>
      <c r="G191">
        <v>0</v>
      </c>
      <c r="H191">
        <v>1269360</v>
      </c>
      <c r="I191">
        <v>1163030</v>
      </c>
      <c r="J191">
        <v>1139010</v>
      </c>
      <c r="K191">
        <v>746388</v>
      </c>
      <c r="L191">
        <v>672206</v>
      </c>
      <c r="M191">
        <v>686972</v>
      </c>
      <c r="N191">
        <v>1433980</v>
      </c>
      <c r="O191">
        <v>1623170</v>
      </c>
      <c r="P191">
        <v>1212510</v>
      </c>
      <c r="Q191">
        <v>641728</v>
      </c>
      <c r="R191">
        <v>534815</v>
      </c>
      <c r="S191">
        <v>715735</v>
      </c>
      <c r="T191">
        <v>1256880</v>
      </c>
      <c r="U191">
        <v>1435550</v>
      </c>
      <c r="V191">
        <v>1380660</v>
      </c>
      <c r="W191">
        <v>325901</v>
      </c>
      <c r="X191">
        <v>362523</v>
      </c>
      <c r="Y191">
        <v>329803</v>
      </c>
      <c r="Z191">
        <v>2046340</v>
      </c>
      <c r="AA191">
        <v>1880180</v>
      </c>
      <c r="AB191">
        <v>2090630</v>
      </c>
      <c r="AC191">
        <v>737989</v>
      </c>
      <c r="AD191">
        <v>672034</v>
      </c>
      <c r="AE191">
        <v>666356</v>
      </c>
      <c r="AF191">
        <v>565532</v>
      </c>
      <c r="AG191">
        <v>706173</v>
      </c>
      <c r="AH191">
        <v>612501</v>
      </c>
      <c r="AI191">
        <v>411702</v>
      </c>
      <c r="AJ191">
        <v>437315</v>
      </c>
      <c r="AK191">
        <v>444249</v>
      </c>
      <c r="AL191">
        <v>1780100</v>
      </c>
      <c r="AM191">
        <v>2375390</v>
      </c>
      <c r="AN191">
        <v>1754790</v>
      </c>
      <c r="AO191">
        <v>759522</v>
      </c>
      <c r="AP191">
        <v>1049890</v>
      </c>
      <c r="AQ191">
        <v>1152360</v>
      </c>
    </row>
    <row r="192" spans="1:43">
      <c r="A192">
        <v>1556</v>
      </c>
      <c r="B192" t="s">
        <v>3153</v>
      </c>
      <c r="C192" t="s">
        <v>3154</v>
      </c>
      <c r="D192">
        <v>7.1633199999999997E-4</v>
      </c>
      <c r="E192">
        <v>15</v>
      </c>
      <c r="F192">
        <v>14</v>
      </c>
      <c r="G192">
        <v>1</v>
      </c>
      <c r="H192">
        <v>829647</v>
      </c>
      <c r="I192">
        <v>735892</v>
      </c>
      <c r="J192">
        <v>724819</v>
      </c>
      <c r="K192">
        <v>562087</v>
      </c>
      <c r="L192">
        <v>620365</v>
      </c>
      <c r="M192">
        <v>668703</v>
      </c>
      <c r="N192">
        <v>833269</v>
      </c>
      <c r="O192">
        <v>828250</v>
      </c>
      <c r="P192">
        <v>778414</v>
      </c>
      <c r="Q192">
        <v>493903</v>
      </c>
      <c r="R192">
        <v>463735</v>
      </c>
      <c r="S192">
        <v>517812</v>
      </c>
      <c r="T192">
        <v>1004090</v>
      </c>
      <c r="U192">
        <v>1157910</v>
      </c>
      <c r="V192">
        <v>1162470</v>
      </c>
      <c r="W192">
        <v>555728</v>
      </c>
      <c r="X192">
        <v>531792</v>
      </c>
      <c r="Y192">
        <v>635923</v>
      </c>
      <c r="Z192">
        <v>888497</v>
      </c>
      <c r="AA192">
        <v>842891</v>
      </c>
      <c r="AB192">
        <v>933435</v>
      </c>
      <c r="AC192">
        <v>781094</v>
      </c>
      <c r="AD192">
        <v>726614</v>
      </c>
      <c r="AE192">
        <v>694658</v>
      </c>
      <c r="AF192">
        <v>708387</v>
      </c>
      <c r="AG192">
        <v>589867</v>
      </c>
      <c r="AH192">
        <v>604075</v>
      </c>
      <c r="AI192">
        <v>544778</v>
      </c>
      <c r="AJ192">
        <v>479615</v>
      </c>
      <c r="AK192">
        <v>466682</v>
      </c>
      <c r="AL192">
        <v>589139</v>
      </c>
      <c r="AM192">
        <v>730505</v>
      </c>
      <c r="AN192">
        <v>503004</v>
      </c>
      <c r="AO192">
        <v>254040</v>
      </c>
      <c r="AP192">
        <v>405498</v>
      </c>
      <c r="AQ192">
        <v>228417</v>
      </c>
    </row>
    <row r="193" spans="1:43">
      <c r="A193">
        <v>1573</v>
      </c>
      <c r="B193" t="s">
        <v>3187</v>
      </c>
      <c r="C193" t="s">
        <v>3188</v>
      </c>
      <c r="D193">
        <v>7.1633199999999997E-4</v>
      </c>
      <c r="E193">
        <v>15</v>
      </c>
      <c r="F193">
        <v>15</v>
      </c>
      <c r="G193">
        <v>0</v>
      </c>
      <c r="H193">
        <v>640436</v>
      </c>
      <c r="I193">
        <v>611790</v>
      </c>
      <c r="J193">
        <v>585340</v>
      </c>
      <c r="K193">
        <v>559634</v>
      </c>
      <c r="L193">
        <v>535748</v>
      </c>
      <c r="M193">
        <v>524596</v>
      </c>
      <c r="N193">
        <v>792077</v>
      </c>
      <c r="O193">
        <v>837118</v>
      </c>
      <c r="P193">
        <v>819133</v>
      </c>
      <c r="Q193">
        <v>432549</v>
      </c>
      <c r="R193">
        <v>459367</v>
      </c>
      <c r="S193">
        <v>515711</v>
      </c>
      <c r="T193">
        <v>733592</v>
      </c>
      <c r="U193">
        <v>870509</v>
      </c>
      <c r="V193">
        <v>823800</v>
      </c>
      <c r="W193">
        <v>325177</v>
      </c>
      <c r="X193">
        <v>325130</v>
      </c>
      <c r="Y193">
        <v>386551</v>
      </c>
      <c r="Z193">
        <v>1049580</v>
      </c>
      <c r="AA193">
        <v>1082900</v>
      </c>
      <c r="AB193">
        <v>1116970</v>
      </c>
      <c r="AC193">
        <v>527418</v>
      </c>
      <c r="AD193">
        <v>550575</v>
      </c>
      <c r="AE193">
        <v>502762</v>
      </c>
      <c r="AF193">
        <v>509148</v>
      </c>
      <c r="AG193">
        <v>550043</v>
      </c>
      <c r="AH193">
        <v>534719</v>
      </c>
      <c r="AI193">
        <v>431925</v>
      </c>
      <c r="AJ193">
        <v>467443</v>
      </c>
      <c r="AK193">
        <v>422224</v>
      </c>
      <c r="AL193">
        <v>832507</v>
      </c>
      <c r="AM193">
        <v>988589</v>
      </c>
      <c r="AN193">
        <v>757226</v>
      </c>
      <c r="AO193">
        <v>663927</v>
      </c>
      <c r="AP193">
        <v>950952</v>
      </c>
      <c r="AQ193">
        <v>879252</v>
      </c>
    </row>
    <row r="194" spans="1:43">
      <c r="A194">
        <v>1846</v>
      </c>
      <c r="B194" t="s">
        <v>3733</v>
      </c>
      <c r="C194" t="s">
        <v>3734</v>
      </c>
      <c r="D194">
        <v>7.1633199999999997E-4</v>
      </c>
      <c r="E194">
        <v>15</v>
      </c>
      <c r="F194">
        <v>15</v>
      </c>
      <c r="G194">
        <v>0</v>
      </c>
      <c r="H194">
        <v>591432</v>
      </c>
      <c r="I194">
        <v>567933</v>
      </c>
      <c r="J194">
        <v>574664</v>
      </c>
      <c r="K194">
        <v>701690</v>
      </c>
      <c r="L194">
        <v>637206</v>
      </c>
      <c r="M194">
        <v>638598</v>
      </c>
      <c r="N194">
        <v>746943</v>
      </c>
      <c r="O194">
        <v>729707</v>
      </c>
      <c r="P194">
        <v>879329</v>
      </c>
      <c r="Q194">
        <v>446185</v>
      </c>
      <c r="R194">
        <v>433537</v>
      </c>
      <c r="S194">
        <v>571090</v>
      </c>
      <c r="T194">
        <v>1018360</v>
      </c>
      <c r="U194">
        <v>1138350</v>
      </c>
      <c r="V194">
        <v>1152950</v>
      </c>
      <c r="W194">
        <v>411911</v>
      </c>
      <c r="X194">
        <v>418157</v>
      </c>
      <c r="Y194">
        <v>374615</v>
      </c>
      <c r="Z194">
        <v>956273</v>
      </c>
      <c r="AA194">
        <v>987209</v>
      </c>
      <c r="AB194">
        <v>1016920</v>
      </c>
      <c r="AC194">
        <v>710157</v>
      </c>
      <c r="AD194">
        <v>565736</v>
      </c>
      <c r="AE194">
        <v>807362</v>
      </c>
      <c r="AF194">
        <v>451756</v>
      </c>
      <c r="AG194">
        <v>444003</v>
      </c>
      <c r="AH194">
        <v>421014</v>
      </c>
      <c r="AI194">
        <v>423696</v>
      </c>
      <c r="AJ194">
        <v>423520</v>
      </c>
      <c r="AK194">
        <v>411525</v>
      </c>
      <c r="AL194">
        <v>874137</v>
      </c>
      <c r="AM194">
        <v>1121480</v>
      </c>
      <c r="AN194">
        <v>719364</v>
      </c>
      <c r="AO194">
        <v>954889</v>
      </c>
      <c r="AP194">
        <v>1249270</v>
      </c>
      <c r="AQ194">
        <v>1334960</v>
      </c>
    </row>
    <row r="195" spans="1:43">
      <c r="A195">
        <v>1941</v>
      </c>
      <c r="B195" t="s">
        <v>3923</v>
      </c>
      <c r="C195" t="s">
        <v>3924</v>
      </c>
      <c r="D195">
        <v>7.1633199999999997E-4</v>
      </c>
      <c r="E195">
        <v>15</v>
      </c>
      <c r="F195">
        <v>15</v>
      </c>
      <c r="G195">
        <v>0</v>
      </c>
      <c r="H195">
        <v>3595060</v>
      </c>
      <c r="I195">
        <v>2525990</v>
      </c>
      <c r="J195">
        <v>2776410</v>
      </c>
      <c r="K195">
        <v>6446990</v>
      </c>
      <c r="L195">
        <v>6373800</v>
      </c>
      <c r="M195">
        <v>6764550</v>
      </c>
      <c r="N195">
        <v>5989520</v>
      </c>
      <c r="O195">
        <v>6527900</v>
      </c>
      <c r="P195">
        <v>6709530</v>
      </c>
      <c r="Q195">
        <v>6045090</v>
      </c>
      <c r="R195">
        <v>5463930</v>
      </c>
      <c r="S195">
        <v>6413910</v>
      </c>
      <c r="T195">
        <v>3807520</v>
      </c>
      <c r="U195">
        <v>4557510</v>
      </c>
      <c r="V195">
        <v>4372440</v>
      </c>
      <c r="W195">
        <v>3790000</v>
      </c>
      <c r="X195">
        <v>3880760</v>
      </c>
      <c r="Y195">
        <v>3387540</v>
      </c>
      <c r="Z195">
        <v>7946040</v>
      </c>
      <c r="AA195">
        <v>7214810</v>
      </c>
      <c r="AB195">
        <v>8750210</v>
      </c>
      <c r="AC195">
        <v>5893690</v>
      </c>
      <c r="AD195">
        <v>6022220</v>
      </c>
      <c r="AE195">
        <v>6029380</v>
      </c>
      <c r="AF195">
        <v>4806690</v>
      </c>
      <c r="AG195">
        <v>4835790</v>
      </c>
      <c r="AH195">
        <v>4871020</v>
      </c>
      <c r="AI195">
        <v>6747560</v>
      </c>
      <c r="AJ195">
        <v>6850730</v>
      </c>
      <c r="AK195">
        <v>7258180</v>
      </c>
      <c r="AL195">
        <v>3296740</v>
      </c>
      <c r="AM195">
        <v>3876790</v>
      </c>
      <c r="AN195">
        <v>2531850</v>
      </c>
      <c r="AO195">
        <v>3764530</v>
      </c>
      <c r="AP195">
        <v>5029470</v>
      </c>
      <c r="AQ195">
        <v>4850930</v>
      </c>
    </row>
    <row r="196" spans="1:43">
      <c r="A196">
        <v>2110</v>
      </c>
      <c r="B196" t="s">
        <v>4261</v>
      </c>
      <c r="C196" t="s">
        <v>4262</v>
      </c>
      <c r="D196">
        <v>7.1633199999999997E-4</v>
      </c>
      <c r="E196">
        <v>15</v>
      </c>
      <c r="F196">
        <v>15</v>
      </c>
      <c r="G196">
        <v>0</v>
      </c>
      <c r="H196">
        <v>1027760</v>
      </c>
      <c r="I196">
        <v>887184</v>
      </c>
      <c r="J196">
        <v>897964</v>
      </c>
      <c r="K196">
        <v>1699240</v>
      </c>
      <c r="L196">
        <v>1675740</v>
      </c>
      <c r="M196">
        <v>1813340</v>
      </c>
      <c r="N196">
        <v>2218340</v>
      </c>
      <c r="O196">
        <v>2368620</v>
      </c>
      <c r="P196">
        <v>2474080</v>
      </c>
      <c r="Q196">
        <v>2063470</v>
      </c>
      <c r="R196">
        <v>2023190</v>
      </c>
      <c r="S196">
        <v>2339470</v>
      </c>
      <c r="T196">
        <v>1432830</v>
      </c>
      <c r="U196">
        <v>1464350</v>
      </c>
      <c r="V196">
        <v>1681190</v>
      </c>
      <c r="W196">
        <v>1167320</v>
      </c>
      <c r="X196">
        <v>1205050</v>
      </c>
      <c r="Y196">
        <v>1320370</v>
      </c>
      <c r="Z196">
        <v>2365960</v>
      </c>
      <c r="AA196">
        <v>2292140</v>
      </c>
      <c r="AB196">
        <v>2542290</v>
      </c>
      <c r="AC196">
        <v>2284280</v>
      </c>
      <c r="AD196">
        <v>2247200</v>
      </c>
      <c r="AE196">
        <v>2366780</v>
      </c>
      <c r="AF196">
        <v>1222060</v>
      </c>
      <c r="AG196">
        <v>1294930</v>
      </c>
      <c r="AH196">
        <v>1604910</v>
      </c>
      <c r="AI196">
        <v>1728760</v>
      </c>
      <c r="AJ196">
        <v>1849200</v>
      </c>
      <c r="AK196">
        <v>1963620</v>
      </c>
      <c r="AL196">
        <v>999133</v>
      </c>
      <c r="AM196">
        <v>1232710</v>
      </c>
      <c r="AN196">
        <v>1002360</v>
      </c>
      <c r="AO196">
        <v>1020310</v>
      </c>
      <c r="AP196">
        <v>1524670</v>
      </c>
      <c r="AQ196">
        <v>1436660</v>
      </c>
    </row>
    <row r="197" spans="1:43">
      <c r="A197">
        <v>2523</v>
      </c>
      <c r="B197" t="s">
        <v>5087</v>
      </c>
      <c r="C197" t="s">
        <v>5088</v>
      </c>
      <c r="D197">
        <v>7.1633199999999997E-4</v>
      </c>
      <c r="E197">
        <v>15</v>
      </c>
      <c r="F197">
        <v>15</v>
      </c>
      <c r="G197">
        <v>0</v>
      </c>
      <c r="H197">
        <v>2068970</v>
      </c>
      <c r="I197">
        <v>2050740</v>
      </c>
      <c r="J197">
        <v>1916380</v>
      </c>
      <c r="K197">
        <v>3299450</v>
      </c>
      <c r="L197">
        <v>3092920</v>
      </c>
      <c r="M197">
        <v>3630630</v>
      </c>
      <c r="N197">
        <v>3254120</v>
      </c>
      <c r="O197">
        <v>3303280</v>
      </c>
      <c r="P197">
        <v>3154140</v>
      </c>
      <c r="Q197">
        <v>2999240</v>
      </c>
      <c r="R197">
        <v>2900700</v>
      </c>
      <c r="S197">
        <v>3514470</v>
      </c>
      <c r="T197">
        <v>2373850</v>
      </c>
      <c r="U197">
        <v>2857740</v>
      </c>
      <c r="V197">
        <v>2933180</v>
      </c>
      <c r="W197">
        <v>2455080</v>
      </c>
      <c r="X197">
        <v>2613350</v>
      </c>
      <c r="Y197">
        <v>2897450</v>
      </c>
      <c r="Z197">
        <v>5662980</v>
      </c>
      <c r="AA197">
        <v>5699660</v>
      </c>
      <c r="AB197">
        <v>6336810</v>
      </c>
      <c r="AC197">
        <v>5022840</v>
      </c>
      <c r="AD197">
        <v>4943640</v>
      </c>
      <c r="AE197">
        <v>5169030</v>
      </c>
      <c r="AF197">
        <v>4348890</v>
      </c>
      <c r="AG197">
        <v>5095710</v>
      </c>
      <c r="AH197">
        <v>4509350</v>
      </c>
      <c r="AI197">
        <v>4845300</v>
      </c>
      <c r="AJ197">
        <v>5056410</v>
      </c>
      <c r="AK197">
        <v>5503480</v>
      </c>
      <c r="AL197">
        <v>2889140</v>
      </c>
      <c r="AM197">
        <v>3936690</v>
      </c>
      <c r="AN197">
        <v>3002030</v>
      </c>
      <c r="AO197">
        <v>2445660</v>
      </c>
      <c r="AP197">
        <v>3121280</v>
      </c>
      <c r="AQ197">
        <v>3410690</v>
      </c>
    </row>
    <row r="198" spans="1:43">
      <c r="A198">
        <v>3022</v>
      </c>
      <c r="B198" t="s">
        <v>6085</v>
      </c>
      <c r="C198" t="s">
        <v>6086</v>
      </c>
      <c r="D198">
        <v>7.1633199999999997E-4</v>
      </c>
      <c r="E198">
        <v>15</v>
      </c>
      <c r="F198">
        <v>6</v>
      </c>
      <c r="G198">
        <v>10</v>
      </c>
      <c r="H198">
        <v>956839</v>
      </c>
      <c r="I198">
        <v>867553</v>
      </c>
      <c r="J198">
        <v>818823</v>
      </c>
      <c r="K198">
        <v>918586</v>
      </c>
      <c r="L198">
        <v>943418</v>
      </c>
      <c r="M198">
        <v>1070690</v>
      </c>
      <c r="N198">
        <v>1180670</v>
      </c>
      <c r="O198">
        <v>1198850</v>
      </c>
      <c r="P198">
        <v>1171480</v>
      </c>
      <c r="Q198">
        <v>726150</v>
      </c>
      <c r="R198">
        <v>782317</v>
      </c>
      <c r="S198">
        <v>811047</v>
      </c>
      <c r="T198">
        <v>1163800</v>
      </c>
      <c r="U198">
        <v>1311570</v>
      </c>
      <c r="V198">
        <v>1319220</v>
      </c>
      <c r="W198">
        <v>603138</v>
      </c>
      <c r="X198">
        <v>632464</v>
      </c>
      <c r="Y198">
        <v>659638</v>
      </c>
      <c r="Z198">
        <v>1446580</v>
      </c>
      <c r="AA198">
        <v>1420030</v>
      </c>
      <c r="AB198">
        <v>1636100</v>
      </c>
      <c r="AC198">
        <v>1150820</v>
      </c>
      <c r="AD198">
        <v>1013700</v>
      </c>
      <c r="AE198">
        <v>1120310</v>
      </c>
      <c r="AF198">
        <v>723045</v>
      </c>
      <c r="AG198">
        <v>913314</v>
      </c>
      <c r="AH198">
        <v>934870</v>
      </c>
      <c r="AI198">
        <v>708926</v>
      </c>
      <c r="AJ198">
        <v>719336</v>
      </c>
      <c r="AK198">
        <v>734229</v>
      </c>
      <c r="AL198">
        <v>1621430</v>
      </c>
      <c r="AM198">
        <v>2269270</v>
      </c>
      <c r="AN198">
        <v>1638610</v>
      </c>
      <c r="AO198">
        <v>1103670</v>
      </c>
      <c r="AP198">
        <v>1585530</v>
      </c>
      <c r="AQ198">
        <v>1661070</v>
      </c>
    </row>
    <row r="199" spans="1:43">
      <c r="A199">
        <v>3421</v>
      </c>
      <c r="B199" t="s">
        <v>6883</v>
      </c>
      <c r="C199" t="s">
        <v>6884</v>
      </c>
      <c r="D199">
        <v>7.1633199999999997E-4</v>
      </c>
      <c r="E199">
        <v>15</v>
      </c>
      <c r="F199">
        <v>15</v>
      </c>
      <c r="G199">
        <v>0</v>
      </c>
      <c r="H199">
        <v>138092</v>
      </c>
      <c r="I199">
        <v>119539</v>
      </c>
      <c r="J199">
        <v>121413</v>
      </c>
      <c r="K199">
        <v>225090</v>
      </c>
      <c r="L199">
        <v>169883</v>
      </c>
      <c r="M199">
        <v>230041</v>
      </c>
      <c r="N199">
        <v>349510</v>
      </c>
      <c r="O199">
        <v>384406</v>
      </c>
      <c r="P199">
        <v>322826</v>
      </c>
      <c r="Q199">
        <v>279745</v>
      </c>
      <c r="R199">
        <v>296971</v>
      </c>
      <c r="S199">
        <v>331477</v>
      </c>
      <c r="T199">
        <v>175448</v>
      </c>
      <c r="U199">
        <v>216447</v>
      </c>
      <c r="V199">
        <v>206758</v>
      </c>
      <c r="W199">
        <v>158976</v>
      </c>
      <c r="X199">
        <v>167523</v>
      </c>
      <c r="Y199">
        <v>179691</v>
      </c>
      <c r="Z199">
        <v>436577</v>
      </c>
      <c r="AA199">
        <v>461354</v>
      </c>
      <c r="AB199">
        <v>495532</v>
      </c>
      <c r="AC199">
        <v>347597</v>
      </c>
      <c r="AD199">
        <v>340822</v>
      </c>
      <c r="AE199">
        <v>326000</v>
      </c>
      <c r="AF199">
        <v>278802</v>
      </c>
      <c r="AG199">
        <v>288641</v>
      </c>
      <c r="AH199">
        <v>309983</v>
      </c>
      <c r="AI199">
        <v>319055</v>
      </c>
      <c r="AJ199">
        <v>320191</v>
      </c>
      <c r="AK199">
        <v>334063</v>
      </c>
      <c r="AL199">
        <v>153982</v>
      </c>
      <c r="AM199">
        <v>198828</v>
      </c>
      <c r="AN199">
        <v>163231</v>
      </c>
      <c r="AO199">
        <v>124520</v>
      </c>
      <c r="AP199">
        <v>188733</v>
      </c>
      <c r="AQ199">
        <v>193768</v>
      </c>
    </row>
    <row r="200" spans="1:43">
      <c r="A200">
        <v>3433</v>
      </c>
      <c r="B200" t="s">
        <v>6907</v>
      </c>
      <c r="C200" t="s">
        <v>6908</v>
      </c>
      <c r="D200">
        <v>7.1633199999999997E-4</v>
      </c>
      <c r="E200">
        <v>15</v>
      </c>
      <c r="F200">
        <v>11</v>
      </c>
      <c r="G200">
        <v>4</v>
      </c>
      <c r="H200">
        <v>3301600</v>
      </c>
      <c r="I200">
        <v>2377130</v>
      </c>
      <c r="J200">
        <v>2168450</v>
      </c>
      <c r="K200">
        <v>4741940</v>
      </c>
      <c r="L200">
        <v>3833570</v>
      </c>
      <c r="M200">
        <v>3955710</v>
      </c>
      <c r="N200">
        <v>4621500</v>
      </c>
      <c r="O200">
        <v>3964360</v>
      </c>
      <c r="P200">
        <v>3275250</v>
      </c>
      <c r="Q200">
        <v>2256720</v>
      </c>
      <c r="R200">
        <v>2139970</v>
      </c>
      <c r="S200">
        <v>2327760</v>
      </c>
      <c r="T200">
        <v>2333720</v>
      </c>
      <c r="U200">
        <v>2151390</v>
      </c>
      <c r="V200">
        <v>1992060</v>
      </c>
      <c r="W200">
        <v>1003140</v>
      </c>
      <c r="X200">
        <v>887528</v>
      </c>
      <c r="Y200">
        <v>916530</v>
      </c>
      <c r="Z200">
        <v>8232170</v>
      </c>
      <c r="AA200">
        <v>7889900</v>
      </c>
      <c r="AB200">
        <v>7804370</v>
      </c>
      <c r="AC200">
        <v>2599900</v>
      </c>
      <c r="AD200">
        <v>2212910</v>
      </c>
      <c r="AE200">
        <v>2210350</v>
      </c>
      <c r="AF200">
        <v>1400310</v>
      </c>
      <c r="AG200">
        <v>1093780</v>
      </c>
      <c r="AH200">
        <v>1707890</v>
      </c>
      <c r="AI200">
        <v>1996360</v>
      </c>
      <c r="AJ200">
        <v>1918710</v>
      </c>
      <c r="AK200">
        <v>1918030</v>
      </c>
      <c r="AL200">
        <v>6627500</v>
      </c>
      <c r="AM200">
        <v>7544660</v>
      </c>
      <c r="AN200">
        <v>4278580</v>
      </c>
      <c r="AO200">
        <v>4412520</v>
      </c>
      <c r="AP200">
        <v>5583680</v>
      </c>
      <c r="AQ200">
        <v>4373520</v>
      </c>
    </row>
    <row r="201" spans="1:43">
      <c r="A201">
        <v>62</v>
      </c>
      <c r="B201" t="s">
        <v>165</v>
      </c>
      <c r="C201" t="s">
        <v>166</v>
      </c>
      <c r="D201">
        <v>7.1633199999999997E-4</v>
      </c>
      <c r="E201">
        <v>14</v>
      </c>
      <c r="F201">
        <v>14</v>
      </c>
      <c r="G201">
        <v>0</v>
      </c>
      <c r="H201">
        <v>495438</v>
      </c>
      <c r="I201">
        <v>508726</v>
      </c>
      <c r="J201">
        <v>451546</v>
      </c>
      <c r="K201">
        <v>1095730</v>
      </c>
      <c r="L201">
        <v>1050070</v>
      </c>
      <c r="M201">
        <v>1061510</v>
      </c>
      <c r="N201">
        <v>1402860</v>
      </c>
      <c r="O201">
        <v>1343110</v>
      </c>
      <c r="P201">
        <v>1135650</v>
      </c>
      <c r="Q201">
        <v>1218920</v>
      </c>
      <c r="R201">
        <v>1256110</v>
      </c>
      <c r="S201">
        <v>1323530</v>
      </c>
      <c r="T201">
        <v>683962</v>
      </c>
      <c r="U201">
        <v>787363</v>
      </c>
      <c r="V201">
        <v>631825</v>
      </c>
      <c r="W201">
        <v>613428</v>
      </c>
      <c r="X201">
        <v>815703</v>
      </c>
      <c r="Y201">
        <v>656983</v>
      </c>
      <c r="Z201">
        <v>2293530</v>
      </c>
      <c r="AA201">
        <v>2292900</v>
      </c>
      <c r="AB201">
        <v>2474650</v>
      </c>
      <c r="AC201">
        <v>1901260</v>
      </c>
      <c r="AD201">
        <v>1661090</v>
      </c>
      <c r="AE201">
        <v>1431750</v>
      </c>
      <c r="AF201">
        <v>1345880</v>
      </c>
      <c r="AG201">
        <v>1464940</v>
      </c>
      <c r="AH201">
        <v>1793030</v>
      </c>
      <c r="AI201">
        <v>1729330</v>
      </c>
      <c r="AJ201">
        <v>1801150</v>
      </c>
      <c r="AK201">
        <v>1718620</v>
      </c>
      <c r="AL201">
        <v>1193840</v>
      </c>
      <c r="AM201">
        <v>1407580</v>
      </c>
      <c r="AN201">
        <v>1108300</v>
      </c>
      <c r="AO201">
        <v>1253720</v>
      </c>
      <c r="AP201">
        <v>1665170</v>
      </c>
      <c r="AQ201">
        <v>1608850</v>
      </c>
    </row>
    <row r="202" spans="1:43">
      <c r="A202">
        <v>95</v>
      </c>
      <c r="B202" t="s">
        <v>231</v>
      </c>
      <c r="C202" t="s">
        <v>232</v>
      </c>
      <c r="D202">
        <v>7.1633199999999997E-4</v>
      </c>
      <c r="E202">
        <v>14</v>
      </c>
      <c r="F202">
        <v>12</v>
      </c>
      <c r="G202">
        <v>2</v>
      </c>
      <c r="H202">
        <v>298048</v>
      </c>
      <c r="I202">
        <v>201197</v>
      </c>
      <c r="J202">
        <v>232688</v>
      </c>
      <c r="K202">
        <v>342508</v>
      </c>
      <c r="L202">
        <v>272461</v>
      </c>
      <c r="M202">
        <v>283852</v>
      </c>
      <c r="N202">
        <v>400881</v>
      </c>
      <c r="O202">
        <v>321139</v>
      </c>
      <c r="P202">
        <v>312075</v>
      </c>
      <c r="Q202">
        <v>208073</v>
      </c>
      <c r="R202">
        <v>205108</v>
      </c>
      <c r="S202">
        <v>289482</v>
      </c>
      <c r="T202">
        <v>385148</v>
      </c>
      <c r="U202">
        <v>364383</v>
      </c>
      <c r="V202">
        <v>375267</v>
      </c>
      <c r="W202">
        <v>195866</v>
      </c>
      <c r="X202">
        <v>190325</v>
      </c>
      <c r="Y202">
        <v>183562</v>
      </c>
      <c r="Z202">
        <v>672579</v>
      </c>
      <c r="AA202">
        <v>638608</v>
      </c>
      <c r="AB202">
        <v>648810</v>
      </c>
      <c r="AC202">
        <v>296771</v>
      </c>
      <c r="AD202">
        <v>295005</v>
      </c>
      <c r="AE202">
        <v>283238</v>
      </c>
      <c r="AF202">
        <v>374123</v>
      </c>
      <c r="AG202">
        <v>458366</v>
      </c>
      <c r="AH202">
        <v>347328</v>
      </c>
      <c r="AI202">
        <v>326191</v>
      </c>
      <c r="AJ202">
        <v>311363</v>
      </c>
      <c r="AK202">
        <v>319641</v>
      </c>
      <c r="AL202">
        <v>457441</v>
      </c>
      <c r="AM202">
        <v>544939</v>
      </c>
      <c r="AN202">
        <v>404499</v>
      </c>
      <c r="AO202">
        <v>239705</v>
      </c>
      <c r="AP202">
        <v>347018</v>
      </c>
      <c r="AQ202">
        <v>346346</v>
      </c>
    </row>
    <row r="203" spans="1:43">
      <c r="A203">
        <v>327</v>
      </c>
      <c r="B203" t="s">
        <v>695</v>
      </c>
      <c r="C203" t="s">
        <v>696</v>
      </c>
      <c r="D203">
        <v>7.1633199999999997E-4</v>
      </c>
      <c r="E203">
        <v>14</v>
      </c>
      <c r="F203">
        <v>14</v>
      </c>
      <c r="G203">
        <v>0</v>
      </c>
      <c r="H203">
        <v>7002630</v>
      </c>
      <c r="I203">
        <v>6716590</v>
      </c>
      <c r="J203">
        <v>6073890</v>
      </c>
      <c r="K203">
        <v>11819400</v>
      </c>
      <c r="L203">
        <v>11365400</v>
      </c>
      <c r="M203">
        <v>12341900</v>
      </c>
      <c r="N203">
        <v>15140100</v>
      </c>
      <c r="O203">
        <v>15861000</v>
      </c>
      <c r="P203">
        <v>12089700</v>
      </c>
      <c r="Q203">
        <v>12658700</v>
      </c>
      <c r="R203">
        <v>13080500</v>
      </c>
      <c r="S203">
        <v>13582700</v>
      </c>
      <c r="T203">
        <v>9663570</v>
      </c>
      <c r="U203">
        <v>11034400</v>
      </c>
      <c r="V203">
        <v>10449400</v>
      </c>
      <c r="W203">
        <v>8448470</v>
      </c>
      <c r="X203">
        <v>8852160</v>
      </c>
      <c r="Y203">
        <v>8807510</v>
      </c>
      <c r="Z203">
        <v>21636400</v>
      </c>
      <c r="AA203">
        <v>21960900</v>
      </c>
      <c r="AB203">
        <v>23389500</v>
      </c>
      <c r="AC203">
        <v>20305500</v>
      </c>
      <c r="AD203">
        <v>18884200</v>
      </c>
      <c r="AE203">
        <v>17402000</v>
      </c>
      <c r="AF203">
        <v>14031100</v>
      </c>
      <c r="AG203">
        <v>13644300</v>
      </c>
      <c r="AH203">
        <v>6551050</v>
      </c>
      <c r="AI203">
        <v>17676500</v>
      </c>
      <c r="AJ203">
        <v>18707600</v>
      </c>
      <c r="AK203">
        <v>20029000</v>
      </c>
      <c r="AL203">
        <v>10300000</v>
      </c>
      <c r="AM203">
        <v>13026600</v>
      </c>
      <c r="AN203">
        <v>9993050</v>
      </c>
      <c r="AO203">
        <v>10495400</v>
      </c>
      <c r="AP203">
        <v>14748600</v>
      </c>
      <c r="AQ203">
        <v>14503500</v>
      </c>
    </row>
    <row r="204" spans="1:43">
      <c r="A204">
        <v>413</v>
      </c>
      <c r="B204" t="s">
        <v>867</v>
      </c>
      <c r="C204" t="s">
        <v>868</v>
      </c>
      <c r="D204">
        <v>7.1633199999999997E-4</v>
      </c>
      <c r="E204">
        <v>14</v>
      </c>
      <c r="F204">
        <v>14</v>
      </c>
      <c r="G204">
        <v>0</v>
      </c>
      <c r="H204">
        <v>1538400</v>
      </c>
      <c r="I204">
        <v>1456360</v>
      </c>
      <c r="J204">
        <v>1589540</v>
      </c>
      <c r="K204">
        <v>2109880</v>
      </c>
      <c r="L204">
        <v>2110230</v>
      </c>
      <c r="M204">
        <v>2239090</v>
      </c>
      <c r="N204">
        <v>1113910</v>
      </c>
      <c r="O204">
        <v>1174110</v>
      </c>
      <c r="P204">
        <v>1461130</v>
      </c>
      <c r="Q204">
        <v>931520</v>
      </c>
      <c r="R204">
        <v>936894</v>
      </c>
      <c r="S204">
        <v>1023410</v>
      </c>
      <c r="T204">
        <v>1478050</v>
      </c>
      <c r="U204">
        <v>1822480</v>
      </c>
      <c r="V204">
        <v>1640030</v>
      </c>
      <c r="W204">
        <v>868107</v>
      </c>
      <c r="X204">
        <v>976010</v>
      </c>
      <c r="Y204">
        <v>1074820</v>
      </c>
      <c r="Z204">
        <v>1659710</v>
      </c>
      <c r="AA204">
        <v>1595440</v>
      </c>
      <c r="AB204">
        <v>1842220</v>
      </c>
      <c r="AC204">
        <v>3291570</v>
      </c>
      <c r="AD204">
        <v>3336870</v>
      </c>
      <c r="AE204">
        <v>3641740</v>
      </c>
      <c r="AF204">
        <v>859098</v>
      </c>
      <c r="AG204">
        <v>904473</v>
      </c>
      <c r="AH204">
        <v>969921</v>
      </c>
      <c r="AI204">
        <v>782759</v>
      </c>
      <c r="AJ204">
        <v>849497</v>
      </c>
      <c r="AK204">
        <v>862347</v>
      </c>
      <c r="AL204">
        <v>1233420</v>
      </c>
      <c r="AM204">
        <v>1729850</v>
      </c>
      <c r="AN204">
        <v>1292250</v>
      </c>
      <c r="AO204">
        <v>1135220</v>
      </c>
      <c r="AP204">
        <v>1525920</v>
      </c>
      <c r="AQ204">
        <v>1627340</v>
      </c>
    </row>
    <row r="205" spans="1:43">
      <c r="A205">
        <v>588</v>
      </c>
      <c r="B205" t="s">
        <v>1217</v>
      </c>
      <c r="C205" t="s">
        <v>1218</v>
      </c>
      <c r="D205">
        <v>7.1633199999999997E-4</v>
      </c>
      <c r="E205">
        <v>14</v>
      </c>
      <c r="F205">
        <v>14</v>
      </c>
      <c r="G205">
        <v>0</v>
      </c>
      <c r="H205">
        <v>6599090</v>
      </c>
      <c r="I205">
        <v>6039400</v>
      </c>
      <c r="J205">
        <v>5696140</v>
      </c>
      <c r="K205">
        <v>10263200</v>
      </c>
      <c r="L205">
        <v>10659800</v>
      </c>
      <c r="M205">
        <v>10863100</v>
      </c>
      <c r="N205">
        <v>23675000</v>
      </c>
      <c r="O205">
        <v>24925200</v>
      </c>
      <c r="P205">
        <v>15882700</v>
      </c>
      <c r="Q205">
        <v>16648200</v>
      </c>
      <c r="R205">
        <v>17066900</v>
      </c>
      <c r="S205">
        <v>18357600</v>
      </c>
      <c r="T205">
        <v>15177600</v>
      </c>
      <c r="U205">
        <v>17159500</v>
      </c>
      <c r="V205">
        <v>17456100</v>
      </c>
      <c r="W205">
        <v>13116700</v>
      </c>
      <c r="X205">
        <v>13825500</v>
      </c>
      <c r="Y205">
        <v>13866000</v>
      </c>
      <c r="Z205">
        <v>21898700</v>
      </c>
      <c r="AA205">
        <v>22646500</v>
      </c>
      <c r="AB205">
        <v>24353400</v>
      </c>
      <c r="AC205">
        <v>29621600</v>
      </c>
      <c r="AD205">
        <v>28315300</v>
      </c>
      <c r="AE205">
        <v>24740400</v>
      </c>
      <c r="AF205">
        <v>24101300</v>
      </c>
      <c r="AG205">
        <v>25544700</v>
      </c>
      <c r="AH205">
        <v>30804700</v>
      </c>
      <c r="AI205">
        <v>26472300</v>
      </c>
      <c r="AJ205">
        <v>28664500</v>
      </c>
      <c r="AK205">
        <v>29690200</v>
      </c>
      <c r="AL205">
        <v>15295200</v>
      </c>
      <c r="AM205">
        <v>18970100</v>
      </c>
      <c r="AN205">
        <v>16257300</v>
      </c>
      <c r="AO205">
        <v>13406100</v>
      </c>
      <c r="AP205">
        <v>18168000</v>
      </c>
      <c r="AQ205">
        <v>18291500</v>
      </c>
    </row>
    <row r="206" spans="1:43">
      <c r="A206">
        <v>689</v>
      </c>
      <c r="B206" t="s">
        <v>1419</v>
      </c>
      <c r="C206" t="s">
        <v>1420</v>
      </c>
      <c r="D206">
        <v>7.1633199999999997E-4</v>
      </c>
      <c r="E206">
        <v>14</v>
      </c>
      <c r="F206">
        <v>14</v>
      </c>
      <c r="G206">
        <v>0</v>
      </c>
      <c r="H206">
        <v>1645170</v>
      </c>
      <c r="I206">
        <v>1516210</v>
      </c>
      <c r="J206">
        <v>1454250</v>
      </c>
      <c r="K206">
        <v>1361680</v>
      </c>
      <c r="L206">
        <v>1298470</v>
      </c>
      <c r="M206">
        <v>1495820</v>
      </c>
      <c r="N206">
        <v>1495260</v>
      </c>
      <c r="O206">
        <v>1697210</v>
      </c>
      <c r="P206">
        <v>1769980</v>
      </c>
      <c r="Q206">
        <v>1055270</v>
      </c>
      <c r="R206">
        <v>1017470</v>
      </c>
      <c r="S206">
        <v>1072140</v>
      </c>
      <c r="T206">
        <v>1559810</v>
      </c>
      <c r="U206">
        <v>1840490</v>
      </c>
      <c r="V206">
        <v>1883680</v>
      </c>
      <c r="W206">
        <v>709067</v>
      </c>
      <c r="X206">
        <v>833559</v>
      </c>
      <c r="Y206">
        <v>894086</v>
      </c>
      <c r="Z206">
        <v>2302790</v>
      </c>
      <c r="AA206">
        <v>2304530</v>
      </c>
      <c r="AB206">
        <v>2518520</v>
      </c>
      <c r="AC206">
        <v>1084820</v>
      </c>
      <c r="AD206">
        <v>1071720</v>
      </c>
      <c r="AE206">
        <v>1135650</v>
      </c>
      <c r="AF206">
        <v>1148910</v>
      </c>
      <c r="AG206">
        <v>1189360</v>
      </c>
      <c r="AH206">
        <v>1402780</v>
      </c>
      <c r="AI206">
        <v>934987</v>
      </c>
      <c r="AJ206">
        <v>943590</v>
      </c>
      <c r="AK206">
        <v>970573</v>
      </c>
      <c r="AL206">
        <v>1260260</v>
      </c>
      <c r="AM206">
        <v>1629590</v>
      </c>
      <c r="AN206">
        <v>1282310</v>
      </c>
      <c r="AO206">
        <v>645735</v>
      </c>
      <c r="AP206">
        <v>892906</v>
      </c>
      <c r="AQ206">
        <v>1001730</v>
      </c>
    </row>
    <row r="207" spans="1:43">
      <c r="A207">
        <v>724</v>
      </c>
      <c r="B207" t="s">
        <v>1489</v>
      </c>
      <c r="C207" t="s">
        <v>1490</v>
      </c>
      <c r="D207">
        <v>7.1633199999999997E-4</v>
      </c>
      <c r="E207">
        <v>14</v>
      </c>
      <c r="F207">
        <v>14</v>
      </c>
      <c r="G207">
        <v>0</v>
      </c>
      <c r="H207">
        <v>708766</v>
      </c>
      <c r="I207">
        <v>611719</v>
      </c>
      <c r="J207">
        <v>684098</v>
      </c>
      <c r="K207">
        <v>1344210</v>
      </c>
      <c r="L207">
        <v>1175500</v>
      </c>
      <c r="M207">
        <v>1132130</v>
      </c>
      <c r="N207">
        <v>2246210</v>
      </c>
      <c r="O207">
        <v>2556110</v>
      </c>
      <c r="P207">
        <v>2514420</v>
      </c>
      <c r="Q207">
        <v>2052130</v>
      </c>
      <c r="R207">
        <v>2253210</v>
      </c>
      <c r="S207">
        <v>2508650</v>
      </c>
      <c r="T207">
        <v>1518980</v>
      </c>
      <c r="U207">
        <v>1817310</v>
      </c>
      <c r="V207">
        <v>1879360</v>
      </c>
      <c r="W207">
        <v>1503480</v>
      </c>
      <c r="X207">
        <v>1681540</v>
      </c>
      <c r="Y207">
        <v>1567080</v>
      </c>
      <c r="Z207">
        <v>3112170</v>
      </c>
      <c r="AA207">
        <v>3207760</v>
      </c>
      <c r="AB207">
        <v>3199290</v>
      </c>
      <c r="AC207">
        <v>3986610</v>
      </c>
      <c r="AD207">
        <v>4112660</v>
      </c>
      <c r="AE207">
        <v>4336180</v>
      </c>
      <c r="AF207">
        <v>3228510</v>
      </c>
      <c r="AG207">
        <v>3619570</v>
      </c>
      <c r="AH207">
        <v>3998560</v>
      </c>
      <c r="AI207">
        <v>2725510</v>
      </c>
      <c r="AJ207">
        <v>2709890</v>
      </c>
      <c r="AK207">
        <v>3040860</v>
      </c>
      <c r="AL207">
        <v>3126330</v>
      </c>
      <c r="AM207">
        <v>4367660</v>
      </c>
      <c r="AN207">
        <v>3396740</v>
      </c>
      <c r="AO207">
        <v>3070420</v>
      </c>
      <c r="AP207">
        <v>4413110</v>
      </c>
      <c r="AQ207">
        <v>4041900</v>
      </c>
    </row>
    <row r="208" spans="1:43">
      <c r="A208">
        <v>884</v>
      </c>
      <c r="B208" t="s">
        <v>1809</v>
      </c>
      <c r="C208" t="s">
        <v>1810</v>
      </c>
      <c r="D208">
        <v>7.1633199999999997E-4</v>
      </c>
      <c r="E208">
        <v>14</v>
      </c>
      <c r="F208">
        <v>14</v>
      </c>
      <c r="G208">
        <v>0</v>
      </c>
      <c r="H208">
        <v>220156000</v>
      </c>
      <c r="I208">
        <v>211680000</v>
      </c>
      <c r="J208">
        <v>224019000</v>
      </c>
      <c r="K208">
        <v>353019000</v>
      </c>
      <c r="L208">
        <v>344872000</v>
      </c>
      <c r="M208">
        <v>398530000</v>
      </c>
      <c r="N208">
        <v>194895000</v>
      </c>
      <c r="O208">
        <v>204384000</v>
      </c>
      <c r="P208">
        <v>227888000</v>
      </c>
      <c r="Q208">
        <v>137825000</v>
      </c>
      <c r="R208">
        <v>136684000</v>
      </c>
      <c r="S208">
        <v>154364000</v>
      </c>
      <c r="T208">
        <v>244772000</v>
      </c>
      <c r="U208">
        <v>255964000</v>
      </c>
      <c r="V208">
        <v>270459000</v>
      </c>
      <c r="W208">
        <v>122627000</v>
      </c>
      <c r="X208">
        <v>129671000</v>
      </c>
      <c r="Y208">
        <v>120867000</v>
      </c>
      <c r="Z208">
        <v>332707000</v>
      </c>
      <c r="AA208">
        <v>336939000</v>
      </c>
      <c r="AB208">
        <v>382095000</v>
      </c>
      <c r="AC208">
        <v>239921000</v>
      </c>
      <c r="AD208">
        <v>236316000</v>
      </c>
      <c r="AE208">
        <v>259702000</v>
      </c>
      <c r="AF208">
        <v>128776000</v>
      </c>
      <c r="AG208">
        <v>138556000</v>
      </c>
      <c r="AH208">
        <v>155140000</v>
      </c>
      <c r="AI208">
        <v>150967000</v>
      </c>
      <c r="AJ208">
        <v>166714000</v>
      </c>
      <c r="AK208">
        <v>185056000</v>
      </c>
      <c r="AL208">
        <v>185184000</v>
      </c>
      <c r="AM208">
        <v>239802000</v>
      </c>
      <c r="AN208">
        <v>185097000</v>
      </c>
      <c r="AO208">
        <v>137279000</v>
      </c>
      <c r="AP208">
        <v>177070000</v>
      </c>
      <c r="AQ208">
        <v>190984000</v>
      </c>
    </row>
    <row r="209" spans="1:43">
      <c r="A209">
        <v>942</v>
      </c>
      <c r="B209" t="s">
        <v>1925</v>
      </c>
      <c r="C209" t="s">
        <v>1926</v>
      </c>
      <c r="D209">
        <v>7.1633199999999997E-4</v>
      </c>
      <c r="E209">
        <v>14</v>
      </c>
      <c r="F209">
        <v>2</v>
      </c>
      <c r="G209">
        <v>12</v>
      </c>
      <c r="H209">
        <v>8021620</v>
      </c>
      <c r="I209">
        <v>6661470</v>
      </c>
      <c r="J209">
        <v>6204610</v>
      </c>
      <c r="K209">
        <v>9480790</v>
      </c>
      <c r="L209">
        <v>7814840</v>
      </c>
      <c r="M209">
        <v>7825290</v>
      </c>
      <c r="N209">
        <v>8467190</v>
      </c>
      <c r="O209">
        <v>7853090</v>
      </c>
      <c r="P209">
        <v>5783390</v>
      </c>
      <c r="Q209">
        <v>5815700</v>
      </c>
      <c r="R209">
        <v>5032000</v>
      </c>
      <c r="S209">
        <v>5096280</v>
      </c>
      <c r="T209">
        <v>8601090</v>
      </c>
      <c r="U209">
        <v>8650140</v>
      </c>
      <c r="V209">
        <v>8250330</v>
      </c>
      <c r="W209">
        <v>4363660</v>
      </c>
      <c r="X209">
        <v>3869470</v>
      </c>
      <c r="Y209">
        <v>3676890</v>
      </c>
      <c r="Z209">
        <v>9194760</v>
      </c>
      <c r="AA209">
        <v>8217860</v>
      </c>
      <c r="AB209">
        <v>7904570</v>
      </c>
      <c r="AC209">
        <v>5504960</v>
      </c>
      <c r="AD209">
        <v>4610680</v>
      </c>
      <c r="AE209">
        <v>4155250</v>
      </c>
      <c r="AF209">
        <v>3131090</v>
      </c>
      <c r="AG209">
        <v>3611360</v>
      </c>
      <c r="AH209">
        <v>3793400</v>
      </c>
      <c r="AI209">
        <v>4433850</v>
      </c>
      <c r="AJ209">
        <v>3893630</v>
      </c>
      <c r="AK209">
        <v>3807030</v>
      </c>
      <c r="AL209">
        <v>3893690</v>
      </c>
      <c r="AM209">
        <v>5209380</v>
      </c>
      <c r="AN209">
        <v>3621700</v>
      </c>
      <c r="AO209">
        <v>3600540</v>
      </c>
      <c r="AP209">
        <v>3946160</v>
      </c>
      <c r="AQ209">
        <v>3781680</v>
      </c>
    </row>
    <row r="210" spans="1:43">
      <c r="A210">
        <v>944</v>
      </c>
      <c r="B210" t="s">
        <v>1929</v>
      </c>
      <c r="C210" t="s">
        <v>1930</v>
      </c>
      <c r="D210">
        <v>7.1633199999999997E-4</v>
      </c>
      <c r="E210">
        <v>14</v>
      </c>
      <c r="F210">
        <v>1</v>
      </c>
      <c r="G210">
        <v>13</v>
      </c>
      <c r="H210">
        <v>3129240</v>
      </c>
      <c r="I210">
        <v>2849480</v>
      </c>
      <c r="J210">
        <v>2635350</v>
      </c>
      <c r="K210">
        <v>3332580</v>
      </c>
      <c r="L210">
        <v>3109640</v>
      </c>
      <c r="M210">
        <v>3277400</v>
      </c>
      <c r="N210">
        <v>3527650</v>
      </c>
      <c r="O210">
        <v>3603570</v>
      </c>
      <c r="P210">
        <v>2634730</v>
      </c>
      <c r="Q210">
        <v>2404650</v>
      </c>
      <c r="R210">
        <v>2376650</v>
      </c>
      <c r="S210">
        <v>2548400</v>
      </c>
      <c r="T210">
        <v>4674560</v>
      </c>
      <c r="U210">
        <v>5129310</v>
      </c>
      <c r="V210">
        <v>5582320</v>
      </c>
      <c r="W210">
        <v>2289810</v>
      </c>
      <c r="X210">
        <v>2482890</v>
      </c>
      <c r="Y210">
        <v>2538130</v>
      </c>
      <c r="Z210">
        <v>3466610</v>
      </c>
      <c r="AA210">
        <v>3710300</v>
      </c>
      <c r="AB210">
        <v>3959680</v>
      </c>
      <c r="AC210">
        <v>2492630</v>
      </c>
      <c r="AD210">
        <v>2277530</v>
      </c>
      <c r="AE210">
        <v>2262060</v>
      </c>
      <c r="AF210">
        <v>1858460</v>
      </c>
      <c r="AG210">
        <v>2310180</v>
      </c>
      <c r="AH210">
        <v>2363810</v>
      </c>
      <c r="AI210">
        <v>2181780</v>
      </c>
      <c r="AJ210">
        <v>2380540</v>
      </c>
      <c r="AK210">
        <v>2405670</v>
      </c>
      <c r="AL210">
        <v>2256580</v>
      </c>
      <c r="AM210">
        <v>2691430</v>
      </c>
      <c r="AN210">
        <v>2068510</v>
      </c>
      <c r="AO210">
        <v>1295770</v>
      </c>
      <c r="AP210">
        <v>1867270</v>
      </c>
      <c r="AQ210">
        <v>2001880</v>
      </c>
    </row>
    <row r="211" spans="1:43">
      <c r="A211">
        <v>984</v>
      </c>
      <c r="B211" t="s">
        <v>2009</v>
      </c>
      <c r="C211" t="s">
        <v>2010</v>
      </c>
      <c r="D211">
        <v>7.1633199999999997E-4</v>
      </c>
      <c r="E211">
        <v>14</v>
      </c>
      <c r="F211">
        <v>14</v>
      </c>
      <c r="G211">
        <v>0</v>
      </c>
      <c r="H211">
        <v>1406380</v>
      </c>
      <c r="I211">
        <v>1453780</v>
      </c>
      <c r="J211">
        <v>1433390</v>
      </c>
      <c r="K211">
        <v>1612750</v>
      </c>
      <c r="L211">
        <v>1476030</v>
      </c>
      <c r="M211">
        <v>1507480</v>
      </c>
      <c r="N211">
        <v>1914550</v>
      </c>
      <c r="O211">
        <v>1722950</v>
      </c>
      <c r="P211">
        <v>1664260</v>
      </c>
      <c r="Q211">
        <v>1114530</v>
      </c>
      <c r="R211">
        <v>1072890</v>
      </c>
      <c r="S211">
        <v>1107910</v>
      </c>
      <c r="T211">
        <v>1628600</v>
      </c>
      <c r="U211">
        <v>1743400</v>
      </c>
      <c r="V211">
        <v>2004210</v>
      </c>
      <c r="W211">
        <v>791295</v>
      </c>
      <c r="X211">
        <v>831793</v>
      </c>
      <c r="Y211">
        <v>863736</v>
      </c>
      <c r="Z211">
        <v>2089330</v>
      </c>
      <c r="AA211">
        <v>2169300</v>
      </c>
      <c r="AB211">
        <v>2305340</v>
      </c>
      <c r="AC211">
        <v>1369360</v>
      </c>
      <c r="AD211">
        <v>1293930</v>
      </c>
      <c r="AE211">
        <v>1437900</v>
      </c>
      <c r="AF211">
        <v>1131970</v>
      </c>
      <c r="AG211">
        <v>1021760</v>
      </c>
      <c r="AH211">
        <v>1195120</v>
      </c>
      <c r="AI211">
        <v>1045020</v>
      </c>
      <c r="AJ211">
        <v>1074700</v>
      </c>
      <c r="AK211">
        <v>1159700</v>
      </c>
      <c r="AL211">
        <v>839121</v>
      </c>
      <c r="AM211">
        <v>1236510</v>
      </c>
      <c r="AN211">
        <v>1081150</v>
      </c>
      <c r="AO211">
        <v>597361</v>
      </c>
      <c r="AP211">
        <v>974127</v>
      </c>
      <c r="AQ211">
        <v>810211</v>
      </c>
    </row>
    <row r="212" spans="1:43">
      <c r="A212">
        <v>1131</v>
      </c>
      <c r="B212" t="s">
        <v>2303</v>
      </c>
      <c r="C212" t="s">
        <v>2304</v>
      </c>
      <c r="D212">
        <v>7.1633199999999997E-4</v>
      </c>
      <c r="E212">
        <v>14</v>
      </c>
      <c r="F212">
        <v>14</v>
      </c>
      <c r="G212">
        <v>0</v>
      </c>
      <c r="H212">
        <v>691746</v>
      </c>
      <c r="I212">
        <v>588203</v>
      </c>
      <c r="J212">
        <v>644819</v>
      </c>
      <c r="K212">
        <v>669372</v>
      </c>
      <c r="L212">
        <v>543476</v>
      </c>
      <c r="M212">
        <v>711798</v>
      </c>
      <c r="N212">
        <v>758774</v>
      </c>
      <c r="O212">
        <v>757419</v>
      </c>
      <c r="P212">
        <v>660982</v>
      </c>
      <c r="Q212">
        <v>283359</v>
      </c>
      <c r="R212">
        <v>361605</v>
      </c>
      <c r="S212">
        <v>353006</v>
      </c>
      <c r="T212">
        <v>651758</v>
      </c>
      <c r="U212">
        <v>759356</v>
      </c>
      <c r="V212">
        <v>761904</v>
      </c>
      <c r="W212">
        <v>137679</v>
      </c>
      <c r="X212">
        <v>198487</v>
      </c>
      <c r="Y212">
        <v>265027</v>
      </c>
      <c r="Z212">
        <v>1313250</v>
      </c>
      <c r="AA212">
        <v>1299400</v>
      </c>
      <c r="AB212">
        <v>1469760</v>
      </c>
      <c r="AC212">
        <v>695928</v>
      </c>
      <c r="AD212">
        <v>619057</v>
      </c>
      <c r="AE212">
        <v>634013</v>
      </c>
      <c r="AF212">
        <v>321845</v>
      </c>
      <c r="AG212">
        <v>398826</v>
      </c>
      <c r="AH212">
        <v>570177</v>
      </c>
      <c r="AI212">
        <v>298689</v>
      </c>
      <c r="AJ212">
        <v>363664</v>
      </c>
      <c r="AK212">
        <v>388836</v>
      </c>
      <c r="AL212">
        <v>657810</v>
      </c>
      <c r="AM212">
        <v>883142</v>
      </c>
      <c r="AN212">
        <v>555108</v>
      </c>
      <c r="AO212">
        <v>389900</v>
      </c>
      <c r="AP212">
        <v>620096</v>
      </c>
      <c r="AQ212">
        <v>613445</v>
      </c>
    </row>
    <row r="213" spans="1:43">
      <c r="A213">
        <v>1181</v>
      </c>
      <c r="B213" t="s">
        <v>2403</v>
      </c>
      <c r="C213" t="s">
        <v>2404</v>
      </c>
      <c r="D213">
        <v>7.1633199999999997E-4</v>
      </c>
      <c r="E213">
        <v>14</v>
      </c>
      <c r="F213">
        <v>13</v>
      </c>
      <c r="G213">
        <v>1</v>
      </c>
      <c r="H213">
        <v>1987840</v>
      </c>
      <c r="I213">
        <v>1731350</v>
      </c>
      <c r="J213">
        <v>2062680</v>
      </c>
      <c r="K213">
        <v>1527890</v>
      </c>
      <c r="L213">
        <v>1365700</v>
      </c>
      <c r="M213">
        <v>1596320</v>
      </c>
      <c r="N213">
        <v>1903370</v>
      </c>
      <c r="O213">
        <v>1995110</v>
      </c>
      <c r="P213">
        <v>2280210</v>
      </c>
      <c r="Q213">
        <v>857387</v>
      </c>
      <c r="R213">
        <v>945123</v>
      </c>
      <c r="S213">
        <v>1093550</v>
      </c>
      <c r="T213">
        <v>1710980</v>
      </c>
      <c r="U213">
        <v>1961120</v>
      </c>
      <c r="V213">
        <v>1970530</v>
      </c>
      <c r="W213">
        <v>602894</v>
      </c>
      <c r="X213">
        <v>628637</v>
      </c>
      <c r="Y213">
        <v>677545</v>
      </c>
      <c r="Z213">
        <v>3076210</v>
      </c>
      <c r="AA213">
        <v>3222540</v>
      </c>
      <c r="AB213">
        <v>3563630</v>
      </c>
      <c r="AC213">
        <v>1236510</v>
      </c>
      <c r="AD213">
        <v>1297310</v>
      </c>
      <c r="AE213">
        <v>1292420</v>
      </c>
      <c r="AF213">
        <v>811326</v>
      </c>
      <c r="AG213">
        <v>1025260</v>
      </c>
      <c r="AH213">
        <v>1332680</v>
      </c>
      <c r="AI213">
        <v>738567</v>
      </c>
      <c r="AJ213">
        <v>838179</v>
      </c>
      <c r="AK213">
        <v>804532</v>
      </c>
      <c r="AL213">
        <v>3305920</v>
      </c>
      <c r="AM213">
        <v>4485810</v>
      </c>
      <c r="AN213">
        <v>3370780</v>
      </c>
      <c r="AO213">
        <v>1760920</v>
      </c>
      <c r="AP213">
        <v>2397550</v>
      </c>
      <c r="AQ213">
        <v>2394470</v>
      </c>
    </row>
    <row r="214" spans="1:43">
      <c r="A214">
        <v>1190</v>
      </c>
      <c r="B214" t="s">
        <v>2421</v>
      </c>
      <c r="C214" t="s">
        <v>2422</v>
      </c>
      <c r="D214">
        <v>7.1633199999999997E-4</v>
      </c>
      <c r="E214">
        <v>14</v>
      </c>
      <c r="F214">
        <v>13</v>
      </c>
      <c r="G214">
        <v>1</v>
      </c>
      <c r="H214">
        <v>1788110</v>
      </c>
      <c r="I214">
        <v>1538920</v>
      </c>
      <c r="J214">
        <v>1669280</v>
      </c>
      <c r="K214">
        <v>747657</v>
      </c>
      <c r="L214">
        <v>659158</v>
      </c>
      <c r="M214">
        <v>908873</v>
      </c>
      <c r="N214">
        <v>1879850</v>
      </c>
      <c r="O214">
        <v>2092620</v>
      </c>
      <c r="P214">
        <v>2145990</v>
      </c>
      <c r="Q214">
        <v>625327</v>
      </c>
      <c r="R214">
        <v>657566</v>
      </c>
      <c r="S214">
        <v>860215</v>
      </c>
      <c r="T214">
        <v>1962560</v>
      </c>
      <c r="U214">
        <v>2256200</v>
      </c>
      <c r="V214">
        <v>2347180</v>
      </c>
      <c r="W214">
        <v>391103</v>
      </c>
      <c r="X214">
        <v>403126</v>
      </c>
      <c r="Y214">
        <v>458445</v>
      </c>
      <c r="Z214">
        <v>3236410</v>
      </c>
      <c r="AA214">
        <v>3256650</v>
      </c>
      <c r="AB214">
        <v>3683980</v>
      </c>
      <c r="AC214">
        <v>835785</v>
      </c>
      <c r="AD214">
        <v>825581</v>
      </c>
      <c r="AE214">
        <v>671565</v>
      </c>
      <c r="AF214">
        <v>1249770</v>
      </c>
      <c r="AG214">
        <v>1531230</v>
      </c>
      <c r="AH214">
        <v>1751330</v>
      </c>
      <c r="AI214">
        <v>802564</v>
      </c>
      <c r="AJ214">
        <v>533884</v>
      </c>
      <c r="AK214">
        <v>1000230</v>
      </c>
      <c r="AL214">
        <v>2333520</v>
      </c>
      <c r="AM214">
        <v>3273940</v>
      </c>
      <c r="AN214">
        <v>2376660</v>
      </c>
      <c r="AO214">
        <v>713269</v>
      </c>
      <c r="AP214">
        <v>1166450</v>
      </c>
      <c r="AQ214">
        <v>1191590</v>
      </c>
    </row>
    <row r="215" spans="1:43">
      <c r="A215">
        <v>1193</v>
      </c>
      <c r="B215" t="s">
        <v>2427</v>
      </c>
      <c r="C215" t="s">
        <v>2428</v>
      </c>
      <c r="D215">
        <v>7.1633199999999997E-4</v>
      </c>
      <c r="E215">
        <v>14</v>
      </c>
      <c r="F215">
        <v>14</v>
      </c>
      <c r="G215">
        <v>0</v>
      </c>
      <c r="H215">
        <v>352758</v>
      </c>
      <c r="I215">
        <v>338196</v>
      </c>
      <c r="J215">
        <v>348766</v>
      </c>
      <c r="K215">
        <v>357428</v>
      </c>
      <c r="L215">
        <v>303447</v>
      </c>
      <c r="M215">
        <v>339568</v>
      </c>
      <c r="N215">
        <v>488369</v>
      </c>
      <c r="O215">
        <v>402386</v>
      </c>
      <c r="P215">
        <v>457256</v>
      </c>
      <c r="Q215">
        <v>343501</v>
      </c>
      <c r="R215">
        <v>278789</v>
      </c>
      <c r="S215">
        <v>359224</v>
      </c>
      <c r="T215">
        <v>483194</v>
      </c>
      <c r="U215">
        <v>514844</v>
      </c>
      <c r="V215">
        <v>507299</v>
      </c>
      <c r="W215">
        <v>268793</v>
      </c>
      <c r="X215">
        <v>256836</v>
      </c>
      <c r="Y215">
        <v>253774</v>
      </c>
      <c r="Z215">
        <v>790410</v>
      </c>
      <c r="AA215">
        <v>699641</v>
      </c>
      <c r="AB215">
        <v>807249</v>
      </c>
      <c r="AC215">
        <v>410110</v>
      </c>
      <c r="AD215">
        <v>350630</v>
      </c>
      <c r="AE215">
        <v>381268</v>
      </c>
      <c r="AF215">
        <v>332542</v>
      </c>
      <c r="AG215">
        <v>390364</v>
      </c>
      <c r="AH215">
        <v>442169</v>
      </c>
      <c r="AI215">
        <v>436341</v>
      </c>
      <c r="AJ215">
        <v>374826</v>
      </c>
      <c r="AK215">
        <v>392869</v>
      </c>
      <c r="AL215">
        <v>486969</v>
      </c>
      <c r="AM215">
        <v>575799</v>
      </c>
      <c r="AN215">
        <v>432454</v>
      </c>
      <c r="AO215">
        <v>223319</v>
      </c>
      <c r="AP215">
        <v>339263</v>
      </c>
      <c r="AQ215">
        <v>348374</v>
      </c>
    </row>
    <row r="216" spans="1:43">
      <c r="A216">
        <v>1337</v>
      </c>
      <c r="B216" t="s">
        <v>2715</v>
      </c>
      <c r="C216" t="s">
        <v>2716</v>
      </c>
      <c r="D216">
        <v>7.1633199999999997E-4</v>
      </c>
      <c r="E216">
        <v>14</v>
      </c>
      <c r="F216">
        <v>14</v>
      </c>
      <c r="G216">
        <v>0</v>
      </c>
      <c r="H216">
        <v>1276890</v>
      </c>
      <c r="I216">
        <v>1165970</v>
      </c>
      <c r="J216">
        <v>1117070</v>
      </c>
      <c r="K216">
        <v>1213640</v>
      </c>
      <c r="L216">
        <v>1126320</v>
      </c>
      <c r="M216">
        <v>1156060</v>
      </c>
      <c r="N216">
        <v>1290170</v>
      </c>
      <c r="O216">
        <v>1218910</v>
      </c>
      <c r="P216">
        <v>1252510</v>
      </c>
      <c r="Q216">
        <v>791980</v>
      </c>
      <c r="R216">
        <v>750626</v>
      </c>
      <c r="S216">
        <v>824736</v>
      </c>
      <c r="T216">
        <v>1213620</v>
      </c>
      <c r="U216">
        <v>1384130</v>
      </c>
      <c r="V216">
        <v>1463580</v>
      </c>
      <c r="W216">
        <v>646970</v>
      </c>
      <c r="X216">
        <v>651523</v>
      </c>
      <c r="Y216">
        <v>674149</v>
      </c>
      <c r="Z216">
        <v>3920000</v>
      </c>
      <c r="AA216">
        <v>3838020</v>
      </c>
      <c r="AB216">
        <v>4307700</v>
      </c>
      <c r="AC216">
        <v>1235000</v>
      </c>
      <c r="AD216">
        <v>1195660</v>
      </c>
      <c r="AE216">
        <v>1314280</v>
      </c>
      <c r="AF216">
        <v>2049030</v>
      </c>
      <c r="AG216">
        <v>2109860</v>
      </c>
      <c r="AH216">
        <v>1769370</v>
      </c>
      <c r="AI216">
        <v>1480530</v>
      </c>
      <c r="AJ216">
        <v>1546490</v>
      </c>
      <c r="AK216">
        <v>1569980</v>
      </c>
      <c r="AL216">
        <v>2727340</v>
      </c>
      <c r="AM216">
        <v>3504020</v>
      </c>
      <c r="AN216">
        <v>2786770</v>
      </c>
      <c r="AO216">
        <v>948738</v>
      </c>
      <c r="AP216">
        <v>1553420</v>
      </c>
      <c r="AQ216">
        <v>1582820</v>
      </c>
    </row>
    <row r="217" spans="1:43">
      <c r="A217">
        <v>1816</v>
      </c>
      <c r="B217" t="s">
        <v>3673</v>
      </c>
      <c r="C217" t="s">
        <v>3674</v>
      </c>
      <c r="D217">
        <v>7.1633199999999997E-4</v>
      </c>
      <c r="E217">
        <v>14</v>
      </c>
      <c r="F217">
        <v>11</v>
      </c>
      <c r="G217">
        <v>3</v>
      </c>
      <c r="H217">
        <v>775334</v>
      </c>
      <c r="I217">
        <v>682582</v>
      </c>
      <c r="J217">
        <v>728706</v>
      </c>
      <c r="K217">
        <v>1073830</v>
      </c>
      <c r="L217">
        <v>1075660</v>
      </c>
      <c r="M217">
        <v>1132300</v>
      </c>
      <c r="N217">
        <v>1208750</v>
      </c>
      <c r="O217">
        <v>1213410</v>
      </c>
      <c r="P217">
        <v>1137940</v>
      </c>
      <c r="Q217">
        <v>1062580</v>
      </c>
      <c r="R217">
        <v>1051570</v>
      </c>
      <c r="S217">
        <v>1257970</v>
      </c>
      <c r="T217">
        <v>834602</v>
      </c>
      <c r="U217">
        <v>966582</v>
      </c>
      <c r="V217">
        <v>849967</v>
      </c>
      <c r="W217">
        <v>633282</v>
      </c>
      <c r="X217">
        <v>714857</v>
      </c>
      <c r="Y217">
        <v>653128</v>
      </c>
      <c r="Z217">
        <v>1501990</v>
      </c>
      <c r="AA217">
        <v>1412400</v>
      </c>
      <c r="AB217">
        <v>1703820</v>
      </c>
      <c r="AC217">
        <v>1223850</v>
      </c>
      <c r="AD217">
        <v>1144390</v>
      </c>
      <c r="AE217">
        <v>1132700</v>
      </c>
      <c r="AF217">
        <v>947713</v>
      </c>
      <c r="AG217">
        <v>978956</v>
      </c>
      <c r="AH217">
        <v>919840</v>
      </c>
      <c r="AI217">
        <v>1269220</v>
      </c>
      <c r="AJ217">
        <v>1145580</v>
      </c>
      <c r="AK217">
        <v>1267260</v>
      </c>
      <c r="AL217">
        <v>694075</v>
      </c>
      <c r="AM217">
        <v>1007680</v>
      </c>
      <c r="AN217">
        <v>691477</v>
      </c>
      <c r="AO217">
        <v>614568</v>
      </c>
      <c r="AP217">
        <v>862382</v>
      </c>
      <c r="AQ217">
        <v>942788</v>
      </c>
    </row>
    <row r="218" spans="1:43">
      <c r="A218">
        <v>1839</v>
      </c>
      <c r="B218" t="s">
        <v>3719</v>
      </c>
      <c r="C218" t="s">
        <v>3720</v>
      </c>
      <c r="D218">
        <v>7.1633199999999997E-4</v>
      </c>
      <c r="E218">
        <v>14</v>
      </c>
      <c r="F218">
        <v>14</v>
      </c>
      <c r="G218">
        <v>0</v>
      </c>
      <c r="H218">
        <v>619065</v>
      </c>
      <c r="I218">
        <v>522552</v>
      </c>
      <c r="J218">
        <v>470897</v>
      </c>
      <c r="K218">
        <v>929301</v>
      </c>
      <c r="L218">
        <v>993960</v>
      </c>
      <c r="M218">
        <v>1177650</v>
      </c>
      <c r="N218">
        <v>1138300</v>
      </c>
      <c r="O218">
        <v>1282120</v>
      </c>
      <c r="P218">
        <v>887081</v>
      </c>
      <c r="Q218">
        <v>1001190</v>
      </c>
      <c r="R218">
        <v>980425</v>
      </c>
      <c r="S218">
        <v>1048860</v>
      </c>
      <c r="T218">
        <v>753777</v>
      </c>
      <c r="U218">
        <v>868630</v>
      </c>
      <c r="V218">
        <v>922331</v>
      </c>
      <c r="W218">
        <v>699136</v>
      </c>
      <c r="X218">
        <v>751296</v>
      </c>
      <c r="Y218">
        <v>682167</v>
      </c>
      <c r="Z218">
        <v>1655850</v>
      </c>
      <c r="AA218">
        <v>1644200</v>
      </c>
      <c r="AB218">
        <v>1759590</v>
      </c>
      <c r="AC218">
        <v>1286150</v>
      </c>
      <c r="AD218">
        <v>1187620</v>
      </c>
      <c r="AE218">
        <v>1200220</v>
      </c>
      <c r="AF218">
        <v>875894</v>
      </c>
      <c r="AG218">
        <v>819550</v>
      </c>
      <c r="AH218">
        <v>1097790</v>
      </c>
      <c r="AI218">
        <v>1258150</v>
      </c>
      <c r="AJ218">
        <v>1291500</v>
      </c>
      <c r="AK218">
        <v>1190620</v>
      </c>
      <c r="AL218">
        <v>648509</v>
      </c>
      <c r="AM218">
        <v>866581</v>
      </c>
      <c r="AN218">
        <v>687161</v>
      </c>
      <c r="AO218">
        <v>707142</v>
      </c>
      <c r="AP218">
        <v>1021200</v>
      </c>
      <c r="AQ218">
        <v>984411</v>
      </c>
    </row>
    <row r="219" spans="1:43">
      <c r="A219">
        <v>1922</v>
      </c>
      <c r="B219" t="s">
        <v>3885</v>
      </c>
      <c r="C219" t="s">
        <v>3886</v>
      </c>
      <c r="D219">
        <v>7.1633199999999997E-4</v>
      </c>
      <c r="E219">
        <v>14</v>
      </c>
      <c r="F219">
        <v>14</v>
      </c>
      <c r="G219">
        <v>0</v>
      </c>
      <c r="H219">
        <v>708244</v>
      </c>
      <c r="I219">
        <v>617483</v>
      </c>
      <c r="J219">
        <v>645874</v>
      </c>
      <c r="K219">
        <v>763074</v>
      </c>
      <c r="L219">
        <v>847912</v>
      </c>
      <c r="M219">
        <v>813673</v>
      </c>
      <c r="N219">
        <v>821128</v>
      </c>
      <c r="O219">
        <v>851824</v>
      </c>
      <c r="P219">
        <v>807281</v>
      </c>
      <c r="Q219">
        <v>533259</v>
      </c>
      <c r="R219">
        <v>441088</v>
      </c>
      <c r="S219">
        <v>512356</v>
      </c>
      <c r="T219">
        <v>1202200</v>
      </c>
      <c r="U219">
        <v>1201780</v>
      </c>
      <c r="V219">
        <v>1155930</v>
      </c>
      <c r="W219">
        <v>353415</v>
      </c>
      <c r="X219">
        <v>278882</v>
      </c>
      <c r="Y219">
        <v>375581</v>
      </c>
      <c r="Z219">
        <v>963091</v>
      </c>
      <c r="AA219">
        <v>929874</v>
      </c>
      <c r="AB219">
        <v>1080700</v>
      </c>
      <c r="AC219">
        <v>679617</v>
      </c>
      <c r="AD219">
        <v>548757</v>
      </c>
      <c r="AE219">
        <v>645152</v>
      </c>
      <c r="AF219">
        <v>353785</v>
      </c>
      <c r="AG219">
        <v>343368</v>
      </c>
      <c r="AH219">
        <v>323414</v>
      </c>
      <c r="AI219">
        <v>436567</v>
      </c>
      <c r="AJ219">
        <v>447345</v>
      </c>
      <c r="AK219">
        <v>526236</v>
      </c>
      <c r="AL219">
        <v>429664</v>
      </c>
      <c r="AM219">
        <v>564668</v>
      </c>
      <c r="AN219">
        <v>420071</v>
      </c>
      <c r="AO219">
        <v>154747</v>
      </c>
      <c r="AP219">
        <v>432163</v>
      </c>
      <c r="AQ219">
        <v>391949</v>
      </c>
    </row>
    <row r="220" spans="1:43">
      <c r="A220">
        <v>2063</v>
      </c>
      <c r="B220" t="s">
        <v>4167</v>
      </c>
      <c r="C220" t="s">
        <v>4168</v>
      </c>
      <c r="D220">
        <v>7.1633199999999997E-4</v>
      </c>
      <c r="E220">
        <v>14</v>
      </c>
      <c r="F220">
        <v>14</v>
      </c>
      <c r="G220">
        <v>0</v>
      </c>
      <c r="H220">
        <v>927021</v>
      </c>
      <c r="I220">
        <v>899485</v>
      </c>
      <c r="J220">
        <v>977446</v>
      </c>
      <c r="K220">
        <v>426954</v>
      </c>
      <c r="L220">
        <v>413632</v>
      </c>
      <c r="M220">
        <v>498833</v>
      </c>
      <c r="N220">
        <v>1111850</v>
      </c>
      <c r="O220">
        <v>1270430</v>
      </c>
      <c r="P220">
        <v>1340630</v>
      </c>
      <c r="Q220">
        <v>462840</v>
      </c>
      <c r="R220">
        <v>367655</v>
      </c>
      <c r="S220">
        <v>513851</v>
      </c>
      <c r="T220">
        <v>1170730</v>
      </c>
      <c r="U220">
        <v>1287650</v>
      </c>
      <c r="V220">
        <v>1416610</v>
      </c>
      <c r="W220">
        <v>328174</v>
      </c>
      <c r="X220">
        <v>307743</v>
      </c>
      <c r="Y220">
        <v>273871</v>
      </c>
      <c r="Z220">
        <v>2117390</v>
      </c>
      <c r="AA220">
        <v>2200910</v>
      </c>
      <c r="AB220">
        <v>2397540</v>
      </c>
      <c r="AC220">
        <v>667897</v>
      </c>
      <c r="AD220">
        <v>611049</v>
      </c>
      <c r="AE220">
        <v>740980</v>
      </c>
      <c r="AF220">
        <v>1121110</v>
      </c>
      <c r="AG220">
        <v>1367310</v>
      </c>
      <c r="AH220">
        <v>1327630</v>
      </c>
      <c r="AI220">
        <v>460306</v>
      </c>
      <c r="AJ220">
        <v>552777</v>
      </c>
      <c r="AK220">
        <v>574472</v>
      </c>
      <c r="AL220">
        <v>2035740</v>
      </c>
      <c r="AM220">
        <v>2813480</v>
      </c>
      <c r="AN220">
        <v>2186830</v>
      </c>
      <c r="AO220">
        <v>478149</v>
      </c>
      <c r="AP220">
        <v>901219</v>
      </c>
      <c r="AQ220">
        <v>840147</v>
      </c>
    </row>
    <row r="221" spans="1:43">
      <c r="A221">
        <v>2150</v>
      </c>
      <c r="B221" t="s">
        <v>4341</v>
      </c>
      <c r="C221" t="s">
        <v>4342</v>
      </c>
      <c r="D221">
        <v>7.1633199999999997E-4</v>
      </c>
      <c r="E221">
        <v>14</v>
      </c>
      <c r="F221">
        <v>14</v>
      </c>
      <c r="G221">
        <v>0</v>
      </c>
      <c r="H221">
        <v>590717</v>
      </c>
      <c r="I221">
        <v>576518</v>
      </c>
      <c r="J221">
        <v>668395</v>
      </c>
      <c r="K221">
        <v>509907</v>
      </c>
      <c r="L221">
        <v>435541</v>
      </c>
      <c r="M221">
        <v>545787</v>
      </c>
      <c r="N221">
        <v>609364</v>
      </c>
      <c r="O221">
        <v>654493</v>
      </c>
      <c r="P221">
        <v>691840</v>
      </c>
      <c r="Q221">
        <v>310203</v>
      </c>
      <c r="R221">
        <v>404725</v>
      </c>
      <c r="S221">
        <v>276235</v>
      </c>
      <c r="T221">
        <v>767590</v>
      </c>
      <c r="U221">
        <v>956832</v>
      </c>
      <c r="V221">
        <v>996610</v>
      </c>
      <c r="W221">
        <v>335953</v>
      </c>
      <c r="X221">
        <v>390587</v>
      </c>
      <c r="Y221">
        <v>404473</v>
      </c>
      <c r="Z221">
        <v>1189390</v>
      </c>
      <c r="AA221">
        <v>1249860</v>
      </c>
      <c r="AB221">
        <v>1239040</v>
      </c>
      <c r="AC221">
        <v>547816</v>
      </c>
      <c r="AD221">
        <v>667591</v>
      </c>
      <c r="AE221">
        <v>533484</v>
      </c>
      <c r="AF221">
        <v>726950</v>
      </c>
      <c r="AG221">
        <v>670891</v>
      </c>
      <c r="AH221">
        <v>853274</v>
      </c>
      <c r="AI221">
        <v>335911</v>
      </c>
      <c r="AJ221">
        <v>432031</v>
      </c>
      <c r="AK221">
        <v>418969</v>
      </c>
      <c r="AL221">
        <v>652362</v>
      </c>
      <c r="AM221">
        <v>1099360</v>
      </c>
      <c r="AN221">
        <v>696637</v>
      </c>
      <c r="AO221">
        <v>248103</v>
      </c>
      <c r="AP221">
        <v>294987</v>
      </c>
      <c r="AQ221">
        <v>330576</v>
      </c>
    </row>
    <row r="222" spans="1:43">
      <c r="A222">
        <v>2405</v>
      </c>
      <c r="B222" t="s">
        <v>4851</v>
      </c>
      <c r="C222" t="s">
        <v>4852</v>
      </c>
      <c r="D222">
        <v>7.1633199999999997E-4</v>
      </c>
      <c r="E222">
        <v>14</v>
      </c>
      <c r="F222">
        <v>14</v>
      </c>
      <c r="G222">
        <v>0</v>
      </c>
      <c r="H222">
        <v>1015770</v>
      </c>
      <c r="I222">
        <v>1005000</v>
      </c>
      <c r="J222">
        <v>944936</v>
      </c>
      <c r="K222">
        <v>1507880</v>
      </c>
      <c r="L222">
        <v>1466720</v>
      </c>
      <c r="M222">
        <v>1577600</v>
      </c>
      <c r="N222">
        <v>1877750</v>
      </c>
      <c r="O222">
        <v>1982150</v>
      </c>
      <c r="P222">
        <v>2054240</v>
      </c>
      <c r="Q222">
        <v>1548140</v>
      </c>
      <c r="R222">
        <v>1640870</v>
      </c>
      <c r="S222">
        <v>1819550</v>
      </c>
      <c r="T222">
        <v>1278500</v>
      </c>
      <c r="U222">
        <v>1601510</v>
      </c>
      <c r="V222">
        <v>1595580</v>
      </c>
      <c r="W222">
        <v>1204600</v>
      </c>
      <c r="X222">
        <v>1277340</v>
      </c>
      <c r="Y222">
        <v>1566790</v>
      </c>
      <c r="Z222">
        <v>2850190</v>
      </c>
      <c r="AA222">
        <v>3063320</v>
      </c>
      <c r="AB222">
        <v>3147750</v>
      </c>
      <c r="AC222">
        <v>3230460</v>
      </c>
      <c r="AD222">
        <v>3235360</v>
      </c>
      <c r="AE222">
        <v>3325440</v>
      </c>
      <c r="AF222">
        <v>2579560</v>
      </c>
      <c r="AG222">
        <v>2653510</v>
      </c>
      <c r="AH222">
        <v>3097980</v>
      </c>
      <c r="AI222">
        <v>2316230</v>
      </c>
      <c r="AJ222">
        <v>2484730</v>
      </c>
      <c r="AK222">
        <v>2648700</v>
      </c>
      <c r="AL222">
        <v>1357320</v>
      </c>
      <c r="AM222">
        <v>1736950</v>
      </c>
      <c r="AN222">
        <v>1409840</v>
      </c>
      <c r="AO222">
        <v>1308820</v>
      </c>
      <c r="AP222">
        <v>1756880</v>
      </c>
      <c r="AQ222">
        <v>1667860</v>
      </c>
    </row>
    <row r="223" spans="1:43">
      <c r="A223">
        <v>2450</v>
      </c>
      <c r="B223" t="s">
        <v>4941</v>
      </c>
      <c r="C223" t="s">
        <v>4942</v>
      </c>
      <c r="D223">
        <v>7.1633199999999997E-4</v>
      </c>
      <c r="E223">
        <v>14</v>
      </c>
      <c r="F223">
        <v>14</v>
      </c>
      <c r="G223">
        <v>0</v>
      </c>
      <c r="H223">
        <v>481343</v>
      </c>
      <c r="I223">
        <v>420025</v>
      </c>
      <c r="J223">
        <v>435609</v>
      </c>
      <c r="K223">
        <v>492783</v>
      </c>
      <c r="L223">
        <v>464860</v>
      </c>
      <c r="M223">
        <v>496866</v>
      </c>
      <c r="N223">
        <v>531673</v>
      </c>
      <c r="O223">
        <v>521390</v>
      </c>
      <c r="P223">
        <v>538782</v>
      </c>
      <c r="Q223">
        <v>335584</v>
      </c>
      <c r="R223">
        <v>305578</v>
      </c>
      <c r="S223">
        <v>364070</v>
      </c>
      <c r="T223">
        <v>528184</v>
      </c>
      <c r="U223">
        <v>616307</v>
      </c>
      <c r="V223">
        <v>638044</v>
      </c>
      <c r="W223">
        <v>290646</v>
      </c>
      <c r="X223">
        <v>297705</v>
      </c>
      <c r="Y223">
        <v>314140</v>
      </c>
      <c r="Z223">
        <v>561867</v>
      </c>
      <c r="AA223">
        <v>537525</v>
      </c>
      <c r="AB223">
        <v>616621</v>
      </c>
      <c r="AC223">
        <v>445373</v>
      </c>
      <c r="AD223">
        <v>409177</v>
      </c>
      <c r="AE223">
        <v>449495</v>
      </c>
      <c r="AF223">
        <v>351717</v>
      </c>
      <c r="AG223">
        <v>409803</v>
      </c>
      <c r="AH223">
        <v>412132</v>
      </c>
      <c r="AI223">
        <v>307874</v>
      </c>
      <c r="AJ223">
        <v>333402</v>
      </c>
      <c r="AK223">
        <v>358305</v>
      </c>
      <c r="AL223">
        <v>298094</v>
      </c>
      <c r="AM223">
        <v>387946</v>
      </c>
      <c r="AN223">
        <v>281950</v>
      </c>
      <c r="AO223">
        <v>121758</v>
      </c>
      <c r="AP223">
        <v>224512</v>
      </c>
      <c r="AQ223">
        <v>249887</v>
      </c>
    </row>
    <row r="224" spans="1:43">
      <c r="A224">
        <v>2489</v>
      </c>
      <c r="B224" t="s">
        <v>5019</v>
      </c>
      <c r="C224" t="s">
        <v>5020</v>
      </c>
      <c r="D224">
        <v>7.1633199999999997E-4</v>
      </c>
      <c r="E224">
        <v>14</v>
      </c>
      <c r="F224">
        <v>14</v>
      </c>
      <c r="G224">
        <v>0</v>
      </c>
      <c r="H224">
        <v>571192</v>
      </c>
      <c r="I224">
        <v>510127</v>
      </c>
      <c r="J224">
        <v>601647</v>
      </c>
      <c r="K224">
        <v>864524</v>
      </c>
      <c r="L224">
        <v>906987</v>
      </c>
      <c r="M224">
        <v>889680</v>
      </c>
      <c r="N224">
        <v>1197670</v>
      </c>
      <c r="O224">
        <v>1238880</v>
      </c>
      <c r="P224">
        <v>1054360</v>
      </c>
      <c r="Q224">
        <v>889952</v>
      </c>
      <c r="R224">
        <v>928586</v>
      </c>
      <c r="S224">
        <v>1010800</v>
      </c>
      <c r="T224">
        <v>891133</v>
      </c>
      <c r="U224">
        <v>1053440</v>
      </c>
      <c r="V224">
        <v>1076890</v>
      </c>
      <c r="W224">
        <v>787972</v>
      </c>
      <c r="X224">
        <v>841279</v>
      </c>
      <c r="Y224">
        <v>930374</v>
      </c>
      <c r="Z224">
        <v>1579160</v>
      </c>
      <c r="AA224">
        <v>1555560</v>
      </c>
      <c r="AB224">
        <v>1776440</v>
      </c>
      <c r="AC224">
        <v>1674220</v>
      </c>
      <c r="AD224">
        <v>1664800</v>
      </c>
      <c r="AE224">
        <v>1700790</v>
      </c>
      <c r="AF224">
        <v>1157200</v>
      </c>
      <c r="AG224">
        <v>1221230</v>
      </c>
      <c r="AH224">
        <v>1520710</v>
      </c>
      <c r="AI224">
        <v>1232650</v>
      </c>
      <c r="AJ224">
        <v>1283250</v>
      </c>
      <c r="AK224">
        <v>1437150</v>
      </c>
      <c r="AL224">
        <v>920847</v>
      </c>
      <c r="AM224">
        <v>1330890</v>
      </c>
      <c r="AN224">
        <v>1016340</v>
      </c>
      <c r="AO224">
        <v>717682</v>
      </c>
      <c r="AP224">
        <v>1032330</v>
      </c>
      <c r="AQ224">
        <v>1104070</v>
      </c>
    </row>
    <row r="225" spans="1:43">
      <c r="A225">
        <v>2525</v>
      </c>
      <c r="B225" t="s">
        <v>5091</v>
      </c>
      <c r="C225" t="s">
        <v>5092</v>
      </c>
      <c r="D225">
        <v>7.1633199999999997E-4</v>
      </c>
      <c r="E225">
        <v>14</v>
      </c>
      <c r="F225">
        <v>12</v>
      </c>
      <c r="G225">
        <v>2</v>
      </c>
      <c r="H225">
        <v>2266200</v>
      </c>
      <c r="I225">
        <v>2147360</v>
      </c>
      <c r="J225">
        <v>2359790</v>
      </c>
      <c r="K225">
        <v>3018340</v>
      </c>
      <c r="L225">
        <v>2767030</v>
      </c>
      <c r="M225">
        <v>2752340</v>
      </c>
      <c r="N225">
        <v>2870840</v>
      </c>
      <c r="O225">
        <v>3118950</v>
      </c>
      <c r="P225">
        <v>3071880</v>
      </c>
      <c r="Q225">
        <v>1907920</v>
      </c>
      <c r="R225">
        <v>2000720</v>
      </c>
      <c r="S225">
        <v>2042580</v>
      </c>
      <c r="T225">
        <v>2397780</v>
      </c>
      <c r="U225">
        <v>2672780</v>
      </c>
      <c r="V225">
        <v>2689560</v>
      </c>
      <c r="W225">
        <v>1504360</v>
      </c>
      <c r="X225">
        <v>1665160</v>
      </c>
      <c r="Y225">
        <v>1609870</v>
      </c>
      <c r="Z225">
        <v>2974690</v>
      </c>
      <c r="AA225">
        <v>2827680</v>
      </c>
      <c r="AB225">
        <v>3041560</v>
      </c>
      <c r="AC225">
        <v>2901390</v>
      </c>
      <c r="AD225">
        <v>2622400</v>
      </c>
      <c r="AE225">
        <v>3107310</v>
      </c>
      <c r="AF225">
        <v>2265210</v>
      </c>
      <c r="AG225">
        <v>2180290</v>
      </c>
      <c r="AH225">
        <v>2803170</v>
      </c>
      <c r="AI225">
        <v>1945600</v>
      </c>
      <c r="AJ225">
        <v>2170820</v>
      </c>
      <c r="AK225">
        <v>2062030</v>
      </c>
      <c r="AL225">
        <v>2682890</v>
      </c>
      <c r="AM225">
        <v>3624230</v>
      </c>
      <c r="AN225">
        <v>2751130</v>
      </c>
      <c r="AO225">
        <v>1360220</v>
      </c>
      <c r="AP225">
        <v>1965520</v>
      </c>
      <c r="AQ225">
        <v>1962590</v>
      </c>
    </row>
    <row r="226" spans="1:43">
      <c r="A226">
        <v>2593</v>
      </c>
      <c r="B226" t="s">
        <v>5227</v>
      </c>
      <c r="C226" t="s">
        <v>5228</v>
      </c>
      <c r="D226">
        <v>7.1633199999999997E-4</v>
      </c>
      <c r="E226">
        <v>14</v>
      </c>
      <c r="F226">
        <v>14</v>
      </c>
      <c r="G226">
        <v>0</v>
      </c>
      <c r="H226">
        <v>450146</v>
      </c>
      <c r="I226">
        <v>400492</v>
      </c>
      <c r="J226">
        <v>424276</v>
      </c>
      <c r="K226">
        <v>461744</v>
      </c>
      <c r="L226">
        <v>466363</v>
      </c>
      <c r="M226">
        <v>489013</v>
      </c>
      <c r="N226">
        <v>620507</v>
      </c>
      <c r="O226">
        <v>623633</v>
      </c>
      <c r="P226">
        <v>611565</v>
      </c>
      <c r="Q226">
        <v>473930</v>
      </c>
      <c r="R226">
        <v>457539</v>
      </c>
      <c r="S226">
        <v>433775</v>
      </c>
      <c r="T226">
        <v>502965</v>
      </c>
      <c r="U226">
        <v>605324</v>
      </c>
      <c r="V226">
        <v>617634</v>
      </c>
      <c r="W226">
        <v>337663</v>
      </c>
      <c r="X226">
        <v>351316</v>
      </c>
      <c r="Y226">
        <v>373009</v>
      </c>
      <c r="Z226">
        <v>505654</v>
      </c>
      <c r="AA226">
        <v>475137</v>
      </c>
      <c r="AB226">
        <v>509296</v>
      </c>
      <c r="AC226">
        <v>393082</v>
      </c>
      <c r="AD226">
        <v>386057</v>
      </c>
      <c r="AE226">
        <v>401625</v>
      </c>
      <c r="AF226">
        <v>368799</v>
      </c>
      <c r="AG226">
        <v>336281</v>
      </c>
      <c r="AH226">
        <v>419025</v>
      </c>
      <c r="AI226">
        <v>324084</v>
      </c>
      <c r="AJ226">
        <v>385009</v>
      </c>
      <c r="AK226">
        <v>351153</v>
      </c>
      <c r="AL226">
        <v>254728</v>
      </c>
      <c r="AM226">
        <v>294771</v>
      </c>
      <c r="AN226">
        <v>265838</v>
      </c>
      <c r="AO226">
        <v>171247</v>
      </c>
      <c r="AP226">
        <v>323672</v>
      </c>
      <c r="AQ226">
        <v>303439</v>
      </c>
    </row>
    <row r="227" spans="1:43">
      <c r="A227">
        <v>2762</v>
      </c>
      <c r="B227" t="s">
        <v>5565</v>
      </c>
      <c r="C227" t="s">
        <v>5566</v>
      </c>
      <c r="D227">
        <v>7.1633199999999997E-4</v>
      </c>
      <c r="E227">
        <v>14</v>
      </c>
      <c r="F227">
        <v>14</v>
      </c>
      <c r="G227">
        <v>0</v>
      </c>
      <c r="H227">
        <v>726203</v>
      </c>
      <c r="I227">
        <v>665921</v>
      </c>
      <c r="J227">
        <v>757140</v>
      </c>
      <c r="K227">
        <v>679818</v>
      </c>
      <c r="L227">
        <v>653928</v>
      </c>
      <c r="M227">
        <v>741136</v>
      </c>
      <c r="N227">
        <v>816726</v>
      </c>
      <c r="O227">
        <v>811443</v>
      </c>
      <c r="P227">
        <v>842226</v>
      </c>
      <c r="Q227">
        <v>567046</v>
      </c>
      <c r="R227">
        <v>497883</v>
      </c>
      <c r="S227">
        <v>621644</v>
      </c>
      <c r="T227">
        <v>746242</v>
      </c>
      <c r="U227">
        <v>827094</v>
      </c>
      <c r="V227">
        <v>811467</v>
      </c>
      <c r="W227">
        <v>409200</v>
      </c>
      <c r="X227">
        <v>445857</v>
      </c>
      <c r="Y227">
        <v>450819</v>
      </c>
      <c r="Z227">
        <v>984933</v>
      </c>
      <c r="AA227">
        <v>935793</v>
      </c>
      <c r="AB227">
        <v>1060910</v>
      </c>
      <c r="AC227">
        <v>643953</v>
      </c>
      <c r="AD227">
        <v>543971</v>
      </c>
      <c r="AE227">
        <v>659124</v>
      </c>
      <c r="AF227">
        <v>520971</v>
      </c>
      <c r="AG227">
        <v>587273</v>
      </c>
      <c r="AH227">
        <v>603707</v>
      </c>
      <c r="AI227">
        <v>575017</v>
      </c>
      <c r="AJ227">
        <v>566703</v>
      </c>
      <c r="AK227">
        <v>623306</v>
      </c>
      <c r="AL227">
        <v>445411</v>
      </c>
      <c r="AM227">
        <v>558038</v>
      </c>
      <c r="AN227">
        <v>430292</v>
      </c>
      <c r="AO227">
        <v>276939</v>
      </c>
      <c r="AP227">
        <v>355609</v>
      </c>
      <c r="AQ227">
        <v>380788</v>
      </c>
    </row>
    <row r="228" spans="1:43">
      <c r="A228">
        <v>3089</v>
      </c>
      <c r="B228" t="s">
        <v>6219</v>
      </c>
      <c r="C228" t="s">
        <v>6220</v>
      </c>
      <c r="D228">
        <v>7.1633199999999997E-4</v>
      </c>
      <c r="E228">
        <v>14</v>
      </c>
      <c r="F228">
        <v>14</v>
      </c>
      <c r="G228">
        <v>0</v>
      </c>
      <c r="H228">
        <v>1311090</v>
      </c>
      <c r="I228">
        <v>1442040</v>
      </c>
      <c r="J228">
        <v>1593680</v>
      </c>
      <c r="K228">
        <v>1372150</v>
      </c>
      <c r="L228">
        <v>1002050</v>
      </c>
      <c r="M228">
        <v>1233470</v>
      </c>
      <c r="N228">
        <v>1717130</v>
      </c>
      <c r="O228">
        <v>1958850</v>
      </c>
      <c r="P228">
        <v>1793730</v>
      </c>
      <c r="Q228">
        <v>1126100</v>
      </c>
      <c r="R228">
        <v>636930</v>
      </c>
      <c r="S228">
        <v>1186170</v>
      </c>
      <c r="T228">
        <v>1883520</v>
      </c>
      <c r="U228">
        <v>1900610</v>
      </c>
      <c r="V228">
        <v>2028540</v>
      </c>
      <c r="W228">
        <v>430375</v>
      </c>
      <c r="X228">
        <v>488189</v>
      </c>
      <c r="Y228">
        <v>699154</v>
      </c>
      <c r="Z228">
        <v>2603200</v>
      </c>
      <c r="AA228">
        <v>2574830</v>
      </c>
      <c r="AB228">
        <v>2887290</v>
      </c>
      <c r="AC228">
        <v>1264730</v>
      </c>
      <c r="AD228">
        <v>1160160</v>
      </c>
      <c r="AE228">
        <v>1282080</v>
      </c>
      <c r="AF228">
        <v>859400</v>
      </c>
      <c r="AG228">
        <v>1069010</v>
      </c>
      <c r="AH228">
        <v>1311060</v>
      </c>
      <c r="AI228">
        <v>934210</v>
      </c>
      <c r="AJ228">
        <v>931281</v>
      </c>
      <c r="AK228">
        <v>847969</v>
      </c>
      <c r="AL228">
        <v>2074580</v>
      </c>
      <c r="AM228">
        <v>2778330</v>
      </c>
      <c r="AN228">
        <v>2025360</v>
      </c>
      <c r="AO228">
        <v>1199560</v>
      </c>
      <c r="AP228">
        <v>1681930</v>
      </c>
      <c r="AQ228">
        <v>1670910</v>
      </c>
    </row>
    <row r="229" spans="1:43">
      <c r="A229">
        <v>3096</v>
      </c>
      <c r="B229" t="s">
        <v>6233</v>
      </c>
      <c r="C229" t="s">
        <v>6234</v>
      </c>
      <c r="D229">
        <v>7.1633199999999997E-4</v>
      </c>
      <c r="E229">
        <v>14</v>
      </c>
      <c r="F229">
        <v>14</v>
      </c>
      <c r="G229">
        <v>0</v>
      </c>
      <c r="H229">
        <v>408918</v>
      </c>
      <c r="I229">
        <v>356998</v>
      </c>
      <c r="J229">
        <v>369867</v>
      </c>
      <c r="K229">
        <v>416939</v>
      </c>
      <c r="L229">
        <v>372362</v>
      </c>
      <c r="M229">
        <v>381052</v>
      </c>
      <c r="N229">
        <v>474947</v>
      </c>
      <c r="O229">
        <v>464810</v>
      </c>
      <c r="P229">
        <v>513364</v>
      </c>
      <c r="Q229">
        <v>294398</v>
      </c>
      <c r="R229">
        <v>289908</v>
      </c>
      <c r="S229">
        <v>298773</v>
      </c>
      <c r="T229">
        <v>490108</v>
      </c>
      <c r="U229">
        <v>521556</v>
      </c>
      <c r="V229">
        <v>515744</v>
      </c>
      <c r="W229">
        <v>280285</v>
      </c>
      <c r="X229">
        <v>264926</v>
      </c>
      <c r="Y229">
        <v>275117</v>
      </c>
      <c r="Z229">
        <v>560061</v>
      </c>
      <c r="AA229">
        <v>522150</v>
      </c>
      <c r="AB229">
        <v>595351</v>
      </c>
      <c r="AC229">
        <v>413784</v>
      </c>
      <c r="AD229">
        <v>392147</v>
      </c>
      <c r="AE229">
        <v>421614</v>
      </c>
      <c r="AF229">
        <v>381768</v>
      </c>
      <c r="AG229">
        <v>359104</v>
      </c>
      <c r="AH229">
        <v>437215</v>
      </c>
      <c r="AI229">
        <v>297833</v>
      </c>
      <c r="AJ229">
        <v>270499</v>
      </c>
      <c r="AK229">
        <v>309645</v>
      </c>
      <c r="AL229">
        <v>439329</v>
      </c>
      <c r="AM229">
        <v>557322</v>
      </c>
      <c r="AN229">
        <v>409196</v>
      </c>
      <c r="AO229">
        <v>219879</v>
      </c>
      <c r="AP229">
        <v>299874</v>
      </c>
      <c r="AQ229">
        <v>302727</v>
      </c>
    </row>
    <row r="230" spans="1:43">
      <c r="A230">
        <v>3422</v>
      </c>
      <c r="B230" t="s">
        <v>6885</v>
      </c>
      <c r="C230" t="s">
        <v>6886</v>
      </c>
      <c r="D230">
        <v>7.1633199999999997E-4</v>
      </c>
      <c r="E230">
        <v>14</v>
      </c>
      <c r="F230">
        <v>14</v>
      </c>
      <c r="G230">
        <v>0</v>
      </c>
      <c r="H230">
        <v>1522740</v>
      </c>
      <c r="I230">
        <v>1363830</v>
      </c>
      <c r="J230">
        <v>1480430</v>
      </c>
      <c r="K230">
        <v>2569380</v>
      </c>
      <c r="L230">
        <v>2387320</v>
      </c>
      <c r="M230">
        <v>2690130</v>
      </c>
      <c r="N230">
        <v>3104020</v>
      </c>
      <c r="O230">
        <v>3117810</v>
      </c>
      <c r="P230">
        <v>3221920</v>
      </c>
      <c r="Q230">
        <v>2958330</v>
      </c>
      <c r="R230">
        <v>2943710</v>
      </c>
      <c r="S230">
        <v>3147030</v>
      </c>
      <c r="T230">
        <v>1608810</v>
      </c>
      <c r="U230">
        <v>1911120</v>
      </c>
      <c r="V230">
        <v>1937770</v>
      </c>
      <c r="W230">
        <v>1686950</v>
      </c>
      <c r="X230">
        <v>1747100</v>
      </c>
      <c r="Y230">
        <v>1788860</v>
      </c>
      <c r="Z230">
        <v>3956300</v>
      </c>
      <c r="AA230">
        <v>3962150</v>
      </c>
      <c r="AB230">
        <v>4507320</v>
      </c>
      <c r="AC230">
        <v>2946450</v>
      </c>
      <c r="AD230">
        <v>3024020</v>
      </c>
      <c r="AE230">
        <v>3237850</v>
      </c>
      <c r="AF230">
        <v>2021950</v>
      </c>
      <c r="AG230">
        <v>2201160</v>
      </c>
      <c r="AH230">
        <v>2387220</v>
      </c>
      <c r="AI230">
        <v>2816960</v>
      </c>
      <c r="AJ230">
        <v>3034340</v>
      </c>
      <c r="AK230">
        <v>3152580</v>
      </c>
      <c r="AL230">
        <v>1161160</v>
      </c>
      <c r="AM230">
        <v>1410550</v>
      </c>
      <c r="AN230">
        <v>1114380</v>
      </c>
      <c r="AO230">
        <v>1205740</v>
      </c>
      <c r="AP230">
        <v>1928550</v>
      </c>
      <c r="AQ230">
        <v>1821790</v>
      </c>
    </row>
    <row r="231" spans="1:43">
      <c r="A231">
        <v>230</v>
      </c>
      <c r="B231" t="s">
        <v>501</v>
      </c>
      <c r="C231" t="s">
        <v>502</v>
      </c>
      <c r="D231">
        <v>7.1633199999999997E-4</v>
      </c>
      <c r="E231">
        <v>13</v>
      </c>
      <c r="F231">
        <v>13</v>
      </c>
      <c r="G231">
        <v>0</v>
      </c>
      <c r="H231">
        <v>194869</v>
      </c>
      <c r="I231">
        <v>178119</v>
      </c>
      <c r="J231">
        <v>176510</v>
      </c>
      <c r="K231">
        <v>184844</v>
      </c>
      <c r="L231">
        <v>179941</v>
      </c>
      <c r="M231">
        <v>179702</v>
      </c>
      <c r="N231">
        <v>229279</v>
      </c>
      <c r="O231">
        <v>282306</v>
      </c>
      <c r="P231">
        <v>243279</v>
      </c>
      <c r="Q231">
        <v>150051</v>
      </c>
      <c r="R231">
        <v>175964</v>
      </c>
      <c r="S231">
        <v>167177</v>
      </c>
      <c r="T231">
        <v>279794</v>
      </c>
      <c r="U231">
        <v>349461</v>
      </c>
      <c r="V231">
        <v>289224</v>
      </c>
      <c r="W231">
        <v>132308</v>
      </c>
      <c r="X231">
        <v>152838</v>
      </c>
      <c r="Y231">
        <v>144746</v>
      </c>
      <c r="Z231">
        <v>269523</v>
      </c>
      <c r="AA231">
        <v>263129</v>
      </c>
      <c r="AB231">
        <v>312387</v>
      </c>
      <c r="AC231">
        <v>241292</v>
      </c>
      <c r="AD231">
        <v>242420</v>
      </c>
      <c r="AE231">
        <v>232023</v>
      </c>
      <c r="AF231">
        <v>252674</v>
      </c>
      <c r="AG231">
        <v>284819</v>
      </c>
      <c r="AH231">
        <v>265407</v>
      </c>
      <c r="AI231">
        <v>143014</v>
      </c>
      <c r="AJ231">
        <v>177816</v>
      </c>
      <c r="AK231">
        <v>161810</v>
      </c>
      <c r="AL231">
        <v>314650</v>
      </c>
      <c r="AM231">
        <v>402309</v>
      </c>
      <c r="AN231">
        <v>343135</v>
      </c>
      <c r="AO231">
        <v>124770</v>
      </c>
      <c r="AP231">
        <v>193124</v>
      </c>
      <c r="AQ231">
        <v>182008</v>
      </c>
    </row>
    <row r="232" spans="1:43">
      <c r="A232">
        <v>357</v>
      </c>
      <c r="B232" t="s">
        <v>755</v>
      </c>
      <c r="C232" t="s">
        <v>756</v>
      </c>
      <c r="D232">
        <v>7.1633199999999997E-4</v>
      </c>
      <c r="E232">
        <v>13</v>
      </c>
      <c r="F232">
        <v>6</v>
      </c>
      <c r="G232">
        <v>7</v>
      </c>
      <c r="H232">
        <v>1548790</v>
      </c>
      <c r="I232">
        <v>1215710</v>
      </c>
      <c r="J232">
        <v>1494880</v>
      </c>
      <c r="K232">
        <v>1556470</v>
      </c>
      <c r="L232">
        <v>1430520</v>
      </c>
      <c r="M232">
        <v>1452430</v>
      </c>
      <c r="N232">
        <v>1449810</v>
      </c>
      <c r="O232">
        <v>1536080</v>
      </c>
      <c r="P232">
        <v>1713430</v>
      </c>
      <c r="Q232">
        <v>1232060</v>
      </c>
      <c r="R232">
        <v>1236560</v>
      </c>
      <c r="S232">
        <v>1320420</v>
      </c>
      <c r="T232">
        <v>1344220</v>
      </c>
      <c r="U232">
        <v>1673170</v>
      </c>
      <c r="V232">
        <v>1384680</v>
      </c>
      <c r="W232">
        <v>998803</v>
      </c>
      <c r="X232">
        <v>912585</v>
      </c>
      <c r="Y232">
        <v>1004350</v>
      </c>
      <c r="Z232">
        <v>1967920</v>
      </c>
      <c r="AA232">
        <v>2021640</v>
      </c>
      <c r="AB232">
        <v>2141980</v>
      </c>
      <c r="AC232">
        <v>1750740</v>
      </c>
      <c r="AD232">
        <v>1578880</v>
      </c>
      <c r="AE232">
        <v>1848860</v>
      </c>
      <c r="AF232">
        <v>1571080</v>
      </c>
      <c r="AG232">
        <v>1571220</v>
      </c>
      <c r="AH232">
        <v>1824620</v>
      </c>
      <c r="AI232">
        <v>1529970</v>
      </c>
      <c r="AJ232">
        <v>1515040</v>
      </c>
      <c r="AK232">
        <v>1542240</v>
      </c>
      <c r="AL232">
        <v>1921040</v>
      </c>
      <c r="AM232">
        <v>2408870</v>
      </c>
      <c r="AN232">
        <v>1606010</v>
      </c>
      <c r="AO232">
        <v>1350720</v>
      </c>
      <c r="AP232">
        <v>1967790</v>
      </c>
      <c r="AQ232">
        <v>1848280</v>
      </c>
    </row>
    <row r="233" spans="1:43">
      <c r="A233">
        <v>394</v>
      </c>
      <c r="B233" t="s">
        <v>829</v>
      </c>
      <c r="C233" t="s">
        <v>830</v>
      </c>
      <c r="D233">
        <v>7.1633199999999997E-4</v>
      </c>
      <c r="E233">
        <v>13</v>
      </c>
      <c r="F233">
        <v>12</v>
      </c>
      <c r="G233">
        <v>1</v>
      </c>
      <c r="H233">
        <v>757952</v>
      </c>
      <c r="I233">
        <v>632773</v>
      </c>
      <c r="J233">
        <v>724179</v>
      </c>
      <c r="K233">
        <v>766006</v>
      </c>
      <c r="L233">
        <v>744497</v>
      </c>
      <c r="M233">
        <v>740423</v>
      </c>
      <c r="N233">
        <v>936235</v>
      </c>
      <c r="O233">
        <v>853777</v>
      </c>
      <c r="P233">
        <v>915915</v>
      </c>
      <c r="Q233">
        <v>652132</v>
      </c>
      <c r="R233">
        <v>647546</v>
      </c>
      <c r="S233">
        <v>710527</v>
      </c>
      <c r="T233">
        <v>761008</v>
      </c>
      <c r="U233">
        <v>775867</v>
      </c>
      <c r="V233">
        <v>845729</v>
      </c>
      <c r="W233">
        <v>540604</v>
      </c>
      <c r="X233">
        <v>485423</v>
      </c>
      <c r="Y233">
        <v>587150</v>
      </c>
      <c r="Z233">
        <v>950269</v>
      </c>
      <c r="AA233">
        <v>861997</v>
      </c>
      <c r="AB233">
        <v>951239</v>
      </c>
      <c r="AC233">
        <v>788382</v>
      </c>
      <c r="AD233">
        <v>748692</v>
      </c>
      <c r="AE233">
        <v>755832</v>
      </c>
      <c r="AF233">
        <v>796083</v>
      </c>
      <c r="AG233">
        <v>854291</v>
      </c>
      <c r="AH233">
        <v>957958</v>
      </c>
      <c r="AI233">
        <v>618414</v>
      </c>
      <c r="AJ233">
        <v>670190</v>
      </c>
      <c r="AK233">
        <v>622588</v>
      </c>
      <c r="AL233">
        <v>884706</v>
      </c>
      <c r="AM233">
        <v>1149170</v>
      </c>
      <c r="AN233">
        <v>871963</v>
      </c>
      <c r="AO233">
        <v>491647</v>
      </c>
      <c r="AP233">
        <v>682484</v>
      </c>
      <c r="AQ233">
        <v>661572</v>
      </c>
    </row>
    <row r="234" spans="1:43">
      <c r="A234">
        <v>451</v>
      </c>
      <c r="B234" t="s">
        <v>943</v>
      </c>
      <c r="C234" t="s">
        <v>944</v>
      </c>
      <c r="D234">
        <v>7.1633199999999997E-4</v>
      </c>
      <c r="E234">
        <v>13</v>
      </c>
      <c r="F234">
        <v>13</v>
      </c>
      <c r="G234">
        <v>0</v>
      </c>
      <c r="H234">
        <v>12490600</v>
      </c>
      <c r="I234">
        <v>11326600</v>
      </c>
      <c r="J234">
        <v>9087940</v>
      </c>
      <c r="K234">
        <v>16873200</v>
      </c>
      <c r="L234">
        <v>14983700</v>
      </c>
      <c r="M234">
        <v>14352800</v>
      </c>
      <c r="N234">
        <v>14918200</v>
      </c>
      <c r="O234">
        <v>12867100</v>
      </c>
      <c r="P234">
        <v>8710240</v>
      </c>
      <c r="Q234">
        <v>10367700</v>
      </c>
      <c r="R234">
        <v>9814550</v>
      </c>
      <c r="S234">
        <v>8654380</v>
      </c>
      <c r="T234">
        <v>17782300</v>
      </c>
      <c r="U234">
        <v>16900900</v>
      </c>
      <c r="V234">
        <v>14941100</v>
      </c>
      <c r="W234">
        <v>7748860</v>
      </c>
      <c r="X234">
        <v>7092060</v>
      </c>
      <c r="Y234">
        <v>5684830</v>
      </c>
      <c r="Z234">
        <v>22539600</v>
      </c>
      <c r="AA234">
        <v>20647700</v>
      </c>
      <c r="AB234">
        <v>21775200</v>
      </c>
      <c r="AC234">
        <v>10852100</v>
      </c>
      <c r="AD234">
        <v>9635910</v>
      </c>
      <c r="AE234">
        <v>7146300</v>
      </c>
      <c r="AF234">
        <v>9401020</v>
      </c>
      <c r="AG234">
        <v>9127670</v>
      </c>
      <c r="AH234">
        <v>6685380</v>
      </c>
      <c r="AI234">
        <v>12211300</v>
      </c>
      <c r="AJ234">
        <v>12308700</v>
      </c>
      <c r="AK234">
        <v>11242600</v>
      </c>
      <c r="AL234">
        <v>15750800</v>
      </c>
      <c r="AM234">
        <v>17365200</v>
      </c>
      <c r="AN234">
        <v>12844300</v>
      </c>
      <c r="AO234">
        <v>10844600</v>
      </c>
      <c r="AP234">
        <v>12882200</v>
      </c>
      <c r="AQ234">
        <v>13806600</v>
      </c>
    </row>
    <row r="235" spans="1:43">
      <c r="A235">
        <v>471</v>
      </c>
      <c r="B235" t="s">
        <v>983</v>
      </c>
      <c r="C235" t="s">
        <v>984</v>
      </c>
      <c r="D235">
        <v>7.1633199999999997E-4</v>
      </c>
      <c r="E235">
        <v>13</v>
      </c>
      <c r="F235">
        <v>13</v>
      </c>
      <c r="G235">
        <v>0</v>
      </c>
      <c r="H235">
        <v>763420</v>
      </c>
      <c r="I235">
        <v>733492</v>
      </c>
      <c r="J235">
        <v>714104</v>
      </c>
      <c r="K235">
        <v>843033</v>
      </c>
      <c r="L235">
        <v>797568</v>
      </c>
      <c r="M235">
        <v>891028</v>
      </c>
      <c r="N235">
        <v>924698</v>
      </c>
      <c r="O235">
        <v>972038</v>
      </c>
      <c r="P235">
        <v>822882</v>
      </c>
      <c r="Q235">
        <v>508490</v>
      </c>
      <c r="R235">
        <v>519092</v>
      </c>
      <c r="S235">
        <v>459164</v>
      </c>
      <c r="T235">
        <v>1071740</v>
      </c>
      <c r="U235">
        <v>1404870</v>
      </c>
      <c r="V235">
        <v>1515360</v>
      </c>
      <c r="W235">
        <v>632279</v>
      </c>
      <c r="X235">
        <v>752361</v>
      </c>
      <c r="Y235">
        <v>751655</v>
      </c>
      <c r="Z235">
        <v>1231660</v>
      </c>
      <c r="AA235">
        <v>1222630</v>
      </c>
      <c r="AB235">
        <v>1475330</v>
      </c>
      <c r="AC235">
        <v>1276890</v>
      </c>
      <c r="AD235">
        <v>1268530</v>
      </c>
      <c r="AE235">
        <v>1246850</v>
      </c>
      <c r="AF235">
        <v>1707730</v>
      </c>
      <c r="AG235">
        <v>1697080</v>
      </c>
      <c r="AH235">
        <v>1755500</v>
      </c>
      <c r="AI235">
        <v>841903</v>
      </c>
      <c r="AJ235">
        <v>961771</v>
      </c>
      <c r="AK235">
        <v>908444</v>
      </c>
      <c r="AL235">
        <v>3686910</v>
      </c>
      <c r="AM235">
        <v>4958420</v>
      </c>
      <c r="AN235">
        <v>3846260</v>
      </c>
      <c r="AO235">
        <v>1012280</v>
      </c>
      <c r="AP235">
        <v>1453920</v>
      </c>
      <c r="AQ235">
        <v>1461110</v>
      </c>
    </row>
    <row r="236" spans="1:43">
      <c r="A236">
        <v>501</v>
      </c>
      <c r="B236" t="s">
        <v>1043</v>
      </c>
      <c r="C236" t="s">
        <v>1044</v>
      </c>
      <c r="D236">
        <v>7.1633199999999997E-4</v>
      </c>
      <c r="E236">
        <v>13</v>
      </c>
      <c r="F236">
        <v>13</v>
      </c>
      <c r="G236">
        <v>0</v>
      </c>
      <c r="H236">
        <v>1525410</v>
      </c>
      <c r="I236">
        <v>1410660</v>
      </c>
      <c r="J236">
        <v>1556450</v>
      </c>
      <c r="K236">
        <v>1498410</v>
      </c>
      <c r="L236">
        <v>1539720</v>
      </c>
      <c r="M236">
        <v>1599480</v>
      </c>
      <c r="N236">
        <v>1612140</v>
      </c>
      <c r="O236">
        <v>1707280</v>
      </c>
      <c r="P236">
        <v>1826330</v>
      </c>
      <c r="Q236">
        <v>1371580</v>
      </c>
      <c r="R236">
        <v>1298580</v>
      </c>
      <c r="S236">
        <v>1379530</v>
      </c>
      <c r="T236">
        <v>1862390</v>
      </c>
      <c r="U236">
        <v>2032080</v>
      </c>
      <c r="V236">
        <v>2040560</v>
      </c>
      <c r="W236">
        <v>1282880</v>
      </c>
      <c r="X236">
        <v>1261820</v>
      </c>
      <c r="Y236">
        <v>1391740</v>
      </c>
      <c r="Z236">
        <v>1860810</v>
      </c>
      <c r="AA236">
        <v>1733510</v>
      </c>
      <c r="AB236">
        <v>1956660</v>
      </c>
      <c r="AC236">
        <v>1503550</v>
      </c>
      <c r="AD236">
        <v>1555740</v>
      </c>
      <c r="AE236">
        <v>1562660</v>
      </c>
      <c r="AF236">
        <v>1441440</v>
      </c>
      <c r="AG236">
        <v>1555940</v>
      </c>
      <c r="AH236">
        <v>1665940</v>
      </c>
      <c r="AI236">
        <v>1354490</v>
      </c>
      <c r="AJ236">
        <v>1379700</v>
      </c>
      <c r="AK236">
        <v>1460430</v>
      </c>
      <c r="AL236">
        <v>1421050</v>
      </c>
      <c r="AM236">
        <v>1990950</v>
      </c>
      <c r="AN236">
        <v>1515420</v>
      </c>
      <c r="AO236">
        <v>871613</v>
      </c>
      <c r="AP236">
        <v>1249500</v>
      </c>
      <c r="AQ236">
        <v>1249150</v>
      </c>
    </row>
    <row r="237" spans="1:43">
      <c r="A237">
        <v>551</v>
      </c>
      <c r="B237" t="s">
        <v>1143</v>
      </c>
      <c r="C237" t="s">
        <v>1144</v>
      </c>
      <c r="D237">
        <v>7.1633199999999997E-4</v>
      </c>
      <c r="E237">
        <v>13</v>
      </c>
      <c r="F237">
        <v>13</v>
      </c>
      <c r="G237">
        <v>0</v>
      </c>
      <c r="H237">
        <v>556007</v>
      </c>
      <c r="I237">
        <v>599489</v>
      </c>
      <c r="J237">
        <v>559859</v>
      </c>
      <c r="K237">
        <v>525876</v>
      </c>
      <c r="L237">
        <v>470921</v>
      </c>
      <c r="M237">
        <v>478092</v>
      </c>
      <c r="N237">
        <v>540970</v>
      </c>
      <c r="O237">
        <v>623673</v>
      </c>
      <c r="P237">
        <v>530586</v>
      </c>
      <c r="Q237">
        <v>337716</v>
      </c>
      <c r="R237">
        <v>373544</v>
      </c>
      <c r="S237">
        <v>443049</v>
      </c>
      <c r="T237">
        <v>697210</v>
      </c>
      <c r="U237">
        <v>811367</v>
      </c>
      <c r="V237">
        <v>787357</v>
      </c>
      <c r="W237">
        <v>321818</v>
      </c>
      <c r="X237">
        <v>334108</v>
      </c>
      <c r="Y237">
        <v>325325</v>
      </c>
      <c r="Z237">
        <v>588370</v>
      </c>
      <c r="AA237">
        <v>627528</v>
      </c>
      <c r="AB237">
        <v>669139</v>
      </c>
      <c r="AC237">
        <v>433207</v>
      </c>
      <c r="AD237">
        <v>490243</v>
      </c>
      <c r="AE237">
        <v>435763</v>
      </c>
      <c r="AF237">
        <v>416445</v>
      </c>
      <c r="AG237">
        <v>537988</v>
      </c>
      <c r="AH237">
        <v>442073</v>
      </c>
      <c r="AI237">
        <v>333309</v>
      </c>
      <c r="AJ237">
        <v>376186</v>
      </c>
      <c r="AK237">
        <v>373374</v>
      </c>
      <c r="AL237">
        <v>353738</v>
      </c>
      <c r="AM237">
        <v>570687</v>
      </c>
      <c r="AN237">
        <v>363349</v>
      </c>
      <c r="AO237">
        <v>206208</v>
      </c>
      <c r="AP237">
        <v>332090</v>
      </c>
      <c r="AQ237">
        <v>281959</v>
      </c>
    </row>
    <row r="238" spans="1:43">
      <c r="A238">
        <v>593</v>
      </c>
      <c r="B238" t="s">
        <v>1227</v>
      </c>
      <c r="C238" t="s">
        <v>1228</v>
      </c>
      <c r="D238">
        <v>7.1633199999999997E-4</v>
      </c>
      <c r="E238">
        <v>13</v>
      </c>
      <c r="F238">
        <v>11</v>
      </c>
      <c r="G238">
        <v>2</v>
      </c>
      <c r="H238">
        <v>6298730</v>
      </c>
      <c r="I238">
        <v>6130880</v>
      </c>
      <c r="J238">
        <v>6535780</v>
      </c>
      <c r="K238">
        <v>5606960</v>
      </c>
      <c r="L238">
        <v>5641540</v>
      </c>
      <c r="M238">
        <v>5859930</v>
      </c>
      <c r="N238">
        <v>6019090</v>
      </c>
      <c r="O238">
        <v>6533160</v>
      </c>
      <c r="P238">
        <v>6687110</v>
      </c>
      <c r="Q238">
        <v>5207390</v>
      </c>
      <c r="R238">
        <v>5137840</v>
      </c>
      <c r="S238">
        <v>5303230</v>
      </c>
      <c r="T238">
        <v>6909160</v>
      </c>
      <c r="U238">
        <v>7674680</v>
      </c>
      <c r="V238">
        <v>7665940</v>
      </c>
      <c r="W238">
        <v>5192450</v>
      </c>
      <c r="X238">
        <v>5591270</v>
      </c>
      <c r="Y238">
        <v>5780240</v>
      </c>
      <c r="Z238">
        <v>6761300</v>
      </c>
      <c r="AA238">
        <v>6727930</v>
      </c>
      <c r="AB238">
        <v>7004850</v>
      </c>
      <c r="AC238">
        <v>5518780</v>
      </c>
      <c r="AD238">
        <v>5548660</v>
      </c>
      <c r="AE238">
        <v>6106680</v>
      </c>
      <c r="AF238">
        <v>5917160</v>
      </c>
      <c r="AG238">
        <v>6421930</v>
      </c>
      <c r="AH238">
        <v>6624510</v>
      </c>
      <c r="AI238">
        <v>5331740</v>
      </c>
      <c r="AJ238">
        <v>5462680</v>
      </c>
      <c r="AK238">
        <v>5625610</v>
      </c>
      <c r="AL238">
        <v>5233540</v>
      </c>
      <c r="AM238">
        <v>6741870</v>
      </c>
      <c r="AN238">
        <v>5347480</v>
      </c>
      <c r="AO238">
        <v>4011000</v>
      </c>
      <c r="AP238">
        <v>5321370</v>
      </c>
      <c r="AQ238">
        <v>5158250</v>
      </c>
    </row>
    <row r="239" spans="1:43">
      <c r="A239">
        <v>601</v>
      </c>
      <c r="B239" t="s">
        <v>1243</v>
      </c>
      <c r="C239" t="s">
        <v>1244</v>
      </c>
      <c r="D239">
        <v>7.1633199999999997E-4</v>
      </c>
      <c r="E239">
        <v>13</v>
      </c>
      <c r="F239">
        <v>13</v>
      </c>
      <c r="G239">
        <v>0</v>
      </c>
      <c r="H239">
        <v>396343</v>
      </c>
      <c r="I239">
        <v>384499</v>
      </c>
      <c r="J239">
        <v>391709</v>
      </c>
      <c r="K239">
        <v>269137</v>
      </c>
      <c r="L239">
        <v>260695</v>
      </c>
      <c r="M239">
        <v>286483</v>
      </c>
      <c r="N239">
        <v>435946</v>
      </c>
      <c r="O239">
        <v>454533</v>
      </c>
      <c r="P239">
        <v>529472</v>
      </c>
      <c r="Q239">
        <v>204709</v>
      </c>
      <c r="R239">
        <v>210965</v>
      </c>
      <c r="S239">
        <v>262996</v>
      </c>
      <c r="T239">
        <v>446367</v>
      </c>
      <c r="U239">
        <v>578545</v>
      </c>
      <c r="V239">
        <v>527470</v>
      </c>
      <c r="W239">
        <v>134635</v>
      </c>
      <c r="X239">
        <v>157899</v>
      </c>
      <c r="Y239">
        <v>166846</v>
      </c>
      <c r="Z239">
        <v>548870</v>
      </c>
      <c r="AA239">
        <v>512568</v>
      </c>
      <c r="AB239">
        <v>615784</v>
      </c>
      <c r="AC239">
        <v>210109</v>
      </c>
      <c r="AD239">
        <v>207519</v>
      </c>
      <c r="AE239">
        <v>246580</v>
      </c>
      <c r="AF239">
        <v>222166</v>
      </c>
      <c r="AG239">
        <v>227887</v>
      </c>
      <c r="AH239">
        <v>289625</v>
      </c>
      <c r="AI239">
        <v>169803</v>
      </c>
      <c r="AJ239">
        <v>165874</v>
      </c>
      <c r="AK239">
        <v>179486</v>
      </c>
      <c r="AL239">
        <v>365382</v>
      </c>
      <c r="AM239">
        <v>447994</v>
      </c>
      <c r="AN239">
        <v>340648</v>
      </c>
      <c r="AO239">
        <v>137115</v>
      </c>
      <c r="AP239">
        <v>196317</v>
      </c>
      <c r="AQ239">
        <v>218995</v>
      </c>
    </row>
    <row r="240" spans="1:43">
      <c r="A240">
        <v>628</v>
      </c>
      <c r="B240" t="s">
        <v>1297</v>
      </c>
      <c r="C240" t="s">
        <v>1298</v>
      </c>
      <c r="D240">
        <v>7.1633199999999997E-4</v>
      </c>
      <c r="E240">
        <v>13</v>
      </c>
      <c r="F240">
        <v>13</v>
      </c>
      <c r="G240">
        <v>0</v>
      </c>
      <c r="H240">
        <v>27604200</v>
      </c>
      <c r="I240">
        <v>26781600</v>
      </c>
      <c r="J240">
        <v>29689700</v>
      </c>
      <c r="K240">
        <v>54093500</v>
      </c>
      <c r="L240">
        <v>55516200</v>
      </c>
      <c r="M240">
        <v>56301800</v>
      </c>
      <c r="N240">
        <v>29013700</v>
      </c>
      <c r="O240">
        <v>28202100</v>
      </c>
      <c r="P240">
        <v>31378400</v>
      </c>
      <c r="Q240">
        <v>21423400</v>
      </c>
      <c r="R240">
        <v>23712300</v>
      </c>
      <c r="S240">
        <v>24384500</v>
      </c>
      <c r="T240">
        <v>40796500</v>
      </c>
      <c r="U240">
        <v>45121300</v>
      </c>
      <c r="V240">
        <v>42614700</v>
      </c>
      <c r="W240">
        <v>21999600</v>
      </c>
      <c r="X240">
        <v>20502100</v>
      </c>
      <c r="Y240">
        <v>22931100</v>
      </c>
      <c r="Z240">
        <v>62078000</v>
      </c>
      <c r="AA240">
        <v>69116000</v>
      </c>
      <c r="AB240">
        <v>71185400</v>
      </c>
      <c r="AC240">
        <v>57584600</v>
      </c>
      <c r="AD240">
        <v>59154800</v>
      </c>
      <c r="AE240">
        <v>64046200</v>
      </c>
      <c r="AF240">
        <v>29296000</v>
      </c>
      <c r="AG240">
        <v>29873700</v>
      </c>
      <c r="AH240">
        <v>35445100</v>
      </c>
      <c r="AI240">
        <v>26028100</v>
      </c>
      <c r="AJ240">
        <v>27321600</v>
      </c>
      <c r="AK240">
        <v>29429000</v>
      </c>
      <c r="AL240">
        <v>58128000</v>
      </c>
      <c r="AM240">
        <v>81430500</v>
      </c>
      <c r="AN240">
        <v>56568700</v>
      </c>
      <c r="AO240">
        <v>35205500</v>
      </c>
      <c r="AP240">
        <v>46676900</v>
      </c>
      <c r="AQ240">
        <v>48421800</v>
      </c>
    </row>
    <row r="241" spans="1:43">
      <c r="A241">
        <v>640</v>
      </c>
      <c r="B241" t="s">
        <v>1321</v>
      </c>
      <c r="C241" t="s">
        <v>1322</v>
      </c>
      <c r="D241">
        <v>7.1633199999999997E-4</v>
      </c>
      <c r="E241">
        <v>13</v>
      </c>
      <c r="F241">
        <v>13</v>
      </c>
      <c r="G241">
        <v>0</v>
      </c>
      <c r="H241">
        <v>348964</v>
      </c>
      <c r="I241">
        <v>301165</v>
      </c>
      <c r="J241">
        <v>285803</v>
      </c>
      <c r="K241">
        <v>350131</v>
      </c>
      <c r="L241">
        <v>300126</v>
      </c>
      <c r="M241">
        <v>364245</v>
      </c>
      <c r="N241">
        <v>367897</v>
      </c>
      <c r="O241">
        <v>355457</v>
      </c>
      <c r="P241">
        <v>375770</v>
      </c>
      <c r="Q241">
        <v>185949</v>
      </c>
      <c r="R241">
        <v>140370</v>
      </c>
      <c r="S241">
        <v>158454</v>
      </c>
      <c r="T241">
        <v>446701</v>
      </c>
      <c r="U241">
        <v>477364</v>
      </c>
      <c r="V241">
        <v>519981</v>
      </c>
      <c r="W241">
        <v>157183</v>
      </c>
      <c r="X241">
        <v>177847</v>
      </c>
      <c r="Y241">
        <v>197087</v>
      </c>
      <c r="Z241">
        <v>677461</v>
      </c>
      <c r="AA241">
        <v>590119</v>
      </c>
      <c r="AB241">
        <v>661724</v>
      </c>
      <c r="AC241">
        <v>442780</v>
      </c>
      <c r="AD241">
        <v>413732</v>
      </c>
      <c r="AE241">
        <v>415058</v>
      </c>
      <c r="AF241">
        <v>312304</v>
      </c>
      <c r="AG241">
        <v>319619</v>
      </c>
      <c r="AH241">
        <v>404210</v>
      </c>
      <c r="AI241">
        <v>277489</v>
      </c>
      <c r="AJ241">
        <v>265525</v>
      </c>
      <c r="AK241">
        <v>277015</v>
      </c>
      <c r="AL241">
        <v>318682</v>
      </c>
      <c r="AM241">
        <v>455809</v>
      </c>
      <c r="AN241">
        <v>302176</v>
      </c>
      <c r="AO241">
        <v>149137</v>
      </c>
      <c r="AP241">
        <v>202334</v>
      </c>
      <c r="AQ241">
        <v>251312</v>
      </c>
    </row>
    <row r="242" spans="1:43">
      <c r="A242">
        <v>904</v>
      </c>
      <c r="B242" t="s">
        <v>1849</v>
      </c>
      <c r="C242" t="s">
        <v>1850</v>
      </c>
      <c r="D242">
        <v>7.1633199999999997E-4</v>
      </c>
      <c r="E242">
        <v>13</v>
      </c>
      <c r="F242">
        <v>13</v>
      </c>
      <c r="G242">
        <v>0</v>
      </c>
      <c r="H242">
        <v>3532930</v>
      </c>
      <c r="I242">
        <v>3303290</v>
      </c>
      <c r="J242">
        <v>3210480</v>
      </c>
      <c r="K242">
        <v>4472650</v>
      </c>
      <c r="L242">
        <v>4239150</v>
      </c>
      <c r="M242">
        <v>4837170</v>
      </c>
      <c r="N242">
        <v>3183400</v>
      </c>
      <c r="O242">
        <v>3314980</v>
      </c>
      <c r="P242">
        <v>3066680</v>
      </c>
      <c r="Q242">
        <v>2417710</v>
      </c>
      <c r="R242">
        <v>2411720</v>
      </c>
      <c r="S242">
        <v>2711630</v>
      </c>
      <c r="T242">
        <v>3182180</v>
      </c>
      <c r="U242">
        <v>3532260</v>
      </c>
      <c r="V242">
        <v>3788750</v>
      </c>
      <c r="W242">
        <v>2240320</v>
      </c>
      <c r="X242">
        <v>2381990</v>
      </c>
      <c r="Y242">
        <v>2516850</v>
      </c>
      <c r="Z242">
        <v>3948110</v>
      </c>
      <c r="AA242">
        <v>3836410</v>
      </c>
      <c r="AB242">
        <v>4363560</v>
      </c>
      <c r="AC242">
        <v>3654840</v>
      </c>
      <c r="AD242">
        <v>3553960</v>
      </c>
      <c r="AE242">
        <v>3579610</v>
      </c>
      <c r="AF242">
        <v>2452670</v>
      </c>
      <c r="AG242">
        <v>2544560</v>
      </c>
      <c r="AH242">
        <v>2981880</v>
      </c>
      <c r="AI242">
        <v>2417580</v>
      </c>
      <c r="AJ242">
        <v>2527440</v>
      </c>
      <c r="AK242">
        <v>2652760</v>
      </c>
      <c r="AL242">
        <v>2582590</v>
      </c>
      <c r="AM242">
        <v>3311470</v>
      </c>
      <c r="AN242">
        <v>2597540</v>
      </c>
      <c r="AO242">
        <v>1591640</v>
      </c>
      <c r="AP242">
        <v>2377570</v>
      </c>
      <c r="AQ242">
        <v>2413690</v>
      </c>
    </row>
    <row r="243" spans="1:43">
      <c r="A243">
        <v>935</v>
      </c>
      <c r="B243" t="s">
        <v>1911</v>
      </c>
      <c r="C243" t="s">
        <v>1912</v>
      </c>
      <c r="D243">
        <v>7.1633199999999997E-4</v>
      </c>
      <c r="E243">
        <v>13</v>
      </c>
      <c r="F243">
        <v>13</v>
      </c>
      <c r="G243">
        <v>0</v>
      </c>
      <c r="H243">
        <v>4930100</v>
      </c>
      <c r="I243">
        <v>4530070</v>
      </c>
      <c r="J243">
        <v>4254970</v>
      </c>
      <c r="K243">
        <v>7954630</v>
      </c>
      <c r="L243">
        <v>8579430</v>
      </c>
      <c r="M243">
        <v>8630650</v>
      </c>
      <c r="N243">
        <v>7970360</v>
      </c>
      <c r="O243">
        <v>8139680</v>
      </c>
      <c r="P243">
        <v>6831220</v>
      </c>
      <c r="Q243">
        <v>7006290</v>
      </c>
      <c r="R243">
        <v>6704990</v>
      </c>
      <c r="S243">
        <v>6765290</v>
      </c>
      <c r="T243">
        <v>5923680</v>
      </c>
      <c r="U243">
        <v>6444940</v>
      </c>
      <c r="V243">
        <v>6492640</v>
      </c>
      <c r="W243">
        <v>4620110</v>
      </c>
      <c r="X243">
        <v>4315710</v>
      </c>
      <c r="Y243">
        <v>4680470</v>
      </c>
      <c r="Z243">
        <v>9329040</v>
      </c>
      <c r="AA243">
        <v>9057580</v>
      </c>
      <c r="AB243">
        <v>9178530</v>
      </c>
      <c r="AC243">
        <v>7802220</v>
      </c>
      <c r="AD243">
        <v>7784160</v>
      </c>
      <c r="AE243">
        <v>7871380</v>
      </c>
      <c r="AF243">
        <v>7434170</v>
      </c>
      <c r="AG243">
        <v>7927350</v>
      </c>
      <c r="AH243">
        <v>8240180</v>
      </c>
      <c r="AI243">
        <v>7772980</v>
      </c>
      <c r="AJ243">
        <v>8016980</v>
      </c>
      <c r="AK243">
        <v>7830780</v>
      </c>
      <c r="AL243">
        <v>3806260</v>
      </c>
      <c r="AM243">
        <v>4810820</v>
      </c>
      <c r="AN243">
        <v>3692220</v>
      </c>
      <c r="AO243">
        <v>3831830</v>
      </c>
      <c r="AP243">
        <v>4567400</v>
      </c>
      <c r="AQ243">
        <v>4047170</v>
      </c>
    </row>
    <row r="244" spans="1:43">
      <c r="A244">
        <v>986</v>
      </c>
      <c r="B244" t="s">
        <v>2013</v>
      </c>
      <c r="C244" t="s">
        <v>2014</v>
      </c>
      <c r="D244">
        <v>7.1633199999999997E-4</v>
      </c>
      <c r="E244">
        <v>13</v>
      </c>
      <c r="F244">
        <v>13</v>
      </c>
      <c r="G244">
        <v>0</v>
      </c>
      <c r="H244">
        <v>1043370</v>
      </c>
      <c r="I244">
        <v>918084</v>
      </c>
      <c r="J244">
        <v>1022920</v>
      </c>
      <c r="K244">
        <v>1099640</v>
      </c>
      <c r="L244">
        <v>970049</v>
      </c>
      <c r="M244">
        <v>1036550</v>
      </c>
      <c r="N244">
        <v>1338090</v>
      </c>
      <c r="O244">
        <v>1404320</v>
      </c>
      <c r="P244">
        <v>1421190</v>
      </c>
      <c r="Q244">
        <v>879201</v>
      </c>
      <c r="R244">
        <v>852925</v>
      </c>
      <c r="S244">
        <v>931679</v>
      </c>
      <c r="T244">
        <v>1186360</v>
      </c>
      <c r="U244">
        <v>1350180</v>
      </c>
      <c r="V244">
        <v>1377500</v>
      </c>
      <c r="W244">
        <v>612054</v>
      </c>
      <c r="X244">
        <v>609647</v>
      </c>
      <c r="Y244">
        <v>709080</v>
      </c>
      <c r="Z244">
        <v>1296830</v>
      </c>
      <c r="AA244">
        <v>1296380</v>
      </c>
      <c r="AB244">
        <v>1469440</v>
      </c>
      <c r="AC244">
        <v>847936</v>
      </c>
      <c r="AD244">
        <v>822135</v>
      </c>
      <c r="AE244">
        <v>959812</v>
      </c>
      <c r="AF244">
        <v>723758</v>
      </c>
      <c r="AG244">
        <v>763241</v>
      </c>
      <c r="AH244">
        <v>892158</v>
      </c>
      <c r="AI244">
        <v>767806</v>
      </c>
      <c r="AJ244">
        <v>728990</v>
      </c>
      <c r="AK244">
        <v>826506</v>
      </c>
      <c r="AL244">
        <v>695079</v>
      </c>
      <c r="AM244">
        <v>916702</v>
      </c>
      <c r="AN244">
        <v>695736</v>
      </c>
      <c r="AO244">
        <v>535964</v>
      </c>
      <c r="AP244">
        <v>692158</v>
      </c>
      <c r="AQ244">
        <v>738708</v>
      </c>
    </row>
    <row r="245" spans="1:43">
      <c r="A245">
        <v>1019</v>
      </c>
      <c r="B245" t="s">
        <v>2079</v>
      </c>
      <c r="C245" t="s">
        <v>2080</v>
      </c>
      <c r="D245">
        <v>7.1633199999999997E-4</v>
      </c>
      <c r="E245">
        <v>13</v>
      </c>
      <c r="F245">
        <v>13</v>
      </c>
      <c r="G245">
        <v>0</v>
      </c>
      <c r="H245">
        <v>1946420</v>
      </c>
      <c r="I245">
        <v>1669530</v>
      </c>
      <c r="J245">
        <v>1666120</v>
      </c>
      <c r="K245">
        <v>1959560</v>
      </c>
      <c r="L245">
        <v>2068190</v>
      </c>
      <c r="M245">
        <v>2161500</v>
      </c>
      <c r="N245">
        <v>1606270</v>
      </c>
      <c r="O245">
        <v>1578780</v>
      </c>
      <c r="P245">
        <v>1390960</v>
      </c>
      <c r="Q245">
        <v>1278530</v>
      </c>
      <c r="R245">
        <v>1310470</v>
      </c>
      <c r="S245">
        <v>1070950</v>
      </c>
      <c r="T245">
        <v>1376870</v>
      </c>
      <c r="U245">
        <v>1725660</v>
      </c>
      <c r="V245">
        <v>1620090</v>
      </c>
      <c r="W245">
        <v>1134400</v>
      </c>
      <c r="X245">
        <v>1187890</v>
      </c>
      <c r="Y245">
        <v>1159370</v>
      </c>
      <c r="Z245">
        <v>2161310</v>
      </c>
      <c r="AA245">
        <v>2030230</v>
      </c>
      <c r="AB245">
        <v>1897670</v>
      </c>
      <c r="AC245">
        <v>1967520</v>
      </c>
      <c r="AD245">
        <v>1730350</v>
      </c>
      <c r="AE245">
        <v>1628850</v>
      </c>
      <c r="AF245">
        <v>901157</v>
      </c>
      <c r="AG245">
        <v>1088200</v>
      </c>
      <c r="AH245">
        <v>1222210</v>
      </c>
      <c r="AI245">
        <v>1072940</v>
      </c>
      <c r="AJ245">
        <v>1221970</v>
      </c>
      <c r="AK245">
        <v>1191180</v>
      </c>
      <c r="AL245">
        <v>1144080</v>
      </c>
      <c r="AM245">
        <v>1528620</v>
      </c>
      <c r="AN245">
        <v>1140810</v>
      </c>
      <c r="AO245">
        <v>810338</v>
      </c>
      <c r="AP245">
        <v>949652</v>
      </c>
      <c r="AQ245">
        <v>996166</v>
      </c>
    </row>
    <row r="246" spans="1:43">
      <c r="A246">
        <v>1094</v>
      </c>
      <c r="B246" t="s">
        <v>2229</v>
      </c>
      <c r="C246" t="s">
        <v>2230</v>
      </c>
      <c r="D246">
        <v>7.1633199999999997E-4</v>
      </c>
      <c r="E246">
        <v>13</v>
      </c>
      <c r="F246">
        <v>12</v>
      </c>
      <c r="G246">
        <v>1</v>
      </c>
      <c r="H246">
        <v>875423</v>
      </c>
      <c r="I246">
        <v>861598</v>
      </c>
      <c r="J246">
        <v>922716</v>
      </c>
      <c r="K246">
        <v>967287</v>
      </c>
      <c r="L246">
        <v>975440</v>
      </c>
      <c r="M246">
        <v>1135630</v>
      </c>
      <c r="N246">
        <v>907710</v>
      </c>
      <c r="O246">
        <v>1077330</v>
      </c>
      <c r="P246">
        <v>1013820</v>
      </c>
      <c r="Q246">
        <v>731474</v>
      </c>
      <c r="R246">
        <v>720950</v>
      </c>
      <c r="S246">
        <v>846626</v>
      </c>
      <c r="T246">
        <v>727981</v>
      </c>
      <c r="U246">
        <v>901387</v>
      </c>
      <c r="V246">
        <v>888570</v>
      </c>
      <c r="W246">
        <v>427008</v>
      </c>
      <c r="X246">
        <v>495603</v>
      </c>
      <c r="Y246">
        <v>603740</v>
      </c>
      <c r="Z246">
        <v>1163240</v>
      </c>
      <c r="AA246">
        <v>1154500</v>
      </c>
      <c r="AB246">
        <v>1328210</v>
      </c>
      <c r="AC246">
        <v>865992</v>
      </c>
      <c r="AD246">
        <v>841882</v>
      </c>
      <c r="AE246">
        <v>1008670</v>
      </c>
      <c r="AF246">
        <v>540381</v>
      </c>
      <c r="AG246">
        <v>628004</v>
      </c>
      <c r="AH246">
        <v>634029</v>
      </c>
      <c r="AI246">
        <v>548392</v>
      </c>
      <c r="AJ246">
        <v>635588</v>
      </c>
      <c r="AK246">
        <v>692872</v>
      </c>
      <c r="AL246">
        <v>719994</v>
      </c>
      <c r="AM246">
        <v>1090030</v>
      </c>
      <c r="AN246">
        <v>743745</v>
      </c>
      <c r="AO246">
        <v>572819</v>
      </c>
      <c r="AP246">
        <v>877907</v>
      </c>
      <c r="AQ246">
        <v>882089</v>
      </c>
    </row>
    <row r="247" spans="1:43">
      <c r="A247">
        <v>1201</v>
      </c>
      <c r="B247" t="s">
        <v>2443</v>
      </c>
      <c r="C247" t="s">
        <v>2444</v>
      </c>
      <c r="D247">
        <v>7.1633199999999997E-4</v>
      </c>
      <c r="E247">
        <v>13</v>
      </c>
      <c r="F247">
        <v>13</v>
      </c>
      <c r="G247">
        <v>0</v>
      </c>
      <c r="H247">
        <v>603997</v>
      </c>
      <c r="I247">
        <v>590527</v>
      </c>
      <c r="J247">
        <v>605612</v>
      </c>
      <c r="K247">
        <v>809945</v>
      </c>
      <c r="L247">
        <v>748696</v>
      </c>
      <c r="M247">
        <v>830987</v>
      </c>
      <c r="N247">
        <v>750789</v>
      </c>
      <c r="O247">
        <v>739728</v>
      </c>
      <c r="P247">
        <v>730400</v>
      </c>
      <c r="Q247">
        <v>436879</v>
      </c>
      <c r="R247">
        <v>416996</v>
      </c>
      <c r="S247">
        <v>422934</v>
      </c>
      <c r="T247">
        <v>673740</v>
      </c>
      <c r="U247">
        <v>728758</v>
      </c>
      <c r="V247">
        <v>683732</v>
      </c>
      <c r="W247">
        <v>324695</v>
      </c>
      <c r="X247">
        <v>265995</v>
      </c>
      <c r="Y247">
        <v>282757</v>
      </c>
      <c r="Z247">
        <v>1213060</v>
      </c>
      <c r="AA247">
        <v>1233310</v>
      </c>
      <c r="AB247">
        <v>1350790</v>
      </c>
      <c r="AC247">
        <v>715935</v>
      </c>
      <c r="AD247">
        <v>685423</v>
      </c>
      <c r="AE247">
        <v>657617</v>
      </c>
      <c r="AF247">
        <v>457265</v>
      </c>
      <c r="AG247">
        <v>526171</v>
      </c>
      <c r="AH247">
        <v>477464</v>
      </c>
      <c r="AI247">
        <v>441082</v>
      </c>
      <c r="AJ247">
        <v>427699</v>
      </c>
      <c r="AK247">
        <v>468432</v>
      </c>
      <c r="AL247">
        <v>830702</v>
      </c>
      <c r="AM247">
        <v>1080580</v>
      </c>
      <c r="AN247">
        <v>789223</v>
      </c>
      <c r="AO247">
        <v>476355</v>
      </c>
      <c r="AP247">
        <v>713960</v>
      </c>
      <c r="AQ247">
        <v>724265</v>
      </c>
    </row>
    <row r="248" spans="1:43">
      <c r="A248">
        <v>1202</v>
      </c>
      <c r="B248" t="s">
        <v>2445</v>
      </c>
      <c r="C248" t="s">
        <v>2446</v>
      </c>
      <c r="D248">
        <v>1.0476699999999999E-3</v>
      </c>
      <c r="E248">
        <v>13</v>
      </c>
      <c r="F248">
        <v>13</v>
      </c>
      <c r="G248">
        <v>0</v>
      </c>
      <c r="H248">
        <v>255524</v>
      </c>
      <c r="I248">
        <v>200921</v>
      </c>
      <c r="J248">
        <v>171734</v>
      </c>
      <c r="K248">
        <v>369676</v>
      </c>
      <c r="L248">
        <v>376211</v>
      </c>
      <c r="M248">
        <v>375874</v>
      </c>
      <c r="N248">
        <v>550451</v>
      </c>
      <c r="O248">
        <v>554588</v>
      </c>
      <c r="P248">
        <v>404020</v>
      </c>
      <c r="Q248">
        <v>525248</v>
      </c>
      <c r="R248">
        <v>512535</v>
      </c>
      <c r="S248">
        <v>553212</v>
      </c>
      <c r="T248">
        <v>278617</v>
      </c>
      <c r="U248">
        <v>328639</v>
      </c>
      <c r="V248">
        <v>324480</v>
      </c>
      <c r="W248">
        <v>207889</v>
      </c>
      <c r="X248">
        <v>206201</v>
      </c>
      <c r="Y248">
        <v>280368</v>
      </c>
      <c r="Z248">
        <v>799527</v>
      </c>
      <c r="AA248">
        <v>750720</v>
      </c>
      <c r="AB248">
        <v>871490</v>
      </c>
      <c r="AC248">
        <v>795160</v>
      </c>
      <c r="AD248">
        <v>700268</v>
      </c>
      <c r="AE248">
        <v>432995</v>
      </c>
      <c r="AF248">
        <v>386381</v>
      </c>
      <c r="AG248">
        <v>314482</v>
      </c>
      <c r="AH248">
        <v>471007</v>
      </c>
      <c r="AI248">
        <v>601946</v>
      </c>
      <c r="AJ248">
        <v>658312</v>
      </c>
      <c r="AK248">
        <v>687638</v>
      </c>
      <c r="AL248">
        <v>348202</v>
      </c>
      <c r="AM248">
        <v>408257</v>
      </c>
      <c r="AN248">
        <v>350257</v>
      </c>
      <c r="AO248">
        <v>383730</v>
      </c>
      <c r="AP248">
        <v>487297</v>
      </c>
      <c r="AQ248">
        <v>488700</v>
      </c>
    </row>
    <row r="249" spans="1:43">
      <c r="A249">
        <v>1299</v>
      </c>
      <c r="B249" t="s">
        <v>2639</v>
      </c>
      <c r="C249" t="s">
        <v>2640</v>
      </c>
      <c r="D249">
        <v>7.1633199999999997E-4</v>
      </c>
      <c r="E249">
        <v>13</v>
      </c>
      <c r="F249">
        <v>10</v>
      </c>
      <c r="G249">
        <v>3</v>
      </c>
      <c r="H249">
        <v>340833</v>
      </c>
      <c r="I249">
        <v>333505</v>
      </c>
      <c r="J249">
        <v>332785</v>
      </c>
      <c r="K249">
        <v>250851</v>
      </c>
      <c r="L249">
        <v>244917</v>
      </c>
      <c r="M249">
        <v>275015</v>
      </c>
      <c r="N249">
        <v>452154</v>
      </c>
      <c r="O249">
        <v>477548</v>
      </c>
      <c r="P249">
        <v>524686</v>
      </c>
      <c r="Q249">
        <v>212002</v>
      </c>
      <c r="R249">
        <v>220618</v>
      </c>
      <c r="S249">
        <v>257523</v>
      </c>
      <c r="T249">
        <v>483036</v>
      </c>
      <c r="U249">
        <v>563586</v>
      </c>
      <c r="V249">
        <v>547289</v>
      </c>
      <c r="W249">
        <v>147509</v>
      </c>
      <c r="X249">
        <v>196425</v>
      </c>
      <c r="Y249">
        <v>217330</v>
      </c>
      <c r="Z249">
        <v>733963</v>
      </c>
      <c r="AA249">
        <v>790129</v>
      </c>
      <c r="AB249">
        <v>762748</v>
      </c>
      <c r="AC249">
        <v>523845</v>
      </c>
      <c r="AD249">
        <v>472228</v>
      </c>
      <c r="AE249">
        <v>509473</v>
      </c>
      <c r="AF249">
        <v>443460</v>
      </c>
      <c r="AG249">
        <v>469096</v>
      </c>
      <c r="AH249">
        <v>598410</v>
      </c>
      <c r="AI249">
        <v>284412</v>
      </c>
      <c r="AJ249">
        <v>304992</v>
      </c>
      <c r="AK249">
        <v>341182</v>
      </c>
      <c r="AL249">
        <v>591156</v>
      </c>
      <c r="AM249">
        <v>865675</v>
      </c>
      <c r="AN249">
        <v>668839</v>
      </c>
      <c r="AO249">
        <v>191280</v>
      </c>
      <c r="AP249">
        <v>278468</v>
      </c>
      <c r="AQ249">
        <v>259857</v>
      </c>
    </row>
    <row r="250" spans="1:43">
      <c r="A250">
        <v>1353</v>
      </c>
      <c r="B250" t="s">
        <v>2747</v>
      </c>
      <c r="C250" t="s">
        <v>2748</v>
      </c>
      <c r="D250">
        <v>7.1633199999999997E-4</v>
      </c>
      <c r="E250">
        <v>13</v>
      </c>
      <c r="F250">
        <v>13</v>
      </c>
      <c r="G250">
        <v>0</v>
      </c>
      <c r="H250">
        <v>1005040</v>
      </c>
      <c r="I250">
        <v>955643</v>
      </c>
      <c r="J250">
        <v>902836</v>
      </c>
      <c r="K250">
        <v>818818</v>
      </c>
      <c r="L250">
        <v>756970</v>
      </c>
      <c r="M250">
        <v>807573</v>
      </c>
      <c r="N250">
        <v>1397400</v>
      </c>
      <c r="O250">
        <v>1535400</v>
      </c>
      <c r="P250">
        <v>1446880</v>
      </c>
      <c r="Q250">
        <v>779644</v>
      </c>
      <c r="R250">
        <v>768620</v>
      </c>
      <c r="S250">
        <v>799723</v>
      </c>
      <c r="T250">
        <v>1200100</v>
      </c>
      <c r="U250">
        <v>1424950</v>
      </c>
      <c r="V250">
        <v>1353400</v>
      </c>
      <c r="W250">
        <v>643015</v>
      </c>
      <c r="X250">
        <v>641997</v>
      </c>
      <c r="Y250">
        <v>615471</v>
      </c>
      <c r="Z250">
        <v>1523740</v>
      </c>
      <c r="AA250">
        <v>1427240</v>
      </c>
      <c r="AB250">
        <v>1618210</v>
      </c>
      <c r="AC250">
        <v>1032880</v>
      </c>
      <c r="AD250">
        <v>938604</v>
      </c>
      <c r="AE250">
        <v>955677</v>
      </c>
      <c r="AF250">
        <v>793427</v>
      </c>
      <c r="AG250">
        <v>829993</v>
      </c>
      <c r="AH250">
        <v>872309</v>
      </c>
      <c r="AI250">
        <v>635112</v>
      </c>
      <c r="AJ250">
        <v>667098</v>
      </c>
      <c r="AK250">
        <v>649173</v>
      </c>
      <c r="AL250">
        <v>680967</v>
      </c>
      <c r="AM250">
        <v>859307</v>
      </c>
      <c r="AN250">
        <v>615615</v>
      </c>
      <c r="AO250">
        <v>305906</v>
      </c>
      <c r="AP250">
        <v>502900</v>
      </c>
      <c r="AQ250">
        <v>477943</v>
      </c>
    </row>
    <row r="251" spans="1:43">
      <c r="A251">
        <v>1357</v>
      </c>
      <c r="B251" t="s">
        <v>2755</v>
      </c>
      <c r="C251" t="s">
        <v>2756</v>
      </c>
      <c r="D251">
        <v>7.1633199999999997E-4</v>
      </c>
      <c r="E251">
        <v>13</v>
      </c>
      <c r="F251">
        <v>13</v>
      </c>
      <c r="G251">
        <v>0</v>
      </c>
      <c r="H251">
        <v>117903</v>
      </c>
      <c r="I251">
        <v>143858</v>
      </c>
      <c r="J251">
        <v>131160</v>
      </c>
      <c r="K251">
        <v>138347</v>
      </c>
      <c r="L251">
        <v>168323</v>
      </c>
      <c r="M251">
        <v>184548</v>
      </c>
      <c r="N251">
        <v>257312</v>
      </c>
      <c r="O251">
        <v>303774</v>
      </c>
      <c r="P251">
        <v>262457</v>
      </c>
      <c r="Q251">
        <v>170497</v>
      </c>
      <c r="R251">
        <v>111103</v>
      </c>
      <c r="S251">
        <v>173991</v>
      </c>
      <c r="T251">
        <v>260645</v>
      </c>
      <c r="U251">
        <v>282803</v>
      </c>
      <c r="V251">
        <v>320544</v>
      </c>
      <c r="W251">
        <v>61404.9</v>
      </c>
      <c r="X251">
        <v>76935.8</v>
      </c>
      <c r="Y251">
        <v>102720</v>
      </c>
      <c r="Z251">
        <v>349619</v>
      </c>
      <c r="AA251">
        <v>363538</v>
      </c>
      <c r="AB251">
        <v>434704</v>
      </c>
      <c r="AC251">
        <v>276650</v>
      </c>
      <c r="AD251">
        <v>240739</v>
      </c>
      <c r="AE251">
        <v>213323</v>
      </c>
      <c r="AF251">
        <v>201437</v>
      </c>
      <c r="AG251">
        <v>200137</v>
      </c>
      <c r="AH251">
        <v>236240</v>
      </c>
      <c r="AI251">
        <v>124808</v>
      </c>
      <c r="AJ251">
        <v>151609</v>
      </c>
      <c r="AK251">
        <v>137336</v>
      </c>
      <c r="AL251">
        <v>437264</v>
      </c>
      <c r="AM251">
        <v>565673</v>
      </c>
      <c r="AN251">
        <v>481696</v>
      </c>
      <c r="AO251">
        <v>263414</v>
      </c>
      <c r="AP251">
        <v>329500</v>
      </c>
      <c r="AQ251">
        <v>364524</v>
      </c>
    </row>
    <row r="252" spans="1:43">
      <c r="A252">
        <v>1365</v>
      </c>
      <c r="B252" t="s">
        <v>2771</v>
      </c>
      <c r="C252" t="s">
        <v>2772</v>
      </c>
      <c r="D252">
        <v>2.9057400000000001E-2</v>
      </c>
      <c r="E252">
        <v>13</v>
      </c>
      <c r="F252">
        <v>12</v>
      </c>
      <c r="G252">
        <v>1</v>
      </c>
      <c r="H252">
        <v>120842</v>
      </c>
      <c r="I252">
        <v>119018</v>
      </c>
      <c r="J252">
        <v>132242</v>
      </c>
      <c r="K252">
        <v>60728.5</v>
      </c>
      <c r="L252">
        <v>33096.300000000003</v>
      </c>
      <c r="M252">
        <v>26319.9</v>
      </c>
      <c r="N252">
        <v>139706</v>
      </c>
      <c r="O252">
        <v>112649</v>
      </c>
      <c r="P252">
        <v>90733.7</v>
      </c>
      <c r="Q252">
        <v>0</v>
      </c>
      <c r="R252">
        <v>47731.8</v>
      </c>
      <c r="S252">
        <v>0</v>
      </c>
      <c r="T252">
        <v>139786</v>
      </c>
      <c r="U252">
        <v>167819</v>
      </c>
      <c r="V252">
        <v>167874</v>
      </c>
      <c r="W252">
        <v>92247.3</v>
      </c>
      <c r="X252">
        <v>85612.2</v>
      </c>
      <c r="Y252">
        <v>21068.3</v>
      </c>
      <c r="Z252">
        <v>225776</v>
      </c>
      <c r="AA252">
        <v>241364</v>
      </c>
      <c r="AB252">
        <v>288267</v>
      </c>
      <c r="AC252">
        <v>30078.9</v>
      </c>
      <c r="AD252">
        <v>0</v>
      </c>
      <c r="AE252">
        <v>0</v>
      </c>
      <c r="AF252">
        <v>82649.2</v>
      </c>
      <c r="AG252">
        <v>108319</v>
      </c>
      <c r="AH252">
        <v>59523.5</v>
      </c>
      <c r="AI252">
        <v>0</v>
      </c>
      <c r="AJ252">
        <v>0</v>
      </c>
      <c r="AK252">
        <v>0</v>
      </c>
      <c r="AL252">
        <v>293864</v>
      </c>
      <c r="AM252">
        <v>377788</v>
      </c>
      <c r="AN252">
        <v>253304</v>
      </c>
      <c r="AO252">
        <v>46789</v>
      </c>
      <c r="AP252">
        <v>44252.7</v>
      </c>
      <c r="AQ252">
        <v>73378.399999999994</v>
      </c>
    </row>
    <row r="253" spans="1:43">
      <c r="A253">
        <v>1390</v>
      </c>
      <c r="B253" t="s">
        <v>2821</v>
      </c>
      <c r="C253" t="s">
        <v>2822</v>
      </c>
      <c r="D253">
        <v>7.1633199999999997E-4</v>
      </c>
      <c r="E253">
        <v>13</v>
      </c>
      <c r="F253">
        <v>13</v>
      </c>
      <c r="G253">
        <v>0</v>
      </c>
      <c r="H253">
        <v>522592</v>
      </c>
      <c r="I253">
        <v>494818</v>
      </c>
      <c r="J253">
        <v>523939</v>
      </c>
      <c r="K253">
        <v>517222</v>
      </c>
      <c r="L253">
        <v>486472</v>
      </c>
      <c r="M253">
        <v>451814</v>
      </c>
      <c r="N253">
        <v>706280</v>
      </c>
      <c r="O253">
        <v>717106</v>
      </c>
      <c r="P253">
        <v>728017</v>
      </c>
      <c r="Q253">
        <v>354558</v>
      </c>
      <c r="R253">
        <v>397373</v>
      </c>
      <c r="S253">
        <v>445337</v>
      </c>
      <c r="T253">
        <v>766883</v>
      </c>
      <c r="U253">
        <v>856775</v>
      </c>
      <c r="V253">
        <v>889069</v>
      </c>
      <c r="W253">
        <v>304839</v>
      </c>
      <c r="X253">
        <v>323624</v>
      </c>
      <c r="Y253">
        <v>353440</v>
      </c>
      <c r="Z253">
        <v>914312</v>
      </c>
      <c r="AA253">
        <v>909429</v>
      </c>
      <c r="AB253">
        <v>1081350</v>
      </c>
      <c r="AC253">
        <v>541418</v>
      </c>
      <c r="AD253">
        <v>545138</v>
      </c>
      <c r="AE253">
        <v>638725</v>
      </c>
      <c r="AF253">
        <v>484132</v>
      </c>
      <c r="AG253">
        <v>508179</v>
      </c>
      <c r="AH253">
        <v>600230</v>
      </c>
      <c r="AI253">
        <v>365429</v>
      </c>
      <c r="AJ253">
        <v>383692</v>
      </c>
      <c r="AK253">
        <v>456837</v>
      </c>
      <c r="AL253">
        <v>462097</v>
      </c>
      <c r="AM253">
        <v>687376</v>
      </c>
      <c r="AN253">
        <v>508596</v>
      </c>
      <c r="AO253">
        <v>198974</v>
      </c>
      <c r="AP253">
        <v>260770</v>
      </c>
      <c r="AQ253">
        <v>298814</v>
      </c>
    </row>
    <row r="254" spans="1:43">
      <c r="A254">
        <v>1458</v>
      </c>
      <c r="B254" t="s">
        <v>2957</v>
      </c>
      <c r="C254" t="s">
        <v>2958</v>
      </c>
      <c r="D254">
        <v>7.1633199999999997E-4</v>
      </c>
      <c r="E254">
        <v>13</v>
      </c>
      <c r="F254">
        <v>13</v>
      </c>
      <c r="G254">
        <v>0</v>
      </c>
      <c r="H254">
        <v>3029660</v>
      </c>
      <c r="I254">
        <v>2547000</v>
      </c>
      <c r="J254">
        <v>2338370</v>
      </c>
      <c r="K254">
        <v>2519760</v>
      </c>
      <c r="L254">
        <v>2187160</v>
      </c>
      <c r="M254">
        <v>2526260</v>
      </c>
      <c r="N254">
        <v>3988010</v>
      </c>
      <c r="O254">
        <v>3822350</v>
      </c>
      <c r="P254">
        <v>3426570</v>
      </c>
      <c r="Q254">
        <v>1489410</v>
      </c>
      <c r="R254">
        <v>1342460</v>
      </c>
      <c r="S254">
        <v>1309050</v>
      </c>
      <c r="T254">
        <v>3700210</v>
      </c>
      <c r="U254">
        <v>4004560</v>
      </c>
      <c r="V254">
        <v>4010890</v>
      </c>
      <c r="W254">
        <v>833709</v>
      </c>
      <c r="X254">
        <v>715521</v>
      </c>
      <c r="Y254">
        <v>702720</v>
      </c>
      <c r="Z254">
        <v>6940230</v>
      </c>
      <c r="AA254">
        <v>6739660</v>
      </c>
      <c r="AB254">
        <v>7664300</v>
      </c>
      <c r="AC254">
        <v>2048690</v>
      </c>
      <c r="AD254">
        <v>1810340</v>
      </c>
      <c r="AE254">
        <v>1595680</v>
      </c>
      <c r="AF254">
        <v>2223670</v>
      </c>
      <c r="AG254">
        <v>1901350</v>
      </c>
      <c r="AH254">
        <v>2116790</v>
      </c>
      <c r="AI254">
        <v>1712760</v>
      </c>
      <c r="AJ254">
        <v>1550260</v>
      </c>
      <c r="AK254">
        <v>1612730</v>
      </c>
      <c r="AL254">
        <v>4671730</v>
      </c>
      <c r="AM254">
        <v>5857310</v>
      </c>
      <c r="AN254">
        <v>4206890</v>
      </c>
      <c r="AO254">
        <v>1473040</v>
      </c>
      <c r="AP254">
        <v>2088930</v>
      </c>
      <c r="AQ254">
        <v>2093920</v>
      </c>
    </row>
    <row r="255" spans="1:43">
      <c r="A255">
        <v>1531</v>
      </c>
      <c r="B255" t="s">
        <v>3103</v>
      </c>
      <c r="C255" t="s">
        <v>3104</v>
      </c>
      <c r="D255">
        <v>7.1633199999999997E-4</v>
      </c>
      <c r="E255">
        <v>13</v>
      </c>
      <c r="F255">
        <v>13</v>
      </c>
      <c r="G255">
        <v>0</v>
      </c>
      <c r="H255">
        <v>394169</v>
      </c>
      <c r="I255">
        <v>357093</v>
      </c>
      <c r="J255">
        <v>349484</v>
      </c>
      <c r="K255">
        <v>237983</v>
      </c>
      <c r="L255">
        <v>201294</v>
      </c>
      <c r="M255">
        <v>218789</v>
      </c>
      <c r="N255">
        <v>398456</v>
      </c>
      <c r="O255">
        <v>355170</v>
      </c>
      <c r="P255">
        <v>408865</v>
      </c>
      <c r="Q255">
        <v>146809</v>
      </c>
      <c r="R255">
        <v>170851</v>
      </c>
      <c r="S255">
        <v>196170</v>
      </c>
      <c r="T255">
        <v>442688</v>
      </c>
      <c r="U255">
        <v>511629</v>
      </c>
      <c r="V255">
        <v>538034</v>
      </c>
      <c r="W255">
        <v>116105</v>
      </c>
      <c r="X255">
        <v>127537</v>
      </c>
      <c r="Y255">
        <v>134769</v>
      </c>
      <c r="Z255">
        <v>662214</v>
      </c>
      <c r="AA255">
        <v>653558</v>
      </c>
      <c r="AB255">
        <v>771186</v>
      </c>
      <c r="AC255">
        <v>248193</v>
      </c>
      <c r="AD255">
        <v>232369</v>
      </c>
      <c r="AE255">
        <v>230198</v>
      </c>
      <c r="AF255">
        <v>288144</v>
      </c>
      <c r="AG255">
        <v>255591</v>
      </c>
      <c r="AH255">
        <v>341288</v>
      </c>
      <c r="AI255">
        <v>160007</v>
      </c>
      <c r="AJ255">
        <v>183711</v>
      </c>
      <c r="AK255">
        <v>179997</v>
      </c>
      <c r="AL255">
        <v>547066</v>
      </c>
      <c r="AM255">
        <v>717349</v>
      </c>
      <c r="AN255">
        <v>554579</v>
      </c>
      <c r="AO255">
        <v>202797</v>
      </c>
      <c r="AP255">
        <v>349787</v>
      </c>
      <c r="AQ255">
        <v>304247</v>
      </c>
    </row>
    <row r="256" spans="1:43">
      <c r="A256">
        <v>1636</v>
      </c>
      <c r="B256" t="s">
        <v>3313</v>
      </c>
      <c r="C256" t="s">
        <v>3314</v>
      </c>
      <c r="D256">
        <v>7.1633199999999997E-4</v>
      </c>
      <c r="E256">
        <v>13</v>
      </c>
      <c r="F256">
        <v>12</v>
      </c>
      <c r="G256">
        <v>1</v>
      </c>
      <c r="H256">
        <v>372157</v>
      </c>
      <c r="I256">
        <v>316052</v>
      </c>
      <c r="J256">
        <v>325003</v>
      </c>
      <c r="K256">
        <v>322502</v>
      </c>
      <c r="L256">
        <v>292169</v>
      </c>
      <c r="M256">
        <v>339332</v>
      </c>
      <c r="N256">
        <v>394615</v>
      </c>
      <c r="O256">
        <v>395339</v>
      </c>
      <c r="P256">
        <v>411416</v>
      </c>
      <c r="Q256">
        <v>202817</v>
      </c>
      <c r="R256">
        <v>196227</v>
      </c>
      <c r="S256">
        <v>224891</v>
      </c>
      <c r="T256">
        <v>437476</v>
      </c>
      <c r="U256">
        <v>436432</v>
      </c>
      <c r="V256">
        <v>478540</v>
      </c>
      <c r="W256">
        <v>164726</v>
      </c>
      <c r="X256">
        <v>158088</v>
      </c>
      <c r="Y256">
        <v>153707</v>
      </c>
      <c r="Z256">
        <v>605810</v>
      </c>
      <c r="AA256">
        <v>584071</v>
      </c>
      <c r="AB256">
        <v>637792</v>
      </c>
      <c r="AC256">
        <v>288280</v>
      </c>
      <c r="AD256">
        <v>277925</v>
      </c>
      <c r="AE256">
        <v>315886</v>
      </c>
      <c r="AF256">
        <v>220946</v>
      </c>
      <c r="AG256">
        <v>258705</v>
      </c>
      <c r="AH256">
        <v>257386</v>
      </c>
      <c r="AI256">
        <v>223426</v>
      </c>
      <c r="AJ256">
        <v>234562</v>
      </c>
      <c r="AK256">
        <v>237150</v>
      </c>
      <c r="AL256">
        <v>252750</v>
      </c>
      <c r="AM256">
        <v>343618</v>
      </c>
      <c r="AN256">
        <v>217645</v>
      </c>
      <c r="AO256">
        <v>118508</v>
      </c>
      <c r="AP256">
        <v>205053</v>
      </c>
      <c r="AQ256">
        <v>178688</v>
      </c>
    </row>
    <row r="257" spans="1:43">
      <c r="A257">
        <v>1766</v>
      </c>
      <c r="B257" t="s">
        <v>3573</v>
      </c>
      <c r="C257" t="s">
        <v>3574</v>
      </c>
      <c r="D257">
        <v>5.1835900000000001E-3</v>
      </c>
      <c r="E257">
        <v>13</v>
      </c>
      <c r="F257">
        <v>13</v>
      </c>
      <c r="G257">
        <v>0</v>
      </c>
      <c r="H257">
        <v>183353</v>
      </c>
      <c r="I257">
        <v>184673</v>
      </c>
      <c r="J257">
        <v>148818</v>
      </c>
      <c r="K257">
        <v>135961</v>
      </c>
      <c r="L257">
        <v>96712.3</v>
      </c>
      <c r="M257">
        <v>92200.6</v>
      </c>
      <c r="N257">
        <v>266365</v>
      </c>
      <c r="O257">
        <v>262728</v>
      </c>
      <c r="P257">
        <v>247860</v>
      </c>
      <c r="Q257">
        <v>130235</v>
      </c>
      <c r="R257">
        <v>118769</v>
      </c>
      <c r="S257">
        <v>165094</v>
      </c>
      <c r="T257">
        <v>180233</v>
      </c>
      <c r="U257">
        <v>213418</v>
      </c>
      <c r="V257">
        <v>296753</v>
      </c>
      <c r="W257">
        <v>79671</v>
      </c>
      <c r="X257">
        <v>51180.5</v>
      </c>
      <c r="Y257">
        <v>51949.7</v>
      </c>
      <c r="Z257">
        <v>486238</v>
      </c>
      <c r="AA257">
        <v>514835</v>
      </c>
      <c r="AB257">
        <v>621336</v>
      </c>
      <c r="AC257">
        <v>95880.9</v>
      </c>
      <c r="AD257">
        <v>125224</v>
      </c>
      <c r="AE257">
        <v>143272</v>
      </c>
      <c r="AF257">
        <v>148864</v>
      </c>
      <c r="AG257">
        <v>116420</v>
      </c>
      <c r="AH257">
        <v>174908</v>
      </c>
      <c r="AI257">
        <v>120295</v>
      </c>
      <c r="AJ257">
        <v>173467</v>
      </c>
      <c r="AK257">
        <v>187066</v>
      </c>
      <c r="AL257">
        <v>365583</v>
      </c>
      <c r="AM257">
        <v>465907</v>
      </c>
      <c r="AN257">
        <v>405754</v>
      </c>
      <c r="AO257">
        <v>168040</v>
      </c>
      <c r="AP257">
        <v>196559</v>
      </c>
      <c r="AQ257">
        <v>259488</v>
      </c>
    </row>
    <row r="258" spans="1:43">
      <c r="A258">
        <v>1863</v>
      </c>
      <c r="B258" t="s">
        <v>3767</v>
      </c>
      <c r="C258" t="s">
        <v>3768</v>
      </c>
      <c r="D258">
        <v>7.1633199999999997E-4</v>
      </c>
      <c r="E258">
        <v>13</v>
      </c>
      <c r="F258">
        <v>12</v>
      </c>
      <c r="G258">
        <v>1</v>
      </c>
      <c r="H258">
        <v>308182</v>
      </c>
      <c r="I258">
        <v>242728</v>
      </c>
      <c r="J258">
        <v>275935</v>
      </c>
      <c r="K258">
        <v>268033</v>
      </c>
      <c r="L258">
        <v>229221</v>
      </c>
      <c r="M258">
        <v>260906</v>
      </c>
      <c r="N258">
        <v>373311</v>
      </c>
      <c r="O258">
        <v>351631</v>
      </c>
      <c r="P258">
        <v>330459</v>
      </c>
      <c r="Q258">
        <v>223542</v>
      </c>
      <c r="R258">
        <v>186439</v>
      </c>
      <c r="S258">
        <v>195867</v>
      </c>
      <c r="T258">
        <v>377856</v>
      </c>
      <c r="U258">
        <v>423138</v>
      </c>
      <c r="V258">
        <v>401084</v>
      </c>
      <c r="W258">
        <v>147353</v>
      </c>
      <c r="X258">
        <v>154805</v>
      </c>
      <c r="Y258">
        <v>109977</v>
      </c>
      <c r="Z258">
        <v>351951</v>
      </c>
      <c r="AA258">
        <v>358540</v>
      </c>
      <c r="AB258">
        <v>382035</v>
      </c>
      <c r="AC258">
        <v>232247</v>
      </c>
      <c r="AD258">
        <v>224255</v>
      </c>
      <c r="AE258">
        <v>193132</v>
      </c>
      <c r="AF258">
        <v>198027</v>
      </c>
      <c r="AG258">
        <v>233827</v>
      </c>
      <c r="AH258">
        <v>234298</v>
      </c>
      <c r="AI258">
        <v>172227</v>
      </c>
      <c r="AJ258">
        <v>175344</v>
      </c>
      <c r="AK258">
        <v>152681</v>
      </c>
      <c r="AL258">
        <v>290341</v>
      </c>
      <c r="AM258">
        <v>369672</v>
      </c>
      <c r="AN258">
        <v>270751</v>
      </c>
      <c r="AO258">
        <v>110422</v>
      </c>
      <c r="AP258">
        <v>186643</v>
      </c>
      <c r="AQ258">
        <v>179572</v>
      </c>
    </row>
    <row r="259" spans="1:43">
      <c r="A259">
        <v>1880</v>
      </c>
      <c r="B259" t="s">
        <v>3801</v>
      </c>
      <c r="C259" t="s">
        <v>3802</v>
      </c>
      <c r="D259">
        <v>7.1633199999999997E-4</v>
      </c>
      <c r="E259">
        <v>13</v>
      </c>
      <c r="F259">
        <v>13</v>
      </c>
      <c r="G259">
        <v>0</v>
      </c>
      <c r="H259">
        <v>818080</v>
      </c>
      <c r="I259">
        <v>689623</v>
      </c>
      <c r="J259">
        <v>728337</v>
      </c>
      <c r="K259">
        <v>761676</v>
      </c>
      <c r="L259">
        <v>786787</v>
      </c>
      <c r="M259">
        <v>811327</v>
      </c>
      <c r="N259">
        <v>709132</v>
      </c>
      <c r="O259">
        <v>779649</v>
      </c>
      <c r="P259">
        <v>916524</v>
      </c>
      <c r="Q259">
        <v>432452</v>
      </c>
      <c r="R259">
        <v>425447</v>
      </c>
      <c r="S259">
        <v>573841</v>
      </c>
      <c r="T259">
        <v>893078</v>
      </c>
      <c r="U259">
        <v>934061</v>
      </c>
      <c r="V259">
        <v>1054640</v>
      </c>
      <c r="W259">
        <v>266028</v>
      </c>
      <c r="X259">
        <v>332239</v>
      </c>
      <c r="Y259">
        <v>406852</v>
      </c>
      <c r="Z259">
        <v>1052990</v>
      </c>
      <c r="AA259">
        <v>857181</v>
      </c>
      <c r="AB259">
        <v>989246</v>
      </c>
      <c r="AC259">
        <v>558388</v>
      </c>
      <c r="AD259">
        <v>527366</v>
      </c>
      <c r="AE259">
        <v>692388</v>
      </c>
      <c r="AF259">
        <v>339436</v>
      </c>
      <c r="AG259">
        <v>396526</v>
      </c>
      <c r="AH259">
        <v>413281</v>
      </c>
      <c r="AI259">
        <v>410075</v>
      </c>
      <c r="AJ259">
        <v>381092</v>
      </c>
      <c r="AK259">
        <v>421924</v>
      </c>
      <c r="AL259">
        <v>364889</v>
      </c>
      <c r="AM259">
        <v>475515</v>
      </c>
      <c r="AN259">
        <v>366692</v>
      </c>
      <c r="AO259">
        <v>128431</v>
      </c>
      <c r="AP259">
        <v>252292</v>
      </c>
      <c r="AQ259">
        <v>258055</v>
      </c>
    </row>
    <row r="260" spans="1:43">
      <c r="A260">
        <v>2098</v>
      </c>
      <c r="B260" t="s">
        <v>4237</v>
      </c>
      <c r="C260" t="s">
        <v>4238</v>
      </c>
      <c r="D260">
        <v>7.1633199999999997E-4</v>
      </c>
      <c r="E260">
        <v>13</v>
      </c>
      <c r="F260">
        <v>13</v>
      </c>
      <c r="G260">
        <v>0</v>
      </c>
      <c r="H260">
        <v>366239</v>
      </c>
      <c r="I260">
        <v>319453</v>
      </c>
      <c r="J260">
        <v>339429</v>
      </c>
      <c r="K260">
        <v>359698</v>
      </c>
      <c r="L260">
        <v>323445</v>
      </c>
      <c r="M260">
        <v>370444</v>
      </c>
      <c r="N260">
        <v>348978</v>
      </c>
      <c r="O260">
        <v>336430</v>
      </c>
      <c r="P260">
        <v>316071</v>
      </c>
      <c r="Q260">
        <v>165401</v>
      </c>
      <c r="R260">
        <v>189859</v>
      </c>
      <c r="S260">
        <v>233107</v>
      </c>
      <c r="T260">
        <v>400904</v>
      </c>
      <c r="U260">
        <v>469854</v>
      </c>
      <c r="V260">
        <v>440865</v>
      </c>
      <c r="W260">
        <v>198154</v>
      </c>
      <c r="X260">
        <v>200915</v>
      </c>
      <c r="Y260">
        <v>225517</v>
      </c>
      <c r="Z260">
        <v>475764</v>
      </c>
      <c r="AA260">
        <v>439703</v>
      </c>
      <c r="AB260">
        <v>485871</v>
      </c>
      <c r="AC260">
        <v>393228</v>
      </c>
      <c r="AD260">
        <v>304247</v>
      </c>
      <c r="AE260">
        <v>371638</v>
      </c>
      <c r="AF260">
        <v>235461</v>
      </c>
      <c r="AG260">
        <v>247179</v>
      </c>
      <c r="AH260">
        <v>269709</v>
      </c>
      <c r="AI260">
        <v>194979</v>
      </c>
      <c r="AJ260">
        <v>209936</v>
      </c>
      <c r="AK260">
        <v>227323</v>
      </c>
      <c r="AL260">
        <v>257656</v>
      </c>
      <c r="AM260">
        <v>376073</v>
      </c>
      <c r="AN260">
        <v>270275</v>
      </c>
      <c r="AO260">
        <v>97455.3</v>
      </c>
      <c r="AP260">
        <v>170193</v>
      </c>
      <c r="AQ260">
        <v>183006</v>
      </c>
    </row>
    <row r="261" spans="1:43">
      <c r="A261">
        <v>2104</v>
      </c>
      <c r="B261" t="s">
        <v>4249</v>
      </c>
      <c r="C261" t="s">
        <v>4250</v>
      </c>
      <c r="D261">
        <v>3.7418899999999998E-2</v>
      </c>
      <c r="E261">
        <v>13</v>
      </c>
      <c r="F261">
        <v>12</v>
      </c>
      <c r="G261">
        <v>1</v>
      </c>
      <c r="H261">
        <v>158445</v>
      </c>
      <c r="I261">
        <v>126793</v>
      </c>
      <c r="J261">
        <v>141233</v>
      </c>
      <c r="K261">
        <v>248589</v>
      </c>
      <c r="L261">
        <v>251762</v>
      </c>
      <c r="M261">
        <v>282867</v>
      </c>
      <c r="N261">
        <v>786986</v>
      </c>
      <c r="O261">
        <v>826916</v>
      </c>
      <c r="P261">
        <v>832980</v>
      </c>
      <c r="Q261">
        <v>519890</v>
      </c>
      <c r="R261">
        <v>568707</v>
      </c>
      <c r="S261">
        <v>619337</v>
      </c>
      <c r="T261">
        <v>256028</v>
      </c>
      <c r="U261">
        <v>277505</v>
      </c>
      <c r="V261">
        <v>344651</v>
      </c>
      <c r="W261">
        <v>118927</v>
      </c>
      <c r="X261">
        <v>112191</v>
      </c>
      <c r="Y261">
        <v>137883</v>
      </c>
      <c r="Z261">
        <v>167444</v>
      </c>
      <c r="AA261">
        <v>171188</v>
      </c>
      <c r="AB261">
        <v>268358</v>
      </c>
      <c r="AC261">
        <v>152414</v>
      </c>
      <c r="AD261">
        <v>106505</v>
      </c>
      <c r="AE261">
        <v>134425</v>
      </c>
      <c r="AF261">
        <v>60045.5</v>
      </c>
      <c r="AG261">
        <v>0</v>
      </c>
      <c r="AH261">
        <v>78484.3</v>
      </c>
      <c r="AI261">
        <v>52093.4</v>
      </c>
      <c r="AJ261">
        <v>78733.8</v>
      </c>
      <c r="AK261">
        <v>116071</v>
      </c>
      <c r="AL261">
        <v>53849.3</v>
      </c>
      <c r="AM261">
        <v>23618.6</v>
      </c>
      <c r="AN261">
        <v>0</v>
      </c>
      <c r="AO261">
        <v>28611.4</v>
      </c>
      <c r="AP261">
        <v>71254.899999999994</v>
      </c>
      <c r="AQ261">
        <v>70837.3</v>
      </c>
    </row>
    <row r="262" spans="1:43">
      <c r="A262">
        <v>2194</v>
      </c>
      <c r="B262" t="s">
        <v>4429</v>
      </c>
      <c r="C262" t="s">
        <v>4430</v>
      </c>
      <c r="D262">
        <v>7.1633199999999997E-4</v>
      </c>
      <c r="E262">
        <v>13</v>
      </c>
      <c r="F262">
        <v>13</v>
      </c>
      <c r="G262">
        <v>0</v>
      </c>
      <c r="H262">
        <v>1064970</v>
      </c>
      <c r="I262">
        <v>928420</v>
      </c>
      <c r="J262">
        <v>1016850</v>
      </c>
      <c r="K262">
        <v>1146590</v>
      </c>
      <c r="L262">
        <v>1091140</v>
      </c>
      <c r="M262">
        <v>1098480</v>
      </c>
      <c r="N262">
        <v>1019800</v>
      </c>
      <c r="O262">
        <v>1082220</v>
      </c>
      <c r="P262">
        <v>897001</v>
      </c>
      <c r="Q262">
        <v>527432</v>
      </c>
      <c r="R262">
        <v>556283</v>
      </c>
      <c r="S262">
        <v>653664</v>
      </c>
      <c r="T262">
        <v>863402</v>
      </c>
      <c r="U262">
        <v>1033580</v>
      </c>
      <c r="V262">
        <v>1046120</v>
      </c>
      <c r="W262">
        <v>336255</v>
      </c>
      <c r="X262">
        <v>319896</v>
      </c>
      <c r="Y262">
        <v>427520</v>
      </c>
      <c r="Z262">
        <v>1977210</v>
      </c>
      <c r="AA262">
        <v>1964760</v>
      </c>
      <c r="AB262">
        <v>2171960</v>
      </c>
      <c r="AC262">
        <v>869462</v>
      </c>
      <c r="AD262">
        <v>858196</v>
      </c>
      <c r="AE262">
        <v>792368</v>
      </c>
      <c r="AF262">
        <v>517042</v>
      </c>
      <c r="AG262">
        <v>625772</v>
      </c>
      <c r="AH262">
        <v>744302</v>
      </c>
      <c r="AI262">
        <v>521717</v>
      </c>
      <c r="AJ262">
        <v>495845</v>
      </c>
      <c r="AK262">
        <v>577724</v>
      </c>
      <c r="AL262">
        <v>1632600</v>
      </c>
      <c r="AM262">
        <v>2465510</v>
      </c>
      <c r="AN262">
        <v>1776860</v>
      </c>
      <c r="AO262">
        <v>1805570</v>
      </c>
      <c r="AP262">
        <v>2328430</v>
      </c>
      <c r="AQ262">
        <v>2301710</v>
      </c>
    </row>
    <row r="263" spans="1:43">
      <c r="A263">
        <v>2595</v>
      </c>
      <c r="B263" t="s">
        <v>5231</v>
      </c>
      <c r="C263" t="s">
        <v>5232</v>
      </c>
      <c r="D263">
        <v>7.1633199999999997E-4</v>
      </c>
      <c r="E263">
        <v>13</v>
      </c>
      <c r="F263">
        <v>13</v>
      </c>
      <c r="G263">
        <v>0</v>
      </c>
      <c r="H263">
        <v>733824</v>
      </c>
      <c r="I263">
        <v>701781</v>
      </c>
      <c r="J263">
        <v>744411</v>
      </c>
      <c r="K263">
        <v>467856</v>
      </c>
      <c r="L263">
        <v>484018</v>
      </c>
      <c r="M263">
        <v>508639</v>
      </c>
      <c r="N263">
        <v>763745</v>
      </c>
      <c r="O263">
        <v>852416</v>
      </c>
      <c r="P263">
        <v>738785</v>
      </c>
      <c r="Q263">
        <v>350953</v>
      </c>
      <c r="R263">
        <v>356712</v>
      </c>
      <c r="S263">
        <v>365716</v>
      </c>
      <c r="T263">
        <v>748885</v>
      </c>
      <c r="U263">
        <v>942707</v>
      </c>
      <c r="V263">
        <v>843527</v>
      </c>
      <c r="W263">
        <v>238458</v>
      </c>
      <c r="X263">
        <v>284824</v>
      </c>
      <c r="Y263">
        <v>280718</v>
      </c>
      <c r="Z263">
        <v>1187460</v>
      </c>
      <c r="AA263">
        <v>1214410</v>
      </c>
      <c r="AB263">
        <v>1346600</v>
      </c>
      <c r="AC263">
        <v>523667</v>
      </c>
      <c r="AD263">
        <v>488740</v>
      </c>
      <c r="AE263">
        <v>507384</v>
      </c>
      <c r="AF263">
        <v>490781</v>
      </c>
      <c r="AG263">
        <v>598452</v>
      </c>
      <c r="AH263">
        <v>545687</v>
      </c>
      <c r="AI263">
        <v>334209</v>
      </c>
      <c r="AJ263">
        <v>348651</v>
      </c>
      <c r="AK263">
        <v>365392</v>
      </c>
      <c r="AL263">
        <v>1103870</v>
      </c>
      <c r="AM263">
        <v>1486110</v>
      </c>
      <c r="AN263">
        <v>985834</v>
      </c>
      <c r="AO263">
        <v>493864</v>
      </c>
      <c r="AP263">
        <v>672550</v>
      </c>
      <c r="AQ263">
        <v>663345</v>
      </c>
    </row>
    <row r="264" spans="1:43">
      <c r="A264">
        <v>2750</v>
      </c>
      <c r="B264" t="s">
        <v>5541</v>
      </c>
      <c r="C264" t="s">
        <v>5542</v>
      </c>
      <c r="D264">
        <v>7.1633199999999997E-4</v>
      </c>
      <c r="E264">
        <v>13</v>
      </c>
      <c r="F264">
        <v>13</v>
      </c>
      <c r="G264">
        <v>0</v>
      </c>
      <c r="H264">
        <v>341007</v>
      </c>
      <c r="I264">
        <v>353844</v>
      </c>
      <c r="J264">
        <v>375213</v>
      </c>
      <c r="K264">
        <v>308610</v>
      </c>
      <c r="L264">
        <v>306930</v>
      </c>
      <c r="M264">
        <v>411684</v>
      </c>
      <c r="N264">
        <v>393017</v>
      </c>
      <c r="O264">
        <v>403397</v>
      </c>
      <c r="P264">
        <v>486568</v>
      </c>
      <c r="Q264">
        <v>145777</v>
      </c>
      <c r="R264">
        <v>166899</v>
      </c>
      <c r="S264">
        <v>158076</v>
      </c>
      <c r="T264">
        <v>375402</v>
      </c>
      <c r="U264">
        <v>435465</v>
      </c>
      <c r="V264">
        <v>431249</v>
      </c>
      <c r="W264">
        <v>105052</v>
      </c>
      <c r="X264">
        <v>81035.7</v>
      </c>
      <c r="Y264">
        <v>127640</v>
      </c>
      <c r="Z264">
        <v>754307</v>
      </c>
      <c r="AA264">
        <v>699784</v>
      </c>
      <c r="AB264">
        <v>771767</v>
      </c>
      <c r="AC264">
        <v>232698</v>
      </c>
      <c r="AD264">
        <v>282704</v>
      </c>
      <c r="AE264">
        <v>364567</v>
      </c>
      <c r="AF264">
        <v>281305</v>
      </c>
      <c r="AG264">
        <v>224626</v>
      </c>
      <c r="AH264">
        <v>332221</v>
      </c>
      <c r="AI264">
        <v>192661</v>
      </c>
      <c r="AJ264">
        <v>199187</v>
      </c>
      <c r="AK264">
        <v>182211</v>
      </c>
      <c r="AL264">
        <v>357846</v>
      </c>
      <c r="AM264">
        <v>527224</v>
      </c>
      <c r="AN264">
        <v>403877</v>
      </c>
      <c r="AO264">
        <v>180222</v>
      </c>
      <c r="AP264">
        <v>252179</v>
      </c>
      <c r="AQ264">
        <v>270060</v>
      </c>
    </row>
    <row r="265" spans="1:43">
      <c r="A265">
        <v>2871</v>
      </c>
      <c r="B265" t="s">
        <v>5783</v>
      </c>
      <c r="C265" t="s">
        <v>5784</v>
      </c>
      <c r="D265">
        <v>7.1633199999999997E-4</v>
      </c>
      <c r="E265">
        <v>13</v>
      </c>
      <c r="F265">
        <v>13</v>
      </c>
      <c r="G265">
        <v>0</v>
      </c>
      <c r="H265">
        <v>1788990</v>
      </c>
      <c r="I265">
        <v>1712190</v>
      </c>
      <c r="J265">
        <v>1452270</v>
      </c>
      <c r="K265">
        <v>3238350</v>
      </c>
      <c r="L265">
        <v>3108720</v>
      </c>
      <c r="M265">
        <v>3183490</v>
      </c>
      <c r="N265">
        <v>5429080</v>
      </c>
      <c r="O265">
        <v>5749400</v>
      </c>
      <c r="P265">
        <v>4052580</v>
      </c>
      <c r="Q265">
        <v>5248270</v>
      </c>
      <c r="R265">
        <v>5351710</v>
      </c>
      <c r="S265">
        <v>5803910</v>
      </c>
      <c r="T265">
        <v>2832080</v>
      </c>
      <c r="U265">
        <v>3464520</v>
      </c>
      <c r="V265">
        <v>3162690</v>
      </c>
      <c r="W265">
        <v>3343310</v>
      </c>
      <c r="X265">
        <v>3597890</v>
      </c>
      <c r="Y265">
        <v>3517100</v>
      </c>
      <c r="Z265">
        <v>3556070</v>
      </c>
      <c r="AA265">
        <v>3661160</v>
      </c>
      <c r="AB265">
        <v>3983100</v>
      </c>
      <c r="AC265">
        <v>3921530</v>
      </c>
      <c r="AD265">
        <v>3972530</v>
      </c>
      <c r="AE265">
        <v>3336470</v>
      </c>
      <c r="AF265">
        <v>2392380</v>
      </c>
      <c r="AG265">
        <v>2700160</v>
      </c>
      <c r="AH265">
        <v>2883270</v>
      </c>
      <c r="AI265">
        <v>3329440</v>
      </c>
      <c r="AJ265">
        <v>3471920</v>
      </c>
      <c r="AK265">
        <v>3609520</v>
      </c>
      <c r="AL265">
        <v>1731660</v>
      </c>
      <c r="AM265">
        <v>2221630</v>
      </c>
      <c r="AN265">
        <v>1567280</v>
      </c>
      <c r="AO265">
        <v>1768100</v>
      </c>
      <c r="AP265">
        <v>2440840</v>
      </c>
      <c r="AQ265">
        <v>2471790</v>
      </c>
    </row>
    <row r="266" spans="1:43">
      <c r="A266">
        <v>2946</v>
      </c>
      <c r="B266" t="s">
        <v>5933</v>
      </c>
      <c r="C266" t="s">
        <v>5934</v>
      </c>
      <c r="D266">
        <v>7.1633199999999997E-4</v>
      </c>
      <c r="E266">
        <v>13</v>
      </c>
      <c r="F266">
        <v>13</v>
      </c>
      <c r="G266">
        <v>0</v>
      </c>
      <c r="H266">
        <v>1047180</v>
      </c>
      <c r="I266">
        <v>911630</v>
      </c>
      <c r="J266">
        <v>1066600</v>
      </c>
      <c r="K266">
        <v>1661390</v>
      </c>
      <c r="L266">
        <v>1547410</v>
      </c>
      <c r="M266">
        <v>1732500</v>
      </c>
      <c r="N266">
        <v>1088930</v>
      </c>
      <c r="O266">
        <v>1068480</v>
      </c>
      <c r="P266">
        <v>1128940</v>
      </c>
      <c r="Q266">
        <v>881098</v>
      </c>
      <c r="R266">
        <v>905829</v>
      </c>
      <c r="S266">
        <v>1012990</v>
      </c>
      <c r="T266">
        <v>1051370</v>
      </c>
      <c r="U266">
        <v>1125960</v>
      </c>
      <c r="V266">
        <v>1248360</v>
      </c>
      <c r="W266">
        <v>610624</v>
      </c>
      <c r="X266">
        <v>603783</v>
      </c>
      <c r="Y266">
        <v>685801</v>
      </c>
      <c r="Z266">
        <v>1791920</v>
      </c>
      <c r="AA266">
        <v>1796560</v>
      </c>
      <c r="AB266">
        <v>2121580</v>
      </c>
      <c r="AC266">
        <v>1774810</v>
      </c>
      <c r="AD266">
        <v>1761460</v>
      </c>
      <c r="AE266">
        <v>2006970</v>
      </c>
      <c r="AF266">
        <v>721460</v>
      </c>
      <c r="AG266">
        <v>716876</v>
      </c>
      <c r="AH266">
        <v>814797</v>
      </c>
      <c r="AI266">
        <v>650573</v>
      </c>
      <c r="AJ266">
        <v>724316</v>
      </c>
      <c r="AK266">
        <v>776814</v>
      </c>
      <c r="AL266">
        <v>1544980</v>
      </c>
      <c r="AM266">
        <v>2136890</v>
      </c>
      <c r="AN266">
        <v>1589240</v>
      </c>
      <c r="AO266">
        <v>1694910</v>
      </c>
      <c r="AP266">
        <v>2496740</v>
      </c>
      <c r="AQ266">
        <v>2670280</v>
      </c>
    </row>
    <row r="267" spans="1:43">
      <c r="A267">
        <v>2976</v>
      </c>
      <c r="B267" t="s">
        <v>5993</v>
      </c>
      <c r="C267" t="s">
        <v>5994</v>
      </c>
      <c r="D267">
        <v>7.1633199999999997E-4</v>
      </c>
      <c r="E267">
        <v>13</v>
      </c>
      <c r="F267">
        <v>13</v>
      </c>
      <c r="G267">
        <v>0</v>
      </c>
      <c r="H267">
        <v>3945590</v>
      </c>
      <c r="I267">
        <v>3581600</v>
      </c>
      <c r="J267">
        <v>3369630</v>
      </c>
      <c r="K267">
        <v>6296970</v>
      </c>
      <c r="L267">
        <v>5961700</v>
      </c>
      <c r="M267">
        <v>6350220</v>
      </c>
      <c r="N267">
        <v>3487410</v>
      </c>
      <c r="O267">
        <v>3544690</v>
      </c>
      <c r="P267">
        <v>3088550</v>
      </c>
      <c r="Q267">
        <v>3034730</v>
      </c>
      <c r="R267">
        <v>2599410</v>
      </c>
      <c r="S267">
        <v>2742870</v>
      </c>
      <c r="T267">
        <v>5338350</v>
      </c>
      <c r="U267">
        <v>5809900</v>
      </c>
      <c r="V267">
        <v>5971440</v>
      </c>
      <c r="W267">
        <v>2863590</v>
      </c>
      <c r="X267">
        <v>2823870</v>
      </c>
      <c r="Y267">
        <v>2787080</v>
      </c>
      <c r="Z267">
        <v>5421260</v>
      </c>
      <c r="AA267">
        <v>5400510</v>
      </c>
      <c r="AB267">
        <v>6046360</v>
      </c>
      <c r="AC267">
        <v>12252500</v>
      </c>
      <c r="AD267">
        <v>11553300</v>
      </c>
      <c r="AE267">
        <v>9428030</v>
      </c>
      <c r="AF267">
        <v>2708450</v>
      </c>
      <c r="AG267">
        <v>2875010</v>
      </c>
      <c r="AH267">
        <v>2897970</v>
      </c>
      <c r="AI267">
        <v>2731810</v>
      </c>
      <c r="AJ267">
        <v>2681500</v>
      </c>
      <c r="AK267">
        <v>2411460</v>
      </c>
      <c r="AL267">
        <v>4909020</v>
      </c>
      <c r="AM267">
        <v>5936480</v>
      </c>
      <c r="AN267">
        <v>4769330</v>
      </c>
      <c r="AO267">
        <v>4803470</v>
      </c>
      <c r="AP267">
        <v>6510950</v>
      </c>
      <c r="AQ267">
        <v>6137770</v>
      </c>
    </row>
    <row r="268" spans="1:43">
      <c r="A268">
        <v>3013</v>
      </c>
      <c r="B268" t="s">
        <v>6067</v>
      </c>
      <c r="C268" t="s">
        <v>6068</v>
      </c>
      <c r="D268">
        <v>7.1633199999999997E-4</v>
      </c>
      <c r="E268">
        <v>13</v>
      </c>
      <c r="F268">
        <v>13</v>
      </c>
      <c r="G268">
        <v>0</v>
      </c>
      <c r="H268">
        <v>1709210</v>
      </c>
      <c r="I268">
        <v>1585780</v>
      </c>
      <c r="J268">
        <v>1626960</v>
      </c>
      <c r="K268">
        <v>2555490</v>
      </c>
      <c r="L268">
        <v>2415790</v>
      </c>
      <c r="M268">
        <v>2518670</v>
      </c>
      <c r="N268">
        <v>3161080</v>
      </c>
      <c r="O268">
        <v>3255310</v>
      </c>
      <c r="P268">
        <v>3300290</v>
      </c>
      <c r="Q268">
        <v>2556360</v>
      </c>
      <c r="R268">
        <v>2675990</v>
      </c>
      <c r="S268">
        <v>2950160</v>
      </c>
      <c r="T268">
        <v>1709230</v>
      </c>
      <c r="U268">
        <v>1900060</v>
      </c>
      <c r="V268">
        <v>1928940</v>
      </c>
      <c r="W268">
        <v>1710630</v>
      </c>
      <c r="X268">
        <v>1691430</v>
      </c>
      <c r="Y268">
        <v>1859940</v>
      </c>
      <c r="Z268">
        <v>4186300</v>
      </c>
      <c r="AA268">
        <v>4330250</v>
      </c>
      <c r="AB268">
        <v>4809210</v>
      </c>
      <c r="AC268">
        <v>3491900</v>
      </c>
      <c r="AD268">
        <v>3357780</v>
      </c>
      <c r="AE268">
        <v>3517080</v>
      </c>
      <c r="AF268">
        <v>2619200</v>
      </c>
      <c r="AG268">
        <v>2626910</v>
      </c>
      <c r="AH268">
        <v>2761710</v>
      </c>
      <c r="AI268">
        <v>3207160</v>
      </c>
      <c r="AJ268">
        <v>3400590</v>
      </c>
      <c r="AK268">
        <v>3492010</v>
      </c>
      <c r="AL268">
        <v>1502500</v>
      </c>
      <c r="AM268">
        <v>2130920</v>
      </c>
      <c r="AN268">
        <v>1562840</v>
      </c>
      <c r="AO268">
        <v>1425110</v>
      </c>
      <c r="AP268">
        <v>1912940</v>
      </c>
      <c r="AQ268">
        <v>1923700</v>
      </c>
    </row>
    <row r="269" spans="1:43">
      <c r="A269">
        <v>3113</v>
      </c>
      <c r="B269" t="s">
        <v>6267</v>
      </c>
      <c r="C269" t="s">
        <v>6268</v>
      </c>
      <c r="D269">
        <v>7.1633199999999997E-4</v>
      </c>
      <c r="E269">
        <v>13</v>
      </c>
      <c r="F269">
        <v>13</v>
      </c>
      <c r="G269">
        <v>0</v>
      </c>
      <c r="H269">
        <v>513367</v>
      </c>
      <c r="I269">
        <v>456480</v>
      </c>
      <c r="J269">
        <v>497658</v>
      </c>
      <c r="K269">
        <v>394937</v>
      </c>
      <c r="L269">
        <v>381921</v>
      </c>
      <c r="M269">
        <v>425833</v>
      </c>
      <c r="N269">
        <v>587775</v>
      </c>
      <c r="O269">
        <v>617555</v>
      </c>
      <c r="P269">
        <v>633750</v>
      </c>
      <c r="Q269">
        <v>311964</v>
      </c>
      <c r="R269">
        <v>275139</v>
      </c>
      <c r="S269">
        <v>365472</v>
      </c>
      <c r="T269">
        <v>592123</v>
      </c>
      <c r="U269">
        <v>640224</v>
      </c>
      <c r="V269">
        <v>648468</v>
      </c>
      <c r="W269">
        <v>242024</v>
      </c>
      <c r="X269">
        <v>246496</v>
      </c>
      <c r="Y269">
        <v>230432</v>
      </c>
      <c r="Z269">
        <v>841123</v>
      </c>
      <c r="AA269">
        <v>869310</v>
      </c>
      <c r="AB269">
        <v>924734</v>
      </c>
      <c r="AC269">
        <v>417027</v>
      </c>
      <c r="AD269">
        <v>383541</v>
      </c>
      <c r="AE269">
        <v>398354</v>
      </c>
      <c r="AF269">
        <v>379321</v>
      </c>
      <c r="AG269">
        <v>373605</v>
      </c>
      <c r="AH269">
        <v>474440</v>
      </c>
      <c r="AI269">
        <v>286339</v>
      </c>
      <c r="AJ269">
        <v>306185</v>
      </c>
      <c r="AK269">
        <v>292503</v>
      </c>
      <c r="AL269">
        <v>581888</v>
      </c>
      <c r="AM269">
        <v>828392</v>
      </c>
      <c r="AN269">
        <v>562742</v>
      </c>
      <c r="AO269">
        <v>357452</v>
      </c>
      <c r="AP269">
        <v>464707</v>
      </c>
      <c r="AQ269">
        <v>435123</v>
      </c>
    </row>
    <row r="270" spans="1:43">
      <c r="A270">
        <v>3130</v>
      </c>
      <c r="B270" t="s">
        <v>6301</v>
      </c>
      <c r="C270" t="s">
        <v>6302</v>
      </c>
      <c r="D270">
        <v>7.1633199999999997E-4</v>
      </c>
      <c r="E270">
        <v>13</v>
      </c>
      <c r="F270">
        <v>12</v>
      </c>
      <c r="G270">
        <v>1</v>
      </c>
      <c r="H270">
        <v>302514</v>
      </c>
      <c r="I270">
        <v>316874</v>
      </c>
      <c r="J270">
        <v>351364</v>
      </c>
      <c r="K270">
        <v>241428</v>
      </c>
      <c r="L270">
        <v>203044</v>
      </c>
      <c r="M270">
        <v>180862</v>
      </c>
      <c r="N270">
        <v>398197</v>
      </c>
      <c r="O270">
        <v>400493</v>
      </c>
      <c r="P270">
        <v>430173</v>
      </c>
      <c r="Q270">
        <v>149821</v>
      </c>
      <c r="R270">
        <v>132749</v>
      </c>
      <c r="S270">
        <v>172011</v>
      </c>
      <c r="T270">
        <v>507733</v>
      </c>
      <c r="U270">
        <v>523594</v>
      </c>
      <c r="V270">
        <v>422325</v>
      </c>
      <c r="W270">
        <v>156534</v>
      </c>
      <c r="X270">
        <v>160271</v>
      </c>
      <c r="Y270">
        <v>156593</v>
      </c>
      <c r="Z270">
        <v>1033450</v>
      </c>
      <c r="AA270">
        <v>974788</v>
      </c>
      <c r="AB270">
        <v>1125430</v>
      </c>
      <c r="AC270">
        <v>253809</v>
      </c>
      <c r="AD270">
        <v>318349</v>
      </c>
      <c r="AE270">
        <v>311826</v>
      </c>
      <c r="AF270">
        <v>292294</v>
      </c>
      <c r="AG270">
        <v>517702</v>
      </c>
      <c r="AH270">
        <v>585608</v>
      </c>
      <c r="AI270">
        <v>318062</v>
      </c>
      <c r="AJ270">
        <v>322701</v>
      </c>
      <c r="AK270">
        <v>266632</v>
      </c>
      <c r="AL270">
        <v>762865</v>
      </c>
      <c r="AM270">
        <v>1011680</v>
      </c>
      <c r="AN270">
        <v>763941</v>
      </c>
      <c r="AO270">
        <v>301797</v>
      </c>
      <c r="AP270">
        <v>415353</v>
      </c>
      <c r="AQ270">
        <v>448407</v>
      </c>
    </row>
    <row r="271" spans="1:43">
      <c r="A271">
        <v>3153</v>
      </c>
      <c r="B271" t="s">
        <v>6347</v>
      </c>
      <c r="C271" t="s">
        <v>6348</v>
      </c>
      <c r="D271">
        <v>7.1633199999999997E-4</v>
      </c>
      <c r="E271">
        <v>13</v>
      </c>
      <c r="F271">
        <v>13</v>
      </c>
      <c r="G271">
        <v>0</v>
      </c>
      <c r="H271">
        <v>379050</v>
      </c>
      <c r="I271">
        <v>340812</v>
      </c>
      <c r="J271">
        <v>292982</v>
      </c>
      <c r="K271">
        <v>382640</v>
      </c>
      <c r="L271">
        <v>326160</v>
      </c>
      <c r="M271">
        <v>340764</v>
      </c>
      <c r="N271">
        <v>489284</v>
      </c>
      <c r="O271">
        <v>492866</v>
      </c>
      <c r="P271">
        <v>440631</v>
      </c>
      <c r="Q271">
        <v>327458</v>
      </c>
      <c r="R271">
        <v>252997</v>
      </c>
      <c r="S271">
        <v>320244</v>
      </c>
      <c r="T271">
        <v>466489</v>
      </c>
      <c r="U271">
        <v>533661</v>
      </c>
      <c r="V271">
        <v>569262</v>
      </c>
      <c r="W271">
        <v>258662</v>
      </c>
      <c r="X271">
        <v>253781</v>
      </c>
      <c r="Y271">
        <v>220955</v>
      </c>
      <c r="Z271">
        <v>823956</v>
      </c>
      <c r="AA271">
        <v>871543</v>
      </c>
      <c r="AB271">
        <v>1016180</v>
      </c>
      <c r="AC271">
        <v>646070</v>
      </c>
      <c r="AD271">
        <v>576912</v>
      </c>
      <c r="AE271">
        <v>541388</v>
      </c>
      <c r="AF271">
        <v>439550</v>
      </c>
      <c r="AG271">
        <v>398390</v>
      </c>
      <c r="AH271">
        <v>455210</v>
      </c>
      <c r="AI271">
        <v>382955</v>
      </c>
      <c r="AJ271">
        <v>421892</v>
      </c>
      <c r="AK271">
        <v>458253</v>
      </c>
      <c r="AL271">
        <v>578740</v>
      </c>
      <c r="AM271">
        <v>736509</v>
      </c>
      <c r="AN271">
        <v>590698</v>
      </c>
      <c r="AO271">
        <v>262806</v>
      </c>
      <c r="AP271">
        <v>342193</v>
      </c>
      <c r="AQ271">
        <v>354886</v>
      </c>
    </row>
    <row r="272" spans="1:43">
      <c r="A272">
        <v>3277</v>
      </c>
      <c r="B272" t="s">
        <v>6595</v>
      </c>
      <c r="C272" t="s">
        <v>6596</v>
      </c>
      <c r="D272">
        <v>7.1633199999999997E-4</v>
      </c>
      <c r="E272">
        <v>13</v>
      </c>
      <c r="F272">
        <v>11</v>
      </c>
      <c r="G272">
        <v>2</v>
      </c>
      <c r="H272">
        <v>3771350</v>
      </c>
      <c r="I272">
        <v>3438820</v>
      </c>
      <c r="J272">
        <v>3959570</v>
      </c>
      <c r="K272">
        <v>6057850</v>
      </c>
      <c r="L272">
        <v>5302990</v>
      </c>
      <c r="M272">
        <v>6151290</v>
      </c>
      <c r="N272">
        <v>3066560</v>
      </c>
      <c r="O272">
        <v>3138560</v>
      </c>
      <c r="P272">
        <v>3633240</v>
      </c>
      <c r="Q272">
        <v>2365410</v>
      </c>
      <c r="R272">
        <v>2539060</v>
      </c>
      <c r="S272">
        <v>2916440</v>
      </c>
      <c r="T272">
        <v>3405390</v>
      </c>
      <c r="U272">
        <v>3585910</v>
      </c>
      <c r="V272">
        <v>3860370</v>
      </c>
      <c r="W272">
        <v>1659450</v>
      </c>
      <c r="X272">
        <v>1727840</v>
      </c>
      <c r="Y272">
        <v>1861040</v>
      </c>
      <c r="Z272">
        <v>8426370</v>
      </c>
      <c r="AA272">
        <v>8185210</v>
      </c>
      <c r="AB272">
        <v>9487840</v>
      </c>
      <c r="AC272">
        <v>5922430</v>
      </c>
      <c r="AD272">
        <v>5600140</v>
      </c>
      <c r="AE272">
        <v>6410040</v>
      </c>
      <c r="AF272">
        <v>3596540</v>
      </c>
      <c r="AG272">
        <v>3815610</v>
      </c>
      <c r="AH272">
        <v>4069880</v>
      </c>
      <c r="AI272">
        <v>3798700</v>
      </c>
      <c r="AJ272">
        <v>3978740</v>
      </c>
      <c r="AK272">
        <v>4228850</v>
      </c>
      <c r="AL272">
        <v>4913720</v>
      </c>
      <c r="AM272">
        <v>6608200</v>
      </c>
      <c r="AN272">
        <v>5154340</v>
      </c>
      <c r="AO272">
        <v>4561490</v>
      </c>
      <c r="AP272">
        <v>6335270</v>
      </c>
      <c r="AQ272">
        <v>6769720</v>
      </c>
    </row>
    <row r="273" spans="1:43">
      <c r="A273">
        <v>3298</v>
      </c>
      <c r="B273" t="s">
        <v>6637</v>
      </c>
      <c r="C273" t="s">
        <v>6638</v>
      </c>
      <c r="D273">
        <v>7.1633199999999997E-4</v>
      </c>
      <c r="E273">
        <v>13</v>
      </c>
      <c r="F273">
        <v>13</v>
      </c>
      <c r="G273">
        <v>0</v>
      </c>
      <c r="H273">
        <v>643959</v>
      </c>
      <c r="I273">
        <v>624056</v>
      </c>
      <c r="J273">
        <v>559273</v>
      </c>
      <c r="K273">
        <v>480273</v>
      </c>
      <c r="L273">
        <v>449777</v>
      </c>
      <c r="M273">
        <v>482123</v>
      </c>
      <c r="N273">
        <v>718987</v>
      </c>
      <c r="O273">
        <v>755795</v>
      </c>
      <c r="P273">
        <v>582928</v>
      </c>
      <c r="Q273">
        <v>283476</v>
      </c>
      <c r="R273">
        <v>321753</v>
      </c>
      <c r="S273">
        <v>371585</v>
      </c>
      <c r="T273">
        <v>773639</v>
      </c>
      <c r="U273">
        <v>814079</v>
      </c>
      <c r="V273">
        <v>853874</v>
      </c>
      <c r="W273">
        <v>254519</v>
      </c>
      <c r="X273">
        <v>247992</v>
      </c>
      <c r="Y273">
        <v>241796</v>
      </c>
      <c r="Z273">
        <v>1148520</v>
      </c>
      <c r="AA273">
        <v>1070060</v>
      </c>
      <c r="AB273">
        <v>1175650</v>
      </c>
      <c r="AC273">
        <v>531604</v>
      </c>
      <c r="AD273">
        <v>462392</v>
      </c>
      <c r="AE273">
        <v>502793</v>
      </c>
      <c r="AF273">
        <v>374703</v>
      </c>
      <c r="AG273">
        <v>387499</v>
      </c>
      <c r="AH273">
        <v>453256</v>
      </c>
      <c r="AI273">
        <v>330431</v>
      </c>
      <c r="AJ273">
        <v>329677</v>
      </c>
      <c r="AK273">
        <v>367656</v>
      </c>
      <c r="AL273">
        <v>1126910</v>
      </c>
      <c r="AM273">
        <v>1359820</v>
      </c>
      <c r="AN273">
        <v>1124200</v>
      </c>
      <c r="AO273">
        <v>522547</v>
      </c>
      <c r="AP273">
        <v>752623</v>
      </c>
      <c r="AQ273">
        <v>722768</v>
      </c>
    </row>
    <row r="274" spans="1:43">
      <c r="A274">
        <v>3410</v>
      </c>
      <c r="B274" t="s">
        <v>6861</v>
      </c>
      <c r="C274" t="s">
        <v>6862</v>
      </c>
      <c r="D274">
        <v>7.1633199999999997E-4</v>
      </c>
      <c r="E274">
        <v>13</v>
      </c>
      <c r="F274">
        <v>13</v>
      </c>
      <c r="G274">
        <v>0</v>
      </c>
      <c r="H274">
        <v>616082</v>
      </c>
      <c r="I274">
        <v>582205</v>
      </c>
      <c r="J274">
        <v>565576</v>
      </c>
      <c r="K274">
        <v>539672</v>
      </c>
      <c r="L274">
        <v>407468</v>
      </c>
      <c r="M274">
        <v>486338</v>
      </c>
      <c r="N274">
        <v>841449</v>
      </c>
      <c r="O274">
        <v>937213</v>
      </c>
      <c r="P274">
        <v>897543</v>
      </c>
      <c r="Q274">
        <v>406317</v>
      </c>
      <c r="R274">
        <v>547434</v>
      </c>
      <c r="S274">
        <v>549485</v>
      </c>
      <c r="T274">
        <v>977134</v>
      </c>
      <c r="U274">
        <v>1138600</v>
      </c>
      <c r="V274">
        <v>1023250</v>
      </c>
      <c r="W274">
        <v>313764</v>
      </c>
      <c r="X274">
        <v>382236</v>
      </c>
      <c r="Y274">
        <v>469415</v>
      </c>
      <c r="Z274">
        <v>1066020</v>
      </c>
      <c r="AA274">
        <v>1117020</v>
      </c>
      <c r="AB274">
        <v>1101970</v>
      </c>
      <c r="AC274">
        <v>486543</v>
      </c>
      <c r="AD274">
        <v>592173</v>
      </c>
      <c r="AE274">
        <v>608182</v>
      </c>
      <c r="AF274">
        <v>476929</v>
      </c>
      <c r="AG274">
        <v>608268</v>
      </c>
      <c r="AH274">
        <v>664767</v>
      </c>
      <c r="AI274">
        <v>371350</v>
      </c>
      <c r="AJ274">
        <v>309282</v>
      </c>
      <c r="AK274">
        <v>429483</v>
      </c>
      <c r="AL274">
        <v>910534</v>
      </c>
      <c r="AM274">
        <v>1224100</v>
      </c>
      <c r="AN274">
        <v>934496</v>
      </c>
      <c r="AO274">
        <v>329694</v>
      </c>
      <c r="AP274">
        <v>713939</v>
      </c>
      <c r="AQ274">
        <v>584888</v>
      </c>
    </row>
    <row r="275" spans="1:43">
      <c r="A275">
        <v>3423</v>
      </c>
      <c r="B275" t="s">
        <v>6887</v>
      </c>
      <c r="C275" t="s">
        <v>6888</v>
      </c>
      <c r="D275">
        <v>7.1633199999999997E-4</v>
      </c>
      <c r="E275">
        <v>13</v>
      </c>
      <c r="F275">
        <v>13</v>
      </c>
      <c r="G275">
        <v>0</v>
      </c>
      <c r="H275">
        <v>622116</v>
      </c>
      <c r="I275">
        <v>617306</v>
      </c>
      <c r="J275">
        <v>626182</v>
      </c>
      <c r="K275">
        <v>1218300</v>
      </c>
      <c r="L275">
        <v>1048910</v>
      </c>
      <c r="M275">
        <v>1255730</v>
      </c>
      <c r="N275">
        <v>1558840</v>
      </c>
      <c r="O275">
        <v>1553480</v>
      </c>
      <c r="P275">
        <v>1585990</v>
      </c>
      <c r="Q275">
        <v>1303740</v>
      </c>
      <c r="R275">
        <v>1281390</v>
      </c>
      <c r="S275">
        <v>1492400</v>
      </c>
      <c r="T275">
        <v>954222</v>
      </c>
      <c r="U275">
        <v>1026950</v>
      </c>
      <c r="V275">
        <v>1118860</v>
      </c>
      <c r="W275">
        <v>838323</v>
      </c>
      <c r="X275">
        <v>869408</v>
      </c>
      <c r="Y275">
        <v>894979</v>
      </c>
      <c r="Z275">
        <v>1982750</v>
      </c>
      <c r="AA275">
        <v>1963970</v>
      </c>
      <c r="AB275">
        <v>2224510</v>
      </c>
      <c r="AC275">
        <v>1743430</v>
      </c>
      <c r="AD275">
        <v>1648780</v>
      </c>
      <c r="AE275">
        <v>1760190</v>
      </c>
      <c r="AF275">
        <v>1044220</v>
      </c>
      <c r="AG275">
        <v>1139490</v>
      </c>
      <c r="AH275">
        <v>1415050</v>
      </c>
      <c r="AI275">
        <v>1481100</v>
      </c>
      <c r="AJ275">
        <v>1594880</v>
      </c>
      <c r="AK275">
        <v>1738270</v>
      </c>
      <c r="AL275">
        <v>835086</v>
      </c>
      <c r="AM275">
        <v>1101860</v>
      </c>
      <c r="AN275">
        <v>878101</v>
      </c>
      <c r="AO275">
        <v>964442</v>
      </c>
      <c r="AP275">
        <v>1340180</v>
      </c>
      <c r="AQ275">
        <v>1337730</v>
      </c>
    </row>
    <row r="276" spans="1:43">
      <c r="A276">
        <v>15</v>
      </c>
      <c r="B276" t="s">
        <v>71</v>
      </c>
      <c r="C276" t="s">
        <v>72</v>
      </c>
      <c r="D276">
        <v>7.1633199999999997E-4</v>
      </c>
      <c r="E276">
        <v>12</v>
      </c>
      <c r="F276">
        <v>12</v>
      </c>
      <c r="G276">
        <v>0</v>
      </c>
      <c r="H276">
        <v>243573</v>
      </c>
      <c r="I276">
        <v>224042</v>
      </c>
      <c r="J276">
        <v>221552</v>
      </c>
      <c r="K276">
        <v>255385</v>
      </c>
      <c r="L276">
        <v>209815</v>
      </c>
      <c r="M276">
        <v>234342</v>
      </c>
      <c r="N276">
        <v>384472</v>
      </c>
      <c r="O276">
        <v>401696</v>
      </c>
      <c r="P276">
        <v>434211</v>
      </c>
      <c r="Q276">
        <v>217676</v>
      </c>
      <c r="R276">
        <v>203291</v>
      </c>
      <c r="S276">
        <v>197811</v>
      </c>
      <c r="T276">
        <v>396250</v>
      </c>
      <c r="U276">
        <v>451670</v>
      </c>
      <c r="V276">
        <v>488792</v>
      </c>
      <c r="W276">
        <v>121218</v>
      </c>
      <c r="X276">
        <v>120209</v>
      </c>
      <c r="Y276">
        <v>185618</v>
      </c>
      <c r="Z276">
        <v>376048</v>
      </c>
      <c r="AA276">
        <v>363484</v>
      </c>
      <c r="AB276">
        <v>434948</v>
      </c>
      <c r="AC276">
        <v>244038</v>
      </c>
      <c r="AD276">
        <v>182000</v>
      </c>
      <c r="AE276">
        <v>282419</v>
      </c>
      <c r="AF276">
        <v>211722</v>
      </c>
      <c r="AG276">
        <v>237758</v>
      </c>
      <c r="AH276">
        <v>268835</v>
      </c>
      <c r="AI276">
        <v>112229</v>
      </c>
      <c r="AJ276">
        <v>141242</v>
      </c>
      <c r="AK276">
        <v>204136</v>
      </c>
      <c r="AL276">
        <v>265807</v>
      </c>
      <c r="AM276">
        <v>363697</v>
      </c>
      <c r="AN276">
        <v>268836</v>
      </c>
      <c r="AO276">
        <v>131335</v>
      </c>
      <c r="AP276">
        <v>107908</v>
      </c>
      <c r="AQ276">
        <v>135307</v>
      </c>
    </row>
    <row r="277" spans="1:43">
      <c r="A277">
        <v>72</v>
      </c>
      <c r="B277" t="s">
        <v>185</v>
      </c>
      <c r="C277" t="s">
        <v>186</v>
      </c>
      <c r="D277">
        <v>1.02669E-3</v>
      </c>
      <c r="E277">
        <v>12</v>
      </c>
      <c r="F277">
        <v>12</v>
      </c>
      <c r="G277">
        <v>0</v>
      </c>
      <c r="H277">
        <v>399593</v>
      </c>
      <c r="I277">
        <v>405619</v>
      </c>
      <c r="J277">
        <v>310567</v>
      </c>
      <c r="K277">
        <v>53115.7</v>
      </c>
      <c r="L277">
        <v>55530.9</v>
      </c>
      <c r="M277">
        <v>49211.199999999997</v>
      </c>
      <c r="N277">
        <v>344981</v>
      </c>
      <c r="O277">
        <v>325266</v>
      </c>
      <c r="P277">
        <v>218548</v>
      </c>
      <c r="Q277">
        <v>64230.400000000001</v>
      </c>
      <c r="R277">
        <v>60108.4</v>
      </c>
      <c r="S277">
        <v>51366.7</v>
      </c>
      <c r="T277">
        <v>232896</v>
      </c>
      <c r="U277">
        <v>282101</v>
      </c>
      <c r="V277">
        <v>286055</v>
      </c>
      <c r="W277">
        <v>23300.9</v>
      </c>
      <c r="X277">
        <v>21203.3</v>
      </c>
      <c r="Y277">
        <v>31954.5</v>
      </c>
      <c r="Z277">
        <v>507096</v>
      </c>
      <c r="AA277">
        <v>539173</v>
      </c>
      <c r="AB277">
        <v>558439</v>
      </c>
      <c r="AC277">
        <v>55283.4</v>
      </c>
      <c r="AD277">
        <v>43597.7</v>
      </c>
      <c r="AE277">
        <v>46426</v>
      </c>
      <c r="AF277">
        <v>219243</v>
      </c>
      <c r="AG277">
        <v>184757</v>
      </c>
      <c r="AH277">
        <v>94126.6</v>
      </c>
      <c r="AI277">
        <v>42979.3</v>
      </c>
      <c r="AJ277">
        <v>38538.5</v>
      </c>
      <c r="AK277">
        <v>50663.1</v>
      </c>
      <c r="AL277">
        <v>576892</v>
      </c>
      <c r="AM277">
        <v>805431</v>
      </c>
      <c r="AN277">
        <v>630950</v>
      </c>
      <c r="AO277">
        <v>71586.2</v>
      </c>
      <c r="AP277">
        <v>119325</v>
      </c>
      <c r="AQ277">
        <v>92320.4</v>
      </c>
    </row>
    <row r="278" spans="1:43">
      <c r="A278">
        <v>99</v>
      </c>
      <c r="B278" t="s">
        <v>239</v>
      </c>
      <c r="C278" t="s">
        <v>240</v>
      </c>
      <c r="D278">
        <v>7.1633199999999997E-4</v>
      </c>
      <c r="E278">
        <v>12</v>
      </c>
      <c r="F278">
        <v>9</v>
      </c>
      <c r="G278">
        <v>3</v>
      </c>
      <c r="H278">
        <v>453444</v>
      </c>
      <c r="I278">
        <v>415284</v>
      </c>
      <c r="J278">
        <v>379461</v>
      </c>
      <c r="K278">
        <v>485405</v>
      </c>
      <c r="L278">
        <v>455523</v>
      </c>
      <c r="M278">
        <v>471846</v>
      </c>
      <c r="N278">
        <v>482485</v>
      </c>
      <c r="O278">
        <v>515914</v>
      </c>
      <c r="P278">
        <v>370076</v>
      </c>
      <c r="Q278">
        <v>290106</v>
      </c>
      <c r="R278">
        <v>245889</v>
      </c>
      <c r="S278">
        <v>280155</v>
      </c>
      <c r="T278">
        <v>528570</v>
      </c>
      <c r="U278">
        <v>552411</v>
      </c>
      <c r="V278">
        <v>577189</v>
      </c>
      <c r="W278">
        <v>287575</v>
      </c>
      <c r="X278">
        <v>285709</v>
      </c>
      <c r="Y278">
        <v>265751</v>
      </c>
      <c r="Z278">
        <v>506815</v>
      </c>
      <c r="AA278">
        <v>517678</v>
      </c>
      <c r="AB278">
        <v>502134</v>
      </c>
      <c r="AC278">
        <v>381990</v>
      </c>
      <c r="AD278">
        <v>359804</v>
      </c>
      <c r="AE278">
        <v>243913</v>
      </c>
      <c r="AF278">
        <v>496336</v>
      </c>
      <c r="AG278">
        <v>551077</v>
      </c>
      <c r="AH278">
        <v>507856</v>
      </c>
      <c r="AI278">
        <v>474448</v>
      </c>
      <c r="AJ278">
        <v>463277</v>
      </c>
      <c r="AK278">
        <v>468996</v>
      </c>
      <c r="AL278">
        <v>492495</v>
      </c>
      <c r="AM278">
        <v>644759</v>
      </c>
      <c r="AN278">
        <v>422764</v>
      </c>
      <c r="AO278">
        <v>250931</v>
      </c>
      <c r="AP278">
        <v>345773</v>
      </c>
      <c r="AQ278">
        <v>353849</v>
      </c>
    </row>
    <row r="279" spans="1:43">
      <c r="A279">
        <v>213</v>
      </c>
      <c r="B279" t="s">
        <v>467</v>
      </c>
      <c r="C279" t="s">
        <v>468</v>
      </c>
      <c r="D279">
        <v>7.1633199999999997E-4</v>
      </c>
      <c r="E279">
        <v>12</v>
      </c>
      <c r="F279">
        <v>7</v>
      </c>
      <c r="G279">
        <v>5</v>
      </c>
      <c r="H279">
        <v>844338</v>
      </c>
      <c r="I279">
        <v>603428</v>
      </c>
      <c r="J279">
        <v>481348</v>
      </c>
      <c r="K279">
        <v>782589</v>
      </c>
      <c r="L279">
        <v>634564</v>
      </c>
      <c r="M279">
        <v>720177</v>
      </c>
      <c r="N279">
        <v>772525</v>
      </c>
      <c r="O279">
        <v>769038</v>
      </c>
      <c r="P279">
        <v>606340</v>
      </c>
      <c r="Q279">
        <v>552140</v>
      </c>
      <c r="R279">
        <v>492416</v>
      </c>
      <c r="S279">
        <v>408320</v>
      </c>
      <c r="T279">
        <v>907883</v>
      </c>
      <c r="U279">
        <v>930685</v>
      </c>
      <c r="V279">
        <v>962557</v>
      </c>
      <c r="W279">
        <v>545971</v>
      </c>
      <c r="X279">
        <v>536083</v>
      </c>
      <c r="Y279">
        <v>453581</v>
      </c>
      <c r="Z279">
        <v>1119780</v>
      </c>
      <c r="AA279">
        <v>996058</v>
      </c>
      <c r="AB279">
        <v>1037300</v>
      </c>
      <c r="AC279">
        <v>647766</v>
      </c>
      <c r="AD279">
        <v>625931</v>
      </c>
      <c r="AE279">
        <v>584747</v>
      </c>
      <c r="AF279">
        <v>604790</v>
      </c>
      <c r="AG279">
        <v>574201</v>
      </c>
      <c r="AH279">
        <v>709754</v>
      </c>
      <c r="AI279">
        <v>607401</v>
      </c>
      <c r="AJ279">
        <v>552605</v>
      </c>
      <c r="AK279">
        <v>584805</v>
      </c>
      <c r="AL279">
        <v>521763</v>
      </c>
      <c r="AM279">
        <v>786338</v>
      </c>
      <c r="AN279">
        <v>546121</v>
      </c>
      <c r="AO279">
        <v>409493</v>
      </c>
      <c r="AP279">
        <v>597767</v>
      </c>
      <c r="AQ279">
        <v>506913</v>
      </c>
    </row>
    <row r="280" spans="1:43">
      <c r="A280">
        <v>273</v>
      </c>
      <c r="B280" t="s">
        <v>587</v>
      </c>
      <c r="C280" t="s">
        <v>588</v>
      </c>
      <c r="D280">
        <v>7.1633199999999997E-4</v>
      </c>
      <c r="E280">
        <v>12</v>
      </c>
      <c r="F280">
        <v>12</v>
      </c>
      <c r="G280">
        <v>0</v>
      </c>
      <c r="H280">
        <v>652683</v>
      </c>
      <c r="I280">
        <v>619140</v>
      </c>
      <c r="J280">
        <v>563252</v>
      </c>
      <c r="K280">
        <v>686650</v>
      </c>
      <c r="L280">
        <v>652746</v>
      </c>
      <c r="M280">
        <v>713655</v>
      </c>
      <c r="N280">
        <v>696820</v>
      </c>
      <c r="O280">
        <v>739654</v>
      </c>
      <c r="P280">
        <v>556526</v>
      </c>
      <c r="Q280">
        <v>317309</v>
      </c>
      <c r="R280">
        <v>342360</v>
      </c>
      <c r="S280">
        <v>366388</v>
      </c>
      <c r="T280">
        <v>823913</v>
      </c>
      <c r="U280">
        <v>997962</v>
      </c>
      <c r="V280">
        <v>1009520</v>
      </c>
      <c r="W280">
        <v>306838</v>
      </c>
      <c r="X280">
        <v>301253</v>
      </c>
      <c r="Y280">
        <v>253361</v>
      </c>
      <c r="Z280">
        <v>1250300</v>
      </c>
      <c r="AA280">
        <v>1285200</v>
      </c>
      <c r="AB280">
        <v>1395980</v>
      </c>
      <c r="AC280">
        <v>750063</v>
      </c>
      <c r="AD280">
        <v>723560</v>
      </c>
      <c r="AE280">
        <v>686765</v>
      </c>
      <c r="AF280">
        <v>527041</v>
      </c>
      <c r="AG280">
        <v>508324</v>
      </c>
      <c r="AH280">
        <v>404086</v>
      </c>
      <c r="AI280">
        <v>530886</v>
      </c>
      <c r="AJ280">
        <v>566563</v>
      </c>
      <c r="AK280">
        <v>559735</v>
      </c>
      <c r="AL280">
        <v>619049</v>
      </c>
      <c r="AM280">
        <v>807035</v>
      </c>
      <c r="AN280">
        <v>648387</v>
      </c>
      <c r="AO280">
        <v>291130</v>
      </c>
      <c r="AP280">
        <v>336393</v>
      </c>
      <c r="AQ280">
        <v>401528</v>
      </c>
    </row>
    <row r="281" spans="1:43">
      <c r="A281">
        <v>447</v>
      </c>
      <c r="B281" t="s">
        <v>935</v>
      </c>
      <c r="C281" t="s">
        <v>936</v>
      </c>
      <c r="D281">
        <v>1.0476699999999999E-3</v>
      </c>
      <c r="E281">
        <v>12</v>
      </c>
      <c r="F281">
        <v>12</v>
      </c>
      <c r="G281">
        <v>0</v>
      </c>
      <c r="H281">
        <v>209081</v>
      </c>
      <c r="I281">
        <v>178558</v>
      </c>
      <c r="J281">
        <v>173276</v>
      </c>
      <c r="K281">
        <v>243916</v>
      </c>
      <c r="L281">
        <v>215296</v>
      </c>
      <c r="M281">
        <v>303741</v>
      </c>
      <c r="N281">
        <v>315629</v>
      </c>
      <c r="O281">
        <v>329048</v>
      </c>
      <c r="P281">
        <v>333779</v>
      </c>
      <c r="Q281">
        <v>203478</v>
      </c>
      <c r="R281">
        <v>137311</v>
      </c>
      <c r="S281">
        <v>212510</v>
      </c>
      <c r="T281">
        <v>290728</v>
      </c>
      <c r="U281">
        <v>276327</v>
      </c>
      <c r="V281">
        <v>303962</v>
      </c>
      <c r="W281">
        <v>95798.6</v>
      </c>
      <c r="X281">
        <v>101683</v>
      </c>
      <c r="Y281">
        <v>130966</v>
      </c>
      <c r="Z281">
        <v>424382</v>
      </c>
      <c r="AA281">
        <v>410326</v>
      </c>
      <c r="AB281">
        <v>497837</v>
      </c>
      <c r="AC281">
        <v>325437</v>
      </c>
      <c r="AD281">
        <v>302628</v>
      </c>
      <c r="AE281">
        <v>313604</v>
      </c>
      <c r="AF281">
        <v>158296</v>
      </c>
      <c r="AG281">
        <v>132879</v>
      </c>
      <c r="AH281">
        <v>212682</v>
      </c>
      <c r="AI281">
        <v>149037</v>
      </c>
      <c r="AJ281">
        <v>159919</v>
      </c>
      <c r="AK281">
        <v>159967</v>
      </c>
      <c r="AL281">
        <v>447737</v>
      </c>
      <c r="AM281">
        <v>566522</v>
      </c>
      <c r="AN281">
        <v>451348</v>
      </c>
      <c r="AO281">
        <v>299279</v>
      </c>
      <c r="AP281">
        <v>450253</v>
      </c>
      <c r="AQ281">
        <v>417581</v>
      </c>
    </row>
    <row r="282" spans="1:43">
      <c r="A282">
        <v>462</v>
      </c>
      <c r="B282" t="s">
        <v>965</v>
      </c>
      <c r="C282" t="s">
        <v>966</v>
      </c>
      <c r="D282">
        <v>7.1633199999999997E-4</v>
      </c>
      <c r="E282">
        <v>12</v>
      </c>
      <c r="F282">
        <v>11</v>
      </c>
      <c r="G282">
        <v>1</v>
      </c>
      <c r="H282">
        <v>8726220</v>
      </c>
      <c r="I282">
        <v>7757940</v>
      </c>
      <c r="J282">
        <v>7724820</v>
      </c>
      <c r="K282">
        <v>10235200</v>
      </c>
      <c r="L282">
        <v>9401840</v>
      </c>
      <c r="M282">
        <v>9984280</v>
      </c>
      <c r="N282">
        <v>9668060</v>
      </c>
      <c r="O282">
        <v>9876400</v>
      </c>
      <c r="P282">
        <v>10094500</v>
      </c>
      <c r="Q282">
        <v>7153970</v>
      </c>
      <c r="R282">
        <v>7929460</v>
      </c>
      <c r="S282">
        <v>7801430</v>
      </c>
      <c r="T282">
        <v>7066220</v>
      </c>
      <c r="U282">
        <v>7774390</v>
      </c>
      <c r="V282">
        <v>6917450</v>
      </c>
      <c r="W282">
        <v>5741840</v>
      </c>
      <c r="X282">
        <v>5343790</v>
      </c>
      <c r="Y282">
        <v>5065140</v>
      </c>
      <c r="Z282">
        <v>10910400</v>
      </c>
      <c r="AA282">
        <v>11048800</v>
      </c>
      <c r="AB282">
        <v>10879000</v>
      </c>
      <c r="AC282">
        <v>10127000</v>
      </c>
      <c r="AD282">
        <v>8860730</v>
      </c>
      <c r="AE282">
        <v>8954160</v>
      </c>
      <c r="AF282">
        <v>7539200</v>
      </c>
      <c r="AG282">
        <v>7909750</v>
      </c>
      <c r="AH282">
        <v>7064870</v>
      </c>
      <c r="AI282">
        <v>7885300</v>
      </c>
      <c r="AJ282">
        <v>8242100</v>
      </c>
      <c r="AK282">
        <v>7971400</v>
      </c>
      <c r="AL282">
        <v>8398900</v>
      </c>
      <c r="AM282">
        <v>10791900</v>
      </c>
      <c r="AN282">
        <v>7294820</v>
      </c>
      <c r="AO282">
        <v>6554980</v>
      </c>
      <c r="AP282">
        <v>8511190</v>
      </c>
      <c r="AQ282">
        <v>8569860</v>
      </c>
    </row>
    <row r="283" spans="1:43">
      <c r="A283">
        <v>478</v>
      </c>
      <c r="B283" t="s">
        <v>997</v>
      </c>
      <c r="C283" t="s">
        <v>998</v>
      </c>
      <c r="D283">
        <v>7.1633199999999997E-4</v>
      </c>
      <c r="E283">
        <v>12</v>
      </c>
      <c r="F283">
        <v>7</v>
      </c>
      <c r="G283">
        <v>5</v>
      </c>
      <c r="H283">
        <v>6128690</v>
      </c>
      <c r="I283">
        <v>5369470</v>
      </c>
      <c r="J283">
        <v>5162270</v>
      </c>
      <c r="K283">
        <v>8500460</v>
      </c>
      <c r="L283">
        <v>8267080</v>
      </c>
      <c r="M283">
        <v>8470280</v>
      </c>
      <c r="N283">
        <v>6569040</v>
      </c>
      <c r="O283">
        <v>6682910</v>
      </c>
      <c r="P283">
        <v>5506470</v>
      </c>
      <c r="Q283">
        <v>4146470</v>
      </c>
      <c r="R283">
        <v>3747050</v>
      </c>
      <c r="S283">
        <v>3695690</v>
      </c>
      <c r="T283">
        <v>8690850</v>
      </c>
      <c r="U283">
        <v>9493630</v>
      </c>
      <c r="V283">
        <v>9362750</v>
      </c>
      <c r="W283">
        <v>3966810</v>
      </c>
      <c r="X283">
        <v>3897770</v>
      </c>
      <c r="Y283">
        <v>3570880</v>
      </c>
      <c r="Z283">
        <v>7481410</v>
      </c>
      <c r="AA283">
        <v>6825840</v>
      </c>
      <c r="AB283">
        <v>7090050</v>
      </c>
      <c r="AC283">
        <v>7806750</v>
      </c>
      <c r="AD283">
        <v>6876920</v>
      </c>
      <c r="AE283">
        <v>6539690</v>
      </c>
      <c r="AF283">
        <v>5960910</v>
      </c>
      <c r="AG283">
        <v>5675060</v>
      </c>
      <c r="AH283">
        <v>4672060</v>
      </c>
      <c r="AI283">
        <v>5992750</v>
      </c>
      <c r="AJ283">
        <v>5042050</v>
      </c>
      <c r="AK283">
        <v>5230110</v>
      </c>
      <c r="AL283">
        <v>12127100</v>
      </c>
      <c r="AM283">
        <v>14541200</v>
      </c>
      <c r="AN283">
        <v>12306400</v>
      </c>
      <c r="AO283">
        <v>4372400</v>
      </c>
      <c r="AP283">
        <v>5878410</v>
      </c>
      <c r="AQ283">
        <v>5926280</v>
      </c>
    </row>
    <row r="284" spans="1:43">
      <c r="A284">
        <v>528</v>
      </c>
      <c r="B284" t="s">
        <v>1097</v>
      </c>
      <c r="C284" t="s">
        <v>1098</v>
      </c>
      <c r="D284">
        <v>7.1633199999999997E-4</v>
      </c>
      <c r="E284">
        <v>12</v>
      </c>
      <c r="F284">
        <v>12</v>
      </c>
      <c r="G284">
        <v>0</v>
      </c>
      <c r="H284">
        <v>145773</v>
      </c>
      <c r="I284">
        <v>135948</v>
      </c>
      <c r="J284">
        <v>154148</v>
      </c>
      <c r="K284">
        <v>150321</v>
      </c>
      <c r="L284">
        <v>138102</v>
      </c>
      <c r="M284">
        <v>140413</v>
      </c>
      <c r="N284">
        <v>207664</v>
      </c>
      <c r="O284">
        <v>235446</v>
      </c>
      <c r="P284">
        <v>234122</v>
      </c>
      <c r="Q284">
        <v>113346</v>
      </c>
      <c r="R284">
        <v>93273.5</v>
      </c>
      <c r="S284">
        <v>140643</v>
      </c>
      <c r="T284">
        <v>224560</v>
      </c>
      <c r="U284">
        <v>295997</v>
      </c>
      <c r="V284">
        <v>319859</v>
      </c>
      <c r="W284">
        <v>103898</v>
      </c>
      <c r="X284">
        <v>122232</v>
      </c>
      <c r="Y284">
        <v>141531</v>
      </c>
      <c r="Z284">
        <v>164338</v>
      </c>
      <c r="AA284">
        <v>175328</v>
      </c>
      <c r="AB284">
        <v>202725</v>
      </c>
      <c r="AC284">
        <v>134081</v>
      </c>
      <c r="AD284">
        <v>163042</v>
      </c>
      <c r="AE284">
        <v>164881</v>
      </c>
      <c r="AF284">
        <v>123806</v>
      </c>
      <c r="AG284">
        <v>136712</v>
      </c>
      <c r="AH284">
        <v>123339</v>
      </c>
      <c r="AI284">
        <v>63571.199999999997</v>
      </c>
      <c r="AJ284">
        <v>83210.600000000006</v>
      </c>
      <c r="AK284">
        <v>100253</v>
      </c>
      <c r="AL284">
        <v>111717</v>
      </c>
      <c r="AM284">
        <v>167617</v>
      </c>
      <c r="AN284">
        <v>118987</v>
      </c>
      <c r="AO284">
        <v>76059.899999999994</v>
      </c>
      <c r="AP284">
        <v>66833.899999999994</v>
      </c>
      <c r="AQ284">
        <v>104871</v>
      </c>
    </row>
    <row r="285" spans="1:43">
      <c r="A285">
        <v>604</v>
      </c>
      <c r="B285" t="s">
        <v>1249</v>
      </c>
      <c r="C285" t="s">
        <v>1250</v>
      </c>
      <c r="D285">
        <v>7.1633199999999997E-4</v>
      </c>
      <c r="E285">
        <v>12</v>
      </c>
      <c r="F285">
        <v>5</v>
      </c>
      <c r="G285">
        <v>7</v>
      </c>
      <c r="H285">
        <v>309712</v>
      </c>
      <c r="I285">
        <v>251187</v>
      </c>
      <c r="J285">
        <v>252943</v>
      </c>
      <c r="K285">
        <v>227694</v>
      </c>
      <c r="L285">
        <v>221002</v>
      </c>
      <c r="M285">
        <v>274603</v>
      </c>
      <c r="N285">
        <v>362956</v>
      </c>
      <c r="O285">
        <v>375676</v>
      </c>
      <c r="P285">
        <v>392459</v>
      </c>
      <c r="Q285">
        <v>166828</v>
      </c>
      <c r="R285">
        <v>169305</v>
      </c>
      <c r="S285">
        <v>213055</v>
      </c>
      <c r="T285">
        <v>366169</v>
      </c>
      <c r="U285">
        <v>408997</v>
      </c>
      <c r="V285">
        <v>442401</v>
      </c>
      <c r="W285">
        <v>149626</v>
      </c>
      <c r="X285">
        <v>149135</v>
      </c>
      <c r="Y285">
        <v>155724</v>
      </c>
      <c r="Z285">
        <v>418255</v>
      </c>
      <c r="AA285">
        <v>403610</v>
      </c>
      <c r="AB285">
        <v>522715</v>
      </c>
      <c r="AC285">
        <v>311584</v>
      </c>
      <c r="AD285">
        <v>289067</v>
      </c>
      <c r="AE285">
        <v>273093</v>
      </c>
      <c r="AF285">
        <v>244906</v>
      </c>
      <c r="AG285">
        <v>267638</v>
      </c>
      <c r="AH285">
        <v>321905</v>
      </c>
      <c r="AI285">
        <v>208890</v>
      </c>
      <c r="AJ285">
        <v>192571</v>
      </c>
      <c r="AK285">
        <v>215517</v>
      </c>
      <c r="AL285">
        <v>307516</v>
      </c>
      <c r="AM285">
        <v>433131</v>
      </c>
      <c r="AN285">
        <v>335350</v>
      </c>
      <c r="AO285">
        <v>121013</v>
      </c>
      <c r="AP285">
        <v>185702</v>
      </c>
      <c r="AQ285">
        <v>195183</v>
      </c>
    </row>
    <row r="286" spans="1:43">
      <c r="A286">
        <v>625</v>
      </c>
      <c r="B286" t="s">
        <v>1291</v>
      </c>
      <c r="C286" t="s">
        <v>1292</v>
      </c>
      <c r="D286">
        <v>7.1633199999999997E-4</v>
      </c>
      <c r="E286">
        <v>12</v>
      </c>
      <c r="F286">
        <v>12</v>
      </c>
      <c r="G286">
        <v>0</v>
      </c>
      <c r="H286">
        <v>226924</v>
      </c>
      <c r="I286">
        <v>162451</v>
      </c>
      <c r="J286">
        <v>154298</v>
      </c>
      <c r="K286">
        <v>152251</v>
      </c>
      <c r="L286">
        <v>155371</v>
      </c>
      <c r="M286">
        <v>130652</v>
      </c>
      <c r="N286">
        <v>219812</v>
      </c>
      <c r="O286">
        <v>254541</v>
      </c>
      <c r="P286">
        <v>195454</v>
      </c>
      <c r="Q286">
        <v>90150.7</v>
      </c>
      <c r="R286">
        <v>90505.600000000006</v>
      </c>
      <c r="S286">
        <v>96352</v>
      </c>
      <c r="T286">
        <v>219482</v>
      </c>
      <c r="U286">
        <v>249622</v>
      </c>
      <c r="V286">
        <v>219308</v>
      </c>
      <c r="W286">
        <v>47679.6</v>
      </c>
      <c r="X286">
        <v>74650.5</v>
      </c>
      <c r="Y286">
        <v>46734.9</v>
      </c>
      <c r="Z286">
        <v>476972</v>
      </c>
      <c r="AA286">
        <v>392560</v>
      </c>
      <c r="AB286">
        <v>474405</v>
      </c>
      <c r="AC286">
        <v>146715</v>
      </c>
      <c r="AD286">
        <v>99456.2</v>
      </c>
      <c r="AE286">
        <v>109283</v>
      </c>
      <c r="AF286">
        <v>85346.9</v>
      </c>
      <c r="AG286">
        <v>127155</v>
      </c>
      <c r="AH286">
        <v>131731</v>
      </c>
      <c r="AI286">
        <v>102080</v>
      </c>
      <c r="AJ286">
        <v>114965</v>
      </c>
      <c r="AK286">
        <v>106668</v>
      </c>
      <c r="AL286">
        <v>187376</v>
      </c>
      <c r="AM286">
        <v>294214</v>
      </c>
      <c r="AN286">
        <v>216882</v>
      </c>
      <c r="AO286">
        <v>72174.7</v>
      </c>
      <c r="AP286">
        <v>92986.5</v>
      </c>
      <c r="AQ286">
        <v>115347</v>
      </c>
    </row>
    <row r="287" spans="1:43">
      <c r="A287">
        <v>660</v>
      </c>
      <c r="B287" t="s">
        <v>1361</v>
      </c>
      <c r="C287" t="s">
        <v>1362</v>
      </c>
      <c r="D287">
        <v>7.1633199999999997E-4</v>
      </c>
      <c r="E287">
        <v>12</v>
      </c>
      <c r="F287">
        <v>12</v>
      </c>
      <c r="G287">
        <v>0</v>
      </c>
      <c r="H287">
        <v>4318100</v>
      </c>
      <c r="I287">
        <v>3870800</v>
      </c>
      <c r="J287">
        <v>4373690</v>
      </c>
      <c r="K287">
        <v>6419020</v>
      </c>
      <c r="L287">
        <v>6006570</v>
      </c>
      <c r="M287">
        <v>6824880</v>
      </c>
      <c r="N287">
        <v>3350570</v>
      </c>
      <c r="O287">
        <v>3713980</v>
      </c>
      <c r="P287">
        <v>3767020</v>
      </c>
      <c r="Q287">
        <v>2859010</v>
      </c>
      <c r="R287">
        <v>2995650</v>
      </c>
      <c r="S287">
        <v>3100090</v>
      </c>
      <c r="T287">
        <v>3648870</v>
      </c>
      <c r="U287">
        <v>4400020</v>
      </c>
      <c r="V287">
        <v>4291050</v>
      </c>
      <c r="W287">
        <v>2558860</v>
      </c>
      <c r="X287">
        <v>2628420</v>
      </c>
      <c r="Y287">
        <v>2615540</v>
      </c>
      <c r="Z287">
        <v>4317310</v>
      </c>
      <c r="AA287">
        <v>4382880</v>
      </c>
      <c r="AB287">
        <v>4983930</v>
      </c>
      <c r="AC287">
        <v>6958830</v>
      </c>
      <c r="AD287">
        <v>7173440</v>
      </c>
      <c r="AE287">
        <v>7612270</v>
      </c>
      <c r="AF287">
        <v>2369850</v>
      </c>
      <c r="AG287">
        <v>2920470</v>
      </c>
      <c r="AH287">
        <v>3357960</v>
      </c>
      <c r="AI287">
        <v>2665640</v>
      </c>
      <c r="AJ287">
        <v>2994910</v>
      </c>
      <c r="AK287">
        <v>3204120</v>
      </c>
      <c r="AL287">
        <v>3611740</v>
      </c>
      <c r="AM287">
        <v>5579640</v>
      </c>
      <c r="AN287">
        <v>4407040</v>
      </c>
      <c r="AO287">
        <v>3623710</v>
      </c>
      <c r="AP287">
        <v>4819520</v>
      </c>
      <c r="AQ287">
        <v>5066920</v>
      </c>
    </row>
    <row r="288" spans="1:43">
      <c r="A288">
        <v>679</v>
      </c>
      <c r="B288" t="s">
        <v>1399</v>
      </c>
      <c r="C288" t="s">
        <v>1400</v>
      </c>
      <c r="D288">
        <v>7.1633199999999997E-4</v>
      </c>
      <c r="E288">
        <v>12</v>
      </c>
      <c r="F288">
        <v>11</v>
      </c>
      <c r="G288">
        <v>2</v>
      </c>
      <c r="H288">
        <v>8801830</v>
      </c>
      <c r="I288">
        <v>7540410</v>
      </c>
      <c r="J288">
        <v>8246310</v>
      </c>
      <c r="K288">
        <v>10304600</v>
      </c>
      <c r="L288">
        <v>10007400</v>
      </c>
      <c r="M288">
        <v>12012500</v>
      </c>
      <c r="N288">
        <v>9790510</v>
      </c>
      <c r="O288">
        <v>7989090</v>
      </c>
      <c r="P288">
        <v>8874390</v>
      </c>
      <c r="Q288">
        <v>6282120</v>
      </c>
      <c r="R288">
        <v>5478330</v>
      </c>
      <c r="S288">
        <v>6648180</v>
      </c>
      <c r="T288">
        <v>7666350</v>
      </c>
      <c r="U288">
        <v>8802230</v>
      </c>
      <c r="V288">
        <v>9423950</v>
      </c>
      <c r="W288">
        <v>3243380</v>
      </c>
      <c r="X288">
        <v>2839030</v>
      </c>
      <c r="Y288">
        <v>4317290</v>
      </c>
      <c r="Z288">
        <v>10807500</v>
      </c>
      <c r="AA288">
        <v>11113200</v>
      </c>
      <c r="AB288">
        <v>12113600</v>
      </c>
      <c r="AC288">
        <v>6401010</v>
      </c>
      <c r="AD288">
        <v>5606040</v>
      </c>
      <c r="AE288">
        <v>6561100</v>
      </c>
      <c r="AF288">
        <v>3617710</v>
      </c>
      <c r="AG288">
        <v>4617180</v>
      </c>
      <c r="AH288">
        <v>6093670</v>
      </c>
      <c r="AI288">
        <v>4958790</v>
      </c>
      <c r="AJ288">
        <v>4476200</v>
      </c>
      <c r="AK288">
        <v>5598510</v>
      </c>
      <c r="AL288">
        <v>8876920</v>
      </c>
      <c r="AM288">
        <v>12643100</v>
      </c>
      <c r="AN288">
        <v>8690240</v>
      </c>
      <c r="AO288">
        <v>6465200</v>
      </c>
      <c r="AP288">
        <v>8610650</v>
      </c>
      <c r="AQ288">
        <v>8750610</v>
      </c>
    </row>
    <row r="289" spans="1:43">
      <c r="A289">
        <v>740</v>
      </c>
      <c r="B289" t="s">
        <v>1521</v>
      </c>
      <c r="C289" t="s">
        <v>1522</v>
      </c>
      <c r="D289">
        <v>7.1633199999999997E-4</v>
      </c>
      <c r="E289">
        <v>12</v>
      </c>
      <c r="F289">
        <v>12</v>
      </c>
      <c r="G289">
        <v>0</v>
      </c>
      <c r="H289">
        <v>309605</v>
      </c>
      <c r="I289">
        <v>264553</v>
      </c>
      <c r="J289">
        <v>304084</v>
      </c>
      <c r="K289">
        <v>222591</v>
      </c>
      <c r="L289">
        <v>142533</v>
      </c>
      <c r="M289">
        <v>204827</v>
      </c>
      <c r="N289">
        <v>363801</v>
      </c>
      <c r="O289">
        <v>384361</v>
      </c>
      <c r="P289">
        <v>299061</v>
      </c>
      <c r="Q289">
        <v>166165</v>
      </c>
      <c r="R289">
        <v>174007</v>
      </c>
      <c r="S289">
        <v>193326</v>
      </c>
      <c r="T289">
        <v>337311</v>
      </c>
      <c r="U289">
        <v>424800</v>
      </c>
      <c r="V289">
        <v>449645</v>
      </c>
      <c r="W289">
        <v>87190.7</v>
      </c>
      <c r="X289">
        <v>138617</v>
      </c>
      <c r="Y289">
        <v>120288</v>
      </c>
      <c r="Z289">
        <v>570467</v>
      </c>
      <c r="AA289">
        <v>553576</v>
      </c>
      <c r="AB289">
        <v>593743</v>
      </c>
      <c r="AC289">
        <v>227469</v>
      </c>
      <c r="AD289">
        <v>232997</v>
      </c>
      <c r="AE289">
        <v>238211</v>
      </c>
      <c r="AF289">
        <v>186329</v>
      </c>
      <c r="AG289">
        <v>174023</v>
      </c>
      <c r="AH289">
        <v>217304</v>
      </c>
      <c r="AI289">
        <v>145958</v>
      </c>
      <c r="AJ289">
        <v>174830</v>
      </c>
      <c r="AK289">
        <v>174163</v>
      </c>
      <c r="AL289">
        <v>308266</v>
      </c>
      <c r="AM289">
        <v>385537</v>
      </c>
      <c r="AN289">
        <v>304345</v>
      </c>
      <c r="AO289">
        <v>108431</v>
      </c>
      <c r="AP289">
        <v>148438</v>
      </c>
      <c r="AQ289">
        <v>174705</v>
      </c>
    </row>
    <row r="290" spans="1:43">
      <c r="A290">
        <v>851</v>
      </c>
      <c r="B290" t="s">
        <v>1743</v>
      </c>
      <c r="C290" t="s">
        <v>1744</v>
      </c>
      <c r="D290">
        <v>7.1633199999999997E-4</v>
      </c>
      <c r="E290">
        <v>12</v>
      </c>
      <c r="F290">
        <v>12</v>
      </c>
      <c r="G290">
        <v>0</v>
      </c>
      <c r="H290">
        <v>507607</v>
      </c>
      <c r="I290">
        <v>453749</v>
      </c>
      <c r="J290">
        <v>519518</v>
      </c>
      <c r="K290">
        <v>507894</v>
      </c>
      <c r="L290">
        <v>487819</v>
      </c>
      <c r="M290">
        <v>546032</v>
      </c>
      <c r="N290">
        <v>626435</v>
      </c>
      <c r="O290">
        <v>574397</v>
      </c>
      <c r="P290">
        <v>627867</v>
      </c>
      <c r="Q290">
        <v>379699</v>
      </c>
      <c r="R290">
        <v>364960</v>
      </c>
      <c r="S290">
        <v>429022</v>
      </c>
      <c r="T290">
        <v>446537</v>
      </c>
      <c r="U290">
        <v>535628</v>
      </c>
      <c r="V290">
        <v>558565</v>
      </c>
      <c r="W290">
        <v>303343</v>
      </c>
      <c r="X290">
        <v>319152</v>
      </c>
      <c r="Y290">
        <v>349528</v>
      </c>
      <c r="Z290">
        <v>797183</v>
      </c>
      <c r="AA290">
        <v>837703</v>
      </c>
      <c r="AB290">
        <v>862912</v>
      </c>
      <c r="AC290">
        <v>540547</v>
      </c>
      <c r="AD290">
        <v>508146</v>
      </c>
      <c r="AE290">
        <v>604468</v>
      </c>
      <c r="AF290">
        <v>517385</v>
      </c>
      <c r="AG290">
        <v>500178</v>
      </c>
      <c r="AH290">
        <v>606988</v>
      </c>
      <c r="AI290">
        <v>408957</v>
      </c>
      <c r="AJ290">
        <v>434345</v>
      </c>
      <c r="AK290">
        <v>445691</v>
      </c>
      <c r="AL290">
        <v>439053</v>
      </c>
      <c r="AM290">
        <v>603932</v>
      </c>
      <c r="AN290">
        <v>440500</v>
      </c>
      <c r="AO290">
        <v>257528</v>
      </c>
      <c r="AP290">
        <v>313375</v>
      </c>
      <c r="AQ290">
        <v>378529</v>
      </c>
    </row>
    <row r="291" spans="1:43">
      <c r="A291">
        <v>987</v>
      </c>
      <c r="B291" t="s">
        <v>2015</v>
      </c>
      <c r="C291" t="s">
        <v>2016</v>
      </c>
      <c r="D291">
        <v>7.1633199999999997E-4</v>
      </c>
      <c r="E291">
        <v>12</v>
      </c>
      <c r="F291">
        <v>12</v>
      </c>
      <c r="G291">
        <v>0</v>
      </c>
      <c r="H291">
        <v>874462</v>
      </c>
      <c r="I291">
        <v>720331</v>
      </c>
      <c r="J291">
        <v>663331</v>
      </c>
      <c r="K291">
        <v>734611</v>
      </c>
      <c r="L291">
        <v>708342</v>
      </c>
      <c r="M291">
        <v>622609</v>
      </c>
      <c r="N291">
        <v>1111410</v>
      </c>
      <c r="O291">
        <v>1059910</v>
      </c>
      <c r="P291">
        <v>824510</v>
      </c>
      <c r="Q291">
        <v>625028</v>
      </c>
      <c r="R291">
        <v>585819</v>
      </c>
      <c r="S291">
        <v>593914</v>
      </c>
      <c r="T291">
        <v>1018050</v>
      </c>
      <c r="U291">
        <v>1062320</v>
      </c>
      <c r="V291">
        <v>1143310</v>
      </c>
      <c r="W291">
        <v>529238</v>
      </c>
      <c r="X291">
        <v>536012</v>
      </c>
      <c r="Y291">
        <v>338185</v>
      </c>
      <c r="Z291">
        <v>1117480</v>
      </c>
      <c r="AA291">
        <v>1009870</v>
      </c>
      <c r="AB291">
        <v>859572</v>
      </c>
      <c r="AC291">
        <v>678470</v>
      </c>
      <c r="AD291">
        <v>511852</v>
      </c>
      <c r="AE291">
        <v>501211</v>
      </c>
      <c r="AF291">
        <v>464402</v>
      </c>
      <c r="AG291">
        <v>567634</v>
      </c>
      <c r="AH291">
        <v>629981</v>
      </c>
      <c r="AI291">
        <v>529324</v>
      </c>
      <c r="AJ291">
        <v>577223</v>
      </c>
      <c r="AK291">
        <v>596647</v>
      </c>
      <c r="AL291">
        <v>555921</v>
      </c>
      <c r="AM291">
        <v>752214</v>
      </c>
      <c r="AN291">
        <v>431681</v>
      </c>
      <c r="AO291">
        <v>262766</v>
      </c>
      <c r="AP291">
        <v>420054</v>
      </c>
      <c r="AQ291">
        <v>338762</v>
      </c>
    </row>
    <row r="292" spans="1:43">
      <c r="A292">
        <v>988</v>
      </c>
      <c r="B292" t="s">
        <v>2017</v>
      </c>
      <c r="C292" t="s">
        <v>2018</v>
      </c>
      <c r="D292">
        <v>7.1633199999999997E-4</v>
      </c>
      <c r="E292">
        <v>12</v>
      </c>
      <c r="F292">
        <v>7</v>
      </c>
      <c r="G292">
        <v>5</v>
      </c>
      <c r="H292">
        <v>1751930</v>
      </c>
      <c r="I292">
        <v>1642430</v>
      </c>
      <c r="J292">
        <v>1622240</v>
      </c>
      <c r="K292">
        <v>1645480</v>
      </c>
      <c r="L292">
        <v>1559710</v>
      </c>
      <c r="M292">
        <v>1698340</v>
      </c>
      <c r="N292">
        <v>2153850</v>
      </c>
      <c r="O292">
        <v>2328020</v>
      </c>
      <c r="P292">
        <v>2303890</v>
      </c>
      <c r="Q292">
        <v>1163660</v>
      </c>
      <c r="R292">
        <v>1170710</v>
      </c>
      <c r="S292">
        <v>1398230</v>
      </c>
      <c r="T292">
        <v>2105200</v>
      </c>
      <c r="U292">
        <v>2442830</v>
      </c>
      <c r="V292">
        <v>2555980</v>
      </c>
      <c r="W292">
        <v>1009190</v>
      </c>
      <c r="X292">
        <v>1033160</v>
      </c>
      <c r="Y292">
        <v>1090520</v>
      </c>
      <c r="Z292">
        <v>2358770</v>
      </c>
      <c r="AA292">
        <v>2358960</v>
      </c>
      <c r="AB292">
        <v>2389930</v>
      </c>
      <c r="AC292">
        <v>1507840</v>
      </c>
      <c r="AD292">
        <v>1386880</v>
      </c>
      <c r="AE292">
        <v>1520690</v>
      </c>
      <c r="AF292">
        <v>1230100</v>
      </c>
      <c r="AG292">
        <v>1191140</v>
      </c>
      <c r="AH292">
        <v>1394590</v>
      </c>
      <c r="AI292">
        <v>1041360</v>
      </c>
      <c r="AJ292">
        <v>1105580</v>
      </c>
      <c r="AK292">
        <v>1143860</v>
      </c>
      <c r="AL292">
        <v>1237560</v>
      </c>
      <c r="AM292">
        <v>1641550</v>
      </c>
      <c r="AN292">
        <v>1246690</v>
      </c>
      <c r="AO292">
        <v>605778</v>
      </c>
      <c r="AP292">
        <v>790152</v>
      </c>
      <c r="AQ292">
        <v>942353</v>
      </c>
    </row>
    <row r="293" spans="1:43">
      <c r="A293">
        <v>1276</v>
      </c>
      <c r="B293" t="s">
        <v>2593</v>
      </c>
      <c r="C293" t="s">
        <v>2594</v>
      </c>
      <c r="D293">
        <v>7.1633199999999997E-4</v>
      </c>
      <c r="E293">
        <v>12</v>
      </c>
      <c r="F293">
        <v>11</v>
      </c>
      <c r="G293">
        <v>1</v>
      </c>
      <c r="H293">
        <v>627923</v>
      </c>
      <c r="I293">
        <v>570089</v>
      </c>
      <c r="J293">
        <v>563942</v>
      </c>
      <c r="K293">
        <v>519178</v>
      </c>
      <c r="L293">
        <v>402720</v>
      </c>
      <c r="M293">
        <v>430355</v>
      </c>
      <c r="N293">
        <v>539099</v>
      </c>
      <c r="O293">
        <v>630694</v>
      </c>
      <c r="P293">
        <v>516169</v>
      </c>
      <c r="Q293">
        <v>294292</v>
      </c>
      <c r="R293">
        <v>322468</v>
      </c>
      <c r="S293">
        <v>390001</v>
      </c>
      <c r="T293">
        <v>564281</v>
      </c>
      <c r="U293">
        <v>681770</v>
      </c>
      <c r="V293">
        <v>728102</v>
      </c>
      <c r="W293">
        <v>234891</v>
      </c>
      <c r="X293">
        <v>214102</v>
      </c>
      <c r="Y293">
        <v>248588</v>
      </c>
      <c r="Z293">
        <v>993746</v>
      </c>
      <c r="AA293">
        <v>1035190</v>
      </c>
      <c r="AB293">
        <v>1013470</v>
      </c>
      <c r="AC293">
        <v>486070</v>
      </c>
      <c r="AD293">
        <v>533318</v>
      </c>
      <c r="AE293">
        <v>401753</v>
      </c>
      <c r="AF293">
        <v>298198</v>
      </c>
      <c r="AG293">
        <v>340826</v>
      </c>
      <c r="AH293">
        <v>450731</v>
      </c>
      <c r="AI293">
        <v>265798</v>
      </c>
      <c r="AJ293">
        <v>265509</v>
      </c>
      <c r="AK293">
        <v>267458</v>
      </c>
      <c r="AL293">
        <v>1198120</v>
      </c>
      <c r="AM293">
        <v>1671750</v>
      </c>
      <c r="AN293">
        <v>1323800</v>
      </c>
      <c r="AO293">
        <v>536920</v>
      </c>
      <c r="AP293">
        <v>854971</v>
      </c>
      <c r="AQ293">
        <v>882834</v>
      </c>
    </row>
    <row r="294" spans="1:43">
      <c r="A294">
        <v>1282</v>
      </c>
      <c r="B294" t="s">
        <v>2605</v>
      </c>
      <c r="C294" t="s">
        <v>2606</v>
      </c>
      <c r="D294">
        <v>7.1633199999999997E-4</v>
      </c>
      <c r="E294">
        <v>12</v>
      </c>
      <c r="F294">
        <v>12</v>
      </c>
      <c r="G294">
        <v>0</v>
      </c>
      <c r="H294">
        <v>979143</v>
      </c>
      <c r="I294">
        <v>797199</v>
      </c>
      <c r="J294">
        <v>882899</v>
      </c>
      <c r="K294">
        <v>611260</v>
      </c>
      <c r="L294">
        <v>554254</v>
      </c>
      <c r="M294">
        <v>511202</v>
      </c>
      <c r="N294">
        <v>1077270</v>
      </c>
      <c r="O294">
        <v>1042350</v>
      </c>
      <c r="P294">
        <v>1326880</v>
      </c>
      <c r="Q294">
        <v>534231</v>
      </c>
      <c r="R294">
        <v>520032</v>
      </c>
      <c r="S294">
        <v>689205</v>
      </c>
      <c r="T294">
        <v>1131090</v>
      </c>
      <c r="U294">
        <v>1245920</v>
      </c>
      <c r="V294">
        <v>1465250</v>
      </c>
      <c r="W294">
        <v>182482</v>
      </c>
      <c r="X294">
        <v>221504</v>
      </c>
      <c r="Y294">
        <v>256821</v>
      </c>
      <c r="Z294">
        <v>2068290</v>
      </c>
      <c r="AA294">
        <v>1874690</v>
      </c>
      <c r="AB294">
        <v>2376920</v>
      </c>
      <c r="AC294">
        <v>556359</v>
      </c>
      <c r="AD294">
        <v>477063</v>
      </c>
      <c r="AE294">
        <v>544550</v>
      </c>
      <c r="AF294">
        <v>915455</v>
      </c>
      <c r="AG294">
        <v>922920</v>
      </c>
      <c r="AH294">
        <v>848940</v>
      </c>
      <c r="AI294">
        <v>596001</v>
      </c>
      <c r="AJ294">
        <v>453716</v>
      </c>
      <c r="AK294">
        <v>308233</v>
      </c>
      <c r="AL294">
        <v>1540820</v>
      </c>
      <c r="AM294">
        <v>1973860</v>
      </c>
      <c r="AN294">
        <v>1428890</v>
      </c>
      <c r="AO294">
        <v>557149</v>
      </c>
      <c r="AP294">
        <v>805130</v>
      </c>
      <c r="AQ294">
        <v>918251</v>
      </c>
    </row>
    <row r="295" spans="1:43">
      <c r="A295">
        <v>1356</v>
      </c>
      <c r="B295" t="s">
        <v>2753</v>
      </c>
      <c r="C295" t="s">
        <v>2754</v>
      </c>
      <c r="D295">
        <v>7.1633199999999997E-4</v>
      </c>
      <c r="E295">
        <v>12</v>
      </c>
      <c r="F295">
        <v>12</v>
      </c>
      <c r="G295">
        <v>0</v>
      </c>
      <c r="H295">
        <v>475973</v>
      </c>
      <c r="I295">
        <v>416771</v>
      </c>
      <c r="J295">
        <v>424924</v>
      </c>
      <c r="K295">
        <v>285486</v>
      </c>
      <c r="L295">
        <v>283158</v>
      </c>
      <c r="M295">
        <v>300724</v>
      </c>
      <c r="N295">
        <v>629695</v>
      </c>
      <c r="O295">
        <v>591892</v>
      </c>
      <c r="P295">
        <v>641256</v>
      </c>
      <c r="Q295">
        <v>326600</v>
      </c>
      <c r="R295">
        <v>236252</v>
      </c>
      <c r="S295">
        <v>299440</v>
      </c>
      <c r="T295">
        <v>660085</v>
      </c>
      <c r="U295">
        <v>771396</v>
      </c>
      <c r="V295">
        <v>762587</v>
      </c>
      <c r="W295">
        <v>218574</v>
      </c>
      <c r="X295">
        <v>221595</v>
      </c>
      <c r="Y295">
        <v>262925</v>
      </c>
      <c r="Z295">
        <v>594661</v>
      </c>
      <c r="AA295">
        <v>579011</v>
      </c>
      <c r="AB295">
        <v>665605</v>
      </c>
      <c r="AC295">
        <v>295835</v>
      </c>
      <c r="AD295">
        <v>319765</v>
      </c>
      <c r="AE295">
        <v>352053</v>
      </c>
      <c r="AF295">
        <v>422100</v>
      </c>
      <c r="AG295">
        <v>355276</v>
      </c>
      <c r="AH295">
        <v>459168</v>
      </c>
      <c r="AI295">
        <v>240266</v>
      </c>
      <c r="AJ295">
        <v>246579</v>
      </c>
      <c r="AK295">
        <v>250178</v>
      </c>
      <c r="AL295">
        <v>449595</v>
      </c>
      <c r="AM295">
        <v>580291</v>
      </c>
      <c r="AN295">
        <v>444818</v>
      </c>
      <c r="AO295">
        <v>154100</v>
      </c>
      <c r="AP295">
        <v>173218</v>
      </c>
      <c r="AQ295">
        <v>254660</v>
      </c>
    </row>
    <row r="296" spans="1:43">
      <c r="A296">
        <v>1495</v>
      </c>
      <c r="B296" t="s">
        <v>3031</v>
      </c>
      <c r="C296" t="s">
        <v>3032</v>
      </c>
      <c r="D296">
        <v>7.1633199999999997E-4</v>
      </c>
      <c r="E296">
        <v>12</v>
      </c>
      <c r="F296">
        <v>12</v>
      </c>
      <c r="G296">
        <v>0</v>
      </c>
      <c r="H296">
        <v>139690</v>
      </c>
      <c r="I296">
        <v>121079</v>
      </c>
      <c r="J296">
        <v>140279</v>
      </c>
      <c r="K296">
        <v>230082</v>
      </c>
      <c r="L296">
        <v>192685</v>
      </c>
      <c r="M296">
        <v>192361</v>
      </c>
      <c r="N296">
        <v>97586.6</v>
      </c>
      <c r="O296">
        <v>112916</v>
      </c>
      <c r="P296">
        <v>94873.4</v>
      </c>
      <c r="Q296">
        <v>76731.7</v>
      </c>
      <c r="R296">
        <v>83532.800000000003</v>
      </c>
      <c r="S296">
        <v>67503.899999999994</v>
      </c>
      <c r="T296">
        <v>118487</v>
      </c>
      <c r="U296">
        <v>149690</v>
      </c>
      <c r="V296">
        <v>159952</v>
      </c>
      <c r="W296">
        <v>30363.599999999999</v>
      </c>
      <c r="X296">
        <v>43522.2</v>
      </c>
      <c r="Y296">
        <v>77881.899999999994</v>
      </c>
      <c r="Z296">
        <v>315691</v>
      </c>
      <c r="AA296">
        <v>312382</v>
      </c>
      <c r="AB296">
        <v>346287</v>
      </c>
      <c r="AC296">
        <v>207738</v>
      </c>
      <c r="AD296">
        <v>189553</v>
      </c>
      <c r="AE296">
        <v>193047</v>
      </c>
      <c r="AF296">
        <v>78291.3</v>
      </c>
      <c r="AG296">
        <v>115081</v>
      </c>
      <c r="AH296">
        <v>74635.899999999994</v>
      </c>
      <c r="AI296">
        <v>64306.9</v>
      </c>
      <c r="AJ296">
        <v>88586.8</v>
      </c>
      <c r="AK296">
        <v>96713.7</v>
      </c>
      <c r="AL296">
        <v>156787</v>
      </c>
      <c r="AM296">
        <v>259688</v>
      </c>
      <c r="AN296">
        <v>176614</v>
      </c>
      <c r="AO296">
        <v>95814.1</v>
      </c>
      <c r="AP296">
        <v>149828</v>
      </c>
      <c r="AQ296">
        <v>165818</v>
      </c>
    </row>
    <row r="297" spans="1:43">
      <c r="A297">
        <v>1527</v>
      </c>
      <c r="B297" t="s">
        <v>3095</v>
      </c>
      <c r="C297" t="s">
        <v>3096</v>
      </c>
      <c r="D297">
        <v>7.1633199999999997E-4</v>
      </c>
      <c r="E297">
        <v>12</v>
      </c>
      <c r="F297">
        <v>12</v>
      </c>
      <c r="G297">
        <v>0</v>
      </c>
      <c r="H297">
        <v>535647</v>
      </c>
      <c r="I297">
        <v>496817</v>
      </c>
      <c r="J297">
        <v>458174</v>
      </c>
      <c r="K297">
        <v>521171</v>
      </c>
      <c r="L297">
        <v>456183</v>
      </c>
      <c r="M297">
        <v>535468</v>
      </c>
      <c r="N297">
        <v>553935</v>
      </c>
      <c r="O297">
        <v>569277</v>
      </c>
      <c r="P297">
        <v>549332</v>
      </c>
      <c r="Q297">
        <v>272919</v>
      </c>
      <c r="R297">
        <v>296285</v>
      </c>
      <c r="S297">
        <v>363847</v>
      </c>
      <c r="T297">
        <v>619342</v>
      </c>
      <c r="U297">
        <v>680941</v>
      </c>
      <c r="V297">
        <v>616429</v>
      </c>
      <c r="W297">
        <v>221098</v>
      </c>
      <c r="X297">
        <v>197979</v>
      </c>
      <c r="Y297">
        <v>279967</v>
      </c>
      <c r="Z297">
        <v>1115800</v>
      </c>
      <c r="AA297">
        <v>1112750</v>
      </c>
      <c r="AB297">
        <v>1273900</v>
      </c>
      <c r="AC297">
        <v>485831</v>
      </c>
      <c r="AD297">
        <v>551702</v>
      </c>
      <c r="AE297">
        <v>521325</v>
      </c>
      <c r="AF297">
        <v>299797</v>
      </c>
      <c r="AG297">
        <v>361362</v>
      </c>
      <c r="AH297">
        <v>356346</v>
      </c>
      <c r="AI297">
        <v>279036</v>
      </c>
      <c r="AJ297">
        <v>285678</v>
      </c>
      <c r="AK297">
        <v>328726</v>
      </c>
      <c r="AL297">
        <v>891166</v>
      </c>
      <c r="AM297">
        <v>1125260</v>
      </c>
      <c r="AN297">
        <v>841886</v>
      </c>
      <c r="AO297">
        <v>494398</v>
      </c>
      <c r="AP297">
        <v>692223</v>
      </c>
      <c r="AQ297">
        <v>715489</v>
      </c>
    </row>
    <row r="298" spans="1:43">
      <c r="A298">
        <v>1598</v>
      </c>
      <c r="B298" t="s">
        <v>3237</v>
      </c>
      <c r="C298" t="s">
        <v>3238</v>
      </c>
      <c r="D298">
        <v>7.1633199999999997E-4</v>
      </c>
      <c r="E298">
        <v>12</v>
      </c>
      <c r="F298">
        <v>12</v>
      </c>
      <c r="G298">
        <v>0</v>
      </c>
      <c r="H298">
        <v>2531410</v>
      </c>
      <c r="I298">
        <v>2390910</v>
      </c>
      <c r="J298">
        <v>2595660</v>
      </c>
      <c r="K298">
        <v>2497660</v>
      </c>
      <c r="L298">
        <v>2519950</v>
      </c>
      <c r="M298">
        <v>2603510</v>
      </c>
      <c r="N298">
        <v>2459150</v>
      </c>
      <c r="O298">
        <v>2665450</v>
      </c>
      <c r="P298">
        <v>2680260</v>
      </c>
      <c r="Q298">
        <v>1592090</v>
      </c>
      <c r="R298">
        <v>1608320</v>
      </c>
      <c r="S298">
        <v>1869730</v>
      </c>
      <c r="T298">
        <v>2385350</v>
      </c>
      <c r="U298">
        <v>2767110</v>
      </c>
      <c r="V298">
        <v>2729510</v>
      </c>
      <c r="W298">
        <v>1475340</v>
      </c>
      <c r="X298">
        <v>1352340</v>
      </c>
      <c r="Y298">
        <v>1632210</v>
      </c>
      <c r="Z298">
        <v>3127410</v>
      </c>
      <c r="AA298">
        <v>3190820</v>
      </c>
      <c r="AB298">
        <v>3572330</v>
      </c>
      <c r="AC298">
        <v>2135790</v>
      </c>
      <c r="AD298">
        <v>2128420</v>
      </c>
      <c r="AE298">
        <v>2315550</v>
      </c>
      <c r="AF298">
        <v>1723710</v>
      </c>
      <c r="AG298">
        <v>1805730</v>
      </c>
      <c r="AH298">
        <v>1980260</v>
      </c>
      <c r="AI298">
        <v>1641540</v>
      </c>
      <c r="AJ298">
        <v>1730660</v>
      </c>
      <c r="AK298">
        <v>1861520</v>
      </c>
      <c r="AL298">
        <v>2158770</v>
      </c>
      <c r="AM298">
        <v>3109270</v>
      </c>
      <c r="AN298">
        <v>2372050</v>
      </c>
      <c r="AO298">
        <v>1434100</v>
      </c>
      <c r="AP298">
        <v>2244420</v>
      </c>
      <c r="AQ298">
        <v>2296130</v>
      </c>
    </row>
    <row r="299" spans="1:43">
      <c r="A299">
        <v>1703</v>
      </c>
      <c r="B299" t="s">
        <v>3447</v>
      </c>
      <c r="C299" t="s">
        <v>3448</v>
      </c>
      <c r="D299">
        <v>7.1633199999999997E-4</v>
      </c>
      <c r="E299">
        <v>12</v>
      </c>
      <c r="F299">
        <v>12</v>
      </c>
      <c r="G299">
        <v>0</v>
      </c>
      <c r="H299">
        <v>167175</v>
      </c>
      <c r="I299">
        <v>132663</v>
      </c>
      <c r="J299">
        <v>160646</v>
      </c>
      <c r="K299">
        <v>151270</v>
      </c>
      <c r="L299">
        <v>114360</v>
      </c>
      <c r="M299">
        <v>139195</v>
      </c>
      <c r="N299">
        <v>156681</v>
      </c>
      <c r="O299">
        <v>191238</v>
      </c>
      <c r="P299">
        <v>141969</v>
      </c>
      <c r="Q299">
        <v>109419</v>
      </c>
      <c r="R299">
        <v>99750</v>
      </c>
      <c r="S299">
        <v>136214</v>
      </c>
      <c r="T299">
        <v>217684</v>
      </c>
      <c r="U299">
        <v>268435</v>
      </c>
      <c r="V299">
        <v>238702</v>
      </c>
      <c r="W299">
        <v>87755.9</v>
      </c>
      <c r="X299">
        <v>100727</v>
      </c>
      <c r="Y299">
        <v>131391</v>
      </c>
      <c r="Z299">
        <v>553115</v>
      </c>
      <c r="AA299">
        <v>649153</v>
      </c>
      <c r="AB299">
        <v>676276</v>
      </c>
      <c r="AC299">
        <v>275332</v>
      </c>
      <c r="AD299">
        <v>291468</v>
      </c>
      <c r="AE299">
        <v>284561</v>
      </c>
      <c r="AF299">
        <v>486831</v>
      </c>
      <c r="AG299">
        <v>537577</v>
      </c>
      <c r="AH299">
        <v>579978</v>
      </c>
      <c r="AI299">
        <v>184934</v>
      </c>
      <c r="AJ299">
        <v>202274</v>
      </c>
      <c r="AK299">
        <v>207471</v>
      </c>
      <c r="AL299">
        <v>441959</v>
      </c>
      <c r="AM299">
        <v>627559</v>
      </c>
      <c r="AN299">
        <v>422042</v>
      </c>
      <c r="AO299">
        <v>112328</v>
      </c>
      <c r="AP299">
        <v>178811</v>
      </c>
      <c r="AQ299">
        <v>182133</v>
      </c>
    </row>
    <row r="300" spans="1:43">
      <c r="A300">
        <v>1712</v>
      </c>
      <c r="B300" t="s">
        <v>3465</v>
      </c>
      <c r="C300" t="s">
        <v>3466</v>
      </c>
      <c r="D300">
        <v>4.97586E-2</v>
      </c>
      <c r="E300">
        <v>12</v>
      </c>
      <c r="F300">
        <v>12</v>
      </c>
      <c r="G300">
        <v>0</v>
      </c>
      <c r="H300">
        <v>97098.9</v>
      </c>
      <c r="I300">
        <v>107752</v>
      </c>
      <c r="J300">
        <v>127587</v>
      </c>
      <c r="K300">
        <v>81283.899999999994</v>
      </c>
      <c r="L300">
        <v>140277</v>
      </c>
      <c r="M300">
        <v>62331.1</v>
      </c>
      <c r="N300">
        <v>130263</v>
      </c>
      <c r="O300">
        <v>162784</v>
      </c>
      <c r="P300">
        <v>135336</v>
      </c>
      <c r="Q300">
        <v>36932.1</v>
      </c>
      <c r="R300">
        <v>59428</v>
      </c>
      <c r="S300">
        <v>45569.4</v>
      </c>
      <c r="T300">
        <v>147006</v>
      </c>
      <c r="U300">
        <v>201541</v>
      </c>
      <c r="V300">
        <v>214110</v>
      </c>
      <c r="W300">
        <v>133567</v>
      </c>
      <c r="X300">
        <v>0</v>
      </c>
      <c r="Y300">
        <v>52535.4</v>
      </c>
      <c r="Z300">
        <v>283477</v>
      </c>
      <c r="AA300">
        <v>288084</v>
      </c>
      <c r="AB300">
        <v>315843</v>
      </c>
      <c r="AC300">
        <v>86754.1</v>
      </c>
      <c r="AD300">
        <v>80993.600000000006</v>
      </c>
      <c r="AE300">
        <v>102455</v>
      </c>
      <c r="AF300">
        <v>125918</v>
      </c>
      <c r="AG300">
        <v>164616</v>
      </c>
      <c r="AH300">
        <v>164113</v>
      </c>
      <c r="AI300">
        <v>47967.5</v>
      </c>
      <c r="AJ300">
        <v>96080.8</v>
      </c>
      <c r="AK300">
        <v>76871</v>
      </c>
      <c r="AL300">
        <v>127687</v>
      </c>
      <c r="AM300">
        <v>195575</v>
      </c>
      <c r="AN300">
        <v>140034</v>
      </c>
      <c r="AO300">
        <v>33311.5</v>
      </c>
      <c r="AP300">
        <v>74289.2</v>
      </c>
      <c r="AQ300">
        <v>60470.6</v>
      </c>
    </row>
    <row r="301" spans="1:43">
      <c r="A301">
        <v>1770</v>
      </c>
      <c r="B301" t="s">
        <v>3581</v>
      </c>
      <c r="C301" t="s">
        <v>3582</v>
      </c>
      <c r="D301">
        <v>7.1633199999999997E-4</v>
      </c>
      <c r="E301">
        <v>12</v>
      </c>
      <c r="F301">
        <v>12</v>
      </c>
      <c r="G301">
        <v>0</v>
      </c>
      <c r="H301">
        <v>870272</v>
      </c>
      <c r="I301">
        <v>736553</v>
      </c>
      <c r="J301">
        <v>868283</v>
      </c>
      <c r="K301">
        <v>687197</v>
      </c>
      <c r="L301">
        <v>594898</v>
      </c>
      <c r="M301">
        <v>618805</v>
      </c>
      <c r="N301">
        <v>898463</v>
      </c>
      <c r="O301">
        <v>967429</v>
      </c>
      <c r="P301">
        <v>1035580</v>
      </c>
      <c r="Q301">
        <v>465801</v>
      </c>
      <c r="R301">
        <v>325181</v>
      </c>
      <c r="S301">
        <v>565403</v>
      </c>
      <c r="T301">
        <v>1008050</v>
      </c>
      <c r="U301">
        <v>1099140</v>
      </c>
      <c r="V301">
        <v>1188930</v>
      </c>
      <c r="W301">
        <v>356774</v>
      </c>
      <c r="X301">
        <v>375854</v>
      </c>
      <c r="Y301">
        <v>440111</v>
      </c>
      <c r="Z301">
        <v>1292040</v>
      </c>
      <c r="AA301">
        <v>1300610</v>
      </c>
      <c r="AB301">
        <v>1571110</v>
      </c>
      <c r="AC301">
        <v>577859</v>
      </c>
      <c r="AD301">
        <v>595886</v>
      </c>
      <c r="AE301">
        <v>651938</v>
      </c>
      <c r="AF301">
        <v>514824</v>
      </c>
      <c r="AG301">
        <v>613422</v>
      </c>
      <c r="AH301">
        <v>577285</v>
      </c>
      <c r="AI301">
        <v>446515</v>
      </c>
      <c r="AJ301">
        <v>390774</v>
      </c>
      <c r="AK301">
        <v>545716</v>
      </c>
      <c r="AL301">
        <v>1114470</v>
      </c>
      <c r="AM301">
        <v>1357760</v>
      </c>
      <c r="AN301">
        <v>1170350</v>
      </c>
      <c r="AO301">
        <v>549787</v>
      </c>
      <c r="AP301">
        <v>669772</v>
      </c>
      <c r="AQ301">
        <v>833139</v>
      </c>
    </row>
    <row r="302" spans="1:43">
      <c r="A302">
        <v>1995</v>
      </c>
      <c r="B302" t="s">
        <v>4031</v>
      </c>
      <c r="C302" t="s">
        <v>4032</v>
      </c>
      <c r="D302">
        <v>7.1633199999999997E-4</v>
      </c>
      <c r="E302">
        <v>12</v>
      </c>
      <c r="F302">
        <v>12</v>
      </c>
      <c r="G302">
        <v>0</v>
      </c>
      <c r="H302">
        <v>1255290</v>
      </c>
      <c r="I302">
        <v>1259540</v>
      </c>
      <c r="J302">
        <v>1349860</v>
      </c>
      <c r="K302">
        <v>780905</v>
      </c>
      <c r="L302">
        <v>776995</v>
      </c>
      <c r="M302">
        <v>815204</v>
      </c>
      <c r="N302">
        <v>1125270</v>
      </c>
      <c r="O302">
        <v>1276630</v>
      </c>
      <c r="P302">
        <v>1302070</v>
      </c>
      <c r="Q302">
        <v>606197</v>
      </c>
      <c r="R302">
        <v>631916</v>
      </c>
      <c r="S302">
        <v>726914</v>
      </c>
      <c r="T302">
        <v>1108210</v>
      </c>
      <c r="U302">
        <v>1353830</v>
      </c>
      <c r="V302">
        <v>1346130</v>
      </c>
      <c r="W302">
        <v>437161</v>
      </c>
      <c r="X302">
        <v>473761</v>
      </c>
      <c r="Y302">
        <v>462828</v>
      </c>
      <c r="Z302">
        <v>1719350</v>
      </c>
      <c r="AA302">
        <v>1789820</v>
      </c>
      <c r="AB302">
        <v>1996260</v>
      </c>
      <c r="AC302">
        <v>694451</v>
      </c>
      <c r="AD302">
        <v>684432</v>
      </c>
      <c r="AE302">
        <v>862820</v>
      </c>
      <c r="AF302">
        <v>720866</v>
      </c>
      <c r="AG302">
        <v>787473</v>
      </c>
      <c r="AH302">
        <v>900179</v>
      </c>
      <c r="AI302">
        <v>509780</v>
      </c>
      <c r="AJ302">
        <v>564727</v>
      </c>
      <c r="AK302">
        <v>624784</v>
      </c>
      <c r="AL302">
        <v>1344690</v>
      </c>
      <c r="AM302">
        <v>1975260</v>
      </c>
      <c r="AN302">
        <v>1555030</v>
      </c>
      <c r="AO302">
        <v>873858</v>
      </c>
      <c r="AP302">
        <v>1207320</v>
      </c>
      <c r="AQ302">
        <v>1359160</v>
      </c>
    </row>
    <row r="303" spans="1:43">
      <c r="A303">
        <v>2117</v>
      </c>
      <c r="B303" t="s">
        <v>4275</v>
      </c>
      <c r="C303" t="s">
        <v>4276</v>
      </c>
      <c r="D303">
        <v>7.1633199999999997E-4</v>
      </c>
      <c r="E303">
        <v>12</v>
      </c>
      <c r="F303">
        <v>12</v>
      </c>
      <c r="G303">
        <v>0</v>
      </c>
      <c r="H303">
        <v>514251</v>
      </c>
      <c r="I303">
        <v>507165</v>
      </c>
      <c r="J303">
        <v>535525</v>
      </c>
      <c r="K303">
        <v>475791</v>
      </c>
      <c r="L303">
        <v>501372</v>
      </c>
      <c r="M303">
        <v>519433</v>
      </c>
      <c r="N303">
        <v>623070</v>
      </c>
      <c r="O303">
        <v>597981</v>
      </c>
      <c r="P303">
        <v>657751</v>
      </c>
      <c r="Q303">
        <v>435264</v>
      </c>
      <c r="R303">
        <v>443977</v>
      </c>
      <c r="S303">
        <v>471275</v>
      </c>
      <c r="T303">
        <v>693776</v>
      </c>
      <c r="U303">
        <v>773197</v>
      </c>
      <c r="V303">
        <v>706442</v>
      </c>
      <c r="W303">
        <v>388509</v>
      </c>
      <c r="X303">
        <v>370401</v>
      </c>
      <c r="Y303">
        <v>397808</v>
      </c>
      <c r="Z303">
        <v>1163460</v>
      </c>
      <c r="AA303">
        <v>1114510</v>
      </c>
      <c r="AB303">
        <v>1262310</v>
      </c>
      <c r="AC303">
        <v>809496</v>
      </c>
      <c r="AD303">
        <v>700680</v>
      </c>
      <c r="AE303">
        <v>749722</v>
      </c>
      <c r="AF303">
        <v>650449</v>
      </c>
      <c r="AG303">
        <v>700262</v>
      </c>
      <c r="AH303">
        <v>644574</v>
      </c>
      <c r="AI303">
        <v>633721</v>
      </c>
      <c r="AJ303">
        <v>656442</v>
      </c>
      <c r="AK303">
        <v>599999</v>
      </c>
      <c r="AL303">
        <v>820142</v>
      </c>
      <c r="AM303">
        <v>1070010</v>
      </c>
      <c r="AN303">
        <v>740766</v>
      </c>
      <c r="AO303">
        <v>426578</v>
      </c>
      <c r="AP303">
        <v>583134</v>
      </c>
      <c r="AQ303">
        <v>526926</v>
      </c>
    </row>
    <row r="304" spans="1:43">
      <c r="A304">
        <v>2184</v>
      </c>
      <c r="B304" t="s">
        <v>4409</v>
      </c>
      <c r="C304" t="s">
        <v>4410</v>
      </c>
      <c r="D304">
        <v>7.1633199999999997E-4</v>
      </c>
      <c r="E304">
        <v>12</v>
      </c>
      <c r="F304">
        <v>12</v>
      </c>
      <c r="G304">
        <v>0</v>
      </c>
      <c r="H304">
        <v>1494540</v>
      </c>
      <c r="I304">
        <v>1464740</v>
      </c>
      <c r="J304">
        <v>1539790</v>
      </c>
      <c r="K304">
        <v>2245670</v>
      </c>
      <c r="L304">
        <v>2147500</v>
      </c>
      <c r="M304">
        <v>2366390</v>
      </c>
      <c r="N304">
        <v>2857630</v>
      </c>
      <c r="O304">
        <v>2978470</v>
      </c>
      <c r="P304">
        <v>2563240</v>
      </c>
      <c r="Q304">
        <v>2798970</v>
      </c>
      <c r="R304">
        <v>2858370</v>
      </c>
      <c r="S304">
        <v>2951330</v>
      </c>
      <c r="T304">
        <v>2001220</v>
      </c>
      <c r="U304">
        <v>2167660</v>
      </c>
      <c r="V304">
        <v>2245970</v>
      </c>
      <c r="W304">
        <v>1800980</v>
      </c>
      <c r="X304">
        <v>1953880</v>
      </c>
      <c r="Y304">
        <v>1998120</v>
      </c>
      <c r="Z304">
        <v>3509060</v>
      </c>
      <c r="AA304">
        <v>3617870</v>
      </c>
      <c r="AB304">
        <v>3724490</v>
      </c>
      <c r="AC304">
        <v>3127830</v>
      </c>
      <c r="AD304">
        <v>3295700</v>
      </c>
      <c r="AE304">
        <v>3064350</v>
      </c>
      <c r="AF304">
        <v>2693600</v>
      </c>
      <c r="AG304">
        <v>2822830</v>
      </c>
      <c r="AH304">
        <v>3127420</v>
      </c>
      <c r="AI304">
        <v>2995840</v>
      </c>
      <c r="AJ304">
        <v>3171320</v>
      </c>
      <c r="AK304">
        <v>3333930</v>
      </c>
      <c r="AL304">
        <v>1578140</v>
      </c>
      <c r="AM304">
        <v>2159490</v>
      </c>
      <c r="AN304">
        <v>1660930</v>
      </c>
      <c r="AO304">
        <v>1390860</v>
      </c>
      <c r="AP304">
        <v>1981400</v>
      </c>
      <c r="AQ304">
        <v>2085840</v>
      </c>
    </row>
    <row r="305" spans="1:43">
      <c r="A305">
        <v>2205</v>
      </c>
      <c r="B305" t="s">
        <v>4451</v>
      </c>
      <c r="C305" t="s">
        <v>4452</v>
      </c>
      <c r="D305">
        <v>7.1633199999999997E-4</v>
      </c>
      <c r="E305">
        <v>12</v>
      </c>
      <c r="F305">
        <v>12</v>
      </c>
      <c r="G305">
        <v>0</v>
      </c>
      <c r="H305">
        <v>535965</v>
      </c>
      <c r="I305">
        <v>462144</v>
      </c>
      <c r="J305">
        <v>413828</v>
      </c>
      <c r="K305">
        <v>506078</v>
      </c>
      <c r="L305">
        <v>476295</v>
      </c>
      <c r="M305">
        <v>458527</v>
      </c>
      <c r="N305">
        <v>542299</v>
      </c>
      <c r="O305">
        <v>492107</v>
      </c>
      <c r="P305">
        <v>439001</v>
      </c>
      <c r="Q305">
        <v>347680</v>
      </c>
      <c r="R305">
        <v>340502</v>
      </c>
      <c r="S305">
        <v>312471</v>
      </c>
      <c r="T305">
        <v>570343</v>
      </c>
      <c r="U305">
        <v>681851</v>
      </c>
      <c r="V305">
        <v>603433</v>
      </c>
      <c r="W305">
        <v>304101</v>
      </c>
      <c r="X305">
        <v>315871</v>
      </c>
      <c r="Y305">
        <v>248321</v>
      </c>
      <c r="Z305">
        <v>709146</v>
      </c>
      <c r="AA305">
        <v>708588</v>
      </c>
      <c r="AB305">
        <v>733336</v>
      </c>
      <c r="AC305">
        <v>525455</v>
      </c>
      <c r="AD305">
        <v>430548</v>
      </c>
      <c r="AE305">
        <v>382505</v>
      </c>
      <c r="AF305">
        <v>306864</v>
      </c>
      <c r="AG305">
        <v>327553</v>
      </c>
      <c r="AH305">
        <v>301887</v>
      </c>
      <c r="AI305">
        <v>348820</v>
      </c>
      <c r="AJ305">
        <v>305878</v>
      </c>
      <c r="AK305">
        <v>262185</v>
      </c>
      <c r="AL305">
        <v>404841</v>
      </c>
      <c r="AM305">
        <v>504044</v>
      </c>
      <c r="AN305">
        <v>314184</v>
      </c>
      <c r="AO305">
        <v>228059</v>
      </c>
      <c r="AP305">
        <v>260687</v>
      </c>
      <c r="AQ305">
        <v>219798</v>
      </c>
    </row>
    <row r="306" spans="1:43">
      <c r="A306">
        <v>2286</v>
      </c>
      <c r="B306" t="s">
        <v>4613</v>
      </c>
      <c r="C306" t="s">
        <v>4614</v>
      </c>
      <c r="D306">
        <v>7.1633199999999997E-4</v>
      </c>
      <c r="E306">
        <v>12</v>
      </c>
      <c r="F306">
        <v>12</v>
      </c>
      <c r="G306">
        <v>0</v>
      </c>
      <c r="H306">
        <v>540083</v>
      </c>
      <c r="I306">
        <v>497542</v>
      </c>
      <c r="J306">
        <v>452698</v>
      </c>
      <c r="K306">
        <v>470362</v>
      </c>
      <c r="L306">
        <v>462507</v>
      </c>
      <c r="M306">
        <v>476268</v>
      </c>
      <c r="N306">
        <v>510125</v>
      </c>
      <c r="O306">
        <v>534007</v>
      </c>
      <c r="P306">
        <v>509645</v>
      </c>
      <c r="Q306">
        <v>283951</v>
      </c>
      <c r="R306">
        <v>323342</v>
      </c>
      <c r="S306">
        <v>355567</v>
      </c>
      <c r="T306">
        <v>603088</v>
      </c>
      <c r="U306">
        <v>735062</v>
      </c>
      <c r="V306">
        <v>745171</v>
      </c>
      <c r="W306">
        <v>247604</v>
      </c>
      <c r="X306">
        <v>277027</v>
      </c>
      <c r="Y306">
        <v>289941</v>
      </c>
      <c r="Z306">
        <v>898641</v>
      </c>
      <c r="AA306">
        <v>946295</v>
      </c>
      <c r="AB306">
        <v>1044660</v>
      </c>
      <c r="AC306">
        <v>695421</v>
      </c>
      <c r="AD306">
        <v>641752</v>
      </c>
      <c r="AE306">
        <v>636232</v>
      </c>
      <c r="AF306">
        <v>489969</v>
      </c>
      <c r="AG306">
        <v>495028</v>
      </c>
      <c r="AH306">
        <v>534724</v>
      </c>
      <c r="AI306">
        <v>353148</v>
      </c>
      <c r="AJ306">
        <v>390826</v>
      </c>
      <c r="AK306">
        <v>397209</v>
      </c>
      <c r="AL306">
        <v>440695</v>
      </c>
      <c r="AM306">
        <v>709029</v>
      </c>
      <c r="AN306">
        <v>510165</v>
      </c>
      <c r="AO306">
        <v>225282</v>
      </c>
      <c r="AP306">
        <v>327259</v>
      </c>
      <c r="AQ306">
        <v>317649</v>
      </c>
    </row>
    <row r="307" spans="1:43">
      <c r="A307">
        <v>2295</v>
      </c>
      <c r="B307" t="s">
        <v>4631</v>
      </c>
      <c r="C307" t="s">
        <v>4632</v>
      </c>
      <c r="D307">
        <v>7.1633199999999997E-4</v>
      </c>
      <c r="E307">
        <v>12</v>
      </c>
      <c r="F307">
        <v>5</v>
      </c>
      <c r="G307">
        <v>7</v>
      </c>
      <c r="H307">
        <v>2027620</v>
      </c>
      <c r="I307">
        <v>1690270</v>
      </c>
      <c r="J307">
        <v>1650550</v>
      </c>
      <c r="K307">
        <v>2707680</v>
      </c>
      <c r="L307">
        <v>2621490</v>
      </c>
      <c r="M307">
        <v>2844300</v>
      </c>
      <c r="N307">
        <v>2148350</v>
      </c>
      <c r="O307">
        <v>2081000</v>
      </c>
      <c r="P307">
        <v>1850640</v>
      </c>
      <c r="Q307">
        <v>1432840</v>
      </c>
      <c r="R307">
        <v>1415920</v>
      </c>
      <c r="S307">
        <v>1450310</v>
      </c>
      <c r="T307">
        <v>1848450</v>
      </c>
      <c r="U307">
        <v>2056080</v>
      </c>
      <c r="V307">
        <v>2058700</v>
      </c>
      <c r="W307">
        <v>949127</v>
      </c>
      <c r="X307">
        <v>1030590</v>
      </c>
      <c r="Y307">
        <v>1127210</v>
      </c>
      <c r="Z307">
        <v>3018880</v>
      </c>
      <c r="AA307">
        <v>3056480</v>
      </c>
      <c r="AB307">
        <v>3472450</v>
      </c>
      <c r="AC307">
        <v>2172240</v>
      </c>
      <c r="AD307">
        <v>1927330</v>
      </c>
      <c r="AE307">
        <v>1953870</v>
      </c>
      <c r="AF307">
        <v>1433500</v>
      </c>
      <c r="AG307">
        <v>1376120</v>
      </c>
      <c r="AH307">
        <v>1598760</v>
      </c>
      <c r="AI307">
        <v>1512670</v>
      </c>
      <c r="AJ307">
        <v>1420890</v>
      </c>
      <c r="AK307">
        <v>1581910</v>
      </c>
      <c r="AL307">
        <v>2049480</v>
      </c>
      <c r="AM307">
        <v>2642470</v>
      </c>
      <c r="AN307">
        <v>2030710</v>
      </c>
      <c r="AO307">
        <v>1558740</v>
      </c>
      <c r="AP307">
        <v>2059020</v>
      </c>
      <c r="AQ307">
        <v>1984290</v>
      </c>
    </row>
    <row r="308" spans="1:43">
      <c r="A308">
        <v>2401</v>
      </c>
      <c r="B308" t="s">
        <v>4843</v>
      </c>
      <c r="C308" t="s">
        <v>4844</v>
      </c>
      <c r="D308">
        <v>7.1633199999999997E-4</v>
      </c>
      <c r="E308">
        <v>12</v>
      </c>
      <c r="F308">
        <v>12</v>
      </c>
      <c r="G308">
        <v>0</v>
      </c>
      <c r="H308">
        <v>610377</v>
      </c>
      <c r="I308">
        <v>541960</v>
      </c>
      <c r="J308">
        <v>544037</v>
      </c>
      <c r="K308">
        <v>641039</v>
      </c>
      <c r="L308">
        <v>630872</v>
      </c>
      <c r="M308">
        <v>653565</v>
      </c>
      <c r="N308">
        <v>613069</v>
      </c>
      <c r="O308">
        <v>615956</v>
      </c>
      <c r="P308">
        <v>612366</v>
      </c>
      <c r="Q308">
        <v>504127</v>
      </c>
      <c r="R308">
        <v>427632</v>
      </c>
      <c r="S308">
        <v>488079</v>
      </c>
      <c r="T308">
        <v>608187</v>
      </c>
      <c r="U308">
        <v>672303</v>
      </c>
      <c r="V308">
        <v>685294</v>
      </c>
      <c r="W308">
        <v>392064</v>
      </c>
      <c r="X308">
        <v>411368</v>
      </c>
      <c r="Y308">
        <v>346135</v>
      </c>
      <c r="Z308">
        <v>690597</v>
      </c>
      <c r="AA308">
        <v>689558</v>
      </c>
      <c r="AB308">
        <v>688064</v>
      </c>
      <c r="AC308">
        <v>528360</v>
      </c>
      <c r="AD308">
        <v>507044</v>
      </c>
      <c r="AE308">
        <v>507272</v>
      </c>
      <c r="AF308">
        <v>411090</v>
      </c>
      <c r="AG308">
        <v>417394</v>
      </c>
      <c r="AH308">
        <v>425655</v>
      </c>
      <c r="AI308">
        <v>418809</v>
      </c>
      <c r="AJ308">
        <v>426626</v>
      </c>
      <c r="AK308">
        <v>409892</v>
      </c>
      <c r="AL308">
        <v>474919</v>
      </c>
      <c r="AM308">
        <v>579179</v>
      </c>
      <c r="AN308">
        <v>421580</v>
      </c>
      <c r="AO308">
        <v>360803</v>
      </c>
      <c r="AP308">
        <v>488313</v>
      </c>
      <c r="AQ308">
        <v>425063</v>
      </c>
    </row>
    <row r="309" spans="1:43">
      <c r="A309">
        <v>2435</v>
      </c>
      <c r="B309" t="s">
        <v>4911</v>
      </c>
      <c r="C309" t="s">
        <v>4912</v>
      </c>
      <c r="D309">
        <v>7.1633199999999997E-4</v>
      </c>
      <c r="E309">
        <v>12</v>
      </c>
      <c r="F309">
        <v>12</v>
      </c>
      <c r="G309">
        <v>0</v>
      </c>
      <c r="H309">
        <v>525295</v>
      </c>
      <c r="I309">
        <v>540186</v>
      </c>
      <c r="J309">
        <v>543385</v>
      </c>
      <c r="K309">
        <v>816236</v>
      </c>
      <c r="L309">
        <v>788374</v>
      </c>
      <c r="M309">
        <v>843935</v>
      </c>
      <c r="N309">
        <v>1102290</v>
      </c>
      <c r="O309">
        <v>1160980</v>
      </c>
      <c r="P309">
        <v>1086580</v>
      </c>
      <c r="Q309">
        <v>989990</v>
      </c>
      <c r="R309">
        <v>911671</v>
      </c>
      <c r="S309">
        <v>1086150</v>
      </c>
      <c r="T309">
        <v>693407</v>
      </c>
      <c r="U309">
        <v>752036</v>
      </c>
      <c r="V309">
        <v>765131</v>
      </c>
      <c r="W309">
        <v>586050</v>
      </c>
      <c r="X309">
        <v>599894</v>
      </c>
      <c r="Y309">
        <v>642387</v>
      </c>
      <c r="Z309">
        <v>1339330</v>
      </c>
      <c r="AA309">
        <v>1361590</v>
      </c>
      <c r="AB309">
        <v>1539050</v>
      </c>
      <c r="AC309">
        <v>964757</v>
      </c>
      <c r="AD309">
        <v>926215</v>
      </c>
      <c r="AE309">
        <v>941283</v>
      </c>
      <c r="AF309">
        <v>904827</v>
      </c>
      <c r="AG309">
        <v>964562</v>
      </c>
      <c r="AH309">
        <v>1122720</v>
      </c>
      <c r="AI309">
        <v>1197480</v>
      </c>
      <c r="AJ309">
        <v>1297350</v>
      </c>
      <c r="AK309">
        <v>1378920</v>
      </c>
      <c r="AL309">
        <v>542980</v>
      </c>
      <c r="AM309">
        <v>736233</v>
      </c>
      <c r="AN309">
        <v>584436</v>
      </c>
      <c r="AO309">
        <v>488209</v>
      </c>
      <c r="AP309">
        <v>634267</v>
      </c>
      <c r="AQ309">
        <v>704866</v>
      </c>
    </row>
    <row r="310" spans="1:43">
      <c r="A310">
        <v>2544</v>
      </c>
      <c r="B310" t="s">
        <v>5129</v>
      </c>
      <c r="C310" t="s">
        <v>5130</v>
      </c>
      <c r="D310">
        <v>7.1633199999999997E-4</v>
      </c>
      <c r="E310">
        <v>12</v>
      </c>
      <c r="F310">
        <v>9</v>
      </c>
      <c r="G310">
        <v>3</v>
      </c>
      <c r="H310">
        <v>363093</v>
      </c>
      <c r="I310">
        <v>359492</v>
      </c>
      <c r="J310">
        <v>319431</v>
      </c>
      <c r="K310">
        <v>541094</v>
      </c>
      <c r="L310">
        <v>496194</v>
      </c>
      <c r="M310">
        <v>557399</v>
      </c>
      <c r="N310">
        <v>733636</v>
      </c>
      <c r="O310">
        <v>790367</v>
      </c>
      <c r="P310">
        <v>775863</v>
      </c>
      <c r="Q310">
        <v>636836</v>
      </c>
      <c r="R310">
        <v>605919</v>
      </c>
      <c r="S310">
        <v>755784</v>
      </c>
      <c r="T310">
        <v>425808</v>
      </c>
      <c r="U310">
        <v>542300</v>
      </c>
      <c r="V310">
        <v>600212</v>
      </c>
      <c r="W310">
        <v>363105</v>
      </c>
      <c r="X310">
        <v>442891</v>
      </c>
      <c r="Y310">
        <v>414197</v>
      </c>
      <c r="Z310">
        <v>826108</v>
      </c>
      <c r="AA310">
        <v>817570</v>
      </c>
      <c r="AB310">
        <v>920879</v>
      </c>
      <c r="AC310">
        <v>800505</v>
      </c>
      <c r="AD310">
        <v>724980</v>
      </c>
      <c r="AE310">
        <v>822775</v>
      </c>
      <c r="AF310">
        <v>611463</v>
      </c>
      <c r="AG310">
        <v>680717</v>
      </c>
      <c r="AH310">
        <v>752548</v>
      </c>
      <c r="AI310">
        <v>654450</v>
      </c>
      <c r="AJ310">
        <v>698831</v>
      </c>
      <c r="AK310">
        <v>761391</v>
      </c>
      <c r="AL310">
        <v>408634</v>
      </c>
      <c r="AM310">
        <v>530471</v>
      </c>
      <c r="AN310">
        <v>360794</v>
      </c>
      <c r="AO310">
        <v>296671</v>
      </c>
      <c r="AP310">
        <v>461399</v>
      </c>
      <c r="AQ310">
        <v>446752</v>
      </c>
    </row>
    <row r="311" spans="1:43">
      <c r="A311">
        <v>2567</v>
      </c>
      <c r="B311" t="s">
        <v>5175</v>
      </c>
      <c r="C311" t="s">
        <v>5176</v>
      </c>
      <c r="D311">
        <v>7.1633199999999997E-4</v>
      </c>
      <c r="E311">
        <v>12</v>
      </c>
      <c r="F311">
        <v>12</v>
      </c>
      <c r="G311">
        <v>0</v>
      </c>
      <c r="H311">
        <v>804046</v>
      </c>
      <c r="I311">
        <v>680402</v>
      </c>
      <c r="J311">
        <v>664593</v>
      </c>
      <c r="K311">
        <v>612052</v>
      </c>
      <c r="L311">
        <v>566658</v>
      </c>
      <c r="M311">
        <v>617952</v>
      </c>
      <c r="N311">
        <v>754212</v>
      </c>
      <c r="O311">
        <v>743089</v>
      </c>
      <c r="P311">
        <v>771259</v>
      </c>
      <c r="Q311">
        <v>450229</v>
      </c>
      <c r="R311">
        <v>410118</v>
      </c>
      <c r="S311">
        <v>477575</v>
      </c>
      <c r="T311">
        <v>830924</v>
      </c>
      <c r="U311">
        <v>955118</v>
      </c>
      <c r="V311">
        <v>1022720</v>
      </c>
      <c r="W311">
        <v>307090</v>
      </c>
      <c r="X311">
        <v>350598</v>
      </c>
      <c r="Y311">
        <v>356894</v>
      </c>
      <c r="Z311">
        <v>869567</v>
      </c>
      <c r="AA311">
        <v>877426</v>
      </c>
      <c r="AB311">
        <v>966761</v>
      </c>
      <c r="AC311">
        <v>556917</v>
      </c>
      <c r="AD311">
        <v>514720</v>
      </c>
      <c r="AE311">
        <v>561634</v>
      </c>
      <c r="AF311">
        <v>455691</v>
      </c>
      <c r="AG311">
        <v>479965</v>
      </c>
      <c r="AH311">
        <v>510817</v>
      </c>
      <c r="AI311">
        <v>351811</v>
      </c>
      <c r="AJ311">
        <v>358152</v>
      </c>
      <c r="AK311">
        <v>388544</v>
      </c>
      <c r="AL311">
        <v>529070</v>
      </c>
      <c r="AM311">
        <v>704853</v>
      </c>
      <c r="AN311">
        <v>567540</v>
      </c>
      <c r="AO311">
        <v>259128</v>
      </c>
      <c r="AP311">
        <v>380829</v>
      </c>
      <c r="AQ311">
        <v>387998</v>
      </c>
    </row>
    <row r="312" spans="1:43">
      <c r="A312">
        <v>2841</v>
      </c>
      <c r="B312" t="s">
        <v>5723</v>
      </c>
      <c r="C312" t="s">
        <v>5724</v>
      </c>
      <c r="D312">
        <v>7.1633199999999997E-4</v>
      </c>
      <c r="E312">
        <v>12</v>
      </c>
      <c r="F312">
        <v>12</v>
      </c>
      <c r="G312">
        <v>0</v>
      </c>
      <c r="H312">
        <v>451308</v>
      </c>
      <c r="I312">
        <v>372061</v>
      </c>
      <c r="J312">
        <v>401593</v>
      </c>
      <c r="K312">
        <v>417000</v>
      </c>
      <c r="L312">
        <v>330331</v>
      </c>
      <c r="M312">
        <v>361516</v>
      </c>
      <c r="N312">
        <v>556087</v>
      </c>
      <c r="O312">
        <v>567942</v>
      </c>
      <c r="P312">
        <v>577791</v>
      </c>
      <c r="Q312">
        <v>217545</v>
      </c>
      <c r="R312">
        <v>233046</v>
      </c>
      <c r="S312">
        <v>214040</v>
      </c>
      <c r="T312">
        <v>546491</v>
      </c>
      <c r="U312">
        <v>647584</v>
      </c>
      <c r="V312">
        <v>717060</v>
      </c>
      <c r="W312">
        <v>146751</v>
      </c>
      <c r="X312">
        <v>177493</v>
      </c>
      <c r="Y312">
        <v>159195</v>
      </c>
      <c r="Z312">
        <v>741627</v>
      </c>
      <c r="AA312">
        <v>754525</v>
      </c>
      <c r="AB312">
        <v>916337</v>
      </c>
      <c r="AC312">
        <v>342793</v>
      </c>
      <c r="AD312">
        <v>274308</v>
      </c>
      <c r="AE312">
        <v>344174</v>
      </c>
      <c r="AF312">
        <v>241468</v>
      </c>
      <c r="AG312">
        <v>253984</v>
      </c>
      <c r="AH312">
        <v>286539</v>
      </c>
      <c r="AI312">
        <v>224864</v>
      </c>
      <c r="AJ312">
        <v>199978</v>
      </c>
      <c r="AK312">
        <v>235510</v>
      </c>
      <c r="AL312">
        <v>540165</v>
      </c>
      <c r="AM312">
        <v>703325</v>
      </c>
      <c r="AN312">
        <v>576611</v>
      </c>
      <c r="AO312">
        <v>219486</v>
      </c>
      <c r="AP312">
        <v>362943</v>
      </c>
      <c r="AQ312">
        <v>357261</v>
      </c>
    </row>
    <row r="313" spans="1:43">
      <c r="A313">
        <v>3034</v>
      </c>
      <c r="B313" t="s">
        <v>6109</v>
      </c>
      <c r="C313" t="s">
        <v>6110</v>
      </c>
      <c r="D313">
        <v>7.1633199999999997E-4</v>
      </c>
      <c r="E313">
        <v>12</v>
      </c>
      <c r="F313">
        <v>10</v>
      </c>
      <c r="G313">
        <v>2</v>
      </c>
      <c r="H313">
        <v>134462</v>
      </c>
      <c r="I313">
        <v>93773.2</v>
      </c>
      <c r="J313">
        <v>158564</v>
      </c>
      <c r="K313">
        <v>140128</v>
      </c>
      <c r="L313">
        <v>95532.4</v>
      </c>
      <c r="M313">
        <v>151167</v>
      </c>
      <c r="N313">
        <v>187377</v>
      </c>
      <c r="O313">
        <v>256631</v>
      </c>
      <c r="P313">
        <v>176437</v>
      </c>
      <c r="Q313">
        <v>128690</v>
      </c>
      <c r="R313">
        <v>93443.5</v>
      </c>
      <c r="S313">
        <v>101437</v>
      </c>
      <c r="T313">
        <v>202114</v>
      </c>
      <c r="U313">
        <v>254968</v>
      </c>
      <c r="V313">
        <v>260308</v>
      </c>
      <c r="W313">
        <v>59627.199999999997</v>
      </c>
      <c r="X313">
        <v>76844.2</v>
      </c>
      <c r="Y313">
        <v>94903.3</v>
      </c>
      <c r="Z313">
        <v>409614</v>
      </c>
      <c r="AA313">
        <v>390918</v>
      </c>
      <c r="AB313">
        <v>449141</v>
      </c>
      <c r="AC313">
        <v>393279</v>
      </c>
      <c r="AD313">
        <v>351729</v>
      </c>
      <c r="AE313">
        <v>374110</v>
      </c>
      <c r="AF313">
        <v>190123</v>
      </c>
      <c r="AG313">
        <v>234132</v>
      </c>
      <c r="AH313">
        <v>275654</v>
      </c>
      <c r="AI313">
        <v>125181</v>
      </c>
      <c r="AJ313">
        <v>162009</v>
      </c>
      <c r="AK313">
        <v>180126</v>
      </c>
      <c r="AL313">
        <v>430548</v>
      </c>
      <c r="AM313">
        <v>659798</v>
      </c>
      <c r="AN313">
        <v>532409</v>
      </c>
      <c r="AO313">
        <v>160488</v>
      </c>
      <c r="AP313">
        <v>233884</v>
      </c>
      <c r="AQ313">
        <v>218850</v>
      </c>
    </row>
    <row r="314" spans="1:43">
      <c r="A314">
        <v>3251</v>
      </c>
      <c r="B314" t="s">
        <v>6543</v>
      </c>
      <c r="C314" t="s">
        <v>6544</v>
      </c>
      <c r="D314">
        <v>7.1633199999999997E-4</v>
      </c>
      <c r="E314">
        <v>12</v>
      </c>
      <c r="F314">
        <v>12</v>
      </c>
      <c r="G314">
        <v>0</v>
      </c>
      <c r="H314">
        <v>128826</v>
      </c>
      <c r="I314">
        <v>127898</v>
      </c>
      <c r="J314">
        <v>127466</v>
      </c>
      <c r="K314">
        <v>173749</v>
      </c>
      <c r="L314">
        <v>170624</v>
      </c>
      <c r="M314">
        <v>167267</v>
      </c>
      <c r="N314">
        <v>207096</v>
      </c>
      <c r="O314">
        <v>198368</v>
      </c>
      <c r="P314">
        <v>199864</v>
      </c>
      <c r="Q314">
        <v>129925</v>
      </c>
      <c r="R314">
        <v>123860</v>
      </c>
      <c r="S314">
        <v>159916</v>
      </c>
      <c r="T314">
        <v>241377</v>
      </c>
      <c r="U314">
        <v>316229</v>
      </c>
      <c r="V314">
        <v>302826</v>
      </c>
      <c r="W314">
        <v>71835.5</v>
      </c>
      <c r="X314">
        <v>82030</v>
      </c>
      <c r="Y314">
        <v>75491.7</v>
      </c>
      <c r="Z314">
        <v>346415</v>
      </c>
      <c r="AA314">
        <v>330535</v>
      </c>
      <c r="AB314">
        <v>428179</v>
      </c>
      <c r="AC314">
        <v>191609</v>
      </c>
      <c r="AD314">
        <v>185833</v>
      </c>
      <c r="AE314">
        <v>206559</v>
      </c>
      <c r="AF314">
        <v>100429</v>
      </c>
      <c r="AG314">
        <v>111587</v>
      </c>
      <c r="AH314">
        <v>146091</v>
      </c>
      <c r="AI314">
        <v>81851.899999999994</v>
      </c>
      <c r="AJ314">
        <v>99838.2</v>
      </c>
      <c r="AK314">
        <v>75646.399999999994</v>
      </c>
      <c r="AL314">
        <v>310826</v>
      </c>
      <c r="AM314">
        <v>376449</v>
      </c>
      <c r="AN314">
        <v>299117</v>
      </c>
      <c r="AO314">
        <v>373490</v>
      </c>
      <c r="AP314">
        <v>497776</v>
      </c>
      <c r="AQ314">
        <v>535000</v>
      </c>
    </row>
    <row r="315" spans="1:43">
      <c r="A315">
        <v>3312</v>
      </c>
      <c r="B315" t="s">
        <v>6665</v>
      </c>
      <c r="C315" t="s">
        <v>6666</v>
      </c>
      <c r="D315">
        <v>7.1633199999999997E-4</v>
      </c>
      <c r="E315">
        <v>12</v>
      </c>
      <c r="F315">
        <v>12</v>
      </c>
      <c r="G315">
        <v>0</v>
      </c>
      <c r="H315">
        <v>288541</v>
      </c>
      <c r="I315">
        <v>165898</v>
      </c>
      <c r="J315">
        <v>279152</v>
      </c>
      <c r="K315">
        <v>353292</v>
      </c>
      <c r="L315">
        <v>304463</v>
      </c>
      <c r="M315">
        <v>317542</v>
      </c>
      <c r="N315">
        <v>365893</v>
      </c>
      <c r="O315">
        <v>273677</v>
      </c>
      <c r="P315">
        <v>403846</v>
      </c>
      <c r="Q315">
        <v>256787</v>
      </c>
      <c r="R315">
        <v>272253</v>
      </c>
      <c r="S315">
        <v>319118</v>
      </c>
      <c r="T315">
        <v>349089</v>
      </c>
      <c r="U315">
        <v>359864</v>
      </c>
      <c r="V315">
        <v>360881</v>
      </c>
      <c r="W315">
        <v>188156</v>
      </c>
      <c r="X315">
        <v>248007</v>
      </c>
      <c r="Y315">
        <v>277237</v>
      </c>
      <c r="Z315">
        <v>370263</v>
      </c>
      <c r="AA315">
        <v>440273</v>
      </c>
      <c r="AB315">
        <v>432683</v>
      </c>
      <c r="AC315">
        <v>304686</v>
      </c>
      <c r="AD315">
        <v>297750</v>
      </c>
      <c r="AE315">
        <v>363748</v>
      </c>
      <c r="AF315">
        <v>281133</v>
      </c>
      <c r="AG315">
        <v>364424</v>
      </c>
      <c r="AH315">
        <v>297189</v>
      </c>
      <c r="AI315">
        <v>263225</v>
      </c>
      <c r="AJ315">
        <v>287623</v>
      </c>
      <c r="AK315">
        <v>308412</v>
      </c>
      <c r="AL315">
        <v>315633</v>
      </c>
      <c r="AM315">
        <v>445771</v>
      </c>
      <c r="AN315">
        <v>354381</v>
      </c>
      <c r="AO315">
        <v>307415</v>
      </c>
      <c r="AP315">
        <v>465021</v>
      </c>
      <c r="AQ315">
        <v>388052</v>
      </c>
    </row>
    <row r="316" spans="1:43">
      <c r="A316">
        <v>45</v>
      </c>
      <c r="B316" t="s">
        <v>131</v>
      </c>
      <c r="C316" t="s">
        <v>132</v>
      </c>
      <c r="D316">
        <v>1.02627E-2</v>
      </c>
      <c r="E316">
        <v>11</v>
      </c>
      <c r="F316">
        <v>8</v>
      </c>
      <c r="G316">
        <v>3</v>
      </c>
      <c r="H316">
        <v>257203</v>
      </c>
      <c r="I316">
        <v>246755</v>
      </c>
      <c r="J316">
        <v>269775</v>
      </c>
      <c r="K316">
        <v>92758.2</v>
      </c>
      <c r="L316">
        <v>104401</v>
      </c>
      <c r="M316">
        <v>124166</v>
      </c>
      <c r="N316">
        <v>267889</v>
      </c>
      <c r="O316">
        <v>281231</v>
      </c>
      <c r="P316">
        <v>348278</v>
      </c>
      <c r="Q316">
        <v>80748.5</v>
      </c>
      <c r="R316">
        <v>112017</v>
      </c>
      <c r="S316">
        <v>156935</v>
      </c>
      <c r="T316">
        <v>250074</v>
      </c>
      <c r="U316">
        <v>293128</v>
      </c>
      <c r="V316">
        <v>291055</v>
      </c>
      <c r="W316">
        <v>96309</v>
      </c>
      <c r="X316">
        <v>149673</v>
      </c>
      <c r="Y316">
        <v>111520</v>
      </c>
      <c r="Z316">
        <v>539179</v>
      </c>
      <c r="AA316">
        <v>569024</v>
      </c>
      <c r="AB316">
        <v>671332</v>
      </c>
      <c r="AC316">
        <v>117721</v>
      </c>
      <c r="AD316">
        <v>111686</v>
      </c>
      <c r="AE316">
        <v>140588</v>
      </c>
      <c r="AF316">
        <v>340354</v>
      </c>
      <c r="AG316">
        <v>349254</v>
      </c>
      <c r="AH316">
        <v>374175</v>
      </c>
      <c r="AI316">
        <v>101119</v>
      </c>
      <c r="AJ316">
        <v>140475</v>
      </c>
      <c r="AK316">
        <v>79337.600000000006</v>
      </c>
      <c r="AL316">
        <v>494363</v>
      </c>
      <c r="AM316">
        <v>709461</v>
      </c>
      <c r="AN316">
        <v>575675</v>
      </c>
      <c r="AO316">
        <v>67023.199999999997</v>
      </c>
      <c r="AP316">
        <v>130644</v>
      </c>
      <c r="AQ316">
        <v>171948</v>
      </c>
    </row>
    <row r="317" spans="1:43">
      <c r="A317">
        <v>122</v>
      </c>
      <c r="B317" t="s">
        <v>285</v>
      </c>
      <c r="C317" t="s">
        <v>286</v>
      </c>
      <c r="D317">
        <v>7.1633199999999997E-4</v>
      </c>
      <c r="E317">
        <v>11</v>
      </c>
      <c r="F317">
        <v>11</v>
      </c>
      <c r="G317">
        <v>0</v>
      </c>
      <c r="H317">
        <v>120450</v>
      </c>
      <c r="I317">
        <v>136138</v>
      </c>
      <c r="J317">
        <v>120670</v>
      </c>
      <c r="K317">
        <v>155923</v>
      </c>
      <c r="L317">
        <v>156732</v>
      </c>
      <c r="M317">
        <v>165903</v>
      </c>
      <c r="N317">
        <v>147432</v>
      </c>
      <c r="O317">
        <v>161357</v>
      </c>
      <c r="P317">
        <v>147311</v>
      </c>
      <c r="Q317">
        <v>101383</v>
      </c>
      <c r="R317">
        <v>120723</v>
      </c>
      <c r="S317">
        <v>143008</v>
      </c>
      <c r="T317">
        <v>167737</v>
      </c>
      <c r="U317">
        <v>185045</v>
      </c>
      <c r="V317">
        <v>194911</v>
      </c>
      <c r="W317">
        <v>79178</v>
      </c>
      <c r="X317">
        <v>89276.800000000003</v>
      </c>
      <c r="Y317">
        <v>62524.7</v>
      </c>
      <c r="Z317">
        <v>467009</v>
      </c>
      <c r="AA317">
        <v>474505</v>
      </c>
      <c r="AB317">
        <v>486942</v>
      </c>
      <c r="AC317">
        <v>395442</v>
      </c>
      <c r="AD317">
        <v>335755</v>
      </c>
      <c r="AE317">
        <v>391665</v>
      </c>
      <c r="AF317">
        <v>310447</v>
      </c>
      <c r="AG317">
        <v>296348</v>
      </c>
      <c r="AH317">
        <v>279786</v>
      </c>
      <c r="AI317">
        <v>227540</v>
      </c>
      <c r="AJ317">
        <v>223558</v>
      </c>
      <c r="AK317">
        <v>222311</v>
      </c>
      <c r="AL317">
        <v>558125</v>
      </c>
      <c r="AM317">
        <v>776117</v>
      </c>
      <c r="AN317">
        <v>568858</v>
      </c>
      <c r="AO317">
        <v>240162</v>
      </c>
      <c r="AP317">
        <v>332799</v>
      </c>
      <c r="AQ317">
        <v>327610</v>
      </c>
    </row>
    <row r="318" spans="1:43">
      <c r="A318">
        <v>123</v>
      </c>
      <c r="B318" t="s">
        <v>287</v>
      </c>
      <c r="C318" t="s">
        <v>288</v>
      </c>
      <c r="D318">
        <v>1.0123200000000001E-2</v>
      </c>
      <c r="E318">
        <v>11</v>
      </c>
      <c r="F318">
        <v>11</v>
      </c>
      <c r="G318">
        <v>0</v>
      </c>
      <c r="H318">
        <v>434414</v>
      </c>
      <c r="I318">
        <v>392200</v>
      </c>
      <c r="J318">
        <v>385320</v>
      </c>
      <c r="K318">
        <v>63244.2</v>
      </c>
      <c r="L318">
        <v>38074.5</v>
      </c>
      <c r="M318">
        <v>59586</v>
      </c>
      <c r="N318">
        <v>375026</v>
      </c>
      <c r="O318">
        <v>376279</v>
      </c>
      <c r="P318">
        <v>334018</v>
      </c>
      <c r="Q318">
        <v>40989.4</v>
      </c>
      <c r="R318">
        <v>44209</v>
      </c>
      <c r="S318">
        <v>75120.3</v>
      </c>
      <c r="T318">
        <v>394795</v>
      </c>
      <c r="U318">
        <v>424617</v>
      </c>
      <c r="V318">
        <v>469147</v>
      </c>
      <c r="W318">
        <v>25081.8</v>
      </c>
      <c r="X318">
        <v>43208.3</v>
      </c>
      <c r="Y318">
        <v>45080.800000000003</v>
      </c>
      <c r="Z318">
        <v>684155</v>
      </c>
      <c r="AA318">
        <v>652678</v>
      </c>
      <c r="AB318">
        <v>712346</v>
      </c>
      <c r="AC318">
        <v>71857.8</v>
      </c>
      <c r="AD318">
        <v>50433.9</v>
      </c>
      <c r="AE318">
        <v>121770</v>
      </c>
      <c r="AF318">
        <v>211175</v>
      </c>
      <c r="AG318">
        <v>236181</v>
      </c>
      <c r="AH318">
        <v>196385</v>
      </c>
      <c r="AI318">
        <v>49923.8</v>
      </c>
      <c r="AJ318">
        <v>35180.5</v>
      </c>
      <c r="AK318">
        <v>66419</v>
      </c>
      <c r="AL318">
        <v>494426</v>
      </c>
      <c r="AM318">
        <v>702954</v>
      </c>
      <c r="AN318">
        <v>591835</v>
      </c>
      <c r="AO318">
        <v>71112.800000000003</v>
      </c>
      <c r="AP318">
        <v>147742</v>
      </c>
      <c r="AQ318">
        <v>105209</v>
      </c>
    </row>
    <row r="319" spans="1:43">
      <c r="A319">
        <v>173</v>
      </c>
      <c r="B319" t="s">
        <v>387</v>
      </c>
      <c r="C319" t="s">
        <v>388</v>
      </c>
      <c r="D319">
        <v>7.1633199999999997E-4</v>
      </c>
      <c r="E319">
        <v>11</v>
      </c>
      <c r="F319">
        <v>11</v>
      </c>
      <c r="G319">
        <v>0</v>
      </c>
      <c r="H319">
        <v>437043</v>
      </c>
      <c r="I319">
        <v>373728</v>
      </c>
      <c r="J319">
        <v>471005</v>
      </c>
      <c r="K319">
        <v>743236</v>
      </c>
      <c r="L319">
        <v>688130</v>
      </c>
      <c r="M319">
        <v>750798</v>
      </c>
      <c r="N319">
        <v>1139950</v>
      </c>
      <c r="O319">
        <v>1197630</v>
      </c>
      <c r="P319">
        <v>1283460</v>
      </c>
      <c r="Q319">
        <v>1070300</v>
      </c>
      <c r="R319">
        <v>1073820</v>
      </c>
      <c r="S319">
        <v>1156610</v>
      </c>
      <c r="T319">
        <v>613641</v>
      </c>
      <c r="U319">
        <v>745741</v>
      </c>
      <c r="V319">
        <v>690221</v>
      </c>
      <c r="W319">
        <v>554093</v>
      </c>
      <c r="X319">
        <v>632523</v>
      </c>
      <c r="Y319">
        <v>678512</v>
      </c>
      <c r="Z319">
        <v>1414230</v>
      </c>
      <c r="AA319">
        <v>1492560</v>
      </c>
      <c r="AB319">
        <v>1606340</v>
      </c>
      <c r="AC319">
        <v>1366060</v>
      </c>
      <c r="AD319">
        <v>1341830</v>
      </c>
      <c r="AE319">
        <v>1403270</v>
      </c>
      <c r="AF319">
        <v>957126</v>
      </c>
      <c r="AG319">
        <v>979441</v>
      </c>
      <c r="AH319">
        <v>1115910</v>
      </c>
      <c r="AI319">
        <v>1035720</v>
      </c>
      <c r="AJ319">
        <v>1069540</v>
      </c>
      <c r="AK319">
        <v>1114320</v>
      </c>
      <c r="AL319">
        <v>574605</v>
      </c>
      <c r="AM319">
        <v>737961</v>
      </c>
      <c r="AN319">
        <v>568563</v>
      </c>
      <c r="AO319">
        <v>530896</v>
      </c>
      <c r="AP319">
        <v>763529</v>
      </c>
      <c r="AQ319">
        <v>781103</v>
      </c>
    </row>
    <row r="320" spans="1:43">
      <c r="A320">
        <v>184</v>
      </c>
      <c r="B320" t="s">
        <v>409</v>
      </c>
      <c r="C320" t="s">
        <v>410</v>
      </c>
      <c r="D320">
        <v>7.1633199999999997E-4</v>
      </c>
      <c r="E320">
        <v>11</v>
      </c>
      <c r="F320">
        <v>11</v>
      </c>
      <c r="G320">
        <v>0</v>
      </c>
      <c r="H320">
        <v>387043</v>
      </c>
      <c r="I320">
        <v>399276</v>
      </c>
      <c r="J320">
        <v>412954</v>
      </c>
      <c r="K320">
        <v>338540</v>
      </c>
      <c r="L320">
        <v>315007</v>
      </c>
      <c r="M320">
        <v>326805</v>
      </c>
      <c r="N320">
        <v>531573</v>
      </c>
      <c r="O320">
        <v>538180</v>
      </c>
      <c r="P320">
        <v>658843</v>
      </c>
      <c r="Q320">
        <v>269955</v>
      </c>
      <c r="R320">
        <v>261583</v>
      </c>
      <c r="S320">
        <v>318485</v>
      </c>
      <c r="T320">
        <v>512332</v>
      </c>
      <c r="U320">
        <v>608377</v>
      </c>
      <c r="V320">
        <v>623025</v>
      </c>
      <c r="W320">
        <v>206713</v>
      </c>
      <c r="X320">
        <v>228723</v>
      </c>
      <c r="Y320">
        <v>263815</v>
      </c>
      <c r="Z320">
        <v>673546</v>
      </c>
      <c r="AA320">
        <v>677190</v>
      </c>
      <c r="AB320">
        <v>767654</v>
      </c>
      <c r="AC320">
        <v>669580</v>
      </c>
      <c r="AD320">
        <v>680220</v>
      </c>
      <c r="AE320">
        <v>769678</v>
      </c>
      <c r="AF320">
        <v>547580</v>
      </c>
      <c r="AG320">
        <v>563585</v>
      </c>
      <c r="AH320">
        <v>657140</v>
      </c>
      <c r="AI320">
        <v>274369</v>
      </c>
      <c r="AJ320">
        <v>341538</v>
      </c>
      <c r="AK320">
        <v>329432</v>
      </c>
      <c r="AL320">
        <v>655380</v>
      </c>
      <c r="AM320">
        <v>872426</v>
      </c>
      <c r="AN320">
        <v>695836</v>
      </c>
      <c r="AO320">
        <v>242444</v>
      </c>
      <c r="AP320">
        <v>338576</v>
      </c>
      <c r="AQ320">
        <v>356367</v>
      </c>
    </row>
    <row r="321" spans="1:43">
      <c r="A321">
        <v>200</v>
      </c>
      <c r="B321" t="s">
        <v>441</v>
      </c>
      <c r="C321" t="s">
        <v>442</v>
      </c>
      <c r="D321">
        <v>7.1633199999999997E-4</v>
      </c>
      <c r="E321">
        <v>11</v>
      </c>
      <c r="F321">
        <v>11</v>
      </c>
      <c r="G321">
        <v>0</v>
      </c>
      <c r="H321">
        <v>574778</v>
      </c>
      <c r="I321">
        <v>555583</v>
      </c>
      <c r="J321">
        <v>512705</v>
      </c>
      <c r="K321">
        <v>496513</v>
      </c>
      <c r="L321">
        <v>476987</v>
      </c>
      <c r="M321">
        <v>532605</v>
      </c>
      <c r="N321">
        <v>664443</v>
      </c>
      <c r="O321">
        <v>671141</v>
      </c>
      <c r="P321">
        <v>709864</v>
      </c>
      <c r="Q321">
        <v>427339</v>
      </c>
      <c r="R321">
        <v>452832</v>
      </c>
      <c r="S321">
        <v>459855</v>
      </c>
      <c r="T321">
        <v>634855</v>
      </c>
      <c r="U321">
        <v>754583</v>
      </c>
      <c r="V321">
        <v>766341</v>
      </c>
      <c r="W321">
        <v>377503</v>
      </c>
      <c r="X321">
        <v>374624</v>
      </c>
      <c r="Y321">
        <v>460159</v>
      </c>
      <c r="Z321">
        <v>1095920</v>
      </c>
      <c r="AA321">
        <v>1054580</v>
      </c>
      <c r="AB321">
        <v>1221070</v>
      </c>
      <c r="AC321">
        <v>856547</v>
      </c>
      <c r="AD321">
        <v>801517</v>
      </c>
      <c r="AE321">
        <v>924622</v>
      </c>
      <c r="AF321">
        <v>693099</v>
      </c>
      <c r="AG321">
        <v>686979</v>
      </c>
      <c r="AH321">
        <v>780491</v>
      </c>
      <c r="AI321">
        <v>562066</v>
      </c>
      <c r="AJ321">
        <v>612984</v>
      </c>
      <c r="AK321">
        <v>668743</v>
      </c>
      <c r="AL321">
        <v>683669</v>
      </c>
      <c r="AM321">
        <v>879625</v>
      </c>
      <c r="AN321">
        <v>669166</v>
      </c>
      <c r="AO321">
        <v>332518</v>
      </c>
      <c r="AP321">
        <v>512481</v>
      </c>
      <c r="AQ321">
        <v>510564</v>
      </c>
    </row>
    <row r="322" spans="1:43">
      <c r="A322">
        <v>252</v>
      </c>
      <c r="B322" t="s">
        <v>545</v>
      </c>
      <c r="C322" t="s">
        <v>546</v>
      </c>
      <c r="D322">
        <v>1.51439E-3</v>
      </c>
      <c r="E322">
        <v>11</v>
      </c>
      <c r="F322">
        <v>11</v>
      </c>
      <c r="G322">
        <v>0</v>
      </c>
      <c r="H322">
        <v>90644.5</v>
      </c>
      <c r="I322">
        <v>88483.9</v>
      </c>
      <c r="J322">
        <v>108609</v>
      </c>
      <c r="K322">
        <v>77346.399999999994</v>
      </c>
      <c r="L322">
        <v>105301</v>
      </c>
      <c r="M322">
        <v>100056</v>
      </c>
      <c r="N322">
        <v>109735</v>
      </c>
      <c r="O322">
        <v>118047</v>
      </c>
      <c r="P322">
        <v>142705</v>
      </c>
      <c r="Q322">
        <v>14998.3</v>
      </c>
      <c r="R322">
        <v>39815.9</v>
      </c>
      <c r="S322">
        <v>42215.9</v>
      </c>
      <c r="T322">
        <v>90990</v>
      </c>
      <c r="U322">
        <v>108418</v>
      </c>
      <c r="V322">
        <v>114741</v>
      </c>
      <c r="W322">
        <v>0</v>
      </c>
      <c r="X322">
        <v>24702.9</v>
      </c>
      <c r="Y322">
        <v>53701.9</v>
      </c>
      <c r="Z322">
        <v>175782</v>
      </c>
      <c r="AA322">
        <v>174064</v>
      </c>
      <c r="AB322">
        <v>233026</v>
      </c>
      <c r="AC322">
        <v>102647</v>
      </c>
      <c r="AD322">
        <v>103205</v>
      </c>
      <c r="AE322">
        <v>120447</v>
      </c>
      <c r="AF322">
        <v>41384</v>
      </c>
      <c r="AG322">
        <v>83560.2</v>
      </c>
      <c r="AH322">
        <v>77223.5</v>
      </c>
      <c r="AI322">
        <v>42000.800000000003</v>
      </c>
      <c r="AJ322">
        <v>26311.3</v>
      </c>
      <c r="AK322">
        <v>60757.2</v>
      </c>
      <c r="AL322">
        <v>150393</v>
      </c>
      <c r="AM322">
        <v>227353</v>
      </c>
      <c r="AN322">
        <v>163431</v>
      </c>
      <c r="AO322">
        <v>82339.8</v>
      </c>
      <c r="AP322">
        <v>131696</v>
      </c>
      <c r="AQ322">
        <v>121893</v>
      </c>
    </row>
    <row r="323" spans="1:43">
      <c r="A323">
        <v>313</v>
      </c>
      <c r="B323" t="s">
        <v>667</v>
      </c>
      <c r="C323" t="s">
        <v>668</v>
      </c>
      <c r="D323">
        <v>7.1633199999999997E-4</v>
      </c>
      <c r="E323">
        <v>11</v>
      </c>
      <c r="F323">
        <v>7</v>
      </c>
      <c r="G323">
        <v>5</v>
      </c>
      <c r="H323">
        <v>36271500</v>
      </c>
      <c r="I323">
        <v>35584800</v>
      </c>
      <c r="J323">
        <v>29728100</v>
      </c>
      <c r="K323">
        <v>24593300</v>
      </c>
      <c r="L323">
        <v>23651300</v>
      </c>
      <c r="M323">
        <v>23081300</v>
      </c>
      <c r="N323">
        <v>30377400</v>
      </c>
      <c r="O323">
        <v>30033600</v>
      </c>
      <c r="P323">
        <v>27839900</v>
      </c>
      <c r="Q323">
        <v>99254400</v>
      </c>
      <c r="R323">
        <v>105976000</v>
      </c>
      <c r="S323">
        <v>101372000</v>
      </c>
      <c r="T323">
        <v>24578500</v>
      </c>
      <c r="U323">
        <v>28423800</v>
      </c>
      <c r="V323">
        <v>25506600</v>
      </c>
      <c r="W323">
        <v>21017500</v>
      </c>
      <c r="X323">
        <v>21365000</v>
      </c>
      <c r="Y323">
        <v>19037200</v>
      </c>
      <c r="Z323">
        <v>40936600</v>
      </c>
      <c r="AA323">
        <v>44003800</v>
      </c>
      <c r="AB323">
        <v>41796400</v>
      </c>
      <c r="AC323">
        <v>25095400</v>
      </c>
      <c r="AD323">
        <v>25575700</v>
      </c>
      <c r="AE323">
        <v>23889800</v>
      </c>
      <c r="AF323">
        <v>13087700</v>
      </c>
      <c r="AG323">
        <v>13417400</v>
      </c>
      <c r="AH323">
        <v>12918900</v>
      </c>
      <c r="AI323">
        <v>13723500</v>
      </c>
      <c r="AJ323">
        <v>14413200</v>
      </c>
      <c r="AK323">
        <v>13863500</v>
      </c>
      <c r="AL323">
        <v>40895300</v>
      </c>
      <c r="AM323">
        <v>51696300</v>
      </c>
      <c r="AN323">
        <v>40692700</v>
      </c>
      <c r="AO323">
        <v>32966500</v>
      </c>
      <c r="AP323">
        <v>43716000</v>
      </c>
      <c r="AQ323">
        <v>38561300</v>
      </c>
    </row>
    <row r="324" spans="1:43">
      <c r="A324">
        <v>326</v>
      </c>
      <c r="B324" t="s">
        <v>693</v>
      </c>
      <c r="C324" t="s">
        <v>694</v>
      </c>
      <c r="D324">
        <v>7.1633199999999997E-4</v>
      </c>
      <c r="E324">
        <v>11</v>
      </c>
      <c r="F324">
        <v>11</v>
      </c>
      <c r="G324">
        <v>0</v>
      </c>
      <c r="H324">
        <v>332154</v>
      </c>
      <c r="I324">
        <v>301445</v>
      </c>
      <c r="J324">
        <v>315603</v>
      </c>
      <c r="K324">
        <v>281221</v>
      </c>
      <c r="L324">
        <v>276242</v>
      </c>
      <c r="M324">
        <v>313079</v>
      </c>
      <c r="N324">
        <v>299953</v>
      </c>
      <c r="O324">
        <v>299943</v>
      </c>
      <c r="P324">
        <v>271239</v>
      </c>
      <c r="Q324">
        <v>154620</v>
      </c>
      <c r="R324">
        <v>189871</v>
      </c>
      <c r="S324">
        <v>162048</v>
      </c>
      <c r="T324">
        <v>331060</v>
      </c>
      <c r="U324">
        <v>418663</v>
      </c>
      <c r="V324">
        <v>410856</v>
      </c>
      <c r="W324">
        <v>141317</v>
      </c>
      <c r="X324">
        <v>166427</v>
      </c>
      <c r="Y324">
        <v>182478</v>
      </c>
      <c r="Z324">
        <v>369983</v>
      </c>
      <c r="AA324">
        <v>402269</v>
      </c>
      <c r="AB324">
        <v>425064</v>
      </c>
      <c r="AC324">
        <v>282153</v>
      </c>
      <c r="AD324">
        <v>265858</v>
      </c>
      <c r="AE324">
        <v>276769</v>
      </c>
      <c r="AF324">
        <v>226210</v>
      </c>
      <c r="AG324">
        <v>292603</v>
      </c>
      <c r="AH324">
        <v>300381</v>
      </c>
      <c r="AI324">
        <v>197387</v>
      </c>
      <c r="AJ324">
        <v>239877</v>
      </c>
      <c r="AK324">
        <v>224543</v>
      </c>
      <c r="AL324">
        <v>190548</v>
      </c>
      <c r="AM324">
        <v>259653</v>
      </c>
      <c r="AN324">
        <v>214382</v>
      </c>
      <c r="AO324">
        <v>94694.2</v>
      </c>
      <c r="AP324">
        <v>134810</v>
      </c>
      <c r="AQ324">
        <v>119629</v>
      </c>
    </row>
    <row r="325" spans="1:43">
      <c r="A325">
        <v>384</v>
      </c>
      <c r="B325" t="s">
        <v>809</v>
      </c>
      <c r="C325" t="s">
        <v>810</v>
      </c>
      <c r="D325">
        <v>7.1633199999999997E-4</v>
      </c>
      <c r="E325">
        <v>11</v>
      </c>
      <c r="F325">
        <v>0</v>
      </c>
      <c r="G325">
        <v>11</v>
      </c>
      <c r="H325">
        <v>25096000</v>
      </c>
      <c r="I325">
        <v>28473100</v>
      </c>
      <c r="J325">
        <v>29823600</v>
      </c>
      <c r="K325">
        <v>35680300</v>
      </c>
      <c r="L325">
        <v>41099000</v>
      </c>
      <c r="M325">
        <v>40039000</v>
      </c>
      <c r="N325">
        <v>26367500</v>
      </c>
      <c r="O325">
        <v>27912600</v>
      </c>
      <c r="P325">
        <v>29446800</v>
      </c>
      <c r="Q325">
        <v>20691800</v>
      </c>
      <c r="R325">
        <v>22517600</v>
      </c>
      <c r="S325">
        <v>24347800</v>
      </c>
      <c r="T325">
        <v>26529500</v>
      </c>
      <c r="U325">
        <v>30459100</v>
      </c>
      <c r="V325">
        <v>27706000</v>
      </c>
      <c r="W325">
        <v>17737800</v>
      </c>
      <c r="X325">
        <v>18313400</v>
      </c>
      <c r="Y325">
        <v>17668400</v>
      </c>
      <c r="Z325">
        <v>33849700</v>
      </c>
      <c r="AA325">
        <v>42933800</v>
      </c>
      <c r="AB325">
        <v>38808800</v>
      </c>
      <c r="AC325">
        <v>26294500</v>
      </c>
      <c r="AD325">
        <v>30917000</v>
      </c>
      <c r="AE325">
        <v>30195200</v>
      </c>
      <c r="AF325">
        <v>19848400</v>
      </c>
      <c r="AG325">
        <v>22047100</v>
      </c>
      <c r="AH325">
        <v>24218600</v>
      </c>
      <c r="AI325">
        <v>22877500</v>
      </c>
      <c r="AJ325">
        <v>24736700</v>
      </c>
      <c r="AK325">
        <v>23638500</v>
      </c>
      <c r="AL325">
        <v>23500800</v>
      </c>
      <c r="AM325">
        <v>26991500</v>
      </c>
      <c r="AN325">
        <v>21473400</v>
      </c>
      <c r="AO325">
        <v>22947900</v>
      </c>
      <c r="AP325">
        <v>26462200</v>
      </c>
      <c r="AQ325">
        <v>26117600</v>
      </c>
    </row>
    <row r="326" spans="1:43">
      <c r="A326">
        <v>452</v>
      </c>
      <c r="B326" t="s">
        <v>945</v>
      </c>
      <c r="C326" t="s">
        <v>946</v>
      </c>
      <c r="D326">
        <v>7.1633199999999997E-4</v>
      </c>
      <c r="E326">
        <v>11</v>
      </c>
      <c r="F326">
        <v>11</v>
      </c>
      <c r="G326">
        <v>0</v>
      </c>
      <c r="H326">
        <v>1893320</v>
      </c>
      <c r="I326">
        <v>1649510</v>
      </c>
      <c r="J326">
        <v>1640240</v>
      </c>
      <c r="K326">
        <v>2609320</v>
      </c>
      <c r="L326">
        <v>2440510</v>
      </c>
      <c r="M326">
        <v>2723460</v>
      </c>
      <c r="N326">
        <v>2105120</v>
      </c>
      <c r="O326">
        <v>2195830</v>
      </c>
      <c r="P326">
        <v>2526930</v>
      </c>
      <c r="Q326">
        <v>1333280</v>
      </c>
      <c r="R326">
        <v>1337800</v>
      </c>
      <c r="S326">
        <v>1463870</v>
      </c>
      <c r="T326">
        <v>1416750</v>
      </c>
      <c r="U326">
        <v>1687880</v>
      </c>
      <c r="V326">
        <v>1513880</v>
      </c>
      <c r="W326">
        <v>920254</v>
      </c>
      <c r="X326">
        <v>789929</v>
      </c>
      <c r="Y326">
        <v>902156</v>
      </c>
      <c r="Z326">
        <v>3644370</v>
      </c>
      <c r="AA326">
        <v>3227270</v>
      </c>
      <c r="AB326">
        <v>3462190</v>
      </c>
      <c r="AC326">
        <v>2056490</v>
      </c>
      <c r="AD326">
        <v>1588780</v>
      </c>
      <c r="AE326">
        <v>1850030</v>
      </c>
      <c r="AF326">
        <v>1598870</v>
      </c>
      <c r="AG326">
        <v>1483340</v>
      </c>
      <c r="AH326">
        <v>2190230</v>
      </c>
      <c r="AI326">
        <v>1850840</v>
      </c>
      <c r="AJ326">
        <v>1922600</v>
      </c>
      <c r="AK326">
        <v>1975150</v>
      </c>
      <c r="AL326">
        <v>2163520</v>
      </c>
      <c r="AM326">
        <v>3296620</v>
      </c>
      <c r="AN326">
        <v>2181450</v>
      </c>
      <c r="AO326">
        <v>1456640</v>
      </c>
      <c r="AP326">
        <v>1951760</v>
      </c>
      <c r="AQ326">
        <v>1860160</v>
      </c>
    </row>
    <row r="327" spans="1:43">
      <c r="A327">
        <v>555</v>
      </c>
      <c r="B327" t="s">
        <v>1151</v>
      </c>
      <c r="C327" t="s">
        <v>1152</v>
      </c>
      <c r="D327">
        <v>7.1633199999999997E-4</v>
      </c>
      <c r="E327">
        <v>11</v>
      </c>
      <c r="F327">
        <v>11</v>
      </c>
      <c r="G327">
        <v>0</v>
      </c>
      <c r="H327">
        <v>2446110</v>
      </c>
      <c r="I327">
        <v>2372140</v>
      </c>
      <c r="J327">
        <v>2212820</v>
      </c>
      <c r="K327">
        <v>4530170</v>
      </c>
      <c r="L327">
        <v>4451200</v>
      </c>
      <c r="M327">
        <v>4423600</v>
      </c>
      <c r="N327">
        <v>6875840</v>
      </c>
      <c r="O327">
        <v>6847700</v>
      </c>
      <c r="P327">
        <v>5722090</v>
      </c>
      <c r="Q327">
        <v>5590980</v>
      </c>
      <c r="R327">
        <v>5448630</v>
      </c>
      <c r="S327">
        <v>5783040</v>
      </c>
      <c r="T327">
        <v>3186080</v>
      </c>
      <c r="U327">
        <v>3834510</v>
      </c>
      <c r="V327">
        <v>3328950</v>
      </c>
      <c r="W327">
        <v>2860930</v>
      </c>
      <c r="X327">
        <v>3125010</v>
      </c>
      <c r="Y327">
        <v>3039940</v>
      </c>
      <c r="Z327">
        <v>5981950</v>
      </c>
      <c r="AA327">
        <v>5928620</v>
      </c>
      <c r="AB327">
        <v>6383430</v>
      </c>
      <c r="AC327">
        <v>5329470</v>
      </c>
      <c r="AD327">
        <v>4977860</v>
      </c>
      <c r="AE327">
        <v>4684190</v>
      </c>
      <c r="AF327">
        <v>3236230</v>
      </c>
      <c r="AG327">
        <v>2678260</v>
      </c>
      <c r="AH327">
        <v>3657300</v>
      </c>
      <c r="AI327">
        <v>5305820</v>
      </c>
      <c r="AJ327">
        <v>5471900</v>
      </c>
      <c r="AK327">
        <v>5682330</v>
      </c>
      <c r="AL327">
        <v>2080410</v>
      </c>
      <c r="AM327">
        <v>2654330</v>
      </c>
      <c r="AN327">
        <v>2025960</v>
      </c>
      <c r="AO327">
        <v>2180070</v>
      </c>
      <c r="AP327">
        <v>2715130</v>
      </c>
      <c r="AQ327">
        <v>2940410</v>
      </c>
    </row>
    <row r="328" spans="1:43">
      <c r="A328">
        <v>619</v>
      </c>
      <c r="B328" t="s">
        <v>1279</v>
      </c>
      <c r="C328" t="s">
        <v>1280</v>
      </c>
      <c r="D328">
        <v>2.3518300000000001E-3</v>
      </c>
      <c r="E328">
        <v>11</v>
      </c>
      <c r="F328">
        <v>11</v>
      </c>
      <c r="G328">
        <v>0</v>
      </c>
      <c r="H328">
        <v>738060</v>
      </c>
      <c r="I328">
        <v>553366</v>
      </c>
      <c r="J328">
        <v>460880</v>
      </c>
      <c r="K328">
        <v>566907</v>
      </c>
      <c r="L328">
        <v>506194</v>
      </c>
      <c r="M328">
        <v>454320</v>
      </c>
      <c r="N328">
        <v>745260</v>
      </c>
      <c r="O328">
        <v>751515</v>
      </c>
      <c r="P328">
        <v>645049</v>
      </c>
      <c r="Q328">
        <v>479376</v>
      </c>
      <c r="R328">
        <v>296704</v>
      </c>
      <c r="S328">
        <v>373383</v>
      </c>
      <c r="T328">
        <v>649370</v>
      </c>
      <c r="U328">
        <v>626214</v>
      </c>
      <c r="V328">
        <v>652316</v>
      </c>
      <c r="W328">
        <v>182149</v>
      </c>
      <c r="X328">
        <v>183262</v>
      </c>
      <c r="Y328">
        <v>111010</v>
      </c>
      <c r="Z328">
        <v>1164340</v>
      </c>
      <c r="AA328">
        <v>1097340</v>
      </c>
      <c r="AB328">
        <v>1182100</v>
      </c>
      <c r="AC328">
        <v>378057</v>
      </c>
      <c r="AD328">
        <v>260241</v>
      </c>
      <c r="AE328">
        <v>237094</v>
      </c>
      <c r="AF328">
        <v>308117</v>
      </c>
      <c r="AG328">
        <v>296433</v>
      </c>
      <c r="AH328">
        <v>268279</v>
      </c>
      <c r="AI328">
        <v>357226</v>
      </c>
      <c r="AJ328">
        <v>326801</v>
      </c>
      <c r="AK328">
        <v>435546</v>
      </c>
      <c r="AL328">
        <v>853192</v>
      </c>
      <c r="AM328">
        <v>1022240</v>
      </c>
      <c r="AN328">
        <v>775593</v>
      </c>
      <c r="AO328">
        <v>304402</v>
      </c>
      <c r="AP328">
        <v>399809</v>
      </c>
      <c r="AQ328">
        <v>378716</v>
      </c>
    </row>
    <row r="329" spans="1:43">
      <c r="A329">
        <v>664</v>
      </c>
      <c r="B329" t="s">
        <v>1369</v>
      </c>
      <c r="C329" t="s">
        <v>1370</v>
      </c>
      <c r="D329">
        <v>7.1633199999999997E-4</v>
      </c>
      <c r="E329">
        <v>11</v>
      </c>
      <c r="F329">
        <v>11</v>
      </c>
      <c r="G329">
        <v>0</v>
      </c>
      <c r="H329">
        <v>1418360</v>
      </c>
      <c r="I329">
        <v>1276860</v>
      </c>
      <c r="J329">
        <v>1287920</v>
      </c>
      <c r="K329">
        <v>1409540</v>
      </c>
      <c r="L329">
        <v>1361750</v>
      </c>
      <c r="M329">
        <v>1426930</v>
      </c>
      <c r="N329">
        <v>898771</v>
      </c>
      <c r="O329">
        <v>827851</v>
      </c>
      <c r="P329">
        <v>978130</v>
      </c>
      <c r="Q329">
        <v>673463</v>
      </c>
      <c r="R329">
        <v>737111</v>
      </c>
      <c r="S329">
        <v>748516</v>
      </c>
      <c r="T329">
        <v>710918</v>
      </c>
      <c r="U329">
        <v>866114</v>
      </c>
      <c r="V329">
        <v>808186</v>
      </c>
      <c r="W329">
        <v>532974</v>
      </c>
      <c r="X329">
        <v>525847</v>
      </c>
      <c r="Y329">
        <v>603535</v>
      </c>
      <c r="Z329">
        <v>1175300</v>
      </c>
      <c r="AA329">
        <v>1090680</v>
      </c>
      <c r="AB329">
        <v>1241230</v>
      </c>
      <c r="AC329">
        <v>842911</v>
      </c>
      <c r="AD329">
        <v>930216</v>
      </c>
      <c r="AE329">
        <v>948686</v>
      </c>
      <c r="AF329">
        <v>589064</v>
      </c>
      <c r="AG329">
        <v>528784</v>
      </c>
      <c r="AH329">
        <v>717388</v>
      </c>
      <c r="AI329">
        <v>625708</v>
      </c>
      <c r="AJ329">
        <v>613007</v>
      </c>
      <c r="AK329">
        <v>723755</v>
      </c>
      <c r="AL329">
        <v>591602</v>
      </c>
      <c r="AM329">
        <v>621796</v>
      </c>
      <c r="AN329">
        <v>713523</v>
      </c>
      <c r="AO329">
        <v>368294</v>
      </c>
      <c r="AP329">
        <v>441418</v>
      </c>
      <c r="AQ329">
        <v>479112</v>
      </c>
    </row>
    <row r="330" spans="1:43">
      <c r="A330">
        <v>700</v>
      </c>
      <c r="B330" t="s">
        <v>1441</v>
      </c>
      <c r="C330" t="s">
        <v>1442</v>
      </c>
      <c r="D330">
        <v>7.1633199999999997E-4</v>
      </c>
      <c r="E330">
        <v>11</v>
      </c>
      <c r="F330">
        <v>11</v>
      </c>
      <c r="G330">
        <v>0</v>
      </c>
      <c r="H330">
        <v>3292500</v>
      </c>
      <c r="I330">
        <v>2902210</v>
      </c>
      <c r="J330">
        <v>2518640</v>
      </c>
      <c r="K330">
        <v>5835730</v>
      </c>
      <c r="L330">
        <v>5695880</v>
      </c>
      <c r="M330">
        <v>6466310</v>
      </c>
      <c r="N330">
        <v>7853350</v>
      </c>
      <c r="O330">
        <v>7629560</v>
      </c>
      <c r="P330">
        <v>6178250</v>
      </c>
      <c r="Q330">
        <v>5606150</v>
      </c>
      <c r="R330">
        <v>6100450</v>
      </c>
      <c r="S330">
        <v>6718500</v>
      </c>
      <c r="T330">
        <v>4168250</v>
      </c>
      <c r="U330">
        <v>4574470</v>
      </c>
      <c r="V330">
        <v>5320890</v>
      </c>
      <c r="W330">
        <v>4179020</v>
      </c>
      <c r="X330">
        <v>3965230</v>
      </c>
      <c r="Y330">
        <v>4042600</v>
      </c>
      <c r="Z330">
        <v>10130400</v>
      </c>
      <c r="AA330">
        <v>10047200</v>
      </c>
      <c r="AB330">
        <v>11006100</v>
      </c>
      <c r="AC330">
        <v>8992420</v>
      </c>
      <c r="AD330">
        <v>8173520</v>
      </c>
      <c r="AE330">
        <v>7904640</v>
      </c>
      <c r="AF330">
        <v>5446270</v>
      </c>
      <c r="AG330">
        <v>4484920</v>
      </c>
      <c r="AH330">
        <v>1651150</v>
      </c>
      <c r="AI330">
        <v>7535790</v>
      </c>
      <c r="AJ330">
        <v>7507570</v>
      </c>
      <c r="AK330">
        <v>8566560</v>
      </c>
      <c r="AL330">
        <v>4386570</v>
      </c>
      <c r="AM330">
        <v>5498340</v>
      </c>
      <c r="AN330">
        <v>4535080</v>
      </c>
      <c r="AO330">
        <v>3929670</v>
      </c>
      <c r="AP330">
        <v>5856310</v>
      </c>
      <c r="AQ330">
        <v>5913560</v>
      </c>
    </row>
    <row r="331" spans="1:43">
      <c r="A331">
        <v>708</v>
      </c>
      <c r="B331" t="s">
        <v>1457</v>
      </c>
      <c r="C331" t="s">
        <v>1458</v>
      </c>
      <c r="D331">
        <v>7.1633199999999997E-4</v>
      </c>
      <c r="E331">
        <v>11</v>
      </c>
      <c r="F331">
        <v>6</v>
      </c>
      <c r="G331">
        <v>5</v>
      </c>
      <c r="H331">
        <v>4500390</v>
      </c>
      <c r="I331">
        <v>3905270</v>
      </c>
      <c r="J331">
        <v>3680120</v>
      </c>
      <c r="K331">
        <v>6997430</v>
      </c>
      <c r="L331">
        <v>6503690</v>
      </c>
      <c r="M331">
        <v>6791130</v>
      </c>
      <c r="N331">
        <v>7156830</v>
      </c>
      <c r="O331">
        <v>6050550</v>
      </c>
      <c r="P331">
        <v>5404340</v>
      </c>
      <c r="Q331">
        <v>6430910</v>
      </c>
      <c r="R331">
        <v>5983180</v>
      </c>
      <c r="S331">
        <v>5980540</v>
      </c>
      <c r="T331">
        <v>4541460</v>
      </c>
      <c r="U331">
        <v>4219310</v>
      </c>
      <c r="V331">
        <v>4120940</v>
      </c>
      <c r="W331">
        <v>4026800</v>
      </c>
      <c r="X331">
        <v>3407970</v>
      </c>
      <c r="Y331">
        <v>3303810</v>
      </c>
      <c r="Z331">
        <v>7594330</v>
      </c>
      <c r="AA331">
        <v>7549590</v>
      </c>
      <c r="AB331">
        <v>7971390</v>
      </c>
      <c r="AC331">
        <v>6066770</v>
      </c>
      <c r="AD331">
        <v>5171520</v>
      </c>
      <c r="AE331">
        <v>3863120</v>
      </c>
      <c r="AF331">
        <v>3735230</v>
      </c>
      <c r="AG331">
        <v>2906600</v>
      </c>
      <c r="AH331">
        <v>3561120</v>
      </c>
      <c r="AI331">
        <v>5416420</v>
      </c>
      <c r="AJ331">
        <v>5312400</v>
      </c>
      <c r="AK331">
        <v>4570960</v>
      </c>
      <c r="AL331">
        <v>4293690</v>
      </c>
      <c r="AM331">
        <v>4945330</v>
      </c>
      <c r="AN331">
        <v>3616760</v>
      </c>
      <c r="AO331">
        <v>4343820</v>
      </c>
      <c r="AP331">
        <v>4894030</v>
      </c>
      <c r="AQ331">
        <v>4993050</v>
      </c>
    </row>
    <row r="332" spans="1:43">
      <c r="A332">
        <v>849</v>
      </c>
      <c r="B332" t="s">
        <v>1739</v>
      </c>
      <c r="C332" t="s">
        <v>1740</v>
      </c>
      <c r="D332">
        <v>7.1633199999999997E-4</v>
      </c>
      <c r="E332">
        <v>11</v>
      </c>
      <c r="F332">
        <v>3</v>
      </c>
      <c r="G332">
        <v>8</v>
      </c>
      <c r="H332">
        <v>606433</v>
      </c>
      <c r="I332">
        <v>516765</v>
      </c>
      <c r="J332">
        <v>545355</v>
      </c>
      <c r="K332">
        <v>930900</v>
      </c>
      <c r="L332">
        <v>870336</v>
      </c>
      <c r="M332">
        <v>855768</v>
      </c>
      <c r="N332">
        <v>757967</v>
      </c>
      <c r="O332">
        <v>680272</v>
      </c>
      <c r="P332">
        <v>670951</v>
      </c>
      <c r="Q332">
        <v>501840</v>
      </c>
      <c r="R332">
        <v>450838</v>
      </c>
      <c r="S332">
        <v>426142</v>
      </c>
      <c r="T332">
        <v>658131</v>
      </c>
      <c r="U332">
        <v>720104</v>
      </c>
      <c r="V332">
        <v>655461</v>
      </c>
      <c r="W332">
        <v>381307</v>
      </c>
      <c r="X332">
        <v>378095</v>
      </c>
      <c r="Y332">
        <v>316053</v>
      </c>
      <c r="Z332">
        <v>1164510</v>
      </c>
      <c r="AA332">
        <v>1109160</v>
      </c>
      <c r="AB332">
        <v>1126020</v>
      </c>
      <c r="AC332">
        <v>717479</v>
      </c>
      <c r="AD332">
        <v>624070</v>
      </c>
      <c r="AE332">
        <v>664577</v>
      </c>
      <c r="AF332">
        <v>523903</v>
      </c>
      <c r="AG332">
        <v>524677</v>
      </c>
      <c r="AH332">
        <v>424750</v>
      </c>
      <c r="AI332">
        <v>600812</v>
      </c>
      <c r="AJ332">
        <v>519526</v>
      </c>
      <c r="AK332">
        <v>620247</v>
      </c>
      <c r="AL332">
        <v>922788</v>
      </c>
      <c r="AM332">
        <v>1153030</v>
      </c>
      <c r="AN332">
        <v>918328</v>
      </c>
      <c r="AO332">
        <v>639677</v>
      </c>
      <c r="AP332">
        <v>827274</v>
      </c>
      <c r="AQ332">
        <v>752264</v>
      </c>
    </row>
    <row r="333" spans="1:43">
      <c r="A333">
        <v>855</v>
      </c>
      <c r="B333" t="s">
        <v>1751</v>
      </c>
      <c r="C333" t="s">
        <v>1752</v>
      </c>
      <c r="D333">
        <v>7.1633199999999997E-4</v>
      </c>
      <c r="E333">
        <v>11</v>
      </c>
      <c r="F333">
        <v>11</v>
      </c>
      <c r="G333">
        <v>0</v>
      </c>
      <c r="H333">
        <v>2521760</v>
      </c>
      <c r="I333">
        <v>2398380</v>
      </c>
      <c r="J333">
        <v>2485910</v>
      </c>
      <c r="K333">
        <v>2522930</v>
      </c>
      <c r="L333">
        <v>2225670</v>
      </c>
      <c r="M333">
        <v>2431140</v>
      </c>
      <c r="N333">
        <v>3241250</v>
      </c>
      <c r="O333">
        <v>3458020</v>
      </c>
      <c r="P333">
        <v>3553930</v>
      </c>
      <c r="Q333">
        <v>2110510</v>
      </c>
      <c r="R333">
        <v>1954030</v>
      </c>
      <c r="S333">
        <v>2169090</v>
      </c>
      <c r="T333">
        <v>3077320</v>
      </c>
      <c r="U333">
        <v>3416800</v>
      </c>
      <c r="V333">
        <v>3239470</v>
      </c>
      <c r="W333">
        <v>1630490</v>
      </c>
      <c r="X333">
        <v>1684430</v>
      </c>
      <c r="Y333">
        <v>1578950</v>
      </c>
      <c r="Z333">
        <v>4052960</v>
      </c>
      <c r="AA333">
        <v>4451110</v>
      </c>
      <c r="AB333">
        <v>4097940</v>
      </c>
      <c r="AC333">
        <v>2723300</v>
      </c>
      <c r="AD333">
        <v>2497100</v>
      </c>
      <c r="AE333">
        <v>2600550</v>
      </c>
      <c r="AF333">
        <v>2440790</v>
      </c>
      <c r="AG333">
        <v>2493440</v>
      </c>
      <c r="AH333">
        <v>2604330</v>
      </c>
      <c r="AI333">
        <v>2162280</v>
      </c>
      <c r="AJ333">
        <v>2195780</v>
      </c>
      <c r="AK333">
        <v>2333460</v>
      </c>
      <c r="AL333">
        <v>2609210</v>
      </c>
      <c r="AM333">
        <v>3289110</v>
      </c>
      <c r="AN333">
        <v>2303150</v>
      </c>
      <c r="AO333">
        <v>1751680</v>
      </c>
      <c r="AP333">
        <v>2412520</v>
      </c>
      <c r="AQ333">
        <v>1966020</v>
      </c>
    </row>
    <row r="334" spans="1:43">
      <c r="A334">
        <v>1012</v>
      </c>
      <c r="B334" t="s">
        <v>2065</v>
      </c>
      <c r="C334" t="s">
        <v>2066</v>
      </c>
      <c r="D334">
        <v>2.1531100000000001E-2</v>
      </c>
      <c r="E334">
        <v>11</v>
      </c>
      <c r="F334">
        <v>11</v>
      </c>
      <c r="G334">
        <v>0</v>
      </c>
      <c r="H334">
        <v>653655</v>
      </c>
      <c r="I334">
        <v>746876</v>
      </c>
      <c r="J334">
        <v>755491</v>
      </c>
      <c r="K334">
        <v>943747</v>
      </c>
      <c r="L334">
        <v>923531</v>
      </c>
      <c r="M334">
        <v>579864</v>
      </c>
      <c r="N334">
        <v>703625</v>
      </c>
      <c r="O334">
        <v>789528</v>
      </c>
      <c r="P334">
        <v>838241</v>
      </c>
      <c r="Q334">
        <v>518504</v>
      </c>
      <c r="R334">
        <v>525033</v>
      </c>
      <c r="S334">
        <v>0</v>
      </c>
      <c r="T334">
        <v>707276</v>
      </c>
      <c r="U334">
        <v>774524</v>
      </c>
      <c r="V334">
        <v>838026</v>
      </c>
      <c r="W334">
        <v>312317</v>
      </c>
      <c r="X334">
        <v>394807</v>
      </c>
      <c r="Y334">
        <v>474517</v>
      </c>
      <c r="Z334">
        <v>1797050</v>
      </c>
      <c r="AA334">
        <v>1731550</v>
      </c>
      <c r="AB334">
        <v>1828540</v>
      </c>
      <c r="AC334">
        <v>128896</v>
      </c>
      <c r="AD334">
        <v>523713</v>
      </c>
      <c r="AE334">
        <v>815757</v>
      </c>
      <c r="AF334">
        <v>842907</v>
      </c>
      <c r="AG334">
        <v>865990</v>
      </c>
      <c r="AH334">
        <v>1093530</v>
      </c>
      <c r="AI334">
        <v>192852</v>
      </c>
      <c r="AJ334">
        <v>295953</v>
      </c>
      <c r="AK334">
        <v>462801</v>
      </c>
      <c r="AL334">
        <v>1947790</v>
      </c>
      <c r="AM334">
        <v>2621630</v>
      </c>
      <c r="AN334">
        <v>2367760</v>
      </c>
      <c r="AO334">
        <v>335913</v>
      </c>
      <c r="AP334">
        <v>697520</v>
      </c>
      <c r="AQ334">
        <v>682228</v>
      </c>
    </row>
    <row r="335" spans="1:43">
      <c r="A335">
        <v>1115</v>
      </c>
      <c r="B335" t="s">
        <v>2271</v>
      </c>
      <c r="C335" t="s">
        <v>2272</v>
      </c>
      <c r="D335">
        <v>7.1633199999999997E-4</v>
      </c>
      <c r="E335">
        <v>11</v>
      </c>
      <c r="F335">
        <v>11</v>
      </c>
      <c r="G335">
        <v>0</v>
      </c>
      <c r="H335">
        <v>926968</v>
      </c>
      <c r="I335">
        <v>779541</v>
      </c>
      <c r="J335">
        <v>864674</v>
      </c>
      <c r="K335">
        <v>1022910</v>
      </c>
      <c r="L335">
        <v>1059660</v>
      </c>
      <c r="M335">
        <v>1163200</v>
      </c>
      <c r="N335">
        <v>948848</v>
      </c>
      <c r="O335">
        <v>888397</v>
      </c>
      <c r="P335">
        <v>1134180</v>
      </c>
      <c r="Q335">
        <v>682708</v>
      </c>
      <c r="R335">
        <v>650126</v>
      </c>
      <c r="S335">
        <v>669720</v>
      </c>
      <c r="T335">
        <v>843292</v>
      </c>
      <c r="U335">
        <v>890603</v>
      </c>
      <c r="V335">
        <v>1013860</v>
      </c>
      <c r="W335">
        <v>532540</v>
      </c>
      <c r="X335">
        <v>461784</v>
      </c>
      <c r="Y335">
        <v>397883</v>
      </c>
      <c r="Z335">
        <v>1276710</v>
      </c>
      <c r="AA335">
        <v>1009740</v>
      </c>
      <c r="AB335">
        <v>1289120</v>
      </c>
      <c r="AC335">
        <v>948837</v>
      </c>
      <c r="AD335">
        <v>737343</v>
      </c>
      <c r="AE335">
        <v>991848</v>
      </c>
      <c r="AF335">
        <v>591094</v>
      </c>
      <c r="AG335">
        <v>596459</v>
      </c>
      <c r="AH335">
        <v>651634</v>
      </c>
      <c r="AI335">
        <v>619944</v>
      </c>
      <c r="AJ335">
        <v>635820</v>
      </c>
      <c r="AK335">
        <v>653124</v>
      </c>
      <c r="AL335">
        <v>1104570</v>
      </c>
      <c r="AM335">
        <v>1207000</v>
      </c>
      <c r="AN335">
        <v>930249</v>
      </c>
      <c r="AO335">
        <v>664415</v>
      </c>
      <c r="AP335">
        <v>844069</v>
      </c>
      <c r="AQ335">
        <v>883937</v>
      </c>
    </row>
    <row r="336" spans="1:43">
      <c r="A336">
        <v>1128</v>
      </c>
      <c r="B336" t="s">
        <v>2297</v>
      </c>
      <c r="C336" t="s">
        <v>2298</v>
      </c>
      <c r="D336">
        <v>7.1633199999999997E-4</v>
      </c>
      <c r="E336">
        <v>11</v>
      </c>
      <c r="F336">
        <v>11</v>
      </c>
      <c r="G336">
        <v>0</v>
      </c>
      <c r="H336">
        <v>266814</v>
      </c>
      <c r="I336">
        <v>224699</v>
      </c>
      <c r="J336">
        <v>203753</v>
      </c>
      <c r="K336">
        <v>569991</v>
      </c>
      <c r="L336">
        <v>543047</v>
      </c>
      <c r="M336">
        <v>651387</v>
      </c>
      <c r="N336">
        <v>560706</v>
      </c>
      <c r="O336">
        <v>540392</v>
      </c>
      <c r="P336">
        <v>451509</v>
      </c>
      <c r="Q336">
        <v>443133</v>
      </c>
      <c r="R336">
        <v>406761</v>
      </c>
      <c r="S336">
        <v>479062</v>
      </c>
      <c r="T336">
        <v>359105</v>
      </c>
      <c r="U336">
        <v>378109</v>
      </c>
      <c r="V336">
        <v>396495</v>
      </c>
      <c r="W336">
        <v>316116</v>
      </c>
      <c r="X336">
        <v>274613</v>
      </c>
      <c r="Y336">
        <v>289791</v>
      </c>
      <c r="Z336">
        <v>651366</v>
      </c>
      <c r="AA336">
        <v>698482</v>
      </c>
      <c r="AB336">
        <v>769194</v>
      </c>
      <c r="AC336">
        <v>854960</v>
      </c>
      <c r="AD336">
        <v>686134</v>
      </c>
      <c r="AE336">
        <v>624524</v>
      </c>
      <c r="AF336">
        <v>380155</v>
      </c>
      <c r="AG336">
        <v>314301</v>
      </c>
      <c r="AH336">
        <v>238085</v>
      </c>
      <c r="AI336">
        <v>532457</v>
      </c>
      <c r="AJ336">
        <v>534966</v>
      </c>
      <c r="AK336">
        <v>546715</v>
      </c>
      <c r="AL336">
        <v>499720</v>
      </c>
      <c r="AM336">
        <v>624321</v>
      </c>
      <c r="AN336">
        <v>463438</v>
      </c>
      <c r="AO336">
        <v>382663</v>
      </c>
      <c r="AP336">
        <v>540919</v>
      </c>
      <c r="AQ336">
        <v>524472</v>
      </c>
    </row>
    <row r="337" spans="1:43">
      <c r="A337">
        <v>1321</v>
      </c>
      <c r="B337" t="s">
        <v>2683</v>
      </c>
      <c r="C337" t="s">
        <v>2684</v>
      </c>
      <c r="D337">
        <v>7.1633199999999997E-4</v>
      </c>
      <c r="E337">
        <v>11</v>
      </c>
      <c r="F337">
        <v>11</v>
      </c>
      <c r="G337">
        <v>0</v>
      </c>
      <c r="H337">
        <v>273025</v>
      </c>
      <c r="I337">
        <v>211337</v>
      </c>
      <c r="J337">
        <v>251018</v>
      </c>
      <c r="K337">
        <v>333546</v>
      </c>
      <c r="L337">
        <v>284148</v>
      </c>
      <c r="M337">
        <v>292680</v>
      </c>
      <c r="N337">
        <v>333335</v>
      </c>
      <c r="O337">
        <v>322868</v>
      </c>
      <c r="P337">
        <v>317024</v>
      </c>
      <c r="Q337">
        <v>207648</v>
      </c>
      <c r="R337">
        <v>164390</v>
      </c>
      <c r="S337">
        <v>201888</v>
      </c>
      <c r="T337">
        <v>283074</v>
      </c>
      <c r="U337">
        <v>317065</v>
      </c>
      <c r="V337">
        <v>279112</v>
      </c>
      <c r="W337">
        <v>184043</v>
      </c>
      <c r="X337">
        <v>123969</v>
      </c>
      <c r="Y337">
        <v>109321</v>
      </c>
      <c r="Z337">
        <v>552737</v>
      </c>
      <c r="AA337">
        <v>541553</v>
      </c>
      <c r="AB337">
        <v>565362</v>
      </c>
      <c r="AC337">
        <v>378598</v>
      </c>
      <c r="AD337">
        <v>356392</v>
      </c>
      <c r="AE337">
        <v>393086</v>
      </c>
      <c r="AF337">
        <v>295477</v>
      </c>
      <c r="AG337">
        <v>287989</v>
      </c>
      <c r="AH337">
        <v>280582</v>
      </c>
      <c r="AI337">
        <v>290645</v>
      </c>
      <c r="AJ337">
        <v>296681</v>
      </c>
      <c r="AK337">
        <v>310342</v>
      </c>
      <c r="AL337">
        <v>449996</v>
      </c>
      <c r="AM337">
        <v>475492</v>
      </c>
      <c r="AN337">
        <v>338783</v>
      </c>
      <c r="AO337">
        <v>213080</v>
      </c>
      <c r="AP337">
        <v>297054</v>
      </c>
      <c r="AQ337">
        <v>258791</v>
      </c>
    </row>
    <row r="338" spans="1:43">
      <c r="A338">
        <v>1389</v>
      </c>
      <c r="B338" t="s">
        <v>2819</v>
      </c>
      <c r="C338" t="s">
        <v>2820</v>
      </c>
      <c r="D338">
        <v>7.1633199999999997E-4</v>
      </c>
      <c r="E338">
        <v>11</v>
      </c>
      <c r="F338">
        <v>11</v>
      </c>
      <c r="G338">
        <v>0</v>
      </c>
      <c r="H338">
        <v>5831760</v>
      </c>
      <c r="I338">
        <v>5392770</v>
      </c>
      <c r="J338">
        <v>5047070</v>
      </c>
      <c r="K338">
        <v>6051700</v>
      </c>
      <c r="L338">
        <v>5464850</v>
      </c>
      <c r="M338">
        <v>4990690</v>
      </c>
      <c r="N338">
        <v>5388240</v>
      </c>
      <c r="O338">
        <v>5545770</v>
      </c>
      <c r="P338">
        <v>5191240</v>
      </c>
      <c r="Q338">
        <v>5410290</v>
      </c>
      <c r="R338">
        <v>5479050</v>
      </c>
      <c r="S338">
        <v>4921390</v>
      </c>
      <c r="T338">
        <v>5184850</v>
      </c>
      <c r="U338">
        <v>5597070</v>
      </c>
      <c r="V338">
        <v>5222700</v>
      </c>
      <c r="W338">
        <v>5406790</v>
      </c>
      <c r="X338">
        <v>5782420</v>
      </c>
      <c r="Y338">
        <v>5324200</v>
      </c>
      <c r="Z338">
        <v>5477840</v>
      </c>
      <c r="AA338">
        <v>5306550</v>
      </c>
      <c r="AB338">
        <v>5223080</v>
      </c>
      <c r="AC338">
        <v>5906450</v>
      </c>
      <c r="AD338">
        <v>5573330</v>
      </c>
      <c r="AE338">
        <v>5324770</v>
      </c>
      <c r="AF338">
        <v>5360610</v>
      </c>
      <c r="AG338">
        <v>5479680</v>
      </c>
      <c r="AH338">
        <v>5647610</v>
      </c>
      <c r="AI338">
        <v>5637760</v>
      </c>
      <c r="AJ338">
        <v>5815540</v>
      </c>
      <c r="AK338">
        <v>5171410</v>
      </c>
      <c r="AL338">
        <v>5013630</v>
      </c>
      <c r="AM338">
        <v>6188880</v>
      </c>
      <c r="AN338">
        <v>4541530</v>
      </c>
      <c r="AO338">
        <v>4561060</v>
      </c>
      <c r="AP338">
        <v>5753640</v>
      </c>
      <c r="AQ338">
        <v>5311530</v>
      </c>
    </row>
    <row r="339" spans="1:43">
      <c r="A339">
        <v>1461</v>
      </c>
      <c r="B339" t="s">
        <v>2963</v>
      </c>
      <c r="C339" t="s">
        <v>2964</v>
      </c>
      <c r="D339">
        <v>7.1633199999999997E-4</v>
      </c>
      <c r="E339">
        <v>11</v>
      </c>
      <c r="F339">
        <v>11</v>
      </c>
      <c r="G339">
        <v>0</v>
      </c>
      <c r="H339">
        <v>2109980</v>
      </c>
      <c r="I339">
        <v>1951860</v>
      </c>
      <c r="J339">
        <v>2186370</v>
      </c>
      <c r="K339">
        <v>2591890</v>
      </c>
      <c r="L339">
        <v>2390760</v>
      </c>
      <c r="M339">
        <v>2772290</v>
      </c>
      <c r="N339">
        <v>2244350</v>
      </c>
      <c r="O339">
        <v>2235710</v>
      </c>
      <c r="P339">
        <v>2379820</v>
      </c>
      <c r="Q339">
        <v>1189030</v>
      </c>
      <c r="R339">
        <v>1147820</v>
      </c>
      <c r="S339">
        <v>1345250</v>
      </c>
      <c r="T339">
        <v>2295650</v>
      </c>
      <c r="U339">
        <v>2751910</v>
      </c>
      <c r="V339">
        <v>2355090</v>
      </c>
      <c r="W339">
        <v>928137</v>
      </c>
      <c r="X339">
        <v>1002470</v>
      </c>
      <c r="Y339">
        <v>1100510</v>
      </c>
      <c r="Z339">
        <v>2496600</v>
      </c>
      <c r="AA339">
        <v>2689240</v>
      </c>
      <c r="AB339">
        <v>2796720</v>
      </c>
      <c r="AC339">
        <v>2183120</v>
      </c>
      <c r="AD339">
        <v>2168990</v>
      </c>
      <c r="AE339">
        <v>1973560</v>
      </c>
      <c r="AF339">
        <v>1307040</v>
      </c>
      <c r="AG339">
        <v>1320060</v>
      </c>
      <c r="AH339">
        <v>1595930</v>
      </c>
      <c r="AI339">
        <v>1189310</v>
      </c>
      <c r="AJ339">
        <v>1308230</v>
      </c>
      <c r="AK339">
        <v>1192020</v>
      </c>
      <c r="AL339">
        <v>2354730</v>
      </c>
      <c r="AM339">
        <v>3353220</v>
      </c>
      <c r="AN339">
        <v>2437300</v>
      </c>
      <c r="AO339">
        <v>1146660</v>
      </c>
      <c r="AP339">
        <v>1568760</v>
      </c>
      <c r="AQ339">
        <v>1599960</v>
      </c>
    </row>
    <row r="340" spans="1:43">
      <c r="A340">
        <v>1494</v>
      </c>
      <c r="B340" t="s">
        <v>3029</v>
      </c>
      <c r="C340" t="s">
        <v>3030</v>
      </c>
      <c r="D340">
        <v>7.1633199999999997E-4</v>
      </c>
      <c r="E340">
        <v>11</v>
      </c>
      <c r="F340">
        <v>11</v>
      </c>
      <c r="G340">
        <v>0</v>
      </c>
      <c r="H340">
        <v>20917500</v>
      </c>
      <c r="I340">
        <v>21449800</v>
      </c>
      <c r="J340">
        <v>20852300</v>
      </c>
      <c r="K340">
        <v>37104100</v>
      </c>
      <c r="L340">
        <v>44771600</v>
      </c>
      <c r="M340">
        <v>41952400</v>
      </c>
      <c r="N340">
        <v>65664300</v>
      </c>
      <c r="O340">
        <v>57564100</v>
      </c>
      <c r="P340">
        <v>56659600</v>
      </c>
      <c r="Q340">
        <v>60191500</v>
      </c>
      <c r="R340">
        <v>61245100</v>
      </c>
      <c r="S340">
        <v>67243400</v>
      </c>
      <c r="T340">
        <v>29089000</v>
      </c>
      <c r="U340">
        <v>27404300</v>
      </c>
      <c r="V340">
        <v>30228000</v>
      </c>
      <c r="W340">
        <v>24027000</v>
      </c>
      <c r="X340">
        <v>23095200</v>
      </c>
      <c r="Y340">
        <v>23844500</v>
      </c>
      <c r="Z340">
        <v>47572500</v>
      </c>
      <c r="AA340">
        <v>47510300</v>
      </c>
      <c r="AB340">
        <v>54296400</v>
      </c>
      <c r="AC340">
        <v>44466500</v>
      </c>
      <c r="AD340">
        <v>46948200</v>
      </c>
      <c r="AE340">
        <v>47790700</v>
      </c>
      <c r="AF340">
        <v>27483200</v>
      </c>
      <c r="AG340">
        <v>28431000</v>
      </c>
      <c r="AH340">
        <v>25896100</v>
      </c>
      <c r="AI340">
        <v>39003400</v>
      </c>
      <c r="AJ340">
        <v>39207200</v>
      </c>
      <c r="AK340">
        <v>42885000</v>
      </c>
      <c r="AL340">
        <v>20515900</v>
      </c>
      <c r="AM340">
        <v>25107400</v>
      </c>
      <c r="AN340">
        <v>16890800</v>
      </c>
      <c r="AO340">
        <v>20536300</v>
      </c>
      <c r="AP340">
        <v>21249000</v>
      </c>
      <c r="AQ340">
        <v>23210600</v>
      </c>
    </row>
    <row r="341" spans="1:43">
      <c r="A341">
        <v>1513</v>
      </c>
      <c r="B341" t="s">
        <v>3067</v>
      </c>
      <c r="C341" t="s">
        <v>3068</v>
      </c>
      <c r="D341">
        <v>2.1459200000000001E-2</v>
      </c>
      <c r="E341">
        <v>11</v>
      </c>
      <c r="F341">
        <v>11</v>
      </c>
      <c r="G341">
        <v>0</v>
      </c>
      <c r="H341">
        <v>351003</v>
      </c>
      <c r="I341">
        <v>261181</v>
      </c>
      <c r="J341">
        <v>301154</v>
      </c>
      <c r="K341">
        <v>236977</v>
      </c>
      <c r="L341">
        <v>244381</v>
      </c>
      <c r="M341">
        <v>326682</v>
      </c>
      <c r="N341">
        <v>367303</v>
      </c>
      <c r="O341">
        <v>400870</v>
      </c>
      <c r="P341">
        <v>492942</v>
      </c>
      <c r="Q341">
        <v>160180</v>
      </c>
      <c r="R341">
        <v>293425</v>
      </c>
      <c r="S341">
        <v>189677</v>
      </c>
      <c r="T341">
        <v>477077</v>
      </c>
      <c r="U341">
        <v>489810</v>
      </c>
      <c r="V341">
        <v>431035</v>
      </c>
      <c r="W341">
        <v>169752</v>
      </c>
      <c r="X341">
        <v>201443</v>
      </c>
      <c r="Y341">
        <v>232873</v>
      </c>
      <c r="Z341">
        <v>311053</v>
      </c>
      <c r="AA341">
        <v>313690</v>
      </c>
      <c r="AB341">
        <v>381596</v>
      </c>
      <c r="AC341">
        <v>177338</v>
      </c>
      <c r="AD341">
        <v>192786</v>
      </c>
      <c r="AE341">
        <v>222410</v>
      </c>
      <c r="AF341">
        <v>173603</v>
      </c>
      <c r="AG341">
        <v>213846</v>
      </c>
      <c r="AH341">
        <v>245336</v>
      </c>
      <c r="AI341">
        <v>107923</v>
      </c>
      <c r="AJ341">
        <v>93909.7</v>
      </c>
      <c r="AK341">
        <v>113557</v>
      </c>
      <c r="AL341">
        <v>161100</v>
      </c>
      <c r="AM341">
        <v>248735</v>
      </c>
      <c r="AN341">
        <v>155126</v>
      </c>
      <c r="AO341">
        <v>39858.1</v>
      </c>
      <c r="AP341">
        <v>220361</v>
      </c>
      <c r="AQ341">
        <v>29632.6</v>
      </c>
    </row>
    <row r="342" spans="1:43">
      <c r="A342">
        <v>1533</v>
      </c>
      <c r="B342" t="s">
        <v>3107</v>
      </c>
      <c r="C342" t="s">
        <v>3108</v>
      </c>
      <c r="D342">
        <v>7.1633199999999997E-4</v>
      </c>
      <c r="E342">
        <v>11</v>
      </c>
      <c r="F342">
        <v>11</v>
      </c>
      <c r="G342">
        <v>0</v>
      </c>
      <c r="H342">
        <v>424000</v>
      </c>
      <c r="I342">
        <v>386347</v>
      </c>
      <c r="J342">
        <v>371142</v>
      </c>
      <c r="K342">
        <v>613070</v>
      </c>
      <c r="L342">
        <v>648415</v>
      </c>
      <c r="M342">
        <v>653113</v>
      </c>
      <c r="N342">
        <v>365233</v>
      </c>
      <c r="O342">
        <v>397934</v>
      </c>
      <c r="P342">
        <v>478014</v>
      </c>
      <c r="Q342">
        <v>298970</v>
      </c>
      <c r="R342">
        <v>307851</v>
      </c>
      <c r="S342">
        <v>352822</v>
      </c>
      <c r="T342">
        <v>406095</v>
      </c>
      <c r="U342">
        <v>509396</v>
      </c>
      <c r="V342">
        <v>461102</v>
      </c>
      <c r="W342">
        <v>192750</v>
      </c>
      <c r="X342">
        <v>214685</v>
      </c>
      <c r="Y342">
        <v>257026</v>
      </c>
      <c r="Z342">
        <v>793949</v>
      </c>
      <c r="AA342">
        <v>764974</v>
      </c>
      <c r="AB342">
        <v>930269</v>
      </c>
      <c r="AC342">
        <v>717037</v>
      </c>
      <c r="AD342">
        <v>733447</v>
      </c>
      <c r="AE342">
        <v>695528</v>
      </c>
      <c r="AF342">
        <v>296010</v>
      </c>
      <c r="AG342">
        <v>339877</v>
      </c>
      <c r="AH342">
        <v>395364</v>
      </c>
      <c r="AI342">
        <v>250026</v>
      </c>
      <c r="AJ342">
        <v>308287</v>
      </c>
      <c r="AK342">
        <v>299822</v>
      </c>
      <c r="AL342">
        <v>701372</v>
      </c>
      <c r="AM342">
        <v>974284</v>
      </c>
      <c r="AN342">
        <v>707812</v>
      </c>
      <c r="AO342">
        <v>803238</v>
      </c>
      <c r="AP342">
        <v>972603</v>
      </c>
      <c r="AQ342">
        <v>1034720</v>
      </c>
    </row>
    <row r="343" spans="1:43">
      <c r="A343">
        <v>1605</v>
      </c>
      <c r="B343" t="s">
        <v>3251</v>
      </c>
      <c r="C343" t="s">
        <v>3252</v>
      </c>
      <c r="D343">
        <v>7.1633199999999997E-4</v>
      </c>
      <c r="E343">
        <v>11</v>
      </c>
      <c r="F343">
        <v>11</v>
      </c>
      <c r="G343">
        <v>0</v>
      </c>
      <c r="H343">
        <v>271991</v>
      </c>
      <c r="I343">
        <v>220661</v>
      </c>
      <c r="J343">
        <v>259490</v>
      </c>
      <c r="K343">
        <v>315322</v>
      </c>
      <c r="L343">
        <v>313076</v>
      </c>
      <c r="M343">
        <v>308303</v>
      </c>
      <c r="N343">
        <v>360600</v>
      </c>
      <c r="O343">
        <v>394498</v>
      </c>
      <c r="P343">
        <v>407720</v>
      </c>
      <c r="Q343">
        <v>183461</v>
      </c>
      <c r="R343">
        <v>223606</v>
      </c>
      <c r="S343">
        <v>292765</v>
      </c>
      <c r="T343">
        <v>439935</v>
      </c>
      <c r="U343">
        <v>435958</v>
      </c>
      <c r="V343">
        <v>524635</v>
      </c>
      <c r="W343">
        <v>150005</v>
      </c>
      <c r="X343">
        <v>205011</v>
      </c>
      <c r="Y343">
        <v>231295</v>
      </c>
      <c r="Z343">
        <v>513703</v>
      </c>
      <c r="AA343">
        <v>587951</v>
      </c>
      <c r="AB343">
        <v>605856</v>
      </c>
      <c r="AC343">
        <v>364209</v>
      </c>
      <c r="AD343">
        <v>349717</v>
      </c>
      <c r="AE343">
        <v>400770</v>
      </c>
      <c r="AF343">
        <v>204783</v>
      </c>
      <c r="AG343">
        <v>189594</v>
      </c>
      <c r="AH343">
        <v>246655</v>
      </c>
      <c r="AI343">
        <v>198307</v>
      </c>
      <c r="AJ343">
        <v>208983</v>
      </c>
      <c r="AK343">
        <v>196793</v>
      </c>
      <c r="AL343">
        <v>464350</v>
      </c>
      <c r="AM343">
        <v>629586</v>
      </c>
      <c r="AN343">
        <v>459444</v>
      </c>
      <c r="AO343">
        <v>443868</v>
      </c>
      <c r="AP343">
        <v>610302</v>
      </c>
      <c r="AQ343">
        <v>609724</v>
      </c>
    </row>
    <row r="344" spans="1:43">
      <c r="A344">
        <v>1643</v>
      </c>
      <c r="B344" t="s">
        <v>3327</v>
      </c>
      <c r="C344" t="s">
        <v>3328</v>
      </c>
      <c r="D344">
        <v>7.1633199999999997E-4</v>
      </c>
      <c r="E344">
        <v>11</v>
      </c>
      <c r="F344">
        <v>11</v>
      </c>
      <c r="G344">
        <v>0</v>
      </c>
      <c r="H344">
        <v>3319660</v>
      </c>
      <c r="I344">
        <v>3101500</v>
      </c>
      <c r="J344">
        <v>3279380</v>
      </c>
      <c r="K344">
        <v>3961260</v>
      </c>
      <c r="L344">
        <v>3798410</v>
      </c>
      <c r="M344">
        <v>4086110</v>
      </c>
      <c r="N344">
        <v>2905460</v>
      </c>
      <c r="O344">
        <v>3030980</v>
      </c>
      <c r="P344">
        <v>3032470</v>
      </c>
      <c r="Q344">
        <v>2204750</v>
      </c>
      <c r="R344">
        <v>2233640</v>
      </c>
      <c r="S344">
        <v>2548520</v>
      </c>
      <c r="T344">
        <v>2927080</v>
      </c>
      <c r="U344">
        <v>3360460</v>
      </c>
      <c r="V344">
        <v>3332450</v>
      </c>
      <c r="W344">
        <v>1999870</v>
      </c>
      <c r="X344">
        <v>2050750</v>
      </c>
      <c r="Y344">
        <v>2231250</v>
      </c>
      <c r="Z344">
        <v>3346040</v>
      </c>
      <c r="AA344">
        <v>3564990</v>
      </c>
      <c r="AB344">
        <v>3856060</v>
      </c>
      <c r="AC344">
        <v>3355800</v>
      </c>
      <c r="AD344">
        <v>3157390</v>
      </c>
      <c r="AE344">
        <v>3349960</v>
      </c>
      <c r="AF344">
        <v>1977010</v>
      </c>
      <c r="AG344">
        <v>2054790</v>
      </c>
      <c r="AH344">
        <v>2229930</v>
      </c>
      <c r="AI344">
        <v>1979810</v>
      </c>
      <c r="AJ344">
        <v>2086160</v>
      </c>
      <c r="AK344">
        <v>2233070</v>
      </c>
      <c r="AL344">
        <v>1973700</v>
      </c>
      <c r="AM344">
        <v>2635630</v>
      </c>
      <c r="AN344">
        <v>2162100</v>
      </c>
      <c r="AO344">
        <v>1556770</v>
      </c>
      <c r="AP344">
        <v>2028830</v>
      </c>
      <c r="AQ344">
        <v>2021490</v>
      </c>
    </row>
    <row r="345" spans="1:43">
      <c r="A345">
        <v>1684</v>
      </c>
      <c r="B345" t="s">
        <v>3409</v>
      </c>
      <c r="C345" t="s">
        <v>3410</v>
      </c>
      <c r="D345">
        <v>1.0983E-3</v>
      </c>
      <c r="E345">
        <v>11</v>
      </c>
      <c r="F345">
        <v>11</v>
      </c>
      <c r="G345">
        <v>0</v>
      </c>
      <c r="H345">
        <v>469909</v>
      </c>
      <c r="I345">
        <v>567845</v>
      </c>
      <c r="J345">
        <v>627941</v>
      </c>
      <c r="K345">
        <v>277812</v>
      </c>
      <c r="L345">
        <v>304276</v>
      </c>
      <c r="M345">
        <v>381264</v>
      </c>
      <c r="N345">
        <v>505786</v>
      </c>
      <c r="O345">
        <v>577343</v>
      </c>
      <c r="P345">
        <v>648397</v>
      </c>
      <c r="Q345">
        <v>167483</v>
      </c>
      <c r="R345">
        <v>207116</v>
      </c>
      <c r="S345">
        <v>353341</v>
      </c>
      <c r="T345">
        <v>590824</v>
      </c>
      <c r="U345">
        <v>750025</v>
      </c>
      <c r="V345">
        <v>697460</v>
      </c>
      <c r="W345">
        <v>185709</v>
      </c>
      <c r="X345">
        <v>240473</v>
      </c>
      <c r="Y345">
        <v>265767</v>
      </c>
      <c r="Z345">
        <v>513707</v>
      </c>
      <c r="AA345">
        <v>591130</v>
      </c>
      <c r="AB345">
        <v>684812</v>
      </c>
      <c r="AC345">
        <v>317922</v>
      </c>
      <c r="AD345">
        <v>400891</v>
      </c>
      <c r="AE345">
        <v>461536</v>
      </c>
      <c r="AF345">
        <v>277863</v>
      </c>
      <c r="AG345">
        <v>409725</v>
      </c>
      <c r="AH345">
        <v>500647</v>
      </c>
      <c r="AI345">
        <v>206982</v>
      </c>
      <c r="AJ345">
        <v>188063</v>
      </c>
      <c r="AK345">
        <v>272161</v>
      </c>
      <c r="AL345">
        <v>302914</v>
      </c>
      <c r="AM345">
        <v>512729</v>
      </c>
      <c r="AN345">
        <v>375986</v>
      </c>
      <c r="AO345">
        <v>92596.1</v>
      </c>
      <c r="AP345">
        <v>144438</v>
      </c>
      <c r="AQ345">
        <v>196528</v>
      </c>
    </row>
    <row r="346" spans="1:43">
      <c r="A346">
        <v>1723</v>
      </c>
      <c r="B346" t="s">
        <v>3487</v>
      </c>
      <c r="C346" t="s">
        <v>3488</v>
      </c>
      <c r="D346">
        <v>7.1633199999999997E-4</v>
      </c>
      <c r="E346">
        <v>11</v>
      </c>
      <c r="F346">
        <v>11</v>
      </c>
      <c r="G346">
        <v>0</v>
      </c>
      <c r="H346">
        <v>154434</v>
      </c>
      <c r="I346">
        <v>140126</v>
      </c>
      <c r="J346">
        <v>178021</v>
      </c>
      <c r="K346">
        <v>156346</v>
      </c>
      <c r="L346">
        <v>133180</v>
      </c>
      <c r="M346">
        <v>156870</v>
      </c>
      <c r="N346">
        <v>246708</v>
      </c>
      <c r="O346">
        <v>257533</v>
      </c>
      <c r="P346">
        <v>281752</v>
      </c>
      <c r="Q346">
        <v>154102</v>
      </c>
      <c r="R346">
        <v>135135</v>
      </c>
      <c r="S346">
        <v>192612</v>
      </c>
      <c r="T346">
        <v>246729</v>
      </c>
      <c r="U346">
        <v>327155</v>
      </c>
      <c r="V346">
        <v>338880</v>
      </c>
      <c r="W346">
        <v>68162.8</v>
      </c>
      <c r="X346">
        <v>136682</v>
      </c>
      <c r="Y346">
        <v>163241</v>
      </c>
      <c r="Z346">
        <v>318454</v>
      </c>
      <c r="AA346">
        <v>305751</v>
      </c>
      <c r="AB346">
        <v>357166</v>
      </c>
      <c r="AC346">
        <v>160325</v>
      </c>
      <c r="AD346">
        <v>204925</v>
      </c>
      <c r="AE346">
        <v>219625</v>
      </c>
      <c r="AF346">
        <v>145873</v>
      </c>
      <c r="AG346">
        <v>157664</v>
      </c>
      <c r="AH346">
        <v>202226</v>
      </c>
      <c r="AI346">
        <v>119891</v>
      </c>
      <c r="AJ346">
        <v>117816</v>
      </c>
      <c r="AK346">
        <v>116485</v>
      </c>
      <c r="AL346">
        <v>250394</v>
      </c>
      <c r="AM346">
        <v>351058</v>
      </c>
      <c r="AN346">
        <v>233899</v>
      </c>
      <c r="AO346">
        <v>234537</v>
      </c>
      <c r="AP346">
        <v>317162</v>
      </c>
      <c r="AQ346">
        <v>345888</v>
      </c>
    </row>
    <row r="347" spans="1:43">
      <c r="A347">
        <v>1724</v>
      </c>
      <c r="B347" t="s">
        <v>3489</v>
      </c>
      <c r="C347" t="s">
        <v>3490</v>
      </c>
      <c r="D347">
        <v>7.1633199999999997E-4</v>
      </c>
      <c r="E347">
        <v>11</v>
      </c>
      <c r="F347">
        <v>11</v>
      </c>
      <c r="G347">
        <v>0</v>
      </c>
      <c r="H347">
        <v>825899</v>
      </c>
      <c r="I347">
        <v>830473</v>
      </c>
      <c r="J347">
        <v>719789</v>
      </c>
      <c r="K347">
        <v>1051660</v>
      </c>
      <c r="L347">
        <v>922374</v>
      </c>
      <c r="M347">
        <v>1077300</v>
      </c>
      <c r="N347">
        <v>1105880</v>
      </c>
      <c r="O347">
        <v>972753</v>
      </c>
      <c r="P347">
        <v>987638</v>
      </c>
      <c r="Q347">
        <v>660323</v>
      </c>
      <c r="R347">
        <v>637964</v>
      </c>
      <c r="S347">
        <v>693734</v>
      </c>
      <c r="T347">
        <v>1195930</v>
      </c>
      <c r="U347">
        <v>1291360</v>
      </c>
      <c r="V347">
        <v>1262850</v>
      </c>
      <c r="W347">
        <v>441013</v>
      </c>
      <c r="X347">
        <v>487658</v>
      </c>
      <c r="Y347">
        <v>397883</v>
      </c>
      <c r="Z347">
        <v>1027350</v>
      </c>
      <c r="AA347">
        <v>1106150</v>
      </c>
      <c r="AB347">
        <v>1192850</v>
      </c>
      <c r="AC347">
        <v>977651</v>
      </c>
      <c r="AD347">
        <v>957097</v>
      </c>
      <c r="AE347">
        <v>766581</v>
      </c>
      <c r="AF347">
        <v>599064</v>
      </c>
      <c r="AG347">
        <v>602718</v>
      </c>
      <c r="AH347">
        <v>480163</v>
      </c>
      <c r="AI347">
        <v>666391</v>
      </c>
      <c r="AJ347">
        <v>630923</v>
      </c>
      <c r="AK347">
        <v>682650</v>
      </c>
      <c r="AL347">
        <v>593895</v>
      </c>
      <c r="AM347">
        <v>789450</v>
      </c>
      <c r="AN347">
        <v>666137</v>
      </c>
      <c r="AO347">
        <v>362661</v>
      </c>
      <c r="AP347">
        <v>592268</v>
      </c>
      <c r="AQ347">
        <v>523805</v>
      </c>
    </row>
    <row r="348" spans="1:43">
      <c r="A348">
        <v>1786</v>
      </c>
      <c r="B348" t="s">
        <v>3613</v>
      </c>
      <c r="C348" t="s">
        <v>3614</v>
      </c>
      <c r="D348">
        <v>7.1633199999999997E-4</v>
      </c>
      <c r="E348">
        <v>11</v>
      </c>
      <c r="F348">
        <v>11</v>
      </c>
      <c r="G348">
        <v>0</v>
      </c>
      <c r="H348">
        <v>9941520</v>
      </c>
      <c r="I348">
        <v>7180750</v>
      </c>
      <c r="J348">
        <v>7678070</v>
      </c>
      <c r="K348">
        <v>13153200</v>
      </c>
      <c r="L348">
        <v>10832500</v>
      </c>
      <c r="M348">
        <v>11830500</v>
      </c>
      <c r="N348">
        <v>10791200</v>
      </c>
      <c r="O348">
        <v>10548700</v>
      </c>
      <c r="P348">
        <v>7657380</v>
      </c>
      <c r="Q348">
        <v>5999290</v>
      </c>
      <c r="R348">
        <v>5685810</v>
      </c>
      <c r="S348">
        <v>5272020</v>
      </c>
      <c r="T348">
        <v>8886260</v>
      </c>
      <c r="U348">
        <v>8817190</v>
      </c>
      <c r="V348">
        <v>6623230</v>
      </c>
      <c r="W348">
        <v>2432950</v>
      </c>
      <c r="X348">
        <v>1874450</v>
      </c>
      <c r="Y348">
        <v>2665470</v>
      </c>
      <c r="Z348">
        <v>16470800</v>
      </c>
      <c r="AA348">
        <v>16544700</v>
      </c>
      <c r="AB348">
        <v>16479700</v>
      </c>
      <c r="AC348">
        <v>7479110</v>
      </c>
      <c r="AD348">
        <v>5507420</v>
      </c>
      <c r="AE348">
        <v>5454790</v>
      </c>
      <c r="AF348">
        <v>3849220</v>
      </c>
      <c r="AG348">
        <v>2956710</v>
      </c>
      <c r="AH348">
        <v>1263610</v>
      </c>
      <c r="AI348">
        <v>5787050</v>
      </c>
      <c r="AJ348">
        <v>5151470</v>
      </c>
      <c r="AK348">
        <v>4893820</v>
      </c>
      <c r="AL348">
        <v>14360100</v>
      </c>
      <c r="AM348">
        <v>17183400</v>
      </c>
      <c r="AN348">
        <v>10552300</v>
      </c>
      <c r="AO348">
        <v>8479680</v>
      </c>
      <c r="AP348">
        <v>11206400</v>
      </c>
      <c r="AQ348">
        <v>9755330</v>
      </c>
    </row>
    <row r="349" spans="1:43">
      <c r="A349">
        <v>1849</v>
      </c>
      <c r="B349" t="s">
        <v>3739</v>
      </c>
      <c r="C349" t="s">
        <v>3740</v>
      </c>
      <c r="D349">
        <v>1.0983E-3</v>
      </c>
      <c r="E349">
        <v>11</v>
      </c>
      <c r="F349">
        <v>11</v>
      </c>
      <c r="G349">
        <v>0</v>
      </c>
      <c r="H349">
        <v>113832</v>
      </c>
      <c r="I349">
        <v>116266</v>
      </c>
      <c r="J349">
        <v>108494</v>
      </c>
      <c r="K349">
        <v>157624</v>
      </c>
      <c r="L349">
        <v>138639</v>
      </c>
      <c r="M349">
        <v>156862</v>
      </c>
      <c r="N349">
        <v>146005</v>
      </c>
      <c r="O349">
        <v>153200</v>
      </c>
      <c r="P349">
        <v>185284</v>
      </c>
      <c r="Q349">
        <v>89068</v>
      </c>
      <c r="R349">
        <v>60538.2</v>
      </c>
      <c r="S349">
        <v>94358.6</v>
      </c>
      <c r="T349">
        <v>149152</v>
      </c>
      <c r="U349">
        <v>161377</v>
      </c>
      <c r="V349">
        <v>185783</v>
      </c>
      <c r="W349">
        <v>70538.2</v>
      </c>
      <c r="X349">
        <v>69215.600000000006</v>
      </c>
      <c r="Y349">
        <v>76119.3</v>
      </c>
      <c r="Z349">
        <v>270104</v>
      </c>
      <c r="AA349">
        <v>258864</v>
      </c>
      <c r="AB349">
        <v>310182</v>
      </c>
      <c r="AC349">
        <v>194260</v>
      </c>
      <c r="AD349">
        <v>173608</v>
      </c>
      <c r="AE349">
        <v>209865</v>
      </c>
      <c r="AF349">
        <v>98282.2</v>
      </c>
      <c r="AG349">
        <v>63158.7</v>
      </c>
      <c r="AH349">
        <v>166675</v>
      </c>
      <c r="AI349">
        <v>97005.9</v>
      </c>
      <c r="AJ349">
        <v>91180</v>
      </c>
      <c r="AK349">
        <v>142940</v>
      </c>
      <c r="AL349">
        <v>217143</v>
      </c>
      <c r="AM349">
        <v>254017</v>
      </c>
      <c r="AN349">
        <v>243167</v>
      </c>
      <c r="AO349">
        <v>153640</v>
      </c>
      <c r="AP349">
        <v>237516</v>
      </c>
      <c r="AQ349">
        <v>242975</v>
      </c>
    </row>
    <row r="350" spans="1:43">
      <c r="A350">
        <v>1861</v>
      </c>
      <c r="B350" t="s">
        <v>3763</v>
      </c>
      <c r="C350" t="s">
        <v>3764</v>
      </c>
      <c r="D350">
        <v>7.1633199999999997E-4</v>
      </c>
      <c r="E350">
        <v>11</v>
      </c>
      <c r="F350">
        <v>11</v>
      </c>
      <c r="G350">
        <v>0</v>
      </c>
      <c r="H350">
        <v>1773130</v>
      </c>
      <c r="I350">
        <v>1628570</v>
      </c>
      <c r="J350">
        <v>1681420</v>
      </c>
      <c r="K350">
        <v>1929700</v>
      </c>
      <c r="L350">
        <v>1897320</v>
      </c>
      <c r="M350">
        <v>1995340</v>
      </c>
      <c r="N350">
        <v>1450100</v>
      </c>
      <c r="O350">
        <v>1496810</v>
      </c>
      <c r="P350">
        <v>1777470</v>
      </c>
      <c r="Q350">
        <v>879811</v>
      </c>
      <c r="R350">
        <v>899744</v>
      </c>
      <c r="S350">
        <v>1017440</v>
      </c>
      <c r="T350">
        <v>1827430</v>
      </c>
      <c r="U350">
        <v>2243930</v>
      </c>
      <c r="V350">
        <v>1852190</v>
      </c>
      <c r="W350">
        <v>566604</v>
      </c>
      <c r="X350">
        <v>572362</v>
      </c>
      <c r="Y350">
        <v>660996</v>
      </c>
      <c r="Z350">
        <v>2651720</v>
      </c>
      <c r="AA350">
        <v>2728120</v>
      </c>
      <c r="AB350">
        <v>3010460</v>
      </c>
      <c r="AC350">
        <v>1474040</v>
      </c>
      <c r="AD350">
        <v>1574810</v>
      </c>
      <c r="AE350">
        <v>1636990</v>
      </c>
      <c r="AF350">
        <v>808433</v>
      </c>
      <c r="AG350">
        <v>740826</v>
      </c>
      <c r="AH350">
        <v>848752</v>
      </c>
      <c r="AI350">
        <v>733023</v>
      </c>
      <c r="AJ350">
        <v>645418</v>
      </c>
      <c r="AK350">
        <v>784108</v>
      </c>
      <c r="AL350">
        <v>1628680</v>
      </c>
      <c r="AM350">
        <v>2252930</v>
      </c>
      <c r="AN350">
        <v>1682140</v>
      </c>
      <c r="AO350">
        <v>1361620</v>
      </c>
      <c r="AP350">
        <v>1812970</v>
      </c>
      <c r="AQ350">
        <v>2102720</v>
      </c>
    </row>
    <row r="351" spans="1:43">
      <c r="A351">
        <v>2095</v>
      </c>
      <c r="B351" t="s">
        <v>4231</v>
      </c>
      <c r="C351" t="s">
        <v>4232</v>
      </c>
      <c r="D351">
        <v>7.1633199999999997E-4</v>
      </c>
      <c r="E351">
        <v>11</v>
      </c>
      <c r="F351">
        <v>11</v>
      </c>
      <c r="G351">
        <v>0</v>
      </c>
      <c r="H351">
        <v>559991</v>
      </c>
      <c r="I351">
        <v>596416</v>
      </c>
      <c r="J351">
        <v>572563</v>
      </c>
      <c r="K351">
        <v>938415</v>
      </c>
      <c r="L351">
        <v>866265</v>
      </c>
      <c r="M351">
        <v>948417</v>
      </c>
      <c r="N351">
        <v>1469010</v>
      </c>
      <c r="O351">
        <v>1622960</v>
      </c>
      <c r="P351">
        <v>1572660</v>
      </c>
      <c r="Q351">
        <v>1262760</v>
      </c>
      <c r="R351">
        <v>1359010</v>
      </c>
      <c r="S351">
        <v>1536530</v>
      </c>
      <c r="T351">
        <v>865875</v>
      </c>
      <c r="U351">
        <v>970178</v>
      </c>
      <c r="V351">
        <v>1001950</v>
      </c>
      <c r="W351">
        <v>736265</v>
      </c>
      <c r="X351">
        <v>773446</v>
      </c>
      <c r="Y351">
        <v>847928</v>
      </c>
      <c r="Z351">
        <v>1370060</v>
      </c>
      <c r="AA351">
        <v>1397990</v>
      </c>
      <c r="AB351">
        <v>1560550</v>
      </c>
      <c r="AC351">
        <v>1339480</v>
      </c>
      <c r="AD351">
        <v>1286580</v>
      </c>
      <c r="AE351">
        <v>1378660</v>
      </c>
      <c r="AF351">
        <v>1057470</v>
      </c>
      <c r="AG351">
        <v>1209470</v>
      </c>
      <c r="AH351">
        <v>1282210</v>
      </c>
      <c r="AI351">
        <v>1220840</v>
      </c>
      <c r="AJ351">
        <v>1231920</v>
      </c>
      <c r="AK351">
        <v>1337770</v>
      </c>
      <c r="AL351">
        <v>738222</v>
      </c>
      <c r="AM351">
        <v>949017</v>
      </c>
      <c r="AN351">
        <v>813682</v>
      </c>
      <c r="AO351">
        <v>585080</v>
      </c>
      <c r="AP351">
        <v>836376</v>
      </c>
      <c r="AQ351">
        <v>823678</v>
      </c>
    </row>
    <row r="352" spans="1:43">
      <c r="A352">
        <v>2287</v>
      </c>
      <c r="B352" t="s">
        <v>4615</v>
      </c>
      <c r="C352" t="s">
        <v>4616</v>
      </c>
      <c r="D352">
        <v>7.1633199999999997E-4</v>
      </c>
      <c r="E352">
        <v>11</v>
      </c>
      <c r="F352">
        <v>11</v>
      </c>
      <c r="G352">
        <v>0</v>
      </c>
      <c r="H352">
        <v>430413</v>
      </c>
      <c r="I352">
        <v>512717</v>
      </c>
      <c r="J352">
        <v>468192</v>
      </c>
      <c r="K352">
        <v>443767</v>
      </c>
      <c r="L352">
        <v>413340</v>
      </c>
      <c r="M352">
        <v>471991</v>
      </c>
      <c r="N352">
        <v>566353</v>
      </c>
      <c r="O352">
        <v>565861</v>
      </c>
      <c r="P352">
        <v>647727</v>
      </c>
      <c r="Q352">
        <v>319394</v>
      </c>
      <c r="R352">
        <v>214473</v>
      </c>
      <c r="S352">
        <v>276971</v>
      </c>
      <c r="T352">
        <v>542476</v>
      </c>
      <c r="U352">
        <v>600051</v>
      </c>
      <c r="V352">
        <v>590606</v>
      </c>
      <c r="W352">
        <v>185379</v>
      </c>
      <c r="X352">
        <v>163926</v>
      </c>
      <c r="Y352">
        <v>121831</v>
      </c>
      <c r="Z352">
        <v>805322</v>
      </c>
      <c r="AA352">
        <v>807225</v>
      </c>
      <c r="AB352">
        <v>868418</v>
      </c>
      <c r="AC352">
        <v>376743</v>
      </c>
      <c r="AD352">
        <v>318069</v>
      </c>
      <c r="AE352">
        <v>311448</v>
      </c>
      <c r="AF352">
        <v>321033</v>
      </c>
      <c r="AG352">
        <v>300338</v>
      </c>
      <c r="AH352">
        <v>329980</v>
      </c>
      <c r="AI352">
        <v>286456</v>
      </c>
      <c r="AJ352">
        <v>364945</v>
      </c>
      <c r="AK352">
        <v>281008</v>
      </c>
      <c r="AL352">
        <v>531534</v>
      </c>
      <c r="AM352">
        <v>777906</v>
      </c>
      <c r="AN352">
        <v>603008</v>
      </c>
      <c r="AO352">
        <v>354225</v>
      </c>
      <c r="AP352">
        <v>568283</v>
      </c>
      <c r="AQ352">
        <v>504350</v>
      </c>
    </row>
    <row r="353" spans="1:43">
      <c r="A353">
        <v>2369</v>
      </c>
      <c r="B353" t="s">
        <v>4779</v>
      </c>
      <c r="C353" t="s">
        <v>4780</v>
      </c>
      <c r="D353">
        <v>7.1633199999999997E-4</v>
      </c>
      <c r="E353">
        <v>11</v>
      </c>
      <c r="F353">
        <v>11</v>
      </c>
      <c r="G353">
        <v>0</v>
      </c>
      <c r="H353">
        <v>1719780</v>
      </c>
      <c r="I353">
        <v>1537770</v>
      </c>
      <c r="J353">
        <v>1716600</v>
      </c>
      <c r="K353">
        <v>1065460</v>
      </c>
      <c r="L353">
        <v>1074920</v>
      </c>
      <c r="M353">
        <v>1101000</v>
      </c>
      <c r="N353">
        <v>1679740</v>
      </c>
      <c r="O353">
        <v>1799970</v>
      </c>
      <c r="P353">
        <v>1870920</v>
      </c>
      <c r="Q353">
        <v>877447</v>
      </c>
      <c r="R353">
        <v>918370</v>
      </c>
      <c r="S353">
        <v>970078</v>
      </c>
      <c r="T353">
        <v>1608350</v>
      </c>
      <c r="U353">
        <v>1842520</v>
      </c>
      <c r="V353">
        <v>1825830</v>
      </c>
      <c r="W353">
        <v>626790</v>
      </c>
      <c r="X353">
        <v>708871</v>
      </c>
      <c r="Y353">
        <v>736277</v>
      </c>
      <c r="Z353">
        <v>1823490</v>
      </c>
      <c r="AA353">
        <v>1846240</v>
      </c>
      <c r="AB353">
        <v>1939410</v>
      </c>
      <c r="AC353">
        <v>962078</v>
      </c>
      <c r="AD353">
        <v>953017</v>
      </c>
      <c r="AE353">
        <v>1021560</v>
      </c>
      <c r="AF353">
        <v>802658</v>
      </c>
      <c r="AG353">
        <v>873811</v>
      </c>
      <c r="AH353">
        <v>965327</v>
      </c>
      <c r="AI353">
        <v>651103</v>
      </c>
      <c r="AJ353">
        <v>697633</v>
      </c>
      <c r="AK353">
        <v>744100</v>
      </c>
      <c r="AL353">
        <v>1522190</v>
      </c>
      <c r="AM353">
        <v>2160710</v>
      </c>
      <c r="AN353">
        <v>1650400</v>
      </c>
      <c r="AO353">
        <v>932290</v>
      </c>
      <c r="AP353">
        <v>1294040</v>
      </c>
      <c r="AQ353">
        <v>1328970</v>
      </c>
    </row>
    <row r="354" spans="1:43">
      <c r="A354">
        <v>2452</v>
      </c>
      <c r="B354" t="s">
        <v>4945</v>
      </c>
      <c r="C354" t="s">
        <v>4946</v>
      </c>
      <c r="D354">
        <v>7.1633199999999997E-4</v>
      </c>
      <c r="E354">
        <v>11</v>
      </c>
      <c r="F354">
        <v>11</v>
      </c>
      <c r="G354">
        <v>0</v>
      </c>
      <c r="H354">
        <v>638496</v>
      </c>
      <c r="I354">
        <v>549068</v>
      </c>
      <c r="J354">
        <v>498501</v>
      </c>
      <c r="K354">
        <v>553507</v>
      </c>
      <c r="L354">
        <v>578087</v>
      </c>
      <c r="M354">
        <v>649211</v>
      </c>
      <c r="N354">
        <v>873352</v>
      </c>
      <c r="O354">
        <v>913323</v>
      </c>
      <c r="P354">
        <v>880154</v>
      </c>
      <c r="Q354">
        <v>547413</v>
      </c>
      <c r="R354">
        <v>480071</v>
      </c>
      <c r="S354">
        <v>655066</v>
      </c>
      <c r="T354">
        <v>842859</v>
      </c>
      <c r="U354">
        <v>1011220</v>
      </c>
      <c r="V354">
        <v>1017570</v>
      </c>
      <c r="W354">
        <v>325145</v>
      </c>
      <c r="X354">
        <v>404056</v>
      </c>
      <c r="Y354">
        <v>336245</v>
      </c>
      <c r="Z354">
        <v>905259</v>
      </c>
      <c r="AA354">
        <v>946120</v>
      </c>
      <c r="AB354">
        <v>1051570</v>
      </c>
      <c r="AC354">
        <v>602154</v>
      </c>
      <c r="AD354">
        <v>599880</v>
      </c>
      <c r="AE354">
        <v>604230</v>
      </c>
      <c r="AF354">
        <v>471593</v>
      </c>
      <c r="AG354">
        <v>546707</v>
      </c>
      <c r="AH354">
        <v>542305</v>
      </c>
      <c r="AI354">
        <v>493301</v>
      </c>
      <c r="AJ354">
        <v>546394</v>
      </c>
      <c r="AK354">
        <v>570740</v>
      </c>
      <c r="AL354">
        <v>408394</v>
      </c>
      <c r="AM354">
        <v>444669</v>
      </c>
      <c r="AN354">
        <v>354253</v>
      </c>
      <c r="AO354">
        <v>280712</v>
      </c>
      <c r="AP354">
        <v>364552</v>
      </c>
      <c r="AQ354">
        <v>469595</v>
      </c>
    </row>
    <row r="355" spans="1:43">
      <c r="A355">
        <v>2517</v>
      </c>
      <c r="B355" t="s">
        <v>5075</v>
      </c>
      <c r="C355" t="s">
        <v>5076</v>
      </c>
      <c r="D355">
        <v>7.1633199999999997E-4</v>
      </c>
      <c r="E355">
        <v>11</v>
      </c>
      <c r="F355">
        <v>7</v>
      </c>
      <c r="G355">
        <v>4</v>
      </c>
      <c r="H355">
        <v>931565</v>
      </c>
      <c r="I355">
        <v>898585</v>
      </c>
      <c r="J355">
        <v>1040420</v>
      </c>
      <c r="K355">
        <v>283903</v>
      </c>
      <c r="L355">
        <v>258725</v>
      </c>
      <c r="M355">
        <v>325984</v>
      </c>
      <c r="N355">
        <v>820829</v>
      </c>
      <c r="O355">
        <v>1045770</v>
      </c>
      <c r="P355">
        <v>1081010</v>
      </c>
      <c r="Q355">
        <v>156614</v>
      </c>
      <c r="R355">
        <v>238274</v>
      </c>
      <c r="S355">
        <v>347100</v>
      </c>
      <c r="T355">
        <v>873220</v>
      </c>
      <c r="U355">
        <v>1065030</v>
      </c>
      <c r="V355">
        <v>1062810</v>
      </c>
      <c r="W355">
        <v>192906</v>
      </c>
      <c r="X355">
        <v>154248</v>
      </c>
      <c r="Y355">
        <v>269011</v>
      </c>
      <c r="Z355">
        <v>1584840</v>
      </c>
      <c r="AA355">
        <v>1560750</v>
      </c>
      <c r="AB355">
        <v>1642110</v>
      </c>
      <c r="AC355">
        <v>291578</v>
      </c>
      <c r="AD355">
        <v>325502</v>
      </c>
      <c r="AE355">
        <v>287676</v>
      </c>
      <c r="AF355">
        <v>771786</v>
      </c>
      <c r="AG355">
        <v>801265</v>
      </c>
      <c r="AH355">
        <v>811552</v>
      </c>
      <c r="AI355">
        <v>193445</v>
      </c>
      <c r="AJ355">
        <v>223297</v>
      </c>
      <c r="AK355">
        <v>284897</v>
      </c>
      <c r="AL355">
        <v>1629610</v>
      </c>
      <c r="AM355">
        <v>2401160</v>
      </c>
      <c r="AN355">
        <v>1891030</v>
      </c>
      <c r="AO355">
        <v>310825</v>
      </c>
      <c r="AP355">
        <v>443067</v>
      </c>
      <c r="AQ355">
        <v>500847</v>
      </c>
    </row>
    <row r="356" spans="1:43">
      <c r="A356">
        <v>2528</v>
      </c>
      <c r="B356" t="s">
        <v>5097</v>
      </c>
      <c r="C356" t="s">
        <v>5098</v>
      </c>
      <c r="D356">
        <v>1.0476699999999999E-3</v>
      </c>
      <c r="E356">
        <v>11</v>
      </c>
      <c r="F356">
        <v>11</v>
      </c>
      <c r="G356">
        <v>0</v>
      </c>
      <c r="H356">
        <v>2749570</v>
      </c>
      <c r="I356">
        <v>2582670</v>
      </c>
      <c r="J356">
        <v>2263390</v>
      </c>
      <c r="K356">
        <v>1836300</v>
      </c>
      <c r="L356">
        <v>1686310</v>
      </c>
      <c r="M356">
        <v>1918930</v>
      </c>
      <c r="N356">
        <v>2800540</v>
      </c>
      <c r="O356">
        <v>2599430</v>
      </c>
      <c r="P356">
        <v>1290810</v>
      </c>
      <c r="Q356">
        <v>1017990</v>
      </c>
      <c r="R356">
        <v>963528</v>
      </c>
      <c r="S356">
        <v>1119560</v>
      </c>
      <c r="T356">
        <v>3028980</v>
      </c>
      <c r="U356">
        <v>3387800</v>
      </c>
      <c r="V356">
        <v>3676600</v>
      </c>
      <c r="W356">
        <v>907354</v>
      </c>
      <c r="X356">
        <v>873952</v>
      </c>
      <c r="Y356">
        <v>621312</v>
      </c>
      <c r="Z356">
        <v>3946640</v>
      </c>
      <c r="AA356">
        <v>4023690</v>
      </c>
      <c r="AB356">
        <v>4061320</v>
      </c>
      <c r="AC356">
        <v>1692860</v>
      </c>
      <c r="AD356">
        <v>1513360</v>
      </c>
      <c r="AE356">
        <v>1208080</v>
      </c>
      <c r="AF356">
        <v>1166560</v>
      </c>
      <c r="AG356">
        <v>1158720</v>
      </c>
      <c r="AH356">
        <v>476848</v>
      </c>
      <c r="AI356">
        <v>978951</v>
      </c>
      <c r="AJ356">
        <v>1012840</v>
      </c>
      <c r="AK356">
        <v>1116400</v>
      </c>
      <c r="AL356">
        <v>3816800</v>
      </c>
      <c r="AM356">
        <v>4871220</v>
      </c>
      <c r="AN356">
        <v>3678510</v>
      </c>
      <c r="AO356">
        <v>1761060</v>
      </c>
      <c r="AP356">
        <v>2779740</v>
      </c>
      <c r="AQ356">
        <v>2708640</v>
      </c>
    </row>
    <row r="357" spans="1:43">
      <c r="A357">
        <v>2564</v>
      </c>
      <c r="B357" t="s">
        <v>5169</v>
      </c>
      <c r="C357" t="s">
        <v>5170</v>
      </c>
      <c r="D357">
        <v>7.1633199999999997E-4</v>
      </c>
      <c r="E357">
        <v>11</v>
      </c>
      <c r="F357">
        <v>11</v>
      </c>
      <c r="G357">
        <v>0</v>
      </c>
      <c r="H357">
        <v>4298590</v>
      </c>
      <c r="I357">
        <v>4206600</v>
      </c>
      <c r="J357">
        <v>4030070</v>
      </c>
      <c r="K357">
        <v>6704430</v>
      </c>
      <c r="L357">
        <v>6449750</v>
      </c>
      <c r="M357">
        <v>7016150</v>
      </c>
      <c r="N357">
        <v>7576220</v>
      </c>
      <c r="O357">
        <v>8823430</v>
      </c>
      <c r="P357">
        <v>6338990</v>
      </c>
      <c r="Q357">
        <v>6747250</v>
      </c>
      <c r="R357">
        <v>8225290</v>
      </c>
      <c r="S357">
        <v>7341340</v>
      </c>
      <c r="T357">
        <v>5586150</v>
      </c>
      <c r="U357">
        <v>6040020</v>
      </c>
      <c r="V357">
        <v>5616320</v>
      </c>
      <c r="W357">
        <v>5048940</v>
      </c>
      <c r="X357">
        <v>4636880</v>
      </c>
      <c r="Y357">
        <v>4679430</v>
      </c>
      <c r="Z357">
        <v>8812800</v>
      </c>
      <c r="AA357">
        <v>9358830</v>
      </c>
      <c r="AB357">
        <v>9928280</v>
      </c>
      <c r="AC357">
        <v>7152420</v>
      </c>
      <c r="AD357">
        <v>7935290</v>
      </c>
      <c r="AE357">
        <v>6674280</v>
      </c>
      <c r="AF357">
        <v>4997530</v>
      </c>
      <c r="AG357">
        <v>5492870</v>
      </c>
      <c r="AH357">
        <v>4295340</v>
      </c>
      <c r="AI357">
        <v>8128910</v>
      </c>
      <c r="AJ357">
        <v>8484360</v>
      </c>
      <c r="AK357">
        <v>9051890</v>
      </c>
      <c r="AL357">
        <v>3538960</v>
      </c>
      <c r="AM357">
        <v>4174790</v>
      </c>
      <c r="AN357">
        <v>3557800</v>
      </c>
      <c r="AO357">
        <v>4581420</v>
      </c>
      <c r="AP357">
        <v>5833980</v>
      </c>
      <c r="AQ357">
        <v>5555520</v>
      </c>
    </row>
    <row r="358" spans="1:43">
      <c r="A358">
        <v>2756</v>
      </c>
      <c r="B358" t="s">
        <v>5553</v>
      </c>
      <c r="C358" t="s">
        <v>5554</v>
      </c>
      <c r="D358">
        <v>2.3529399999999999E-2</v>
      </c>
      <c r="E358">
        <v>11</v>
      </c>
      <c r="F358">
        <v>11</v>
      </c>
      <c r="G358">
        <v>0</v>
      </c>
      <c r="H358">
        <v>99583.2</v>
      </c>
      <c r="I358">
        <v>129723</v>
      </c>
      <c r="J358">
        <v>145544</v>
      </c>
      <c r="K358">
        <v>68389.2</v>
      </c>
      <c r="L358">
        <v>70664.600000000006</v>
      </c>
      <c r="M358">
        <v>66055.899999999994</v>
      </c>
      <c r="N358">
        <v>109327</v>
      </c>
      <c r="O358">
        <v>154342</v>
      </c>
      <c r="P358">
        <v>162651</v>
      </c>
      <c r="Q358">
        <v>53340.6</v>
      </c>
      <c r="R358">
        <v>52396</v>
      </c>
      <c r="S358">
        <v>60017.8</v>
      </c>
      <c r="T358">
        <v>133041</v>
      </c>
      <c r="U358">
        <v>159846</v>
      </c>
      <c r="V358">
        <v>170117</v>
      </c>
      <c r="W358">
        <v>31538.799999999999</v>
      </c>
      <c r="X358">
        <v>39790.699999999997</v>
      </c>
      <c r="Y358">
        <v>56577.7</v>
      </c>
      <c r="Z358">
        <v>316513</v>
      </c>
      <c r="AA358">
        <v>347951</v>
      </c>
      <c r="AB358">
        <v>366488</v>
      </c>
      <c r="AC358">
        <v>63724.4</v>
      </c>
      <c r="AD358">
        <v>76985.399999999994</v>
      </c>
      <c r="AE358">
        <v>82000.600000000006</v>
      </c>
      <c r="AF358">
        <v>122740</v>
      </c>
      <c r="AG358">
        <v>141543</v>
      </c>
      <c r="AH358">
        <v>152844</v>
      </c>
      <c r="AI358">
        <v>53764.4</v>
      </c>
      <c r="AJ358">
        <v>95213.3</v>
      </c>
      <c r="AK358">
        <v>96344.4</v>
      </c>
      <c r="AL358">
        <v>265955</v>
      </c>
      <c r="AM358">
        <v>384047</v>
      </c>
      <c r="AN358">
        <v>310142</v>
      </c>
      <c r="AO358">
        <v>85242.8</v>
      </c>
      <c r="AP358">
        <v>140046</v>
      </c>
      <c r="AQ358">
        <v>145079</v>
      </c>
    </row>
    <row r="359" spans="1:43">
      <c r="A359">
        <v>2757</v>
      </c>
      <c r="B359" t="s">
        <v>5555</v>
      </c>
      <c r="C359" t="s">
        <v>5556</v>
      </c>
      <c r="D359">
        <v>7.1633199999999997E-4</v>
      </c>
      <c r="E359">
        <v>11</v>
      </c>
      <c r="F359">
        <v>11</v>
      </c>
      <c r="G359">
        <v>0</v>
      </c>
      <c r="H359">
        <v>2126980</v>
      </c>
      <c r="I359">
        <v>1724100</v>
      </c>
      <c r="J359">
        <v>1638180</v>
      </c>
      <c r="K359">
        <v>2517220</v>
      </c>
      <c r="L359">
        <v>2354370</v>
      </c>
      <c r="M359">
        <v>2529870</v>
      </c>
      <c r="N359">
        <v>2235090</v>
      </c>
      <c r="O359">
        <v>2648080</v>
      </c>
      <c r="P359">
        <v>2099040</v>
      </c>
      <c r="Q359">
        <v>1380940</v>
      </c>
      <c r="R359">
        <v>1146970</v>
      </c>
      <c r="S359">
        <v>1352700</v>
      </c>
      <c r="T359">
        <v>1800070</v>
      </c>
      <c r="U359">
        <v>1918350</v>
      </c>
      <c r="V359">
        <v>1979770</v>
      </c>
      <c r="W359">
        <v>974970</v>
      </c>
      <c r="X359">
        <v>934923</v>
      </c>
      <c r="Y359">
        <v>985403</v>
      </c>
      <c r="Z359">
        <v>2637130</v>
      </c>
      <c r="AA359">
        <v>2578170</v>
      </c>
      <c r="AB359">
        <v>2673870</v>
      </c>
      <c r="AC359">
        <v>2694930</v>
      </c>
      <c r="AD359">
        <v>2648770</v>
      </c>
      <c r="AE359">
        <v>2513050</v>
      </c>
      <c r="AF359">
        <v>1484060</v>
      </c>
      <c r="AG359">
        <v>1227120</v>
      </c>
      <c r="AH359">
        <v>755787</v>
      </c>
      <c r="AI359">
        <v>1510600</v>
      </c>
      <c r="AJ359">
        <v>1464210</v>
      </c>
      <c r="AK359">
        <v>1473630</v>
      </c>
      <c r="AL359">
        <v>2368380</v>
      </c>
      <c r="AM359">
        <v>2936940</v>
      </c>
      <c r="AN359">
        <v>2123340</v>
      </c>
      <c r="AO359">
        <v>814095</v>
      </c>
      <c r="AP359">
        <v>1340070</v>
      </c>
      <c r="AQ359">
        <v>1130700</v>
      </c>
    </row>
    <row r="360" spans="1:43">
      <c r="A360">
        <v>2759</v>
      </c>
      <c r="B360" t="s">
        <v>5559</v>
      </c>
      <c r="C360" t="s">
        <v>5560</v>
      </c>
      <c r="D360">
        <v>7.1633199999999997E-4</v>
      </c>
      <c r="E360">
        <v>11</v>
      </c>
      <c r="F360">
        <v>11</v>
      </c>
      <c r="G360">
        <v>0</v>
      </c>
      <c r="H360">
        <v>667454</v>
      </c>
      <c r="I360">
        <v>819454</v>
      </c>
      <c r="J360">
        <v>696347</v>
      </c>
      <c r="K360">
        <v>344776</v>
      </c>
      <c r="L360">
        <v>357746</v>
      </c>
      <c r="M360">
        <v>531949</v>
      </c>
      <c r="N360">
        <v>703320</v>
      </c>
      <c r="O360">
        <v>878218</v>
      </c>
      <c r="P360">
        <v>737864</v>
      </c>
      <c r="Q360">
        <v>236568</v>
      </c>
      <c r="R360">
        <v>250650</v>
      </c>
      <c r="S360">
        <v>319122</v>
      </c>
      <c r="T360">
        <v>647113</v>
      </c>
      <c r="U360">
        <v>698224</v>
      </c>
      <c r="V360">
        <v>768214</v>
      </c>
      <c r="W360">
        <v>155608</v>
      </c>
      <c r="X360">
        <v>127696</v>
      </c>
      <c r="Y360">
        <v>236131</v>
      </c>
      <c r="Z360">
        <v>1145730</v>
      </c>
      <c r="AA360">
        <v>1153930</v>
      </c>
      <c r="AB360">
        <v>1323410</v>
      </c>
      <c r="AC360">
        <v>360406</v>
      </c>
      <c r="AD360">
        <v>253238</v>
      </c>
      <c r="AE360">
        <v>336722</v>
      </c>
      <c r="AF360">
        <v>483152</v>
      </c>
      <c r="AG360">
        <v>551752</v>
      </c>
      <c r="AH360">
        <v>561552</v>
      </c>
      <c r="AI360">
        <v>203251</v>
      </c>
      <c r="AJ360">
        <v>176406</v>
      </c>
      <c r="AK360">
        <v>281420</v>
      </c>
      <c r="AL360">
        <v>999163</v>
      </c>
      <c r="AM360">
        <v>1116810</v>
      </c>
      <c r="AN360">
        <v>1056440</v>
      </c>
      <c r="AO360">
        <v>353623</v>
      </c>
      <c r="AP360">
        <v>632900</v>
      </c>
      <c r="AQ360">
        <v>512217</v>
      </c>
    </row>
    <row r="361" spans="1:43">
      <c r="A361">
        <v>2830</v>
      </c>
      <c r="B361" t="s">
        <v>5701</v>
      </c>
      <c r="C361" t="s">
        <v>5702</v>
      </c>
      <c r="D361">
        <v>7.1633199999999997E-4</v>
      </c>
      <c r="E361">
        <v>11</v>
      </c>
      <c r="F361">
        <v>11</v>
      </c>
      <c r="G361">
        <v>0</v>
      </c>
      <c r="H361">
        <v>443398</v>
      </c>
      <c r="I361">
        <v>387790</v>
      </c>
      <c r="J361">
        <v>308331</v>
      </c>
      <c r="K361">
        <v>369009</v>
      </c>
      <c r="L361">
        <v>435088</v>
      </c>
      <c r="M361">
        <v>447753</v>
      </c>
      <c r="N361">
        <v>669408</v>
      </c>
      <c r="O361">
        <v>705956</v>
      </c>
      <c r="P361">
        <v>579145</v>
      </c>
      <c r="Q361">
        <v>471029</v>
      </c>
      <c r="R361">
        <v>467690</v>
      </c>
      <c r="S361">
        <v>539168</v>
      </c>
      <c r="T361">
        <v>511252</v>
      </c>
      <c r="U361">
        <v>579690</v>
      </c>
      <c r="V361">
        <v>645040</v>
      </c>
      <c r="W361">
        <v>203085</v>
      </c>
      <c r="X361">
        <v>251982</v>
      </c>
      <c r="Y361">
        <v>273477</v>
      </c>
      <c r="Z361">
        <v>559272</v>
      </c>
      <c r="AA361">
        <v>585548</v>
      </c>
      <c r="AB361">
        <v>709518</v>
      </c>
      <c r="AC361">
        <v>449868</v>
      </c>
      <c r="AD361">
        <v>429464</v>
      </c>
      <c r="AE361">
        <v>453837</v>
      </c>
      <c r="AF361">
        <v>244167</v>
      </c>
      <c r="AG361">
        <v>293724</v>
      </c>
      <c r="AH361">
        <v>386685</v>
      </c>
      <c r="AI361">
        <v>336925</v>
      </c>
      <c r="AJ361">
        <v>325758</v>
      </c>
      <c r="AK361">
        <v>334287</v>
      </c>
      <c r="AL361">
        <v>277418</v>
      </c>
      <c r="AM361">
        <v>308481</v>
      </c>
      <c r="AN361">
        <v>257090</v>
      </c>
      <c r="AO361">
        <v>155988</v>
      </c>
      <c r="AP361">
        <v>267219</v>
      </c>
      <c r="AQ361">
        <v>236747</v>
      </c>
    </row>
    <row r="362" spans="1:43">
      <c r="A362">
        <v>2843</v>
      </c>
      <c r="B362" t="s">
        <v>5727</v>
      </c>
      <c r="C362" t="s">
        <v>5728</v>
      </c>
      <c r="D362">
        <v>7.1633199999999997E-4</v>
      </c>
      <c r="E362">
        <v>11</v>
      </c>
      <c r="F362">
        <v>11</v>
      </c>
      <c r="G362">
        <v>0</v>
      </c>
      <c r="H362">
        <v>3250710</v>
      </c>
      <c r="I362">
        <v>2648110</v>
      </c>
      <c r="J362">
        <v>2430400</v>
      </c>
      <c r="K362">
        <v>5155000</v>
      </c>
      <c r="L362">
        <v>5083480</v>
      </c>
      <c r="M362">
        <v>5267340</v>
      </c>
      <c r="N362">
        <v>6754920</v>
      </c>
      <c r="O362">
        <v>7140250</v>
      </c>
      <c r="P362">
        <v>6826820</v>
      </c>
      <c r="Q362">
        <v>6187770</v>
      </c>
      <c r="R362">
        <v>5839970</v>
      </c>
      <c r="S362">
        <v>5918860</v>
      </c>
      <c r="T362">
        <v>3736150</v>
      </c>
      <c r="U362">
        <v>4773710</v>
      </c>
      <c r="V362">
        <v>4204750</v>
      </c>
      <c r="W362">
        <v>3745990</v>
      </c>
      <c r="X362">
        <v>4034340</v>
      </c>
      <c r="Y362">
        <v>3392190</v>
      </c>
      <c r="Z362">
        <v>8038290</v>
      </c>
      <c r="AA362">
        <v>8793090</v>
      </c>
      <c r="AB362">
        <v>8565120</v>
      </c>
      <c r="AC362">
        <v>8059290</v>
      </c>
      <c r="AD362">
        <v>7589510</v>
      </c>
      <c r="AE362">
        <v>6907140</v>
      </c>
      <c r="AF362">
        <v>5017170</v>
      </c>
      <c r="AG362">
        <v>4895390</v>
      </c>
      <c r="AH362">
        <v>3756250</v>
      </c>
      <c r="AI362">
        <v>6194820</v>
      </c>
      <c r="AJ362">
        <v>6172340</v>
      </c>
      <c r="AK362">
        <v>5973200</v>
      </c>
      <c r="AL362">
        <v>3133130</v>
      </c>
      <c r="AM362">
        <v>3944220</v>
      </c>
      <c r="AN362">
        <v>2820620</v>
      </c>
      <c r="AO362">
        <v>3423440</v>
      </c>
      <c r="AP362">
        <v>4376040</v>
      </c>
      <c r="AQ362">
        <v>4029050</v>
      </c>
    </row>
    <row r="363" spans="1:43">
      <c r="A363">
        <v>2934</v>
      </c>
      <c r="B363" t="s">
        <v>5909</v>
      </c>
      <c r="C363" t="s">
        <v>5910</v>
      </c>
      <c r="D363">
        <v>7.1633199999999997E-4</v>
      </c>
      <c r="E363">
        <v>11</v>
      </c>
      <c r="F363">
        <v>11</v>
      </c>
      <c r="G363">
        <v>0</v>
      </c>
      <c r="H363">
        <v>572795</v>
      </c>
      <c r="I363">
        <v>486542</v>
      </c>
      <c r="J363">
        <v>448890</v>
      </c>
      <c r="K363">
        <v>737938</v>
      </c>
      <c r="L363">
        <v>662199</v>
      </c>
      <c r="M363">
        <v>704353</v>
      </c>
      <c r="N363">
        <v>760410</v>
      </c>
      <c r="O363">
        <v>754564</v>
      </c>
      <c r="P363">
        <v>631749</v>
      </c>
      <c r="Q363">
        <v>430093</v>
      </c>
      <c r="R363">
        <v>408313</v>
      </c>
      <c r="S363">
        <v>377422</v>
      </c>
      <c r="T363">
        <v>731195</v>
      </c>
      <c r="U363">
        <v>813809</v>
      </c>
      <c r="V363">
        <v>841342</v>
      </c>
      <c r="W363">
        <v>303420</v>
      </c>
      <c r="X363">
        <v>288019</v>
      </c>
      <c r="Y363">
        <v>245258</v>
      </c>
      <c r="Z363">
        <v>1257650</v>
      </c>
      <c r="AA363">
        <v>1287380</v>
      </c>
      <c r="AB363">
        <v>1386420</v>
      </c>
      <c r="AC363">
        <v>606075</v>
      </c>
      <c r="AD363">
        <v>502707</v>
      </c>
      <c r="AE363">
        <v>568156</v>
      </c>
      <c r="AF363">
        <v>336276</v>
      </c>
      <c r="AG363">
        <v>360129</v>
      </c>
      <c r="AH363">
        <v>172149</v>
      </c>
      <c r="AI363">
        <v>503977</v>
      </c>
      <c r="AJ363">
        <v>455547</v>
      </c>
      <c r="AK363">
        <v>526794</v>
      </c>
      <c r="AL363">
        <v>831939</v>
      </c>
      <c r="AM363">
        <v>1149720</v>
      </c>
      <c r="AN363">
        <v>808983</v>
      </c>
      <c r="AO363">
        <v>503543</v>
      </c>
      <c r="AP363">
        <v>653908</v>
      </c>
      <c r="AQ363">
        <v>608761</v>
      </c>
    </row>
    <row r="364" spans="1:43">
      <c r="A364">
        <v>3063</v>
      </c>
      <c r="B364" t="s">
        <v>6167</v>
      </c>
      <c r="C364" t="s">
        <v>6168</v>
      </c>
      <c r="D364">
        <v>7.1633199999999997E-4</v>
      </c>
      <c r="E364">
        <v>11</v>
      </c>
      <c r="F364">
        <v>11</v>
      </c>
      <c r="G364">
        <v>0</v>
      </c>
      <c r="H364">
        <v>526646</v>
      </c>
      <c r="I364">
        <v>459418</v>
      </c>
      <c r="J364">
        <v>512254</v>
      </c>
      <c r="K364">
        <v>491907</v>
      </c>
      <c r="L364">
        <v>482964</v>
      </c>
      <c r="M364">
        <v>524904</v>
      </c>
      <c r="N364">
        <v>453255</v>
      </c>
      <c r="O364">
        <v>498449</v>
      </c>
      <c r="P364">
        <v>441761</v>
      </c>
      <c r="Q364">
        <v>264934</v>
      </c>
      <c r="R364">
        <v>292050</v>
      </c>
      <c r="S364">
        <v>252382</v>
      </c>
      <c r="T364">
        <v>676644</v>
      </c>
      <c r="U364">
        <v>749146</v>
      </c>
      <c r="V364">
        <v>701536</v>
      </c>
      <c r="W364">
        <v>325521</v>
      </c>
      <c r="X364">
        <v>341869</v>
      </c>
      <c r="Y364">
        <v>382594</v>
      </c>
      <c r="Z364">
        <v>833136</v>
      </c>
      <c r="AA364">
        <v>741583</v>
      </c>
      <c r="AB364">
        <v>795360</v>
      </c>
      <c r="AC364">
        <v>592000</v>
      </c>
      <c r="AD364">
        <v>601333</v>
      </c>
      <c r="AE364">
        <v>666637</v>
      </c>
      <c r="AF364">
        <v>506089</v>
      </c>
      <c r="AG364">
        <v>497659</v>
      </c>
      <c r="AH364">
        <v>608212</v>
      </c>
      <c r="AI364">
        <v>467322</v>
      </c>
      <c r="AJ364">
        <v>456810</v>
      </c>
      <c r="AK364">
        <v>447132</v>
      </c>
      <c r="AL364">
        <v>432860</v>
      </c>
      <c r="AM364">
        <v>634822</v>
      </c>
      <c r="AN364">
        <v>388848</v>
      </c>
      <c r="AO364">
        <v>184407</v>
      </c>
      <c r="AP364">
        <v>274485</v>
      </c>
      <c r="AQ364">
        <v>294069</v>
      </c>
    </row>
    <row r="365" spans="1:43">
      <c r="A365">
        <v>3073</v>
      </c>
      <c r="B365" t="s">
        <v>6187</v>
      </c>
      <c r="C365" t="s">
        <v>6188</v>
      </c>
      <c r="D365">
        <v>7.1633199999999997E-4</v>
      </c>
      <c r="E365">
        <v>11</v>
      </c>
      <c r="F365">
        <v>11</v>
      </c>
      <c r="G365">
        <v>0</v>
      </c>
      <c r="H365">
        <v>2894130</v>
      </c>
      <c r="I365">
        <v>2840510</v>
      </c>
      <c r="J365">
        <v>2969460</v>
      </c>
      <c r="K365">
        <v>4151340</v>
      </c>
      <c r="L365">
        <v>4008620</v>
      </c>
      <c r="M365">
        <v>4529170</v>
      </c>
      <c r="N365">
        <v>6022660</v>
      </c>
      <c r="O365">
        <v>6474350</v>
      </c>
      <c r="P365">
        <v>6986080</v>
      </c>
      <c r="Q365">
        <v>5569850</v>
      </c>
      <c r="R365">
        <v>5793480</v>
      </c>
      <c r="S365">
        <v>6518080</v>
      </c>
      <c r="T365">
        <v>3844210</v>
      </c>
      <c r="U365">
        <v>4530350</v>
      </c>
      <c r="V365">
        <v>4604990</v>
      </c>
      <c r="W365">
        <v>3396400</v>
      </c>
      <c r="X365">
        <v>3613370</v>
      </c>
      <c r="Y365">
        <v>3875600</v>
      </c>
      <c r="Z365">
        <v>6014960</v>
      </c>
      <c r="AA365">
        <v>5864060</v>
      </c>
      <c r="AB365">
        <v>6837540</v>
      </c>
      <c r="AC365">
        <v>5233060</v>
      </c>
      <c r="AD365">
        <v>5203620</v>
      </c>
      <c r="AE365">
        <v>5770040</v>
      </c>
      <c r="AF365">
        <v>4507880</v>
      </c>
      <c r="AG365">
        <v>4804520</v>
      </c>
      <c r="AH365">
        <v>5133000</v>
      </c>
      <c r="AI365">
        <v>5044060</v>
      </c>
      <c r="AJ365">
        <v>5454020</v>
      </c>
      <c r="AK365">
        <v>5918230</v>
      </c>
      <c r="AL365">
        <v>2345520</v>
      </c>
      <c r="AM365">
        <v>3292590</v>
      </c>
      <c r="AN365">
        <v>2530460</v>
      </c>
      <c r="AO365">
        <v>2322220</v>
      </c>
      <c r="AP365">
        <v>3146810</v>
      </c>
      <c r="AQ365">
        <v>3406180</v>
      </c>
    </row>
    <row r="366" spans="1:43">
      <c r="A366">
        <v>3139</v>
      </c>
      <c r="B366" t="s">
        <v>6319</v>
      </c>
      <c r="C366" t="s">
        <v>6320</v>
      </c>
      <c r="D366">
        <v>7.1633199999999997E-4</v>
      </c>
      <c r="E366">
        <v>11</v>
      </c>
      <c r="F366">
        <v>11</v>
      </c>
      <c r="G366">
        <v>0</v>
      </c>
      <c r="H366">
        <v>176159</v>
      </c>
      <c r="I366">
        <v>150668</v>
      </c>
      <c r="J366">
        <v>171244</v>
      </c>
      <c r="K366">
        <v>194982</v>
      </c>
      <c r="L366">
        <v>166140</v>
      </c>
      <c r="M366">
        <v>204141</v>
      </c>
      <c r="N366">
        <v>270555</v>
      </c>
      <c r="O366">
        <v>266026</v>
      </c>
      <c r="P366">
        <v>285919</v>
      </c>
      <c r="Q366">
        <v>203963</v>
      </c>
      <c r="R366">
        <v>210676</v>
      </c>
      <c r="S366">
        <v>236576</v>
      </c>
      <c r="T366">
        <v>257939</v>
      </c>
      <c r="U366">
        <v>287187</v>
      </c>
      <c r="V366">
        <v>290693</v>
      </c>
      <c r="W366">
        <v>94504.9</v>
      </c>
      <c r="X366">
        <v>109303</v>
      </c>
      <c r="Y366">
        <v>131257</v>
      </c>
      <c r="Z366">
        <v>339835</v>
      </c>
      <c r="AA366">
        <v>316776</v>
      </c>
      <c r="AB366">
        <v>403647</v>
      </c>
      <c r="AC366">
        <v>241602</v>
      </c>
      <c r="AD366">
        <v>213896</v>
      </c>
      <c r="AE366">
        <v>238198</v>
      </c>
      <c r="AF366">
        <v>172935</v>
      </c>
      <c r="AG366">
        <v>210157</v>
      </c>
      <c r="AH366">
        <v>231194</v>
      </c>
      <c r="AI366">
        <v>159669</v>
      </c>
      <c r="AJ366">
        <v>175624</v>
      </c>
      <c r="AK366">
        <v>197245</v>
      </c>
      <c r="AL366">
        <v>184423</v>
      </c>
      <c r="AM366">
        <v>246663</v>
      </c>
      <c r="AN366">
        <v>180067</v>
      </c>
      <c r="AO366">
        <v>85432.7</v>
      </c>
      <c r="AP366">
        <v>103315</v>
      </c>
      <c r="AQ366">
        <v>138258</v>
      </c>
    </row>
    <row r="367" spans="1:43">
      <c r="A367">
        <v>3202</v>
      </c>
      <c r="B367" t="s">
        <v>6445</v>
      </c>
      <c r="C367" t="s">
        <v>6446</v>
      </c>
      <c r="D367">
        <v>7.1633199999999997E-4</v>
      </c>
      <c r="E367">
        <v>11</v>
      </c>
      <c r="F367">
        <v>11</v>
      </c>
      <c r="G367">
        <v>0</v>
      </c>
      <c r="H367">
        <v>277765</v>
      </c>
      <c r="I367">
        <v>247253</v>
      </c>
      <c r="J367">
        <v>267344</v>
      </c>
      <c r="K367">
        <v>262125</v>
      </c>
      <c r="L367">
        <v>189527</v>
      </c>
      <c r="M367">
        <v>249630</v>
      </c>
      <c r="N367">
        <v>449313</v>
      </c>
      <c r="O367">
        <v>503513</v>
      </c>
      <c r="P367">
        <v>447648</v>
      </c>
      <c r="Q367">
        <v>239613</v>
      </c>
      <c r="R367">
        <v>170783</v>
      </c>
      <c r="S367">
        <v>291879</v>
      </c>
      <c r="T367">
        <v>382140</v>
      </c>
      <c r="U367">
        <v>497930</v>
      </c>
      <c r="V367">
        <v>512282</v>
      </c>
      <c r="W367">
        <v>221369</v>
      </c>
      <c r="X367">
        <v>220341</v>
      </c>
      <c r="Y367">
        <v>281194</v>
      </c>
      <c r="Z367">
        <v>780109</v>
      </c>
      <c r="AA367">
        <v>826026</v>
      </c>
      <c r="AB367">
        <v>848332</v>
      </c>
      <c r="AC367">
        <v>606631</v>
      </c>
      <c r="AD367">
        <v>622649</v>
      </c>
      <c r="AE367">
        <v>535526</v>
      </c>
      <c r="AF367">
        <v>635703</v>
      </c>
      <c r="AG367">
        <v>661422</v>
      </c>
      <c r="AH367">
        <v>720700</v>
      </c>
      <c r="AI367">
        <v>513553</v>
      </c>
      <c r="AJ367">
        <v>515497</v>
      </c>
      <c r="AK367">
        <v>493231</v>
      </c>
      <c r="AL367">
        <v>626457</v>
      </c>
      <c r="AM367">
        <v>745254</v>
      </c>
      <c r="AN367">
        <v>583882</v>
      </c>
      <c r="AO367">
        <v>278209</v>
      </c>
      <c r="AP367">
        <v>395912</v>
      </c>
      <c r="AQ367">
        <v>366727</v>
      </c>
    </row>
    <row r="368" spans="1:43">
      <c r="A368">
        <v>3315</v>
      </c>
      <c r="B368" t="s">
        <v>6671</v>
      </c>
      <c r="C368" t="s">
        <v>6672</v>
      </c>
      <c r="D368">
        <v>7.1633199999999997E-4</v>
      </c>
      <c r="E368">
        <v>11</v>
      </c>
      <c r="F368">
        <v>11</v>
      </c>
      <c r="G368">
        <v>0</v>
      </c>
      <c r="H368">
        <v>337610</v>
      </c>
      <c r="I368">
        <v>293669</v>
      </c>
      <c r="J368">
        <v>324141</v>
      </c>
      <c r="K368">
        <v>199778</v>
      </c>
      <c r="L368">
        <v>117708</v>
      </c>
      <c r="M368">
        <v>209420</v>
      </c>
      <c r="N368">
        <v>350323</v>
      </c>
      <c r="O368">
        <v>350457</v>
      </c>
      <c r="P368">
        <v>435338</v>
      </c>
      <c r="Q368">
        <v>92211.9</v>
      </c>
      <c r="R368">
        <v>127563</v>
      </c>
      <c r="S368">
        <v>112294</v>
      </c>
      <c r="T368">
        <v>404615</v>
      </c>
      <c r="U368">
        <v>462633</v>
      </c>
      <c r="V368">
        <v>538060</v>
      </c>
      <c r="W368">
        <v>121100</v>
      </c>
      <c r="X368">
        <v>176967</v>
      </c>
      <c r="Y368">
        <v>129572</v>
      </c>
      <c r="Z368">
        <v>396307</v>
      </c>
      <c r="AA368">
        <v>425946</v>
      </c>
      <c r="AB368">
        <v>505762</v>
      </c>
      <c r="AC368">
        <v>227046</v>
      </c>
      <c r="AD368">
        <v>184032</v>
      </c>
      <c r="AE368">
        <v>192860</v>
      </c>
      <c r="AF368">
        <v>206898</v>
      </c>
      <c r="AG368">
        <v>286923</v>
      </c>
      <c r="AH368">
        <v>283548</v>
      </c>
      <c r="AI368">
        <v>119412</v>
      </c>
      <c r="AJ368">
        <v>164577</v>
      </c>
      <c r="AK368">
        <v>137434</v>
      </c>
      <c r="AL368">
        <v>309867</v>
      </c>
      <c r="AM368">
        <v>430016</v>
      </c>
      <c r="AN368">
        <v>336445</v>
      </c>
      <c r="AO368">
        <v>73040.7</v>
      </c>
      <c r="AP368">
        <v>132961</v>
      </c>
      <c r="AQ368">
        <v>206286</v>
      </c>
    </row>
    <row r="369" spans="1:43">
      <c r="A369">
        <v>3332</v>
      </c>
      <c r="B369" t="s">
        <v>6705</v>
      </c>
      <c r="C369" t="s">
        <v>6706</v>
      </c>
      <c r="D369">
        <v>7.1633199999999997E-4</v>
      </c>
      <c r="E369">
        <v>11</v>
      </c>
      <c r="F369">
        <v>11</v>
      </c>
      <c r="G369">
        <v>0</v>
      </c>
      <c r="H369">
        <v>473943</v>
      </c>
      <c r="I369">
        <v>516764</v>
      </c>
      <c r="J369">
        <v>523473</v>
      </c>
      <c r="K369">
        <v>339350</v>
      </c>
      <c r="L369">
        <v>322804</v>
      </c>
      <c r="M369">
        <v>403436</v>
      </c>
      <c r="N369">
        <v>509084</v>
      </c>
      <c r="O369">
        <v>607995</v>
      </c>
      <c r="P369">
        <v>633964</v>
      </c>
      <c r="Q369">
        <v>335184</v>
      </c>
      <c r="R369">
        <v>341479</v>
      </c>
      <c r="S369">
        <v>389896</v>
      </c>
      <c r="T369">
        <v>561666</v>
      </c>
      <c r="U369">
        <v>709540</v>
      </c>
      <c r="V369">
        <v>690305</v>
      </c>
      <c r="W369">
        <v>292714</v>
      </c>
      <c r="X369">
        <v>280945</v>
      </c>
      <c r="Y369">
        <v>288813</v>
      </c>
      <c r="Z369">
        <v>554910</v>
      </c>
      <c r="AA369">
        <v>537296</v>
      </c>
      <c r="AB369">
        <v>616086</v>
      </c>
      <c r="AC369">
        <v>356360</v>
      </c>
      <c r="AD369">
        <v>389677</v>
      </c>
      <c r="AE369">
        <v>458345</v>
      </c>
      <c r="AF369">
        <v>428300</v>
      </c>
      <c r="AG369">
        <v>450863</v>
      </c>
      <c r="AH369">
        <v>381537</v>
      </c>
      <c r="AI369">
        <v>311812</v>
      </c>
      <c r="AJ369">
        <v>306348</v>
      </c>
      <c r="AK369">
        <v>274234</v>
      </c>
      <c r="AL369">
        <v>319798</v>
      </c>
      <c r="AM369">
        <v>483138</v>
      </c>
      <c r="AN369">
        <v>300971</v>
      </c>
      <c r="AO369">
        <v>218561</v>
      </c>
      <c r="AP369">
        <v>256699</v>
      </c>
      <c r="AQ369">
        <v>333934</v>
      </c>
    </row>
    <row r="370" spans="1:43">
      <c r="A370">
        <v>3412</v>
      </c>
      <c r="B370" t="s">
        <v>6865</v>
      </c>
      <c r="C370" t="s">
        <v>6866</v>
      </c>
      <c r="D370">
        <v>7.1633199999999997E-4</v>
      </c>
      <c r="E370">
        <v>11</v>
      </c>
      <c r="F370">
        <v>10</v>
      </c>
      <c r="G370">
        <v>1</v>
      </c>
      <c r="H370">
        <v>3922840</v>
      </c>
      <c r="I370">
        <v>3514890</v>
      </c>
      <c r="J370">
        <v>3801930</v>
      </c>
      <c r="K370">
        <v>3911110</v>
      </c>
      <c r="L370">
        <v>3992960</v>
      </c>
      <c r="M370">
        <v>3988600</v>
      </c>
      <c r="N370">
        <v>4168430</v>
      </c>
      <c r="O370">
        <v>3880180</v>
      </c>
      <c r="P370">
        <v>4197880</v>
      </c>
      <c r="Q370">
        <v>2637410</v>
      </c>
      <c r="R370">
        <v>2499210</v>
      </c>
      <c r="S370">
        <v>2837360</v>
      </c>
      <c r="T370">
        <v>3777160</v>
      </c>
      <c r="U370">
        <v>3583190</v>
      </c>
      <c r="V370">
        <v>3908610</v>
      </c>
      <c r="W370">
        <v>1897090</v>
      </c>
      <c r="X370">
        <v>1937470</v>
      </c>
      <c r="Y370">
        <v>1979830</v>
      </c>
      <c r="Z370">
        <v>6142280</v>
      </c>
      <c r="AA370">
        <v>5939710</v>
      </c>
      <c r="AB370">
        <v>6788370</v>
      </c>
      <c r="AC370">
        <v>4341400</v>
      </c>
      <c r="AD370">
        <v>4108130</v>
      </c>
      <c r="AE370">
        <v>3900520</v>
      </c>
      <c r="AF370">
        <v>2355030</v>
      </c>
      <c r="AG370">
        <v>2324210</v>
      </c>
      <c r="AH370">
        <v>2735660</v>
      </c>
      <c r="AI370">
        <v>2268970</v>
      </c>
      <c r="AJ370">
        <v>2006600</v>
      </c>
      <c r="AK370">
        <v>2061110</v>
      </c>
      <c r="AL370">
        <v>5053070</v>
      </c>
      <c r="AM370">
        <v>6636730</v>
      </c>
      <c r="AN370">
        <v>4700680</v>
      </c>
      <c r="AO370">
        <v>3387690</v>
      </c>
      <c r="AP370">
        <v>4175720</v>
      </c>
      <c r="AQ370">
        <v>4344680</v>
      </c>
    </row>
    <row r="371" spans="1:43">
      <c r="A371">
        <v>49</v>
      </c>
      <c r="B371" t="s">
        <v>139</v>
      </c>
      <c r="C371" t="s">
        <v>140</v>
      </c>
      <c r="D371">
        <v>7.1633199999999997E-4</v>
      </c>
      <c r="E371">
        <v>10</v>
      </c>
      <c r="F371">
        <v>10</v>
      </c>
      <c r="G371">
        <v>0</v>
      </c>
      <c r="H371">
        <v>655615</v>
      </c>
      <c r="I371">
        <v>652861</v>
      </c>
      <c r="J371">
        <v>611014</v>
      </c>
      <c r="K371">
        <v>541259</v>
      </c>
      <c r="L371">
        <v>471691</v>
      </c>
      <c r="M371">
        <v>545622</v>
      </c>
      <c r="N371">
        <v>762802</v>
      </c>
      <c r="O371">
        <v>830934</v>
      </c>
      <c r="P371">
        <v>853284</v>
      </c>
      <c r="Q371">
        <v>386134</v>
      </c>
      <c r="R371">
        <v>369479</v>
      </c>
      <c r="S371">
        <v>515022</v>
      </c>
      <c r="T371">
        <v>607317</v>
      </c>
      <c r="U371">
        <v>670577</v>
      </c>
      <c r="V371">
        <v>705619</v>
      </c>
      <c r="W371">
        <v>231922</v>
      </c>
      <c r="X371">
        <v>310880</v>
      </c>
      <c r="Y371">
        <v>324640</v>
      </c>
      <c r="Z371">
        <v>968476</v>
      </c>
      <c r="AA371">
        <v>1067420</v>
      </c>
      <c r="AB371">
        <v>1143690</v>
      </c>
      <c r="AC371">
        <v>569377</v>
      </c>
      <c r="AD371">
        <v>563551</v>
      </c>
      <c r="AE371">
        <v>591973</v>
      </c>
      <c r="AF371">
        <v>377263</v>
      </c>
      <c r="AG371">
        <v>427807</v>
      </c>
      <c r="AH371">
        <v>437510</v>
      </c>
      <c r="AI371">
        <v>313760</v>
      </c>
      <c r="AJ371">
        <v>361933</v>
      </c>
      <c r="AK371">
        <v>376063</v>
      </c>
      <c r="AL371">
        <v>1048810</v>
      </c>
      <c r="AM371">
        <v>1423630</v>
      </c>
      <c r="AN371">
        <v>1112950</v>
      </c>
      <c r="AO371">
        <v>512334</v>
      </c>
      <c r="AP371">
        <v>735279</v>
      </c>
      <c r="AQ371">
        <v>731835</v>
      </c>
    </row>
    <row r="372" spans="1:43">
      <c r="A372">
        <v>145</v>
      </c>
      <c r="B372" t="s">
        <v>331</v>
      </c>
      <c r="C372" t="s">
        <v>332</v>
      </c>
      <c r="D372">
        <v>7.1633199999999997E-4</v>
      </c>
      <c r="E372">
        <v>10</v>
      </c>
      <c r="F372">
        <v>10</v>
      </c>
      <c r="G372">
        <v>0</v>
      </c>
      <c r="H372">
        <v>249827</v>
      </c>
      <c r="I372">
        <v>270525</v>
      </c>
      <c r="J372">
        <v>215856</v>
      </c>
      <c r="K372">
        <v>179254</v>
      </c>
      <c r="L372">
        <v>213735</v>
      </c>
      <c r="M372">
        <v>238406</v>
      </c>
      <c r="N372">
        <v>329698</v>
      </c>
      <c r="O372">
        <v>350624</v>
      </c>
      <c r="P372">
        <v>321567</v>
      </c>
      <c r="Q372">
        <v>180401</v>
      </c>
      <c r="R372">
        <v>191988</v>
      </c>
      <c r="S372">
        <v>188088</v>
      </c>
      <c r="T372">
        <v>221142</v>
      </c>
      <c r="U372">
        <v>363457</v>
      </c>
      <c r="V372">
        <v>307188</v>
      </c>
      <c r="W372">
        <v>117616</v>
      </c>
      <c r="X372">
        <v>148165</v>
      </c>
      <c r="Y372">
        <v>174230</v>
      </c>
      <c r="Z372">
        <v>443494</v>
      </c>
      <c r="AA372">
        <v>399597</v>
      </c>
      <c r="AB372">
        <v>506601</v>
      </c>
      <c r="AC372">
        <v>225150</v>
      </c>
      <c r="AD372">
        <v>232565</v>
      </c>
      <c r="AE372">
        <v>247447</v>
      </c>
      <c r="AF372">
        <v>293193</v>
      </c>
      <c r="AG372">
        <v>250599</v>
      </c>
      <c r="AH372">
        <v>344131</v>
      </c>
      <c r="AI372">
        <v>219544</v>
      </c>
      <c r="AJ372">
        <v>187146</v>
      </c>
      <c r="AK372">
        <v>247018</v>
      </c>
      <c r="AL372">
        <v>278282</v>
      </c>
      <c r="AM372">
        <v>386679</v>
      </c>
      <c r="AN372">
        <v>282909</v>
      </c>
      <c r="AO372">
        <v>149974</v>
      </c>
      <c r="AP372">
        <v>175309</v>
      </c>
      <c r="AQ372">
        <v>223920</v>
      </c>
    </row>
    <row r="373" spans="1:43">
      <c r="A373">
        <v>169</v>
      </c>
      <c r="B373" t="s">
        <v>379</v>
      </c>
      <c r="C373" t="s">
        <v>380</v>
      </c>
      <c r="D373">
        <v>7.1633199999999997E-4</v>
      </c>
      <c r="E373">
        <v>10</v>
      </c>
      <c r="F373">
        <v>4</v>
      </c>
      <c r="G373">
        <v>6</v>
      </c>
      <c r="H373">
        <v>1305070</v>
      </c>
      <c r="I373">
        <v>1103730</v>
      </c>
      <c r="J373">
        <v>1098200</v>
      </c>
      <c r="K373">
        <v>1428070</v>
      </c>
      <c r="L373">
        <v>1328170</v>
      </c>
      <c r="M373">
        <v>1356070</v>
      </c>
      <c r="N373">
        <v>1517600</v>
      </c>
      <c r="O373">
        <v>1431410</v>
      </c>
      <c r="P373">
        <v>1189590</v>
      </c>
      <c r="Q373">
        <v>779035</v>
      </c>
      <c r="R373">
        <v>694803</v>
      </c>
      <c r="S373">
        <v>789841</v>
      </c>
      <c r="T373">
        <v>1171670</v>
      </c>
      <c r="U373">
        <v>1108540</v>
      </c>
      <c r="V373">
        <v>1234270</v>
      </c>
      <c r="W373">
        <v>365171</v>
      </c>
      <c r="X373">
        <v>380736</v>
      </c>
      <c r="Y373">
        <v>406264</v>
      </c>
      <c r="Z373">
        <v>2509590</v>
      </c>
      <c r="AA373">
        <v>2661680</v>
      </c>
      <c r="AB373">
        <v>2643590</v>
      </c>
      <c r="AC373">
        <v>953591</v>
      </c>
      <c r="AD373">
        <v>740913</v>
      </c>
      <c r="AE373">
        <v>829312</v>
      </c>
      <c r="AF373">
        <v>371606</v>
      </c>
      <c r="AG373">
        <v>368115</v>
      </c>
      <c r="AH373">
        <v>378295</v>
      </c>
      <c r="AI373">
        <v>612307</v>
      </c>
      <c r="AJ373">
        <v>637825</v>
      </c>
      <c r="AK373">
        <v>666879</v>
      </c>
      <c r="AL373">
        <v>2119000</v>
      </c>
      <c r="AM373">
        <v>2528390</v>
      </c>
      <c r="AN373">
        <v>1714700</v>
      </c>
      <c r="AO373">
        <v>1348150</v>
      </c>
      <c r="AP373">
        <v>1728680</v>
      </c>
      <c r="AQ373">
        <v>1665070</v>
      </c>
    </row>
    <row r="374" spans="1:43">
      <c r="A374">
        <v>171</v>
      </c>
      <c r="B374" t="s">
        <v>383</v>
      </c>
      <c r="C374" t="s">
        <v>384</v>
      </c>
      <c r="D374">
        <v>7.1633199999999997E-4</v>
      </c>
      <c r="E374">
        <v>10</v>
      </c>
      <c r="F374">
        <v>10</v>
      </c>
      <c r="G374">
        <v>0</v>
      </c>
      <c r="H374">
        <v>733817</v>
      </c>
      <c r="I374">
        <v>685279</v>
      </c>
      <c r="J374">
        <v>720227</v>
      </c>
      <c r="K374">
        <v>649136</v>
      </c>
      <c r="L374">
        <v>643777</v>
      </c>
      <c r="M374">
        <v>748619</v>
      </c>
      <c r="N374">
        <v>788500</v>
      </c>
      <c r="O374">
        <v>835011</v>
      </c>
      <c r="P374">
        <v>888851</v>
      </c>
      <c r="Q374">
        <v>451651</v>
      </c>
      <c r="R374">
        <v>451476</v>
      </c>
      <c r="S374">
        <v>548495</v>
      </c>
      <c r="T374">
        <v>805393</v>
      </c>
      <c r="U374">
        <v>886139</v>
      </c>
      <c r="V374">
        <v>947836</v>
      </c>
      <c r="W374">
        <v>331558</v>
      </c>
      <c r="X374">
        <v>359742</v>
      </c>
      <c r="Y374">
        <v>380528</v>
      </c>
      <c r="Z374">
        <v>1100400</v>
      </c>
      <c r="AA374">
        <v>1099930</v>
      </c>
      <c r="AB374">
        <v>1223850</v>
      </c>
      <c r="AC374">
        <v>646715</v>
      </c>
      <c r="AD374">
        <v>593800</v>
      </c>
      <c r="AE374">
        <v>713130</v>
      </c>
      <c r="AF374">
        <v>460219</v>
      </c>
      <c r="AG374">
        <v>524324</v>
      </c>
      <c r="AH374">
        <v>570690</v>
      </c>
      <c r="AI374">
        <v>398754</v>
      </c>
      <c r="AJ374">
        <v>436178</v>
      </c>
      <c r="AK374">
        <v>446762</v>
      </c>
      <c r="AL374">
        <v>761091</v>
      </c>
      <c r="AM374">
        <v>1025800</v>
      </c>
      <c r="AN374">
        <v>793181</v>
      </c>
      <c r="AO374">
        <v>440957</v>
      </c>
      <c r="AP374">
        <v>585227</v>
      </c>
      <c r="AQ374">
        <v>608608</v>
      </c>
    </row>
    <row r="375" spans="1:43">
      <c r="A375">
        <v>263</v>
      </c>
      <c r="B375" t="s">
        <v>567</v>
      </c>
      <c r="C375" t="s">
        <v>568</v>
      </c>
      <c r="D375">
        <v>7.1633199999999997E-4</v>
      </c>
      <c r="E375">
        <v>10</v>
      </c>
      <c r="F375">
        <v>10</v>
      </c>
      <c r="G375">
        <v>0</v>
      </c>
      <c r="H375">
        <v>245468</v>
      </c>
      <c r="I375">
        <v>278675</v>
      </c>
      <c r="J375">
        <v>296701</v>
      </c>
      <c r="K375">
        <v>138090</v>
      </c>
      <c r="L375">
        <v>146864</v>
      </c>
      <c r="M375">
        <v>167380</v>
      </c>
      <c r="N375">
        <v>310662</v>
      </c>
      <c r="O375">
        <v>306259</v>
      </c>
      <c r="P375">
        <v>365159</v>
      </c>
      <c r="Q375">
        <v>146400</v>
      </c>
      <c r="R375">
        <v>131607</v>
      </c>
      <c r="S375">
        <v>143959</v>
      </c>
      <c r="T375">
        <v>245035</v>
      </c>
      <c r="U375">
        <v>345844</v>
      </c>
      <c r="V375">
        <v>321099</v>
      </c>
      <c r="W375">
        <v>75434</v>
      </c>
      <c r="X375">
        <v>88924.3</v>
      </c>
      <c r="Y375">
        <v>117345</v>
      </c>
      <c r="Z375">
        <v>302587</v>
      </c>
      <c r="AA375">
        <v>314174</v>
      </c>
      <c r="AB375">
        <v>348408</v>
      </c>
      <c r="AC375">
        <v>133192</v>
      </c>
      <c r="AD375">
        <v>116052</v>
      </c>
      <c r="AE375">
        <v>112129</v>
      </c>
      <c r="AF375">
        <v>127282</v>
      </c>
      <c r="AG375">
        <v>130162</v>
      </c>
      <c r="AH375">
        <v>198372</v>
      </c>
      <c r="AI375">
        <v>65278.3</v>
      </c>
      <c r="AJ375">
        <v>92217.8</v>
      </c>
      <c r="AK375">
        <v>91602.8</v>
      </c>
      <c r="AL375">
        <v>213834</v>
      </c>
      <c r="AM375">
        <v>360521</v>
      </c>
      <c r="AN375">
        <v>195235</v>
      </c>
      <c r="AO375">
        <v>116637</v>
      </c>
      <c r="AP375">
        <v>178493</v>
      </c>
      <c r="AQ375">
        <v>189244</v>
      </c>
    </row>
    <row r="376" spans="1:43">
      <c r="A376">
        <v>403</v>
      </c>
      <c r="B376" t="s">
        <v>847</v>
      </c>
      <c r="C376" t="s">
        <v>848</v>
      </c>
      <c r="D376">
        <v>7.1633199999999997E-4</v>
      </c>
      <c r="E376">
        <v>10</v>
      </c>
      <c r="F376">
        <v>10</v>
      </c>
      <c r="G376">
        <v>0</v>
      </c>
      <c r="H376">
        <v>1360790</v>
      </c>
      <c r="I376">
        <v>1475300</v>
      </c>
      <c r="J376">
        <v>1517600</v>
      </c>
      <c r="K376">
        <v>1798990</v>
      </c>
      <c r="L376">
        <v>1610160</v>
      </c>
      <c r="M376">
        <v>1855870</v>
      </c>
      <c r="N376">
        <v>1231370</v>
      </c>
      <c r="O376">
        <v>1156940</v>
      </c>
      <c r="P376">
        <v>1377950</v>
      </c>
      <c r="Q376">
        <v>976018</v>
      </c>
      <c r="R376">
        <v>1048550</v>
      </c>
      <c r="S376">
        <v>1224250</v>
      </c>
      <c r="T376">
        <v>1020660</v>
      </c>
      <c r="U376">
        <v>1235640</v>
      </c>
      <c r="V376">
        <v>1313290</v>
      </c>
      <c r="W376">
        <v>939755</v>
      </c>
      <c r="X376">
        <v>1041800</v>
      </c>
      <c r="Y376">
        <v>913543</v>
      </c>
      <c r="Z376">
        <v>1355330</v>
      </c>
      <c r="AA376">
        <v>1305640</v>
      </c>
      <c r="AB376">
        <v>1559590</v>
      </c>
      <c r="AC376">
        <v>1510020</v>
      </c>
      <c r="AD376">
        <v>1425080</v>
      </c>
      <c r="AE376">
        <v>1791550</v>
      </c>
      <c r="AF376">
        <v>905333</v>
      </c>
      <c r="AG376">
        <v>926195</v>
      </c>
      <c r="AH376">
        <v>1142550</v>
      </c>
      <c r="AI376">
        <v>985192</v>
      </c>
      <c r="AJ376">
        <v>1112750</v>
      </c>
      <c r="AK376">
        <v>1154820</v>
      </c>
      <c r="AL376">
        <v>1175800</v>
      </c>
      <c r="AM376">
        <v>1742500</v>
      </c>
      <c r="AN376">
        <v>1193700</v>
      </c>
      <c r="AO376">
        <v>997543</v>
      </c>
      <c r="AP376">
        <v>1374200</v>
      </c>
      <c r="AQ376">
        <v>1455340</v>
      </c>
    </row>
    <row r="377" spans="1:43">
      <c r="A377">
        <v>455</v>
      </c>
      <c r="B377" t="s">
        <v>951</v>
      </c>
      <c r="C377" t="s">
        <v>952</v>
      </c>
      <c r="D377">
        <v>7.1633199999999997E-4</v>
      </c>
      <c r="E377">
        <v>10</v>
      </c>
      <c r="F377">
        <v>10</v>
      </c>
      <c r="G377">
        <v>0</v>
      </c>
      <c r="H377">
        <v>900980</v>
      </c>
      <c r="I377">
        <v>791170</v>
      </c>
      <c r="J377">
        <v>578630</v>
      </c>
      <c r="K377">
        <v>1143330</v>
      </c>
      <c r="L377">
        <v>1104750</v>
      </c>
      <c r="M377">
        <v>886807</v>
      </c>
      <c r="N377">
        <v>888565</v>
      </c>
      <c r="O377">
        <v>781068</v>
      </c>
      <c r="P377">
        <v>728188</v>
      </c>
      <c r="Q377">
        <v>629586</v>
      </c>
      <c r="R377">
        <v>567049</v>
      </c>
      <c r="S377">
        <v>535152</v>
      </c>
      <c r="T377">
        <v>824534</v>
      </c>
      <c r="U377">
        <v>872916</v>
      </c>
      <c r="V377">
        <v>763786</v>
      </c>
      <c r="W377">
        <v>529687</v>
      </c>
      <c r="X377">
        <v>469792</v>
      </c>
      <c r="Y377">
        <v>397962</v>
      </c>
      <c r="Z377">
        <v>1093440</v>
      </c>
      <c r="AA377">
        <v>1220610</v>
      </c>
      <c r="AB377">
        <v>1047440</v>
      </c>
      <c r="AC377">
        <v>776020</v>
      </c>
      <c r="AD377">
        <v>676325</v>
      </c>
      <c r="AE377">
        <v>548992</v>
      </c>
      <c r="AF377">
        <v>605400</v>
      </c>
      <c r="AG377">
        <v>570863</v>
      </c>
      <c r="AH377">
        <v>447392</v>
      </c>
      <c r="AI377">
        <v>823259</v>
      </c>
      <c r="AJ377">
        <v>680389</v>
      </c>
      <c r="AK377">
        <v>473623</v>
      </c>
      <c r="AL377">
        <v>924344</v>
      </c>
      <c r="AM377">
        <v>995771</v>
      </c>
      <c r="AN377">
        <v>665083</v>
      </c>
      <c r="AO377">
        <v>749854</v>
      </c>
      <c r="AP377">
        <v>901905</v>
      </c>
      <c r="AQ377">
        <v>830105</v>
      </c>
    </row>
    <row r="378" spans="1:43">
      <c r="A378">
        <v>482</v>
      </c>
      <c r="B378" t="s">
        <v>1005</v>
      </c>
      <c r="C378" t="s">
        <v>1006</v>
      </c>
      <c r="D378">
        <v>7.1633199999999997E-4</v>
      </c>
      <c r="E378">
        <v>10</v>
      </c>
      <c r="F378">
        <v>10</v>
      </c>
      <c r="G378">
        <v>0</v>
      </c>
      <c r="H378">
        <v>245621</v>
      </c>
      <c r="I378">
        <v>240055</v>
      </c>
      <c r="J378">
        <v>252532</v>
      </c>
      <c r="K378">
        <v>306577</v>
      </c>
      <c r="L378">
        <v>289430</v>
      </c>
      <c r="M378">
        <v>314963</v>
      </c>
      <c r="N378">
        <v>271091</v>
      </c>
      <c r="O378">
        <v>292451</v>
      </c>
      <c r="P378">
        <v>330201</v>
      </c>
      <c r="Q378">
        <v>198997</v>
      </c>
      <c r="R378">
        <v>190687</v>
      </c>
      <c r="S378">
        <v>218804</v>
      </c>
      <c r="T378">
        <v>214690</v>
      </c>
      <c r="U378">
        <v>291364</v>
      </c>
      <c r="V378">
        <v>304149</v>
      </c>
      <c r="W378">
        <v>168108</v>
      </c>
      <c r="X378">
        <v>181534</v>
      </c>
      <c r="Y378">
        <v>163181</v>
      </c>
      <c r="Z378">
        <v>537389</v>
      </c>
      <c r="AA378">
        <v>521610</v>
      </c>
      <c r="AB378">
        <v>603227</v>
      </c>
      <c r="AC378">
        <v>486575</v>
      </c>
      <c r="AD378">
        <v>478871</v>
      </c>
      <c r="AE378">
        <v>527767</v>
      </c>
      <c r="AF378">
        <v>213384</v>
      </c>
      <c r="AG378">
        <v>223732</v>
      </c>
      <c r="AH378">
        <v>258111</v>
      </c>
      <c r="AI378">
        <v>207295</v>
      </c>
      <c r="AJ378">
        <v>226067</v>
      </c>
      <c r="AK378">
        <v>252425</v>
      </c>
      <c r="AL378">
        <v>428952</v>
      </c>
      <c r="AM378">
        <v>617695</v>
      </c>
      <c r="AN378">
        <v>444863</v>
      </c>
      <c r="AO378">
        <v>319483</v>
      </c>
      <c r="AP378">
        <v>475808</v>
      </c>
      <c r="AQ378">
        <v>476732</v>
      </c>
    </row>
    <row r="379" spans="1:43">
      <c r="A379">
        <v>492</v>
      </c>
      <c r="B379" t="s">
        <v>1025</v>
      </c>
      <c r="C379" t="s">
        <v>1026</v>
      </c>
      <c r="D379">
        <v>7.1633199999999997E-4</v>
      </c>
      <c r="E379">
        <v>10</v>
      </c>
      <c r="F379">
        <v>8</v>
      </c>
      <c r="G379">
        <v>2</v>
      </c>
      <c r="H379">
        <v>885405</v>
      </c>
      <c r="I379">
        <v>873545</v>
      </c>
      <c r="J379">
        <v>1029150</v>
      </c>
      <c r="K379">
        <v>1336440</v>
      </c>
      <c r="L379">
        <v>1284900</v>
      </c>
      <c r="M379">
        <v>1379680</v>
      </c>
      <c r="N379">
        <v>728017</v>
      </c>
      <c r="O379">
        <v>710329</v>
      </c>
      <c r="P379">
        <v>792498</v>
      </c>
      <c r="Q379">
        <v>528523</v>
      </c>
      <c r="R379">
        <v>497021</v>
      </c>
      <c r="S379">
        <v>573441</v>
      </c>
      <c r="T379">
        <v>809671</v>
      </c>
      <c r="U379">
        <v>902419</v>
      </c>
      <c r="V379">
        <v>932299</v>
      </c>
      <c r="W379">
        <v>322922</v>
      </c>
      <c r="X379">
        <v>365759</v>
      </c>
      <c r="Y379">
        <v>401012</v>
      </c>
      <c r="Z379">
        <v>1394780</v>
      </c>
      <c r="AA379">
        <v>1406220</v>
      </c>
      <c r="AB379">
        <v>1551460</v>
      </c>
      <c r="AC379">
        <v>1047460</v>
      </c>
      <c r="AD379">
        <v>929101</v>
      </c>
      <c r="AE379">
        <v>1075220</v>
      </c>
      <c r="AF379">
        <v>466085</v>
      </c>
      <c r="AG379">
        <v>518720</v>
      </c>
      <c r="AH379">
        <v>616225</v>
      </c>
      <c r="AI379">
        <v>427444</v>
      </c>
      <c r="AJ379">
        <v>485983</v>
      </c>
      <c r="AK379">
        <v>495262</v>
      </c>
      <c r="AL379">
        <v>869981</v>
      </c>
      <c r="AM379">
        <v>1161810</v>
      </c>
      <c r="AN379">
        <v>890932</v>
      </c>
      <c r="AO379">
        <v>480216</v>
      </c>
      <c r="AP379">
        <v>673039</v>
      </c>
      <c r="AQ379">
        <v>741832</v>
      </c>
    </row>
    <row r="380" spans="1:43">
      <c r="A380">
        <v>510</v>
      </c>
      <c r="B380" t="s">
        <v>1061</v>
      </c>
      <c r="C380" t="s">
        <v>1062</v>
      </c>
      <c r="D380">
        <v>7.1633199999999997E-4</v>
      </c>
      <c r="E380">
        <v>10</v>
      </c>
      <c r="F380">
        <v>10</v>
      </c>
      <c r="G380">
        <v>0</v>
      </c>
      <c r="H380">
        <v>2186020</v>
      </c>
      <c r="I380">
        <v>1890180</v>
      </c>
      <c r="J380">
        <v>2080880</v>
      </c>
      <c r="K380">
        <v>2921850</v>
      </c>
      <c r="L380">
        <v>2787240</v>
      </c>
      <c r="M380">
        <v>2698580</v>
      </c>
      <c r="N380">
        <v>2009850</v>
      </c>
      <c r="O380">
        <v>2160640</v>
      </c>
      <c r="P380">
        <v>2164880</v>
      </c>
      <c r="Q380">
        <v>1489060</v>
      </c>
      <c r="R380">
        <v>1458500</v>
      </c>
      <c r="S380">
        <v>1784360</v>
      </c>
      <c r="T380">
        <v>1770290</v>
      </c>
      <c r="U380">
        <v>2050060</v>
      </c>
      <c r="V380">
        <v>2328210</v>
      </c>
      <c r="W380">
        <v>1138660</v>
      </c>
      <c r="X380">
        <v>1276130</v>
      </c>
      <c r="Y380">
        <v>1602470</v>
      </c>
      <c r="Z380">
        <v>2558340</v>
      </c>
      <c r="AA380">
        <v>2629190</v>
      </c>
      <c r="AB380">
        <v>2668270</v>
      </c>
      <c r="AC380">
        <v>2202230</v>
      </c>
      <c r="AD380">
        <v>1976730</v>
      </c>
      <c r="AE380">
        <v>2146570</v>
      </c>
      <c r="AF380">
        <v>1310860</v>
      </c>
      <c r="AG380">
        <v>1521660</v>
      </c>
      <c r="AH380">
        <v>1824930</v>
      </c>
      <c r="AI380">
        <v>1411200</v>
      </c>
      <c r="AJ380">
        <v>1461110</v>
      </c>
      <c r="AK380">
        <v>1417350</v>
      </c>
      <c r="AL380">
        <v>1140020</v>
      </c>
      <c r="AM380">
        <v>1679880</v>
      </c>
      <c r="AN380">
        <v>1323890</v>
      </c>
      <c r="AO380">
        <v>997859</v>
      </c>
      <c r="AP380">
        <v>1362230</v>
      </c>
      <c r="AQ380">
        <v>1347140</v>
      </c>
    </row>
    <row r="381" spans="1:43">
      <c r="A381">
        <v>533</v>
      </c>
      <c r="B381" t="s">
        <v>1107</v>
      </c>
      <c r="C381" t="s">
        <v>1108</v>
      </c>
      <c r="D381">
        <v>7.1633199999999997E-4</v>
      </c>
      <c r="E381">
        <v>10</v>
      </c>
      <c r="F381">
        <v>10</v>
      </c>
      <c r="G381">
        <v>0</v>
      </c>
      <c r="H381">
        <v>905791</v>
      </c>
      <c r="I381">
        <v>719091</v>
      </c>
      <c r="J381">
        <v>795893</v>
      </c>
      <c r="K381">
        <v>1304870</v>
      </c>
      <c r="L381">
        <v>1022720</v>
      </c>
      <c r="M381">
        <v>1182260</v>
      </c>
      <c r="N381">
        <v>950187</v>
      </c>
      <c r="O381">
        <v>1006710</v>
      </c>
      <c r="P381">
        <v>984568</v>
      </c>
      <c r="Q381">
        <v>935725</v>
      </c>
      <c r="R381">
        <v>837967</v>
      </c>
      <c r="S381">
        <v>1019330</v>
      </c>
      <c r="T381">
        <v>557735</v>
      </c>
      <c r="U381">
        <v>644579</v>
      </c>
      <c r="V381">
        <v>559924</v>
      </c>
      <c r="W381">
        <v>508214</v>
      </c>
      <c r="X381">
        <v>512776</v>
      </c>
      <c r="Y381">
        <v>631098</v>
      </c>
      <c r="Z381">
        <v>1168700</v>
      </c>
      <c r="AA381">
        <v>969880</v>
      </c>
      <c r="AB381">
        <v>1247610</v>
      </c>
      <c r="AC381">
        <v>1069780</v>
      </c>
      <c r="AD381">
        <v>880329</v>
      </c>
      <c r="AE381">
        <v>1090090</v>
      </c>
      <c r="AF381">
        <v>551482</v>
      </c>
      <c r="AG381">
        <v>664373</v>
      </c>
      <c r="AH381">
        <v>674664</v>
      </c>
      <c r="AI381">
        <v>623916</v>
      </c>
      <c r="AJ381">
        <v>617472</v>
      </c>
      <c r="AK381">
        <v>696450</v>
      </c>
      <c r="AL381">
        <v>594565</v>
      </c>
      <c r="AM381">
        <v>1119180</v>
      </c>
      <c r="AN381">
        <v>623412</v>
      </c>
      <c r="AO381">
        <v>455525</v>
      </c>
      <c r="AP381">
        <v>668764</v>
      </c>
      <c r="AQ381">
        <v>684652</v>
      </c>
    </row>
    <row r="382" spans="1:43">
      <c r="A382">
        <v>570</v>
      </c>
      <c r="B382" t="s">
        <v>1181</v>
      </c>
      <c r="C382" t="s">
        <v>1182</v>
      </c>
      <c r="D382">
        <v>7.1633199999999997E-4</v>
      </c>
      <c r="E382">
        <v>10</v>
      </c>
      <c r="F382">
        <v>10</v>
      </c>
      <c r="G382">
        <v>0</v>
      </c>
      <c r="H382">
        <v>816954</v>
      </c>
      <c r="I382">
        <v>717827</v>
      </c>
      <c r="J382">
        <v>759927</v>
      </c>
      <c r="K382">
        <v>742470</v>
      </c>
      <c r="L382">
        <v>637724</v>
      </c>
      <c r="M382">
        <v>700675</v>
      </c>
      <c r="N382">
        <v>785771</v>
      </c>
      <c r="O382">
        <v>742460</v>
      </c>
      <c r="P382">
        <v>850747</v>
      </c>
      <c r="Q382">
        <v>349074</v>
      </c>
      <c r="R382">
        <v>383668</v>
      </c>
      <c r="S382">
        <v>419824</v>
      </c>
      <c r="T382">
        <v>697835</v>
      </c>
      <c r="U382">
        <v>758305</v>
      </c>
      <c r="V382">
        <v>865745</v>
      </c>
      <c r="W382">
        <v>260202</v>
      </c>
      <c r="X382">
        <v>241321</v>
      </c>
      <c r="Y382">
        <v>175943</v>
      </c>
      <c r="Z382">
        <v>1263680</v>
      </c>
      <c r="AA382">
        <v>1257140</v>
      </c>
      <c r="AB382">
        <v>1287930</v>
      </c>
      <c r="AC382">
        <v>690985</v>
      </c>
      <c r="AD382">
        <v>607038</v>
      </c>
      <c r="AE382">
        <v>688180</v>
      </c>
      <c r="AF382">
        <v>415070</v>
      </c>
      <c r="AG382">
        <v>448549</v>
      </c>
      <c r="AH382">
        <v>477185</v>
      </c>
      <c r="AI382">
        <v>336176</v>
      </c>
      <c r="AJ382">
        <v>307794</v>
      </c>
      <c r="AK382">
        <v>272235</v>
      </c>
      <c r="AL382">
        <v>840256</v>
      </c>
      <c r="AM382">
        <v>1162000</v>
      </c>
      <c r="AN382">
        <v>838390</v>
      </c>
      <c r="AO382">
        <v>484917</v>
      </c>
      <c r="AP382">
        <v>688000</v>
      </c>
      <c r="AQ382">
        <v>701128</v>
      </c>
    </row>
    <row r="383" spans="1:43">
      <c r="A383">
        <v>575</v>
      </c>
      <c r="B383" t="s">
        <v>1191</v>
      </c>
      <c r="C383" t="s">
        <v>1192</v>
      </c>
      <c r="D383">
        <v>7.1633199999999997E-4</v>
      </c>
      <c r="E383">
        <v>10</v>
      </c>
      <c r="F383">
        <v>10</v>
      </c>
      <c r="G383">
        <v>0</v>
      </c>
      <c r="H383">
        <v>306925</v>
      </c>
      <c r="I383">
        <v>279375</v>
      </c>
      <c r="J383">
        <v>313098</v>
      </c>
      <c r="K383">
        <v>185789</v>
      </c>
      <c r="L383">
        <v>203704</v>
      </c>
      <c r="M383">
        <v>234618</v>
      </c>
      <c r="N383">
        <v>309583</v>
      </c>
      <c r="O383">
        <v>345185</v>
      </c>
      <c r="P383">
        <v>315147</v>
      </c>
      <c r="Q383">
        <v>169111</v>
      </c>
      <c r="R383">
        <v>172848</v>
      </c>
      <c r="S383">
        <v>160208</v>
      </c>
      <c r="T383">
        <v>383247</v>
      </c>
      <c r="U383">
        <v>456957</v>
      </c>
      <c r="V383">
        <v>458200</v>
      </c>
      <c r="W383">
        <v>145276</v>
      </c>
      <c r="X383">
        <v>111464</v>
      </c>
      <c r="Y383">
        <v>103651</v>
      </c>
      <c r="Z383">
        <v>578910</v>
      </c>
      <c r="AA383">
        <v>640066</v>
      </c>
      <c r="AB383">
        <v>722865</v>
      </c>
      <c r="AC383">
        <v>200335</v>
      </c>
      <c r="AD383">
        <v>185745</v>
      </c>
      <c r="AE383">
        <v>226498</v>
      </c>
      <c r="AF383">
        <v>162850</v>
      </c>
      <c r="AG383">
        <v>218665</v>
      </c>
      <c r="AH383">
        <v>205950</v>
      </c>
      <c r="AI383">
        <v>179426</v>
      </c>
      <c r="AJ383">
        <v>147553</v>
      </c>
      <c r="AK383">
        <v>122496</v>
      </c>
      <c r="AL383">
        <v>329075</v>
      </c>
      <c r="AM383">
        <v>516498</v>
      </c>
      <c r="AN383">
        <v>372749</v>
      </c>
      <c r="AO383">
        <v>110327</v>
      </c>
      <c r="AP383">
        <v>219612</v>
      </c>
      <c r="AQ383">
        <v>220961</v>
      </c>
    </row>
    <row r="384" spans="1:43">
      <c r="A384">
        <v>607</v>
      </c>
      <c r="B384" t="s">
        <v>1255</v>
      </c>
      <c r="C384" t="s">
        <v>1256</v>
      </c>
      <c r="D384">
        <v>7.1633199999999997E-4</v>
      </c>
      <c r="E384">
        <v>10</v>
      </c>
      <c r="F384">
        <v>10</v>
      </c>
      <c r="G384">
        <v>0</v>
      </c>
      <c r="H384">
        <v>632758</v>
      </c>
      <c r="I384">
        <v>574697</v>
      </c>
      <c r="J384">
        <v>589597</v>
      </c>
      <c r="K384">
        <v>636814</v>
      </c>
      <c r="L384">
        <v>558207</v>
      </c>
      <c r="M384">
        <v>620364</v>
      </c>
      <c r="N384">
        <v>746356</v>
      </c>
      <c r="O384">
        <v>797202</v>
      </c>
      <c r="P384">
        <v>722737</v>
      </c>
      <c r="Q384">
        <v>514095</v>
      </c>
      <c r="R384">
        <v>494470</v>
      </c>
      <c r="S384">
        <v>494211</v>
      </c>
      <c r="T384">
        <v>681805</v>
      </c>
      <c r="U384">
        <v>741932</v>
      </c>
      <c r="V384">
        <v>694192</v>
      </c>
      <c r="W384">
        <v>435870</v>
      </c>
      <c r="X384">
        <v>468837</v>
      </c>
      <c r="Y384">
        <v>442719</v>
      </c>
      <c r="Z384">
        <v>694411</v>
      </c>
      <c r="AA384">
        <v>756119</v>
      </c>
      <c r="AB384">
        <v>726242</v>
      </c>
      <c r="AC384">
        <v>643040</v>
      </c>
      <c r="AD384">
        <v>625448</v>
      </c>
      <c r="AE384">
        <v>611651</v>
      </c>
      <c r="AF384">
        <v>577357</v>
      </c>
      <c r="AG384">
        <v>640612</v>
      </c>
      <c r="AH384">
        <v>604635</v>
      </c>
      <c r="AI384">
        <v>488066</v>
      </c>
      <c r="AJ384">
        <v>508801</v>
      </c>
      <c r="AK384">
        <v>544651</v>
      </c>
      <c r="AL384">
        <v>496915</v>
      </c>
      <c r="AM384">
        <v>614956</v>
      </c>
      <c r="AN384">
        <v>463525</v>
      </c>
      <c r="AO384">
        <v>390241</v>
      </c>
      <c r="AP384">
        <v>581309</v>
      </c>
      <c r="AQ384">
        <v>475315</v>
      </c>
    </row>
    <row r="385" spans="1:43">
      <c r="A385">
        <v>620</v>
      </c>
      <c r="B385" t="s">
        <v>1281</v>
      </c>
      <c r="C385" t="s">
        <v>1282</v>
      </c>
      <c r="D385">
        <v>7.1633199999999997E-4</v>
      </c>
      <c r="E385">
        <v>10</v>
      </c>
      <c r="F385">
        <v>3</v>
      </c>
      <c r="G385">
        <v>7</v>
      </c>
      <c r="H385">
        <v>535525</v>
      </c>
      <c r="I385">
        <v>534049</v>
      </c>
      <c r="J385">
        <v>544767</v>
      </c>
      <c r="K385">
        <v>342610</v>
      </c>
      <c r="L385">
        <v>333014</v>
      </c>
      <c r="M385">
        <v>378316</v>
      </c>
      <c r="N385">
        <v>640068</v>
      </c>
      <c r="O385">
        <v>660503</v>
      </c>
      <c r="P385">
        <v>698527</v>
      </c>
      <c r="Q385">
        <v>292806</v>
      </c>
      <c r="R385">
        <v>264930</v>
      </c>
      <c r="S385">
        <v>274829</v>
      </c>
      <c r="T385">
        <v>631956</v>
      </c>
      <c r="U385">
        <v>663608</v>
      </c>
      <c r="V385">
        <v>684470</v>
      </c>
      <c r="W385">
        <v>184124</v>
      </c>
      <c r="X385">
        <v>183520</v>
      </c>
      <c r="Y385">
        <v>216068</v>
      </c>
      <c r="Z385">
        <v>794031</v>
      </c>
      <c r="AA385">
        <v>858643</v>
      </c>
      <c r="AB385">
        <v>950249</v>
      </c>
      <c r="AC385">
        <v>381416</v>
      </c>
      <c r="AD385">
        <v>328677</v>
      </c>
      <c r="AE385">
        <v>406972</v>
      </c>
      <c r="AF385">
        <v>380955</v>
      </c>
      <c r="AG385">
        <v>384616</v>
      </c>
      <c r="AH385">
        <v>381821</v>
      </c>
      <c r="AI385">
        <v>276815</v>
      </c>
      <c r="AJ385">
        <v>218362</v>
      </c>
      <c r="AK385">
        <v>333321</v>
      </c>
      <c r="AL385">
        <v>393357</v>
      </c>
      <c r="AM385">
        <v>515346</v>
      </c>
      <c r="AN385">
        <v>426036</v>
      </c>
      <c r="AO385">
        <v>156086</v>
      </c>
      <c r="AP385">
        <v>246030</v>
      </c>
      <c r="AQ385">
        <v>305079</v>
      </c>
    </row>
    <row r="386" spans="1:43">
      <c r="A386">
        <v>621</v>
      </c>
      <c r="B386" t="s">
        <v>1283</v>
      </c>
      <c r="C386" t="s">
        <v>1284</v>
      </c>
      <c r="D386">
        <v>7.1633199999999997E-4</v>
      </c>
      <c r="E386">
        <v>10</v>
      </c>
      <c r="F386">
        <v>10</v>
      </c>
      <c r="G386">
        <v>0</v>
      </c>
      <c r="H386">
        <v>147465</v>
      </c>
      <c r="I386">
        <v>159791</v>
      </c>
      <c r="J386">
        <v>144628</v>
      </c>
      <c r="K386">
        <v>138102</v>
      </c>
      <c r="L386">
        <v>104854</v>
      </c>
      <c r="M386">
        <v>125237</v>
      </c>
      <c r="N386">
        <v>233191</v>
      </c>
      <c r="O386">
        <v>192069</v>
      </c>
      <c r="P386">
        <v>204495</v>
      </c>
      <c r="Q386">
        <v>146294</v>
      </c>
      <c r="R386">
        <v>119165</v>
      </c>
      <c r="S386">
        <v>114040</v>
      </c>
      <c r="T386">
        <v>191469</v>
      </c>
      <c r="U386">
        <v>229636</v>
      </c>
      <c r="V386">
        <v>251995</v>
      </c>
      <c r="W386">
        <v>99118.399999999994</v>
      </c>
      <c r="X386">
        <v>77959.3</v>
      </c>
      <c r="Y386">
        <v>65575.100000000006</v>
      </c>
      <c r="Z386">
        <v>254165</v>
      </c>
      <c r="AA386">
        <v>259436</v>
      </c>
      <c r="AB386">
        <v>269694</v>
      </c>
      <c r="AC386">
        <v>160202</v>
      </c>
      <c r="AD386">
        <v>173027</v>
      </c>
      <c r="AE386">
        <v>157785</v>
      </c>
      <c r="AF386">
        <v>111969</v>
      </c>
      <c r="AG386">
        <v>114910</v>
      </c>
      <c r="AH386">
        <v>113126</v>
      </c>
      <c r="AI386">
        <v>91956.5</v>
      </c>
      <c r="AJ386">
        <v>69463.600000000006</v>
      </c>
      <c r="AK386">
        <v>105382</v>
      </c>
      <c r="AL386">
        <v>267559</v>
      </c>
      <c r="AM386">
        <v>391485</v>
      </c>
      <c r="AN386">
        <v>271238</v>
      </c>
      <c r="AO386">
        <v>101960</v>
      </c>
      <c r="AP386">
        <v>135253</v>
      </c>
      <c r="AQ386">
        <v>134655</v>
      </c>
    </row>
    <row r="387" spans="1:43">
      <c r="A387">
        <v>636</v>
      </c>
      <c r="B387" t="s">
        <v>1313</v>
      </c>
      <c r="C387" t="s">
        <v>1314</v>
      </c>
      <c r="D387">
        <v>7.1633199999999997E-4</v>
      </c>
      <c r="E387">
        <v>10</v>
      </c>
      <c r="F387">
        <v>10</v>
      </c>
      <c r="G387">
        <v>0</v>
      </c>
      <c r="H387">
        <v>436127</v>
      </c>
      <c r="I387">
        <v>405503</v>
      </c>
      <c r="J387">
        <v>431281</v>
      </c>
      <c r="K387">
        <v>644684</v>
      </c>
      <c r="L387">
        <v>579116</v>
      </c>
      <c r="M387">
        <v>619395</v>
      </c>
      <c r="N387">
        <v>579769</v>
      </c>
      <c r="O387">
        <v>614750</v>
      </c>
      <c r="P387">
        <v>689546</v>
      </c>
      <c r="Q387">
        <v>421158</v>
      </c>
      <c r="R387">
        <v>400988</v>
      </c>
      <c r="S387">
        <v>487535</v>
      </c>
      <c r="T387">
        <v>747891</v>
      </c>
      <c r="U387">
        <v>844823</v>
      </c>
      <c r="V387">
        <v>868671</v>
      </c>
      <c r="W387">
        <v>325954</v>
      </c>
      <c r="X387">
        <v>307458</v>
      </c>
      <c r="Y387">
        <v>329803</v>
      </c>
      <c r="Z387">
        <v>978189</v>
      </c>
      <c r="AA387">
        <v>1014560</v>
      </c>
      <c r="AB387">
        <v>1076920</v>
      </c>
      <c r="AC387">
        <v>574939</v>
      </c>
      <c r="AD387">
        <v>501158</v>
      </c>
      <c r="AE387">
        <v>591906</v>
      </c>
      <c r="AF387">
        <v>350986</v>
      </c>
      <c r="AG387">
        <v>381989</v>
      </c>
      <c r="AH387">
        <v>398777</v>
      </c>
      <c r="AI387">
        <v>377329</v>
      </c>
      <c r="AJ387">
        <v>379510</v>
      </c>
      <c r="AK387">
        <v>422651</v>
      </c>
      <c r="AL387">
        <v>660762</v>
      </c>
      <c r="AM387">
        <v>811153</v>
      </c>
      <c r="AN387">
        <v>655579</v>
      </c>
      <c r="AO387">
        <v>638082</v>
      </c>
      <c r="AP387">
        <v>922844</v>
      </c>
      <c r="AQ387">
        <v>923821</v>
      </c>
    </row>
    <row r="388" spans="1:43">
      <c r="A388">
        <v>693</v>
      </c>
      <c r="B388" t="s">
        <v>1427</v>
      </c>
      <c r="C388" t="s">
        <v>1428</v>
      </c>
      <c r="D388">
        <v>7.1633199999999997E-4</v>
      </c>
      <c r="E388">
        <v>10</v>
      </c>
      <c r="F388">
        <v>10</v>
      </c>
      <c r="G388">
        <v>0</v>
      </c>
      <c r="H388">
        <v>1122470</v>
      </c>
      <c r="I388">
        <v>985023</v>
      </c>
      <c r="J388">
        <v>964663</v>
      </c>
      <c r="K388">
        <v>1417980</v>
      </c>
      <c r="L388">
        <v>1299330</v>
      </c>
      <c r="M388">
        <v>1212530</v>
      </c>
      <c r="N388">
        <v>1154160</v>
      </c>
      <c r="O388">
        <v>1239690</v>
      </c>
      <c r="P388">
        <v>1201960</v>
      </c>
      <c r="Q388">
        <v>874921</v>
      </c>
      <c r="R388">
        <v>825506</v>
      </c>
      <c r="S388">
        <v>797544</v>
      </c>
      <c r="T388">
        <v>1274150</v>
      </c>
      <c r="U388">
        <v>1380360</v>
      </c>
      <c r="V388">
        <v>1322790</v>
      </c>
      <c r="W388">
        <v>739498</v>
      </c>
      <c r="X388">
        <v>761938</v>
      </c>
      <c r="Y388">
        <v>844270</v>
      </c>
      <c r="Z388">
        <v>1637240</v>
      </c>
      <c r="AA388">
        <v>1565570</v>
      </c>
      <c r="AB388">
        <v>1694670</v>
      </c>
      <c r="AC388">
        <v>1235510</v>
      </c>
      <c r="AD388">
        <v>1161400</v>
      </c>
      <c r="AE388">
        <v>1105430</v>
      </c>
      <c r="AF388">
        <v>1043880</v>
      </c>
      <c r="AG388">
        <v>1015680</v>
      </c>
      <c r="AH388">
        <v>1392510</v>
      </c>
      <c r="AI388">
        <v>975955</v>
      </c>
      <c r="AJ388">
        <v>1154310</v>
      </c>
      <c r="AK388">
        <v>1080620</v>
      </c>
      <c r="AL388">
        <v>1064400</v>
      </c>
      <c r="AM388">
        <v>1307930</v>
      </c>
      <c r="AN388">
        <v>982896</v>
      </c>
      <c r="AO388">
        <v>548583</v>
      </c>
      <c r="AP388">
        <v>839185</v>
      </c>
      <c r="AQ388">
        <v>944697</v>
      </c>
    </row>
    <row r="389" spans="1:43">
      <c r="A389">
        <v>714</v>
      </c>
      <c r="B389" t="s">
        <v>1469</v>
      </c>
      <c r="C389" t="s">
        <v>1470</v>
      </c>
      <c r="D389">
        <v>3.5228500000000003E-2</v>
      </c>
      <c r="E389">
        <v>10</v>
      </c>
      <c r="F389">
        <v>10</v>
      </c>
      <c r="G389">
        <v>0</v>
      </c>
      <c r="H389">
        <v>379591</v>
      </c>
      <c r="I389">
        <v>317370</v>
      </c>
      <c r="J389">
        <v>377115</v>
      </c>
      <c r="K389">
        <v>274391</v>
      </c>
      <c r="L389">
        <v>212454</v>
      </c>
      <c r="M389">
        <v>274414</v>
      </c>
      <c r="N389">
        <v>407797</v>
      </c>
      <c r="O389">
        <v>419992</v>
      </c>
      <c r="P389">
        <v>512943</v>
      </c>
      <c r="Q389">
        <v>125479</v>
      </c>
      <c r="R389">
        <v>327767</v>
      </c>
      <c r="S389">
        <v>185999</v>
      </c>
      <c r="T389">
        <v>426007</v>
      </c>
      <c r="U389">
        <v>585412</v>
      </c>
      <c r="V389">
        <v>567661</v>
      </c>
      <c r="W389">
        <v>144632</v>
      </c>
      <c r="X389">
        <v>150870</v>
      </c>
      <c r="Y389">
        <v>152439</v>
      </c>
      <c r="Z389">
        <v>677609</v>
      </c>
      <c r="AA389">
        <v>611455</v>
      </c>
      <c r="AB389">
        <v>921707</v>
      </c>
      <c r="AC389">
        <v>269380</v>
      </c>
      <c r="AD389">
        <v>326492</v>
      </c>
      <c r="AE389">
        <v>408396</v>
      </c>
      <c r="AF389">
        <v>242016</v>
      </c>
      <c r="AG389">
        <v>296251</v>
      </c>
      <c r="AH389">
        <v>267617</v>
      </c>
      <c r="AI389">
        <v>247192</v>
      </c>
      <c r="AJ389">
        <v>151729</v>
      </c>
      <c r="AK389">
        <v>131728</v>
      </c>
      <c r="AL389">
        <v>302597</v>
      </c>
      <c r="AM389">
        <v>419268</v>
      </c>
      <c r="AN389">
        <v>307232</v>
      </c>
      <c r="AO389">
        <v>217174</v>
      </c>
      <c r="AP389">
        <v>331154</v>
      </c>
      <c r="AQ389">
        <v>248777</v>
      </c>
    </row>
    <row r="390" spans="1:43">
      <c r="A390">
        <v>785</v>
      </c>
      <c r="B390" t="s">
        <v>1611</v>
      </c>
      <c r="C390" t="s">
        <v>1612</v>
      </c>
      <c r="D390">
        <v>7.1633199999999997E-4</v>
      </c>
      <c r="E390">
        <v>10</v>
      </c>
      <c r="F390">
        <v>9</v>
      </c>
      <c r="G390">
        <v>1</v>
      </c>
      <c r="H390">
        <v>92349.4</v>
      </c>
      <c r="I390">
        <v>88164.800000000003</v>
      </c>
      <c r="J390">
        <v>99727.4</v>
      </c>
      <c r="K390">
        <v>107897</v>
      </c>
      <c r="L390">
        <v>102748</v>
      </c>
      <c r="M390">
        <v>104643</v>
      </c>
      <c r="N390">
        <v>145365</v>
      </c>
      <c r="O390">
        <v>147925</v>
      </c>
      <c r="P390">
        <v>162984</v>
      </c>
      <c r="Q390">
        <v>97741.4</v>
      </c>
      <c r="R390">
        <v>108131</v>
      </c>
      <c r="S390">
        <v>121282</v>
      </c>
      <c r="T390">
        <v>99869.9</v>
      </c>
      <c r="U390">
        <v>116816</v>
      </c>
      <c r="V390">
        <v>118332</v>
      </c>
      <c r="W390">
        <v>90783.7</v>
      </c>
      <c r="X390">
        <v>98547.8</v>
      </c>
      <c r="Y390">
        <v>104645</v>
      </c>
      <c r="Z390">
        <v>201005</v>
      </c>
      <c r="AA390">
        <v>168871</v>
      </c>
      <c r="AB390">
        <v>210673</v>
      </c>
      <c r="AC390">
        <v>181712</v>
      </c>
      <c r="AD390">
        <v>171167</v>
      </c>
      <c r="AE390">
        <v>199530</v>
      </c>
      <c r="AF390">
        <v>122557</v>
      </c>
      <c r="AG390">
        <v>143724</v>
      </c>
      <c r="AH390">
        <v>138040</v>
      </c>
      <c r="AI390">
        <v>126830</v>
      </c>
      <c r="AJ390">
        <v>122365</v>
      </c>
      <c r="AK390">
        <v>144543</v>
      </c>
      <c r="AL390">
        <v>99700.4</v>
      </c>
      <c r="AM390">
        <v>160489</v>
      </c>
      <c r="AN390">
        <v>122973</v>
      </c>
      <c r="AO390">
        <v>48319.5</v>
      </c>
      <c r="AP390">
        <v>87683.4</v>
      </c>
      <c r="AQ390">
        <v>113487</v>
      </c>
    </row>
    <row r="391" spans="1:43">
      <c r="A391">
        <v>806</v>
      </c>
      <c r="B391" t="s">
        <v>1653</v>
      </c>
      <c r="C391" t="s">
        <v>1654</v>
      </c>
      <c r="D391">
        <v>7.1633199999999997E-4</v>
      </c>
      <c r="E391">
        <v>10</v>
      </c>
      <c r="F391">
        <v>7</v>
      </c>
      <c r="G391">
        <v>3</v>
      </c>
      <c r="H391">
        <v>4406280</v>
      </c>
      <c r="I391">
        <v>3751800</v>
      </c>
      <c r="J391">
        <v>2689210</v>
      </c>
      <c r="K391">
        <v>3338160</v>
      </c>
      <c r="L391">
        <v>3191950</v>
      </c>
      <c r="M391">
        <v>3177220</v>
      </c>
      <c r="N391">
        <v>4164460</v>
      </c>
      <c r="O391">
        <v>4263050</v>
      </c>
      <c r="P391">
        <v>2652530</v>
      </c>
      <c r="Q391">
        <v>2217120</v>
      </c>
      <c r="R391">
        <v>2049470</v>
      </c>
      <c r="S391">
        <v>2148200</v>
      </c>
      <c r="T391">
        <v>4416550</v>
      </c>
      <c r="U391">
        <v>4957240</v>
      </c>
      <c r="V391">
        <v>4393050</v>
      </c>
      <c r="W391">
        <v>1778280</v>
      </c>
      <c r="X391">
        <v>1618090</v>
      </c>
      <c r="Y391">
        <v>1168670</v>
      </c>
      <c r="Z391">
        <v>6735010</v>
      </c>
      <c r="AA391">
        <v>7023310</v>
      </c>
      <c r="AB391">
        <v>6869300</v>
      </c>
      <c r="AC391">
        <v>3472570</v>
      </c>
      <c r="AD391">
        <v>2993790</v>
      </c>
      <c r="AE391">
        <v>2394780</v>
      </c>
      <c r="AF391">
        <v>2684650</v>
      </c>
      <c r="AG391">
        <v>2483660</v>
      </c>
      <c r="AH391">
        <v>2229540</v>
      </c>
      <c r="AI391">
        <v>2416310</v>
      </c>
      <c r="AJ391">
        <v>2483930</v>
      </c>
      <c r="AK391">
        <v>2357830</v>
      </c>
      <c r="AL391">
        <v>4445770</v>
      </c>
      <c r="AM391">
        <v>5065030</v>
      </c>
      <c r="AN391">
        <v>4000500</v>
      </c>
      <c r="AO391">
        <v>3379570</v>
      </c>
      <c r="AP391">
        <v>4727910</v>
      </c>
      <c r="AQ391">
        <v>4226260</v>
      </c>
    </row>
    <row r="392" spans="1:43">
      <c r="A392">
        <v>852</v>
      </c>
      <c r="B392" t="s">
        <v>1745</v>
      </c>
      <c r="C392" t="s">
        <v>1746</v>
      </c>
      <c r="D392">
        <v>1.4626999999999999E-3</v>
      </c>
      <c r="E392">
        <v>10</v>
      </c>
      <c r="F392">
        <v>10</v>
      </c>
      <c r="G392">
        <v>0</v>
      </c>
      <c r="H392">
        <v>335297</v>
      </c>
      <c r="I392">
        <v>296649</v>
      </c>
      <c r="J392">
        <v>266235</v>
      </c>
      <c r="K392">
        <v>387216</v>
      </c>
      <c r="L392">
        <v>362008</v>
      </c>
      <c r="M392">
        <v>382506</v>
      </c>
      <c r="N392">
        <v>330904</v>
      </c>
      <c r="O392">
        <v>355772</v>
      </c>
      <c r="P392">
        <v>211720</v>
      </c>
      <c r="Q392">
        <v>210711</v>
      </c>
      <c r="R392">
        <v>161928</v>
      </c>
      <c r="S392">
        <v>185995</v>
      </c>
      <c r="T392">
        <v>471126</v>
      </c>
      <c r="U392">
        <v>538750</v>
      </c>
      <c r="V392">
        <v>539917</v>
      </c>
      <c r="W392">
        <v>174509</v>
      </c>
      <c r="X392">
        <v>184560</v>
      </c>
      <c r="Y392">
        <v>181725</v>
      </c>
      <c r="Z392">
        <v>771761</v>
      </c>
      <c r="AA392">
        <v>694379</v>
      </c>
      <c r="AB392">
        <v>785612</v>
      </c>
      <c r="AC392">
        <v>414034</v>
      </c>
      <c r="AD392">
        <v>414447</v>
      </c>
      <c r="AE392">
        <v>374077</v>
      </c>
      <c r="AF392">
        <v>243707</v>
      </c>
      <c r="AG392">
        <v>224511</v>
      </c>
      <c r="AH392">
        <v>491356</v>
      </c>
      <c r="AI392">
        <v>328690</v>
      </c>
      <c r="AJ392">
        <v>332882</v>
      </c>
      <c r="AK392">
        <v>251053</v>
      </c>
      <c r="AL392">
        <v>368363</v>
      </c>
      <c r="AM392">
        <v>479139</v>
      </c>
      <c r="AN392">
        <v>356200</v>
      </c>
      <c r="AO392">
        <v>179130</v>
      </c>
      <c r="AP392">
        <v>233390</v>
      </c>
      <c r="AQ392">
        <v>241095</v>
      </c>
    </row>
    <row r="393" spans="1:43">
      <c r="A393">
        <v>881</v>
      </c>
      <c r="B393" t="s">
        <v>1803</v>
      </c>
      <c r="C393" t="s">
        <v>1804</v>
      </c>
      <c r="D393">
        <v>7.1633199999999997E-4</v>
      </c>
      <c r="E393">
        <v>10</v>
      </c>
      <c r="F393">
        <v>10</v>
      </c>
      <c r="G393">
        <v>0</v>
      </c>
      <c r="H393">
        <v>3483780</v>
      </c>
      <c r="I393">
        <v>3283530</v>
      </c>
      <c r="J393">
        <v>3595560</v>
      </c>
      <c r="K393">
        <v>4298440</v>
      </c>
      <c r="L393">
        <v>3838980</v>
      </c>
      <c r="M393">
        <v>4106710</v>
      </c>
      <c r="N393">
        <v>2989490</v>
      </c>
      <c r="O393">
        <v>2829620</v>
      </c>
      <c r="P393">
        <v>2937850</v>
      </c>
      <c r="Q393">
        <v>2150600</v>
      </c>
      <c r="R393">
        <v>2402980</v>
      </c>
      <c r="S393">
        <v>2622620</v>
      </c>
      <c r="T393">
        <v>2695750</v>
      </c>
      <c r="U393">
        <v>3205540</v>
      </c>
      <c r="V393">
        <v>2547580</v>
      </c>
      <c r="W393">
        <v>2090030</v>
      </c>
      <c r="X393">
        <v>2144270</v>
      </c>
      <c r="Y393">
        <v>2321810</v>
      </c>
      <c r="Z393">
        <v>3702280</v>
      </c>
      <c r="AA393">
        <v>3568860</v>
      </c>
      <c r="AB393">
        <v>3665850</v>
      </c>
      <c r="AC393">
        <v>3647000</v>
      </c>
      <c r="AD393">
        <v>3565020</v>
      </c>
      <c r="AE393">
        <v>3896070</v>
      </c>
      <c r="AF393">
        <v>2057470</v>
      </c>
      <c r="AG393">
        <v>1983180</v>
      </c>
      <c r="AH393">
        <v>2183120</v>
      </c>
      <c r="AI393">
        <v>2033550</v>
      </c>
      <c r="AJ393">
        <v>2227780</v>
      </c>
      <c r="AK393">
        <v>2202340</v>
      </c>
      <c r="AL393">
        <v>1809100</v>
      </c>
      <c r="AM393">
        <v>2521870</v>
      </c>
      <c r="AN393">
        <v>1700910</v>
      </c>
      <c r="AO393">
        <v>1484560</v>
      </c>
      <c r="AP393">
        <v>2102930</v>
      </c>
      <c r="AQ393">
        <v>2217780</v>
      </c>
    </row>
    <row r="394" spans="1:43">
      <c r="A394">
        <v>910</v>
      </c>
      <c r="B394" t="s">
        <v>1861</v>
      </c>
      <c r="C394" t="s">
        <v>1862</v>
      </c>
      <c r="D394">
        <v>7.1633199999999997E-4</v>
      </c>
      <c r="E394">
        <v>10</v>
      </c>
      <c r="F394">
        <v>1</v>
      </c>
      <c r="G394">
        <v>9</v>
      </c>
      <c r="H394">
        <v>32535900</v>
      </c>
      <c r="I394">
        <v>23875700</v>
      </c>
      <c r="J394">
        <v>24896700</v>
      </c>
      <c r="K394">
        <v>37174400</v>
      </c>
      <c r="L394">
        <v>32279400</v>
      </c>
      <c r="M394">
        <v>37176000</v>
      </c>
      <c r="N394">
        <v>33174300</v>
      </c>
      <c r="O394">
        <v>30782100</v>
      </c>
      <c r="P394">
        <v>31914200</v>
      </c>
      <c r="Q394">
        <v>26849400</v>
      </c>
      <c r="R394">
        <v>24546100</v>
      </c>
      <c r="S394">
        <v>24835100</v>
      </c>
      <c r="T394">
        <v>30460300</v>
      </c>
      <c r="U394">
        <v>32695400</v>
      </c>
      <c r="V394">
        <v>31396700</v>
      </c>
      <c r="W394">
        <v>17971000</v>
      </c>
      <c r="X394">
        <v>15451500</v>
      </c>
      <c r="Y394">
        <v>13796200</v>
      </c>
      <c r="Z394">
        <v>42349000</v>
      </c>
      <c r="AA394">
        <v>38021200</v>
      </c>
      <c r="AB394">
        <v>42365600</v>
      </c>
      <c r="AC394">
        <v>30040600</v>
      </c>
      <c r="AD394">
        <v>24220600</v>
      </c>
      <c r="AE394">
        <v>27082300</v>
      </c>
      <c r="AF394">
        <v>20117200</v>
      </c>
      <c r="AG394">
        <v>18019100</v>
      </c>
      <c r="AH394">
        <v>17636500</v>
      </c>
      <c r="AI394">
        <v>24860800</v>
      </c>
      <c r="AJ394">
        <v>22825700</v>
      </c>
      <c r="AK394">
        <v>22038800</v>
      </c>
      <c r="AL394">
        <v>30993200</v>
      </c>
      <c r="AM394">
        <v>37134400</v>
      </c>
      <c r="AN394">
        <v>26642200</v>
      </c>
      <c r="AO394">
        <v>17956500</v>
      </c>
      <c r="AP394">
        <v>23683600</v>
      </c>
      <c r="AQ394">
        <v>23048600</v>
      </c>
    </row>
    <row r="395" spans="1:43">
      <c r="A395">
        <v>985</v>
      </c>
      <c r="B395" t="s">
        <v>2011</v>
      </c>
      <c r="C395" t="s">
        <v>2012</v>
      </c>
      <c r="D395">
        <v>7.1633199999999997E-4</v>
      </c>
      <c r="E395">
        <v>10</v>
      </c>
      <c r="F395">
        <v>10</v>
      </c>
      <c r="G395">
        <v>0</v>
      </c>
      <c r="H395">
        <v>1728670</v>
      </c>
      <c r="I395">
        <v>1597150</v>
      </c>
      <c r="J395">
        <v>1562310</v>
      </c>
      <c r="K395">
        <v>1489950</v>
      </c>
      <c r="L395">
        <v>1396890</v>
      </c>
      <c r="M395">
        <v>1578420</v>
      </c>
      <c r="N395">
        <v>2283950</v>
      </c>
      <c r="O395">
        <v>2319930</v>
      </c>
      <c r="P395">
        <v>1846780</v>
      </c>
      <c r="Q395">
        <v>1120870</v>
      </c>
      <c r="R395">
        <v>1166950</v>
      </c>
      <c r="S395">
        <v>1210410</v>
      </c>
      <c r="T395">
        <v>2229320</v>
      </c>
      <c r="U395">
        <v>2409310</v>
      </c>
      <c r="V395">
        <v>2345710</v>
      </c>
      <c r="W395">
        <v>855359</v>
      </c>
      <c r="X395">
        <v>832644</v>
      </c>
      <c r="Y395">
        <v>1012470</v>
      </c>
      <c r="Z395">
        <v>2340150</v>
      </c>
      <c r="AA395">
        <v>2285020</v>
      </c>
      <c r="AB395">
        <v>2328790</v>
      </c>
      <c r="AC395">
        <v>1246250</v>
      </c>
      <c r="AD395">
        <v>1142770</v>
      </c>
      <c r="AE395">
        <v>1173010</v>
      </c>
      <c r="AF395">
        <v>762438</v>
      </c>
      <c r="AG395">
        <v>949940</v>
      </c>
      <c r="AH395">
        <v>792277</v>
      </c>
      <c r="AI395">
        <v>1036340</v>
      </c>
      <c r="AJ395">
        <v>1092130</v>
      </c>
      <c r="AK395">
        <v>1094330</v>
      </c>
      <c r="AL395">
        <v>1003240</v>
      </c>
      <c r="AM395">
        <v>1314430</v>
      </c>
      <c r="AN395">
        <v>1002320</v>
      </c>
      <c r="AO395">
        <v>443890</v>
      </c>
      <c r="AP395">
        <v>638664</v>
      </c>
      <c r="AQ395">
        <v>639210</v>
      </c>
    </row>
    <row r="396" spans="1:43">
      <c r="A396">
        <v>1046</v>
      </c>
      <c r="B396" t="s">
        <v>2133</v>
      </c>
      <c r="C396" t="s">
        <v>2134</v>
      </c>
      <c r="D396">
        <v>7.1633199999999997E-4</v>
      </c>
      <c r="E396">
        <v>10</v>
      </c>
      <c r="F396">
        <v>10</v>
      </c>
      <c r="G396">
        <v>0</v>
      </c>
      <c r="H396">
        <v>1850030</v>
      </c>
      <c r="I396">
        <v>1592890</v>
      </c>
      <c r="J396">
        <v>1461990</v>
      </c>
      <c r="K396">
        <v>3538150</v>
      </c>
      <c r="L396">
        <v>3410540</v>
      </c>
      <c r="M396">
        <v>3643280</v>
      </c>
      <c r="N396">
        <v>3861720</v>
      </c>
      <c r="O396">
        <v>3955480</v>
      </c>
      <c r="P396">
        <v>3551630</v>
      </c>
      <c r="Q396">
        <v>3534950</v>
      </c>
      <c r="R396">
        <v>3501580</v>
      </c>
      <c r="S396">
        <v>3811020</v>
      </c>
      <c r="T396">
        <v>2370820</v>
      </c>
      <c r="U396">
        <v>2783890</v>
      </c>
      <c r="V396">
        <v>2961320</v>
      </c>
      <c r="W396">
        <v>2161780</v>
      </c>
      <c r="X396">
        <v>1862110</v>
      </c>
      <c r="Y396">
        <v>1817220</v>
      </c>
      <c r="Z396">
        <v>4837540</v>
      </c>
      <c r="AA396">
        <v>4987840</v>
      </c>
      <c r="AB396">
        <v>5341640</v>
      </c>
      <c r="AC396">
        <v>4600350</v>
      </c>
      <c r="AD396">
        <v>4491740</v>
      </c>
      <c r="AE396">
        <v>3986740</v>
      </c>
      <c r="AF396">
        <v>2750070</v>
      </c>
      <c r="AG396">
        <v>2906130</v>
      </c>
      <c r="AH396">
        <v>2629770</v>
      </c>
      <c r="AI396">
        <v>3952590</v>
      </c>
      <c r="AJ396">
        <v>4159600</v>
      </c>
      <c r="AK396">
        <v>4449150</v>
      </c>
      <c r="AL396">
        <v>2103540</v>
      </c>
      <c r="AM396">
        <v>2590510</v>
      </c>
      <c r="AN396">
        <v>2085750</v>
      </c>
      <c r="AO396">
        <v>2419480</v>
      </c>
      <c r="AP396">
        <v>3262810</v>
      </c>
      <c r="AQ396">
        <v>3106080</v>
      </c>
    </row>
    <row r="397" spans="1:43">
      <c r="A397">
        <v>1105</v>
      </c>
      <c r="B397" t="s">
        <v>2251</v>
      </c>
      <c r="C397" t="s">
        <v>2252</v>
      </c>
      <c r="D397">
        <v>7.1633199999999997E-4</v>
      </c>
      <c r="E397">
        <v>10</v>
      </c>
      <c r="F397">
        <v>10</v>
      </c>
      <c r="G397">
        <v>0</v>
      </c>
      <c r="H397">
        <v>1500430</v>
      </c>
      <c r="I397">
        <v>1384650</v>
      </c>
      <c r="J397">
        <v>1453570</v>
      </c>
      <c r="K397">
        <v>2543530</v>
      </c>
      <c r="L397">
        <v>2507190</v>
      </c>
      <c r="M397">
        <v>2675810</v>
      </c>
      <c r="N397">
        <v>3159320</v>
      </c>
      <c r="O397">
        <v>3267870</v>
      </c>
      <c r="P397">
        <v>3285460</v>
      </c>
      <c r="Q397">
        <v>2711950</v>
      </c>
      <c r="R397">
        <v>2985680</v>
      </c>
      <c r="S397">
        <v>3284300</v>
      </c>
      <c r="T397">
        <v>1715760</v>
      </c>
      <c r="U397">
        <v>2193740</v>
      </c>
      <c r="V397">
        <v>2280730</v>
      </c>
      <c r="W397">
        <v>1777860</v>
      </c>
      <c r="X397">
        <v>1870010</v>
      </c>
      <c r="Y397">
        <v>2003340</v>
      </c>
      <c r="Z397">
        <v>4250750</v>
      </c>
      <c r="AA397">
        <v>4268820</v>
      </c>
      <c r="AB397">
        <v>4595520</v>
      </c>
      <c r="AC397">
        <v>3690030</v>
      </c>
      <c r="AD397">
        <v>3419870</v>
      </c>
      <c r="AE397">
        <v>3466000</v>
      </c>
      <c r="AF397">
        <v>2493140</v>
      </c>
      <c r="AG397">
        <v>2722580</v>
      </c>
      <c r="AH397">
        <v>3173360</v>
      </c>
      <c r="AI397">
        <v>3725190</v>
      </c>
      <c r="AJ397">
        <v>3920410</v>
      </c>
      <c r="AK397">
        <v>4246790</v>
      </c>
      <c r="AL397">
        <v>1500230</v>
      </c>
      <c r="AM397">
        <v>2021760</v>
      </c>
      <c r="AN397">
        <v>1552690</v>
      </c>
      <c r="AO397">
        <v>1551130</v>
      </c>
      <c r="AP397">
        <v>2249500</v>
      </c>
      <c r="AQ397">
        <v>2294850</v>
      </c>
    </row>
    <row r="398" spans="1:43">
      <c r="A398">
        <v>1166</v>
      </c>
      <c r="B398" t="s">
        <v>2373</v>
      </c>
      <c r="C398" t="s">
        <v>2374</v>
      </c>
      <c r="D398">
        <v>1.9795199999999999E-2</v>
      </c>
      <c r="E398">
        <v>10</v>
      </c>
      <c r="F398">
        <v>10</v>
      </c>
      <c r="G398">
        <v>0</v>
      </c>
      <c r="H398">
        <v>210543</v>
      </c>
      <c r="I398">
        <v>172197</v>
      </c>
      <c r="J398">
        <v>171753</v>
      </c>
      <c r="K398">
        <v>120876</v>
      </c>
      <c r="L398">
        <v>119300</v>
      </c>
      <c r="M398">
        <v>168054</v>
      </c>
      <c r="N398">
        <v>182092</v>
      </c>
      <c r="O398">
        <v>284086</v>
      </c>
      <c r="P398">
        <v>196206</v>
      </c>
      <c r="Q398">
        <v>127479</v>
      </c>
      <c r="R398">
        <v>142025</v>
      </c>
      <c r="S398">
        <v>142775</v>
      </c>
      <c r="T398">
        <v>122807</v>
      </c>
      <c r="U398">
        <v>200570</v>
      </c>
      <c r="V398">
        <v>197007</v>
      </c>
      <c r="W398">
        <v>81823.8</v>
      </c>
      <c r="X398">
        <v>78143.5</v>
      </c>
      <c r="Y398">
        <v>82858</v>
      </c>
      <c r="Z398">
        <v>227197</v>
      </c>
      <c r="AA398">
        <v>187480</v>
      </c>
      <c r="AB398">
        <v>221486</v>
      </c>
      <c r="AC398">
        <v>165387</v>
      </c>
      <c r="AD398">
        <v>128927</v>
      </c>
      <c r="AE398">
        <v>192157</v>
      </c>
      <c r="AF398">
        <v>119891</v>
      </c>
      <c r="AG398">
        <v>149325</v>
      </c>
      <c r="AH398">
        <v>206074</v>
      </c>
      <c r="AI398">
        <v>41215.199999999997</v>
      </c>
      <c r="AJ398">
        <v>73151.8</v>
      </c>
      <c r="AK398">
        <v>133253</v>
      </c>
      <c r="AL398">
        <v>127778</v>
      </c>
      <c r="AM398">
        <v>187781</v>
      </c>
      <c r="AN398">
        <v>133057</v>
      </c>
      <c r="AO398">
        <v>49761.3</v>
      </c>
      <c r="AP398">
        <v>58875</v>
      </c>
      <c r="AQ398">
        <v>24973.9</v>
      </c>
    </row>
    <row r="399" spans="1:43">
      <c r="A399">
        <v>1233</v>
      </c>
      <c r="B399" t="s">
        <v>2507</v>
      </c>
      <c r="C399" t="s">
        <v>2508</v>
      </c>
      <c r="D399">
        <v>7.1633199999999997E-4</v>
      </c>
      <c r="E399">
        <v>10</v>
      </c>
      <c r="F399">
        <v>10</v>
      </c>
      <c r="G399">
        <v>0</v>
      </c>
      <c r="H399">
        <v>249639</v>
      </c>
      <c r="I399">
        <v>243724</v>
      </c>
      <c r="J399">
        <v>269898</v>
      </c>
      <c r="K399">
        <v>199918</v>
      </c>
      <c r="L399">
        <v>217218</v>
      </c>
      <c r="M399">
        <v>226986</v>
      </c>
      <c r="N399">
        <v>381702</v>
      </c>
      <c r="O399">
        <v>446805</v>
      </c>
      <c r="P399">
        <v>425732</v>
      </c>
      <c r="Q399">
        <v>214794</v>
      </c>
      <c r="R399">
        <v>199716</v>
      </c>
      <c r="S399">
        <v>233715</v>
      </c>
      <c r="T399">
        <v>373602</v>
      </c>
      <c r="U399">
        <v>459675</v>
      </c>
      <c r="V399">
        <v>514835</v>
      </c>
      <c r="W399">
        <v>149509</v>
      </c>
      <c r="X399">
        <v>178742</v>
      </c>
      <c r="Y399">
        <v>166401</v>
      </c>
      <c r="Z399">
        <v>543484</v>
      </c>
      <c r="AA399">
        <v>551423</v>
      </c>
      <c r="AB399">
        <v>675639</v>
      </c>
      <c r="AC399">
        <v>393235</v>
      </c>
      <c r="AD399">
        <v>400542</v>
      </c>
      <c r="AE399">
        <v>436966</v>
      </c>
      <c r="AF399">
        <v>311903</v>
      </c>
      <c r="AG399">
        <v>349805</v>
      </c>
      <c r="AH399">
        <v>375967</v>
      </c>
      <c r="AI399">
        <v>251266</v>
      </c>
      <c r="AJ399">
        <v>271805</v>
      </c>
      <c r="AK399">
        <v>289132</v>
      </c>
      <c r="AL399">
        <v>480156</v>
      </c>
      <c r="AM399">
        <v>639800</v>
      </c>
      <c r="AN399">
        <v>513757</v>
      </c>
      <c r="AO399">
        <v>241788</v>
      </c>
      <c r="AP399">
        <v>353410</v>
      </c>
      <c r="AQ399">
        <v>356944</v>
      </c>
    </row>
    <row r="400" spans="1:43">
      <c r="A400">
        <v>1263</v>
      </c>
      <c r="B400" t="s">
        <v>2567</v>
      </c>
      <c r="C400" t="s">
        <v>2568</v>
      </c>
      <c r="D400">
        <v>1.42617E-2</v>
      </c>
      <c r="E400">
        <v>10</v>
      </c>
      <c r="F400">
        <v>10</v>
      </c>
      <c r="G400">
        <v>0</v>
      </c>
      <c r="H400">
        <v>40102.699999999997</v>
      </c>
      <c r="I400">
        <v>49303.8</v>
      </c>
      <c r="J400">
        <v>72253.5</v>
      </c>
      <c r="K400">
        <v>46523.6</v>
      </c>
      <c r="L400">
        <v>39220.9</v>
      </c>
      <c r="M400">
        <v>44006</v>
      </c>
      <c r="N400">
        <v>72454.100000000006</v>
      </c>
      <c r="O400">
        <v>83755.100000000006</v>
      </c>
      <c r="P400">
        <v>87911.5</v>
      </c>
      <c r="Q400">
        <v>44133.4</v>
      </c>
      <c r="R400">
        <v>73886.5</v>
      </c>
      <c r="S400">
        <v>23071.3</v>
      </c>
      <c r="T400">
        <v>96876.6</v>
      </c>
      <c r="U400">
        <v>96308.3</v>
      </c>
      <c r="V400">
        <v>92154.2</v>
      </c>
      <c r="W400">
        <v>40594.9</v>
      </c>
      <c r="X400">
        <v>93971.6</v>
      </c>
      <c r="Y400">
        <v>42501.8</v>
      </c>
      <c r="Z400">
        <v>82042.600000000006</v>
      </c>
      <c r="AA400">
        <v>88692.3</v>
      </c>
      <c r="AB400">
        <v>70968.100000000006</v>
      </c>
      <c r="AC400">
        <v>43249.5</v>
      </c>
      <c r="AD400">
        <v>27835.4</v>
      </c>
      <c r="AE400">
        <v>43957.8</v>
      </c>
      <c r="AF400">
        <v>49875.7</v>
      </c>
      <c r="AG400">
        <v>77461.600000000006</v>
      </c>
      <c r="AH400">
        <v>36721.1</v>
      </c>
      <c r="AI400">
        <v>39095.9</v>
      </c>
      <c r="AJ400">
        <v>32927</v>
      </c>
      <c r="AK400">
        <v>27604.1</v>
      </c>
      <c r="AL400">
        <v>68251.600000000006</v>
      </c>
      <c r="AM400">
        <v>76742.5</v>
      </c>
      <c r="AN400">
        <v>54742.5</v>
      </c>
      <c r="AO400">
        <v>18626.5</v>
      </c>
      <c r="AP400">
        <v>41365.300000000003</v>
      </c>
      <c r="AQ400">
        <v>45288.6</v>
      </c>
    </row>
    <row r="401" spans="1:43">
      <c r="A401">
        <v>1318</v>
      </c>
      <c r="B401" t="s">
        <v>2677</v>
      </c>
      <c r="C401" t="s">
        <v>2678</v>
      </c>
      <c r="D401">
        <v>2.82093E-2</v>
      </c>
      <c r="E401">
        <v>10</v>
      </c>
      <c r="F401">
        <v>10</v>
      </c>
      <c r="G401">
        <v>0</v>
      </c>
      <c r="H401">
        <v>23900.400000000001</v>
      </c>
      <c r="I401">
        <v>44735.9</v>
      </c>
      <c r="J401">
        <v>47869.9</v>
      </c>
      <c r="K401">
        <v>48863.3</v>
      </c>
      <c r="L401">
        <v>58511.5</v>
      </c>
      <c r="M401">
        <v>63922</v>
      </c>
      <c r="N401">
        <v>28587</v>
      </c>
      <c r="O401">
        <v>73943.600000000006</v>
      </c>
      <c r="P401">
        <v>57965.2</v>
      </c>
      <c r="Q401">
        <v>9875.1299999999992</v>
      </c>
      <c r="R401">
        <v>33582.400000000001</v>
      </c>
      <c r="S401">
        <v>15312.7</v>
      </c>
      <c r="T401">
        <v>30765.7</v>
      </c>
      <c r="U401">
        <v>37817.199999999997</v>
      </c>
      <c r="V401">
        <v>44513.7</v>
      </c>
      <c r="W401">
        <v>21566.5</v>
      </c>
      <c r="X401">
        <v>12385.8</v>
      </c>
      <c r="Y401">
        <v>21202.9</v>
      </c>
      <c r="Z401">
        <v>97753.2</v>
      </c>
      <c r="AA401">
        <v>66201.600000000006</v>
      </c>
      <c r="AB401">
        <v>102206</v>
      </c>
      <c r="AC401">
        <v>73904.5</v>
      </c>
      <c r="AD401">
        <v>39013.800000000003</v>
      </c>
      <c r="AE401">
        <v>123362</v>
      </c>
      <c r="AF401">
        <v>16403.2</v>
      </c>
      <c r="AG401">
        <v>5669.58</v>
      </c>
      <c r="AH401">
        <v>0</v>
      </c>
      <c r="AI401">
        <v>16051.9</v>
      </c>
      <c r="AJ401">
        <v>19261.599999999999</v>
      </c>
      <c r="AK401">
        <v>74513.8</v>
      </c>
      <c r="AL401">
        <v>74643.100000000006</v>
      </c>
      <c r="AM401">
        <v>97108</v>
      </c>
      <c r="AN401">
        <v>90856.3</v>
      </c>
      <c r="AO401">
        <v>102522</v>
      </c>
      <c r="AP401">
        <v>92178.9</v>
      </c>
      <c r="AQ401">
        <v>123331</v>
      </c>
    </row>
    <row r="402" spans="1:43">
      <c r="A402">
        <v>1401</v>
      </c>
      <c r="B402" t="s">
        <v>2843</v>
      </c>
      <c r="C402" t="s">
        <v>2844</v>
      </c>
      <c r="D402">
        <v>3.0589000000000002E-2</v>
      </c>
      <c r="E402">
        <v>10</v>
      </c>
      <c r="F402">
        <v>10</v>
      </c>
      <c r="G402">
        <v>0</v>
      </c>
      <c r="H402">
        <v>57885.4</v>
      </c>
      <c r="I402">
        <v>53209.599999999999</v>
      </c>
      <c r="J402">
        <v>60243.6</v>
      </c>
      <c r="K402">
        <v>34483</v>
      </c>
      <c r="L402">
        <v>24428.1</v>
      </c>
      <c r="M402">
        <v>36509.300000000003</v>
      </c>
      <c r="N402">
        <v>67510.5</v>
      </c>
      <c r="O402">
        <v>55830.7</v>
      </c>
      <c r="P402">
        <v>91414.9</v>
      </c>
      <c r="Q402">
        <v>45875</v>
      </c>
      <c r="R402">
        <v>41318.1</v>
      </c>
      <c r="S402">
        <v>37671.699999999997</v>
      </c>
      <c r="T402">
        <v>85740.1</v>
      </c>
      <c r="U402">
        <v>75981.3</v>
      </c>
      <c r="V402">
        <v>110106</v>
      </c>
      <c r="W402">
        <v>12788.5</v>
      </c>
      <c r="X402">
        <v>16153.6</v>
      </c>
      <c r="Y402">
        <v>21361.8</v>
      </c>
      <c r="Z402">
        <v>116293</v>
      </c>
      <c r="AA402">
        <v>100702</v>
      </c>
      <c r="AB402">
        <v>108730</v>
      </c>
      <c r="AC402">
        <v>33794</v>
      </c>
      <c r="AD402">
        <v>35033.199999999997</v>
      </c>
      <c r="AE402">
        <v>23071.4</v>
      </c>
      <c r="AF402">
        <v>41619.4</v>
      </c>
      <c r="AG402">
        <v>24276.400000000001</v>
      </c>
      <c r="AH402">
        <v>30044.400000000001</v>
      </c>
      <c r="AI402">
        <v>16915.3</v>
      </c>
      <c r="AJ402">
        <v>6855.32</v>
      </c>
      <c r="AK402">
        <v>36233.599999999999</v>
      </c>
      <c r="AL402">
        <v>85743.3</v>
      </c>
      <c r="AM402">
        <v>153363</v>
      </c>
      <c r="AN402">
        <v>112260</v>
      </c>
      <c r="AO402">
        <v>70581.399999999994</v>
      </c>
      <c r="AP402">
        <v>90165.3</v>
      </c>
      <c r="AQ402">
        <v>116995</v>
      </c>
    </row>
    <row r="403" spans="1:43">
      <c r="A403">
        <v>1409</v>
      </c>
      <c r="B403" t="s">
        <v>2859</v>
      </c>
      <c r="C403" t="s">
        <v>2860</v>
      </c>
      <c r="D403">
        <v>7.1633199999999997E-4</v>
      </c>
      <c r="E403">
        <v>10</v>
      </c>
      <c r="F403">
        <v>10</v>
      </c>
      <c r="G403">
        <v>0</v>
      </c>
      <c r="H403">
        <v>585559</v>
      </c>
      <c r="I403">
        <v>505030</v>
      </c>
      <c r="J403">
        <v>492041</v>
      </c>
      <c r="K403">
        <v>446034</v>
      </c>
      <c r="L403">
        <v>480723</v>
      </c>
      <c r="M403">
        <v>535267</v>
      </c>
      <c r="N403">
        <v>729186</v>
      </c>
      <c r="O403">
        <v>764958</v>
      </c>
      <c r="P403">
        <v>670689</v>
      </c>
      <c r="Q403">
        <v>425315</v>
      </c>
      <c r="R403">
        <v>405099</v>
      </c>
      <c r="S403">
        <v>468570</v>
      </c>
      <c r="T403">
        <v>687912</v>
      </c>
      <c r="U403">
        <v>860005</v>
      </c>
      <c r="V403">
        <v>839813</v>
      </c>
      <c r="W403">
        <v>260180</v>
      </c>
      <c r="X403">
        <v>272066</v>
      </c>
      <c r="Y403">
        <v>310629</v>
      </c>
      <c r="Z403">
        <v>988530</v>
      </c>
      <c r="AA403">
        <v>1116590</v>
      </c>
      <c r="AB403">
        <v>1193060</v>
      </c>
      <c r="AC403">
        <v>629112</v>
      </c>
      <c r="AD403">
        <v>595798</v>
      </c>
      <c r="AE403">
        <v>610503</v>
      </c>
      <c r="AF403">
        <v>540602</v>
      </c>
      <c r="AG403">
        <v>597680</v>
      </c>
      <c r="AH403">
        <v>578317</v>
      </c>
      <c r="AI403">
        <v>364152</v>
      </c>
      <c r="AJ403">
        <v>413462</v>
      </c>
      <c r="AK403">
        <v>424616</v>
      </c>
      <c r="AL403">
        <v>896739</v>
      </c>
      <c r="AM403">
        <v>1177380</v>
      </c>
      <c r="AN403">
        <v>963355</v>
      </c>
      <c r="AO403">
        <v>508445</v>
      </c>
      <c r="AP403">
        <v>704150</v>
      </c>
      <c r="AQ403">
        <v>677122</v>
      </c>
    </row>
    <row r="404" spans="1:43">
      <c r="A404">
        <v>1439</v>
      </c>
      <c r="B404" t="s">
        <v>2919</v>
      </c>
      <c r="C404" t="s">
        <v>2920</v>
      </c>
      <c r="D404">
        <v>7.1633199999999997E-4</v>
      </c>
      <c r="E404">
        <v>10</v>
      </c>
      <c r="F404">
        <v>10</v>
      </c>
      <c r="G404">
        <v>0</v>
      </c>
      <c r="H404">
        <v>2665540</v>
      </c>
      <c r="I404">
        <v>2802550</v>
      </c>
      <c r="J404">
        <v>2688410</v>
      </c>
      <c r="K404">
        <v>5285950</v>
      </c>
      <c r="L404">
        <v>5930780</v>
      </c>
      <c r="M404">
        <v>5704010</v>
      </c>
      <c r="N404">
        <v>2606410</v>
      </c>
      <c r="O404">
        <v>2040130</v>
      </c>
      <c r="P404">
        <v>1667150</v>
      </c>
      <c r="Q404">
        <v>1837080</v>
      </c>
      <c r="R404">
        <v>2221630</v>
      </c>
      <c r="S404">
        <v>2096640</v>
      </c>
      <c r="T404">
        <v>3089210</v>
      </c>
      <c r="U404">
        <v>2427380</v>
      </c>
      <c r="V404">
        <v>1924570</v>
      </c>
      <c r="W404">
        <v>1030940</v>
      </c>
      <c r="X404">
        <v>999468</v>
      </c>
      <c r="Y404">
        <v>1199240</v>
      </c>
      <c r="Z404">
        <v>5058910</v>
      </c>
      <c r="AA404">
        <v>5384020</v>
      </c>
      <c r="AB404">
        <v>4807590</v>
      </c>
      <c r="AC404">
        <v>5536290</v>
      </c>
      <c r="AD404">
        <v>5973800</v>
      </c>
      <c r="AE404">
        <v>4215030</v>
      </c>
      <c r="AF404">
        <v>1550130</v>
      </c>
      <c r="AG404">
        <v>1702950</v>
      </c>
      <c r="AH404">
        <v>2079120</v>
      </c>
      <c r="AI404">
        <v>1694190</v>
      </c>
      <c r="AJ404">
        <v>1712280</v>
      </c>
      <c r="AK404">
        <v>1469950</v>
      </c>
      <c r="AL404">
        <v>4072210</v>
      </c>
      <c r="AM404">
        <v>4139310</v>
      </c>
      <c r="AN404">
        <v>2870770</v>
      </c>
      <c r="AO404">
        <v>4155050</v>
      </c>
      <c r="AP404">
        <v>4414110</v>
      </c>
      <c r="AQ404">
        <v>3661610</v>
      </c>
    </row>
    <row r="405" spans="1:43">
      <c r="A405">
        <v>1473</v>
      </c>
      <c r="B405" t="s">
        <v>2987</v>
      </c>
      <c r="C405" t="s">
        <v>2988</v>
      </c>
      <c r="D405">
        <v>7.1633199999999997E-4</v>
      </c>
      <c r="E405">
        <v>10</v>
      </c>
      <c r="F405">
        <v>10</v>
      </c>
      <c r="G405">
        <v>0</v>
      </c>
      <c r="H405">
        <v>594528</v>
      </c>
      <c r="I405">
        <v>532353</v>
      </c>
      <c r="J405">
        <v>558208</v>
      </c>
      <c r="K405">
        <v>528901</v>
      </c>
      <c r="L405">
        <v>479903</v>
      </c>
      <c r="M405">
        <v>470075</v>
      </c>
      <c r="N405">
        <v>611125</v>
      </c>
      <c r="O405">
        <v>638769</v>
      </c>
      <c r="P405">
        <v>677324</v>
      </c>
      <c r="Q405">
        <v>398756</v>
      </c>
      <c r="R405">
        <v>290639</v>
      </c>
      <c r="S405">
        <v>378463</v>
      </c>
      <c r="T405">
        <v>705182</v>
      </c>
      <c r="U405">
        <v>765535</v>
      </c>
      <c r="V405">
        <v>881000</v>
      </c>
      <c r="W405">
        <v>345430</v>
      </c>
      <c r="X405">
        <v>290056</v>
      </c>
      <c r="Y405">
        <v>338529</v>
      </c>
      <c r="Z405">
        <v>734799</v>
      </c>
      <c r="AA405">
        <v>725995</v>
      </c>
      <c r="AB405">
        <v>677352</v>
      </c>
      <c r="AC405">
        <v>504077</v>
      </c>
      <c r="AD405">
        <v>420222</v>
      </c>
      <c r="AE405">
        <v>490885</v>
      </c>
      <c r="AF405">
        <v>390358</v>
      </c>
      <c r="AG405">
        <v>471669</v>
      </c>
      <c r="AH405">
        <v>424292</v>
      </c>
      <c r="AI405">
        <v>269657</v>
      </c>
      <c r="AJ405">
        <v>348698</v>
      </c>
      <c r="AK405">
        <v>310589</v>
      </c>
      <c r="AL405">
        <v>505618</v>
      </c>
      <c r="AM405">
        <v>653683</v>
      </c>
      <c r="AN405">
        <v>402338</v>
      </c>
      <c r="AO405">
        <v>226950</v>
      </c>
      <c r="AP405">
        <v>355891</v>
      </c>
      <c r="AQ405">
        <v>333008</v>
      </c>
    </row>
    <row r="406" spans="1:43">
      <c r="A406">
        <v>1497</v>
      </c>
      <c r="B406" t="s">
        <v>3035</v>
      </c>
      <c r="C406" t="s">
        <v>3036</v>
      </c>
      <c r="D406">
        <v>7.1633199999999997E-4</v>
      </c>
      <c r="E406">
        <v>10</v>
      </c>
      <c r="F406">
        <v>10</v>
      </c>
      <c r="G406">
        <v>0</v>
      </c>
      <c r="H406">
        <v>296038</v>
      </c>
      <c r="I406">
        <v>233021</v>
      </c>
      <c r="J406">
        <v>233885</v>
      </c>
      <c r="K406">
        <v>413883</v>
      </c>
      <c r="L406">
        <v>329659</v>
      </c>
      <c r="M406">
        <v>391677</v>
      </c>
      <c r="N406">
        <v>486506</v>
      </c>
      <c r="O406">
        <v>412039</v>
      </c>
      <c r="P406">
        <v>359126</v>
      </c>
      <c r="Q406">
        <v>417713</v>
      </c>
      <c r="R406">
        <v>350322</v>
      </c>
      <c r="S406">
        <v>345295</v>
      </c>
      <c r="T406">
        <v>317597</v>
      </c>
      <c r="U406">
        <v>377393</v>
      </c>
      <c r="V406">
        <v>351730</v>
      </c>
      <c r="W406">
        <v>257614</v>
      </c>
      <c r="X406">
        <v>216588</v>
      </c>
      <c r="Y406">
        <v>183284</v>
      </c>
      <c r="Z406">
        <v>526167</v>
      </c>
      <c r="AA406">
        <v>496513</v>
      </c>
      <c r="AB406">
        <v>506848</v>
      </c>
      <c r="AC406">
        <v>556648</v>
      </c>
      <c r="AD406">
        <v>456548</v>
      </c>
      <c r="AE406">
        <v>436843</v>
      </c>
      <c r="AF406">
        <v>340370</v>
      </c>
      <c r="AG406">
        <v>388007</v>
      </c>
      <c r="AH406">
        <v>560786</v>
      </c>
      <c r="AI406">
        <v>440407</v>
      </c>
      <c r="AJ406">
        <v>377247</v>
      </c>
      <c r="AK406">
        <v>429661</v>
      </c>
      <c r="AL406">
        <v>390252</v>
      </c>
      <c r="AM406">
        <v>414719</v>
      </c>
      <c r="AN406">
        <v>293771</v>
      </c>
      <c r="AO406">
        <v>260993</v>
      </c>
      <c r="AP406">
        <v>338138</v>
      </c>
      <c r="AQ406">
        <v>345527</v>
      </c>
    </row>
    <row r="407" spans="1:43">
      <c r="A407">
        <v>1537</v>
      </c>
      <c r="B407" t="s">
        <v>3115</v>
      </c>
      <c r="C407" t="s">
        <v>3116</v>
      </c>
      <c r="D407">
        <v>7.1633199999999997E-4</v>
      </c>
      <c r="E407">
        <v>10</v>
      </c>
      <c r="F407">
        <v>10</v>
      </c>
      <c r="G407">
        <v>0</v>
      </c>
      <c r="H407">
        <v>135218</v>
      </c>
      <c r="I407">
        <v>106743</v>
      </c>
      <c r="J407">
        <v>111708</v>
      </c>
      <c r="K407">
        <v>130823</v>
      </c>
      <c r="L407">
        <v>126600</v>
      </c>
      <c r="M407">
        <v>154737</v>
      </c>
      <c r="N407">
        <v>134226</v>
      </c>
      <c r="O407">
        <v>133590</v>
      </c>
      <c r="P407">
        <v>130762</v>
      </c>
      <c r="Q407">
        <v>109420</v>
      </c>
      <c r="R407">
        <v>109537</v>
      </c>
      <c r="S407">
        <v>115396</v>
      </c>
      <c r="T407">
        <v>120164</v>
      </c>
      <c r="U407">
        <v>142967</v>
      </c>
      <c r="V407">
        <v>132546</v>
      </c>
      <c r="W407">
        <v>104472</v>
      </c>
      <c r="X407">
        <v>111748</v>
      </c>
      <c r="Y407">
        <v>94541</v>
      </c>
      <c r="Z407">
        <v>126163</v>
      </c>
      <c r="AA407">
        <v>131968</v>
      </c>
      <c r="AB407">
        <v>134746</v>
      </c>
      <c r="AC407">
        <v>111275</v>
      </c>
      <c r="AD407">
        <v>89779.5</v>
      </c>
      <c r="AE407">
        <v>104826</v>
      </c>
      <c r="AF407">
        <v>72995.199999999997</v>
      </c>
      <c r="AG407">
        <v>99973.7</v>
      </c>
      <c r="AH407">
        <v>111277</v>
      </c>
      <c r="AI407">
        <v>94034.4</v>
      </c>
      <c r="AJ407">
        <v>117677</v>
      </c>
      <c r="AK407">
        <v>90553.1</v>
      </c>
      <c r="AL407">
        <v>111266</v>
      </c>
      <c r="AM407">
        <v>144769</v>
      </c>
      <c r="AN407">
        <v>89905.8</v>
      </c>
      <c r="AO407">
        <v>71517.5</v>
      </c>
      <c r="AP407">
        <v>105140</v>
      </c>
      <c r="AQ407">
        <v>101002</v>
      </c>
    </row>
    <row r="408" spans="1:43">
      <c r="A408">
        <v>1721</v>
      </c>
      <c r="B408" t="s">
        <v>3483</v>
      </c>
      <c r="C408" t="s">
        <v>3484</v>
      </c>
      <c r="D408">
        <v>7.1633199999999997E-4</v>
      </c>
      <c r="E408">
        <v>10</v>
      </c>
      <c r="F408">
        <v>9</v>
      </c>
      <c r="G408">
        <v>1</v>
      </c>
      <c r="H408">
        <v>142145</v>
      </c>
      <c r="I408">
        <v>202016</v>
      </c>
      <c r="J408">
        <v>211145</v>
      </c>
      <c r="K408">
        <v>203879</v>
      </c>
      <c r="L408">
        <v>191850</v>
      </c>
      <c r="M408">
        <v>220007</v>
      </c>
      <c r="N408">
        <v>237028</v>
      </c>
      <c r="O408">
        <v>277074</v>
      </c>
      <c r="P408">
        <v>281856</v>
      </c>
      <c r="Q408">
        <v>188671</v>
      </c>
      <c r="R408">
        <v>98927</v>
      </c>
      <c r="S408">
        <v>127809</v>
      </c>
      <c r="T408">
        <v>300043</v>
      </c>
      <c r="U408">
        <v>357084</v>
      </c>
      <c r="V408">
        <v>398002</v>
      </c>
      <c r="W408">
        <v>145883</v>
      </c>
      <c r="X408">
        <v>180029</v>
      </c>
      <c r="Y408">
        <v>129829</v>
      </c>
      <c r="Z408">
        <v>394125</v>
      </c>
      <c r="AA408">
        <v>409230</v>
      </c>
      <c r="AB408">
        <v>465636</v>
      </c>
      <c r="AC408">
        <v>284756</v>
      </c>
      <c r="AD408">
        <v>309962</v>
      </c>
      <c r="AE408">
        <v>368715</v>
      </c>
      <c r="AF408">
        <v>312078</v>
      </c>
      <c r="AG408">
        <v>342605</v>
      </c>
      <c r="AH408">
        <v>398418</v>
      </c>
      <c r="AI408">
        <v>185335</v>
      </c>
      <c r="AJ408">
        <v>192625</v>
      </c>
      <c r="AK408">
        <v>180721</v>
      </c>
      <c r="AL408">
        <v>358380</v>
      </c>
      <c r="AM408">
        <v>472086</v>
      </c>
      <c r="AN408">
        <v>387015</v>
      </c>
      <c r="AO408">
        <v>121536</v>
      </c>
      <c r="AP408">
        <v>202711</v>
      </c>
      <c r="AQ408">
        <v>186801</v>
      </c>
    </row>
    <row r="409" spans="1:43">
      <c r="A409">
        <v>1891</v>
      </c>
      <c r="B409" t="s">
        <v>3823</v>
      </c>
      <c r="C409" t="s">
        <v>3824</v>
      </c>
      <c r="D409">
        <v>7.1633199999999997E-4</v>
      </c>
      <c r="E409">
        <v>10</v>
      </c>
      <c r="F409">
        <v>10</v>
      </c>
      <c r="G409">
        <v>0</v>
      </c>
      <c r="H409">
        <v>454024</v>
      </c>
      <c r="I409">
        <v>399940</v>
      </c>
      <c r="J409">
        <v>425311</v>
      </c>
      <c r="K409">
        <v>473872</v>
      </c>
      <c r="L409">
        <v>442107</v>
      </c>
      <c r="M409">
        <v>445331</v>
      </c>
      <c r="N409">
        <v>548980</v>
      </c>
      <c r="O409">
        <v>467002</v>
      </c>
      <c r="P409">
        <v>483061</v>
      </c>
      <c r="Q409">
        <v>263024</v>
      </c>
      <c r="R409">
        <v>304534</v>
      </c>
      <c r="S409">
        <v>310546</v>
      </c>
      <c r="T409">
        <v>488534</v>
      </c>
      <c r="U409">
        <v>547101</v>
      </c>
      <c r="V409">
        <v>569800</v>
      </c>
      <c r="W409">
        <v>228614</v>
      </c>
      <c r="X409">
        <v>249051</v>
      </c>
      <c r="Y409">
        <v>289622</v>
      </c>
      <c r="Z409">
        <v>544929</v>
      </c>
      <c r="AA409">
        <v>561500</v>
      </c>
      <c r="AB409">
        <v>585035</v>
      </c>
      <c r="AC409">
        <v>337230</v>
      </c>
      <c r="AD409">
        <v>293310</v>
      </c>
      <c r="AE409">
        <v>353679</v>
      </c>
      <c r="AF409">
        <v>258947</v>
      </c>
      <c r="AG409">
        <v>281468</v>
      </c>
      <c r="AH409">
        <v>312491</v>
      </c>
      <c r="AI409">
        <v>246519</v>
      </c>
      <c r="AJ409">
        <v>273661</v>
      </c>
      <c r="AK409">
        <v>306032</v>
      </c>
      <c r="AL409">
        <v>234502</v>
      </c>
      <c r="AM409">
        <v>310653</v>
      </c>
      <c r="AN409">
        <v>235630</v>
      </c>
      <c r="AO409">
        <v>170201</v>
      </c>
      <c r="AP409">
        <v>162300</v>
      </c>
      <c r="AQ409">
        <v>225721</v>
      </c>
    </row>
    <row r="410" spans="1:43">
      <c r="A410">
        <v>2051</v>
      </c>
      <c r="B410" t="s">
        <v>4143</v>
      </c>
      <c r="C410" t="s">
        <v>4144</v>
      </c>
      <c r="D410">
        <v>7.1633199999999997E-4</v>
      </c>
      <c r="E410">
        <v>10</v>
      </c>
      <c r="F410">
        <v>10</v>
      </c>
      <c r="G410">
        <v>0</v>
      </c>
      <c r="H410">
        <v>616497</v>
      </c>
      <c r="I410">
        <v>615695</v>
      </c>
      <c r="J410">
        <v>538438</v>
      </c>
      <c r="K410">
        <v>597432</v>
      </c>
      <c r="L410">
        <v>572042</v>
      </c>
      <c r="M410">
        <v>628757</v>
      </c>
      <c r="N410">
        <v>673814</v>
      </c>
      <c r="O410">
        <v>655977</v>
      </c>
      <c r="P410">
        <v>721957</v>
      </c>
      <c r="Q410">
        <v>358544</v>
      </c>
      <c r="R410">
        <v>310757</v>
      </c>
      <c r="S410">
        <v>407763</v>
      </c>
      <c r="T410">
        <v>688515</v>
      </c>
      <c r="U410">
        <v>850793</v>
      </c>
      <c r="V410">
        <v>940150</v>
      </c>
      <c r="W410">
        <v>273067</v>
      </c>
      <c r="X410">
        <v>274774</v>
      </c>
      <c r="Y410">
        <v>388699</v>
      </c>
      <c r="Z410">
        <v>1322690</v>
      </c>
      <c r="AA410">
        <v>1187240</v>
      </c>
      <c r="AB410">
        <v>1385420</v>
      </c>
      <c r="AC410">
        <v>607534</v>
      </c>
      <c r="AD410">
        <v>608006</v>
      </c>
      <c r="AE410">
        <v>623223</v>
      </c>
      <c r="AF410">
        <v>450294</v>
      </c>
      <c r="AG410">
        <v>547884</v>
      </c>
      <c r="AH410">
        <v>775283</v>
      </c>
      <c r="AI410">
        <v>365980</v>
      </c>
      <c r="AJ410">
        <v>377995</v>
      </c>
      <c r="AK410">
        <v>460169</v>
      </c>
      <c r="AL410">
        <v>961710</v>
      </c>
      <c r="AM410">
        <v>1288690</v>
      </c>
      <c r="AN410">
        <v>1085400</v>
      </c>
      <c r="AO410">
        <v>374654</v>
      </c>
      <c r="AP410">
        <v>722902</v>
      </c>
      <c r="AQ410">
        <v>715387</v>
      </c>
    </row>
    <row r="411" spans="1:43">
      <c r="A411">
        <v>2054</v>
      </c>
      <c r="B411" t="s">
        <v>4149</v>
      </c>
      <c r="C411" t="s">
        <v>4150</v>
      </c>
      <c r="D411">
        <v>7.1633199999999997E-4</v>
      </c>
      <c r="E411">
        <v>10</v>
      </c>
      <c r="F411">
        <v>10</v>
      </c>
      <c r="G411">
        <v>0</v>
      </c>
      <c r="H411">
        <v>350344</v>
      </c>
      <c r="I411">
        <v>356892</v>
      </c>
      <c r="J411">
        <v>386631</v>
      </c>
      <c r="K411">
        <v>285535</v>
      </c>
      <c r="L411">
        <v>246805</v>
      </c>
      <c r="M411">
        <v>275825</v>
      </c>
      <c r="N411">
        <v>382180</v>
      </c>
      <c r="O411">
        <v>419164</v>
      </c>
      <c r="P411">
        <v>458784</v>
      </c>
      <c r="Q411">
        <v>297137</v>
      </c>
      <c r="R411">
        <v>265799</v>
      </c>
      <c r="S411">
        <v>328757</v>
      </c>
      <c r="T411">
        <v>538453</v>
      </c>
      <c r="U411">
        <v>624286</v>
      </c>
      <c r="V411">
        <v>620542</v>
      </c>
      <c r="W411">
        <v>210429</v>
      </c>
      <c r="X411">
        <v>230037</v>
      </c>
      <c r="Y411">
        <v>242560</v>
      </c>
      <c r="Z411">
        <v>663088</v>
      </c>
      <c r="AA411">
        <v>712395</v>
      </c>
      <c r="AB411">
        <v>776172</v>
      </c>
      <c r="AC411">
        <v>356340</v>
      </c>
      <c r="AD411">
        <v>376657</v>
      </c>
      <c r="AE411">
        <v>378419</v>
      </c>
      <c r="AF411">
        <v>345071</v>
      </c>
      <c r="AG411">
        <v>389322</v>
      </c>
      <c r="AH411">
        <v>438651</v>
      </c>
      <c r="AI411">
        <v>266262</v>
      </c>
      <c r="AJ411">
        <v>305267</v>
      </c>
      <c r="AK411">
        <v>263570</v>
      </c>
      <c r="AL411">
        <v>420452</v>
      </c>
      <c r="AM411">
        <v>511675</v>
      </c>
      <c r="AN411">
        <v>417644</v>
      </c>
      <c r="AO411">
        <v>175926</v>
      </c>
      <c r="AP411">
        <v>228169</v>
      </c>
      <c r="AQ411">
        <v>262787</v>
      </c>
    </row>
    <row r="412" spans="1:43">
      <c r="A412">
        <v>2066</v>
      </c>
      <c r="B412" t="s">
        <v>4173</v>
      </c>
      <c r="C412" t="s">
        <v>4174</v>
      </c>
      <c r="D412">
        <v>7.1633199999999997E-4</v>
      </c>
      <c r="E412">
        <v>10</v>
      </c>
      <c r="F412">
        <v>10</v>
      </c>
      <c r="G412">
        <v>0</v>
      </c>
      <c r="H412">
        <v>279211</v>
      </c>
      <c r="I412">
        <v>271893</v>
      </c>
      <c r="J412">
        <v>267643</v>
      </c>
      <c r="K412">
        <v>221584</v>
      </c>
      <c r="L412">
        <v>221621</v>
      </c>
      <c r="M412">
        <v>237907</v>
      </c>
      <c r="N412">
        <v>328274</v>
      </c>
      <c r="O412">
        <v>360868</v>
      </c>
      <c r="P412">
        <v>380550</v>
      </c>
      <c r="Q412">
        <v>132234</v>
      </c>
      <c r="R412">
        <v>163604</v>
      </c>
      <c r="S412">
        <v>179053</v>
      </c>
      <c r="T412">
        <v>321657</v>
      </c>
      <c r="U412">
        <v>340517</v>
      </c>
      <c r="V412">
        <v>367545</v>
      </c>
      <c r="W412">
        <v>79125.899999999994</v>
      </c>
      <c r="X412">
        <v>116692</v>
      </c>
      <c r="Y412">
        <v>115672</v>
      </c>
      <c r="Z412">
        <v>566755</v>
      </c>
      <c r="AA412">
        <v>547712</v>
      </c>
      <c r="AB412">
        <v>599297</v>
      </c>
      <c r="AC412">
        <v>270076</v>
      </c>
      <c r="AD412">
        <v>263699</v>
      </c>
      <c r="AE412">
        <v>288492</v>
      </c>
      <c r="AF412">
        <v>135140</v>
      </c>
      <c r="AG412">
        <v>139484</v>
      </c>
      <c r="AH412">
        <v>138751</v>
      </c>
      <c r="AI412">
        <v>136465</v>
      </c>
      <c r="AJ412">
        <v>133169</v>
      </c>
      <c r="AK412">
        <v>121653</v>
      </c>
      <c r="AL412">
        <v>420437</v>
      </c>
      <c r="AM412">
        <v>604007</v>
      </c>
      <c r="AN412">
        <v>472217</v>
      </c>
      <c r="AO412">
        <v>231160</v>
      </c>
      <c r="AP412">
        <v>332658</v>
      </c>
      <c r="AQ412">
        <v>311590</v>
      </c>
    </row>
    <row r="413" spans="1:43">
      <c r="A413">
        <v>2183</v>
      </c>
      <c r="B413" t="s">
        <v>4407</v>
      </c>
      <c r="C413" t="s">
        <v>4408</v>
      </c>
      <c r="D413">
        <v>7.1633199999999997E-4</v>
      </c>
      <c r="E413">
        <v>10</v>
      </c>
      <c r="F413">
        <v>10</v>
      </c>
      <c r="G413">
        <v>0</v>
      </c>
      <c r="H413">
        <v>304791</v>
      </c>
      <c r="I413">
        <v>290973</v>
      </c>
      <c r="J413">
        <v>205663</v>
      </c>
      <c r="K413">
        <v>541112</v>
      </c>
      <c r="L413">
        <v>512841</v>
      </c>
      <c r="M413">
        <v>587809</v>
      </c>
      <c r="N413">
        <v>834017</v>
      </c>
      <c r="O413">
        <v>807577</v>
      </c>
      <c r="P413">
        <v>795527</v>
      </c>
      <c r="Q413">
        <v>740079</v>
      </c>
      <c r="R413">
        <v>736872</v>
      </c>
      <c r="S413">
        <v>818389</v>
      </c>
      <c r="T413">
        <v>415563</v>
      </c>
      <c r="U413">
        <v>444660</v>
      </c>
      <c r="V413">
        <v>472146</v>
      </c>
      <c r="W413">
        <v>295373</v>
      </c>
      <c r="X413">
        <v>334447</v>
      </c>
      <c r="Y413">
        <v>316882</v>
      </c>
      <c r="Z413">
        <v>703430</v>
      </c>
      <c r="AA413">
        <v>700769</v>
      </c>
      <c r="AB413">
        <v>763363</v>
      </c>
      <c r="AC413">
        <v>550962</v>
      </c>
      <c r="AD413">
        <v>468956</v>
      </c>
      <c r="AE413">
        <v>479425</v>
      </c>
      <c r="AF413">
        <v>352126</v>
      </c>
      <c r="AG413">
        <v>326312</v>
      </c>
      <c r="AH413">
        <v>365492</v>
      </c>
      <c r="AI413">
        <v>528274</v>
      </c>
      <c r="AJ413">
        <v>543405</v>
      </c>
      <c r="AK413">
        <v>621424</v>
      </c>
      <c r="AL413">
        <v>246001</v>
      </c>
      <c r="AM413">
        <v>311954</v>
      </c>
      <c r="AN413">
        <v>236735</v>
      </c>
      <c r="AO413">
        <v>237041</v>
      </c>
      <c r="AP413">
        <v>358243</v>
      </c>
      <c r="AQ413">
        <v>352027</v>
      </c>
    </row>
    <row r="414" spans="1:43">
      <c r="A414">
        <v>2234</v>
      </c>
      <c r="B414" t="s">
        <v>4509</v>
      </c>
      <c r="C414" t="s">
        <v>4510</v>
      </c>
      <c r="D414">
        <v>7.1633199999999997E-4</v>
      </c>
      <c r="E414">
        <v>10</v>
      </c>
      <c r="F414">
        <v>10</v>
      </c>
      <c r="G414">
        <v>0</v>
      </c>
      <c r="H414">
        <v>182415</v>
      </c>
      <c r="I414">
        <v>152266</v>
      </c>
      <c r="J414">
        <v>188106</v>
      </c>
      <c r="K414">
        <v>223169</v>
      </c>
      <c r="L414">
        <v>189167</v>
      </c>
      <c r="M414">
        <v>237748</v>
      </c>
      <c r="N414">
        <v>252353</v>
      </c>
      <c r="O414">
        <v>233213</v>
      </c>
      <c r="P414">
        <v>294084</v>
      </c>
      <c r="Q414">
        <v>152566</v>
      </c>
      <c r="R414">
        <v>139688</v>
      </c>
      <c r="S414">
        <v>165994</v>
      </c>
      <c r="T414">
        <v>255337</v>
      </c>
      <c r="U414">
        <v>278101</v>
      </c>
      <c r="V414">
        <v>312464</v>
      </c>
      <c r="W414">
        <v>98445.3</v>
      </c>
      <c r="X414">
        <v>101910</v>
      </c>
      <c r="Y414">
        <v>90891.3</v>
      </c>
      <c r="Z414">
        <v>406658</v>
      </c>
      <c r="AA414">
        <v>388374</v>
      </c>
      <c r="AB414">
        <v>444186</v>
      </c>
      <c r="AC414">
        <v>194166</v>
      </c>
      <c r="AD414">
        <v>168783</v>
      </c>
      <c r="AE414">
        <v>194040</v>
      </c>
      <c r="AF414">
        <v>129044</v>
      </c>
      <c r="AG414">
        <v>123580</v>
      </c>
      <c r="AH414">
        <v>130698</v>
      </c>
      <c r="AI414">
        <v>118111</v>
      </c>
      <c r="AJ414">
        <v>118210</v>
      </c>
      <c r="AK414">
        <v>136016</v>
      </c>
      <c r="AL414">
        <v>305016</v>
      </c>
      <c r="AM414">
        <v>408614</v>
      </c>
      <c r="AN414">
        <v>339984</v>
      </c>
      <c r="AO414">
        <v>197716</v>
      </c>
      <c r="AP414">
        <v>270323</v>
      </c>
      <c r="AQ414">
        <v>284552</v>
      </c>
    </row>
    <row r="415" spans="1:43">
      <c r="A415">
        <v>2290</v>
      </c>
      <c r="B415" t="s">
        <v>4621</v>
      </c>
      <c r="C415" t="s">
        <v>4622</v>
      </c>
      <c r="D415">
        <v>4.3497199999999996E-3</v>
      </c>
      <c r="E415">
        <v>10</v>
      </c>
      <c r="F415">
        <v>10</v>
      </c>
      <c r="G415">
        <v>0</v>
      </c>
      <c r="H415">
        <v>241562</v>
      </c>
      <c r="I415">
        <v>244881</v>
      </c>
      <c r="J415">
        <v>296744</v>
      </c>
      <c r="K415">
        <v>157049</v>
      </c>
      <c r="L415">
        <v>135647</v>
      </c>
      <c r="M415">
        <v>142362</v>
      </c>
      <c r="N415">
        <v>232499</v>
      </c>
      <c r="O415">
        <v>306069</v>
      </c>
      <c r="P415">
        <v>301113</v>
      </c>
      <c r="Q415">
        <v>70974</v>
      </c>
      <c r="R415">
        <v>94984</v>
      </c>
      <c r="S415">
        <v>72880</v>
      </c>
      <c r="T415">
        <v>241981</v>
      </c>
      <c r="U415">
        <v>303116</v>
      </c>
      <c r="V415">
        <v>237531</v>
      </c>
      <c r="W415">
        <v>54982</v>
      </c>
      <c r="X415">
        <v>52325.9</v>
      </c>
      <c r="Y415">
        <v>72276</v>
      </c>
      <c r="Z415">
        <v>527152</v>
      </c>
      <c r="AA415">
        <v>525854</v>
      </c>
      <c r="AB415">
        <v>634148</v>
      </c>
      <c r="AC415">
        <v>161729</v>
      </c>
      <c r="AD415">
        <v>159186</v>
      </c>
      <c r="AE415">
        <v>169949</v>
      </c>
      <c r="AF415">
        <v>182397</v>
      </c>
      <c r="AG415">
        <v>185325</v>
      </c>
      <c r="AH415">
        <v>202163</v>
      </c>
      <c r="AI415">
        <v>75197.3</v>
      </c>
      <c r="AJ415">
        <v>75007.7</v>
      </c>
      <c r="AK415">
        <v>73884.100000000006</v>
      </c>
      <c r="AL415">
        <v>446968</v>
      </c>
      <c r="AM415">
        <v>518939</v>
      </c>
      <c r="AN415">
        <v>414753</v>
      </c>
      <c r="AO415">
        <v>164849</v>
      </c>
      <c r="AP415">
        <v>268502</v>
      </c>
      <c r="AQ415">
        <v>310629</v>
      </c>
    </row>
    <row r="416" spans="1:43">
      <c r="A416">
        <v>2444</v>
      </c>
      <c r="B416" t="s">
        <v>4929</v>
      </c>
      <c r="C416" t="s">
        <v>4930</v>
      </c>
      <c r="D416">
        <v>7.1633199999999997E-4</v>
      </c>
      <c r="E416">
        <v>10</v>
      </c>
      <c r="F416">
        <v>10</v>
      </c>
      <c r="G416">
        <v>0</v>
      </c>
      <c r="H416">
        <v>123609</v>
      </c>
      <c r="I416">
        <v>88319.2</v>
      </c>
      <c r="J416">
        <v>103533</v>
      </c>
      <c r="K416">
        <v>153469</v>
      </c>
      <c r="L416">
        <v>151257</v>
      </c>
      <c r="M416">
        <v>134425</v>
      </c>
      <c r="N416">
        <v>124585</v>
      </c>
      <c r="O416">
        <v>121436</v>
      </c>
      <c r="P416">
        <v>102837</v>
      </c>
      <c r="Q416">
        <v>92164.800000000003</v>
      </c>
      <c r="R416">
        <v>78599.600000000006</v>
      </c>
      <c r="S416">
        <v>98525.2</v>
      </c>
      <c r="T416">
        <v>129701</v>
      </c>
      <c r="U416">
        <v>156166</v>
      </c>
      <c r="V416">
        <v>130549</v>
      </c>
      <c r="W416">
        <v>124196</v>
      </c>
      <c r="X416">
        <v>73078.5</v>
      </c>
      <c r="Y416">
        <v>80854.8</v>
      </c>
      <c r="Z416">
        <v>184119</v>
      </c>
      <c r="AA416">
        <v>206783</v>
      </c>
      <c r="AB416">
        <v>214851</v>
      </c>
      <c r="AC416">
        <v>168425</v>
      </c>
      <c r="AD416">
        <v>167826</v>
      </c>
      <c r="AE416">
        <v>173996</v>
      </c>
      <c r="AF416">
        <v>61809.599999999999</v>
      </c>
      <c r="AG416">
        <v>94956.7</v>
      </c>
      <c r="AH416">
        <v>43243.199999999997</v>
      </c>
      <c r="AI416">
        <v>102669</v>
      </c>
      <c r="AJ416">
        <v>60929.8</v>
      </c>
      <c r="AK416">
        <v>72471.7</v>
      </c>
      <c r="AL416">
        <v>161813</v>
      </c>
      <c r="AM416">
        <v>240455</v>
      </c>
      <c r="AN416">
        <v>149937</v>
      </c>
      <c r="AO416">
        <v>177253</v>
      </c>
      <c r="AP416">
        <v>340085</v>
      </c>
      <c r="AQ416">
        <v>243440</v>
      </c>
    </row>
    <row r="417" spans="1:43">
      <c r="A417">
        <v>2465</v>
      </c>
      <c r="B417" t="s">
        <v>4971</v>
      </c>
      <c r="C417" t="s">
        <v>4972</v>
      </c>
      <c r="D417">
        <v>7.1633199999999997E-4</v>
      </c>
      <c r="E417">
        <v>10</v>
      </c>
      <c r="F417">
        <v>7</v>
      </c>
      <c r="G417">
        <v>3</v>
      </c>
      <c r="H417">
        <v>677158</v>
      </c>
      <c r="I417">
        <v>574944</v>
      </c>
      <c r="J417">
        <v>462880</v>
      </c>
      <c r="K417">
        <v>1096140</v>
      </c>
      <c r="L417">
        <v>1092920</v>
      </c>
      <c r="M417">
        <v>1163740</v>
      </c>
      <c r="N417">
        <v>1208680</v>
      </c>
      <c r="O417">
        <v>1320760</v>
      </c>
      <c r="P417">
        <v>911864</v>
      </c>
      <c r="Q417">
        <v>916787</v>
      </c>
      <c r="R417">
        <v>906597</v>
      </c>
      <c r="S417">
        <v>972779</v>
      </c>
      <c r="T417">
        <v>571215</v>
      </c>
      <c r="U417">
        <v>650137</v>
      </c>
      <c r="V417">
        <v>731212</v>
      </c>
      <c r="W417">
        <v>781541</v>
      </c>
      <c r="X417">
        <v>724946</v>
      </c>
      <c r="Y417">
        <v>707110</v>
      </c>
      <c r="Z417">
        <v>1821360</v>
      </c>
      <c r="AA417">
        <v>1741440</v>
      </c>
      <c r="AB417">
        <v>1780100</v>
      </c>
      <c r="AC417">
        <v>1464540</v>
      </c>
      <c r="AD417">
        <v>1384160</v>
      </c>
      <c r="AE417">
        <v>1327600</v>
      </c>
      <c r="AF417">
        <v>829530</v>
      </c>
      <c r="AG417">
        <v>958932</v>
      </c>
      <c r="AH417">
        <v>766566</v>
      </c>
      <c r="AI417">
        <v>1392090</v>
      </c>
      <c r="AJ417">
        <v>1476740</v>
      </c>
      <c r="AK417">
        <v>1354620</v>
      </c>
      <c r="AL417">
        <v>886205</v>
      </c>
      <c r="AM417">
        <v>1114750</v>
      </c>
      <c r="AN417">
        <v>863964</v>
      </c>
      <c r="AO417">
        <v>1003710</v>
      </c>
      <c r="AP417">
        <v>1327380</v>
      </c>
      <c r="AQ417">
        <v>1173800</v>
      </c>
    </row>
    <row r="418" spans="1:43">
      <c r="A418">
        <v>2511</v>
      </c>
      <c r="B418" t="s">
        <v>5063</v>
      </c>
      <c r="C418" t="s">
        <v>5064</v>
      </c>
      <c r="D418">
        <v>7.1633199999999997E-4</v>
      </c>
      <c r="E418">
        <v>10</v>
      </c>
      <c r="F418">
        <v>10</v>
      </c>
      <c r="G418">
        <v>0</v>
      </c>
      <c r="H418">
        <v>488969</v>
      </c>
      <c r="I418">
        <v>557507</v>
      </c>
      <c r="J418">
        <v>500334</v>
      </c>
      <c r="K418">
        <v>455586</v>
      </c>
      <c r="L418">
        <v>449323</v>
      </c>
      <c r="M418">
        <v>473928</v>
      </c>
      <c r="N418">
        <v>483007</v>
      </c>
      <c r="O418">
        <v>565991</v>
      </c>
      <c r="P418">
        <v>468853</v>
      </c>
      <c r="Q418">
        <v>259079</v>
      </c>
      <c r="R418">
        <v>256108</v>
      </c>
      <c r="S418">
        <v>345106</v>
      </c>
      <c r="T418">
        <v>583177</v>
      </c>
      <c r="U418">
        <v>642701</v>
      </c>
      <c r="V418">
        <v>654563</v>
      </c>
      <c r="W418">
        <v>219410</v>
      </c>
      <c r="X418">
        <v>279166</v>
      </c>
      <c r="Y418">
        <v>279385</v>
      </c>
      <c r="Z418">
        <v>679541</v>
      </c>
      <c r="AA418">
        <v>794766</v>
      </c>
      <c r="AB418">
        <v>769659</v>
      </c>
      <c r="AC418">
        <v>397580</v>
      </c>
      <c r="AD418">
        <v>433199</v>
      </c>
      <c r="AE418">
        <v>386013</v>
      </c>
      <c r="AF418">
        <v>395967</v>
      </c>
      <c r="AG418">
        <v>379087</v>
      </c>
      <c r="AH418">
        <v>361801</v>
      </c>
      <c r="AI418">
        <v>350733</v>
      </c>
      <c r="AJ418">
        <v>340419</v>
      </c>
      <c r="AK418">
        <v>336922</v>
      </c>
      <c r="AL418">
        <v>338635</v>
      </c>
      <c r="AM418">
        <v>482069</v>
      </c>
      <c r="AN418">
        <v>327277</v>
      </c>
      <c r="AO418">
        <v>133726</v>
      </c>
      <c r="AP418">
        <v>255984</v>
      </c>
      <c r="AQ418">
        <v>314533</v>
      </c>
    </row>
    <row r="419" spans="1:43">
      <c r="A419">
        <v>2537</v>
      </c>
      <c r="B419" t="s">
        <v>5115</v>
      </c>
      <c r="C419" t="s">
        <v>5116</v>
      </c>
      <c r="D419">
        <v>7.1633199999999997E-4</v>
      </c>
      <c r="E419">
        <v>10</v>
      </c>
      <c r="F419">
        <v>9</v>
      </c>
      <c r="G419">
        <v>1</v>
      </c>
      <c r="H419">
        <v>354988</v>
      </c>
      <c r="I419">
        <v>386580</v>
      </c>
      <c r="J419">
        <v>435223</v>
      </c>
      <c r="K419">
        <v>330862</v>
      </c>
      <c r="L419">
        <v>323533</v>
      </c>
      <c r="M419">
        <v>341264</v>
      </c>
      <c r="N419">
        <v>454605</v>
      </c>
      <c r="O419">
        <v>519026</v>
      </c>
      <c r="P419">
        <v>578475</v>
      </c>
      <c r="Q419">
        <v>203335</v>
      </c>
      <c r="R419">
        <v>229390</v>
      </c>
      <c r="S419">
        <v>266109</v>
      </c>
      <c r="T419">
        <v>451038</v>
      </c>
      <c r="U419">
        <v>515390</v>
      </c>
      <c r="V419">
        <v>495920</v>
      </c>
      <c r="W419">
        <v>145929</v>
      </c>
      <c r="X419">
        <v>142546</v>
      </c>
      <c r="Y419">
        <v>134297</v>
      </c>
      <c r="Z419">
        <v>702915</v>
      </c>
      <c r="AA419">
        <v>744727</v>
      </c>
      <c r="AB419">
        <v>801253</v>
      </c>
      <c r="AC419">
        <v>304362</v>
      </c>
      <c r="AD419">
        <v>285310</v>
      </c>
      <c r="AE419">
        <v>358610</v>
      </c>
      <c r="AF419">
        <v>276930</v>
      </c>
      <c r="AG419">
        <v>276332</v>
      </c>
      <c r="AH419">
        <v>295113</v>
      </c>
      <c r="AI419">
        <v>158921</v>
      </c>
      <c r="AJ419">
        <v>180843</v>
      </c>
      <c r="AK419">
        <v>211348</v>
      </c>
      <c r="AL419">
        <v>689768</v>
      </c>
      <c r="AM419">
        <v>1006690</v>
      </c>
      <c r="AN419">
        <v>693052</v>
      </c>
      <c r="AO419">
        <v>363916</v>
      </c>
      <c r="AP419">
        <v>465467</v>
      </c>
      <c r="AQ419">
        <v>541453</v>
      </c>
    </row>
    <row r="420" spans="1:43">
      <c r="A420">
        <v>2629</v>
      </c>
      <c r="B420" t="s">
        <v>5299</v>
      </c>
      <c r="C420" t="s">
        <v>5300</v>
      </c>
      <c r="D420">
        <v>1.08574E-2</v>
      </c>
      <c r="E420">
        <v>10</v>
      </c>
      <c r="F420">
        <v>10</v>
      </c>
      <c r="G420">
        <v>0</v>
      </c>
      <c r="H420">
        <v>506025</v>
      </c>
      <c r="I420">
        <v>364048</v>
      </c>
      <c r="J420">
        <v>513895</v>
      </c>
      <c r="K420">
        <v>168617</v>
      </c>
      <c r="L420">
        <v>155836</v>
      </c>
      <c r="M420">
        <v>184342</v>
      </c>
      <c r="N420">
        <v>475904</v>
      </c>
      <c r="O420">
        <v>621654</v>
      </c>
      <c r="P420">
        <v>659725</v>
      </c>
      <c r="Q420">
        <v>94559.3</v>
      </c>
      <c r="R420">
        <v>132661</v>
      </c>
      <c r="S420">
        <v>119756</v>
      </c>
      <c r="T420">
        <v>386494</v>
      </c>
      <c r="U420">
        <v>460388</v>
      </c>
      <c r="V420">
        <v>480171</v>
      </c>
      <c r="W420">
        <v>73742.7</v>
      </c>
      <c r="X420">
        <v>55795.8</v>
      </c>
      <c r="Y420">
        <v>82833</v>
      </c>
      <c r="Z420">
        <v>789582</v>
      </c>
      <c r="AA420">
        <v>834279</v>
      </c>
      <c r="AB420">
        <v>873270</v>
      </c>
      <c r="AC420">
        <v>102184</v>
      </c>
      <c r="AD420">
        <v>87401.1</v>
      </c>
      <c r="AE420">
        <v>171413</v>
      </c>
      <c r="AF420">
        <v>187053</v>
      </c>
      <c r="AG420">
        <v>236999</v>
      </c>
      <c r="AH420">
        <v>258516</v>
      </c>
      <c r="AI420">
        <v>90988.5</v>
      </c>
      <c r="AJ420">
        <v>63465.2</v>
      </c>
      <c r="AK420">
        <v>115002</v>
      </c>
      <c r="AL420">
        <v>622446</v>
      </c>
      <c r="AM420">
        <v>821506</v>
      </c>
      <c r="AN420">
        <v>666972</v>
      </c>
      <c r="AO420">
        <v>154151</v>
      </c>
      <c r="AP420">
        <v>213887</v>
      </c>
      <c r="AQ420">
        <v>176835</v>
      </c>
    </row>
    <row r="421" spans="1:43">
      <c r="A421">
        <v>2665</v>
      </c>
      <c r="B421" t="s">
        <v>5371</v>
      </c>
      <c r="C421" t="s">
        <v>5372</v>
      </c>
      <c r="D421">
        <v>7.1633199999999997E-4</v>
      </c>
      <c r="E421">
        <v>10</v>
      </c>
      <c r="F421">
        <v>10</v>
      </c>
      <c r="G421">
        <v>0</v>
      </c>
      <c r="H421">
        <v>980409</v>
      </c>
      <c r="I421">
        <v>999742</v>
      </c>
      <c r="J421">
        <v>946249</v>
      </c>
      <c r="K421">
        <v>1587780</v>
      </c>
      <c r="L421">
        <v>1624070</v>
      </c>
      <c r="M421">
        <v>1782450</v>
      </c>
      <c r="N421">
        <v>1683240</v>
      </c>
      <c r="O421">
        <v>1896750</v>
      </c>
      <c r="P421">
        <v>1890200</v>
      </c>
      <c r="Q421">
        <v>1659250</v>
      </c>
      <c r="R421">
        <v>1743760</v>
      </c>
      <c r="S421">
        <v>1874340</v>
      </c>
      <c r="T421">
        <v>1194550</v>
      </c>
      <c r="U421">
        <v>1456910</v>
      </c>
      <c r="V421">
        <v>1399050</v>
      </c>
      <c r="W421">
        <v>1091950</v>
      </c>
      <c r="X421">
        <v>1145090</v>
      </c>
      <c r="Y421">
        <v>1211080</v>
      </c>
      <c r="Z421">
        <v>2492130</v>
      </c>
      <c r="AA421">
        <v>2443280</v>
      </c>
      <c r="AB421">
        <v>2673510</v>
      </c>
      <c r="AC421">
        <v>1886580</v>
      </c>
      <c r="AD421">
        <v>1947150</v>
      </c>
      <c r="AE421">
        <v>1891990</v>
      </c>
      <c r="AF421">
        <v>1504680</v>
      </c>
      <c r="AG421">
        <v>1552770</v>
      </c>
      <c r="AH421">
        <v>1626520</v>
      </c>
      <c r="AI421">
        <v>1952920</v>
      </c>
      <c r="AJ421">
        <v>2010040</v>
      </c>
      <c r="AK421">
        <v>2109960</v>
      </c>
      <c r="AL421">
        <v>927413</v>
      </c>
      <c r="AM421">
        <v>1251950</v>
      </c>
      <c r="AN421">
        <v>921351</v>
      </c>
      <c r="AO421">
        <v>985579</v>
      </c>
      <c r="AP421">
        <v>1363540</v>
      </c>
      <c r="AQ421">
        <v>1296380</v>
      </c>
    </row>
    <row r="422" spans="1:43">
      <c r="A422">
        <v>2751</v>
      </c>
      <c r="B422" t="s">
        <v>5543</v>
      </c>
      <c r="C422" t="s">
        <v>5544</v>
      </c>
      <c r="D422">
        <v>7.1633199999999997E-4</v>
      </c>
      <c r="E422">
        <v>10</v>
      </c>
      <c r="F422">
        <v>10</v>
      </c>
      <c r="G422">
        <v>0</v>
      </c>
      <c r="H422">
        <v>305794</v>
      </c>
      <c r="I422">
        <v>285568</v>
      </c>
      <c r="J422">
        <v>307309</v>
      </c>
      <c r="K422">
        <v>271259</v>
      </c>
      <c r="L422">
        <v>202181</v>
      </c>
      <c r="M422">
        <v>265181</v>
      </c>
      <c r="N422">
        <v>342067</v>
      </c>
      <c r="O422">
        <v>318365</v>
      </c>
      <c r="P422">
        <v>282295</v>
      </c>
      <c r="Q422">
        <v>144353</v>
      </c>
      <c r="R422">
        <v>152864</v>
      </c>
      <c r="S422">
        <v>126519</v>
      </c>
      <c r="T422">
        <v>374528</v>
      </c>
      <c r="U422">
        <v>418381</v>
      </c>
      <c r="V422">
        <v>427909</v>
      </c>
      <c r="W422">
        <v>126680</v>
      </c>
      <c r="X422">
        <v>106374</v>
      </c>
      <c r="Y422">
        <v>91885.6</v>
      </c>
      <c r="Z422">
        <v>618741</v>
      </c>
      <c r="AA422">
        <v>611254</v>
      </c>
      <c r="AB422">
        <v>687755</v>
      </c>
      <c r="AC422">
        <v>261462</v>
      </c>
      <c r="AD422">
        <v>191753</v>
      </c>
      <c r="AE422">
        <v>209900</v>
      </c>
      <c r="AF422">
        <v>125594</v>
      </c>
      <c r="AG422">
        <v>130185</v>
      </c>
      <c r="AH422">
        <v>189020</v>
      </c>
      <c r="AI422">
        <v>128635</v>
      </c>
      <c r="AJ422">
        <v>125919</v>
      </c>
      <c r="AK422">
        <v>141873</v>
      </c>
      <c r="AL422">
        <v>487938</v>
      </c>
      <c r="AM422">
        <v>640088</v>
      </c>
      <c r="AN422">
        <v>522338</v>
      </c>
      <c r="AO422">
        <v>225687</v>
      </c>
      <c r="AP422">
        <v>313979</v>
      </c>
      <c r="AQ422">
        <v>386523</v>
      </c>
    </row>
    <row r="423" spans="1:43">
      <c r="A423">
        <v>2790</v>
      </c>
      <c r="B423" t="s">
        <v>5621</v>
      </c>
      <c r="C423" t="s">
        <v>5622</v>
      </c>
      <c r="D423">
        <v>7.1633199999999997E-4</v>
      </c>
      <c r="E423">
        <v>10</v>
      </c>
      <c r="F423">
        <v>10</v>
      </c>
      <c r="G423">
        <v>0</v>
      </c>
      <c r="H423">
        <v>1130880</v>
      </c>
      <c r="I423">
        <v>1139260</v>
      </c>
      <c r="J423">
        <v>1228330</v>
      </c>
      <c r="K423">
        <v>1851820</v>
      </c>
      <c r="L423">
        <v>1700050</v>
      </c>
      <c r="M423">
        <v>1833990</v>
      </c>
      <c r="N423">
        <v>2264120</v>
      </c>
      <c r="O423">
        <v>2390010</v>
      </c>
      <c r="P423">
        <v>2626280</v>
      </c>
      <c r="Q423">
        <v>2039490</v>
      </c>
      <c r="R423">
        <v>1949360</v>
      </c>
      <c r="S423">
        <v>2224410</v>
      </c>
      <c r="T423">
        <v>1434280</v>
      </c>
      <c r="U423">
        <v>1645510</v>
      </c>
      <c r="V423">
        <v>1708440</v>
      </c>
      <c r="W423">
        <v>1352180</v>
      </c>
      <c r="X423">
        <v>1451380</v>
      </c>
      <c r="Y423">
        <v>1638500</v>
      </c>
      <c r="Z423">
        <v>2348740</v>
      </c>
      <c r="AA423">
        <v>2358920</v>
      </c>
      <c r="AB423">
        <v>2701170</v>
      </c>
      <c r="AC423">
        <v>2153180</v>
      </c>
      <c r="AD423">
        <v>2166560</v>
      </c>
      <c r="AE423">
        <v>2406030</v>
      </c>
      <c r="AF423">
        <v>1696380</v>
      </c>
      <c r="AG423">
        <v>1885790</v>
      </c>
      <c r="AH423">
        <v>2007850</v>
      </c>
      <c r="AI423">
        <v>1870740</v>
      </c>
      <c r="AJ423">
        <v>2137350</v>
      </c>
      <c r="AK423">
        <v>2215660</v>
      </c>
      <c r="AL423">
        <v>929152</v>
      </c>
      <c r="AM423">
        <v>1370580</v>
      </c>
      <c r="AN423">
        <v>1036540</v>
      </c>
      <c r="AO423">
        <v>836878</v>
      </c>
      <c r="AP423">
        <v>1252910</v>
      </c>
      <c r="AQ423">
        <v>1262730</v>
      </c>
    </row>
    <row r="424" spans="1:43">
      <c r="A424">
        <v>2820</v>
      </c>
      <c r="B424" t="s">
        <v>5681</v>
      </c>
      <c r="C424" t="s">
        <v>5682</v>
      </c>
      <c r="D424">
        <v>7.1633199999999997E-4</v>
      </c>
      <c r="E424">
        <v>10</v>
      </c>
      <c r="F424">
        <v>10</v>
      </c>
      <c r="G424">
        <v>0</v>
      </c>
      <c r="H424">
        <v>2555190</v>
      </c>
      <c r="I424">
        <v>2322140</v>
      </c>
      <c r="J424">
        <v>2298250</v>
      </c>
      <c r="K424">
        <v>3120690</v>
      </c>
      <c r="L424">
        <v>3133700</v>
      </c>
      <c r="M424">
        <v>3138270</v>
      </c>
      <c r="N424">
        <v>4240360</v>
      </c>
      <c r="O424">
        <v>4302730</v>
      </c>
      <c r="P424">
        <v>3976220</v>
      </c>
      <c r="Q424">
        <v>3488740</v>
      </c>
      <c r="R424">
        <v>3643000</v>
      </c>
      <c r="S424">
        <v>3805540</v>
      </c>
      <c r="T424">
        <v>2834360</v>
      </c>
      <c r="U424">
        <v>3248920</v>
      </c>
      <c r="V424">
        <v>3253120</v>
      </c>
      <c r="W424">
        <v>2649740</v>
      </c>
      <c r="X424">
        <v>2863320</v>
      </c>
      <c r="Y424">
        <v>2851110</v>
      </c>
      <c r="Z424">
        <v>5280350</v>
      </c>
      <c r="AA424">
        <v>5394010</v>
      </c>
      <c r="AB424">
        <v>5921330</v>
      </c>
      <c r="AC424">
        <v>4276320</v>
      </c>
      <c r="AD424">
        <v>4226340</v>
      </c>
      <c r="AE424">
        <v>4185020</v>
      </c>
      <c r="AF424">
        <v>3798290</v>
      </c>
      <c r="AG424">
        <v>3940800</v>
      </c>
      <c r="AH424">
        <v>3359970</v>
      </c>
      <c r="AI424">
        <v>4510320</v>
      </c>
      <c r="AJ424">
        <v>4807450</v>
      </c>
      <c r="AK424">
        <v>4922490</v>
      </c>
      <c r="AL424">
        <v>2129120</v>
      </c>
      <c r="AM424">
        <v>2943380</v>
      </c>
      <c r="AN424">
        <v>2170210</v>
      </c>
      <c r="AO424">
        <v>2587870</v>
      </c>
      <c r="AP424">
        <v>3460300</v>
      </c>
      <c r="AQ424">
        <v>3656340</v>
      </c>
    </row>
    <row r="425" spans="1:43">
      <c r="A425">
        <v>2978</v>
      </c>
      <c r="B425" t="s">
        <v>5997</v>
      </c>
      <c r="C425" t="s">
        <v>5998</v>
      </c>
      <c r="D425">
        <v>7.1633199999999997E-4</v>
      </c>
      <c r="E425">
        <v>10</v>
      </c>
      <c r="F425">
        <v>10</v>
      </c>
      <c r="G425">
        <v>0</v>
      </c>
      <c r="H425">
        <v>2206510</v>
      </c>
      <c r="I425">
        <v>2067830</v>
      </c>
      <c r="J425">
        <v>2231900</v>
      </c>
      <c r="K425">
        <v>2168980</v>
      </c>
      <c r="L425">
        <v>2021710</v>
      </c>
      <c r="M425">
        <v>2293850</v>
      </c>
      <c r="N425">
        <v>2296620</v>
      </c>
      <c r="O425">
        <v>2264570</v>
      </c>
      <c r="P425">
        <v>2554120</v>
      </c>
      <c r="Q425">
        <v>1499730</v>
      </c>
      <c r="R425">
        <v>1471810</v>
      </c>
      <c r="S425">
        <v>1681080</v>
      </c>
      <c r="T425">
        <v>2400640</v>
      </c>
      <c r="U425">
        <v>2678920</v>
      </c>
      <c r="V425">
        <v>2638090</v>
      </c>
      <c r="W425">
        <v>1280500</v>
      </c>
      <c r="X425">
        <v>1331310</v>
      </c>
      <c r="Y425">
        <v>1376840</v>
      </c>
      <c r="Z425">
        <v>2565850</v>
      </c>
      <c r="AA425">
        <v>2385020</v>
      </c>
      <c r="AB425">
        <v>2603630</v>
      </c>
      <c r="AC425">
        <v>1838920</v>
      </c>
      <c r="AD425">
        <v>1597630</v>
      </c>
      <c r="AE425">
        <v>1946780</v>
      </c>
      <c r="AF425">
        <v>1535050</v>
      </c>
      <c r="AG425">
        <v>1683850</v>
      </c>
      <c r="AH425">
        <v>1795220</v>
      </c>
      <c r="AI425">
        <v>1407030</v>
      </c>
      <c r="AJ425">
        <v>1386590</v>
      </c>
      <c r="AK425">
        <v>1485400</v>
      </c>
      <c r="AL425">
        <v>1407320</v>
      </c>
      <c r="AM425">
        <v>2008710</v>
      </c>
      <c r="AN425">
        <v>1539110</v>
      </c>
      <c r="AO425">
        <v>844079</v>
      </c>
      <c r="AP425">
        <v>1045390</v>
      </c>
      <c r="AQ425">
        <v>1164120</v>
      </c>
    </row>
    <row r="426" spans="1:43">
      <c r="A426">
        <v>2985</v>
      </c>
      <c r="B426" t="s">
        <v>6011</v>
      </c>
      <c r="C426" t="s">
        <v>6012</v>
      </c>
      <c r="D426">
        <v>7.1633199999999997E-4</v>
      </c>
      <c r="E426">
        <v>10</v>
      </c>
      <c r="F426">
        <v>10</v>
      </c>
      <c r="G426">
        <v>0</v>
      </c>
      <c r="H426">
        <v>287431</v>
      </c>
      <c r="I426">
        <v>313021</v>
      </c>
      <c r="J426">
        <v>323286</v>
      </c>
      <c r="K426">
        <v>424140</v>
      </c>
      <c r="L426">
        <v>408027</v>
      </c>
      <c r="M426">
        <v>387584</v>
      </c>
      <c r="N426">
        <v>385679</v>
      </c>
      <c r="O426">
        <v>452570</v>
      </c>
      <c r="P426">
        <v>417827</v>
      </c>
      <c r="Q426">
        <v>229441</v>
      </c>
      <c r="R426">
        <v>268784</v>
      </c>
      <c r="S426">
        <v>276478</v>
      </c>
      <c r="T426">
        <v>431155</v>
      </c>
      <c r="U426">
        <v>532059</v>
      </c>
      <c r="V426">
        <v>499560</v>
      </c>
      <c r="W426">
        <v>188294</v>
      </c>
      <c r="X426">
        <v>225169</v>
      </c>
      <c r="Y426">
        <v>263284</v>
      </c>
      <c r="Z426">
        <v>521370</v>
      </c>
      <c r="AA426">
        <v>564326</v>
      </c>
      <c r="AB426">
        <v>630111</v>
      </c>
      <c r="AC426">
        <v>312336</v>
      </c>
      <c r="AD426">
        <v>371157</v>
      </c>
      <c r="AE426">
        <v>309355</v>
      </c>
      <c r="AF426">
        <v>312312</v>
      </c>
      <c r="AG426">
        <v>268370</v>
      </c>
      <c r="AH426">
        <v>320561</v>
      </c>
      <c r="AI426">
        <v>261709</v>
      </c>
      <c r="AJ426">
        <v>275554</v>
      </c>
      <c r="AK426">
        <v>321752</v>
      </c>
      <c r="AL426">
        <v>282719</v>
      </c>
      <c r="AM426">
        <v>395193</v>
      </c>
      <c r="AN426">
        <v>254631</v>
      </c>
      <c r="AO426">
        <v>129319</v>
      </c>
      <c r="AP426">
        <v>244511</v>
      </c>
      <c r="AQ426">
        <v>234885</v>
      </c>
    </row>
    <row r="427" spans="1:43">
      <c r="A427">
        <v>3048</v>
      </c>
      <c r="B427" t="s">
        <v>6137</v>
      </c>
      <c r="C427" t="s">
        <v>6138</v>
      </c>
      <c r="D427">
        <v>7.1633199999999997E-4</v>
      </c>
      <c r="E427">
        <v>10</v>
      </c>
      <c r="F427">
        <v>10</v>
      </c>
      <c r="G427">
        <v>0</v>
      </c>
      <c r="H427">
        <v>733628</v>
      </c>
      <c r="I427">
        <v>837933</v>
      </c>
      <c r="J427">
        <v>817646</v>
      </c>
      <c r="K427">
        <v>1434100</v>
      </c>
      <c r="L427">
        <v>1250520</v>
      </c>
      <c r="M427">
        <v>1515200</v>
      </c>
      <c r="N427">
        <v>1727510</v>
      </c>
      <c r="O427">
        <v>2015600</v>
      </c>
      <c r="P427">
        <v>1855090</v>
      </c>
      <c r="Q427">
        <v>1681330</v>
      </c>
      <c r="R427">
        <v>1607390</v>
      </c>
      <c r="S427">
        <v>1772240</v>
      </c>
      <c r="T427">
        <v>1245680</v>
      </c>
      <c r="U427">
        <v>1440810</v>
      </c>
      <c r="V427">
        <v>1415620</v>
      </c>
      <c r="W427">
        <v>1024910</v>
      </c>
      <c r="X427">
        <v>1137130</v>
      </c>
      <c r="Y427">
        <v>995518</v>
      </c>
      <c r="Z427">
        <v>1951210</v>
      </c>
      <c r="AA427">
        <v>1903010</v>
      </c>
      <c r="AB427">
        <v>2107830</v>
      </c>
      <c r="AC427">
        <v>2000050</v>
      </c>
      <c r="AD427">
        <v>1950850</v>
      </c>
      <c r="AE427">
        <v>2007380</v>
      </c>
      <c r="AF427">
        <v>1406900</v>
      </c>
      <c r="AG427">
        <v>1391210</v>
      </c>
      <c r="AH427">
        <v>1475840</v>
      </c>
      <c r="AI427">
        <v>1699570</v>
      </c>
      <c r="AJ427">
        <v>1815000</v>
      </c>
      <c r="AK427">
        <v>1953820</v>
      </c>
      <c r="AL427">
        <v>779649</v>
      </c>
      <c r="AM427">
        <v>1058730</v>
      </c>
      <c r="AN427">
        <v>855498</v>
      </c>
      <c r="AO427">
        <v>654274</v>
      </c>
      <c r="AP427">
        <v>1096590</v>
      </c>
      <c r="AQ427">
        <v>1118260</v>
      </c>
    </row>
    <row r="428" spans="1:43">
      <c r="A428">
        <v>3129</v>
      </c>
      <c r="B428" t="s">
        <v>6299</v>
      </c>
      <c r="C428" t="s">
        <v>6300</v>
      </c>
      <c r="D428">
        <v>7.1633199999999997E-4</v>
      </c>
      <c r="E428">
        <v>10</v>
      </c>
      <c r="F428">
        <v>10</v>
      </c>
      <c r="G428">
        <v>0</v>
      </c>
      <c r="H428">
        <v>576435</v>
      </c>
      <c r="I428">
        <v>581092</v>
      </c>
      <c r="J428">
        <v>590225</v>
      </c>
      <c r="K428">
        <v>851761</v>
      </c>
      <c r="L428">
        <v>766366</v>
      </c>
      <c r="M428">
        <v>691987</v>
      </c>
      <c r="N428">
        <v>459499</v>
      </c>
      <c r="O428">
        <v>521851</v>
      </c>
      <c r="P428">
        <v>784249</v>
      </c>
      <c r="Q428">
        <v>323388</v>
      </c>
      <c r="R428">
        <v>380561</v>
      </c>
      <c r="S428">
        <v>439310</v>
      </c>
      <c r="T428">
        <v>465380</v>
      </c>
      <c r="U428">
        <v>619521</v>
      </c>
      <c r="V428">
        <v>564049</v>
      </c>
      <c r="W428">
        <v>213532</v>
      </c>
      <c r="X428">
        <v>316494</v>
      </c>
      <c r="Y428">
        <v>188025</v>
      </c>
      <c r="Z428">
        <v>976310</v>
      </c>
      <c r="AA428">
        <v>1045420</v>
      </c>
      <c r="AB428">
        <v>1028370</v>
      </c>
      <c r="AC428">
        <v>1096930</v>
      </c>
      <c r="AD428">
        <v>1180800</v>
      </c>
      <c r="AE428">
        <v>1028600</v>
      </c>
      <c r="AF428">
        <v>406108</v>
      </c>
      <c r="AG428">
        <v>488433</v>
      </c>
      <c r="AH428">
        <v>418440</v>
      </c>
      <c r="AI428">
        <v>310393</v>
      </c>
      <c r="AJ428">
        <v>262901</v>
      </c>
      <c r="AK428">
        <v>548163</v>
      </c>
      <c r="AL428">
        <v>853101</v>
      </c>
      <c r="AM428">
        <v>1118670</v>
      </c>
      <c r="AN428">
        <v>844916</v>
      </c>
      <c r="AO428">
        <v>803264</v>
      </c>
      <c r="AP428">
        <v>1174320</v>
      </c>
      <c r="AQ428">
        <v>1132860</v>
      </c>
    </row>
    <row r="429" spans="1:43">
      <c r="A429">
        <v>3162</v>
      </c>
      <c r="B429" t="s">
        <v>6365</v>
      </c>
      <c r="C429" t="s">
        <v>6366</v>
      </c>
      <c r="D429">
        <v>7.1633199999999997E-4</v>
      </c>
      <c r="E429">
        <v>10</v>
      </c>
      <c r="F429">
        <v>10</v>
      </c>
      <c r="G429">
        <v>0</v>
      </c>
      <c r="H429">
        <v>471672</v>
      </c>
      <c r="I429">
        <v>427375</v>
      </c>
      <c r="J429">
        <v>424902</v>
      </c>
      <c r="K429">
        <v>604811</v>
      </c>
      <c r="L429">
        <v>571557</v>
      </c>
      <c r="M429">
        <v>558035</v>
      </c>
      <c r="N429">
        <v>576107</v>
      </c>
      <c r="O429">
        <v>563252</v>
      </c>
      <c r="P429">
        <v>652011</v>
      </c>
      <c r="Q429">
        <v>440324</v>
      </c>
      <c r="R429">
        <v>352370</v>
      </c>
      <c r="S429">
        <v>470704</v>
      </c>
      <c r="T429">
        <v>626253</v>
      </c>
      <c r="U429">
        <v>637655</v>
      </c>
      <c r="V429">
        <v>707555</v>
      </c>
      <c r="W429">
        <v>292109</v>
      </c>
      <c r="X429">
        <v>292067</v>
      </c>
      <c r="Y429">
        <v>276198</v>
      </c>
      <c r="Z429">
        <v>1044720</v>
      </c>
      <c r="AA429">
        <v>1040490</v>
      </c>
      <c r="AB429">
        <v>1262950</v>
      </c>
      <c r="AC429">
        <v>744313</v>
      </c>
      <c r="AD429">
        <v>745496</v>
      </c>
      <c r="AE429">
        <v>833094</v>
      </c>
      <c r="AF429">
        <v>443948</v>
      </c>
      <c r="AG429">
        <v>504109</v>
      </c>
      <c r="AH429">
        <v>451608</v>
      </c>
      <c r="AI429">
        <v>414549</v>
      </c>
      <c r="AJ429">
        <v>417128</v>
      </c>
      <c r="AK429">
        <v>388719</v>
      </c>
      <c r="AL429">
        <v>986976</v>
      </c>
      <c r="AM429">
        <v>1306990</v>
      </c>
      <c r="AN429">
        <v>1071690</v>
      </c>
      <c r="AO429">
        <v>636059</v>
      </c>
      <c r="AP429">
        <v>847251</v>
      </c>
      <c r="AQ429">
        <v>892292</v>
      </c>
    </row>
    <row r="430" spans="1:43">
      <c r="A430">
        <v>3206</v>
      </c>
      <c r="B430" t="s">
        <v>6453</v>
      </c>
      <c r="C430" t="s">
        <v>6454</v>
      </c>
      <c r="D430">
        <v>7.1633199999999997E-4</v>
      </c>
      <c r="E430">
        <v>10</v>
      </c>
      <c r="F430">
        <v>10</v>
      </c>
      <c r="G430">
        <v>0</v>
      </c>
      <c r="H430">
        <v>214916</v>
      </c>
      <c r="I430">
        <v>226908</v>
      </c>
      <c r="J430">
        <v>255123</v>
      </c>
      <c r="K430">
        <v>212339</v>
      </c>
      <c r="L430">
        <v>208106</v>
      </c>
      <c r="M430">
        <v>239528</v>
      </c>
      <c r="N430">
        <v>288609</v>
      </c>
      <c r="O430">
        <v>319253</v>
      </c>
      <c r="P430">
        <v>347558</v>
      </c>
      <c r="Q430">
        <v>153578</v>
      </c>
      <c r="R430">
        <v>162211</v>
      </c>
      <c r="S430">
        <v>165185</v>
      </c>
      <c r="T430">
        <v>309139</v>
      </c>
      <c r="U430">
        <v>356340</v>
      </c>
      <c r="V430">
        <v>355886</v>
      </c>
      <c r="W430">
        <v>123718</v>
      </c>
      <c r="X430">
        <v>99545.2</v>
      </c>
      <c r="Y430">
        <v>106865</v>
      </c>
      <c r="Z430">
        <v>428813</v>
      </c>
      <c r="AA430">
        <v>418638</v>
      </c>
      <c r="AB430">
        <v>493962</v>
      </c>
      <c r="AC430">
        <v>199801</v>
      </c>
      <c r="AD430">
        <v>234787</v>
      </c>
      <c r="AE430">
        <v>235472</v>
      </c>
      <c r="AF430">
        <v>226145</v>
      </c>
      <c r="AG430">
        <v>228525</v>
      </c>
      <c r="AH430">
        <v>264344</v>
      </c>
      <c r="AI430">
        <v>164952</v>
      </c>
      <c r="AJ430">
        <v>154955</v>
      </c>
      <c r="AK430">
        <v>148034</v>
      </c>
      <c r="AL430">
        <v>219910</v>
      </c>
      <c r="AM430">
        <v>344187</v>
      </c>
      <c r="AN430">
        <v>236458</v>
      </c>
      <c r="AO430">
        <v>81149.8</v>
      </c>
      <c r="AP430">
        <v>121738</v>
      </c>
      <c r="AQ430">
        <v>182289</v>
      </c>
    </row>
    <row r="431" spans="1:43">
      <c r="A431">
        <v>3231</v>
      </c>
      <c r="B431" t="s">
        <v>6503</v>
      </c>
      <c r="C431" t="s">
        <v>6504</v>
      </c>
      <c r="D431">
        <v>7.1633199999999997E-4</v>
      </c>
      <c r="E431">
        <v>10</v>
      </c>
      <c r="F431">
        <v>5</v>
      </c>
      <c r="G431">
        <v>5</v>
      </c>
      <c r="H431">
        <v>1993220</v>
      </c>
      <c r="I431">
        <v>1767380</v>
      </c>
      <c r="J431">
        <v>1825280</v>
      </c>
      <c r="K431">
        <v>2080080</v>
      </c>
      <c r="L431">
        <v>2088420</v>
      </c>
      <c r="M431">
        <v>1871540</v>
      </c>
      <c r="N431">
        <v>2326080</v>
      </c>
      <c r="O431">
        <v>2439100</v>
      </c>
      <c r="P431">
        <v>2236960</v>
      </c>
      <c r="Q431">
        <v>6835120</v>
      </c>
      <c r="R431">
        <v>7643050</v>
      </c>
      <c r="S431">
        <v>7138560</v>
      </c>
      <c r="T431">
        <v>1520330</v>
      </c>
      <c r="U431">
        <v>1307120</v>
      </c>
      <c r="V431">
        <v>1122580</v>
      </c>
      <c r="W431">
        <v>1407330</v>
      </c>
      <c r="X431">
        <v>1176500</v>
      </c>
      <c r="Y431">
        <v>1157150</v>
      </c>
      <c r="Z431">
        <v>2016630</v>
      </c>
      <c r="AA431">
        <v>2276410</v>
      </c>
      <c r="AB431">
        <v>2224190</v>
      </c>
      <c r="AC431">
        <v>2299980</v>
      </c>
      <c r="AD431">
        <v>2175140</v>
      </c>
      <c r="AE431">
        <v>2386750</v>
      </c>
      <c r="AF431">
        <v>1362010</v>
      </c>
      <c r="AG431">
        <v>1159560</v>
      </c>
      <c r="AH431">
        <v>1841660</v>
      </c>
      <c r="AI431">
        <v>1820240</v>
      </c>
      <c r="AJ431">
        <v>1893450</v>
      </c>
      <c r="AK431">
        <v>2127140</v>
      </c>
      <c r="AL431">
        <v>1770080</v>
      </c>
      <c r="AM431">
        <v>2810030</v>
      </c>
      <c r="AN431">
        <v>1837870</v>
      </c>
      <c r="AO431">
        <v>1447130</v>
      </c>
      <c r="AP431">
        <v>2064710</v>
      </c>
      <c r="AQ431">
        <v>2384080</v>
      </c>
    </row>
    <row r="432" spans="1:43">
      <c r="A432">
        <v>3242</v>
      </c>
      <c r="B432" t="s">
        <v>6525</v>
      </c>
      <c r="C432" t="s">
        <v>6526</v>
      </c>
      <c r="D432">
        <v>7.1633199999999997E-4</v>
      </c>
      <c r="E432">
        <v>10</v>
      </c>
      <c r="F432">
        <v>10</v>
      </c>
      <c r="G432">
        <v>0</v>
      </c>
      <c r="H432">
        <v>215819</v>
      </c>
      <c r="I432">
        <v>184387</v>
      </c>
      <c r="J432">
        <v>174969</v>
      </c>
      <c r="K432">
        <v>221341</v>
      </c>
      <c r="L432">
        <v>146231</v>
      </c>
      <c r="M432">
        <v>219768</v>
      </c>
      <c r="N432">
        <v>224066</v>
      </c>
      <c r="O432">
        <v>252070</v>
      </c>
      <c r="P432">
        <v>254353</v>
      </c>
      <c r="Q432">
        <v>116948</v>
      </c>
      <c r="R432">
        <v>90235.7</v>
      </c>
      <c r="S432">
        <v>136960</v>
      </c>
      <c r="T432">
        <v>255785</v>
      </c>
      <c r="U432">
        <v>332989</v>
      </c>
      <c r="V432">
        <v>257625</v>
      </c>
      <c r="W432">
        <v>145655</v>
      </c>
      <c r="X432">
        <v>94279.8</v>
      </c>
      <c r="Y432">
        <v>95202.1</v>
      </c>
      <c r="Z432">
        <v>366446</v>
      </c>
      <c r="AA432">
        <v>402649</v>
      </c>
      <c r="AB432">
        <v>401118</v>
      </c>
      <c r="AC432">
        <v>173113</v>
      </c>
      <c r="AD432">
        <v>131194</v>
      </c>
      <c r="AE432">
        <v>156587</v>
      </c>
      <c r="AF432">
        <v>163745</v>
      </c>
      <c r="AG432">
        <v>111968</v>
      </c>
      <c r="AH432">
        <v>147221</v>
      </c>
      <c r="AI432">
        <v>150173</v>
      </c>
      <c r="AJ432">
        <v>132520</v>
      </c>
      <c r="AK432">
        <v>149090</v>
      </c>
      <c r="AL432">
        <v>273567</v>
      </c>
      <c r="AM432">
        <v>351806</v>
      </c>
      <c r="AN432">
        <v>248957</v>
      </c>
      <c r="AO432">
        <v>168434</v>
      </c>
      <c r="AP432">
        <v>299672</v>
      </c>
      <c r="AQ432">
        <v>263284</v>
      </c>
    </row>
    <row r="433" spans="1:43">
      <c r="A433">
        <v>3269</v>
      </c>
      <c r="B433" t="s">
        <v>6579</v>
      </c>
      <c r="C433" t="s">
        <v>6580</v>
      </c>
      <c r="D433">
        <v>7.1633199999999997E-4</v>
      </c>
      <c r="E433">
        <v>10</v>
      </c>
      <c r="F433">
        <v>10</v>
      </c>
      <c r="G433">
        <v>0</v>
      </c>
      <c r="H433">
        <v>310394</v>
      </c>
      <c r="I433">
        <v>297255</v>
      </c>
      <c r="J433">
        <v>274824</v>
      </c>
      <c r="K433">
        <v>243485</v>
      </c>
      <c r="L433">
        <v>244168</v>
      </c>
      <c r="M433">
        <v>197345</v>
      </c>
      <c r="N433">
        <v>282546</v>
      </c>
      <c r="O433">
        <v>323242</v>
      </c>
      <c r="P433">
        <v>321110</v>
      </c>
      <c r="Q433">
        <v>190406</v>
      </c>
      <c r="R433">
        <v>209832</v>
      </c>
      <c r="S433">
        <v>156991</v>
      </c>
      <c r="T433">
        <v>345004</v>
      </c>
      <c r="U433">
        <v>364627</v>
      </c>
      <c r="V433">
        <v>371439</v>
      </c>
      <c r="W433">
        <v>207356</v>
      </c>
      <c r="X433">
        <v>164233</v>
      </c>
      <c r="Y433">
        <v>201326</v>
      </c>
      <c r="Z433">
        <v>569831</v>
      </c>
      <c r="AA433">
        <v>572574</v>
      </c>
      <c r="AB433">
        <v>631310</v>
      </c>
      <c r="AC433">
        <v>476639</v>
      </c>
      <c r="AD433">
        <v>482798</v>
      </c>
      <c r="AE433">
        <v>510724</v>
      </c>
      <c r="AF433">
        <v>417869</v>
      </c>
      <c r="AG433">
        <v>422414</v>
      </c>
      <c r="AH433">
        <v>538454</v>
      </c>
      <c r="AI433">
        <v>330530</v>
      </c>
      <c r="AJ433">
        <v>316275</v>
      </c>
      <c r="AK433">
        <v>374533</v>
      </c>
      <c r="AL433">
        <v>489536</v>
      </c>
      <c r="AM433">
        <v>599814</v>
      </c>
      <c r="AN433">
        <v>528667</v>
      </c>
      <c r="AO433">
        <v>225763</v>
      </c>
      <c r="AP433">
        <v>323309</v>
      </c>
      <c r="AQ433">
        <v>272393</v>
      </c>
    </row>
    <row r="434" spans="1:43">
      <c r="A434">
        <v>3386</v>
      </c>
      <c r="B434" t="s">
        <v>6813</v>
      </c>
      <c r="C434" t="s">
        <v>6814</v>
      </c>
      <c r="D434">
        <v>4.08484E-2</v>
      </c>
      <c r="E434">
        <v>10</v>
      </c>
      <c r="F434">
        <v>10</v>
      </c>
      <c r="G434">
        <v>0</v>
      </c>
      <c r="H434">
        <v>394711</v>
      </c>
      <c r="I434">
        <v>312267</v>
      </c>
      <c r="J434">
        <v>353716</v>
      </c>
      <c r="K434">
        <v>254789</v>
      </c>
      <c r="L434">
        <v>260475</v>
      </c>
      <c r="M434">
        <v>262536</v>
      </c>
      <c r="N434">
        <v>395803</v>
      </c>
      <c r="O434">
        <v>374053</v>
      </c>
      <c r="P434">
        <v>319907</v>
      </c>
      <c r="Q434">
        <v>420325</v>
      </c>
      <c r="R434">
        <v>604835</v>
      </c>
      <c r="S434">
        <v>287178</v>
      </c>
      <c r="T434">
        <v>456430</v>
      </c>
      <c r="U434">
        <v>465407</v>
      </c>
      <c r="V434">
        <v>442705</v>
      </c>
      <c r="W434">
        <v>268363</v>
      </c>
      <c r="X434">
        <v>221906</v>
      </c>
      <c r="Y434">
        <v>258409</v>
      </c>
      <c r="Z434">
        <v>552569</v>
      </c>
      <c r="AA434">
        <v>699968</v>
      </c>
      <c r="AB434">
        <v>641153</v>
      </c>
      <c r="AC434">
        <v>309046</v>
      </c>
      <c r="AD434">
        <v>326201</v>
      </c>
      <c r="AE434">
        <v>193869</v>
      </c>
      <c r="AF434">
        <v>295075</v>
      </c>
      <c r="AG434">
        <v>231462</v>
      </c>
      <c r="AH434">
        <v>290024</v>
      </c>
      <c r="AI434">
        <v>334317</v>
      </c>
      <c r="AJ434">
        <v>114104</v>
      </c>
      <c r="AK434">
        <v>154501</v>
      </c>
      <c r="AL434">
        <v>524534</v>
      </c>
      <c r="AM434">
        <v>802736</v>
      </c>
      <c r="AN434">
        <v>458087</v>
      </c>
      <c r="AO434">
        <v>220793</v>
      </c>
      <c r="AP434">
        <v>237583</v>
      </c>
      <c r="AQ434">
        <v>289721</v>
      </c>
    </row>
    <row r="435" spans="1:43">
      <c r="A435">
        <v>2</v>
      </c>
      <c r="B435" t="s">
        <v>45</v>
      </c>
      <c r="C435" t="s">
        <v>46</v>
      </c>
      <c r="D435">
        <v>7.1633199999999997E-4</v>
      </c>
      <c r="E435">
        <v>9</v>
      </c>
      <c r="F435">
        <v>6</v>
      </c>
      <c r="G435">
        <v>3</v>
      </c>
      <c r="H435">
        <v>111334</v>
      </c>
      <c r="I435">
        <v>86947</v>
      </c>
      <c r="J435">
        <v>93921.3</v>
      </c>
      <c r="K435">
        <v>95278</v>
      </c>
      <c r="L435">
        <v>116133</v>
      </c>
      <c r="M435">
        <v>78085.100000000006</v>
      </c>
      <c r="N435">
        <v>93539.3</v>
      </c>
      <c r="O435">
        <v>134050</v>
      </c>
      <c r="P435">
        <v>123038</v>
      </c>
      <c r="Q435">
        <v>34215.800000000003</v>
      </c>
      <c r="R435">
        <v>80171.600000000006</v>
      </c>
      <c r="S435">
        <v>73459.600000000006</v>
      </c>
      <c r="T435">
        <v>144288</v>
      </c>
      <c r="U435">
        <v>165710</v>
      </c>
      <c r="V435">
        <v>163013</v>
      </c>
      <c r="W435">
        <v>25733.200000000001</v>
      </c>
      <c r="X435">
        <v>56092.2</v>
      </c>
      <c r="Y435">
        <v>44178.400000000001</v>
      </c>
      <c r="Z435">
        <v>229781</v>
      </c>
      <c r="AA435">
        <v>240068</v>
      </c>
      <c r="AB435">
        <v>233857</v>
      </c>
      <c r="AC435">
        <v>111373</v>
      </c>
      <c r="AD435">
        <v>88837.1</v>
      </c>
      <c r="AE435">
        <v>132400</v>
      </c>
      <c r="AF435">
        <v>109409</v>
      </c>
      <c r="AG435">
        <v>110980</v>
      </c>
      <c r="AH435">
        <v>146662</v>
      </c>
      <c r="AI435">
        <v>103156</v>
      </c>
      <c r="AJ435">
        <v>91034.3</v>
      </c>
      <c r="AK435">
        <v>64796.2</v>
      </c>
      <c r="AL435">
        <v>132045</v>
      </c>
      <c r="AM435">
        <v>163123</v>
      </c>
      <c r="AN435">
        <v>130170</v>
      </c>
      <c r="AO435">
        <v>133455</v>
      </c>
      <c r="AP435">
        <v>77690.8</v>
      </c>
      <c r="AQ435">
        <v>81018.7</v>
      </c>
    </row>
    <row r="436" spans="1:43">
      <c r="A436">
        <v>136</v>
      </c>
      <c r="B436" t="s">
        <v>313</v>
      </c>
      <c r="C436" t="s">
        <v>314</v>
      </c>
      <c r="D436">
        <v>7.1633199999999997E-4</v>
      </c>
      <c r="E436">
        <v>9</v>
      </c>
      <c r="F436">
        <v>9</v>
      </c>
      <c r="G436">
        <v>0</v>
      </c>
      <c r="H436">
        <v>283111</v>
      </c>
      <c r="I436">
        <v>297625</v>
      </c>
      <c r="J436">
        <v>283435</v>
      </c>
      <c r="K436">
        <v>281077</v>
      </c>
      <c r="L436">
        <v>244411</v>
      </c>
      <c r="M436">
        <v>262841</v>
      </c>
      <c r="N436">
        <v>296828</v>
      </c>
      <c r="O436">
        <v>324196</v>
      </c>
      <c r="P436">
        <v>353220</v>
      </c>
      <c r="Q436">
        <v>190380</v>
      </c>
      <c r="R436">
        <v>166365</v>
      </c>
      <c r="S436">
        <v>192935</v>
      </c>
      <c r="T436">
        <v>374651</v>
      </c>
      <c r="U436">
        <v>401093</v>
      </c>
      <c r="V436">
        <v>437146</v>
      </c>
      <c r="W436">
        <v>126560</v>
      </c>
      <c r="X436">
        <v>156867</v>
      </c>
      <c r="Y436">
        <v>91228</v>
      </c>
      <c r="Z436">
        <v>515336</v>
      </c>
      <c r="AA436">
        <v>510349</v>
      </c>
      <c r="AB436">
        <v>515207</v>
      </c>
      <c r="AC436">
        <v>175710</v>
      </c>
      <c r="AD436">
        <v>215590</v>
      </c>
      <c r="AE436">
        <v>223907</v>
      </c>
      <c r="AF436">
        <v>197324</v>
      </c>
      <c r="AG436">
        <v>212136</v>
      </c>
      <c r="AH436">
        <v>205830</v>
      </c>
      <c r="AI436">
        <v>157558</v>
      </c>
      <c r="AJ436">
        <v>129732</v>
      </c>
      <c r="AK436">
        <v>121706</v>
      </c>
      <c r="AL436">
        <v>435223</v>
      </c>
      <c r="AM436">
        <v>543290</v>
      </c>
      <c r="AN436">
        <v>454498</v>
      </c>
      <c r="AO436">
        <v>241295</v>
      </c>
      <c r="AP436">
        <v>346255</v>
      </c>
      <c r="AQ436">
        <v>335247</v>
      </c>
    </row>
    <row r="437" spans="1:43">
      <c r="A437">
        <v>210</v>
      </c>
      <c r="B437" t="s">
        <v>461</v>
      </c>
      <c r="C437" t="s">
        <v>462</v>
      </c>
      <c r="D437">
        <v>7.1633199999999997E-4</v>
      </c>
      <c r="E437">
        <v>9</v>
      </c>
      <c r="F437">
        <v>8</v>
      </c>
      <c r="G437">
        <v>1</v>
      </c>
      <c r="H437">
        <v>1131830</v>
      </c>
      <c r="I437">
        <v>1049860</v>
      </c>
      <c r="J437">
        <v>1061770</v>
      </c>
      <c r="K437">
        <v>978228</v>
      </c>
      <c r="L437">
        <v>969971</v>
      </c>
      <c r="M437">
        <v>1025220</v>
      </c>
      <c r="N437">
        <v>1388460</v>
      </c>
      <c r="O437">
        <v>1519280</v>
      </c>
      <c r="P437">
        <v>1504500</v>
      </c>
      <c r="Q437">
        <v>837787</v>
      </c>
      <c r="R437">
        <v>866482</v>
      </c>
      <c r="S437">
        <v>1003710</v>
      </c>
      <c r="T437">
        <v>1296040</v>
      </c>
      <c r="U437">
        <v>1503740</v>
      </c>
      <c r="V437">
        <v>1452710</v>
      </c>
      <c r="W437">
        <v>651827</v>
      </c>
      <c r="X437">
        <v>760090</v>
      </c>
      <c r="Y437">
        <v>801323</v>
      </c>
      <c r="Z437">
        <v>1295060</v>
      </c>
      <c r="AA437">
        <v>1373540</v>
      </c>
      <c r="AB437">
        <v>1445270</v>
      </c>
      <c r="AC437">
        <v>1099430</v>
      </c>
      <c r="AD437">
        <v>1116010</v>
      </c>
      <c r="AE437">
        <v>1181390</v>
      </c>
      <c r="AF437">
        <v>941381</v>
      </c>
      <c r="AG437">
        <v>998306</v>
      </c>
      <c r="AH437">
        <v>1175510</v>
      </c>
      <c r="AI437">
        <v>824557</v>
      </c>
      <c r="AJ437">
        <v>872042</v>
      </c>
      <c r="AK437">
        <v>950435</v>
      </c>
      <c r="AL437">
        <v>719947</v>
      </c>
      <c r="AM437">
        <v>1089210</v>
      </c>
      <c r="AN437">
        <v>838330</v>
      </c>
      <c r="AO437">
        <v>360007</v>
      </c>
      <c r="AP437">
        <v>589328</v>
      </c>
      <c r="AQ437">
        <v>616190</v>
      </c>
    </row>
    <row r="438" spans="1:43">
      <c r="A438">
        <v>250</v>
      </c>
      <c r="B438" t="s">
        <v>541</v>
      </c>
      <c r="C438" t="s">
        <v>542</v>
      </c>
      <c r="D438">
        <v>7.1633199999999997E-4</v>
      </c>
      <c r="E438">
        <v>9</v>
      </c>
      <c r="F438">
        <v>9</v>
      </c>
      <c r="G438">
        <v>0</v>
      </c>
      <c r="H438">
        <v>1056290</v>
      </c>
      <c r="I438">
        <v>1048340</v>
      </c>
      <c r="J438">
        <v>1057660</v>
      </c>
      <c r="K438">
        <v>1343700</v>
      </c>
      <c r="L438">
        <v>1279740</v>
      </c>
      <c r="M438">
        <v>1226480</v>
      </c>
      <c r="N438">
        <v>1140350</v>
      </c>
      <c r="O438">
        <v>1128910</v>
      </c>
      <c r="P438">
        <v>1344800</v>
      </c>
      <c r="Q438">
        <v>730896</v>
      </c>
      <c r="R438">
        <v>646956</v>
      </c>
      <c r="S438">
        <v>769815</v>
      </c>
      <c r="T438">
        <v>1011730</v>
      </c>
      <c r="U438">
        <v>1258090</v>
      </c>
      <c r="V438">
        <v>1104100</v>
      </c>
      <c r="W438">
        <v>491946</v>
      </c>
      <c r="X438">
        <v>572698</v>
      </c>
      <c r="Y438">
        <v>628334</v>
      </c>
      <c r="Z438">
        <v>1644650</v>
      </c>
      <c r="AA438">
        <v>1509950</v>
      </c>
      <c r="AB438">
        <v>1729490</v>
      </c>
      <c r="AC438">
        <v>1470980</v>
      </c>
      <c r="AD438">
        <v>1458540</v>
      </c>
      <c r="AE438">
        <v>1421640</v>
      </c>
      <c r="AF438">
        <v>1088820</v>
      </c>
      <c r="AG438">
        <v>1120890</v>
      </c>
      <c r="AH438">
        <v>1275350</v>
      </c>
      <c r="AI438">
        <v>833498</v>
      </c>
      <c r="AJ438">
        <v>893046</v>
      </c>
      <c r="AK438">
        <v>842835</v>
      </c>
      <c r="AL438">
        <v>1144930</v>
      </c>
      <c r="AM438">
        <v>1528870</v>
      </c>
      <c r="AN438">
        <v>1112930</v>
      </c>
      <c r="AO438">
        <v>619173</v>
      </c>
      <c r="AP438">
        <v>917622</v>
      </c>
      <c r="AQ438">
        <v>843472</v>
      </c>
    </row>
    <row r="439" spans="1:43">
      <c r="A439">
        <v>454</v>
      </c>
      <c r="B439" t="s">
        <v>949</v>
      </c>
      <c r="C439" t="s">
        <v>950</v>
      </c>
      <c r="D439">
        <v>7.1633199999999997E-4</v>
      </c>
      <c r="E439">
        <v>9</v>
      </c>
      <c r="F439">
        <v>0</v>
      </c>
      <c r="G439">
        <v>9</v>
      </c>
      <c r="H439">
        <v>1359260</v>
      </c>
      <c r="I439">
        <v>1082030</v>
      </c>
      <c r="J439">
        <v>1051890</v>
      </c>
      <c r="K439">
        <v>1343350</v>
      </c>
      <c r="L439">
        <v>1167190</v>
      </c>
      <c r="M439">
        <v>1138200</v>
      </c>
      <c r="N439">
        <v>1215460</v>
      </c>
      <c r="O439">
        <v>1210040</v>
      </c>
      <c r="P439">
        <v>869941</v>
      </c>
      <c r="Q439">
        <v>1252840</v>
      </c>
      <c r="R439">
        <v>1077700</v>
      </c>
      <c r="S439">
        <v>933488</v>
      </c>
      <c r="T439">
        <v>1089260</v>
      </c>
      <c r="U439">
        <v>1174130</v>
      </c>
      <c r="V439">
        <v>808144</v>
      </c>
      <c r="W439">
        <v>1065820</v>
      </c>
      <c r="X439">
        <v>1006480</v>
      </c>
      <c r="Y439">
        <v>657401</v>
      </c>
      <c r="Z439">
        <v>1304420</v>
      </c>
      <c r="AA439">
        <v>1229480</v>
      </c>
      <c r="AB439">
        <v>1072080</v>
      </c>
      <c r="AC439">
        <v>1263730</v>
      </c>
      <c r="AD439">
        <v>1117650</v>
      </c>
      <c r="AE439">
        <v>933159</v>
      </c>
      <c r="AF439">
        <v>920312</v>
      </c>
      <c r="AG439">
        <v>997678</v>
      </c>
      <c r="AH439">
        <v>844192</v>
      </c>
      <c r="AI439">
        <v>1232580</v>
      </c>
      <c r="AJ439">
        <v>1053750</v>
      </c>
      <c r="AK439">
        <v>788549</v>
      </c>
      <c r="AL439">
        <v>956227</v>
      </c>
      <c r="AM439">
        <v>1056520</v>
      </c>
      <c r="AN439">
        <v>588563</v>
      </c>
      <c r="AO439">
        <v>826235</v>
      </c>
      <c r="AP439">
        <v>850962</v>
      </c>
      <c r="AQ439">
        <v>647453</v>
      </c>
    </row>
    <row r="440" spans="1:43">
      <c r="A440">
        <v>457</v>
      </c>
      <c r="B440" t="s">
        <v>955</v>
      </c>
      <c r="C440" t="s">
        <v>956</v>
      </c>
      <c r="D440">
        <v>7.1633199999999997E-4</v>
      </c>
      <c r="E440">
        <v>9</v>
      </c>
      <c r="F440">
        <v>9</v>
      </c>
      <c r="G440">
        <v>0</v>
      </c>
      <c r="H440">
        <v>1126810</v>
      </c>
      <c r="I440">
        <v>942579</v>
      </c>
      <c r="J440">
        <v>722669</v>
      </c>
      <c r="K440">
        <v>2225560</v>
      </c>
      <c r="L440">
        <v>2200180</v>
      </c>
      <c r="M440">
        <v>2463100</v>
      </c>
      <c r="N440">
        <v>3220560</v>
      </c>
      <c r="O440">
        <v>2987310</v>
      </c>
      <c r="P440">
        <v>3473640</v>
      </c>
      <c r="Q440">
        <v>2763770</v>
      </c>
      <c r="R440">
        <v>2276310</v>
      </c>
      <c r="S440">
        <v>2848580</v>
      </c>
      <c r="T440">
        <v>1663390</v>
      </c>
      <c r="U440">
        <v>1651430</v>
      </c>
      <c r="V440">
        <v>1922460</v>
      </c>
      <c r="W440">
        <v>766815</v>
      </c>
      <c r="X440">
        <v>1063990</v>
      </c>
      <c r="Y440">
        <v>1029270</v>
      </c>
      <c r="Z440">
        <v>1583520</v>
      </c>
      <c r="AA440">
        <v>1409160</v>
      </c>
      <c r="AB440">
        <v>1320790</v>
      </c>
      <c r="AC440">
        <v>1127920</v>
      </c>
      <c r="AD440">
        <v>971370</v>
      </c>
      <c r="AE440">
        <v>957266</v>
      </c>
      <c r="AF440">
        <v>742613</v>
      </c>
      <c r="AG440">
        <v>718118</v>
      </c>
      <c r="AH440">
        <v>647824</v>
      </c>
      <c r="AI440">
        <v>1214900</v>
      </c>
      <c r="AJ440">
        <v>1130980</v>
      </c>
      <c r="AK440">
        <v>1205360</v>
      </c>
      <c r="AL440">
        <v>661175</v>
      </c>
      <c r="AM440">
        <v>885029</v>
      </c>
      <c r="AN440">
        <v>785332</v>
      </c>
      <c r="AO440">
        <v>549107</v>
      </c>
      <c r="AP440">
        <v>957195</v>
      </c>
      <c r="AQ440">
        <v>986207</v>
      </c>
    </row>
    <row r="441" spans="1:43">
      <c r="A441">
        <v>504</v>
      </c>
      <c r="B441" t="s">
        <v>1049</v>
      </c>
      <c r="C441" t="s">
        <v>1050</v>
      </c>
      <c r="D441">
        <v>7.1633199999999997E-4</v>
      </c>
      <c r="E441">
        <v>9</v>
      </c>
      <c r="F441">
        <v>9</v>
      </c>
      <c r="G441">
        <v>0</v>
      </c>
      <c r="H441">
        <v>619866</v>
      </c>
      <c r="I441">
        <v>526394</v>
      </c>
      <c r="J441">
        <v>593687</v>
      </c>
      <c r="K441">
        <v>464454</v>
      </c>
      <c r="L441">
        <v>338186</v>
      </c>
      <c r="M441">
        <v>455783</v>
      </c>
      <c r="N441">
        <v>593610</v>
      </c>
      <c r="O441">
        <v>671220</v>
      </c>
      <c r="P441">
        <v>687948</v>
      </c>
      <c r="Q441">
        <v>372470</v>
      </c>
      <c r="R441">
        <v>381900</v>
      </c>
      <c r="S441">
        <v>327593</v>
      </c>
      <c r="T441">
        <v>717228</v>
      </c>
      <c r="U441">
        <v>791244</v>
      </c>
      <c r="V441">
        <v>816113</v>
      </c>
      <c r="W441">
        <v>289435</v>
      </c>
      <c r="X441">
        <v>295437</v>
      </c>
      <c r="Y441">
        <v>297493</v>
      </c>
      <c r="Z441">
        <v>839444</v>
      </c>
      <c r="AA441">
        <v>816217</v>
      </c>
      <c r="AB441">
        <v>759757</v>
      </c>
      <c r="AC441">
        <v>387056</v>
      </c>
      <c r="AD441">
        <v>352735</v>
      </c>
      <c r="AE441">
        <v>401797</v>
      </c>
      <c r="AF441">
        <v>434284</v>
      </c>
      <c r="AG441">
        <v>585068</v>
      </c>
      <c r="AH441">
        <v>665406</v>
      </c>
      <c r="AI441">
        <v>311253</v>
      </c>
      <c r="AJ441">
        <v>372146</v>
      </c>
      <c r="AK441">
        <v>319490</v>
      </c>
      <c r="AL441">
        <v>408799</v>
      </c>
      <c r="AM441">
        <v>625130</v>
      </c>
      <c r="AN441">
        <v>506521</v>
      </c>
      <c r="AO441">
        <v>187335</v>
      </c>
      <c r="AP441">
        <v>282465</v>
      </c>
      <c r="AQ441">
        <v>305223</v>
      </c>
    </row>
    <row r="442" spans="1:43">
      <c r="A442">
        <v>516</v>
      </c>
      <c r="B442" t="s">
        <v>1073</v>
      </c>
      <c r="C442" t="s">
        <v>1074</v>
      </c>
      <c r="D442">
        <v>7.1633199999999997E-4</v>
      </c>
      <c r="E442">
        <v>9</v>
      </c>
      <c r="F442">
        <v>7</v>
      </c>
      <c r="G442">
        <v>2</v>
      </c>
      <c r="H442">
        <v>830378</v>
      </c>
      <c r="I442">
        <v>682327</v>
      </c>
      <c r="J442">
        <v>555861</v>
      </c>
      <c r="K442">
        <v>1100410</v>
      </c>
      <c r="L442">
        <v>943900</v>
      </c>
      <c r="M442">
        <v>830152</v>
      </c>
      <c r="N442">
        <v>1011940</v>
      </c>
      <c r="O442">
        <v>1009730</v>
      </c>
      <c r="P442">
        <v>822131</v>
      </c>
      <c r="Q442">
        <v>479463</v>
      </c>
      <c r="R442">
        <v>511668</v>
      </c>
      <c r="S442">
        <v>457461</v>
      </c>
      <c r="T442">
        <v>1005570</v>
      </c>
      <c r="U442">
        <v>1177220</v>
      </c>
      <c r="V442">
        <v>1172720</v>
      </c>
      <c r="W442">
        <v>416555</v>
      </c>
      <c r="X442">
        <v>409905</v>
      </c>
      <c r="Y442">
        <v>452648</v>
      </c>
      <c r="Z442">
        <v>1000010</v>
      </c>
      <c r="AA442">
        <v>930786</v>
      </c>
      <c r="AB442">
        <v>991839</v>
      </c>
      <c r="AC442">
        <v>1471230</v>
      </c>
      <c r="AD442">
        <v>1436490</v>
      </c>
      <c r="AE442">
        <v>1371900</v>
      </c>
      <c r="AF442">
        <v>677332</v>
      </c>
      <c r="AG442">
        <v>543143</v>
      </c>
      <c r="AH442">
        <v>500950</v>
      </c>
      <c r="AI442">
        <v>593965</v>
      </c>
      <c r="AJ442">
        <v>602394</v>
      </c>
      <c r="AK442">
        <v>614030</v>
      </c>
      <c r="AL442">
        <v>1627940</v>
      </c>
      <c r="AM442">
        <v>2060280</v>
      </c>
      <c r="AN442">
        <v>1587470</v>
      </c>
      <c r="AO442">
        <v>760592</v>
      </c>
      <c r="AP442">
        <v>973817</v>
      </c>
      <c r="AQ442">
        <v>947909</v>
      </c>
    </row>
    <row r="443" spans="1:43">
      <c r="A443">
        <v>523</v>
      </c>
      <c r="B443" t="s">
        <v>1087</v>
      </c>
      <c r="C443" t="s">
        <v>1088</v>
      </c>
      <c r="D443">
        <v>7.1633199999999997E-4</v>
      </c>
      <c r="E443">
        <v>9</v>
      </c>
      <c r="F443">
        <v>9</v>
      </c>
      <c r="G443">
        <v>0</v>
      </c>
      <c r="H443">
        <v>300907</v>
      </c>
      <c r="I443">
        <v>246864</v>
      </c>
      <c r="J443">
        <v>291035</v>
      </c>
      <c r="K443">
        <v>403134</v>
      </c>
      <c r="L443">
        <v>350491</v>
      </c>
      <c r="M443">
        <v>354463</v>
      </c>
      <c r="N443">
        <v>365513</v>
      </c>
      <c r="O443">
        <v>377688</v>
      </c>
      <c r="P443">
        <v>332779</v>
      </c>
      <c r="Q443">
        <v>308434</v>
      </c>
      <c r="R443">
        <v>241382</v>
      </c>
      <c r="S443">
        <v>305046</v>
      </c>
      <c r="T443">
        <v>440128</v>
      </c>
      <c r="U443">
        <v>401895</v>
      </c>
      <c r="V443">
        <v>375786</v>
      </c>
      <c r="W443">
        <v>210144</v>
      </c>
      <c r="X443">
        <v>191823</v>
      </c>
      <c r="Y443">
        <v>116167</v>
      </c>
      <c r="Z443">
        <v>427564</v>
      </c>
      <c r="AA443">
        <v>430636</v>
      </c>
      <c r="AB443">
        <v>374792</v>
      </c>
      <c r="AC443">
        <v>290452</v>
      </c>
      <c r="AD443">
        <v>260854</v>
      </c>
      <c r="AE443">
        <v>284852</v>
      </c>
      <c r="AF443">
        <v>232261</v>
      </c>
      <c r="AG443">
        <v>278944</v>
      </c>
      <c r="AH443">
        <v>263895</v>
      </c>
      <c r="AI443">
        <v>306882</v>
      </c>
      <c r="AJ443">
        <v>249971</v>
      </c>
      <c r="AK443">
        <v>256639</v>
      </c>
      <c r="AL443">
        <v>267605</v>
      </c>
      <c r="AM443">
        <v>366902</v>
      </c>
      <c r="AN443">
        <v>203504</v>
      </c>
      <c r="AO443">
        <v>194504</v>
      </c>
      <c r="AP443">
        <v>268512</v>
      </c>
      <c r="AQ443">
        <v>243974</v>
      </c>
    </row>
    <row r="444" spans="1:43">
      <c r="A444">
        <v>564</v>
      </c>
      <c r="B444" t="s">
        <v>1169</v>
      </c>
      <c r="C444" t="s">
        <v>1170</v>
      </c>
      <c r="D444">
        <v>7.1633199999999997E-4</v>
      </c>
      <c r="E444">
        <v>9</v>
      </c>
      <c r="F444">
        <v>8</v>
      </c>
      <c r="G444">
        <v>1</v>
      </c>
      <c r="H444">
        <v>305457</v>
      </c>
      <c r="I444">
        <v>219897</v>
      </c>
      <c r="J444">
        <v>292652</v>
      </c>
      <c r="K444">
        <v>310895</v>
      </c>
      <c r="L444">
        <v>303241</v>
      </c>
      <c r="M444">
        <v>334192</v>
      </c>
      <c r="N444">
        <v>469134</v>
      </c>
      <c r="O444">
        <v>357768</v>
      </c>
      <c r="P444">
        <v>353119</v>
      </c>
      <c r="Q444">
        <v>154995</v>
      </c>
      <c r="R444">
        <v>166701</v>
      </c>
      <c r="S444">
        <v>148051</v>
      </c>
      <c r="T444">
        <v>215635</v>
      </c>
      <c r="U444">
        <v>225993</v>
      </c>
      <c r="V444">
        <v>216442</v>
      </c>
      <c r="W444">
        <v>48267.7</v>
      </c>
      <c r="X444">
        <v>29548.6</v>
      </c>
      <c r="Y444">
        <v>32920.199999999997</v>
      </c>
      <c r="Z444">
        <v>740879</v>
      </c>
      <c r="AA444">
        <v>689668</v>
      </c>
      <c r="AB444">
        <v>775697</v>
      </c>
      <c r="AC444">
        <v>329847</v>
      </c>
      <c r="AD444">
        <v>243193</v>
      </c>
      <c r="AE444">
        <v>315601</v>
      </c>
      <c r="AF444">
        <v>192593</v>
      </c>
      <c r="AG444">
        <v>203920</v>
      </c>
      <c r="AH444">
        <v>187270</v>
      </c>
      <c r="AI444">
        <v>180959</v>
      </c>
      <c r="AJ444">
        <v>159402</v>
      </c>
      <c r="AK444">
        <v>104136</v>
      </c>
      <c r="AL444">
        <v>540000</v>
      </c>
      <c r="AM444">
        <v>620652</v>
      </c>
      <c r="AN444">
        <v>407193</v>
      </c>
      <c r="AO444">
        <v>285766</v>
      </c>
      <c r="AP444">
        <v>312754</v>
      </c>
      <c r="AQ444">
        <v>369053</v>
      </c>
    </row>
    <row r="445" spans="1:43">
      <c r="A445">
        <v>594</v>
      </c>
      <c r="B445" t="s">
        <v>1229</v>
      </c>
      <c r="C445" t="s">
        <v>1230</v>
      </c>
      <c r="D445">
        <v>7.1633199999999997E-4</v>
      </c>
      <c r="E445">
        <v>9</v>
      </c>
      <c r="F445">
        <v>9</v>
      </c>
      <c r="G445">
        <v>0</v>
      </c>
      <c r="H445">
        <v>320589</v>
      </c>
      <c r="I445">
        <v>243086</v>
      </c>
      <c r="J445">
        <v>201737</v>
      </c>
      <c r="K445">
        <v>342614</v>
      </c>
      <c r="L445">
        <v>291022</v>
      </c>
      <c r="M445">
        <v>308697</v>
      </c>
      <c r="N445">
        <v>326595</v>
      </c>
      <c r="O445">
        <v>267139</v>
      </c>
      <c r="P445">
        <v>234866</v>
      </c>
      <c r="Q445">
        <v>166599</v>
      </c>
      <c r="R445">
        <v>204088</v>
      </c>
      <c r="S445">
        <v>196572</v>
      </c>
      <c r="T445">
        <v>378294</v>
      </c>
      <c r="U445">
        <v>434698</v>
      </c>
      <c r="V445">
        <v>425809</v>
      </c>
      <c r="W445">
        <v>159487</v>
      </c>
      <c r="X445">
        <v>159443</v>
      </c>
      <c r="Y445">
        <v>149751</v>
      </c>
      <c r="Z445">
        <v>484797</v>
      </c>
      <c r="AA445">
        <v>426202</v>
      </c>
      <c r="AB445">
        <v>469467</v>
      </c>
      <c r="AC445">
        <v>292479</v>
      </c>
      <c r="AD445">
        <v>262666</v>
      </c>
      <c r="AE445">
        <v>313154</v>
      </c>
      <c r="AF445">
        <v>154280</v>
      </c>
      <c r="AG445">
        <v>195240</v>
      </c>
      <c r="AH445">
        <v>176907</v>
      </c>
      <c r="AI445">
        <v>259747</v>
      </c>
      <c r="AJ445">
        <v>224216</v>
      </c>
      <c r="AK445">
        <v>229450</v>
      </c>
      <c r="AL445">
        <v>242313</v>
      </c>
      <c r="AM445">
        <v>354063</v>
      </c>
      <c r="AN445">
        <v>244742</v>
      </c>
      <c r="AO445">
        <v>128054</v>
      </c>
      <c r="AP445">
        <v>219566</v>
      </c>
      <c r="AQ445">
        <v>176272</v>
      </c>
    </row>
    <row r="446" spans="1:43">
      <c r="A446">
        <v>598</v>
      </c>
      <c r="B446" t="s">
        <v>1237</v>
      </c>
      <c r="C446" t="s">
        <v>1238</v>
      </c>
      <c r="D446">
        <v>7.1633199999999997E-4</v>
      </c>
      <c r="E446">
        <v>9</v>
      </c>
      <c r="F446">
        <v>9</v>
      </c>
      <c r="G446">
        <v>0</v>
      </c>
      <c r="H446">
        <v>290988</v>
      </c>
      <c r="I446">
        <v>287431</v>
      </c>
      <c r="J446">
        <v>233142</v>
      </c>
      <c r="K446">
        <v>687380</v>
      </c>
      <c r="L446">
        <v>567177</v>
      </c>
      <c r="M446">
        <v>672313</v>
      </c>
      <c r="N446">
        <v>652520</v>
      </c>
      <c r="O446">
        <v>740496</v>
      </c>
      <c r="P446">
        <v>716993</v>
      </c>
      <c r="Q446">
        <v>540390</v>
      </c>
      <c r="R446">
        <v>509042</v>
      </c>
      <c r="S446">
        <v>594446</v>
      </c>
      <c r="T446">
        <v>489715</v>
      </c>
      <c r="U446">
        <v>461629</v>
      </c>
      <c r="V446">
        <v>509266</v>
      </c>
      <c r="W446">
        <v>320575</v>
      </c>
      <c r="X446">
        <v>316366</v>
      </c>
      <c r="Y446">
        <v>216609</v>
      </c>
      <c r="Z446">
        <v>1569750</v>
      </c>
      <c r="AA446">
        <v>1538420</v>
      </c>
      <c r="AB446">
        <v>1828350</v>
      </c>
      <c r="AC446">
        <v>1224250</v>
      </c>
      <c r="AD446">
        <v>916942</v>
      </c>
      <c r="AE446">
        <v>1107960</v>
      </c>
      <c r="AF446">
        <v>703430</v>
      </c>
      <c r="AG446">
        <v>656924</v>
      </c>
      <c r="AH446">
        <v>737755</v>
      </c>
      <c r="AI446">
        <v>1186890</v>
      </c>
      <c r="AJ446">
        <v>1282290</v>
      </c>
      <c r="AK446">
        <v>1256630</v>
      </c>
      <c r="AL446">
        <v>755734</v>
      </c>
      <c r="AM446">
        <v>776212</v>
      </c>
      <c r="AN446">
        <v>838395</v>
      </c>
      <c r="AO446">
        <v>860374</v>
      </c>
      <c r="AP446">
        <v>1203770</v>
      </c>
      <c r="AQ446">
        <v>1216720</v>
      </c>
    </row>
    <row r="447" spans="1:43">
      <c r="A447">
        <v>668</v>
      </c>
      <c r="B447" t="s">
        <v>1377</v>
      </c>
      <c r="C447" t="s">
        <v>1378</v>
      </c>
      <c r="D447">
        <v>7.1633199999999997E-4</v>
      </c>
      <c r="E447">
        <v>9</v>
      </c>
      <c r="F447">
        <v>9</v>
      </c>
      <c r="G447">
        <v>0</v>
      </c>
      <c r="H447">
        <v>1201100</v>
      </c>
      <c r="I447">
        <v>1132090</v>
      </c>
      <c r="J447">
        <v>1158700</v>
      </c>
      <c r="K447">
        <v>1200390</v>
      </c>
      <c r="L447">
        <v>1140970</v>
      </c>
      <c r="M447">
        <v>1119390</v>
      </c>
      <c r="N447">
        <v>1044600</v>
      </c>
      <c r="O447">
        <v>1205630</v>
      </c>
      <c r="P447">
        <v>1174140</v>
      </c>
      <c r="Q447">
        <v>1133080</v>
      </c>
      <c r="R447">
        <v>1090910</v>
      </c>
      <c r="S447">
        <v>1154700</v>
      </c>
      <c r="T447">
        <v>1130950</v>
      </c>
      <c r="U447">
        <v>1236600</v>
      </c>
      <c r="V447">
        <v>1225130</v>
      </c>
      <c r="W447">
        <v>1022070</v>
      </c>
      <c r="X447">
        <v>1140450</v>
      </c>
      <c r="Y447">
        <v>1149880</v>
      </c>
      <c r="Z447">
        <v>1205780</v>
      </c>
      <c r="AA447">
        <v>1158930</v>
      </c>
      <c r="AB447">
        <v>1283340</v>
      </c>
      <c r="AC447">
        <v>1176070</v>
      </c>
      <c r="AD447">
        <v>1077810</v>
      </c>
      <c r="AE447">
        <v>1178640</v>
      </c>
      <c r="AF447">
        <v>1170670</v>
      </c>
      <c r="AG447">
        <v>1263020</v>
      </c>
      <c r="AH447">
        <v>1213840</v>
      </c>
      <c r="AI447">
        <v>1141530</v>
      </c>
      <c r="AJ447">
        <v>1141530</v>
      </c>
      <c r="AK447">
        <v>1241750</v>
      </c>
      <c r="AL447">
        <v>968104</v>
      </c>
      <c r="AM447">
        <v>1352800</v>
      </c>
      <c r="AN447">
        <v>1028040</v>
      </c>
      <c r="AO447">
        <v>946891</v>
      </c>
      <c r="AP447">
        <v>1110850</v>
      </c>
      <c r="AQ447">
        <v>1177760</v>
      </c>
    </row>
    <row r="448" spans="1:43">
      <c r="A448">
        <v>692</v>
      </c>
      <c r="B448" t="s">
        <v>1425</v>
      </c>
      <c r="C448" t="s">
        <v>1426</v>
      </c>
      <c r="D448">
        <v>7.1633199999999997E-4</v>
      </c>
      <c r="E448">
        <v>9</v>
      </c>
      <c r="F448">
        <v>3</v>
      </c>
      <c r="G448">
        <v>6</v>
      </c>
      <c r="H448">
        <v>952533</v>
      </c>
      <c r="I448">
        <v>815910</v>
      </c>
      <c r="J448">
        <v>795395</v>
      </c>
      <c r="K448">
        <v>394672</v>
      </c>
      <c r="L448">
        <v>366735</v>
      </c>
      <c r="M448">
        <v>428296</v>
      </c>
      <c r="N448">
        <v>1512960</v>
      </c>
      <c r="O448">
        <v>1573930</v>
      </c>
      <c r="P448">
        <v>1619360</v>
      </c>
      <c r="Q448">
        <v>28737400</v>
      </c>
      <c r="R448">
        <v>29492000</v>
      </c>
      <c r="S448">
        <v>32931300</v>
      </c>
      <c r="T448">
        <v>724422</v>
      </c>
      <c r="U448">
        <v>896047</v>
      </c>
      <c r="V448">
        <v>868269</v>
      </c>
      <c r="W448">
        <v>879963</v>
      </c>
      <c r="X448">
        <v>891046</v>
      </c>
      <c r="Y448">
        <v>890229</v>
      </c>
      <c r="Z448">
        <v>997621</v>
      </c>
      <c r="AA448">
        <v>1092630</v>
      </c>
      <c r="AB448">
        <v>1171930</v>
      </c>
      <c r="AC448">
        <v>844896</v>
      </c>
      <c r="AD448">
        <v>870429</v>
      </c>
      <c r="AE448">
        <v>941825</v>
      </c>
      <c r="AF448">
        <v>547128</v>
      </c>
      <c r="AG448">
        <v>554492</v>
      </c>
      <c r="AH448">
        <v>717538</v>
      </c>
      <c r="AI448">
        <v>656372</v>
      </c>
      <c r="AJ448">
        <v>689878</v>
      </c>
      <c r="AK448">
        <v>759607</v>
      </c>
      <c r="AL448">
        <v>377406</v>
      </c>
      <c r="AM448">
        <v>544416</v>
      </c>
      <c r="AN448">
        <v>460774</v>
      </c>
      <c r="AO448">
        <v>692947</v>
      </c>
      <c r="AP448">
        <v>993733</v>
      </c>
      <c r="AQ448">
        <v>1051650</v>
      </c>
    </row>
    <row r="449" spans="1:43">
      <c r="A449">
        <v>699</v>
      </c>
      <c r="B449" t="s">
        <v>1439</v>
      </c>
      <c r="C449" t="s">
        <v>1440</v>
      </c>
      <c r="D449">
        <v>7.1633199999999997E-4</v>
      </c>
      <c r="E449">
        <v>9</v>
      </c>
      <c r="F449">
        <v>9</v>
      </c>
      <c r="G449">
        <v>0</v>
      </c>
      <c r="H449">
        <v>1007020</v>
      </c>
      <c r="I449">
        <v>909869</v>
      </c>
      <c r="J449">
        <v>996002</v>
      </c>
      <c r="K449">
        <v>1044090</v>
      </c>
      <c r="L449">
        <v>955197</v>
      </c>
      <c r="M449">
        <v>1078230</v>
      </c>
      <c r="N449">
        <v>1023360</v>
      </c>
      <c r="O449">
        <v>1065730</v>
      </c>
      <c r="P449">
        <v>1177710</v>
      </c>
      <c r="Q449">
        <v>970430</v>
      </c>
      <c r="R449">
        <v>876311</v>
      </c>
      <c r="S449">
        <v>951387</v>
      </c>
      <c r="T449">
        <v>1059560</v>
      </c>
      <c r="U449">
        <v>1137000</v>
      </c>
      <c r="V449">
        <v>1239170</v>
      </c>
      <c r="W449">
        <v>834648</v>
      </c>
      <c r="X449">
        <v>832233</v>
      </c>
      <c r="Y449">
        <v>967130</v>
      </c>
      <c r="Z449">
        <v>1077390</v>
      </c>
      <c r="AA449">
        <v>1004020</v>
      </c>
      <c r="AB449">
        <v>1218950</v>
      </c>
      <c r="AC449">
        <v>951794</v>
      </c>
      <c r="AD449">
        <v>830639</v>
      </c>
      <c r="AE449">
        <v>976925</v>
      </c>
      <c r="AF449">
        <v>830463</v>
      </c>
      <c r="AG449">
        <v>870636</v>
      </c>
      <c r="AH449">
        <v>1015540</v>
      </c>
      <c r="AI449">
        <v>804412</v>
      </c>
      <c r="AJ449">
        <v>884571</v>
      </c>
      <c r="AK449">
        <v>906570</v>
      </c>
      <c r="AL449">
        <v>864066</v>
      </c>
      <c r="AM449">
        <v>1153110</v>
      </c>
      <c r="AN449">
        <v>864186</v>
      </c>
      <c r="AO449">
        <v>657485</v>
      </c>
      <c r="AP449">
        <v>849102</v>
      </c>
      <c r="AQ449">
        <v>887205</v>
      </c>
    </row>
    <row r="450" spans="1:43">
      <c r="A450">
        <v>704</v>
      </c>
      <c r="B450" t="s">
        <v>1449</v>
      </c>
      <c r="C450" t="s">
        <v>1450</v>
      </c>
      <c r="D450">
        <v>7.1633199999999997E-4</v>
      </c>
      <c r="E450">
        <v>9</v>
      </c>
      <c r="F450">
        <v>9</v>
      </c>
      <c r="G450">
        <v>0</v>
      </c>
      <c r="H450">
        <v>1941690</v>
      </c>
      <c r="I450">
        <v>1703380</v>
      </c>
      <c r="J450">
        <v>1748130</v>
      </c>
      <c r="K450">
        <v>2603300</v>
      </c>
      <c r="L450">
        <v>2220980</v>
      </c>
      <c r="M450">
        <v>2372320</v>
      </c>
      <c r="N450">
        <v>2299910</v>
      </c>
      <c r="O450">
        <v>2146290</v>
      </c>
      <c r="P450">
        <v>1739660</v>
      </c>
      <c r="Q450">
        <v>1645900</v>
      </c>
      <c r="R450">
        <v>1629580</v>
      </c>
      <c r="S450">
        <v>1379810</v>
      </c>
      <c r="T450">
        <v>2376730</v>
      </c>
      <c r="U450">
        <v>2612300</v>
      </c>
      <c r="V450">
        <v>2213660</v>
      </c>
      <c r="W450">
        <v>1597710</v>
      </c>
      <c r="X450">
        <v>1627390</v>
      </c>
      <c r="Y450">
        <v>1378900</v>
      </c>
      <c r="Z450">
        <v>3207750</v>
      </c>
      <c r="AA450">
        <v>3379570</v>
      </c>
      <c r="AB450">
        <v>3337910</v>
      </c>
      <c r="AC450">
        <v>2334230</v>
      </c>
      <c r="AD450">
        <v>2056420</v>
      </c>
      <c r="AE450">
        <v>1946890</v>
      </c>
      <c r="AF450">
        <v>2137370</v>
      </c>
      <c r="AG450">
        <v>2268130</v>
      </c>
      <c r="AH450">
        <v>2069180</v>
      </c>
      <c r="AI450">
        <v>2202420</v>
      </c>
      <c r="AJ450">
        <v>2169380</v>
      </c>
      <c r="AK450">
        <v>2162330</v>
      </c>
      <c r="AL450">
        <v>2368080</v>
      </c>
      <c r="AM450">
        <v>3174180</v>
      </c>
      <c r="AN450">
        <v>2080830</v>
      </c>
      <c r="AO450">
        <v>1397620</v>
      </c>
      <c r="AP450">
        <v>1798610</v>
      </c>
      <c r="AQ450">
        <v>1708310</v>
      </c>
    </row>
    <row r="451" spans="1:43">
      <c r="A451">
        <v>744</v>
      </c>
      <c r="B451" t="s">
        <v>1529</v>
      </c>
      <c r="C451" t="s">
        <v>1530</v>
      </c>
      <c r="D451">
        <v>7.1633199999999997E-4</v>
      </c>
      <c r="E451">
        <v>9</v>
      </c>
      <c r="F451">
        <v>9</v>
      </c>
      <c r="G451">
        <v>0</v>
      </c>
      <c r="H451">
        <v>475817</v>
      </c>
      <c r="I451">
        <v>410676</v>
      </c>
      <c r="J451">
        <v>385665</v>
      </c>
      <c r="K451">
        <v>493399</v>
      </c>
      <c r="L451">
        <v>485683</v>
      </c>
      <c r="M451">
        <v>494177</v>
      </c>
      <c r="N451">
        <v>526556</v>
      </c>
      <c r="O451">
        <v>595750</v>
      </c>
      <c r="P451">
        <v>552204</v>
      </c>
      <c r="Q451">
        <v>274019</v>
      </c>
      <c r="R451">
        <v>261516</v>
      </c>
      <c r="S451">
        <v>266861</v>
      </c>
      <c r="T451">
        <v>543429</v>
      </c>
      <c r="U451">
        <v>704690</v>
      </c>
      <c r="V451">
        <v>622620</v>
      </c>
      <c r="W451">
        <v>271380</v>
      </c>
      <c r="X451">
        <v>320247</v>
      </c>
      <c r="Y451">
        <v>215171</v>
      </c>
      <c r="Z451">
        <v>820312</v>
      </c>
      <c r="AA451">
        <v>781091</v>
      </c>
      <c r="AB451">
        <v>792668</v>
      </c>
      <c r="AC451">
        <v>488320</v>
      </c>
      <c r="AD451">
        <v>524326</v>
      </c>
      <c r="AE451">
        <v>553383</v>
      </c>
      <c r="AF451">
        <v>471338</v>
      </c>
      <c r="AG451">
        <v>481861</v>
      </c>
      <c r="AH451">
        <v>507423</v>
      </c>
      <c r="AI451">
        <v>395328</v>
      </c>
      <c r="AJ451">
        <v>430151</v>
      </c>
      <c r="AK451">
        <v>470179</v>
      </c>
      <c r="AL451">
        <v>420972</v>
      </c>
      <c r="AM451">
        <v>608831</v>
      </c>
      <c r="AN451">
        <v>478133</v>
      </c>
      <c r="AO451">
        <v>191217</v>
      </c>
      <c r="AP451">
        <v>291216</v>
      </c>
      <c r="AQ451">
        <v>284582</v>
      </c>
    </row>
    <row r="452" spans="1:43">
      <c r="A452">
        <v>774</v>
      </c>
      <c r="B452" t="s">
        <v>1589</v>
      </c>
      <c r="C452" t="s">
        <v>1590</v>
      </c>
      <c r="D452">
        <v>7.1633199999999997E-4</v>
      </c>
      <c r="E452">
        <v>9</v>
      </c>
      <c r="F452">
        <v>8</v>
      </c>
      <c r="G452">
        <v>1</v>
      </c>
      <c r="H452">
        <v>1370670</v>
      </c>
      <c r="I452">
        <v>1245990</v>
      </c>
      <c r="J452">
        <v>1345670</v>
      </c>
      <c r="K452">
        <v>1310160</v>
      </c>
      <c r="L452">
        <v>1265920</v>
      </c>
      <c r="M452">
        <v>1342150</v>
      </c>
      <c r="N452">
        <v>1501440</v>
      </c>
      <c r="O452">
        <v>1489510</v>
      </c>
      <c r="P452">
        <v>1588450</v>
      </c>
      <c r="Q452">
        <v>935750</v>
      </c>
      <c r="R452">
        <v>968206</v>
      </c>
      <c r="S452">
        <v>1100070</v>
      </c>
      <c r="T452">
        <v>1413320</v>
      </c>
      <c r="U452">
        <v>1646430</v>
      </c>
      <c r="V452">
        <v>1586300</v>
      </c>
      <c r="W452">
        <v>800629</v>
      </c>
      <c r="X452">
        <v>912135</v>
      </c>
      <c r="Y452">
        <v>874663</v>
      </c>
      <c r="Z452">
        <v>1571910</v>
      </c>
      <c r="AA452">
        <v>1670580</v>
      </c>
      <c r="AB452">
        <v>1718990</v>
      </c>
      <c r="AC452">
        <v>1208700</v>
      </c>
      <c r="AD452">
        <v>1319080</v>
      </c>
      <c r="AE452">
        <v>1305180</v>
      </c>
      <c r="AF452">
        <v>1062410</v>
      </c>
      <c r="AG452">
        <v>1185560</v>
      </c>
      <c r="AH452">
        <v>1168790</v>
      </c>
      <c r="AI452">
        <v>965875</v>
      </c>
      <c r="AJ452">
        <v>1001510</v>
      </c>
      <c r="AK452">
        <v>1146480</v>
      </c>
      <c r="AL452">
        <v>907611</v>
      </c>
      <c r="AM452">
        <v>1178530</v>
      </c>
      <c r="AN452">
        <v>881208</v>
      </c>
      <c r="AO452">
        <v>447374</v>
      </c>
      <c r="AP452">
        <v>610725</v>
      </c>
      <c r="AQ452">
        <v>557025</v>
      </c>
    </row>
    <row r="453" spans="1:43">
      <c r="A453">
        <v>805</v>
      </c>
      <c r="B453" t="s">
        <v>1651</v>
      </c>
      <c r="C453" t="s">
        <v>1652</v>
      </c>
      <c r="D453">
        <v>7.1633199999999997E-4</v>
      </c>
      <c r="E453">
        <v>9</v>
      </c>
      <c r="F453">
        <v>9</v>
      </c>
      <c r="G453">
        <v>0</v>
      </c>
      <c r="H453">
        <v>1115530</v>
      </c>
      <c r="I453">
        <v>918726</v>
      </c>
      <c r="J453">
        <v>898135</v>
      </c>
      <c r="K453">
        <v>882391</v>
      </c>
      <c r="L453">
        <v>873129</v>
      </c>
      <c r="M453">
        <v>801101</v>
      </c>
      <c r="N453">
        <v>1145140</v>
      </c>
      <c r="O453">
        <v>1100920</v>
      </c>
      <c r="P453">
        <v>1056740</v>
      </c>
      <c r="Q453">
        <v>456800</v>
      </c>
      <c r="R453">
        <v>400237</v>
      </c>
      <c r="S453">
        <v>507350</v>
      </c>
      <c r="T453">
        <v>1342570</v>
      </c>
      <c r="U453">
        <v>1566270</v>
      </c>
      <c r="V453">
        <v>1546210</v>
      </c>
      <c r="W453">
        <v>570357</v>
      </c>
      <c r="X453">
        <v>660465</v>
      </c>
      <c r="Y453">
        <v>636968</v>
      </c>
      <c r="Z453">
        <v>1300360</v>
      </c>
      <c r="AA453">
        <v>1154680</v>
      </c>
      <c r="AB453">
        <v>1445760</v>
      </c>
      <c r="AC453">
        <v>920062</v>
      </c>
      <c r="AD453">
        <v>740686</v>
      </c>
      <c r="AE453">
        <v>711429</v>
      </c>
      <c r="AF453">
        <v>534315</v>
      </c>
      <c r="AG453">
        <v>681773</v>
      </c>
      <c r="AH453">
        <v>609395</v>
      </c>
      <c r="AI453">
        <v>399637</v>
      </c>
      <c r="AJ453">
        <v>591652</v>
      </c>
      <c r="AK453">
        <v>573556</v>
      </c>
      <c r="AL453">
        <v>640763</v>
      </c>
      <c r="AM453">
        <v>796132</v>
      </c>
      <c r="AN453">
        <v>517536</v>
      </c>
      <c r="AO453">
        <v>284378</v>
      </c>
      <c r="AP453">
        <v>392918</v>
      </c>
      <c r="AQ453">
        <v>345114</v>
      </c>
    </row>
    <row r="454" spans="1:43">
      <c r="A454">
        <v>876</v>
      </c>
      <c r="B454" t="s">
        <v>1793</v>
      </c>
      <c r="C454" t="s">
        <v>1794</v>
      </c>
      <c r="D454">
        <v>7.1633199999999997E-4</v>
      </c>
      <c r="E454">
        <v>9</v>
      </c>
      <c r="F454">
        <v>9</v>
      </c>
      <c r="G454">
        <v>0</v>
      </c>
      <c r="H454">
        <v>1839230</v>
      </c>
      <c r="I454">
        <v>1714330</v>
      </c>
      <c r="J454">
        <v>1681890</v>
      </c>
      <c r="K454">
        <v>2547410</v>
      </c>
      <c r="L454">
        <v>1914660</v>
      </c>
      <c r="M454">
        <v>2059690</v>
      </c>
      <c r="N454">
        <v>1834780</v>
      </c>
      <c r="O454">
        <v>1410010</v>
      </c>
      <c r="P454">
        <v>1626570</v>
      </c>
      <c r="Q454">
        <v>1492830</v>
      </c>
      <c r="R454">
        <v>1354430</v>
      </c>
      <c r="S454">
        <v>1459130</v>
      </c>
      <c r="T454">
        <v>1708640</v>
      </c>
      <c r="U454">
        <v>1714050</v>
      </c>
      <c r="V454">
        <v>2016700</v>
      </c>
      <c r="W454">
        <v>1407110</v>
      </c>
      <c r="X454">
        <v>1332860</v>
      </c>
      <c r="Y454">
        <v>1546640</v>
      </c>
      <c r="Z454">
        <v>2313260</v>
      </c>
      <c r="AA454">
        <v>1704060</v>
      </c>
      <c r="AB454">
        <v>1978270</v>
      </c>
      <c r="AC454">
        <v>1680930</v>
      </c>
      <c r="AD454">
        <v>1478550</v>
      </c>
      <c r="AE454">
        <v>1401520</v>
      </c>
      <c r="AF454">
        <v>1308970</v>
      </c>
      <c r="AG454">
        <v>1452230</v>
      </c>
      <c r="AH454">
        <v>1667550</v>
      </c>
      <c r="AI454">
        <v>1358970</v>
      </c>
      <c r="AJ454">
        <v>1325050</v>
      </c>
      <c r="AK454">
        <v>1349460</v>
      </c>
      <c r="AL454">
        <v>944384</v>
      </c>
      <c r="AM454">
        <v>1007210</v>
      </c>
      <c r="AN454">
        <v>1039820</v>
      </c>
      <c r="AO454">
        <v>1045250</v>
      </c>
      <c r="AP454">
        <v>1255740</v>
      </c>
      <c r="AQ454">
        <v>1572170</v>
      </c>
    </row>
    <row r="455" spans="1:43">
      <c r="A455">
        <v>1064</v>
      </c>
      <c r="B455" t="s">
        <v>2169</v>
      </c>
      <c r="C455" t="s">
        <v>2170</v>
      </c>
      <c r="D455">
        <v>7.1633199999999997E-4</v>
      </c>
      <c r="E455">
        <v>9</v>
      </c>
      <c r="F455">
        <v>9</v>
      </c>
      <c r="G455">
        <v>0</v>
      </c>
      <c r="H455">
        <v>3702700</v>
      </c>
      <c r="I455">
        <v>2952220</v>
      </c>
      <c r="J455">
        <v>2609440</v>
      </c>
      <c r="K455">
        <v>6358550</v>
      </c>
      <c r="L455">
        <v>5602670</v>
      </c>
      <c r="M455">
        <v>5415700</v>
      </c>
      <c r="N455">
        <v>5780390</v>
      </c>
      <c r="O455">
        <v>4401200</v>
      </c>
      <c r="P455">
        <v>4142240</v>
      </c>
      <c r="Q455">
        <v>4835880</v>
      </c>
      <c r="R455">
        <v>4488170</v>
      </c>
      <c r="S455">
        <v>4273220</v>
      </c>
      <c r="T455">
        <v>3867660</v>
      </c>
      <c r="U455">
        <v>3529510</v>
      </c>
      <c r="V455">
        <v>3181920</v>
      </c>
      <c r="W455">
        <v>3058150</v>
      </c>
      <c r="X455">
        <v>2807770</v>
      </c>
      <c r="Y455">
        <v>2272090</v>
      </c>
      <c r="Z455">
        <v>10107000</v>
      </c>
      <c r="AA455">
        <v>9622900</v>
      </c>
      <c r="AB455">
        <v>9491290</v>
      </c>
      <c r="AC455">
        <v>7380460</v>
      </c>
      <c r="AD455">
        <v>5829500</v>
      </c>
      <c r="AE455">
        <v>5710700</v>
      </c>
      <c r="AF455">
        <v>4766250</v>
      </c>
      <c r="AG455">
        <v>4810770</v>
      </c>
      <c r="AH455">
        <v>3570840</v>
      </c>
      <c r="AI455">
        <v>7280750</v>
      </c>
      <c r="AJ455">
        <v>6901940</v>
      </c>
      <c r="AK455">
        <v>6650380</v>
      </c>
      <c r="AL455">
        <v>3967710</v>
      </c>
      <c r="AM455">
        <v>4631710</v>
      </c>
      <c r="AN455">
        <v>3197870</v>
      </c>
      <c r="AO455">
        <v>4729790</v>
      </c>
      <c r="AP455">
        <v>6217170</v>
      </c>
      <c r="AQ455">
        <v>4726320</v>
      </c>
    </row>
    <row r="456" spans="1:43">
      <c r="A456">
        <v>1157</v>
      </c>
      <c r="B456" t="s">
        <v>2355</v>
      </c>
      <c r="C456" t="s">
        <v>2356</v>
      </c>
      <c r="D456">
        <v>7.1633199999999997E-4</v>
      </c>
      <c r="E456">
        <v>9</v>
      </c>
      <c r="F456">
        <v>9</v>
      </c>
      <c r="G456">
        <v>0</v>
      </c>
      <c r="H456">
        <v>1415130</v>
      </c>
      <c r="I456">
        <v>1405280</v>
      </c>
      <c r="J456">
        <v>1599900</v>
      </c>
      <c r="K456">
        <v>1158700</v>
      </c>
      <c r="L456">
        <v>1039490</v>
      </c>
      <c r="M456">
        <v>1188330</v>
      </c>
      <c r="N456">
        <v>1431010</v>
      </c>
      <c r="O456">
        <v>1416840</v>
      </c>
      <c r="P456">
        <v>1611060</v>
      </c>
      <c r="Q456">
        <v>623309</v>
      </c>
      <c r="R456">
        <v>599653</v>
      </c>
      <c r="S456">
        <v>830469</v>
      </c>
      <c r="T456">
        <v>1581100</v>
      </c>
      <c r="U456">
        <v>1598090</v>
      </c>
      <c r="V456">
        <v>1771500</v>
      </c>
      <c r="W456">
        <v>488201</v>
      </c>
      <c r="X456">
        <v>577525</v>
      </c>
      <c r="Y456">
        <v>455764</v>
      </c>
      <c r="Z456">
        <v>2315360</v>
      </c>
      <c r="AA456">
        <v>2298200</v>
      </c>
      <c r="AB456">
        <v>2609390</v>
      </c>
      <c r="AC456">
        <v>1015100</v>
      </c>
      <c r="AD456">
        <v>1019720</v>
      </c>
      <c r="AE456">
        <v>1478760</v>
      </c>
      <c r="AF456">
        <v>1057340</v>
      </c>
      <c r="AG456">
        <v>1104500</v>
      </c>
      <c r="AH456">
        <v>1160210</v>
      </c>
      <c r="AI456">
        <v>874384</v>
      </c>
      <c r="AJ456">
        <v>975983</v>
      </c>
      <c r="AK456">
        <v>1005410</v>
      </c>
      <c r="AL456">
        <v>1358000</v>
      </c>
      <c r="AM456">
        <v>1745900</v>
      </c>
      <c r="AN456">
        <v>1353900</v>
      </c>
      <c r="AO456">
        <v>636440</v>
      </c>
      <c r="AP456">
        <v>784392</v>
      </c>
      <c r="AQ456">
        <v>1070350</v>
      </c>
    </row>
    <row r="457" spans="1:43">
      <c r="A457">
        <v>1178</v>
      </c>
      <c r="B457" t="s">
        <v>2397</v>
      </c>
      <c r="C457" t="s">
        <v>2398</v>
      </c>
      <c r="D457">
        <v>7.1633199999999997E-4</v>
      </c>
      <c r="E457">
        <v>9</v>
      </c>
      <c r="F457">
        <v>9</v>
      </c>
      <c r="G457">
        <v>0</v>
      </c>
      <c r="H457">
        <v>336924</v>
      </c>
      <c r="I457">
        <v>293544</v>
      </c>
      <c r="J457">
        <v>289475</v>
      </c>
      <c r="K457">
        <v>361820</v>
      </c>
      <c r="L457">
        <v>375540</v>
      </c>
      <c r="M457">
        <v>392489</v>
      </c>
      <c r="N457">
        <v>393727</v>
      </c>
      <c r="O457">
        <v>337546</v>
      </c>
      <c r="P457">
        <v>359542</v>
      </c>
      <c r="Q457">
        <v>238024</v>
      </c>
      <c r="R457">
        <v>225192</v>
      </c>
      <c r="S457">
        <v>258656</v>
      </c>
      <c r="T457">
        <v>415586</v>
      </c>
      <c r="U457">
        <v>453977</v>
      </c>
      <c r="V457">
        <v>488340</v>
      </c>
      <c r="W457">
        <v>186358</v>
      </c>
      <c r="X457">
        <v>172585</v>
      </c>
      <c r="Y457">
        <v>151781</v>
      </c>
      <c r="Z457">
        <v>651991</v>
      </c>
      <c r="AA457">
        <v>607435</v>
      </c>
      <c r="AB457">
        <v>711878</v>
      </c>
      <c r="AC457">
        <v>382712</v>
      </c>
      <c r="AD457">
        <v>296627</v>
      </c>
      <c r="AE457">
        <v>273552</v>
      </c>
      <c r="AF457">
        <v>279332</v>
      </c>
      <c r="AG457">
        <v>243369</v>
      </c>
      <c r="AH457">
        <v>221474</v>
      </c>
      <c r="AI457">
        <v>304937</v>
      </c>
      <c r="AJ457">
        <v>262761</v>
      </c>
      <c r="AK457">
        <v>315226</v>
      </c>
      <c r="AL457">
        <v>295305</v>
      </c>
      <c r="AM457">
        <v>410827</v>
      </c>
      <c r="AN457">
        <v>328074</v>
      </c>
      <c r="AO457">
        <v>168804</v>
      </c>
      <c r="AP457">
        <v>215800</v>
      </c>
      <c r="AQ457">
        <v>183730</v>
      </c>
    </row>
    <row r="458" spans="1:43">
      <c r="A458">
        <v>1184</v>
      </c>
      <c r="B458" t="s">
        <v>2409</v>
      </c>
      <c r="C458" t="s">
        <v>2410</v>
      </c>
      <c r="D458">
        <v>7.1633199999999997E-4</v>
      </c>
      <c r="E458">
        <v>9</v>
      </c>
      <c r="F458">
        <v>9</v>
      </c>
      <c r="G458">
        <v>0</v>
      </c>
      <c r="H458">
        <v>198711</v>
      </c>
      <c r="I458">
        <v>215321</v>
      </c>
      <c r="J458">
        <v>222390</v>
      </c>
      <c r="K458">
        <v>356780</v>
      </c>
      <c r="L458">
        <v>351390</v>
      </c>
      <c r="M458">
        <v>417555</v>
      </c>
      <c r="N458">
        <v>599773</v>
      </c>
      <c r="O458">
        <v>587074</v>
      </c>
      <c r="P458">
        <v>591026</v>
      </c>
      <c r="Q458">
        <v>487302</v>
      </c>
      <c r="R458">
        <v>465215</v>
      </c>
      <c r="S458">
        <v>556442</v>
      </c>
      <c r="T458">
        <v>264450</v>
      </c>
      <c r="U458">
        <v>277261</v>
      </c>
      <c r="V458">
        <v>362605</v>
      </c>
      <c r="W458">
        <v>224679</v>
      </c>
      <c r="X458">
        <v>250433</v>
      </c>
      <c r="Y458">
        <v>285262</v>
      </c>
      <c r="Z458">
        <v>526012</v>
      </c>
      <c r="AA458">
        <v>557459</v>
      </c>
      <c r="AB458">
        <v>558121</v>
      </c>
      <c r="AC458">
        <v>485536</v>
      </c>
      <c r="AD458">
        <v>502039</v>
      </c>
      <c r="AE458">
        <v>513793</v>
      </c>
      <c r="AF458">
        <v>347777</v>
      </c>
      <c r="AG458">
        <v>342917</v>
      </c>
      <c r="AH458">
        <v>412664</v>
      </c>
      <c r="AI458">
        <v>381312</v>
      </c>
      <c r="AJ458">
        <v>434775</v>
      </c>
      <c r="AK458">
        <v>422660</v>
      </c>
      <c r="AL458">
        <v>251813</v>
      </c>
      <c r="AM458">
        <v>343172</v>
      </c>
      <c r="AN458">
        <v>237403</v>
      </c>
      <c r="AO458">
        <v>237469</v>
      </c>
      <c r="AP458">
        <v>333162</v>
      </c>
      <c r="AQ458">
        <v>355150</v>
      </c>
    </row>
    <row r="459" spans="1:43">
      <c r="A459">
        <v>1218</v>
      </c>
      <c r="B459" t="s">
        <v>2477</v>
      </c>
      <c r="C459" t="s">
        <v>2478</v>
      </c>
      <c r="D459">
        <v>1.0476699999999999E-3</v>
      </c>
      <c r="E459">
        <v>9</v>
      </c>
      <c r="F459">
        <v>9</v>
      </c>
      <c r="G459">
        <v>0</v>
      </c>
      <c r="H459">
        <v>454005</v>
      </c>
      <c r="I459">
        <v>377754</v>
      </c>
      <c r="J459">
        <v>370026</v>
      </c>
      <c r="K459">
        <v>428730</v>
      </c>
      <c r="L459">
        <v>372949</v>
      </c>
      <c r="M459">
        <v>380599</v>
      </c>
      <c r="N459">
        <v>496799</v>
      </c>
      <c r="O459">
        <v>437286</v>
      </c>
      <c r="P459">
        <v>339969</v>
      </c>
      <c r="Q459">
        <v>270117</v>
      </c>
      <c r="R459">
        <v>248141</v>
      </c>
      <c r="S459">
        <v>269600</v>
      </c>
      <c r="T459">
        <v>421085</v>
      </c>
      <c r="U459">
        <v>455105</v>
      </c>
      <c r="V459">
        <v>477947</v>
      </c>
      <c r="W459">
        <v>137494</v>
      </c>
      <c r="X459">
        <v>118868</v>
      </c>
      <c r="Y459">
        <v>141427</v>
      </c>
      <c r="Z459">
        <v>660785</v>
      </c>
      <c r="AA459">
        <v>653902</v>
      </c>
      <c r="AB459">
        <v>721504</v>
      </c>
      <c r="AC459">
        <v>274631</v>
      </c>
      <c r="AD459">
        <v>278102</v>
      </c>
      <c r="AE459">
        <v>288032</v>
      </c>
      <c r="AF459">
        <v>133154</v>
      </c>
      <c r="AG459">
        <v>177416</v>
      </c>
      <c r="AH459">
        <v>91622.1</v>
      </c>
      <c r="AI459">
        <v>159009</v>
      </c>
      <c r="AJ459">
        <v>151016</v>
      </c>
      <c r="AK459">
        <v>152933</v>
      </c>
      <c r="AL459">
        <v>461918</v>
      </c>
      <c r="AM459">
        <v>494927</v>
      </c>
      <c r="AN459">
        <v>377976</v>
      </c>
      <c r="AO459">
        <v>182932</v>
      </c>
      <c r="AP459">
        <v>335935</v>
      </c>
      <c r="AQ459">
        <v>364508</v>
      </c>
    </row>
    <row r="460" spans="1:43">
      <c r="A460">
        <v>1234</v>
      </c>
      <c r="B460" t="s">
        <v>2509</v>
      </c>
      <c r="C460" t="s">
        <v>2510</v>
      </c>
      <c r="D460">
        <v>5.4968300000000003E-3</v>
      </c>
      <c r="E460">
        <v>9</v>
      </c>
      <c r="F460">
        <v>9</v>
      </c>
      <c r="G460">
        <v>0</v>
      </c>
      <c r="H460">
        <v>3045010</v>
      </c>
      <c r="I460">
        <v>1811560</v>
      </c>
      <c r="J460">
        <v>1876840</v>
      </c>
      <c r="K460">
        <v>3451650</v>
      </c>
      <c r="L460">
        <v>3956850</v>
      </c>
      <c r="M460">
        <v>3473700</v>
      </c>
      <c r="N460">
        <v>3838650</v>
      </c>
      <c r="O460">
        <v>3764150</v>
      </c>
      <c r="P460">
        <v>1620240</v>
      </c>
      <c r="Q460">
        <v>3364010</v>
      </c>
      <c r="R460">
        <v>2813530</v>
      </c>
      <c r="S460">
        <v>4286900</v>
      </c>
      <c r="T460">
        <v>2627450</v>
      </c>
      <c r="U460">
        <v>2577620</v>
      </c>
      <c r="V460">
        <v>3191950</v>
      </c>
      <c r="W460">
        <v>2821990</v>
      </c>
      <c r="X460">
        <v>2661050</v>
      </c>
      <c r="Y460">
        <v>3143930</v>
      </c>
      <c r="Z460">
        <v>5474030</v>
      </c>
      <c r="AA460">
        <v>5830600</v>
      </c>
      <c r="AB460">
        <v>6989950</v>
      </c>
      <c r="AC460">
        <v>3834180</v>
      </c>
      <c r="AD460">
        <v>3440730</v>
      </c>
      <c r="AE460">
        <v>4476920</v>
      </c>
      <c r="AF460">
        <v>3658010</v>
      </c>
      <c r="AG460">
        <v>3363260</v>
      </c>
      <c r="AH460">
        <v>3059140</v>
      </c>
      <c r="AI460">
        <v>3689020</v>
      </c>
      <c r="AJ460">
        <v>3365530</v>
      </c>
      <c r="AK460">
        <v>3769710</v>
      </c>
      <c r="AL460">
        <v>4744860</v>
      </c>
      <c r="AM460">
        <v>5905620</v>
      </c>
      <c r="AN460">
        <v>4992680</v>
      </c>
      <c r="AO460">
        <v>2584400</v>
      </c>
      <c r="AP460">
        <v>3222000</v>
      </c>
      <c r="AQ460">
        <v>4004800</v>
      </c>
    </row>
    <row r="461" spans="1:43">
      <c r="A461">
        <v>1235</v>
      </c>
      <c r="B461" t="s">
        <v>2511</v>
      </c>
      <c r="C461" t="s">
        <v>2512</v>
      </c>
      <c r="D461">
        <v>7.1633199999999997E-4</v>
      </c>
      <c r="E461">
        <v>9</v>
      </c>
      <c r="F461">
        <v>9</v>
      </c>
      <c r="G461">
        <v>0</v>
      </c>
      <c r="H461">
        <v>591972</v>
      </c>
      <c r="I461">
        <v>529709</v>
      </c>
      <c r="J461">
        <v>535681</v>
      </c>
      <c r="K461">
        <v>927174</v>
      </c>
      <c r="L461">
        <v>838073</v>
      </c>
      <c r="M461">
        <v>1015170</v>
      </c>
      <c r="N461">
        <v>1581870</v>
      </c>
      <c r="O461">
        <v>1479580</v>
      </c>
      <c r="P461">
        <v>1528790</v>
      </c>
      <c r="Q461">
        <v>1238590</v>
      </c>
      <c r="R461">
        <v>1230520</v>
      </c>
      <c r="S461">
        <v>1370340</v>
      </c>
      <c r="T461">
        <v>601748</v>
      </c>
      <c r="U461">
        <v>710446</v>
      </c>
      <c r="V461">
        <v>741677</v>
      </c>
      <c r="W461">
        <v>546176</v>
      </c>
      <c r="X461">
        <v>734865</v>
      </c>
      <c r="Y461">
        <v>745431</v>
      </c>
      <c r="Z461">
        <v>964052</v>
      </c>
      <c r="AA461">
        <v>875220</v>
      </c>
      <c r="AB461">
        <v>964557</v>
      </c>
      <c r="AC461">
        <v>763495</v>
      </c>
      <c r="AD461">
        <v>706678</v>
      </c>
      <c r="AE461">
        <v>849892</v>
      </c>
      <c r="AF461">
        <v>612207</v>
      </c>
      <c r="AG461">
        <v>631401</v>
      </c>
      <c r="AH461">
        <v>708103</v>
      </c>
      <c r="AI461">
        <v>653453</v>
      </c>
      <c r="AJ461">
        <v>711474</v>
      </c>
      <c r="AK461">
        <v>794050</v>
      </c>
      <c r="AL461">
        <v>443712</v>
      </c>
      <c r="AM461">
        <v>559562</v>
      </c>
      <c r="AN461">
        <v>386956</v>
      </c>
      <c r="AO461">
        <v>318031</v>
      </c>
      <c r="AP461">
        <v>560699</v>
      </c>
      <c r="AQ461">
        <v>450199</v>
      </c>
    </row>
    <row r="462" spans="1:43">
      <c r="A462">
        <v>1252</v>
      </c>
      <c r="B462" t="s">
        <v>2545</v>
      </c>
      <c r="C462" t="s">
        <v>2546</v>
      </c>
      <c r="D462">
        <v>7.1633199999999997E-4</v>
      </c>
      <c r="E462">
        <v>9</v>
      </c>
      <c r="F462">
        <v>9</v>
      </c>
      <c r="G462">
        <v>0</v>
      </c>
      <c r="H462">
        <v>363015</v>
      </c>
      <c r="I462">
        <v>351611</v>
      </c>
      <c r="J462">
        <v>360299</v>
      </c>
      <c r="K462">
        <v>216665</v>
      </c>
      <c r="L462">
        <v>250263</v>
      </c>
      <c r="M462">
        <v>280117</v>
      </c>
      <c r="N462">
        <v>386654</v>
      </c>
      <c r="O462">
        <v>421283</v>
      </c>
      <c r="P462">
        <v>402393</v>
      </c>
      <c r="Q462">
        <v>192295</v>
      </c>
      <c r="R462">
        <v>188545</v>
      </c>
      <c r="S462">
        <v>193574</v>
      </c>
      <c r="T462">
        <v>390009</v>
      </c>
      <c r="U462">
        <v>443770</v>
      </c>
      <c r="V462">
        <v>447090</v>
      </c>
      <c r="W462">
        <v>139925</v>
      </c>
      <c r="X462">
        <v>118084</v>
      </c>
      <c r="Y462">
        <v>134439</v>
      </c>
      <c r="Z462">
        <v>588816</v>
      </c>
      <c r="AA462">
        <v>655102</v>
      </c>
      <c r="AB462">
        <v>676664</v>
      </c>
      <c r="AC462">
        <v>309486</v>
      </c>
      <c r="AD462">
        <v>317635</v>
      </c>
      <c r="AE462">
        <v>300378</v>
      </c>
      <c r="AF462">
        <v>202088</v>
      </c>
      <c r="AG462">
        <v>231334</v>
      </c>
      <c r="AH462">
        <v>240704</v>
      </c>
      <c r="AI462">
        <v>163808</v>
      </c>
      <c r="AJ462">
        <v>121761</v>
      </c>
      <c r="AK462">
        <v>146077</v>
      </c>
      <c r="AL462">
        <v>477045</v>
      </c>
      <c r="AM462">
        <v>730874</v>
      </c>
      <c r="AN462">
        <v>572373</v>
      </c>
      <c r="AO462">
        <v>225757</v>
      </c>
      <c r="AP462">
        <v>288872</v>
      </c>
      <c r="AQ462">
        <v>329921</v>
      </c>
    </row>
    <row r="463" spans="1:43">
      <c r="A463">
        <v>1266</v>
      </c>
      <c r="B463" t="s">
        <v>2573</v>
      </c>
      <c r="C463" t="s">
        <v>2574</v>
      </c>
      <c r="D463">
        <v>7.1633199999999997E-4</v>
      </c>
      <c r="E463">
        <v>9</v>
      </c>
      <c r="F463">
        <v>9</v>
      </c>
      <c r="G463">
        <v>0</v>
      </c>
      <c r="H463">
        <v>235057</v>
      </c>
      <c r="I463">
        <v>274406</v>
      </c>
      <c r="J463">
        <v>235115</v>
      </c>
      <c r="K463">
        <v>195191</v>
      </c>
      <c r="L463">
        <v>196856</v>
      </c>
      <c r="M463">
        <v>248458</v>
      </c>
      <c r="N463">
        <v>259929</v>
      </c>
      <c r="O463">
        <v>298994</v>
      </c>
      <c r="P463">
        <v>297114</v>
      </c>
      <c r="Q463">
        <v>94073.9</v>
      </c>
      <c r="R463">
        <v>118796</v>
      </c>
      <c r="S463">
        <v>134395</v>
      </c>
      <c r="T463">
        <v>252607</v>
      </c>
      <c r="U463">
        <v>276440</v>
      </c>
      <c r="V463">
        <v>341461</v>
      </c>
      <c r="W463">
        <v>89494</v>
      </c>
      <c r="X463">
        <v>89710.2</v>
      </c>
      <c r="Y463">
        <v>122282</v>
      </c>
      <c r="Z463">
        <v>485867</v>
      </c>
      <c r="AA463">
        <v>440080</v>
      </c>
      <c r="AB463">
        <v>563081</v>
      </c>
      <c r="AC463">
        <v>328055</v>
      </c>
      <c r="AD463">
        <v>269365</v>
      </c>
      <c r="AE463">
        <v>278024</v>
      </c>
      <c r="AF463">
        <v>174215</v>
      </c>
      <c r="AG463">
        <v>173537</v>
      </c>
      <c r="AH463">
        <v>249967</v>
      </c>
      <c r="AI463">
        <v>176214</v>
      </c>
      <c r="AJ463">
        <v>162318</v>
      </c>
      <c r="AK463">
        <v>144998</v>
      </c>
      <c r="AL463">
        <v>331699</v>
      </c>
      <c r="AM463">
        <v>437315</v>
      </c>
      <c r="AN463">
        <v>367318</v>
      </c>
      <c r="AO463">
        <v>162784</v>
      </c>
      <c r="AP463">
        <v>252215</v>
      </c>
      <c r="AQ463">
        <v>268199</v>
      </c>
    </row>
    <row r="464" spans="1:43">
      <c r="A464">
        <v>1331</v>
      </c>
      <c r="B464" t="s">
        <v>2703</v>
      </c>
      <c r="C464" t="s">
        <v>2704</v>
      </c>
      <c r="D464">
        <v>7.1633199999999997E-4</v>
      </c>
      <c r="E464">
        <v>9</v>
      </c>
      <c r="F464">
        <v>9</v>
      </c>
      <c r="G464">
        <v>0</v>
      </c>
      <c r="H464">
        <v>246107</v>
      </c>
      <c r="I464">
        <v>213164</v>
      </c>
      <c r="J464">
        <v>212152</v>
      </c>
      <c r="K464">
        <v>336782</v>
      </c>
      <c r="L464">
        <v>307182</v>
      </c>
      <c r="M464">
        <v>273498</v>
      </c>
      <c r="N464">
        <v>323811</v>
      </c>
      <c r="O464">
        <v>298171</v>
      </c>
      <c r="P464">
        <v>305805</v>
      </c>
      <c r="Q464">
        <v>314902</v>
      </c>
      <c r="R464">
        <v>211143</v>
      </c>
      <c r="S464">
        <v>202657</v>
      </c>
      <c r="T464">
        <v>344418</v>
      </c>
      <c r="U464">
        <v>334028</v>
      </c>
      <c r="V464">
        <v>365304</v>
      </c>
      <c r="W464">
        <v>183209</v>
      </c>
      <c r="X464">
        <v>193454</v>
      </c>
      <c r="Y464">
        <v>246063</v>
      </c>
      <c r="Z464">
        <v>680517</v>
      </c>
      <c r="AA464">
        <v>639796</v>
      </c>
      <c r="AB464">
        <v>794546</v>
      </c>
      <c r="AC464">
        <v>699586</v>
      </c>
      <c r="AD464">
        <v>598326</v>
      </c>
      <c r="AE464">
        <v>647661</v>
      </c>
      <c r="AF464">
        <v>499667</v>
      </c>
      <c r="AG464">
        <v>504040</v>
      </c>
      <c r="AH464">
        <v>593415</v>
      </c>
      <c r="AI464">
        <v>377139</v>
      </c>
      <c r="AJ464">
        <v>408929</v>
      </c>
      <c r="AK464">
        <v>390893</v>
      </c>
      <c r="AL464">
        <v>870406</v>
      </c>
      <c r="AM464">
        <v>1217290</v>
      </c>
      <c r="AN464">
        <v>904086</v>
      </c>
      <c r="AO464">
        <v>392434</v>
      </c>
      <c r="AP464">
        <v>553944</v>
      </c>
      <c r="AQ464">
        <v>592798</v>
      </c>
    </row>
    <row r="465" spans="1:43">
      <c r="A465">
        <v>1360</v>
      </c>
      <c r="B465" t="s">
        <v>2761</v>
      </c>
      <c r="C465" t="s">
        <v>2762</v>
      </c>
      <c r="D465">
        <v>7.1633199999999997E-4</v>
      </c>
      <c r="E465">
        <v>9</v>
      </c>
      <c r="F465">
        <v>9</v>
      </c>
      <c r="G465">
        <v>0</v>
      </c>
      <c r="H465">
        <v>768757</v>
      </c>
      <c r="I465">
        <v>687946</v>
      </c>
      <c r="J465">
        <v>722616</v>
      </c>
      <c r="K465">
        <v>907335</v>
      </c>
      <c r="L465">
        <v>823308</v>
      </c>
      <c r="M465">
        <v>900184</v>
      </c>
      <c r="N465">
        <v>844659</v>
      </c>
      <c r="O465">
        <v>843225</v>
      </c>
      <c r="P465">
        <v>835869</v>
      </c>
      <c r="Q465">
        <v>758776</v>
      </c>
      <c r="R465">
        <v>758759</v>
      </c>
      <c r="S465">
        <v>721591</v>
      </c>
      <c r="T465">
        <v>671658</v>
      </c>
      <c r="U465">
        <v>725699</v>
      </c>
      <c r="V465">
        <v>689749</v>
      </c>
      <c r="W465">
        <v>621498</v>
      </c>
      <c r="X465">
        <v>598665</v>
      </c>
      <c r="Y465">
        <v>605564</v>
      </c>
      <c r="Z465">
        <v>907800</v>
      </c>
      <c r="AA465">
        <v>859075</v>
      </c>
      <c r="AB465">
        <v>903168</v>
      </c>
      <c r="AC465">
        <v>777947</v>
      </c>
      <c r="AD465">
        <v>752786</v>
      </c>
      <c r="AE465">
        <v>787892</v>
      </c>
      <c r="AF465">
        <v>662647</v>
      </c>
      <c r="AG465">
        <v>659948</v>
      </c>
      <c r="AH465">
        <v>739813</v>
      </c>
      <c r="AI465">
        <v>735496</v>
      </c>
      <c r="AJ465">
        <v>708658</v>
      </c>
      <c r="AK465">
        <v>712970</v>
      </c>
      <c r="AL465">
        <v>592909</v>
      </c>
      <c r="AM465">
        <v>788167</v>
      </c>
      <c r="AN465">
        <v>590017</v>
      </c>
      <c r="AO465">
        <v>514962</v>
      </c>
      <c r="AP465">
        <v>657113</v>
      </c>
      <c r="AQ465">
        <v>764812</v>
      </c>
    </row>
    <row r="466" spans="1:43">
      <c r="A466">
        <v>1363</v>
      </c>
      <c r="B466" t="s">
        <v>2767</v>
      </c>
      <c r="C466" t="s">
        <v>2768</v>
      </c>
      <c r="D466">
        <v>7.1633199999999997E-4</v>
      </c>
      <c r="E466">
        <v>9</v>
      </c>
      <c r="F466">
        <v>4</v>
      </c>
      <c r="G466">
        <v>5</v>
      </c>
      <c r="H466">
        <v>1821960</v>
      </c>
      <c r="I466">
        <v>1609010</v>
      </c>
      <c r="J466">
        <v>1213650</v>
      </c>
      <c r="K466">
        <v>1120940</v>
      </c>
      <c r="L466">
        <v>1110040</v>
      </c>
      <c r="M466">
        <v>1248600</v>
      </c>
      <c r="N466">
        <v>1676590</v>
      </c>
      <c r="O466">
        <v>1589230</v>
      </c>
      <c r="P466">
        <v>1124510</v>
      </c>
      <c r="Q466">
        <v>713642</v>
      </c>
      <c r="R466">
        <v>731820</v>
      </c>
      <c r="S466">
        <v>744539</v>
      </c>
      <c r="T466">
        <v>1723360</v>
      </c>
      <c r="U466">
        <v>1931080</v>
      </c>
      <c r="V466">
        <v>2079000</v>
      </c>
      <c r="W466">
        <v>442713</v>
      </c>
      <c r="X466">
        <v>480157</v>
      </c>
      <c r="Y466">
        <v>428140</v>
      </c>
      <c r="Z466">
        <v>3296200</v>
      </c>
      <c r="AA466">
        <v>3303310</v>
      </c>
      <c r="AB466">
        <v>3750810</v>
      </c>
      <c r="AC466">
        <v>1207020</v>
      </c>
      <c r="AD466">
        <v>1136300</v>
      </c>
      <c r="AE466">
        <v>936044</v>
      </c>
      <c r="AF466">
        <v>888248</v>
      </c>
      <c r="AG466">
        <v>982810</v>
      </c>
      <c r="AH466">
        <v>1274580</v>
      </c>
      <c r="AI466">
        <v>857248</v>
      </c>
      <c r="AJ466">
        <v>863767</v>
      </c>
      <c r="AK466">
        <v>826095</v>
      </c>
      <c r="AL466">
        <v>2162310</v>
      </c>
      <c r="AM466">
        <v>2860450</v>
      </c>
      <c r="AN466">
        <v>2300380</v>
      </c>
      <c r="AO466">
        <v>832690</v>
      </c>
      <c r="AP466">
        <v>1278770</v>
      </c>
      <c r="AQ466">
        <v>1248840</v>
      </c>
    </row>
    <row r="467" spans="1:43">
      <c r="A467">
        <v>1388</v>
      </c>
      <c r="B467" t="s">
        <v>2817</v>
      </c>
      <c r="C467" t="s">
        <v>2818</v>
      </c>
      <c r="D467">
        <v>7.1633199999999997E-4</v>
      </c>
      <c r="E467">
        <v>9</v>
      </c>
      <c r="F467">
        <v>9</v>
      </c>
      <c r="G467">
        <v>0</v>
      </c>
      <c r="H467">
        <v>530097</v>
      </c>
      <c r="I467">
        <v>547482</v>
      </c>
      <c r="J467">
        <v>578138</v>
      </c>
      <c r="K467">
        <v>495694</v>
      </c>
      <c r="L467">
        <v>456639</v>
      </c>
      <c r="M467">
        <v>544356</v>
      </c>
      <c r="N467">
        <v>726327</v>
      </c>
      <c r="O467">
        <v>736747</v>
      </c>
      <c r="P467">
        <v>804788</v>
      </c>
      <c r="Q467">
        <v>335382</v>
      </c>
      <c r="R467">
        <v>387888</v>
      </c>
      <c r="S467">
        <v>501032</v>
      </c>
      <c r="T467">
        <v>675593</v>
      </c>
      <c r="U467">
        <v>766540</v>
      </c>
      <c r="V467">
        <v>809039</v>
      </c>
      <c r="W467">
        <v>197633</v>
      </c>
      <c r="X467">
        <v>284065</v>
      </c>
      <c r="Y467">
        <v>283026</v>
      </c>
      <c r="Z467">
        <v>1349600</v>
      </c>
      <c r="AA467">
        <v>1388240</v>
      </c>
      <c r="AB467">
        <v>1497640</v>
      </c>
      <c r="AC467">
        <v>569121</v>
      </c>
      <c r="AD467">
        <v>515208</v>
      </c>
      <c r="AE467">
        <v>634900</v>
      </c>
      <c r="AF467">
        <v>555102</v>
      </c>
      <c r="AG467">
        <v>628209</v>
      </c>
      <c r="AH467">
        <v>752591</v>
      </c>
      <c r="AI467">
        <v>357001</v>
      </c>
      <c r="AJ467">
        <v>377051</v>
      </c>
      <c r="AK467">
        <v>463467</v>
      </c>
      <c r="AL467">
        <v>914798</v>
      </c>
      <c r="AM467">
        <v>1268850</v>
      </c>
      <c r="AN467">
        <v>940876</v>
      </c>
      <c r="AO467">
        <v>415785</v>
      </c>
      <c r="AP467">
        <v>622321</v>
      </c>
      <c r="AQ467">
        <v>609172</v>
      </c>
    </row>
    <row r="468" spans="1:43">
      <c r="A468">
        <v>1429</v>
      </c>
      <c r="B468" t="s">
        <v>2899</v>
      </c>
      <c r="C468" t="s">
        <v>2900</v>
      </c>
      <c r="D468">
        <v>7.1633199999999997E-4</v>
      </c>
      <c r="E468">
        <v>9</v>
      </c>
      <c r="F468">
        <v>7</v>
      </c>
      <c r="G468">
        <v>2</v>
      </c>
      <c r="H468">
        <v>99580.800000000003</v>
      </c>
      <c r="I468">
        <v>80586.2</v>
      </c>
      <c r="J468">
        <v>85022.399999999994</v>
      </c>
      <c r="K468">
        <v>111625</v>
      </c>
      <c r="L468">
        <v>99275.4</v>
      </c>
      <c r="M468">
        <v>86296.3</v>
      </c>
      <c r="N468">
        <v>122344</v>
      </c>
      <c r="O468">
        <v>140807</v>
      </c>
      <c r="P468">
        <v>120029</v>
      </c>
      <c r="Q468">
        <v>103886</v>
      </c>
      <c r="R468">
        <v>77517.600000000006</v>
      </c>
      <c r="S468">
        <v>109190</v>
      </c>
      <c r="T468">
        <v>160785</v>
      </c>
      <c r="U468">
        <v>202583</v>
      </c>
      <c r="V468">
        <v>189650</v>
      </c>
      <c r="W468">
        <v>70745.8</v>
      </c>
      <c r="X468">
        <v>52511.3</v>
      </c>
      <c r="Y468">
        <v>60400.4</v>
      </c>
      <c r="Z468">
        <v>149376</v>
      </c>
      <c r="AA468">
        <v>127961</v>
      </c>
      <c r="AB468">
        <v>166761</v>
      </c>
      <c r="AC468">
        <v>99752.3</v>
      </c>
      <c r="AD468">
        <v>102920</v>
      </c>
      <c r="AE468">
        <v>106743</v>
      </c>
      <c r="AF468">
        <v>102573</v>
      </c>
      <c r="AG468">
        <v>102203</v>
      </c>
      <c r="AH468">
        <v>107830</v>
      </c>
      <c r="AI468">
        <v>83573.100000000006</v>
      </c>
      <c r="AJ468">
        <v>91053.1</v>
      </c>
      <c r="AK468">
        <v>95649</v>
      </c>
      <c r="AL468">
        <v>98747.7</v>
      </c>
      <c r="AM468">
        <v>115255</v>
      </c>
      <c r="AN468">
        <v>94362.3</v>
      </c>
      <c r="AO468">
        <v>56690.1</v>
      </c>
      <c r="AP468">
        <v>58145.9</v>
      </c>
      <c r="AQ468">
        <v>64283</v>
      </c>
    </row>
    <row r="469" spans="1:43">
      <c r="A469">
        <v>1481</v>
      </c>
      <c r="B469" t="s">
        <v>3003</v>
      </c>
      <c r="C469" t="s">
        <v>3004</v>
      </c>
      <c r="D469">
        <v>7.1633199999999997E-4</v>
      </c>
      <c r="E469">
        <v>9</v>
      </c>
      <c r="F469">
        <v>9</v>
      </c>
      <c r="G469">
        <v>0</v>
      </c>
      <c r="H469">
        <v>1058030</v>
      </c>
      <c r="I469">
        <v>1003340</v>
      </c>
      <c r="J469">
        <v>1168060</v>
      </c>
      <c r="K469">
        <v>935897</v>
      </c>
      <c r="L469">
        <v>959755</v>
      </c>
      <c r="M469">
        <v>1038420</v>
      </c>
      <c r="N469">
        <v>784612</v>
      </c>
      <c r="O469">
        <v>928715</v>
      </c>
      <c r="P469">
        <v>973401</v>
      </c>
      <c r="Q469">
        <v>482666</v>
      </c>
      <c r="R469">
        <v>405030</v>
      </c>
      <c r="S469">
        <v>605108</v>
      </c>
      <c r="T469">
        <v>972637</v>
      </c>
      <c r="U469">
        <v>1195040</v>
      </c>
      <c r="V469">
        <v>1271810</v>
      </c>
      <c r="W469">
        <v>395144</v>
      </c>
      <c r="X469">
        <v>451610</v>
      </c>
      <c r="Y469">
        <v>522391</v>
      </c>
      <c r="Z469">
        <v>1646460</v>
      </c>
      <c r="AA469">
        <v>1719830</v>
      </c>
      <c r="AB469">
        <v>1988060</v>
      </c>
      <c r="AC469">
        <v>961317</v>
      </c>
      <c r="AD469">
        <v>1033010</v>
      </c>
      <c r="AE469">
        <v>1174280</v>
      </c>
      <c r="AF469">
        <v>724367</v>
      </c>
      <c r="AG469">
        <v>818664</v>
      </c>
      <c r="AH469">
        <v>844458</v>
      </c>
      <c r="AI469">
        <v>459455</v>
      </c>
      <c r="AJ469">
        <v>513942</v>
      </c>
      <c r="AK469">
        <v>558981</v>
      </c>
      <c r="AL469">
        <v>1506670</v>
      </c>
      <c r="AM469">
        <v>2145820</v>
      </c>
      <c r="AN469">
        <v>1649880</v>
      </c>
      <c r="AO469">
        <v>973838</v>
      </c>
      <c r="AP469">
        <v>1306260</v>
      </c>
      <c r="AQ469">
        <v>1368130</v>
      </c>
    </row>
    <row r="470" spans="1:43">
      <c r="A470">
        <v>1483</v>
      </c>
      <c r="B470" t="s">
        <v>3007</v>
      </c>
      <c r="C470" t="s">
        <v>3008</v>
      </c>
      <c r="D470">
        <v>7.1633199999999997E-4</v>
      </c>
      <c r="E470">
        <v>9</v>
      </c>
      <c r="F470">
        <v>9</v>
      </c>
      <c r="G470">
        <v>0</v>
      </c>
      <c r="H470">
        <v>109335</v>
      </c>
      <c r="I470">
        <v>93245.5</v>
      </c>
      <c r="J470">
        <v>84682.6</v>
      </c>
      <c r="K470">
        <v>58982.3</v>
      </c>
      <c r="L470">
        <v>53366.2</v>
      </c>
      <c r="M470">
        <v>57162.7</v>
      </c>
      <c r="N470">
        <v>134969</v>
      </c>
      <c r="O470">
        <v>134729</v>
      </c>
      <c r="P470">
        <v>162284</v>
      </c>
      <c r="Q470">
        <v>55948.4</v>
      </c>
      <c r="R470">
        <v>63323.7</v>
      </c>
      <c r="S470">
        <v>69331.899999999994</v>
      </c>
      <c r="T470">
        <v>170083</v>
      </c>
      <c r="U470">
        <v>199633</v>
      </c>
      <c r="V470">
        <v>219615</v>
      </c>
      <c r="W470">
        <v>44469.3</v>
      </c>
      <c r="X470">
        <v>47414.8</v>
      </c>
      <c r="Y470">
        <v>24084.799999999999</v>
      </c>
      <c r="Z470">
        <v>247016</v>
      </c>
      <c r="AA470">
        <v>298050</v>
      </c>
      <c r="AB470">
        <v>287769</v>
      </c>
      <c r="AC470">
        <v>136443</v>
      </c>
      <c r="AD470">
        <v>116523</v>
      </c>
      <c r="AE470">
        <v>142444</v>
      </c>
      <c r="AF470">
        <v>141816</v>
      </c>
      <c r="AG470">
        <v>189168</v>
      </c>
      <c r="AH470">
        <v>214042</v>
      </c>
      <c r="AI470">
        <v>77885.100000000006</v>
      </c>
      <c r="AJ470">
        <v>98300</v>
      </c>
      <c r="AK470">
        <v>101202</v>
      </c>
      <c r="AL470">
        <v>161955</v>
      </c>
      <c r="AM470">
        <v>239504</v>
      </c>
      <c r="AN470">
        <v>161091</v>
      </c>
      <c r="AO470">
        <v>90715.5</v>
      </c>
      <c r="AP470">
        <v>83629.2</v>
      </c>
      <c r="AQ470">
        <v>112145</v>
      </c>
    </row>
    <row r="471" spans="1:43">
      <c r="A471">
        <v>1519</v>
      </c>
      <c r="B471" t="s">
        <v>3079</v>
      </c>
      <c r="C471" t="s">
        <v>3080</v>
      </c>
      <c r="D471">
        <v>7.1633199999999997E-4</v>
      </c>
      <c r="E471">
        <v>9</v>
      </c>
      <c r="F471">
        <v>9</v>
      </c>
      <c r="G471">
        <v>1</v>
      </c>
      <c r="H471">
        <v>181650</v>
      </c>
      <c r="I471">
        <v>135407</v>
      </c>
      <c r="J471">
        <v>141683</v>
      </c>
      <c r="K471">
        <v>186666</v>
      </c>
      <c r="L471">
        <v>146361</v>
      </c>
      <c r="M471">
        <v>130373</v>
      </c>
      <c r="N471">
        <v>220959</v>
      </c>
      <c r="O471">
        <v>195762</v>
      </c>
      <c r="P471">
        <v>179369</v>
      </c>
      <c r="Q471">
        <v>177094</v>
      </c>
      <c r="R471">
        <v>154404</v>
      </c>
      <c r="S471">
        <v>200990</v>
      </c>
      <c r="T471">
        <v>177281</v>
      </c>
      <c r="U471">
        <v>227153</v>
      </c>
      <c r="V471">
        <v>191746</v>
      </c>
      <c r="W471">
        <v>159907</v>
      </c>
      <c r="X471">
        <v>164680</v>
      </c>
      <c r="Y471">
        <v>149879</v>
      </c>
      <c r="Z471">
        <v>187286</v>
      </c>
      <c r="AA471">
        <v>156790</v>
      </c>
      <c r="AB471">
        <v>208627</v>
      </c>
      <c r="AC471">
        <v>161982</v>
      </c>
      <c r="AD471">
        <v>148632</v>
      </c>
      <c r="AE471">
        <v>167909</v>
      </c>
      <c r="AF471">
        <v>129622</v>
      </c>
      <c r="AG471">
        <v>125893</v>
      </c>
      <c r="AH471">
        <v>166004</v>
      </c>
      <c r="AI471">
        <v>163115</v>
      </c>
      <c r="AJ471">
        <v>133592</v>
      </c>
      <c r="AK471">
        <v>117850</v>
      </c>
      <c r="AL471">
        <v>97705.2</v>
      </c>
      <c r="AM471">
        <v>196207</v>
      </c>
      <c r="AN471">
        <v>155763</v>
      </c>
      <c r="AO471">
        <v>98021.4</v>
      </c>
      <c r="AP471">
        <v>112446</v>
      </c>
      <c r="AQ471">
        <v>142027</v>
      </c>
    </row>
    <row r="472" spans="1:43">
      <c r="A472">
        <v>1529</v>
      </c>
      <c r="B472" t="s">
        <v>3099</v>
      </c>
      <c r="C472" t="s">
        <v>3100</v>
      </c>
      <c r="D472">
        <v>1.9370500000000001E-3</v>
      </c>
      <c r="E472">
        <v>9</v>
      </c>
      <c r="F472">
        <v>9</v>
      </c>
      <c r="G472">
        <v>0</v>
      </c>
      <c r="H472">
        <v>93795.9</v>
      </c>
      <c r="I472">
        <v>110148</v>
      </c>
      <c r="J472">
        <v>115401</v>
      </c>
      <c r="K472">
        <v>105683</v>
      </c>
      <c r="L472">
        <v>95629.7</v>
      </c>
      <c r="M472">
        <v>109815</v>
      </c>
      <c r="N472">
        <v>107743</v>
      </c>
      <c r="O472">
        <v>116150</v>
      </c>
      <c r="P472">
        <v>80437.399999999994</v>
      </c>
      <c r="Q472">
        <v>89216.6</v>
      </c>
      <c r="R472">
        <v>61209.7</v>
      </c>
      <c r="S472">
        <v>65907</v>
      </c>
      <c r="T472">
        <v>128175</v>
      </c>
      <c r="U472">
        <v>127387</v>
      </c>
      <c r="V472">
        <v>132405</v>
      </c>
      <c r="W472">
        <v>49679.199999999997</v>
      </c>
      <c r="X472">
        <v>39850.9</v>
      </c>
      <c r="Y472">
        <v>40618.5</v>
      </c>
      <c r="Z472">
        <v>138166</v>
      </c>
      <c r="AA472">
        <v>172616</v>
      </c>
      <c r="AB472">
        <v>154178</v>
      </c>
      <c r="AC472">
        <v>106718</v>
      </c>
      <c r="AD472">
        <v>64381.2</v>
      </c>
      <c r="AE472">
        <v>80240.800000000003</v>
      </c>
      <c r="AF472">
        <v>46976.9</v>
      </c>
      <c r="AG472">
        <v>75578.3</v>
      </c>
      <c r="AH472">
        <v>97660.3</v>
      </c>
      <c r="AI472">
        <v>57156.1</v>
      </c>
      <c r="AJ472">
        <v>57242.9</v>
      </c>
      <c r="AK472">
        <v>64971.7</v>
      </c>
      <c r="AL472">
        <v>111466</v>
      </c>
      <c r="AM472">
        <v>117549</v>
      </c>
      <c r="AN472">
        <v>101627</v>
      </c>
      <c r="AO472">
        <v>60347.7</v>
      </c>
      <c r="AP472">
        <v>71487.199999999997</v>
      </c>
      <c r="AQ472">
        <v>75022.100000000006</v>
      </c>
    </row>
    <row r="473" spans="1:43">
      <c r="A473">
        <v>1617</v>
      </c>
      <c r="B473" t="s">
        <v>3275</v>
      </c>
      <c r="C473" t="s">
        <v>3276</v>
      </c>
      <c r="D473">
        <v>7.1633199999999997E-4</v>
      </c>
      <c r="E473">
        <v>9</v>
      </c>
      <c r="F473">
        <v>9</v>
      </c>
      <c r="G473">
        <v>0</v>
      </c>
      <c r="H473">
        <v>108266</v>
      </c>
      <c r="I473">
        <v>86311.7</v>
      </c>
      <c r="J473">
        <v>71717.899999999994</v>
      </c>
      <c r="K473">
        <v>108699</v>
      </c>
      <c r="L473">
        <v>97994.3</v>
      </c>
      <c r="M473">
        <v>116890</v>
      </c>
      <c r="N473">
        <v>192111</v>
      </c>
      <c r="O473">
        <v>187096</v>
      </c>
      <c r="P473">
        <v>163598</v>
      </c>
      <c r="Q473">
        <v>109609</v>
      </c>
      <c r="R473">
        <v>149010</v>
      </c>
      <c r="S473">
        <v>137447</v>
      </c>
      <c r="T473">
        <v>163411</v>
      </c>
      <c r="U473">
        <v>210245</v>
      </c>
      <c r="V473">
        <v>206317</v>
      </c>
      <c r="W473">
        <v>51656.1</v>
      </c>
      <c r="X473">
        <v>54578.1</v>
      </c>
      <c r="Y473">
        <v>72286.2</v>
      </c>
      <c r="Z473">
        <v>254617</v>
      </c>
      <c r="AA473">
        <v>278497</v>
      </c>
      <c r="AB473">
        <v>306591</v>
      </c>
      <c r="AC473">
        <v>121463</v>
      </c>
      <c r="AD473">
        <v>115453</v>
      </c>
      <c r="AE473">
        <v>115274</v>
      </c>
      <c r="AF473">
        <v>98619.6</v>
      </c>
      <c r="AG473">
        <v>125475</v>
      </c>
      <c r="AH473">
        <v>71580.100000000006</v>
      </c>
      <c r="AI473">
        <v>84231.2</v>
      </c>
      <c r="AJ473">
        <v>102490</v>
      </c>
      <c r="AK473">
        <v>104198</v>
      </c>
      <c r="AL473">
        <v>191886</v>
      </c>
      <c r="AM473">
        <v>276159</v>
      </c>
      <c r="AN473">
        <v>200082</v>
      </c>
      <c r="AO473">
        <v>113806</v>
      </c>
      <c r="AP473">
        <v>137381</v>
      </c>
      <c r="AQ473">
        <v>163680</v>
      </c>
    </row>
    <row r="474" spans="1:43">
      <c r="A474">
        <v>1776</v>
      </c>
      <c r="B474" t="s">
        <v>3593</v>
      </c>
      <c r="C474" t="s">
        <v>3594</v>
      </c>
      <c r="D474">
        <v>7.1633199999999997E-4</v>
      </c>
      <c r="E474">
        <v>9</v>
      </c>
      <c r="F474">
        <v>8</v>
      </c>
      <c r="G474">
        <v>1</v>
      </c>
      <c r="H474">
        <v>283371</v>
      </c>
      <c r="I474">
        <v>207579</v>
      </c>
      <c r="J474">
        <v>209827</v>
      </c>
      <c r="K474">
        <v>864414</v>
      </c>
      <c r="L474">
        <v>744039</v>
      </c>
      <c r="M474">
        <v>901580</v>
      </c>
      <c r="N474">
        <v>780525</v>
      </c>
      <c r="O474">
        <v>652521</v>
      </c>
      <c r="P474">
        <v>658343</v>
      </c>
      <c r="Q474">
        <v>835679</v>
      </c>
      <c r="R474">
        <v>707074</v>
      </c>
      <c r="S474">
        <v>886210</v>
      </c>
      <c r="T474">
        <v>494476</v>
      </c>
      <c r="U474">
        <v>551520</v>
      </c>
      <c r="V474">
        <v>590572</v>
      </c>
      <c r="W474">
        <v>402206</v>
      </c>
      <c r="X474">
        <v>293155</v>
      </c>
      <c r="Y474">
        <v>354561</v>
      </c>
      <c r="Z474">
        <v>1388780</v>
      </c>
      <c r="AA474">
        <v>1373680</v>
      </c>
      <c r="AB474">
        <v>1509170</v>
      </c>
      <c r="AC474">
        <v>1006940</v>
      </c>
      <c r="AD474">
        <v>663243</v>
      </c>
      <c r="AE474">
        <v>962247</v>
      </c>
      <c r="AF474">
        <v>711821</v>
      </c>
      <c r="AG474">
        <v>728346</v>
      </c>
      <c r="AH474">
        <v>503160</v>
      </c>
      <c r="AI474">
        <v>1169860</v>
      </c>
      <c r="AJ474">
        <v>1297190</v>
      </c>
      <c r="AK474">
        <v>1390060</v>
      </c>
      <c r="AL474">
        <v>439000</v>
      </c>
      <c r="AM474">
        <v>597305</v>
      </c>
      <c r="AN474">
        <v>395518</v>
      </c>
      <c r="AO474">
        <v>653942</v>
      </c>
      <c r="AP474">
        <v>927058</v>
      </c>
      <c r="AQ474">
        <v>858064</v>
      </c>
    </row>
    <row r="475" spans="1:43">
      <c r="A475">
        <v>1867</v>
      </c>
      <c r="B475" t="s">
        <v>3775</v>
      </c>
      <c r="C475" t="s">
        <v>3776</v>
      </c>
      <c r="D475">
        <v>7.1633199999999997E-4</v>
      </c>
      <c r="E475">
        <v>9</v>
      </c>
      <c r="F475">
        <v>9</v>
      </c>
      <c r="G475">
        <v>0</v>
      </c>
      <c r="H475">
        <v>442223</v>
      </c>
      <c r="I475">
        <v>403957</v>
      </c>
      <c r="J475">
        <v>462066</v>
      </c>
      <c r="K475">
        <v>895508</v>
      </c>
      <c r="L475">
        <v>820849</v>
      </c>
      <c r="M475">
        <v>1048920</v>
      </c>
      <c r="N475">
        <v>1895920</v>
      </c>
      <c r="O475">
        <v>2071160</v>
      </c>
      <c r="P475">
        <v>1256360</v>
      </c>
      <c r="Q475">
        <v>1335160</v>
      </c>
      <c r="R475">
        <v>1360310</v>
      </c>
      <c r="S475">
        <v>1613770</v>
      </c>
      <c r="T475">
        <v>1250470</v>
      </c>
      <c r="U475">
        <v>1405700</v>
      </c>
      <c r="V475">
        <v>1451190</v>
      </c>
      <c r="W475">
        <v>1099610</v>
      </c>
      <c r="X475">
        <v>1171090</v>
      </c>
      <c r="Y475">
        <v>1171060</v>
      </c>
      <c r="Z475">
        <v>2574780</v>
      </c>
      <c r="AA475">
        <v>2571850</v>
      </c>
      <c r="AB475">
        <v>2833050</v>
      </c>
      <c r="AC475">
        <v>3892850</v>
      </c>
      <c r="AD475">
        <v>3801660</v>
      </c>
      <c r="AE475">
        <v>3742720</v>
      </c>
      <c r="AF475">
        <v>2954440</v>
      </c>
      <c r="AG475">
        <v>3417190</v>
      </c>
      <c r="AH475">
        <v>3952480</v>
      </c>
      <c r="AI475">
        <v>2866730</v>
      </c>
      <c r="AJ475">
        <v>3028450</v>
      </c>
      <c r="AK475">
        <v>3206020</v>
      </c>
      <c r="AL475">
        <v>1437450</v>
      </c>
      <c r="AM475">
        <v>1824370</v>
      </c>
      <c r="AN475">
        <v>1600650</v>
      </c>
      <c r="AO475">
        <v>1366700</v>
      </c>
      <c r="AP475">
        <v>2225520</v>
      </c>
      <c r="AQ475">
        <v>2099420</v>
      </c>
    </row>
    <row r="476" spans="1:43">
      <c r="A476">
        <v>1868</v>
      </c>
      <c r="B476" t="s">
        <v>3777</v>
      </c>
      <c r="C476" t="s">
        <v>3778</v>
      </c>
      <c r="D476">
        <v>7.1633199999999997E-4</v>
      </c>
      <c r="E476">
        <v>9</v>
      </c>
      <c r="F476">
        <v>9</v>
      </c>
      <c r="G476">
        <v>0</v>
      </c>
      <c r="H476">
        <v>96152.3</v>
      </c>
      <c r="I476">
        <v>45322.6</v>
      </c>
      <c r="J476">
        <v>82292.800000000003</v>
      </c>
      <c r="K476">
        <v>44581.1</v>
      </c>
      <c r="L476">
        <v>40865.599999999999</v>
      </c>
      <c r="M476">
        <v>63745.9</v>
      </c>
      <c r="N476">
        <v>83667.100000000006</v>
      </c>
      <c r="O476">
        <v>112869</v>
      </c>
      <c r="P476">
        <v>125946</v>
      </c>
      <c r="Q476">
        <v>52061</v>
      </c>
      <c r="R476">
        <v>57860.4</v>
      </c>
      <c r="S476">
        <v>52986.6</v>
      </c>
      <c r="T476">
        <v>115781</v>
      </c>
      <c r="U476">
        <v>127776</v>
      </c>
      <c r="V476">
        <v>148532</v>
      </c>
      <c r="W476">
        <v>58864</v>
      </c>
      <c r="X476">
        <v>45882.1</v>
      </c>
      <c r="Y476">
        <v>36409</v>
      </c>
      <c r="Z476">
        <v>158506</v>
      </c>
      <c r="AA476">
        <v>168481</v>
      </c>
      <c r="AB476">
        <v>166538</v>
      </c>
      <c r="AC476">
        <v>122513</v>
      </c>
      <c r="AD476">
        <v>113201</v>
      </c>
      <c r="AE476">
        <v>166798</v>
      </c>
      <c r="AF476">
        <v>132327</v>
      </c>
      <c r="AG476">
        <v>160645</v>
      </c>
      <c r="AH476">
        <v>153858</v>
      </c>
      <c r="AI476">
        <v>117652</v>
      </c>
      <c r="AJ476">
        <v>112648</v>
      </c>
      <c r="AK476">
        <v>104324</v>
      </c>
      <c r="AL476">
        <v>188416</v>
      </c>
      <c r="AM476">
        <v>265995</v>
      </c>
      <c r="AN476">
        <v>172201</v>
      </c>
      <c r="AO476">
        <v>90046.6</v>
      </c>
      <c r="AP476">
        <v>138308</v>
      </c>
      <c r="AQ476">
        <v>134771</v>
      </c>
    </row>
    <row r="477" spans="1:43">
      <c r="A477">
        <v>1896</v>
      </c>
      <c r="B477" t="s">
        <v>3833</v>
      </c>
      <c r="C477" t="s">
        <v>3834</v>
      </c>
      <c r="D477">
        <v>7.1633199999999997E-4</v>
      </c>
      <c r="E477">
        <v>9</v>
      </c>
      <c r="F477">
        <v>7</v>
      </c>
      <c r="G477">
        <v>2</v>
      </c>
      <c r="H477">
        <v>243452</v>
      </c>
      <c r="I477">
        <v>229697</v>
      </c>
      <c r="J477">
        <v>164213</v>
      </c>
      <c r="K477">
        <v>270944</v>
      </c>
      <c r="L477">
        <v>223280</v>
      </c>
      <c r="M477">
        <v>246053</v>
      </c>
      <c r="N477">
        <v>324908</v>
      </c>
      <c r="O477">
        <v>332463</v>
      </c>
      <c r="P477">
        <v>157056</v>
      </c>
      <c r="Q477">
        <v>219735</v>
      </c>
      <c r="R477">
        <v>143329</v>
      </c>
      <c r="S477">
        <v>146181</v>
      </c>
      <c r="T477">
        <v>273738</v>
      </c>
      <c r="U477">
        <v>277121</v>
      </c>
      <c r="V477">
        <v>313648</v>
      </c>
      <c r="W477">
        <v>146481</v>
      </c>
      <c r="X477">
        <v>154348</v>
      </c>
      <c r="Y477">
        <v>140086</v>
      </c>
      <c r="Z477">
        <v>525213</v>
      </c>
      <c r="AA477">
        <v>451021</v>
      </c>
      <c r="AB477">
        <v>506436</v>
      </c>
      <c r="AC477">
        <v>249375</v>
      </c>
      <c r="AD477">
        <v>201124</v>
      </c>
      <c r="AE477">
        <v>191248</v>
      </c>
      <c r="AF477">
        <v>218341</v>
      </c>
      <c r="AG477">
        <v>208458</v>
      </c>
      <c r="AH477">
        <v>188001</v>
      </c>
      <c r="AI477">
        <v>211676</v>
      </c>
      <c r="AJ477">
        <v>187129</v>
      </c>
      <c r="AK477">
        <v>211073</v>
      </c>
      <c r="AL477">
        <v>332347</v>
      </c>
      <c r="AM477">
        <v>438332</v>
      </c>
      <c r="AN477">
        <v>331089</v>
      </c>
      <c r="AO477">
        <v>141137</v>
      </c>
      <c r="AP477">
        <v>220531</v>
      </c>
      <c r="AQ477">
        <v>168033</v>
      </c>
    </row>
    <row r="478" spans="1:43">
      <c r="A478">
        <v>1905</v>
      </c>
      <c r="B478" t="s">
        <v>3851</v>
      </c>
      <c r="C478" t="s">
        <v>3852</v>
      </c>
      <c r="D478">
        <v>7.7424599999999996E-3</v>
      </c>
      <c r="E478">
        <v>9</v>
      </c>
      <c r="F478">
        <v>9</v>
      </c>
      <c r="G478">
        <v>0</v>
      </c>
      <c r="H478">
        <v>108602</v>
      </c>
      <c r="I478">
        <v>91477.3</v>
      </c>
      <c r="J478">
        <v>88947.199999999997</v>
      </c>
      <c r="K478">
        <v>51624.9</v>
      </c>
      <c r="L478">
        <v>66704.100000000006</v>
      </c>
      <c r="M478">
        <v>57087.199999999997</v>
      </c>
      <c r="N478">
        <v>121469</v>
      </c>
      <c r="O478">
        <v>135481</v>
      </c>
      <c r="P478">
        <v>101461</v>
      </c>
      <c r="Q478">
        <v>47428.5</v>
      </c>
      <c r="R478">
        <v>15682.4</v>
      </c>
      <c r="S478">
        <v>71869.8</v>
      </c>
      <c r="T478">
        <v>144058</v>
      </c>
      <c r="U478">
        <v>162351</v>
      </c>
      <c r="V478">
        <v>152033</v>
      </c>
      <c r="W478">
        <v>51850.3</v>
      </c>
      <c r="X478">
        <v>17475.900000000001</v>
      </c>
      <c r="Y478">
        <v>24060.1</v>
      </c>
      <c r="Z478">
        <v>240355</v>
      </c>
      <c r="AA478">
        <v>227385</v>
      </c>
      <c r="AB478">
        <v>238002</v>
      </c>
      <c r="AC478">
        <v>84644.7</v>
      </c>
      <c r="AD478">
        <v>60581.3</v>
      </c>
      <c r="AE478">
        <v>69132.5</v>
      </c>
      <c r="AF478">
        <v>55108.1</v>
      </c>
      <c r="AG478">
        <v>98409.3</v>
      </c>
      <c r="AH478">
        <v>53494.8</v>
      </c>
      <c r="AI478">
        <v>62894.8</v>
      </c>
      <c r="AJ478">
        <v>35918.1</v>
      </c>
      <c r="AK478">
        <v>62652.1</v>
      </c>
      <c r="AL478">
        <v>161734</v>
      </c>
      <c r="AM478">
        <v>228621</v>
      </c>
      <c r="AN478">
        <v>142236</v>
      </c>
      <c r="AO478">
        <v>50779.1</v>
      </c>
      <c r="AP478">
        <v>142513</v>
      </c>
      <c r="AQ478">
        <v>101383</v>
      </c>
    </row>
    <row r="479" spans="1:43">
      <c r="A479">
        <v>1961</v>
      </c>
      <c r="B479" t="s">
        <v>3963</v>
      </c>
      <c r="C479" t="s">
        <v>3964</v>
      </c>
      <c r="D479">
        <v>7.1633199999999997E-4</v>
      </c>
      <c r="E479">
        <v>9</v>
      </c>
      <c r="F479">
        <v>9</v>
      </c>
      <c r="G479">
        <v>0</v>
      </c>
      <c r="H479">
        <v>171494</v>
      </c>
      <c r="I479">
        <v>168699</v>
      </c>
      <c r="J479">
        <v>151202</v>
      </c>
      <c r="K479">
        <v>129278</v>
      </c>
      <c r="L479">
        <v>127528</v>
      </c>
      <c r="M479">
        <v>138852</v>
      </c>
      <c r="N479">
        <v>259397</v>
      </c>
      <c r="O479">
        <v>256698</v>
      </c>
      <c r="P479">
        <v>241862</v>
      </c>
      <c r="Q479">
        <v>151908</v>
      </c>
      <c r="R479">
        <v>152585</v>
      </c>
      <c r="S479">
        <v>147958</v>
      </c>
      <c r="T479">
        <v>206716</v>
      </c>
      <c r="U479">
        <v>252635</v>
      </c>
      <c r="V479">
        <v>310880</v>
      </c>
      <c r="W479">
        <v>103135</v>
      </c>
      <c r="X479">
        <v>135841</v>
      </c>
      <c r="Y479">
        <v>143458</v>
      </c>
      <c r="Z479">
        <v>235517</v>
      </c>
      <c r="AA479">
        <v>237160</v>
      </c>
      <c r="AB479">
        <v>264539</v>
      </c>
      <c r="AC479">
        <v>143233</v>
      </c>
      <c r="AD479">
        <v>190562</v>
      </c>
      <c r="AE479">
        <v>145419</v>
      </c>
      <c r="AF479">
        <v>134743</v>
      </c>
      <c r="AG479">
        <v>168869</v>
      </c>
      <c r="AH479">
        <v>217792</v>
      </c>
      <c r="AI479">
        <v>92594.7</v>
      </c>
      <c r="AJ479">
        <v>139078</v>
      </c>
      <c r="AK479">
        <v>161620</v>
      </c>
      <c r="AL479">
        <v>132425</v>
      </c>
      <c r="AM479">
        <v>235130</v>
      </c>
      <c r="AN479">
        <v>170784</v>
      </c>
      <c r="AO479">
        <v>54222.1</v>
      </c>
      <c r="AP479">
        <v>135590</v>
      </c>
      <c r="AQ479">
        <v>112420</v>
      </c>
    </row>
    <row r="480" spans="1:43">
      <c r="A480">
        <v>1989</v>
      </c>
      <c r="B480" t="s">
        <v>4019</v>
      </c>
      <c r="C480" t="s">
        <v>4020</v>
      </c>
      <c r="D480">
        <v>7.1633199999999997E-4</v>
      </c>
      <c r="E480">
        <v>9</v>
      </c>
      <c r="F480">
        <v>3</v>
      </c>
      <c r="G480">
        <v>6</v>
      </c>
      <c r="H480">
        <v>485276</v>
      </c>
      <c r="I480">
        <v>495952</v>
      </c>
      <c r="J480">
        <v>455034</v>
      </c>
      <c r="K480">
        <v>459051</v>
      </c>
      <c r="L480">
        <v>421368</v>
      </c>
      <c r="M480">
        <v>469193</v>
      </c>
      <c r="N480">
        <v>617066</v>
      </c>
      <c r="O480">
        <v>630411</v>
      </c>
      <c r="P480">
        <v>588285</v>
      </c>
      <c r="Q480">
        <v>255495</v>
      </c>
      <c r="R480">
        <v>297376</v>
      </c>
      <c r="S480">
        <v>373159</v>
      </c>
      <c r="T480">
        <v>580042</v>
      </c>
      <c r="U480">
        <v>593470</v>
      </c>
      <c r="V480">
        <v>651983</v>
      </c>
      <c r="W480">
        <v>249743</v>
      </c>
      <c r="X480">
        <v>257045</v>
      </c>
      <c r="Y480">
        <v>266688</v>
      </c>
      <c r="Z480">
        <v>591420</v>
      </c>
      <c r="AA480">
        <v>611006</v>
      </c>
      <c r="AB480">
        <v>613953</v>
      </c>
      <c r="AC480">
        <v>541532</v>
      </c>
      <c r="AD480">
        <v>527228</v>
      </c>
      <c r="AE480">
        <v>518687</v>
      </c>
      <c r="AF480">
        <v>363688</v>
      </c>
      <c r="AG480">
        <v>426832</v>
      </c>
      <c r="AH480">
        <v>417927</v>
      </c>
      <c r="AI480">
        <v>267370</v>
      </c>
      <c r="AJ480">
        <v>348039</v>
      </c>
      <c r="AK480">
        <v>356489</v>
      </c>
      <c r="AL480">
        <v>249646</v>
      </c>
      <c r="AM480">
        <v>395586</v>
      </c>
      <c r="AN480">
        <v>261783</v>
      </c>
      <c r="AO480">
        <v>85994.1</v>
      </c>
      <c r="AP480">
        <v>145421</v>
      </c>
      <c r="AQ480">
        <v>160341</v>
      </c>
    </row>
    <row r="481" spans="1:43">
      <c r="A481">
        <v>2021</v>
      </c>
      <c r="B481" t="s">
        <v>4083</v>
      </c>
      <c r="C481" t="s">
        <v>4084</v>
      </c>
      <c r="D481">
        <v>2.0198000000000001E-2</v>
      </c>
      <c r="E481">
        <v>9</v>
      </c>
      <c r="F481">
        <v>9</v>
      </c>
      <c r="G481">
        <v>0</v>
      </c>
      <c r="H481">
        <v>83980.1</v>
      </c>
      <c r="I481">
        <v>93686.2</v>
      </c>
      <c r="J481">
        <v>81136.2</v>
      </c>
      <c r="K481">
        <v>50122.1</v>
      </c>
      <c r="L481">
        <v>40607.1</v>
      </c>
      <c r="M481">
        <v>56902.400000000001</v>
      </c>
      <c r="N481">
        <v>87771</v>
      </c>
      <c r="O481">
        <v>77077.2</v>
      </c>
      <c r="P481">
        <v>85930.1</v>
      </c>
      <c r="Q481">
        <v>64043.6</v>
      </c>
      <c r="R481">
        <v>84794.5</v>
      </c>
      <c r="S481">
        <v>173620</v>
      </c>
      <c r="T481">
        <v>73390</v>
      </c>
      <c r="U481">
        <v>110580</v>
      </c>
      <c r="V481">
        <v>98406.9</v>
      </c>
      <c r="W481">
        <v>36205.300000000003</v>
      </c>
      <c r="X481">
        <v>37626.9</v>
      </c>
      <c r="Y481">
        <v>31814.400000000001</v>
      </c>
      <c r="Z481">
        <v>134368</v>
      </c>
      <c r="AA481">
        <v>161917</v>
      </c>
      <c r="AB481">
        <v>169328</v>
      </c>
      <c r="AC481">
        <v>38827.800000000003</v>
      </c>
      <c r="AD481">
        <v>61302.2</v>
      </c>
      <c r="AE481">
        <v>69983</v>
      </c>
      <c r="AF481">
        <v>66416.3</v>
      </c>
      <c r="AG481">
        <v>86666.5</v>
      </c>
      <c r="AH481">
        <v>124566</v>
      </c>
      <c r="AI481">
        <v>38636.400000000001</v>
      </c>
      <c r="AJ481">
        <v>75741.399999999994</v>
      </c>
      <c r="AK481">
        <v>40050.6</v>
      </c>
      <c r="AL481">
        <v>126416</v>
      </c>
      <c r="AM481">
        <v>219595</v>
      </c>
      <c r="AN481">
        <v>157514</v>
      </c>
      <c r="AO481">
        <v>51754</v>
      </c>
      <c r="AP481">
        <v>95760.5</v>
      </c>
      <c r="AQ481">
        <v>89772.9</v>
      </c>
    </row>
    <row r="482" spans="1:43">
      <c r="A482">
        <v>2048</v>
      </c>
      <c r="B482" t="s">
        <v>4137</v>
      </c>
      <c r="C482" t="s">
        <v>4138</v>
      </c>
      <c r="D482">
        <v>7.1633199999999997E-4</v>
      </c>
      <c r="E482">
        <v>9</v>
      </c>
      <c r="F482">
        <v>6</v>
      </c>
      <c r="G482">
        <v>3</v>
      </c>
      <c r="H482">
        <v>183602</v>
      </c>
      <c r="I482">
        <v>176131</v>
      </c>
      <c r="J482">
        <v>179190</v>
      </c>
      <c r="K482">
        <v>53061.4</v>
      </c>
      <c r="L482">
        <v>95852.5</v>
      </c>
      <c r="M482">
        <v>47160.5</v>
      </c>
      <c r="N482">
        <v>189165</v>
      </c>
      <c r="O482">
        <v>182514</v>
      </c>
      <c r="P482">
        <v>215430</v>
      </c>
      <c r="Q482">
        <v>66250.399999999994</v>
      </c>
      <c r="R482">
        <v>58667.6</v>
      </c>
      <c r="S482">
        <v>80797.8</v>
      </c>
      <c r="T482">
        <v>193673</v>
      </c>
      <c r="U482">
        <v>235892</v>
      </c>
      <c r="V482">
        <v>242777</v>
      </c>
      <c r="W482">
        <v>26875.200000000001</v>
      </c>
      <c r="X482">
        <v>31040.1</v>
      </c>
      <c r="Y482">
        <v>24283.4</v>
      </c>
      <c r="Z482">
        <v>375032</v>
      </c>
      <c r="AA482">
        <v>381644</v>
      </c>
      <c r="AB482">
        <v>437053</v>
      </c>
      <c r="AC482">
        <v>91071.6</v>
      </c>
      <c r="AD482">
        <v>68494.5</v>
      </c>
      <c r="AE482">
        <v>79823.199999999997</v>
      </c>
      <c r="AF482">
        <v>153295</v>
      </c>
      <c r="AG482">
        <v>155556</v>
      </c>
      <c r="AH482">
        <v>204993</v>
      </c>
      <c r="AI482">
        <v>60835.199999999997</v>
      </c>
      <c r="AJ482">
        <v>55101.4</v>
      </c>
      <c r="AK482">
        <v>51854.3</v>
      </c>
      <c r="AL482">
        <v>247925</v>
      </c>
      <c r="AM482">
        <v>365602</v>
      </c>
      <c r="AN482">
        <v>272931</v>
      </c>
      <c r="AO482">
        <v>52241.4</v>
      </c>
      <c r="AP482">
        <v>63529.4</v>
      </c>
      <c r="AQ482">
        <v>86359.2</v>
      </c>
    </row>
    <row r="483" spans="1:43">
      <c r="A483">
        <v>2077</v>
      </c>
      <c r="B483" t="s">
        <v>4195</v>
      </c>
      <c r="C483" t="s">
        <v>4196</v>
      </c>
      <c r="D483">
        <v>1.9175500000000001E-3</v>
      </c>
      <c r="E483">
        <v>9</v>
      </c>
      <c r="F483">
        <v>9</v>
      </c>
      <c r="G483">
        <v>0</v>
      </c>
      <c r="H483">
        <v>233980</v>
      </c>
      <c r="I483">
        <v>267854</v>
      </c>
      <c r="J483">
        <v>193151</v>
      </c>
      <c r="K483">
        <v>173991</v>
      </c>
      <c r="L483">
        <v>230484</v>
      </c>
      <c r="M483">
        <v>169052</v>
      </c>
      <c r="N483">
        <v>190974</v>
      </c>
      <c r="O483">
        <v>233022</v>
      </c>
      <c r="P483">
        <v>266517</v>
      </c>
      <c r="Q483">
        <v>156242</v>
      </c>
      <c r="R483">
        <v>145858</v>
      </c>
      <c r="S483">
        <v>149416</v>
      </c>
      <c r="T483">
        <v>259003</v>
      </c>
      <c r="U483">
        <v>319798</v>
      </c>
      <c r="V483">
        <v>304813</v>
      </c>
      <c r="W483">
        <v>161342</v>
      </c>
      <c r="X483">
        <v>79933.600000000006</v>
      </c>
      <c r="Y483">
        <v>49608.2</v>
      </c>
      <c r="Z483">
        <v>529400</v>
      </c>
      <c r="AA483">
        <v>566063</v>
      </c>
      <c r="AB483">
        <v>654047</v>
      </c>
      <c r="AC483">
        <v>504959</v>
      </c>
      <c r="AD483">
        <v>420212</v>
      </c>
      <c r="AE483">
        <v>579850</v>
      </c>
      <c r="AF483">
        <v>144799</v>
      </c>
      <c r="AG483">
        <v>107638</v>
      </c>
      <c r="AH483">
        <v>179361</v>
      </c>
      <c r="AI483">
        <v>171591</v>
      </c>
      <c r="AJ483">
        <v>88986.8</v>
      </c>
      <c r="AK483">
        <v>189130</v>
      </c>
      <c r="AL483">
        <v>427013</v>
      </c>
      <c r="AM483">
        <v>574689</v>
      </c>
      <c r="AN483">
        <v>439467</v>
      </c>
      <c r="AO483">
        <v>424454</v>
      </c>
      <c r="AP483">
        <v>660746</v>
      </c>
      <c r="AQ483">
        <v>649990</v>
      </c>
    </row>
    <row r="484" spans="1:43">
      <c r="A484">
        <v>2121</v>
      </c>
      <c r="B484" t="s">
        <v>4283</v>
      </c>
      <c r="C484" t="s">
        <v>4284</v>
      </c>
      <c r="D484">
        <v>7.1633199999999997E-4</v>
      </c>
      <c r="E484">
        <v>9</v>
      </c>
      <c r="F484">
        <v>9</v>
      </c>
      <c r="G484">
        <v>0</v>
      </c>
      <c r="H484">
        <v>216010</v>
      </c>
      <c r="I484">
        <v>285409</v>
      </c>
      <c r="J484">
        <v>287990</v>
      </c>
      <c r="K484">
        <v>663498</v>
      </c>
      <c r="L484">
        <v>631148</v>
      </c>
      <c r="M484">
        <v>701077</v>
      </c>
      <c r="N484">
        <v>766069</v>
      </c>
      <c r="O484">
        <v>727326</v>
      </c>
      <c r="P484">
        <v>796015</v>
      </c>
      <c r="Q484">
        <v>780959</v>
      </c>
      <c r="R484">
        <v>715948</v>
      </c>
      <c r="S484">
        <v>774152</v>
      </c>
      <c r="T484">
        <v>325577</v>
      </c>
      <c r="U484">
        <v>375445</v>
      </c>
      <c r="V484">
        <v>369412</v>
      </c>
      <c r="W484">
        <v>234759</v>
      </c>
      <c r="X484">
        <v>206421</v>
      </c>
      <c r="Y484">
        <v>303909</v>
      </c>
      <c r="Z484">
        <v>831781</v>
      </c>
      <c r="AA484">
        <v>910342</v>
      </c>
      <c r="AB484">
        <v>973377</v>
      </c>
      <c r="AC484">
        <v>621532</v>
      </c>
      <c r="AD484">
        <v>473162</v>
      </c>
      <c r="AE484">
        <v>537853</v>
      </c>
      <c r="AF484">
        <v>217872</v>
      </c>
      <c r="AG484">
        <v>285865</v>
      </c>
      <c r="AH484">
        <v>347590</v>
      </c>
      <c r="AI484">
        <v>484576</v>
      </c>
      <c r="AJ484">
        <v>544689</v>
      </c>
      <c r="AK484">
        <v>613474</v>
      </c>
      <c r="AL484">
        <v>378363</v>
      </c>
      <c r="AM484">
        <v>515938</v>
      </c>
      <c r="AN484">
        <v>354235</v>
      </c>
      <c r="AO484">
        <v>355705</v>
      </c>
      <c r="AP484">
        <v>451204</v>
      </c>
      <c r="AQ484">
        <v>486917</v>
      </c>
    </row>
    <row r="485" spans="1:43">
      <c r="A485">
        <v>2131</v>
      </c>
      <c r="B485" t="s">
        <v>4303</v>
      </c>
      <c r="C485" t="s">
        <v>4304</v>
      </c>
      <c r="D485">
        <v>1.0476699999999999E-3</v>
      </c>
      <c r="E485">
        <v>9</v>
      </c>
      <c r="F485">
        <v>9</v>
      </c>
      <c r="G485">
        <v>0</v>
      </c>
      <c r="H485">
        <v>139991</v>
      </c>
      <c r="I485">
        <v>153831</v>
      </c>
      <c r="J485">
        <v>174346</v>
      </c>
      <c r="K485">
        <v>261330</v>
      </c>
      <c r="L485">
        <v>273687</v>
      </c>
      <c r="M485">
        <v>294457</v>
      </c>
      <c r="N485">
        <v>196437</v>
      </c>
      <c r="O485">
        <v>223726</v>
      </c>
      <c r="P485">
        <v>227790</v>
      </c>
      <c r="Q485">
        <v>203613</v>
      </c>
      <c r="R485">
        <v>145356</v>
      </c>
      <c r="S485">
        <v>197800</v>
      </c>
      <c r="T485">
        <v>161456</v>
      </c>
      <c r="U485">
        <v>204987</v>
      </c>
      <c r="V485">
        <v>172189</v>
      </c>
      <c r="W485">
        <v>161451</v>
      </c>
      <c r="X485">
        <v>165775</v>
      </c>
      <c r="Y485">
        <v>213529</v>
      </c>
      <c r="Z485">
        <v>308307</v>
      </c>
      <c r="AA485">
        <v>281901</v>
      </c>
      <c r="AB485">
        <v>324237</v>
      </c>
      <c r="AC485">
        <v>256993</v>
      </c>
      <c r="AD485">
        <v>238139</v>
      </c>
      <c r="AE485">
        <v>213254</v>
      </c>
      <c r="AF485">
        <v>155486</v>
      </c>
      <c r="AG485">
        <v>166850</v>
      </c>
      <c r="AH485">
        <v>179084</v>
      </c>
      <c r="AI485">
        <v>171218</v>
      </c>
      <c r="AJ485">
        <v>175291</v>
      </c>
      <c r="AK485">
        <v>135581</v>
      </c>
      <c r="AL485">
        <v>235643</v>
      </c>
      <c r="AM485">
        <v>337032</v>
      </c>
      <c r="AN485">
        <v>303156</v>
      </c>
      <c r="AO485">
        <v>364356</v>
      </c>
      <c r="AP485">
        <v>550149</v>
      </c>
      <c r="AQ485">
        <v>553121</v>
      </c>
    </row>
    <row r="486" spans="1:43">
      <c r="A486">
        <v>2185</v>
      </c>
      <c r="B486" t="s">
        <v>4411</v>
      </c>
      <c r="C486" t="s">
        <v>4412</v>
      </c>
      <c r="D486">
        <v>7.1633199999999997E-4</v>
      </c>
      <c r="E486">
        <v>9</v>
      </c>
      <c r="F486">
        <v>9</v>
      </c>
      <c r="G486">
        <v>0</v>
      </c>
      <c r="H486">
        <v>228746</v>
      </c>
      <c r="I486">
        <v>197905</v>
      </c>
      <c r="J486">
        <v>251030</v>
      </c>
      <c r="K486">
        <v>149782</v>
      </c>
      <c r="L486">
        <v>98081.4</v>
      </c>
      <c r="M486">
        <v>192527</v>
      </c>
      <c r="N486">
        <v>237117</v>
      </c>
      <c r="O486">
        <v>235946</v>
      </c>
      <c r="P486">
        <v>222858</v>
      </c>
      <c r="Q486">
        <v>110777</v>
      </c>
      <c r="R486">
        <v>66258.2</v>
      </c>
      <c r="S486">
        <v>129784</v>
      </c>
      <c r="T486">
        <v>268821</v>
      </c>
      <c r="U486">
        <v>306625</v>
      </c>
      <c r="V486">
        <v>356608</v>
      </c>
      <c r="W486">
        <v>71179.100000000006</v>
      </c>
      <c r="X486">
        <v>50944.6</v>
      </c>
      <c r="Y486">
        <v>90993.4</v>
      </c>
      <c r="Z486">
        <v>439938</v>
      </c>
      <c r="AA486">
        <v>434664</v>
      </c>
      <c r="AB486">
        <v>504837</v>
      </c>
      <c r="AC486">
        <v>154079</v>
      </c>
      <c r="AD486">
        <v>157998</v>
      </c>
      <c r="AE486">
        <v>176605</v>
      </c>
      <c r="AF486">
        <v>148069</v>
      </c>
      <c r="AG486">
        <v>182784</v>
      </c>
      <c r="AH486">
        <v>230229</v>
      </c>
      <c r="AI486">
        <v>88336.2</v>
      </c>
      <c r="AJ486">
        <v>128679</v>
      </c>
      <c r="AK486">
        <v>145972</v>
      </c>
      <c r="AL486">
        <v>341180</v>
      </c>
      <c r="AM486">
        <v>526916</v>
      </c>
      <c r="AN486">
        <v>384486</v>
      </c>
      <c r="AO486">
        <v>123625</v>
      </c>
      <c r="AP486">
        <v>205531</v>
      </c>
      <c r="AQ486">
        <v>297122</v>
      </c>
    </row>
    <row r="487" spans="1:43">
      <c r="A487">
        <v>2186</v>
      </c>
      <c r="B487" t="s">
        <v>4413</v>
      </c>
      <c r="C487" t="s">
        <v>4414</v>
      </c>
      <c r="D487">
        <v>7.1633199999999997E-4</v>
      </c>
      <c r="E487">
        <v>9</v>
      </c>
      <c r="F487">
        <v>9</v>
      </c>
      <c r="G487">
        <v>0</v>
      </c>
      <c r="H487">
        <v>453479</v>
      </c>
      <c r="I487">
        <v>397290</v>
      </c>
      <c r="J487">
        <v>425990</v>
      </c>
      <c r="K487">
        <v>447920</v>
      </c>
      <c r="L487">
        <v>412552</v>
      </c>
      <c r="M487">
        <v>436875</v>
      </c>
      <c r="N487">
        <v>529821</v>
      </c>
      <c r="O487">
        <v>480839</v>
      </c>
      <c r="P487">
        <v>568085</v>
      </c>
      <c r="Q487">
        <v>319948</v>
      </c>
      <c r="R487">
        <v>292877</v>
      </c>
      <c r="S487">
        <v>366711</v>
      </c>
      <c r="T487">
        <v>496628</v>
      </c>
      <c r="U487">
        <v>549606</v>
      </c>
      <c r="V487">
        <v>569758</v>
      </c>
      <c r="W487">
        <v>254262</v>
      </c>
      <c r="X487">
        <v>252347</v>
      </c>
      <c r="Y487">
        <v>260400</v>
      </c>
      <c r="Z487">
        <v>526567</v>
      </c>
      <c r="AA487">
        <v>501392</v>
      </c>
      <c r="AB487">
        <v>545125</v>
      </c>
      <c r="AC487">
        <v>451015</v>
      </c>
      <c r="AD487">
        <v>386155</v>
      </c>
      <c r="AE487">
        <v>422326</v>
      </c>
      <c r="AF487">
        <v>331709</v>
      </c>
      <c r="AG487">
        <v>290756</v>
      </c>
      <c r="AH487">
        <v>310293</v>
      </c>
      <c r="AI487">
        <v>260384</v>
      </c>
      <c r="AJ487">
        <v>264334</v>
      </c>
      <c r="AK487">
        <v>349429</v>
      </c>
      <c r="AL487">
        <v>332306</v>
      </c>
      <c r="AM487">
        <v>513512</v>
      </c>
      <c r="AN487">
        <v>385656</v>
      </c>
      <c r="AO487">
        <v>169239</v>
      </c>
      <c r="AP487">
        <v>325371</v>
      </c>
      <c r="AQ487">
        <v>286318</v>
      </c>
    </row>
    <row r="488" spans="1:43">
      <c r="A488">
        <v>2199</v>
      </c>
      <c r="B488" t="s">
        <v>4439</v>
      </c>
      <c r="C488" t="s">
        <v>4440</v>
      </c>
      <c r="D488">
        <v>7.1633199999999997E-4</v>
      </c>
      <c r="E488">
        <v>9</v>
      </c>
      <c r="F488">
        <v>9</v>
      </c>
      <c r="G488">
        <v>0</v>
      </c>
      <c r="H488">
        <v>171258</v>
      </c>
      <c r="I488">
        <v>177200</v>
      </c>
      <c r="J488">
        <v>192860</v>
      </c>
      <c r="K488">
        <v>232396</v>
      </c>
      <c r="L488">
        <v>220454</v>
      </c>
      <c r="M488">
        <v>227131</v>
      </c>
      <c r="N488">
        <v>254842</v>
      </c>
      <c r="O488">
        <v>288753</v>
      </c>
      <c r="P488">
        <v>354183</v>
      </c>
      <c r="Q488">
        <v>131862</v>
      </c>
      <c r="R488">
        <v>220224</v>
      </c>
      <c r="S488">
        <v>169801</v>
      </c>
      <c r="T488">
        <v>279373</v>
      </c>
      <c r="U488">
        <v>379088</v>
      </c>
      <c r="V488">
        <v>451487</v>
      </c>
      <c r="W488">
        <v>88056.8</v>
      </c>
      <c r="X488">
        <v>137790</v>
      </c>
      <c r="Y488">
        <v>108234</v>
      </c>
      <c r="Z488">
        <v>353056</v>
      </c>
      <c r="AA488">
        <v>350052</v>
      </c>
      <c r="AB488">
        <v>439115</v>
      </c>
      <c r="AC488">
        <v>268804</v>
      </c>
      <c r="AD488">
        <v>250494</v>
      </c>
      <c r="AE488">
        <v>282995</v>
      </c>
      <c r="AF488">
        <v>109394</v>
      </c>
      <c r="AG488">
        <v>169674</v>
      </c>
      <c r="AH488">
        <v>140043</v>
      </c>
      <c r="AI488">
        <v>104362</v>
      </c>
      <c r="AJ488">
        <v>135566</v>
      </c>
      <c r="AK488">
        <v>105685</v>
      </c>
      <c r="AL488">
        <v>259760</v>
      </c>
      <c r="AM488">
        <v>339996</v>
      </c>
      <c r="AN488">
        <v>272468</v>
      </c>
      <c r="AO488">
        <v>263392</v>
      </c>
      <c r="AP488">
        <v>444761</v>
      </c>
      <c r="AQ488">
        <v>444067</v>
      </c>
    </row>
    <row r="489" spans="1:43">
      <c r="A489">
        <v>2360</v>
      </c>
      <c r="B489" t="s">
        <v>4761</v>
      </c>
      <c r="C489" t="s">
        <v>4762</v>
      </c>
      <c r="D489">
        <v>7.1633199999999997E-4</v>
      </c>
      <c r="E489">
        <v>9</v>
      </c>
      <c r="F489">
        <v>9</v>
      </c>
      <c r="G489">
        <v>0</v>
      </c>
      <c r="H489">
        <v>225600</v>
      </c>
      <c r="I489">
        <v>205951</v>
      </c>
      <c r="J489">
        <v>198579</v>
      </c>
      <c r="K489">
        <v>155787</v>
      </c>
      <c r="L489">
        <v>140960</v>
      </c>
      <c r="M489">
        <v>171103</v>
      </c>
      <c r="N489">
        <v>223202</v>
      </c>
      <c r="O489">
        <v>243666</v>
      </c>
      <c r="P489">
        <v>221495</v>
      </c>
      <c r="Q489">
        <v>91981.5</v>
      </c>
      <c r="R489">
        <v>103914</v>
      </c>
      <c r="S489">
        <v>134483</v>
      </c>
      <c r="T489">
        <v>296728</v>
      </c>
      <c r="U489">
        <v>373706</v>
      </c>
      <c r="V489">
        <v>351440</v>
      </c>
      <c r="W489">
        <v>112007</v>
      </c>
      <c r="X489">
        <v>134703</v>
      </c>
      <c r="Y489">
        <v>151347</v>
      </c>
      <c r="Z489">
        <v>310481</v>
      </c>
      <c r="AA489">
        <v>277917</v>
      </c>
      <c r="AB489">
        <v>259176</v>
      </c>
      <c r="AC489">
        <v>185526</v>
      </c>
      <c r="AD489">
        <v>166368</v>
      </c>
      <c r="AE489">
        <v>227188</v>
      </c>
      <c r="AF489">
        <v>134525</v>
      </c>
      <c r="AG489">
        <v>166206</v>
      </c>
      <c r="AH489">
        <v>199734</v>
      </c>
      <c r="AI489">
        <v>121810</v>
      </c>
      <c r="AJ489">
        <v>155011</v>
      </c>
      <c r="AK489">
        <v>118936</v>
      </c>
      <c r="AL489">
        <v>165482</v>
      </c>
      <c r="AM489">
        <v>333472</v>
      </c>
      <c r="AN489">
        <v>182795</v>
      </c>
      <c r="AO489">
        <v>104776</v>
      </c>
      <c r="AP489">
        <v>159995</v>
      </c>
      <c r="AQ489">
        <v>159017</v>
      </c>
    </row>
    <row r="490" spans="1:43">
      <c r="A490">
        <v>2365</v>
      </c>
      <c r="B490" t="s">
        <v>4771</v>
      </c>
      <c r="C490" t="s">
        <v>4772</v>
      </c>
      <c r="D490">
        <v>7.1633199999999997E-4</v>
      </c>
      <c r="E490">
        <v>9</v>
      </c>
      <c r="F490">
        <v>9</v>
      </c>
      <c r="G490">
        <v>0</v>
      </c>
      <c r="H490">
        <v>960112</v>
      </c>
      <c r="I490">
        <v>921786</v>
      </c>
      <c r="J490">
        <v>926080</v>
      </c>
      <c r="K490">
        <v>1894390</v>
      </c>
      <c r="L490">
        <v>1832890</v>
      </c>
      <c r="M490">
        <v>2065860</v>
      </c>
      <c r="N490">
        <v>2068030</v>
      </c>
      <c r="O490">
        <v>1984020</v>
      </c>
      <c r="P490">
        <v>2235250</v>
      </c>
      <c r="Q490">
        <v>1791470</v>
      </c>
      <c r="R490">
        <v>1703870</v>
      </c>
      <c r="S490">
        <v>1785410</v>
      </c>
      <c r="T490">
        <v>1438460</v>
      </c>
      <c r="U490">
        <v>1516280</v>
      </c>
      <c r="V490">
        <v>1512970</v>
      </c>
      <c r="W490">
        <v>972802</v>
      </c>
      <c r="X490">
        <v>1018130</v>
      </c>
      <c r="Y490">
        <v>1107140</v>
      </c>
      <c r="Z490">
        <v>3992320</v>
      </c>
      <c r="AA490">
        <v>3405050</v>
      </c>
      <c r="AB490">
        <v>4213460</v>
      </c>
      <c r="AC490">
        <v>3772180</v>
      </c>
      <c r="AD490">
        <v>3384620</v>
      </c>
      <c r="AE490">
        <v>3295680</v>
      </c>
      <c r="AF490">
        <v>1785380</v>
      </c>
      <c r="AG490">
        <v>2244190</v>
      </c>
      <c r="AH490">
        <v>1737660</v>
      </c>
      <c r="AI490">
        <v>2735820</v>
      </c>
      <c r="AJ490">
        <v>2710670</v>
      </c>
      <c r="AK490">
        <v>3090670</v>
      </c>
      <c r="AL490">
        <v>1787890</v>
      </c>
      <c r="AM490">
        <v>2249820</v>
      </c>
      <c r="AN490">
        <v>1547600</v>
      </c>
      <c r="AO490">
        <v>1514140</v>
      </c>
      <c r="AP490">
        <v>2067130</v>
      </c>
      <c r="AQ490">
        <v>2061720</v>
      </c>
    </row>
    <row r="491" spans="1:43">
      <c r="A491">
        <v>2434</v>
      </c>
      <c r="B491" t="s">
        <v>4909</v>
      </c>
      <c r="C491" t="s">
        <v>4910</v>
      </c>
      <c r="D491">
        <v>7.1633199999999997E-4</v>
      </c>
      <c r="E491">
        <v>9</v>
      </c>
      <c r="F491">
        <v>9</v>
      </c>
      <c r="G491">
        <v>0</v>
      </c>
      <c r="H491">
        <v>418306</v>
      </c>
      <c r="I491">
        <v>358846</v>
      </c>
      <c r="J491">
        <v>296704</v>
      </c>
      <c r="K491">
        <v>391894</v>
      </c>
      <c r="L491">
        <v>333180</v>
      </c>
      <c r="M491">
        <v>329132</v>
      </c>
      <c r="N491">
        <v>521329</v>
      </c>
      <c r="O491">
        <v>468596</v>
      </c>
      <c r="P491">
        <v>418251</v>
      </c>
      <c r="Q491">
        <v>223591</v>
      </c>
      <c r="R491">
        <v>198349</v>
      </c>
      <c r="S491">
        <v>154383</v>
      </c>
      <c r="T491">
        <v>384478</v>
      </c>
      <c r="U491">
        <v>485135</v>
      </c>
      <c r="V491">
        <v>488460</v>
      </c>
      <c r="W491">
        <v>149068</v>
      </c>
      <c r="X491">
        <v>155787</v>
      </c>
      <c r="Y491">
        <v>106541</v>
      </c>
      <c r="Z491">
        <v>616973</v>
      </c>
      <c r="AA491">
        <v>621800</v>
      </c>
      <c r="AB491">
        <v>660893</v>
      </c>
      <c r="AC491">
        <v>228959</v>
      </c>
      <c r="AD491">
        <v>199184</v>
      </c>
      <c r="AE491">
        <v>194830</v>
      </c>
      <c r="AF491">
        <v>235517</v>
      </c>
      <c r="AG491">
        <v>215470</v>
      </c>
      <c r="AH491">
        <v>213314</v>
      </c>
      <c r="AI491">
        <v>172334</v>
      </c>
      <c r="AJ491">
        <v>200655</v>
      </c>
      <c r="AK491">
        <v>157530</v>
      </c>
      <c r="AL491">
        <v>458390</v>
      </c>
      <c r="AM491">
        <v>583323</v>
      </c>
      <c r="AN491">
        <v>455293</v>
      </c>
      <c r="AO491">
        <v>207234</v>
      </c>
      <c r="AP491">
        <v>317505</v>
      </c>
      <c r="AQ491">
        <v>301996</v>
      </c>
    </row>
    <row r="492" spans="1:43">
      <c r="A492">
        <v>2445</v>
      </c>
      <c r="B492" t="s">
        <v>4931</v>
      </c>
      <c r="C492" t="s">
        <v>4932</v>
      </c>
      <c r="D492">
        <v>7.1633199999999997E-4</v>
      </c>
      <c r="E492">
        <v>9</v>
      </c>
      <c r="F492">
        <v>9</v>
      </c>
      <c r="G492">
        <v>0</v>
      </c>
      <c r="H492">
        <v>328744</v>
      </c>
      <c r="I492">
        <v>283635</v>
      </c>
      <c r="J492">
        <v>342835</v>
      </c>
      <c r="K492">
        <v>447803</v>
      </c>
      <c r="L492">
        <v>459093</v>
      </c>
      <c r="M492">
        <v>533368</v>
      </c>
      <c r="N492">
        <v>443427</v>
      </c>
      <c r="O492">
        <v>493460</v>
      </c>
      <c r="P492">
        <v>533040</v>
      </c>
      <c r="Q492">
        <v>314377</v>
      </c>
      <c r="R492">
        <v>356319</v>
      </c>
      <c r="S492">
        <v>384901</v>
      </c>
      <c r="T492">
        <v>271103</v>
      </c>
      <c r="U492">
        <v>311233</v>
      </c>
      <c r="V492">
        <v>351011</v>
      </c>
      <c r="W492">
        <v>236310</v>
      </c>
      <c r="X492">
        <v>248236</v>
      </c>
      <c r="Y492">
        <v>297768</v>
      </c>
      <c r="Z492">
        <v>560201</v>
      </c>
      <c r="AA492">
        <v>593214</v>
      </c>
      <c r="AB492">
        <v>656067</v>
      </c>
      <c r="AC492">
        <v>579062</v>
      </c>
      <c r="AD492">
        <v>599053</v>
      </c>
      <c r="AE492">
        <v>667115</v>
      </c>
      <c r="AF492">
        <v>417459</v>
      </c>
      <c r="AG492">
        <v>484944</v>
      </c>
      <c r="AH492">
        <v>427491</v>
      </c>
      <c r="AI492">
        <v>356030</v>
      </c>
      <c r="AJ492">
        <v>378931</v>
      </c>
      <c r="AK492">
        <v>454773</v>
      </c>
      <c r="AL492">
        <v>276826</v>
      </c>
      <c r="AM492">
        <v>383263</v>
      </c>
      <c r="AN492">
        <v>271734</v>
      </c>
      <c r="AO492">
        <v>207689</v>
      </c>
      <c r="AP492">
        <v>278710</v>
      </c>
      <c r="AQ492">
        <v>305015</v>
      </c>
    </row>
    <row r="493" spans="1:43">
      <c r="A493">
        <v>2506</v>
      </c>
      <c r="B493" t="s">
        <v>5053</v>
      </c>
      <c r="C493" t="s">
        <v>5054</v>
      </c>
      <c r="D493">
        <v>7.1633199999999997E-4</v>
      </c>
      <c r="E493">
        <v>9</v>
      </c>
      <c r="F493">
        <v>9</v>
      </c>
      <c r="G493">
        <v>0</v>
      </c>
      <c r="H493">
        <v>726655</v>
      </c>
      <c r="I493">
        <v>867121</v>
      </c>
      <c r="J493">
        <v>494805</v>
      </c>
      <c r="K493">
        <v>1845510</v>
      </c>
      <c r="L493">
        <v>1487270</v>
      </c>
      <c r="M493">
        <v>1473760</v>
      </c>
      <c r="N493">
        <v>2009810</v>
      </c>
      <c r="O493">
        <v>1737710</v>
      </c>
      <c r="P493">
        <v>745035</v>
      </c>
      <c r="Q493">
        <v>1506050</v>
      </c>
      <c r="R493">
        <v>1437850</v>
      </c>
      <c r="S493">
        <v>1436900</v>
      </c>
      <c r="T493">
        <v>1235940</v>
      </c>
      <c r="U493">
        <v>1453760</v>
      </c>
      <c r="V493">
        <v>1363280</v>
      </c>
      <c r="W493">
        <v>1026460</v>
      </c>
      <c r="X493">
        <v>1116710</v>
      </c>
      <c r="Y493">
        <v>849273</v>
      </c>
      <c r="Z493">
        <v>2949220</v>
      </c>
      <c r="AA493">
        <v>2521770</v>
      </c>
      <c r="AB493">
        <v>3131170</v>
      </c>
      <c r="AC493">
        <v>2533730</v>
      </c>
      <c r="AD493">
        <v>2022380</v>
      </c>
      <c r="AE493">
        <v>1864390</v>
      </c>
      <c r="AF493">
        <v>1240760</v>
      </c>
      <c r="AG493">
        <v>1477810</v>
      </c>
      <c r="AH493">
        <v>1630610</v>
      </c>
      <c r="AI493">
        <v>1599520</v>
      </c>
      <c r="AJ493">
        <v>1803840</v>
      </c>
      <c r="AK493">
        <v>1671440</v>
      </c>
      <c r="AL493">
        <v>924599</v>
      </c>
      <c r="AM493">
        <v>1010970</v>
      </c>
      <c r="AN493">
        <v>939429</v>
      </c>
      <c r="AO493">
        <v>929366</v>
      </c>
      <c r="AP493">
        <v>1538830</v>
      </c>
      <c r="AQ493">
        <v>1303280</v>
      </c>
    </row>
    <row r="494" spans="1:43">
      <c r="A494">
        <v>2545</v>
      </c>
      <c r="B494" t="s">
        <v>5131</v>
      </c>
      <c r="C494" t="s">
        <v>5132</v>
      </c>
      <c r="D494">
        <v>7.1633199999999997E-4</v>
      </c>
      <c r="E494">
        <v>9</v>
      </c>
      <c r="F494">
        <v>9</v>
      </c>
      <c r="G494">
        <v>0</v>
      </c>
      <c r="H494">
        <v>274194</v>
      </c>
      <c r="I494">
        <v>262850</v>
      </c>
      <c r="J494">
        <v>278310</v>
      </c>
      <c r="K494">
        <v>315232</v>
      </c>
      <c r="L494">
        <v>271269</v>
      </c>
      <c r="M494">
        <v>264456</v>
      </c>
      <c r="N494">
        <v>337492</v>
      </c>
      <c r="O494">
        <v>409777</v>
      </c>
      <c r="P494">
        <v>407118</v>
      </c>
      <c r="Q494">
        <v>254321</v>
      </c>
      <c r="R494">
        <v>220432</v>
      </c>
      <c r="S494">
        <v>300108</v>
      </c>
      <c r="T494">
        <v>357299</v>
      </c>
      <c r="U494">
        <v>314279</v>
      </c>
      <c r="V494">
        <v>350938</v>
      </c>
      <c r="W494">
        <v>218631</v>
      </c>
      <c r="X494">
        <v>224862</v>
      </c>
      <c r="Y494">
        <v>204820</v>
      </c>
      <c r="Z494">
        <v>439670</v>
      </c>
      <c r="AA494">
        <v>467678</v>
      </c>
      <c r="AB494">
        <v>535481</v>
      </c>
      <c r="AC494">
        <v>352295</v>
      </c>
      <c r="AD494">
        <v>327737</v>
      </c>
      <c r="AE494">
        <v>394715</v>
      </c>
      <c r="AF494">
        <v>383320</v>
      </c>
      <c r="AG494">
        <v>373575</v>
      </c>
      <c r="AH494">
        <v>463607</v>
      </c>
      <c r="AI494">
        <v>244630</v>
      </c>
      <c r="AJ494">
        <v>292286</v>
      </c>
      <c r="AK494">
        <v>287432</v>
      </c>
      <c r="AL494">
        <v>559163</v>
      </c>
      <c r="AM494">
        <v>755990</v>
      </c>
      <c r="AN494">
        <v>487749</v>
      </c>
      <c r="AO494">
        <v>315400</v>
      </c>
      <c r="AP494">
        <v>480412</v>
      </c>
      <c r="AQ494">
        <v>481512</v>
      </c>
    </row>
    <row r="495" spans="1:43">
      <c r="A495">
        <v>2587</v>
      </c>
      <c r="B495" t="s">
        <v>5215</v>
      </c>
      <c r="C495" t="s">
        <v>5216</v>
      </c>
      <c r="D495">
        <v>7.1633199999999997E-4</v>
      </c>
      <c r="E495">
        <v>9</v>
      </c>
      <c r="F495">
        <v>9</v>
      </c>
      <c r="G495">
        <v>0</v>
      </c>
      <c r="H495">
        <v>321924</v>
      </c>
      <c r="I495">
        <v>292445</v>
      </c>
      <c r="J495">
        <v>281498</v>
      </c>
      <c r="K495">
        <v>260604</v>
      </c>
      <c r="L495">
        <v>242364</v>
      </c>
      <c r="M495">
        <v>239612</v>
      </c>
      <c r="N495">
        <v>314100</v>
      </c>
      <c r="O495">
        <v>343082</v>
      </c>
      <c r="P495">
        <v>288475</v>
      </c>
      <c r="Q495">
        <v>157255</v>
      </c>
      <c r="R495">
        <v>181094</v>
      </c>
      <c r="S495">
        <v>181356</v>
      </c>
      <c r="T495">
        <v>382735</v>
      </c>
      <c r="U495">
        <v>419984</v>
      </c>
      <c r="V495">
        <v>445383</v>
      </c>
      <c r="W495">
        <v>115080</v>
      </c>
      <c r="X495">
        <v>148215</v>
      </c>
      <c r="Y495">
        <v>128463</v>
      </c>
      <c r="Z495">
        <v>433293</v>
      </c>
      <c r="AA495">
        <v>459578</v>
      </c>
      <c r="AB495">
        <v>460950</v>
      </c>
      <c r="AC495">
        <v>220663</v>
      </c>
      <c r="AD495">
        <v>227777</v>
      </c>
      <c r="AE495">
        <v>225373</v>
      </c>
      <c r="AF495">
        <v>240218</v>
      </c>
      <c r="AG495">
        <v>278736</v>
      </c>
      <c r="AH495">
        <v>230694</v>
      </c>
      <c r="AI495">
        <v>167640</v>
      </c>
      <c r="AJ495">
        <v>168614</v>
      </c>
      <c r="AK495">
        <v>162340</v>
      </c>
      <c r="AL495">
        <v>283663</v>
      </c>
      <c r="AM495">
        <v>369918</v>
      </c>
      <c r="AN495">
        <v>302373</v>
      </c>
      <c r="AO495">
        <v>102815</v>
      </c>
      <c r="AP495">
        <v>149431</v>
      </c>
      <c r="AQ495">
        <v>159391</v>
      </c>
    </row>
    <row r="496" spans="1:43">
      <c r="A496">
        <v>2621</v>
      </c>
      <c r="B496" t="s">
        <v>5283</v>
      </c>
      <c r="C496" t="s">
        <v>5284</v>
      </c>
      <c r="D496">
        <v>7.1633199999999997E-4</v>
      </c>
      <c r="E496">
        <v>9</v>
      </c>
      <c r="F496">
        <v>9</v>
      </c>
      <c r="G496">
        <v>0</v>
      </c>
      <c r="H496">
        <v>334205</v>
      </c>
      <c r="I496">
        <v>337653</v>
      </c>
      <c r="J496">
        <v>365537</v>
      </c>
      <c r="K496">
        <v>281628</v>
      </c>
      <c r="L496">
        <v>287931</v>
      </c>
      <c r="M496">
        <v>283951</v>
      </c>
      <c r="N496">
        <v>393943</v>
      </c>
      <c r="O496">
        <v>411025</v>
      </c>
      <c r="P496">
        <v>444897</v>
      </c>
      <c r="Q496">
        <v>286223</v>
      </c>
      <c r="R496">
        <v>297110</v>
      </c>
      <c r="S496">
        <v>284360</v>
      </c>
      <c r="T496">
        <v>404147</v>
      </c>
      <c r="U496">
        <v>511384</v>
      </c>
      <c r="V496">
        <v>431405</v>
      </c>
      <c r="W496">
        <v>205386</v>
      </c>
      <c r="X496">
        <v>249005</v>
      </c>
      <c r="Y496">
        <v>201455</v>
      </c>
      <c r="Z496">
        <v>406782</v>
      </c>
      <c r="AA496">
        <v>466459</v>
      </c>
      <c r="AB496">
        <v>467195</v>
      </c>
      <c r="AC496">
        <v>301553</v>
      </c>
      <c r="AD496">
        <v>300090</v>
      </c>
      <c r="AE496">
        <v>305974</v>
      </c>
      <c r="AF496">
        <v>334295</v>
      </c>
      <c r="AG496">
        <v>373034</v>
      </c>
      <c r="AH496">
        <v>420555</v>
      </c>
      <c r="AI496">
        <v>231028</v>
      </c>
      <c r="AJ496">
        <v>239561</v>
      </c>
      <c r="AK496">
        <v>243378</v>
      </c>
      <c r="AL496">
        <v>325825</v>
      </c>
      <c r="AM496">
        <v>437506</v>
      </c>
      <c r="AN496">
        <v>322081</v>
      </c>
      <c r="AO496">
        <v>182071</v>
      </c>
      <c r="AP496">
        <v>256135</v>
      </c>
      <c r="AQ496">
        <v>257775</v>
      </c>
    </row>
    <row r="497" spans="1:43">
      <c r="A497">
        <v>2627</v>
      </c>
      <c r="B497" t="s">
        <v>5295</v>
      </c>
      <c r="C497" t="s">
        <v>5296</v>
      </c>
      <c r="D497">
        <v>7.1633199999999997E-4</v>
      </c>
      <c r="E497">
        <v>9</v>
      </c>
      <c r="F497">
        <v>9</v>
      </c>
      <c r="G497">
        <v>0</v>
      </c>
      <c r="H497">
        <v>314907</v>
      </c>
      <c r="I497">
        <v>362721</v>
      </c>
      <c r="J497">
        <v>350038</v>
      </c>
      <c r="K497">
        <v>451276</v>
      </c>
      <c r="L497">
        <v>474717</v>
      </c>
      <c r="M497">
        <v>506115</v>
      </c>
      <c r="N497">
        <v>605231</v>
      </c>
      <c r="O497">
        <v>547324</v>
      </c>
      <c r="P497">
        <v>538672</v>
      </c>
      <c r="Q497">
        <v>470549</v>
      </c>
      <c r="R497">
        <v>408655</v>
      </c>
      <c r="S497">
        <v>524164</v>
      </c>
      <c r="T497">
        <v>358279</v>
      </c>
      <c r="U497">
        <v>504936</v>
      </c>
      <c r="V497">
        <v>442503</v>
      </c>
      <c r="W497">
        <v>306693</v>
      </c>
      <c r="X497">
        <v>399308</v>
      </c>
      <c r="Y497">
        <v>449953</v>
      </c>
      <c r="Z497">
        <v>720546</v>
      </c>
      <c r="AA497">
        <v>598253</v>
      </c>
      <c r="AB497">
        <v>692981</v>
      </c>
      <c r="AC497">
        <v>618541</v>
      </c>
      <c r="AD497">
        <v>632863</v>
      </c>
      <c r="AE497">
        <v>667523</v>
      </c>
      <c r="AF497">
        <v>450580</v>
      </c>
      <c r="AG497">
        <v>420277</v>
      </c>
      <c r="AH497">
        <v>484131</v>
      </c>
      <c r="AI497">
        <v>450073</v>
      </c>
      <c r="AJ497">
        <v>442636</v>
      </c>
      <c r="AK497">
        <v>513228</v>
      </c>
      <c r="AL497">
        <v>467056</v>
      </c>
      <c r="AM497">
        <v>581124</v>
      </c>
      <c r="AN497">
        <v>473689</v>
      </c>
      <c r="AO497">
        <v>367541</v>
      </c>
      <c r="AP497">
        <v>481390</v>
      </c>
      <c r="AQ497">
        <v>536109</v>
      </c>
    </row>
    <row r="498" spans="1:43">
      <c r="A498">
        <v>2869</v>
      </c>
      <c r="B498" t="s">
        <v>5779</v>
      </c>
      <c r="C498" t="s">
        <v>5780</v>
      </c>
      <c r="D498">
        <v>7.1633199999999997E-4</v>
      </c>
      <c r="E498">
        <v>9</v>
      </c>
      <c r="F498">
        <v>9</v>
      </c>
      <c r="G498">
        <v>0</v>
      </c>
      <c r="H498">
        <v>616136</v>
      </c>
      <c r="I498">
        <v>554269</v>
      </c>
      <c r="J498">
        <v>597162</v>
      </c>
      <c r="K498">
        <v>604262</v>
      </c>
      <c r="L498">
        <v>567088</v>
      </c>
      <c r="M498">
        <v>638575</v>
      </c>
      <c r="N498">
        <v>760318</v>
      </c>
      <c r="O498">
        <v>734125</v>
      </c>
      <c r="P498">
        <v>678634</v>
      </c>
      <c r="Q498">
        <v>429767</v>
      </c>
      <c r="R498">
        <v>463369</v>
      </c>
      <c r="S498">
        <v>512365</v>
      </c>
      <c r="T498">
        <v>843198</v>
      </c>
      <c r="U498">
        <v>927240</v>
      </c>
      <c r="V498">
        <v>964998</v>
      </c>
      <c r="W498">
        <v>370577</v>
      </c>
      <c r="X498">
        <v>422527</v>
      </c>
      <c r="Y498">
        <v>481365</v>
      </c>
      <c r="Z498">
        <v>735169</v>
      </c>
      <c r="AA498">
        <v>774495</v>
      </c>
      <c r="AB498">
        <v>805638</v>
      </c>
      <c r="AC498">
        <v>601700</v>
      </c>
      <c r="AD498">
        <v>531215</v>
      </c>
      <c r="AE498">
        <v>589239</v>
      </c>
      <c r="AF498">
        <v>398739</v>
      </c>
      <c r="AG498">
        <v>512667</v>
      </c>
      <c r="AH498">
        <v>368114</v>
      </c>
      <c r="AI498">
        <v>476054</v>
      </c>
      <c r="AJ498">
        <v>491168</v>
      </c>
      <c r="AK498">
        <v>575328</v>
      </c>
      <c r="AL498">
        <v>360489</v>
      </c>
      <c r="AM498">
        <v>424247</v>
      </c>
      <c r="AN498">
        <v>300708</v>
      </c>
      <c r="AO498">
        <v>264153</v>
      </c>
      <c r="AP498">
        <v>322329</v>
      </c>
      <c r="AQ498">
        <v>337888</v>
      </c>
    </row>
    <row r="499" spans="1:43">
      <c r="A499">
        <v>3004</v>
      </c>
      <c r="B499" t="s">
        <v>6049</v>
      </c>
      <c r="C499" t="s">
        <v>6050</v>
      </c>
      <c r="D499">
        <v>7.1633199999999997E-4</v>
      </c>
      <c r="E499">
        <v>9</v>
      </c>
      <c r="F499">
        <v>9</v>
      </c>
      <c r="G499">
        <v>0</v>
      </c>
      <c r="H499">
        <v>699623</v>
      </c>
      <c r="I499">
        <v>666342</v>
      </c>
      <c r="J499">
        <v>602304</v>
      </c>
      <c r="K499">
        <v>783439</v>
      </c>
      <c r="L499">
        <v>812633</v>
      </c>
      <c r="M499">
        <v>977711</v>
      </c>
      <c r="N499">
        <v>875688</v>
      </c>
      <c r="O499">
        <v>918637</v>
      </c>
      <c r="P499">
        <v>858303</v>
      </c>
      <c r="Q499">
        <v>559025</v>
      </c>
      <c r="R499">
        <v>609783</v>
      </c>
      <c r="S499">
        <v>655888</v>
      </c>
      <c r="T499">
        <v>709579</v>
      </c>
      <c r="U499">
        <v>918741</v>
      </c>
      <c r="V499">
        <v>922044</v>
      </c>
      <c r="W499">
        <v>268072</v>
      </c>
      <c r="X499">
        <v>362573</v>
      </c>
      <c r="Y499">
        <v>420482</v>
      </c>
      <c r="Z499">
        <v>1234040</v>
      </c>
      <c r="AA499">
        <v>1309080</v>
      </c>
      <c r="AB499">
        <v>1551500</v>
      </c>
      <c r="AC499">
        <v>789931</v>
      </c>
      <c r="AD499">
        <v>687685</v>
      </c>
      <c r="AE499">
        <v>767255</v>
      </c>
      <c r="AF499">
        <v>471410</v>
      </c>
      <c r="AG499">
        <v>445410</v>
      </c>
      <c r="AH499">
        <v>462714</v>
      </c>
      <c r="AI499">
        <v>448684</v>
      </c>
      <c r="AJ499">
        <v>477302</v>
      </c>
      <c r="AK499">
        <v>480489</v>
      </c>
      <c r="AL499">
        <v>997838</v>
      </c>
      <c r="AM499">
        <v>1099750</v>
      </c>
      <c r="AN499">
        <v>1041270</v>
      </c>
      <c r="AO499">
        <v>728930</v>
      </c>
      <c r="AP499">
        <v>1107860</v>
      </c>
      <c r="AQ499">
        <v>977024</v>
      </c>
    </row>
    <row r="500" spans="1:43">
      <c r="A500">
        <v>3033</v>
      </c>
      <c r="B500" t="s">
        <v>6107</v>
      </c>
      <c r="C500" t="s">
        <v>6108</v>
      </c>
      <c r="D500">
        <v>7.1633199999999997E-4</v>
      </c>
      <c r="E500">
        <v>9</v>
      </c>
      <c r="F500">
        <v>9</v>
      </c>
      <c r="G500">
        <v>0</v>
      </c>
      <c r="H500">
        <v>920284</v>
      </c>
      <c r="I500">
        <v>794023</v>
      </c>
      <c r="J500">
        <v>790600</v>
      </c>
      <c r="K500">
        <v>656289</v>
      </c>
      <c r="L500">
        <v>645969</v>
      </c>
      <c r="M500">
        <v>656244</v>
      </c>
      <c r="N500">
        <v>816737</v>
      </c>
      <c r="O500">
        <v>867143</v>
      </c>
      <c r="P500">
        <v>760704</v>
      </c>
      <c r="Q500">
        <v>352709</v>
      </c>
      <c r="R500">
        <v>377620</v>
      </c>
      <c r="S500">
        <v>402579</v>
      </c>
      <c r="T500">
        <v>939090</v>
      </c>
      <c r="U500">
        <v>1059370</v>
      </c>
      <c r="V500">
        <v>1130630</v>
      </c>
      <c r="W500">
        <v>302368</v>
      </c>
      <c r="X500">
        <v>328427</v>
      </c>
      <c r="Y500">
        <v>287705</v>
      </c>
      <c r="Z500">
        <v>1383420</v>
      </c>
      <c r="AA500">
        <v>1389690</v>
      </c>
      <c r="AB500">
        <v>1663570</v>
      </c>
      <c r="AC500">
        <v>509362</v>
      </c>
      <c r="AD500">
        <v>493226</v>
      </c>
      <c r="AE500">
        <v>570151</v>
      </c>
      <c r="AF500">
        <v>450848</v>
      </c>
      <c r="AG500">
        <v>531823</v>
      </c>
      <c r="AH500">
        <v>525674</v>
      </c>
      <c r="AI500">
        <v>347255</v>
      </c>
      <c r="AJ500">
        <v>379124</v>
      </c>
      <c r="AK500">
        <v>517381</v>
      </c>
      <c r="AL500">
        <v>927861</v>
      </c>
      <c r="AM500">
        <v>1367060</v>
      </c>
      <c r="AN500">
        <v>866692</v>
      </c>
      <c r="AO500">
        <v>607936</v>
      </c>
      <c r="AP500">
        <v>865271</v>
      </c>
      <c r="AQ500">
        <v>966915</v>
      </c>
    </row>
    <row r="501" spans="1:43">
      <c r="A501">
        <v>3088</v>
      </c>
      <c r="B501" t="s">
        <v>6217</v>
      </c>
      <c r="C501" t="s">
        <v>6218</v>
      </c>
      <c r="D501">
        <v>7.1633199999999997E-4</v>
      </c>
      <c r="E501">
        <v>9</v>
      </c>
      <c r="F501">
        <v>9</v>
      </c>
      <c r="G501">
        <v>0</v>
      </c>
      <c r="H501">
        <v>917244</v>
      </c>
      <c r="I501">
        <v>920526</v>
      </c>
      <c r="J501">
        <v>906776</v>
      </c>
      <c r="K501">
        <v>933629</v>
      </c>
      <c r="L501">
        <v>853676</v>
      </c>
      <c r="M501">
        <v>827146</v>
      </c>
      <c r="N501">
        <v>944854</v>
      </c>
      <c r="O501">
        <v>1006360</v>
      </c>
      <c r="P501">
        <v>770415</v>
      </c>
      <c r="Q501">
        <v>507034</v>
      </c>
      <c r="R501">
        <v>541626</v>
      </c>
      <c r="S501">
        <v>509414</v>
      </c>
      <c r="T501">
        <v>982147</v>
      </c>
      <c r="U501">
        <v>1218160</v>
      </c>
      <c r="V501">
        <v>1262560</v>
      </c>
      <c r="W501">
        <v>497858</v>
      </c>
      <c r="X501">
        <v>557232</v>
      </c>
      <c r="Y501">
        <v>471295</v>
      </c>
      <c r="Z501">
        <v>1290830</v>
      </c>
      <c r="AA501">
        <v>1372310</v>
      </c>
      <c r="AB501">
        <v>1151830</v>
      </c>
      <c r="AC501">
        <v>915282</v>
      </c>
      <c r="AD501">
        <v>516348</v>
      </c>
      <c r="AE501">
        <v>923584</v>
      </c>
      <c r="AF501">
        <v>599655</v>
      </c>
      <c r="AG501">
        <v>791842</v>
      </c>
      <c r="AH501">
        <v>542922</v>
      </c>
      <c r="AI501">
        <v>629615</v>
      </c>
      <c r="AJ501">
        <v>437358</v>
      </c>
      <c r="AK501">
        <v>529453</v>
      </c>
      <c r="AL501">
        <v>696740</v>
      </c>
      <c r="AM501">
        <v>778628</v>
      </c>
      <c r="AN501">
        <v>670488</v>
      </c>
      <c r="AO501">
        <v>501040</v>
      </c>
      <c r="AP501">
        <v>694680</v>
      </c>
      <c r="AQ501">
        <v>621909</v>
      </c>
    </row>
    <row r="502" spans="1:43">
      <c r="A502">
        <v>3135</v>
      </c>
      <c r="B502" t="s">
        <v>6311</v>
      </c>
      <c r="C502" t="s">
        <v>6312</v>
      </c>
      <c r="D502">
        <v>7.1633199999999997E-4</v>
      </c>
      <c r="E502">
        <v>9</v>
      </c>
      <c r="F502">
        <v>9</v>
      </c>
      <c r="G502">
        <v>0</v>
      </c>
      <c r="H502">
        <v>757082</v>
      </c>
      <c r="I502">
        <v>694414</v>
      </c>
      <c r="J502">
        <v>697189</v>
      </c>
      <c r="K502">
        <v>1010610</v>
      </c>
      <c r="L502">
        <v>992866</v>
      </c>
      <c r="M502">
        <v>985587</v>
      </c>
      <c r="N502">
        <v>1413230</v>
      </c>
      <c r="O502">
        <v>1545640</v>
      </c>
      <c r="P502">
        <v>1567730</v>
      </c>
      <c r="Q502">
        <v>1249290</v>
      </c>
      <c r="R502">
        <v>1343680</v>
      </c>
      <c r="S502">
        <v>1474550</v>
      </c>
      <c r="T502">
        <v>905396</v>
      </c>
      <c r="U502">
        <v>1188090</v>
      </c>
      <c r="V502">
        <v>1251390</v>
      </c>
      <c r="W502">
        <v>866861</v>
      </c>
      <c r="X502">
        <v>1008720</v>
      </c>
      <c r="Y502">
        <v>1027280</v>
      </c>
      <c r="Z502">
        <v>2299570</v>
      </c>
      <c r="AA502">
        <v>2378820</v>
      </c>
      <c r="AB502">
        <v>2475850</v>
      </c>
      <c r="AC502">
        <v>2482300</v>
      </c>
      <c r="AD502">
        <v>2823370</v>
      </c>
      <c r="AE502">
        <v>2707490</v>
      </c>
      <c r="AF502">
        <v>2456520</v>
      </c>
      <c r="AG502">
        <v>2661630</v>
      </c>
      <c r="AH502">
        <v>2823040</v>
      </c>
      <c r="AI502">
        <v>2128410</v>
      </c>
      <c r="AJ502">
        <v>2391550</v>
      </c>
      <c r="AK502">
        <v>2416880</v>
      </c>
      <c r="AL502">
        <v>1145730</v>
      </c>
      <c r="AM502">
        <v>1585680</v>
      </c>
      <c r="AN502">
        <v>1214390</v>
      </c>
      <c r="AO502">
        <v>958545</v>
      </c>
      <c r="AP502">
        <v>1482480</v>
      </c>
      <c r="AQ502">
        <v>1480900</v>
      </c>
    </row>
    <row r="503" spans="1:43">
      <c r="A503">
        <v>3137</v>
      </c>
      <c r="B503" t="s">
        <v>6315</v>
      </c>
      <c r="C503" t="s">
        <v>6316</v>
      </c>
      <c r="D503">
        <v>7.1633199999999997E-4</v>
      </c>
      <c r="E503">
        <v>9</v>
      </c>
      <c r="F503">
        <v>9</v>
      </c>
      <c r="G503">
        <v>0</v>
      </c>
      <c r="H503">
        <v>91278.6</v>
      </c>
      <c r="I503">
        <v>78853</v>
      </c>
      <c r="J503">
        <v>105685</v>
      </c>
      <c r="K503">
        <v>127616</v>
      </c>
      <c r="L503">
        <v>150568</v>
      </c>
      <c r="M503">
        <v>114913</v>
      </c>
      <c r="N503">
        <v>174969</v>
      </c>
      <c r="O503">
        <v>160802</v>
      </c>
      <c r="P503">
        <v>111206</v>
      </c>
      <c r="Q503">
        <v>57131</v>
      </c>
      <c r="R503">
        <v>58135.9</v>
      </c>
      <c r="S503">
        <v>91017.4</v>
      </c>
      <c r="T503">
        <v>156156</v>
      </c>
      <c r="U503">
        <v>193935</v>
      </c>
      <c r="V503">
        <v>217313</v>
      </c>
      <c r="W503">
        <v>49048.7</v>
      </c>
      <c r="X503">
        <v>55298.1</v>
      </c>
      <c r="Y503">
        <v>57473.2</v>
      </c>
      <c r="Z503">
        <v>181611</v>
      </c>
      <c r="AA503">
        <v>205110</v>
      </c>
      <c r="AB503">
        <v>203046</v>
      </c>
      <c r="AC503">
        <v>176932</v>
      </c>
      <c r="AD503">
        <v>182809</v>
      </c>
      <c r="AE503">
        <v>164133</v>
      </c>
      <c r="AF503">
        <v>120726</v>
      </c>
      <c r="AG503">
        <v>113565</v>
      </c>
      <c r="AH503">
        <v>120050</v>
      </c>
      <c r="AI503">
        <v>94144.4</v>
      </c>
      <c r="AJ503">
        <v>93376.6</v>
      </c>
      <c r="AK503">
        <v>85800.8</v>
      </c>
      <c r="AL503">
        <v>236543</v>
      </c>
      <c r="AM503">
        <v>307060</v>
      </c>
      <c r="AN503">
        <v>268064</v>
      </c>
      <c r="AO503">
        <v>70069.100000000006</v>
      </c>
      <c r="AP503">
        <v>104127</v>
      </c>
      <c r="AQ503">
        <v>103654</v>
      </c>
    </row>
    <row r="504" spans="1:43">
      <c r="A504">
        <v>3152</v>
      </c>
      <c r="B504" t="s">
        <v>6345</v>
      </c>
      <c r="C504" t="s">
        <v>6346</v>
      </c>
      <c r="D504">
        <v>7.1633199999999997E-4</v>
      </c>
      <c r="E504">
        <v>9</v>
      </c>
      <c r="F504">
        <v>6</v>
      </c>
      <c r="G504">
        <v>3</v>
      </c>
      <c r="H504">
        <v>691970</v>
      </c>
      <c r="I504">
        <v>609843</v>
      </c>
      <c r="J504">
        <v>672240</v>
      </c>
      <c r="K504">
        <v>582568</v>
      </c>
      <c r="L504">
        <v>574199</v>
      </c>
      <c r="M504">
        <v>558458</v>
      </c>
      <c r="N504">
        <v>669577</v>
      </c>
      <c r="O504">
        <v>734225</v>
      </c>
      <c r="P504">
        <v>716973</v>
      </c>
      <c r="Q504">
        <v>280717</v>
      </c>
      <c r="R504">
        <v>305924</v>
      </c>
      <c r="S504">
        <v>345411</v>
      </c>
      <c r="T504">
        <v>845515</v>
      </c>
      <c r="U504">
        <v>968180</v>
      </c>
      <c r="V504">
        <v>1032890</v>
      </c>
      <c r="W504">
        <v>278903</v>
      </c>
      <c r="X504">
        <v>298683</v>
      </c>
      <c r="Y504">
        <v>324778</v>
      </c>
      <c r="Z504">
        <v>1567800</v>
      </c>
      <c r="AA504">
        <v>1373930</v>
      </c>
      <c r="AB504">
        <v>1557280</v>
      </c>
      <c r="AC504">
        <v>629329</v>
      </c>
      <c r="AD504">
        <v>548292</v>
      </c>
      <c r="AE504">
        <v>641088</v>
      </c>
      <c r="AF504">
        <v>470229</v>
      </c>
      <c r="AG504">
        <v>651528</v>
      </c>
      <c r="AH504">
        <v>529205</v>
      </c>
      <c r="AI504">
        <v>355972</v>
      </c>
      <c r="AJ504">
        <v>437535</v>
      </c>
      <c r="AK504">
        <v>521312</v>
      </c>
      <c r="AL504">
        <v>835693</v>
      </c>
      <c r="AM504">
        <v>1169560</v>
      </c>
      <c r="AN504">
        <v>931997</v>
      </c>
      <c r="AO504">
        <v>302211</v>
      </c>
      <c r="AP504">
        <v>482683</v>
      </c>
      <c r="AQ504">
        <v>489588</v>
      </c>
    </row>
    <row r="505" spans="1:43">
      <c r="A505">
        <v>3223</v>
      </c>
      <c r="B505" t="s">
        <v>6487</v>
      </c>
      <c r="C505" t="s">
        <v>6488</v>
      </c>
      <c r="D505">
        <v>7.1633199999999997E-4</v>
      </c>
      <c r="E505">
        <v>9</v>
      </c>
      <c r="F505">
        <v>9</v>
      </c>
      <c r="G505">
        <v>0</v>
      </c>
      <c r="H505">
        <v>1026970</v>
      </c>
      <c r="I505">
        <v>976885</v>
      </c>
      <c r="J505">
        <v>1128620</v>
      </c>
      <c r="K505">
        <v>945739</v>
      </c>
      <c r="L505">
        <v>879349</v>
      </c>
      <c r="M505">
        <v>957393</v>
      </c>
      <c r="N505">
        <v>1596590</v>
      </c>
      <c r="O505">
        <v>1355160</v>
      </c>
      <c r="P505">
        <v>1202510</v>
      </c>
      <c r="Q505">
        <v>701992</v>
      </c>
      <c r="R505">
        <v>1494190</v>
      </c>
      <c r="S505">
        <v>1213270</v>
      </c>
      <c r="T505">
        <v>1385810</v>
      </c>
      <c r="U505">
        <v>1597600</v>
      </c>
      <c r="V505">
        <v>1327890</v>
      </c>
      <c r="W505">
        <v>716553</v>
      </c>
      <c r="X505">
        <v>796437</v>
      </c>
      <c r="Y505">
        <v>911836</v>
      </c>
      <c r="Z505">
        <v>1180970</v>
      </c>
      <c r="AA505">
        <v>1262340</v>
      </c>
      <c r="AB505">
        <v>982922</v>
      </c>
      <c r="AC505">
        <v>1033480</v>
      </c>
      <c r="AD505">
        <v>745349</v>
      </c>
      <c r="AE505">
        <v>1027380</v>
      </c>
      <c r="AF505">
        <v>674522</v>
      </c>
      <c r="AG505">
        <v>1018730</v>
      </c>
      <c r="AH505">
        <v>936556</v>
      </c>
      <c r="AI505">
        <v>516363</v>
      </c>
      <c r="AJ505">
        <v>767065</v>
      </c>
      <c r="AK505">
        <v>482019</v>
      </c>
      <c r="AL505">
        <v>1105900</v>
      </c>
      <c r="AM505">
        <v>1705600</v>
      </c>
      <c r="AN505">
        <v>898359</v>
      </c>
      <c r="AO505">
        <v>492340</v>
      </c>
      <c r="AP505">
        <v>938922</v>
      </c>
      <c r="AQ505">
        <v>806538</v>
      </c>
    </row>
    <row r="506" spans="1:43">
      <c r="A506">
        <v>3254</v>
      </c>
      <c r="B506" t="s">
        <v>6549</v>
      </c>
      <c r="C506" t="s">
        <v>6550</v>
      </c>
      <c r="D506">
        <v>2.05744E-2</v>
      </c>
      <c r="E506">
        <v>9</v>
      </c>
      <c r="F506">
        <v>9</v>
      </c>
      <c r="G506">
        <v>0</v>
      </c>
      <c r="H506">
        <v>76719.199999999997</v>
      </c>
      <c r="I506">
        <v>79944</v>
      </c>
      <c r="J506">
        <v>117462</v>
      </c>
      <c r="K506">
        <v>157987</v>
      </c>
      <c r="L506">
        <v>111237</v>
      </c>
      <c r="M506">
        <v>169053</v>
      </c>
      <c r="N506">
        <v>120754</v>
      </c>
      <c r="O506">
        <v>152736</v>
      </c>
      <c r="P506">
        <v>175906</v>
      </c>
      <c r="Q506">
        <v>91248</v>
      </c>
      <c r="R506">
        <v>103350</v>
      </c>
      <c r="S506">
        <v>101198</v>
      </c>
      <c r="T506">
        <v>157234</v>
      </c>
      <c r="U506">
        <v>193818</v>
      </c>
      <c r="V506">
        <v>180505</v>
      </c>
      <c r="W506">
        <v>74053.2</v>
      </c>
      <c r="X506">
        <v>106907</v>
      </c>
      <c r="Y506">
        <v>115167</v>
      </c>
      <c r="Z506">
        <v>247965</v>
      </c>
      <c r="AA506">
        <v>276679</v>
      </c>
      <c r="AB506">
        <v>300517</v>
      </c>
      <c r="AC506">
        <v>147092</v>
      </c>
      <c r="AD506">
        <v>138379</v>
      </c>
      <c r="AE506">
        <v>132900</v>
      </c>
      <c r="AF506">
        <v>144121</v>
      </c>
      <c r="AG506">
        <v>151995</v>
      </c>
      <c r="AH506">
        <v>182419</v>
      </c>
      <c r="AI506">
        <v>96533.3</v>
      </c>
      <c r="AJ506">
        <v>103503</v>
      </c>
      <c r="AK506">
        <v>124342</v>
      </c>
      <c r="AL506">
        <v>360638</v>
      </c>
      <c r="AM506">
        <v>456110</v>
      </c>
      <c r="AN506">
        <v>324449</v>
      </c>
      <c r="AO506">
        <v>152343</v>
      </c>
      <c r="AP506">
        <v>246131</v>
      </c>
      <c r="AQ506">
        <v>233431</v>
      </c>
    </row>
    <row r="507" spans="1:43">
      <c r="A507">
        <v>3334</v>
      </c>
      <c r="B507" t="s">
        <v>6709</v>
      </c>
      <c r="C507" t="s">
        <v>6710</v>
      </c>
      <c r="D507">
        <v>7.1633199999999997E-4</v>
      </c>
      <c r="E507">
        <v>9</v>
      </c>
      <c r="F507">
        <v>9</v>
      </c>
      <c r="G507">
        <v>0</v>
      </c>
      <c r="H507">
        <v>644374</v>
      </c>
      <c r="I507">
        <v>571310</v>
      </c>
      <c r="J507">
        <v>424802</v>
      </c>
      <c r="K507">
        <v>663595</v>
      </c>
      <c r="L507">
        <v>700605</v>
      </c>
      <c r="M507">
        <v>703089</v>
      </c>
      <c r="N507">
        <v>686776</v>
      </c>
      <c r="O507">
        <v>665958</v>
      </c>
      <c r="P507">
        <v>662496</v>
      </c>
      <c r="Q507">
        <v>475532</v>
      </c>
      <c r="R507">
        <v>441607</v>
      </c>
      <c r="S507">
        <v>431415</v>
      </c>
      <c r="T507">
        <v>715443</v>
      </c>
      <c r="U507">
        <v>721912</v>
      </c>
      <c r="V507">
        <v>703892</v>
      </c>
      <c r="W507">
        <v>369460</v>
      </c>
      <c r="X507">
        <v>282950</v>
      </c>
      <c r="Y507">
        <v>334394</v>
      </c>
      <c r="Z507">
        <v>763874</v>
      </c>
      <c r="AA507">
        <v>709903</v>
      </c>
      <c r="AB507">
        <v>731910</v>
      </c>
      <c r="AC507">
        <v>616342</v>
      </c>
      <c r="AD507">
        <v>542009</v>
      </c>
      <c r="AE507">
        <v>546516</v>
      </c>
      <c r="AF507">
        <v>365016</v>
      </c>
      <c r="AG507">
        <v>321390</v>
      </c>
      <c r="AH507">
        <v>347004</v>
      </c>
      <c r="AI507">
        <v>450033</v>
      </c>
      <c r="AJ507">
        <v>391872</v>
      </c>
      <c r="AK507">
        <v>368766</v>
      </c>
      <c r="AL507">
        <v>551110</v>
      </c>
      <c r="AM507">
        <v>612271</v>
      </c>
      <c r="AN507">
        <v>423400</v>
      </c>
      <c r="AO507">
        <v>300203</v>
      </c>
      <c r="AP507">
        <v>350200</v>
      </c>
      <c r="AQ507">
        <v>364387</v>
      </c>
    </row>
    <row r="508" spans="1:43">
      <c r="A508">
        <v>3363</v>
      </c>
      <c r="B508" t="s">
        <v>6767</v>
      </c>
      <c r="C508" t="s">
        <v>6768</v>
      </c>
      <c r="D508">
        <v>7.1633199999999997E-4</v>
      </c>
      <c r="E508">
        <v>9</v>
      </c>
      <c r="F508">
        <v>8</v>
      </c>
      <c r="G508">
        <v>1</v>
      </c>
      <c r="H508">
        <v>2006790</v>
      </c>
      <c r="I508">
        <v>1844330</v>
      </c>
      <c r="J508">
        <v>1688100</v>
      </c>
      <c r="K508">
        <v>2256570</v>
      </c>
      <c r="L508">
        <v>2118320</v>
      </c>
      <c r="M508">
        <v>2325560</v>
      </c>
      <c r="N508">
        <v>2372100</v>
      </c>
      <c r="O508">
        <v>2415230</v>
      </c>
      <c r="P508">
        <v>1723290</v>
      </c>
      <c r="Q508">
        <v>945292</v>
      </c>
      <c r="R508">
        <v>1162680</v>
      </c>
      <c r="S508">
        <v>1223730</v>
      </c>
      <c r="T508">
        <v>2353210</v>
      </c>
      <c r="U508">
        <v>2796270</v>
      </c>
      <c r="V508">
        <v>2774500</v>
      </c>
      <c r="W508">
        <v>1018020</v>
      </c>
      <c r="X508">
        <v>976064</v>
      </c>
      <c r="Y508">
        <v>1102650</v>
      </c>
      <c r="Z508">
        <v>2286660</v>
      </c>
      <c r="AA508">
        <v>2415570</v>
      </c>
      <c r="AB508">
        <v>2651090</v>
      </c>
      <c r="AC508">
        <v>3006800</v>
      </c>
      <c r="AD508">
        <v>2550670</v>
      </c>
      <c r="AE508">
        <v>2076720</v>
      </c>
      <c r="AF508">
        <v>1063250</v>
      </c>
      <c r="AG508">
        <v>1515900</v>
      </c>
      <c r="AH508">
        <v>1690320</v>
      </c>
      <c r="AI508">
        <v>1150050</v>
      </c>
      <c r="AJ508">
        <v>1424330</v>
      </c>
      <c r="AK508">
        <v>1447690</v>
      </c>
      <c r="AL508">
        <v>2606290</v>
      </c>
      <c r="AM508">
        <v>3117920</v>
      </c>
      <c r="AN508">
        <v>2470510</v>
      </c>
      <c r="AO508">
        <v>1043980</v>
      </c>
      <c r="AP508">
        <v>1591560</v>
      </c>
      <c r="AQ508">
        <v>1560370</v>
      </c>
    </row>
    <row r="509" spans="1:43">
      <c r="A509">
        <v>3383</v>
      </c>
      <c r="B509" t="s">
        <v>6807</v>
      </c>
      <c r="C509" t="s">
        <v>6808</v>
      </c>
      <c r="D509">
        <v>1.0476699999999999E-3</v>
      </c>
      <c r="E509">
        <v>9</v>
      </c>
      <c r="F509">
        <v>9</v>
      </c>
      <c r="G509">
        <v>0</v>
      </c>
      <c r="H509">
        <v>173083</v>
      </c>
      <c r="I509">
        <v>181412</v>
      </c>
      <c r="J509">
        <v>188382</v>
      </c>
      <c r="K509">
        <v>238703</v>
      </c>
      <c r="L509">
        <v>213309</v>
      </c>
      <c r="M509">
        <v>232063</v>
      </c>
      <c r="N509">
        <v>221531</v>
      </c>
      <c r="O509">
        <v>234659</v>
      </c>
      <c r="P509">
        <v>329984</v>
      </c>
      <c r="Q509">
        <v>177932</v>
      </c>
      <c r="R509">
        <v>124368</v>
      </c>
      <c r="S509">
        <v>193639</v>
      </c>
      <c r="T509">
        <v>295399</v>
      </c>
      <c r="U509">
        <v>385689</v>
      </c>
      <c r="V509">
        <v>391694</v>
      </c>
      <c r="W509">
        <v>109873</v>
      </c>
      <c r="X509">
        <v>141952</v>
      </c>
      <c r="Y509">
        <v>124601</v>
      </c>
      <c r="Z509">
        <v>328939</v>
      </c>
      <c r="AA509">
        <v>354778</v>
      </c>
      <c r="AB509">
        <v>353484</v>
      </c>
      <c r="AC509">
        <v>191061</v>
      </c>
      <c r="AD509">
        <v>214933</v>
      </c>
      <c r="AE509">
        <v>255220</v>
      </c>
      <c r="AF509">
        <v>224860</v>
      </c>
      <c r="AG509">
        <v>216070</v>
      </c>
      <c r="AH509">
        <v>172309</v>
      </c>
      <c r="AI509">
        <v>163871</v>
      </c>
      <c r="AJ509">
        <v>174756</v>
      </c>
      <c r="AK509">
        <v>213383</v>
      </c>
      <c r="AL509">
        <v>290006</v>
      </c>
      <c r="AM509">
        <v>327403</v>
      </c>
      <c r="AN509">
        <v>253851</v>
      </c>
      <c r="AO509">
        <v>273753</v>
      </c>
      <c r="AP509">
        <v>407276</v>
      </c>
      <c r="AQ509">
        <v>366663</v>
      </c>
    </row>
    <row r="510" spans="1:43">
      <c r="A510">
        <v>3384</v>
      </c>
      <c r="B510" t="s">
        <v>6809</v>
      </c>
      <c r="C510" t="s">
        <v>6810</v>
      </c>
      <c r="D510">
        <v>7.1633199999999997E-4</v>
      </c>
      <c r="E510">
        <v>9</v>
      </c>
      <c r="F510">
        <v>9</v>
      </c>
      <c r="G510">
        <v>0</v>
      </c>
      <c r="H510">
        <v>566618</v>
      </c>
      <c r="I510">
        <v>479099</v>
      </c>
      <c r="J510">
        <v>510246</v>
      </c>
      <c r="K510">
        <v>742639</v>
      </c>
      <c r="L510">
        <v>725155</v>
      </c>
      <c r="M510">
        <v>817044</v>
      </c>
      <c r="N510">
        <v>894557</v>
      </c>
      <c r="O510">
        <v>910909</v>
      </c>
      <c r="P510">
        <v>878387</v>
      </c>
      <c r="Q510">
        <v>748125</v>
      </c>
      <c r="R510">
        <v>701048</v>
      </c>
      <c r="S510">
        <v>841613</v>
      </c>
      <c r="T510">
        <v>651202</v>
      </c>
      <c r="U510">
        <v>757863</v>
      </c>
      <c r="V510">
        <v>766501</v>
      </c>
      <c r="W510">
        <v>515023</v>
      </c>
      <c r="X510">
        <v>541510</v>
      </c>
      <c r="Y510">
        <v>507741</v>
      </c>
      <c r="Z510">
        <v>1111960</v>
      </c>
      <c r="AA510">
        <v>1151200</v>
      </c>
      <c r="AB510">
        <v>1249750</v>
      </c>
      <c r="AC510">
        <v>1020340</v>
      </c>
      <c r="AD510">
        <v>1032800</v>
      </c>
      <c r="AE510">
        <v>919980</v>
      </c>
      <c r="AF510">
        <v>848645</v>
      </c>
      <c r="AG510">
        <v>761053</v>
      </c>
      <c r="AH510">
        <v>959796</v>
      </c>
      <c r="AI510">
        <v>870719</v>
      </c>
      <c r="AJ510">
        <v>946335</v>
      </c>
      <c r="AK510">
        <v>1046110</v>
      </c>
      <c r="AL510">
        <v>489999</v>
      </c>
      <c r="AM510">
        <v>710700</v>
      </c>
      <c r="AN510">
        <v>601335</v>
      </c>
      <c r="AO510">
        <v>337008</v>
      </c>
      <c r="AP510">
        <v>497332</v>
      </c>
      <c r="AQ510">
        <v>519802</v>
      </c>
    </row>
    <row r="511" spans="1:43">
      <c r="A511">
        <v>3429</v>
      </c>
      <c r="B511" t="s">
        <v>6899</v>
      </c>
      <c r="C511" t="s">
        <v>6900</v>
      </c>
      <c r="D511">
        <v>7.1633199999999997E-4</v>
      </c>
      <c r="E511">
        <v>9</v>
      </c>
      <c r="F511">
        <v>5</v>
      </c>
      <c r="G511">
        <v>4</v>
      </c>
      <c r="H511">
        <v>1111890</v>
      </c>
      <c r="I511">
        <v>975514</v>
      </c>
      <c r="J511">
        <v>960087</v>
      </c>
      <c r="K511">
        <v>1361320</v>
      </c>
      <c r="L511">
        <v>1257090</v>
      </c>
      <c r="M511">
        <v>1386310</v>
      </c>
      <c r="N511">
        <v>1157680</v>
      </c>
      <c r="O511">
        <v>1176910</v>
      </c>
      <c r="P511">
        <v>1221340</v>
      </c>
      <c r="Q511">
        <v>748975</v>
      </c>
      <c r="R511">
        <v>726649</v>
      </c>
      <c r="S511">
        <v>790949</v>
      </c>
      <c r="T511">
        <v>1387830</v>
      </c>
      <c r="U511">
        <v>1510420</v>
      </c>
      <c r="V511">
        <v>1538630</v>
      </c>
      <c r="W511">
        <v>639888</v>
      </c>
      <c r="X511">
        <v>695237</v>
      </c>
      <c r="Y511">
        <v>707021</v>
      </c>
      <c r="Z511">
        <v>1638230</v>
      </c>
      <c r="AA511">
        <v>1639200</v>
      </c>
      <c r="AB511">
        <v>1838040</v>
      </c>
      <c r="AC511">
        <v>1334300</v>
      </c>
      <c r="AD511">
        <v>1246870</v>
      </c>
      <c r="AE511">
        <v>1305310</v>
      </c>
      <c r="AF511">
        <v>1113020</v>
      </c>
      <c r="AG511">
        <v>1222550</v>
      </c>
      <c r="AH511">
        <v>1240430</v>
      </c>
      <c r="AI511">
        <v>936567</v>
      </c>
      <c r="AJ511">
        <v>931927</v>
      </c>
      <c r="AK511">
        <v>1030890</v>
      </c>
      <c r="AL511">
        <v>1107440</v>
      </c>
      <c r="AM511">
        <v>1482780</v>
      </c>
      <c r="AN511">
        <v>1134230</v>
      </c>
      <c r="AO511">
        <v>484050</v>
      </c>
      <c r="AP511">
        <v>691053</v>
      </c>
      <c r="AQ511">
        <v>691048</v>
      </c>
    </row>
    <row r="512" spans="1:43">
      <c r="A512">
        <v>3441</v>
      </c>
      <c r="B512" t="s">
        <v>6923</v>
      </c>
      <c r="C512" t="s">
        <v>6924</v>
      </c>
      <c r="D512">
        <v>7.7104900000000004E-2</v>
      </c>
      <c r="E512">
        <v>9</v>
      </c>
      <c r="F512">
        <v>9</v>
      </c>
      <c r="G512">
        <v>0</v>
      </c>
      <c r="H512">
        <v>0</v>
      </c>
      <c r="I512">
        <v>23145.8</v>
      </c>
      <c r="J512">
        <v>18126.900000000001</v>
      </c>
      <c r="K512">
        <v>0</v>
      </c>
      <c r="L512">
        <v>0</v>
      </c>
      <c r="M512">
        <v>0</v>
      </c>
      <c r="N512">
        <v>43435.6</v>
      </c>
      <c r="O512">
        <v>42647.6</v>
      </c>
      <c r="P512">
        <v>0</v>
      </c>
      <c r="Q512">
        <v>13930</v>
      </c>
      <c r="R512">
        <v>0</v>
      </c>
      <c r="S512">
        <v>0</v>
      </c>
      <c r="T512">
        <v>0</v>
      </c>
      <c r="U512">
        <v>17073.7</v>
      </c>
      <c r="V512">
        <v>73122.8</v>
      </c>
      <c r="W512">
        <v>0</v>
      </c>
      <c r="X512">
        <v>8923.08</v>
      </c>
      <c r="Y512">
        <v>0</v>
      </c>
      <c r="Z512">
        <v>115188</v>
      </c>
      <c r="AA512">
        <v>121173</v>
      </c>
      <c r="AB512">
        <v>154659</v>
      </c>
      <c r="AC512">
        <v>0</v>
      </c>
      <c r="AD512">
        <v>0</v>
      </c>
      <c r="AE512">
        <v>27436.400000000001</v>
      </c>
      <c r="AF512">
        <v>42888.9</v>
      </c>
      <c r="AG512">
        <v>52776</v>
      </c>
      <c r="AH512">
        <v>0</v>
      </c>
      <c r="AI512">
        <v>41211.599999999999</v>
      </c>
      <c r="AJ512">
        <v>43906.400000000001</v>
      </c>
      <c r="AK512">
        <v>0</v>
      </c>
      <c r="AL512">
        <v>103191</v>
      </c>
      <c r="AM512">
        <v>145801</v>
      </c>
      <c r="AN512">
        <v>98753.2</v>
      </c>
      <c r="AO512">
        <v>42333.599999999999</v>
      </c>
      <c r="AP512">
        <v>57606.1</v>
      </c>
      <c r="AQ512">
        <v>67046.899999999994</v>
      </c>
    </row>
    <row r="513" spans="1:43">
      <c r="A513">
        <v>24</v>
      </c>
      <c r="B513" t="s">
        <v>89</v>
      </c>
      <c r="C513" t="s">
        <v>90</v>
      </c>
      <c r="D513">
        <v>5.1553399999999999E-2</v>
      </c>
      <c r="E513">
        <v>8</v>
      </c>
      <c r="F513">
        <v>8</v>
      </c>
      <c r="G513">
        <v>0</v>
      </c>
      <c r="H513">
        <v>83188.2</v>
      </c>
      <c r="I513">
        <v>79195.7</v>
      </c>
      <c r="J513">
        <v>105899</v>
      </c>
      <c r="K513">
        <v>39884.300000000003</v>
      </c>
      <c r="L513">
        <v>61700.1</v>
      </c>
      <c r="M513">
        <v>61035.7</v>
      </c>
      <c r="N513">
        <v>107193</v>
      </c>
      <c r="O513">
        <v>111595</v>
      </c>
      <c r="P513">
        <v>113942</v>
      </c>
      <c r="Q513">
        <v>42841.2</v>
      </c>
      <c r="R513">
        <v>40967.599999999999</v>
      </c>
      <c r="S513">
        <v>62482.7</v>
      </c>
      <c r="T513">
        <v>99615.4</v>
      </c>
      <c r="U513">
        <v>122032</v>
      </c>
      <c r="V513">
        <v>125007</v>
      </c>
      <c r="W513">
        <v>10056.1</v>
      </c>
      <c r="X513">
        <v>23672.1</v>
      </c>
      <c r="Y513">
        <v>11262.5</v>
      </c>
      <c r="Z513">
        <v>59954.8</v>
      </c>
      <c r="AA513">
        <v>54931.6</v>
      </c>
      <c r="AB513">
        <v>73892.899999999994</v>
      </c>
      <c r="AC513">
        <v>27053</v>
      </c>
      <c r="AD513">
        <v>43926.400000000001</v>
      </c>
      <c r="AE513">
        <v>43215.7</v>
      </c>
      <c r="AF513">
        <v>0</v>
      </c>
      <c r="AG513">
        <v>38616.1</v>
      </c>
      <c r="AH513">
        <v>17875.599999999999</v>
      </c>
      <c r="AI513">
        <v>0</v>
      </c>
      <c r="AJ513">
        <v>0</v>
      </c>
      <c r="AK513">
        <v>0</v>
      </c>
      <c r="AL513">
        <v>28981.5</v>
      </c>
      <c r="AM513">
        <v>62369.3</v>
      </c>
      <c r="AN513">
        <v>53317.3</v>
      </c>
      <c r="AO513">
        <v>28235.3</v>
      </c>
      <c r="AP513">
        <v>13440.1</v>
      </c>
      <c r="AQ513">
        <v>29051.4</v>
      </c>
    </row>
    <row r="514" spans="1:43">
      <c r="A514">
        <v>27</v>
      </c>
      <c r="B514" t="s">
        <v>95</v>
      </c>
      <c r="C514" t="s">
        <v>96</v>
      </c>
      <c r="D514">
        <v>7.1633199999999997E-4</v>
      </c>
      <c r="E514">
        <v>8</v>
      </c>
      <c r="F514">
        <v>8</v>
      </c>
      <c r="G514">
        <v>0</v>
      </c>
      <c r="H514">
        <v>117928</v>
      </c>
      <c r="I514">
        <v>112292</v>
      </c>
      <c r="J514">
        <v>146218</v>
      </c>
      <c r="K514">
        <v>163774</v>
      </c>
      <c r="L514">
        <v>147045</v>
      </c>
      <c r="M514">
        <v>180228</v>
      </c>
      <c r="N514">
        <v>140387</v>
      </c>
      <c r="O514">
        <v>117344</v>
      </c>
      <c r="P514">
        <v>190961</v>
      </c>
      <c r="Q514">
        <v>105964</v>
      </c>
      <c r="R514">
        <v>78463.899999999994</v>
      </c>
      <c r="S514">
        <v>170301</v>
      </c>
      <c r="T514">
        <v>122885</v>
      </c>
      <c r="U514">
        <v>159317</v>
      </c>
      <c r="V514">
        <v>184751</v>
      </c>
      <c r="W514">
        <v>81974.3</v>
      </c>
      <c r="X514">
        <v>47752.3</v>
      </c>
      <c r="Y514">
        <v>129754</v>
      </c>
      <c r="Z514">
        <v>264190</v>
      </c>
      <c r="AA514">
        <v>168021</v>
      </c>
      <c r="AB514">
        <v>278635</v>
      </c>
      <c r="AC514">
        <v>172421</v>
      </c>
      <c r="AD514">
        <v>127215</v>
      </c>
      <c r="AE514">
        <v>112160</v>
      </c>
      <c r="AF514">
        <v>88386.2</v>
      </c>
      <c r="AG514">
        <v>101207</v>
      </c>
      <c r="AH514">
        <v>111735</v>
      </c>
      <c r="AI514">
        <v>83201.3</v>
      </c>
      <c r="AJ514">
        <v>73325.100000000006</v>
      </c>
      <c r="AK514">
        <v>157505</v>
      </c>
      <c r="AL514">
        <v>137634</v>
      </c>
      <c r="AM514">
        <v>275879</v>
      </c>
      <c r="AN514">
        <v>180322</v>
      </c>
      <c r="AO514">
        <v>192846</v>
      </c>
      <c r="AP514">
        <v>287853</v>
      </c>
      <c r="AQ514">
        <v>266897</v>
      </c>
    </row>
    <row r="515" spans="1:43">
      <c r="A515">
        <v>58</v>
      </c>
      <c r="B515" t="s">
        <v>157</v>
      </c>
      <c r="C515" t="s">
        <v>158</v>
      </c>
      <c r="D515">
        <v>7.1633199999999997E-4</v>
      </c>
      <c r="E515">
        <v>8</v>
      </c>
      <c r="F515">
        <v>5</v>
      </c>
      <c r="G515">
        <v>4</v>
      </c>
      <c r="H515">
        <v>412711</v>
      </c>
      <c r="I515">
        <v>343292</v>
      </c>
      <c r="J515">
        <v>338331</v>
      </c>
      <c r="K515">
        <v>295571</v>
      </c>
      <c r="L515">
        <v>253195</v>
      </c>
      <c r="M515">
        <v>259910</v>
      </c>
      <c r="N515">
        <v>354955</v>
      </c>
      <c r="O515">
        <v>380842</v>
      </c>
      <c r="P515">
        <v>669781</v>
      </c>
      <c r="Q515">
        <v>185395</v>
      </c>
      <c r="R515">
        <v>264821</v>
      </c>
      <c r="S515">
        <v>232732</v>
      </c>
      <c r="T515">
        <v>466362</v>
      </c>
      <c r="U515">
        <v>502860</v>
      </c>
      <c r="V515">
        <v>488067</v>
      </c>
      <c r="W515">
        <v>114841</v>
      </c>
      <c r="X515">
        <v>186627</v>
      </c>
      <c r="Y515">
        <v>143452</v>
      </c>
      <c r="Z515">
        <v>561256</v>
      </c>
      <c r="AA515">
        <v>578349</v>
      </c>
      <c r="AB515">
        <v>692886</v>
      </c>
      <c r="AC515">
        <v>361114</v>
      </c>
      <c r="AD515">
        <v>364395</v>
      </c>
      <c r="AE515">
        <v>421075</v>
      </c>
      <c r="AF515">
        <v>185262</v>
      </c>
      <c r="AG515">
        <v>222434</v>
      </c>
      <c r="AH515">
        <v>289182</v>
      </c>
      <c r="AI515">
        <v>210508</v>
      </c>
      <c r="AJ515">
        <v>193461</v>
      </c>
      <c r="AK515">
        <v>98194.4</v>
      </c>
      <c r="AL515">
        <v>448375</v>
      </c>
      <c r="AM515">
        <v>753980</v>
      </c>
      <c r="AN515">
        <v>495408</v>
      </c>
      <c r="AO515">
        <v>382290</v>
      </c>
      <c r="AP515">
        <v>551198</v>
      </c>
      <c r="AQ515">
        <v>564167</v>
      </c>
    </row>
    <row r="516" spans="1:43">
      <c r="A516">
        <v>108</v>
      </c>
      <c r="B516" t="s">
        <v>257</v>
      </c>
      <c r="C516" t="s">
        <v>258</v>
      </c>
      <c r="D516">
        <v>7.1633199999999997E-4</v>
      </c>
      <c r="E516">
        <v>8</v>
      </c>
      <c r="F516">
        <v>8</v>
      </c>
      <c r="G516">
        <v>0</v>
      </c>
      <c r="H516">
        <v>816246</v>
      </c>
      <c r="I516">
        <v>744482</v>
      </c>
      <c r="J516">
        <v>885367</v>
      </c>
      <c r="K516">
        <v>737657</v>
      </c>
      <c r="L516">
        <v>683334</v>
      </c>
      <c r="M516">
        <v>759613</v>
      </c>
      <c r="N516">
        <v>940757</v>
      </c>
      <c r="O516">
        <v>1006610</v>
      </c>
      <c r="P516">
        <v>1156370</v>
      </c>
      <c r="Q516">
        <v>577595</v>
      </c>
      <c r="R516">
        <v>571170</v>
      </c>
      <c r="S516">
        <v>697322</v>
      </c>
      <c r="T516">
        <v>846676</v>
      </c>
      <c r="U516">
        <v>977958</v>
      </c>
      <c r="V516">
        <v>1101860</v>
      </c>
      <c r="W516">
        <v>510152</v>
      </c>
      <c r="X516">
        <v>550968</v>
      </c>
      <c r="Y516">
        <v>527231</v>
      </c>
      <c r="Z516">
        <v>1169460</v>
      </c>
      <c r="AA516">
        <v>1259170</v>
      </c>
      <c r="AB516">
        <v>1470290</v>
      </c>
      <c r="AC516">
        <v>827410</v>
      </c>
      <c r="AD516">
        <v>804519</v>
      </c>
      <c r="AE516">
        <v>963850</v>
      </c>
      <c r="AF516">
        <v>765359</v>
      </c>
      <c r="AG516">
        <v>903139</v>
      </c>
      <c r="AH516">
        <v>909809</v>
      </c>
      <c r="AI516">
        <v>676939</v>
      </c>
      <c r="AJ516">
        <v>785950</v>
      </c>
      <c r="AK516">
        <v>775479</v>
      </c>
      <c r="AL516">
        <v>676634</v>
      </c>
      <c r="AM516">
        <v>915521</v>
      </c>
      <c r="AN516">
        <v>869392</v>
      </c>
      <c r="AO516">
        <v>463206</v>
      </c>
      <c r="AP516">
        <v>636386</v>
      </c>
      <c r="AQ516">
        <v>679323</v>
      </c>
    </row>
    <row r="517" spans="1:43">
      <c r="A517">
        <v>110</v>
      </c>
      <c r="B517" t="s">
        <v>261</v>
      </c>
      <c r="C517" t="s">
        <v>262</v>
      </c>
      <c r="D517">
        <v>7.1633199999999997E-4</v>
      </c>
      <c r="E517">
        <v>8</v>
      </c>
      <c r="F517">
        <v>8</v>
      </c>
      <c r="G517">
        <v>0</v>
      </c>
      <c r="H517">
        <v>10853300</v>
      </c>
      <c r="I517">
        <v>10535700</v>
      </c>
      <c r="J517">
        <v>10275400</v>
      </c>
      <c r="K517">
        <v>16125300</v>
      </c>
      <c r="L517">
        <v>15454500</v>
      </c>
      <c r="M517">
        <v>16002700</v>
      </c>
      <c r="N517">
        <v>33668300</v>
      </c>
      <c r="O517">
        <v>33491300</v>
      </c>
      <c r="P517">
        <v>34526900</v>
      </c>
      <c r="Q517">
        <v>28283200</v>
      </c>
      <c r="R517">
        <v>28503800</v>
      </c>
      <c r="S517">
        <v>31157700</v>
      </c>
      <c r="T517">
        <v>18573300</v>
      </c>
      <c r="U517">
        <v>19724400</v>
      </c>
      <c r="V517">
        <v>21066400</v>
      </c>
      <c r="W517">
        <v>16625800</v>
      </c>
      <c r="X517">
        <v>16959900</v>
      </c>
      <c r="Y517">
        <v>17115400</v>
      </c>
      <c r="Z517">
        <v>45030800</v>
      </c>
      <c r="AA517">
        <v>44348500</v>
      </c>
      <c r="AB517">
        <v>47434800</v>
      </c>
      <c r="AC517">
        <v>51424700</v>
      </c>
      <c r="AD517">
        <v>50984500</v>
      </c>
      <c r="AE517">
        <v>52612900</v>
      </c>
      <c r="AF517">
        <v>40615600</v>
      </c>
      <c r="AG517">
        <v>39348900</v>
      </c>
      <c r="AH517">
        <v>42167100</v>
      </c>
      <c r="AI517">
        <v>43351200</v>
      </c>
      <c r="AJ517">
        <v>44472600</v>
      </c>
      <c r="AK517">
        <v>46908900</v>
      </c>
      <c r="AL517">
        <v>20990700</v>
      </c>
      <c r="AM517">
        <v>29448500</v>
      </c>
      <c r="AN517">
        <v>20315800</v>
      </c>
      <c r="AO517">
        <v>21062800</v>
      </c>
      <c r="AP517">
        <v>26075400</v>
      </c>
      <c r="AQ517">
        <v>28603600</v>
      </c>
    </row>
    <row r="518" spans="1:43">
      <c r="A518">
        <v>111</v>
      </c>
      <c r="B518" t="s">
        <v>263</v>
      </c>
      <c r="C518" t="s">
        <v>264</v>
      </c>
      <c r="D518">
        <v>7.1633199999999997E-4</v>
      </c>
      <c r="E518">
        <v>8</v>
      </c>
      <c r="F518">
        <v>8</v>
      </c>
      <c r="G518">
        <v>0</v>
      </c>
      <c r="H518">
        <v>2095190</v>
      </c>
      <c r="I518">
        <v>1903220</v>
      </c>
      <c r="J518">
        <v>1993430</v>
      </c>
      <c r="K518">
        <v>3825380</v>
      </c>
      <c r="L518">
        <v>3420340</v>
      </c>
      <c r="M518">
        <v>4216390</v>
      </c>
      <c r="N518">
        <v>4795990</v>
      </c>
      <c r="O518">
        <v>4802130</v>
      </c>
      <c r="P518">
        <v>4800490</v>
      </c>
      <c r="Q518">
        <v>4187640</v>
      </c>
      <c r="R518">
        <v>4213990</v>
      </c>
      <c r="S518">
        <v>4560310</v>
      </c>
      <c r="T518">
        <v>2610580</v>
      </c>
      <c r="U518">
        <v>3076870</v>
      </c>
      <c r="V518">
        <v>2949690</v>
      </c>
      <c r="W518">
        <v>2526650</v>
      </c>
      <c r="X518">
        <v>2414380</v>
      </c>
      <c r="Y518">
        <v>2632800</v>
      </c>
      <c r="Z518">
        <v>7075060</v>
      </c>
      <c r="AA518">
        <v>6892510</v>
      </c>
      <c r="AB518">
        <v>7651040</v>
      </c>
      <c r="AC518">
        <v>7300520</v>
      </c>
      <c r="AD518">
        <v>6781880</v>
      </c>
      <c r="AE518">
        <v>7451610</v>
      </c>
      <c r="AF518">
        <v>5520870</v>
      </c>
      <c r="AG518">
        <v>5884460</v>
      </c>
      <c r="AH518">
        <v>5494980</v>
      </c>
      <c r="AI518">
        <v>6998230</v>
      </c>
      <c r="AJ518">
        <v>7180770</v>
      </c>
      <c r="AK518">
        <v>7683980</v>
      </c>
      <c r="AL518">
        <v>3487720</v>
      </c>
      <c r="AM518">
        <v>4759550</v>
      </c>
      <c r="AN518">
        <v>3781290</v>
      </c>
      <c r="AO518">
        <v>3680210</v>
      </c>
      <c r="AP518">
        <v>4744080</v>
      </c>
      <c r="AQ518">
        <v>5182710</v>
      </c>
    </row>
    <row r="519" spans="1:43">
      <c r="A519">
        <v>167</v>
      </c>
      <c r="B519" t="s">
        <v>375</v>
      </c>
      <c r="C519" t="s">
        <v>376</v>
      </c>
      <c r="D519">
        <v>1.0476699999999999E-3</v>
      </c>
      <c r="E519">
        <v>8</v>
      </c>
      <c r="F519">
        <v>8</v>
      </c>
      <c r="G519">
        <v>0</v>
      </c>
      <c r="H519">
        <v>135869</v>
      </c>
      <c r="I519">
        <v>160658</v>
      </c>
      <c r="J519">
        <v>145955</v>
      </c>
      <c r="K519">
        <v>125436</v>
      </c>
      <c r="L519">
        <v>132672</v>
      </c>
      <c r="M519">
        <v>168693</v>
      </c>
      <c r="N519">
        <v>141877</v>
      </c>
      <c r="O519">
        <v>189248</v>
      </c>
      <c r="P519">
        <v>128541</v>
      </c>
      <c r="Q519">
        <v>109832</v>
      </c>
      <c r="R519">
        <v>164687</v>
      </c>
      <c r="S519">
        <v>125452</v>
      </c>
      <c r="T519">
        <v>168081</v>
      </c>
      <c r="U519">
        <v>243455</v>
      </c>
      <c r="V519">
        <v>227012</v>
      </c>
      <c r="W519">
        <v>73158.600000000006</v>
      </c>
      <c r="X519">
        <v>85817.7</v>
      </c>
      <c r="Y519">
        <v>98719.6</v>
      </c>
      <c r="Z519">
        <v>208245</v>
      </c>
      <c r="AA519">
        <v>222929</v>
      </c>
      <c r="AB519">
        <v>197096</v>
      </c>
      <c r="AC519">
        <v>151102</v>
      </c>
      <c r="AD519">
        <v>159785</v>
      </c>
      <c r="AE519">
        <v>136355</v>
      </c>
      <c r="AF519">
        <v>111146</v>
      </c>
      <c r="AG519">
        <v>188399</v>
      </c>
      <c r="AH519">
        <v>173527</v>
      </c>
      <c r="AI519">
        <v>61694.8</v>
      </c>
      <c r="AJ519">
        <v>100089</v>
      </c>
      <c r="AK519">
        <v>79350.899999999994</v>
      </c>
      <c r="AL519">
        <v>168520</v>
      </c>
      <c r="AM519">
        <v>263431</v>
      </c>
      <c r="AN519">
        <v>176837</v>
      </c>
      <c r="AO519">
        <v>80321.899999999994</v>
      </c>
      <c r="AP519">
        <v>138637</v>
      </c>
      <c r="AQ519">
        <v>160437</v>
      </c>
    </row>
    <row r="520" spans="1:43">
      <c r="A520">
        <v>180</v>
      </c>
      <c r="B520" t="s">
        <v>401</v>
      </c>
      <c r="C520" t="s">
        <v>402</v>
      </c>
      <c r="D520">
        <v>7.1633199999999997E-4</v>
      </c>
      <c r="E520">
        <v>8</v>
      </c>
      <c r="F520">
        <v>8</v>
      </c>
      <c r="G520">
        <v>0</v>
      </c>
      <c r="H520">
        <v>662548</v>
      </c>
      <c r="I520">
        <v>577165</v>
      </c>
      <c r="J520">
        <v>654530</v>
      </c>
      <c r="K520">
        <v>749916</v>
      </c>
      <c r="L520">
        <v>681041</v>
      </c>
      <c r="M520">
        <v>768356</v>
      </c>
      <c r="N520">
        <v>618563</v>
      </c>
      <c r="O520">
        <v>610642</v>
      </c>
      <c r="P520">
        <v>671677</v>
      </c>
      <c r="Q520">
        <v>532936</v>
      </c>
      <c r="R520">
        <v>515075</v>
      </c>
      <c r="S520">
        <v>627062</v>
      </c>
      <c r="T520">
        <v>561504</v>
      </c>
      <c r="U520">
        <v>563607</v>
      </c>
      <c r="V520">
        <v>664123</v>
      </c>
      <c r="W520">
        <v>520651</v>
      </c>
      <c r="X520">
        <v>511621</v>
      </c>
      <c r="Y520">
        <v>588578</v>
      </c>
      <c r="Z520">
        <v>666205</v>
      </c>
      <c r="AA520">
        <v>611993</v>
      </c>
      <c r="AB520">
        <v>737229</v>
      </c>
      <c r="AC520">
        <v>586190</v>
      </c>
      <c r="AD520">
        <v>562601</v>
      </c>
      <c r="AE520">
        <v>641455</v>
      </c>
      <c r="AF520">
        <v>498016</v>
      </c>
      <c r="AG520">
        <v>537978</v>
      </c>
      <c r="AH520">
        <v>571881</v>
      </c>
      <c r="AI520">
        <v>546900</v>
      </c>
      <c r="AJ520">
        <v>495277</v>
      </c>
      <c r="AK520">
        <v>569601</v>
      </c>
      <c r="AL520">
        <v>557084</v>
      </c>
      <c r="AM520">
        <v>700721</v>
      </c>
      <c r="AN520">
        <v>525734</v>
      </c>
      <c r="AO520">
        <v>464728</v>
      </c>
      <c r="AP520">
        <v>623866</v>
      </c>
      <c r="AQ520">
        <v>583349</v>
      </c>
    </row>
    <row r="521" spans="1:43">
      <c r="A521">
        <v>287</v>
      </c>
      <c r="B521" t="s">
        <v>615</v>
      </c>
      <c r="C521" t="s">
        <v>616</v>
      </c>
      <c r="D521">
        <v>7.1633199999999997E-4</v>
      </c>
      <c r="E521">
        <v>8</v>
      </c>
      <c r="F521">
        <v>8</v>
      </c>
      <c r="G521">
        <v>0</v>
      </c>
      <c r="H521">
        <v>527696</v>
      </c>
      <c r="I521">
        <v>480118</v>
      </c>
      <c r="J521">
        <v>413891</v>
      </c>
      <c r="K521">
        <v>750930</v>
      </c>
      <c r="L521">
        <v>693605</v>
      </c>
      <c r="M521">
        <v>816981</v>
      </c>
      <c r="N521">
        <v>1212010</v>
      </c>
      <c r="O521">
        <v>1160270</v>
      </c>
      <c r="P521">
        <v>959790</v>
      </c>
      <c r="Q521">
        <v>910124</v>
      </c>
      <c r="R521">
        <v>895298</v>
      </c>
      <c r="S521">
        <v>1050110</v>
      </c>
      <c r="T521">
        <v>645956</v>
      </c>
      <c r="U521">
        <v>677911</v>
      </c>
      <c r="V521">
        <v>650008</v>
      </c>
      <c r="W521">
        <v>565718</v>
      </c>
      <c r="X521">
        <v>566822</v>
      </c>
      <c r="Y521">
        <v>573480</v>
      </c>
      <c r="Z521">
        <v>1226310</v>
      </c>
      <c r="AA521">
        <v>1321550</v>
      </c>
      <c r="AB521">
        <v>1317740</v>
      </c>
      <c r="AC521">
        <v>818186</v>
      </c>
      <c r="AD521">
        <v>712129</v>
      </c>
      <c r="AE521">
        <v>834767</v>
      </c>
      <c r="AF521">
        <v>461387</v>
      </c>
      <c r="AG521">
        <v>503565</v>
      </c>
      <c r="AH521">
        <v>641230</v>
      </c>
      <c r="AI521">
        <v>813289</v>
      </c>
      <c r="AJ521">
        <v>800238</v>
      </c>
      <c r="AK521">
        <v>822661</v>
      </c>
      <c r="AL521">
        <v>513700</v>
      </c>
      <c r="AM521">
        <v>652847</v>
      </c>
      <c r="AN521">
        <v>552844</v>
      </c>
      <c r="AO521">
        <v>490085</v>
      </c>
      <c r="AP521">
        <v>782825</v>
      </c>
      <c r="AQ521">
        <v>757230</v>
      </c>
    </row>
    <row r="522" spans="1:43">
      <c r="A522">
        <v>308</v>
      </c>
      <c r="B522" t="s">
        <v>657</v>
      </c>
      <c r="C522" t="s">
        <v>658</v>
      </c>
      <c r="D522">
        <v>7.1633199999999997E-4</v>
      </c>
      <c r="E522">
        <v>8</v>
      </c>
      <c r="F522">
        <v>1</v>
      </c>
      <c r="G522">
        <v>7</v>
      </c>
      <c r="H522">
        <v>675695</v>
      </c>
      <c r="I522">
        <v>670131</v>
      </c>
      <c r="J522">
        <v>712203</v>
      </c>
      <c r="K522">
        <v>1022010</v>
      </c>
      <c r="L522">
        <v>1020220</v>
      </c>
      <c r="M522">
        <v>1038060</v>
      </c>
      <c r="N522">
        <v>814693</v>
      </c>
      <c r="O522">
        <v>824112</v>
      </c>
      <c r="P522">
        <v>681752</v>
      </c>
      <c r="Q522">
        <v>529699</v>
      </c>
      <c r="R522">
        <v>481711</v>
      </c>
      <c r="S522">
        <v>647816</v>
      </c>
      <c r="T522">
        <v>672418</v>
      </c>
      <c r="U522">
        <v>834588</v>
      </c>
      <c r="V522">
        <v>707263</v>
      </c>
      <c r="W522">
        <v>405118</v>
      </c>
      <c r="X522">
        <v>441153</v>
      </c>
      <c r="Y522">
        <v>388830</v>
      </c>
      <c r="Z522">
        <v>619932</v>
      </c>
      <c r="AA522">
        <v>631119</v>
      </c>
      <c r="AB522">
        <v>572919</v>
      </c>
      <c r="AC522">
        <v>540858</v>
      </c>
      <c r="AD522">
        <v>435352</v>
      </c>
      <c r="AE522">
        <v>460579</v>
      </c>
      <c r="AF522">
        <v>332770</v>
      </c>
      <c r="AG522">
        <v>394590</v>
      </c>
      <c r="AH522">
        <v>324234</v>
      </c>
      <c r="AI522">
        <v>434897</v>
      </c>
      <c r="AJ522">
        <v>358866</v>
      </c>
      <c r="AK522">
        <v>507837</v>
      </c>
      <c r="AL522">
        <v>444643</v>
      </c>
      <c r="AM522">
        <v>598937</v>
      </c>
      <c r="AN522">
        <v>495667</v>
      </c>
      <c r="AO522">
        <v>286389</v>
      </c>
      <c r="AP522">
        <v>317182</v>
      </c>
      <c r="AQ522">
        <v>370089</v>
      </c>
    </row>
    <row r="523" spans="1:43">
      <c r="A523">
        <v>312</v>
      </c>
      <c r="B523" t="s">
        <v>665</v>
      </c>
      <c r="C523" t="s">
        <v>666</v>
      </c>
      <c r="D523">
        <v>7.1633199999999997E-4</v>
      </c>
      <c r="E523">
        <v>8</v>
      </c>
      <c r="F523">
        <v>0</v>
      </c>
      <c r="G523">
        <v>8</v>
      </c>
      <c r="H523">
        <v>239364000</v>
      </c>
      <c r="I523">
        <v>232098000</v>
      </c>
      <c r="J523">
        <v>243596000</v>
      </c>
      <c r="K523">
        <v>319520000</v>
      </c>
      <c r="L523">
        <v>323014000</v>
      </c>
      <c r="M523">
        <v>341168000</v>
      </c>
      <c r="N523">
        <v>206801000</v>
      </c>
      <c r="O523">
        <v>214851000</v>
      </c>
      <c r="P523">
        <v>245322000</v>
      </c>
      <c r="Q523">
        <v>179329000</v>
      </c>
      <c r="R523">
        <v>194948000</v>
      </c>
      <c r="S523">
        <v>208104000</v>
      </c>
      <c r="T523">
        <v>242173000</v>
      </c>
      <c r="U523">
        <v>257897000</v>
      </c>
      <c r="V523">
        <v>258111000</v>
      </c>
      <c r="W523">
        <v>162807000</v>
      </c>
      <c r="X523">
        <v>161212000</v>
      </c>
      <c r="Y523">
        <v>171226000</v>
      </c>
      <c r="Z523">
        <v>302983000</v>
      </c>
      <c r="AA523">
        <v>305223000</v>
      </c>
      <c r="AB523">
        <v>311534000</v>
      </c>
      <c r="AC523">
        <v>231783000</v>
      </c>
      <c r="AD523">
        <v>239404000</v>
      </c>
      <c r="AE523">
        <v>272100000</v>
      </c>
      <c r="AF523">
        <v>164170000</v>
      </c>
      <c r="AG523">
        <v>160661000</v>
      </c>
      <c r="AH523">
        <v>188747000</v>
      </c>
      <c r="AI523">
        <v>189059000</v>
      </c>
      <c r="AJ523">
        <v>187340000</v>
      </c>
      <c r="AK523">
        <v>206019000</v>
      </c>
      <c r="AL523">
        <v>233484000</v>
      </c>
      <c r="AM523">
        <v>332313000</v>
      </c>
      <c r="AN523">
        <v>229306000</v>
      </c>
      <c r="AO523">
        <v>191029000</v>
      </c>
      <c r="AP523">
        <v>227108000</v>
      </c>
      <c r="AQ523">
        <v>247556000</v>
      </c>
    </row>
    <row r="524" spans="1:43">
      <c r="A524">
        <v>335</v>
      </c>
      <c r="B524" t="s">
        <v>711</v>
      </c>
      <c r="C524" t="s">
        <v>712</v>
      </c>
      <c r="D524">
        <v>7.1633199999999997E-4</v>
      </c>
      <c r="E524">
        <v>8</v>
      </c>
      <c r="F524">
        <v>8</v>
      </c>
      <c r="G524">
        <v>0</v>
      </c>
      <c r="H524">
        <v>1468100</v>
      </c>
      <c r="I524">
        <v>1328870</v>
      </c>
      <c r="J524">
        <v>1104210</v>
      </c>
      <c r="K524">
        <v>1245010</v>
      </c>
      <c r="L524">
        <v>1237910</v>
      </c>
      <c r="M524">
        <v>1282600</v>
      </c>
      <c r="N524">
        <v>1412730</v>
      </c>
      <c r="O524">
        <v>1491780</v>
      </c>
      <c r="P524">
        <v>1121050</v>
      </c>
      <c r="Q524">
        <v>784127</v>
      </c>
      <c r="R524">
        <v>822631</v>
      </c>
      <c r="S524">
        <v>903362</v>
      </c>
      <c r="T524">
        <v>1557230</v>
      </c>
      <c r="U524">
        <v>1793440</v>
      </c>
      <c r="V524">
        <v>2018110</v>
      </c>
      <c r="W524">
        <v>707964</v>
      </c>
      <c r="X524">
        <v>653730</v>
      </c>
      <c r="Y524">
        <v>757335</v>
      </c>
      <c r="Z524">
        <v>1873950</v>
      </c>
      <c r="AA524">
        <v>1935970</v>
      </c>
      <c r="AB524">
        <v>2074310</v>
      </c>
      <c r="AC524">
        <v>1269750</v>
      </c>
      <c r="AD524">
        <v>1224350</v>
      </c>
      <c r="AE524">
        <v>901214</v>
      </c>
      <c r="AF524">
        <v>1205690</v>
      </c>
      <c r="AG524">
        <v>879817</v>
      </c>
      <c r="AH524">
        <v>869575</v>
      </c>
      <c r="AI524">
        <v>1167490</v>
      </c>
      <c r="AJ524">
        <v>1307690</v>
      </c>
      <c r="AK524">
        <v>1293400</v>
      </c>
      <c r="AL524">
        <v>1262230</v>
      </c>
      <c r="AM524">
        <v>1767020</v>
      </c>
      <c r="AN524">
        <v>1359240</v>
      </c>
      <c r="AO524">
        <v>596386</v>
      </c>
      <c r="AP524">
        <v>778858</v>
      </c>
      <c r="AQ524">
        <v>779472</v>
      </c>
    </row>
    <row r="525" spans="1:43">
      <c r="A525">
        <v>374</v>
      </c>
      <c r="B525" t="s">
        <v>789</v>
      </c>
      <c r="C525" t="s">
        <v>790</v>
      </c>
      <c r="D525">
        <v>7.1633199999999997E-4</v>
      </c>
      <c r="E525">
        <v>8</v>
      </c>
      <c r="F525">
        <v>8</v>
      </c>
      <c r="G525">
        <v>0</v>
      </c>
      <c r="H525">
        <v>1064010</v>
      </c>
      <c r="I525">
        <v>1017610</v>
      </c>
      <c r="J525">
        <v>896070</v>
      </c>
      <c r="K525">
        <v>1094560</v>
      </c>
      <c r="L525">
        <v>994309</v>
      </c>
      <c r="M525">
        <v>911790</v>
      </c>
      <c r="N525">
        <v>980476</v>
      </c>
      <c r="O525">
        <v>1031870</v>
      </c>
      <c r="P525">
        <v>929027</v>
      </c>
      <c r="Q525">
        <v>1055480</v>
      </c>
      <c r="R525">
        <v>1007300</v>
      </c>
      <c r="S525">
        <v>924459</v>
      </c>
      <c r="T525">
        <v>973449</v>
      </c>
      <c r="U525">
        <v>1082100</v>
      </c>
      <c r="V525">
        <v>912023</v>
      </c>
      <c r="W525">
        <v>981451</v>
      </c>
      <c r="X525">
        <v>1041600</v>
      </c>
      <c r="Y525">
        <v>951998</v>
      </c>
      <c r="Z525">
        <v>1001790</v>
      </c>
      <c r="AA525">
        <v>973940</v>
      </c>
      <c r="AB525">
        <v>935754</v>
      </c>
      <c r="AC525">
        <v>1034740</v>
      </c>
      <c r="AD525">
        <v>929246</v>
      </c>
      <c r="AE525">
        <v>930815</v>
      </c>
      <c r="AF525">
        <v>1006160</v>
      </c>
      <c r="AG525">
        <v>1120550</v>
      </c>
      <c r="AH525">
        <v>980268</v>
      </c>
      <c r="AI525">
        <v>1030570</v>
      </c>
      <c r="AJ525">
        <v>965960</v>
      </c>
      <c r="AK525">
        <v>769392</v>
      </c>
      <c r="AL525">
        <v>922549</v>
      </c>
      <c r="AM525">
        <v>1112050</v>
      </c>
      <c r="AN525">
        <v>802068</v>
      </c>
      <c r="AO525">
        <v>791846</v>
      </c>
      <c r="AP525">
        <v>1147440</v>
      </c>
      <c r="AQ525">
        <v>919189</v>
      </c>
    </row>
    <row r="526" spans="1:43">
      <c r="A526">
        <v>383</v>
      </c>
      <c r="B526" t="s">
        <v>807</v>
      </c>
      <c r="C526" t="s">
        <v>808</v>
      </c>
      <c r="D526">
        <v>7.1633199999999997E-4</v>
      </c>
      <c r="E526">
        <v>8</v>
      </c>
      <c r="F526">
        <v>8</v>
      </c>
      <c r="G526">
        <v>0</v>
      </c>
      <c r="H526">
        <v>4903860</v>
      </c>
      <c r="I526">
        <v>4076050</v>
      </c>
      <c r="J526">
        <v>4197100</v>
      </c>
      <c r="K526">
        <v>5530020</v>
      </c>
      <c r="L526">
        <v>4851180</v>
      </c>
      <c r="M526">
        <v>5450820</v>
      </c>
      <c r="N526">
        <v>5916210</v>
      </c>
      <c r="O526">
        <v>6248780</v>
      </c>
      <c r="P526">
        <v>6536150</v>
      </c>
      <c r="Q526">
        <v>4474480</v>
      </c>
      <c r="R526">
        <v>4295560</v>
      </c>
      <c r="S526">
        <v>4849550</v>
      </c>
      <c r="T526">
        <v>6907940</v>
      </c>
      <c r="U526">
        <v>7219590</v>
      </c>
      <c r="V526">
        <v>7355670</v>
      </c>
      <c r="W526">
        <v>2973750</v>
      </c>
      <c r="X526">
        <v>2538400</v>
      </c>
      <c r="Y526">
        <v>3000590</v>
      </c>
      <c r="Z526">
        <v>5611830</v>
      </c>
      <c r="AA526">
        <v>5723870</v>
      </c>
      <c r="AB526">
        <v>5866800</v>
      </c>
      <c r="AC526">
        <v>5193120</v>
      </c>
      <c r="AD526">
        <v>4284690</v>
      </c>
      <c r="AE526">
        <v>4215860</v>
      </c>
      <c r="AF526">
        <v>3907610</v>
      </c>
      <c r="AG526">
        <v>3700100</v>
      </c>
      <c r="AH526">
        <v>4436450</v>
      </c>
      <c r="AI526">
        <v>3170920</v>
      </c>
      <c r="AJ526">
        <v>2988880</v>
      </c>
      <c r="AK526">
        <v>3197920</v>
      </c>
      <c r="AL526">
        <v>4182360</v>
      </c>
      <c r="AM526">
        <v>5696040</v>
      </c>
      <c r="AN526">
        <v>4011070</v>
      </c>
      <c r="AO526">
        <v>1967040</v>
      </c>
      <c r="AP526">
        <v>2905890</v>
      </c>
      <c r="AQ526">
        <v>2128000</v>
      </c>
    </row>
    <row r="527" spans="1:43">
      <c r="A527">
        <v>390</v>
      </c>
      <c r="B527" t="s">
        <v>821</v>
      </c>
      <c r="C527" t="s">
        <v>822</v>
      </c>
      <c r="D527">
        <v>7.1633199999999997E-4</v>
      </c>
      <c r="E527">
        <v>8</v>
      </c>
      <c r="F527">
        <v>6</v>
      </c>
      <c r="G527">
        <v>2</v>
      </c>
      <c r="H527">
        <v>1321960</v>
      </c>
      <c r="I527">
        <v>1232840</v>
      </c>
      <c r="J527">
        <v>1270650</v>
      </c>
      <c r="K527">
        <v>993645</v>
      </c>
      <c r="L527">
        <v>835660</v>
      </c>
      <c r="M527">
        <v>1031680</v>
      </c>
      <c r="N527">
        <v>1096440</v>
      </c>
      <c r="O527">
        <v>1121390</v>
      </c>
      <c r="P527">
        <v>1193260</v>
      </c>
      <c r="Q527">
        <v>613887</v>
      </c>
      <c r="R527">
        <v>576835</v>
      </c>
      <c r="S527">
        <v>624245</v>
      </c>
      <c r="T527">
        <v>1597850</v>
      </c>
      <c r="U527">
        <v>1914420</v>
      </c>
      <c r="V527">
        <v>1898000</v>
      </c>
      <c r="W527">
        <v>597204</v>
      </c>
      <c r="X527">
        <v>704764</v>
      </c>
      <c r="Y527">
        <v>830814</v>
      </c>
      <c r="Z527">
        <v>1527320</v>
      </c>
      <c r="AA527">
        <v>1527620</v>
      </c>
      <c r="AB527">
        <v>1638350</v>
      </c>
      <c r="AC527">
        <v>838774</v>
      </c>
      <c r="AD527">
        <v>937589</v>
      </c>
      <c r="AE527">
        <v>1009850</v>
      </c>
      <c r="AF527">
        <v>935677</v>
      </c>
      <c r="AG527">
        <v>1028270</v>
      </c>
      <c r="AH527">
        <v>1104380</v>
      </c>
      <c r="AI527">
        <v>537351</v>
      </c>
      <c r="AJ527">
        <v>542882</v>
      </c>
      <c r="AK527">
        <v>514554</v>
      </c>
      <c r="AL527">
        <v>1124990</v>
      </c>
      <c r="AM527">
        <v>1526470</v>
      </c>
      <c r="AN527">
        <v>1175810</v>
      </c>
      <c r="AO527">
        <v>334357</v>
      </c>
      <c r="AP527">
        <v>492432</v>
      </c>
      <c r="AQ527">
        <v>568972</v>
      </c>
    </row>
    <row r="528" spans="1:43">
      <c r="A528">
        <v>415</v>
      </c>
      <c r="B528" t="s">
        <v>871</v>
      </c>
      <c r="C528" t="s">
        <v>872</v>
      </c>
      <c r="D528">
        <v>7.1633199999999997E-4</v>
      </c>
      <c r="E528">
        <v>8</v>
      </c>
      <c r="F528">
        <v>8</v>
      </c>
      <c r="G528">
        <v>0</v>
      </c>
      <c r="H528">
        <v>1916240</v>
      </c>
      <c r="I528">
        <v>1815210</v>
      </c>
      <c r="J528">
        <v>1886260</v>
      </c>
      <c r="K528">
        <v>2261860</v>
      </c>
      <c r="L528">
        <v>2236580</v>
      </c>
      <c r="M528">
        <v>2340560</v>
      </c>
      <c r="N528">
        <v>1497150</v>
      </c>
      <c r="O528">
        <v>1677020</v>
      </c>
      <c r="P528">
        <v>1722220</v>
      </c>
      <c r="Q528">
        <v>1207080</v>
      </c>
      <c r="R528">
        <v>1240840</v>
      </c>
      <c r="S528">
        <v>1399430</v>
      </c>
      <c r="T528">
        <v>1438200</v>
      </c>
      <c r="U528">
        <v>1690930</v>
      </c>
      <c r="V528">
        <v>1662160</v>
      </c>
      <c r="W528">
        <v>1135000</v>
      </c>
      <c r="X528">
        <v>1230200</v>
      </c>
      <c r="Y528">
        <v>1281770</v>
      </c>
      <c r="Z528">
        <v>1667790</v>
      </c>
      <c r="AA528">
        <v>1799680</v>
      </c>
      <c r="AB528">
        <v>1924790</v>
      </c>
      <c r="AC528">
        <v>1396770</v>
      </c>
      <c r="AD528">
        <v>1396010</v>
      </c>
      <c r="AE528">
        <v>1527420</v>
      </c>
      <c r="AF528">
        <v>1261010</v>
      </c>
      <c r="AG528">
        <v>1396380</v>
      </c>
      <c r="AH528">
        <v>1441950</v>
      </c>
      <c r="AI528">
        <v>1208890</v>
      </c>
      <c r="AJ528">
        <v>1173660</v>
      </c>
      <c r="AK528">
        <v>1365860</v>
      </c>
      <c r="AL528">
        <v>1034250</v>
      </c>
      <c r="AM528">
        <v>1530300</v>
      </c>
      <c r="AN528">
        <v>1092960</v>
      </c>
      <c r="AO528">
        <v>750832</v>
      </c>
      <c r="AP528">
        <v>1186840</v>
      </c>
      <c r="AQ528">
        <v>1206940</v>
      </c>
    </row>
    <row r="529" spans="1:43">
      <c r="A529">
        <v>416</v>
      </c>
      <c r="B529" t="s">
        <v>873</v>
      </c>
      <c r="C529" t="s">
        <v>874</v>
      </c>
      <c r="D529">
        <v>7.1633199999999997E-4</v>
      </c>
      <c r="E529">
        <v>8</v>
      </c>
      <c r="F529">
        <v>8</v>
      </c>
      <c r="G529">
        <v>0</v>
      </c>
      <c r="H529">
        <v>1780670</v>
      </c>
      <c r="I529">
        <v>1732180</v>
      </c>
      <c r="J529">
        <v>1620940</v>
      </c>
      <c r="K529">
        <v>2009510</v>
      </c>
      <c r="L529">
        <v>1674450</v>
      </c>
      <c r="M529">
        <v>1853420</v>
      </c>
      <c r="N529">
        <v>1607480</v>
      </c>
      <c r="O529">
        <v>1944250</v>
      </c>
      <c r="P529">
        <v>1587180</v>
      </c>
      <c r="Q529">
        <v>1509590</v>
      </c>
      <c r="R529">
        <v>1604870</v>
      </c>
      <c r="S529">
        <v>1635500</v>
      </c>
      <c r="T529">
        <v>1494730</v>
      </c>
      <c r="U529">
        <v>1641180</v>
      </c>
      <c r="V529">
        <v>1696130</v>
      </c>
      <c r="W529">
        <v>1206240</v>
      </c>
      <c r="X529">
        <v>1269360</v>
      </c>
      <c r="Y529">
        <v>1374220</v>
      </c>
      <c r="Z529">
        <v>1788880</v>
      </c>
      <c r="AA529">
        <v>1740380</v>
      </c>
      <c r="AB529">
        <v>1855650</v>
      </c>
      <c r="AC529">
        <v>1522470</v>
      </c>
      <c r="AD529">
        <v>1386450</v>
      </c>
      <c r="AE529">
        <v>1654170</v>
      </c>
      <c r="AF529">
        <v>1344430</v>
      </c>
      <c r="AG529">
        <v>1204970</v>
      </c>
      <c r="AH529">
        <v>1598590</v>
      </c>
      <c r="AI529">
        <v>1423180</v>
      </c>
      <c r="AJ529">
        <v>1447990</v>
      </c>
      <c r="AK529">
        <v>1301870</v>
      </c>
      <c r="AL529">
        <v>1429680</v>
      </c>
      <c r="AM529">
        <v>2099810</v>
      </c>
      <c r="AN529">
        <v>1547820</v>
      </c>
      <c r="AO529">
        <v>1219880</v>
      </c>
      <c r="AP529">
        <v>1558980</v>
      </c>
      <c r="AQ529">
        <v>1601610</v>
      </c>
    </row>
    <row r="530" spans="1:43">
      <c r="A530">
        <v>419</v>
      </c>
      <c r="B530" t="s">
        <v>879</v>
      </c>
      <c r="C530" t="s">
        <v>880</v>
      </c>
      <c r="D530">
        <v>7.1633199999999997E-4</v>
      </c>
      <c r="E530">
        <v>8</v>
      </c>
      <c r="F530">
        <v>8</v>
      </c>
      <c r="G530">
        <v>0</v>
      </c>
      <c r="H530">
        <v>454025</v>
      </c>
      <c r="I530">
        <v>414741</v>
      </c>
      <c r="J530">
        <v>423458</v>
      </c>
      <c r="K530">
        <v>437854</v>
      </c>
      <c r="L530">
        <v>416021</v>
      </c>
      <c r="M530">
        <v>447569</v>
      </c>
      <c r="N530">
        <v>470743</v>
      </c>
      <c r="O530">
        <v>508452</v>
      </c>
      <c r="P530">
        <v>469328</v>
      </c>
      <c r="Q530">
        <v>272709</v>
      </c>
      <c r="R530">
        <v>276326</v>
      </c>
      <c r="S530">
        <v>300931</v>
      </c>
      <c r="T530">
        <v>531979</v>
      </c>
      <c r="U530">
        <v>621025</v>
      </c>
      <c r="V530">
        <v>624198</v>
      </c>
      <c r="W530">
        <v>258084</v>
      </c>
      <c r="X530">
        <v>261678</v>
      </c>
      <c r="Y530">
        <v>239064</v>
      </c>
      <c r="Z530">
        <v>661193</v>
      </c>
      <c r="AA530">
        <v>734527</v>
      </c>
      <c r="AB530">
        <v>823493</v>
      </c>
      <c r="AC530">
        <v>435488</v>
      </c>
      <c r="AD530">
        <v>421520</v>
      </c>
      <c r="AE530">
        <v>436189</v>
      </c>
      <c r="AF530">
        <v>331921</v>
      </c>
      <c r="AG530">
        <v>368587</v>
      </c>
      <c r="AH530">
        <v>444538</v>
      </c>
      <c r="AI530">
        <v>307597</v>
      </c>
      <c r="AJ530">
        <v>320846</v>
      </c>
      <c r="AK530">
        <v>332177</v>
      </c>
      <c r="AL530">
        <v>321274</v>
      </c>
      <c r="AM530">
        <v>369606</v>
      </c>
      <c r="AN530">
        <v>320156</v>
      </c>
      <c r="AO530">
        <v>169944</v>
      </c>
      <c r="AP530">
        <v>254774</v>
      </c>
      <c r="AQ530">
        <v>220386</v>
      </c>
    </row>
    <row r="531" spans="1:43">
      <c r="A531">
        <v>435</v>
      </c>
      <c r="B531" t="s">
        <v>911</v>
      </c>
      <c r="C531" t="s">
        <v>912</v>
      </c>
      <c r="D531">
        <v>7.1633199999999997E-4</v>
      </c>
      <c r="E531">
        <v>8</v>
      </c>
      <c r="F531">
        <v>8</v>
      </c>
      <c r="G531">
        <v>0</v>
      </c>
      <c r="H531">
        <v>121307</v>
      </c>
      <c r="I531">
        <v>108931</v>
      </c>
      <c r="J531">
        <v>127275</v>
      </c>
      <c r="K531">
        <v>230878</v>
      </c>
      <c r="L531">
        <v>242785</v>
      </c>
      <c r="M531">
        <v>237410</v>
      </c>
      <c r="N531">
        <v>268299</v>
      </c>
      <c r="O531">
        <v>265930</v>
      </c>
      <c r="P531">
        <v>217737</v>
      </c>
      <c r="Q531">
        <v>241762</v>
      </c>
      <c r="R531">
        <v>215371</v>
      </c>
      <c r="S531">
        <v>218569</v>
      </c>
      <c r="T531">
        <v>218118</v>
      </c>
      <c r="U531">
        <v>189569</v>
      </c>
      <c r="V531">
        <v>235326</v>
      </c>
      <c r="W531">
        <v>181033</v>
      </c>
      <c r="X531">
        <v>174036</v>
      </c>
      <c r="Y531">
        <v>209671</v>
      </c>
      <c r="Z531">
        <v>370589</v>
      </c>
      <c r="AA531">
        <v>374848</v>
      </c>
      <c r="AB531">
        <v>412782</v>
      </c>
      <c r="AC531">
        <v>357408</v>
      </c>
      <c r="AD531">
        <v>313420</v>
      </c>
      <c r="AE531">
        <v>362549</v>
      </c>
      <c r="AF531">
        <v>190985</v>
      </c>
      <c r="AG531">
        <v>224748</v>
      </c>
      <c r="AH531">
        <v>231782</v>
      </c>
      <c r="AI531">
        <v>273616</v>
      </c>
      <c r="AJ531">
        <v>271823</v>
      </c>
      <c r="AK531">
        <v>280862</v>
      </c>
      <c r="AL531">
        <v>172112</v>
      </c>
      <c r="AM531">
        <v>204264</v>
      </c>
      <c r="AN531">
        <v>159545</v>
      </c>
      <c r="AO531">
        <v>145171</v>
      </c>
      <c r="AP531">
        <v>208778</v>
      </c>
      <c r="AQ531">
        <v>221750</v>
      </c>
    </row>
    <row r="532" spans="1:43">
      <c r="A532">
        <v>441</v>
      </c>
      <c r="B532" t="s">
        <v>923</v>
      </c>
      <c r="C532" t="s">
        <v>924</v>
      </c>
      <c r="D532">
        <v>7.1633199999999997E-4</v>
      </c>
      <c r="E532">
        <v>8</v>
      </c>
      <c r="F532">
        <v>7</v>
      </c>
      <c r="G532">
        <v>1</v>
      </c>
      <c r="H532">
        <v>4170130</v>
      </c>
      <c r="I532">
        <v>3872340</v>
      </c>
      <c r="J532">
        <v>4032830</v>
      </c>
      <c r="K532">
        <v>4839410</v>
      </c>
      <c r="L532">
        <v>4474080</v>
      </c>
      <c r="M532">
        <v>4290250</v>
      </c>
      <c r="N532">
        <v>4380640</v>
      </c>
      <c r="O532">
        <v>4661380</v>
      </c>
      <c r="P532">
        <v>4300070</v>
      </c>
      <c r="Q532">
        <v>3596040</v>
      </c>
      <c r="R532">
        <v>3530490</v>
      </c>
      <c r="S532">
        <v>3474780</v>
      </c>
      <c r="T532">
        <v>3965060</v>
      </c>
      <c r="U532">
        <v>4618590</v>
      </c>
      <c r="V532">
        <v>4425110</v>
      </c>
      <c r="W532">
        <v>3173100</v>
      </c>
      <c r="X532">
        <v>3428580</v>
      </c>
      <c r="Y532">
        <v>3320760</v>
      </c>
      <c r="Z532">
        <v>6340550</v>
      </c>
      <c r="AA532">
        <v>6136530</v>
      </c>
      <c r="AB532">
        <v>6232110</v>
      </c>
      <c r="AC532">
        <v>4602010</v>
      </c>
      <c r="AD532">
        <v>4832730</v>
      </c>
      <c r="AE532">
        <v>4527110</v>
      </c>
      <c r="AF532">
        <v>4323790</v>
      </c>
      <c r="AG532">
        <v>4565110</v>
      </c>
      <c r="AH532">
        <v>4433540</v>
      </c>
      <c r="AI532">
        <v>4089100</v>
      </c>
      <c r="AJ532">
        <v>4183030</v>
      </c>
      <c r="AK532">
        <v>4066750</v>
      </c>
      <c r="AL532">
        <v>3472770</v>
      </c>
      <c r="AM532">
        <v>4444210</v>
      </c>
      <c r="AN532">
        <v>3235550</v>
      </c>
      <c r="AO532">
        <v>3042050</v>
      </c>
      <c r="AP532">
        <v>3891660</v>
      </c>
      <c r="AQ532">
        <v>3518750</v>
      </c>
    </row>
    <row r="533" spans="1:43">
      <c r="A533">
        <v>461</v>
      </c>
      <c r="B533" t="s">
        <v>963</v>
      </c>
      <c r="C533" t="s">
        <v>964</v>
      </c>
      <c r="D533">
        <v>7.1633199999999997E-4</v>
      </c>
      <c r="E533">
        <v>8</v>
      </c>
      <c r="F533">
        <v>5</v>
      </c>
      <c r="G533">
        <v>4</v>
      </c>
      <c r="H533">
        <v>342806</v>
      </c>
      <c r="I533">
        <v>324727</v>
      </c>
      <c r="J533">
        <v>377562</v>
      </c>
      <c r="K533">
        <v>348514</v>
      </c>
      <c r="L533">
        <v>456335</v>
      </c>
      <c r="M533">
        <v>301558</v>
      </c>
      <c r="N533">
        <v>383012</v>
      </c>
      <c r="O533">
        <v>405446</v>
      </c>
      <c r="P533">
        <v>391232</v>
      </c>
      <c r="Q533">
        <v>110565</v>
      </c>
      <c r="R533">
        <v>283624</v>
      </c>
      <c r="S533">
        <v>255421</v>
      </c>
      <c r="T533">
        <v>455743</v>
      </c>
      <c r="U533">
        <v>541852</v>
      </c>
      <c r="V533">
        <v>655754</v>
      </c>
      <c r="W533">
        <v>133380</v>
      </c>
      <c r="X533">
        <v>186821</v>
      </c>
      <c r="Y533">
        <v>134697</v>
      </c>
      <c r="Z533">
        <v>892912</v>
      </c>
      <c r="AA533">
        <v>954355</v>
      </c>
      <c r="AB533">
        <v>893936</v>
      </c>
      <c r="AC533">
        <v>557296</v>
      </c>
      <c r="AD533">
        <v>559839</v>
      </c>
      <c r="AE533">
        <v>547715</v>
      </c>
      <c r="AF533">
        <v>461774</v>
      </c>
      <c r="AG533">
        <v>517705</v>
      </c>
      <c r="AH533">
        <v>537098</v>
      </c>
      <c r="AI533">
        <v>318928</v>
      </c>
      <c r="AJ533">
        <v>350061</v>
      </c>
      <c r="AK533">
        <v>460521</v>
      </c>
      <c r="AL533">
        <v>433005</v>
      </c>
      <c r="AM533">
        <v>761474</v>
      </c>
      <c r="AN533">
        <v>613278</v>
      </c>
      <c r="AO533">
        <v>142510</v>
      </c>
      <c r="AP533">
        <v>246915</v>
      </c>
      <c r="AQ533">
        <v>207316</v>
      </c>
    </row>
    <row r="534" spans="1:43">
      <c r="A534">
        <v>590</v>
      </c>
      <c r="B534" t="s">
        <v>1221</v>
      </c>
      <c r="C534" t="s">
        <v>1222</v>
      </c>
      <c r="D534">
        <v>7.1633199999999997E-4</v>
      </c>
      <c r="E534">
        <v>8</v>
      </c>
      <c r="F534">
        <v>8</v>
      </c>
      <c r="G534">
        <v>0</v>
      </c>
      <c r="H534">
        <v>833510</v>
      </c>
      <c r="I534">
        <v>785913</v>
      </c>
      <c r="J534">
        <v>796477</v>
      </c>
      <c r="K534">
        <v>1053620</v>
      </c>
      <c r="L534">
        <v>882753</v>
      </c>
      <c r="M534">
        <v>945861</v>
      </c>
      <c r="N534">
        <v>960805</v>
      </c>
      <c r="O534">
        <v>860039</v>
      </c>
      <c r="P534">
        <v>674416</v>
      </c>
      <c r="Q534">
        <v>685024</v>
      </c>
      <c r="R534">
        <v>612980</v>
      </c>
      <c r="S534">
        <v>591887</v>
      </c>
      <c r="T534">
        <v>959586</v>
      </c>
      <c r="U534">
        <v>1037490</v>
      </c>
      <c r="V534">
        <v>893267</v>
      </c>
      <c r="W534">
        <v>612900</v>
      </c>
      <c r="X534">
        <v>614941</v>
      </c>
      <c r="Y534">
        <v>611388</v>
      </c>
      <c r="Z534">
        <v>1091030</v>
      </c>
      <c r="AA534">
        <v>1025660</v>
      </c>
      <c r="AB534">
        <v>996131</v>
      </c>
      <c r="AC534">
        <v>745184</v>
      </c>
      <c r="AD534">
        <v>609913</v>
      </c>
      <c r="AE534">
        <v>745385</v>
      </c>
      <c r="AF534">
        <v>674185</v>
      </c>
      <c r="AG534">
        <v>535150</v>
      </c>
      <c r="AH534">
        <v>538511</v>
      </c>
      <c r="AI534">
        <v>701554</v>
      </c>
      <c r="AJ534">
        <v>660713</v>
      </c>
      <c r="AK534">
        <v>693041</v>
      </c>
      <c r="AL534">
        <v>740719</v>
      </c>
      <c r="AM534">
        <v>1005140</v>
      </c>
      <c r="AN534">
        <v>579699</v>
      </c>
      <c r="AO534">
        <v>544633</v>
      </c>
      <c r="AP534">
        <v>729799</v>
      </c>
      <c r="AQ534">
        <v>588888</v>
      </c>
    </row>
    <row r="535" spans="1:43">
      <c r="A535">
        <v>600</v>
      </c>
      <c r="B535" t="s">
        <v>1241</v>
      </c>
      <c r="C535" t="s">
        <v>1242</v>
      </c>
      <c r="D535">
        <v>7.1633199999999997E-4</v>
      </c>
      <c r="E535">
        <v>8</v>
      </c>
      <c r="F535">
        <v>8</v>
      </c>
      <c r="G535">
        <v>0</v>
      </c>
      <c r="H535">
        <v>358434</v>
      </c>
      <c r="I535">
        <v>335646</v>
      </c>
      <c r="J535">
        <v>336409</v>
      </c>
      <c r="K535">
        <v>419016</v>
      </c>
      <c r="L535">
        <v>377847</v>
      </c>
      <c r="M535">
        <v>427936</v>
      </c>
      <c r="N535">
        <v>396036</v>
      </c>
      <c r="O535">
        <v>365578</v>
      </c>
      <c r="P535">
        <v>351628</v>
      </c>
      <c r="Q535">
        <v>427656</v>
      </c>
      <c r="R535">
        <v>373439</v>
      </c>
      <c r="S535">
        <v>440921</v>
      </c>
      <c r="T535">
        <v>309247</v>
      </c>
      <c r="U535">
        <v>343016</v>
      </c>
      <c r="V535">
        <v>404636</v>
      </c>
      <c r="W535">
        <v>344974</v>
      </c>
      <c r="X535">
        <v>304150</v>
      </c>
      <c r="Y535">
        <v>286887</v>
      </c>
      <c r="Z535">
        <v>338662</v>
      </c>
      <c r="AA535">
        <v>374921</v>
      </c>
      <c r="AB535">
        <v>466032</v>
      </c>
      <c r="AC535">
        <v>350401</v>
      </c>
      <c r="AD535">
        <v>296545</v>
      </c>
      <c r="AE535">
        <v>371281</v>
      </c>
      <c r="AF535">
        <v>294748</v>
      </c>
      <c r="AG535">
        <v>213991</v>
      </c>
      <c r="AH535">
        <v>364640</v>
      </c>
      <c r="AI535">
        <v>334096</v>
      </c>
      <c r="AJ535">
        <v>359132</v>
      </c>
      <c r="AK535">
        <v>332380</v>
      </c>
      <c r="AL535">
        <v>309678</v>
      </c>
      <c r="AM535">
        <v>467195</v>
      </c>
      <c r="AN535">
        <v>310916</v>
      </c>
      <c r="AO535">
        <v>265150</v>
      </c>
      <c r="AP535">
        <v>361332</v>
      </c>
      <c r="AQ535">
        <v>395229</v>
      </c>
    </row>
    <row r="536" spans="1:43">
      <c r="A536">
        <v>613</v>
      </c>
      <c r="B536" t="s">
        <v>1267</v>
      </c>
      <c r="C536" t="s">
        <v>1268</v>
      </c>
      <c r="D536">
        <v>7.1633199999999997E-4</v>
      </c>
      <c r="E536">
        <v>8</v>
      </c>
      <c r="F536">
        <v>8</v>
      </c>
      <c r="G536">
        <v>0</v>
      </c>
      <c r="H536">
        <v>603256</v>
      </c>
      <c r="I536">
        <v>491789</v>
      </c>
      <c r="J536">
        <v>510184</v>
      </c>
      <c r="K536">
        <v>461651</v>
      </c>
      <c r="L536">
        <v>479026</v>
      </c>
      <c r="M536">
        <v>442772</v>
      </c>
      <c r="N536">
        <v>529170</v>
      </c>
      <c r="O536">
        <v>554327</v>
      </c>
      <c r="P536">
        <v>574990</v>
      </c>
      <c r="Q536">
        <v>286478</v>
      </c>
      <c r="R536">
        <v>307679</v>
      </c>
      <c r="S536">
        <v>281163</v>
      </c>
      <c r="T536">
        <v>728161</v>
      </c>
      <c r="U536">
        <v>844650</v>
      </c>
      <c r="V536">
        <v>817710</v>
      </c>
      <c r="W536">
        <v>251472</v>
      </c>
      <c r="X536">
        <v>342605</v>
      </c>
      <c r="Y536">
        <v>265445</v>
      </c>
      <c r="Z536">
        <v>863821</v>
      </c>
      <c r="AA536">
        <v>866846</v>
      </c>
      <c r="AB536">
        <v>920487</v>
      </c>
      <c r="AC536">
        <v>455008</v>
      </c>
      <c r="AD536">
        <v>488646</v>
      </c>
      <c r="AE536">
        <v>448622</v>
      </c>
      <c r="AF536">
        <v>466214</v>
      </c>
      <c r="AG536">
        <v>474720</v>
      </c>
      <c r="AH536">
        <v>554079</v>
      </c>
      <c r="AI536">
        <v>423942</v>
      </c>
      <c r="AJ536">
        <v>442129</v>
      </c>
      <c r="AK536">
        <v>435576</v>
      </c>
      <c r="AL536">
        <v>628336</v>
      </c>
      <c r="AM536">
        <v>757764</v>
      </c>
      <c r="AN536">
        <v>607892</v>
      </c>
      <c r="AO536">
        <v>239700</v>
      </c>
      <c r="AP536">
        <v>300447</v>
      </c>
      <c r="AQ536">
        <v>365825</v>
      </c>
    </row>
    <row r="537" spans="1:43">
      <c r="A537">
        <v>635</v>
      </c>
      <c r="B537" t="s">
        <v>1311</v>
      </c>
      <c r="C537" t="s">
        <v>1312</v>
      </c>
      <c r="D537">
        <v>7.1633199999999997E-4</v>
      </c>
      <c r="E537">
        <v>8</v>
      </c>
      <c r="F537">
        <v>8</v>
      </c>
      <c r="G537">
        <v>0</v>
      </c>
      <c r="H537">
        <v>706453</v>
      </c>
      <c r="I537">
        <v>682380</v>
      </c>
      <c r="J537">
        <v>712538</v>
      </c>
      <c r="K537">
        <v>1051830</v>
      </c>
      <c r="L537">
        <v>980035</v>
      </c>
      <c r="M537">
        <v>1078480</v>
      </c>
      <c r="N537">
        <v>1230930</v>
      </c>
      <c r="O537">
        <v>1323300</v>
      </c>
      <c r="P537">
        <v>1403230</v>
      </c>
      <c r="Q537">
        <v>1103280</v>
      </c>
      <c r="R537">
        <v>1118990</v>
      </c>
      <c r="S537">
        <v>1311560</v>
      </c>
      <c r="T537">
        <v>824737</v>
      </c>
      <c r="U537">
        <v>957809</v>
      </c>
      <c r="V537">
        <v>1004010</v>
      </c>
      <c r="W537">
        <v>808567</v>
      </c>
      <c r="X537">
        <v>828816</v>
      </c>
      <c r="Y537">
        <v>895058</v>
      </c>
      <c r="Z537">
        <v>2073720</v>
      </c>
      <c r="AA537">
        <v>1897540</v>
      </c>
      <c r="AB537">
        <v>2347990</v>
      </c>
      <c r="AC537">
        <v>1989040</v>
      </c>
      <c r="AD537">
        <v>2028940</v>
      </c>
      <c r="AE537">
        <v>2029200</v>
      </c>
      <c r="AF537">
        <v>1760100</v>
      </c>
      <c r="AG537">
        <v>1730040</v>
      </c>
      <c r="AH537">
        <v>2148570</v>
      </c>
      <c r="AI537">
        <v>1937140</v>
      </c>
      <c r="AJ537">
        <v>2080880</v>
      </c>
      <c r="AK537">
        <v>2233330</v>
      </c>
      <c r="AL537">
        <v>1038860</v>
      </c>
      <c r="AM537">
        <v>1434470</v>
      </c>
      <c r="AN537">
        <v>1109140</v>
      </c>
      <c r="AO537">
        <v>887190</v>
      </c>
      <c r="AP537">
        <v>1316360</v>
      </c>
      <c r="AQ537">
        <v>1461370</v>
      </c>
    </row>
    <row r="538" spans="1:43">
      <c r="A538">
        <v>682</v>
      </c>
      <c r="B538" t="s">
        <v>1405</v>
      </c>
      <c r="C538" t="s">
        <v>1406</v>
      </c>
      <c r="D538">
        <v>7.1633199999999997E-4</v>
      </c>
      <c r="E538">
        <v>8</v>
      </c>
      <c r="F538">
        <v>8</v>
      </c>
      <c r="G538">
        <v>0</v>
      </c>
      <c r="H538">
        <v>1262290</v>
      </c>
      <c r="I538">
        <v>1082230</v>
      </c>
      <c r="J538">
        <v>1116620</v>
      </c>
      <c r="K538">
        <v>1065670</v>
      </c>
      <c r="L538">
        <v>939844</v>
      </c>
      <c r="M538">
        <v>1162330</v>
      </c>
      <c r="N538">
        <v>1546870</v>
      </c>
      <c r="O538">
        <v>1655590</v>
      </c>
      <c r="P538">
        <v>1605110</v>
      </c>
      <c r="Q538">
        <v>771269</v>
      </c>
      <c r="R538">
        <v>942411</v>
      </c>
      <c r="S538">
        <v>1029140</v>
      </c>
      <c r="T538">
        <v>1565550</v>
      </c>
      <c r="U538">
        <v>1878520</v>
      </c>
      <c r="V538">
        <v>1888090</v>
      </c>
      <c r="W538">
        <v>880827</v>
      </c>
      <c r="X538">
        <v>880226</v>
      </c>
      <c r="Y538">
        <v>937348</v>
      </c>
      <c r="Z538">
        <v>1689740</v>
      </c>
      <c r="AA538">
        <v>1887990</v>
      </c>
      <c r="AB538">
        <v>1953040</v>
      </c>
      <c r="AC538">
        <v>2377260</v>
      </c>
      <c r="AD538">
        <v>2305630</v>
      </c>
      <c r="AE538">
        <v>2084180</v>
      </c>
      <c r="AF538">
        <v>1150680</v>
      </c>
      <c r="AG538">
        <v>1247720</v>
      </c>
      <c r="AH538">
        <v>1024220</v>
      </c>
      <c r="AI538">
        <v>763375</v>
      </c>
      <c r="AJ538">
        <v>892558</v>
      </c>
      <c r="AK538">
        <v>839130</v>
      </c>
      <c r="AL538">
        <v>1577450</v>
      </c>
      <c r="AM538">
        <v>2144400</v>
      </c>
      <c r="AN538">
        <v>1503570</v>
      </c>
      <c r="AO538">
        <v>537771</v>
      </c>
      <c r="AP538">
        <v>837962</v>
      </c>
      <c r="AQ538">
        <v>894728</v>
      </c>
    </row>
    <row r="539" spans="1:43">
      <c r="A539">
        <v>697</v>
      </c>
      <c r="B539" t="s">
        <v>1435</v>
      </c>
      <c r="C539" t="s">
        <v>1436</v>
      </c>
      <c r="D539">
        <v>7.1633199999999997E-4</v>
      </c>
      <c r="E539">
        <v>8</v>
      </c>
      <c r="F539">
        <v>8</v>
      </c>
      <c r="G539">
        <v>0</v>
      </c>
      <c r="H539">
        <v>973381</v>
      </c>
      <c r="I539">
        <v>904423</v>
      </c>
      <c r="J539">
        <v>965916</v>
      </c>
      <c r="K539">
        <v>938406</v>
      </c>
      <c r="L539">
        <v>892774</v>
      </c>
      <c r="M539">
        <v>1031100</v>
      </c>
      <c r="N539">
        <v>878050</v>
      </c>
      <c r="O539">
        <v>850555</v>
      </c>
      <c r="P539">
        <v>1043980</v>
      </c>
      <c r="Q539">
        <v>589684</v>
      </c>
      <c r="R539">
        <v>659768</v>
      </c>
      <c r="S539">
        <v>738840</v>
      </c>
      <c r="T539">
        <v>1001130</v>
      </c>
      <c r="U539">
        <v>1105930</v>
      </c>
      <c r="V539">
        <v>1203330</v>
      </c>
      <c r="W539">
        <v>550652</v>
      </c>
      <c r="X539">
        <v>627268</v>
      </c>
      <c r="Y539">
        <v>757884</v>
      </c>
      <c r="Z539">
        <v>836258</v>
      </c>
      <c r="AA539">
        <v>955782</v>
      </c>
      <c r="AB539">
        <v>1046390</v>
      </c>
      <c r="AC539">
        <v>763168</v>
      </c>
      <c r="AD539">
        <v>754432</v>
      </c>
      <c r="AE539">
        <v>893899</v>
      </c>
      <c r="AF539">
        <v>630186</v>
      </c>
      <c r="AG539">
        <v>616934</v>
      </c>
      <c r="AH539">
        <v>882318</v>
      </c>
      <c r="AI539">
        <v>549624</v>
      </c>
      <c r="AJ539">
        <v>654686</v>
      </c>
      <c r="AK539">
        <v>665477</v>
      </c>
      <c r="AL539">
        <v>557952</v>
      </c>
      <c r="AM539">
        <v>763919</v>
      </c>
      <c r="AN539">
        <v>694944</v>
      </c>
      <c r="AO539">
        <v>406458</v>
      </c>
      <c r="AP539">
        <v>613724</v>
      </c>
      <c r="AQ539">
        <v>627503</v>
      </c>
    </row>
    <row r="540" spans="1:43">
      <c r="A540">
        <v>721</v>
      </c>
      <c r="B540" t="s">
        <v>1483</v>
      </c>
      <c r="C540" t="s">
        <v>1484</v>
      </c>
      <c r="D540">
        <v>7.1633199999999997E-4</v>
      </c>
      <c r="E540">
        <v>8</v>
      </c>
      <c r="F540">
        <v>8</v>
      </c>
      <c r="G540">
        <v>0</v>
      </c>
      <c r="H540">
        <v>4580020</v>
      </c>
      <c r="I540">
        <v>3719940</v>
      </c>
      <c r="J540">
        <v>3983590</v>
      </c>
      <c r="K540">
        <v>7809700</v>
      </c>
      <c r="L540">
        <v>7737380</v>
      </c>
      <c r="M540">
        <v>7707080</v>
      </c>
      <c r="N540">
        <v>8825850</v>
      </c>
      <c r="O540">
        <v>8616770</v>
      </c>
      <c r="P540">
        <v>8482010</v>
      </c>
      <c r="Q540">
        <v>7285450</v>
      </c>
      <c r="R540">
        <v>7735670</v>
      </c>
      <c r="S540">
        <v>7565210</v>
      </c>
      <c r="T540">
        <v>5430130</v>
      </c>
      <c r="U540">
        <v>5453400</v>
      </c>
      <c r="V540">
        <v>6648730</v>
      </c>
      <c r="W540">
        <v>4227800</v>
      </c>
      <c r="X540">
        <v>4751550</v>
      </c>
      <c r="Y540">
        <v>4937500</v>
      </c>
      <c r="Z540">
        <v>8291070</v>
      </c>
      <c r="AA540">
        <v>8108490</v>
      </c>
      <c r="AB540">
        <v>9078020</v>
      </c>
      <c r="AC540">
        <v>6789500</v>
      </c>
      <c r="AD540">
        <v>6044790</v>
      </c>
      <c r="AE540">
        <v>6411420</v>
      </c>
      <c r="AF540">
        <v>4934230</v>
      </c>
      <c r="AG540">
        <v>3894560</v>
      </c>
      <c r="AH540">
        <v>5175730</v>
      </c>
      <c r="AI540">
        <v>7684240</v>
      </c>
      <c r="AJ540">
        <v>7054200</v>
      </c>
      <c r="AK540">
        <v>7980550</v>
      </c>
      <c r="AL540">
        <v>3928010</v>
      </c>
      <c r="AM540">
        <v>5998800</v>
      </c>
      <c r="AN540">
        <v>3503650</v>
      </c>
      <c r="AO540">
        <v>3597920</v>
      </c>
      <c r="AP540">
        <v>5029070</v>
      </c>
      <c r="AQ540">
        <v>4783500</v>
      </c>
    </row>
    <row r="541" spans="1:43">
      <c r="A541">
        <v>776</v>
      </c>
      <c r="B541" t="s">
        <v>1593</v>
      </c>
      <c r="C541" t="s">
        <v>1594</v>
      </c>
      <c r="D541">
        <v>7.1633199999999997E-4</v>
      </c>
      <c r="E541">
        <v>8</v>
      </c>
      <c r="F541">
        <v>8</v>
      </c>
      <c r="G541">
        <v>0</v>
      </c>
      <c r="H541">
        <v>481389</v>
      </c>
      <c r="I541">
        <v>450798</v>
      </c>
      <c r="J541">
        <v>465465</v>
      </c>
      <c r="K541">
        <v>610055</v>
      </c>
      <c r="L541">
        <v>585561</v>
      </c>
      <c r="M541">
        <v>656696</v>
      </c>
      <c r="N541">
        <v>583000</v>
      </c>
      <c r="O541">
        <v>581203</v>
      </c>
      <c r="P541">
        <v>583999</v>
      </c>
      <c r="Q541">
        <v>368887</v>
      </c>
      <c r="R541">
        <v>357718</v>
      </c>
      <c r="S541">
        <v>393002</v>
      </c>
      <c r="T541">
        <v>593599</v>
      </c>
      <c r="U541">
        <v>672447</v>
      </c>
      <c r="V541">
        <v>644466</v>
      </c>
      <c r="W541">
        <v>233894</v>
      </c>
      <c r="X541">
        <v>269820</v>
      </c>
      <c r="Y541">
        <v>259717</v>
      </c>
      <c r="Z541">
        <v>824887</v>
      </c>
      <c r="AA541">
        <v>823395</v>
      </c>
      <c r="AB541">
        <v>897600</v>
      </c>
      <c r="AC541">
        <v>695300</v>
      </c>
      <c r="AD541">
        <v>660911</v>
      </c>
      <c r="AE541">
        <v>709365</v>
      </c>
      <c r="AF541">
        <v>390517</v>
      </c>
      <c r="AG541">
        <v>417472</v>
      </c>
      <c r="AH541">
        <v>463746</v>
      </c>
      <c r="AI541">
        <v>313581</v>
      </c>
      <c r="AJ541">
        <v>300687</v>
      </c>
      <c r="AK541">
        <v>333495</v>
      </c>
      <c r="AL541">
        <v>682381</v>
      </c>
      <c r="AM541">
        <v>887855</v>
      </c>
      <c r="AN541">
        <v>670998</v>
      </c>
      <c r="AO541">
        <v>390220</v>
      </c>
      <c r="AP541">
        <v>541212</v>
      </c>
      <c r="AQ541">
        <v>536013</v>
      </c>
    </row>
    <row r="542" spans="1:43">
      <c r="A542">
        <v>818</v>
      </c>
      <c r="B542" t="s">
        <v>1677</v>
      </c>
      <c r="C542" t="s">
        <v>1678</v>
      </c>
      <c r="D542">
        <v>7.1633199999999997E-4</v>
      </c>
      <c r="E542">
        <v>8</v>
      </c>
      <c r="F542">
        <v>4</v>
      </c>
      <c r="G542">
        <v>4</v>
      </c>
      <c r="H542">
        <v>874884</v>
      </c>
      <c r="I542">
        <v>888575</v>
      </c>
      <c r="J542">
        <v>886739</v>
      </c>
      <c r="K542">
        <v>848238</v>
      </c>
      <c r="L542">
        <v>783505</v>
      </c>
      <c r="M542">
        <v>789837</v>
      </c>
      <c r="N542">
        <v>971281</v>
      </c>
      <c r="O542">
        <v>995872</v>
      </c>
      <c r="P542">
        <v>899152</v>
      </c>
      <c r="Q542">
        <v>732302</v>
      </c>
      <c r="R542">
        <v>776149</v>
      </c>
      <c r="S542">
        <v>685920</v>
      </c>
      <c r="T542">
        <v>1007840</v>
      </c>
      <c r="U542">
        <v>1295300</v>
      </c>
      <c r="V542">
        <v>1272300</v>
      </c>
      <c r="W542">
        <v>633181</v>
      </c>
      <c r="X542">
        <v>643111</v>
      </c>
      <c r="Y542">
        <v>743287</v>
      </c>
      <c r="Z542">
        <v>939582</v>
      </c>
      <c r="AA542">
        <v>916480</v>
      </c>
      <c r="AB542">
        <v>930095</v>
      </c>
      <c r="AC542">
        <v>792026</v>
      </c>
      <c r="AD542">
        <v>786861</v>
      </c>
      <c r="AE542">
        <v>736550</v>
      </c>
      <c r="AF542">
        <v>593972</v>
      </c>
      <c r="AG542">
        <v>741971</v>
      </c>
      <c r="AH542">
        <v>798611</v>
      </c>
      <c r="AI542">
        <v>697511</v>
      </c>
      <c r="AJ542">
        <v>729477</v>
      </c>
      <c r="AK542">
        <v>725246</v>
      </c>
      <c r="AL542">
        <v>678654</v>
      </c>
      <c r="AM542">
        <v>913790</v>
      </c>
      <c r="AN542">
        <v>660280</v>
      </c>
      <c r="AO542">
        <v>483037</v>
      </c>
      <c r="AP542">
        <v>629442</v>
      </c>
      <c r="AQ542">
        <v>657313</v>
      </c>
    </row>
    <row r="543" spans="1:43">
      <c r="A543">
        <v>829</v>
      </c>
      <c r="B543" t="s">
        <v>1699</v>
      </c>
      <c r="C543" t="s">
        <v>1700</v>
      </c>
      <c r="D543">
        <v>7.1633199999999997E-4</v>
      </c>
      <c r="E543">
        <v>8</v>
      </c>
      <c r="F543">
        <v>8</v>
      </c>
      <c r="G543">
        <v>0</v>
      </c>
      <c r="H543">
        <v>354465</v>
      </c>
      <c r="I543">
        <v>391011</v>
      </c>
      <c r="J543">
        <v>400974</v>
      </c>
      <c r="K543">
        <v>605425</v>
      </c>
      <c r="L543">
        <v>520443</v>
      </c>
      <c r="M543">
        <v>622871</v>
      </c>
      <c r="N543">
        <v>633114</v>
      </c>
      <c r="O543">
        <v>652153</v>
      </c>
      <c r="P543">
        <v>615908</v>
      </c>
      <c r="Q543">
        <v>303536</v>
      </c>
      <c r="R543">
        <v>286968</v>
      </c>
      <c r="S543">
        <v>354446</v>
      </c>
      <c r="T543">
        <v>613911</v>
      </c>
      <c r="U543">
        <v>686269</v>
      </c>
      <c r="V543">
        <v>696882</v>
      </c>
      <c r="W543">
        <v>189044</v>
      </c>
      <c r="X543">
        <v>247951</v>
      </c>
      <c r="Y543">
        <v>215007</v>
      </c>
      <c r="Z543">
        <v>1015050</v>
      </c>
      <c r="AA543">
        <v>1064360</v>
      </c>
      <c r="AB543">
        <v>1254210</v>
      </c>
      <c r="AC543">
        <v>444973</v>
      </c>
      <c r="AD543">
        <v>291293</v>
      </c>
      <c r="AE543">
        <v>361779</v>
      </c>
      <c r="AF543">
        <v>298931</v>
      </c>
      <c r="AG543">
        <v>355264</v>
      </c>
      <c r="AH543">
        <v>446327</v>
      </c>
      <c r="AI543">
        <v>444006</v>
      </c>
      <c r="AJ543">
        <v>404394</v>
      </c>
      <c r="AK543">
        <v>410619</v>
      </c>
      <c r="AL543">
        <v>664597</v>
      </c>
      <c r="AM543">
        <v>806984</v>
      </c>
      <c r="AN543">
        <v>605429</v>
      </c>
      <c r="AO543">
        <v>337992</v>
      </c>
      <c r="AP543">
        <v>411657</v>
      </c>
      <c r="AQ543">
        <v>463665</v>
      </c>
    </row>
    <row r="544" spans="1:43">
      <c r="A544">
        <v>861</v>
      </c>
      <c r="B544" t="s">
        <v>1763</v>
      </c>
      <c r="C544" t="s">
        <v>1764</v>
      </c>
      <c r="D544">
        <v>7.1633199999999997E-4</v>
      </c>
      <c r="E544">
        <v>8</v>
      </c>
      <c r="F544">
        <v>8</v>
      </c>
      <c r="G544">
        <v>0</v>
      </c>
      <c r="H544">
        <v>3875340</v>
      </c>
      <c r="I544">
        <v>3737000</v>
      </c>
      <c r="J544">
        <v>4131100</v>
      </c>
      <c r="K544">
        <v>4106050</v>
      </c>
      <c r="L544">
        <v>4017660</v>
      </c>
      <c r="M544">
        <v>4527020</v>
      </c>
      <c r="N544">
        <v>3311170</v>
      </c>
      <c r="O544">
        <v>3364130</v>
      </c>
      <c r="P544">
        <v>3387800</v>
      </c>
      <c r="Q544">
        <v>2572560</v>
      </c>
      <c r="R544">
        <v>2665860</v>
      </c>
      <c r="S544">
        <v>2950300</v>
      </c>
      <c r="T544">
        <v>3291920</v>
      </c>
      <c r="U544">
        <v>3775110</v>
      </c>
      <c r="V544">
        <v>3934410</v>
      </c>
      <c r="W544">
        <v>2421150</v>
      </c>
      <c r="X544">
        <v>2547280</v>
      </c>
      <c r="Y544">
        <v>2849290</v>
      </c>
      <c r="Z544">
        <v>3656360</v>
      </c>
      <c r="AA544">
        <v>3695030</v>
      </c>
      <c r="AB544">
        <v>4201580</v>
      </c>
      <c r="AC544">
        <v>3218340</v>
      </c>
      <c r="AD544">
        <v>3504830</v>
      </c>
      <c r="AE544">
        <v>3765540</v>
      </c>
      <c r="AF544">
        <v>2506110</v>
      </c>
      <c r="AG544">
        <v>2688720</v>
      </c>
      <c r="AH544">
        <v>3249720</v>
      </c>
      <c r="AI544">
        <v>2584660</v>
      </c>
      <c r="AJ544">
        <v>2542830</v>
      </c>
      <c r="AK544">
        <v>2807610</v>
      </c>
      <c r="AL544">
        <v>2263640</v>
      </c>
      <c r="AM544">
        <v>2902840</v>
      </c>
      <c r="AN544">
        <v>2473480</v>
      </c>
      <c r="AO544">
        <v>2020710</v>
      </c>
      <c r="AP544">
        <v>2562760</v>
      </c>
      <c r="AQ544">
        <v>2579090</v>
      </c>
    </row>
    <row r="545" spans="1:43">
      <c r="A545">
        <v>868</v>
      </c>
      <c r="B545" t="s">
        <v>1777</v>
      </c>
      <c r="C545" t="s">
        <v>1778</v>
      </c>
      <c r="D545">
        <v>7.1633199999999997E-4</v>
      </c>
      <c r="E545">
        <v>8</v>
      </c>
      <c r="F545">
        <v>8</v>
      </c>
      <c r="G545">
        <v>0</v>
      </c>
      <c r="H545">
        <v>2487060</v>
      </c>
      <c r="I545">
        <v>2193210</v>
      </c>
      <c r="J545">
        <v>2153850</v>
      </c>
      <c r="K545">
        <v>4001600</v>
      </c>
      <c r="L545">
        <v>3506030</v>
      </c>
      <c r="M545">
        <v>3585150</v>
      </c>
      <c r="N545">
        <v>2547620</v>
      </c>
      <c r="O545">
        <v>2105190</v>
      </c>
      <c r="P545">
        <v>1908800</v>
      </c>
      <c r="Q545">
        <v>1414230</v>
      </c>
      <c r="R545">
        <v>1502460</v>
      </c>
      <c r="S545">
        <v>1629900</v>
      </c>
      <c r="T545">
        <v>3312360</v>
      </c>
      <c r="U545">
        <v>3840060</v>
      </c>
      <c r="V545">
        <v>3919200</v>
      </c>
      <c r="W545">
        <v>1339180</v>
      </c>
      <c r="X545">
        <v>1185680</v>
      </c>
      <c r="Y545">
        <v>1422480</v>
      </c>
      <c r="Z545">
        <v>4931040</v>
      </c>
      <c r="AA545">
        <v>5090530</v>
      </c>
      <c r="AB545">
        <v>5761600</v>
      </c>
      <c r="AC545">
        <v>3357570</v>
      </c>
      <c r="AD545">
        <v>3110680</v>
      </c>
      <c r="AE545">
        <v>2613130</v>
      </c>
      <c r="AF545">
        <v>1525710</v>
      </c>
      <c r="AG545">
        <v>1396050</v>
      </c>
      <c r="AH545">
        <v>1688330</v>
      </c>
      <c r="AI545">
        <v>2020610</v>
      </c>
      <c r="AJ545">
        <v>2161430</v>
      </c>
      <c r="AK545">
        <v>2281230</v>
      </c>
      <c r="AL545">
        <v>3199270</v>
      </c>
      <c r="AM545">
        <v>4142870</v>
      </c>
      <c r="AN545">
        <v>3538480</v>
      </c>
      <c r="AO545">
        <v>2312470</v>
      </c>
      <c r="AP545">
        <v>3221790</v>
      </c>
      <c r="AQ545">
        <v>3211920</v>
      </c>
    </row>
    <row r="546" spans="1:43">
      <c r="A546">
        <v>908</v>
      </c>
      <c r="B546" t="s">
        <v>1857</v>
      </c>
      <c r="C546" t="s">
        <v>1858</v>
      </c>
      <c r="D546">
        <v>7.1633199999999997E-4</v>
      </c>
      <c r="E546">
        <v>8</v>
      </c>
      <c r="F546">
        <v>4</v>
      </c>
      <c r="G546">
        <v>4</v>
      </c>
      <c r="H546">
        <v>2707960</v>
      </c>
      <c r="I546">
        <v>2699140</v>
      </c>
      <c r="J546">
        <v>2879100</v>
      </c>
      <c r="K546">
        <v>2445030</v>
      </c>
      <c r="L546">
        <v>2520580</v>
      </c>
      <c r="M546">
        <v>2543740</v>
      </c>
      <c r="N546">
        <v>1963080</v>
      </c>
      <c r="O546">
        <v>1951660</v>
      </c>
      <c r="P546">
        <v>1978180</v>
      </c>
      <c r="Q546">
        <v>1954950</v>
      </c>
      <c r="R546">
        <v>2049630</v>
      </c>
      <c r="S546">
        <v>2018710</v>
      </c>
      <c r="T546">
        <v>1513350</v>
      </c>
      <c r="U546">
        <v>1748720</v>
      </c>
      <c r="V546">
        <v>1716150</v>
      </c>
      <c r="W546">
        <v>1251530</v>
      </c>
      <c r="X546">
        <v>1291890</v>
      </c>
      <c r="Y546">
        <v>1504240</v>
      </c>
      <c r="Z546">
        <v>2005920</v>
      </c>
      <c r="AA546">
        <v>2124340</v>
      </c>
      <c r="AB546">
        <v>2125570</v>
      </c>
      <c r="AC546">
        <v>2384700</v>
      </c>
      <c r="AD546">
        <v>2379510</v>
      </c>
      <c r="AE546">
        <v>2513450</v>
      </c>
      <c r="AF546">
        <v>1238430</v>
      </c>
      <c r="AG546">
        <v>1406340</v>
      </c>
      <c r="AH546">
        <v>1523570</v>
      </c>
      <c r="AI546">
        <v>1458540</v>
      </c>
      <c r="AJ546">
        <v>1595250</v>
      </c>
      <c r="AK546">
        <v>1595370</v>
      </c>
      <c r="AL546">
        <v>1171130</v>
      </c>
      <c r="AM546">
        <v>1580180</v>
      </c>
      <c r="AN546">
        <v>1258170</v>
      </c>
      <c r="AO546">
        <v>1219710</v>
      </c>
      <c r="AP546">
        <v>1574230</v>
      </c>
      <c r="AQ546">
        <v>1678030</v>
      </c>
    </row>
    <row r="547" spans="1:43">
      <c r="A547">
        <v>925</v>
      </c>
      <c r="B547" t="s">
        <v>1891</v>
      </c>
      <c r="C547" t="s">
        <v>1892</v>
      </c>
      <c r="D547">
        <v>7.1633199999999997E-4</v>
      </c>
      <c r="E547">
        <v>8</v>
      </c>
      <c r="F547">
        <v>8</v>
      </c>
      <c r="G547">
        <v>0</v>
      </c>
      <c r="H547">
        <v>175306</v>
      </c>
      <c r="I547">
        <v>172553</v>
      </c>
      <c r="J547">
        <v>207933</v>
      </c>
      <c r="K547">
        <v>167566</v>
      </c>
      <c r="L547">
        <v>137186</v>
      </c>
      <c r="M547">
        <v>177778</v>
      </c>
      <c r="N547">
        <v>158757</v>
      </c>
      <c r="O547">
        <v>218379</v>
      </c>
      <c r="P547">
        <v>214322</v>
      </c>
      <c r="Q547">
        <v>106043</v>
      </c>
      <c r="R547">
        <v>98244.2</v>
      </c>
      <c r="S547">
        <v>102950</v>
      </c>
      <c r="T547">
        <v>237600</v>
      </c>
      <c r="U547">
        <v>272823</v>
      </c>
      <c r="V547">
        <v>279691</v>
      </c>
      <c r="W547">
        <v>73694.5</v>
      </c>
      <c r="X547">
        <v>96924.2</v>
      </c>
      <c r="Y547">
        <v>106484</v>
      </c>
      <c r="Z547">
        <v>278257</v>
      </c>
      <c r="AA547">
        <v>316962</v>
      </c>
      <c r="AB547">
        <v>337049</v>
      </c>
      <c r="AC547">
        <v>158719</v>
      </c>
      <c r="AD547">
        <v>135428</v>
      </c>
      <c r="AE547">
        <v>181698</v>
      </c>
      <c r="AF547">
        <v>119347</v>
      </c>
      <c r="AG547">
        <v>167486</v>
      </c>
      <c r="AH547">
        <v>158946</v>
      </c>
      <c r="AI547">
        <v>84206.6</v>
      </c>
      <c r="AJ547">
        <v>81741.2</v>
      </c>
      <c r="AK547">
        <v>109897</v>
      </c>
      <c r="AL547">
        <v>301352</v>
      </c>
      <c r="AM547">
        <v>438631</v>
      </c>
      <c r="AN547">
        <v>317562</v>
      </c>
      <c r="AO547">
        <v>146635</v>
      </c>
      <c r="AP547">
        <v>204550</v>
      </c>
      <c r="AQ547">
        <v>244192</v>
      </c>
    </row>
    <row r="548" spans="1:43">
      <c r="A548">
        <v>974</v>
      </c>
      <c r="B548" t="s">
        <v>1989</v>
      </c>
      <c r="C548" t="s">
        <v>1990</v>
      </c>
      <c r="D548">
        <v>7.1633199999999997E-4</v>
      </c>
      <c r="E548">
        <v>8</v>
      </c>
      <c r="F548">
        <v>8</v>
      </c>
      <c r="G548">
        <v>0</v>
      </c>
      <c r="H548">
        <v>66614</v>
      </c>
      <c r="I548">
        <v>70594.100000000006</v>
      </c>
      <c r="J548">
        <v>57881.599999999999</v>
      </c>
      <c r="K548">
        <v>60306.3</v>
      </c>
      <c r="L548">
        <v>48921.5</v>
      </c>
      <c r="M548">
        <v>25079.5</v>
      </c>
      <c r="N548">
        <v>64046</v>
      </c>
      <c r="O548">
        <v>70178.2</v>
      </c>
      <c r="P548">
        <v>66893.399999999994</v>
      </c>
      <c r="Q548">
        <v>53109.1</v>
      </c>
      <c r="R548">
        <v>48504.800000000003</v>
      </c>
      <c r="S548">
        <v>46567.3</v>
      </c>
      <c r="T548">
        <v>54529.1</v>
      </c>
      <c r="U548">
        <v>54821.4</v>
      </c>
      <c r="V548">
        <v>78932</v>
      </c>
      <c r="W548">
        <v>60571.199999999997</v>
      </c>
      <c r="X548">
        <v>59161.599999999999</v>
      </c>
      <c r="Y548">
        <v>54061.1</v>
      </c>
      <c r="Z548">
        <v>237796</v>
      </c>
      <c r="AA548">
        <v>247388</v>
      </c>
      <c r="AB548">
        <v>237095</v>
      </c>
      <c r="AC548">
        <v>149004</v>
      </c>
      <c r="AD548">
        <v>172547</v>
      </c>
      <c r="AE548">
        <v>164200</v>
      </c>
      <c r="AF548">
        <v>303723</v>
      </c>
      <c r="AG548">
        <v>326068</v>
      </c>
      <c r="AH548">
        <v>303858</v>
      </c>
      <c r="AI548">
        <v>151433</v>
      </c>
      <c r="AJ548">
        <v>146552</v>
      </c>
      <c r="AK548">
        <v>177910</v>
      </c>
      <c r="AL548">
        <v>372503</v>
      </c>
      <c r="AM548">
        <v>511336</v>
      </c>
      <c r="AN548">
        <v>424876</v>
      </c>
      <c r="AO548">
        <v>128982</v>
      </c>
      <c r="AP548">
        <v>201830</v>
      </c>
      <c r="AQ548">
        <v>184455</v>
      </c>
    </row>
    <row r="549" spans="1:43">
      <c r="A549">
        <v>978</v>
      </c>
      <c r="B549" t="s">
        <v>1997</v>
      </c>
      <c r="C549" t="s">
        <v>1998</v>
      </c>
      <c r="D549">
        <v>7.1633199999999997E-4</v>
      </c>
      <c r="E549">
        <v>8</v>
      </c>
      <c r="F549">
        <v>8</v>
      </c>
      <c r="G549">
        <v>0</v>
      </c>
      <c r="H549">
        <v>117998</v>
      </c>
      <c r="I549">
        <v>135646</v>
      </c>
      <c r="J549">
        <v>138701</v>
      </c>
      <c r="K549">
        <v>193958</v>
      </c>
      <c r="L549">
        <v>181621</v>
      </c>
      <c r="M549">
        <v>199398</v>
      </c>
      <c r="N549">
        <v>213368</v>
      </c>
      <c r="O549">
        <v>164096</v>
      </c>
      <c r="P549">
        <v>203351</v>
      </c>
      <c r="Q549">
        <v>87924.2</v>
      </c>
      <c r="R549">
        <v>59884.9</v>
      </c>
      <c r="S549">
        <v>111132</v>
      </c>
      <c r="T549">
        <v>158450</v>
      </c>
      <c r="U549">
        <v>249557</v>
      </c>
      <c r="V549">
        <v>229661</v>
      </c>
      <c r="W549">
        <v>66188.3</v>
      </c>
      <c r="X549">
        <v>68312.7</v>
      </c>
      <c r="Y549">
        <v>62508.2</v>
      </c>
      <c r="Z549">
        <v>178874</v>
      </c>
      <c r="AA549">
        <v>205451</v>
      </c>
      <c r="AB549">
        <v>217370</v>
      </c>
      <c r="AC549">
        <v>111293</v>
      </c>
      <c r="AD549">
        <v>152312</v>
      </c>
      <c r="AE549">
        <v>145497</v>
      </c>
      <c r="AF549">
        <v>80479.899999999994</v>
      </c>
      <c r="AG549">
        <v>83473.7</v>
      </c>
      <c r="AH549">
        <v>130146</v>
      </c>
      <c r="AI549">
        <v>109125</v>
      </c>
      <c r="AJ549">
        <v>90645.3</v>
      </c>
      <c r="AK549">
        <v>104162</v>
      </c>
      <c r="AL549">
        <v>192303</v>
      </c>
      <c r="AM549">
        <v>350326</v>
      </c>
      <c r="AN549">
        <v>243387</v>
      </c>
      <c r="AO549">
        <v>90652.3</v>
      </c>
      <c r="AP549">
        <v>131515</v>
      </c>
      <c r="AQ549">
        <v>152674</v>
      </c>
    </row>
    <row r="550" spans="1:43">
      <c r="A550">
        <v>994</v>
      </c>
      <c r="B550" t="s">
        <v>2029</v>
      </c>
      <c r="C550" t="s">
        <v>2030</v>
      </c>
      <c r="D550">
        <v>4.4570499999999997E-3</v>
      </c>
      <c r="E550">
        <v>8</v>
      </c>
      <c r="F550">
        <v>6</v>
      </c>
      <c r="G550">
        <v>2</v>
      </c>
      <c r="H550">
        <v>184146</v>
      </c>
      <c r="I550">
        <v>217411</v>
      </c>
      <c r="J550">
        <v>194941</v>
      </c>
      <c r="K550">
        <v>262252</v>
      </c>
      <c r="L550">
        <v>279844</v>
      </c>
      <c r="M550">
        <v>324748</v>
      </c>
      <c r="N550">
        <v>510975</v>
      </c>
      <c r="O550">
        <v>607037</v>
      </c>
      <c r="P550">
        <v>758311</v>
      </c>
      <c r="Q550">
        <v>217889</v>
      </c>
      <c r="R550">
        <v>357221</v>
      </c>
      <c r="S550">
        <v>345885</v>
      </c>
      <c r="T550">
        <v>668778</v>
      </c>
      <c r="U550">
        <v>644481</v>
      </c>
      <c r="V550">
        <v>742885</v>
      </c>
      <c r="W550">
        <v>243263</v>
      </c>
      <c r="X550">
        <v>273408</v>
      </c>
      <c r="Y550">
        <v>189045</v>
      </c>
      <c r="Z550">
        <v>413847</v>
      </c>
      <c r="AA550">
        <v>496051</v>
      </c>
      <c r="AB550">
        <v>513167</v>
      </c>
      <c r="AC550">
        <v>509047</v>
      </c>
      <c r="AD550">
        <v>432276</v>
      </c>
      <c r="AE550">
        <v>498608</v>
      </c>
      <c r="AF550">
        <v>308710</v>
      </c>
      <c r="AG550">
        <v>393449</v>
      </c>
      <c r="AH550">
        <v>252046</v>
      </c>
      <c r="AI550">
        <v>515148</v>
      </c>
      <c r="AJ550">
        <v>750618</v>
      </c>
      <c r="AK550">
        <v>275488</v>
      </c>
      <c r="AL550">
        <v>250067</v>
      </c>
      <c r="AM550">
        <v>551801</v>
      </c>
      <c r="AN550">
        <v>203822</v>
      </c>
      <c r="AO550">
        <v>75623.8</v>
      </c>
      <c r="AP550">
        <v>188246</v>
      </c>
      <c r="AQ550">
        <v>118857</v>
      </c>
    </row>
    <row r="551" spans="1:43">
      <c r="A551">
        <v>1035</v>
      </c>
      <c r="B551" t="s">
        <v>2111</v>
      </c>
      <c r="C551" t="s">
        <v>2112</v>
      </c>
      <c r="D551">
        <v>7.1633199999999997E-4</v>
      </c>
      <c r="E551">
        <v>8</v>
      </c>
      <c r="F551">
        <v>8</v>
      </c>
      <c r="G551">
        <v>0</v>
      </c>
      <c r="H551">
        <v>172354</v>
      </c>
      <c r="I551">
        <v>103843</v>
      </c>
      <c r="J551">
        <v>153731</v>
      </c>
      <c r="K551">
        <v>143177</v>
      </c>
      <c r="L551">
        <v>189526</v>
      </c>
      <c r="M551">
        <v>199000</v>
      </c>
      <c r="N551">
        <v>122763</v>
      </c>
      <c r="O551">
        <v>138340</v>
      </c>
      <c r="P551">
        <v>100636</v>
      </c>
      <c r="Q551">
        <v>70899.899999999994</v>
      </c>
      <c r="R551">
        <v>94129.4</v>
      </c>
      <c r="S551">
        <v>108663</v>
      </c>
      <c r="T551">
        <v>155571</v>
      </c>
      <c r="U551">
        <v>169949</v>
      </c>
      <c r="V551">
        <v>211260</v>
      </c>
      <c r="W551">
        <v>90945.3</v>
      </c>
      <c r="X551">
        <v>73378.399999999994</v>
      </c>
      <c r="Y551">
        <v>74553.600000000006</v>
      </c>
      <c r="Z551">
        <v>297690</v>
      </c>
      <c r="AA551">
        <v>282017</v>
      </c>
      <c r="AB551">
        <v>283020</v>
      </c>
      <c r="AC551">
        <v>204645</v>
      </c>
      <c r="AD551">
        <v>159201</v>
      </c>
      <c r="AE551">
        <v>232237</v>
      </c>
      <c r="AF551">
        <v>131108</v>
      </c>
      <c r="AG551">
        <v>125180</v>
      </c>
      <c r="AH551">
        <v>86794.2</v>
      </c>
      <c r="AI551">
        <v>80592.3</v>
      </c>
      <c r="AJ551">
        <v>117452</v>
      </c>
      <c r="AK551">
        <v>73940.2</v>
      </c>
      <c r="AL551">
        <v>245324</v>
      </c>
      <c r="AM551">
        <v>307363</v>
      </c>
      <c r="AN551">
        <v>256045</v>
      </c>
      <c r="AO551">
        <v>211855</v>
      </c>
      <c r="AP551">
        <v>282534</v>
      </c>
      <c r="AQ551">
        <v>284675</v>
      </c>
    </row>
    <row r="552" spans="1:43">
      <c r="A552">
        <v>1079</v>
      </c>
      <c r="B552" t="s">
        <v>2199</v>
      </c>
      <c r="C552" t="s">
        <v>2200</v>
      </c>
      <c r="D552">
        <v>7.1633199999999997E-4</v>
      </c>
      <c r="E552">
        <v>8</v>
      </c>
      <c r="F552">
        <v>3</v>
      </c>
      <c r="G552">
        <v>5</v>
      </c>
      <c r="H552">
        <v>2759240</v>
      </c>
      <c r="I552">
        <v>2379860</v>
      </c>
      <c r="J552">
        <v>2433180</v>
      </c>
      <c r="K552">
        <v>3089230</v>
      </c>
      <c r="L552">
        <v>2864340</v>
      </c>
      <c r="M552">
        <v>3129670</v>
      </c>
      <c r="N552">
        <v>2792620</v>
      </c>
      <c r="O552">
        <v>2782810</v>
      </c>
      <c r="P552">
        <v>2587840</v>
      </c>
      <c r="Q552">
        <v>1911230</v>
      </c>
      <c r="R552">
        <v>1969910</v>
      </c>
      <c r="S552">
        <v>2089290</v>
      </c>
      <c r="T552">
        <v>1975940</v>
      </c>
      <c r="U552">
        <v>1903730</v>
      </c>
      <c r="V552">
        <v>1867820</v>
      </c>
      <c r="W552">
        <v>1498180</v>
      </c>
      <c r="X552">
        <v>1208890</v>
      </c>
      <c r="Y552">
        <v>1468510</v>
      </c>
      <c r="Z552">
        <v>2819180</v>
      </c>
      <c r="AA552">
        <v>2640940</v>
      </c>
      <c r="AB552">
        <v>2897800</v>
      </c>
      <c r="AC552">
        <v>2345450</v>
      </c>
      <c r="AD552">
        <v>1965560</v>
      </c>
      <c r="AE552">
        <v>2195840</v>
      </c>
      <c r="AF552">
        <v>1597720</v>
      </c>
      <c r="AG552">
        <v>1326730</v>
      </c>
      <c r="AH552">
        <v>1723590</v>
      </c>
      <c r="AI552">
        <v>1866450</v>
      </c>
      <c r="AJ552">
        <v>1883890</v>
      </c>
      <c r="AK552">
        <v>2009850</v>
      </c>
      <c r="AL552">
        <v>1928780</v>
      </c>
      <c r="AM552">
        <v>2565150</v>
      </c>
      <c r="AN552">
        <v>1888710</v>
      </c>
      <c r="AO552">
        <v>1244110</v>
      </c>
      <c r="AP552">
        <v>1775220</v>
      </c>
      <c r="AQ552">
        <v>1476100</v>
      </c>
    </row>
    <row r="553" spans="1:43">
      <c r="A553">
        <v>1111</v>
      </c>
      <c r="B553" t="s">
        <v>2263</v>
      </c>
      <c r="C553" t="s">
        <v>2264</v>
      </c>
      <c r="D553">
        <v>3.0372099999999998E-3</v>
      </c>
      <c r="E553">
        <v>8</v>
      </c>
      <c r="F553">
        <v>5</v>
      </c>
      <c r="G553">
        <v>3</v>
      </c>
      <c r="H553">
        <v>426802</v>
      </c>
      <c r="I553">
        <v>378044</v>
      </c>
      <c r="J553">
        <v>464488</v>
      </c>
      <c r="K553">
        <v>103558</v>
      </c>
      <c r="L553">
        <v>82317.3</v>
      </c>
      <c r="M553">
        <v>69943.3</v>
      </c>
      <c r="N553">
        <v>459696</v>
      </c>
      <c r="O553">
        <v>518046</v>
      </c>
      <c r="P553">
        <v>552395</v>
      </c>
      <c r="Q553">
        <v>121176</v>
      </c>
      <c r="R553">
        <v>106507</v>
      </c>
      <c r="S553">
        <v>131914</v>
      </c>
      <c r="T553">
        <v>363370</v>
      </c>
      <c r="U553">
        <v>457543</v>
      </c>
      <c r="V553">
        <v>421290</v>
      </c>
      <c r="W553">
        <v>67724.899999999994</v>
      </c>
      <c r="X553">
        <v>81864.7</v>
      </c>
      <c r="Y553">
        <v>94912.2</v>
      </c>
      <c r="Z553">
        <v>918126</v>
      </c>
      <c r="AA553">
        <v>865321</v>
      </c>
      <c r="AB553">
        <v>1053520</v>
      </c>
      <c r="AC553">
        <v>138233</v>
      </c>
      <c r="AD553">
        <v>119443</v>
      </c>
      <c r="AE553">
        <v>137602</v>
      </c>
      <c r="AF553">
        <v>477390</v>
      </c>
      <c r="AG553">
        <v>506883</v>
      </c>
      <c r="AH553">
        <v>591396</v>
      </c>
      <c r="AI553">
        <v>113768</v>
      </c>
      <c r="AJ553">
        <v>151838</v>
      </c>
      <c r="AK553">
        <v>154919</v>
      </c>
      <c r="AL553">
        <v>909545</v>
      </c>
      <c r="AM553">
        <v>1262720</v>
      </c>
      <c r="AN553">
        <v>953113</v>
      </c>
      <c r="AO553">
        <v>239241</v>
      </c>
      <c r="AP553">
        <v>362753</v>
      </c>
      <c r="AQ553">
        <v>220704</v>
      </c>
    </row>
    <row r="554" spans="1:43">
      <c r="A554">
        <v>1121</v>
      </c>
      <c r="B554" t="s">
        <v>2283</v>
      </c>
      <c r="C554" t="s">
        <v>2284</v>
      </c>
      <c r="D554">
        <v>7.1633199999999997E-4</v>
      </c>
      <c r="E554">
        <v>8</v>
      </c>
      <c r="F554">
        <v>7</v>
      </c>
      <c r="G554">
        <v>1</v>
      </c>
      <c r="H554">
        <v>345321</v>
      </c>
      <c r="I554">
        <v>265857</v>
      </c>
      <c r="J554">
        <v>323724</v>
      </c>
      <c r="K554">
        <v>163847</v>
      </c>
      <c r="L554">
        <v>193599</v>
      </c>
      <c r="M554">
        <v>209303</v>
      </c>
      <c r="N554">
        <v>245085</v>
      </c>
      <c r="O554">
        <v>353961</v>
      </c>
      <c r="P554">
        <v>319781</v>
      </c>
      <c r="Q554">
        <v>151855</v>
      </c>
      <c r="R554">
        <v>170376</v>
      </c>
      <c r="S554">
        <v>197382</v>
      </c>
      <c r="T554">
        <v>259911</v>
      </c>
      <c r="U554">
        <v>420400</v>
      </c>
      <c r="V554">
        <v>377342</v>
      </c>
      <c r="W554">
        <v>151108</v>
      </c>
      <c r="X554">
        <v>106111</v>
      </c>
      <c r="Y554">
        <v>190724</v>
      </c>
      <c r="Z554">
        <v>371491</v>
      </c>
      <c r="AA554">
        <v>451819</v>
      </c>
      <c r="AB554">
        <v>513639</v>
      </c>
      <c r="AC554">
        <v>213597</v>
      </c>
      <c r="AD554">
        <v>197775</v>
      </c>
      <c r="AE554">
        <v>253768</v>
      </c>
      <c r="AF554">
        <v>136248</v>
      </c>
      <c r="AG554">
        <v>165390</v>
      </c>
      <c r="AH554">
        <v>289525</v>
      </c>
      <c r="AI554">
        <v>108288</v>
      </c>
      <c r="AJ554">
        <v>132826</v>
      </c>
      <c r="AK554">
        <v>168544</v>
      </c>
      <c r="AL554">
        <v>412326</v>
      </c>
      <c r="AM554">
        <v>588538</v>
      </c>
      <c r="AN554">
        <v>447997</v>
      </c>
      <c r="AO554">
        <v>184765</v>
      </c>
      <c r="AP554">
        <v>247862</v>
      </c>
      <c r="AQ554">
        <v>243823</v>
      </c>
    </row>
    <row r="555" spans="1:43">
      <c r="A555">
        <v>1129</v>
      </c>
      <c r="B555" t="s">
        <v>2299</v>
      </c>
      <c r="C555" t="s">
        <v>2300</v>
      </c>
      <c r="D555">
        <v>7.1633199999999997E-4</v>
      </c>
      <c r="E555">
        <v>8</v>
      </c>
      <c r="F555">
        <v>8</v>
      </c>
      <c r="G555">
        <v>0</v>
      </c>
      <c r="H555">
        <v>102926</v>
      </c>
      <c r="I555">
        <v>103810</v>
      </c>
      <c r="J555">
        <v>103927</v>
      </c>
      <c r="K555">
        <v>164006</v>
      </c>
      <c r="L555">
        <v>170777</v>
      </c>
      <c r="M555">
        <v>166603</v>
      </c>
      <c r="N555">
        <v>278731</v>
      </c>
      <c r="O555">
        <v>287884</v>
      </c>
      <c r="P555">
        <v>287015</v>
      </c>
      <c r="Q555">
        <v>235865</v>
      </c>
      <c r="R555">
        <v>244531</v>
      </c>
      <c r="S555">
        <v>235769</v>
      </c>
      <c r="T555">
        <v>164921</v>
      </c>
      <c r="U555">
        <v>183890</v>
      </c>
      <c r="V555">
        <v>178296</v>
      </c>
      <c r="W555">
        <v>128101</v>
      </c>
      <c r="X555">
        <v>140879</v>
      </c>
      <c r="Y555">
        <v>140115</v>
      </c>
      <c r="Z555">
        <v>324487</v>
      </c>
      <c r="AA555">
        <v>322061</v>
      </c>
      <c r="AB555">
        <v>328621</v>
      </c>
      <c r="AC555">
        <v>318700</v>
      </c>
      <c r="AD555">
        <v>314968</v>
      </c>
      <c r="AE555">
        <v>349864</v>
      </c>
      <c r="AF555">
        <v>258773</v>
      </c>
      <c r="AG555">
        <v>261606</v>
      </c>
      <c r="AH555">
        <v>255094</v>
      </c>
      <c r="AI555">
        <v>249182</v>
      </c>
      <c r="AJ555">
        <v>263823</v>
      </c>
      <c r="AK555">
        <v>242329</v>
      </c>
      <c r="AL555">
        <v>139869</v>
      </c>
      <c r="AM555">
        <v>208216</v>
      </c>
      <c r="AN555">
        <v>141920</v>
      </c>
      <c r="AO555">
        <v>127128</v>
      </c>
      <c r="AP555">
        <v>171187</v>
      </c>
      <c r="AQ555">
        <v>186295</v>
      </c>
    </row>
    <row r="556" spans="1:43">
      <c r="A556">
        <v>1151</v>
      </c>
      <c r="B556" t="s">
        <v>2343</v>
      </c>
      <c r="C556" t="s">
        <v>2344</v>
      </c>
      <c r="D556">
        <v>7.1633199999999997E-4</v>
      </c>
      <c r="E556">
        <v>8</v>
      </c>
      <c r="F556">
        <v>8</v>
      </c>
      <c r="G556">
        <v>0</v>
      </c>
      <c r="H556">
        <v>608002</v>
      </c>
      <c r="I556">
        <v>518403</v>
      </c>
      <c r="J556">
        <v>565471</v>
      </c>
      <c r="K556">
        <v>950490</v>
      </c>
      <c r="L556">
        <v>937964</v>
      </c>
      <c r="M556">
        <v>990545</v>
      </c>
      <c r="N556">
        <v>467633</v>
      </c>
      <c r="O556">
        <v>507826</v>
      </c>
      <c r="P556">
        <v>494403</v>
      </c>
      <c r="Q556">
        <v>422055</v>
      </c>
      <c r="R556">
        <v>376439</v>
      </c>
      <c r="S556">
        <v>384628</v>
      </c>
      <c r="T556">
        <v>517056</v>
      </c>
      <c r="U556">
        <v>657882</v>
      </c>
      <c r="V556">
        <v>611989</v>
      </c>
      <c r="W556">
        <v>273841</v>
      </c>
      <c r="X556">
        <v>290637</v>
      </c>
      <c r="Y556">
        <v>291683</v>
      </c>
      <c r="Z556">
        <v>1128200</v>
      </c>
      <c r="AA556">
        <v>1125210</v>
      </c>
      <c r="AB556">
        <v>1192610</v>
      </c>
      <c r="AC556">
        <v>933847</v>
      </c>
      <c r="AD556">
        <v>815685</v>
      </c>
      <c r="AE556">
        <v>937661</v>
      </c>
      <c r="AF556">
        <v>399816</v>
      </c>
      <c r="AG556">
        <v>442790</v>
      </c>
      <c r="AH556">
        <v>380496</v>
      </c>
      <c r="AI556">
        <v>316136</v>
      </c>
      <c r="AJ556">
        <v>431024</v>
      </c>
      <c r="AK556">
        <v>384308</v>
      </c>
      <c r="AL556">
        <v>826746</v>
      </c>
      <c r="AM556">
        <v>1131560</v>
      </c>
      <c r="AN556">
        <v>884971</v>
      </c>
      <c r="AO556">
        <v>736735</v>
      </c>
      <c r="AP556">
        <v>975558</v>
      </c>
      <c r="AQ556">
        <v>1035710</v>
      </c>
    </row>
    <row r="557" spans="1:43">
      <c r="A557">
        <v>1159</v>
      </c>
      <c r="B557" t="s">
        <v>2359</v>
      </c>
      <c r="C557" t="s">
        <v>2360</v>
      </c>
      <c r="D557">
        <v>7.1633199999999997E-4</v>
      </c>
      <c r="E557">
        <v>8</v>
      </c>
      <c r="F557">
        <v>8</v>
      </c>
      <c r="G557">
        <v>0</v>
      </c>
      <c r="H557">
        <v>292268</v>
      </c>
      <c r="I557">
        <v>336163</v>
      </c>
      <c r="J557">
        <v>319949</v>
      </c>
      <c r="K557">
        <v>495637</v>
      </c>
      <c r="L557">
        <v>483563</v>
      </c>
      <c r="M557">
        <v>594674</v>
      </c>
      <c r="N557">
        <v>677411</v>
      </c>
      <c r="O557">
        <v>677977</v>
      </c>
      <c r="P557">
        <v>721989</v>
      </c>
      <c r="Q557">
        <v>479857</v>
      </c>
      <c r="R557">
        <v>426799</v>
      </c>
      <c r="S557">
        <v>533388</v>
      </c>
      <c r="T557">
        <v>493867</v>
      </c>
      <c r="U557">
        <v>478531</v>
      </c>
      <c r="V557">
        <v>441460</v>
      </c>
      <c r="W557">
        <v>283160</v>
      </c>
      <c r="X557">
        <v>340864</v>
      </c>
      <c r="Y557">
        <v>327377</v>
      </c>
      <c r="Z557">
        <v>1129370</v>
      </c>
      <c r="AA557">
        <v>1187250</v>
      </c>
      <c r="AB557">
        <v>1249620</v>
      </c>
      <c r="AC557">
        <v>805199</v>
      </c>
      <c r="AD557">
        <v>676637</v>
      </c>
      <c r="AE557">
        <v>870077</v>
      </c>
      <c r="AF557">
        <v>475227</v>
      </c>
      <c r="AG557">
        <v>600217</v>
      </c>
      <c r="AH557">
        <v>705168</v>
      </c>
      <c r="AI557">
        <v>746938</v>
      </c>
      <c r="AJ557">
        <v>695927</v>
      </c>
      <c r="AK557">
        <v>810434</v>
      </c>
      <c r="AL557">
        <v>510790</v>
      </c>
      <c r="AM557">
        <v>774697</v>
      </c>
      <c r="AN557">
        <v>464328</v>
      </c>
      <c r="AO557">
        <v>469627</v>
      </c>
      <c r="AP557">
        <v>707866</v>
      </c>
      <c r="AQ557">
        <v>711631</v>
      </c>
    </row>
    <row r="558" spans="1:43">
      <c r="A558">
        <v>1195</v>
      </c>
      <c r="B558" t="s">
        <v>2431</v>
      </c>
      <c r="C558" t="s">
        <v>2432</v>
      </c>
      <c r="D558">
        <v>7.1633199999999997E-4</v>
      </c>
      <c r="E558">
        <v>8</v>
      </c>
      <c r="F558">
        <v>8</v>
      </c>
      <c r="G558">
        <v>0</v>
      </c>
      <c r="H558">
        <v>1254110</v>
      </c>
      <c r="I558">
        <v>1231440</v>
      </c>
      <c r="J558">
        <v>1217890</v>
      </c>
      <c r="K558">
        <v>1697500</v>
      </c>
      <c r="L558">
        <v>1696380</v>
      </c>
      <c r="M558">
        <v>1870040</v>
      </c>
      <c r="N558">
        <v>1785110</v>
      </c>
      <c r="O558">
        <v>1782100</v>
      </c>
      <c r="P558">
        <v>1880810</v>
      </c>
      <c r="Q558">
        <v>1397230</v>
      </c>
      <c r="R558">
        <v>1459190</v>
      </c>
      <c r="S558">
        <v>1411840</v>
      </c>
      <c r="T558">
        <v>1357230</v>
      </c>
      <c r="U558">
        <v>1586050</v>
      </c>
      <c r="V558">
        <v>1681750</v>
      </c>
      <c r="W558">
        <v>719353</v>
      </c>
      <c r="X558">
        <v>827475</v>
      </c>
      <c r="Y558">
        <v>710872</v>
      </c>
      <c r="Z558">
        <v>2806320</v>
      </c>
      <c r="AA558">
        <v>3099500</v>
      </c>
      <c r="AB558">
        <v>3070260</v>
      </c>
      <c r="AC558">
        <v>3286960</v>
      </c>
      <c r="AD558">
        <v>3260620</v>
      </c>
      <c r="AE558">
        <v>3909380</v>
      </c>
      <c r="AF558">
        <v>1328780</v>
      </c>
      <c r="AG558">
        <v>1465570</v>
      </c>
      <c r="AH558">
        <v>1296650</v>
      </c>
      <c r="AI558">
        <v>992184</v>
      </c>
      <c r="AJ558">
        <v>1031080</v>
      </c>
      <c r="AK558">
        <v>1145090</v>
      </c>
      <c r="AL558">
        <v>2601050</v>
      </c>
      <c r="AM558">
        <v>3642550</v>
      </c>
      <c r="AN558">
        <v>2654280</v>
      </c>
      <c r="AO558">
        <v>2136250</v>
      </c>
      <c r="AP558">
        <v>2601960</v>
      </c>
      <c r="AQ558">
        <v>3041700</v>
      </c>
    </row>
    <row r="559" spans="1:43">
      <c r="A559">
        <v>1298</v>
      </c>
      <c r="B559" t="s">
        <v>2637</v>
      </c>
      <c r="C559" t="s">
        <v>2638</v>
      </c>
      <c r="D559">
        <v>4.7990400000000001E-3</v>
      </c>
      <c r="E559">
        <v>8</v>
      </c>
      <c r="F559">
        <v>7</v>
      </c>
      <c r="G559">
        <v>1</v>
      </c>
      <c r="H559">
        <v>329926</v>
      </c>
      <c r="I559">
        <v>278700</v>
      </c>
      <c r="J559">
        <v>317206</v>
      </c>
      <c r="K559">
        <v>273117</v>
      </c>
      <c r="L559">
        <v>144844</v>
      </c>
      <c r="M559">
        <v>265145</v>
      </c>
      <c r="N559">
        <v>330713</v>
      </c>
      <c r="O559">
        <v>312461</v>
      </c>
      <c r="P559">
        <v>465848</v>
      </c>
      <c r="Q559">
        <v>272100</v>
      </c>
      <c r="R559">
        <v>172154</v>
      </c>
      <c r="S559">
        <v>294094</v>
      </c>
      <c r="T559">
        <v>346635</v>
      </c>
      <c r="U559">
        <v>385689</v>
      </c>
      <c r="V559">
        <v>422974</v>
      </c>
      <c r="W559">
        <v>150252</v>
      </c>
      <c r="X559">
        <v>193885</v>
      </c>
      <c r="Y559">
        <v>247377</v>
      </c>
      <c r="Z559">
        <v>605909</v>
      </c>
      <c r="AA559">
        <v>619277</v>
      </c>
      <c r="AB559">
        <v>800900</v>
      </c>
      <c r="AC559">
        <v>441544</v>
      </c>
      <c r="AD559">
        <v>362078</v>
      </c>
      <c r="AE559">
        <v>448090</v>
      </c>
      <c r="AF559">
        <v>291023</v>
      </c>
      <c r="AG559">
        <v>242743</v>
      </c>
      <c r="AH559">
        <v>576704</v>
      </c>
      <c r="AI559">
        <v>225018</v>
      </c>
      <c r="AJ559">
        <v>264398</v>
      </c>
      <c r="AK559">
        <v>371660</v>
      </c>
      <c r="AL559">
        <v>540824</v>
      </c>
      <c r="AM559">
        <v>756163</v>
      </c>
      <c r="AN559">
        <v>600887</v>
      </c>
      <c r="AO559">
        <v>249430</v>
      </c>
      <c r="AP559">
        <v>440006</v>
      </c>
      <c r="AQ559">
        <v>435317</v>
      </c>
    </row>
    <row r="560" spans="1:43">
      <c r="A560">
        <v>1324</v>
      </c>
      <c r="B560" t="s">
        <v>2689</v>
      </c>
      <c r="C560" t="s">
        <v>2690</v>
      </c>
      <c r="D560">
        <v>1.51439E-3</v>
      </c>
      <c r="E560">
        <v>8</v>
      </c>
      <c r="F560">
        <v>8</v>
      </c>
      <c r="G560">
        <v>0</v>
      </c>
      <c r="H560">
        <v>229414</v>
      </c>
      <c r="I560">
        <v>212168</v>
      </c>
      <c r="J560">
        <v>248704</v>
      </c>
      <c r="K560">
        <v>63506.3</v>
      </c>
      <c r="L560">
        <v>38037.5</v>
      </c>
      <c r="M560">
        <v>51961.3</v>
      </c>
      <c r="N560">
        <v>200155</v>
      </c>
      <c r="O560">
        <v>212185</v>
      </c>
      <c r="P560">
        <v>236717</v>
      </c>
      <c r="Q560">
        <v>32500.6</v>
      </c>
      <c r="R560">
        <v>41731.800000000003</v>
      </c>
      <c r="S560">
        <v>74851.899999999994</v>
      </c>
      <c r="T560">
        <v>236060</v>
      </c>
      <c r="U560">
        <v>262003</v>
      </c>
      <c r="V560">
        <v>313374</v>
      </c>
      <c r="W560">
        <v>51917.9</v>
      </c>
      <c r="X560">
        <v>49472.2</v>
      </c>
      <c r="Y560">
        <v>44944.6</v>
      </c>
      <c r="Z560">
        <v>357608</v>
      </c>
      <c r="AA560">
        <v>332050</v>
      </c>
      <c r="AB560">
        <v>407717</v>
      </c>
      <c r="AC560">
        <v>80500.100000000006</v>
      </c>
      <c r="AD560">
        <v>83409.399999999994</v>
      </c>
      <c r="AE560">
        <v>114834</v>
      </c>
      <c r="AF560">
        <v>156174</v>
      </c>
      <c r="AG560">
        <v>188285</v>
      </c>
      <c r="AH560">
        <v>207872</v>
      </c>
      <c r="AI560">
        <v>50976.9</v>
      </c>
      <c r="AJ560">
        <v>58500.1</v>
      </c>
      <c r="AK560">
        <v>39676</v>
      </c>
      <c r="AL560">
        <v>203672</v>
      </c>
      <c r="AM560">
        <v>270591</v>
      </c>
      <c r="AN560">
        <v>236468</v>
      </c>
      <c r="AO560">
        <v>52818.2</v>
      </c>
      <c r="AP560">
        <v>134429</v>
      </c>
      <c r="AQ560">
        <v>68603.600000000006</v>
      </c>
    </row>
    <row r="561" spans="1:43">
      <c r="A561">
        <v>1358</v>
      </c>
      <c r="B561" t="s">
        <v>2757</v>
      </c>
      <c r="C561" t="s">
        <v>2758</v>
      </c>
      <c r="D561">
        <v>7.1633199999999997E-4</v>
      </c>
      <c r="E561">
        <v>8</v>
      </c>
      <c r="F561">
        <v>8</v>
      </c>
      <c r="G561">
        <v>0</v>
      </c>
      <c r="H561">
        <v>2112240</v>
      </c>
      <c r="I561">
        <v>1978750</v>
      </c>
      <c r="J561">
        <v>2229460</v>
      </c>
      <c r="K561">
        <v>2460390</v>
      </c>
      <c r="L561">
        <v>2367410</v>
      </c>
      <c r="M561">
        <v>2511640</v>
      </c>
      <c r="N561">
        <v>2251510</v>
      </c>
      <c r="O561">
        <v>2275870</v>
      </c>
      <c r="P561">
        <v>2573080</v>
      </c>
      <c r="Q561">
        <v>2049540</v>
      </c>
      <c r="R561">
        <v>2063060</v>
      </c>
      <c r="S561">
        <v>2398140</v>
      </c>
      <c r="T561">
        <v>1909460</v>
      </c>
      <c r="U561">
        <v>2243030</v>
      </c>
      <c r="V561">
        <v>2297430</v>
      </c>
      <c r="W561">
        <v>1897610</v>
      </c>
      <c r="X561">
        <v>1949820</v>
      </c>
      <c r="Y561">
        <v>1983530</v>
      </c>
      <c r="Z561">
        <v>2253930</v>
      </c>
      <c r="AA561">
        <v>2347180</v>
      </c>
      <c r="AB561">
        <v>2512710</v>
      </c>
      <c r="AC561">
        <v>2042280</v>
      </c>
      <c r="AD561">
        <v>2101780</v>
      </c>
      <c r="AE561">
        <v>2404500</v>
      </c>
      <c r="AF561">
        <v>1958470</v>
      </c>
      <c r="AG561">
        <v>2110660</v>
      </c>
      <c r="AH561">
        <v>2324800</v>
      </c>
      <c r="AI561">
        <v>2053560</v>
      </c>
      <c r="AJ561">
        <v>2032530</v>
      </c>
      <c r="AK561">
        <v>2238100</v>
      </c>
      <c r="AL561">
        <v>1893770</v>
      </c>
      <c r="AM561">
        <v>2737680</v>
      </c>
      <c r="AN561">
        <v>1998160</v>
      </c>
      <c r="AO561">
        <v>1634920</v>
      </c>
      <c r="AP561">
        <v>2134480</v>
      </c>
      <c r="AQ561">
        <v>2257470</v>
      </c>
    </row>
    <row r="562" spans="1:43">
      <c r="A562">
        <v>1374</v>
      </c>
      <c r="B562" t="s">
        <v>2789</v>
      </c>
      <c r="C562" t="s">
        <v>2790</v>
      </c>
      <c r="D562">
        <v>7.1633199999999997E-4</v>
      </c>
      <c r="E562">
        <v>8</v>
      </c>
      <c r="F562">
        <v>8</v>
      </c>
      <c r="G562">
        <v>0</v>
      </c>
      <c r="H562">
        <v>302845</v>
      </c>
      <c r="I562">
        <v>231150</v>
      </c>
      <c r="J562">
        <v>260241</v>
      </c>
      <c r="K562">
        <v>568389</v>
      </c>
      <c r="L562">
        <v>511290</v>
      </c>
      <c r="M562">
        <v>533138</v>
      </c>
      <c r="N562">
        <v>844816</v>
      </c>
      <c r="O562">
        <v>846959</v>
      </c>
      <c r="P562">
        <v>801016</v>
      </c>
      <c r="Q562">
        <v>521487</v>
      </c>
      <c r="R562">
        <v>688971</v>
      </c>
      <c r="S562">
        <v>775020</v>
      </c>
      <c r="T562">
        <v>363022</v>
      </c>
      <c r="U562">
        <v>409798</v>
      </c>
      <c r="V562">
        <v>307479</v>
      </c>
      <c r="W562">
        <v>368166</v>
      </c>
      <c r="X562">
        <v>375741</v>
      </c>
      <c r="Y562">
        <v>354892</v>
      </c>
      <c r="Z562">
        <v>815317</v>
      </c>
      <c r="AA562">
        <v>837672</v>
      </c>
      <c r="AB562">
        <v>921472</v>
      </c>
      <c r="AC562">
        <v>726944</v>
      </c>
      <c r="AD562">
        <v>625048</v>
      </c>
      <c r="AE562">
        <v>670744</v>
      </c>
      <c r="AF562">
        <v>431450</v>
      </c>
      <c r="AG562">
        <v>492997</v>
      </c>
      <c r="AH562">
        <v>532376</v>
      </c>
      <c r="AI562">
        <v>576134</v>
      </c>
      <c r="AJ562">
        <v>615638</v>
      </c>
      <c r="AK562">
        <v>617661</v>
      </c>
      <c r="AL562">
        <v>389846</v>
      </c>
      <c r="AM562">
        <v>506147</v>
      </c>
      <c r="AN562">
        <v>381988</v>
      </c>
      <c r="AO562">
        <v>221284</v>
      </c>
      <c r="AP562">
        <v>333077</v>
      </c>
      <c r="AQ562">
        <v>447853</v>
      </c>
    </row>
    <row r="563" spans="1:43">
      <c r="A563">
        <v>1392</v>
      </c>
      <c r="B563" t="s">
        <v>2825</v>
      </c>
      <c r="C563" t="s">
        <v>2826</v>
      </c>
      <c r="D563">
        <v>7.1633199999999997E-4</v>
      </c>
      <c r="E563">
        <v>8</v>
      </c>
      <c r="F563">
        <v>8</v>
      </c>
      <c r="G563">
        <v>0</v>
      </c>
      <c r="H563">
        <v>150826</v>
      </c>
      <c r="I563">
        <v>124512</v>
      </c>
      <c r="J563">
        <v>103616</v>
      </c>
      <c r="K563">
        <v>102375</v>
      </c>
      <c r="L563">
        <v>114146</v>
      </c>
      <c r="M563">
        <v>129354</v>
      </c>
      <c r="N563">
        <v>205273</v>
      </c>
      <c r="O563">
        <v>179829</v>
      </c>
      <c r="P563">
        <v>119341</v>
      </c>
      <c r="Q563">
        <v>58768.6</v>
      </c>
      <c r="R563">
        <v>43572.1</v>
      </c>
      <c r="S563">
        <v>76777.100000000006</v>
      </c>
      <c r="T563">
        <v>177318</v>
      </c>
      <c r="U563">
        <v>203040</v>
      </c>
      <c r="V563">
        <v>250341</v>
      </c>
      <c r="W563">
        <v>27733.4</v>
      </c>
      <c r="X563">
        <v>26349.3</v>
      </c>
      <c r="Y563">
        <v>50491.5</v>
      </c>
      <c r="Z563">
        <v>288042</v>
      </c>
      <c r="AA563">
        <v>296813</v>
      </c>
      <c r="AB563">
        <v>292226</v>
      </c>
      <c r="AC563">
        <v>88495.7</v>
      </c>
      <c r="AD563">
        <v>63224.2</v>
      </c>
      <c r="AE563">
        <v>108756</v>
      </c>
      <c r="AF563">
        <v>53751</v>
      </c>
      <c r="AG563">
        <v>46423.4</v>
      </c>
      <c r="AH563">
        <v>56730.6</v>
      </c>
      <c r="AI563">
        <v>56144.4</v>
      </c>
      <c r="AJ563">
        <v>57829.9</v>
      </c>
      <c r="AK563">
        <v>74210.7</v>
      </c>
      <c r="AL563">
        <v>155113</v>
      </c>
      <c r="AM563">
        <v>213160</v>
      </c>
      <c r="AN563">
        <v>140634</v>
      </c>
      <c r="AO563">
        <v>49812.2</v>
      </c>
      <c r="AP563">
        <v>86427.5</v>
      </c>
      <c r="AQ563">
        <v>86037</v>
      </c>
    </row>
    <row r="564" spans="1:43">
      <c r="A564">
        <v>1424</v>
      </c>
      <c r="B564" t="s">
        <v>2889</v>
      </c>
      <c r="C564" t="s">
        <v>2890</v>
      </c>
      <c r="D564">
        <v>7.1633199999999997E-4</v>
      </c>
      <c r="E564">
        <v>8</v>
      </c>
      <c r="F564">
        <v>8</v>
      </c>
      <c r="G564">
        <v>0</v>
      </c>
      <c r="H564">
        <v>383479</v>
      </c>
      <c r="I564">
        <v>332617</v>
      </c>
      <c r="J564">
        <v>413806</v>
      </c>
      <c r="K564">
        <v>332713</v>
      </c>
      <c r="L564">
        <v>367649</v>
      </c>
      <c r="M564">
        <v>280628</v>
      </c>
      <c r="N564">
        <v>808163</v>
      </c>
      <c r="O564">
        <v>814224</v>
      </c>
      <c r="P564">
        <v>884088</v>
      </c>
      <c r="Q564">
        <v>400638</v>
      </c>
      <c r="R564">
        <v>418465</v>
      </c>
      <c r="S564">
        <v>403561</v>
      </c>
      <c r="T564">
        <v>641456</v>
      </c>
      <c r="U564">
        <v>714178</v>
      </c>
      <c r="V564">
        <v>710644</v>
      </c>
      <c r="W564">
        <v>221768</v>
      </c>
      <c r="X564">
        <v>249041</v>
      </c>
      <c r="Y564">
        <v>290103</v>
      </c>
      <c r="Z564">
        <v>466574</v>
      </c>
      <c r="AA564">
        <v>523453</v>
      </c>
      <c r="AB564">
        <v>570684</v>
      </c>
      <c r="AC564">
        <v>481309</v>
      </c>
      <c r="AD564">
        <v>324895</v>
      </c>
      <c r="AE564">
        <v>423365</v>
      </c>
      <c r="AF564">
        <v>269338</v>
      </c>
      <c r="AG564">
        <v>383662</v>
      </c>
      <c r="AH564">
        <v>401361</v>
      </c>
      <c r="AI564">
        <v>243308</v>
      </c>
      <c r="AJ564">
        <v>271907</v>
      </c>
      <c r="AK564">
        <v>323837</v>
      </c>
      <c r="AL564">
        <v>266479</v>
      </c>
      <c r="AM564">
        <v>376624</v>
      </c>
      <c r="AN564">
        <v>315988</v>
      </c>
      <c r="AO564">
        <v>143735</v>
      </c>
      <c r="AP564">
        <v>195252</v>
      </c>
      <c r="AQ564">
        <v>180012</v>
      </c>
    </row>
    <row r="565" spans="1:43">
      <c r="A565">
        <v>1428</v>
      </c>
      <c r="B565" t="s">
        <v>2897</v>
      </c>
      <c r="C565" t="s">
        <v>2898</v>
      </c>
      <c r="D565">
        <v>7.1633199999999997E-4</v>
      </c>
      <c r="E565">
        <v>8</v>
      </c>
      <c r="F565">
        <v>8</v>
      </c>
      <c r="G565">
        <v>0</v>
      </c>
      <c r="H565">
        <v>712661</v>
      </c>
      <c r="I565">
        <v>702597</v>
      </c>
      <c r="J565">
        <v>717134</v>
      </c>
      <c r="K565">
        <v>786317</v>
      </c>
      <c r="L565">
        <v>827295</v>
      </c>
      <c r="M565">
        <v>844538</v>
      </c>
      <c r="N565">
        <v>914373</v>
      </c>
      <c r="O565">
        <v>932325</v>
      </c>
      <c r="P565">
        <v>978745</v>
      </c>
      <c r="Q565">
        <v>565533</v>
      </c>
      <c r="R565">
        <v>548240</v>
      </c>
      <c r="S565">
        <v>648487</v>
      </c>
      <c r="T565">
        <v>938551</v>
      </c>
      <c r="U565">
        <v>1063120</v>
      </c>
      <c r="V565">
        <v>1044280</v>
      </c>
      <c r="W565">
        <v>525781</v>
      </c>
      <c r="X565">
        <v>538446</v>
      </c>
      <c r="Y565">
        <v>557614</v>
      </c>
      <c r="Z565">
        <v>687819</v>
      </c>
      <c r="AA565">
        <v>767427</v>
      </c>
      <c r="AB565">
        <v>836781</v>
      </c>
      <c r="AC565">
        <v>569451</v>
      </c>
      <c r="AD565">
        <v>569443</v>
      </c>
      <c r="AE565">
        <v>619996</v>
      </c>
      <c r="AF565">
        <v>455770</v>
      </c>
      <c r="AG565">
        <v>509983</v>
      </c>
      <c r="AH565">
        <v>496259</v>
      </c>
      <c r="AI565">
        <v>450929</v>
      </c>
      <c r="AJ565">
        <v>450269</v>
      </c>
      <c r="AK565">
        <v>472506</v>
      </c>
      <c r="AL565">
        <v>468388</v>
      </c>
      <c r="AM565">
        <v>630227</v>
      </c>
      <c r="AN565">
        <v>426578</v>
      </c>
      <c r="AO565">
        <v>293137</v>
      </c>
      <c r="AP565">
        <v>477739</v>
      </c>
      <c r="AQ565">
        <v>436668</v>
      </c>
    </row>
    <row r="566" spans="1:43">
      <c r="A566">
        <v>1460</v>
      </c>
      <c r="B566" t="s">
        <v>2961</v>
      </c>
      <c r="C566" t="s">
        <v>2962</v>
      </c>
      <c r="D566">
        <v>7.1633199999999997E-4</v>
      </c>
      <c r="E566">
        <v>8</v>
      </c>
      <c r="F566">
        <v>8</v>
      </c>
      <c r="G566">
        <v>0</v>
      </c>
      <c r="H566">
        <v>735032</v>
      </c>
      <c r="I566">
        <v>547637</v>
      </c>
      <c r="J566">
        <v>582814</v>
      </c>
      <c r="K566">
        <v>1063180</v>
      </c>
      <c r="L566">
        <v>820654</v>
      </c>
      <c r="M566">
        <v>830453</v>
      </c>
      <c r="N566">
        <v>878479</v>
      </c>
      <c r="O566">
        <v>803433</v>
      </c>
      <c r="P566">
        <v>871083</v>
      </c>
      <c r="Q566">
        <v>824414</v>
      </c>
      <c r="R566">
        <v>772284</v>
      </c>
      <c r="S566">
        <v>741166</v>
      </c>
      <c r="T566">
        <v>1111150</v>
      </c>
      <c r="U566">
        <v>1533240</v>
      </c>
      <c r="V566">
        <v>1110420</v>
      </c>
      <c r="W566">
        <v>573324</v>
      </c>
      <c r="X566">
        <v>800461</v>
      </c>
      <c r="Y566">
        <v>742408</v>
      </c>
      <c r="Z566">
        <v>1094180</v>
      </c>
      <c r="AA566">
        <v>1022940</v>
      </c>
      <c r="AB566">
        <v>988936</v>
      </c>
      <c r="AC566">
        <v>988152</v>
      </c>
      <c r="AD566">
        <v>725297</v>
      </c>
      <c r="AE566">
        <v>796769</v>
      </c>
      <c r="AF566">
        <v>629705</v>
      </c>
      <c r="AG566">
        <v>718854</v>
      </c>
      <c r="AH566">
        <v>888890</v>
      </c>
      <c r="AI566">
        <v>325285</v>
      </c>
      <c r="AJ566">
        <v>388355</v>
      </c>
      <c r="AK566">
        <v>255806</v>
      </c>
      <c r="AL566">
        <v>811961</v>
      </c>
      <c r="AM566">
        <v>1051260</v>
      </c>
      <c r="AN566">
        <v>890121</v>
      </c>
      <c r="AO566">
        <v>446310</v>
      </c>
      <c r="AP566">
        <v>315178</v>
      </c>
      <c r="AQ566">
        <v>470477</v>
      </c>
    </row>
    <row r="567" spans="1:43">
      <c r="A567">
        <v>1464</v>
      </c>
      <c r="B567" t="s">
        <v>2969</v>
      </c>
      <c r="C567" t="s">
        <v>2970</v>
      </c>
      <c r="D567">
        <v>7.1633199999999997E-4</v>
      </c>
      <c r="E567">
        <v>8</v>
      </c>
      <c r="F567">
        <v>8</v>
      </c>
      <c r="G567">
        <v>0</v>
      </c>
      <c r="H567">
        <v>167609</v>
      </c>
      <c r="I567">
        <v>172280</v>
      </c>
      <c r="J567">
        <v>167160</v>
      </c>
      <c r="K567">
        <v>175265</v>
      </c>
      <c r="L567">
        <v>171862</v>
      </c>
      <c r="M567">
        <v>175369</v>
      </c>
      <c r="N567">
        <v>189315</v>
      </c>
      <c r="O567">
        <v>215648</v>
      </c>
      <c r="P567">
        <v>191562</v>
      </c>
      <c r="Q567">
        <v>86258</v>
      </c>
      <c r="R567">
        <v>98241.3</v>
      </c>
      <c r="S567">
        <v>107354</v>
      </c>
      <c r="T567">
        <v>203643</v>
      </c>
      <c r="U567">
        <v>224586</v>
      </c>
      <c r="V567">
        <v>231067</v>
      </c>
      <c r="W567">
        <v>103730</v>
      </c>
      <c r="X567">
        <v>104719</v>
      </c>
      <c r="Y567">
        <v>106603</v>
      </c>
      <c r="Z567">
        <v>184760</v>
      </c>
      <c r="AA567">
        <v>207074</v>
      </c>
      <c r="AB567">
        <v>221286</v>
      </c>
      <c r="AC567">
        <v>254351</v>
      </c>
      <c r="AD567">
        <v>250532</v>
      </c>
      <c r="AE567">
        <v>235307</v>
      </c>
      <c r="AF567">
        <v>116129</v>
      </c>
      <c r="AG567">
        <v>152054</v>
      </c>
      <c r="AH567">
        <v>120013</v>
      </c>
      <c r="AI567">
        <v>99189</v>
      </c>
      <c r="AJ567">
        <v>112041</v>
      </c>
      <c r="AK567">
        <v>95979.1</v>
      </c>
      <c r="AL567">
        <v>222868</v>
      </c>
      <c r="AM567">
        <v>276869</v>
      </c>
      <c r="AN567">
        <v>204289</v>
      </c>
      <c r="AO567">
        <v>71268.7</v>
      </c>
      <c r="AP567">
        <v>108641</v>
      </c>
      <c r="AQ567">
        <v>96495.8</v>
      </c>
    </row>
    <row r="568" spans="1:43">
      <c r="A568">
        <v>1496</v>
      </c>
      <c r="B568" t="s">
        <v>3033</v>
      </c>
      <c r="C568" t="s">
        <v>3034</v>
      </c>
      <c r="D568">
        <v>1.4375199999999999E-2</v>
      </c>
      <c r="E568">
        <v>8</v>
      </c>
      <c r="F568">
        <v>8</v>
      </c>
      <c r="G568">
        <v>0</v>
      </c>
      <c r="H568">
        <v>242995</v>
      </c>
      <c r="I568">
        <v>252994</v>
      </c>
      <c r="J568">
        <v>218567</v>
      </c>
      <c r="K568">
        <v>247035</v>
      </c>
      <c r="L568">
        <v>190262</v>
      </c>
      <c r="M568">
        <v>238471</v>
      </c>
      <c r="N568">
        <v>185135</v>
      </c>
      <c r="O568">
        <v>193097</v>
      </c>
      <c r="P568">
        <v>161975</v>
      </c>
      <c r="Q568">
        <v>127193</v>
      </c>
      <c r="R568">
        <v>134417</v>
      </c>
      <c r="S568">
        <v>173944</v>
      </c>
      <c r="T568">
        <v>195155</v>
      </c>
      <c r="U568">
        <v>159562</v>
      </c>
      <c r="V568">
        <v>206356</v>
      </c>
      <c r="W568">
        <v>100965</v>
      </c>
      <c r="X568">
        <v>45459.9</v>
      </c>
      <c r="Y568">
        <v>105236</v>
      </c>
      <c r="Z568">
        <v>292273</v>
      </c>
      <c r="AA568">
        <v>287310</v>
      </c>
      <c r="AB568">
        <v>311608</v>
      </c>
      <c r="AC568">
        <v>176353</v>
      </c>
      <c r="AD568">
        <v>110340</v>
      </c>
      <c r="AE568">
        <v>175743</v>
      </c>
      <c r="AF568">
        <v>116772</v>
      </c>
      <c r="AG568">
        <v>93612.6</v>
      </c>
      <c r="AH568">
        <v>44881</v>
      </c>
      <c r="AI568">
        <v>77231.7</v>
      </c>
      <c r="AJ568">
        <v>62666.8</v>
      </c>
      <c r="AK568">
        <v>127629</v>
      </c>
      <c r="AL568">
        <v>165376</v>
      </c>
      <c r="AM568">
        <v>239004</v>
      </c>
      <c r="AN568">
        <v>190743</v>
      </c>
      <c r="AO568">
        <v>0</v>
      </c>
      <c r="AP568">
        <v>98809.1</v>
      </c>
      <c r="AQ568">
        <v>66365.5</v>
      </c>
    </row>
    <row r="569" spans="1:43">
      <c r="A569">
        <v>1512</v>
      </c>
      <c r="B569" t="s">
        <v>3065</v>
      </c>
      <c r="C569" t="s">
        <v>3066</v>
      </c>
      <c r="D569">
        <v>7.1633199999999997E-4</v>
      </c>
      <c r="E569">
        <v>8</v>
      </c>
      <c r="F569">
        <v>3</v>
      </c>
      <c r="G569">
        <v>5</v>
      </c>
      <c r="H569">
        <v>583961</v>
      </c>
      <c r="I569">
        <v>562253</v>
      </c>
      <c r="J569">
        <v>628786</v>
      </c>
      <c r="K569">
        <v>475871</v>
      </c>
      <c r="L569">
        <v>403497</v>
      </c>
      <c r="M569">
        <v>473032</v>
      </c>
      <c r="N569">
        <v>792801</v>
      </c>
      <c r="O569">
        <v>787196</v>
      </c>
      <c r="P569">
        <v>457072</v>
      </c>
      <c r="Q569">
        <v>320481</v>
      </c>
      <c r="R569">
        <v>306116</v>
      </c>
      <c r="S569">
        <v>429219</v>
      </c>
      <c r="T569">
        <v>773075</v>
      </c>
      <c r="U569">
        <v>801850</v>
      </c>
      <c r="V569">
        <v>854447</v>
      </c>
      <c r="W569">
        <v>287313</v>
      </c>
      <c r="X569">
        <v>303535</v>
      </c>
      <c r="Y569">
        <v>316968</v>
      </c>
      <c r="Z569">
        <v>491646</v>
      </c>
      <c r="AA569">
        <v>562460</v>
      </c>
      <c r="AB569">
        <v>601115</v>
      </c>
      <c r="AC569">
        <v>331652</v>
      </c>
      <c r="AD569">
        <v>423044</v>
      </c>
      <c r="AE569">
        <v>420167</v>
      </c>
      <c r="AF569">
        <v>422175</v>
      </c>
      <c r="AG569">
        <v>478265</v>
      </c>
      <c r="AH569">
        <v>549483</v>
      </c>
      <c r="AI569">
        <v>305093</v>
      </c>
      <c r="AJ569">
        <v>307369</v>
      </c>
      <c r="AK569">
        <v>386390</v>
      </c>
      <c r="AL569">
        <v>430025</v>
      </c>
      <c r="AM569">
        <v>554361</v>
      </c>
      <c r="AN569">
        <v>472981</v>
      </c>
      <c r="AO569">
        <v>168883</v>
      </c>
      <c r="AP569">
        <v>270567</v>
      </c>
      <c r="AQ569">
        <v>255784</v>
      </c>
    </row>
    <row r="570" spans="1:43">
      <c r="A570">
        <v>1545</v>
      </c>
      <c r="B570" t="s">
        <v>3131</v>
      </c>
      <c r="C570" t="s">
        <v>3132</v>
      </c>
      <c r="D570">
        <v>2.1381600000000001E-2</v>
      </c>
      <c r="E570">
        <v>8</v>
      </c>
      <c r="F570">
        <v>8</v>
      </c>
      <c r="G570">
        <v>0</v>
      </c>
      <c r="H570">
        <v>71853.3</v>
      </c>
      <c r="I570">
        <v>60974</v>
      </c>
      <c r="J570">
        <v>67066.399999999994</v>
      </c>
      <c r="K570">
        <v>111827</v>
      </c>
      <c r="L570">
        <v>78333.8</v>
      </c>
      <c r="M570">
        <v>101141</v>
      </c>
      <c r="N570">
        <v>56845.1</v>
      </c>
      <c r="O570">
        <v>47382.400000000001</v>
      </c>
      <c r="P570">
        <v>164211</v>
      </c>
      <c r="Q570">
        <v>86266.8</v>
      </c>
      <c r="R570">
        <v>47780.1</v>
      </c>
      <c r="S570">
        <v>42878.400000000001</v>
      </c>
      <c r="T570">
        <v>97965.8</v>
      </c>
      <c r="U570">
        <v>112690</v>
      </c>
      <c r="V570">
        <v>100484</v>
      </c>
      <c r="W570">
        <v>40775</v>
      </c>
      <c r="X570">
        <v>28189.8</v>
      </c>
      <c r="Y570">
        <v>27363.4</v>
      </c>
      <c r="Z570">
        <v>210102</v>
      </c>
      <c r="AA570">
        <v>207362</v>
      </c>
      <c r="AB570">
        <v>211507</v>
      </c>
      <c r="AC570">
        <v>147674</v>
      </c>
      <c r="AD570">
        <v>108442</v>
      </c>
      <c r="AE570">
        <v>185230</v>
      </c>
      <c r="AF570">
        <v>39341.699999999997</v>
      </c>
      <c r="AG570">
        <v>52511.199999999997</v>
      </c>
      <c r="AH570">
        <v>59604.800000000003</v>
      </c>
      <c r="AI570">
        <v>31477.1</v>
      </c>
      <c r="AJ570">
        <v>42855.199999999997</v>
      </c>
      <c r="AK570">
        <v>44393</v>
      </c>
      <c r="AL570">
        <v>158332</v>
      </c>
      <c r="AM570">
        <v>223597</v>
      </c>
      <c r="AN570">
        <v>157113</v>
      </c>
      <c r="AO570">
        <v>270401</v>
      </c>
      <c r="AP570">
        <v>394080</v>
      </c>
      <c r="AQ570">
        <v>369375</v>
      </c>
    </row>
    <row r="571" spans="1:43">
      <c r="A571">
        <v>1567</v>
      </c>
      <c r="B571" t="s">
        <v>3175</v>
      </c>
      <c r="C571" t="s">
        <v>3176</v>
      </c>
      <c r="D571">
        <v>2.9876199999999999E-3</v>
      </c>
      <c r="E571">
        <v>8</v>
      </c>
      <c r="F571">
        <v>8</v>
      </c>
      <c r="G571">
        <v>0</v>
      </c>
      <c r="H571">
        <v>56850.2</v>
      </c>
      <c r="I571">
        <v>63387.7</v>
      </c>
      <c r="J571">
        <v>90955.9</v>
      </c>
      <c r="K571">
        <v>46500.800000000003</v>
      </c>
      <c r="L571">
        <v>38034.699999999997</v>
      </c>
      <c r="M571">
        <v>38104.5</v>
      </c>
      <c r="N571">
        <v>89516.2</v>
      </c>
      <c r="O571">
        <v>101249</v>
      </c>
      <c r="P571">
        <v>82656.3</v>
      </c>
      <c r="Q571">
        <v>17020.8</v>
      </c>
      <c r="R571">
        <v>26153.9</v>
      </c>
      <c r="S571">
        <v>30438.2</v>
      </c>
      <c r="T571">
        <v>125440</v>
      </c>
      <c r="U571">
        <v>129172</v>
      </c>
      <c r="V571">
        <v>154590</v>
      </c>
      <c r="W571">
        <v>15531.1</v>
      </c>
      <c r="X571">
        <v>30457.3</v>
      </c>
      <c r="Y571">
        <v>13355.2</v>
      </c>
      <c r="Z571">
        <v>191015</v>
      </c>
      <c r="AA571">
        <v>198376</v>
      </c>
      <c r="AB571">
        <v>208104</v>
      </c>
      <c r="AC571">
        <v>35472.1</v>
      </c>
      <c r="AD571">
        <v>70893.3</v>
      </c>
      <c r="AE571">
        <v>66352.100000000006</v>
      </c>
      <c r="AF571">
        <v>71823.899999999994</v>
      </c>
      <c r="AG571">
        <v>67050</v>
      </c>
      <c r="AH571">
        <v>65927.3</v>
      </c>
      <c r="AI571">
        <v>26758.400000000001</v>
      </c>
      <c r="AJ571">
        <v>24335.3</v>
      </c>
      <c r="AK571">
        <v>28870.400000000001</v>
      </c>
      <c r="AL571">
        <v>185908</v>
      </c>
      <c r="AM571">
        <v>259497</v>
      </c>
      <c r="AN571">
        <v>210366</v>
      </c>
      <c r="AO571">
        <v>61884.800000000003</v>
      </c>
      <c r="AP571">
        <v>86794.4</v>
      </c>
      <c r="AQ571">
        <v>105358</v>
      </c>
    </row>
    <row r="572" spans="1:43">
      <c r="A572">
        <v>1579</v>
      </c>
      <c r="B572" t="s">
        <v>3199</v>
      </c>
      <c r="C572" t="s">
        <v>3200</v>
      </c>
      <c r="D572">
        <v>1.0983E-3</v>
      </c>
      <c r="E572">
        <v>8</v>
      </c>
      <c r="F572">
        <v>8</v>
      </c>
      <c r="G572">
        <v>0</v>
      </c>
      <c r="H572">
        <v>218066</v>
      </c>
      <c r="I572">
        <v>180071</v>
      </c>
      <c r="J572">
        <v>208010</v>
      </c>
      <c r="K572">
        <v>147349</v>
      </c>
      <c r="L572">
        <v>153595</v>
      </c>
      <c r="M572">
        <v>188281</v>
      </c>
      <c r="N572">
        <v>386194</v>
      </c>
      <c r="O572">
        <v>375663</v>
      </c>
      <c r="P572">
        <v>413587</v>
      </c>
      <c r="Q572">
        <v>184281</v>
      </c>
      <c r="R572">
        <v>213681</v>
      </c>
      <c r="S572">
        <v>240160</v>
      </c>
      <c r="T572">
        <v>319975</v>
      </c>
      <c r="U572">
        <v>287622</v>
      </c>
      <c r="V572">
        <v>387808</v>
      </c>
      <c r="W572">
        <v>113869</v>
      </c>
      <c r="X572">
        <v>112913</v>
      </c>
      <c r="Y572">
        <v>101689</v>
      </c>
      <c r="Z572">
        <v>228055</v>
      </c>
      <c r="AA572">
        <v>251433</v>
      </c>
      <c r="AB572">
        <v>324973</v>
      </c>
      <c r="AC572">
        <v>171086</v>
      </c>
      <c r="AD572">
        <v>149571</v>
      </c>
      <c r="AE572">
        <v>180068</v>
      </c>
      <c r="AF572">
        <v>138786</v>
      </c>
      <c r="AG572">
        <v>101220</v>
      </c>
      <c r="AH572">
        <v>210764</v>
      </c>
      <c r="AI572">
        <v>100994</v>
      </c>
      <c r="AJ572">
        <v>64934</v>
      </c>
      <c r="AK572">
        <v>79195.600000000006</v>
      </c>
      <c r="AL572">
        <v>209313</v>
      </c>
      <c r="AM572">
        <v>213482</v>
      </c>
      <c r="AN572">
        <v>208319</v>
      </c>
      <c r="AO572">
        <v>77550.399999999994</v>
      </c>
      <c r="AP572">
        <v>96062.5</v>
      </c>
      <c r="AQ572">
        <v>67690.5</v>
      </c>
    </row>
    <row r="573" spans="1:43">
      <c r="A573">
        <v>1587</v>
      </c>
      <c r="B573" t="s">
        <v>3215</v>
      </c>
      <c r="C573" t="s">
        <v>3216</v>
      </c>
      <c r="D573">
        <v>2.3009699999999998E-3</v>
      </c>
      <c r="E573">
        <v>8</v>
      </c>
      <c r="F573">
        <v>8</v>
      </c>
      <c r="G573">
        <v>0</v>
      </c>
      <c r="H573">
        <v>272312</v>
      </c>
      <c r="I573">
        <v>279683</v>
      </c>
      <c r="J573">
        <v>170215</v>
      </c>
      <c r="K573">
        <v>361367</v>
      </c>
      <c r="L573">
        <v>285908</v>
      </c>
      <c r="M573">
        <v>274957</v>
      </c>
      <c r="N573">
        <v>413226</v>
      </c>
      <c r="O573">
        <v>429389</v>
      </c>
      <c r="P573">
        <v>362729</v>
      </c>
      <c r="Q573">
        <v>204253</v>
      </c>
      <c r="R573">
        <v>219318</v>
      </c>
      <c r="S573">
        <v>238080</v>
      </c>
      <c r="T573">
        <v>380794</v>
      </c>
      <c r="U573">
        <v>450867</v>
      </c>
      <c r="V573">
        <v>423441</v>
      </c>
      <c r="W573">
        <v>123097</v>
      </c>
      <c r="X573">
        <v>165442</v>
      </c>
      <c r="Y573">
        <v>140989</v>
      </c>
      <c r="Z573">
        <v>486589</v>
      </c>
      <c r="AA573">
        <v>516277</v>
      </c>
      <c r="AB573">
        <v>418163</v>
      </c>
      <c r="AC573">
        <v>244916</v>
      </c>
      <c r="AD573">
        <v>293606</v>
      </c>
      <c r="AE573">
        <v>222991</v>
      </c>
      <c r="AF573">
        <v>234416</v>
      </c>
      <c r="AG573">
        <v>311322</v>
      </c>
      <c r="AH573">
        <v>288852</v>
      </c>
      <c r="AI573">
        <v>197618</v>
      </c>
      <c r="AJ573">
        <v>291760</v>
      </c>
      <c r="AK573">
        <v>218178</v>
      </c>
      <c r="AL573">
        <v>277322</v>
      </c>
      <c r="AM573">
        <v>283483</v>
      </c>
      <c r="AN573">
        <v>255179</v>
      </c>
      <c r="AO573">
        <v>49619.3</v>
      </c>
      <c r="AP573">
        <v>184506</v>
      </c>
      <c r="AQ573">
        <v>140366</v>
      </c>
    </row>
    <row r="574" spans="1:43">
      <c r="A574">
        <v>1637</v>
      </c>
      <c r="B574" t="s">
        <v>3315</v>
      </c>
      <c r="C574" t="s">
        <v>3316</v>
      </c>
      <c r="D574">
        <v>7.1633199999999997E-4</v>
      </c>
      <c r="E574">
        <v>8</v>
      </c>
      <c r="F574">
        <v>8</v>
      </c>
      <c r="G574">
        <v>0</v>
      </c>
      <c r="H574">
        <v>431787</v>
      </c>
      <c r="I574">
        <v>412835</v>
      </c>
      <c r="J574">
        <v>443604</v>
      </c>
      <c r="K574">
        <v>323449</v>
      </c>
      <c r="L574">
        <v>285542</v>
      </c>
      <c r="M574">
        <v>327233</v>
      </c>
      <c r="N574">
        <v>347184</v>
      </c>
      <c r="O574">
        <v>380247</v>
      </c>
      <c r="P574">
        <v>420314</v>
      </c>
      <c r="Q574">
        <v>157968</v>
      </c>
      <c r="R574">
        <v>240879</v>
      </c>
      <c r="S574">
        <v>244014</v>
      </c>
      <c r="T574">
        <v>438945</v>
      </c>
      <c r="U574">
        <v>523407</v>
      </c>
      <c r="V574">
        <v>573397</v>
      </c>
      <c r="W574">
        <v>165322</v>
      </c>
      <c r="X574">
        <v>213447</v>
      </c>
      <c r="Y574">
        <v>213465</v>
      </c>
      <c r="Z574">
        <v>353541</v>
      </c>
      <c r="AA574">
        <v>376728</v>
      </c>
      <c r="AB574">
        <v>465671</v>
      </c>
      <c r="AC574">
        <v>304342</v>
      </c>
      <c r="AD574">
        <v>307007</v>
      </c>
      <c r="AE574">
        <v>344029</v>
      </c>
      <c r="AF574">
        <v>232499</v>
      </c>
      <c r="AG574">
        <v>242074</v>
      </c>
      <c r="AH574">
        <v>240297</v>
      </c>
      <c r="AI574">
        <v>177242</v>
      </c>
      <c r="AJ574">
        <v>154987</v>
      </c>
      <c r="AK574">
        <v>202025</v>
      </c>
      <c r="AL574">
        <v>210265</v>
      </c>
      <c r="AM574">
        <v>308782</v>
      </c>
      <c r="AN574">
        <v>217448</v>
      </c>
      <c r="AO574">
        <v>90760.4</v>
      </c>
      <c r="AP574">
        <v>178350</v>
      </c>
      <c r="AQ574">
        <v>140058</v>
      </c>
    </row>
    <row r="575" spans="1:43">
      <c r="A575">
        <v>1652</v>
      </c>
      <c r="B575" t="s">
        <v>3345</v>
      </c>
      <c r="C575" t="s">
        <v>3346</v>
      </c>
      <c r="D575">
        <v>4.43623E-2</v>
      </c>
      <c r="E575">
        <v>8</v>
      </c>
      <c r="F575">
        <v>7</v>
      </c>
      <c r="G575">
        <v>2</v>
      </c>
      <c r="H575">
        <v>515980</v>
      </c>
      <c r="I575">
        <v>519227</v>
      </c>
      <c r="J575">
        <v>314712</v>
      </c>
      <c r="K575">
        <v>455585</v>
      </c>
      <c r="L575">
        <v>336371</v>
      </c>
      <c r="M575">
        <v>481205</v>
      </c>
      <c r="N575">
        <v>572683</v>
      </c>
      <c r="O575">
        <v>473611</v>
      </c>
      <c r="P575">
        <v>138801</v>
      </c>
      <c r="Q575">
        <v>174005</v>
      </c>
      <c r="R575">
        <v>224283</v>
      </c>
      <c r="S575">
        <v>243405</v>
      </c>
      <c r="T575">
        <v>452951</v>
      </c>
      <c r="U575">
        <v>552549</v>
      </c>
      <c r="V575">
        <v>514369</v>
      </c>
      <c r="W575">
        <v>219835</v>
      </c>
      <c r="X575">
        <v>231542</v>
      </c>
      <c r="Y575">
        <v>333933</v>
      </c>
      <c r="Z575">
        <v>719752</v>
      </c>
      <c r="AA575">
        <v>795522</v>
      </c>
      <c r="AB575">
        <v>905853</v>
      </c>
      <c r="AC575">
        <v>321869</v>
      </c>
      <c r="AD575">
        <v>323400</v>
      </c>
      <c r="AE575">
        <v>208565</v>
      </c>
      <c r="AF575">
        <v>266560</v>
      </c>
      <c r="AG575">
        <v>278946</v>
      </c>
      <c r="AH575">
        <v>1542970</v>
      </c>
      <c r="AI575">
        <v>243581</v>
      </c>
      <c r="AJ575">
        <v>298271</v>
      </c>
      <c r="AK575">
        <v>279237</v>
      </c>
      <c r="AL575">
        <v>423106</v>
      </c>
      <c r="AM575">
        <v>660346</v>
      </c>
      <c r="AN575">
        <v>461753</v>
      </c>
      <c r="AO575">
        <v>300594</v>
      </c>
      <c r="AP575">
        <v>248862</v>
      </c>
      <c r="AQ575">
        <v>363475</v>
      </c>
    </row>
    <row r="576" spans="1:43">
      <c r="A576">
        <v>1754</v>
      </c>
      <c r="B576" t="s">
        <v>3549</v>
      </c>
      <c r="C576" t="s">
        <v>3550</v>
      </c>
      <c r="D576">
        <v>7.1633199999999997E-4</v>
      </c>
      <c r="E576">
        <v>8</v>
      </c>
      <c r="F576">
        <v>8</v>
      </c>
      <c r="G576">
        <v>0</v>
      </c>
      <c r="H576">
        <v>648732</v>
      </c>
      <c r="I576">
        <v>504186</v>
      </c>
      <c r="J576">
        <v>244635</v>
      </c>
      <c r="K576">
        <v>1708330</v>
      </c>
      <c r="L576">
        <v>1377190</v>
      </c>
      <c r="M576">
        <v>1758380</v>
      </c>
      <c r="N576">
        <v>1255100</v>
      </c>
      <c r="O576">
        <v>1216430</v>
      </c>
      <c r="P576">
        <v>993932</v>
      </c>
      <c r="Q576">
        <v>1276520</v>
      </c>
      <c r="R576">
        <v>1167890</v>
      </c>
      <c r="S576">
        <v>1347130</v>
      </c>
      <c r="T576">
        <v>838942</v>
      </c>
      <c r="U576">
        <v>833798</v>
      </c>
      <c r="V576">
        <v>833209</v>
      </c>
      <c r="W576">
        <v>577226</v>
      </c>
      <c r="X576">
        <v>496172</v>
      </c>
      <c r="Y576">
        <v>344430</v>
      </c>
      <c r="Z576">
        <v>1928310</v>
      </c>
      <c r="AA576">
        <v>1679530</v>
      </c>
      <c r="AB576">
        <v>1924090</v>
      </c>
      <c r="AC576">
        <v>1286130</v>
      </c>
      <c r="AD576">
        <v>878306</v>
      </c>
      <c r="AE576">
        <v>584979</v>
      </c>
      <c r="AF576">
        <v>553619</v>
      </c>
      <c r="AG576">
        <v>434450</v>
      </c>
      <c r="AH576">
        <v>522080</v>
      </c>
      <c r="AI576">
        <v>1502140</v>
      </c>
      <c r="AJ576">
        <v>1592920</v>
      </c>
      <c r="AK576">
        <v>1669910</v>
      </c>
      <c r="AL576">
        <v>710957</v>
      </c>
      <c r="AM576">
        <v>861048</v>
      </c>
      <c r="AN576">
        <v>652386</v>
      </c>
      <c r="AO576">
        <v>1110910</v>
      </c>
      <c r="AP576">
        <v>1593400</v>
      </c>
      <c r="AQ576">
        <v>1533320</v>
      </c>
    </row>
    <row r="577" spans="1:43">
      <c r="A577">
        <v>1788</v>
      </c>
      <c r="B577" t="s">
        <v>3617</v>
      </c>
      <c r="C577" t="s">
        <v>3618</v>
      </c>
      <c r="D577">
        <v>7.1633199999999997E-4</v>
      </c>
      <c r="E577">
        <v>8</v>
      </c>
      <c r="F577">
        <v>8</v>
      </c>
      <c r="G577">
        <v>0</v>
      </c>
      <c r="H577">
        <v>631592</v>
      </c>
      <c r="I577">
        <v>542508</v>
      </c>
      <c r="J577">
        <v>549361</v>
      </c>
      <c r="K577">
        <v>778371</v>
      </c>
      <c r="L577">
        <v>699362</v>
      </c>
      <c r="M577">
        <v>700507</v>
      </c>
      <c r="N577">
        <v>641789</v>
      </c>
      <c r="O577">
        <v>688299</v>
      </c>
      <c r="P577">
        <v>604945</v>
      </c>
      <c r="Q577">
        <v>403520</v>
      </c>
      <c r="R577">
        <v>295897</v>
      </c>
      <c r="S577">
        <v>449168</v>
      </c>
      <c r="T577">
        <v>720125</v>
      </c>
      <c r="U577">
        <v>685724</v>
      </c>
      <c r="V577">
        <v>874993</v>
      </c>
      <c r="W577">
        <v>248740</v>
      </c>
      <c r="X577">
        <v>385424</v>
      </c>
      <c r="Y577">
        <v>320425</v>
      </c>
      <c r="Z577">
        <v>1120040</v>
      </c>
      <c r="AA577">
        <v>1001200</v>
      </c>
      <c r="AB577">
        <v>1301600</v>
      </c>
      <c r="AC577">
        <v>656430</v>
      </c>
      <c r="AD577">
        <v>557290</v>
      </c>
      <c r="AE577">
        <v>570241</v>
      </c>
      <c r="AF577">
        <v>285322</v>
      </c>
      <c r="AG577">
        <v>541035</v>
      </c>
      <c r="AH577">
        <v>347999</v>
      </c>
      <c r="AI577">
        <v>456414</v>
      </c>
      <c r="AJ577">
        <v>431488</v>
      </c>
      <c r="AK577">
        <v>450685</v>
      </c>
      <c r="AL577">
        <v>541827</v>
      </c>
      <c r="AM577">
        <v>663748</v>
      </c>
      <c r="AN577">
        <v>422917</v>
      </c>
      <c r="AO577">
        <v>252223</v>
      </c>
      <c r="AP577">
        <v>337493</v>
      </c>
      <c r="AQ577">
        <v>348564</v>
      </c>
    </row>
    <row r="578" spans="1:43">
      <c r="A578">
        <v>1800</v>
      </c>
      <c r="B578" t="s">
        <v>3641</v>
      </c>
      <c r="C578" t="s">
        <v>3642</v>
      </c>
      <c r="D578">
        <v>7.1633199999999997E-4</v>
      </c>
      <c r="E578">
        <v>8</v>
      </c>
      <c r="F578">
        <v>8</v>
      </c>
      <c r="G578">
        <v>0</v>
      </c>
      <c r="H578">
        <v>334620</v>
      </c>
      <c r="I578">
        <v>296319</v>
      </c>
      <c r="J578">
        <v>304748</v>
      </c>
      <c r="K578">
        <v>563281</v>
      </c>
      <c r="L578">
        <v>561405</v>
      </c>
      <c r="M578">
        <v>553922</v>
      </c>
      <c r="N578">
        <v>525567</v>
      </c>
      <c r="O578">
        <v>605512</v>
      </c>
      <c r="P578">
        <v>490355</v>
      </c>
      <c r="Q578">
        <v>383883</v>
      </c>
      <c r="R578">
        <v>334739</v>
      </c>
      <c r="S578">
        <v>403386</v>
      </c>
      <c r="T578">
        <v>400106</v>
      </c>
      <c r="U578">
        <v>422588</v>
      </c>
      <c r="V578">
        <v>500309</v>
      </c>
      <c r="W578">
        <v>267864</v>
      </c>
      <c r="X578">
        <v>333030</v>
      </c>
      <c r="Y578">
        <v>333526</v>
      </c>
      <c r="Z578">
        <v>712007</v>
      </c>
      <c r="AA578">
        <v>666685</v>
      </c>
      <c r="AB578">
        <v>642459</v>
      </c>
      <c r="AC578">
        <v>680363</v>
      </c>
      <c r="AD578">
        <v>624005</v>
      </c>
      <c r="AE578">
        <v>543791</v>
      </c>
      <c r="AF578">
        <v>432633</v>
      </c>
      <c r="AG578">
        <v>397106</v>
      </c>
      <c r="AH578">
        <v>487281</v>
      </c>
      <c r="AI578">
        <v>465759</v>
      </c>
      <c r="AJ578">
        <v>442893</v>
      </c>
      <c r="AK578">
        <v>586493</v>
      </c>
      <c r="AL578">
        <v>450448</v>
      </c>
      <c r="AM578">
        <v>579781</v>
      </c>
      <c r="AN578">
        <v>472270</v>
      </c>
      <c r="AO578">
        <v>240441</v>
      </c>
      <c r="AP578">
        <v>450624</v>
      </c>
      <c r="AQ578">
        <v>424328</v>
      </c>
    </row>
    <row r="579" spans="1:43">
      <c r="A579">
        <v>1801</v>
      </c>
      <c r="B579" t="s">
        <v>3643</v>
      </c>
      <c r="C579" t="s">
        <v>3644</v>
      </c>
      <c r="D579">
        <v>7.1633199999999997E-4</v>
      </c>
      <c r="E579">
        <v>8</v>
      </c>
      <c r="F579">
        <v>8</v>
      </c>
      <c r="G579">
        <v>0</v>
      </c>
      <c r="H579">
        <v>317017</v>
      </c>
      <c r="I579">
        <v>287760</v>
      </c>
      <c r="J579">
        <v>275169</v>
      </c>
      <c r="K579">
        <v>292938</v>
      </c>
      <c r="L579">
        <v>254170</v>
      </c>
      <c r="M579">
        <v>248852</v>
      </c>
      <c r="N579">
        <v>316705</v>
      </c>
      <c r="O579">
        <v>386958</v>
      </c>
      <c r="P579">
        <v>327929</v>
      </c>
      <c r="Q579">
        <v>195724</v>
      </c>
      <c r="R579">
        <v>160380</v>
      </c>
      <c r="S579">
        <v>161807</v>
      </c>
      <c r="T579">
        <v>400335</v>
      </c>
      <c r="U579">
        <v>480315</v>
      </c>
      <c r="V579">
        <v>493041</v>
      </c>
      <c r="W579">
        <v>126433</v>
      </c>
      <c r="X579">
        <v>161474</v>
      </c>
      <c r="Y579">
        <v>179361</v>
      </c>
      <c r="Z579">
        <v>357250</v>
      </c>
      <c r="AA579">
        <v>347837</v>
      </c>
      <c r="AB579">
        <v>397383</v>
      </c>
      <c r="AC579">
        <v>235083</v>
      </c>
      <c r="AD579">
        <v>212942</v>
      </c>
      <c r="AE579">
        <v>213004</v>
      </c>
      <c r="AF579">
        <v>197968</v>
      </c>
      <c r="AG579">
        <v>239064</v>
      </c>
      <c r="AH579">
        <v>258427</v>
      </c>
      <c r="AI579">
        <v>163913</v>
      </c>
      <c r="AJ579">
        <v>187468</v>
      </c>
      <c r="AK579">
        <v>170666</v>
      </c>
      <c r="AL579">
        <v>170452</v>
      </c>
      <c r="AM579">
        <v>253777</v>
      </c>
      <c r="AN579">
        <v>176524</v>
      </c>
      <c r="AO579">
        <v>50224.3</v>
      </c>
      <c r="AP579">
        <v>84192.7</v>
      </c>
      <c r="AQ579">
        <v>218726</v>
      </c>
    </row>
    <row r="580" spans="1:43">
      <c r="A580">
        <v>1829</v>
      </c>
      <c r="B580" t="s">
        <v>3699</v>
      </c>
      <c r="C580" t="s">
        <v>3700</v>
      </c>
      <c r="D580">
        <v>4.3497199999999996E-3</v>
      </c>
      <c r="E580">
        <v>8</v>
      </c>
      <c r="F580">
        <v>2</v>
      </c>
      <c r="G580">
        <v>6</v>
      </c>
      <c r="H580">
        <v>614807</v>
      </c>
      <c r="I580">
        <v>453922</v>
      </c>
      <c r="J580">
        <v>675951</v>
      </c>
      <c r="K580">
        <v>372427</v>
      </c>
      <c r="L580">
        <v>244737</v>
      </c>
      <c r="M580">
        <v>386275</v>
      </c>
      <c r="N580">
        <v>640782</v>
      </c>
      <c r="O580">
        <v>623512</v>
      </c>
      <c r="P580">
        <v>689683</v>
      </c>
      <c r="Q580">
        <v>207062</v>
      </c>
      <c r="R580">
        <v>198317</v>
      </c>
      <c r="S580">
        <v>186789</v>
      </c>
      <c r="T580">
        <v>440365</v>
      </c>
      <c r="U580">
        <v>513363</v>
      </c>
      <c r="V580">
        <v>453425</v>
      </c>
      <c r="W580">
        <v>62561.599999999999</v>
      </c>
      <c r="X580">
        <v>43967.4</v>
      </c>
      <c r="Y580">
        <v>189475</v>
      </c>
      <c r="Z580">
        <v>863633</v>
      </c>
      <c r="AA580">
        <v>975912</v>
      </c>
      <c r="AB580">
        <v>1043140</v>
      </c>
      <c r="AC580">
        <v>236674</v>
      </c>
      <c r="AD580">
        <v>280867</v>
      </c>
      <c r="AE580">
        <v>282350</v>
      </c>
      <c r="AF580">
        <v>433088</v>
      </c>
      <c r="AG580">
        <v>332338</v>
      </c>
      <c r="AH580">
        <v>457082</v>
      </c>
      <c r="AI580">
        <v>229710</v>
      </c>
      <c r="AJ580">
        <v>190880</v>
      </c>
      <c r="AK580">
        <v>182219</v>
      </c>
      <c r="AL580">
        <v>1005150</v>
      </c>
      <c r="AM580">
        <v>1369810</v>
      </c>
      <c r="AN580">
        <v>934899</v>
      </c>
      <c r="AO580">
        <v>274786</v>
      </c>
      <c r="AP580">
        <v>425193</v>
      </c>
      <c r="AQ580">
        <v>383745</v>
      </c>
    </row>
    <row r="581" spans="1:43">
      <c r="A581">
        <v>1840</v>
      </c>
      <c r="B581" t="s">
        <v>3721</v>
      </c>
      <c r="C581" t="s">
        <v>3722</v>
      </c>
      <c r="D581">
        <v>7.1633199999999997E-4</v>
      </c>
      <c r="E581">
        <v>8</v>
      </c>
      <c r="F581">
        <v>8</v>
      </c>
      <c r="G581">
        <v>0</v>
      </c>
      <c r="H581">
        <v>106134</v>
      </c>
      <c r="I581">
        <v>63788.3</v>
      </c>
      <c r="J581">
        <v>78091.5</v>
      </c>
      <c r="K581">
        <v>214482</v>
      </c>
      <c r="L581">
        <v>223355</v>
      </c>
      <c r="M581">
        <v>226724</v>
      </c>
      <c r="N581">
        <v>299580</v>
      </c>
      <c r="O581">
        <v>301081</v>
      </c>
      <c r="P581">
        <v>314200</v>
      </c>
      <c r="Q581">
        <v>255480</v>
      </c>
      <c r="R581">
        <v>239527</v>
      </c>
      <c r="S581">
        <v>285746</v>
      </c>
      <c r="T581">
        <v>113687</v>
      </c>
      <c r="U581">
        <v>138085</v>
      </c>
      <c r="V581">
        <v>176272</v>
      </c>
      <c r="W581">
        <v>97010</v>
      </c>
      <c r="X581">
        <v>104410</v>
      </c>
      <c r="Y581">
        <v>129212</v>
      </c>
      <c r="Z581">
        <v>332864</v>
      </c>
      <c r="AA581">
        <v>337174</v>
      </c>
      <c r="AB581">
        <v>349662</v>
      </c>
      <c r="AC581">
        <v>331675</v>
      </c>
      <c r="AD581">
        <v>273642</v>
      </c>
      <c r="AE581">
        <v>350609</v>
      </c>
      <c r="AF581">
        <v>148582</v>
      </c>
      <c r="AG581">
        <v>179875</v>
      </c>
      <c r="AH581">
        <v>178673</v>
      </c>
      <c r="AI581">
        <v>280058</v>
      </c>
      <c r="AJ581">
        <v>266492</v>
      </c>
      <c r="AK581">
        <v>299065</v>
      </c>
      <c r="AL581">
        <v>98668.6</v>
      </c>
      <c r="AM581">
        <v>172406</v>
      </c>
      <c r="AN581">
        <v>92506.5</v>
      </c>
      <c r="AO581">
        <v>138170</v>
      </c>
      <c r="AP581">
        <v>218879</v>
      </c>
      <c r="AQ581">
        <v>210314</v>
      </c>
    </row>
    <row r="582" spans="1:43">
      <c r="A582">
        <v>1841</v>
      </c>
      <c r="B582" t="s">
        <v>3723</v>
      </c>
      <c r="C582" t="s">
        <v>3724</v>
      </c>
      <c r="D582">
        <v>7.1633199999999997E-4</v>
      </c>
      <c r="E582">
        <v>8</v>
      </c>
      <c r="F582">
        <v>5</v>
      </c>
      <c r="G582">
        <v>3</v>
      </c>
      <c r="H582">
        <v>345714</v>
      </c>
      <c r="I582">
        <v>302568</v>
      </c>
      <c r="J582">
        <v>348107</v>
      </c>
      <c r="K582">
        <v>359901</v>
      </c>
      <c r="L582">
        <v>370326</v>
      </c>
      <c r="M582">
        <v>372525</v>
      </c>
      <c r="N582">
        <v>450482</v>
      </c>
      <c r="O582">
        <v>507810</v>
      </c>
      <c r="P582">
        <v>541739</v>
      </c>
      <c r="Q582">
        <v>285443</v>
      </c>
      <c r="R582">
        <v>241230</v>
      </c>
      <c r="S582">
        <v>345962</v>
      </c>
      <c r="T582">
        <v>485876</v>
      </c>
      <c r="U582">
        <v>567986</v>
      </c>
      <c r="V582">
        <v>604177</v>
      </c>
      <c r="W582">
        <v>171677</v>
      </c>
      <c r="X582">
        <v>184616</v>
      </c>
      <c r="Y582">
        <v>152266</v>
      </c>
      <c r="Z582">
        <v>672000</v>
      </c>
      <c r="AA582">
        <v>690690</v>
      </c>
      <c r="AB582">
        <v>826011</v>
      </c>
      <c r="AC582">
        <v>381631</v>
      </c>
      <c r="AD582">
        <v>361221</v>
      </c>
      <c r="AE582">
        <v>331099</v>
      </c>
      <c r="AF582">
        <v>290264</v>
      </c>
      <c r="AG582">
        <v>296997</v>
      </c>
      <c r="AH582">
        <v>298957</v>
      </c>
      <c r="AI582">
        <v>276841</v>
      </c>
      <c r="AJ582">
        <v>309022</v>
      </c>
      <c r="AK582">
        <v>323007</v>
      </c>
      <c r="AL582">
        <v>410329</v>
      </c>
      <c r="AM582">
        <v>576603</v>
      </c>
      <c r="AN582">
        <v>443119</v>
      </c>
      <c r="AO582">
        <v>311138</v>
      </c>
      <c r="AP582">
        <v>424430</v>
      </c>
      <c r="AQ582">
        <v>427202</v>
      </c>
    </row>
    <row r="583" spans="1:43">
      <c r="A583">
        <v>1886</v>
      </c>
      <c r="B583" t="s">
        <v>3813</v>
      </c>
      <c r="C583" t="s">
        <v>3814</v>
      </c>
      <c r="D583">
        <v>7.1633199999999997E-4</v>
      </c>
      <c r="E583">
        <v>8</v>
      </c>
      <c r="F583">
        <v>8</v>
      </c>
      <c r="G583">
        <v>0</v>
      </c>
      <c r="H583">
        <v>122655</v>
      </c>
      <c r="I583">
        <v>105916</v>
      </c>
      <c r="J583">
        <v>180921</v>
      </c>
      <c r="K583">
        <v>407023</v>
      </c>
      <c r="L583">
        <v>393437</v>
      </c>
      <c r="M583">
        <v>420751</v>
      </c>
      <c r="N583">
        <v>288193</v>
      </c>
      <c r="O583">
        <v>320915</v>
      </c>
      <c r="P583">
        <v>322724</v>
      </c>
      <c r="Q583">
        <v>424153</v>
      </c>
      <c r="R583">
        <v>423106</v>
      </c>
      <c r="S583">
        <v>520764</v>
      </c>
      <c r="T583">
        <v>262871</v>
      </c>
      <c r="U583">
        <v>352389</v>
      </c>
      <c r="V583">
        <v>316275</v>
      </c>
      <c r="W583">
        <v>193485</v>
      </c>
      <c r="X583">
        <v>176014</v>
      </c>
      <c r="Y583">
        <v>183639</v>
      </c>
      <c r="Z583">
        <v>647699</v>
      </c>
      <c r="AA583">
        <v>737265</v>
      </c>
      <c r="AB583">
        <v>747184</v>
      </c>
      <c r="AC583">
        <v>375475</v>
      </c>
      <c r="AD583">
        <v>356816</v>
      </c>
      <c r="AE583">
        <v>411616</v>
      </c>
      <c r="AF583">
        <v>313000</v>
      </c>
      <c r="AG583">
        <v>285366</v>
      </c>
      <c r="AH583">
        <v>226924</v>
      </c>
      <c r="AI583">
        <v>309320</v>
      </c>
      <c r="AJ583">
        <v>283054</v>
      </c>
      <c r="AK583">
        <v>293537</v>
      </c>
      <c r="AL583">
        <v>614504</v>
      </c>
      <c r="AM583">
        <v>777985</v>
      </c>
      <c r="AN583">
        <v>653694</v>
      </c>
      <c r="AO583">
        <v>813314</v>
      </c>
      <c r="AP583">
        <v>1119810</v>
      </c>
      <c r="AQ583">
        <v>1193850</v>
      </c>
    </row>
    <row r="584" spans="1:43">
      <c r="A584">
        <v>1925</v>
      </c>
      <c r="B584" t="s">
        <v>3891</v>
      </c>
      <c r="C584" t="s">
        <v>3892</v>
      </c>
      <c r="D584">
        <v>3.2916400000000002E-3</v>
      </c>
      <c r="E584">
        <v>8</v>
      </c>
      <c r="F584">
        <v>8</v>
      </c>
      <c r="G584">
        <v>0</v>
      </c>
      <c r="H584">
        <v>213942</v>
      </c>
      <c r="I584">
        <v>187942</v>
      </c>
      <c r="J584">
        <v>206622</v>
      </c>
      <c r="K584">
        <v>91065.3</v>
      </c>
      <c r="L584">
        <v>86576.2</v>
      </c>
      <c r="M584">
        <v>87400.8</v>
      </c>
      <c r="N584">
        <v>255444</v>
      </c>
      <c r="O584">
        <v>287129</v>
      </c>
      <c r="P584">
        <v>276902</v>
      </c>
      <c r="Q584">
        <v>93848.6</v>
      </c>
      <c r="R584">
        <v>98171.3</v>
      </c>
      <c r="S584">
        <v>107189</v>
      </c>
      <c r="T584">
        <v>290854</v>
      </c>
      <c r="U584">
        <v>313526</v>
      </c>
      <c r="V584">
        <v>355112</v>
      </c>
      <c r="W584">
        <v>48281.7</v>
      </c>
      <c r="X584">
        <v>88289.600000000006</v>
      </c>
      <c r="Y584">
        <v>73903.5</v>
      </c>
      <c r="Z584">
        <v>189978</v>
      </c>
      <c r="AA584">
        <v>206066</v>
      </c>
      <c r="AB584">
        <v>229744</v>
      </c>
      <c r="AC584">
        <v>85323.3</v>
      </c>
      <c r="AD584">
        <v>75010.100000000006</v>
      </c>
      <c r="AE584">
        <v>92122.5</v>
      </c>
      <c r="AF584">
        <v>126866</v>
      </c>
      <c r="AG584">
        <v>156512</v>
      </c>
      <c r="AH584">
        <v>165895</v>
      </c>
      <c r="AI584">
        <v>47483.1</v>
      </c>
      <c r="AJ584">
        <v>64231</v>
      </c>
      <c r="AK584">
        <v>51338.7</v>
      </c>
      <c r="AL584">
        <v>110153</v>
      </c>
      <c r="AM584">
        <v>157232</v>
      </c>
      <c r="AN584">
        <v>109458</v>
      </c>
      <c r="AO584">
        <v>26813.8</v>
      </c>
      <c r="AP584">
        <v>44787.9</v>
      </c>
      <c r="AQ584">
        <v>41589.199999999997</v>
      </c>
    </row>
    <row r="585" spans="1:43">
      <c r="A585">
        <v>1963</v>
      </c>
      <c r="B585" t="s">
        <v>3967</v>
      </c>
      <c r="C585" t="s">
        <v>3968</v>
      </c>
      <c r="D585">
        <v>5.3224199999999999E-2</v>
      </c>
      <c r="E585">
        <v>8</v>
      </c>
      <c r="F585">
        <v>8</v>
      </c>
      <c r="G585">
        <v>0</v>
      </c>
      <c r="H585">
        <v>57487.5</v>
      </c>
      <c r="I585">
        <v>39370.1</v>
      </c>
      <c r="J585">
        <v>37018.199999999997</v>
      </c>
      <c r="K585">
        <v>0</v>
      </c>
      <c r="L585">
        <v>0</v>
      </c>
      <c r="M585">
        <v>0</v>
      </c>
      <c r="N585">
        <v>71252.399999999994</v>
      </c>
      <c r="O585">
        <v>92914.5</v>
      </c>
      <c r="P585">
        <v>86315.8</v>
      </c>
      <c r="Q585">
        <v>0</v>
      </c>
      <c r="R585">
        <v>0</v>
      </c>
      <c r="S585">
        <v>0</v>
      </c>
      <c r="T585">
        <v>65910.7</v>
      </c>
      <c r="U585">
        <v>56133.5</v>
      </c>
      <c r="V585">
        <v>64617.3</v>
      </c>
      <c r="W585">
        <v>0</v>
      </c>
      <c r="X585">
        <v>0</v>
      </c>
      <c r="Y585">
        <v>0</v>
      </c>
      <c r="Z585">
        <v>194855</v>
      </c>
      <c r="AA585">
        <v>226303</v>
      </c>
      <c r="AB585">
        <v>269169</v>
      </c>
      <c r="AC585">
        <v>67857.899999999994</v>
      </c>
      <c r="AD585">
        <v>44188.800000000003</v>
      </c>
      <c r="AE585">
        <v>0</v>
      </c>
      <c r="AF585">
        <v>76075.5</v>
      </c>
      <c r="AG585">
        <v>110157</v>
      </c>
      <c r="AH585">
        <v>121908</v>
      </c>
      <c r="AI585">
        <v>28645</v>
      </c>
      <c r="AJ585">
        <v>31154.5</v>
      </c>
      <c r="AK585">
        <v>0</v>
      </c>
      <c r="AL585">
        <v>239316</v>
      </c>
      <c r="AM585">
        <v>294761</v>
      </c>
      <c r="AN585">
        <v>237701</v>
      </c>
      <c r="AO585">
        <v>29800.799999999999</v>
      </c>
      <c r="AP585">
        <v>54260.7</v>
      </c>
      <c r="AQ585">
        <v>75541.600000000006</v>
      </c>
    </row>
    <row r="586" spans="1:43">
      <c r="A586">
        <v>1982</v>
      </c>
      <c r="B586" t="s">
        <v>4005</v>
      </c>
      <c r="C586" t="s">
        <v>4006</v>
      </c>
      <c r="D586">
        <v>7.1633199999999997E-4</v>
      </c>
      <c r="E586">
        <v>8</v>
      </c>
      <c r="F586">
        <v>8</v>
      </c>
      <c r="G586">
        <v>0</v>
      </c>
      <c r="H586">
        <v>255711</v>
      </c>
      <c r="I586">
        <v>204891</v>
      </c>
      <c r="J586">
        <v>246895</v>
      </c>
      <c r="K586">
        <v>185477</v>
      </c>
      <c r="L586">
        <v>191761</v>
      </c>
      <c r="M586">
        <v>163323</v>
      </c>
      <c r="N586">
        <v>225346</v>
      </c>
      <c r="O586">
        <v>223542</v>
      </c>
      <c r="P586">
        <v>205955</v>
      </c>
      <c r="Q586">
        <v>178057</v>
      </c>
      <c r="R586">
        <v>119034</v>
      </c>
      <c r="S586">
        <v>143960</v>
      </c>
      <c r="T586">
        <v>226905</v>
      </c>
      <c r="U586">
        <v>235006</v>
      </c>
      <c r="V586">
        <v>242689</v>
      </c>
      <c r="W586">
        <v>116325</v>
      </c>
      <c r="X586">
        <v>80454.100000000006</v>
      </c>
      <c r="Y586">
        <v>99539.4</v>
      </c>
      <c r="Z586">
        <v>407244</v>
      </c>
      <c r="AA586">
        <v>441307</v>
      </c>
      <c r="AB586">
        <v>500177</v>
      </c>
      <c r="AC586">
        <v>242640</v>
      </c>
      <c r="AD586">
        <v>213392</v>
      </c>
      <c r="AE586">
        <v>295164</v>
      </c>
      <c r="AF586">
        <v>248761</v>
      </c>
      <c r="AG586">
        <v>179903</v>
      </c>
      <c r="AH586">
        <v>255963</v>
      </c>
      <c r="AI586">
        <v>117930</v>
      </c>
      <c r="AJ586">
        <v>141264</v>
      </c>
      <c r="AK586">
        <v>125321</v>
      </c>
      <c r="AL586">
        <v>256790</v>
      </c>
      <c r="AM586">
        <v>311733</v>
      </c>
      <c r="AN586">
        <v>258157</v>
      </c>
      <c r="AO586">
        <v>84948.5</v>
      </c>
      <c r="AP586">
        <v>125681</v>
      </c>
      <c r="AQ586">
        <v>133584</v>
      </c>
    </row>
    <row r="587" spans="1:43">
      <c r="A587">
        <v>2064</v>
      </c>
      <c r="B587" t="s">
        <v>4169</v>
      </c>
      <c r="C587" t="s">
        <v>4170</v>
      </c>
      <c r="D587">
        <v>7.1633199999999997E-4</v>
      </c>
      <c r="E587">
        <v>8</v>
      </c>
      <c r="F587">
        <v>8</v>
      </c>
      <c r="G587">
        <v>0</v>
      </c>
      <c r="H587">
        <v>1033390</v>
      </c>
      <c r="I587">
        <v>935230</v>
      </c>
      <c r="J587">
        <v>1095170</v>
      </c>
      <c r="K587">
        <v>558913</v>
      </c>
      <c r="L587">
        <v>532210</v>
      </c>
      <c r="M587">
        <v>655466</v>
      </c>
      <c r="N587">
        <v>1143970</v>
      </c>
      <c r="O587">
        <v>1247100</v>
      </c>
      <c r="P587">
        <v>1339650</v>
      </c>
      <c r="Q587">
        <v>466066</v>
      </c>
      <c r="R587">
        <v>575194</v>
      </c>
      <c r="S587">
        <v>469622</v>
      </c>
      <c r="T587">
        <v>1009730</v>
      </c>
      <c r="U587">
        <v>1311140</v>
      </c>
      <c r="V587">
        <v>1291860</v>
      </c>
      <c r="W587">
        <v>306410</v>
      </c>
      <c r="X587">
        <v>358115</v>
      </c>
      <c r="Y587">
        <v>455317</v>
      </c>
      <c r="Z587">
        <v>1459600</v>
      </c>
      <c r="AA587">
        <v>1460940</v>
      </c>
      <c r="AB587">
        <v>1401880</v>
      </c>
      <c r="AC587">
        <v>503494</v>
      </c>
      <c r="AD587">
        <v>561201</v>
      </c>
      <c r="AE587">
        <v>500838</v>
      </c>
      <c r="AF587">
        <v>512082</v>
      </c>
      <c r="AG587">
        <v>513915</v>
      </c>
      <c r="AH587">
        <v>425748</v>
      </c>
      <c r="AI587">
        <v>316540</v>
      </c>
      <c r="AJ587">
        <v>453402</v>
      </c>
      <c r="AK587">
        <v>445911</v>
      </c>
      <c r="AL587">
        <v>1218920</v>
      </c>
      <c r="AM587">
        <v>1631710</v>
      </c>
      <c r="AN587">
        <v>1245800</v>
      </c>
      <c r="AO587">
        <v>484296</v>
      </c>
      <c r="AP587">
        <v>872064</v>
      </c>
      <c r="AQ587">
        <v>759988</v>
      </c>
    </row>
    <row r="588" spans="1:43">
      <c r="A588">
        <v>2155</v>
      </c>
      <c r="B588" t="s">
        <v>4351</v>
      </c>
      <c r="C588" t="s">
        <v>4352</v>
      </c>
      <c r="D588">
        <v>9.1787399999999995E-3</v>
      </c>
      <c r="E588">
        <v>8</v>
      </c>
      <c r="F588">
        <v>8</v>
      </c>
      <c r="G588">
        <v>0</v>
      </c>
      <c r="H588">
        <v>214010</v>
      </c>
      <c r="I588">
        <v>169470</v>
      </c>
      <c r="J588">
        <v>244621</v>
      </c>
      <c r="K588">
        <v>194776</v>
      </c>
      <c r="L588">
        <v>219095</v>
      </c>
      <c r="M588">
        <v>270139</v>
      </c>
      <c r="N588">
        <v>236983</v>
      </c>
      <c r="O588">
        <v>79268.2</v>
      </c>
      <c r="P588">
        <v>211441</v>
      </c>
      <c r="Q588">
        <v>59399.3</v>
      </c>
      <c r="R588">
        <v>86211.7</v>
      </c>
      <c r="S588">
        <v>0</v>
      </c>
      <c r="T588">
        <v>193034</v>
      </c>
      <c r="U588">
        <v>245512</v>
      </c>
      <c r="V588">
        <v>303623</v>
      </c>
      <c r="W588">
        <v>78813</v>
      </c>
      <c r="X588">
        <v>34060.6</v>
      </c>
      <c r="Y588">
        <v>202650</v>
      </c>
      <c r="Z588">
        <v>318500</v>
      </c>
      <c r="AA588">
        <v>328915</v>
      </c>
      <c r="AB588">
        <v>406846</v>
      </c>
      <c r="AC588">
        <v>269774</v>
      </c>
      <c r="AD588">
        <v>285110</v>
      </c>
      <c r="AE588">
        <v>405177</v>
      </c>
      <c r="AF588">
        <v>91003.199999999997</v>
      </c>
      <c r="AG588">
        <v>0</v>
      </c>
      <c r="AH588">
        <v>280002</v>
      </c>
      <c r="AI588">
        <v>135079</v>
      </c>
      <c r="AJ588">
        <v>0</v>
      </c>
      <c r="AK588">
        <v>227783</v>
      </c>
      <c r="AL588">
        <v>272276</v>
      </c>
      <c r="AM588">
        <v>485387</v>
      </c>
      <c r="AN588">
        <v>399026</v>
      </c>
      <c r="AO588">
        <v>390317</v>
      </c>
      <c r="AP588">
        <v>496807</v>
      </c>
      <c r="AQ588">
        <v>561271</v>
      </c>
    </row>
    <row r="589" spans="1:43">
      <c r="A589">
        <v>2167</v>
      </c>
      <c r="B589" t="s">
        <v>4375</v>
      </c>
      <c r="C589" t="s">
        <v>4376</v>
      </c>
      <c r="D589">
        <v>5.7925199999999998E-3</v>
      </c>
      <c r="E589">
        <v>8</v>
      </c>
      <c r="F589">
        <v>8</v>
      </c>
      <c r="G589">
        <v>0</v>
      </c>
      <c r="H589">
        <v>132404</v>
      </c>
      <c r="I589">
        <v>51789.7</v>
      </c>
      <c r="J589">
        <v>51184.3</v>
      </c>
      <c r="K589">
        <v>101207</v>
      </c>
      <c r="L589">
        <v>105280</v>
      </c>
      <c r="M589">
        <v>88185.3</v>
      </c>
      <c r="N589">
        <v>151744</v>
      </c>
      <c r="O589">
        <v>106896</v>
      </c>
      <c r="P589">
        <v>140702</v>
      </c>
      <c r="Q589">
        <v>28523.7</v>
      </c>
      <c r="R589">
        <v>27745.3</v>
      </c>
      <c r="S589">
        <v>29134.3</v>
      </c>
      <c r="T589">
        <v>101085</v>
      </c>
      <c r="U589">
        <v>173557</v>
      </c>
      <c r="V589">
        <v>141033</v>
      </c>
      <c r="W589">
        <v>0</v>
      </c>
      <c r="X589">
        <v>0</v>
      </c>
      <c r="Y589">
        <v>0</v>
      </c>
      <c r="Z589">
        <v>489112</v>
      </c>
      <c r="AA589">
        <v>533491</v>
      </c>
      <c r="AB589">
        <v>551047</v>
      </c>
      <c r="AC589">
        <v>98549.8</v>
      </c>
      <c r="AD589">
        <v>39929.699999999997</v>
      </c>
      <c r="AE589">
        <v>66981.8</v>
      </c>
      <c r="AF589">
        <v>118032</v>
      </c>
      <c r="AG589">
        <v>168891</v>
      </c>
      <c r="AH589">
        <v>54869.7</v>
      </c>
      <c r="AI589">
        <v>182290</v>
      </c>
      <c r="AJ589">
        <v>119697</v>
      </c>
      <c r="AK589">
        <v>91255.8</v>
      </c>
      <c r="AL589">
        <v>347450</v>
      </c>
      <c r="AM589">
        <v>429492</v>
      </c>
      <c r="AN589">
        <v>312404</v>
      </c>
      <c r="AO589">
        <v>131714</v>
      </c>
      <c r="AP589">
        <v>187885</v>
      </c>
      <c r="AQ589">
        <v>206029</v>
      </c>
    </row>
    <row r="590" spans="1:43">
      <c r="A590">
        <v>2170</v>
      </c>
      <c r="B590" t="s">
        <v>4381</v>
      </c>
      <c r="C590" t="s">
        <v>4382</v>
      </c>
      <c r="D590">
        <v>7.1633199999999997E-4</v>
      </c>
      <c r="E590">
        <v>8</v>
      </c>
      <c r="F590">
        <v>8</v>
      </c>
      <c r="G590">
        <v>0</v>
      </c>
      <c r="H590">
        <v>257241</v>
      </c>
      <c r="I590">
        <v>221368</v>
      </c>
      <c r="J590">
        <v>257345</v>
      </c>
      <c r="K590">
        <v>128059</v>
      </c>
      <c r="L590">
        <v>134252</v>
      </c>
      <c r="M590">
        <v>90827.6</v>
      </c>
      <c r="N590">
        <v>256652</v>
      </c>
      <c r="O590">
        <v>215969</v>
      </c>
      <c r="P590">
        <v>280850</v>
      </c>
      <c r="Q590">
        <v>78793.7</v>
      </c>
      <c r="R590">
        <v>82821.8</v>
      </c>
      <c r="S590">
        <v>102632</v>
      </c>
      <c r="T590">
        <v>245510</v>
      </c>
      <c r="U590">
        <v>259374</v>
      </c>
      <c r="V590">
        <v>326557</v>
      </c>
      <c r="W590">
        <v>24267.7</v>
      </c>
      <c r="X590">
        <v>58897.7</v>
      </c>
      <c r="Y590">
        <v>45877.8</v>
      </c>
      <c r="Z590">
        <v>439114</v>
      </c>
      <c r="AA590">
        <v>414790</v>
      </c>
      <c r="AB590">
        <v>509961</v>
      </c>
      <c r="AC590">
        <v>88792</v>
      </c>
      <c r="AD590">
        <v>85383.9</v>
      </c>
      <c r="AE590">
        <v>85477.5</v>
      </c>
      <c r="AF590">
        <v>140516</v>
      </c>
      <c r="AG590">
        <v>116955</v>
      </c>
      <c r="AH590">
        <v>144018</v>
      </c>
      <c r="AI590">
        <v>63898.6</v>
      </c>
      <c r="AJ590">
        <v>102880</v>
      </c>
      <c r="AK590">
        <v>71650.399999999994</v>
      </c>
      <c r="AL590">
        <v>313342</v>
      </c>
      <c r="AM590">
        <v>437777</v>
      </c>
      <c r="AN590">
        <v>330854</v>
      </c>
      <c r="AO590">
        <v>112415</v>
      </c>
      <c r="AP590">
        <v>130713</v>
      </c>
      <c r="AQ590">
        <v>143055</v>
      </c>
    </row>
    <row r="591" spans="1:43">
      <c r="A591">
        <v>2174</v>
      </c>
      <c r="B591" t="s">
        <v>4389</v>
      </c>
      <c r="C591" t="s">
        <v>4390</v>
      </c>
      <c r="D591">
        <v>1.07143E-2</v>
      </c>
      <c r="E591">
        <v>8</v>
      </c>
      <c r="F591">
        <v>8</v>
      </c>
      <c r="G591">
        <v>0</v>
      </c>
      <c r="H591">
        <v>79712.800000000003</v>
      </c>
      <c r="I591">
        <v>63868.9</v>
      </c>
      <c r="J591">
        <v>102687</v>
      </c>
      <c r="K591">
        <v>77520.800000000003</v>
      </c>
      <c r="L591">
        <v>0</v>
      </c>
      <c r="M591">
        <v>95248</v>
      </c>
      <c r="N591">
        <v>149639</v>
      </c>
      <c r="O591">
        <v>145866</v>
      </c>
      <c r="P591">
        <v>148969</v>
      </c>
      <c r="Q591">
        <v>71881.600000000006</v>
      </c>
      <c r="R591">
        <v>83291.8</v>
      </c>
      <c r="S591">
        <v>33496.699999999997</v>
      </c>
      <c r="T591">
        <v>103199</v>
      </c>
      <c r="U591">
        <v>173482</v>
      </c>
      <c r="V591">
        <v>148194</v>
      </c>
      <c r="W591">
        <v>60991.1</v>
      </c>
      <c r="X591">
        <v>54232.2</v>
      </c>
      <c r="Y591">
        <v>70400.600000000006</v>
      </c>
      <c r="Z591">
        <v>172024</v>
      </c>
      <c r="AA591">
        <v>145209</v>
      </c>
      <c r="AB591">
        <v>234417</v>
      </c>
      <c r="AC591">
        <v>186058</v>
      </c>
      <c r="AD591">
        <v>92891.8</v>
      </c>
      <c r="AE591">
        <v>171328</v>
      </c>
      <c r="AF591">
        <v>107503</v>
      </c>
      <c r="AG591">
        <v>106015</v>
      </c>
      <c r="AH591">
        <v>192597</v>
      </c>
      <c r="AI591">
        <v>114238</v>
      </c>
      <c r="AJ591">
        <v>85195.8</v>
      </c>
      <c r="AK591">
        <v>67523.899999999994</v>
      </c>
      <c r="AL591">
        <v>206814</v>
      </c>
      <c r="AM591">
        <v>339676</v>
      </c>
      <c r="AN591">
        <v>228083</v>
      </c>
      <c r="AO591">
        <v>69985.5</v>
      </c>
      <c r="AP591">
        <v>114993</v>
      </c>
      <c r="AQ591">
        <v>190888</v>
      </c>
    </row>
    <row r="592" spans="1:43">
      <c r="A592">
        <v>2228</v>
      </c>
      <c r="B592" t="s">
        <v>4497</v>
      </c>
      <c r="C592" t="s">
        <v>4498</v>
      </c>
      <c r="D592">
        <v>3.3616600000000003E-2</v>
      </c>
      <c r="E592">
        <v>8</v>
      </c>
      <c r="F592">
        <v>8</v>
      </c>
      <c r="G592">
        <v>0</v>
      </c>
      <c r="H592">
        <v>44913.7</v>
      </c>
      <c r="I592">
        <v>31087.5</v>
      </c>
      <c r="J592">
        <v>64318.8</v>
      </c>
      <c r="K592">
        <v>71602.5</v>
      </c>
      <c r="L592">
        <v>38490.400000000001</v>
      </c>
      <c r="M592">
        <v>42953.3</v>
      </c>
      <c r="N592">
        <v>71113.7</v>
      </c>
      <c r="O592">
        <v>74761.2</v>
      </c>
      <c r="P592">
        <v>105436</v>
      </c>
      <c r="Q592">
        <v>0</v>
      </c>
      <c r="R592">
        <v>9095.9</v>
      </c>
      <c r="S592">
        <v>21342.400000000001</v>
      </c>
      <c r="T592">
        <v>61863.199999999997</v>
      </c>
      <c r="U592">
        <v>100636</v>
      </c>
      <c r="V592">
        <v>120433</v>
      </c>
      <c r="W592">
        <v>0</v>
      </c>
      <c r="X592">
        <v>0</v>
      </c>
      <c r="Y592">
        <v>24100.799999999999</v>
      </c>
      <c r="Z592">
        <v>129496</v>
      </c>
      <c r="AA592">
        <v>132925</v>
      </c>
      <c r="AB592">
        <v>143089</v>
      </c>
      <c r="AC592">
        <v>40157.800000000003</v>
      </c>
      <c r="AD592">
        <v>48595.6</v>
      </c>
      <c r="AE592">
        <v>45378</v>
      </c>
      <c r="AF592">
        <v>71463.399999999994</v>
      </c>
      <c r="AG592">
        <v>43657.2</v>
      </c>
      <c r="AH592">
        <v>63667.6</v>
      </c>
      <c r="AI592">
        <v>13742.5</v>
      </c>
      <c r="AJ592">
        <v>0</v>
      </c>
      <c r="AK592">
        <v>25507.3</v>
      </c>
      <c r="AL592">
        <v>43305.9</v>
      </c>
      <c r="AM592">
        <v>78674.100000000006</v>
      </c>
      <c r="AN592">
        <v>63241.8</v>
      </c>
      <c r="AO592">
        <v>0</v>
      </c>
      <c r="AP592">
        <v>13464.2</v>
      </c>
      <c r="AQ592">
        <v>48992.4</v>
      </c>
    </row>
    <row r="593" spans="1:43">
      <c r="A593">
        <v>2249</v>
      </c>
      <c r="B593" t="s">
        <v>4539</v>
      </c>
      <c r="C593" t="s">
        <v>4540</v>
      </c>
      <c r="D593">
        <v>4.5700000000000003E-3</v>
      </c>
      <c r="E593">
        <v>8</v>
      </c>
      <c r="F593">
        <v>8</v>
      </c>
      <c r="G593">
        <v>0</v>
      </c>
      <c r="H593">
        <v>164571</v>
      </c>
      <c r="I593">
        <v>163638</v>
      </c>
      <c r="J593">
        <v>130967</v>
      </c>
      <c r="K593">
        <v>111392</v>
      </c>
      <c r="L593">
        <v>90180.5</v>
      </c>
      <c r="M593">
        <v>157886</v>
      </c>
      <c r="N593">
        <v>254026</v>
      </c>
      <c r="O593">
        <v>250097</v>
      </c>
      <c r="P593">
        <v>272303</v>
      </c>
      <c r="Q593">
        <v>128502</v>
      </c>
      <c r="R593">
        <v>145759</v>
      </c>
      <c r="S593">
        <v>135395</v>
      </c>
      <c r="T593">
        <v>227259</v>
      </c>
      <c r="U593">
        <v>272420</v>
      </c>
      <c r="V593">
        <v>262331</v>
      </c>
      <c r="W593">
        <v>116507</v>
      </c>
      <c r="X593">
        <v>116702</v>
      </c>
      <c r="Y593">
        <v>113426</v>
      </c>
      <c r="Z593">
        <v>178773</v>
      </c>
      <c r="AA593">
        <v>216756</v>
      </c>
      <c r="AB593">
        <v>250155</v>
      </c>
      <c r="AC593">
        <v>183112</v>
      </c>
      <c r="AD593">
        <v>177034</v>
      </c>
      <c r="AE593">
        <v>171928</v>
      </c>
      <c r="AF593">
        <v>163743</v>
      </c>
      <c r="AG593">
        <v>192996</v>
      </c>
      <c r="AH593">
        <v>210504</v>
      </c>
      <c r="AI593">
        <v>117541</v>
      </c>
      <c r="AJ593">
        <v>157624</v>
      </c>
      <c r="AK593">
        <v>165571</v>
      </c>
      <c r="AL593">
        <v>126114</v>
      </c>
      <c r="AM593">
        <v>139887</v>
      </c>
      <c r="AN593">
        <v>122497</v>
      </c>
      <c r="AO593">
        <v>34224.699999999997</v>
      </c>
      <c r="AP593">
        <v>93423.8</v>
      </c>
      <c r="AQ593">
        <v>169965</v>
      </c>
    </row>
    <row r="594" spans="1:43">
      <c r="A594">
        <v>2273</v>
      </c>
      <c r="B594" t="s">
        <v>4587</v>
      </c>
      <c r="C594" t="s">
        <v>4588</v>
      </c>
      <c r="D594">
        <v>1.0983E-3</v>
      </c>
      <c r="E594">
        <v>8</v>
      </c>
      <c r="F594">
        <v>8</v>
      </c>
      <c r="G594">
        <v>0</v>
      </c>
      <c r="H594">
        <v>339322</v>
      </c>
      <c r="I594">
        <v>199606</v>
      </c>
      <c r="J594">
        <v>334733</v>
      </c>
      <c r="K594">
        <v>651697</v>
      </c>
      <c r="L594">
        <v>531120</v>
      </c>
      <c r="M594">
        <v>581630</v>
      </c>
      <c r="N594">
        <v>404967</v>
      </c>
      <c r="O594">
        <v>522217</v>
      </c>
      <c r="P594">
        <v>583245</v>
      </c>
      <c r="Q594">
        <v>439997</v>
      </c>
      <c r="R594">
        <v>438668</v>
      </c>
      <c r="S594">
        <v>519436</v>
      </c>
      <c r="T594">
        <v>334471</v>
      </c>
      <c r="U594">
        <v>378534</v>
      </c>
      <c r="V594">
        <v>360762</v>
      </c>
      <c r="W594">
        <v>260056</v>
      </c>
      <c r="X594">
        <v>316706</v>
      </c>
      <c r="Y594">
        <v>326556</v>
      </c>
      <c r="Z594">
        <v>1290590</v>
      </c>
      <c r="AA594">
        <v>1311920</v>
      </c>
      <c r="AB594">
        <v>1492870</v>
      </c>
      <c r="AC594">
        <v>887121</v>
      </c>
      <c r="AD594">
        <v>978918</v>
      </c>
      <c r="AE594">
        <v>1088020</v>
      </c>
      <c r="AF594">
        <v>897403</v>
      </c>
      <c r="AG594">
        <v>1012440</v>
      </c>
      <c r="AH594">
        <v>1101080</v>
      </c>
      <c r="AI594">
        <v>960941</v>
      </c>
      <c r="AJ594">
        <v>933327</v>
      </c>
      <c r="AK594">
        <v>978449</v>
      </c>
      <c r="AL594">
        <v>436436</v>
      </c>
      <c r="AM594">
        <v>597368</v>
      </c>
      <c r="AN594">
        <v>481637</v>
      </c>
      <c r="AO594">
        <v>357139</v>
      </c>
      <c r="AP594">
        <v>521997</v>
      </c>
      <c r="AQ594">
        <v>535810</v>
      </c>
    </row>
    <row r="595" spans="1:43">
      <c r="A595">
        <v>2277</v>
      </c>
      <c r="B595" t="s">
        <v>4595</v>
      </c>
      <c r="C595" t="s">
        <v>4596</v>
      </c>
      <c r="D595">
        <v>7.1633199999999997E-4</v>
      </c>
      <c r="E595">
        <v>8</v>
      </c>
      <c r="F595">
        <v>8</v>
      </c>
      <c r="G595">
        <v>0</v>
      </c>
      <c r="H595">
        <v>296622</v>
      </c>
      <c r="I595">
        <v>252651</v>
      </c>
      <c r="J595">
        <v>270369</v>
      </c>
      <c r="K595">
        <v>478973</v>
      </c>
      <c r="L595">
        <v>476282</v>
      </c>
      <c r="M595">
        <v>505827</v>
      </c>
      <c r="N595">
        <v>852580</v>
      </c>
      <c r="O595">
        <v>843449</v>
      </c>
      <c r="P595">
        <v>756825</v>
      </c>
      <c r="Q595">
        <v>720249</v>
      </c>
      <c r="R595">
        <v>638990</v>
      </c>
      <c r="S595">
        <v>769095</v>
      </c>
      <c r="T595">
        <v>399750</v>
      </c>
      <c r="U595">
        <v>347482</v>
      </c>
      <c r="V595">
        <v>454891</v>
      </c>
      <c r="W595">
        <v>397848</v>
      </c>
      <c r="X595">
        <v>325699</v>
      </c>
      <c r="Y595">
        <v>355807</v>
      </c>
      <c r="Z595">
        <v>864343</v>
      </c>
      <c r="AA595">
        <v>958385</v>
      </c>
      <c r="AB595">
        <v>953576</v>
      </c>
      <c r="AC595">
        <v>830965</v>
      </c>
      <c r="AD595">
        <v>797577</v>
      </c>
      <c r="AE595">
        <v>779065</v>
      </c>
      <c r="AF595">
        <v>641150</v>
      </c>
      <c r="AG595">
        <v>565706</v>
      </c>
      <c r="AH595">
        <v>669797</v>
      </c>
      <c r="AI595">
        <v>687312</v>
      </c>
      <c r="AJ595">
        <v>682338</v>
      </c>
      <c r="AK595">
        <v>732832</v>
      </c>
      <c r="AL595">
        <v>286792</v>
      </c>
      <c r="AM595">
        <v>415246</v>
      </c>
      <c r="AN595">
        <v>306342</v>
      </c>
      <c r="AO595">
        <v>320683</v>
      </c>
      <c r="AP595">
        <v>472946</v>
      </c>
      <c r="AQ595">
        <v>665855</v>
      </c>
    </row>
    <row r="596" spans="1:43">
      <c r="A596">
        <v>2283</v>
      </c>
      <c r="B596" t="s">
        <v>4607</v>
      </c>
      <c r="C596" t="s">
        <v>4608</v>
      </c>
      <c r="D596">
        <v>7.1633199999999997E-4</v>
      </c>
      <c r="E596">
        <v>8</v>
      </c>
      <c r="F596">
        <v>8</v>
      </c>
      <c r="G596">
        <v>0</v>
      </c>
      <c r="H596">
        <v>275359</v>
      </c>
      <c r="I596">
        <v>241084</v>
      </c>
      <c r="J596">
        <v>323964</v>
      </c>
      <c r="K596">
        <v>209602</v>
      </c>
      <c r="L596">
        <v>221284</v>
      </c>
      <c r="M596">
        <v>213479</v>
      </c>
      <c r="N596">
        <v>198030</v>
      </c>
      <c r="O596">
        <v>240655</v>
      </c>
      <c r="P596">
        <v>337201</v>
      </c>
      <c r="Q596">
        <v>114518</v>
      </c>
      <c r="R596">
        <v>190636</v>
      </c>
      <c r="S596">
        <v>196176</v>
      </c>
      <c r="T596">
        <v>301213</v>
      </c>
      <c r="U596">
        <v>404003</v>
      </c>
      <c r="V596">
        <v>309493</v>
      </c>
      <c r="W596">
        <v>169921</v>
      </c>
      <c r="X596">
        <v>185142</v>
      </c>
      <c r="Y596">
        <v>190545</v>
      </c>
      <c r="Z596">
        <v>271920</v>
      </c>
      <c r="AA596">
        <v>278486</v>
      </c>
      <c r="AB596">
        <v>298861</v>
      </c>
      <c r="AC596">
        <v>254724</v>
      </c>
      <c r="AD596">
        <v>294628</v>
      </c>
      <c r="AE596">
        <v>308307</v>
      </c>
      <c r="AF596">
        <v>241226</v>
      </c>
      <c r="AG596">
        <v>246514</v>
      </c>
      <c r="AH596">
        <v>312965</v>
      </c>
      <c r="AI596">
        <v>164826</v>
      </c>
      <c r="AJ596">
        <v>162600</v>
      </c>
      <c r="AK596">
        <v>174437</v>
      </c>
      <c r="AL596">
        <v>198952</v>
      </c>
      <c r="AM596">
        <v>304761</v>
      </c>
      <c r="AN596">
        <v>218432</v>
      </c>
      <c r="AO596">
        <v>138357</v>
      </c>
      <c r="AP596">
        <v>208595</v>
      </c>
      <c r="AQ596">
        <v>193815</v>
      </c>
    </row>
    <row r="597" spans="1:43">
      <c r="A597">
        <v>2309</v>
      </c>
      <c r="B597" t="s">
        <v>4659</v>
      </c>
      <c r="C597" t="s">
        <v>4660</v>
      </c>
      <c r="D597">
        <v>7.1633199999999997E-4</v>
      </c>
      <c r="E597">
        <v>8</v>
      </c>
      <c r="F597">
        <v>8</v>
      </c>
      <c r="G597">
        <v>0</v>
      </c>
      <c r="H597">
        <v>318356</v>
      </c>
      <c r="I597">
        <v>226764</v>
      </c>
      <c r="J597">
        <v>209618</v>
      </c>
      <c r="K597">
        <v>275363</v>
      </c>
      <c r="L597">
        <v>247360</v>
      </c>
      <c r="M597">
        <v>421606</v>
      </c>
      <c r="N597">
        <v>326652</v>
      </c>
      <c r="O597">
        <v>285338</v>
      </c>
      <c r="P597">
        <v>191242</v>
      </c>
      <c r="Q597">
        <v>159823</v>
      </c>
      <c r="R597">
        <v>205029</v>
      </c>
      <c r="S597">
        <v>224110</v>
      </c>
      <c r="T597">
        <v>329131</v>
      </c>
      <c r="U597">
        <v>311281</v>
      </c>
      <c r="V597">
        <v>408936</v>
      </c>
      <c r="W597">
        <v>100816</v>
      </c>
      <c r="X597">
        <v>109491</v>
      </c>
      <c r="Y597">
        <v>81820.7</v>
      </c>
      <c r="Z597">
        <v>509152</v>
      </c>
      <c r="AA597">
        <v>526214</v>
      </c>
      <c r="AB597">
        <v>597440</v>
      </c>
      <c r="AC597">
        <v>195130</v>
      </c>
      <c r="AD597">
        <v>197011</v>
      </c>
      <c r="AE597">
        <v>212698</v>
      </c>
      <c r="AF597">
        <v>105928</v>
      </c>
      <c r="AG597">
        <v>136346</v>
      </c>
      <c r="AH597">
        <v>122112</v>
      </c>
      <c r="AI597">
        <v>117640</v>
      </c>
      <c r="AJ597">
        <v>151097</v>
      </c>
      <c r="AK597">
        <v>185559</v>
      </c>
      <c r="AL597">
        <v>347048</v>
      </c>
      <c r="AM597">
        <v>392064</v>
      </c>
      <c r="AN597">
        <v>349749</v>
      </c>
      <c r="AO597">
        <v>157114</v>
      </c>
      <c r="AP597">
        <v>203772</v>
      </c>
      <c r="AQ597">
        <v>186175</v>
      </c>
    </row>
    <row r="598" spans="1:43">
      <c r="A598">
        <v>2333</v>
      </c>
      <c r="B598" t="s">
        <v>4707</v>
      </c>
      <c r="C598" t="s">
        <v>4708</v>
      </c>
      <c r="D598">
        <v>7.1633199999999997E-4</v>
      </c>
      <c r="E598">
        <v>8</v>
      </c>
      <c r="F598">
        <v>8</v>
      </c>
      <c r="G598">
        <v>0</v>
      </c>
      <c r="H598">
        <v>411069</v>
      </c>
      <c r="I598">
        <v>371394</v>
      </c>
      <c r="J598">
        <v>412173</v>
      </c>
      <c r="K598">
        <v>771074</v>
      </c>
      <c r="L598">
        <v>629249</v>
      </c>
      <c r="M598">
        <v>712971</v>
      </c>
      <c r="N598">
        <v>840468</v>
      </c>
      <c r="O598">
        <v>953820</v>
      </c>
      <c r="P598">
        <v>926532</v>
      </c>
      <c r="Q598">
        <v>812400</v>
      </c>
      <c r="R598">
        <v>803519</v>
      </c>
      <c r="S598">
        <v>927486</v>
      </c>
      <c r="T598">
        <v>620530</v>
      </c>
      <c r="U598">
        <v>627002</v>
      </c>
      <c r="V598">
        <v>673592</v>
      </c>
      <c r="W598">
        <v>682771</v>
      </c>
      <c r="X598">
        <v>686938</v>
      </c>
      <c r="Y598">
        <v>695470</v>
      </c>
      <c r="Z598">
        <v>1281700</v>
      </c>
      <c r="AA598">
        <v>1136320</v>
      </c>
      <c r="AB598">
        <v>1249570</v>
      </c>
      <c r="AC598">
        <v>1142680</v>
      </c>
      <c r="AD598">
        <v>1115490</v>
      </c>
      <c r="AE598">
        <v>1175940</v>
      </c>
      <c r="AF598">
        <v>690703</v>
      </c>
      <c r="AG598">
        <v>691872</v>
      </c>
      <c r="AH598">
        <v>773650</v>
      </c>
      <c r="AI598">
        <v>861142</v>
      </c>
      <c r="AJ598">
        <v>957311</v>
      </c>
      <c r="AK598">
        <v>1055520</v>
      </c>
      <c r="AL598">
        <v>508995</v>
      </c>
      <c r="AM598">
        <v>627016</v>
      </c>
      <c r="AN598">
        <v>486127</v>
      </c>
      <c r="AO598">
        <v>422987</v>
      </c>
      <c r="AP598">
        <v>633513</v>
      </c>
      <c r="AQ598">
        <v>669264</v>
      </c>
    </row>
    <row r="599" spans="1:43">
      <c r="A599">
        <v>2344</v>
      </c>
      <c r="B599" t="s">
        <v>4729</v>
      </c>
      <c r="C599" t="s">
        <v>4730</v>
      </c>
      <c r="D599">
        <v>7.1633199999999997E-4</v>
      </c>
      <c r="E599">
        <v>8</v>
      </c>
      <c r="F599">
        <v>1</v>
      </c>
      <c r="G599">
        <v>7</v>
      </c>
      <c r="H599">
        <v>1373830</v>
      </c>
      <c r="I599">
        <v>1320610</v>
      </c>
      <c r="J599">
        <v>1726560</v>
      </c>
      <c r="K599">
        <v>1340500</v>
      </c>
      <c r="L599">
        <v>1427910</v>
      </c>
      <c r="M599">
        <v>1627990</v>
      </c>
      <c r="N599">
        <v>1193870</v>
      </c>
      <c r="O599">
        <v>1427010</v>
      </c>
      <c r="P599">
        <v>1360700</v>
      </c>
      <c r="Q599">
        <v>887100</v>
      </c>
      <c r="R599">
        <v>845960</v>
      </c>
      <c r="S599">
        <v>966124</v>
      </c>
      <c r="T599">
        <v>1222550</v>
      </c>
      <c r="U599">
        <v>1536850</v>
      </c>
      <c r="V599">
        <v>1627180</v>
      </c>
      <c r="W599">
        <v>926801</v>
      </c>
      <c r="X599">
        <v>861442</v>
      </c>
      <c r="Y599">
        <v>867831</v>
      </c>
      <c r="Z599">
        <v>1703560</v>
      </c>
      <c r="AA599">
        <v>2099990</v>
      </c>
      <c r="AB599">
        <v>2168050</v>
      </c>
      <c r="AC599">
        <v>1259050</v>
      </c>
      <c r="AD599">
        <v>1340260</v>
      </c>
      <c r="AE599">
        <v>1431050</v>
      </c>
      <c r="AF599">
        <v>1173400</v>
      </c>
      <c r="AG599">
        <v>1223120</v>
      </c>
      <c r="AH599">
        <v>1150490</v>
      </c>
      <c r="AI599">
        <v>837242</v>
      </c>
      <c r="AJ599">
        <v>1042350</v>
      </c>
      <c r="AK599">
        <v>976832</v>
      </c>
      <c r="AL599">
        <v>1814140</v>
      </c>
      <c r="AM599">
        <v>2146370</v>
      </c>
      <c r="AN599">
        <v>1730900</v>
      </c>
      <c r="AO599">
        <v>1238830</v>
      </c>
      <c r="AP599">
        <v>1716280</v>
      </c>
      <c r="AQ599">
        <v>1714410</v>
      </c>
    </row>
    <row r="600" spans="1:43">
      <c r="A600">
        <v>2348</v>
      </c>
      <c r="B600" t="s">
        <v>4737</v>
      </c>
      <c r="C600" t="s">
        <v>4738</v>
      </c>
      <c r="D600">
        <v>7.1633199999999997E-4</v>
      </c>
      <c r="E600">
        <v>8</v>
      </c>
      <c r="F600">
        <v>8</v>
      </c>
      <c r="G600">
        <v>0</v>
      </c>
      <c r="H600">
        <v>2601340</v>
      </c>
      <c r="I600">
        <v>2414240</v>
      </c>
      <c r="J600">
        <v>2031670</v>
      </c>
      <c r="K600">
        <v>7804570</v>
      </c>
      <c r="L600">
        <v>7172010</v>
      </c>
      <c r="M600">
        <v>7972980</v>
      </c>
      <c r="N600">
        <v>4614990</v>
      </c>
      <c r="O600">
        <v>4044870</v>
      </c>
      <c r="P600">
        <v>3841330</v>
      </c>
      <c r="Q600">
        <v>4878910</v>
      </c>
      <c r="R600">
        <v>4403560</v>
      </c>
      <c r="S600">
        <v>4588360</v>
      </c>
      <c r="T600">
        <v>3084030</v>
      </c>
      <c r="U600">
        <v>2739920</v>
      </c>
      <c r="V600">
        <v>3542790</v>
      </c>
      <c r="W600">
        <v>2702510</v>
      </c>
      <c r="X600">
        <v>2400330</v>
      </c>
      <c r="Y600">
        <v>1539760</v>
      </c>
      <c r="Z600">
        <v>8502940</v>
      </c>
      <c r="AA600">
        <v>7101670</v>
      </c>
      <c r="AB600">
        <v>8029640</v>
      </c>
      <c r="AC600">
        <v>4353890</v>
      </c>
      <c r="AD600">
        <v>3606840</v>
      </c>
      <c r="AE600">
        <v>3364250</v>
      </c>
      <c r="AF600">
        <v>3020100</v>
      </c>
      <c r="AG600">
        <v>3094350</v>
      </c>
      <c r="AH600">
        <v>2029790</v>
      </c>
      <c r="AI600">
        <v>5289090</v>
      </c>
      <c r="AJ600">
        <v>5217780</v>
      </c>
      <c r="AK600">
        <v>5374940</v>
      </c>
      <c r="AL600">
        <v>4264960</v>
      </c>
      <c r="AM600">
        <v>6252650</v>
      </c>
      <c r="AN600">
        <v>4121990</v>
      </c>
      <c r="AO600">
        <v>3326260</v>
      </c>
      <c r="AP600">
        <v>4865470</v>
      </c>
      <c r="AQ600">
        <v>4907290</v>
      </c>
    </row>
    <row r="601" spans="1:43">
      <c r="A601">
        <v>2377</v>
      </c>
      <c r="B601" t="s">
        <v>4795</v>
      </c>
      <c r="C601" t="s">
        <v>4796</v>
      </c>
      <c r="D601">
        <v>7.1633199999999997E-4</v>
      </c>
      <c r="E601">
        <v>8</v>
      </c>
      <c r="F601">
        <v>8</v>
      </c>
      <c r="G601">
        <v>0</v>
      </c>
      <c r="H601">
        <v>178580</v>
      </c>
      <c r="I601">
        <v>179256</v>
      </c>
      <c r="J601">
        <v>161729</v>
      </c>
      <c r="K601">
        <v>206175</v>
      </c>
      <c r="L601">
        <v>213959</v>
      </c>
      <c r="M601">
        <v>209988</v>
      </c>
      <c r="N601">
        <v>186135</v>
      </c>
      <c r="O601">
        <v>183655</v>
      </c>
      <c r="P601">
        <v>186428</v>
      </c>
      <c r="Q601">
        <v>117621</v>
      </c>
      <c r="R601">
        <v>98872.3</v>
      </c>
      <c r="S601">
        <v>103955</v>
      </c>
      <c r="T601">
        <v>207625</v>
      </c>
      <c r="U601">
        <v>234757</v>
      </c>
      <c r="V601">
        <v>232724</v>
      </c>
      <c r="W601">
        <v>76181.3</v>
      </c>
      <c r="X601">
        <v>67660.899999999994</v>
      </c>
      <c r="Y601">
        <v>58951.7</v>
      </c>
      <c r="Z601">
        <v>296036</v>
      </c>
      <c r="AA601">
        <v>259381</v>
      </c>
      <c r="AB601">
        <v>271659</v>
      </c>
      <c r="AC601">
        <v>201692</v>
      </c>
      <c r="AD601">
        <v>180989</v>
      </c>
      <c r="AE601">
        <v>153271</v>
      </c>
      <c r="AF601">
        <v>134802</v>
      </c>
      <c r="AG601">
        <v>127233</v>
      </c>
      <c r="AH601">
        <v>129757</v>
      </c>
      <c r="AI601">
        <v>73426.2</v>
      </c>
      <c r="AJ601">
        <v>83505.100000000006</v>
      </c>
      <c r="AK601">
        <v>70538.399999999994</v>
      </c>
      <c r="AL601">
        <v>184200</v>
      </c>
      <c r="AM601">
        <v>233600</v>
      </c>
      <c r="AN601">
        <v>176404</v>
      </c>
      <c r="AO601">
        <v>94064.2</v>
      </c>
      <c r="AP601">
        <v>131035</v>
      </c>
      <c r="AQ601">
        <v>122013</v>
      </c>
    </row>
    <row r="602" spans="1:43">
      <c r="A602">
        <v>2378</v>
      </c>
      <c r="B602" t="s">
        <v>4797</v>
      </c>
      <c r="C602" t="s">
        <v>4798</v>
      </c>
      <c r="D602">
        <v>7.1633199999999997E-4</v>
      </c>
      <c r="E602">
        <v>8</v>
      </c>
      <c r="F602">
        <v>8</v>
      </c>
      <c r="G602">
        <v>0</v>
      </c>
      <c r="H602">
        <v>103482</v>
      </c>
      <c r="I602">
        <v>100447</v>
      </c>
      <c r="J602">
        <v>136299</v>
      </c>
      <c r="K602">
        <v>109488</v>
      </c>
      <c r="L602">
        <v>97016.6</v>
      </c>
      <c r="M602">
        <v>132087</v>
      </c>
      <c r="N602">
        <v>123922</v>
      </c>
      <c r="O602">
        <v>149259</v>
      </c>
      <c r="P602">
        <v>152664</v>
      </c>
      <c r="Q602">
        <v>83444.2</v>
      </c>
      <c r="R602">
        <v>66018.399999999994</v>
      </c>
      <c r="S602">
        <v>100028</v>
      </c>
      <c r="T602">
        <v>138561</v>
      </c>
      <c r="U602">
        <v>167163</v>
      </c>
      <c r="V602">
        <v>171229</v>
      </c>
      <c r="W602">
        <v>64685.7</v>
      </c>
      <c r="X602">
        <v>66951.8</v>
      </c>
      <c r="Y602">
        <v>97347</v>
      </c>
      <c r="Z602">
        <v>122999</v>
      </c>
      <c r="AA602">
        <v>120936</v>
      </c>
      <c r="AB602">
        <v>153153</v>
      </c>
      <c r="AC602">
        <v>114084</v>
      </c>
      <c r="AD602">
        <v>90266.8</v>
      </c>
      <c r="AE602">
        <v>109947</v>
      </c>
      <c r="AF602">
        <v>85487.1</v>
      </c>
      <c r="AG602">
        <v>84367.4</v>
      </c>
      <c r="AH602">
        <v>91167.3</v>
      </c>
      <c r="AI602">
        <v>71926</v>
      </c>
      <c r="AJ602">
        <v>90343.3</v>
      </c>
      <c r="AK602">
        <v>75827.399999999994</v>
      </c>
      <c r="AL602">
        <v>62077.9</v>
      </c>
      <c r="AM602">
        <v>101669</v>
      </c>
      <c r="AN602">
        <v>69323.100000000006</v>
      </c>
      <c r="AO602">
        <v>51345.9</v>
      </c>
      <c r="AP602">
        <v>57175.9</v>
      </c>
      <c r="AQ602">
        <v>52596.7</v>
      </c>
    </row>
    <row r="603" spans="1:43">
      <c r="A603">
        <v>2381</v>
      </c>
      <c r="B603" t="s">
        <v>4803</v>
      </c>
      <c r="C603" t="s">
        <v>4804</v>
      </c>
      <c r="D603">
        <v>1.7961400000000001E-3</v>
      </c>
      <c r="E603">
        <v>8</v>
      </c>
      <c r="F603">
        <v>8</v>
      </c>
      <c r="G603">
        <v>0</v>
      </c>
      <c r="H603">
        <v>237447</v>
      </c>
      <c r="I603">
        <v>206205</v>
      </c>
      <c r="J603">
        <v>275293</v>
      </c>
      <c r="K603">
        <v>187915</v>
      </c>
      <c r="L603">
        <v>165525</v>
      </c>
      <c r="M603">
        <v>183380</v>
      </c>
      <c r="N603">
        <v>321710</v>
      </c>
      <c r="O603">
        <v>359945</v>
      </c>
      <c r="P603">
        <v>470721</v>
      </c>
      <c r="Q603">
        <v>126211</v>
      </c>
      <c r="R603">
        <v>124435</v>
      </c>
      <c r="S603">
        <v>150732</v>
      </c>
      <c r="T603">
        <v>324848</v>
      </c>
      <c r="U603">
        <v>414268</v>
      </c>
      <c r="V603">
        <v>319240</v>
      </c>
      <c r="W603">
        <v>69811.100000000006</v>
      </c>
      <c r="X603">
        <v>134132</v>
      </c>
      <c r="Y603">
        <v>79823.600000000006</v>
      </c>
      <c r="Z603">
        <v>474446</v>
      </c>
      <c r="AA603">
        <v>457235</v>
      </c>
      <c r="AB603">
        <v>407990</v>
      </c>
      <c r="AC603">
        <v>163463</v>
      </c>
      <c r="AD603">
        <v>146967</v>
      </c>
      <c r="AE603">
        <v>239880</v>
      </c>
      <c r="AF603">
        <v>214313</v>
      </c>
      <c r="AG603">
        <v>257517</v>
      </c>
      <c r="AH603">
        <v>192483</v>
      </c>
      <c r="AI603">
        <v>127143</v>
      </c>
      <c r="AJ603">
        <v>159025</v>
      </c>
      <c r="AK603">
        <v>115659</v>
      </c>
      <c r="AL603">
        <v>289679</v>
      </c>
      <c r="AM603">
        <v>474932</v>
      </c>
      <c r="AN603">
        <v>276135</v>
      </c>
      <c r="AO603">
        <v>167342</v>
      </c>
      <c r="AP603">
        <v>290998</v>
      </c>
      <c r="AQ603">
        <v>180581</v>
      </c>
    </row>
    <row r="604" spans="1:43">
      <c r="A604">
        <v>2457</v>
      </c>
      <c r="B604" t="s">
        <v>4955</v>
      </c>
      <c r="C604" t="s">
        <v>4956</v>
      </c>
      <c r="D604">
        <v>7.1633199999999997E-4</v>
      </c>
      <c r="E604">
        <v>8</v>
      </c>
      <c r="F604">
        <v>8</v>
      </c>
      <c r="G604">
        <v>0</v>
      </c>
      <c r="H604">
        <v>1034850</v>
      </c>
      <c r="I604">
        <v>959956</v>
      </c>
      <c r="J604">
        <v>971167</v>
      </c>
      <c r="K604">
        <v>1692140</v>
      </c>
      <c r="L604">
        <v>1632430</v>
      </c>
      <c r="M604">
        <v>1728440</v>
      </c>
      <c r="N604">
        <v>2698860</v>
      </c>
      <c r="O604">
        <v>2814840</v>
      </c>
      <c r="P604">
        <v>2391660</v>
      </c>
      <c r="Q604">
        <v>2228830</v>
      </c>
      <c r="R604">
        <v>2226770</v>
      </c>
      <c r="S604">
        <v>2562710</v>
      </c>
      <c r="T604">
        <v>1551520</v>
      </c>
      <c r="U604">
        <v>1790560</v>
      </c>
      <c r="V604">
        <v>1755170</v>
      </c>
      <c r="W604">
        <v>1421980</v>
      </c>
      <c r="X604">
        <v>1539730</v>
      </c>
      <c r="Y604">
        <v>1646410</v>
      </c>
      <c r="Z604">
        <v>3570350</v>
      </c>
      <c r="AA604">
        <v>3522440</v>
      </c>
      <c r="AB604">
        <v>3968570</v>
      </c>
      <c r="AC604">
        <v>4301310</v>
      </c>
      <c r="AD604">
        <v>4077870</v>
      </c>
      <c r="AE604">
        <v>4003750</v>
      </c>
      <c r="AF604">
        <v>3841040</v>
      </c>
      <c r="AG604">
        <v>3834710</v>
      </c>
      <c r="AH604">
        <v>4200380</v>
      </c>
      <c r="AI604">
        <v>3787190</v>
      </c>
      <c r="AJ604">
        <v>3891060</v>
      </c>
      <c r="AK604">
        <v>3342350</v>
      </c>
      <c r="AL604">
        <v>1829430</v>
      </c>
      <c r="AM604">
        <v>2291970</v>
      </c>
      <c r="AN604">
        <v>1870060</v>
      </c>
      <c r="AO604">
        <v>1702130</v>
      </c>
      <c r="AP604">
        <v>2427990</v>
      </c>
      <c r="AQ604">
        <v>2695100</v>
      </c>
    </row>
    <row r="605" spans="1:43">
      <c r="A605">
        <v>2461</v>
      </c>
      <c r="B605" t="s">
        <v>4963</v>
      </c>
      <c r="C605" t="s">
        <v>4964</v>
      </c>
      <c r="D605">
        <v>7.1633199999999997E-4</v>
      </c>
      <c r="E605">
        <v>8</v>
      </c>
      <c r="F605">
        <v>8</v>
      </c>
      <c r="G605">
        <v>0</v>
      </c>
      <c r="H605">
        <v>172947</v>
      </c>
      <c r="I605">
        <v>140852</v>
      </c>
      <c r="J605">
        <v>183808</v>
      </c>
      <c r="K605">
        <v>239117</v>
      </c>
      <c r="L605">
        <v>189305</v>
      </c>
      <c r="M605">
        <v>196076</v>
      </c>
      <c r="N605">
        <v>159898</v>
      </c>
      <c r="O605">
        <v>171474</v>
      </c>
      <c r="P605">
        <v>154885</v>
      </c>
      <c r="Q605">
        <v>92198.2</v>
      </c>
      <c r="R605">
        <v>119292</v>
      </c>
      <c r="S605">
        <v>183335</v>
      </c>
      <c r="T605">
        <v>172860</v>
      </c>
      <c r="U605">
        <v>226746</v>
      </c>
      <c r="V605">
        <v>194125</v>
      </c>
      <c r="W605">
        <v>86226.9</v>
      </c>
      <c r="X605">
        <v>83071.8</v>
      </c>
      <c r="Y605">
        <v>99769.3</v>
      </c>
      <c r="Z605">
        <v>274115</v>
      </c>
      <c r="AA605">
        <v>317099</v>
      </c>
      <c r="AB605">
        <v>324722</v>
      </c>
      <c r="AC605">
        <v>279326</v>
      </c>
      <c r="AD605">
        <v>292164</v>
      </c>
      <c r="AE605">
        <v>295623</v>
      </c>
      <c r="AF605">
        <v>69640.399999999994</v>
      </c>
      <c r="AG605">
        <v>87879.3</v>
      </c>
      <c r="AH605">
        <v>111264</v>
      </c>
      <c r="AI605">
        <v>76654.2</v>
      </c>
      <c r="AJ605">
        <v>78743.600000000006</v>
      </c>
      <c r="AK605">
        <v>78063.199999999997</v>
      </c>
      <c r="AL605">
        <v>254969</v>
      </c>
      <c r="AM605">
        <v>327547</v>
      </c>
      <c r="AN605">
        <v>211050</v>
      </c>
      <c r="AO605">
        <v>326968</v>
      </c>
      <c r="AP605">
        <v>460690</v>
      </c>
      <c r="AQ605">
        <v>419453</v>
      </c>
    </row>
    <row r="606" spans="1:43">
      <c r="A606">
        <v>2468</v>
      </c>
      <c r="B606" t="s">
        <v>4977</v>
      </c>
      <c r="C606" t="s">
        <v>4978</v>
      </c>
      <c r="D606">
        <v>7.1633199999999997E-4</v>
      </c>
      <c r="E606">
        <v>8</v>
      </c>
      <c r="F606">
        <v>8</v>
      </c>
      <c r="G606">
        <v>0</v>
      </c>
      <c r="H606">
        <v>797540</v>
      </c>
      <c r="I606">
        <v>674983</v>
      </c>
      <c r="J606">
        <v>519199</v>
      </c>
      <c r="K606">
        <v>831073</v>
      </c>
      <c r="L606">
        <v>717454</v>
      </c>
      <c r="M606">
        <v>742506</v>
      </c>
      <c r="N606">
        <v>812393</v>
      </c>
      <c r="O606">
        <v>713610</v>
      </c>
      <c r="P606">
        <v>621037</v>
      </c>
      <c r="Q606">
        <v>718268</v>
      </c>
      <c r="R606">
        <v>708839</v>
      </c>
      <c r="S606">
        <v>580079</v>
      </c>
      <c r="T606">
        <v>769517</v>
      </c>
      <c r="U606">
        <v>782801</v>
      </c>
      <c r="V606">
        <v>620825</v>
      </c>
      <c r="W606">
        <v>670901</v>
      </c>
      <c r="X606">
        <v>637716</v>
      </c>
      <c r="Y606">
        <v>482324</v>
      </c>
      <c r="Z606">
        <v>991922</v>
      </c>
      <c r="AA606">
        <v>872126</v>
      </c>
      <c r="AB606">
        <v>739596</v>
      </c>
      <c r="AC606">
        <v>832882</v>
      </c>
      <c r="AD606">
        <v>718762</v>
      </c>
      <c r="AE606">
        <v>532406</v>
      </c>
      <c r="AF606">
        <v>714496</v>
      </c>
      <c r="AG606">
        <v>693370</v>
      </c>
      <c r="AH606">
        <v>546525</v>
      </c>
      <c r="AI606">
        <v>709992</v>
      </c>
      <c r="AJ606">
        <v>672231</v>
      </c>
      <c r="AK606">
        <v>557182</v>
      </c>
      <c r="AL606">
        <v>672433</v>
      </c>
      <c r="AM606">
        <v>636211</v>
      </c>
      <c r="AN606">
        <v>440176</v>
      </c>
      <c r="AO606">
        <v>477542</v>
      </c>
      <c r="AP606">
        <v>700444</v>
      </c>
      <c r="AQ606">
        <v>528756</v>
      </c>
    </row>
    <row r="607" spans="1:43">
      <c r="A607">
        <v>2492</v>
      </c>
      <c r="B607" t="s">
        <v>5025</v>
      </c>
      <c r="C607" t="s">
        <v>5026</v>
      </c>
      <c r="D607">
        <v>7.1633199999999997E-4</v>
      </c>
      <c r="E607">
        <v>8</v>
      </c>
      <c r="F607">
        <v>7</v>
      </c>
      <c r="G607">
        <v>1</v>
      </c>
      <c r="H607">
        <v>5085030</v>
      </c>
      <c r="I607">
        <v>4989910</v>
      </c>
      <c r="J607">
        <v>5228520</v>
      </c>
      <c r="K607">
        <v>5109610</v>
      </c>
      <c r="L607">
        <v>5211830</v>
      </c>
      <c r="M607">
        <v>4806070</v>
      </c>
      <c r="N607">
        <v>5683650</v>
      </c>
      <c r="O607">
        <v>4596390</v>
      </c>
      <c r="P607">
        <v>5123900</v>
      </c>
      <c r="Q607">
        <v>3856090</v>
      </c>
      <c r="R607">
        <v>3770010</v>
      </c>
      <c r="S607">
        <v>3591180</v>
      </c>
      <c r="T607">
        <v>5493900</v>
      </c>
      <c r="U607">
        <v>5461370</v>
      </c>
      <c r="V607">
        <v>4882400</v>
      </c>
      <c r="W607">
        <v>2659480</v>
      </c>
      <c r="X607">
        <v>3603550</v>
      </c>
      <c r="Y607">
        <v>3619360</v>
      </c>
      <c r="Z607">
        <v>6365470</v>
      </c>
      <c r="AA607">
        <v>6104390</v>
      </c>
      <c r="AB607">
        <v>6519740</v>
      </c>
      <c r="AC607">
        <v>4048230</v>
      </c>
      <c r="AD607">
        <v>4735370</v>
      </c>
      <c r="AE607">
        <v>4905110</v>
      </c>
      <c r="AF607">
        <v>3725500</v>
      </c>
      <c r="AG607">
        <v>3504010</v>
      </c>
      <c r="AH607">
        <v>3953970</v>
      </c>
      <c r="AI607">
        <v>2567370</v>
      </c>
      <c r="AJ607">
        <v>3407240</v>
      </c>
      <c r="AK607">
        <v>3181970</v>
      </c>
      <c r="AL607">
        <v>4245590</v>
      </c>
      <c r="AM607">
        <v>5772370</v>
      </c>
      <c r="AN607">
        <v>4562930</v>
      </c>
      <c r="AO607">
        <v>4797120</v>
      </c>
      <c r="AP607">
        <v>5937430</v>
      </c>
      <c r="AQ607">
        <v>5271520</v>
      </c>
    </row>
    <row r="608" spans="1:43">
      <c r="A608">
        <v>2512</v>
      </c>
      <c r="B608" t="s">
        <v>5065</v>
      </c>
      <c r="C608" t="s">
        <v>5066</v>
      </c>
      <c r="D608">
        <v>7.1633199999999997E-4</v>
      </c>
      <c r="E608">
        <v>8</v>
      </c>
      <c r="F608">
        <v>2</v>
      </c>
      <c r="G608">
        <v>6</v>
      </c>
      <c r="H608">
        <v>1353530</v>
      </c>
      <c r="I608">
        <v>1386000</v>
      </c>
      <c r="J608">
        <v>1482100</v>
      </c>
      <c r="K608">
        <v>1488500</v>
      </c>
      <c r="L608">
        <v>1432000</v>
      </c>
      <c r="M608">
        <v>1765950</v>
      </c>
      <c r="N608">
        <v>1524710</v>
      </c>
      <c r="O608">
        <v>1606880</v>
      </c>
      <c r="P608">
        <v>1725620</v>
      </c>
      <c r="Q608">
        <v>972188</v>
      </c>
      <c r="R608">
        <v>906563</v>
      </c>
      <c r="S608">
        <v>1129200</v>
      </c>
      <c r="T608">
        <v>1492480</v>
      </c>
      <c r="U608">
        <v>1668280</v>
      </c>
      <c r="V608">
        <v>2047950</v>
      </c>
      <c r="W608">
        <v>801896</v>
      </c>
      <c r="X608">
        <v>1056680</v>
      </c>
      <c r="Y608">
        <v>1036640</v>
      </c>
      <c r="Z608">
        <v>1967850</v>
      </c>
      <c r="AA608">
        <v>2065470</v>
      </c>
      <c r="AB608">
        <v>2243940</v>
      </c>
      <c r="AC608">
        <v>1450630</v>
      </c>
      <c r="AD608">
        <v>1305730</v>
      </c>
      <c r="AE608">
        <v>1524410</v>
      </c>
      <c r="AF608">
        <v>1515990</v>
      </c>
      <c r="AG608">
        <v>1603200</v>
      </c>
      <c r="AH608">
        <v>2011930</v>
      </c>
      <c r="AI608">
        <v>1418680</v>
      </c>
      <c r="AJ608">
        <v>1511900</v>
      </c>
      <c r="AK608">
        <v>1757120</v>
      </c>
      <c r="AL608">
        <v>1980850</v>
      </c>
      <c r="AM608">
        <v>2449220</v>
      </c>
      <c r="AN608">
        <v>2096610</v>
      </c>
      <c r="AO608">
        <v>949635</v>
      </c>
      <c r="AP608">
        <v>1408620</v>
      </c>
      <c r="AQ608">
        <v>1595850</v>
      </c>
    </row>
    <row r="609" spans="1:43">
      <c r="A609">
        <v>2522</v>
      </c>
      <c r="B609" t="s">
        <v>5085</v>
      </c>
      <c r="C609" t="s">
        <v>5086</v>
      </c>
      <c r="D609">
        <v>7.1633199999999997E-4</v>
      </c>
      <c r="E609">
        <v>8</v>
      </c>
      <c r="F609">
        <v>8</v>
      </c>
      <c r="G609">
        <v>0</v>
      </c>
      <c r="H609">
        <v>262642</v>
      </c>
      <c r="I609">
        <v>236539</v>
      </c>
      <c r="J609">
        <v>229948</v>
      </c>
      <c r="K609">
        <v>147804</v>
      </c>
      <c r="L609">
        <v>180861</v>
      </c>
      <c r="M609">
        <v>166846</v>
      </c>
      <c r="N609">
        <v>274279</v>
      </c>
      <c r="O609">
        <v>276617</v>
      </c>
      <c r="P609">
        <v>244461</v>
      </c>
      <c r="Q609">
        <v>151530</v>
      </c>
      <c r="R609">
        <v>162431</v>
      </c>
      <c r="S609">
        <v>111917</v>
      </c>
      <c r="T609">
        <v>273124</v>
      </c>
      <c r="U609">
        <v>406053</v>
      </c>
      <c r="V609">
        <v>357701</v>
      </c>
      <c r="W609">
        <v>100020</v>
      </c>
      <c r="X609">
        <v>101092</v>
      </c>
      <c r="Y609">
        <v>116905</v>
      </c>
      <c r="Z609">
        <v>450366</v>
      </c>
      <c r="AA609">
        <v>460238</v>
      </c>
      <c r="AB609">
        <v>494475</v>
      </c>
      <c r="AC609">
        <v>203983</v>
      </c>
      <c r="AD609">
        <v>222356</v>
      </c>
      <c r="AE609">
        <v>223938</v>
      </c>
      <c r="AF609">
        <v>139260</v>
      </c>
      <c r="AG609">
        <v>218169</v>
      </c>
      <c r="AH609">
        <v>191953</v>
      </c>
      <c r="AI609">
        <v>134830</v>
      </c>
      <c r="AJ609">
        <v>131019</v>
      </c>
      <c r="AK609">
        <v>170077</v>
      </c>
      <c r="AL609">
        <v>350451</v>
      </c>
      <c r="AM609">
        <v>438408</v>
      </c>
      <c r="AN609">
        <v>384995</v>
      </c>
      <c r="AO609">
        <v>240742</v>
      </c>
      <c r="AP609">
        <v>327173</v>
      </c>
      <c r="AQ609">
        <v>363453</v>
      </c>
    </row>
    <row r="610" spans="1:43">
      <c r="A610">
        <v>2531</v>
      </c>
      <c r="B610" t="s">
        <v>5103</v>
      </c>
      <c r="C610" t="s">
        <v>5104</v>
      </c>
      <c r="D610">
        <v>7.1633199999999997E-4</v>
      </c>
      <c r="E610">
        <v>8</v>
      </c>
      <c r="F610">
        <v>8</v>
      </c>
      <c r="G610">
        <v>0</v>
      </c>
      <c r="H610">
        <v>341564</v>
      </c>
      <c r="I610">
        <v>284119</v>
      </c>
      <c r="J610">
        <v>303793</v>
      </c>
      <c r="K610">
        <v>352004</v>
      </c>
      <c r="L610">
        <v>291421</v>
      </c>
      <c r="M610">
        <v>346297</v>
      </c>
      <c r="N610">
        <v>442797</v>
      </c>
      <c r="O610">
        <v>420685</v>
      </c>
      <c r="P610">
        <v>391232</v>
      </c>
      <c r="Q610">
        <v>272206</v>
      </c>
      <c r="R610">
        <v>173054</v>
      </c>
      <c r="S610">
        <v>253810</v>
      </c>
      <c r="T610">
        <v>452908</v>
      </c>
      <c r="U610">
        <v>497618</v>
      </c>
      <c r="V610">
        <v>532906</v>
      </c>
      <c r="W610">
        <v>142294</v>
      </c>
      <c r="X610">
        <v>139039</v>
      </c>
      <c r="Y610">
        <v>164867</v>
      </c>
      <c r="Z610">
        <v>475020</v>
      </c>
      <c r="AA610">
        <v>498417</v>
      </c>
      <c r="AB610">
        <v>478937</v>
      </c>
      <c r="AC610">
        <v>284586</v>
      </c>
      <c r="AD610">
        <v>238147</v>
      </c>
      <c r="AE610">
        <v>308646</v>
      </c>
      <c r="AF610">
        <v>158767</v>
      </c>
      <c r="AG610">
        <v>166078</v>
      </c>
      <c r="AH610">
        <v>190058</v>
      </c>
      <c r="AI610">
        <v>168472</v>
      </c>
      <c r="AJ610">
        <v>163871</v>
      </c>
      <c r="AK610">
        <v>190198</v>
      </c>
      <c r="AL610">
        <v>166836</v>
      </c>
      <c r="AM610">
        <v>223175</v>
      </c>
      <c r="AN610">
        <v>163270</v>
      </c>
      <c r="AO610">
        <v>78988.899999999994</v>
      </c>
      <c r="AP610">
        <v>138393</v>
      </c>
      <c r="AQ610">
        <v>108120</v>
      </c>
    </row>
    <row r="611" spans="1:43">
      <c r="A611">
        <v>2574</v>
      </c>
      <c r="B611" t="s">
        <v>5189</v>
      </c>
      <c r="C611" t="s">
        <v>5190</v>
      </c>
      <c r="D611">
        <v>7.1633199999999997E-4</v>
      </c>
      <c r="E611">
        <v>8</v>
      </c>
      <c r="F611">
        <v>8</v>
      </c>
      <c r="G611">
        <v>0</v>
      </c>
      <c r="H611">
        <v>2073690</v>
      </c>
      <c r="I611">
        <v>1450480</v>
      </c>
      <c r="J611">
        <v>1833010</v>
      </c>
      <c r="K611">
        <v>3808350</v>
      </c>
      <c r="L611">
        <v>2661700</v>
      </c>
      <c r="M611">
        <v>2941440</v>
      </c>
      <c r="N611">
        <v>3917780</v>
      </c>
      <c r="O611">
        <v>4760530</v>
      </c>
      <c r="P611">
        <v>3796840</v>
      </c>
      <c r="Q611">
        <v>3630030</v>
      </c>
      <c r="R611">
        <v>3647750</v>
      </c>
      <c r="S611">
        <v>3807580</v>
      </c>
      <c r="T611">
        <v>2639350</v>
      </c>
      <c r="U611">
        <v>3718890</v>
      </c>
      <c r="V611">
        <v>2727220</v>
      </c>
      <c r="W611">
        <v>2259030</v>
      </c>
      <c r="X611">
        <v>4006930</v>
      </c>
      <c r="Y611">
        <v>3309280</v>
      </c>
      <c r="Z611">
        <v>4271040</v>
      </c>
      <c r="AA611">
        <v>4562600</v>
      </c>
      <c r="AB611">
        <v>4227900</v>
      </c>
      <c r="AC611">
        <v>4585350</v>
      </c>
      <c r="AD611">
        <v>5092220</v>
      </c>
      <c r="AE611">
        <v>4139870</v>
      </c>
      <c r="AF611">
        <v>3822470</v>
      </c>
      <c r="AG611">
        <v>5482580</v>
      </c>
      <c r="AH611">
        <v>3800990</v>
      </c>
      <c r="AI611">
        <v>3710510</v>
      </c>
      <c r="AJ611">
        <v>4330700</v>
      </c>
      <c r="AK611">
        <v>4431120</v>
      </c>
      <c r="AL611">
        <v>2429220</v>
      </c>
      <c r="AM611">
        <v>3195240</v>
      </c>
      <c r="AN611">
        <v>1887120</v>
      </c>
      <c r="AO611">
        <v>2261930</v>
      </c>
      <c r="AP611">
        <v>2967070</v>
      </c>
      <c r="AQ611">
        <v>2792580</v>
      </c>
    </row>
    <row r="612" spans="1:43">
      <c r="A612">
        <v>2586</v>
      </c>
      <c r="B612" t="s">
        <v>5213</v>
      </c>
      <c r="C612" t="s">
        <v>5214</v>
      </c>
      <c r="D612">
        <v>7.1633199999999997E-4</v>
      </c>
      <c r="E612">
        <v>8</v>
      </c>
      <c r="F612">
        <v>8</v>
      </c>
      <c r="G612">
        <v>0</v>
      </c>
      <c r="H612">
        <v>1276010</v>
      </c>
      <c r="I612">
        <v>1293330</v>
      </c>
      <c r="J612">
        <v>1593570</v>
      </c>
      <c r="K612">
        <v>2350670</v>
      </c>
      <c r="L612">
        <v>2165070</v>
      </c>
      <c r="M612">
        <v>2543100</v>
      </c>
      <c r="N612">
        <v>4100700</v>
      </c>
      <c r="O612">
        <v>4115950</v>
      </c>
      <c r="P612">
        <v>4712480</v>
      </c>
      <c r="Q612">
        <v>3607670</v>
      </c>
      <c r="R612">
        <v>3334630</v>
      </c>
      <c r="S612">
        <v>4272310</v>
      </c>
      <c r="T612">
        <v>2158220</v>
      </c>
      <c r="U612">
        <v>2375970</v>
      </c>
      <c r="V612">
        <v>2556250</v>
      </c>
      <c r="W612">
        <v>1953930</v>
      </c>
      <c r="X612">
        <v>2047170</v>
      </c>
      <c r="Y612">
        <v>2329860</v>
      </c>
      <c r="Z612">
        <v>3242060</v>
      </c>
      <c r="AA612">
        <v>3162950</v>
      </c>
      <c r="AB612">
        <v>3805330</v>
      </c>
      <c r="AC612">
        <v>3152620</v>
      </c>
      <c r="AD612">
        <v>2805850</v>
      </c>
      <c r="AE612">
        <v>3603250</v>
      </c>
      <c r="AF612">
        <v>2089760</v>
      </c>
      <c r="AG612">
        <v>2253250</v>
      </c>
      <c r="AH612">
        <v>2492090</v>
      </c>
      <c r="AI612">
        <v>2946790</v>
      </c>
      <c r="AJ612">
        <v>3151420</v>
      </c>
      <c r="AK612">
        <v>3640630</v>
      </c>
      <c r="AL612">
        <v>1434030</v>
      </c>
      <c r="AM612">
        <v>1812990</v>
      </c>
      <c r="AN612">
        <v>1489660</v>
      </c>
      <c r="AO612">
        <v>1213920</v>
      </c>
      <c r="AP612">
        <v>2424020</v>
      </c>
      <c r="AQ612">
        <v>2377740</v>
      </c>
    </row>
    <row r="613" spans="1:43">
      <c r="A613">
        <v>2747</v>
      </c>
      <c r="B613" t="s">
        <v>5535</v>
      </c>
      <c r="C613" t="s">
        <v>5536</v>
      </c>
      <c r="D613">
        <v>2.5146700000000001E-2</v>
      </c>
      <c r="E613">
        <v>8</v>
      </c>
      <c r="F613">
        <v>8</v>
      </c>
      <c r="G613">
        <v>0</v>
      </c>
      <c r="H613">
        <v>83804.7</v>
      </c>
      <c r="I613">
        <v>79503.899999999994</v>
      </c>
      <c r="J613">
        <v>67394.3</v>
      </c>
      <c r="K613">
        <v>54592.9</v>
      </c>
      <c r="L613">
        <v>63198.7</v>
      </c>
      <c r="M613">
        <v>57794.400000000001</v>
      </c>
      <c r="N613">
        <v>126801</v>
      </c>
      <c r="O613">
        <v>129518</v>
      </c>
      <c r="P613">
        <v>99051.8</v>
      </c>
      <c r="Q613">
        <v>35687.4</v>
      </c>
      <c r="R613">
        <v>52583.199999999997</v>
      </c>
      <c r="S613">
        <v>51818.6</v>
      </c>
      <c r="T613">
        <v>118377</v>
      </c>
      <c r="U613">
        <v>143210</v>
      </c>
      <c r="V613">
        <v>157431</v>
      </c>
      <c r="W613">
        <v>27331.200000000001</v>
      </c>
      <c r="X613">
        <v>21360.7</v>
      </c>
      <c r="Y613">
        <v>6635.35</v>
      </c>
      <c r="Z613">
        <v>160338</v>
      </c>
      <c r="AA613">
        <v>184947</v>
      </c>
      <c r="AB613">
        <v>213167</v>
      </c>
      <c r="AC613">
        <v>50914.5</v>
      </c>
      <c r="AD613">
        <v>30600.6</v>
      </c>
      <c r="AE613">
        <v>31544.6</v>
      </c>
      <c r="AF613">
        <v>46574.3</v>
      </c>
      <c r="AG613">
        <v>54628.9</v>
      </c>
      <c r="AH613">
        <v>33782.6</v>
      </c>
      <c r="AI613">
        <v>47142.2</v>
      </c>
      <c r="AJ613">
        <v>21652.3</v>
      </c>
      <c r="AK613">
        <v>51574.1</v>
      </c>
      <c r="AL613">
        <v>78712.899999999994</v>
      </c>
      <c r="AM613">
        <v>110566</v>
      </c>
      <c r="AN613">
        <v>84619.1</v>
      </c>
      <c r="AO613">
        <v>31114.799999999999</v>
      </c>
      <c r="AP613">
        <v>61237.1</v>
      </c>
      <c r="AQ613">
        <v>30577</v>
      </c>
    </row>
    <row r="614" spans="1:43">
      <c r="A614">
        <v>2825</v>
      </c>
      <c r="B614" t="s">
        <v>5691</v>
      </c>
      <c r="C614" t="s">
        <v>5692</v>
      </c>
      <c r="D614">
        <v>1.0983E-3</v>
      </c>
      <c r="E614">
        <v>8</v>
      </c>
      <c r="F614">
        <v>8</v>
      </c>
      <c r="G614">
        <v>0</v>
      </c>
      <c r="H614">
        <v>280328</v>
      </c>
      <c r="I614">
        <v>248761</v>
      </c>
      <c r="J614">
        <v>214423</v>
      </c>
      <c r="K614">
        <v>258760</v>
      </c>
      <c r="L614">
        <v>166994</v>
      </c>
      <c r="M614">
        <v>263161</v>
      </c>
      <c r="N614">
        <v>272039</v>
      </c>
      <c r="O614">
        <v>225426</v>
      </c>
      <c r="P614">
        <v>191774</v>
      </c>
      <c r="Q614">
        <v>182394</v>
      </c>
      <c r="R614">
        <v>179808</v>
      </c>
      <c r="S614">
        <v>163039</v>
      </c>
      <c r="T614">
        <v>275105</v>
      </c>
      <c r="U614">
        <v>276113</v>
      </c>
      <c r="V614">
        <v>295721</v>
      </c>
      <c r="W614">
        <v>138238</v>
      </c>
      <c r="X614">
        <v>104422</v>
      </c>
      <c r="Y614">
        <v>119334</v>
      </c>
      <c r="Z614">
        <v>372876</v>
      </c>
      <c r="AA614">
        <v>386524</v>
      </c>
      <c r="AB614">
        <v>398100</v>
      </c>
      <c r="AC614">
        <v>239937</v>
      </c>
      <c r="AD614">
        <v>180620</v>
      </c>
      <c r="AE614">
        <v>199805</v>
      </c>
      <c r="AF614">
        <v>151525</v>
      </c>
      <c r="AG614">
        <v>196052</v>
      </c>
      <c r="AH614">
        <v>184516</v>
      </c>
      <c r="AI614">
        <v>178023</v>
      </c>
      <c r="AJ614">
        <v>233155</v>
      </c>
      <c r="AK614">
        <v>192252</v>
      </c>
      <c r="AL614">
        <v>147205</v>
      </c>
      <c r="AM614">
        <v>214271</v>
      </c>
      <c r="AN614">
        <v>117717</v>
      </c>
      <c r="AO614">
        <v>74154.8</v>
      </c>
      <c r="AP614">
        <v>109484</v>
      </c>
      <c r="AQ614">
        <v>41564.199999999997</v>
      </c>
    </row>
    <row r="615" spans="1:43">
      <c r="A615">
        <v>2866</v>
      </c>
      <c r="B615" t="s">
        <v>5773</v>
      </c>
      <c r="C615" t="s">
        <v>5774</v>
      </c>
      <c r="D615">
        <v>7.1633199999999997E-4</v>
      </c>
      <c r="E615">
        <v>8</v>
      </c>
      <c r="F615">
        <v>8</v>
      </c>
      <c r="G615">
        <v>0</v>
      </c>
      <c r="H615">
        <v>342581</v>
      </c>
      <c r="I615">
        <v>291248</v>
      </c>
      <c r="J615">
        <v>326672</v>
      </c>
      <c r="K615">
        <v>226547</v>
      </c>
      <c r="L615">
        <v>212725</v>
      </c>
      <c r="M615">
        <v>193276</v>
      </c>
      <c r="N615">
        <v>295904</v>
      </c>
      <c r="O615">
        <v>367528</v>
      </c>
      <c r="P615">
        <v>292741</v>
      </c>
      <c r="Q615">
        <v>205443</v>
      </c>
      <c r="R615">
        <v>203387</v>
      </c>
      <c r="S615">
        <v>177936</v>
      </c>
      <c r="T615">
        <v>236743</v>
      </c>
      <c r="U615">
        <v>297242</v>
      </c>
      <c r="V615">
        <v>299065</v>
      </c>
      <c r="W615">
        <v>127682</v>
      </c>
      <c r="X615">
        <v>136331</v>
      </c>
      <c r="Y615">
        <v>187177</v>
      </c>
      <c r="Z615">
        <v>535953</v>
      </c>
      <c r="AA615">
        <v>516188</v>
      </c>
      <c r="AB615">
        <v>624834</v>
      </c>
      <c r="AC615">
        <v>317829</v>
      </c>
      <c r="AD615">
        <v>314499</v>
      </c>
      <c r="AE615">
        <v>310507</v>
      </c>
      <c r="AF615">
        <v>405197</v>
      </c>
      <c r="AG615">
        <v>386202</v>
      </c>
      <c r="AH615">
        <v>403315</v>
      </c>
      <c r="AI615">
        <v>252675</v>
      </c>
      <c r="AJ615">
        <v>297847</v>
      </c>
      <c r="AK615">
        <v>305657</v>
      </c>
      <c r="AL615">
        <v>293475</v>
      </c>
      <c r="AM615">
        <v>423026</v>
      </c>
      <c r="AN615">
        <v>284257</v>
      </c>
      <c r="AO615">
        <v>105603</v>
      </c>
      <c r="AP615">
        <v>196654</v>
      </c>
      <c r="AQ615">
        <v>157700</v>
      </c>
    </row>
    <row r="616" spans="1:43">
      <c r="A616">
        <v>2872</v>
      </c>
      <c r="B616" t="s">
        <v>5785</v>
      </c>
      <c r="C616" t="s">
        <v>5786</v>
      </c>
      <c r="D616">
        <v>7.1633199999999997E-4</v>
      </c>
      <c r="E616">
        <v>8</v>
      </c>
      <c r="F616">
        <v>8</v>
      </c>
      <c r="G616">
        <v>0</v>
      </c>
      <c r="H616">
        <v>944194</v>
      </c>
      <c r="I616">
        <v>911037</v>
      </c>
      <c r="J616">
        <v>948188</v>
      </c>
      <c r="K616">
        <v>649128</v>
      </c>
      <c r="L616">
        <v>576916</v>
      </c>
      <c r="M616">
        <v>635392</v>
      </c>
      <c r="N616">
        <v>934032</v>
      </c>
      <c r="O616">
        <v>1068530</v>
      </c>
      <c r="P616">
        <v>1014740</v>
      </c>
      <c r="Q616">
        <v>363426</v>
      </c>
      <c r="R616">
        <v>342929</v>
      </c>
      <c r="S616">
        <v>303839</v>
      </c>
      <c r="T616">
        <v>973530</v>
      </c>
      <c r="U616">
        <v>1224280</v>
      </c>
      <c r="V616">
        <v>1133770</v>
      </c>
      <c r="W616">
        <v>166266</v>
      </c>
      <c r="X616">
        <v>230456</v>
      </c>
      <c r="Y616">
        <v>298025</v>
      </c>
      <c r="Z616">
        <v>1404390</v>
      </c>
      <c r="AA616">
        <v>1608290</v>
      </c>
      <c r="AB616">
        <v>1534030</v>
      </c>
      <c r="AC616">
        <v>596755</v>
      </c>
      <c r="AD616">
        <v>564111</v>
      </c>
      <c r="AE616">
        <v>482385</v>
      </c>
      <c r="AF616">
        <v>516305</v>
      </c>
      <c r="AG616">
        <v>611533</v>
      </c>
      <c r="AH616">
        <v>612878</v>
      </c>
      <c r="AI616">
        <v>339474</v>
      </c>
      <c r="AJ616">
        <v>377209</v>
      </c>
      <c r="AK616">
        <v>317287</v>
      </c>
      <c r="AL616">
        <v>1063130</v>
      </c>
      <c r="AM616">
        <v>1307050</v>
      </c>
      <c r="AN616">
        <v>1030360</v>
      </c>
      <c r="AO616">
        <v>408903</v>
      </c>
      <c r="AP616">
        <v>590477</v>
      </c>
      <c r="AQ616">
        <v>538649</v>
      </c>
    </row>
    <row r="617" spans="1:43">
      <c r="A617">
        <v>2888</v>
      </c>
      <c r="B617" t="s">
        <v>5817</v>
      </c>
      <c r="C617" t="s">
        <v>5818</v>
      </c>
      <c r="D617">
        <v>7.1633199999999997E-4</v>
      </c>
      <c r="E617">
        <v>8</v>
      </c>
      <c r="F617">
        <v>8</v>
      </c>
      <c r="G617">
        <v>0</v>
      </c>
      <c r="H617">
        <v>651030</v>
      </c>
      <c r="I617">
        <v>603950</v>
      </c>
      <c r="J617">
        <v>577593</v>
      </c>
      <c r="K617">
        <v>658446</v>
      </c>
      <c r="L617">
        <v>621662</v>
      </c>
      <c r="M617">
        <v>563633</v>
      </c>
      <c r="N617">
        <v>678136</v>
      </c>
      <c r="O617">
        <v>671610</v>
      </c>
      <c r="P617">
        <v>606305</v>
      </c>
      <c r="Q617">
        <v>530396</v>
      </c>
      <c r="R617">
        <v>491557</v>
      </c>
      <c r="S617">
        <v>500702</v>
      </c>
      <c r="T617">
        <v>662977</v>
      </c>
      <c r="U617">
        <v>718883</v>
      </c>
      <c r="V617">
        <v>677532</v>
      </c>
      <c r="W617">
        <v>480056</v>
      </c>
      <c r="X617">
        <v>486868</v>
      </c>
      <c r="Y617">
        <v>449155</v>
      </c>
      <c r="Z617">
        <v>776461</v>
      </c>
      <c r="AA617">
        <v>695137</v>
      </c>
      <c r="AB617">
        <v>756928</v>
      </c>
      <c r="AC617">
        <v>563246</v>
      </c>
      <c r="AD617">
        <v>525322</v>
      </c>
      <c r="AE617">
        <v>526996</v>
      </c>
      <c r="AF617">
        <v>533640</v>
      </c>
      <c r="AG617">
        <v>544865</v>
      </c>
      <c r="AH617">
        <v>543402</v>
      </c>
      <c r="AI617">
        <v>492798</v>
      </c>
      <c r="AJ617">
        <v>538189</v>
      </c>
      <c r="AK617">
        <v>471193</v>
      </c>
      <c r="AL617">
        <v>543021</v>
      </c>
      <c r="AM617">
        <v>679737</v>
      </c>
      <c r="AN617">
        <v>421374</v>
      </c>
      <c r="AO617">
        <v>386485</v>
      </c>
      <c r="AP617">
        <v>491399</v>
      </c>
      <c r="AQ617">
        <v>377300</v>
      </c>
    </row>
    <row r="618" spans="1:43">
      <c r="A618">
        <v>2914</v>
      </c>
      <c r="B618" t="s">
        <v>5869</v>
      </c>
      <c r="C618" t="s">
        <v>5870</v>
      </c>
      <c r="D618">
        <v>7.1633199999999997E-4</v>
      </c>
      <c r="E618">
        <v>8</v>
      </c>
      <c r="F618">
        <v>8</v>
      </c>
      <c r="G618">
        <v>0</v>
      </c>
      <c r="H618">
        <v>10659400</v>
      </c>
      <c r="I618">
        <v>10248500</v>
      </c>
      <c r="J618">
        <v>10106400</v>
      </c>
      <c r="K618">
        <v>16181100</v>
      </c>
      <c r="L618">
        <v>15382700</v>
      </c>
      <c r="M618">
        <v>15994500</v>
      </c>
      <c r="N618">
        <v>29319000</v>
      </c>
      <c r="O618">
        <v>30013900</v>
      </c>
      <c r="P618">
        <v>27753700</v>
      </c>
      <c r="Q618">
        <v>24176300</v>
      </c>
      <c r="R618">
        <v>22779400</v>
      </c>
      <c r="S618">
        <v>26755100</v>
      </c>
      <c r="T618">
        <v>19957000</v>
      </c>
      <c r="U618">
        <v>20997200</v>
      </c>
      <c r="V618">
        <v>22299100</v>
      </c>
      <c r="W618">
        <v>15507900</v>
      </c>
      <c r="X618">
        <v>15249600</v>
      </c>
      <c r="Y618">
        <v>15824600</v>
      </c>
      <c r="Z618">
        <v>39534800</v>
      </c>
      <c r="AA618">
        <v>39133800</v>
      </c>
      <c r="AB618">
        <v>42256100</v>
      </c>
      <c r="AC618">
        <v>52972700</v>
      </c>
      <c r="AD618">
        <v>47587800</v>
      </c>
      <c r="AE618">
        <v>50832800</v>
      </c>
      <c r="AF618">
        <v>27977400</v>
      </c>
      <c r="AG618">
        <v>29358700</v>
      </c>
      <c r="AH618">
        <v>27554600</v>
      </c>
      <c r="AI618">
        <v>34014200</v>
      </c>
      <c r="AJ618">
        <v>37611000</v>
      </c>
      <c r="AK618">
        <v>40496000</v>
      </c>
      <c r="AL618">
        <v>16044200</v>
      </c>
      <c r="AM618">
        <v>20756900</v>
      </c>
      <c r="AN618">
        <v>16379800</v>
      </c>
      <c r="AO618">
        <v>16347200</v>
      </c>
      <c r="AP618">
        <v>22712900</v>
      </c>
      <c r="AQ618">
        <v>21276700</v>
      </c>
    </row>
    <row r="619" spans="1:43">
      <c r="A619">
        <v>2960</v>
      </c>
      <c r="B619" t="s">
        <v>5961</v>
      </c>
      <c r="C619" t="s">
        <v>5962</v>
      </c>
      <c r="D619">
        <v>7.1633199999999997E-4</v>
      </c>
      <c r="E619">
        <v>8</v>
      </c>
      <c r="F619">
        <v>8</v>
      </c>
      <c r="G619">
        <v>0</v>
      </c>
      <c r="H619">
        <v>132253</v>
      </c>
      <c r="I619">
        <v>140247</v>
      </c>
      <c r="J619">
        <v>159115</v>
      </c>
      <c r="K619">
        <v>236921</v>
      </c>
      <c r="L619">
        <v>222743</v>
      </c>
      <c r="M619">
        <v>236039</v>
      </c>
      <c r="N619">
        <v>267580</v>
      </c>
      <c r="O619">
        <v>322427</v>
      </c>
      <c r="P619">
        <v>369111</v>
      </c>
      <c r="Q619">
        <v>205435</v>
      </c>
      <c r="R619">
        <v>228388</v>
      </c>
      <c r="S619">
        <v>282999</v>
      </c>
      <c r="T619">
        <v>179171</v>
      </c>
      <c r="U619">
        <v>201369</v>
      </c>
      <c r="V619">
        <v>217181</v>
      </c>
      <c r="W619">
        <v>171169</v>
      </c>
      <c r="X619">
        <v>155862</v>
      </c>
      <c r="Y619">
        <v>122952</v>
      </c>
      <c r="Z619">
        <v>300541</v>
      </c>
      <c r="AA619">
        <v>352889</v>
      </c>
      <c r="AB619">
        <v>356497</v>
      </c>
      <c r="AC619">
        <v>532099</v>
      </c>
      <c r="AD619">
        <v>514982</v>
      </c>
      <c r="AE619">
        <v>544362</v>
      </c>
      <c r="AF619">
        <v>273748</v>
      </c>
      <c r="AG619">
        <v>295059</v>
      </c>
      <c r="AH619">
        <v>357480</v>
      </c>
      <c r="AI619">
        <v>215273</v>
      </c>
      <c r="AJ619">
        <v>231527</v>
      </c>
      <c r="AK619">
        <v>221034</v>
      </c>
      <c r="AL619">
        <v>211861</v>
      </c>
      <c r="AM619">
        <v>259553</v>
      </c>
      <c r="AN619">
        <v>223215</v>
      </c>
      <c r="AO619">
        <v>174229</v>
      </c>
      <c r="AP619">
        <v>322758</v>
      </c>
      <c r="AQ619">
        <v>305412</v>
      </c>
    </row>
    <row r="620" spans="1:43">
      <c r="A620">
        <v>2969</v>
      </c>
      <c r="B620" t="s">
        <v>5979</v>
      </c>
      <c r="C620" t="s">
        <v>5980</v>
      </c>
      <c r="D620">
        <v>7.1633199999999997E-4</v>
      </c>
      <c r="E620">
        <v>8</v>
      </c>
      <c r="F620">
        <v>8</v>
      </c>
      <c r="G620">
        <v>0</v>
      </c>
      <c r="H620">
        <v>216277</v>
      </c>
      <c r="I620">
        <v>189666</v>
      </c>
      <c r="J620">
        <v>204070</v>
      </c>
      <c r="K620">
        <v>307020</v>
      </c>
      <c r="L620">
        <v>277311</v>
      </c>
      <c r="M620">
        <v>328093</v>
      </c>
      <c r="N620">
        <v>399209</v>
      </c>
      <c r="O620">
        <v>397303</v>
      </c>
      <c r="P620">
        <v>390964</v>
      </c>
      <c r="Q620">
        <v>351540</v>
      </c>
      <c r="R620">
        <v>328073</v>
      </c>
      <c r="S620">
        <v>395111</v>
      </c>
      <c r="T620">
        <v>244531</v>
      </c>
      <c r="U620">
        <v>241586</v>
      </c>
      <c r="V620">
        <v>304615</v>
      </c>
      <c r="W620">
        <v>222008</v>
      </c>
      <c r="X620">
        <v>212276</v>
      </c>
      <c r="Y620">
        <v>278351</v>
      </c>
      <c r="Z620">
        <v>470024</v>
      </c>
      <c r="AA620">
        <v>452809</v>
      </c>
      <c r="AB620">
        <v>485288</v>
      </c>
      <c r="AC620">
        <v>340889</v>
      </c>
      <c r="AD620">
        <v>322224</v>
      </c>
      <c r="AE620">
        <v>337477</v>
      </c>
      <c r="AF620">
        <v>238505</v>
      </c>
      <c r="AG620">
        <v>283257</v>
      </c>
      <c r="AH620">
        <v>254480</v>
      </c>
      <c r="AI620">
        <v>318652</v>
      </c>
      <c r="AJ620">
        <v>331578</v>
      </c>
      <c r="AK620">
        <v>351441</v>
      </c>
      <c r="AL620">
        <v>120277</v>
      </c>
      <c r="AM620">
        <v>169642</v>
      </c>
      <c r="AN620">
        <v>143405</v>
      </c>
      <c r="AO620">
        <v>114515</v>
      </c>
      <c r="AP620">
        <v>182127</v>
      </c>
      <c r="AQ620">
        <v>199462</v>
      </c>
    </row>
    <row r="621" spans="1:43">
      <c r="A621">
        <v>2987</v>
      </c>
      <c r="B621" t="s">
        <v>6015</v>
      </c>
      <c r="C621" t="s">
        <v>6016</v>
      </c>
      <c r="D621">
        <v>7.1633199999999997E-4</v>
      </c>
      <c r="E621">
        <v>8</v>
      </c>
      <c r="F621">
        <v>7</v>
      </c>
      <c r="G621">
        <v>1</v>
      </c>
      <c r="H621">
        <v>505353</v>
      </c>
      <c r="I621">
        <v>432495</v>
      </c>
      <c r="J621">
        <v>499939</v>
      </c>
      <c r="K621">
        <v>603283</v>
      </c>
      <c r="L621">
        <v>502772</v>
      </c>
      <c r="M621">
        <v>550712</v>
      </c>
      <c r="N621">
        <v>626196</v>
      </c>
      <c r="O621">
        <v>613059</v>
      </c>
      <c r="P621">
        <v>593230</v>
      </c>
      <c r="Q621">
        <v>468738</v>
      </c>
      <c r="R621">
        <v>461894</v>
      </c>
      <c r="S621">
        <v>459340</v>
      </c>
      <c r="T621">
        <v>519978</v>
      </c>
      <c r="U621">
        <v>648397</v>
      </c>
      <c r="V621">
        <v>597512</v>
      </c>
      <c r="W621">
        <v>386386</v>
      </c>
      <c r="X621">
        <v>387921</v>
      </c>
      <c r="Y621">
        <v>406714</v>
      </c>
      <c r="Z621">
        <v>511052</v>
      </c>
      <c r="AA621">
        <v>477070</v>
      </c>
      <c r="AB621">
        <v>469202</v>
      </c>
      <c r="AC621">
        <v>486159</v>
      </c>
      <c r="AD621">
        <v>469485</v>
      </c>
      <c r="AE621">
        <v>478130</v>
      </c>
      <c r="AF621">
        <v>421284</v>
      </c>
      <c r="AG621">
        <v>419895</v>
      </c>
      <c r="AH621">
        <v>390697</v>
      </c>
      <c r="AI621">
        <v>397013</v>
      </c>
      <c r="AJ621">
        <v>390481</v>
      </c>
      <c r="AK621">
        <v>463338</v>
      </c>
      <c r="AL621">
        <v>421771</v>
      </c>
      <c r="AM621">
        <v>604264</v>
      </c>
      <c r="AN621">
        <v>411400</v>
      </c>
      <c r="AO621">
        <v>298104</v>
      </c>
      <c r="AP621">
        <v>441532</v>
      </c>
      <c r="AQ621">
        <v>378360</v>
      </c>
    </row>
    <row r="622" spans="1:43">
      <c r="A622">
        <v>3007</v>
      </c>
      <c r="B622" t="s">
        <v>6055</v>
      </c>
      <c r="C622" t="s">
        <v>6056</v>
      </c>
      <c r="D622">
        <v>7.1633199999999997E-4</v>
      </c>
      <c r="E622">
        <v>8</v>
      </c>
      <c r="F622">
        <v>6</v>
      </c>
      <c r="G622">
        <v>2</v>
      </c>
      <c r="H622">
        <v>757904</v>
      </c>
      <c r="I622">
        <v>667355</v>
      </c>
      <c r="J622">
        <v>687157</v>
      </c>
      <c r="K622">
        <v>776911</v>
      </c>
      <c r="L622">
        <v>746085</v>
      </c>
      <c r="M622">
        <v>774966</v>
      </c>
      <c r="N622">
        <v>1006030</v>
      </c>
      <c r="O622">
        <v>920114</v>
      </c>
      <c r="P622">
        <v>832202</v>
      </c>
      <c r="Q622">
        <v>825967</v>
      </c>
      <c r="R622">
        <v>794955</v>
      </c>
      <c r="S622">
        <v>726009</v>
      </c>
      <c r="T622">
        <v>814043</v>
      </c>
      <c r="U622">
        <v>905060</v>
      </c>
      <c r="V622">
        <v>889645</v>
      </c>
      <c r="W622">
        <v>587537</v>
      </c>
      <c r="X622">
        <v>675268</v>
      </c>
      <c r="Y622">
        <v>515143</v>
      </c>
      <c r="Z622">
        <v>1032140</v>
      </c>
      <c r="AA622">
        <v>815983</v>
      </c>
      <c r="AB622">
        <v>1149200</v>
      </c>
      <c r="AC622">
        <v>859254</v>
      </c>
      <c r="AD622">
        <v>768731</v>
      </c>
      <c r="AE622">
        <v>765114</v>
      </c>
      <c r="AF622">
        <v>696156</v>
      </c>
      <c r="AG622">
        <v>581326</v>
      </c>
      <c r="AH622">
        <v>663411</v>
      </c>
      <c r="AI622">
        <v>634148</v>
      </c>
      <c r="AJ622">
        <v>743797</v>
      </c>
      <c r="AK622">
        <v>723940</v>
      </c>
      <c r="AL622">
        <v>696876</v>
      </c>
      <c r="AM622">
        <v>892181</v>
      </c>
      <c r="AN622">
        <v>787373</v>
      </c>
      <c r="AO622">
        <v>528296</v>
      </c>
      <c r="AP622">
        <v>861805</v>
      </c>
      <c r="AQ622">
        <v>846566</v>
      </c>
    </row>
    <row r="623" spans="1:43">
      <c r="A623">
        <v>3019</v>
      </c>
      <c r="B623" t="s">
        <v>6079</v>
      </c>
      <c r="C623" t="s">
        <v>6080</v>
      </c>
      <c r="D623">
        <v>1.0214499999999999E-3</v>
      </c>
      <c r="E623">
        <v>8</v>
      </c>
      <c r="F623">
        <v>8</v>
      </c>
      <c r="G623">
        <v>0</v>
      </c>
      <c r="H623">
        <v>238091</v>
      </c>
      <c r="I623">
        <v>129597</v>
      </c>
      <c r="J623">
        <v>281263</v>
      </c>
      <c r="K623">
        <v>278508</v>
      </c>
      <c r="L623">
        <v>195975</v>
      </c>
      <c r="M623">
        <v>180411</v>
      </c>
      <c r="N623">
        <v>232499</v>
      </c>
      <c r="O623">
        <v>306711</v>
      </c>
      <c r="P623">
        <v>153017</v>
      </c>
      <c r="Q623">
        <v>160615</v>
      </c>
      <c r="R623">
        <v>212623</v>
      </c>
      <c r="S623">
        <v>226681</v>
      </c>
      <c r="T623">
        <v>205705</v>
      </c>
      <c r="U623">
        <v>195462</v>
      </c>
      <c r="V623">
        <v>189958</v>
      </c>
      <c r="W623">
        <v>178577</v>
      </c>
      <c r="X623">
        <v>181171</v>
      </c>
      <c r="Y623">
        <v>271358</v>
      </c>
      <c r="Z623">
        <v>359316</v>
      </c>
      <c r="AA623">
        <v>325233</v>
      </c>
      <c r="AB623">
        <v>306289</v>
      </c>
      <c r="AC623">
        <v>317704</v>
      </c>
      <c r="AD623">
        <v>304528</v>
      </c>
      <c r="AE623">
        <v>274291</v>
      </c>
      <c r="AF623">
        <v>78196.5</v>
      </c>
      <c r="AG623">
        <v>261006</v>
      </c>
      <c r="AH623">
        <v>243086</v>
      </c>
      <c r="AI623">
        <v>229503</v>
      </c>
      <c r="AJ623">
        <v>277758</v>
      </c>
      <c r="AK623">
        <v>304639</v>
      </c>
      <c r="AL623">
        <v>327258</v>
      </c>
      <c r="AM623">
        <v>434617</v>
      </c>
      <c r="AN623">
        <v>345885</v>
      </c>
      <c r="AO623">
        <v>370793</v>
      </c>
      <c r="AP623">
        <v>576500</v>
      </c>
      <c r="AQ623">
        <v>643020</v>
      </c>
    </row>
    <row r="624" spans="1:43">
      <c r="A624">
        <v>3024</v>
      </c>
      <c r="B624" t="s">
        <v>6089</v>
      </c>
      <c r="C624" t="s">
        <v>6090</v>
      </c>
      <c r="D624">
        <v>7.1633199999999997E-4</v>
      </c>
      <c r="E624">
        <v>8</v>
      </c>
      <c r="F624">
        <v>8</v>
      </c>
      <c r="G624">
        <v>0</v>
      </c>
      <c r="H624">
        <v>707570</v>
      </c>
      <c r="I624">
        <v>714480</v>
      </c>
      <c r="J624">
        <v>810330</v>
      </c>
      <c r="K624">
        <v>956524</v>
      </c>
      <c r="L624">
        <v>868502</v>
      </c>
      <c r="M624">
        <v>926142</v>
      </c>
      <c r="N624">
        <v>661452</v>
      </c>
      <c r="O624">
        <v>769194</v>
      </c>
      <c r="P624">
        <v>879365</v>
      </c>
      <c r="Q624">
        <v>699658</v>
      </c>
      <c r="R624">
        <v>746084</v>
      </c>
      <c r="S624">
        <v>812647</v>
      </c>
      <c r="T624">
        <v>747182</v>
      </c>
      <c r="U624">
        <v>865792</v>
      </c>
      <c r="V624">
        <v>922474</v>
      </c>
      <c r="W624">
        <v>547771</v>
      </c>
      <c r="X624">
        <v>602504</v>
      </c>
      <c r="Y624">
        <v>578413</v>
      </c>
      <c r="Z624">
        <v>995793</v>
      </c>
      <c r="AA624">
        <v>1002070</v>
      </c>
      <c r="AB624">
        <v>1073740</v>
      </c>
      <c r="AC624">
        <v>655248</v>
      </c>
      <c r="AD624">
        <v>740494</v>
      </c>
      <c r="AE624">
        <v>899898</v>
      </c>
      <c r="AF624">
        <v>613708</v>
      </c>
      <c r="AG624">
        <v>684592</v>
      </c>
      <c r="AH624">
        <v>797250</v>
      </c>
      <c r="AI624">
        <v>507349</v>
      </c>
      <c r="AJ624">
        <v>698398</v>
      </c>
      <c r="AK624">
        <v>748037</v>
      </c>
      <c r="AL624">
        <v>613292</v>
      </c>
      <c r="AM624">
        <v>880758</v>
      </c>
      <c r="AN624">
        <v>612408</v>
      </c>
      <c r="AO624">
        <v>357093</v>
      </c>
      <c r="AP624">
        <v>641617</v>
      </c>
      <c r="AQ624">
        <v>748121</v>
      </c>
    </row>
    <row r="625" spans="1:43">
      <c r="A625">
        <v>3040</v>
      </c>
      <c r="B625" t="s">
        <v>6121</v>
      </c>
      <c r="C625" t="s">
        <v>6122</v>
      </c>
      <c r="D625">
        <v>7.1633199999999997E-4</v>
      </c>
      <c r="E625">
        <v>8</v>
      </c>
      <c r="F625">
        <v>8</v>
      </c>
      <c r="G625">
        <v>0</v>
      </c>
      <c r="H625">
        <v>135860</v>
      </c>
      <c r="I625">
        <v>159601</v>
      </c>
      <c r="J625">
        <v>167380</v>
      </c>
      <c r="K625">
        <v>97605.5</v>
      </c>
      <c r="L625">
        <v>102983</v>
      </c>
      <c r="M625">
        <v>102864</v>
      </c>
      <c r="N625">
        <v>267829</v>
      </c>
      <c r="O625">
        <v>270881</v>
      </c>
      <c r="P625">
        <v>235444</v>
      </c>
      <c r="Q625">
        <v>98534.9</v>
      </c>
      <c r="R625">
        <v>135721</v>
      </c>
      <c r="S625">
        <v>111245</v>
      </c>
      <c r="T625">
        <v>222786</v>
      </c>
      <c r="U625">
        <v>271535</v>
      </c>
      <c r="V625">
        <v>231856</v>
      </c>
      <c r="W625">
        <v>81715.3</v>
      </c>
      <c r="X625">
        <v>100896</v>
      </c>
      <c r="Y625">
        <v>91266.1</v>
      </c>
      <c r="Z625">
        <v>262927</v>
      </c>
      <c r="AA625">
        <v>289653</v>
      </c>
      <c r="AB625">
        <v>338801</v>
      </c>
      <c r="AC625">
        <v>142689</v>
      </c>
      <c r="AD625">
        <v>137448</v>
      </c>
      <c r="AE625">
        <v>70984.100000000006</v>
      </c>
      <c r="AF625">
        <v>83155.5</v>
      </c>
      <c r="AG625">
        <v>163675</v>
      </c>
      <c r="AH625">
        <v>118891</v>
      </c>
      <c r="AI625">
        <v>62522.7</v>
      </c>
      <c r="AJ625">
        <v>81410</v>
      </c>
      <c r="AK625">
        <v>73430.600000000006</v>
      </c>
      <c r="AL625">
        <v>156656</v>
      </c>
      <c r="AM625">
        <v>234840</v>
      </c>
      <c r="AN625">
        <v>205343</v>
      </c>
      <c r="AO625">
        <v>87613.1</v>
      </c>
      <c r="AP625">
        <v>123259</v>
      </c>
      <c r="AQ625">
        <v>146634</v>
      </c>
    </row>
    <row r="626" spans="1:43">
      <c r="A626">
        <v>3074</v>
      </c>
      <c r="B626" t="s">
        <v>6189</v>
      </c>
      <c r="C626" t="s">
        <v>6190</v>
      </c>
      <c r="D626">
        <v>7.1633199999999997E-4</v>
      </c>
      <c r="E626">
        <v>8</v>
      </c>
      <c r="F626">
        <v>8</v>
      </c>
      <c r="G626">
        <v>0</v>
      </c>
      <c r="H626">
        <v>873830</v>
      </c>
      <c r="I626">
        <v>723198</v>
      </c>
      <c r="J626">
        <v>945613</v>
      </c>
      <c r="K626">
        <v>1637270</v>
      </c>
      <c r="L626">
        <v>1490710</v>
      </c>
      <c r="M626">
        <v>1639330</v>
      </c>
      <c r="N626">
        <v>1684470</v>
      </c>
      <c r="O626">
        <v>1496510</v>
      </c>
      <c r="P626">
        <v>1783870</v>
      </c>
      <c r="Q626">
        <v>1474020</v>
      </c>
      <c r="R626">
        <v>1412330</v>
      </c>
      <c r="S626">
        <v>1386740</v>
      </c>
      <c r="T626">
        <v>795826</v>
      </c>
      <c r="U626">
        <v>1215620</v>
      </c>
      <c r="V626">
        <v>790181</v>
      </c>
      <c r="W626">
        <v>791257</v>
      </c>
      <c r="X626">
        <v>963686</v>
      </c>
      <c r="Y626">
        <v>932376</v>
      </c>
      <c r="Z626">
        <v>2530410</v>
      </c>
      <c r="AA626">
        <v>2726720</v>
      </c>
      <c r="AB626">
        <v>2651080</v>
      </c>
      <c r="AC626">
        <v>1813420</v>
      </c>
      <c r="AD626">
        <v>1862440</v>
      </c>
      <c r="AE626">
        <v>1903410</v>
      </c>
      <c r="AF626">
        <v>1507590</v>
      </c>
      <c r="AG626">
        <v>1628120</v>
      </c>
      <c r="AH626">
        <v>1860180</v>
      </c>
      <c r="AI626">
        <v>1906380</v>
      </c>
      <c r="AJ626">
        <v>1889120</v>
      </c>
      <c r="AK626">
        <v>1844860</v>
      </c>
      <c r="AL626">
        <v>727081</v>
      </c>
      <c r="AM626">
        <v>958237</v>
      </c>
      <c r="AN626">
        <v>696441</v>
      </c>
      <c r="AO626">
        <v>912243</v>
      </c>
      <c r="AP626">
        <v>1312850</v>
      </c>
      <c r="AQ626">
        <v>1171360</v>
      </c>
    </row>
    <row r="627" spans="1:43">
      <c r="A627">
        <v>3085</v>
      </c>
      <c r="B627" t="s">
        <v>6211</v>
      </c>
      <c r="C627" t="s">
        <v>6212</v>
      </c>
      <c r="D627">
        <v>7.1633199999999997E-4</v>
      </c>
      <c r="E627">
        <v>8</v>
      </c>
      <c r="F627">
        <v>7</v>
      </c>
      <c r="G627">
        <v>1</v>
      </c>
      <c r="H627">
        <v>850825</v>
      </c>
      <c r="I627">
        <v>647914</v>
      </c>
      <c r="J627">
        <v>789008</v>
      </c>
      <c r="K627">
        <v>762686</v>
      </c>
      <c r="L627">
        <v>649995</v>
      </c>
      <c r="M627">
        <v>722303</v>
      </c>
      <c r="N627">
        <v>902658</v>
      </c>
      <c r="O627">
        <v>889728</v>
      </c>
      <c r="P627">
        <v>974781</v>
      </c>
      <c r="Q627">
        <v>762641</v>
      </c>
      <c r="R627">
        <v>602707</v>
      </c>
      <c r="S627">
        <v>638842</v>
      </c>
      <c r="T627">
        <v>966553</v>
      </c>
      <c r="U627">
        <v>1106830</v>
      </c>
      <c r="V627">
        <v>1158170</v>
      </c>
      <c r="W627">
        <v>595191</v>
      </c>
      <c r="X627">
        <v>483431</v>
      </c>
      <c r="Y627">
        <v>602705</v>
      </c>
      <c r="Z627">
        <v>1208420</v>
      </c>
      <c r="AA627">
        <v>1138000</v>
      </c>
      <c r="AB627">
        <v>1219060</v>
      </c>
      <c r="AC627">
        <v>725662</v>
      </c>
      <c r="AD627">
        <v>759961</v>
      </c>
      <c r="AE627">
        <v>870149</v>
      </c>
      <c r="AF627">
        <v>518771</v>
      </c>
      <c r="AG627">
        <v>655530</v>
      </c>
      <c r="AH627">
        <v>731168</v>
      </c>
      <c r="AI627">
        <v>501893</v>
      </c>
      <c r="AJ627">
        <v>607542</v>
      </c>
      <c r="AK627">
        <v>482084</v>
      </c>
      <c r="AL627">
        <v>731118</v>
      </c>
      <c r="AM627">
        <v>1124950</v>
      </c>
      <c r="AN627">
        <v>742003</v>
      </c>
      <c r="AO627">
        <v>544882</v>
      </c>
      <c r="AP627">
        <v>759417</v>
      </c>
      <c r="AQ627">
        <v>602690</v>
      </c>
    </row>
    <row r="628" spans="1:43">
      <c r="A628">
        <v>3100</v>
      </c>
      <c r="B628" t="s">
        <v>6241</v>
      </c>
      <c r="C628" t="s">
        <v>6242</v>
      </c>
      <c r="D628">
        <v>7.1633199999999997E-4</v>
      </c>
      <c r="E628">
        <v>8</v>
      </c>
      <c r="F628">
        <v>7</v>
      </c>
      <c r="G628">
        <v>2</v>
      </c>
      <c r="H628">
        <v>296180</v>
      </c>
      <c r="I628">
        <v>262078</v>
      </c>
      <c r="J628">
        <v>160159</v>
      </c>
      <c r="K628">
        <v>348591</v>
      </c>
      <c r="L628">
        <v>295835</v>
      </c>
      <c r="M628">
        <v>199415</v>
      </c>
      <c r="N628">
        <v>277619</v>
      </c>
      <c r="O628">
        <v>306200</v>
      </c>
      <c r="P628">
        <v>207321</v>
      </c>
      <c r="Q628">
        <v>280609</v>
      </c>
      <c r="R628">
        <v>245358</v>
      </c>
      <c r="S628">
        <v>188314</v>
      </c>
      <c r="T628">
        <v>307021</v>
      </c>
      <c r="U628">
        <v>314166</v>
      </c>
      <c r="V628">
        <v>200408</v>
      </c>
      <c r="W628">
        <v>251537</v>
      </c>
      <c r="X628">
        <v>198646</v>
      </c>
      <c r="Y628">
        <v>105694</v>
      </c>
      <c r="Z628">
        <v>544469</v>
      </c>
      <c r="AA628">
        <v>535391</v>
      </c>
      <c r="AB628">
        <v>513761</v>
      </c>
      <c r="AC628">
        <v>461042</v>
      </c>
      <c r="AD628">
        <v>407927</v>
      </c>
      <c r="AE628">
        <v>340110</v>
      </c>
      <c r="AF628">
        <v>342462</v>
      </c>
      <c r="AG628">
        <v>389654</v>
      </c>
      <c r="AH628">
        <v>330532</v>
      </c>
      <c r="AI628">
        <v>419737</v>
      </c>
      <c r="AJ628">
        <v>413008</v>
      </c>
      <c r="AK628">
        <v>424600</v>
      </c>
      <c r="AL628">
        <v>444854</v>
      </c>
      <c r="AM628">
        <v>442635</v>
      </c>
      <c r="AN628">
        <v>364915</v>
      </c>
      <c r="AO628">
        <v>283152</v>
      </c>
      <c r="AP628">
        <v>377361</v>
      </c>
      <c r="AQ628">
        <v>218062</v>
      </c>
    </row>
    <row r="629" spans="1:43">
      <c r="A629">
        <v>3207</v>
      </c>
      <c r="B629" t="s">
        <v>6455</v>
      </c>
      <c r="C629" t="s">
        <v>6456</v>
      </c>
      <c r="D629">
        <v>7.1633199999999997E-4</v>
      </c>
      <c r="E629">
        <v>8</v>
      </c>
      <c r="F629">
        <v>8</v>
      </c>
      <c r="G629">
        <v>0</v>
      </c>
      <c r="H629">
        <v>445931</v>
      </c>
      <c r="I629">
        <v>420038</v>
      </c>
      <c r="J629">
        <v>421174</v>
      </c>
      <c r="K629">
        <v>596838</v>
      </c>
      <c r="L629">
        <v>652383</v>
      </c>
      <c r="M629">
        <v>592090</v>
      </c>
      <c r="N629">
        <v>712674</v>
      </c>
      <c r="O629">
        <v>686848</v>
      </c>
      <c r="P629">
        <v>643638</v>
      </c>
      <c r="Q629">
        <v>536773</v>
      </c>
      <c r="R629">
        <v>533721</v>
      </c>
      <c r="S629">
        <v>590532</v>
      </c>
      <c r="T629">
        <v>490207</v>
      </c>
      <c r="U629">
        <v>554308</v>
      </c>
      <c r="V629">
        <v>516995</v>
      </c>
      <c r="W629">
        <v>321836</v>
      </c>
      <c r="X629">
        <v>310848</v>
      </c>
      <c r="Y629">
        <v>264434</v>
      </c>
      <c r="Z629">
        <v>840101</v>
      </c>
      <c r="AA629">
        <v>832305</v>
      </c>
      <c r="AB629">
        <v>940119</v>
      </c>
      <c r="AC629">
        <v>561254</v>
      </c>
      <c r="AD629">
        <v>683237</v>
      </c>
      <c r="AE629">
        <v>768471</v>
      </c>
      <c r="AF629">
        <v>442248</v>
      </c>
      <c r="AG629">
        <v>644266</v>
      </c>
      <c r="AH629">
        <v>772535</v>
      </c>
      <c r="AI629">
        <v>680256</v>
      </c>
      <c r="AJ629">
        <v>587396</v>
      </c>
      <c r="AK629">
        <v>688026</v>
      </c>
      <c r="AL629">
        <v>496939</v>
      </c>
      <c r="AM629">
        <v>606361</v>
      </c>
      <c r="AN629">
        <v>523178</v>
      </c>
      <c r="AO629">
        <v>512523</v>
      </c>
      <c r="AP629">
        <v>708357</v>
      </c>
      <c r="AQ629">
        <v>732225</v>
      </c>
    </row>
    <row r="630" spans="1:43">
      <c r="A630">
        <v>3214</v>
      </c>
      <c r="B630" t="s">
        <v>6469</v>
      </c>
      <c r="C630" t="s">
        <v>6470</v>
      </c>
      <c r="D630">
        <v>7.1633199999999997E-4</v>
      </c>
      <c r="E630">
        <v>8</v>
      </c>
      <c r="F630">
        <v>8</v>
      </c>
      <c r="G630">
        <v>0</v>
      </c>
      <c r="H630">
        <v>606745</v>
      </c>
      <c r="I630">
        <v>536869</v>
      </c>
      <c r="J630">
        <v>698861</v>
      </c>
      <c r="K630">
        <v>372366</v>
      </c>
      <c r="L630">
        <v>302417</v>
      </c>
      <c r="M630">
        <v>392431</v>
      </c>
      <c r="N630">
        <v>541536</v>
      </c>
      <c r="O630">
        <v>521353</v>
      </c>
      <c r="P630">
        <v>665654</v>
      </c>
      <c r="Q630">
        <v>189148</v>
      </c>
      <c r="R630">
        <v>205359</v>
      </c>
      <c r="S630">
        <v>203619</v>
      </c>
      <c r="T630">
        <v>370324</v>
      </c>
      <c r="U630">
        <v>570493</v>
      </c>
      <c r="V630">
        <v>629855</v>
      </c>
      <c r="W630">
        <v>154316</v>
      </c>
      <c r="X630">
        <v>146161</v>
      </c>
      <c r="Y630">
        <v>100367</v>
      </c>
      <c r="Z630">
        <v>828889</v>
      </c>
      <c r="AA630">
        <v>888495</v>
      </c>
      <c r="AB630">
        <v>988819</v>
      </c>
      <c r="AC630">
        <v>327298</v>
      </c>
      <c r="AD630">
        <v>306543</v>
      </c>
      <c r="AE630">
        <v>333923</v>
      </c>
      <c r="AF630">
        <v>386587</v>
      </c>
      <c r="AG630">
        <v>393056</v>
      </c>
      <c r="AH630">
        <v>449978</v>
      </c>
      <c r="AI630">
        <v>207563</v>
      </c>
      <c r="AJ630">
        <v>212977</v>
      </c>
      <c r="AK630">
        <v>208600</v>
      </c>
      <c r="AL630">
        <v>362556</v>
      </c>
      <c r="AM630">
        <v>620376</v>
      </c>
      <c r="AN630">
        <v>385936</v>
      </c>
      <c r="AO630">
        <v>175659</v>
      </c>
      <c r="AP630">
        <v>203475</v>
      </c>
      <c r="AQ630">
        <v>234415</v>
      </c>
    </row>
    <row r="631" spans="1:43">
      <c r="A631">
        <v>3232</v>
      </c>
      <c r="B631" t="s">
        <v>6505</v>
      </c>
      <c r="C631" t="s">
        <v>6506</v>
      </c>
      <c r="D631">
        <v>7.1633199999999997E-4</v>
      </c>
      <c r="E631">
        <v>8</v>
      </c>
      <c r="F631">
        <v>8</v>
      </c>
      <c r="G631">
        <v>0</v>
      </c>
      <c r="H631">
        <v>318267</v>
      </c>
      <c r="I631">
        <v>286476</v>
      </c>
      <c r="J631">
        <v>353470</v>
      </c>
      <c r="K631">
        <v>243505</v>
      </c>
      <c r="L631">
        <v>262093</v>
      </c>
      <c r="M631">
        <v>269037</v>
      </c>
      <c r="N631">
        <v>398429</v>
      </c>
      <c r="O631">
        <v>422514</v>
      </c>
      <c r="P631">
        <v>387117</v>
      </c>
      <c r="Q631">
        <v>384694</v>
      </c>
      <c r="R631">
        <v>295422</v>
      </c>
      <c r="S631">
        <v>317363</v>
      </c>
      <c r="T631">
        <v>331251</v>
      </c>
      <c r="U631">
        <v>400890</v>
      </c>
      <c r="V631">
        <v>435012</v>
      </c>
      <c r="W631">
        <v>200320</v>
      </c>
      <c r="X631">
        <v>218606</v>
      </c>
      <c r="Y631">
        <v>264364</v>
      </c>
      <c r="Z631">
        <v>333739</v>
      </c>
      <c r="AA631">
        <v>470223</v>
      </c>
      <c r="AB631">
        <v>461891</v>
      </c>
      <c r="AC631">
        <v>274232</v>
      </c>
      <c r="AD631">
        <v>274415</v>
      </c>
      <c r="AE631">
        <v>413615</v>
      </c>
      <c r="AF631">
        <v>267730</v>
      </c>
      <c r="AG631">
        <v>231388</v>
      </c>
      <c r="AH631">
        <v>316232</v>
      </c>
      <c r="AI631">
        <v>166805</v>
      </c>
      <c r="AJ631">
        <v>189881</v>
      </c>
      <c r="AK631">
        <v>218525</v>
      </c>
      <c r="AL631">
        <v>259646</v>
      </c>
      <c r="AM631">
        <v>422990</v>
      </c>
      <c r="AN631">
        <v>311119</v>
      </c>
      <c r="AO631">
        <v>145513</v>
      </c>
      <c r="AP631">
        <v>206527</v>
      </c>
      <c r="AQ631">
        <v>219273</v>
      </c>
    </row>
    <row r="632" spans="1:43">
      <c r="A632">
        <v>3246</v>
      </c>
      <c r="B632" t="s">
        <v>6533</v>
      </c>
      <c r="C632" t="s">
        <v>6534</v>
      </c>
      <c r="D632">
        <v>7.1633199999999997E-4</v>
      </c>
      <c r="E632">
        <v>8</v>
      </c>
      <c r="F632">
        <v>8</v>
      </c>
      <c r="G632">
        <v>0</v>
      </c>
      <c r="H632">
        <v>214043</v>
      </c>
      <c r="I632">
        <v>185111</v>
      </c>
      <c r="J632">
        <v>179671</v>
      </c>
      <c r="K632">
        <v>307955</v>
      </c>
      <c r="L632">
        <v>266392</v>
      </c>
      <c r="M632">
        <v>275297</v>
      </c>
      <c r="N632">
        <v>306823</v>
      </c>
      <c r="O632">
        <v>325681</v>
      </c>
      <c r="P632">
        <v>244778</v>
      </c>
      <c r="Q632">
        <v>287761</v>
      </c>
      <c r="R632">
        <v>264552</v>
      </c>
      <c r="S632">
        <v>293222</v>
      </c>
      <c r="T632">
        <v>202295</v>
      </c>
      <c r="U632">
        <v>239723</v>
      </c>
      <c r="V632">
        <v>228885</v>
      </c>
      <c r="W632">
        <v>172295</v>
      </c>
      <c r="X632">
        <v>147470</v>
      </c>
      <c r="Y632">
        <v>186133</v>
      </c>
      <c r="Z632">
        <v>363694</v>
      </c>
      <c r="AA632">
        <v>320642</v>
      </c>
      <c r="AB632">
        <v>436584</v>
      </c>
      <c r="AC632">
        <v>329532</v>
      </c>
      <c r="AD632">
        <v>258459</v>
      </c>
      <c r="AE632">
        <v>228065</v>
      </c>
      <c r="AF632">
        <v>222103</v>
      </c>
      <c r="AG632">
        <v>236083</v>
      </c>
      <c r="AH632">
        <v>175664</v>
      </c>
      <c r="AI632">
        <v>272480</v>
      </c>
      <c r="AJ632">
        <v>279140</v>
      </c>
      <c r="AK632">
        <v>241370</v>
      </c>
      <c r="AL632">
        <v>194397</v>
      </c>
      <c r="AM632">
        <v>242419</v>
      </c>
      <c r="AN632">
        <v>170952</v>
      </c>
      <c r="AO632">
        <v>173583</v>
      </c>
      <c r="AP632">
        <v>194023</v>
      </c>
      <c r="AQ632">
        <v>171189</v>
      </c>
    </row>
    <row r="633" spans="1:43">
      <c r="A633">
        <v>3362</v>
      </c>
      <c r="B633" t="s">
        <v>6765</v>
      </c>
      <c r="C633" t="s">
        <v>6766</v>
      </c>
      <c r="D633">
        <v>7.1633199999999997E-4</v>
      </c>
      <c r="E633">
        <v>8</v>
      </c>
      <c r="F633">
        <v>8</v>
      </c>
      <c r="G633">
        <v>0</v>
      </c>
      <c r="H633">
        <v>1122740</v>
      </c>
      <c r="I633">
        <v>1016740</v>
      </c>
      <c r="J633">
        <v>1065270</v>
      </c>
      <c r="K633">
        <v>905118</v>
      </c>
      <c r="L633">
        <v>914531</v>
      </c>
      <c r="M633">
        <v>948114</v>
      </c>
      <c r="N633">
        <v>1135560</v>
      </c>
      <c r="O633">
        <v>1096590</v>
      </c>
      <c r="P633">
        <v>1226780</v>
      </c>
      <c r="Q633">
        <v>631046</v>
      </c>
      <c r="R633">
        <v>616138</v>
      </c>
      <c r="S633">
        <v>720217</v>
      </c>
      <c r="T633">
        <v>1187840</v>
      </c>
      <c r="U633">
        <v>1368750</v>
      </c>
      <c r="V633">
        <v>1376480</v>
      </c>
      <c r="W633">
        <v>448394</v>
      </c>
      <c r="X633">
        <v>515994</v>
      </c>
      <c r="Y633">
        <v>561273</v>
      </c>
      <c r="Z633">
        <v>1618090</v>
      </c>
      <c r="AA633">
        <v>1684540</v>
      </c>
      <c r="AB633">
        <v>1891890</v>
      </c>
      <c r="AC633">
        <v>1009860</v>
      </c>
      <c r="AD633">
        <v>968232</v>
      </c>
      <c r="AE633">
        <v>1036660</v>
      </c>
      <c r="AF633">
        <v>780476</v>
      </c>
      <c r="AG633">
        <v>817054</v>
      </c>
      <c r="AH633">
        <v>811820</v>
      </c>
      <c r="AI633">
        <v>671892</v>
      </c>
      <c r="AJ633">
        <v>686015</v>
      </c>
      <c r="AK633">
        <v>736519</v>
      </c>
      <c r="AL633">
        <v>1170640</v>
      </c>
      <c r="AM633">
        <v>1648430</v>
      </c>
      <c r="AN633">
        <v>1313020</v>
      </c>
      <c r="AO633">
        <v>719123</v>
      </c>
      <c r="AP633">
        <v>1041140</v>
      </c>
      <c r="AQ633">
        <v>1109230</v>
      </c>
    </row>
    <row r="634" spans="1:43">
      <c r="A634">
        <v>3367</v>
      </c>
      <c r="B634" t="s">
        <v>6775</v>
      </c>
      <c r="C634" t="s">
        <v>6776</v>
      </c>
      <c r="D634">
        <v>7.1633199999999997E-4</v>
      </c>
      <c r="E634">
        <v>8</v>
      </c>
      <c r="F634">
        <v>8</v>
      </c>
      <c r="G634">
        <v>0</v>
      </c>
      <c r="H634">
        <v>533525</v>
      </c>
      <c r="I634">
        <v>475112</v>
      </c>
      <c r="J634">
        <v>513139</v>
      </c>
      <c r="K634">
        <v>473002</v>
      </c>
      <c r="L634">
        <v>438216</v>
      </c>
      <c r="M634">
        <v>434451</v>
      </c>
      <c r="N634">
        <v>490404</v>
      </c>
      <c r="O634">
        <v>553800</v>
      </c>
      <c r="P634">
        <v>605312</v>
      </c>
      <c r="Q634">
        <v>257403</v>
      </c>
      <c r="R634">
        <v>307633</v>
      </c>
      <c r="S634">
        <v>332155</v>
      </c>
      <c r="T634">
        <v>664272</v>
      </c>
      <c r="U634">
        <v>813905</v>
      </c>
      <c r="V634">
        <v>772935</v>
      </c>
      <c r="W634">
        <v>292544</v>
      </c>
      <c r="X634">
        <v>327396</v>
      </c>
      <c r="Y634">
        <v>316450</v>
      </c>
      <c r="Z634">
        <v>592898</v>
      </c>
      <c r="AA634">
        <v>663995</v>
      </c>
      <c r="AB634">
        <v>678928</v>
      </c>
      <c r="AC634">
        <v>459044</v>
      </c>
      <c r="AD634">
        <v>460906</v>
      </c>
      <c r="AE634">
        <v>511243</v>
      </c>
      <c r="AF634">
        <v>497584</v>
      </c>
      <c r="AG634">
        <v>514355</v>
      </c>
      <c r="AH634">
        <v>606315</v>
      </c>
      <c r="AI634">
        <v>285385</v>
      </c>
      <c r="AJ634">
        <v>375573</v>
      </c>
      <c r="AK634">
        <v>366149</v>
      </c>
      <c r="AL634">
        <v>307686</v>
      </c>
      <c r="AM634">
        <v>388002</v>
      </c>
      <c r="AN634">
        <v>387501</v>
      </c>
      <c r="AO634">
        <v>146174</v>
      </c>
      <c r="AP634">
        <v>266410</v>
      </c>
      <c r="AQ634">
        <v>262605</v>
      </c>
    </row>
    <row r="635" spans="1:43">
      <c r="A635">
        <v>3372</v>
      </c>
      <c r="B635" t="s">
        <v>6785</v>
      </c>
      <c r="C635" t="s">
        <v>6786</v>
      </c>
      <c r="D635">
        <v>2.7036999999999999E-2</v>
      </c>
      <c r="E635">
        <v>8</v>
      </c>
      <c r="F635">
        <v>7</v>
      </c>
      <c r="G635">
        <v>1</v>
      </c>
      <c r="H635">
        <v>76533.3</v>
      </c>
      <c r="I635">
        <v>78253.8</v>
      </c>
      <c r="J635">
        <v>18576.8</v>
      </c>
      <c r="K635">
        <v>99386.4</v>
      </c>
      <c r="L635">
        <v>83063.8</v>
      </c>
      <c r="M635">
        <v>30757.7</v>
      </c>
      <c r="N635">
        <v>147130</v>
      </c>
      <c r="O635">
        <v>55412.2</v>
      </c>
      <c r="P635">
        <v>40253.800000000003</v>
      </c>
      <c r="Q635">
        <v>81575.600000000006</v>
      </c>
      <c r="R635">
        <v>20030.900000000001</v>
      </c>
      <c r="S635">
        <v>42420.3</v>
      </c>
      <c r="T635">
        <v>71926</v>
      </c>
      <c r="U635">
        <v>26067.5</v>
      </c>
      <c r="V635">
        <v>17340.5</v>
      </c>
      <c r="W635">
        <v>16457.7</v>
      </c>
      <c r="X635">
        <v>0</v>
      </c>
      <c r="Y635">
        <v>0</v>
      </c>
      <c r="Z635">
        <v>1173920</v>
      </c>
      <c r="AA635">
        <v>1120880</v>
      </c>
      <c r="AB635">
        <v>1303210</v>
      </c>
      <c r="AC635">
        <v>245441</v>
      </c>
      <c r="AD635">
        <v>105376</v>
      </c>
      <c r="AE635">
        <v>160573</v>
      </c>
      <c r="AF635">
        <v>453636</v>
      </c>
      <c r="AG635">
        <v>355176</v>
      </c>
      <c r="AH635">
        <v>274032</v>
      </c>
      <c r="AI635">
        <v>242723</v>
      </c>
      <c r="AJ635">
        <v>275744</v>
      </c>
      <c r="AK635">
        <v>282058</v>
      </c>
      <c r="AL635">
        <v>975829</v>
      </c>
      <c r="AM635">
        <v>917748</v>
      </c>
      <c r="AN635">
        <v>590900</v>
      </c>
      <c r="AO635">
        <v>227973</v>
      </c>
      <c r="AP635">
        <v>335739</v>
      </c>
      <c r="AQ635">
        <v>306135</v>
      </c>
    </row>
    <row r="636" spans="1:43">
      <c r="A636">
        <v>3378</v>
      </c>
      <c r="B636" t="s">
        <v>6797</v>
      </c>
      <c r="C636" t="s">
        <v>6798</v>
      </c>
      <c r="D636">
        <v>7.1633199999999997E-4</v>
      </c>
      <c r="E636">
        <v>8</v>
      </c>
      <c r="F636">
        <v>4</v>
      </c>
      <c r="G636">
        <v>4</v>
      </c>
      <c r="H636">
        <v>754679</v>
      </c>
      <c r="I636">
        <v>668366</v>
      </c>
      <c r="J636">
        <v>696238</v>
      </c>
      <c r="K636">
        <v>786633</v>
      </c>
      <c r="L636">
        <v>699211</v>
      </c>
      <c r="M636">
        <v>837411</v>
      </c>
      <c r="N636">
        <v>767411</v>
      </c>
      <c r="O636">
        <v>820841</v>
      </c>
      <c r="P636">
        <v>857379</v>
      </c>
      <c r="Q636">
        <v>558847</v>
      </c>
      <c r="R636">
        <v>560822</v>
      </c>
      <c r="S636">
        <v>634112</v>
      </c>
      <c r="T636">
        <v>624252</v>
      </c>
      <c r="U636">
        <v>720180</v>
      </c>
      <c r="V636">
        <v>701264</v>
      </c>
      <c r="W636">
        <v>428416</v>
      </c>
      <c r="X636">
        <v>441223</v>
      </c>
      <c r="Y636">
        <v>466758</v>
      </c>
      <c r="Z636">
        <v>833565</v>
      </c>
      <c r="AA636">
        <v>734685</v>
      </c>
      <c r="AB636">
        <v>838239</v>
      </c>
      <c r="AC636">
        <v>525814</v>
      </c>
      <c r="AD636">
        <v>473092</v>
      </c>
      <c r="AE636">
        <v>566767</v>
      </c>
      <c r="AF636">
        <v>451486</v>
      </c>
      <c r="AG636">
        <v>483662</v>
      </c>
      <c r="AH636">
        <v>546773</v>
      </c>
      <c r="AI636">
        <v>406775</v>
      </c>
      <c r="AJ636">
        <v>442182</v>
      </c>
      <c r="AK636">
        <v>441516</v>
      </c>
      <c r="AL636">
        <v>414623</v>
      </c>
      <c r="AM636">
        <v>645741</v>
      </c>
      <c r="AN636">
        <v>416059</v>
      </c>
      <c r="AO636">
        <v>292912</v>
      </c>
      <c r="AP636">
        <v>513450</v>
      </c>
      <c r="AQ636">
        <v>435542</v>
      </c>
    </row>
    <row r="637" spans="1:43">
      <c r="A637">
        <v>3399</v>
      </c>
      <c r="B637" t="s">
        <v>6839</v>
      </c>
      <c r="C637" t="s">
        <v>6840</v>
      </c>
      <c r="D637">
        <v>7.1633199999999997E-4</v>
      </c>
      <c r="E637">
        <v>8</v>
      </c>
      <c r="F637">
        <v>8</v>
      </c>
      <c r="G637">
        <v>0</v>
      </c>
      <c r="H637">
        <v>290806</v>
      </c>
      <c r="I637">
        <v>244147</v>
      </c>
      <c r="J637">
        <v>233439</v>
      </c>
      <c r="K637">
        <v>433359</v>
      </c>
      <c r="L637">
        <v>423691</v>
      </c>
      <c r="M637">
        <v>452957</v>
      </c>
      <c r="N637">
        <v>532218</v>
      </c>
      <c r="O637">
        <v>575961</v>
      </c>
      <c r="P637">
        <v>598616</v>
      </c>
      <c r="Q637">
        <v>486924</v>
      </c>
      <c r="R637">
        <v>471118</v>
      </c>
      <c r="S637">
        <v>582241</v>
      </c>
      <c r="T637">
        <v>278636</v>
      </c>
      <c r="U637">
        <v>347603</v>
      </c>
      <c r="V637">
        <v>337865</v>
      </c>
      <c r="W637">
        <v>284197</v>
      </c>
      <c r="X637">
        <v>324838</v>
      </c>
      <c r="Y637">
        <v>378990</v>
      </c>
      <c r="Z637">
        <v>555215</v>
      </c>
      <c r="AA637">
        <v>603856</v>
      </c>
      <c r="AB637">
        <v>651526</v>
      </c>
      <c r="AC637">
        <v>500272</v>
      </c>
      <c r="AD637">
        <v>492582</v>
      </c>
      <c r="AE637">
        <v>531731</v>
      </c>
      <c r="AF637">
        <v>462943</v>
      </c>
      <c r="AG637">
        <v>498242</v>
      </c>
      <c r="AH637">
        <v>599121</v>
      </c>
      <c r="AI637">
        <v>535065</v>
      </c>
      <c r="AJ637">
        <v>572043</v>
      </c>
      <c r="AK637">
        <v>588474</v>
      </c>
      <c r="AL637">
        <v>278852</v>
      </c>
      <c r="AM637">
        <v>395770</v>
      </c>
      <c r="AN637">
        <v>321161</v>
      </c>
      <c r="AO637">
        <v>225932</v>
      </c>
      <c r="AP637">
        <v>372883</v>
      </c>
      <c r="AQ637">
        <v>396756</v>
      </c>
    </row>
    <row r="638" spans="1:43">
      <c r="A638">
        <v>3414</v>
      </c>
      <c r="B638" t="s">
        <v>6869</v>
      </c>
      <c r="C638" t="s">
        <v>6870</v>
      </c>
      <c r="D638">
        <v>7.1633199999999997E-4</v>
      </c>
      <c r="E638">
        <v>8</v>
      </c>
      <c r="F638">
        <v>8</v>
      </c>
      <c r="G638">
        <v>0</v>
      </c>
      <c r="H638">
        <v>226302</v>
      </c>
      <c r="I638">
        <v>143961</v>
      </c>
      <c r="J638">
        <v>201475</v>
      </c>
      <c r="K638">
        <v>323764</v>
      </c>
      <c r="L638">
        <v>402173</v>
      </c>
      <c r="M638">
        <v>395606</v>
      </c>
      <c r="N638">
        <v>207691</v>
      </c>
      <c r="O638">
        <v>191965</v>
      </c>
      <c r="P638">
        <v>259084</v>
      </c>
      <c r="Q638">
        <v>132104</v>
      </c>
      <c r="R638">
        <v>155370</v>
      </c>
      <c r="S638">
        <v>219394</v>
      </c>
      <c r="T638">
        <v>212210</v>
      </c>
      <c r="U638">
        <v>210440</v>
      </c>
      <c r="V638">
        <v>228628</v>
      </c>
      <c r="W638">
        <v>56640.7</v>
      </c>
      <c r="X638">
        <v>58660.1</v>
      </c>
      <c r="Y638">
        <v>98875.3</v>
      </c>
      <c r="Z638">
        <v>548907</v>
      </c>
      <c r="AA638">
        <v>576982</v>
      </c>
      <c r="AB638">
        <v>705534</v>
      </c>
      <c r="AC638">
        <v>353123</v>
      </c>
      <c r="AD638">
        <v>302370</v>
      </c>
      <c r="AE638">
        <v>317334</v>
      </c>
      <c r="AF638">
        <v>121293</v>
      </c>
      <c r="AG638">
        <v>210711</v>
      </c>
      <c r="AH638">
        <v>210974</v>
      </c>
      <c r="AI638">
        <v>107731</v>
      </c>
      <c r="AJ638">
        <v>86692</v>
      </c>
      <c r="AK638">
        <v>159278</v>
      </c>
      <c r="AL638">
        <v>300664</v>
      </c>
      <c r="AM638">
        <v>406110</v>
      </c>
      <c r="AN638">
        <v>307696</v>
      </c>
      <c r="AO638">
        <v>170190</v>
      </c>
      <c r="AP638">
        <v>261587</v>
      </c>
      <c r="AQ638">
        <v>235821</v>
      </c>
    </row>
    <row r="639" spans="1:43">
      <c r="A639">
        <v>3427</v>
      </c>
      <c r="B639" t="s">
        <v>6895</v>
      </c>
      <c r="C639" t="s">
        <v>6896</v>
      </c>
      <c r="D639">
        <v>7.1633199999999997E-4</v>
      </c>
      <c r="E639">
        <v>8</v>
      </c>
      <c r="F639">
        <v>7</v>
      </c>
      <c r="G639">
        <v>1</v>
      </c>
      <c r="H639">
        <v>535683</v>
      </c>
      <c r="I639">
        <v>546999</v>
      </c>
      <c r="J639">
        <v>536999</v>
      </c>
      <c r="K639">
        <v>343076</v>
      </c>
      <c r="L639">
        <v>313363</v>
      </c>
      <c r="M639">
        <v>338289</v>
      </c>
      <c r="N639">
        <v>612581</v>
      </c>
      <c r="O639">
        <v>596789</v>
      </c>
      <c r="P639">
        <v>416804</v>
      </c>
      <c r="Q639">
        <v>159810</v>
      </c>
      <c r="R639">
        <v>162913</v>
      </c>
      <c r="S639">
        <v>231092</v>
      </c>
      <c r="T639">
        <v>611848</v>
      </c>
      <c r="U639">
        <v>694169</v>
      </c>
      <c r="V639">
        <v>693969</v>
      </c>
      <c r="W639">
        <v>131007</v>
      </c>
      <c r="X639">
        <v>135964</v>
      </c>
      <c r="Y639">
        <v>155377</v>
      </c>
      <c r="Z639">
        <v>1014210</v>
      </c>
      <c r="AA639">
        <v>1003160</v>
      </c>
      <c r="AB639">
        <v>1075250</v>
      </c>
      <c r="AC639">
        <v>311931</v>
      </c>
      <c r="AD639">
        <v>314715</v>
      </c>
      <c r="AE639">
        <v>299607</v>
      </c>
      <c r="AF639">
        <v>372037</v>
      </c>
      <c r="AG639">
        <v>362427</v>
      </c>
      <c r="AH639">
        <v>117627</v>
      </c>
      <c r="AI639">
        <v>251947</v>
      </c>
      <c r="AJ639">
        <v>261044</v>
      </c>
      <c r="AK639">
        <v>280578</v>
      </c>
      <c r="AL639">
        <v>799740</v>
      </c>
      <c r="AM639">
        <v>1041500</v>
      </c>
      <c r="AN639">
        <v>852395</v>
      </c>
      <c r="AO639">
        <v>172538</v>
      </c>
      <c r="AP639">
        <v>249182</v>
      </c>
      <c r="AQ639">
        <v>253475</v>
      </c>
    </row>
    <row r="640" spans="1:43">
      <c r="A640">
        <v>50</v>
      </c>
      <c r="B640" t="s">
        <v>141</v>
      </c>
      <c r="C640" t="s">
        <v>142</v>
      </c>
      <c r="D640">
        <v>7.1633199999999997E-4</v>
      </c>
      <c r="E640">
        <v>7</v>
      </c>
      <c r="F640">
        <v>7</v>
      </c>
      <c r="G640">
        <v>0</v>
      </c>
      <c r="H640">
        <v>130418</v>
      </c>
      <c r="I640">
        <v>125787</v>
      </c>
      <c r="J640">
        <v>100514</v>
      </c>
      <c r="K640">
        <v>273825</v>
      </c>
      <c r="L640">
        <v>213647</v>
      </c>
      <c r="M640">
        <v>216306</v>
      </c>
      <c r="N640">
        <v>410285</v>
      </c>
      <c r="O640">
        <v>401452</v>
      </c>
      <c r="P640">
        <v>313050</v>
      </c>
      <c r="Q640">
        <v>360677</v>
      </c>
      <c r="R640">
        <v>314580</v>
      </c>
      <c r="S640">
        <v>342478</v>
      </c>
      <c r="T640">
        <v>214301</v>
      </c>
      <c r="U640">
        <v>274296</v>
      </c>
      <c r="V640">
        <v>232524</v>
      </c>
      <c r="W640">
        <v>210725</v>
      </c>
      <c r="X640">
        <v>228345</v>
      </c>
      <c r="Y640">
        <v>228894</v>
      </c>
      <c r="Z640">
        <v>519347</v>
      </c>
      <c r="AA640">
        <v>505254</v>
      </c>
      <c r="AB640">
        <v>620429</v>
      </c>
      <c r="AC640">
        <v>560851</v>
      </c>
      <c r="AD640">
        <v>553923</v>
      </c>
      <c r="AE640">
        <v>477838</v>
      </c>
      <c r="AF640">
        <v>367326</v>
      </c>
      <c r="AG640">
        <v>301920</v>
      </c>
      <c r="AH640">
        <v>396113</v>
      </c>
      <c r="AI640">
        <v>446136</v>
      </c>
      <c r="AJ640">
        <v>436380</v>
      </c>
      <c r="AK640">
        <v>475418</v>
      </c>
      <c r="AL640">
        <v>187802</v>
      </c>
      <c r="AM640">
        <v>226369</v>
      </c>
      <c r="AN640">
        <v>157822</v>
      </c>
      <c r="AO640">
        <v>203048</v>
      </c>
      <c r="AP640">
        <v>283369</v>
      </c>
      <c r="AQ640">
        <v>311033</v>
      </c>
    </row>
    <row r="641" spans="1:43">
      <c r="A641">
        <v>54</v>
      </c>
      <c r="B641" t="s">
        <v>149</v>
      </c>
      <c r="C641" t="s">
        <v>150</v>
      </c>
      <c r="D641">
        <v>7.1633199999999997E-4</v>
      </c>
      <c r="E641">
        <v>7</v>
      </c>
      <c r="F641">
        <v>0</v>
      </c>
      <c r="G641">
        <v>7</v>
      </c>
      <c r="H641">
        <v>120610</v>
      </c>
      <c r="I641">
        <v>120130</v>
      </c>
      <c r="J641">
        <v>130284</v>
      </c>
      <c r="K641">
        <v>150118</v>
      </c>
      <c r="L641">
        <v>103410</v>
      </c>
      <c r="M641">
        <v>129696</v>
      </c>
      <c r="N641">
        <v>135820</v>
      </c>
      <c r="O641">
        <v>113905</v>
      </c>
      <c r="P641">
        <v>154136</v>
      </c>
      <c r="Q641">
        <v>40535.300000000003</v>
      </c>
      <c r="R641">
        <v>61707</v>
      </c>
      <c r="S641">
        <v>65527</v>
      </c>
      <c r="T641">
        <v>115532</v>
      </c>
      <c r="U641">
        <v>127490</v>
      </c>
      <c r="V641">
        <v>138600</v>
      </c>
      <c r="W641">
        <v>42522.6</v>
      </c>
      <c r="X641">
        <v>62549.9</v>
      </c>
      <c r="Y641">
        <v>57943</v>
      </c>
      <c r="Z641">
        <v>243210</v>
      </c>
      <c r="AA641">
        <v>231040</v>
      </c>
      <c r="AB641">
        <v>257165</v>
      </c>
      <c r="AC641">
        <v>146854</v>
      </c>
      <c r="AD641">
        <v>166537</v>
      </c>
      <c r="AE641">
        <v>128136</v>
      </c>
      <c r="AF641">
        <v>57308.4</v>
      </c>
      <c r="AG641">
        <v>68288</v>
      </c>
      <c r="AH641">
        <v>98287.7</v>
      </c>
      <c r="AI641">
        <v>63980.1</v>
      </c>
      <c r="AJ641">
        <v>50693.599999999999</v>
      </c>
      <c r="AK641">
        <v>84307.1</v>
      </c>
      <c r="AL641">
        <v>217720</v>
      </c>
      <c r="AM641">
        <v>282991</v>
      </c>
      <c r="AN641">
        <v>229292</v>
      </c>
      <c r="AO641">
        <v>117330</v>
      </c>
      <c r="AP641">
        <v>165010</v>
      </c>
      <c r="AQ641">
        <v>179575</v>
      </c>
    </row>
    <row r="642" spans="1:43">
      <c r="A642">
        <v>79</v>
      </c>
      <c r="B642" t="s">
        <v>199</v>
      </c>
      <c r="C642" t="s">
        <v>200</v>
      </c>
      <c r="D642">
        <v>1.18467E-2</v>
      </c>
      <c r="E642">
        <v>7</v>
      </c>
      <c r="F642">
        <v>7</v>
      </c>
      <c r="G642">
        <v>0</v>
      </c>
      <c r="H642">
        <v>59889.9</v>
      </c>
      <c r="I642">
        <v>95869.5</v>
      </c>
      <c r="J642">
        <v>98429.5</v>
      </c>
      <c r="K642">
        <v>43139.9</v>
      </c>
      <c r="L642">
        <v>45888.1</v>
      </c>
      <c r="M642">
        <v>86787.8</v>
      </c>
      <c r="N642">
        <v>88313.4</v>
      </c>
      <c r="O642">
        <v>190665</v>
      </c>
      <c r="P642">
        <v>182210</v>
      </c>
      <c r="Q642">
        <v>76101.7</v>
      </c>
      <c r="R642">
        <v>87109.8</v>
      </c>
      <c r="S642">
        <v>58403.8</v>
      </c>
      <c r="T642">
        <v>114769</v>
      </c>
      <c r="U642">
        <v>189991</v>
      </c>
      <c r="V642">
        <v>147644</v>
      </c>
      <c r="W642">
        <v>59209.599999999999</v>
      </c>
      <c r="X642">
        <v>43955.8</v>
      </c>
      <c r="Y642">
        <v>0</v>
      </c>
      <c r="Z642">
        <v>238716</v>
      </c>
      <c r="AA642">
        <v>184302</v>
      </c>
      <c r="AB642">
        <v>287455</v>
      </c>
      <c r="AC642">
        <v>53496.4</v>
      </c>
      <c r="AD642">
        <v>73915.100000000006</v>
      </c>
      <c r="AE642">
        <v>180270</v>
      </c>
      <c r="AF642">
        <v>90140.2</v>
      </c>
      <c r="AG642">
        <v>88547.9</v>
      </c>
      <c r="AH642">
        <v>244248</v>
      </c>
      <c r="AI642">
        <v>26957.3</v>
      </c>
      <c r="AJ642">
        <v>117716</v>
      </c>
      <c r="AK642">
        <v>91575.2</v>
      </c>
      <c r="AL642">
        <v>111905</v>
      </c>
      <c r="AM642">
        <v>215514</v>
      </c>
      <c r="AN642">
        <v>172652</v>
      </c>
      <c r="AO642">
        <v>67141.399999999994</v>
      </c>
      <c r="AP642">
        <v>102244</v>
      </c>
      <c r="AQ642">
        <v>148410</v>
      </c>
    </row>
    <row r="643" spans="1:43">
      <c r="A643">
        <v>92</v>
      </c>
      <c r="B643" t="s">
        <v>225</v>
      </c>
      <c r="C643" t="s">
        <v>226</v>
      </c>
      <c r="D643">
        <v>7.1633199999999997E-4</v>
      </c>
      <c r="E643">
        <v>7</v>
      </c>
      <c r="F643">
        <v>4</v>
      </c>
      <c r="G643">
        <v>4</v>
      </c>
      <c r="H643">
        <v>114395</v>
      </c>
      <c r="I643">
        <v>102180</v>
      </c>
      <c r="J643">
        <v>179367</v>
      </c>
      <c r="K643">
        <v>145884</v>
      </c>
      <c r="L643">
        <v>117918</v>
      </c>
      <c r="M643">
        <v>138675</v>
      </c>
      <c r="N643">
        <v>167084</v>
      </c>
      <c r="O643">
        <v>171564</v>
      </c>
      <c r="P643">
        <v>189733</v>
      </c>
      <c r="Q643">
        <v>134939</v>
      </c>
      <c r="R643">
        <v>98825.8</v>
      </c>
      <c r="S643">
        <v>167986</v>
      </c>
      <c r="T643">
        <v>157494</v>
      </c>
      <c r="U643">
        <v>186786</v>
      </c>
      <c r="V643">
        <v>133378</v>
      </c>
      <c r="W643">
        <v>93744.5</v>
      </c>
      <c r="X643">
        <v>101094</v>
      </c>
      <c r="Y643">
        <v>124835</v>
      </c>
      <c r="Z643">
        <v>171770</v>
      </c>
      <c r="AA643">
        <v>293055</v>
      </c>
      <c r="AB643">
        <v>319272</v>
      </c>
      <c r="AC643">
        <v>158784</v>
      </c>
      <c r="AD643">
        <v>172845</v>
      </c>
      <c r="AE643">
        <v>201207</v>
      </c>
      <c r="AF643">
        <v>182506</v>
      </c>
      <c r="AG643">
        <v>205902</v>
      </c>
      <c r="AH643">
        <v>223770</v>
      </c>
      <c r="AI643">
        <v>205575</v>
      </c>
      <c r="AJ643">
        <v>197602</v>
      </c>
      <c r="AK643">
        <v>197800</v>
      </c>
      <c r="AL643">
        <v>204916</v>
      </c>
      <c r="AM643">
        <v>263739</v>
      </c>
      <c r="AN643">
        <v>187111</v>
      </c>
      <c r="AO643">
        <v>110249</v>
      </c>
      <c r="AP643">
        <v>202177</v>
      </c>
      <c r="AQ643">
        <v>188600</v>
      </c>
    </row>
    <row r="644" spans="1:43">
      <c r="A644">
        <v>158</v>
      </c>
      <c r="B644" t="s">
        <v>357</v>
      </c>
      <c r="C644" t="s">
        <v>358</v>
      </c>
      <c r="D644">
        <v>7.1633199999999997E-4</v>
      </c>
      <c r="E644">
        <v>7</v>
      </c>
      <c r="F644">
        <v>5</v>
      </c>
      <c r="G644">
        <v>2</v>
      </c>
      <c r="H644">
        <v>278183</v>
      </c>
      <c r="I644">
        <v>282166</v>
      </c>
      <c r="J644">
        <v>246602</v>
      </c>
      <c r="K644">
        <v>260607</v>
      </c>
      <c r="L644">
        <v>243811</v>
      </c>
      <c r="M644">
        <v>247510</v>
      </c>
      <c r="N644">
        <v>341947</v>
      </c>
      <c r="O644">
        <v>318825</v>
      </c>
      <c r="P644">
        <v>342285</v>
      </c>
      <c r="Q644">
        <v>171684</v>
      </c>
      <c r="R644">
        <v>182074</v>
      </c>
      <c r="S644">
        <v>208921</v>
      </c>
      <c r="T644">
        <v>286596</v>
      </c>
      <c r="U644">
        <v>377063</v>
      </c>
      <c r="V644">
        <v>390062</v>
      </c>
      <c r="W644">
        <v>105874</v>
      </c>
      <c r="X644">
        <v>136760</v>
      </c>
      <c r="Y644">
        <v>142758</v>
      </c>
      <c r="Z644">
        <v>492969</v>
      </c>
      <c r="AA644">
        <v>497122</v>
      </c>
      <c r="AB644">
        <v>581712</v>
      </c>
      <c r="AC644">
        <v>270814</v>
      </c>
      <c r="AD644">
        <v>231391</v>
      </c>
      <c r="AE644">
        <v>242947</v>
      </c>
      <c r="AF644">
        <v>224579</v>
      </c>
      <c r="AG644">
        <v>251003</v>
      </c>
      <c r="AH644">
        <v>200193</v>
      </c>
      <c r="AI644">
        <v>178587</v>
      </c>
      <c r="AJ644">
        <v>183498</v>
      </c>
      <c r="AK644">
        <v>195525</v>
      </c>
      <c r="AL644">
        <v>372036</v>
      </c>
      <c r="AM644">
        <v>523419</v>
      </c>
      <c r="AN644">
        <v>396475</v>
      </c>
      <c r="AO644">
        <v>138953</v>
      </c>
      <c r="AP644">
        <v>268310</v>
      </c>
      <c r="AQ644">
        <v>270108</v>
      </c>
    </row>
    <row r="645" spans="1:43">
      <c r="A645">
        <v>190</v>
      </c>
      <c r="B645" t="s">
        <v>421</v>
      </c>
      <c r="C645" t="s">
        <v>422</v>
      </c>
      <c r="D645">
        <v>7.1633199999999997E-4</v>
      </c>
      <c r="E645">
        <v>7</v>
      </c>
      <c r="F645">
        <v>7</v>
      </c>
      <c r="G645">
        <v>0</v>
      </c>
      <c r="H645">
        <v>1062760</v>
      </c>
      <c r="I645">
        <v>1022070</v>
      </c>
      <c r="J645">
        <v>907776</v>
      </c>
      <c r="K645">
        <v>285732</v>
      </c>
      <c r="L645">
        <v>277460</v>
      </c>
      <c r="M645">
        <v>251603</v>
      </c>
      <c r="N645">
        <v>884135</v>
      </c>
      <c r="O645">
        <v>1012760</v>
      </c>
      <c r="P645">
        <v>813519</v>
      </c>
      <c r="Q645">
        <v>213412</v>
      </c>
      <c r="R645">
        <v>240331</v>
      </c>
      <c r="S645">
        <v>238850</v>
      </c>
      <c r="T645">
        <v>812280</v>
      </c>
      <c r="U645">
        <v>1030670</v>
      </c>
      <c r="V645">
        <v>958730</v>
      </c>
      <c r="W645">
        <v>129944</v>
      </c>
      <c r="X645">
        <v>168382</v>
      </c>
      <c r="Y645">
        <v>156743</v>
      </c>
      <c r="Z645">
        <v>1516320</v>
      </c>
      <c r="AA645">
        <v>1623130</v>
      </c>
      <c r="AB645">
        <v>1717580</v>
      </c>
      <c r="AC645">
        <v>262805</v>
      </c>
      <c r="AD645">
        <v>265608</v>
      </c>
      <c r="AE645">
        <v>260515</v>
      </c>
      <c r="AF645">
        <v>634079</v>
      </c>
      <c r="AG645">
        <v>701972</v>
      </c>
      <c r="AH645">
        <v>380424</v>
      </c>
      <c r="AI645">
        <v>206386</v>
      </c>
      <c r="AJ645">
        <v>241938</v>
      </c>
      <c r="AK645">
        <v>233413</v>
      </c>
      <c r="AL645">
        <v>1386460</v>
      </c>
      <c r="AM645">
        <v>1796400</v>
      </c>
      <c r="AN645">
        <v>1288240</v>
      </c>
      <c r="AO645">
        <v>238762</v>
      </c>
      <c r="AP645">
        <v>345618</v>
      </c>
      <c r="AQ645">
        <v>376929</v>
      </c>
    </row>
    <row r="646" spans="1:43">
      <c r="A646">
        <v>332</v>
      </c>
      <c r="B646" t="s">
        <v>705</v>
      </c>
      <c r="C646" t="s">
        <v>706</v>
      </c>
      <c r="D646">
        <v>7.1633199999999997E-4</v>
      </c>
      <c r="E646">
        <v>7</v>
      </c>
      <c r="F646">
        <v>6</v>
      </c>
      <c r="G646">
        <v>1</v>
      </c>
      <c r="H646">
        <v>455574</v>
      </c>
      <c r="I646">
        <v>321122</v>
      </c>
      <c r="J646">
        <v>372426</v>
      </c>
      <c r="K646">
        <v>573526</v>
      </c>
      <c r="L646">
        <v>508857</v>
      </c>
      <c r="M646">
        <v>532264</v>
      </c>
      <c r="N646">
        <v>561207</v>
      </c>
      <c r="O646">
        <v>637309</v>
      </c>
      <c r="P646">
        <v>670071</v>
      </c>
      <c r="Q646">
        <v>233997</v>
      </c>
      <c r="R646">
        <v>177106</v>
      </c>
      <c r="S646">
        <v>305480</v>
      </c>
      <c r="T646">
        <v>499515</v>
      </c>
      <c r="U646">
        <v>598827</v>
      </c>
      <c r="V646">
        <v>606948</v>
      </c>
      <c r="W646">
        <v>103731</v>
      </c>
      <c r="X646">
        <v>200753</v>
      </c>
      <c r="Y646">
        <v>216661</v>
      </c>
      <c r="Z646">
        <v>1138280</v>
      </c>
      <c r="AA646">
        <v>1199550</v>
      </c>
      <c r="AB646">
        <v>1391970</v>
      </c>
      <c r="AC646">
        <v>680171</v>
      </c>
      <c r="AD646">
        <v>641897</v>
      </c>
      <c r="AE646">
        <v>681932</v>
      </c>
      <c r="AF646">
        <v>539600</v>
      </c>
      <c r="AG646">
        <v>748919</v>
      </c>
      <c r="AH646">
        <v>1053710</v>
      </c>
      <c r="AI646">
        <v>612182</v>
      </c>
      <c r="AJ646">
        <v>707775</v>
      </c>
      <c r="AK646">
        <v>774223</v>
      </c>
      <c r="AL646">
        <v>855506</v>
      </c>
      <c r="AM646">
        <v>1053770</v>
      </c>
      <c r="AN646">
        <v>977019</v>
      </c>
      <c r="AO646">
        <v>466143</v>
      </c>
      <c r="AP646">
        <v>608337</v>
      </c>
      <c r="AQ646">
        <v>595157</v>
      </c>
    </row>
    <row r="647" spans="1:43">
      <c r="A647">
        <v>372</v>
      </c>
      <c r="B647" t="s">
        <v>785</v>
      </c>
      <c r="C647" t="s">
        <v>786</v>
      </c>
      <c r="D647">
        <v>7.1633199999999997E-4</v>
      </c>
      <c r="E647">
        <v>7</v>
      </c>
      <c r="F647">
        <v>0</v>
      </c>
      <c r="G647">
        <v>7</v>
      </c>
      <c r="H647">
        <v>430167</v>
      </c>
      <c r="I647">
        <v>387179</v>
      </c>
      <c r="J647">
        <v>420255</v>
      </c>
      <c r="K647">
        <v>513632</v>
      </c>
      <c r="L647">
        <v>488064</v>
      </c>
      <c r="M647">
        <v>451922</v>
      </c>
      <c r="N647">
        <v>548359</v>
      </c>
      <c r="O647">
        <v>522493</v>
      </c>
      <c r="P647">
        <v>463333</v>
      </c>
      <c r="Q647">
        <v>392891</v>
      </c>
      <c r="R647">
        <v>366742</v>
      </c>
      <c r="S647">
        <v>363651</v>
      </c>
      <c r="T647">
        <v>491044</v>
      </c>
      <c r="U647">
        <v>540354</v>
      </c>
      <c r="V647">
        <v>494389</v>
      </c>
      <c r="W647">
        <v>345576</v>
      </c>
      <c r="X647">
        <v>333819</v>
      </c>
      <c r="Y647">
        <v>363395</v>
      </c>
      <c r="Z647">
        <v>634691</v>
      </c>
      <c r="AA647">
        <v>579035</v>
      </c>
      <c r="AB647">
        <v>623506</v>
      </c>
      <c r="AC647">
        <v>474570</v>
      </c>
      <c r="AD647">
        <v>509790</v>
      </c>
      <c r="AE647">
        <v>518959</v>
      </c>
      <c r="AF647">
        <v>488386</v>
      </c>
      <c r="AG647">
        <v>422609</v>
      </c>
      <c r="AH647">
        <v>405153</v>
      </c>
      <c r="AI647">
        <v>469739</v>
      </c>
      <c r="AJ647">
        <v>462266</v>
      </c>
      <c r="AK647">
        <v>401369</v>
      </c>
      <c r="AL647">
        <v>538734</v>
      </c>
      <c r="AM647">
        <v>635111</v>
      </c>
      <c r="AN647">
        <v>499451</v>
      </c>
      <c r="AO647">
        <v>353643</v>
      </c>
      <c r="AP647">
        <v>472333</v>
      </c>
      <c r="AQ647">
        <v>328575</v>
      </c>
    </row>
    <row r="648" spans="1:43">
      <c r="A648">
        <v>381</v>
      </c>
      <c r="B648" t="s">
        <v>803</v>
      </c>
      <c r="C648" t="s">
        <v>804</v>
      </c>
      <c r="D648">
        <v>7.1633199999999997E-4</v>
      </c>
      <c r="E648">
        <v>7</v>
      </c>
      <c r="F648">
        <v>7</v>
      </c>
      <c r="G648">
        <v>0</v>
      </c>
      <c r="H648">
        <v>458313</v>
      </c>
      <c r="I648">
        <v>405004</v>
      </c>
      <c r="J648">
        <v>407047</v>
      </c>
      <c r="K648">
        <v>324717</v>
      </c>
      <c r="L648">
        <v>303297</v>
      </c>
      <c r="M648">
        <v>319569</v>
      </c>
      <c r="N648">
        <v>488303</v>
      </c>
      <c r="O648">
        <v>532295</v>
      </c>
      <c r="P648">
        <v>481823</v>
      </c>
      <c r="Q648">
        <v>222671</v>
      </c>
      <c r="R648">
        <v>210237</v>
      </c>
      <c r="S648">
        <v>304695</v>
      </c>
      <c r="T648">
        <v>490829</v>
      </c>
      <c r="U648">
        <v>619146</v>
      </c>
      <c r="V648">
        <v>642780</v>
      </c>
      <c r="W648">
        <v>166968</v>
      </c>
      <c r="X648">
        <v>167291</v>
      </c>
      <c r="Y648">
        <v>209793</v>
      </c>
      <c r="Z648">
        <v>516436</v>
      </c>
      <c r="AA648">
        <v>490908</v>
      </c>
      <c r="AB648">
        <v>553007</v>
      </c>
      <c r="AC648">
        <v>256264</v>
      </c>
      <c r="AD648">
        <v>216983</v>
      </c>
      <c r="AE648">
        <v>221102</v>
      </c>
      <c r="AF648">
        <v>211670</v>
      </c>
      <c r="AG648">
        <v>220723</v>
      </c>
      <c r="AH648">
        <v>275027</v>
      </c>
      <c r="AI648">
        <v>158345</v>
      </c>
      <c r="AJ648">
        <v>162769</v>
      </c>
      <c r="AK648">
        <v>174301</v>
      </c>
      <c r="AL648">
        <v>275184</v>
      </c>
      <c r="AM648">
        <v>453803</v>
      </c>
      <c r="AN648">
        <v>359596</v>
      </c>
      <c r="AO648">
        <v>120396</v>
      </c>
      <c r="AP648">
        <v>170561</v>
      </c>
      <c r="AQ648">
        <v>178576</v>
      </c>
    </row>
    <row r="649" spans="1:43">
      <c r="A649">
        <v>412</v>
      </c>
      <c r="B649" t="s">
        <v>865</v>
      </c>
      <c r="C649" t="s">
        <v>866</v>
      </c>
      <c r="D649">
        <v>7.1633199999999997E-4</v>
      </c>
      <c r="E649">
        <v>7</v>
      </c>
      <c r="F649">
        <v>7</v>
      </c>
      <c r="G649">
        <v>0</v>
      </c>
      <c r="H649">
        <v>3464350</v>
      </c>
      <c r="I649">
        <v>3224260</v>
      </c>
      <c r="J649">
        <v>3461790</v>
      </c>
      <c r="K649">
        <v>4070850</v>
      </c>
      <c r="L649">
        <v>3960640</v>
      </c>
      <c r="M649">
        <v>4355380</v>
      </c>
      <c r="N649">
        <v>2870080</v>
      </c>
      <c r="O649">
        <v>2836420</v>
      </c>
      <c r="P649">
        <v>3371120</v>
      </c>
      <c r="Q649">
        <v>2422930</v>
      </c>
      <c r="R649">
        <v>2454280</v>
      </c>
      <c r="S649">
        <v>2859730</v>
      </c>
      <c r="T649">
        <v>3088770</v>
      </c>
      <c r="U649">
        <v>3510510</v>
      </c>
      <c r="V649">
        <v>3667230</v>
      </c>
      <c r="W649">
        <v>2242890</v>
      </c>
      <c r="X649">
        <v>2309130</v>
      </c>
      <c r="Y649">
        <v>2648580</v>
      </c>
      <c r="Z649">
        <v>3314180</v>
      </c>
      <c r="AA649">
        <v>3245760</v>
      </c>
      <c r="AB649">
        <v>3698680</v>
      </c>
      <c r="AC649">
        <v>3065610</v>
      </c>
      <c r="AD649">
        <v>3048670</v>
      </c>
      <c r="AE649">
        <v>3527270</v>
      </c>
      <c r="AF649">
        <v>2101210</v>
      </c>
      <c r="AG649">
        <v>2256970</v>
      </c>
      <c r="AH649">
        <v>2545140</v>
      </c>
      <c r="AI649">
        <v>2275870</v>
      </c>
      <c r="AJ649">
        <v>2379340</v>
      </c>
      <c r="AK649">
        <v>2536990</v>
      </c>
      <c r="AL649">
        <v>1853160</v>
      </c>
      <c r="AM649">
        <v>2725290</v>
      </c>
      <c r="AN649">
        <v>2015210</v>
      </c>
      <c r="AO649">
        <v>1393620</v>
      </c>
      <c r="AP649">
        <v>1798260</v>
      </c>
      <c r="AQ649">
        <v>1967620</v>
      </c>
    </row>
    <row r="650" spans="1:43">
      <c r="A650">
        <v>422</v>
      </c>
      <c r="B650" t="s">
        <v>885</v>
      </c>
      <c r="C650" t="s">
        <v>886</v>
      </c>
      <c r="D650">
        <v>7.1633199999999997E-4</v>
      </c>
      <c r="E650">
        <v>7</v>
      </c>
      <c r="F650">
        <v>7</v>
      </c>
      <c r="G650">
        <v>0</v>
      </c>
      <c r="H650">
        <v>1068960</v>
      </c>
      <c r="I650">
        <v>998022</v>
      </c>
      <c r="J650">
        <v>1048370</v>
      </c>
      <c r="K650">
        <v>1220100</v>
      </c>
      <c r="L650">
        <v>1183050</v>
      </c>
      <c r="M650">
        <v>1229400</v>
      </c>
      <c r="N650">
        <v>888071</v>
      </c>
      <c r="O650">
        <v>883036</v>
      </c>
      <c r="P650">
        <v>828583</v>
      </c>
      <c r="Q650">
        <v>793955</v>
      </c>
      <c r="R650">
        <v>747502</v>
      </c>
      <c r="S650">
        <v>693916</v>
      </c>
      <c r="T650">
        <v>840409</v>
      </c>
      <c r="U650">
        <v>794226</v>
      </c>
      <c r="V650">
        <v>741432</v>
      </c>
      <c r="W650">
        <v>765289</v>
      </c>
      <c r="X650">
        <v>706751</v>
      </c>
      <c r="Y650">
        <v>633382</v>
      </c>
      <c r="Z650">
        <v>1034280</v>
      </c>
      <c r="AA650">
        <v>943085</v>
      </c>
      <c r="AB650">
        <v>902743</v>
      </c>
      <c r="AC650">
        <v>834892</v>
      </c>
      <c r="AD650">
        <v>840448</v>
      </c>
      <c r="AE650">
        <v>840586</v>
      </c>
      <c r="AF650">
        <v>668342</v>
      </c>
      <c r="AG650">
        <v>667711</v>
      </c>
      <c r="AH650">
        <v>669247</v>
      </c>
      <c r="AI650">
        <v>796483</v>
      </c>
      <c r="AJ650">
        <v>754692</v>
      </c>
      <c r="AK650">
        <v>702996</v>
      </c>
      <c r="AL650">
        <v>645520</v>
      </c>
      <c r="AM650">
        <v>762313</v>
      </c>
      <c r="AN650">
        <v>534018</v>
      </c>
      <c r="AO650">
        <v>637000</v>
      </c>
      <c r="AP650">
        <v>814022</v>
      </c>
      <c r="AQ650">
        <v>801949</v>
      </c>
    </row>
    <row r="651" spans="1:43">
      <c r="A651">
        <v>430</v>
      </c>
      <c r="B651" t="s">
        <v>901</v>
      </c>
      <c r="C651" t="s">
        <v>902</v>
      </c>
      <c r="D651">
        <v>7.1633199999999997E-4</v>
      </c>
      <c r="E651">
        <v>7</v>
      </c>
      <c r="F651">
        <v>7</v>
      </c>
      <c r="G651">
        <v>0</v>
      </c>
      <c r="H651">
        <v>1461370</v>
      </c>
      <c r="I651">
        <v>1325890</v>
      </c>
      <c r="J651">
        <v>1362860</v>
      </c>
      <c r="K651">
        <v>1656140</v>
      </c>
      <c r="L651">
        <v>1497290</v>
      </c>
      <c r="M651">
        <v>1543330</v>
      </c>
      <c r="N651">
        <v>1444870</v>
      </c>
      <c r="O651">
        <v>1459570</v>
      </c>
      <c r="P651">
        <v>1356720</v>
      </c>
      <c r="Q651">
        <v>1403030</v>
      </c>
      <c r="R651">
        <v>1500770</v>
      </c>
      <c r="S651">
        <v>1422840</v>
      </c>
      <c r="T651">
        <v>1302880</v>
      </c>
      <c r="U651">
        <v>1453790</v>
      </c>
      <c r="V651">
        <v>1237260</v>
      </c>
      <c r="W651">
        <v>1282800</v>
      </c>
      <c r="X651">
        <v>1267640</v>
      </c>
      <c r="Y651">
        <v>1141800</v>
      </c>
      <c r="Z651">
        <v>1535360</v>
      </c>
      <c r="AA651">
        <v>1656000</v>
      </c>
      <c r="AB651">
        <v>1542390</v>
      </c>
      <c r="AC651">
        <v>1467630</v>
      </c>
      <c r="AD651">
        <v>1465530</v>
      </c>
      <c r="AE651">
        <v>1395390</v>
      </c>
      <c r="AF651">
        <v>1304090</v>
      </c>
      <c r="AG651">
        <v>1324770</v>
      </c>
      <c r="AH651">
        <v>1398180</v>
      </c>
      <c r="AI651">
        <v>1367820</v>
      </c>
      <c r="AJ651">
        <v>1349990</v>
      </c>
      <c r="AK651">
        <v>1301430</v>
      </c>
      <c r="AL651">
        <v>1448300</v>
      </c>
      <c r="AM651">
        <v>1777280</v>
      </c>
      <c r="AN651">
        <v>1156790</v>
      </c>
      <c r="AO651">
        <v>1538060</v>
      </c>
      <c r="AP651">
        <v>1513380</v>
      </c>
      <c r="AQ651">
        <v>1370210</v>
      </c>
    </row>
    <row r="652" spans="1:43">
      <c r="A652">
        <v>431</v>
      </c>
      <c r="B652" t="s">
        <v>903</v>
      </c>
      <c r="C652" t="s">
        <v>904</v>
      </c>
      <c r="D652">
        <v>7.1633199999999997E-4</v>
      </c>
      <c r="E652">
        <v>7</v>
      </c>
      <c r="F652">
        <v>7</v>
      </c>
      <c r="G652">
        <v>0</v>
      </c>
      <c r="H652">
        <v>6751420</v>
      </c>
      <c r="I652">
        <v>4200450</v>
      </c>
      <c r="J652">
        <v>4331250</v>
      </c>
      <c r="K652">
        <v>9286460</v>
      </c>
      <c r="L652">
        <v>6802240</v>
      </c>
      <c r="M652">
        <v>6740680</v>
      </c>
      <c r="N652">
        <v>7334400</v>
      </c>
      <c r="O652">
        <v>5604790</v>
      </c>
      <c r="P652">
        <v>5354190</v>
      </c>
      <c r="Q652">
        <v>7225920</v>
      </c>
      <c r="R652">
        <v>5421630</v>
      </c>
      <c r="S652">
        <v>5399400</v>
      </c>
      <c r="T652">
        <v>3618830</v>
      </c>
      <c r="U652">
        <v>3125210</v>
      </c>
      <c r="V652">
        <v>2425090</v>
      </c>
      <c r="W652">
        <v>2524400</v>
      </c>
      <c r="X652">
        <v>2630840</v>
      </c>
      <c r="Y652">
        <v>2705170</v>
      </c>
      <c r="Z652">
        <v>7444200</v>
      </c>
      <c r="AA652">
        <v>6245800</v>
      </c>
      <c r="AB652">
        <v>5728150</v>
      </c>
      <c r="AC652">
        <v>6184490</v>
      </c>
      <c r="AD652">
        <v>4355920</v>
      </c>
      <c r="AE652">
        <v>4382750</v>
      </c>
      <c r="AF652">
        <v>2997380</v>
      </c>
      <c r="AG652">
        <v>2534560</v>
      </c>
      <c r="AH652">
        <v>2825190</v>
      </c>
      <c r="AI652">
        <v>5311700</v>
      </c>
      <c r="AJ652">
        <v>4575160</v>
      </c>
      <c r="AK652">
        <v>3680480</v>
      </c>
      <c r="AL652">
        <v>6864890</v>
      </c>
      <c r="AM652">
        <v>7920980</v>
      </c>
      <c r="AN652">
        <v>4444160</v>
      </c>
      <c r="AO652">
        <v>5047630</v>
      </c>
      <c r="AP652">
        <v>5638790</v>
      </c>
      <c r="AQ652">
        <v>4403790</v>
      </c>
    </row>
    <row r="653" spans="1:43">
      <c r="A653">
        <v>445</v>
      </c>
      <c r="B653" t="s">
        <v>931</v>
      </c>
      <c r="C653" t="s">
        <v>932</v>
      </c>
      <c r="D653">
        <v>4.4845799999999998E-2</v>
      </c>
      <c r="E653">
        <v>7</v>
      </c>
      <c r="F653">
        <v>7</v>
      </c>
      <c r="G653">
        <v>0</v>
      </c>
      <c r="H653">
        <v>97889.9</v>
      </c>
      <c r="I653">
        <v>54712</v>
      </c>
      <c r="J653">
        <v>120399</v>
      </c>
      <c r="K653">
        <v>261227</v>
      </c>
      <c r="L653">
        <v>188909</v>
      </c>
      <c r="M653">
        <v>202715</v>
      </c>
      <c r="N653">
        <v>100980</v>
      </c>
      <c r="O653">
        <v>67350.2</v>
      </c>
      <c r="P653">
        <v>0</v>
      </c>
      <c r="Q653">
        <v>109554</v>
      </c>
      <c r="R653">
        <v>73056.2</v>
      </c>
      <c r="S653">
        <v>82313.8</v>
      </c>
      <c r="T653">
        <v>46168</v>
      </c>
      <c r="U653">
        <v>28404.799999999999</v>
      </c>
      <c r="V653">
        <v>70776.2</v>
      </c>
      <c r="W653">
        <v>0</v>
      </c>
      <c r="X653">
        <v>4028.75</v>
      </c>
      <c r="Y653">
        <v>59865.1</v>
      </c>
      <c r="Z653">
        <v>243182</v>
      </c>
      <c r="AA653">
        <v>146673</v>
      </c>
      <c r="AB653">
        <v>259788</v>
      </c>
      <c r="AC653">
        <v>62912.4</v>
      </c>
      <c r="AD653">
        <v>19529.7</v>
      </c>
      <c r="AE653">
        <v>132067</v>
      </c>
      <c r="AF653">
        <v>0</v>
      </c>
      <c r="AG653">
        <v>0</v>
      </c>
      <c r="AH653">
        <v>129123</v>
      </c>
      <c r="AI653">
        <v>36113.9</v>
      </c>
      <c r="AJ653">
        <v>12146.7</v>
      </c>
      <c r="AK653">
        <v>156178</v>
      </c>
      <c r="AL653">
        <v>149737</v>
      </c>
      <c r="AM653">
        <v>323953</v>
      </c>
      <c r="AN653">
        <v>216723</v>
      </c>
      <c r="AO653">
        <v>202326</v>
      </c>
      <c r="AP653">
        <v>239958</v>
      </c>
      <c r="AQ653">
        <v>175184</v>
      </c>
    </row>
    <row r="654" spans="1:43">
      <c r="A654">
        <v>470</v>
      </c>
      <c r="B654" t="s">
        <v>981</v>
      </c>
      <c r="C654" t="s">
        <v>982</v>
      </c>
      <c r="D654">
        <v>7.1633199999999997E-4</v>
      </c>
      <c r="E654">
        <v>7</v>
      </c>
      <c r="F654">
        <v>7</v>
      </c>
      <c r="G654">
        <v>0</v>
      </c>
      <c r="H654">
        <v>4294560</v>
      </c>
      <c r="I654">
        <v>4577370</v>
      </c>
      <c r="J654">
        <v>3582740</v>
      </c>
      <c r="K654">
        <v>7323540</v>
      </c>
      <c r="L654">
        <v>6887870</v>
      </c>
      <c r="M654">
        <v>7504650</v>
      </c>
      <c r="N654">
        <v>8196800</v>
      </c>
      <c r="O654">
        <v>7790130</v>
      </c>
      <c r="P654">
        <v>4336040</v>
      </c>
      <c r="Q654">
        <v>6836850</v>
      </c>
      <c r="R654">
        <v>6575960</v>
      </c>
      <c r="S654">
        <v>6805060</v>
      </c>
      <c r="T654">
        <v>5776490</v>
      </c>
      <c r="U654">
        <v>6325960</v>
      </c>
      <c r="V654">
        <v>6750620</v>
      </c>
      <c r="W654">
        <v>4567320</v>
      </c>
      <c r="X654">
        <v>5141950</v>
      </c>
      <c r="Y654">
        <v>5412520</v>
      </c>
      <c r="Z654">
        <v>12685600</v>
      </c>
      <c r="AA654">
        <v>12901800</v>
      </c>
      <c r="AB654">
        <v>13682200</v>
      </c>
      <c r="AC654">
        <v>10998800</v>
      </c>
      <c r="AD654">
        <v>10267700</v>
      </c>
      <c r="AE654">
        <v>7903170</v>
      </c>
      <c r="AF654">
        <v>7163430</v>
      </c>
      <c r="AG654">
        <v>6700210</v>
      </c>
      <c r="AH654">
        <v>7280630</v>
      </c>
      <c r="AI654">
        <v>9036290</v>
      </c>
      <c r="AJ654">
        <v>9543620</v>
      </c>
      <c r="AK654">
        <v>10006800</v>
      </c>
      <c r="AL654">
        <v>4441010</v>
      </c>
      <c r="AM654">
        <v>5160040</v>
      </c>
      <c r="AN654">
        <v>4905740</v>
      </c>
      <c r="AO654">
        <v>3688480</v>
      </c>
      <c r="AP654">
        <v>5318220</v>
      </c>
      <c r="AQ654">
        <v>5149390</v>
      </c>
    </row>
    <row r="655" spans="1:43">
      <c r="A655">
        <v>485</v>
      </c>
      <c r="B655" t="s">
        <v>1011</v>
      </c>
      <c r="C655" t="s">
        <v>1012</v>
      </c>
      <c r="D655">
        <v>8.9969599999999997E-2</v>
      </c>
      <c r="E655">
        <v>7</v>
      </c>
      <c r="F655">
        <v>7</v>
      </c>
      <c r="G655">
        <v>0</v>
      </c>
      <c r="H655">
        <v>72100.7</v>
      </c>
      <c r="I655">
        <v>160749</v>
      </c>
      <c r="J655">
        <v>112308</v>
      </c>
      <c r="K655">
        <v>157554</v>
      </c>
      <c r="L655">
        <v>179403</v>
      </c>
      <c r="M655">
        <v>152871</v>
      </c>
      <c r="N655">
        <v>153425</v>
      </c>
      <c r="O655">
        <v>153759</v>
      </c>
      <c r="P655">
        <v>204344</v>
      </c>
      <c r="Q655">
        <v>153186</v>
      </c>
      <c r="R655">
        <v>168267</v>
      </c>
      <c r="S655">
        <v>155610</v>
      </c>
      <c r="T655">
        <v>109967</v>
      </c>
      <c r="U655">
        <v>150638</v>
      </c>
      <c r="V655">
        <v>201328</v>
      </c>
      <c r="W655">
        <v>126628</v>
      </c>
      <c r="X655">
        <v>82875.5</v>
      </c>
      <c r="Y655">
        <v>109859</v>
      </c>
      <c r="Z655">
        <v>352782</v>
      </c>
      <c r="AA655">
        <v>308310</v>
      </c>
      <c r="AB655">
        <v>363113</v>
      </c>
      <c r="AC655">
        <v>310022</v>
      </c>
      <c r="AD655">
        <v>256768</v>
      </c>
      <c r="AE655">
        <v>266357</v>
      </c>
      <c r="AF655">
        <v>154485</v>
      </c>
      <c r="AG655">
        <v>97062</v>
      </c>
      <c r="AH655">
        <v>135298</v>
      </c>
      <c r="AI655">
        <v>197281</v>
      </c>
      <c r="AJ655">
        <v>189076</v>
      </c>
      <c r="AK655">
        <v>129549</v>
      </c>
      <c r="AL655">
        <v>222721</v>
      </c>
      <c r="AM655">
        <v>295223</v>
      </c>
      <c r="AN655">
        <v>193415</v>
      </c>
      <c r="AO655">
        <v>101092</v>
      </c>
      <c r="AP655">
        <v>171519</v>
      </c>
      <c r="AQ655">
        <v>146867</v>
      </c>
    </row>
    <row r="656" spans="1:43">
      <c r="A656">
        <v>497</v>
      </c>
      <c r="B656" t="s">
        <v>1035</v>
      </c>
      <c r="C656" t="s">
        <v>1036</v>
      </c>
      <c r="D656">
        <v>1.6170500000000001E-2</v>
      </c>
      <c r="E656">
        <v>7</v>
      </c>
      <c r="F656">
        <v>7</v>
      </c>
      <c r="G656">
        <v>0</v>
      </c>
      <c r="H656">
        <v>633421</v>
      </c>
      <c r="I656">
        <v>607372</v>
      </c>
      <c r="J656">
        <v>534559</v>
      </c>
      <c r="K656">
        <v>188880</v>
      </c>
      <c r="L656">
        <v>172932</v>
      </c>
      <c r="M656">
        <v>245950</v>
      </c>
      <c r="N656">
        <v>445268</v>
      </c>
      <c r="O656">
        <v>455814</v>
      </c>
      <c r="P656">
        <v>455731</v>
      </c>
      <c r="Q656">
        <v>97581.7</v>
      </c>
      <c r="R656">
        <v>33223.699999999997</v>
      </c>
      <c r="S656">
        <v>69806.899999999994</v>
      </c>
      <c r="T656">
        <v>510148</v>
      </c>
      <c r="U656">
        <v>636654</v>
      </c>
      <c r="V656">
        <v>638724</v>
      </c>
      <c r="W656">
        <v>45938</v>
      </c>
      <c r="X656">
        <v>85430.9</v>
      </c>
      <c r="Y656">
        <v>121228</v>
      </c>
      <c r="Z656">
        <v>93737.8</v>
      </c>
      <c r="AA656">
        <v>115629</v>
      </c>
      <c r="AB656">
        <v>120082</v>
      </c>
      <c r="AC656">
        <v>0</v>
      </c>
      <c r="AD656">
        <v>0</v>
      </c>
      <c r="AE656">
        <v>0</v>
      </c>
      <c r="AF656">
        <v>0</v>
      </c>
      <c r="AG656">
        <v>46676.5</v>
      </c>
      <c r="AH656">
        <v>0</v>
      </c>
      <c r="AI656">
        <v>0</v>
      </c>
      <c r="AJ656">
        <v>0</v>
      </c>
      <c r="AK656">
        <v>0</v>
      </c>
      <c r="AL656">
        <v>52222.2</v>
      </c>
      <c r="AM656">
        <v>139922</v>
      </c>
      <c r="AN656">
        <v>51302.5</v>
      </c>
      <c r="AO656">
        <v>32472.9</v>
      </c>
      <c r="AP656">
        <v>0</v>
      </c>
      <c r="AQ656">
        <v>0</v>
      </c>
    </row>
    <row r="657" spans="1:43">
      <c r="A657">
        <v>505</v>
      </c>
      <c r="B657" t="s">
        <v>1051</v>
      </c>
      <c r="C657" t="s">
        <v>1052</v>
      </c>
      <c r="D657">
        <v>1.0983E-3</v>
      </c>
      <c r="E657">
        <v>7</v>
      </c>
      <c r="F657">
        <v>7</v>
      </c>
      <c r="G657">
        <v>0</v>
      </c>
      <c r="H657">
        <v>515173</v>
      </c>
      <c r="I657">
        <v>392478</v>
      </c>
      <c r="J657">
        <v>410845</v>
      </c>
      <c r="K657">
        <v>527704</v>
      </c>
      <c r="L657">
        <v>502879</v>
      </c>
      <c r="M657">
        <v>557068</v>
      </c>
      <c r="N657">
        <v>566228</v>
      </c>
      <c r="O657">
        <v>493406</v>
      </c>
      <c r="P657">
        <v>495942</v>
      </c>
      <c r="Q657">
        <v>202163</v>
      </c>
      <c r="R657">
        <v>221884</v>
      </c>
      <c r="S657">
        <v>288197</v>
      </c>
      <c r="T657">
        <v>586902</v>
      </c>
      <c r="U657">
        <v>671936</v>
      </c>
      <c r="V657">
        <v>797188</v>
      </c>
      <c r="W657">
        <v>323485</v>
      </c>
      <c r="X657">
        <v>164229</v>
      </c>
      <c r="Y657">
        <v>203275</v>
      </c>
      <c r="Z657">
        <v>647532</v>
      </c>
      <c r="AA657">
        <v>673093</v>
      </c>
      <c r="AB657">
        <v>675234</v>
      </c>
      <c r="AC657">
        <v>403793</v>
      </c>
      <c r="AD657">
        <v>401970</v>
      </c>
      <c r="AE657">
        <v>321447</v>
      </c>
      <c r="AF657">
        <v>262796</v>
      </c>
      <c r="AG657">
        <v>213352</v>
      </c>
      <c r="AH657">
        <v>362631</v>
      </c>
      <c r="AI657">
        <v>204137</v>
      </c>
      <c r="AJ657">
        <v>267690</v>
      </c>
      <c r="AK657">
        <v>195439</v>
      </c>
      <c r="AL657">
        <v>301343</v>
      </c>
      <c r="AM657">
        <v>380838</v>
      </c>
      <c r="AN657">
        <v>336542</v>
      </c>
      <c r="AO657">
        <v>143723</v>
      </c>
      <c r="AP657">
        <v>135767</v>
      </c>
      <c r="AQ657">
        <v>166629</v>
      </c>
    </row>
    <row r="658" spans="1:43">
      <c r="A658">
        <v>520</v>
      </c>
      <c r="B658" t="s">
        <v>1081</v>
      </c>
      <c r="C658" t="s">
        <v>1082</v>
      </c>
      <c r="D658">
        <v>7.1633199999999997E-4</v>
      </c>
      <c r="E658">
        <v>7</v>
      </c>
      <c r="F658">
        <v>7</v>
      </c>
      <c r="G658">
        <v>0</v>
      </c>
      <c r="H658">
        <v>1631690</v>
      </c>
      <c r="I658">
        <v>1491510</v>
      </c>
      <c r="J658">
        <v>1326690</v>
      </c>
      <c r="K658">
        <v>2043670</v>
      </c>
      <c r="L658">
        <v>1784850</v>
      </c>
      <c r="M658">
        <v>1628210</v>
      </c>
      <c r="N658">
        <v>1883980</v>
      </c>
      <c r="O658">
        <v>1726120</v>
      </c>
      <c r="P658">
        <v>1282740</v>
      </c>
      <c r="Q658">
        <v>1343180</v>
      </c>
      <c r="R658">
        <v>1104800</v>
      </c>
      <c r="S658">
        <v>1057720</v>
      </c>
      <c r="T658">
        <v>1529010</v>
      </c>
      <c r="U658">
        <v>1439250</v>
      </c>
      <c r="V658">
        <v>1214680</v>
      </c>
      <c r="W658">
        <v>979192</v>
      </c>
      <c r="X658">
        <v>838599</v>
      </c>
      <c r="Y658">
        <v>661045</v>
      </c>
      <c r="Z658">
        <v>2883040</v>
      </c>
      <c r="AA658">
        <v>2803230</v>
      </c>
      <c r="AB658">
        <v>2927890</v>
      </c>
      <c r="AC658">
        <v>1792710</v>
      </c>
      <c r="AD658">
        <v>1373520</v>
      </c>
      <c r="AE658">
        <v>1117910</v>
      </c>
      <c r="AF658">
        <v>1135820</v>
      </c>
      <c r="AG658">
        <v>892250</v>
      </c>
      <c r="AH658">
        <v>717886</v>
      </c>
      <c r="AI658">
        <v>1106020</v>
      </c>
      <c r="AJ658">
        <v>892477</v>
      </c>
      <c r="AK658">
        <v>964986</v>
      </c>
      <c r="AL658">
        <v>1967070</v>
      </c>
      <c r="AM658">
        <v>1898200</v>
      </c>
      <c r="AN658">
        <v>1443170</v>
      </c>
      <c r="AO658">
        <v>1395200</v>
      </c>
      <c r="AP658">
        <v>1797500</v>
      </c>
      <c r="AQ658">
        <v>1579530</v>
      </c>
    </row>
    <row r="659" spans="1:43">
      <c r="A659">
        <v>530</v>
      </c>
      <c r="B659" t="s">
        <v>1101</v>
      </c>
      <c r="C659" t="s">
        <v>1102</v>
      </c>
      <c r="D659">
        <v>7.1633199999999997E-4</v>
      </c>
      <c r="E659">
        <v>7</v>
      </c>
      <c r="F659">
        <v>7</v>
      </c>
      <c r="G659">
        <v>0</v>
      </c>
      <c r="H659">
        <v>706486</v>
      </c>
      <c r="I659">
        <v>594784</v>
      </c>
      <c r="J659">
        <v>569659</v>
      </c>
      <c r="K659">
        <v>677427</v>
      </c>
      <c r="L659">
        <v>630940</v>
      </c>
      <c r="M659">
        <v>788530</v>
      </c>
      <c r="N659">
        <v>993600</v>
      </c>
      <c r="O659">
        <v>1019110</v>
      </c>
      <c r="P659">
        <v>829791</v>
      </c>
      <c r="Q659">
        <v>503203</v>
      </c>
      <c r="R659">
        <v>450942</v>
      </c>
      <c r="S659">
        <v>571468</v>
      </c>
      <c r="T659">
        <v>702129</v>
      </c>
      <c r="U659">
        <v>848965</v>
      </c>
      <c r="V659">
        <v>830202</v>
      </c>
      <c r="W659">
        <v>331685</v>
      </c>
      <c r="X659">
        <v>435232</v>
      </c>
      <c r="Y659">
        <v>405611</v>
      </c>
      <c r="Z659">
        <v>904490</v>
      </c>
      <c r="AA659">
        <v>795894</v>
      </c>
      <c r="AB659">
        <v>837277</v>
      </c>
      <c r="AC659">
        <v>584812</v>
      </c>
      <c r="AD659">
        <v>412000</v>
      </c>
      <c r="AE659">
        <v>465753</v>
      </c>
      <c r="AF659">
        <v>623998</v>
      </c>
      <c r="AG659">
        <v>562524</v>
      </c>
      <c r="AH659">
        <v>734650</v>
      </c>
      <c r="AI659">
        <v>662038</v>
      </c>
      <c r="AJ659">
        <v>728162</v>
      </c>
      <c r="AK659">
        <v>670039</v>
      </c>
      <c r="AL659">
        <v>629389</v>
      </c>
      <c r="AM659">
        <v>707278</v>
      </c>
      <c r="AN659">
        <v>594103</v>
      </c>
      <c r="AO659">
        <v>262294</v>
      </c>
      <c r="AP659">
        <v>366861</v>
      </c>
      <c r="AQ659">
        <v>260597</v>
      </c>
    </row>
    <row r="660" spans="1:43">
      <c r="A660">
        <v>538</v>
      </c>
      <c r="B660" t="s">
        <v>1117</v>
      </c>
      <c r="C660" t="s">
        <v>1118</v>
      </c>
      <c r="D660">
        <v>7.1633199999999997E-4</v>
      </c>
      <c r="E660">
        <v>7</v>
      </c>
      <c r="F660">
        <v>7</v>
      </c>
      <c r="G660">
        <v>0</v>
      </c>
      <c r="H660">
        <v>326386</v>
      </c>
      <c r="I660">
        <v>308319</v>
      </c>
      <c r="J660">
        <v>312581</v>
      </c>
      <c r="K660">
        <v>328295</v>
      </c>
      <c r="L660">
        <v>324519</v>
      </c>
      <c r="M660">
        <v>322201</v>
      </c>
      <c r="N660">
        <v>244970</v>
      </c>
      <c r="O660">
        <v>295792</v>
      </c>
      <c r="P660">
        <v>299608</v>
      </c>
      <c r="Q660">
        <v>183019</v>
      </c>
      <c r="R660">
        <v>182656</v>
      </c>
      <c r="S660">
        <v>210361</v>
      </c>
      <c r="T660">
        <v>254395</v>
      </c>
      <c r="U660">
        <v>313595</v>
      </c>
      <c r="V660">
        <v>315795</v>
      </c>
      <c r="W660">
        <v>136059</v>
      </c>
      <c r="X660">
        <v>129242</v>
      </c>
      <c r="Y660">
        <v>148482</v>
      </c>
      <c r="Z660">
        <v>428908</v>
      </c>
      <c r="AA660">
        <v>444785</v>
      </c>
      <c r="AB660">
        <v>484629</v>
      </c>
      <c r="AC660">
        <v>309978</v>
      </c>
      <c r="AD660">
        <v>295561</v>
      </c>
      <c r="AE660">
        <v>314732</v>
      </c>
      <c r="AF660">
        <v>229150</v>
      </c>
      <c r="AG660">
        <v>228578</v>
      </c>
      <c r="AH660">
        <v>251937</v>
      </c>
      <c r="AI660">
        <v>200338</v>
      </c>
      <c r="AJ660">
        <v>223131</v>
      </c>
      <c r="AK660">
        <v>212081</v>
      </c>
      <c r="AL660">
        <v>227641</v>
      </c>
      <c r="AM660">
        <v>296134</v>
      </c>
      <c r="AN660">
        <v>266667</v>
      </c>
      <c r="AO660">
        <v>164825</v>
      </c>
      <c r="AP660">
        <v>211429</v>
      </c>
      <c r="AQ660">
        <v>226432</v>
      </c>
    </row>
    <row r="661" spans="1:43">
      <c r="A661">
        <v>558</v>
      </c>
      <c r="B661" t="s">
        <v>1157</v>
      </c>
      <c r="C661" t="s">
        <v>1158</v>
      </c>
      <c r="D661">
        <v>7.1633199999999997E-4</v>
      </c>
      <c r="E661">
        <v>7</v>
      </c>
      <c r="F661">
        <v>7</v>
      </c>
      <c r="G661">
        <v>0</v>
      </c>
      <c r="H661">
        <v>409061</v>
      </c>
      <c r="I661">
        <v>335668</v>
      </c>
      <c r="J661">
        <v>435077</v>
      </c>
      <c r="K661">
        <v>306867</v>
      </c>
      <c r="L661">
        <v>285061</v>
      </c>
      <c r="M661">
        <v>347481</v>
      </c>
      <c r="N661">
        <v>469760</v>
      </c>
      <c r="O661">
        <v>505498</v>
      </c>
      <c r="P661">
        <v>413250</v>
      </c>
      <c r="Q661">
        <v>232360</v>
      </c>
      <c r="R661">
        <v>270273</v>
      </c>
      <c r="S661">
        <v>306708</v>
      </c>
      <c r="T661">
        <v>404337</v>
      </c>
      <c r="U661">
        <v>475199</v>
      </c>
      <c r="V661">
        <v>497859</v>
      </c>
      <c r="W661">
        <v>208210</v>
      </c>
      <c r="X661">
        <v>202579</v>
      </c>
      <c r="Y661">
        <v>246944</v>
      </c>
      <c r="Z661">
        <v>542557</v>
      </c>
      <c r="AA661">
        <v>544812</v>
      </c>
      <c r="AB661">
        <v>600867</v>
      </c>
      <c r="AC661">
        <v>345398</v>
      </c>
      <c r="AD661">
        <v>319579</v>
      </c>
      <c r="AE661">
        <v>335611</v>
      </c>
      <c r="AF661">
        <v>319602</v>
      </c>
      <c r="AG661">
        <v>310967</v>
      </c>
      <c r="AH661">
        <v>412302</v>
      </c>
      <c r="AI661">
        <v>264264</v>
      </c>
      <c r="AJ661">
        <v>273687</v>
      </c>
      <c r="AK661">
        <v>282671</v>
      </c>
      <c r="AL661">
        <v>276668</v>
      </c>
      <c r="AM661">
        <v>452640</v>
      </c>
      <c r="AN661">
        <v>341120</v>
      </c>
      <c r="AO661">
        <v>172664</v>
      </c>
      <c r="AP661">
        <v>290347</v>
      </c>
      <c r="AQ661">
        <v>277122</v>
      </c>
    </row>
    <row r="662" spans="1:43">
      <c r="A662">
        <v>574</v>
      </c>
      <c r="B662" t="s">
        <v>1189</v>
      </c>
      <c r="C662" t="s">
        <v>1190</v>
      </c>
      <c r="D662">
        <v>1.9246900000000001E-2</v>
      </c>
      <c r="E662">
        <v>7</v>
      </c>
      <c r="F662">
        <v>6</v>
      </c>
      <c r="G662">
        <v>1</v>
      </c>
      <c r="H662">
        <v>186501</v>
      </c>
      <c r="I662">
        <v>142651</v>
      </c>
      <c r="J662">
        <v>205149</v>
      </c>
      <c r="K662">
        <v>105999</v>
      </c>
      <c r="L662">
        <v>133033</v>
      </c>
      <c r="M662">
        <v>83752.3</v>
      </c>
      <c r="N662">
        <v>194114</v>
      </c>
      <c r="O662">
        <v>209677</v>
      </c>
      <c r="P662">
        <v>185080</v>
      </c>
      <c r="Q662">
        <v>89322.1</v>
      </c>
      <c r="R662">
        <v>87739.9</v>
      </c>
      <c r="S662">
        <v>96694.5</v>
      </c>
      <c r="T662">
        <v>200587</v>
      </c>
      <c r="U662">
        <v>268371</v>
      </c>
      <c r="V662">
        <v>281509</v>
      </c>
      <c r="W662">
        <v>28527.4</v>
      </c>
      <c r="X662">
        <v>41155.699999999997</v>
      </c>
      <c r="Y662">
        <v>56269.5</v>
      </c>
      <c r="Z662">
        <v>248863</v>
      </c>
      <c r="AA662">
        <v>248748</v>
      </c>
      <c r="AB662">
        <v>320027</v>
      </c>
      <c r="AC662">
        <v>85560.8</v>
      </c>
      <c r="AD662">
        <v>77323.899999999994</v>
      </c>
      <c r="AE662">
        <v>98413</v>
      </c>
      <c r="AF662">
        <v>85248</v>
      </c>
      <c r="AG662">
        <v>96928.2</v>
      </c>
      <c r="AH662">
        <v>51436.7</v>
      </c>
      <c r="AI662">
        <v>25943.599999999999</v>
      </c>
      <c r="AJ662">
        <v>15204.1</v>
      </c>
      <c r="AK662">
        <v>51277.4</v>
      </c>
      <c r="AL662">
        <v>197471</v>
      </c>
      <c r="AM662">
        <v>266373</v>
      </c>
      <c r="AN662">
        <v>139426</v>
      </c>
      <c r="AO662">
        <v>61974.1</v>
      </c>
      <c r="AP662">
        <v>117382</v>
      </c>
      <c r="AQ662">
        <v>65736</v>
      </c>
    </row>
    <row r="663" spans="1:43">
      <c r="A663">
        <v>602</v>
      </c>
      <c r="B663" t="s">
        <v>1245</v>
      </c>
      <c r="C663" t="s">
        <v>1246</v>
      </c>
      <c r="D663">
        <v>2.01045E-3</v>
      </c>
      <c r="E663">
        <v>7</v>
      </c>
      <c r="F663">
        <v>7</v>
      </c>
      <c r="G663">
        <v>0</v>
      </c>
      <c r="H663">
        <v>327845</v>
      </c>
      <c r="I663">
        <v>741689</v>
      </c>
      <c r="J663">
        <v>591518</v>
      </c>
      <c r="K663">
        <v>674202</v>
      </c>
      <c r="L663">
        <v>641873</v>
      </c>
      <c r="M663">
        <v>635139</v>
      </c>
      <c r="N663">
        <v>991823</v>
      </c>
      <c r="O663">
        <v>933082</v>
      </c>
      <c r="P663">
        <v>1103930</v>
      </c>
      <c r="Q663">
        <v>882835</v>
      </c>
      <c r="R663">
        <v>492253</v>
      </c>
      <c r="S663">
        <v>730583</v>
      </c>
      <c r="T663">
        <v>318076</v>
      </c>
      <c r="U663">
        <v>1031940</v>
      </c>
      <c r="V663">
        <v>746731</v>
      </c>
      <c r="W663">
        <v>722404</v>
      </c>
      <c r="X663">
        <v>516291</v>
      </c>
      <c r="Y663">
        <v>617572</v>
      </c>
      <c r="Z663">
        <v>2314860</v>
      </c>
      <c r="AA663">
        <v>2139390</v>
      </c>
      <c r="AB663">
        <v>2420120</v>
      </c>
      <c r="AC663">
        <v>2632280</v>
      </c>
      <c r="AD663">
        <v>2093100</v>
      </c>
      <c r="AE663">
        <v>2504080</v>
      </c>
      <c r="AF663">
        <v>1888320</v>
      </c>
      <c r="AG663">
        <v>2127510</v>
      </c>
      <c r="AH663">
        <v>2208320</v>
      </c>
      <c r="AI663">
        <v>2114510</v>
      </c>
      <c r="AJ663">
        <v>2217880</v>
      </c>
      <c r="AK663">
        <v>2401790</v>
      </c>
      <c r="AL663">
        <v>817942</v>
      </c>
      <c r="AM663">
        <v>1162270</v>
      </c>
      <c r="AN663">
        <v>686576</v>
      </c>
      <c r="AO663">
        <v>1849400</v>
      </c>
      <c r="AP663">
        <v>2506460</v>
      </c>
      <c r="AQ663">
        <v>2554390</v>
      </c>
    </row>
    <row r="664" spans="1:43">
      <c r="A664">
        <v>616</v>
      </c>
      <c r="B664" t="s">
        <v>1273</v>
      </c>
      <c r="C664" t="s">
        <v>1274</v>
      </c>
      <c r="D664">
        <v>7.1633199999999997E-4</v>
      </c>
      <c r="E664">
        <v>7</v>
      </c>
      <c r="F664">
        <v>7</v>
      </c>
      <c r="G664">
        <v>0</v>
      </c>
      <c r="H664">
        <v>1081560</v>
      </c>
      <c r="I664">
        <v>950798</v>
      </c>
      <c r="J664">
        <v>874342</v>
      </c>
      <c r="K664">
        <v>1345350</v>
      </c>
      <c r="L664">
        <v>1333650</v>
      </c>
      <c r="M664">
        <v>1407930</v>
      </c>
      <c r="N664">
        <v>1372190</v>
      </c>
      <c r="O664">
        <v>1421870</v>
      </c>
      <c r="P664">
        <v>1498950</v>
      </c>
      <c r="Q664">
        <v>936361</v>
      </c>
      <c r="R664">
        <v>898812</v>
      </c>
      <c r="S664">
        <v>945816</v>
      </c>
      <c r="T664">
        <v>1234780</v>
      </c>
      <c r="U664">
        <v>1215130</v>
      </c>
      <c r="V664">
        <v>1289130</v>
      </c>
      <c r="W664">
        <v>622277</v>
      </c>
      <c r="X664">
        <v>516493</v>
      </c>
      <c r="Y664">
        <v>600027</v>
      </c>
      <c r="Z664">
        <v>1226840</v>
      </c>
      <c r="AA664">
        <v>1206040</v>
      </c>
      <c r="AB664">
        <v>1294290</v>
      </c>
      <c r="AC664">
        <v>1084880</v>
      </c>
      <c r="AD664">
        <v>1092090</v>
      </c>
      <c r="AE664">
        <v>1371420</v>
      </c>
      <c r="AF664">
        <v>792452</v>
      </c>
      <c r="AG664">
        <v>778491</v>
      </c>
      <c r="AH664">
        <v>678855</v>
      </c>
      <c r="AI664">
        <v>725203</v>
      </c>
      <c r="AJ664">
        <v>831171</v>
      </c>
      <c r="AK664">
        <v>696888</v>
      </c>
      <c r="AL664">
        <v>510699</v>
      </c>
      <c r="AM664">
        <v>750092</v>
      </c>
      <c r="AN664">
        <v>488880</v>
      </c>
      <c r="AO664">
        <v>489320</v>
      </c>
      <c r="AP664">
        <v>526025</v>
      </c>
      <c r="AQ664">
        <v>622001</v>
      </c>
    </row>
    <row r="665" spans="1:43">
      <c r="A665">
        <v>631</v>
      </c>
      <c r="B665" t="s">
        <v>1303</v>
      </c>
      <c r="C665" t="s">
        <v>1304</v>
      </c>
      <c r="D665">
        <v>7.1633199999999997E-4</v>
      </c>
      <c r="E665">
        <v>7</v>
      </c>
      <c r="F665">
        <v>7</v>
      </c>
      <c r="G665">
        <v>0</v>
      </c>
      <c r="H665">
        <v>410194</v>
      </c>
      <c r="I665">
        <v>396044</v>
      </c>
      <c r="J665">
        <v>361493</v>
      </c>
      <c r="K665">
        <v>334675</v>
      </c>
      <c r="L665">
        <v>243530</v>
      </c>
      <c r="M665">
        <v>282798</v>
      </c>
      <c r="N665">
        <v>353349</v>
      </c>
      <c r="O665">
        <v>415195</v>
      </c>
      <c r="P665">
        <v>343890</v>
      </c>
      <c r="Q665">
        <v>265139</v>
      </c>
      <c r="R665">
        <v>281311</v>
      </c>
      <c r="S665">
        <v>329963</v>
      </c>
      <c r="T665">
        <v>349319</v>
      </c>
      <c r="U665">
        <v>510470</v>
      </c>
      <c r="V665">
        <v>462763</v>
      </c>
      <c r="W665">
        <v>287884</v>
      </c>
      <c r="X665">
        <v>278867</v>
      </c>
      <c r="Y665">
        <v>265461</v>
      </c>
      <c r="Z665">
        <v>446921</v>
      </c>
      <c r="AA665">
        <v>403508</v>
      </c>
      <c r="AB665">
        <v>371740</v>
      </c>
      <c r="AC665">
        <v>321804</v>
      </c>
      <c r="AD665">
        <v>281996</v>
      </c>
      <c r="AE665">
        <v>292528</v>
      </c>
      <c r="AF665">
        <v>293992</v>
      </c>
      <c r="AG665">
        <v>326399</v>
      </c>
      <c r="AH665">
        <v>322043</v>
      </c>
      <c r="AI665">
        <v>273613</v>
      </c>
      <c r="AJ665">
        <v>282323</v>
      </c>
      <c r="AK665">
        <v>209438</v>
      </c>
      <c r="AL665">
        <v>252162</v>
      </c>
      <c r="AM665">
        <v>370189</v>
      </c>
      <c r="AN665">
        <v>257208</v>
      </c>
      <c r="AO665">
        <v>174184</v>
      </c>
      <c r="AP665">
        <v>282114</v>
      </c>
      <c r="AQ665">
        <v>257402</v>
      </c>
    </row>
    <row r="666" spans="1:43">
      <c r="A666">
        <v>637</v>
      </c>
      <c r="B666" t="s">
        <v>1315</v>
      </c>
      <c r="C666" t="s">
        <v>1316</v>
      </c>
      <c r="D666">
        <v>7.1633199999999997E-4</v>
      </c>
      <c r="E666">
        <v>7</v>
      </c>
      <c r="F666">
        <v>7</v>
      </c>
      <c r="G666">
        <v>0</v>
      </c>
      <c r="H666">
        <v>177699</v>
      </c>
      <c r="I666">
        <v>176256</v>
      </c>
      <c r="J666">
        <v>188106</v>
      </c>
      <c r="K666">
        <v>115852</v>
      </c>
      <c r="L666">
        <v>141850</v>
      </c>
      <c r="M666">
        <v>128158</v>
      </c>
      <c r="N666">
        <v>207832</v>
      </c>
      <c r="O666">
        <v>231886</v>
      </c>
      <c r="P666">
        <v>253087</v>
      </c>
      <c r="Q666">
        <v>131720</v>
      </c>
      <c r="R666">
        <v>118533</v>
      </c>
      <c r="S666">
        <v>131916</v>
      </c>
      <c r="T666">
        <v>237589</v>
      </c>
      <c r="U666">
        <v>271670</v>
      </c>
      <c r="V666">
        <v>295817</v>
      </c>
      <c r="W666">
        <v>100268</v>
      </c>
      <c r="X666">
        <v>125088</v>
      </c>
      <c r="Y666">
        <v>86702.3</v>
      </c>
      <c r="Z666">
        <v>257430</v>
      </c>
      <c r="AA666">
        <v>272397</v>
      </c>
      <c r="AB666">
        <v>292543</v>
      </c>
      <c r="AC666">
        <v>301006</v>
      </c>
      <c r="AD666">
        <v>334600</v>
      </c>
      <c r="AE666">
        <v>285149</v>
      </c>
      <c r="AF666">
        <v>216145</v>
      </c>
      <c r="AG666">
        <v>219049</v>
      </c>
      <c r="AH666">
        <v>242958</v>
      </c>
      <c r="AI666">
        <v>98753.4</v>
      </c>
      <c r="AJ666">
        <v>111436</v>
      </c>
      <c r="AK666">
        <v>117476</v>
      </c>
      <c r="AL666">
        <v>424018</v>
      </c>
      <c r="AM666">
        <v>598947</v>
      </c>
      <c r="AN666">
        <v>454139</v>
      </c>
      <c r="AO666">
        <v>144251</v>
      </c>
      <c r="AP666">
        <v>220917</v>
      </c>
      <c r="AQ666">
        <v>244152</v>
      </c>
    </row>
    <row r="667" spans="1:43">
      <c r="A667">
        <v>641</v>
      </c>
      <c r="B667" t="s">
        <v>1323</v>
      </c>
      <c r="C667" t="s">
        <v>1324</v>
      </c>
      <c r="D667">
        <v>7.1633199999999997E-4</v>
      </c>
      <c r="E667">
        <v>7</v>
      </c>
      <c r="F667">
        <v>1</v>
      </c>
      <c r="G667">
        <v>6</v>
      </c>
      <c r="H667">
        <v>804038</v>
      </c>
      <c r="I667">
        <v>762459</v>
      </c>
      <c r="J667">
        <v>782620</v>
      </c>
      <c r="K667">
        <v>866235</v>
      </c>
      <c r="L667">
        <v>792937</v>
      </c>
      <c r="M667">
        <v>798758</v>
      </c>
      <c r="N667">
        <v>802984</v>
      </c>
      <c r="O667">
        <v>871885</v>
      </c>
      <c r="P667">
        <v>881933</v>
      </c>
      <c r="Q667">
        <v>661989</v>
      </c>
      <c r="R667">
        <v>686854</v>
      </c>
      <c r="S667">
        <v>734398</v>
      </c>
      <c r="T667">
        <v>780205</v>
      </c>
      <c r="U667">
        <v>887350</v>
      </c>
      <c r="V667">
        <v>944273</v>
      </c>
      <c r="W667">
        <v>636638</v>
      </c>
      <c r="X667">
        <v>636512</v>
      </c>
      <c r="Y667">
        <v>628573</v>
      </c>
      <c r="Z667">
        <v>866365</v>
      </c>
      <c r="AA667">
        <v>845461</v>
      </c>
      <c r="AB667">
        <v>960530</v>
      </c>
      <c r="AC667">
        <v>774573</v>
      </c>
      <c r="AD667">
        <v>719823</v>
      </c>
      <c r="AE667">
        <v>758396</v>
      </c>
      <c r="AF667">
        <v>657647</v>
      </c>
      <c r="AG667">
        <v>763297</v>
      </c>
      <c r="AH667">
        <v>780393</v>
      </c>
      <c r="AI667">
        <v>723521</v>
      </c>
      <c r="AJ667">
        <v>732931</v>
      </c>
      <c r="AK667">
        <v>728340</v>
      </c>
      <c r="AL667">
        <v>661234</v>
      </c>
      <c r="AM667">
        <v>969594</v>
      </c>
      <c r="AN667">
        <v>715130</v>
      </c>
      <c r="AO667">
        <v>512533</v>
      </c>
      <c r="AP667">
        <v>720599</v>
      </c>
      <c r="AQ667">
        <v>787210</v>
      </c>
    </row>
    <row r="668" spans="1:43">
      <c r="A668">
        <v>653</v>
      </c>
      <c r="B668" t="s">
        <v>1347</v>
      </c>
      <c r="C668" t="s">
        <v>1348</v>
      </c>
      <c r="D668">
        <v>7.1633199999999997E-4</v>
      </c>
      <c r="E668">
        <v>7</v>
      </c>
      <c r="F668">
        <v>7</v>
      </c>
      <c r="G668">
        <v>0</v>
      </c>
      <c r="H668">
        <v>1636590</v>
      </c>
      <c r="I668">
        <v>1476430</v>
      </c>
      <c r="J668">
        <v>1389970</v>
      </c>
      <c r="K668">
        <v>1799380</v>
      </c>
      <c r="L668">
        <v>1742210</v>
      </c>
      <c r="M668">
        <v>1828740</v>
      </c>
      <c r="N668">
        <v>1912030</v>
      </c>
      <c r="O668">
        <v>1954740</v>
      </c>
      <c r="P668">
        <v>1636550</v>
      </c>
      <c r="Q668">
        <v>1223870</v>
      </c>
      <c r="R668">
        <v>1123050</v>
      </c>
      <c r="S668">
        <v>1351670</v>
      </c>
      <c r="T668">
        <v>1863340</v>
      </c>
      <c r="U668">
        <v>2082880</v>
      </c>
      <c r="V668">
        <v>2046030</v>
      </c>
      <c r="W668">
        <v>1082450</v>
      </c>
      <c r="X668">
        <v>1074390</v>
      </c>
      <c r="Y668">
        <v>949825</v>
      </c>
      <c r="Z668">
        <v>2063040</v>
      </c>
      <c r="AA668">
        <v>1931890</v>
      </c>
      <c r="AB668">
        <v>2163420</v>
      </c>
      <c r="AC668">
        <v>2003180</v>
      </c>
      <c r="AD668">
        <v>1935230</v>
      </c>
      <c r="AE668">
        <v>1863770</v>
      </c>
      <c r="AF668">
        <v>1361680</v>
      </c>
      <c r="AG668">
        <v>1449600</v>
      </c>
      <c r="AH668">
        <v>1171110</v>
      </c>
      <c r="AI668">
        <v>1269740</v>
      </c>
      <c r="AJ668">
        <v>1279990</v>
      </c>
      <c r="AK668">
        <v>1406780</v>
      </c>
      <c r="AL668">
        <v>1893300</v>
      </c>
      <c r="AM668">
        <v>2458300</v>
      </c>
      <c r="AN668">
        <v>1944920</v>
      </c>
      <c r="AO668">
        <v>1150780</v>
      </c>
      <c r="AP668">
        <v>1732990</v>
      </c>
      <c r="AQ668">
        <v>1538040</v>
      </c>
    </row>
    <row r="669" spans="1:43">
      <c r="A669">
        <v>676</v>
      </c>
      <c r="B669" t="s">
        <v>1393</v>
      </c>
      <c r="C669" t="s">
        <v>1394</v>
      </c>
      <c r="D669">
        <v>7.1633199999999997E-4</v>
      </c>
      <c r="E669">
        <v>7</v>
      </c>
      <c r="F669">
        <v>7</v>
      </c>
      <c r="G669">
        <v>0</v>
      </c>
      <c r="H669">
        <v>1436160</v>
      </c>
      <c r="I669">
        <v>1351830</v>
      </c>
      <c r="J669">
        <v>1459330</v>
      </c>
      <c r="K669">
        <v>1987140</v>
      </c>
      <c r="L669">
        <v>1911380</v>
      </c>
      <c r="M669">
        <v>2166130</v>
      </c>
      <c r="N669">
        <v>2345760</v>
      </c>
      <c r="O669">
        <v>2405590</v>
      </c>
      <c r="P669">
        <v>2789390</v>
      </c>
      <c r="Q669">
        <v>2100070</v>
      </c>
      <c r="R669">
        <v>1985290</v>
      </c>
      <c r="S669">
        <v>2317780</v>
      </c>
      <c r="T669">
        <v>1766490</v>
      </c>
      <c r="U669">
        <v>1989870</v>
      </c>
      <c r="V669">
        <v>2011920</v>
      </c>
      <c r="W669">
        <v>1270410</v>
      </c>
      <c r="X669">
        <v>1451650</v>
      </c>
      <c r="Y669">
        <v>1530490</v>
      </c>
      <c r="Z669">
        <v>2401620</v>
      </c>
      <c r="AA669">
        <v>2657840</v>
      </c>
      <c r="AB669">
        <v>2820410</v>
      </c>
      <c r="AC669">
        <v>1835700</v>
      </c>
      <c r="AD669">
        <v>1977450</v>
      </c>
      <c r="AE669">
        <v>1886110</v>
      </c>
      <c r="AF669">
        <v>1518250</v>
      </c>
      <c r="AG669">
        <v>1656700</v>
      </c>
      <c r="AH669">
        <v>1698350</v>
      </c>
      <c r="AI669">
        <v>1696550</v>
      </c>
      <c r="AJ669">
        <v>1770650</v>
      </c>
      <c r="AK669">
        <v>1580390</v>
      </c>
      <c r="AL669">
        <v>1001610</v>
      </c>
      <c r="AM669">
        <v>1355740</v>
      </c>
      <c r="AN669">
        <v>1048360</v>
      </c>
      <c r="AO669">
        <v>980298</v>
      </c>
      <c r="AP669">
        <v>1483120</v>
      </c>
      <c r="AQ669">
        <v>1470780</v>
      </c>
    </row>
    <row r="670" spans="1:43">
      <c r="A670">
        <v>722</v>
      </c>
      <c r="B670" t="s">
        <v>1485</v>
      </c>
      <c r="C670" t="s">
        <v>1486</v>
      </c>
      <c r="D670">
        <v>7.1633199999999997E-4</v>
      </c>
      <c r="E670">
        <v>7</v>
      </c>
      <c r="F670">
        <v>7</v>
      </c>
      <c r="G670">
        <v>0</v>
      </c>
      <c r="H670">
        <v>1750090</v>
      </c>
      <c r="I670">
        <v>1682260</v>
      </c>
      <c r="J670">
        <v>1796750</v>
      </c>
      <c r="K670">
        <v>2302450</v>
      </c>
      <c r="L670">
        <v>1984350</v>
      </c>
      <c r="M670">
        <v>2204550</v>
      </c>
      <c r="N670">
        <v>1395100</v>
      </c>
      <c r="O670">
        <v>1272520</v>
      </c>
      <c r="P670">
        <v>1650630</v>
      </c>
      <c r="Q670">
        <v>1051910</v>
      </c>
      <c r="R670">
        <v>1131880</v>
      </c>
      <c r="S670">
        <v>1250640</v>
      </c>
      <c r="T670">
        <v>1368220</v>
      </c>
      <c r="U670">
        <v>1555910</v>
      </c>
      <c r="V670">
        <v>1543250</v>
      </c>
      <c r="W670">
        <v>1125020</v>
      </c>
      <c r="X670">
        <v>1117230</v>
      </c>
      <c r="Y670">
        <v>1333220</v>
      </c>
      <c r="Z670">
        <v>1668240</v>
      </c>
      <c r="AA670">
        <v>1404570</v>
      </c>
      <c r="AB670">
        <v>1834450</v>
      </c>
      <c r="AC670">
        <v>1516860</v>
      </c>
      <c r="AD670">
        <v>1542400</v>
      </c>
      <c r="AE670">
        <v>1870840</v>
      </c>
      <c r="AF670">
        <v>1097820</v>
      </c>
      <c r="AG670">
        <v>1172010</v>
      </c>
      <c r="AH670">
        <v>1413310</v>
      </c>
      <c r="AI670">
        <v>1052430</v>
      </c>
      <c r="AJ670">
        <v>1055850</v>
      </c>
      <c r="AK670">
        <v>1305590</v>
      </c>
      <c r="AL670">
        <v>1122110</v>
      </c>
      <c r="AM670">
        <v>1739540</v>
      </c>
      <c r="AN670">
        <v>1210130</v>
      </c>
      <c r="AO670">
        <v>1020720</v>
      </c>
      <c r="AP670">
        <v>1183020</v>
      </c>
      <c r="AQ670">
        <v>1327040</v>
      </c>
    </row>
    <row r="671" spans="1:43">
      <c r="A671">
        <v>746</v>
      </c>
      <c r="B671" t="s">
        <v>1533</v>
      </c>
      <c r="C671" t="s">
        <v>1534</v>
      </c>
      <c r="D671">
        <v>7.1633199999999997E-4</v>
      </c>
      <c r="E671">
        <v>7</v>
      </c>
      <c r="F671">
        <v>7</v>
      </c>
      <c r="G671">
        <v>0</v>
      </c>
      <c r="H671">
        <v>354460</v>
      </c>
      <c r="I671">
        <v>309667</v>
      </c>
      <c r="J671">
        <v>295864</v>
      </c>
      <c r="K671">
        <v>343609</v>
      </c>
      <c r="L671">
        <v>277668</v>
      </c>
      <c r="M671">
        <v>182621</v>
      </c>
      <c r="N671">
        <v>353282</v>
      </c>
      <c r="O671">
        <v>417180</v>
      </c>
      <c r="P671">
        <v>390931</v>
      </c>
      <c r="Q671">
        <v>226386</v>
      </c>
      <c r="R671">
        <v>192599</v>
      </c>
      <c r="S671">
        <v>200752</v>
      </c>
      <c r="T671">
        <v>427558</v>
      </c>
      <c r="U671">
        <v>493417</v>
      </c>
      <c r="V671">
        <v>571724</v>
      </c>
      <c r="W671">
        <v>148463</v>
      </c>
      <c r="X671">
        <v>203577</v>
      </c>
      <c r="Y671">
        <v>167823</v>
      </c>
      <c r="Z671">
        <v>550564</v>
      </c>
      <c r="AA671">
        <v>547250</v>
      </c>
      <c r="AB671">
        <v>505553</v>
      </c>
      <c r="AC671">
        <v>337697</v>
      </c>
      <c r="AD671">
        <v>314900</v>
      </c>
      <c r="AE671">
        <v>323951</v>
      </c>
      <c r="AF671">
        <v>236014</v>
      </c>
      <c r="AG671">
        <v>258073</v>
      </c>
      <c r="AH671">
        <v>220351</v>
      </c>
      <c r="AI671">
        <v>204765</v>
      </c>
      <c r="AJ671">
        <v>259548</v>
      </c>
      <c r="AK671">
        <v>173795</v>
      </c>
      <c r="AL671">
        <v>296217</v>
      </c>
      <c r="AM671">
        <v>374391</v>
      </c>
      <c r="AN671">
        <v>239246</v>
      </c>
      <c r="AO671">
        <v>235836</v>
      </c>
      <c r="AP671">
        <v>338499</v>
      </c>
      <c r="AQ671">
        <v>292687</v>
      </c>
    </row>
    <row r="672" spans="1:43">
      <c r="A672">
        <v>770</v>
      </c>
      <c r="B672" t="s">
        <v>1581</v>
      </c>
      <c r="C672" t="s">
        <v>1582</v>
      </c>
      <c r="D672">
        <v>7.1633199999999997E-4</v>
      </c>
      <c r="E672">
        <v>7</v>
      </c>
      <c r="F672">
        <v>7</v>
      </c>
      <c r="G672">
        <v>0</v>
      </c>
      <c r="H672">
        <v>2943900</v>
      </c>
      <c r="I672">
        <v>2718900</v>
      </c>
      <c r="J672">
        <v>2450110</v>
      </c>
      <c r="K672">
        <v>2059500</v>
      </c>
      <c r="L672">
        <v>1981370</v>
      </c>
      <c r="M672">
        <v>2137170</v>
      </c>
      <c r="N672">
        <v>2691170</v>
      </c>
      <c r="O672">
        <v>2716950</v>
      </c>
      <c r="P672">
        <v>1789930</v>
      </c>
      <c r="Q672">
        <v>1313430</v>
      </c>
      <c r="R672">
        <v>1400860</v>
      </c>
      <c r="S672">
        <v>1676260</v>
      </c>
      <c r="T672">
        <v>2808630</v>
      </c>
      <c r="U672">
        <v>3164550</v>
      </c>
      <c r="V672">
        <v>3205150</v>
      </c>
      <c r="W672">
        <v>905248</v>
      </c>
      <c r="X672">
        <v>940693</v>
      </c>
      <c r="Y672">
        <v>1100930</v>
      </c>
      <c r="Z672">
        <v>3637160</v>
      </c>
      <c r="AA672">
        <v>3691850</v>
      </c>
      <c r="AB672">
        <v>3988880</v>
      </c>
      <c r="AC672">
        <v>1896700</v>
      </c>
      <c r="AD672">
        <v>1893300</v>
      </c>
      <c r="AE672">
        <v>1631320</v>
      </c>
      <c r="AF672">
        <v>1338240</v>
      </c>
      <c r="AG672">
        <v>1212230</v>
      </c>
      <c r="AH672">
        <v>1858310</v>
      </c>
      <c r="AI672">
        <v>1213660</v>
      </c>
      <c r="AJ672">
        <v>1371520</v>
      </c>
      <c r="AK672">
        <v>1412720</v>
      </c>
      <c r="AL672">
        <v>2954490</v>
      </c>
      <c r="AM672">
        <v>4033180</v>
      </c>
      <c r="AN672">
        <v>2979530</v>
      </c>
      <c r="AO672">
        <v>1705340</v>
      </c>
      <c r="AP672">
        <v>2458250</v>
      </c>
      <c r="AQ672">
        <v>2417270</v>
      </c>
    </row>
    <row r="673" spans="1:43">
      <c r="A673">
        <v>822</v>
      </c>
      <c r="B673" t="s">
        <v>1685</v>
      </c>
      <c r="C673" t="s">
        <v>1686</v>
      </c>
      <c r="D673">
        <v>7.1633199999999997E-4</v>
      </c>
      <c r="E673">
        <v>7</v>
      </c>
      <c r="F673">
        <v>7</v>
      </c>
      <c r="G673">
        <v>0</v>
      </c>
      <c r="H673">
        <v>2486990</v>
      </c>
      <c r="I673">
        <v>2195280</v>
      </c>
      <c r="J673">
        <v>2134710</v>
      </c>
      <c r="K673">
        <v>2867790</v>
      </c>
      <c r="L673">
        <v>2664600</v>
      </c>
      <c r="M673">
        <v>2496010</v>
      </c>
      <c r="N673">
        <v>2970530</v>
      </c>
      <c r="O673">
        <v>3098710</v>
      </c>
      <c r="P673">
        <v>2505170</v>
      </c>
      <c r="Q673">
        <v>1959090</v>
      </c>
      <c r="R673">
        <v>2037450</v>
      </c>
      <c r="S673">
        <v>2029050</v>
      </c>
      <c r="T673">
        <v>2100210</v>
      </c>
      <c r="U673">
        <v>2745370</v>
      </c>
      <c r="V673">
        <v>2504010</v>
      </c>
      <c r="W673">
        <v>1269180</v>
      </c>
      <c r="X673">
        <v>1483470</v>
      </c>
      <c r="Y673">
        <v>1500600</v>
      </c>
      <c r="Z673">
        <v>3246630</v>
      </c>
      <c r="AA673">
        <v>3206890</v>
      </c>
      <c r="AB673">
        <v>3246640</v>
      </c>
      <c r="AC673">
        <v>2859110</v>
      </c>
      <c r="AD673">
        <v>2761350</v>
      </c>
      <c r="AE673">
        <v>2540980</v>
      </c>
      <c r="AF673">
        <v>1909700</v>
      </c>
      <c r="AG673">
        <v>1951660</v>
      </c>
      <c r="AH673">
        <v>1019310</v>
      </c>
      <c r="AI673">
        <v>1951660</v>
      </c>
      <c r="AJ673">
        <v>1919550</v>
      </c>
      <c r="AK673">
        <v>2036580</v>
      </c>
      <c r="AL673">
        <v>2315600</v>
      </c>
      <c r="AM673">
        <v>3107770</v>
      </c>
      <c r="AN673">
        <v>2379860</v>
      </c>
      <c r="AO673">
        <v>1038710</v>
      </c>
      <c r="AP673">
        <v>1787980</v>
      </c>
      <c r="AQ673">
        <v>1574480</v>
      </c>
    </row>
    <row r="674" spans="1:43">
      <c r="A674">
        <v>827</v>
      </c>
      <c r="B674" t="s">
        <v>1695</v>
      </c>
      <c r="C674" t="s">
        <v>1696</v>
      </c>
      <c r="D674">
        <v>7.1633199999999997E-4</v>
      </c>
      <c r="E674">
        <v>7</v>
      </c>
      <c r="F674">
        <v>7</v>
      </c>
      <c r="G674">
        <v>0</v>
      </c>
      <c r="H674">
        <v>809100</v>
      </c>
      <c r="I674">
        <v>802619</v>
      </c>
      <c r="J674">
        <v>881622</v>
      </c>
      <c r="K674">
        <v>692391</v>
      </c>
      <c r="L674">
        <v>642880</v>
      </c>
      <c r="M674">
        <v>805185</v>
      </c>
      <c r="N674">
        <v>914539</v>
      </c>
      <c r="O674">
        <v>919979</v>
      </c>
      <c r="P674">
        <v>1027890</v>
      </c>
      <c r="Q674">
        <v>488477</v>
      </c>
      <c r="R674">
        <v>490934</v>
      </c>
      <c r="S674">
        <v>611992</v>
      </c>
      <c r="T674">
        <v>1006150</v>
      </c>
      <c r="U674">
        <v>1077710</v>
      </c>
      <c r="V674">
        <v>1127650</v>
      </c>
      <c r="W674">
        <v>473465</v>
      </c>
      <c r="X674">
        <v>467667</v>
      </c>
      <c r="Y674">
        <v>556176</v>
      </c>
      <c r="Z674">
        <v>1097890</v>
      </c>
      <c r="AA674">
        <v>1051490</v>
      </c>
      <c r="AB674">
        <v>1265830</v>
      </c>
      <c r="AC674">
        <v>701852</v>
      </c>
      <c r="AD674">
        <v>666704</v>
      </c>
      <c r="AE674">
        <v>732174</v>
      </c>
      <c r="AF674">
        <v>581757</v>
      </c>
      <c r="AG674">
        <v>678642</v>
      </c>
      <c r="AH674">
        <v>724376</v>
      </c>
      <c r="AI674">
        <v>546069</v>
      </c>
      <c r="AJ674">
        <v>454981</v>
      </c>
      <c r="AK674">
        <v>392128</v>
      </c>
      <c r="AL674">
        <v>561967</v>
      </c>
      <c r="AM674">
        <v>785351</v>
      </c>
      <c r="AN674">
        <v>527808</v>
      </c>
      <c r="AO674">
        <v>336622</v>
      </c>
      <c r="AP674">
        <v>478610</v>
      </c>
      <c r="AQ674">
        <v>469491</v>
      </c>
    </row>
    <row r="675" spans="1:43">
      <c r="A675">
        <v>856</v>
      </c>
      <c r="B675" t="s">
        <v>1753</v>
      </c>
      <c r="C675" t="s">
        <v>1754</v>
      </c>
      <c r="D675">
        <v>7.1633199999999997E-4</v>
      </c>
      <c r="E675">
        <v>7</v>
      </c>
      <c r="F675">
        <v>7</v>
      </c>
      <c r="G675">
        <v>0</v>
      </c>
      <c r="H675">
        <v>5251560</v>
      </c>
      <c r="I675">
        <v>5107240</v>
      </c>
      <c r="J675">
        <v>4923410</v>
      </c>
      <c r="K675">
        <v>5833130</v>
      </c>
      <c r="L675">
        <v>6255340</v>
      </c>
      <c r="M675">
        <v>6573680</v>
      </c>
      <c r="N675">
        <v>4251470</v>
      </c>
      <c r="O675">
        <v>4569290</v>
      </c>
      <c r="P675">
        <v>3103720</v>
      </c>
      <c r="Q675">
        <v>3423930</v>
      </c>
      <c r="R675">
        <v>3424530</v>
      </c>
      <c r="S675">
        <v>3466890</v>
      </c>
      <c r="T675">
        <v>3827110</v>
      </c>
      <c r="U675">
        <v>4479330</v>
      </c>
      <c r="V675">
        <v>5351730</v>
      </c>
      <c r="W675">
        <v>2642120</v>
      </c>
      <c r="X675">
        <v>3481730</v>
      </c>
      <c r="Y675">
        <v>3733410</v>
      </c>
      <c r="Z675">
        <v>5770810</v>
      </c>
      <c r="AA675">
        <v>5830950</v>
      </c>
      <c r="AB675">
        <v>6484670</v>
      </c>
      <c r="AC675">
        <v>4873460</v>
      </c>
      <c r="AD675">
        <v>4052750</v>
      </c>
      <c r="AE675">
        <v>4776520</v>
      </c>
      <c r="AF675">
        <v>3501040</v>
      </c>
      <c r="AG675">
        <v>3600760</v>
      </c>
      <c r="AH675">
        <v>4578140</v>
      </c>
      <c r="AI675">
        <v>3267520</v>
      </c>
      <c r="AJ675">
        <v>3648820</v>
      </c>
      <c r="AK675">
        <v>3908640</v>
      </c>
      <c r="AL675">
        <v>2500850</v>
      </c>
      <c r="AM675">
        <v>3781230</v>
      </c>
      <c r="AN675">
        <v>2975150</v>
      </c>
      <c r="AO675">
        <v>1872140</v>
      </c>
      <c r="AP675">
        <v>2820260</v>
      </c>
      <c r="AQ675">
        <v>2601450</v>
      </c>
    </row>
    <row r="676" spans="1:43">
      <c r="A676">
        <v>858</v>
      </c>
      <c r="B676" t="s">
        <v>1757</v>
      </c>
      <c r="C676" t="s">
        <v>1758</v>
      </c>
      <c r="D676">
        <v>7.1633199999999997E-4</v>
      </c>
      <c r="E676">
        <v>7</v>
      </c>
      <c r="F676">
        <v>7</v>
      </c>
      <c r="G676">
        <v>0</v>
      </c>
      <c r="H676">
        <v>2683450</v>
      </c>
      <c r="I676">
        <v>2487370</v>
      </c>
      <c r="J676">
        <v>2660740</v>
      </c>
      <c r="K676">
        <v>2817310</v>
      </c>
      <c r="L676">
        <v>2713600</v>
      </c>
      <c r="M676">
        <v>2895160</v>
      </c>
      <c r="N676">
        <v>1789300</v>
      </c>
      <c r="O676">
        <v>1840610</v>
      </c>
      <c r="P676">
        <v>2069700</v>
      </c>
      <c r="Q676">
        <v>1168880</v>
      </c>
      <c r="R676">
        <v>1360470</v>
      </c>
      <c r="S676">
        <v>1504770</v>
      </c>
      <c r="T676">
        <v>1796690</v>
      </c>
      <c r="U676">
        <v>2172810</v>
      </c>
      <c r="V676">
        <v>2283690</v>
      </c>
      <c r="W676">
        <v>1320640</v>
      </c>
      <c r="X676">
        <v>1414120</v>
      </c>
      <c r="Y676">
        <v>1543380</v>
      </c>
      <c r="Z676">
        <v>2086020</v>
      </c>
      <c r="AA676">
        <v>2097070</v>
      </c>
      <c r="AB676">
        <v>2454700</v>
      </c>
      <c r="AC676">
        <v>2104260</v>
      </c>
      <c r="AD676">
        <v>2118130</v>
      </c>
      <c r="AE676">
        <v>2198650</v>
      </c>
      <c r="AF676">
        <v>1304870</v>
      </c>
      <c r="AG676">
        <v>1347540</v>
      </c>
      <c r="AH676">
        <v>1720960</v>
      </c>
      <c r="AI676">
        <v>1268320</v>
      </c>
      <c r="AJ676">
        <v>1349040</v>
      </c>
      <c r="AK676">
        <v>1437550</v>
      </c>
      <c r="AL676">
        <v>1442570</v>
      </c>
      <c r="AM676">
        <v>2136150</v>
      </c>
      <c r="AN676">
        <v>1537790</v>
      </c>
      <c r="AO676">
        <v>912174</v>
      </c>
      <c r="AP676">
        <v>1320620</v>
      </c>
      <c r="AQ676">
        <v>1373100</v>
      </c>
    </row>
    <row r="677" spans="1:43">
      <c r="A677">
        <v>860</v>
      </c>
      <c r="B677" t="s">
        <v>1761</v>
      </c>
      <c r="C677" t="s">
        <v>1762</v>
      </c>
      <c r="D677">
        <v>7.1633199999999997E-4</v>
      </c>
      <c r="E677">
        <v>7</v>
      </c>
      <c r="F677">
        <v>7</v>
      </c>
      <c r="G677">
        <v>0</v>
      </c>
      <c r="H677">
        <v>2657160</v>
      </c>
      <c r="I677">
        <v>2445010</v>
      </c>
      <c r="J677">
        <v>2706900</v>
      </c>
      <c r="K677">
        <v>3048000</v>
      </c>
      <c r="L677">
        <v>2884910</v>
      </c>
      <c r="M677">
        <v>3265240</v>
      </c>
      <c r="N677">
        <v>2544170</v>
      </c>
      <c r="O677">
        <v>2803040</v>
      </c>
      <c r="P677">
        <v>3055990</v>
      </c>
      <c r="Q677">
        <v>1993130</v>
      </c>
      <c r="R677">
        <v>2152530</v>
      </c>
      <c r="S677">
        <v>2537410</v>
      </c>
      <c r="T677">
        <v>2155830</v>
      </c>
      <c r="U677">
        <v>2529240</v>
      </c>
      <c r="V677">
        <v>2850920</v>
      </c>
      <c r="W677">
        <v>1642110</v>
      </c>
      <c r="X677">
        <v>1836250</v>
      </c>
      <c r="Y677">
        <v>2238250</v>
      </c>
      <c r="Z677">
        <v>2508650</v>
      </c>
      <c r="AA677">
        <v>2540170</v>
      </c>
      <c r="AB677">
        <v>2865000</v>
      </c>
      <c r="AC677">
        <v>2505680</v>
      </c>
      <c r="AD677">
        <v>2570970</v>
      </c>
      <c r="AE677">
        <v>2847720</v>
      </c>
      <c r="AF677">
        <v>1758680</v>
      </c>
      <c r="AG677">
        <v>1687490</v>
      </c>
      <c r="AH677">
        <v>2015890</v>
      </c>
      <c r="AI677">
        <v>1797920</v>
      </c>
      <c r="AJ677">
        <v>1845610</v>
      </c>
      <c r="AK677">
        <v>2044050</v>
      </c>
      <c r="AL677">
        <v>1476580</v>
      </c>
      <c r="AM677">
        <v>2199920</v>
      </c>
      <c r="AN677">
        <v>1594060</v>
      </c>
      <c r="AO677">
        <v>1163140</v>
      </c>
      <c r="AP677">
        <v>1605440</v>
      </c>
      <c r="AQ677">
        <v>1924030</v>
      </c>
    </row>
    <row r="678" spans="1:43">
      <c r="A678">
        <v>889</v>
      </c>
      <c r="B678" t="s">
        <v>1819</v>
      </c>
      <c r="C678" t="s">
        <v>1820</v>
      </c>
      <c r="D678">
        <v>7.1633199999999997E-4</v>
      </c>
      <c r="E678">
        <v>7</v>
      </c>
      <c r="F678">
        <v>7</v>
      </c>
      <c r="G678">
        <v>0</v>
      </c>
      <c r="H678">
        <v>801058</v>
      </c>
      <c r="I678">
        <v>730808</v>
      </c>
      <c r="J678">
        <v>761689</v>
      </c>
      <c r="K678">
        <v>1372530</v>
      </c>
      <c r="L678">
        <v>1336670</v>
      </c>
      <c r="M678">
        <v>1596420</v>
      </c>
      <c r="N678">
        <v>765792</v>
      </c>
      <c r="O678">
        <v>771435</v>
      </c>
      <c r="P678">
        <v>706131</v>
      </c>
      <c r="Q678">
        <v>608918</v>
      </c>
      <c r="R678">
        <v>551953</v>
      </c>
      <c r="S678">
        <v>750906</v>
      </c>
      <c r="T678">
        <v>504857</v>
      </c>
      <c r="U678">
        <v>840682</v>
      </c>
      <c r="V678">
        <v>745953</v>
      </c>
      <c r="W678">
        <v>496250</v>
      </c>
      <c r="X678">
        <v>364996</v>
      </c>
      <c r="Y678">
        <v>711139</v>
      </c>
      <c r="Z678">
        <v>1357050</v>
      </c>
      <c r="AA678">
        <v>1394360</v>
      </c>
      <c r="AB678">
        <v>1642690</v>
      </c>
      <c r="AC678">
        <v>727485</v>
      </c>
      <c r="AD678">
        <v>745226</v>
      </c>
      <c r="AE678">
        <v>756917</v>
      </c>
      <c r="AF678">
        <v>477249</v>
      </c>
      <c r="AG678">
        <v>396669</v>
      </c>
      <c r="AH678">
        <v>522558</v>
      </c>
      <c r="AI678">
        <v>677443</v>
      </c>
      <c r="AJ678">
        <v>735668</v>
      </c>
      <c r="AK678">
        <v>896931</v>
      </c>
      <c r="AL678">
        <v>565686</v>
      </c>
      <c r="AM678">
        <v>957553</v>
      </c>
      <c r="AN678">
        <v>686170</v>
      </c>
      <c r="AO678">
        <v>865984</v>
      </c>
      <c r="AP678">
        <v>1054910</v>
      </c>
      <c r="AQ678">
        <v>1284310</v>
      </c>
    </row>
    <row r="679" spans="1:43">
      <c r="A679">
        <v>909</v>
      </c>
      <c r="B679" t="s">
        <v>1859</v>
      </c>
      <c r="C679" t="s">
        <v>1860</v>
      </c>
      <c r="D679">
        <v>7.1633199999999997E-4</v>
      </c>
      <c r="E679">
        <v>7</v>
      </c>
      <c r="F679">
        <v>7</v>
      </c>
      <c r="G679">
        <v>0</v>
      </c>
      <c r="H679">
        <v>2833340</v>
      </c>
      <c r="I679">
        <v>2470160</v>
      </c>
      <c r="J679">
        <v>1457270</v>
      </c>
      <c r="K679">
        <v>3729200</v>
      </c>
      <c r="L679">
        <v>3222950</v>
      </c>
      <c r="M679">
        <v>2741860</v>
      </c>
      <c r="N679">
        <v>2774310</v>
      </c>
      <c r="O679">
        <v>2104840</v>
      </c>
      <c r="P679">
        <v>1456910</v>
      </c>
      <c r="Q679">
        <v>1631060</v>
      </c>
      <c r="R679">
        <v>1432960</v>
      </c>
      <c r="S679">
        <v>1295290</v>
      </c>
      <c r="T679">
        <v>2237180</v>
      </c>
      <c r="U679">
        <v>1939800</v>
      </c>
      <c r="V679">
        <v>2249480</v>
      </c>
      <c r="W679">
        <v>1146590</v>
      </c>
      <c r="X679">
        <v>1086650</v>
      </c>
      <c r="Y679">
        <v>1430950</v>
      </c>
      <c r="Z679">
        <v>4349060</v>
      </c>
      <c r="AA679">
        <v>4176070</v>
      </c>
      <c r="AB679">
        <v>4176770</v>
      </c>
      <c r="AC679">
        <v>1956870</v>
      </c>
      <c r="AD679">
        <v>1342150</v>
      </c>
      <c r="AE679">
        <v>888909</v>
      </c>
      <c r="AF679">
        <v>1794870</v>
      </c>
      <c r="AG679">
        <v>1590760</v>
      </c>
      <c r="AH679">
        <v>450025</v>
      </c>
      <c r="AI679">
        <v>1817400</v>
      </c>
      <c r="AJ679">
        <v>1534280</v>
      </c>
      <c r="AK679">
        <v>1266070</v>
      </c>
      <c r="AL679">
        <v>3055310</v>
      </c>
      <c r="AM679">
        <v>3065640</v>
      </c>
      <c r="AN679">
        <v>2253180</v>
      </c>
      <c r="AO679">
        <v>2700920</v>
      </c>
      <c r="AP679">
        <v>3008650</v>
      </c>
      <c r="AQ679">
        <v>2037660</v>
      </c>
    </row>
    <row r="680" spans="1:43">
      <c r="A680">
        <v>929</v>
      </c>
      <c r="B680" t="s">
        <v>1899</v>
      </c>
      <c r="C680" t="s">
        <v>1900</v>
      </c>
      <c r="D680">
        <v>7.1633199999999997E-4</v>
      </c>
      <c r="E680">
        <v>7</v>
      </c>
      <c r="F680">
        <v>4</v>
      </c>
      <c r="G680">
        <v>3</v>
      </c>
      <c r="H680">
        <v>766582</v>
      </c>
      <c r="I680">
        <v>693333</v>
      </c>
      <c r="J680">
        <v>634768</v>
      </c>
      <c r="K680">
        <v>779468</v>
      </c>
      <c r="L680">
        <v>665501</v>
      </c>
      <c r="M680">
        <v>535290</v>
      </c>
      <c r="N680">
        <v>819235</v>
      </c>
      <c r="O680">
        <v>578977</v>
      </c>
      <c r="P680">
        <v>559607</v>
      </c>
      <c r="Q680">
        <v>514619</v>
      </c>
      <c r="R680">
        <v>427397</v>
      </c>
      <c r="S680">
        <v>380199</v>
      </c>
      <c r="T680">
        <v>575531</v>
      </c>
      <c r="U680">
        <v>736434</v>
      </c>
      <c r="V680">
        <v>671283</v>
      </c>
      <c r="W680">
        <v>379981</v>
      </c>
      <c r="X680">
        <v>426374</v>
      </c>
      <c r="Y680">
        <v>368418</v>
      </c>
      <c r="Z680">
        <v>883066</v>
      </c>
      <c r="AA680">
        <v>865891</v>
      </c>
      <c r="AB680">
        <v>793069</v>
      </c>
      <c r="AC680">
        <v>643297</v>
      </c>
      <c r="AD680">
        <v>549512</v>
      </c>
      <c r="AE680">
        <v>591437</v>
      </c>
      <c r="AF680">
        <v>394765</v>
      </c>
      <c r="AG680">
        <v>417948</v>
      </c>
      <c r="AH680">
        <v>723816</v>
      </c>
      <c r="AI680">
        <v>439075</v>
      </c>
      <c r="AJ680">
        <v>401388</v>
      </c>
      <c r="AK680">
        <v>462558</v>
      </c>
      <c r="AL680">
        <v>475035</v>
      </c>
      <c r="AM680">
        <v>531504</v>
      </c>
      <c r="AN680">
        <v>483412</v>
      </c>
      <c r="AO680">
        <v>348692</v>
      </c>
      <c r="AP680">
        <v>486829</v>
      </c>
      <c r="AQ680">
        <v>408461</v>
      </c>
    </row>
    <row r="681" spans="1:43">
      <c r="A681">
        <v>939</v>
      </c>
      <c r="B681" t="s">
        <v>1919</v>
      </c>
      <c r="C681" t="s">
        <v>1920</v>
      </c>
      <c r="D681">
        <v>7.1633199999999997E-4</v>
      </c>
      <c r="E681">
        <v>7</v>
      </c>
      <c r="F681">
        <v>7</v>
      </c>
      <c r="G681">
        <v>0</v>
      </c>
      <c r="H681">
        <v>3799910</v>
      </c>
      <c r="I681">
        <v>3522390</v>
      </c>
      <c r="J681">
        <v>3129800</v>
      </c>
      <c r="K681">
        <v>4281260</v>
      </c>
      <c r="L681">
        <v>4325460</v>
      </c>
      <c r="M681">
        <v>4605620</v>
      </c>
      <c r="N681">
        <v>3327630</v>
      </c>
      <c r="O681">
        <v>3444010</v>
      </c>
      <c r="P681">
        <v>3222190</v>
      </c>
      <c r="Q681">
        <v>2702670</v>
      </c>
      <c r="R681">
        <v>2326690</v>
      </c>
      <c r="S681">
        <v>2903240</v>
      </c>
      <c r="T681">
        <v>3598320</v>
      </c>
      <c r="U681">
        <v>3723370</v>
      </c>
      <c r="V681">
        <v>4003630</v>
      </c>
      <c r="W681">
        <v>2197660</v>
      </c>
      <c r="X681">
        <v>2382890</v>
      </c>
      <c r="Y681">
        <v>2503440</v>
      </c>
      <c r="Z681">
        <v>3651400</v>
      </c>
      <c r="AA681">
        <v>3705200</v>
      </c>
      <c r="AB681">
        <v>4347020</v>
      </c>
      <c r="AC681">
        <v>3445850</v>
      </c>
      <c r="AD681">
        <v>3222510</v>
      </c>
      <c r="AE681">
        <v>2881940</v>
      </c>
      <c r="AF681">
        <v>2388910</v>
      </c>
      <c r="AG681">
        <v>2503570</v>
      </c>
      <c r="AH681">
        <v>3021470</v>
      </c>
      <c r="AI681">
        <v>2142900</v>
      </c>
      <c r="AJ681">
        <v>2224020</v>
      </c>
      <c r="AK681">
        <v>2441980</v>
      </c>
      <c r="AL681">
        <v>2408650</v>
      </c>
      <c r="AM681">
        <v>3320550</v>
      </c>
      <c r="AN681">
        <v>2507460</v>
      </c>
      <c r="AO681">
        <v>1489490</v>
      </c>
      <c r="AP681">
        <v>1944080</v>
      </c>
      <c r="AQ681">
        <v>1993360</v>
      </c>
    </row>
    <row r="682" spans="1:43">
      <c r="A682">
        <v>961</v>
      </c>
      <c r="B682" t="s">
        <v>1963</v>
      </c>
      <c r="C682" t="s">
        <v>1964</v>
      </c>
      <c r="D682">
        <v>7.1633199999999997E-4</v>
      </c>
      <c r="E682">
        <v>7</v>
      </c>
      <c r="F682">
        <v>7</v>
      </c>
      <c r="G682">
        <v>0</v>
      </c>
      <c r="H682">
        <v>228454</v>
      </c>
      <c r="I682">
        <v>206331</v>
      </c>
      <c r="J682">
        <v>224226</v>
      </c>
      <c r="K682">
        <v>228860</v>
      </c>
      <c r="L682">
        <v>198554</v>
      </c>
      <c r="M682">
        <v>243031</v>
      </c>
      <c r="N682">
        <v>245750</v>
      </c>
      <c r="O682">
        <v>262809</v>
      </c>
      <c r="P682">
        <v>289054</v>
      </c>
      <c r="Q682">
        <v>128833</v>
      </c>
      <c r="R682">
        <v>106139</v>
      </c>
      <c r="S682">
        <v>168666</v>
      </c>
      <c r="T682">
        <v>215769</v>
      </c>
      <c r="U682">
        <v>292158</v>
      </c>
      <c r="V682">
        <v>292031</v>
      </c>
      <c r="W682">
        <v>132381</v>
      </c>
      <c r="X682">
        <v>153717</v>
      </c>
      <c r="Y682">
        <v>135955</v>
      </c>
      <c r="Z682">
        <v>308926</v>
      </c>
      <c r="AA682">
        <v>350637</v>
      </c>
      <c r="AB682">
        <v>371781</v>
      </c>
      <c r="AC682">
        <v>295622</v>
      </c>
      <c r="AD682">
        <v>298353</v>
      </c>
      <c r="AE682">
        <v>337618</v>
      </c>
      <c r="AF682">
        <v>230189</v>
      </c>
      <c r="AG682">
        <v>279711</v>
      </c>
      <c r="AH682">
        <v>312385</v>
      </c>
      <c r="AI682">
        <v>175832</v>
      </c>
      <c r="AJ682">
        <v>179631</v>
      </c>
      <c r="AK682">
        <v>206768</v>
      </c>
      <c r="AL682">
        <v>265897</v>
      </c>
      <c r="AM682">
        <v>425242</v>
      </c>
      <c r="AN682">
        <v>306538</v>
      </c>
      <c r="AO682">
        <v>85493</v>
      </c>
      <c r="AP682">
        <v>164145</v>
      </c>
      <c r="AQ682">
        <v>167691</v>
      </c>
    </row>
    <row r="683" spans="1:43">
      <c r="A683">
        <v>969</v>
      </c>
      <c r="B683" t="s">
        <v>1979</v>
      </c>
      <c r="C683" t="s">
        <v>1980</v>
      </c>
      <c r="D683">
        <v>7.1633199999999997E-4</v>
      </c>
      <c r="E683">
        <v>7</v>
      </c>
      <c r="F683">
        <v>7</v>
      </c>
      <c r="G683">
        <v>0</v>
      </c>
      <c r="H683">
        <v>303345</v>
      </c>
      <c r="I683">
        <v>302235</v>
      </c>
      <c r="J683">
        <v>276479</v>
      </c>
      <c r="K683">
        <v>157724</v>
      </c>
      <c r="L683">
        <v>175449</v>
      </c>
      <c r="M683">
        <v>203321</v>
      </c>
      <c r="N683">
        <v>442037</v>
      </c>
      <c r="O683">
        <v>353708</v>
      </c>
      <c r="P683">
        <v>501471</v>
      </c>
      <c r="Q683">
        <v>197794</v>
      </c>
      <c r="R683">
        <v>182683</v>
      </c>
      <c r="S683">
        <v>234497</v>
      </c>
      <c r="T683">
        <v>440536</v>
      </c>
      <c r="U683">
        <v>455388</v>
      </c>
      <c r="V683">
        <v>463844</v>
      </c>
      <c r="W683">
        <v>116837</v>
      </c>
      <c r="X683">
        <v>142342</v>
      </c>
      <c r="Y683">
        <v>179173</v>
      </c>
      <c r="Z683">
        <v>477488</v>
      </c>
      <c r="AA683">
        <v>557832</v>
      </c>
      <c r="AB683">
        <v>553474</v>
      </c>
      <c r="AC683">
        <v>219032</v>
      </c>
      <c r="AD683">
        <v>226257</v>
      </c>
      <c r="AE683">
        <v>244999</v>
      </c>
      <c r="AF683">
        <v>223568</v>
      </c>
      <c r="AG683">
        <v>197562</v>
      </c>
      <c r="AH683">
        <v>328064</v>
      </c>
      <c r="AI683">
        <v>136557</v>
      </c>
      <c r="AJ683">
        <v>143408</v>
      </c>
      <c r="AK683">
        <v>167483</v>
      </c>
      <c r="AL683">
        <v>385585</v>
      </c>
      <c r="AM683">
        <v>497478</v>
      </c>
      <c r="AN683">
        <v>407668</v>
      </c>
      <c r="AO683">
        <v>156994</v>
      </c>
      <c r="AP683">
        <v>223364</v>
      </c>
      <c r="AQ683">
        <v>248284</v>
      </c>
    </row>
    <row r="684" spans="1:43">
      <c r="A684">
        <v>1004</v>
      </c>
      <c r="B684" t="s">
        <v>2049</v>
      </c>
      <c r="C684" t="s">
        <v>2050</v>
      </c>
      <c r="D684">
        <v>1.0476699999999999E-3</v>
      </c>
      <c r="E684">
        <v>7</v>
      </c>
      <c r="F684">
        <v>7</v>
      </c>
      <c r="G684">
        <v>0</v>
      </c>
      <c r="H684">
        <v>407628</v>
      </c>
      <c r="I684">
        <v>289189</v>
      </c>
      <c r="J684">
        <v>429910</v>
      </c>
      <c r="K684">
        <v>522951</v>
      </c>
      <c r="L684">
        <v>526146</v>
      </c>
      <c r="M684">
        <v>499781</v>
      </c>
      <c r="N684">
        <v>462360</v>
      </c>
      <c r="O684">
        <v>416491</v>
      </c>
      <c r="P684">
        <v>551629</v>
      </c>
      <c r="Q684">
        <v>301222</v>
      </c>
      <c r="R684">
        <v>312304</v>
      </c>
      <c r="S684">
        <v>427258</v>
      </c>
      <c r="T684">
        <v>504682</v>
      </c>
      <c r="U684">
        <v>547542</v>
      </c>
      <c r="V684">
        <v>650843</v>
      </c>
      <c r="W684">
        <v>261172</v>
      </c>
      <c r="X684">
        <v>263091</v>
      </c>
      <c r="Y684">
        <v>271222</v>
      </c>
      <c r="Z684">
        <v>718725</v>
      </c>
      <c r="AA684">
        <v>691299</v>
      </c>
      <c r="AB684">
        <v>672660</v>
      </c>
      <c r="AC684">
        <v>543414</v>
      </c>
      <c r="AD684">
        <v>456659</v>
      </c>
      <c r="AE684">
        <v>579298</v>
      </c>
      <c r="AF684">
        <v>354618</v>
      </c>
      <c r="AG684">
        <v>388887</v>
      </c>
      <c r="AH684">
        <v>441310</v>
      </c>
      <c r="AI684">
        <v>459513</v>
      </c>
      <c r="AJ684">
        <v>311587</v>
      </c>
      <c r="AK684">
        <v>243960</v>
      </c>
      <c r="AL684">
        <v>833188</v>
      </c>
      <c r="AM684">
        <v>1052720</v>
      </c>
      <c r="AN684">
        <v>744073</v>
      </c>
      <c r="AO684">
        <v>564591</v>
      </c>
      <c r="AP684">
        <v>748794</v>
      </c>
      <c r="AQ684">
        <v>694828</v>
      </c>
    </row>
    <row r="685" spans="1:43">
      <c r="A685">
        <v>1020</v>
      </c>
      <c r="B685" t="s">
        <v>2081</v>
      </c>
      <c r="C685" t="s">
        <v>2082</v>
      </c>
      <c r="D685">
        <v>3.0983699999999999E-2</v>
      </c>
      <c r="E685">
        <v>7</v>
      </c>
      <c r="F685">
        <v>7</v>
      </c>
      <c r="G685">
        <v>0</v>
      </c>
      <c r="H685">
        <v>219044</v>
      </c>
      <c r="I685">
        <v>240090</v>
      </c>
      <c r="J685">
        <v>161468</v>
      </c>
      <c r="K685">
        <v>0</v>
      </c>
      <c r="L685">
        <v>83372</v>
      </c>
      <c r="M685">
        <v>128261</v>
      </c>
      <c r="N685">
        <v>164441</v>
      </c>
      <c r="O685">
        <v>164016</v>
      </c>
      <c r="P685">
        <v>117079</v>
      </c>
      <c r="Q685">
        <v>82222</v>
      </c>
      <c r="R685">
        <v>66855.5</v>
      </c>
      <c r="S685">
        <v>45750.8</v>
      </c>
      <c r="T685">
        <v>146753</v>
      </c>
      <c r="U685">
        <v>205032</v>
      </c>
      <c r="V685">
        <v>199741</v>
      </c>
      <c r="W685">
        <v>0</v>
      </c>
      <c r="X685">
        <v>0</v>
      </c>
      <c r="Y685">
        <v>0</v>
      </c>
      <c r="Z685">
        <v>1794740</v>
      </c>
      <c r="AA685">
        <v>1814130</v>
      </c>
      <c r="AB685">
        <v>1942130</v>
      </c>
      <c r="AC685">
        <v>165827</v>
      </c>
      <c r="AD685">
        <v>149295</v>
      </c>
      <c r="AE685">
        <v>135980</v>
      </c>
      <c r="AF685">
        <v>882264</v>
      </c>
      <c r="AG685">
        <v>812092</v>
      </c>
      <c r="AH685">
        <v>1415810</v>
      </c>
      <c r="AI685">
        <v>95705.5</v>
      </c>
      <c r="AJ685">
        <v>87841.1</v>
      </c>
      <c r="AK685">
        <v>153670</v>
      </c>
      <c r="AL685">
        <v>2016560</v>
      </c>
      <c r="AM685">
        <v>2683190</v>
      </c>
      <c r="AN685">
        <v>2119600</v>
      </c>
      <c r="AO685">
        <v>136767</v>
      </c>
      <c r="AP685">
        <v>216694</v>
      </c>
      <c r="AQ685">
        <v>244669</v>
      </c>
    </row>
    <row r="686" spans="1:43">
      <c r="A686">
        <v>1029</v>
      </c>
      <c r="B686" t="s">
        <v>2099</v>
      </c>
      <c r="C686" t="s">
        <v>2100</v>
      </c>
      <c r="D686">
        <v>1.8570100000000001E-3</v>
      </c>
      <c r="E686">
        <v>7</v>
      </c>
      <c r="F686">
        <v>7</v>
      </c>
      <c r="G686">
        <v>0</v>
      </c>
      <c r="H686">
        <v>275100</v>
      </c>
      <c r="I686">
        <v>222756</v>
      </c>
      <c r="J686">
        <v>277720</v>
      </c>
      <c r="K686">
        <v>233487</v>
      </c>
      <c r="L686">
        <v>245495</v>
      </c>
      <c r="M686">
        <v>301358</v>
      </c>
      <c r="N686">
        <v>269616</v>
      </c>
      <c r="O686">
        <v>308496</v>
      </c>
      <c r="P686">
        <v>399466</v>
      </c>
      <c r="Q686">
        <v>169506</v>
      </c>
      <c r="R686">
        <v>318607</v>
      </c>
      <c r="S686">
        <v>293607</v>
      </c>
      <c r="T686">
        <v>276577</v>
      </c>
      <c r="U686">
        <v>340323</v>
      </c>
      <c r="V686">
        <v>397250</v>
      </c>
      <c r="W686">
        <v>128384</v>
      </c>
      <c r="X686">
        <v>169186</v>
      </c>
      <c r="Y686">
        <v>202846</v>
      </c>
      <c r="Z686">
        <v>490096</v>
      </c>
      <c r="AA686">
        <v>435398</v>
      </c>
      <c r="AB686">
        <v>522301</v>
      </c>
      <c r="AC686">
        <v>237303</v>
      </c>
      <c r="AD686">
        <v>239390</v>
      </c>
      <c r="AE686">
        <v>309017</v>
      </c>
      <c r="AF686">
        <v>262443</v>
      </c>
      <c r="AG686">
        <v>281760</v>
      </c>
      <c r="AH686">
        <v>285498</v>
      </c>
      <c r="AI686">
        <v>198541</v>
      </c>
      <c r="AJ686">
        <v>266490</v>
      </c>
      <c r="AK686">
        <v>285687</v>
      </c>
      <c r="AL686">
        <v>266276</v>
      </c>
      <c r="AM686">
        <v>391059</v>
      </c>
      <c r="AN686">
        <v>287786</v>
      </c>
      <c r="AO686">
        <v>163572</v>
      </c>
      <c r="AP686">
        <v>281301</v>
      </c>
      <c r="AQ686">
        <v>218277</v>
      </c>
    </row>
    <row r="687" spans="1:43">
      <c r="A687">
        <v>1042</v>
      </c>
      <c r="B687" t="s">
        <v>2125</v>
      </c>
      <c r="C687" t="s">
        <v>2126</v>
      </c>
      <c r="D687">
        <v>1.49701E-3</v>
      </c>
      <c r="E687">
        <v>7</v>
      </c>
      <c r="F687">
        <v>7</v>
      </c>
      <c r="G687">
        <v>0</v>
      </c>
      <c r="H687">
        <v>504706</v>
      </c>
      <c r="I687">
        <v>416574</v>
      </c>
      <c r="J687">
        <v>442795</v>
      </c>
      <c r="K687">
        <v>652253</v>
      </c>
      <c r="L687">
        <v>580434</v>
      </c>
      <c r="M687">
        <v>676822</v>
      </c>
      <c r="N687">
        <v>350434</v>
      </c>
      <c r="O687">
        <v>291431</v>
      </c>
      <c r="P687">
        <v>298687</v>
      </c>
      <c r="Q687">
        <v>181088</v>
      </c>
      <c r="R687">
        <v>143324</v>
      </c>
      <c r="S687">
        <v>189563</v>
      </c>
      <c r="T687">
        <v>417954</v>
      </c>
      <c r="U687">
        <v>499480</v>
      </c>
      <c r="V687">
        <v>410943</v>
      </c>
      <c r="W687">
        <v>170731</v>
      </c>
      <c r="X687">
        <v>174265</v>
      </c>
      <c r="Y687">
        <v>105459</v>
      </c>
      <c r="Z687">
        <v>976416</v>
      </c>
      <c r="AA687">
        <v>902283</v>
      </c>
      <c r="AB687">
        <v>1056230</v>
      </c>
      <c r="AC687">
        <v>657300</v>
      </c>
      <c r="AD687">
        <v>539747</v>
      </c>
      <c r="AE687">
        <v>730213</v>
      </c>
      <c r="AF687">
        <v>299118</v>
      </c>
      <c r="AG687">
        <v>267489</v>
      </c>
      <c r="AH687">
        <v>343579</v>
      </c>
      <c r="AI687">
        <v>371489</v>
      </c>
      <c r="AJ687">
        <v>344115</v>
      </c>
      <c r="AK687">
        <v>386436</v>
      </c>
      <c r="AL687">
        <v>698430</v>
      </c>
      <c r="AM687">
        <v>849028</v>
      </c>
      <c r="AN687">
        <v>624731</v>
      </c>
      <c r="AO687">
        <v>360988</v>
      </c>
      <c r="AP687">
        <v>563378</v>
      </c>
      <c r="AQ687">
        <v>499618</v>
      </c>
    </row>
    <row r="688" spans="1:43">
      <c r="A688">
        <v>1096</v>
      </c>
      <c r="B688" t="s">
        <v>2233</v>
      </c>
      <c r="C688" t="s">
        <v>2234</v>
      </c>
      <c r="D688">
        <v>7.7177499999999998E-3</v>
      </c>
      <c r="E688">
        <v>7</v>
      </c>
      <c r="F688">
        <v>6</v>
      </c>
      <c r="G688">
        <v>1</v>
      </c>
      <c r="H688">
        <v>25607.200000000001</v>
      </c>
      <c r="I688">
        <v>22753.7</v>
      </c>
      <c r="J688">
        <v>28791.7</v>
      </c>
      <c r="K688">
        <v>39875.5</v>
      </c>
      <c r="L688">
        <v>25627.599999999999</v>
      </c>
      <c r="M688">
        <v>31439</v>
      </c>
      <c r="N688">
        <v>59851.9</v>
      </c>
      <c r="O688">
        <v>100649</v>
      </c>
      <c r="P688">
        <v>103693</v>
      </c>
      <c r="Q688">
        <v>0</v>
      </c>
      <c r="R688">
        <v>0</v>
      </c>
      <c r="S688">
        <v>0</v>
      </c>
      <c r="T688">
        <v>60352.6</v>
      </c>
      <c r="U688">
        <v>71491.199999999997</v>
      </c>
      <c r="V688">
        <v>70123.899999999994</v>
      </c>
      <c r="W688">
        <v>25394.7</v>
      </c>
      <c r="X688">
        <v>11045.6</v>
      </c>
      <c r="Y688">
        <v>58651.6</v>
      </c>
      <c r="Z688">
        <v>149035</v>
      </c>
      <c r="AA688">
        <v>203727</v>
      </c>
      <c r="AB688">
        <v>147170</v>
      </c>
      <c r="AC688">
        <v>128040</v>
      </c>
      <c r="AD688">
        <v>85760.8</v>
      </c>
      <c r="AE688">
        <v>93567.1</v>
      </c>
      <c r="AF688">
        <v>76591.100000000006</v>
      </c>
      <c r="AG688">
        <v>122993</v>
      </c>
      <c r="AH688">
        <v>144723</v>
      </c>
      <c r="AI688">
        <v>47040.3</v>
      </c>
      <c r="AJ688">
        <v>41776.6</v>
      </c>
      <c r="AK688">
        <v>65414.7</v>
      </c>
      <c r="AL688">
        <v>89604.7</v>
      </c>
      <c r="AM688">
        <v>139672</v>
      </c>
      <c r="AN688">
        <v>115105</v>
      </c>
      <c r="AO688">
        <v>23539.200000000001</v>
      </c>
      <c r="AP688">
        <v>29742</v>
      </c>
      <c r="AQ688">
        <v>46783.5</v>
      </c>
    </row>
    <row r="689" spans="1:43">
      <c r="A689">
        <v>1099</v>
      </c>
      <c r="B689" t="s">
        <v>2239</v>
      </c>
      <c r="C689" t="s">
        <v>2240</v>
      </c>
      <c r="D689">
        <v>7.1633199999999997E-4</v>
      </c>
      <c r="E689">
        <v>7</v>
      </c>
      <c r="F689">
        <v>7</v>
      </c>
      <c r="G689">
        <v>0</v>
      </c>
      <c r="H689">
        <v>97958.399999999994</v>
      </c>
      <c r="I689">
        <v>81906.5</v>
      </c>
      <c r="J689">
        <v>108282</v>
      </c>
      <c r="K689">
        <v>105060</v>
      </c>
      <c r="L689">
        <v>48407.1</v>
      </c>
      <c r="M689">
        <v>120162</v>
      </c>
      <c r="N689">
        <v>159961</v>
      </c>
      <c r="O689">
        <v>127879</v>
      </c>
      <c r="P689">
        <v>106753</v>
      </c>
      <c r="Q689">
        <v>42568.5</v>
      </c>
      <c r="R689">
        <v>77625.8</v>
      </c>
      <c r="S689">
        <v>82995.100000000006</v>
      </c>
      <c r="T689">
        <v>160908</v>
      </c>
      <c r="U689">
        <v>128515</v>
      </c>
      <c r="V689">
        <v>160106</v>
      </c>
      <c r="W689">
        <v>25940</v>
      </c>
      <c r="X689">
        <v>46627.3</v>
      </c>
      <c r="Y689">
        <v>39415</v>
      </c>
      <c r="Z689">
        <v>183026</v>
      </c>
      <c r="AA689">
        <v>227138</v>
      </c>
      <c r="AB689">
        <v>193655</v>
      </c>
      <c r="AC689">
        <v>98174</v>
      </c>
      <c r="AD689">
        <v>115022</v>
      </c>
      <c r="AE689">
        <v>119935</v>
      </c>
      <c r="AF689">
        <v>69435.7</v>
      </c>
      <c r="AG689">
        <v>41047.1</v>
      </c>
      <c r="AH689">
        <v>96510.399999999994</v>
      </c>
      <c r="AI689">
        <v>76601.399999999994</v>
      </c>
      <c r="AJ689">
        <v>55369.9</v>
      </c>
      <c r="AK689">
        <v>76581.3</v>
      </c>
      <c r="AL689">
        <v>139986</v>
      </c>
      <c r="AM689">
        <v>203728</v>
      </c>
      <c r="AN689">
        <v>140263</v>
      </c>
      <c r="AO689">
        <v>60253.3</v>
      </c>
      <c r="AP689">
        <v>127382</v>
      </c>
      <c r="AQ689">
        <v>106055</v>
      </c>
    </row>
    <row r="690" spans="1:43">
      <c r="A690">
        <v>1188</v>
      </c>
      <c r="B690" t="s">
        <v>2417</v>
      </c>
      <c r="C690" t="s">
        <v>2418</v>
      </c>
      <c r="D690">
        <v>7.1633199999999997E-4</v>
      </c>
      <c r="E690">
        <v>7</v>
      </c>
      <c r="F690">
        <v>7</v>
      </c>
      <c r="G690">
        <v>0</v>
      </c>
      <c r="H690">
        <v>172829</v>
      </c>
      <c r="I690">
        <v>237029</v>
      </c>
      <c r="J690">
        <v>257131</v>
      </c>
      <c r="K690">
        <v>330676</v>
      </c>
      <c r="L690">
        <v>383129</v>
      </c>
      <c r="M690">
        <v>408888</v>
      </c>
      <c r="N690">
        <v>640578</v>
      </c>
      <c r="O690">
        <v>653783</v>
      </c>
      <c r="P690">
        <v>741588</v>
      </c>
      <c r="Q690">
        <v>538183</v>
      </c>
      <c r="R690">
        <v>578910</v>
      </c>
      <c r="S690">
        <v>631654</v>
      </c>
      <c r="T690">
        <v>276532</v>
      </c>
      <c r="U690">
        <v>402158</v>
      </c>
      <c r="V690">
        <v>313672</v>
      </c>
      <c r="W690">
        <v>243291</v>
      </c>
      <c r="X690">
        <v>205243</v>
      </c>
      <c r="Y690">
        <v>238389</v>
      </c>
      <c r="Z690">
        <v>790395</v>
      </c>
      <c r="AA690">
        <v>703780</v>
      </c>
      <c r="AB690">
        <v>848748</v>
      </c>
      <c r="AC690">
        <v>696169</v>
      </c>
      <c r="AD690">
        <v>575024</v>
      </c>
      <c r="AE690">
        <v>699325</v>
      </c>
      <c r="AF690">
        <v>402156</v>
      </c>
      <c r="AG690">
        <v>447456</v>
      </c>
      <c r="AH690">
        <v>517127</v>
      </c>
      <c r="AI690">
        <v>670536</v>
      </c>
      <c r="AJ690">
        <v>695488</v>
      </c>
      <c r="AK690">
        <v>763991</v>
      </c>
      <c r="AL690">
        <v>278599</v>
      </c>
      <c r="AM690">
        <v>339085</v>
      </c>
      <c r="AN690">
        <v>335140</v>
      </c>
      <c r="AO690">
        <v>238101</v>
      </c>
      <c r="AP690">
        <v>372739</v>
      </c>
      <c r="AQ690">
        <v>302156</v>
      </c>
    </row>
    <row r="691" spans="1:43">
      <c r="A691">
        <v>1214</v>
      </c>
      <c r="B691" t="s">
        <v>2469</v>
      </c>
      <c r="C691" t="s">
        <v>2470</v>
      </c>
      <c r="D691">
        <v>1.42315E-3</v>
      </c>
      <c r="E691">
        <v>7</v>
      </c>
      <c r="F691">
        <v>7</v>
      </c>
      <c r="G691">
        <v>0</v>
      </c>
      <c r="H691">
        <v>220532</v>
      </c>
      <c r="I691">
        <v>167546</v>
      </c>
      <c r="J691">
        <v>251091</v>
      </c>
      <c r="K691">
        <v>283336</v>
      </c>
      <c r="L691">
        <v>253805</v>
      </c>
      <c r="M691">
        <v>246690</v>
      </c>
      <c r="N691">
        <v>257819</v>
      </c>
      <c r="O691">
        <v>271970</v>
      </c>
      <c r="P691">
        <v>340259</v>
      </c>
      <c r="Q691">
        <v>148134</v>
      </c>
      <c r="R691">
        <v>151163</v>
      </c>
      <c r="S691">
        <v>202434</v>
      </c>
      <c r="T691">
        <v>268658</v>
      </c>
      <c r="U691">
        <v>271764</v>
      </c>
      <c r="V691">
        <v>328682</v>
      </c>
      <c r="W691">
        <v>127078</v>
      </c>
      <c r="X691">
        <v>77459.600000000006</v>
      </c>
      <c r="Y691">
        <v>143949</v>
      </c>
      <c r="Z691">
        <v>303419</v>
      </c>
      <c r="AA691">
        <v>407911</v>
      </c>
      <c r="AB691">
        <v>400062</v>
      </c>
      <c r="AC691">
        <v>136160</v>
      </c>
      <c r="AD691">
        <v>181474</v>
      </c>
      <c r="AE691">
        <v>219591</v>
      </c>
      <c r="AF691">
        <v>105094</v>
      </c>
      <c r="AG691">
        <v>115390</v>
      </c>
      <c r="AH691">
        <v>200206</v>
      </c>
      <c r="AI691">
        <v>76446.5</v>
      </c>
      <c r="AJ691">
        <v>96777.2</v>
      </c>
      <c r="AK691">
        <v>129049</v>
      </c>
      <c r="AL691">
        <v>229217</v>
      </c>
      <c r="AM691">
        <v>388200</v>
      </c>
      <c r="AN691">
        <v>253251</v>
      </c>
      <c r="AO691">
        <v>250902</v>
      </c>
      <c r="AP691">
        <v>312507</v>
      </c>
      <c r="AQ691">
        <v>382845</v>
      </c>
    </row>
    <row r="692" spans="1:43">
      <c r="A692">
        <v>1335</v>
      </c>
      <c r="B692" t="s">
        <v>2711</v>
      </c>
      <c r="C692" t="s">
        <v>2712</v>
      </c>
      <c r="D692">
        <v>7.1633199999999997E-4</v>
      </c>
      <c r="E692">
        <v>7</v>
      </c>
      <c r="F692">
        <v>6</v>
      </c>
      <c r="G692">
        <v>1</v>
      </c>
      <c r="H692">
        <v>2536670</v>
      </c>
      <c r="I692">
        <v>1908690</v>
      </c>
      <c r="J692">
        <v>2285970</v>
      </c>
      <c r="K692">
        <v>2407300</v>
      </c>
      <c r="L692">
        <v>2227410</v>
      </c>
      <c r="M692">
        <v>2108440</v>
      </c>
      <c r="N692">
        <v>2484100</v>
      </c>
      <c r="O692">
        <v>2204740</v>
      </c>
      <c r="P692">
        <v>2053230</v>
      </c>
      <c r="Q692">
        <v>1916830</v>
      </c>
      <c r="R692">
        <v>1607110</v>
      </c>
      <c r="S692">
        <v>2019140</v>
      </c>
      <c r="T692">
        <v>1676090</v>
      </c>
      <c r="U692">
        <v>1692880</v>
      </c>
      <c r="V692">
        <v>2066740</v>
      </c>
      <c r="W692">
        <v>1316990</v>
      </c>
      <c r="X692">
        <v>1394480</v>
      </c>
      <c r="Y692">
        <v>1581520</v>
      </c>
      <c r="Z692">
        <v>3586930</v>
      </c>
      <c r="AA692">
        <v>3275890</v>
      </c>
      <c r="AB692">
        <v>3445650</v>
      </c>
      <c r="AC692">
        <v>2391640</v>
      </c>
      <c r="AD692">
        <v>1800710</v>
      </c>
      <c r="AE692">
        <v>2080510</v>
      </c>
      <c r="AF692">
        <v>1536680</v>
      </c>
      <c r="AG692">
        <v>1627450</v>
      </c>
      <c r="AH692">
        <v>1845520</v>
      </c>
      <c r="AI692">
        <v>1684380</v>
      </c>
      <c r="AJ692">
        <v>1440050</v>
      </c>
      <c r="AK692">
        <v>1606570</v>
      </c>
      <c r="AL692">
        <v>2792080</v>
      </c>
      <c r="AM692">
        <v>2895170</v>
      </c>
      <c r="AN692">
        <v>1980030</v>
      </c>
      <c r="AO692">
        <v>2926150</v>
      </c>
      <c r="AP692">
        <v>3413030</v>
      </c>
      <c r="AQ692">
        <v>2993980</v>
      </c>
    </row>
    <row r="693" spans="1:43">
      <c r="A693">
        <v>1339</v>
      </c>
      <c r="B693" t="s">
        <v>2719</v>
      </c>
      <c r="C693" t="s">
        <v>2720</v>
      </c>
      <c r="D693">
        <v>7.1633199999999997E-4</v>
      </c>
      <c r="E693">
        <v>7</v>
      </c>
      <c r="F693">
        <v>7</v>
      </c>
      <c r="G693">
        <v>0</v>
      </c>
      <c r="H693">
        <v>526932</v>
      </c>
      <c r="I693">
        <v>439393</v>
      </c>
      <c r="J693">
        <v>411705</v>
      </c>
      <c r="K693">
        <v>717972</v>
      </c>
      <c r="L693">
        <v>559876</v>
      </c>
      <c r="M693">
        <v>645062</v>
      </c>
      <c r="N693">
        <v>558248</v>
      </c>
      <c r="O693">
        <v>630681</v>
      </c>
      <c r="P693">
        <v>606346</v>
      </c>
      <c r="Q693">
        <v>221771</v>
      </c>
      <c r="R693">
        <v>252594</v>
      </c>
      <c r="S693">
        <v>276856</v>
      </c>
      <c r="T693">
        <v>560128</v>
      </c>
      <c r="U693">
        <v>535954</v>
      </c>
      <c r="V693">
        <v>676604</v>
      </c>
      <c r="W693">
        <v>93633.3</v>
      </c>
      <c r="X693">
        <v>86682.3</v>
      </c>
      <c r="Y693">
        <v>104474</v>
      </c>
      <c r="Z693">
        <v>775653</v>
      </c>
      <c r="AA693">
        <v>717676</v>
      </c>
      <c r="AB693">
        <v>832328</v>
      </c>
      <c r="AC693">
        <v>543919</v>
      </c>
      <c r="AD693">
        <v>546073</v>
      </c>
      <c r="AE693">
        <v>619724</v>
      </c>
      <c r="AF693">
        <v>312542</v>
      </c>
      <c r="AG693">
        <v>265109</v>
      </c>
      <c r="AH693">
        <v>433000</v>
      </c>
      <c r="AI693">
        <v>212771</v>
      </c>
      <c r="AJ693">
        <v>190046</v>
      </c>
      <c r="AK693">
        <v>235298</v>
      </c>
      <c r="AL693">
        <v>649732</v>
      </c>
      <c r="AM693">
        <v>754065</v>
      </c>
      <c r="AN693">
        <v>649308</v>
      </c>
      <c r="AO693">
        <v>129494</v>
      </c>
      <c r="AP693">
        <v>300811</v>
      </c>
      <c r="AQ693">
        <v>220929</v>
      </c>
    </row>
    <row r="694" spans="1:43">
      <c r="A694">
        <v>1425</v>
      </c>
      <c r="B694" t="s">
        <v>2891</v>
      </c>
      <c r="C694" t="s">
        <v>2892</v>
      </c>
      <c r="D694">
        <v>7.1633199999999997E-4</v>
      </c>
      <c r="E694">
        <v>7</v>
      </c>
      <c r="F694">
        <v>7</v>
      </c>
      <c r="G694">
        <v>0</v>
      </c>
      <c r="H694">
        <v>562513</v>
      </c>
      <c r="I694">
        <v>565532</v>
      </c>
      <c r="J694">
        <v>593606</v>
      </c>
      <c r="K694">
        <v>1045340</v>
      </c>
      <c r="L694">
        <v>1001520</v>
      </c>
      <c r="M694">
        <v>1085630</v>
      </c>
      <c r="N694">
        <v>1254210</v>
      </c>
      <c r="O694">
        <v>1267370</v>
      </c>
      <c r="P694">
        <v>1434800</v>
      </c>
      <c r="Q694">
        <v>898196</v>
      </c>
      <c r="R694">
        <v>1215220</v>
      </c>
      <c r="S694">
        <v>1092330</v>
      </c>
      <c r="T694">
        <v>690042</v>
      </c>
      <c r="U694">
        <v>992080</v>
      </c>
      <c r="V694">
        <v>856654</v>
      </c>
      <c r="W694">
        <v>717719</v>
      </c>
      <c r="X694">
        <v>826262</v>
      </c>
      <c r="Y694">
        <v>788346</v>
      </c>
      <c r="Z694">
        <v>1741460</v>
      </c>
      <c r="AA694">
        <v>1731820</v>
      </c>
      <c r="AB694">
        <v>1720310</v>
      </c>
      <c r="AC694">
        <v>2042820</v>
      </c>
      <c r="AD694">
        <v>1946040</v>
      </c>
      <c r="AE694">
        <v>1995010</v>
      </c>
      <c r="AF694">
        <v>1197950</v>
      </c>
      <c r="AG694">
        <v>1427740</v>
      </c>
      <c r="AH694">
        <v>1631510</v>
      </c>
      <c r="AI694">
        <v>825300</v>
      </c>
      <c r="AJ694">
        <v>981448</v>
      </c>
      <c r="AK694">
        <v>1060270</v>
      </c>
      <c r="AL694">
        <v>1066500</v>
      </c>
      <c r="AM694">
        <v>1332000</v>
      </c>
      <c r="AN694">
        <v>1088760</v>
      </c>
      <c r="AO694">
        <v>606546</v>
      </c>
      <c r="AP694">
        <v>986526</v>
      </c>
      <c r="AQ694">
        <v>1049460</v>
      </c>
    </row>
    <row r="695" spans="1:43">
      <c r="A695">
        <v>1446</v>
      </c>
      <c r="B695" t="s">
        <v>2933</v>
      </c>
      <c r="C695" t="s">
        <v>2934</v>
      </c>
      <c r="D695">
        <v>9.1972700000000004E-2</v>
      </c>
      <c r="E695">
        <v>7</v>
      </c>
      <c r="F695">
        <v>7</v>
      </c>
      <c r="G695">
        <v>0</v>
      </c>
      <c r="H695">
        <v>81455.100000000006</v>
      </c>
      <c r="I695">
        <v>0</v>
      </c>
      <c r="J695">
        <v>0</v>
      </c>
      <c r="K695">
        <v>235781</v>
      </c>
      <c r="L695">
        <v>186880</v>
      </c>
      <c r="M695">
        <v>227939</v>
      </c>
      <c r="N695">
        <v>316424</v>
      </c>
      <c r="O695">
        <v>26676.9</v>
      </c>
      <c r="P695">
        <v>333242</v>
      </c>
      <c r="Q695">
        <v>227440</v>
      </c>
      <c r="R695">
        <v>198953</v>
      </c>
      <c r="S695">
        <v>282380</v>
      </c>
      <c r="T695">
        <v>84061.8</v>
      </c>
      <c r="U695">
        <v>91092.1</v>
      </c>
      <c r="V695">
        <v>77325.3</v>
      </c>
      <c r="W695">
        <v>0</v>
      </c>
      <c r="X695">
        <v>0</v>
      </c>
      <c r="Y695">
        <v>0</v>
      </c>
      <c r="Z695">
        <v>291817</v>
      </c>
      <c r="AA695">
        <v>343570</v>
      </c>
      <c r="AB695">
        <v>405968</v>
      </c>
      <c r="AC695">
        <v>188676</v>
      </c>
      <c r="AD695">
        <v>156229</v>
      </c>
      <c r="AE695">
        <v>166156</v>
      </c>
      <c r="AF695">
        <v>334165</v>
      </c>
      <c r="AG695">
        <v>283283</v>
      </c>
      <c r="AH695">
        <v>277904</v>
      </c>
      <c r="AI695">
        <v>191565</v>
      </c>
      <c r="AJ695">
        <v>192875</v>
      </c>
      <c r="AK695">
        <v>142149</v>
      </c>
      <c r="AL695">
        <v>299693</v>
      </c>
      <c r="AM695">
        <v>652950</v>
      </c>
      <c r="AN695">
        <v>354632</v>
      </c>
      <c r="AO695">
        <v>100868</v>
      </c>
      <c r="AP695">
        <v>196125</v>
      </c>
      <c r="AQ695">
        <v>223340</v>
      </c>
    </row>
    <row r="696" spans="1:43">
      <c r="A696">
        <v>1490</v>
      </c>
      <c r="B696" t="s">
        <v>3021</v>
      </c>
      <c r="C696" t="s">
        <v>3022</v>
      </c>
      <c r="D696">
        <v>7.1633199999999997E-4</v>
      </c>
      <c r="E696">
        <v>7</v>
      </c>
      <c r="F696">
        <v>7</v>
      </c>
      <c r="G696">
        <v>0</v>
      </c>
      <c r="H696">
        <v>139323</v>
      </c>
      <c r="I696">
        <v>119102</v>
      </c>
      <c r="J696">
        <v>121588</v>
      </c>
      <c r="K696">
        <v>85967.5</v>
      </c>
      <c r="L696">
        <v>84894.6</v>
      </c>
      <c r="M696">
        <v>76778</v>
      </c>
      <c r="N696">
        <v>157440</v>
      </c>
      <c r="O696">
        <v>166271</v>
      </c>
      <c r="P696">
        <v>127539</v>
      </c>
      <c r="Q696">
        <v>52065.5</v>
      </c>
      <c r="R696">
        <v>62379.1</v>
      </c>
      <c r="S696">
        <v>77239.5</v>
      </c>
      <c r="T696">
        <v>139154</v>
      </c>
      <c r="U696">
        <v>172858</v>
      </c>
      <c r="V696">
        <v>173616</v>
      </c>
      <c r="W696">
        <v>43246.2</v>
      </c>
      <c r="X696">
        <v>54722.6</v>
      </c>
      <c r="Y696">
        <v>44094.1</v>
      </c>
      <c r="Z696">
        <v>314230</v>
      </c>
      <c r="AA696">
        <v>303266</v>
      </c>
      <c r="AB696">
        <v>352529</v>
      </c>
      <c r="AC696">
        <v>197785</v>
      </c>
      <c r="AD696">
        <v>195335</v>
      </c>
      <c r="AE696">
        <v>176759</v>
      </c>
      <c r="AF696">
        <v>241043</v>
      </c>
      <c r="AG696">
        <v>241798</v>
      </c>
      <c r="AH696">
        <v>141390</v>
      </c>
      <c r="AI696">
        <v>164832</v>
      </c>
      <c r="AJ696">
        <v>198258</v>
      </c>
      <c r="AK696">
        <v>222422</v>
      </c>
      <c r="AL696">
        <v>277578</v>
      </c>
      <c r="AM696">
        <v>383436</v>
      </c>
      <c r="AN696">
        <v>274156</v>
      </c>
      <c r="AO696">
        <v>91167.3</v>
      </c>
      <c r="AP696">
        <v>129740</v>
      </c>
      <c r="AQ696">
        <v>137637</v>
      </c>
    </row>
    <row r="697" spans="1:43">
      <c r="A697">
        <v>1503</v>
      </c>
      <c r="B697" t="s">
        <v>3047</v>
      </c>
      <c r="C697" t="s">
        <v>3048</v>
      </c>
      <c r="D697">
        <v>7.1633199999999997E-4</v>
      </c>
      <c r="E697">
        <v>7</v>
      </c>
      <c r="F697">
        <v>7</v>
      </c>
      <c r="G697">
        <v>0</v>
      </c>
      <c r="H697">
        <v>117248</v>
      </c>
      <c r="I697">
        <v>105729</v>
      </c>
      <c r="J697">
        <v>120074</v>
      </c>
      <c r="K697">
        <v>76350.3</v>
      </c>
      <c r="L697">
        <v>70265.600000000006</v>
      </c>
      <c r="M697">
        <v>91570.8</v>
      </c>
      <c r="N697">
        <v>140090</v>
      </c>
      <c r="O697">
        <v>155472</v>
      </c>
      <c r="P697">
        <v>130604</v>
      </c>
      <c r="Q697">
        <v>67272.5</v>
      </c>
      <c r="R697">
        <v>80455.100000000006</v>
      </c>
      <c r="S697">
        <v>85041.600000000006</v>
      </c>
      <c r="T697">
        <v>164726</v>
      </c>
      <c r="U697">
        <v>159388</v>
      </c>
      <c r="V697">
        <v>202966</v>
      </c>
      <c r="W697">
        <v>61808.5</v>
      </c>
      <c r="X697">
        <v>64235.8</v>
      </c>
      <c r="Y697">
        <v>76988.100000000006</v>
      </c>
      <c r="Z697">
        <v>128734</v>
      </c>
      <c r="AA697">
        <v>134286</v>
      </c>
      <c r="AB697">
        <v>140966</v>
      </c>
      <c r="AC697">
        <v>68311.3</v>
      </c>
      <c r="AD697">
        <v>77948.5</v>
      </c>
      <c r="AE697">
        <v>102564</v>
      </c>
      <c r="AF697">
        <v>103715</v>
      </c>
      <c r="AG697">
        <v>133751</v>
      </c>
      <c r="AH697">
        <v>139129</v>
      </c>
      <c r="AI697">
        <v>80510</v>
      </c>
      <c r="AJ697">
        <v>84611.199999999997</v>
      </c>
      <c r="AK697">
        <v>96000</v>
      </c>
      <c r="AL697">
        <v>86782.6</v>
      </c>
      <c r="AM697">
        <v>145546</v>
      </c>
      <c r="AN697">
        <v>99651.9</v>
      </c>
      <c r="AO697">
        <v>44270.6</v>
      </c>
      <c r="AP697">
        <v>64720.9</v>
      </c>
      <c r="AQ697">
        <v>70437.100000000006</v>
      </c>
    </row>
    <row r="698" spans="1:43">
      <c r="A698">
        <v>1508</v>
      </c>
      <c r="B698" t="s">
        <v>3057</v>
      </c>
      <c r="C698" t="s">
        <v>3058</v>
      </c>
      <c r="D698">
        <v>7.1633199999999997E-4</v>
      </c>
      <c r="E698">
        <v>7</v>
      </c>
      <c r="F698">
        <v>5</v>
      </c>
      <c r="G698">
        <v>2</v>
      </c>
      <c r="H698">
        <v>86470.9</v>
      </c>
      <c r="I698">
        <v>81003.600000000006</v>
      </c>
      <c r="J698">
        <v>70271.5</v>
      </c>
      <c r="K698">
        <v>60704.3</v>
      </c>
      <c r="L698">
        <v>55340.5</v>
      </c>
      <c r="M698">
        <v>68906.8</v>
      </c>
      <c r="N698">
        <v>100005</v>
      </c>
      <c r="O698">
        <v>108138</v>
      </c>
      <c r="P698">
        <v>72147.100000000006</v>
      </c>
      <c r="Q698">
        <v>56571.3</v>
      </c>
      <c r="R698">
        <v>34591.1</v>
      </c>
      <c r="S698">
        <v>41591.4</v>
      </c>
      <c r="T698">
        <v>97746.5</v>
      </c>
      <c r="U698">
        <v>139338</v>
      </c>
      <c r="V698">
        <v>136093</v>
      </c>
      <c r="W698">
        <v>35934.699999999997</v>
      </c>
      <c r="X698">
        <v>30114.5</v>
      </c>
      <c r="Y698">
        <v>23789.4</v>
      </c>
      <c r="Z698">
        <v>185624</v>
      </c>
      <c r="AA698">
        <v>197272</v>
      </c>
      <c r="AB698">
        <v>249925</v>
      </c>
      <c r="AC698">
        <v>75615.3</v>
      </c>
      <c r="AD698">
        <v>62389.7</v>
      </c>
      <c r="AE698">
        <v>79106.899999999994</v>
      </c>
      <c r="AF698">
        <v>98535.5</v>
      </c>
      <c r="AG698">
        <v>84407.4</v>
      </c>
      <c r="AH698">
        <v>106252</v>
      </c>
      <c r="AI698">
        <v>61834.7</v>
      </c>
      <c r="AJ698">
        <v>50998.7</v>
      </c>
      <c r="AK698">
        <v>66407.399999999994</v>
      </c>
      <c r="AL698">
        <v>122659</v>
      </c>
      <c r="AM698">
        <v>178526</v>
      </c>
      <c r="AN698">
        <v>159126</v>
      </c>
      <c r="AO698">
        <v>32011.4</v>
      </c>
      <c r="AP698">
        <v>68705.7</v>
      </c>
      <c r="AQ698">
        <v>49380.3</v>
      </c>
    </row>
    <row r="699" spans="1:43">
      <c r="A699">
        <v>1541</v>
      </c>
      <c r="B699" t="s">
        <v>3123</v>
      </c>
      <c r="C699" t="s">
        <v>3124</v>
      </c>
      <c r="D699">
        <v>7.1633199999999997E-4</v>
      </c>
      <c r="E699">
        <v>7</v>
      </c>
      <c r="F699">
        <v>6</v>
      </c>
      <c r="G699">
        <v>1</v>
      </c>
      <c r="H699">
        <v>1530150</v>
      </c>
      <c r="I699">
        <v>1323150</v>
      </c>
      <c r="J699">
        <v>1212300</v>
      </c>
      <c r="K699">
        <v>1932720</v>
      </c>
      <c r="L699">
        <v>1807730</v>
      </c>
      <c r="M699">
        <v>1933590</v>
      </c>
      <c r="N699">
        <v>1993320</v>
      </c>
      <c r="O699">
        <v>2196960</v>
      </c>
      <c r="P699">
        <v>2422790</v>
      </c>
      <c r="Q699">
        <v>1213950</v>
      </c>
      <c r="R699">
        <v>1178000</v>
      </c>
      <c r="S699">
        <v>1222890</v>
      </c>
      <c r="T699">
        <v>1871250</v>
      </c>
      <c r="U699">
        <v>2244360</v>
      </c>
      <c r="V699">
        <v>1881350</v>
      </c>
      <c r="W699">
        <v>937698</v>
      </c>
      <c r="X699">
        <v>923384</v>
      </c>
      <c r="Y699">
        <v>805191</v>
      </c>
      <c r="Z699">
        <v>1850530</v>
      </c>
      <c r="AA699">
        <v>1882900</v>
      </c>
      <c r="AB699">
        <v>1867600</v>
      </c>
      <c r="AC699">
        <v>1651250</v>
      </c>
      <c r="AD699">
        <v>1821950</v>
      </c>
      <c r="AE699">
        <v>1913220</v>
      </c>
      <c r="AF699">
        <v>1680900</v>
      </c>
      <c r="AG699">
        <v>1718230</v>
      </c>
      <c r="AH699">
        <v>1657260</v>
      </c>
      <c r="AI699">
        <v>1250050</v>
      </c>
      <c r="AJ699">
        <v>1250560</v>
      </c>
      <c r="AK699">
        <v>1245130</v>
      </c>
      <c r="AL699">
        <v>2537730</v>
      </c>
      <c r="AM699">
        <v>3359310</v>
      </c>
      <c r="AN699">
        <v>2388340</v>
      </c>
      <c r="AO699">
        <v>874431</v>
      </c>
      <c r="AP699">
        <v>1138750</v>
      </c>
      <c r="AQ699">
        <v>1075190</v>
      </c>
    </row>
    <row r="700" spans="1:43">
      <c r="A700">
        <v>1550</v>
      </c>
      <c r="B700" t="s">
        <v>3141</v>
      </c>
      <c r="C700" t="s">
        <v>3142</v>
      </c>
      <c r="D700">
        <v>1.49701E-3</v>
      </c>
      <c r="E700">
        <v>7</v>
      </c>
      <c r="F700">
        <v>7</v>
      </c>
      <c r="G700">
        <v>0</v>
      </c>
      <c r="H700">
        <v>421840</v>
      </c>
      <c r="I700">
        <v>421557</v>
      </c>
      <c r="J700">
        <v>323336</v>
      </c>
      <c r="K700">
        <v>540727</v>
      </c>
      <c r="L700">
        <v>429119</v>
      </c>
      <c r="M700">
        <v>470259</v>
      </c>
      <c r="N700">
        <v>497189</v>
      </c>
      <c r="O700">
        <v>554350</v>
      </c>
      <c r="P700">
        <v>393313</v>
      </c>
      <c r="Q700">
        <v>253750</v>
      </c>
      <c r="R700">
        <v>293336</v>
      </c>
      <c r="S700">
        <v>263046</v>
      </c>
      <c r="T700">
        <v>470353</v>
      </c>
      <c r="U700">
        <v>661699</v>
      </c>
      <c r="V700">
        <v>530905</v>
      </c>
      <c r="W700">
        <v>247163</v>
      </c>
      <c r="X700">
        <v>165438</v>
      </c>
      <c r="Y700">
        <v>184222</v>
      </c>
      <c r="Z700">
        <v>972948</v>
      </c>
      <c r="AA700">
        <v>817441</v>
      </c>
      <c r="AB700">
        <v>1041460</v>
      </c>
      <c r="AC700">
        <v>506717</v>
      </c>
      <c r="AD700">
        <v>436215</v>
      </c>
      <c r="AE700">
        <v>546640</v>
      </c>
      <c r="AF700">
        <v>320169</v>
      </c>
      <c r="AG700">
        <v>370345</v>
      </c>
      <c r="AH700">
        <v>403663</v>
      </c>
      <c r="AI700">
        <v>279987</v>
      </c>
      <c r="AJ700">
        <v>401633</v>
      </c>
      <c r="AK700">
        <v>312511</v>
      </c>
      <c r="AL700">
        <v>778541</v>
      </c>
      <c r="AM700">
        <v>966283</v>
      </c>
      <c r="AN700">
        <v>838995</v>
      </c>
      <c r="AO700">
        <v>452161</v>
      </c>
      <c r="AP700">
        <v>628051</v>
      </c>
      <c r="AQ700">
        <v>710554</v>
      </c>
    </row>
    <row r="701" spans="1:43">
      <c r="A701">
        <v>1552</v>
      </c>
      <c r="B701" t="s">
        <v>3145</v>
      </c>
      <c r="C701" t="s">
        <v>3146</v>
      </c>
      <c r="D701">
        <v>4.82315E-3</v>
      </c>
      <c r="E701">
        <v>7</v>
      </c>
      <c r="F701">
        <v>7</v>
      </c>
      <c r="G701">
        <v>0</v>
      </c>
      <c r="H701">
        <v>1222980</v>
      </c>
      <c r="I701">
        <v>1005240</v>
      </c>
      <c r="J701">
        <v>714820</v>
      </c>
      <c r="K701">
        <v>1428730</v>
      </c>
      <c r="L701">
        <v>1258100</v>
      </c>
      <c r="M701">
        <v>1211990</v>
      </c>
      <c r="N701">
        <v>1735810</v>
      </c>
      <c r="O701">
        <v>1419360</v>
      </c>
      <c r="P701">
        <v>1273130</v>
      </c>
      <c r="Q701">
        <v>328482</v>
      </c>
      <c r="R701">
        <v>638698</v>
      </c>
      <c r="S701">
        <v>620971</v>
      </c>
      <c r="T701">
        <v>1574780</v>
      </c>
      <c r="U701">
        <v>1540480</v>
      </c>
      <c r="V701">
        <v>1475780</v>
      </c>
      <c r="W701">
        <v>682499</v>
      </c>
      <c r="X701">
        <v>726854</v>
      </c>
      <c r="Y701">
        <v>154635</v>
      </c>
      <c r="Z701">
        <v>2917760</v>
      </c>
      <c r="AA701">
        <v>2754560</v>
      </c>
      <c r="AB701">
        <v>3135990</v>
      </c>
      <c r="AC701">
        <v>1124710</v>
      </c>
      <c r="AD701">
        <v>691960</v>
      </c>
      <c r="AE701">
        <v>819093</v>
      </c>
      <c r="AF701">
        <v>1200280</v>
      </c>
      <c r="AG701">
        <v>759728</v>
      </c>
      <c r="AH701">
        <v>631653</v>
      </c>
      <c r="AI701">
        <v>734646</v>
      </c>
      <c r="AJ701">
        <v>876940</v>
      </c>
      <c r="AK701">
        <v>587755</v>
      </c>
      <c r="AL701">
        <v>1786740</v>
      </c>
      <c r="AM701">
        <v>2600050</v>
      </c>
      <c r="AN701">
        <v>1563380</v>
      </c>
      <c r="AO701">
        <v>1863280</v>
      </c>
      <c r="AP701">
        <v>2484590</v>
      </c>
      <c r="AQ701">
        <v>2648310</v>
      </c>
    </row>
    <row r="702" spans="1:43">
      <c r="A702">
        <v>1555</v>
      </c>
      <c r="B702" t="s">
        <v>3151</v>
      </c>
      <c r="C702" t="s">
        <v>3152</v>
      </c>
      <c r="D702">
        <v>7.1633199999999997E-4</v>
      </c>
      <c r="E702">
        <v>7</v>
      </c>
      <c r="F702">
        <v>7</v>
      </c>
      <c r="G702">
        <v>0</v>
      </c>
      <c r="H702">
        <v>115936</v>
      </c>
      <c r="I702">
        <v>108585</v>
      </c>
      <c r="J702">
        <v>117559</v>
      </c>
      <c r="K702">
        <v>143977</v>
      </c>
      <c r="L702">
        <v>127143</v>
      </c>
      <c r="M702">
        <v>150403</v>
      </c>
      <c r="N702">
        <v>156810</v>
      </c>
      <c r="O702">
        <v>163021</v>
      </c>
      <c r="P702">
        <v>184718</v>
      </c>
      <c r="Q702">
        <v>93594</v>
      </c>
      <c r="R702">
        <v>90335.2</v>
      </c>
      <c r="S702">
        <v>112543</v>
      </c>
      <c r="T702">
        <v>165594</v>
      </c>
      <c r="U702">
        <v>195600</v>
      </c>
      <c r="V702">
        <v>198361</v>
      </c>
      <c r="W702">
        <v>64976.4</v>
      </c>
      <c r="X702">
        <v>75824</v>
      </c>
      <c r="Y702">
        <v>62278.400000000001</v>
      </c>
      <c r="Z702">
        <v>273857</v>
      </c>
      <c r="AA702">
        <v>295109</v>
      </c>
      <c r="AB702">
        <v>330829</v>
      </c>
      <c r="AC702">
        <v>152078</v>
      </c>
      <c r="AD702">
        <v>140300</v>
      </c>
      <c r="AE702">
        <v>138765</v>
      </c>
      <c r="AF702">
        <v>80749.7</v>
      </c>
      <c r="AG702">
        <v>93917.7</v>
      </c>
      <c r="AH702">
        <v>121860</v>
      </c>
      <c r="AI702">
        <v>97517.5</v>
      </c>
      <c r="AJ702">
        <v>84875.8</v>
      </c>
      <c r="AK702">
        <v>96428.1</v>
      </c>
      <c r="AL702">
        <v>225385</v>
      </c>
      <c r="AM702">
        <v>327567</v>
      </c>
      <c r="AN702">
        <v>231723</v>
      </c>
      <c r="AO702">
        <v>168813</v>
      </c>
      <c r="AP702">
        <v>243727</v>
      </c>
      <c r="AQ702">
        <v>255492</v>
      </c>
    </row>
    <row r="703" spans="1:43">
      <c r="A703">
        <v>1569</v>
      </c>
      <c r="B703" t="s">
        <v>3179</v>
      </c>
      <c r="C703" t="s">
        <v>3180</v>
      </c>
      <c r="D703">
        <v>7.1633199999999997E-4</v>
      </c>
      <c r="E703">
        <v>7</v>
      </c>
      <c r="F703">
        <v>7</v>
      </c>
      <c r="G703">
        <v>0</v>
      </c>
      <c r="H703">
        <v>499524</v>
      </c>
      <c r="I703">
        <v>475381</v>
      </c>
      <c r="J703">
        <v>390842</v>
      </c>
      <c r="K703">
        <v>458100</v>
      </c>
      <c r="L703">
        <v>359769</v>
      </c>
      <c r="M703">
        <v>502038</v>
      </c>
      <c r="N703">
        <v>435394</v>
      </c>
      <c r="O703">
        <v>565349</v>
      </c>
      <c r="P703">
        <v>461126</v>
      </c>
      <c r="Q703">
        <v>313791</v>
      </c>
      <c r="R703">
        <v>276009</v>
      </c>
      <c r="S703">
        <v>327123</v>
      </c>
      <c r="T703">
        <v>450637</v>
      </c>
      <c r="U703">
        <v>590605</v>
      </c>
      <c r="V703">
        <v>488416</v>
      </c>
      <c r="W703">
        <v>281265</v>
      </c>
      <c r="X703">
        <v>283903</v>
      </c>
      <c r="Y703">
        <v>295249</v>
      </c>
      <c r="Z703">
        <v>579315</v>
      </c>
      <c r="AA703">
        <v>639817</v>
      </c>
      <c r="AB703">
        <v>576886</v>
      </c>
      <c r="AC703">
        <v>456860</v>
      </c>
      <c r="AD703">
        <v>414081</v>
      </c>
      <c r="AE703">
        <v>406061</v>
      </c>
      <c r="AF703">
        <v>422567</v>
      </c>
      <c r="AG703">
        <v>466843</v>
      </c>
      <c r="AH703">
        <v>312528</v>
      </c>
      <c r="AI703">
        <v>282779</v>
      </c>
      <c r="AJ703">
        <v>337486</v>
      </c>
      <c r="AK703">
        <v>376780</v>
      </c>
      <c r="AL703">
        <v>300750</v>
      </c>
      <c r="AM703">
        <v>457425</v>
      </c>
      <c r="AN703">
        <v>350244</v>
      </c>
      <c r="AO703">
        <v>184364</v>
      </c>
      <c r="AP703">
        <v>288962</v>
      </c>
      <c r="AQ703">
        <v>281747</v>
      </c>
    </row>
    <row r="704" spans="1:43">
      <c r="A704">
        <v>1596</v>
      </c>
      <c r="B704" t="s">
        <v>3233</v>
      </c>
      <c r="C704" t="s">
        <v>3234</v>
      </c>
      <c r="D704">
        <v>0.10040200000000001</v>
      </c>
      <c r="E704">
        <v>7</v>
      </c>
      <c r="F704">
        <v>7</v>
      </c>
      <c r="G704">
        <v>0</v>
      </c>
      <c r="H704">
        <v>209345</v>
      </c>
      <c r="I704">
        <v>210195</v>
      </c>
      <c r="J704">
        <v>216365</v>
      </c>
      <c r="K704">
        <v>83806</v>
      </c>
      <c r="L704">
        <v>82261</v>
      </c>
      <c r="M704">
        <v>71635.399999999994</v>
      </c>
      <c r="N704">
        <v>234655</v>
      </c>
      <c r="O704">
        <v>234724</v>
      </c>
      <c r="P704">
        <v>285728</v>
      </c>
      <c r="Q704">
        <v>54161.8</v>
      </c>
      <c r="R704">
        <v>33709</v>
      </c>
      <c r="S704">
        <v>55911.199999999997</v>
      </c>
      <c r="T704">
        <v>172002</v>
      </c>
      <c r="U704">
        <v>184520</v>
      </c>
      <c r="V704">
        <v>200787</v>
      </c>
      <c r="W704">
        <v>0</v>
      </c>
      <c r="X704">
        <v>0</v>
      </c>
      <c r="Y704">
        <v>54961.2</v>
      </c>
      <c r="Z704">
        <v>288978</v>
      </c>
      <c r="AA704">
        <v>254965</v>
      </c>
      <c r="AB704">
        <v>280992</v>
      </c>
      <c r="AC704">
        <v>0</v>
      </c>
      <c r="AD704">
        <v>0</v>
      </c>
      <c r="AE704">
        <v>75636.3</v>
      </c>
      <c r="AF704">
        <v>92797</v>
      </c>
      <c r="AG704">
        <v>94494.8</v>
      </c>
      <c r="AH704">
        <v>159092</v>
      </c>
      <c r="AI704">
        <v>0</v>
      </c>
      <c r="AJ704">
        <v>102013</v>
      </c>
      <c r="AK704">
        <v>65594.899999999994</v>
      </c>
      <c r="AL704">
        <v>225778</v>
      </c>
      <c r="AM704">
        <v>366261</v>
      </c>
      <c r="AN704">
        <v>244693</v>
      </c>
      <c r="AO704">
        <v>0</v>
      </c>
      <c r="AP704">
        <v>79488</v>
      </c>
      <c r="AQ704">
        <v>78366.399999999994</v>
      </c>
    </row>
    <row r="705" spans="1:43">
      <c r="A705">
        <v>1619</v>
      </c>
      <c r="B705" t="s">
        <v>3279</v>
      </c>
      <c r="C705" t="s">
        <v>3280</v>
      </c>
      <c r="D705">
        <v>7.1633199999999997E-4</v>
      </c>
      <c r="E705">
        <v>7</v>
      </c>
      <c r="F705">
        <v>7</v>
      </c>
      <c r="G705">
        <v>0</v>
      </c>
      <c r="H705">
        <v>95136.4</v>
      </c>
      <c r="I705">
        <v>99604.7</v>
      </c>
      <c r="J705">
        <v>87829.7</v>
      </c>
      <c r="K705">
        <v>115596</v>
      </c>
      <c r="L705">
        <v>104335</v>
      </c>
      <c r="M705">
        <v>132142</v>
      </c>
      <c r="N705">
        <v>158485</v>
      </c>
      <c r="O705">
        <v>179049</v>
      </c>
      <c r="P705">
        <v>246992</v>
      </c>
      <c r="Q705">
        <v>94988.3</v>
      </c>
      <c r="R705">
        <v>92065.9</v>
      </c>
      <c r="S705">
        <v>84835.7</v>
      </c>
      <c r="T705">
        <v>175112</v>
      </c>
      <c r="U705">
        <v>193532</v>
      </c>
      <c r="V705">
        <v>194517</v>
      </c>
      <c r="W705">
        <v>76403.5</v>
      </c>
      <c r="X705">
        <v>73403.199999999997</v>
      </c>
      <c r="Y705">
        <v>71187</v>
      </c>
      <c r="Z705">
        <v>270923</v>
      </c>
      <c r="AA705">
        <v>309835</v>
      </c>
      <c r="AB705">
        <v>329069</v>
      </c>
      <c r="AC705">
        <v>339541</v>
      </c>
      <c r="AD705">
        <v>339748</v>
      </c>
      <c r="AE705">
        <v>397243</v>
      </c>
      <c r="AF705">
        <v>166814</v>
      </c>
      <c r="AG705">
        <v>278478</v>
      </c>
      <c r="AH705">
        <v>276250</v>
      </c>
      <c r="AI705">
        <v>152365</v>
      </c>
      <c r="AJ705">
        <v>137363</v>
      </c>
      <c r="AK705">
        <v>157525</v>
      </c>
      <c r="AL705">
        <v>474251</v>
      </c>
      <c r="AM705">
        <v>578096</v>
      </c>
      <c r="AN705">
        <v>530461</v>
      </c>
      <c r="AO705">
        <v>151089</v>
      </c>
      <c r="AP705">
        <v>232173</v>
      </c>
      <c r="AQ705">
        <v>194407</v>
      </c>
    </row>
    <row r="706" spans="1:43">
      <c r="A706">
        <v>1638</v>
      </c>
      <c r="B706" t="s">
        <v>3317</v>
      </c>
      <c r="C706" t="s">
        <v>3318</v>
      </c>
      <c r="D706">
        <v>7.1633199999999997E-4</v>
      </c>
      <c r="E706">
        <v>7</v>
      </c>
      <c r="F706">
        <v>7</v>
      </c>
      <c r="G706">
        <v>0</v>
      </c>
      <c r="H706">
        <v>450412</v>
      </c>
      <c r="I706">
        <v>367997</v>
      </c>
      <c r="J706">
        <v>482097</v>
      </c>
      <c r="K706">
        <v>293090</v>
      </c>
      <c r="L706">
        <v>227579</v>
      </c>
      <c r="M706">
        <v>284886</v>
      </c>
      <c r="N706">
        <v>410199</v>
      </c>
      <c r="O706">
        <v>470880</v>
      </c>
      <c r="P706">
        <v>396770</v>
      </c>
      <c r="Q706">
        <v>154086</v>
      </c>
      <c r="R706">
        <v>234419</v>
      </c>
      <c r="S706">
        <v>170316</v>
      </c>
      <c r="T706">
        <v>345497</v>
      </c>
      <c r="U706">
        <v>446831</v>
      </c>
      <c r="V706">
        <v>540266</v>
      </c>
      <c r="W706">
        <v>78332.7</v>
      </c>
      <c r="X706">
        <v>165112</v>
      </c>
      <c r="Y706">
        <v>115457</v>
      </c>
      <c r="Z706">
        <v>865165</v>
      </c>
      <c r="AA706">
        <v>864168</v>
      </c>
      <c r="AB706">
        <v>891329</v>
      </c>
      <c r="AC706">
        <v>216020</v>
      </c>
      <c r="AD706">
        <v>246764</v>
      </c>
      <c r="AE706">
        <v>120046</v>
      </c>
      <c r="AF706">
        <v>466590</v>
      </c>
      <c r="AG706">
        <v>481966</v>
      </c>
      <c r="AH706">
        <v>311875</v>
      </c>
      <c r="AI706">
        <v>202101</v>
      </c>
      <c r="AJ706">
        <v>296296</v>
      </c>
      <c r="AK706">
        <v>291693</v>
      </c>
      <c r="AL706">
        <v>636310</v>
      </c>
      <c r="AM706">
        <v>517083</v>
      </c>
      <c r="AN706">
        <v>621145</v>
      </c>
      <c r="AO706">
        <v>249600</v>
      </c>
      <c r="AP706">
        <v>386476</v>
      </c>
      <c r="AQ706">
        <v>414156</v>
      </c>
    </row>
    <row r="707" spans="1:43">
      <c r="A707">
        <v>1673</v>
      </c>
      <c r="B707" t="s">
        <v>3387</v>
      </c>
      <c r="C707" t="s">
        <v>3388</v>
      </c>
      <c r="D707">
        <v>7.1633199999999997E-4</v>
      </c>
      <c r="E707">
        <v>7</v>
      </c>
      <c r="F707">
        <v>4</v>
      </c>
      <c r="G707">
        <v>3</v>
      </c>
      <c r="H707">
        <v>557417</v>
      </c>
      <c r="I707">
        <v>488611</v>
      </c>
      <c r="J707">
        <v>340004</v>
      </c>
      <c r="K707">
        <v>462560</v>
      </c>
      <c r="L707">
        <v>449794</v>
      </c>
      <c r="M707">
        <v>389482</v>
      </c>
      <c r="N707">
        <v>450744</v>
      </c>
      <c r="O707">
        <v>506327</v>
      </c>
      <c r="P707">
        <v>384835</v>
      </c>
      <c r="Q707">
        <v>136546</v>
      </c>
      <c r="R707">
        <v>223730</v>
      </c>
      <c r="S707">
        <v>172133</v>
      </c>
      <c r="T707">
        <v>480583</v>
      </c>
      <c r="U707">
        <v>544891</v>
      </c>
      <c r="V707">
        <v>438420</v>
      </c>
      <c r="W707">
        <v>129297</v>
      </c>
      <c r="X707">
        <v>176849</v>
      </c>
      <c r="Y707">
        <v>160322</v>
      </c>
      <c r="Z707">
        <v>773512</v>
      </c>
      <c r="AA707">
        <v>815404</v>
      </c>
      <c r="AB707">
        <v>694053</v>
      </c>
      <c r="AC707">
        <v>494942</v>
      </c>
      <c r="AD707">
        <v>404121</v>
      </c>
      <c r="AE707">
        <v>289588</v>
      </c>
      <c r="AF707">
        <v>252767</v>
      </c>
      <c r="AG707">
        <v>232569</v>
      </c>
      <c r="AH707">
        <v>119727</v>
      </c>
      <c r="AI707">
        <v>224979</v>
      </c>
      <c r="AJ707">
        <v>279378</v>
      </c>
      <c r="AK707">
        <v>141134</v>
      </c>
      <c r="AL707">
        <v>583492</v>
      </c>
      <c r="AM707">
        <v>744150</v>
      </c>
      <c r="AN707">
        <v>465638</v>
      </c>
      <c r="AO707">
        <v>390495</v>
      </c>
      <c r="AP707">
        <v>507359</v>
      </c>
      <c r="AQ707">
        <v>474493</v>
      </c>
    </row>
    <row r="708" spans="1:43">
      <c r="A708">
        <v>1737</v>
      </c>
      <c r="B708" t="s">
        <v>3515</v>
      </c>
      <c r="C708" t="s">
        <v>3516</v>
      </c>
      <c r="D708">
        <v>7.1633199999999997E-4</v>
      </c>
      <c r="E708">
        <v>7</v>
      </c>
      <c r="F708">
        <v>7</v>
      </c>
      <c r="G708">
        <v>0</v>
      </c>
      <c r="H708">
        <v>57981.599999999999</v>
      </c>
      <c r="I708">
        <v>48093.2</v>
      </c>
      <c r="J708">
        <v>57178.400000000001</v>
      </c>
      <c r="K708">
        <v>56347.6</v>
      </c>
      <c r="L708">
        <v>46208.800000000003</v>
      </c>
      <c r="M708">
        <v>42200.6</v>
      </c>
      <c r="N708">
        <v>89153.1</v>
      </c>
      <c r="O708">
        <v>66600.600000000006</v>
      </c>
      <c r="P708">
        <v>81480.600000000006</v>
      </c>
      <c r="Q708">
        <v>41145.599999999999</v>
      </c>
      <c r="R708">
        <v>57740.6</v>
      </c>
      <c r="S708">
        <v>53726.3</v>
      </c>
      <c r="T708">
        <v>65647.3</v>
      </c>
      <c r="U708">
        <v>100946</v>
      </c>
      <c r="V708">
        <v>105855</v>
      </c>
      <c r="W708">
        <v>27092.3</v>
      </c>
      <c r="X708">
        <v>26115.7</v>
      </c>
      <c r="Y708">
        <v>14824.8</v>
      </c>
      <c r="Z708">
        <v>160420</v>
      </c>
      <c r="AA708">
        <v>186103</v>
      </c>
      <c r="AB708">
        <v>231875</v>
      </c>
      <c r="AC708">
        <v>74386.399999999994</v>
      </c>
      <c r="AD708">
        <v>71713.399999999994</v>
      </c>
      <c r="AE708">
        <v>91581.2</v>
      </c>
      <c r="AF708">
        <v>67544.600000000006</v>
      </c>
      <c r="AG708">
        <v>58045.3</v>
      </c>
      <c r="AH708">
        <v>61158.9</v>
      </c>
      <c r="AI708">
        <v>47600.7</v>
      </c>
      <c r="AJ708">
        <v>60681.4</v>
      </c>
      <c r="AK708">
        <v>29042.9</v>
      </c>
      <c r="AL708">
        <v>173568</v>
      </c>
      <c r="AM708">
        <v>249873</v>
      </c>
      <c r="AN708">
        <v>199058</v>
      </c>
      <c r="AO708">
        <v>91465.5</v>
      </c>
      <c r="AP708">
        <v>141198</v>
      </c>
      <c r="AQ708">
        <v>135561</v>
      </c>
    </row>
    <row r="709" spans="1:43">
      <c r="A709">
        <v>1760</v>
      </c>
      <c r="B709" t="s">
        <v>3561</v>
      </c>
      <c r="C709" t="s">
        <v>3562</v>
      </c>
      <c r="D709">
        <v>1.0476699999999999E-3</v>
      </c>
      <c r="E709">
        <v>7</v>
      </c>
      <c r="F709">
        <v>7</v>
      </c>
      <c r="G709">
        <v>0</v>
      </c>
      <c r="H709">
        <v>218618</v>
      </c>
      <c r="I709">
        <v>231604</v>
      </c>
      <c r="J709">
        <v>283539</v>
      </c>
      <c r="K709">
        <v>551684</v>
      </c>
      <c r="L709">
        <v>534707</v>
      </c>
      <c r="M709">
        <v>579909</v>
      </c>
      <c r="N709">
        <v>744852</v>
      </c>
      <c r="O709">
        <v>761513</v>
      </c>
      <c r="P709">
        <v>363558</v>
      </c>
      <c r="Q709">
        <v>387092</v>
      </c>
      <c r="R709">
        <v>329332</v>
      </c>
      <c r="S709">
        <v>570106</v>
      </c>
      <c r="T709">
        <v>432763</v>
      </c>
      <c r="U709">
        <v>480163</v>
      </c>
      <c r="V709">
        <v>437119</v>
      </c>
      <c r="W709">
        <v>279445</v>
      </c>
      <c r="X709">
        <v>358797</v>
      </c>
      <c r="Y709">
        <v>319345</v>
      </c>
      <c r="Z709">
        <v>705811</v>
      </c>
      <c r="AA709">
        <v>840625</v>
      </c>
      <c r="AB709">
        <v>772707</v>
      </c>
      <c r="AC709">
        <v>661088</v>
      </c>
      <c r="AD709">
        <v>742129</v>
      </c>
      <c r="AE709">
        <v>517504</v>
      </c>
      <c r="AF709">
        <v>400957</v>
      </c>
      <c r="AG709">
        <v>551729</v>
      </c>
      <c r="AH709">
        <v>728788</v>
      </c>
      <c r="AI709">
        <v>699693</v>
      </c>
      <c r="AJ709">
        <v>668116</v>
      </c>
      <c r="AK709">
        <v>693597</v>
      </c>
      <c r="AL709">
        <v>486068</v>
      </c>
      <c r="AM709">
        <v>527254</v>
      </c>
      <c r="AN709">
        <v>432679</v>
      </c>
      <c r="AO709">
        <v>352248</v>
      </c>
      <c r="AP709">
        <v>579003</v>
      </c>
      <c r="AQ709">
        <v>436457</v>
      </c>
    </row>
    <row r="710" spans="1:43">
      <c r="A710">
        <v>1783</v>
      </c>
      <c r="B710" t="s">
        <v>3607</v>
      </c>
      <c r="C710" t="s">
        <v>3608</v>
      </c>
      <c r="D710">
        <v>7.1633199999999997E-4</v>
      </c>
      <c r="E710">
        <v>7</v>
      </c>
      <c r="F710">
        <v>5</v>
      </c>
      <c r="G710">
        <v>2</v>
      </c>
      <c r="H710">
        <v>574738</v>
      </c>
      <c r="I710">
        <v>497806</v>
      </c>
      <c r="J710">
        <v>399679</v>
      </c>
      <c r="K710">
        <v>476156</v>
      </c>
      <c r="L710">
        <v>431496</v>
      </c>
      <c r="M710">
        <v>421795</v>
      </c>
      <c r="N710">
        <v>606757</v>
      </c>
      <c r="O710">
        <v>524136</v>
      </c>
      <c r="P710">
        <v>463393</v>
      </c>
      <c r="Q710">
        <v>351267</v>
      </c>
      <c r="R710">
        <v>312539</v>
      </c>
      <c r="S710">
        <v>243288</v>
      </c>
      <c r="T710">
        <v>599958</v>
      </c>
      <c r="U710">
        <v>602601</v>
      </c>
      <c r="V710">
        <v>609906</v>
      </c>
      <c r="W710">
        <v>257108</v>
      </c>
      <c r="X710">
        <v>233143</v>
      </c>
      <c r="Y710">
        <v>207874</v>
      </c>
      <c r="Z710">
        <v>819242</v>
      </c>
      <c r="AA710">
        <v>741623</v>
      </c>
      <c r="AB710">
        <v>740593</v>
      </c>
      <c r="AC710">
        <v>391881</v>
      </c>
      <c r="AD710">
        <v>305431</v>
      </c>
      <c r="AE710">
        <v>317375</v>
      </c>
      <c r="AF710">
        <v>305799</v>
      </c>
      <c r="AG710">
        <v>303677</v>
      </c>
      <c r="AH710">
        <v>338169</v>
      </c>
      <c r="AI710">
        <v>243683</v>
      </c>
      <c r="AJ710">
        <v>272711</v>
      </c>
      <c r="AK710">
        <v>223086</v>
      </c>
      <c r="AL710">
        <v>600825</v>
      </c>
      <c r="AM710">
        <v>630553</v>
      </c>
      <c r="AN710">
        <v>468733</v>
      </c>
      <c r="AO710">
        <v>351936</v>
      </c>
      <c r="AP710">
        <v>481015</v>
      </c>
      <c r="AQ710">
        <v>427903</v>
      </c>
    </row>
    <row r="711" spans="1:43">
      <c r="A711">
        <v>1820</v>
      </c>
      <c r="B711" t="s">
        <v>3681</v>
      </c>
      <c r="C711" t="s">
        <v>3682</v>
      </c>
      <c r="D711">
        <v>7.1633199999999997E-4</v>
      </c>
      <c r="E711">
        <v>7</v>
      </c>
      <c r="F711">
        <v>7</v>
      </c>
      <c r="G711">
        <v>0</v>
      </c>
      <c r="H711">
        <v>328446</v>
      </c>
      <c r="I711">
        <v>314858</v>
      </c>
      <c r="J711">
        <v>259437</v>
      </c>
      <c r="K711">
        <v>249588</v>
      </c>
      <c r="L711">
        <v>250040</v>
      </c>
      <c r="M711">
        <v>404056</v>
      </c>
      <c r="N711">
        <v>472633</v>
      </c>
      <c r="O711">
        <v>447401</v>
      </c>
      <c r="P711">
        <v>502540</v>
      </c>
      <c r="Q711">
        <v>352945</v>
      </c>
      <c r="R711">
        <v>324302</v>
      </c>
      <c r="S711">
        <v>263560</v>
      </c>
      <c r="T711">
        <v>464500</v>
      </c>
      <c r="U711">
        <v>542001</v>
      </c>
      <c r="V711">
        <v>527626</v>
      </c>
      <c r="W711">
        <v>197977</v>
      </c>
      <c r="X711">
        <v>222206</v>
      </c>
      <c r="Y711">
        <v>287925</v>
      </c>
      <c r="Z711">
        <v>533871</v>
      </c>
      <c r="AA711">
        <v>482314</v>
      </c>
      <c r="AB711">
        <v>674354</v>
      </c>
      <c r="AC711">
        <v>338025</v>
      </c>
      <c r="AD711">
        <v>275510</v>
      </c>
      <c r="AE711">
        <v>419212</v>
      </c>
      <c r="AF711">
        <v>191617</v>
      </c>
      <c r="AG711">
        <v>165186</v>
      </c>
      <c r="AH711">
        <v>307053</v>
      </c>
      <c r="AI711">
        <v>181321</v>
      </c>
      <c r="AJ711">
        <v>266621</v>
      </c>
      <c r="AK711">
        <v>196421</v>
      </c>
      <c r="AL711">
        <v>423518</v>
      </c>
      <c r="AM711">
        <v>588997</v>
      </c>
      <c r="AN711">
        <v>450271</v>
      </c>
      <c r="AO711">
        <v>353351</v>
      </c>
      <c r="AP711">
        <v>608867</v>
      </c>
      <c r="AQ711">
        <v>597692</v>
      </c>
    </row>
    <row r="712" spans="1:43">
      <c r="A712">
        <v>1862</v>
      </c>
      <c r="B712" t="s">
        <v>3765</v>
      </c>
      <c r="C712" t="s">
        <v>3766</v>
      </c>
      <c r="D712">
        <v>7.1633199999999997E-4</v>
      </c>
      <c r="E712">
        <v>7</v>
      </c>
      <c r="F712">
        <v>7</v>
      </c>
      <c r="G712">
        <v>0</v>
      </c>
      <c r="H712">
        <v>389208</v>
      </c>
      <c r="I712">
        <v>320737</v>
      </c>
      <c r="J712">
        <v>335886</v>
      </c>
      <c r="K712">
        <v>597154</v>
      </c>
      <c r="L712">
        <v>584297</v>
      </c>
      <c r="M712">
        <v>723861</v>
      </c>
      <c r="N712">
        <v>692370</v>
      </c>
      <c r="O712">
        <v>694504</v>
      </c>
      <c r="P712">
        <v>716447</v>
      </c>
      <c r="Q712">
        <v>583788</v>
      </c>
      <c r="R712">
        <v>569875</v>
      </c>
      <c r="S712">
        <v>653528</v>
      </c>
      <c r="T712">
        <v>395920</v>
      </c>
      <c r="U712">
        <v>473498</v>
      </c>
      <c r="V712">
        <v>529959</v>
      </c>
      <c r="W712">
        <v>359272</v>
      </c>
      <c r="X712">
        <v>420501</v>
      </c>
      <c r="Y712">
        <v>465449</v>
      </c>
      <c r="Z712">
        <v>826205</v>
      </c>
      <c r="AA712">
        <v>745156</v>
      </c>
      <c r="AB712">
        <v>842641</v>
      </c>
      <c r="AC712">
        <v>849204</v>
      </c>
      <c r="AD712">
        <v>774518</v>
      </c>
      <c r="AE712">
        <v>876059</v>
      </c>
      <c r="AF712">
        <v>589095</v>
      </c>
      <c r="AG712">
        <v>524567</v>
      </c>
      <c r="AH712">
        <v>778948</v>
      </c>
      <c r="AI712">
        <v>569390</v>
      </c>
      <c r="AJ712">
        <v>549133</v>
      </c>
      <c r="AK712">
        <v>731936</v>
      </c>
      <c r="AL712">
        <v>398569</v>
      </c>
      <c r="AM712">
        <v>500869</v>
      </c>
      <c r="AN712">
        <v>421756</v>
      </c>
      <c r="AO712">
        <v>268412</v>
      </c>
      <c r="AP712">
        <v>479327</v>
      </c>
      <c r="AQ712">
        <v>502739</v>
      </c>
    </row>
    <row r="713" spans="1:43">
      <c r="A713">
        <v>1897</v>
      </c>
      <c r="B713" t="s">
        <v>3835</v>
      </c>
      <c r="C713" t="s">
        <v>3836</v>
      </c>
      <c r="D713">
        <v>7.1633199999999997E-4</v>
      </c>
      <c r="E713">
        <v>7</v>
      </c>
      <c r="F713">
        <v>7</v>
      </c>
      <c r="G713">
        <v>0</v>
      </c>
      <c r="H713">
        <v>361897</v>
      </c>
      <c r="I713">
        <v>267443</v>
      </c>
      <c r="J713">
        <v>361684</v>
      </c>
      <c r="K713">
        <v>366893</v>
      </c>
      <c r="L713">
        <v>302730</v>
      </c>
      <c r="M713">
        <v>262601</v>
      </c>
      <c r="N713">
        <v>489676</v>
      </c>
      <c r="O713">
        <v>569015</v>
      </c>
      <c r="P713">
        <v>449931</v>
      </c>
      <c r="Q713">
        <v>287628</v>
      </c>
      <c r="R713">
        <v>246145</v>
      </c>
      <c r="S713">
        <v>247771</v>
      </c>
      <c r="T713">
        <v>481280</v>
      </c>
      <c r="U713">
        <v>582546</v>
      </c>
      <c r="V713">
        <v>526598</v>
      </c>
      <c r="W713">
        <v>223354</v>
      </c>
      <c r="X713">
        <v>176777</v>
      </c>
      <c r="Y713">
        <v>273769</v>
      </c>
      <c r="Z713">
        <v>548455</v>
      </c>
      <c r="AA713">
        <v>562826</v>
      </c>
      <c r="AB713">
        <v>697146</v>
      </c>
      <c r="AC713">
        <v>704425</v>
      </c>
      <c r="AD713">
        <v>710005</v>
      </c>
      <c r="AE713">
        <v>826760</v>
      </c>
      <c r="AF713">
        <v>499403</v>
      </c>
      <c r="AG713">
        <v>568937</v>
      </c>
      <c r="AH713">
        <v>580891</v>
      </c>
      <c r="AI713">
        <v>366504</v>
      </c>
      <c r="AJ713">
        <v>344068</v>
      </c>
      <c r="AK713">
        <v>363967</v>
      </c>
      <c r="AL713">
        <v>1050000</v>
      </c>
      <c r="AM713">
        <v>1307620</v>
      </c>
      <c r="AN713">
        <v>1055440</v>
      </c>
      <c r="AO713">
        <v>386761</v>
      </c>
      <c r="AP713">
        <v>578862</v>
      </c>
      <c r="AQ713">
        <v>630890</v>
      </c>
    </row>
    <row r="714" spans="1:43">
      <c r="A714">
        <v>1924</v>
      </c>
      <c r="B714" t="s">
        <v>3889</v>
      </c>
      <c r="C714" t="s">
        <v>3890</v>
      </c>
      <c r="D714">
        <v>8.4638200000000002E-4</v>
      </c>
      <c r="E714">
        <v>7</v>
      </c>
      <c r="F714">
        <v>7</v>
      </c>
      <c r="G714">
        <v>0</v>
      </c>
      <c r="H714">
        <v>176866</v>
      </c>
      <c r="I714">
        <v>185663</v>
      </c>
      <c r="J714">
        <v>205940</v>
      </c>
      <c r="K714">
        <v>224655</v>
      </c>
      <c r="L714">
        <v>189507</v>
      </c>
      <c r="M714">
        <v>232222</v>
      </c>
      <c r="N714">
        <v>170815</v>
      </c>
      <c r="O714">
        <v>253991</v>
      </c>
      <c r="P714">
        <v>280588</v>
      </c>
      <c r="Q714">
        <v>152895</v>
      </c>
      <c r="R714">
        <v>140693</v>
      </c>
      <c r="S714">
        <v>201634</v>
      </c>
      <c r="T714">
        <v>175247</v>
      </c>
      <c r="U714">
        <v>190243</v>
      </c>
      <c r="V714">
        <v>191879</v>
      </c>
      <c r="W714">
        <v>156897</v>
      </c>
      <c r="X714">
        <v>142024</v>
      </c>
      <c r="Y714">
        <v>150539</v>
      </c>
      <c r="Z714">
        <v>339625</v>
      </c>
      <c r="AA714">
        <v>341769</v>
      </c>
      <c r="AB714">
        <v>365433</v>
      </c>
      <c r="AC714">
        <v>317219</v>
      </c>
      <c r="AD714">
        <v>401483</v>
      </c>
      <c r="AE714">
        <v>385897</v>
      </c>
      <c r="AF714">
        <v>304098</v>
      </c>
      <c r="AG714">
        <v>256249</v>
      </c>
      <c r="AH714">
        <v>395536</v>
      </c>
      <c r="AI714">
        <v>258801</v>
      </c>
      <c r="AJ714">
        <v>327925</v>
      </c>
      <c r="AK714">
        <v>306138</v>
      </c>
      <c r="AL714">
        <v>178600</v>
      </c>
      <c r="AM714">
        <v>256752</v>
      </c>
      <c r="AN714">
        <v>216461</v>
      </c>
      <c r="AO714">
        <v>144905</v>
      </c>
      <c r="AP714">
        <v>231840</v>
      </c>
      <c r="AQ714">
        <v>200669</v>
      </c>
    </row>
    <row r="715" spans="1:43">
      <c r="A715">
        <v>1949</v>
      </c>
      <c r="B715" t="s">
        <v>3939</v>
      </c>
      <c r="C715" t="s">
        <v>3940</v>
      </c>
      <c r="D715">
        <v>7.1633199999999997E-4</v>
      </c>
      <c r="E715">
        <v>7</v>
      </c>
      <c r="F715">
        <v>7</v>
      </c>
      <c r="G715">
        <v>0</v>
      </c>
      <c r="H715">
        <v>480149</v>
      </c>
      <c r="I715">
        <v>411581</v>
      </c>
      <c r="J715">
        <v>534644</v>
      </c>
      <c r="K715">
        <v>582033</v>
      </c>
      <c r="L715">
        <v>483637</v>
      </c>
      <c r="M715">
        <v>568297</v>
      </c>
      <c r="N715">
        <v>659010</v>
      </c>
      <c r="O715">
        <v>722082</v>
      </c>
      <c r="P715">
        <v>660931</v>
      </c>
      <c r="Q715">
        <v>492550</v>
      </c>
      <c r="R715">
        <v>499160</v>
      </c>
      <c r="S715">
        <v>557756</v>
      </c>
      <c r="T715">
        <v>609096</v>
      </c>
      <c r="U715">
        <v>737256</v>
      </c>
      <c r="V715">
        <v>758113</v>
      </c>
      <c r="W715">
        <v>542990</v>
      </c>
      <c r="X715">
        <v>659969</v>
      </c>
      <c r="Y715">
        <v>596951</v>
      </c>
      <c r="Z715">
        <v>649060</v>
      </c>
      <c r="AA715">
        <v>733352</v>
      </c>
      <c r="AB715">
        <v>772038</v>
      </c>
      <c r="AC715">
        <v>708692</v>
      </c>
      <c r="AD715">
        <v>675345</v>
      </c>
      <c r="AE715">
        <v>639134</v>
      </c>
      <c r="AF715">
        <v>712979</v>
      </c>
      <c r="AG715">
        <v>723852</v>
      </c>
      <c r="AH715">
        <v>914015</v>
      </c>
      <c r="AI715">
        <v>686849</v>
      </c>
      <c r="AJ715">
        <v>773404</v>
      </c>
      <c r="AK715">
        <v>763759</v>
      </c>
      <c r="AL715">
        <v>475144</v>
      </c>
      <c r="AM715">
        <v>658504</v>
      </c>
      <c r="AN715">
        <v>495297</v>
      </c>
      <c r="AO715">
        <v>213808</v>
      </c>
      <c r="AP715">
        <v>301471</v>
      </c>
      <c r="AQ715">
        <v>343262</v>
      </c>
    </row>
    <row r="716" spans="1:43">
      <c r="A716">
        <v>1950</v>
      </c>
      <c r="B716" t="s">
        <v>3941</v>
      </c>
      <c r="C716" t="s">
        <v>3942</v>
      </c>
      <c r="D716">
        <v>4.6874999999999998E-3</v>
      </c>
      <c r="E716">
        <v>7</v>
      </c>
      <c r="F716">
        <v>7</v>
      </c>
      <c r="G716">
        <v>0</v>
      </c>
      <c r="H716">
        <v>98298.2</v>
      </c>
      <c r="I716">
        <v>93485</v>
      </c>
      <c r="J716">
        <v>108113</v>
      </c>
      <c r="K716">
        <v>51916.9</v>
      </c>
      <c r="L716">
        <v>59155.199999999997</v>
      </c>
      <c r="M716">
        <v>78546.600000000006</v>
      </c>
      <c r="N716">
        <v>132766</v>
      </c>
      <c r="O716">
        <v>135251</v>
      </c>
      <c r="P716">
        <v>164042</v>
      </c>
      <c r="Q716">
        <v>64618.400000000001</v>
      </c>
      <c r="R716">
        <v>56832.9</v>
      </c>
      <c r="S716">
        <v>73520.899999999994</v>
      </c>
      <c r="T716">
        <v>168506</v>
      </c>
      <c r="U716">
        <v>194907</v>
      </c>
      <c r="V716">
        <v>207994</v>
      </c>
      <c r="W716">
        <v>44261.8</v>
      </c>
      <c r="X716">
        <v>44234.5</v>
      </c>
      <c r="Y716">
        <v>67681.3</v>
      </c>
      <c r="Z716">
        <v>166107</v>
      </c>
      <c r="AA716">
        <v>178141</v>
      </c>
      <c r="AB716">
        <v>181529</v>
      </c>
      <c r="AC716">
        <v>127155</v>
      </c>
      <c r="AD716">
        <v>104136</v>
      </c>
      <c r="AE716">
        <v>95437.4</v>
      </c>
      <c r="AF716">
        <v>103008</v>
      </c>
      <c r="AG716">
        <v>88543</v>
      </c>
      <c r="AH716">
        <v>76645.5</v>
      </c>
      <c r="AI716">
        <v>44034.8</v>
      </c>
      <c r="AJ716">
        <v>70357.3</v>
      </c>
      <c r="AK716">
        <v>64547.4</v>
      </c>
      <c r="AL716">
        <v>86033.7</v>
      </c>
      <c r="AM716">
        <v>102293</v>
      </c>
      <c r="AN716">
        <v>83849.600000000006</v>
      </c>
      <c r="AO716">
        <v>8504.4</v>
      </c>
      <c r="AP716">
        <v>24330.3</v>
      </c>
      <c r="AQ716">
        <v>29636.1</v>
      </c>
    </row>
    <row r="717" spans="1:43">
      <c r="A717">
        <v>1987</v>
      </c>
      <c r="B717" t="s">
        <v>4015</v>
      </c>
      <c r="C717" t="s">
        <v>4016</v>
      </c>
      <c r="D717">
        <v>1.12888E-2</v>
      </c>
      <c r="E717">
        <v>7</v>
      </c>
      <c r="F717">
        <v>7</v>
      </c>
      <c r="G717">
        <v>0</v>
      </c>
      <c r="H717">
        <v>68316.899999999994</v>
      </c>
      <c r="I717">
        <v>69771</v>
      </c>
      <c r="J717">
        <v>81419.8</v>
      </c>
      <c r="K717">
        <v>91772.9</v>
      </c>
      <c r="L717">
        <v>79972.5</v>
      </c>
      <c r="M717">
        <v>108025</v>
      </c>
      <c r="N717">
        <v>58876.800000000003</v>
      </c>
      <c r="O717">
        <v>81530.7</v>
      </c>
      <c r="P717">
        <v>99589.6</v>
      </c>
      <c r="Q717">
        <v>50622</v>
      </c>
      <c r="R717">
        <v>45198.5</v>
      </c>
      <c r="S717">
        <v>64653</v>
      </c>
      <c r="T717">
        <v>83022.100000000006</v>
      </c>
      <c r="U717">
        <v>110446</v>
      </c>
      <c r="V717">
        <v>110963</v>
      </c>
      <c r="W717">
        <v>32024.6</v>
      </c>
      <c r="X717">
        <v>26304.3</v>
      </c>
      <c r="Y717">
        <v>0</v>
      </c>
      <c r="Z717">
        <v>173375</v>
      </c>
      <c r="AA717">
        <v>174140</v>
      </c>
      <c r="AB717">
        <v>184302</v>
      </c>
      <c r="AC717">
        <v>68361.8</v>
      </c>
      <c r="AD717">
        <v>36501.5</v>
      </c>
      <c r="AE717">
        <v>76207.399999999994</v>
      </c>
      <c r="AF717">
        <v>50986.3</v>
      </c>
      <c r="AG717">
        <v>54769.7</v>
      </c>
      <c r="AH717">
        <v>90396.6</v>
      </c>
      <c r="AI717">
        <v>34952.699999999997</v>
      </c>
      <c r="AJ717">
        <v>36262.800000000003</v>
      </c>
      <c r="AK717">
        <v>40441.5</v>
      </c>
      <c r="AL717">
        <v>105056</v>
      </c>
      <c r="AM717">
        <v>118183</v>
      </c>
      <c r="AN717">
        <v>96228.5</v>
      </c>
      <c r="AO717">
        <v>34979</v>
      </c>
      <c r="AP717">
        <v>39112.6</v>
      </c>
      <c r="AQ717">
        <v>31797.3</v>
      </c>
    </row>
    <row r="718" spans="1:43">
      <c r="A718">
        <v>1993</v>
      </c>
      <c r="B718" t="s">
        <v>4027</v>
      </c>
      <c r="C718" t="s">
        <v>4028</v>
      </c>
      <c r="D718">
        <v>7.1633199999999997E-4</v>
      </c>
      <c r="E718">
        <v>7</v>
      </c>
      <c r="F718">
        <v>7</v>
      </c>
      <c r="G718">
        <v>0</v>
      </c>
      <c r="H718">
        <v>158897</v>
      </c>
      <c r="I718">
        <v>101264</v>
      </c>
      <c r="J718">
        <v>93075.9</v>
      </c>
      <c r="K718">
        <v>89398.9</v>
      </c>
      <c r="L718">
        <v>78615.899999999994</v>
      </c>
      <c r="M718">
        <v>123599</v>
      </c>
      <c r="N718">
        <v>206957</v>
      </c>
      <c r="O718">
        <v>221311</v>
      </c>
      <c r="P718">
        <v>218036</v>
      </c>
      <c r="Q718">
        <v>29310.799999999999</v>
      </c>
      <c r="R718">
        <v>65926.2</v>
      </c>
      <c r="S718">
        <v>75200.600000000006</v>
      </c>
      <c r="T718">
        <v>258393</v>
      </c>
      <c r="U718">
        <v>312939</v>
      </c>
      <c r="V718">
        <v>286702</v>
      </c>
      <c r="W718">
        <v>54023.6</v>
      </c>
      <c r="X718">
        <v>52144</v>
      </c>
      <c r="Y718">
        <v>46835.6</v>
      </c>
      <c r="Z718">
        <v>287176</v>
      </c>
      <c r="AA718">
        <v>312917</v>
      </c>
      <c r="AB718">
        <v>361172</v>
      </c>
      <c r="AC718">
        <v>202664</v>
      </c>
      <c r="AD718">
        <v>195872</v>
      </c>
      <c r="AE718">
        <v>186120</v>
      </c>
      <c r="AF718">
        <v>225618</v>
      </c>
      <c r="AG718">
        <v>215325</v>
      </c>
      <c r="AH718">
        <v>233424</v>
      </c>
      <c r="AI718">
        <v>98429.8</v>
      </c>
      <c r="AJ718">
        <v>81165.3</v>
      </c>
      <c r="AK718">
        <v>102199</v>
      </c>
      <c r="AL718">
        <v>271479</v>
      </c>
      <c r="AM718">
        <v>335429</v>
      </c>
      <c r="AN718">
        <v>249473</v>
      </c>
      <c r="AO718">
        <v>63745.2</v>
      </c>
      <c r="AP718">
        <v>98541.9</v>
      </c>
      <c r="AQ718">
        <v>113354</v>
      </c>
    </row>
    <row r="719" spans="1:43">
      <c r="A719">
        <v>2040</v>
      </c>
      <c r="B719" t="s">
        <v>4121</v>
      </c>
      <c r="C719" t="s">
        <v>4122</v>
      </c>
      <c r="D719">
        <v>7.1633199999999997E-4</v>
      </c>
      <c r="E719">
        <v>7</v>
      </c>
      <c r="F719">
        <v>7</v>
      </c>
      <c r="G719">
        <v>0</v>
      </c>
      <c r="H719">
        <v>412387</v>
      </c>
      <c r="I719">
        <v>346475</v>
      </c>
      <c r="J719">
        <v>345819</v>
      </c>
      <c r="K719">
        <v>380382</v>
      </c>
      <c r="L719">
        <v>372196</v>
      </c>
      <c r="M719">
        <v>317900</v>
      </c>
      <c r="N719">
        <v>377314</v>
      </c>
      <c r="O719">
        <v>317591</v>
      </c>
      <c r="P719">
        <v>364366</v>
      </c>
      <c r="Q719">
        <v>202309</v>
      </c>
      <c r="R719">
        <v>235035</v>
      </c>
      <c r="S719">
        <v>223282</v>
      </c>
      <c r="T719">
        <v>425742</v>
      </c>
      <c r="U719">
        <v>501628</v>
      </c>
      <c r="V719">
        <v>479752</v>
      </c>
      <c r="W719">
        <v>211129</v>
      </c>
      <c r="X719">
        <v>193698</v>
      </c>
      <c r="Y719">
        <v>126054</v>
      </c>
      <c r="Z719">
        <v>545970</v>
      </c>
      <c r="AA719">
        <v>421435</v>
      </c>
      <c r="AB719">
        <v>514478</v>
      </c>
      <c r="AC719">
        <v>224229</v>
      </c>
      <c r="AD719">
        <v>277274</v>
      </c>
      <c r="AE719">
        <v>229987</v>
      </c>
      <c r="AF719">
        <v>231656</v>
      </c>
      <c r="AG719">
        <v>234876</v>
      </c>
      <c r="AH719">
        <v>185968</v>
      </c>
      <c r="AI719">
        <v>287529</v>
      </c>
      <c r="AJ719">
        <v>207373</v>
      </c>
      <c r="AK719">
        <v>217829</v>
      </c>
      <c r="AL719">
        <v>295839</v>
      </c>
      <c r="AM719">
        <v>370708</v>
      </c>
      <c r="AN719">
        <v>297015</v>
      </c>
      <c r="AO719">
        <v>164602</v>
      </c>
      <c r="AP719">
        <v>213193</v>
      </c>
      <c r="AQ719">
        <v>144912</v>
      </c>
    </row>
    <row r="720" spans="1:43">
      <c r="A720">
        <v>2045</v>
      </c>
      <c r="B720" t="s">
        <v>4131</v>
      </c>
      <c r="C720" t="s">
        <v>4132</v>
      </c>
      <c r="D720">
        <v>3.6074500000000002E-2</v>
      </c>
      <c r="E720">
        <v>7</v>
      </c>
      <c r="F720">
        <v>7</v>
      </c>
      <c r="G720">
        <v>0</v>
      </c>
      <c r="H720">
        <v>333128</v>
      </c>
      <c r="I720">
        <v>281304</v>
      </c>
      <c r="J720">
        <v>254944</v>
      </c>
      <c r="K720">
        <v>332961</v>
      </c>
      <c r="L720">
        <v>336781</v>
      </c>
      <c r="M720">
        <v>345495</v>
      </c>
      <c r="N720">
        <v>331189</v>
      </c>
      <c r="O720">
        <v>591436</v>
      </c>
      <c r="P720">
        <v>457526</v>
      </c>
      <c r="Q720">
        <v>320519</v>
      </c>
      <c r="R720">
        <v>412794</v>
      </c>
      <c r="S720">
        <v>0</v>
      </c>
      <c r="T720">
        <v>210214</v>
      </c>
      <c r="U720">
        <v>0</v>
      </c>
      <c r="V720">
        <v>362654</v>
      </c>
      <c r="W720">
        <v>165152</v>
      </c>
      <c r="X720">
        <v>746942</v>
      </c>
      <c r="Y720">
        <v>242262</v>
      </c>
      <c r="Z720">
        <v>724637</v>
      </c>
      <c r="AA720">
        <v>738673</v>
      </c>
      <c r="AB720">
        <v>828379</v>
      </c>
      <c r="AC720">
        <v>330256</v>
      </c>
      <c r="AD720">
        <v>304545</v>
      </c>
      <c r="AE720">
        <v>404693</v>
      </c>
      <c r="AF720">
        <v>830442</v>
      </c>
      <c r="AG720">
        <v>1043490</v>
      </c>
      <c r="AH720">
        <v>1159320</v>
      </c>
      <c r="AI720">
        <v>265450</v>
      </c>
      <c r="AJ720">
        <v>292028</v>
      </c>
      <c r="AK720">
        <v>464246</v>
      </c>
      <c r="AL720">
        <v>723883</v>
      </c>
      <c r="AM720">
        <v>1163520</v>
      </c>
      <c r="AN720">
        <v>831606</v>
      </c>
      <c r="AO720">
        <v>647276</v>
      </c>
      <c r="AP720">
        <v>557897</v>
      </c>
      <c r="AQ720">
        <v>400787</v>
      </c>
    </row>
    <row r="721" spans="1:43">
      <c r="A721">
        <v>2052</v>
      </c>
      <c r="B721" t="s">
        <v>4145</v>
      </c>
      <c r="C721" t="s">
        <v>4146</v>
      </c>
      <c r="D721">
        <v>1.0476699999999999E-3</v>
      </c>
      <c r="E721">
        <v>7</v>
      </c>
      <c r="F721">
        <v>7</v>
      </c>
      <c r="G721">
        <v>0</v>
      </c>
      <c r="H721">
        <v>397377</v>
      </c>
      <c r="I721">
        <v>454391</v>
      </c>
      <c r="J721">
        <v>407449</v>
      </c>
      <c r="K721">
        <v>303935</v>
      </c>
      <c r="L721">
        <v>413014</v>
      </c>
      <c r="M721">
        <v>485599</v>
      </c>
      <c r="N721">
        <v>598712</v>
      </c>
      <c r="O721">
        <v>609070</v>
      </c>
      <c r="P721">
        <v>811585</v>
      </c>
      <c r="Q721">
        <v>359389</v>
      </c>
      <c r="R721">
        <v>168731</v>
      </c>
      <c r="S721">
        <v>383567</v>
      </c>
      <c r="T721">
        <v>512150</v>
      </c>
      <c r="U721">
        <v>489724</v>
      </c>
      <c r="V721">
        <v>498887</v>
      </c>
      <c r="W721">
        <v>172842</v>
      </c>
      <c r="X721">
        <v>177004</v>
      </c>
      <c r="Y721">
        <v>321868</v>
      </c>
      <c r="Z721">
        <v>809083</v>
      </c>
      <c r="AA721">
        <v>761099</v>
      </c>
      <c r="AB721">
        <v>858628</v>
      </c>
      <c r="AC721">
        <v>279505</v>
      </c>
      <c r="AD721">
        <v>372068</v>
      </c>
      <c r="AE721">
        <v>295490</v>
      </c>
      <c r="AF721">
        <v>317148</v>
      </c>
      <c r="AG721">
        <v>458887</v>
      </c>
      <c r="AH721">
        <v>727022</v>
      </c>
      <c r="AI721">
        <v>387969</v>
      </c>
      <c r="AJ721">
        <v>389512</v>
      </c>
      <c r="AK721">
        <v>485061</v>
      </c>
      <c r="AL721">
        <v>784362</v>
      </c>
      <c r="AM721">
        <v>972665</v>
      </c>
      <c r="AN721">
        <v>871509</v>
      </c>
      <c r="AO721">
        <v>395682</v>
      </c>
      <c r="AP721">
        <v>481872</v>
      </c>
      <c r="AQ721">
        <v>521884</v>
      </c>
    </row>
    <row r="722" spans="1:43">
      <c r="A722">
        <v>2074</v>
      </c>
      <c r="B722" t="s">
        <v>4189</v>
      </c>
      <c r="C722" t="s">
        <v>4190</v>
      </c>
      <c r="D722">
        <v>5.6818199999999998E-3</v>
      </c>
      <c r="E722">
        <v>7</v>
      </c>
      <c r="F722">
        <v>7</v>
      </c>
      <c r="G722">
        <v>0</v>
      </c>
      <c r="H722">
        <v>317336</v>
      </c>
      <c r="I722">
        <v>279112</v>
      </c>
      <c r="J722">
        <v>399688</v>
      </c>
      <c r="K722">
        <v>172735</v>
      </c>
      <c r="L722">
        <v>74444.800000000003</v>
      </c>
      <c r="M722">
        <v>168344</v>
      </c>
      <c r="N722">
        <v>337641</v>
      </c>
      <c r="O722">
        <v>261802</v>
      </c>
      <c r="P722">
        <v>263656</v>
      </c>
      <c r="Q722">
        <v>55232.9</v>
      </c>
      <c r="R722">
        <v>82302.100000000006</v>
      </c>
      <c r="S722">
        <v>103497</v>
      </c>
      <c r="T722">
        <v>287258</v>
      </c>
      <c r="U722">
        <v>250513</v>
      </c>
      <c r="V722">
        <v>333354</v>
      </c>
      <c r="W722">
        <v>58412.7</v>
      </c>
      <c r="X722">
        <v>35636.1</v>
      </c>
      <c r="Y722">
        <v>64139.1</v>
      </c>
      <c r="Z722">
        <v>786149</v>
      </c>
      <c r="AA722">
        <v>824606</v>
      </c>
      <c r="AB722">
        <v>864346</v>
      </c>
      <c r="AC722">
        <v>196451</v>
      </c>
      <c r="AD722">
        <v>150919</v>
      </c>
      <c r="AE722">
        <v>135668</v>
      </c>
      <c r="AF722">
        <v>263569</v>
      </c>
      <c r="AG722">
        <v>237497</v>
      </c>
      <c r="AH722">
        <v>263750</v>
      </c>
      <c r="AI722">
        <v>153473</v>
      </c>
      <c r="AJ722">
        <v>108574</v>
      </c>
      <c r="AK722">
        <v>150514</v>
      </c>
      <c r="AL722">
        <v>533074</v>
      </c>
      <c r="AM722">
        <v>763469</v>
      </c>
      <c r="AN722">
        <v>598041</v>
      </c>
      <c r="AO722">
        <v>172090</v>
      </c>
      <c r="AP722">
        <v>310610</v>
      </c>
      <c r="AQ722">
        <v>288597</v>
      </c>
    </row>
    <row r="723" spans="1:43">
      <c r="A723">
        <v>2102</v>
      </c>
      <c r="B723" t="s">
        <v>4245</v>
      </c>
      <c r="C723" t="s">
        <v>4246</v>
      </c>
      <c r="D723">
        <v>7.1633199999999997E-4</v>
      </c>
      <c r="E723">
        <v>7</v>
      </c>
      <c r="F723">
        <v>7</v>
      </c>
      <c r="G723">
        <v>0</v>
      </c>
      <c r="H723">
        <v>605846</v>
      </c>
      <c r="I723">
        <v>554710</v>
      </c>
      <c r="J723">
        <v>593072</v>
      </c>
      <c r="K723">
        <v>422619</v>
      </c>
      <c r="L723">
        <v>457829</v>
      </c>
      <c r="M723">
        <v>403537</v>
      </c>
      <c r="N723">
        <v>704593</v>
      </c>
      <c r="O723">
        <v>737114</v>
      </c>
      <c r="P723">
        <v>773604</v>
      </c>
      <c r="Q723">
        <v>332900</v>
      </c>
      <c r="R723">
        <v>288721</v>
      </c>
      <c r="S723">
        <v>293322</v>
      </c>
      <c r="T723">
        <v>605440</v>
      </c>
      <c r="U723">
        <v>692824</v>
      </c>
      <c r="V723">
        <v>578695</v>
      </c>
      <c r="W723">
        <v>211512</v>
      </c>
      <c r="X723">
        <v>219208</v>
      </c>
      <c r="Y723">
        <v>169924</v>
      </c>
      <c r="Z723">
        <v>922669</v>
      </c>
      <c r="AA723">
        <v>890607</v>
      </c>
      <c r="AB723">
        <v>1118960</v>
      </c>
      <c r="AC723">
        <v>405156</v>
      </c>
      <c r="AD723">
        <v>344392</v>
      </c>
      <c r="AE723">
        <v>387154</v>
      </c>
      <c r="AF723">
        <v>252487</v>
      </c>
      <c r="AG723">
        <v>298923</v>
      </c>
      <c r="AH723">
        <v>240774</v>
      </c>
      <c r="AI723">
        <v>255088</v>
      </c>
      <c r="AJ723">
        <v>250674</v>
      </c>
      <c r="AK723">
        <v>313280</v>
      </c>
      <c r="AL723">
        <v>894082</v>
      </c>
      <c r="AM723">
        <v>1212630</v>
      </c>
      <c r="AN723">
        <v>953031</v>
      </c>
      <c r="AO723">
        <v>406476</v>
      </c>
      <c r="AP723">
        <v>592246</v>
      </c>
      <c r="AQ723">
        <v>547388</v>
      </c>
    </row>
    <row r="724" spans="1:43">
      <c r="A724">
        <v>2106</v>
      </c>
      <c r="B724" t="s">
        <v>4253</v>
      </c>
      <c r="C724" t="s">
        <v>4254</v>
      </c>
      <c r="D724">
        <v>2.4979199999999998E-3</v>
      </c>
      <c r="E724">
        <v>7</v>
      </c>
      <c r="F724">
        <v>7</v>
      </c>
      <c r="G724">
        <v>0</v>
      </c>
      <c r="H724">
        <v>818405</v>
      </c>
      <c r="I724">
        <v>881250</v>
      </c>
      <c r="J724">
        <v>606233</v>
      </c>
      <c r="K724">
        <v>494721</v>
      </c>
      <c r="L724">
        <v>398821</v>
      </c>
      <c r="M724">
        <v>480118</v>
      </c>
      <c r="N724">
        <v>646532</v>
      </c>
      <c r="O724">
        <v>974704</v>
      </c>
      <c r="P724">
        <v>1225210</v>
      </c>
      <c r="Q724">
        <v>376605</v>
      </c>
      <c r="R724">
        <v>414985</v>
      </c>
      <c r="S724">
        <v>492144</v>
      </c>
      <c r="T724">
        <v>802065</v>
      </c>
      <c r="U724">
        <v>939770</v>
      </c>
      <c r="V724">
        <v>573425</v>
      </c>
      <c r="W724">
        <v>309254</v>
      </c>
      <c r="X724">
        <v>385843</v>
      </c>
      <c r="Y724">
        <v>335206</v>
      </c>
      <c r="Z724">
        <v>1002170</v>
      </c>
      <c r="AA724">
        <v>1237870</v>
      </c>
      <c r="AB724">
        <v>1413970</v>
      </c>
      <c r="AC724">
        <v>329662</v>
      </c>
      <c r="AD724">
        <v>575864</v>
      </c>
      <c r="AE724">
        <v>753895</v>
      </c>
      <c r="AF724">
        <v>407463</v>
      </c>
      <c r="AG724">
        <v>338378</v>
      </c>
      <c r="AH724">
        <v>693381</v>
      </c>
      <c r="AI724">
        <v>310306</v>
      </c>
      <c r="AJ724">
        <v>342742</v>
      </c>
      <c r="AK724">
        <v>174063</v>
      </c>
      <c r="AL724">
        <v>1417350</v>
      </c>
      <c r="AM724">
        <v>1823460</v>
      </c>
      <c r="AN724">
        <v>1494820</v>
      </c>
      <c r="AO724">
        <v>709104</v>
      </c>
      <c r="AP724">
        <v>1126390</v>
      </c>
      <c r="AQ724">
        <v>1057810</v>
      </c>
    </row>
    <row r="725" spans="1:43">
      <c r="A725">
        <v>2126</v>
      </c>
      <c r="B725" t="s">
        <v>4293</v>
      </c>
      <c r="C725" t="s">
        <v>4294</v>
      </c>
      <c r="D725">
        <v>1.51439E-3</v>
      </c>
      <c r="E725">
        <v>7</v>
      </c>
      <c r="F725">
        <v>7</v>
      </c>
      <c r="G725">
        <v>0</v>
      </c>
      <c r="H725">
        <v>203402</v>
      </c>
      <c r="I725">
        <v>153251</v>
      </c>
      <c r="J725">
        <v>222715</v>
      </c>
      <c r="K725">
        <v>187649</v>
      </c>
      <c r="L725">
        <v>132424</v>
      </c>
      <c r="M725">
        <v>194724</v>
      </c>
      <c r="N725">
        <v>237547</v>
      </c>
      <c r="O725">
        <v>285863</v>
      </c>
      <c r="P725">
        <v>344958</v>
      </c>
      <c r="Q725">
        <v>111556</v>
      </c>
      <c r="R725">
        <v>151209</v>
      </c>
      <c r="S725">
        <v>239520</v>
      </c>
      <c r="T725">
        <v>274567</v>
      </c>
      <c r="U725">
        <v>247359</v>
      </c>
      <c r="V725">
        <v>352269</v>
      </c>
      <c r="W725">
        <v>141497</v>
      </c>
      <c r="X725">
        <v>132677</v>
      </c>
      <c r="Y725">
        <v>143529</v>
      </c>
      <c r="Z725">
        <v>408244</v>
      </c>
      <c r="AA725">
        <v>411860</v>
      </c>
      <c r="AB725">
        <v>466020</v>
      </c>
      <c r="AC725">
        <v>300304</v>
      </c>
      <c r="AD725">
        <v>245988</v>
      </c>
      <c r="AE725">
        <v>332870</v>
      </c>
      <c r="AF725">
        <v>237914</v>
      </c>
      <c r="AG725">
        <v>286877</v>
      </c>
      <c r="AH725">
        <v>333240</v>
      </c>
      <c r="AI725">
        <v>165841</v>
      </c>
      <c r="AJ725">
        <v>169870</v>
      </c>
      <c r="AK725">
        <v>222449</v>
      </c>
      <c r="AL725">
        <v>365311</v>
      </c>
      <c r="AM725">
        <v>469353</v>
      </c>
      <c r="AN725">
        <v>395899</v>
      </c>
      <c r="AO725">
        <v>104660</v>
      </c>
      <c r="AP725">
        <v>161562</v>
      </c>
      <c r="AQ725">
        <v>206384</v>
      </c>
    </row>
    <row r="726" spans="1:43">
      <c r="A726">
        <v>2142</v>
      </c>
      <c r="B726" t="s">
        <v>4325</v>
      </c>
      <c r="C726" t="s">
        <v>4326</v>
      </c>
      <c r="D726">
        <v>2.3518300000000001E-3</v>
      </c>
      <c r="E726">
        <v>7</v>
      </c>
      <c r="F726">
        <v>7</v>
      </c>
      <c r="G726">
        <v>0</v>
      </c>
      <c r="H726">
        <v>132828</v>
      </c>
      <c r="I726">
        <v>115086</v>
      </c>
      <c r="J726">
        <v>112007</v>
      </c>
      <c r="K726">
        <v>120848</v>
      </c>
      <c r="L726">
        <v>127842</v>
      </c>
      <c r="M726">
        <v>123260</v>
      </c>
      <c r="N726">
        <v>222867</v>
      </c>
      <c r="O726">
        <v>244200</v>
      </c>
      <c r="P726">
        <v>191407</v>
      </c>
      <c r="Q726">
        <v>90697.9</v>
      </c>
      <c r="R726">
        <v>71169.600000000006</v>
      </c>
      <c r="S726">
        <v>113521</v>
      </c>
      <c r="T726">
        <v>208458</v>
      </c>
      <c r="U726">
        <v>174129</v>
      </c>
      <c r="V726">
        <v>160448</v>
      </c>
      <c r="W726">
        <v>94653.2</v>
      </c>
      <c r="X726">
        <v>106627</v>
      </c>
      <c r="Y726">
        <v>101446</v>
      </c>
      <c r="Z726">
        <v>439305</v>
      </c>
      <c r="AA726">
        <v>359278</v>
      </c>
      <c r="AB726">
        <v>324015</v>
      </c>
      <c r="AC726">
        <v>180131</v>
      </c>
      <c r="AD726">
        <v>130986</v>
      </c>
      <c r="AE726">
        <v>145895</v>
      </c>
      <c r="AF726">
        <v>218536</v>
      </c>
      <c r="AG726">
        <v>234681</v>
      </c>
      <c r="AH726">
        <v>386346</v>
      </c>
      <c r="AI726">
        <v>154275</v>
      </c>
      <c r="AJ726">
        <v>133188</v>
      </c>
      <c r="AK726">
        <v>171730</v>
      </c>
      <c r="AL726">
        <v>305963</v>
      </c>
      <c r="AM726">
        <v>446568</v>
      </c>
      <c r="AN726">
        <v>307271</v>
      </c>
      <c r="AO726">
        <v>78227.7</v>
      </c>
      <c r="AP726">
        <v>143494</v>
      </c>
      <c r="AQ726">
        <v>120735</v>
      </c>
    </row>
    <row r="727" spans="1:43">
      <c r="A727">
        <v>2175</v>
      </c>
      <c r="B727" t="s">
        <v>4391</v>
      </c>
      <c r="C727" t="s">
        <v>4392</v>
      </c>
      <c r="D727">
        <v>7.1633199999999997E-4</v>
      </c>
      <c r="E727">
        <v>7</v>
      </c>
      <c r="F727">
        <v>7</v>
      </c>
      <c r="G727">
        <v>0</v>
      </c>
      <c r="H727">
        <v>218846</v>
      </c>
      <c r="I727">
        <v>237072</v>
      </c>
      <c r="J727">
        <v>269735</v>
      </c>
      <c r="K727">
        <v>186791</v>
      </c>
      <c r="L727">
        <v>228543</v>
      </c>
      <c r="M727">
        <v>242160</v>
      </c>
      <c r="N727">
        <v>239690</v>
      </c>
      <c r="O727">
        <v>237622</v>
      </c>
      <c r="P727">
        <v>308295</v>
      </c>
      <c r="Q727">
        <v>151465</v>
      </c>
      <c r="R727">
        <v>128827</v>
      </c>
      <c r="S727">
        <v>178349</v>
      </c>
      <c r="T727">
        <v>239554</v>
      </c>
      <c r="U727">
        <v>304069</v>
      </c>
      <c r="V727">
        <v>334169</v>
      </c>
      <c r="W727">
        <v>93254.6</v>
      </c>
      <c r="X727">
        <v>85116.6</v>
      </c>
      <c r="Y727">
        <v>106421</v>
      </c>
      <c r="Z727">
        <v>369961</v>
      </c>
      <c r="AA727">
        <v>395183</v>
      </c>
      <c r="AB727">
        <v>434825</v>
      </c>
      <c r="AC727">
        <v>213110</v>
      </c>
      <c r="AD727">
        <v>204909</v>
      </c>
      <c r="AE727">
        <v>192153</v>
      </c>
      <c r="AF727">
        <v>149913</v>
      </c>
      <c r="AG727">
        <v>175445</v>
      </c>
      <c r="AH727">
        <v>195763</v>
      </c>
      <c r="AI727">
        <v>85069.3</v>
      </c>
      <c r="AJ727">
        <v>116714</v>
      </c>
      <c r="AK727">
        <v>98264</v>
      </c>
      <c r="AL727">
        <v>402892</v>
      </c>
      <c r="AM727">
        <v>500650</v>
      </c>
      <c r="AN727">
        <v>448029</v>
      </c>
      <c r="AO727">
        <v>249581</v>
      </c>
      <c r="AP727">
        <v>375510</v>
      </c>
      <c r="AQ727">
        <v>419000</v>
      </c>
    </row>
    <row r="728" spans="1:43">
      <c r="A728">
        <v>2219</v>
      </c>
      <c r="B728" t="s">
        <v>4479</v>
      </c>
      <c r="C728" t="s">
        <v>4480</v>
      </c>
      <c r="D728">
        <v>7.1633199999999997E-4</v>
      </c>
      <c r="E728">
        <v>7</v>
      </c>
      <c r="F728">
        <v>7</v>
      </c>
      <c r="G728">
        <v>0</v>
      </c>
      <c r="H728">
        <v>211225</v>
      </c>
      <c r="I728">
        <v>129714</v>
      </c>
      <c r="J728">
        <v>142895</v>
      </c>
      <c r="K728">
        <v>260907</v>
      </c>
      <c r="L728">
        <v>271932</v>
      </c>
      <c r="M728">
        <v>329668</v>
      </c>
      <c r="N728">
        <v>429107</v>
      </c>
      <c r="O728">
        <v>432927</v>
      </c>
      <c r="P728">
        <v>534754</v>
      </c>
      <c r="Q728">
        <v>338122</v>
      </c>
      <c r="R728">
        <v>372211</v>
      </c>
      <c r="S728">
        <v>472173</v>
      </c>
      <c r="T728">
        <v>235311</v>
      </c>
      <c r="U728">
        <v>272546</v>
      </c>
      <c r="V728">
        <v>357234</v>
      </c>
      <c r="W728">
        <v>223225</v>
      </c>
      <c r="X728">
        <v>191308</v>
      </c>
      <c r="Y728">
        <v>212483</v>
      </c>
      <c r="Z728">
        <v>676444</v>
      </c>
      <c r="AA728">
        <v>614166</v>
      </c>
      <c r="AB728">
        <v>665299</v>
      </c>
      <c r="AC728">
        <v>437647</v>
      </c>
      <c r="AD728">
        <v>381896</v>
      </c>
      <c r="AE728">
        <v>463314</v>
      </c>
      <c r="AF728">
        <v>255531</v>
      </c>
      <c r="AG728">
        <v>338322</v>
      </c>
      <c r="AH728">
        <v>444297</v>
      </c>
      <c r="AI728">
        <v>376721</v>
      </c>
      <c r="AJ728">
        <v>453754</v>
      </c>
      <c r="AK728">
        <v>427838</v>
      </c>
      <c r="AL728">
        <v>250328</v>
      </c>
      <c r="AM728">
        <v>288652</v>
      </c>
      <c r="AN728">
        <v>190645</v>
      </c>
      <c r="AO728">
        <v>256872</v>
      </c>
      <c r="AP728">
        <v>292016</v>
      </c>
      <c r="AQ728">
        <v>370004</v>
      </c>
    </row>
    <row r="729" spans="1:43">
      <c r="A729">
        <v>2281</v>
      </c>
      <c r="B729" t="s">
        <v>4603</v>
      </c>
      <c r="C729" t="s">
        <v>4604</v>
      </c>
      <c r="D729">
        <v>1.0476699999999999E-3</v>
      </c>
      <c r="E729">
        <v>7</v>
      </c>
      <c r="F729">
        <v>7</v>
      </c>
      <c r="G729">
        <v>0</v>
      </c>
      <c r="H729">
        <v>125869</v>
      </c>
      <c r="I729">
        <v>165534</v>
      </c>
      <c r="J729">
        <v>129875</v>
      </c>
      <c r="K729">
        <v>201991</v>
      </c>
      <c r="L729">
        <v>172130</v>
      </c>
      <c r="M729">
        <v>187835</v>
      </c>
      <c r="N729">
        <v>147444</v>
      </c>
      <c r="O729">
        <v>172616</v>
      </c>
      <c r="P729">
        <v>118044</v>
      </c>
      <c r="Q729">
        <v>55499.8</v>
      </c>
      <c r="R729">
        <v>71639.7</v>
      </c>
      <c r="S729">
        <v>113734</v>
      </c>
      <c r="T729">
        <v>137522</v>
      </c>
      <c r="U729">
        <v>172894</v>
      </c>
      <c r="V729">
        <v>172059</v>
      </c>
      <c r="W729">
        <v>112575</v>
      </c>
      <c r="X729">
        <v>75464.3</v>
      </c>
      <c r="Y729">
        <v>72116.800000000003</v>
      </c>
      <c r="Z729">
        <v>236777</v>
      </c>
      <c r="AA729">
        <v>241746</v>
      </c>
      <c r="AB729">
        <v>257765</v>
      </c>
      <c r="AC729">
        <v>241879</v>
      </c>
      <c r="AD729">
        <v>165954</v>
      </c>
      <c r="AE729">
        <v>126428</v>
      </c>
      <c r="AF729">
        <v>62967.5</v>
      </c>
      <c r="AG729">
        <v>111588</v>
      </c>
      <c r="AH729">
        <v>97268.2</v>
      </c>
      <c r="AI729">
        <v>55604.5</v>
      </c>
      <c r="AJ729">
        <v>46459.8</v>
      </c>
      <c r="AK729">
        <v>28259.7</v>
      </c>
      <c r="AL729">
        <v>233302</v>
      </c>
      <c r="AM729">
        <v>335888</v>
      </c>
      <c r="AN729">
        <v>260722</v>
      </c>
      <c r="AO729">
        <v>158628</v>
      </c>
      <c r="AP729">
        <v>202448</v>
      </c>
      <c r="AQ729">
        <v>252685</v>
      </c>
    </row>
    <row r="730" spans="1:43">
      <c r="A730">
        <v>2298</v>
      </c>
      <c r="B730" t="s">
        <v>4637</v>
      </c>
      <c r="C730" t="s">
        <v>4638</v>
      </c>
      <c r="D730">
        <v>7.1633199999999997E-4</v>
      </c>
      <c r="E730">
        <v>7</v>
      </c>
      <c r="F730">
        <v>7</v>
      </c>
      <c r="G730">
        <v>0</v>
      </c>
      <c r="H730">
        <v>1181480</v>
      </c>
      <c r="I730">
        <v>1054970</v>
      </c>
      <c r="J730">
        <v>1310040</v>
      </c>
      <c r="K730">
        <v>1687260</v>
      </c>
      <c r="L730">
        <v>1628120</v>
      </c>
      <c r="M730">
        <v>1816340</v>
      </c>
      <c r="N730">
        <v>1238190</v>
      </c>
      <c r="O730">
        <v>1123710</v>
      </c>
      <c r="P730">
        <v>1559040</v>
      </c>
      <c r="Q730">
        <v>930543</v>
      </c>
      <c r="R730">
        <v>953953</v>
      </c>
      <c r="S730">
        <v>1167500</v>
      </c>
      <c r="T730">
        <v>994739</v>
      </c>
      <c r="U730">
        <v>1177170</v>
      </c>
      <c r="V730">
        <v>1217400</v>
      </c>
      <c r="W730">
        <v>598063</v>
      </c>
      <c r="X730">
        <v>629903</v>
      </c>
      <c r="Y730">
        <v>523617</v>
      </c>
      <c r="Z730">
        <v>1943370</v>
      </c>
      <c r="AA730">
        <v>2001320</v>
      </c>
      <c r="AB730">
        <v>2368470</v>
      </c>
      <c r="AC730">
        <v>1390460</v>
      </c>
      <c r="AD730">
        <v>1373380</v>
      </c>
      <c r="AE730">
        <v>1623880</v>
      </c>
      <c r="AF730">
        <v>946886</v>
      </c>
      <c r="AG730">
        <v>1059280</v>
      </c>
      <c r="AH730">
        <v>1276720</v>
      </c>
      <c r="AI730">
        <v>899722</v>
      </c>
      <c r="AJ730">
        <v>1006830</v>
      </c>
      <c r="AK730">
        <v>1053860</v>
      </c>
      <c r="AL730">
        <v>1095850</v>
      </c>
      <c r="AM730">
        <v>1560260</v>
      </c>
      <c r="AN730">
        <v>1163660</v>
      </c>
      <c r="AO730">
        <v>794217</v>
      </c>
      <c r="AP730">
        <v>1200160</v>
      </c>
      <c r="AQ730">
        <v>1391320</v>
      </c>
    </row>
    <row r="731" spans="1:43">
      <c r="A731">
        <v>2316</v>
      </c>
      <c r="B731" t="s">
        <v>4673</v>
      </c>
      <c r="C731" t="s">
        <v>4674</v>
      </c>
      <c r="D731">
        <v>7.1633199999999997E-4</v>
      </c>
      <c r="E731">
        <v>7</v>
      </c>
      <c r="F731">
        <v>7</v>
      </c>
      <c r="G731">
        <v>0</v>
      </c>
      <c r="H731">
        <v>1512200</v>
      </c>
      <c r="I731">
        <v>1302740</v>
      </c>
      <c r="J731">
        <v>1433830</v>
      </c>
      <c r="K731">
        <v>1575540</v>
      </c>
      <c r="L731">
        <v>1553340</v>
      </c>
      <c r="M731">
        <v>1675050</v>
      </c>
      <c r="N731">
        <v>1817350</v>
      </c>
      <c r="O731">
        <v>1728080</v>
      </c>
      <c r="P731">
        <v>1780280</v>
      </c>
      <c r="Q731">
        <v>1174590</v>
      </c>
      <c r="R731">
        <v>1049490</v>
      </c>
      <c r="S731">
        <v>910735</v>
      </c>
      <c r="T731">
        <v>1466550</v>
      </c>
      <c r="U731">
        <v>1620600</v>
      </c>
      <c r="V731">
        <v>1641750</v>
      </c>
      <c r="W731">
        <v>739126</v>
      </c>
      <c r="X731">
        <v>751137</v>
      </c>
      <c r="Y731">
        <v>797735</v>
      </c>
      <c r="Z731">
        <v>2128380</v>
      </c>
      <c r="AA731">
        <v>2171070</v>
      </c>
      <c r="AB731">
        <v>2367130</v>
      </c>
      <c r="AC731">
        <v>1297330</v>
      </c>
      <c r="AD731">
        <v>1134330</v>
      </c>
      <c r="AE731">
        <v>1327650</v>
      </c>
      <c r="AF731">
        <v>799796</v>
      </c>
      <c r="AG731">
        <v>827812</v>
      </c>
      <c r="AH731">
        <v>919202</v>
      </c>
      <c r="AI731">
        <v>896190</v>
      </c>
      <c r="AJ731">
        <v>811660</v>
      </c>
      <c r="AK731">
        <v>815420</v>
      </c>
      <c r="AL731">
        <v>1539860</v>
      </c>
      <c r="AM731">
        <v>1839390</v>
      </c>
      <c r="AN731">
        <v>1588040</v>
      </c>
      <c r="AO731">
        <v>987716</v>
      </c>
      <c r="AP731">
        <v>1468760</v>
      </c>
      <c r="AQ731">
        <v>1287760</v>
      </c>
    </row>
    <row r="732" spans="1:43">
      <c r="A732">
        <v>2320</v>
      </c>
      <c r="B732" t="s">
        <v>4681</v>
      </c>
      <c r="C732" t="s">
        <v>4682</v>
      </c>
      <c r="D732">
        <v>7.1633199999999997E-4</v>
      </c>
      <c r="E732">
        <v>7</v>
      </c>
      <c r="F732">
        <v>6</v>
      </c>
      <c r="G732">
        <v>1</v>
      </c>
      <c r="H732">
        <v>772499</v>
      </c>
      <c r="I732">
        <v>709029</v>
      </c>
      <c r="J732">
        <v>714898</v>
      </c>
      <c r="K732">
        <v>307029</v>
      </c>
      <c r="L732">
        <v>288201</v>
      </c>
      <c r="M732">
        <v>332224</v>
      </c>
      <c r="N732">
        <v>611031</v>
      </c>
      <c r="O732">
        <v>620221</v>
      </c>
      <c r="P732">
        <v>646838</v>
      </c>
      <c r="Q732">
        <v>221665</v>
      </c>
      <c r="R732">
        <v>223828</v>
      </c>
      <c r="S732">
        <v>222008</v>
      </c>
      <c r="T732">
        <v>682646</v>
      </c>
      <c r="U732">
        <v>788785</v>
      </c>
      <c r="V732">
        <v>787200</v>
      </c>
      <c r="W732">
        <v>126545</v>
      </c>
      <c r="X732">
        <v>189389</v>
      </c>
      <c r="Y732">
        <v>180049</v>
      </c>
      <c r="Z732">
        <v>1218660</v>
      </c>
      <c r="AA732">
        <v>1183250</v>
      </c>
      <c r="AB732">
        <v>1360890</v>
      </c>
      <c r="AC732">
        <v>260596</v>
      </c>
      <c r="AD732">
        <v>265709</v>
      </c>
      <c r="AE732">
        <v>295631</v>
      </c>
      <c r="AF732">
        <v>439812</v>
      </c>
      <c r="AG732">
        <v>446128</v>
      </c>
      <c r="AH732">
        <v>459095</v>
      </c>
      <c r="AI732">
        <v>163125</v>
      </c>
      <c r="AJ732">
        <v>176353</v>
      </c>
      <c r="AK732">
        <v>196228</v>
      </c>
      <c r="AL732">
        <v>921618</v>
      </c>
      <c r="AM732">
        <v>1252540</v>
      </c>
      <c r="AN732">
        <v>980299</v>
      </c>
      <c r="AO732">
        <v>265857</v>
      </c>
      <c r="AP732">
        <v>369018</v>
      </c>
      <c r="AQ732">
        <v>383721</v>
      </c>
    </row>
    <row r="733" spans="1:43">
      <c r="A733">
        <v>2357</v>
      </c>
      <c r="B733" t="s">
        <v>4755</v>
      </c>
      <c r="C733" t="s">
        <v>4756</v>
      </c>
      <c r="D733">
        <v>5.0865100000000003E-2</v>
      </c>
      <c r="E733">
        <v>7</v>
      </c>
      <c r="F733">
        <v>7</v>
      </c>
      <c r="G733">
        <v>0</v>
      </c>
      <c r="H733">
        <v>477615</v>
      </c>
      <c r="I733">
        <v>458887</v>
      </c>
      <c r="J733">
        <v>407528</v>
      </c>
      <c r="K733">
        <v>192140</v>
      </c>
      <c r="L733">
        <v>184851</v>
      </c>
      <c r="M733">
        <v>180245</v>
      </c>
      <c r="N733">
        <v>411372</v>
      </c>
      <c r="O733">
        <v>356271</v>
      </c>
      <c r="P733">
        <v>298775</v>
      </c>
      <c r="Q733">
        <v>0</v>
      </c>
      <c r="R733">
        <v>0</v>
      </c>
      <c r="S733">
        <v>146301</v>
      </c>
      <c r="T733">
        <v>479728</v>
      </c>
      <c r="U733">
        <v>578917</v>
      </c>
      <c r="V733">
        <v>486121</v>
      </c>
      <c r="W733">
        <v>0</v>
      </c>
      <c r="X733">
        <v>0</v>
      </c>
      <c r="Y733">
        <v>105135</v>
      </c>
      <c r="Z733">
        <v>769568</v>
      </c>
      <c r="AA733">
        <v>866178</v>
      </c>
      <c r="AB733">
        <v>972709</v>
      </c>
      <c r="AC733">
        <v>0</v>
      </c>
      <c r="AD733">
        <v>316603</v>
      </c>
      <c r="AE733">
        <v>489453</v>
      </c>
      <c r="AF733">
        <v>292992</v>
      </c>
      <c r="AG733">
        <v>232560</v>
      </c>
      <c r="AH733">
        <v>287913</v>
      </c>
      <c r="AI733">
        <v>141037</v>
      </c>
      <c r="AJ733">
        <v>111285</v>
      </c>
      <c r="AK733">
        <v>220167</v>
      </c>
      <c r="AL733">
        <v>450069</v>
      </c>
      <c r="AM733">
        <v>567869</v>
      </c>
      <c r="AN733">
        <v>330110</v>
      </c>
      <c r="AO733">
        <v>62011.6</v>
      </c>
      <c r="AP733">
        <v>213092</v>
      </c>
      <c r="AQ733">
        <v>116941</v>
      </c>
    </row>
    <row r="734" spans="1:43">
      <c r="A734">
        <v>2451</v>
      </c>
      <c r="B734" t="s">
        <v>4943</v>
      </c>
      <c r="C734" t="s">
        <v>4944</v>
      </c>
      <c r="D734">
        <v>1.9175500000000001E-3</v>
      </c>
      <c r="E734">
        <v>7</v>
      </c>
      <c r="F734">
        <v>7</v>
      </c>
      <c r="G734">
        <v>0</v>
      </c>
      <c r="H734">
        <v>172796</v>
      </c>
      <c r="I734">
        <v>133494</v>
      </c>
      <c r="J734">
        <v>151063</v>
      </c>
      <c r="K734">
        <v>191624</v>
      </c>
      <c r="L734">
        <v>138611</v>
      </c>
      <c r="M734">
        <v>113309</v>
      </c>
      <c r="N734">
        <v>181598</v>
      </c>
      <c r="O734">
        <v>167916</v>
      </c>
      <c r="P734">
        <v>151834</v>
      </c>
      <c r="Q734">
        <v>122998</v>
      </c>
      <c r="R734">
        <v>144967</v>
      </c>
      <c r="S734">
        <v>91297.2</v>
      </c>
      <c r="T734">
        <v>204464</v>
      </c>
      <c r="U734">
        <v>249292</v>
      </c>
      <c r="V734">
        <v>231295</v>
      </c>
      <c r="W734">
        <v>67750.2</v>
      </c>
      <c r="X734">
        <v>69876.399999999994</v>
      </c>
      <c r="Y734">
        <v>89733.6</v>
      </c>
      <c r="Z734">
        <v>328981</v>
      </c>
      <c r="AA734">
        <v>304489</v>
      </c>
      <c r="AB734">
        <v>320408</v>
      </c>
      <c r="AC734">
        <v>152967</v>
      </c>
      <c r="AD734">
        <v>141504</v>
      </c>
      <c r="AE734">
        <v>143567</v>
      </c>
      <c r="AF734">
        <v>173570</v>
      </c>
      <c r="AG734">
        <v>156755</v>
      </c>
      <c r="AH734">
        <v>130785</v>
      </c>
      <c r="AI734">
        <v>100010</v>
      </c>
      <c r="AJ734">
        <v>119971</v>
      </c>
      <c r="AK734">
        <v>64194.9</v>
      </c>
      <c r="AL734">
        <v>190560</v>
      </c>
      <c r="AM734">
        <v>234746</v>
      </c>
      <c r="AN734">
        <v>148697</v>
      </c>
      <c r="AO734">
        <v>88027</v>
      </c>
      <c r="AP734">
        <v>82255.8</v>
      </c>
      <c r="AQ734">
        <v>48772.6</v>
      </c>
    </row>
    <row r="735" spans="1:43">
      <c r="A735">
        <v>2470</v>
      </c>
      <c r="B735" t="s">
        <v>4981</v>
      </c>
      <c r="C735" t="s">
        <v>4982</v>
      </c>
      <c r="D735">
        <v>7.1633199999999997E-4</v>
      </c>
      <c r="E735">
        <v>7</v>
      </c>
      <c r="F735">
        <v>7</v>
      </c>
      <c r="G735">
        <v>0</v>
      </c>
      <c r="H735">
        <v>345382</v>
      </c>
      <c r="I735">
        <v>351599</v>
      </c>
      <c r="J735">
        <v>372351</v>
      </c>
      <c r="K735">
        <v>329482</v>
      </c>
      <c r="L735">
        <v>332945</v>
      </c>
      <c r="M735">
        <v>329516</v>
      </c>
      <c r="N735">
        <v>400291</v>
      </c>
      <c r="O735">
        <v>424103</v>
      </c>
      <c r="P735">
        <v>458808</v>
      </c>
      <c r="Q735">
        <v>253141</v>
      </c>
      <c r="R735">
        <v>249079</v>
      </c>
      <c r="S735">
        <v>383825</v>
      </c>
      <c r="T735">
        <v>389122</v>
      </c>
      <c r="U735">
        <v>499406</v>
      </c>
      <c r="V735">
        <v>532686</v>
      </c>
      <c r="W735">
        <v>153766</v>
      </c>
      <c r="X735">
        <v>180727</v>
      </c>
      <c r="Y735">
        <v>113043</v>
      </c>
      <c r="Z735">
        <v>650192</v>
      </c>
      <c r="AA735">
        <v>691415</v>
      </c>
      <c r="AB735">
        <v>684575</v>
      </c>
      <c r="AC735">
        <v>295124</v>
      </c>
      <c r="AD735">
        <v>476852</v>
      </c>
      <c r="AE735">
        <v>404809</v>
      </c>
      <c r="AF735">
        <v>224444</v>
      </c>
      <c r="AG735">
        <v>281633</v>
      </c>
      <c r="AH735">
        <v>311814</v>
      </c>
      <c r="AI735">
        <v>219521</v>
      </c>
      <c r="AJ735">
        <v>245773</v>
      </c>
      <c r="AK735">
        <v>305247</v>
      </c>
      <c r="AL735">
        <v>521843</v>
      </c>
      <c r="AM735">
        <v>743599</v>
      </c>
      <c r="AN735">
        <v>592115</v>
      </c>
      <c r="AO735">
        <v>323617</v>
      </c>
      <c r="AP735">
        <v>477135</v>
      </c>
      <c r="AQ735">
        <v>521721</v>
      </c>
    </row>
    <row r="736" spans="1:43">
      <c r="A736">
        <v>2499</v>
      </c>
      <c r="B736" t="s">
        <v>5039</v>
      </c>
      <c r="C736" t="s">
        <v>5040</v>
      </c>
      <c r="D736">
        <v>1.0476699999999999E-3</v>
      </c>
      <c r="E736">
        <v>7</v>
      </c>
      <c r="F736">
        <v>7</v>
      </c>
      <c r="G736">
        <v>0</v>
      </c>
      <c r="H736">
        <v>271380</v>
      </c>
      <c r="I736">
        <v>164674</v>
      </c>
      <c r="J736">
        <v>187943</v>
      </c>
      <c r="K736">
        <v>270529</v>
      </c>
      <c r="L736">
        <v>244194</v>
      </c>
      <c r="M736">
        <v>325808</v>
      </c>
      <c r="N736">
        <v>244385</v>
      </c>
      <c r="O736">
        <v>181550</v>
      </c>
      <c r="P736">
        <v>242317</v>
      </c>
      <c r="Q736">
        <v>104180</v>
      </c>
      <c r="R736">
        <v>141450</v>
      </c>
      <c r="S736">
        <v>146727</v>
      </c>
      <c r="T736">
        <v>227334</v>
      </c>
      <c r="U736">
        <v>252490</v>
      </c>
      <c r="V736">
        <v>256595</v>
      </c>
      <c r="W736">
        <v>69297.100000000006</v>
      </c>
      <c r="X736">
        <v>77190.600000000006</v>
      </c>
      <c r="Y736">
        <v>113804</v>
      </c>
      <c r="Z736">
        <v>445032</v>
      </c>
      <c r="AA736">
        <v>367139</v>
      </c>
      <c r="AB736">
        <v>420129</v>
      </c>
      <c r="AC736">
        <v>182797</v>
      </c>
      <c r="AD736">
        <v>129596</v>
      </c>
      <c r="AE736">
        <v>161714</v>
      </c>
      <c r="AF736">
        <v>103842</v>
      </c>
      <c r="AG736">
        <v>124889</v>
      </c>
      <c r="AH736">
        <v>131659</v>
      </c>
      <c r="AI736">
        <v>109917</v>
      </c>
      <c r="AJ736">
        <v>81394.399999999994</v>
      </c>
      <c r="AK736">
        <v>146199</v>
      </c>
      <c r="AL736">
        <v>153320</v>
      </c>
      <c r="AM736">
        <v>262416</v>
      </c>
      <c r="AN736">
        <v>163506</v>
      </c>
      <c r="AO736">
        <v>95740.3</v>
      </c>
      <c r="AP736">
        <v>137835</v>
      </c>
      <c r="AQ736">
        <v>178715</v>
      </c>
    </row>
    <row r="737" spans="1:43">
      <c r="A737">
        <v>2546</v>
      </c>
      <c r="B737" t="s">
        <v>5133</v>
      </c>
      <c r="C737" t="s">
        <v>5134</v>
      </c>
      <c r="D737">
        <v>7.1633199999999997E-4</v>
      </c>
      <c r="E737">
        <v>7</v>
      </c>
      <c r="F737">
        <v>7</v>
      </c>
      <c r="G737">
        <v>0</v>
      </c>
      <c r="H737">
        <v>785763</v>
      </c>
      <c r="I737">
        <v>769727</v>
      </c>
      <c r="J737">
        <v>671075</v>
      </c>
      <c r="K737">
        <v>967428</v>
      </c>
      <c r="L737">
        <v>881090</v>
      </c>
      <c r="M737">
        <v>925747</v>
      </c>
      <c r="N737">
        <v>788454</v>
      </c>
      <c r="O737">
        <v>929407</v>
      </c>
      <c r="P737">
        <v>783708</v>
      </c>
      <c r="Q737">
        <v>521864</v>
      </c>
      <c r="R737">
        <v>540682</v>
      </c>
      <c r="S737">
        <v>480932</v>
      </c>
      <c r="T737">
        <v>1044320</v>
      </c>
      <c r="U737">
        <v>1223090</v>
      </c>
      <c r="V737">
        <v>1099280</v>
      </c>
      <c r="W737">
        <v>362360</v>
      </c>
      <c r="X737">
        <v>461190</v>
      </c>
      <c r="Y737">
        <v>428900</v>
      </c>
      <c r="Z737">
        <v>1790270</v>
      </c>
      <c r="AA737">
        <v>1797330</v>
      </c>
      <c r="AB737">
        <v>1995510</v>
      </c>
      <c r="AC737">
        <v>1175630</v>
      </c>
      <c r="AD737">
        <v>1112310</v>
      </c>
      <c r="AE737">
        <v>1185930</v>
      </c>
      <c r="AF737">
        <v>715602</v>
      </c>
      <c r="AG737">
        <v>755571</v>
      </c>
      <c r="AH737">
        <v>637065</v>
      </c>
      <c r="AI737">
        <v>482911</v>
      </c>
      <c r="AJ737">
        <v>615041</v>
      </c>
      <c r="AK737">
        <v>487425</v>
      </c>
      <c r="AL737">
        <v>1728720</v>
      </c>
      <c r="AM737">
        <v>2312830</v>
      </c>
      <c r="AN737">
        <v>1756460</v>
      </c>
      <c r="AO737">
        <v>999476</v>
      </c>
      <c r="AP737">
        <v>1352570</v>
      </c>
      <c r="AQ737">
        <v>1384830</v>
      </c>
    </row>
    <row r="738" spans="1:43">
      <c r="A738">
        <v>2557</v>
      </c>
      <c r="B738" t="s">
        <v>5155</v>
      </c>
      <c r="C738" t="s">
        <v>5156</v>
      </c>
      <c r="D738">
        <v>7.1633199999999997E-4</v>
      </c>
      <c r="E738">
        <v>7</v>
      </c>
      <c r="F738">
        <v>7</v>
      </c>
      <c r="G738">
        <v>0</v>
      </c>
      <c r="H738">
        <v>815372</v>
      </c>
      <c r="I738">
        <v>762410</v>
      </c>
      <c r="J738">
        <v>794041</v>
      </c>
      <c r="K738">
        <v>504304</v>
      </c>
      <c r="L738">
        <v>692600</v>
      </c>
      <c r="M738">
        <v>639137</v>
      </c>
      <c r="N738">
        <v>1166950</v>
      </c>
      <c r="O738">
        <v>1190360</v>
      </c>
      <c r="P738">
        <v>1153140</v>
      </c>
      <c r="Q738">
        <v>585462</v>
      </c>
      <c r="R738">
        <v>564249</v>
      </c>
      <c r="S738">
        <v>667791</v>
      </c>
      <c r="T738">
        <v>1003130</v>
      </c>
      <c r="U738">
        <v>1161540</v>
      </c>
      <c r="V738">
        <v>1263690</v>
      </c>
      <c r="W738">
        <v>505685</v>
      </c>
      <c r="X738">
        <v>531324</v>
      </c>
      <c r="Y738">
        <v>543419</v>
      </c>
      <c r="Z738">
        <v>1241280</v>
      </c>
      <c r="AA738">
        <v>1166830</v>
      </c>
      <c r="AB738">
        <v>1268660</v>
      </c>
      <c r="AC738">
        <v>829951</v>
      </c>
      <c r="AD738">
        <v>814318</v>
      </c>
      <c r="AE738">
        <v>846912</v>
      </c>
      <c r="AF738">
        <v>846746</v>
      </c>
      <c r="AG738">
        <v>774539</v>
      </c>
      <c r="AH738">
        <v>959685</v>
      </c>
      <c r="AI738">
        <v>626206</v>
      </c>
      <c r="AJ738">
        <v>629335</v>
      </c>
      <c r="AK738">
        <v>702462</v>
      </c>
      <c r="AL738">
        <v>725793</v>
      </c>
      <c r="AM738">
        <v>929002</v>
      </c>
      <c r="AN738">
        <v>748890</v>
      </c>
      <c r="AO738">
        <v>362163</v>
      </c>
      <c r="AP738">
        <v>508572</v>
      </c>
      <c r="AQ738">
        <v>496331</v>
      </c>
    </row>
    <row r="739" spans="1:43">
      <c r="A739">
        <v>2560</v>
      </c>
      <c r="B739" t="s">
        <v>5161</v>
      </c>
      <c r="C739" t="s">
        <v>5162</v>
      </c>
      <c r="D739">
        <v>7.1633199999999997E-4</v>
      </c>
      <c r="E739">
        <v>7</v>
      </c>
      <c r="F739">
        <v>7</v>
      </c>
      <c r="G739">
        <v>0</v>
      </c>
      <c r="H739">
        <v>136358</v>
      </c>
      <c r="I739">
        <v>126355</v>
      </c>
      <c r="J739">
        <v>142306</v>
      </c>
      <c r="K739">
        <v>210220</v>
      </c>
      <c r="L739">
        <v>198367</v>
      </c>
      <c r="M739">
        <v>211607</v>
      </c>
      <c r="N739">
        <v>215658</v>
      </c>
      <c r="O739">
        <v>271822</v>
      </c>
      <c r="P739">
        <v>250169</v>
      </c>
      <c r="Q739">
        <v>193157</v>
      </c>
      <c r="R739">
        <v>195637</v>
      </c>
      <c r="S739">
        <v>226512</v>
      </c>
      <c r="T739">
        <v>176121</v>
      </c>
      <c r="U739">
        <v>238706</v>
      </c>
      <c r="V739">
        <v>212943</v>
      </c>
      <c r="W739">
        <v>143967</v>
      </c>
      <c r="X739">
        <v>176543</v>
      </c>
      <c r="Y739">
        <v>162845</v>
      </c>
      <c r="Z739">
        <v>348670</v>
      </c>
      <c r="AA739">
        <v>359621</v>
      </c>
      <c r="AB739">
        <v>415476</v>
      </c>
      <c r="AC739">
        <v>378050</v>
      </c>
      <c r="AD739">
        <v>371166</v>
      </c>
      <c r="AE739">
        <v>306449</v>
      </c>
      <c r="AF739">
        <v>342856</v>
      </c>
      <c r="AG739">
        <v>368312</v>
      </c>
      <c r="AH739">
        <v>323183</v>
      </c>
      <c r="AI739">
        <v>312052</v>
      </c>
      <c r="AJ739">
        <v>334111</v>
      </c>
      <c r="AK739">
        <v>394074</v>
      </c>
      <c r="AL739">
        <v>189301</v>
      </c>
      <c r="AM739">
        <v>281278</v>
      </c>
      <c r="AN739">
        <v>216783</v>
      </c>
      <c r="AO739">
        <v>144163</v>
      </c>
      <c r="AP739">
        <v>208473</v>
      </c>
      <c r="AQ739">
        <v>212160</v>
      </c>
    </row>
    <row r="740" spans="1:43">
      <c r="A740">
        <v>2617</v>
      </c>
      <c r="B740" t="s">
        <v>5275</v>
      </c>
      <c r="C740" t="s">
        <v>5276</v>
      </c>
      <c r="D740">
        <v>7.1633199999999997E-4</v>
      </c>
      <c r="E740">
        <v>7</v>
      </c>
      <c r="F740">
        <v>7</v>
      </c>
      <c r="G740">
        <v>0</v>
      </c>
      <c r="H740">
        <v>179842</v>
      </c>
      <c r="I740">
        <v>134103</v>
      </c>
      <c r="J740">
        <v>118660</v>
      </c>
      <c r="K740">
        <v>159096</v>
      </c>
      <c r="L740">
        <v>125457</v>
      </c>
      <c r="M740">
        <v>104645</v>
      </c>
      <c r="N740">
        <v>177071</v>
      </c>
      <c r="O740">
        <v>155634</v>
      </c>
      <c r="P740">
        <v>195532</v>
      </c>
      <c r="Q740">
        <v>114659</v>
      </c>
      <c r="R740">
        <v>102197</v>
      </c>
      <c r="S740">
        <v>99270</v>
      </c>
      <c r="T740">
        <v>187520</v>
      </c>
      <c r="U740">
        <v>231493</v>
      </c>
      <c r="V740">
        <v>245005</v>
      </c>
      <c r="W740">
        <v>78135.3</v>
      </c>
      <c r="X740">
        <v>64560.1</v>
      </c>
      <c r="Y740">
        <v>72636</v>
      </c>
      <c r="Z740">
        <v>219288</v>
      </c>
      <c r="AA740">
        <v>233823</v>
      </c>
      <c r="AB740">
        <v>304881</v>
      </c>
      <c r="AC740">
        <v>157449</v>
      </c>
      <c r="AD740">
        <v>140701</v>
      </c>
      <c r="AE740">
        <v>185466</v>
      </c>
      <c r="AF740">
        <v>87823.2</v>
      </c>
      <c r="AG740">
        <v>92506.6</v>
      </c>
      <c r="AH740">
        <v>107716</v>
      </c>
      <c r="AI740">
        <v>114229</v>
      </c>
      <c r="AJ740">
        <v>82127.199999999997</v>
      </c>
      <c r="AK740">
        <v>79450.3</v>
      </c>
      <c r="AL740">
        <v>190868</v>
      </c>
      <c r="AM740">
        <v>274555</v>
      </c>
      <c r="AN740">
        <v>188474</v>
      </c>
      <c r="AO740">
        <v>148772</v>
      </c>
      <c r="AP740">
        <v>239474</v>
      </c>
      <c r="AQ740">
        <v>271323</v>
      </c>
    </row>
    <row r="741" spans="1:43">
      <c r="A741">
        <v>2637</v>
      </c>
      <c r="B741" t="s">
        <v>5315</v>
      </c>
      <c r="C741" t="s">
        <v>5316</v>
      </c>
      <c r="D741">
        <v>7.1633199999999997E-4</v>
      </c>
      <c r="E741">
        <v>7</v>
      </c>
      <c r="F741">
        <v>7</v>
      </c>
      <c r="G741">
        <v>0</v>
      </c>
      <c r="H741">
        <v>95543.4</v>
      </c>
      <c r="I741">
        <v>94196.3</v>
      </c>
      <c r="J741">
        <v>78553.100000000006</v>
      </c>
      <c r="K741">
        <v>153621</v>
      </c>
      <c r="L741">
        <v>156088</v>
      </c>
      <c r="M741">
        <v>211722</v>
      </c>
      <c r="N741">
        <v>182727</v>
      </c>
      <c r="O741">
        <v>150321</v>
      </c>
      <c r="P741">
        <v>173455</v>
      </c>
      <c r="Q741">
        <v>154424</v>
      </c>
      <c r="R741">
        <v>138861</v>
      </c>
      <c r="S741">
        <v>167438</v>
      </c>
      <c r="T741">
        <v>114629</v>
      </c>
      <c r="U741">
        <v>134865</v>
      </c>
      <c r="V741">
        <v>157003</v>
      </c>
      <c r="W741">
        <v>85840.8</v>
      </c>
      <c r="X741">
        <v>87849.4</v>
      </c>
      <c r="Y741">
        <v>92321.9</v>
      </c>
      <c r="Z741">
        <v>254512</v>
      </c>
      <c r="AA741">
        <v>255870</v>
      </c>
      <c r="AB741">
        <v>291806</v>
      </c>
      <c r="AC741">
        <v>319563</v>
      </c>
      <c r="AD741">
        <v>303113</v>
      </c>
      <c r="AE741">
        <v>252270</v>
      </c>
      <c r="AF741">
        <v>153273</v>
      </c>
      <c r="AG741">
        <v>157096</v>
      </c>
      <c r="AH741">
        <v>194114</v>
      </c>
      <c r="AI741">
        <v>170561</v>
      </c>
      <c r="AJ741">
        <v>176660</v>
      </c>
      <c r="AK741">
        <v>172444</v>
      </c>
      <c r="AL741">
        <v>108580</v>
      </c>
      <c r="AM741">
        <v>122736</v>
      </c>
      <c r="AN741">
        <v>71553.100000000006</v>
      </c>
      <c r="AO741">
        <v>132484</v>
      </c>
      <c r="AP741">
        <v>195619</v>
      </c>
      <c r="AQ741">
        <v>166275</v>
      </c>
    </row>
    <row r="742" spans="1:43">
      <c r="A742">
        <v>2644</v>
      </c>
      <c r="B742" t="s">
        <v>5329</v>
      </c>
      <c r="C742" t="s">
        <v>5330</v>
      </c>
      <c r="D742">
        <v>7.1633199999999997E-4</v>
      </c>
      <c r="E742">
        <v>7</v>
      </c>
      <c r="F742">
        <v>7</v>
      </c>
      <c r="G742">
        <v>0</v>
      </c>
      <c r="H742">
        <v>113397</v>
      </c>
      <c r="I742">
        <v>100999</v>
      </c>
      <c r="J742">
        <v>89374.1</v>
      </c>
      <c r="K742">
        <v>150227</v>
      </c>
      <c r="L742">
        <v>170638</v>
      </c>
      <c r="M742">
        <v>154660</v>
      </c>
      <c r="N742">
        <v>232829</v>
      </c>
      <c r="O742">
        <v>253876</v>
      </c>
      <c r="P742">
        <v>163757</v>
      </c>
      <c r="Q742">
        <v>247403</v>
      </c>
      <c r="R742">
        <v>197528</v>
      </c>
      <c r="S742">
        <v>223013</v>
      </c>
      <c r="T742">
        <v>136077</v>
      </c>
      <c r="U742">
        <v>156191</v>
      </c>
      <c r="V742">
        <v>164799</v>
      </c>
      <c r="W742">
        <v>88679.5</v>
      </c>
      <c r="X742">
        <v>105970</v>
      </c>
      <c r="Y742">
        <v>66143.399999999994</v>
      </c>
      <c r="Z742">
        <v>219809</v>
      </c>
      <c r="AA742">
        <v>235161</v>
      </c>
      <c r="AB742">
        <v>301334</v>
      </c>
      <c r="AC742">
        <v>140966</v>
      </c>
      <c r="AD742">
        <v>134244</v>
      </c>
      <c r="AE742">
        <v>120173</v>
      </c>
      <c r="AF742">
        <v>123516</v>
      </c>
      <c r="AG742">
        <v>144911</v>
      </c>
      <c r="AH742">
        <v>150050</v>
      </c>
      <c r="AI742">
        <v>170333</v>
      </c>
      <c r="AJ742">
        <v>200800</v>
      </c>
      <c r="AK742">
        <v>210627</v>
      </c>
      <c r="AL742">
        <v>105096</v>
      </c>
      <c r="AM742">
        <v>99742.5</v>
      </c>
      <c r="AN742">
        <v>105737</v>
      </c>
      <c r="AO742">
        <v>82427.600000000006</v>
      </c>
      <c r="AP742">
        <v>139436</v>
      </c>
      <c r="AQ742">
        <v>137076</v>
      </c>
    </row>
    <row r="743" spans="1:43">
      <c r="A743">
        <v>2655</v>
      </c>
      <c r="B743" t="s">
        <v>5351</v>
      </c>
      <c r="C743" t="s">
        <v>5352</v>
      </c>
      <c r="D743">
        <v>1.0476699999999999E-3</v>
      </c>
      <c r="E743">
        <v>7</v>
      </c>
      <c r="F743">
        <v>7</v>
      </c>
      <c r="G743">
        <v>0</v>
      </c>
      <c r="H743">
        <v>281586</v>
      </c>
      <c r="I743">
        <v>226144</v>
      </c>
      <c r="J743">
        <v>292851</v>
      </c>
      <c r="K743">
        <v>775557</v>
      </c>
      <c r="L743">
        <v>631859</v>
      </c>
      <c r="M743">
        <v>803827</v>
      </c>
      <c r="N743">
        <v>927337</v>
      </c>
      <c r="O743">
        <v>863890</v>
      </c>
      <c r="P743">
        <v>650315</v>
      </c>
      <c r="Q743">
        <v>891779</v>
      </c>
      <c r="R743">
        <v>789393</v>
      </c>
      <c r="S743">
        <v>960852</v>
      </c>
      <c r="T743">
        <v>427944</v>
      </c>
      <c r="U743">
        <v>516455</v>
      </c>
      <c r="V743">
        <v>499636</v>
      </c>
      <c r="W743">
        <v>375641</v>
      </c>
      <c r="X743">
        <v>477465</v>
      </c>
      <c r="Y743">
        <v>450580</v>
      </c>
      <c r="Z743">
        <v>861342</v>
      </c>
      <c r="AA743">
        <v>682405</v>
      </c>
      <c r="AB743">
        <v>827859</v>
      </c>
      <c r="AC743">
        <v>656036</v>
      </c>
      <c r="AD743">
        <v>647952</v>
      </c>
      <c r="AE743">
        <v>677200</v>
      </c>
      <c r="AF743">
        <v>497363</v>
      </c>
      <c r="AG743">
        <v>440546</v>
      </c>
      <c r="AH743">
        <v>521180</v>
      </c>
      <c r="AI743">
        <v>553020</v>
      </c>
      <c r="AJ743">
        <v>540863</v>
      </c>
      <c r="AK743">
        <v>625040</v>
      </c>
      <c r="AL743">
        <v>251848</v>
      </c>
      <c r="AM743">
        <v>311211</v>
      </c>
      <c r="AN743">
        <v>233576</v>
      </c>
      <c r="AO743">
        <v>280192</v>
      </c>
      <c r="AP743">
        <v>400986</v>
      </c>
      <c r="AQ743">
        <v>363140</v>
      </c>
    </row>
    <row r="744" spans="1:43">
      <c r="A744">
        <v>2676</v>
      </c>
      <c r="B744" t="s">
        <v>5393</v>
      </c>
      <c r="C744" t="s">
        <v>5394</v>
      </c>
      <c r="D744">
        <v>7.1633199999999997E-4</v>
      </c>
      <c r="E744">
        <v>7</v>
      </c>
      <c r="F744">
        <v>7</v>
      </c>
      <c r="G744">
        <v>0</v>
      </c>
      <c r="H744">
        <v>1187710</v>
      </c>
      <c r="I744">
        <v>1087960</v>
      </c>
      <c r="J744">
        <v>1151320</v>
      </c>
      <c r="K744">
        <v>1451480</v>
      </c>
      <c r="L744">
        <v>1349490</v>
      </c>
      <c r="M744">
        <v>1492450</v>
      </c>
      <c r="N744">
        <v>1214950</v>
      </c>
      <c r="O744">
        <v>1233200</v>
      </c>
      <c r="P744">
        <v>1329560</v>
      </c>
      <c r="Q744">
        <v>813086</v>
      </c>
      <c r="R744">
        <v>757005</v>
      </c>
      <c r="S744">
        <v>979278</v>
      </c>
      <c r="T744">
        <v>1386120</v>
      </c>
      <c r="U744">
        <v>1440230</v>
      </c>
      <c r="V744">
        <v>1541570</v>
      </c>
      <c r="W744">
        <v>594867</v>
      </c>
      <c r="X744">
        <v>677731</v>
      </c>
      <c r="Y744">
        <v>657884</v>
      </c>
      <c r="Z744">
        <v>2024410</v>
      </c>
      <c r="AA744">
        <v>2087820</v>
      </c>
      <c r="AB744">
        <v>2480410</v>
      </c>
      <c r="AC744">
        <v>1380950</v>
      </c>
      <c r="AD744">
        <v>1285950</v>
      </c>
      <c r="AE744">
        <v>1513180</v>
      </c>
      <c r="AF744">
        <v>830277</v>
      </c>
      <c r="AG744">
        <v>753851</v>
      </c>
      <c r="AH744">
        <v>1080490</v>
      </c>
      <c r="AI744">
        <v>777751</v>
      </c>
      <c r="AJ744">
        <v>809923</v>
      </c>
      <c r="AK744">
        <v>929391</v>
      </c>
      <c r="AL744">
        <v>2005360</v>
      </c>
      <c r="AM744">
        <v>2646010</v>
      </c>
      <c r="AN744">
        <v>2086180</v>
      </c>
      <c r="AO744">
        <v>1092720</v>
      </c>
      <c r="AP744">
        <v>1606790</v>
      </c>
      <c r="AQ744">
        <v>1654090</v>
      </c>
    </row>
    <row r="745" spans="1:43">
      <c r="A745">
        <v>2704</v>
      </c>
      <c r="B745" t="s">
        <v>5449</v>
      </c>
      <c r="C745" t="s">
        <v>5450</v>
      </c>
      <c r="D745">
        <v>7.1633199999999997E-4</v>
      </c>
      <c r="E745">
        <v>7</v>
      </c>
      <c r="F745">
        <v>6</v>
      </c>
      <c r="G745">
        <v>1</v>
      </c>
      <c r="H745">
        <v>692879</v>
      </c>
      <c r="I745">
        <v>781763</v>
      </c>
      <c r="J745">
        <v>710934</v>
      </c>
      <c r="K745">
        <v>517409</v>
      </c>
      <c r="L745">
        <v>539356</v>
      </c>
      <c r="M745">
        <v>462242</v>
      </c>
      <c r="N745">
        <v>744839</v>
      </c>
      <c r="O745">
        <v>863877</v>
      </c>
      <c r="P745">
        <v>682424</v>
      </c>
      <c r="Q745">
        <v>384597</v>
      </c>
      <c r="R745">
        <v>396992</v>
      </c>
      <c r="S745">
        <v>363903</v>
      </c>
      <c r="T745">
        <v>883362</v>
      </c>
      <c r="U745">
        <v>1200710</v>
      </c>
      <c r="V745">
        <v>1013200</v>
      </c>
      <c r="W745">
        <v>389754</v>
      </c>
      <c r="X745">
        <v>473812</v>
      </c>
      <c r="Y745">
        <v>488804</v>
      </c>
      <c r="Z745">
        <v>1016290</v>
      </c>
      <c r="AA745">
        <v>1137520</v>
      </c>
      <c r="AB745">
        <v>1017410</v>
      </c>
      <c r="AC745">
        <v>626236</v>
      </c>
      <c r="AD745">
        <v>612419</v>
      </c>
      <c r="AE745">
        <v>573031</v>
      </c>
      <c r="AF745">
        <v>834889</v>
      </c>
      <c r="AG745">
        <v>1031300</v>
      </c>
      <c r="AH745">
        <v>1019110</v>
      </c>
      <c r="AI745">
        <v>554642</v>
      </c>
      <c r="AJ745">
        <v>588057</v>
      </c>
      <c r="AK745">
        <v>486081</v>
      </c>
      <c r="AL745">
        <v>675610</v>
      </c>
      <c r="AM745">
        <v>888306</v>
      </c>
      <c r="AN745">
        <v>654545</v>
      </c>
      <c r="AO745">
        <v>301217</v>
      </c>
      <c r="AP745">
        <v>470495</v>
      </c>
      <c r="AQ745">
        <v>333404</v>
      </c>
    </row>
    <row r="746" spans="1:43">
      <c r="A746">
        <v>2795</v>
      </c>
      <c r="B746" t="s">
        <v>5631</v>
      </c>
      <c r="C746" t="s">
        <v>5632</v>
      </c>
      <c r="D746">
        <v>7.1633199999999997E-4</v>
      </c>
      <c r="E746">
        <v>7</v>
      </c>
      <c r="F746">
        <v>7</v>
      </c>
      <c r="G746">
        <v>0</v>
      </c>
      <c r="H746">
        <v>500303</v>
      </c>
      <c r="I746">
        <v>364440</v>
      </c>
      <c r="J746">
        <v>398320</v>
      </c>
      <c r="K746">
        <v>628637</v>
      </c>
      <c r="L746">
        <v>577383</v>
      </c>
      <c r="M746">
        <v>579250</v>
      </c>
      <c r="N746">
        <v>554585</v>
      </c>
      <c r="O746">
        <v>523902</v>
      </c>
      <c r="P746">
        <v>412805</v>
      </c>
      <c r="Q746">
        <v>321279</v>
      </c>
      <c r="R746">
        <v>251781</v>
      </c>
      <c r="S746">
        <v>295430</v>
      </c>
      <c r="T746">
        <v>405137</v>
      </c>
      <c r="U746">
        <v>444294</v>
      </c>
      <c r="V746">
        <v>362460</v>
      </c>
      <c r="W746">
        <v>188427</v>
      </c>
      <c r="X746">
        <v>176285</v>
      </c>
      <c r="Y746">
        <v>135150</v>
      </c>
      <c r="Z746">
        <v>737266</v>
      </c>
      <c r="AA746">
        <v>719767</v>
      </c>
      <c r="AB746">
        <v>821488</v>
      </c>
      <c r="AC746">
        <v>364077</v>
      </c>
      <c r="AD746">
        <v>282641</v>
      </c>
      <c r="AE746">
        <v>301126</v>
      </c>
      <c r="AF746">
        <v>187892</v>
      </c>
      <c r="AG746">
        <v>178963</v>
      </c>
      <c r="AH746">
        <v>185544</v>
      </c>
      <c r="AI746">
        <v>280664</v>
      </c>
      <c r="AJ746">
        <v>219851</v>
      </c>
      <c r="AK746">
        <v>232938</v>
      </c>
      <c r="AL746">
        <v>414433</v>
      </c>
      <c r="AM746">
        <v>538863</v>
      </c>
      <c r="AN746">
        <v>390217</v>
      </c>
      <c r="AO746">
        <v>311062</v>
      </c>
      <c r="AP746">
        <v>428954</v>
      </c>
      <c r="AQ746">
        <v>407078</v>
      </c>
    </row>
    <row r="747" spans="1:43">
      <c r="A747">
        <v>2803</v>
      </c>
      <c r="B747" t="s">
        <v>5647</v>
      </c>
      <c r="C747" t="s">
        <v>5648</v>
      </c>
      <c r="D747">
        <v>7.1633199999999997E-4</v>
      </c>
      <c r="E747">
        <v>7</v>
      </c>
      <c r="F747">
        <v>7</v>
      </c>
      <c r="G747">
        <v>0</v>
      </c>
      <c r="H747">
        <v>835151</v>
      </c>
      <c r="I747">
        <v>744530</v>
      </c>
      <c r="J747">
        <v>840116</v>
      </c>
      <c r="K747">
        <v>939786</v>
      </c>
      <c r="L747">
        <v>922082</v>
      </c>
      <c r="M747">
        <v>1060610</v>
      </c>
      <c r="N747">
        <v>591696</v>
      </c>
      <c r="O747">
        <v>683851</v>
      </c>
      <c r="P747">
        <v>726549</v>
      </c>
      <c r="Q747">
        <v>493043</v>
      </c>
      <c r="R747">
        <v>455269</v>
      </c>
      <c r="S747">
        <v>609845</v>
      </c>
      <c r="T747">
        <v>702790</v>
      </c>
      <c r="U747">
        <v>848219</v>
      </c>
      <c r="V747">
        <v>861976</v>
      </c>
      <c r="W747">
        <v>448442</v>
      </c>
      <c r="X747">
        <v>537583</v>
      </c>
      <c r="Y747">
        <v>579162</v>
      </c>
      <c r="Z747">
        <v>800341</v>
      </c>
      <c r="AA747">
        <v>846792</v>
      </c>
      <c r="AB747">
        <v>983120</v>
      </c>
      <c r="AC747">
        <v>832740</v>
      </c>
      <c r="AD747">
        <v>736157</v>
      </c>
      <c r="AE747">
        <v>819257</v>
      </c>
      <c r="AF747">
        <v>401894</v>
      </c>
      <c r="AG747">
        <v>422187</v>
      </c>
      <c r="AH747">
        <v>574019</v>
      </c>
      <c r="AI747">
        <v>461381</v>
      </c>
      <c r="AJ747">
        <v>494035</v>
      </c>
      <c r="AK747">
        <v>473389</v>
      </c>
      <c r="AL747">
        <v>376607</v>
      </c>
      <c r="AM747">
        <v>474516</v>
      </c>
      <c r="AN747">
        <v>402096</v>
      </c>
      <c r="AO747">
        <v>251185</v>
      </c>
      <c r="AP747">
        <v>379628</v>
      </c>
      <c r="AQ747">
        <v>440110</v>
      </c>
    </row>
    <row r="748" spans="1:43">
      <c r="A748">
        <v>2834</v>
      </c>
      <c r="B748" t="s">
        <v>5709</v>
      </c>
      <c r="C748" t="s">
        <v>5710</v>
      </c>
      <c r="D748">
        <v>7.1633199999999997E-4</v>
      </c>
      <c r="E748">
        <v>7</v>
      </c>
      <c r="F748">
        <v>7</v>
      </c>
      <c r="G748">
        <v>0</v>
      </c>
      <c r="H748">
        <v>1774750</v>
      </c>
      <c r="I748">
        <v>1787780</v>
      </c>
      <c r="J748">
        <v>1510080</v>
      </c>
      <c r="K748">
        <v>3657790</v>
      </c>
      <c r="L748">
        <v>3784080</v>
      </c>
      <c r="M748">
        <v>3698750</v>
      </c>
      <c r="N748">
        <v>1931220</v>
      </c>
      <c r="O748">
        <v>2015060</v>
      </c>
      <c r="P748">
        <v>1084550</v>
      </c>
      <c r="Q748">
        <v>1340940</v>
      </c>
      <c r="R748">
        <v>1494980</v>
      </c>
      <c r="S748">
        <v>1526310</v>
      </c>
      <c r="T748">
        <v>3279860</v>
      </c>
      <c r="U748">
        <v>4024410</v>
      </c>
      <c r="V748">
        <v>3886820</v>
      </c>
      <c r="W748">
        <v>1779060</v>
      </c>
      <c r="X748">
        <v>2027560</v>
      </c>
      <c r="Y748">
        <v>1957320</v>
      </c>
      <c r="Z748">
        <v>3199020</v>
      </c>
      <c r="AA748">
        <v>3493520</v>
      </c>
      <c r="AB748">
        <v>3409030</v>
      </c>
      <c r="AC748">
        <v>10994900</v>
      </c>
      <c r="AD748">
        <v>10901300</v>
      </c>
      <c r="AE748">
        <v>8462850</v>
      </c>
      <c r="AF748">
        <v>1368150</v>
      </c>
      <c r="AG748">
        <v>1499860</v>
      </c>
      <c r="AH748">
        <v>2282890</v>
      </c>
      <c r="AI748">
        <v>1387030</v>
      </c>
      <c r="AJ748">
        <v>1709100</v>
      </c>
      <c r="AK748">
        <v>1660060</v>
      </c>
      <c r="AL748">
        <v>2799630</v>
      </c>
      <c r="AM748">
        <v>3439430</v>
      </c>
      <c r="AN748">
        <v>2961170</v>
      </c>
      <c r="AO748">
        <v>3107620</v>
      </c>
      <c r="AP748">
        <v>4477530</v>
      </c>
      <c r="AQ748">
        <v>4230690</v>
      </c>
    </row>
    <row r="749" spans="1:43">
      <c r="A749">
        <v>2838</v>
      </c>
      <c r="B749" t="s">
        <v>5717</v>
      </c>
      <c r="C749" t="s">
        <v>5718</v>
      </c>
      <c r="D749">
        <v>7.1633199999999997E-4</v>
      </c>
      <c r="E749">
        <v>7</v>
      </c>
      <c r="F749">
        <v>7</v>
      </c>
      <c r="G749">
        <v>0</v>
      </c>
      <c r="H749">
        <v>375332</v>
      </c>
      <c r="I749">
        <v>378965</v>
      </c>
      <c r="J749">
        <v>315194</v>
      </c>
      <c r="K749">
        <v>927074</v>
      </c>
      <c r="L749">
        <v>802420</v>
      </c>
      <c r="M749">
        <v>1134360</v>
      </c>
      <c r="N749">
        <v>1048950</v>
      </c>
      <c r="O749">
        <v>987805</v>
      </c>
      <c r="P749">
        <v>980293</v>
      </c>
      <c r="Q749">
        <v>902447</v>
      </c>
      <c r="R749">
        <v>815305</v>
      </c>
      <c r="S749">
        <v>828743</v>
      </c>
      <c r="T749">
        <v>513722</v>
      </c>
      <c r="U749">
        <v>599029</v>
      </c>
      <c r="V749">
        <v>727789</v>
      </c>
      <c r="W749">
        <v>467335</v>
      </c>
      <c r="X749">
        <v>463083</v>
      </c>
      <c r="Y749">
        <v>571881</v>
      </c>
      <c r="Z749">
        <v>1515010</v>
      </c>
      <c r="AA749">
        <v>1295600</v>
      </c>
      <c r="AB749">
        <v>1481580</v>
      </c>
      <c r="AC749">
        <v>976321</v>
      </c>
      <c r="AD749">
        <v>802494</v>
      </c>
      <c r="AE749">
        <v>822431</v>
      </c>
      <c r="AF749">
        <v>575450</v>
      </c>
      <c r="AG749">
        <v>425314</v>
      </c>
      <c r="AH749">
        <v>568888</v>
      </c>
      <c r="AI749">
        <v>977171</v>
      </c>
      <c r="AJ749">
        <v>753082</v>
      </c>
      <c r="AK749">
        <v>1205080</v>
      </c>
      <c r="AL749">
        <v>442241</v>
      </c>
      <c r="AM749">
        <v>449302</v>
      </c>
      <c r="AN749">
        <v>358545</v>
      </c>
      <c r="AO749">
        <v>513531</v>
      </c>
      <c r="AP749">
        <v>822185</v>
      </c>
      <c r="AQ749">
        <v>786805</v>
      </c>
    </row>
    <row r="750" spans="1:43">
      <c r="A750">
        <v>2910</v>
      </c>
      <c r="B750" t="s">
        <v>5861</v>
      </c>
      <c r="C750" t="s">
        <v>5862</v>
      </c>
      <c r="D750">
        <v>1.0476699999999999E-3</v>
      </c>
      <c r="E750">
        <v>7</v>
      </c>
      <c r="F750">
        <v>7</v>
      </c>
      <c r="G750">
        <v>0</v>
      </c>
      <c r="H750">
        <v>338667</v>
      </c>
      <c r="I750">
        <v>242400</v>
      </c>
      <c r="J750">
        <v>242663</v>
      </c>
      <c r="K750">
        <v>237035</v>
      </c>
      <c r="L750">
        <v>265072</v>
      </c>
      <c r="M750">
        <v>255899</v>
      </c>
      <c r="N750">
        <v>258087</v>
      </c>
      <c r="O750">
        <v>328655</v>
      </c>
      <c r="P750">
        <v>318789</v>
      </c>
      <c r="Q750">
        <v>184346</v>
      </c>
      <c r="R750">
        <v>184502</v>
      </c>
      <c r="S750">
        <v>207943</v>
      </c>
      <c r="T750">
        <v>323830</v>
      </c>
      <c r="U750">
        <v>388433</v>
      </c>
      <c r="V750">
        <v>360280</v>
      </c>
      <c r="W750">
        <v>115704</v>
      </c>
      <c r="X750">
        <v>129082</v>
      </c>
      <c r="Y750">
        <v>163052</v>
      </c>
      <c r="Z750">
        <v>639640</v>
      </c>
      <c r="AA750">
        <v>608040</v>
      </c>
      <c r="AB750">
        <v>655303</v>
      </c>
      <c r="AC750">
        <v>318587</v>
      </c>
      <c r="AD750">
        <v>248368</v>
      </c>
      <c r="AE750">
        <v>347539</v>
      </c>
      <c r="AF750">
        <v>210297</v>
      </c>
      <c r="AG750">
        <v>278207</v>
      </c>
      <c r="AH750">
        <v>269144</v>
      </c>
      <c r="AI750">
        <v>154760</v>
      </c>
      <c r="AJ750">
        <v>178311</v>
      </c>
      <c r="AK750">
        <v>187440</v>
      </c>
      <c r="AL750">
        <v>475424</v>
      </c>
      <c r="AM750">
        <v>571975</v>
      </c>
      <c r="AN750">
        <v>444048</v>
      </c>
      <c r="AO750">
        <v>286662</v>
      </c>
      <c r="AP750">
        <v>394455</v>
      </c>
      <c r="AQ750">
        <v>367848</v>
      </c>
    </row>
    <row r="751" spans="1:43">
      <c r="A751">
        <v>2921</v>
      </c>
      <c r="B751" t="s">
        <v>5883</v>
      </c>
      <c r="C751" t="s">
        <v>5884</v>
      </c>
      <c r="D751">
        <v>7.1633199999999997E-4</v>
      </c>
      <c r="E751">
        <v>7</v>
      </c>
      <c r="F751">
        <v>7</v>
      </c>
      <c r="G751">
        <v>0</v>
      </c>
      <c r="H751">
        <v>230124</v>
      </c>
      <c r="I751">
        <v>214254</v>
      </c>
      <c r="J751">
        <v>237339</v>
      </c>
      <c r="K751">
        <v>252182</v>
      </c>
      <c r="L751">
        <v>265682</v>
      </c>
      <c r="M751">
        <v>249949</v>
      </c>
      <c r="N751">
        <v>251296</v>
      </c>
      <c r="O751">
        <v>340062</v>
      </c>
      <c r="P751">
        <v>264526</v>
      </c>
      <c r="Q751">
        <v>152124</v>
      </c>
      <c r="R751">
        <v>179613</v>
      </c>
      <c r="S751">
        <v>167706</v>
      </c>
      <c r="T751">
        <v>239341</v>
      </c>
      <c r="U751">
        <v>309333</v>
      </c>
      <c r="V751">
        <v>317945</v>
      </c>
      <c r="W751">
        <v>125674</v>
      </c>
      <c r="X751">
        <v>173219</v>
      </c>
      <c r="Y751">
        <v>131161</v>
      </c>
      <c r="Z751">
        <v>484625</v>
      </c>
      <c r="AA751">
        <v>465668</v>
      </c>
      <c r="AB751">
        <v>514633</v>
      </c>
      <c r="AC751">
        <v>369921</v>
      </c>
      <c r="AD751">
        <v>408159</v>
      </c>
      <c r="AE751">
        <v>404221</v>
      </c>
      <c r="AF751">
        <v>310903</v>
      </c>
      <c r="AG751">
        <v>328077</v>
      </c>
      <c r="AH751">
        <v>373378</v>
      </c>
      <c r="AI751">
        <v>258653</v>
      </c>
      <c r="AJ751">
        <v>236729</v>
      </c>
      <c r="AK751">
        <v>259671</v>
      </c>
      <c r="AL751">
        <v>260700</v>
      </c>
      <c r="AM751">
        <v>369130</v>
      </c>
      <c r="AN751">
        <v>312829</v>
      </c>
      <c r="AO751">
        <v>147589</v>
      </c>
      <c r="AP751">
        <v>205149</v>
      </c>
      <c r="AQ751">
        <v>216637</v>
      </c>
    </row>
    <row r="752" spans="1:43">
      <c r="A752">
        <v>2938</v>
      </c>
      <c r="B752" t="s">
        <v>5917</v>
      </c>
      <c r="C752" t="s">
        <v>5918</v>
      </c>
      <c r="D752">
        <v>7.1633199999999997E-4</v>
      </c>
      <c r="E752">
        <v>7</v>
      </c>
      <c r="F752">
        <v>7</v>
      </c>
      <c r="G752">
        <v>0</v>
      </c>
      <c r="H752">
        <v>1740620</v>
      </c>
      <c r="I752">
        <v>1566210</v>
      </c>
      <c r="J752">
        <v>1662410</v>
      </c>
      <c r="K752">
        <v>2869130</v>
      </c>
      <c r="L752">
        <v>2750550</v>
      </c>
      <c r="M752">
        <v>3053490</v>
      </c>
      <c r="N752">
        <v>3671360</v>
      </c>
      <c r="O752">
        <v>3810540</v>
      </c>
      <c r="P752">
        <v>3665700</v>
      </c>
      <c r="Q752">
        <v>3179110</v>
      </c>
      <c r="R752">
        <v>2981940</v>
      </c>
      <c r="S752">
        <v>3372050</v>
      </c>
      <c r="T752">
        <v>2708330</v>
      </c>
      <c r="U752">
        <v>2769870</v>
      </c>
      <c r="V752">
        <v>3031790</v>
      </c>
      <c r="W752">
        <v>2242430</v>
      </c>
      <c r="X752">
        <v>1986330</v>
      </c>
      <c r="Y752">
        <v>2582110</v>
      </c>
      <c r="Z752">
        <v>5549620</v>
      </c>
      <c r="AA752">
        <v>5203480</v>
      </c>
      <c r="AB752">
        <v>6013710</v>
      </c>
      <c r="AC752">
        <v>6139560</v>
      </c>
      <c r="AD752">
        <v>6010330</v>
      </c>
      <c r="AE752">
        <v>6137970</v>
      </c>
      <c r="AF752">
        <v>4162440</v>
      </c>
      <c r="AG752">
        <v>4400070</v>
      </c>
      <c r="AH752">
        <v>5598790</v>
      </c>
      <c r="AI752">
        <v>4472520</v>
      </c>
      <c r="AJ752">
        <v>4784300</v>
      </c>
      <c r="AK752">
        <v>4885170</v>
      </c>
      <c r="AL752">
        <v>2616340</v>
      </c>
      <c r="AM752">
        <v>3077200</v>
      </c>
      <c r="AN752">
        <v>2362940</v>
      </c>
      <c r="AO752">
        <v>2912940</v>
      </c>
      <c r="AP752">
        <v>3573750</v>
      </c>
      <c r="AQ752">
        <v>3543500</v>
      </c>
    </row>
    <row r="753" spans="1:43">
      <c r="A753">
        <v>2941</v>
      </c>
      <c r="B753" t="s">
        <v>5923</v>
      </c>
      <c r="C753" t="s">
        <v>5924</v>
      </c>
      <c r="D753">
        <v>7.1633199999999997E-4</v>
      </c>
      <c r="E753">
        <v>7</v>
      </c>
      <c r="F753">
        <v>7</v>
      </c>
      <c r="G753">
        <v>0</v>
      </c>
      <c r="H753">
        <v>1515460</v>
      </c>
      <c r="I753">
        <v>1252910</v>
      </c>
      <c r="J753">
        <v>1316010</v>
      </c>
      <c r="K753">
        <v>2300530</v>
      </c>
      <c r="L753">
        <v>2144290</v>
      </c>
      <c r="M753">
        <v>2325870</v>
      </c>
      <c r="N753">
        <v>3210690</v>
      </c>
      <c r="O753">
        <v>3195220</v>
      </c>
      <c r="P753">
        <v>2673470</v>
      </c>
      <c r="Q753">
        <v>2574750</v>
      </c>
      <c r="R753">
        <v>2451260</v>
      </c>
      <c r="S753">
        <v>2745730</v>
      </c>
      <c r="T753">
        <v>1744670</v>
      </c>
      <c r="U753">
        <v>2079060</v>
      </c>
      <c r="V753">
        <v>2011360</v>
      </c>
      <c r="W753">
        <v>1567350</v>
      </c>
      <c r="X753">
        <v>1657180</v>
      </c>
      <c r="Y753">
        <v>1722610</v>
      </c>
      <c r="Z753">
        <v>2895180</v>
      </c>
      <c r="AA753">
        <v>2708390</v>
      </c>
      <c r="AB753">
        <v>3051230</v>
      </c>
      <c r="AC753">
        <v>2649470</v>
      </c>
      <c r="AD753">
        <v>2443020</v>
      </c>
      <c r="AE753">
        <v>2324480</v>
      </c>
      <c r="AF753">
        <v>1725310</v>
      </c>
      <c r="AG753">
        <v>1752940</v>
      </c>
      <c r="AH753">
        <v>1505190</v>
      </c>
      <c r="AI753">
        <v>2613850</v>
      </c>
      <c r="AJ753">
        <v>2603060</v>
      </c>
      <c r="AK753">
        <v>2714770</v>
      </c>
      <c r="AL753">
        <v>1432340</v>
      </c>
      <c r="AM753">
        <v>1876350</v>
      </c>
      <c r="AN753">
        <v>1458120</v>
      </c>
      <c r="AO753">
        <v>1618990</v>
      </c>
      <c r="AP753">
        <v>2129210</v>
      </c>
      <c r="AQ753">
        <v>2100300</v>
      </c>
    </row>
    <row r="754" spans="1:43">
      <c r="A754">
        <v>2983</v>
      </c>
      <c r="B754" t="s">
        <v>6007</v>
      </c>
      <c r="C754" t="s">
        <v>6008</v>
      </c>
      <c r="D754">
        <v>7.1633199999999997E-4</v>
      </c>
      <c r="E754">
        <v>7</v>
      </c>
      <c r="F754">
        <v>7</v>
      </c>
      <c r="G754">
        <v>0</v>
      </c>
      <c r="H754">
        <v>211452</v>
      </c>
      <c r="I754">
        <v>212312</v>
      </c>
      <c r="J754">
        <v>197914</v>
      </c>
      <c r="K754">
        <v>202290</v>
      </c>
      <c r="L754">
        <v>150274</v>
      </c>
      <c r="M754">
        <v>184791</v>
      </c>
      <c r="N754">
        <v>189353</v>
      </c>
      <c r="O754">
        <v>227131</v>
      </c>
      <c r="P754">
        <v>206930</v>
      </c>
      <c r="Q754">
        <v>155677</v>
      </c>
      <c r="R754">
        <v>140946</v>
      </c>
      <c r="S754">
        <v>173473</v>
      </c>
      <c r="T754">
        <v>231027</v>
      </c>
      <c r="U754">
        <v>291315</v>
      </c>
      <c r="V754">
        <v>291362</v>
      </c>
      <c r="W754">
        <v>148889</v>
      </c>
      <c r="X754">
        <v>155286</v>
      </c>
      <c r="Y754">
        <v>177710</v>
      </c>
      <c r="Z754">
        <v>256891</v>
      </c>
      <c r="AA754">
        <v>245002</v>
      </c>
      <c r="AB754">
        <v>277185</v>
      </c>
      <c r="AC754">
        <v>188252</v>
      </c>
      <c r="AD754">
        <v>187964</v>
      </c>
      <c r="AE754">
        <v>234231</v>
      </c>
      <c r="AF754">
        <v>196124</v>
      </c>
      <c r="AG754">
        <v>231376</v>
      </c>
      <c r="AH754">
        <v>284768</v>
      </c>
      <c r="AI754">
        <v>135014</v>
      </c>
      <c r="AJ754">
        <v>174719</v>
      </c>
      <c r="AK754">
        <v>201691</v>
      </c>
      <c r="AL754">
        <v>166322</v>
      </c>
      <c r="AM754">
        <v>260502</v>
      </c>
      <c r="AN754">
        <v>199560</v>
      </c>
      <c r="AO754">
        <v>101446</v>
      </c>
      <c r="AP754">
        <v>159204</v>
      </c>
      <c r="AQ754">
        <v>175474</v>
      </c>
    </row>
    <row r="755" spans="1:43">
      <c r="A755">
        <v>3008</v>
      </c>
      <c r="B755" t="s">
        <v>6057</v>
      </c>
      <c r="C755" t="s">
        <v>6058</v>
      </c>
      <c r="D755">
        <v>7.1633199999999997E-4</v>
      </c>
      <c r="E755">
        <v>7</v>
      </c>
      <c r="F755">
        <v>7</v>
      </c>
      <c r="G755">
        <v>0</v>
      </c>
      <c r="H755">
        <v>1047490</v>
      </c>
      <c r="I755">
        <v>952921</v>
      </c>
      <c r="J755">
        <v>1013530</v>
      </c>
      <c r="K755">
        <v>1818210</v>
      </c>
      <c r="L755">
        <v>1813080</v>
      </c>
      <c r="M755">
        <v>1922670</v>
      </c>
      <c r="N755">
        <v>2482960</v>
      </c>
      <c r="O755">
        <v>2373210</v>
      </c>
      <c r="P755">
        <v>2611070</v>
      </c>
      <c r="Q755">
        <v>2228090</v>
      </c>
      <c r="R755">
        <v>2339050</v>
      </c>
      <c r="S755">
        <v>2667910</v>
      </c>
      <c r="T755">
        <v>1196850</v>
      </c>
      <c r="U755">
        <v>1330100</v>
      </c>
      <c r="V755">
        <v>1354850</v>
      </c>
      <c r="W755">
        <v>1193200</v>
      </c>
      <c r="X755">
        <v>1170520</v>
      </c>
      <c r="Y755">
        <v>1111390</v>
      </c>
      <c r="Z755">
        <v>2476740</v>
      </c>
      <c r="AA755">
        <v>2564660</v>
      </c>
      <c r="AB755">
        <v>2935540</v>
      </c>
      <c r="AC755">
        <v>2387540</v>
      </c>
      <c r="AD755">
        <v>2523580</v>
      </c>
      <c r="AE755">
        <v>2810250</v>
      </c>
      <c r="AF755">
        <v>1661620</v>
      </c>
      <c r="AG755">
        <v>1509960</v>
      </c>
      <c r="AH755">
        <v>1801500</v>
      </c>
      <c r="AI755">
        <v>1732920</v>
      </c>
      <c r="AJ755">
        <v>1972970</v>
      </c>
      <c r="AK755">
        <v>2069760</v>
      </c>
      <c r="AL755">
        <v>904220</v>
      </c>
      <c r="AM755">
        <v>1012950</v>
      </c>
      <c r="AN755">
        <v>804516</v>
      </c>
      <c r="AO755">
        <v>914401</v>
      </c>
      <c r="AP755">
        <v>1182030</v>
      </c>
      <c r="AQ755">
        <v>1218850</v>
      </c>
    </row>
    <row r="756" spans="1:43">
      <c r="A756">
        <v>3049</v>
      </c>
      <c r="B756" t="s">
        <v>6139</v>
      </c>
      <c r="C756" t="s">
        <v>6140</v>
      </c>
      <c r="D756">
        <v>7.1633199999999997E-4</v>
      </c>
      <c r="E756">
        <v>7</v>
      </c>
      <c r="F756">
        <v>7</v>
      </c>
      <c r="G756">
        <v>0</v>
      </c>
      <c r="H756">
        <v>308701</v>
      </c>
      <c r="I756">
        <v>275934</v>
      </c>
      <c r="J756">
        <v>325689</v>
      </c>
      <c r="K756">
        <v>617092</v>
      </c>
      <c r="L756">
        <v>520134</v>
      </c>
      <c r="M756">
        <v>623877</v>
      </c>
      <c r="N756">
        <v>630009</v>
      </c>
      <c r="O756">
        <v>675539</v>
      </c>
      <c r="P756">
        <v>483624</v>
      </c>
      <c r="Q756">
        <v>438287</v>
      </c>
      <c r="R756">
        <v>443464</v>
      </c>
      <c r="S756">
        <v>476735</v>
      </c>
      <c r="T756">
        <v>424138</v>
      </c>
      <c r="U756">
        <v>393023</v>
      </c>
      <c r="V756">
        <v>451401</v>
      </c>
      <c r="W756">
        <v>274359</v>
      </c>
      <c r="X756">
        <v>390535</v>
      </c>
      <c r="Y756">
        <v>354939</v>
      </c>
      <c r="Z756">
        <v>1260150</v>
      </c>
      <c r="AA756">
        <v>1168920</v>
      </c>
      <c r="AB756">
        <v>1357630</v>
      </c>
      <c r="AC756">
        <v>1315450</v>
      </c>
      <c r="AD756">
        <v>1229680</v>
      </c>
      <c r="AE756">
        <v>1239070</v>
      </c>
      <c r="AF756">
        <v>728752</v>
      </c>
      <c r="AG756">
        <v>666765</v>
      </c>
      <c r="AH756">
        <v>958664</v>
      </c>
      <c r="AI756">
        <v>791198</v>
      </c>
      <c r="AJ756">
        <v>735718</v>
      </c>
      <c r="AK756">
        <v>876324</v>
      </c>
      <c r="AL756">
        <v>563176</v>
      </c>
      <c r="AM756">
        <v>776467</v>
      </c>
      <c r="AN756">
        <v>556771</v>
      </c>
      <c r="AO756">
        <v>374833</v>
      </c>
      <c r="AP756">
        <v>529873</v>
      </c>
      <c r="AQ756">
        <v>517358</v>
      </c>
    </row>
    <row r="757" spans="1:43">
      <c r="A757">
        <v>3055</v>
      </c>
      <c r="B757" t="s">
        <v>6151</v>
      </c>
      <c r="C757" t="s">
        <v>6152</v>
      </c>
      <c r="D757">
        <v>7.1633199999999997E-4</v>
      </c>
      <c r="E757">
        <v>7</v>
      </c>
      <c r="F757">
        <v>7</v>
      </c>
      <c r="G757">
        <v>0</v>
      </c>
      <c r="H757">
        <v>176707</v>
      </c>
      <c r="I757">
        <v>108812</v>
      </c>
      <c r="J757">
        <v>182089</v>
      </c>
      <c r="K757">
        <v>239801</v>
      </c>
      <c r="L757">
        <v>275618</v>
      </c>
      <c r="M757">
        <v>322936</v>
      </c>
      <c r="N757">
        <v>308028</v>
      </c>
      <c r="O757">
        <v>306779</v>
      </c>
      <c r="P757">
        <v>367523</v>
      </c>
      <c r="Q757">
        <v>292701</v>
      </c>
      <c r="R757">
        <v>238963</v>
      </c>
      <c r="S757">
        <v>175237</v>
      </c>
      <c r="T757">
        <v>251754</v>
      </c>
      <c r="U757">
        <v>258859</v>
      </c>
      <c r="V757">
        <v>295646</v>
      </c>
      <c r="W757">
        <v>136013</v>
      </c>
      <c r="X757">
        <v>57731.1</v>
      </c>
      <c r="Y757">
        <v>110199</v>
      </c>
      <c r="Z757">
        <v>619911</v>
      </c>
      <c r="AA757">
        <v>687270</v>
      </c>
      <c r="AB757">
        <v>630004</v>
      </c>
      <c r="AC757">
        <v>250889</v>
      </c>
      <c r="AD757">
        <v>195267</v>
      </c>
      <c r="AE757">
        <v>196417</v>
      </c>
      <c r="AF757">
        <v>202934</v>
      </c>
      <c r="AG757">
        <v>130365</v>
      </c>
      <c r="AH757">
        <v>275425</v>
      </c>
      <c r="AI757">
        <v>214275</v>
      </c>
      <c r="AJ757">
        <v>336316</v>
      </c>
      <c r="AK757">
        <v>345635</v>
      </c>
      <c r="AL757">
        <v>358657</v>
      </c>
      <c r="AM757">
        <v>402421</v>
      </c>
      <c r="AN757">
        <v>305579</v>
      </c>
      <c r="AO757">
        <v>298900</v>
      </c>
      <c r="AP757">
        <v>360493</v>
      </c>
      <c r="AQ757">
        <v>296007</v>
      </c>
    </row>
    <row r="758" spans="1:43">
      <c r="A758">
        <v>3097</v>
      </c>
      <c r="B758" t="s">
        <v>6235</v>
      </c>
      <c r="C758" t="s">
        <v>6236</v>
      </c>
      <c r="D758">
        <v>7.1633199999999997E-4</v>
      </c>
      <c r="E758">
        <v>7</v>
      </c>
      <c r="F758">
        <v>7</v>
      </c>
      <c r="G758">
        <v>0</v>
      </c>
      <c r="H758">
        <v>321657</v>
      </c>
      <c r="I758">
        <v>257428</v>
      </c>
      <c r="J758">
        <v>275699</v>
      </c>
      <c r="K758">
        <v>479501</v>
      </c>
      <c r="L758">
        <v>473954</v>
      </c>
      <c r="M758">
        <v>449962</v>
      </c>
      <c r="N758">
        <v>470476</v>
      </c>
      <c r="O758">
        <v>433765</v>
      </c>
      <c r="P758">
        <v>426968</v>
      </c>
      <c r="Q758">
        <v>355370</v>
      </c>
      <c r="R758">
        <v>354679</v>
      </c>
      <c r="S758">
        <v>411235</v>
      </c>
      <c r="T758">
        <v>335974</v>
      </c>
      <c r="U758">
        <v>387357</v>
      </c>
      <c r="V758">
        <v>380348</v>
      </c>
      <c r="W758">
        <v>265129</v>
      </c>
      <c r="X758">
        <v>258879</v>
      </c>
      <c r="Y758">
        <v>325378</v>
      </c>
      <c r="Z758">
        <v>642877</v>
      </c>
      <c r="AA758">
        <v>642880</v>
      </c>
      <c r="AB758">
        <v>634338</v>
      </c>
      <c r="AC758">
        <v>635041</v>
      </c>
      <c r="AD758">
        <v>534042</v>
      </c>
      <c r="AE758">
        <v>528717</v>
      </c>
      <c r="AF758">
        <v>415595</v>
      </c>
      <c r="AG758">
        <v>406997</v>
      </c>
      <c r="AH758">
        <v>369265</v>
      </c>
      <c r="AI758">
        <v>426123</v>
      </c>
      <c r="AJ758">
        <v>465135</v>
      </c>
      <c r="AK758">
        <v>485351</v>
      </c>
      <c r="AL758">
        <v>366062</v>
      </c>
      <c r="AM758">
        <v>585897</v>
      </c>
      <c r="AN758">
        <v>354669</v>
      </c>
      <c r="AO758">
        <v>288081</v>
      </c>
      <c r="AP758">
        <v>452465</v>
      </c>
      <c r="AQ758">
        <v>451220</v>
      </c>
    </row>
    <row r="759" spans="1:43">
      <c r="A759">
        <v>3102</v>
      </c>
      <c r="B759" t="s">
        <v>6245</v>
      </c>
      <c r="C759" t="s">
        <v>6246</v>
      </c>
      <c r="D759">
        <v>7.1633199999999997E-4</v>
      </c>
      <c r="E759">
        <v>7</v>
      </c>
      <c r="F759">
        <v>7</v>
      </c>
      <c r="G759">
        <v>0</v>
      </c>
      <c r="H759">
        <v>3100210</v>
      </c>
      <c r="I759">
        <v>2761100</v>
      </c>
      <c r="J759">
        <v>2593110</v>
      </c>
      <c r="K759">
        <v>3620170</v>
      </c>
      <c r="L759">
        <v>3290430</v>
      </c>
      <c r="M759">
        <v>3662010</v>
      </c>
      <c r="N759">
        <v>2687460</v>
      </c>
      <c r="O759">
        <v>2542870</v>
      </c>
      <c r="P759">
        <v>2597280</v>
      </c>
      <c r="Q759">
        <v>1307030</v>
      </c>
      <c r="R759">
        <v>1383800</v>
      </c>
      <c r="S759">
        <v>1469210</v>
      </c>
      <c r="T759">
        <v>2523490</v>
      </c>
      <c r="U759">
        <v>2605900</v>
      </c>
      <c r="V759">
        <v>2550320</v>
      </c>
      <c r="W759">
        <v>962600</v>
      </c>
      <c r="X759">
        <v>932229</v>
      </c>
      <c r="Y759">
        <v>812411</v>
      </c>
      <c r="Z759">
        <v>4279800</v>
      </c>
      <c r="AA759">
        <v>4446490</v>
      </c>
      <c r="AB759">
        <v>4606320</v>
      </c>
      <c r="AC759">
        <v>2891190</v>
      </c>
      <c r="AD759">
        <v>2886000</v>
      </c>
      <c r="AE759">
        <v>2933000</v>
      </c>
      <c r="AF759">
        <v>1499440</v>
      </c>
      <c r="AG759">
        <v>1590980</v>
      </c>
      <c r="AH759">
        <v>1422490</v>
      </c>
      <c r="AI759">
        <v>1704680</v>
      </c>
      <c r="AJ759">
        <v>1732790</v>
      </c>
      <c r="AK759">
        <v>1782980</v>
      </c>
      <c r="AL759">
        <v>2327560</v>
      </c>
      <c r="AM759">
        <v>3483870</v>
      </c>
      <c r="AN759">
        <v>2329250</v>
      </c>
      <c r="AO759">
        <v>1046620</v>
      </c>
      <c r="AP759">
        <v>1297510</v>
      </c>
      <c r="AQ759">
        <v>1339930</v>
      </c>
    </row>
    <row r="760" spans="1:43">
      <c r="A760">
        <v>3104</v>
      </c>
      <c r="B760" t="s">
        <v>6249</v>
      </c>
      <c r="C760" t="s">
        <v>6250</v>
      </c>
      <c r="D760">
        <v>1.14001E-2</v>
      </c>
      <c r="E760">
        <v>7</v>
      </c>
      <c r="F760">
        <v>7</v>
      </c>
      <c r="G760">
        <v>0</v>
      </c>
      <c r="H760">
        <v>223458</v>
      </c>
      <c r="I760">
        <v>136889</v>
      </c>
      <c r="J760">
        <v>175987</v>
      </c>
      <c r="K760">
        <v>164786</v>
      </c>
      <c r="L760">
        <v>174072</v>
      </c>
      <c r="M760">
        <v>178413</v>
      </c>
      <c r="N760">
        <v>306864</v>
      </c>
      <c r="O760">
        <v>282397</v>
      </c>
      <c r="P760">
        <v>234073</v>
      </c>
      <c r="Q760">
        <v>190344</v>
      </c>
      <c r="R760">
        <v>153559</v>
      </c>
      <c r="S760">
        <v>225391</v>
      </c>
      <c r="T760">
        <v>275997</v>
      </c>
      <c r="U760">
        <v>329298</v>
      </c>
      <c r="V760">
        <v>340548</v>
      </c>
      <c r="W760">
        <v>86093.4</v>
      </c>
      <c r="X760">
        <v>86199.1</v>
      </c>
      <c r="Y760">
        <v>146152</v>
      </c>
      <c r="Z760">
        <v>228227</v>
      </c>
      <c r="AA760">
        <v>189447</v>
      </c>
      <c r="AB760">
        <v>246473</v>
      </c>
      <c r="AC760">
        <v>157159</v>
      </c>
      <c r="AD760">
        <v>136474</v>
      </c>
      <c r="AE760">
        <v>111651</v>
      </c>
      <c r="AF760">
        <v>139508</v>
      </c>
      <c r="AG760">
        <v>208393</v>
      </c>
      <c r="AH760">
        <v>49259.8</v>
      </c>
      <c r="AI760">
        <v>126311</v>
      </c>
      <c r="AJ760">
        <v>119728</v>
      </c>
      <c r="AK760">
        <v>125946</v>
      </c>
      <c r="AL760">
        <v>144827</v>
      </c>
      <c r="AM760">
        <v>106838</v>
      </c>
      <c r="AN760">
        <v>61599.1</v>
      </c>
      <c r="AO760">
        <v>63960.9</v>
      </c>
      <c r="AP760">
        <v>53810.6</v>
      </c>
      <c r="AQ760">
        <v>56874.400000000001</v>
      </c>
    </row>
    <row r="761" spans="1:43">
      <c r="A761">
        <v>3115</v>
      </c>
      <c r="B761" t="s">
        <v>6271</v>
      </c>
      <c r="C761" t="s">
        <v>6272</v>
      </c>
      <c r="D761">
        <v>7.1633199999999997E-4</v>
      </c>
      <c r="E761">
        <v>7</v>
      </c>
      <c r="F761">
        <v>7</v>
      </c>
      <c r="G761">
        <v>0</v>
      </c>
      <c r="H761">
        <v>640293</v>
      </c>
      <c r="I761">
        <v>498655</v>
      </c>
      <c r="J761">
        <v>373400</v>
      </c>
      <c r="K761">
        <v>1328940</v>
      </c>
      <c r="L761">
        <v>1068270</v>
      </c>
      <c r="M761">
        <v>1169130</v>
      </c>
      <c r="N761">
        <v>1169380</v>
      </c>
      <c r="O761">
        <v>1146000</v>
      </c>
      <c r="P761">
        <v>1074520</v>
      </c>
      <c r="Q761">
        <v>940176</v>
      </c>
      <c r="R761">
        <v>779562</v>
      </c>
      <c r="S761">
        <v>895805</v>
      </c>
      <c r="T761">
        <v>942864</v>
      </c>
      <c r="U761">
        <v>1115270</v>
      </c>
      <c r="V761">
        <v>1124580</v>
      </c>
      <c r="W761">
        <v>653386</v>
      </c>
      <c r="X761">
        <v>719944</v>
      </c>
      <c r="Y761">
        <v>645865</v>
      </c>
      <c r="Z761">
        <v>2208080</v>
      </c>
      <c r="AA761">
        <v>2197220</v>
      </c>
      <c r="AB761">
        <v>2250830</v>
      </c>
      <c r="AC761">
        <v>2343470</v>
      </c>
      <c r="AD761">
        <v>1830520</v>
      </c>
      <c r="AE761">
        <v>1779330</v>
      </c>
      <c r="AF761">
        <v>1375130</v>
      </c>
      <c r="AG761">
        <v>834285</v>
      </c>
      <c r="AH761">
        <v>817261</v>
      </c>
      <c r="AI761">
        <v>1701640</v>
      </c>
      <c r="AJ761">
        <v>1678300</v>
      </c>
      <c r="AK761">
        <v>1918050</v>
      </c>
      <c r="AL761">
        <v>1002100</v>
      </c>
      <c r="AM761">
        <v>1238780</v>
      </c>
      <c r="AN761">
        <v>1044860</v>
      </c>
      <c r="AO761">
        <v>676777</v>
      </c>
      <c r="AP761">
        <v>963538</v>
      </c>
      <c r="AQ761">
        <v>901218</v>
      </c>
    </row>
    <row r="762" spans="1:43">
      <c r="A762">
        <v>3119</v>
      </c>
      <c r="B762" t="s">
        <v>6279</v>
      </c>
      <c r="C762" t="s">
        <v>6280</v>
      </c>
      <c r="D762">
        <v>1.0476699999999999E-3</v>
      </c>
      <c r="E762">
        <v>7</v>
      </c>
      <c r="F762">
        <v>7</v>
      </c>
      <c r="G762">
        <v>0</v>
      </c>
      <c r="H762">
        <v>195136</v>
      </c>
      <c r="I762">
        <v>186718</v>
      </c>
      <c r="J762">
        <v>186297</v>
      </c>
      <c r="K762">
        <v>225506</v>
      </c>
      <c r="L762">
        <v>150890</v>
      </c>
      <c r="M762">
        <v>229233</v>
      </c>
      <c r="N762">
        <v>342184</v>
      </c>
      <c r="O762">
        <v>379140</v>
      </c>
      <c r="P762">
        <v>300583</v>
      </c>
      <c r="Q762">
        <v>176338</v>
      </c>
      <c r="R762">
        <v>117681</v>
      </c>
      <c r="S762">
        <v>220272</v>
      </c>
      <c r="T762">
        <v>271113</v>
      </c>
      <c r="U762">
        <v>364118</v>
      </c>
      <c r="V762">
        <v>330116</v>
      </c>
      <c r="W762">
        <v>138863</v>
      </c>
      <c r="X762">
        <v>97479.1</v>
      </c>
      <c r="Y762">
        <v>164239</v>
      </c>
      <c r="Z762">
        <v>422839</v>
      </c>
      <c r="AA762">
        <v>395902</v>
      </c>
      <c r="AB762">
        <v>482301</v>
      </c>
      <c r="AC762">
        <v>258984</v>
      </c>
      <c r="AD762">
        <v>169233</v>
      </c>
      <c r="AE762">
        <v>258828</v>
      </c>
      <c r="AF762">
        <v>224139</v>
      </c>
      <c r="AG762">
        <v>224654</v>
      </c>
      <c r="AH762">
        <v>129462</v>
      </c>
      <c r="AI762">
        <v>181295</v>
      </c>
      <c r="AJ762">
        <v>139816</v>
      </c>
      <c r="AK762">
        <v>188500</v>
      </c>
      <c r="AL762">
        <v>286532</v>
      </c>
      <c r="AM762">
        <v>399691</v>
      </c>
      <c r="AN762">
        <v>317275</v>
      </c>
      <c r="AO762">
        <v>142940</v>
      </c>
      <c r="AP762">
        <v>223324</v>
      </c>
      <c r="AQ762">
        <v>226734</v>
      </c>
    </row>
    <row r="763" spans="1:43">
      <c r="A763">
        <v>3127</v>
      </c>
      <c r="B763" t="s">
        <v>6295</v>
      </c>
      <c r="C763" t="s">
        <v>6296</v>
      </c>
      <c r="D763">
        <v>7.1633199999999997E-4</v>
      </c>
      <c r="E763">
        <v>7</v>
      </c>
      <c r="F763">
        <v>5</v>
      </c>
      <c r="G763">
        <v>2</v>
      </c>
      <c r="H763">
        <v>255522</v>
      </c>
      <c r="I763">
        <v>368833</v>
      </c>
      <c r="J763">
        <v>364289</v>
      </c>
      <c r="K763">
        <v>271144</v>
      </c>
      <c r="L763">
        <v>291195</v>
      </c>
      <c r="M763">
        <v>276671</v>
      </c>
      <c r="N763">
        <v>483910</v>
      </c>
      <c r="O763">
        <v>593365</v>
      </c>
      <c r="P763">
        <v>509543</v>
      </c>
      <c r="Q763">
        <v>301138</v>
      </c>
      <c r="R763">
        <v>179370</v>
      </c>
      <c r="S763">
        <v>284183</v>
      </c>
      <c r="T763">
        <v>450670</v>
      </c>
      <c r="U763">
        <v>589058</v>
      </c>
      <c r="V763">
        <v>569906</v>
      </c>
      <c r="W763">
        <v>231309</v>
      </c>
      <c r="X763">
        <v>206809</v>
      </c>
      <c r="Y763">
        <v>220404</v>
      </c>
      <c r="Z763">
        <v>710633</v>
      </c>
      <c r="AA763">
        <v>773937</v>
      </c>
      <c r="AB763">
        <v>812619</v>
      </c>
      <c r="AC763">
        <v>302097</v>
      </c>
      <c r="AD763">
        <v>371225</v>
      </c>
      <c r="AE763">
        <v>335857</v>
      </c>
      <c r="AF763">
        <v>376022</v>
      </c>
      <c r="AG763">
        <v>451070</v>
      </c>
      <c r="AH763">
        <v>540658</v>
      </c>
      <c r="AI763">
        <v>336863</v>
      </c>
      <c r="AJ763">
        <v>330628</v>
      </c>
      <c r="AK763">
        <v>440258</v>
      </c>
      <c r="AL763">
        <v>630825</v>
      </c>
      <c r="AM763">
        <v>869256</v>
      </c>
      <c r="AN763">
        <v>685524</v>
      </c>
      <c r="AO763">
        <v>329788</v>
      </c>
      <c r="AP763">
        <v>448970</v>
      </c>
      <c r="AQ763">
        <v>481328</v>
      </c>
    </row>
    <row r="764" spans="1:43">
      <c r="A764">
        <v>3213</v>
      </c>
      <c r="B764" t="s">
        <v>6467</v>
      </c>
      <c r="C764" t="s">
        <v>6468</v>
      </c>
      <c r="D764">
        <v>1.90749E-3</v>
      </c>
      <c r="E764">
        <v>7</v>
      </c>
      <c r="F764">
        <v>7</v>
      </c>
      <c r="G764">
        <v>0</v>
      </c>
      <c r="H764">
        <v>180682</v>
      </c>
      <c r="I764">
        <v>204083</v>
      </c>
      <c r="J764">
        <v>125848</v>
      </c>
      <c r="K764">
        <v>204476</v>
      </c>
      <c r="L764">
        <v>177615</v>
      </c>
      <c r="M764">
        <v>206335</v>
      </c>
      <c r="N764">
        <v>300154</v>
      </c>
      <c r="O764">
        <v>311232</v>
      </c>
      <c r="P764">
        <v>324394</v>
      </c>
      <c r="Q764">
        <v>108567</v>
      </c>
      <c r="R764">
        <v>126191</v>
      </c>
      <c r="S764">
        <v>196735</v>
      </c>
      <c r="T764">
        <v>336539</v>
      </c>
      <c r="U764">
        <v>336019</v>
      </c>
      <c r="V764">
        <v>459820</v>
      </c>
      <c r="W764">
        <v>88462.399999999994</v>
      </c>
      <c r="X764">
        <v>112580</v>
      </c>
      <c r="Y764">
        <v>47339.3</v>
      </c>
      <c r="Z764">
        <v>415444</v>
      </c>
      <c r="AA764">
        <v>391532</v>
      </c>
      <c r="AB764">
        <v>460436</v>
      </c>
      <c r="AC764">
        <v>238022</v>
      </c>
      <c r="AD764">
        <v>172035</v>
      </c>
      <c r="AE764">
        <v>148003</v>
      </c>
      <c r="AF764">
        <v>139284</v>
      </c>
      <c r="AG764">
        <v>168204</v>
      </c>
      <c r="AH764">
        <v>207573</v>
      </c>
      <c r="AI764">
        <v>117174</v>
      </c>
      <c r="AJ764">
        <v>148161</v>
      </c>
      <c r="AK764">
        <v>156503</v>
      </c>
      <c r="AL764">
        <v>266442</v>
      </c>
      <c r="AM764">
        <v>287321</v>
      </c>
      <c r="AN764">
        <v>289436</v>
      </c>
      <c r="AO764">
        <v>68174.899999999994</v>
      </c>
      <c r="AP764">
        <v>140193</v>
      </c>
      <c r="AQ764">
        <v>108477</v>
      </c>
    </row>
    <row r="765" spans="1:43">
      <c r="A765">
        <v>3259</v>
      </c>
      <c r="B765" t="s">
        <v>6559</v>
      </c>
      <c r="C765" t="s">
        <v>6560</v>
      </c>
      <c r="D765">
        <v>7.1633199999999997E-4</v>
      </c>
      <c r="E765">
        <v>7</v>
      </c>
      <c r="F765">
        <v>7</v>
      </c>
      <c r="G765">
        <v>0</v>
      </c>
      <c r="H765">
        <v>482450</v>
      </c>
      <c r="I765">
        <v>467723</v>
      </c>
      <c r="J765">
        <v>316410</v>
      </c>
      <c r="K765">
        <v>400838</v>
      </c>
      <c r="L765">
        <v>371421</v>
      </c>
      <c r="M765">
        <v>541025</v>
      </c>
      <c r="N765">
        <v>697456</v>
      </c>
      <c r="O765">
        <v>691897</v>
      </c>
      <c r="P765">
        <v>688259</v>
      </c>
      <c r="Q765">
        <v>300722</v>
      </c>
      <c r="R765">
        <v>485822</v>
      </c>
      <c r="S765">
        <v>424444</v>
      </c>
      <c r="T765">
        <v>790819</v>
      </c>
      <c r="U765">
        <v>886721</v>
      </c>
      <c r="V765">
        <v>882474</v>
      </c>
      <c r="W765">
        <v>160757</v>
      </c>
      <c r="X765">
        <v>152206</v>
      </c>
      <c r="Y765">
        <v>182027</v>
      </c>
      <c r="Z765">
        <v>1239790</v>
      </c>
      <c r="AA765">
        <v>1140670</v>
      </c>
      <c r="AB765">
        <v>1342100</v>
      </c>
      <c r="AC765">
        <v>372965</v>
      </c>
      <c r="AD765">
        <v>436798</v>
      </c>
      <c r="AE765">
        <v>509707</v>
      </c>
      <c r="AF765">
        <v>361429</v>
      </c>
      <c r="AG765">
        <v>483584</v>
      </c>
      <c r="AH765">
        <v>375232</v>
      </c>
      <c r="AI765">
        <v>280931</v>
      </c>
      <c r="AJ765">
        <v>366356</v>
      </c>
      <c r="AK765">
        <v>333468</v>
      </c>
      <c r="AL765">
        <v>799482</v>
      </c>
      <c r="AM765">
        <v>821820</v>
      </c>
      <c r="AN765">
        <v>558597</v>
      </c>
      <c r="AO765">
        <v>283122</v>
      </c>
      <c r="AP765">
        <v>349228</v>
      </c>
      <c r="AQ765">
        <v>332623</v>
      </c>
    </row>
    <row r="766" spans="1:43">
      <c r="A766">
        <v>3260</v>
      </c>
      <c r="B766" t="s">
        <v>6561</v>
      </c>
      <c r="C766" t="s">
        <v>6562</v>
      </c>
      <c r="D766">
        <v>7.1633199999999997E-4</v>
      </c>
      <c r="E766">
        <v>7</v>
      </c>
      <c r="F766">
        <v>6</v>
      </c>
      <c r="G766">
        <v>1</v>
      </c>
      <c r="H766">
        <v>704562</v>
      </c>
      <c r="I766">
        <v>751544</v>
      </c>
      <c r="J766">
        <v>644950</v>
      </c>
      <c r="K766">
        <v>519596</v>
      </c>
      <c r="L766">
        <v>569193</v>
      </c>
      <c r="M766">
        <v>755011</v>
      </c>
      <c r="N766">
        <v>844775</v>
      </c>
      <c r="O766">
        <v>665980</v>
      </c>
      <c r="P766">
        <v>813754</v>
      </c>
      <c r="Q766">
        <v>483525</v>
      </c>
      <c r="R766">
        <v>421723</v>
      </c>
      <c r="S766">
        <v>293973</v>
      </c>
      <c r="T766">
        <v>669876</v>
      </c>
      <c r="U766">
        <v>796063</v>
      </c>
      <c r="V766">
        <v>849629</v>
      </c>
      <c r="W766">
        <v>288477</v>
      </c>
      <c r="X766">
        <v>257795</v>
      </c>
      <c r="Y766">
        <v>252516</v>
      </c>
      <c r="Z766">
        <v>1368510</v>
      </c>
      <c r="AA766">
        <v>1361160</v>
      </c>
      <c r="AB766">
        <v>1491480</v>
      </c>
      <c r="AC766">
        <v>601875</v>
      </c>
      <c r="AD766">
        <v>492810</v>
      </c>
      <c r="AE766">
        <v>556825</v>
      </c>
      <c r="AF766">
        <v>544697</v>
      </c>
      <c r="AG766">
        <v>670163</v>
      </c>
      <c r="AH766">
        <v>736182</v>
      </c>
      <c r="AI766">
        <v>577472</v>
      </c>
      <c r="AJ766">
        <v>628326</v>
      </c>
      <c r="AK766">
        <v>565795</v>
      </c>
      <c r="AL766">
        <v>675149</v>
      </c>
      <c r="AM766">
        <v>1087000</v>
      </c>
      <c r="AN766">
        <v>756020</v>
      </c>
      <c r="AO766">
        <v>395630</v>
      </c>
      <c r="AP766">
        <v>561248</v>
      </c>
      <c r="AQ766">
        <v>588204</v>
      </c>
    </row>
    <row r="767" spans="1:43">
      <c r="A767">
        <v>3268</v>
      </c>
      <c r="B767" t="s">
        <v>6577</v>
      </c>
      <c r="C767" t="s">
        <v>6578</v>
      </c>
      <c r="D767">
        <v>7.1633199999999997E-4</v>
      </c>
      <c r="E767">
        <v>7</v>
      </c>
      <c r="F767">
        <v>7</v>
      </c>
      <c r="G767">
        <v>0</v>
      </c>
      <c r="H767">
        <v>485389</v>
      </c>
      <c r="I767">
        <v>416809</v>
      </c>
      <c r="J767">
        <v>460345</v>
      </c>
      <c r="K767">
        <v>501253</v>
      </c>
      <c r="L767">
        <v>461717</v>
      </c>
      <c r="M767">
        <v>490666</v>
      </c>
      <c r="N767">
        <v>422213</v>
      </c>
      <c r="O767">
        <v>456457</v>
      </c>
      <c r="P767">
        <v>463025</v>
      </c>
      <c r="Q767">
        <v>239327</v>
      </c>
      <c r="R767">
        <v>261781</v>
      </c>
      <c r="S767">
        <v>322127</v>
      </c>
      <c r="T767">
        <v>516475</v>
      </c>
      <c r="U767">
        <v>630688</v>
      </c>
      <c r="V767">
        <v>636471</v>
      </c>
      <c r="W767">
        <v>277363</v>
      </c>
      <c r="X767">
        <v>287671</v>
      </c>
      <c r="Y767">
        <v>296685</v>
      </c>
      <c r="Z767">
        <v>505741</v>
      </c>
      <c r="AA767">
        <v>488324</v>
      </c>
      <c r="AB767">
        <v>556886</v>
      </c>
      <c r="AC767">
        <v>550360</v>
      </c>
      <c r="AD767">
        <v>499579</v>
      </c>
      <c r="AE767">
        <v>586809</v>
      </c>
      <c r="AF767">
        <v>393038</v>
      </c>
      <c r="AG767">
        <v>352238</v>
      </c>
      <c r="AH767">
        <v>458885</v>
      </c>
      <c r="AI767">
        <v>290869</v>
      </c>
      <c r="AJ767">
        <v>278388</v>
      </c>
      <c r="AK767">
        <v>279806</v>
      </c>
      <c r="AL767">
        <v>300614</v>
      </c>
      <c r="AM767">
        <v>438086</v>
      </c>
      <c r="AN767">
        <v>340737</v>
      </c>
      <c r="AO767">
        <v>153924</v>
      </c>
      <c r="AP767">
        <v>220443</v>
      </c>
      <c r="AQ767">
        <v>197589</v>
      </c>
    </row>
    <row r="768" spans="1:43">
      <c r="A768">
        <v>3318</v>
      </c>
      <c r="B768" t="s">
        <v>6677</v>
      </c>
      <c r="C768" t="s">
        <v>6678</v>
      </c>
      <c r="D768">
        <v>7.1633199999999997E-4</v>
      </c>
      <c r="E768">
        <v>7</v>
      </c>
      <c r="F768">
        <v>7</v>
      </c>
      <c r="G768">
        <v>0</v>
      </c>
      <c r="H768">
        <v>379044</v>
      </c>
      <c r="I768">
        <v>310011</v>
      </c>
      <c r="J768">
        <v>516407</v>
      </c>
      <c r="K768">
        <v>617670</v>
      </c>
      <c r="L768">
        <v>511805</v>
      </c>
      <c r="M768">
        <v>614016</v>
      </c>
      <c r="N768">
        <v>675699</v>
      </c>
      <c r="O768">
        <v>733841</v>
      </c>
      <c r="P768">
        <v>786968</v>
      </c>
      <c r="Q768">
        <v>796524</v>
      </c>
      <c r="R768">
        <v>725858</v>
      </c>
      <c r="S768">
        <v>800630</v>
      </c>
      <c r="T768">
        <v>501698</v>
      </c>
      <c r="U768">
        <v>462675</v>
      </c>
      <c r="V768">
        <v>513058</v>
      </c>
      <c r="W768">
        <v>392900</v>
      </c>
      <c r="X768">
        <v>387604</v>
      </c>
      <c r="Y768">
        <v>427922</v>
      </c>
      <c r="Z768">
        <v>1010150</v>
      </c>
      <c r="AA768">
        <v>987895</v>
      </c>
      <c r="AB768">
        <v>1185540</v>
      </c>
      <c r="AC768">
        <v>816323</v>
      </c>
      <c r="AD768">
        <v>805132</v>
      </c>
      <c r="AE768">
        <v>1018290</v>
      </c>
      <c r="AF768">
        <v>1059170</v>
      </c>
      <c r="AG768">
        <v>1093470</v>
      </c>
      <c r="AH768">
        <v>1225940</v>
      </c>
      <c r="AI768">
        <v>837496</v>
      </c>
      <c r="AJ768">
        <v>844208</v>
      </c>
      <c r="AK768">
        <v>814868</v>
      </c>
      <c r="AL768">
        <v>405501</v>
      </c>
      <c r="AM768">
        <v>506785</v>
      </c>
      <c r="AN768">
        <v>518882</v>
      </c>
      <c r="AO768">
        <v>436360</v>
      </c>
      <c r="AP768">
        <v>631583</v>
      </c>
      <c r="AQ768">
        <v>622882</v>
      </c>
    </row>
    <row r="769" spans="1:43">
      <c r="A769">
        <v>3344</v>
      </c>
      <c r="B769" t="s">
        <v>6729</v>
      </c>
      <c r="C769" t="s">
        <v>6730</v>
      </c>
      <c r="D769">
        <v>7.1633199999999997E-4</v>
      </c>
      <c r="E769">
        <v>7</v>
      </c>
      <c r="F769">
        <v>7</v>
      </c>
      <c r="G769">
        <v>0</v>
      </c>
      <c r="H769">
        <v>289282</v>
      </c>
      <c r="I769">
        <v>231460</v>
      </c>
      <c r="J769">
        <v>215998</v>
      </c>
      <c r="K769">
        <v>217102</v>
      </c>
      <c r="L769">
        <v>181497</v>
      </c>
      <c r="M769">
        <v>278302</v>
      </c>
      <c r="N769">
        <v>215147</v>
      </c>
      <c r="O769">
        <v>207477</v>
      </c>
      <c r="P769">
        <v>198731</v>
      </c>
      <c r="Q769">
        <v>149402</v>
      </c>
      <c r="R769">
        <v>189322</v>
      </c>
      <c r="S769">
        <v>171947</v>
      </c>
      <c r="T769">
        <v>350561</v>
      </c>
      <c r="U769">
        <v>384535</v>
      </c>
      <c r="V769">
        <v>400073</v>
      </c>
      <c r="W769">
        <v>94620.4</v>
      </c>
      <c r="X769">
        <v>101374</v>
      </c>
      <c r="Y769">
        <v>99308.2</v>
      </c>
      <c r="Z769">
        <v>483219</v>
      </c>
      <c r="AA769">
        <v>434420</v>
      </c>
      <c r="AB769">
        <v>529374</v>
      </c>
      <c r="AC769">
        <v>245174</v>
      </c>
      <c r="AD769">
        <v>207290</v>
      </c>
      <c r="AE769">
        <v>186125</v>
      </c>
      <c r="AF769">
        <v>178013</v>
      </c>
      <c r="AG769">
        <v>187150</v>
      </c>
      <c r="AH769">
        <v>169816</v>
      </c>
      <c r="AI769">
        <v>165215</v>
      </c>
      <c r="AJ769">
        <v>185738</v>
      </c>
      <c r="AK769">
        <v>140345</v>
      </c>
      <c r="AL769">
        <v>228623</v>
      </c>
      <c r="AM769">
        <v>297526</v>
      </c>
      <c r="AN769">
        <v>206540</v>
      </c>
      <c r="AO769">
        <v>62449.8</v>
      </c>
      <c r="AP769">
        <v>166266</v>
      </c>
      <c r="AQ769">
        <v>144332</v>
      </c>
    </row>
    <row r="770" spans="1:43">
      <c r="A770">
        <v>3401</v>
      </c>
      <c r="B770" t="s">
        <v>6843</v>
      </c>
      <c r="C770" t="s">
        <v>6844</v>
      </c>
      <c r="D770">
        <v>4.3424300000000004E-3</v>
      </c>
      <c r="E770">
        <v>7</v>
      </c>
      <c r="F770">
        <v>7</v>
      </c>
      <c r="G770">
        <v>0</v>
      </c>
      <c r="H770">
        <v>71251</v>
      </c>
      <c r="I770">
        <v>52189.7</v>
      </c>
      <c r="J770">
        <v>63203.7</v>
      </c>
      <c r="K770">
        <v>85690.1</v>
      </c>
      <c r="L770">
        <v>53309.1</v>
      </c>
      <c r="M770">
        <v>60220</v>
      </c>
      <c r="N770">
        <v>78506.100000000006</v>
      </c>
      <c r="O770">
        <v>74686.399999999994</v>
      </c>
      <c r="P770">
        <v>86659.199999999997</v>
      </c>
      <c r="Q770">
        <v>39256.800000000003</v>
      </c>
      <c r="R770">
        <v>38041.300000000003</v>
      </c>
      <c r="S770">
        <v>59636.800000000003</v>
      </c>
      <c r="T770">
        <v>63547.6</v>
      </c>
      <c r="U770">
        <v>77765.3</v>
      </c>
      <c r="V770">
        <v>82851.5</v>
      </c>
      <c r="W770">
        <v>27580</v>
      </c>
      <c r="X770">
        <v>24021</v>
      </c>
      <c r="Y770">
        <v>30713</v>
      </c>
      <c r="Z770">
        <v>121257</v>
      </c>
      <c r="AA770">
        <v>131755</v>
      </c>
      <c r="AB770">
        <v>130091</v>
      </c>
      <c r="AC770">
        <v>63121.9</v>
      </c>
      <c r="AD770">
        <v>52818.2</v>
      </c>
      <c r="AE770">
        <v>56470.6</v>
      </c>
      <c r="AF770">
        <v>28340.400000000001</v>
      </c>
      <c r="AG770">
        <v>28124.5</v>
      </c>
      <c r="AH770">
        <v>40904.400000000001</v>
      </c>
      <c r="AI770">
        <v>23382.1</v>
      </c>
      <c r="AJ770">
        <v>46047.7</v>
      </c>
      <c r="AK770">
        <v>39621.4</v>
      </c>
      <c r="AL770">
        <v>120391</v>
      </c>
      <c r="AM770">
        <v>162140</v>
      </c>
      <c r="AN770">
        <v>124530</v>
      </c>
      <c r="AO770">
        <v>60898.9</v>
      </c>
      <c r="AP770">
        <v>85193.8</v>
      </c>
      <c r="AQ770">
        <v>97156.3</v>
      </c>
    </row>
    <row r="771" spans="1:43">
      <c r="A771">
        <v>3424</v>
      </c>
      <c r="B771" t="s">
        <v>6889</v>
      </c>
      <c r="C771" t="s">
        <v>6890</v>
      </c>
      <c r="D771">
        <v>3.4965E-3</v>
      </c>
      <c r="E771">
        <v>7</v>
      </c>
      <c r="F771">
        <v>7</v>
      </c>
      <c r="G771">
        <v>0</v>
      </c>
      <c r="H771">
        <v>2477170</v>
      </c>
      <c r="I771">
        <v>1665850</v>
      </c>
      <c r="J771">
        <v>558157</v>
      </c>
      <c r="K771">
        <v>1984360</v>
      </c>
      <c r="L771">
        <v>1633320</v>
      </c>
      <c r="M771">
        <v>1376350</v>
      </c>
      <c r="N771">
        <v>3348270</v>
      </c>
      <c r="O771">
        <v>3005940</v>
      </c>
      <c r="P771">
        <v>2459470</v>
      </c>
      <c r="Q771">
        <v>54041200</v>
      </c>
      <c r="R771">
        <v>49720800</v>
      </c>
      <c r="S771">
        <v>51205600</v>
      </c>
      <c r="T771">
        <v>1564890</v>
      </c>
      <c r="U771">
        <v>1624370</v>
      </c>
      <c r="V771">
        <v>1708060</v>
      </c>
      <c r="W771">
        <v>1673360</v>
      </c>
      <c r="X771">
        <v>964243</v>
      </c>
      <c r="Y771">
        <v>1663700</v>
      </c>
      <c r="Z771">
        <v>2853570</v>
      </c>
      <c r="AA771">
        <v>2540350</v>
      </c>
      <c r="AB771">
        <v>2224350</v>
      </c>
      <c r="AC771">
        <v>2368010</v>
      </c>
      <c r="AD771">
        <v>2036890</v>
      </c>
      <c r="AE771">
        <v>2504860</v>
      </c>
      <c r="AF771">
        <v>1008930</v>
      </c>
      <c r="AG771">
        <v>753851</v>
      </c>
      <c r="AH771">
        <v>850764</v>
      </c>
      <c r="AI771">
        <v>1154930</v>
      </c>
      <c r="AJ771">
        <v>607928</v>
      </c>
      <c r="AK771">
        <v>709415</v>
      </c>
      <c r="AL771">
        <v>1294690</v>
      </c>
      <c r="AM771">
        <v>680885</v>
      </c>
      <c r="AN771">
        <v>1434300</v>
      </c>
      <c r="AO771">
        <v>1242870</v>
      </c>
      <c r="AP771">
        <v>1631370</v>
      </c>
      <c r="AQ771">
        <v>1032850</v>
      </c>
    </row>
    <row r="772" spans="1:43">
      <c r="A772">
        <v>3430</v>
      </c>
      <c r="B772" t="s">
        <v>6901</v>
      </c>
      <c r="C772" t="s">
        <v>6902</v>
      </c>
      <c r="D772">
        <v>7.1633199999999997E-4</v>
      </c>
      <c r="E772">
        <v>7</v>
      </c>
      <c r="F772">
        <v>7</v>
      </c>
      <c r="G772">
        <v>0</v>
      </c>
      <c r="H772">
        <v>448529</v>
      </c>
      <c r="I772">
        <v>371558</v>
      </c>
      <c r="J772">
        <v>392444</v>
      </c>
      <c r="K772">
        <v>532433</v>
      </c>
      <c r="L772">
        <v>527580</v>
      </c>
      <c r="M772">
        <v>543667</v>
      </c>
      <c r="N772">
        <v>405568</v>
      </c>
      <c r="O772">
        <v>375251</v>
      </c>
      <c r="P772">
        <v>421421</v>
      </c>
      <c r="Q772">
        <v>197566</v>
      </c>
      <c r="R772">
        <v>206518</v>
      </c>
      <c r="S772">
        <v>213605</v>
      </c>
      <c r="T772">
        <v>520915</v>
      </c>
      <c r="U772">
        <v>540438</v>
      </c>
      <c r="V772">
        <v>572763</v>
      </c>
      <c r="W772">
        <v>222290</v>
      </c>
      <c r="X772">
        <v>238643</v>
      </c>
      <c r="Y772">
        <v>246073</v>
      </c>
      <c r="Z772">
        <v>664399</v>
      </c>
      <c r="AA772">
        <v>648313</v>
      </c>
      <c r="AB772">
        <v>707274</v>
      </c>
      <c r="AC772">
        <v>539274</v>
      </c>
      <c r="AD772">
        <v>563947</v>
      </c>
      <c r="AE772">
        <v>564852</v>
      </c>
      <c r="AF772">
        <v>398424</v>
      </c>
      <c r="AG772">
        <v>476676</v>
      </c>
      <c r="AH772">
        <v>462088</v>
      </c>
      <c r="AI772">
        <v>304580</v>
      </c>
      <c r="AJ772">
        <v>310842</v>
      </c>
      <c r="AK772">
        <v>331448</v>
      </c>
      <c r="AL772">
        <v>414780</v>
      </c>
      <c r="AM772">
        <v>594163</v>
      </c>
      <c r="AN772">
        <v>374204</v>
      </c>
      <c r="AO772">
        <v>198472</v>
      </c>
      <c r="AP772">
        <v>201651</v>
      </c>
      <c r="AQ772">
        <v>211200</v>
      </c>
    </row>
    <row r="773" spans="1:43">
      <c r="A773">
        <v>13</v>
      </c>
      <c r="B773" t="s">
        <v>67</v>
      </c>
      <c r="C773" t="s">
        <v>68</v>
      </c>
      <c r="D773">
        <v>1.9853300000000001E-2</v>
      </c>
      <c r="E773">
        <v>6</v>
      </c>
      <c r="F773">
        <v>5</v>
      </c>
      <c r="G773">
        <v>1</v>
      </c>
      <c r="H773">
        <v>55404.7</v>
      </c>
      <c r="I773">
        <v>73331.7</v>
      </c>
      <c r="J773">
        <v>69216</v>
      </c>
      <c r="K773">
        <v>68435.199999999997</v>
      </c>
      <c r="L773">
        <v>37209.199999999997</v>
      </c>
      <c r="M773">
        <v>29757.8</v>
      </c>
      <c r="N773">
        <v>69359.899999999994</v>
      </c>
      <c r="O773">
        <v>93072.9</v>
      </c>
      <c r="P773">
        <v>99643.199999999997</v>
      </c>
      <c r="Q773">
        <v>48050.9</v>
      </c>
      <c r="R773">
        <v>60225.4</v>
      </c>
      <c r="S773">
        <v>52933.1</v>
      </c>
      <c r="T773">
        <v>105935</v>
      </c>
      <c r="U773">
        <v>114263</v>
      </c>
      <c r="V773">
        <v>92658.3</v>
      </c>
      <c r="W773">
        <v>47058.400000000001</v>
      </c>
      <c r="X773">
        <v>50154.1</v>
      </c>
      <c r="Y773">
        <v>50204.4</v>
      </c>
      <c r="Z773">
        <v>130954</v>
      </c>
      <c r="AA773">
        <v>132926</v>
      </c>
      <c r="AB773">
        <v>148288</v>
      </c>
      <c r="AC773">
        <v>96541</v>
      </c>
      <c r="AD773">
        <v>88817.4</v>
      </c>
      <c r="AE773">
        <v>76531.3</v>
      </c>
      <c r="AF773">
        <v>102663</v>
      </c>
      <c r="AG773">
        <v>115983</v>
      </c>
      <c r="AH773">
        <v>132256</v>
      </c>
      <c r="AI773">
        <v>32911.199999999997</v>
      </c>
      <c r="AJ773">
        <v>44703.9</v>
      </c>
      <c r="AK773">
        <v>35212</v>
      </c>
      <c r="AL773">
        <v>142885</v>
      </c>
      <c r="AM773">
        <v>195489</v>
      </c>
      <c r="AN773">
        <v>136656</v>
      </c>
      <c r="AO773">
        <v>36968</v>
      </c>
      <c r="AP773">
        <v>52348.2</v>
      </c>
      <c r="AQ773">
        <v>58275.7</v>
      </c>
    </row>
    <row r="774" spans="1:43">
      <c r="A774">
        <v>23</v>
      </c>
      <c r="B774" t="s">
        <v>87</v>
      </c>
      <c r="C774" t="s">
        <v>88</v>
      </c>
      <c r="D774">
        <v>2.2449E-2</v>
      </c>
      <c r="E774">
        <v>6</v>
      </c>
      <c r="F774">
        <v>6</v>
      </c>
      <c r="G774">
        <v>0</v>
      </c>
      <c r="H774">
        <v>25509.7</v>
      </c>
      <c r="I774">
        <v>32957</v>
      </c>
      <c r="J774">
        <v>30683.3</v>
      </c>
      <c r="K774">
        <v>29366.5</v>
      </c>
      <c r="L774">
        <v>24637.4</v>
      </c>
      <c r="M774">
        <v>11250.6</v>
      </c>
      <c r="N774">
        <v>26876.799999999999</v>
      </c>
      <c r="O774">
        <v>33912.1</v>
      </c>
      <c r="P774">
        <v>21042.6</v>
      </c>
      <c r="Q774">
        <v>35620.6</v>
      </c>
      <c r="R774">
        <v>19853.8</v>
      </c>
      <c r="S774">
        <v>31475.7</v>
      </c>
      <c r="T774">
        <v>36909.699999999997</v>
      </c>
      <c r="U774">
        <v>42426.2</v>
      </c>
      <c r="V774">
        <v>35827.199999999997</v>
      </c>
      <c r="W774">
        <v>15997.9</v>
      </c>
      <c r="X774">
        <v>25614.799999999999</v>
      </c>
      <c r="Y774">
        <v>0</v>
      </c>
      <c r="Z774">
        <v>36848.400000000001</v>
      </c>
      <c r="AA774">
        <v>41694.5</v>
      </c>
      <c r="AB774">
        <v>50717.3</v>
      </c>
      <c r="AC774">
        <v>17004.5</v>
      </c>
      <c r="AD774">
        <v>26153</v>
      </c>
      <c r="AE774">
        <v>25884.9</v>
      </c>
      <c r="AF774">
        <v>18020.599999999999</v>
      </c>
      <c r="AG774">
        <v>16961.099999999999</v>
      </c>
      <c r="AH774">
        <v>36410.300000000003</v>
      </c>
      <c r="AI774">
        <v>8070.9</v>
      </c>
      <c r="AJ774">
        <v>4659.49</v>
      </c>
      <c r="AK774">
        <v>6568.18</v>
      </c>
      <c r="AL774">
        <v>16909.900000000001</v>
      </c>
      <c r="AM774">
        <v>42699.3</v>
      </c>
      <c r="AN774">
        <v>15382.5</v>
      </c>
      <c r="AO774">
        <v>0</v>
      </c>
      <c r="AP774">
        <v>0</v>
      </c>
      <c r="AQ774">
        <v>6269.42</v>
      </c>
    </row>
    <row r="775" spans="1:43">
      <c r="A775">
        <v>42</v>
      </c>
      <c r="B775" t="s">
        <v>125</v>
      </c>
      <c r="C775" t="s">
        <v>126</v>
      </c>
      <c r="D775">
        <v>7.1633199999999997E-4</v>
      </c>
      <c r="E775">
        <v>6</v>
      </c>
      <c r="F775">
        <v>6</v>
      </c>
      <c r="G775">
        <v>0</v>
      </c>
      <c r="H775">
        <v>150747</v>
      </c>
      <c r="I775">
        <v>141622</v>
      </c>
      <c r="J775">
        <v>147001</v>
      </c>
      <c r="K775">
        <v>180264</v>
      </c>
      <c r="L775">
        <v>157909</v>
      </c>
      <c r="M775">
        <v>182311</v>
      </c>
      <c r="N775">
        <v>187721</v>
      </c>
      <c r="O775">
        <v>203151</v>
      </c>
      <c r="P775">
        <v>224938</v>
      </c>
      <c r="Q775">
        <v>136700</v>
      </c>
      <c r="R775">
        <v>125242</v>
      </c>
      <c r="S775">
        <v>110284</v>
      </c>
      <c r="T775">
        <v>203936</v>
      </c>
      <c r="U775">
        <v>237757</v>
      </c>
      <c r="V775">
        <v>221321</v>
      </c>
      <c r="W775">
        <v>95071.2</v>
      </c>
      <c r="X775">
        <v>100643</v>
      </c>
      <c r="Y775">
        <v>130121</v>
      </c>
      <c r="Z775">
        <v>331740</v>
      </c>
      <c r="AA775">
        <v>297402</v>
      </c>
      <c r="AB775">
        <v>418789</v>
      </c>
      <c r="AC775">
        <v>158909</v>
      </c>
      <c r="AD775">
        <v>150147</v>
      </c>
      <c r="AE775">
        <v>167032</v>
      </c>
      <c r="AF775">
        <v>132147</v>
      </c>
      <c r="AG775">
        <v>105533</v>
      </c>
      <c r="AH775">
        <v>58696.4</v>
      </c>
      <c r="AI775">
        <v>106604</v>
      </c>
      <c r="AJ775">
        <v>114725</v>
      </c>
      <c r="AK775">
        <v>132625</v>
      </c>
      <c r="AL775">
        <v>255090</v>
      </c>
      <c r="AM775">
        <v>332135</v>
      </c>
      <c r="AN775">
        <v>270725</v>
      </c>
      <c r="AO775">
        <v>162582</v>
      </c>
      <c r="AP775">
        <v>213716</v>
      </c>
      <c r="AQ775">
        <v>232913</v>
      </c>
    </row>
    <row r="776" spans="1:43">
      <c r="A776">
        <v>55</v>
      </c>
      <c r="B776" t="s">
        <v>151</v>
      </c>
      <c r="C776" t="s">
        <v>152</v>
      </c>
      <c r="D776">
        <v>7.1633199999999997E-4</v>
      </c>
      <c r="E776">
        <v>6</v>
      </c>
      <c r="F776">
        <v>0</v>
      </c>
      <c r="G776">
        <v>6</v>
      </c>
      <c r="H776">
        <v>276178000</v>
      </c>
      <c r="I776">
        <v>193308000</v>
      </c>
      <c r="J776">
        <v>211323000</v>
      </c>
      <c r="K776">
        <v>434048000</v>
      </c>
      <c r="L776">
        <v>360726000</v>
      </c>
      <c r="M776">
        <v>405154000</v>
      </c>
      <c r="N776">
        <v>262693000</v>
      </c>
      <c r="O776">
        <v>228881000</v>
      </c>
      <c r="P776">
        <v>228781000</v>
      </c>
      <c r="Q776">
        <v>235512000</v>
      </c>
      <c r="R776">
        <v>198296000</v>
      </c>
      <c r="S776">
        <v>190087000</v>
      </c>
      <c r="T776">
        <v>186098000</v>
      </c>
      <c r="U776">
        <v>178881000</v>
      </c>
      <c r="V776">
        <v>120828000</v>
      </c>
      <c r="W776">
        <v>147173000</v>
      </c>
      <c r="X776">
        <v>142046000</v>
      </c>
      <c r="Y776">
        <v>137211000</v>
      </c>
      <c r="Z776">
        <v>309828000</v>
      </c>
      <c r="AA776">
        <v>276046000</v>
      </c>
      <c r="AB776">
        <v>297643000</v>
      </c>
      <c r="AC776">
        <v>243916000</v>
      </c>
      <c r="AD776">
        <v>211273000</v>
      </c>
      <c r="AE776">
        <v>223762000</v>
      </c>
      <c r="AF776">
        <v>143635000</v>
      </c>
      <c r="AG776">
        <v>137107000</v>
      </c>
      <c r="AH776">
        <v>140937000</v>
      </c>
      <c r="AI776">
        <v>212550000</v>
      </c>
      <c r="AJ776">
        <v>187400000</v>
      </c>
      <c r="AK776">
        <v>195525000</v>
      </c>
      <c r="AL776">
        <v>216431000</v>
      </c>
      <c r="AM776">
        <v>296724000</v>
      </c>
      <c r="AN776">
        <v>168341000</v>
      </c>
      <c r="AO776">
        <v>172744000</v>
      </c>
      <c r="AP776">
        <v>222991000</v>
      </c>
      <c r="AQ776">
        <v>202765000</v>
      </c>
    </row>
    <row r="777" spans="1:43">
      <c r="A777">
        <v>69</v>
      </c>
      <c r="B777" t="s">
        <v>179</v>
      </c>
      <c r="C777" t="s">
        <v>180</v>
      </c>
      <c r="D777">
        <v>4.2968800000000003E-3</v>
      </c>
      <c r="E777">
        <v>6</v>
      </c>
      <c r="F777">
        <v>6</v>
      </c>
      <c r="G777">
        <v>0</v>
      </c>
      <c r="H777">
        <v>214039</v>
      </c>
      <c r="I777">
        <v>215296</v>
      </c>
      <c r="J777">
        <v>268229</v>
      </c>
      <c r="K777">
        <v>68404.5</v>
      </c>
      <c r="L777">
        <v>45442.1</v>
      </c>
      <c r="M777">
        <v>117988</v>
      </c>
      <c r="N777">
        <v>216204</v>
      </c>
      <c r="O777">
        <v>239876</v>
      </c>
      <c r="P777">
        <v>207951</v>
      </c>
      <c r="Q777">
        <v>0</v>
      </c>
      <c r="R777">
        <v>51516.3</v>
      </c>
      <c r="S777">
        <v>100156</v>
      </c>
      <c r="T777">
        <v>213168</v>
      </c>
      <c r="U777">
        <v>256875</v>
      </c>
      <c r="V777">
        <v>276919</v>
      </c>
      <c r="W777">
        <v>29121.599999999999</v>
      </c>
      <c r="X777">
        <v>60245.9</v>
      </c>
      <c r="Y777">
        <v>28948</v>
      </c>
      <c r="Z777">
        <v>382726</v>
      </c>
      <c r="AA777">
        <v>429039</v>
      </c>
      <c r="AB777">
        <v>429627</v>
      </c>
      <c r="AC777">
        <v>82941</v>
      </c>
      <c r="AD777">
        <v>77908.800000000003</v>
      </c>
      <c r="AE777">
        <v>28387.4</v>
      </c>
      <c r="AF777">
        <v>177687</v>
      </c>
      <c r="AG777">
        <v>195450</v>
      </c>
      <c r="AH777">
        <v>198755</v>
      </c>
      <c r="AI777">
        <v>60196.800000000003</v>
      </c>
      <c r="AJ777">
        <v>60571.199999999997</v>
      </c>
      <c r="AK777">
        <v>98154.4</v>
      </c>
      <c r="AL777">
        <v>391471</v>
      </c>
      <c r="AM777">
        <v>485129</v>
      </c>
      <c r="AN777">
        <v>387778</v>
      </c>
      <c r="AO777">
        <v>73722.2</v>
      </c>
      <c r="AP777">
        <v>106111</v>
      </c>
      <c r="AQ777">
        <v>117626</v>
      </c>
    </row>
    <row r="778" spans="1:43">
      <c r="A778">
        <v>70</v>
      </c>
      <c r="B778" t="s">
        <v>181</v>
      </c>
      <c r="C778" t="s">
        <v>182</v>
      </c>
      <c r="D778">
        <v>1.9074500000000001E-2</v>
      </c>
      <c r="E778">
        <v>6</v>
      </c>
      <c r="F778">
        <v>6</v>
      </c>
      <c r="G778">
        <v>0</v>
      </c>
      <c r="H778">
        <v>82213.600000000006</v>
      </c>
      <c r="I778">
        <v>77678.7</v>
      </c>
      <c r="J778">
        <v>101226</v>
      </c>
      <c r="K778">
        <v>124599</v>
      </c>
      <c r="L778">
        <v>109687</v>
      </c>
      <c r="M778">
        <v>120320</v>
      </c>
      <c r="N778">
        <v>207242</v>
      </c>
      <c r="O778">
        <v>286613</v>
      </c>
      <c r="P778">
        <v>292888</v>
      </c>
      <c r="Q778">
        <v>104379</v>
      </c>
      <c r="R778">
        <v>107832</v>
      </c>
      <c r="S778">
        <v>129383</v>
      </c>
      <c r="T778">
        <v>159196</v>
      </c>
      <c r="U778">
        <v>201005</v>
      </c>
      <c r="V778">
        <v>205989</v>
      </c>
      <c r="W778">
        <v>88396.7</v>
      </c>
      <c r="X778">
        <v>167252</v>
      </c>
      <c r="Y778">
        <v>91432.7</v>
      </c>
      <c r="Z778">
        <v>229512</v>
      </c>
      <c r="AA778">
        <v>223827</v>
      </c>
      <c r="AB778">
        <v>240150</v>
      </c>
      <c r="AC778">
        <v>93059.199999999997</v>
      </c>
      <c r="AD778">
        <v>103869</v>
      </c>
      <c r="AE778">
        <v>152097</v>
      </c>
      <c r="AF778">
        <v>168694</v>
      </c>
      <c r="AG778">
        <v>362298</v>
      </c>
      <c r="AH778">
        <v>287326</v>
      </c>
      <c r="AI778">
        <v>79511.600000000006</v>
      </c>
      <c r="AJ778">
        <v>0</v>
      </c>
      <c r="AK778">
        <v>161301</v>
      </c>
      <c r="AL778">
        <v>184487</v>
      </c>
      <c r="AM778">
        <v>188826</v>
      </c>
      <c r="AN778">
        <v>206060</v>
      </c>
      <c r="AO778">
        <v>70448.2</v>
      </c>
      <c r="AP778">
        <v>85250</v>
      </c>
      <c r="AQ778">
        <v>0</v>
      </c>
    </row>
    <row r="779" spans="1:43">
      <c r="A779">
        <v>85</v>
      </c>
      <c r="B779" t="s">
        <v>211</v>
      </c>
      <c r="C779" t="s">
        <v>212</v>
      </c>
      <c r="D779">
        <v>7.1633199999999997E-4</v>
      </c>
      <c r="E779">
        <v>6</v>
      </c>
      <c r="F779">
        <v>6</v>
      </c>
      <c r="G779">
        <v>0</v>
      </c>
      <c r="H779">
        <v>115094</v>
      </c>
      <c r="I779">
        <v>105659</v>
      </c>
      <c r="J779">
        <v>118382</v>
      </c>
      <c r="K779">
        <v>42302.1</v>
      </c>
      <c r="L779">
        <v>42270.9</v>
      </c>
      <c r="M779">
        <v>64651.5</v>
      </c>
      <c r="N779">
        <v>190160</v>
      </c>
      <c r="O779">
        <v>202940</v>
      </c>
      <c r="P779">
        <v>228245</v>
      </c>
      <c r="Q779">
        <v>56175.8</v>
      </c>
      <c r="R779">
        <v>40822.800000000003</v>
      </c>
      <c r="S779">
        <v>63903.199999999997</v>
      </c>
      <c r="T779">
        <v>182200</v>
      </c>
      <c r="U779">
        <v>212760</v>
      </c>
      <c r="V779">
        <v>244466</v>
      </c>
      <c r="W779">
        <v>31506.799999999999</v>
      </c>
      <c r="X779">
        <v>28800.1</v>
      </c>
      <c r="Y779">
        <v>30828.7</v>
      </c>
      <c r="Z779">
        <v>209672</v>
      </c>
      <c r="AA779">
        <v>252509</v>
      </c>
      <c r="AB779">
        <v>245365</v>
      </c>
      <c r="AC779">
        <v>81400.3</v>
      </c>
      <c r="AD779">
        <v>81731.8</v>
      </c>
      <c r="AE779">
        <v>73495.600000000006</v>
      </c>
      <c r="AF779">
        <v>74687.3</v>
      </c>
      <c r="AG779">
        <v>91223.7</v>
      </c>
      <c r="AH779">
        <v>107298</v>
      </c>
      <c r="AI779">
        <v>41850.400000000001</v>
      </c>
      <c r="AJ779">
        <v>42803.8</v>
      </c>
      <c r="AK779">
        <v>55918.3</v>
      </c>
      <c r="AL779">
        <v>138626</v>
      </c>
      <c r="AM779">
        <v>203228</v>
      </c>
      <c r="AN779">
        <v>164049</v>
      </c>
      <c r="AO779">
        <v>28599</v>
      </c>
      <c r="AP779">
        <v>46572.5</v>
      </c>
      <c r="AQ779">
        <v>66566.100000000006</v>
      </c>
    </row>
    <row r="780" spans="1:43">
      <c r="A780">
        <v>93</v>
      </c>
      <c r="B780" t="s">
        <v>227</v>
      </c>
      <c r="C780" t="s">
        <v>228</v>
      </c>
      <c r="D780">
        <v>7.1633199999999997E-4</v>
      </c>
      <c r="E780">
        <v>6</v>
      </c>
      <c r="F780">
        <v>6</v>
      </c>
      <c r="G780">
        <v>0</v>
      </c>
      <c r="H780">
        <v>129159</v>
      </c>
      <c r="I780">
        <v>130077</v>
      </c>
      <c r="J780">
        <v>149317</v>
      </c>
      <c r="K780">
        <v>113495</v>
      </c>
      <c r="L780">
        <v>115229</v>
      </c>
      <c r="M780">
        <v>113480</v>
      </c>
      <c r="N780">
        <v>120307</v>
      </c>
      <c r="O780">
        <v>124262</v>
      </c>
      <c r="P780">
        <v>120559</v>
      </c>
      <c r="Q780">
        <v>29367.5</v>
      </c>
      <c r="R780">
        <v>43802.5</v>
      </c>
      <c r="S780">
        <v>72240.800000000003</v>
      </c>
      <c r="T780">
        <v>153856</v>
      </c>
      <c r="U780">
        <v>182674</v>
      </c>
      <c r="V780">
        <v>185927</v>
      </c>
      <c r="W780">
        <v>47121.8</v>
      </c>
      <c r="X780">
        <v>70050.5</v>
      </c>
      <c r="Y780">
        <v>54061.9</v>
      </c>
      <c r="Z780">
        <v>138074</v>
      </c>
      <c r="AA780">
        <v>188685</v>
      </c>
      <c r="AB780">
        <v>175465</v>
      </c>
      <c r="AC780">
        <v>58191.5</v>
      </c>
      <c r="AD780">
        <v>42823.9</v>
      </c>
      <c r="AE780">
        <v>63246</v>
      </c>
      <c r="AF780">
        <v>50333.8</v>
      </c>
      <c r="AG780">
        <v>76652.600000000006</v>
      </c>
      <c r="AH780">
        <v>69901.5</v>
      </c>
      <c r="AI780">
        <v>25423.599999999999</v>
      </c>
      <c r="AJ780">
        <v>28455.9</v>
      </c>
      <c r="AK780">
        <v>35477.5</v>
      </c>
      <c r="AL780">
        <v>117438</v>
      </c>
      <c r="AM780">
        <v>149730</v>
      </c>
      <c r="AN780">
        <v>118330</v>
      </c>
      <c r="AO780">
        <v>49108.1</v>
      </c>
      <c r="AP780">
        <v>64414</v>
      </c>
      <c r="AQ780">
        <v>66356.5</v>
      </c>
    </row>
    <row r="781" spans="1:43">
      <c r="A781">
        <v>120</v>
      </c>
      <c r="B781" t="s">
        <v>281</v>
      </c>
      <c r="C781" t="s">
        <v>282</v>
      </c>
      <c r="D781">
        <v>1.80956E-2</v>
      </c>
      <c r="E781">
        <v>6</v>
      </c>
      <c r="F781">
        <v>5</v>
      </c>
      <c r="G781">
        <v>1</v>
      </c>
      <c r="H781">
        <v>531149</v>
      </c>
      <c r="I781">
        <v>518716</v>
      </c>
      <c r="J781">
        <v>517830</v>
      </c>
      <c r="K781">
        <v>147396</v>
      </c>
      <c r="L781">
        <v>168508</v>
      </c>
      <c r="M781">
        <v>153478</v>
      </c>
      <c r="N781">
        <v>353804</v>
      </c>
      <c r="O781">
        <v>396121</v>
      </c>
      <c r="P781">
        <v>257826</v>
      </c>
      <c r="Q781">
        <v>74691.600000000006</v>
      </c>
      <c r="R781">
        <v>96542.1</v>
      </c>
      <c r="S781">
        <v>73495.899999999994</v>
      </c>
      <c r="T781">
        <v>338147</v>
      </c>
      <c r="U781">
        <v>419155</v>
      </c>
      <c r="V781">
        <v>411531</v>
      </c>
      <c r="W781">
        <v>18124.099999999999</v>
      </c>
      <c r="X781">
        <v>28758</v>
      </c>
      <c r="Y781">
        <v>83372.600000000006</v>
      </c>
      <c r="Z781">
        <v>1039420</v>
      </c>
      <c r="AA781">
        <v>1175890</v>
      </c>
      <c r="AB781">
        <v>1139720</v>
      </c>
      <c r="AC781">
        <v>101061</v>
      </c>
      <c r="AD781">
        <v>80464.399999999994</v>
      </c>
      <c r="AE781">
        <v>97590.8</v>
      </c>
      <c r="AF781">
        <v>412343</v>
      </c>
      <c r="AG781">
        <v>407763</v>
      </c>
      <c r="AH781">
        <v>145375</v>
      </c>
      <c r="AI781">
        <v>61895.199999999997</v>
      </c>
      <c r="AJ781">
        <v>71984.899999999994</v>
      </c>
      <c r="AK781">
        <v>54793</v>
      </c>
      <c r="AL781">
        <v>1214070</v>
      </c>
      <c r="AM781">
        <v>1471690</v>
      </c>
      <c r="AN781">
        <v>1278030</v>
      </c>
      <c r="AO781">
        <v>198620</v>
      </c>
      <c r="AP781">
        <v>328138</v>
      </c>
      <c r="AQ781">
        <v>259840</v>
      </c>
    </row>
    <row r="782" spans="1:43">
      <c r="A782">
        <v>126</v>
      </c>
      <c r="B782" t="s">
        <v>293</v>
      </c>
      <c r="C782" t="s">
        <v>294</v>
      </c>
      <c r="D782">
        <v>7.1633199999999997E-4</v>
      </c>
      <c r="E782">
        <v>6</v>
      </c>
      <c r="F782">
        <v>3</v>
      </c>
      <c r="G782">
        <v>3</v>
      </c>
      <c r="H782">
        <v>4757850</v>
      </c>
      <c r="I782">
        <v>4129970</v>
      </c>
      <c r="J782">
        <v>4180600</v>
      </c>
      <c r="K782">
        <v>4084770</v>
      </c>
      <c r="L782">
        <v>3431570</v>
      </c>
      <c r="M782">
        <v>3564060</v>
      </c>
      <c r="N782">
        <v>4684670</v>
      </c>
      <c r="O782">
        <v>5117280</v>
      </c>
      <c r="P782">
        <v>4095230</v>
      </c>
      <c r="Q782">
        <v>1872920</v>
      </c>
      <c r="R782">
        <v>1832110</v>
      </c>
      <c r="S782">
        <v>1947900</v>
      </c>
      <c r="T782">
        <v>3798420</v>
      </c>
      <c r="U782">
        <v>4618460</v>
      </c>
      <c r="V782">
        <v>4404700</v>
      </c>
      <c r="W782">
        <v>827312</v>
      </c>
      <c r="X782">
        <v>1157020</v>
      </c>
      <c r="Y782">
        <v>1295640</v>
      </c>
      <c r="Z782">
        <v>10733200</v>
      </c>
      <c r="AA782">
        <v>11590100</v>
      </c>
      <c r="AB782">
        <v>12420900</v>
      </c>
      <c r="AC782">
        <v>4636890</v>
      </c>
      <c r="AD782">
        <v>3963500</v>
      </c>
      <c r="AE782">
        <v>4174040</v>
      </c>
      <c r="AF782">
        <v>3402220</v>
      </c>
      <c r="AG782">
        <v>3143990</v>
      </c>
      <c r="AH782">
        <v>4225080</v>
      </c>
      <c r="AI782">
        <v>1867580</v>
      </c>
      <c r="AJ782">
        <v>1899230</v>
      </c>
      <c r="AK782">
        <v>2298920</v>
      </c>
      <c r="AL782">
        <v>8484420</v>
      </c>
      <c r="AM782">
        <v>11360700</v>
      </c>
      <c r="AN782">
        <v>7810290</v>
      </c>
      <c r="AO782">
        <v>2833830</v>
      </c>
      <c r="AP782">
        <v>3847930</v>
      </c>
      <c r="AQ782">
        <v>4274290</v>
      </c>
    </row>
    <row r="783" spans="1:43">
      <c r="A783">
        <v>150</v>
      </c>
      <c r="B783" t="s">
        <v>341</v>
      </c>
      <c r="C783" t="s">
        <v>342</v>
      </c>
      <c r="D783">
        <v>1.7436800000000001E-3</v>
      </c>
      <c r="E783">
        <v>6</v>
      </c>
      <c r="F783">
        <v>6</v>
      </c>
      <c r="G783">
        <v>0</v>
      </c>
      <c r="H783">
        <v>114367</v>
      </c>
      <c r="I783">
        <v>57596</v>
      </c>
      <c r="J783">
        <v>207578</v>
      </c>
      <c r="K783">
        <v>297311</v>
      </c>
      <c r="L783">
        <v>276715</v>
      </c>
      <c r="M783">
        <v>289393</v>
      </c>
      <c r="N783">
        <v>325538</v>
      </c>
      <c r="O783">
        <v>346765</v>
      </c>
      <c r="P783">
        <v>306074</v>
      </c>
      <c r="Q783">
        <v>265921</v>
      </c>
      <c r="R783">
        <v>196286</v>
      </c>
      <c r="S783">
        <v>226870</v>
      </c>
      <c r="T783">
        <v>199694</v>
      </c>
      <c r="U783">
        <v>255832</v>
      </c>
      <c r="V783">
        <v>256112</v>
      </c>
      <c r="W783">
        <v>94102.8</v>
      </c>
      <c r="X783">
        <v>120938</v>
      </c>
      <c r="Y783">
        <v>102550</v>
      </c>
      <c r="Z783">
        <v>762309</v>
      </c>
      <c r="AA783">
        <v>685141</v>
      </c>
      <c r="AB783">
        <v>731657</v>
      </c>
      <c r="AC783">
        <v>648381</v>
      </c>
      <c r="AD783">
        <v>532429</v>
      </c>
      <c r="AE783">
        <v>562906</v>
      </c>
      <c r="AF783">
        <v>380950</v>
      </c>
      <c r="AG783">
        <v>342636</v>
      </c>
      <c r="AH783">
        <v>445303</v>
      </c>
      <c r="AI783">
        <v>609731</v>
      </c>
      <c r="AJ783">
        <v>606726</v>
      </c>
      <c r="AK783">
        <v>625002</v>
      </c>
      <c r="AL783">
        <v>334198</v>
      </c>
      <c r="AM783">
        <v>400755</v>
      </c>
      <c r="AN783">
        <v>354265</v>
      </c>
      <c r="AO783">
        <v>474924</v>
      </c>
      <c r="AP783">
        <v>637629</v>
      </c>
      <c r="AQ783">
        <v>587095</v>
      </c>
    </row>
    <row r="784" spans="1:43">
      <c r="A784">
        <v>159</v>
      </c>
      <c r="B784" t="s">
        <v>359</v>
      </c>
      <c r="C784" t="s">
        <v>360</v>
      </c>
      <c r="D784">
        <v>7.1633199999999997E-4</v>
      </c>
      <c r="E784">
        <v>6</v>
      </c>
      <c r="F784">
        <v>6</v>
      </c>
      <c r="G784">
        <v>0</v>
      </c>
      <c r="H784">
        <v>333926</v>
      </c>
      <c r="I784">
        <v>290348</v>
      </c>
      <c r="J784">
        <v>211999</v>
      </c>
      <c r="K784">
        <v>338038</v>
      </c>
      <c r="L784">
        <v>264614</v>
      </c>
      <c r="M784">
        <v>223323</v>
      </c>
      <c r="N784">
        <v>297802</v>
      </c>
      <c r="O784">
        <v>345980</v>
      </c>
      <c r="P784">
        <v>275669</v>
      </c>
      <c r="Q784">
        <v>258920</v>
      </c>
      <c r="R784">
        <v>273223</v>
      </c>
      <c r="S784">
        <v>224113</v>
      </c>
      <c r="T784">
        <v>252379</v>
      </c>
      <c r="U784">
        <v>268472</v>
      </c>
      <c r="V784">
        <v>227012</v>
      </c>
      <c r="W784">
        <v>289124</v>
      </c>
      <c r="X784">
        <v>290635</v>
      </c>
      <c r="Y784">
        <v>191199</v>
      </c>
      <c r="Z784">
        <v>268635</v>
      </c>
      <c r="AA784">
        <v>287619</v>
      </c>
      <c r="AB784">
        <v>270056</v>
      </c>
      <c r="AC784">
        <v>317031</v>
      </c>
      <c r="AD784">
        <v>244100</v>
      </c>
      <c r="AE784">
        <v>249168</v>
      </c>
      <c r="AF784">
        <v>273857</v>
      </c>
      <c r="AG784">
        <v>243018</v>
      </c>
      <c r="AH784">
        <v>200234</v>
      </c>
      <c r="AI784">
        <v>294816</v>
      </c>
      <c r="AJ784">
        <v>270019</v>
      </c>
      <c r="AK784">
        <v>242147</v>
      </c>
      <c r="AL784">
        <v>251208</v>
      </c>
      <c r="AM784">
        <v>245610</v>
      </c>
      <c r="AN784">
        <v>187063</v>
      </c>
      <c r="AO784">
        <v>198818</v>
      </c>
      <c r="AP784">
        <v>260397</v>
      </c>
      <c r="AQ784">
        <v>188797</v>
      </c>
    </row>
    <row r="785" spans="1:43">
      <c r="A785">
        <v>166</v>
      </c>
      <c r="B785" t="s">
        <v>373</v>
      </c>
      <c r="C785" t="s">
        <v>374</v>
      </c>
      <c r="D785">
        <v>1.37426E-3</v>
      </c>
      <c r="E785">
        <v>6</v>
      </c>
      <c r="F785">
        <v>6</v>
      </c>
      <c r="G785">
        <v>0</v>
      </c>
      <c r="H785">
        <v>605783</v>
      </c>
      <c r="I785">
        <v>495225</v>
      </c>
      <c r="J785">
        <v>492336</v>
      </c>
      <c r="K785">
        <v>468631</v>
      </c>
      <c r="L785">
        <v>538857</v>
      </c>
      <c r="M785">
        <v>569597</v>
      </c>
      <c r="N785">
        <v>781037</v>
      </c>
      <c r="O785">
        <v>866667</v>
      </c>
      <c r="P785">
        <v>785081</v>
      </c>
      <c r="Q785">
        <v>393939</v>
      </c>
      <c r="R785">
        <v>342901</v>
      </c>
      <c r="S785">
        <v>385143</v>
      </c>
      <c r="T785">
        <v>814004</v>
      </c>
      <c r="U785">
        <v>974785</v>
      </c>
      <c r="V785">
        <v>972955</v>
      </c>
      <c r="W785">
        <v>251915</v>
      </c>
      <c r="X785">
        <v>348596</v>
      </c>
      <c r="Y785">
        <v>361024</v>
      </c>
      <c r="Z785">
        <v>792995</v>
      </c>
      <c r="AA785">
        <v>872381</v>
      </c>
      <c r="AB785">
        <v>834470</v>
      </c>
      <c r="AC785">
        <v>549800</v>
      </c>
      <c r="AD785">
        <v>502256</v>
      </c>
      <c r="AE785">
        <v>468125</v>
      </c>
      <c r="AF785">
        <v>463255</v>
      </c>
      <c r="AG785">
        <v>441151</v>
      </c>
      <c r="AH785">
        <v>477925</v>
      </c>
      <c r="AI785">
        <v>393185</v>
      </c>
      <c r="AJ785">
        <v>355148</v>
      </c>
      <c r="AK785">
        <v>403715</v>
      </c>
      <c r="AL785">
        <v>452093</v>
      </c>
      <c r="AM785">
        <v>591381</v>
      </c>
      <c r="AN785">
        <v>507900</v>
      </c>
      <c r="AO785">
        <v>270800</v>
      </c>
      <c r="AP785">
        <v>204697</v>
      </c>
      <c r="AQ785">
        <v>223453</v>
      </c>
    </row>
    <row r="786" spans="1:43">
      <c r="A786">
        <v>199</v>
      </c>
      <c r="B786" t="s">
        <v>439</v>
      </c>
      <c r="C786" t="s">
        <v>440</v>
      </c>
      <c r="D786">
        <v>7.1633199999999997E-4</v>
      </c>
      <c r="E786">
        <v>6</v>
      </c>
      <c r="F786">
        <v>6</v>
      </c>
      <c r="G786">
        <v>0</v>
      </c>
      <c r="H786">
        <v>420218</v>
      </c>
      <c r="I786">
        <v>433884</v>
      </c>
      <c r="J786">
        <v>303458</v>
      </c>
      <c r="K786">
        <v>851566</v>
      </c>
      <c r="L786">
        <v>612906</v>
      </c>
      <c r="M786">
        <v>646429</v>
      </c>
      <c r="N786">
        <v>1268480</v>
      </c>
      <c r="O786">
        <v>1425900</v>
      </c>
      <c r="P786">
        <v>714069</v>
      </c>
      <c r="Q786">
        <v>967617</v>
      </c>
      <c r="R786">
        <v>1059390</v>
      </c>
      <c r="S786">
        <v>1066820</v>
      </c>
      <c r="T786">
        <v>720285</v>
      </c>
      <c r="U786">
        <v>966335</v>
      </c>
      <c r="V786">
        <v>782309</v>
      </c>
      <c r="W786">
        <v>746978</v>
      </c>
      <c r="X786">
        <v>1055170</v>
      </c>
      <c r="Y786">
        <v>1156090</v>
      </c>
      <c r="Z786">
        <v>2263260</v>
      </c>
      <c r="AA786">
        <v>2297120</v>
      </c>
      <c r="AB786">
        <v>2622900</v>
      </c>
      <c r="AC786">
        <v>2369410</v>
      </c>
      <c r="AD786">
        <v>2257520</v>
      </c>
      <c r="AE786">
        <v>2026430</v>
      </c>
      <c r="AF786">
        <v>2218120</v>
      </c>
      <c r="AG786">
        <v>2374630</v>
      </c>
      <c r="AH786">
        <v>3617470</v>
      </c>
      <c r="AI786">
        <v>2842720</v>
      </c>
      <c r="AJ786">
        <v>2999160</v>
      </c>
      <c r="AK786">
        <v>3207540</v>
      </c>
      <c r="AL786">
        <v>2740200</v>
      </c>
      <c r="AM786">
        <v>3541820</v>
      </c>
      <c r="AN786">
        <v>2762080</v>
      </c>
      <c r="AO786">
        <v>2976190</v>
      </c>
      <c r="AP786">
        <v>3819380</v>
      </c>
      <c r="AQ786">
        <v>4211300</v>
      </c>
    </row>
    <row r="787" spans="1:43">
      <c r="A787">
        <v>236</v>
      </c>
      <c r="B787" t="s">
        <v>513</v>
      </c>
      <c r="C787" t="s">
        <v>514</v>
      </c>
      <c r="D787">
        <v>7.1633199999999997E-4</v>
      </c>
      <c r="E787">
        <v>6</v>
      </c>
      <c r="F787">
        <v>6</v>
      </c>
      <c r="G787">
        <v>0</v>
      </c>
      <c r="H787">
        <v>777270</v>
      </c>
      <c r="I787">
        <v>779365</v>
      </c>
      <c r="J787">
        <v>800852</v>
      </c>
      <c r="K787">
        <v>853965</v>
      </c>
      <c r="L787">
        <v>859745</v>
      </c>
      <c r="M787">
        <v>918683</v>
      </c>
      <c r="N787">
        <v>707678</v>
      </c>
      <c r="O787">
        <v>778170</v>
      </c>
      <c r="P787">
        <v>868152</v>
      </c>
      <c r="Q787">
        <v>457355</v>
      </c>
      <c r="R787">
        <v>463048</v>
      </c>
      <c r="S787">
        <v>542546</v>
      </c>
      <c r="T787">
        <v>895442</v>
      </c>
      <c r="U787">
        <v>1032400</v>
      </c>
      <c r="V787">
        <v>1114720</v>
      </c>
      <c r="W787">
        <v>390934</v>
      </c>
      <c r="X787">
        <v>464594</v>
      </c>
      <c r="Y787">
        <v>457913</v>
      </c>
      <c r="Z787">
        <v>1146840</v>
      </c>
      <c r="AA787">
        <v>1144970</v>
      </c>
      <c r="AB787">
        <v>1307770</v>
      </c>
      <c r="AC787">
        <v>921439</v>
      </c>
      <c r="AD787">
        <v>921777</v>
      </c>
      <c r="AE787">
        <v>1042740</v>
      </c>
      <c r="AF787">
        <v>776929</v>
      </c>
      <c r="AG787">
        <v>878774</v>
      </c>
      <c r="AH787">
        <v>1015890</v>
      </c>
      <c r="AI787">
        <v>550313</v>
      </c>
      <c r="AJ787">
        <v>587911</v>
      </c>
      <c r="AK787">
        <v>652165</v>
      </c>
      <c r="AL787">
        <v>589759</v>
      </c>
      <c r="AM787">
        <v>1009450</v>
      </c>
      <c r="AN787">
        <v>714201</v>
      </c>
      <c r="AO787">
        <v>269645</v>
      </c>
      <c r="AP787">
        <v>416979</v>
      </c>
      <c r="AQ787">
        <v>456446</v>
      </c>
    </row>
    <row r="788" spans="1:43">
      <c r="A788">
        <v>248</v>
      </c>
      <c r="B788" t="s">
        <v>537</v>
      </c>
      <c r="C788" t="s">
        <v>538</v>
      </c>
      <c r="D788">
        <v>7.1633199999999997E-4</v>
      </c>
      <c r="E788">
        <v>6</v>
      </c>
      <c r="F788">
        <v>6</v>
      </c>
      <c r="G788">
        <v>0</v>
      </c>
      <c r="H788">
        <v>528302</v>
      </c>
      <c r="I788">
        <v>541513</v>
      </c>
      <c r="J788">
        <v>561795</v>
      </c>
      <c r="K788">
        <v>449288</v>
      </c>
      <c r="L788">
        <v>430943</v>
      </c>
      <c r="M788">
        <v>548985</v>
      </c>
      <c r="N788">
        <v>683553</v>
      </c>
      <c r="O788">
        <v>763876</v>
      </c>
      <c r="P788">
        <v>755005</v>
      </c>
      <c r="Q788">
        <v>452312</v>
      </c>
      <c r="R788">
        <v>446648</v>
      </c>
      <c r="S788">
        <v>439869</v>
      </c>
      <c r="T788">
        <v>491094</v>
      </c>
      <c r="U788">
        <v>650700</v>
      </c>
      <c r="V788">
        <v>660698</v>
      </c>
      <c r="W788">
        <v>248037</v>
      </c>
      <c r="X788">
        <v>163147</v>
      </c>
      <c r="Y788">
        <v>219729</v>
      </c>
      <c r="Z788">
        <v>681860</v>
      </c>
      <c r="AA788">
        <v>823451</v>
      </c>
      <c r="AB788">
        <v>970761</v>
      </c>
      <c r="AC788">
        <v>325816</v>
      </c>
      <c r="AD788">
        <v>360154</v>
      </c>
      <c r="AE788">
        <v>452956</v>
      </c>
      <c r="AF788">
        <v>340579</v>
      </c>
      <c r="AG788">
        <v>316924</v>
      </c>
      <c r="AH788">
        <v>361916</v>
      </c>
      <c r="AI788">
        <v>170820</v>
      </c>
      <c r="AJ788">
        <v>154275</v>
      </c>
      <c r="AK788">
        <v>225432</v>
      </c>
      <c r="AL788">
        <v>497389</v>
      </c>
      <c r="AM788">
        <v>891774</v>
      </c>
      <c r="AN788">
        <v>657503</v>
      </c>
      <c r="AO788">
        <v>274010</v>
      </c>
      <c r="AP788">
        <v>494640</v>
      </c>
      <c r="AQ788">
        <v>514696</v>
      </c>
    </row>
    <row r="789" spans="1:43">
      <c r="A789">
        <v>274</v>
      </c>
      <c r="B789" t="s">
        <v>589</v>
      </c>
      <c r="C789" t="s">
        <v>590</v>
      </c>
      <c r="D789">
        <v>7.1633199999999997E-4</v>
      </c>
      <c r="E789">
        <v>6</v>
      </c>
      <c r="F789">
        <v>6</v>
      </c>
      <c r="G789">
        <v>0</v>
      </c>
      <c r="H789">
        <v>325503</v>
      </c>
      <c r="I789">
        <v>294723</v>
      </c>
      <c r="J789">
        <v>259072</v>
      </c>
      <c r="K789">
        <v>616619</v>
      </c>
      <c r="L789">
        <v>607913</v>
      </c>
      <c r="M789">
        <v>633758</v>
      </c>
      <c r="N789">
        <v>829561</v>
      </c>
      <c r="O789">
        <v>826890</v>
      </c>
      <c r="P789">
        <v>465867</v>
      </c>
      <c r="Q789">
        <v>687034</v>
      </c>
      <c r="R789">
        <v>704295</v>
      </c>
      <c r="S789">
        <v>690925</v>
      </c>
      <c r="T789">
        <v>481421</v>
      </c>
      <c r="U789">
        <v>506523</v>
      </c>
      <c r="V789">
        <v>500939</v>
      </c>
      <c r="W789">
        <v>441723</v>
      </c>
      <c r="X789">
        <v>441117</v>
      </c>
      <c r="Y789">
        <v>317377</v>
      </c>
      <c r="Z789">
        <v>978096</v>
      </c>
      <c r="AA789">
        <v>1007780</v>
      </c>
      <c r="AB789">
        <v>1047230</v>
      </c>
      <c r="AC789">
        <v>1083450</v>
      </c>
      <c r="AD789">
        <v>891440</v>
      </c>
      <c r="AE789">
        <v>591191</v>
      </c>
      <c r="AF789">
        <v>462782</v>
      </c>
      <c r="AG789">
        <v>425705</v>
      </c>
      <c r="AH789">
        <v>926235</v>
      </c>
      <c r="AI789">
        <v>892005</v>
      </c>
      <c r="AJ789">
        <v>900599</v>
      </c>
      <c r="AK789">
        <v>931876</v>
      </c>
      <c r="AL789">
        <v>502897</v>
      </c>
      <c r="AM789">
        <v>568072</v>
      </c>
      <c r="AN789">
        <v>423265</v>
      </c>
      <c r="AO789">
        <v>386596</v>
      </c>
      <c r="AP789">
        <v>536658</v>
      </c>
      <c r="AQ789">
        <v>480467</v>
      </c>
    </row>
    <row r="790" spans="1:43">
      <c r="A790">
        <v>292</v>
      </c>
      <c r="B790" t="s">
        <v>625</v>
      </c>
      <c r="C790" t="s">
        <v>626</v>
      </c>
      <c r="D790">
        <v>7.1633199999999997E-4</v>
      </c>
      <c r="E790">
        <v>6</v>
      </c>
      <c r="F790">
        <v>6</v>
      </c>
      <c r="G790">
        <v>0</v>
      </c>
      <c r="H790">
        <v>204984</v>
      </c>
      <c r="I790">
        <v>205001</v>
      </c>
      <c r="J790">
        <v>220280</v>
      </c>
      <c r="K790">
        <v>410470</v>
      </c>
      <c r="L790">
        <v>390751</v>
      </c>
      <c r="M790">
        <v>398008</v>
      </c>
      <c r="N790">
        <v>326807</v>
      </c>
      <c r="O790">
        <v>282568</v>
      </c>
      <c r="P790">
        <v>220966</v>
      </c>
      <c r="Q790">
        <v>210158</v>
      </c>
      <c r="R790">
        <v>163822</v>
      </c>
      <c r="S790">
        <v>214234</v>
      </c>
      <c r="T790">
        <v>334350</v>
      </c>
      <c r="U790">
        <v>341058</v>
      </c>
      <c r="V790">
        <v>383194</v>
      </c>
      <c r="W790">
        <v>127986</v>
      </c>
      <c r="X790">
        <v>133225</v>
      </c>
      <c r="Y790">
        <v>140947</v>
      </c>
      <c r="Z790">
        <v>587047</v>
      </c>
      <c r="AA790">
        <v>635731</v>
      </c>
      <c r="AB790">
        <v>693206</v>
      </c>
      <c r="AC790">
        <v>438208</v>
      </c>
      <c r="AD790">
        <v>361574</v>
      </c>
      <c r="AE790">
        <v>298839</v>
      </c>
      <c r="AF790">
        <v>244768</v>
      </c>
      <c r="AG790">
        <v>249673</v>
      </c>
      <c r="AH790">
        <v>215934</v>
      </c>
      <c r="AI790">
        <v>308443</v>
      </c>
      <c r="AJ790">
        <v>324293</v>
      </c>
      <c r="AK790">
        <v>354506</v>
      </c>
      <c r="AL790">
        <v>335879</v>
      </c>
      <c r="AM790">
        <v>433281</v>
      </c>
      <c r="AN790">
        <v>319998</v>
      </c>
      <c r="AO790">
        <v>146621</v>
      </c>
      <c r="AP790">
        <v>298167</v>
      </c>
      <c r="AQ790">
        <v>245530</v>
      </c>
    </row>
    <row r="791" spans="1:43">
      <c r="A791">
        <v>343</v>
      </c>
      <c r="B791" t="s">
        <v>727</v>
      </c>
      <c r="C791" t="s">
        <v>728</v>
      </c>
      <c r="D791">
        <v>7.1633199999999997E-4</v>
      </c>
      <c r="E791">
        <v>6</v>
      </c>
      <c r="F791">
        <v>6</v>
      </c>
      <c r="G791">
        <v>0</v>
      </c>
      <c r="H791">
        <v>7302630</v>
      </c>
      <c r="I791">
        <v>7826420</v>
      </c>
      <c r="J791">
        <v>8492020</v>
      </c>
      <c r="K791">
        <v>8281920</v>
      </c>
      <c r="L791">
        <v>10475600</v>
      </c>
      <c r="M791">
        <v>10137200</v>
      </c>
      <c r="N791">
        <v>8139770</v>
      </c>
      <c r="O791">
        <v>7148340</v>
      </c>
      <c r="P791">
        <v>7557760</v>
      </c>
      <c r="Q791">
        <v>8423830</v>
      </c>
      <c r="R791">
        <v>7632020</v>
      </c>
      <c r="S791">
        <v>7576380</v>
      </c>
      <c r="T791">
        <v>5670920</v>
      </c>
      <c r="U791">
        <v>6728520</v>
      </c>
      <c r="V791">
        <v>5359490</v>
      </c>
      <c r="W791">
        <v>6799710</v>
      </c>
      <c r="X791">
        <v>6971100</v>
      </c>
      <c r="Y791">
        <v>5809480</v>
      </c>
      <c r="Z791">
        <v>8524040</v>
      </c>
      <c r="AA791">
        <v>9369890</v>
      </c>
      <c r="AB791">
        <v>7814330</v>
      </c>
      <c r="AC791">
        <v>7624470</v>
      </c>
      <c r="AD791">
        <v>8061120</v>
      </c>
      <c r="AE791">
        <v>7360690</v>
      </c>
      <c r="AF791">
        <v>8059360</v>
      </c>
      <c r="AG791">
        <v>8625130</v>
      </c>
      <c r="AH791">
        <v>4749920</v>
      </c>
      <c r="AI791">
        <v>7845760</v>
      </c>
      <c r="AJ791">
        <v>8376450</v>
      </c>
      <c r="AK791">
        <v>7395500</v>
      </c>
      <c r="AL791">
        <v>8188970</v>
      </c>
      <c r="AM791">
        <v>8957680</v>
      </c>
      <c r="AN791">
        <v>7285640</v>
      </c>
      <c r="AO791">
        <v>9040130</v>
      </c>
      <c r="AP791">
        <v>9691720</v>
      </c>
      <c r="AQ791">
        <v>10665600</v>
      </c>
    </row>
    <row r="792" spans="1:43">
      <c r="A792">
        <v>344</v>
      </c>
      <c r="B792" t="s">
        <v>729</v>
      </c>
      <c r="C792" t="s">
        <v>730</v>
      </c>
      <c r="D792">
        <v>7.1633199999999997E-4</v>
      </c>
      <c r="E792">
        <v>6</v>
      </c>
      <c r="F792">
        <v>6</v>
      </c>
      <c r="G792">
        <v>0</v>
      </c>
      <c r="H792">
        <v>164954</v>
      </c>
      <c r="I792">
        <v>174241</v>
      </c>
      <c r="J792">
        <v>171197</v>
      </c>
      <c r="K792">
        <v>147772</v>
      </c>
      <c r="L792">
        <v>120351</v>
      </c>
      <c r="M792">
        <v>143511</v>
      </c>
      <c r="N792">
        <v>170637</v>
      </c>
      <c r="O792">
        <v>173112</v>
      </c>
      <c r="P792">
        <v>206893</v>
      </c>
      <c r="Q792">
        <v>108378</v>
      </c>
      <c r="R792">
        <v>120410</v>
      </c>
      <c r="S792">
        <v>150789</v>
      </c>
      <c r="T792">
        <v>266533</v>
      </c>
      <c r="U792">
        <v>326141</v>
      </c>
      <c r="V792">
        <v>354278</v>
      </c>
      <c r="W792">
        <v>103867</v>
      </c>
      <c r="X792">
        <v>146306</v>
      </c>
      <c r="Y792">
        <v>139922</v>
      </c>
      <c r="Z792">
        <v>228339</v>
      </c>
      <c r="AA792">
        <v>256734</v>
      </c>
      <c r="AB792">
        <v>270519</v>
      </c>
      <c r="AC792">
        <v>138552</v>
      </c>
      <c r="AD792">
        <v>136205</v>
      </c>
      <c r="AE792">
        <v>141452</v>
      </c>
      <c r="AF792">
        <v>170438</v>
      </c>
      <c r="AG792">
        <v>153154</v>
      </c>
      <c r="AH792">
        <v>183603</v>
      </c>
      <c r="AI792">
        <v>103260</v>
      </c>
      <c r="AJ792">
        <v>98235</v>
      </c>
      <c r="AK792">
        <v>112426</v>
      </c>
      <c r="AL792">
        <v>134119</v>
      </c>
      <c r="AM792">
        <v>158386</v>
      </c>
      <c r="AN792">
        <v>133544</v>
      </c>
      <c r="AO792">
        <v>46915.8</v>
      </c>
      <c r="AP792">
        <v>107172</v>
      </c>
      <c r="AQ792">
        <v>85580.9</v>
      </c>
    </row>
    <row r="793" spans="1:43">
      <c r="A793">
        <v>346</v>
      </c>
      <c r="B793" t="s">
        <v>733</v>
      </c>
      <c r="C793" t="s">
        <v>734</v>
      </c>
      <c r="D793">
        <v>7.1633199999999997E-4</v>
      </c>
      <c r="E793">
        <v>6</v>
      </c>
      <c r="F793">
        <v>6</v>
      </c>
      <c r="G793">
        <v>0</v>
      </c>
      <c r="H793">
        <v>376309</v>
      </c>
      <c r="I793">
        <v>348424</v>
      </c>
      <c r="J793">
        <v>397143</v>
      </c>
      <c r="K793">
        <v>357503</v>
      </c>
      <c r="L793">
        <v>329282</v>
      </c>
      <c r="M793">
        <v>385722</v>
      </c>
      <c r="N793">
        <v>326816</v>
      </c>
      <c r="O793">
        <v>340433</v>
      </c>
      <c r="P793">
        <v>369576</v>
      </c>
      <c r="Q793">
        <v>318578</v>
      </c>
      <c r="R793">
        <v>308108</v>
      </c>
      <c r="S793">
        <v>302011</v>
      </c>
      <c r="T793">
        <v>342439</v>
      </c>
      <c r="U793">
        <v>353292</v>
      </c>
      <c r="V793">
        <v>383163</v>
      </c>
      <c r="W793">
        <v>271698</v>
      </c>
      <c r="X793">
        <v>304253</v>
      </c>
      <c r="Y793">
        <v>311726</v>
      </c>
      <c r="Z793">
        <v>434868</v>
      </c>
      <c r="AA793">
        <v>364715</v>
      </c>
      <c r="AB793">
        <v>425120</v>
      </c>
      <c r="AC793">
        <v>319917</v>
      </c>
      <c r="AD793">
        <v>272233</v>
      </c>
      <c r="AE793">
        <v>322331</v>
      </c>
      <c r="AF793">
        <v>250052</v>
      </c>
      <c r="AG793">
        <v>303774</v>
      </c>
      <c r="AH793">
        <v>295721</v>
      </c>
      <c r="AI793">
        <v>285171</v>
      </c>
      <c r="AJ793">
        <v>298867</v>
      </c>
      <c r="AK793">
        <v>306966</v>
      </c>
      <c r="AL793">
        <v>283516</v>
      </c>
      <c r="AM793">
        <v>352884</v>
      </c>
      <c r="AN793">
        <v>309883</v>
      </c>
      <c r="AO793">
        <v>216235</v>
      </c>
      <c r="AP793">
        <v>311858</v>
      </c>
      <c r="AQ793">
        <v>320593</v>
      </c>
    </row>
    <row r="794" spans="1:43">
      <c r="A794">
        <v>367</v>
      </c>
      <c r="B794" t="s">
        <v>775</v>
      </c>
      <c r="C794" t="s">
        <v>776</v>
      </c>
      <c r="D794">
        <v>7.1633199999999997E-4</v>
      </c>
      <c r="E794">
        <v>6</v>
      </c>
      <c r="F794">
        <v>6</v>
      </c>
      <c r="G794">
        <v>0</v>
      </c>
      <c r="H794">
        <v>1447790</v>
      </c>
      <c r="I794">
        <v>1536500</v>
      </c>
      <c r="J794">
        <v>1585420</v>
      </c>
      <c r="K794">
        <v>2278270</v>
      </c>
      <c r="L794">
        <v>2594970</v>
      </c>
      <c r="M794">
        <v>2607650</v>
      </c>
      <c r="N794">
        <v>2304450</v>
      </c>
      <c r="O794">
        <v>2586820</v>
      </c>
      <c r="P794">
        <v>3350300</v>
      </c>
      <c r="Q794">
        <v>2155410</v>
      </c>
      <c r="R794">
        <v>2617880</v>
      </c>
      <c r="S794">
        <v>2885430</v>
      </c>
      <c r="T794">
        <v>1974020</v>
      </c>
      <c r="U794">
        <v>2119320</v>
      </c>
      <c r="V794">
        <v>2399910</v>
      </c>
      <c r="W794">
        <v>1931150</v>
      </c>
      <c r="X794">
        <v>1829400</v>
      </c>
      <c r="Y794">
        <v>1557910</v>
      </c>
      <c r="Z794">
        <v>3865720</v>
      </c>
      <c r="AA794">
        <v>3980550</v>
      </c>
      <c r="AB794">
        <v>4674320</v>
      </c>
      <c r="AC794">
        <v>3421710</v>
      </c>
      <c r="AD794">
        <v>3628700</v>
      </c>
      <c r="AE794">
        <v>3645400</v>
      </c>
      <c r="AF794">
        <v>2670740</v>
      </c>
      <c r="AG794">
        <v>2913830</v>
      </c>
      <c r="AH794">
        <v>3146750</v>
      </c>
      <c r="AI794">
        <v>3009500</v>
      </c>
      <c r="AJ794">
        <v>3076950</v>
      </c>
      <c r="AK794">
        <v>2762490</v>
      </c>
      <c r="AL794">
        <v>1706780</v>
      </c>
      <c r="AM794">
        <v>2073470</v>
      </c>
      <c r="AN794">
        <v>1614720</v>
      </c>
      <c r="AO794">
        <v>1579910</v>
      </c>
      <c r="AP794">
        <v>2271410</v>
      </c>
      <c r="AQ794">
        <v>2736180</v>
      </c>
    </row>
    <row r="795" spans="1:43">
      <c r="A795">
        <v>388</v>
      </c>
      <c r="B795" t="s">
        <v>817</v>
      </c>
      <c r="C795" t="s">
        <v>818</v>
      </c>
      <c r="D795">
        <v>7.1633199999999997E-4</v>
      </c>
      <c r="E795">
        <v>6</v>
      </c>
      <c r="F795">
        <v>6</v>
      </c>
      <c r="G795">
        <v>0</v>
      </c>
      <c r="H795">
        <v>463268</v>
      </c>
      <c r="I795">
        <v>398426</v>
      </c>
      <c r="J795">
        <v>335766</v>
      </c>
      <c r="K795">
        <v>509349</v>
      </c>
      <c r="L795">
        <v>417202</v>
      </c>
      <c r="M795">
        <v>450991</v>
      </c>
      <c r="N795">
        <v>635969</v>
      </c>
      <c r="O795">
        <v>582579</v>
      </c>
      <c r="P795">
        <v>427728</v>
      </c>
      <c r="Q795">
        <v>423531</v>
      </c>
      <c r="R795">
        <v>417428</v>
      </c>
      <c r="S795">
        <v>538957</v>
      </c>
      <c r="T795">
        <v>446511</v>
      </c>
      <c r="U795">
        <v>468491</v>
      </c>
      <c r="V795">
        <v>507396</v>
      </c>
      <c r="W795">
        <v>299122</v>
      </c>
      <c r="X795">
        <v>275479</v>
      </c>
      <c r="Y795">
        <v>267586</v>
      </c>
      <c r="Z795">
        <v>713765</v>
      </c>
      <c r="AA795">
        <v>734949</v>
      </c>
      <c r="AB795">
        <v>863039</v>
      </c>
      <c r="AC795">
        <v>590719</v>
      </c>
      <c r="AD795">
        <v>497494</v>
      </c>
      <c r="AE795">
        <v>636102</v>
      </c>
      <c r="AF795">
        <v>549807</v>
      </c>
      <c r="AG795">
        <v>595301</v>
      </c>
      <c r="AH795">
        <v>440821</v>
      </c>
      <c r="AI795">
        <v>609958</v>
      </c>
      <c r="AJ795">
        <v>623184</v>
      </c>
      <c r="AK795">
        <v>553773</v>
      </c>
      <c r="AL795">
        <v>459884</v>
      </c>
      <c r="AM795">
        <v>648683</v>
      </c>
      <c r="AN795">
        <v>483659</v>
      </c>
      <c r="AO795">
        <v>285723</v>
      </c>
      <c r="AP795">
        <v>379916</v>
      </c>
      <c r="AQ795">
        <v>444975</v>
      </c>
    </row>
    <row r="796" spans="1:43">
      <c r="A796">
        <v>414</v>
      </c>
      <c r="B796" t="s">
        <v>869</v>
      </c>
      <c r="C796" t="s">
        <v>870</v>
      </c>
      <c r="D796">
        <v>7.1633199999999997E-4</v>
      </c>
      <c r="E796">
        <v>6</v>
      </c>
      <c r="F796">
        <v>6</v>
      </c>
      <c r="G796">
        <v>0</v>
      </c>
      <c r="H796">
        <v>695347</v>
      </c>
      <c r="I796">
        <v>619531</v>
      </c>
      <c r="J796">
        <v>607842</v>
      </c>
      <c r="K796">
        <v>602092</v>
      </c>
      <c r="L796">
        <v>573227</v>
      </c>
      <c r="M796">
        <v>555074</v>
      </c>
      <c r="N796">
        <v>631284</v>
      </c>
      <c r="O796">
        <v>670592</v>
      </c>
      <c r="P796">
        <v>609655</v>
      </c>
      <c r="Q796">
        <v>460737</v>
      </c>
      <c r="R796">
        <v>442723</v>
      </c>
      <c r="S796">
        <v>452557</v>
      </c>
      <c r="T796">
        <v>682642</v>
      </c>
      <c r="U796">
        <v>748550</v>
      </c>
      <c r="V796">
        <v>700443</v>
      </c>
      <c r="W796">
        <v>444084</v>
      </c>
      <c r="X796">
        <v>474202</v>
      </c>
      <c r="Y796">
        <v>455975</v>
      </c>
      <c r="Z796">
        <v>819489</v>
      </c>
      <c r="AA796">
        <v>894577</v>
      </c>
      <c r="AB796">
        <v>905951</v>
      </c>
      <c r="AC796">
        <v>626915</v>
      </c>
      <c r="AD796">
        <v>621365</v>
      </c>
      <c r="AE796">
        <v>636272</v>
      </c>
      <c r="AF796">
        <v>679857</v>
      </c>
      <c r="AG796">
        <v>780024</v>
      </c>
      <c r="AH796">
        <v>746802</v>
      </c>
      <c r="AI796">
        <v>538029</v>
      </c>
      <c r="AJ796">
        <v>565014</v>
      </c>
      <c r="AK796">
        <v>529956</v>
      </c>
      <c r="AL796">
        <v>498693</v>
      </c>
      <c r="AM796">
        <v>651462</v>
      </c>
      <c r="AN796">
        <v>532498</v>
      </c>
      <c r="AO796">
        <v>357617</v>
      </c>
      <c r="AP796">
        <v>448911</v>
      </c>
      <c r="AQ796">
        <v>439678</v>
      </c>
    </row>
    <row r="797" spans="1:43">
      <c r="A797">
        <v>434</v>
      </c>
      <c r="B797" t="s">
        <v>909</v>
      </c>
      <c r="C797" t="s">
        <v>910</v>
      </c>
      <c r="D797">
        <v>7.1633199999999997E-4</v>
      </c>
      <c r="E797">
        <v>6</v>
      </c>
      <c r="F797">
        <v>6</v>
      </c>
      <c r="G797">
        <v>0</v>
      </c>
      <c r="H797">
        <v>72868</v>
      </c>
      <c r="I797">
        <v>75476.100000000006</v>
      </c>
      <c r="J797">
        <v>87088.4</v>
      </c>
      <c r="K797">
        <v>124510</v>
      </c>
      <c r="L797">
        <v>113130</v>
      </c>
      <c r="M797">
        <v>117785</v>
      </c>
      <c r="N797">
        <v>125436</v>
      </c>
      <c r="O797">
        <v>137690</v>
      </c>
      <c r="P797">
        <v>156865</v>
      </c>
      <c r="Q797">
        <v>109421</v>
      </c>
      <c r="R797">
        <v>106446</v>
      </c>
      <c r="S797">
        <v>153185</v>
      </c>
      <c r="T797">
        <v>69544.2</v>
      </c>
      <c r="U797">
        <v>101943</v>
      </c>
      <c r="V797">
        <v>106429</v>
      </c>
      <c r="W797">
        <v>57875.7</v>
      </c>
      <c r="X797">
        <v>85407.1</v>
      </c>
      <c r="Y797">
        <v>92320.5</v>
      </c>
      <c r="Z797">
        <v>362796</v>
      </c>
      <c r="AA797">
        <v>340041</v>
      </c>
      <c r="AB797">
        <v>355332</v>
      </c>
      <c r="AC797">
        <v>224323</v>
      </c>
      <c r="AD797">
        <v>213233</v>
      </c>
      <c r="AE797">
        <v>232399</v>
      </c>
      <c r="AF797">
        <v>239529</v>
      </c>
      <c r="AG797">
        <v>246389</v>
      </c>
      <c r="AH797">
        <v>273324</v>
      </c>
      <c r="AI797">
        <v>210692</v>
      </c>
      <c r="AJ797">
        <v>178957</v>
      </c>
      <c r="AK797">
        <v>204882</v>
      </c>
      <c r="AL797">
        <v>254767</v>
      </c>
      <c r="AM797">
        <v>290353</v>
      </c>
      <c r="AN797">
        <v>267404</v>
      </c>
      <c r="AO797">
        <v>132769</v>
      </c>
      <c r="AP797">
        <v>249241</v>
      </c>
      <c r="AQ797">
        <v>210292</v>
      </c>
    </row>
    <row r="798" spans="1:43">
      <c r="A798">
        <v>458</v>
      </c>
      <c r="B798" t="s">
        <v>957</v>
      </c>
      <c r="C798" t="s">
        <v>958</v>
      </c>
      <c r="D798">
        <v>7.1633199999999997E-4</v>
      </c>
      <c r="E798">
        <v>6</v>
      </c>
      <c r="F798">
        <v>6</v>
      </c>
      <c r="G798">
        <v>0</v>
      </c>
      <c r="H798">
        <v>1128020</v>
      </c>
      <c r="I798">
        <v>1033980</v>
      </c>
      <c r="J798">
        <v>975453</v>
      </c>
      <c r="K798">
        <v>793947</v>
      </c>
      <c r="L798">
        <v>943740</v>
      </c>
      <c r="M798">
        <v>821845</v>
      </c>
      <c r="N798">
        <v>1060520</v>
      </c>
      <c r="O798">
        <v>1009710</v>
      </c>
      <c r="P798">
        <v>901127</v>
      </c>
      <c r="Q798">
        <v>1013400</v>
      </c>
      <c r="R798">
        <v>964280</v>
      </c>
      <c r="S798">
        <v>985591</v>
      </c>
      <c r="T798">
        <v>991406</v>
      </c>
      <c r="U798">
        <v>1037070</v>
      </c>
      <c r="V798">
        <v>984045</v>
      </c>
      <c r="W798">
        <v>1178470</v>
      </c>
      <c r="X798">
        <v>1159490</v>
      </c>
      <c r="Y798">
        <v>1070860</v>
      </c>
      <c r="Z798">
        <v>1022120</v>
      </c>
      <c r="AA798">
        <v>1160140</v>
      </c>
      <c r="AB798">
        <v>995567</v>
      </c>
      <c r="AC798">
        <v>986730</v>
      </c>
      <c r="AD798">
        <v>952975</v>
      </c>
      <c r="AE798">
        <v>936564</v>
      </c>
      <c r="AF798">
        <v>981523</v>
      </c>
      <c r="AG798">
        <v>1064530</v>
      </c>
      <c r="AH798">
        <v>1075380</v>
      </c>
      <c r="AI798">
        <v>1019170</v>
      </c>
      <c r="AJ798">
        <v>1120190</v>
      </c>
      <c r="AK798">
        <v>1043850</v>
      </c>
      <c r="AL798">
        <v>971560</v>
      </c>
      <c r="AM798">
        <v>1208340</v>
      </c>
      <c r="AN798">
        <v>839935</v>
      </c>
      <c r="AO798">
        <v>804466</v>
      </c>
      <c r="AP798">
        <v>1010540</v>
      </c>
      <c r="AQ798">
        <v>897610</v>
      </c>
    </row>
    <row r="799" spans="1:43">
      <c r="A799">
        <v>474</v>
      </c>
      <c r="B799" t="s">
        <v>989</v>
      </c>
      <c r="C799" t="s">
        <v>990</v>
      </c>
      <c r="D799">
        <v>7.1633199999999997E-4</v>
      </c>
      <c r="E799">
        <v>6</v>
      </c>
      <c r="F799">
        <v>6</v>
      </c>
      <c r="G799">
        <v>0</v>
      </c>
      <c r="H799">
        <v>1422960</v>
      </c>
      <c r="I799">
        <v>1172220</v>
      </c>
      <c r="J799">
        <v>1291550</v>
      </c>
      <c r="K799">
        <v>3057710</v>
      </c>
      <c r="L799">
        <v>2397070</v>
      </c>
      <c r="M799">
        <v>3020390</v>
      </c>
      <c r="N799">
        <v>3234440</v>
      </c>
      <c r="O799">
        <v>2966110</v>
      </c>
      <c r="P799">
        <v>3545210</v>
      </c>
      <c r="Q799">
        <v>2638080</v>
      </c>
      <c r="R799">
        <v>2297580</v>
      </c>
      <c r="S799">
        <v>2901240</v>
      </c>
      <c r="T799">
        <v>1451870</v>
      </c>
      <c r="U799">
        <v>1543730</v>
      </c>
      <c r="V799">
        <v>1609670</v>
      </c>
      <c r="W799">
        <v>1301410</v>
      </c>
      <c r="X799">
        <v>1213700</v>
      </c>
      <c r="Y799">
        <v>1475440</v>
      </c>
      <c r="Z799">
        <v>4640430</v>
      </c>
      <c r="AA799">
        <v>4549310</v>
      </c>
      <c r="AB799">
        <v>5170170</v>
      </c>
      <c r="AC799">
        <v>3129280</v>
      </c>
      <c r="AD799">
        <v>2980130</v>
      </c>
      <c r="AE799">
        <v>3296700</v>
      </c>
      <c r="AF799">
        <v>2053630</v>
      </c>
      <c r="AG799">
        <v>2172100</v>
      </c>
      <c r="AH799">
        <v>2312490</v>
      </c>
      <c r="AI799">
        <v>2833050</v>
      </c>
      <c r="AJ799">
        <v>2961050</v>
      </c>
      <c r="AK799">
        <v>3119390</v>
      </c>
      <c r="AL799">
        <v>1758770</v>
      </c>
      <c r="AM799">
        <v>2064310</v>
      </c>
      <c r="AN799">
        <v>1613110</v>
      </c>
      <c r="AO799">
        <v>1900480</v>
      </c>
      <c r="AP799">
        <v>2555740</v>
      </c>
      <c r="AQ799">
        <v>2461410</v>
      </c>
    </row>
    <row r="800" spans="1:43">
      <c r="A800">
        <v>486</v>
      </c>
      <c r="B800" t="s">
        <v>1013</v>
      </c>
      <c r="C800" t="s">
        <v>1014</v>
      </c>
      <c r="D800">
        <v>1.38058E-3</v>
      </c>
      <c r="E800">
        <v>6</v>
      </c>
      <c r="F800">
        <v>6</v>
      </c>
      <c r="G800">
        <v>0</v>
      </c>
      <c r="H800">
        <v>56782.6</v>
      </c>
      <c r="I800">
        <v>48668.6</v>
      </c>
      <c r="J800">
        <v>77422.399999999994</v>
      </c>
      <c r="K800">
        <v>124003</v>
      </c>
      <c r="L800">
        <v>102295</v>
      </c>
      <c r="M800">
        <v>137796</v>
      </c>
      <c r="N800">
        <v>176932</v>
      </c>
      <c r="O800">
        <v>185112</v>
      </c>
      <c r="P800">
        <v>155578</v>
      </c>
      <c r="Q800">
        <v>125478</v>
      </c>
      <c r="R800">
        <v>164177</v>
      </c>
      <c r="S800">
        <v>150091</v>
      </c>
      <c r="T800">
        <v>75243.100000000006</v>
      </c>
      <c r="U800">
        <v>82703.399999999994</v>
      </c>
      <c r="V800">
        <v>52008.800000000003</v>
      </c>
      <c r="W800">
        <v>74723.600000000006</v>
      </c>
      <c r="X800">
        <v>84068.9</v>
      </c>
      <c r="Y800">
        <v>72245.600000000006</v>
      </c>
      <c r="Z800">
        <v>330410</v>
      </c>
      <c r="AA800">
        <v>304181</v>
      </c>
      <c r="AB800">
        <v>360773</v>
      </c>
      <c r="AC800">
        <v>312721</v>
      </c>
      <c r="AD800">
        <v>273512</v>
      </c>
      <c r="AE800">
        <v>207578</v>
      </c>
      <c r="AF800">
        <v>153899</v>
      </c>
      <c r="AG800">
        <v>178544</v>
      </c>
      <c r="AH800">
        <v>176867</v>
      </c>
      <c r="AI800">
        <v>181830</v>
      </c>
      <c r="AJ800">
        <v>204697</v>
      </c>
      <c r="AK800">
        <v>197787</v>
      </c>
      <c r="AL800">
        <v>127665</v>
      </c>
      <c r="AM800">
        <v>160617</v>
      </c>
      <c r="AN800">
        <v>97287.6</v>
      </c>
      <c r="AO800">
        <v>96871.8</v>
      </c>
      <c r="AP800">
        <v>126098</v>
      </c>
      <c r="AQ800">
        <v>126109</v>
      </c>
    </row>
    <row r="801" spans="1:43">
      <c r="A801">
        <v>494</v>
      </c>
      <c r="B801" t="s">
        <v>1029</v>
      </c>
      <c r="C801" t="s">
        <v>1030</v>
      </c>
      <c r="D801">
        <v>1.0983E-3</v>
      </c>
      <c r="E801">
        <v>6</v>
      </c>
      <c r="F801">
        <v>6</v>
      </c>
      <c r="G801">
        <v>0</v>
      </c>
      <c r="H801">
        <v>134283</v>
      </c>
      <c r="I801">
        <v>90534</v>
      </c>
      <c r="J801">
        <v>120663</v>
      </c>
      <c r="K801">
        <v>121173</v>
      </c>
      <c r="L801">
        <v>104689</v>
      </c>
      <c r="M801">
        <v>113159</v>
      </c>
      <c r="N801">
        <v>124882</v>
      </c>
      <c r="O801">
        <v>101425</v>
      </c>
      <c r="P801">
        <v>120054</v>
      </c>
      <c r="Q801">
        <v>93631.6</v>
      </c>
      <c r="R801">
        <v>69565.600000000006</v>
      </c>
      <c r="S801">
        <v>99550.2</v>
      </c>
      <c r="T801">
        <v>93164.800000000003</v>
      </c>
      <c r="U801">
        <v>63549.8</v>
      </c>
      <c r="V801">
        <v>97653.7</v>
      </c>
      <c r="W801">
        <v>42961.7</v>
      </c>
      <c r="X801">
        <v>32374.9</v>
      </c>
      <c r="Y801">
        <v>49405.9</v>
      </c>
      <c r="Z801">
        <v>153858</v>
      </c>
      <c r="AA801">
        <v>136442</v>
      </c>
      <c r="AB801">
        <v>181425</v>
      </c>
      <c r="AC801">
        <v>104567</v>
      </c>
      <c r="AD801">
        <v>60884.5</v>
      </c>
      <c r="AE801">
        <v>86307.4</v>
      </c>
      <c r="AF801">
        <v>36594.9</v>
      </c>
      <c r="AG801">
        <v>16151.3</v>
      </c>
      <c r="AH801">
        <v>46180.3</v>
      </c>
      <c r="AI801">
        <v>74654.7</v>
      </c>
      <c r="AJ801">
        <v>48054.1</v>
      </c>
      <c r="AK801">
        <v>56595.9</v>
      </c>
      <c r="AL801">
        <v>73531.600000000006</v>
      </c>
      <c r="AM801">
        <v>96487.8</v>
      </c>
      <c r="AN801">
        <v>95679</v>
      </c>
      <c r="AO801">
        <v>46718.8</v>
      </c>
      <c r="AP801">
        <v>73524.100000000006</v>
      </c>
      <c r="AQ801">
        <v>49986.7</v>
      </c>
    </row>
    <row r="802" spans="1:43">
      <c r="A802">
        <v>499</v>
      </c>
      <c r="B802" t="s">
        <v>1039</v>
      </c>
      <c r="C802" t="s">
        <v>1040</v>
      </c>
      <c r="D802">
        <v>7.1633199999999997E-4</v>
      </c>
      <c r="E802">
        <v>6</v>
      </c>
      <c r="F802">
        <v>6</v>
      </c>
      <c r="G802">
        <v>0</v>
      </c>
      <c r="H802">
        <v>247646</v>
      </c>
      <c r="I802">
        <v>227087</v>
      </c>
      <c r="J802">
        <v>235363</v>
      </c>
      <c r="K802">
        <v>240434</v>
      </c>
      <c r="L802">
        <v>230886</v>
      </c>
      <c r="M802">
        <v>272536</v>
      </c>
      <c r="N802">
        <v>383316</v>
      </c>
      <c r="O802">
        <v>418115</v>
      </c>
      <c r="P802">
        <v>424095</v>
      </c>
      <c r="Q802">
        <v>190107</v>
      </c>
      <c r="R802">
        <v>189306</v>
      </c>
      <c r="S802">
        <v>222088</v>
      </c>
      <c r="T802">
        <v>308904</v>
      </c>
      <c r="U802">
        <v>368979</v>
      </c>
      <c r="V802">
        <v>369893</v>
      </c>
      <c r="W802">
        <v>161936</v>
      </c>
      <c r="X802">
        <v>137883</v>
      </c>
      <c r="Y802">
        <v>165769</v>
      </c>
      <c r="Z802">
        <v>393628</v>
      </c>
      <c r="AA802">
        <v>404352</v>
      </c>
      <c r="AB802">
        <v>462407</v>
      </c>
      <c r="AC802">
        <v>381111</v>
      </c>
      <c r="AD802">
        <v>344053</v>
      </c>
      <c r="AE802">
        <v>386676</v>
      </c>
      <c r="AF802">
        <v>425312</v>
      </c>
      <c r="AG802">
        <v>489703</v>
      </c>
      <c r="AH802">
        <v>453259</v>
      </c>
      <c r="AI802">
        <v>250735</v>
      </c>
      <c r="AJ802">
        <v>257959</v>
      </c>
      <c r="AK802">
        <v>282554</v>
      </c>
      <c r="AL802">
        <v>482372</v>
      </c>
      <c r="AM802">
        <v>604107</v>
      </c>
      <c r="AN802">
        <v>485969</v>
      </c>
      <c r="AO802">
        <v>132246</v>
      </c>
      <c r="AP802">
        <v>202495</v>
      </c>
      <c r="AQ802">
        <v>225132</v>
      </c>
    </row>
    <row r="803" spans="1:43">
      <c r="A803">
        <v>502</v>
      </c>
      <c r="B803" t="s">
        <v>1045</v>
      </c>
      <c r="C803" t="s">
        <v>1046</v>
      </c>
      <c r="D803">
        <v>7.1633199999999997E-4</v>
      </c>
      <c r="E803">
        <v>6</v>
      </c>
      <c r="F803">
        <v>6</v>
      </c>
      <c r="G803">
        <v>0</v>
      </c>
      <c r="H803">
        <v>1945260</v>
      </c>
      <c r="I803">
        <v>1622450</v>
      </c>
      <c r="J803">
        <v>1746860</v>
      </c>
      <c r="K803">
        <v>1909980</v>
      </c>
      <c r="L803">
        <v>2350630</v>
      </c>
      <c r="M803">
        <v>2056720</v>
      </c>
      <c r="N803">
        <v>1582410</v>
      </c>
      <c r="O803">
        <v>1821850</v>
      </c>
      <c r="P803">
        <v>1484030</v>
      </c>
      <c r="Q803">
        <v>1596800</v>
      </c>
      <c r="R803">
        <v>1422780</v>
      </c>
      <c r="S803">
        <v>1938390</v>
      </c>
      <c r="T803">
        <v>1265020</v>
      </c>
      <c r="U803">
        <v>1492710</v>
      </c>
      <c r="V803">
        <v>1474600</v>
      </c>
      <c r="W803">
        <v>1008090</v>
      </c>
      <c r="X803">
        <v>1336730</v>
      </c>
      <c r="Y803">
        <v>1408490</v>
      </c>
      <c r="Z803">
        <v>1809530</v>
      </c>
      <c r="AA803">
        <v>1803890</v>
      </c>
      <c r="AB803">
        <v>2160550</v>
      </c>
      <c r="AC803">
        <v>1768230</v>
      </c>
      <c r="AD803">
        <v>1481070</v>
      </c>
      <c r="AE803">
        <v>1648880</v>
      </c>
      <c r="AF803">
        <v>1258610</v>
      </c>
      <c r="AG803">
        <v>1368730</v>
      </c>
      <c r="AH803">
        <v>1442390</v>
      </c>
      <c r="AI803">
        <v>1227850</v>
      </c>
      <c r="AJ803">
        <v>1389540</v>
      </c>
      <c r="AK803">
        <v>1589540</v>
      </c>
      <c r="AL803">
        <v>1319360</v>
      </c>
      <c r="AM803">
        <v>2197650</v>
      </c>
      <c r="AN803">
        <v>1217710</v>
      </c>
      <c r="AO803">
        <v>738783</v>
      </c>
      <c r="AP803">
        <v>1335810</v>
      </c>
      <c r="AQ803">
        <v>1425780</v>
      </c>
    </row>
    <row r="804" spans="1:43">
      <c r="A804">
        <v>503</v>
      </c>
      <c r="B804" t="s">
        <v>1047</v>
      </c>
      <c r="C804" t="s">
        <v>1048</v>
      </c>
      <c r="D804">
        <v>7.1633199999999997E-4</v>
      </c>
      <c r="E804">
        <v>6</v>
      </c>
      <c r="F804">
        <v>6</v>
      </c>
      <c r="G804">
        <v>0</v>
      </c>
      <c r="H804">
        <v>2894680</v>
      </c>
      <c r="I804">
        <v>2688370</v>
      </c>
      <c r="J804">
        <v>2567390</v>
      </c>
      <c r="K804">
        <v>2081930</v>
      </c>
      <c r="L804">
        <v>2184020</v>
      </c>
      <c r="M804">
        <v>2098940</v>
      </c>
      <c r="N804">
        <v>3101980</v>
      </c>
      <c r="O804">
        <v>3390170</v>
      </c>
      <c r="P804">
        <v>2891180</v>
      </c>
      <c r="Q804">
        <v>1801440</v>
      </c>
      <c r="R804">
        <v>1508020</v>
      </c>
      <c r="S804">
        <v>1889900</v>
      </c>
      <c r="T804">
        <v>3088550</v>
      </c>
      <c r="U804">
        <v>3597460</v>
      </c>
      <c r="V804">
        <v>3347340</v>
      </c>
      <c r="W804">
        <v>1729010</v>
      </c>
      <c r="X804">
        <v>1917320</v>
      </c>
      <c r="Y804">
        <v>1893490</v>
      </c>
      <c r="Z804">
        <v>2406170</v>
      </c>
      <c r="AA804">
        <v>2460470</v>
      </c>
      <c r="AB804">
        <v>2567730</v>
      </c>
      <c r="AC804">
        <v>1718450</v>
      </c>
      <c r="AD804">
        <v>1549810</v>
      </c>
      <c r="AE804">
        <v>1483950</v>
      </c>
      <c r="AF804">
        <v>1598260</v>
      </c>
      <c r="AG804">
        <v>2011120</v>
      </c>
      <c r="AH804">
        <v>2236380</v>
      </c>
      <c r="AI804">
        <v>1615000</v>
      </c>
      <c r="AJ804">
        <v>1804710</v>
      </c>
      <c r="AK804">
        <v>1692760</v>
      </c>
      <c r="AL804">
        <v>1671030</v>
      </c>
      <c r="AM804">
        <v>1953220</v>
      </c>
      <c r="AN804">
        <v>1512610</v>
      </c>
      <c r="AO804">
        <v>1111530</v>
      </c>
      <c r="AP804">
        <v>1468140</v>
      </c>
      <c r="AQ804">
        <v>1336550</v>
      </c>
    </row>
    <row r="805" spans="1:43">
      <c r="A805">
        <v>507</v>
      </c>
      <c r="B805" t="s">
        <v>1055</v>
      </c>
      <c r="C805" t="s">
        <v>1056</v>
      </c>
      <c r="D805">
        <v>2.1786499999999999E-3</v>
      </c>
      <c r="E805">
        <v>6</v>
      </c>
      <c r="F805">
        <v>6</v>
      </c>
      <c r="G805">
        <v>0</v>
      </c>
      <c r="H805">
        <v>143657</v>
      </c>
      <c r="I805">
        <v>137718</v>
      </c>
      <c r="J805">
        <v>158653</v>
      </c>
      <c r="K805">
        <v>149900</v>
      </c>
      <c r="L805">
        <v>123305</v>
      </c>
      <c r="M805">
        <v>171929</v>
      </c>
      <c r="N805">
        <v>166754</v>
      </c>
      <c r="O805">
        <v>154452</v>
      </c>
      <c r="P805">
        <v>200470</v>
      </c>
      <c r="Q805">
        <v>70745.899999999994</v>
      </c>
      <c r="R805">
        <v>66760.399999999994</v>
      </c>
      <c r="S805">
        <v>79187.399999999994</v>
      </c>
      <c r="T805">
        <v>162041</v>
      </c>
      <c r="U805">
        <v>191021</v>
      </c>
      <c r="V805">
        <v>175738</v>
      </c>
      <c r="W805">
        <v>60906.5</v>
      </c>
      <c r="X805">
        <v>60946.1</v>
      </c>
      <c r="Y805">
        <v>69211.199999999997</v>
      </c>
      <c r="Z805">
        <v>259700</v>
      </c>
      <c r="AA805">
        <v>260692</v>
      </c>
      <c r="AB805">
        <v>311590</v>
      </c>
      <c r="AC805">
        <v>90921</v>
      </c>
      <c r="AD805">
        <v>97736.3</v>
      </c>
      <c r="AE805">
        <v>159833</v>
      </c>
      <c r="AF805">
        <v>103071</v>
      </c>
      <c r="AG805">
        <v>112468</v>
      </c>
      <c r="AH805">
        <v>97426.4</v>
      </c>
      <c r="AI805">
        <v>54734.9</v>
      </c>
      <c r="AJ805">
        <v>73357</v>
      </c>
      <c r="AK805">
        <v>114869</v>
      </c>
      <c r="AL805">
        <v>159793</v>
      </c>
      <c r="AM805">
        <v>320728</v>
      </c>
      <c r="AN805">
        <v>260967</v>
      </c>
      <c r="AO805">
        <v>96973.6</v>
      </c>
      <c r="AP805">
        <v>234919</v>
      </c>
      <c r="AQ805">
        <v>155565</v>
      </c>
    </row>
    <row r="806" spans="1:43">
      <c r="A806">
        <v>511</v>
      </c>
      <c r="B806" t="s">
        <v>1063</v>
      </c>
      <c r="C806" t="s">
        <v>1064</v>
      </c>
      <c r="D806">
        <v>7.1633199999999997E-4</v>
      </c>
      <c r="E806">
        <v>6</v>
      </c>
      <c r="F806">
        <v>6</v>
      </c>
      <c r="G806">
        <v>0</v>
      </c>
      <c r="H806">
        <v>329837</v>
      </c>
      <c r="I806">
        <v>293927</v>
      </c>
      <c r="J806">
        <v>322576</v>
      </c>
      <c r="K806">
        <v>217544</v>
      </c>
      <c r="L806">
        <v>215939</v>
      </c>
      <c r="M806">
        <v>215301</v>
      </c>
      <c r="N806">
        <v>405648</v>
      </c>
      <c r="O806">
        <v>415962</v>
      </c>
      <c r="P806">
        <v>356935</v>
      </c>
      <c r="Q806">
        <v>107299</v>
      </c>
      <c r="R806">
        <v>161363</v>
      </c>
      <c r="S806">
        <v>147694</v>
      </c>
      <c r="T806">
        <v>417047</v>
      </c>
      <c r="U806">
        <v>390807</v>
      </c>
      <c r="V806">
        <v>446753</v>
      </c>
      <c r="W806">
        <v>125510</v>
      </c>
      <c r="X806">
        <v>119791</v>
      </c>
      <c r="Y806">
        <v>125730</v>
      </c>
      <c r="Z806">
        <v>317109</v>
      </c>
      <c r="AA806">
        <v>257879</v>
      </c>
      <c r="AB806">
        <v>375583</v>
      </c>
      <c r="AC806">
        <v>156251</v>
      </c>
      <c r="AD806">
        <v>106978</v>
      </c>
      <c r="AE806">
        <v>179005</v>
      </c>
      <c r="AF806">
        <v>182331</v>
      </c>
      <c r="AG806">
        <v>178234</v>
      </c>
      <c r="AH806">
        <v>261031</v>
      </c>
      <c r="AI806">
        <v>115061</v>
      </c>
      <c r="AJ806">
        <v>87605.4</v>
      </c>
      <c r="AK806">
        <v>159139</v>
      </c>
      <c r="AL806">
        <v>273732</v>
      </c>
      <c r="AM806">
        <v>426617</v>
      </c>
      <c r="AN806">
        <v>252470</v>
      </c>
      <c r="AO806">
        <v>69431.7</v>
      </c>
      <c r="AP806">
        <v>99654.9</v>
      </c>
      <c r="AQ806">
        <v>113067</v>
      </c>
    </row>
    <row r="807" spans="1:43">
      <c r="A807">
        <v>527</v>
      </c>
      <c r="B807" t="s">
        <v>1095</v>
      </c>
      <c r="C807" t="s">
        <v>1096</v>
      </c>
      <c r="D807">
        <v>1.0476699999999999E-3</v>
      </c>
      <c r="E807">
        <v>6</v>
      </c>
      <c r="F807">
        <v>0</v>
      </c>
      <c r="G807">
        <v>6</v>
      </c>
      <c r="H807">
        <v>3567060</v>
      </c>
      <c r="I807">
        <v>3050130</v>
      </c>
      <c r="J807">
        <v>2710920</v>
      </c>
      <c r="K807">
        <v>4868690</v>
      </c>
      <c r="L807">
        <v>4606310</v>
      </c>
      <c r="M807">
        <v>4663760</v>
      </c>
      <c r="N807">
        <v>3197990</v>
      </c>
      <c r="O807">
        <v>2934270</v>
      </c>
      <c r="P807">
        <v>1960570</v>
      </c>
      <c r="Q807">
        <v>2090740</v>
      </c>
      <c r="R807">
        <v>1966090</v>
      </c>
      <c r="S807">
        <v>1834650</v>
      </c>
      <c r="T807">
        <v>3708330</v>
      </c>
      <c r="U807">
        <v>3644160</v>
      </c>
      <c r="V807">
        <v>3835680</v>
      </c>
      <c r="W807">
        <v>1540930</v>
      </c>
      <c r="X807">
        <v>1322430</v>
      </c>
      <c r="Y807">
        <v>1434300</v>
      </c>
      <c r="Z807">
        <v>5356780</v>
      </c>
      <c r="AA807">
        <v>5203050</v>
      </c>
      <c r="AB807">
        <v>4855520</v>
      </c>
      <c r="AC807">
        <v>4248140</v>
      </c>
      <c r="AD807">
        <v>3615570</v>
      </c>
      <c r="AE807">
        <v>2738960</v>
      </c>
      <c r="AF807">
        <v>2096470</v>
      </c>
      <c r="AG807">
        <v>1851880</v>
      </c>
      <c r="AH807">
        <v>791460</v>
      </c>
      <c r="AI807">
        <v>2192980</v>
      </c>
      <c r="AJ807">
        <v>2310590</v>
      </c>
      <c r="AK807">
        <v>1854930</v>
      </c>
      <c r="AL807">
        <v>3951850</v>
      </c>
      <c r="AM807">
        <v>4896580</v>
      </c>
      <c r="AN807">
        <v>3497310</v>
      </c>
      <c r="AO807">
        <v>2552520</v>
      </c>
      <c r="AP807">
        <v>3133440</v>
      </c>
      <c r="AQ807">
        <v>3188330</v>
      </c>
    </row>
    <row r="808" spans="1:43">
      <c r="A808">
        <v>532</v>
      </c>
      <c r="B808" t="s">
        <v>1105</v>
      </c>
      <c r="C808" t="s">
        <v>1106</v>
      </c>
      <c r="D808">
        <v>1.90749E-3</v>
      </c>
      <c r="E808">
        <v>6</v>
      </c>
      <c r="F808">
        <v>6</v>
      </c>
      <c r="G808">
        <v>0</v>
      </c>
      <c r="H808">
        <v>169086</v>
      </c>
      <c r="I808">
        <v>144360</v>
      </c>
      <c r="J808">
        <v>165297</v>
      </c>
      <c r="K808">
        <v>156280</v>
      </c>
      <c r="L808">
        <v>142819</v>
      </c>
      <c r="M808">
        <v>158301</v>
      </c>
      <c r="N808">
        <v>164638</v>
      </c>
      <c r="O808">
        <v>190573</v>
      </c>
      <c r="P808">
        <v>187151</v>
      </c>
      <c r="Q808">
        <v>60318</v>
      </c>
      <c r="R808">
        <v>61602.3</v>
      </c>
      <c r="S808">
        <v>46426.400000000001</v>
      </c>
      <c r="T808">
        <v>176690</v>
      </c>
      <c r="U808">
        <v>197337</v>
      </c>
      <c r="V808">
        <v>200565</v>
      </c>
      <c r="W808">
        <v>60411.8</v>
      </c>
      <c r="X808">
        <v>51644.800000000003</v>
      </c>
      <c r="Y808">
        <v>59704.800000000003</v>
      </c>
      <c r="Z808">
        <v>233436</v>
      </c>
      <c r="AA808">
        <v>251388</v>
      </c>
      <c r="AB808">
        <v>211858</v>
      </c>
      <c r="AC808">
        <v>79505.5</v>
      </c>
      <c r="AD808">
        <v>99746.4</v>
      </c>
      <c r="AE808">
        <v>78879.199999999997</v>
      </c>
      <c r="AF808">
        <v>99718.2</v>
      </c>
      <c r="AG808">
        <v>82331.600000000006</v>
      </c>
      <c r="AH808">
        <v>99056.6</v>
      </c>
      <c r="AI808">
        <v>39311.1</v>
      </c>
      <c r="AJ808">
        <v>73317.899999999994</v>
      </c>
      <c r="AK808">
        <v>97571.7</v>
      </c>
      <c r="AL808">
        <v>95245.6</v>
      </c>
      <c r="AM808">
        <v>151156</v>
      </c>
      <c r="AN808">
        <v>98278.5</v>
      </c>
      <c r="AO808">
        <v>17149.5</v>
      </c>
      <c r="AP808">
        <v>55603.6</v>
      </c>
      <c r="AQ808">
        <v>68736.5</v>
      </c>
    </row>
    <row r="809" spans="1:43">
      <c r="A809">
        <v>536</v>
      </c>
      <c r="B809" t="s">
        <v>1113</v>
      </c>
      <c r="C809" t="s">
        <v>1114</v>
      </c>
      <c r="D809">
        <v>7.1633199999999997E-4</v>
      </c>
      <c r="E809">
        <v>6</v>
      </c>
      <c r="F809">
        <v>6</v>
      </c>
      <c r="G809">
        <v>0</v>
      </c>
      <c r="H809">
        <v>931049</v>
      </c>
      <c r="I809">
        <v>972159</v>
      </c>
      <c r="J809">
        <v>1022620</v>
      </c>
      <c r="K809">
        <v>899930</v>
      </c>
      <c r="L809">
        <v>941994</v>
      </c>
      <c r="M809">
        <v>1164900</v>
      </c>
      <c r="N809">
        <v>1046390</v>
      </c>
      <c r="O809">
        <v>914003</v>
      </c>
      <c r="P809">
        <v>1022300</v>
      </c>
      <c r="Q809">
        <v>285954</v>
      </c>
      <c r="R809">
        <v>441486</v>
      </c>
      <c r="S809">
        <v>517040</v>
      </c>
      <c r="T809">
        <v>1100380</v>
      </c>
      <c r="U809">
        <v>1422420</v>
      </c>
      <c r="V809">
        <v>1279480</v>
      </c>
      <c r="W809">
        <v>427796</v>
      </c>
      <c r="X809">
        <v>493068</v>
      </c>
      <c r="Y809">
        <v>530624</v>
      </c>
      <c r="Z809">
        <v>1076840</v>
      </c>
      <c r="AA809">
        <v>1098760</v>
      </c>
      <c r="AB809">
        <v>1457350</v>
      </c>
      <c r="AC809">
        <v>798362</v>
      </c>
      <c r="AD809">
        <v>854987</v>
      </c>
      <c r="AE809">
        <v>929071</v>
      </c>
      <c r="AF809">
        <v>797519</v>
      </c>
      <c r="AG809">
        <v>869434</v>
      </c>
      <c r="AH809">
        <v>1043190</v>
      </c>
      <c r="AI809">
        <v>526913</v>
      </c>
      <c r="AJ809">
        <v>465137</v>
      </c>
      <c r="AK809">
        <v>559587</v>
      </c>
      <c r="AL809">
        <v>664258</v>
      </c>
      <c r="AM809">
        <v>1031420</v>
      </c>
      <c r="AN809">
        <v>1023520</v>
      </c>
      <c r="AO809">
        <v>227676</v>
      </c>
      <c r="AP809">
        <v>351359</v>
      </c>
      <c r="AQ809">
        <v>281097</v>
      </c>
    </row>
    <row r="810" spans="1:43">
      <c r="A810">
        <v>547</v>
      </c>
      <c r="B810" t="s">
        <v>1135</v>
      </c>
      <c r="C810" t="s">
        <v>1136</v>
      </c>
      <c r="D810">
        <v>7.1633199999999997E-4</v>
      </c>
      <c r="E810">
        <v>6</v>
      </c>
      <c r="F810">
        <v>6</v>
      </c>
      <c r="G810">
        <v>0</v>
      </c>
      <c r="H810">
        <v>139705</v>
      </c>
      <c r="I810">
        <v>119242</v>
      </c>
      <c r="J810">
        <v>68129.899999999994</v>
      </c>
      <c r="K810">
        <v>117450</v>
      </c>
      <c r="L810">
        <v>92447.6</v>
      </c>
      <c r="M810">
        <v>124578</v>
      </c>
      <c r="N810">
        <v>180606</v>
      </c>
      <c r="O810">
        <v>157199</v>
      </c>
      <c r="P810">
        <v>138348</v>
      </c>
      <c r="Q810">
        <v>92450.2</v>
      </c>
      <c r="R810">
        <v>98917.4</v>
      </c>
      <c r="S810">
        <v>92099.5</v>
      </c>
      <c r="T810">
        <v>172869</v>
      </c>
      <c r="U810">
        <v>211110</v>
      </c>
      <c r="V810">
        <v>210937</v>
      </c>
      <c r="W810">
        <v>61776.7</v>
      </c>
      <c r="X810">
        <v>49760.7</v>
      </c>
      <c r="Y810">
        <v>39045.300000000003</v>
      </c>
      <c r="Z810">
        <v>298338</v>
      </c>
      <c r="AA810">
        <v>250431</v>
      </c>
      <c r="AB810">
        <v>286492</v>
      </c>
      <c r="AC810">
        <v>134778</v>
      </c>
      <c r="AD810">
        <v>124871</v>
      </c>
      <c r="AE810">
        <v>116474</v>
      </c>
      <c r="AF810">
        <v>104137</v>
      </c>
      <c r="AG810">
        <v>99580.6</v>
      </c>
      <c r="AH810">
        <v>110841</v>
      </c>
      <c r="AI810">
        <v>102496</v>
      </c>
      <c r="AJ810">
        <v>112793</v>
      </c>
      <c r="AK810">
        <v>118404</v>
      </c>
      <c r="AL810">
        <v>157043</v>
      </c>
      <c r="AM810">
        <v>197433</v>
      </c>
      <c r="AN810">
        <v>163442</v>
      </c>
      <c r="AO810">
        <v>83996.3</v>
      </c>
      <c r="AP810">
        <v>112717</v>
      </c>
      <c r="AQ810">
        <v>130536</v>
      </c>
    </row>
    <row r="811" spans="1:43">
      <c r="A811">
        <v>589</v>
      </c>
      <c r="B811" t="s">
        <v>1219</v>
      </c>
      <c r="C811" t="s">
        <v>1220</v>
      </c>
      <c r="D811">
        <v>7.1633199999999997E-4</v>
      </c>
      <c r="E811">
        <v>6</v>
      </c>
      <c r="F811">
        <v>6</v>
      </c>
      <c r="G811">
        <v>0</v>
      </c>
      <c r="H811">
        <v>1735740</v>
      </c>
      <c r="I811">
        <v>1711580</v>
      </c>
      <c r="J811">
        <v>1757990</v>
      </c>
      <c r="K811">
        <v>2817960</v>
      </c>
      <c r="L811">
        <v>2641940</v>
      </c>
      <c r="M811">
        <v>3193990</v>
      </c>
      <c r="N811">
        <v>1624870</v>
      </c>
      <c r="O811">
        <v>1643240</v>
      </c>
      <c r="P811">
        <v>1743500</v>
      </c>
      <c r="Q811">
        <v>1440140</v>
      </c>
      <c r="R811">
        <v>1607560</v>
      </c>
      <c r="S811">
        <v>1762530</v>
      </c>
      <c r="T811">
        <v>1422770</v>
      </c>
      <c r="U811">
        <v>1609140</v>
      </c>
      <c r="V811">
        <v>1519090</v>
      </c>
      <c r="W811">
        <v>1003660</v>
      </c>
      <c r="X811">
        <v>1091840</v>
      </c>
      <c r="Y811">
        <v>1229550</v>
      </c>
      <c r="Z811">
        <v>2370700</v>
      </c>
      <c r="AA811">
        <v>2690500</v>
      </c>
      <c r="AB811">
        <v>2689430</v>
      </c>
      <c r="AC811">
        <v>2567650</v>
      </c>
      <c r="AD811">
        <v>2417850</v>
      </c>
      <c r="AE811">
        <v>2765210</v>
      </c>
      <c r="AF811">
        <v>1175840</v>
      </c>
      <c r="AG811">
        <v>1281970</v>
      </c>
      <c r="AH811">
        <v>1430990</v>
      </c>
      <c r="AI811">
        <v>1229140</v>
      </c>
      <c r="AJ811">
        <v>1302360</v>
      </c>
      <c r="AK811">
        <v>1524620</v>
      </c>
      <c r="AL811">
        <v>2098880</v>
      </c>
      <c r="AM811">
        <v>3130500</v>
      </c>
      <c r="AN811">
        <v>2228880</v>
      </c>
      <c r="AO811">
        <v>2367440</v>
      </c>
      <c r="AP811">
        <v>2804800</v>
      </c>
      <c r="AQ811">
        <v>3218030</v>
      </c>
    </row>
    <row r="812" spans="1:43">
      <c r="A812">
        <v>595</v>
      </c>
      <c r="B812" t="s">
        <v>1231</v>
      </c>
      <c r="C812" t="s">
        <v>1232</v>
      </c>
      <c r="D812">
        <v>7.1633199999999997E-4</v>
      </c>
      <c r="E812">
        <v>6</v>
      </c>
      <c r="F812">
        <v>6</v>
      </c>
      <c r="G812">
        <v>0</v>
      </c>
      <c r="H812">
        <v>2495740</v>
      </c>
      <c r="I812">
        <v>2367040</v>
      </c>
      <c r="J812">
        <v>2435410</v>
      </c>
      <c r="K812">
        <v>2959980</v>
      </c>
      <c r="L812">
        <v>2687330</v>
      </c>
      <c r="M812">
        <v>2999850</v>
      </c>
      <c r="N812">
        <v>2327460</v>
      </c>
      <c r="O812">
        <v>2301790</v>
      </c>
      <c r="P812">
        <v>2329270</v>
      </c>
      <c r="Q812">
        <v>1979840</v>
      </c>
      <c r="R812">
        <v>1981630</v>
      </c>
      <c r="S812">
        <v>2063920</v>
      </c>
      <c r="T812">
        <v>1936660</v>
      </c>
      <c r="U812">
        <v>2295860</v>
      </c>
      <c r="V812">
        <v>2095830</v>
      </c>
      <c r="W812">
        <v>1692870</v>
      </c>
      <c r="X812">
        <v>1848060</v>
      </c>
      <c r="Y812">
        <v>1775330</v>
      </c>
      <c r="Z812">
        <v>2694890</v>
      </c>
      <c r="AA812">
        <v>2414890</v>
      </c>
      <c r="AB812">
        <v>2791050</v>
      </c>
      <c r="AC812">
        <v>2125150</v>
      </c>
      <c r="AD812">
        <v>2134340</v>
      </c>
      <c r="AE812">
        <v>2216460</v>
      </c>
      <c r="AF812">
        <v>1766350</v>
      </c>
      <c r="AG812">
        <v>1913040</v>
      </c>
      <c r="AH812">
        <v>2118140</v>
      </c>
      <c r="AI812">
        <v>1855500</v>
      </c>
      <c r="AJ812">
        <v>1864970</v>
      </c>
      <c r="AK812">
        <v>1819010</v>
      </c>
      <c r="AL812">
        <v>1669130</v>
      </c>
      <c r="AM812">
        <v>2212140</v>
      </c>
      <c r="AN812">
        <v>1390780</v>
      </c>
      <c r="AO812">
        <v>1687870</v>
      </c>
      <c r="AP812">
        <v>2248040</v>
      </c>
      <c r="AQ812">
        <v>2153660</v>
      </c>
    </row>
    <row r="813" spans="1:43">
      <c r="A813">
        <v>617</v>
      </c>
      <c r="B813" t="s">
        <v>1275</v>
      </c>
      <c r="C813" t="s">
        <v>1276</v>
      </c>
      <c r="D813">
        <v>7.1633199999999997E-4</v>
      </c>
      <c r="E813">
        <v>6</v>
      </c>
      <c r="F813">
        <v>6</v>
      </c>
      <c r="G813">
        <v>0</v>
      </c>
      <c r="H813">
        <v>443211</v>
      </c>
      <c r="I813">
        <v>379903</v>
      </c>
      <c r="J813">
        <v>367804</v>
      </c>
      <c r="K813">
        <v>494651</v>
      </c>
      <c r="L813">
        <v>464442</v>
      </c>
      <c r="M813">
        <v>478592</v>
      </c>
      <c r="N813">
        <v>460907</v>
      </c>
      <c r="O813">
        <v>472292</v>
      </c>
      <c r="P813">
        <v>462140</v>
      </c>
      <c r="Q813">
        <v>273892</v>
      </c>
      <c r="R813">
        <v>195559</v>
      </c>
      <c r="S813">
        <v>313836</v>
      </c>
      <c r="T813">
        <v>448369</v>
      </c>
      <c r="U813">
        <v>499033</v>
      </c>
      <c r="V813">
        <v>587437</v>
      </c>
      <c r="W813">
        <v>180724</v>
      </c>
      <c r="X813">
        <v>252944</v>
      </c>
      <c r="Y813">
        <v>140604</v>
      </c>
      <c r="Z813">
        <v>704562</v>
      </c>
      <c r="AA813">
        <v>674479</v>
      </c>
      <c r="AB813">
        <v>779573</v>
      </c>
      <c r="AC813">
        <v>481272</v>
      </c>
      <c r="AD813">
        <v>391524</v>
      </c>
      <c r="AE813">
        <v>435028</v>
      </c>
      <c r="AF813">
        <v>293275</v>
      </c>
      <c r="AG813">
        <v>198154</v>
      </c>
      <c r="AH813">
        <v>406645</v>
      </c>
      <c r="AI813">
        <v>279188</v>
      </c>
      <c r="AJ813">
        <v>318949</v>
      </c>
      <c r="AK813">
        <v>342176</v>
      </c>
      <c r="AL813">
        <v>277556</v>
      </c>
      <c r="AM813">
        <v>415304</v>
      </c>
      <c r="AN813">
        <v>258890</v>
      </c>
      <c r="AO813">
        <v>79719.100000000006</v>
      </c>
      <c r="AP813">
        <v>146005</v>
      </c>
      <c r="AQ813">
        <v>168833</v>
      </c>
    </row>
    <row r="814" spans="1:43">
      <c r="A814">
        <v>630</v>
      </c>
      <c r="B814" t="s">
        <v>1301</v>
      </c>
      <c r="C814" t="s">
        <v>1302</v>
      </c>
      <c r="D814">
        <v>7.1633199999999997E-4</v>
      </c>
      <c r="E814">
        <v>6</v>
      </c>
      <c r="F814">
        <v>6</v>
      </c>
      <c r="G814">
        <v>0</v>
      </c>
      <c r="H814">
        <v>116634</v>
      </c>
      <c r="I814">
        <v>97502.5</v>
      </c>
      <c r="J814">
        <v>124126</v>
      </c>
      <c r="K814">
        <v>83319.899999999994</v>
      </c>
      <c r="L814">
        <v>88260.3</v>
      </c>
      <c r="M814">
        <v>126846</v>
      </c>
      <c r="N814">
        <v>95907</v>
      </c>
      <c r="O814">
        <v>132910</v>
      </c>
      <c r="P814">
        <v>138636</v>
      </c>
      <c r="Q814">
        <v>58089.1</v>
      </c>
      <c r="R814">
        <v>50387.1</v>
      </c>
      <c r="S814">
        <v>52612.9</v>
      </c>
      <c r="T814">
        <v>144354</v>
      </c>
      <c r="U814">
        <v>201418</v>
      </c>
      <c r="V814">
        <v>192496</v>
      </c>
      <c r="W814">
        <v>56765.8</v>
      </c>
      <c r="X814">
        <v>98445.1</v>
      </c>
      <c r="Y814">
        <v>69118.399999999994</v>
      </c>
      <c r="Z814">
        <v>436393</v>
      </c>
      <c r="AA814">
        <v>395260</v>
      </c>
      <c r="AB814">
        <v>459270</v>
      </c>
      <c r="AC814">
        <v>211210</v>
      </c>
      <c r="AD814">
        <v>181571</v>
      </c>
      <c r="AE814">
        <v>223049</v>
      </c>
      <c r="AF814">
        <v>292898</v>
      </c>
      <c r="AG814">
        <v>324851</v>
      </c>
      <c r="AH814">
        <v>298121</v>
      </c>
      <c r="AI814">
        <v>216728</v>
      </c>
      <c r="AJ814">
        <v>207871</v>
      </c>
      <c r="AK814">
        <v>242959</v>
      </c>
      <c r="AL814">
        <v>303977</v>
      </c>
      <c r="AM814">
        <v>423273</v>
      </c>
      <c r="AN814">
        <v>323325</v>
      </c>
      <c r="AO814">
        <v>133699</v>
      </c>
      <c r="AP814">
        <v>197617</v>
      </c>
      <c r="AQ814">
        <v>183426</v>
      </c>
    </row>
    <row r="815" spans="1:43">
      <c r="A815">
        <v>665</v>
      </c>
      <c r="B815" t="s">
        <v>1371</v>
      </c>
      <c r="C815" t="s">
        <v>1372</v>
      </c>
      <c r="D815">
        <v>7.1633199999999997E-4</v>
      </c>
      <c r="E815">
        <v>6</v>
      </c>
      <c r="F815">
        <v>6</v>
      </c>
      <c r="G815">
        <v>0</v>
      </c>
      <c r="H815">
        <v>2796850</v>
      </c>
      <c r="I815">
        <v>3030220</v>
      </c>
      <c r="J815">
        <v>2843750</v>
      </c>
      <c r="K815">
        <v>3319810</v>
      </c>
      <c r="L815">
        <v>3210250</v>
      </c>
      <c r="M815">
        <v>3613370</v>
      </c>
      <c r="N815">
        <v>2197430</v>
      </c>
      <c r="O815">
        <v>2473360</v>
      </c>
      <c r="P815">
        <v>2093600</v>
      </c>
      <c r="Q815">
        <v>1726990</v>
      </c>
      <c r="R815">
        <v>1950140</v>
      </c>
      <c r="S815">
        <v>2188390</v>
      </c>
      <c r="T815">
        <v>2593420</v>
      </c>
      <c r="U815">
        <v>2948990</v>
      </c>
      <c r="V815">
        <v>3031050</v>
      </c>
      <c r="W815">
        <v>1838000</v>
      </c>
      <c r="X815">
        <v>1908930</v>
      </c>
      <c r="Y815">
        <v>2106820</v>
      </c>
      <c r="Z815">
        <v>2339630</v>
      </c>
      <c r="AA815">
        <v>2580800</v>
      </c>
      <c r="AB815">
        <v>2814630</v>
      </c>
      <c r="AC815">
        <v>3391340</v>
      </c>
      <c r="AD815">
        <v>3297700</v>
      </c>
      <c r="AE815">
        <v>3025180</v>
      </c>
      <c r="AF815">
        <v>1706030</v>
      </c>
      <c r="AG815">
        <v>1452220</v>
      </c>
      <c r="AH815">
        <v>2315250</v>
      </c>
      <c r="AI815">
        <v>1721180</v>
      </c>
      <c r="AJ815">
        <v>1875310</v>
      </c>
      <c r="AK815">
        <v>1995650</v>
      </c>
      <c r="AL815">
        <v>1711840</v>
      </c>
      <c r="AM815">
        <v>2296680</v>
      </c>
      <c r="AN815">
        <v>1821800</v>
      </c>
      <c r="AO815">
        <v>1345150</v>
      </c>
      <c r="AP815">
        <v>2021450</v>
      </c>
      <c r="AQ815">
        <v>2128540</v>
      </c>
    </row>
    <row r="816" spans="1:43">
      <c r="A816">
        <v>687</v>
      </c>
      <c r="B816" t="s">
        <v>1415</v>
      </c>
      <c r="C816" t="s">
        <v>1416</v>
      </c>
      <c r="D816">
        <v>7.1633199999999997E-4</v>
      </c>
      <c r="E816">
        <v>6</v>
      </c>
      <c r="F816">
        <v>6</v>
      </c>
      <c r="G816">
        <v>0</v>
      </c>
      <c r="H816">
        <v>328690</v>
      </c>
      <c r="I816">
        <v>290230</v>
      </c>
      <c r="J816">
        <v>365138</v>
      </c>
      <c r="K816">
        <v>577468</v>
      </c>
      <c r="L816">
        <v>484770</v>
      </c>
      <c r="M816">
        <v>557998</v>
      </c>
      <c r="N816">
        <v>828864</v>
      </c>
      <c r="O816">
        <v>1030650</v>
      </c>
      <c r="P816">
        <v>1099990</v>
      </c>
      <c r="Q816">
        <v>984585</v>
      </c>
      <c r="R816">
        <v>943645</v>
      </c>
      <c r="S816">
        <v>1000730</v>
      </c>
      <c r="T816">
        <v>619147</v>
      </c>
      <c r="U816">
        <v>727680</v>
      </c>
      <c r="V816">
        <v>615533</v>
      </c>
      <c r="W816">
        <v>527697</v>
      </c>
      <c r="X816">
        <v>610520</v>
      </c>
      <c r="Y816">
        <v>653122</v>
      </c>
      <c r="Z816">
        <v>1156560</v>
      </c>
      <c r="AA816">
        <v>1138630</v>
      </c>
      <c r="AB816">
        <v>1346760</v>
      </c>
      <c r="AC816">
        <v>1235260</v>
      </c>
      <c r="AD816">
        <v>1316590</v>
      </c>
      <c r="AE816">
        <v>1407370</v>
      </c>
      <c r="AF816">
        <v>1020950</v>
      </c>
      <c r="AG816">
        <v>1148500</v>
      </c>
      <c r="AH816">
        <v>1242130</v>
      </c>
      <c r="AI816">
        <v>1046780</v>
      </c>
      <c r="AJ816">
        <v>1042730</v>
      </c>
      <c r="AK816">
        <v>1194740</v>
      </c>
      <c r="AL816">
        <v>608665</v>
      </c>
      <c r="AM816">
        <v>1192380</v>
      </c>
      <c r="AN816">
        <v>902067</v>
      </c>
      <c r="AO816">
        <v>494757</v>
      </c>
      <c r="AP816">
        <v>743344</v>
      </c>
      <c r="AQ816">
        <v>790496</v>
      </c>
    </row>
    <row r="817" spans="1:43">
      <c r="A817">
        <v>688</v>
      </c>
      <c r="B817" t="s">
        <v>1417</v>
      </c>
      <c r="C817" t="s">
        <v>1418</v>
      </c>
      <c r="D817">
        <v>7.1633199999999997E-4</v>
      </c>
      <c r="E817">
        <v>6</v>
      </c>
      <c r="F817">
        <v>6</v>
      </c>
      <c r="G817">
        <v>0</v>
      </c>
      <c r="H817">
        <v>449681</v>
      </c>
      <c r="I817">
        <v>487822</v>
      </c>
      <c r="J817">
        <v>458920</v>
      </c>
      <c r="K817">
        <v>674575</v>
      </c>
      <c r="L817">
        <v>729713</v>
      </c>
      <c r="M817">
        <v>662261</v>
      </c>
      <c r="N817">
        <v>797057</v>
      </c>
      <c r="O817">
        <v>980426</v>
      </c>
      <c r="P817">
        <v>754500</v>
      </c>
      <c r="Q817">
        <v>735116</v>
      </c>
      <c r="R817">
        <v>737329</v>
      </c>
      <c r="S817">
        <v>738922</v>
      </c>
      <c r="T817">
        <v>586530</v>
      </c>
      <c r="U817">
        <v>672477</v>
      </c>
      <c r="V817">
        <v>661790</v>
      </c>
      <c r="W817">
        <v>572019</v>
      </c>
      <c r="X817">
        <v>463555</v>
      </c>
      <c r="Y817">
        <v>576987</v>
      </c>
      <c r="Z817">
        <v>1124550</v>
      </c>
      <c r="AA817">
        <v>1204840</v>
      </c>
      <c r="AB817">
        <v>1202960</v>
      </c>
      <c r="AC817">
        <v>1146870</v>
      </c>
      <c r="AD817">
        <v>1255100</v>
      </c>
      <c r="AE817">
        <v>1280650</v>
      </c>
      <c r="AF817">
        <v>1194230</v>
      </c>
      <c r="AG817">
        <v>1249360</v>
      </c>
      <c r="AH817">
        <v>1393680</v>
      </c>
      <c r="AI817">
        <v>1002840</v>
      </c>
      <c r="AJ817">
        <v>1007640</v>
      </c>
      <c r="AK817">
        <v>1028590</v>
      </c>
      <c r="AL817">
        <v>475079</v>
      </c>
      <c r="AM817">
        <v>645543</v>
      </c>
      <c r="AN817">
        <v>510381</v>
      </c>
      <c r="AO817">
        <v>552942</v>
      </c>
      <c r="AP817">
        <v>766960</v>
      </c>
      <c r="AQ817">
        <v>732840</v>
      </c>
    </row>
    <row r="818" spans="1:43">
      <c r="A818">
        <v>702</v>
      </c>
      <c r="B818" t="s">
        <v>1445</v>
      </c>
      <c r="C818" t="s">
        <v>1446</v>
      </c>
      <c r="D818">
        <v>9.3632999999999997E-4</v>
      </c>
      <c r="E818">
        <v>6</v>
      </c>
      <c r="F818">
        <v>6</v>
      </c>
      <c r="G818">
        <v>0</v>
      </c>
      <c r="H818">
        <v>1379140</v>
      </c>
      <c r="I818">
        <v>1158690</v>
      </c>
      <c r="J818">
        <v>1222500</v>
      </c>
      <c r="K818">
        <v>2083600</v>
      </c>
      <c r="L818">
        <v>1677010</v>
      </c>
      <c r="M818">
        <v>2117620</v>
      </c>
      <c r="N818">
        <v>1334500</v>
      </c>
      <c r="O818">
        <v>1258520</v>
      </c>
      <c r="P818">
        <v>1329750</v>
      </c>
      <c r="Q818">
        <v>1188710</v>
      </c>
      <c r="R818">
        <v>1092190</v>
      </c>
      <c r="S818">
        <v>1351220</v>
      </c>
      <c r="T818">
        <v>1427020</v>
      </c>
      <c r="U818">
        <v>1517900</v>
      </c>
      <c r="V818">
        <v>1723270</v>
      </c>
      <c r="W818">
        <v>960744</v>
      </c>
      <c r="X818">
        <v>1102690</v>
      </c>
      <c r="Y818">
        <v>1105780</v>
      </c>
      <c r="Z818">
        <v>1886730</v>
      </c>
      <c r="AA818">
        <v>1755680</v>
      </c>
      <c r="AB818">
        <v>2088550</v>
      </c>
      <c r="AC818">
        <v>1365380</v>
      </c>
      <c r="AD818">
        <v>1244300</v>
      </c>
      <c r="AE818">
        <v>1292390</v>
      </c>
      <c r="AF818">
        <v>1066570</v>
      </c>
      <c r="AG818">
        <v>968398</v>
      </c>
      <c r="AH818">
        <v>1094720</v>
      </c>
      <c r="AI818">
        <v>1245950</v>
      </c>
      <c r="AJ818">
        <v>1226550</v>
      </c>
      <c r="AK818">
        <v>1456830</v>
      </c>
      <c r="AL818">
        <v>1060580</v>
      </c>
      <c r="AM818">
        <v>1615690</v>
      </c>
      <c r="AN818">
        <v>1217400</v>
      </c>
      <c r="AO818">
        <v>869300</v>
      </c>
      <c r="AP818">
        <v>1297850</v>
      </c>
      <c r="AQ818">
        <v>1312740</v>
      </c>
    </row>
    <row r="819" spans="1:43">
      <c r="A819">
        <v>709</v>
      </c>
      <c r="B819" t="s">
        <v>1459</v>
      </c>
      <c r="C819" t="s">
        <v>1460</v>
      </c>
      <c r="D819">
        <v>7.1633199999999997E-4</v>
      </c>
      <c r="E819">
        <v>6</v>
      </c>
      <c r="F819">
        <v>6</v>
      </c>
      <c r="G819">
        <v>0</v>
      </c>
      <c r="H819">
        <v>131236</v>
      </c>
      <c r="I819">
        <v>148490</v>
      </c>
      <c r="J819">
        <v>183938</v>
      </c>
      <c r="K819">
        <v>240313</v>
      </c>
      <c r="L819">
        <v>213562</v>
      </c>
      <c r="M819">
        <v>194978</v>
      </c>
      <c r="N819">
        <v>212182</v>
      </c>
      <c r="O819">
        <v>218665</v>
      </c>
      <c r="P819">
        <v>206495</v>
      </c>
      <c r="Q819">
        <v>164566</v>
      </c>
      <c r="R819">
        <v>105880</v>
      </c>
      <c r="S819">
        <v>168601</v>
      </c>
      <c r="T819">
        <v>251923</v>
      </c>
      <c r="U819">
        <v>243116</v>
      </c>
      <c r="V819">
        <v>296749</v>
      </c>
      <c r="W819">
        <v>71411.899999999994</v>
      </c>
      <c r="X819">
        <v>83595.199999999997</v>
      </c>
      <c r="Y819">
        <v>105662</v>
      </c>
      <c r="Z819">
        <v>282300</v>
      </c>
      <c r="AA819">
        <v>259270</v>
      </c>
      <c r="AB819">
        <v>225407</v>
      </c>
      <c r="AC819">
        <v>251353</v>
      </c>
      <c r="AD819">
        <v>271647</v>
      </c>
      <c r="AE819">
        <v>284907</v>
      </c>
      <c r="AF819">
        <v>127171</v>
      </c>
      <c r="AG819">
        <v>141137</v>
      </c>
      <c r="AH819">
        <v>179512</v>
      </c>
      <c r="AI819">
        <v>103214</v>
      </c>
      <c r="AJ819">
        <v>130369</v>
      </c>
      <c r="AK819">
        <v>147095</v>
      </c>
      <c r="AL819">
        <v>201063</v>
      </c>
      <c r="AM819">
        <v>259450</v>
      </c>
      <c r="AN819">
        <v>204490</v>
      </c>
      <c r="AO819">
        <v>67792.3</v>
      </c>
      <c r="AP819">
        <v>128109</v>
      </c>
      <c r="AQ819">
        <v>100425</v>
      </c>
    </row>
    <row r="820" spans="1:43">
      <c r="A820">
        <v>712</v>
      </c>
      <c r="B820" t="s">
        <v>1465</v>
      </c>
      <c r="C820" t="s">
        <v>1466</v>
      </c>
      <c r="D820">
        <v>7.1633199999999997E-4</v>
      </c>
      <c r="E820">
        <v>6</v>
      </c>
      <c r="F820">
        <v>6</v>
      </c>
      <c r="G820">
        <v>0</v>
      </c>
      <c r="H820">
        <v>360490</v>
      </c>
      <c r="I820">
        <v>242004</v>
      </c>
      <c r="J820">
        <v>317363</v>
      </c>
      <c r="K820">
        <v>302507</v>
      </c>
      <c r="L820">
        <v>280560</v>
      </c>
      <c r="M820">
        <v>278877</v>
      </c>
      <c r="N820">
        <v>332988</v>
      </c>
      <c r="O820">
        <v>435815</v>
      </c>
      <c r="P820">
        <v>388391</v>
      </c>
      <c r="Q820">
        <v>197619</v>
      </c>
      <c r="R820">
        <v>173021</v>
      </c>
      <c r="S820">
        <v>194703</v>
      </c>
      <c r="T820">
        <v>387536</v>
      </c>
      <c r="U820">
        <v>458591</v>
      </c>
      <c r="V820">
        <v>446536</v>
      </c>
      <c r="W820">
        <v>172478</v>
      </c>
      <c r="X820">
        <v>162956</v>
      </c>
      <c r="Y820">
        <v>203505</v>
      </c>
      <c r="Z820">
        <v>374807</v>
      </c>
      <c r="AA820">
        <v>348024</v>
      </c>
      <c r="AB820">
        <v>406583</v>
      </c>
      <c r="AC820">
        <v>229229</v>
      </c>
      <c r="AD820">
        <v>229639</v>
      </c>
      <c r="AE820">
        <v>158767</v>
      </c>
      <c r="AF820">
        <v>141272</v>
      </c>
      <c r="AG820">
        <v>172038</v>
      </c>
      <c r="AH820">
        <v>228500</v>
      </c>
      <c r="AI820">
        <v>127531</v>
      </c>
      <c r="AJ820">
        <v>142220</v>
      </c>
      <c r="AK820">
        <v>158944</v>
      </c>
      <c r="AL820">
        <v>275406</v>
      </c>
      <c r="AM820">
        <v>338726</v>
      </c>
      <c r="AN820">
        <v>268973</v>
      </c>
      <c r="AO820">
        <v>133984</v>
      </c>
      <c r="AP820">
        <v>194724</v>
      </c>
      <c r="AQ820">
        <v>171267</v>
      </c>
    </row>
    <row r="821" spans="1:43">
      <c r="A821">
        <v>749</v>
      </c>
      <c r="B821" t="s">
        <v>1539</v>
      </c>
      <c r="C821" t="s">
        <v>1540</v>
      </c>
      <c r="D821">
        <v>5.1995600000000003E-2</v>
      </c>
      <c r="E821">
        <v>6</v>
      </c>
      <c r="F821">
        <v>6</v>
      </c>
      <c r="G821">
        <v>0</v>
      </c>
      <c r="H821">
        <v>171056</v>
      </c>
      <c r="I821">
        <v>138686</v>
      </c>
      <c r="J821">
        <v>190284</v>
      </c>
      <c r="K821">
        <v>127395</v>
      </c>
      <c r="L821">
        <v>130176</v>
      </c>
      <c r="M821">
        <v>117382</v>
      </c>
      <c r="N821">
        <v>281034</v>
      </c>
      <c r="O821">
        <v>230793</v>
      </c>
      <c r="P821">
        <v>201214</v>
      </c>
      <c r="Q821">
        <v>86681.600000000006</v>
      </c>
      <c r="R821">
        <v>115484</v>
      </c>
      <c r="S821">
        <v>69797.3</v>
      </c>
      <c r="T821">
        <v>245552</v>
      </c>
      <c r="U821">
        <v>254814</v>
      </c>
      <c r="V821">
        <v>313534</v>
      </c>
      <c r="W821">
        <v>81297.5</v>
      </c>
      <c r="X821">
        <v>99793.3</v>
      </c>
      <c r="Y821">
        <v>107191</v>
      </c>
      <c r="Z821">
        <v>274265</v>
      </c>
      <c r="AA821">
        <v>296034</v>
      </c>
      <c r="AB821">
        <v>354310</v>
      </c>
      <c r="AC821">
        <v>183273</v>
      </c>
      <c r="AD821">
        <v>125023</v>
      </c>
      <c r="AE821">
        <v>161553</v>
      </c>
      <c r="AF821">
        <v>210748</v>
      </c>
      <c r="AG821">
        <v>190703</v>
      </c>
      <c r="AH821">
        <v>123174</v>
      </c>
      <c r="AI821">
        <v>119887</v>
      </c>
      <c r="AJ821">
        <v>182491</v>
      </c>
      <c r="AK821">
        <v>152533</v>
      </c>
      <c r="AL821">
        <v>131824</v>
      </c>
      <c r="AM821">
        <v>193466</v>
      </c>
      <c r="AN821">
        <v>159413</v>
      </c>
      <c r="AO821">
        <v>45603.9</v>
      </c>
      <c r="AP821">
        <v>0</v>
      </c>
      <c r="AQ821">
        <v>53506.400000000001</v>
      </c>
    </row>
    <row r="822" spans="1:43">
      <c r="A822">
        <v>777</v>
      </c>
      <c r="B822" t="s">
        <v>1595</v>
      </c>
      <c r="C822" t="s">
        <v>1596</v>
      </c>
      <c r="D822">
        <v>3.5310699999999999E-3</v>
      </c>
      <c r="E822">
        <v>6</v>
      </c>
      <c r="F822">
        <v>6</v>
      </c>
      <c r="G822">
        <v>0</v>
      </c>
      <c r="H822">
        <v>248748</v>
      </c>
      <c r="I822">
        <v>222108</v>
      </c>
      <c r="J822">
        <v>121757</v>
      </c>
      <c r="K822">
        <v>339288</v>
      </c>
      <c r="L822">
        <v>320095</v>
      </c>
      <c r="M822">
        <v>260543</v>
      </c>
      <c r="N822">
        <v>256937</v>
      </c>
      <c r="O822">
        <v>222228</v>
      </c>
      <c r="P822">
        <v>136332</v>
      </c>
      <c r="Q822">
        <v>222401</v>
      </c>
      <c r="R822">
        <v>180401</v>
      </c>
      <c r="S822">
        <v>125504</v>
      </c>
      <c r="T822">
        <v>217304</v>
      </c>
      <c r="U822">
        <v>182511</v>
      </c>
      <c r="V822">
        <v>142198</v>
      </c>
      <c r="W822">
        <v>204489</v>
      </c>
      <c r="X822">
        <v>176951</v>
      </c>
      <c r="Y822">
        <v>65013.3</v>
      </c>
      <c r="Z822">
        <v>286187</v>
      </c>
      <c r="AA822">
        <v>317648</v>
      </c>
      <c r="AB822">
        <v>201422</v>
      </c>
      <c r="AC822">
        <v>184121</v>
      </c>
      <c r="AD822">
        <v>206429</v>
      </c>
      <c r="AE822">
        <v>163092</v>
      </c>
      <c r="AF822">
        <v>213971</v>
      </c>
      <c r="AG822">
        <v>188531</v>
      </c>
      <c r="AH822">
        <v>94543.9</v>
      </c>
      <c r="AI822">
        <v>224265</v>
      </c>
      <c r="AJ822">
        <v>229946</v>
      </c>
      <c r="AK822">
        <v>184306</v>
      </c>
      <c r="AL822">
        <v>344577</v>
      </c>
      <c r="AM822">
        <v>543688</v>
      </c>
      <c r="AN822">
        <v>232357</v>
      </c>
      <c r="AO822">
        <v>182138</v>
      </c>
      <c r="AP822">
        <v>216483</v>
      </c>
      <c r="AQ822">
        <v>196992</v>
      </c>
    </row>
    <row r="823" spans="1:43">
      <c r="A823">
        <v>798</v>
      </c>
      <c r="B823" t="s">
        <v>1637</v>
      </c>
      <c r="C823" t="s">
        <v>1638</v>
      </c>
      <c r="D823">
        <v>4.3831700000000001E-2</v>
      </c>
      <c r="E823">
        <v>6</v>
      </c>
      <c r="F823">
        <v>6</v>
      </c>
      <c r="G823">
        <v>0</v>
      </c>
      <c r="H823">
        <v>169677</v>
      </c>
      <c r="I823">
        <v>145851</v>
      </c>
      <c r="J823">
        <v>125424</v>
      </c>
      <c r="K823">
        <v>134575</v>
      </c>
      <c r="L823">
        <v>126228</v>
      </c>
      <c r="M823">
        <v>176578</v>
      </c>
      <c r="N823">
        <v>178675</v>
      </c>
      <c r="O823">
        <v>197268</v>
      </c>
      <c r="P823">
        <v>184721</v>
      </c>
      <c r="Q823">
        <v>134440</v>
      </c>
      <c r="R823">
        <v>135287</v>
      </c>
      <c r="S823">
        <v>121943</v>
      </c>
      <c r="T823">
        <v>219280</v>
      </c>
      <c r="U823">
        <v>253774</v>
      </c>
      <c r="V823">
        <v>261641</v>
      </c>
      <c r="W823">
        <v>62779.1</v>
      </c>
      <c r="X823">
        <v>52002.400000000001</v>
      </c>
      <c r="Y823">
        <v>75847.5</v>
      </c>
      <c r="Z823">
        <v>378406</v>
      </c>
      <c r="AA823">
        <v>322155</v>
      </c>
      <c r="AB823">
        <v>418244</v>
      </c>
      <c r="AC823">
        <v>107674</v>
      </c>
      <c r="AD823">
        <v>116912</v>
      </c>
      <c r="AE823">
        <v>96650.2</v>
      </c>
      <c r="AF823">
        <v>105557</v>
      </c>
      <c r="AG823">
        <v>77397.399999999994</v>
      </c>
      <c r="AH823">
        <v>54535.9</v>
      </c>
      <c r="AI823">
        <v>78909</v>
      </c>
      <c r="AJ823">
        <v>72923.100000000006</v>
      </c>
      <c r="AK823">
        <v>73990.600000000006</v>
      </c>
      <c r="AL823">
        <v>207193</v>
      </c>
      <c r="AM823">
        <v>275097</v>
      </c>
      <c r="AN823">
        <v>189870</v>
      </c>
      <c r="AO823">
        <v>96791.4</v>
      </c>
      <c r="AP823">
        <v>97776.6</v>
      </c>
      <c r="AQ823">
        <v>154876</v>
      </c>
    </row>
    <row r="824" spans="1:43">
      <c r="A824">
        <v>830</v>
      </c>
      <c r="B824" t="s">
        <v>1701</v>
      </c>
      <c r="C824" t="s">
        <v>1702</v>
      </c>
      <c r="D824">
        <v>1.83993E-3</v>
      </c>
      <c r="E824">
        <v>6</v>
      </c>
      <c r="F824">
        <v>0</v>
      </c>
      <c r="G824">
        <v>6</v>
      </c>
      <c r="H824">
        <v>1105520</v>
      </c>
      <c r="I824">
        <v>916729</v>
      </c>
      <c r="J824">
        <v>777345</v>
      </c>
      <c r="K824">
        <v>1674840</v>
      </c>
      <c r="L824">
        <v>1500570</v>
      </c>
      <c r="M824">
        <v>1457770</v>
      </c>
      <c r="N824">
        <v>917473</v>
      </c>
      <c r="O824">
        <v>1014950</v>
      </c>
      <c r="P824">
        <v>1058620</v>
      </c>
      <c r="Q824">
        <v>489285</v>
      </c>
      <c r="R824">
        <v>614984</v>
      </c>
      <c r="S824">
        <v>537970</v>
      </c>
      <c r="T824">
        <v>1273850</v>
      </c>
      <c r="U824">
        <v>1535580</v>
      </c>
      <c r="V824">
        <v>1381490</v>
      </c>
      <c r="W824">
        <v>626699</v>
      </c>
      <c r="X824">
        <v>724022</v>
      </c>
      <c r="Y824">
        <v>743032</v>
      </c>
      <c r="Z824">
        <v>1652810</v>
      </c>
      <c r="AA824">
        <v>1476580</v>
      </c>
      <c r="AB824">
        <v>1697720</v>
      </c>
      <c r="AC824">
        <v>1783290</v>
      </c>
      <c r="AD824">
        <v>1577000</v>
      </c>
      <c r="AE824">
        <v>1171530</v>
      </c>
      <c r="AF824">
        <v>746696</v>
      </c>
      <c r="AG824">
        <v>650395</v>
      </c>
      <c r="AH824">
        <v>1046150</v>
      </c>
      <c r="AI824">
        <v>659672</v>
      </c>
      <c r="AJ824">
        <v>759544</v>
      </c>
      <c r="AK824">
        <v>801280</v>
      </c>
      <c r="AL824">
        <v>1819990</v>
      </c>
      <c r="AM824">
        <v>2481560</v>
      </c>
      <c r="AN824">
        <v>1740750</v>
      </c>
      <c r="AO824">
        <v>821876</v>
      </c>
      <c r="AP824">
        <v>1272460</v>
      </c>
      <c r="AQ824">
        <v>1105950</v>
      </c>
    </row>
    <row r="825" spans="1:43">
      <c r="A825">
        <v>831</v>
      </c>
      <c r="B825" t="s">
        <v>1703</v>
      </c>
      <c r="C825" t="s">
        <v>1704</v>
      </c>
      <c r="D825">
        <v>7.1633199999999997E-4</v>
      </c>
      <c r="E825">
        <v>6</v>
      </c>
      <c r="F825">
        <v>6</v>
      </c>
      <c r="G825">
        <v>0</v>
      </c>
      <c r="H825">
        <v>1583110</v>
      </c>
      <c r="I825">
        <v>1440610</v>
      </c>
      <c r="J825">
        <v>1708790</v>
      </c>
      <c r="K825">
        <v>1980830</v>
      </c>
      <c r="L825">
        <v>1922700</v>
      </c>
      <c r="M825">
        <v>2128970</v>
      </c>
      <c r="N825">
        <v>1503410</v>
      </c>
      <c r="O825">
        <v>1523390</v>
      </c>
      <c r="P825">
        <v>1793760</v>
      </c>
      <c r="Q825">
        <v>1338420</v>
      </c>
      <c r="R825">
        <v>1361470</v>
      </c>
      <c r="S825">
        <v>1654820</v>
      </c>
      <c r="T825">
        <v>1207250</v>
      </c>
      <c r="U825">
        <v>1399470</v>
      </c>
      <c r="V825">
        <v>1392330</v>
      </c>
      <c r="W825">
        <v>1210770</v>
      </c>
      <c r="X825">
        <v>1227480</v>
      </c>
      <c r="Y825">
        <v>1390980</v>
      </c>
      <c r="Z825">
        <v>1776050</v>
      </c>
      <c r="AA825">
        <v>1736810</v>
      </c>
      <c r="AB825">
        <v>2005440</v>
      </c>
      <c r="AC825">
        <v>1597360</v>
      </c>
      <c r="AD825">
        <v>1625640</v>
      </c>
      <c r="AE825">
        <v>1932350</v>
      </c>
      <c r="AF825">
        <v>1262950</v>
      </c>
      <c r="AG825">
        <v>1373720</v>
      </c>
      <c r="AH825">
        <v>1641150</v>
      </c>
      <c r="AI825">
        <v>1435470</v>
      </c>
      <c r="AJ825">
        <v>1478610</v>
      </c>
      <c r="AK825">
        <v>1711430</v>
      </c>
      <c r="AL825">
        <v>1413930</v>
      </c>
      <c r="AM825">
        <v>1945820</v>
      </c>
      <c r="AN825">
        <v>1589230</v>
      </c>
      <c r="AO825">
        <v>1187730</v>
      </c>
      <c r="AP825">
        <v>1567390</v>
      </c>
      <c r="AQ825">
        <v>1264460</v>
      </c>
    </row>
    <row r="826" spans="1:43">
      <c r="A826">
        <v>838</v>
      </c>
      <c r="B826" t="s">
        <v>1717</v>
      </c>
      <c r="C826" t="s">
        <v>1718</v>
      </c>
      <c r="D826">
        <v>3.6074500000000002E-2</v>
      </c>
      <c r="E826">
        <v>6</v>
      </c>
      <c r="F826">
        <v>6</v>
      </c>
      <c r="G826">
        <v>0</v>
      </c>
      <c r="H826">
        <v>147813</v>
      </c>
      <c r="I826">
        <v>123616</v>
      </c>
      <c r="J826">
        <v>153295</v>
      </c>
      <c r="K826">
        <v>101795</v>
      </c>
      <c r="L826">
        <v>84434.3</v>
      </c>
      <c r="M826">
        <v>139040</v>
      </c>
      <c r="N826">
        <v>161470</v>
      </c>
      <c r="O826">
        <v>199062</v>
      </c>
      <c r="P826">
        <v>136136</v>
      </c>
      <c r="Q826">
        <v>0</v>
      </c>
      <c r="R826">
        <v>41877.800000000003</v>
      </c>
      <c r="S826">
        <v>11890.4</v>
      </c>
      <c r="T826">
        <v>172151</v>
      </c>
      <c r="U826">
        <v>186968</v>
      </c>
      <c r="V826">
        <v>132641</v>
      </c>
      <c r="W826">
        <v>0</v>
      </c>
      <c r="X826">
        <v>23850.799999999999</v>
      </c>
      <c r="Y826">
        <v>0</v>
      </c>
      <c r="Z826">
        <v>233935</v>
      </c>
      <c r="AA826">
        <v>242232</v>
      </c>
      <c r="AB826">
        <v>282393</v>
      </c>
      <c r="AC826">
        <v>91080.9</v>
      </c>
      <c r="AD826">
        <v>59992.3</v>
      </c>
      <c r="AE826">
        <v>94067.5</v>
      </c>
      <c r="AF826">
        <v>28068.3</v>
      </c>
      <c r="AG826">
        <v>68589</v>
      </c>
      <c r="AH826">
        <v>74533.7</v>
      </c>
      <c r="AI826">
        <v>0</v>
      </c>
      <c r="AJ826">
        <v>0</v>
      </c>
      <c r="AK826">
        <v>0</v>
      </c>
      <c r="AL826">
        <v>113129</v>
      </c>
      <c r="AM826">
        <v>212074</v>
      </c>
      <c r="AN826">
        <v>118935</v>
      </c>
      <c r="AO826">
        <v>78388</v>
      </c>
      <c r="AP826">
        <v>0</v>
      </c>
      <c r="AQ826">
        <v>21185.200000000001</v>
      </c>
    </row>
    <row r="827" spans="1:43">
      <c r="A827">
        <v>853</v>
      </c>
      <c r="B827" t="s">
        <v>1747</v>
      </c>
      <c r="C827" t="s">
        <v>1748</v>
      </c>
      <c r="D827">
        <v>7.1633199999999997E-4</v>
      </c>
      <c r="E827">
        <v>6</v>
      </c>
      <c r="F827">
        <v>6</v>
      </c>
      <c r="G827">
        <v>0</v>
      </c>
      <c r="H827">
        <v>5850420</v>
      </c>
      <c r="I827">
        <v>5200010</v>
      </c>
      <c r="J827">
        <v>5192260</v>
      </c>
      <c r="K827">
        <v>7031920</v>
      </c>
      <c r="L827">
        <v>6796690</v>
      </c>
      <c r="M827">
        <v>7565970</v>
      </c>
      <c r="N827">
        <v>5703850</v>
      </c>
      <c r="O827">
        <v>5882250</v>
      </c>
      <c r="P827">
        <v>5745260</v>
      </c>
      <c r="Q827">
        <v>5243230</v>
      </c>
      <c r="R827">
        <v>5018270</v>
      </c>
      <c r="S827">
        <v>5425710</v>
      </c>
      <c r="T827">
        <v>5502900</v>
      </c>
      <c r="U827">
        <v>5828600</v>
      </c>
      <c r="V827">
        <v>5783870</v>
      </c>
      <c r="W827">
        <v>4350730</v>
      </c>
      <c r="X827">
        <v>4240190</v>
      </c>
      <c r="Y827">
        <v>4273630</v>
      </c>
      <c r="Z827">
        <v>6074880</v>
      </c>
      <c r="AA827">
        <v>5895410</v>
      </c>
      <c r="AB827">
        <v>6368770</v>
      </c>
      <c r="AC827">
        <v>5991270</v>
      </c>
      <c r="AD827">
        <v>5426240</v>
      </c>
      <c r="AE827">
        <v>5765070</v>
      </c>
      <c r="AF827">
        <v>4320230</v>
      </c>
      <c r="AG827">
        <v>4472760</v>
      </c>
      <c r="AH827">
        <v>4307050</v>
      </c>
      <c r="AI827">
        <v>4788790</v>
      </c>
      <c r="AJ827">
        <v>4800020</v>
      </c>
      <c r="AK827">
        <v>4890650</v>
      </c>
      <c r="AL827">
        <v>4296670</v>
      </c>
      <c r="AM827">
        <v>5285970</v>
      </c>
      <c r="AN827">
        <v>4219690</v>
      </c>
      <c r="AO827">
        <v>3740830</v>
      </c>
      <c r="AP827">
        <v>4893800</v>
      </c>
      <c r="AQ827">
        <v>4817360</v>
      </c>
    </row>
    <row r="828" spans="1:43">
      <c r="A828">
        <v>882</v>
      </c>
      <c r="B828" t="s">
        <v>1805</v>
      </c>
      <c r="C828" t="s">
        <v>1806</v>
      </c>
      <c r="D828">
        <v>7.1633199999999997E-4</v>
      </c>
      <c r="E828">
        <v>6</v>
      </c>
      <c r="F828">
        <v>6</v>
      </c>
      <c r="G828">
        <v>0</v>
      </c>
      <c r="H828">
        <v>5851620</v>
      </c>
      <c r="I828">
        <v>5636530</v>
      </c>
      <c r="J828">
        <v>5698650</v>
      </c>
      <c r="K828">
        <v>7033490</v>
      </c>
      <c r="L828">
        <v>6893980</v>
      </c>
      <c r="M828">
        <v>7221240</v>
      </c>
      <c r="N828">
        <v>5929440</v>
      </c>
      <c r="O828">
        <v>5891110</v>
      </c>
      <c r="P828">
        <v>5371820</v>
      </c>
      <c r="Q828">
        <v>5046090</v>
      </c>
      <c r="R828">
        <v>5099350</v>
      </c>
      <c r="S828">
        <v>5420990</v>
      </c>
      <c r="T828">
        <v>5739940</v>
      </c>
      <c r="U828">
        <v>6897250</v>
      </c>
      <c r="V828">
        <v>6746880</v>
      </c>
      <c r="W828">
        <v>4316580</v>
      </c>
      <c r="X828">
        <v>4631730</v>
      </c>
      <c r="Y828">
        <v>4879430</v>
      </c>
      <c r="Z828">
        <v>5817160</v>
      </c>
      <c r="AA828">
        <v>5963530</v>
      </c>
      <c r="AB828">
        <v>6473490</v>
      </c>
      <c r="AC828">
        <v>7101060</v>
      </c>
      <c r="AD828">
        <v>7199930</v>
      </c>
      <c r="AE828">
        <v>6703750</v>
      </c>
      <c r="AF828">
        <v>3859740</v>
      </c>
      <c r="AG828">
        <v>4420670</v>
      </c>
      <c r="AH828">
        <v>4814160</v>
      </c>
      <c r="AI828">
        <v>3927530</v>
      </c>
      <c r="AJ828">
        <v>3939050</v>
      </c>
      <c r="AK828">
        <v>3869230</v>
      </c>
      <c r="AL828">
        <v>3320480</v>
      </c>
      <c r="AM828">
        <v>4494270</v>
      </c>
      <c r="AN828">
        <v>3247450</v>
      </c>
      <c r="AO828">
        <v>2713520</v>
      </c>
      <c r="AP828">
        <v>3436180</v>
      </c>
      <c r="AQ828">
        <v>3790980</v>
      </c>
    </row>
    <row r="829" spans="1:43">
      <c r="A829">
        <v>886</v>
      </c>
      <c r="B829" t="s">
        <v>1813</v>
      </c>
      <c r="C829" t="s">
        <v>1814</v>
      </c>
      <c r="D829">
        <v>7.1633199999999997E-4</v>
      </c>
      <c r="E829">
        <v>6</v>
      </c>
      <c r="F829">
        <v>6</v>
      </c>
      <c r="G829">
        <v>0</v>
      </c>
      <c r="H829">
        <v>567760</v>
      </c>
      <c r="I829">
        <v>539632</v>
      </c>
      <c r="J829">
        <v>474503</v>
      </c>
      <c r="K829">
        <v>600646</v>
      </c>
      <c r="L829">
        <v>563216</v>
      </c>
      <c r="M829">
        <v>524501</v>
      </c>
      <c r="N829">
        <v>533224</v>
      </c>
      <c r="O829">
        <v>536964</v>
      </c>
      <c r="P829">
        <v>516308</v>
      </c>
      <c r="Q829">
        <v>481045</v>
      </c>
      <c r="R829">
        <v>366791</v>
      </c>
      <c r="S829">
        <v>342072</v>
      </c>
      <c r="T829">
        <v>470275</v>
      </c>
      <c r="U829">
        <v>557729</v>
      </c>
      <c r="V829">
        <v>558192</v>
      </c>
      <c r="W829">
        <v>392343</v>
      </c>
      <c r="X829">
        <v>397292</v>
      </c>
      <c r="Y829">
        <v>362340</v>
      </c>
      <c r="Z829">
        <v>692317</v>
      </c>
      <c r="AA829">
        <v>670290</v>
      </c>
      <c r="AB829">
        <v>657758</v>
      </c>
      <c r="AC829">
        <v>579694</v>
      </c>
      <c r="AD829">
        <v>519518</v>
      </c>
      <c r="AE829">
        <v>563092</v>
      </c>
      <c r="AF829">
        <v>487716</v>
      </c>
      <c r="AG829">
        <v>514767</v>
      </c>
      <c r="AH829">
        <v>464625</v>
      </c>
      <c r="AI829">
        <v>481059</v>
      </c>
      <c r="AJ829">
        <v>453940</v>
      </c>
      <c r="AK829">
        <v>394731</v>
      </c>
      <c r="AL829">
        <v>452754</v>
      </c>
      <c r="AM829">
        <v>560764</v>
      </c>
      <c r="AN829">
        <v>400650</v>
      </c>
      <c r="AO829">
        <v>326368</v>
      </c>
      <c r="AP829">
        <v>440356</v>
      </c>
      <c r="AQ829">
        <v>362765</v>
      </c>
    </row>
    <row r="830" spans="1:43">
      <c r="A830">
        <v>888</v>
      </c>
      <c r="B830" t="s">
        <v>1817</v>
      </c>
      <c r="C830" t="s">
        <v>1818</v>
      </c>
      <c r="D830">
        <v>7.1633199999999997E-4</v>
      </c>
      <c r="E830">
        <v>6</v>
      </c>
      <c r="F830">
        <v>3</v>
      </c>
      <c r="G830">
        <v>3</v>
      </c>
      <c r="H830">
        <v>6342520</v>
      </c>
      <c r="I830">
        <v>6273680</v>
      </c>
      <c r="J830">
        <v>6042670</v>
      </c>
      <c r="K830">
        <v>6554770</v>
      </c>
      <c r="L830">
        <v>6471910</v>
      </c>
      <c r="M830">
        <v>6563900</v>
      </c>
      <c r="N830">
        <v>7279400</v>
      </c>
      <c r="O830">
        <v>7486390</v>
      </c>
      <c r="P830">
        <v>7974220</v>
      </c>
      <c r="Q830">
        <v>4616140</v>
      </c>
      <c r="R830">
        <v>5071340</v>
      </c>
      <c r="S830">
        <v>5581250</v>
      </c>
      <c r="T830">
        <v>7123460</v>
      </c>
      <c r="U830">
        <v>7680130</v>
      </c>
      <c r="V830">
        <v>7818170</v>
      </c>
      <c r="W830">
        <v>3558600</v>
      </c>
      <c r="X830">
        <v>4012290</v>
      </c>
      <c r="Y830">
        <v>3822180</v>
      </c>
      <c r="Z830">
        <v>9987570</v>
      </c>
      <c r="AA830">
        <v>10022400</v>
      </c>
      <c r="AB830">
        <v>10742300</v>
      </c>
      <c r="AC830">
        <v>6947700</v>
      </c>
      <c r="AD830">
        <v>6693880</v>
      </c>
      <c r="AE830">
        <v>7347400</v>
      </c>
      <c r="AF830">
        <v>4285270</v>
      </c>
      <c r="AG830">
        <v>4771450</v>
      </c>
      <c r="AH830">
        <v>5359840</v>
      </c>
      <c r="AI830">
        <v>4210100</v>
      </c>
      <c r="AJ830">
        <v>4718320</v>
      </c>
      <c r="AK830">
        <v>4202810</v>
      </c>
      <c r="AL830">
        <v>6711490</v>
      </c>
      <c r="AM830">
        <v>9191890</v>
      </c>
      <c r="AN830">
        <v>7116330</v>
      </c>
      <c r="AO830">
        <v>5201090</v>
      </c>
      <c r="AP830">
        <v>6693870</v>
      </c>
      <c r="AQ830">
        <v>7916470</v>
      </c>
    </row>
    <row r="831" spans="1:43">
      <c r="A831">
        <v>902</v>
      </c>
      <c r="B831" t="s">
        <v>1845</v>
      </c>
      <c r="C831" t="s">
        <v>1846</v>
      </c>
      <c r="D831">
        <v>7.1633199999999997E-4</v>
      </c>
      <c r="E831">
        <v>6</v>
      </c>
      <c r="F831">
        <v>5</v>
      </c>
      <c r="G831">
        <v>1</v>
      </c>
      <c r="H831">
        <v>571287</v>
      </c>
      <c r="I831">
        <v>501026</v>
      </c>
      <c r="J831">
        <v>541501</v>
      </c>
      <c r="K831">
        <v>869883</v>
      </c>
      <c r="L831">
        <v>737898</v>
      </c>
      <c r="M831">
        <v>782376</v>
      </c>
      <c r="N831">
        <v>855985</v>
      </c>
      <c r="O831">
        <v>758576</v>
      </c>
      <c r="P831">
        <v>780778</v>
      </c>
      <c r="Q831">
        <v>676007</v>
      </c>
      <c r="R831">
        <v>662624</v>
      </c>
      <c r="S831">
        <v>748154</v>
      </c>
      <c r="T831">
        <v>484500</v>
      </c>
      <c r="U831">
        <v>490474</v>
      </c>
      <c r="V831">
        <v>542712</v>
      </c>
      <c r="W831">
        <v>473134</v>
      </c>
      <c r="X831">
        <v>484382</v>
      </c>
      <c r="Y831">
        <v>506247</v>
      </c>
      <c r="Z831">
        <v>878335</v>
      </c>
      <c r="AA831">
        <v>877373</v>
      </c>
      <c r="AB831">
        <v>955766</v>
      </c>
      <c r="AC831">
        <v>646729</v>
      </c>
      <c r="AD831">
        <v>567491</v>
      </c>
      <c r="AE831">
        <v>563070</v>
      </c>
      <c r="AF831">
        <v>524860</v>
      </c>
      <c r="AG831">
        <v>514204</v>
      </c>
      <c r="AH831">
        <v>590547</v>
      </c>
      <c r="AI831">
        <v>824753</v>
      </c>
      <c r="AJ831">
        <v>793426</v>
      </c>
      <c r="AK831">
        <v>804461</v>
      </c>
      <c r="AL831">
        <v>469534</v>
      </c>
      <c r="AM831">
        <v>582204</v>
      </c>
      <c r="AN831">
        <v>493108</v>
      </c>
      <c r="AO831">
        <v>367668</v>
      </c>
      <c r="AP831">
        <v>480991</v>
      </c>
      <c r="AQ831">
        <v>458343</v>
      </c>
    </row>
    <row r="832" spans="1:43">
      <c r="A832">
        <v>918</v>
      </c>
      <c r="B832" t="s">
        <v>1877</v>
      </c>
      <c r="C832" t="s">
        <v>1878</v>
      </c>
      <c r="D832">
        <v>7.1633199999999997E-4</v>
      </c>
      <c r="E832">
        <v>6</v>
      </c>
      <c r="F832">
        <v>6</v>
      </c>
      <c r="G832">
        <v>0</v>
      </c>
      <c r="H832">
        <v>488626</v>
      </c>
      <c r="I832">
        <v>432703</v>
      </c>
      <c r="J832">
        <v>368607</v>
      </c>
      <c r="K832">
        <v>376672</v>
      </c>
      <c r="L832">
        <v>237411</v>
      </c>
      <c r="M832">
        <v>389974</v>
      </c>
      <c r="N832">
        <v>692847</v>
      </c>
      <c r="O832">
        <v>350102</v>
      </c>
      <c r="P832">
        <v>447638</v>
      </c>
      <c r="Q832">
        <v>333173</v>
      </c>
      <c r="R832">
        <v>201253</v>
      </c>
      <c r="S832">
        <v>235004</v>
      </c>
      <c r="T832">
        <v>692191</v>
      </c>
      <c r="U832">
        <v>534988</v>
      </c>
      <c r="V832">
        <v>581338</v>
      </c>
      <c r="W832">
        <v>179529</v>
      </c>
      <c r="X832">
        <v>128756</v>
      </c>
      <c r="Y832">
        <v>65984.7</v>
      </c>
      <c r="Z832">
        <v>1122800</v>
      </c>
      <c r="AA832">
        <v>1086990</v>
      </c>
      <c r="AB832">
        <v>1155620</v>
      </c>
      <c r="AC832">
        <v>357941</v>
      </c>
      <c r="AD832">
        <v>360711</v>
      </c>
      <c r="AE832">
        <v>460156</v>
      </c>
      <c r="AF832">
        <v>401848</v>
      </c>
      <c r="AG832">
        <v>440099</v>
      </c>
      <c r="AH832">
        <v>391031</v>
      </c>
      <c r="AI832">
        <v>168308</v>
      </c>
      <c r="AJ832">
        <v>391905</v>
      </c>
      <c r="AK832">
        <v>97929.7</v>
      </c>
      <c r="AL832">
        <v>1152020</v>
      </c>
      <c r="AM832">
        <v>1450590</v>
      </c>
      <c r="AN832">
        <v>917348</v>
      </c>
      <c r="AO832">
        <v>310333</v>
      </c>
      <c r="AP832">
        <v>500231</v>
      </c>
      <c r="AQ832">
        <v>457446</v>
      </c>
    </row>
    <row r="833" spans="1:43">
      <c r="A833">
        <v>921</v>
      </c>
      <c r="B833" t="s">
        <v>1883</v>
      </c>
      <c r="C833" t="s">
        <v>1884</v>
      </c>
      <c r="D833">
        <v>1.0983E-3</v>
      </c>
      <c r="E833">
        <v>6</v>
      </c>
      <c r="F833">
        <v>4</v>
      </c>
      <c r="G833">
        <v>2</v>
      </c>
      <c r="H833">
        <v>436674</v>
      </c>
      <c r="I833">
        <v>322310</v>
      </c>
      <c r="J833">
        <v>448327</v>
      </c>
      <c r="K833">
        <v>392906</v>
      </c>
      <c r="L833">
        <v>356616</v>
      </c>
      <c r="M833">
        <v>352696</v>
      </c>
      <c r="N833">
        <v>471979</v>
      </c>
      <c r="O833">
        <v>448210</v>
      </c>
      <c r="P833">
        <v>494059</v>
      </c>
      <c r="Q833">
        <v>218795</v>
      </c>
      <c r="R833">
        <v>221112</v>
      </c>
      <c r="S833">
        <v>306330</v>
      </c>
      <c r="T833">
        <v>477790</v>
      </c>
      <c r="U833">
        <v>649575</v>
      </c>
      <c r="V833">
        <v>613298</v>
      </c>
      <c r="W833">
        <v>190822</v>
      </c>
      <c r="X833">
        <v>208345</v>
      </c>
      <c r="Y833">
        <v>222621</v>
      </c>
      <c r="Z833">
        <v>526149</v>
      </c>
      <c r="AA833">
        <v>565022</v>
      </c>
      <c r="AB833">
        <v>692751</v>
      </c>
      <c r="AC833">
        <v>229030</v>
      </c>
      <c r="AD833">
        <v>201185</v>
      </c>
      <c r="AE833">
        <v>303388</v>
      </c>
      <c r="AF833">
        <v>356482</v>
      </c>
      <c r="AG833">
        <v>314605</v>
      </c>
      <c r="AH833">
        <v>445726</v>
      </c>
      <c r="AI833">
        <v>223885</v>
      </c>
      <c r="AJ833">
        <v>293521</v>
      </c>
      <c r="AK833">
        <v>326492</v>
      </c>
      <c r="AL833">
        <v>465446</v>
      </c>
      <c r="AM833">
        <v>545516</v>
      </c>
      <c r="AN833">
        <v>499449</v>
      </c>
      <c r="AO833">
        <v>180625</v>
      </c>
      <c r="AP833">
        <v>280353</v>
      </c>
      <c r="AQ833">
        <v>268312</v>
      </c>
    </row>
    <row r="834" spans="1:43">
      <c r="A834">
        <v>923</v>
      </c>
      <c r="B834" t="s">
        <v>1887</v>
      </c>
      <c r="C834" t="s">
        <v>1888</v>
      </c>
      <c r="D834">
        <v>7.1633199999999997E-4</v>
      </c>
      <c r="E834">
        <v>6</v>
      </c>
      <c r="F834">
        <v>6</v>
      </c>
      <c r="G834">
        <v>0</v>
      </c>
      <c r="H834">
        <v>258641</v>
      </c>
      <c r="I834">
        <v>256000</v>
      </c>
      <c r="J834">
        <v>264416</v>
      </c>
      <c r="K834">
        <v>310737</v>
      </c>
      <c r="L834">
        <v>289827</v>
      </c>
      <c r="M834">
        <v>326058</v>
      </c>
      <c r="N834">
        <v>314367</v>
      </c>
      <c r="O834">
        <v>327300</v>
      </c>
      <c r="P834">
        <v>303309</v>
      </c>
      <c r="Q834">
        <v>241284</v>
      </c>
      <c r="R834">
        <v>199322</v>
      </c>
      <c r="S834">
        <v>256408</v>
      </c>
      <c r="T834">
        <v>306142</v>
      </c>
      <c r="U834">
        <v>312170</v>
      </c>
      <c r="V834">
        <v>352727</v>
      </c>
      <c r="W834">
        <v>174475</v>
      </c>
      <c r="X834">
        <v>193456</v>
      </c>
      <c r="Y834">
        <v>203128</v>
      </c>
      <c r="Z834">
        <v>277563</v>
      </c>
      <c r="AA834">
        <v>287378</v>
      </c>
      <c r="AB834">
        <v>324953</v>
      </c>
      <c r="AC834">
        <v>243003</v>
      </c>
      <c r="AD834">
        <v>220414</v>
      </c>
      <c r="AE834">
        <v>254181</v>
      </c>
      <c r="AF834">
        <v>202652</v>
      </c>
      <c r="AG834">
        <v>219203</v>
      </c>
      <c r="AH834">
        <v>234337</v>
      </c>
      <c r="AI834">
        <v>228186</v>
      </c>
      <c r="AJ834">
        <v>220737</v>
      </c>
      <c r="AK834">
        <v>223027</v>
      </c>
      <c r="AL834">
        <v>248062</v>
      </c>
      <c r="AM834">
        <v>316510</v>
      </c>
      <c r="AN834">
        <v>273105</v>
      </c>
      <c r="AO834">
        <v>161131</v>
      </c>
      <c r="AP834">
        <v>183694</v>
      </c>
      <c r="AQ834">
        <v>221040</v>
      </c>
    </row>
    <row r="835" spans="1:43">
      <c r="A835">
        <v>926</v>
      </c>
      <c r="B835" t="s">
        <v>1893</v>
      </c>
      <c r="C835" t="s">
        <v>1894</v>
      </c>
      <c r="D835">
        <v>1.0476699999999999E-3</v>
      </c>
      <c r="E835">
        <v>6</v>
      </c>
      <c r="F835">
        <v>6</v>
      </c>
      <c r="G835">
        <v>0</v>
      </c>
      <c r="H835">
        <v>1066350</v>
      </c>
      <c r="I835">
        <v>1039980</v>
      </c>
      <c r="J835">
        <v>1045570</v>
      </c>
      <c r="K835">
        <v>990978</v>
      </c>
      <c r="L835">
        <v>1405960</v>
      </c>
      <c r="M835">
        <v>1044340</v>
      </c>
      <c r="N835">
        <v>1268500</v>
      </c>
      <c r="O835">
        <v>1627740</v>
      </c>
      <c r="P835">
        <v>1323070</v>
      </c>
      <c r="Q835">
        <v>1166130</v>
      </c>
      <c r="R835">
        <v>1376120</v>
      </c>
      <c r="S835">
        <v>1143210</v>
      </c>
      <c r="T835">
        <v>602440</v>
      </c>
      <c r="U835">
        <v>1134400</v>
      </c>
      <c r="V835">
        <v>797889</v>
      </c>
      <c r="W835">
        <v>1112380</v>
      </c>
      <c r="X835">
        <v>1649340</v>
      </c>
      <c r="Y835">
        <v>1045860</v>
      </c>
      <c r="Z835">
        <v>1056150</v>
      </c>
      <c r="AA835">
        <v>1792160</v>
      </c>
      <c r="AB835">
        <v>1269790</v>
      </c>
      <c r="AC835">
        <v>1244150</v>
      </c>
      <c r="AD835">
        <v>1107560</v>
      </c>
      <c r="AE835">
        <v>851202</v>
      </c>
      <c r="AF835">
        <v>1119360</v>
      </c>
      <c r="AG835">
        <v>905412</v>
      </c>
      <c r="AH835">
        <v>1205400</v>
      </c>
      <c r="AI835">
        <v>1451210</v>
      </c>
      <c r="AJ835">
        <v>1901440</v>
      </c>
      <c r="AK835">
        <v>1373360</v>
      </c>
      <c r="AL835">
        <v>1271900</v>
      </c>
      <c r="AM835">
        <v>1511600</v>
      </c>
      <c r="AN835">
        <v>939926</v>
      </c>
      <c r="AO835">
        <v>860539</v>
      </c>
      <c r="AP835">
        <v>1123360</v>
      </c>
      <c r="AQ835">
        <v>1141490</v>
      </c>
    </row>
    <row r="836" spans="1:43">
      <c r="A836">
        <v>941</v>
      </c>
      <c r="B836" t="s">
        <v>1923</v>
      </c>
      <c r="C836" t="s">
        <v>1924</v>
      </c>
      <c r="D836">
        <v>7.1633199999999997E-4</v>
      </c>
      <c r="E836">
        <v>6</v>
      </c>
      <c r="F836">
        <v>6</v>
      </c>
      <c r="G836">
        <v>0</v>
      </c>
      <c r="H836">
        <v>555127</v>
      </c>
      <c r="I836">
        <v>513191</v>
      </c>
      <c r="J836">
        <v>528651</v>
      </c>
      <c r="K836">
        <v>502462</v>
      </c>
      <c r="L836">
        <v>355825</v>
      </c>
      <c r="M836">
        <v>385450</v>
      </c>
      <c r="N836">
        <v>723301</v>
      </c>
      <c r="O836">
        <v>686285</v>
      </c>
      <c r="P836">
        <v>827950</v>
      </c>
      <c r="Q836">
        <v>336222</v>
      </c>
      <c r="R836">
        <v>377068</v>
      </c>
      <c r="S836">
        <v>372775</v>
      </c>
      <c r="T836">
        <v>743798</v>
      </c>
      <c r="U836">
        <v>838218</v>
      </c>
      <c r="V836">
        <v>811556</v>
      </c>
      <c r="W836">
        <v>230237</v>
      </c>
      <c r="X836">
        <v>219151</v>
      </c>
      <c r="Y836">
        <v>284607</v>
      </c>
      <c r="Z836">
        <v>775811</v>
      </c>
      <c r="AA836">
        <v>807221</v>
      </c>
      <c r="AB836">
        <v>874356</v>
      </c>
      <c r="AC836">
        <v>473393</v>
      </c>
      <c r="AD836">
        <v>454722</v>
      </c>
      <c r="AE836">
        <v>431374</v>
      </c>
      <c r="AF836">
        <v>513104</v>
      </c>
      <c r="AG836">
        <v>523221</v>
      </c>
      <c r="AH836">
        <v>524934</v>
      </c>
      <c r="AI836">
        <v>364319</v>
      </c>
      <c r="AJ836">
        <v>356673</v>
      </c>
      <c r="AK836">
        <v>247617</v>
      </c>
      <c r="AL836">
        <v>522890</v>
      </c>
      <c r="AM836">
        <v>602061</v>
      </c>
      <c r="AN836">
        <v>507232</v>
      </c>
      <c r="AO836">
        <v>225605</v>
      </c>
      <c r="AP836">
        <v>291683</v>
      </c>
      <c r="AQ836">
        <v>225642</v>
      </c>
    </row>
    <row r="837" spans="1:43">
      <c r="A837">
        <v>943</v>
      </c>
      <c r="B837" t="s">
        <v>1927</v>
      </c>
      <c r="C837" t="s">
        <v>1928</v>
      </c>
      <c r="D837">
        <v>7.1633199999999997E-4</v>
      </c>
      <c r="E837">
        <v>6</v>
      </c>
      <c r="F837">
        <v>0</v>
      </c>
      <c r="G837">
        <v>6</v>
      </c>
      <c r="H837">
        <v>6713360</v>
      </c>
      <c r="I837">
        <v>5376330</v>
      </c>
      <c r="J837">
        <v>4939390</v>
      </c>
      <c r="K837">
        <v>7679320</v>
      </c>
      <c r="L837">
        <v>6965630</v>
      </c>
      <c r="M837">
        <v>7141810</v>
      </c>
      <c r="N837">
        <v>7322620</v>
      </c>
      <c r="O837">
        <v>6431270</v>
      </c>
      <c r="P837">
        <v>6920890</v>
      </c>
      <c r="Q837">
        <v>5982390</v>
      </c>
      <c r="R837">
        <v>5343660</v>
      </c>
      <c r="S837">
        <v>5614880</v>
      </c>
      <c r="T837">
        <v>10584400</v>
      </c>
      <c r="U837">
        <v>9899970</v>
      </c>
      <c r="V837">
        <v>9986180</v>
      </c>
      <c r="W837">
        <v>5664320</v>
      </c>
      <c r="X837">
        <v>4569610</v>
      </c>
      <c r="Y837">
        <v>3606920</v>
      </c>
      <c r="Z837">
        <v>6967680</v>
      </c>
      <c r="AA837">
        <v>7049150</v>
      </c>
      <c r="AB837">
        <v>7790460</v>
      </c>
      <c r="AC837">
        <v>6040250</v>
      </c>
      <c r="AD837">
        <v>5132240</v>
      </c>
      <c r="AE837">
        <v>5191690</v>
      </c>
      <c r="AF837">
        <v>4684430</v>
      </c>
      <c r="AG837">
        <v>4620400</v>
      </c>
      <c r="AH837">
        <v>3893270</v>
      </c>
      <c r="AI837">
        <v>4481690</v>
      </c>
      <c r="AJ837">
        <v>4634770</v>
      </c>
      <c r="AK837">
        <v>4554850</v>
      </c>
      <c r="AL837">
        <v>4698770</v>
      </c>
      <c r="AM837">
        <v>4897660</v>
      </c>
      <c r="AN837">
        <v>4388760</v>
      </c>
      <c r="AO837">
        <v>3554700</v>
      </c>
      <c r="AP837">
        <v>4918960</v>
      </c>
      <c r="AQ837">
        <v>3766790</v>
      </c>
    </row>
    <row r="838" spans="1:43">
      <c r="A838">
        <v>960</v>
      </c>
      <c r="B838" t="s">
        <v>1961</v>
      </c>
      <c r="C838" t="s">
        <v>1962</v>
      </c>
      <c r="D838">
        <v>8.2142900000000008E-3</v>
      </c>
      <c r="E838">
        <v>6</v>
      </c>
      <c r="F838">
        <v>6</v>
      </c>
      <c r="G838">
        <v>0</v>
      </c>
      <c r="H838">
        <v>146978</v>
      </c>
      <c r="I838">
        <v>171790</v>
      </c>
      <c r="J838">
        <v>160290</v>
      </c>
      <c r="K838">
        <v>63051.8</v>
      </c>
      <c r="L838">
        <v>129349</v>
      </c>
      <c r="M838">
        <v>93619.8</v>
      </c>
      <c r="N838">
        <v>215047</v>
      </c>
      <c r="O838">
        <v>255682</v>
      </c>
      <c r="P838">
        <v>164880</v>
      </c>
      <c r="Q838">
        <v>139461</v>
      </c>
      <c r="R838">
        <v>139373</v>
      </c>
      <c r="S838">
        <v>166420</v>
      </c>
      <c r="T838">
        <v>164679</v>
      </c>
      <c r="U838">
        <v>315533</v>
      </c>
      <c r="V838">
        <v>278818</v>
      </c>
      <c r="W838">
        <v>133357</v>
      </c>
      <c r="X838">
        <v>151598</v>
      </c>
      <c r="Y838">
        <v>174710</v>
      </c>
      <c r="Z838">
        <v>458463</v>
      </c>
      <c r="AA838">
        <v>451948</v>
      </c>
      <c r="AB838">
        <v>440774</v>
      </c>
      <c r="AC838">
        <v>178500</v>
      </c>
      <c r="AD838">
        <v>228197</v>
      </c>
      <c r="AE838">
        <v>233659</v>
      </c>
      <c r="AF838">
        <v>278274</v>
      </c>
      <c r="AG838">
        <v>247759</v>
      </c>
      <c r="AH838">
        <v>489261</v>
      </c>
      <c r="AI838">
        <v>170781</v>
      </c>
      <c r="AJ838">
        <v>195762</v>
      </c>
      <c r="AK838">
        <v>192004</v>
      </c>
      <c r="AL838">
        <v>358331</v>
      </c>
      <c r="AM838">
        <v>552805</v>
      </c>
      <c r="AN838">
        <v>386003</v>
      </c>
      <c r="AO838">
        <v>163292</v>
      </c>
      <c r="AP838">
        <v>274460</v>
      </c>
      <c r="AQ838">
        <v>284792</v>
      </c>
    </row>
    <row r="839" spans="1:43">
      <c r="A839">
        <v>968</v>
      </c>
      <c r="B839" t="s">
        <v>1977</v>
      </c>
      <c r="C839" t="s">
        <v>1978</v>
      </c>
      <c r="D839">
        <v>7.1633199999999997E-4</v>
      </c>
      <c r="E839">
        <v>6</v>
      </c>
      <c r="F839">
        <v>6</v>
      </c>
      <c r="G839">
        <v>0</v>
      </c>
      <c r="H839">
        <v>2329400</v>
      </c>
      <c r="I839">
        <v>2103950</v>
      </c>
      <c r="J839">
        <v>2169890</v>
      </c>
      <c r="K839">
        <v>1793340</v>
      </c>
      <c r="L839">
        <v>1845820</v>
      </c>
      <c r="M839">
        <v>1902670</v>
      </c>
      <c r="N839">
        <v>2314190</v>
      </c>
      <c r="O839">
        <v>2345710</v>
      </c>
      <c r="P839">
        <v>2105640</v>
      </c>
      <c r="Q839">
        <v>1156830</v>
      </c>
      <c r="R839">
        <v>1097180</v>
      </c>
      <c r="S839">
        <v>1286250</v>
      </c>
      <c r="T839">
        <v>2391730</v>
      </c>
      <c r="U839">
        <v>2661160</v>
      </c>
      <c r="V839">
        <v>2813270</v>
      </c>
      <c r="W839">
        <v>854137</v>
      </c>
      <c r="X839">
        <v>813680</v>
      </c>
      <c r="Y839">
        <v>861328</v>
      </c>
      <c r="Z839">
        <v>2993910</v>
      </c>
      <c r="AA839">
        <v>2964030</v>
      </c>
      <c r="AB839">
        <v>3371970</v>
      </c>
      <c r="AC839">
        <v>1542380</v>
      </c>
      <c r="AD839">
        <v>1368690</v>
      </c>
      <c r="AE839">
        <v>1453680</v>
      </c>
      <c r="AF839">
        <v>996940</v>
      </c>
      <c r="AG839">
        <v>1042920</v>
      </c>
      <c r="AH839">
        <v>1103090</v>
      </c>
      <c r="AI839">
        <v>952333</v>
      </c>
      <c r="AJ839">
        <v>963445</v>
      </c>
      <c r="AK839">
        <v>1029730</v>
      </c>
      <c r="AL839">
        <v>2041420</v>
      </c>
      <c r="AM839">
        <v>2696660</v>
      </c>
      <c r="AN839">
        <v>2241220</v>
      </c>
      <c r="AO839">
        <v>1376690</v>
      </c>
      <c r="AP839">
        <v>1738110</v>
      </c>
      <c r="AQ839">
        <v>1929600</v>
      </c>
    </row>
    <row r="840" spans="1:43">
      <c r="A840">
        <v>971</v>
      </c>
      <c r="B840" t="s">
        <v>1983</v>
      </c>
      <c r="C840" t="s">
        <v>1984</v>
      </c>
      <c r="D840">
        <v>7.1633199999999997E-4</v>
      </c>
      <c r="E840">
        <v>6</v>
      </c>
      <c r="F840">
        <v>6</v>
      </c>
      <c r="G840">
        <v>0</v>
      </c>
      <c r="H840">
        <v>360778</v>
      </c>
      <c r="I840">
        <v>335701</v>
      </c>
      <c r="J840">
        <v>284603</v>
      </c>
      <c r="K840">
        <v>362613</v>
      </c>
      <c r="L840">
        <v>271029</v>
      </c>
      <c r="M840">
        <v>317506</v>
      </c>
      <c r="N840">
        <v>667499</v>
      </c>
      <c r="O840">
        <v>593242</v>
      </c>
      <c r="P840">
        <v>601760</v>
      </c>
      <c r="Q840">
        <v>364596</v>
      </c>
      <c r="R840">
        <v>361714</v>
      </c>
      <c r="S840">
        <v>397469</v>
      </c>
      <c r="T840">
        <v>430530</v>
      </c>
      <c r="U840">
        <v>586157</v>
      </c>
      <c r="V840">
        <v>616560</v>
      </c>
      <c r="W840">
        <v>154355</v>
      </c>
      <c r="X840">
        <v>156771</v>
      </c>
      <c r="Y840">
        <v>179043</v>
      </c>
      <c r="Z840">
        <v>821229</v>
      </c>
      <c r="AA840">
        <v>918094</v>
      </c>
      <c r="AB840">
        <v>1013860</v>
      </c>
      <c r="AC840">
        <v>412785</v>
      </c>
      <c r="AD840">
        <v>451536</v>
      </c>
      <c r="AE840">
        <v>445000</v>
      </c>
      <c r="AF840">
        <v>522768</v>
      </c>
      <c r="AG840">
        <v>490912</v>
      </c>
      <c r="AH840">
        <v>583858</v>
      </c>
      <c r="AI840">
        <v>318887</v>
      </c>
      <c r="AJ840">
        <v>454296</v>
      </c>
      <c r="AK840">
        <v>508207</v>
      </c>
      <c r="AL840">
        <v>437263</v>
      </c>
      <c r="AM840">
        <v>722965</v>
      </c>
      <c r="AN840">
        <v>567302</v>
      </c>
      <c r="AO840">
        <v>236260</v>
      </c>
      <c r="AP840">
        <v>451732</v>
      </c>
      <c r="AQ840">
        <v>426155</v>
      </c>
    </row>
    <row r="841" spans="1:43">
      <c r="A841">
        <v>1005</v>
      </c>
      <c r="B841" t="s">
        <v>2051</v>
      </c>
      <c r="C841" t="s">
        <v>2052</v>
      </c>
      <c r="D841">
        <v>7.1633199999999997E-4</v>
      </c>
      <c r="E841">
        <v>6</v>
      </c>
      <c r="F841">
        <v>5</v>
      </c>
      <c r="G841">
        <v>1</v>
      </c>
      <c r="H841">
        <v>434007</v>
      </c>
      <c r="I841">
        <v>438598</v>
      </c>
      <c r="J841">
        <v>453469</v>
      </c>
      <c r="K841">
        <v>504394</v>
      </c>
      <c r="L841">
        <v>462155</v>
      </c>
      <c r="M841">
        <v>460887</v>
      </c>
      <c r="N841">
        <v>498741</v>
      </c>
      <c r="O841">
        <v>543195</v>
      </c>
      <c r="P841">
        <v>581717</v>
      </c>
      <c r="Q841">
        <v>421399</v>
      </c>
      <c r="R841">
        <v>340149</v>
      </c>
      <c r="S841">
        <v>459348</v>
      </c>
      <c r="T841">
        <v>465457</v>
      </c>
      <c r="U841">
        <v>562969</v>
      </c>
      <c r="V841">
        <v>531341</v>
      </c>
      <c r="W841">
        <v>396138</v>
      </c>
      <c r="X841">
        <v>420560</v>
      </c>
      <c r="Y841">
        <v>416878</v>
      </c>
      <c r="Z841">
        <v>638902</v>
      </c>
      <c r="AA841">
        <v>624237</v>
      </c>
      <c r="AB841">
        <v>640687</v>
      </c>
      <c r="AC841">
        <v>524438</v>
      </c>
      <c r="AD841">
        <v>520944</v>
      </c>
      <c r="AE841">
        <v>608733</v>
      </c>
      <c r="AF841">
        <v>492102</v>
      </c>
      <c r="AG841">
        <v>608428</v>
      </c>
      <c r="AH841">
        <v>677008</v>
      </c>
      <c r="AI841">
        <v>459556</v>
      </c>
      <c r="AJ841">
        <v>540117</v>
      </c>
      <c r="AK841">
        <v>461289</v>
      </c>
      <c r="AL841">
        <v>566354</v>
      </c>
      <c r="AM841">
        <v>660642</v>
      </c>
      <c r="AN841">
        <v>575498</v>
      </c>
      <c r="AO841">
        <v>373531</v>
      </c>
      <c r="AP841">
        <v>479652</v>
      </c>
      <c r="AQ841">
        <v>447977</v>
      </c>
    </row>
    <row r="842" spans="1:43">
      <c r="A842">
        <v>1023</v>
      </c>
      <c r="B842" t="s">
        <v>2087</v>
      </c>
      <c r="C842" t="s">
        <v>2088</v>
      </c>
      <c r="D842">
        <v>7.1633199999999997E-4</v>
      </c>
      <c r="E842">
        <v>6</v>
      </c>
      <c r="F842">
        <v>6</v>
      </c>
      <c r="G842">
        <v>0</v>
      </c>
      <c r="H842">
        <v>509066</v>
      </c>
      <c r="I842">
        <v>480902</v>
      </c>
      <c r="J842">
        <v>459854</v>
      </c>
      <c r="K842">
        <v>491260</v>
      </c>
      <c r="L842">
        <v>480597</v>
      </c>
      <c r="M842">
        <v>473365</v>
      </c>
      <c r="N842">
        <v>546889</v>
      </c>
      <c r="O842">
        <v>555986</v>
      </c>
      <c r="P842">
        <v>546343</v>
      </c>
      <c r="Q842">
        <v>292579</v>
      </c>
      <c r="R842">
        <v>305265</v>
      </c>
      <c r="S842">
        <v>295992</v>
      </c>
      <c r="T842">
        <v>565906</v>
      </c>
      <c r="U842">
        <v>671004</v>
      </c>
      <c r="V842">
        <v>653909</v>
      </c>
      <c r="W842">
        <v>283633</v>
      </c>
      <c r="X842">
        <v>292966</v>
      </c>
      <c r="Y842">
        <v>249694</v>
      </c>
      <c r="Z842">
        <v>396376</v>
      </c>
      <c r="AA842">
        <v>349048</v>
      </c>
      <c r="AB842">
        <v>401463</v>
      </c>
      <c r="AC842">
        <v>320381</v>
      </c>
      <c r="AD842">
        <v>306556</v>
      </c>
      <c r="AE842">
        <v>291508</v>
      </c>
      <c r="AF842">
        <v>327318</v>
      </c>
      <c r="AG842">
        <v>379992</v>
      </c>
      <c r="AH842">
        <v>340055</v>
      </c>
      <c r="AI842">
        <v>279987</v>
      </c>
      <c r="AJ842">
        <v>272891</v>
      </c>
      <c r="AK842">
        <v>243344</v>
      </c>
      <c r="AL842">
        <v>265010</v>
      </c>
      <c r="AM842">
        <v>319651</v>
      </c>
      <c r="AN842">
        <v>247121</v>
      </c>
      <c r="AO842">
        <v>154832</v>
      </c>
      <c r="AP842">
        <v>205817</v>
      </c>
      <c r="AQ842">
        <v>146855</v>
      </c>
    </row>
    <row r="843" spans="1:43">
      <c r="A843">
        <v>1024</v>
      </c>
      <c r="B843" t="s">
        <v>2089</v>
      </c>
      <c r="C843" t="s">
        <v>2090</v>
      </c>
      <c r="D843">
        <v>2.1008400000000001E-3</v>
      </c>
      <c r="E843">
        <v>6</v>
      </c>
      <c r="F843">
        <v>6</v>
      </c>
      <c r="G843">
        <v>0</v>
      </c>
      <c r="H843">
        <v>727350</v>
      </c>
      <c r="I843">
        <v>675648</v>
      </c>
      <c r="J843">
        <v>596037</v>
      </c>
      <c r="K843">
        <v>586530</v>
      </c>
      <c r="L843">
        <v>643735</v>
      </c>
      <c r="M843">
        <v>634209</v>
      </c>
      <c r="N843">
        <v>722648</v>
      </c>
      <c r="O843">
        <v>830600</v>
      </c>
      <c r="P843">
        <v>619585</v>
      </c>
      <c r="Q843">
        <v>294715</v>
      </c>
      <c r="R843">
        <v>408981</v>
      </c>
      <c r="S843">
        <v>414419</v>
      </c>
      <c r="T843">
        <v>842236</v>
      </c>
      <c r="U843">
        <v>964952</v>
      </c>
      <c r="V843">
        <v>941000</v>
      </c>
      <c r="W843">
        <v>456414</v>
      </c>
      <c r="X843">
        <v>444712</v>
      </c>
      <c r="Y843">
        <v>410359</v>
      </c>
      <c r="Z843">
        <v>645863</v>
      </c>
      <c r="AA843">
        <v>570980</v>
      </c>
      <c r="AB843">
        <v>521897</v>
      </c>
      <c r="AC843">
        <v>373145</v>
      </c>
      <c r="AD843">
        <v>365739</v>
      </c>
      <c r="AE843">
        <v>287930</v>
      </c>
      <c r="AF843">
        <v>194224</v>
      </c>
      <c r="AG843">
        <v>384824</v>
      </c>
      <c r="AH843">
        <v>279295</v>
      </c>
      <c r="AI843">
        <v>409001</v>
      </c>
      <c r="AJ843">
        <v>385190</v>
      </c>
      <c r="AK843">
        <v>400247</v>
      </c>
      <c r="AL843">
        <v>369520</v>
      </c>
      <c r="AM843">
        <v>363677</v>
      </c>
      <c r="AN843">
        <v>266645</v>
      </c>
      <c r="AO843">
        <v>234080</v>
      </c>
      <c r="AP843">
        <v>378711</v>
      </c>
      <c r="AQ843">
        <v>607475</v>
      </c>
    </row>
    <row r="844" spans="1:43">
      <c r="A844">
        <v>1028</v>
      </c>
      <c r="B844" t="s">
        <v>2097</v>
      </c>
      <c r="C844" t="s">
        <v>2098</v>
      </c>
      <c r="D844">
        <v>7.1633199999999997E-4</v>
      </c>
      <c r="E844">
        <v>6</v>
      </c>
      <c r="F844">
        <v>6</v>
      </c>
      <c r="G844">
        <v>0</v>
      </c>
      <c r="H844">
        <v>293608</v>
      </c>
      <c r="I844">
        <v>238658</v>
      </c>
      <c r="J844">
        <v>191961</v>
      </c>
      <c r="K844">
        <v>227125</v>
      </c>
      <c r="L844">
        <v>248918</v>
      </c>
      <c r="M844">
        <v>173209</v>
      </c>
      <c r="N844">
        <v>212631</v>
      </c>
      <c r="O844">
        <v>293426</v>
      </c>
      <c r="P844">
        <v>381309</v>
      </c>
      <c r="Q844">
        <v>230913</v>
      </c>
      <c r="R844">
        <v>156902</v>
      </c>
      <c r="S844">
        <v>153069</v>
      </c>
      <c r="T844">
        <v>324233</v>
      </c>
      <c r="U844">
        <v>317400</v>
      </c>
      <c r="V844">
        <v>307816</v>
      </c>
      <c r="W844">
        <v>141302</v>
      </c>
      <c r="X844">
        <v>113773</v>
      </c>
      <c r="Y844">
        <v>144481</v>
      </c>
      <c r="Z844">
        <v>485068</v>
      </c>
      <c r="AA844">
        <v>398734</v>
      </c>
      <c r="AB844">
        <v>453297</v>
      </c>
      <c r="AC844">
        <v>271992</v>
      </c>
      <c r="AD844">
        <v>194016</v>
      </c>
      <c r="AE844">
        <v>210141</v>
      </c>
      <c r="AF844">
        <v>279273</v>
      </c>
      <c r="AG844">
        <v>259303</v>
      </c>
      <c r="AH844">
        <v>304132</v>
      </c>
      <c r="AI844">
        <v>230898</v>
      </c>
      <c r="AJ844">
        <v>226022</v>
      </c>
      <c r="AK844">
        <v>169994</v>
      </c>
      <c r="AL844">
        <v>298679</v>
      </c>
      <c r="AM844">
        <v>325526</v>
      </c>
      <c r="AN844">
        <v>215070</v>
      </c>
      <c r="AO844">
        <v>195801</v>
      </c>
      <c r="AP844">
        <v>179803</v>
      </c>
      <c r="AQ844">
        <v>187108</v>
      </c>
    </row>
    <row r="845" spans="1:43">
      <c r="A845">
        <v>1031</v>
      </c>
      <c r="B845" t="s">
        <v>2103</v>
      </c>
      <c r="C845" t="s">
        <v>2104</v>
      </c>
      <c r="D845">
        <v>7.1633199999999997E-4</v>
      </c>
      <c r="E845">
        <v>6</v>
      </c>
      <c r="F845">
        <v>6</v>
      </c>
      <c r="G845">
        <v>0</v>
      </c>
      <c r="H845">
        <v>298576</v>
      </c>
      <c r="I845">
        <v>274697</v>
      </c>
      <c r="J845">
        <v>275387</v>
      </c>
      <c r="K845">
        <v>288188</v>
      </c>
      <c r="L845">
        <v>298437</v>
      </c>
      <c r="M845">
        <v>264466</v>
      </c>
      <c r="N845">
        <v>290178</v>
      </c>
      <c r="O845">
        <v>271160</v>
      </c>
      <c r="P845">
        <v>269668</v>
      </c>
      <c r="Q845">
        <v>255202</v>
      </c>
      <c r="R845">
        <v>282610</v>
      </c>
      <c r="S845">
        <v>263440</v>
      </c>
      <c r="T845">
        <v>257564</v>
      </c>
      <c r="U845">
        <v>330332</v>
      </c>
      <c r="V845">
        <v>280418</v>
      </c>
      <c r="W845">
        <v>249528</v>
      </c>
      <c r="X845">
        <v>272193</v>
      </c>
      <c r="Y845">
        <v>254275</v>
      </c>
      <c r="Z845">
        <v>319686</v>
      </c>
      <c r="AA845">
        <v>339386</v>
      </c>
      <c r="AB845">
        <v>357006</v>
      </c>
      <c r="AC845">
        <v>293585</v>
      </c>
      <c r="AD845">
        <v>317754</v>
      </c>
      <c r="AE845">
        <v>264327</v>
      </c>
      <c r="AF845">
        <v>262526</v>
      </c>
      <c r="AG845">
        <v>265652</v>
      </c>
      <c r="AH845">
        <v>277625</v>
      </c>
      <c r="AI845">
        <v>270380</v>
      </c>
      <c r="AJ845">
        <v>295000</v>
      </c>
      <c r="AK845">
        <v>302919</v>
      </c>
      <c r="AL845">
        <v>272655</v>
      </c>
      <c r="AM845">
        <v>338347</v>
      </c>
      <c r="AN845">
        <v>226727</v>
      </c>
      <c r="AO845">
        <v>228228</v>
      </c>
      <c r="AP845">
        <v>309841</v>
      </c>
      <c r="AQ845">
        <v>301976</v>
      </c>
    </row>
    <row r="846" spans="1:43">
      <c r="A846">
        <v>1068</v>
      </c>
      <c r="B846" t="s">
        <v>2177</v>
      </c>
      <c r="C846" t="s">
        <v>2178</v>
      </c>
      <c r="D846">
        <v>7.1633199999999997E-4</v>
      </c>
      <c r="E846">
        <v>6</v>
      </c>
      <c r="F846">
        <v>5</v>
      </c>
      <c r="G846">
        <v>1</v>
      </c>
      <c r="H846">
        <v>323632</v>
      </c>
      <c r="I846">
        <v>315096</v>
      </c>
      <c r="J846">
        <v>242351</v>
      </c>
      <c r="K846">
        <v>347402</v>
      </c>
      <c r="L846">
        <v>296191</v>
      </c>
      <c r="M846">
        <v>284925</v>
      </c>
      <c r="N846">
        <v>368494</v>
      </c>
      <c r="O846">
        <v>308400</v>
      </c>
      <c r="P846">
        <v>272151</v>
      </c>
      <c r="Q846">
        <v>320224</v>
      </c>
      <c r="R846">
        <v>296937</v>
      </c>
      <c r="S846">
        <v>324275</v>
      </c>
      <c r="T846">
        <v>304700</v>
      </c>
      <c r="U846">
        <v>345524</v>
      </c>
      <c r="V846">
        <v>274475</v>
      </c>
      <c r="W846">
        <v>274681</v>
      </c>
      <c r="X846">
        <v>283591</v>
      </c>
      <c r="Y846">
        <v>273715</v>
      </c>
      <c r="Z846">
        <v>340523</v>
      </c>
      <c r="AA846">
        <v>336290</v>
      </c>
      <c r="AB846">
        <v>352183</v>
      </c>
      <c r="AC846">
        <v>317733</v>
      </c>
      <c r="AD846">
        <v>289123</v>
      </c>
      <c r="AE846">
        <v>281983</v>
      </c>
      <c r="AF846">
        <v>295183</v>
      </c>
      <c r="AG846">
        <v>299933</v>
      </c>
      <c r="AH846">
        <v>243823</v>
      </c>
      <c r="AI846">
        <v>274990</v>
      </c>
      <c r="AJ846">
        <v>266129</v>
      </c>
      <c r="AK846">
        <v>308651</v>
      </c>
      <c r="AL846">
        <v>266915</v>
      </c>
      <c r="AM846">
        <v>333325</v>
      </c>
      <c r="AN846">
        <v>245561</v>
      </c>
      <c r="AO846">
        <v>229038</v>
      </c>
      <c r="AP846">
        <v>263149</v>
      </c>
      <c r="AQ846">
        <v>186420</v>
      </c>
    </row>
    <row r="847" spans="1:43">
      <c r="A847">
        <v>1088</v>
      </c>
      <c r="B847" t="s">
        <v>2217</v>
      </c>
      <c r="C847" t="s">
        <v>2218</v>
      </c>
      <c r="D847">
        <v>2.2084800000000001E-3</v>
      </c>
      <c r="E847">
        <v>6</v>
      </c>
      <c r="F847">
        <v>6</v>
      </c>
      <c r="G847">
        <v>0</v>
      </c>
      <c r="H847">
        <v>784774</v>
      </c>
      <c r="I847">
        <v>791270</v>
      </c>
      <c r="J847">
        <v>785418</v>
      </c>
      <c r="K847">
        <v>172667</v>
      </c>
      <c r="L847">
        <v>192669</v>
      </c>
      <c r="M847">
        <v>119110</v>
      </c>
      <c r="N847">
        <v>619205</v>
      </c>
      <c r="O847">
        <v>786806</v>
      </c>
      <c r="P847">
        <v>618943</v>
      </c>
      <c r="Q847">
        <v>162125</v>
      </c>
      <c r="R847">
        <v>169931</v>
      </c>
      <c r="S847">
        <v>216517</v>
      </c>
      <c r="T847">
        <v>835721</v>
      </c>
      <c r="U847">
        <v>971027</v>
      </c>
      <c r="V847">
        <v>980816</v>
      </c>
      <c r="W847">
        <v>91134.9</v>
      </c>
      <c r="X847">
        <v>81235.600000000006</v>
      </c>
      <c r="Y847">
        <v>80003.399999999994</v>
      </c>
      <c r="Z847">
        <v>1588810</v>
      </c>
      <c r="AA847">
        <v>1557290</v>
      </c>
      <c r="AB847">
        <v>1681980</v>
      </c>
      <c r="AC847">
        <v>215496</v>
      </c>
      <c r="AD847">
        <v>184481</v>
      </c>
      <c r="AE847">
        <v>275575</v>
      </c>
      <c r="AF847">
        <v>575574</v>
      </c>
      <c r="AG847">
        <v>617695</v>
      </c>
      <c r="AH847">
        <v>836028</v>
      </c>
      <c r="AI847">
        <v>145284</v>
      </c>
      <c r="AJ847">
        <v>154845</v>
      </c>
      <c r="AK847">
        <v>214013</v>
      </c>
      <c r="AL847">
        <v>1787390</v>
      </c>
      <c r="AM847">
        <v>2365000</v>
      </c>
      <c r="AN847">
        <v>1679370</v>
      </c>
      <c r="AO847">
        <v>526085</v>
      </c>
      <c r="AP847">
        <v>881968</v>
      </c>
      <c r="AQ847">
        <v>615502</v>
      </c>
    </row>
    <row r="848" spans="1:43">
      <c r="A848">
        <v>1104</v>
      </c>
      <c r="B848" t="s">
        <v>2249</v>
      </c>
      <c r="C848" t="s">
        <v>2250</v>
      </c>
      <c r="D848">
        <v>7.1633199999999997E-4</v>
      </c>
      <c r="E848">
        <v>6</v>
      </c>
      <c r="F848">
        <v>6</v>
      </c>
      <c r="G848">
        <v>0</v>
      </c>
      <c r="H848">
        <v>277002</v>
      </c>
      <c r="I848">
        <v>248887</v>
      </c>
      <c r="J848">
        <v>258117</v>
      </c>
      <c r="K848">
        <v>249064</v>
      </c>
      <c r="L848">
        <v>245369</v>
      </c>
      <c r="M848">
        <v>237206</v>
      </c>
      <c r="N848">
        <v>274208</v>
      </c>
      <c r="O848">
        <v>270865</v>
      </c>
      <c r="P848">
        <v>316440</v>
      </c>
      <c r="Q848">
        <v>242370</v>
      </c>
      <c r="R848">
        <v>235845</v>
      </c>
      <c r="S848">
        <v>201120</v>
      </c>
      <c r="T848">
        <v>246669</v>
      </c>
      <c r="U848">
        <v>260292</v>
      </c>
      <c r="V848">
        <v>241550</v>
      </c>
      <c r="W848">
        <v>221661</v>
      </c>
      <c r="X848">
        <v>159096</v>
      </c>
      <c r="Y848">
        <v>173640</v>
      </c>
      <c r="Z848">
        <v>356518</v>
      </c>
      <c r="AA848">
        <v>399815</v>
      </c>
      <c r="AB848">
        <v>346398</v>
      </c>
      <c r="AC848">
        <v>279840</v>
      </c>
      <c r="AD848">
        <v>224280</v>
      </c>
      <c r="AE848">
        <v>264424</v>
      </c>
      <c r="AF848">
        <v>240061</v>
      </c>
      <c r="AG848">
        <v>287244</v>
      </c>
      <c r="AH848">
        <v>229555</v>
      </c>
      <c r="AI848">
        <v>209042</v>
      </c>
      <c r="AJ848">
        <v>196508</v>
      </c>
      <c r="AK848">
        <v>237309</v>
      </c>
      <c r="AL848">
        <v>258632</v>
      </c>
      <c r="AM848">
        <v>323076</v>
      </c>
      <c r="AN848">
        <v>216986</v>
      </c>
      <c r="AO848">
        <v>163141</v>
      </c>
      <c r="AP848">
        <v>241468</v>
      </c>
      <c r="AQ848">
        <v>184682</v>
      </c>
    </row>
    <row r="849" spans="1:43">
      <c r="A849">
        <v>1109</v>
      </c>
      <c r="B849" t="s">
        <v>2259</v>
      </c>
      <c r="C849" t="s">
        <v>2260</v>
      </c>
      <c r="D849">
        <v>7.1633199999999997E-4</v>
      </c>
      <c r="E849">
        <v>6</v>
      </c>
      <c r="F849">
        <v>6</v>
      </c>
      <c r="G849">
        <v>0</v>
      </c>
      <c r="H849">
        <v>1059470</v>
      </c>
      <c r="I849">
        <v>1023760</v>
      </c>
      <c r="J849">
        <v>1004630</v>
      </c>
      <c r="K849">
        <v>557846</v>
      </c>
      <c r="L849">
        <v>515194</v>
      </c>
      <c r="M849">
        <v>707407</v>
      </c>
      <c r="N849">
        <v>1005630</v>
      </c>
      <c r="O849">
        <v>986464</v>
      </c>
      <c r="P849">
        <v>1028370</v>
      </c>
      <c r="Q849">
        <v>373137</v>
      </c>
      <c r="R849">
        <v>343033</v>
      </c>
      <c r="S849">
        <v>409648</v>
      </c>
      <c r="T849">
        <v>706068</v>
      </c>
      <c r="U849">
        <v>770156</v>
      </c>
      <c r="V849">
        <v>678370</v>
      </c>
      <c r="W849">
        <v>230858</v>
      </c>
      <c r="X849">
        <v>241475</v>
      </c>
      <c r="Y849">
        <v>276414</v>
      </c>
      <c r="Z849">
        <v>1439600</v>
      </c>
      <c r="AA849">
        <v>1490230</v>
      </c>
      <c r="AB849">
        <v>1576670</v>
      </c>
      <c r="AC849">
        <v>460937</v>
      </c>
      <c r="AD849">
        <v>490411</v>
      </c>
      <c r="AE849">
        <v>487490</v>
      </c>
      <c r="AF849">
        <v>760128</v>
      </c>
      <c r="AG849">
        <v>845792</v>
      </c>
      <c r="AH849">
        <v>861844</v>
      </c>
      <c r="AI849">
        <v>373117</v>
      </c>
      <c r="AJ849">
        <v>395139</v>
      </c>
      <c r="AK849">
        <v>394562</v>
      </c>
      <c r="AL849">
        <v>1237010</v>
      </c>
      <c r="AM849">
        <v>1489980</v>
      </c>
      <c r="AN849">
        <v>1028980</v>
      </c>
      <c r="AO849">
        <v>334639</v>
      </c>
      <c r="AP849">
        <v>293198</v>
      </c>
      <c r="AQ849">
        <v>394655</v>
      </c>
    </row>
    <row r="850" spans="1:43">
      <c r="A850">
        <v>1118</v>
      </c>
      <c r="B850" t="s">
        <v>2277</v>
      </c>
      <c r="C850" t="s">
        <v>2278</v>
      </c>
      <c r="D850">
        <v>2.1460799999999999E-2</v>
      </c>
      <c r="E850">
        <v>6</v>
      </c>
      <c r="F850">
        <v>4</v>
      </c>
      <c r="G850">
        <v>2</v>
      </c>
      <c r="H850">
        <v>118831</v>
      </c>
      <c r="I850">
        <v>102473</v>
      </c>
      <c r="J850">
        <v>94597.2</v>
      </c>
      <c r="K850">
        <v>99308.6</v>
      </c>
      <c r="L850">
        <v>97728.5</v>
      </c>
      <c r="M850">
        <v>209035</v>
      </c>
      <c r="N850">
        <v>119823</v>
      </c>
      <c r="O850">
        <v>108068</v>
      </c>
      <c r="P850">
        <v>85106.4</v>
      </c>
      <c r="Q850">
        <v>0</v>
      </c>
      <c r="R850">
        <v>68965.600000000006</v>
      </c>
      <c r="S850">
        <v>28393.599999999999</v>
      </c>
      <c r="T850">
        <v>138942</v>
      </c>
      <c r="U850">
        <v>177975</v>
      </c>
      <c r="V850">
        <v>154618</v>
      </c>
      <c r="W850">
        <v>0</v>
      </c>
      <c r="X850">
        <v>51585.9</v>
      </c>
      <c r="Y850">
        <v>0</v>
      </c>
      <c r="Z850">
        <v>282261</v>
      </c>
      <c r="AA850">
        <v>309598</v>
      </c>
      <c r="AB850">
        <v>305648</v>
      </c>
      <c r="AC850">
        <v>113790</v>
      </c>
      <c r="AD850">
        <v>126324</v>
      </c>
      <c r="AE850">
        <v>93623.6</v>
      </c>
      <c r="AF850">
        <v>117941</v>
      </c>
      <c r="AG850">
        <v>111649</v>
      </c>
      <c r="AH850">
        <v>186562</v>
      </c>
      <c r="AI850">
        <v>69396.100000000006</v>
      </c>
      <c r="AJ850">
        <v>86270.5</v>
      </c>
      <c r="AK850">
        <v>26830.400000000001</v>
      </c>
      <c r="AL850">
        <v>183297</v>
      </c>
      <c r="AM850">
        <v>280986</v>
      </c>
      <c r="AN850">
        <v>170997</v>
      </c>
      <c r="AO850">
        <v>69359.199999999997</v>
      </c>
      <c r="AP850">
        <v>168381</v>
      </c>
      <c r="AQ850">
        <v>106830</v>
      </c>
    </row>
    <row r="851" spans="1:43">
      <c r="A851">
        <v>1133</v>
      </c>
      <c r="B851" t="s">
        <v>2307</v>
      </c>
      <c r="C851" t="s">
        <v>2308</v>
      </c>
      <c r="D851">
        <v>1.0983E-3</v>
      </c>
      <c r="E851">
        <v>6</v>
      </c>
      <c r="F851">
        <v>6</v>
      </c>
      <c r="G851">
        <v>0</v>
      </c>
      <c r="H851">
        <v>778266</v>
      </c>
      <c r="I851">
        <v>596860</v>
      </c>
      <c r="J851">
        <v>817989</v>
      </c>
      <c r="K851">
        <v>1230320</v>
      </c>
      <c r="L851">
        <v>1048730</v>
      </c>
      <c r="M851">
        <v>1293000</v>
      </c>
      <c r="N851">
        <v>1269330</v>
      </c>
      <c r="O851">
        <v>1283520</v>
      </c>
      <c r="P851">
        <v>1228460</v>
      </c>
      <c r="Q851">
        <v>1321690</v>
      </c>
      <c r="R851">
        <v>1212840</v>
      </c>
      <c r="S851">
        <v>1247930</v>
      </c>
      <c r="T851">
        <v>881662</v>
      </c>
      <c r="U851">
        <v>712028</v>
      </c>
      <c r="V851">
        <v>626315</v>
      </c>
      <c r="W851">
        <v>563098</v>
      </c>
      <c r="X851">
        <v>681823</v>
      </c>
      <c r="Y851">
        <v>760876</v>
      </c>
      <c r="Z851">
        <v>1359480</v>
      </c>
      <c r="AA851">
        <v>1526740</v>
      </c>
      <c r="AB851">
        <v>1460490</v>
      </c>
      <c r="AC851">
        <v>1202620</v>
      </c>
      <c r="AD851">
        <v>812714</v>
      </c>
      <c r="AE851">
        <v>812245</v>
      </c>
      <c r="AF851">
        <v>498772</v>
      </c>
      <c r="AG851">
        <v>676499</v>
      </c>
      <c r="AH851">
        <v>726873</v>
      </c>
      <c r="AI851">
        <v>1108440</v>
      </c>
      <c r="AJ851">
        <v>1162890</v>
      </c>
      <c r="AK851">
        <v>1158990</v>
      </c>
      <c r="AL851">
        <v>536025</v>
      </c>
      <c r="AM851">
        <v>1021190</v>
      </c>
      <c r="AN851">
        <v>596571</v>
      </c>
      <c r="AO851">
        <v>684650</v>
      </c>
      <c r="AP851">
        <v>1053790</v>
      </c>
      <c r="AQ851">
        <v>1281970</v>
      </c>
    </row>
    <row r="852" spans="1:43">
      <c r="A852">
        <v>1141</v>
      </c>
      <c r="B852" t="s">
        <v>2323</v>
      </c>
      <c r="C852" t="s">
        <v>2324</v>
      </c>
      <c r="D852">
        <v>7.1633199999999997E-4</v>
      </c>
      <c r="E852">
        <v>6</v>
      </c>
      <c r="F852">
        <v>6</v>
      </c>
      <c r="G852">
        <v>0</v>
      </c>
      <c r="H852">
        <v>150267</v>
      </c>
      <c r="I852">
        <v>133426</v>
      </c>
      <c r="J852">
        <v>105197</v>
      </c>
      <c r="K852">
        <v>121098</v>
      </c>
      <c r="L852">
        <v>60486.6</v>
      </c>
      <c r="M852">
        <v>110719</v>
      </c>
      <c r="N852">
        <v>178857</v>
      </c>
      <c r="O852">
        <v>166561</v>
      </c>
      <c r="P852">
        <v>155795</v>
      </c>
      <c r="Q852">
        <v>81356.899999999994</v>
      </c>
      <c r="R852">
        <v>59265.599999999999</v>
      </c>
      <c r="S852">
        <v>86652.5</v>
      </c>
      <c r="T852">
        <v>203738</v>
      </c>
      <c r="U852">
        <v>199373</v>
      </c>
      <c r="V852">
        <v>206037</v>
      </c>
      <c r="W852">
        <v>74878.600000000006</v>
      </c>
      <c r="X852">
        <v>41051.5</v>
      </c>
      <c r="Y852">
        <v>73679.199999999997</v>
      </c>
      <c r="Z852">
        <v>376184</v>
      </c>
      <c r="AA852">
        <v>376141</v>
      </c>
      <c r="AB852">
        <v>395306</v>
      </c>
      <c r="AC852">
        <v>165660</v>
      </c>
      <c r="AD852">
        <v>159968</v>
      </c>
      <c r="AE852">
        <v>173788</v>
      </c>
      <c r="AF852">
        <v>229098</v>
      </c>
      <c r="AG852">
        <v>228221</v>
      </c>
      <c r="AH852">
        <v>219228</v>
      </c>
      <c r="AI852">
        <v>122970</v>
      </c>
      <c r="AJ852">
        <v>129128</v>
      </c>
      <c r="AK852">
        <v>145076</v>
      </c>
      <c r="AL852">
        <v>224636</v>
      </c>
      <c r="AM852">
        <v>344759</v>
      </c>
      <c r="AN852">
        <v>245138</v>
      </c>
      <c r="AO852">
        <v>71843.8</v>
      </c>
      <c r="AP852">
        <v>120597</v>
      </c>
      <c r="AQ852">
        <v>124633</v>
      </c>
    </row>
    <row r="853" spans="1:43">
      <c r="A853">
        <v>1155</v>
      </c>
      <c r="B853" t="s">
        <v>2351</v>
      </c>
      <c r="C853" t="s">
        <v>2352</v>
      </c>
      <c r="D853">
        <v>7.1633199999999997E-4</v>
      </c>
      <c r="E853">
        <v>6</v>
      </c>
      <c r="F853">
        <v>2</v>
      </c>
      <c r="G853">
        <v>4</v>
      </c>
      <c r="H853">
        <v>2263080</v>
      </c>
      <c r="I853">
        <v>2216990</v>
      </c>
      <c r="J853">
        <v>2275870</v>
      </c>
      <c r="K853">
        <v>2326560</v>
      </c>
      <c r="L853">
        <v>2240550</v>
      </c>
      <c r="M853">
        <v>2476720</v>
      </c>
      <c r="N853">
        <v>2705490</v>
      </c>
      <c r="O853">
        <v>2784260</v>
      </c>
      <c r="P853">
        <v>2763030</v>
      </c>
      <c r="Q853">
        <v>1493450</v>
      </c>
      <c r="R853">
        <v>1502340</v>
      </c>
      <c r="S853">
        <v>1650620</v>
      </c>
      <c r="T853">
        <v>2881240</v>
      </c>
      <c r="U853">
        <v>3434410</v>
      </c>
      <c r="V853">
        <v>3449940</v>
      </c>
      <c r="W853">
        <v>1379780</v>
      </c>
      <c r="X853">
        <v>1499410</v>
      </c>
      <c r="Y853">
        <v>1578940</v>
      </c>
      <c r="Z853">
        <v>1957810</v>
      </c>
      <c r="AA853">
        <v>1910180</v>
      </c>
      <c r="AB853">
        <v>2188910</v>
      </c>
      <c r="AC853">
        <v>1894360</v>
      </c>
      <c r="AD853">
        <v>1879610</v>
      </c>
      <c r="AE853">
        <v>1943680</v>
      </c>
      <c r="AF853">
        <v>1785020</v>
      </c>
      <c r="AG853">
        <v>1843630</v>
      </c>
      <c r="AH853">
        <v>2084370</v>
      </c>
      <c r="AI853">
        <v>1392080</v>
      </c>
      <c r="AJ853">
        <v>1412350</v>
      </c>
      <c r="AK853">
        <v>1538970</v>
      </c>
      <c r="AL853">
        <v>3016420</v>
      </c>
      <c r="AM853">
        <v>4090300</v>
      </c>
      <c r="AN853">
        <v>3160080</v>
      </c>
      <c r="AO853">
        <v>1241160</v>
      </c>
      <c r="AP853">
        <v>1696830</v>
      </c>
      <c r="AQ853">
        <v>1753500</v>
      </c>
    </row>
    <row r="854" spans="1:43">
      <c r="A854">
        <v>1171</v>
      </c>
      <c r="B854" t="s">
        <v>2383</v>
      </c>
      <c r="C854" t="s">
        <v>2384</v>
      </c>
      <c r="D854">
        <v>2.3937300000000002E-2</v>
      </c>
      <c r="E854">
        <v>6</v>
      </c>
      <c r="F854">
        <v>6</v>
      </c>
      <c r="G854">
        <v>0</v>
      </c>
      <c r="H854">
        <v>96388.6</v>
      </c>
      <c r="I854">
        <v>69650.2</v>
      </c>
      <c r="J854">
        <v>127973</v>
      </c>
      <c r="K854">
        <v>83575.199999999997</v>
      </c>
      <c r="L854">
        <v>104022</v>
      </c>
      <c r="M854">
        <v>103928</v>
      </c>
      <c r="N854">
        <v>139415</v>
      </c>
      <c r="O854">
        <v>222663</v>
      </c>
      <c r="P854">
        <v>179058</v>
      </c>
      <c r="Q854">
        <v>166224</v>
      </c>
      <c r="R854">
        <v>66537.5</v>
      </c>
      <c r="S854">
        <v>83164.600000000006</v>
      </c>
      <c r="T854">
        <v>127255</v>
      </c>
      <c r="U854">
        <v>159027</v>
      </c>
      <c r="V854">
        <v>206837</v>
      </c>
      <c r="W854">
        <v>110839</v>
      </c>
      <c r="X854">
        <v>72472.899999999994</v>
      </c>
      <c r="Y854">
        <v>49695.8</v>
      </c>
      <c r="Z854">
        <v>389181</v>
      </c>
      <c r="AA854">
        <v>509160</v>
      </c>
      <c r="AB854">
        <v>483490</v>
      </c>
      <c r="AC854">
        <v>141647</v>
      </c>
      <c r="AD854">
        <v>116802</v>
      </c>
      <c r="AE854">
        <v>220488</v>
      </c>
      <c r="AF854">
        <v>178650</v>
      </c>
      <c r="AG854">
        <v>308528</v>
      </c>
      <c r="AH854">
        <v>473994</v>
      </c>
      <c r="AI854">
        <v>134546</v>
      </c>
      <c r="AJ854">
        <v>132348</v>
      </c>
      <c r="AK854">
        <v>77795.600000000006</v>
      </c>
      <c r="AL854">
        <v>351964</v>
      </c>
      <c r="AM854">
        <v>488042</v>
      </c>
      <c r="AN854">
        <v>344061</v>
      </c>
      <c r="AO854">
        <v>90279.5</v>
      </c>
      <c r="AP854">
        <v>88307.1</v>
      </c>
      <c r="AQ854">
        <v>203730</v>
      </c>
    </row>
    <row r="855" spans="1:43">
      <c r="A855">
        <v>1306</v>
      </c>
      <c r="B855" t="s">
        <v>2653</v>
      </c>
      <c r="C855" t="s">
        <v>2654</v>
      </c>
      <c r="D855">
        <v>7.1633199999999997E-4</v>
      </c>
      <c r="E855">
        <v>6</v>
      </c>
      <c r="F855">
        <v>6</v>
      </c>
      <c r="G855">
        <v>0</v>
      </c>
      <c r="H855">
        <v>311561</v>
      </c>
      <c r="I855">
        <v>311845</v>
      </c>
      <c r="J855">
        <v>343808</v>
      </c>
      <c r="K855">
        <v>205996</v>
      </c>
      <c r="L855">
        <v>163451</v>
      </c>
      <c r="M855">
        <v>231393</v>
      </c>
      <c r="N855">
        <v>327725</v>
      </c>
      <c r="O855">
        <v>345331</v>
      </c>
      <c r="P855">
        <v>372417</v>
      </c>
      <c r="Q855">
        <v>163171</v>
      </c>
      <c r="R855">
        <v>141340</v>
      </c>
      <c r="S855">
        <v>150346</v>
      </c>
      <c r="T855">
        <v>371821</v>
      </c>
      <c r="U855">
        <v>393099</v>
      </c>
      <c r="V855">
        <v>406275</v>
      </c>
      <c r="W855">
        <v>112229</v>
      </c>
      <c r="X855">
        <v>129791</v>
      </c>
      <c r="Y855">
        <v>128352</v>
      </c>
      <c r="Z855">
        <v>502764</v>
      </c>
      <c r="AA855">
        <v>510633</v>
      </c>
      <c r="AB855">
        <v>546726</v>
      </c>
      <c r="AC855">
        <v>231185</v>
      </c>
      <c r="AD855">
        <v>166131</v>
      </c>
      <c r="AE855">
        <v>205722</v>
      </c>
      <c r="AF855">
        <v>246629</v>
      </c>
      <c r="AG855">
        <v>236454</v>
      </c>
      <c r="AH855">
        <v>265694</v>
      </c>
      <c r="AI855">
        <v>186938</v>
      </c>
      <c r="AJ855">
        <v>173697</v>
      </c>
      <c r="AK855">
        <v>172066</v>
      </c>
      <c r="AL855">
        <v>215083</v>
      </c>
      <c r="AM855">
        <v>302786</v>
      </c>
      <c r="AN855">
        <v>242796</v>
      </c>
      <c r="AO855">
        <v>91735.3</v>
      </c>
      <c r="AP855">
        <v>116802</v>
      </c>
      <c r="AQ855">
        <v>119105</v>
      </c>
    </row>
    <row r="856" spans="1:43">
      <c r="A856">
        <v>1328</v>
      </c>
      <c r="B856" t="s">
        <v>2697</v>
      </c>
      <c r="C856" t="s">
        <v>2698</v>
      </c>
      <c r="D856">
        <v>7.1633199999999997E-4</v>
      </c>
      <c r="E856">
        <v>6</v>
      </c>
      <c r="F856">
        <v>5</v>
      </c>
      <c r="G856">
        <v>1</v>
      </c>
      <c r="H856">
        <v>2733780</v>
      </c>
      <c r="I856">
        <v>2520060</v>
      </c>
      <c r="J856">
        <v>2760780</v>
      </c>
      <c r="K856">
        <v>3346460</v>
      </c>
      <c r="L856">
        <v>3204590</v>
      </c>
      <c r="M856">
        <v>3470500</v>
      </c>
      <c r="N856">
        <v>3155550</v>
      </c>
      <c r="O856">
        <v>3340460</v>
      </c>
      <c r="P856">
        <v>3377780</v>
      </c>
      <c r="Q856">
        <v>1962590</v>
      </c>
      <c r="R856">
        <v>2061630</v>
      </c>
      <c r="S856">
        <v>2147810</v>
      </c>
      <c r="T856">
        <v>3808840</v>
      </c>
      <c r="U856">
        <v>4282650</v>
      </c>
      <c r="V856">
        <v>4497780</v>
      </c>
      <c r="W856">
        <v>1923770</v>
      </c>
      <c r="X856">
        <v>2009090</v>
      </c>
      <c r="Y856">
        <v>2035690</v>
      </c>
      <c r="Z856">
        <v>2583160</v>
      </c>
      <c r="AA856">
        <v>2542230</v>
      </c>
      <c r="AB856">
        <v>2558110</v>
      </c>
      <c r="AC856">
        <v>3222290</v>
      </c>
      <c r="AD856">
        <v>3097540</v>
      </c>
      <c r="AE856">
        <v>3499470</v>
      </c>
      <c r="AF856">
        <v>2796660</v>
      </c>
      <c r="AG856">
        <v>3093020</v>
      </c>
      <c r="AH856">
        <v>3210260</v>
      </c>
      <c r="AI856">
        <v>2075770</v>
      </c>
      <c r="AJ856">
        <v>2171630</v>
      </c>
      <c r="AK856">
        <v>2377950</v>
      </c>
      <c r="AL856">
        <v>4778000</v>
      </c>
      <c r="AM856">
        <v>6629630</v>
      </c>
      <c r="AN856">
        <v>5205280</v>
      </c>
      <c r="AO856">
        <v>1758770</v>
      </c>
      <c r="AP856">
        <v>2396130</v>
      </c>
      <c r="AQ856">
        <v>2416810</v>
      </c>
    </row>
    <row r="857" spans="1:43">
      <c r="A857">
        <v>1341</v>
      </c>
      <c r="B857" t="s">
        <v>2723</v>
      </c>
      <c r="C857" t="s">
        <v>2724</v>
      </c>
      <c r="D857">
        <v>7.1633199999999997E-4</v>
      </c>
      <c r="E857">
        <v>6</v>
      </c>
      <c r="F857">
        <v>5</v>
      </c>
      <c r="G857">
        <v>1</v>
      </c>
      <c r="H857">
        <v>1855860</v>
      </c>
      <c r="I857">
        <v>1907200</v>
      </c>
      <c r="J857">
        <v>2027690</v>
      </c>
      <c r="K857">
        <v>1541220</v>
      </c>
      <c r="L857">
        <v>1322010</v>
      </c>
      <c r="M857">
        <v>1699280</v>
      </c>
      <c r="N857">
        <v>1842410</v>
      </c>
      <c r="O857">
        <v>1863410</v>
      </c>
      <c r="P857">
        <v>1730440</v>
      </c>
      <c r="Q857">
        <v>1031330</v>
      </c>
      <c r="R857">
        <v>656689</v>
      </c>
      <c r="S857">
        <v>1292200</v>
      </c>
      <c r="T857">
        <v>1954870</v>
      </c>
      <c r="U857">
        <v>2055210</v>
      </c>
      <c r="V857">
        <v>2033340</v>
      </c>
      <c r="W857">
        <v>887715</v>
      </c>
      <c r="X857">
        <v>787240</v>
      </c>
      <c r="Y857">
        <v>1175600</v>
      </c>
      <c r="Z857">
        <v>2724140</v>
      </c>
      <c r="AA857">
        <v>2921810</v>
      </c>
      <c r="AB857">
        <v>2972630</v>
      </c>
      <c r="AC857">
        <v>1494210</v>
      </c>
      <c r="AD857">
        <v>1287230</v>
      </c>
      <c r="AE857">
        <v>1528140</v>
      </c>
      <c r="AF857">
        <v>913142</v>
      </c>
      <c r="AG857">
        <v>801726</v>
      </c>
      <c r="AH857">
        <v>1137390</v>
      </c>
      <c r="AI857">
        <v>1067660</v>
      </c>
      <c r="AJ857">
        <v>1096230</v>
      </c>
      <c r="AK857">
        <v>1231320</v>
      </c>
      <c r="AL857">
        <v>2492250</v>
      </c>
      <c r="AM857">
        <v>3497320</v>
      </c>
      <c r="AN857">
        <v>2651530</v>
      </c>
      <c r="AO857">
        <v>1056510</v>
      </c>
      <c r="AP857">
        <v>1945480</v>
      </c>
      <c r="AQ857">
        <v>2172310</v>
      </c>
    </row>
    <row r="858" spans="1:43">
      <c r="A858">
        <v>1359</v>
      </c>
      <c r="B858" t="s">
        <v>2759</v>
      </c>
      <c r="C858" t="s">
        <v>2760</v>
      </c>
      <c r="D858">
        <v>7.1633199999999997E-4</v>
      </c>
      <c r="E858">
        <v>6</v>
      </c>
      <c r="F858">
        <v>6</v>
      </c>
      <c r="G858">
        <v>0</v>
      </c>
      <c r="H858">
        <v>635156</v>
      </c>
      <c r="I858">
        <v>413118</v>
      </c>
      <c r="J858">
        <v>290048</v>
      </c>
      <c r="K858">
        <v>780661</v>
      </c>
      <c r="L858">
        <v>519169</v>
      </c>
      <c r="M858">
        <v>438524</v>
      </c>
      <c r="N858">
        <v>605372</v>
      </c>
      <c r="O858">
        <v>422819</v>
      </c>
      <c r="P858">
        <v>271351</v>
      </c>
      <c r="Q858">
        <v>573244</v>
      </c>
      <c r="R858">
        <v>365950</v>
      </c>
      <c r="S858">
        <v>273480</v>
      </c>
      <c r="T858">
        <v>474030</v>
      </c>
      <c r="U858">
        <v>362996</v>
      </c>
      <c r="V858">
        <v>282783</v>
      </c>
      <c r="W858">
        <v>444162</v>
      </c>
      <c r="X858">
        <v>327842</v>
      </c>
      <c r="Y858">
        <v>196344</v>
      </c>
      <c r="Z858">
        <v>678151</v>
      </c>
      <c r="AA858">
        <v>486363</v>
      </c>
      <c r="AB858">
        <v>396153</v>
      </c>
      <c r="AC858">
        <v>655719</v>
      </c>
      <c r="AD858">
        <v>418864</v>
      </c>
      <c r="AE858">
        <v>283909</v>
      </c>
      <c r="AF858">
        <v>388543</v>
      </c>
      <c r="AG858">
        <v>334305</v>
      </c>
      <c r="AH858">
        <v>233791</v>
      </c>
      <c r="AI858">
        <v>474458</v>
      </c>
      <c r="AJ858">
        <v>359124</v>
      </c>
      <c r="AK858">
        <v>256182</v>
      </c>
      <c r="AL858">
        <v>383424</v>
      </c>
      <c r="AM858">
        <v>341106</v>
      </c>
      <c r="AN858">
        <v>188230</v>
      </c>
      <c r="AO858">
        <v>381851</v>
      </c>
      <c r="AP858">
        <v>398350</v>
      </c>
      <c r="AQ858">
        <v>328424</v>
      </c>
    </row>
    <row r="859" spans="1:43">
      <c r="A859">
        <v>1372</v>
      </c>
      <c r="B859" t="s">
        <v>2785</v>
      </c>
      <c r="C859" t="s">
        <v>2786</v>
      </c>
      <c r="D859">
        <v>7.1633199999999997E-4</v>
      </c>
      <c r="E859">
        <v>6</v>
      </c>
      <c r="F859">
        <v>6</v>
      </c>
      <c r="G859">
        <v>0</v>
      </c>
      <c r="H859">
        <v>474449</v>
      </c>
      <c r="I859">
        <v>425062</v>
      </c>
      <c r="J859">
        <v>391844</v>
      </c>
      <c r="K859">
        <v>351261</v>
      </c>
      <c r="L859">
        <v>345652</v>
      </c>
      <c r="M859">
        <v>334043</v>
      </c>
      <c r="N859">
        <v>600576</v>
      </c>
      <c r="O859">
        <v>607639</v>
      </c>
      <c r="P859">
        <v>624273</v>
      </c>
      <c r="Q859">
        <v>230273</v>
      </c>
      <c r="R859">
        <v>243174</v>
      </c>
      <c r="S859">
        <v>239334</v>
      </c>
      <c r="T859">
        <v>653065</v>
      </c>
      <c r="U859">
        <v>683847</v>
      </c>
      <c r="V859">
        <v>669098</v>
      </c>
      <c r="W859">
        <v>203343</v>
      </c>
      <c r="X859">
        <v>204464</v>
      </c>
      <c r="Y859">
        <v>145131</v>
      </c>
      <c r="Z859">
        <v>754527</v>
      </c>
      <c r="AA859">
        <v>754190</v>
      </c>
      <c r="AB859">
        <v>799513</v>
      </c>
      <c r="AC859">
        <v>370058</v>
      </c>
      <c r="AD859">
        <v>301723</v>
      </c>
      <c r="AE859">
        <v>289075</v>
      </c>
      <c r="AF859">
        <v>278735</v>
      </c>
      <c r="AG859">
        <v>331097</v>
      </c>
      <c r="AH859">
        <v>317662</v>
      </c>
      <c r="AI859">
        <v>232842</v>
      </c>
      <c r="AJ859">
        <v>230419</v>
      </c>
      <c r="AK859">
        <v>235453</v>
      </c>
      <c r="AL859">
        <v>485793</v>
      </c>
      <c r="AM859">
        <v>517020</v>
      </c>
      <c r="AN859">
        <v>389069</v>
      </c>
      <c r="AO859">
        <v>186022</v>
      </c>
      <c r="AP859">
        <v>264104</v>
      </c>
      <c r="AQ859">
        <v>228689</v>
      </c>
    </row>
    <row r="860" spans="1:43">
      <c r="A860">
        <v>1375</v>
      </c>
      <c r="B860" t="s">
        <v>2791</v>
      </c>
      <c r="C860" t="s">
        <v>2792</v>
      </c>
      <c r="D860">
        <v>9.6107600000000005E-4</v>
      </c>
      <c r="E860">
        <v>6</v>
      </c>
      <c r="F860">
        <v>6</v>
      </c>
      <c r="G860">
        <v>0</v>
      </c>
      <c r="H860">
        <v>401813</v>
      </c>
      <c r="I860">
        <v>425208</v>
      </c>
      <c r="J860">
        <v>424912</v>
      </c>
      <c r="K860">
        <v>155047</v>
      </c>
      <c r="L860">
        <v>146728</v>
      </c>
      <c r="M860">
        <v>177863</v>
      </c>
      <c r="N860">
        <v>376008</v>
      </c>
      <c r="O860">
        <v>461869</v>
      </c>
      <c r="P860">
        <v>487237</v>
      </c>
      <c r="Q860">
        <v>136146</v>
      </c>
      <c r="R860">
        <v>92211.4</v>
      </c>
      <c r="S860">
        <v>133133</v>
      </c>
      <c r="T860">
        <v>410545</v>
      </c>
      <c r="U860">
        <v>469615</v>
      </c>
      <c r="V860">
        <v>462348</v>
      </c>
      <c r="W860">
        <v>49448.2</v>
      </c>
      <c r="X860">
        <v>66890.3</v>
      </c>
      <c r="Y860">
        <v>21922.1</v>
      </c>
      <c r="Z860">
        <v>739183</v>
      </c>
      <c r="AA860">
        <v>782966</v>
      </c>
      <c r="AB860">
        <v>842038</v>
      </c>
      <c r="AC860">
        <v>145330</v>
      </c>
      <c r="AD860">
        <v>165963</v>
      </c>
      <c r="AE860">
        <v>156737</v>
      </c>
      <c r="AF860">
        <v>388933</v>
      </c>
      <c r="AG860">
        <v>400211</v>
      </c>
      <c r="AH860">
        <v>462739</v>
      </c>
      <c r="AI860">
        <v>119088</v>
      </c>
      <c r="AJ860">
        <v>114976</v>
      </c>
      <c r="AK860">
        <v>124887</v>
      </c>
      <c r="AL860">
        <v>547813</v>
      </c>
      <c r="AM860">
        <v>544940</v>
      </c>
      <c r="AN860">
        <v>433548</v>
      </c>
      <c r="AO860">
        <v>226628</v>
      </c>
      <c r="AP860">
        <v>375799</v>
      </c>
      <c r="AQ860">
        <v>320873</v>
      </c>
    </row>
    <row r="861" spans="1:43">
      <c r="A861">
        <v>1406</v>
      </c>
      <c r="B861" t="s">
        <v>2853</v>
      </c>
      <c r="C861" t="s">
        <v>2854</v>
      </c>
      <c r="D861">
        <v>7.1633199999999997E-4</v>
      </c>
      <c r="E861">
        <v>6</v>
      </c>
      <c r="F861">
        <v>6</v>
      </c>
      <c r="G861">
        <v>0</v>
      </c>
      <c r="H861">
        <v>52581</v>
      </c>
      <c r="I861">
        <v>50414.2</v>
      </c>
      <c r="J861">
        <v>57239</v>
      </c>
      <c r="K861">
        <v>89889.2</v>
      </c>
      <c r="L861">
        <v>57284.4</v>
      </c>
      <c r="M861">
        <v>41505.599999999999</v>
      </c>
      <c r="N861">
        <v>105908</v>
      </c>
      <c r="O861">
        <v>112672</v>
      </c>
      <c r="P861">
        <v>122304</v>
      </c>
      <c r="Q861">
        <v>74322.2</v>
      </c>
      <c r="R861">
        <v>94657.9</v>
      </c>
      <c r="S861">
        <v>69900.800000000003</v>
      </c>
      <c r="T861">
        <v>94323.3</v>
      </c>
      <c r="U861">
        <v>98787.6</v>
      </c>
      <c r="V861">
        <v>132418</v>
      </c>
      <c r="W861">
        <v>55615.1</v>
      </c>
      <c r="X861">
        <v>54476.5</v>
      </c>
      <c r="Y861">
        <v>69619.8</v>
      </c>
      <c r="Z861">
        <v>144983</v>
      </c>
      <c r="AA861">
        <v>132308</v>
      </c>
      <c r="AB861">
        <v>158573</v>
      </c>
      <c r="AC861">
        <v>62437.4</v>
      </c>
      <c r="AD861">
        <v>90503.8</v>
      </c>
      <c r="AE861">
        <v>75096.100000000006</v>
      </c>
      <c r="AF861">
        <v>79988.800000000003</v>
      </c>
      <c r="AG861">
        <v>72965.600000000006</v>
      </c>
      <c r="AH861">
        <v>109931</v>
      </c>
      <c r="AI861">
        <v>60960</v>
      </c>
      <c r="AJ861">
        <v>89380</v>
      </c>
      <c r="AK861">
        <v>83090.2</v>
      </c>
      <c r="AL861">
        <v>66493.7</v>
      </c>
      <c r="AM861">
        <v>91893.6</v>
      </c>
      <c r="AN861">
        <v>64540.5</v>
      </c>
      <c r="AO861">
        <v>39511.5</v>
      </c>
      <c r="AP861">
        <v>76299.899999999994</v>
      </c>
      <c r="AQ861">
        <v>56169.7</v>
      </c>
    </row>
    <row r="862" spans="1:43">
      <c r="A862">
        <v>1413</v>
      </c>
      <c r="B862" t="s">
        <v>2867</v>
      </c>
      <c r="C862" t="s">
        <v>2868</v>
      </c>
      <c r="D862">
        <v>7.1633199999999997E-4</v>
      </c>
      <c r="E862">
        <v>6</v>
      </c>
      <c r="F862">
        <v>5</v>
      </c>
      <c r="G862">
        <v>1</v>
      </c>
      <c r="H862">
        <v>731085</v>
      </c>
      <c r="I862">
        <v>671934</v>
      </c>
      <c r="J862">
        <v>568845</v>
      </c>
      <c r="K862">
        <v>683393</v>
      </c>
      <c r="L862">
        <v>690305</v>
      </c>
      <c r="M862">
        <v>654834</v>
      </c>
      <c r="N862">
        <v>620796</v>
      </c>
      <c r="O862">
        <v>607153</v>
      </c>
      <c r="P862">
        <v>651168</v>
      </c>
      <c r="Q862">
        <v>446758</v>
      </c>
      <c r="R862">
        <v>433155</v>
      </c>
      <c r="S862">
        <v>513721</v>
      </c>
      <c r="T862">
        <v>682421</v>
      </c>
      <c r="U862">
        <v>932511</v>
      </c>
      <c r="V862">
        <v>751011</v>
      </c>
      <c r="W862">
        <v>355053</v>
      </c>
      <c r="X862">
        <v>393354</v>
      </c>
      <c r="Y862">
        <v>349023</v>
      </c>
      <c r="Z862">
        <v>772634</v>
      </c>
      <c r="AA862">
        <v>752866</v>
      </c>
      <c r="AB862">
        <v>697605</v>
      </c>
      <c r="AC862">
        <v>601632</v>
      </c>
      <c r="AD862">
        <v>483707</v>
      </c>
      <c r="AE862">
        <v>534133</v>
      </c>
      <c r="AF862">
        <v>401013</v>
      </c>
      <c r="AG862">
        <v>282294</v>
      </c>
      <c r="AH862">
        <v>349648</v>
      </c>
      <c r="AI862">
        <v>383390</v>
      </c>
      <c r="AJ862">
        <v>386666</v>
      </c>
      <c r="AK862">
        <v>501974</v>
      </c>
      <c r="AL862">
        <v>533942</v>
      </c>
      <c r="AM862">
        <v>702209</v>
      </c>
      <c r="AN862">
        <v>478200</v>
      </c>
      <c r="AO862">
        <v>398522</v>
      </c>
      <c r="AP862">
        <v>425850</v>
      </c>
      <c r="AQ862">
        <v>462036</v>
      </c>
    </row>
    <row r="863" spans="1:43">
      <c r="A863">
        <v>1420</v>
      </c>
      <c r="B863" t="s">
        <v>2881</v>
      </c>
      <c r="C863" t="s">
        <v>2882</v>
      </c>
      <c r="D863">
        <v>4.9559499999999998E-3</v>
      </c>
      <c r="E863">
        <v>6</v>
      </c>
      <c r="F863">
        <v>5</v>
      </c>
      <c r="G863">
        <v>1</v>
      </c>
      <c r="H863">
        <v>813418</v>
      </c>
      <c r="I863">
        <v>1068730</v>
      </c>
      <c r="J863">
        <v>836881</v>
      </c>
      <c r="K863">
        <v>911065</v>
      </c>
      <c r="L863">
        <v>1087690</v>
      </c>
      <c r="M863">
        <v>1013060</v>
      </c>
      <c r="N863">
        <v>976549</v>
      </c>
      <c r="O863">
        <v>1119120</v>
      </c>
      <c r="P863">
        <v>1164170</v>
      </c>
      <c r="Q863">
        <v>619482</v>
      </c>
      <c r="R863">
        <v>639244</v>
      </c>
      <c r="S863">
        <v>803063</v>
      </c>
      <c r="T863">
        <v>1154090</v>
      </c>
      <c r="U863">
        <v>1303860</v>
      </c>
      <c r="V863">
        <v>1329660</v>
      </c>
      <c r="W863">
        <v>553316</v>
      </c>
      <c r="X863">
        <v>710700</v>
      </c>
      <c r="Y863">
        <v>794082</v>
      </c>
      <c r="Z863">
        <v>1428830</v>
      </c>
      <c r="AA863">
        <v>1250180</v>
      </c>
      <c r="AB863">
        <v>1349400</v>
      </c>
      <c r="AC863">
        <v>970556</v>
      </c>
      <c r="AD863">
        <v>798082</v>
      </c>
      <c r="AE863">
        <v>645534</v>
      </c>
      <c r="AF863">
        <v>629200</v>
      </c>
      <c r="AG863">
        <v>978851</v>
      </c>
      <c r="AH863">
        <v>783377</v>
      </c>
      <c r="AI863">
        <v>636412</v>
      </c>
      <c r="AJ863">
        <v>635039</v>
      </c>
      <c r="AK863">
        <v>696153</v>
      </c>
      <c r="AL863">
        <v>652393</v>
      </c>
      <c r="AM863">
        <v>951378</v>
      </c>
      <c r="AN863">
        <v>989663</v>
      </c>
      <c r="AO863">
        <v>423381</v>
      </c>
      <c r="AP863">
        <v>615358</v>
      </c>
      <c r="AQ863">
        <v>817242</v>
      </c>
    </row>
    <row r="864" spans="1:43">
      <c r="A864">
        <v>1431</v>
      </c>
      <c r="B864" t="s">
        <v>2903</v>
      </c>
      <c r="C864" t="s">
        <v>2904</v>
      </c>
      <c r="D864">
        <v>7.1633199999999997E-4</v>
      </c>
      <c r="E864">
        <v>6</v>
      </c>
      <c r="F864">
        <v>6</v>
      </c>
      <c r="G864">
        <v>0</v>
      </c>
      <c r="H864">
        <v>769673</v>
      </c>
      <c r="I864">
        <v>663683</v>
      </c>
      <c r="J864">
        <v>599379</v>
      </c>
      <c r="K864">
        <v>702557</v>
      </c>
      <c r="L864">
        <v>678932</v>
      </c>
      <c r="M864">
        <v>664647</v>
      </c>
      <c r="N864">
        <v>827769</v>
      </c>
      <c r="O864">
        <v>802841</v>
      </c>
      <c r="P864">
        <v>664079</v>
      </c>
      <c r="Q864">
        <v>520213</v>
      </c>
      <c r="R864">
        <v>526824</v>
      </c>
      <c r="S864">
        <v>447290</v>
      </c>
      <c r="T864">
        <v>790482</v>
      </c>
      <c r="U864">
        <v>1000840</v>
      </c>
      <c r="V864">
        <v>909972</v>
      </c>
      <c r="W864">
        <v>371615</v>
      </c>
      <c r="X864">
        <v>469509</v>
      </c>
      <c r="Y864">
        <v>419209</v>
      </c>
      <c r="Z864">
        <v>832408</v>
      </c>
      <c r="AA864">
        <v>939315</v>
      </c>
      <c r="AB864">
        <v>1025400</v>
      </c>
      <c r="AC864">
        <v>1172640</v>
      </c>
      <c r="AD864">
        <v>1148450</v>
      </c>
      <c r="AE864">
        <v>1035560</v>
      </c>
      <c r="AF864">
        <v>696004</v>
      </c>
      <c r="AG864">
        <v>783860</v>
      </c>
      <c r="AH864">
        <v>686312</v>
      </c>
      <c r="AI864">
        <v>572643</v>
      </c>
      <c r="AJ864">
        <v>597291</v>
      </c>
      <c r="AK864">
        <v>571467</v>
      </c>
      <c r="AL864">
        <v>1364400</v>
      </c>
      <c r="AM864">
        <v>1689270</v>
      </c>
      <c r="AN864">
        <v>1405190</v>
      </c>
      <c r="AO864">
        <v>420422</v>
      </c>
      <c r="AP864">
        <v>634860</v>
      </c>
      <c r="AQ864">
        <v>575344</v>
      </c>
    </row>
    <row r="865" spans="1:43">
      <c r="A865">
        <v>1441</v>
      </c>
      <c r="B865" t="s">
        <v>2923</v>
      </c>
      <c r="C865" t="s">
        <v>2924</v>
      </c>
      <c r="D865">
        <v>7.1633199999999997E-4</v>
      </c>
      <c r="E865">
        <v>6</v>
      </c>
      <c r="F865">
        <v>4</v>
      </c>
      <c r="G865">
        <v>2</v>
      </c>
      <c r="H865">
        <v>1293640</v>
      </c>
      <c r="I865">
        <v>890950</v>
      </c>
      <c r="J865">
        <v>1160960</v>
      </c>
      <c r="K865">
        <v>1422630</v>
      </c>
      <c r="L865">
        <v>1251050</v>
      </c>
      <c r="M865">
        <v>1238600</v>
      </c>
      <c r="N865">
        <v>1329180</v>
      </c>
      <c r="O865">
        <v>1322080</v>
      </c>
      <c r="P865">
        <v>1120400</v>
      </c>
      <c r="Q865">
        <v>852908</v>
      </c>
      <c r="R865">
        <v>798995</v>
      </c>
      <c r="S865">
        <v>727270</v>
      </c>
      <c r="T865">
        <v>1262750</v>
      </c>
      <c r="U865">
        <v>1213450</v>
      </c>
      <c r="V865">
        <v>1070210</v>
      </c>
      <c r="W865">
        <v>692182</v>
      </c>
      <c r="X865">
        <v>721612</v>
      </c>
      <c r="Y865">
        <v>582120</v>
      </c>
      <c r="Z865">
        <v>1770040</v>
      </c>
      <c r="AA865">
        <v>1727450</v>
      </c>
      <c r="AB865">
        <v>1645070</v>
      </c>
      <c r="AC865">
        <v>1060120</v>
      </c>
      <c r="AD865">
        <v>860663</v>
      </c>
      <c r="AE865">
        <v>802546</v>
      </c>
      <c r="AF865">
        <v>769301</v>
      </c>
      <c r="AG865">
        <v>909006</v>
      </c>
      <c r="AH865">
        <v>935024</v>
      </c>
      <c r="AI865">
        <v>767969</v>
      </c>
      <c r="AJ865">
        <v>667379</v>
      </c>
      <c r="AK865">
        <v>613332</v>
      </c>
      <c r="AL865">
        <v>1384190</v>
      </c>
      <c r="AM865">
        <v>1659070</v>
      </c>
      <c r="AN865">
        <v>1223470</v>
      </c>
      <c r="AO865">
        <v>1338020</v>
      </c>
      <c r="AP865">
        <v>1723080</v>
      </c>
      <c r="AQ865">
        <v>1546110</v>
      </c>
    </row>
    <row r="866" spans="1:43">
      <c r="A866">
        <v>1486</v>
      </c>
      <c r="B866" t="s">
        <v>3013</v>
      </c>
      <c r="C866" t="s">
        <v>3014</v>
      </c>
      <c r="D866">
        <v>7.1633199999999997E-4</v>
      </c>
      <c r="E866">
        <v>6</v>
      </c>
      <c r="F866">
        <v>6</v>
      </c>
      <c r="G866">
        <v>0</v>
      </c>
      <c r="H866">
        <v>739826</v>
      </c>
      <c r="I866">
        <v>642895</v>
      </c>
      <c r="J866">
        <v>588346</v>
      </c>
      <c r="K866">
        <v>371309</v>
      </c>
      <c r="L866">
        <v>295060</v>
      </c>
      <c r="M866">
        <v>296472</v>
      </c>
      <c r="N866">
        <v>551241</v>
      </c>
      <c r="O866">
        <v>697418</v>
      </c>
      <c r="P866">
        <v>727094</v>
      </c>
      <c r="Q866">
        <v>285479</v>
      </c>
      <c r="R866">
        <v>260549</v>
      </c>
      <c r="S866">
        <v>433661</v>
      </c>
      <c r="T866">
        <v>555913</v>
      </c>
      <c r="U866">
        <v>597803</v>
      </c>
      <c r="V866">
        <v>459163</v>
      </c>
      <c r="W866">
        <v>152411</v>
      </c>
      <c r="X866">
        <v>229420</v>
      </c>
      <c r="Y866">
        <v>218180</v>
      </c>
      <c r="Z866">
        <v>832687</v>
      </c>
      <c r="AA866">
        <v>863552</v>
      </c>
      <c r="AB866">
        <v>877139</v>
      </c>
      <c r="AC866">
        <v>348226</v>
      </c>
      <c r="AD866">
        <v>296962</v>
      </c>
      <c r="AE866">
        <v>404421</v>
      </c>
      <c r="AF866">
        <v>308950</v>
      </c>
      <c r="AG866">
        <v>409318</v>
      </c>
      <c r="AH866">
        <v>481801</v>
      </c>
      <c r="AI866">
        <v>282373</v>
      </c>
      <c r="AJ866">
        <v>230463</v>
      </c>
      <c r="AK866">
        <v>331549</v>
      </c>
      <c r="AL866">
        <v>512552</v>
      </c>
      <c r="AM866">
        <v>836549</v>
      </c>
      <c r="AN866">
        <v>779678</v>
      </c>
      <c r="AO866">
        <v>264589</v>
      </c>
      <c r="AP866">
        <v>365699</v>
      </c>
      <c r="AQ866">
        <v>411708</v>
      </c>
    </row>
    <row r="867" spans="1:43">
      <c r="A867">
        <v>1526</v>
      </c>
      <c r="B867" t="s">
        <v>3093</v>
      </c>
      <c r="C867" t="s">
        <v>3094</v>
      </c>
      <c r="D867">
        <v>9.7423999999999997E-2</v>
      </c>
      <c r="E867">
        <v>6</v>
      </c>
      <c r="F867">
        <v>5</v>
      </c>
      <c r="G867">
        <v>1</v>
      </c>
      <c r="H867">
        <v>38229.9</v>
      </c>
      <c r="I867">
        <v>50664.1</v>
      </c>
      <c r="J867">
        <v>43129.4</v>
      </c>
      <c r="K867">
        <v>0</v>
      </c>
      <c r="L867">
        <v>20662.8</v>
      </c>
      <c r="M867">
        <v>0</v>
      </c>
      <c r="N867">
        <v>67622.899999999994</v>
      </c>
      <c r="O867">
        <v>84506.1</v>
      </c>
      <c r="P867">
        <v>84087.9</v>
      </c>
      <c r="Q867">
        <v>11462.8</v>
      </c>
      <c r="R867">
        <v>9304.8700000000008</v>
      </c>
      <c r="S867">
        <v>30864.799999999999</v>
      </c>
      <c r="T867">
        <v>68984.899999999994</v>
      </c>
      <c r="U867">
        <v>87373.9</v>
      </c>
      <c r="V867">
        <v>87213.8</v>
      </c>
      <c r="W867">
        <v>29040.3</v>
      </c>
      <c r="X867">
        <v>15039.2</v>
      </c>
      <c r="Y867">
        <v>43352</v>
      </c>
      <c r="Z867">
        <v>104897</v>
      </c>
      <c r="AA867">
        <v>121372</v>
      </c>
      <c r="AB867">
        <v>134322</v>
      </c>
      <c r="AC867">
        <v>63824</v>
      </c>
      <c r="AD867">
        <v>78747</v>
      </c>
      <c r="AE867">
        <v>76700.3</v>
      </c>
      <c r="AF867">
        <v>97435.7</v>
      </c>
      <c r="AG867">
        <v>101153</v>
      </c>
      <c r="AH867">
        <v>95227.199999999997</v>
      </c>
      <c r="AI867">
        <v>55763.1</v>
      </c>
      <c r="AJ867">
        <v>56971.6</v>
      </c>
      <c r="AK867">
        <v>56750.1</v>
      </c>
      <c r="AL867">
        <v>92488.5</v>
      </c>
      <c r="AM867">
        <v>126931</v>
      </c>
      <c r="AN867">
        <v>103460</v>
      </c>
      <c r="AO867">
        <v>24251.7</v>
      </c>
      <c r="AP867">
        <v>55434.6</v>
      </c>
      <c r="AQ867">
        <v>35548.400000000001</v>
      </c>
    </row>
    <row r="868" spans="1:43">
      <c r="A868">
        <v>1543</v>
      </c>
      <c r="B868" t="s">
        <v>3127</v>
      </c>
      <c r="C868" t="s">
        <v>3128</v>
      </c>
      <c r="D868">
        <v>5.9574500000000002E-2</v>
      </c>
      <c r="E868">
        <v>6</v>
      </c>
      <c r="F868">
        <v>6</v>
      </c>
      <c r="G868">
        <v>0</v>
      </c>
      <c r="H868">
        <v>61567</v>
      </c>
      <c r="I868">
        <v>44660.1</v>
      </c>
      <c r="J868">
        <v>40370.300000000003</v>
      </c>
      <c r="K868">
        <v>49779.6</v>
      </c>
      <c r="L868">
        <v>45956.6</v>
      </c>
      <c r="M868">
        <v>66149.3</v>
      </c>
      <c r="N868">
        <v>48073.2</v>
      </c>
      <c r="O868">
        <v>41931.5</v>
      </c>
      <c r="P868">
        <v>43930</v>
      </c>
      <c r="Q868">
        <v>36576.800000000003</v>
      </c>
      <c r="R868">
        <v>13569</v>
      </c>
      <c r="S868">
        <v>29886.799999999999</v>
      </c>
      <c r="T868">
        <v>42348.6</v>
      </c>
      <c r="U868">
        <v>51439.6</v>
      </c>
      <c r="V868">
        <v>71981.100000000006</v>
      </c>
      <c r="W868">
        <v>23462.1</v>
      </c>
      <c r="X868">
        <v>20130.099999999999</v>
      </c>
      <c r="Y868">
        <v>13594</v>
      </c>
      <c r="Z868">
        <v>94811.9</v>
      </c>
      <c r="AA868">
        <v>129010</v>
      </c>
      <c r="AB868">
        <v>122139</v>
      </c>
      <c r="AC868">
        <v>27654.799999999999</v>
      </c>
      <c r="AD868">
        <v>31086.6</v>
      </c>
      <c r="AE868">
        <v>19236.2</v>
      </c>
      <c r="AF868">
        <v>23890.3</v>
      </c>
      <c r="AG868">
        <v>34600.400000000001</v>
      </c>
      <c r="AH868">
        <v>46071.4</v>
      </c>
      <c r="AI868">
        <v>32725.599999999999</v>
      </c>
      <c r="AJ868">
        <v>32798.1</v>
      </c>
      <c r="AK868">
        <v>34210.199999999997</v>
      </c>
      <c r="AL868">
        <v>126760</v>
      </c>
      <c r="AM868">
        <v>144226</v>
      </c>
      <c r="AN868">
        <v>126182</v>
      </c>
      <c r="AO868">
        <v>31135.8</v>
      </c>
      <c r="AP868">
        <v>52447.7</v>
      </c>
      <c r="AQ868">
        <v>45470.3</v>
      </c>
    </row>
    <row r="869" spans="1:43">
      <c r="A869">
        <v>1570</v>
      </c>
      <c r="B869" t="s">
        <v>3181</v>
      </c>
      <c r="C869" t="s">
        <v>3182</v>
      </c>
      <c r="D869">
        <v>5.1347400000000001E-2</v>
      </c>
      <c r="E869">
        <v>6</v>
      </c>
      <c r="F869">
        <v>6</v>
      </c>
      <c r="G869">
        <v>0</v>
      </c>
      <c r="H869">
        <v>131966</v>
      </c>
      <c r="I869">
        <v>168146</v>
      </c>
      <c r="J869">
        <v>166810</v>
      </c>
      <c r="K869">
        <v>168475</v>
      </c>
      <c r="L869">
        <v>169239</v>
      </c>
      <c r="M869">
        <v>186842</v>
      </c>
      <c r="N869">
        <v>175741</v>
      </c>
      <c r="O869">
        <v>167245</v>
      </c>
      <c r="P869">
        <v>149450</v>
      </c>
      <c r="Q869">
        <v>99768.3</v>
      </c>
      <c r="R869">
        <v>104822</v>
      </c>
      <c r="S869">
        <v>153112</v>
      </c>
      <c r="T869">
        <v>148128</v>
      </c>
      <c r="U869">
        <v>132507</v>
      </c>
      <c r="V869">
        <v>187750</v>
      </c>
      <c r="W869">
        <v>63427.3</v>
      </c>
      <c r="X869">
        <v>61508.9</v>
      </c>
      <c r="Y869">
        <v>120561</v>
      </c>
      <c r="Z869">
        <v>299104</v>
      </c>
      <c r="AA869">
        <v>348164</v>
      </c>
      <c r="AB869">
        <v>295203</v>
      </c>
      <c r="AC869">
        <v>237511</v>
      </c>
      <c r="AD869">
        <v>222627</v>
      </c>
      <c r="AE869">
        <v>211247</v>
      </c>
      <c r="AF869">
        <v>181908</v>
      </c>
      <c r="AG869">
        <v>84375.2</v>
      </c>
      <c r="AH869">
        <v>140109</v>
      </c>
      <c r="AI869">
        <v>120812</v>
      </c>
      <c r="AJ869">
        <v>114880</v>
      </c>
      <c r="AK869">
        <v>137297</v>
      </c>
      <c r="AL869">
        <v>253574</v>
      </c>
      <c r="AM869">
        <v>405284</v>
      </c>
      <c r="AN869">
        <v>193382</v>
      </c>
      <c r="AO869">
        <v>370318</v>
      </c>
      <c r="AP869">
        <v>422689</v>
      </c>
      <c r="AQ869">
        <v>361634</v>
      </c>
    </row>
    <row r="870" spans="1:43">
      <c r="A870">
        <v>1572</v>
      </c>
      <c r="B870" t="s">
        <v>3185</v>
      </c>
      <c r="C870" t="s">
        <v>3186</v>
      </c>
      <c r="D870">
        <v>5.9502300000000001E-2</v>
      </c>
      <c r="E870">
        <v>6</v>
      </c>
      <c r="F870">
        <v>6</v>
      </c>
      <c r="G870">
        <v>0</v>
      </c>
      <c r="H870">
        <v>211602</v>
      </c>
      <c r="I870">
        <v>146735</v>
      </c>
      <c r="J870">
        <v>146600</v>
      </c>
      <c r="K870">
        <v>203367</v>
      </c>
      <c r="L870">
        <v>239249</v>
      </c>
      <c r="M870">
        <v>169416</v>
      </c>
      <c r="N870">
        <v>310714</v>
      </c>
      <c r="O870">
        <v>122933</v>
      </c>
      <c r="P870">
        <v>0</v>
      </c>
      <c r="Q870">
        <v>268393</v>
      </c>
      <c r="R870">
        <v>158458</v>
      </c>
      <c r="S870">
        <v>230579</v>
      </c>
      <c r="T870">
        <v>163958</v>
      </c>
      <c r="U870">
        <v>172876</v>
      </c>
      <c r="V870">
        <v>125742</v>
      </c>
      <c r="W870">
        <v>139428</v>
      </c>
      <c r="X870">
        <v>97460.1</v>
      </c>
      <c r="Y870">
        <v>311899</v>
      </c>
      <c r="Z870">
        <v>314182</v>
      </c>
      <c r="AA870">
        <v>190797</v>
      </c>
      <c r="AB870">
        <v>274417</v>
      </c>
      <c r="AC870">
        <v>133679</v>
      </c>
      <c r="AD870">
        <v>114763</v>
      </c>
      <c r="AE870">
        <v>197923</v>
      </c>
      <c r="AF870">
        <v>178830</v>
      </c>
      <c r="AG870">
        <v>100616</v>
      </c>
      <c r="AH870">
        <v>219364</v>
      </c>
      <c r="AI870">
        <v>162965</v>
      </c>
      <c r="AJ870">
        <v>203662</v>
      </c>
      <c r="AK870">
        <v>138863</v>
      </c>
      <c r="AL870">
        <v>273821</v>
      </c>
      <c r="AM870">
        <v>131352</v>
      </c>
      <c r="AN870">
        <v>60273.4</v>
      </c>
      <c r="AO870">
        <v>148910</v>
      </c>
      <c r="AP870">
        <v>121333</v>
      </c>
      <c r="AQ870">
        <v>0</v>
      </c>
    </row>
    <row r="871" spans="1:43">
      <c r="A871">
        <v>1595</v>
      </c>
      <c r="B871" t="s">
        <v>3231</v>
      </c>
      <c r="C871" t="s">
        <v>3232</v>
      </c>
      <c r="D871">
        <v>1.6929099999999999E-2</v>
      </c>
      <c r="E871">
        <v>6</v>
      </c>
      <c r="F871">
        <v>6</v>
      </c>
      <c r="G871">
        <v>0</v>
      </c>
      <c r="H871">
        <v>90935</v>
      </c>
      <c r="I871">
        <v>84918.7</v>
      </c>
      <c r="J871">
        <v>101489</v>
      </c>
      <c r="K871">
        <v>61387.1</v>
      </c>
      <c r="L871">
        <v>52499.7</v>
      </c>
      <c r="M871">
        <v>44641</v>
      </c>
      <c r="N871">
        <v>118394</v>
      </c>
      <c r="O871">
        <v>98216.5</v>
      </c>
      <c r="P871">
        <v>127033</v>
      </c>
      <c r="Q871">
        <v>70260.899999999994</v>
      </c>
      <c r="R871">
        <v>35122</v>
      </c>
      <c r="S871">
        <v>42567.3</v>
      </c>
      <c r="T871">
        <v>153226</v>
      </c>
      <c r="U871">
        <v>163884</v>
      </c>
      <c r="V871">
        <v>164801</v>
      </c>
      <c r="W871">
        <v>61474.8</v>
      </c>
      <c r="X871">
        <v>39852.800000000003</v>
      </c>
      <c r="Y871">
        <v>37429.599999999999</v>
      </c>
      <c r="Z871">
        <v>163623</v>
      </c>
      <c r="AA871">
        <v>154043</v>
      </c>
      <c r="AB871">
        <v>211519</v>
      </c>
      <c r="AC871">
        <v>78921.399999999994</v>
      </c>
      <c r="AD871">
        <v>42268</v>
      </c>
      <c r="AE871">
        <v>70489.3</v>
      </c>
      <c r="AF871">
        <v>51598.5</v>
      </c>
      <c r="AG871">
        <v>48467.199999999997</v>
      </c>
      <c r="AH871">
        <v>126871</v>
      </c>
      <c r="AI871">
        <v>45916.1</v>
      </c>
      <c r="AJ871">
        <v>52188.1</v>
      </c>
      <c r="AK871">
        <v>48169.8</v>
      </c>
      <c r="AL871">
        <v>56747.6</v>
      </c>
      <c r="AM871">
        <v>135619</v>
      </c>
      <c r="AN871">
        <v>65829.3</v>
      </c>
      <c r="AO871">
        <v>6645.07</v>
      </c>
      <c r="AP871">
        <v>43693.8</v>
      </c>
      <c r="AQ871">
        <v>47498.9</v>
      </c>
    </row>
    <row r="872" spans="1:43">
      <c r="A872">
        <v>1639</v>
      </c>
      <c r="B872" t="s">
        <v>3319</v>
      </c>
      <c r="C872" t="s">
        <v>3320</v>
      </c>
      <c r="D872">
        <v>7.1633199999999997E-4</v>
      </c>
      <c r="E872">
        <v>6</v>
      </c>
      <c r="F872">
        <v>6</v>
      </c>
      <c r="G872">
        <v>0</v>
      </c>
      <c r="H872">
        <v>155280</v>
      </c>
      <c r="I872">
        <v>125875</v>
      </c>
      <c r="J872">
        <v>130178</v>
      </c>
      <c r="K872">
        <v>191885</v>
      </c>
      <c r="L872">
        <v>166291</v>
      </c>
      <c r="M872">
        <v>193358</v>
      </c>
      <c r="N872">
        <v>123008</v>
      </c>
      <c r="O872">
        <v>122671</v>
      </c>
      <c r="P872">
        <v>207714</v>
      </c>
      <c r="Q872">
        <v>81105.8</v>
      </c>
      <c r="R872">
        <v>99689.9</v>
      </c>
      <c r="S872">
        <v>113715</v>
      </c>
      <c r="T872">
        <v>133745</v>
      </c>
      <c r="U872">
        <v>159503</v>
      </c>
      <c r="V872">
        <v>138240</v>
      </c>
      <c r="W872">
        <v>79133.2</v>
      </c>
      <c r="X872">
        <v>97701.1</v>
      </c>
      <c r="Y872">
        <v>99980.7</v>
      </c>
      <c r="Z872">
        <v>195988</v>
      </c>
      <c r="AA872">
        <v>211103</v>
      </c>
      <c r="AB872">
        <v>261254</v>
      </c>
      <c r="AC872">
        <v>159289</v>
      </c>
      <c r="AD872">
        <v>115323</v>
      </c>
      <c r="AE872">
        <v>144909</v>
      </c>
      <c r="AF872">
        <v>111772</v>
      </c>
      <c r="AG872">
        <v>102387</v>
      </c>
      <c r="AH872">
        <v>122900</v>
      </c>
      <c r="AI872">
        <v>104831</v>
      </c>
      <c r="AJ872">
        <v>119016</v>
      </c>
      <c r="AK872">
        <v>123977</v>
      </c>
      <c r="AL872">
        <v>132899</v>
      </c>
      <c r="AM872">
        <v>200432</v>
      </c>
      <c r="AN872">
        <v>167235</v>
      </c>
      <c r="AO872">
        <v>84096.3</v>
      </c>
      <c r="AP872">
        <v>128616</v>
      </c>
      <c r="AQ872">
        <v>155035</v>
      </c>
    </row>
    <row r="873" spans="1:43">
      <c r="A873">
        <v>1676</v>
      </c>
      <c r="B873" t="s">
        <v>3393</v>
      </c>
      <c r="C873" t="s">
        <v>3394</v>
      </c>
      <c r="D873">
        <v>3.1115899999999998E-2</v>
      </c>
      <c r="E873">
        <v>6</v>
      </c>
      <c r="F873">
        <v>6</v>
      </c>
      <c r="G873">
        <v>0</v>
      </c>
      <c r="H873">
        <v>25175.1</v>
      </c>
      <c r="I873">
        <v>62258.7</v>
      </c>
      <c r="J873">
        <v>57022.1</v>
      </c>
      <c r="K873">
        <v>117239</v>
      </c>
      <c r="L873">
        <v>115156</v>
      </c>
      <c r="M873">
        <v>171168</v>
      </c>
      <c r="N873">
        <v>126370</v>
      </c>
      <c r="O873">
        <v>240737</v>
      </c>
      <c r="P873">
        <v>169516</v>
      </c>
      <c r="Q873">
        <v>83190.7</v>
      </c>
      <c r="R873">
        <v>154340</v>
      </c>
      <c r="S873">
        <v>112906</v>
      </c>
      <c r="T873">
        <v>85006.5</v>
      </c>
      <c r="U873">
        <v>173801</v>
      </c>
      <c r="V873">
        <v>105861</v>
      </c>
      <c r="W873">
        <v>78987.600000000006</v>
      </c>
      <c r="X873">
        <v>80796.100000000006</v>
      </c>
      <c r="Y873">
        <v>35103</v>
      </c>
      <c r="Z873">
        <v>916782</v>
      </c>
      <c r="AA873">
        <v>803758</v>
      </c>
      <c r="AB873">
        <v>932140</v>
      </c>
      <c r="AC873">
        <v>459270</v>
      </c>
      <c r="AD873">
        <v>358815</v>
      </c>
      <c r="AE873">
        <v>455789</v>
      </c>
      <c r="AF873">
        <v>380763</v>
      </c>
      <c r="AG873">
        <v>366172</v>
      </c>
      <c r="AH873">
        <v>486352</v>
      </c>
      <c r="AI873">
        <v>503415</v>
      </c>
      <c r="AJ873">
        <v>646081</v>
      </c>
      <c r="AK873">
        <v>605522</v>
      </c>
      <c r="AL873">
        <v>362932</v>
      </c>
      <c r="AM873">
        <v>563565</v>
      </c>
      <c r="AN873">
        <v>464090</v>
      </c>
      <c r="AO873">
        <v>400067</v>
      </c>
      <c r="AP873">
        <v>546760</v>
      </c>
      <c r="AQ873">
        <v>480858</v>
      </c>
    </row>
    <row r="874" spans="1:43">
      <c r="A874">
        <v>1686</v>
      </c>
      <c r="B874" t="s">
        <v>3413</v>
      </c>
      <c r="C874" t="s">
        <v>3414</v>
      </c>
      <c r="D874">
        <v>6.8577299999999994E-2</v>
      </c>
      <c r="E874">
        <v>6</v>
      </c>
      <c r="F874">
        <v>6</v>
      </c>
      <c r="G874">
        <v>0</v>
      </c>
      <c r="H874">
        <v>84037.1</v>
      </c>
      <c r="I874">
        <v>86065.5</v>
      </c>
      <c r="J874">
        <v>76683</v>
      </c>
      <c r="K874">
        <v>40085</v>
      </c>
      <c r="L874">
        <v>77410.5</v>
      </c>
      <c r="M874">
        <v>67376.100000000006</v>
      </c>
      <c r="N874">
        <v>101733</v>
      </c>
      <c r="O874">
        <v>128301</v>
      </c>
      <c r="P874">
        <v>115673</v>
      </c>
      <c r="Q874">
        <v>64822.5</v>
      </c>
      <c r="R874">
        <v>0</v>
      </c>
      <c r="S874">
        <v>0</v>
      </c>
      <c r="T874">
        <v>110417</v>
      </c>
      <c r="U874">
        <v>131184</v>
      </c>
      <c r="V874">
        <v>126626</v>
      </c>
      <c r="W874">
        <v>65848.3</v>
      </c>
      <c r="X874">
        <v>72242.8</v>
      </c>
      <c r="Y874">
        <v>64512.9</v>
      </c>
      <c r="Z874">
        <v>181903</v>
      </c>
      <c r="AA874">
        <v>168153</v>
      </c>
      <c r="AB874">
        <v>217832</v>
      </c>
      <c r="AC874">
        <v>125426</v>
      </c>
      <c r="AD874">
        <v>91522.1</v>
      </c>
      <c r="AE874">
        <v>89084.3</v>
      </c>
      <c r="AF874">
        <v>88843</v>
      </c>
      <c r="AG874">
        <v>96528.2</v>
      </c>
      <c r="AH874">
        <v>139424</v>
      </c>
      <c r="AI874">
        <v>95383.1</v>
      </c>
      <c r="AJ874">
        <v>32114.9</v>
      </c>
      <c r="AK874">
        <v>129690</v>
      </c>
      <c r="AL874">
        <v>148373</v>
      </c>
      <c r="AM874">
        <v>220177</v>
      </c>
      <c r="AN874">
        <v>146393</v>
      </c>
      <c r="AO874">
        <v>55793.7</v>
      </c>
      <c r="AP874">
        <v>105286</v>
      </c>
      <c r="AQ874">
        <v>89657.600000000006</v>
      </c>
    </row>
    <row r="875" spans="1:43">
      <c r="A875">
        <v>1695</v>
      </c>
      <c r="B875" t="s">
        <v>3431</v>
      </c>
      <c r="C875" t="s">
        <v>3432</v>
      </c>
      <c r="D875">
        <v>2.5744800000000002E-2</v>
      </c>
      <c r="E875">
        <v>6</v>
      </c>
      <c r="F875">
        <v>6</v>
      </c>
      <c r="G875">
        <v>0</v>
      </c>
      <c r="H875">
        <v>58804.9</v>
      </c>
      <c r="I875">
        <v>98611.8</v>
      </c>
      <c r="J875">
        <v>92123.5</v>
      </c>
      <c r="K875">
        <v>154928</v>
      </c>
      <c r="L875">
        <v>90485.3</v>
      </c>
      <c r="M875">
        <v>124488</v>
      </c>
      <c r="N875">
        <v>235526</v>
      </c>
      <c r="O875">
        <v>236581</v>
      </c>
      <c r="P875">
        <v>242483</v>
      </c>
      <c r="Q875">
        <v>220140</v>
      </c>
      <c r="R875">
        <v>143251</v>
      </c>
      <c r="S875">
        <v>160487</v>
      </c>
      <c r="T875">
        <v>166076</v>
      </c>
      <c r="U875">
        <v>156322</v>
      </c>
      <c r="V875">
        <v>148698</v>
      </c>
      <c r="W875">
        <v>117921</v>
      </c>
      <c r="X875">
        <v>169925</v>
      </c>
      <c r="Y875">
        <v>153147</v>
      </c>
      <c r="Z875">
        <v>272678</v>
      </c>
      <c r="AA875">
        <v>248236</v>
      </c>
      <c r="AB875">
        <v>296210</v>
      </c>
      <c r="AC875">
        <v>220295</v>
      </c>
      <c r="AD875">
        <v>229714</v>
      </c>
      <c r="AE875">
        <v>240677</v>
      </c>
      <c r="AF875">
        <v>212118</v>
      </c>
      <c r="AG875">
        <v>252664</v>
      </c>
      <c r="AH875">
        <v>233002</v>
      </c>
      <c r="AI875">
        <v>213448</v>
      </c>
      <c r="AJ875">
        <v>236249</v>
      </c>
      <c r="AK875">
        <v>140196</v>
      </c>
      <c r="AL875">
        <v>136499</v>
      </c>
      <c r="AM875">
        <v>218402</v>
      </c>
      <c r="AN875">
        <v>135790</v>
      </c>
      <c r="AO875">
        <v>168498</v>
      </c>
      <c r="AP875">
        <v>225719</v>
      </c>
      <c r="AQ875">
        <v>222091</v>
      </c>
    </row>
    <row r="876" spans="1:43">
      <c r="A876">
        <v>1746</v>
      </c>
      <c r="B876" t="s">
        <v>3533</v>
      </c>
      <c r="C876" t="s">
        <v>3534</v>
      </c>
      <c r="D876">
        <v>1.83993E-3</v>
      </c>
      <c r="E876">
        <v>6</v>
      </c>
      <c r="F876">
        <v>6</v>
      </c>
      <c r="G876">
        <v>0</v>
      </c>
      <c r="H876">
        <v>404624</v>
      </c>
      <c r="I876">
        <v>277636</v>
      </c>
      <c r="J876">
        <v>196016</v>
      </c>
      <c r="K876">
        <v>850331</v>
      </c>
      <c r="L876">
        <v>633330</v>
      </c>
      <c r="M876">
        <v>665060</v>
      </c>
      <c r="N876">
        <v>380735</v>
      </c>
      <c r="O876">
        <v>356708</v>
      </c>
      <c r="P876">
        <v>85722.6</v>
      </c>
      <c r="Q876">
        <v>291197</v>
      </c>
      <c r="R876">
        <v>183730</v>
      </c>
      <c r="S876">
        <v>201034</v>
      </c>
      <c r="T876">
        <v>369346</v>
      </c>
      <c r="U876">
        <v>390863</v>
      </c>
      <c r="V876">
        <v>368580</v>
      </c>
      <c r="W876">
        <v>150235</v>
      </c>
      <c r="X876">
        <v>132708</v>
      </c>
      <c r="Y876">
        <v>185229</v>
      </c>
      <c r="Z876">
        <v>645352</v>
      </c>
      <c r="AA876">
        <v>526937</v>
      </c>
      <c r="AB876">
        <v>439381</v>
      </c>
      <c r="AC876">
        <v>304227</v>
      </c>
      <c r="AD876">
        <v>218012</v>
      </c>
      <c r="AE876">
        <v>221743</v>
      </c>
      <c r="AF876">
        <v>69652</v>
      </c>
      <c r="AG876">
        <v>132358</v>
      </c>
      <c r="AH876">
        <v>159021</v>
      </c>
      <c r="AI876">
        <v>153678</v>
      </c>
      <c r="AJ876">
        <v>163259</v>
      </c>
      <c r="AK876">
        <v>171613</v>
      </c>
      <c r="AL876">
        <v>261625</v>
      </c>
      <c r="AM876">
        <v>302321</v>
      </c>
      <c r="AN876">
        <v>191940</v>
      </c>
      <c r="AO876">
        <v>189157</v>
      </c>
      <c r="AP876">
        <v>286505</v>
      </c>
      <c r="AQ876">
        <v>266102</v>
      </c>
    </row>
    <row r="877" spans="1:43">
      <c r="A877">
        <v>1748</v>
      </c>
      <c r="B877" t="s">
        <v>3537</v>
      </c>
      <c r="C877" t="s">
        <v>3538</v>
      </c>
      <c r="D877">
        <v>1.0983E-3</v>
      </c>
      <c r="E877">
        <v>6</v>
      </c>
      <c r="F877">
        <v>6</v>
      </c>
      <c r="G877">
        <v>0</v>
      </c>
      <c r="H877">
        <v>388205</v>
      </c>
      <c r="I877">
        <v>266545</v>
      </c>
      <c r="J877">
        <v>373799</v>
      </c>
      <c r="K877">
        <v>277813</v>
      </c>
      <c r="L877">
        <v>423582</v>
      </c>
      <c r="M877">
        <v>296654</v>
      </c>
      <c r="N877">
        <v>670319</v>
      </c>
      <c r="O877">
        <v>372086</v>
      </c>
      <c r="P877">
        <v>357955</v>
      </c>
      <c r="Q877">
        <v>340661</v>
      </c>
      <c r="R877">
        <v>136133</v>
      </c>
      <c r="S877">
        <v>498267</v>
      </c>
      <c r="T877">
        <v>421551</v>
      </c>
      <c r="U877">
        <v>378347</v>
      </c>
      <c r="V877">
        <v>399501</v>
      </c>
      <c r="W877">
        <v>167009</v>
      </c>
      <c r="X877">
        <v>122387</v>
      </c>
      <c r="Y877">
        <v>194979</v>
      </c>
      <c r="Z877">
        <v>799344</v>
      </c>
      <c r="AA877">
        <v>720483</v>
      </c>
      <c r="AB877">
        <v>797298</v>
      </c>
      <c r="AC877">
        <v>302125</v>
      </c>
      <c r="AD877">
        <v>250526</v>
      </c>
      <c r="AE877">
        <v>202221</v>
      </c>
      <c r="AF877">
        <v>195597</v>
      </c>
      <c r="AG877">
        <v>106941</v>
      </c>
      <c r="AH877">
        <v>75523.899999999994</v>
      </c>
      <c r="AI877">
        <v>322187</v>
      </c>
      <c r="AJ877">
        <v>224015</v>
      </c>
      <c r="AK877">
        <v>321974</v>
      </c>
      <c r="AL877">
        <v>644726</v>
      </c>
      <c r="AM877">
        <v>625225</v>
      </c>
      <c r="AN877">
        <v>415834</v>
      </c>
      <c r="AO877">
        <v>332903</v>
      </c>
      <c r="AP877">
        <v>287168</v>
      </c>
      <c r="AQ877">
        <v>372092</v>
      </c>
    </row>
    <row r="878" spans="1:43">
      <c r="A878">
        <v>1761</v>
      </c>
      <c r="B878" t="s">
        <v>3563</v>
      </c>
      <c r="C878" t="s">
        <v>3564</v>
      </c>
      <c r="D878">
        <v>1.93715E-2</v>
      </c>
      <c r="E878">
        <v>6</v>
      </c>
      <c r="F878">
        <v>6</v>
      </c>
      <c r="G878">
        <v>0</v>
      </c>
      <c r="H878">
        <v>125789</v>
      </c>
      <c r="I878">
        <v>96953.1</v>
      </c>
      <c r="J878">
        <v>186782</v>
      </c>
      <c r="K878">
        <v>166945</v>
      </c>
      <c r="L878">
        <v>115518</v>
      </c>
      <c r="M878">
        <v>104622</v>
      </c>
      <c r="N878">
        <v>161167</v>
      </c>
      <c r="O878">
        <v>175013</v>
      </c>
      <c r="P878">
        <v>238430</v>
      </c>
      <c r="Q878">
        <v>53206.8</v>
      </c>
      <c r="R878">
        <v>37260.400000000001</v>
      </c>
      <c r="S878">
        <v>83377.5</v>
      </c>
      <c r="T878">
        <v>193411</v>
      </c>
      <c r="U878">
        <v>197197</v>
      </c>
      <c r="V878">
        <v>159132</v>
      </c>
      <c r="W878">
        <v>135624</v>
      </c>
      <c r="X878">
        <v>60227.5</v>
      </c>
      <c r="Y878">
        <v>53379</v>
      </c>
      <c r="Z878">
        <v>427456</v>
      </c>
      <c r="AA878">
        <v>400959</v>
      </c>
      <c r="AB878">
        <v>468574</v>
      </c>
      <c r="AC878">
        <v>69280.100000000006</v>
      </c>
      <c r="AD878">
        <v>93791.5</v>
      </c>
      <c r="AE878">
        <v>96001.7</v>
      </c>
      <c r="AF878">
        <v>79968.2</v>
      </c>
      <c r="AG878">
        <v>102381</v>
      </c>
      <c r="AH878">
        <v>75947.7</v>
      </c>
      <c r="AI878">
        <v>48986.2</v>
      </c>
      <c r="AJ878">
        <v>42627</v>
      </c>
      <c r="AK878">
        <v>23442.799999999999</v>
      </c>
      <c r="AL878">
        <v>231025</v>
      </c>
      <c r="AM878">
        <v>339186</v>
      </c>
      <c r="AN878">
        <v>262567</v>
      </c>
      <c r="AO878">
        <v>87743.6</v>
      </c>
      <c r="AP878">
        <v>176905</v>
      </c>
      <c r="AQ878">
        <v>144194</v>
      </c>
    </row>
    <row r="879" spans="1:43">
      <c r="A879">
        <v>1784</v>
      </c>
      <c r="B879" t="s">
        <v>3609</v>
      </c>
      <c r="C879" t="s">
        <v>3610</v>
      </c>
      <c r="D879">
        <v>3.517E-2</v>
      </c>
      <c r="E879">
        <v>6</v>
      </c>
      <c r="F879">
        <v>3</v>
      </c>
      <c r="G879">
        <v>3</v>
      </c>
      <c r="H879">
        <v>496124</v>
      </c>
      <c r="I879">
        <v>302985</v>
      </c>
      <c r="J879">
        <v>275406</v>
      </c>
      <c r="K879">
        <v>890060</v>
      </c>
      <c r="L879">
        <v>777412</v>
      </c>
      <c r="M879">
        <v>910631</v>
      </c>
      <c r="N879">
        <v>816707</v>
      </c>
      <c r="O879">
        <v>528423</v>
      </c>
      <c r="P879">
        <v>155317</v>
      </c>
      <c r="Q879">
        <v>318812</v>
      </c>
      <c r="R879">
        <v>307128</v>
      </c>
      <c r="S879">
        <v>392136</v>
      </c>
      <c r="T879">
        <v>238337</v>
      </c>
      <c r="U879">
        <v>233150</v>
      </c>
      <c r="V879">
        <v>146348</v>
      </c>
      <c r="W879">
        <v>197018</v>
      </c>
      <c r="X879">
        <v>83675.3</v>
      </c>
      <c r="Y879">
        <v>131864</v>
      </c>
      <c r="Z879">
        <v>716225</v>
      </c>
      <c r="AA879">
        <v>597973</v>
      </c>
      <c r="AB879">
        <v>628689</v>
      </c>
      <c r="AC879">
        <v>628025</v>
      </c>
      <c r="AD879">
        <v>363536</v>
      </c>
      <c r="AE879">
        <v>386975</v>
      </c>
      <c r="AF879">
        <v>167839</v>
      </c>
      <c r="AG879">
        <v>169359</v>
      </c>
      <c r="AH879">
        <v>274414</v>
      </c>
      <c r="AI879">
        <v>249676</v>
      </c>
      <c r="AJ879">
        <v>202114</v>
      </c>
      <c r="AK879">
        <v>265961</v>
      </c>
      <c r="AL879">
        <v>1186390</v>
      </c>
      <c r="AM879">
        <v>1560880</v>
      </c>
      <c r="AN879">
        <v>998646</v>
      </c>
      <c r="AO879">
        <v>356586</v>
      </c>
      <c r="AP879">
        <v>410504</v>
      </c>
      <c r="AQ879">
        <v>335140</v>
      </c>
    </row>
    <row r="880" spans="1:43">
      <c r="A880">
        <v>1833</v>
      </c>
      <c r="B880" t="s">
        <v>3707</v>
      </c>
      <c r="C880" t="s">
        <v>3708</v>
      </c>
      <c r="D880">
        <v>7.1633199999999997E-4</v>
      </c>
      <c r="E880">
        <v>6</v>
      </c>
      <c r="F880">
        <v>6</v>
      </c>
      <c r="G880">
        <v>0</v>
      </c>
      <c r="H880">
        <v>635434</v>
      </c>
      <c r="I880">
        <v>582705</v>
      </c>
      <c r="J880">
        <v>658166</v>
      </c>
      <c r="K880">
        <v>664836</v>
      </c>
      <c r="L880">
        <v>627594</v>
      </c>
      <c r="M880">
        <v>720226</v>
      </c>
      <c r="N880">
        <v>554374</v>
      </c>
      <c r="O880">
        <v>617528</v>
      </c>
      <c r="P880">
        <v>653420</v>
      </c>
      <c r="Q880">
        <v>508975</v>
      </c>
      <c r="R880">
        <v>515353</v>
      </c>
      <c r="S880">
        <v>617997</v>
      </c>
      <c r="T880">
        <v>545880</v>
      </c>
      <c r="U880">
        <v>618998</v>
      </c>
      <c r="V880">
        <v>619954</v>
      </c>
      <c r="W880">
        <v>513680</v>
      </c>
      <c r="X880">
        <v>487417</v>
      </c>
      <c r="Y880">
        <v>543401</v>
      </c>
      <c r="Z880">
        <v>680480</v>
      </c>
      <c r="AA880">
        <v>703365</v>
      </c>
      <c r="AB880">
        <v>789132</v>
      </c>
      <c r="AC880">
        <v>575553</v>
      </c>
      <c r="AD880">
        <v>580555</v>
      </c>
      <c r="AE880">
        <v>638147</v>
      </c>
      <c r="AF880">
        <v>567654</v>
      </c>
      <c r="AG880">
        <v>578166</v>
      </c>
      <c r="AH880">
        <v>699025</v>
      </c>
      <c r="AI880">
        <v>521194</v>
      </c>
      <c r="AJ880">
        <v>590427</v>
      </c>
      <c r="AK880">
        <v>630402</v>
      </c>
      <c r="AL880">
        <v>558305</v>
      </c>
      <c r="AM880">
        <v>763776</v>
      </c>
      <c r="AN880">
        <v>564538</v>
      </c>
      <c r="AO880">
        <v>383355</v>
      </c>
      <c r="AP880">
        <v>576484</v>
      </c>
      <c r="AQ880">
        <v>603286</v>
      </c>
    </row>
    <row r="881" spans="1:43">
      <c r="A881">
        <v>1856</v>
      </c>
      <c r="B881" t="s">
        <v>3753</v>
      </c>
      <c r="C881" t="s">
        <v>3754</v>
      </c>
      <c r="D881">
        <v>7.1633199999999997E-4</v>
      </c>
      <c r="E881">
        <v>6</v>
      </c>
      <c r="F881">
        <v>6</v>
      </c>
      <c r="G881">
        <v>0</v>
      </c>
      <c r="H881">
        <v>220909</v>
      </c>
      <c r="I881">
        <v>232683</v>
      </c>
      <c r="J881">
        <v>216007</v>
      </c>
      <c r="K881">
        <v>393494</v>
      </c>
      <c r="L881">
        <v>428893</v>
      </c>
      <c r="M881">
        <v>441211</v>
      </c>
      <c r="N881">
        <v>463704</v>
      </c>
      <c r="O881">
        <v>469031</v>
      </c>
      <c r="P881">
        <v>495439</v>
      </c>
      <c r="Q881">
        <v>379165</v>
      </c>
      <c r="R881">
        <v>373796</v>
      </c>
      <c r="S881">
        <v>317307</v>
      </c>
      <c r="T881">
        <v>264901</v>
      </c>
      <c r="U881">
        <v>354414</v>
      </c>
      <c r="V881">
        <v>334349</v>
      </c>
      <c r="W881">
        <v>261156</v>
      </c>
      <c r="X881">
        <v>283752</v>
      </c>
      <c r="Y881">
        <v>306607</v>
      </c>
      <c r="Z881">
        <v>479001</v>
      </c>
      <c r="AA881">
        <v>516440</v>
      </c>
      <c r="AB881">
        <v>538261</v>
      </c>
      <c r="AC881">
        <v>732108</v>
      </c>
      <c r="AD881">
        <v>764385</v>
      </c>
      <c r="AE881">
        <v>825416</v>
      </c>
      <c r="AF881">
        <v>495534</v>
      </c>
      <c r="AG881">
        <v>547661</v>
      </c>
      <c r="AH881">
        <v>584961</v>
      </c>
      <c r="AI881">
        <v>388659</v>
      </c>
      <c r="AJ881">
        <v>434614</v>
      </c>
      <c r="AK881">
        <v>429488</v>
      </c>
      <c r="AL881">
        <v>392845</v>
      </c>
      <c r="AM881">
        <v>560303</v>
      </c>
      <c r="AN881">
        <v>423285</v>
      </c>
      <c r="AO881">
        <v>334122</v>
      </c>
      <c r="AP881">
        <v>401642</v>
      </c>
      <c r="AQ881">
        <v>343787</v>
      </c>
    </row>
    <row r="882" spans="1:43">
      <c r="A882">
        <v>1876</v>
      </c>
      <c r="B882" t="s">
        <v>3793</v>
      </c>
      <c r="C882" t="s">
        <v>3794</v>
      </c>
      <c r="D882">
        <v>7.1633199999999997E-4</v>
      </c>
      <c r="E882">
        <v>6</v>
      </c>
      <c r="F882">
        <v>6</v>
      </c>
      <c r="G882">
        <v>0</v>
      </c>
      <c r="H882">
        <v>204906</v>
      </c>
      <c r="I882">
        <v>156630</v>
      </c>
      <c r="J882">
        <v>202526</v>
      </c>
      <c r="K882">
        <v>148044</v>
      </c>
      <c r="L882">
        <v>149776</v>
      </c>
      <c r="M882">
        <v>161756</v>
      </c>
      <c r="N882">
        <v>154086</v>
      </c>
      <c r="O882">
        <v>223484</v>
      </c>
      <c r="P882">
        <v>217611</v>
      </c>
      <c r="Q882">
        <v>119095</v>
      </c>
      <c r="R882">
        <v>123902</v>
      </c>
      <c r="S882">
        <v>146318</v>
      </c>
      <c r="T882">
        <v>202824</v>
      </c>
      <c r="U882">
        <v>242071</v>
      </c>
      <c r="V882">
        <v>265374</v>
      </c>
      <c r="W882">
        <v>111263</v>
      </c>
      <c r="X882">
        <v>109835</v>
      </c>
      <c r="Y882">
        <v>135791</v>
      </c>
      <c r="Z882">
        <v>218949</v>
      </c>
      <c r="AA882">
        <v>241932</v>
      </c>
      <c r="AB882">
        <v>261535</v>
      </c>
      <c r="AC882">
        <v>163337</v>
      </c>
      <c r="AD882">
        <v>172226</v>
      </c>
      <c r="AE882">
        <v>182099</v>
      </c>
      <c r="AF882">
        <v>131946</v>
      </c>
      <c r="AG882">
        <v>149729</v>
      </c>
      <c r="AH882">
        <v>141176</v>
      </c>
      <c r="AI882">
        <v>124385</v>
      </c>
      <c r="AJ882">
        <v>153838</v>
      </c>
      <c r="AK882">
        <v>146470</v>
      </c>
      <c r="AL882">
        <v>150377</v>
      </c>
      <c r="AM882">
        <v>198018</v>
      </c>
      <c r="AN882">
        <v>148731</v>
      </c>
      <c r="AO882">
        <v>74516.7</v>
      </c>
      <c r="AP882">
        <v>96514.3</v>
      </c>
      <c r="AQ882">
        <v>147244</v>
      </c>
    </row>
    <row r="883" spans="1:43">
      <c r="A883">
        <v>1882</v>
      </c>
      <c r="B883" t="s">
        <v>3805</v>
      </c>
      <c r="C883" t="s">
        <v>3806</v>
      </c>
      <c r="D883">
        <v>1.37426E-3</v>
      </c>
      <c r="E883">
        <v>6</v>
      </c>
      <c r="F883">
        <v>6</v>
      </c>
      <c r="G883">
        <v>0</v>
      </c>
      <c r="H883">
        <v>340391</v>
      </c>
      <c r="I883">
        <v>337522</v>
      </c>
      <c r="J883">
        <v>367598</v>
      </c>
      <c r="K883">
        <v>394771</v>
      </c>
      <c r="L883">
        <v>298729</v>
      </c>
      <c r="M883">
        <v>344947</v>
      </c>
      <c r="N883">
        <v>392709</v>
      </c>
      <c r="O883">
        <v>454099</v>
      </c>
      <c r="P883">
        <v>429834</v>
      </c>
      <c r="Q883">
        <v>149689</v>
      </c>
      <c r="R883">
        <v>311934</v>
      </c>
      <c r="S883">
        <v>286727</v>
      </c>
      <c r="T883">
        <v>492213</v>
      </c>
      <c r="U883">
        <v>620285</v>
      </c>
      <c r="V883">
        <v>493219</v>
      </c>
      <c r="W883">
        <v>262230</v>
      </c>
      <c r="X883">
        <v>320427</v>
      </c>
      <c r="Y883">
        <v>331528</v>
      </c>
      <c r="Z883">
        <v>421172</v>
      </c>
      <c r="AA883">
        <v>504445</v>
      </c>
      <c r="AB883">
        <v>431573</v>
      </c>
      <c r="AC883">
        <v>269630</v>
      </c>
      <c r="AD883">
        <v>290053</v>
      </c>
      <c r="AE883">
        <v>310063</v>
      </c>
      <c r="AF883">
        <v>322706</v>
      </c>
      <c r="AG883">
        <v>456318</v>
      </c>
      <c r="AH883">
        <v>439146</v>
      </c>
      <c r="AI883">
        <v>275449</v>
      </c>
      <c r="AJ883">
        <v>309471</v>
      </c>
      <c r="AK883">
        <v>204884</v>
      </c>
      <c r="AL883">
        <v>218679</v>
      </c>
      <c r="AM883">
        <v>373080</v>
      </c>
      <c r="AN883">
        <v>230252</v>
      </c>
      <c r="AO883">
        <v>95874.9</v>
      </c>
      <c r="AP883">
        <v>121377</v>
      </c>
      <c r="AQ883">
        <v>193996</v>
      </c>
    </row>
    <row r="884" spans="1:43">
      <c r="A884">
        <v>1907</v>
      </c>
      <c r="B884" t="s">
        <v>3855</v>
      </c>
      <c r="C884" t="s">
        <v>3856</v>
      </c>
      <c r="D884">
        <v>7.1633199999999997E-4</v>
      </c>
      <c r="E884">
        <v>6</v>
      </c>
      <c r="F884">
        <v>4</v>
      </c>
      <c r="G884">
        <v>2</v>
      </c>
      <c r="H884">
        <v>255698</v>
      </c>
      <c r="I884">
        <v>241169</v>
      </c>
      <c r="J884">
        <v>259971</v>
      </c>
      <c r="K884">
        <v>244551</v>
      </c>
      <c r="L884">
        <v>212395</v>
      </c>
      <c r="M884">
        <v>264865</v>
      </c>
      <c r="N884">
        <v>234159</v>
      </c>
      <c r="O884">
        <v>267846</v>
      </c>
      <c r="P884">
        <v>269978</v>
      </c>
      <c r="Q884">
        <v>170527</v>
      </c>
      <c r="R884">
        <v>159729</v>
      </c>
      <c r="S884">
        <v>181061</v>
      </c>
      <c r="T884">
        <v>254870</v>
      </c>
      <c r="U884">
        <v>282054</v>
      </c>
      <c r="V884">
        <v>297762</v>
      </c>
      <c r="W884">
        <v>139337</v>
      </c>
      <c r="X884">
        <v>140389</v>
      </c>
      <c r="Y884">
        <v>126416</v>
      </c>
      <c r="Z884">
        <v>293647</v>
      </c>
      <c r="AA884">
        <v>296905</v>
      </c>
      <c r="AB884">
        <v>317322</v>
      </c>
      <c r="AC884">
        <v>164374</v>
      </c>
      <c r="AD884">
        <v>169732</v>
      </c>
      <c r="AE884">
        <v>203460</v>
      </c>
      <c r="AF884">
        <v>153748</v>
      </c>
      <c r="AG884">
        <v>171005</v>
      </c>
      <c r="AH884">
        <v>171449</v>
      </c>
      <c r="AI884">
        <v>163146</v>
      </c>
      <c r="AJ884">
        <v>166902</v>
      </c>
      <c r="AK884">
        <v>196676</v>
      </c>
      <c r="AL884">
        <v>193399</v>
      </c>
      <c r="AM884">
        <v>290326</v>
      </c>
      <c r="AN884">
        <v>212025</v>
      </c>
      <c r="AO884">
        <v>129076</v>
      </c>
      <c r="AP884">
        <v>173437</v>
      </c>
      <c r="AQ884">
        <v>161612</v>
      </c>
    </row>
    <row r="885" spans="1:43">
      <c r="A885">
        <v>1912</v>
      </c>
      <c r="B885" t="s">
        <v>3865</v>
      </c>
      <c r="C885" t="s">
        <v>3866</v>
      </c>
      <c r="D885">
        <v>7.1633199999999997E-4</v>
      </c>
      <c r="E885">
        <v>6</v>
      </c>
      <c r="F885">
        <v>6</v>
      </c>
      <c r="G885">
        <v>0</v>
      </c>
      <c r="H885">
        <v>299550</v>
      </c>
      <c r="I885">
        <v>208853</v>
      </c>
      <c r="J885">
        <v>202821</v>
      </c>
      <c r="K885">
        <v>301720</v>
      </c>
      <c r="L885">
        <v>300951</v>
      </c>
      <c r="M885">
        <v>344384</v>
      </c>
      <c r="N885">
        <v>297782</v>
      </c>
      <c r="O885">
        <v>479130</v>
      </c>
      <c r="P885">
        <v>350894</v>
      </c>
      <c r="Q885">
        <v>209773</v>
      </c>
      <c r="R885">
        <v>187217</v>
      </c>
      <c r="S885">
        <v>208597</v>
      </c>
      <c r="T885">
        <v>549997</v>
      </c>
      <c r="U885">
        <v>641488</v>
      </c>
      <c r="V885">
        <v>601381</v>
      </c>
      <c r="W885">
        <v>164580</v>
      </c>
      <c r="X885">
        <v>158585</v>
      </c>
      <c r="Y885">
        <v>156018</v>
      </c>
      <c r="Z885">
        <v>593707</v>
      </c>
      <c r="AA885">
        <v>463029</v>
      </c>
      <c r="AB885">
        <v>610038</v>
      </c>
      <c r="AC885">
        <v>421101</v>
      </c>
      <c r="AD885">
        <v>364631</v>
      </c>
      <c r="AE885">
        <v>356232</v>
      </c>
      <c r="AF885">
        <v>170970</v>
      </c>
      <c r="AG885">
        <v>182961</v>
      </c>
      <c r="AH885">
        <v>164996</v>
      </c>
      <c r="AI885">
        <v>116486</v>
      </c>
      <c r="AJ885">
        <v>175824</v>
      </c>
      <c r="AK885">
        <v>172433</v>
      </c>
      <c r="AL885">
        <v>377635</v>
      </c>
      <c r="AM885">
        <v>531234</v>
      </c>
      <c r="AN885">
        <v>400885</v>
      </c>
      <c r="AO885">
        <v>359208</v>
      </c>
      <c r="AP885">
        <v>591991</v>
      </c>
      <c r="AQ885">
        <v>538529</v>
      </c>
    </row>
    <row r="886" spans="1:43">
      <c r="A886">
        <v>1920</v>
      </c>
      <c r="B886" t="s">
        <v>3881</v>
      </c>
      <c r="C886" t="s">
        <v>3882</v>
      </c>
      <c r="D886">
        <v>5.5357899999999996E-3</v>
      </c>
      <c r="E886">
        <v>6</v>
      </c>
      <c r="F886">
        <v>4</v>
      </c>
      <c r="G886">
        <v>2</v>
      </c>
      <c r="H886">
        <v>87486</v>
      </c>
      <c r="I886">
        <v>124703</v>
      </c>
      <c r="J886">
        <v>107991</v>
      </c>
      <c r="K886">
        <v>224499</v>
      </c>
      <c r="L886">
        <v>240734</v>
      </c>
      <c r="M886">
        <v>247897</v>
      </c>
      <c r="N886">
        <v>196409</v>
      </c>
      <c r="O886">
        <v>301908</v>
      </c>
      <c r="P886">
        <v>209436</v>
      </c>
      <c r="Q886">
        <v>256362</v>
      </c>
      <c r="R886">
        <v>234096</v>
      </c>
      <c r="S886">
        <v>351990</v>
      </c>
      <c r="T886">
        <v>158800</v>
      </c>
      <c r="U886">
        <v>201516</v>
      </c>
      <c r="V886">
        <v>213498</v>
      </c>
      <c r="W886">
        <v>75847.8</v>
      </c>
      <c r="X886">
        <v>160332</v>
      </c>
      <c r="Y886">
        <v>202153</v>
      </c>
      <c r="Z886">
        <v>503258</v>
      </c>
      <c r="AA886">
        <v>554202</v>
      </c>
      <c r="AB886">
        <v>478143</v>
      </c>
      <c r="AC886">
        <v>340824</v>
      </c>
      <c r="AD886">
        <v>358559</v>
      </c>
      <c r="AE886">
        <v>353409</v>
      </c>
      <c r="AF886">
        <v>172831</v>
      </c>
      <c r="AG886">
        <v>220608</v>
      </c>
      <c r="AH886">
        <v>284835</v>
      </c>
      <c r="AI886">
        <v>280642</v>
      </c>
      <c r="AJ886">
        <v>313705</v>
      </c>
      <c r="AK886">
        <v>316566</v>
      </c>
      <c r="AL886">
        <v>357416</v>
      </c>
      <c r="AM886">
        <v>553340</v>
      </c>
      <c r="AN886">
        <v>342061</v>
      </c>
      <c r="AO886">
        <v>622300</v>
      </c>
      <c r="AP886">
        <v>816204</v>
      </c>
      <c r="AQ886">
        <v>772698</v>
      </c>
    </row>
    <row r="887" spans="1:43">
      <c r="A887">
        <v>1945</v>
      </c>
      <c r="B887" t="s">
        <v>3931</v>
      </c>
      <c r="C887" t="s">
        <v>3932</v>
      </c>
      <c r="D887">
        <v>7.1633199999999997E-4</v>
      </c>
      <c r="E887">
        <v>6</v>
      </c>
      <c r="F887">
        <v>6</v>
      </c>
      <c r="G887">
        <v>0</v>
      </c>
      <c r="H887">
        <v>682572</v>
      </c>
      <c r="I887">
        <v>750801</v>
      </c>
      <c r="J887">
        <v>834051</v>
      </c>
      <c r="K887">
        <v>533737</v>
      </c>
      <c r="L887">
        <v>470347</v>
      </c>
      <c r="M887">
        <v>713296</v>
      </c>
      <c r="N887">
        <v>716411</v>
      </c>
      <c r="O887">
        <v>847744</v>
      </c>
      <c r="P887">
        <v>808398</v>
      </c>
      <c r="Q887">
        <v>421255</v>
      </c>
      <c r="R887">
        <v>380585</v>
      </c>
      <c r="S887">
        <v>470596</v>
      </c>
      <c r="T887">
        <v>872192</v>
      </c>
      <c r="U887">
        <v>813015</v>
      </c>
      <c r="V887">
        <v>1072090</v>
      </c>
      <c r="W887">
        <v>410467</v>
      </c>
      <c r="X887">
        <v>582227</v>
      </c>
      <c r="Y887">
        <v>380965</v>
      </c>
      <c r="Z887">
        <v>748898</v>
      </c>
      <c r="AA887">
        <v>840200</v>
      </c>
      <c r="AB887">
        <v>683023</v>
      </c>
      <c r="AC887">
        <v>583567</v>
      </c>
      <c r="AD887">
        <v>367173</v>
      </c>
      <c r="AE887">
        <v>615008</v>
      </c>
      <c r="AF887">
        <v>449995</v>
      </c>
      <c r="AG887">
        <v>541492</v>
      </c>
      <c r="AH887">
        <v>465282</v>
      </c>
      <c r="AI887">
        <v>392444</v>
      </c>
      <c r="AJ887">
        <v>398950</v>
      </c>
      <c r="AK887">
        <v>412015</v>
      </c>
      <c r="AL887">
        <v>355716</v>
      </c>
      <c r="AM887">
        <v>535243</v>
      </c>
      <c r="AN887">
        <v>437296</v>
      </c>
      <c r="AO887">
        <v>242258</v>
      </c>
      <c r="AP887">
        <v>424639</v>
      </c>
      <c r="AQ887">
        <v>278490</v>
      </c>
    </row>
    <row r="888" spans="1:43">
      <c r="A888">
        <v>1978</v>
      </c>
      <c r="B888" t="s">
        <v>3997</v>
      </c>
      <c r="C888" t="s">
        <v>3998</v>
      </c>
      <c r="D888">
        <v>4.3014799999999999E-2</v>
      </c>
      <c r="E888">
        <v>6</v>
      </c>
      <c r="F888">
        <v>6</v>
      </c>
      <c r="G888">
        <v>0</v>
      </c>
      <c r="H888">
        <v>106617</v>
      </c>
      <c r="I888">
        <v>108214</v>
      </c>
      <c r="J888">
        <v>69193.600000000006</v>
      </c>
      <c r="K888">
        <v>216074</v>
      </c>
      <c r="L888">
        <v>165579</v>
      </c>
      <c r="M888">
        <v>156248</v>
      </c>
      <c r="N888">
        <v>110865</v>
      </c>
      <c r="O888">
        <v>102302</v>
      </c>
      <c r="P888">
        <v>77787.399999999994</v>
      </c>
      <c r="Q888">
        <v>47451</v>
      </c>
      <c r="R888">
        <v>147865</v>
      </c>
      <c r="S888">
        <v>139634</v>
      </c>
      <c r="T888">
        <v>136039</v>
      </c>
      <c r="U888">
        <v>143617</v>
      </c>
      <c r="V888">
        <v>150887</v>
      </c>
      <c r="W888">
        <v>57009.3</v>
      </c>
      <c r="X888">
        <v>66340.800000000003</v>
      </c>
      <c r="Y888">
        <v>51151</v>
      </c>
      <c r="Z888">
        <v>51716.5</v>
      </c>
      <c r="AA888">
        <v>62131.9</v>
      </c>
      <c r="AB888">
        <v>0</v>
      </c>
      <c r="AC888">
        <v>30700</v>
      </c>
      <c r="AD888">
        <v>58129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64609.1</v>
      </c>
      <c r="AO888">
        <v>64346.9</v>
      </c>
      <c r="AP888">
        <v>0</v>
      </c>
      <c r="AQ888">
        <v>0</v>
      </c>
    </row>
    <row r="889" spans="1:43">
      <c r="A889">
        <v>2006</v>
      </c>
      <c r="B889" t="s">
        <v>4053</v>
      </c>
      <c r="C889" t="s">
        <v>4054</v>
      </c>
      <c r="D889">
        <v>4.2944799999999998E-3</v>
      </c>
      <c r="E889">
        <v>6</v>
      </c>
      <c r="F889">
        <v>6</v>
      </c>
      <c r="G889">
        <v>0</v>
      </c>
      <c r="H889">
        <v>186722</v>
      </c>
      <c r="I889">
        <v>117794</v>
      </c>
      <c r="J889">
        <v>78650</v>
      </c>
      <c r="K889">
        <v>109678</v>
      </c>
      <c r="L889">
        <v>141450</v>
      </c>
      <c r="M889">
        <v>127886</v>
      </c>
      <c r="N889">
        <v>306510</v>
      </c>
      <c r="O889">
        <v>278730</v>
      </c>
      <c r="P889">
        <v>245494</v>
      </c>
      <c r="Q889">
        <v>93470</v>
      </c>
      <c r="R889">
        <v>142415</v>
      </c>
      <c r="S889">
        <v>156070</v>
      </c>
      <c r="T889">
        <v>273916</v>
      </c>
      <c r="U889">
        <v>302237</v>
      </c>
      <c r="V889">
        <v>231533</v>
      </c>
      <c r="W889">
        <v>129226</v>
      </c>
      <c r="X889">
        <v>147624</v>
      </c>
      <c r="Y889">
        <v>237547</v>
      </c>
      <c r="Z889">
        <v>434756</v>
      </c>
      <c r="AA889">
        <v>421464</v>
      </c>
      <c r="AB889">
        <v>520988</v>
      </c>
      <c r="AC889">
        <v>395887</v>
      </c>
      <c r="AD889">
        <v>333530</v>
      </c>
      <c r="AE889">
        <v>409635</v>
      </c>
      <c r="AF889">
        <v>311176</v>
      </c>
      <c r="AG889">
        <v>358643</v>
      </c>
      <c r="AH889">
        <v>384389</v>
      </c>
      <c r="AI889">
        <v>299687</v>
      </c>
      <c r="AJ889">
        <v>255724</v>
      </c>
      <c r="AK889">
        <v>232730</v>
      </c>
      <c r="AL889">
        <v>153769</v>
      </c>
      <c r="AM889">
        <v>367501</v>
      </c>
      <c r="AN889">
        <v>248707</v>
      </c>
      <c r="AO889">
        <v>129298</v>
      </c>
      <c r="AP889">
        <v>216811</v>
      </c>
      <c r="AQ889">
        <v>272888</v>
      </c>
    </row>
    <row r="890" spans="1:43">
      <c r="A890">
        <v>2042</v>
      </c>
      <c r="B890" t="s">
        <v>4125</v>
      </c>
      <c r="C890" t="s">
        <v>4126</v>
      </c>
      <c r="D890">
        <v>3.0864199999999999E-3</v>
      </c>
      <c r="E890">
        <v>6</v>
      </c>
      <c r="F890">
        <v>6</v>
      </c>
      <c r="G890">
        <v>0</v>
      </c>
      <c r="H890">
        <v>159664</v>
      </c>
      <c r="I890">
        <v>124167</v>
      </c>
      <c r="J890">
        <v>153251</v>
      </c>
      <c r="K890">
        <v>207006</v>
      </c>
      <c r="L890">
        <v>164062</v>
      </c>
      <c r="M890">
        <v>183418</v>
      </c>
      <c r="N890">
        <v>279534</v>
      </c>
      <c r="O890">
        <v>297783</v>
      </c>
      <c r="P890">
        <v>338519</v>
      </c>
      <c r="Q890">
        <v>147672</v>
      </c>
      <c r="R890">
        <v>149565</v>
      </c>
      <c r="S890">
        <v>150641</v>
      </c>
      <c r="T890">
        <v>250814</v>
      </c>
      <c r="U890">
        <v>287145</v>
      </c>
      <c r="V890">
        <v>333183</v>
      </c>
      <c r="W890">
        <v>118745</v>
      </c>
      <c r="X890">
        <v>113144</v>
      </c>
      <c r="Y890">
        <v>162066</v>
      </c>
      <c r="Z890">
        <v>343811</v>
      </c>
      <c r="AA890">
        <v>334499</v>
      </c>
      <c r="AB890">
        <v>354086</v>
      </c>
      <c r="AC890">
        <v>178525</v>
      </c>
      <c r="AD890">
        <v>159022</v>
      </c>
      <c r="AE890">
        <v>186437</v>
      </c>
      <c r="AF890">
        <v>84578.4</v>
      </c>
      <c r="AG890">
        <v>124744</v>
      </c>
      <c r="AH890">
        <v>69102.399999999994</v>
      </c>
      <c r="AI890">
        <v>88507</v>
      </c>
      <c r="AJ890">
        <v>120663</v>
      </c>
      <c r="AK890">
        <v>89271.2</v>
      </c>
      <c r="AL890">
        <v>292746</v>
      </c>
      <c r="AM890">
        <v>360423</v>
      </c>
      <c r="AN890">
        <v>267420</v>
      </c>
      <c r="AO890">
        <v>237025</v>
      </c>
      <c r="AP890">
        <v>335947</v>
      </c>
      <c r="AQ890">
        <v>361725</v>
      </c>
    </row>
    <row r="891" spans="1:43">
      <c r="A891">
        <v>2072</v>
      </c>
      <c r="B891" t="s">
        <v>4185</v>
      </c>
      <c r="C891" t="s">
        <v>4186</v>
      </c>
      <c r="D891">
        <v>7.1633199999999997E-4</v>
      </c>
      <c r="E891">
        <v>6</v>
      </c>
      <c r="F891">
        <v>6</v>
      </c>
      <c r="G891">
        <v>0</v>
      </c>
      <c r="H891">
        <v>4170200</v>
      </c>
      <c r="I891">
        <v>3821550</v>
      </c>
      <c r="J891">
        <v>3557270</v>
      </c>
      <c r="K891">
        <v>4949440</v>
      </c>
      <c r="L891">
        <v>5109660</v>
      </c>
      <c r="M891">
        <v>5433850</v>
      </c>
      <c r="N891">
        <v>7912230</v>
      </c>
      <c r="O891">
        <v>7875350</v>
      </c>
      <c r="P891">
        <v>7767140</v>
      </c>
      <c r="Q891">
        <v>5730290</v>
      </c>
      <c r="R891">
        <v>5996510</v>
      </c>
      <c r="S891">
        <v>7264440</v>
      </c>
      <c r="T891">
        <v>4962630</v>
      </c>
      <c r="U891">
        <v>6619460</v>
      </c>
      <c r="V891">
        <v>6531640</v>
      </c>
      <c r="W891">
        <v>4228570</v>
      </c>
      <c r="X891">
        <v>4699490</v>
      </c>
      <c r="Y891">
        <v>4764760</v>
      </c>
      <c r="Z891">
        <v>12092600</v>
      </c>
      <c r="AA891">
        <v>12132500</v>
      </c>
      <c r="AB891">
        <v>13482400</v>
      </c>
      <c r="AC891">
        <v>13092100</v>
      </c>
      <c r="AD891">
        <v>11850200</v>
      </c>
      <c r="AE891">
        <v>13398500</v>
      </c>
      <c r="AF891">
        <v>9802760</v>
      </c>
      <c r="AG891">
        <v>10529600</v>
      </c>
      <c r="AH891">
        <v>10658100</v>
      </c>
      <c r="AI891">
        <v>9968190</v>
      </c>
      <c r="AJ891">
        <v>10678800</v>
      </c>
      <c r="AK891">
        <v>11913900</v>
      </c>
      <c r="AL891">
        <v>4968090</v>
      </c>
      <c r="AM891">
        <v>6421210</v>
      </c>
      <c r="AN891">
        <v>5301230</v>
      </c>
      <c r="AO891">
        <v>4052730</v>
      </c>
      <c r="AP891">
        <v>6188600</v>
      </c>
      <c r="AQ891">
        <v>6751070</v>
      </c>
    </row>
    <row r="892" spans="1:43">
      <c r="A892">
        <v>2087</v>
      </c>
      <c r="B892" t="s">
        <v>4215</v>
      </c>
      <c r="C892" t="s">
        <v>4216</v>
      </c>
      <c r="D892">
        <v>1.8252000000000001E-2</v>
      </c>
      <c r="E892">
        <v>6</v>
      </c>
      <c r="F892">
        <v>6</v>
      </c>
      <c r="G892">
        <v>0</v>
      </c>
      <c r="H892">
        <v>116732</v>
      </c>
      <c r="I892">
        <v>90296.6</v>
      </c>
      <c r="J892">
        <v>118135</v>
      </c>
      <c r="K892">
        <v>57110.1</v>
      </c>
      <c r="L892">
        <v>44804.5</v>
      </c>
      <c r="M892">
        <v>76621.2</v>
      </c>
      <c r="N892">
        <v>144103</v>
      </c>
      <c r="O892">
        <v>119550</v>
      </c>
      <c r="P892">
        <v>135433</v>
      </c>
      <c r="Q892">
        <v>22220.2</v>
      </c>
      <c r="R892">
        <v>34112</v>
      </c>
      <c r="S892">
        <v>44317.7</v>
      </c>
      <c r="T892">
        <v>143118</v>
      </c>
      <c r="U892">
        <v>147588</v>
      </c>
      <c r="V892">
        <v>177222</v>
      </c>
      <c r="W892">
        <v>0</v>
      </c>
      <c r="X892">
        <v>0</v>
      </c>
      <c r="Y892">
        <v>0</v>
      </c>
      <c r="Z892">
        <v>274912</v>
      </c>
      <c r="AA892">
        <v>287121</v>
      </c>
      <c r="AB892">
        <v>320917</v>
      </c>
      <c r="AC892">
        <v>83175.8</v>
      </c>
      <c r="AD892">
        <v>62349.3</v>
      </c>
      <c r="AE892">
        <v>110395</v>
      </c>
      <c r="AF892">
        <v>123935</v>
      </c>
      <c r="AG892">
        <v>115307</v>
      </c>
      <c r="AH892">
        <v>179913</v>
      </c>
      <c r="AI892">
        <v>49608.3</v>
      </c>
      <c r="AJ892">
        <v>53158</v>
      </c>
      <c r="AK892">
        <v>56805.7</v>
      </c>
      <c r="AL892">
        <v>249712</v>
      </c>
      <c r="AM892">
        <v>390109</v>
      </c>
      <c r="AN892">
        <v>290881</v>
      </c>
      <c r="AO892">
        <v>108776</v>
      </c>
      <c r="AP892">
        <v>145511</v>
      </c>
      <c r="AQ892">
        <v>148009</v>
      </c>
    </row>
    <row r="893" spans="1:43">
      <c r="A893">
        <v>2090</v>
      </c>
      <c r="B893" t="s">
        <v>4221</v>
      </c>
      <c r="C893" t="s">
        <v>4222</v>
      </c>
      <c r="D893">
        <v>2.82686E-3</v>
      </c>
      <c r="E893">
        <v>6</v>
      </c>
      <c r="F893">
        <v>6</v>
      </c>
      <c r="G893">
        <v>0</v>
      </c>
      <c r="H893">
        <v>86102.3</v>
      </c>
      <c r="I893">
        <v>98921.3</v>
      </c>
      <c r="J893">
        <v>110211</v>
      </c>
      <c r="K893">
        <v>97831.1</v>
      </c>
      <c r="L893">
        <v>97873.8</v>
      </c>
      <c r="M893">
        <v>100276</v>
      </c>
      <c r="N893">
        <v>110637</v>
      </c>
      <c r="O893">
        <v>140277</v>
      </c>
      <c r="P893">
        <v>120825</v>
      </c>
      <c r="Q893">
        <v>81007.8</v>
      </c>
      <c r="R893">
        <v>75517.399999999994</v>
      </c>
      <c r="S893">
        <v>97734</v>
      </c>
      <c r="T893">
        <v>167618</v>
      </c>
      <c r="U893">
        <v>161543</v>
      </c>
      <c r="V893">
        <v>216432</v>
      </c>
      <c r="W893">
        <v>43264.1</v>
      </c>
      <c r="X893">
        <v>62965</v>
      </c>
      <c r="Y893">
        <v>67661.3</v>
      </c>
      <c r="Z893">
        <v>130482</v>
      </c>
      <c r="AA893">
        <v>170391</v>
      </c>
      <c r="AB893">
        <v>216661</v>
      </c>
      <c r="AC893">
        <v>130157</v>
      </c>
      <c r="AD893">
        <v>96575</v>
      </c>
      <c r="AE893">
        <v>129550</v>
      </c>
      <c r="AF893">
        <v>41070.199999999997</v>
      </c>
      <c r="AG893">
        <v>64911.3</v>
      </c>
      <c r="AH893">
        <v>69460.100000000006</v>
      </c>
      <c r="AI893">
        <v>62842.9</v>
      </c>
      <c r="AJ893">
        <v>56563.9</v>
      </c>
      <c r="AK893">
        <v>65232.4</v>
      </c>
      <c r="AL893">
        <v>133177</v>
      </c>
      <c r="AM893">
        <v>192474</v>
      </c>
      <c r="AN893">
        <v>140227</v>
      </c>
      <c r="AO893">
        <v>136168</v>
      </c>
      <c r="AP893">
        <v>194145</v>
      </c>
      <c r="AQ893">
        <v>221395</v>
      </c>
    </row>
    <row r="894" spans="1:43">
      <c r="A894">
        <v>2094</v>
      </c>
      <c r="B894" t="s">
        <v>4229</v>
      </c>
      <c r="C894" t="s">
        <v>4230</v>
      </c>
      <c r="D894">
        <v>1.7961400000000001E-3</v>
      </c>
      <c r="E894">
        <v>6</v>
      </c>
      <c r="F894">
        <v>6</v>
      </c>
      <c r="G894">
        <v>0</v>
      </c>
      <c r="H894">
        <v>205370</v>
      </c>
      <c r="I894">
        <v>193581</v>
      </c>
      <c r="J894">
        <v>202341</v>
      </c>
      <c r="K894">
        <v>149289</v>
      </c>
      <c r="L894">
        <v>138219</v>
      </c>
      <c r="M894">
        <v>163105</v>
      </c>
      <c r="N894">
        <v>182797</v>
      </c>
      <c r="O894">
        <v>190361</v>
      </c>
      <c r="P894">
        <v>242169</v>
      </c>
      <c r="Q894">
        <v>87153.9</v>
      </c>
      <c r="R894">
        <v>97579.8</v>
      </c>
      <c r="S894">
        <v>118822</v>
      </c>
      <c r="T894">
        <v>226170</v>
      </c>
      <c r="U894">
        <v>234914</v>
      </c>
      <c r="V894">
        <v>269111</v>
      </c>
      <c r="W894">
        <v>64326.9</v>
      </c>
      <c r="X894">
        <v>65638.600000000006</v>
      </c>
      <c r="Y894">
        <v>93162.4</v>
      </c>
      <c r="Z894">
        <v>253143</v>
      </c>
      <c r="AA894">
        <v>279011</v>
      </c>
      <c r="AB894">
        <v>304867</v>
      </c>
      <c r="AC894">
        <v>132308</v>
      </c>
      <c r="AD894">
        <v>112201</v>
      </c>
      <c r="AE894">
        <v>145713</v>
      </c>
      <c r="AF894">
        <v>96254.5</v>
      </c>
      <c r="AG894">
        <v>93617</v>
      </c>
      <c r="AH894">
        <v>133706</v>
      </c>
      <c r="AI894">
        <v>65571.199999999997</v>
      </c>
      <c r="AJ894">
        <v>89924.1</v>
      </c>
      <c r="AK894">
        <v>95112.4</v>
      </c>
      <c r="AL894">
        <v>234468</v>
      </c>
      <c r="AM894">
        <v>313234</v>
      </c>
      <c r="AN894">
        <v>266433</v>
      </c>
      <c r="AO894">
        <v>132517</v>
      </c>
      <c r="AP894">
        <v>199407</v>
      </c>
      <c r="AQ894">
        <v>196386</v>
      </c>
    </row>
    <row r="895" spans="1:43">
      <c r="A895">
        <v>2103</v>
      </c>
      <c r="B895" t="s">
        <v>4247</v>
      </c>
      <c r="C895" t="s">
        <v>4248</v>
      </c>
      <c r="D895">
        <v>4.79896E-2</v>
      </c>
      <c r="E895">
        <v>6</v>
      </c>
      <c r="F895">
        <v>6</v>
      </c>
      <c r="G895">
        <v>0</v>
      </c>
      <c r="H895">
        <v>42002.6</v>
      </c>
      <c r="I895">
        <v>64350.6</v>
      </c>
      <c r="J895">
        <v>80168.2</v>
      </c>
      <c r="K895">
        <v>104476</v>
      </c>
      <c r="L895">
        <v>94628.5</v>
      </c>
      <c r="M895">
        <v>107587</v>
      </c>
      <c r="N895">
        <v>189076</v>
      </c>
      <c r="O895">
        <v>187854</v>
      </c>
      <c r="P895">
        <v>226125</v>
      </c>
      <c r="Q895">
        <v>125563</v>
      </c>
      <c r="R895">
        <v>108749</v>
      </c>
      <c r="S895">
        <v>128178</v>
      </c>
      <c r="T895">
        <v>64688</v>
      </c>
      <c r="U895">
        <v>140725</v>
      </c>
      <c r="V895">
        <v>106852</v>
      </c>
      <c r="W895">
        <v>59574.6</v>
      </c>
      <c r="X895">
        <v>70933.5</v>
      </c>
      <c r="Y895">
        <v>115340</v>
      </c>
      <c r="Z895">
        <v>202637</v>
      </c>
      <c r="AA895">
        <v>210042</v>
      </c>
      <c r="AB895">
        <v>211041</v>
      </c>
      <c r="AC895">
        <v>159183</v>
      </c>
      <c r="AD895">
        <v>123483</v>
      </c>
      <c r="AE895">
        <v>109994</v>
      </c>
      <c r="AF895">
        <v>119532</v>
      </c>
      <c r="AG895">
        <v>105940</v>
      </c>
      <c r="AH895">
        <v>164362</v>
      </c>
      <c r="AI895">
        <v>144622</v>
      </c>
      <c r="AJ895">
        <v>134534</v>
      </c>
      <c r="AK895">
        <v>166817</v>
      </c>
      <c r="AL895">
        <v>122228</v>
      </c>
      <c r="AM895">
        <v>123331</v>
      </c>
      <c r="AN895">
        <v>116780</v>
      </c>
      <c r="AO895">
        <v>78466.399999999994</v>
      </c>
      <c r="AP895">
        <v>106847</v>
      </c>
      <c r="AQ895">
        <v>99013</v>
      </c>
    </row>
    <row r="896" spans="1:43">
      <c r="A896">
        <v>2122</v>
      </c>
      <c r="B896" t="s">
        <v>4285</v>
      </c>
      <c r="C896" t="s">
        <v>4286</v>
      </c>
      <c r="D896">
        <v>1.37426E-3</v>
      </c>
      <c r="E896">
        <v>6</v>
      </c>
      <c r="F896">
        <v>6</v>
      </c>
      <c r="G896">
        <v>0</v>
      </c>
      <c r="H896">
        <v>168658</v>
      </c>
      <c r="I896">
        <v>153965</v>
      </c>
      <c r="J896">
        <v>130868</v>
      </c>
      <c r="K896">
        <v>179229</v>
      </c>
      <c r="L896">
        <v>137209</v>
      </c>
      <c r="M896">
        <v>179874</v>
      </c>
      <c r="N896">
        <v>206832</v>
      </c>
      <c r="O896">
        <v>248063</v>
      </c>
      <c r="P896">
        <v>241192</v>
      </c>
      <c r="Q896">
        <v>113402</v>
      </c>
      <c r="R896">
        <v>130298</v>
      </c>
      <c r="S896">
        <v>114557</v>
      </c>
      <c r="T896">
        <v>195082</v>
      </c>
      <c r="U896">
        <v>253088</v>
      </c>
      <c r="V896">
        <v>250473</v>
      </c>
      <c r="W896">
        <v>93415.3</v>
      </c>
      <c r="X896">
        <v>76370.3</v>
      </c>
      <c r="Y896">
        <v>82758.5</v>
      </c>
      <c r="Z896">
        <v>419041</v>
      </c>
      <c r="AA896">
        <v>422308</v>
      </c>
      <c r="AB896">
        <v>504064</v>
      </c>
      <c r="AC896">
        <v>338897</v>
      </c>
      <c r="AD896">
        <v>335701</v>
      </c>
      <c r="AE896">
        <v>316328</v>
      </c>
      <c r="AF896">
        <v>250600</v>
      </c>
      <c r="AG896">
        <v>364506</v>
      </c>
      <c r="AH896">
        <v>334782</v>
      </c>
      <c r="AI896">
        <v>196938</v>
      </c>
      <c r="AJ896">
        <v>233745</v>
      </c>
      <c r="AK896">
        <v>240922</v>
      </c>
      <c r="AL896">
        <v>217557</v>
      </c>
      <c r="AM896">
        <v>252660</v>
      </c>
      <c r="AN896">
        <v>204021</v>
      </c>
      <c r="AO896">
        <v>71504.100000000006</v>
      </c>
      <c r="AP896">
        <v>112592</v>
      </c>
      <c r="AQ896">
        <v>112217</v>
      </c>
    </row>
    <row r="897" spans="1:43">
      <c r="A897">
        <v>2147</v>
      </c>
      <c r="B897" t="s">
        <v>4335</v>
      </c>
      <c r="C897" t="s">
        <v>4336</v>
      </c>
      <c r="D897">
        <v>7.1633199999999997E-4</v>
      </c>
      <c r="E897">
        <v>6</v>
      </c>
      <c r="F897">
        <v>6</v>
      </c>
      <c r="G897">
        <v>0</v>
      </c>
      <c r="H897">
        <v>178926</v>
      </c>
      <c r="I897">
        <v>185790</v>
      </c>
      <c r="J897">
        <v>198352</v>
      </c>
      <c r="K897">
        <v>161930</v>
      </c>
      <c r="L897">
        <v>177828</v>
      </c>
      <c r="M897">
        <v>140705</v>
      </c>
      <c r="N897">
        <v>181998</v>
      </c>
      <c r="O897">
        <v>151718</v>
      </c>
      <c r="P897">
        <v>219929</v>
      </c>
      <c r="Q897">
        <v>76868.399999999994</v>
      </c>
      <c r="R897">
        <v>98358.3</v>
      </c>
      <c r="S897">
        <v>52097</v>
      </c>
      <c r="T897">
        <v>218675</v>
      </c>
      <c r="U897">
        <v>282133</v>
      </c>
      <c r="V897">
        <v>264494</v>
      </c>
      <c r="W897">
        <v>57406.9</v>
      </c>
      <c r="X897">
        <v>46380.9</v>
      </c>
      <c r="Y897">
        <v>65298.9</v>
      </c>
      <c r="Z897">
        <v>365426</v>
      </c>
      <c r="AA897">
        <v>332330</v>
      </c>
      <c r="AB897">
        <v>417187</v>
      </c>
      <c r="AC897">
        <v>154958</v>
      </c>
      <c r="AD897">
        <v>133286</v>
      </c>
      <c r="AE897">
        <v>186216</v>
      </c>
      <c r="AF897">
        <v>81833.2</v>
      </c>
      <c r="AG897">
        <v>139094</v>
      </c>
      <c r="AH897">
        <v>197671</v>
      </c>
      <c r="AI897">
        <v>79121.899999999994</v>
      </c>
      <c r="AJ897">
        <v>93159.5</v>
      </c>
      <c r="AK897">
        <v>78464.899999999994</v>
      </c>
      <c r="AL897">
        <v>260836</v>
      </c>
      <c r="AM897">
        <v>361858</v>
      </c>
      <c r="AN897">
        <v>304460</v>
      </c>
      <c r="AO897">
        <v>104968</v>
      </c>
      <c r="AP897">
        <v>154673</v>
      </c>
      <c r="AQ897">
        <v>205732</v>
      </c>
    </row>
    <row r="898" spans="1:43">
      <c r="A898">
        <v>2157</v>
      </c>
      <c r="B898" t="s">
        <v>4355</v>
      </c>
      <c r="C898" t="s">
        <v>4356</v>
      </c>
      <c r="D898">
        <v>9.3445799999999996E-2</v>
      </c>
      <c r="E898">
        <v>6</v>
      </c>
      <c r="F898">
        <v>6</v>
      </c>
      <c r="G898">
        <v>0</v>
      </c>
      <c r="H898">
        <v>49953.3</v>
      </c>
      <c r="I898">
        <v>14760.5</v>
      </c>
      <c r="J898">
        <v>0</v>
      </c>
      <c r="K898">
        <v>59012.800000000003</v>
      </c>
      <c r="L898">
        <v>67374.3</v>
      </c>
      <c r="M898">
        <v>104393</v>
      </c>
      <c r="N898">
        <v>134072</v>
      </c>
      <c r="O898">
        <v>112263</v>
      </c>
      <c r="P898">
        <v>92755.199999999997</v>
      </c>
      <c r="Q898">
        <v>137035</v>
      </c>
      <c r="R898">
        <v>108252</v>
      </c>
      <c r="S898">
        <v>159778</v>
      </c>
      <c r="T898">
        <v>49507.6</v>
      </c>
      <c r="U898">
        <v>56067.8</v>
      </c>
      <c r="V898">
        <v>73032.3</v>
      </c>
      <c r="W898">
        <v>31675.7</v>
      </c>
      <c r="X898">
        <v>45553.599999999999</v>
      </c>
      <c r="Y898">
        <v>23059.3</v>
      </c>
      <c r="Z898">
        <v>172630</v>
      </c>
      <c r="AA898">
        <v>154209</v>
      </c>
      <c r="AB898">
        <v>252662</v>
      </c>
      <c r="AC898">
        <v>146577</v>
      </c>
      <c r="AD898">
        <v>150081</v>
      </c>
      <c r="AE898">
        <v>112825</v>
      </c>
      <c r="AF898">
        <v>53414.400000000001</v>
      </c>
      <c r="AG898">
        <v>80972.600000000006</v>
      </c>
      <c r="AH898">
        <v>93739.199999999997</v>
      </c>
      <c r="AI898">
        <v>110492</v>
      </c>
      <c r="AJ898">
        <v>128409</v>
      </c>
      <c r="AK898">
        <v>158289</v>
      </c>
      <c r="AL898">
        <v>47412.6</v>
      </c>
      <c r="AM898">
        <v>64170.5</v>
      </c>
      <c r="AN898">
        <v>42084.7</v>
      </c>
      <c r="AO898">
        <v>61247.199999999997</v>
      </c>
      <c r="AP898">
        <v>77801.5</v>
      </c>
      <c r="AQ898">
        <v>83882</v>
      </c>
    </row>
    <row r="899" spans="1:43">
      <c r="A899">
        <v>2171</v>
      </c>
      <c r="B899" t="s">
        <v>4383</v>
      </c>
      <c r="C899" t="s">
        <v>4384</v>
      </c>
      <c r="D899">
        <v>1.0476699999999999E-3</v>
      </c>
      <c r="E899">
        <v>6</v>
      </c>
      <c r="F899">
        <v>6</v>
      </c>
      <c r="G899">
        <v>0</v>
      </c>
      <c r="H899">
        <v>139075</v>
      </c>
      <c r="I899">
        <v>98415.9</v>
      </c>
      <c r="J899">
        <v>110649</v>
      </c>
      <c r="K899">
        <v>101355</v>
      </c>
      <c r="L899">
        <v>89921.1</v>
      </c>
      <c r="M899">
        <v>143442</v>
      </c>
      <c r="N899">
        <v>110908</v>
      </c>
      <c r="O899">
        <v>197586</v>
      </c>
      <c r="P899">
        <v>193969</v>
      </c>
      <c r="Q899">
        <v>75001.8</v>
      </c>
      <c r="R899">
        <v>106458</v>
      </c>
      <c r="S899">
        <v>103576</v>
      </c>
      <c r="T899">
        <v>119773</v>
      </c>
      <c r="U899">
        <v>151671</v>
      </c>
      <c r="V899">
        <v>121852</v>
      </c>
      <c r="W899">
        <v>75156.800000000003</v>
      </c>
      <c r="X899">
        <v>70681.8</v>
      </c>
      <c r="Y899">
        <v>77208.899999999994</v>
      </c>
      <c r="Z899">
        <v>272504</v>
      </c>
      <c r="AA899">
        <v>329407</v>
      </c>
      <c r="AB899">
        <v>253956</v>
      </c>
      <c r="AC899">
        <v>208301</v>
      </c>
      <c r="AD899">
        <v>200722</v>
      </c>
      <c r="AE899">
        <v>313548</v>
      </c>
      <c r="AF899">
        <v>158578</v>
      </c>
      <c r="AG899">
        <v>240384</v>
      </c>
      <c r="AH899">
        <v>414270</v>
      </c>
      <c r="AI899">
        <v>107780</v>
      </c>
      <c r="AJ899">
        <v>134021</v>
      </c>
      <c r="AK899">
        <v>114206</v>
      </c>
      <c r="AL899">
        <v>313039</v>
      </c>
      <c r="AM899">
        <v>487802</v>
      </c>
      <c r="AN899">
        <v>385774</v>
      </c>
      <c r="AO899">
        <v>93837.7</v>
      </c>
      <c r="AP899">
        <v>103526</v>
      </c>
      <c r="AQ899">
        <v>155658</v>
      </c>
    </row>
    <row r="900" spans="1:43">
      <c r="A900">
        <v>2211</v>
      </c>
      <c r="B900" t="s">
        <v>4463</v>
      </c>
      <c r="C900" t="s">
        <v>4464</v>
      </c>
      <c r="D900">
        <v>7.1633199999999997E-4</v>
      </c>
      <c r="E900">
        <v>6</v>
      </c>
      <c r="F900">
        <v>6</v>
      </c>
      <c r="G900">
        <v>0</v>
      </c>
      <c r="H900">
        <v>121883</v>
      </c>
      <c r="I900">
        <v>134142</v>
      </c>
      <c r="J900">
        <v>179503</v>
      </c>
      <c r="K900">
        <v>133381</v>
      </c>
      <c r="L900">
        <v>143681</v>
      </c>
      <c r="M900">
        <v>140083</v>
      </c>
      <c r="N900">
        <v>227605</v>
      </c>
      <c r="O900">
        <v>250861</v>
      </c>
      <c r="P900">
        <v>283006</v>
      </c>
      <c r="Q900">
        <v>129679</v>
      </c>
      <c r="R900">
        <v>105007</v>
      </c>
      <c r="S900">
        <v>150881</v>
      </c>
      <c r="T900">
        <v>254337</v>
      </c>
      <c r="U900">
        <v>268836</v>
      </c>
      <c r="V900">
        <v>250429</v>
      </c>
      <c r="W900">
        <v>79086.7</v>
      </c>
      <c r="X900">
        <v>98072.3</v>
      </c>
      <c r="Y900">
        <v>132272</v>
      </c>
      <c r="Z900">
        <v>238552</v>
      </c>
      <c r="AA900">
        <v>239374</v>
      </c>
      <c r="AB900">
        <v>230340</v>
      </c>
      <c r="AC900">
        <v>172227</v>
      </c>
      <c r="AD900">
        <v>159672</v>
      </c>
      <c r="AE900">
        <v>167396</v>
      </c>
      <c r="AF900">
        <v>128899</v>
      </c>
      <c r="AG900">
        <v>141416</v>
      </c>
      <c r="AH900">
        <v>188248</v>
      </c>
      <c r="AI900">
        <v>81261.399999999994</v>
      </c>
      <c r="AJ900">
        <v>74170.899999999994</v>
      </c>
      <c r="AK900">
        <v>92701.4</v>
      </c>
      <c r="AL900">
        <v>112017</v>
      </c>
      <c r="AM900">
        <v>161142</v>
      </c>
      <c r="AN900">
        <v>126251</v>
      </c>
      <c r="AO900">
        <v>59817.4</v>
      </c>
      <c r="AP900">
        <v>80690.2</v>
      </c>
      <c r="AQ900">
        <v>92624.4</v>
      </c>
    </row>
    <row r="901" spans="1:43">
      <c r="A901">
        <v>2226</v>
      </c>
      <c r="B901" t="s">
        <v>4493</v>
      </c>
      <c r="C901" t="s">
        <v>4494</v>
      </c>
      <c r="D901">
        <v>7.1633199999999997E-4</v>
      </c>
      <c r="E901">
        <v>6</v>
      </c>
      <c r="F901">
        <v>6</v>
      </c>
      <c r="G901">
        <v>0</v>
      </c>
      <c r="H901">
        <v>652228</v>
      </c>
      <c r="I901">
        <v>547297</v>
      </c>
      <c r="J901">
        <v>560293</v>
      </c>
      <c r="K901">
        <v>490215</v>
      </c>
      <c r="L901">
        <v>448967</v>
      </c>
      <c r="M901">
        <v>500136</v>
      </c>
      <c r="N901">
        <v>672253</v>
      </c>
      <c r="O901">
        <v>679778</v>
      </c>
      <c r="P901">
        <v>786776</v>
      </c>
      <c r="Q901">
        <v>287527</v>
      </c>
      <c r="R901">
        <v>297071</v>
      </c>
      <c r="S901">
        <v>338869</v>
      </c>
      <c r="T901">
        <v>690290</v>
      </c>
      <c r="U901">
        <v>728987</v>
      </c>
      <c r="V901">
        <v>778028</v>
      </c>
      <c r="W901">
        <v>192344</v>
      </c>
      <c r="X901">
        <v>195933</v>
      </c>
      <c r="Y901">
        <v>207022</v>
      </c>
      <c r="Z901">
        <v>768622</v>
      </c>
      <c r="AA901">
        <v>763634</v>
      </c>
      <c r="AB901">
        <v>865987</v>
      </c>
      <c r="AC901">
        <v>330477</v>
      </c>
      <c r="AD901">
        <v>314086</v>
      </c>
      <c r="AE901">
        <v>350480</v>
      </c>
      <c r="AF901">
        <v>277588</v>
      </c>
      <c r="AG901">
        <v>285517</v>
      </c>
      <c r="AH901">
        <v>310721</v>
      </c>
      <c r="AI901">
        <v>196988</v>
      </c>
      <c r="AJ901">
        <v>228387</v>
      </c>
      <c r="AK901">
        <v>259260</v>
      </c>
      <c r="AL901">
        <v>611772</v>
      </c>
      <c r="AM901">
        <v>922133</v>
      </c>
      <c r="AN901">
        <v>670424</v>
      </c>
      <c r="AO901">
        <v>326451</v>
      </c>
      <c r="AP901">
        <v>486899</v>
      </c>
      <c r="AQ901">
        <v>474641</v>
      </c>
    </row>
    <row r="902" spans="1:43">
      <c r="A902">
        <v>2233</v>
      </c>
      <c r="B902" t="s">
        <v>4507</v>
      </c>
      <c r="C902" t="s">
        <v>4508</v>
      </c>
      <c r="D902">
        <v>1.81336E-2</v>
      </c>
      <c r="E902">
        <v>6</v>
      </c>
      <c r="F902">
        <v>6</v>
      </c>
      <c r="G902">
        <v>0</v>
      </c>
      <c r="H902">
        <v>86229.9</v>
      </c>
      <c r="I902">
        <v>58940.4</v>
      </c>
      <c r="J902">
        <v>49603.6</v>
      </c>
      <c r="K902">
        <v>32629.8</v>
      </c>
      <c r="L902">
        <v>78555.199999999997</v>
      </c>
      <c r="M902">
        <v>50886</v>
      </c>
      <c r="N902">
        <v>38364.199999999997</v>
      </c>
      <c r="O902">
        <v>18005.900000000001</v>
      </c>
      <c r="P902">
        <v>26390.6</v>
      </c>
      <c r="Q902">
        <v>0</v>
      </c>
      <c r="R902">
        <v>49708.2</v>
      </c>
      <c r="S902">
        <v>0</v>
      </c>
      <c r="T902">
        <v>74967.5</v>
      </c>
      <c r="U902">
        <v>52514.6</v>
      </c>
      <c r="V902">
        <v>66337.8</v>
      </c>
      <c r="W902">
        <v>0</v>
      </c>
      <c r="X902">
        <v>0</v>
      </c>
      <c r="Y902">
        <v>11864</v>
      </c>
      <c r="Z902">
        <v>131236</v>
      </c>
      <c r="AA902">
        <v>150725</v>
      </c>
      <c r="AB902">
        <v>82846.5</v>
      </c>
      <c r="AC902">
        <v>68843.100000000006</v>
      </c>
      <c r="AD902">
        <v>64428.5</v>
      </c>
      <c r="AE902">
        <v>58536.5</v>
      </c>
      <c r="AF902">
        <v>0</v>
      </c>
      <c r="AG902">
        <v>11985.6</v>
      </c>
      <c r="AH902">
        <v>0</v>
      </c>
      <c r="AI902">
        <v>0</v>
      </c>
      <c r="AJ902">
        <v>0</v>
      </c>
      <c r="AK902">
        <v>0</v>
      </c>
      <c r="AL902">
        <v>101872</v>
      </c>
      <c r="AM902">
        <v>136232</v>
      </c>
      <c r="AN902">
        <v>63770.5</v>
      </c>
      <c r="AO902">
        <v>77228</v>
      </c>
      <c r="AP902">
        <v>118479</v>
      </c>
      <c r="AQ902">
        <v>132190</v>
      </c>
    </row>
    <row r="903" spans="1:43">
      <c r="A903">
        <v>2244</v>
      </c>
      <c r="B903" t="s">
        <v>4529</v>
      </c>
      <c r="C903" t="s">
        <v>4530</v>
      </c>
      <c r="D903">
        <v>7.1633199999999997E-4</v>
      </c>
      <c r="E903">
        <v>6</v>
      </c>
      <c r="F903">
        <v>6</v>
      </c>
      <c r="G903">
        <v>0</v>
      </c>
      <c r="H903">
        <v>226097</v>
      </c>
      <c r="I903">
        <v>246219</v>
      </c>
      <c r="J903">
        <v>248328</v>
      </c>
      <c r="K903">
        <v>370912</v>
      </c>
      <c r="L903">
        <v>389653</v>
      </c>
      <c r="M903">
        <v>419417</v>
      </c>
      <c r="N903">
        <v>456821</v>
      </c>
      <c r="O903">
        <v>503115</v>
      </c>
      <c r="P903">
        <v>490697</v>
      </c>
      <c r="Q903">
        <v>396598</v>
      </c>
      <c r="R903">
        <v>407855</v>
      </c>
      <c r="S903">
        <v>479294</v>
      </c>
      <c r="T903">
        <v>241998</v>
      </c>
      <c r="U903">
        <v>333610</v>
      </c>
      <c r="V903">
        <v>341707</v>
      </c>
      <c r="W903">
        <v>225761</v>
      </c>
      <c r="X903">
        <v>278977</v>
      </c>
      <c r="Y903">
        <v>286630</v>
      </c>
      <c r="Z903">
        <v>1174190</v>
      </c>
      <c r="AA903">
        <v>1183010</v>
      </c>
      <c r="AB903">
        <v>1308440</v>
      </c>
      <c r="AC903">
        <v>939557</v>
      </c>
      <c r="AD903">
        <v>918703</v>
      </c>
      <c r="AE903">
        <v>932551</v>
      </c>
      <c r="AF903">
        <v>703090</v>
      </c>
      <c r="AG903">
        <v>707970</v>
      </c>
      <c r="AH903">
        <v>966524</v>
      </c>
      <c r="AI903">
        <v>933799</v>
      </c>
      <c r="AJ903">
        <v>1007750</v>
      </c>
      <c r="AK903">
        <v>1080850</v>
      </c>
      <c r="AL903">
        <v>324503</v>
      </c>
      <c r="AM903">
        <v>462036</v>
      </c>
      <c r="AN903">
        <v>402207</v>
      </c>
      <c r="AO903">
        <v>383886</v>
      </c>
      <c r="AP903">
        <v>520529</v>
      </c>
      <c r="AQ903">
        <v>527382</v>
      </c>
    </row>
    <row r="904" spans="1:43">
      <c r="A904">
        <v>2297</v>
      </c>
      <c r="B904" t="s">
        <v>4635</v>
      </c>
      <c r="C904" t="s">
        <v>4636</v>
      </c>
      <c r="D904">
        <v>7.1633199999999997E-4</v>
      </c>
      <c r="E904">
        <v>6</v>
      </c>
      <c r="F904">
        <v>6</v>
      </c>
      <c r="G904">
        <v>0</v>
      </c>
      <c r="H904">
        <v>283786</v>
      </c>
      <c r="I904">
        <v>252179</v>
      </c>
      <c r="J904">
        <v>210911</v>
      </c>
      <c r="K904">
        <v>436664</v>
      </c>
      <c r="L904">
        <v>396053</v>
      </c>
      <c r="M904">
        <v>415830</v>
      </c>
      <c r="N904">
        <v>332412</v>
      </c>
      <c r="O904">
        <v>388125</v>
      </c>
      <c r="P904">
        <v>359466</v>
      </c>
      <c r="Q904">
        <v>299523</v>
      </c>
      <c r="R904">
        <v>283333</v>
      </c>
      <c r="S904">
        <v>294039</v>
      </c>
      <c r="T904">
        <v>205050</v>
      </c>
      <c r="U904">
        <v>227131</v>
      </c>
      <c r="V904">
        <v>203919</v>
      </c>
      <c r="W904">
        <v>217017</v>
      </c>
      <c r="X904">
        <v>168070</v>
      </c>
      <c r="Y904">
        <v>192849</v>
      </c>
      <c r="Z904">
        <v>440733</v>
      </c>
      <c r="AA904">
        <v>414682</v>
      </c>
      <c r="AB904">
        <v>504322</v>
      </c>
      <c r="AC904">
        <v>398432</v>
      </c>
      <c r="AD904">
        <v>469244</v>
      </c>
      <c r="AE904">
        <v>436817</v>
      </c>
      <c r="AF904">
        <v>293016</v>
      </c>
      <c r="AG904">
        <v>306301</v>
      </c>
      <c r="AH904">
        <v>275144</v>
      </c>
      <c r="AI904">
        <v>301596</v>
      </c>
      <c r="AJ904">
        <v>319681</v>
      </c>
      <c r="AK904">
        <v>296479</v>
      </c>
      <c r="AL904">
        <v>278699</v>
      </c>
      <c r="AM904">
        <v>319027</v>
      </c>
      <c r="AN904">
        <v>227160</v>
      </c>
      <c r="AO904">
        <v>196542</v>
      </c>
      <c r="AP904">
        <v>274287</v>
      </c>
      <c r="AQ904">
        <v>276544</v>
      </c>
    </row>
    <row r="905" spans="1:43">
      <c r="A905">
        <v>2345</v>
      </c>
      <c r="B905" t="s">
        <v>4731</v>
      </c>
      <c r="C905" t="s">
        <v>4732</v>
      </c>
      <c r="D905">
        <v>7.1633199999999997E-4</v>
      </c>
      <c r="E905">
        <v>6</v>
      </c>
      <c r="F905">
        <v>6</v>
      </c>
      <c r="G905">
        <v>0</v>
      </c>
      <c r="H905">
        <v>270838</v>
      </c>
      <c r="I905">
        <v>247136</v>
      </c>
      <c r="J905">
        <v>256568</v>
      </c>
      <c r="K905">
        <v>446045</v>
      </c>
      <c r="L905">
        <v>384241</v>
      </c>
      <c r="M905">
        <v>369086</v>
      </c>
      <c r="N905">
        <v>612920</v>
      </c>
      <c r="O905">
        <v>609494</v>
      </c>
      <c r="P905">
        <v>441298</v>
      </c>
      <c r="Q905">
        <v>521178</v>
      </c>
      <c r="R905">
        <v>497079</v>
      </c>
      <c r="S905">
        <v>513074</v>
      </c>
      <c r="T905">
        <v>367600</v>
      </c>
      <c r="U905">
        <v>442849</v>
      </c>
      <c r="V905">
        <v>453589</v>
      </c>
      <c r="W905">
        <v>324082</v>
      </c>
      <c r="X905">
        <v>334674</v>
      </c>
      <c r="Y905">
        <v>356268</v>
      </c>
      <c r="Z905">
        <v>826208</v>
      </c>
      <c r="AA905">
        <v>777599</v>
      </c>
      <c r="AB905">
        <v>907817</v>
      </c>
      <c r="AC905">
        <v>676453</v>
      </c>
      <c r="AD905">
        <v>694723</v>
      </c>
      <c r="AE905">
        <v>676364</v>
      </c>
      <c r="AF905">
        <v>497671</v>
      </c>
      <c r="AG905">
        <v>546340</v>
      </c>
      <c r="AH905">
        <v>346635</v>
      </c>
      <c r="AI905">
        <v>612192</v>
      </c>
      <c r="AJ905">
        <v>602495</v>
      </c>
      <c r="AK905">
        <v>646891</v>
      </c>
      <c r="AL905">
        <v>385292</v>
      </c>
      <c r="AM905">
        <v>502812</v>
      </c>
      <c r="AN905">
        <v>371803</v>
      </c>
      <c r="AO905">
        <v>299681</v>
      </c>
      <c r="AP905">
        <v>449338</v>
      </c>
      <c r="AQ905">
        <v>487736</v>
      </c>
    </row>
    <row r="906" spans="1:43">
      <c r="A906">
        <v>2375</v>
      </c>
      <c r="B906" t="s">
        <v>4791</v>
      </c>
      <c r="C906" t="s">
        <v>4792</v>
      </c>
      <c r="D906">
        <v>2.28728E-3</v>
      </c>
      <c r="E906">
        <v>6</v>
      </c>
      <c r="F906">
        <v>6</v>
      </c>
      <c r="G906">
        <v>0</v>
      </c>
      <c r="H906">
        <v>404243</v>
      </c>
      <c r="I906">
        <v>324274</v>
      </c>
      <c r="J906">
        <v>274719</v>
      </c>
      <c r="K906">
        <v>915446</v>
      </c>
      <c r="L906">
        <v>762953</v>
      </c>
      <c r="M906">
        <v>884363</v>
      </c>
      <c r="N906">
        <v>676265</v>
      </c>
      <c r="O906">
        <v>472783</v>
      </c>
      <c r="P906">
        <v>629462</v>
      </c>
      <c r="Q906">
        <v>700650</v>
      </c>
      <c r="R906">
        <v>662456</v>
      </c>
      <c r="S906">
        <v>609625</v>
      </c>
      <c r="T906">
        <v>304493</v>
      </c>
      <c r="U906">
        <v>427506</v>
      </c>
      <c r="V906">
        <v>413743</v>
      </c>
      <c r="W906">
        <v>349882</v>
      </c>
      <c r="X906">
        <v>336109</v>
      </c>
      <c r="Y906">
        <v>154526</v>
      </c>
      <c r="Z906">
        <v>1182630</v>
      </c>
      <c r="AA906">
        <v>1237460</v>
      </c>
      <c r="AB906">
        <v>1312160</v>
      </c>
      <c r="AC906">
        <v>736341</v>
      </c>
      <c r="AD906">
        <v>603355</v>
      </c>
      <c r="AE906">
        <v>490740</v>
      </c>
      <c r="AF906">
        <v>379394</v>
      </c>
      <c r="AG906">
        <v>274880</v>
      </c>
      <c r="AH906">
        <v>679459</v>
      </c>
      <c r="AI906">
        <v>809499</v>
      </c>
      <c r="AJ906">
        <v>667281</v>
      </c>
      <c r="AK906">
        <v>678119</v>
      </c>
      <c r="AL906">
        <v>378984</v>
      </c>
      <c r="AM906">
        <v>110065</v>
      </c>
      <c r="AN906">
        <v>283284</v>
      </c>
      <c r="AO906">
        <v>443435</v>
      </c>
      <c r="AP906">
        <v>525462</v>
      </c>
      <c r="AQ906">
        <v>878903</v>
      </c>
    </row>
    <row r="907" spans="1:43">
      <c r="A907">
        <v>2395</v>
      </c>
      <c r="B907" t="s">
        <v>4831</v>
      </c>
      <c r="C907" t="s">
        <v>4832</v>
      </c>
      <c r="D907">
        <v>6.1412899999999999E-2</v>
      </c>
      <c r="E907">
        <v>6</v>
      </c>
      <c r="F907">
        <v>6</v>
      </c>
      <c r="G907">
        <v>0</v>
      </c>
      <c r="H907">
        <v>46046</v>
      </c>
      <c r="I907">
        <v>34633.1</v>
      </c>
      <c r="J907">
        <v>49809.9</v>
      </c>
      <c r="K907">
        <v>97219.199999999997</v>
      </c>
      <c r="L907">
        <v>51360.3</v>
      </c>
      <c r="M907">
        <v>67402.600000000006</v>
      </c>
      <c r="N907">
        <v>120875</v>
      </c>
      <c r="O907">
        <v>35377.800000000003</v>
      </c>
      <c r="P907">
        <v>52825.5</v>
      </c>
      <c r="Q907">
        <v>0</v>
      </c>
      <c r="R907">
        <v>0</v>
      </c>
      <c r="S907">
        <v>29117.599999999999</v>
      </c>
      <c r="T907">
        <v>46290.6</v>
      </c>
      <c r="U907">
        <v>58204.1</v>
      </c>
      <c r="V907">
        <v>72648.600000000006</v>
      </c>
      <c r="W907">
        <v>67562.600000000006</v>
      </c>
      <c r="X907">
        <v>0</v>
      </c>
      <c r="Y907">
        <v>0</v>
      </c>
      <c r="Z907">
        <v>199170</v>
      </c>
      <c r="AA907">
        <v>123743</v>
      </c>
      <c r="AB907">
        <v>195245</v>
      </c>
      <c r="AC907">
        <v>129538</v>
      </c>
      <c r="AD907">
        <v>143588</v>
      </c>
      <c r="AE907">
        <v>131066</v>
      </c>
      <c r="AF907">
        <v>72139.600000000006</v>
      </c>
      <c r="AG907">
        <v>0</v>
      </c>
      <c r="AH907">
        <v>0</v>
      </c>
      <c r="AI907">
        <v>0</v>
      </c>
      <c r="AJ907">
        <v>15561.7</v>
      </c>
      <c r="AK907">
        <v>0</v>
      </c>
      <c r="AL907">
        <v>170733</v>
      </c>
      <c r="AM907">
        <v>276257</v>
      </c>
      <c r="AN907">
        <v>174413</v>
      </c>
      <c r="AO907">
        <v>168194</v>
      </c>
      <c r="AP907">
        <v>254779</v>
      </c>
      <c r="AQ907">
        <v>291241</v>
      </c>
    </row>
    <row r="908" spans="1:43">
      <c r="A908">
        <v>2397</v>
      </c>
      <c r="B908" t="s">
        <v>4835</v>
      </c>
      <c r="C908" t="s">
        <v>4836</v>
      </c>
      <c r="D908">
        <v>7.1633199999999997E-4</v>
      </c>
      <c r="E908">
        <v>6</v>
      </c>
      <c r="F908">
        <v>6</v>
      </c>
      <c r="G908">
        <v>0</v>
      </c>
      <c r="H908">
        <v>409407</v>
      </c>
      <c r="I908">
        <v>315712</v>
      </c>
      <c r="J908">
        <v>308240</v>
      </c>
      <c r="K908">
        <v>625057</v>
      </c>
      <c r="L908">
        <v>644802</v>
      </c>
      <c r="M908">
        <v>602983</v>
      </c>
      <c r="N908">
        <v>669060</v>
      </c>
      <c r="O908">
        <v>728351</v>
      </c>
      <c r="P908">
        <v>609108</v>
      </c>
      <c r="Q908">
        <v>515937</v>
      </c>
      <c r="R908">
        <v>490624</v>
      </c>
      <c r="S908">
        <v>580832</v>
      </c>
      <c r="T908">
        <v>402330</v>
      </c>
      <c r="U908">
        <v>415417</v>
      </c>
      <c r="V908">
        <v>475217</v>
      </c>
      <c r="W908">
        <v>310712</v>
      </c>
      <c r="X908">
        <v>263698</v>
      </c>
      <c r="Y908">
        <v>372756</v>
      </c>
      <c r="Z908">
        <v>881362</v>
      </c>
      <c r="AA908">
        <v>845312</v>
      </c>
      <c r="AB908">
        <v>1001670</v>
      </c>
      <c r="AC908">
        <v>922853</v>
      </c>
      <c r="AD908">
        <v>839045</v>
      </c>
      <c r="AE908">
        <v>797927</v>
      </c>
      <c r="AF908">
        <v>405914</v>
      </c>
      <c r="AG908">
        <v>424216</v>
      </c>
      <c r="AH908">
        <v>635224</v>
      </c>
      <c r="AI908">
        <v>489182</v>
      </c>
      <c r="AJ908">
        <v>566369</v>
      </c>
      <c r="AK908">
        <v>626717</v>
      </c>
      <c r="AL908">
        <v>381291</v>
      </c>
      <c r="AM908">
        <v>508219</v>
      </c>
      <c r="AN908">
        <v>473152</v>
      </c>
      <c r="AO908">
        <v>390208</v>
      </c>
      <c r="AP908">
        <v>572306</v>
      </c>
      <c r="AQ908">
        <v>522216</v>
      </c>
    </row>
    <row r="909" spans="1:43">
      <c r="A909">
        <v>2433</v>
      </c>
      <c r="B909" t="s">
        <v>4907</v>
      </c>
      <c r="C909" t="s">
        <v>4908</v>
      </c>
      <c r="D909">
        <v>7.1633199999999997E-4</v>
      </c>
      <c r="E909">
        <v>6</v>
      </c>
      <c r="F909">
        <v>6</v>
      </c>
      <c r="G909">
        <v>0</v>
      </c>
      <c r="H909">
        <v>1703610</v>
      </c>
      <c r="I909">
        <v>1726770</v>
      </c>
      <c r="J909">
        <v>1638620</v>
      </c>
      <c r="K909">
        <v>1600280</v>
      </c>
      <c r="L909">
        <v>1607680</v>
      </c>
      <c r="M909">
        <v>1811510</v>
      </c>
      <c r="N909">
        <v>1991130</v>
      </c>
      <c r="O909">
        <v>1875820</v>
      </c>
      <c r="P909">
        <v>2184460</v>
      </c>
      <c r="Q909">
        <v>1095650</v>
      </c>
      <c r="R909">
        <v>1152140</v>
      </c>
      <c r="S909">
        <v>1194770</v>
      </c>
      <c r="T909">
        <v>1714430</v>
      </c>
      <c r="U909">
        <v>2048880</v>
      </c>
      <c r="V909">
        <v>1999330</v>
      </c>
      <c r="W909">
        <v>697619</v>
      </c>
      <c r="X909">
        <v>773871</v>
      </c>
      <c r="Y909">
        <v>623220</v>
      </c>
      <c r="Z909">
        <v>2782230</v>
      </c>
      <c r="AA909">
        <v>2915200</v>
      </c>
      <c r="AB909">
        <v>3142830</v>
      </c>
      <c r="AC909">
        <v>1389980</v>
      </c>
      <c r="AD909">
        <v>1377900</v>
      </c>
      <c r="AE909">
        <v>1577690</v>
      </c>
      <c r="AF909">
        <v>1023850</v>
      </c>
      <c r="AG909">
        <v>1229800</v>
      </c>
      <c r="AH909">
        <v>1242420</v>
      </c>
      <c r="AI909">
        <v>979407</v>
      </c>
      <c r="AJ909">
        <v>985253</v>
      </c>
      <c r="AK909">
        <v>1003860</v>
      </c>
      <c r="AL909">
        <v>1986600</v>
      </c>
      <c r="AM909">
        <v>2864910</v>
      </c>
      <c r="AN909">
        <v>2221850</v>
      </c>
      <c r="AO909">
        <v>1615990</v>
      </c>
      <c r="AP909">
        <v>2445040</v>
      </c>
      <c r="AQ909">
        <v>2699560</v>
      </c>
    </row>
    <row r="910" spans="1:43">
      <c r="A910">
        <v>2463</v>
      </c>
      <c r="B910" t="s">
        <v>4967</v>
      </c>
      <c r="C910" t="s">
        <v>4968</v>
      </c>
      <c r="D910">
        <v>1.3895100000000001E-2</v>
      </c>
      <c r="E910">
        <v>6</v>
      </c>
      <c r="F910">
        <v>6</v>
      </c>
      <c r="G910">
        <v>0</v>
      </c>
      <c r="H910">
        <v>141217</v>
      </c>
      <c r="I910">
        <v>119348</v>
      </c>
      <c r="J910">
        <v>100484</v>
      </c>
      <c r="K910">
        <v>227658</v>
      </c>
      <c r="L910">
        <v>177605</v>
      </c>
      <c r="M910">
        <v>223888</v>
      </c>
      <c r="N910">
        <v>111636</v>
      </c>
      <c r="O910">
        <v>126101</v>
      </c>
      <c r="P910">
        <v>93498.7</v>
      </c>
      <c r="Q910">
        <v>64984.4</v>
      </c>
      <c r="R910">
        <v>39691.9</v>
      </c>
      <c r="S910">
        <v>81105.399999999994</v>
      </c>
      <c r="T910">
        <v>118773</v>
      </c>
      <c r="U910">
        <v>144407</v>
      </c>
      <c r="V910">
        <v>143585</v>
      </c>
      <c r="W910">
        <v>13094.9</v>
      </c>
      <c r="X910">
        <v>24344</v>
      </c>
      <c r="Y910">
        <v>28681.599999999999</v>
      </c>
      <c r="Z910">
        <v>321378</v>
      </c>
      <c r="AA910">
        <v>289696</v>
      </c>
      <c r="AB910">
        <v>299104</v>
      </c>
      <c r="AC910">
        <v>122212</v>
      </c>
      <c r="AD910">
        <v>187287</v>
      </c>
      <c r="AE910">
        <v>182924</v>
      </c>
      <c r="AF910">
        <v>60133.599999999999</v>
      </c>
      <c r="AG910">
        <v>35135.699999999997</v>
      </c>
      <c r="AH910">
        <v>0</v>
      </c>
      <c r="AI910">
        <v>123072</v>
      </c>
      <c r="AJ910">
        <v>87732.2</v>
      </c>
      <c r="AK910">
        <v>100015</v>
      </c>
      <c r="AL910">
        <v>198328</v>
      </c>
      <c r="AM910">
        <v>223040</v>
      </c>
      <c r="AN910">
        <v>184377</v>
      </c>
      <c r="AO910">
        <v>168057</v>
      </c>
      <c r="AP910">
        <v>209961</v>
      </c>
      <c r="AQ910">
        <v>164834</v>
      </c>
    </row>
    <row r="911" spans="1:43">
      <c r="A911">
        <v>2482</v>
      </c>
      <c r="B911" t="s">
        <v>5005</v>
      </c>
      <c r="C911" t="s">
        <v>5006</v>
      </c>
      <c r="D911">
        <v>3.6164599999999998E-2</v>
      </c>
      <c r="E911">
        <v>6</v>
      </c>
      <c r="F911">
        <v>6</v>
      </c>
      <c r="G911">
        <v>0</v>
      </c>
      <c r="H911">
        <v>193678</v>
      </c>
      <c r="I911">
        <v>201722</v>
      </c>
      <c r="J911">
        <v>215130</v>
      </c>
      <c r="K911">
        <v>92903.1</v>
      </c>
      <c r="L911">
        <v>86610.1</v>
      </c>
      <c r="M911">
        <v>60692.2</v>
      </c>
      <c r="N911">
        <v>248714</v>
      </c>
      <c r="O911">
        <v>287334</v>
      </c>
      <c r="P911">
        <v>280316</v>
      </c>
      <c r="Q911">
        <v>49041.8</v>
      </c>
      <c r="R911">
        <v>109430</v>
      </c>
      <c r="S911">
        <v>128269</v>
      </c>
      <c r="T911">
        <v>297971</v>
      </c>
      <c r="U911">
        <v>315782</v>
      </c>
      <c r="V911">
        <v>378530</v>
      </c>
      <c r="W911">
        <v>50315.199999999997</v>
      </c>
      <c r="X911">
        <v>56831.3</v>
      </c>
      <c r="Y911">
        <v>58676.7</v>
      </c>
      <c r="Z911">
        <v>366563</v>
      </c>
      <c r="AA911">
        <v>349497</v>
      </c>
      <c r="AB911">
        <v>461976</v>
      </c>
      <c r="AC911">
        <v>116175</v>
      </c>
      <c r="AD911">
        <v>61172.6</v>
      </c>
      <c r="AE911">
        <v>115340</v>
      </c>
      <c r="AF911">
        <v>111678</v>
      </c>
      <c r="AG911">
        <v>134636</v>
      </c>
      <c r="AH911">
        <v>199947</v>
      </c>
      <c r="AI911">
        <v>71210.7</v>
      </c>
      <c r="AJ911">
        <v>117136</v>
      </c>
      <c r="AK911">
        <v>106970</v>
      </c>
      <c r="AL911">
        <v>217890</v>
      </c>
      <c r="AM911">
        <v>298023</v>
      </c>
      <c r="AN911">
        <v>230490</v>
      </c>
      <c r="AO911">
        <v>43637</v>
      </c>
      <c r="AP911">
        <v>101605</v>
      </c>
      <c r="AQ911">
        <v>102257</v>
      </c>
    </row>
    <row r="912" spans="1:43">
      <c r="A912">
        <v>2486</v>
      </c>
      <c r="B912" t="s">
        <v>5013</v>
      </c>
      <c r="C912" t="s">
        <v>5014</v>
      </c>
      <c r="D912">
        <v>1.0538199999999999E-2</v>
      </c>
      <c r="E912">
        <v>6</v>
      </c>
      <c r="F912">
        <v>6</v>
      </c>
      <c r="G912">
        <v>0</v>
      </c>
      <c r="H912">
        <v>351148</v>
      </c>
      <c r="I912">
        <v>235097</v>
      </c>
      <c r="J912">
        <v>283720</v>
      </c>
      <c r="K912">
        <v>181347</v>
      </c>
      <c r="L912">
        <v>202279</v>
      </c>
      <c r="M912">
        <v>218287</v>
      </c>
      <c r="N912">
        <v>347356</v>
      </c>
      <c r="O912">
        <v>388899</v>
      </c>
      <c r="P912">
        <v>299752</v>
      </c>
      <c r="Q912">
        <v>167296</v>
      </c>
      <c r="R912">
        <v>127039</v>
      </c>
      <c r="S912">
        <v>194904</v>
      </c>
      <c r="T912">
        <v>328969</v>
      </c>
      <c r="U912">
        <v>440446</v>
      </c>
      <c r="V912">
        <v>379673</v>
      </c>
      <c r="W912">
        <v>95282</v>
      </c>
      <c r="X912">
        <v>120860</v>
      </c>
      <c r="Y912">
        <v>39493.800000000003</v>
      </c>
      <c r="Z912">
        <v>545849</v>
      </c>
      <c r="AA912">
        <v>634078</v>
      </c>
      <c r="AB912">
        <v>669509</v>
      </c>
      <c r="AC912">
        <v>183564</v>
      </c>
      <c r="AD912">
        <v>192424</v>
      </c>
      <c r="AE912">
        <v>107442</v>
      </c>
      <c r="AF912">
        <v>187792</v>
      </c>
      <c r="AG912">
        <v>254444</v>
      </c>
      <c r="AH912">
        <v>115660</v>
      </c>
      <c r="AI912">
        <v>131501</v>
      </c>
      <c r="AJ912">
        <v>148971</v>
      </c>
      <c r="AK912">
        <v>107918</v>
      </c>
      <c r="AL912">
        <v>514363</v>
      </c>
      <c r="AM912">
        <v>767539</v>
      </c>
      <c r="AN912">
        <v>545106</v>
      </c>
      <c r="AO912">
        <v>157005</v>
      </c>
      <c r="AP912">
        <v>254977</v>
      </c>
      <c r="AQ912">
        <v>248530</v>
      </c>
    </row>
    <row r="913" spans="1:43">
      <c r="A913">
        <v>2505</v>
      </c>
      <c r="B913" t="s">
        <v>5051</v>
      </c>
      <c r="C913" t="s">
        <v>5052</v>
      </c>
      <c r="D913">
        <v>7.1633199999999997E-4</v>
      </c>
      <c r="E913">
        <v>6</v>
      </c>
      <c r="F913">
        <v>6</v>
      </c>
      <c r="G913">
        <v>0</v>
      </c>
      <c r="H913">
        <v>155694</v>
      </c>
      <c r="I913">
        <v>83007.899999999994</v>
      </c>
      <c r="J913">
        <v>125187</v>
      </c>
      <c r="K913">
        <v>271295</v>
      </c>
      <c r="L913">
        <v>220058</v>
      </c>
      <c r="M913">
        <v>235523</v>
      </c>
      <c r="N913">
        <v>412402</v>
      </c>
      <c r="O913">
        <v>415367</v>
      </c>
      <c r="P913">
        <v>369361</v>
      </c>
      <c r="Q913">
        <v>278944</v>
      </c>
      <c r="R913">
        <v>357289</v>
      </c>
      <c r="S913">
        <v>299247</v>
      </c>
      <c r="T913">
        <v>86101.5</v>
      </c>
      <c r="U913">
        <v>0</v>
      </c>
      <c r="V913">
        <v>58548.800000000003</v>
      </c>
      <c r="W913">
        <v>140981</v>
      </c>
      <c r="X913">
        <v>152486</v>
      </c>
      <c r="Y913">
        <v>96842.8</v>
      </c>
      <c r="Z913">
        <v>517982</v>
      </c>
      <c r="AA913">
        <v>576853</v>
      </c>
      <c r="AB913">
        <v>594032</v>
      </c>
      <c r="AC913">
        <v>319562</v>
      </c>
      <c r="AD913">
        <v>353344</v>
      </c>
      <c r="AE913">
        <v>319169</v>
      </c>
      <c r="AF913">
        <v>257980</v>
      </c>
      <c r="AG913">
        <v>375905</v>
      </c>
      <c r="AH913">
        <v>472225</v>
      </c>
      <c r="AI913">
        <v>483236</v>
      </c>
      <c r="AJ913">
        <v>460890</v>
      </c>
      <c r="AK913">
        <v>421285</v>
      </c>
      <c r="AL913">
        <v>238955</v>
      </c>
      <c r="AM913">
        <v>343677</v>
      </c>
      <c r="AN913">
        <v>275551</v>
      </c>
      <c r="AO913">
        <v>189685</v>
      </c>
      <c r="AP913">
        <v>261326</v>
      </c>
      <c r="AQ913">
        <v>218233</v>
      </c>
    </row>
    <row r="914" spans="1:43">
      <c r="A914">
        <v>2507</v>
      </c>
      <c r="B914" t="s">
        <v>5055</v>
      </c>
      <c r="C914" t="s">
        <v>5056</v>
      </c>
      <c r="D914">
        <v>5.9811099999999999E-2</v>
      </c>
      <c r="E914">
        <v>6</v>
      </c>
      <c r="F914">
        <v>6</v>
      </c>
      <c r="G914">
        <v>0</v>
      </c>
      <c r="H914">
        <v>536726</v>
      </c>
      <c r="I914">
        <v>453434</v>
      </c>
      <c r="J914">
        <v>463435</v>
      </c>
      <c r="K914">
        <v>147418</v>
      </c>
      <c r="L914">
        <v>183053</v>
      </c>
      <c r="M914">
        <v>180586</v>
      </c>
      <c r="N914">
        <v>463032</v>
      </c>
      <c r="O914">
        <v>479228</v>
      </c>
      <c r="P914">
        <v>371590</v>
      </c>
      <c r="Q914">
        <v>121950</v>
      </c>
      <c r="R914">
        <v>106287</v>
      </c>
      <c r="S914">
        <v>115915</v>
      </c>
      <c r="T914">
        <v>456764</v>
      </c>
      <c r="U914">
        <v>477136</v>
      </c>
      <c r="V914">
        <v>519175</v>
      </c>
      <c r="W914">
        <v>78171.8</v>
      </c>
      <c r="X914">
        <v>83740</v>
      </c>
      <c r="Y914">
        <v>96850.8</v>
      </c>
      <c r="Z914">
        <v>0</v>
      </c>
      <c r="AA914">
        <v>0</v>
      </c>
      <c r="AB914">
        <v>0</v>
      </c>
      <c r="AC914">
        <v>0</v>
      </c>
      <c r="AD914">
        <v>214724</v>
      </c>
      <c r="AE914">
        <v>0</v>
      </c>
      <c r="AF914">
        <v>0</v>
      </c>
      <c r="AG914">
        <v>0</v>
      </c>
      <c r="AH914">
        <v>16655.8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>
      <c r="A915">
        <v>2541</v>
      </c>
      <c r="B915" t="s">
        <v>5123</v>
      </c>
      <c r="C915" t="s">
        <v>5124</v>
      </c>
      <c r="D915">
        <v>1.0983E-3</v>
      </c>
      <c r="E915">
        <v>6</v>
      </c>
      <c r="F915">
        <v>6</v>
      </c>
      <c r="G915">
        <v>0</v>
      </c>
      <c r="H915">
        <v>304242</v>
      </c>
      <c r="I915">
        <v>269966</v>
      </c>
      <c r="J915">
        <v>266418</v>
      </c>
      <c r="K915">
        <v>356634</v>
      </c>
      <c r="L915">
        <v>247532</v>
      </c>
      <c r="M915">
        <v>405423</v>
      </c>
      <c r="N915">
        <v>395870</v>
      </c>
      <c r="O915">
        <v>404084</v>
      </c>
      <c r="P915">
        <v>505376</v>
      </c>
      <c r="Q915">
        <v>288574</v>
      </c>
      <c r="R915">
        <v>252916</v>
      </c>
      <c r="S915">
        <v>344689</v>
      </c>
      <c r="T915">
        <v>485009</v>
      </c>
      <c r="U915">
        <v>604087</v>
      </c>
      <c r="V915">
        <v>646481</v>
      </c>
      <c r="W915">
        <v>297063</v>
      </c>
      <c r="X915">
        <v>264583</v>
      </c>
      <c r="Y915">
        <v>251719</v>
      </c>
      <c r="Z915">
        <v>572747</v>
      </c>
      <c r="AA915">
        <v>588133</v>
      </c>
      <c r="AB915">
        <v>650438</v>
      </c>
      <c r="AC915">
        <v>430349</v>
      </c>
      <c r="AD915">
        <v>427412</v>
      </c>
      <c r="AE915">
        <v>469327</v>
      </c>
      <c r="AF915">
        <v>273920</v>
      </c>
      <c r="AG915">
        <v>409169</v>
      </c>
      <c r="AH915">
        <v>467323</v>
      </c>
      <c r="AI915">
        <v>306349</v>
      </c>
      <c r="AJ915">
        <v>295334</v>
      </c>
      <c r="AK915">
        <v>349809</v>
      </c>
      <c r="AL915">
        <v>271802</v>
      </c>
      <c r="AM915">
        <v>454010</v>
      </c>
      <c r="AN915">
        <v>227117</v>
      </c>
      <c r="AO915">
        <v>282802</v>
      </c>
      <c r="AP915">
        <v>349025</v>
      </c>
      <c r="AQ915">
        <v>371673</v>
      </c>
    </row>
    <row r="916" spans="1:43">
      <c r="A916">
        <v>2547</v>
      </c>
      <c r="B916" t="s">
        <v>5135</v>
      </c>
      <c r="C916" t="s">
        <v>5136</v>
      </c>
      <c r="D916">
        <v>9.2293500000000005E-4</v>
      </c>
      <c r="E916">
        <v>6</v>
      </c>
      <c r="F916">
        <v>6</v>
      </c>
      <c r="G916">
        <v>0</v>
      </c>
      <c r="H916">
        <v>404585</v>
      </c>
      <c r="I916">
        <v>342043</v>
      </c>
      <c r="J916">
        <v>375219</v>
      </c>
      <c r="K916">
        <v>504189</v>
      </c>
      <c r="L916">
        <v>434268</v>
      </c>
      <c r="M916">
        <v>399449</v>
      </c>
      <c r="N916">
        <v>439788</v>
      </c>
      <c r="O916">
        <v>451282</v>
      </c>
      <c r="P916">
        <v>512057</v>
      </c>
      <c r="Q916">
        <v>263262</v>
      </c>
      <c r="R916">
        <v>221714</v>
      </c>
      <c r="S916">
        <v>258090</v>
      </c>
      <c r="T916">
        <v>324634</v>
      </c>
      <c r="U916">
        <v>396036</v>
      </c>
      <c r="V916">
        <v>385486</v>
      </c>
      <c r="W916">
        <v>161277</v>
      </c>
      <c r="X916">
        <v>244315</v>
      </c>
      <c r="Y916">
        <v>181885</v>
      </c>
      <c r="Z916">
        <v>366235</v>
      </c>
      <c r="AA916">
        <v>255644</v>
      </c>
      <c r="AB916">
        <v>306194</v>
      </c>
      <c r="AC916">
        <v>243746</v>
      </c>
      <c r="AD916">
        <v>175390</v>
      </c>
      <c r="AE916">
        <v>206279</v>
      </c>
      <c r="AF916">
        <v>152506</v>
      </c>
      <c r="AG916">
        <v>155407</v>
      </c>
      <c r="AH916">
        <v>231772</v>
      </c>
      <c r="AI916">
        <v>156468</v>
      </c>
      <c r="AJ916">
        <v>163911</v>
      </c>
      <c r="AK916">
        <v>190968</v>
      </c>
      <c r="AL916">
        <v>165070</v>
      </c>
      <c r="AM916">
        <v>408341</v>
      </c>
      <c r="AN916">
        <v>236557</v>
      </c>
      <c r="AO916">
        <v>94844.7</v>
      </c>
      <c r="AP916">
        <v>143550</v>
      </c>
      <c r="AQ916">
        <v>185868</v>
      </c>
    </row>
    <row r="917" spans="1:43">
      <c r="A917">
        <v>2556</v>
      </c>
      <c r="B917" t="s">
        <v>5153</v>
      </c>
      <c r="C917" t="s">
        <v>5154</v>
      </c>
      <c r="D917">
        <v>7.1633199999999997E-4</v>
      </c>
      <c r="E917">
        <v>6</v>
      </c>
      <c r="F917">
        <v>6</v>
      </c>
      <c r="G917">
        <v>0</v>
      </c>
      <c r="H917">
        <v>889271</v>
      </c>
      <c r="I917">
        <v>779830</v>
      </c>
      <c r="J917">
        <v>810481</v>
      </c>
      <c r="K917">
        <v>866258</v>
      </c>
      <c r="L917">
        <v>865574</v>
      </c>
      <c r="M917">
        <v>789485</v>
      </c>
      <c r="N917">
        <v>988486</v>
      </c>
      <c r="O917">
        <v>989085</v>
      </c>
      <c r="P917">
        <v>933700</v>
      </c>
      <c r="Q917">
        <v>613529</v>
      </c>
      <c r="R917">
        <v>649626</v>
      </c>
      <c r="S917">
        <v>765214</v>
      </c>
      <c r="T917">
        <v>970681</v>
      </c>
      <c r="U917">
        <v>1028750</v>
      </c>
      <c r="V917">
        <v>1069250</v>
      </c>
      <c r="W917">
        <v>450257</v>
      </c>
      <c r="X917">
        <v>406853</v>
      </c>
      <c r="Y917">
        <v>467582</v>
      </c>
      <c r="Z917">
        <v>977160</v>
      </c>
      <c r="AA917">
        <v>1034260</v>
      </c>
      <c r="AB917">
        <v>1122530</v>
      </c>
      <c r="AC917">
        <v>613746</v>
      </c>
      <c r="AD917">
        <v>594234</v>
      </c>
      <c r="AE917">
        <v>628754</v>
      </c>
      <c r="AF917">
        <v>475687</v>
      </c>
      <c r="AG917">
        <v>568487</v>
      </c>
      <c r="AH917">
        <v>533155</v>
      </c>
      <c r="AI917">
        <v>497805</v>
      </c>
      <c r="AJ917">
        <v>495073</v>
      </c>
      <c r="AK917">
        <v>538468</v>
      </c>
      <c r="AL917">
        <v>453399</v>
      </c>
      <c r="AM917">
        <v>582522</v>
      </c>
      <c r="AN917">
        <v>427469</v>
      </c>
      <c r="AO917">
        <v>235464</v>
      </c>
      <c r="AP917">
        <v>364389</v>
      </c>
      <c r="AQ917">
        <v>340309</v>
      </c>
    </row>
    <row r="918" spans="1:43">
      <c r="A918">
        <v>2589</v>
      </c>
      <c r="B918" t="s">
        <v>5219</v>
      </c>
      <c r="C918" t="s">
        <v>5220</v>
      </c>
      <c r="D918">
        <v>7.1633199999999997E-4</v>
      </c>
      <c r="E918">
        <v>6</v>
      </c>
      <c r="F918">
        <v>6</v>
      </c>
      <c r="G918">
        <v>0</v>
      </c>
      <c r="H918">
        <v>253915</v>
      </c>
      <c r="I918">
        <v>253950</v>
      </c>
      <c r="J918">
        <v>258488</v>
      </c>
      <c r="K918">
        <v>288076</v>
      </c>
      <c r="L918">
        <v>338303</v>
      </c>
      <c r="M918">
        <v>344115</v>
      </c>
      <c r="N918">
        <v>261199</v>
      </c>
      <c r="O918">
        <v>228095</v>
      </c>
      <c r="P918">
        <v>277763</v>
      </c>
      <c r="Q918">
        <v>217996</v>
      </c>
      <c r="R918">
        <v>232744</v>
      </c>
      <c r="S918">
        <v>238468</v>
      </c>
      <c r="T918">
        <v>221969</v>
      </c>
      <c r="U918">
        <v>236174</v>
      </c>
      <c r="V918">
        <v>259073</v>
      </c>
      <c r="W918">
        <v>245367</v>
      </c>
      <c r="X918">
        <v>253381</v>
      </c>
      <c r="Y918">
        <v>238538</v>
      </c>
      <c r="Z918">
        <v>373811</v>
      </c>
      <c r="AA918">
        <v>278898</v>
      </c>
      <c r="AB918">
        <v>360918</v>
      </c>
      <c r="AC918">
        <v>292564</v>
      </c>
      <c r="AD918">
        <v>260147</v>
      </c>
      <c r="AE918">
        <v>197051</v>
      </c>
      <c r="AF918">
        <v>232822</v>
      </c>
      <c r="AG918">
        <v>269394</v>
      </c>
      <c r="AH918">
        <v>216015</v>
      </c>
      <c r="AI918">
        <v>229450</v>
      </c>
      <c r="AJ918">
        <v>255648</v>
      </c>
      <c r="AK918">
        <v>229019</v>
      </c>
      <c r="AL918">
        <v>254669</v>
      </c>
      <c r="AM918">
        <v>320944</v>
      </c>
      <c r="AN918">
        <v>202457</v>
      </c>
      <c r="AO918">
        <v>336011</v>
      </c>
      <c r="AP918">
        <v>496700</v>
      </c>
      <c r="AQ918">
        <v>407758</v>
      </c>
    </row>
    <row r="919" spans="1:43">
      <c r="A919">
        <v>2610</v>
      </c>
      <c r="B919" t="s">
        <v>5261</v>
      </c>
      <c r="C919" t="s">
        <v>5262</v>
      </c>
      <c r="D919">
        <v>7.1633199999999997E-4</v>
      </c>
      <c r="E919">
        <v>6</v>
      </c>
      <c r="F919">
        <v>6</v>
      </c>
      <c r="G919">
        <v>0</v>
      </c>
      <c r="H919">
        <v>129370</v>
      </c>
      <c r="I919">
        <v>80370.100000000006</v>
      </c>
      <c r="J919">
        <v>84391.5</v>
      </c>
      <c r="K919">
        <v>226376</v>
      </c>
      <c r="L919">
        <v>217512</v>
      </c>
      <c r="M919">
        <v>217741</v>
      </c>
      <c r="N919">
        <v>246164</v>
      </c>
      <c r="O919">
        <v>285424</v>
      </c>
      <c r="P919">
        <v>208320</v>
      </c>
      <c r="Q919">
        <v>161037</v>
      </c>
      <c r="R919">
        <v>169626</v>
      </c>
      <c r="S919">
        <v>232238</v>
      </c>
      <c r="T919">
        <v>110134</v>
      </c>
      <c r="U919">
        <v>129154</v>
      </c>
      <c r="V919">
        <v>125127</v>
      </c>
      <c r="W919">
        <v>109584</v>
      </c>
      <c r="X919">
        <v>95822.5</v>
      </c>
      <c r="Y919">
        <v>129272</v>
      </c>
      <c r="Z919">
        <v>316179</v>
      </c>
      <c r="AA919">
        <v>269267</v>
      </c>
      <c r="AB919">
        <v>348134</v>
      </c>
      <c r="AC919">
        <v>292673</v>
      </c>
      <c r="AD919">
        <v>275981</v>
      </c>
      <c r="AE919">
        <v>220257</v>
      </c>
      <c r="AF919">
        <v>148771</v>
      </c>
      <c r="AG919">
        <v>172363</v>
      </c>
      <c r="AH919">
        <v>187905</v>
      </c>
      <c r="AI919">
        <v>214947</v>
      </c>
      <c r="AJ919">
        <v>221152</v>
      </c>
      <c r="AK919">
        <v>249093</v>
      </c>
      <c r="AL919">
        <v>166164</v>
      </c>
      <c r="AM919">
        <v>223426</v>
      </c>
      <c r="AN919">
        <v>150347</v>
      </c>
      <c r="AO919">
        <v>63760.9</v>
      </c>
      <c r="AP919">
        <v>108485</v>
      </c>
      <c r="AQ919">
        <v>168040</v>
      </c>
    </row>
    <row r="920" spans="1:43">
      <c r="A920">
        <v>2692</v>
      </c>
      <c r="B920" t="s">
        <v>5425</v>
      </c>
      <c r="C920" t="s">
        <v>5426</v>
      </c>
      <c r="D920">
        <v>7.1633199999999997E-4</v>
      </c>
      <c r="E920">
        <v>6</v>
      </c>
      <c r="F920">
        <v>6</v>
      </c>
      <c r="G920">
        <v>0</v>
      </c>
      <c r="H920">
        <v>337636</v>
      </c>
      <c r="I920">
        <v>283367</v>
      </c>
      <c r="J920">
        <v>345986</v>
      </c>
      <c r="K920">
        <v>538775</v>
      </c>
      <c r="L920">
        <v>516497</v>
      </c>
      <c r="M920">
        <v>542673</v>
      </c>
      <c r="N920">
        <v>442238</v>
      </c>
      <c r="O920">
        <v>449540</v>
      </c>
      <c r="P920">
        <v>561431</v>
      </c>
      <c r="Q920">
        <v>328221</v>
      </c>
      <c r="R920">
        <v>315316</v>
      </c>
      <c r="S920">
        <v>383964</v>
      </c>
      <c r="T920">
        <v>330925</v>
      </c>
      <c r="U920">
        <v>361929</v>
      </c>
      <c r="V920">
        <v>357151</v>
      </c>
      <c r="W920">
        <v>265301</v>
      </c>
      <c r="X920">
        <v>310538</v>
      </c>
      <c r="Y920">
        <v>351432</v>
      </c>
      <c r="Z920">
        <v>593789</v>
      </c>
      <c r="AA920">
        <v>628812</v>
      </c>
      <c r="AB920">
        <v>750652</v>
      </c>
      <c r="AC920">
        <v>851871</v>
      </c>
      <c r="AD920">
        <v>816327</v>
      </c>
      <c r="AE920">
        <v>998082</v>
      </c>
      <c r="AF920">
        <v>494126</v>
      </c>
      <c r="AG920">
        <v>733634</v>
      </c>
      <c r="AH920">
        <v>794328</v>
      </c>
      <c r="AI920">
        <v>463459</v>
      </c>
      <c r="AJ920">
        <v>458934</v>
      </c>
      <c r="AK920">
        <v>455735</v>
      </c>
      <c r="AL920">
        <v>380329</v>
      </c>
      <c r="AM920">
        <v>512114</v>
      </c>
      <c r="AN920">
        <v>435705</v>
      </c>
      <c r="AO920">
        <v>317725</v>
      </c>
      <c r="AP920">
        <v>397926</v>
      </c>
      <c r="AQ920">
        <v>458797</v>
      </c>
    </row>
    <row r="921" spans="1:43">
      <c r="A921">
        <v>2694</v>
      </c>
      <c r="B921" t="s">
        <v>5429</v>
      </c>
      <c r="C921" t="s">
        <v>5430</v>
      </c>
      <c r="D921">
        <v>7.1633199999999997E-4</v>
      </c>
      <c r="E921">
        <v>6</v>
      </c>
      <c r="F921">
        <v>6</v>
      </c>
      <c r="G921">
        <v>0</v>
      </c>
      <c r="H921">
        <v>2413480</v>
      </c>
      <c r="I921">
        <v>2229690</v>
      </c>
      <c r="J921">
        <v>2118250</v>
      </c>
      <c r="K921">
        <v>3825500</v>
      </c>
      <c r="L921">
        <v>3670510</v>
      </c>
      <c r="M921">
        <v>3871010</v>
      </c>
      <c r="N921">
        <v>4619140</v>
      </c>
      <c r="O921">
        <v>4858850</v>
      </c>
      <c r="P921">
        <v>4548940</v>
      </c>
      <c r="Q921">
        <v>3628170</v>
      </c>
      <c r="R921">
        <v>3710790</v>
      </c>
      <c r="S921">
        <v>4050220</v>
      </c>
      <c r="T921">
        <v>3063070</v>
      </c>
      <c r="U921">
        <v>3578470</v>
      </c>
      <c r="V921">
        <v>3405670</v>
      </c>
      <c r="W921">
        <v>2721270</v>
      </c>
      <c r="X921">
        <v>2734890</v>
      </c>
      <c r="Y921">
        <v>2800460</v>
      </c>
      <c r="Z921">
        <v>5488650</v>
      </c>
      <c r="AA921">
        <v>5343540</v>
      </c>
      <c r="AB921">
        <v>5760110</v>
      </c>
      <c r="AC921">
        <v>5372530</v>
      </c>
      <c r="AD921">
        <v>5103500</v>
      </c>
      <c r="AE921">
        <v>5115720</v>
      </c>
      <c r="AF921">
        <v>4485340</v>
      </c>
      <c r="AG921">
        <v>4450700</v>
      </c>
      <c r="AH921">
        <v>2936900</v>
      </c>
      <c r="AI921">
        <v>5155150</v>
      </c>
      <c r="AJ921">
        <v>5356090</v>
      </c>
      <c r="AK921">
        <v>5678460</v>
      </c>
      <c r="AL921">
        <v>2850780</v>
      </c>
      <c r="AM921">
        <v>3777530</v>
      </c>
      <c r="AN921">
        <v>2976110</v>
      </c>
      <c r="AO921">
        <v>2014990</v>
      </c>
      <c r="AP921">
        <v>2805720</v>
      </c>
      <c r="AQ921">
        <v>2795600</v>
      </c>
    </row>
    <row r="922" spans="1:43">
      <c r="A922">
        <v>2719</v>
      </c>
      <c r="B922" t="s">
        <v>5479</v>
      </c>
      <c r="C922" t="s">
        <v>5480</v>
      </c>
      <c r="D922">
        <v>1.37426E-3</v>
      </c>
      <c r="E922">
        <v>6</v>
      </c>
      <c r="F922">
        <v>6</v>
      </c>
      <c r="G922">
        <v>0</v>
      </c>
      <c r="H922">
        <v>338707</v>
      </c>
      <c r="I922">
        <v>277929</v>
      </c>
      <c r="J922">
        <v>233541</v>
      </c>
      <c r="K922">
        <v>380905</v>
      </c>
      <c r="L922">
        <v>278333</v>
      </c>
      <c r="M922">
        <v>323566</v>
      </c>
      <c r="N922">
        <v>426952</v>
      </c>
      <c r="O922">
        <v>452792</v>
      </c>
      <c r="P922">
        <v>403658</v>
      </c>
      <c r="Q922">
        <v>320340</v>
      </c>
      <c r="R922">
        <v>257441</v>
      </c>
      <c r="S922">
        <v>204432</v>
      </c>
      <c r="T922">
        <v>441605</v>
      </c>
      <c r="U922">
        <v>499107</v>
      </c>
      <c r="V922">
        <v>436412</v>
      </c>
      <c r="W922">
        <v>195196</v>
      </c>
      <c r="X922">
        <v>198257</v>
      </c>
      <c r="Y922">
        <v>156818</v>
      </c>
      <c r="Z922">
        <v>451659</v>
      </c>
      <c r="AA922">
        <v>389866</v>
      </c>
      <c r="AB922">
        <v>443183</v>
      </c>
      <c r="AC922">
        <v>273368</v>
      </c>
      <c r="AD922">
        <v>232967</v>
      </c>
      <c r="AE922">
        <v>207553</v>
      </c>
      <c r="AF922">
        <v>203851</v>
      </c>
      <c r="AG922">
        <v>255189</v>
      </c>
      <c r="AH922">
        <v>193503</v>
      </c>
      <c r="AI922">
        <v>271680</v>
      </c>
      <c r="AJ922">
        <v>214122</v>
      </c>
      <c r="AK922">
        <v>196216</v>
      </c>
      <c r="AL922">
        <v>280092</v>
      </c>
      <c r="AM922">
        <v>347838</v>
      </c>
      <c r="AN922">
        <v>233366</v>
      </c>
      <c r="AO922">
        <v>232543</v>
      </c>
      <c r="AP922">
        <v>275988</v>
      </c>
      <c r="AQ922">
        <v>217742</v>
      </c>
    </row>
    <row r="923" spans="1:43">
      <c r="A923">
        <v>2761</v>
      </c>
      <c r="B923" t="s">
        <v>5563</v>
      </c>
      <c r="C923" t="s">
        <v>5564</v>
      </c>
      <c r="D923">
        <v>7.1633199999999997E-4</v>
      </c>
      <c r="E923">
        <v>6</v>
      </c>
      <c r="F923">
        <v>6</v>
      </c>
      <c r="G923">
        <v>0</v>
      </c>
      <c r="H923">
        <v>163935</v>
      </c>
      <c r="I923">
        <v>140108</v>
      </c>
      <c r="J923">
        <v>167336</v>
      </c>
      <c r="K923">
        <v>379409</v>
      </c>
      <c r="L923">
        <v>354393</v>
      </c>
      <c r="M923">
        <v>390731</v>
      </c>
      <c r="N923">
        <v>567429</v>
      </c>
      <c r="O923">
        <v>567411</v>
      </c>
      <c r="P923">
        <v>557399</v>
      </c>
      <c r="Q923">
        <v>496316</v>
      </c>
      <c r="R923">
        <v>468087</v>
      </c>
      <c r="S923">
        <v>539662</v>
      </c>
      <c r="T923">
        <v>338222</v>
      </c>
      <c r="U923">
        <v>357719</v>
      </c>
      <c r="V923">
        <v>367238</v>
      </c>
      <c r="W923">
        <v>283265</v>
      </c>
      <c r="X923">
        <v>307014</v>
      </c>
      <c r="Y923">
        <v>297260</v>
      </c>
      <c r="Z923">
        <v>425306</v>
      </c>
      <c r="AA923">
        <v>352006</v>
      </c>
      <c r="AB923">
        <v>472185</v>
      </c>
      <c r="AC923">
        <v>441886</v>
      </c>
      <c r="AD923">
        <v>445849</v>
      </c>
      <c r="AE923">
        <v>413963</v>
      </c>
      <c r="AF923">
        <v>279641</v>
      </c>
      <c r="AG923">
        <v>281499</v>
      </c>
      <c r="AH923">
        <v>280903</v>
      </c>
      <c r="AI923">
        <v>366593</v>
      </c>
      <c r="AJ923">
        <v>324420</v>
      </c>
      <c r="AK923">
        <v>392490</v>
      </c>
      <c r="AL923">
        <v>219075</v>
      </c>
      <c r="AM923">
        <v>329230</v>
      </c>
      <c r="AN923">
        <v>239252</v>
      </c>
      <c r="AO923">
        <v>178768</v>
      </c>
      <c r="AP923">
        <v>272310</v>
      </c>
      <c r="AQ923">
        <v>301516</v>
      </c>
    </row>
    <row r="924" spans="1:43">
      <c r="A924">
        <v>2763</v>
      </c>
      <c r="B924" t="s">
        <v>5567</v>
      </c>
      <c r="C924" t="s">
        <v>5568</v>
      </c>
      <c r="D924">
        <v>6.2434999999999999E-3</v>
      </c>
      <c r="E924">
        <v>6</v>
      </c>
      <c r="F924">
        <v>6</v>
      </c>
      <c r="G924">
        <v>0</v>
      </c>
      <c r="H924">
        <v>179439</v>
      </c>
      <c r="I924">
        <v>236367</v>
      </c>
      <c r="J924">
        <v>193987</v>
      </c>
      <c r="K924">
        <v>122554</v>
      </c>
      <c r="L924">
        <v>101866</v>
      </c>
      <c r="M924">
        <v>93978.4</v>
      </c>
      <c r="N924">
        <v>120743</v>
      </c>
      <c r="O924">
        <v>141204</v>
      </c>
      <c r="P924">
        <v>80980.800000000003</v>
      </c>
      <c r="Q924">
        <v>36001.599999999999</v>
      </c>
      <c r="R924">
        <v>70810.899999999994</v>
      </c>
      <c r="S924">
        <v>49570.3</v>
      </c>
      <c r="T924">
        <v>238459</v>
      </c>
      <c r="U924">
        <v>286436</v>
      </c>
      <c r="V924">
        <v>265822</v>
      </c>
      <c r="W924">
        <v>75735.100000000006</v>
      </c>
      <c r="X924">
        <v>103560</v>
      </c>
      <c r="Y924">
        <v>90502.5</v>
      </c>
      <c r="Z924">
        <v>359475</v>
      </c>
      <c r="AA924">
        <v>377715</v>
      </c>
      <c r="AB924">
        <v>314233</v>
      </c>
      <c r="AC924">
        <v>148390</v>
      </c>
      <c r="AD924">
        <v>165423</v>
      </c>
      <c r="AE924">
        <v>144612</v>
      </c>
      <c r="AF924">
        <v>111828</v>
      </c>
      <c r="AG924">
        <v>117027</v>
      </c>
      <c r="AH924">
        <v>184615</v>
      </c>
      <c r="AI924">
        <v>87418.4</v>
      </c>
      <c r="AJ924">
        <v>105705</v>
      </c>
      <c r="AK924">
        <v>83752.3</v>
      </c>
      <c r="AL924">
        <v>243166</v>
      </c>
      <c r="AM924">
        <v>356046</v>
      </c>
      <c r="AN924">
        <v>247530</v>
      </c>
      <c r="AO924">
        <v>69321.100000000006</v>
      </c>
      <c r="AP924">
        <v>134451</v>
      </c>
      <c r="AQ924">
        <v>143772</v>
      </c>
    </row>
    <row r="925" spans="1:43">
      <c r="A925">
        <v>2776</v>
      </c>
      <c r="B925" t="s">
        <v>5593</v>
      </c>
      <c r="C925" t="s">
        <v>5594</v>
      </c>
      <c r="D925">
        <v>7.1633199999999997E-4</v>
      </c>
      <c r="E925">
        <v>6</v>
      </c>
      <c r="F925">
        <v>6</v>
      </c>
      <c r="G925">
        <v>0</v>
      </c>
      <c r="H925">
        <v>568474</v>
      </c>
      <c r="I925">
        <v>502193</v>
      </c>
      <c r="J925">
        <v>513219</v>
      </c>
      <c r="K925">
        <v>506464</v>
      </c>
      <c r="L925">
        <v>454820</v>
      </c>
      <c r="M925">
        <v>511461</v>
      </c>
      <c r="N925">
        <v>570084</v>
      </c>
      <c r="O925">
        <v>387280</v>
      </c>
      <c r="P925">
        <v>467144</v>
      </c>
      <c r="Q925">
        <v>300232</v>
      </c>
      <c r="R925">
        <v>284116</v>
      </c>
      <c r="S925">
        <v>371890</v>
      </c>
      <c r="T925">
        <v>438983</v>
      </c>
      <c r="U925">
        <v>568872</v>
      </c>
      <c r="V925">
        <v>580402</v>
      </c>
      <c r="W925">
        <v>232624</v>
      </c>
      <c r="X925">
        <v>191278</v>
      </c>
      <c r="Y925">
        <v>203931</v>
      </c>
      <c r="Z925">
        <v>819818</v>
      </c>
      <c r="AA925">
        <v>771850</v>
      </c>
      <c r="AB925">
        <v>895733</v>
      </c>
      <c r="AC925">
        <v>533170</v>
      </c>
      <c r="AD925">
        <v>468796</v>
      </c>
      <c r="AE925">
        <v>413420</v>
      </c>
      <c r="AF925">
        <v>194686</v>
      </c>
      <c r="AG925">
        <v>352825</v>
      </c>
      <c r="AH925">
        <v>294115</v>
      </c>
      <c r="AI925">
        <v>298171</v>
      </c>
      <c r="AJ925">
        <v>245850</v>
      </c>
      <c r="AK925">
        <v>265149</v>
      </c>
      <c r="AL925">
        <v>509252</v>
      </c>
      <c r="AM925">
        <v>673861</v>
      </c>
      <c r="AN925">
        <v>534125</v>
      </c>
      <c r="AO925">
        <v>354909</v>
      </c>
      <c r="AP925">
        <v>445423</v>
      </c>
      <c r="AQ925">
        <v>438717</v>
      </c>
    </row>
    <row r="926" spans="1:43">
      <c r="A926">
        <v>2777</v>
      </c>
      <c r="B926" t="s">
        <v>5595</v>
      </c>
      <c r="C926" t="s">
        <v>5596</v>
      </c>
      <c r="D926">
        <v>7.1633199999999997E-4</v>
      </c>
      <c r="E926">
        <v>6</v>
      </c>
      <c r="F926">
        <v>6</v>
      </c>
      <c r="G926">
        <v>0</v>
      </c>
      <c r="H926">
        <v>1069280</v>
      </c>
      <c r="I926">
        <v>1001340</v>
      </c>
      <c r="J926">
        <v>1127200</v>
      </c>
      <c r="K926">
        <v>1519920</v>
      </c>
      <c r="L926">
        <v>1483550</v>
      </c>
      <c r="M926">
        <v>1630760</v>
      </c>
      <c r="N926">
        <v>869069</v>
      </c>
      <c r="O926">
        <v>971312</v>
      </c>
      <c r="P926">
        <v>1022340</v>
      </c>
      <c r="Q926">
        <v>476984</v>
      </c>
      <c r="R926">
        <v>460539</v>
      </c>
      <c r="S926">
        <v>580652</v>
      </c>
      <c r="T926">
        <v>1093040</v>
      </c>
      <c r="U926">
        <v>1436490</v>
      </c>
      <c r="V926">
        <v>1384870</v>
      </c>
      <c r="W926">
        <v>488726</v>
      </c>
      <c r="X926">
        <v>555578</v>
      </c>
      <c r="Y926">
        <v>595690</v>
      </c>
      <c r="Z926">
        <v>1360210</v>
      </c>
      <c r="AA926">
        <v>1557990</v>
      </c>
      <c r="AB926">
        <v>1655220</v>
      </c>
      <c r="AC926">
        <v>1656430</v>
      </c>
      <c r="AD926">
        <v>1611970</v>
      </c>
      <c r="AE926">
        <v>1688300</v>
      </c>
      <c r="AF926">
        <v>770755</v>
      </c>
      <c r="AG926">
        <v>922281</v>
      </c>
      <c r="AH926">
        <v>898629</v>
      </c>
      <c r="AI926">
        <v>527742</v>
      </c>
      <c r="AJ926">
        <v>635347</v>
      </c>
      <c r="AK926">
        <v>658749</v>
      </c>
      <c r="AL926">
        <v>1879670</v>
      </c>
      <c r="AM926">
        <v>2508660</v>
      </c>
      <c r="AN926">
        <v>2027170</v>
      </c>
      <c r="AO926">
        <v>806255</v>
      </c>
      <c r="AP926">
        <v>1024010</v>
      </c>
      <c r="AQ926">
        <v>1122320</v>
      </c>
    </row>
    <row r="927" spans="1:43">
      <c r="A927">
        <v>2797</v>
      </c>
      <c r="B927" t="s">
        <v>5635</v>
      </c>
      <c r="C927" t="s">
        <v>5636</v>
      </c>
      <c r="D927">
        <v>7.1633199999999997E-4</v>
      </c>
      <c r="E927">
        <v>6</v>
      </c>
      <c r="F927">
        <v>6</v>
      </c>
      <c r="G927">
        <v>0</v>
      </c>
      <c r="H927">
        <v>826975</v>
      </c>
      <c r="I927">
        <v>699902</v>
      </c>
      <c r="J927">
        <v>507366</v>
      </c>
      <c r="K927">
        <v>1443040</v>
      </c>
      <c r="L927">
        <v>1325240</v>
      </c>
      <c r="M927">
        <v>1490980</v>
      </c>
      <c r="N927">
        <v>1860270</v>
      </c>
      <c r="O927">
        <v>1734110</v>
      </c>
      <c r="P927">
        <v>1927680</v>
      </c>
      <c r="Q927">
        <v>1373200</v>
      </c>
      <c r="R927">
        <v>1232500</v>
      </c>
      <c r="S927">
        <v>1628310</v>
      </c>
      <c r="T927">
        <v>1197680</v>
      </c>
      <c r="U927">
        <v>1310410</v>
      </c>
      <c r="V927">
        <v>1404390</v>
      </c>
      <c r="W927">
        <v>912546</v>
      </c>
      <c r="X927">
        <v>1121360</v>
      </c>
      <c r="Y927">
        <v>1282200</v>
      </c>
      <c r="Z927">
        <v>3308170</v>
      </c>
      <c r="AA927">
        <v>3285550</v>
      </c>
      <c r="AB927">
        <v>4062370</v>
      </c>
      <c r="AC927">
        <v>3560330</v>
      </c>
      <c r="AD927">
        <v>3272780</v>
      </c>
      <c r="AE927">
        <v>3457470</v>
      </c>
      <c r="AF927">
        <v>2856010</v>
      </c>
      <c r="AG927">
        <v>2836760</v>
      </c>
      <c r="AH927">
        <v>3352770</v>
      </c>
      <c r="AI927">
        <v>2319680</v>
      </c>
      <c r="AJ927">
        <v>2397490</v>
      </c>
      <c r="AK927">
        <v>2867490</v>
      </c>
      <c r="AL927">
        <v>1389560</v>
      </c>
      <c r="AM927">
        <v>1963550</v>
      </c>
      <c r="AN927">
        <v>1563390</v>
      </c>
      <c r="AO927">
        <v>972712</v>
      </c>
      <c r="AP927">
        <v>1421150</v>
      </c>
      <c r="AQ927">
        <v>1614000</v>
      </c>
    </row>
    <row r="928" spans="1:43">
      <c r="A928">
        <v>2836</v>
      </c>
      <c r="B928" t="s">
        <v>5713</v>
      </c>
      <c r="C928" t="s">
        <v>5714</v>
      </c>
      <c r="D928">
        <v>7.1633199999999997E-4</v>
      </c>
      <c r="E928">
        <v>6</v>
      </c>
      <c r="F928">
        <v>6</v>
      </c>
      <c r="G928">
        <v>0</v>
      </c>
      <c r="H928">
        <v>105124</v>
      </c>
      <c r="I928">
        <v>145696</v>
      </c>
      <c r="J928">
        <v>128651</v>
      </c>
      <c r="K928">
        <v>182128</v>
      </c>
      <c r="L928">
        <v>237491</v>
      </c>
      <c r="M928">
        <v>269436</v>
      </c>
      <c r="N928">
        <v>390373</v>
      </c>
      <c r="O928">
        <v>473865</v>
      </c>
      <c r="P928">
        <v>414350</v>
      </c>
      <c r="Q928">
        <v>344495</v>
      </c>
      <c r="R928">
        <v>371043</v>
      </c>
      <c r="S928">
        <v>418044</v>
      </c>
      <c r="T928">
        <v>171263</v>
      </c>
      <c r="U928">
        <v>331580</v>
      </c>
      <c r="V928">
        <v>429505</v>
      </c>
      <c r="W928">
        <v>194284</v>
      </c>
      <c r="X928">
        <v>224338</v>
      </c>
      <c r="Y928">
        <v>203243</v>
      </c>
      <c r="Z928">
        <v>322635</v>
      </c>
      <c r="AA928">
        <v>372577</v>
      </c>
      <c r="AB928">
        <v>403033</v>
      </c>
      <c r="AC928">
        <v>380112</v>
      </c>
      <c r="AD928">
        <v>406550</v>
      </c>
      <c r="AE928">
        <v>377957</v>
      </c>
      <c r="AF928">
        <v>277120</v>
      </c>
      <c r="AG928">
        <v>341377</v>
      </c>
      <c r="AH928">
        <v>216567</v>
      </c>
      <c r="AI928">
        <v>328408</v>
      </c>
      <c r="AJ928">
        <v>367261</v>
      </c>
      <c r="AK928">
        <v>338805</v>
      </c>
      <c r="AL928">
        <v>165514</v>
      </c>
      <c r="AM928">
        <v>239472</v>
      </c>
      <c r="AN928">
        <v>193524</v>
      </c>
      <c r="AO928">
        <v>137256</v>
      </c>
      <c r="AP928">
        <v>205619</v>
      </c>
      <c r="AQ928">
        <v>259594</v>
      </c>
    </row>
    <row r="929" spans="1:43">
      <c r="A929">
        <v>2865</v>
      </c>
      <c r="B929" t="s">
        <v>5771</v>
      </c>
      <c r="C929" t="s">
        <v>5772</v>
      </c>
      <c r="D929">
        <v>1.4626999999999999E-3</v>
      </c>
      <c r="E929">
        <v>6</v>
      </c>
      <c r="F929">
        <v>6</v>
      </c>
      <c r="G929">
        <v>0</v>
      </c>
      <c r="H929">
        <v>263902</v>
      </c>
      <c r="I929">
        <v>267161</v>
      </c>
      <c r="J929">
        <v>236099</v>
      </c>
      <c r="K929">
        <v>192105</v>
      </c>
      <c r="L929">
        <v>206981</v>
      </c>
      <c r="M929">
        <v>212796</v>
      </c>
      <c r="N929">
        <v>249156</v>
      </c>
      <c r="O929">
        <v>233504</v>
      </c>
      <c r="P929">
        <v>139734</v>
      </c>
      <c r="Q929">
        <v>146292</v>
      </c>
      <c r="R929">
        <v>115660</v>
      </c>
      <c r="S929">
        <v>165793</v>
      </c>
      <c r="T929">
        <v>235441</v>
      </c>
      <c r="U929">
        <v>262030</v>
      </c>
      <c r="V929">
        <v>292657</v>
      </c>
      <c r="W929">
        <v>89572.2</v>
      </c>
      <c r="X929">
        <v>90497.5</v>
      </c>
      <c r="Y929">
        <v>63228</v>
      </c>
      <c r="Z929">
        <v>424164</v>
      </c>
      <c r="AA929">
        <v>472738</v>
      </c>
      <c r="AB929">
        <v>508438</v>
      </c>
      <c r="AC929">
        <v>218108</v>
      </c>
      <c r="AD929">
        <v>180358</v>
      </c>
      <c r="AE929">
        <v>129233</v>
      </c>
      <c r="AF929">
        <v>39016.9</v>
      </c>
      <c r="AG929">
        <v>192711</v>
      </c>
      <c r="AH929">
        <v>206315</v>
      </c>
      <c r="AI929">
        <v>123917</v>
      </c>
      <c r="AJ929">
        <v>104809</v>
      </c>
      <c r="AK929">
        <v>97319.5</v>
      </c>
      <c r="AL929">
        <v>174638</v>
      </c>
      <c r="AM929">
        <v>269074</v>
      </c>
      <c r="AN929">
        <v>250050</v>
      </c>
      <c r="AO929">
        <v>38991.199999999997</v>
      </c>
      <c r="AP929">
        <v>152822</v>
      </c>
      <c r="AQ929">
        <v>158843</v>
      </c>
    </row>
    <row r="930" spans="1:43">
      <c r="A930">
        <v>2867</v>
      </c>
      <c r="B930" t="s">
        <v>5775</v>
      </c>
      <c r="C930" t="s">
        <v>5776</v>
      </c>
      <c r="D930">
        <v>7.1633199999999997E-4</v>
      </c>
      <c r="E930">
        <v>6</v>
      </c>
      <c r="F930">
        <v>6</v>
      </c>
      <c r="G930">
        <v>0</v>
      </c>
      <c r="H930">
        <v>303035</v>
      </c>
      <c r="I930">
        <v>243993</v>
      </c>
      <c r="J930">
        <v>289710</v>
      </c>
      <c r="K930">
        <v>495957</v>
      </c>
      <c r="L930">
        <v>471379</v>
      </c>
      <c r="M930">
        <v>495956</v>
      </c>
      <c r="N930">
        <v>499286</v>
      </c>
      <c r="O930">
        <v>460369</v>
      </c>
      <c r="P930">
        <v>550126</v>
      </c>
      <c r="Q930">
        <v>404207</v>
      </c>
      <c r="R930">
        <v>370335</v>
      </c>
      <c r="S930">
        <v>427984</v>
      </c>
      <c r="T930">
        <v>313080</v>
      </c>
      <c r="U930">
        <v>296411</v>
      </c>
      <c r="V930">
        <v>302732</v>
      </c>
      <c r="W930">
        <v>168599</v>
      </c>
      <c r="X930">
        <v>206860</v>
      </c>
      <c r="Y930">
        <v>233277</v>
      </c>
      <c r="Z930">
        <v>492269</v>
      </c>
      <c r="AA930">
        <v>530869</v>
      </c>
      <c r="AB930">
        <v>547805</v>
      </c>
      <c r="AC930">
        <v>472040</v>
      </c>
      <c r="AD930">
        <v>419397</v>
      </c>
      <c r="AE930">
        <v>459887</v>
      </c>
      <c r="AF930">
        <v>257633</v>
      </c>
      <c r="AG930">
        <v>294219</v>
      </c>
      <c r="AH930">
        <v>345420</v>
      </c>
      <c r="AI930">
        <v>357433</v>
      </c>
      <c r="AJ930">
        <v>378054</v>
      </c>
      <c r="AK930">
        <v>381071</v>
      </c>
      <c r="AL930">
        <v>208967</v>
      </c>
      <c r="AM930">
        <v>267798</v>
      </c>
      <c r="AN930">
        <v>195528</v>
      </c>
      <c r="AO930">
        <v>163784</v>
      </c>
      <c r="AP930">
        <v>213833</v>
      </c>
      <c r="AQ930">
        <v>252274</v>
      </c>
    </row>
    <row r="931" spans="1:43">
      <c r="A931">
        <v>2874</v>
      </c>
      <c r="B931" t="s">
        <v>5789</v>
      </c>
      <c r="C931" t="s">
        <v>5790</v>
      </c>
      <c r="D931">
        <v>1.59673E-2</v>
      </c>
      <c r="E931">
        <v>6</v>
      </c>
      <c r="F931">
        <v>6</v>
      </c>
      <c r="G931">
        <v>0</v>
      </c>
      <c r="H931">
        <v>1094760</v>
      </c>
      <c r="I931">
        <v>1055880</v>
      </c>
      <c r="J931">
        <v>1169810</v>
      </c>
      <c r="K931">
        <v>2029370</v>
      </c>
      <c r="L931">
        <v>1614080</v>
      </c>
      <c r="M931">
        <v>1787250</v>
      </c>
      <c r="N931">
        <v>1596840</v>
      </c>
      <c r="O931">
        <v>1513730</v>
      </c>
      <c r="P931">
        <v>2223060</v>
      </c>
      <c r="Q931">
        <v>1047050</v>
      </c>
      <c r="R931">
        <v>1087240</v>
      </c>
      <c r="S931">
        <v>717837</v>
      </c>
      <c r="T931">
        <v>1285990</v>
      </c>
      <c r="U931">
        <v>1286910</v>
      </c>
      <c r="V931">
        <v>805434</v>
      </c>
      <c r="W931">
        <v>684973</v>
      </c>
      <c r="X931">
        <v>481831</v>
      </c>
      <c r="Y931">
        <v>750595</v>
      </c>
      <c r="Z931">
        <v>1932230</v>
      </c>
      <c r="AA931">
        <v>1823670</v>
      </c>
      <c r="AB931">
        <v>1488560</v>
      </c>
      <c r="AC931">
        <v>986675</v>
      </c>
      <c r="AD931">
        <v>1232570</v>
      </c>
      <c r="AE931">
        <v>1117160</v>
      </c>
      <c r="AF931">
        <v>1267430</v>
      </c>
      <c r="AG931">
        <v>1350290</v>
      </c>
      <c r="AH931">
        <v>1291560</v>
      </c>
      <c r="AI931">
        <v>1223870</v>
      </c>
      <c r="AJ931">
        <v>1279890</v>
      </c>
      <c r="AK931">
        <v>1421400</v>
      </c>
      <c r="AL931">
        <v>608781</v>
      </c>
      <c r="AM931">
        <v>992250</v>
      </c>
      <c r="AN931">
        <v>750274</v>
      </c>
      <c r="AO931">
        <v>720895</v>
      </c>
      <c r="AP931">
        <v>999855</v>
      </c>
      <c r="AQ931">
        <v>1548790</v>
      </c>
    </row>
    <row r="932" spans="1:43">
      <c r="A932">
        <v>2936</v>
      </c>
      <c r="B932" t="s">
        <v>5913</v>
      </c>
      <c r="C932" t="s">
        <v>5914</v>
      </c>
      <c r="D932">
        <v>3.5618899999999998E-3</v>
      </c>
      <c r="E932">
        <v>6</v>
      </c>
      <c r="F932">
        <v>5</v>
      </c>
      <c r="G932">
        <v>1</v>
      </c>
      <c r="H932">
        <v>419038</v>
      </c>
      <c r="I932">
        <v>369666</v>
      </c>
      <c r="J932">
        <v>297336</v>
      </c>
      <c r="K932">
        <v>299089</v>
      </c>
      <c r="L932">
        <v>285558</v>
      </c>
      <c r="M932">
        <v>305964</v>
      </c>
      <c r="N932">
        <v>407074</v>
      </c>
      <c r="O932">
        <v>394131</v>
      </c>
      <c r="P932">
        <v>158418</v>
      </c>
      <c r="Q932">
        <v>154231</v>
      </c>
      <c r="R932">
        <v>194913</v>
      </c>
      <c r="S932">
        <v>178591</v>
      </c>
      <c r="T932">
        <v>517498</v>
      </c>
      <c r="U932">
        <v>698602</v>
      </c>
      <c r="V932">
        <v>551367</v>
      </c>
      <c r="W932">
        <v>163302</v>
      </c>
      <c r="X932">
        <v>0</v>
      </c>
      <c r="Y932">
        <v>196935</v>
      </c>
      <c r="Z932">
        <v>658000</v>
      </c>
      <c r="AA932">
        <v>726753</v>
      </c>
      <c r="AB932">
        <v>689204</v>
      </c>
      <c r="AC932">
        <v>499332</v>
      </c>
      <c r="AD932">
        <v>553269</v>
      </c>
      <c r="AE932">
        <v>459679</v>
      </c>
      <c r="AF932">
        <v>371970</v>
      </c>
      <c r="AG932">
        <v>301199</v>
      </c>
      <c r="AH932">
        <v>0</v>
      </c>
      <c r="AI932">
        <v>211697</v>
      </c>
      <c r="AJ932">
        <v>187829</v>
      </c>
      <c r="AK932">
        <v>359157</v>
      </c>
      <c r="AL932">
        <v>619499</v>
      </c>
      <c r="AM932">
        <v>937702</v>
      </c>
      <c r="AN932">
        <v>739119</v>
      </c>
      <c r="AO932">
        <v>163415</v>
      </c>
      <c r="AP932">
        <v>295706</v>
      </c>
      <c r="AQ932">
        <v>381016</v>
      </c>
    </row>
    <row r="933" spans="1:43">
      <c r="A933">
        <v>2937</v>
      </c>
      <c r="B933" t="s">
        <v>5915</v>
      </c>
      <c r="C933" t="s">
        <v>5916</v>
      </c>
      <c r="D933">
        <v>7.1633199999999997E-4</v>
      </c>
      <c r="E933">
        <v>6</v>
      </c>
      <c r="F933">
        <v>6</v>
      </c>
      <c r="G933">
        <v>0</v>
      </c>
      <c r="H933">
        <v>650536</v>
      </c>
      <c r="I933">
        <v>580759</v>
      </c>
      <c r="J933">
        <v>637466</v>
      </c>
      <c r="K933">
        <v>1138660</v>
      </c>
      <c r="L933">
        <v>1017230</v>
      </c>
      <c r="M933">
        <v>1235890</v>
      </c>
      <c r="N933">
        <v>1165770</v>
      </c>
      <c r="O933">
        <v>1177360</v>
      </c>
      <c r="P933">
        <v>1399210</v>
      </c>
      <c r="Q933">
        <v>880729</v>
      </c>
      <c r="R933">
        <v>879709</v>
      </c>
      <c r="S933">
        <v>1059910</v>
      </c>
      <c r="T933">
        <v>699778</v>
      </c>
      <c r="U933">
        <v>777877</v>
      </c>
      <c r="V933">
        <v>808845</v>
      </c>
      <c r="W933">
        <v>696002</v>
      </c>
      <c r="X933">
        <v>649139</v>
      </c>
      <c r="Y933">
        <v>789555</v>
      </c>
      <c r="Z933">
        <v>1871280</v>
      </c>
      <c r="AA933">
        <v>1894420</v>
      </c>
      <c r="AB933">
        <v>2074690</v>
      </c>
      <c r="AC933">
        <v>1848240</v>
      </c>
      <c r="AD933">
        <v>1741170</v>
      </c>
      <c r="AE933">
        <v>2048690</v>
      </c>
      <c r="AF933">
        <v>1485830</v>
      </c>
      <c r="AG933">
        <v>1494670</v>
      </c>
      <c r="AH933">
        <v>1461720</v>
      </c>
      <c r="AI933">
        <v>1433450</v>
      </c>
      <c r="AJ933">
        <v>1503820</v>
      </c>
      <c r="AK933">
        <v>1689550</v>
      </c>
      <c r="AL933">
        <v>802517</v>
      </c>
      <c r="AM933">
        <v>1293450</v>
      </c>
      <c r="AN933">
        <v>989877</v>
      </c>
      <c r="AO933">
        <v>572573</v>
      </c>
      <c r="AP933">
        <v>835289</v>
      </c>
      <c r="AQ933">
        <v>873142</v>
      </c>
    </row>
    <row r="934" spans="1:43">
      <c r="A934">
        <v>2965</v>
      </c>
      <c r="B934" t="s">
        <v>5971</v>
      </c>
      <c r="C934" t="s">
        <v>5972</v>
      </c>
      <c r="D934">
        <v>7.1633199999999997E-4</v>
      </c>
      <c r="E934">
        <v>6</v>
      </c>
      <c r="F934">
        <v>6</v>
      </c>
      <c r="G934">
        <v>0</v>
      </c>
      <c r="H934">
        <v>553192</v>
      </c>
      <c r="I934">
        <v>523694</v>
      </c>
      <c r="J934">
        <v>572028</v>
      </c>
      <c r="K934">
        <v>430098</v>
      </c>
      <c r="L934">
        <v>452228</v>
      </c>
      <c r="M934">
        <v>452227</v>
      </c>
      <c r="N934">
        <v>504603</v>
      </c>
      <c r="O934">
        <v>592087</v>
      </c>
      <c r="P934">
        <v>652952</v>
      </c>
      <c r="Q934">
        <v>295090</v>
      </c>
      <c r="R934">
        <v>284720</v>
      </c>
      <c r="S934">
        <v>280993</v>
      </c>
      <c r="T934">
        <v>520810</v>
      </c>
      <c r="U934">
        <v>605910</v>
      </c>
      <c r="V934">
        <v>611296</v>
      </c>
      <c r="W934">
        <v>262056</v>
      </c>
      <c r="X934">
        <v>263528</v>
      </c>
      <c r="Y934">
        <v>245643</v>
      </c>
      <c r="Z934">
        <v>493246</v>
      </c>
      <c r="AA934">
        <v>500615</v>
      </c>
      <c r="AB934">
        <v>625808</v>
      </c>
      <c r="AC934">
        <v>354939</v>
      </c>
      <c r="AD934">
        <v>365083</v>
      </c>
      <c r="AE934">
        <v>346660</v>
      </c>
      <c r="AF934">
        <v>260970</v>
      </c>
      <c r="AG934">
        <v>368640</v>
      </c>
      <c r="AH934">
        <v>354916</v>
      </c>
      <c r="AI934">
        <v>295325</v>
      </c>
      <c r="AJ934">
        <v>313525</v>
      </c>
      <c r="AK934">
        <v>321610</v>
      </c>
      <c r="AL934">
        <v>193429</v>
      </c>
      <c r="AM934">
        <v>404231</v>
      </c>
      <c r="AN934">
        <v>294177</v>
      </c>
      <c r="AO934">
        <v>216900</v>
      </c>
      <c r="AP934">
        <v>227319</v>
      </c>
      <c r="AQ934">
        <v>238968</v>
      </c>
    </row>
    <row r="935" spans="1:43">
      <c r="A935">
        <v>2980</v>
      </c>
      <c r="B935" t="s">
        <v>6001</v>
      </c>
      <c r="C935" t="s">
        <v>6002</v>
      </c>
      <c r="D935">
        <v>7.1633199999999997E-4</v>
      </c>
      <c r="E935">
        <v>6</v>
      </c>
      <c r="F935">
        <v>6</v>
      </c>
      <c r="G935">
        <v>0</v>
      </c>
      <c r="H935">
        <v>498467</v>
      </c>
      <c r="I935">
        <v>477420</v>
      </c>
      <c r="J935">
        <v>438154</v>
      </c>
      <c r="K935">
        <v>617326</v>
      </c>
      <c r="L935">
        <v>568515</v>
      </c>
      <c r="M935">
        <v>602384</v>
      </c>
      <c r="N935">
        <v>959470</v>
      </c>
      <c r="O935">
        <v>995401</v>
      </c>
      <c r="P935">
        <v>949361</v>
      </c>
      <c r="Q935">
        <v>760778</v>
      </c>
      <c r="R935">
        <v>825637</v>
      </c>
      <c r="S935">
        <v>908938</v>
      </c>
      <c r="T935">
        <v>559196</v>
      </c>
      <c r="U935">
        <v>689282</v>
      </c>
      <c r="V935">
        <v>641188</v>
      </c>
      <c r="W935">
        <v>458410</v>
      </c>
      <c r="X935">
        <v>488891</v>
      </c>
      <c r="Y935">
        <v>443299</v>
      </c>
      <c r="Z935">
        <v>1243560</v>
      </c>
      <c r="AA935">
        <v>1343270</v>
      </c>
      <c r="AB935">
        <v>1407540</v>
      </c>
      <c r="AC935">
        <v>907540</v>
      </c>
      <c r="AD935">
        <v>911316</v>
      </c>
      <c r="AE935">
        <v>967534</v>
      </c>
      <c r="AF935">
        <v>942354</v>
      </c>
      <c r="AG935">
        <v>1121350</v>
      </c>
      <c r="AH935">
        <v>1150100</v>
      </c>
      <c r="AI935">
        <v>696870</v>
      </c>
      <c r="AJ935">
        <v>992968</v>
      </c>
      <c r="AK935">
        <v>1004390</v>
      </c>
      <c r="AL935">
        <v>629210</v>
      </c>
      <c r="AM935">
        <v>848115</v>
      </c>
      <c r="AN935">
        <v>772683</v>
      </c>
      <c r="AO935">
        <v>506069</v>
      </c>
      <c r="AP935">
        <v>720304</v>
      </c>
      <c r="AQ935">
        <v>753185</v>
      </c>
    </row>
    <row r="936" spans="1:43">
      <c r="A936">
        <v>3017</v>
      </c>
      <c r="B936" t="s">
        <v>6075</v>
      </c>
      <c r="C936" t="s">
        <v>6076</v>
      </c>
      <c r="D936">
        <v>7.1633199999999997E-4</v>
      </c>
      <c r="E936">
        <v>6</v>
      </c>
      <c r="F936">
        <v>5</v>
      </c>
      <c r="G936">
        <v>1</v>
      </c>
      <c r="H936">
        <v>388192</v>
      </c>
      <c r="I936">
        <v>330179</v>
      </c>
      <c r="J936">
        <v>364651</v>
      </c>
      <c r="K936">
        <v>408994</v>
      </c>
      <c r="L936">
        <v>272666</v>
      </c>
      <c r="M936">
        <v>314887</v>
      </c>
      <c r="N936">
        <v>515943</v>
      </c>
      <c r="O936">
        <v>522951</v>
      </c>
      <c r="P936">
        <v>521689</v>
      </c>
      <c r="Q936">
        <v>358326</v>
      </c>
      <c r="R936">
        <v>294353</v>
      </c>
      <c r="S936">
        <v>264396</v>
      </c>
      <c r="T936">
        <v>603388</v>
      </c>
      <c r="U936">
        <v>614738</v>
      </c>
      <c r="V936">
        <v>638475</v>
      </c>
      <c r="W936">
        <v>252889</v>
      </c>
      <c r="X936">
        <v>168776</v>
      </c>
      <c r="Y936">
        <v>207472</v>
      </c>
      <c r="Z936">
        <v>609704</v>
      </c>
      <c r="AA936">
        <v>706316</v>
      </c>
      <c r="AB936">
        <v>671831</v>
      </c>
      <c r="AC936">
        <v>419911</v>
      </c>
      <c r="AD936">
        <v>272185</v>
      </c>
      <c r="AE936">
        <v>375846</v>
      </c>
      <c r="AF936">
        <v>319670</v>
      </c>
      <c r="AG936">
        <v>394476</v>
      </c>
      <c r="AH936">
        <v>395648</v>
      </c>
      <c r="AI936">
        <v>310446</v>
      </c>
      <c r="AJ936">
        <v>333002</v>
      </c>
      <c r="AK936">
        <v>329861</v>
      </c>
      <c r="AL936">
        <v>394097</v>
      </c>
      <c r="AM936">
        <v>513639</v>
      </c>
      <c r="AN936">
        <v>431961</v>
      </c>
      <c r="AO936">
        <v>215797</v>
      </c>
      <c r="AP936">
        <v>204967</v>
      </c>
      <c r="AQ936">
        <v>346467</v>
      </c>
    </row>
    <row r="937" spans="1:43">
      <c r="A937">
        <v>3026</v>
      </c>
      <c r="B937" t="s">
        <v>6093</v>
      </c>
      <c r="C937" t="s">
        <v>6094</v>
      </c>
      <c r="D937">
        <v>1.0983E-3</v>
      </c>
      <c r="E937">
        <v>6</v>
      </c>
      <c r="F937">
        <v>6</v>
      </c>
      <c r="G937">
        <v>0</v>
      </c>
      <c r="H937">
        <v>171366</v>
      </c>
      <c r="I937">
        <v>202496</v>
      </c>
      <c r="J937">
        <v>222011</v>
      </c>
      <c r="K937">
        <v>255057</v>
      </c>
      <c r="L937">
        <v>268221</v>
      </c>
      <c r="M937">
        <v>238024</v>
      </c>
      <c r="N937">
        <v>290726</v>
      </c>
      <c r="O937">
        <v>227969</v>
      </c>
      <c r="P937">
        <v>234340</v>
      </c>
      <c r="Q937">
        <v>310598</v>
      </c>
      <c r="R937">
        <v>161056</v>
      </c>
      <c r="S937">
        <v>208352</v>
      </c>
      <c r="T937">
        <v>189311</v>
      </c>
      <c r="U937">
        <v>176853</v>
      </c>
      <c r="V937">
        <v>260190</v>
      </c>
      <c r="W937">
        <v>162870</v>
      </c>
      <c r="X937">
        <v>186752</v>
      </c>
      <c r="Y937">
        <v>162879</v>
      </c>
      <c r="Z937">
        <v>341302</v>
      </c>
      <c r="AA937">
        <v>298384</v>
      </c>
      <c r="AB937">
        <v>361468</v>
      </c>
      <c r="AC937">
        <v>263226</v>
      </c>
      <c r="AD937">
        <v>248302</v>
      </c>
      <c r="AE937">
        <v>262369</v>
      </c>
      <c r="AF937">
        <v>239999</v>
      </c>
      <c r="AG937">
        <v>260286</v>
      </c>
      <c r="AH937">
        <v>337854</v>
      </c>
      <c r="AI937">
        <v>222409</v>
      </c>
      <c r="AJ937">
        <v>222899</v>
      </c>
      <c r="AK937">
        <v>253958</v>
      </c>
      <c r="AL937">
        <v>224095</v>
      </c>
      <c r="AM937">
        <v>340540</v>
      </c>
      <c r="AN937">
        <v>272482</v>
      </c>
      <c r="AO937">
        <v>209571</v>
      </c>
      <c r="AP937">
        <v>170279</v>
      </c>
      <c r="AQ937">
        <v>215931</v>
      </c>
    </row>
    <row r="938" spans="1:43">
      <c r="A938">
        <v>3060</v>
      </c>
      <c r="B938" t="s">
        <v>6161</v>
      </c>
      <c r="C938" t="s">
        <v>6162</v>
      </c>
      <c r="D938">
        <v>7.1633199999999997E-4</v>
      </c>
      <c r="E938">
        <v>6</v>
      </c>
      <c r="F938">
        <v>6</v>
      </c>
      <c r="G938">
        <v>0</v>
      </c>
      <c r="H938">
        <v>207694</v>
      </c>
      <c r="I938">
        <v>125019</v>
      </c>
      <c r="J938">
        <v>183693</v>
      </c>
      <c r="K938">
        <v>764149</v>
      </c>
      <c r="L938">
        <v>578788</v>
      </c>
      <c r="M938">
        <v>679686</v>
      </c>
      <c r="N938">
        <v>506694</v>
      </c>
      <c r="O938">
        <v>341889</v>
      </c>
      <c r="P938">
        <v>364726</v>
      </c>
      <c r="Q938">
        <v>351887</v>
      </c>
      <c r="R938">
        <v>287391</v>
      </c>
      <c r="S938">
        <v>387030</v>
      </c>
      <c r="T938">
        <v>246634</v>
      </c>
      <c r="U938">
        <v>278769</v>
      </c>
      <c r="V938">
        <v>122871</v>
      </c>
      <c r="W938">
        <v>173242</v>
      </c>
      <c r="X938">
        <v>115406</v>
      </c>
      <c r="Y938">
        <v>106253</v>
      </c>
      <c r="Z938">
        <v>658806</v>
      </c>
      <c r="AA938">
        <v>634841</v>
      </c>
      <c r="AB938">
        <v>765323</v>
      </c>
      <c r="AC938">
        <v>393237</v>
      </c>
      <c r="AD938">
        <v>325664</v>
      </c>
      <c r="AE938">
        <v>459512</v>
      </c>
      <c r="AF938">
        <v>305635</v>
      </c>
      <c r="AG938">
        <v>260763</v>
      </c>
      <c r="AH938">
        <v>248199</v>
      </c>
      <c r="AI938">
        <v>456488</v>
      </c>
      <c r="AJ938">
        <v>317217</v>
      </c>
      <c r="AK938">
        <v>475946</v>
      </c>
      <c r="AL938">
        <v>309696</v>
      </c>
      <c r="AM938">
        <v>584510</v>
      </c>
      <c r="AN938">
        <v>274192</v>
      </c>
      <c r="AO938">
        <v>164766</v>
      </c>
      <c r="AP938">
        <v>237061</v>
      </c>
      <c r="AQ938">
        <v>262251</v>
      </c>
    </row>
    <row r="939" spans="1:43">
      <c r="A939">
        <v>3071</v>
      </c>
      <c r="B939" t="s">
        <v>6183</v>
      </c>
      <c r="C939" t="s">
        <v>6184</v>
      </c>
      <c r="D939">
        <v>7.1633199999999997E-4</v>
      </c>
      <c r="E939">
        <v>6</v>
      </c>
      <c r="F939">
        <v>6</v>
      </c>
      <c r="G939">
        <v>0</v>
      </c>
      <c r="H939">
        <v>1946280</v>
      </c>
      <c r="I939">
        <v>998270</v>
      </c>
      <c r="J939">
        <v>1808740</v>
      </c>
      <c r="K939">
        <v>9611490</v>
      </c>
      <c r="L939">
        <v>8753130</v>
      </c>
      <c r="M939">
        <v>9811350</v>
      </c>
      <c r="N939">
        <v>5534100</v>
      </c>
      <c r="O939">
        <v>4468120</v>
      </c>
      <c r="P939">
        <v>4203680</v>
      </c>
      <c r="Q939">
        <v>4232290</v>
      </c>
      <c r="R939">
        <v>3317610</v>
      </c>
      <c r="S939">
        <v>3532460</v>
      </c>
      <c r="T939">
        <v>2533430</v>
      </c>
      <c r="U939">
        <v>2405980</v>
      </c>
      <c r="V939">
        <v>2242700</v>
      </c>
      <c r="W939">
        <v>1281260</v>
      </c>
      <c r="X939">
        <v>1361750</v>
      </c>
      <c r="Y939">
        <v>906541</v>
      </c>
      <c r="Z939">
        <v>16061100</v>
      </c>
      <c r="AA939">
        <v>14424100</v>
      </c>
      <c r="AB939">
        <v>15632100</v>
      </c>
      <c r="AC939">
        <v>7149190</v>
      </c>
      <c r="AD939">
        <v>4147830</v>
      </c>
      <c r="AE939">
        <v>4371550</v>
      </c>
      <c r="AF939">
        <v>3288710</v>
      </c>
      <c r="AG939">
        <v>1488650</v>
      </c>
      <c r="AH939">
        <v>2977400</v>
      </c>
      <c r="AI939">
        <v>9466070</v>
      </c>
      <c r="AJ939">
        <v>9332610</v>
      </c>
      <c r="AK939">
        <v>10305800</v>
      </c>
      <c r="AL939">
        <v>7149350</v>
      </c>
      <c r="AM939">
        <v>5735680</v>
      </c>
      <c r="AN939">
        <v>4448500</v>
      </c>
      <c r="AO939">
        <v>5596840</v>
      </c>
      <c r="AP939">
        <v>7488300</v>
      </c>
      <c r="AQ939">
        <v>6670750</v>
      </c>
    </row>
    <row r="940" spans="1:43">
      <c r="A940">
        <v>3083</v>
      </c>
      <c r="B940" t="s">
        <v>6207</v>
      </c>
      <c r="C940" t="s">
        <v>6208</v>
      </c>
      <c r="D940">
        <v>7.1633199999999997E-4</v>
      </c>
      <c r="E940">
        <v>6</v>
      </c>
      <c r="F940">
        <v>6</v>
      </c>
      <c r="G940">
        <v>0</v>
      </c>
      <c r="H940">
        <v>277875</v>
      </c>
      <c r="I940">
        <v>367092</v>
      </c>
      <c r="J940">
        <v>369198</v>
      </c>
      <c r="K940">
        <v>168311</v>
      </c>
      <c r="L940">
        <v>133042</v>
      </c>
      <c r="M940">
        <v>103011</v>
      </c>
      <c r="N940">
        <v>363834</v>
      </c>
      <c r="O940">
        <v>372833</v>
      </c>
      <c r="P940">
        <v>412098</v>
      </c>
      <c r="Q940">
        <v>68176</v>
      </c>
      <c r="R940">
        <v>130628</v>
      </c>
      <c r="S940">
        <v>145474</v>
      </c>
      <c r="T940">
        <v>357791</v>
      </c>
      <c r="U940">
        <v>451134</v>
      </c>
      <c r="V940">
        <v>410984</v>
      </c>
      <c r="W940">
        <v>112268</v>
      </c>
      <c r="X940">
        <v>95103.1</v>
      </c>
      <c r="Y940">
        <v>112232</v>
      </c>
      <c r="Z940">
        <v>442950</v>
      </c>
      <c r="AA940">
        <v>517441</v>
      </c>
      <c r="AB940">
        <v>486383</v>
      </c>
      <c r="AC940">
        <v>97962</v>
      </c>
      <c r="AD940">
        <v>155398</v>
      </c>
      <c r="AE940">
        <v>163753</v>
      </c>
      <c r="AF940">
        <v>205598</v>
      </c>
      <c r="AG940">
        <v>269125</v>
      </c>
      <c r="AH940">
        <v>243075</v>
      </c>
      <c r="AI940">
        <v>80735</v>
      </c>
      <c r="AJ940">
        <v>59017.1</v>
      </c>
      <c r="AK940">
        <v>91912.5</v>
      </c>
      <c r="AL940">
        <v>306218</v>
      </c>
      <c r="AM940">
        <v>445809</v>
      </c>
      <c r="AN940">
        <v>247644</v>
      </c>
      <c r="AO940">
        <v>128369</v>
      </c>
      <c r="AP940">
        <v>108939</v>
      </c>
      <c r="AQ940">
        <v>98062.7</v>
      </c>
    </row>
    <row r="941" spans="1:43">
      <c r="A941">
        <v>3147</v>
      </c>
      <c r="B941" t="s">
        <v>6335</v>
      </c>
      <c r="C941" t="s">
        <v>6336</v>
      </c>
      <c r="D941">
        <v>3.2097000000000001E-2</v>
      </c>
      <c r="E941">
        <v>6</v>
      </c>
      <c r="F941">
        <v>6</v>
      </c>
      <c r="G941">
        <v>0</v>
      </c>
      <c r="H941">
        <v>589759</v>
      </c>
      <c r="I941">
        <v>531722</v>
      </c>
      <c r="J941">
        <v>661842</v>
      </c>
      <c r="K941">
        <v>483772</v>
      </c>
      <c r="L941">
        <v>399739</v>
      </c>
      <c r="M941">
        <v>495330</v>
      </c>
      <c r="N941">
        <v>785336</v>
      </c>
      <c r="O941">
        <v>466539</v>
      </c>
      <c r="P941">
        <v>716475</v>
      </c>
      <c r="Q941">
        <v>333619</v>
      </c>
      <c r="R941">
        <v>956662</v>
      </c>
      <c r="S941">
        <v>250778</v>
      </c>
      <c r="T941">
        <v>466441</v>
      </c>
      <c r="U941">
        <v>548689</v>
      </c>
      <c r="V941">
        <v>586232</v>
      </c>
      <c r="W941">
        <v>170920</v>
      </c>
      <c r="X941">
        <v>345509</v>
      </c>
      <c r="Y941">
        <v>377772</v>
      </c>
      <c r="Z941">
        <v>904491</v>
      </c>
      <c r="AA941">
        <v>856782</v>
      </c>
      <c r="AB941">
        <v>794095</v>
      </c>
      <c r="AC941">
        <v>332774</v>
      </c>
      <c r="AD941">
        <v>442493</v>
      </c>
      <c r="AE941">
        <v>648047</v>
      </c>
      <c r="AF941">
        <v>537015</v>
      </c>
      <c r="AG941">
        <v>598682</v>
      </c>
      <c r="AH941">
        <v>708915</v>
      </c>
      <c r="AI941">
        <v>209721</v>
      </c>
      <c r="AJ941">
        <v>449185</v>
      </c>
      <c r="AK941">
        <v>281510</v>
      </c>
      <c r="AL941">
        <v>369650</v>
      </c>
      <c r="AM941">
        <v>868139</v>
      </c>
      <c r="AN941">
        <v>544633</v>
      </c>
      <c r="AO941">
        <v>0</v>
      </c>
      <c r="AP941">
        <v>0</v>
      </c>
      <c r="AQ941">
        <v>464112</v>
      </c>
    </row>
    <row r="942" spans="1:43">
      <c r="A942">
        <v>3159</v>
      </c>
      <c r="B942" t="s">
        <v>6359</v>
      </c>
      <c r="C942" t="s">
        <v>6360</v>
      </c>
      <c r="D942">
        <v>7.1633199999999997E-4</v>
      </c>
      <c r="E942">
        <v>6</v>
      </c>
      <c r="F942">
        <v>6</v>
      </c>
      <c r="G942">
        <v>0</v>
      </c>
      <c r="H942">
        <v>158975</v>
      </c>
      <c r="I942">
        <v>153935</v>
      </c>
      <c r="J942">
        <v>159433</v>
      </c>
      <c r="K942">
        <v>343863</v>
      </c>
      <c r="L942">
        <v>298032</v>
      </c>
      <c r="M942">
        <v>413480</v>
      </c>
      <c r="N942">
        <v>239959</v>
      </c>
      <c r="O942">
        <v>282498</v>
      </c>
      <c r="P942">
        <v>262826</v>
      </c>
      <c r="Q942">
        <v>197974</v>
      </c>
      <c r="R942">
        <v>180719</v>
      </c>
      <c r="S942">
        <v>246646</v>
      </c>
      <c r="T942">
        <v>183266</v>
      </c>
      <c r="U942">
        <v>166101</v>
      </c>
      <c r="V942">
        <v>212534</v>
      </c>
      <c r="W942">
        <v>156295</v>
      </c>
      <c r="X942">
        <v>106531</v>
      </c>
      <c r="Y942">
        <v>101546</v>
      </c>
      <c r="Z942">
        <v>277638</v>
      </c>
      <c r="AA942">
        <v>225045</v>
      </c>
      <c r="AB942">
        <v>367103</v>
      </c>
      <c r="AC942">
        <v>419159</v>
      </c>
      <c r="AD942">
        <v>421935</v>
      </c>
      <c r="AE942">
        <v>396903</v>
      </c>
      <c r="AF942">
        <v>246913</v>
      </c>
      <c r="AG942">
        <v>301399</v>
      </c>
      <c r="AH942">
        <v>319152</v>
      </c>
      <c r="AI942">
        <v>253424</v>
      </c>
      <c r="AJ942">
        <v>265988</v>
      </c>
      <c r="AK942">
        <v>302473</v>
      </c>
      <c r="AL942">
        <v>251833</v>
      </c>
      <c r="AM942">
        <v>333654</v>
      </c>
      <c r="AN942">
        <v>220597</v>
      </c>
      <c r="AO942">
        <v>193305</v>
      </c>
      <c r="AP942">
        <v>275836</v>
      </c>
      <c r="AQ942">
        <v>280348</v>
      </c>
    </row>
    <row r="943" spans="1:43">
      <c r="A943">
        <v>3170</v>
      </c>
      <c r="B943" t="s">
        <v>6381</v>
      </c>
      <c r="C943" t="s">
        <v>6382</v>
      </c>
      <c r="D943">
        <v>1.4626999999999999E-3</v>
      </c>
      <c r="E943">
        <v>6</v>
      </c>
      <c r="F943">
        <v>6</v>
      </c>
      <c r="G943">
        <v>0</v>
      </c>
      <c r="H943">
        <v>316498</v>
      </c>
      <c r="I943">
        <v>323442</v>
      </c>
      <c r="J943">
        <v>308298</v>
      </c>
      <c r="K943">
        <v>420742</v>
      </c>
      <c r="L943">
        <v>365263</v>
      </c>
      <c r="M943">
        <v>436232</v>
      </c>
      <c r="N943">
        <v>299285</v>
      </c>
      <c r="O943">
        <v>314452</v>
      </c>
      <c r="P943">
        <v>186498</v>
      </c>
      <c r="Q943">
        <v>139351</v>
      </c>
      <c r="R943">
        <v>137539</v>
      </c>
      <c r="S943">
        <v>184408</v>
      </c>
      <c r="T943">
        <v>314363</v>
      </c>
      <c r="U943">
        <v>385555</v>
      </c>
      <c r="V943">
        <v>417518</v>
      </c>
      <c r="W943">
        <v>109647</v>
      </c>
      <c r="X943">
        <v>145769</v>
      </c>
      <c r="Y943">
        <v>110287</v>
      </c>
      <c r="Z943">
        <v>686986</v>
      </c>
      <c r="AA943">
        <v>627763</v>
      </c>
      <c r="AB943">
        <v>801533</v>
      </c>
      <c r="AC943">
        <v>483938</v>
      </c>
      <c r="AD943">
        <v>427905</v>
      </c>
      <c r="AE943">
        <v>530333</v>
      </c>
      <c r="AF943">
        <v>178375</v>
      </c>
      <c r="AG943">
        <v>168375</v>
      </c>
      <c r="AH943">
        <v>277534</v>
      </c>
      <c r="AI943">
        <v>174081</v>
      </c>
      <c r="AJ943">
        <v>181325</v>
      </c>
      <c r="AK943">
        <v>239144</v>
      </c>
      <c r="AL943">
        <v>433456</v>
      </c>
      <c r="AM943">
        <v>602392</v>
      </c>
      <c r="AN943">
        <v>445235</v>
      </c>
      <c r="AO943">
        <v>190612</v>
      </c>
      <c r="AP943">
        <v>360977</v>
      </c>
      <c r="AQ943">
        <v>354022</v>
      </c>
    </row>
    <row r="944" spans="1:43">
      <c r="A944">
        <v>3191</v>
      </c>
      <c r="B944" t="s">
        <v>6423</v>
      </c>
      <c r="C944" t="s">
        <v>6424</v>
      </c>
      <c r="D944">
        <v>7.1633199999999997E-4</v>
      </c>
      <c r="E944">
        <v>6</v>
      </c>
      <c r="F944">
        <v>6</v>
      </c>
      <c r="G944">
        <v>0</v>
      </c>
      <c r="H944">
        <v>112309</v>
      </c>
      <c r="I944">
        <v>88137.1</v>
      </c>
      <c r="J944">
        <v>95973.9</v>
      </c>
      <c r="K944">
        <v>281697</v>
      </c>
      <c r="L944">
        <v>276034</v>
      </c>
      <c r="M944">
        <v>306878</v>
      </c>
      <c r="N944">
        <v>243298</v>
      </c>
      <c r="O944">
        <v>215703</v>
      </c>
      <c r="P944">
        <v>197911</v>
      </c>
      <c r="Q944">
        <v>200961</v>
      </c>
      <c r="R944">
        <v>133311</v>
      </c>
      <c r="S944">
        <v>188581</v>
      </c>
      <c r="T944">
        <v>195414</v>
      </c>
      <c r="U944">
        <v>201826</v>
      </c>
      <c r="V944">
        <v>159752</v>
      </c>
      <c r="W944">
        <v>119451</v>
      </c>
      <c r="X944">
        <v>106243</v>
      </c>
      <c r="Y944">
        <v>118007</v>
      </c>
      <c r="Z944">
        <v>306833</v>
      </c>
      <c r="AA944">
        <v>321470</v>
      </c>
      <c r="AB944">
        <v>395477</v>
      </c>
      <c r="AC944">
        <v>338939</v>
      </c>
      <c r="AD944">
        <v>195256</v>
      </c>
      <c r="AE944">
        <v>230332</v>
      </c>
      <c r="AF944">
        <v>179856</v>
      </c>
      <c r="AG944">
        <v>257463</v>
      </c>
      <c r="AH944">
        <v>294975</v>
      </c>
      <c r="AI944">
        <v>252363</v>
      </c>
      <c r="AJ944">
        <v>232003</v>
      </c>
      <c r="AK944">
        <v>325002</v>
      </c>
      <c r="AL944">
        <v>191771</v>
      </c>
      <c r="AM944">
        <v>221994</v>
      </c>
      <c r="AN944">
        <v>186859</v>
      </c>
      <c r="AO944">
        <v>157368</v>
      </c>
      <c r="AP944">
        <v>222031</v>
      </c>
      <c r="AQ944">
        <v>201905</v>
      </c>
    </row>
    <row r="945" spans="1:43">
      <c r="A945">
        <v>3212</v>
      </c>
      <c r="B945" t="s">
        <v>6465</v>
      </c>
      <c r="C945" t="s">
        <v>6466</v>
      </c>
      <c r="D945">
        <v>1.0476699999999999E-3</v>
      </c>
      <c r="E945">
        <v>6</v>
      </c>
      <c r="F945">
        <v>6</v>
      </c>
      <c r="G945">
        <v>0</v>
      </c>
      <c r="H945">
        <v>98146.8</v>
      </c>
      <c r="I945">
        <v>85231</v>
      </c>
      <c r="J945">
        <v>105153</v>
      </c>
      <c r="K945">
        <v>221965</v>
      </c>
      <c r="L945">
        <v>200340</v>
      </c>
      <c r="M945">
        <v>168570</v>
      </c>
      <c r="N945">
        <v>382403</v>
      </c>
      <c r="O945">
        <v>385903</v>
      </c>
      <c r="P945">
        <v>316736</v>
      </c>
      <c r="Q945">
        <v>278704</v>
      </c>
      <c r="R945">
        <v>257655</v>
      </c>
      <c r="S945">
        <v>294277</v>
      </c>
      <c r="T945">
        <v>100954</v>
      </c>
      <c r="U945">
        <v>66582.5</v>
      </c>
      <c r="V945">
        <v>95697.3</v>
      </c>
      <c r="W945">
        <v>111327</v>
      </c>
      <c r="X945">
        <v>64364.6</v>
      </c>
      <c r="Y945">
        <v>59698.9</v>
      </c>
      <c r="Z945">
        <v>379842</v>
      </c>
      <c r="AA945">
        <v>425365</v>
      </c>
      <c r="AB945">
        <v>442498</v>
      </c>
      <c r="AC945">
        <v>403547</v>
      </c>
      <c r="AD945">
        <v>394972</v>
      </c>
      <c r="AE945">
        <v>332255</v>
      </c>
      <c r="AF945">
        <v>178260</v>
      </c>
      <c r="AG945">
        <v>173583</v>
      </c>
      <c r="AH945">
        <v>241640</v>
      </c>
      <c r="AI945">
        <v>312268</v>
      </c>
      <c r="AJ945">
        <v>296036</v>
      </c>
      <c r="AK945">
        <v>265649</v>
      </c>
      <c r="AL945">
        <v>159971</v>
      </c>
      <c r="AM945">
        <v>213112</v>
      </c>
      <c r="AN945">
        <v>106693</v>
      </c>
      <c r="AO945">
        <v>116171</v>
      </c>
      <c r="AP945">
        <v>155966</v>
      </c>
      <c r="AQ945">
        <v>118751</v>
      </c>
    </row>
    <row r="946" spans="1:43">
      <c r="A946">
        <v>3230</v>
      </c>
      <c r="B946" t="s">
        <v>6501</v>
      </c>
      <c r="C946" t="s">
        <v>6502</v>
      </c>
      <c r="D946">
        <v>1.0983E-3</v>
      </c>
      <c r="E946">
        <v>6</v>
      </c>
      <c r="F946">
        <v>6</v>
      </c>
      <c r="G946">
        <v>0</v>
      </c>
      <c r="H946">
        <v>67796.7</v>
      </c>
      <c r="I946">
        <v>80350.3</v>
      </c>
      <c r="J946">
        <v>74692.3</v>
      </c>
      <c r="K946">
        <v>40837.800000000003</v>
      </c>
      <c r="L946">
        <v>61740.2</v>
      </c>
      <c r="M946">
        <v>42785.3</v>
      </c>
      <c r="N946">
        <v>140366</v>
      </c>
      <c r="O946">
        <v>104387</v>
      </c>
      <c r="P946">
        <v>138583</v>
      </c>
      <c r="Q946">
        <v>61283.4</v>
      </c>
      <c r="R946">
        <v>57604.1</v>
      </c>
      <c r="S946">
        <v>60958.6</v>
      </c>
      <c r="T946">
        <v>100173</v>
      </c>
      <c r="U946">
        <v>113599</v>
      </c>
      <c r="V946">
        <v>159798</v>
      </c>
      <c r="W946">
        <v>49333.7</v>
      </c>
      <c r="X946">
        <v>30096.400000000001</v>
      </c>
      <c r="Y946">
        <v>67761.3</v>
      </c>
      <c r="Z946">
        <v>237586</v>
      </c>
      <c r="AA946">
        <v>181652</v>
      </c>
      <c r="AB946">
        <v>176430</v>
      </c>
      <c r="AC946">
        <v>112181</v>
      </c>
      <c r="AD946">
        <v>95310.3</v>
      </c>
      <c r="AE946">
        <v>162300</v>
      </c>
      <c r="AF946">
        <v>157606</v>
      </c>
      <c r="AG946">
        <v>201205</v>
      </c>
      <c r="AH946">
        <v>260360</v>
      </c>
      <c r="AI946">
        <v>115453</v>
      </c>
      <c r="AJ946">
        <v>110473</v>
      </c>
      <c r="AK946">
        <v>121264</v>
      </c>
      <c r="AL946">
        <v>158811</v>
      </c>
      <c r="AM946">
        <v>159801</v>
      </c>
      <c r="AN946">
        <v>112355</v>
      </c>
      <c r="AO946">
        <v>59642.1</v>
      </c>
      <c r="AP946">
        <v>74344.2</v>
      </c>
      <c r="AQ946">
        <v>94828.800000000003</v>
      </c>
    </row>
    <row r="947" spans="1:43">
      <c r="A947">
        <v>3255</v>
      </c>
      <c r="B947" t="s">
        <v>6551</v>
      </c>
      <c r="C947" t="s">
        <v>6552</v>
      </c>
      <c r="D947">
        <v>7.1633199999999997E-4</v>
      </c>
      <c r="E947">
        <v>6</v>
      </c>
      <c r="F947">
        <v>6</v>
      </c>
      <c r="G947">
        <v>0</v>
      </c>
      <c r="H947">
        <v>186700</v>
      </c>
      <c r="I947">
        <v>144866</v>
      </c>
      <c r="J947">
        <v>220903</v>
      </c>
      <c r="K947">
        <v>187787</v>
      </c>
      <c r="L947">
        <v>149522</v>
      </c>
      <c r="M947">
        <v>204036</v>
      </c>
      <c r="N947">
        <v>228613</v>
      </c>
      <c r="O947">
        <v>278363</v>
      </c>
      <c r="P947">
        <v>285899</v>
      </c>
      <c r="Q947">
        <v>223201</v>
      </c>
      <c r="R947">
        <v>213815</v>
      </c>
      <c r="S947">
        <v>199943</v>
      </c>
      <c r="T947">
        <v>230324</v>
      </c>
      <c r="U947">
        <v>333308</v>
      </c>
      <c r="V947">
        <v>361935</v>
      </c>
      <c r="W947">
        <v>137474</v>
      </c>
      <c r="X947">
        <v>146028</v>
      </c>
      <c r="Y947">
        <v>159587</v>
      </c>
      <c r="Z947">
        <v>410685</v>
      </c>
      <c r="AA947">
        <v>448999</v>
      </c>
      <c r="AB947">
        <v>451122</v>
      </c>
      <c r="AC947">
        <v>238882</v>
      </c>
      <c r="AD947">
        <v>259162</v>
      </c>
      <c r="AE947">
        <v>288710</v>
      </c>
      <c r="AF947">
        <v>293088</v>
      </c>
      <c r="AG947">
        <v>320262</v>
      </c>
      <c r="AH947">
        <v>381522</v>
      </c>
      <c r="AI947">
        <v>137995</v>
      </c>
      <c r="AJ947">
        <v>188324</v>
      </c>
      <c r="AK947">
        <v>178347</v>
      </c>
      <c r="AL947">
        <v>407755</v>
      </c>
      <c r="AM947">
        <v>618827</v>
      </c>
      <c r="AN947">
        <v>461814</v>
      </c>
      <c r="AO947">
        <v>192842</v>
      </c>
      <c r="AP947">
        <v>214589</v>
      </c>
      <c r="AQ947">
        <v>277991</v>
      </c>
    </row>
    <row r="948" spans="1:43">
      <c r="A948">
        <v>3258</v>
      </c>
      <c r="B948" t="s">
        <v>6557</v>
      </c>
      <c r="C948" t="s">
        <v>6558</v>
      </c>
      <c r="D948">
        <v>1.51439E-3</v>
      </c>
      <c r="E948">
        <v>6</v>
      </c>
      <c r="F948">
        <v>6</v>
      </c>
      <c r="G948">
        <v>0</v>
      </c>
      <c r="H948">
        <v>78040.899999999994</v>
      </c>
      <c r="I948">
        <v>99368.6</v>
      </c>
      <c r="J948">
        <v>96551.6</v>
      </c>
      <c r="K948">
        <v>60061.5</v>
      </c>
      <c r="L948">
        <v>87991.5</v>
      </c>
      <c r="M948">
        <v>93881.9</v>
      </c>
      <c r="N948">
        <v>120990</v>
      </c>
      <c r="O948">
        <v>147265</v>
      </c>
      <c r="P948">
        <v>105612</v>
      </c>
      <c r="Q948">
        <v>64955.6</v>
      </c>
      <c r="R948">
        <v>70465.399999999994</v>
      </c>
      <c r="S948">
        <v>106553</v>
      </c>
      <c r="T948">
        <v>156160</v>
      </c>
      <c r="U948">
        <v>189239</v>
      </c>
      <c r="V948">
        <v>154837</v>
      </c>
      <c r="W948">
        <v>65471.8</v>
      </c>
      <c r="X948">
        <v>88873.1</v>
      </c>
      <c r="Y948">
        <v>60198.1</v>
      </c>
      <c r="Z948">
        <v>176006</v>
      </c>
      <c r="AA948">
        <v>140602</v>
      </c>
      <c r="AB948">
        <v>184778</v>
      </c>
      <c r="AC948">
        <v>96068.6</v>
      </c>
      <c r="AD948">
        <v>100818</v>
      </c>
      <c r="AE948">
        <v>52826.1</v>
      </c>
      <c r="AF948">
        <v>90451.4</v>
      </c>
      <c r="AG948">
        <v>93863.5</v>
      </c>
      <c r="AH948">
        <v>81060.5</v>
      </c>
      <c r="AI948">
        <v>66512.5</v>
      </c>
      <c r="AJ948">
        <v>63463.8</v>
      </c>
      <c r="AK948">
        <v>63183.4</v>
      </c>
      <c r="AL948">
        <v>118939</v>
      </c>
      <c r="AM948">
        <v>105945</v>
      </c>
      <c r="AN948">
        <v>87355.7</v>
      </c>
      <c r="AO948">
        <v>64012.6</v>
      </c>
      <c r="AP948">
        <v>45547.199999999997</v>
      </c>
      <c r="AQ948">
        <v>53459.5</v>
      </c>
    </row>
    <row r="949" spans="1:43">
      <c r="A949">
        <v>3261</v>
      </c>
      <c r="B949" t="s">
        <v>6563</v>
      </c>
      <c r="C949" t="s">
        <v>6564</v>
      </c>
      <c r="D949">
        <v>7.1633199999999997E-4</v>
      </c>
      <c r="E949">
        <v>6</v>
      </c>
      <c r="F949">
        <v>2</v>
      </c>
      <c r="G949">
        <v>4</v>
      </c>
      <c r="H949">
        <v>323852</v>
      </c>
      <c r="I949">
        <v>328671</v>
      </c>
      <c r="J949">
        <v>319579</v>
      </c>
      <c r="K949">
        <v>434526</v>
      </c>
      <c r="L949">
        <v>381470</v>
      </c>
      <c r="M949">
        <v>467818</v>
      </c>
      <c r="N949">
        <v>637719</v>
      </c>
      <c r="O949">
        <v>712941</v>
      </c>
      <c r="P949">
        <v>771503</v>
      </c>
      <c r="Q949">
        <v>613838</v>
      </c>
      <c r="R949">
        <v>623574</v>
      </c>
      <c r="S949">
        <v>710180</v>
      </c>
      <c r="T949">
        <v>413441</v>
      </c>
      <c r="U949">
        <v>455364</v>
      </c>
      <c r="V949">
        <v>489614</v>
      </c>
      <c r="W949">
        <v>340574</v>
      </c>
      <c r="X949">
        <v>387729</v>
      </c>
      <c r="Y949">
        <v>436428</v>
      </c>
      <c r="Z949">
        <v>640352</v>
      </c>
      <c r="AA949">
        <v>670800</v>
      </c>
      <c r="AB949">
        <v>763285</v>
      </c>
      <c r="AC949">
        <v>461567</v>
      </c>
      <c r="AD949">
        <v>550292</v>
      </c>
      <c r="AE949">
        <v>608571</v>
      </c>
      <c r="AF949">
        <v>520706</v>
      </c>
      <c r="AG949">
        <v>610210</v>
      </c>
      <c r="AH949">
        <v>720978</v>
      </c>
      <c r="AI949">
        <v>582658</v>
      </c>
      <c r="AJ949">
        <v>625650</v>
      </c>
      <c r="AK949">
        <v>707705</v>
      </c>
      <c r="AL949">
        <v>316610</v>
      </c>
      <c r="AM949">
        <v>400635</v>
      </c>
      <c r="AN949">
        <v>339360</v>
      </c>
      <c r="AO949">
        <v>267331</v>
      </c>
      <c r="AP949">
        <v>387218</v>
      </c>
      <c r="AQ949">
        <v>398775</v>
      </c>
    </row>
    <row r="950" spans="1:43">
      <c r="A950">
        <v>3271</v>
      </c>
      <c r="B950" t="s">
        <v>6583</v>
      </c>
      <c r="C950" t="s">
        <v>6584</v>
      </c>
      <c r="D950">
        <v>6.2869800000000002E-3</v>
      </c>
      <c r="E950">
        <v>6</v>
      </c>
      <c r="F950">
        <v>6</v>
      </c>
      <c r="G950">
        <v>0</v>
      </c>
      <c r="H950">
        <v>28516.7</v>
      </c>
      <c r="I950">
        <v>57472.6</v>
      </c>
      <c r="J950">
        <v>28920.799999999999</v>
      </c>
      <c r="K950">
        <v>75241.399999999994</v>
      </c>
      <c r="L950">
        <v>85026.2</v>
      </c>
      <c r="M950">
        <v>62551.3</v>
      </c>
      <c r="N950">
        <v>116054</v>
      </c>
      <c r="O950">
        <v>111534</v>
      </c>
      <c r="P950">
        <v>158876</v>
      </c>
      <c r="Q950">
        <v>89132.4</v>
      </c>
      <c r="R950">
        <v>100979</v>
      </c>
      <c r="S950">
        <v>134919</v>
      </c>
      <c r="T950">
        <v>21285.5</v>
      </c>
      <c r="U950">
        <v>78496.2</v>
      </c>
      <c r="V950">
        <v>78343.8</v>
      </c>
      <c r="W950">
        <v>73972.399999999994</v>
      </c>
      <c r="X950">
        <v>81555.399999999994</v>
      </c>
      <c r="Y950">
        <v>122608</v>
      </c>
      <c r="Z950">
        <v>146474</v>
      </c>
      <c r="AA950">
        <v>137743</v>
      </c>
      <c r="AB950">
        <v>209164</v>
      </c>
      <c r="AC950">
        <v>144120</v>
      </c>
      <c r="AD950">
        <v>147367</v>
      </c>
      <c r="AE950">
        <v>230021</v>
      </c>
      <c r="AF950">
        <v>171840</v>
      </c>
      <c r="AG950">
        <v>177337</v>
      </c>
      <c r="AH950">
        <v>204848</v>
      </c>
      <c r="AI950">
        <v>105868</v>
      </c>
      <c r="AJ950">
        <v>109828</v>
      </c>
      <c r="AK950">
        <v>135193</v>
      </c>
      <c r="AL950">
        <v>91964.7</v>
      </c>
      <c r="AM950">
        <v>104118</v>
      </c>
      <c r="AN950">
        <v>91901.3</v>
      </c>
      <c r="AO950">
        <v>70194.8</v>
      </c>
      <c r="AP950">
        <v>191888</v>
      </c>
      <c r="AQ950">
        <v>151133</v>
      </c>
    </row>
    <row r="951" spans="1:43">
      <c r="A951">
        <v>3282</v>
      </c>
      <c r="B951" t="s">
        <v>6605</v>
      </c>
      <c r="C951" t="s">
        <v>6606</v>
      </c>
      <c r="D951">
        <v>6.21728E-2</v>
      </c>
      <c r="E951">
        <v>6</v>
      </c>
      <c r="F951">
        <v>3</v>
      </c>
      <c r="G951">
        <v>3</v>
      </c>
      <c r="H951">
        <v>121509</v>
      </c>
      <c r="I951">
        <v>0</v>
      </c>
      <c r="J951">
        <v>0</v>
      </c>
      <c r="K951">
        <v>0</v>
      </c>
      <c r="L951">
        <v>80235.7</v>
      </c>
      <c r="M951">
        <v>79210.899999999994</v>
      </c>
      <c r="N951">
        <v>1124970</v>
      </c>
      <c r="O951">
        <v>1234370</v>
      </c>
      <c r="P951">
        <v>1343150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409509</v>
      </c>
      <c r="AA951">
        <v>284323</v>
      </c>
      <c r="AB951">
        <v>474530</v>
      </c>
      <c r="AC951">
        <v>0</v>
      </c>
      <c r="AD951">
        <v>0</v>
      </c>
      <c r="AE951">
        <v>0</v>
      </c>
      <c r="AF951">
        <v>0</v>
      </c>
      <c r="AG951">
        <v>1202760</v>
      </c>
      <c r="AH951">
        <v>0</v>
      </c>
      <c r="AI951">
        <v>329754</v>
      </c>
      <c r="AJ951">
        <v>397410</v>
      </c>
      <c r="AK951">
        <v>412492</v>
      </c>
      <c r="AL951">
        <v>107720</v>
      </c>
      <c r="AM951">
        <v>155098</v>
      </c>
      <c r="AN951">
        <v>57660.2</v>
      </c>
      <c r="AO951">
        <v>857552</v>
      </c>
      <c r="AP951">
        <v>1115490</v>
      </c>
      <c r="AQ951">
        <v>1259920</v>
      </c>
    </row>
    <row r="952" spans="1:43">
      <c r="A952">
        <v>3285</v>
      </c>
      <c r="B952" t="s">
        <v>6611</v>
      </c>
      <c r="C952" t="s">
        <v>6612</v>
      </c>
      <c r="D952">
        <v>5.9367200000000002E-2</v>
      </c>
      <c r="E952">
        <v>6</v>
      </c>
      <c r="F952">
        <v>6</v>
      </c>
      <c r="G952">
        <v>0</v>
      </c>
      <c r="H952">
        <v>24037</v>
      </c>
      <c r="I952">
        <v>33187.1</v>
      </c>
      <c r="J952">
        <v>29405.599999999999</v>
      </c>
      <c r="K952">
        <v>0</v>
      </c>
      <c r="L952">
        <v>57089.599999999999</v>
      </c>
      <c r="M952">
        <v>0</v>
      </c>
      <c r="N952">
        <v>70159.600000000006</v>
      </c>
      <c r="O952">
        <v>58662.3</v>
      </c>
      <c r="P952">
        <v>37340.9</v>
      </c>
      <c r="Q952">
        <v>34461.5</v>
      </c>
      <c r="R952">
        <v>38387</v>
      </c>
      <c r="S952">
        <v>0</v>
      </c>
      <c r="T952">
        <v>80609.7</v>
      </c>
      <c r="U952">
        <v>79292.899999999994</v>
      </c>
      <c r="V952">
        <v>72000</v>
      </c>
      <c r="W952">
        <v>18771.400000000001</v>
      </c>
      <c r="X952">
        <v>11523.8</v>
      </c>
      <c r="Y952">
        <v>13965.5</v>
      </c>
      <c r="Z952">
        <v>80270.100000000006</v>
      </c>
      <c r="AA952">
        <v>97033</v>
      </c>
      <c r="AB952">
        <v>69986</v>
      </c>
      <c r="AC952">
        <v>37339.4</v>
      </c>
      <c r="AD952">
        <v>36905.199999999997</v>
      </c>
      <c r="AE952">
        <v>25800.5</v>
      </c>
      <c r="AF952">
        <v>31074.2</v>
      </c>
      <c r="AG952">
        <v>48000.800000000003</v>
      </c>
      <c r="AH952">
        <v>46114.1</v>
      </c>
      <c r="AI952">
        <v>0</v>
      </c>
      <c r="AJ952">
        <v>0</v>
      </c>
      <c r="AK952">
        <v>0</v>
      </c>
      <c r="AL952">
        <v>80268.3</v>
      </c>
      <c r="AM952">
        <v>138513</v>
      </c>
      <c r="AN952">
        <v>103180</v>
      </c>
      <c r="AO952">
        <v>37621.300000000003</v>
      </c>
      <c r="AP952">
        <v>60632.5</v>
      </c>
      <c r="AQ952">
        <v>36659.599999999999</v>
      </c>
    </row>
    <row r="953" spans="1:43">
      <c r="A953">
        <v>3296</v>
      </c>
      <c r="B953" t="s">
        <v>6633</v>
      </c>
      <c r="C953" t="s">
        <v>6634</v>
      </c>
      <c r="D953">
        <v>7.1633199999999997E-4</v>
      </c>
      <c r="E953">
        <v>6</v>
      </c>
      <c r="F953">
        <v>6</v>
      </c>
      <c r="G953">
        <v>0</v>
      </c>
      <c r="H953">
        <v>102326</v>
      </c>
      <c r="I953">
        <v>101391</v>
      </c>
      <c r="J953">
        <v>120431</v>
      </c>
      <c r="K953">
        <v>171274</v>
      </c>
      <c r="L953">
        <v>149458</v>
      </c>
      <c r="M953">
        <v>156312</v>
      </c>
      <c r="N953">
        <v>202809</v>
      </c>
      <c r="O953">
        <v>213602</v>
      </c>
      <c r="P953">
        <v>240642</v>
      </c>
      <c r="Q953">
        <v>208801</v>
      </c>
      <c r="R953">
        <v>227398</v>
      </c>
      <c r="S953">
        <v>246590</v>
      </c>
      <c r="T953">
        <v>136249</v>
      </c>
      <c r="U953">
        <v>134734</v>
      </c>
      <c r="V953">
        <v>170658</v>
      </c>
      <c r="W953">
        <v>140791</v>
      </c>
      <c r="X953">
        <v>136008</v>
      </c>
      <c r="Y953">
        <v>146875</v>
      </c>
      <c r="Z953">
        <v>460414</v>
      </c>
      <c r="AA953">
        <v>458139</v>
      </c>
      <c r="AB953">
        <v>529643</v>
      </c>
      <c r="AC953">
        <v>344710</v>
      </c>
      <c r="AD953">
        <v>325236</v>
      </c>
      <c r="AE953">
        <v>361496</v>
      </c>
      <c r="AF953">
        <v>391938</v>
      </c>
      <c r="AG953">
        <v>445112</v>
      </c>
      <c r="AH953">
        <v>501477</v>
      </c>
      <c r="AI953">
        <v>402214</v>
      </c>
      <c r="AJ953">
        <v>446858</v>
      </c>
      <c r="AK953">
        <v>491502</v>
      </c>
      <c r="AL953">
        <v>204621</v>
      </c>
      <c r="AM953">
        <v>283191</v>
      </c>
      <c r="AN953">
        <v>248838</v>
      </c>
      <c r="AO953">
        <v>237709</v>
      </c>
      <c r="AP953">
        <v>344315</v>
      </c>
      <c r="AQ953">
        <v>369607</v>
      </c>
    </row>
    <row r="954" spans="1:43">
      <c r="A954">
        <v>3317</v>
      </c>
      <c r="B954" t="s">
        <v>6675</v>
      </c>
      <c r="C954" t="s">
        <v>6676</v>
      </c>
      <c r="D954">
        <v>7.1633199999999997E-4</v>
      </c>
      <c r="E954">
        <v>6</v>
      </c>
      <c r="F954">
        <v>6</v>
      </c>
      <c r="G954">
        <v>0</v>
      </c>
      <c r="H954">
        <v>665299</v>
      </c>
      <c r="I954">
        <v>573642</v>
      </c>
      <c r="J954">
        <v>427036</v>
      </c>
      <c r="K954">
        <v>965806</v>
      </c>
      <c r="L954">
        <v>803988</v>
      </c>
      <c r="M954">
        <v>925942</v>
      </c>
      <c r="N954">
        <v>1209830</v>
      </c>
      <c r="O954">
        <v>1224300</v>
      </c>
      <c r="P954">
        <v>1010000</v>
      </c>
      <c r="Q954">
        <v>910571</v>
      </c>
      <c r="R954">
        <v>950883</v>
      </c>
      <c r="S954">
        <v>1044050</v>
      </c>
      <c r="T954">
        <v>570211</v>
      </c>
      <c r="U954">
        <v>790580</v>
      </c>
      <c r="V954">
        <v>753299</v>
      </c>
      <c r="W954">
        <v>487629</v>
      </c>
      <c r="X954">
        <v>528812</v>
      </c>
      <c r="Y954">
        <v>542938</v>
      </c>
      <c r="Z954">
        <v>1095090</v>
      </c>
      <c r="AA954">
        <v>1079870</v>
      </c>
      <c r="AB954">
        <v>1192870</v>
      </c>
      <c r="AC954">
        <v>1008860</v>
      </c>
      <c r="AD954">
        <v>900720</v>
      </c>
      <c r="AE954">
        <v>764004</v>
      </c>
      <c r="AF954">
        <v>626924</v>
      </c>
      <c r="AG954">
        <v>737777</v>
      </c>
      <c r="AH954">
        <v>810685</v>
      </c>
      <c r="AI954">
        <v>1181400</v>
      </c>
      <c r="AJ954">
        <v>1257790</v>
      </c>
      <c r="AK954">
        <v>1315100</v>
      </c>
      <c r="AL954">
        <v>647124</v>
      </c>
      <c r="AM954">
        <v>1006150</v>
      </c>
      <c r="AN954">
        <v>598230</v>
      </c>
      <c r="AO954">
        <v>403294</v>
      </c>
      <c r="AP954">
        <v>595767</v>
      </c>
      <c r="AQ954">
        <v>568331</v>
      </c>
    </row>
    <row r="955" spans="1:43">
      <c r="A955">
        <v>3330</v>
      </c>
      <c r="B955" t="s">
        <v>6701</v>
      </c>
      <c r="C955" t="s">
        <v>6702</v>
      </c>
      <c r="D955">
        <v>7.1633199999999997E-4</v>
      </c>
      <c r="E955">
        <v>6</v>
      </c>
      <c r="F955">
        <v>6</v>
      </c>
      <c r="G955">
        <v>0</v>
      </c>
      <c r="H955">
        <v>123749</v>
      </c>
      <c r="I955">
        <v>87791.8</v>
      </c>
      <c r="J955">
        <v>124922</v>
      </c>
      <c r="K955">
        <v>114129</v>
      </c>
      <c r="L955">
        <v>130651</v>
      </c>
      <c r="M955">
        <v>165377</v>
      </c>
      <c r="N955">
        <v>181652</v>
      </c>
      <c r="O955">
        <v>205988</v>
      </c>
      <c r="P955">
        <v>217243</v>
      </c>
      <c r="Q955">
        <v>150573</v>
      </c>
      <c r="R955">
        <v>142080</v>
      </c>
      <c r="S955">
        <v>116723</v>
      </c>
      <c r="T955">
        <v>126445</v>
      </c>
      <c r="U955">
        <v>125452</v>
      </c>
      <c r="V955">
        <v>155626</v>
      </c>
      <c r="W955">
        <v>67140.100000000006</v>
      </c>
      <c r="X955">
        <v>56265.7</v>
      </c>
      <c r="Y955">
        <v>95711.1</v>
      </c>
      <c r="Z955">
        <v>234164</v>
      </c>
      <c r="AA955">
        <v>220610</v>
      </c>
      <c r="AB955">
        <v>258748</v>
      </c>
      <c r="AC955">
        <v>134362</v>
      </c>
      <c r="AD955">
        <v>154668</v>
      </c>
      <c r="AE955">
        <v>138760</v>
      </c>
      <c r="AF955">
        <v>111060</v>
      </c>
      <c r="AG955">
        <v>150127</v>
      </c>
      <c r="AH955">
        <v>147338</v>
      </c>
      <c r="AI955">
        <v>137615</v>
      </c>
      <c r="AJ955">
        <v>154481</v>
      </c>
      <c r="AK955">
        <v>128403</v>
      </c>
      <c r="AL955">
        <v>69355</v>
      </c>
      <c r="AM955">
        <v>109981</v>
      </c>
      <c r="AN955">
        <v>123143</v>
      </c>
      <c r="AO955">
        <v>60631.7</v>
      </c>
      <c r="AP955">
        <v>118172</v>
      </c>
      <c r="AQ955">
        <v>102263</v>
      </c>
    </row>
    <row r="956" spans="1:43">
      <c r="A956">
        <v>3335</v>
      </c>
      <c r="B956" t="s">
        <v>6711</v>
      </c>
      <c r="C956" t="s">
        <v>6712</v>
      </c>
      <c r="D956">
        <v>1.83993E-3</v>
      </c>
      <c r="E956">
        <v>6</v>
      </c>
      <c r="F956">
        <v>4</v>
      </c>
      <c r="G956">
        <v>2</v>
      </c>
      <c r="H956">
        <v>335415</v>
      </c>
      <c r="I956">
        <v>277539</v>
      </c>
      <c r="J956">
        <v>278381</v>
      </c>
      <c r="K956">
        <v>334437</v>
      </c>
      <c r="L956">
        <v>294134</v>
      </c>
      <c r="M956">
        <v>330272</v>
      </c>
      <c r="N956">
        <v>328742</v>
      </c>
      <c r="O956">
        <v>402049</v>
      </c>
      <c r="P956">
        <v>325285</v>
      </c>
      <c r="Q956">
        <v>183715</v>
      </c>
      <c r="R956">
        <v>231836</v>
      </c>
      <c r="S956">
        <v>220357</v>
      </c>
      <c r="T956">
        <v>279014</v>
      </c>
      <c r="U956">
        <v>369410</v>
      </c>
      <c r="V956">
        <v>373128</v>
      </c>
      <c r="W956">
        <v>118136</v>
      </c>
      <c r="X956">
        <v>119006</v>
      </c>
      <c r="Y956">
        <v>126194</v>
      </c>
      <c r="Z956">
        <v>481428</v>
      </c>
      <c r="AA956">
        <v>441928</v>
      </c>
      <c r="AB956">
        <v>492749</v>
      </c>
      <c r="AC956">
        <v>219438</v>
      </c>
      <c r="AD956">
        <v>235168</v>
      </c>
      <c r="AE956">
        <v>241292</v>
      </c>
      <c r="AF956">
        <v>198480</v>
      </c>
      <c r="AG956">
        <v>173043</v>
      </c>
      <c r="AH956">
        <v>90413.6</v>
      </c>
      <c r="AI956">
        <v>197786</v>
      </c>
      <c r="AJ956">
        <v>212405</v>
      </c>
      <c r="AK956">
        <v>218433</v>
      </c>
      <c r="AL956">
        <v>252808</v>
      </c>
      <c r="AM956">
        <v>269794</v>
      </c>
      <c r="AN956">
        <v>171525</v>
      </c>
      <c r="AO956">
        <v>159689</v>
      </c>
      <c r="AP956">
        <v>124670</v>
      </c>
      <c r="AQ956">
        <v>146727</v>
      </c>
    </row>
    <row r="957" spans="1:43">
      <c r="A957">
        <v>3351</v>
      </c>
      <c r="B957" t="s">
        <v>6743</v>
      </c>
      <c r="C957" t="s">
        <v>6744</v>
      </c>
      <c r="D957">
        <v>7.1633199999999997E-4</v>
      </c>
      <c r="E957">
        <v>6</v>
      </c>
      <c r="F957">
        <v>6</v>
      </c>
      <c r="G957">
        <v>0</v>
      </c>
      <c r="H957">
        <v>1092280</v>
      </c>
      <c r="I957">
        <v>1041870</v>
      </c>
      <c r="J957">
        <v>1099060</v>
      </c>
      <c r="K957">
        <v>1177420</v>
      </c>
      <c r="L957">
        <v>1117010</v>
      </c>
      <c r="M957">
        <v>1159640</v>
      </c>
      <c r="N957">
        <v>1307610</v>
      </c>
      <c r="O957">
        <v>1293520</v>
      </c>
      <c r="P957">
        <v>1306250</v>
      </c>
      <c r="Q957">
        <v>589306</v>
      </c>
      <c r="R957">
        <v>679812</v>
      </c>
      <c r="S957">
        <v>721718</v>
      </c>
      <c r="T957">
        <v>1014040</v>
      </c>
      <c r="U957">
        <v>1061320</v>
      </c>
      <c r="V957">
        <v>968481</v>
      </c>
      <c r="W957">
        <v>620819</v>
      </c>
      <c r="X957">
        <v>400186</v>
      </c>
      <c r="Y957">
        <v>579951</v>
      </c>
      <c r="Z957">
        <v>1326650</v>
      </c>
      <c r="AA957">
        <v>1558880</v>
      </c>
      <c r="AB957">
        <v>1616690</v>
      </c>
      <c r="AC957">
        <v>1561290</v>
      </c>
      <c r="AD957">
        <v>1714320</v>
      </c>
      <c r="AE957">
        <v>1626550</v>
      </c>
      <c r="AF957">
        <v>757341</v>
      </c>
      <c r="AG957">
        <v>959263</v>
      </c>
      <c r="AH957">
        <v>1163520</v>
      </c>
      <c r="AI957">
        <v>657199</v>
      </c>
      <c r="AJ957">
        <v>787889</v>
      </c>
      <c r="AK957">
        <v>750587</v>
      </c>
      <c r="AL957">
        <v>1168730</v>
      </c>
      <c r="AM957">
        <v>1508450</v>
      </c>
      <c r="AN957">
        <v>1024370</v>
      </c>
      <c r="AO957">
        <v>508535</v>
      </c>
      <c r="AP957">
        <v>534941</v>
      </c>
      <c r="AQ957">
        <v>520921</v>
      </c>
    </row>
    <row r="958" spans="1:43">
      <c r="A958">
        <v>3371</v>
      </c>
      <c r="B958" t="s">
        <v>6783</v>
      </c>
      <c r="C958" t="s">
        <v>6784</v>
      </c>
      <c r="D958">
        <v>1.7595300000000001E-2</v>
      </c>
      <c r="E958">
        <v>6</v>
      </c>
      <c r="F958">
        <v>6</v>
      </c>
      <c r="G958">
        <v>0</v>
      </c>
      <c r="H958">
        <v>64451.3</v>
      </c>
      <c r="I958">
        <v>89200.2</v>
      </c>
      <c r="J958">
        <v>70045.5</v>
      </c>
      <c r="K958">
        <v>48557</v>
      </c>
      <c r="L958">
        <v>103448</v>
      </c>
      <c r="M958">
        <v>54708.6</v>
      </c>
      <c r="N958">
        <v>100878</v>
      </c>
      <c r="O958">
        <v>140810</v>
      </c>
      <c r="P958">
        <v>124853</v>
      </c>
      <c r="Q958">
        <v>31661.3</v>
      </c>
      <c r="R958">
        <v>53864.2</v>
      </c>
      <c r="S958">
        <v>76584.5</v>
      </c>
      <c r="T958">
        <v>78049.899999999994</v>
      </c>
      <c r="U958">
        <v>107046</v>
      </c>
      <c r="V958">
        <v>88435</v>
      </c>
      <c r="W958">
        <v>46563.9</v>
      </c>
      <c r="X958">
        <v>58972.5</v>
      </c>
      <c r="Y958">
        <v>51847.7</v>
      </c>
      <c r="Z958">
        <v>66900</v>
      </c>
      <c r="AA958">
        <v>103367</v>
      </c>
      <c r="AB958">
        <v>123980</v>
      </c>
      <c r="AC958">
        <v>76666.399999999994</v>
      </c>
      <c r="AD958">
        <v>95656.9</v>
      </c>
      <c r="AE958">
        <v>85930.9</v>
      </c>
      <c r="AF958">
        <v>64889.7</v>
      </c>
      <c r="AG958">
        <v>128957</v>
      </c>
      <c r="AH958">
        <v>64459.4</v>
      </c>
      <c r="AI958">
        <v>26649.3</v>
      </c>
      <c r="AJ958">
        <v>32797.199999999997</v>
      </c>
      <c r="AK958">
        <v>49511.1</v>
      </c>
      <c r="AL958">
        <v>54357.9</v>
      </c>
      <c r="AM958">
        <v>47312.5</v>
      </c>
      <c r="AN958">
        <v>0</v>
      </c>
      <c r="AO958">
        <v>44683.199999999997</v>
      </c>
      <c r="AP958">
        <v>108555</v>
      </c>
      <c r="AQ958">
        <v>41502.6</v>
      </c>
    </row>
    <row r="959" spans="1:43">
      <c r="A959">
        <v>3373</v>
      </c>
      <c r="B959" t="s">
        <v>6787</v>
      </c>
      <c r="C959" t="s">
        <v>6788</v>
      </c>
      <c r="D959">
        <v>7.1633199999999997E-4</v>
      </c>
      <c r="E959">
        <v>6</v>
      </c>
      <c r="F959">
        <v>6</v>
      </c>
      <c r="G959">
        <v>0</v>
      </c>
      <c r="H959">
        <v>925346</v>
      </c>
      <c r="I959">
        <v>878250</v>
      </c>
      <c r="J959">
        <v>889865</v>
      </c>
      <c r="K959">
        <v>454717</v>
      </c>
      <c r="L959">
        <v>442112</v>
      </c>
      <c r="M959">
        <v>452089</v>
      </c>
      <c r="N959">
        <v>868555</v>
      </c>
      <c r="O959">
        <v>921760</v>
      </c>
      <c r="P959">
        <v>812685</v>
      </c>
      <c r="Q959">
        <v>347449</v>
      </c>
      <c r="R959">
        <v>350003</v>
      </c>
      <c r="S959">
        <v>422023</v>
      </c>
      <c r="T959">
        <v>837409</v>
      </c>
      <c r="U959">
        <v>917283</v>
      </c>
      <c r="V959">
        <v>1016460</v>
      </c>
      <c r="W959">
        <v>199403</v>
      </c>
      <c r="X959">
        <v>230897</v>
      </c>
      <c r="Y959">
        <v>233206</v>
      </c>
      <c r="Z959">
        <v>1403130</v>
      </c>
      <c r="AA959">
        <v>1303390</v>
      </c>
      <c r="AB959">
        <v>1446880</v>
      </c>
      <c r="AC959">
        <v>470964</v>
      </c>
      <c r="AD959">
        <v>440580</v>
      </c>
      <c r="AE959">
        <v>558414</v>
      </c>
      <c r="AF959">
        <v>708447</v>
      </c>
      <c r="AG959">
        <v>778302</v>
      </c>
      <c r="AH959">
        <v>578410</v>
      </c>
      <c r="AI959">
        <v>316477</v>
      </c>
      <c r="AJ959">
        <v>312028</v>
      </c>
      <c r="AK959">
        <v>350560</v>
      </c>
      <c r="AL959">
        <v>1246350</v>
      </c>
      <c r="AM959">
        <v>1619760</v>
      </c>
      <c r="AN959">
        <v>1315220</v>
      </c>
      <c r="AO959">
        <v>291427</v>
      </c>
      <c r="AP959">
        <v>431039</v>
      </c>
      <c r="AQ959">
        <v>467172</v>
      </c>
    </row>
    <row r="960" spans="1:43">
      <c r="A960">
        <v>3380</v>
      </c>
      <c r="B960" t="s">
        <v>6801</v>
      </c>
      <c r="C960" t="s">
        <v>6802</v>
      </c>
      <c r="D960">
        <v>1.9003900000000001E-2</v>
      </c>
      <c r="E960">
        <v>6</v>
      </c>
      <c r="F960">
        <v>6</v>
      </c>
      <c r="G960">
        <v>0</v>
      </c>
      <c r="H960">
        <v>101934</v>
      </c>
      <c r="I960">
        <v>81366</v>
      </c>
      <c r="J960">
        <v>63649.7</v>
      </c>
      <c r="K960">
        <v>0</v>
      </c>
      <c r="L960">
        <v>0</v>
      </c>
      <c r="M960">
        <v>0</v>
      </c>
      <c r="N960">
        <v>148763</v>
      </c>
      <c r="O960">
        <v>120699</v>
      </c>
      <c r="P960">
        <v>175262</v>
      </c>
      <c r="Q960">
        <v>0</v>
      </c>
      <c r="R960">
        <v>0</v>
      </c>
      <c r="S960">
        <v>0</v>
      </c>
      <c r="T960">
        <v>131647</v>
      </c>
      <c r="U960">
        <v>142546</v>
      </c>
      <c r="V960">
        <v>168274</v>
      </c>
      <c r="W960">
        <v>0</v>
      </c>
      <c r="X960">
        <v>0</v>
      </c>
      <c r="Y960">
        <v>0</v>
      </c>
      <c r="Z960">
        <v>394927</v>
      </c>
      <c r="AA960">
        <v>352761</v>
      </c>
      <c r="AB960">
        <v>367101</v>
      </c>
      <c r="AC960">
        <v>102341</v>
      </c>
      <c r="AD960">
        <v>0</v>
      </c>
      <c r="AE960">
        <v>0</v>
      </c>
      <c r="AF960">
        <v>117137</v>
      </c>
      <c r="AG960">
        <v>111888</v>
      </c>
      <c r="AH960">
        <v>117807</v>
      </c>
      <c r="AI960">
        <v>0</v>
      </c>
      <c r="AJ960">
        <v>0</v>
      </c>
      <c r="AK960">
        <v>0</v>
      </c>
      <c r="AL960">
        <v>136071</v>
      </c>
      <c r="AM960">
        <v>159734</v>
      </c>
      <c r="AN960">
        <v>113121</v>
      </c>
      <c r="AO960">
        <v>0</v>
      </c>
      <c r="AP960">
        <v>0</v>
      </c>
      <c r="AQ960">
        <v>0</v>
      </c>
    </row>
    <row r="961" spans="1:43">
      <c r="A961">
        <v>3406</v>
      </c>
      <c r="B961" t="s">
        <v>6853</v>
      </c>
      <c r="C961" t="s">
        <v>6854</v>
      </c>
      <c r="D961">
        <v>2.4959100000000001E-2</v>
      </c>
      <c r="E961">
        <v>6</v>
      </c>
      <c r="F961">
        <v>6</v>
      </c>
      <c r="G961">
        <v>0</v>
      </c>
      <c r="H961">
        <v>249127</v>
      </c>
      <c r="I961">
        <v>191386</v>
      </c>
      <c r="J961">
        <v>242302</v>
      </c>
      <c r="K961">
        <v>213157</v>
      </c>
      <c r="L961">
        <v>181329</v>
      </c>
      <c r="M961">
        <v>153661</v>
      </c>
      <c r="N961">
        <v>253649</v>
      </c>
      <c r="O961">
        <v>298353</v>
      </c>
      <c r="P961">
        <v>201153</v>
      </c>
      <c r="Q961">
        <v>95594.3</v>
      </c>
      <c r="R961">
        <v>104937</v>
      </c>
      <c r="S961">
        <v>162224</v>
      </c>
      <c r="T961">
        <v>357189</v>
      </c>
      <c r="U961">
        <v>431905</v>
      </c>
      <c r="V961">
        <v>380725</v>
      </c>
      <c r="W961">
        <v>132492</v>
      </c>
      <c r="X961">
        <v>171218</v>
      </c>
      <c r="Y961">
        <v>132369</v>
      </c>
      <c r="Z961">
        <v>392855</v>
      </c>
      <c r="AA961">
        <v>442137</v>
      </c>
      <c r="AB961">
        <v>410648</v>
      </c>
      <c r="AC961">
        <v>203291</v>
      </c>
      <c r="AD961">
        <v>232848</v>
      </c>
      <c r="AE961">
        <v>243225</v>
      </c>
      <c r="AF961">
        <v>254570</v>
      </c>
      <c r="AG961">
        <v>282925</v>
      </c>
      <c r="AH961">
        <v>297776</v>
      </c>
      <c r="AI961">
        <v>124849</v>
      </c>
      <c r="AJ961">
        <v>152546</v>
      </c>
      <c r="AK961">
        <v>171533</v>
      </c>
      <c r="AL961">
        <v>200745</v>
      </c>
      <c r="AM961">
        <v>299835</v>
      </c>
      <c r="AN961">
        <v>251065</v>
      </c>
      <c r="AO961">
        <v>60899.1</v>
      </c>
      <c r="AP961">
        <v>86578.7</v>
      </c>
      <c r="AQ961">
        <v>107824</v>
      </c>
    </row>
    <row r="962" spans="1:43">
      <c r="A962">
        <v>3411</v>
      </c>
      <c r="B962" t="s">
        <v>6863</v>
      </c>
      <c r="C962" t="s">
        <v>6864</v>
      </c>
      <c r="D962">
        <v>7.1633199999999997E-4</v>
      </c>
      <c r="E962">
        <v>6</v>
      </c>
      <c r="F962">
        <v>6</v>
      </c>
      <c r="G962">
        <v>0</v>
      </c>
      <c r="H962">
        <v>327684</v>
      </c>
      <c r="I962">
        <v>277477</v>
      </c>
      <c r="J962">
        <v>244955</v>
      </c>
      <c r="K962">
        <v>322275</v>
      </c>
      <c r="L962">
        <v>246305</v>
      </c>
      <c r="M962">
        <v>230558</v>
      </c>
      <c r="N962">
        <v>270986</v>
      </c>
      <c r="O962">
        <v>299895</v>
      </c>
      <c r="P962">
        <v>364199</v>
      </c>
      <c r="Q962">
        <v>179633</v>
      </c>
      <c r="R962">
        <v>176627</v>
      </c>
      <c r="S962">
        <v>141654</v>
      </c>
      <c r="T962">
        <v>372153</v>
      </c>
      <c r="U962">
        <v>404763</v>
      </c>
      <c r="V962">
        <v>393604</v>
      </c>
      <c r="W962">
        <v>191169</v>
      </c>
      <c r="X962">
        <v>205409</v>
      </c>
      <c r="Y962">
        <v>182936</v>
      </c>
      <c r="Z962">
        <v>423918</v>
      </c>
      <c r="AA962">
        <v>411479</v>
      </c>
      <c r="AB962">
        <v>481254</v>
      </c>
      <c r="AC962">
        <v>251016</v>
      </c>
      <c r="AD962">
        <v>244156</v>
      </c>
      <c r="AE962">
        <v>271797</v>
      </c>
      <c r="AF962">
        <v>278460</v>
      </c>
      <c r="AG962">
        <v>237783</v>
      </c>
      <c r="AH962">
        <v>342337</v>
      </c>
      <c r="AI962">
        <v>154776</v>
      </c>
      <c r="AJ962">
        <v>192618</v>
      </c>
      <c r="AK962">
        <v>216937</v>
      </c>
      <c r="AL962">
        <v>272980</v>
      </c>
      <c r="AM962">
        <v>391368</v>
      </c>
      <c r="AN962">
        <v>268256</v>
      </c>
      <c r="AO962">
        <v>94496.7</v>
      </c>
      <c r="AP962">
        <v>209974</v>
      </c>
      <c r="AQ962">
        <v>200044</v>
      </c>
    </row>
    <row r="963" spans="1:43">
      <c r="A963">
        <v>3432</v>
      </c>
      <c r="B963" t="s">
        <v>6905</v>
      </c>
      <c r="C963" t="s">
        <v>6906</v>
      </c>
      <c r="D963">
        <v>1.0476699999999999E-3</v>
      </c>
      <c r="E963">
        <v>6</v>
      </c>
      <c r="F963">
        <v>6</v>
      </c>
      <c r="G963">
        <v>0</v>
      </c>
      <c r="H963">
        <v>206338</v>
      </c>
      <c r="I963">
        <v>190045</v>
      </c>
      <c r="J963">
        <v>174671</v>
      </c>
      <c r="K963">
        <v>177946</v>
      </c>
      <c r="L963">
        <v>169508</v>
      </c>
      <c r="M963">
        <v>191489</v>
      </c>
      <c r="N963">
        <v>182311</v>
      </c>
      <c r="O963">
        <v>156916</v>
      </c>
      <c r="P963">
        <v>213691</v>
      </c>
      <c r="Q963">
        <v>106993</v>
      </c>
      <c r="R963">
        <v>81464.800000000003</v>
      </c>
      <c r="S963">
        <v>97596.5</v>
      </c>
      <c r="T963">
        <v>205494</v>
      </c>
      <c r="U963">
        <v>252241</v>
      </c>
      <c r="V963">
        <v>275485</v>
      </c>
      <c r="W963">
        <v>107060</v>
      </c>
      <c r="X963">
        <v>111335</v>
      </c>
      <c r="Y963">
        <v>98562.5</v>
      </c>
      <c r="Z963">
        <v>224945</v>
      </c>
      <c r="AA963">
        <v>229616</v>
      </c>
      <c r="AB963">
        <v>240724</v>
      </c>
      <c r="AC963">
        <v>157522</v>
      </c>
      <c r="AD963">
        <v>193222</v>
      </c>
      <c r="AE963">
        <v>177992</v>
      </c>
      <c r="AF963">
        <v>205434</v>
      </c>
      <c r="AG963">
        <v>183295</v>
      </c>
      <c r="AH963">
        <v>229265</v>
      </c>
      <c r="AI963">
        <v>133806</v>
      </c>
      <c r="AJ963">
        <v>162907</v>
      </c>
      <c r="AK963">
        <v>153884</v>
      </c>
      <c r="AL963">
        <v>142197</v>
      </c>
      <c r="AM963">
        <v>166002</v>
      </c>
      <c r="AN963">
        <v>107782</v>
      </c>
      <c r="AO963">
        <v>66656.899999999994</v>
      </c>
      <c r="AP963">
        <v>181202</v>
      </c>
      <c r="AQ963">
        <v>158818</v>
      </c>
    </row>
    <row r="964" spans="1:43">
      <c r="A964">
        <v>26</v>
      </c>
      <c r="B964" t="s">
        <v>93</v>
      </c>
      <c r="C964" t="s">
        <v>94</v>
      </c>
      <c r="D964">
        <v>3.1989800000000001E-3</v>
      </c>
      <c r="E964">
        <v>5</v>
      </c>
      <c r="F964">
        <v>5</v>
      </c>
      <c r="G964">
        <v>0</v>
      </c>
      <c r="H964">
        <v>96595.4</v>
      </c>
      <c r="I964">
        <v>85226.1</v>
      </c>
      <c r="J964">
        <v>103087</v>
      </c>
      <c r="K964">
        <v>76102.100000000006</v>
      </c>
      <c r="L964">
        <v>71851</v>
      </c>
      <c r="M964">
        <v>63517.2</v>
      </c>
      <c r="N964">
        <v>92294.399999999994</v>
      </c>
      <c r="O964">
        <v>118395</v>
      </c>
      <c r="P964">
        <v>155933</v>
      </c>
      <c r="Q964">
        <v>45663.5</v>
      </c>
      <c r="R964">
        <v>34038</v>
      </c>
      <c r="S964">
        <v>60304.5</v>
      </c>
      <c r="T964">
        <v>142643</v>
      </c>
      <c r="U964">
        <v>198695</v>
      </c>
      <c r="V964">
        <v>175419</v>
      </c>
      <c r="W964">
        <v>36133.1</v>
      </c>
      <c r="X964">
        <v>39237.800000000003</v>
      </c>
      <c r="Y964">
        <v>47730.5</v>
      </c>
      <c r="Z964">
        <v>225376</v>
      </c>
      <c r="AA964">
        <v>199113</v>
      </c>
      <c r="AB964">
        <v>256083</v>
      </c>
      <c r="AC964">
        <v>97847.7</v>
      </c>
      <c r="AD964">
        <v>93040.9</v>
      </c>
      <c r="AE964">
        <v>124185</v>
      </c>
      <c r="AF964">
        <v>50846.2</v>
      </c>
      <c r="AG964">
        <v>98826</v>
      </c>
      <c r="AH964">
        <v>109855</v>
      </c>
      <c r="AI964">
        <v>37752.1</v>
      </c>
      <c r="AJ964">
        <v>40782.1</v>
      </c>
      <c r="AK964">
        <v>44585.1</v>
      </c>
      <c r="AL964">
        <v>152017</v>
      </c>
      <c r="AM964">
        <v>207111</v>
      </c>
      <c r="AN964">
        <v>173463</v>
      </c>
      <c r="AO964">
        <v>59538.6</v>
      </c>
      <c r="AP964">
        <v>101799</v>
      </c>
      <c r="AQ964">
        <v>80204.600000000006</v>
      </c>
    </row>
    <row r="965" spans="1:43">
      <c r="A965">
        <v>38</v>
      </c>
      <c r="B965" t="s">
        <v>117</v>
      </c>
      <c r="C965" t="s">
        <v>118</v>
      </c>
      <c r="D965">
        <v>1.14001E-2</v>
      </c>
      <c r="E965">
        <v>5</v>
      </c>
      <c r="F965">
        <v>5</v>
      </c>
      <c r="G965">
        <v>0</v>
      </c>
      <c r="H965">
        <v>121201</v>
      </c>
      <c r="I965">
        <v>70451.600000000006</v>
      </c>
      <c r="J965">
        <v>123187</v>
      </c>
      <c r="K965">
        <v>221841</v>
      </c>
      <c r="L965">
        <v>117824</v>
      </c>
      <c r="M965">
        <v>170578</v>
      </c>
      <c r="N965">
        <v>218580</v>
      </c>
      <c r="O965">
        <v>268210</v>
      </c>
      <c r="P965">
        <v>285271</v>
      </c>
      <c r="Q965">
        <v>172448</v>
      </c>
      <c r="R965">
        <v>184072</v>
      </c>
      <c r="S965">
        <v>216841</v>
      </c>
      <c r="T965">
        <v>136894</v>
      </c>
      <c r="U965">
        <v>173526</v>
      </c>
      <c r="V965">
        <v>207935</v>
      </c>
      <c r="W965">
        <v>143042</v>
      </c>
      <c r="X965">
        <v>141407</v>
      </c>
      <c r="Y965">
        <v>136338</v>
      </c>
      <c r="Z965">
        <v>218180</v>
      </c>
      <c r="AA965">
        <v>192229</v>
      </c>
      <c r="AB965">
        <v>237843</v>
      </c>
      <c r="AC965">
        <v>209283</v>
      </c>
      <c r="AD965">
        <v>227301</v>
      </c>
      <c r="AE965">
        <v>278615</v>
      </c>
      <c r="AF965">
        <v>119671</v>
      </c>
      <c r="AG965">
        <v>138643</v>
      </c>
      <c r="AH965">
        <v>157799</v>
      </c>
      <c r="AI965">
        <v>119495</v>
      </c>
      <c r="AJ965">
        <v>122196</v>
      </c>
      <c r="AK965">
        <v>138686</v>
      </c>
      <c r="AL965">
        <v>0</v>
      </c>
      <c r="AM965">
        <v>130628</v>
      </c>
      <c r="AN965">
        <v>115035</v>
      </c>
      <c r="AO965">
        <v>67851.399999999994</v>
      </c>
      <c r="AP965">
        <v>105858</v>
      </c>
      <c r="AQ965">
        <v>53482.6</v>
      </c>
    </row>
    <row r="966" spans="1:43">
      <c r="A966">
        <v>51</v>
      </c>
      <c r="B966" t="s">
        <v>143</v>
      </c>
      <c r="C966" t="s">
        <v>144</v>
      </c>
      <c r="D966">
        <v>6.3965899999999997E-3</v>
      </c>
      <c r="E966">
        <v>5</v>
      </c>
      <c r="F966">
        <v>5</v>
      </c>
      <c r="G966">
        <v>0</v>
      </c>
      <c r="H966">
        <v>55624.9</v>
      </c>
      <c r="I966">
        <v>66443.7</v>
      </c>
      <c r="J966">
        <v>44478.1</v>
      </c>
      <c r="K966">
        <v>85681.1</v>
      </c>
      <c r="L966">
        <v>60493.3</v>
      </c>
      <c r="M966">
        <v>53267.8</v>
      </c>
      <c r="N966">
        <v>103850</v>
      </c>
      <c r="O966">
        <v>72044.800000000003</v>
      </c>
      <c r="P966">
        <v>45859.3</v>
      </c>
      <c r="Q966">
        <v>52932.3</v>
      </c>
      <c r="R966">
        <v>51781.599999999999</v>
      </c>
      <c r="S966">
        <v>29518.799999999999</v>
      </c>
      <c r="T966">
        <v>80316.800000000003</v>
      </c>
      <c r="U966">
        <v>78161.3</v>
      </c>
      <c r="V966">
        <v>67016.100000000006</v>
      </c>
      <c r="W966">
        <v>39779.5</v>
      </c>
      <c r="X966">
        <v>35147.699999999997</v>
      </c>
      <c r="Y966">
        <v>19084.599999999999</v>
      </c>
      <c r="Z966">
        <v>191224</v>
      </c>
      <c r="AA966">
        <v>149854</v>
      </c>
      <c r="AB966">
        <v>198081</v>
      </c>
      <c r="AC966">
        <v>119222</v>
      </c>
      <c r="AD966">
        <v>65699.8</v>
      </c>
      <c r="AE966">
        <v>77954.5</v>
      </c>
      <c r="AF966">
        <v>63149.599999999999</v>
      </c>
      <c r="AG966">
        <v>69983.100000000006</v>
      </c>
      <c r="AH966">
        <v>92946.8</v>
      </c>
      <c r="AI966">
        <v>49887.3</v>
      </c>
      <c r="AJ966">
        <v>65345.8</v>
      </c>
      <c r="AK966">
        <v>70523.399999999994</v>
      </c>
      <c r="AL966">
        <v>113561</v>
      </c>
      <c r="AM966">
        <v>160793</v>
      </c>
      <c r="AN966">
        <v>65472.7</v>
      </c>
      <c r="AO966">
        <v>46407.6</v>
      </c>
      <c r="AP966">
        <v>47668.7</v>
      </c>
      <c r="AQ966">
        <v>98866.4</v>
      </c>
    </row>
    <row r="967" spans="1:43">
      <c r="A967">
        <v>66</v>
      </c>
      <c r="B967" t="s">
        <v>173</v>
      </c>
      <c r="C967" t="s">
        <v>174</v>
      </c>
      <c r="D967">
        <v>2.0244600000000001E-2</v>
      </c>
      <c r="E967">
        <v>5</v>
      </c>
      <c r="F967">
        <v>5</v>
      </c>
      <c r="G967">
        <v>0</v>
      </c>
      <c r="H967">
        <v>84631.3</v>
      </c>
      <c r="I967">
        <v>68464.399999999994</v>
      </c>
      <c r="J967">
        <v>78927.5</v>
      </c>
      <c r="K967">
        <v>49259.5</v>
      </c>
      <c r="L967">
        <v>43121.7</v>
      </c>
      <c r="M967">
        <v>55346.400000000001</v>
      </c>
      <c r="N967">
        <v>83956</v>
      </c>
      <c r="O967">
        <v>98196.1</v>
      </c>
      <c r="P967">
        <v>104714</v>
      </c>
      <c r="Q967">
        <v>18175.099999999999</v>
      </c>
      <c r="R967">
        <v>45969.2</v>
      </c>
      <c r="S967">
        <v>49084.2</v>
      </c>
      <c r="T967">
        <v>101332</v>
      </c>
      <c r="U967">
        <v>132233</v>
      </c>
      <c r="V967">
        <v>142469</v>
      </c>
      <c r="W967">
        <v>19926.8</v>
      </c>
      <c r="X967">
        <v>0</v>
      </c>
      <c r="Y967">
        <v>24578.6</v>
      </c>
      <c r="Z967">
        <v>189737</v>
      </c>
      <c r="AA967">
        <v>198346</v>
      </c>
      <c r="AB967">
        <v>246635</v>
      </c>
      <c r="AC967">
        <v>49576.3</v>
      </c>
      <c r="AD967">
        <v>41627.199999999997</v>
      </c>
      <c r="AE967">
        <v>55113.8</v>
      </c>
      <c r="AF967">
        <v>54036</v>
      </c>
      <c r="AG967">
        <v>70991.7</v>
      </c>
      <c r="AH967">
        <v>48669.8</v>
      </c>
      <c r="AI967">
        <v>30553.4</v>
      </c>
      <c r="AJ967">
        <v>45164.1</v>
      </c>
      <c r="AK967">
        <v>37295.9</v>
      </c>
      <c r="AL967">
        <v>128251</v>
      </c>
      <c r="AM967">
        <v>158872</v>
      </c>
      <c r="AN967">
        <v>130364</v>
      </c>
      <c r="AO967">
        <v>35950.199999999997</v>
      </c>
      <c r="AP967">
        <v>79180</v>
      </c>
      <c r="AQ967">
        <v>63620.3</v>
      </c>
    </row>
    <row r="968" spans="1:43">
      <c r="A968">
        <v>71</v>
      </c>
      <c r="B968" t="s">
        <v>183</v>
      </c>
      <c r="C968" t="s">
        <v>184</v>
      </c>
      <c r="D968">
        <v>2.6682600000000001E-2</v>
      </c>
      <c r="E968">
        <v>5</v>
      </c>
      <c r="F968">
        <v>5</v>
      </c>
      <c r="G968">
        <v>0</v>
      </c>
      <c r="H968">
        <v>122497</v>
      </c>
      <c r="I968">
        <v>111615</v>
      </c>
      <c r="J968">
        <v>117986</v>
      </c>
      <c r="K968">
        <v>100115</v>
      </c>
      <c r="L968">
        <v>43898.2</v>
      </c>
      <c r="M968">
        <v>38912.5</v>
      </c>
      <c r="N968">
        <v>131511</v>
      </c>
      <c r="O968">
        <v>0</v>
      </c>
      <c r="P968">
        <v>157045</v>
      </c>
      <c r="Q968">
        <v>29663.200000000001</v>
      </c>
      <c r="R968">
        <v>58061.599999999999</v>
      </c>
      <c r="S968">
        <v>77558.100000000006</v>
      </c>
      <c r="T968">
        <v>211362</v>
      </c>
      <c r="U968">
        <v>221826</v>
      </c>
      <c r="V968">
        <v>235670</v>
      </c>
      <c r="W968">
        <v>55388.3</v>
      </c>
      <c r="X968">
        <v>55823.5</v>
      </c>
      <c r="Y968">
        <v>128378</v>
      </c>
      <c r="Z968">
        <v>202836</v>
      </c>
      <c r="AA968">
        <v>227337</v>
      </c>
      <c r="AB968">
        <v>177923</v>
      </c>
      <c r="AC968">
        <v>140682</v>
      </c>
      <c r="AD968">
        <v>173812</v>
      </c>
      <c r="AE968">
        <v>202174</v>
      </c>
      <c r="AF968">
        <v>147378</v>
      </c>
      <c r="AG968">
        <v>235164</v>
      </c>
      <c r="AH968">
        <v>266534</v>
      </c>
      <c r="AI968">
        <v>105582</v>
      </c>
      <c r="AJ968">
        <v>109355</v>
      </c>
      <c r="AK968">
        <v>125086</v>
      </c>
      <c r="AL968">
        <v>205849</v>
      </c>
      <c r="AM968">
        <v>269569</v>
      </c>
      <c r="AN968">
        <v>181482</v>
      </c>
      <c r="AO968">
        <v>98216.2</v>
      </c>
      <c r="AP968">
        <v>105072</v>
      </c>
      <c r="AQ968">
        <v>61149.2</v>
      </c>
    </row>
    <row r="969" spans="1:43">
      <c r="A969">
        <v>114</v>
      </c>
      <c r="B969" t="s">
        <v>269</v>
      </c>
      <c r="C969" t="s">
        <v>270</v>
      </c>
      <c r="D969">
        <v>9.9278000000000005E-3</v>
      </c>
      <c r="E969">
        <v>5</v>
      </c>
      <c r="F969">
        <v>5</v>
      </c>
      <c r="G969">
        <v>0</v>
      </c>
      <c r="H969">
        <v>61283</v>
      </c>
      <c r="I969">
        <v>60211.3</v>
      </c>
      <c r="J969">
        <v>48877.5</v>
      </c>
      <c r="K969">
        <v>154932</v>
      </c>
      <c r="L969">
        <v>28264.799999999999</v>
      </c>
      <c r="M969">
        <v>52425.8</v>
      </c>
      <c r="N969">
        <v>132155</v>
      </c>
      <c r="O969">
        <v>62120.6</v>
      </c>
      <c r="P969">
        <v>99178</v>
      </c>
      <c r="Q969">
        <v>48958.2</v>
      </c>
      <c r="R969">
        <v>50976.800000000003</v>
      </c>
      <c r="S969">
        <v>87436.7</v>
      </c>
      <c r="T969">
        <v>155716</v>
      </c>
      <c r="U969">
        <v>136219</v>
      </c>
      <c r="V969">
        <v>136886</v>
      </c>
      <c r="W969">
        <v>67883.3</v>
      </c>
      <c r="X969">
        <v>73623.3</v>
      </c>
      <c r="Y969">
        <v>42828.800000000003</v>
      </c>
      <c r="Z969">
        <v>128886</v>
      </c>
      <c r="AA969">
        <v>107116</v>
      </c>
      <c r="AB969">
        <v>135599</v>
      </c>
      <c r="AC969">
        <v>101442</v>
      </c>
      <c r="AD969">
        <v>105673</v>
      </c>
      <c r="AE969">
        <v>101719</v>
      </c>
      <c r="AF969">
        <v>69334.2</v>
      </c>
      <c r="AG969">
        <v>106953</v>
      </c>
      <c r="AH969">
        <v>101309</v>
      </c>
      <c r="AI969">
        <v>43180.4</v>
      </c>
      <c r="AJ969">
        <v>54345.7</v>
      </c>
      <c r="AK969">
        <v>69555</v>
      </c>
      <c r="AL969">
        <v>104339</v>
      </c>
      <c r="AM969">
        <v>136606</v>
      </c>
      <c r="AN969">
        <v>72204.2</v>
      </c>
      <c r="AO969">
        <v>41540.800000000003</v>
      </c>
      <c r="AP969">
        <v>42266.9</v>
      </c>
      <c r="AQ969">
        <v>0</v>
      </c>
    </row>
    <row r="970" spans="1:43">
      <c r="A970">
        <v>116</v>
      </c>
      <c r="B970" t="s">
        <v>273</v>
      </c>
      <c r="C970" t="s">
        <v>274</v>
      </c>
      <c r="D970">
        <v>7.1633199999999997E-4</v>
      </c>
      <c r="E970">
        <v>5</v>
      </c>
      <c r="F970">
        <v>5</v>
      </c>
      <c r="G970">
        <v>0</v>
      </c>
      <c r="H970">
        <v>4537720</v>
      </c>
      <c r="I970">
        <v>3994070</v>
      </c>
      <c r="J970">
        <v>3899200</v>
      </c>
      <c r="K970">
        <v>4793910</v>
      </c>
      <c r="L970">
        <v>4115300</v>
      </c>
      <c r="M970">
        <v>4436390</v>
      </c>
      <c r="N970">
        <v>4273210</v>
      </c>
      <c r="O970">
        <v>4006860</v>
      </c>
      <c r="P970">
        <v>3978290</v>
      </c>
      <c r="Q970">
        <v>4192790</v>
      </c>
      <c r="R970">
        <v>3916300</v>
      </c>
      <c r="S970">
        <v>3848580</v>
      </c>
      <c r="T970">
        <v>3792190</v>
      </c>
      <c r="U970">
        <v>3778040</v>
      </c>
      <c r="V970">
        <v>3327740</v>
      </c>
      <c r="W970">
        <v>3493240</v>
      </c>
      <c r="X970">
        <v>3400550</v>
      </c>
      <c r="Y970">
        <v>3620760</v>
      </c>
      <c r="Z970">
        <v>4446280</v>
      </c>
      <c r="AA970">
        <v>4230130</v>
      </c>
      <c r="AB970">
        <v>4454380</v>
      </c>
      <c r="AC970">
        <v>4211820</v>
      </c>
      <c r="AD970">
        <v>3598850</v>
      </c>
      <c r="AE970">
        <v>4124370</v>
      </c>
      <c r="AF970">
        <v>3711440</v>
      </c>
      <c r="AG970">
        <v>3538760</v>
      </c>
      <c r="AH970">
        <v>3884720</v>
      </c>
      <c r="AI970">
        <v>3953400</v>
      </c>
      <c r="AJ970">
        <v>3968580</v>
      </c>
      <c r="AK970">
        <v>3974300</v>
      </c>
      <c r="AL970">
        <v>3427310</v>
      </c>
      <c r="AM970">
        <v>5127420</v>
      </c>
      <c r="AN970">
        <v>3284110</v>
      </c>
      <c r="AO970">
        <v>2855190</v>
      </c>
      <c r="AP970">
        <v>3555020</v>
      </c>
      <c r="AQ970">
        <v>3422570</v>
      </c>
    </row>
    <row r="971" spans="1:43">
      <c r="A971">
        <v>127</v>
      </c>
      <c r="B971" t="s">
        <v>295</v>
      </c>
      <c r="C971" t="s">
        <v>296</v>
      </c>
      <c r="D971">
        <v>7.1633199999999997E-4</v>
      </c>
      <c r="E971">
        <v>5</v>
      </c>
      <c r="F971">
        <v>5</v>
      </c>
      <c r="G971">
        <v>0</v>
      </c>
      <c r="H971">
        <v>1295380</v>
      </c>
      <c r="I971">
        <v>1370570</v>
      </c>
      <c r="J971">
        <v>1226870</v>
      </c>
      <c r="K971">
        <v>2026750</v>
      </c>
      <c r="L971">
        <v>2002140</v>
      </c>
      <c r="M971">
        <v>2158700</v>
      </c>
      <c r="N971">
        <v>2150500</v>
      </c>
      <c r="O971">
        <v>2340290</v>
      </c>
      <c r="P971">
        <v>1816090</v>
      </c>
      <c r="Q971">
        <v>1699690</v>
      </c>
      <c r="R971">
        <v>1927870</v>
      </c>
      <c r="S971">
        <v>1857090</v>
      </c>
      <c r="T971">
        <v>1371550</v>
      </c>
      <c r="U971">
        <v>1982440</v>
      </c>
      <c r="V971">
        <v>1922170</v>
      </c>
      <c r="W971">
        <v>1353650</v>
      </c>
      <c r="X971">
        <v>1463940</v>
      </c>
      <c r="Y971">
        <v>1410490</v>
      </c>
      <c r="Z971">
        <v>3831810</v>
      </c>
      <c r="AA971">
        <v>4067160</v>
      </c>
      <c r="AB971">
        <v>4869850</v>
      </c>
      <c r="AC971">
        <v>3960770</v>
      </c>
      <c r="AD971">
        <v>3805880</v>
      </c>
      <c r="AE971">
        <v>3313030</v>
      </c>
      <c r="AF971">
        <v>2769710</v>
      </c>
      <c r="AG971">
        <v>2892150</v>
      </c>
      <c r="AH971">
        <v>4056600</v>
      </c>
      <c r="AI971">
        <v>3272770</v>
      </c>
      <c r="AJ971">
        <v>3294170</v>
      </c>
      <c r="AK971">
        <v>3826520</v>
      </c>
      <c r="AL971">
        <v>1926850</v>
      </c>
      <c r="AM971">
        <v>2421840</v>
      </c>
      <c r="AN971">
        <v>1911680</v>
      </c>
      <c r="AO971">
        <v>1334490</v>
      </c>
      <c r="AP971">
        <v>1753470</v>
      </c>
      <c r="AQ971">
        <v>1958220</v>
      </c>
    </row>
    <row r="972" spans="1:43">
      <c r="A972">
        <v>163</v>
      </c>
      <c r="B972" t="s">
        <v>367</v>
      </c>
      <c r="C972" t="s">
        <v>368</v>
      </c>
      <c r="D972">
        <v>7.1633199999999997E-4</v>
      </c>
      <c r="E972">
        <v>5</v>
      </c>
      <c r="F972">
        <v>5</v>
      </c>
      <c r="G972">
        <v>0</v>
      </c>
      <c r="H972">
        <v>3006120</v>
      </c>
      <c r="I972">
        <v>2317470</v>
      </c>
      <c r="J972">
        <v>928408</v>
      </c>
      <c r="K972">
        <v>9182570</v>
      </c>
      <c r="L972">
        <v>8673870</v>
      </c>
      <c r="M972">
        <v>9188940</v>
      </c>
      <c r="N972">
        <v>6950060</v>
      </c>
      <c r="O972">
        <v>4830600</v>
      </c>
      <c r="P972">
        <v>2710110</v>
      </c>
      <c r="Q972">
        <v>5173810</v>
      </c>
      <c r="R972">
        <v>4378310</v>
      </c>
      <c r="S972">
        <v>4797310</v>
      </c>
      <c r="T972">
        <v>4374720</v>
      </c>
      <c r="U972">
        <v>4076860</v>
      </c>
      <c r="V972">
        <v>3775360</v>
      </c>
      <c r="W972">
        <v>2375740</v>
      </c>
      <c r="X972">
        <v>1834270</v>
      </c>
      <c r="Y972">
        <v>545223</v>
      </c>
      <c r="Z972">
        <v>7934160</v>
      </c>
      <c r="AA972">
        <v>7047710</v>
      </c>
      <c r="AB972">
        <v>7596650</v>
      </c>
      <c r="AC972">
        <v>4400800</v>
      </c>
      <c r="AD972">
        <v>2946980</v>
      </c>
      <c r="AE972">
        <v>1908700</v>
      </c>
      <c r="AF972">
        <v>1629690</v>
      </c>
      <c r="AG972">
        <v>1417670</v>
      </c>
      <c r="AH972">
        <v>339938</v>
      </c>
      <c r="AI972">
        <v>8040290</v>
      </c>
      <c r="AJ972">
        <v>6997680</v>
      </c>
      <c r="AK972">
        <v>7307680</v>
      </c>
      <c r="AL972">
        <v>6684220</v>
      </c>
      <c r="AM972">
        <v>6767900</v>
      </c>
      <c r="AN972">
        <v>4360930</v>
      </c>
      <c r="AO972">
        <v>4916290</v>
      </c>
      <c r="AP972">
        <v>6336060</v>
      </c>
      <c r="AQ972">
        <v>5171680</v>
      </c>
    </row>
    <row r="973" spans="1:43">
      <c r="A973">
        <v>172</v>
      </c>
      <c r="B973" t="s">
        <v>385</v>
      </c>
      <c r="C973" t="s">
        <v>386</v>
      </c>
      <c r="D973">
        <v>7.1633199999999997E-4</v>
      </c>
      <c r="E973">
        <v>5</v>
      </c>
      <c r="F973">
        <v>5</v>
      </c>
      <c r="G973">
        <v>0</v>
      </c>
      <c r="H973">
        <v>862541</v>
      </c>
      <c r="I973">
        <v>842626</v>
      </c>
      <c r="J973">
        <v>791322</v>
      </c>
      <c r="K973">
        <v>1370640</v>
      </c>
      <c r="L973">
        <v>1369280</v>
      </c>
      <c r="M973">
        <v>1400900</v>
      </c>
      <c r="N973">
        <v>1942670</v>
      </c>
      <c r="O973">
        <v>2069510</v>
      </c>
      <c r="P973">
        <v>1922390</v>
      </c>
      <c r="Q973">
        <v>1717790</v>
      </c>
      <c r="R973">
        <v>1655280</v>
      </c>
      <c r="S973">
        <v>1855480</v>
      </c>
      <c r="T973">
        <v>1052580</v>
      </c>
      <c r="U973">
        <v>1293290</v>
      </c>
      <c r="V973">
        <v>1206010</v>
      </c>
      <c r="W973">
        <v>878661</v>
      </c>
      <c r="X973">
        <v>910764</v>
      </c>
      <c r="Y973">
        <v>1104760</v>
      </c>
      <c r="Z973">
        <v>2655990</v>
      </c>
      <c r="AA973">
        <v>2621270</v>
      </c>
      <c r="AB973">
        <v>2801560</v>
      </c>
      <c r="AC973">
        <v>2298880</v>
      </c>
      <c r="AD973">
        <v>2237490</v>
      </c>
      <c r="AE973">
        <v>2230650</v>
      </c>
      <c r="AF973">
        <v>1875320</v>
      </c>
      <c r="AG973">
        <v>2143940</v>
      </c>
      <c r="AH973">
        <v>2204510</v>
      </c>
      <c r="AI973">
        <v>2236910</v>
      </c>
      <c r="AJ973">
        <v>2328440</v>
      </c>
      <c r="AK973">
        <v>2330260</v>
      </c>
      <c r="AL973">
        <v>1021580</v>
      </c>
      <c r="AM973">
        <v>1358560</v>
      </c>
      <c r="AN973">
        <v>1137220</v>
      </c>
      <c r="AO973">
        <v>1143560</v>
      </c>
      <c r="AP973">
        <v>1674050</v>
      </c>
      <c r="AQ973">
        <v>1931170</v>
      </c>
    </row>
    <row r="974" spans="1:43">
      <c r="A974">
        <v>195</v>
      </c>
      <c r="B974" t="s">
        <v>431</v>
      </c>
      <c r="C974" t="s">
        <v>432</v>
      </c>
      <c r="D974">
        <v>4.4722699999999997E-2</v>
      </c>
      <c r="E974">
        <v>5</v>
      </c>
      <c r="F974">
        <v>5</v>
      </c>
      <c r="G974">
        <v>0</v>
      </c>
      <c r="H974">
        <v>48168.4</v>
      </c>
      <c r="I974">
        <v>33481.800000000003</v>
      </c>
      <c r="J974">
        <v>41035.300000000003</v>
      </c>
      <c r="K974">
        <v>19247.599999999999</v>
      </c>
      <c r="L974">
        <v>44456.7</v>
      </c>
      <c r="M974">
        <v>29445.4</v>
      </c>
      <c r="N974">
        <v>53451</v>
      </c>
      <c r="O974">
        <v>70652.100000000006</v>
      </c>
      <c r="P974">
        <v>69274.7</v>
      </c>
      <c r="Q974">
        <v>15087.6</v>
      </c>
      <c r="R974">
        <v>34699.1</v>
      </c>
      <c r="S974">
        <v>26231.5</v>
      </c>
      <c r="T974">
        <v>112084</v>
      </c>
      <c r="U974">
        <v>108694</v>
      </c>
      <c r="V974">
        <v>115954</v>
      </c>
      <c r="W974">
        <v>22904.1</v>
      </c>
      <c r="X974">
        <v>16660</v>
      </c>
      <c r="Y974">
        <v>23553.5</v>
      </c>
      <c r="Z974">
        <v>122662</v>
      </c>
      <c r="AA974">
        <v>147296</v>
      </c>
      <c r="AB974">
        <v>131672</v>
      </c>
      <c r="AC974">
        <v>88732.3</v>
      </c>
      <c r="AD974">
        <v>75480.2</v>
      </c>
      <c r="AE974">
        <v>72395.8</v>
      </c>
      <c r="AF974">
        <v>91554.9</v>
      </c>
      <c r="AG974">
        <v>97247.8</v>
      </c>
      <c r="AH974">
        <v>115661</v>
      </c>
      <c r="AI974">
        <v>27591.5</v>
      </c>
      <c r="AJ974">
        <v>58920.800000000003</v>
      </c>
      <c r="AK974">
        <v>57901</v>
      </c>
      <c r="AL974">
        <v>76755.899999999994</v>
      </c>
      <c r="AM974">
        <v>132388</v>
      </c>
      <c r="AN974">
        <v>75110.3</v>
      </c>
      <c r="AO974">
        <v>12163.3</v>
      </c>
      <c r="AP974">
        <v>31455.4</v>
      </c>
      <c r="AQ974">
        <v>30900.400000000001</v>
      </c>
    </row>
    <row r="975" spans="1:43">
      <c r="A975">
        <v>211</v>
      </c>
      <c r="B975" t="s">
        <v>463</v>
      </c>
      <c r="C975" t="s">
        <v>464</v>
      </c>
      <c r="D975">
        <v>7.1633199999999997E-4</v>
      </c>
      <c r="E975">
        <v>5</v>
      </c>
      <c r="F975">
        <v>5</v>
      </c>
      <c r="G975">
        <v>0</v>
      </c>
      <c r="H975">
        <v>782741</v>
      </c>
      <c r="I975">
        <v>770126</v>
      </c>
      <c r="J975">
        <v>924759</v>
      </c>
      <c r="K975">
        <v>1044680</v>
      </c>
      <c r="L975">
        <v>1044980</v>
      </c>
      <c r="M975">
        <v>1118970</v>
      </c>
      <c r="N975">
        <v>551197</v>
      </c>
      <c r="O975">
        <v>534388</v>
      </c>
      <c r="P975">
        <v>629075</v>
      </c>
      <c r="Q975">
        <v>413674</v>
      </c>
      <c r="R975">
        <v>334141</v>
      </c>
      <c r="S975">
        <v>426299</v>
      </c>
      <c r="T975">
        <v>767865</v>
      </c>
      <c r="U975">
        <v>889361</v>
      </c>
      <c r="V975">
        <v>836401</v>
      </c>
      <c r="W975">
        <v>328717</v>
      </c>
      <c r="X975">
        <v>355571</v>
      </c>
      <c r="Y975">
        <v>409258</v>
      </c>
      <c r="Z975">
        <v>1152330</v>
      </c>
      <c r="AA975">
        <v>1192710</v>
      </c>
      <c r="AB975">
        <v>1408590</v>
      </c>
      <c r="AC975">
        <v>1191070</v>
      </c>
      <c r="AD975">
        <v>1067350</v>
      </c>
      <c r="AE975">
        <v>1297640</v>
      </c>
      <c r="AF975">
        <v>699153</v>
      </c>
      <c r="AG975">
        <v>648235</v>
      </c>
      <c r="AH975">
        <v>615642</v>
      </c>
      <c r="AI975">
        <v>491282</v>
      </c>
      <c r="AJ975">
        <v>548744</v>
      </c>
      <c r="AK975">
        <v>519222</v>
      </c>
      <c r="AL975">
        <v>876448</v>
      </c>
      <c r="AM975">
        <v>1053170</v>
      </c>
      <c r="AN975">
        <v>915684</v>
      </c>
      <c r="AO975">
        <v>639699</v>
      </c>
      <c r="AP975">
        <v>906460</v>
      </c>
      <c r="AQ975">
        <v>913472</v>
      </c>
    </row>
    <row r="976" spans="1:43">
      <c r="A976">
        <v>244</v>
      </c>
      <c r="B976" t="s">
        <v>529</v>
      </c>
      <c r="C976" t="s">
        <v>530</v>
      </c>
      <c r="D976">
        <v>5.3658500000000001E-3</v>
      </c>
      <c r="E976">
        <v>5</v>
      </c>
      <c r="F976">
        <v>4</v>
      </c>
      <c r="G976">
        <v>1</v>
      </c>
      <c r="H976">
        <v>87875.8</v>
      </c>
      <c r="I976">
        <v>84252</v>
      </c>
      <c r="J976">
        <v>161176</v>
      </c>
      <c r="K976">
        <v>24612.3</v>
      </c>
      <c r="L976">
        <v>0</v>
      </c>
      <c r="M976">
        <v>0</v>
      </c>
      <c r="N976">
        <v>115684</v>
      </c>
      <c r="O976">
        <v>130071</v>
      </c>
      <c r="P976">
        <v>312128</v>
      </c>
      <c r="Q976">
        <v>0</v>
      </c>
      <c r="R976">
        <v>0</v>
      </c>
      <c r="S976">
        <v>0</v>
      </c>
      <c r="T976">
        <v>91379.7</v>
      </c>
      <c r="U976">
        <v>118882</v>
      </c>
      <c r="V976">
        <v>107495</v>
      </c>
      <c r="W976">
        <v>0</v>
      </c>
      <c r="X976">
        <v>0</v>
      </c>
      <c r="Y976">
        <v>0</v>
      </c>
      <c r="Z976">
        <v>110154</v>
      </c>
      <c r="AA976">
        <v>169592</v>
      </c>
      <c r="AB976">
        <v>189238</v>
      </c>
      <c r="AC976">
        <v>0</v>
      </c>
      <c r="AD976">
        <v>0</v>
      </c>
      <c r="AE976">
        <v>0</v>
      </c>
      <c r="AF976">
        <v>56536.9</v>
      </c>
      <c r="AG976">
        <v>46707.5</v>
      </c>
      <c r="AH976">
        <v>75119.100000000006</v>
      </c>
      <c r="AI976">
        <v>0</v>
      </c>
      <c r="AJ976">
        <v>0</v>
      </c>
      <c r="AK976">
        <v>0</v>
      </c>
      <c r="AL976">
        <v>137487</v>
      </c>
      <c r="AM976">
        <v>219017</v>
      </c>
      <c r="AN976">
        <v>130378</v>
      </c>
      <c r="AO976">
        <v>14989.6</v>
      </c>
      <c r="AP976">
        <v>32456.400000000001</v>
      </c>
      <c r="AQ976">
        <v>23737.599999999999</v>
      </c>
    </row>
    <row r="977" spans="1:43">
      <c r="A977">
        <v>293</v>
      </c>
      <c r="B977" t="s">
        <v>627</v>
      </c>
      <c r="C977" t="s">
        <v>628</v>
      </c>
      <c r="D977">
        <v>3.3741000000000001E-3</v>
      </c>
      <c r="E977">
        <v>5</v>
      </c>
      <c r="F977">
        <v>5</v>
      </c>
      <c r="G977">
        <v>0</v>
      </c>
      <c r="H977">
        <v>234277</v>
      </c>
      <c r="I977">
        <v>193220</v>
      </c>
      <c r="J977">
        <v>206519</v>
      </c>
      <c r="K977">
        <v>201407</v>
      </c>
      <c r="L977">
        <v>180120</v>
      </c>
      <c r="M977">
        <v>284151</v>
      </c>
      <c r="N977">
        <v>351864</v>
      </c>
      <c r="O977">
        <v>283866</v>
      </c>
      <c r="P977">
        <v>323838</v>
      </c>
      <c r="Q977">
        <v>95147.5</v>
      </c>
      <c r="R977">
        <v>131558</v>
      </c>
      <c r="S977">
        <v>156626</v>
      </c>
      <c r="T977">
        <v>184742</v>
      </c>
      <c r="U977">
        <v>186789</v>
      </c>
      <c r="V977">
        <v>222292</v>
      </c>
      <c r="W977">
        <v>92627.3</v>
      </c>
      <c r="X977">
        <v>27727.7</v>
      </c>
      <c r="Y977">
        <v>77303</v>
      </c>
      <c r="Z977">
        <v>393436</v>
      </c>
      <c r="AA977">
        <v>369610</v>
      </c>
      <c r="AB977">
        <v>419158</v>
      </c>
      <c r="AC977">
        <v>123667</v>
      </c>
      <c r="AD977">
        <v>73272</v>
      </c>
      <c r="AE977">
        <v>137404</v>
      </c>
      <c r="AF977">
        <v>123220</v>
      </c>
      <c r="AG977">
        <v>121393</v>
      </c>
      <c r="AH977">
        <v>142723</v>
      </c>
      <c r="AI977">
        <v>120969</v>
      </c>
      <c r="AJ977">
        <v>162802</v>
      </c>
      <c r="AK977">
        <v>106600</v>
      </c>
      <c r="AL977">
        <v>192949</v>
      </c>
      <c r="AM977">
        <v>329292</v>
      </c>
      <c r="AN977">
        <v>128309</v>
      </c>
      <c r="AO977">
        <v>70316.3</v>
      </c>
      <c r="AP977">
        <v>87235.4</v>
      </c>
      <c r="AQ977">
        <v>104235</v>
      </c>
    </row>
    <row r="978" spans="1:43">
      <c r="A978">
        <v>317</v>
      </c>
      <c r="B978" t="s">
        <v>675</v>
      </c>
      <c r="C978" t="s">
        <v>676</v>
      </c>
      <c r="D978">
        <v>7.1633199999999997E-4</v>
      </c>
      <c r="E978">
        <v>5</v>
      </c>
      <c r="F978">
        <v>4</v>
      </c>
      <c r="G978">
        <v>1</v>
      </c>
      <c r="H978">
        <v>25308400</v>
      </c>
      <c r="I978">
        <v>22681000</v>
      </c>
      <c r="J978">
        <v>24439500</v>
      </c>
      <c r="K978">
        <v>22359600</v>
      </c>
      <c r="L978">
        <v>20936100</v>
      </c>
      <c r="M978">
        <v>25018600</v>
      </c>
      <c r="N978">
        <v>26351000</v>
      </c>
      <c r="O978">
        <v>28664300</v>
      </c>
      <c r="P978">
        <v>35746700</v>
      </c>
      <c r="Q978">
        <v>94067200</v>
      </c>
      <c r="R978">
        <v>89366700</v>
      </c>
      <c r="S978">
        <v>141454000</v>
      </c>
      <c r="T978">
        <v>20717700</v>
      </c>
      <c r="U978">
        <v>22014300</v>
      </c>
      <c r="V978">
        <v>23970000</v>
      </c>
      <c r="W978">
        <v>16441700</v>
      </c>
      <c r="X978">
        <v>18180600</v>
      </c>
      <c r="Y978">
        <v>18610200</v>
      </c>
      <c r="Z978">
        <v>36023500</v>
      </c>
      <c r="AA978">
        <v>34477200</v>
      </c>
      <c r="AB978">
        <v>46722600</v>
      </c>
      <c r="AC978">
        <v>49467900</v>
      </c>
      <c r="AD978">
        <v>48638400</v>
      </c>
      <c r="AE978">
        <v>55080100</v>
      </c>
      <c r="AF978">
        <v>12675000</v>
      </c>
      <c r="AG978">
        <v>13575900</v>
      </c>
      <c r="AH978">
        <v>14905900</v>
      </c>
      <c r="AI978">
        <v>14869500</v>
      </c>
      <c r="AJ978">
        <v>14028900</v>
      </c>
      <c r="AK978">
        <v>14993100</v>
      </c>
      <c r="AL978">
        <v>24982700</v>
      </c>
      <c r="AM978">
        <v>35622500</v>
      </c>
      <c r="AN978">
        <v>27578300</v>
      </c>
      <c r="AO978">
        <v>21566600</v>
      </c>
      <c r="AP978">
        <v>30097500</v>
      </c>
      <c r="AQ978">
        <v>26748700</v>
      </c>
    </row>
    <row r="979" spans="1:43">
      <c r="A979">
        <v>323</v>
      </c>
      <c r="B979" t="s">
        <v>687</v>
      </c>
      <c r="C979" t="s">
        <v>688</v>
      </c>
      <c r="D979">
        <v>7.1633199999999997E-4</v>
      </c>
      <c r="E979">
        <v>5</v>
      </c>
      <c r="F979">
        <v>5</v>
      </c>
      <c r="G979">
        <v>0</v>
      </c>
      <c r="H979">
        <v>135321</v>
      </c>
      <c r="I979">
        <v>151462</v>
      </c>
      <c r="J979">
        <v>144647</v>
      </c>
      <c r="K979">
        <v>96387.8</v>
      </c>
      <c r="L979">
        <v>111572</v>
      </c>
      <c r="M979">
        <v>136779</v>
      </c>
      <c r="N979">
        <v>126007</v>
      </c>
      <c r="O979">
        <v>138159</v>
      </c>
      <c r="P979">
        <v>156219</v>
      </c>
      <c r="Q979">
        <v>106819</v>
      </c>
      <c r="R979">
        <v>107050</v>
      </c>
      <c r="S979">
        <v>77065.2</v>
      </c>
      <c r="T979">
        <v>103844</v>
      </c>
      <c r="U979">
        <v>161964</v>
      </c>
      <c r="V979">
        <v>133178</v>
      </c>
      <c r="W979">
        <v>78123.5</v>
      </c>
      <c r="X979">
        <v>93352.8</v>
      </c>
      <c r="Y979">
        <v>84323.3</v>
      </c>
      <c r="Z979">
        <v>216118</v>
      </c>
      <c r="AA979">
        <v>237946</v>
      </c>
      <c r="AB979">
        <v>257323</v>
      </c>
      <c r="AC979">
        <v>137440</v>
      </c>
      <c r="AD979">
        <v>150941</v>
      </c>
      <c r="AE979">
        <v>132241</v>
      </c>
      <c r="AF979">
        <v>257587</v>
      </c>
      <c r="AG979">
        <v>285511</v>
      </c>
      <c r="AH979">
        <v>321514</v>
      </c>
      <c r="AI979">
        <v>173268</v>
      </c>
      <c r="AJ979">
        <v>177301</v>
      </c>
      <c r="AK979">
        <v>160139</v>
      </c>
      <c r="AL979">
        <v>117981</v>
      </c>
      <c r="AM979">
        <v>202861</v>
      </c>
      <c r="AN979">
        <v>171826</v>
      </c>
      <c r="AO979">
        <v>66243.399999999994</v>
      </c>
      <c r="AP979">
        <v>106412</v>
      </c>
      <c r="AQ979">
        <v>99948</v>
      </c>
    </row>
    <row r="980" spans="1:43">
      <c r="A980">
        <v>353</v>
      </c>
      <c r="B980" t="s">
        <v>747</v>
      </c>
      <c r="C980" t="s">
        <v>748</v>
      </c>
      <c r="D980">
        <v>7.1633199999999997E-4</v>
      </c>
      <c r="E980">
        <v>5</v>
      </c>
      <c r="F980">
        <v>5</v>
      </c>
      <c r="G980">
        <v>0</v>
      </c>
      <c r="H980">
        <v>1110520</v>
      </c>
      <c r="I980">
        <v>973354</v>
      </c>
      <c r="J980">
        <v>834773</v>
      </c>
      <c r="K980">
        <v>980261</v>
      </c>
      <c r="L980">
        <v>964923</v>
      </c>
      <c r="M980">
        <v>1090360</v>
      </c>
      <c r="N980">
        <v>1061970</v>
      </c>
      <c r="O980">
        <v>1034400</v>
      </c>
      <c r="P980">
        <v>1013240</v>
      </c>
      <c r="Q980">
        <v>720240</v>
      </c>
      <c r="R980">
        <v>702070</v>
      </c>
      <c r="S980">
        <v>668120</v>
      </c>
      <c r="T980">
        <v>706020</v>
      </c>
      <c r="U980">
        <v>689590</v>
      </c>
      <c r="V980">
        <v>585816</v>
      </c>
      <c r="W980">
        <v>523825</v>
      </c>
      <c r="X980">
        <v>508579</v>
      </c>
      <c r="Y980">
        <v>667139</v>
      </c>
      <c r="Z980">
        <v>1376440</v>
      </c>
      <c r="AA980">
        <v>1143160</v>
      </c>
      <c r="AB980">
        <v>1299140</v>
      </c>
      <c r="AC980">
        <v>937899</v>
      </c>
      <c r="AD980">
        <v>828408</v>
      </c>
      <c r="AE980">
        <v>974393</v>
      </c>
      <c r="AF980">
        <v>732285</v>
      </c>
      <c r="AG980">
        <v>803164</v>
      </c>
      <c r="AH980">
        <v>843398</v>
      </c>
      <c r="AI980">
        <v>867533</v>
      </c>
      <c r="AJ980">
        <v>903932</v>
      </c>
      <c r="AK980">
        <v>877516</v>
      </c>
      <c r="AL980">
        <v>845166</v>
      </c>
      <c r="AM980">
        <v>1169180</v>
      </c>
      <c r="AN980">
        <v>602954</v>
      </c>
      <c r="AO980">
        <v>549338</v>
      </c>
      <c r="AP980">
        <v>774528</v>
      </c>
      <c r="AQ980">
        <v>693014</v>
      </c>
    </row>
    <row r="981" spans="1:43">
      <c r="A981">
        <v>380</v>
      </c>
      <c r="B981" t="s">
        <v>801</v>
      </c>
      <c r="C981" t="s">
        <v>802</v>
      </c>
      <c r="D981">
        <v>7.1633199999999997E-4</v>
      </c>
      <c r="E981">
        <v>5</v>
      </c>
      <c r="F981">
        <v>2</v>
      </c>
      <c r="G981">
        <v>3</v>
      </c>
      <c r="H981">
        <v>244809</v>
      </c>
      <c r="I981">
        <v>159075</v>
      </c>
      <c r="J981">
        <v>152797</v>
      </c>
      <c r="K981">
        <v>117566</v>
      </c>
      <c r="L981">
        <v>147793</v>
      </c>
      <c r="M981">
        <v>219444</v>
      </c>
      <c r="N981">
        <v>211333</v>
      </c>
      <c r="O981">
        <v>258600</v>
      </c>
      <c r="P981">
        <v>236065</v>
      </c>
      <c r="Q981">
        <v>219659</v>
      </c>
      <c r="R981">
        <v>122770</v>
      </c>
      <c r="S981">
        <v>271827</v>
      </c>
      <c r="T981">
        <v>194465</v>
      </c>
      <c r="U981">
        <v>222843</v>
      </c>
      <c r="V981">
        <v>264328</v>
      </c>
      <c r="W981">
        <v>125379</v>
      </c>
      <c r="X981">
        <v>179466</v>
      </c>
      <c r="Y981">
        <v>120729</v>
      </c>
      <c r="Z981">
        <v>301716</v>
      </c>
      <c r="AA981">
        <v>256392</v>
      </c>
      <c r="AB981">
        <v>306195</v>
      </c>
      <c r="AC981">
        <v>218815</v>
      </c>
      <c r="AD981">
        <v>207580</v>
      </c>
      <c r="AE981">
        <v>121130</v>
      </c>
      <c r="AF981">
        <v>141472</v>
      </c>
      <c r="AG981">
        <v>244855</v>
      </c>
      <c r="AH981">
        <v>197144</v>
      </c>
      <c r="AI981">
        <v>147357</v>
      </c>
      <c r="AJ981">
        <v>242541</v>
      </c>
      <c r="AK981">
        <v>72109.600000000006</v>
      </c>
      <c r="AL981">
        <v>231013</v>
      </c>
      <c r="AM981">
        <v>146782</v>
      </c>
      <c r="AN981">
        <v>161752</v>
      </c>
      <c r="AO981">
        <v>171661</v>
      </c>
      <c r="AP981">
        <v>271511</v>
      </c>
      <c r="AQ981">
        <v>250517</v>
      </c>
    </row>
    <row r="982" spans="1:43">
      <c r="A982">
        <v>404</v>
      </c>
      <c r="B982" t="s">
        <v>849</v>
      </c>
      <c r="C982" t="s">
        <v>850</v>
      </c>
      <c r="D982">
        <v>7.1633199999999997E-4</v>
      </c>
      <c r="E982">
        <v>5</v>
      </c>
      <c r="F982">
        <v>5</v>
      </c>
      <c r="G982">
        <v>0</v>
      </c>
      <c r="H982">
        <v>475905</v>
      </c>
      <c r="I982">
        <v>349105</v>
      </c>
      <c r="J982">
        <v>272210</v>
      </c>
      <c r="K982">
        <v>529424</v>
      </c>
      <c r="L982">
        <v>430405</v>
      </c>
      <c r="M982">
        <v>253225</v>
      </c>
      <c r="N982">
        <v>450646</v>
      </c>
      <c r="O982">
        <v>423976</v>
      </c>
      <c r="P982">
        <v>255233</v>
      </c>
      <c r="Q982">
        <v>470031</v>
      </c>
      <c r="R982">
        <v>407021</v>
      </c>
      <c r="S982">
        <v>277816</v>
      </c>
      <c r="T982">
        <v>365532</v>
      </c>
      <c r="U982">
        <v>281779</v>
      </c>
      <c r="V982">
        <v>233305</v>
      </c>
      <c r="W982">
        <v>362176</v>
      </c>
      <c r="X982">
        <v>270024</v>
      </c>
      <c r="Y982">
        <v>247366</v>
      </c>
      <c r="Z982">
        <v>424233</v>
      </c>
      <c r="AA982">
        <v>451983</v>
      </c>
      <c r="AB982">
        <v>323039</v>
      </c>
      <c r="AC982">
        <v>439986</v>
      </c>
      <c r="AD982">
        <v>325662</v>
      </c>
      <c r="AE982">
        <v>329848</v>
      </c>
      <c r="AF982">
        <v>385911</v>
      </c>
      <c r="AG982">
        <v>298014</v>
      </c>
      <c r="AH982">
        <v>170186</v>
      </c>
      <c r="AI982">
        <v>421974</v>
      </c>
      <c r="AJ982">
        <v>390202</v>
      </c>
      <c r="AK982">
        <v>315328</v>
      </c>
      <c r="AL982">
        <v>408658</v>
      </c>
      <c r="AM982">
        <v>397014</v>
      </c>
      <c r="AN982">
        <v>284985</v>
      </c>
      <c r="AO982">
        <v>251823</v>
      </c>
      <c r="AP982">
        <v>362945</v>
      </c>
      <c r="AQ982">
        <v>304134</v>
      </c>
    </row>
    <row r="983" spans="1:43">
      <c r="A983">
        <v>405</v>
      </c>
      <c r="B983" t="s">
        <v>851</v>
      </c>
      <c r="C983" t="s">
        <v>852</v>
      </c>
      <c r="D983">
        <v>7.1633199999999997E-4</v>
      </c>
      <c r="E983">
        <v>5</v>
      </c>
      <c r="F983">
        <v>5</v>
      </c>
      <c r="G983">
        <v>0</v>
      </c>
      <c r="H983">
        <v>194035</v>
      </c>
      <c r="I983">
        <v>177901</v>
      </c>
      <c r="J983">
        <v>164945</v>
      </c>
      <c r="K983">
        <v>164888</v>
      </c>
      <c r="L983">
        <v>159881</v>
      </c>
      <c r="M983">
        <v>239567</v>
      </c>
      <c r="N983">
        <v>267141</v>
      </c>
      <c r="O983">
        <v>272697</v>
      </c>
      <c r="P983">
        <v>335420</v>
      </c>
      <c r="Q983">
        <v>129984</v>
      </c>
      <c r="R983">
        <v>178233</v>
      </c>
      <c r="S983">
        <v>205206</v>
      </c>
      <c r="T983">
        <v>192564</v>
      </c>
      <c r="U983">
        <v>223354</v>
      </c>
      <c r="V983">
        <v>217249</v>
      </c>
      <c r="W983">
        <v>106254</v>
      </c>
      <c r="X983">
        <v>101686</v>
      </c>
      <c r="Y983">
        <v>96052.4</v>
      </c>
      <c r="Z983">
        <v>925716</v>
      </c>
      <c r="AA983">
        <v>931259</v>
      </c>
      <c r="AB983">
        <v>1007990</v>
      </c>
      <c r="AC983">
        <v>692492</v>
      </c>
      <c r="AD983">
        <v>685575</v>
      </c>
      <c r="AE983">
        <v>719333</v>
      </c>
      <c r="AF983">
        <v>892321</v>
      </c>
      <c r="AG983">
        <v>953401</v>
      </c>
      <c r="AH983">
        <v>1159150</v>
      </c>
      <c r="AI983">
        <v>579720</v>
      </c>
      <c r="AJ983">
        <v>652826</v>
      </c>
      <c r="AK983">
        <v>611936</v>
      </c>
      <c r="AL983">
        <v>1122250</v>
      </c>
      <c r="AM983">
        <v>1635200</v>
      </c>
      <c r="AN983">
        <v>1226420</v>
      </c>
      <c r="AO983">
        <v>364615</v>
      </c>
      <c r="AP983">
        <v>635590</v>
      </c>
      <c r="AQ983">
        <v>588185</v>
      </c>
    </row>
    <row r="984" spans="1:43">
      <c r="A984">
        <v>432</v>
      </c>
      <c r="B984" t="s">
        <v>905</v>
      </c>
      <c r="C984" t="s">
        <v>906</v>
      </c>
      <c r="D984">
        <v>7.1633199999999997E-4</v>
      </c>
      <c r="E984">
        <v>5</v>
      </c>
      <c r="F984">
        <v>5</v>
      </c>
      <c r="G984">
        <v>0</v>
      </c>
      <c r="H984">
        <v>301595</v>
      </c>
      <c r="I984">
        <v>292699</v>
      </c>
      <c r="J984">
        <v>315072</v>
      </c>
      <c r="K984">
        <v>354102</v>
      </c>
      <c r="L984">
        <v>337140</v>
      </c>
      <c r="M984">
        <v>356655</v>
      </c>
      <c r="N984">
        <v>321775</v>
      </c>
      <c r="O984">
        <v>343139</v>
      </c>
      <c r="P984">
        <v>296305</v>
      </c>
      <c r="Q984">
        <v>235889</v>
      </c>
      <c r="R984">
        <v>275091</v>
      </c>
      <c r="S984">
        <v>300740</v>
      </c>
      <c r="T984">
        <v>280454</v>
      </c>
      <c r="U984">
        <v>332058</v>
      </c>
      <c r="V984">
        <v>356250</v>
      </c>
      <c r="W984">
        <v>290765</v>
      </c>
      <c r="X984">
        <v>300818</v>
      </c>
      <c r="Y984">
        <v>336237</v>
      </c>
      <c r="Z984">
        <v>315439</v>
      </c>
      <c r="AA984">
        <v>309128</v>
      </c>
      <c r="AB984">
        <v>337368</v>
      </c>
      <c r="AC984">
        <v>306283</v>
      </c>
      <c r="AD984">
        <v>292866</v>
      </c>
      <c r="AE984">
        <v>296393</v>
      </c>
      <c r="AF984">
        <v>236147</v>
      </c>
      <c r="AG984">
        <v>319638</v>
      </c>
      <c r="AH984">
        <v>363900</v>
      </c>
      <c r="AI984">
        <v>313929</v>
      </c>
      <c r="AJ984">
        <v>292103</v>
      </c>
      <c r="AK984">
        <v>235028</v>
      </c>
      <c r="AL984">
        <v>289669</v>
      </c>
      <c r="AM984">
        <v>363518</v>
      </c>
      <c r="AN984">
        <v>180055</v>
      </c>
      <c r="AO984">
        <v>218541</v>
      </c>
      <c r="AP984">
        <v>297374</v>
      </c>
      <c r="AQ984">
        <v>291350</v>
      </c>
    </row>
    <row r="985" spans="1:43">
      <c r="A985">
        <v>437</v>
      </c>
      <c r="B985" t="s">
        <v>915</v>
      </c>
      <c r="C985" t="s">
        <v>916</v>
      </c>
      <c r="D985">
        <v>1.0476699999999999E-3</v>
      </c>
      <c r="E985">
        <v>5</v>
      </c>
      <c r="F985">
        <v>5</v>
      </c>
      <c r="G985">
        <v>0</v>
      </c>
      <c r="H985">
        <v>368573</v>
      </c>
      <c r="I985">
        <v>376874</v>
      </c>
      <c r="J985">
        <v>394846</v>
      </c>
      <c r="K985">
        <v>362564</v>
      </c>
      <c r="L985">
        <v>385643</v>
      </c>
      <c r="M985">
        <v>376907</v>
      </c>
      <c r="N985">
        <v>421533</v>
      </c>
      <c r="O985">
        <v>396083</v>
      </c>
      <c r="P985">
        <v>372972</v>
      </c>
      <c r="Q985">
        <v>233391</v>
      </c>
      <c r="R985">
        <v>247495</v>
      </c>
      <c r="S985">
        <v>302656</v>
      </c>
      <c r="T985">
        <v>437508</v>
      </c>
      <c r="U985">
        <v>533821</v>
      </c>
      <c r="V985">
        <v>482914</v>
      </c>
      <c r="W985">
        <v>208503</v>
      </c>
      <c r="X985">
        <v>217188</v>
      </c>
      <c r="Y985">
        <v>212247</v>
      </c>
      <c r="Z985">
        <v>362688</v>
      </c>
      <c r="AA985">
        <v>433472</v>
      </c>
      <c r="AB985">
        <v>409976</v>
      </c>
      <c r="AC985">
        <v>247415</v>
      </c>
      <c r="AD985">
        <v>261469</v>
      </c>
      <c r="AE985">
        <v>247144</v>
      </c>
      <c r="AF985">
        <v>253567</v>
      </c>
      <c r="AG985">
        <v>256505</v>
      </c>
      <c r="AH985">
        <v>379274</v>
      </c>
      <c r="AI985">
        <v>207440</v>
      </c>
      <c r="AJ985">
        <v>259983</v>
      </c>
      <c r="AK985">
        <v>233984</v>
      </c>
      <c r="AL985">
        <v>214850</v>
      </c>
      <c r="AM985">
        <v>325008</v>
      </c>
      <c r="AN985">
        <v>273479</v>
      </c>
      <c r="AO985">
        <v>246252</v>
      </c>
      <c r="AP985">
        <v>254931</v>
      </c>
      <c r="AQ985">
        <v>263753</v>
      </c>
    </row>
    <row r="986" spans="1:43">
      <c r="A986">
        <v>466</v>
      </c>
      <c r="B986" t="s">
        <v>973</v>
      </c>
      <c r="C986" t="s">
        <v>974</v>
      </c>
      <c r="D986">
        <v>7.1633199999999997E-4</v>
      </c>
      <c r="E986">
        <v>5</v>
      </c>
      <c r="F986">
        <v>5</v>
      </c>
      <c r="G986">
        <v>0</v>
      </c>
      <c r="H986">
        <v>3510160</v>
      </c>
      <c r="I986">
        <v>3172140</v>
      </c>
      <c r="J986">
        <v>3382320</v>
      </c>
      <c r="K986">
        <v>4432340</v>
      </c>
      <c r="L986">
        <v>4263690</v>
      </c>
      <c r="M986">
        <v>4667410</v>
      </c>
      <c r="N986">
        <v>2855940</v>
      </c>
      <c r="O986">
        <v>3060500</v>
      </c>
      <c r="P986">
        <v>3037300</v>
      </c>
      <c r="Q986">
        <v>1933110</v>
      </c>
      <c r="R986">
        <v>2205110</v>
      </c>
      <c r="S986">
        <v>2479110</v>
      </c>
      <c r="T986">
        <v>3343320</v>
      </c>
      <c r="U986">
        <v>4102510</v>
      </c>
      <c r="V986">
        <v>4448060</v>
      </c>
      <c r="W986">
        <v>1899430</v>
      </c>
      <c r="X986">
        <v>2328470</v>
      </c>
      <c r="Y986">
        <v>2441910</v>
      </c>
      <c r="Z986">
        <v>3478290</v>
      </c>
      <c r="AA986">
        <v>3575700</v>
      </c>
      <c r="AB986">
        <v>3965920</v>
      </c>
      <c r="AC986">
        <v>7116380</v>
      </c>
      <c r="AD986">
        <v>5917910</v>
      </c>
      <c r="AE986">
        <v>7483330</v>
      </c>
      <c r="AF986">
        <v>1963240</v>
      </c>
      <c r="AG986">
        <v>2094500</v>
      </c>
      <c r="AH986">
        <v>2244400</v>
      </c>
      <c r="AI986">
        <v>1802420</v>
      </c>
      <c r="AJ986">
        <v>1932460</v>
      </c>
      <c r="AK986">
        <v>1840340</v>
      </c>
      <c r="AL986">
        <v>2599820</v>
      </c>
      <c r="AM986">
        <v>3658360</v>
      </c>
      <c r="AN986">
        <v>2620280</v>
      </c>
      <c r="AO986">
        <v>2186750</v>
      </c>
      <c r="AP986">
        <v>3184880</v>
      </c>
      <c r="AQ986">
        <v>3331050</v>
      </c>
    </row>
    <row r="987" spans="1:43">
      <c r="A987">
        <v>489</v>
      </c>
      <c r="B987" t="s">
        <v>1019</v>
      </c>
      <c r="C987" t="s">
        <v>1020</v>
      </c>
      <c r="D987">
        <v>7.1633199999999997E-4</v>
      </c>
      <c r="E987">
        <v>5</v>
      </c>
      <c r="F987">
        <v>5</v>
      </c>
      <c r="G987">
        <v>0</v>
      </c>
      <c r="H987">
        <v>108885</v>
      </c>
      <c r="I987">
        <v>125184</v>
      </c>
      <c r="J987">
        <v>147151</v>
      </c>
      <c r="K987">
        <v>103116</v>
      </c>
      <c r="L987">
        <v>118827</v>
      </c>
      <c r="M987">
        <v>100950</v>
      </c>
      <c r="N987">
        <v>212654</v>
      </c>
      <c r="O987">
        <v>246042</v>
      </c>
      <c r="P987">
        <v>235705</v>
      </c>
      <c r="Q987">
        <v>94210.2</v>
      </c>
      <c r="R987">
        <v>80127.7</v>
      </c>
      <c r="S987">
        <v>121933</v>
      </c>
      <c r="T987">
        <v>224121</v>
      </c>
      <c r="U987">
        <v>272565</v>
      </c>
      <c r="V987">
        <v>279328</v>
      </c>
      <c r="W987">
        <v>94630.6</v>
      </c>
      <c r="X987">
        <v>94249.3</v>
      </c>
      <c r="Y987">
        <v>109360</v>
      </c>
      <c r="Z987">
        <v>199212</v>
      </c>
      <c r="AA987">
        <v>206271</v>
      </c>
      <c r="AB987">
        <v>182480</v>
      </c>
      <c r="AC987">
        <v>104583</v>
      </c>
      <c r="AD987">
        <v>132747</v>
      </c>
      <c r="AE987">
        <v>124127</v>
      </c>
      <c r="AF987">
        <v>185798</v>
      </c>
      <c r="AG987">
        <v>184598</v>
      </c>
      <c r="AH987">
        <v>217428</v>
      </c>
      <c r="AI987">
        <v>85698.3</v>
      </c>
      <c r="AJ987">
        <v>110090</v>
      </c>
      <c r="AK987">
        <v>140545</v>
      </c>
      <c r="AL987">
        <v>145001</v>
      </c>
      <c r="AM987">
        <v>189666</v>
      </c>
      <c r="AN987">
        <v>159558</v>
      </c>
      <c r="AO987">
        <v>43398.8</v>
      </c>
      <c r="AP987">
        <v>96527.5</v>
      </c>
      <c r="AQ987">
        <v>101567</v>
      </c>
    </row>
    <row r="988" spans="1:43">
      <c r="A988">
        <v>514</v>
      </c>
      <c r="B988" t="s">
        <v>1069</v>
      </c>
      <c r="C988" t="s">
        <v>1070</v>
      </c>
      <c r="D988">
        <v>7.1633199999999997E-4</v>
      </c>
      <c r="E988">
        <v>5</v>
      </c>
      <c r="F988">
        <v>5</v>
      </c>
      <c r="G988">
        <v>0</v>
      </c>
      <c r="H988">
        <v>586303</v>
      </c>
      <c r="I988">
        <v>487239</v>
      </c>
      <c r="J988">
        <v>452708</v>
      </c>
      <c r="K988">
        <v>771403</v>
      </c>
      <c r="L988">
        <v>716500</v>
      </c>
      <c r="M988">
        <v>855245</v>
      </c>
      <c r="N988">
        <v>710311</v>
      </c>
      <c r="O988">
        <v>646323</v>
      </c>
      <c r="P988">
        <v>718133</v>
      </c>
      <c r="Q988">
        <v>484694</v>
      </c>
      <c r="R988">
        <v>421400</v>
      </c>
      <c r="S988">
        <v>462947</v>
      </c>
      <c r="T988">
        <v>838158</v>
      </c>
      <c r="U988">
        <v>910026</v>
      </c>
      <c r="V988">
        <v>971182</v>
      </c>
      <c r="W988">
        <v>351869</v>
      </c>
      <c r="X988">
        <v>345143</v>
      </c>
      <c r="Y988">
        <v>321248</v>
      </c>
      <c r="Z988">
        <v>868178</v>
      </c>
      <c r="AA988">
        <v>851134</v>
      </c>
      <c r="AB988">
        <v>928320</v>
      </c>
      <c r="AC988">
        <v>1122140</v>
      </c>
      <c r="AD988">
        <v>1047220</v>
      </c>
      <c r="AE988">
        <v>968768</v>
      </c>
      <c r="AF988">
        <v>568995</v>
      </c>
      <c r="AG988">
        <v>574091</v>
      </c>
      <c r="AH988">
        <v>644851</v>
      </c>
      <c r="AI988">
        <v>525862</v>
      </c>
      <c r="AJ988">
        <v>544401</v>
      </c>
      <c r="AK988">
        <v>546667</v>
      </c>
      <c r="AL988">
        <v>1171480</v>
      </c>
      <c r="AM988">
        <v>1499010</v>
      </c>
      <c r="AN988">
        <v>1172930</v>
      </c>
      <c r="AO988">
        <v>545992</v>
      </c>
      <c r="AP988">
        <v>742173</v>
      </c>
      <c r="AQ988">
        <v>759856</v>
      </c>
    </row>
    <row r="989" spans="1:43">
      <c r="A989">
        <v>519</v>
      </c>
      <c r="B989" t="s">
        <v>1079</v>
      </c>
      <c r="C989" t="s">
        <v>1080</v>
      </c>
      <c r="D989">
        <v>1.5822800000000001E-2</v>
      </c>
      <c r="E989">
        <v>5</v>
      </c>
      <c r="F989">
        <v>5</v>
      </c>
      <c r="G989">
        <v>0</v>
      </c>
      <c r="H989">
        <v>137179</v>
      </c>
      <c r="I989">
        <v>88505.4</v>
      </c>
      <c r="J989">
        <v>121313</v>
      </c>
      <c r="K989">
        <v>21508.3</v>
      </c>
      <c r="L989">
        <v>30145.9</v>
      </c>
      <c r="M989">
        <v>0</v>
      </c>
      <c r="N989">
        <v>37219.699999999997</v>
      </c>
      <c r="O989">
        <v>97334.9</v>
      </c>
      <c r="P989">
        <v>159589</v>
      </c>
      <c r="Q989">
        <v>39283.4</v>
      </c>
      <c r="R989">
        <v>59707.9</v>
      </c>
      <c r="S989">
        <v>8903.15</v>
      </c>
      <c r="T989">
        <v>30840.1</v>
      </c>
      <c r="U989">
        <v>45271.199999999997</v>
      </c>
      <c r="V989">
        <v>69010.7</v>
      </c>
      <c r="W989">
        <v>0</v>
      </c>
      <c r="X989">
        <v>0</v>
      </c>
      <c r="Y989">
        <v>0</v>
      </c>
      <c r="Z989">
        <v>418788</v>
      </c>
      <c r="AA989">
        <v>421624</v>
      </c>
      <c r="AB989">
        <v>482678</v>
      </c>
      <c r="AC989">
        <v>65965.8</v>
      </c>
      <c r="AD989">
        <v>0</v>
      </c>
      <c r="AE989">
        <v>23033.8</v>
      </c>
      <c r="AF989">
        <v>202715</v>
      </c>
      <c r="AG989">
        <v>91597.4</v>
      </c>
      <c r="AH989">
        <v>241323</v>
      </c>
      <c r="AI989">
        <v>41295.699999999997</v>
      </c>
      <c r="AJ989">
        <v>47846.3</v>
      </c>
      <c r="AK989">
        <v>27859.1</v>
      </c>
      <c r="AL989">
        <v>400050</v>
      </c>
      <c r="AM989">
        <v>538239</v>
      </c>
      <c r="AN989">
        <v>389959</v>
      </c>
      <c r="AO989">
        <v>32224.400000000001</v>
      </c>
      <c r="AP989">
        <v>66989.899999999994</v>
      </c>
      <c r="AQ989">
        <v>23787.9</v>
      </c>
    </row>
    <row r="990" spans="1:43">
      <c r="A990">
        <v>531</v>
      </c>
      <c r="B990" t="s">
        <v>1103</v>
      </c>
      <c r="C990" t="s">
        <v>1104</v>
      </c>
      <c r="D990">
        <v>7.1633199999999997E-4</v>
      </c>
      <c r="E990">
        <v>5</v>
      </c>
      <c r="F990">
        <v>5</v>
      </c>
      <c r="G990">
        <v>0</v>
      </c>
      <c r="H990">
        <v>336059</v>
      </c>
      <c r="I990">
        <v>306914</v>
      </c>
      <c r="J990">
        <v>310149</v>
      </c>
      <c r="K990">
        <v>211025</v>
      </c>
      <c r="L990">
        <v>194203</v>
      </c>
      <c r="M990">
        <v>185493</v>
      </c>
      <c r="N990">
        <v>388089</v>
      </c>
      <c r="O990">
        <v>397543</v>
      </c>
      <c r="P990">
        <v>410549</v>
      </c>
      <c r="Q990">
        <v>187219</v>
      </c>
      <c r="R990">
        <v>255865</v>
      </c>
      <c r="S990">
        <v>248321</v>
      </c>
      <c r="T990">
        <v>364137</v>
      </c>
      <c r="U990">
        <v>476443</v>
      </c>
      <c r="V990">
        <v>417773</v>
      </c>
      <c r="W990">
        <v>179241</v>
      </c>
      <c r="X990">
        <v>230360</v>
      </c>
      <c r="Y990">
        <v>185848</v>
      </c>
      <c r="Z990">
        <v>354315</v>
      </c>
      <c r="AA990">
        <v>289525</v>
      </c>
      <c r="AB990">
        <v>385107</v>
      </c>
      <c r="AC990">
        <v>175187</v>
      </c>
      <c r="AD990">
        <v>182717</v>
      </c>
      <c r="AE990">
        <v>200438</v>
      </c>
      <c r="AF990">
        <v>217121</v>
      </c>
      <c r="AG990">
        <v>253900</v>
      </c>
      <c r="AH990">
        <v>270158</v>
      </c>
      <c r="AI990">
        <v>102614</v>
      </c>
      <c r="AJ990">
        <v>164003</v>
      </c>
      <c r="AK990">
        <v>180304</v>
      </c>
      <c r="AL990">
        <v>205663</v>
      </c>
      <c r="AM990">
        <v>314819</v>
      </c>
      <c r="AN990">
        <v>205723</v>
      </c>
      <c r="AO990">
        <v>123520</v>
      </c>
      <c r="AP990">
        <v>120834</v>
      </c>
      <c r="AQ990">
        <v>167393</v>
      </c>
    </row>
    <row r="991" spans="1:43">
      <c r="A991">
        <v>535</v>
      </c>
      <c r="B991" t="s">
        <v>1111</v>
      </c>
      <c r="C991" t="s">
        <v>1112</v>
      </c>
      <c r="D991">
        <v>7.1633199999999997E-4</v>
      </c>
      <c r="E991">
        <v>5</v>
      </c>
      <c r="F991">
        <v>5</v>
      </c>
      <c r="G991">
        <v>0</v>
      </c>
      <c r="H991">
        <v>264521</v>
      </c>
      <c r="I991">
        <v>265011</v>
      </c>
      <c r="J991">
        <v>306509</v>
      </c>
      <c r="K991">
        <v>144560</v>
      </c>
      <c r="L991">
        <v>148439</v>
      </c>
      <c r="M991">
        <v>190997</v>
      </c>
      <c r="N991">
        <v>335126</v>
      </c>
      <c r="O991">
        <v>347272</v>
      </c>
      <c r="P991">
        <v>360558</v>
      </c>
      <c r="Q991">
        <v>193460</v>
      </c>
      <c r="R991">
        <v>198204</v>
      </c>
      <c r="S991">
        <v>168995</v>
      </c>
      <c r="T991">
        <v>410399</v>
      </c>
      <c r="U991">
        <v>403991</v>
      </c>
      <c r="V991">
        <v>534567</v>
      </c>
      <c r="W991">
        <v>196673</v>
      </c>
      <c r="X991">
        <v>194223</v>
      </c>
      <c r="Y991">
        <v>223688</v>
      </c>
      <c r="Z991">
        <v>522430</v>
      </c>
      <c r="AA991">
        <v>641123</v>
      </c>
      <c r="AB991">
        <v>656930</v>
      </c>
      <c r="AC991">
        <v>325484</v>
      </c>
      <c r="AD991">
        <v>338731</v>
      </c>
      <c r="AE991">
        <v>338303</v>
      </c>
      <c r="AF991">
        <v>466698</v>
      </c>
      <c r="AG991">
        <v>392296</v>
      </c>
      <c r="AH991">
        <v>526627</v>
      </c>
      <c r="AI991">
        <v>248874</v>
      </c>
      <c r="AJ991">
        <v>232899</v>
      </c>
      <c r="AK991">
        <v>345488</v>
      </c>
      <c r="AL991">
        <v>457053</v>
      </c>
      <c r="AM991">
        <v>662536</v>
      </c>
      <c r="AN991">
        <v>487118</v>
      </c>
      <c r="AO991">
        <v>164718</v>
      </c>
      <c r="AP991">
        <v>255629</v>
      </c>
      <c r="AQ991">
        <v>282459</v>
      </c>
    </row>
    <row r="992" spans="1:43">
      <c r="A992">
        <v>542</v>
      </c>
      <c r="B992" t="s">
        <v>1125</v>
      </c>
      <c r="C992" t="s">
        <v>1126</v>
      </c>
      <c r="D992">
        <v>7.1633199999999997E-4</v>
      </c>
      <c r="E992">
        <v>5</v>
      </c>
      <c r="F992">
        <v>3</v>
      </c>
      <c r="G992">
        <v>2</v>
      </c>
      <c r="H992">
        <v>724401</v>
      </c>
      <c r="I992">
        <v>528480</v>
      </c>
      <c r="J992">
        <v>546040</v>
      </c>
      <c r="K992">
        <v>862070</v>
      </c>
      <c r="L992">
        <v>777759</v>
      </c>
      <c r="M992">
        <v>917021</v>
      </c>
      <c r="N992">
        <v>833798</v>
      </c>
      <c r="O992">
        <v>909775</v>
      </c>
      <c r="P992">
        <v>912931</v>
      </c>
      <c r="Q992">
        <v>579665</v>
      </c>
      <c r="R992">
        <v>463735</v>
      </c>
      <c r="S992">
        <v>570833</v>
      </c>
      <c r="T992">
        <v>827256</v>
      </c>
      <c r="U992">
        <v>914569</v>
      </c>
      <c r="V992">
        <v>957051</v>
      </c>
      <c r="W992">
        <v>375746</v>
      </c>
      <c r="X992">
        <v>377293</v>
      </c>
      <c r="Y992">
        <v>364612</v>
      </c>
      <c r="Z992">
        <v>972301</v>
      </c>
      <c r="AA992">
        <v>1076220</v>
      </c>
      <c r="AB992">
        <v>1107850</v>
      </c>
      <c r="AC992">
        <v>745930</v>
      </c>
      <c r="AD992">
        <v>632974</v>
      </c>
      <c r="AE992">
        <v>834294</v>
      </c>
      <c r="AF992">
        <v>587952</v>
      </c>
      <c r="AG992">
        <v>596960</v>
      </c>
      <c r="AH992">
        <v>656622</v>
      </c>
      <c r="AI992">
        <v>589697</v>
      </c>
      <c r="AJ992">
        <v>487245</v>
      </c>
      <c r="AK992">
        <v>603189</v>
      </c>
      <c r="AL992">
        <v>446507</v>
      </c>
      <c r="AM992">
        <v>507818</v>
      </c>
      <c r="AN992">
        <v>361118</v>
      </c>
      <c r="AO992">
        <v>284880</v>
      </c>
      <c r="AP992">
        <v>346626</v>
      </c>
      <c r="AQ992">
        <v>327825</v>
      </c>
    </row>
    <row r="993" spans="1:43">
      <c r="A993">
        <v>559</v>
      </c>
      <c r="B993" t="s">
        <v>1159</v>
      </c>
      <c r="C993" t="s">
        <v>1160</v>
      </c>
      <c r="D993">
        <v>7.1633199999999997E-4</v>
      </c>
      <c r="E993">
        <v>5</v>
      </c>
      <c r="F993">
        <v>5</v>
      </c>
      <c r="G993">
        <v>0</v>
      </c>
      <c r="H993">
        <v>1208850</v>
      </c>
      <c r="I993">
        <v>1124970</v>
      </c>
      <c r="J993">
        <v>1002020</v>
      </c>
      <c r="K993">
        <v>1497340</v>
      </c>
      <c r="L993">
        <v>1324130</v>
      </c>
      <c r="M993">
        <v>1385730</v>
      </c>
      <c r="N993">
        <v>1251800</v>
      </c>
      <c r="O993">
        <v>1214320</v>
      </c>
      <c r="P993">
        <v>1068600</v>
      </c>
      <c r="Q993">
        <v>698234</v>
      </c>
      <c r="R993">
        <v>752773</v>
      </c>
      <c r="S993">
        <v>771100</v>
      </c>
      <c r="T993">
        <v>799243</v>
      </c>
      <c r="U993">
        <v>942709</v>
      </c>
      <c r="V993">
        <v>867907</v>
      </c>
      <c r="W993">
        <v>554679</v>
      </c>
      <c r="X993">
        <v>538937</v>
      </c>
      <c r="Y993">
        <v>539688</v>
      </c>
      <c r="Z993">
        <v>1799630</v>
      </c>
      <c r="AA993">
        <v>1983690</v>
      </c>
      <c r="AB993">
        <v>1861100</v>
      </c>
      <c r="AC993">
        <v>1144060</v>
      </c>
      <c r="AD993">
        <v>1182740</v>
      </c>
      <c r="AE993">
        <v>1118340</v>
      </c>
      <c r="AF993">
        <v>743472</v>
      </c>
      <c r="AG993">
        <v>699992</v>
      </c>
      <c r="AH993">
        <v>959656</v>
      </c>
      <c r="AI993">
        <v>763654</v>
      </c>
      <c r="AJ993">
        <v>781914</v>
      </c>
      <c r="AK993">
        <v>789146</v>
      </c>
      <c r="AL993">
        <v>1161920</v>
      </c>
      <c r="AM993">
        <v>1652710</v>
      </c>
      <c r="AN993">
        <v>1141380</v>
      </c>
      <c r="AO993">
        <v>635021</v>
      </c>
      <c r="AP993">
        <v>841602</v>
      </c>
      <c r="AQ993">
        <v>918605</v>
      </c>
    </row>
    <row r="994" spans="1:43">
      <c r="A994">
        <v>571</v>
      </c>
      <c r="B994" t="s">
        <v>1183</v>
      </c>
      <c r="C994" t="s">
        <v>1184</v>
      </c>
      <c r="D994">
        <v>5.2029099999999998E-3</v>
      </c>
      <c r="E994">
        <v>5</v>
      </c>
      <c r="F994">
        <v>5</v>
      </c>
      <c r="G994">
        <v>0</v>
      </c>
      <c r="H994">
        <v>92461.7</v>
      </c>
      <c r="I994">
        <v>55831.9</v>
      </c>
      <c r="J994">
        <v>60393.5</v>
      </c>
      <c r="K994">
        <v>130705</v>
      </c>
      <c r="L994">
        <v>107626</v>
      </c>
      <c r="M994">
        <v>126371</v>
      </c>
      <c r="N994">
        <v>120917</v>
      </c>
      <c r="O994">
        <v>95541.4</v>
      </c>
      <c r="P994">
        <v>96839.9</v>
      </c>
      <c r="Q994">
        <v>47583.6</v>
      </c>
      <c r="R994">
        <v>46961.5</v>
      </c>
      <c r="S994">
        <v>58773.4</v>
      </c>
      <c r="T994">
        <v>104616</v>
      </c>
      <c r="U994">
        <v>83365.899999999994</v>
      </c>
      <c r="V994">
        <v>114314</v>
      </c>
      <c r="W994">
        <v>70217.2</v>
      </c>
      <c r="X994">
        <v>31562.2</v>
      </c>
      <c r="Y994">
        <v>25928.9</v>
      </c>
      <c r="Z994">
        <v>110440</v>
      </c>
      <c r="AA994">
        <v>109882</v>
      </c>
      <c r="AB994">
        <v>149340</v>
      </c>
      <c r="AC994">
        <v>72367.600000000006</v>
      </c>
      <c r="AD994">
        <v>47747.6</v>
      </c>
      <c r="AE994">
        <v>43114.8</v>
      </c>
      <c r="AF994">
        <v>24926.799999999999</v>
      </c>
      <c r="AG994">
        <v>26971.9</v>
      </c>
      <c r="AH994">
        <v>13088.5</v>
      </c>
      <c r="AI994">
        <v>37947.699999999997</v>
      </c>
      <c r="AJ994">
        <v>34812.400000000001</v>
      </c>
      <c r="AK994">
        <v>39974</v>
      </c>
      <c r="AL994">
        <v>52140.9</v>
      </c>
      <c r="AM994">
        <v>0</v>
      </c>
      <c r="AN994">
        <v>42419</v>
      </c>
      <c r="AO994">
        <v>55010.8</v>
      </c>
      <c r="AP994">
        <v>46296.7</v>
      </c>
      <c r="AQ994">
        <v>22833.8</v>
      </c>
    </row>
    <row r="995" spans="1:43">
      <c r="A995">
        <v>582</v>
      </c>
      <c r="B995" t="s">
        <v>1205</v>
      </c>
      <c r="C995" t="s">
        <v>1206</v>
      </c>
      <c r="D995">
        <v>4.98643E-2</v>
      </c>
      <c r="E995">
        <v>5</v>
      </c>
      <c r="F995">
        <v>5</v>
      </c>
      <c r="G995">
        <v>0</v>
      </c>
      <c r="H995">
        <v>77033.2</v>
      </c>
      <c r="I995">
        <v>52734.1</v>
      </c>
      <c r="J995">
        <v>62504.5</v>
      </c>
      <c r="K995">
        <v>101678</v>
      </c>
      <c r="L995">
        <v>101226</v>
      </c>
      <c r="M995">
        <v>85959.5</v>
      </c>
      <c r="N995">
        <v>92209.7</v>
      </c>
      <c r="O995">
        <v>80325.5</v>
      </c>
      <c r="P995">
        <v>121863</v>
      </c>
      <c r="Q995">
        <v>15713.2</v>
      </c>
      <c r="R995">
        <v>15088.7</v>
      </c>
      <c r="S995">
        <v>16907</v>
      </c>
      <c r="T995">
        <v>119178</v>
      </c>
      <c r="U995">
        <v>131940</v>
      </c>
      <c r="V995">
        <v>128255</v>
      </c>
      <c r="W995">
        <v>58511.8</v>
      </c>
      <c r="X995">
        <v>0</v>
      </c>
      <c r="Y995">
        <v>0</v>
      </c>
      <c r="Z995">
        <v>147490</v>
      </c>
      <c r="AA995">
        <v>158364</v>
      </c>
      <c r="AB995">
        <v>144039</v>
      </c>
      <c r="AC995">
        <v>24961.8</v>
      </c>
      <c r="AD995">
        <v>30472.5</v>
      </c>
      <c r="AE995">
        <v>0</v>
      </c>
      <c r="AF995">
        <v>106743</v>
      </c>
      <c r="AG995">
        <v>0</v>
      </c>
      <c r="AH995">
        <v>0</v>
      </c>
      <c r="AI995">
        <v>47326.400000000001</v>
      </c>
      <c r="AJ995">
        <v>44285.2</v>
      </c>
      <c r="AK995">
        <v>0</v>
      </c>
      <c r="AL995">
        <v>76649.100000000006</v>
      </c>
      <c r="AM995">
        <v>74842.2</v>
      </c>
      <c r="AN995">
        <v>53931.4</v>
      </c>
      <c r="AO995">
        <v>0</v>
      </c>
      <c r="AP995">
        <v>0</v>
      </c>
      <c r="AQ995">
        <v>32249.8</v>
      </c>
    </row>
    <row r="996" spans="1:43">
      <c r="A996">
        <v>591</v>
      </c>
      <c r="B996" t="s">
        <v>1223</v>
      </c>
      <c r="C996" t="s">
        <v>1224</v>
      </c>
      <c r="D996">
        <v>9.96264E-3</v>
      </c>
      <c r="E996">
        <v>5</v>
      </c>
      <c r="F996">
        <v>4</v>
      </c>
      <c r="G996">
        <v>1</v>
      </c>
      <c r="H996">
        <v>133569</v>
      </c>
      <c r="I996">
        <v>144456</v>
      </c>
      <c r="J996">
        <v>188744</v>
      </c>
      <c r="K996">
        <v>271059</v>
      </c>
      <c r="L996">
        <v>218886</v>
      </c>
      <c r="M996">
        <v>228943</v>
      </c>
      <c r="N996">
        <v>325427</v>
      </c>
      <c r="O996">
        <v>298795</v>
      </c>
      <c r="P996">
        <v>299898</v>
      </c>
      <c r="Q996">
        <v>197579</v>
      </c>
      <c r="R996">
        <v>133920</v>
      </c>
      <c r="S996">
        <v>204692</v>
      </c>
      <c r="T996">
        <v>216226</v>
      </c>
      <c r="U996">
        <v>190423</v>
      </c>
      <c r="V996">
        <v>341522</v>
      </c>
      <c r="W996">
        <v>132835</v>
      </c>
      <c r="X996">
        <v>128536</v>
      </c>
      <c r="Y996">
        <v>201209</v>
      </c>
      <c r="Z996">
        <v>397533</v>
      </c>
      <c r="AA996">
        <v>362607</v>
      </c>
      <c r="AB996">
        <v>403856</v>
      </c>
      <c r="AC996">
        <v>181959</v>
      </c>
      <c r="AD996">
        <v>96522.5</v>
      </c>
      <c r="AE996">
        <v>179859</v>
      </c>
      <c r="AF996">
        <v>224529</v>
      </c>
      <c r="AG996">
        <v>155940</v>
      </c>
      <c r="AH996">
        <v>0</v>
      </c>
      <c r="AI996">
        <v>126014</v>
      </c>
      <c r="AJ996">
        <v>125247</v>
      </c>
      <c r="AK996">
        <v>243161</v>
      </c>
      <c r="AL996">
        <v>365779</v>
      </c>
      <c r="AM996">
        <v>347020</v>
      </c>
      <c r="AN996">
        <v>209829</v>
      </c>
      <c r="AO996">
        <v>88504.5</v>
      </c>
      <c r="AP996">
        <v>145417</v>
      </c>
      <c r="AQ996">
        <v>160673</v>
      </c>
    </row>
    <row r="997" spans="1:43">
      <c r="A997">
        <v>596</v>
      </c>
      <c r="B997" t="s">
        <v>1233</v>
      </c>
      <c r="C997" t="s">
        <v>1234</v>
      </c>
      <c r="D997">
        <v>7.1633199999999997E-4</v>
      </c>
      <c r="E997">
        <v>5</v>
      </c>
      <c r="F997">
        <v>5</v>
      </c>
      <c r="G997">
        <v>0</v>
      </c>
      <c r="H997">
        <v>5960430</v>
      </c>
      <c r="I997">
        <v>5745750</v>
      </c>
      <c r="J997">
        <v>5967730</v>
      </c>
      <c r="K997">
        <v>11035500</v>
      </c>
      <c r="L997">
        <v>11098400</v>
      </c>
      <c r="M997">
        <v>11827500</v>
      </c>
      <c r="N997">
        <v>6885570</v>
      </c>
      <c r="O997">
        <v>7428340</v>
      </c>
      <c r="P997">
        <v>8194570</v>
      </c>
      <c r="Q997">
        <v>4555060</v>
      </c>
      <c r="R997">
        <v>4650250</v>
      </c>
      <c r="S997">
        <v>5217790</v>
      </c>
      <c r="T997">
        <v>11285500</v>
      </c>
      <c r="U997">
        <v>13271400</v>
      </c>
      <c r="V997">
        <v>13524900</v>
      </c>
      <c r="W997">
        <v>5614270</v>
      </c>
      <c r="X997">
        <v>6111810</v>
      </c>
      <c r="Y997">
        <v>6546790</v>
      </c>
      <c r="Z997">
        <v>8970900</v>
      </c>
      <c r="AA997">
        <v>9060550</v>
      </c>
      <c r="AB997">
        <v>9910840</v>
      </c>
      <c r="AC997">
        <v>24267900</v>
      </c>
      <c r="AD997">
        <v>24483100</v>
      </c>
      <c r="AE997">
        <v>25937600</v>
      </c>
      <c r="AF997">
        <v>5644510</v>
      </c>
      <c r="AG997">
        <v>5839850</v>
      </c>
      <c r="AH997">
        <v>6357420</v>
      </c>
      <c r="AI997">
        <v>4952700</v>
      </c>
      <c r="AJ997">
        <v>5285610</v>
      </c>
      <c r="AK997">
        <v>5778890</v>
      </c>
      <c r="AL997">
        <v>8695570</v>
      </c>
      <c r="AM997">
        <v>11775300</v>
      </c>
      <c r="AN997">
        <v>9344580</v>
      </c>
      <c r="AO997">
        <v>9866010</v>
      </c>
      <c r="AP997">
        <v>13830400</v>
      </c>
      <c r="AQ997">
        <v>13904800</v>
      </c>
    </row>
    <row r="998" spans="1:43">
      <c r="A998">
        <v>612</v>
      </c>
      <c r="B998" t="s">
        <v>1265</v>
      </c>
      <c r="C998" t="s">
        <v>1266</v>
      </c>
      <c r="D998">
        <v>1.57068E-2</v>
      </c>
      <c r="E998">
        <v>5</v>
      </c>
      <c r="F998">
        <v>4</v>
      </c>
      <c r="G998">
        <v>1</v>
      </c>
      <c r="H998">
        <v>21115.1</v>
      </c>
      <c r="I998">
        <v>29834</v>
      </c>
      <c r="J998">
        <v>44252.6</v>
      </c>
      <c r="K998">
        <v>17114.7</v>
      </c>
      <c r="L998">
        <v>15347.8</v>
      </c>
      <c r="M998">
        <v>32020.1</v>
      </c>
      <c r="N998">
        <v>50022.7</v>
      </c>
      <c r="O998">
        <v>55897.2</v>
      </c>
      <c r="P998">
        <v>52344.800000000003</v>
      </c>
      <c r="Q998">
        <v>23319.5</v>
      </c>
      <c r="R998">
        <v>34022.6</v>
      </c>
      <c r="S998">
        <v>59166</v>
      </c>
      <c r="T998">
        <v>58482.3</v>
      </c>
      <c r="U998">
        <v>86820.4</v>
      </c>
      <c r="V998">
        <v>108753</v>
      </c>
      <c r="W998">
        <v>23748.799999999999</v>
      </c>
      <c r="X998">
        <v>40216.699999999997</v>
      </c>
      <c r="Y998">
        <v>21270.6</v>
      </c>
      <c r="Z998">
        <v>175688</v>
      </c>
      <c r="AA998">
        <v>182631</v>
      </c>
      <c r="AB998">
        <v>221470</v>
      </c>
      <c r="AC998">
        <v>26348.2</v>
      </c>
      <c r="AD998">
        <v>20334.7</v>
      </c>
      <c r="AE998">
        <v>30978.6</v>
      </c>
      <c r="AF998">
        <v>74021.8</v>
      </c>
      <c r="AG998">
        <v>113214</v>
      </c>
      <c r="AH998">
        <v>82046.5</v>
      </c>
      <c r="AI998">
        <v>44102.1</v>
      </c>
      <c r="AJ998">
        <v>37764.1</v>
      </c>
      <c r="AK998">
        <v>32657.4</v>
      </c>
      <c r="AL998">
        <v>110674</v>
      </c>
      <c r="AM998">
        <v>174280</v>
      </c>
      <c r="AN998">
        <v>118835</v>
      </c>
      <c r="AO998">
        <v>36661.800000000003</v>
      </c>
      <c r="AP998">
        <v>52125.9</v>
      </c>
      <c r="AQ998">
        <v>50547.8</v>
      </c>
    </row>
    <row r="999" spans="1:43">
      <c r="A999">
        <v>614</v>
      </c>
      <c r="B999" t="s">
        <v>1269</v>
      </c>
      <c r="C999" t="s">
        <v>1270</v>
      </c>
      <c r="D999">
        <v>7.1633199999999997E-4</v>
      </c>
      <c r="E999">
        <v>5</v>
      </c>
      <c r="F999">
        <v>5</v>
      </c>
      <c r="G999">
        <v>0</v>
      </c>
      <c r="H999">
        <v>3703510</v>
      </c>
      <c r="I999">
        <v>3479140</v>
      </c>
      <c r="J999">
        <v>2675710</v>
      </c>
      <c r="K999">
        <v>5457210</v>
      </c>
      <c r="L999">
        <v>5318880</v>
      </c>
      <c r="M999">
        <v>5186230</v>
      </c>
      <c r="N999">
        <v>7095460</v>
      </c>
      <c r="O999">
        <v>7460790</v>
      </c>
      <c r="P999">
        <v>5773590</v>
      </c>
      <c r="Q999">
        <v>10050700</v>
      </c>
      <c r="R999">
        <v>9602750</v>
      </c>
      <c r="S999">
        <v>9647860</v>
      </c>
      <c r="T999">
        <v>4284500</v>
      </c>
      <c r="U999">
        <v>4356020</v>
      </c>
      <c r="V999">
        <v>4773950</v>
      </c>
      <c r="W999">
        <v>3003970</v>
      </c>
      <c r="X999">
        <v>2848440</v>
      </c>
      <c r="Y999">
        <v>4303570</v>
      </c>
      <c r="Z999">
        <v>7483220</v>
      </c>
      <c r="AA999">
        <v>7176090</v>
      </c>
      <c r="AB999">
        <v>8893290</v>
      </c>
      <c r="AC999">
        <v>6430090</v>
      </c>
      <c r="AD999">
        <v>5753810</v>
      </c>
      <c r="AE999">
        <v>5261720</v>
      </c>
      <c r="AF999">
        <v>2804790</v>
      </c>
      <c r="AG999">
        <v>2694200</v>
      </c>
      <c r="AH999">
        <v>3021230</v>
      </c>
      <c r="AI999">
        <v>3900610</v>
      </c>
      <c r="AJ999">
        <v>3895190</v>
      </c>
      <c r="AK999">
        <v>3916470</v>
      </c>
      <c r="AL999">
        <v>2988550</v>
      </c>
      <c r="AM999">
        <v>3908600</v>
      </c>
      <c r="AN999">
        <v>3188540</v>
      </c>
      <c r="AO999">
        <v>2479530</v>
      </c>
      <c r="AP999">
        <v>3574440</v>
      </c>
      <c r="AQ999">
        <v>3675880</v>
      </c>
    </row>
    <row r="1000" spans="1:43">
      <c r="A1000">
        <v>627</v>
      </c>
      <c r="B1000" t="s">
        <v>1295</v>
      </c>
      <c r="C1000" t="s">
        <v>1296</v>
      </c>
      <c r="D1000">
        <v>2.25632E-3</v>
      </c>
      <c r="E1000">
        <v>5</v>
      </c>
      <c r="F1000">
        <v>5</v>
      </c>
      <c r="G1000">
        <v>0</v>
      </c>
      <c r="H1000">
        <v>3386520</v>
      </c>
      <c r="I1000">
        <v>6879820</v>
      </c>
      <c r="J1000">
        <v>6767800</v>
      </c>
      <c r="K1000">
        <v>12896900</v>
      </c>
      <c r="L1000">
        <v>13440900</v>
      </c>
      <c r="M1000">
        <v>10705700</v>
      </c>
      <c r="N1000">
        <v>6873940</v>
      </c>
      <c r="O1000">
        <v>5605850</v>
      </c>
      <c r="P1000">
        <v>8672680</v>
      </c>
      <c r="Q1000">
        <v>8039530</v>
      </c>
      <c r="R1000">
        <v>7680800</v>
      </c>
      <c r="S1000">
        <v>8220170</v>
      </c>
      <c r="T1000">
        <v>12334400</v>
      </c>
      <c r="U1000">
        <v>12969700</v>
      </c>
      <c r="V1000">
        <v>12094200</v>
      </c>
      <c r="W1000">
        <v>7114560</v>
      </c>
      <c r="X1000">
        <v>5742400</v>
      </c>
      <c r="Y1000">
        <v>6649240</v>
      </c>
      <c r="Z1000">
        <v>10509400</v>
      </c>
      <c r="AA1000">
        <v>13102400</v>
      </c>
      <c r="AB1000">
        <v>14628300</v>
      </c>
      <c r="AC1000">
        <v>9072460</v>
      </c>
      <c r="AD1000">
        <v>11582800</v>
      </c>
      <c r="AE1000">
        <v>11945600</v>
      </c>
      <c r="AF1000">
        <v>7684120</v>
      </c>
      <c r="AG1000">
        <v>5415530</v>
      </c>
      <c r="AH1000">
        <v>11876700</v>
      </c>
      <c r="AI1000">
        <v>5332860</v>
      </c>
      <c r="AJ1000">
        <v>5760520</v>
      </c>
      <c r="AK1000">
        <v>5994380</v>
      </c>
      <c r="AL1000">
        <v>9499520</v>
      </c>
      <c r="AM1000">
        <v>12816400</v>
      </c>
      <c r="AN1000">
        <v>10683900</v>
      </c>
      <c r="AO1000">
        <v>6026200</v>
      </c>
      <c r="AP1000">
        <v>8165520</v>
      </c>
      <c r="AQ1000">
        <v>10839300</v>
      </c>
    </row>
    <row r="1001" spans="1:43">
      <c r="A1001">
        <v>643</v>
      </c>
      <c r="B1001" t="s">
        <v>1327</v>
      </c>
      <c r="C1001" t="s">
        <v>1328</v>
      </c>
      <c r="D1001">
        <v>1.9175500000000001E-3</v>
      </c>
      <c r="E1001">
        <v>5</v>
      </c>
      <c r="F1001">
        <v>4</v>
      </c>
      <c r="G1001">
        <v>1</v>
      </c>
      <c r="H1001">
        <v>121156</v>
      </c>
      <c r="I1001">
        <v>90007</v>
      </c>
      <c r="J1001">
        <v>44990.5</v>
      </c>
      <c r="K1001">
        <v>136768</v>
      </c>
      <c r="L1001">
        <v>149554</v>
      </c>
      <c r="M1001">
        <v>109821</v>
      </c>
      <c r="N1001">
        <v>117356</v>
      </c>
      <c r="O1001">
        <v>78077.2</v>
      </c>
      <c r="P1001">
        <v>72074.600000000006</v>
      </c>
      <c r="Q1001">
        <v>68661</v>
      </c>
      <c r="R1001">
        <v>76532.399999999994</v>
      </c>
      <c r="S1001">
        <v>39798.9</v>
      </c>
      <c r="T1001">
        <v>131518</v>
      </c>
      <c r="U1001">
        <v>149460</v>
      </c>
      <c r="V1001">
        <v>115126</v>
      </c>
      <c r="W1001">
        <v>63578</v>
      </c>
      <c r="X1001">
        <v>66524.2</v>
      </c>
      <c r="Y1001">
        <v>26760.400000000001</v>
      </c>
      <c r="Z1001">
        <v>242852</v>
      </c>
      <c r="AA1001">
        <v>212014</v>
      </c>
      <c r="AB1001">
        <v>220478</v>
      </c>
      <c r="AC1001">
        <v>65907.600000000006</v>
      </c>
      <c r="AD1001">
        <v>81743.899999999994</v>
      </c>
      <c r="AE1001">
        <v>43468.3</v>
      </c>
      <c r="AF1001">
        <v>57236.3</v>
      </c>
      <c r="AG1001">
        <v>51527.7</v>
      </c>
      <c r="AH1001">
        <v>30386.2</v>
      </c>
      <c r="AI1001">
        <v>126478</v>
      </c>
      <c r="AJ1001">
        <v>91946.3</v>
      </c>
      <c r="AK1001">
        <v>81746.2</v>
      </c>
      <c r="AL1001">
        <v>82653.600000000006</v>
      </c>
      <c r="AM1001">
        <v>50033.2</v>
      </c>
      <c r="AN1001">
        <v>68619.3</v>
      </c>
      <c r="AO1001">
        <v>71438.899999999994</v>
      </c>
      <c r="AP1001">
        <v>106780</v>
      </c>
      <c r="AQ1001">
        <v>76084.899999999994</v>
      </c>
    </row>
    <row r="1002" spans="1:43">
      <c r="A1002">
        <v>646</v>
      </c>
      <c r="B1002" t="s">
        <v>1333</v>
      </c>
      <c r="C1002" t="s">
        <v>1334</v>
      </c>
      <c r="D1002">
        <v>7.1633199999999997E-4</v>
      </c>
      <c r="E1002">
        <v>5</v>
      </c>
      <c r="F1002">
        <v>5</v>
      </c>
      <c r="G1002">
        <v>0</v>
      </c>
      <c r="H1002">
        <v>657624</v>
      </c>
      <c r="I1002">
        <v>705007</v>
      </c>
      <c r="J1002">
        <v>776250</v>
      </c>
      <c r="K1002">
        <v>787272</v>
      </c>
      <c r="L1002">
        <v>789527</v>
      </c>
      <c r="M1002">
        <v>785646</v>
      </c>
      <c r="N1002">
        <v>690415</v>
      </c>
      <c r="O1002">
        <v>763951</v>
      </c>
      <c r="P1002">
        <v>845622</v>
      </c>
      <c r="Q1002">
        <v>573796</v>
      </c>
      <c r="R1002">
        <v>550514</v>
      </c>
      <c r="S1002">
        <v>754324</v>
      </c>
      <c r="T1002">
        <v>692027</v>
      </c>
      <c r="U1002">
        <v>820331</v>
      </c>
      <c r="V1002">
        <v>830756</v>
      </c>
      <c r="W1002">
        <v>529936</v>
      </c>
      <c r="X1002">
        <v>570050</v>
      </c>
      <c r="Y1002">
        <v>628453</v>
      </c>
      <c r="Z1002">
        <v>804978</v>
      </c>
      <c r="AA1002">
        <v>567822</v>
      </c>
      <c r="AB1002">
        <v>848853</v>
      </c>
      <c r="AC1002">
        <v>604248</v>
      </c>
      <c r="AD1002">
        <v>625118</v>
      </c>
      <c r="AE1002">
        <v>725433</v>
      </c>
      <c r="AF1002">
        <v>504264</v>
      </c>
      <c r="AG1002">
        <v>578172</v>
      </c>
      <c r="AH1002">
        <v>713052</v>
      </c>
      <c r="AI1002">
        <v>526576</v>
      </c>
      <c r="AJ1002">
        <v>391389</v>
      </c>
      <c r="AK1002">
        <v>510566</v>
      </c>
      <c r="AL1002">
        <v>553076</v>
      </c>
      <c r="AM1002">
        <v>852292</v>
      </c>
      <c r="AN1002">
        <v>519058</v>
      </c>
      <c r="AO1002">
        <v>396886</v>
      </c>
      <c r="AP1002">
        <v>640900</v>
      </c>
      <c r="AQ1002">
        <v>710782</v>
      </c>
    </row>
    <row r="1003" spans="1:43">
      <c r="A1003">
        <v>651</v>
      </c>
      <c r="B1003" t="s">
        <v>1343</v>
      </c>
      <c r="C1003" t="s">
        <v>1344</v>
      </c>
      <c r="D1003">
        <v>7.1633199999999997E-4</v>
      </c>
      <c r="E1003">
        <v>5</v>
      </c>
      <c r="F1003">
        <v>4</v>
      </c>
      <c r="G1003">
        <v>1</v>
      </c>
      <c r="H1003">
        <v>1135700</v>
      </c>
      <c r="I1003">
        <v>997353</v>
      </c>
      <c r="J1003">
        <v>1079770</v>
      </c>
      <c r="K1003">
        <v>1442990</v>
      </c>
      <c r="L1003">
        <v>1335260</v>
      </c>
      <c r="M1003">
        <v>1395400</v>
      </c>
      <c r="N1003">
        <v>1464490</v>
      </c>
      <c r="O1003">
        <v>1510250</v>
      </c>
      <c r="P1003">
        <v>1523740</v>
      </c>
      <c r="Q1003">
        <v>975857</v>
      </c>
      <c r="R1003">
        <v>841448</v>
      </c>
      <c r="S1003">
        <v>918001</v>
      </c>
      <c r="T1003">
        <v>1454290</v>
      </c>
      <c r="U1003">
        <v>1699590</v>
      </c>
      <c r="V1003">
        <v>1617070</v>
      </c>
      <c r="W1003">
        <v>649119</v>
      </c>
      <c r="X1003">
        <v>705271</v>
      </c>
      <c r="Y1003">
        <v>693054</v>
      </c>
      <c r="Z1003">
        <v>1600570</v>
      </c>
      <c r="AA1003">
        <v>1509310</v>
      </c>
      <c r="AB1003">
        <v>1720030</v>
      </c>
      <c r="AC1003">
        <v>1520010</v>
      </c>
      <c r="AD1003">
        <v>1430690</v>
      </c>
      <c r="AE1003">
        <v>1435810</v>
      </c>
      <c r="AF1003">
        <v>1038690</v>
      </c>
      <c r="AG1003">
        <v>1180930</v>
      </c>
      <c r="AH1003">
        <v>1208880</v>
      </c>
      <c r="AI1003">
        <v>849450</v>
      </c>
      <c r="AJ1003">
        <v>943728</v>
      </c>
      <c r="AK1003">
        <v>855125</v>
      </c>
      <c r="AL1003">
        <v>1421110</v>
      </c>
      <c r="AM1003">
        <v>1793140</v>
      </c>
      <c r="AN1003">
        <v>1272180</v>
      </c>
      <c r="AO1003">
        <v>655738</v>
      </c>
      <c r="AP1003">
        <v>843387</v>
      </c>
      <c r="AQ1003">
        <v>802461</v>
      </c>
    </row>
    <row r="1004" spans="1:43">
      <c r="A1004">
        <v>655</v>
      </c>
      <c r="B1004" t="s">
        <v>1351</v>
      </c>
      <c r="C1004" t="s">
        <v>1352</v>
      </c>
      <c r="D1004">
        <v>2.5575400000000001E-3</v>
      </c>
      <c r="E1004">
        <v>5</v>
      </c>
      <c r="F1004">
        <v>5</v>
      </c>
      <c r="G1004">
        <v>0</v>
      </c>
      <c r="H1004">
        <v>92577.2</v>
      </c>
      <c r="I1004">
        <v>45527</v>
      </c>
      <c r="J1004">
        <v>65504.7</v>
      </c>
      <c r="K1004">
        <v>121884</v>
      </c>
      <c r="L1004">
        <v>101823</v>
      </c>
      <c r="M1004">
        <v>137284</v>
      </c>
      <c r="N1004">
        <v>102615</v>
      </c>
      <c r="O1004">
        <v>88396</v>
      </c>
      <c r="P1004">
        <v>125975</v>
      </c>
      <c r="Q1004">
        <v>80406.899999999994</v>
      </c>
      <c r="R1004">
        <v>70146.899999999994</v>
      </c>
      <c r="S1004">
        <v>80631.899999999994</v>
      </c>
      <c r="T1004">
        <v>93781.6</v>
      </c>
      <c r="U1004">
        <v>77545.100000000006</v>
      </c>
      <c r="V1004">
        <v>120580</v>
      </c>
      <c r="W1004">
        <v>42224.6</v>
      </c>
      <c r="X1004">
        <v>25992.2</v>
      </c>
      <c r="Y1004">
        <v>33029.300000000003</v>
      </c>
      <c r="Z1004">
        <v>299272</v>
      </c>
      <c r="AA1004">
        <v>276250</v>
      </c>
      <c r="AB1004">
        <v>306770</v>
      </c>
      <c r="AC1004">
        <v>192963</v>
      </c>
      <c r="AD1004">
        <v>245248</v>
      </c>
      <c r="AE1004">
        <v>295046</v>
      </c>
      <c r="AF1004">
        <v>190894</v>
      </c>
      <c r="AG1004">
        <v>238592</v>
      </c>
      <c r="AH1004">
        <v>232944</v>
      </c>
      <c r="AI1004">
        <v>178285</v>
      </c>
      <c r="AJ1004">
        <v>178778</v>
      </c>
      <c r="AK1004">
        <v>179880</v>
      </c>
      <c r="AL1004">
        <v>137351</v>
      </c>
      <c r="AM1004">
        <v>165496</v>
      </c>
      <c r="AN1004">
        <v>113084</v>
      </c>
      <c r="AO1004">
        <v>181595</v>
      </c>
      <c r="AP1004">
        <v>247961</v>
      </c>
      <c r="AQ1004">
        <v>254179</v>
      </c>
    </row>
    <row r="1005" spans="1:43">
      <c r="A1005">
        <v>673</v>
      </c>
      <c r="B1005" t="s">
        <v>1387</v>
      </c>
      <c r="C1005" t="s">
        <v>1388</v>
      </c>
      <c r="D1005">
        <v>5.0687900000000001E-3</v>
      </c>
      <c r="E1005">
        <v>5</v>
      </c>
      <c r="F1005">
        <v>5</v>
      </c>
      <c r="G1005">
        <v>0</v>
      </c>
      <c r="H1005">
        <v>353667</v>
      </c>
      <c r="I1005">
        <v>293957</v>
      </c>
      <c r="J1005">
        <v>0</v>
      </c>
      <c r="K1005">
        <v>294580</v>
      </c>
      <c r="L1005">
        <v>312177</v>
      </c>
      <c r="M1005">
        <v>282454</v>
      </c>
      <c r="N1005">
        <v>501577</v>
      </c>
      <c r="O1005">
        <v>499631</v>
      </c>
      <c r="P1005">
        <v>454232</v>
      </c>
      <c r="Q1005">
        <v>309311</v>
      </c>
      <c r="R1005">
        <v>297754</v>
      </c>
      <c r="S1005">
        <v>328535</v>
      </c>
      <c r="T1005">
        <v>390329</v>
      </c>
      <c r="U1005">
        <v>416197</v>
      </c>
      <c r="V1005">
        <v>451164</v>
      </c>
      <c r="W1005">
        <v>148386</v>
      </c>
      <c r="X1005">
        <v>296104</v>
      </c>
      <c r="Y1005">
        <v>192013</v>
      </c>
      <c r="Z1005">
        <v>629279</v>
      </c>
      <c r="AA1005">
        <v>514906</v>
      </c>
      <c r="AB1005">
        <v>566162</v>
      </c>
      <c r="AC1005">
        <v>443586</v>
      </c>
      <c r="AD1005">
        <v>363126</v>
      </c>
      <c r="AE1005">
        <v>425987</v>
      </c>
      <c r="AF1005">
        <v>337377</v>
      </c>
      <c r="AG1005">
        <v>309199</v>
      </c>
      <c r="AH1005">
        <v>299815</v>
      </c>
      <c r="AI1005">
        <v>332824</v>
      </c>
      <c r="AJ1005">
        <v>263153</v>
      </c>
      <c r="AK1005">
        <v>395695</v>
      </c>
      <c r="AL1005">
        <v>275897</v>
      </c>
      <c r="AM1005">
        <v>239278</v>
      </c>
      <c r="AN1005">
        <v>181410</v>
      </c>
      <c r="AO1005">
        <v>154801</v>
      </c>
      <c r="AP1005">
        <v>324222</v>
      </c>
      <c r="AQ1005">
        <v>221703</v>
      </c>
    </row>
    <row r="1006" spans="1:43">
      <c r="A1006">
        <v>691</v>
      </c>
      <c r="B1006" t="s">
        <v>1423</v>
      </c>
      <c r="C1006" t="s">
        <v>1424</v>
      </c>
      <c r="D1006">
        <v>5.6497199999999996E-3</v>
      </c>
      <c r="E1006">
        <v>5</v>
      </c>
      <c r="F1006">
        <v>5</v>
      </c>
      <c r="G1006">
        <v>0</v>
      </c>
      <c r="H1006">
        <v>372394</v>
      </c>
      <c r="I1006">
        <v>323323</v>
      </c>
      <c r="J1006">
        <v>374199</v>
      </c>
      <c r="K1006">
        <v>435734</v>
      </c>
      <c r="L1006">
        <v>341383</v>
      </c>
      <c r="M1006">
        <v>300463</v>
      </c>
      <c r="N1006">
        <v>388151</v>
      </c>
      <c r="O1006">
        <v>310706</v>
      </c>
      <c r="P1006">
        <v>512465</v>
      </c>
      <c r="Q1006">
        <v>211209</v>
      </c>
      <c r="R1006">
        <v>189168</v>
      </c>
      <c r="S1006">
        <v>235534</v>
      </c>
      <c r="T1006">
        <v>464713</v>
      </c>
      <c r="U1006">
        <v>482550</v>
      </c>
      <c r="V1006">
        <v>561193</v>
      </c>
      <c r="W1006">
        <v>124050</v>
      </c>
      <c r="X1006">
        <v>201185</v>
      </c>
      <c r="Y1006">
        <v>141258</v>
      </c>
      <c r="Z1006">
        <v>424580</v>
      </c>
      <c r="AA1006">
        <v>367883</v>
      </c>
      <c r="AB1006">
        <v>524425</v>
      </c>
      <c r="AC1006">
        <v>283158</v>
      </c>
      <c r="AD1006">
        <v>222498</v>
      </c>
      <c r="AE1006">
        <v>330578</v>
      </c>
      <c r="AF1006">
        <v>171062</v>
      </c>
      <c r="AG1006">
        <v>266175</v>
      </c>
      <c r="AH1006">
        <v>263717</v>
      </c>
      <c r="AI1006">
        <v>243305</v>
      </c>
      <c r="AJ1006">
        <v>209060</v>
      </c>
      <c r="AK1006">
        <v>297793</v>
      </c>
      <c r="AL1006">
        <v>212101</v>
      </c>
      <c r="AM1006">
        <v>298533</v>
      </c>
      <c r="AN1006">
        <v>258172</v>
      </c>
      <c r="AO1006">
        <v>102720</v>
      </c>
      <c r="AP1006">
        <v>0</v>
      </c>
      <c r="AQ1006">
        <v>0</v>
      </c>
    </row>
    <row r="1007" spans="1:43">
      <c r="A1007">
        <v>705</v>
      </c>
      <c r="B1007" t="s">
        <v>1451</v>
      </c>
      <c r="C1007" t="s">
        <v>1452</v>
      </c>
      <c r="D1007">
        <v>7.1633199999999997E-4</v>
      </c>
      <c r="E1007">
        <v>5</v>
      </c>
      <c r="F1007">
        <v>5</v>
      </c>
      <c r="G1007">
        <v>0</v>
      </c>
      <c r="H1007">
        <v>1213020</v>
      </c>
      <c r="I1007">
        <v>1195470</v>
      </c>
      <c r="J1007">
        <v>1515430</v>
      </c>
      <c r="K1007">
        <v>1321770</v>
      </c>
      <c r="L1007">
        <v>1143070</v>
      </c>
      <c r="M1007">
        <v>1401880</v>
      </c>
      <c r="N1007">
        <v>1137240</v>
      </c>
      <c r="O1007">
        <v>1575230</v>
      </c>
      <c r="P1007">
        <v>1378560</v>
      </c>
      <c r="Q1007">
        <v>910312</v>
      </c>
      <c r="R1007">
        <v>917153</v>
      </c>
      <c r="S1007">
        <v>950665</v>
      </c>
      <c r="T1007">
        <v>1163150</v>
      </c>
      <c r="U1007">
        <v>1292360</v>
      </c>
      <c r="V1007">
        <v>1105240</v>
      </c>
      <c r="W1007">
        <v>424974</v>
      </c>
      <c r="X1007">
        <v>607843</v>
      </c>
      <c r="Y1007">
        <v>568365</v>
      </c>
      <c r="Z1007">
        <v>2032920</v>
      </c>
      <c r="AA1007">
        <v>1689370</v>
      </c>
      <c r="AB1007">
        <v>2355310</v>
      </c>
      <c r="AC1007">
        <v>912072</v>
      </c>
      <c r="AD1007">
        <v>1028440</v>
      </c>
      <c r="AE1007">
        <v>1177620</v>
      </c>
      <c r="AF1007">
        <v>889688</v>
      </c>
      <c r="AG1007">
        <v>686727</v>
      </c>
      <c r="AH1007">
        <v>1208010</v>
      </c>
      <c r="AI1007">
        <v>652508</v>
      </c>
      <c r="AJ1007">
        <v>796717</v>
      </c>
      <c r="AK1007">
        <v>870018</v>
      </c>
      <c r="AL1007">
        <v>796700</v>
      </c>
      <c r="AM1007">
        <v>1141860</v>
      </c>
      <c r="AN1007">
        <v>730318</v>
      </c>
      <c r="AO1007">
        <v>361923</v>
      </c>
      <c r="AP1007">
        <v>579435</v>
      </c>
      <c r="AQ1007">
        <v>546953</v>
      </c>
    </row>
    <row r="1008" spans="1:43">
      <c r="A1008">
        <v>707</v>
      </c>
      <c r="B1008" t="s">
        <v>1455</v>
      </c>
      <c r="C1008" t="s">
        <v>1456</v>
      </c>
      <c r="D1008">
        <v>7.1633199999999997E-4</v>
      </c>
      <c r="E1008">
        <v>5</v>
      </c>
      <c r="F1008">
        <v>5</v>
      </c>
      <c r="G1008">
        <v>0</v>
      </c>
      <c r="H1008">
        <v>381216</v>
      </c>
      <c r="I1008">
        <v>393708</v>
      </c>
      <c r="J1008">
        <v>379883</v>
      </c>
      <c r="K1008">
        <v>479823</v>
      </c>
      <c r="L1008">
        <v>396429</v>
      </c>
      <c r="M1008">
        <v>475160</v>
      </c>
      <c r="N1008">
        <v>358382</v>
      </c>
      <c r="O1008">
        <v>366866</v>
      </c>
      <c r="P1008">
        <v>349453</v>
      </c>
      <c r="Q1008">
        <v>272425</v>
      </c>
      <c r="R1008">
        <v>289259</v>
      </c>
      <c r="S1008">
        <v>281200</v>
      </c>
      <c r="T1008">
        <v>358730</v>
      </c>
      <c r="U1008">
        <v>404360</v>
      </c>
      <c r="V1008">
        <v>371969</v>
      </c>
      <c r="W1008">
        <v>275994</v>
      </c>
      <c r="X1008">
        <v>293732</v>
      </c>
      <c r="Y1008">
        <v>312923</v>
      </c>
      <c r="Z1008">
        <v>442899</v>
      </c>
      <c r="AA1008">
        <v>388443</v>
      </c>
      <c r="AB1008">
        <v>474883</v>
      </c>
      <c r="AC1008">
        <v>412195</v>
      </c>
      <c r="AD1008">
        <v>382733</v>
      </c>
      <c r="AE1008">
        <v>457929</v>
      </c>
      <c r="AF1008">
        <v>302324</v>
      </c>
      <c r="AG1008">
        <v>347812</v>
      </c>
      <c r="AH1008">
        <v>311787</v>
      </c>
      <c r="AI1008">
        <v>326543</v>
      </c>
      <c r="AJ1008">
        <v>252146</v>
      </c>
      <c r="AK1008">
        <v>355706</v>
      </c>
      <c r="AL1008">
        <v>314983</v>
      </c>
      <c r="AM1008">
        <v>370175</v>
      </c>
      <c r="AN1008">
        <v>313337</v>
      </c>
      <c r="AO1008">
        <v>253526</v>
      </c>
      <c r="AP1008">
        <v>306214</v>
      </c>
      <c r="AQ1008">
        <v>334894</v>
      </c>
    </row>
    <row r="1009" spans="1:43">
      <c r="A1009">
        <v>719</v>
      </c>
      <c r="B1009" t="s">
        <v>1479</v>
      </c>
      <c r="C1009" t="s">
        <v>1480</v>
      </c>
      <c r="D1009">
        <v>2.80561E-3</v>
      </c>
      <c r="E1009">
        <v>5</v>
      </c>
      <c r="F1009">
        <v>5</v>
      </c>
      <c r="G1009">
        <v>0</v>
      </c>
      <c r="H1009">
        <v>11052.6</v>
      </c>
      <c r="I1009">
        <v>148602</v>
      </c>
      <c r="J1009">
        <v>55027</v>
      </c>
      <c r="K1009">
        <v>71342.8</v>
      </c>
      <c r="L1009">
        <v>47265.3</v>
      </c>
      <c r="M1009">
        <v>55698.9</v>
      </c>
      <c r="N1009">
        <v>77373.5</v>
      </c>
      <c r="O1009">
        <v>105761</v>
      </c>
      <c r="P1009">
        <v>115078</v>
      </c>
      <c r="Q1009">
        <v>47021.3</v>
      </c>
      <c r="R1009">
        <v>82990.8</v>
      </c>
      <c r="S1009">
        <v>62042.1</v>
      </c>
      <c r="T1009">
        <v>72272.5</v>
      </c>
      <c r="U1009">
        <v>321333</v>
      </c>
      <c r="V1009">
        <v>176014</v>
      </c>
      <c r="W1009">
        <v>105755</v>
      </c>
      <c r="X1009">
        <v>333447</v>
      </c>
      <c r="Y1009">
        <v>311213</v>
      </c>
      <c r="Z1009">
        <v>200781</v>
      </c>
      <c r="AA1009">
        <v>207141</v>
      </c>
      <c r="AB1009">
        <v>270412</v>
      </c>
      <c r="AC1009">
        <v>293496</v>
      </c>
      <c r="AD1009">
        <v>340826</v>
      </c>
      <c r="AE1009">
        <v>243663</v>
      </c>
      <c r="AF1009">
        <v>370344</v>
      </c>
      <c r="AG1009">
        <v>330321</v>
      </c>
      <c r="AH1009">
        <v>407188</v>
      </c>
      <c r="AI1009">
        <v>112509</v>
      </c>
      <c r="AJ1009">
        <v>108314</v>
      </c>
      <c r="AK1009">
        <v>158809</v>
      </c>
      <c r="AL1009">
        <v>50206</v>
      </c>
      <c r="AM1009">
        <v>76087</v>
      </c>
      <c r="AN1009">
        <v>123109</v>
      </c>
      <c r="AO1009">
        <v>99562.6</v>
      </c>
      <c r="AP1009">
        <v>233081</v>
      </c>
      <c r="AQ1009">
        <v>191390</v>
      </c>
    </row>
    <row r="1010" spans="1:43">
      <c r="A1010">
        <v>738</v>
      </c>
      <c r="B1010" t="s">
        <v>1517</v>
      </c>
      <c r="C1010" t="s">
        <v>1518</v>
      </c>
      <c r="D1010">
        <v>7.1633199999999997E-4</v>
      </c>
      <c r="E1010">
        <v>5</v>
      </c>
      <c r="F1010">
        <v>5</v>
      </c>
      <c r="G1010">
        <v>0</v>
      </c>
      <c r="H1010">
        <v>152009</v>
      </c>
      <c r="I1010">
        <v>167417</v>
      </c>
      <c r="J1010">
        <v>144983</v>
      </c>
      <c r="K1010">
        <v>97736.2</v>
      </c>
      <c r="L1010">
        <v>117863</v>
      </c>
      <c r="M1010">
        <v>85123</v>
      </c>
      <c r="N1010">
        <v>157083</v>
      </c>
      <c r="O1010">
        <v>213972</v>
      </c>
      <c r="P1010">
        <v>140911</v>
      </c>
      <c r="Q1010">
        <v>82349.7</v>
      </c>
      <c r="R1010">
        <v>88953.4</v>
      </c>
      <c r="S1010">
        <v>96428.2</v>
      </c>
      <c r="T1010">
        <v>189373</v>
      </c>
      <c r="U1010">
        <v>229978</v>
      </c>
      <c r="V1010">
        <v>274871</v>
      </c>
      <c r="W1010">
        <v>91984.2</v>
      </c>
      <c r="X1010">
        <v>95644.1</v>
      </c>
      <c r="Y1010">
        <v>70375.399999999994</v>
      </c>
      <c r="Z1010">
        <v>135526</v>
      </c>
      <c r="AA1010">
        <v>177436</v>
      </c>
      <c r="AB1010">
        <v>149678</v>
      </c>
      <c r="AC1010">
        <v>146930</v>
      </c>
      <c r="AD1010">
        <v>172169</v>
      </c>
      <c r="AE1010">
        <v>139474</v>
      </c>
      <c r="AF1010">
        <v>107370</v>
      </c>
      <c r="AG1010">
        <v>149388</v>
      </c>
      <c r="AH1010">
        <v>158357</v>
      </c>
      <c r="AI1010">
        <v>46810.5</v>
      </c>
      <c r="AJ1010">
        <v>121973</v>
      </c>
      <c r="AK1010">
        <v>114983</v>
      </c>
      <c r="AL1010">
        <v>90969.8</v>
      </c>
      <c r="AM1010">
        <v>112769</v>
      </c>
      <c r="AN1010">
        <v>84164.2</v>
      </c>
      <c r="AO1010">
        <v>54786.8</v>
      </c>
      <c r="AP1010">
        <v>69969.8</v>
      </c>
      <c r="AQ1010">
        <v>74360.899999999994</v>
      </c>
    </row>
    <row r="1011" spans="1:43">
      <c r="A1011">
        <v>764</v>
      </c>
      <c r="B1011" t="s">
        <v>1569</v>
      </c>
      <c r="C1011" t="s">
        <v>1570</v>
      </c>
      <c r="D1011">
        <v>7.1633199999999997E-4</v>
      </c>
      <c r="E1011">
        <v>5</v>
      </c>
      <c r="F1011">
        <v>5</v>
      </c>
      <c r="G1011">
        <v>0</v>
      </c>
      <c r="H1011">
        <v>275356</v>
      </c>
      <c r="I1011">
        <v>275005</v>
      </c>
      <c r="J1011">
        <v>256600</v>
      </c>
      <c r="K1011">
        <v>337403</v>
      </c>
      <c r="L1011">
        <v>309453</v>
      </c>
      <c r="M1011">
        <v>322124</v>
      </c>
      <c r="N1011">
        <v>332042</v>
      </c>
      <c r="O1011">
        <v>378366</v>
      </c>
      <c r="P1011">
        <v>322136</v>
      </c>
      <c r="Q1011">
        <v>287709</v>
      </c>
      <c r="R1011">
        <v>267864</v>
      </c>
      <c r="S1011">
        <v>280912</v>
      </c>
      <c r="T1011">
        <v>237727</v>
      </c>
      <c r="U1011">
        <v>261945</v>
      </c>
      <c r="V1011">
        <v>268687</v>
      </c>
      <c r="W1011">
        <v>196944</v>
      </c>
      <c r="X1011">
        <v>196886</v>
      </c>
      <c r="Y1011">
        <v>207831</v>
      </c>
      <c r="Z1011">
        <v>422470</v>
      </c>
      <c r="AA1011">
        <v>402763</v>
      </c>
      <c r="AB1011">
        <v>450357</v>
      </c>
      <c r="AC1011">
        <v>354138</v>
      </c>
      <c r="AD1011">
        <v>290652</v>
      </c>
      <c r="AE1011">
        <v>313262</v>
      </c>
      <c r="AF1011">
        <v>205841</v>
      </c>
      <c r="AG1011">
        <v>267368</v>
      </c>
      <c r="AH1011">
        <v>244368</v>
      </c>
      <c r="AI1011">
        <v>268962</v>
      </c>
      <c r="AJ1011">
        <v>286429</v>
      </c>
      <c r="AK1011">
        <v>304119</v>
      </c>
      <c r="AL1011">
        <v>275400</v>
      </c>
      <c r="AM1011">
        <v>437785</v>
      </c>
      <c r="AN1011">
        <v>252703</v>
      </c>
      <c r="AO1011">
        <v>187512</v>
      </c>
      <c r="AP1011">
        <v>307949</v>
      </c>
      <c r="AQ1011">
        <v>283480</v>
      </c>
    </row>
    <row r="1012" spans="1:43">
      <c r="A1012">
        <v>765</v>
      </c>
      <c r="B1012" t="s">
        <v>1571</v>
      </c>
      <c r="C1012" t="s">
        <v>1572</v>
      </c>
      <c r="D1012">
        <v>7.1633199999999997E-4</v>
      </c>
      <c r="E1012">
        <v>5</v>
      </c>
      <c r="F1012">
        <v>5</v>
      </c>
      <c r="G1012">
        <v>0</v>
      </c>
      <c r="H1012">
        <v>227987</v>
      </c>
      <c r="I1012">
        <v>247900</v>
      </c>
      <c r="J1012">
        <v>231670</v>
      </c>
      <c r="K1012">
        <v>209512</v>
      </c>
      <c r="L1012">
        <v>230155</v>
      </c>
      <c r="M1012">
        <v>252893</v>
      </c>
      <c r="N1012">
        <v>241811</v>
      </c>
      <c r="O1012">
        <v>251978</v>
      </c>
      <c r="P1012">
        <v>201801</v>
      </c>
      <c r="Q1012">
        <v>175157</v>
      </c>
      <c r="R1012">
        <v>177646</v>
      </c>
      <c r="S1012">
        <v>166893</v>
      </c>
      <c r="T1012">
        <v>259907</v>
      </c>
      <c r="U1012">
        <v>272705</v>
      </c>
      <c r="V1012">
        <v>222571</v>
      </c>
      <c r="W1012">
        <v>148874</v>
      </c>
      <c r="X1012">
        <v>162329</v>
      </c>
      <c r="Y1012">
        <v>151117</v>
      </c>
      <c r="Z1012">
        <v>440445</v>
      </c>
      <c r="AA1012">
        <v>375114</v>
      </c>
      <c r="AB1012">
        <v>470931</v>
      </c>
      <c r="AC1012">
        <v>253221</v>
      </c>
      <c r="AD1012">
        <v>220690</v>
      </c>
      <c r="AE1012">
        <v>263155</v>
      </c>
      <c r="AF1012">
        <v>206890</v>
      </c>
      <c r="AG1012">
        <v>231668</v>
      </c>
      <c r="AH1012">
        <v>243294</v>
      </c>
      <c r="AI1012">
        <v>210759</v>
      </c>
      <c r="AJ1012">
        <v>250551</v>
      </c>
      <c r="AK1012">
        <v>234120</v>
      </c>
      <c r="AL1012">
        <v>238353</v>
      </c>
      <c r="AM1012">
        <v>276112</v>
      </c>
      <c r="AN1012">
        <v>174002</v>
      </c>
      <c r="AO1012">
        <v>158972</v>
      </c>
      <c r="AP1012">
        <v>188793</v>
      </c>
      <c r="AQ1012">
        <v>164971</v>
      </c>
    </row>
    <row r="1013" spans="1:43">
      <c r="A1013">
        <v>771</v>
      </c>
      <c r="B1013" t="s">
        <v>1583</v>
      </c>
      <c r="C1013" t="s">
        <v>1584</v>
      </c>
      <c r="D1013">
        <v>3.1377299999999997E-2</v>
      </c>
      <c r="E1013">
        <v>5</v>
      </c>
      <c r="F1013">
        <v>5</v>
      </c>
      <c r="G1013">
        <v>0</v>
      </c>
      <c r="H1013">
        <v>105780</v>
      </c>
      <c r="I1013">
        <v>84368.2</v>
      </c>
      <c r="J1013">
        <v>99036.7</v>
      </c>
      <c r="K1013">
        <v>145189</v>
      </c>
      <c r="L1013">
        <v>153458</v>
      </c>
      <c r="M1013">
        <v>181557</v>
      </c>
      <c r="N1013">
        <v>138351</v>
      </c>
      <c r="O1013">
        <v>125006</v>
      </c>
      <c r="P1013">
        <v>188814</v>
      </c>
      <c r="Q1013">
        <v>68911.8</v>
      </c>
      <c r="R1013">
        <v>58323.9</v>
      </c>
      <c r="S1013">
        <v>72313.2</v>
      </c>
      <c r="T1013">
        <v>182021</v>
      </c>
      <c r="U1013">
        <v>142184</v>
      </c>
      <c r="V1013">
        <v>185216</v>
      </c>
      <c r="W1013">
        <v>57051.4</v>
      </c>
      <c r="X1013">
        <v>24472.3</v>
      </c>
      <c r="Y1013">
        <v>26554.9</v>
      </c>
      <c r="Z1013">
        <v>455697</v>
      </c>
      <c r="AA1013">
        <v>405903</v>
      </c>
      <c r="AB1013">
        <v>409311</v>
      </c>
      <c r="AC1013">
        <v>96267</v>
      </c>
      <c r="AD1013">
        <v>140656</v>
      </c>
      <c r="AE1013">
        <v>140375</v>
      </c>
      <c r="AF1013">
        <v>66013.100000000006</v>
      </c>
      <c r="AG1013">
        <v>59320.3</v>
      </c>
      <c r="AH1013">
        <v>55395.5</v>
      </c>
      <c r="AI1013">
        <v>97630.7</v>
      </c>
      <c r="AJ1013">
        <v>80518.5</v>
      </c>
      <c r="AK1013">
        <v>74515.199999999997</v>
      </c>
      <c r="AL1013">
        <v>211806</v>
      </c>
      <c r="AM1013">
        <v>182106</v>
      </c>
      <c r="AN1013">
        <v>95858.4</v>
      </c>
      <c r="AO1013">
        <v>137744</v>
      </c>
      <c r="AP1013">
        <v>200300</v>
      </c>
      <c r="AQ1013">
        <v>183894</v>
      </c>
    </row>
    <row r="1014" spans="1:43">
      <c r="A1014">
        <v>795</v>
      </c>
      <c r="B1014" t="s">
        <v>1631</v>
      </c>
      <c r="C1014" t="s">
        <v>1632</v>
      </c>
      <c r="D1014">
        <v>1.0983E-3</v>
      </c>
      <c r="E1014">
        <v>5</v>
      </c>
      <c r="F1014">
        <v>5</v>
      </c>
      <c r="G1014">
        <v>0</v>
      </c>
      <c r="H1014">
        <v>111260</v>
      </c>
      <c r="I1014">
        <v>66051</v>
      </c>
      <c r="J1014">
        <v>101936</v>
      </c>
      <c r="K1014">
        <v>212652</v>
      </c>
      <c r="L1014">
        <v>124469</v>
      </c>
      <c r="M1014">
        <v>223854</v>
      </c>
      <c r="N1014">
        <v>162376</v>
      </c>
      <c r="O1014">
        <v>156954</v>
      </c>
      <c r="P1014">
        <v>173535</v>
      </c>
      <c r="Q1014">
        <v>136551</v>
      </c>
      <c r="R1014">
        <v>88395.4</v>
      </c>
      <c r="S1014">
        <v>97679.3</v>
      </c>
      <c r="T1014">
        <v>258080</v>
      </c>
      <c r="U1014">
        <v>262836</v>
      </c>
      <c r="V1014">
        <v>316430</v>
      </c>
      <c r="W1014">
        <v>94206.1</v>
      </c>
      <c r="X1014">
        <v>61908.2</v>
      </c>
      <c r="Y1014">
        <v>36411.300000000003</v>
      </c>
      <c r="Z1014">
        <v>192946</v>
      </c>
      <c r="AA1014">
        <v>218405</v>
      </c>
      <c r="AB1014">
        <v>227777</v>
      </c>
      <c r="AC1014">
        <v>191967</v>
      </c>
      <c r="AD1014">
        <v>115566</v>
      </c>
      <c r="AE1014">
        <v>177189</v>
      </c>
      <c r="AF1014">
        <v>43457.4</v>
      </c>
      <c r="AG1014">
        <v>57233.8</v>
      </c>
      <c r="AH1014">
        <v>58795.7</v>
      </c>
      <c r="AI1014">
        <v>100202</v>
      </c>
      <c r="AJ1014">
        <v>73412</v>
      </c>
      <c r="AK1014">
        <v>69095.3</v>
      </c>
      <c r="AL1014">
        <v>137777</v>
      </c>
      <c r="AM1014">
        <v>150200</v>
      </c>
      <c r="AN1014">
        <v>110650</v>
      </c>
      <c r="AO1014">
        <v>109637</v>
      </c>
      <c r="AP1014">
        <v>204817</v>
      </c>
      <c r="AQ1014">
        <v>139204</v>
      </c>
    </row>
    <row r="1015" spans="1:43">
      <c r="A1015">
        <v>796</v>
      </c>
      <c r="B1015" t="s">
        <v>1633</v>
      </c>
      <c r="C1015" t="s">
        <v>1634</v>
      </c>
      <c r="D1015">
        <v>7.1633199999999997E-4</v>
      </c>
      <c r="E1015">
        <v>5</v>
      </c>
      <c r="F1015">
        <v>5</v>
      </c>
      <c r="G1015">
        <v>0</v>
      </c>
      <c r="H1015">
        <v>183840</v>
      </c>
      <c r="I1015">
        <v>147273</v>
      </c>
      <c r="J1015">
        <v>165854</v>
      </c>
      <c r="K1015">
        <v>299969</v>
      </c>
      <c r="L1015">
        <v>173777</v>
      </c>
      <c r="M1015">
        <v>147082</v>
      </c>
      <c r="N1015">
        <v>206502</v>
      </c>
      <c r="O1015">
        <v>208528</v>
      </c>
      <c r="P1015">
        <v>176240</v>
      </c>
      <c r="Q1015">
        <v>164656</v>
      </c>
      <c r="R1015">
        <v>107771</v>
      </c>
      <c r="S1015">
        <v>170461</v>
      </c>
      <c r="T1015">
        <v>215273</v>
      </c>
      <c r="U1015">
        <v>249593</v>
      </c>
      <c r="V1015">
        <v>224638</v>
      </c>
      <c r="W1015">
        <v>109469</v>
      </c>
      <c r="X1015">
        <v>111890</v>
      </c>
      <c r="Y1015">
        <v>126743</v>
      </c>
      <c r="Z1015">
        <v>233385</v>
      </c>
      <c r="AA1015">
        <v>207875</v>
      </c>
      <c r="AB1015">
        <v>197681</v>
      </c>
      <c r="AC1015">
        <v>183744</v>
      </c>
      <c r="AD1015">
        <v>170014</v>
      </c>
      <c r="AE1015">
        <v>129101</v>
      </c>
      <c r="AF1015">
        <v>112283</v>
      </c>
      <c r="AG1015">
        <v>148935</v>
      </c>
      <c r="AH1015">
        <v>157724</v>
      </c>
      <c r="AI1015">
        <v>185404</v>
      </c>
      <c r="AJ1015">
        <v>113816</v>
      </c>
      <c r="AK1015">
        <v>118686</v>
      </c>
      <c r="AL1015">
        <v>221332</v>
      </c>
      <c r="AM1015">
        <v>167443</v>
      </c>
      <c r="AN1015">
        <v>85601</v>
      </c>
      <c r="AO1015">
        <v>80192.100000000006</v>
      </c>
      <c r="AP1015">
        <v>115407</v>
      </c>
      <c r="AQ1015">
        <v>114447</v>
      </c>
    </row>
    <row r="1016" spans="1:43">
      <c r="A1016">
        <v>811</v>
      </c>
      <c r="B1016" t="s">
        <v>1663</v>
      </c>
      <c r="C1016" t="s">
        <v>1664</v>
      </c>
      <c r="D1016">
        <v>1.0983E-3</v>
      </c>
      <c r="E1016">
        <v>5</v>
      </c>
      <c r="F1016">
        <v>5</v>
      </c>
      <c r="G1016">
        <v>0</v>
      </c>
      <c r="H1016">
        <v>215968</v>
      </c>
      <c r="I1016">
        <v>436610</v>
      </c>
      <c r="J1016">
        <v>392685</v>
      </c>
      <c r="K1016">
        <v>640215</v>
      </c>
      <c r="L1016">
        <v>531244</v>
      </c>
      <c r="M1016">
        <v>604501</v>
      </c>
      <c r="N1016">
        <v>350303</v>
      </c>
      <c r="O1016">
        <v>393529</v>
      </c>
      <c r="P1016">
        <v>248074</v>
      </c>
      <c r="Q1016">
        <v>226645</v>
      </c>
      <c r="R1016">
        <v>393622</v>
      </c>
      <c r="S1016">
        <v>210488</v>
      </c>
      <c r="T1016">
        <v>277659</v>
      </c>
      <c r="U1016">
        <v>908169</v>
      </c>
      <c r="V1016">
        <v>474328</v>
      </c>
      <c r="W1016">
        <v>385793</v>
      </c>
      <c r="X1016">
        <v>955195</v>
      </c>
      <c r="Y1016">
        <v>675022</v>
      </c>
      <c r="Z1016">
        <v>336813</v>
      </c>
      <c r="AA1016">
        <v>608761</v>
      </c>
      <c r="AB1016">
        <v>460582</v>
      </c>
      <c r="AC1016">
        <v>226452</v>
      </c>
      <c r="AD1016">
        <v>520515</v>
      </c>
      <c r="AE1016">
        <v>376780</v>
      </c>
      <c r="AF1016">
        <v>489471</v>
      </c>
      <c r="AG1016">
        <v>1226800</v>
      </c>
      <c r="AH1016">
        <v>866004</v>
      </c>
      <c r="AI1016">
        <v>473586</v>
      </c>
      <c r="AJ1016">
        <v>616629</v>
      </c>
      <c r="AK1016">
        <v>657137</v>
      </c>
      <c r="AL1016">
        <v>466428</v>
      </c>
      <c r="AM1016">
        <v>300101</v>
      </c>
      <c r="AN1016">
        <v>402275</v>
      </c>
      <c r="AO1016">
        <v>300378</v>
      </c>
      <c r="AP1016">
        <v>692560</v>
      </c>
      <c r="AQ1016">
        <v>599898</v>
      </c>
    </row>
    <row r="1017" spans="1:43">
      <c r="A1017">
        <v>814</v>
      </c>
      <c r="B1017" t="s">
        <v>1669</v>
      </c>
      <c r="C1017" t="s">
        <v>1670</v>
      </c>
      <c r="D1017">
        <v>7.1633199999999997E-4</v>
      </c>
      <c r="E1017">
        <v>5</v>
      </c>
      <c r="F1017">
        <v>5</v>
      </c>
      <c r="G1017">
        <v>0</v>
      </c>
      <c r="H1017">
        <v>1361960</v>
      </c>
      <c r="I1017">
        <v>1245930</v>
      </c>
      <c r="J1017">
        <v>1261300</v>
      </c>
      <c r="K1017">
        <v>1560920</v>
      </c>
      <c r="L1017">
        <v>1635610</v>
      </c>
      <c r="M1017">
        <v>1675010</v>
      </c>
      <c r="N1017">
        <v>1266410</v>
      </c>
      <c r="O1017">
        <v>1210250</v>
      </c>
      <c r="P1017">
        <v>1254110</v>
      </c>
      <c r="Q1017">
        <v>923210</v>
      </c>
      <c r="R1017">
        <v>864126</v>
      </c>
      <c r="S1017">
        <v>1137230</v>
      </c>
      <c r="T1017">
        <v>862254</v>
      </c>
      <c r="U1017">
        <v>916066</v>
      </c>
      <c r="V1017">
        <v>823919</v>
      </c>
      <c r="W1017">
        <v>846489</v>
      </c>
      <c r="X1017">
        <v>879417</v>
      </c>
      <c r="Y1017">
        <v>752098</v>
      </c>
      <c r="Z1017">
        <v>1304930</v>
      </c>
      <c r="AA1017">
        <v>1390410</v>
      </c>
      <c r="AB1017">
        <v>1330980</v>
      </c>
      <c r="AC1017">
        <v>1207990</v>
      </c>
      <c r="AD1017">
        <v>1213100</v>
      </c>
      <c r="AE1017">
        <v>1207760</v>
      </c>
      <c r="AF1017">
        <v>785002</v>
      </c>
      <c r="AG1017">
        <v>987625</v>
      </c>
      <c r="AH1017">
        <v>875010</v>
      </c>
      <c r="AI1017">
        <v>883347</v>
      </c>
      <c r="AJ1017">
        <v>860240</v>
      </c>
      <c r="AK1017">
        <v>818490</v>
      </c>
      <c r="AL1017">
        <v>879030</v>
      </c>
      <c r="AM1017">
        <v>1115720</v>
      </c>
      <c r="AN1017">
        <v>817054</v>
      </c>
      <c r="AO1017">
        <v>593779</v>
      </c>
      <c r="AP1017">
        <v>847069</v>
      </c>
      <c r="AQ1017">
        <v>794157</v>
      </c>
    </row>
    <row r="1018" spans="1:43">
      <c r="A1018">
        <v>821</v>
      </c>
      <c r="B1018" t="s">
        <v>1683</v>
      </c>
      <c r="C1018" t="s">
        <v>1684</v>
      </c>
      <c r="D1018">
        <v>7.1633199999999997E-4</v>
      </c>
      <c r="E1018">
        <v>5</v>
      </c>
      <c r="F1018">
        <v>4</v>
      </c>
      <c r="G1018">
        <v>1</v>
      </c>
      <c r="H1018">
        <v>508217</v>
      </c>
      <c r="I1018">
        <v>442962</v>
      </c>
      <c r="J1018">
        <v>422462</v>
      </c>
      <c r="K1018">
        <v>446352</v>
      </c>
      <c r="L1018">
        <v>443201</v>
      </c>
      <c r="M1018">
        <v>435482</v>
      </c>
      <c r="N1018">
        <v>504387</v>
      </c>
      <c r="O1018">
        <v>493958</v>
      </c>
      <c r="P1018">
        <v>319006</v>
      </c>
      <c r="Q1018">
        <v>264590</v>
      </c>
      <c r="R1018">
        <v>186049</v>
      </c>
      <c r="S1018">
        <v>257904</v>
      </c>
      <c r="T1018">
        <v>511397</v>
      </c>
      <c r="U1018">
        <v>533035</v>
      </c>
      <c r="V1018">
        <v>500870</v>
      </c>
      <c r="W1018">
        <v>264396</v>
      </c>
      <c r="X1018">
        <v>280266</v>
      </c>
      <c r="Y1018">
        <v>166005</v>
      </c>
      <c r="Z1018">
        <v>625950</v>
      </c>
      <c r="AA1018">
        <v>618062</v>
      </c>
      <c r="AB1018">
        <v>583789</v>
      </c>
      <c r="AC1018">
        <v>354520</v>
      </c>
      <c r="AD1018">
        <v>323952</v>
      </c>
      <c r="AE1018">
        <v>297577</v>
      </c>
      <c r="AF1018">
        <v>394100</v>
      </c>
      <c r="AG1018">
        <v>426177</v>
      </c>
      <c r="AH1018">
        <v>350988</v>
      </c>
      <c r="AI1018">
        <v>289061</v>
      </c>
      <c r="AJ1018">
        <v>334345</v>
      </c>
      <c r="AK1018">
        <v>263487</v>
      </c>
      <c r="AL1018">
        <v>381679</v>
      </c>
      <c r="AM1018">
        <v>416936</v>
      </c>
      <c r="AN1018">
        <v>325008</v>
      </c>
      <c r="AO1018">
        <v>155547</v>
      </c>
      <c r="AP1018">
        <v>333077</v>
      </c>
      <c r="AQ1018">
        <v>258871</v>
      </c>
    </row>
    <row r="1019" spans="1:43">
      <c r="A1019">
        <v>825</v>
      </c>
      <c r="B1019" t="s">
        <v>1691</v>
      </c>
      <c r="C1019" t="s">
        <v>1692</v>
      </c>
      <c r="D1019">
        <v>7.1633199999999997E-4</v>
      </c>
      <c r="E1019">
        <v>5</v>
      </c>
      <c r="F1019">
        <v>0</v>
      </c>
      <c r="G1019">
        <v>5</v>
      </c>
      <c r="H1019">
        <v>1649890</v>
      </c>
      <c r="I1019">
        <v>1417770</v>
      </c>
      <c r="J1019">
        <v>1482310</v>
      </c>
      <c r="K1019">
        <v>1527600</v>
      </c>
      <c r="L1019">
        <v>1456150</v>
      </c>
      <c r="M1019">
        <v>1552060</v>
      </c>
      <c r="N1019">
        <v>1567760</v>
      </c>
      <c r="O1019">
        <v>1449120</v>
      </c>
      <c r="P1019">
        <v>1115050</v>
      </c>
      <c r="Q1019">
        <v>888467</v>
      </c>
      <c r="R1019">
        <v>854815</v>
      </c>
      <c r="S1019">
        <v>864499</v>
      </c>
      <c r="T1019">
        <v>1745320</v>
      </c>
      <c r="U1019">
        <v>1756680</v>
      </c>
      <c r="V1019">
        <v>1840370</v>
      </c>
      <c r="W1019">
        <v>786643</v>
      </c>
      <c r="X1019">
        <v>834605</v>
      </c>
      <c r="Y1019">
        <v>880488</v>
      </c>
      <c r="Z1019">
        <v>2187620</v>
      </c>
      <c r="AA1019">
        <v>2111790</v>
      </c>
      <c r="AB1019">
        <v>2246380</v>
      </c>
      <c r="AC1019">
        <v>1348300</v>
      </c>
      <c r="AD1019">
        <v>1146670</v>
      </c>
      <c r="AE1019">
        <v>1198690</v>
      </c>
      <c r="AF1019">
        <v>1110510</v>
      </c>
      <c r="AG1019">
        <v>1126360</v>
      </c>
      <c r="AH1019">
        <v>429774</v>
      </c>
      <c r="AI1019">
        <v>1040340</v>
      </c>
      <c r="AJ1019">
        <v>1140160</v>
      </c>
      <c r="AK1019">
        <v>1196800</v>
      </c>
      <c r="AL1019">
        <v>1271430</v>
      </c>
      <c r="AM1019">
        <v>1687440</v>
      </c>
      <c r="AN1019">
        <v>1284560</v>
      </c>
      <c r="AO1019">
        <v>703167</v>
      </c>
      <c r="AP1019">
        <v>996084</v>
      </c>
      <c r="AQ1019">
        <v>991821</v>
      </c>
    </row>
    <row r="1020" spans="1:43">
      <c r="A1020">
        <v>833</v>
      </c>
      <c r="B1020" t="s">
        <v>1707</v>
      </c>
      <c r="C1020" t="s">
        <v>1708</v>
      </c>
      <c r="D1020">
        <v>7.1633199999999997E-4</v>
      </c>
      <c r="E1020">
        <v>5</v>
      </c>
      <c r="F1020">
        <v>4</v>
      </c>
      <c r="G1020">
        <v>1</v>
      </c>
      <c r="H1020">
        <v>328403</v>
      </c>
      <c r="I1020">
        <v>331292</v>
      </c>
      <c r="J1020">
        <v>350075</v>
      </c>
      <c r="K1020">
        <v>325380</v>
      </c>
      <c r="L1020">
        <v>350512</v>
      </c>
      <c r="M1020">
        <v>369336</v>
      </c>
      <c r="N1020">
        <v>340958</v>
      </c>
      <c r="O1020">
        <v>390878</v>
      </c>
      <c r="P1020">
        <v>379328</v>
      </c>
      <c r="Q1020">
        <v>263453</v>
      </c>
      <c r="R1020">
        <v>277403</v>
      </c>
      <c r="S1020">
        <v>338951</v>
      </c>
      <c r="T1020">
        <v>322404</v>
      </c>
      <c r="U1020">
        <v>412938</v>
      </c>
      <c r="V1020">
        <v>446429</v>
      </c>
      <c r="W1020">
        <v>255323</v>
      </c>
      <c r="X1020">
        <v>235093</v>
      </c>
      <c r="Y1020">
        <v>339236</v>
      </c>
      <c r="Z1020">
        <v>361644</v>
      </c>
      <c r="AA1020">
        <v>442357</v>
      </c>
      <c r="AB1020">
        <v>441593</v>
      </c>
      <c r="AC1020">
        <v>372740</v>
      </c>
      <c r="AD1020">
        <v>384002</v>
      </c>
      <c r="AE1020">
        <v>437887</v>
      </c>
      <c r="AF1020">
        <v>293302</v>
      </c>
      <c r="AG1020">
        <v>288089</v>
      </c>
      <c r="AH1020">
        <v>389675</v>
      </c>
      <c r="AI1020">
        <v>283034</v>
      </c>
      <c r="AJ1020">
        <v>308556</v>
      </c>
      <c r="AK1020">
        <v>338949</v>
      </c>
      <c r="AL1020">
        <v>298617</v>
      </c>
      <c r="AM1020">
        <v>438430</v>
      </c>
      <c r="AN1020">
        <v>378599</v>
      </c>
      <c r="AO1020">
        <v>209501</v>
      </c>
      <c r="AP1020">
        <v>294830</v>
      </c>
      <c r="AQ1020">
        <v>344640</v>
      </c>
    </row>
    <row r="1021" spans="1:43">
      <c r="A1021">
        <v>857</v>
      </c>
      <c r="B1021" t="s">
        <v>1755</v>
      </c>
      <c r="C1021" t="s">
        <v>1756</v>
      </c>
      <c r="D1021">
        <v>7.1633199999999997E-4</v>
      </c>
      <c r="E1021">
        <v>5</v>
      </c>
      <c r="F1021">
        <v>5</v>
      </c>
      <c r="G1021">
        <v>0</v>
      </c>
      <c r="H1021">
        <v>1039120</v>
      </c>
      <c r="I1021">
        <v>870970</v>
      </c>
      <c r="J1021">
        <v>645109</v>
      </c>
      <c r="K1021">
        <v>1588270</v>
      </c>
      <c r="L1021">
        <v>1354680</v>
      </c>
      <c r="M1021">
        <v>1312360</v>
      </c>
      <c r="N1021">
        <v>1091020</v>
      </c>
      <c r="O1021">
        <v>1090130</v>
      </c>
      <c r="P1021">
        <v>902095</v>
      </c>
      <c r="Q1021">
        <v>1001730</v>
      </c>
      <c r="R1021">
        <v>711436</v>
      </c>
      <c r="S1021">
        <v>720188</v>
      </c>
      <c r="T1021">
        <v>529924</v>
      </c>
      <c r="U1021">
        <v>450184</v>
      </c>
      <c r="V1021">
        <v>436990</v>
      </c>
      <c r="W1021">
        <v>701782</v>
      </c>
      <c r="X1021">
        <v>643769</v>
      </c>
      <c r="Y1021">
        <v>612120</v>
      </c>
      <c r="Z1021">
        <v>872521</v>
      </c>
      <c r="AA1021">
        <v>784898</v>
      </c>
      <c r="AB1021">
        <v>668702</v>
      </c>
      <c r="AC1021">
        <v>734103</v>
      </c>
      <c r="AD1021">
        <v>752024</v>
      </c>
      <c r="AE1021">
        <v>705418</v>
      </c>
      <c r="AF1021">
        <v>580986</v>
      </c>
      <c r="AG1021">
        <v>698971</v>
      </c>
      <c r="AH1021">
        <v>509795</v>
      </c>
      <c r="AI1021">
        <v>530926</v>
      </c>
      <c r="AJ1021">
        <v>638806</v>
      </c>
      <c r="AK1021">
        <v>534744</v>
      </c>
      <c r="AL1021">
        <v>680724</v>
      </c>
      <c r="AM1021">
        <v>761335</v>
      </c>
      <c r="AN1021">
        <v>323154</v>
      </c>
      <c r="AO1021">
        <v>378534</v>
      </c>
      <c r="AP1021">
        <v>556182</v>
      </c>
      <c r="AQ1021">
        <v>345474</v>
      </c>
    </row>
    <row r="1022" spans="1:43">
      <c r="A1022">
        <v>867</v>
      </c>
      <c r="B1022" t="s">
        <v>1775</v>
      </c>
      <c r="C1022" t="s">
        <v>1776</v>
      </c>
      <c r="D1022">
        <v>7.1633199999999997E-4</v>
      </c>
      <c r="E1022">
        <v>5</v>
      </c>
      <c r="F1022">
        <v>5</v>
      </c>
      <c r="G1022">
        <v>0</v>
      </c>
      <c r="H1022">
        <v>2397850</v>
      </c>
      <c r="I1022">
        <v>1929790</v>
      </c>
      <c r="J1022">
        <v>1928420</v>
      </c>
      <c r="K1022">
        <v>4374460</v>
      </c>
      <c r="L1022">
        <v>2883710</v>
      </c>
      <c r="M1022">
        <v>3557070</v>
      </c>
      <c r="N1022">
        <v>2280640</v>
      </c>
      <c r="O1022">
        <v>2114810</v>
      </c>
      <c r="P1022">
        <v>1715730</v>
      </c>
      <c r="Q1022">
        <v>2219700</v>
      </c>
      <c r="R1022">
        <v>1821250</v>
      </c>
      <c r="S1022">
        <v>1574800</v>
      </c>
      <c r="T1022">
        <v>1635960</v>
      </c>
      <c r="U1022">
        <v>1839180</v>
      </c>
      <c r="V1022">
        <v>1263140</v>
      </c>
      <c r="W1022">
        <v>974287</v>
      </c>
      <c r="X1022">
        <v>696536</v>
      </c>
      <c r="Y1022">
        <v>758827</v>
      </c>
      <c r="Z1022">
        <v>5777920</v>
      </c>
      <c r="AA1022">
        <v>5311570</v>
      </c>
      <c r="AB1022">
        <v>5093930</v>
      </c>
      <c r="AC1022">
        <v>2388250</v>
      </c>
      <c r="AD1022">
        <v>1742300</v>
      </c>
      <c r="AE1022">
        <v>1907590</v>
      </c>
      <c r="AF1022">
        <v>829823</v>
      </c>
      <c r="AG1022">
        <v>626374</v>
      </c>
      <c r="AH1022">
        <v>651500</v>
      </c>
      <c r="AI1022">
        <v>2039620</v>
      </c>
      <c r="AJ1022">
        <v>1802950</v>
      </c>
      <c r="AK1022">
        <v>1950610</v>
      </c>
      <c r="AL1022">
        <v>2756550</v>
      </c>
      <c r="AM1022">
        <v>3400700</v>
      </c>
      <c r="AN1022">
        <v>2211690</v>
      </c>
      <c r="AO1022">
        <v>1940800</v>
      </c>
      <c r="AP1022">
        <v>2470140</v>
      </c>
      <c r="AQ1022">
        <v>2157190</v>
      </c>
    </row>
    <row r="1023" spans="1:43">
      <c r="A1023">
        <v>871</v>
      </c>
      <c r="B1023" t="s">
        <v>1783</v>
      </c>
      <c r="C1023" t="s">
        <v>1784</v>
      </c>
      <c r="D1023">
        <v>7.1633199999999997E-4</v>
      </c>
      <c r="E1023">
        <v>5</v>
      </c>
      <c r="F1023">
        <v>5</v>
      </c>
      <c r="G1023">
        <v>0</v>
      </c>
      <c r="H1023">
        <v>273811</v>
      </c>
      <c r="I1023">
        <v>257446</v>
      </c>
      <c r="J1023">
        <v>228626</v>
      </c>
      <c r="K1023">
        <v>307273</v>
      </c>
      <c r="L1023">
        <v>293605</v>
      </c>
      <c r="M1023">
        <v>320860</v>
      </c>
      <c r="N1023">
        <v>333385</v>
      </c>
      <c r="O1023">
        <v>277917</v>
      </c>
      <c r="P1023">
        <v>305345</v>
      </c>
      <c r="Q1023">
        <v>173981</v>
      </c>
      <c r="R1023">
        <v>169160</v>
      </c>
      <c r="S1023">
        <v>187164</v>
      </c>
      <c r="T1023">
        <v>357519</v>
      </c>
      <c r="U1023">
        <v>415090</v>
      </c>
      <c r="V1023">
        <v>480457</v>
      </c>
      <c r="W1023">
        <v>140730</v>
      </c>
      <c r="X1023">
        <v>171986</v>
      </c>
      <c r="Y1023">
        <v>148659</v>
      </c>
      <c r="Z1023">
        <v>592295</v>
      </c>
      <c r="AA1023">
        <v>644296</v>
      </c>
      <c r="AB1023">
        <v>638747</v>
      </c>
      <c r="AC1023">
        <v>321671</v>
      </c>
      <c r="AD1023">
        <v>321785</v>
      </c>
      <c r="AE1023">
        <v>335950</v>
      </c>
      <c r="AF1023">
        <v>305619</v>
      </c>
      <c r="AG1023">
        <v>347460</v>
      </c>
      <c r="AH1023">
        <v>303843</v>
      </c>
      <c r="AI1023">
        <v>242202</v>
      </c>
      <c r="AJ1023">
        <v>287148</v>
      </c>
      <c r="AK1023">
        <v>237773</v>
      </c>
      <c r="AL1023">
        <v>234480</v>
      </c>
      <c r="AM1023">
        <v>312214</v>
      </c>
      <c r="AN1023">
        <v>246678</v>
      </c>
      <c r="AO1023">
        <v>150839</v>
      </c>
      <c r="AP1023">
        <v>217743</v>
      </c>
      <c r="AQ1023">
        <v>223658</v>
      </c>
    </row>
    <row r="1024" spans="1:43">
      <c r="A1024">
        <v>893</v>
      </c>
      <c r="B1024" t="s">
        <v>1827</v>
      </c>
      <c r="C1024" t="s">
        <v>1828</v>
      </c>
      <c r="D1024">
        <v>7.1633199999999997E-4</v>
      </c>
      <c r="E1024">
        <v>5</v>
      </c>
      <c r="F1024">
        <v>5</v>
      </c>
      <c r="G1024">
        <v>0</v>
      </c>
      <c r="H1024">
        <v>1822250</v>
      </c>
      <c r="I1024">
        <v>1662900</v>
      </c>
      <c r="J1024">
        <v>1987070</v>
      </c>
      <c r="K1024">
        <v>1908480</v>
      </c>
      <c r="L1024">
        <v>1892920</v>
      </c>
      <c r="M1024">
        <v>2084950</v>
      </c>
      <c r="N1024">
        <v>1610720</v>
      </c>
      <c r="O1024">
        <v>1738320</v>
      </c>
      <c r="P1024">
        <v>1706500</v>
      </c>
      <c r="Q1024">
        <v>1421270</v>
      </c>
      <c r="R1024">
        <v>1435540</v>
      </c>
      <c r="S1024">
        <v>1553630</v>
      </c>
      <c r="T1024">
        <v>1603430</v>
      </c>
      <c r="U1024">
        <v>1694890</v>
      </c>
      <c r="V1024">
        <v>1838560</v>
      </c>
      <c r="W1024">
        <v>1184090</v>
      </c>
      <c r="X1024">
        <v>1193400</v>
      </c>
      <c r="Y1024">
        <v>1278500</v>
      </c>
      <c r="Z1024">
        <v>1810530</v>
      </c>
      <c r="AA1024">
        <v>1789680</v>
      </c>
      <c r="AB1024">
        <v>2059860</v>
      </c>
      <c r="AC1024">
        <v>1660590</v>
      </c>
      <c r="AD1024">
        <v>1697690</v>
      </c>
      <c r="AE1024">
        <v>1773820</v>
      </c>
      <c r="AF1024">
        <v>1139800</v>
      </c>
      <c r="AG1024">
        <v>1199700</v>
      </c>
      <c r="AH1024">
        <v>1127640</v>
      </c>
      <c r="AI1024">
        <v>1172640</v>
      </c>
      <c r="AJ1024">
        <v>1317710</v>
      </c>
      <c r="AK1024">
        <v>1297220</v>
      </c>
      <c r="AL1024">
        <v>1118310</v>
      </c>
      <c r="AM1024">
        <v>1433130</v>
      </c>
      <c r="AN1024">
        <v>1055010</v>
      </c>
      <c r="AO1024">
        <v>822165</v>
      </c>
      <c r="AP1024">
        <v>1142910</v>
      </c>
      <c r="AQ1024">
        <v>1211590</v>
      </c>
    </row>
    <row r="1025" spans="1:43">
      <c r="A1025">
        <v>897</v>
      </c>
      <c r="B1025" t="s">
        <v>1835</v>
      </c>
      <c r="C1025" t="s">
        <v>1836</v>
      </c>
      <c r="D1025">
        <v>7.1633199999999997E-4</v>
      </c>
      <c r="E1025">
        <v>5</v>
      </c>
      <c r="F1025">
        <v>5</v>
      </c>
      <c r="G1025">
        <v>0</v>
      </c>
      <c r="H1025">
        <v>474750</v>
      </c>
      <c r="I1025">
        <v>408662</v>
      </c>
      <c r="J1025">
        <v>465106</v>
      </c>
      <c r="K1025">
        <v>450986</v>
      </c>
      <c r="L1025">
        <v>490353</v>
      </c>
      <c r="M1025">
        <v>496129</v>
      </c>
      <c r="N1025">
        <v>449504</v>
      </c>
      <c r="O1025">
        <v>425219</v>
      </c>
      <c r="P1025">
        <v>477169</v>
      </c>
      <c r="Q1025">
        <v>202303</v>
      </c>
      <c r="R1025">
        <v>177277</v>
      </c>
      <c r="S1025">
        <v>262901</v>
      </c>
      <c r="T1025">
        <v>499001</v>
      </c>
      <c r="U1025">
        <v>566848</v>
      </c>
      <c r="V1025">
        <v>535424</v>
      </c>
      <c r="W1025">
        <v>226987</v>
      </c>
      <c r="X1025">
        <v>376180</v>
      </c>
      <c r="Y1025">
        <v>422198</v>
      </c>
      <c r="Z1025">
        <v>603583</v>
      </c>
      <c r="AA1025">
        <v>549331</v>
      </c>
      <c r="AB1025">
        <v>592596</v>
      </c>
      <c r="AC1025">
        <v>338554</v>
      </c>
      <c r="AD1025">
        <v>308213</v>
      </c>
      <c r="AE1025">
        <v>605851</v>
      </c>
      <c r="AF1025">
        <v>346648</v>
      </c>
      <c r="AG1025">
        <v>281707</v>
      </c>
      <c r="AH1025">
        <v>307135</v>
      </c>
      <c r="AI1025">
        <v>295681</v>
      </c>
      <c r="AJ1025">
        <v>228486</v>
      </c>
      <c r="AK1025">
        <v>319579</v>
      </c>
      <c r="AL1025">
        <v>385334</v>
      </c>
      <c r="AM1025">
        <v>563775</v>
      </c>
      <c r="AN1025">
        <v>396664</v>
      </c>
      <c r="AO1025">
        <v>181152</v>
      </c>
      <c r="AP1025">
        <v>278417</v>
      </c>
      <c r="AQ1025">
        <v>267896</v>
      </c>
    </row>
    <row r="1026" spans="1:43">
      <c r="A1026">
        <v>903</v>
      </c>
      <c r="B1026" t="s">
        <v>1847</v>
      </c>
      <c r="C1026" t="s">
        <v>1848</v>
      </c>
      <c r="D1026">
        <v>7.1633199999999997E-4</v>
      </c>
      <c r="E1026">
        <v>5</v>
      </c>
      <c r="F1026">
        <v>5</v>
      </c>
      <c r="G1026">
        <v>0</v>
      </c>
      <c r="H1026">
        <v>1983670</v>
      </c>
      <c r="I1026">
        <v>1865330</v>
      </c>
      <c r="J1026">
        <v>2099440</v>
      </c>
      <c r="K1026">
        <v>2060140</v>
      </c>
      <c r="L1026">
        <v>2053070</v>
      </c>
      <c r="M1026">
        <v>2188720</v>
      </c>
      <c r="N1026">
        <v>1484650</v>
      </c>
      <c r="O1026">
        <v>1585230</v>
      </c>
      <c r="P1026">
        <v>1713360</v>
      </c>
      <c r="Q1026">
        <v>1431870</v>
      </c>
      <c r="R1026">
        <v>1369590</v>
      </c>
      <c r="S1026">
        <v>1514690</v>
      </c>
      <c r="T1026">
        <v>1608990</v>
      </c>
      <c r="U1026">
        <v>1849000</v>
      </c>
      <c r="V1026">
        <v>1967360</v>
      </c>
      <c r="W1026">
        <v>1219720</v>
      </c>
      <c r="X1026">
        <v>1349010</v>
      </c>
      <c r="Y1026">
        <v>1464760</v>
      </c>
      <c r="Z1026">
        <v>1922120</v>
      </c>
      <c r="AA1026">
        <v>1970120</v>
      </c>
      <c r="AB1026">
        <v>2040810</v>
      </c>
      <c r="AC1026">
        <v>1687670</v>
      </c>
      <c r="AD1026">
        <v>2020460</v>
      </c>
      <c r="AE1026">
        <v>1970110</v>
      </c>
      <c r="AF1026">
        <v>1215930</v>
      </c>
      <c r="AG1026">
        <v>1335010</v>
      </c>
      <c r="AH1026">
        <v>1429070</v>
      </c>
      <c r="AI1026">
        <v>1393300</v>
      </c>
      <c r="AJ1026">
        <v>1382050</v>
      </c>
      <c r="AK1026">
        <v>1612720</v>
      </c>
      <c r="AL1026">
        <v>917599</v>
      </c>
      <c r="AM1026">
        <v>1309510</v>
      </c>
      <c r="AN1026">
        <v>1057100</v>
      </c>
      <c r="AO1026">
        <v>775355</v>
      </c>
      <c r="AP1026">
        <v>1082450</v>
      </c>
      <c r="AQ1026">
        <v>1167760</v>
      </c>
    </row>
    <row r="1027" spans="1:43">
      <c r="A1027">
        <v>907</v>
      </c>
      <c r="B1027" t="s">
        <v>1855</v>
      </c>
      <c r="C1027" t="s">
        <v>1856</v>
      </c>
      <c r="D1027">
        <v>7.1633199999999997E-4</v>
      </c>
      <c r="E1027">
        <v>5</v>
      </c>
      <c r="F1027">
        <v>5</v>
      </c>
      <c r="G1027">
        <v>0</v>
      </c>
      <c r="H1027">
        <v>1285980</v>
      </c>
      <c r="I1027">
        <v>1386120</v>
      </c>
      <c r="J1027">
        <v>1482020</v>
      </c>
      <c r="K1027">
        <v>1674240</v>
      </c>
      <c r="L1027">
        <v>1856600</v>
      </c>
      <c r="M1027">
        <v>1944790</v>
      </c>
      <c r="N1027">
        <v>869258</v>
      </c>
      <c r="O1027">
        <v>1045170</v>
      </c>
      <c r="P1027">
        <v>995229</v>
      </c>
      <c r="Q1027">
        <v>802480</v>
      </c>
      <c r="R1027">
        <v>913025</v>
      </c>
      <c r="S1027">
        <v>979115</v>
      </c>
      <c r="T1027">
        <v>1194830</v>
      </c>
      <c r="U1027">
        <v>1647150</v>
      </c>
      <c r="V1027">
        <v>1224870</v>
      </c>
      <c r="W1027">
        <v>946604</v>
      </c>
      <c r="X1027">
        <v>1036000</v>
      </c>
      <c r="Y1027">
        <v>1105130</v>
      </c>
      <c r="Z1027">
        <v>1189370</v>
      </c>
      <c r="AA1027">
        <v>1461500</v>
      </c>
      <c r="AB1027">
        <v>1446190</v>
      </c>
      <c r="AC1027">
        <v>2291630</v>
      </c>
      <c r="AD1027">
        <v>2972100</v>
      </c>
      <c r="AE1027">
        <v>2544440</v>
      </c>
      <c r="AF1027">
        <v>996123</v>
      </c>
      <c r="AG1027">
        <v>1107980</v>
      </c>
      <c r="AH1027">
        <v>1360760</v>
      </c>
      <c r="AI1027">
        <v>832810</v>
      </c>
      <c r="AJ1027">
        <v>921531</v>
      </c>
      <c r="AK1027">
        <v>899997</v>
      </c>
      <c r="AL1027">
        <v>1128550</v>
      </c>
      <c r="AM1027">
        <v>1496820</v>
      </c>
      <c r="AN1027">
        <v>1127860</v>
      </c>
      <c r="AO1027">
        <v>1002350</v>
      </c>
      <c r="AP1027">
        <v>1213430</v>
      </c>
      <c r="AQ1027">
        <v>1445530</v>
      </c>
    </row>
    <row r="1028" spans="1:43">
      <c r="A1028">
        <v>914</v>
      </c>
      <c r="B1028" t="s">
        <v>1869</v>
      </c>
      <c r="C1028" t="s">
        <v>1870</v>
      </c>
      <c r="D1028">
        <v>1.0983E-3</v>
      </c>
      <c r="E1028">
        <v>5</v>
      </c>
      <c r="F1028">
        <v>5</v>
      </c>
      <c r="G1028">
        <v>0</v>
      </c>
      <c r="H1028">
        <v>511286</v>
      </c>
      <c r="I1028">
        <v>443952</v>
      </c>
      <c r="J1028">
        <v>403321</v>
      </c>
      <c r="K1028">
        <v>498445</v>
      </c>
      <c r="L1028">
        <v>454888</v>
      </c>
      <c r="M1028">
        <v>605450</v>
      </c>
      <c r="N1028">
        <v>661589</v>
      </c>
      <c r="O1028">
        <v>674063</v>
      </c>
      <c r="P1028">
        <v>547939</v>
      </c>
      <c r="Q1028">
        <v>456299</v>
      </c>
      <c r="R1028">
        <v>495330</v>
      </c>
      <c r="S1028">
        <v>554376</v>
      </c>
      <c r="T1028">
        <v>812889</v>
      </c>
      <c r="U1028">
        <v>825435</v>
      </c>
      <c r="V1028">
        <v>766755</v>
      </c>
      <c r="W1028">
        <v>352405</v>
      </c>
      <c r="X1028">
        <v>366172</v>
      </c>
      <c r="Y1028">
        <v>395133</v>
      </c>
      <c r="Z1028">
        <v>715670</v>
      </c>
      <c r="AA1028">
        <v>816784</v>
      </c>
      <c r="AB1028">
        <v>768480</v>
      </c>
      <c r="AC1028">
        <v>468610</v>
      </c>
      <c r="AD1028">
        <v>565610</v>
      </c>
      <c r="AE1028">
        <v>466431</v>
      </c>
      <c r="AF1028">
        <v>374876</v>
      </c>
      <c r="AG1028">
        <v>444631</v>
      </c>
      <c r="AH1028">
        <v>376093</v>
      </c>
      <c r="AI1028">
        <v>386071</v>
      </c>
      <c r="AJ1028">
        <v>270030</v>
      </c>
      <c r="AK1028">
        <v>309667</v>
      </c>
      <c r="AL1028">
        <v>430569</v>
      </c>
      <c r="AM1028">
        <v>819790</v>
      </c>
      <c r="AN1028">
        <v>321207</v>
      </c>
      <c r="AO1028">
        <v>76440.399999999994</v>
      </c>
      <c r="AP1028">
        <v>336784</v>
      </c>
      <c r="AQ1028">
        <v>315044</v>
      </c>
    </row>
    <row r="1029" spans="1:43">
      <c r="A1029">
        <v>932</v>
      </c>
      <c r="B1029" t="s">
        <v>1905</v>
      </c>
      <c r="C1029" t="s">
        <v>1906</v>
      </c>
      <c r="D1029">
        <v>1.0476699999999999E-3</v>
      </c>
      <c r="E1029">
        <v>5</v>
      </c>
      <c r="F1029">
        <v>5</v>
      </c>
      <c r="G1029">
        <v>0</v>
      </c>
      <c r="H1029">
        <v>1568890</v>
      </c>
      <c r="I1029">
        <v>1230320</v>
      </c>
      <c r="J1029">
        <v>1321230</v>
      </c>
      <c r="K1029">
        <v>2302290</v>
      </c>
      <c r="L1029">
        <v>1854800</v>
      </c>
      <c r="M1029">
        <v>1972660</v>
      </c>
      <c r="N1029">
        <v>1549350</v>
      </c>
      <c r="O1029">
        <v>1344030</v>
      </c>
      <c r="P1029">
        <v>1448160</v>
      </c>
      <c r="Q1029">
        <v>1110440</v>
      </c>
      <c r="R1029">
        <v>1007500</v>
      </c>
      <c r="S1029">
        <v>1188280</v>
      </c>
      <c r="T1029">
        <v>895109</v>
      </c>
      <c r="U1029">
        <v>1017100</v>
      </c>
      <c r="V1029">
        <v>1116040</v>
      </c>
      <c r="W1029">
        <v>518917</v>
      </c>
      <c r="X1029">
        <v>365986</v>
      </c>
      <c r="Y1029">
        <v>804016</v>
      </c>
      <c r="Z1029">
        <v>1575650</v>
      </c>
      <c r="AA1029">
        <v>1431640</v>
      </c>
      <c r="AB1029">
        <v>1576720</v>
      </c>
      <c r="AC1029">
        <v>1301770</v>
      </c>
      <c r="AD1029">
        <v>869087</v>
      </c>
      <c r="AE1029">
        <v>1361690</v>
      </c>
      <c r="AF1029">
        <v>477200</v>
      </c>
      <c r="AG1029">
        <v>712616</v>
      </c>
      <c r="AH1029">
        <v>343713</v>
      </c>
      <c r="AI1029">
        <v>885771</v>
      </c>
      <c r="AJ1029">
        <v>833979</v>
      </c>
      <c r="AK1029">
        <v>963840</v>
      </c>
      <c r="AL1029">
        <v>1000300</v>
      </c>
      <c r="AM1029">
        <v>1648790</v>
      </c>
      <c r="AN1029">
        <v>928216</v>
      </c>
      <c r="AO1029">
        <v>823634</v>
      </c>
      <c r="AP1029">
        <v>970763</v>
      </c>
      <c r="AQ1029">
        <v>1029040</v>
      </c>
    </row>
    <row r="1030" spans="1:43">
      <c r="A1030">
        <v>946</v>
      </c>
      <c r="B1030" t="s">
        <v>1933</v>
      </c>
      <c r="C1030" t="s">
        <v>1934</v>
      </c>
      <c r="D1030">
        <v>7.1633199999999997E-4</v>
      </c>
      <c r="E1030">
        <v>5</v>
      </c>
      <c r="F1030">
        <v>5</v>
      </c>
      <c r="G1030">
        <v>0</v>
      </c>
      <c r="H1030">
        <v>1760170</v>
      </c>
      <c r="I1030">
        <v>1678830</v>
      </c>
      <c r="J1030">
        <v>1922960</v>
      </c>
      <c r="K1030">
        <v>1504830</v>
      </c>
      <c r="L1030">
        <v>1474840</v>
      </c>
      <c r="M1030">
        <v>1556260</v>
      </c>
      <c r="N1030">
        <v>2307960</v>
      </c>
      <c r="O1030">
        <v>2354720</v>
      </c>
      <c r="P1030">
        <v>2536840</v>
      </c>
      <c r="Q1030">
        <v>1263280</v>
      </c>
      <c r="R1030">
        <v>1284760</v>
      </c>
      <c r="S1030">
        <v>1370550</v>
      </c>
      <c r="T1030">
        <v>2212270</v>
      </c>
      <c r="U1030">
        <v>2673390</v>
      </c>
      <c r="V1030">
        <v>2713740</v>
      </c>
      <c r="W1030">
        <v>1056960</v>
      </c>
      <c r="X1030">
        <v>1163690</v>
      </c>
      <c r="Y1030">
        <v>1327340</v>
      </c>
      <c r="Z1030">
        <v>2665360</v>
      </c>
      <c r="AA1030">
        <v>2844910</v>
      </c>
      <c r="AB1030">
        <v>2948010</v>
      </c>
      <c r="AC1030">
        <v>1908540</v>
      </c>
      <c r="AD1030">
        <v>1926400</v>
      </c>
      <c r="AE1030">
        <v>2182710</v>
      </c>
      <c r="AF1030">
        <v>2440710</v>
      </c>
      <c r="AG1030">
        <v>2633260</v>
      </c>
      <c r="AH1030">
        <v>2843570</v>
      </c>
      <c r="AI1030">
        <v>1456320</v>
      </c>
      <c r="AJ1030">
        <v>1536910</v>
      </c>
      <c r="AK1030">
        <v>1690920</v>
      </c>
      <c r="AL1030">
        <v>2006900</v>
      </c>
      <c r="AM1030">
        <v>2697100</v>
      </c>
      <c r="AN1030">
        <v>2096990</v>
      </c>
      <c r="AO1030">
        <v>865919</v>
      </c>
      <c r="AP1030">
        <v>1250330</v>
      </c>
      <c r="AQ1030">
        <v>1192190</v>
      </c>
    </row>
    <row r="1031" spans="1:43">
      <c r="A1031">
        <v>962</v>
      </c>
      <c r="B1031" t="s">
        <v>1965</v>
      </c>
      <c r="C1031" t="s">
        <v>1966</v>
      </c>
      <c r="D1031">
        <v>1.0476699999999999E-3</v>
      </c>
      <c r="E1031">
        <v>5</v>
      </c>
      <c r="F1031">
        <v>2</v>
      </c>
      <c r="G1031">
        <v>3</v>
      </c>
      <c r="H1031">
        <v>438019</v>
      </c>
      <c r="I1031">
        <v>452696</v>
      </c>
      <c r="J1031">
        <v>456788</v>
      </c>
      <c r="K1031">
        <v>211959</v>
      </c>
      <c r="L1031">
        <v>259634</v>
      </c>
      <c r="M1031">
        <v>328917</v>
      </c>
      <c r="N1031">
        <v>391891</v>
      </c>
      <c r="O1031">
        <v>374330</v>
      </c>
      <c r="P1031">
        <v>446216</v>
      </c>
      <c r="Q1031">
        <v>246353</v>
      </c>
      <c r="R1031">
        <v>280999</v>
      </c>
      <c r="S1031">
        <v>267407</v>
      </c>
      <c r="T1031">
        <v>457294</v>
      </c>
      <c r="U1031">
        <v>522739</v>
      </c>
      <c r="V1031">
        <v>545638</v>
      </c>
      <c r="W1031">
        <v>136547</v>
      </c>
      <c r="X1031">
        <v>178928</v>
      </c>
      <c r="Y1031">
        <v>212877</v>
      </c>
      <c r="Z1031">
        <v>549564</v>
      </c>
      <c r="AA1031">
        <v>589383</v>
      </c>
      <c r="AB1031">
        <v>598092</v>
      </c>
      <c r="AC1031">
        <v>286262</v>
      </c>
      <c r="AD1031">
        <v>284171</v>
      </c>
      <c r="AE1031">
        <v>242628</v>
      </c>
      <c r="AF1031">
        <v>296702</v>
      </c>
      <c r="AG1031">
        <v>228545</v>
      </c>
      <c r="AH1031">
        <v>198488</v>
      </c>
      <c r="AI1031">
        <v>149506</v>
      </c>
      <c r="AJ1031">
        <v>161026</v>
      </c>
      <c r="AK1031">
        <v>185760</v>
      </c>
      <c r="AL1031">
        <v>450354</v>
      </c>
      <c r="AM1031">
        <v>592610</v>
      </c>
      <c r="AN1031">
        <v>471502</v>
      </c>
      <c r="AO1031">
        <v>189235</v>
      </c>
      <c r="AP1031">
        <v>370208</v>
      </c>
      <c r="AQ1031">
        <v>359356</v>
      </c>
    </row>
    <row r="1032" spans="1:43">
      <c r="A1032">
        <v>983</v>
      </c>
      <c r="B1032" t="s">
        <v>2007</v>
      </c>
      <c r="C1032" t="s">
        <v>2008</v>
      </c>
      <c r="D1032">
        <v>5.3540600000000001E-2</v>
      </c>
      <c r="E1032">
        <v>5</v>
      </c>
      <c r="F1032">
        <v>5</v>
      </c>
      <c r="G1032">
        <v>0</v>
      </c>
      <c r="H1032">
        <v>200914</v>
      </c>
      <c r="I1032">
        <v>184333</v>
      </c>
      <c r="J1032">
        <v>221821</v>
      </c>
      <c r="K1032">
        <v>120621</v>
      </c>
      <c r="L1032">
        <v>113293</v>
      </c>
      <c r="M1032">
        <v>112595</v>
      </c>
      <c r="N1032">
        <v>186787</v>
      </c>
      <c r="O1032">
        <v>223838</v>
      </c>
      <c r="P1032">
        <v>219832</v>
      </c>
      <c r="Q1032">
        <v>94360.3</v>
      </c>
      <c r="R1032">
        <v>83100.899999999994</v>
      </c>
      <c r="S1032">
        <v>147553</v>
      </c>
      <c r="T1032">
        <v>268594</v>
      </c>
      <c r="U1032">
        <v>307080</v>
      </c>
      <c r="V1032">
        <v>298450</v>
      </c>
      <c r="W1032">
        <v>91923.5</v>
      </c>
      <c r="X1032">
        <v>77644.5</v>
      </c>
      <c r="Y1032">
        <v>82355.5</v>
      </c>
      <c r="Z1032">
        <v>137786</v>
      </c>
      <c r="AA1032">
        <v>184876</v>
      </c>
      <c r="AB1032">
        <v>215650</v>
      </c>
      <c r="AC1032">
        <v>118473</v>
      </c>
      <c r="AD1032">
        <v>115858</v>
      </c>
      <c r="AE1032">
        <v>133476</v>
      </c>
      <c r="AF1032">
        <v>100577</v>
      </c>
      <c r="AG1032">
        <v>94576.9</v>
      </c>
      <c r="AH1032">
        <v>152141</v>
      </c>
      <c r="AI1032">
        <v>98985.9</v>
      </c>
      <c r="AJ1032">
        <v>144882</v>
      </c>
      <c r="AK1032">
        <v>134983</v>
      </c>
      <c r="AL1032">
        <v>48648</v>
      </c>
      <c r="AM1032">
        <v>71739.8</v>
      </c>
      <c r="AN1032">
        <v>46502.8</v>
      </c>
      <c r="AO1032">
        <v>169021</v>
      </c>
      <c r="AP1032">
        <v>76743.8</v>
      </c>
      <c r="AQ1032">
        <v>55696.5</v>
      </c>
    </row>
    <row r="1033" spans="1:43">
      <c r="A1033">
        <v>1016</v>
      </c>
      <c r="B1033" t="s">
        <v>2073</v>
      </c>
      <c r="C1033" t="s">
        <v>2074</v>
      </c>
      <c r="D1033">
        <v>6.8259399999999998E-2</v>
      </c>
      <c r="E1033">
        <v>5</v>
      </c>
      <c r="F1033">
        <v>5</v>
      </c>
      <c r="G1033">
        <v>0</v>
      </c>
      <c r="H1033">
        <v>148625</v>
      </c>
      <c r="I1033">
        <v>131211</v>
      </c>
      <c r="J1033">
        <v>104998</v>
      </c>
      <c r="K1033">
        <v>197988</v>
      </c>
      <c r="L1033">
        <v>232671</v>
      </c>
      <c r="M1033">
        <v>161075</v>
      </c>
      <c r="N1033">
        <v>139593</v>
      </c>
      <c r="O1033">
        <v>207050</v>
      </c>
      <c r="P1033">
        <v>137890</v>
      </c>
      <c r="Q1033">
        <v>206940</v>
      </c>
      <c r="R1033">
        <v>185697</v>
      </c>
      <c r="S1033">
        <v>209599</v>
      </c>
      <c r="T1033">
        <v>213013</v>
      </c>
      <c r="U1033">
        <v>178755</v>
      </c>
      <c r="V1033">
        <v>168152</v>
      </c>
      <c r="W1033">
        <v>150110</v>
      </c>
      <c r="X1033">
        <v>188715</v>
      </c>
      <c r="Y1033">
        <v>165528</v>
      </c>
      <c r="Z1033">
        <v>162577</v>
      </c>
      <c r="AA1033">
        <v>353039</v>
      </c>
      <c r="AB1033">
        <v>307263</v>
      </c>
      <c r="AC1033">
        <v>170310</v>
      </c>
      <c r="AD1033">
        <v>218963</v>
      </c>
      <c r="AE1033">
        <v>143056</v>
      </c>
      <c r="AF1033">
        <v>116363</v>
      </c>
      <c r="AG1033">
        <v>101329</v>
      </c>
      <c r="AH1033">
        <v>316702</v>
      </c>
      <c r="AI1033">
        <v>117665</v>
      </c>
      <c r="AJ1033">
        <v>169104</v>
      </c>
      <c r="AK1033">
        <v>174534</v>
      </c>
      <c r="AL1033">
        <v>110999</v>
      </c>
      <c r="AM1033">
        <v>248421</v>
      </c>
      <c r="AN1033">
        <v>168718</v>
      </c>
      <c r="AO1033">
        <v>160276</v>
      </c>
      <c r="AP1033">
        <v>152682</v>
      </c>
      <c r="AQ1033">
        <v>217920</v>
      </c>
    </row>
    <row r="1034" spans="1:43">
      <c r="A1034">
        <v>1017</v>
      </c>
      <c r="B1034" t="s">
        <v>2075</v>
      </c>
      <c r="C1034" t="s">
        <v>2076</v>
      </c>
      <c r="D1034">
        <v>7.1633199999999997E-4</v>
      </c>
      <c r="E1034">
        <v>5</v>
      </c>
      <c r="F1034">
        <v>5</v>
      </c>
      <c r="G1034">
        <v>0</v>
      </c>
      <c r="H1034">
        <v>1665160</v>
      </c>
      <c r="I1034">
        <v>1368150</v>
      </c>
      <c r="J1034">
        <v>921838</v>
      </c>
      <c r="K1034">
        <v>1465760</v>
      </c>
      <c r="L1034">
        <v>1384960</v>
      </c>
      <c r="M1034">
        <v>1150640</v>
      </c>
      <c r="N1034">
        <v>1955820</v>
      </c>
      <c r="O1034">
        <v>2124950</v>
      </c>
      <c r="P1034">
        <v>1304940</v>
      </c>
      <c r="Q1034">
        <v>1228540</v>
      </c>
      <c r="R1034">
        <v>1208560</v>
      </c>
      <c r="S1034">
        <v>1467960</v>
      </c>
      <c r="T1034">
        <v>1219870</v>
      </c>
      <c r="U1034">
        <v>1469180</v>
      </c>
      <c r="V1034">
        <v>1178920</v>
      </c>
      <c r="W1034">
        <v>746655</v>
      </c>
      <c r="X1034">
        <v>1031780</v>
      </c>
      <c r="Y1034">
        <v>1248110</v>
      </c>
      <c r="Z1034">
        <v>1961460</v>
      </c>
      <c r="AA1034">
        <v>1852250</v>
      </c>
      <c r="AB1034">
        <v>1545480</v>
      </c>
      <c r="AC1034">
        <v>1837860</v>
      </c>
      <c r="AD1034">
        <v>1446340</v>
      </c>
      <c r="AE1034">
        <v>733525</v>
      </c>
      <c r="AF1034">
        <v>1343170</v>
      </c>
      <c r="AG1034">
        <v>1329290</v>
      </c>
      <c r="AH1034">
        <v>577421</v>
      </c>
      <c r="AI1034">
        <v>1518060</v>
      </c>
      <c r="AJ1034">
        <v>929141</v>
      </c>
      <c r="AK1034">
        <v>854121</v>
      </c>
      <c r="AL1034">
        <v>2277740</v>
      </c>
      <c r="AM1034">
        <v>2836620</v>
      </c>
      <c r="AN1034">
        <v>2013620</v>
      </c>
      <c r="AO1034">
        <v>749365</v>
      </c>
      <c r="AP1034">
        <v>992649</v>
      </c>
      <c r="AQ1034">
        <v>1038670</v>
      </c>
    </row>
    <row r="1035" spans="1:43">
      <c r="A1035">
        <v>1052</v>
      </c>
      <c r="B1035" t="s">
        <v>2145</v>
      </c>
      <c r="C1035" t="s">
        <v>2146</v>
      </c>
      <c r="D1035">
        <v>6.0860400000000002E-2</v>
      </c>
      <c r="E1035">
        <v>5</v>
      </c>
      <c r="F1035">
        <v>5</v>
      </c>
      <c r="G1035">
        <v>0</v>
      </c>
      <c r="H1035">
        <v>143897</v>
      </c>
      <c r="I1035">
        <v>63059.9</v>
      </c>
      <c r="J1035">
        <v>67209.100000000006</v>
      </c>
      <c r="K1035">
        <v>380893</v>
      </c>
      <c r="L1035">
        <v>304815</v>
      </c>
      <c r="M1035">
        <v>359384</v>
      </c>
      <c r="N1035">
        <v>105748</v>
      </c>
      <c r="O1035">
        <v>79227.5</v>
      </c>
      <c r="P1035">
        <v>0</v>
      </c>
      <c r="Q1035">
        <v>72119.899999999994</v>
      </c>
      <c r="R1035">
        <v>84745.3</v>
      </c>
      <c r="S1035">
        <v>131733</v>
      </c>
      <c r="T1035">
        <v>144258</v>
      </c>
      <c r="U1035">
        <v>74055.899999999994</v>
      </c>
      <c r="V1035">
        <v>50871.199999999997</v>
      </c>
      <c r="W1035">
        <v>43355.3</v>
      </c>
      <c r="X1035">
        <v>259903</v>
      </c>
      <c r="Y1035">
        <v>39775.9</v>
      </c>
      <c r="Z1035">
        <v>357269</v>
      </c>
      <c r="AA1035">
        <v>286456</v>
      </c>
      <c r="AB1035">
        <v>373756</v>
      </c>
      <c r="AC1035">
        <v>125113</v>
      </c>
      <c r="AD1035">
        <v>69564.7</v>
      </c>
      <c r="AE1035">
        <v>55928.7</v>
      </c>
      <c r="AF1035">
        <v>0</v>
      </c>
      <c r="AG1035">
        <v>0</v>
      </c>
      <c r="AH1035">
        <v>0</v>
      </c>
      <c r="AI1035">
        <v>122752</v>
      </c>
      <c r="AJ1035">
        <v>83311.3</v>
      </c>
      <c r="AK1035">
        <v>129358</v>
      </c>
      <c r="AL1035">
        <v>111111</v>
      </c>
      <c r="AM1035">
        <v>222381</v>
      </c>
      <c r="AN1035">
        <v>94479.2</v>
      </c>
      <c r="AO1035">
        <v>79037.5</v>
      </c>
      <c r="AP1035">
        <v>75724.5</v>
      </c>
      <c r="AQ1035">
        <v>73644.100000000006</v>
      </c>
    </row>
    <row r="1036" spans="1:43">
      <c r="A1036">
        <v>1065</v>
      </c>
      <c r="B1036" t="s">
        <v>2171</v>
      </c>
      <c r="C1036" t="s">
        <v>2172</v>
      </c>
      <c r="D1036">
        <v>6.3756699999999999E-3</v>
      </c>
      <c r="E1036">
        <v>5</v>
      </c>
      <c r="F1036">
        <v>4</v>
      </c>
      <c r="G1036">
        <v>1</v>
      </c>
      <c r="H1036">
        <v>191012</v>
      </c>
      <c r="I1036">
        <v>185119</v>
      </c>
      <c r="J1036">
        <v>190157</v>
      </c>
      <c r="K1036">
        <v>57821.2</v>
      </c>
      <c r="L1036">
        <v>24234.5</v>
      </c>
      <c r="M1036">
        <v>60278.7</v>
      </c>
      <c r="N1036">
        <v>150739</v>
      </c>
      <c r="O1036">
        <v>178121</v>
      </c>
      <c r="P1036">
        <v>179581</v>
      </c>
      <c r="Q1036">
        <v>37560.699999999997</v>
      </c>
      <c r="R1036">
        <v>0</v>
      </c>
      <c r="S1036">
        <v>24920.1</v>
      </c>
      <c r="T1036">
        <v>112496</v>
      </c>
      <c r="U1036">
        <v>132052</v>
      </c>
      <c r="V1036">
        <v>137348</v>
      </c>
      <c r="W1036">
        <v>0</v>
      </c>
      <c r="X1036">
        <v>0</v>
      </c>
      <c r="Y1036">
        <v>0</v>
      </c>
      <c r="Z1036">
        <v>550578</v>
      </c>
      <c r="AA1036">
        <v>592452</v>
      </c>
      <c r="AB1036">
        <v>669648</v>
      </c>
      <c r="AC1036">
        <v>74794.8</v>
      </c>
      <c r="AD1036">
        <v>74200.399999999994</v>
      </c>
      <c r="AE1036">
        <v>84103.6</v>
      </c>
      <c r="AF1036">
        <v>268941</v>
      </c>
      <c r="AG1036">
        <v>266311</v>
      </c>
      <c r="AH1036">
        <v>310433</v>
      </c>
      <c r="AI1036">
        <v>78692.800000000003</v>
      </c>
      <c r="AJ1036">
        <v>78709.100000000006</v>
      </c>
      <c r="AK1036">
        <v>64966.7</v>
      </c>
      <c r="AL1036">
        <v>507667</v>
      </c>
      <c r="AM1036">
        <v>676159</v>
      </c>
      <c r="AN1036">
        <v>513185</v>
      </c>
      <c r="AO1036">
        <v>81710.399999999994</v>
      </c>
      <c r="AP1036">
        <v>108074</v>
      </c>
      <c r="AQ1036">
        <v>125312</v>
      </c>
    </row>
    <row r="1037" spans="1:43">
      <c r="A1037">
        <v>1089</v>
      </c>
      <c r="B1037" t="s">
        <v>2219</v>
      </c>
      <c r="C1037" t="s">
        <v>2220</v>
      </c>
      <c r="D1037">
        <v>3.1777199999999999E-2</v>
      </c>
      <c r="E1037">
        <v>5</v>
      </c>
      <c r="F1037">
        <v>5</v>
      </c>
      <c r="G1037">
        <v>0</v>
      </c>
      <c r="H1037">
        <v>1610690</v>
      </c>
      <c r="I1037">
        <v>1626020</v>
      </c>
      <c r="J1037">
        <v>1429430</v>
      </c>
      <c r="K1037">
        <v>798638</v>
      </c>
      <c r="L1037">
        <v>1611010</v>
      </c>
      <c r="M1037">
        <v>513562</v>
      </c>
      <c r="N1037">
        <v>1405450</v>
      </c>
      <c r="O1037">
        <v>1479100</v>
      </c>
      <c r="P1037">
        <v>1309980</v>
      </c>
      <c r="Q1037">
        <v>0</v>
      </c>
      <c r="R1037">
        <v>0</v>
      </c>
      <c r="S1037">
        <v>240387</v>
      </c>
      <c r="T1037">
        <v>475652</v>
      </c>
      <c r="U1037">
        <v>1695570</v>
      </c>
      <c r="V1037">
        <v>1633180</v>
      </c>
      <c r="W1037">
        <v>0</v>
      </c>
      <c r="X1037">
        <v>42473.5</v>
      </c>
      <c r="Y1037">
        <v>0</v>
      </c>
      <c r="Z1037">
        <v>2582800</v>
      </c>
      <c r="AA1037">
        <v>2610460</v>
      </c>
      <c r="AB1037">
        <v>2950960</v>
      </c>
      <c r="AC1037">
        <v>62780</v>
      </c>
      <c r="AD1037">
        <v>0</v>
      </c>
      <c r="AE1037">
        <v>159139</v>
      </c>
      <c r="AF1037">
        <v>786793</v>
      </c>
      <c r="AG1037">
        <v>703427</v>
      </c>
      <c r="AH1037">
        <v>1213520</v>
      </c>
      <c r="AI1037">
        <v>0</v>
      </c>
      <c r="AJ1037">
        <v>0</v>
      </c>
      <c r="AK1037">
        <v>0</v>
      </c>
      <c r="AL1037">
        <v>2654970</v>
      </c>
      <c r="AM1037">
        <v>4037850</v>
      </c>
      <c r="AN1037">
        <v>2717600</v>
      </c>
      <c r="AO1037">
        <v>187526</v>
      </c>
      <c r="AP1037">
        <v>553846</v>
      </c>
      <c r="AQ1037">
        <v>250463</v>
      </c>
    </row>
    <row r="1038" spans="1:43">
      <c r="A1038">
        <v>1090</v>
      </c>
      <c r="B1038" t="s">
        <v>2221</v>
      </c>
      <c r="C1038" t="s">
        <v>2222</v>
      </c>
      <c r="D1038">
        <v>7.1633199999999997E-4</v>
      </c>
      <c r="E1038">
        <v>5</v>
      </c>
      <c r="F1038">
        <v>5</v>
      </c>
      <c r="G1038">
        <v>0</v>
      </c>
      <c r="H1038">
        <v>201980</v>
      </c>
      <c r="I1038">
        <v>170800</v>
      </c>
      <c r="J1038">
        <v>198724</v>
      </c>
      <c r="K1038">
        <v>228557</v>
      </c>
      <c r="L1038">
        <v>227667</v>
      </c>
      <c r="M1038">
        <v>254372</v>
      </c>
      <c r="N1038">
        <v>256863</v>
      </c>
      <c r="O1038">
        <v>240970</v>
      </c>
      <c r="P1038">
        <v>241703</v>
      </c>
      <c r="Q1038">
        <v>83801.7</v>
      </c>
      <c r="R1038">
        <v>76368.5</v>
      </c>
      <c r="S1038">
        <v>122660</v>
      </c>
      <c r="T1038">
        <v>265933</v>
      </c>
      <c r="U1038">
        <v>263952</v>
      </c>
      <c r="V1038">
        <v>263919</v>
      </c>
      <c r="W1038">
        <v>78882.600000000006</v>
      </c>
      <c r="X1038">
        <v>42667.7</v>
      </c>
      <c r="Y1038">
        <v>69325.399999999994</v>
      </c>
      <c r="Z1038">
        <v>291616</v>
      </c>
      <c r="AA1038">
        <v>309406</v>
      </c>
      <c r="AB1038">
        <v>335104</v>
      </c>
      <c r="AC1038">
        <v>197073</v>
      </c>
      <c r="AD1038">
        <v>165547</v>
      </c>
      <c r="AE1038">
        <v>213794</v>
      </c>
      <c r="AF1038">
        <v>152915</v>
      </c>
      <c r="AG1038">
        <v>165286</v>
      </c>
      <c r="AH1038">
        <v>157325</v>
      </c>
      <c r="AI1038">
        <v>125156</v>
      </c>
      <c r="AJ1038">
        <v>142620</v>
      </c>
      <c r="AK1038">
        <v>129767</v>
      </c>
      <c r="AL1038">
        <v>237164</v>
      </c>
      <c r="AM1038">
        <v>365154</v>
      </c>
      <c r="AN1038">
        <v>239614</v>
      </c>
      <c r="AO1038">
        <v>67657.7</v>
      </c>
      <c r="AP1038">
        <v>118051</v>
      </c>
      <c r="AQ1038">
        <v>127778</v>
      </c>
    </row>
    <row r="1039" spans="1:43">
      <c r="A1039">
        <v>1092</v>
      </c>
      <c r="B1039" t="s">
        <v>2225</v>
      </c>
      <c r="C1039" t="s">
        <v>2226</v>
      </c>
      <c r="D1039">
        <v>7.1633199999999997E-4</v>
      </c>
      <c r="E1039">
        <v>5</v>
      </c>
      <c r="F1039">
        <v>5</v>
      </c>
      <c r="G1039">
        <v>0</v>
      </c>
      <c r="H1039">
        <v>1097290</v>
      </c>
      <c r="I1039">
        <v>833586</v>
      </c>
      <c r="J1039">
        <v>759456</v>
      </c>
      <c r="K1039">
        <v>1298090</v>
      </c>
      <c r="L1039">
        <v>1098540</v>
      </c>
      <c r="M1039">
        <v>961528</v>
      </c>
      <c r="N1039">
        <v>1165140</v>
      </c>
      <c r="O1039">
        <v>1044900</v>
      </c>
      <c r="P1039">
        <v>889465</v>
      </c>
      <c r="Q1039">
        <v>893606</v>
      </c>
      <c r="R1039">
        <v>787512</v>
      </c>
      <c r="S1039">
        <v>620618</v>
      </c>
      <c r="T1039">
        <v>1121080</v>
      </c>
      <c r="U1039">
        <v>1095390</v>
      </c>
      <c r="V1039">
        <v>909892</v>
      </c>
      <c r="W1039">
        <v>849127</v>
      </c>
      <c r="X1039">
        <v>738846</v>
      </c>
      <c r="Y1039">
        <v>347158</v>
      </c>
      <c r="Z1039">
        <v>1507290</v>
      </c>
      <c r="AA1039">
        <v>1298610</v>
      </c>
      <c r="AB1039">
        <v>1194290</v>
      </c>
      <c r="AC1039">
        <v>1213250</v>
      </c>
      <c r="AD1039">
        <v>1107300</v>
      </c>
      <c r="AE1039">
        <v>940733</v>
      </c>
      <c r="AF1039">
        <v>1073350</v>
      </c>
      <c r="AG1039">
        <v>1058790</v>
      </c>
      <c r="AH1039">
        <v>654861</v>
      </c>
      <c r="AI1039">
        <v>1110090</v>
      </c>
      <c r="AJ1039">
        <v>1051880</v>
      </c>
      <c r="AK1039">
        <v>893574</v>
      </c>
      <c r="AL1039">
        <v>1224760</v>
      </c>
      <c r="AM1039">
        <v>1194820</v>
      </c>
      <c r="AN1039">
        <v>800758</v>
      </c>
      <c r="AO1039">
        <v>785078</v>
      </c>
      <c r="AP1039">
        <v>931912</v>
      </c>
      <c r="AQ1039">
        <v>549146</v>
      </c>
    </row>
    <row r="1040" spans="1:43">
      <c r="A1040">
        <v>1119</v>
      </c>
      <c r="B1040" t="s">
        <v>2279</v>
      </c>
      <c r="C1040" t="s">
        <v>2280</v>
      </c>
      <c r="D1040">
        <v>4.9559499999999998E-3</v>
      </c>
      <c r="E1040">
        <v>5</v>
      </c>
      <c r="F1040">
        <v>5</v>
      </c>
      <c r="G1040">
        <v>0</v>
      </c>
      <c r="H1040">
        <v>197272</v>
      </c>
      <c r="I1040">
        <v>214571</v>
      </c>
      <c r="J1040">
        <v>208807</v>
      </c>
      <c r="K1040">
        <v>171333</v>
      </c>
      <c r="L1040">
        <v>146972</v>
      </c>
      <c r="M1040">
        <v>177763</v>
      </c>
      <c r="N1040">
        <v>187812</v>
      </c>
      <c r="O1040">
        <v>127371</v>
      </c>
      <c r="P1040">
        <v>177699</v>
      </c>
      <c r="Q1040">
        <v>62938.9</v>
      </c>
      <c r="R1040">
        <v>94853.8</v>
      </c>
      <c r="S1040">
        <v>154556</v>
      </c>
      <c r="T1040">
        <v>147056</v>
      </c>
      <c r="U1040">
        <v>76594.8</v>
      </c>
      <c r="V1040">
        <v>135739</v>
      </c>
      <c r="W1040">
        <v>41712.5</v>
      </c>
      <c r="X1040">
        <v>38236.400000000001</v>
      </c>
      <c r="Y1040">
        <v>40116.9</v>
      </c>
      <c r="Z1040">
        <v>357085</v>
      </c>
      <c r="AA1040">
        <v>422436</v>
      </c>
      <c r="AB1040">
        <v>400857</v>
      </c>
      <c r="AC1040">
        <v>127699</v>
      </c>
      <c r="AD1040">
        <v>128664</v>
      </c>
      <c r="AE1040">
        <v>153748</v>
      </c>
      <c r="AF1040">
        <v>68517.899999999994</v>
      </c>
      <c r="AG1040">
        <v>74626.3</v>
      </c>
      <c r="AH1040">
        <v>112248</v>
      </c>
      <c r="AI1040">
        <v>61056.9</v>
      </c>
      <c r="AJ1040">
        <v>60002.1</v>
      </c>
      <c r="AK1040">
        <v>58850.8</v>
      </c>
      <c r="AL1040">
        <v>397516</v>
      </c>
      <c r="AM1040">
        <v>591707</v>
      </c>
      <c r="AN1040">
        <v>394769</v>
      </c>
      <c r="AO1040">
        <v>148083</v>
      </c>
      <c r="AP1040">
        <v>184772</v>
      </c>
      <c r="AQ1040">
        <v>163285</v>
      </c>
    </row>
    <row r="1041" spans="1:43">
      <c r="A1041">
        <v>1132</v>
      </c>
      <c r="B1041" t="s">
        <v>2305</v>
      </c>
      <c r="C1041" t="s">
        <v>2306</v>
      </c>
      <c r="D1041">
        <v>3.6939299999999998E-3</v>
      </c>
      <c r="E1041">
        <v>5</v>
      </c>
      <c r="F1041">
        <v>5</v>
      </c>
      <c r="G1041">
        <v>0</v>
      </c>
      <c r="H1041">
        <v>51224.2</v>
      </c>
      <c r="I1041">
        <v>25220</v>
      </c>
      <c r="J1041">
        <v>24230</v>
      </c>
      <c r="K1041">
        <v>0</v>
      </c>
      <c r="L1041">
        <v>0</v>
      </c>
      <c r="M1041">
        <v>0</v>
      </c>
      <c r="N1041">
        <v>23942.799999999999</v>
      </c>
      <c r="O1041">
        <v>45487.4</v>
      </c>
      <c r="P1041">
        <v>52039.3</v>
      </c>
      <c r="Q1041">
        <v>0</v>
      </c>
      <c r="R1041">
        <v>0</v>
      </c>
      <c r="S1041">
        <v>0</v>
      </c>
      <c r="T1041">
        <v>45325.4</v>
      </c>
      <c r="U1041">
        <v>50526.400000000001</v>
      </c>
      <c r="V1041">
        <v>67075</v>
      </c>
      <c r="W1041">
        <v>0</v>
      </c>
      <c r="X1041">
        <v>0</v>
      </c>
      <c r="Y1041">
        <v>0</v>
      </c>
      <c r="Z1041">
        <v>291487</v>
      </c>
      <c r="AA1041">
        <v>269733</v>
      </c>
      <c r="AB1041">
        <v>296701</v>
      </c>
      <c r="AC1041">
        <v>153794</v>
      </c>
      <c r="AD1041">
        <v>97741.4</v>
      </c>
      <c r="AE1041">
        <v>140212</v>
      </c>
      <c r="AF1041">
        <v>67538.5</v>
      </c>
      <c r="AG1041">
        <v>114059</v>
      </c>
      <c r="AH1041">
        <v>112595</v>
      </c>
      <c r="AI1041">
        <v>74198.600000000006</v>
      </c>
      <c r="AJ1041">
        <v>58122.9</v>
      </c>
      <c r="AK1041">
        <v>106695</v>
      </c>
      <c r="AL1041">
        <v>136389</v>
      </c>
      <c r="AM1041">
        <v>222002</v>
      </c>
      <c r="AN1041">
        <v>140672</v>
      </c>
      <c r="AO1041">
        <v>34120.1</v>
      </c>
      <c r="AP1041">
        <v>40518.800000000003</v>
      </c>
      <c r="AQ1041">
        <v>72716.100000000006</v>
      </c>
    </row>
    <row r="1042" spans="1:43">
      <c r="A1042">
        <v>1143</v>
      </c>
      <c r="B1042" t="s">
        <v>2327</v>
      </c>
      <c r="C1042" t="s">
        <v>2328</v>
      </c>
      <c r="D1042">
        <v>7.1633199999999997E-4</v>
      </c>
      <c r="E1042">
        <v>5</v>
      </c>
      <c r="F1042">
        <v>5</v>
      </c>
      <c r="G1042">
        <v>0</v>
      </c>
      <c r="H1042">
        <v>295325</v>
      </c>
      <c r="I1042">
        <v>271663</v>
      </c>
      <c r="J1042">
        <v>369103</v>
      </c>
      <c r="K1042">
        <v>665674</v>
      </c>
      <c r="L1042">
        <v>695857</v>
      </c>
      <c r="M1042">
        <v>429322</v>
      </c>
      <c r="N1042">
        <v>477392</v>
      </c>
      <c r="O1042">
        <v>427670</v>
      </c>
      <c r="P1042">
        <v>409238</v>
      </c>
      <c r="Q1042">
        <v>279474</v>
      </c>
      <c r="R1042">
        <v>227921</v>
      </c>
      <c r="S1042">
        <v>344241</v>
      </c>
      <c r="T1042">
        <v>395190</v>
      </c>
      <c r="U1042">
        <v>458035</v>
      </c>
      <c r="V1042">
        <v>579379</v>
      </c>
      <c r="W1042">
        <v>170115</v>
      </c>
      <c r="X1042">
        <v>192204</v>
      </c>
      <c r="Y1042">
        <v>184181</v>
      </c>
      <c r="Z1042">
        <v>1463950</v>
      </c>
      <c r="AA1042">
        <v>1394030</v>
      </c>
      <c r="AB1042">
        <v>1686320</v>
      </c>
      <c r="AC1042">
        <v>279721</v>
      </c>
      <c r="AD1042">
        <v>340290</v>
      </c>
      <c r="AE1042">
        <v>436553</v>
      </c>
      <c r="AF1042">
        <v>280356</v>
      </c>
      <c r="AG1042">
        <v>354768</v>
      </c>
      <c r="AH1042">
        <v>286725</v>
      </c>
      <c r="AI1042">
        <v>473053</v>
      </c>
      <c r="AJ1042">
        <v>530085</v>
      </c>
      <c r="AK1042">
        <v>648324</v>
      </c>
      <c r="AL1042">
        <v>593340</v>
      </c>
      <c r="AM1042">
        <v>1007550</v>
      </c>
      <c r="AN1042">
        <v>1009330</v>
      </c>
      <c r="AO1042">
        <v>581047</v>
      </c>
      <c r="AP1042">
        <v>961315</v>
      </c>
      <c r="AQ1042">
        <v>787285</v>
      </c>
    </row>
    <row r="1043" spans="1:43">
      <c r="A1043">
        <v>1158</v>
      </c>
      <c r="B1043" t="s">
        <v>2357</v>
      </c>
      <c r="C1043" t="s">
        <v>2358</v>
      </c>
      <c r="D1043">
        <v>7.1633199999999997E-4</v>
      </c>
      <c r="E1043">
        <v>5</v>
      </c>
      <c r="F1043">
        <v>5</v>
      </c>
      <c r="G1043">
        <v>0</v>
      </c>
      <c r="H1043">
        <v>621436</v>
      </c>
      <c r="I1043">
        <v>568981</v>
      </c>
      <c r="J1043">
        <v>543514</v>
      </c>
      <c r="K1043">
        <v>585551</v>
      </c>
      <c r="L1043">
        <v>562620</v>
      </c>
      <c r="M1043">
        <v>552816</v>
      </c>
      <c r="N1043">
        <v>575932</v>
      </c>
      <c r="O1043">
        <v>643714</v>
      </c>
      <c r="P1043">
        <v>434834</v>
      </c>
      <c r="Q1043">
        <v>358480</v>
      </c>
      <c r="R1043">
        <v>311157</v>
      </c>
      <c r="S1043">
        <v>310507</v>
      </c>
      <c r="T1043">
        <v>564678</v>
      </c>
      <c r="U1043">
        <v>653268</v>
      </c>
      <c r="V1043">
        <v>632950</v>
      </c>
      <c r="W1043">
        <v>346223</v>
      </c>
      <c r="X1043">
        <v>304766</v>
      </c>
      <c r="Y1043">
        <v>315213</v>
      </c>
      <c r="Z1043">
        <v>844461</v>
      </c>
      <c r="AA1043">
        <v>838840</v>
      </c>
      <c r="AB1043">
        <v>970529</v>
      </c>
      <c r="AC1043">
        <v>508893</v>
      </c>
      <c r="AD1043">
        <v>473072</v>
      </c>
      <c r="AE1043">
        <v>426268</v>
      </c>
      <c r="AF1043">
        <v>418029</v>
      </c>
      <c r="AG1043">
        <v>393223</v>
      </c>
      <c r="AH1043">
        <v>314457</v>
      </c>
      <c r="AI1043">
        <v>428664</v>
      </c>
      <c r="AJ1043">
        <v>369571</v>
      </c>
      <c r="AK1043">
        <v>403257</v>
      </c>
      <c r="AL1043">
        <v>495434</v>
      </c>
      <c r="AM1043">
        <v>703870</v>
      </c>
      <c r="AN1043">
        <v>487013</v>
      </c>
      <c r="AO1043">
        <v>211516</v>
      </c>
      <c r="AP1043">
        <v>365789</v>
      </c>
      <c r="AQ1043">
        <v>324871</v>
      </c>
    </row>
    <row r="1044" spans="1:43">
      <c r="A1044">
        <v>1161</v>
      </c>
      <c r="B1044" t="s">
        <v>2363</v>
      </c>
      <c r="C1044" t="s">
        <v>2364</v>
      </c>
      <c r="D1044">
        <v>7.1633199999999997E-4</v>
      </c>
      <c r="E1044">
        <v>5</v>
      </c>
      <c r="F1044">
        <v>5</v>
      </c>
      <c r="G1044">
        <v>0</v>
      </c>
      <c r="H1044">
        <v>238779</v>
      </c>
      <c r="I1044">
        <v>171364</v>
      </c>
      <c r="J1044">
        <v>217102</v>
      </c>
      <c r="K1044">
        <v>324954</v>
      </c>
      <c r="L1044">
        <v>268184</v>
      </c>
      <c r="M1044">
        <v>299960</v>
      </c>
      <c r="N1044">
        <v>265566</v>
      </c>
      <c r="O1044">
        <v>285456</v>
      </c>
      <c r="P1044">
        <v>305133</v>
      </c>
      <c r="Q1044">
        <v>163096</v>
      </c>
      <c r="R1044">
        <v>155026</v>
      </c>
      <c r="S1044">
        <v>135109</v>
      </c>
      <c r="T1044">
        <v>223351</v>
      </c>
      <c r="U1044">
        <v>302255</v>
      </c>
      <c r="V1044">
        <v>275013</v>
      </c>
      <c r="W1044">
        <v>103866</v>
      </c>
      <c r="X1044">
        <v>113568</v>
      </c>
      <c r="Y1044">
        <v>141267</v>
      </c>
      <c r="Z1044">
        <v>445085</v>
      </c>
      <c r="AA1044">
        <v>456269</v>
      </c>
      <c r="AB1044">
        <v>455313</v>
      </c>
      <c r="AC1044">
        <v>242950</v>
      </c>
      <c r="AD1044">
        <v>193414</v>
      </c>
      <c r="AE1044">
        <v>240615</v>
      </c>
      <c r="AF1044">
        <v>75514.2</v>
      </c>
      <c r="AG1044">
        <v>89323</v>
      </c>
      <c r="AH1044">
        <v>112341</v>
      </c>
      <c r="AI1044">
        <v>136562</v>
      </c>
      <c r="AJ1044">
        <v>153944</v>
      </c>
      <c r="AK1044">
        <v>176037</v>
      </c>
      <c r="AL1044">
        <v>341541</v>
      </c>
      <c r="AM1044">
        <v>418049</v>
      </c>
      <c r="AN1044">
        <v>355648</v>
      </c>
      <c r="AO1044">
        <v>206370</v>
      </c>
      <c r="AP1044">
        <v>270066</v>
      </c>
      <c r="AQ1044">
        <v>255961</v>
      </c>
    </row>
    <row r="1045" spans="1:43">
      <c r="A1045">
        <v>1176</v>
      </c>
      <c r="B1045" t="s">
        <v>2393</v>
      </c>
      <c r="C1045" t="s">
        <v>2394</v>
      </c>
      <c r="D1045">
        <v>7.1633199999999997E-4</v>
      </c>
      <c r="E1045">
        <v>5</v>
      </c>
      <c r="F1045">
        <v>4</v>
      </c>
      <c r="G1045">
        <v>1</v>
      </c>
      <c r="H1045">
        <v>2373220</v>
      </c>
      <c r="I1045">
        <v>2203790</v>
      </c>
      <c r="J1045">
        <v>2642520</v>
      </c>
      <c r="K1045">
        <v>2229910</v>
      </c>
      <c r="L1045">
        <v>2281080</v>
      </c>
      <c r="M1045">
        <v>2434300</v>
      </c>
      <c r="N1045">
        <v>2100400</v>
      </c>
      <c r="O1045">
        <v>2322560</v>
      </c>
      <c r="P1045">
        <v>2665450</v>
      </c>
      <c r="Q1045">
        <v>1473680</v>
      </c>
      <c r="R1045">
        <v>1330080</v>
      </c>
      <c r="S1045">
        <v>1656430</v>
      </c>
      <c r="T1045">
        <v>2478800</v>
      </c>
      <c r="U1045">
        <v>2863050</v>
      </c>
      <c r="V1045">
        <v>3041110</v>
      </c>
      <c r="W1045">
        <v>1224610</v>
      </c>
      <c r="X1045">
        <v>1311200</v>
      </c>
      <c r="Y1045">
        <v>1544910</v>
      </c>
      <c r="Z1045">
        <v>3163630</v>
      </c>
      <c r="AA1045">
        <v>3096110</v>
      </c>
      <c r="AB1045">
        <v>3486070</v>
      </c>
      <c r="AC1045">
        <v>1753890</v>
      </c>
      <c r="AD1045">
        <v>1691340</v>
      </c>
      <c r="AE1045">
        <v>2177690</v>
      </c>
      <c r="AF1045">
        <v>1509720</v>
      </c>
      <c r="AG1045">
        <v>1575120</v>
      </c>
      <c r="AH1045">
        <v>1809600</v>
      </c>
      <c r="AI1045">
        <v>1348270</v>
      </c>
      <c r="AJ1045">
        <v>1513500</v>
      </c>
      <c r="AK1045">
        <v>1700600</v>
      </c>
      <c r="AL1045">
        <v>2289910</v>
      </c>
      <c r="AM1045">
        <v>3394310</v>
      </c>
      <c r="AN1045">
        <v>2478980</v>
      </c>
      <c r="AO1045">
        <v>1415140</v>
      </c>
      <c r="AP1045">
        <v>1946930</v>
      </c>
      <c r="AQ1045">
        <v>2084390</v>
      </c>
    </row>
    <row r="1046" spans="1:43">
      <c r="A1046">
        <v>1182</v>
      </c>
      <c r="B1046" t="s">
        <v>2405</v>
      </c>
      <c r="C1046" t="s">
        <v>2406</v>
      </c>
      <c r="D1046">
        <v>2.5280899999999999E-2</v>
      </c>
      <c r="E1046">
        <v>5</v>
      </c>
      <c r="F1046">
        <v>5</v>
      </c>
      <c r="G1046">
        <v>0</v>
      </c>
      <c r="H1046">
        <v>66063.5</v>
      </c>
      <c r="I1046">
        <v>73680.899999999994</v>
      </c>
      <c r="J1046">
        <v>84528.2</v>
      </c>
      <c r="K1046">
        <v>0</v>
      </c>
      <c r="L1046">
        <v>11385.6</v>
      </c>
      <c r="M1046">
        <v>0</v>
      </c>
      <c r="N1046">
        <v>100194</v>
      </c>
      <c r="O1046">
        <v>69293.600000000006</v>
      </c>
      <c r="P1046">
        <v>80393.600000000006</v>
      </c>
      <c r="Q1046">
        <v>170004</v>
      </c>
      <c r="R1046">
        <v>0</v>
      </c>
      <c r="S1046">
        <v>0</v>
      </c>
      <c r="T1046">
        <v>49004.1</v>
      </c>
      <c r="U1046">
        <v>58368.1</v>
      </c>
      <c r="V1046">
        <v>53063.4</v>
      </c>
      <c r="W1046">
        <v>0</v>
      </c>
      <c r="X1046">
        <v>0</v>
      </c>
      <c r="Y1046">
        <v>0</v>
      </c>
      <c r="Z1046">
        <v>291210</v>
      </c>
      <c r="AA1046">
        <v>348776</v>
      </c>
      <c r="AB1046">
        <v>337305</v>
      </c>
      <c r="AC1046">
        <v>42784.6</v>
      </c>
      <c r="AD1046">
        <v>42903.6</v>
      </c>
      <c r="AE1046">
        <v>0</v>
      </c>
      <c r="AF1046">
        <v>110042</v>
      </c>
      <c r="AG1046">
        <v>121749</v>
      </c>
      <c r="AH1046">
        <v>126665</v>
      </c>
      <c r="AI1046">
        <v>0</v>
      </c>
      <c r="AJ1046">
        <v>0</v>
      </c>
      <c r="AK1046">
        <v>0</v>
      </c>
      <c r="AL1046">
        <v>230558</v>
      </c>
      <c r="AM1046">
        <v>314919</v>
      </c>
      <c r="AN1046">
        <v>248254</v>
      </c>
      <c r="AO1046">
        <v>46474.8</v>
      </c>
      <c r="AP1046">
        <v>41621.5</v>
      </c>
      <c r="AQ1046">
        <v>56693.4</v>
      </c>
    </row>
    <row r="1047" spans="1:43">
      <c r="A1047">
        <v>1192</v>
      </c>
      <c r="B1047" t="s">
        <v>2425</v>
      </c>
      <c r="C1047" t="s">
        <v>2426</v>
      </c>
      <c r="D1047">
        <v>1.83993E-3</v>
      </c>
      <c r="E1047">
        <v>5</v>
      </c>
      <c r="F1047">
        <v>5</v>
      </c>
      <c r="G1047">
        <v>0</v>
      </c>
      <c r="H1047">
        <v>60780.9</v>
      </c>
      <c r="I1047">
        <v>94809.7</v>
      </c>
      <c r="J1047">
        <v>100371</v>
      </c>
      <c r="K1047">
        <v>146838</v>
      </c>
      <c r="L1047">
        <v>121391</v>
      </c>
      <c r="M1047">
        <v>173791</v>
      </c>
      <c r="N1047">
        <v>186492</v>
      </c>
      <c r="O1047">
        <v>195709</v>
      </c>
      <c r="P1047">
        <v>185857</v>
      </c>
      <c r="Q1047">
        <v>160657</v>
      </c>
      <c r="R1047">
        <v>160327</v>
      </c>
      <c r="S1047">
        <v>206046</v>
      </c>
      <c r="T1047">
        <v>90124.4</v>
      </c>
      <c r="U1047">
        <v>98818.3</v>
      </c>
      <c r="V1047">
        <v>106898</v>
      </c>
      <c r="W1047">
        <v>105194</v>
      </c>
      <c r="X1047">
        <v>130980</v>
      </c>
      <c r="Y1047">
        <v>135123</v>
      </c>
      <c r="Z1047">
        <v>279942</v>
      </c>
      <c r="AA1047">
        <v>237358</v>
      </c>
      <c r="AB1047">
        <v>304232</v>
      </c>
      <c r="AC1047">
        <v>183249</v>
      </c>
      <c r="AD1047">
        <v>202217</v>
      </c>
      <c r="AE1047">
        <v>218906</v>
      </c>
      <c r="AF1047">
        <v>140254</v>
      </c>
      <c r="AG1047">
        <v>190703</v>
      </c>
      <c r="AH1047">
        <v>262069</v>
      </c>
      <c r="AI1047">
        <v>193126</v>
      </c>
      <c r="AJ1047">
        <v>227601</v>
      </c>
      <c r="AK1047">
        <v>249566</v>
      </c>
      <c r="AL1047">
        <v>101228</v>
      </c>
      <c r="AM1047">
        <v>156025</v>
      </c>
      <c r="AN1047">
        <v>146216</v>
      </c>
      <c r="AO1047">
        <v>87645</v>
      </c>
      <c r="AP1047">
        <v>83504.7</v>
      </c>
      <c r="AQ1047">
        <v>146794</v>
      </c>
    </row>
    <row r="1048" spans="1:43">
      <c r="A1048">
        <v>1242</v>
      </c>
      <c r="B1048" t="s">
        <v>2525</v>
      </c>
      <c r="C1048" t="s">
        <v>2526</v>
      </c>
      <c r="D1048">
        <v>7.1633199999999997E-4</v>
      </c>
      <c r="E1048">
        <v>5</v>
      </c>
      <c r="F1048">
        <v>5</v>
      </c>
      <c r="G1048">
        <v>0</v>
      </c>
      <c r="H1048">
        <v>81330.899999999994</v>
      </c>
      <c r="I1048">
        <v>77711.100000000006</v>
      </c>
      <c r="J1048">
        <v>96984.4</v>
      </c>
      <c r="K1048">
        <v>171483</v>
      </c>
      <c r="L1048">
        <v>139722</v>
      </c>
      <c r="M1048">
        <v>189160</v>
      </c>
      <c r="N1048">
        <v>341853</v>
      </c>
      <c r="O1048">
        <v>340518</v>
      </c>
      <c r="P1048">
        <v>359385</v>
      </c>
      <c r="Q1048">
        <v>213532</v>
      </c>
      <c r="R1048">
        <v>284859</v>
      </c>
      <c r="S1048">
        <v>256267</v>
      </c>
      <c r="T1048">
        <v>104441</v>
      </c>
      <c r="U1048">
        <v>144310</v>
      </c>
      <c r="V1048">
        <v>169791</v>
      </c>
      <c r="W1048">
        <v>109795</v>
      </c>
      <c r="X1048">
        <v>105657</v>
      </c>
      <c r="Y1048">
        <v>138092</v>
      </c>
      <c r="Z1048">
        <v>340649</v>
      </c>
      <c r="AA1048">
        <v>346021</v>
      </c>
      <c r="AB1048">
        <v>397717</v>
      </c>
      <c r="AC1048">
        <v>287442</v>
      </c>
      <c r="AD1048">
        <v>259983</v>
      </c>
      <c r="AE1048">
        <v>315869</v>
      </c>
      <c r="AF1048">
        <v>199830</v>
      </c>
      <c r="AG1048">
        <v>193872</v>
      </c>
      <c r="AH1048">
        <v>235744</v>
      </c>
      <c r="AI1048">
        <v>274567</v>
      </c>
      <c r="AJ1048">
        <v>262692</v>
      </c>
      <c r="AK1048">
        <v>294554</v>
      </c>
      <c r="AL1048">
        <v>115488</v>
      </c>
      <c r="AM1048">
        <v>176127</v>
      </c>
      <c r="AN1048">
        <v>133725</v>
      </c>
      <c r="AO1048">
        <v>73579</v>
      </c>
      <c r="AP1048">
        <v>123876</v>
      </c>
      <c r="AQ1048">
        <v>116330</v>
      </c>
    </row>
    <row r="1049" spans="1:43">
      <c r="A1049">
        <v>1301</v>
      </c>
      <c r="B1049" t="s">
        <v>2643</v>
      </c>
      <c r="C1049" t="s">
        <v>2644</v>
      </c>
      <c r="D1049">
        <v>7.1633199999999997E-4</v>
      </c>
      <c r="E1049">
        <v>5</v>
      </c>
      <c r="F1049">
        <v>5</v>
      </c>
      <c r="G1049">
        <v>0</v>
      </c>
      <c r="H1049">
        <v>150020</v>
      </c>
      <c r="I1049">
        <v>141797</v>
      </c>
      <c r="J1049">
        <v>199056</v>
      </c>
      <c r="K1049">
        <v>250678</v>
      </c>
      <c r="L1049">
        <v>229391</v>
      </c>
      <c r="M1049">
        <v>249933</v>
      </c>
      <c r="N1049">
        <v>98787.1</v>
      </c>
      <c r="O1049">
        <v>85388.1</v>
      </c>
      <c r="P1049">
        <v>135908</v>
      </c>
      <c r="Q1049">
        <v>77755</v>
      </c>
      <c r="R1049">
        <v>53638.3</v>
      </c>
      <c r="S1049">
        <v>66325.100000000006</v>
      </c>
      <c r="T1049">
        <v>155279</v>
      </c>
      <c r="U1049">
        <v>172612</v>
      </c>
      <c r="V1049">
        <v>188623</v>
      </c>
      <c r="W1049">
        <v>42554.2</v>
      </c>
      <c r="X1049">
        <v>51170</v>
      </c>
      <c r="Y1049">
        <v>63874.5</v>
      </c>
      <c r="Z1049">
        <v>215047</v>
      </c>
      <c r="AA1049">
        <v>203367</v>
      </c>
      <c r="AB1049">
        <v>257062</v>
      </c>
      <c r="AC1049">
        <v>295337</v>
      </c>
      <c r="AD1049">
        <v>307601</v>
      </c>
      <c r="AE1049">
        <v>332825</v>
      </c>
      <c r="AF1049">
        <v>57744.4</v>
      </c>
      <c r="AG1049">
        <v>80345.899999999994</v>
      </c>
      <c r="AH1049">
        <v>67608.399999999994</v>
      </c>
      <c r="AI1049">
        <v>27602.9</v>
      </c>
      <c r="AJ1049">
        <v>62617.4</v>
      </c>
      <c r="AK1049">
        <v>81610.5</v>
      </c>
      <c r="AL1049">
        <v>178400</v>
      </c>
      <c r="AM1049">
        <v>251448</v>
      </c>
      <c r="AN1049">
        <v>174166</v>
      </c>
      <c r="AO1049">
        <v>172493</v>
      </c>
      <c r="AP1049">
        <v>235406</v>
      </c>
      <c r="AQ1049">
        <v>255324</v>
      </c>
    </row>
    <row r="1050" spans="1:43">
      <c r="A1050">
        <v>1304</v>
      </c>
      <c r="B1050" t="s">
        <v>2649</v>
      </c>
      <c r="C1050" t="s">
        <v>2650</v>
      </c>
      <c r="D1050">
        <v>7.1633199999999997E-4</v>
      </c>
      <c r="E1050">
        <v>5</v>
      </c>
      <c r="F1050">
        <v>5</v>
      </c>
      <c r="G1050">
        <v>0</v>
      </c>
      <c r="H1050">
        <v>307102</v>
      </c>
      <c r="I1050">
        <v>270984</v>
      </c>
      <c r="J1050">
        <v>368302</v>
      </c>
      <c r="K1050">
        <v>454077</v>
      </c>
      <c r="L1050">
        <v>311489</v>
      </c>
      <c r="M1050">
        <v>413021</v>
      </c>
      <c r="N1050">
        <v>429472</v>
      </c>
      <c r="O1050">
        <v>472472</v>
      </c>
      <c r="P1050">
        <v>479055</v>
      </c>
      <c r="Q1050">
        <v>311650</v>
      </c>
      <c r="R1050">
        <v>308732</v>
      </c>
      <c r="S1050">
        <v>335082</v>
      </c>
      <c r="T1050">
        <v>255780</v>
      </c>
      <c r="U1050">
        <v>386383</v>
      </c>
      <c r="V1050">
        <v>405161</v>
      </c>
      <c r="W1050">
        <v>244021</v>
      </c>
      <c r="X1050">
        <v>232625</v>
      </c>
      <c r="Y1050">
        <v>307411</v>
      </c>
      <c r="Z1050">
        <v>504882</v>
      </c>
      <c r="AA1050">
        <v>526579</v>
      </c>
      <c r="AB1050">
        <v>600986</v>
      </c>
      <c r="AC1050">
        <v>338763</v>
      </c>
      <c r="AD1050">
        <v>445624</v>
      </c>
      <c r="AE1050">
        <v>454926</v>
      </c>
      <c r="AF1050">
        <v>188182</v>
      </c>
      <c r="AG1050">
        <v>332652</v>
      </c>
      <c r="AH1050">
        <v>481894</v>
      </c>
      <c r="AI1050">
        <v>221079</v>
      </c>
      <c r="AJ1050">
        <v>178368</v>
      </c>
      <c r="AK1050">
        <v>238065</v>
      </c>
      <c r="AL1050">
        <v>270372</v>
      </c>
      <c r="AM1050">
        <v>512096</v>
      </c>
      <c r="AN1050">
        <v>329010</v>
      </c>
      <c r="AO1050">
        <v>334872</v>
      </c>
      <c r="AP1050">
        <v>313463</v>
      </c>
      <c r="AQ1050">
        <v>328146</v>
      </c>
    </row>
    <row r="1051" spans="1:43">
      <c r="A1051">
        <v>1308</v>
      </c>
      <c r="B1051" t="s">
        <v>2657</v>
      </c>
      <c r="C1051" t="s">
        <v>2658</v>
      </c>
      <c r="D1051">
        <v>3.0782800000000001E-3</v>
      </c>
      <c r="E1051">
        <v>5</v>
      </c>
      <c r="F1051">
        <v>5</v>
      </c>
      <c r="G1051">
        <v>0</v>
      </c>
      <c r="H1051">
        <v>135270</v>
      </c>
      <c r="I1051">
        <v>98801.3</v>
      </c>
      <c r="J1051">
        <v>148578</v>
      </c>
      <c r="K1051">
        <v>158859</v>
      </c>
      <c r="L1051">
        <v>146951</v>
      </c>
      <c r="M1051">
        <v>139081</v>
      </c>
      <c r="N1051">
        <v>160462</v>
      </c>
      <c r="O1051">
        <v>144785</v>
      </c>
      <c r="P1051">
        <v>157286</v>
      </c>
      <c r="Q1051">
        <v>108242</v>
      </c>
      <c r="R1051">
        <v>102968</v>
      </c>
      <c r="S1051">
        <v>95311.5</v>
      </c>
      <c r="T1051">
        <v>147250</v>
      </c>
      <c r="U1051">
        <v>205331</v>
      </c>
      <c r="V1051">
        <v>212621</v>
      </c>
      <c r="W1051">
        <v>96814.7</v>
      </c>
      <c r="X1051">
        <v>62393.3</v>
      </c>
      <c r="Y1051">
        <v>125455</v>
      </c>
      <c r="Z1051">
        <v>146302</v>
      </c>
      <c r="AA1051">
        <v>141388</v>
      </c>
      <c r="AB1051">
        <v>169522</v>
      </c>
      <c r="AC1051">
        <v>152055</v>
      </c>
      <c r="AD1051">
        <v>115283</v>
      </c>
      <c r="AE1051">
        <v>134825</v>
      </c>
      <c r="AF1051">
        <v>45384.3</v>
      </c>
      <c r="AG1051">
        <v>69805.899999999994</v>
      </c>
      <c r="AH1051">
        <v>98706.6</v>
      </c>
      <c r="AI1051">
        <v>98918.5</v>
      </c>
      <c r="AJ1051">
        <v>106174</v>
      </c>
      <c r="AK1051">
        <v>86719.8</v>
      </c>
      <c r="AL1051">
        <v>79354.899999999994</v>
      </c>
      <c r="AM1051">
        <v>95630.1</v>
      </c>
      <c r="AN1051">
        <v>76837.100000000006</v>
      </c>
      <c r="AO1051">
        <v>43104.7</v>
      </c>
      <c r="AP1051">
        <v>58963</v>
      </c>
      <c r="AQ1051">
        <v>50252.800000000003</v>
      </c>
    </row>
    <row r="1052" spans="1:43">
      <c r="A1052">
        <v>1315</v>
      </c>
      <c r="B1052" t="s">
        <v>2671</v>
      </c>
      <c r="C1052" t="s">
        <v>2672</v>
      </c>
      <c r="D1052">
        <v>7.1633199999999997E-4</v>
      </c>
      <c r="E1052">
        <v>5</v>
      </c>
      <c r="F1052">
        <v>5</v>
      </c>
      <c r="G1052">
        <v>0</v>
      </c>
      <c r="H1052">
        <v>305152</v>
      </c>
      <c r="I1052">
        <v>238968</v>
      </c>
      <c r="J1052">
        <v>334785</v>
      </c>
      <c r="K1052">
        <v>294607</v>
      </c>
      <c r="L1052">
        <v>316458</v>
      </c>
      <c r="M1052">
        <v>389101</v>
      </c>
      <c r="N1052">
        <v>419666</v>
      </c>
      <c r="O1052">
        <v>425328</v>
      </c>
      <c r="P1052">
        <v>433740</v>
      </c>
      <c r="Q1052">
        <v>279102</v>
      </c>
      <c r="R1052">
        <v>217952</v>
      </c>
      <c r="S1052">
        <v>258503</v>
      </c>
      <c r="T1052">
        <v>427365</v>
      </c>
      <c r="U1052">
        <v>497631</v>
      </c>
      <c r="V1052">
        <v>464514</v>
      </c>
      <c r="W1052">
        <v>118302</v>
      </c>
      <c r="X1052">
        <v>173395</v>
      </c>
      <c r="Y1052">
        <v>165976</v>
      </c>
      <c r="Z1052">
        <v>705156</v>
      </c>
      <c r="AA1052">
        <v>615992</v>
      </c>
      <c r="AB1052">
        <v>755170</v>
      </c>
      <c r="AC1052">
        <v>359238</v>
      </c>
      <c r="AD1052">
        <v>255860</v>
      </c>
      <c r="AE1052">
        <v>272259</v>
      </c>
      <c r="AF1052">
        <v>159876</v>
      </c>
      <c r="AG1052">
        <v>219283</v>
      </c>
      <c r="AH1052">
        <v>197515</v>
      </c>
      <c r="AI1052">
        <v>202813</v>
      </c>
      <c r="AJ1052">
        <v>250870</v>
      </c>
      <c r="AK1052">
        <v>266809</v>
      </c>
      <c r="AL1052">
        <v>446283</v>
      </c>
      <c r="AM1052">
        <v>623546</v>
      </c>
      <c r="AN1052">
        <v>436290</v>
      </c>
      <c r="AO1052">
        <v>227853</v>
      </c>
      <c r="AP1052">
        <v>340713</v>
      </c>
      <c r="AQ1052">
        <v>335322</v>
      </c>
    </row>
    <row r="1053" spans="1:43">
      <c r="A1053">
        <v>1347</v>
      </c>
      <c r="B1053" t="s">
        <v>2735</v>
      </c>
      <c r="C1053" t="s">
        <v>2736</v>
      </c>
      <c r="D1053">
        <v>3.82387E-2</v>
      </c>
      <c r="E1053">
        <v>5</v>
      </c>
      <c r="F1053">
        <v>5</v>
      </c>
      <c r="G1053">
        <v>0</v>
      </c>
      <c r="H1053">
        <v>73772.3</v>
      </c>
      <c r="I1053">
        <v>78695.5</v>
      </c>
      <c r="J1053">
        <v>187868</v>
      </c>
      <c r="K1053">
        <v>161966</v>
      </c>
      <c r="L1053">
        <v>111657</v>
      </c>
      <c r="M1053">
        <v>145536</v>
      </c>
      <c r="N1053">
        <v>315249</v>
      </c>
      <c r="O1053">
        <v>219561</v>
      </c>
      <c r="P1053">
        <v>189859</v>
      </c>
      <c r="Q1053">
        <v>74120.2</v>
      </c>
      <c r="R1053">
        <v>57535.199999999997</v>
      </c>
      <c r="S1053">
        <v>56940.6</v>
      </c>
      <c r="T1053">
        <v>180212</v>
      </c>
      <c r="U1053">
        <v>184412</v>
      </c>
      <c r="V1053">
        <v>219211</v>
      </c>
      <c r="W1053">
        <v>79043.399999999994</v>
      </c>
      <c r="X1053">
        <v>0</v>
      </c>
      <c r="Y1053">
        <v>0</v>
      </c>
      <c r="Z1053">
        <v>359211</v>
      </c>
      <c r="AA1053">
        <v>368155</v>
      </c>
      <c r="AB1053">
        <v>548984</v>
      </c>
      <c r="AC1053">
        <v>216838</v>
      </c>
      <c r="AD1053">
        <v>176699</v>
      </c>
      <c r="AE1053">
        <v>71078.600000000006</v>
      </c>
      <c r="AF1053">
        <v>0</v>
      </c>
      <c r="AG1053">
        <v>157919</v>
      </c>
      <c r="AH1053">
        <v>263558</v>
      </c>
      <c r="AI1053">
        <v>66096.3</v>
      </c>
      <c r="AJ1053">
        <v>133106</v>
      </c>
      <c r="AK1053">
        <v>0</v>
      </c>
      <c r="AL1053">
        <v>380513</v>
      </c>
      <c r="AM1053">
        <v>621390</v>
      </c>
      <c r="AN1053">
        <v>403846</v>
      </c>
      <c r="AO1053">
        <v>95709.7</v>
      </c>
      <c r="AP1053">
        <v>127502</v>
      </c>
      <c r="AQ1053">
        <v>129802</v>
      </c>
    </row>
    <row r="1054" spans="1:43">
      <c r="A1054">
        <v>1366</v>
      </c>
      <c r="B1054" t="s">
        <v>2773</v>
      </c>
      <c r="C1054" t="s">
        <v>2774</v>
      </c>
      <c r="D1054">
        <v>4.8803800000000001E-2</v>
      </c>
      <c r="E1054">
        <v>5</v>
      </c>
      <c r="F1054">
        <v>5</v>
      </c>
      <c r="G1054">
        <v>0</v>
      </c>
      <c r="H1054">
        <v>197874</v>
      </c>
      <c r="I1054">
        <v>234205</v>
      </c>
      <c r="J1054">
        <v>252195</v>
      </c>
      <c r="K1054">
        <v>213089</v>
      </c>
      <c r="L1054">
        <v>272340</v>
      </c>
      <c r="M1054">
        <v>203544</v>
      </c>
      <c r="N1054">
        <v>341973</v>
      </c>
      <c r="O1054">
        <v>370086</v>
      </c>
      <c r="P1054">
        <v>418534</v>
      </c>
      <c r="Q1054">
        <v>235873</v>
      </c>
      <c r="R1054">
        <v>0</v>
      </c>
      <c r="S1054">
        <v>125703</v>
      </c>
      <c r="T1054">
        <v>343986</v>
      </c>
      <c r="U1054">
        <v>390327</v>
      </c>
      <c r="V1054">
        <v>470827</v>
      </c>
      <c r="W1054">
        <v>161363</v>
      </c>
      <c r="X1054">
        <v>176624</v>
      </c>
      <c r="Y1054">
        <v>98528.5</v>
      </c>
      <c r="Z1054">
        <v>442526</v>
      </c>
      <c r="AA1054">
        <v>246554</v>
      </c>
      <c r="AB1054">
        <v>324305</v>
      </c>
      <c r="AC1054">
        <v>167583</v>
      </c>
      <c r="AD1054">
        <v>196421</v>
      </c>
      <c r="AE1054">
        <v>298240</v>
      </c>
      <c r="AF1054">
        <v>61606.7</v>
      </c>
      <c r="AG1054">
        <v>291559</v>
      </c>
      <c r="AH1054">
        <v>0</v>
      </c>
      <c r="AI1054">
        <v>158985</v>
      </c>
      <c r="AJ1054">
        <v>0</v>
      </c>
      <c r="AK1054">
        <v>285719</v>
      </c>
      <c r="AL1054">
        <v>106593</v>
      </c>
      <c r="AM1054">
        <v>133725</v>
      </c>
      <c r="AN1054">
        <v>105369</v>
      </c>
      <c r="AO1054">
        <v>0</v>
      </c>
      <c r="AP1054">
        <v>0</v>
      </c>
      <c r="AQ1054">
        <v>0</v>
      </c>
    </row>
    <row r="1055" spans="1:43">
      <c r="A1055">
        <v>1368</v>
      </c>
      <c r="B1055" t="s">
        <v>2777</v>
      </c>
      <c r="C1055" t="s">
        <v>2778</v>
      </c>
      <c r="D1055">
        <v>7.1633199999999997E-4</v>
      </c>
      <c r="E1055">
        <v>5</v>
      </c>
      <c r="F1055">
        <v>5</v>
      </c>
      <c r="G1055">
        <v>0</v>
      </c>
      <c r="H1055">
        <v>1177740</v>
      </c>
      <c r="I1055">
        <v>1037570</v>
      </c>
      <c r="J1055">
        <v>1237800</v>
      </c>
      <c r="K1055">
        <v>1217990</v>
      </c>
      <c r="L1055">
        <v>1212020</v>
      </c>
      <c r="M1055">
        <v>1345870</v>
      </c>
      <c r="N1055">
        <v>1317480</v>
      </c>
      <c r="O1055">
        <v>1467050</v>
      </c>
      <c r="P1055">
        <v>1585570</v>
      </c>
      <c r="Q1055">
        <v>884524</v>
      </c>
      <c r="R1055">
        <v>935695</v>
      </c>
      <c r="S1055">
        <v>1033200</v>
      </c>
      <c r="T1055">
        <v>1217090</v>
      </c>
      <c r="U1055">
        <v>1332480</v>
      </c>
      <c r="V1055">
        <v>1423560</v>
      </c>
      <c r="W1055">
        <v>576255</v>
      </c>
      <c r="X1055">
        <v>576222</v>
      </c>
      <c r="Y1055">
        <v>652418</v>
      </c>
      <c r="Z1055">
        <v>2107950</v>
      </c>
      <c r="AA1055">
        <v>2152350</v>
      </c>
      <c r="AB1055">
        <v>2412210</v>
      </c>
      <c r="AC1055">
        <v>1432690</v>
      </c>
      <c r="AD1055">
        <v>1372110</v>
      </c>
      <c r="AE1055">
        <v>1622710</v>
      </c>
      <c r="AF1055">
        <v>860162</v>
      </c>
      <c r="AG1055">
        <v>952066</v>
      </c>
      <c r="AH1055">
        <v>1091590</v>
      </c>
      <c r="AI1055">
        <v>831418</v>
      </c>
      <c r="AJ1055">
        <v>884146</v>
      </c>
      <c r="AK1055">
        <v>845025</v>
      </c>
      <c r="AL1055">
        <v>1349410</v>
      </c>
      <c r="AM1055">
        <v>1762040</v>
      </c>
      <c r="AN1055">
        <v>1434160</v>
      </c>
      <c r="AO1055">
        <v>984660</v>
      </c>
      <c r="AP1055">
        <v>1356840</v>
      </c>
      <c r="AQ1055">
        <v>1439960</v>
      </c>
    </row>
    <row r="1056" spans="1:43">
      <c r="A1056">
        <v>1370</v>
      </c>
      <c r="B1056" t="s">
        <v>2781</v>
      </c>
      <c r="C1056" t="s">
        <v>2782</v>
      </c>
      <c r="D1056">
        <v>7.1633199999999997E-4</v>
      </c>
      <c r="E1056">
        <v>5</v>
      </c>
      <c r="F1056">
        <v>5</v>
      </c>
      <c r="G1056">
        <v>0</v>
      </c>
      <c r="H1056">
        <v>241302</v>
      </c>
      <c r="I1056">
        <v>237298</v>
      </c>
      <c r="J1056">
        <v>234205</v>
      </c>
      <c r="K1056">
        <v>199936</v>
      </c>
      <c r="L1056">
        <v>180910</v>
      </c>
      <c r="M1056">
        <v>210112</v>
      </c>
      <c r="N1056">
        <v>300476</v>
      </c>
      <c r="O1056">
        <v>245241</v>
      </c>
      <c r="P1056">
        <v>237083</v>
      </c>
      <c r="Q1056">
        <v>215449</v>
      </c>
      <c r="R1056">
        <v>190582</v>
      </c>
      <c r="S1056">
        <v>240388</v>
      </c>
      <c r="T1056">
        <v>249121</v>
      </c>
      <c r="U1056">
        <v>333103</v>
      </c>
      <c r="V1056">
        <v>313550</v>
      </c>
      <c r="W1056">
        <v>165119</v>
      </c>
      <c r="X1056">
        <v>127242</v>
      </c>
      <c r="Y1056">
        <v>117635</v>
      </c>
      <c r="Z1056">
        <v>346695</v>
      </c>
      <c r="AA1056">
        <v>325613</v>
      </c>
      <c r="AB1056">
        <v>423232</v>
      </c>
      <c r="AC1056">
        <v>228175</v>
      </c>
      <c r="AD1056">
        <v>221104</v>
      </c>
      <c r="AE1056">
        <v>225638</v>
      </c>
      <c r="AF1056">
        <v>261621</v>
      </c>
      <c r="AG1056">
        <v>175100</v>
      </c>
      <c r="AH1056">
        <v>260855</v>
      </c>
      <c r="AI1056">
        <v>160777</v>
      </c>
      <c r="AJ1056">
        <v>186238</v>
      </c>
      <c r="AK1056">
        <v>221859</v>
      </c>
      <c r="AL1056">
        <v>214757</v>
      </c>
      <c r="AM1056">
        <v>266337</v>
      </c>
      <c r="AN1056">
        <v>195014</v>
      </c>
      <c r="AO1056">
        <v>92107.1</v>
      </c>
      <c r="AP1056">
        <v>174756</v>
      </c>
      <c r="AQ1056">
        <v>160671</v>
      </c>
    </row>
    <row r="1057" spans="1:43">
      <c r="A1057">
        <v>1376</v>
      </c>
      <c r="B1057" t="s">
        <v>2793</v>
      </c>
      <c r="C1057" t="s">
        <v>2794</v>
      </c>
      <c r="D1057">
        <v>9.6381800000000004E-2</v>
      </c>
      <c r="E1057">
        <v>5</v>
      </c>
      <c r="F1057">
        <v>4</v>
      </c>
      <c r="G1057">
        <v>1</v>
      </c>
      <c r="H1057">
        <v>226642</v>
      </c>
      <c r="I1057">
        <v>280231</v>
      </c>
      <c r="J1057">
        <v>137769</v>
      </c>
      <c r="K1057">
        <v>31146.7</v>
      </c>
      <c r="L1057">
        <v>40267.800000000003</v>
      </c>
      <c r="M1057">
        <v>0</v>
      </c>
      <c r="N1057">
        <v>179018</v>
      </c>
      <c r="O1057">
        <v>187034</v>
      </c>
      <c r="P1057">
        <v>297815</v>
      </c>
      <c r="Q1057">
        <v>77611.5</v>
      </c>
      <c r="R1057">
        <v>46511.3</v>
      </c>
      <c r="S1057">
        <v>84349.5</v>
      </c>
      <c r="T1057">
        <v>136544</v>
      </c>
      <c r="U1057">
        <v>264335</v>
      </c>
      <c r="V1057">
        <v>244941</v>
      </c>
      <c r="W1057">
        <v>0</v>
      </c>
      <c r="X1057">
        <v>0</v>
      </c>
      <c r="Y1057">
        <v>0</v>
      </c>
      <c r="Z1057">
        <v>505595</v>
      </c>
      <c r="AA1057">
        <v>468422</v>
      </c>
      <c r="AB1057">
        <v>510467</v>
      </c>
      <c r="AC1057">
        <v>20840.5</v>
      </c>
      <c r="AD1057">
        <v>67539.399999999994</v>
      </c>
      <c r="AE1057">
        <v>30035.9</v>
      </c>
      <c r="AF1057">
        <v>273925</v>
      </c>
      <c r="AG1057">
        <v>325280</v>
      </c>
      <c r="AH1057">
        <v>349676</v>
      </c>
      <c r="AI1057">
        <v>37032</v>
      </c>
      <c r="AJ1057">
        <v>13895.3</v>
      </c>
      <c r="AK1057">
        <v>0</v>
      </c>
      <c r="AL1057">
        <v>377193</v>
      </c>
      <c r="AM1057">
        <v>541097</v>
      </c>
      <c r="AN1057">
        <v>338273</v>
      </c>
      <c r="AO1057">
        <v>30941.200000000001</v>
      </c>
      <c r="AP1057">
        <v>54550.3</v>
      </c>
      <c r="AQ1057">
        <v>105862</v>
      </c>
    </row>
    <row r="1058" spans="1:43">
      <c r="A1058">
        <v>1383</v>
      </c>
      <c r="B1058" t="s">
        <v>2807</v>
      </c>
      <c r="C1058" t="s">
        <v>2808</v>
      </c>
      <c r="D1058">
        <v>7.1633199999999997E-4</v>
      </c>
      <c r="E1058">
        <v>5</v>
      </c>
      <c r="F1058">
        <v>5</v>
      </c>
      <c r="G1058">
        <v>0</v>
      </c>
      <c r="H1058">
        <v>1333140</v>
      </c>
      <c r="I1058">
        <v>1192390</v>
      </c>
      <c r="J1058">
        <v>1285540</v>
      </c>
      <c r="K1058">
        <v>1236410</v>
      </c>
      <c r="L1058">
        <v>1116980</v>
      </c>
      <c r="M1058">
        <v>1303630</v>
      </c>
      <c r="N1058">
        <v>1360540</v>
      </c>
      <c r="O1058">
        <v>1586960</v>
      </c>
      <c r="P1058">
        <v>1658530</v>
      </c>
      <c r="Q1058">
        <v>981422</v>
      </c>
      <c r="R1058">
        <v>996571</v>
      </c>
      <c r="S1058">
        <v>1117150</v>
      </c>
      <c r="T1058">
        <v>1476550</v>
      </c>
      <c r="U1058">
        <v>1658500</v>
      </c>
      <c r="V1058">
        <v>1624940</v>
      </c>
      <c r="W1058">
        <v>859912</v>
      </c>
      <c r="X1058">
        <v>795625</v>
      </c>
      <c r="Y1058">
        <v>998988</v>
      </c>
      <c r="Z1058">
        <v>1784300</v>
      </c>
      <c r="AA1058">
        <v>1710010</v>
      </c>
      <c r="AB1058">
        <v>1948040</v>
      </c>
      <c r="AC1058">
        <v>1071090</v>
      </c>
      <c r="AD1058">
        <v>1104230</v>
      </c>
      <c r="AE1058">
        <v>1276120</v>
      </c>
      <c r="AF1058">
        <v>1209460</v>
      </c>
      <c r="AG1058">
        <v>1363700</v>
      </c>
      <c r="AH1058">
        <v>1458420</v>
      </c>
      <c r="AI1058">
        <v>1080530</v>
      </c>
      <c r="AJ1058">
        <v>1092770</v>
      </c>
      <c r="AK1058">
        <v>1009540</v>
      </c>
      <c r="AL1058">
        <v>993595</v>
      </c>
      <c r="AM1058">
        <v>1349910</v>
      </c>
      <c r="AN1058">
        <v>968222</v>
      </c>
      <c r="AO1058">
        <v>572469</v>
      </c>
      <c r="AP1058">
        <v>868200</v>
      </c>
      <c r="AQ1058">
        <v>834704</v>
      </c>
    </row>
    <row r="1059" spans="1:43">
      <c r="A1059">
        <v>1414</v>
      </c>
      <c r="B1059" t="s">
        <v>2869</v>
      </c>
      <c r="C1059" t="s">
        <v>2870</v>
      </c>
      <c r="D1059">
        <v>3.0782800000000001E-3</v>
      </c>
      <c r="E1059">
        <v>5</v>
      </c>
      <c r="F1059">
        <v>5</v>
      </c>
      <c r="G1059">
        <v>0</v>
      </c>
      <c r="H1059">
        <v>97154.8</v>
      </c>
      <c r="I1059">
        <v>100640</v>
      </c>
      <c r="J1059">
        <v>100537</v>
      </c>
      <c r="K1059">
        <v>71553</v>
      </c>
      <c r="L1059">
        <v>76609.100000000006</v>
      </c>
      <c r="M1059">
        <v>84185.2</v>
      </c>
      <c r="N1059">
        <v>99157.6</v>
      </c>
      <c r="O1059">
        <v>147323</v>
      </c>
      <c r="P1059">
        <v>99254.8</v>
      </c>
      <c r="Q1059">
        <v>69631.100000000006</v>
      </c>
      <c r="R1059">
        <v>68436.100000000006</v>
      </c>
      <c r="S1059">
        <v>78511.600000000006</v>
      </c>
      <c r="T1059">
        <v>153316</v>
      </c>
      <c r="U1059">
        <v>209989</v>
      </c>
      <c r="V1059">
        <v>195828</v>
      </c>
      <c r="W1059">
        <v>58881.3</v>
      </c>
      <c r="X1059">
        <v>37515.9</v>
      </c>
      <c r="Y1059">
        <v>45053.9</v>
      </c>
      <c r="Z1059">
        <v>187666</v>
      </c>
      <c r="AA1059">
        <v>150136</v>
      </c>
      <c r="AB1059">
        <v>193095</v>
      </c>
      <c r="AC1059">
        <v>123296</v>
      </c>
      <c r="AD1059">
        <v>97039.4</v>
      </c>
      <c r="AE1059">
        <v>153950</v>
      </c>
      <c r="AF1059">
        <v>74287.3</v>
      </c>
      <c r="AG1059">
        <v>59469.4</v>
      </c>
      <c r="AH1059">
        <v>297152</v>
      </c>
      <c r="AI1059">
        <v>74627.8</v>
      </c>
      <c r="AJ1059">
        <v>82561.8</v>
      </c>
      <c r="AK1059">
        <v>119673</v>
      </c>
      <c r="AL1059">
        <v>124188</v>
      </c>
      <c r="AM1059">
        <v>140184</v>
      </c>
      <c r="AN1059">
        <v>94116.3</v>
      </c>
      <c r="AO1059">
        <v>38896.199999999997</v>
      </c>
      <c r="AP1059">
        <v>72590.399999999994</v>
      </c>
      <c r="AQ1059">
        <v>15213.6</v>
      </c>
    </row>
    <row r="1060" spans="1:43">
      <c r="A1060">
        <v>1422</v>
      </c>
      <c r="B1060" t="s">
        <v>2885</v>
      </c>
      <c r="C1060" t="s">
        <v>2886</v>
      </c>
      <c r="D1060">
        <v>3.2278900000000002E-3</v>
      </c>
      <c r="E1060">
        <v>5</v>
      </c>
      <c r="F1060">
        <v>5</v>
      </c>
      <c r="G1060">
        <v>0</v>
      </c>
      <c r="H1060">
        <v>214030</v>
      </c>
      <c r="I1060">
        <v>182061</v>
      </c>
      <c r="J1060">
        <v>271473</v>
      </c>
      <c r="K1060">
        <v>444405</v>
      </c>
      <c r="L1060">
        <v>383423</v>
      </c>
      <c r="M1060">
        <v>418534</v>
      </c>
      <c r="N1060">
        <v>209308</v>
      </c>
      <c r="O1060">
        <v>206209</v>
      </c>
      <c r="P1060">
        <v>272803</v>
      </c>
      <c r="Q1060">
        <v>116125</v>
      </c>
      <c r="R1060">
        <v>65648.399999999994</v>
      </c>
      <c r="S1060">
        <v>131570</v>
      </c>
      <c r="T1060">
        <v>203481</v>
      </c>
      <c r="U1060">
        <v>242957</v>
      </c>
      <c r="V1060">
        <v>271649</v>
      </c>
      <c r="W1060">
        <v>40997.699999999997</v>
      </c>
      <c r="X1060">
        <v>58523.5</v>
      </c>
      <c r="Y1060">
        <v>68720.7</v>
      </c>
      <c r="Z1060">
        <v>428914</v>
      </c>
      <c r="AA1060">
        <v>441457</v>
      </c>
      <c r="AB1060">
        <v>468231</v>
      </c>
      <c r="AC1060">
        <v>308278</v>
      </c>
      <c r="AD1060">
        <v>261331</v>
      </c>
      <c r="AE1060">
        <v>369120</v>
      </c>
      <c r="AF1060">
        <v>132874</v>
      </c>
      <c r="AG1060">
        <v>169267</v>
      </c>
      <c r="AH1060">
        <v>182808</v>
      </c>
      <c r="AI1060">
        <v>77364.5</v>
      </c>
      <c r="AJ1060">
        <v>106601</v>
      </c>
      <c r="AK1060">
        <v>112501</v>
      </c>
      <c r="AL1060">
        <v>275544</v>
      </c>
      <c r="AM1060">
        <v>353049</v>
      </c>
      <c r="AN1060">
        <v>244622</v>
      </c>
      <c r="AO1060">
        <v>163484</v>
      </c>
      <c r="AP1060">
        <v>222540</v>
      </c>
      <c r="AQ1060">
        <v>267506</v>
      </c>
    </row>
    <row r="1061" spans="1:43">
      <c r="A1061">
        <v>1462</v>
      </c>
      <c r="B1061" t="s">
        <v>2965</v>
      </c>
      <c r="C1061" t="s">
        <v>2966</v>
      </c>
      <c r="D1061">
        <v>3.2682299999999997E-2</v>
      </c>
      <c r="E1061">
        <v>5</v>
      </c>
      <c r="F1061">
        <v>5</v>
      </c>
      <c r="G1061">
        <v>0</v>
      </c>
      <c r="H1061">
        <v>72678.399999999994</v>
      </c>
      <c r="I1061">
        <v>96937.1</v>
      </c>
      <c r="J1061">
        <v>60235.3</v>
      </c>
      <c r="K1061">
        <v>105363</v>
      </c>
      <c r="L1061">
        <v>90298.7</v>
      </c>
      <c r="M1061">
        <v>99101.6</v>
      </c>
      <c r="N1061">
        <v>107309</v>
      </c>
      <c r="O1061">
        <v>146854</v>
      </c>
      <c r="P1061">
        <v>68207.5</v>
      </c>
      <c r="Q1061">
        <v>135512</v>
      </c>
      <c r="R1061">
        <v>76842</v>
      </c>
      <c r="S1061">
        <v>137315</v>
      </c>
      <c r="T1061">
        <v>118803</v>
      </c>
      <c r="U1061">
        <v>145764</v>
      </c>
      <c r="V1061">
        <v>67601.7</v>
      </c>
      <c r="W1061">
        <v>0</v>
      </c>
      <c r="X1061">
        <v>76109.100000000006</v>
      </c>
      <c r="Y1061">
        <v>25407.200000000001</v>
      </c>
      <c r="Z1061">
        <v>187791</v>
      </c>
      <c r="AA1061">
        <v>196366</v>
      </c>
      <c r="AB1061">
        <v>157022</v>
      </c>
      <c r="AC1061">
        <v>81227.3</v>
      </c>
      <c r="AD1061">
        <v>32284.7</v>
      </c>
      <c r="AE1061">
        <v>52219.8</v>
      </c>
      <c r="AF1061">
        <v>53907.1</v>
      </c>
      <c r="AG1061">
        <v>63906.2</v>
      </c>
      <c r="AH1061">
        <v>37542</v>
      </c>
      <c r="AI1061">
        <v>93401.1</v>
      </c>
      <c r="AJ1061">
        <v>52688.800000000003</v>
      </c>
      <c r="AK1061">
        <v>83364</v>
      </c>
      <c r="AL1061">
        <v>177100</v>
      </c>
      <c r="AM1061">
        <v>213074</v>
      </c>
      <c r="AN1061">
        <v>226535</v>
      </c>
      <c r="AO1061">
        <v>136893</v>
      </c>
      <c r="AP1061">
        <v>167787</v>
      </c>
      <c r="AQ1061">
        <v>174022</v>
      </c>
    </row>
    <row r="1062" spans="1:43">
      <c r="A1062">
        <v>1482</v>
      </c>
      <c r="B1062" t="s">
        <v>3005</v>
      </c>
      <c r="C1062" t="s">
        <v>3006</v>
      </c>
      <c r="D1062">
        <v>3.7858999999999997E-2</v>
      </c>
      <c r="E1062">
        <v>5</v>
      </c>
      <c r="F1062">
        <v>5</v>
      </c>
      <c r="G1062">
        <v>0</v>
      </c>
      <c r="H1062">
        <v>46069</v>
      </c>
      <c r="I1062">
        <v>35299.699999999997</v>
      </c>
      <c r="J1062">
        <v>22441.5</v>
      </c>
      <c r="K1062">
        <v>41767.300000000003</v>
      </c>
      <c r="L1062">
        <v>46608.3</v>
      </c>
      <c r="M1062">
        <v>58899.4</v>
      </c>
      <c r="N1062">
        <v>46893.599999999999</v>
      </c>
      <c r="O1062">
        <v>49433.9</v>
      </c>
      <c r="P1062">
        <v>71992.100000000006</v>
      </c>
      <c r="Q1062">
        <v>12757.1</v>
      </c>
      <c r="R1062">
        <v>0</v>
      </c>
      <c r="S1062">
        <v>0</v>
      </c>
      <c r="T1062">
        <v>35465.599999999999</v>
      </c>
      <c r="U1062">
        <v>26278.2</v>
      </c>
      <c r="V1062">
        <v>57424.9</v>
      </c>
      <c r="W1062">
        <v>0</v>
      </c>
      <c r="X1062">
        <v>39284.1</v>
      </c>
      <c r="Y1062">
        <v>35570.800000000003</v>
      </c>
      <c r="Z1062">
        <v>57985.7</v>
      </c>
      <c r="AA1062">
        <v>55597.5</v>
      </c>
      <c r="AB1062">
        <v>100097</v>
      </c>
      <c r="AC1062">
        <v>46575.7</v>
      </c>
      <c r="AD1062">
        <v>55272.5</v>
      </c>
      <c r="AE1062">
        <v>70853.899999999994</v>
      </c>
      <c r="AF1062">
        <v>0</v>
      </c>
      <c r="AG1062">
        <v>35179.9</v>
      </c>
      <c r="AH1062">
        <v>97677.8</v>
      </c>
      <c r="AI1062">
        <v>15870.7</v>
      </c>
      <c r="AJ1062">
        <v>7555.3</v>
      </c>
      <c r="AK1062">
        <v>42150.5</v>
      </c>
      <c r="AL1062">
        <v>60007.6</v>
      </c>
      <c r="AM1062">
        <v>84565.8</v>
      </c>
      <c r="AN1062">
        <v>53477.9</v>
      </c>
      <c r="AO1062">
        <v>88276</v>
      </c>
      <c r="AP1062">
        <v>123163</v>
      </c>
      <c r="AQ1062">
        <v>129039</v>
      </c>
    </row>
    <row r="1063" spans="1:43">
      <c r="A1063">
        <v>1485</v>
      </c>
      <c r="B1063" t="s">
        <v>3011</v>
      </c>
      <c r="C1063" t="s">
        <v>3012</v>
      </c>
      <c r="D1063">
        <v>1.61491E-2</v>
      </c>
      <c r="E1063">
        <v>5</v>
      </c>
      <c r="F1063">
        <v>5</v>
      </c>
      <c r="G1063">
        <v>0</v>
      </c>
      <c r="H1063">
        <v>515832</v>
      </c>
      <c r="I1063">
        <v>430656</v>
      </c>
      <c r="J1063">
        <v>382780</v>
      </c>
      <c r="K1063">
        <v>65732.5</v>
      </c>
      <c r="L1063">
        <v>74055.5</v>
      </c>
      <c r="M1063">
        <v>60704.1</v>
      </c>
      <c r="N1063">
        <v>215161</v>
      </c>
      <c r="O1063">
        <v>224856</v>
      </c>
      <c r="P1063">
        <v>91280.5</v>
      </c>
      <c r="Q1063">
        <v>0</v>
      </c>
      <c r="R1063">
        <v>0</v>
      </c>
      <c r="S1063">
        <v>0</v>
      </c>
      <c r="T1063">
        <v>149650</v>
      </c>
      <c r="U1063">
        <v>185142</v>
      </c>
      <c r="V1063">
        <v>163885</v>
      </c>
      <c r="W1063">
        <v>0</v>
      </c>
      <c r="X1063">
        <v>0</v>
      </c>
      <c r="Y1063">
        <v>0</v>
      </c>
      <c r="Z1063">
        <v>436376</v>
      </c>
      <c r="AA1063">
        <v>453756</v>
      </c>
      <c r="AB1063">
        <v>492063</v>
      </c>
      <c r="AC1063">
        <v>39874</v>
      </c>
      <c r="AD1063">
        <v>36143.300000000003</v>
      </c>
      <c r="AE1063">
        <v>0</v>
      </c>
      <c r="AF1063">
        <v>66270.7</v>
      </c>
      <c r="AG1063">
        <v>40152.699999999997</v>
      </c>
      <c r="AH1063">
        <v>120790</v>
      </c>
      <c r="AI1063">
        <v>0</v>
      </c>
      <c r="AJ1063">
        <v>43258.2</v>
      </c>
      <c r="AK1063">
        <v>0</v>
      </c>
      <c r="AL1063">
        <v>417415</v>
      </c>
      <c r="AM1063">
        <v>489653</v>
      </c>
      <c r="AN1063">
        <v>417359</v>
      </c>
      <c r="AO1063">
        <v>40141.5</v>
      </c>
      <c r="AP1063">
        <v>88928.9</v>
      </c>
      <c r="AQ1063">
        <v>109270</v>
      </c>
    </row>
    <row r="1064" spans="1:43">
      <c r="A1064">
        <v>1551</v>
      </c>
      <c r="B1064" t="s">
        <v>3143</v>
      </c>
      <c r="C1064" t="s">
        <v>3144</v>
      </c>
      <c r="D1064">
        <v>7.1633199999999997E-4</v>
      </c>
      <c r="E1064">
        <v>5</v>
      </c>
      <c r="F1064">
        <v>3</v>
      </c>
      <c r="G1064">
        <v>2</v>
      </c>
      <c r="H1064">
        <v>826744</v>
      </c>
      <c r="I1064">
        <v>427890</v>
      </c>
      <c r="J1064">
        <v>334307</v>
      </c>
      <c r="K1064">
        <v>781830</v>
      </c>
      <c r="L1064">
        <v>881854</v>
      </c>
      <c r="M1064">
        <v>1204220</v>
      </c>
      <c r="N1064">
        <v>1169260</v>
      </c>
      <c r="O1064">
        <v>949499</v>
      </c>
      <c r="P1064">
        <v>335126</v>
      </c>
      <c r="Q1064">
        <v>930299</v>
      </c>
      <c r="R1064">
        <v>767110</v>
      </c>
      <c r="S1064">
        <v>905367</v>
      </c>
      <c r="T1064">
        <v>434209</v>
      </c>
      <c r="U1064">
        <v>508563</v>
      </c>
      <c r="V1064">
        <v>552518</v>
      </c>
      <c r="W1064">
        <v>486441</v>
      </c>
      <c r="X1064">
        <v>212913</v>
      </c>
      <c r="Y1064">
        <v>421863</v>
      </c>
      <c r="Z1064">
        <v>1873980</v>
      </c>
      <c r="AA1064">
        <v>1466260</v>
      </c>
      <c r="AB1064">
        <v>1516790</v>
      </c>
      <c r="AC1064">
        <v>908894</v>
      </c>
      <c r="AD1064">
        <v>909808</v>
      </c>
      <c r="AE1064">
        <v>477734</v>
      </c>
      <c r="AF1064">
        <v>255118</v>
      </c>
      <c r="AG1064">
        <v>154762</v>
      </c>
      <c r="AH1064">
        <v>96810.4</v>
      </c>
      <c r="AI1064">
        <v>716948</v>
      </c>
      <c r="AJ1064">
        <v>710764</v>
      </c>
      <c r="AK1064">
        <v>802549</v>
      </c>
      <c r="AL1064">
        <v>414950</v>
      </c>
      <c r="AM1064">
        <v>813497</v>
      </c>
      <c r="AN1064">
        <v>257314</v>
      </c>
      <c r="AO1064">
        <v>463229</v>
      </c>
      <c r="AP1064">
        <v>732591</v>
      </c>
      <c r="AQ1064">
        <v>1027420</v>
      </c>
    </row>
    <row r="1065" spans="1:43">
      <c r="A1065">
        <v>1554</v>
      </c>
      <c r="B1065" t="s">
        <v>3149</v>
      </c>
      <c r="C1065" t="s">
        <v>3150</v>
      </c>
      <c r="D1065">
        <v>7.1633199999999997E-4</v>
      </c>
      <c r="E1065">
        <v>5</v>
      </c>
      <c r="F1065">
        <v>5</v>
      </c>
      <c r="G1065">
        <v>0</v>
      </c>
      <c r="H1065">
        <v>199627</v>
      </c>
      <c r="I1065">
        <v>156589</v>
      </c>
      <c r="J1065">
        <v>216994</v>
      </c>
      <c r="K1065">
        <v>150829</v>
      </c>
      <c r="L1065">
        <v>131435</v>
      </c>
      <c r="M1065">
        <v>172707</v>
      </c>
      <c r="N1065">
        <v>267281</v>
      </c>
      <c r="O1065">
        <v>255905</v>
      </c>
      <c r="P1065">
        <v>325563</v>
      </c>
      <c r="Q1065">
        <v>101168</v>
      </c>
      <c r="R1065">
        <v>131828</v>
      </c>
      <c r="S1065">
        <v>154813</v>
      </c>
      <c r="T1065">
        <v>266242</v>
      </c>
      <c r="U1065">
        <v>314572</v>
      </c>
      <c r="V1065">
        <v>347855</v>
      </c>
      <c r="W1065">
        <v>63907.1</v>
      </c>
      <c r="X1065">
        <v>55283.8</v>
      </c>
      <c r="Y1065">
        <v>103243</v>
      </c>
      <c r="Z1065">
        <v>368918</v>
      </c>
      <c r="AA1065">
        <v>310711</v>
      </c>
      <c r="AB1065">
        <v>406226</v>
      </c>
      <c r="AC1065">
        <v>185263</v>
      </c>
      <c r="AD1065">
        <v>189371</v>
      </c>
      <c r="AE1065">
        <v>202621</v>
      </c>
      <c r="AF1065">
        <v>141405</v>
      </c>
      <c r="AG1065">
        <v>125880</v>
      </c>
      <c r="AH1065">
        <v>179453</v>
      </c>
      <c r="AI1065">
        <v>129954</v>
      </c>
      <c r="AJ1065">
        <v>134017</v>
      </c>
      <c r="AK1065">
        <v>165436</v>
      </c>
      <c r="AL1065">
        <v>293887</v>
      </c>
      <c r="AM1065">
        <v>371316</v>
      </c>
      <c r="AN1065">
        <v>326868</v>
      </c>
      <c r="AO1065">
        <v>84642.7</v>
      </c>
      <c r="AP1065">
        <v>170291</v>
      </c>
      <c r="AQ1065">
        <v>153223</v>
      </c>
    </row>
    <row r="1066" spans="1:43">
      <c r="A1066">
        <v>1574</v>
      </c>
      <c r="B1066" t="s">
        <v>3189</v>
      </c>
      <c r="C1066" t="s">
        <v>3190</v>
      </c>
      <c r="D1066">
        <v>4.5700000000000003E-3</v>
      </c>
      <c r="E1066">
        <v>5</v>
      </c>
      <c r="F1066">
        <v>5</v>
      </c>
      <c r="G1066">
        <v>0</v>
      </c>
      <c r="H1066">
        <v>84059.8</v>
      </c>
      <c r="I1066">
        <v>78919.100000000006</v>
      </c>
      <c r="J1066">
        <v>60463.5</v>
      </c>
      <c r="K1066">
        <v>110055</v>
      </c>
      <c r="L1066">
        <v>99050.1</v>
      </c>
      <c r="M1066">
        <v>88014.3</v>
      </c>
      <c r="N1066">
        <v>99868.6</v>
      </c>
      <c r="O1066">
        <v>116683</v>
      </c>
      <c r="P1066">
        <v>117142</v>
      </c>
      <c r="Q1066">
        <v>38286.9</v>
      </c>
      <c r="R1066">
        <v>56172.7</v>
      </c>
      <c r="S1066">
        <v>56772.1</v>
      </c>
      <c r="T1066">
        <v>105291</v>
      </c>
      <c r="U1066">
        <v>131629</v>
      </c>
      <c r="V1066">
        <v>138994</v>
      </c>
      <c r="W1066">
        <v>39479.4</v>
      </c>
      <c r="X1066">
        <v>37013.5</v>
      </c>
      <c r="Y1066">
        <v>33127.5</v>
      </c>
      <c r="Z1066">
        <v>210408</v>
      </c>
      <c r="AA1066">
        <v>179812</v>
      </c>
      <c r="AB1066">
        <v>234545</v>
      </c>
      <c r="AC1066">
        <v>55033.9</v>
      </c>
      <c r="AD1066">
        <v>68586.899999999994</v>
      </c>
      <c r="AE1066">
        <v>43607.7</v>
      </c>
      <c r="AF1066">
        <v>41783.699999999997</v>
      </c>
      <c r="AG1066">
        <v>58937.8</v>
      </c>
      <c r="AH1066">
        <v>79818.8</v>
      </c>
      <c r="AI1066">
        <v>44779.8</v>
      </c>
      <c r="AJ1066">
        <v>83765.5</v>
      </c>
      <c r="AK1066">
        <v>49243.3</v>
      </c>
      <c r="AL1066">
        <v>68956.5</v>
      </c>
      <c r="AM1066">
        <v>127630</v>
      </c>
      <c r="AN1066">
        <v>70893.8</v>
      </c>
      <c r="AO1066">
        <v>17687.5</v>
      </c>
      <c r="AP1066">
        <v>90612.5</v>
      </c>
      <c r="AQ1066">
        <v>23809.3</v>
      </c>
    </row>
    <row r="1067" spans="1:43">
      <c r="A1067">
        <v>1578</v>
      </c>
      <c r="B1067" t="s">
        <v>3197</v>
      </c>
      <c r="C1067" t="s">
        <v>3198</v>
      </c>
      <c r="D1067">
        <v>6.99737E-2</v>
      </c>
      <c r="E1067">
        <v>5</v>
      </c>
      <c r="F1067">
        <v>5</v>
      </c>
      <c r="G1067">
        <v>0</v>
      </c>
      <c r="H1067">
        <v>120128</v>
      </c>
      <c r="I1067">
        <v>169464</v>
      </c>
      <c r="J1067">
        <v>125393</v>
      </c>
      <c r="K1067">
        <v>111650</v>
      </c>
      <c r="L1067">
        <v>108032</v>
      </c>
      <c r="M1067">
        <v>122856</v>
      </c>
      <c r="N1067">
        <v>173031</v>
      </c>
      <c r="O1067">
        <v>106597</v>
      </c>
      <c r="P1067">
        <v>161797</v>
      </c>
      <c r="Q1067">
        <v>130898</v>
      </c>
      <c r="R1067">
        <v>134188</v>
      </c>
      <c r="S1067">
        <v>99264.1</v>
      </c>
      <c r="T1067">
        <v>193496</v>
      </c>
      <c r="U1067">
        <v>283663</v>
      </c>
      <c r="V1067">
        <v>297206</v>
      </c>
      <c r="W1067">
        <v>80603.3</v>
      </c>
      <c r="X1067">
        <v>122864</v>
      </c>
      <c r="Y1067">
        <v>102576</v>
      </c>
      <c r="Z1067">
        <v>179130</v>
      </c>
      <c r="AA1067">
        <v>171770</v>
      </c>
      <c r="AB1067">
        <v>156747</v>
      </c>
      <c r="AC1067">
        <v>176890</v>
      </c>
      <c r="AD1067">
        <v>110516</v>
      </c>
      <c r="AE1067">
        <v>91466.8</v>
      </c>
      <c r="AF1067">
        <v>122973</v>
      </c>
      <c r="AG1067">
        <v>140711</v>
      </c>
      <c r="AH1067">
        <v>129727</v>
      </c>
      <c r="AI1067">
        <v>92778.3</v>
      </c>
      <c r="AJ1067">
        <v>66763.5</v>
      </c>
      <c r="AK1067">
        <v>0</v>
      </c>
      <c r="AL1067">
        <v>186108</v>
      </c>
      <c r="AM1067">
        <v>110726</v>
      </c>
      <c r="AN1067">
        <v>110250</v>
      </c>
      <c r="AO1067">
        <v>0</v>
      </c>
      <c r="AP1067">
        <v>112831</v>
      </c>
      <c r="AQ1067">
        <v>0</v>
      </c>
    </row>
    <row r="1068" spans="1:43">
      <c r="A1068">
        <v>1582</v>
      </c>
      <c r="B1068" t="s">
        <v>3205</v>
      </c>
      <c r="C1068" t="s">
        <v>3206</v>
      </c>
      <c r="D1068">
        <v>2.3459199999999999E-2</v>
      </c>
      <c r="E1068">
        <v>5</v>
      </c>
      <c r="F1068">
        <v>5</v>
      </c>
      <c r="G1068">
        <v>0</v>
      </c>
      <c r="H1068">
        <v>1246170</v>
      </c>
      <c r="I1068">
        <v>1493130</v>
      </c>
      <c r="J1068">
        <v>1230300</v>
      </c>
      <c r="K1068">
        <v>2607590</v>
      </c>
      <c r="L1068">
        <v>2218660</v>
      </c>
      <c r="M1068">
        <v>1104310</v>
      </c>
      <c r="N1068">
        <v>1402790</v>
      </c>
      <c r="O1068">
        <v>2717740</v>
      </c>
      <c r="P1068">
        <v>2393390</v>
      </c>
      <c r="Q1068">
        <v>1595270</v>
      </c>
      <c r="R1068">
        <v>3316010</v>
      </c>
      <c r="S1068">
        <v>1690870</v>
      </c>
      <c r="T1068">
        <v>2184770</v>
      </c>
      <c r="U1068">
        <v>2292530</v>
      </c>
      <c r="V1068">
        <v>2530400</v>
      </c>
      <c r="W1068">
        <v>787137</v>
      </c>
      <c r="X1068">
        <v>997283</v>
      </c>
      <c r="Y1068">
        <v>1677610</v>
      </c>
      <c r="Z1068">
        <v>2325510</v>
      </c>
      <c r="AA1068">
        <v>2984370</v>
      </c>
      <c r="AB1068">
        <v>2384850</v>
      </c>
      <c r="AC1068">
        <v>1724830</v>
      </c>
      <c r="AD1068">
        <v>1592770</v>
      </c>
      <c r="AE1068">
        <v>2019360</v>
      </c>
      <c r="AF1068">
        <v>1270040</v>
      </c>
      <c r="AG1068">
        <v>2354010</v>
      </c>
      <c r="AH1068">
        <v>2390720</v>
      </c>
      <c r="AI1068">
        <v>737681</v>
      </c>
      <c r="AJ1068">
        <v>1771380</v>
      </c>
      <c r="AK1068">
        <v>1969380</v>
      </c>
      <c r="AL1068">
        <v>1341830</v>
      </c>
      <c r="AM1068">
        <v>3002780</v>
      </c>
      <c r="AN1068">
        <v>1148080</v>
      </c>
      <c r="AO1068">
        <v>2513250</v>
      </c>
      <c r="AP1068">
        <v>1027960</v>
      </c>
      <c r="AQ1068">
        <v>1728500</v>
      </c>
    </row>
    <row r="1069" spans="1:43">
      <c r="A1069">
        <v>1602</v>
      </c>
      <c r="B1069" t="s">
        <v>3245</v>
      </c>
      <c r="C1069" t="s">
        <v>3246</v>
      </c>
      <c r="D1069">
        <v>7.1633199999999997E-4</v>
      </c>
      <c r="E1069">
        <v>5</v>
      </c>
      <c r="F1069">
        <v>5</v>
      </c>
      <c r="G1069">
        <v>0</v>
      </c>
      <c r="H1069">
        <v>241873</v>
      </c>
      <c r="I1069">
        <v>197352</v>
      </c>
      <c r="J1069">
        <v>215618</v>
      </c>
      <c r="K1069">
        <v>307253</v>
      </c>
      <c r="L1069">
        <v>243655</v>
      </c>
      <c r="M1069">
        <v>298357</v>
      </c>
      <c r="N1069">
        <v>264037</v>
      </c>
      <c r="O1069">
        <v>247167</v>
      </c>
      <c r="P1069">
        <v>273193</v>
      </c>
      <c r="Q1069">
        <v>142892</v>
      </c>
      <c r="R1069">
        <v>128923</v>
      </c>
      <c r="S1069">
        <v>165090</v>
      </c>
      <c r="T1069">
        <v>266724</v>
      </c>
      <c r="U1069">
        <v>278074</v>
      </c>
      <c r="V1069">
        <v>278599</v>
      </c>
      <c r="W1069">
        <v>102478</v>
      </c>
      <c r="X1069">
        <v>68990.7</v>
      </c>
      <c r="Y1069">
        <v>96869</v>
      </c>
      <c r="Z1069">
        <v>400651</v>
      </c>
      <c r="AA1069">
        <v>414489</v>
      </c>
      <c r="AB1069">
        <v>439597</v>
      </c>
      <c r="AC1069">
        <v>232259</v>
      </c>
      <c r="AD1069">
        <v>264114</v>
      </c>
      <c r="AE1069">
        <v>234972</v>
      </c>
      <c r="AF1069">
        <v>146691</v>
      </c>
      <c r="AG1069">
        <v>150230</v>
      </c>
      <c r="AH1069">
        <v>164638</v>
      </c>
      <c r="AI1069">
        <v>125181</v>
      </c>
      <c r="AJ1069">
        <v>108840</v>
      </c>
      <c r="AK1069">
        <v>162814</v>
      </c>
      <c r="AL1069">
        <v>328772</v>
      </c>
      <c r="AM1069">
        <v>462096</v>
      </c>
      <c r="AN1069">
        <v>328215</v>
      </c>
      <c r="AO1069">
        <v>212645</v>
      </c>
      <c r="AP1069">
        <v>292983</v>
      </c>
      <c r="AQ1069">
        <v>308448</v>
      </c>
    </row>
    <row r="1070" spans="1:43">
      <c r="A1070">
        <v>1611</v>
      </c>
      <c r="B1070" t="s">
        <v>3263</v>
      </c>
      <c r="C1070" t="s">
        <v>3264</v>
      </c>
      <c r="D1070">
        <v>7.1633199999999997E-4</v>
      </c>
      <c r="E1070">
        <v>5</v>
      </c>
      <c r="F1070">
        <v>5</v>
      </c>
      <c r="G1070">
        <v>0</v>
      </c>
      <c r="H1070">
        <v>47917</v>
      </c>
      <c r="I1070">
        <v>37294.800000000003</v>
      </c>
      <c r="J1070">
        <v>38652.800000000003</v>
      </c>
      <c r="K1070">
        <v>60188.5</v>
      </c>
      <c r="L1070">
        <v>52879.5</v>
      </c>
      <c r="M1070">
        <v>71764</v>
      </c>
      <c r="N1070">
        <v>68664.100000000006</v>
      </c>
      <c r="O1070">
        <v>68357.5</v>
      </c>
      <c r="P1070">
        <v>105615</v>
      </c>
      <c r="Q1070">
        <v>35879.4</v>
      </c>
      <c r="R1070">
        <v>31777.1</v>
      </c>
      <c r="S1070">
        <v>49564.4</v>
      </c>
      <c r="T1070">
        <v>82195.899999999994</v>
      </c>
      <c r="U1070">
        <v>89298.5</v>
      </c>
      <c r="V1070">
        <v>103655</v>
      </c>
      <c r="W1070">
        <v>24890</v>
      </c>
      <c r="X1070">
        <v>17442.8</v>
      </c>
      <c r="Y1070">
        <v>30902.7</v>
      </c>
      <c r="Z1070">
        <v>104564</v>
      </c>
      <c r="AA1070">
        <v>111650</v>
      </c>
      <c r="AB1070">
        <v>122713</v>
      </c>
      <c r="AC1070">
        <v>89652.1</v>
      </c>
      <c r="AD1070">
        <v>73716.600000000006</v>
      </c>
      <c r="AE1070">
        <v>94859.6</v>
      </c>
      <c r="AF1070">
        <v>71082.100000000006</v>
      </c>
      <c r="AG1070">
        <v>65698.899999999994</v>
      </c>
      <c r="AH1070">
        <v>103968</v>
      </c>
      <c r="AI1070">
        <v>36190.300000000003</v>
      </c>
      <c r="AJ1070">
        <v>60858.5</v>
      </c>
      <c r="AK1070">
        <v>47256.5</v>
      </c>
      <c r="AL1070">
        <v>96620.9</v>
      </c>
      <c r="AM1070">
        <v>157399</v>
      </c>
      <c r="AN1070">
        <v>115066</v>
      </c>
      <c r="AO1070">
        <v>31232.1</v>
      </c>
      <c r="AP1070">
        <v>53227.1</v>
      </c>
      <c r="AQ1070">
        <v>59098.2</v>
      </c>
    </row>
    <row r="1071" spans="1:43">
      <c r="A1071">
        <v>1625</v>
      </c>
      <c r="B1071" t="s">
        <v>3291</v>
      </c>
      <c r="C1071" t="s">
        <v>3292</v>
      </c>
      <c r="D1071">
        <v>7.1633199999999997E-4</v>
      </c>
      <c r="E1071">
        <v>5</v>
      </c>
      <c r="F1071">
        <v>3</v>
      </c>
      <c r="G1071">
        <v>2</v>
      </c>
      <c r="H1071">
        <v>214331</v>
      </c>
      <c r="I1071">
        <v>106854</v>
      </c>
      <c r="J1071">
        <v>97873.8</v>
      </c>
      <c r="K1071">
        <v>203834</v>
      </c>
      <c r="L1071">
        <v>157668</v>
      </c>
      <c r="M1071">
        <v>106900</v>
      </c>
      <c r="N1071">
        <v>178356</v>
      </c>
      <c r="O1071">
        <v>168174</v>
      </c>
      <c r="P1071">
        <v>83799.8</v>
      </c>
      <c r="Q1071">
        <v>190406</v>
      </c>
      <c r="R1071">
        <v>139400</v>
      </c>
      <c r="S1071">
        <v>66682.5</v>
      </c>
      <c r="T1071">
        <v>178905</v>
      </c>
      <c r="U1071">
        <v>127816</v>
      </c>
      <c r="V1071">
        <v>64780.1</v>
      </c>
      <c r="W1071">
        <v>166127</v>
      </c>
      <c r="X1071">
        <v>136665</v>
      </c>
      <c r="Y1071">
        <v>77916.800000000003</v>
      </c>
      <c r="Z1071">
        <v>248164</v>
      </c>
      <c r="AA1071">
        <v>162906</v>
      </c>
      <c r="AB1071">
        <v>76249.2</v>
      </c>
      <c r="AC1071">
        <v>232750</v>
      </c>
      <c r="AD1071">
        <v>131308</v>
      </c>
      <c r="AE1071">
        <v>83978.8</v>
      </c>
      <c r="AF1071">
        <v>138017</v>
      </c>
      <c r="AG1071">
        <v>89416.4</v>
      </c>
      <c r="AH1071">
        <v>73118.7</v>
      </c>
      <c r="AI1071">
        <v>190896</v>
      </c>
      <c r="AJ1071">
        <v>95450.2</v>
      </c>
      <c r="AK1071">
        <v>92487.8</v>
      </c>
      <c r="AL1071">
        <v>163589</v>
      </c>
      <c r="AM1071">
        <v>109902</v>
      </c>
      <c r="AN1071">
        <v>29176.400000000001</v>
      </c>
      <c r="AO1071">
        <v>73277</v>
      </c>
      <c r="AP1071">
        <v>114643</v>
      </c>
      <c r="AQ1071">
        <v>65324.4</v>
      </c>
    </row>
    <row r="1072" spans="1:43">
      <c r="A1072">
        <v>1650</v>
      </c>
      <c r="B1072" t="s">
        <v>3341</v>
      </c>
      <c r="C1072" t="s">
        <v>3342</v>
      </c>
      <c r="D1072">
        <v>1.4626999999999999E-3</v>
      </c>
      <c r="E1072">
        <v>5</v>
      </c>
      <c r="F1072">
        <v>5</v>
      </c>
      <c r="G1072">
        <v>0</v>
      </c>
      <c r="H1072">
        <v>101772</v>
      </c>
      <c r="I1072">
        <v>91524.7</v>
      </c>
      <c r="J1072">
        <v>49697.5</v>
      </c>
      <c r="K1072">
        <v>198365</v>
      </c>
      <c r="L1072">
        <v>175967</v>
      </c>
      <c r="M1072">
        <v>194956</v>
      </c>
      <c r="N1072">
        <v>242151</v>
      </c>
      <c r="O1072">
        <v>201607</v>
      </c>
      <c r="P1072">
        <v>190118</v>
      </c>
      <c r="Q1072">
        <v>233213</v>
      </c>
      <c r="R1072">
        <v>223111</v>
      </c>
      <c r="S1072">
        <v>254946</v>
      </c>
      <c r="T1072">
        <v>85974.2</v>
      </c>
      <c r="U1072">
        <v>122379</v>
      </c>
      <c r="V1072">
        <v>123201</v>
      </c>
      <c r="W1072">
        <v>58885.9</v>
      </c>
      <c r="X1072">
        <v>60877.5</v>
      </c>
      <c r="Y1072">
        <v>87591.5</v>
      </c>
      <c r="Z1072">
        <v>331690</v>
      </c>
      <c r="AA1072">
        <v>323132</v>
      </c>
      <c r="AB1072">
        <v>414614</v>
      </c>
      <c r="AC1072">
        <v>321642</v>
      </c>
      <c r="AD1072">
        <v>266761</v>
      </c>
      <c r="AE1072">
        <v>253799</v>
      </c>
      <c r="AF1072">
        <v>107521</v>
      </c>
      <c r="AG1072">
        <v>137348</v>
      </c>
      <c r="AH1072">
        <v>208360</v>
      </c>
      <c r="AI1072">
        <v>216509</v>
      </c>
      <c r="AJ1072">
        <v>254521</v>
      </c>
      <c r="AK1072">
        <v>288276</v>
      </c>
      <c r="AL1072">
        <v>178578</v>
      </c>
      <c r="AM1072">
        <v>169581</v>
      </c>
      <c r="AN1072">
        <v>158624</v>
      </c>
      <c r="AO1072">
        <v>104021</v>
      </c>
      <c r="AP1072">
        <v>148133</v>
      </c>
      <c r="AQ1072">
        <v>161858</v>
      </c>
    </row>
    <row r="1073" spans="1:43">
      <c r="A1073">
        <v>1662</v>
      </c>
      <c r="B1073" t="s">
        <v>3365</v>
      </c>
      <c r="C1073" t="s">
        <v>3366</v>
      </c>
      <c r="D1073">
        <v>7.1633199999999997E-4</v>
      </c>
      <c r="E1073">
        <v>5</v>
      </c>
      <c r="F1073">
        <v>4</v>
      </c>
      <c r="G1073">
        <v>1</v>
      </c>
      <c r="H1073">
        <v>102358</v>
      </c>
      <c r="I1073">
        <v>72665.100000000006</v>
      </c>
      <c r="J1073">
        <v>108194</v>
      </c>
      <c r="K1073">
        <v>67430.7</v>
      </c>
      <c r="L1073">
        <v>73105.5</v>
      </c>
      <c r="M1073">
        <v>106271</v>
      </c>
      <c r="N1073">
        <v>87151.3</v>
      </c>
      <c r="O1073">
        <v>107867</v>
      </c>
      <c r="P1073">
        <v>89901.2</v>
      </c>
      <c r="Q1073">
        <v>46923.7</v>
      </c>
      <c r="R1073">
        <v>74064.600000000006</v>
      </c>
      <c r="S1073">
        <v>98078</v>
      </c>
      <c r="T1073">
        <v>102199</v>
      </c>
      <c r="U1073">
        <v>99500.6</v>
      </c>
      <c r="V1073">
        <v>162551</v>
      </c>
      <c r="W1073">
        <v>79099.199999999997</v>
      </c>
      <c r="X1073">
        <v>63602.9</v>
      </c>
      <c r="Y1073">
        <v>76432.2</v>
      </c>
      <c r="Z1073">
        <v>183490</v>
      </c>
      <c r="AA1073">
        <v>212872</v>
      </c>
      <c r="AB1073">
        <v>244758</v>
      </c>
      <c r="AC1073">
        <v>149316</v>
      </c>
      <c r="AD1073">
        <v>155142</v>
      </c>
      <c r="AE1073">
        <v>177828</v>
      </c>
      <c r="AF1073">
        <v>115786</v>
      </c>
      <c r="AG1073">
        <v>128412</v>
      </c>
      <c r="AH1073">
        <v>126363</v>
      </c>
      <c r="AI1073">
        <v>82056.2</v>
      </c>
      <c r="AJ1073">
        <v>82396.3</v>
      </c>
      <c r="AK1073">
        <v>84924.1</v>
      </c>
      <c r="AL1073">
        <v>218996</v>
      </c>
      <c r="AM1073">
        <v>310139</v>
      </c>
      <c r="AN1073">
        <v>213759</v>
      </c>
      <c r="AO1073">
        <v>136464</v>
      </c>
      <c r="AP1073">
        <v>206824</v>
      </c>
      <c r="AQ1073">
        <v>192050</v>
      </c>
    </row>
    <row r="1074" spans="1:43">
      <c r="A1074">
        <v>1728</v>
      </c>
      <c r="B1074" t="s">
        <v>3497</v>
      </c>
      <c r="C1074" t="s">
        <v>3498</v>
      </c>
      <c r="D1074">
        <v>7.1633199999999997E-4</v>
      </c>
      <c r="E1074">
        <v>5</v>
      </c>
      <c r="F1074">
        <v>5</v>
      </c>
      <c r="G1074">
        <v>0</v>
      </c>
      <c r="H1074">
        <v>407856</v>
      </c>
      <c r="I1074">
        <v>380179</v>
      </c>
      <c r="J1074">
        <v>395191</v>
      </c>
      <c r="K1074">
        <v>452364</v>
      </c>
      <c r="L1074">
        <v>485692</v>
      </c>
      <c r="M1074">
        <v>514910</v>
      </c>
      <c r="N1074">
        <v>471803</v>
      </c>
      <c r="O1074">
        <v>466254</v>
      </c>
      <c r="P1074">
        <v>508804</v>
      </c>
      <c r="Q1074">
        <v>261967</v>
      </c>
      <c r="R1074">
        <v>269420</v>
      </c>
      <c r="S1074">
        <v>339176</v>
      </c>
      <c r="T1074">
        <v>382494</v>
      </c>
      <c r="U1074">
        <v>435416</v>
      </c>
      <c r="V1074">
        <v>503036</v>
      </c>
      <c r="W1074">
        <v>200724</v>
      </c>
      <c r="X1074">
        <v>221358</v>
      </c>
      <c r="Y1074">
        <v>196311</v>
      </c>
      <c r="Z1074">
        <v>515370</v>
      </c>
      <c r="AA1074">
        <v>491234</v>
      </c>
      <c r="AB1074">
        <v>603192</v>
      </c>
      <c r="AC1074">
        <v>372573</v>
      </c>
      <c r="AD1074">
        <v>340049</v>
      </c>
      <c r="AE1074">
        <v>334709</v>
      </c>
      <c r="AF1074">
        <v>204135</v>
      </c>
      <c r="AG1074">
        <v>199299</v>
      </c>
      <c r="AH1074">
        <v>245724</v>
      </c>
      <c r="AI1074">
        <v>199160</v>
      </c>
      <c r="AJ1074">
        <v>199915</v>
      </c>
      <c r="AK1074">
        <v>212985</v>
      </c>
      <c r="AL1074">
        <v>204373</v>
      </c>
      <c r="AM1074">
        <v>289570</v>
      </c>
      <c r="AN1074">
        <v>247257</v>
      </c>
      <c r="AO1074">
        <v>183100</v>
      </c>
      <c r="AP1074">
        <v>252185</v>
      </c>
      <c r="AQ1074">
        <v>302944</v>
      </c>
    </row>
    <row r="1075" spans="1:43">
      <c r="A1075">
        <v>1747</v>
      </c>
      <c r="B1075" t="s">
        <v>3535</v>
      </c>
      <c r="C1075" t="s">
        <v>3536</v>
      </c>
      <c r="D1075">
        <v>7.1633199999999997E-4</v>
      </c>
      <c r="E1075">
        <v>5</v>
      </c>
      <c r="F1075">
        <v>5</v>
      </c>
      <c r="G1075">
        <v>0</v>
      </c>
      <c r="H1075">
        <v>39355000</v>
      </c>
      <c r="I1075">
        <v>26212700</v>
      </c>
      <c r="J1075">
        <v>13578100</v>
      </c>
      <c r="K1075">
        <v>63151200</v>
      </c>
      <c r="L1075">
        <v>46410400</v>
      </c>
      <c r="M1075">
        <v>33581400</v>
      </c>
      <c r="N1075">
        <v>40609600</v>
      </c>
      <c r="O1075">
        <v>30805500</v>
      </c>
      <c r="P1075">
        <v>20430800</v>
      </c>
      <c r="Q1075">
        <v>54360100</v>
      </c>
      <c r="R1075">
        <v>31832600</v>
      </c>
      <c r="S1075">
        <v>24875700</v>
      </c>
      <c r="T1075">
        <v>29745200</v>
      </c>
      <c r="U1075">
        <v>22808200</v>
      </c>
      <c r="V1075">
        <v>17963800</v>
      </c>
      <c r="W1075">
        <v>17584200</v>
      </c>
      <c r="X1075">
        <v>15555700</v>
      </c>
      <c r="Y1075">
        <v>10921000</v>
      </c>
      <c r="Z1075">
        <v>51029800</v>
      </c>
      <c r="AA1075">
        <v>34907200</v>
      </c>
      <c r="AB1075">
        <v>29746400</v>
      </c>
      <c r="AC1075">
        <v>37496800</v>
      </c>
      <c r="AD1075">
        <v>23359100</v>
      </c>
      <c r="AE1075">
        <v>17294100</v>
      </c>
      <c r="AF1075">
        <v>19278700</v>
      </c>
      <c r="AG1075">
        <v>14057300</v>
      </c>
      <c r="AH1075">
        <v>15319600</v>
      </c>
      <c r="AI1075">
        <v>27021800</v>
      </c>
      <c r="AJ1075">
        <v>19635700</v>
      </c>
      <c r="AK1075">
        <v>8552520</v>
      </c>
      <c r="AL1075">
        <v>32764100</v>
      </c>
      <c r="AM1075">
        <v>22193200</v>
      </c>
      <c r="AN1075">
        <v>17385600</v>
      </c>
      <c r="AO1075">
        <v>23218600</v>
      </c>
      <c r="AP1075">
        <v>23724400</v>
      </c>
      <c r="AQ1075">
        <v>21021200</v>
      </c>
    </row>
    <row r="1076" spans="1:43">
      <c r="A1076">
        <v>1758</v>
      </c>
      <c r="B1076" t="s">
        <v>3557</v>
      </c>
      <c r="C1076" t="s">
        <v>3558</v>
      </c>
      <c r="D1076">
        <v>7.1633199999999997E-4</v>
      </c>
      <c r="E1076">
        <v>5</v>
      </c>
      <c r="F1076">
        <v>5</v>
      </c>
      <c r="G1076">
        <v>0</v>
      </c>
      <c r="H1076">
        <v>119843</v>
      </c>
      <c r="I1076">
        <v>116073</v>
      </c>
      <c r="J1076">
        <v>111287</v>
      </c>
      <c r="K1076">
        <v>135285</v>
      </c>
      <c r="L1076">
        <v>134176</v>
      </c>
      <c r="M1076">
        <v>164950</v>
      </c>
      <c r="N1076">
        <v>240097</v>
      </c>
      <c r="O1076">
        <v>267413</v>
      </c>
      <c r="P1076">
        <v>284595</v>
      </c>
      <c r="Q1076">
        <v>199325</v>
      </c>
      <c r="R1076">
        <v>214420</v>
      </c>
      <c r="S1076">
        <v>228837</v>
      </c>
      <c r="T1076">
        <v>141553</v>
      </c>
      <c r="U1076">
        <v>182885</v>
      </c>
      <c r="V1076">
        <v>199043</v>
      </c>
      <c r="W1076">
        <v>123978</v>
      </c>
      <c r="X1076">
        <v>113744</v>
      </c>
      <c r="Y1076">
        <v>141527</v>
      </c>
      <c r="Z1076">
        <v>247966</v>
      </c>
      <c r="AA1076">
        <v>250575</v>
      </c>
      <c r="AB1076">
        <v>298024</v>
      </c>
      <c r="AC1076">
        <v>216326</v>
      </c>
      <c r="AD1076">
        <v>219584</v>
      </c>
      <c r="AE1076">
        <v>264743</v>
      </c>
      <c r="AF1076">
        <v>163890</v>
      </c>
      <c r="AG1076">
        <v>230020</v>
      </c>
      <c r="AH1076">
        <v>254737</v>
      </c>
      <c r="AI1076">
        <v>170534</v>
      </c>
      <c r="AJ1076">
        <v>200167</v>
      </c>
      <c r="AK1076">
        <v>227358</v>
      </c>
      <c r="AL1076">
        <v>109014</v>
      </c>
      <c r="AM1076">
        <v>127983</v>
      </c>
      <c r="AN1076">
        <v>112032</v>
      </c>
      <c r="AO1076">
        <v>63445.1</v>
      </c>
      <c r="AP1076">
        <v>110992</v>
      </c>
      <c r="AQ1076">
        <v>135900</v>
      </c>
    </row>
    <row r="1077" spans="1:43">
      <c r="A1077">
        <v>1767</v>
      </c>
      <c r="B1077" t="s">
        <v>3575</v>
      </c>
      <c r="C1077" t="s">
        <v>3576</v>
      </c>
      <c r="D1077">
        <v>7.1633199999999997E-4</v>
      </c>
      <c r="E1077">
        <v>5</v>
      </c>
      <c r="F1077">
        <v>5</v>
      </c>
      <c r="G1077">
        <v>0</v>
      </c>
      <c r="H1077">
        <v>383358</v>
      </c>
      <c r="I1077">
        <v>339437</v>
      </c>
      <c r="J1077">
        <v>351617</v>
      </c>
      <c r="K1077">
        <v>585246</v>
      </c>
      <c r="L1077">
        <v>543411</v>
      </c>
      <c r="M1077">
        <v>615312</v>
      </c>
      <c r="N1077">
        <v>604727</v>
      </c>
      <c r="O1077">
        <v>638271</v>
      </c>
      <c r="P1077">
        <v>588413</v>
      </c>
      <c r="Q1077">
        <v>376417</v>
      </c>
      <c r="R1077">
        <v>387987</v>
      </c>
      <c r="S1077">
        <v>480618</v>
      </c>
      <c r="T1077">
        <v>434810</v>
      </c>
      <c r="U1077">
        <v>484982</v>
      </c>
      <c r="V1077">
        <v>470424</v>
      </c>
      <c r="W1077">
        <v>348260</v>
      </c>
      <c r="X1077">
        <v>364624</v>
      </c>
      <c r="Y1077">
        <v>401655</v>
      </c>
      <c r="Z1077">
        <v>652224</v>
      </c>
      <c r="AA1077">
        <v>664681</v>
      </c>
      <c r="AB1077">
        <v>795761</v>
      </c>
      <c r="AC1077">
        <v>1217920</v>
      </c>
      <c r="AD1077">
        <v>1097340</v>
      </c>
      <c r="AE1077">
        <v>1114620</v>
      </c>
      <c r="AF1077">
        <v>591234</v>
      </c>
      <c r="AG1077">
        <v>615136</v>
      </c>
      <c r="AH1077">
        <v>657692</v>
      </c>
      <c r="AI1077">
        <v>552623</v>
      </c>
      <c r="AJ1077">
        <v>574263</v>
      </c>
      <c r="AK1077">
        <v>648914</v>
      </c>
      <c r="AL1077">
        <v>485689</v>
      </c>
      <c r="AM1077">
        <v>730595</v>
      </c>
      <c r="AN1077">
        <v>603988</v>
      </c>
      <c r="AO1077">
        <v>315899</v>
      </c>
      <c r="AP1077">
        <v>420461</v>
      </c>
      <c r="AQ1077">
        <v>502270</v>
      </c>
    </row>
    <row r="1078" spans="1:43">
      <c r="A1078">
        <v>1808</v>
      </c>
      <c r="B1078" t="s">
        <v>3657</v>
      </c>
      <c r="C1078" t="s">
        <v>3658</v>
      </c>
      <c r="D1078">
        <v>1.28056E-2</v>
      </c>
      <c r="E1078">
        <v>5</v>
      </c>
      <c r="F1078">
        <v>5</v>
      </c>
      <c r="G1078">
        <v>0</v>
      </c>
      <c r="H1078">
        <v>72463.100000000006</v>
      </c>
      <c r="I1078">
        <v>33205.599999999999</v>
      </c>
      <c r="J1078">
        <v>39282.400000000001</v>
      </c>
      <c r="K1078">
        <v>77641</v>
      </c>
      <c r="L1078">
        <v>65700</v>
      </c>
      <c r="M1078">
        <v>67890.5</v>
      </c>
      <c r="N1078">
        <v>53492.4</v>
      </c>
      <c r="O1078">
        <v>24677.3</v>
      </c>
      <c r="P1078">
        <v>45086.3</v>
      </c>
      <c r="Q1078">
        <v>70510.8</v>
      </c>
      <c r="R1078">
        <v>35256.199999999997</v>
      </c>
      <c r="S1078">
        <v>29409.9</v>
      </c>
      <c r="T1078">
        <v>64486.400000000001</v>
      </c>
      <c r="U1078">
        <v>67815.100000000006</v>
      </c>
      <c r="V1078">
        <v>55549.599999999999</v>
      </c>
      <c r="W1078">
        <v>32846.1</v>
      </c>
      <c r="X1078">
        <v>55479.1</v>
      </c>
      <c r="Y1078">
        <v>23731.599999999999</v>
      </c>
      <c r="Z1078">
        <v>194922</v>
      </c>
      <c r="AA1078">
        <v>189733</v>
      </c>
      <c r="AB1078">
        <v>201964</v>
      </c>
      <c r="AC1078">
        <v>91659.5</v>
      </c>
      <c r="AD1078">
        <v>66853</v>
      </c>
      <c r="AE1078">
        <v>25599.5</v>
      </c>
      <c r="AF1078">
        <v>42288.800000000003</v>
      </c>
      <c r="AG1078">
        <v>56164.1</v>
      </c>
      <c r="AH1078">
        <v>21832.9</v>
      </c>
      <c r="AI1078">
        <v>60828.2</v>
      </c>
      <c r="AJ1078">
        <v>72674.899999999994</v>
      </c>
      <c r="AK1078">
        <v>56829.4</v>
      </c>
      <c r="AL1078">
        <v>62696.1</v>
      </c>
      <c r="AM1078">
        <v>79114</v>
      </c>
      <c r="AN1078">
        <v>42340.3</v>
      </c>
      <c r="AO1078">
        <v>56833.599999999999</v>
      </c>
      <c r="AP1078">
        <v>37026.199999999997</v>
      </c>
      <c r="AQ1078">
        <v>27059</v>
      </c>
    </row>
    <row r="1079" spans="1:43">
      <c r="A1079">
        <v>1813</v>
      </c>
      <c r="B1079" t="s">
        <v>3667</v>
      </c>
      <c r="C1079" t="s">
        <v>3668</v>
      </c>
      <c r="D1079">
        <v>7.1633199999999997E-4</v>
      </c>
      <c r="E1079">
        <v>5</v>
      </c>
      <c r="F1079">
        <v>5</v>
      </c>
      <c r="G1079">
        <v>0</v>
      </c>
      <c r="H1079">
        <v>341158</v>
      </c>
      <c r="I1079">
        <v>288939</v>
      </c>
      <c r="J1079">
        <v>264163</v>
      </c>
      <c r="K1079">
        <v>304005</v>
      </c>
      <c r="L1079">
        <v>264846</v>
      </c>
      <c r="M1079">
        <v>304914</v>
      </c>
      <c r="N1079">
        <v>443784</v>
      </c>
      <c r="O1079">
        <v>399124</v>
      </c>
      <c r="P1079">
        <v>463406</v>
      </c>
      <c r="Q1079">
        <v>303423</v>
      </c>
      <c r="R1079">
        <v>249359</v>
      </c>
      <c r="S1079">
        <v>314042</v>
      </c>
      <c r="T1079">
        <v>459621</v>
      </c>
      <c r="U1079">
        <v>537365</v>
      </c>
      <c r="V1079">
        <v>528996</v>
      </c>
      <c r="W1079">
        <v>252288</v>
      </c>
      <c r="X1079">
        <v>276368</v>
      </c>
      <c r="Y1079">
        <v>267203</v>
      </c>
      <c r="Z1079">
        <v>539368</v>
      </c>
      <c r="AA1079">
        <v>564762</v>
      </c>
      <c r="AB1079">
        <v>608251</v>
      </c>
      <c r="AC1079">
        <v>411392</v>
      </c>
      <c r="AD1079">
        <v>395582</v>
      </c>
      <c r="AE1079">
        <v>422944</v>
      </c>
      <c r="AF1079">
        <v>404716</v>
      </c>
      <c r="AG1079">
        <v>406899</v>
      </c>
      <c r="AH1079">
        <v>420599</v>
      </c>
      <c r="AI1079">
        <v>281849</v>
      </c>
      <c r="AJ1079">
        <v>327470</v>
      </c>
      <c r="AK1079">
        <v>294698</v>
      </c>
      <c r="AL1079">
        <v>364277</v>
      </c>
      <c r="AM1079">
        <v>556699</v>
      </c>
      <c r="AN1079">
        <v>454131</v>
      </c>
      <c r="AO1079">
        <v>170096</v>
      </c>
      <c r="AP1079">
        <v>257099</v>
      </c>
      <c r="AQ1079">
        <v>253517</v>
      </c>
    </row>
    <row r="1080" spans="1:43">
      <c r="A1080">
        <v>1821</v>
      </c>
      <c r="B1080" t="s">
        <v>3683</v>
      </c>
      <c r="C1080" t="s">
        <v>3684</v>
      </c>
      <c r="D1080">
        <v>7.1633199999999997E-4</v>
      </c>
      <c r="E1080">
        <v>5</v>
      </c>
      <c r="F1080">
        <v>5</v>
      </c>
      <c r="G1080">
        <v>0</v>
      </c>
      <c r="H1080">
        <v>528612</v>
      </c>
      <c r="I1080">
        <v>355724</v>
      </c>
      <c r="J1080">
        <v>352593</v>
      </c>
      <c r="K1080">
        <v>1170270</v>
      </c>
      <c r="L1080">
        <v>1379310</v>
      </c>
      <c r="M1080">
        <v>1247980</v>
      </c>
      <c r="N1080">
        <v>1242290</v>
      </c>
      <c r="O1080">
        <v>1219690</v>
      </c>
      <c r="P1080">
        <v>860011</v>
      </c>
      <c r="Q1080">
        <v>916376</v>
      </c>
      <c r="R1080">
        <v>1126590</v>
      </c>
      <c r="S1080">
        <v>992380</v>
      </c>
      <c r="T1080">
        <v>1028530</v>
      </c>
      <c r="U1080">
        <v>942921</v>
      </c>
      <c r="V1080">
        <v>1002680</v>
      </c>
      <c r="W1080">
        <v>686649</v>
      </c>
      <c r="X1080">
        <v>614509</v>
      </c>
      <c r="Y1080">
        <v>767034</v>
      </c>
      <c r="Z1080">
        <v>1538090</v>
      </c>
      <c r="AA1080">
        <v>1565910</v>
      </c>
      <c r="AB1080">
        <v>1410190</v>
      </c>
      <c r="AC1080">
        <v>1582280</v>
      </c>
      <c r="AD1080">
        <v>1239360</v>
      </c>
      <c r="AE1080">
        <v>1383720</v>
      </c>
      <c r="AF1080">
        <v>1062300</v>
      </c>
      <c r="AG1080">
        <v>1247230</v>
      </c>
      <c r="AH1080">
        <v>746705</v>
      </c>
      <c r="AI1080">
        <v>1683940</v>
      </c>
      <c r="AJ1080">
        <v>1425950</v>
      </c>
      <c r="AK1080">
        <v>1483940</v>
      </c>
      <c r="AL1080">
        <v>694737</v>
      </c>
      <c r="AM1080">
        <v>881446</v>
      </c>
      <c r="AN1080">
        <v>753497</v>
      </c>
      <c r="AO1080">
        <v>926647</v>
      </c>
      <c r="AP1080">
        <v>1612230</v>
      </c>
      <c r="AQ1080">
        <v>1327680</v>
      </c>
    </row>
    <row r="1081" spans="1:43">
      <c r="A1081">
        <v>1845</v>
      </c>
      <c r="B1081" t="s">
        <v>3731</v>
      </c>
      <c r="C1081" t="s">
        <v>3732</v>
      </c>
      <c r="D1081">
        <v>2.7356700000000001E-2</v>
      </c>
      <c r="E1081">
        <v>5</v>
      </c>
      <c r="F1081">
        <v>5</v>
      </c>
      <c r="G1081">
        <v>0</v>
      </c>
      <c r="H1081">
        <v>97592.3</v>
      </c>
      <c r="I1081">
        <v>93776.5</v>
      </c>
      <c r="J1081">
        <v>124422</v>
      </c>
      <c r="K1081">
        <v>101458</v>
      </c>
      <c r="L1081">
        <v>107250</v>
      </c>
      <c r="M1081">
        <v>94591.8</v>
      </c>
      <c r="N1081">
        <v>120318</v>
      </c>
      <c r="O1081">
        <v>121555</v>
      </c>
      <c r="P1081">
        <v>200631</v>
      </c>
      <c r="Q1081">
        <v>72576.5</v>
      </c>
      <c r="R1081">
        <v>29497.4</v>
      </c>
      <c r="S1081">
        <v>97395.3</v>
      </c>
      <c r="T1081">
        <v>73382.100000000006</v>
      </c>
      <c r="U1081">
        <v>81615.600000000006</v>
      </c>
      <c r="V1081">
        <v>108455</v>
      </c>
      <c r="W1081">
        <v>56386.7</v>
      </c>
      <c r="X1081">
        <v>21845.5</v>
      </c>
      <c r="Y1081">
        <v>45470.7</v>
      </c>
      <c r="Z1081">
        <v>204869</v>
      </c>
      <c r="AA1081">
        <v>188106</v>
      </c>
      <c r="AB1081">
        <v>217726</v>
      </c>
      <c r="AC1081">
        <v>80722.600000000006</v>
      </c>
      <c r="AD1081">
        <v>63382</v>
      </c>
      <c r="AE1081">
        <v>95395.5</v>
      </c>
      <c r="AF1081">
        <v>42433.4</v>
      </c>
      <c r="AG1081">
        <v>106064</v>
      </c>
      <c r="AH1081">
        <v>129967</v>
      </c>
      <c r="AI1081">
        <v>42631.9</v>
      </c>
      <c r="AJ1081">
        <v>42121.1</v>
      </c>
      <c r="AK1081">
        <v>8435.8799999999992</v>
      </c>
      <c r="AL1081">
        <v>197679</v>
      </c>
      <c r="AM1081">
        <v>270977</v>
      </c>
      <c r="AN1081">
        <v>205039</v>
      </c>
      <c r="AO1081">
        <v>95678.1</v>
      </c>
      <c r="AP1081">
        <v>146626</v>
      </c>
      <c r="AQ1081">
        <v>99663.6</v>
      </c>
    </row>
    <row r="1082" spans="1:43">
      <c r="A1082">
        <v>1853</v>
      </c>
      <c r="B1082" t="s">
        <v>3747</v>
      </c>
      <c r="C1082" t="s">
        <v>3748</v>
      </c>
      <c r="D1082">
        <v>1.22004E-2</v>
      </c>
      <c r="E1082">
        <v>5</v>
      </c>
      <c r="F1082">
        <v>5</v>
      </c>
      <c r="G1082">
        <v>0</v>
      </c>
      <c r="H1082">
        <v>61486</v>
      </c>
      <c r="I1082">
        <v>46995.199999999997</v>
      </c>
      <c r="J1082">
        <v>80591.3</v>
      </c>
      <c r="K1082">
        <v>85974.3</v>
      </c>
      <c r="L1082">
        <v>68393.899999999994</v>
      </c>
      <c r="M1082">
        <v>77207.399999999994</v>
      </c>
      <c r="N1082">
        <v>46835.6</v>
      </c>
      <c r="O1082">
        <v>40384.199999999997</v>
      </c>
      <c r="P1082">
        <v>60164.800000000003</v>
      </c>
      <c r="Q1082">
        <v>46874.3</v>
      </c>
      <c r="R1082">
        <v>40792</v>
      </c>
      <c r="S1082">
        <v>43033.599999999999</v>
      </c>
      <c r="T1082">
        <v>48532.5</v>
      </c>
      <c r="U1082">
        <v>45825</v>
      </c>
      <c r="V1082">
        <v>82163.199999999997</v>
      </c>
      <c r="W1082">
        <v>29085.200000000001</v>
      </c>
      <c r="X1082">
        <v>20314.3</v>
      </c>
      <c r="Y1082">
        <v>0</v>
      </c>
      <c r="Z1082">
        <v>104329</v>
      </c>
      <c r="AA1082">
        <v>93461.4</v>
      </c>
      <c r="AB1082">
        <v>146027</v>
      </c>
      <c r="AC1082">
        <v>125661</v>
      </c>
      <c r="AD1082">
        <v>126754</v>
      </c>
      <c r="AE1082">
        <v>178548</v>
      </c>
      <c r="AF1082">
        <v>52849.4</v>
      </c>
      <c r="AG1082">
        <v>37946.1</v>
      </c>
      <c r="AH1082">
        <v>0</v>
      </c>
      <c r="AI1082">
        <v>68877.100000000006</v>
      </c>
      <c r="AJ1082">
        <v>21838.6</v>
      </c>
      <c r="AK1082">
        <v>70407.8</v>
      </c>
      <c r="AL1082">
        <v>82542.7</v>
      </c>
      <c r="AM1082">
        <v>166002</v>
      </c>
      <c r="AN1082">
        <v>113342</v>
      </c>
      <c r="AO1082">
        <v>113789</v>
      </c>
      <c r="AP1082">
        <v>152409</v>
      </c>
      <c r="AQ1082">
        <v>162631</v>
      </c>
    </row>
    <row r="1083" spans="1:43">
      <c r="A1083">
        <v>1860</v>
      </c>
      <c r="B1083" t="s">
        <v>3761</v>
      </c>
      <c r="C1083" t="s">
        <v>3762</v>
      </c>
      <c r="D1083">
        <v>4.5700000000000003E-3</v>
      </c>
      <c r="E1083">
        <v>5</v>
      </c>
      <c r="F1083">
        <v>5</v>
      </c>
      <c r="G1083">
        <v>0</v>
      </c>
      <c r="H1083">
        <v>289454</v>
      </c>
      <c r="I1083">
        <v>309539</v>
      </c>
      <c r="J1083">
        <v>335125</v>
      </c>
      <c r="K1083">
        <v>330514</v>
      </c>
      <c r="L1083">
        <v>308115</v>
      </c>
      <c r="M1083">
        <v>326746</v>
      </c>
      <c r="N1083">
        <v>382811</v>
      </c>
      <c r="O1083">
        <v>352619</v>
      </c>
      <c r="P1083">
        <v>239192</v>
      </c>
      <c r="Q1083">
        <v>298516</v>
      </c>
      <c r="R1083">
        <v>261118</v>
      </c>
      <c r="S1083">
        <v>215984</v>
      </c>
      <c r="T1083">
        <v>339585</v>
      </c>
      <c r="U1083">
        <v>396401</v>
      </c>
      <c r="V1083">
        <v>345728</v>
      </c>
      <c r="W1083">
        <v>209026</v>
      </c>
      <c r="X1083">
        <v>225594</v>
      </c>
      <c r="Y1083">
        <v>213481</v>
      </c>
      <c r="Z1083">
        <v>405536</v>
      </c>
      <c r="AA1083">
        <v>402042</v>
      </c>
      <c r="AB1083">
        <v>475314</v>
      </c>
      <c r="AC1083">
        <v>316168</v>
      </c>
      <c r="AD1083">
        <v>279443</v>
      </c>
      <c r="AE1083">
        <v>231378</v>
      </c>
      <c r="AF1083">
        <v>227960</v>
      </c>
      <c r="AG1083">
        <v>203733</v>
      </c>
      <c r="AH1083">
        <v>183965</v>
      </c>
      <c r="AI1083">
        <v>298094</v>
      </c>
      <c r="AJ1083">
        <v>287128</v>
      </c>
      <c r="AK1083">
        <v>172515</v>
      </c>
      <c r="AL1083">
        <v>298605</v>
      </c>
      <c r="AM1083">
        <v>288340</v>
      </c>
      <c r="AN1083">
        <v>209267</v>
      </c>
      <c r="AO1083">
        <v>223882</v>
      </c>
      <c r="AP1083">
        <v>282153</v>
      </c>
      <c r="AQ1083">
        <v>235091</v>
      </c>
    </row>
    <row r="1084" spans="1:43">
      <c r="A1084">
        <v>1869</v>
      </c>
      <c r="B1084" t="s">
        <v>3779</v>
      </c>
      <c r="C1084" t="s">
        <v>3780</v>
      </c>
      <c r="D1084">
        <v>7.1633199999999997E-4</v>
      </c>
      <c r="E1084">
        <v>5</v>
      </c>
      <c r="F1084">
        <v>4</v>
      </c>
      <c r="G1084">
        <v>1</v>
      </c>
      <c r="H1084">
        <v>1679910</v>
      </c>
      <c r="I1084">
        <v>1297700</v>
      </c>
      <c r="J1084">
        <v>1625100</v>
      </c>
      <c r="K1084">
        <v>1714220</v>
      </c>
      <c r="L1084">
        <v>1692100</v>
      </c>
      <c r="M1084">
        <v>1909860</v>
      </c>
      <c r="N1084">
        <v>1481880</v>
      </c>
      <c r="O1084">
        <v>1384300</v>
      </c>
      <c r="P1084">
        <v>1475430</v>
      </c>
      <c r="Q1084">
        <v>868083</v>
      </c>
      <c r="R1084">
        <v>927621</v>
      </c>
      <c r="S1084">
        <v>1140000</v>
      </c>
      <c r="T1084">
        <v>1296860</v>
      </c>
      <c r="U1084">
        <v>1633610</v>
      </c>
      <c r="V1084">
        <v>1711730</v>
      </c>
      <c r="W1084">
        <v>784753</v>
      </c>
      <c r="X1084">
        <v>745379</v>
      </c>
      <c r="Y1084">
        <v>967534</v>
      </c>
      <c r="Z1084">
        <v>1972500</v>
      </c>
      <c r="AA1084">
        <v>1764890</v>
      </c>
      <c r="AB1084">
        <v>2090080</v>
      </c>
      <c r="AC1084">
        <v>1245340</v>
      </c>
      <c r="AD1084">
        <v>1166360</v>
      </c>
      <c r="AE1084">
        <v>1332590</v>
      </c>
      <c r="AF1084">
        <v>740599</v>
      </c>
      <c r="AG1084">
        <v>889085</v>
      </c>
      <c r="AH1084">
        <v>766289</v>
      </c>
      <c r="AI1084">
        <v>855493</v>
      </c>
      <c r="AJ1084">
        <v>991570</v>
      </c>
      <c r="AK1084">
        <v>1079060</v>
      </c>
      <c r="AL1084">
        <v>1303550</v>
      </c>
      <c r="AM1084">
        <v>1815580</v>
      </c>
      <c r="AN1084">
        <v>1355060</v>
      </c>
      <c r="AO1084">
        <v>966702</v>
      </c>
      <c r="AP1084">
        <v>1246750</v>
      </c>
      <c r="AQ1084">
        <v>1274300</v>
      </c>
    </row>
    <row r="1085" spans="1:43">
      <c r="A1085">
        <v>1914</v>
      </c>
      <c r="B1085" t="s">
        <v>3869</v>
      </c>
      <c r="C1085" t="s">
        <v>3870</v>
      </c>
      <c r="D1085">
        <v>7.1633199999999997E-4</v>
      </c>
      <c r="E1085">
        <v>5</v>
      </c>
      <c r="F1085">
        <v>5</v>
      </c>
      <c r="G1085">
        <v>0</v>
      </c>
      <c r="H1085">
        <v>331045</v>
      </c>
      <c r="I1085">
        <v>298579</v>
      </c>
      <c r="J1085">
        <v>294125</v>
      </c>
      <c r="K1085">
        <v>307317</v>
      </c>
      <c r="L1085">
        <v>259246</v>
      </c>
      <c r="M1085">
        <v>383750</v>
      </c>
      <c r="N1085">
        <v>383306</v>
      </c>
      <c r="O1085">
        <v>342083</v>
      </c>
      <c r="P1085">
        <v>294305</v>
      </c>
      <c r="Q1085">
        <v>220815</v>
      </c>
      <c r="R1085">
        <v>209319</v>
      </c>
      <c r="S1085">
        <v>226430</v>
      </c>
      <c r="T1085">
        <v>311140</v>
      </c>
      <c r="U1085">
        <v>416725</v>
      </c>
      <c r="V1085">
        <v>349267</v>
      </c>
      <c r="W1085">
        <v>204728</v>
      </c>
      <c r="X1085">
        <v>180200</v>
      </c>
      <c r="Y1085">
        <v>261381</v>
      </c>
      <c r="Z1085">
        <v>593528</v>
      </c>
      <c r="AA1085">
        <v>497940</v>
      </c>
      <c r="AB1085">
        <v>566326</v>
      </c>
      <c r="AC1085">
        <v>305269</v>
      </c>
      <c r="AD1085">
        <v>229717</v>
      </c>
      <c r="AE1085">
        <v>285365</v>
      </c>
      <c r="AF1085">
        <v>205427</v>
      </c>
      <c r="AG1085">
        <v>199297</v>
      </c>
      <c r="AH1085">
        <v>162822</v>
      </c>
      <c r="AI1085">
        <v>234552</v>
      </c>
      <c r="AJ1085">
        <v>165068</v>
      </c>
      <c r="AK1085">
        <v>204123</v>
      </c>
      <c r="AL1085">
        <v>483625</v>
      </c>
      <c r="AM1085">
        <v>594332</v>
      </c>
      <c r="AN1085">
        <v>482401</v>
      </c>
      <c r="AO1085">
        <v>237399</v>
      </c>
      <c r="AP1085">
        <v>406997</v>
      </c>
      <c r="AQ1085">
        <v>379682</v>
      </c>
    </row>
    <row r="1086" spans="1:43">
      <c r="A1086">
        <v>1915</v>
      </c>
      <c r="B1086" t="s">
        <v>3871</v>
      </c>
      <c r="C1086" t="s">
        <v>3872</v>
      </c>
      <c r="D1086">
        <v>7.1633199999999997E-4</v>
      </c>
      <c r="E1086">
        <v>5</v>
      </c>
      <c r="F1086">
        <v>5</v>
      </c>
      <c r="G1086">
        <v>0</v>
      </c>
      <c r="H1086">
        <v>382939</v>
      </c>
      <c r="I1086">
        <v>477018</v>
      </c>
      <c r="J1086">
        <v>510757</v>
      </c>
      <c r="K1086">
        <v>610099</v>
      </c>
      <c r="L1086">
        <v>602218</v>
      </c>
      <c r="M1086">
        <v>692961</v>
      </c>
      <c r="N1086">
        <v>342551</v>
      </c>
      <c r="O1086">
        <v>399431</v>
      </c>
      <c r="P1086">
        <v>418499</v>
      </c>
      <c r="Q1086">
        <v>162694</v>
      </c>
      <c r="R1086">
        <v>168017</v>
      </c>
      <c r="S1086">
        <v>224726</v>
      </c>
      <c r="T1086">
        <v>419376</v>
      </c>
      <c r="U1086">
        <v>503232</v>
      </c>
      <c r="V1086">
        <v>493391</v>
      </c>
      <c r="W1086">
        <v>173842</v>
      </c>
      <c r="X1086">
        <v>165731</v>
      </c>
      <c r="Y1086">
        <v>147809</v>
      </c>
      <c r="Z1086">
        <v>703100</v>
      </c>
      <c r="AA1086">
        <v>760785</v>
      </c>
      <c r="AB1086">
        <v>773848</v>
      </c>
      <c r="AC1086">
        <v>564551</v>
      </c>
      <c r="AD1086">
        <v>645354</v>
      </c>
      <c r="AE1086">
        <v>682409</v>
      </c>
      <c r="AF1086">
        <v>335000</v>
      </c>
      <c r="AG1086">
        <v>381543</v>
      </c>
      <c r="AH1086">
        <v>409463</v>
      </c>
      <c r="AI1086">
        <v>281234</v>
      </c>
      <c r="AJ1086">
        <v>302879</v>
      </c>
      <c r="AK1086">
        <v>301006</v>
      </c>
      <c r="AL1086">
        <v>398141</v>
      </c>
      <c r="AM1086">
        <v>519859</v>
      </c>
      <c r="AN1086">
        <v>506799</v>
      </c>
      <c r="AO1086">
        <v>231686</v>
      </c>
      <c r="AP1086">
        <v>328653</v>
      </c>
      <c r="AQ1086">
        <v>335401</v>
      </c>
    </row>
    <row r="1087" spans="1:43">
      <c r="A1087">
        <v>1935</v>
      </c>
      <c r="B1087" t="s">
        <v>3911</v>
      </c>
      <c r="C1087" t="s">
        <v>3912</v>
      </c>
      <c r="D1087">
        <v>7.1633199999999997E-4</v>
      </c>
      <c r="E1087">
        <v>5</v>
      </c>
      <c r="F1087">
        <v>5</v>
      </c>
      <c r="G1087">
        <v>0</v>
      </c>
      <c r="H1087">
        <v>84671.6</v>
      </c>
      <c r="I1087">
        <v>92402.9</v>
      </c>
      <c r="J1087">
        <v>84067.1</v>
      </c>
      <c r="K1087">
        <v>78311.199999999997</v>
      </c>
      <c r="L1087">
        <v>66601.8</v>
      </c>
      <c r="M1087">
        <v>51673.9</v>
      </c>
      <c r="N1087">
        <v>131088</v>
      </c>
      <c r="O1087">
        <v>124910</v>
      </c>
      <c r="P1087">
        <v>148757</v>
      </c>
      <c r="Q1087">
        <v>74194.2</v>
      </c>
      <c r="R1087">
        <v>46475.1</v>
      </c>
      <c r="S1087">
        <v>71640.7</v>
      </c>
      <c r="T1087">
        <v>133701</v>
      </c>
      <c r="U1087">
        <v>196503</v>
      </c>
      <c r="V1087">
        <v>190599</v>
      </c>
      <c r="W1087">
        <v>31223</v>
      </c>
      <c r="X1087">
        <v>29562.1</v>
      </c>
      <c r="Y1087">
        <v>43263.9</v>
      </c>
      <c r="Z1087">
        <v>233915</v>
      </c>
      <c r="AA1087">
        <v>216918</v>
      </c>
      <c r="AB1087">
        <v>280467</v>
      </c>
      <c r="AC1087">
        <v>102595</v>
      </c>
      <c r="AD1087">
        <v>86133.3</v>
      </c>
      <c r="AE1087">
        <v>123428</v>
      </c>
      <c r="AF1087">
        <v>135987</v>
      </c>
      <c r="AG1087">
        <v>118718</v>
      </c>
      <c r="AH1087">
        <v>153486</v>
      </c>
      <c r="AI1087">
        <v>51115.4</v>
      </c>
      <c r="AJ1087">
        <v>59346.3</v>
      </c>
      <c r="AK1087">
        <v>60887.199999999997</v>
      </c>
      <c r="AL1087">
        <v>188018</v>
      </c>
      <c r="AM1087">
        <v>264728</v>
      </c>
      <c r="AN1087">
        <v>233101</v>
      </c>
      <c r="AO1087">
        <v>49185.1</v>
      </c>
      <c r="AP1087">
        <v>43492.2</v>
      </c>
      <c r="AQ1087">
        <v>70939.5</v>
      </c>
    </row>
    <row r="1088" spans="1:43">
      <c r="A1088">
        <v>1936</v>
      </c>
      <c r="B1088" t="s">
        <v>3913</v>
      </c>
      <c r="C1088" t="s">
        <v>3914</v>
      </c>
      <c r="D1088">
        <v>7.1633199999999997E-4</v>
      </c>
      <c r="E1088">
        <v>5</v>
      </c>
      <c r="F1088">
        <v>5</v>
      </c>
      <c r="G1088">
        <v>0</v>
      </c>
      <c r="H1088">
        <v>336879</v>
      </c>
      <c r="I1088">
        <v>335765</v>
      </c>
      <c r="J1088">
        <v>377235</v>
      </c>
      <c r="K1088">
        <v>474895</v>
      </c>
      <c r="L1088">
        <v>505698</v>
      </c>
      <c r="M1088">
        <v>581979</v>
      </c>
      <c r="N1088">
        <v>234963</v>
      </c>
      <c r="O1088">
        <v>295319</v>
      </c>
      <c r="P1088">
        <v>352521</v>
      </c>
      <c r="Q1088">
        <v>213824</v>
      </c>
      <c r="R1088">
        <v>241180</v>
      </c>
      <c r="S1088">
        <v>261161</v>
      </c>
      <c r="T1088">
        <v>307058</v>
      </c>
      <c r="U1088">
        <v>400825</v>
      </c>
      <c r="V1088">
        <v>394916</v>
      </c>
      <c r="W1088">
        <v>141139</v>
      </c>
      <c r="X1088">
        <v>144512</v>
      </c>
      <c r="Y1088">
        <v>131167</v>
      </c>
      <c r="Z1088">
        <v>608659</v>
      </c>
      <c r="AA1088">
        <v>642829</v>
      </c>
      <c r="AB1088">
        <v>670756</v>
      </c>
      <c r="AC1088">
        <v>644834</v>
      </c>
      <c r="AD1088">
        <v>676462</v>
      </c>
      <c r="AE1088">
        <v>762535</v>
      </c>
      <c r="AF1088">
        <v>152033</v>
      </c>
      <c r="AG1088">
        <v>163769</v>
      </c>
      <c r="AH1088">
        <v>130956</v>
      </c>
      <c r="AI1088">
        <v>113803</v>
      </c>
      <c r="AJ1088">
        <v>159784</v>
      </c>
      <c r="AK1088">
        <v>168732</v>
      </c>
      <c r="AL1088">
        <v>537792</v>
      </c>
      <c r="AM1088">
        <v>687153</v>
      </c>
      <c r="AN1088">
        <v>554813</v>
      </c>
      <c r="AO1088">
        <v>641557</v>
      </c>
      <c r="AP1088">
        <v>854331</v>
      </c>
      <c r="AQ1088">
        <v>809740</v>
      </c>
    </row>
    <row r="1089" spans="1:43">
      <c r="A1089">
        <v>1964</v>
      </c>
      <c r="B1089" t="s">
        <v>3969</v>
      </c>
      <c r="C1089" t="s">
        <v>3970</v>
      </c>
      <c r="D1089">
        <v>2.3009699999999998E-3</v>
      </c>
      <c r="E1089">
        <v>5</v>
      </c>
      <c r="F1089">
        <v>5</v>
      </c>
      <c r="G1089">
        <v>0</v>
      </c>
      <c r="H1089">
        <v>114607</v>
      </c>
      <c r="I1089">
        <v>67565.399999999994</v>
      </c>
      <c r="J1089">
        <v>96317.3</v>
      </c>
      <c r="K1089">
        <v>95418.1</v>
      </c>
      <c r="L1089">
        <v>63840.1</v>
      </c>
      <c r="M1089">
        <v>46971.199999999997</v>
      </c>
      <c r="N1089">
        <v>124385</v>
      </c>
      <c r="O1089">
        <v>117254</v>
      </c>
      <c r="P1089">
        <v>94304.1</v>
      </c>
      <c r="Q1089">
        <v>64719.4</v>
      </c>
      <c r="R1089">
        <v>47856.5</v>
      </c>
      <c r="S1089">
        <v>74106.600000000006</v>
      </c>
      <c r="T1089">
        <v>114128</v>
      </c>
      <c r="U1089">
        <v>143608</v>
      </c>
      <c r="V1089">
        <v>133619</v>
      </c>
      <c r="W1089">
        <v>60257.1</v>
      </c>
      <c r="X1089">
        <v>22123.1</v>
      </c>
      <c r="Y1089">
        <v>58923.199999999997</v>
      </c>
      <c r="Z1089">
        <v>206887</v>
      </c>
      <c r="AA1089">
        <v>176193</v>
      </c>
      <c r="AB1089">
        <v>175635</v>
      </c>
      <c r="AC1089">
        <v>66281.5</v>
      </c>
      <c r="AD1089">
        <v>45152.800000000003</v>
      </c>
      <c r="AE1089">
        <v>61957.4</v>
      </c>
      <c r="AF1089">
        <v>55870.3</v>
      </c>
      <c r="AG1089">
        <v>84885.6</v>
      </c>
      <c r="AH1089">
        <v>51382.8</v>
      </c>
      <c r="AI1089">
        <v>49962.9</v>
      </c>
      <c r="AJ1089">
        <v>69043.199999999997</v>
      </c>
      <c r="AK1089">
        <v>32640.6</v>
      </c>
      <c r="AL1089">
        <v>159295</v>
      </c>
      <c r="AM1089">
        <v>193087</v>
      </c>
      <c r="AN1089">
        <v>128259</v>
      </c>
      <c r="AO1089">
        <v>97337.8</v>
      </c>
      <c r="AP1089">
        <v>138084</v>
      </c>
      <c r="AQ1089">
        <v>136663</v>
      </c>
    </row>
    <row r="1090" spans="1:43">
      <c r="A1090">
        <v>2001</v>
      </c>
      <c r="B1090" t="s">
        <v>4043</v>
      </c>
      <c r="C1090" t="s">
        <v>4044</v>
      </c>
      <c r="D1090">
        <v>2.8955999999999999E-2</v>
      </c>
      <c r="E1090">
        <v>5</v>
      </c>
      <c r="F1090">
        <v>5</v>
      </c>
      <c r="G1090">
        <v>0</v>
      </c>
      <c r="H1090">
        <v>58322.3</v>
      </c>
      <c r="I1090">
        <v>29131.599999999999</v>
      </c>
      <c r="J1090">
        <v>47267.199999999997</v>
      </c>
      <c r="K1090">
        <v>77214.600000000006</v>
      </c>
      <c r="L1090">
        <v>83405.5</v>
      </c>
      <c r="M1090">
        <v>60669.7</v>
      </c>
      <c r="N1090">
        <v>32139</v>
      </c>
      <c r="O1090">
        <v>70407.399999999994</v>
      </c>
      <c r="P1090">
        <v>43740.2</v>
      </c>
      <c r="Q1090">
        <v>49381.4</v>
      </c>
      <c r="R1090">
        <v>36441.300000000003</v>
      </c>
      <c r="S1090">
        <v>34586.1</v>
      </c>
      <c r="T1090">
        <v>68427</v>
      </c>
      <c r="U1090">
        <v>56610.8</v>
      </c>
      <c r="V1090">
        <v>67747.5</v>
      </c>
      <c r="W1090">
        <v>0</v>
      </c>
      <c r="X1090">
        <v>0</v>
      </c>
      <c r="Y1090">
        <v>0</v>
      </c>
      <c r="Z1090">
        <v>139915</v>
      </c>
      <c r="AA1090">
        <v>67340.399999999994</v>
      </c>
      <c r="AB1090">
        <v>106003</v>
      </c>
      <c r="AC1090">
        <v>74153.2</v>
      </c>
      <c r="AD1090">
        <v>85204.3</v>
      </c>
      <c r="AE1090">
        <v>67591.600000000006</v>
      </c>
      <c r="AF1090">
        <v>0</v>
      </c>
      <c r="AG1090">
        <v>65930.100000000006</v>
      </c>
      <c r="AH1090">
        <v>0</v>
      </c>
      <c r="AI1090">
        <v>0</v>
      </c>
      <c r="AJ1090">
        <v>0</v>
      </c>
      <c r="AK1090">
        <v>0</v>
      </c>
      <c r="AL1090">
        <v>86345.8</v>
      </c>
      <c r="AM1090">
        <v>123899</v>
      </c>
      <c r="AN1090">
        <v>79842.3</v>
      </c>
      <c r="AO1090">
        <v>83608.2</v>
      </c>
      <c r="AP1090">
        <v>147917</v>
      </c>
      <c r="AQ1090">
        <v>119721</v>
      </c>
    </row>
    <row r="1091" spans="1:43">
      <c r="A1091">
        <v>2008</v>
      </c>
      <c r="B1091" t="s">
        <v>4057</v>
      </c>
      <c r="C1091" t="s">
        <v>4058</v>
      </c>
      <c r="D1091">
        <v>8.6490899999999999E-3</v>
      </c>
      <c r="E1091">
        <v>5</v>
      </c>
      <c r="F1091">
        <v>5</v>
      </c>
      <c r="G1091">
        <v>0</v>
      </c>
      <c r="H1091">
        <v>12122.4</v>
      </c>
      <c r="I1091">
        <v>27046.1</v>
      </c>
      <c r="J1091">
        <v>38543.4</v>
      </c>
      <c r="K1091">
        <v>21658.9</v>
      </c>
      <c r="L1091">
        <v>33740.199999999997</v>
      </c>
      <c r="M1091">
        <v>18850.099999999999</v>
      </c>
      <c r="N1091">
        <v>29238.7</v>
      </c>
      <c r="O1091">
        <v>11735.2</v>
      </c>
      <c r="P1091">
        <v>37899.9</v>
      </c>
      <c r="Q1091">
        <v>5547.97</v>
      </c>
      <c r="R1091">
        <v>0</v>
      </c>
      <c r="S1091">
        <v>0</v>
      </c>
      <c r="T1091">
        <v>34316.9</v>
      </c>
      <c r="U1091">
        <v>41675.599999999999</v>
      </c>
      <c r="V1091">
        <v>20903.3</v>
      </c>
      <c r="W1091">
        <v>0</v>
      </c>
      <c r="X1091">
        <v>6840.79</v>
      </c>
      <c r="Y1091">
        <v>0</v>
      </c>
      <c r="Z1091">
        <v>81381</v>
      </c>
      <c r="AA1091">
        <v>59502.3</v>
      </c>
      <c r="AB1091">
        <v>78063</v>
      </c>
      <c r="AC1091">
        <v>22465.4</v>
      </c>
      <c r="AD1091">
        <v>29962</v>
      </c>
      <c r="AE1091">
        <v>29358</v>
      </c>
      <c r="AF1091">
        <v>10105.200000000001</v>
      </c>
      <c r="AG1091">
        <v>0</v>
      </c>
      <c r="AH1091">
        <v>3934.46</v>
      </c>
      <c r="AI1091">
        <v>0</v>
      </c>
      <c r="AJ1091">
        <v>7103.06</v>
      </c>
      <c r="AK1091">
        <v>11163.1</v>
      </c>
      <c r="AL1091">
        <v>63730.8</v>
      </c>
      <c r="AM1091">
        <v>94784</v>
      </c>
      <c r="AN1091">
        <v>77258</v>
      </c>
      <c r="AO1091">
        <v>18147.5</v>
      </c>
      <c r="AP1091">
        <v>42823.1</v>
      </c>
      <c r="AQ1091">
        <v>26854.5</v>
      </c>
    </row>
    <row r="1092" spans="1:43">
      <c r="A1092">
        <v>2009</v>
      </c>
      <c r="B1092" t="s">
        <v>4059</v>
      </c>
      <c r="C1092" t="s">
        <v>4060</v>
      </c>
      <c r="D1092">
        <v>7.1633199999999997E-4</v>
      </c>
      <c r="E1092">
        <v>5</v>
      </c>
      <c r="F1092">
        <v>5</v>
      </c>
      <c r="G1092">
        <v>0</v>
      </c>
      <c r="H1092">
        <v>253800</v>
      </c>
      <c r="I1092">
        <v>189882</v>
      </c>
      <c r="J1092">
        <v>155412</v>
      </c>
      <c r="K1092">
        <v>371980</v>
      </c>
      <c r="L1092">
        <v>411191</v>
      </c>
      <c r="M1092">
        <v>383296</v>
      </c>
      <c r="N1092">
        <v>516459</v>
      </c>
      <c r="O1092">
        <v>514793</v>
      </c>
      <c r="P1092">
        <v>620975</v>
      </c>
      <c r="Q1092">
        <v>513544</v>
      </c>
      <c r="R1092">
        <v>438017</v>
      </c>
      <c r="S1092">
        <v>431603</v>
      </c>
      <c r="T1092">
        <v>332336</v>
      </c>
      <c r="U1092">
        <v>376832</v>
      </c>
      <c r="V1092">
        <v>467515</v>
      </c>
      <c r="W1092">
        <v>298728</v>
      </c>
      <c r="X1092">
        <v>360269</v>
      </c>
      <c r="Y1092">
        <v>306929</v>
      </c>
      <c r="Z1092">
        <v>482559</v>
      </c>
      <c r="AA1092">
        <v>476526</v>
      </c>
      <c r="AB1092">
        <v>508827</v>
      </c>
      <c r="AC1092">
        <v>478717</v>
      </c>
      <c r="AD1092">
        <v>430161</v>
      </c>
      <c r="AE1092">
        <v>417144</v>
      </c>
      <c r="AF1092">
        <v>202398</v>
      </c>
      <c r="AG1092">
        <v>308182</v>
      </c>
      <c r="AH1092">
        <v>372219</v>
      </c>
      <c r="AI1092">
        <v>341511</v>
      </c>
      <c r="AJ1092">
        <v>356746</v>
      </c>
      <c r="AK1092">
        <v>414634</v>
      </c>
      <c r="AL1092">
        <v>287088</v>
      </c>
      <c r="AM1092">
        <v>357163</v>
      </c>
      <c r="AN1092">
        <v>323888</v>
      </c>
      <c r="AO1092">
        <v>189641</v>
      </c>
      <c r="AP1092">
        <v>310700</v>
      </c>
      <c r="AQ1092">
        <v>296724</v>
      </c>
    </row>
    <row r="1093" spans="1:43">
      <c r="A1093">
        <v>2020</v>
      </c>
      <c r="B1093" t="s">
        <v>4081</v>
      </c>
      <c r="C1093" t="s">
        <v>4082</v>
      </c>
      <c r="D1093">
        <v>3.0837E-2</v>
      </c>
      <c r="E1093">
        <v>5</v>
      </c>
      <c r="F1093">
        <v>5</v>
      </c>
      <c r="G1093">
        <v>0</v>
      </c>
      <c r="H1093">
        <v>201430</v>
      </c>
      <c r="I1093">
        <v>165174</v>
      </c>
      <c r="J1093">
        <v>104869</v>
      </c>
      <c r="K1093">
        <v>145319</v>
      </c>
      <c r="L1093">
        <v>144664</v>
      </c>
      <c r="M1093">
        <v>155936</v>
      </c>
      <c r="N1093">
        <v>222791</v>
      </c>
      <c r="O1093">
        <v>145839</v>
      </c>
      <c r="P1093">
        <v>29345.1</v>
      </c>
      <c r="Q1093">
        <v>63911.199999999997</v>
      </c>
      <c r="R1093">
        <v>62737.1</v>
      </c>
      <c r="S1093">
        <v>73681.600000000006</v>
      </c>
      <c r="T1093">
        <v>177686</v>
      </c>
      <c r="U1093">
        <v>187864</v>
      </c>
      <c r="V1093">
        <v>195937</v>
      </c>
      <c r="W1093">
        <v>39392.9</v>
      </c>
      <c r="X1093">
        <v>45494.1</v>
      </c>
      <c r="Y1093">
        <v>0</v>
      </c>
      <c r="Z1093">
        <v>382678</v>
      </c>
      <c r="AA1093">
        <v>364341</v>
      </c>
      <c r="AB1093">
        <v>425280</v>
      </c>
      <c r="AC1093">
        <v>144968</v>
      </c>
      <c r="AD1093">
        <v>57313.9</v>
      </c>
      <c r="AE1093">
        <v>51881</v>
      </c>
      <c r="AF1093">
        <v>0</v>
      </c>
      <c r="AG1093">
        <v>0</v>
      </c>
      <c r="AH1093">
        <v>0</v>
      </c>
      <c r="AI1093">
        <v>55870.400000000001</v>
      </c>
      <c r="AJ1093">
        <v>80420.399999999994</v>
      </c>
      <c r="AK1093">
        <v>82190.600000000006</v>
      </c>
      <c r="AL1093">
        <v>242536</v>
      </c>
      <c r="AM1093">
        <v>290655</v>
      </c>
      <c r="AN1093">
        <v>226777</v>
      </c>
      <c r="AO1093">
        <v>143739</v>
      </c>
      <c r="AP1093">
        <v>203667</v>
      </c>
      <c r="AQ1093">
        <v>213804</v>
      </c>
    </row>
    <row r="1094" spans="1:43">
      <c r="A1094">
        <v>2037</v>
      </c>
      <c r="B1094" t="s">
        <v>4115</v>
      </c>
      <c r="C1094" t="s">
        <v>4116</v>
      </c>
      <c r="D1094">
        <v>4.4532399999999998E-3</v>
      </c>
      <c r="E1094">
        <v>5</v>
      </c>
      <c r="F1094">
        <v>5</v>
      </c>
      <c r="G1094">
        <v>0</v>
      </c>
      <c r="H1094">
        <v>114777</v>
      </c>
      <c r="I1094">
        <v>112637</v>
      </c>
      <c r="J1094">
        <v>129366</v>
      </c>
      <c r="K1094">
        <v>169389</v>
      </c>
      <c r="L1094">
        <v>187330</v>
      </c>
      <c r="M1094">
        <v>164726</v>
      </c>
      <c r="N1094">
        <v>184945</v>
      </c>
      <c r="O1094">
        <v>229309</v>
      </c>
      <c r="P1094">
        <v>283047</v>
      </c>
      <c r="Q1094">
        <v>109726</v>
      </c>
      <c r="R1094">
        <v>129731</v>
      </c>
      <c r="S1094">
        <v>149358</v>
      </c>
      <c r="T1094">
        <v>126373</v>
      </c>
      <c r="U1094">
        <v>108911</v>
      </c>
      <c r="V1094">
        <v>133503</v>
      </c>
      <c r="W1094">
        <v>56220.2</v>
      </c>
      <c r="X1094">
        <v>41394.5</v>
      </c>
      <c r="Y1094">
        <v>48414.6</v>
      </c>
      <c r="Z1094">
        <v>348495</v>
      </c>
      <c r="AA1094">
        <v>396806</v>
      </c>
      <c r="AB1094">
        <v>418307</v>
      </c>
      <c r="AC1094">
        <v>332085</v>
      </c>
      <c r="AD1094">
        <v>287851</v>
      </c>
      <c r="AE1094">
        <v>294046</v>
      </c>
      <c r="AF1094">
        <v>99218.1</v>
      </c>
      <c r="AG1094">
        <v>136954</v>
      </c>
      <c r="AH1094">
        <v>127299</v>
      </c>
      <c r="AI1094">
        <v>105035</v>
      </c>
      <c r="AJ1094">
        <v>82011.899999999994</v>
      </c>
      <c r="AK1094">
        <v>62248.5</v>
      </c>
      <c r="AL1094">
        <v>154558</v>
      </c>
      <c r="AM1094">
        <v>225253</v>
      </c>
      <c r="AN1094">
        <v>128354</v>
      </c>
      <c r="AO1094">
        <v>177973</v>
      </c>
      <c r="AP1094">
        <v>217846</v>
      </c>
      <c r="AQ1094">
        <v>191436</v>
      </c>
    </row>
    <row r="1095" spans="1:43">
      <c r="A1095">
        <v>2061</v>
      </c>
      <c r="B1095" t="s">
        <v>4163</v>
      </c>
      <c r="C1095" t="s">
        <v>4164</v>
      </c>
      <c r="D1095">
        <v>4.7528500000000001E-2</v>
      </c>
      <c r="E1095">
        <v>5</v>
      </c>
      <c r="F1095">
        <v>5</v>
      </c>
      <c r="G1095">
        <v>0</v>
      </c>
      <c r="H1095">
        <v>138933</v>
      </c>
      <c r="I1095">
        <v>422259</v>
      </c>
      <c r="J1095">
        <v>123344</v>
      </c>
      <c r="K1095">
        <v>179905</v>
      </c>
      <c r="L1095">
        <v>111006</v>
      </c>
      <c r="M1095">
        <v>167076</v>
      </c>
      <c r="N1095">
        <v>375546</v>
      </c>
      <c r="O1095">
        <v>280690</v>
      </c>
      <c r="P1095">
        <v>400942</v>
      </c>
      <c r="Q1095">
        <v>127168</v>
      </c>
      <c r="R1095">
        <v>409840</v>
      </c>
      <c r="S1095">
        <v>409488</v>
      </c>
      <c r="T1095">
        <v>227447</v>
      </c>
      <c r="U1095">
        <v>276146</v>
      </c>
      <c r="V1095">
        <v>298924</v>
      </c>
      <c r="W1095">
        <v>203249</v>
      </c>
      <c r="X1095">
        <v>184743</v>
      </c>
      <c r="Y1095">
        <v>158416</v>
      </c>
      <c r="Z1095">
        <v>309240</v>
      </c>
      <c r="AA1095">
        <v>375617</v>
      </c>
      <c r="AB1095">
        <v>55560.6</v>
      </c>
      <c r="AC1095">
        <v>250210</v>
      </c>
      <c r="AD1095">
        <v>247637</v>
      </c>
      <c r="AE1095">
        <v>286774</v>
      </c>
      <c r="AF1095">
        <v>198769</v>
      </c>
      <c r="AG1095">
        <v>326181</v>
      </c>
      <c r="AH1095">
        <v>139706</v>
      </c>
      <c r="AI1095">
        <v>227461</v>
      </c>
      <c r="AJ1095">
        <v>269941</v>
      </c>
      <c r="AK1095">
        <v>284049</v>
      </c>
      <c r="AL1095">
        <v>205517</v>
      </c>
      <c r="AM1095">
        <v>406029</v>
      </c>
      <c r="AN1095">
        <v>297963</v>
      </c>
      <c r="AO1095">
        <v>0</v>
      </c>
      <c r="AP1095">
        <v>130048</v>
      </c>
      <c r="AQ1095">
        <v>180927</v>
      </c>
    </row>
    <row r="1096" spans="1:43">
      <c r="A1096">
        <v>2065</v>
      </c>
      <c r="B1096" t="s">
        <v>4171</v>
      </c>
      <c r="C1096" t="s">
        <v>4172</v>
      </c>
      <c r="D1096">
        <v>3.1510999999999997E-2</v>
      </c>
      <c r="E1096">
        <v>5</v>
      </c>
      <c r="F1096">
        <v>5</v>
      </c>
      <c r="G1096">
        <v>0</v>
      </c>
      <c r="H1096">
        <v>144259</v>
      </c>
      <c r="I1096">
        <v>137109</v>
      </c>
      <c r="J1096">
        <v>143364</v>
      </c>
      <c r="K1096">
        <v>106774</v>
      </c>
      <c r="L1096">
        <v>83702.899999999994</v>
      </c>
      <c r="M1096">
        <v>101508</v>
      </c>
      <c r="N1096">
        <v>147510</v>
      </c>
      <c r="O1096">
        <v>135172</v>
      </c>
      <c r="P1096">
        <v>133218</v>
      </c>
      <c r="Q1096">
        <v>68677.399999999994</v>
      </c>
      <c r="R1096">
        <v>57074</v>
      </c>
      <c r="S1096">
        <v>75292.399999999994</v>
      </c>
      <c r="T1096">
        <v>174917</v>
      </c>
      <c r="U1096">
        <v>171584</v>
      </c>
      <c r="V1096">
        <v>225423</v>
      </c>
      <c r="W1096">
        <v>63194.1</v>
      </c>
      <c r="X1096">
        <v>84216.2</v>
      </c>
      <c r="Y1096">
        <v>88123.1</v>
      </c>
      <c r="Z1096">
        <v>204549</v>
      </c>
      <c r="AA1096">
        <v>238247</v>
      </c>
      <c r="AB1096">
        <v>270214</v>
      </c>
      <c r="AC1096">
        <v>91353.600000000006</v>
      </c>
      <c r="AD1096">
        <v>93897.9</v>
      </c>
      <c r="AE1096">
        <v>107196</v>
      </c>
      <c r="AF1096">
        <v>111740</v>
      </c>
      <c r="AG1096">
        <v>140165</v>
      </c>
      <c r="AH1096">
        <v>0</v>
      </c>
      <c r="AI1096">
        <v>80538</v>
      </c>
      <c r="AJ1096">
        <v>100354</v>
      </c>
      <c r="AK1096">
        <v>130947</v>
      </c>
      <c r="AL1096">
        <v>202812</v>
      </c>
      <c r="AM1096">
        <v>330846</v>
      </c>
      <c r="AN1096">
        <v>229088</v>
      </c>
      <c r="AO1096">
        <v>72585.899999999994</v>
      </c>
      <c r="AP1096">
        <v>129191</v>
      </c>
      <c r="AQ1096">
        <v>122403</v>
      </c>
    </row>
    <row r="1097" spans="1:43">
      <c r="A1097">
        <v>2068</v>
      </c>
      <c r="B1097" t="s">
        <v>4177</v>
      </c>
      <c r="C1097" t="s">
        <v>4178</v>
      </c>
      <c r="D1097">
        <v>9.1610400000000005E-3</v>
      </c>
      <c r="E1097">
        <v>5</v>
      </c>
      <c r="F1097">
        <v>5</v>
      </c>
      <c r="G1097">
        <v>0</v>
      </c>
      <c r="H1097">
        <v>41768.699999999997</v>
      </c>
      <c r="I1097">
        <v>50305.4</v>
      </c>
      <c r="J1097">
        <v>50063.8</v>
      </c>
      <c r="K1097">
        <v>36503</v>
      </c>
      <c r="L1097">
        <v>28739.1</v>
      </c>
      <c r="M1097">
        <v>30512.2</v>
      </c>
      <c r="N1097">
        <v>66153.7</v>
      </c>
      <c r="O1097">
        <v>81429.899999999994</v>
      </c>
      <c r="P1097">
        <v>67514.100000000006</v>
      </c>
      <c r="Q1097">
        <v>26174.7</v>
      </c>
      <c r="R1097">
        <v>26496</v>
      </c>
      <c r="S1097">
        <v>25511.3</v>
      </c>
      <c r="T1097">
        <v>75082.899999999994</v>
      </c>
      <c r="U1097">
        <v>99866.1</v>
      </c>
      <c r="V1097">
        <v>98609.4</v>
      </c>
      <c r="W1097">
        <v>10847.2</v>
      </c>
      <c r="X1097">
        <v>16278.3</v>
      </c>
      <c r="Y1097">
        <v>19174.8</v>
      </c>
      <c r="Z1097">
        <v>109043</v>
      </c>
      <c r="AA1097">
        <v>164889</v>
      </c>
      <c r="AB1097">
        <v>167391</v>
      </c>
      <c r="AC1097">
        <v>22906.5</v>
      </c>
      <c r="AD1097">
        <v>21743.9</v>
      </c>
      <c r="AE1097">
        <v>24271.599999999999</v>
      </c>
      <c r="AF1097">
        <v>33281.9</v>
      </c>
      <c r="AG1097">
        <v>37672.9</v>
      </c>
      <c r="AH1097">
        <v>35339.699999999997</v>
      </c>
      <c r="AI1097">
        <v>32700</v>
      </c>
      <c r="AJ1097">
        <v>37069.300000000003</v>
      </c>
      <c r="AK1097">
        <v>31067.4</v>
      </c>
      <c r="AL1097">
        <v>87090.7</v>
      </c>
      <c r="AM1097">
        <v>119818</v>
      </c>
      <c r="AN1097">
        <v>84041.1</v>
      </c>
      <c r="AO1097">
        <v>16617.2</v>
      </c>
      <c r="AP1097">
        <v>41393.9</v>
      </c>
      <c r="AQ1097">
        <v>53827.199999999997</v>
      </c>
    </row>
    <row r="1098" spans="1:43">
      <c r="A1098">
        <v>2082</v>
      </c>
      <c r="B1098" t="s">
        <v>4205</v>
      </c>
      <c r="C1098" t="s">
        <v>4206</v>
      </c>
      <c r="D1098">
        <v>3.7157299999999997E-2</v>
      </c>
      <c r="E1098">
        <v>5</v>
      </c>
      <c r="F1098">
        <v>4</v>
      </c>
      <c r="G1098">
        <v>1</v>
      </c>
      <c r="H1098">
        <v>77892.3</v>
      </c>
      <c r="I1098">
        <v>136298</v>
      </c>
      <c r="J1098">
        <v>138519</v>
      </c>
      <c r="K1098">
        <v>113570</v>
      </c>
      <c r="L1098">
        <v>82896.600000000006</v>
      </c>
      <c r="M1098">
        <v>125583</v>
      </c>
      <c r="N1098">
        <v>143624</v>
      </c>
      <c r="O1098">
        <v>178960</v>
      </c>
      <c r="P1098">
        <v>135172</v>
      </c>
      <c r="Q1098">
        <v>101572</v>
      </c>
      <c r="R1098">
        <v>111050</v>
      </c>
      <c r="S1098">
        <v>106351</v>
      </c>
      <c r="T1098">
        <v>153294</v>
      </c>
      <c r="U1098">
        <v>154762</v>
      </c>
      <c r="V1098">
        <v>178880</v>
      </c>
      <c r="W1098">
        <v>105658</v>
      </c>
      <c r="X1098">
        <v>124359</v>
      </c>
      <c r="Y1098">
        <v>105331</v>
      </c>
      <c r="Z1098">
        <v>190464</v>
      </c>
      <c r="AA1098">
        <v>151689</v>
      </c>
      <c r="AB1098">
        <v>199932</v>
      </c>
      <c r="AC1098">
        <v>107950</v>
      </c>
      <c r="AD1098">
        <v>117601</v>
      </c>
      <c r="AE1098">
        <v>133350</v>
      </c>
      <c r="AF1098">
        <v>96170.3</v>
      </c>
      <c r="AG1098">
        <v>128381</v>
      </c>
      <c r="AH1098">
        <v>114911</v>
      </c>
      <c r="AI1098">
        <v>138311</v>
      </c>
      <c r="AJ1098">
        <v>126782</v>
      </c>
      <c r="AK1098">
        <v>132688</v>
      </c>
      <c r="AL1098">
        <v>100723</v>
      </c>
      <c r="AM1098">
        <v>147186</v>
      </c>
      <c r="AN1098">
        <v>115706</v>
      </c>
      <c r="AO1098">
        <v>38862.6</v>
      </c>
      <c r="AP1098">
        <v>58314.3</v>
      </c>
      <c r="AQ1098">
        <v>71735.199999999997</v>
      </c>
    </row>
    <row r="1099" spans="1:43">
      <c r="A1099">
        <v>2091</v>
      </c>
      <c r="B1099" t="s">
        <v>4223</v>
      </c>
      <c r="C1099" t="s">
        <v>4224</v>
      </c>
      <c r="D1099">
        <v>7.1633199999999997E-4</v>
      </c>
      <c r="E1099">
        <v>5</v>
      </c>
      <c r="F1099">
        <v>4</v>
      </c>
      <c r="G1099">
        <v>1</v>
      </c>
      <c r="H1099">
        <v>137485</v>
      </c>
      <c r="I1099">
        <v>161981</v>
      </c>
      <c r="J1099">
        <v>173370</v>
      </c>
      <c r="K1099">
        <v>82940</v>
      </c>
      <c r="L1099">
        <v>76952.899999999994</v>
      </c>
      <c r="M1099">
        <v>89554.8</v>
      </c>
      <c r="N1099">
        <v>141286</v>
      </c>
      <c r="O1099">
        <v>154148</v>
      </c>
      <c r="P1099">
        <v>186534</v>
      </c>
      <c r="Q1099">
        <v>68463.399999999994</v>
      </c>
      <c r="R1099">
        <v>92942.5</v>
      </c>
      <c r="S1099">
        <v>87944.1</v>
      </c>
      <c r="T1099">
        <v>167067</v>
      </c>
      <c r="U1099">
        <v>196357</v>
      </c>
      <c r="V1099">
        <v>181192</v>
      </c>
      <c r="W1099">
        <v>47890.9</v>
      </c>
      <c r="X1099">
        <v>91315.8</v>
      </c>
      <c r="Y1099">
        <v>75744.100000000006</v>
      </c>
      <c r="Z1099">
        <v>173945</v>
      </c>
      <c r="AA1099">
        <v>197625</v>
      </c>
      <c r="AB1099">
        <v>193633</v>
      </c>
      <c r="AC1099">
        <v>117857</v>
      </c>
      <c r="AD1099">
        <v>95242.3</v>
      </c>
      <c r="AE1099">
        <v>133699</v>
      </c>
      <c r="AF1099">
        <v>90015.2</v>
      </c>
      <c r="AG1099">
        <v>145487</v>
      </c>
      <c r="AH1099">
        <v>148835</v>
      </c>
      <c r="AI1099">
        <v>65926.8</v>
      </c>
      <c r="AJ1099">
        <v>75764.399999999994</v>
      </c>
      <c r="AK1099">
        <v>66222</v>
      </c>
      <c r="AL1099">
        <v>107425</v>
      </c>
      <c r="AM1099">
        <v>201720</v>
      </c>
      <c r="AN1099">
        <v>146176</v>
      </c>
      <c r="AO1099">
        <v>55399.4</v>
      </c>
      <c r="AP1099">
        <v>92643.9</v>
      </c>
      <c r="AQ1099">
        <v>109027</v>
      </c>
    </row>
    <row r="1100" spans="1:43">
      <c r="A1100">
        <v>2136</v>
      </c>
      <c r="B1100" t="s">
        <v>4313</v>
      </c>
      <c r="C1100" t="s">
        <v>4314</v>
      </c>
      <c r="D1100">
        <v>3.60544E-2</v>
      </c>
      <c r="E1100">
        <v>5</v>
      </c>
      <c r="F1100">
        <v>5</v>
      </c>
      <c r="G1100">
        <v>0</v>
      </c>
      <c r="H1100">
        <v>313382</v>
      </c>
      <c r="I1100">
        <v>240685</v>
      </c>
      <c r="J1100">
        <v>188586</v>
      </c>
      <c r="K1100">
        <v>255920</v>
      </c>
      <c r="L1100">
        <v>221190</v>
      </c>
      <c r="M1100">
        <v>250294</v>
      </c>
      <c r="N1100">
        <v>301075</v>
      </c>
      <c r="O1100">
        <v>345480</v>
      </c>
      <c r="P1100">
        <v>359873</v>
      </c>
      <c r="Q1100">
        <v>60955.4</v>
      </c>
      <c r="R1100">
        <v>116992</v>
      </c>
      <c r="S1100">
        <v>278471</v>
      </c>
      <c r="T1100">
        <v>265864</v>
      </c>
      <c r="U1100">
        <v>217630</v>
      </c>
      <c r="V1100">
        <v>357572</v>
      </c>
      <c r="W1100">
        <v>90763</v>
      </c>
      <c r="X1100">
        <v>241585</v>
      </c>
      <c r="Y1100">
        <v>73677.600000000006</v>
      </c>
      <c r="Z1100">
        <v>507287</v>
      </c>
      <c r="AA1100">
        <v>567728</v>
      </c>
      <c r="AB1100">
        <v>730579</v>
      </c>
      <c r="AC1100">
        <v>55818</v>
      </c>
      <c r="AD1100">
        <v>215762</v>
      </c>
      <c r="AE1100">
        <v>233141</v>
      </c>
      <c r="AF1100">
        <v>378083</v>
      </c>
      <c r="AG1100">
        <v>478985</v>
      </c>
      <c r="AH1100">
        <v>214819</v>
      </c>
      <c r="AI1100">
        <v>229092</v>
      </c>
      <c r="AJ1100">
        <v>120636</v>
      </c>
      <c r="AK1100">
        <v>122498</v>
      </c>
      <c r="AL1100">
        <v>588837</v>
      </c>
      <c r="AM1100">
        <v>740674</v>
      </c>
      <c r="AN1100">
        <v>754245</v>
      </c>
      <c r="AO1100">
        <v>312381</v>
      </c>
      <c r="AP1100">
        <v>419063</v>
      </c>
      <c r="AQ1100">
        <v>417698</v>
      </c>
    </row>
    <row r="1101" spans="1:43">
      <c r="A1101">
        <v>2144</v>
      </c>
      <c r="B1101" t="s">
        <v>4329</v>
      </c>
      <c r="C1101" t="s">
        <v>4330</v>
      </c>
      <c r="D1101">
        <v>7.1633199999999997E-4</v>
      </c>
      <c r="E1101">
        <v>5</v>
      </c>
      <c r="F1101">
        <v>5</v>
      </c>
      <c r="G1101">
        <v>0</v>
      </c>
      <c r="H1101">
        <v>1324950</v>
      </c>
      <c r="I1101">
        <v>1084760</v>
      </c>
      <c r="J1101">
        <v>1263910</v>
      </c>
      <c r="K1101">
        <v>1882720</v>
      </c>
      <c r="L1101">
        <v>1786150</v>
      </c>
      <c r="M1101">
        <v>2029010</v>
      </c>
      <c r="N1101">
        <v>1835590</v>
      </c>
      <c r="O1101">
        <v>2007890</v>
      </c>
      <c r="P1101">
        <v>2421290</v>
      </c>
      <c r="Q1101">
        <v>1386520</v>
      </c>
      <c r="R1101">
        <v>1463960</v>
      </c>
      <c r="S1101">
        <v>1900110</v>
      </c>
      <c r="T1101">
        <v>1170150</v>
      </c>
      <c r="U1101">
        <v>1391690</v>
      </c>
      <c r="V1101">
        <v>1556620</v>
      </c>
      <c r="W1101">
        <v>1085730</v>
      </c>
      <c r="X1101">
        <v>1142430</v>
      </c>
      <c r="Y1101">
        <v>1219070</v>
      </c>
      <c r="Z1101">
        <v>2301180</v>
      </c>
      <c r="AA1101">
        <v>2351570</v>
      </c>
      <c r="AB1101">
        <v>2913810</v>
      </c>
      <c r="AC1101">
        <v>2660650</v>
      </c>
      <c r="AD1101">
        <v>2658360</v>
      </c>
      <c r="AE1101">
        <v>2857180</v>
      </c>
      <c r="AF1101">
        <v>1832940</v>
      </c>
      <c r="AG1101">
        <v>1905330</v>
      </c>
      <c r="AH1101">
        <v>2624960</v>
      </c>
      <c r="AI1101">
        <v>1619290</v>
      </c>
      <c r="AJ1101">
        <v>1522380</v>
      </c>
      <c r="AK1101">
        <v>2042820</v>
      </c>
      <c r="AL1101">
        <v>859105</v>
      </c>
      <c r="AM1101">
        <v>1448360</v>
      </c>
      <c r="AN1101">
        <v>1199930</v>
      </c>
      <c r="AO1101">
        <v>630124</v>
      </c>
      <c r="AP1101">
        <v>938060</v>
      </c>
      <c r="AQ1101">
        <v>1153480</v>
      </c>
    </row>
    <row r="1102" spans="1:43">
      <c r="A1102">
        <v>2164</v>
      </c>
      <c r="B1102" t="s">
        <v>4369</v>
      </c>
      <c r="C1102" t="s">
        <v>4370</v>
      </c>
      <c r="D1102">
        <v>7.1633199999999997E-4</v>
      </c>
      <c r="E1102">
        <v>5</v>
      </c>
      <c r="F1102">
        <v>5</v>
      </c>
      <c r="G1102">
        <v>0</v>
      </c>
      <c r="H1102">
        <v>1233930</v>
      </c>
      <c r="I1102">
        <v>1258430</v>
      </c>
      <c r="J1102">
        <v>1231200</v>
      </c>
      <c r="K1102">
        <v>1877960</v>
      </c>
      <c r="L1102">
        <v>1914540</v>
      </c>
      <c r="M1102">
        <v>1970920</v>
      </c>
      <c r="N1102">
        <v>2597310</v>
      </c>
      <c r="O1102">
        <v>2775660</v>
      </c>
      <c r="P1102">
        <v>1864800</v>
      </c>
      <c r="Q1102">
        <v>1646100</v>
      </c>
      <c r="R1102">
        <v>1795000</v>
      </c>
      <c r="S1102">
        <v>1847740</v>
      </c>
      <c r="T1102">
        <v>1880850</v>
      </c>
      <c r="U1102">
        <v>2322750</v>
      </c>
      <c r="V1102">
        <v>2228180</v>
      </c>
      <c r="W1102">
        <v>1534640</v>
      </c>
      <c r="X1102">
        <v>1701870</v>
      </c>
      <c r="Y1102">
        <v>1727950</v>
      </c>
      <c r="Z1102">
        <v>3653300</v>
      </c>
      <c r="AA1102">
        <v>3692790</v>
      </c>
      <c r="AB1102">
        <v>3582270</v>
      </c>
      <c r="AC1102">
        <v>4404030</v>
      </c>
      <c r="AD1102">
        <v>4700270</v>
      </c>
      <c r="AE1102">
        <v>4773200</v>
      </c>
      <c r="AF1102">
        <v>3753940</v>
      </c>
      <c r="AG1102">
        <v>3863240</v>
      </c>
      <c r="AH1102">
        <v>1565150</v>
      </c>
      <c r="AI1102">
        <v>2874200</v>
      </c>
      <c r="AJ1102">
        <v>3433620</v>
      </c>
      <c r="AK1102">
        <v>3206210</v>
      </c>
      <c r="AL1102">
        <v>1811380</v>
      </c>
      <c r="AM1102">
        <v>2632190</v>
      </c>
      <c r="AN1102">
        <v>1996710</v>
      </c>
      <c r="AO1102">
        <v>1118260</v>
      </c>
      <c r="AP1102">
        <v>1621590</v>
      </c>
      <c r="AQ1102">
        <v>1799520</v>
      </c>
    </row>
    <row r="1103" spans="1:43">
      <c r="A1103">
        <v>2213</v>
      </c>
      <c r="B1103" t="s">
        <v>4467</v>
      </c>
      <c r="C1103" t="s">
        <v>4468</v>
      </c>
      <c r="D1103">
        <v>5.5326500000000001E-2</v>
      </c>
      <c r="E1103">
        <v>5</v>
      </c>
      <c r="F1103">
        <v>5</v>
      </c>
      <c r="G1103">
        <v>0</v>
      </c>
      <c r="H1103">
        <v>40558.9</v>
      </c>
      <c r="I1103">
        <v>36512.1</v>
      </c>
      <c r="J1103">
        <v>13160.1</v>
      </c>
      <c r="K1103">
        <v>0</v>
      </c>
      <c r="L1103">
        <v>0</v>
      </c>
      <c r="M1103">
        <v>0</v>
      </c>
      <c r="N1103">
        <v>30026.6</v>
      </c>
      <c r="O1103">
        <v>43726.6</v>
      </c>
      <c r="P1103">
        <v>55223.9</v>
      </c>
      <c r="Q1103">
        <v>0</v>
      </c>
      <c r="R1103">
        <v>9390.2999999999993</v>
      </c>
      <c r="S1103">
        <v>0</v>
      </c>
      <c r="T1103">
        <v>79971.3</v>
      </c>
      <c r="U1103">
        <v>59847.8</v>
      </c>
      <c r="V1103">
        <v>83469.8</v>
      </c>
      <c r="W1103">
        <v>0</v>
      </c>
      <c r="X1103">
        <v>0</v>
      </c>
      <c r="Y1103">
        <v>20720.8</v>
      </c>
      <c r="Z1103">
        <v>111876</v>
      </c>
      <c r="AA1103">
        <v>146590</v>
      </c>
      <c r="AB1103">
        <v>105530</v>
      </c>
      <c r="AC1103">
        <v>36217.800000000003</v>
      </c>
      <c r="AD1103">
        <v>40504.800000000003</v>
      </c>
      <c r="AE1103">
        <v>82721.7</v>
      </c>
      <c r="AF1103">
        <v>41397.599999999999</v>
      </c>
      <c r="AG1103">
        <v>81709.3</v>
      </c>
      <c r="AH1103">
        <v>76709.100000000006</v>
      </c>
      <c r="AI1103">
        <v>38126.699999999997</v>
      </c>
      <c r="AJ1103">
        <v>0</v>
      </c>
      <c r="AK1103">
        <v>0</v>
      </c>
      <c r="AL1103">
        <v>96990.8</v>
      </c>
      <c r="AM1103">
        <v>125548</v>
      </c>
      <c r="AN1103">
        <v>111421</v>
      </c>
      <c r="AO1103">
        <v>32454.6</v>
      </c>
      <c r="AP1103">
        <v>31225.3</v>
      </c>
      <c r="AQ1103">
        <v>30378.5</v>
      </c>
    </row>
    <row r="1104" spans="1:43">
      <c r="A1104">
        <v>2240</v>
      </c>
      <c r="B1104" t="s">
        <v>4521</v>
      </c>
      <c r="C1104" t="s">
        <v>4522</v>
      </c>
      <c r="D1104">
        <v>3.0579800000000001E-2</v>
      </c>
      <c r="E1104">
        <v>5</v>
      </c>
      <c r="F1104">
        <v>5</v>
      </c>
      <c r="G1104">
        <v>0</v>
      </c>
      <c r="H1104">
        <v>67135.199999999997</v>
      </c>
      <c r="I1104">
        <v>80987.100000000006</v>
      </c>
      <c r="J1104">
        <v>68077.899999999994</v>
      </c>
      <c r="K1104">
        <v>98617.600000000006</v>
      </c>
      <c r="L1104">
        <v>70625.7</v>
      </c>
      <c r="M1104">
        <v>34504.5</v>
      </c>
      <c r="N1104">
        <v>123665</v>
      </c>
      <c r="O1104">
        <v>101366</v>
      </c>
      <c r="P1104">
        <v>43233.599999999999</v>
      </c>
      <c r="Q1104">
        <v>23180</v>
      </c>
      <c r="R1104">
        <v>34275</v>
      </c>
      <c r="S1104">
        <v>0</v>
      </c>
      <c r="T1104">
        <v>111026</v>
      </c>
      <c r="U1104">
        <v>111218</v>
      </c>
      <c r="V1104">
        <v>74511.899999999994</v>
      </c>
      <c r="W1104">
        <v>43022.1</v>
      </c>
      <c r="X1104">
        <v>0</v>
      </c>
      <c r="Y1104">
        <v>12761.7</v>
      </c>
      <c r="Z1104">
        <v>311052</v>
      </c>
      <c r="AA1104">
        <v>275379</v>
      </c>
      <c r="AB1104">
        <v>317618</v>
      </c>
      <c r="AC1104">
        <v>100077</v>
      </c>
      <c r="AD1104">
        <v>98562.4</v>
      </c>
      <c r="AE1104">
        <v>100092</v>
      </c>
      <c r="AF1104">
        <v>54749.9</v>
      </c>
      <c r="AG1104">
        <v>41578.199999999997</v>
      </c>
      <c r="AH1104">
        <v>75615.100000000006</v>
      </c>
      <c r="AI1104">
        <v>50132.9</v>
      </c>
      <c r="AJ1104">
        <v>60360.5</v>
      </c>
      <c r="AK1104">
        <v>30681.1</v>
      </c>
      <c r="AL1104">
        <v>169896</v>
      </c>
      <c r="AM1104">
        <v>270123</v>
      </c>
      <c r="AN1104">
        <v>188263</v>
      </c>
      <c r="AO1104">
        <v>49351.1</v>
      </c>
      <c r="AP1104">
        <v>58176.800000000003</v>
      </c>
      <c r="AQ1104">
        <v>70241.3</v>
      </c>
    </row>
    <row r="1105" spans="1:43">
      <c r="A1105">
        <v>2241</v>
      </c>
      <c r="B1105" t="s">
        <v>4523</v>
      </c>
      <c r="C1105" t="s">
        <v>4524</v>
      </c>
      <c r="D1105">
        <v>1.0476699999999999E-3</v>
      </c>
      <c r="E1105">
        <v>5</v>
      </c>
      <c r="F1105">
        <v>5</v>
      </c>
      <c r="G1105">
        <v>0</v>
      </c>
      <c r="H1105">
        <v>128545</v>
      </c>
      <c r="I1105">
        <v>126957</v>
      </c>
      <c r="J1105">
        <v>143649</v>
      </c>
      <c r="K1105">
        <v>152758</v>
      </c>
      <c r="L1105">
        <v>147567</v>
      </c>
      <c r="M1105">
        <v>164318</v>
      </c>
      <c r="N1105">
        <v>171184</v>
      </c>
      <c r="O1105">
        <v>180955</v>
      </c>
      <c r="P1105">
        <v>152967</v>
      </c>
      <c r="Q1105">
        <v>141633</v>
      </c>
      <c r="R1105">
        <v>171710</v>
      </c>
      <c r="S1105">
        <v>163331</v>
      </c>
      <c r="T1105">
        <v>212786</v>
      </c>
      <c r="U1105">
        <v>232779</v>
      </c>
      <c r="V1105">
        <v>271107</v>
      </c>
      <c r="W1105">
        <v>89636.7</v>
      </c>
      <c r="X1105">
        <v>106305</v>
      </c>
      <c r="Y1105">
        <v>107236</v>
      </c>
      <c r="Z1105">
        <v>238268</v>
      </c>
      <c r="AA1105">
        <v>239869</v>
      </c>
      <c r="AB1105">
        <v>254336</v>
      </c>
      <c r="AC1105">
        <v>179862</v>
      </c>
      <c r="AD1105">
        <v>176785</v>
      </c>
      <c r="AE1105">
        <v>146074</v>
      </c>
      <c r="AF1105">
        <v>97709.5</v>
      </c>
      <c r="AG1105">
        <v>115021</v>
      </c>
      <c r="AH1105">
        <v>126342</v>
      </c>
      <c r="AI1105">
        <v>89231.1</v>
      </c>
      <c r="AJ1105">
        <v>98486.9</v>
      </c>
      <c r="AK1105">
        <v>102890</v>
      </c>
      <c r="AL1105">
        <v>200390</v>
      </c>
      <c r="AM1105">
        <v>249569</v>
      </c>
      <c r="AN1105">
        <v>211389</v>
      </c>
      <c r="AO1105">
        <v>179028</v>
      </c>
      <c r="AP1105">
        <v>282524</v>
      </c>
      <c r="AQ1105">
        <v>260677</v>
      </c>
    </row>
    <row r="1106" spans="1:43">
      <c r="A1106">
        <v>2248</v>
      </c>
      <c r="B1106" t="s">
        <v>4537</v>
      </c>
      <c r="C1106" t="s">
        <v>4538</v>
      </c>
      <c r="D1106">
        <v>1.49319E-2</v>
      </c>
      <c r="E1106">
        <v>5</v>
      </c>
      <c r="F1106">
        <v>5</v>
      </c>
      <c r="G1106">
        <v>1</v>
      </c>
      <c r="H1106">
        <v>44375.199999999997</v>
      </c>
      <c r="I1106">
        <v>43140.4</v>
      </c>
      <c r="J1106">
        <v>48077.2</v>
      </c>
      <c r="K1106">
        <v>26013.7</v>
      </c>
      <c r="L1106">
        <v>39780.6</v>
      </c>
      <c r="M1106">
        <v>30710.3</v>
      </c>
      <c r="N1106">
        <v>61612.2</v>
      </c>
      <c r="O1106">
        <v>54468.2</v>
      </c>
      <c r="P1106">
        <v>83797.3</v>
      </c>
      <c r="Q1106">
        <v>24868.2</v>
      </c>
      <c r="R1106">
        <v>31009</v>
      </c>
      <c r="S1106">
        <v>27999.200000000001</v>
      </c>
      <c r="T1106">
        <v>86448.2</v>
      </c>
      <c r="U1106">
        <v>109048</v>
      </c>
      <c r="V1106">
        <v>114008</v>
      </c>
      <c r="W1106">
        <v>14890.4</v>
      </c>
      <c r="X1106">
        <v>24448.5</v>
      </c>
      <c r="Y1106">
        <v>23712.799999999999</v>
      </c>
      <c r="Z1106">
        <v>125491</v>
      </c>
      <c r="AA1106">
        <v>148371</v>
      </c>
      <c r="AB1106">
        <v>155484</v>
      </c>
      <c r="AC1106">
        <v>79150.2</v>
      </c>
      <c r="AD1106">
        <v>82486.899999999994</v>
      </c>
      <c r="AE1106">
        <v>67934.399999999994</v>
      </c>
      <c r="AF1106">
        <v>155906</v>
      </c>
      <c r="AG1106">
        <v>181536</v>
      </c>
      <c r="AH1106">
        <v>189286</v>
      </c>
      <c r="AI1106">
        <v>37825</v>
      </c>
      <c r="AJ1106">
        <v>60284.800000000003</v>
      </c>
      <c r="AK1106">
        <v>58516</v>
      </c>
      <c r="AL1106">
        <v>117830</v>
      </c>
      <c r="AM1106">
        <v>185964</v>
      </c>
      <c r="AN1106">
        <v>141463</v>
      </c>
      <c r="AO1106">
        <v>43315.8</v>
      </c>
      <c r="AP1106">
        <v>41564.9</v>
      </c>
      <c r="AQ1106">
        <v>44969.4</v>
      </c>
    </row>
    <row r="1107" spans="1:43">
      <c r="A1107">
        <v>2254</v>
      </c>
      <c r="B1107" t="s">
        <v>4549</v>
      </c>
      <c r="C1107" t="s">
        <v>4550</v>
      </c>
      <c r="D1107">
        <v>4.2655699999999998E-2</v>
      </c>
      <c r="E1107">
        <v>5</v>
      </c>
      <c r="F1107">
        <v>5</v>
      </c>
      <c r="G1107">
        <v>0</v>
      </c>
      <c r="H1107">
        <v>67070.2</v>
      </c>
      <c r="I1107">
        <v>50443.5</v>
      </c>
      <c r="J1107">
        <v>53283.3</v>
      </c>
      <c r="K1107">
        <v>98169.7</v>
      </c>
      <c r="L1107">
        <v>95944.5</v>
      </c>
      <c r="M1107">
        <v>101158</v>
      </c>
      <c r="N1107">
        <v>54764.800000000003</v>
      </c>
      <c r="O1107">
        <v>75672.5</v>
      </c>
      <c r="P1107">
        <v>45429.9</v>
      </c>
      <c r="Q1107">
        <v>32712.6</v>
      </c>
      <c r="R1107">
        <v>53685.599999999999</v>
      </c>
      <c r="S1107">
        <v>53318.8</v>
      </c>
      <c r="T1107">
        <v>78777.8</v>
      </c>
      <c r="U1107">
        <v>77970.3</v>
      </c>
      <c r="V1107">
        <v>89425</v>
      </c>
      <c r="W1107">
        <v>0</v>
      </c>
      <c r="X1107">
        <v>38334.800000000003</v>
      </c>
      <c r="Y1107">
        <v>11520.6</v>
      </c>
      <c r="Z1107">
        <v>164024</v>
      </c>
      <c r="AA1107">
        <v>130672</v>
      </c>
      <c r="AB1107">
        <v>194823</v>
      </c>
      <c r="AC1107">
        <v>103140</v>
      </c>
      <c r="AD1107">
        <v>106635</v>
      </c>
      <c r="AE1107">
        <v>76779.399999999994</v>
      </c>
      <c r="AF1107">
        <v>47915.3</v>
      </c>
      <c r="AG1107">
        <v>0</v>
      </c>
      <c r="AH1107">
        <v>0</v>
      </c>
      <c r="AI1107">
        <v>45859.7</v>
      </c>
      <c r="AJ1107">
        <v>49732.2</v>
      </c>
      <c r="AK1107">
        <v>19782.400000000001</v>
      </c>
      <c r="AL1107">
        <v>83220</v>
      </c>
      <c r="AM1107">
        <v>104048</v>
      </c>
      <c r="AN1107">
        <v>105679</v>
      </c>
      <c r="AO1107">
        <v>120442</v>
      </c>
      <c r="AP1107">
        <v>150175</v>
      </c>
      <c r="AQ1107">
        <v>150712</v>
      </c>
    </row>
    <row r="1108" spans="1:43">
      <c r="A1108">
        <v>2258</v>
      </c>
      <c r="B1108" t="s">
        <v>4557</v>
      </c>
      <c r="C1108" t="s">
        <v>4558</v>
      </c>
      <c r="D1108">
        <v>7.1633199999999997E-4</v>
      </c>
      <c r="E1108">
        <v>5</v>
      </c>
      <c r="F1108">
        <v>5</v>
      </c>
      <c r="G1108">
        <v>0</v>
      </c>
      <c r="H1108">
        <v>190215</v>
      </c>
      <c r="I1108">
        <v>156016</v>
      </c>
      <c r="J1108">
        <v>160401</v>
      </c>
      <c r="K1108">
        <v>305964</v>
      </c>
      <c r="L1108">
        <v>234263</v>
      </c>
      <c r="M1108">
        <v>267516</v>
      </c>
      <c r="N1108">
        <v>173454</v>
      </c>
      <c r="O1108">
        <v>190203</v>
      </c>
      <c r="P1108">
        <v>243482</v>
      </c>
      <c r="Q1108">
        <v>101525</v>
      </c>
      <c r="R1108">
        <v>70365.2</v>
      </c>
      <c r="S1108">
        <v>84948.6</v>
      </c>
      <c r="T1108">
        <v>220609</v>
      </c>
      <c r="U1108">
        <v>240170</v>
      </c>
      <c r="V1108">
        <v>253759</v>
      </c>
      <c r="W1108">
        <v>48524.4</v>
      </c>
      <c r="X1108">
        <v>48007.8</v>
      </c>
      <c r="Y1108">
        <v>76091.5</v>
      </c>
      <c r="Z1108">
        <v>348788</v>
      </c>
      <c r="AA1108">
        <v>343598</v>
      </c>
      <c r="AB1108">
        <v>396132</v>
      </c>
      <c r="AC1108">
        <v>225806</v>
      </c>
      <c r="AD1108">
        <v>229360</v>
      </c>
      <c r="AE1108">
        <v>284803</v>
      </c>
      <c r="AF1108">
        <v>141133</v>
      </c>
      <c r="AG1108">
        <v>136610</v>
      </c>
      <c r="AH1108">
        <v>107052</v>
      </c>
      <c r="AI1108">
        <v>134317</v>
      </c>
      <c r="AJ1108">
        <v>128089</v>
      </c>
      <c r="AK1108">
        <v>147253</v>
      </c>
      <c r="AL1108">
        <v>231527</v>
      </c>
      <c r="AM1108">
        <v>295402</v>
      </c>
      <c r="AN1108">
        <v>217954</v>
      </c>
      <c r="AO1108">
        <v>145650</v>
      </c>
      <c r="AP1108">
        <v>219035</v>
      </c>
      <c r="AQ1108">
        <v>189796</v>
      </c>
    </row>
    <row r="1109" spans="1:43">
      <c r="A1109">
        <v>2271</v>
      </c>
      <c r="B1109" t="s">
        <v>4583</v>
      </c>
      <c r="C1109" t="s">
        <v>4584</v>
      </c>
      <c r="D1109">
        <v>1.0983E-3</v>
      </c>
      <c r="E1109">
        <v>5</v>
      </c>
      <c r="F1109">
        <v>5</v>
      </c>
      <c r="G1109">
        <v>0</v>
      </c>
      <c r="H1109">
        <v>131729</v>
      </c>
      <c r="I1109">
        <v>135342</v>
      </c>
      <c r="J1109">
        <v>74285.600000000006</v>
      </c>
      <c r="K1109">
        <v>141179</v>
      </c>
      <c r="L1109">
        <v>122880</v>
      </c>
      <c r="M1109">
        <v>71350.399999999994</v>
      </c>
      <c r="N1109">
        <v>153072</v>
      </c>
      <c r="O1109">
        <v>139408</v>
      </c>
      <c r="P1109">
        <v>112290</v>
      </c>
      <c r="Q1109">
        <v>106433</v>
      </c>
      <c r="R1109">
        <v>111931</v>
      </c>
      <c r="S1109">
        <v>123575</v>
      </c>
      <c r="T1109">
        <v>158408</v>
      </c>
      <c r="U1109">
        <v>140693</v>
      </c>
      <c r="V1109">
        <v>69725.399999999994</v>
      </c>
      <c r="W1109">
        <v>120289</v>
      </c>
      <c r="X1109">
        <v>117447</v>
      </c>
      <c r="Y1109">
        <v>72170.7</v>
      </c>
      <c r="Z1109">
        <v>154080</v>
      </c>
      <c r="AA1109">
        <v>114243</v>
      </c>
      <c r="AB1109">
        <v>134886</v>
      </c>
      <c r="AC1109">
        <v>135476</v>
      </c>
      <c r="AD1109">
        <v>141110</v>
      </c>
      <c r="AE1109">
        <v>72843.3</v>
      </c>
      <c r="AF1109">
        <v>107685</v>
      </c>
      <c r="AG1109">
        <v>89388.5</v>
      </c>
      <c r="AH1109">
        <v>140549</v>
      </c>
      <c r="AI1109">
        <v>148645</v>
      </c>
      <c r="AJ1109">
        <v>115265</v>
      </c>
      <c r="AK1109">
        <v>70087.7</v>
      </c>
      <c r="AL1109">
        <v>144755</v>
      </c>
      <c r="AM1109">
        <v>157125</v>
      </c>
      <c r="AN1109">
        <v>49160.1</v>
      </c>
      <c r="AO1109">
        <v>109491</v>
      </c>
      <c r="AP1109">
        <v>127348</v>
      </c>
      <c r="AQ1109">
        <v>141093</v>
      </c>
    </row>
    <row r="1110" spans="1:43">
      <c r="A1110">
        <v>2315</v>
      </c>
      <c r="B1110" t="s">
        <v>4671</v>
      </c>
      <c r="C1110" t="s">
        <v>4672</v>
      </c>
      <c r="D1110">
        <v>7.1633199999999997E-4</v>
      </c>
      <c r="E1110">
        <v>5</v>
      </c>
      <c r="F1110">
        <v>5</v>
      </c>
      <c r="G1110">
        <v>0</v>
      </c>
      <c r="H1110">
        <v>3074750</v>
      </c>
      <c r="I1110">
        <v>2587320</v>
      </c>
      <c r="J1110">
        <v>2965510</v>
      </c>
      <c r="K1110">
        <v>4722700</v>
      </c>
      <c r="L1110">
        <v>4505590</v>
      </c>
      <c r="M1110">
        <v>4873400</v>
      </c>
      <c r="N1110">
        <v>4608080</v>
      </c>
      <c r="O1110">
        <v>4719980</v>
      </c>
      <c r="P1110">
        <v>4133440</v>
      </c>
      <c r="Q1110">
        <v>4026300</v>
      </c>
      <c r="R1110">
        <v>3795990</v>
      </c>
      <c r="S1110">
        <v>4325430</v>
      </c>
      <c r="T1110">
        <v>2580070</v>
      </c>
      <c r="U1110">
        <v>2581530</v>
      </c>
      <c r="V1110">
        <v>2927880</v>
      </c>
      <c r="W1110">
        <v>2516920</v>
      </c>
      <c r="X1110">
        <v>2445420</v>
      </c>
      <c r="Y1110">
        <v>2680980</v>
      </c>
      <c r="Z1110">
        <v>5070800</v>
      </c>
      <c r="AA1110">
        <v>4794830</v>
      </c>
      <c r="AB1110">
        <v>5568550</v>
      </c>
      <c r="AC1110">
        <v>3636060</v>
      </c>
      <c r="AD1110">
        <v>3354310</v>
      </c>
      <c r="AE1110">
        <v>3547910</v>
      </c>
      <c r="AF1110">
        <v>2456560</v>
      </c>
      <c r="AG1110">
        <v>2470590</v>
      </c>
      <c r="AH1110">
        <v>3037860</v>
      </c>
      <c r="AI1110">
        <v>4047880</v>
      </c>
      <c r="AJ1110">
        <v>4151570</v>
      </c>
      <c r="AK1110">
        <v>4461970</v>
      </c>
      <c r="AL1110">
        <v>2121230</v>
      </c>
      <c r="AM1110">
        <v>3111140</v>
      </c>
      <c r="AN1110">
        <v>2131090</v>
      </c>
      <c r="AO1110">
        <v>1796230</v>
      </c>
      <c r="AP1110">
        <v>2535910</v>
      </c>
      <c r="AQ1110">
        <v>2436580</v>
      </c>
    </row>
    <row r="1111" spans="1:43">
      <c r="A1111">
        <v>2322</v>
      </c>
      <c r="B1111" t="s">
        <v>4685</v>
      </c>
      <c r="C1111" t="s">
        <v>4686</v>
      </c>
      <c r="D1111">
        <v>2.3518300000000001E-3</v>
      </c>
      <c r="E1111">
        <v>5</v>
      </c>
      <c r="F1111">
        <v>1</v>
      </c>
      <c r="G1111">
        <v>4</v>
      </c>
      <c r="H1111">
        <v>123121</v>
      </c>
      <c r="I1111">
        <v>84231.9</v>
      </c>
      <c r="J1111">
        <v>84511.5</v>
      </c>
      <c r="K1111">
        <v>84821</v>
      </c>
      <c r="L1111">
        <v>50861.8</v>
      </c>
      <c r="M1111">
        <v>66873</v>
      </c>
      <c r="N1111">
        <v>125520</v>
      </c>
      <c r="O1111">
        <v>133705</v>
      </c>
      <c r="P1111">
        <v>134718</v>
      </c>
      <c r="Q1111">
        <v>68557.399999999994</v>
      </c>
      <c r="R1111">
        <v>41127.9</v>
      </c>
      <c r="S1111">
        <v>44464.800000000003</v>
      </c>
      <c r="T1111">
        <v>221080</v>
      </c>
      <c r="U1111">
        <v>191580</v>
      </c>
      <c r="V1111">
        <v>190569</v>
      </c>
      <c r="W1111">
        <v>24741.8</v>
      </c>
      <c r="X1111">
        <v>25914.799999999999</v>
      </c>
      <c r="Y1111">
        <v>18142.2</v>
      </c>
      <c r="Z1111">
        <v>201604</v>
      </c>
      <c r="AA1111">
        <v>216388</v>
      </c>
      <c r="AB1111">
        <v>230283</v>
      </c>
      <c r="AC1111">
        <v>53984.7</v>
      </c>
      <c r="AD1111">
        <v>50816</v>
      </c>
      <c r="AE1111">
        <v>63363.8</v>
      </c>
      <c r="AF1111">
        <v>87611.3</v>
      </c>
      <c r="AG1111">
        <v>80894</v>
      </c>
      <c r="AH1111">
        <v>70392</v>
      </c>
      <c r="AI1111">
        <v>35307.5</v>
      </c>
      <c r="AJ1111">
        <v>38496</v>
      </c>
      <c r="AK1111">
        <v>69754.600000000006</v>
      </c>
      <c r="AL1111">
        <v>143613</v>
      </c>
      <c r="AM1111">
        <v>197595</v>
      </c>
      <c r="AN1111">
        <v>141173</v>
      </c>
      <c r="AO1111">
        <v>47856.5</v>
      </c>
      <c r="AP1111">
        <v>108670</v>
      </c>
      <c r="AQ1111">
        <v>119260</v>
      </c>
    </row>
    <row r="1112" spans="1:43">
      <c r="A1112">
        <v>2323</v>
      </c>
      <c r="B1112" t="s">
        <v>4687</v>
      </c>
      <c r="C1112" t="s">
        <v>4688</v>
      </c>
      <c r="D1112">
        <v>6.8796100000000004E-3</v>
      </c>
      <c r="E1112">
        <v>5</v>
      </c>
      <c r="F1112">
        <v>5</v>
      </c>
      <c r="G1112">
        <v>0</v>
      </c>
      <c r="H1112">
        <v>293908</v>
      </c>
      <c r="I1112">
        <v>271017</v>
      </c>
      <c r="J1112">
        <v>286715</v>
      </c>
      <c r="K1112">
        <v>173702</v>
      </c>
      <c r="L1112">
        <v>165112</v>
      </c>
      <c r="M1112">
        <v>145504</v>
      </c>
      <c r="N1112">
        <v>346020</v>
      </c>
      <c r="O1112">
        <v>321849</v>
      </c>
      <c r="P1112">
        <v>314250</v>
      </c>
      <c r="Q1112">
        <v>113615</v>
      </c>
      <c r="R1112">
        <v>140151</v>
      </c>
      <c r="S1112">
        <v>147892</v>
      </c>
      <c r="T1112">
        <v>396825</v>
      </c>
      <c r="U1112">
        <v>428930</v>
      </c>
      <c r="V1112">
        <v>484390</v>
      </c>
      <c r="W1112">
        <v>113515</v>
      </c>
      <c r="X1112">
        <v>57884.9</v>
      </c>
      <c r="Y1112">
        <v>100065</v>
      </c>
      <c r="Z1112">
        <v>380434</v>
      </c>
      <c r="AA1112">
        <v>373173</v>
      </c>
      <c r="AB1112">
        <v>473053</v>
      </c>
      <c r="AC1112">
        <v>201885</v>
      </c>
      <c r="AD1112">
        <v>185547</v>
      </c>
      <c r="AE1112">
        <v>215496</v>
      </c>
      <c r="AF1112">
        <v>190926</v>
      </c>
      <c r="AG1112">
        <v>157095</v>
      </c>
      <c r="AH1112">
        <v>152881</v>
      </c>
      <c r="AI1112">
        <v>110692</v>
      </c>
      <c r="AJ1112">
        <v>134944</v>
      </c>
      <c r="AK1112">
        <v>144547</v>
      </c>
      <c r="AL1112">
        <v>169044</v>
      </c>
      <c r="AM1112">
        <v>277251</v>
      </c>
      <c r="AN1112">
        <v>184440</v>
      </c>
      <c r="AO1112">
        <v>67798.7</v>
      </c>
      <c r="AP1112">
        <v>99082.9</v>
      </c>
      <c r="AQ1112">
        <v>84058.5</v>
      </c>
    </row>
    <row r="1113" spans="1:43">
      <c r="A1113">
        <v>2367</v>
      </c>
      <c r="B1113" t="s">
        <v>4775</v>
      </c>
      <c r="C1113" t="s">
        <v>4776</v>
      </c>
      <c r="D1113">
        <v>6.0555900000000003E-2</v>
      </c>
      <c r="E1113">
        <v>5</v>
      </c>
      <c r="F1113">
        <v>5</v>
      </c>
      <c r="G1113">
        <v>0</v>
      </c>
      <c r="H1113">
        <v>58017.599999999999</v>
      </c>
      <c r="I1113">
        <v>64616.4</v>
      </c>
      <c r="J1113">
        <v>89936.9</v>
      </c>
      <c r="K1113">
        <v>38374.5</v>
      </c>
      <c r="L1113">
        <v>32895.300000000003</v>
      </c>
      <c r="M1113">
        <v>66513.899999999994</v>
      </c>
      <c r="N1113">
        <v>58712.7</v>
      </c>
      <c r="O1113">
        <v>123293</v>
      </c>
      <c r="P1113">
        <v>137972</v>
      </c>
      <c r="Q1113">
        <v>70352.399999999994</v>
      </c>
      <c r="R1113">
        <v>57307.4</v>
      </c>
      <c r="S1113">
        <v>91945.4</v>
      </c>
      <c r="T1113">
        <v>106396</v>
      </c>
      <c r="U1113">
        <v>131934</v>
      </c>
      <c r="V1113">
        <v>125507</v>
      </c>
      <c r="W1113">
        <v>35263.599999999999</v>
      </c>
      <c r="X1113">
        <v>44687.6</v>
      </c>
      <c r="Y1113">
        <v>59265.3</v>
      </c>
      <c r="Z1113">
        <v>138395</v>
      </c>
      <c r="AA1113">
        <v>135703</v>
      </c>
      <c r="AB1113">
        <v>93141.3</v>
      </c>
      <c r="AC1113">
        <v>58591.7</v>
      </c>
      <c r="AD1113">
        <v>132304</v>
      </c>
      <c r="AE1113">
        <v>98734.1</v>
      </c>
      <c r="AF1113">
        <v>114687</v>
      </c>
      <c r="AG1113">
        <v>131721</v>
      </c>
      <c r="AH1113">
        <v>118584</v>
      </c>
      <c r="AI1113">
        <v>73881.2</v>
      </c>
      <c r="AJ1113">
        <v>50801.8</v>
      </c>
      <c r="AK1113">
        <v>58898.6</v>
      </c>
      <c r="AL1113">
        <v>58535.5</v>
      </c>
      <c r="AM1113">
        <v>104326</v>
      </c>
      <c r="AN1113">
        <v>75702.8</v>
      </c>
      <c r="AO1113">
        <v>0</v>
      </c>
      <c r="AP1113">
        <v>52008</v>
      </c>
      <c r="AQ1113">
        <v>15635</v>
      </c>
    </row>
    <row r="1114" spans="1:43">
      <c r="A1114">
        <v>2385</v>
      </c>
      <c r="B1114" t="s">
        <v>4811</v>
      </c>
      <c r="C1114" t="s">
        <v>4812</v>
      </c>
      <c r="D1114">
        <v>1.0983E-3</v>
      </c>
      <c r="E1114">
        <v>5</v>
      </c>
      <c r="F1114">
        <v>5</v>
      </c>
      <c r="G1114">
        <v>0</v>
      </c>
      <c r="H1114">
        <v>102669</v>
      </c>
      <c r="I1114">
        <v>78844</v>
      </c>
      <c r="J1114">
        <v>86061.5</v>
      </c>
      <c r="K1114">
        <v>70334.5</v>
      </c>
      <c r="L1114">
        <v>61812.9</v>
      </c>
      <c r="M1114">
        <v>45778.400000000001</v>
      </c>
      <c r="N1114">
        <v>143579</v>
      </c>
      <c r="O1114">
        <v>81747.100000000006</v>
      </c>
      <c r="P1114">
        <v>96901.8</v>
      </c>
      <c r="Q1114">
        <v>27852</v>
      </c>
      <c r="R1114">
        <v>41343.9</v>
      </c>
      <c r="S1114">
        <v>28253.5</v>
      </c>
      <c r="T1114">
        <v>107819</v>
      </c>
      <c r="U1114">
        <v>157667</v>
      </c>
      <c r="V1114">
        <v>157983</v>
      </c>
      <c r="W1114">
        <v>0</v>
      </c>
      <c r="X1114">
        <v>19597.400000000001</v>
      </c>
      <c r="Y1114">
        <v>19726.599999999999</v>
      </c>
      <c r="Z1114">
        <v>181059</v>
      </c>
      <c r="AA1114">
        <v>183562</v>
      </c>
      <c r="AB1114">
        <v>216019</v>
      </c>
      <c r="AC1114">
        <v>66377.5</v>
      </c>
      <c r="AD1114">
        <v>74910.600000000006</v>
      </c>
      <c r="AE1114">
        <v>73276.5</v>
      </c>
      <c r="AF1114">
        <v>75978</v>
      </c>
      <c r="AG1114">
        <v>105496</v>
      </c>
      <c r="AH1114">
        <v>102432</v>
      </c>
      <c r="AI1114">
        <v>30351.4</v>
      </c>
      <c r="AJ1114">
        <v>44185.599999999999</v>
      </c>
      <c r="AK1114">
        <v>33475.800000000003</v>
      </c>
      <c r="AL1114">
        <v>154503</v>
      </c>
      <c r="AM1114">
        <v>235063</v>
      </c>
      <c r="AN1114">
        <v>180322</v>
      </c>
      <c r="AO1114">
        <v>53762.8</v>
      </c>
      <c r="AP1114">
        <v>65854.2</v>
      </c>
      <c r="AQ1114">
        <v>77376.5</v>
      </c>
    </row>
    <row r="1115" spans="1:43">
      <c r="A1115">
        <v>2390</v>
      </c>
      <c r="B1115" t="s">
        <v>4821</v>
      </c>
      <c r="C1115" t="s">
        <v>4822</v>
      </c>
      <c r="D1115">
        <v>1.0476699999999999E-3</v>
      </c>
      <c r="E1115">
        <v>5</v>
      </c>
      <c r="F1115">
        <v>5</v>
      </c>
      <c r="G1115">
        <v>0</v>
      </c>
      <c r="H1115">
        <v>107686</v>
      </c>
      <c r="I1115">
        <v>132934</v>
      </c>
      <c r="J1115">
        <v>119579</v>
      </c>
      <c r="K1115">
        <v>110058</v>
      </c>
      <c r="L1115">
        <v>64860</v>
      </c>
      <c r="M1115">
        <v>64318.2</v>
      </c>
      <c r="N1115">
        <v>213045</v>
      </c>
      <c r="O1115">
        <v>192870</v>
      </c>
      <c r="P1115">
        <v>153269</v>
      </c>
      <c r="Q1115">
        <v>69993.5</v>
      </c>
      <c r="R1115">
        <v>70819.600000000006</v>
      </c>
      <c r="S1115">
        <v>78618.5</v>
      </c>
      <c r="T1115">
        <v>158487</v>
      </c>
      <c r="U1115">
        <v>150998</v>
      </c>
      <c r="V1115">
        <v>201602</v>
      </c>
      <c r="W1115">
        <v>45961.3</v>
      </c>
      <c r="X1115">
        <v>39091.9</v>
      </c>
      <c r="Y1115">
        <v>13387.4</v>
      </c>
      <c r="Z1115">
        <v>391746</v>
      </c>
      <c r="AA1115">
        <v>378847</v>
      </c>
      <c r="AB1115">
        <v>459702</v>
      </c>
      <c r="AC1115">
        <v>61705.1</v>
      </c>
      <c r="AD1115">
        <v>83900.2</v>
      </c>
      <c r="AE1115">
        <v>57530.3</v>
      </c>
      <c r="AF1115">
        <v>107740</v>
      </c>
      <c r="AG1115">
        <v>81574.5</v>
      </c>
      <c r="AH1115">
        <v>85447.4</v>
      </c>
      <c r="AI1115">
        <v>67093.399999999994</v>
      </c>
      <c r="AJ1115">
        <v>83066.600000000006</v>
      </c>
      <c r="AK1115">
        <v>88329.8</v>
      </c>
      <c r="AL1115">
        <v>401814</v>
      </c>
      <c r="AM1115">
        <v>465590</v>
      </c>
      <c r="AN1115">
        <v>347448</v>
      </c>
      <c r="AO1115">
        <v>124184</v>
      </c>
      <c r="AP1115">
        <v>166966</v>
      </c>
      <c r="AQ1115">
        <v>192694</v>
      </c>
    </row>
    <row r="1116" spans="1:43">
      <c r="A1116">
        <v>2394</v>
      </c>
      <c r="B1116" t="s">
        <v>4829</v>
      </c>
      <c r="C1116" t="s">
        <v>4830</v>
      </c>
      <c r="D1116">
        <v>7.1633199999999997E-4</v>
      </c>
      <c r="E1116">
        <v>5</v>
      </c>
      <c r="F1116">
        <v>5</v>
      </c>
      <c r="G1116">
        <v>0</v>
      </c>
      <c r="H1116">
        <v>215854</v>
      </c>
      <c r="I1116">
        <v>194328</v>
      </c>
      <c r="J1116">
        <v>229546</v>
      </c>
      <c r="K1116">
        <v>307374</v>
      </c>
      <c r="L1116">
        <v>326052</v>
      </c>
      <c r="M1116">
        <v>342630</v>
      </c>
      <c r="N1116">
        <v>404114</v>
      </c>
      <c r="O1116">
        <v>347134</v>
      </c>
      <c r="P1116">
        <v>462015</v>
      </c>
      <c r="Q1116">
        <v>457088</v>
      </c>
      <c r="R1116">
        <v>435798</v>
      </c>
      <c r="S1116">
        <v>398605</v>
      </c>
      <c r="T1116">
        <v>289832</v>
      </c>
      <c r="U1116">
        <v>273302</v>
      </c>
      <c r="V1116">
        <v>300738</v>
      </c>
      <c r="W1116">
        <v>236556</v>
      </c>
      <c r="X1116">
        <v>246766</v>
      </c>
      <c r="Y1116">
        <v>280851</v>
      </c>
      <c r="Z1116">
        <v>437954</v>
      </c>
      <c r="AA1116">
        <v>422423</v>
      </c>
      <c r="AB1116">
        <v>498988</v>
      </c>
      <c r="AC1116">
        <v>404705</v>
      </c>
      <c r="AD1116">
        <v>394990</v>
      </c>
      <c r="AE1116">
        <v>465765</v>
      </c>
      <c r="AF1116">
        <v>302163</v>
      </c>
      <c r="AG1116">
        <v>422722</v>
      </c>
      <c r="AH1116">
        <v>425149</v>
      </c>
      <c r="AI1116">
        <v>332610</v>
      </c>
      <c r="AJ1116">
        <v>386429</v>
      </c>
      <c r="AK1116">
        <v>444466</v>
      </c>
      <c r="AL1116">
        <v>213562</v>
      </c>
      <c r="AM1116">
        <v>272572</v>
      </c>
      <c r="AN1116">
        <v>248186</v>
      </c>
      <c r="AO1116">
        <v>187519</v>
      </c>
      <c r="AP1116">
        <v>269441</v>
      </c>
      <c r="AQ1116">
        <v>288564</v>
      </c>
    </row>
    <row r="1117" spans="1:43">
      <c r="A1117">
        <v>2400</v>
      </c>
      <c r="B1117" t="s">
        <v>4841</v>
      </c>
      <c r="C1117" t="s">
        <v>4842</v>
      </c>
      <c r="D1117">
        <v>1.2859E-3</v>
      </c>
      <c r="E1117">
        <v>5</v>
      </c>
      <c r="F1117">
        <v>5</v>
      </c>
      <c r="G1117">
        <v>0</v>
      </c>
      <c r="H1117">
        <v>76075.8</v>
      </c>
      <c r="I1117">
        <v>66437.100000000006</v>
      </c>
      <c r="J1117">
        <v>67999.600000000006</v>
      </c>
      <c r="K1117">
        <v>163383</v>
      </c>
      <c r="L1117">
        <v>152753</v>
      </c>
      <c r="M1117">
        <v>145403</v>
      </c>
      <c r="N1117">
        <v>170865</v>
      </c>
      <c r="O1117">
        <v>189396</v>
      </c>
      <c r="P1117">
        <v>125582</v>
      </c>
      <c r="Q1117">
        <v>130716</v>
      </c>
      <c r="R1117">
        <v>105783</v>
      </c>
      <c r="S1117">
        <v>128351</v>
      </c>
      <c r="T1117">
        <v>133588</v>
      </c>
      <c r="U1117">
        <v>116890</v>
      </c>
      <c r="V1117">
        <v>125981</v>
      </c>
      <c r="W1117">
        <v>75231.600000000006</v>
      </c>
      <c r="X1117">
        <v>69085.5</v>
      </c>
      <c r="Y1117">
        <v>83620.7</v>
      </c>
      <c r="Z1117">
        <v>228089</v>
      </c>
      <c r="AA1117">
        <v>203246</v>
      </c>
      <c r="AB1117">
        <v>229928</v>
      </c>
      <c r="AC1117">
        <v>143158</v>
      </c>
      <c r="AD1117">
        <v>124031</v>
      </c>
      <c r="AE1117">
        <v>131619</v>
      </c>
      <c r="AF1117">
        <v>85657.1</v>
      </c>
      <c r="AG1117">
        <v>71452.800000000003</v>
      </c>
      <c r="AH1117">
        <v>80057.600000000006</v>
      </c>
      <c r="AI1117">
        <v>141375</v>
      </c>
      <c r="AJ1117">
        <v>143499</v>
      </c>
      <c r="AK1117">
        <v>165675</v>
      </c>
      <c r="AL1117">
        <v>85570.2</v>
      </c>
      <c r="AM1117">
        <v>79273.100000000006</v>
      </c>
      <c r="AN1117">
        <v>54738.2</v>
      </c>
      <c r="AO1117">
        <v>72844.800000000003</v>
      </c>
      <c r="AP1117">
        <v>121699</v>
      </c>
      <c r="AQ1117">
        <v>113785</v>
      </c>
    </row>
    <row r="1118" spans="1:43">
      <c r="A1118">
        <v>2411</v>
      </c>
      <c r="B1118" t="s">
        <v>4863</v>
      </c>
      <c r="C1118" t="s">
        <v>4864</v>
      </c>
      <c r="D1118">
        <v>1.37426E-3</v>
      </c>
      <c r="E1118">
        <v>5</v>
      </c>
      <c r="F1118">
        <v>4</v>
      </c>
      <c r="G1118">
        <v>1</v>
      </c>
      <c r="H1118">
        <v>84950.2</v>
      </c>
      <c r="I1118">
        <v>94366.2</v>
      </c>
      <c r="J1118">
        <v>143189</v>
      </c>
      <c r="K1118">
        <v>121345</v>
      </c>
      <c r="L1118">
        <v>127720</v>
      </c>
      <c r="M1118">
        <v>156267</v>
      </c>
      <c r="N1118">
        <v>137245</v>
      </c>
      <c r="O1118">
        <v>244784</v>
      </c>
      <c r="P1118">
        <v>240740</v>
      </c>
      <c r="Q1118">
        <v>177542</v>
      </c>
      <c r="R1118">
        <v>179765</v>
      </c>
      <c r="S1118">
        <v>175632</v>
      </c>
      <c r="T1118">
        <v>213320</v>
      </c>
      <c r="U1118">
        <v>251768</v>
      </c>
      <c r="V1118">
        <v>287154</v>
      </c>
      <c r="W1118">
        <v>81004.3</v>
      </c>
      <c r="X1118">
        <v>91705.7</v>
      </c>
      <c r="Y1118">
        <v>144125</v>
      </c>
      <c r="Z1118">
        <v>204109</v>
      </c>
      <c r="AA1118">
        <v>221470</v>
      </c>
      <c r="AB1118">
        <v>252233</v>
      </c>
      <c r="AC1118">
        <v>228935</v>
      </c>
      <c r="AD1118">
        <v>201806</v>
      </c>
      <c r="AE1118">
        <v>218308</v>
      </c>
      <c r="AF1118">
        <v>162078</v>
      </c>
      <c r="AG1118">
        <v>189053</v>
      </c>
      <c r="AH1118">
        <v>210154</v>
      </c>
      <c r="AI1118">
        <v>178516</v>
      </c>
      <c r="AJ1118">
        <v>135097</v>
      </c>
      <c r="AK1118">
        <v>173560</v>
      </c>
      <c r="AL1118">
        <v>199029</v>
      </c>
      <c r="AM1118">
        <v>312457</v>
      </c>
      <c r="AN1118">
        <v>211437</v>
      </c>
      <c r="AO1118">
        <v>129603</v>
      </c>
      <c r="AP1118">
        <v>102234</v>
      </c>
      <c r="AQ1118">
        <v>113929</v>
      </c>
    </row>
    <row r="1119" spans="1:43">
      <c r="A1119">
        <v>2432</v>
      </c>
      <c r="B1119" t="s">
        <v>4905</v>
      </c>
      <c r="C1119" t="s">
        <v>4906</v>
      </c>
      <c r="D1119">
        <v>2.6412000000000001E-2</v>
      </c>
      <c r="E1119">
        <v>5</v>
      </c>
      <c r="F1119">
        <v>5</v>
      </c>
      <c r="G1119">
        <v>0</v>
      </c>
      <c r="H1119">
        <v>630213</v>
      </c>
      <c r="I1119">
        <v>481400</v>
      </c>
      <c r="J1119">
        <v>448017</v>
      </c>
      <c r="K1119">
        <v>761861</v>
      </c>
      <c r="L1119">
        <v>764646</v>
      </c>
      <c r="M1119">
        <v>537692</v>
      </c>
      <c r="N1119">
        <v>689219</v>
      </c>
      <c r="O1119">
        <v>528007</v>
      </c>
      <c r="P1119">
        <v>264411</v>
      </c>
      <c r="Q1119">
        <v>667693</v>
      </c>
      <c r="R1119">
        <v>373150</v>
      </c>
      <c r="S1119">
        <v>349174</v>
      </c>
      <c r="T1119">
        <v>562046</v>
      </c>
      <c r="U1119">
        <v>727255</v>
      </c>
      <c r="V1119">
        <v>614015</v>
      </c>
      <c r="W1119">
        <v>264576</v>
      </c>
      <c r="X1119">
        <v>134677</v>
      </c>
      <c r="Y1119">
        <v>176905</v>
      </c>
      <c r="Z1119">
        <v>1053640</v>
      </c>
      <c r="AA1119">
        <v>961162</v>
      </c>
      <c r="AB1119">
        <v>1434510</v>
      </c>
      <c r="AC1119">
        <v>371119</v>
      </c>
      <c r="AD1119">
        <v>372984</v>
      </c>
      <c r="AE1119">
        <v>438692</v>
      </c>
      <c r="AF1119">
        <v>245127</v>
      </c>
      <c r="AG1119">
        <v>254557</v>
      </c>
      <c r="AH1119">
        <v>562075</v>
      </c>
      <c r="AI1119">
        <v>287563</v>
      </c>
      <c r="AJ1119">
        <v>515898</v>
      </c>
      <c r="AK1119">
        <v>593456</v>
      </c>
      <c r="AL1119">
        <v>608730</v>
      </c>
      <c r="AM1119">
        <v>858406</v>
      </c>
      <c r="AN1119">
        <v>531144</v>
      </c>
      <c r="AO1119">
        <v>278967</v>
      </c>
      <c r="AP1119">
        <v>479751</v>
      </c>
      <c r="AQ1119">
        <v>397494</v>
      </c>
    </row>
    <row r="1120" spans="1:43">
      <c r="A1120">
        <v>2443</v>
      </c>
      <c r="B1120" t="s">
        <v>4927</v>
      </c>
      <c r="C1120" t="s">
        <v>4928</v>
      </c>
      <c r="D1120">
        <v>7.1633199999999997E-4</v>
      </c>
      <c r="E1120">
        <v>5</v>
      </c>
      <c r="F1120">
        <v>4</v>
      </c>
      <c r="G1120">
        <v>1</v>
      </c>
      <c r="H1120">
        <v>433455</v>
      </c>
      <c r="I1120">
        <v>423388</v>
      </c>
      <c r="J1120">
        <v>379040</v>
      </c>
      <c r="K1120">
        <v>339652</v>
      </c>
      <c r="L1120">
        <v>331796</v>
      </c>
      <c r="M1120">
        <v>308667</v>
      </c>
      <c r="N1120">
        <v>464389</v>
      </c>
      <c r="O1120">
        <v>443150</v>
      </c>
      <c r="P1120">
        <v>403840</v>
      </c>
      <c r="Q1120">
        <v>210159</v>
      </c>
      <c r="R1120">
        <v>234234</v>
      </c>
      <c r="S1120">
        <v>252824</v>
      </c>
      <c r="T1120">
        <v>447189</v>
      </c>
      <c r="U1120">
        <v>453399</v>
      </c>
      <c r="V1120">
        <v>475823</v>
      </c>
      <c r="W1120">
        <v>182030</v>
      </c>
      <c r="X1120">
        <v>173100</v>
      </c>
      <c r="Y1120">
        <v>154230</v>
      </c>
      <c r="Z1120">
        <v>597941</v>
      </c>
      <c r="AA1120">
        <v>519267</v>
      </c>
      <c r="AB1120">
        <v>658015</v>
      </c>
      <c r="AC1120">
        <v>312980</v>
      </c>
      <c r="AD1120">
        <v>295040</v>
      </c>
      <c r="AE1120">
        <v>308622</v>
      </c>
      <c r="AF1120">
        <v>251670</v>
      </c>
      <c r="AG1120">
        <v>253705</v>
      </c>
      <c r="AH1120">
        <v>279561</v>
      </c>
      <c r="AI1120">
        <v>284326</v>
      </c>
      <c r="AJ1120">
        <v>272435</v>
      </c>
      <c r="AK1120">
        <v>284327</v>
      </c>
      <c r="AL1120">
        <v>258784</v>
      </c>
      <c r="AM1120">
        <v>327998</v>
      </c>
      <c r="AN1120">
        <v>249672</v>
      </c>
      <c r="AO1120">
        <v>129440</v>
      </c>
      <c r="AP1120">
        <v>114042</v>
      </c>
      <c r="AQ1120">
        <v>118782</v>
      </c>
    </row>
    <row r="1121" spans="1:43">
      <c r="A1121">
        <v>2477</v>
      </c>
      <c r="B1121" t="s">
        <v>4995</v>
      </c>
      <c r="C1121" t="s">
        <v>4996</v>
      </c>
      <c r="D1121">
        <v>2.3518300000000001E-3</v>
      </c>
      <c r="E1121">
        <v>5</v>
      </c>
      <c r="F1121">
        <v>5</v>
      </c>
      <c r="G1121">
        <v>0</v>
      </c>
      <c r="H1121">
        <v>228978</v>
      </c>
      <c r="I1121">
        <v>233747</v>
      </c>
      <c r="J1121">
        <v>199970</v>
      </c>
      <c r="K1121">
        <v>159519</v>
      </c>
      <c r="L1121">
        <v>128103</v>
      </c>
      <c r="M1121">
        <v>124390</v>
      </c>
      <c r="N1121">
        <v>351386</v>
      </c>
      <c r="O1121">
        <v>438701</v>
      </c>
      <c r="P1121">
        <v>258547</v>
      </c>
      <c r="Q1121">
        <v>273396</v>
      </c>
      <c r="R1121">
        <v>261298</v>
      </c>
      <c r="S1121">
        <v>277527</v>
      </c>
      <c r="T1121">
        <v>260439</v>
      </c>
      <c r="U1121">
        <v>398259</v>
      </c>
      <c r="V1121">
        <v>352746</v>
      </c>
      <c r="W1121">
        <v>213479</v>
      </c>
      <c r="X1121">
        <v>166961</v>
      </c>
      <c r="Y1121">
        <v>252744</v>
      </c>
      <c r="Z1121">
        <v>373090</v>
      </c>
      <c r="AA1121">
        <v>332189</v>
      </c>
      <c r="AB1121">
        <v>380404</v>
      </c>
      <c r="AC1121">
        <v>205243</v>
      </c>
      <c r="AD1121">
        <v>110142</v>
      </c>
      <c r="AE1121">
        <v>106071</v>
      </c>
      <c r="AF1121">
        <v>301867</v>
      </c>
      <c r="AG1121">
        <v>275936</v>
      </c>
      <c r="AH1121">
        <v>75091.5</v>
      </c>
      <c r="AI1121">
        <v>297176</v>
      </c>
      <c r="AJ1121">
        <v>211246</v>
      </c>
      <c r="AK1121">
        <v>311640</v>
      </c>
      <c r="AL1121">
        <v>474670</v>
      </c>
      <c r="AM1121">
        <v>635500</v>
      </c>
      <c r="AN1121">
        <v>459075</v>
      </c>
      <c r="AO1121">
        <v>242938</v>
      </c>
      <c r="AP1121">
        <v>338901</v>
      </c>
      <c r="AQ1121">
        <v>282074</v>
      </c>
    </row>
    <row r="1122" spans="1:43">
      <c r="A1122">
        <v>2491</v>
      </c>
      <c r="B1122" t="s">
        <v>5023</v>
      </c>
      <c r="C1122" t="s">
        <v>5024</v>
      </c>
      <c r="D1122">
        <v>7.1633199999999997E-4</v>
      </c>
      <c r="E1122">
        <v>5</v>
      </c>
      <c r="F1122">
        <v>5</v>
      </c>
      <c r="G1122">
        <v>0</v>
      </c>
      <c r="H1122">
        <v>693534</v>
      </c>
      <c r="I1122">
        <v>686539</v>
      </c>
      <c r="J1122">
        <v>603988</v>
      </c>
      <c r="K1122">
        <v>525609</v>
      </c>
      <c r="L1122">
        <v>553215</v>
      </c>
      <c r="M1122">
        <v>484880</v>
      </c>
      <c r="N1122">
        <v>587653</v>
      </c>
      <c r="O1122">
        <v>693320</v>
      </c>
      <c r="P1122">
        <v>417607</v>
      </c>
      <c r="Q1122">
        <v>389703</v>
      </c>
      <c r="R1122">
        <v>546126</v>
      </c>
      <c r="S1122">
        <v>350284</v>
      </c>
      <c r="T1122">
        <v>703534</v>
      </c>
      <c r="U1122">
        <v>823011</v>
      </c>
      <c r="V1122">
        <v>649319</v>
      </c>
      <c r="W1122">
        <v>528530</v>
      </c>
      <c r="X1122">
        <v>595391</v>
      </c>
      <c r="Y1122">
        <v>355522</v>
      </c>
      <c r="Z1122">
        <v>805825</v>
      </c>
      <c r="AA1122">
        <v>995833</v>
      </c>
      <c r="AB1122">
        <v>736348</v>
      </c>
      <c r="AC1122">
        <v>618791</v>
      </c>
      <c r="AD1122">
        <v>611419</v>
      </c>
      <c r="AE1122">
        <v>581253</v>
      </c>
      <c r="AF1122">
        <v>499261</v>
      </c>
      <c r="AG1122">
        <v>694029</v>
      </c>
      <c r="AH1122">
        <v>588832</v>
      </c>
      <c r="AI1122">
        <v>578351</v>
      </c>
      <c r="AJ1122">
        <v>612604</v>
      </c>
      <c r="AK1122">
        <v>502257</v>
      </c>
      <c r="AL1122">
        <v>585309</v>
      </c>
      <c r="AM1122">
        <v>650884</v>
      </c>
      <c r="AN1122">
        <v>498044</v>
      </c>
      <c r="AO1122">
        <v>374302</v>
      </c>
      <c r="AP1122">
        <v>553866</v>
      </c>
      <c r="AQ1122">
        <v>500364</v>
      </c>
    </row>
    <row r="1123" spans="1:43">
      <c r="A1123">
        <v>2493</v>
      </c>
      <c r="B1123" t="s">
        <v>5027</v>
      </c>
      <c r="C1123" t="s">
        <v>5028</v>
      </c>
      <c r="D1123">
        <v>2.6520100000000001E-2</v>
      </c>
      <c r="E1123">
        <v>5</v>
      </c>
      <c r="F1123">
        <v>5</v>
      </c>
      <c r="G1123">
        <v>0</v>
      </c>
      <c r="H1123">
        <v>66822.100000000006</v>
      </c>
      <c r="I1123">
        <v>55925.7</v>
      </c>
      <c r="J1123">
        <v>80944.600000000006</v>
      </c>
      <c r="K1123">
        <v>84112.6</v>
      </c>
      <c r="L1123">
        <v>54451.8</v>
      </c>
      <c r="M1123">
        <v>163903</v>
      </c>
      <c r="N1123">
        <v>147170</v>
      </c>
      <c r="O1123">
        <v>90871.4</v>
      </c>
      <c r="P1123">
        <v>72180.899999999994</v>
      </c>
      <c r="Q1123">
        <v>57445.4</v>
      </c>
      <c r="R1123">
        <v>62151.3</v>
      </c>
      <c r="S1123">
        <v>47688.2</v>
      </c>
      <c r="T1123">
        <v>66977.600000000006</v>
      </c>
      <c r="U1123">
        <v>102613</v>
      </c>
      <c r="V1123">
        <v>98252.4</v>
      </c>
      <c r="W1123">
        <v>24404.7</v>
      </c>
      <c r="X1123">
        <v>32030.1</v>
      </c>
      <c r="Y1123">
        <v>44998.5</v>
      </c>
      <c r="Z1123">
        <v>162790</v>
      </c>
      <c r="AA1123">
        <v>172347</v>
      </c>
      <c r="AB1123">
        <v>183205</v>
      </c>
      <c r="AC1123">
        <v>76209.3</v>
      </c>
      <c r="AD1123">
        <v>87800.7</v>
      </c>
      <c r="AE1123">
        <v>102447</v>
      </c>
      <c r="AF1123">
        <v>41557.800000000003</v>
      </c>
      <c r="AG1123">
        <v>49356.2</v>
      </c>
      <c r="AH1123">
        <v>42399.5</v>
      </c>
      <c r="AI1123">
        <v>68559.3</v>
      </c>
      <c r="AJ1123">
        <v>38647.9</v>
      </c>
      <c r="AK1123">
        <v>162454</v>
      </c>
      <c r="AL1123">
        <v>153395</v>
      </c>
      <c r="AM1123">
        <v>358091</v>
      </c>
      <c r="AN1123">
        <v>201681</v>
      </c>
      <c r="AO1123">
        <v>50122.6</v>
      </c>
      <c r="AP1123">
        <v>78773.8</v>
      </c>
      <c r="AQ1123">
        <v>89761.600000000006</v>
      </c>
    </row>
    <row r="1124" spans="1:43">
      <c r="A1124">
        <v>2504</v>
      </c>
      <c r="B1124" t="s">
        <v>5049</v>
      </c>
      <c r="C1124" t="s">
        <v>5050</v>
      </c>
      <c r="D1124">
        <v>7.1633199999999997E-4</v>
      </c>
      <c r="E1124">
        <v>5</v>
      </c>
      <c r="F1124">
        <v>5</v>
      </c>
      <c r="G1124">
        <v>0</v>
      </c>
      <c r="H1124">
        <v>669573</v>
      </c>
      <c r="I1124">
        <v>686148</v>
      </c>
      <c r="J1124">
        <v>654867</v>
      </c>
      <c r="K1124">
        <v>467061</v>
      </c>
      <c r="L1124">
        <v>409785</v>
      </c>
      <c r="M1124">
        <v>473053</v>
      </c>
      <c r="N1124">
        <v>658076</v>
      </c>
      <c r="O1124">
        <v>673032</v>
      </c>
      <c r="P1124">
        <v>738359</v>
      </c>
      <c r="Q1124">
        <v>287649</v>
      </c>
      <c r="R1124">
        <v>317092</v>
      </c>
      <c r="S1124">
        <v>306948</v>
      </c>
      <c r="T1124">
        <v>784585</v>
      </c>
      <c r="U1124">
        <v>946576</v>
      </c>
      <c r="V1124">
        <v>854955</v>
      </c>
      <c r="W1124">
        <v>159967</v>
      </c>
      <c r="X1124">
        <v>252519</v>
      </c>
      <c r="Y1124">
        <v>174864</v>
      </c>
      <c r="Z1124">
        <v>959973</v>
      </c>
      <c r="AA1124">
        <v>1017410</v>
      </c>
      <c r="AB1124">
        <v>1154050</v>
      </c>
      <c r="AC1124">
        <v>405443</v>
      </c>
      <c r="AD1124">
        <v>421674</v>
      </c>
      <c r="AE1124">
        <v>493926</v>
      </c>
      <c r="AF1124">
        <v>492489</v>
      </c>
      <c r="AG1124">
        <v>519470</v>
      </c>
      <c r="AH1124">
        <v>521478</v>
      </c>
      <c r="AI1124">
        <v>240216</v>
      </c>
      <c r="AJ1124">
        <v>199684</v>
      </c>
      <c r="AK1124">
        <v>333836</v>
      </c>
      <c r="AL1124">
        <v>546273</v>
      </c>
      <c r="AM1124">
        <v>731049</v>
      </c>
      <c r="AN1124">
        <v>491234</v>
      </c>
      <c r="AO1124">
        <v>262787</v>
      </c>
      <c r="AP1124">
        <v>342907</v>
      </c>
      <c r="AQ1124">
        <v>406527</v>
      </c>
    </row>
    <row r="1125" spans="1:43">
      <c r="A1125">
        <v>2515</v>
      </c>
      <c r="B1125" t="s">
        <v>5071</v>
      </c>
      <c r="C1125" t="s">
        <v>5072</v>
      </c>
      <c r="D1125">
        <v>1.0983E-3</v>
      </c>
      <c r="E1125">
        <v>5</v>
      </c>
      <c r="F1125">
        <v>5</v>
      </c>
      <c r="G1125">
        <v>0</v>
      </c>
      <c r="H1125">
        <v>363206</v>
      </c>
      <c r="I1125">
        <v>276199</v>
      </c>
      <c r="J1125">
        <v>319069</v>
      </c>
      <c r="K1125">
        <v>460896</v>
      </c>
      <c r="L1125">
        <v>418502</v>
      </c>
      <c r="M1125">
        <v>616990</v>
      </c>
      <c r="N1125">
        <v>626374</v>
      </c>
      <c r="O1125">
        <v>735756</v>
      </c>
      <c r="P1125">
        <v>705234</v>
      </c>
      <c r="Q1125">
        <v>584101</v>
      </c>
      <c r="R1125">
        <v>431959</v>
      </c>
      <c r="S1125">
        <v>637936</v>
      </c>
      <c r="T1125">
        <v>299096</v>
      </c>
      <c r="U1125">
        <v>482638</v>
      </c>
      <c r="V1125">
        <v>362397</v>
      </c>
      <c r="W1125">
        <v>317252</v>
      </c>
      <c r="X1125">
        <v>365477</v>
      </c>
      <c r="Y1125">
        <v>433117</v>
      </c>
      <c r="Z1125">
        <v>699768</v>
      </c>
      <c r="AA1125">
        <v>737200</v>
      </c>
      <c r="AB1125">
        <v>827915</v>
      </c>
      <c r="AC1125">
        <v>453947</v>
      </c>
      <c r="AD1125">
        <v>346589</v>
      </c>
      <c r="AE1125">
        <v>521856</v>
      </c>
      <c r="AF1125">
        <v>407243</v>
      </c>
      <c r="AG1125">
        <v>504962</v>
      </c>
      <c r="AH1125">
        <v>455064</v>
      </c>
      <c r="AI1125">
        <v>521676</v>
      </c>
      <c r="AJ1125">
        <v>558704</v>
      </c>
      <c r="AK1125">
        <v>575329</v>
      </c>
      <c r="AL1125">
        <v>265577</v>
      </c>
      <c r="AM1125">
        <v>358700</v>
      </c>
      <c r="AN1125">
        <v>337284</v>
      </c>
      <c r="AO1125">
        <v>225888</v>
      </c>
      <c r="AP1125">
        <v>291299</v>
      </c>
      <c r="AQ1125">
        <v>490266</v>
      </c>
    </row>
    <row r="1126" spans="1:43">
      <c r="A1126">
        <v>2524</v>
      </c>
      <c r="B1126" t="s">
        <v>5089</v>
      </c>
      <c r="C1126" t="s">
        <v>5090</v>
      </c>
      <c r="D1126">
        <v>1.0214499999999999E-3</v>
      </c>
      <c r="E1126">
        <v>5</v>
      </c>
      <c r="F1126">
        <v>5</v>
      </c>
      <c r="G1126">
        <v>0</v>
      </c>
      <c r="H1126">
        <v>171709</v>
      </c>
      <c r="I1126">
        <v>214902</v>
      </c>
      <c r="J1126">
        <v>77808</v>
      </c>
      <c r="K1126">
        <v>188761</v>
      </c>
      <c r="L1126">
        <v>279145</v>
      </c>
      <c r="M1126">
        <v>329040</v>
      </c>
      <c r="N1126">
        <v>256299</v>
      </c>
      <c r="O1126">
        <v>235926</v>
      </c>
      <c r="P1126">
        <v>211606</v>
      </c>
      <c r="Q1126">
        <v>153260</v>
      </c>
      <c r="R1126">
        <v>117295</v>
      </c>
      <c r="S1126">
        <v>261475</v>
      </c>
      <c r="T1126">
        <v>207423</v>
      </c>
      <c r="U1126">
        <v>192712</v>
      </c>
      <c r="V1126">
        <v>191250</v>
      </c>
      <c r="W1126">
        <v>105217</v>
      </c>
      <c r="X1126">
        <v>83926.5</v>
      </c>
      <c r="Y1126">
        <v>62981.5</v>
      </c>
      <c r="Z1126">
        <v>868529</v>
      </c>
      <c r="AA1126">
        <v>722585</v>
      </c>
      <c r="AB1126">
        <v>939458</v>
      </c>
      <c r="AC1126">
        <v>326331</v>
      </c>
      <c r="AD1126">
        <v>270474</v>
      </c>
      <c r="AE1126">
        <v>264593</v>
      </c>
      <c r="AF1126">
        <v>442246</v>
      </c>
      <c r="AG1126">
        <v>352138</v>
      </c>
      <c r="AH1126">
        <v>309942</v>
      </c>
      <c r="AI1126">
        <v>478937</v>
      </c>
      <c r="AJ1126">
        <v>478695</v>
      </c>
      <c r="AK1126">
        <v>448830</v>
      </c>
      <c r="AL1126">
        <v>585147</v>
      </c>
      <c r="AM1126">
        <v>766126</v>
      </c>
      <c r="AN1126">
        <v>447033</v>
      </c>
      <c r="AO1126">
        <v>511880</v>
      </c>
      <c r="AP1126">
        <v>776078</v>
      </c>
      <c r="AQ1126">
        <v>790354</v>
      </c>
    </row>
    <row r="1127" spans="1:43">
      <c r="A1127">
        <v>2538</v>
      </c>
      <c r="B1127" t="s">
        <v>5117</v>
      </c>
      <c r="C1127" t="s">
        <v>5118</v>
      </c>
      <c r="D1127">
        <v>1.37426E-3</v>
      </c>
      <c r="E1127">
        <v>5</v>
      </c>
      <c r="F1127">
        <v>3</v>
      </c>
      <c r="G1127">
        <v>2</v>
      </c>
      <c r="H1127">
        <v>263285</v>
      </c>
      <c r="I1127">
        <v>184684</v>
      </c>
      <c r="J1127">
        <v>150320</v>
      </c>
      <c r="K1127">
        <v>144718</v>
      </c>
      <c r="L1127">
        <v>302384</v>
      </c>
      <c r="M1127">
        <v>224016</v>
      </c>
      <c r="N1127">
        <v>312376</v>
      </c>
      <c r="O1127">
        <v>246186</v>
      </c>
      <c r="P1127">
        <v>221119</v>
      </c>
      <c r="Q1127">
        <v>287855</v>
      </c>
      <c r="R1127">
        <v>133530</v>
      </c>
      <c r="S1127">
        <v>178266</v>
      </c>
      <c r="T1127">
        <v>321844</v>
      </c>
      <c r="U1127">
        <v>307043</v>
      </c>
      <c r="V1127">
        <v>276286</v>
      </c>
      <c r="W1127">
        <v>109145</v>
      </c>
      <c r="X1127">
        <v>49642.2</v>
      </c>
      <c r="Y1127">
        <v>144351</v>
      </c>
      <c r="Z1127">
        <v>441259</v>
      </c>
      <c r="AA1127">
        <v>395759</v>
      </c>
      <c r="AB1127">
        <v>392092</v>
      </c>
      <c r="AC1127">
        <v>205840</v>
      </c>
      <c r="AD1127">
        <v>222878</v>
      </c>
      <c r="AE1127">
        <v>178237</v>
      </c>
      <c r="AF1127">
        <v>221430</v>
      </c>
      <c r="AG1127">
        <v>196943</v>
      </c>
      <c r="AH1127">
        <v>243042</v>
      </c>
      <c r="AI1127">
        <v>198996</v>
      </c>
      <c r="AJ1127">
        <v>199846</v>
      </c>
      <c r="AK1127">
        <v>169032</v>
      </c>
      <c r="AL1127">
        <v>295345</v>
      </c>
      <c r="AM1127">
        <v>339042</v>
      </c>
      <c r="AN1127">
        <v>259514</v>
      </c>
      <c r="AO1127">
        <v>204329</v>
      </c>
      <c r="AP1127">
        <v>170537</v>
      </c>
      <c r="AQ1127">
        <v>187254</v>
      </c>
    </row>
    <row r="1128" spans="1:43">
      <c r="A1128">
        <v>2550</v>
      </c>
      <c r="B1128" t="s">
        <v>5141</v>
      </c>
      <c r="C1128" t="s">
        <v>5142</v>
      </c>
      <c r="D1128">
        <v>7.1633199999999997E-4</v>
      </c>
      <c r="E1128">
        <v>5</v>
      </c>
      <c r="F1128">
        <v>5</v>
      </c>
      <c r="G1128">
        <v>0</v>
      </c>
      <c r="H1128">
        <v>433601</v>
      </c>
      <c r="I1128">
        <v>346633</v>
      </c>
      <c r="J1128">
        <v>307049</v>
      </c>
      <c r="K1128">
        <v>841127</v>
      </c>
      <c r="L1128">
        <v>615745</v>
      </c>
      <c r="M1128">
        <v>573127</v>
      </c>
      <c r="N1128">
        <v>659407</v>
      </c>
      <c r="O1128">
        <v>605384</v>
      </c>
      <c r="P1128">
        <v>442890</v>
      </c>
      <c r="Q1128">
        <v>309850</v>
      </c>
      <c r="R1128">
        <v>300738</v>
      </c>
      <c r="S1128">
        <v>551927</v>
      </c>
      <c r="T1128">
        <v>554934</v>
      </c>
      <c r="U1128">
        <v>517186</v>
      </c>
      <c r="V1128">
        <v>623706</v>
      </c>
      <c r="W1128">
        <v>442467</v>
      </c>
      <c r="X1128">
        <v>300962</v>
      </c>
      <c r="Y1128">
        <v>346079</v>
      </c>
      <c r="Z1128">
        <v>715645</v>
      </c>
      <c r="AA1128">
        <v>611713</v>
      </c>
      <c r="AB1128">
        <v>1072760</v>
      </c>
      <c r="AC1128">
        <v>554345</v>
      </c>
      <c r="AD1128">
        <v>534532</v>
      </c>
      <c r="AE1128">
        <v>604006</v>
      </c>
      <c r="AF1128">
        <v>450358</v>
      </c>
      <c r="AG1128">
        <v>513684</v>
      </c>
      <c r="AH1128">
        <v>342169</v>
      </c>
      <c r="AI1128">
        <v>511872</v>
      </c>
      <c r="AJ1128">
        <v>403103</v>
      </c>
      <c r="AK1128">
        <v>378111</v>
      </c>
      <c r="AL1128">
        <v>460392</v>
      </c>
      <c r="AM1128">
        <v>681523</v>
      </c>
      <c r="AN1128">
        <v>417723</v>
      </c>
      <c r="AO1128">
        <v>231685</v>
      </c>
      <c r="AP1128">
        <v>562242</v>
      </c>
      <c r="AQ1128">
        <v>358085</v>
      </c>
    </row>
    <row r="1129" spans="1:43">
      <c r="A1129">
        <v>2562</v>
      </c>
      <c r="B1129" t="s">
        <v>5165</v>
      </c>
      <c r="C1129" t="s">
        <v>5166</v>
      </c>
      <c r="D1129">
        <v>1.0983E-3</v>
      </c>
      <c r="E1129">
        <v>5</v>
      </c>
      <c r="F1129">
        <v>5</v>
      </c>
      <c r="G1129">
        <v>0</v>
      </c>
      <c r="H1129">
        <v>310677</v>
      </c>
      <c r="I1129">
        <v>305297</v>
      </c>
      <c r="J1129">
        <v>169328</v>
      </c>
      <c r="K1129">
        <v>241079</v>
      </c>
      <c r="L1129">
        <v>233199</v>
      </c>
      <c r="M1129">
        <v>246235</v>
      </c>
      <c r="N1129">
        <v>381695</v>
      </c>
      <c r="O1129">
        <v>348269</v>
      </c>
      <c r="P1129">
        <v>189616</v>
      </c>
      <c r="Q1129">
        <v>245168</v>
      </c>
      <c r="R1129">
        <v>141599</v>
      </c>
      <c r="S1129">
        <v>192572</v>
      </c>
      <c r="T1129">
        <v>389554</v>
      </c>
      <c r="U1129">
        <v>419058</v>
      </c>
      <c r="V1129">
        <v>406222</v>
      </c>
      <c r="W1129">
        <v>119870</v>
      </c>
      <c r="X1129">
        <v>108975</v>
      </c>
      <c r="Y1129">
        <v>140217</v>
      </c>
      <c r="Z1129">
        <v>626906</v>
      </c>
      <c r="AA1129">
        <v>554936</v>
      </c>
      <c r="AB1129">
        <v>687551</v>
      </c>
      <c r="AC1129">
        <v>166028</v>
      </c>
      <c r="AD1129">
        <v>216669</v>
      </c>
      <c r="AE1129">
        <v>149759</v>
      </c>
      <c r="AF1129">
        <v>147512</v>
      </c>
      <c r="AG1129">
        <v>98908.2</v>
      </c>
      <c r="AH1129">
        <v>0</v>
      </c>
      <c r="AI1129">
        <v>160301</v>
      </c>
      <c r="AJ1129">
        <v>184210</v>
      </c>
      <c r="AK1129">
        <v>226099</v>
      </c>
      <c r="AL1129">
        <v>364616</v>
      </c>
      <c r="AM1129">
        <v>443621</v>
      </c>
      <c r="AN1129">
        <v>308798</v>
      </c>
      <c r="AO1129">
        <v>265572</v>
      </c>
      <c r="AP1129">
        <v>334670</v>
      </c>
      <c r="AQ1129">
        <v>331739</v>
      </c>
    </row>
    <row r="1130" spans="1:43">
      <c r="A1130">
        <v>2563</v>
      </c>
      <c r="B1130" t="s">
        <v>5167</v>
      </c>
      <c r="C1130" t="s">
        <v>5168</v>
      </c>
      <c r="D1130">
        <v>7.1633199999999997E-4</v>
      </c>
      <c r="E1130">
        <v>5</v>
      </c>
      <c r="F1130">
        <v>5</v>
      </c>
      <c r="G1130">
        <v>0</v>
      </c>
      <c r="H1130">
        <v>607006</v>
      </c>
      <c r="I1130">
        <v>529243</v>
      </c>
      <c r="J1130">
        <v>512290</v>
      </c>
      <c r="K1130">
        <v>834411</v>
      </c>
      <c r="L1130">
        <v>809885</v>
      </c>
      <c r="M1130">
        <v>863046</v>
      </c>
      <c r="N1130">
        <v>905374</v>
      </c>
      <c r="O1130">
        <v>1022520</v>
      </c>
      <c r="P1130">
        <v>997739</v>
      </c>
      <c r="Q1130">
        <v>751627</v>
      </c>
      <c r="R1130">
        <v>798193</v>
      </c>
      <c r="S1130">
        <v>899025</v>
      </c>
      <c r="T1130">
        <v>660262</v>
      </c>
      <c r="U1130">
        <v>788945</v>
      </c>
      <c r="V1130">
        <v>749687</v>
      </c>
      <c r="W1130">
        <v>513502</v>
      </c>
      <c r="X1130">
        <v>521126</v>
      </c>
      <c r="Y1130">
        <v>516613</v>
      </c>
      <c r="Z1130">
        <v>1248200</v>
      </c>
      <c r="AA1130">
        <v>1392850</v>
      </c>
      <c r="AB1130">
        <v>1467740</v>
      </c>
      <c r="AC1130">
        <v>1258700</v>
      </c>
      <c r="AD1130">
        <v>1174990</v>
      </c>
      <c r="AE1130">
        <v>1372610</v>
      </c>
      <c r="AF1130">
        <v>1050330</v>
      </c>
      <c r="AG1130">
        <v>1040680</v>
      </c>
      <c r="AH1130">
        <v>1035310</v>
      </c>
      <c r="AI1130">
        <v>1181030</v>
      </c>
      <c r="AJ1130">
        <v>1151980</v>
      </c>
      <c r="AK1130">
        <v>1196900</v>
      </c>
      <c r="AL1130">
        <v>616005</v>
      </c>
      <c r="AM1130">
        <v>847805</v>
      </c>
      <c r="AN1130">
        <v>656448</v>
      </c>
      <c r="AO1130">
        <v>527458</v>
      </c>
      <c r="AP1130">
        <v>769490</v>
      </c>
      <c r="AQ1130">
        <v>722719</v>
      </c>
    </row>
    <row r="1131" spans="1:43">
      <c r="A1131">
        <v>2577</v>
      </c>
      <c r="B1131" t="s">
        <v>5195</v>
      </c>
      <c r="C1131" t="s">
        <v>5196</v>
      </c>
      <c r="D1131">
        <v>7.1633199999999997E-4</v>
      </c>
      <c r="E1131">
        <v>5</v>
      </c>
      <c r="F1131">
        <v>5</v>
      </c>
      <c r="G1131">
        <v>0</v>
      </c>
      <c r="H1131">
        <v>584440</v>
      </c>
      <c r="I1131">
        <v>539936</v>
      </c>
      <c r="J1131">
        <v>534091</v>
      </c>
      <c r="K1131">
        <v>613224</v>
      </c>
      <c r="L1131">
        <v>586157</v>
      </c>
      <c r="M1131">
        <v>597616</v>
      </c>
      <c r="N1131">
        <v>651299</v>
      </c>
      <c r="O1131">
        <v>679140</v>
      </c>
      <c r="P1131">
        <v>474354</v>
      </c>
      <c r="Q1131">
        <v>492778</v>
      </c>
      <c r="R1131">
        <v>475731</v>
      </c>
      <c r="S1131">
        <v>477651</v>
      </c>
      <c r="T1131">
        <v>635806</v>
      </c>
      <c r="U1131">
        <v>749185</v>
      </c>
      <c r="V1131">
        <v>749797</v>
      </c>
      <c r="W1131">
        <v>404970</v>
      </c>
      <c r="X1131">
        <v>402626</v>
      </c>
      <c r="Y1131">
        <v>422229</v>
      </c>
      <c r="Z1131">
        <v>798084</v>
      </c>
      <c r="AA1131">
        <v>817136</v>
      </c>
      <c r="AB1131">
        <v>866673</v>
      </c>
      <c r="AC1131">
        <v>585578</v>
      </c>
      <c r="AD1131">
        <v>505099</v>
      </c>
      <c r="AE1131">
        <v>574832</v>
      </c>
      <c r="AF1131">
        <v>529669</v>
      </c>
      <c r="AG1131">
        <v>604416</v>
      </c>
      <c r="AH1131">
        <v>298296</v>
      </c>
      <c r="AI1131">
        <v>508396</v>
      </c>
      <c r="AJ1131">
        <v>608571</v>
      </c>
      <c r="AK1131">
        <v>580941</v>
      </c>
      <c r="AL1131">
        <v>436167</v>
      </c>
      <c r="AM1131">
        <v>558676</v>
      </c>
      <c r="AN1131">
        <v>410044</v>
      </c>
      <c r="AO1131">
        <v>262266</v>
      </c>
      <c r="AP1131">
        <v>434326</v>
      </c>
      <c r="AQ1131">
        <v>480281</v>
      </c>
    </row>
    <row r="1132" spans="1:43">
      <c r="A1132">
        <v>2584</v>
      </c>
      <c r="B1132" t="s">
        <v>5209</v>
      </c>
      <c r="C1132" t="s">
        <v>5210</v>
      </c>
      <c r="D1132">
        <v>4.5022500000000002E-3</v>
      </c>
      <c r="E1132">
        <v>5</v>
      </c>
      <c r="F1132">
        <v>5</v>
      </c>
      <c r="G1132">
        <v>0</v>
      </c>
      <c r="H1132">
        <v>117908</v>
      </c>
      <c r="I1132">
        <v>104724</v>
      </c>
      <c r="J1132">
        <v>140827</v>
      </c>
      <c r="K1132">
        <v>81776.399999999994</v>
      </c>
      <c r="L1132">
        <v>69740.7</v>
      </c>
      <c r="M1132">
        <v>94887.7</v>
      </c>
      <c r="N1132">
        <v>99906.8</v>
      </c>
      <c r="O1132">
        <v>141154</v>
      </c>
      <c r="P1132">
        <v>136466</v>
      </c>
      <c r="Q1132">
        <v>57740.2</v>
      </c>
      <c r="R1132">
        <v>53010.5</v>
      </c>
      <c r="S1132">
        <v>44990.1</v>
      </c>
      <c r="T1132">
        <v>173332</v>
      </c>
      <c r="U1132">
        <v>191535</v>
      </c>
      <c r="V1132">
        <v>216292</v>
      </c>
      <c r="W1132">
        <v>58293.8</v>
      </c>
      <c r="X1132">
        <v>52215.3</v>
      </c>
      <c r="Y1132">
        <v>60728.2</v>
      </c>
      <c r="Z1132">
        <v>89403.9</v>
      </c>
      <c r="AA1132">
        <v>117753</v>
      </c>
      <c r="AB1132">
        <v>152659</v>
      </c>
      <c r="AC1132">
        <v>64166.7</v>
      </c>
      <c r="AD1132">
        <v>79051.600000000006</v>
      </c>
      <c r="AE1132">
        <v>98486.5</v>
      </c>
      <c r="AF1132">
        <v>65020.4</v>
      </c>
      <c r="AG1132">
        <v>89964.1</v>
      </c>
      <c r="AH1132">
        <v>115437</v>
      </c>
      <c r="AI1132">
        <v>35869.4</v>
      </c>
      <c r="AJ1132">
        <v>56286.3</v>
      </c>
      <c r="AK1132">
        <v>33451.9</v>
      </c>
      <c r="AL1132">
        <v>54299.7</v>
      </c>
      <c r="AM1132">
        <v>37234.800000000003</v>
      </c>
      <c r="AN1132">
        <v>41037.9</v>
      </c>
      <c r="AO1132">
        <v>34285.699999999997</v>
      </c>
      <c r="AP1132">
        <v>76462.8</v>
      </c>
      <c r="AQ1132">
        <v>65803.100000000006</v>
      </c>
    </row>
    <row r="1133" spans="1:43">
      <c r="A1133">
        <v>2611</v>
      </c>
      <c r="B1133" t="s">
        <v>5263</v>
      </c>
      <c r="C1133" t="s">
        <v>5264</v>
      </c>
      <c r="D1133">
        <v>7.1633199999999997E-4</v>
      </c>
      <c r="E1133">
        <v>5</v>
      </c>
      <c r="F1133">
        <v>5</v>
      </c>
      <c r="G1133">
        <v>0</v>
      </c>
      <c r="H1133">
        <v>56741.599999999999</v>
      </c>
      <c r="I1133">
        <v>43188</v>
      </c>
      <c r="J1133">
        <v>49272.1</v>
      </c>
      <c r="K1133">
        <v>98801</v>
      </c>
      <c r="L1133">
        <v>89735.8</v>
      </c>
      <c r="M1133">
        <v>87327.4</v>
      </c>
      <c r="N1133">
        <v>95897.3</v>
      </c>
      <c r="O1133">
        <v>97704.3</v>
      </c>
      <c r="P1133">
        <v>138823</v>
      </c>
      <c r="Q1133">
        <v>135332</v>
      </c>
      <c r="R1133">
        <v>123746</v>
      </c>
      <c r="S1133">
        <v>146255</v>
      </c>
      <c r="T1133">
        <v>50865.599999999999</v>
      </c>
      <c r="U1133">
        <v>63944.5</v>
      </c>
      <c r="V1133">
        <v>84289.7</v>
      </c>
      <c r="W1133">
        <v>43717.1</v>
      </c>
      <c r="X1133">
        <v>42549.2</v>
      </c>
      <c r="Y1133">
        <v>52361.9</v>
      </c>
      <c r="Z1133">
        <v>455163</v>
      </c>
      <c r="AA1133">
        <v>437324</v>
      </c>
      <c r="AB1133">
        <v>494015</v>
      </c>
      <c r="AC1133">
        <v>249361</v>
      </c>
      <c r="AD1133">
        <v>240469</v>
      </c>
      <c r="AE1133">
        <v>292429</v>
      </c>
      <c r="AF1133">
        <v>275335</v>
      </c>
      <c r="AG1133">
        <v>286438</v>
      </c>
      <c r="AH1133">
        <v>324166</v>
      </c>
      <c r="AI1133">
        <v>272915</v>
      </c>
      <c r="AJ1133">
        <v>324609</v>
      </c>
      <c r="AK1133">
        <v>351667</v>
      </c>
      <c r="AL1133">
        <v>115397</v>
      </c>
      <c r="AM1133">
        <v>169113</v>
      </c>
      <c r="AN1133">
        <v>103731</v>
      </c>
      <c r="AO1133">
        <v>84006.6</v>
      </c>
      <c r="AP1133">
        <v>184410</v>
      </c>
      <c r="AQ1133">
        <v>182750</v>
      </c>
    </row>
    <row r="1134" spans="1:43">
      <c r="A1134">
        <v>2632</v>
      </c>
      <c r="B1134" t="s">
        <v>5305</v>
      </c>
      <c r="C1134" t="s">
        <v>5306</v>
      </c>
      <c r="D1134">
        <v>1.9368400000000001E-2</v>
      </c>
      <c r="E1134">
        <v>5</v>
      </c>
      <c r="F1134">
        <v>5</v>
      </c>
      <c r="G1134">
        <v>0</v>
      </c>
      <c r="H1134">
        <v>169680</v>
      </c>
      <c r="I1134">
        <v>157935</v>
      </c>
      <c r="J1134">
        <v>176465</v>
      </c>
      <c r="K1134">
        <v>304059</v>
      </c>
      <c r="L1134">
        <v>261328</v>
      </c>
      <c r="M1134">
        <v>321685</v>
      </c>
      <c r="N1134">
        <v>222401</v>
      </c>
      <c r="O1134">
        <v>311714</v>
      </c>
      <c r="P1134">
        <v>238900</v>
      </c>
      <c r="Q1134">
        <v>171445</v>
      </c>
      <c r="R1134">
        <v>212966</v>
      </c>
      <c r="S1134">
        <v>287470</v>
      </c>
      <c r="T1134">
        <v>193957</v>
      </c>
      <c r="U1134">
        <v>212214</v>
      </c>
      <c r="V1134">
        <v>237535</v>
      </c>
      <c r="W1134">
        <v>176751</v>
      </c>
      <c r="X1134">
        <v>310235</v>
      </c>
      <c r="Y1134">
        <v>190030</v>
      </c>
      <c r="Z1134">
        <v>458080</v>
      </c>
      <c r="AA1134">
        <v>438277</v>
      </c>
      <c r="AB1134">
        <v>539801</v>
      </c>
      <c r="AC1134">
        <v>523883</v>
      </c>
      <c r="AD1134">
        <v>549319</v>
      </c>
      <c r="AE1134">
        <v>673086</v>
      </c>
      <c r="AF1134">
        <v>422501</v>
      </c>
      <c r="AG1134">
        <v>956276</v>
      </c>
      <c r="AH1134">
        <v>848269</v>
      </c>
      <c r="AI1134">
        <v>270432</v>
      </c>
      <c r="AJ1134">
        <v>379519</v>
      </c>
      <c r="AK1134">
        <v>475522</v>
      </c>
      <c r="AL1134">
        <v>306662</v>
      </c>
      <c r="AM1134">
        <v>330780</v>
      </c>
      <c r="AN1134">
        <v>305576</v>
      </c>
      <c r="AO1134">
        <v>293463</v>
      </c>
      <c r="AP1134">
        <v>547844</v>
      </c>
      <c r="AQ1134">
        <v>555463</v>
      </c>
    </row>
    <row r="1135" spans="1:43">
      <c r="A1135">
        <v>2656</v>
      </c>
      <c r="B1135" t="s">
        <v>5353</v>
      </c>
      <c r="C1135" t="s">
        <v>5354</v>
      </c>
      <c r="D1135">
        <v>6.0579800000000001E-3</v>
      </c>
      <c r="E1135">
        <v>5</v>
      </c>
      <c r="F1135">
        <v>5</v>
      </c>
      <c r="G1135">
        <v>0</v>
      </c>
      <c r="H1135">
        <v>939849</v>
      </c>
      <c r="I1135">
        <v>579526</v>
      </c>
      <c r="J1135">
        <v>607789</v>
      </c>
      <c r="K1135">
        <v>1673950</v>
      </c>
      <c r="L1135">
        <v>1171560</v>
      </c>
      <c r="M1135">
        <v>1936610</v>
      </c>
      <c r="N1135">
        <v>1655460</v>
      </c>
      <c r="O1135">
        <v>1228280</v>
      </c>
      <c r="P1135">
        <v>1276000</v>
      </c>
      <c r="Q1135">
        <v>636563</v>
      </c>
      <c r="R1135">
        <v>655521</v>
      </c>
      <c r="S1135">
        <v>714970</v>
      </c>
      <c r="T1135">
        <v>1406760</v>
      </c>
      <c r="U1135">
        <v>1274930</v>
      </c>
      <c r="V1135">
        <v>1136400</v>
      </c>
      <c r="W1135">
        <v>614101</v>
      </c>
      <c r="X1135">
        <v>450319</v>
      </c>
      <c r="Y1135">
        <v>959515</v>
      </c>
      <c r="Z1135">
        <v>2227440</v>
      </c>
      <c r="AA1135">
        <v>2349180</v>
      </c>
      <c r="AB1135">
        <v>2988690</v>
      </c>
      <c r="AC1135">
        <v>850734</v>
      </c>
      <c r="AD1135">
        <v>909310</v>
      </c>
      <c r="AE1135">
        <v>711817</v>
      </c>
      <c r="AF1135">
        <v>808730</v>
      </c>
      <c r="AG1135">
        <v>614292</v>
      </c>
      <c r="AH1135">
        <v>476006</v>
      </c>
      <c r="AI1135">
        <v>1119390</v>
      </c>
      <c r="AJ1135">
        <v>977769</v>
      </c>
      <c r="AK1135">
        <v>1308510</v>
      </c>
      <c r="AL1135">
        <v>1003580</v>
      </c>
      <c r="AM1135">
        <v>1252250</v>
      </c>
      <c r="AN1135">
        <v>811062</v>
      </c>
      <c r="AO1135">
        <v>232458</v>
      </c>
      <c r="AP1135">
        <v>711416</v>
      </c>
      <c r="AQ1135">
        <v>608476</v>
      </c>
    </row>
    <row r="1136" spans="1:43">
      <c r="A1136">
        <v>2675</v>
      </c>
      <c r="B1136" t="s">
        <v>5391</v>
      </c>
      <c r="C1136" t="s">
        <v>5392</v>
      </c>
      <c r="D1136">
        <v>1.90749E-3</v>
      </c>
      <c r="E1136">
        <v>5</v>
      </c>
      <c r="F1136">
        <v>5</v>
      </c>
      <c r="G1136">
        <v>0</v>
      </c>
      <c r="H1136">
        <v>267162</v>
      </c>
      <c r="I1136">
        <v>174526</v>
      </c>
      <c r="J1136">
        <v>285207</v>
      </c>
      <c r="K1136">
        <v>479231</v>
      </c>
      <c r="L1136">
        <v>463781</v>
      </c>
      <c r="M1136">
        <v>478825</v>
      </c>
      <c r="N1136">
        <v>428939</v>
      </c>
      <c r="O1136">
        <v>395911</v>
      </c>
      <c r="P1136">
        <v>465584</v>
      </c>
      <c r="Q1136">
        <v>349483</v>
      </c>
      <c r="R1136">
        <v>364826</v>
      </c>
      <c r="S1136">
        <v>442341</v>
      </c>
      <c r="T1136">
        <v>222631</v>
      </c>
      <c r="U1136">
        <v>265600</v>
      </c>
      <c r="V1136">
        <v>340183</v>
      </c>
      <c r="W1136">
        <v>238766</v>
      </c>
      <c r="X1136">
        <v>163524</v>
      </c>
      <c r="Y1136">
        <v>229706</v>
      </c>
      <c r="Z1136">
        <v>463431</v>
      </c>
      <c r="AA1136">
        <v>444095</v>
      </c>
      <c r="AB1136">
        <v>503476</v>
      </c>
      <c r="AC1136">
        <v>530024</v>
      </c>
      <c r="AD1136">
        <v>405448</v>
      </c>
      <c r="AE1136">
        <v>463128</v>
      </c>
      <c r="AF1136">
        <v>426781</v>
      </c>
      <c r="AG1136">
        <v>400929</v>
      </c>
      <c r="AH1136">
        <v>455128</v>
      </c>
      <c r="AI1136">
        <v>369508</v>
      </c>
      <c r="AJ1136">
        <v>433930</v>
      </c>
      <c r="AK1136">
        <v>472861</v>
      </c>
      <c r="AL1136">
        <v>219573</v>
      </c>
      <c r="AM1136">
        <v>302087</v>
      </c>
      <c r="AN1136">
        <v>200455</v>
      </c>
      <c r="AO1136">
        <v>160340</v>
      </c>
      <c r="AP1136">
        <v>171659</v>
      </c>
      <c r="AQ1136">
        <v>305381</v>
      </c>
    </row>
    <row r="1137" spans="1:43">
      <c r="A1137">
        <v>2689</v>
      </c>
      <c r="B1137" t="s">
        <v>5419</v>
      </c>
      <c r="C1137" t="s">
        <v>5420</v>
      </c>
      <c r="D1137">
        <v>7.1633199999999997E-4</v>
      </c>
      <c r="E1137">
        <v>5</v>
      </c>
      <c r="F1137">
        <v>5</v>
      </c>
      <c r="G1137">
        <v>0</v>
      </c>
      <c r="H1137">
        <v>301841</v>
      </c>
      <c r="I1137">
        <v>282839</v>
      </c>
      <c r="J1137">
        <v>279445</v>
      </c>
      <c r="K1137">
        <v>197846</v>
      </c>
      <c r="L1137">
        <v>190846</v>
      </c>
      <c r="M1137">
        <v>240390</v>
      </c>
      <c r="N1137">
        <v>340525</v>
      </c>
      <c r="O1137">
        <v>333798</v>
      </c>
      <c r="P1137">
        <v>451145</v>
      </c>
      <c r="Q1137">
        <v>160356</v>
      </c>
      <c r="R1137">
        <v>167045</v>
      </c>
      <c r="S1137">
        <v>202955</v>
      </c>
      <c r="T1137">
        <v>458804</v>
      </c>
      <c r="U1137">
        <v>529583</v>
      </c>
      <c r="V1137">
        <v>513100</v>
      </c>
      <c r="W1137">
        <v>135546</v>
      </c>
      <c r="X1137">
        <v>167774</v>
      </c>
      <c r="Y1137">
        <v>91919</v>
      </c>
      <c r="Z1137">
        <v>346591</v>
      </c>
      <c r="AA1137">
        <v>373436</v>
      </c>
      <c r="AB1137">
        <v>416054</v>
      </c>
      <c r="AC1137">
        <v>196854</v>
      </c>
      <c r="AD1137">
        <v>171412</v>
      </c>
      <c r="AE1137">
        <v>197409</v>
      </c>
      <c r="AF1137">
        <v>148046</v>
      </c>
      <c r="AG1137">
        <v>222610</v>
      </c>
      <c r="AH1137">
        <v>223563</v>
      </c>
      <c r="AI1137">
        <v>136661</v>
      </c>
      <c r="AJ1137">
        <v>191053</v>
      </c>
      <c r="AK1137">
        <v>151642</v>
      </c>
      <c r="AL1137">
        <v>216464</v>
      </c>
      <c r="AM1137">
        <v>310371</v>
      </c>
      <c r="AN1137">
        <v>207285</v>
      </c>
      <c r="AO1137">
        <v>140112</v>
      </c>
      <c r="AP1137">
        <v>128291</v>
      </c>
      <c r="AQ1137">
        <v>100256</v>
      </c>
    </row>
    <row r="1138" spans="1:43">
      <c r="A1138">
        <v>2729</v>
      </c>
      <c r="B1138" t="s">
        <v>5499</v>
      </c>
      <c r="C1138" t="s">
        <v>5500</v>
      </c>
      <c r="D1138">
        <v>1.0476699999999999E-3</v>
      </c>
      <c r="E1138">
        <v>5</v>
      </c>
      <c r="F1138">
        <v>5</v>
      </c>
      <c r="G1138">
        <v>0</v>
      </c>
      <c r="H1138">
        <v>557834</v>
      </c>
      <c r="I1138">
        <v>393788</v>
      </c>
      <c r="J1138">
        <v>272650</v>
      </c>
      <c r="K1138">
        <v>589836</v>
      </c>
      <c r="L1138">
        <v>488467</v>
      </c>
      <c r="M1138">
        <v>425914</v>
      </c>
      <c r="N1138">
        <v>589437</v>
      </c>
      <c r="O1138">
        <v>488373</v>
      </c>
      <c r="P1138">
        <v>267100</v>
      </c>
      <c r="Q1138">
        <v>596254</v>
      </c>
      <c r="R1138">
        <v>431448</v>
      </c>
      <c r="S1138">
        <v>289839</v>
      </c>
      <c r="T1138">
        <v>438971</v>
      </c>
      <c r="U1138">
        <v>294314</v>
      </c>
      <c r="V1138">
        <v>369687</v>
      </c>
      <c r="W1138">
        <v>436971</v>
      </c>
      <c r="X1138">
        <v>306091</v>
      </c>
      <c r="Y1138">
        <v>205910</v>
      </c>
      <c r="Z1138">
        <v>671200</v>
      </c>
      <c r="AA1138">
        <v>533905</v>
      </c>
      <c r="AB1138">
        <v>574024</v>
      </c>
      <c r="AC1138">
        <v>609652</v>
      </c>
      <c r="AD1138">
        <v>448990</v>
      </c>
      <c r="AE1138">
        <v>316048</v>
      </c>
      <c r="AF1138">
        <v>464737</v>
      </c>
      <c r="AG1138">
        <v>306810</v>
      </c>
      <c r="AH1138">
        <v>421894</v>
      </c>
      <c r="AI1138">
        <v>534879</v>
      </c>
      <c r="AJ1138">
        <v>363810</v>
      </c>
      <c r="AK1138">
        <v>282624</v>
      </c>
      <c r="AL1138">
        <v>377693</v>
      </c>
      <c r="AM1138">
        <v>354651</v>
      </c>
      <c r="AN1138">
        <v>235929</v>
      </c>
      <c r="AO1138">
        <v>410446</v>
      </c>
      <c r="AP1138">
        <v>339486</v>
      </c>
      <c r="AQ1138">
        <v>329377</v>
      </c>
    </row>
    <row r="1139" spans="1:43">
      <c r="A1139">
        <v>2742</v>
      </c>
      <c r="B1139" t="s">
        <v>5525</v>
      </c>
      <c r="C1139" t="s">
        <v>5526</v>
      </c>
      <c r="D1139">
        <v>7.1633199999999997E-4</v>
      </c>
      <c r="E1139">
        <v>5</v>
      </c>
      <c r="F1139">
        <v>5</v>
      </c>
      <c r="G1139">
        <v>0</v>
      </c>
      <c r="H1139">
        <v>694728</v>
      </c>
      <c r="I1139">
        <v>680145</v>
      </c>
      <c r="J1139">
        <v>707538</v>
      </c>
      <c r="K1139">
        <v>868852</v>
      </c>
      <c r="L1139">
        <v>796442</v>
      </c>
      <c r="M1139">
        <v>866909</v>
      </c>
      <c r="N1139">
        <v>1137970</v>
      </c>
      <c r="O1139">
        <v>1234700</v>
      </c>
      <c r="P1139">
        <v>1247430</v>
      </c>
      <c r="Q1139">
        <v>864744</v>
      </c>
      <c r="R1139">
        <v>898534</v>
      </c>
      <c r="S1139">
        <v>990363</v>
      </c>
      <c r="T1139">
        <v>853902</v>
      </c>
      <c r="U1139">
        <v>1060940</v>
      </c>
      <c r="V1139">
        <v>1068630</v>
      </c>
      <c r="W1139">
        <v>677383</v>
      </c>
      <c r="X1139">
        <v>770685</v>
      </c>
      <c r="Y1139">
        <v>835848</v>
      </c>
      <c r="Z1139">
        <v>1263020</v>
      </c>
      <c r="AA1139">
        <v>1265180</v>
      </c>
      <c r="AB1139">
        <v>1388590</v>
      </c>
      <c r="AC1139">
        <v>1692920</v>
      </c>
      <c r="AD1139">
        <v>1679250</v>
      </c>
      <c r="AE1139">
        <v>1690740</v>
      </c>
      <c r="AF1139">
        <v>1223470</v>
      </c>
      <c r="AG1139">
        <v>1323790</v>
      </c>
      <c r="AH1139">
        <v>1429740</v>
      </c>
      <c r="AI1139">
        <v>877408</v>
      </c>
      <c r="AJ1139">
        <v>970577</v>
      </c>
      <c r="AK1139">
        <v>1003950</v>
      </c>
      <c r="AL1139">
        <v>945805</v>
      </c>
      <c r="AM1139">
        <v>1272230</v>
      </c>
      <c r="AN1139">
        <v>961144</v>
      </c>
      <c r="AO1139">
        <v>572759</v>
      </c>
      <c r="AP1139">
        <v>733868</v>
      </c>
      <c r="AQ1139">
        <v>774284</v>
      </c>
    </row>
    <row r="1140" spans="1:43">
      <c r="A1140">
        <v>2768</v>
      </c>
      <c r="B1140" t="s">
        <v>5577</v>
      </c>
      <c r="C1140" t="s">
        <v>5578</v>
      </c>
      <c r="D1140">
        <v>1.38058E-3</v>
      </c>
      <c r="E1140">
        <v>5</v>
      </c>
      <c r="F1140">
        <v>5</v>
      </c>
      <c r="G1140">
        <v>0</v>
      </c>
      <c r="H1140">
        <v>14841.5</v>
      </c>
      <c r="I1140">
        <v>40075.4</v>
      </c>
      <c r="J1140">
        <v>107001</v>
      </c>
      <c r="K1140">
        <v>108931</v>
      </c>
      <c r="L1140">
        <v>69986.3</v>
      </c>
      <c r="M1140">
        <v>155829</v>
      </c>
      <c r="N1140">
        <v>127568</v>
      </c>
      <c r="O1140">
        <v>193692</v>
      </c>
      <c r="P1140">
        <v>256378</v>
      </c>
      <c r="Q1140">
        <v>119499</v>
      </c>
      <c r="R1140">
        <v>118307</v>
      </c>
      <c r="S1140">
        <v>183629</v>
      </c>
      <c r="T1140">
        <v>53827.5</v>
      </c>
      <c r="U1140">
        <v>69392.600000000006</v>
      </c>
      <c r="V1140">
        <v>81395.3</v>
      </c>
      <c r="W1140">
        <v>51810.2</v>
      </c>
      <c r="X1140">
        <v>39605.4</v>
      </c>
      <c r="Y1140">
        <v>64103.7</v>
      </c>
      <c r="Z1140">
        <v>244589</v>
      </c>
      <c r="AA1140">
        <v>274068</v>
      </c>
      <c r="AB1140">
        <v>257644</v>
      </c>
      <c r="AC1140">
        <v>222233</v>
      </c>
      <c r="AD1140">
        <v>287549</v>
      </c>
      <c r="AE1140">
        <v>240790</v>
      </c>
      <c r="AF1140">
        <v>156122</v>
      </c>
      <c r="AG1140">
        <v>119157</v>
      </c>
      <c r="AH1140">
        <v>137157</v>
      </c>
      <c r="AI1140">
        <v>133736</v>
      </c>
      <c r="AJ1140">
        <v>173256</v>
      </c>
      <c r="AK1140">
        <v>179330</v>
      </c>
      <c r="AL1140">
        <v>82905.3</v>
      </c>
      <c r="AM1140">
        <v>220350</v>
      </c>
      <c r="AN1140">
        <v>192878</v>
      </c>
      <c r="AO1140">
        <v>53565.599999999999</v>
      </c>
      <c r="AP1140">
        <v>126299</v>
      </c>
      <c r="AQ1140">
        <v>151589</v>
      </c>
    </row>
    <row r="1141" spans="1:43">
      <c r="A1141">
        <v>2774</v>
      </c>
      <c r="B1141" t="s">
        <v>5589</v>
      </c>
      <c r="C1141" t="s">
        <v>5590</v>
      </c>
      <c r="D1141">
        <v>7.1633199999999997E-4</v>
      </c>
      <c r="E1141">
        <v>5</v>
      </c>
      <c r="F1141">
        <v>5</v>
      </c>
      <c r="G1141">
        <v>0</v>
      </c>
      <c r="H1141">
        <v>269215</v>
      </c>
      <c r="I1141">
        <v>168844</v>
      </c>
      <c r="J1141">
        <v>268254</v>
      </c>
      <c r="K1141">
        <v>497045</v>
      </c>
      <c r="L1141">
        <v>433466</v>
      </c>
      <c r="M1141">
        <v>459001</v>
      </c>
      <c r="N1141">
        <v>571830</v>
      </c>
      <c r="O1141">
        <v>604661</v>
      </c>
      <c r="P1141">
        <v>534674</v>
      </c>
      <c r="Q1141">
        <v>424087</v>
      </c>
      <c r="R1141">
        <v>554184</v>
      </c>
      <c r="S1141">
        <v>439621</v>
      </c>
      <c r="T1141">
        <v>443389</v>
      </c>
      <c r="U1141">
        <v>472078</v>
      </c>
      <c r="V1141">
        <v>433743</v>
      </c>
      <c r="W1141">
        <v>295753</v>
      </c>
      <c r="X1141">
        <v>286372</v>
      </c>
      <c r="Y1141">
        <v>308051</v>
      </c>
      <c r="Z1141">
        <v>701443</v>
      </c>
      <c r="AA1141">
        <v>639502</v>
      </c>
      <c r="AB1141">
        <v>757642</v>
      </c>
      <c r="AC1141">
        <v>779623</v>
      </c>
      <c r="AD1141">
        <v>666669</v>
      </c>
      <c r="AE1141">
        <v>600373</v>
      </c>
      <c r="AF1141">
        <v>604544</v>
      </c>
      <c r="AG1141">
        <v>560091</v>
      </c>
      <c r="AH1141">
        <v>610885</v>
      </c>
      <c r="AI1141">
        <v>590564</v>
      </c>
      <c r="AJ1141">
        <v>591820</v>
      </c>
      <c r="AK1141">
        <v>447560</v>
      </c>
      <c r="AL1141">
        <v>426753</v>
      </c>
      <c r="AM1141">
        <v>580285</v>
      </c>
      <c r="AN1141">
        <v>404984</v>
      </c>
      <c r="AO1141">
        <v>280807</v>
      </c>
      <c r="AP1141">
        <v>280118</v>
      </c>
      <c r="AQ1141">
        <v>403145</v>
      </c>
    </row>
    <row r="1142" spans="1:43">
      <c r="A1142">
        <v>2792</v>
      </c>
      <c r="B1142" t="s">
        <v>5625</v>
      </c>
      <c r="C1142" t="s">
        <v>5626</v>
      </c>
      <c r="D1142">
        <v>7.1633199999999997E-4</v>
      </c>
      <c r="E1142">
        <v>5</v>
      </c>
      <c r="F1142">
        <v>5</v>
      </c>
      <c r="G1142">
        <v>0</v>
      </c>
      <c r="H1142">
        <v>280590</v>
      </c>
      <c r="I1142">
        <v>233564</v>
      </c>
      <c r="J1142">
        <v>222096</v>
      </c>
      <c r="K1142">
        <v>460599</v>
      </c>
      <c r="L1142">
        <v>419188</v>
      </c>
      <c r="M1142">
        <v>491603</v>
      </c>
      <c r="N1142">
        <v>526693</v>
      </c>
      <c r="O1142">
        <v>579534</v>
      </c>
      <c r="P1142">
        <v>531564</v>
      </c>
      <c r="Q1142">
        <v>426242</v>
      </c>
      <c r="R1142">
        <v>416244</v>
      </c>
      <c r="S1142">
        <v>472274</v>
      </c>
      <c r="T1142">
        <v>356708</v>
      </c>
      <c r="U1142">
        <v>416429</v>
      </c>
      <c r="V1142">
        <v>436923</v>
      </c>
      <c r="W1142">
        <v>322353</v>
      </c>
      <c r="X1142">
        <v>306398</v>
      </c>
      <c r="Y1142">
        <v>349497</v>
      </c>
      <c r="Z1142">
        <v>611719</v>
      </c>
      <c r="AA1142">
        <v>587586</v>
      </c>
      <c r="AB1142">
        <v>679428</v>
      </c>
      <c r="AC1142">
        <v>908433</v>
      </c>
      <c r="AD1142">
        <v>906763</v>
      </c>
      <c r="AE1142">
        <v>977916</v>
      </c>
      <c r="AF1142">
        <v>538917</v>
      </c>
      <c r="AG1142">
        <v>576813</v>
      </c>
      <c r="AH1142">
        <v>576378</v>
      </c>
      <c r="AI1142">
        <v>396631</v>
      </c>
      <c r="AJ1142">
        <v>424095</v>
      </c>
      <c r="AK1142">
        <v>489206</v>
      </c>
      <c r="AL1142">
        <v>424772</v>
      </c>
      <c r="AM1142">
        <v>553871</v>
      </c>
      <c r="AN1142">
        <v>471557</v>
      </c>
      <c r="AO1142">
        <v>302677</v>
      </c>
      <c r="AP1142">
        <v>367817</v>
      </c>
      <c r="AQ1142">
        <v>432193</v>
      </c>
    </row>
    <row r="1143" spans="1:43">
      <c r="A1143">
        <v>2800</v>
      </c>
      <c r="B1143" t="s">
        <v>5641</v>
      </c>
      <c r="C1143" t="s">
        <v>5642</v>
      </c>
      <c r="D1143">
        <v>1.6771500000000001E-3</v>
      </c>
      <c r="E1143">
        <v>5</v>
      </c>
      <c r="F1143">
        <v>5</v>
      </c>
      <c r="G1143">
        <v>0</v>
      </c>
      <c r="H1143">
        <v>144724</v>
      </c>
      <c r="I1143">
        <v>135802</v>
      </c>
      <c r="J1143">
        <v>150882</v>
      </c>
      <c r="K1143">
        <v>221025</v>
      </c>
      <c r="L1143">
        <v>190231</v>
      </c>
      <c r="M1143">
        <v>260595</v>
      </c>
      <c r="N1143">
        <v>274896</v>
      </c>
      <c r="O1143">
        <v>266516</v>
      </c>
      <c r="P1143">
        <v>321406</v>
      </c>
      <c r="Q1143">
        <v>213280</v>
      </c>
      <c r="R1143">
        <v>238009</v>
      </c>
      <c r="S1143">
        <v>324459</v>
      </c>
      <c r="T1143">
        <v>145136</v>
      </c>
      <c r="U1143">
        <v>198731</v>
      </c>
      <c r="V1143">
        <v>226031</v>
      </c>
      <c r="W1143">
        <v>177626</v>
      </c>
      <c r="X1143">
        <v>181124</v>
      </c>
      <c r="Y1143">
        <v>189628</v>
      </c>
      <c r="Z1143">
        <v>323864</v>
      </c>
      <c r="AA1143">
        <v>257329</v>
      </c>
      <c r="AB1143">
        <v>366746</v>
      </c>
      <c r="AC1143">
        <v>187190</v>
      </c>
      <c r="AD1143">
        <v>203110</v>
      </c>
      <c r="AE1143">
        <v>275465</v>
      </c>
      <c r="AF1143">
        <v>197998</v>
      </c>
      <c r="AG1143">
        <v>246890</v>
      </c>
      <c r="AH1143">
        <v>310200</v>
      </c>
      <c r="AI1143">
        <v>238800</v>
      </c>
      <c r="AJ1143">
        <v>250445</v>
      </c>
      <c r="AK1143">
        <v>265795</v>
      </c>
      <c r="AL1143">
        <v>110477</v>
      </c>
      <c r="AM1143">
        <v>194980</v>
      </c>
      <c r="AN1143">
        <v>118300</v>
      </c>
      <c r="AO1143">
        <v>111506</v>
      </c>
      <c r="AP1143">
        <v>141318</v>
      </c>
      <c r="AQ1143">
        <v>174972</v>
      </c>
    </row>
    <row r="1144" spans="1:43">
      <c r="A1144">
        <v>2847</v>
      </c>
      <c r="B1144" t="s">
        <v>5735</v>
      </c>
      <c r="C1144" t="s">
        <v>5736</v>
      </c>
      <c r="D1144">
        <v>7.1633199999999997E-4</v>
      </c>
      <c r="E1144">
        <v>5</v>
      </c>
      <c r="F1144">
        <v>5</v>
      </c>
      <c r="G1144">
        <v>0</v>
      </c>
      <c r="H1144">
        <v>949155</v>
      </c>
      <c r="I1144">
        <v>897124</v>
      </c>
      <c r="J1144">
        <v>924374</v>
      </c>
      <c r="K1144">
        <v>1048550</v>
      </c>
      <c r="L1144">
        <v>913142</v>
      </c>
      <c r="M1144">
        <v>1079770</v>
      </c>
      <c r="N1144">
        <v>980942</v>
      </c>
      <c r="O1144">
        <v>1028610</v>
      </c>
      <c r="P1144">
        <v>906251</v>
      </c>
      <c r="Q1144">
        <v>577541</v>
      </c>
      <c r="R1144">
        <v>591519</v>
      </c>
      <c r="S1144">
        <v>727401</v>
      </c>
      <c r="T1144">
        <v>832965</v>
      </c>
      <c r="U1144">
        <v>939579</v>
      </c>
      <c r="V1144">
        <v>980904</v>
      </c>
      <c r="W1144">
        <v>584785</v>
      </c>
      <c r="X1144">
        <v>593353</v>
      </c>
      <c r="Y1144">
        <v>618215</v>
      </c>
      <c r="Z1144">
        <v>813926</v>
      </c>
      <c r="AA1144">
        <v>884449</v>
      </c>
      <c r="AB1144">
        <v>1017220</v>
      </c>
      <c r="AC1144">
        <v>702133</v>
      </c>
      <c r="AD1144">
        <v>655016</v>
      </c>
      <c r="AE1144">
        <v>690797</v>
      </c>
      <c r="AF1144">
        <v>578381</v>
      </c>
      <c r="AG1144">
        <v>546176</v>
      </c>
      <c r="AH1144">
        <v>733642</v>
      </c>
      <c r="AI1144">
        <v>602161</v>
      </c>
      <c r="AJ1144">
        <v>660051</v>
      </c>
      <c r="AK1144">
        <v>745573</v>
      </c>
      <c r="AL1144">
        <v>479769</v>
      </c>
      <c r="AM1144">
        <v>704469</v>
      </c>
      <c r="AN1144">
        <v>578389</v>
      </c>
      <c r="AO1144">
        <v>361741</v>
      </c>
      <c r="AP1144">
        <v>393928</v>
      </c>
      <c r="AQ1144">
        <v>475053</v>
      </c>
    </row>
    <row r="1145" spans="1:43">
      <c r="A1145">
        <v>2856</v>
      </c>
      <c r="B1145" t="s">
        <v>5753</v>
      </c>
      <c r="C1145" t="s">
        <v>5754</v>
      </c>
      <c r="D1145">
        <v>1.17702E-2</v>
      </c>
      <c r="E1145">
        <v>5</v>
      </c>
      <c r="F1145">
        <v>5</v>
      </c>
      <c r="G1145">
        <v>0</v>
      </c>
      <c r="H1145">
        <v>445119</v>
      </c>
      <c r="I1145">
        <v>409317</v>
      </c>
      <c r="J1145">
        <v>310500</v>
      </c>
      <c r="K1145">
        <v>326275</v>
      </c>
      <c r="L1145">
        <v>329481</v>
      </c>
      <c r="M1145">
        <v>370873</v>
      </c>
      <c r="N1145">
        <v>365692</v>
      </c>
      <c r="O1145">
        <v>352854</v>
      </c>
      <c r="P1145">
        <v>394669</v>
      </c>
      <c r="Q1145">
        <v>177507</v>
      </c>
      <c r="R1145">
        <v>166315</v>
      </c>
      <c r="S1145">
        <v>183766</v>
      </c>
      <c r="T1145">
        <v>289725</v>
      </c>
      <c r="U1145">
        <v>420837</v>
      </c>
      <c r="V1145">
        <v>347707</v>
      </c>
      <c r="W1145">
        <v>105782</v>
      </c>
      <c r="X1145">
        <v>147334</v>
      </c>
      <c r="Y1145">
        <v>79290.899999999994</v>
      </c>
      <c r="Z1145">
        <v>533893</v>
      </c>
      <c r="AA1145">
        <v>406666</v>
      </c>
      <c r="AB1145">
        <v>512454</v>
      </c>
      <c r="AC1145">
        <v>309653</v>
      </c>
      <c r="AD1145">
        <v>223768</v>
      </c>
      <c r="AE1145">
        <v>276996</v>
      </c>
      <c r="AF1145">
        <v>113788</v>
      </c>
      <c r="AG1145">
        <v>86613.7</v>
      </c>
      <c r="AH1145">
        <v>68053.399999999994</v>
      </c>
      <c r="AI1145">
        <v>138395</v>
      </c>
      <c r="AJ1145">
        <v>89583.1</v>
      </c>
      <c r="AK1145">
        <v>121548</v>
      </c>
      <c r="AL1145">
        <v>240837</v>
      </c>
      <c r="AM1145">
        <v>227604</v>
      </c>
      <c r="AN1145">
        <v>208090</v>
      </c>
      <c r="AO1145">
        <v>138617</v>
      </c>
      <c r="AP1145">
        <v>224556</v>
      </c>
      <c r="AQ1145">
        <v>189101</v>
      </c>
    </row>
    <row r="1146" spans="1:43">
      <c r="A1146">
        <v>2873</v>
      </c>
      <c r="B1146" t="s">
        <v>5787</v>
      </c>
      <c r="C1146" t="s">
        <v>5788</v>
      </c>
      <c r="D1146">
        <v>9.1610400000000005E-3</v>
      </c>
      <c r="E1146">
        <v>5</v>
      </c>
      <c r="F1146">
        <v>5</v>
      </c>
      <c r="G1146">
        <v>0</v>
      </c>
      <c r="H1146">
        <v>204419</v>
      </c>
      <c r="I1146">
        <v>168365</v>
      </c>
      <c r="J1146">
        <v>156952</v>
      </c>
      <c r="K1146">
        <v>539705</v>
      </c>
      <c r="L1146">
        <v>356627</v>
      </c>
      <c r="M1146">
        <v>345162</v>
      </c>
      <c r="N1146">
        <v>335498</v>
      </c>
      <c r="O1146">
        <v>385512</v>
      </c>
      <c r="P1146">
        <v>278440</v>
      </c>
      <c r="Q1146">
        <v>214279</v>
      </c>
      <c r="R1146">
        <v>296733</v>
      </c>
      <c r="S1146">
        <v>308132</v>
      </c>
      <c r="T1146">
        <v>327912</v>
      </c>
      <c r="U1146">
        <v>329788</v>
      </c>
      <c r="V1146">
        <v>375388</v>
      </c>
      <c r="W1146">
        <v>172460</v>
      </c>
      <c r="X1146">
        <v>114215</v>
      </c>
      <c r="Y1146">
        <v>106019</v>
      </c>
      <c r="Z1146">
        <v>511176</v>
      </c>
      <c r="AA1146">
        <v>578611</v>
      </c>
      <c r="AB1146">
        <v>591808</v>
      </c>
      <c r="AC1146">
        <v>270053</v>
      </c>
      <c r="AD1146">
        <v>240269</v>
      </c>
      <c r="AE1146">
        <v>233351</v>
      </c>
      <c r="AF1146">
        <v>247913</v>
      </c>
      <c r="AG1146">
        <v>194562</v>
      </c>
      <c r="AH1146">
        <v>154105</v>
      </c>
      <c r="AI1146">
        <v>237033</v>
      </c>
      <c r="AJ1146">
        <v>219131</v>
      </c>
      <c r="AK1146">
        <v>143880</v>
      </c>
      <c r="AL1146">
        <v>394363</v>
      </c>
      <c r="AM1146">
        <v>437505</v>
      </c>
      <c r="AN1146">
        <v>265728</v>
      </c>
      <c r="AO1146">
        <v>328366</v>
      </c>
      <c r="AP1146">
        <v>483605</v>
      </c>
      <c r="AQ1146">
        <v>303783</v>
      </c>
    </row>
    <row r="1147" spans="1:43">
      <c r="A1147">
        <v>2878</v>
      </c>
      <c r="B1147" t="s">
        <v>5797</v>
      </c>
      <c r="C1147" t="s">
        <v>5798</v>
      </c>
      <c r="D1147">
        <v>1.4626999999999999E-3</v>
      </c>
      <c r="E1147">
        <v>5</v>
      </c>
      <c r="F1147">
        <v>5</v>
      </c>
      <c r="G1147">
        <v>0</v>
      </c>
      <c r="H1147">
        <v>231010</v>
      </c>
      <c r="I1147">
        <v>189268</v>
      </c>
      <c r="J1147">
        <v>158092</v>
      </c>
      <c r="K1147">
        <v>203425</v>
      </c>
      <c r="L1147">
        <v>182493</v>
      </c>
      <c r="M1147">
        <v>176895</v>
      </c>
      <c r="N1147">
        <v>228818</v>
      </c>
      <c r="O1147">
        <v>221920</v>
      </c>
      <c r="P1147">
        <v>178599</v>
      </c>
      <c r="Q1147">
        <v>113098</v>
      </c>
      <c r="R1147">
        <v>134082</v>
      </c>
      <c r="S1147">
        <v>150324</v>
      </c>
      <c r="T1147">
        <v>244853</v>
      </c>
      <c r="U1147">
        <v>283442</v>
      </c>
      <c r="V1147">
        <v>257284</v>
      </c>
      <c r="W1147">
        <v>85225.7</v>
      </c>
      <c r="X1147">
        <v>104693</v>
      </c>
      <c r="Y1147">
        <v>91225.8</v>
      </c>
      <c r="Z1147">
        <v>224695</v>
      </c>
      <c r="AA1147">
        <v>216655</v>
      </c>
      <c r="AB1147">
        <v>269554</v>
      </c>
      <c r="AC1147">
        <v>182548</v>
      </c>
      <c r="AD1147">
        <v>150004</v>
      </c>
      <c r="AE1147">
        <v>129729</v>
      </c>
      <c r="AF1147">
        <v>94187.6</v>
      </c>
      <c r="AG1147">
        <v>83971.7</v>
      </c>
      <c r="AH1147">
        <v>188443</v>
      </c>
      <c r="AI1147">
        <v>89582.9</v>
      </c>
      <c r="AJ1147">
        <v>118030</v>
      </c>
      <c r="AK1147">
        <v>115429</v>
      </c>
      <c r="AL1147">
        <v>73385.399999999994</v>
      </c>
      <c r="AM1147">
        <v>91241.7</v>
      </c>
      <c r="AN1147">
        <v>86438.5</v>
      </c>
      <c r="AO1147">
        <v>56691.1</v>
      </c>
      <c r="AP1147">
        <v>97523.199999999997</v>
      </c>
      <c r="AQ1147">
        <v>92586.2</v>
      </c>
    </row>
    <row r="1148" spans="1:43">
      <c r="A1148">
        <v>2881</v>
      </c>
      <c r="B1148" t="s">
        <v>5803</v>
      </c>
      <c r="C1148" t="s">
        <v>5804</v>
      </c>
      <c r="D1148">
        <v>7.1633199999999997E-4</v>
      </c>
      <c r="E1148">
        <v>5</v>
      </c>
      <c r="F1148">
        <v>5</v>
      </c>
      <c r="G1148">
        <v>0</v>
      </c>
      <c r="H1148">
        <v>964358</v>
      </c>
      <c r="I1148">
        <v>903938</v>
      </c>
      <c r="J1148">
        <v>1048760</v>
      </c>
      <c r="K1148">
        <v>1497950</v>
      </c>
      <c r="L1148">
        <v>1421450</v>
      </c>
      <c r="M1148">
        <v>1515380</v>
      </c>
      <c r="N1148">
        <v>842288</v>
      </c>
      <c r="O1148">
        <v>892689</v>
      </c>
      <c r="P1148">
        <v>979534</v>
      </c>
      <c r="Q1148">
        <v>706626</v>
      </c>
      <c r="R1148">
        <v>683646</v>
      </c>
      <c r="S1148">
        <v>783433</v>
      </c>
      <c r="T1148">
        <v>633193</v>
      </c>
      <c r="U1148">
        <v>658309</v>
      </c>
      <c r="V1148">
        <v>722905</v>
      </c>
      <c r="W1148">
        <v>383015</v>
      </c>
      <c r="X1148">
        <v>397749</v>
      </c>
      <c r="Y1148">
        <v>431354</v>
      </c>
      <c r="Z1148">
        <v>1378920</v>
      </c>
      <c r="AA1148">
        <v>1397470</v>
      </c>
      <c r="AB1148">
        <v>1417920</v>
      </c>
      <c r="AC1148">
        <v>1422530</v>
      </c>
      <c r="AD1148">
        <v>1390930</v>
      </c>
      <c r="AE1148">
        <v>1572870</v>
      </c>
      <c r="AF1148">
        <v>578066</v>
      </c>
      <c r="AG1148">
        <v>663641</v>
      </c>
      <c r="AH1148">
        <v>602206</v>
      </c>
      <c r="AI1148">
        <v>617222</v>
      </c>
      <c r="AJ1148">
        <v>620274</v>
      </c>
      <c r="AK1148">
        <v>683396</v>
      </c>
      <c r="AL1148">
        <v>691835</v>
      </c>
      <c r="AM1148">
        <v>1035860</v>
      </c>
      <c r="AN1148">
        <v>680928</v>
      </c>
      <c r="AO1148">
        <v>657968</v>
      </c>
      <c r="AP1148">
        <v>983996</v>
      </c>
      <c r="AQ1148">
        <v>1022580</v>
      </c>
    </row>
    <row r="1149" spans="1:43">
      <c r="A1149">
        <v>2899</v>
      </c>
      <c r="B1149" t="s">
        <v>5839</v>
      </c>
      <c r="C1149" t="s">
        <v>5840</v>
      </c>
      <c r="D1149">
        <v>7.1633199999999997E-4</v>
      </c>
      <c r="E1149">
        <v>5</v>
      </c>
      <c r="F1149">
        <v>5</v>
      </c>
      <c r="G1149">
        <v>0</v>
      </c>
      <c r="H1149">
        <v>2981010</v>
      </c>
      <c r="I1149">
        <v>2863710</v>
      </c>
      <c r="J1149">
        <v>3047300</v>
      </c>
      <c r="K1149">
        <v>2997750</v>
      </c>
      <c r="L1149">
        <v>2922110</v>
      </c>
      <c r="M1149">
        <v>3272080</v>
      </c>
      <c r="N1149">
        <v>3256880</v>
      </c>
      <c r="O1149">
        <v>3531470</v>
      </c>
      <c r="P1149">
        <v>3864330</v>
      </c>
      <c r="Q1149">
        <v>1947350</v>
      </c>
      <c r="R1149">
        <v>2130570</v>
      </c>
      <c r="S1149">
        <v>2335940</v>
      </c>
      <c r="T1149">
        <v>2999740</v>
      </c>
      <c r="U1149">
        <v>3518250</v>
      </c>
      <c r="V1149">
        <v>3498360</v>
      </c>
      <c r="W1149">
        <v>1426550</v>
      </c>
      <c r="X1149">
        <v>1631140</v>
      </c>
      <c r="Y1149">
        <v>1652780</v>
      </c>
      <c r="Z1149">
        <v>3782730</v>
      </c>
      <c r="AA1149">
        <v>3865000</v>
      </c>
      <c r="AB1149">
        <v>4404500</v>
      </c>
      <c r="AC1149">
        <v>2734020</v>
      </c>
      <c r="AD1149">
        <v>2676660</v>
      </c>
      <c r="AE1149">
        <v>2927870</v>
      </c>
      <c r="AF1149">
        <v>2153880</v>
      </c>
      <c r="AG1149">
        <v>2339530</v>
      </c>
      <c r="AH1149">
        <v>2525550</v>
      </c>
      <c r="AI1149">
        <v>1790970</v>
      </c>
      <c r="AJ1149">
        <v>2013790</v>
      </c>
      <c r="AK1149">
        <v>2171490</v>
      </c>
      <c r="AL1149">
        <v>2479620</v>
      </c>
      <c r="AM1149">
        <v>3306010</v>
      </c>
      <c r="AN1149">
        <v>2585900</v>
      </c>
      <c r="AO1149">
        <v>1416410</v>
      </c>
      <c r="AP1149">
        <v>2020500</v>
      </c>
      <c r="AQ1149">
        <v>1920780</v>
      </c>
    </row>
    <row r="1150" spans="1:43">
      <c r="A1150">
        <v>2952</v>
      </c>
      <c r="B1150" t="s">
        <v>5945</v>
      </c>
      <c r="C1150" t="s">
        <v>5946</v>
      </c>
      <c r="D1150">
        <v>7.1633199999999997E-4</v>
      </c>
      <c r="E1150">
        <v>5</v>
      </c>
      <c r="F1150">
        <v>5</v>
      </c>
      <c r="G1150">
        <v>0</v>
      </c>
      <c r="H1150">
        <v>243744</v>
      </c>
      <c r="I1150">
        <v>273670</v>
      </c>
      <c r="J1150">
        <v>243969</v>
      </c>
      <c r="K1150">
        <v>472454</v>
      </c>
      <c r="L1150">
        <v>308249</v>
      </c>
      <c r="M1150">
        <v>433609</v>
      </c>
      <c r="N1150">
        <v>361471</v>
      </c>
      <c r="O1150">
        <v>397625</v>
      </c>
      <c r="P1150">
        <v>382769</v>
      </c>
      <c r="Q1150">
        <v>220974</v>
      </c>
      <c r="R1150">
        <v>302640</v>
      </c>
      <c r="S1150">
        <v>342237</v>
      </c>
      <c r="T1150">
        <v>236492</v>
      </c>
      <c r="U1150">
        <v>306578</v>
      </c>
      <c r="V1150">
        <v>315092</v>
      </c>
      <c r="W1150">
        <v>211386</v>
      </c>
      <c r="X1150">
        <v>205492</v>
      </c>
      <c r="Y1150">
        <v>219850</v>
      </c>
      <c r="Z1150">
        <v>489531</v>
      </c>
      <c r="AA1150">
        <v>469750</v>
      </c>
      <c r="AB1150">
        <v>486388</v>
      </c>
      <c r="AC1150">
        <v>586507</v>
      </c>
      <c r="AD1150">
        <v>555754</v>
      </c>
      <c r="AE1150">
        <v>475773</v>
      </c>
      <c r="AF1150">
        <v>429642</v>
      </c>
      <c r="AG1150">
        <v>417324</v>
      </c>
      <c r="AH1150">
        <v>559581</v>
      </c>
      <c r="AI1150">
        <v>349564</v>
      </c>
      <c r="AJ1150">
        <v>334407</v>
      </c>
      <c r="AK1150">
        <v>414779</v>
      </c>
      <c r="AL1150">
        <v>325535</v>
      </c>
      <c r="AM1150">
        <v>339912</v>
      </c>
      <c r="AN1150">
        <v>300119</v>
      </c>
      <c r="AO1150">
        <v>186389</v>
      </c>
      <c r="AP1150">
        <v>292683</v>
      </c>
      <c r="AQ1150">
        <v>326942</v>
      </c>
    </row>
    <row r="1151" spans="1:43">
      <c r="A1151">
        <v>2953</v>
      </c>
      <c r="B1151" t="s">
        <v>5947</v>
      </c>
      <c r="C1151" t="s">
        <v>5948</v>
      </c>
      <c r="D1151">
        <v>1.6614299999999999E-2</v>
      </c>
      <c r="E1151">
        <v>5</v>
      </c>
      <c r="F1151">
        <v>5</v>
      </c>
      <c r="G1151">
        <v>0</v>
      </c>
      <c r="H1151">
        <v>102552</v>
      </c>
      <c r="I1151">
        <v>105577</v>
      </c>
      <c r="J1151">
        <v>133306</v>
      </c>
      <c r="K1151">
        <v>34447.300000000003</v>
      </c>
      <c r="L1151">
        <v>36280.5</v>
      </c>
      <c r="M1151">
        <v>59068.6</v>
      </c>
      <c r="N1151">
        <v>96971</v>
      </c>
      <c r="O1151">
        <v>101244</v>
      </c>
      <c r="P1151">
        <v>122952</v>
      </c>
      <c r="Q1151">
        <v>20198.3</v>
      </c>
      <c r="R1151">
        <v>37178.300000000003</v>
      </c>
      <c r="S1151">
        <v>54473.1</v>
      </c>
      <c r="T1151">
        <v>100546</v>
      </c>
      <c r="U1151">
        <v>141120</v>
      </c>
      <c r="V1151">
        <v>131852</v>
      </c>
      <c r="W1151">
        <v>34496.6</v>
      </c>
      <c r="X1151">
        <v>28336.5</v>
      </c>
      <c r="Y1151">
        <v>52201.3</v>
      </c>
      <c r="Z1151">
        <v>204414</v>
      </c>
      <c r="AA1151">
        <v>268274</v>
      </c>
      <c r="AB1151">
        <v>310497</v>
      </c>
      <c r="AC1151">
        <v>65396.4</v>
      </c>
      <c r="AD1151">
        <v>62349.599999999999</v>
      </c>
      <c r="AE1151">
        <v>100057</v>
      </c>
      <c r="AF1151">
        <v>66218</v>
      </c>
      <c r="AG1151">
        <v>121728</v>
      </c>
      <c r="AH1151">
        <v>140158</v>
      </c>
      <c r="AI1151">
        <v>37398.300000000003</v>
      </c>
      <c r="AJ1151">
        <v>36201.1</v>
      </c>
      <c r="AK1151">
        <v>54450</v>
      </c>
      <c r="AL1151">
        <v>221148</v>
      </c>
      <c r="AM1151">
        <v>352283</v>
      </c>
      <c r="AN1151">
        <v>288883</v>
      </c>
      <c r="AO1151">
        <v>42925.8</v>
      </c>
      <c r="AP1151">
        <v>112292</v>
      </c>
      <c r="AQ1151">
        <v>111943</v>
      </c>
    </row>
    <row r="1152" spans="1:43">
      <c r="A1152">
        <v>2966</v>
      </c>
      <c r="B1152" t="s">
        <v>5973</v>
      </c>
      <c r="C1152" t="s">
        <v>5974</v>
      </c>
      <c r="D1152">
        <v>7.1633199999999997E-4</v>
      </c>
      <c r="E1152">
        <v>5</v>
      </c>
      <c r="F1152">
        <v>5</v>
      </c>
      <c r="G1152">
        <v>0</v>
      </c>
      <c r="H1152">
        <v>471332</v>
      </c>
      <c r="I1152">
        <v>490640</v>
      </c>
      <c r="J1152">
        <v>474884</v>
      </c>
      <c r="K1152">
        <v>279699</v>
      </c>
      <c r="L1152">
        <v>316555</v>
      </c>
      <c r="M1152">
        <v>293673</v>
      </c>
      <c r="N1152">
        <v>485034</v>
      </c>
      <c r="O1152">
        <v>534579</v>
      </c>
      <c r="P1152">
        <v>504806</v>
      </c>
      <c r="Q1152">
        <v>218314</v>
      </c>
      <c r="R1152">
        <v>216100</v>
      </c>
      <c r="S1152">
        <v>282402</v>
      </c>
      <c r="T1152">
        <v>462285</v>
      </c>
      <c r="U1152">
        <v>577973</v>
      </c>
      <c r="V1152">
        <v>593082</v>
      </c>
      <c r="W1152">
        <v>135732</v>
      </c>
      <c r="X1152">
        <v>145192</v>
      </c>
      <c r="Y1152">
        <v>160918</v>
      </c>
      <c r="Z1152">
        <v>657229</v>
      </c>
      <c r="AA1152">
        <v>679373</v>
      </c>
      <c r="AB1152">
        <v>738158</v>
      </c>
      <c r="AC1152">
        <v>381481</v>
      </c>
      <c r="AD1152">
        <v>378518</v>
      </c>
      <c r="AE1152">
        <v>415579</v>
      </c>
      <c r="AF1152">
        <v>206857</v>
      </c>
      <c r="AG1152">
        <v>232458</v>
      </c>
      <c r="AH1152">
        <v>271916</v>
      </c>
      <c r="AI1152">
        <v>132369</v>
      </c>
      <c r="AJ1152">
        <v>139895</v>
      </c>
      <c r="AK1152">
        <v>178178</v>
      </c>
      <c r="AL1152">
        <v>549021</v>
      </c>
      <c r="AM1152">
        <v>770087</v>
      </c>
      <c r="AN1152">
        <v>606730</v>
      </c>
      <c r="AO1152">
        <v>201801</v>
      </c>
      <c r="AP1152">
        <v>305588</v>
      </c>
      <c r="AQ1152">
        <v>339479</v>
      </c>
    </row>
    <row r="1153" spans="1:43">
      <c r="A1153">
        <v>2994</v>
      </c>
      <c r="B1153" t="s">
        <v>6029</v>
      </c>
      <c r="C1153" t="s">
        <v>6030</v>
      </c>
      <c r="D1153">
        <v>2.8065E-2</v>
      </c>
      <c r="E1153">
        <v>5</v>
      </c>
      <c r="F1153">
        <v>5</v>
      </c>
      <c r="G1153">
        <v>0</v>
      </c>
      <c r="H1153">
        <v>128269</v>
      </c>
      <c r="I1153">
        <v>119475</v>
      </c>
      <c r="J1153">
        <v>68080.600000000006</v>
      </c>
      <c r="K1153">
        <v>87727.3</v>
      </c>
      <c r="L1153">
        <v>80393.3</v>
      </c>
      <c r="M1153">
        <v>104032</v>
      </c>
      <c r="N1153">
        <v>155069</v>
      </c>
      <c r="O1153">
        <v>168963</v>
      </c>
      <c r="P1153">
        <v>104515</v>
      </c>
      <c r="Q1153">
        <v>140237</v>
      </c>
      <c r="R1153">
        <v>77555.8</v>
      </c>
      <c r="S1153">
        <v>83975.3</v>
      </c>
      <c r="T1153">
        <v>121565</v>
      </c>
      <c r="U1153">
        <v>151065</v>
      </c>
      <c r="V1153">
        <v>96387.199999999997</v>
      </c>
      <c r="W1153">
        <v>85005.7</v>
      </c>
      <c r="X1153">
        <v>102057</v>
      </c>
      <c r="Y1153">
        <v>94128.2</v>
      </c>
      <c r="Z1153">
        <v>205177</v>
      </c>
      <c r="AA1153">
        <v>232698</v>
      </c>
      <c r="AB1153">
        <v>245466</v>
      </c>
      <c r="AC1153">
        <v>198457</v>
      </c>
      <c r="AD1153">
        <v>133114</v>
      </c>
      <c r="AE1153">
        <v>124956</v>
      </c>
      <c r="AF1153">
        <v>166075</v>
      </c>
      <c r="AG1153">
        <v>148436</v>
      </c>
      <c r="AH1153">
        <v>168426</v>
      </c>
      <c r="AI1153">
        <v>156613</v>
      </c>
      <c r="AJ1153">
        <v>149313</v>
      </c>
      <c r="AK1153">
        <v>75197.7</v>
      </c>
      <c r="AL1153">
        <v>195390</v>
      </c>
      <c r="AM1153">
        <v>209974</v>
      </c>
      <c r="AN1153">
        <v>159316</v>
      </c>
      <c r="AO1153">
        <v>48089.1</v>
      </c>
      <c r="AP1153">
        <v>98834</v>
      </c>
      <c r="AQ1153">
        <v>80398.3</v>
      </c>
    </row>
    <row r="1154" spans="1:43">
      <c r="A1154">
        <v>3001</v>
      </c>
      <c r="B1154" t="s">
        <v>6043</v>
      </c>
      <c r="C1154" t="s">
        <v>6044</v>
      </c>
      <c r="D1154">
        <v>4.2834900000000002E-2</v>
      </c>
      <c r="E1154">
        <v>5</v>
      </c>
      <c r="F1154">
        <v>5</v>
      </c>
      <c r="G1154">
        <v>0</v>
      </c>
      <c r="H1154">
        <v>76020.100000000006</v>
      </c>
      <c r="I1154">
        <v>61050.400000000001</v>
      </c>
      <c r="J1154">
        <v>46996.9</v>
      </c>
      <c r="K1154">
        <v>101512</v>
      </c>
      <c r="L1154">
        <v>75325.399999999994</v>
      </c>
      <c r="M1154">
        <v>89872.9</v>
      </c>
      <c r="N1154">
        <v>107669</v>
      </c>
      <c r="O1154">
        <v>67700.7</v>
      </c>
      <c r="P1154">
        <v>87020.4</v>
      </c>
      <c r="Q1154">
        <v>28545.200000000001</v>
      </c>
      <c r="R1154">
        <v>14778.1</v>
      </c>
      <c r="S1154">
        <v>32037.4</v>
      </c>
      <c r="T1154">
        <v>60854.8</v>
      </c>
      <c r="U1154">
        <v>70057.5</v>
      </c>
      <c r="V1154">
        <v>109724</v>
      </c>
      <c r="W1154">
        <v>13439.9</v>
      </c>
      <c r="X1154">
        <v>0</v>
      </c>
      <c r="Y1154">
        <v>18753.8</v>
      </c>
      <c r="Z1154">
        <v>192084</v>
      </c>
      <c r="AA1154">
        <v>178765</v>
      </c>
      <c r="AB1154">
        <v>201155</v>
      </c>
      <c r="AC1154">
        <v>40954.800000000003</v>
      </c>
      <c r="AD1154">
        <v>36373.699999999997</v>
      </c>
      <c r="AE1154">
        <v>34547.1</v>
      </c>
      <c r="AF1154">
        <v>24767.9</v>
      </c>
      <c r="AG1154">
        <v>35263.300000000003</v>
      </c>
      <c r="AH1154">
        <v>26070.400000000001</v>
      </c>
      <c r="AI1154">
        <v>33433.4</v>
      </c>
      <c r="AJ1154">
        <v>28482.2</v>
      </c>
      <c r="AK1154">
        <v>56405</v>
      </c>
      <c r="AL1154">
        <v>55603.199999999997</v>
      </c>
      <c r="AM1154">
        <v>67338.8</v>
      </c>
      <c r="AN1154">
        <v>71159.600000000006</v>
      </c>
      <c r="AO1154">
        <v>10331.200000000001</v>
      </c>
      <c r="AP1154">
        <v>33839.599999999999</v>
      </c>
      <c r="AQ1154">
        <v>39467.300000000003</v>
      </c>
    </row>
    <row r="1155" spans="1:43">
      <c r="A1155">
        <v>3009</v>
      </c>
      <c r="B1155" t="s">
        <v>6059</v>
      </c>
      <c r="C1155" t="s">
        <v>6060</v>
      </c>
      <c r="D1155">
        <v>7.1633199999999997E-4</v>
      </c>
      <c r="E1155">
        <v>5</v>
      </c>
      <c r="F1155">
        <v>5</v>
      </c>
      <c r="G1155">
        <v>0</v>
      </c>
      <c r="H1155">
        <v>2929070</v>
      </c>
      <c r="I1155">
        <v>2716690</v>
      </c>
      <c r="J1155">
        <v>2393430</v>
      </c>
      <c r="K1155">
        <v>5200200</v>
      </c>
      <c r="L1155">
        <v>5090370</v>
      </c>
      <c r="M1155">
        <v>6057050</v>
      </c>
      <c r="N1155">
        <v>5614390</v>
      </c>
      <c r="O1155">
        <v>5820510</v>
      </c>
      <c r="P1155">
        <v>5134620</v>
      </c>
      <c r="Q1155">
        <v>4822330</v>
      </c>
      <c r="R1155">
        <v>4722150</v>
      </c>
      <c r="S1155">
        <v>5544930</v>
      </c>
      <c r="T1155">
        <v>3335740</v>
      </c>
      <c r="U1155">
        <v>3623290</v>
      </c>
      <c r="V1155">
        <v>4007960</v>
      </c>
      <c r="W1155">
        <v>3249470</v>
      </c>
      <c r="X1155">
        <v>3112690</v>
      </c>
      <c r="Y1155">
        <v>3248630</v>
      </c>
      <c r="Z1155">
        <v>8901820</v>
      </c>
      <c r="AA1155">
        <v>8712090</v>
      </c>
      <c r="AB1155">
        <v>10109400</v>
      </c>
      <c r="AC1155">
        <v>8203920</v>
      </c>
      <c r="AD1155">
        <v>6880260</v>
      </c>
      <c r="AE1155">
        <v>6253670</v>
      </c>
      <c r="AF1155">
        <v>3912260</v>
      </c>
      <c r="AG1155">
        <v>3961320</v>
      </c>
      <c r="AH1155">
        <v>4561980</v>
      </c>
      <c r="AI1155">
        <v>5816420</v>
      </c>
      <c r="AJ1155">
        <v>6172070</v>
      </c>
      <c r="AK1155">
        <v>6632440</v>
      </c>
      <c r="AL1155">
        <v>3021910</v>
      </c>
      <c r="AM1155">
        <v>3973170</v>
      </c>
      <c r="AN1155">
        <v>2811620</v>
      </c>
      <c r="AO1155">
        <v>3677590</v>
      </c>
      <c r="AP1155">
        <v>5029410</v>
      </c>
      <c r="AQ1155">
        <v>5103360</v>
      </c>
    </row>
    <row r="1156" spans="1:43">
      <c r="A1156">
        <v>3016</v>
      </c>
      <c r="B1156" t="s">
        <v>6073</v>
      </c>
      <c r="C1156" t="s">
        <v>6074</v>
      </c>
      <c r="D1156">
        <v>3.9918099999999998E-2</v>
      </c>
      <c r="E1156">
        <v>5</v>
      </c>
      <c r="F1156">
        <v>5</v>
      </c>
      <c r="G1156">
        <v>0</v>
      </c>
      <c r="H1156">
        <v>86125</v>
      </c>
      <c r="I1156">
        <v>79357.399999999994</v>
      </c>
      <c r="J1156">
        <v>80226.3</v>
      </c>
      <c r="K1156">
        <v>91677</v>
      </c>
      <c r="L1156">
        <v>95659</v>
      </c>
      <c r="M1156">
        <v>90733.9</v>
      </c>
      <c r="N1156">
        <v>121222</v>
      </c>
      <c r="O1156">
        <v>86788.1</v>
      </c>
      <c r="P1156">
        <v>107427</v>
      </c>
      <c r="Q1156">
        <v>18421.3</v>
      </c>
      <c r="R1156">
        <v>39769.4</v>
      </c>
      <c r="S1156">
        <v>42283.1</v>
      </c>
      <c r="T1156">
        <v>114185</v>
      </c>
      <c r="U1156">
        <v>124680</v>
      </c>
      <c r="V1156">
        <v>86503.3</v>
      </c>
      <c r="W1156">
        <v>0</v>
      </c>
      <c r="X1156">
        <v>5891.63</v>
      </c>
      <c r="Y1156">
        <v>31433.1</v>
      </c>
      <c r="Z1156">
        <v>234357</v>
      </c>
      <c r="AA1156">
        <v>156158</v>
      </c>
      <c r="AB1156">
        <v>214697</v>
      </c>
      <c r="AC1156">
        <v>47132.3</v>
      </c>
      <c r="AD1156">
        <v>28357.7</v>
      </c>
      <c r="AE1156">
        <v>29000.9</v>
      </c>
      <c r="AF1156">
        <v>26244.400000000001</v>
      </c>
      <c r="AG1156">
        <v>27690.5</v>
      </c>
      <c r="AH1156">
        <v>0</v>
      </c>
      <c r="AI1156">
        <v>36453.199999999997</v>
      </c>
      <c r="AJ1156">
        <v>59809.1</v>
      </c>
      <c r="AK1156">
        <v>69897.5</v>
      </c>
      <c r="AL1156">
        <v>114440</v>
      </c>
      <c r="AM1156">
        <v>43337.8</v>
      </c>
      <c r="AN1156">
        <v>99950.7</v>
      </c>
      <c r="AO1156">
        <v>46451.7</v>
      </c>
      <c r="AP1156">
        <v>30925.599999999999</v>
      </c>
      <c r="AQ1156">
        <v>66732.7</v>
      </c>
    </row>
    <row r="1157" spans="1:43">
      <c r="A1157">
        <v>3046</v>
      </c>
      <c r="B1157" t="s">
        <v>6133</v>
      </c>
      <c r="C1157" t="s">
        <v>6134</v>
      </c>
      <c r="D1157">
        <v>4.3366399999999999E-2</v>
      </c>
      <c r="E1157">
        <v>5</v>
      </c>
      <c r="F1157">
        <v>5</v>
      </c>
      <c r="G1157">
        <v>0</v>
      </c>
      <c r="H1157">
        <v>32851.699999999997</v>
      </c>
      <c r="I1157">
        <v>39735.599999999999</v>
      </c>
      <c r="J1157">
        <v>88628.4</v>
      </c>
      <c r="K1157">
        <v>136953</v>
      </c>
      <c r="L1157">
        <v>31071.1</v>
      </c>
      <c r="M1157">
        <v>26538.5</v>
      </c>
      <c r="N1157">
        <v>19662.099999999999</v>
      </c>
      <c r="O1157">
        <v>0</v>
      </c>
      <c r="P1157">
        <v>0</v>
      </c>
      <c r="Q1157">
        <v>30938.9</v>
      </c>
      <c r="R1157">
        <v>0</v>
      </c>
      <c r="S1157">
        <v>0</v>
      </c>
      <c r="T1157">
        <v>75541.7</v>
      </c>
      <c r="U1157">
        <v>103611</v>
      </c>
      <c r="V1157">
        <v>80366.399999999994</v>
      </c>
      <c r="W1157">
        <v>29951.200000000001</v>
      </c>
      <c r="X1157">
        <v>49515.7</v>
      </c>
      <c r="Y1157">
        <v>30511.8</v>
      </c>
      <c r="Z1157">
        <v>210899</v>
      </c>
      <c r="AA1157">
        <v>175862</v>
      </c>
      <c r="AB1157">
        <v>224774</v>
      </c>
      <c r="AC1157">
        <v>33379.800000000003</v>
      </c>
      <c r="AD1157">
        <v>0</v>
      </c>
      <c r="AE1157">
        <v>0</v>
      </c>
      <c r="AF1157">
        <v>47947.4</v>
      </c>
      <c r="AG1157">
        <v>55011.9</v>
      </c>
      <c r="AH1157">
        <v>114757</v>
      </c>
      <c r="AI1157">
        <v>0</v>
      </c>
      <c r="AJ1157">
        <v>15189.4</v>
      </c>
      <c r="AK1157">
        <v>0</v>
      </c>
      <c r="AL1157">
        <v>129930</v>
      </c>
      <c r="AM1157">
        <v>158942</v>
      </c>
      <c r="AN1157">
        <v>115627</v>
      </c>
      <c r="AO1157">
        <v>83707.399999999994</v>
      </c>
      <c r="AP1157">
        <v>103519</v>
      </c>
      <c r="AQ1157">
        <v>85408.1</v>
      </c>
    </row>
    <row r="1158" spans="1:43">
      <c r="A1158">
        <v>3047</v>
      </c>
      <c r="B1158" t="s">
        <v>6135</v>
      </c>
      <c r="C1158" t="s">
        <v>6136</v>
      </c>
      <c r="D1158">
        <v>7.1633199999999997E-4</v>
      </c>
      <c r="E1158">
        <v>5</v>
      </c>
      <c r="F1158">
        <v>5</v>
      </c>
      <c r="G1158">
        <v>0</v>
      </c>
      <c r="H1158">
        <v>299062</v>
      </c>
      <c r="I1158">
        <v>269196</v>
      </c>
      <c r="J1158">
        <v>311793</v>
      </c>
      <c r="K1158">
        <v>458473</v>
      </c>
      <c r="L1158">
        <v>427926</v>
      </c>
      <c r="M1158">
        <v>369511</v>
      </c>
      <c r="N1158">
        <v>468721</v>
      </c>
      <c r="O1158">
        <v>501934</v>
      </c>
      <c r="P1158">
        <v>423613</v>
      </c>
      <c r="Q1158">
        <v>362617</v>
      </c>
      <c r="R1158">
        <v>395977</v>
      </c>
      <c r="S1158">
        <v>469447</v>
      </c>
      <c r="T1158">
        <v>352866</v>
      </c>
      <c r="U1158">
        <v>450286</v>
      </c>
      <c r="V1158">
        <v>374194</v>
      </c>
      <c r="W1158">
        <v>243157</v>
      </c>
      <c r="X1158">
        <v>305697</v>
      </c>
      <c r="Y1158">
        <v>420431</v>
      </c>
      <c r="Z1158">
        <v>496744</v>
      </c>
      <c r="AA1158">
        <v>327252</v>
      </c>
      <c r="AB1158">
        <v>494557</v>
      </c>
      <c r="AC1158">
        <v>343221</v>
      </c>
      <c r="AD1158">
        <v>517557</v>
      </c>
      <c r="AE1158">
        <v>451210</v>
      </c>
      <c r="AF1158">
        <v>514050</v>
      </c>
      <c r="AG1158">
        <v>487592</v>
      </c>
      <c r="AH1158">
        <v>395380</v>
      </c>
      <c r="AI1158">
        <v>323311</v>
      </c>
      <c r="AJ1158">
        <v>406390</v>
      </c>
      <c r="AK1158">
        <v>457734</v>
      </c>
      <c r="AL1158">
        <v>441510</v>
      </c>
      <c r="AM1158">
        <v>357294</v>
      </c>
      <c r="AN1158">
        <v>345718</v>
      </c>
      <c r="AO1158">
        <v>250407</v>
      </c>
      <c r="AP1158">
        <v>514043</v>
      </c>
      <c r="AQ1158">
        <v>481585</v>
      </c>
    </row>
    <row r="1159" spans="1:43">
      <c r="A1159">
        <v>3050</v>
      </c>
      <c r="B1159" t="s">
        <v>6141</v>
      </c>
      <c r="C1159" t="s">
        <v>6142</v>
      </c>
      <c r="D1159">
        <v>7.1633199999999997E-4</v>
      </c>
      <c r="E1159">
        <v>5</v>
      </c>
      <c r="F1159">
        <v>5</v>
      </c>
      <c r="G1159">
        <v>0</v>
      </c>
      <c r="H1159">
        <v>940294</v>
      </c>
      <c r="I1159">
        <v>727376</v>
      </c>
      <c r="J1159">
        <v>357485</v>
      </c>
      <c r="K1159">
        <v>1585700</v>
      </c>
      <c r="L1159">
        <v>1249340</v>
      </c>
      <c r="M1159">
        <v>1602640</v>
      </c>
      <c r="N1159">
        <v>1970790</v>
      </c>
      <c r="O1159">
        <v>2008850</v>
      </c>
      <c r="P1159">
        <v>984535</v>
      </c>
      <c r="Q1159">
        <v>1558000</v>
      </c>
      <c r="R1159">
        <v>1435940</v>
      </c>
      <c r="S1159">
        <v>1499350</v>
      </c>
      <c r="T1159">
        <v>1048300</v>
      </c>
      <c r="U1159">
        <v>1210240</v>
      </c>
      <c r="V1159">
        <v>1251510</v>
      </c>
      <c r="W1159">
        <v>1000590</v>
      </c>
      <c r="X1159">
        <v>936246</v>
      </c>
      <c r="Y1159">
        <v>928329</v>
      </c>
      <c r="Z1159">
        <v>3107420</v>
      </c>
      <c r="AA1159">
        <v>3141860</v>
      </c>
      <c r="AB1159">
        <v>3395780</v>
      </c>
      <c r="AC1159">
        <v>3467810</v>
      </c>
      <c r="AD1159">
        <v>2871890</v>
      </c>
      <c r="AE1159">
        <v>1769590</v>
      </c>
      <c r="AF1159">
        <v>939344</v>
      </c>
      <c r="AG1159">
        <v>640794</v>
      </c>
      <c r="AH1159">
        <v>417654</v>
      </c>
      <c r="AI1159">
        <v>2441310</v>
      </c>
      <c r="AJ1159">
        <v>2549690</v>
      </c>
      <c r="AK1159">
        <v>2646760</v>
      </c>
      <c r="AL1159">
        <v>1496060</v>
      </c>
      <c r="AM1159">
        <v>1724410</v>
      </c>
      <c r="AN1159">
        <v>1284210</v>
      </c>
      <c r="AO1159">
        <v>1074160</v>
      </c>
      <c r="AP1159">
        <v>1558780</v>
      </c>
      <c r="AQ1159">
        <v>1542750</v>
      </c>
    </row>
    <row r="1160" spans="1:43">
      <c r="A1160">
        <v>3051</v>
      </c>
      <c r="B1160" t="s">
        <v>6143</v>
      </c>
      <c r="C1160" t="s">
        <v>6144</v>
      </c>
      <c r="D1160">
        <v>9.2293500000000005E-4</v>
      </c>
      <c r="E1160">
        <v>5</v>
      </c>
      <c r="F1160">
        <v>5</v>
      </c>
      <c r="G1160">
        <v>0</v>
      </c>
      <c r="H1160">
        <v>166470</v>
      </c>
      <c r="I1160">
        <v>140563</v>
      </c>
      <c r="J1160">
        <v>198450</v>
      </c>
      <c r="K1160">
        <v>293750</v>
      </c>
      <c r="L1160">
        <v>288904</v>
      </c>
      <c r="M1160">
        <v>256679</v>
      </c>
      <c r="N1160">
        <v>346973</v>
      </c>
      <c r="O1160">
        <v>320350</v>
      </c>
      <c r="P1160">
        <v>368414</v>
      </c>
      <c r="Q1160">
        <v>247846</v>
      </c>
      <c r="R1160">
        <v>285998</v>
      </c>
      <c r="S1160">
        <v>300011</v>
      </c>
      <c r="T1160">
        <v>171614</v>
      </c>
      <c r="U1160">
        <v>156883</v>
      </c>
      <c r="V1160">
        <v>186494</v>
      </c>
      <c r="W1160">
        <v>125642</v>
      </c>
      <c r="X1160">
        <v>159545</v>
      </c>
      <c r="Y1160">
        <v>202142</v>
      </c>
      <c r="Z1160">
        <v>272238</v>
      </c>
      <c r="AA1160">
        <v>269567</v>
      </c>
      <c r="AB1160">
        <v>341024</v>
      </c>
      <c r="AC1160">
        <v>358060</v>
      </c>
      <c r="AD1160">
        <v>331719</v>
      </c>
      <c r="AE1160">
        <v>375072</v>
      </c>
      <c r="AF1160">
        <v>234579</v>
      </c>
      <c r="AG1160">
        <v>216822</v>
      </c>
      <c r="AH1160">
        <v>279501</v>
      </c>
      <c r="AI1160">
        <v>224657</v>
      </c>
      <c r="AJ1160">
        <v>226860</v>
      </c>
      <c r="AK1160">
        <v>293056</v>
      </c>
      <c r="AL1160">
        <v>157002</v>
      </c>
      <c r="AM1160">
        <v>189748</v>
      </c>
      <c r="AN1160">
        <v>194893</v>
      </c>
      <c r="AO1160">
        <v>90810.5</v>
      </c>
      <c r="AP1160">
        <v>144910</v>
      </c>
      <c r="AQ1160">
        <v>111817</v>
      </c>
    </row>
    <row r="1161" spans="1:43">
      <c r="A1161">
        <v>3053</v>
      </c>
      <c r="B1161" t="s">
        <v>6147</v>
      </c>
      <c r="C1161" t="s">
        <v>6148</v>
      </c>
      <c r="D1161">
        <v>9.2293500000000005E-4</v>
      </c>
      <c r="E1161">
        <v>5</v>
      </c>
      <c r="F1161">
        <v>5</v>
      </c>
      <c r="G1161">
        <v>0</v>
      </c>
      <c r="H1161">
        <v>177028</v>
      </c>
      <c r="I1161">
        <v>148945</v>
      </c>
      <c r="J1161">
        <v>131288</v>
      </c>
      <c r="K1161">
        <v>326286</v>
      </c>
      <c r="L1161">
        <v>336400</v>
      </c>
      <c r="M1161">
        <v>375849</v>
      </c>
      <c r="N1161">
        <v>373739</v>
      </c>
      <c r="O1161">
        <v>378492</v>
      </c>
      <c r="P1161">
        <v>390795</v>
      </c>
      <c r="Q1161">
        <v>378430</v>
      </c>
      <c r="R1161">
        <v>339575</v>
      </c>
      <c r="S1161">
        <v>391457</v>
      </c>
      <c r="T1161">
        <v>290069</v>
      </c>
      <c r="U1161">
        <v>276698</v>
      </c>
      <c r="V1161">
        <v>266639</v>
      </c>
      <c r="W1161">
        <v>179059</v>
      </c>
      <c r="X1161">
        <v>157380</v>
      </c>
      <c r="Y1161">
        <v>130027</v>
      </c>
      <c r="Z1161">
        <v>469724</v>
      </c>
      <c r="AA1161">
        <v>395306</v>
      </c>
      <c r="AB1161">
        <v>463366</v>
      </c>
      <c r="AC1161">
        <v>333361</v>
      </c>
      <c r="AD1161">
        <v>241653</v>
      </c>
      <c r="AE1161">
        <v>329034</v>
      </c>
      <c r="AF1161">
        <v>239089</v>
      </c>
      <c r="AG1161">
        <v>216308</v>
      </c>
      <c r="AH1161">
        <v>180920</v>
      </c>
      <c r="AI1161">
        <v>380496</v>
      </c>
      <c r="AJ1161">
        <v>406166</v>
      </c>
      <c r="AK1161">
        <v>438436</v>
      </c>
      <c r="AL1161">
        <v>130535</v>
      </c>
      <c r="AM1161">
        <v>186495</v>
      </c>
      <c r="AN1161">
        <v>131001</v>
      </c>
      <c r="AO1161">
        <v>191587</v>
      </c>
      <c r="AP1161">
        <v>288721</v>
      </c>
      <c r="AQ1161">
        <v>255536</v>
      </c>
    </row>
    <row r="1162" spans="1:43">
      <c r="A1162">
        <v>3054</v>
      </c>
      <c r="B1162" t="s">
        <v>6149</v>
      </c>
      <c r="C1162" t="s">
        <v>6150</v>
      </c>
      <c r="D1162">
        <v>7.1633199999999997E-4</v>
      </c>
      <c r="E1162">
        <v>5</v>
      </c>
      <c r="F1162">
        <v>5</v>
      </c>
      <c r="G1162">
        <v>0</v>
      </c>
      <c r="H1162">
        <v>568619</v>
      </c>
      <c r="I1162">
        <v>528381</v>
      </c>
      <c r="J1162">
        <v>580749</v>
      </c>
      <c r="K1162">
        <v>581932</v>
      </c>
      <c r="L1162">
        <v>537734</v>
      </c>
      <c r="M1162">
        <v>582451</v>
      </c>
      <c r="N1162">
        <v>531109</v>
      </c>
      <c r="O1162">
        <v>535502</v>
      </c>
      <c r="P1162">
        <v>647631</v>
      </c>
      <c r="Q1162">
        <v>461493</v>
      </c>
      <c r="R1162">
        <v>481883</v>
      </c>
      <c r="S1162">
        <v>569043</v>
      </c>
      <c r="T1162">
        <v>544733</v>
      </c>
      <c r="U1162">
        <v>634518</v>
      </c>
      <c r="V1162">
        <v>669507</v>
      </c>
      <c r="W1162">
        <v>444668</v>
      </c>
      <c r="X1162">
        <v>494861</v>
      </c>
      <c r="Y1162">
        <v>535898</v>
      </c>
      <c r="Z1162">
        <v>611650</v>
      </c>
      <c r="AA1162">
        <v>586471</v>
      </c>
      <c r="AB1162">
        <v>684139</v>
      </c>
      <c r="AC1162">
        <v>542954</v>
      </c>
      <c r="AD1162">
        <v>532734</v>
      </c>
      <c r="AE1162">
        <v>636203</v>
      </c>
      <c r="AF1162">
        <v>573450</v>
      </c>
      <c r="AG1162">
        <v>633512</v>
      </c>
      <c r="AH1162">
        <v>716195</v>
      </c>
      <c r="AI1162">
        <v>482351</v>
      </c>
      <c r="AJ1162">
        <v>543697</v>
      </c>
      <c r="AK1162">
        <v>579758</v>
      </c>
      <c r="AL1162">
        <v>443401</v>
      </c>
      <c r="AM1162">
        <v>757806</v>
      </c>
      <c r="AN1162">
        <v>522686</v>
      </c>
      <c r="AO1162">
        <v>388418</v>
      </c>
      <c r="AP1162">
        <v>529923</v>
      </c>
      <c r="AQ1162">
        <v>561060</v>
      </c>
    </row>
    <row r="1163" spans="1:43">
      <c r="A1163">
        <v>3093</v>
      </c>
      <c r="B1163" t="s">
        <v>6227</v>
      </c>
      <c r="C1163" t="s">
        <v>6228</v>
      </c>
      <c r="D1163">
        <v>1.0476699999999999E-3</v>
      </c>
      <c r="E1163">
        <v>5</v>
      </c>
      <c r="F1163">
        <v>5</v>
      </c>
      <c r="G1163">
        <v>0</v>
      </c>
      <c r="H1163">
        <v>82065.399999999994</v>
      </c>
      <c r="I1163">
        <v>87671.6</v>
      </c>
      <c r="J1163">
        <v>94908.1</v>
      </c>
      <c r="K1163">
        <v>101975</v>
      </c>
      <c r="L1163">
        <v>90252.9</v>
      </c>
      <c r="M1163">
        <v>104548</v>
      </c>
      <c r="N1163">
        <v>103974</v>
      </c>
      <c r="O1163">
        <v>86580.5</v>
      </c>
      <c r="P1163">
        <v>132315</v>
      </c>
      <c r="Q1163">
        <v>98773.7</v>
      </c>
      <c r="R1163">
        <v>63534.1</v>
      </c>
      <c r="S1163">
        <v>74846</v>
      </c>
      <c r="T1163">
        <v>73722.5</v>
      </c>
      <c r="U1163">
        <v>99643.9</v>
      </c>
      <c r="V1163">
        <v>90813.1</v>
      </c>
      <c r="W1163">
        <v>62425.8</v>
      </c>
      <c r="X1163">
        <v>51244.1</v>
      </c>
      <c r="Y1163">
        <v>78234.899999999994</v>
      </c>
      <c r="Z1163">
        <v>135287</v>
      </c>
      <c r="AA1163">
        <v>133353</v>
      </c>
      <c r="AB1163">
        <v>180761</v>
      </c>
      <c r="AC1163">
        <v>99885.3</v>
      </c>
      <c r="AD1163">
        <v>107026</v>
      </c>
      <c r="AE1163">
        <v>135458</v>
      </c>
      <c r="AF1163">
        <v>61571.4</v>
      </c>
      <c r="AG1163">
        <v>52891.199999999997</v>
      </c>
      <c r="AH1163">
        <v>73848.399999999994</v>
      </c>
      <c r="AI1163">
        <v>87406.2</v>
      </c>
      <c r="AJ1163">
        <v>51350.2</v>
      </c>
      <c r="AK1163">
        <v>98054.8</v>
      </c>
      <c r="AL1163">
        <v>124170</v>
      </c>
      <c r="AM1163">
        <v>173200</v>
      </c>
      <c r="AN1163">
        <v>123803</v>
      </c>
      <c r="AO1163">
        <v>82242.5</v>
      </c>
      <c r="AP1163">
        <v>132731</v>
      </c>
      <c r="AQ1163">
        <v>151930</v>
      </c>
    </row>
    <row r="1164" spans="1:43">
      <c r="A1164">
        <v>3098</v>
      </c>
      <c r="B1164" t="s">
        <v>6237</v>
      </c>
      <c r="C1164" t="s">
        <v>6238</v>
      </c>
      <c r="D1164">
        <v>1.44092E-3</v>
      </c>
      <c r="E1164">
        <v>5</v>
      </c>
      <c r="F1164">
        <v>5</v>
      </c>
      <c r="G1164">
        <v>0</v>
      </c>
      <c r="H1164">
        <v>90273.5</v>
      </c>
      <c r="I1164">
        <v>86110.9</v>
      </c>
      <c r="J1164">
        <v>77392.100000000006</v>
      </c>
      <c r="K1164">
        <v>88251.1</v>
      </c>
      <c r="L1164">
        <v>98454.2</v>
      </c>
      <c r="M1164">
        <v>94888.3</v>
      </c>
      <c r="N1164">
        <v>99475.5</v>
      </c>
      <c r="O1164">
        <v>109494</v>
      </c>
      <c r="P1164">
        <v>156183</v>
      </c>
      <c r="Q1164">
        <v>90336.2</v>
      </c>
      <c r="R1164">
        <v>86195.3</v>
      </c>
      <c r="S1164">
        <v>103591</v>
      </c>
      <c r="T1164">
        <v>97444.6</v>
      </c>
      <c r="U1164">
        <v>101777</v>
      </c>
      <c r="V1164">
        <v>135099</v>
      </c>
      <c r="W1164">
        <v>75280.600000000006</v>
      </c>
      <c r="X1164">
        <v>79836.800000000003</v>
      </c>
      <c r="Y1164">
        <v>108461</v>
      </c>
      <c r="Z1164">
        <v>112396</v>
      </c>
      <c r="AA1164">
        <v>151514</v>
      </c>
      <c r="AB1164">
        <v>141457</v>
      </c>
      <c r="AC1164">
        <v>118355</v>
      </c>
      <c r="AD1164">
        <v>124514</v>
      </c>
      <c r="AE1164">
        <v>142947</v>
      </c>
      <c r="AF1164">
        <v>104725</v>
      </c>
      <c r="AG1164">
        <v>168193</v>
      </c>
      <c r="AH1164">
        <v>177827</v>
      </c>
      <c r="AI1164">
        <v>87800.6</v>
      </c>
      <c r="AJ1164">
        <v>88966</v>
      </c>
      <c r="AK1164">
        <v>82217.399999999994</v>
      </c>
      <c r="AL1164">
        <v>99785.2</v>
      </c>
      <c r="AM1164">
        <v>155223</v>
      </c>
      <c r="AN1164">
        <v>70133.5</v>
      </c>
      <c r="AO1164">
        <v>63065.8</v>
      </c>
      <c r="AP1164">
        <v>90954.9</v>
      </c>
      <c r="AQ1164">
        <v>90213</v>
      </c>
    </row>
    <row r="1165" spans="1:43">
      <c r="A1165">
        <v>3106</v>
      </c>
      <c r="B1165" t="s">
        <v>6253</v>
      </c>
      <c r="C1165" t="s">
        <v>6254</v>
      </c>
      <c r="D1165">
        <v>1.0476699999999999E-3</v>
      </c>
      <c r="E1165">
        <v>5</v>
      </c>
      <c r="F1165">
        <v>5</v>
      </c>
      <c r="G1165">
        <v>0</v>
      </c>
      <c r="H1165">
        <v>127098</v>
      </c>
      <c r="I1165">
        <v>122966</v>
      </c>
      <c r="J1165">
        <v>83501.8</v>
      </c>
      <c r="K1165">
        <v>201726</v>
      </c>
      <c r="L1165">
        <v>191528</v>
      </c>
      <c r="M1165">
        <v>210961</v>
      </c>
      <c r="N1165">
        <v>232963</v>
      </c>
      <c r="O1165">
        <v>216049</v>
      </c>
      <c r="P1165">
        <v>307849</v>
      </c>
      <c r="Q1165">
        <v>178763</v>
      </c>
      <c r="R1165">
        <v>153950</v>
      </c>
      <c r="S1165">
        <v>209350</v>
      </c>
      <c r="T1165">
        <v>139103</v>
      </c>
      <c r="U1165">
        <v>181998</v>
      </c>
      <c r="V1165">
        <v>169690</v>
      </c>
      <c r="W1165">
        <v>129150</v>
      </c>
      <c r="X1165">
        <v>101020</v>
      </c>
      <c r="Y1165">
        <v>124929</v>
      </c>
      <c r="Z1165">
        <v>346774</v>
      </c>
      <c r="AA1165">
        <v>304354</v>
      </c>
      <c r="AB1165">
        <v>362977</v>
      </c>
      <c r="AC1165">
        <v>309159</v>
      </c>
      <c r="AD1165">
        <v>260164</v>
      </c>
      <c r="AE1165">
        <v>217646</v>
      </c>
      <c r="AF1165">
        <v>205359</v>
      </c>
      <c r="AG1165">
        <v>295548</v>
      </c>
      <c r="AH1165">
        <v>256493</v>
      </c>
      <c r="AI1165">
        <v>258624</v>
      </c>
      <c r="AJ1165">
        <v>261240</v>
      </c>
      <c r="AK1165">
        <v>335910</v>
      </c>
      <c r="AL1165">
        <v>185812</v>
      </c>
      <c r="AM1165">
        <v>230463</v>
      </c>
      <c r="AN1165">
        <v>127060</v>
      </c>
      <c r="AO1165">
        <v>185597</v>
      </c>
      <c r="AP1165">
        <v>287057</v>
      </c>
      <c r="AQ1165">
        <v>293049</v>
      </c>
    </row>
    <row r="1166" spans="1:43">
      <c r="A1166">
        <v>3111</v>
      </c>
      <c r="B1166" t="s">
        <v>6263</v>
      </c>
      <c r="C1166" t="s">
        <v>6264</v>
      </c>
      <c r="D1166">
        <v>6.0185200000000001E-2</v>
      </c>
      <c r="E1166">
        <v>5</v>
      </c>
      <c r="F1166">
        <v>5</v>
      </c>
      <c r="G1166">
        <v>0</v>
      </c>
      <c r="H1166">
        <v>218634</v>
      </c>
      <c r="I1166">
        <v>171487</v>
      </c>
      <c r="J1166">
        <v>204782</v>
      </c>
      <c r="K1166">
        <v>195630</v>
      </c>
      <c r="L1166">
        <v>162418</v>
      </c>
      <c r="M1166">
        <v>174656</v>
      </c>
      <c r="N1166">
        <v>235278</v>
      </c>
      <c r="O1166">
        <v>217689</v>
      </c>
      <c r="P1166">
        <v>276725</v>
      </c>
      <c r="Q1166">
        <v>124163</v>
      </c>
      <c r="R1166">
        <v>164856</v>
      </c>
      <c r="S1166">
        <v>202122</v>
      </c>
      <c r="T1166">
        <v>185593</v>
      </c>
      <c r="U1166">
        <v>273453</v>
      </c>
      <c r="V1166">
        <v>241647</v>
      </c>
      <c r="W1166">
        <v>84657</v>
      </c>
      <c r="X1166">
        <v>65675.600000000006</v>
      </c>
      <c r="Y1166">
        <v>115070</v>
      </c>
      <c r="Z1166">
        <v>194665</v>
      </c>
      <c r="AA1166">
        <v>194184</v>
      </c>
      <c r="AB1166">
        <v>226368</v>
      </c>
      <c r="AC1166">
        <v>156033</v>
      </c>
      <c r="AD1166">
        <v>127785</v>
      </c>
      <c r="AE1166">
        <v>138944</v>
      </c>
      <c r="AF1166">
        <v>41488.5</v>
      </c>
      <c r="AG1166">
        <v>95288.9</v>
      </c>
      <c r="AH1166">
        <v>82817.7</v>
      </c>
      <c r="AI1166">
        <v>0</v>
      </c>
      <c r="AJ1166">
        <v>83563.5</v>
      </c>
      <c r="AK1166">
        <v>44829</v>
      </c>
      <c r="AL1166">
        <v>118251</v>
      </c>
      <c r="AM1166">
        <v>202858</v>
      </c>
      <c r="AN1166">
        <v>155990</v>
      </c>
      <c r="AO1166">
        <v>66246.399999999994</v>
      </c>
      <c r="AP1166">
        <v>55130.400000000001</v>
      </c>
      <c r="AQ1166">
        <v>91547.1</v>
      </c>
    </row>
    <row r="1167" spans="1:43">
      <c r="A1167">
        <v>3123</v>
      </c>
      <c r="B1167" t="s">
        <v>6287</v>
      </c>
      <c r="C1167" t="s">
        <v>6288</v>
      </c>
      <c r="D1167">
        <v>3.4469300000000001E-2</v>
      </c>
      <c r="E1167">
        <v>5</v>
      </c>
      <c r="F1167">
        <v>5</v>
      </c>
      <c r="G1167">
        <v>0</v>
      </c>
      <c r="H1167">
        <v>97794.9</v>
      </c>
      <c r="I1167">
        <v>74968.600000000006</v>
      </c>
      <c r="J1167">
        <v>91182.9</v>
      </c>
      <c r="K1167">
        <v>49476.1</v>
      </c>
      <c r="L1167">
        <v>49353</v>
      </c>
      <c r="M1167">
        <v>68248</v>
      </c>
      <c r="N1167">
        <v>137217</v>
      </c>
      <c r="O1167">
        <v>95998.7</v>
      </c>
      <c r="P1167">
        <v>161677</v>
      </c>
      <c r="Q1167">
        <v>0</v>
      </c>
      <c r="R1167">
        <v>66284</v>
      </c>
      <c r="S1167">
        <v>0</v>
      </c>
      <c r="T1167">
        <v>166691</v>
      </c>
      <c r="U1167">
        <v>168280</v>
      </c>
      <c r="V1167">
        <v>179992</v>
      </c>
      <c r="W1167">
        <v>30635</v>
      </c>
      <c r="X1167">
        <v>36234.800000000003</v>
      </c>
      <c r="Y1167">
        <v>24489.599999999999</v>
      </c>
      <c r="Z1167">
        <v>180658</v>
      </c>
      <c r="AA1167">
        <v>176130</v>
      </c>
      <c r="AB1167">
        <v>159700</v>
      </c>
      <c r="AC1167">
        <v>44524.6</v>
      </c>
      <c r="AD1167">
        <v>116834</v>
      </c>
      <c r="AE1167">
        <v>66431.8</v>
      </c>
      <c r="AF1167">
        <v>51727.8</v>
      </c>
      <c r="AG1167">
        <v>70084.800000000003</v>
      </c>
      <c r="AH1167">
        <v>71520.899999999994</v>
      </c>
      <c r="AI1167">
        <v>32008.5</v>
      </c>
      <c r="AJ1167">
        <v>0</v>
      </c>
      <c r="AK1167">
        <v>26498.3</v>
      </c>
      <c r="AL1167">
        <v>137073</v>
      </c>
      <c r="AM1167">
        <v>197325</v>
      </c>
      <c r="AN1167">
        <v>155572</v>
      </c>
      <c r="AO1167">
        <v>69001</v>
      </c>
      <c r="AP1167">
        <v>82476.5</v>
      </c>
      <c r="AQ1167">
        <v>109595</v>
      </c>
    </row>
    <row r="1168" spans="1:43">
      <c r="A1168">
        <v>3150</v>
      </c>
      <c r="B1168" t="s">
        <v>6341</v>
      </c>
      <c r="C1168" t="s">
        <v>6342</v>
      </c>
      <c r="D1168">
        <v>1.9175500000000001E-3</v>
      </c>
      <c r="E1168">
        <v>5</v>
      </c>
      <c r="F1168">
        <v>5</v>
      </c>
      <c r="G1168">
        <v>0</v>
      </c>
      <c r="H1168">
        <v>539369</v>
      </c>
      <c r="I1168">
        <v>415296</v>
      </c>
      <c r="J1168">
        <v>307602</v>
      </c>
      <c r="K1168">
        <v>798597</v>
      </c>
      <c r="L1168">
        <v>667966</v>
      </c>
      <c r="M1168">
        <v>761197</v>
      </c>
      <c r="N1168">
        <v>939493</v>
      </c>
      <c r="O1168">
        <v>754774</v>
      </c>
      <c r="P1168">
        <v>708838</v>
      </c>
      <c r="Q1168">
        <v>808273</v>
      </c>
      <c r="R1168">
        <v>548095</v>
      </c>
      <c r="S1168">
        <v>624825</v>
      </c>
      <c r="T1168">
        <v>653944</v>
      </c>
      <c r="U1168">
        <v>580936</v>
      </c>
      <c r="V1168">
        <v>704446</v>
      </c>
      <c r="W1168">
        <v>381403</v>
      </c>
      <c r="X1168">
        <v>273623</v>
      </c>
      <c r="Y1168">
        <v>309084</v>
      </c>
      <c r="Z1168">
        <v>1274060</v>
      </c>
      <c r="AA1168">
        <v>1260200</v>
      </c>
      <c r="AB1168">
        <v>1267970</v>
      </c>
      <c r="AC1168">
        <v>559742</v>
      </c>
      <c r="AD1168">
        <v>561861</v>
      </c>
      <c r="AE1168">
        <v>254654</v>
      </c>
      <c r="AF1168">
        <v>227429</v>
      </c>
      <c r="AG1168">
        <v>496417</v>
      </c>
      <c r="AH1168">
        <v>476508</v>
      </c>
      <c r="AI1168">
        <v>761698</v>
      </c>
      <c r="AJ1168">
        <v>919478</v>
      </c>
      <c r="AK1168">
        <v>548385</v>
      </c>
      <c r="AL1168">
        <v>743960</v>
      </c>
      <c r="AM1168">
        <v>865897</v>
      </c>
      <c r="AN1168">
        <v>552695</v>
      </c>
      <c r="AO1168">
        <v>312627</v>
      </c>
      <c r="AP1168">
        <v>765537</v>
      </c>
      <c r="AQ1168">
        <v>656390</v>
      </c>
    </row>
    <row r="1169" spans="1:43">
      <c r="A1169">
        <v>3157</v>
      </c>
      <c r="B1169" t="s">
        <v>6355</v>
      </c>
      <c r="C1169" t="s">
        <v>6356</v>
      </c>
      <c r="D1169">
        <v>7.1633199999999997E-4</v>
      </c>
      <c r="E1169">
        <v>5</v>
      </c>
      <c r="F1169">
        <v>5</v>
      </c>
      <c r="G1169">
        <v>0</v>
      </c>
      <c r="H1169">
        <v>856911</v>
      </c>
      <c r="I1169">
        <v>815329</v>
      </c>
      <c r="J1169">
        <v>781401</v>
      </c>
      <c r="K1169">
        <v>1000110</v>
      </c>
      <c r="L1169">
        <v>909323</v>
      </c>
      <c r="M1169">
        <v>847747</v>
      </c>
      <c r="N1169">
        <v>928494</v>
      </c>
      <c r="O1169">
        <v>997570</v>
      </c>
      <c r="P1169">
        <v>958573</v>
      </c>
      <c r="Q1169">
        <v>861636</v>
      </c>
      <c r="R1169">
        <v>814032</v>
      </c>
      <c r="S1169">
        <v>968488</v>
      </c>
      <c r="T1169">
        <v>802344</v>
      </c>
      <c r="U1169">
        <v>911415</v>
      </c>
      <c r="V1169">
        <v>949268</v>
      </c>
      <c r="W1169">
        <v>763249</v>
      </c>
      <c r="X1169">
        <v>738211</v>
      </c>
      <c r="Y1169">
        <v>786364</v>
      </c>
      <c r="Z1169">
        <v>912257</v>
      </c>
      <c r="AA1169">
        <v>934875</v>
      </c>
      <c r="AB1169">
        <v>997738</v>
      </c>
      <c r="AC1169">
        <v>868226</v>
      </c>
      <c r="AD1169">
        <v>803694</v>
      </c>
      <c r="AE1169">
        <v>887713</v>
      </c>
      <c r="AF1169">
        <v>821277</v>
      </c>
      <c r="AG1169">
        <v>842243</v>
      </c>
      <c r="AH1169">
        <v>831615</v>
      </c>
      <c r="AI1169">
        <v>841099</v>
      </c>
      <c r="AJ1169">
        <v>847434</v>
      </c>
      <c r="AK1169">
        <v>830708</v>
      </c>
      <c r="AL1169">
        <v>799055</v>
      </c>
      <c r="AM1169">
        <v>1054620</v>
      </c>
      <c r="AN1169">
        <v>778944</v>
      </c>
      <c r="AO1169">
        <v>648722</v>
      </c>
      <c r="AP1169">
        <v>920295</v>
      </c>
      <c r="AQ1169">
        <v>907375</v>
      </c>
    </row>
    <row r="1170" spans="1:43">
      <c r="A1170">
        <v>3164</v>
      </c>
      <c r="B1170" t="s">
        <v>6369</v>
      </c>
      <c r="C1170" t="s">
        <v>6370</v>
      </c>
      <c r="D1170">
        <v>7.1633199999999997E-4</v>
      </c>
      <c r="E1170">
        <v>5</v>
      </c>
      <c r="F1170">
        <v>5</v>
      </c>
      <c r="G1170">
        <v>0</v>
      </c>
      <c r="H1170">
        <v>304797</v>
      </c>
      <c r="I1170">
        <v>254195</v>
      </c>
      <c r="J1170">
        <v>307589</v>
      </c>
      <c r="K1170">
        <v>348308</v>
      </c>
      <c r="L1170">
        <v>357232</v>
      </c>
      <c r="M1170">
        <v>379571</v>
      </c>
      <c r="N1170">
        <v>523629</v>
      </c>
      <c r="O1170">
        <v>556960</v>
      </c>
      <c r="P1170">
        <v>610519</v>
      </c>
      <c r="Q1170">
        <v>371702</v>
      </c>
      <c r="R1170">
        <v>392033</v>
      </c>
      <c r="S1170">
        <v>434874</v>
      </c>
      <c r="T1170">
        <v>427060</v>
      </c>
      <c r="U1170">
        <v>445280</v>
      </c>
      <c r="V1170">
        <v>469466</v>
      </c>
      <c r="W1170">
        <v>332794</v>
      </c>
      <c r="X1170">
        <v>361590</v>
      </c>
      <c r="Y1170">
        <v>365174</v>
      </c>
      <c r="Z1170">
        <v>537945</v>
      </c>
      <c r="AA1170">
        <v>534587</v>
      </c>
      <c r="AB1170">
        <v>550474</v>
      </c>
      <c r="AC1170">
        <v>710103</v>
      </c>
      <c r="AD1170">
        <v>695825</v>
      </c>
      <c r="AE1170">
        <v>790720</v>
      </c>
      <c r="AF1170">
        <v>424479</v>
      </c>
      <c r="AG1170">
        <v>418772</v>
      </c>
      <c r="AH1170">
        <v>602715</v>
      </c>
      <c r="AI1170">
        <v>459129</v>
      </c>
      <c r="AJ1170">
        <v>485584</v>
      </c>
      <c r="AK1170">
        <v>544487</v>
      </c>
      <c r="AL1170">
        <v>239535</v>
      </c>
      <c r="AM1170">
        <v>356912</v>
      </c>
      <c r="AN1170">
        <v>274546</v>
      </c>
      <c r="AO1170">
        <v>193718</v>
      </c>
      <c r="AP1170">
        <v>280725</v>
      </c>
      <c r="AQ1170">
        <v>227904</v>
      </c>
    </row>
    <row r="1171" spans="1:43">
      <c r="A1171">
        <v>3166</v>
      </c>
      <c r="B1171" t="s">
        <v>6373</v>
      </c>
      <c r="C1171" t="s">
        <v>6374</v>
      </c>
      <c r="D1171">
        <v>2.3518300000000001E-3</v>
      </c>
      <c r="E1171">
        <v>5</v>
      </c>
      <c r="F1171">
        <v>5</v>
      </c>
      <c r="G1171">
        <v>0</v>
      </c>
      <c r="H1171">
        <v>130371</v>
      </c>
      <c r="I1171">
        <v>86083.6</v>
      </c>
      <c r="J1171">
        <v>109205</v>
      </c>
      <c r="K1171">
        <v>84111</v>
      </c>
      <c r="L1171">
        <v>113657</v>
      </c>
      <c r="M1171">
        <v>107134</v>
      </c>
      <c r="N1171">
        <v>109568</v>
      </c>
      <c r="O1171">
        <v>124452</v>
      </c>
      <c r="P1171">
        <v>139480</v>
      </c>
      <c r="Q1171">
        <v>79302.2</v>
      </c>
      <c r="R1171">
        <v>72677.399999999994</v>
      </c>
      <c r="S1171">
        <v>79438.2</v>
      </c>
      <c r="T1171">
        <v>128264</v>
      </c>
      <c r="U1171">
        <v>127491</v>
      </c>
      <c r="V1171">
        <v>159997</v>
      </c>
      <c r="W1171">
        <v>62057.5</v>
      </c>
      <c r="X1171">
        <v>70376.100000000006</v>
      </c>
      <c r="Y1171">
        <v>78263.399999999994</v>
      </c>
      <c r="Z1171">
        <v>146356</v>
      </c>
      <c r="AA1171">
        <v>137575</v>
      </c>
      <c r="AB1171">
        <v>167594</v>
      </c>
      <c r="AC1171">
        <v>124995</v>
      </c>
      <c r="AD1171">
        <v>143960</v>
      </c>
      <c r="AE1171">
        <v>110275</v>
      </c>
      <c r="AF1171">
        <v>108172</v>
      </c>
      <c r="AG1171">
        <v>107898</v>
      </c>
      <c r="AH1171">
        <v>112768</v>
      </c>
      <c r="AI1171">
        <v>78772</v>
      </c>
      <c r="AJ1171">
        <v>73413.8</v>
      </c>
      <c r="AK1171">
        <v>48252.6</v>
      </c>
      <c r="AL1171">
        <v>92291.8</v>
      </c>
      <c r="AM1171">
        <v>139829</v>
      </c>
      <c r="AN1171">
        <v>107497</v>
      </c>
      <c r="AO1171">
        <v>52170.7</v>
      </c>
      <c r="AP1171">
        <v>65080.6</v>
      </c>
      <c r="AQ1171">
        <v>77040.600000000006</v>
      </c>
    </row>
    <row r="1172" spans="1:43">
      <c r="A1172">
        <v>3173</v>
      </c>
      <c r="B1172" t="s">
        <v>6387</v>
      </c>
      <c r="C1172" t="s">
        <v>6388</v>
      </c>
      <c r="D1172">
        <v>7.1633199999999997E-4</v>
      </c>
      <c r="E1172">
        <v>5</v>
      </c>
      <c r="F1172">
        <v>5</v>
      </c>
      <c r="G1172">
        <v>0</v>
      </c>
      <c r="H1172">
        <v>1890560</v>
      </c>
      <c r="I1172">
        <v>1697730</v>
      </c>
      <c r="J1172">
        <v>1897240</v>
      </c>
      <c r="K1172">
        <v>2431730</v>
      </c>
      <c r="L1172">
        <v>2277770</v>
      </c>
      <c r="M1172">
        <v>2606770</v>
      </c>
      <c r="N1172">
        <v>1845960</v>
      </c>
      <c r="O1172">
        <v>1645140</v>
      </c>
      <c r="P1172">
        <v>1927660</v>
      </c>
      <c r="Q1172">
        <v>1549840</v>
      </c>
      <c r="R1172">
        <v>1374350</v>
      </c>
      <c r="S1172">
        <v>1628910</v>
      </c>
      <c r="T1172">
        <v>1655080</v>
      </c>
      <c r="U1172">
        <v>1921410</v>
      </c>
      <c r="V1172">
        <v>2009640</v>
      </c>
      <c r="W1172">
        <v>1166870</v>
      </c>
      <c r="X1172">
        <v>1247830</v>
      </c>
      <c r="Y1172">
        <v>1211850</v>
      </c>
      <c r="Z1172">
        <v>1957360</v>
      </c>
      <c r="AA1172">
        <v>1879170</v>
      </c>
      <c r="AB1172">
        <v>2104780</v>
      </c>
      <c r="AC1172">
        <v>1765650</v>
      </c>
      <c r="AD1172">
        <v>1648450</v>
      </c>
      <c r="AE1172">
        <v>1822730</v>
      </c>
      <c r="AF1172">
        <v>1369020</v>
      </c>
      <c r="AG1172">
        <v>1447500</v>
      </c>
      <c r="AH1172">
        <v>1497310</v>
      </c>
      <c r="AI1172">
        <v>1406900</v>
      </c>
      <c r="AJ1172">
        <v>1440530</v>
      </c>
      <c r="AK1172">
        <v>1439290</v>
      </c>
      <c r="AL1172">
        <v>1479890</v>
      </c>
      <c r="AM1172">
        <v>2169760</v>
      </c>
      <c r="AN1172">
        <v>1551350</v>
      </c>
      <c r="AO1172">
        <v>1097130</v>
      </c>
      <c r="AP1172">
        <v>1538860</v>
      </c>
      <c r="AQ1172">
        <v>1597780</v>
      </c>
    </row>
    <row r="1173" spans="1:43">
      <c r="A1173">
        <v>3175</v>
      </c>
      <c r="B1173" t="s">
        <v>6391</v>
      </c>
      <c r="C1173" t="s">
        <v>6392</v>
      </c>
      <c r="D1173">
        <v>7.1633199999999997E-4</v>
      </c>
      <c r="E1173">
        <v>5</v>
      </c>
      <c r="F1173">
        <v>5</v>
      </c>
      <c r="G1173">
        <v>0</v>
      </c>
      <c r="H1173">
        <v>165056</v>
      </c>
      <c r="I1173">
        <v>141517</v>
      </c>
      <c r="J1173">
        <v>105776</v>
      </c>
      <c r="K1173">
        <v>248945</v>
      </c>
      <c r="L1173">
        <v>243491</v>
      </c>
      <c r="M1173">
        <v>245363</v>
      </c>
      <c r="N1173">
        <v>417748</v>
      </c>
      <c r="O1173">
        <v>427714</v>
      </c>
      <c r="P1173">
        <v>386817</v>
      </c>
      <c r="Q1173">
        <v>346630</v>
      </c>
      <c r="R1173">
        <v>360966</v>
      </c>
      <c r="S1173">
        <v>402605</v>
      </c>
      <c r="T1173">
        <v>166421</v>
      </c>
      <c r="U1173">
        <v>202671</v>
      </c>
      <c r="V1173">
        <v>202399</v>
      </c>
      <c r="W1173">
        <v>177121</v>
      </c>
      <c r="X1173">
        <v>190178</v>
      </c>
      <c r="Y1173">
        <v>173713</v>
      </c>
      <c r="Z1173">
        <v>492427</v>
      </c>
      <c r="AA1173">
        <v>552251</v>
      </c>
      <c r="AB1173">
        <v>604686</v>
      </c>
      <c r="AC1173">
        <v>459648</v>
      </c>
      <c r="AD1173">
        <v>418986</v>
      </c>
      <c r="AE1173">
        <v>451749</v>
      </c>
      <c r="AF1173">
        <v>383621</v>
      </c>
      <c r="AG1173">
        <v>425121</v>
      </c>
      <c r="AH1173">
        <v>514234</v>
      </c>
      <c r="AI1173">
        <v>456238</v>
      </c>
      <c r="AJ1173">
        <v>515019</v>
      </c>
      <c r="AK1173">
        <v>516686</v>
      </c>
      <c r="AL1173">
        <v>199318</v>
      </c>
      <c r="AM1173">
        <v>263651</v>
      </c>
      <c r="AN1173">
        <v>211933</v>
      </c>
      <c r="AO1173">
        <v>218799</v>
      </c>
      <c r="AP1173">
        <v>327534</v>
      </c>
      <c r="AQ1173">
        <v>328681</v>
      </c>
    </row>
    <row r="1174" spans="1:43">
      <c r="A1174">
        <v>3197</v>
      </c>
      <c r="B1174" t="s">
        <v>6435</v>
      </c>
      <c r="C1174" t="s">
        <v>6436</v>
      </c>
      <c r="D1174">
        <v>2.1786499999999999E-3</v>
      </c>
      <c r="E1174">
        <v>5</v>
      </c>
      <c r="F1174">
        <v>5</v>
      </c>
      <c r="G1174">
        <v>0</v>
      </c>
      <c r="H1174">
        <v>119586</v>
      </c>
      <c r="I1174">
        <v>87190.8</v>
      </c>
      <c r="J1174">
        <v>110467</v>
      </c>
      <c r="K1174">
        <v>65006.6</v>
      </c>
      <c r="L1174">
        <v>97082.5</v>
      </c>
      <c r="M1174">
        <v>108187</v>
      </c>
      <c r="N1174">
        <v>132871</v>
      </c>
      <c r="O1174">
        <v>121065</v>
      </c>
      <c r="P1174">
        <v>90430.2</v>
      </c>
      <c r="Q1174">
        <v>105907</v>
      </c>
      <c r="R1174">
        <v>109516</v>
      </c>
      <c r="S1174">
        <v>49091.3</v>
      </c>
      <c r="T1174">
        <v>99771.7</v>
      </c>
      <c r="U1174">
        <v>149947</v>
      </c>
      <c r="V1174">
        <v>124600</v>
      </c>
      <c r="W1174">
        <v>90707</v>
      </c>
      <c r="X1174">
        <v>89014.8</v>
      </c>
      <c r="Y1174">
        <v>49626.8</v>
      </c>
      <c r="Z1174">
        <v>199727</v>
      </c>
      <c r="AA1174">
        <v>157012</v>
      </c>
      <c r="AB1174">
        <v>165157</v>
      </c>
      <c r="AC1174">
        <v>107602</v>
      </c>
      <c r="AD1174">
        <v>116101</v>
      </c>
      <c r="AE1174">
        <v>122386</v>
      </c>
      <c r="AF1174">
        <v>114059</v>
      </c>
      <c r="AG1174">
        <v>85159.3</v>
      </c>
      <c r="AH1174">
        <v>35580.800000000003</v>
      </c>
      <c r="AI1174">
        <v>113871</v>
      </c>
      <c r="AJ1174">
        <v>91651.199999999997</v>
      </c>
      <c r="AK1174">
        <v>127982</v>
      </c>
      <c r="AL1174">
        <v>128870</v>
      </c>
      <c r="AM1174">
        <v>170248</v>
      </c>
      <c r="AN1174">
        <v>95843.9</v>
      </c>
      <c r="AO1174">
        <v>76155.8</v>
      </c>
      <c r="AP1174">
        <v>81487.600000000006</v>
      </c>
      <c r="AQ1174">
        <v>114368</v>
      </c>
    </row>
    <row r="1175" spans="1:43">
      <c r="A1175">
        <v>3216</v>
      </c>
      <c r="B1175" t="s">
        <v>6473</v>
      </c>
      <c r="C1175" t="s">
        <v>6474</v>
      </c>
      <c r="D1175">
        <v>7.1633199999999997E-4</v>
      </c>
      <c r="E1175">
        <v>5</v>
      </c>
      <c r="F1175">
        <v>5</v>
      </c>
      <c r="G1175">
        <v>0</v>
      </c>
      <c r="H1175">
        <v>1797380</v>
      </c>
      <c r="I1175">
        <v>1914550</v>
      </c>
      <c r="J1175">
        <v>1747910</v>
      </c>
      <c r="K1175">
        <v>2352730</v>
      </c>
      <c r="L1175">
        <v>2294660</v>
      </c>
      <c r="M1175">
        <v>2217610</v>
      </c>
      <c r="N1175">
        <v>2339550</v>
      </c>
      <c r="O1175">
        <v>2417610</v>
      </c>
      <c r="P1175">
        <v>2415150</v>
      </c>
      <c r="Q1175">
        <v>1525860</v>
      </c>
      <c r="R1175">
        <v>1619380</v>
      </c>
      <c r="S1175">
        <v>1734890</v>
      </c>
      <c r="T1175">
        <v>1833380</v>
      </c>
      <c r="U1175">
        <v>2349050</v>
      </c>
      <c r="V1175">
        <v>2051510</v>
      </c>
      <c r="W1175">
        <v>1236800</v>
      </c>
      <c r="X1175">
        <v>1374740</v>
      </c>
      <c r="Y1175">
        <v>1446900</v>
      </c>
      <c r="Z1175">
        <v>2193440</v>
      </c>
      <c r="AA1175">
        <v>2168900</v>
      </c>
      <c r="AB1175">
        <v>2588510</v>
      </c>
      <c r="AC1175">
        <v>2623580</v>
      </c>
      <c r="AD1175">
        <v>2648950</v>
      </c>
      <c r="AE1175">
        <v>2592980</v>
      </c>
      <c r="AF1175">
        <v>1828900</v>
      </c>
      <c r="AG1175">
        <v>2285220</v>
      </c>
      <c r="AH1175">
        <v>2158140</v>
      </c>
      <c r="AI1175">
        <v>1545930</v>
      </c>
      <c r="AJ1175">
        <v>1708400</v>
      </c>
      <c r="AK1175">
        <v>1760570</v>
      </c>
      <c r="AL1175">
        <v>1581780</v>
      </c>
      <c r="AM1175">
        <v>1924600</v>
      </c>
      <c r="AN1175">
        <v>1734390</v>
      </c>
      <c r="AO1175">
        <v>928140</v>
      </c>
      <c r="AP1175">
        <v>1195310</v>
      </c>
      <c r="AQ1175">
        <v>1221090</v>
      </c>
    </row>
    <row r="1176" spans="1:43">
      <c r="A1176">
        <v>3253</v>
      </c>
      <c r="B1176" t="s">
        <v>6547</v>
      </c>
      <c r="C1176" t="s">
        <v>6548</v>
      </c>
      <c r="D1176">
        <v>7.1633199999999997E-4</v>
      </c>
      <c r="E1176">
        <v>5</v>
      </c>
      <c r="F1176">
        <v>5</v>
      </c>
      <c r="G1176">
        <v>0</v>
      </c>
      <c r="H1176">
        <v>256223</v>
      </c>
      <c r="I1176">
        <v>225874</v>
      </c>
      <c r="J1176">
        <v>240232</v>
      </c>
      <c r="K1176">
        <v>324778</v>
      </c>
      <c r="L1176">
        <v>272649</v>
      </c>
      <c r="M1176">
        <v>300557</v>
      </c>
      <c r="N1176">
        <v>266668</v>
      </c>
      <c r="O1176">
        <v>264126</v>
      </c>
      <c r="P1176">
        <v>300292</v>
      </c>
      <c r="Q1176">
        <v>217240</v>
      </c>
      <c r="R1176">
        <v>210196</v>
      </c>
      <c r="S1176">
        <v>171368</v>
      </c>
      <c r="T1176">
        <v>278139</v>
      </c>
      <c r="U1176">
        <v>301355</v>
      </c>
      <c r="V1176">
        <v>248695</v>
      </c>
      <c r="W1176">
        <v>179772</v>
      </c>
      <c r="X1176">
        <v>155318</v>
      </c>
      <c r="Y1176">
        <v>177112</v>
      </c>
      <c r="Z1176">
        <v>428546</v>
      </c>
      <c r="AA1176">
        <v>368079</v>
      </c>
      <c r="AB1176">
        <v>329810</v>
      </c>
      <c r="AC1176">
        <v>414266</v>
      </c>
      <c r="AD1176">
        <v>379029</v>
      </c>
      <c r="AE1176">
        <v>340093</v>
      </c>
      <c r="AF1176">
        <v>259111</v>
      </c>
      <c r="AG1176">
        <v>204821</v>
      </c>
      <c r="AH1176">
        <v>311706</v>
      </c>
      <c r="AI1176">
        <v>246579</v>
      </c>
      <c r="AJ1176">
        <v>263280</v>
      </c>
      <c r="AK1176">
        <v>218442</v>
      </c>
      <c r="AL1176">
        <v>390503</v>
      </c>
      <c r="AM1176">
        <v>435768</v>
      </c>
      <c r="AN1176">
        <v>300029</v>
      </c>
      <c r="AO1176">
        <v>266624</v>
      </c>
      <c r="AP1176">
        <v>348084</v>
      </c>
      <c r="AQ1176">
        <v>240480</v>
      </c>
    </row>
    <row r="1177" spans="1:43">
      <c r="A1177">
        <v>3293</v>
      </c>
      <c r="B1177" t="s">
        <v>6627</v>
      </c>
      <c r="C1177" t="s">
        <v>6628</v>
      </c>
      <c r="D1177">
        <v>7.1633199999999997E-4</v>
      </c>
      <c r="E1177">
        <v>5</v>
      </c>
      <c r="F1177">
        <v>5</v>
      </c>
      <c r="G1177">
        <v>0</v>
      </c>
      <c r="H1177">
        <v>5783280</v>
      </c>
      <c r="I1177">
        <v>4176280</v>
      </c>
      <c r="J1177">
        <v>4567200</v>
      </c>
      <c r="K1177">
        <v>7143710</v>
      </c>
      <c r="L1177">
        <v>6513040</v>
      </c>
      <c r="M1177">
        <v>7544610</v>
      </c>
      <c r="N1177">
        <v>6072780</v>
      </c>
      <c r="O1177">
        <v>6193150</v>
      </c>
      <c r="P1177">
        <v>6036740</v>
      </c>
      <c r="Q1177">
        <v>4352860</v>
      </c>
      <c r="R1177">
        <v>3979840</v>
      </c>
      <c r="S1177">
        <v>4577050</v>
      </c>
      <c r="T1177">
        <v>6581730</v>
      </c>
      <c r="U1177">
        <v>7654230</v>
      </c>
      <c r="V1177">
        <v>7449710</v>
      </c>
      <c r="W1177">
        <v>3187480</v>
      </c>
      <c r="X1177">
        <v>4122640</v>
      </c>
      <c r="Y1177">
        <v>3883040</v>
      </c>
      <c r="Z1177">
        <v>8590570</v>
      </c>
      <c r="AA1177">
        <v>7716390</v>
      </c>
      <c r="AB1177">
        <v>8778460</v>
      </c>
      <c r="AC1177">
        <v>5677270</v>
      </c>
      <c r="AD1177">
        <v>4545290</v>
      </c>
      <c r="AE1177">
        <v>5747850</v>
      </c>
      <c r="AF1177">
        <v>3838380</v>
      </c>
      <c r="AG1177">
        <v>3861080</v>
      </c>
      <c r="AH1177">
        <v>4034650</v>
      </c>
      <c r="AI1177">
        <v>4054510</v>
      </c>
      <c r="AJ1177">
        <v>4305340</v>
      </c>
      <c r="AK1177">
        <v>4220530</v>
      </c>
      <c r="AL1177">
        <v>7770640</v>
      </c>
      <c r="AM1177">
        <v>10031900</v>
      </c>
      <c r="AN1177">
        <v>8163990</v>
      </c>
      <c r="AO1177">
        <v>5261620</v>
      </c>
      <c r="AP1177">
        <v>7469980</v>
      </c>
      <c r="AQ1177">
        <v>7322150</v>
      </c>
    </row>
    <row r="1178" spans="1:43">
      <c r="A1178">
        <v>3303</v>
      </c>
      <c r="B1178" t="s">
        <v>6647</v>
      </c>
      <c r="C1178" t="s">
        <v>6648</v>
      </c>
      <c r="D1178">
        <v>7.1633199999999997E-4</v>
      </c>
      <c r="E1178">
        <v>5</v>
      </c>
      <c r="F1178">
        <v>5</v>
      </c>
      <c r="G1178">
        <v>0</v>
      </c>
      <c r="H1178">
        <v>1001420</v>
      </c>
      <c r="I1178">
        <v>945110</v>
      </c>
      <c r="J1178">
        <v>871881</v>
      </c>
      <c r="K1178">
        <v>1051040</v>
      </c>
      <c r="L1178">
        <v>957347</v>
      </c>
      <c r="M1178">
        <v>1058780</v>
      </c>
      <c r="N1178">
        <v>953648</v>
      </c>
      <c r="O1178">
        <v>983014</v>
      </c>
      <c r="P1178">
        <v>833022</v>
      </c>
      <c r="Q1178">
        <v>496454</v>
      </c>
      <c r="R1178">
        <v>538887</v>
      </c>
      <c r="S1178">
        <v>578977</v>
      </c>
      <c r="T1178">
        <v>1135130</v>
      </c>
      <c r="U1178">
        <v>1340620</v>
      </c>
      <c r="V1178">
        <v>1356840</v>
      </c>
      <c r="W1178">
        <v>469200</v>
      </c>
      <c r="X1178">
        <v>535025</v>
      </c>
      <c r="Y1178">
        <v>498565</v>
      </c>
      <c r="Z1178">
        <v>1213930</v>
      </c>
      <c r="AA1178">
        <v>1282380</v>
      </c>
      <c r="AB1178">
        <v>1343250</v>
      </c>
      <c r="AC1178">
        <v>1179200</v>
      </c>
      <c r="AD1178">
        <v>1301990</v>
      </c>
      <c r="AE1178">
        <v>1150990</v>
      </c>
      <c r="AF1178">
        <v>957969</v>
      </c>
      <c r="AG1178">
        <v>1042890</v>
      </c>
      <c r="AH1178">
        <v>417612</v>
      </c>
      <c r="AI1178">
        <v>704277</v>
      </c>
      <c r="AJ1178">
        <v>774723</v>
      </c>
      <c r="AK1178">
        <v>763250</v>
      </c>
      <c r="AL1178">
        <v>918209</v>
      </c>
      <c r="AM1178">
        <v>1102700</v>
      </c>
      <c r="AN1178">
        <v>931923</v>
      </c>
      <c r="AO1178">
        <v>402808</v>
      </c>
      <c r="AP1178">
        <v>614482</v>
      </c>
      <c r="AQ1178">
        <v>615309</v>
      </c>
    </row>
    <row r="1179" spans="1:43">
      <c r="A1179">
        <v>3339</v>
      </c>
      <c r="B1179" t="s">
        <v>6719</v>
      </c>
      <c r="C1179" t="s">
        <v>6720</v>
      </c>
      <c r="D1179">
        <v>7.1633199999999997E-4</v>
      </c>
      <c r="E1179">
        <v>5</v>
      </c>
      <c r="F1179">
        <v>5</v>
      </c>
      <c r="G1179">
        <v>0</v>
      </c>
      <c r="H1179">
        <v>527886</v>
      </c>
      <c r="I1179">
        <v>463928</v>
      </c>
      <c r="J1179">
        <v>518680</v>
      </c>
      <c r="K1179">
        <v>454302</v>
      </c>
      <c r="L1179">
        <v>398670</v>
      </c>
      <c r="M1179">
        <v>492491</v>
      </c>
      <c r="N1179">
        <v>584317</v>
      </c>
      <c r="O1179">
        <v>617173</v>
      </c>
      <c r="P1179">
        <v>650839</v>
      </c>
      <c r="Q1179">
        <v>351626</v>
      </c>
      <c r="R1179">
        <v>414533</v>
      </c>
      <c r="S1179">
        <v>353758</v>
      </c>
      <c r="T1179">
        <v>559096</v>
      </c>
      <c r="U1179">
        <v>713052</v>
      </c>
      <c r="V1179">
        <v>667895</v>
      </c>
      <c r="W1179">
        <v>302793</v>
      </c>
      <c r="X1179">
        <v>257018</v>
      </c>
      <c r="Y1179">
        <v>277933</v>
      </c>
      <c r="Z1179">
        <v>744885</v>
      </c>
      <c r="AA1179">
        <v>833137</v>
      </c>
      <c r="AB1179">
        <v>812920</v>
      </c>
      <c r="AC1179">
        <v>325055</v>
      </c>
      <c r="AD1179">
        <v>396637</v>
      </c>
      <c r="AE1179">
        <v>416534</v>
      </c>
      <c r="AF1179">
        <v>442520</v>
      </c>
      <c r="AG1179">
        <v>482111</v>
      </c>
      <c r="AH1179">
        <v>439558</v>
      </c>
      <c r="AI1179">
        <v>259131</v>
      </c>
      <c r="AJ1179">
        <v>355242</v>
      </c>
      <c r="AK1179">
        <v>363633</v>
      </c>
      <c r="AL1179">
        <v>443734</v>
      </c>
      <c r="AM1179">
        <v>711069</v>
      </c>
      <c r="AN1179">
        <v>520534</v>
      </c>
      <c r="AO1179">
        <v>238648</v>
      </c>
      <c r="AP1179">
        <v>358060</v>
      </c>
      <c r="AQ1179">
        <v>341829</v>
      </c>
    </row>
    <row r="1180" spans="1:43">
      <c r="A1180">
        <v>3390</v>
      </c>
      <c r="B1180" t="s">
        <v>6821</v>
      </c>
      <c r="C1180" t="s">
        <v>6822</v>
      </c>
      <c r="D1180">
        <v>7.1633199999999997E-4</v>
      </c>
      <c r="E1180">
        <v>5</v>
      </c>
      <c r="F1180">
        <v>5</v>
      </c>
      <c r="G1180">
        <v>0</v>
      </c>
      <c r="H1180">
        <v>1140540</v>
      </c>
      <c r="I1180">
        <v>1202860</v>
      </c>
      <c r="J1180">
        <v>1296810</v>
      </c>
      <c r="K1180">
        <v>1183940</v>
      </c>
      <c r="L1180">
        <v>1158660</v>
      </c>
      <c r="M1180">
        <v>1237480</v>
      </c>
      <c r="N1180">
        <v>1028830</v>
      </c>
      <c r="O1180">
        <v>1103460</v>
      </c>
      <c r="P1180">
        <v>1157240</v>
      </c>
      <c r="Q1180">
        <v>685584</v>
      </c>
      <c r="R1180">
        <v>720273</v>
      </c>
      <c r="S1180">
        <v>868214</v>
      </c>
      <c r="T1180">
        <v>1061230</v>
      </c>
      <c r="U1180">
        <v>1222450</v>
      </c>
      <c r="V1180">
        <v>1378260</v>
      </c>
      <c r="W1180">
        <v>612203</v>
      </c>
      <c r="X1180">
        <v>600266</v>
      </c>
      <c r="Y1180">
        <v>624074</v>
      </c>
      <c r="Z1180">
        <v>2167740</v>
      </c>
      <c r="AA1180">
        <v>1806680</v>
      </c>
      <c r="AB1180">
        <v>2051610</v>
      </c>
      <c r="AC1180">
        <v>953063</v>
      </c>
      <c r="AD1180">
        <v>1007960</v>
      </c>
      <c r="AE1180">
        <v>1202840</v>
      </c>
      <c r="AF1180">
        <v>734148</v>
      </c>
      <c r="AG1180">
        <v>802495</v>
      </c>
      <c r="AH1180">
        <v>848970</v>
      </c>
      <c r="AI1180">
        <v>630064</v>
      </c>
      <c r="AJ1180">
        <v>661733</v>
      </c>
      <c r="AK1180">
        <v>474235</v>
      </c>
      <c r="AL1180">
        <v>1258470</v>
      </c>
      <c r="AM1180">
        <v>1496710</v>
      </c>
      <c r="AN1180">
        <v>1175860</v>
      </c>
      <c r="AO1180">
        <v>1095380</v>
      </c>
      <c r="AP1180">
        <v>1499800</v>
      </c>
      <c r="AQ1180">
        <v>1468980</v>
      </c>
    </row>
    <row r="1181" spans="1:43">
      <c r="A1181">
        <v>3391</v>
      </c>
      <c r="B1181" t="s">
        <v>6823</v>
      </c>
      <c r="C1181" t="s">
        <v>6824</v>
      </c>
      <c r="D1181">
        <v>3.7094299999999997E-2</v>
      </c>
      <c r="E1181">
        <v>5</v>
      </c>
      <c r="F1181">
        <v>5</v>
      </c>
      <c r="G1181">
        <v>0</v>
      </c>
      <c r="H1181">
        <v>99752.9</v>
      </c>
      <c r="I1181">
        <v>89789</v>
      </c>
      <c r="J1181">
        <v>113846</v>
      </c>
      <c r="K1181">
        <v>77445.8</v>
      </c>
      <c r="L1181">
        <v>54216.800000000003</v>
      </c>
      <c r="M1181">
        <v>86217.9</v>
      </c>
      <c r="N1181">
        <v>77270.3</v>
      </c>
      <c r="O1181">
        <v>83336.899999999994</v>
      </c>
      <c r="P1181">
        <v>136747</v>
      </c>
      <c r="Q1181">
        <v>46062.3</v>
      </c>
      <c r="R1181">
        <v>53132.5</v>
      </c>
      <c r="S1181">
        <v>55548</v>
      </c>
      <c r="T1181">
        <v>101145</v>
      </c>
      <c r="U1181">
        <v>152989</v>
      </c>
      <c r="V1181">
        <v>109125</v>
      </c>
      <c r="W1181">
        <v>25716.3</v>
      </c>
      <c r="X1181">
        <v>42645.8</v>
      </c>
      <c r="Y1181">
        <v>36725</v>
      </c>
      <c r="Z1181">
        <v>249969</v>
      </c>
      <c r="AA1181">
        <v>204810</v>
      </c>
      <c r="AB1181">
        <v>259205</v>
      </c>
      <c r="AC1181">
        <v>35289.9</v>
      </c>
      <c r="AD1181">
        <v>33676.5</v>
      </c>
      <c r="AE1181">
        <v>24516</v>
      </c>
      <c r="AF1181">
        <v>32240.2</v>
      </c>
      <c r="AG1181">
        <v>45748.1</v>
      </c>
      <c r="AH1181">
        <v>95425.8</v>
      </c>
      <c r="AI1181">
        <v>46830.2</v>
      </c>
      <c r="AJ1181">
        <v>20419.099999999999</v>
      </c>
      <c r="AK1181">
        <v>28370</v>
      </c>
      <c r="AL1181">
        <v>125300</v>
      </c>
      <c r="AM1181">
        <v>283004</v>
      </c>
      <c r="AN1181">
        <v>185247</v>
      </c>
      <c r="AO1181">
        <v>47313</v>
      </c>
      <c r="AP1181">
        <v>85920.9</v>
      </c>
      <c r="AQ1181">
        <v>44932.2</v>
      </c>
    </row>
    <row r="1182" spans="1:43">
      <c r="A1182">
        <v>3404</v>
      </c>
      <c r="B1182" t="s">
        <v>6849</v>
      </c>
      <c r="C1182" t="s">
        <v>6850</v>
      </c>
      <c r="D1182">
        <v>7.1633199999999997E-4</v>
      </c>
      <c r="E1182">
        <v>5</v>
      </c>
      <c r="F1182">
        <v>5</v>
      </c>
      <c r="G1182">
        <v>0</v>
      </c>
      <c r="H1182">
        <v>1212170</v>
      </c>
      <c r="I1182">
        <v>1122540</v>
      </c>
      <c r="J1182">
        <v>1250330</v>
      </c>
      <c r="K1182">
        <v>1245380</v>
      </c>
      <c r="L1182">
        <v>1199250</v>
      </c>
      <c r="M1182">
        <v>1283960</v>
      </c>
      <c r="N1182">
        <v>1203770</v>
      </c>
      <c r="O1182">
        <v>1212140</v>
      </c>
      <c r="P1182">
        <v>1254310</v>
      </c>
      <c r="Q1182">
        <v>880655</v>
      </c>
      <c r="R1182">
        <v>930963</v>
      </c>
      <c r="S1182">
        <v>945344</v>
      </c>
      <c r="T1182">
        <v>1132890</v>
      </c>
      <c r="U1182">
        <v>1254400</v>
      </c>
      <c r="V1182">
        <v>1207380</v>
      </c>
      <c r="W1182">
        <v>848232</v>
      </c>
      <c r="X1182">
        <v>905634</v>
      </c>
      <c r="Y1182">
        <v>928151</v>
      </c>
      <c r="Z1182">
        <v>1707370</v>
      </c>
      <c r="AA1182">
        <v>1729560</v>
      </c>
      <c r="AB1182">
        <v>1810260</v>
      </c>
      <c r="AC1182">
        <v>1220460</v>
      </c>
      <c r="AD1182">
        <v>1303030</v>
      </c>
      <c r="AE1182">
        <v>1345390</v>
      </c>
      <c r="AF1182">
        <v>1153590</v>
      </c>
      <c r="AG1182">
        <v>1283330</v>
      </c>
      <c r="AH1182">
        <v>1228490</v>
      </c>
      <c r="AI1182">
        <v>1157690</v>
      </c>
      <c r="AJ1182">
        <v>1195020</v>
      </c>
      <c r="AK1182">
        <v>1250640</v>
      </c>
      <c r="AL1182">
        <v>1320650</v>
      </c>
      <c r="AM1182">
        <v>1752480</v>
      </c>
      <c r="AN1182">
        <v>1385840</v>
      </c>
      <c r="AO1182">
        <v>815989</v>
      </c>
      <c r="AP1182">
        <v>1254430</v>
      </c>
      <c r="AQ1182">
        <v>1260140</v>
      </c>
    </row>
    <row r="1183" spans="1:43">
      <c r="A1183">
        <v>3417</v>
      </c>
      <c r="B1183" t="s">
        <v>6875</v>
      </c>
      <c r="C1183" t="s">
        <v>6876</v>
      </c>
      <c r="D1183">
        <v>2.3518300000000001E-3</v>
      </c>
      <c r="E1183">
        <v>5</v>
      </c>
      <c r="F1183">
        <v>5</v>
      </c>
      <c r="G1183">
        <v>0</v>
      </c>
      <c r="H1183">
        <v>475000</v>
      </c>
      <c r="I1183">
        <v>423803</v>
      </c>
      <c r="J1183">
        <v>359481</v>
      </c>
      <c r="K1183">
        <v>258554</v>
      </c>
      <c r="L1183">
        <v>221306</v>
      </c>
      <c r="M1183">
        <v>222219</v>
      </c>
      <c r="N1183">
        <v>426749</v>
      </c>
      <c r="O1183">
        <v>470470</v>
      </c>
      <c r="P1183">
        <v>345389</v>
      </c>
      <c r="Q1183">
        <v>128609</v>
      </c>
      <c r="R1183">
        <v>160631</v>
      </c>
      <c r="S1183">
        <v>106374</v>
      </c>
      <c r="T1183">
        <v>407349</v>
      </c>
      <c r="U1183">
        <v>370931</v>
      </c>
      <c r="V1183">
        <v>452858</v>
      </c>
      <c r="W1183">
        <v>99917.4</v>
      </c>
      <c r="X1183">
        <v>96268.2</v>
      </c>
      <c r="Y1183">
        <v>139351</v>
      </c>
      <c r="Z1183">
        <v>605370</v>
      </c>
      <c r="AA1183">
        <v>726023</v>
      </c>
      <c r="AB1183">
        <v>741245</v>
      </c>
      <c r="AC1183">
        <v>186570</v>
      </c>
      <c r="AD1183">
        <v>181797</v>
      </c>
      <c r="AE1183">
        <v>168617</v>
      </c>
      <c r="AF1183">
        <v>205186</v>
      </c>
      <c r="AG1183">
        <v>224748</v>
      </c>
      <c r="AH1183">
        <v>64938.8</v>
      </c>
      <c r="AI1183">
        <v>122360</v>
      </c>
      <c r="AJ1183">
        <v>125263</v>
      </c>
      <c r="AK1183">
        <v>140237</v>
      </c>
      <c r="AL1183">
        <v>454560</v>
      </c>
      <c r="AM1183">
        <v>581410</v>
      </c>
      <c r="AN1183">
        <v>478931</v>
      </c>
      <c r="AO1183">
        <v>123873</v>
      </c>
      <c r="AP1183">
        <v>205375</v>
      </c>
      <c r="AQ1183">
        <v>171476</v>
      </c>
    </row>
    <row r="1184" spans="1:43">
      <c r="A1184">
        <v>3418</v>
      </c>
      <c r="B1184" t="s">
        <v>6877</v>
      </c>
      <c r="C1184" t="s">
        <v>6878</v>
      </c>
      <c r="D1184">
        <v>7.1633199999999997E-4</v>
      </c>
      <c r="E1184">
        <v>5</v>
      </c>
      <c r="F1184">
        <v>5</v>
      </c>
      <c r="G1184">
        <v>0</v>
      </c>
      <c r="H1184">
        <v>412592</v>
      </c>
      <c r="I1184">
        <v>321179</v>
      </c>
      <c r="J1184">
        <v>411555</v>
      </c>
      <c r="K1184">
        <v>373003</v>
      </c>
      <c r="L1184">
        <v>281509</v>
      </c>
      <c r="M1184">
        <v>282070</v>
      </c>
      <c r="N1184">
        <v>416429</v>
      </c>
      <c r="O1184">
        <v>457914</v>
      </c>
      <c r="P1184">
        <v>495559</v>
      </c>
      <c r="Q1184">
        <v>264240</v>
      </c>
      <c r="R1184">
        <v>269272</v>
      </c>
      <c r="S1184">
        <v>350388</v>
      </c>
      <c r="T1184">
        <v>355359</v>
      </c>
      <c r="U1184">
        <v>398643</v>
      </c>
      <c r="V1184">
        <v>494568</v>
      </c>
      <c r="W1184">
        <v>95799.7</v>
      </c>
      <c r="X1184">
        <v>157563</v>
      </c>
      <c r="Y1184">
        <v>255413</v>
      </c>
      <c r="Z1184">
        <v>1009910</v>
      </c>
      <c r="AA1184">
        <v>1029450</v>
      </c>
      <c r="AB1184">
        <v>1167850</v>
      </c>
      <c r="AC1184">
        <v>299579</v>
      </c>
      <c r="AD1184">
        <v>333576</v>
      </c>
      <c r="AE1184">
        <v>330025</v>
      </c>
      <c r="AF1184">
        <v>346071</v>
      </c>
      <c r="AG1184">
        <v>344021</v>
      </c>
      <c r="AH1184">
        <v>536459</v>
      </c>
      <c r="AI1184">
        <v>192978</v>
      </c>
      <c r="AJ1184">
        <v>262688</v>
      </c>
      <c r="AK1184">
        <v>147005</v>
      </c>
      <c r="AL1184">
        <v>570229</v>
      </c>
      <c r="AM1184">
        <v>726593</v>
      </c>
      <c r="AN1184">
        <v>535125</v>
      </c>
      <c r="AO1184">
        <v>301068</v>
      </c>
      <c r="AP1184">
        <v>407035</v>
      </c>
      <c r="AQ1184">
        <v>431913</v>
      </c>
    </row>
    <row r="1185" spans="1:43">
      <c r="A1185">
        <v>3465</v>
      </c>
      <c r="B1185" t="s">
        <v>6971</v>
      </c>
      <c r="C1185" t="s">
        <v>6972</v>
      </c>
      <c r="D1185">
        <v>3.9178400000000002E-2</v>
      </c>
      <c r="E1185">
        <v>5</v>
      </c>
      <c r="F1185">
        <v>4</v>
      </c>
      <c r="G1185">
        <v>1</v>
      </c>
      <c r="H1185">
        <v>0</v>
      </c>
      <c r="I1185">
        <v>44091.8</v>
      </c>
      <c r="J1185">
        <v>63579.3</v>
      </c>
      <c r="K1185">
        <v>56928.6</v>
      </c>
      <c r="L1185">
        <v>46287.8</v>
      </c>
      <c r="M1185">
        <v>62304.3</v>
      </c>
      <c r="N1185">
        <v>117928</v>
      </c>
      <c r="O1185">
        <v>23653.1</v>
      </c>
      <c r="P1185">
        <v>0</v>
      </c>
      <c r="Q1185">
        <v>0</v>
      </c>
      <c r="R1185">
        <v>0</v>
      </c>
      <c r="S1185">
        <v>50170.3</v>
      </c>
      <c r="T1185">
        <v>79538.899999999994</v>
      </c>
      <c r="U1185">
        <v>98139.8</v>
      </c>
      <c r="V1185">
        <v>101404</v>
      </c>
      <c r="W1185">
        <v>0</v>
      </c>
      <c r="X1185">
        <v>0</v>
      </c>
      <c r="Y1185">
        <v>25737.5</v>
      </c>
      <c r="Z1185">
        <v>234179</v>
      </c>
      <c r="AA1185">
        <v>254911</v>
      </c>
      <c r="AB1185">
        <v>284486</v>
      </c>
      <c r="AC1185">
        <v>160858</v>
      </c>
      <c r="AD1185">
        <v>199169</v>
      </c>
      <c r="AE1185">
        <v>227471</v>
      </c>
      <c r="AF1185">
        <v>162927</v>
      </c>
      <c r="AG1185">
        <v>156360</v>
      </c>
      <c r="AH1185">
        <v>284321</v>
      </c>
      <c r="AI1185">
        <v>102530</v>
      </c>
      <c r="AJ1185">
        <v>117143</v>
      </c>
      <c r="AK1185">
        <v>108411</v>
      </c>
      <c r="AL1185">
        <v>131307</v>
      </c>
      <c r="AM1185">
        <v>255168</v>
      </c>
      <c r="AN1185">
        <v>155731</v>
      </c>
      <c r="AO1185">
        <v>89534.5</v>
      </c>
      <c r="AP1185">
        <v>120864</v>
      </c>
      <c r="AQ1185">
        <v>104631</v>
      </c>
    </row>
    <row r="1186" spans="1:43">
      <c r="A1186">
        <v>3631</v>
      </c>
      <c r="B1186" t="s">
        <v>7303</v>
      </c>
      <c r="C1186" t="s">
        <v>7304</v>
      </c>
      <c r="D1186">
        <v>5.8214700000000001E-2</v>
      </c>
      <c r="E1186">
        <v>5</v>
      </c>
      <c r="F1186">
        <v>5</v>
      </c>
      <c r="G1186">
        <v>0</v>
      </c>
      <c r="H1186">
        <v>0</v>
      </c>
      <c r="I1186">
        <v>0</v>
      </c>
      <c r="J1186">
        <v>14807.5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36634.699999999997</v>
      </c>
      <c r="Q1186">
        <v>0</v>
      </c>
      <c r="R1186">
        <v>0</v>
      </c>
      <c r="S1186">
        <v>0</v>
      </c>
      <c r="T1186">
        <v>165572</v>
      </c>
      <c r="U1186">
        <v>170449</v>
      </c>
      <c r="V1186">
        <v>191274</v>
      </c>
      <c r="W1186">
        <v>0</v>
      </c>
      <c r="X1186">
        <v>0</v>
      </c>
      <c r="Y1186">
        <v>0</v>
      </c>
      <c r="Z1186">
        <v>0</v>
      </c>
      <c r="AA1186">
        <v>71014.2</v>
      </c>
      <c r="AB1186">
        <v>72037.8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13858.4</v>
      </c>
      <c r="AI1186">
        <v>0</v>
      </c>
      <c r="AJ1186">
        <v>0</v>
      </c>
      <c r="AK1186">
        <v>0</v>
      </c>
      <c r="AL1186">
        <v>39727.800000000003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>
      <c r="A1187">
        <v>3855</v>
      </c>
      <c r="B1187" t="s">
        <v>7751</v>
      </c>
      <c r="C1187" t="s">
        <v>7752</v>
      </c>
      <c r="D1187">
        <v>3.7907999999999997E-2</v>
      </c>
      <c r="E1187">
        <v>5</v>
      </c>
      <c r="F1187">
        <v>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12182.2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343419</v>
      </c>
      <c r="AA1187">
        <v>317941</v>
      </c>
      <c r="AB1187">
        <v>385103</v>
      </c>
      <c r="AC1187">
        <v>113971</v>
      </c>
      <c r="AD1187">
        <v>106765</v>
      </c>
      <c r="AE1187">
        <v>119979</v>
      </c>
      <c r="AF1187">
        <v>106001</v>
      </c>
      <c r="AG1187">
        <v>95006</v>
      </c>
      <c r="AH1187">
        <v>47059.9</v>
      </c>
      <c r="AI1187">
        <v>133353</v>
      </c>
      <c r="AJ1187">
        <v>142653</v>
      </c>
      <c r="AK1187">
        <v>130080</v>
      </c>
      <c r="AL1187">
        <v>114363</v>
      </c>
      <c r="AM1187">
        <v>186178</v>
      </c>
      <c r="AN1187">
        <v>141949</v>
      </c>
      <c r="AO1187">
        <v>53863.9</v>
      </c>
      <c r="AP1187">
        <v>104658</v>
      </c>
      <c r="AQ1187">
        <v>87464</v>
      </c>
    </row>
    <row r="1188" spans="1:43">
      <c r="A1188">
        <v>3</v>
      </c>
      <c r="B1188" t="s">
        <v>47</v>
      </c>
      <c r="C1188" t="s">
        <v>48</v>
      </c>
      <c r="D1188">
        <v>1.7023099999999999E-2</v>
      </c>
      <c r="E1188">
        <v>4</v>
      </c>
      <c r="F1188">
        <v>4</v>
      </c>
      <c r="G1188">
        <v>0</v>
      </c>
      <c r="H1188">
        <v>63592.6</v>
      </c>
      <c r="I1188">
        <v>55837.4</v>
      </c>
      <c r="J1188">
        <v>63759.9</v>
      </c>
      <c r="K1188">
        <v>50415.3</v>
      </c>
      <c r="L1188">
        <v>47449.4</v>
      </c>
      <c r="M1188">
        <v>58362</v>
      </c>
      <c r="N1188">
        <v>55365</v>
      </c>
      <c r="O1188">
        <v>65382</v>
      </c>
      <c r="P1188">
        <v>49719</v>
      </c>
      <c r="Q1188">
        <v>95904.6</v>
      </c>
      <c r="R1188">
        <v>0</v>
      </c>
      <c r="S1188">
        <v>51822.6</v>
      </c>
      <c r="T1188">
        <v>77582.399999999994</v>
      </c>
      <c r="U1188">
        <v>77129</v>
      </c>
      <c r="V1188">
        <v>81035.8</v>
      </c>
      <c r="W1188">
        <v>0</v>
      </c>
      <c r="X1188">
        <v>0</v>
      </c>
      <c r="Y1188">
        <v>19786</v>
      </c>
      <c r="Z1188">
        <v>92152.4</v>
      </c>
      <c r="AA1188">
        <v>92493.4</v>
      </c>
      <c r="AB1188">
        <v>133588</v>
      </c>
      <c r="AC1188">
        <v>58674.400000000001</v>
      </c>
      <c r="AD1188">
        <v>50736.4</v>
      </c>
      <c r="AE1188">
        <v>102169</v>
      </c>
      <c r="AF1188">
        <v>34544.400000000001</v>
      </c>
      <c r="AG1188">
        <v>0</v>
      </c>
      <c r="AH1188">
        <v>41962.7</v>
      </c>
      <c r="AI1188">
        <v>0</v>
      </c>
      <c r="AJ1188">
        <v>41624.9</v>
      </c>
      <c r="AK1188">
        <v>23978.3</v>
      </c>
      <c r="AL1188">
        <v>86657.3</v>
      </c>
      <c r="AM1188">
        <v>152458</v>
      </c>
      <c r="AN1188">
        <v>126996</v>
      </c>
      <c r="AO1188">
        <v>50049.3</v>
      </c>
      <c r="AP1188">
        <v>77431.399999999994</v>
      </c>
      <c r="AQ1188">
        <v>73352</v>
      </c>
    </row>
    <row r="1189" spans="1:43">
      <c r="A1189">
        <v>12</v>
      </c>
      <c r="B1189" t="s">
        <v>65</v>
      </c>
      <c r="C1189" t="s">
        <v>66</v>
      </c>
      <c r="D1189">
        <v>5.2228900000000002E-2</v>
      </c>
      <c r="E1189">
        <v>4</v>
      </c>
      <c r="F1189">
        <v>4</v>
      </c>
      <c r="G1189">
        <v>0</v>
      </c>
      <c r="H1189">
        <v>85649</v>
      </c>
      <c r="I1189">
        <v>44341.599999999999</v>
      </c>
      <c r="J1189">
        <v>63564.7</v>
      </c>
      <c r="K1189">
        <v>55670.9</v>
      </c>
      <c r="L1189">
        <v>61813.7</v>
      </c>
      <c r="M1189">
        <v>78475.100000000006</v>
      </c>
      <c r="N1189">
        <v>117170</v>
      </c>
      <c r="O1189">
        <v>147036</v>
      </c>
      <c r="P1189">
        <v>122699</v>
      </c>
      <c r="Q1189">
        <v>96141.8</v>
      </c>
      <c r="R1189">
        <v>47521.599999999999</v>
      </c>
      <c r="S1189">
        <v>76032.3</v>
      </c>
      <c r="T1189">
        <v>144859</v>
      </c>
      <c r="U1189">
        <v>161087</v>
      </c>
      <c r="V1189">
        <v>148108</v>
      </c>
      <c r="W1189">
        <v>30887</v>
      </c>
      <c r="X1189">
        <v>30452.400000000001</v>
      </c>
      <c r="Y1189">
        <v>49584.2</v>
      </c>
      <c r="Z1189">
        <v>201782</v>
      </c>
      <c r="AA1189">
        <v>174058</v>
      </c>
      <c r="AB1189">
        <v>225551</v>
      </c>
      <c r="AC1189">
        <v>88876.1</v>
      </c>
      <c r="AD1189">
        <v>51977.1</v>
      </c>
      <c r="AE1189">
        <v>83298</v>
      </c>
      <c r="AF1189">
        <v>98669.8</v>
      </c>
      <c r="AG1189">
        <v>81663.5</v>
      </c>
      <c r="AH1189">
        <v>116005</v>
      </c>
      <c r="AI1189">
        <v>93502.1</v>
      </c>
      <c r="AJ1189">
        <v>58747.1</v>
      </c>
      <c r="AK1189">
        <v>62684.4</v>
      </c>
      <c r="AL1189">
        <v>69391</v>
      </c>
      <c r="AM1189">
        <v>123528</v>
      </c>
      <c r="AN1189">
        <v>94758.1</v>
      </c>
      <c r="AO1189">
        <v>27387.3</v>
      </c>
      <c r="AP1189">
        <v>43407</v>
      </c>
      <c r="AQ1189">
        <v>64161</v>
      </c>
    </row>
    <row r="1190" spans="1:43">
      <c r="A1190">
        <v>16</v>
      </c>
      <c r="B1190" t="s">
        <v>73</v>
      </c>
      <c r="C1190" t="s">
        <v>74</v>
      </c>
      <c r="D1190">
        <v>4.1969600000000003E-2</v>
      </c>
      <c r="E1190">
        <v>4</v>
      </c>
      <c r="F1190">
        <v>4</v>
      </c>
      <c r="G1190">
        <v>0</v>
      </c>
      <c r="H1190">
        <v>68137.899999999994</v>
      </c>
      <c r="I1190">
        <v>63318.3</v>
      </c>
      <c r="J1190">
        <v>64594.6</v>
      </c>
      <c r="K1190">
        <v>22490.3</v>
      </c>
      <c r="L1190">
        <v>0</v>
      </c>
      <c r="M1190">
        <v>43428.7</v>
      </c>
      <c r="N1190">
        <v>48733.4</v>
      </c>
      <c r="O1190">
        <v>70660.3</v>
      </c>
      <c r="P1190">
        <v>77733.399999999994</v>
      </c>
      <c r="Q1190">
        <v>24135.8</v>
      </c>
      <c r="R1190">
        <v>46218.5</v>
      </c>
      <c r="S1190">
        <v>56135.6</v>
      </c>
      <c r="T1190">
        <v>92021.4</v>
      </c>
      <c r="U1190">
        <v>83732.100000000006</v>
      </c>
      <c r="V1190">
        <v>105450</v>
      </c>
      <c r="W1190">
        <v>0</v>
      </c>
      <c r="X1190">
        <v>17244.599999999999</v>
      </c>
      <c r="Y1190">
        <v>0</v>
      </c>
      <c r="Z1190">
        <v>130165</v>
      </c>
      <c r="AA1190">
        <v>138276</v>
      </c>
      <c r="AB1190">
        <v>127296</v>
      </c>
      <c r="AC1190">
        <v>0</v>
      </c>
      <c r="AD1190">
        <v>0</v>
      </c>
      <c r="AE1190">
        <v>0</v>
      </c>
      <c r="AF1190">
        <v>42617</v>
      </c>
      <c r="AG1190">
        <v>97719.5</v>
      </c>
      <c r="AH1190">
        <v>65263.5</v>
      </c>
      <c r="AI1190">
        <v>0</v>
      </c>
      <c r="AJ1190">
        <v>0</v>
      </c>
      <c r="AK1190">
        <v>19608.599999999999</v>
      </c>
      <c r="AL1190">
        <v>82340.800000000003</v>
      </c>
      <c r="AM1190">
        <v>102726</v>
      </c>
      <c r="AN1190">
        <v>70394</v>
      </c>
      <c r="AO1190">
        <v>11572.8</v>
      </c>
      <c r="AP1190">
        <v>0</v>
      </c>
      <c r="AQ1190">
        <v>0</v>
      </c>
    </row>
    <row r="1191" spans="1:43">
      <c r="A1191">
        <v>19</v>
      </c>
      <c r="B1191" t="s">
        <v>79</v>
      </c>
      <c r="C1191" t="s">
        <v>80</v>
      </c>
      <c r="D1191">
        <v>6.7316200000000007E-2</v>
      </c>
      <c r="E1191">
        <v>4</v>
      </c>
      <c r="F1191">
        <v>4</v>
      </c>
      <c r="G1191">
        <v>0</v>
      </c>
      <c r="H1191">
        <v>30450.799999999999</v>
      </c>
      <c r="I1191">
        <v>93176</v>
      </c>
      <c r="J1191">
        <v>59621.2</v>
      </c>
      <c r="K1191">
        <v>0</v>
      </c>
      <c r="L1191">
        <v>33063.699999999997</v>
      </c>
      <c r="M1191">
        <v>20394.7</v>
      </c>
      <c r="N1191">
        <v>55400.9</v>
      </c>
      <c r="O1191">
        <v>39356</v>
      </c>
      <c r="P1191">
        <v>0</v>
      </c>
      <c r="Q1191">
        <v>117210</v>
      </c>
      <c r="R1191">
        <v>0</v>
      </c>
      <c r="S1191">
        <v>31378.5</v>
      </c>
      <c r="T1191">
        <v>83611.899999999994</v>
      </c>
      <c r="U1191">
        <v>66925.2</v>
      </c>
      <c r="V1191">
        <v>82701</v>
      </c>
      <c r="W1191">
        <v>0</v>
      </c>
      <c r="X1191">
        <v>0</v>
      </c>
      <c r="Y1191">
        <v>0</v>
      </c>
      <c r="Z1191">
        <v>185766</v>
      </c>
      <c r="AA1191">
        <v>118438</v>
      </c>
      <c r="AB1191">
        <v>142375</v>
      </c>
      <c r="AC1191">
        <v>104946</v>
      </c>
      <c r="AD1191">
        <v>0</v>
      </c>
      <c r="AE1191">
        <v>0</v>
      </c>
      <c r="AF1191">
        <v>0</v>
      </c>
      <c r="AG1191">
        <v>0</v>
      </c>
      <c r="AH1191">
        <v>45265.599999999999</v>
      </c>
      <c r="AI1191">
        <v>10428.9</v>
      </c>
      <c r="AJ1191">
        <v>19641.5</v>
      </c>
      <c r="AK1191">
        <v>0</v>
      </c>
      <c r="AL1191">
        <v>85155.5</v>
      </c>
      <c r="AM1191">
        <v>155184</v>
      </c>
      <c r="AN1191">
        <v>120214</v>
      </c>
      <c r="AO1191">
        <v>68191.3</v>
      </c>
      <c r="AP1191">
        <v>95952.9</v>
      </c>
      <c r="AQ1191">
        <v>105267</v>
      </c>
    </row>
    <row r="1192" spans="1:43">
      <c r="A1192">
        <v>21</v>
      </c>
      <c r="B1192" t="s">
        <v>83</v>
      </c>
      <c r="C1192" t="s">
        <v>84</v>
      </c>
      <c r="D1192">
        <v>3.5822899999999998E-2</v>
      </c>
      <c r="E1192">
        <v>4</v>
      </c>
      <c r="F1192">
        <v>3</v>
      </c>
      <c r="G1192">
        <v>1</v>
      </c>
      <c r="H1192">
        <v>5781.04</v>
      </c>
      <c r="I1192">
        <v>11758.2</v>
      </c>
      <c r="J1192">
        <v>0</v>
      </c>
      <c r="K1192">
        <v>0</v>
      </c>
      <c r="L1192">
        <v>0</v>
      </c>
      <c r="M1192">
        <v>0</v>
      </c>
      <c r="N1192">
        <v>11378.1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24697.4</v>
      </c>
      <c r="V1192">
        <v>22237.5</v>
      </c>
      <c r="W1192">
        <v>0</v>
      </c>
      <c r="X1192">
        <v>0</v>
      </c>
      <c r="Y1192">
        <v>0</v>
      </c>
      <c r="Z1192">
        <v>106086</v>
      </c>
      <c r="AA1192">
        <v>76275.8</v>
      </c>
      <c r="AB1192">
        <v>133967</v>
      </c>
      <c r="AC1192">
        <v>23550</v>
      </c>
      <c r="AD1192">
        <v>27041.4</v>
      </c>
      <c r="AE1192">
        <v>14460.7</v>
      </c>
      <c r="AF1192">
        <v>0</v>
      </c>
      <c r="AG1192">
        <v>43738.8</v>
      </c>
      <c r="AH1192">
        <v>28655.8</v>
      </c>
      <c r="AI1192">
        <v>0</v>
      </c>
      <c r="AJ1192">
        <v>19815.900000000001</v>
      </c>
      <c r="AK1192">
        <v>0</v>
      </c>
      <c r="AL1192">
        <v>60073.3</v>
      </c>
      <c r="AM1192">
        <v>85280.9</v>
      </c>
      <c r="AN1192">
        <v>56528.7</v>
      </c>
      <c r="AO1192">
        <v>6341.38</v>
      </c>
      <c r="AP1192">
        <v>15152.5</v>
      </c>
      <c r="AQ1192">
        <v>0</v>
      </c>
    </row>
    <row r="1193" spans="1:43">
      <c r="A1193">
        <v>32</v>
      </c>
      <c r="B1193" t="s">
        <v>105</v>
      </c>
      <c r="C1193" t="s">
        <v>106</v>
      </c>
      <c r="D1193">
        <v>6.2640500000000002E-2</v>
      </c>
      <c r="E1193">
        <v>4</v>
      </c>
      <c r="F1193">
        <v>4</v>
      </c>
      <c r="G1193">
        <v>0</v>
      </c>
      <c r="H1193">
        <v>44318.400000000001</v>
      </c>
      <c r="I1193">
        <v>39054.300000000003</v>
      </c>
      <c r="J1193">
        <v>43200.5</v>
      </c>
      <c r="K1193">
        <v>97221.2</v>
      </c>
      <c r="L1193">
        <v>103718</v>
      </c>
      <c r="M1193">
        <v>119299</v>
      </c>
      <c r="N1193">
        <v>78202.100000000006</v>
      </c>
      <c r="O1193">
        <v>68584.800000000003</v>
      </c>
      <c r="P1193">
        <v>71487.5</v>
      </c>
      <c r="Q1193">
        <v>48365</v>
      </c>
      <c r="R1193">
        <v>73673.100000000006</v>
      </c>
      <c r="S1193">
        <v>0</v>
      </c>
      <c r="T1193">
        <v>72148</v>
      </c>
      <c r="U1193">
        <v>56042.7</v>
      </c>
      <c r="V1193">
        <v>53959.1</v>
      </c>
      <c r="W1193">
        <v>0</v>
      </c>
      <c r="X1193">
        <v>0</v>
      </c>
      <c r="Y1193">
        <v>0</v>
      </c>
      <c r="Z1193">
        <v>169502</v>
      </c>
      <c r="AA1193">
        <v>142598</v>
      </c>
      <c r="AB1193">
        <v>140090</v>
      </c>
      <c r="AC1193">
        <v>80956.399999999994</v>
      </c>
      <c r="AD1193">
        <v>39444.1</v>
      </c>
      <c r="AE1193">
        <v>47627.1</v>
      </c>
      <c r="AF1193">
        <v>13297.8</v>
      </c>
      <c r="AG1193">
        <v>18560.599999999999</v>
      </c>
      <c r="AH1193">
        <v>0</v>
      </c>
      <c r="AI1193">
        <v>5776.03</v>
      </c>
      <c r="AJ1193">
        <v>12321.2</v>
      </c>
      <c r="AK1193">
        <v>18095.900000000001</v>
      </c>
      <c r="AL1193">
        <v>196913</v>
      </c>
      <c r="AM1193">
        <v>237666</v>
      </c>
      <c r="AN1193">
        <v>182187</v>
      </c>
      <c r="AO1193">
        <v>109769</v>
      </c>
      <c r="AP1193">
        <v>154383</v>
      </c>
      <c r="AQ1193">
        <v>164168</v>
      </c>
    </row>
    <row r="1194" spans="1:43">
      <c r="A1194">
        <v>61</v>
      </c>
      <c r="B1194" t="s">
        <v>163</v>
      </c>
      <c r="C1194" t="s">
        <v>164</v>
      </c>
      <c r="D1194">
        <v>9.1787399999999995E-3</v>
      </c>
      <c r="E1194">
        <v>4</v>
      </c>
      <c r="F1194">
        <v>4</v>
      </c>
      <c r="G1194">
        <v>0</v>
      </c>
      <c r="H1194">
        <v>215258</v>
      </c>
      <c r="I1194">
        <v>126327</v>
      </c>
      <c r="J1194">
        <v>121306</v>
      </c>
      <c r="K1194">
        <v>151528</v>
      </c>
      <c r="L1194">
        <v>137991</v>
      </c>
      <c r="M1194">
        <v>162145</v>
      </c>
      <c r="N1194">
        <v>243047</v>
      </c>
      <c r="O1194">
        <v>230968</v>
      </c>
      <c r="P1194">
        <v>253256</v>
      </c>
      <c r="Q1194">
        <v>135122</v>
      </c>
      <c r="R1194">
        <v>119474</v>
      </c>
      <c r="S1194">
        <v>150254</v>
      </c>
      <c r="T1194">
        <v>232711</v>
      </c>
      <c r="U1194">
        <v>256331</v>
      </c>
      <c r="V1194">
        <v>251863</v>
      </c>
      <c r="W1194">
        <v>96735.4</v>
      </c>
      <c r="X1194">
        <v>131073</v>
      </c>
      <c r="Y1194">
        <v>144348</v>
      </c>
      <c r="Z1194">
        <v>497931</v>
      </c>
      <c r="AA1194">
        <v>436348</v>
      </c>
      <c r="AB1194">
        <v>566761</v>
      </c>
      <c r="AC1194">
        <v>228946</v>
      </c>
      <c r="AD1194">
        <v>160622</v>
      </c>
      <c r="AE1194">
        <v>285356</v>
      </c>
      <c r="AF1194">
        <v>318741</v>
      </c>
      <c r="AG1194">
        <v>332567</v>
      </c>
      <c r="AH1194">
        <v>337980</v>
      </c>
      <c r="AI1194">
        <v>200268</v>
      </c>
      <c r="AJ1194">
        <v>221557</v>
      </c>
      <c r="AK1194">
        <v>189001</v>
      </c>
      <c r="AL1194">
        <v>215594</v>
      </c>
      <c r="AM1194">
        <v>311165</v>
      </c>
      <c r="AN1194">
        <v>262570</v>
      </c>
      <c r="AO1194">
        <v>83954.5</v>
      </c>
      <c r="AP1194">
        <v>118382</v>
      </c>
      <c r="AQ1194">
        <v>139224</v>
      </c>
    </row>
    <row r="1195" spans="1:43">
      <c r="A1195">
        <v>78</v>
      </c>
      <c r="B1195" t="s">
        <v>197</v>
      </c>
      <c r="C1195" t="s">
        <v>198</v>
      </c>
      <c r="D1195">
        <v>1.37426E-3</v>
      </c>
      <c r="E1195">
        <v>4</v>
      </c>
      <c r="F1195">
        <v>3</v>
      </c>
      <c r="G1195">
        <v>1</v>
      </c>
      <c r="H1195">
        <v>812177</v>
      </c>
      <c r="I1195">
        <v>576186</v>
      </c>
      <c r="J1195">
        <v>1065960</v>
      </c>
      <c r="K1195">
        <v>1174240</v>
      </c>
      <c r="L1195">
        <v>961505</v>
      </c>
      <c r="M1195">
        <v>894147</v>
      </c>
      <c r="N1195">
        <v>639904</v>
      </c>
      <c r="O1195">
        <v>1036880</v>
      </c>
      <c r="P1195">
        <v>1556080</v>
      </c>
      <c r="Q1195">
        <v>974042</v>
      </c>
      <c r="R1195">
        <v>689578</v>
      </c>
      <c r="S1195">
        <v>781387</v>
      </c>
      <c r="T1195">
        <v>611737</v>
      </c>
      <c r="U1195">
        <v>644219</v>
      </c>
      <c r="V1195">
        <v>1028790</v>
      </c>
      <c r="W1195">
        <v>552980</v>
      </c>
      <c r="X1195">
        <v>438485</v>
      </c>
      <c r="Y1195">
        <v>792009</v>
      </c>
      <c r="Z1195">
        <v>402446</v>
      </c>
      <c r="AA1195">
        <v>572796</v>
      </c>
      <c r="AB1195">
        <v>625131</v>
      </c>
      <c r="AC1195">
        <v>814978</v>
      </c>
      <c r="AD1195">
        <v>764189</v>
      </c>
      <c r="AE1195">
        <v>902857</v>
      </c>
      <c r="AF1195">
        <v>651511</v>
      </c>
      <c r="AG1195">
        <v>1088970</v>
      </c>
      <c r="AH1195">
        <v>1328330</v>
      </c>
      <c r="AI1195">
        <v>800277</v>
      </c>
      <c r="AJ1195">
        <v>604108</v>
      </c>
      <c r="AK1195">
        <v>841114</v>
      </c>
      <c r="AL1195">
        <v>722405</v>
      </c>
      <c r="AM1195">
        <v>768495</v>
      </c>
      <c r="AN1195">
        <v>899238</v>
      </c>
      <c r="AO1195">
        <v>374332</v>
      </c>
      <c r="AP1195">
        <v>863073</v>
      </c>
      <c r="AQ1195">
        <v>319386</v>
      </c>
    </row>
    <row r="1196" spans="1:43">
      <c r="A1196">
        <v>82</v>
      </c>
      <c r="B1196" t="s">
        <v>205</v>
      </c>
      <c r="C1196" t="s">
        <v>206</v>
      </c>
      <c r="D1196">
        <v>7.2482400000000002E-2</v>
      </c>
      <c r="E1196">
        <v>4</v>
      </c>
      <c r="F1196">
        <v>4</v>
      </c>
      <c r="G1196">
        <v>0</v>
      </c>
      <c r="H1196">
        <v>50393.7</v>
      </c>
      <c r="I1196">
        <v>59872.6</v>
      </c>
      <c r="J1196">
        <v>68727.7</v>
      </c>
      <c r="K1196">
        <v>68421.100000000006</v>
      </c>
      <c r="L1196">
        <v>40715.599999999999</v>
      </c>
      <c r="M1196">
        <v>33448.300000000003</v>
      </c>
      <c r="N1196">
        <v>109628</v>
      </c>
      <c r="O1196">
        <v>114599</v>
      </c>
      <c r="P1196">
        <v>89970.7</v>
      </c>
      <c r="Q1196">
        <v>23726.400000000001</v>
      </c>
      <c r="R1196">
        <v>0</v>
      </c>
      <c r="S1196">
        <v>0</v>
      </c>
      <c r="T1196">
        <v>31733.599999999999</v>
      </c>
      <c r="U1196">
        <v>75691.5</v>
      </c>
      <c r="V1196">
        <v>58475.5</v>
      </c>
      <c r="W1196">
        <v>17456.3</v>
      </c>
      <c r="X1196">
        <v>11059.7</v>
      </c>
      <c r="Y1196">
        <v>14303</v>
      </c>
      <c r="Z1196">
        <v>132805</v>
      </c>
      <c r="AA1196">
        <v>180370</v>
      </c>
      <c r="AB1196">
        <v>235076</v>
      </c>
      <c r="AC1196">
        <v>36716.400000000001</v>
      </c>
      <c r="AD1196">
        <v>39905.5</v>
      </c>
      <c r="AE1196">
        <v>52976</v>
      </c>
      <c r="AF1196">
        <v>74204.5</v>
      </c>
      <c r="AG1196">
        <v>91313.1</v>
      </c>
      <c r="AH1196">
        <v>51541</v>
      </c>
      <c r="AI1196">
        <v>31680.2</v>
      </c>
      <c r="AJ1196">
        <v>0</v>
      </c>
      <c r="AK1196">
        <v>0</v>
      </c>
      <c r="AL1196">
        <v>104408</v>
      </c>
      <c r="AM1196">
        <v>335589</v>
      </c>
      <c r="AN1196">
        <v>136268</v>
      </c>
      <c r="AO1196">
        <v>62795.1</v>
      </c>
      <c r="AP1196">
        <v>96376.6</v>
      </c>
      <c r="AQ1196">
        <v>47275.9</v>
      </c>
    </row>
    <row r="1197" spans="1:43">
      <c r="A1197">
        <v>84</v>
      </c>
      <c r="B1197" t="s">
        <v>209</v>
      </c>
      <c r="C1197" t="s">
        <v>210</v>
      </c>
      <c r="D1197">
        <v>7.1633199999999997E-4</v>
      </c>
      <c r="E1197">
        <v>4</v>
      </c>
      <c r="F1197">
        <v>4</v>
      </c>
      <c r="G1197">
        <v>0</v>
      </c>
      <c r="H1197">
        <v>264304</v>
      </c>
      <c r="I1197">
        <v>183306</v>
      </c>
      <c r="J1197">
        <v>219515</v>
      </c>
      <c r="K1197">
        <v>128736</v>
      </c>
      <c r="L1197">
        <v>197369</v>
      </c>
      <c r="M1197">
        <v>250767</v>
      </c>
      <c r="N1197">
        <v>283605</v>
      </c>
      <c r="O1197">
        <v>365843</v>
      </c>
      <c r="P1197">
        <v>537917</v>
      </c>
      <c r="Q1197">
        <v>201990</v>
      </c>
      <c r="R1197">
        <v>178431</v>
      </c>
      <c r="S1197">
        <v>265265</v>
      </c>
      <c r="T1197">
        <v>289052</v>
      </c>
      <c r="U1197">
        <v>332619</v>
      </c>
      <c r="V1197">
        <v>406133</v>
      </c>
      <c r="W1197">
        <v>116496</v>
      </c>
      <c r="X1197">
        <v>151101</v>
      </c>
      <c r="Y1197">
        <v>148894</v>
      </c>
      <c r="Z1197">
        <v>336741</v>
      </c>
      <c r="AA1197">
        <v>390463</v>
      </c>
      <c r="AB1197">
        <v>374096</v>
      </c>
      <c r="AC1197">
        <v>328362</v>
      </c>
      <c r="AD1197">
        <v>314163</v>
      </c>
      <c r="AE1197">
        <v>396592</v>
      </c>
      <c r="AF1197">
        <v>219736</v>
      </c>
      <c r="AG1197">
        <v>351475</v>
      </c>
      <c r="AH1197">
        <v>534454</v>
      </c>
      <c r="AI1197">
        <v>161511</v>
      </c>
      <c r="AJ1197">
        <v>196475</v>
      </c>
      <c r="AK1197">
        <v>246500</v>
      </c>
      <c r="AL1197">
        <v>250287</v>
      </c>
      <c r="AM1197">
        <v>328111</v>
      </c>
      <c r="AN1197">
        <v>277622</v>
      </c>
      <c r="AO1197">
        <v>137364</v>
      </c>
      <c r="AP1197">
        <v>132776</v>
      </c>
      <c r="AQ1197">
        <v>187421</v>
      </c>
    </row>
    <row r="1198" spans="1:43">
      <c r="A1198">
        <v>87</v>
      </c>
      <c r="B1198" t="s">
        <v>215</v>
      </c>
      <c r="C1198" t="s">
        <v>216</v>
      </c>
      <c r="D1198">
        <v>2.5817599999999998E-3</v>
      </c>
      <c r="E1198">
        <v>4</v>
      </c>
      <c r="F1198">
        <v>4</v>
      </c>
      <c r="G1198">
        <v>0</v>
      </c>
      <c r="H1198">
        <v>188246</v>
      </c>
      <c r="I1198">
        <v>175765</v>
      </c>
      <c r="J1198">
        <v>192130</v>
      </c>
      <c r="K1198">
        <v>93003.3</v>
      </c>
      <c r="L1198">
        <v>104840</v>
      </c>
      <c r="M1198">
        <v>131427</v>
      </c>
      <c r="N1198">
        <v>176456</v>
      </c>
      <c r="O1198">
        <v>203533</v>
      </c>
      <c r="P1198">
        <v>397469</v>
      </c>
      <c r="Q1198">
        <v>137773</v>
      </c>
      <c r="R1198">
        <v>79301.2</v>
      </c>
      <c r="S1198">
        <v>104501</v>
      </c>
      <c r="T1198">
        <v>199807</v>
      </c>
      <c r="U1198">
        <v>212440</v>
      </c>
      <c r="V1198">
        <v>258162</v>
      </c>
      <c r="W1198">
        <v>63727.5</v>
      </c>
      <c r="X1198">
        <v>57635.1</v>
      </c>
      <c r="Y1198">
        <v>48679.8</v>
      </c>
      <c r="Z1198">
        <v>245081</v>
      </c>
      <c r="AA1198">
        <v>226044</v>
      </c>
      <c r="AB1198">
        <v>279718</v>
      </c>
      <c r="AC1198">
        <v>73318.399999999994</v>
      </c>
      <c r="AD1198">
        <v>102771</v>
      </c>
      <c r="AE1198">
        <v>75982.2</v>
      </c>
      <c r="AF1198">
        <v>99744</v>
      </c>
      <c r="AG1198">
        <v>152235</v>
      </c>
      <c r="AH1198">
        <v>316861</v>
      </c>
      <c r="AI1198">
        <v>77411</v>
      </c>
      <c r="AJ1198">
        <v>27077.3</v>
      </c>
      <c r="AK1198">
        <v>136832</v>
      </c>
      <c r="AL1198">
        <v>176910</v>
      </c>
      <c r="AM1198">
        <v>295751</v>
      </c>
      <c r="AN1198">
        <v>204263</v>
      </c>
      <c r="AO1198">
        <v>127955</v>
      </c>
      <c r="AP1198">
        <v>303379</v>
      </c>
      <c r="AQ1198">
        <v>195534</v>
      </c>
    </row>
    <row r="1199" spans="1:43">
      <c r="A1199">
        <v>98</v>
      </c>
      <c r="B1199" t="s">
        <v>237</v>
      </c>
      <c r="C1199" t="s">
        <v>238</v>
      </c>
      <c r="D1199">
        <v>7.1633199999999997E-4</v>
      </c>
      <c r="E1199">
        <v>4</v>
      </c>
      <c r="F1199">
        <v>4</v>
      </c>
      <c r="G1199">
        <v>0</v>
      </c>
      <c r="H1199">
        <v>357947</v>
      </c>
      <c r="I1199">
        <v>266699</v>
      </c>
      <c r="J1199">
        <v>207150</v>
      </c>
      <c r="K1199">
        <v>389250</v>
      </c>
      <c r="L1199">
        <v>389752</v>
      </c>
      <c r="M1199">
        <v>321880</v>
      </c>
      <c r="N1199">
        <v>443353</v>
      </c>
      <c r="O1199">
        <v>331794</v>
      </c>
      <c r="P1199">
        <v>330253</v>
      </c>
      <c r="Q1199">
        <v>199557</v>
      </c>
      <c r="R1199">
        <v>181131</v>
      </c>
      <c r="S1199">
        <v>199112</v>
      </c>
      <c r="T1199">
        <v>455646</v>
      </c>
      <c r="U1199">
        <v>434395</v>
      </c>
      <c r="V1199">
        <v>383028</v>
      </c>
      <c r="W1199">
        <v>243680</v>
      </c>
      <c r="X1199">
        <v>245964</v>
      </c>
      <c r="Y1199">
        <v>200462</v>
      </c>
      <c r="Z1199">
        <v>517807</v>
      </c>
      <c r="AA1199">
        <v>540927</v>
      </c>
      <c r="AB1199">
        <v>437449</v>
      </c>
      <c r="AC1199">
        <v>284292</v>
      </c>
      <c r="AD1199">
        <v>295360</v>
      </c>
      <c r="AE1199">
        <v>218687</v>
      </c>
      <c r="AF1199">
        <v>267220</v>
      </c>
      <c r="AG1199">
        <v>254193</v>
      </c>
      <c r="AH1199">
        <v>267568</v>
      </c>
      <c r="AI1199">
        <v>235540</v>
      </c>
      <c r="AJ1199">
        <v>260717</v>
      </c>
      <c r="AK1199">
        <v>274645</v>
      </c>
      <c r="AL1199">
        <v>299940</v>
      </c>
      <c r="AM1199">
        <v>356431</v>
      </c>
      <c r="AN1199">
        <v>261528</v>
      </c>
      <c r="AO1199">
        <v>206158</v>
      </c>
      <c r="AP1199">
        <v>312945</v>
      </c>
      <c r="AQ1199">
        <v>204415</v>
      </c>
    </row>
    <row r="1200" spans="1:43">
      <c r="A1200">
        <v>101</v>
      </c>
      <c r="B1200" t="s">
        <v>243</v>
      </c>
      <c r="C1200" t="s">
        <v>244</v>
      </c>
      <c r="D1200">
        <v>1.3973E-3</v>
      </c>
      <c r="E1200">
        <v>4</v>
      </c>
      <c r="F1200">
        <v>4</v>
      </c>
      <c r="G1200">
        <v>0</v>
      </c>
      <c r="H1200">
        <v>157069</v>
      </c>
      <c r="I1200">
        <v>111594</v>
      </c>
      <c r="J1200">
        <v>162453</v>
      </c>
      <c r="K1200">
        <v>178179</v>
      </c>
      <c r="L1200">
        <v>148646</v>
      </c>
      <c r="M1200">
        <v>192743</v>
      </c>
      <c r="N1200">
        <v>115784</v>
      </c>
      <c r="O1200">
        <v>130648</v>
      </c>
      <c r="P1200">
        <v>149604</v>
      </c>
      <c r="Q1200">
        <v>97094.6</v>
      </c>
      <c r="R1200">
        <v>85024.5</v>
      </c>
      <c r="S1200">
        <v>168005</v>
      </c>
      <c r="T1200">
        <v>143972</v>
      </c>
      <c r="U1200">
        <v>176910</v>
      </c>
      <c r="V1200">
        <v>165347</v>
      </c>
      <c r="W1200">
        <v>132724</v>
      </c>
      <c r="X1200">
        <v>94217.9</v>
      </c>
      <c r="Y1200">
        <v>90994.8</v>
      </c>
      <c r="Z1200">
        <v>200508</v>
      </c>
      <c r="AA1200">
        <v>229487</v>
      </c>
      <c r="AB1200">
        <v>274482</v>
      </c>
      <c r="AC1200">
        <v>151104</v>
      </c>
      <c r="AD1200">
        <v>168793</v>
      </c>
      <c r="AE1200">
        <v>175711</v>
      </c>
      <c r="AF1200">
        <v>50702.7</v>
      </c>
      <c r="AG1200">
        <v>121003</v>
      </c>
      <c r="AH1200">
        <v>92392.4</v>
      </c>
      <c r="AI1200">
        <v>103285</v>
      </c>
      <c r="AJ1200">
        <v>128297</v>
      </c>
      <c r="AK1200">
        <v>143112</v>
      </c>
      <c r="AL1200">
        <v>152135</v>
      </c>
      <c r="AM1200">
        <v>235682</v>
      </c>
      <c r="AN1200">
        <v>154355</v>
      </c>
      <c r="AO1200">
        <v>78761.2</v>
      </c>
      <c r="AP1200">
        <v>114892</v>
      </c>
      <c r="AQ1200">
        <v>152057</v>
      </c>
    </row>
    <row r="1201" spans="1:43">
      <c r="A1201">
        <v>102</v>
      </c>
      <c r="B1201" t="s">
        <v>245</v>
      </c>
      <c r="C1201" t="s">
        <v>246</v>
      </c>
      <c r="D1201">
        <v>1.0983E-3</v>
      </c>
      <c r="E1201">
        <v>4</v>
      </c>
      <c r="F1201">
        <v>4</v>
      </c>
      <c r="G1201">
        <v>0</v>
      </c>
      <c r="H1201">
        <v>181392</v>
      </c>
      <c r="I1201">
        <v>137592</v>
      </c>
      <c r="J1201">
        <v>163451</v>
      </c>
      <c r="K1201">
        <v>144494</v>
      </c>
      <c r="L1201">
        <v>160882</v>
      </c>
      <c r="M1201">
        <v>213509</v>
      </c>
      <c r="N1201">
        <v>185383</v>
      </c>
      <c r="O1201">
        <v>218424</v>
      </c>
      <c r="P1201">
        <v>181660</v>
      </c>
      <c r="Q1201">
        <v>84399.6</v>
      </c>
      <c r="R1201">
        <v>95936.7</v>
      </c>
      <c r="S1201">
        <v>122245</v>
      </c>
      <c r="T1201">
        <v>231696</v>
      </c>
      <c r="U1201">
        <v>228481</v>
      </c>
      <c r="V1201">
        <v>265210</v>
      </c>
      <c r="W1201">
        <v>59548.5</v>
      </c>
      <c r="X1201">
        <v>91406.3</v>
      </c>
      <c r="Y1201">
        <v>83881.600000000006</v>
      </c>
      <c r="Z1201">
        <v>203590</v>
      </c>
      <c r="AA1201">
        <v>232792</v>
      </c>
      <c r="AB1201">
        <v>199686</v>
      </c>
      <c r="AC1201">
        <v>79428.600000000006</v>
      </c>
      <c r="AD1201">
        <v>107982</v>
      </c>
      <c r="AE1201">
        <v>117752</v>
      </c>
      <c r="AF1201">
        <v>103749</v>
      </c>
      <c r="AG1201">
        <v>79671.5</v>
      </c>
      <c r="AH1201">
        <v>111773</v>
      </c>
      <c r="AI1201">
        <v>76712</v>
      </c>
      <c r="AJ1201">
        <v>92240.3</v>
      </c>
      <c r="AK1201">
        <v>92339.8</v>
      </c>
      <c r="AL1201">
        <v>153121</v>
      </c>
      <c r="AM1201">
        <v>150642</v>
      </c>
      <c r="AN1201">
        <v>127847</v>
      </c>
      <c r="AO1201">
        <v>54176.7</v>
      </c>
      <c r="AP1201">
        <v>104041</v>
      </c>
      <c r="AQ1201">
        <v>119284</v>
      </c>
    </row>
    <row r="1202" spans="1:43">
      <c r="A1202">
        <v>103</v>
      </c>
      <c r="B1202" t="s">
        <v>247</v>
      </c>
      <c r="C1202" t="s">
        <v>248</v>
      </c>
      <c r="D1202">
        <v>7.1633199999999997E-4</v>
      </c>
      <c r="E1202">
        <v>4</v>
      </c>
      <c r="F1202">
        <v>1</v>
      </c>
      <c r="G1202">
        <v>3</v>
      </c>
      <c r="H1202">
        <v>1877350</v>
      </c>
      <c r="I1202">
        <v>1488510</v>
      </c>
      <c r="J1202">
        <v>942198</v>
      </c>
      <c r="K1202">
        <v>1540260</v>
      </c>
      <c r="L1202">
        <v>1600120</v>
      </c>
      <c r="M1202">
        <v>1653930</v>
      </c>
      <c r="N1202">
        <v>1624330</v>
      </c>
      <c r="O1202">
        <v>1249550</v>
      </c>
      <c r="P1202">
        <v>1464410</v>
      </c>
      <c r="Q1202">
        <v>1454360</v>
      </c>
      <c r="R1202">
        <v>1399970</v>
      </c>
      <c r="S1202">
        <v>1352730</v>
      </c>
      <c r="T1202">
        <v>1323340</v>
      </c>
      <c r="U1202">
        <v>1226690</v>
      </c>
      <c r="V1202">
        <v>1209680</v>
      </c>
      <c r="W1202">
        <v>558777</v>
      </c>
      <c r="X1202">
        <v>504503</v>
      </c>
      <c r="Y1202">
        <v>447418</v>
      </c>
      <c r="Z1202">
        <v>2523110</v>
      </c>
      <c r="AA1202">
        <v>2606670</v>
      </c>
      <c r="AB1202">
        <v>2725090</v>
      </c>
      <c r="AC1202">
        <v>1702830</v>
      </c>
      <c r="AD1202">
        <v>1452760</v>
      </c>
      <c r="AE1202">
        <v>1305560</v>
      </c>
      <c r="AF1202">
        <v>671644</v>
      </c>
      <c r="AG1202">
        <v>610460</v>
      </c>
      <c r="AH1202">
        <v>645408</v>
      </c>
      <c r="AI1202">
        <v>1143450</v>
      </c>
      <c r="AJ1202">
        <v>1014440</v>
      </c>
      <c r="AK1202">
        <v>1163520</v>
      </c>
      <c r="AL1202">
        <v>1198170</v>
      </c>
      <c r="AM1202">
        <v>1349390</v>
      </c>
      <c r="AN1202">
        <v>893469</v>
      </c>
      <c r="AO1202">
        <v>757669</v>
      </c>
      <c r="AP1202">
        <v>951784</v>
      </c>
      <c r="AQ1202">
        <v>965715</v>
      </c>
    </row>
    <row r="1203" spans="1:43">
      <c r="A1203">
        <v>125</v>
      </c>
      <c r="B1203" t="s">
        <v>291</v>
      </c>
      <c r="C1203" t="s">
        <v>292</v>
      </c>
      <c r="D1203">
        <v>7.1633199999999997E-4</v>
      </c>
      <c r="E1203">
        <v>4</v>
      </c>
      <c r="F1203">
        <v>4</v>
      </c>
      <c r="G1203">
        <v>0</v>
      </c>
      <c r="H1203">
        <v>1010590</v>
      </c>
      <c r="I1203">
        <v>899479</v>
      </c>
      <c r="J1203">
        <v>1009430</v>
      </c>
      <c r="K1203">
        <v>1148070</v>
      </c>
      <c r="L1203">
        <v>1125040</v>
      </c>
      <c r="M1203">
        <v>1198210</v>
      </c>
      <c r="N1203">
        <v>1022700</v>
      </c>
      <c r="O1203">
        <v>1062660</v>
      </c>
      <c r="P1203">
        <v>1174910</v>
      </c>
      <c r="Q1203">
        <v>678807</v>
      </c>
      <c r="R1203">
        <v>676985</v>
      </c>
      <c r="S1203">
        <v>715382</v>
      </c>
      <c r="T1203">
        <v>1109310</v>
      </c>
      <c r="U1203">
        <v>1296190</v>
      </c>
      <c r="V1203">
        <v>1357900</v>
      </c>
      <c r="W1203">
        <v>558943</v>
      </c>
      <c r="X1203">
        <v>629721</v>
      </c>
      <c r="Y1203">
        <v>647022</v>
      </c>
      <c r="Z1203">
        <v>1451010</v>
      </c>
      <c r="AA1203">
        <v>1429500</v>
      </c>
      <c r="AB1203">
        <v>1691130</v>
      </c>
      <c r="AC1203">
        <v>1271290</v>
      </c>
      <c r="AD1203">
        <v>1242620</v>
      </c>
      <c r="AE1203">
        <v>1354790</v>
      </c>
      <c r="AF1203">
        <v>1038880</v>
      </c>
      <c r="AG1203">
        <v>1081170</v>
      </c>
      <c r="AH1203">
        <v>1204740</v>
      </c>
      <c r="AI1203">
        <v>729196</v>
      </c>
      <c r="AJ1203">
        <v>802617</v>
      </c>
      <c r="AK1203">
        <v>902291</v>
      </c>
      <c r="AL1203">
        <v>852199</v>
      </c>
      <c r="AM1203">
        <v>1258750</v>
      </c>
      <c r="AN1203">
        <v>941446</v>
      </c>
      <c r="AO1203">
        <v>293525</v>
      </c>
      <c r="AP1203">
        <v>512483</v>
      </c>
      <c r="AQ1203">
        <v>574196</v>
      </c>
    </row>
    <row r="1204" spans="1:43">
      <c r="A1204">
        <v>134</v>
      </c>
      <c r="B1204" t="s">
        <v>309</v>
      </c>
      <c r="C1204" t="s">
        <v>310</v>
      </c>
      <c r="D1204">
        <v>4.1941299999999999E-3</v>
      </c>
      <c r="E1204">
        <v>4</v>
      </c>
      <c r="F1204">
        <v>4</v>
      </c>
      <c r="G1204">
        <v>0</v>
      </c>
      <c r="H1204">
        <v>243871</v>
      </c>
      <c r="I1204">
        <v>182071</v>
      </c>
      <c r="J1204">
        <v>109787</v>
      </c>
      <c r="K1204">
        <v>315416</v>
      </c>
      <c r="L1204">
        <v>314643</v>
      </c>
      <c r="M1204">
        <v>374374</v>
      </c>
      <c r="N1204">
        <v>176177</v>
      </c>
      <c r="O1204">
        <v>213781</v>
      </c>
      <c r="P1204">
        <v>214517</v>
      </c>
      <c r="Q1204">
        <v>238937</v>
      </c>
      <c r="R1204">
        <v>199420</v>
      </c>
      <c r="S1204">
        <v>200251</v>
      </c>
      <c r="T1204">
        <v>221569</v>
      </c>
      <c r="U1204">
        <v>279491</v>
      </c>
      <c r="V1204">
        <v>243053</v>
      </c>
      <c r="W1204">
        <v>103243</v>
      </c>
      <c r="X1204">
        <v>91021.8</v>
      </c>
      <c r="Y1204">
        <v>106225</v>
      </c>
      <c r="Z1204">
        <v>353959</v>
      </c>
      <c r="AA1204">
        <v>417759</v>
      </c>
      <c r="AB1204">
        <v>472271</v>
      </c>
      <c r="AC1204">
        <v>288699</v>
      </c>
      <c r="AD1204">
        <v>291963</v>
      </c>
      <c r="AE1204">
        <v>385054</v>
      </c>
      <c r="AF1204">
        <v>149282</v>
      </c>
      <c r="AG1204">
        <v>149142</v>
      </c>
      <c r="AH1204">
        <v>260964</v>
      </c>
      <c r="AI1204">
        <v>174684</v>
      </c>
      <c r="AJ1204">
        <v>158094</v>
      </c>
      <c r="AK1204">
        <v>118337</v>
      </c>
      <c r="AL1204">
        <v>280543</v>
      </c>
      <c r="AM1204">
        <v>492605</v>
      </c>
      <c r="AN1204">
        <v>318297</v>
      </c>
      <c r="AO1204">
        <v>328886</v>
      </c>
      <c r="AP1204">
        <v>350746</v>
      </c>
      <c r="AQ1204">
        <v>434742</v>
      </c>
    </row>
    <row r="1205" spans="1:43">
      <c r="A1205">
        <v>142</v>
      </c>
      <c r="B1205" t="s">
        <v>325</v>
      </c>
      <c r="C1205" t="s">
        <v>326</v>
      </c>
      <c r="D1205">
        <v>1.0983E-3</v>
      </c>
      <c r="E1205">
        <v>4</v>
      </c>
      <c r="F1205">
        <v>4</v>
      </c>
      <c r="G1205">
        <v>0</v>
      </c>
      <c r="H1205">
        <v>601138</v>
      </c>
      <c r="I1205">
        <v>405236</v>
      </c>
      <c r="J1205">
        <v>679256</v>
      </c>
      <c r="K1205">
        <v>709912</v>
      </c>
      <c r="L1205">
        <v>683256</v>
      </c>
      <c r="M1205">
        <v>758819</v>
      </c>
      <c r="N1205">
        <v>711852</v>
      </c>
      <c r="O1205">
        <v>698983</v>
      </c>
      <c r="P1205">
        <v>680452</v>
      </c>
      <c r="Q1205">
        <v>434212</v>
      </c>
      <c r="R1205">
        <v>420166</v>
      </c>
      <c r="S1205">
        <v>423231</v>
      </c>
      <c r="T1205">
        <v>630833</v>
      </c>
      <c r="U1205">
        <v>710987</v>
      </c>
      <c r="V1205">
        <v>752644</v>
      </c>
      <c r="W1205">
        <v>338150</v>
      </c>
      <c r="X1205">
        <v>393505</v>
      </c>
      <c r="Y1205">
        <v>362658</v>
      </c>
      <c r="Z1205">
        <v>1055820</v>
      </c>
      <c r="AA1205">
        <v>1047380</v>
      </c>
      <c r="AB1205">
        <v>1049680</v>
      </c>
      <c r="AC1205">
        <v>656650</v>
      </c>
      <c r="AD1205">
        <v>609954</v>
      </c>
      <c r="AE1205">
        <v>641787</v>
      </c>
      <c r="AF1205">
        <v>351730</v>
      </c>
      <c r="AG1205">
        <v>503600</v>
      </c>
      <c r="AH1205">
        <v>488490</v>
      </c>
      <c r="AI1205">
        <v>512027</v>
      </c>
      <c r="AJ1205">
        <v>531381</v>
      </c>
      <c r="AK1205">
        <v>610547</v>
      </c>
      <c r="AL1205">
        <v>853510</v>
      </c>
      <c r="AM1205">
        <v>949371</v>
      </c>
      <c r="AN1205">
        <v>872909</v>
      </c>
      <c r="AO1205">
        <v>476577</v>
      </c>
      <c r="AP1205">
        <v>607961</v>
      </c>
      <c r="AQ1205">
        <v>603211</v>
      </c>
    </row>
    <row r="1206" spans="1:43">
      <c r="A1206">
        <v>144</v>
      </c>
      <c r="B1206" t="s">
        <v>329</v>
      </c>
      <c r="C1206" t="s">
        <v>330</v>
      </c>
      <c r="D1206">
        <v>1.0476699999999999E-3</v>
      </c>
      <c r="E1206">
        <v>4</v>
      </c>
      <c r="F1206">
        <v>3</v>
      </c>
      <c r="G1206">
        <v>1</v>
      </c>
      <c r="H1206">
        <v>454010</v>
      </c>
      <c r="I1206">
        <v>283998</v>
      </c>
      <c r="J1206">
        <v>477757</v>
      </c>
      <c r="K1206">
        <v>468891</v>
      </c>
      <c r="L1206">
        <v>447119</v>
      </c>
      <c r="M1206">
        <v>525296</v>
      </c>
      <c r="N1206">
        <v>500276</v>
      </c>
      <c r="O1206">
        <v>405487</v>
      </c>
      <c r="P1206">
        <v>485994</v>
      </c>
      <c r="Q1206">
        <v>281871</v>
      </c>
      <c r="R1206">
        <v>277835</v>
      </c>
      <c r="S1206">
        <v>294634</v>
      </c>
      <c r="T1206">
        <v>538042</v>
      </c>
      <c r="U1206">
        <v>536266</v>
      </c>
      <c r="V1206">
        <v>490469</v>
      </c>
      <c r="W1206">
        <v>266222</v>
      </c>
      <c r="X1206">
        <v>300822</v>
      </c>
      <c r="Y1206">
        <v>278984</v>
      </c>
      <c r="Z1206">
        <v>574934</v>
      </c>
      <c r="AA1206">
        <v>590230</v>
      </c>
      <c r="AB1206">
        <v>676106</v>
      </c>
      <c r="AC1206">
        <v>335968</v>
      </c>
      <c r="AD1206">
        <v>303702</v>
      </c>
      <c r="AE1206">
        <v>234876</v>
      </c>
      <c r="AF1206">
        <v>249244</v>
      </c>
      <c r="AG1206">
        <v>286906</v>
      </c>
      <c r="AH1206">
        <v>266219</v>
      </c>
      <c r="AI1206">
        <v>278674</v>
      </c>
      <c r="AJ1206">
        <v>248497</v>
      </c>
      <c r="AK1206">
        <v>242335</v>
      </c>
      <c r="AL1206">
        <v>388454</v>
      </c>
      <c r="AM1206">
        <v>510186</v>
      </c>
      <c r="AN1206">
        <v>338135</v>
      </c>
      <c r="AO1206">
        <v>319207</v>
      </c>
      <c r="AP1206">
        <v>451095</v>
      </c>
      <c r="AQ1206">
        <v>436044</v>
      </c>
    </row>
    <row r="1207" spans="1:43">
      <c r="A1207">
        <v>148</v>
      </c>
      <c r="B1207" t="s">
        <v>337</v>
      </c>
      <c r="C1207" t="s">
        <v>338</v>
      </c>
      <c r="D1207">
        <v>5.3696199999999999E-2</v>
      </c>
      <c r="E1207">
        <v>4</v>
      </c>
      <c r="F1207">
        <v>4</v>
      </c>
      <c r="G1207">
        <v>0</v>
      </c>
      <c r="H1207">
        <v>164565</v>
      </c>
      <c r="I1207">
        <v>102869</v>
      </c>
      <c r="J1207">
        <v>200327</v>
      </c>
      <c r="K1207">
        <v>189004</v>
      </c>
      <c r="L1207">
        <v>148740</v>
      </c>
      <c r="M1207">
        <v>122794</v>
      </c>
      <c r="N1207">
        <v>387636</v>
      </c>
      <c r="O1207">
        <v>331111</v>
      </c>
      <c r="P1207">
        <v>348749</v>
      </c>
      <c r="Q1207">
        <v>436678</v>
      </c>
      <c r="R1207">
        <v>269577</v>
      </c>
      <c r="S1207">
        <v>228951</v>
      </c>
      <c r="T1207">
        <v>138126</v>
      </c>
      <c r="U1207">
        <v>256605</v>
      </c>
      <c r="V1207">
        <v>262232</v>
      </c>
      <c r="W1207">
        <v>252542</v>
      </c>
      <c r="X1207">
        <v>68414.100000000006</v>
      </c>
      <c r="Y1207">
        <v>138710</v>
      </c>
      <c r="Z1207">
        <v>209898</v>
      </c>
      <c r="AA1207">
        <v>216299</v>
      </c>
      <c r="AB1207">
        <v>311879</v>
      </c>
      <c r="AC1207">
        <v>142406</v>
      </c>
      <c r="AD1207">
        <v>162382</v>
      </c>
      <c r="AE1207">
        <v>228288</v>
      </c>
      <c r="AF1207">
        <v>222095</v>
      </c>
      <c r="AG1207">
        <v>242179</v>
      </c>
      <c r="AH1207">
        <v>211017</v>
      </c>
      <c r="AI1207">
        <v>176024</v>
      </c>
      <c r="AJ1207">
        <v>150140</v>
      </c>
      <c r="AK1207">
        <v>158249</v>
      </c>
      <c r="AL1207">
        <v>169063</v>
      </c>
      <c r="AM1207">
        <v>169775</v>
      </c>
      <c r="AN1207">
        <v>291231</v>
      </c>
      <c r="AO1207">
        <v>159805</v>
      </c>
      <c r="AP1207">
        <v>94744.1</v>
      </c>
      <c r="AQ1207">
        <v>144151</v>
      </c>
    </row>
    <row r="1208" spans="1:43">
      <c r="A1208">
        <v>153</v>
      </c>
      <c r="B1208" t="s">
        <v>347</v>
      </c>
      <c r="C1208" t="s">
        <v>348</v>
      </c>
      <c r="D1208">
        <v>1.0983E-3</v>
      </c>
      <c r="E1208">
        <v>4</v>
      </c>
      <c r="F1208">
        <v>4</v>
      </c>
      <c r="G1208">
        <v>0</v>
      </c>
      <c r="H1208">
        <v>568864</v>
      </c>
      <c r="I1208">
        <v>601035</v>
      </c>
      <c r="J1208">
        <v>577760</v>
      </c>
      <c r="K1208">
        <v>579073</v>
      </c>
      <c r="L1208">
        <v>621256</v>
      </c>
      <c r="M1208">
        <v>516019</v>
      </c>
      <c r="N1208">
        <v>497674</v>
      </c>
      <c r="O1208">
        <v>663224</v>
      </c>
      <c r="P1208">
        <v>639102</v>
      </c>
      <c r="Q1208">
        <v>350878</v>
      </c>
      <c r="R1208">
        <v>349606</v>
      </c>
      <c r="S1208">
        <v>453583</v>
      </c>
      <c r="T1208">
        <v>727589</v>
      </c>
      <c r="U1208">
        <v>791783</v>
      </c>
      <c r="V1208">
        <v>853417</v>
      </c>
      <c r="W1208">
        <v>343561</v>
      </c>
      <c r="X1208">
        <v>313382</v>
      </c>
      <c r="Y1208">
        <v>279260</v>
      </c>
      <c r="Z1208">
        <v>720690</v>
      </c>
      <c r="AA1208">
        <v>888463</v>
      </c>
      <c r="AB1208">
        <v>993096</v>
      </c>
      <c r="AC1208">
        <v>485573</v>
      </c>
      <c r="AD1208">
        <v>602960</v>
      </c>
      <c r="AE1208">
        <v>574301</v>
      </c>
      <c r="AF1208">
        <v>513552</v>
      </c>
      <c r="AG1208">
        <v>551644</v>
      </c>
      <c r="AH1208">
        <v>606606</v>
      </c>
      <c r="AI1208">
        <v>411859</v>
      </c>
      <c r="AJ1208">
        <v>446014</v>
      </c>
      <c r="AK1208">
        <v>565373</v>
      </c>
      <c r="AL1208">
        <v>494127</v>
      </c>
      <c r="AM1208">
        <v>605666</v>
      </c>
      <c r="AN1208">
        <v>524219</v>
      </c>
      <c r="AO1208">
        <v>285426</v>
      </c>
      <c r="AP1208">
        <v>379275</v>
      </c>
      <c r="AQ1208">
        <v>310425</v>
      </c>
    </row>
    <row r="1209" spans="1:43">
      <c r="A1209">
        <v>162</v>
      </c>
      <c r="B1209" t="s">
        <v>365</v>
      </c>
      <c r="C1209" t="s">
        <v>366</v>
      </c>
      <c r="D1209">
        <v>4.9432200000000003E-2</v>
      </c>
      <c r="E1209">
        <v>4</v>
      </c>
      <c r="F1209">
        <v>4</v>
      </c>
      <c r="G1209">
        <v>0</v>
      </c>
      <c r="H1209">
        <v>208722</v>
      </c>
      <c r="I1209">
        <v>187537</v>
      </c>
      <c r="J1209">
        <v>195621</v>
      </c>
      <c r="K1209">
        <v>112781</v>
      </c>
      <c r="L1209">
        <v>125995</v>
      </c>
      <c r="M1209">
        <v>104487</v>
      </c>
      <c r="N1209">
        <v>199984</v>
      </c>
      <c r="O1209">
        <v>125714</v>
      </c>
      <c r="P1209">
        <v>172252</v>
      </c>
      <c r="Q1209">
        <v>35846.800000000003</v>
      </c>
      <c r="R1209">
        <v>52385</v>
      </c>
      <c r="S1209">
        <v>95348.2</v>
      </c>
      <c r="T1209">
        <v>105500</v>
      </c>
      <c r="U1209">
        <v>171500</v>
      </c>
      <c r="V1209">
        <v>99872.3</v>
      </c>
      <c r="W1209">
        <v>0</v>
      </c>
      <c r="X1209">
        <v>36849.1</v>
      </c>
      <c r="Y1209">
        <v>54130.8</v>
      </c>
      <c r="Z1209">
        <v>284190</v>
      </c>
      <c r="AA1209">
        <v>216556</v>
      </c>
      <c r="AB1209">
        <v>344029</v>
      </c>
      <c r="AC1209">
        <v>84591.3</v>
      </c>
      <c r="AD1209">
        <v>49998.3</v>
      </c>
      <c r="AE1209">
        <v>82654.7</v>
      </c>
      <c r="AF1209">
        <v>98623.8</v>
      </c>
      <c r="AG1209">
        <v>87042.8</v>
      </c>
      <c r="AH1209">
        <v>51240.800000000003</v>
      </c>
      <c r="AI1209">
        <v>79735.5</v>
      </c>
      <c r="AJ1209">
        <v>47975.1</v>
      </c>
      <c r="AK1209">
        <v>75069.399999999994</v>
      </c>
      <c r="AL1209">
        <v>106167</v>
      </c>
      <c r="AM1209">
        <v>136654</v>
      </c>
      <c r="AN1209">
        <v>81618.3</v>
      </c>
      <c r="AO1209">
        <v>24442.2</v>
      </c>
      <c r="AP1209">
        <v>52581.2</v>
      </c>
      <c r="AQ1209">
        <v>38091.699999999997</v>
      </c>
    </row>
    <row r="1210" spans="1:43">
      <c r="A1210">
        <v>170</v>
      </c>
      <c r="B1210" t="s">
        <v>381</v>
      </c>
      <c r="C1210" t="s">
        <v>382</v>
      </c>
      <c r="D1210">
        <v>7.1633199999999997E-4</v>
      </c>
      <c r="E1210">
        <v>4</v>
      </c>
      <c r="F1210">
        <v>3</v>
      </c>
      <c r="G1210">
        <v>1</v>
      </c>
      <c r="H1210">
        <v>1511110</v>
      </c>
      <c r="I1210">
        <v>1575340</v>
      </c>
      <c r="J1210">
        <v>1454080</v>
      </c>
      <c r="K1210">
        <v>1455450</v>
      </c>
      <c r="L1210">
        <v>1478580</v>
      </c>
      <c r="M1210">
        <v>1484880</v>
      </c>
      <c r="N1210">
        <v>1596610</v>
      </c>
      <c r="O1210">
        <v>1727870</v>
      </c>
      <c r="P1210">
        <v>1490030</v>
      </c>
      <c r="Q1210">
        <v>1469980</v>
      </c>
      <c r="R1210">
        <v>1556410</v>
      </c>
      <c r="S1210">
        <v>1624300</v>
      </c>
      <c r="T1210">
        <v>1468930</v>
      </c>
      <c r="U1210">
        <v>1806550</v>
      </c>
      <c r="V1210">
        <v>1059080</v>
      </c>
      <c r="W1210">
        <v>1639060</v>
      </c>
      <c r="X1210">
        <v>1558690</v>
      </c>
      <c r="Y1210">
        <v>1572900</v>
      </c>
      <c r="Z1210">
        <v>1769230</v>
      </c>
      <c r="AA1210">
        <v>1415830</v>
      </c>
      <c r="AB1210">
        <v>1429430</v>
      </c>
      <c r="AC1210">
        <v>1747140</v>
      </c>
      <c r="AD1210">
        <v>1449530</v>
      </c>
      <c r="AE1210">
        <v>1641740</v>
      </c>
      <c r="AF1210">
        <v>1500530</v>
      </c>
      <c r="AG1210">
        <v>1470500</v>
      </c>
      <c r="AH1210">
        <v>1023120</v>
      </c>
      <c r="AI1210">
        <v>1620660</v>
      </c>
      <c r="AJ1210">
        <v>1833160</v>
      </c>
      <c r="AK1210">
        <v>1653660</v>
      </c>
      <c r="AL1210">
        <v>1386620</v>
      </c>
      <c r="AM1210">
        <v>1753980</v>
      </c>
      <c r="AN1210">
        <v>1277800</v>
      </c>
      <c r="AO1210">
        <v>1293970</v>
      </c>
      <c r="AP1210">
        <v>1732880</v>
      </c>
      <c r="AQ1210">
        <v>1230490</v>
      </c>
    </row>
    <row r="1211" spans="1:43">
      <c r="A1211">
        <v>175</v>
      </c>
      <c r="B1211" t="s">
        <v>391</v>
      </c>
      <c r="C1211" t="s">
        <v>392</v>
      </c>
      <c r="D1211">
        <v>1.9175500000000001E-3</v>
      </c>
      <c r="E1211">
        <v>4</v>
      </c>
      <c r="F1211">
        <v>3</v>
      </c>
      <c r="G1211">
        <v>1</v>
      </c>
      <c r="H1211">
        <v>202642</v>
      </c>
      <c r="I1211">
        <v>194266</v>
      </c>
      <c r="J1211">
        <v>191904</v>
      </c>
      <c r="K1211">
        <v>258588</v>
      </c>
      <c r="L1211">
        <v>213161</v>
      </c>
      <c r="M1211">
        <v>284749</v>
      </c>
      <c r="N1211">
        <v>151238</v>
      </c>
      <c r="O1211">
        <v>145718</v>
      </c>
      <c r="P1211">
        <v>181302</v>
      </c>
      <c r="Q1211">
        <v>87353.7</v>
      </c>
      <c r="R1211">
        <v>111619</v>
      </c>
      <c r="S1211">
        <v>128276</v>
      </c>
      <c r="T1211">
        <v>139471</v>
      </c>
      <c r="U1211">
        <v>142579</v>
      </c>
      <c r="V1211">
        <v>181222</v>
      </c>
      <c r="W1211">
        <v>78463.199999999997</v>
      </c>
      <c r="X1211">
        <v>85414.6</v>
      </c>
      <c r="Y1211">
        <v>99750.9</v>
      </c>
      <c r="Z1211">
        <v>401372</v>
      </c>
      <c r="AA1211">
        <v>374709</v>
      </c>
      <c r="AB1211">
        <v>459163</v>
      </c>
      <c r="AC1211">
        <v>293487</v>
      </c>
      <c r="AD1211">
        <v>299865</v>
      </c>
      <c r="AE1211">
        <v>312042</v>
      </c>
      <c r="AF1211">
        <v>125208</v>
      </c>
      <c r="AG1211">
        <v>136658</v>
      </c>
      <c r="AH1211">
        <v>199535</v>
      </c>
      <c r="AI1211">
        <v>119712</v>
      </c>
      <c r="AJ1211">
        <v>88645</v>
      </c>
      <c r="AK1211">
        <v>127384</v>
      </c>
      <c r="AL1211">
        <v>190413</v>
      </c>
      <c r="AM1211">
        <v>225323</v>
      </c>
      <c r="AN1211">
        <v>214954</v>
      </c>
      <c r="AO1211">
        <v>190025</v>
      </c>
      <c r="AP1211">
        <v>287360</v>
      </c>
      <c r="AQ1211">
        <v>285695</v>
      </c>
    </row>
    <row r="1212" spans="1:43">
      <c r="A1212">
        <v>178</v>
      </c>
      <c r="B1212" t="s">
        <v>397</v>
      </c>
      <c r="C1212" t="s">
        <v>398</v>
      </c>
      <c r="D1212">
        <v>1.9370500000000001E-3</v>
      </c>
      <c r="E1212">
        <v>4</v>
      </c>
      <c r="F1212">
        <v>4</v>
      </c>
      <c r="G1212">
        <v>0</v>
      </c>
      <c r="H1212">
        <v>382754</v>
      </c>
      <c r="I1212">
        <v>374876</v>
      </c>
      <c r="J1212">
        <v>329829</v>
      </c>
      <c r="K1212">
        <v>662601</v>
      </c>
      <c r="L1212">
        <v>655091</v>
      </c>
      <c r="M1212">
        <v>674289</v>
      </c>
      <c r="N1212">
        <v>423018</v>
      </c>
      <c r="O1212">
        <v>452618</v>
      </c>
      <c r="P1212">
        <v>353943</v>
      </c>
      <c r="Q1212">
        <v>207707</v>
      </c>
      <c r="R1212">
        <v>289012</v>
      </c>
      <c r="S1212">
        <v>278321</v>
      </c>
      <c r="T1212">
        <v>356795</v>
      </c>
      <c r="U1212">
        <v>307704</v>
      </c>
      <c r="V1212">
        <v>399990</v>
      </c>
      <c r="W1212">
        <v>381438</v>
      </c>
      <c r="X1212">
        <v>341136</v>
      </c>
      <c r="Y1212">
        <v>291715</v>
      </c>
      <c r="Z1212">
        <v>758857</v>
      </c>
      <c r="AA1212">
        <v>782666</v>
      </c>
      <c r="AB1212">
        <v>842916</v>
      </c>
      <c r="AC1212">
        <v>973455</v>
      </c>
      <c r="AD1212">
        <v>800965</v>
      </c>
      <c r="AE1212">
        <v>851336</v>
      </c>
      <c r="AF1212">
        <v>478283</v>
      </c>
      <c r="AG1212">
        <v>501437</v>
      </c>
      <c r="AH1212">
        <v>361080</v>
      </c>
      <c r="AI1212">
        <v>403325</v>
      </c>
      <c r="AJ1212">
        <v>412611</v>
      </c>
      <c r="AK1212">
        <v>377845</v>
      </c>
      <c r="AL1212">
        <v>321288</v>
      </c>
      <c r="AM1212">
        <v>399876</v>
      </c>
      <c r="AN1212">
        <v>271493</v>
      </c>
      <c r="AO1212">
        <v>278954</v>
      </c>
      <c r="AP1212">
        <v>349996</v>
      </c>
      <c r="AQ1212">
        <v>374866</v>
      </c>
    </row>
    <row r="1213" spans="1:43">
      <c r="A1213">
        <v>179</v>
      </c>
      <c r="B1213" t="s">
        <v>399</v>
      </c>
      <c r="C1213" t="s">
        <v>400</v>
      </c>
      <c r="D1213">
        <v>1.0476699999999999E-3</v>
      </c>
      <c r="E1213">
        <v>4</v>
      </c>
      <c r="F1213">
        <v>4</v>
      </c>
      <c r="G1213">
        <v>0</v>
      </c>
      <c r="H1213">
        <v>240425</v>
      </c>
      <c r="I1213">
        <v>268913</v>
      </c>
      <c r="J1213">
        <v>441308</v>
      </c>
      <c r="K1213">
        <v>533542</v>
      </c>
      <c r="L1213">
        <v>487047</v>
      </c>
      <c r="M1213">
        <v>583661</v>
      </c>
      <c r="N1213">
        <v>398022</v>
      </c>
      <c r="O1213">
        <v>362617</v>
      </c>
      <c r="P1213">
        <v>532822</v>
      </c>
      <c r="Q1213">
        <v>413220</v>
      </c>
      <c r="R1213">
        <v>407090</v>
      </c>
      <c r="S1213">
        <v>338220</v>
      </c>
      <c r="T1213">
        <v>298429</v>
      </c>
      <c r="U1213">
        <v>435104</v>
      </c>
      <c r="V1213">
        <v>470746</v>
      </c>
      <c r="W1213">
        <v>205069</v>
      </c>
      <c r="X1213">
        <v>279620</v>
      </c>
      <c r="Y1213">
        <v>430660</v>
      </c>
      <c r="Z1213">
        <v>413799</v>
      </c>
      <c r="AA1213">
        <v>530608</v>
      </c>
      <c r="AB1213">
        <v>543373</v>
      </c>
      <c r="AC1213">
        <v>322974</v>
      </c>
      <c r="AD1213">
        <v>284352</v>
      </c>
      <c r="AE1213">
        <v>522119</v>
      </c>
      <c r="AF1213">
        <v>315779</v>
      </c>
      <c r="AG1213">
        <v>270019</v>
      </c>
      <c r="AH1213">
        <v>374971</v>
      </c>
      <c r="AI1213">
        <v>375607</v>
      </c>
      <c r="AJ1213">
        <v>418486</v>
      </c>
      <c r="AK1213">
        <v>430493</v>
      </c>
      <c r="AL1213">
        <v>983648</v>
      </c>
      <c r="AM1213">
        <v>1334810</v>
      </c>
      <c r="AN1213">
        <v>1014440</v>
      </c>
      <c r="AO1213">
        <v>648591</v>
      </c>
      <c r="AP1213">
        <v>911982</v>
      </c>
      <c r="AQ1213">
        <v>840039</v>
      </c>
    </row>
    <row r="1214" spans="1:43">
      <c r="A1214">
        <v>197</v>
      </c>
      <c r="B1214" t="s">
        <v>435</v>
      </c>
      <c r="C1214" t="s">
        <v>436</v>
      </c>
      <c r="D1214">
        <v>1.51439E-3</v>
      </c>
      <c r="E1214">
        <v>4</v>
      </c>
      <c r="F1214">
        <v>3</v>
      </c>
      <c r="G1214">
        <v>1</v>
      </c>
      <c r="H1214">
        <v>606826</v>
      </c>
      <c r="I1214">
        <v>543936</v>
      </c>
      <c r="J1214">
        <v>701123</v>
      </c>
      <c r="K1214">
        <v>533763</v>
      </c>
      <c r="L1214">
        <v>599577</v>
      </c>
      <c r="M1214">
        <v>816377</v>
      </c>
      <c r="N1214">
        <v>628422</v>
      </c>
      <c r="O1214">
        <v>721658</v>
      </c>
      <c r="P1214">
        <v>801748</v>
      </c>
      <c r="Q1214">
        <v>600146</v>
      </c>
      <c r="R1214">
        <v>576627</v>
      </c>
      <c r="S1214">
        <v>760534</v>
      </c>
      <c r="T1214">
        <v>627796</v>
      </c>
      <c r="U1214">
        <v>788285</v>
      </c>
      <c r="V1214">
        <v>820530</v>
      </c>
      <c r="W1214">
        <v>583229</v>
      </c>
      <c r="X1214">
        <v>606341</v>
      </c>
      <c r="Y1214">
        <v>672657</v>
      </c>
      <c r="Z1214">
        <v>638602</v>
      </c>
      <c r="AA1214">
        <v>729127</v>
      </c>
      <c r="AB1214">
        <v>873711</v>
      </c>
      <c r="AC1214">
        <v>632113</v>
      </c>
      <c r="AD1214">
        <v>657505</v>
      </c>
      <c r="AE1214">
        <v>756268</v>
      </c>
      <c r="AF1214">
        <v>658492</v>
      </c>
      <c r="AG1214">
        <v>654159</v>
      </c>
      <c r="AH1214">
        <v>853474</v>
      </c>
      <c r="AI1214">
        <v>570947</v>
      </c>
      <c r="AJ1214">
        <v>874684</v>
      </c>
      <c r="AK1214">
        <v>616305</v>
      </c>
      <c r="AL1214">
        <v>503023</v>
      </c>
      <c r="AM1214">
        <v>989386</v>
      </c>
      <c r="AN1214">
        <v>486462</v>
      </c>
      <c r="AO1214">
        <v>400648</v>
      </c>
      <c r="AP1214">
        <v>693297</v>
      </c>
      <c r="AQ1214">
        <v>642369</v>
      </c>
    </row>
    <row r="1215" spans="1:43">
      <c r="A1215">
        <v>202</v>
      </c>
      <c r="B1215" t="s">
        <v>445</v>
      </c>
      <c r="C1215" t="s">
        <v>446</v>
      </c>
      <c r="D1215">
        <v>1.7961400000000001E-3</v>
      </c>
      <c r="E1215">
        <v>4</v>
      </c>
      <c r="F1215">
        <v>4</v>
      </c>
      <c r="G1215">
        <v>0</v>
      </c>
      <c r="H1215">
        <v>325358</v>
      </c>
      <c r="I1215">
        <v>293361</v>
      </c>
      <c r="J1215">
        <v>237532</v>
      </c>
      <c r="K1215">
        <v>323520</v>
      </c>
      <c r="L1215">
        <v>138829</v>
      </c>
      <c r="M1215">
        <v>259563</v>
      </c>
      <c r="N1215">
        <v>471010</v>
      </c>
      <c r="O1215">
        <v>577198</v>
      </c>
      <c r="P1215">
        <v>444159</v>
      </c>
      <c r="Q1215">
        <v>53933.4</v>
      </c>
      <c r="R1215">
        <v>169598</v>
      </c>
      <c r="S1215">
        <v>119439</v>
      </c>
      <c r="T1215">
        <v>554415</v>
      </c>
      <c r="U1215">
        <v>586341</v>
      </c>
      <c r="V1215">
        <v>467173</v>
      </c>
      <c r="W1215">
        <v>205749</v>
      </c>
      <c r="X1215">
        <v>127382</v>
      </c>
      <c r="Y1215">
        <v>114969</v>
      </c>
      <c r="Z1215">
        <v>579529</v>
      </c>
      <c r="AA1215">
        <v>692999</v>
      </c>
      <c r="AB1215">
        <v>537194</v>
      </c>
      <c r="AC1215">
        <v>390854</v>
      </c>
      <c r="AD1215">
        <v>430045</v>
      </c>
      <c r="AE1215">
        <v>355198</v>
      </c>
      <c r="AF1215">
        <v>299871</v>
      </c>
      <c r="AG1215">
        <v>447455</v>
      </c>
      <c r="AH1215">
        <v>434174</v>
      </c>
      <c r="AI1215">
        <v>285301</v>
      </c>
      <c r="AJ1215">
        <v>530597</v>
      </c>
      <c r="AK1215">
        <v>250569</v>
      </c>
      <c r="AL1215">
        <v>660872</v>
      </c>
      <c r="AM1215">
        <v>763483</v>
      </c>
      <c r="AN1215">
        <v>533181</v>
      </c>
      <c r="AO1215">
        <v>329719</v>
      </c>
      <c r="AP1215">
        <v>401142</v>
      </c>
      <c r="AQ1215">
        <v>247617</v>
      </c>
    </row>
    <row r="1216" spans="1:43">
      <c r="A1216">
        <v>205</v>
      </c>
      <c r="B1216" t="s">
        <v>451</v>
      </c>
      <c r="C1216" t="s">
        <v>452</v>
      </c>
      <c r="D1216">
        <v>1.40105E-2</v>
      </c>
      <c r="E1216">
        <v>4</v>
      </c>
      <c r="F1216">
        <v>4</v>
      </c>
      <c r="G1216">
        <v>0</v>
      </c>
      <c r="H1216">
        <v>72680.2</v>
      </c>
      <c r="I1216">
        <v>53074.7</v>
      </c>
      <c r="J1216">
        <v>81404.399999999994</v>
      </c>
      <c r="K1216">
        <v>494835</v>
      </c>
      <c r="L1216">
        <v>0</v>
      </c>
      <c r="M1216">
        <v>0</v>
      </c>
      <c r="N1216">
        <v>246021</v>
      </c>
      <c r="O1216">
        <v>95162.5</v>
      </c>
      <c r="P1216">
        <v>136924</v>
      </c>
      <c r="Q1216">
        <v>68210.5</v>
      </c>
      <c r="R1216">
        <v>0</v>
      </c>
      <c r="S1216">
        <v>50306.400000000001</v>
      </c>
      <c r="T1216">
        <v>222866</v>
      </c>
      <c r="U1216">
        <v>186293</v>
      </c>
      <c r="V1216">
        <v>240294</v>
      </c>
      <c r="W1216">
        <v>58464.1</v>
      </c>
      <c r="X1216">
        <v>66405</v>
      </c>
      <c r="Y1216">
        <v>39055.5</v>
      </c>
      <c r="Z1216">
        <v>309974</v>
      </c>
      <c r="AA1216">
        <v>238199</v>
      </c>
      <c r="AB1216">
        <v>268943</v>
      </c>
      <c r="AC1216">
        <v>61105.4</v>
      </c>
      <c r="AD1216">
        <v>107127</v>
      </c>
      <c r="AE1216">
        <v>153739</v>
      </c>
      <c r="AF1216">
        <v>94273.4</v>
      </c>
      <c r="AG1216">
        <v>49161.3</v>
      </c>
      <c r="AH1216">
        <v>170298</v>
      </c>
      <c r="AI1216">
        <v>54031.3</v>
      </c>
      <c r="AJ1216">
        <v>56204.2</v>
      </c>
      <c r="AK1216">
        <v>0</v>
      </c>
      <c r="AL1216">
        <v>192223</v>
      </c>
      <c r="AM1216">
        <v>302983</v>
      </c>
      <c r="AN1216">
        <v>126456</v>
      </c>
      <c r="AO1216">
        <v>194701</v>
      </c>
      <c r="AP1216">
        <v>322306</v>
      </c>
      <c r="AQ1216">
        <v>352040</v>
      </c>
    </row>
    <row r="1217" spans="1:43">
      <c r="A1217">
        <v>207</v>
      </c>
      <c r="B1217" t="s">
        <v>455</v>
      </c>
      <c r="C1217" t="s">
        <v>456</v>
      </c>
      <c r="D1217">
        <v>1.83993E-3</v>
      </c>
      <c r="E1217">
        <v>4</v>
      </c>
      <c r="F1217">
        <v>4</v>
      </c>
      <c r="G1217">
        <v>0</v>
      </c>
      <c r="H1217">
        <v>1361510</v>
      </c>
      <c r="I1217">
        <v>1114590</v>
      </c>
      <c r="J1217">
        <v>1100940</v>
      </c>
      <c r="K1217">
        <v>2176620</v>
      </c>
      <c r="L1217">
        <v>2261660</v>
      </c>
      <c r="M1217">
        <v>2234480</v>
      </c>
      <c r="N1217">
        <v>2698350</v>
      </c>
      <c r="O1217">
        <v>2862100</v>
      </c>
      <c r="P1217">
        <v>1473840</v>
      </c>
      <c r="Q1217">
        <v>2404460</v>
      </c>
      <c r="R1217">
        <v>2394780</v>
      </c>
      <c r="S1217">
        <v>2814930</v>
      </c>
      <c r="T1217">
        <v>1748800</v>
      </c>
      <c r="U1217">
        <v>1845050</v>
      </c>
      <c r="V1217">
        <v>1954630</v>
      </c>
      <c r="W1217">
        <v>1317100</v>
      </c>
      <c r="X1217">
        <v>1401140</v>
      </c>
      <c r="Y1217">
        <v>1743990</v>
      </c>
      <c r="Z1217">
        <v>4161210</v>
      </c>
      <c r="AA1217">
        <v>3569150</v>
      </c>
      <c r="AB1217">
        <v>4432400</v>
      </c>
      <c r="AC1217">
        <v>3798540</v>
      </c>
      <c r="AD1217">
        <v>3360050</v>
      </c>
      <c r="AE1217">
        <v>3335280</v>
      </c>
      <c r="AF1217">
        <v>1793250</v>
      </c>
      <c r="AG1217">
        <v>2374470</v>
      </c>
      <c r="AH1217">
        <v>3535770</v>
      </c>
      <c r="AI1217">
        <v>3520820</v>
      </c>
      <c r="AJ1217">
        <v>3438130</v>
      </c>
      <c r="AK1217">
        <v>4067790</v>
      </c>
      <c r="AL1217">
        <v>1410950</v>
      </c>
      <c r="AM1217">
        <v>1806330</v>
      </c>
      <c r="AN1217">
        <v>1520730</v>
      </c>
      <c r="AO1217">
        <v>1573000</v>
      </c>
      <c r="AP1217">
        <v>1868580</v>
      </c>
      <c r="AQ1217">
        <v>2370530</v>
      </c>
    </row>
    <row r="1218" spans="1:43">
      <c r="A1218">
        <v>212</v>
      </c>
      <c r="B1218" t="s">
        <v>465</v>
      </c>
      <c r="C1218" t="s">
        <v>466</v>
      </c>
      <c r="D1218">
        <v>1.0476699999999999E-3</v>
      </c>
      <c r="E1218">
        <v>4</v>
      </c>
      <c r="F1218">
        <v>4</v>
      </c>
      <c r="G1218">
        <v>0</v>
      </c>
      <c r="H1218">
        <v>1792010</v>
      </c>
      <c r="I1218">
        <v>1744080</v>
      </c>
      <c r="J1218">
        <v>2062640</v>
      </c>
      <c r="K1218">
        <v>2859660</v>
      </c>
      <c r="L1218">
        <v>2417020</v>
      </c>
      <c r="M1218">
        <v>2918750</v>
      </c>
      <c r="N1218">
        <v>959842</v>
      </c>
      <c r="O1218">
        <v>996421</v>
      </c>
      <c r="P1218">
        <v>870866</v>
      </c>
      <c r="Q1218">
        <v>862917</v>
      </c>
      <c r="R1218">
        <v>878174</v>
      </c>
      <c r="S1218">
        <v>1072990</v>
      </c>
      <c r="T1218">
        <v>1156550</v>
      </c>
      <c r="U1218">
        <v>1308800</v>
      </c>
      <c r="V1218">
        <v>1504150</v>
      </c>
      <c r="W1218">
        <v>731741</v>
      </c>
      <c r="X1218">
        <v>777829</v>
      </c>
      <c r="Y1218">
        <v>987742</v>
      </c>
      <c r="Z1218">
        <v>1567670</v>
      </c>
      <c r="AA1218">
        <v>1672030</v>
      </c>
      <c r="AB1218">
        <v>1973210</v>
      </c>
      <c r="AC1218">
        <v>1607670</v>
      </c>
      <c r="AD1218">
        <v>1631660</v>
      </c>
      <c r="AE1218">
        <v>1715990</v>
      </c>
      <c r="AF1218">
        <v>822941</v>
      </c>
      <c r="AG1218">
        <v>689715</v>
      </c>
      <c r="AH1218">
        <v>1166760</v>
      </c>
      <c r="AI1218">
        <v>731618</v>
      </c>
      <c r="AJ1218">
        <v>637100</v>
      </c>
      <c r="AK1218">
        <v>706312</v>
      </c>
      <c r="AL1218">
        <v>951657</v>
      </c>
      <c r="AM1218">
        <v>1288920</v>
      </c>
      <c r="AN1218">
        <v>1191500</v>
      </c>
      <c r="AO1218">
        <v>648946</v>
      </c>
      <c r="AP1218">
        <v>892872</v>
      </c>
      <c r="AQ1218">
        <v>898045</v>
      </c>
    </row>
    <row r="1219" spans="1:43">
      <c r="A1219">
        <v>217</v>
      </c>
      <c r="B1219" t="s">
        <v>475</v>
      </c>
      <c r="C1219" t="s">
        <v>476</v>
      </c>
      <c r="D1219">
        <v>4.82315E-3</v>
      </c>
      <c r="E1219">
        <v>4</v>
      </c>
      <c r="F1219">
        <v>4</v>
      </c>
      <c r="G1219">
        <v>0</v>
      </c>
      <c r="H1219">
        <v>244109</v>
      </c>
      <c r="I1219">
        <v>245081</v>
      </c>
      <c r="J1219">
        <v>239106</v>
      </c>
      <c r="K1219">
        <v>326518</v>
      </c>
      <c r="L1219">
        <v>267736</v>
      </c>
      <c r="M1219">
        <v>218648</v>
      </c>
      <c r="N1219">
        <v>302611</v>
      </c>
      <c r="O1219">
        <v>315836</v>
      </c>
      <c r="P1219">
        <v>150058</v>
      </c>
      <c r="Q1219">
        <v>246829</v>
      </c>
      <c r="R1219">
        <v>162297</v>
      </c>
      <c r="S1219">
        <v>0</v>
      </c>
      <c r="T1219">
        <v>288950</v>
      </c>
      <c r="U1219">
        <v>465453</v>
      </c>
      <c r="V1219">
        <v>292562</v>
      </c>
      <c r="W1219">
        <v>180147</v>
      </c>
      <c r="X1219">
        <v>84819.7</v>
      </c>
      <c r="Y1219">
        <v>127657</v>
      </c>
      <c r="Z1219">
        <v>452791</v>
      </c>
      <c r="AA1219">
        <v>366332</v>
      </c>
      <c r="AB1219">
        <v>431704</v>
      </c>
      <c r="AC1219">
        <v>260504</v>
      </c>
      <c r="AD1219">
        <v>373363</v>
      </c>
      <c r="AE1219">
        <v>397547</v>
      </c>
      <c r="AF1219">
        <v>343440</v>
      </c>
      <c r="AG1219">
        <v>530481</v>
      </c>
      <c r="AH1219">
        <v>414653</v>
      </c>
      <c r="AI1219">
        <v>336797</v>
      </c>
      <c r="AJ1219">
        <v>408525</v>
      </c>
      <c r="AK1219">
        <v>225336</v>
      </c>
      <c r="AL1219">
        <v>276587</v>
      </c>
      <c r="AM1219">
        <v>448361</v>
      </c>
      <c r="AN1219">
        <v>322995</v>
      </c>
      <c r="AO1219">
        <v>111471</v>
      </c>
      <c r="AP1219">
        <v>115677</v>
      </c>
      <c r="AQ1219">
        <v>160901</v>
      </c>
    </row>
    <row r="1220" spans="1:43">
      <c r="A1220">
        <v>222</v>
      </c>
      <c r="B1220" t="s">
        <v>485</v>
      </c>
      <c r="C1220" t="s">
        <v>486</v>
      </c>
      <c r="D1220">
        <v>4.9559499999999998E-3</v>
      </c>
      <c r="E1220">
        <v>4</v>
      </c>
      <c r="F1220">
        <v>4</v>
      </c>
      <c r="G1220">
        <v>0</v>
      </c>
      <c r="H1220">
        <v>82719.899999999994</v>
      </c>
      <c r="I1220">
        <v>69307.8</v>
      </c>
      <c r="J1220">
        <v>92752.6</v>
      </c>
      <c r="K1220">
        <v>77868.3</v>
      </c>
      <c r="L1220">
        <v>89704.9</v>
      </c>
      <c r="M1220">
        <v>75222.8</v>
      </c>
      <c r="N1220">
        <v>71970.7</v>
      </c>
      <c r="O1220">
        <v>91897.2</v>
      </c>
      <c r="P1220">
        <v>92635</v>
      </c>
      <c r="Q1220">
        <v>91026.7</v>
      </c>
      <c r="R1220">
        <v>45311.6</v>
      </c>
      <c r="S1220">
        <v>77901.5</v>
      </c>
      <c r="T1220">
        <v>57015.9</v>
      </c>
      <c r="U1220">
        <v>91683.1</v>
      </c>
      <c r="V1220">
        <v>87978.3</v>
      </c>
      <c r="W1220">
        <v>71148.399999999994</v>
      </c>
      <c r="X1220">
        <v>64891.5</v>
      </c>
      <c r="Y1220">
        <v>61577.4</v>
      </c>
      <c r="Z1220">
        <v>109067</v>
      </c>
      <c r="AA1220">
        <v>84114.5</v>
      </c>
      <c r="AB1220">
        <v>154674</v>
      </c>
      <c r="AC1220">
        <v>85208.5</v>
      </c>
      <c r="AD1220">
        <v>99322.4</v>
      </c>
      <c r="AE1220">
        <v>107947</v>
      </c>
      <c r="AF1220">
        <v>79959.100000000006</v>
      </c>
      <c r="AG1220">
        <v>58132.4</v>
      </c>
      <c r="AH1220">
        <v>130729</v>
      </c>
      <c r="AI1220">
        <v>40587.5</v>
      </c>
      <c r="AJ1220">
        <v>72677.8</v>
      </c>
      <c r="AK1220">
        <v>105709</v>
      </c>
      <c r="AL1220">
        <v>70245.600000000006</v>
      </c>
      <c r="AM1220">
        <v>109885</v>
      </c>
      <c r="AN1220">
        <v>65781.2</v>
      </c>
      <c r="AO1220">
        <v>50418.5</v>
      </c>
      <c r="AP1220">
        <v>61733.9</v>
      </c>
      <c r="AQ1220">
        <v>96896</v>
      </c>
    </row>
    <row r="1221" spans="1:43">
      <c r="A1221">
        <v>225</v>
      </c>
      <c r="B1221" t="s">
        <v>491</v>
      </c>
      <c r="C1221" t="s">
        <v>492</v>
      </c>
      <c r="D1221">
        <v>9.6385499999999992E-3</v>
      </c>
      <c r="E1221">
        <v>4</v>
      </c>
      <c r="F1221">
        <v>4</v>
      </c>
      <c r="G1221">
        <v>0</v>
      </c>
      <c r="H1221">
        <v>528846</v>
      </c>
      <c r="I1221">
        <v>342559</v>
      </c>
      <c r="J1221">
        <v>193334</v>
      </c>
      <c r="K1221">
        <v>740899</v>
      </c>
      <c r="L1221">
        <v>536436</v>
      </c>
      <c r="M1221">
        <v>451494</v>
      </c>
      <c r="N1221">
        <v>611868</v>
      </c>
      <c r="O1221">
        <v>320064</v>
      </c>
      <c r="P1221">
        <v>231007</v>
      </c>
      <c r="Q1221">
        <v>376935</v>
      </c>
      <c r="R1221">
        <v>276071</v>
      </c>
      <c r="S1221">
        <v>194555</v>
      </c>
      <c r="T1221">
        <v>598073</v>
      </c>
      <c r="U1221">
        <v>483453</v>
      </c>
      <c r="V1221">
        <v>398038</v>
      </c>
      <c r="W1221">
        <v>247498</v>
      </c>
      <c r="X1221">
        <v>174918</v>
      </c>
      <c r="Y1221">
        <v>55750</v>
      </c>
      <c r="Z1221">
        <v>1057240</v>
      </c>
      <c r="AA1221">
        <v>695928</v>
      </c>
      <c r="AB1221">
        <v>631773</v>
      </c>
      <c r="AC1221">
        <v>539896</v>
      </c>
      <c r="AD1221">
        <v>369671</v>
      </c>
      <c r="AE1221">
        <v>227263</v>
      </c>
      <c r="AF1221">
        <v>220831</v>
      </c>
      <c r="AG1221">
        <v>241620</v>
      </c>
      <c r="AH1221">
        <v>354124</v>
      </c>
      <c r="AI1221">
        <v>351305</v>
      </c>
      <c r="AJ1221">
        <v>480265</v>
      </c>
      <c r="AK1221">
        <v>258192</v>
      </c>
      <c r="AL1221">
        <v>392067</v>
      </c>
      <c r="AM1221">
        <v>592575</v>
      </c>
      <c r="AN1221">
        <v>363085</v>
      </c>
      <c r="AO1221">
        <v>286946</v>
      </c>
      <c r="AP1221">
        <v>482470</v>
      </c>
      <c r="AQ1221">
        <v>444799</v>
      </c>
    </row>
    <row r="1222" spans="1:43">
      <c r="A1222">
        <v>227</v>
      </c>
      <c r="B1222" t="s">
        <v>495</v>
      </c>
      <c r="C1222" t="s">
        <v>496</v>
      </c>
      <c r="D1222">
        <v>7.1633199999999997E-4</v>
      </c>
      <c r="E1222">
        <v>4</v>
      </c>
      <c r="F1222">
        <v>4</v>
      </c>
      <c r="G1222">
        <v>0</v>
      </c>
      <c r="H1222">
        <v>278857</v>
      </c>
      <c r="I1222">
        <v>246273</v>
      </c>
      <c r="J1222">
        <v>266590</v>
      </c>
      <c r="K1222">
        <v>356543</v>
      </c>
      <c r="L1222">
        <v>324846</v>
      </c>
      <c r="M1222">
        <v>441501</v>
      </c>
      <c r="N1222">
        <v>369818</v>
      </c>
      <c r="O1222">
        <v>423359</v>
      </c>
      <c r="P1222">
        <v>387424</v>
      </c>
      <c r="Q1222">
        <v>241651</v>
      </c>
      <c r="R1222">
        <v>270455</v>
      </c>
      <c r="S1222">
        <v>254386</v>
      </c>
      <c r="T1222">
        <v>349222</v>
      </c>
      <c r="U1222">
        <v>417025</v>
      </c>
      <c r="V1222">
        <v>387183</v>
      </c>
      <c r="W1222">
        <v>210460</v>
      </c>
      <c r="X1222">
        <v>227046</v>
      </c>
      <c r="Y1222">
        <v>223767</v>
      </c>
      <c r="Z1222">
        <v>384136</v>
      </c>
      <c r="AA1222">
        <v>411732</v>
      </c>
      <c r="AB1222">
        <v>489277</v>
      </c>
      <c r="AC1222">
        <v>280567</v>
      </c>
      <c r="AD1222">
        <v>300451</v>
      </c>
      <c r="AE1222">
        <v>342886</v>
      </c>
      <c r="AF1222">
        <v>211721</v>
      </c>
      <c r="AG1222">
        <v>226478</v>
      </c>
      <c r="AH1222">
        <v>232119</v>
      </c>
      <c r="AI1222">
        <v>277519</v>
      </c>
      <c r="AJ1222">
        <v>274696</v>
      </c>
      <c r="AK1222">
        <v>282579</v>
      </c>
      <c r="AL1222">
        <v>268575</v>
      </c>
      <c r="AM1222">
        <v>301578</v>
      </c>
      <c r="AN1222">
        <v>255224</v>
      </c>
      <c r="AO1222">
        <v>184928</v>
      </c>
      <c r="AP1222">
        <v>196725</v>
      </c>
      <c r="AQ1222">
        <v>244602</v>
      </c>
    </row>
    <row r="1223" spans="1:43">
      <c r="A1223">
        <v>240</v>
      </c>
      <c r="B1223" t="s">
        <v>521</v>
      </c>
      <c r="C1223" t="s">
        <v>522</v>
      </c>
      <c r="D1223">
        <v>1.0983E-3</v>
      </c>
      <c r="E1223">
        <v>4</v>
      </c>
      <c r="F1223">
        <v>3</v>
      </c>
      <c r="G1223">
        <v>1</v>
      </c>
      <c r="H1223">
        <v>597980</v>
      </c>
      <c r="I1223">
        <v>594598</v>
      </c>
      <c r="J1223">
        <v>524138</v>
      </c>
      <c r="K1223">
        <v>732030</v>
      </c>
      <c r="L1223">
        <v>630612</v>
      </c>
      <c r="M1223">
        <v>573886</v>
      </c>
      <c r="N1223">
        <v>643057</v>
      </c>
      <c r="O1223">
        <v>689060</v>
      </c>
      <c r="P1223">
        <v>548071</v>
      </c>
      <c r="Q1223">
        <v>510392</v>
      </c>
      <c r="R1223">
        <v>497214</v>
      </c>
      <c r="S1223">
        <v>517942</v>
      </c>
      <c r="T1223">
        <v>650070</v>
      </c>
      <c r="U1223">
        <v>665357</v>
      </c>
      <c r="V1223">
        <v>735664</v>
      </c>
      <c r="W1223">
        <v>436929</v>
      </c>
      <c r="X1223">
        <v>474065</v>
      </c>
      <c r="Y1223">
        <v>376706</v>
      </c>
      <c r="Z1223">
        <v>762273</v>
      </c>
      <c r="AA1223">
        <v>680848</v>
      </c>
      <c r="AB1223">
        <v>791803</v>
      </c>
      <c r="AC1223">
        <v>577091</v>
      </c>
      <c r="AD1223">
        <v>513269</v>
      </c>
      <c r="AE1223">
        <v>495273</v>
      </c>
      <c r="AF1223">
        <v>477390</v>
      </c>
      <c r="AG1223">
        <v>414781</v>
      </c>
      <c r="AH1223">
        <v>489681</v>
      </c>
      <c r="AI1223">
        <v>514213</v>
      </c>
      <c r="AJ1223">
        <v>532652</v>
      </c>
      <c r="AK1223">
        <v>466010</v>
      </c>
      <c r="AL1223">
        <v>566321</v>
      </c>
      <c r="AM1223">
        <v>678595</v>
      </c>
      <c r="AN1223">
        <v>471237</v>
      </c>
      <c r="AO1223">
        <v>421157</v>
      </c>
      <c r="AP1223">
        <v>561268</v>
      </c>
      <c r="AQ1223">
        <v>464151</v>
      </c>
    </row>
    <row r="1224" spans="1:43">
      <c r="A1224">
        <v>258</v>
      </c>
      <c r="B1224" t="s">
        <v>557</v>
      </c>
      <c r="C1224" t="s">
        <v>558</v>
      </c>
      <c r="D1224">
        <v>1.0476699999999999E-3</v>
      </c>
      <c r="E1224">
        <v>4</v>
      </c>
      <c r="F1224">
        <v>3</v>
      </c>
      <c r="G1224">
        <v>1</v>
      </c>
      <c r="H1224">
        <v>387802</v>
      </c>
      <c r="I1224">
        <v>294426</v>
      </c>
      <c r="J1224">
        <v>313346</v>
      </c>
      <c r="K1224">
        <v>424112</v>
      </c>
      <c r="L1224">
        <v>382121</v>
      </c>
      <c r="M1224">
        <v>392164</v>
      </c>
      <c r="N1224">
        <v>442154</v>
      </c>
      <c r="O1224">
        <v>458934</v>
      </c>
      <c r="P1224">
        <v>434393</v>
      </c>
      <c r="Q1224">
        <v>332100</v>
      </c>
      <c r="R1224">
        <v>328687</v>
      </c>
      <c r="S1224">
        <v>340649</v>
      </c>
      <c r="T1224">
        <v>308684</v>
      </c>
      <c r="U1224">
        <v>368369</v>
      </c>
      <c r="V1224">
        <v>376684</v>
      </c>
      <c r="W1224">
        <v>219525</v>
      </c>
      <c r="X1224">
        <v>229702</v>
      </c>
      <c r="Y1224">
        <v>228857</v>
      </c>
      <c r="Z1224">
        <v>446700</v>
      </c>
      <c r="AA1224">
        <v>460718</v>
      </c>
      <c r="AB1224">
        <v>553697</v>
      </c>
      <c r="AC1224">
        <v>358500</v>
      </c>
      <c r="AD1224">
        <v>260396</v>
      </c>
      <c r="AE1224">
        <v>296975</v>
      </c>
      <c r="AF1224">
        <v>335610</v>
      </c>
      <c r="AG1224">
        <v>291670</v>
      </c>
      <c r="AH1224">
        <v>290962</v>
      </c>
      <c r="AI1224">
        <v>308970</v>
      </c>
      <c r="AJ1224">
        <v>324465</v>
      </c>
      <c r="AK1224">
        <v>365007</v>
      </c>
      <c r="AL1224">
        <v>374460</v>
      </c>
      <c r="AM1224">
        <v>553215</v>
      </c>
      <c r="AN1224">
        <v>387935</v>
      </c>
      <c r="AO1224">
        <v>156157</v>
      </c>
      <c r="AP1224">
        <v>301653</v>
      </c>
      <c r="AQ1224">
        <v>292941</v>
      </c>
    </row>
    <row r="1225" spans="1:43">
      <c r="A1225">
        <v>265</v>
      </c>
      <c r="B1225" t="s">
        <v>571</v>
      </c>
      <c r="C1225" t="s">
        <v>572</v>
      </c>
      <c r="D1225">
        <v>4.2322100000000001E-2</v>
      </c>
      <c r="E1225">
        <v>4</v>
      </c>
      <c r="F1225">
        <v>4</v>
      </c>
      <c r="G1225">
        <v>0</v>
      </c>
      <c r="H1225">
        <v>143711</v>
      </c>
      <c r="I1225">
        <v>120958</v>
      </c>
      <c r="J1225">
        <v>83957</v>
      </c>
      <c r="K1225">
        <v>161701</v>
      </c>
      <c r="L1225">
        <v>97954.1</v>
      </c>
      <c r="M1225">
        <v>68956.600000000006</v>
      </c>
      <c r="N1225">
        <v>182743</v>
      </c>
      <c r="O1225">
        <v>210674</v>
      </c>
      <c r="P1225">
        <v>162804</v>
      </c>
      <c r="Q1225">
        <v>0</v>
      </c>
      <c r="R1225">
        <v>0</v>
      </c>
      <c r="S1225">
        <v>102216</v>
      </c>
      <c r="T1225">
        <v>158367</v>
      </c>
      <c r="U1225">
        <v>206471</v>
      </c>
      <c r="V1225">
        <v>226159</v>
      </c>
      <c r="W1225">
        <v>77426.7</v>
      </c>
      <c r="X1225">
        <v>143673</v>
      </c>
      <c r="Y1225">
        <v>26500.799999999999</v>
      </c>
      <c r="Z1225">
        <v>213962</v>
      </c>
      <c r="AA1225">
        <v>245872</v>
      </c>
      <c r="AB1225">
        <v>285330</v>
      </c>
      <c r="AC1225">
        <v>85181.4</v>
      </c>
      <c r="AD1225">
        <v>166761</v>
      </c>
      <c r="AE1225">
        <v>42158.1</v>
      </c>
      <c r="AF1225">
        <v>35489.4</v>
      </c>
      <c r="AG1225">
        <v>59434.400000000001</v>
      </c>
      <c r="AH1225">
        <v>27515.3</v>
      </c>
      <c r="AI1225">
        <v>38502.199999999997</v>
      </c>
      <c r="AJ1225">
        <v>35534.1</v>
      </c>
      <c r="AK1225">
        <v>136686</v>
      </c>
      <c r="AL1225">
        <v>86254.6</v>
      </c>
      <c r="AM1225">
        <v>68286</v>
      </c>
      <c r="AN1225">
        <v>88765.1</v>
      </c>
      <c r="AO1225">
        <v>45561.7</v>
      </c>
      <c r="AP1225">
        <v>93706.3</v>
      </c>
      <c r="AQ1225">
        <v>70344.899999999994</v>
      </c>
    </row>
    <row r="1226" spans="1:43">
      <c r="A1226">
        <v>271</v>
      </c>
      <c r="B1226" t="s">
        <v>583</v>
      </c>
      <c r="C1226" t="s">
        <v>584</v>
      </c>
      <c r="D1226">
        <v>4.1943399999999999E-2</v>
      </c>
      <c r="E1226">
        <v>4</v>
      </c>
      <c r="F1226">
        <v>4</v>
      </c>
      <c r="G1226">
        <v>0</v>
      </c>
      <c r="H1226">
        <v>782483</v>
      </c>
      <c r="I1226">
        <v>807234</v>
      </c>
      <c r="J1226">
        <v>795713</v>
      </c>
      <c r="K1226">
        <v>0</v>
      </c>
      <c r="L1226">
        <v>0</v>
      </c>
      <c r="M1226">
        <v>0</v>
      </c>
      <c r="N1226">
        <v>1379160</v>
      </c>
      <c r="O1226">
        <v>1407020</v>
      </c>
      <c r="P1226">
        <v>1596210</v>
      </c>
      <c r="Q1226">
        <v>0</v>
      </c>
      <c r="R1226">
        <v>0</v>
      </c>
      <c r="S1226">
        <v>0</v>
      </c>
      <c r="T1226">
        <v>1027690</v>
      </c>
      <c r="U1226">
        <v>916957</v>
      </c>
      <c r="V1226">
        <v>1266260</v>
      </c>
      <c r="W1226">
        <v>0</v>
      </c>
      <c r="X1226">
        <v>0</v>
      </c>
      <c r="Y1226">
        <v>0</v>
      </c>
      <c r="Z1226">
        <v>1314370</v>
      </c>
      <c r="AA1226">
        <v>1237910</v>
      </c>
      <c r="AB1226">
        <v>1404780</v>
      </c>
      <c r="AC1226">
        <v>851447</v>
      </c>
      <c r="AD1226">
        <v>873740</v>
      </c>
      <c r="AE1226">
        <v>953261</v>
      </c>
      <c r="AF1226">
        <v>1092250</v>
      </c>
      <c r="AG1226">
        <v>0</v>
      </c>
      <c r="AH1226">
        <v>339605</v>
      </c>
      <c r="AI1226">
        <v>0</v>
      </c>
      <c r="AJ1226">
        <v>0</v>
      </c>
      <c r="AK1226">
        <v>1006900</v>
      </c>
      <c r="AL1226">
        <v>1019490</v>
      </c>
      <c r="AM1226">
        <v>975805</v>
      </c>
      <c r="AN1226">
        <v>842043</v>
      </c>
      <c r="AO1226">
        <v>406856</v>
      </c>
      <c r="AP1226">
        <v>0</v>
      </c>
      <c r="AQ1226">
        <v>651853</v>
      </c>
    </row>
    <row r="1227" spans="1:43">
      <c r="A1227">
        <v>272</v>
      </c>
      <c r="B1227" t="s">
        <v>585</v>
      </c>
      <c r="C1227" t="s">
        <v>586</v>
      </c>
      <c r="D1227">
        <v>7.2828199999999996E-2</v>
      </c>
      <c r="E1227">
        <v>4</v>
      </c>
      <c r="F1227">
        <v>4</v>
      </c>
      <c r="G1227">
        <v>0</v>
      </c>
      <c r="H1227">
        <v>49796.3</v>
      </c>
      <c r="I1227">
        <v>45523.7</v>
      </c>
      <c r="J1227">
        <v>29789.3</v>
      </c>
      <c r="K1227">
        <v>0</v>
      </c>
      <c r="L1227">
        <v>61549.9</v>
      </c>
      <c r="M1227">
        <v>26861</v>
      </c>
      <c r="N1227">
        <v>20761.7</v>
      </c>
      <c r="O1227">
        <v>0</v>
      </c>
      <c r="P1227">
        <v>10276.299999999999</v>
      </c>
      <c r="Q1227">
        <v>36239.300000000003</v>
      </c>
      <c r="R1227">
        <v>0</v>
      </c>
      <c r="S1227">
        <v>0</v>
      </c>
      <c r="T1227">
        <v>52131.5</v>
      </c>
      <c r="U1227">
        <v>40717.5</v>
      </c>
      <c r="V1227">
        <v>23692.1</v>
      </c>
      <c r="W1227">
        <v>14064.5</v>
      </c>
      <c r="X1227">
        <v>0</v>
      </c>
      <c r="Y1227">
        <v>21362.5</v>
      </c>
      <c r="Z1227">
        <v>125019</v>
      </c>
      <c r="AA1227">
        <v>158005</v>
      </c>
      <c r="AB1227">
        <v>199252</v>
      </c>
      <c r="AC1227">
        <v>19166.400000000001</v>
      </c>
      <c r="AD1227">
        <v>50308.1</v>
      </c>
      <c r="AE1227">
        <v>30251.5</v>
      </c>
      <c r="AF1227">
        <v>29479.7</v>
      </c>
      <c r="AG1227">
        <v>52870.400000000001</v>
      </c>
      <c r="AH1227">
        <v>52692.3</v>
      </c>
      <c r="AI1227">
        <v>37734.800000000003</v>
      </c>
      <c r="AJ1227">
        <v>71187.100000000006</v>
      </c>
      <c r="AK1227">
        <v>29050.7</v>
      </c>
      <c r="AL1227">
        <v>76186.600000000006</v>
      </c>
      <c r="AM1227">
        <v>70758.3</v>
      </c>
      <c r="AN1227">
        <v>82337.399999999994</v>
      </c>
      <c r="AO1227">
        <v>35655.800000000003</v>
      </c>
      <c r="AP1227">
        <v>84809.2</v>
      </c>
      <c r="AQ1227">
        <v>113956</v>
      </c>
    </row>
    <row r="1228" spans="1:43">
      <c r="A1228">
        <v>275</v>
      </c>
      <c r="B1228" t="s">
        <v>591</v>
      </c>
      <c r="C1228" t="s">
        <v>592</v>
      </c>
      <c r="D1228">
        <v>2.25632E-3</v>
      </c>
      <c r="E1228">
        <v>4</v>
      </c>
      <c r="F1228">
        <v>3</v>
      </c>
      <c r="G1228">
        <v>1</v>
      </c>
      <c r="H1228">
        <v>298014</v>
      </c>
      <c r="I1228">
        <v>219700</v>
      </c>
      <c r="J1228">
        <v>278143</v>
      </c>
      <c r="K1228">
        <v>273409</v>
      </c>
      <c r="L1228">
        <v>231873</v>
      </c>
      <c r="M1228">
        <v>285197</v>
      </c>
      <c r="N1228">
        <v>350936</v>
      </c>
      <c r="O1228">
        <v>325825</v>
      </c>
      <c r="P1228">
        <v>320346</v>
      </c>
      <c r="Q1228">
        <v>121403</v>
      </c>
      <c r="R1228">
        <v>139019</v>
      </c>
      <c r="S1228">
        <v>143454</v>
      </c>
      <c r="T1228">
        <v>313382</v>
      </c>
      <c r="U1228">
        <v>337960</v>
      </c>
      <c r="V1228">
        <v>391029</v>
      </c>
      <c r="W1228">
        <v>63624.4</v>
      </c>
      <c r="X1228">
        <v>37107.9</v>
      </c>
      <c r="Y1228">
        <v>40621.4</v>
      </c>
      <c r="Z1228">
        <v>653022</v>
      </c>
      <c r="AA1228">
        <v>670687</v>
      </c>
      <c r="AB1228">
        <v>711492</v>
      </c>
      <c r="AC1228">
        <v>139606</v>
      </c>
      <c r="AD1228">
        <v>148929</v>
      </c>
      <c r="AE1228">
        <v>150203</v>
      </c>
      <c r="AF1228">
        <v>180753</v>
      </c>
      <c r="AG1228">
        <v>203847</v>
      </c>
      <c r="AH1228">
        <v>121861</v>
      </c>
      <c r="AI1228">
        <v>147341</v>
      </c>
      <c r="AJ1228">
        <v>145935</v>
      </c>
      <c r="AK1228">
        <v>150448</v>
      </c>
      <c r="AL1228">
        <v>428975</v>
      </c>
      <c r="AM1228">
        <v>589779</v>
      </c>
      <c r="AN1228">
        <v>449859</v>
      </c>
      <c r="AO1228">
        <v>157220</v>
      </c>
      <c r="AP1228">
        <v>198971</v>
      </c>
      <c r="AQ1228">
        <v>179837</v>
      </c>
    </row>
    <row r="1229" spans="1:43">
      <c r="A1229">
        <v>278</v>
      </c>
      <c r="B1229" t="s">
        <v>597</v>
      </c>
      <c r="C1229" t="s">
        <v>598</v>
      </c>
      <c r="D1229">
        <v>7.1633199999999997E-4</v>
      </c>
      <c r="E1229">
        <v>4</v>
      </c>
      <c r="F1229">
        <v>4</v>
      </c>
      <c r="G1229">
        <v>0</v>
      </c>
      <c r="H1229">
        <v>305425</v>
      </c>
      <c r="I1229">
        <v>251677</v>
      </c>
      <c r="J1229">
        <v>244776</v>
      </c>
      <c r="K1229">
        <v>257758</v>
      </c>
      <c r="L1229">
        <v>253248</v>
      </c>
      <c r="M1229">
        <v>245041</v>
      </c>
      <c r="N1229">
        <v>242348</v>
      </c>
      <c r="O1229">
        <v>251574</v>
      </c>
      <c r="P1229">
        <v>236363</v>
      </c>
      <c r="Q1229">
        <v>271362</v>
      </c>
      <c r="R1229">
        <v>269750</v>
      </c>
      <c r="S1229">
        <v>258304</v>
      </c>
      <c r="T1229">
        <v>268928</v>
      </c>
      <c r="U1229">
        <v>262658</v>
      </c>
      <c r="V1229">
        <v>276147</v>
      </c>
      <c r="W1229">
        <v>253010</v>
      </c>
      <c r="X1229">
        <v>192869</v>
      </c>
      <c r="Y1229">
        <v>247911</v>
      </c>
      <c r="Z1229">
        <v>273974</v>
      </c>
      <c r="AA1229">
        <v>266844</v>
      </c>
      <c r="AB1229">
        <v>279859</v>
      </c>
      <c r="AC1229">
        <v>272411</v>
      </c>
      <c r="AD1229">
        <v>222067</v>
      </c>
      <c r="AE1229">
        <v>152347</v>
      </c>
      <c r="AF1229">
        <v>250881</v>
      </c>
      <c r="AG1229">
        <v>235376</v>
      </c>
      <c r="AH1229">
        <v>247587</v>
      </c>
      <c r="AI1229">
        <v>276561</v>
      </c>
      <c r="AJ1229">
        <v>239146</v>
      </c>
      <c r="AK1229">
        <v>232341</v>
      </c>
      <c r="AL1229">
        <v>262503</v>
      </c>
      <c r="AM1229">
        <v>303056</v>
      </c>
      <c r="AN1229">
        <v>165264</v>
      </c>
      <c r="AO1229">
        <v>202789</v>
      </c>
      <c r="AP1229">
        <v>310519</v>
      </c>
      <c r="AQ1229">
        <v>193218</v>
      </c>
    </row>
    <row r="1230" spans="1:43">
      <c r="A1230">
        <v>290</v>
      </c>
      <c r="B1230" t="s">
        <v>621</v>
      </c>
      <c r="C1230" t="s">
        <v>622</v>
      </c>
      <c r="D1230">
        <v>7.1633199999999997E-4</v>
      </c>
      <c r="E1230">
        <v>4</v>
      </c>
      <c r="F1230">
        <v>4</v>
      </c>
      <c r="G1230">
        <v>0</v>
      </c>
      <c r="H1230">
        <v>262642</v>
      </c>
      <c r="I1230">
        <v>276813</v>
      </c>
      <c r="J1230">
        <v>219780</v>
      </c>
      <c r="K1230">
        <v>353007</v>
      </c>
      <c r="L1230">
        <v>417613</v>
      </c>
      <c r="M1230">
        <v>360463</v>
      </c>
      <c r="N1230">
        <v>288845</v>
      </c>
      <c r="O1230">
        <v>416360</v>
      </c>
      <c r="P1230">
        <v>422947</v>
      </c>
      <c r="Q1230">
        <v>360435</v>
      </c>
      <c r="R1230">
        <v>257263</v>
      </c>
      <c r="S1230">
        <v>350057</v>
      </c>
      <c r="T1230">
        <v>203455</v>
      </c>
      <c r="U1230">
        <v>288420</v>
      </c>
      <c r="V1230">
        <v>296564</v>
      </c>
      <c r="W1230">
        <v>202025</v>
      </c>
      <c r="X1230">
        <v>214271</v>
      </c>
      <c r="Y1230">
        <v>301897</v>
      </c>
      <c r="Z1230">
        <v>388724</v>
      </c>
      <c r="AA1230">
        <v>312353</v>
      </c>
      <c r="AB1230">
        <v>446290</v>
      </c>
      <c r="AC1230">
        <v>377654</v>
      </c>
      <c r="AD1230">
        <v>274902</v>
      </c>
      <c r="AE1230">
        <v>318621</v>
      </c>
      <c r="AF1230">
        <v>299617</v>
      </c>
      <c r="AG1230">
        <v>436568</v>
      </c>
      <c r="AH1230">
        <v>652440</v>
      </c>
      <c r="AI1230">
        <v>235821</v>
      </c>
      <c r="AJ1230">
        <v>350607</v>
      </c>
      <c r="AK1230">
        <v>331344</v>
      </c>
      <c r="AL1230">
        <v>240417</v>
      </c>
      <c r="AM1230">
        <v>606230</v>
      </c>
      <c r="AN1230">
        <v>183479</v>
      </c>
      <c r="AO1230">
        <v>180012</v>
      </c>
      <c r="AP1230">
        <v>265801</v>
      </c>
      <c r="AQ1230">
        <v>297162</v>
      </c>
    </row>
    <row r="1231" spans="1:43">
      <c r="A1231">
        <v>301</v>
      </c>
      <c r="B1231" t="s">
        <v>643</v>
      </c>
      <c r="C1231" t="s">
        <v>644</v>
      </c>
      <c r="D1231">
        <v>1.3428799999999999E-2</v>
      </c>
      <c r="E1231">
        <v>4</v>
      </c>
      <c r="F1231">
        <v>4</v>
      </c>
      <c r="G1231">
        <v>0</v>
      </c>
      <c r="H1231">
        <v>440432</v>
      </c>
      <c r="I1231">
        <v>321948</v>
      </c>
      <c r="J1231">
        <v>322997</v>
      </c>
      <c r="K1231">
        <v>741617</v>
      </c>
      <c r="L1231">
        <v>615922</v>
      </c>
      <c r="M1231">
        <v>652294</v>
      </c>
      <c r="N1231">
        <v>377547</v>
      </c>
      <c r="O1231">
        <v>346351</v>
      </c>
      <c r="P1231">
        <v>136018</v>
      </c>
      <c r="Q1231">
        <v>262551</v>
      </c>
      <c r="R1231">
        <v>214998</v>
      </c>
      <c r="S1231">
        <v>202806</v>
      </c>
      <c r="T1231">
        <v>456892</v>
      </c>
      <c r="U1231">
        <v>435651</v>
      </c>
      <c r="V1231">
        <v>322002</v>
      </c>
      <c r="W1231">
        <v>224225</v>
      </c>
      <c r="X1231">
        <v>181705</v>
      </c>
      <c r="Y1231">
        <v>212766</v>
      </c>
      <c r="Z1231">
        <v>846492</v>
      </c>
      <c r="AA1231">
        <v>765794</v>
      </c>
      <c r="AB1231">
        <v>755223</v>
      </c>
      <c r="AC1231">
        <v>419985</v>
      </c>
      <c r="AD1231">
        <v>340484</v>
      </c>
      <c r="AE1231">
        <v>238995</v>
      </c>
      <c r="AF1231">
        <v>252337</v>
      </c>
      <c r="AG1231">
        <v>136088</v>
      </c>
      <c r="AH1231">
        <v>277719</v>
      </c>
      <c r="AI1231">
        <v>492669</v>
      </c>
      <c r="AJ1231">
        <v>367618</v>
      </c>
      <c r="AK1231">
        <v>396512</v>
      </c>
      <c r="AL1231">
        <v>427917</v>
      </c>
      <c r="AM1231">
        <v>374548</v>
      </c>
      <c r="AN1231">
        <v>322145</v>
      </c>
      <c r="AO1231">
        <v>143490</v>
      </c>
      <c r="AP1231">
        <v>310704</v>
      </c>
      <c r="AQ1231">
        <v>328816</v>
      </c>
    </row>
    <row r="1232" spans="1:43">
      <c r="A1232">
        <v>328</v>
      </c>
      <c r="B1232" t="s">
        <v>697</v>
      </c>
      <c r="C1232" t="s">
        <v>698</v>
      </c>
      <c r="D1232">
        <v>7.1633199999999997E-4</v>
      </c>
      <c r="E1232">
        <v>4</v>
      </c>
      <c r="F1232">
        <v>4</v>
      </c>
      <c r="G1232">
        <v>0</v>
      </c>
      <c r="H1232">
        <v>250037</v>
      </c>
      <c r="I1232">
        <v>218906</v>
      </c>
      <c r="J1232">
        <v>185658</v>
      </c>
      <c r="K1232">
        <v>220644</v>
      </c>
      <c r="L1232">
        <v>222477</v>
      </c>
      <c r="M1232">
        <v>265516</v>
      </c>
      <c r="N1232">
        <v>223244</v>
      </c>
      <c r="O1232">
        <v>204241</v>
      </c>
      <c r="P1232">
        <v>209072</v>
      </c>
      <c r="Q1232">
        <v>200489</v>
      </c>
      <c r="R1232">
        <v>219626</v>
      </c>
      <c r="S1232">
        <v>184879</v>
      </c>
      <c r="T1232">
        <v>248195</v>
      </c>
      <c r="U1232">
        <v>262156</v>
      </c>
      <c r="V1232">
        <v>259516</v>
      </c>
      <c r="W1232">
        <v>205152</v>
      </c>
      <c r="X1232">
        <v>188825</v>
      </c>
      <c r="Y1232">
        <v>185600</v>
      </c>
      <c r="Z1232">
        <v>266792</v>
      </c>
      <c r="AA1232">
        <v>226013</v>
      </c>
      <c r="AB1232">
        <v>218121</v>
      </c>
      <c r="AC1232">
        <v>245797</v>
      </c>
      <c r="AD1232">
        <v>244240</v>
      </c>
      <c r="AE1232">
        <v>215128</v>
      </c>
      <c r="AF1232">
        <v>212315</v>
      </c>
      <c r="AG1232">
        <v>261860</v>
      </c>
      <c r="AH1232">
        <v>191194</v>
      </c>
      <c r="AI1232">
        <v>270728</v>
      </c>
      <c r="AJ1232">
        <v>234228</v>
      </c>
      <c r="AK1232">
        <v>205574</v>
      </c>
      <c r="AL1232">
        <v>215559</v>
      </c>
      <c r="AM1232">
        <v>275189</v>
      </c>
      <c r="AN1232">
        <v>181871</v>
      </c>
      <c r="AO1232">
        <v>202437</v>
      </c>
      <c r="AP1232">
        <v>261585</v>
      </c>
      <c r="AQ1232">
        <v>252073</v>
      </c>
    </row>
    <row r="1233" spans="1:43">
      <c r="A1233">
        <v>352</v>
      </c>
      <c r="B1233" t="s">
        <v>745</v>
      </c>
      <c r="C1233" t="s">
        <v>746</v>
      </c>
      <c r="D1233">
        <v>7.1633199999999997E-4</v>
      </c>
      <c r="E1233">
        <v>4</v>
      </c>
      <c r="F1233">
        <v>4</v>
      </c>
      <c r="G1233">
        <v>0</v>
      </c>
      <c r="H1233">
        <v>480218</v>
      </c>
      <c r="I1233">
        <v>440404</v>
      </c>
      <c r="J1233">
        <v>450988</v>
      </c>
      <c r="K1233">
        <v>433129</v>
      </c>
      <c r="L1233">
        <v>418545</v>
      </c>
      <c r="M1233">
        <v>433786</v>
      </c>
      <c r="N1233">
        <v>394507</v>
      </c>
      <c r="O1233">
        <v>465709</v>
      </c>
      <c r="P1233">
        <v>458488</v>
      </c>
      <c r="Q1233">
        <v>413118</v>
      </c>
      <c r="R1233">
        <v>440420</v>
      </c>
      <c r="S1233">
        <v>455331</v>
      </c>
      <c r="T1233">
        <v>435954</v>
      </c>
      <c r="U1233">
        <v>495248</v>
      </c>
      <c r="V1233">
        <v>463510</v>
      </c>
      <c r="W1233">
        <v>396889</v>
      </c>
      <c r="X1233">
        <v>398283</v>
      </c>
      <c r="Y1233">
        <v>418843</v>
      </c>
      <c r="Z1233">
        <v>479878</v>
      </c>
      <c r="AA1233">
        <v>491091</v>
      </c>
      <c r="AB1233">
        <v>492281</v>
      </c>
      <c r="AC1233">
        <v>439203</v>
      </c>
      <c r="AD1233">
        <v>450877</v>
      </c>
      <c r="AE1233">
        <v>467674</v>
      </c>
      <c r="AF1233">
        <v>425891</v>
      </c>
      <c r="AG1233">
        <v>458653</v>
      </c>
      <c r="AH1233">
        <v>485445</v>
      </c>
      <c r="AI1233">
        <v>438644</v>
      </c>
      <c r="AJ1233">
        <v>474671</v>
      </c>
      <c r="AK1233">
        <v>453185</v>
      </c>
      <c r="AL1233">
        <v>380292</v>
      </c>
      <c r="AM1233">
        <v>458316</v>
      </c>
      <c r="AN1233">
        <v>436346</v>
      </c>
      <c r="AO1233">
        <v>358795</v>
      </c>
      <c r="AP1233">
        <v>457377</v>
      </c>
      <c r="AQ1233">
        <v>513053</v>
      </c>
    </row>
    <row r="1234" spans="1:43">
      <c r="A1234">
        <v>360</v>
      </c>
      <c r="B1234" t="s">
        <v>761</v>
      </c>
      <c r="C1234" t="s">
        <v>762</v>
      </c>
      <c r="D1234">
        <v>1.7621100000000001E-2</v>
      </c>
      <c r="E1234">
        <v>4</v>
      </c>
      <c r="F1234">
        <v>4</v>
      </c>
      <c r="G1234">
        <v>0</v>
      </c>
      <c r="H1234">
        <v>652071</v>
      </c>
      <c r="I1234">
        <v>669341</v>
      </c>
      <c r="J1234">
        <v>678982</v>
      </c>
      <c r="K1234">
        <v>686486</v>
      </c>
      <c r="L1234">
        <v>525161</v>
      </c>
      <c r="M1234">
        <v>714161</v>
      </c>
      <c r="N1234">
        <v>829487</v>
      </c>
      <c r="O1234">
        <v>763758</v>
      </c>
      <c r="P1234">
        <v>970755</v>
      </c>
      <c r="Q1234">
        <v>188825</v>
      </c>
      <c r="R1234">
        <v>527175</v>
      </c>
      <c r="S1234">
        <v>755222</v>
      </c>
      <c r="T1234">
        <v>726583</v>
      </c>
      <c r="U1234">
        <v>1086110</v>
      </c>
      <c r="V1234">
        <v>933991</v>
      </c>
      <c r="W1234">
        <v>477429</v>
      </c>
      <c r="X1234">
        <v>291681</v>
      </c>
      <c r="Y1234">
        <v>396164</v>
      </c>
      <c r="Z1234">
        <v>1379030</v>
      </c>
      <c r="AA1234">
        <v>1362350</v>
      </c>
      <c r="AB1234">
        <v>1562980</v>
      </c>
      <c r="AC1234">
        <v>1240530</v>
      </c>
      <c r="AD1234">
        <v>1182910</v>
      </c>
      <c r="AE1234">
        <v>1528060</v>
      </c>
      <c r="AF1234">
        <v>1164240</v>
      </c>
      <c r="AG1234">
        <v>1239920</v>
      </c>
      <c r="AH1234">
        <v>1443390</v>
      </c>
      <c r="AI1234">
        <v>732143</v>
      </c>
      <c r="AJ1234">
        <v>502232</v>
      </c>
      <c r="AK1234">
        <v>700155</v>
      </c>
      <c r="AL1234">
        <v>1196840</v>
      </c>
      <c r="AM1234">
        <v>1796450</v>
      </c>
      <c r="AN1234">
        <v>1104010</v>
      </c>
      <c r="AO1234">
        <v>800943</v>
      </c>
      <c r="AP1234">
        <v>1056410</v>
      </c>
      <c r="AQ1234">
        <v>1048970</v>
      </c>
    </row>
    <row r="1235" spans="1:43">
      <c r="A1235">
        <v>365</v>
      </c>
      <c r="B1235" t="s">
        <v>771</v>
      </c>
      <c r="C1235" t="s">
        <v>772</v>
      </c>
      <c r="D1235">
        <v>3.8251399999999998E-2</v>
      </c>
      <c r="E1235">
        <v>4</v>
      </c>
      <c r="F1235">
        <v>4</v>
      </c>
      <c r="G1235">
        <v>0</v>
      </c>
      <c r="H1235">
        <v>243897</v>
      </c>
      <c r="I1235">
        <v>156313</v>
      </c>
      <c r="J1235">
        <v>262635</v>
      </c>
      <c r="K1235">
        <v>0</v>
      </c>
      <c r="L1235">
        <v>0</v>
      </c>
      <c r="M1235">
        <v>0</v>
      </c>
      <c r="N1235">
        <v>250610</v>
      </c>
      <c r="O1235">
        <v>178841</v>
      </c>
      <c r="P1235">
        <v>312697</v>
      </c>
      <c r="Q1235">
        <v>0</v>
      </c>
      <c r="R1235">
        <v>0</v>
      </c>
      <c r="S1235">
        <v>0</v>
      </c>
      <c r="T1235">
        <v>107598</v>
      </c>
      <c r="U1235">
        <v>175660</v>
      </c>
      <c r="V1235">
        <v>195932</v>
      </c>
      <c r="W1235">
        <v>0</v>
      </c>
      <c r="X1235">
        <v>23692.6</v>
      </c>
      <c r="Y1235">
        <v>0</v>
      </c>
      <c r="Z1235">
        <v>808829</v>
      </c>
      <c r="AA1235">
        <v>806797</v>
      </c>
      <c r="AB1235">
        <v>934028</v>
      </c>
      <c r="AC1235">
        <v>36041.300000000003</v>
      </c>
      <c r="AD1235">
        <v>34252.5</v>
      </c>
      <c r="AE1235">
        <v>55055.199999999997</v>
      </c>
      <c r="AF1235">
        <v>288742</v>
      </c>
      <c r="AG1235">
        <v>340046</v>
      </c>
      <c r="AH1235">
        <v>381368</v>
      </c>
      <c r="AI1235">
        <v>226148</v>
      </c>
      <c r="AJ1235">
        <v>0</v>
      </c>
      <c r="AK1235">
        <v>0</v>
      </c>
      <c r="AL1235">
        <v>1081750</v>
      </c>
      <c r="AM1235">
        <v>1429530</v>
      </c>
      <c r="AN1235">
        <v>1204900</v>
      </c>
      <c r="AO1235">
        <v>74445.8</v>
      </c>
      <c r="AP1235">
        <v>115765</v>
      </c>
      <c r="AQ1235">
        <v>156098</v>
      </c>
    </row>
    <row r="1236" spans="1:43">
      <c r="A1236">
        <v>378</v>
      </c>
      <c r="B1236" t="s">
        <v>797</v>
      </c>
      <c r="C1236" t="s">
        <v>798</v>
      </c>
      <c r="D1236">
        <v>7.1633199999999997E-4</v>
      </c>
      <c r="E1236">
        <v>4</v>
      </c>
      <c r="F1236">
        <v>4</v>
      </c>
      <c r="G1236">
        <v>0</v>
      </c>
      <c r="H1236">
        <v>443664</v>
      </c>
      <c r="I1236">
        <v>367091</v>
      </c>
      <c r="J1236">
        <v>161445</v>
      </c>
      <c r="K1236">
        <v>438590</v>
      </c>
      <c r="L1236">
        <v>329023</v>
      </c>
      <c r="M1236">
        <v>214132</v>
      </c>
      <c r="N1236">
        <v>427915</v>
      </c>
      <c r="O1236">
        <v>347414</v>
      </c>
      <c r="P1236">
        <v>219370</v>
      </c>
      <c r="Q1236">
        <v>410031</v>
      </c>
      <c r="R1236">
        <v>231889</v>
      </c>
      <c r="S1236">
        <v>204254</v>
      </c>
      <c r="T1236">
        <v>323277</v>
      </c>
      <c r="U1236">
        <v>441487</v>
      </c>
      <c r="V1236">
        <v>220900</v>
      </c>
      <c r="W1236">
        <v>395509</v>
      </c>
      <c r="X1236">
        <v>476866</v>
      </c>
      <c r="Y1236">
        <v>219088</v>
      </c>
      <c r="Z1236">
        <v>402958</v>
      </c>
      <c r="AA1236">
        <v>366842</v>
      </c>
      <c r="AB1236">
        <v>158164</v>
      </c>
      <c r="AC1236">
        <v>427941</v>
      </c>
      <c r="AD1236">
        <v>349181</v>
      </c>
      <c r="AE1236">
        <v>186788</v>
      </c>
      <c r="AF1236">
        <v>428002</v>
      </c>
      <c r="AG1236">
        <v>487641</v>
      </c>
      <c r="AH1236">
        <v>278827</v>
      </c>
      <c r="AI1236">
        <v>372535</v>
      </c>
      <c r="AJ1236">
        <v>394883</v>
      </c>
      <c r="AK1236">
        <v>220728</v>
      </c>
      <c r="AL1236">
        <v>344736</v>
      </c>
      <c r="AM1236">
        <v>185896</v>
      </c>
      <c r="AN1236">
        <v>78354.7</v>
      </c>
      <c r="AO1236">
        <v>307220</v>
      </c>
      <c r="AP1236">
        <v>399835</v>
      </c>
      <c r="AQ1236">
        <v>195234</v>
      </c>
    </row>
    <row r="1237" spans="1:43">
      <c r="A1237">
        <v>379</v>
      </c>
      <c r="B1237" t="s">
        <v>799</v>
      </c>
      <c r="C1237" t="s">
        <v>800</v>
      </c>
      <c r="D1237">
        <v>7.1633199999999997E-4</v>
      </c>
      <c r="E1237">
        <v>4</v>
      </c>
      <c r="F1237">
        <v>4</v>
      </c>
      <c r="G1237">
        <v>0</v>
      </c>
      <c r="H1237">
        <v>2277240</v>
      </c>
      <c r="I1237">
        <v>1876970</v>
      </c>
      <c r="J1237">
        <v>1761690</v>
      </c>
      <c r="K1237">
        <v>2176700</v>
      </c>
      <c r="L1237">
        <v>2082710</v>
      </c>
      <c r="M1237">
        <v>2398710</v>
      </c>
      <c r="N1237">
        <v>2847870</v>
      </c>
      <c r="O1237">
        <v>2681300</v>
      </c>
      <c r="P1237">
        <v>2629170</v>
      </c>
      <c r="Q1237">
        <v>1435390</v>
      </c>
      <c r="R1237">
        <v>1497410</v>
      </c>
      <c r="S1237">
        <v>1578140</v>
      </c>
      <c r="T1237">
        <v>2683050</v>
      </c>
      <c r="U1237">
        <v>2491330</v>
      </c>
      <c r="V1237">
        <v>2359650</v>
      </c>
      <c r="W1237">
        <v>1092970</v>
      </c>
      <c r="X1237">
        <v>1075830</v>
      </c>
      <c r="Y1237">
        <v>968144</v>
      </c>
      <c r="Z1237">
        <v>3174990</v>
      </c>
      <c r="AA1237">
        <v>3017690</v>
      </c>
      <c r="AB1237">
        <v>2977570</v>
      </c>
      <c r="AC1237">
        <v>1664770</v>
      </c>
      <c r="AD1237">
        <v>1500000</v>
      </c>
      <c r="AE1237">
        <v>1244690</v>
      </c>
      <c r="AF1237">
        <v>1424410</v>
      </c>
      <c r="AG1237">
        <v>1333120</v>
      </c>
      <c r="AH1237">
        <v>1543490</v>
      </c>
      <c r="AI1237">
        <v>1370780</v>
      </c>
      <c r="AJ1237">
        <v>1599720</v>
      </c>
      <c r="AK1237">
        <v>1422800</v>
      </c>
      <c r="AL1237">
        <v>1910440</v>
      </c>
      <c r="AM1237">
        <v>2055670</v>
      </c>
      <c r="AN1237">
        <v>1620850</v>
      </c>
      <c r="AO1237">
        <v>1140360</v>
      </c>
      <c r="AP1237">
        <v>1469430</v>
      </c>
      <c r="AQ1237">
        <v>1609250</v>
      </c>
    </row>
    <row r="1238" spans="1:43">
      <c r="A1238">
        <v>386</v>
      </c>
      <c r="B1238" t="s">
        <v>813</v>
      </c>
      <c r="C1238" t="s">
        <v>814</v>
      </c>
      <c r="D1238">
        <v>7.1633199999999997E-4</v>
      </c>
      <c r="E1238">
        <v>4</v>
      </c>
      <c r="F1238">
        <v>4</v>
      </c>
      <c r="G1238">
        <v>0</v>
      </c>
      <c r="H1238">
        <v>3031900</v>
      </c>
      <c r="I1238">
        <v>2261400</v>
      </c>
      <c r="J1238">
        <v>2956660</v>
      </c>
      <c r="K1238">
        <v>3606050</v>
      </c>
      <c r="L1238">
        <v>3156450</v>
      </c>
      <c r="M1238">
        <v>3101460</v>
      </c>
      <c r="N1238">
        <v>2876610</v>
      </c>
      <c r="O1238">
        <v>2600760</v>
      </c>
      <c r="P1238">
        <v>2466440</v>
      </c>
      <c r="Q1238">
        <v>1299900</v>
      </c>
      <c r="R1238">
        <v>1247000</v>
      </c>
      <c r="S1238">
        <v>1436000</v>
      </c>
      <c r="T1238">
        <v>1634190</v>
      </c>
      <c r="U1238">
        <v>3175180</v>
      </c>
      <c r="V1238">
        <v>3258620</v>
      </c>
      <c r="W1238">
        <v>1107510</v>
      </c>
      <c r="X1238">
        <v>1099050</v>
      </c>
      <c r="Y1238">
        <v>1340680</v>
      </c>
      <c r="Z1238">
        <v>7051540</v>
      </c>
      <c r="AA1238">
        <v>6499450</v>
      </c>
      <c r="AB1238">
        <v>6966850</v>
      </c>
      <c r="AC1238">
        <v>3610220</v>
      </c>
      <c r="AD1238">
        <v>3454270</v>
      </c>
      <c r="AE1238">
        <v>4167160</v>
      </c>
      <c r="AF1238">
        <v>2667690</v>
      </c>
      <c r="AG1238">
        <v>2675960</v>
      </c>
      <c r="AH1238">
        <v>607023</v>
      </c>
      <c r="AI1238">
        <v>2474480</v>
      </c>
      <c r="AJ1238">
        <v>2429350</v>
      </c>
      <c r="AK1238">
        <v>2629620</v>
      </c>
      <c r="AL1238">
        <v>3850830</v>
      </c>
      <c r="AM1238">
        <v>5757560</v>
      </c>
      <c r="AN1238">
        <v>3776630</v>
      </c>
      <c r="AO1238">
        <v>1795740</v>
      </c>
      <c r="AP1238">
        <v>2356910</v>
      </c>
      <c r="AQ1238">
        <v>2156470</v>
      </c>
    </row>
    <row r="1239" spans="1:43">
      <c r="A1239">
        <v>401</v>
      </c>
      <c r="B1239" t="s">
        <v>843</v>
      </c>
      <c r="C1239" t="s">
        <v>844</v>
      </c>
      <c r="D1239">
        <v>7.1633199999999997E-4</v>
      </c>
      <c r="E1239">
        <v>4</v>
      </c>
      <c r="F1239">
        <v>4</v>
      </c>
      <c r="G1239">
        <v>0</v>
      </c>
      <c r="H1239">
        <v>3634370</v>
      </c>
      <c r="I1239">
        <v>3689770</v>
      </c>
      <c r="J1239">
        <v>3836730</v>
      </c>
      <c r="K1239">
        <v>5518610</v>
      </c>
      <c r="L1239">
        <v>5218410</v>
      </c>
      <c r="M1239">
        <v>5664450</v>
      </c>
      <c r="N1239">
        <v>6004170</v>
      </c>
      <c r="O1239">
        <v>6288510</v>
      </c>
      <c r="P1239">
        <v>5777940</v>
      </c>
      <c r="Q1239">
        <v>4768290</v>
      </c>
      <c r="R1239">
        <v>5110640</v>
      </c>
      <c r="S1239">
        <v>5360990</v>
      </c>
      <c r="T1239">
        <v>4559040</v>
      </c>
      <c r="U1239">
        <v>5476650</v>
      </c>
      <c r="V1239">
        <v>5463210</v>
      </c>
      <c r="W1239">
        <v>3600650</v>
      </c>
      <c r="X1239">
        <v>3997280</v>
      </c>
      <c r="Y1239">
        <v>3892210</v>
      </c>
      <c r="Z1239">
        <v>8493950</v>
      </c>
      <c r="AA1239">
        <v>8139890</v>
      </c>
      <c r="AB1239">
        <v>9608210</v>
      </c>
      <c r="AC1239">
        <v>7291690</v>
      </c>
      <c r="AD1239">
        <v>7092350</v>
      </c>
      <c r="AE1239">
        <v>7157980</v>
      </c>
      <c r="AF1239">
        <v>6505970</v>
      </c>
      <c r="AG1239">
        <v>6774170</v>
      </c>
      <c r="AH1239">
        <v>7987390</v>
      </c>
      <c r="AI1239">
        <v>5965600</v>
      </c>
      <c r="AJ1239">
        <v>6524780</v>
      </c>
      <c r="AK1239">
        <v>7067090</v>
      </c>
      <c r="AL1239">
        <v>2851790</v>
      </c>
      <c r="AM1239">
        <v>4684510</v>
      </c>
      <c r="AN1239">
        <v>3445120</v>
      </c>
      <c r="AO1239">
        <v>2651500</v>
      </c>
      <c r="AP1239">
        <v>3575310</v>
      </c>
      <c r="AQ1239">
        <v>4315820</v>
      </c>
    </row>
    <row r="1240" spans="1:43">
      <c r="A1240">
        <v>411</v>
      </c>
      <c r="B1240" t="s">
        <v>863</v>
      </c>
      <c r="C1240" t="s">
        <v>864</v>
      </c>
      <c r="D1240">
        <v>7.1633199999999997E-4</v>
      </c>
      <c r="E1240">
        <v>4</v>
      </c>
      <c r="F1240">
        <v>4</v>
      </c>
      <c r="G1240">
        <v>0</v>
      </c>
      <c r="H1240">
        <v>2564670</v>
      </c>
      <c r="I1240">
        <v>2296540</v>
      </c>
      <c r="J1240">
        <v>2566190</v>
      </c>
      <c r="K1240">
        <v>2628430</v>
      </c>
      <c r="L1240">
        <v>2414430</v>
      </c>
      <c r="M1240">
        <v>2755810</v>
      </c>
      <c r="N1240">
        <v>2390650</v>
      </c>
      <c r="O1240">
        <v>2355980</v>
      </c>
      <c r="P1240">
        <v>2677090</v>
      </c>
      <c r="Q1240">
        <v>2095840</v>
      </c>
      <c r="R1240">
        <v>2113890</v>
      </c>
      <c r="S1240">
        <v>2303400</v>
      </c>
      <c r="T1240">
        <v>2533740</v>
      </c>
      <c r="U1240">
        <v>2938360</v>
      </c>
      <c r="V1240">
        <v>3009160</v>
      </c>
      <c r="W1240">
        <v>1766540</v>
      </c>
      <c r="X1240">
        <v>1759790</v>
      </c>
      <c r="Y1240">
        <v>1909000</v>
      </c>
      <c r="Z1240">
        <v>2085630</v>
      </c>
      <c r="AA1240">
        <v>2009380</v>
      </c>
      <c r="AB1240">
        <v>2541310</v>
      </c>
      <c r="AC1240">
        <v>2538880</v>
      </c>
      <c r="AD1240">
        <v>2340900</v>
      </c>
      <c r="AE1240">
        <v>2950060</v>
      </c>
      <c r="AF1240">
        <v>1578280</v>
      </c>
      <c r="AG1240">
        <v>1793680</v>
      </c>
      <c r="AH1240">
        <v>1844830</v>
      </c>
      <c r="AI1240">
        <v>1540330</v>
      </c>
      <c r="AJ1240">
        <v>1569270</v>
      </c>
      <c r="AK1240">
        <v>1613450</v>
      </c>
      <c r="AL1240">
        <v>1214050</v>
      </c>
      <c r="AM1240">
        <v>1528360</v>
      </c>
      <c r="AN1240">
        <v>1169610</v>
      </c>
      <c r="AO1240">
        <v>1258540</v>
      </c>
      <c r="AP1240">
        <v>1918130</v>
      </c>
      <c r="AQ1240">
        <v>1670670</v>
      </c>
    </row>
    <row r="1241" spans="1:43">
      <c r="A1241">
        <v>443</v>
      </c>
      <c r="B1241" t="s">
        <v>927</v>
      </c>
      <c r="C1241" t="s">
        <v>928</v>
      </c>
      <c r="D1241">
        <v>1.0476699999999999E-3</v>
      </c>
      <c r="E1241">
        <v>4</v>
      </c>
      <c r="F1241">
        <v>4</v>
      </c>
      <c r="G1241">
        <v>0</v>
      </c>
      <c r="H1241">
        <v>218103</v>
      </c>
      <c r="I1241">
        <v>202769</v>
      </c>
      <c r="J1241">
        <v>208309</v>
      </c>
      <c r="K1241">
        <v>258134</v>
      </c>
      <c r="L1241">
        <v>231948</v>
      </c>
      <c r="M1241">
        <v>260885</v>
      </c>
      <c r="N1241">
        <v>185440</v>
      </c>
      <c r="O1241">
        <v>196020</v>
      </c>
      <c r="P1241">
        <v>259603</v>
      </c>
      <c r="Q1241">
        <v>136982</v>
      </c>
      <c r="R1241">
        <v>133534</v>
      </c>
      <c r="S1241">
        <v>173173</v>
      </c>
      <c r="T1241">
        <v>166629</v>
      </c>
      <c r="U1241">
        <v>304840</v>
      </c>
      <c r="V1241">
        <v>274621</v>
      </c>
      <c r="W1241">
        <v>173707</v>
      </c>
      <c r="X1241">
        <v>153151</v>
      </c>
      <c r="Y1241">
        <v>160216</v>
      </c>
      <c r="Z1241">
        <v>239526</v>
      </c>
      <c r="AA1241">
        <v>240433</v>
      </c>
      <c r="AB1241">
        <v>236022</v>
      </c>
      <c r="AC1241">
        <v>206498</v>
      </c>
      <c r="AD1241">
        <v>215107</v>
      </c>
      <c r="AE1241">
        <v>231553</v>
      </c>
      <c r="AF1241">
        <v>134368</v>
      </c>
      <c r="AG1241">
        <v>172438</v>
      </c>
      <c r="AH1241">
        <v>149266</v>
      </c>
      <c r="AI1241">
        <v>150964</v>
      </c>
      <c r="AJ1241">
        <v>171957</v>
      </c>
      <c r="AK1241">
        <v>218411</v>
      </c>
      <c r="AL1241">
        <v>207056</v>
      </c>
      <c r="AM1241">
        <v>319864</v>
      </c>
      <c r="AN1241">
        <v>191971</v>
      </c>
      <c r="AO1241">
        <v>203248</v>
      </c>
      <c r="AP1241">
        <v>236704</v>
      </c>
      <c r="AQ1241">
        <v>224272</v>
      </c>
    </row>
    <row r="1242" spans="1:43">
      <c r="A1242">
        <v>463</v>
      </c>
      <c r="B1242" t="s">
        <v>967</v>
      </c>
      <c r="C1242" t="s">
        <v>968</v>
      </c>
      <c r="D1242">
        <v>5.5191799999999999E-2</v>
      </c>
      <c r="E1242">
        <v>4</v>
      </c>
      <c r="F1242">
        <v>3</v>
      </c>
      <c r="G1242">
        <v>1</v>
      </c>
      <c r="H1242">
        <v>370890</v>
      </c>
      <c r="I1242">
        <v>168920</v>
      </c>
      <c r="J1242">
        <v>0</v>
      </c>
      <c r="K1242">
        <v>511649</v>
      </c>
      <c r="L1242">
        <v>174182</v>
      </c>
      <c r="M1242">
        <v>118935</v>
      </c>
      <c r="N1242">
        <v>384707</v>
      </c>
      <c r="O1242">
        <v>185583</v>
      </c>
      <c r="P1242">
        <v>0</v>
      </c>
      <c r="Q1242">
        <v>422283</v>
      </c>
      <c r="R1242">
        <v>173155</v>
      </c>
      <c r="S1242">
        <v>0</v>
      </c>
      <c r="T1242">
        <v>314807</v>
      </c>
      <c r="U1242">
        <v>108512</v>
      </c>
      <c r="V1242">
        <v>0</v>
      </c>
      <c r="W1242">
        <v>299126</v>
      </c>
      <c r="X1242">
        <v>70061.399999999994</v>
      </c>
      <c r="Y1242">
        <v>0</v>
      </c>
      <c r="Z1242">
        <v>441527</v>
      </c>
      <c r="AA1242">
        <v>225585</v>
      </c>
      <c r="AB1242">
        <v>230969</v>
      </c>
      <c r="AC1242">
        <v>336365</v>
      </c>
      <c r="AD1242">
        <v>103476</v>
      </c>
      <c r="AE1242">
        <v>0</v>
      </c>
      <c r="AF1242">
        <v>160624</v>
      </c>
      <c r="AG1242">
        <v>36858.199999999997</v>
      </c>
      <c r="AH1242">
        <v>0</v>
      </c>
      <c r="AI1242">
        <v>315090</v>
      </c>
      <c r="AJ1242">
        <v>106492</v>
      </c>
      <c r="AK1242">
        <v>0</v>
      </c>
      <c r="AL1242">
        <v>241079</v>
      </c>
      <c r="AM1242">
        <v>28401.599999999999</v>
      </c>
      <c r="AN1242">
        <v>253663</v>
      </c>
      <c r="AO1242">
        <v>222572</v>
      </c>
      <c r="AP1242">
        <v>148035</v>
      </c>
      <c r="AQ1242">
        <v>113967</v>
      </c>
    </row>
    <row r="1243" spans="1:43">
      <c r="A1243">
        <v>467</v>
      </c>
      <c r="B1243" t="s">
        <v>975</v>
      </c>
      <c r="C1243" t="s">
        <v>976</v>
      </c>
      <c r="D1243">
        <v>7.1633199999999997E-4</v>
      </c>
      <c r="E1243">
        <v>4</v>
      </c>
      <c r="F1243">
        <v>4</v>
      </c>
      <c r="G1243">
        <v>0</v>
      </c>
      <c r="H1243">
        <v>152911</v>
      </c>
      <c r="I1243">
        <v>134083</v>
      </c>
      <c r="J1243">
        <v>185394</v>
      </c>
      <c r="K1243">
        <v>247042</v>
      </c>
      <c r="L1243">
        <v>147432</v>
      </c>
      <c r="M1243">
        <v>203741</v>
      </c>
      <c r="N1243">
        <v>124934</v>
      </c>
      <c r="O1243">
        <v>148382</v>
      </c>
      <c r="P1243">
        <v>137764</v>
      </c>
      <c r="Q1243">
        <v>148046</v>
      </c>
      <c r="R1243">
        <v>124714</v>
      </c>
      <c r="S1243">
        <v>185803</v>
      </c>
      <c r="T1243">
        <v>115750</v>
      </c>
      <c r="U1243">
        <v>70088.600000000006</v>
      </c>
      <c r="V1243">
        <v>147819</v>
      </c>
      <c r="W1243">
        <v>75662</v>
      </c>
      <c r="X1243">
        <v>23711.7</v>
      </c>
      <c r="Y1243">
        <v>95243</v>
      </c>
      <c r="Z1243">
        <v>157150</v>
      </c>
      <c r="AA1243">
        <v>126368</v>
      </c>
      <c r="AB1243">
        <v>162542</v>
      </c>
      <c r="AC1243">
        <v>157793</v>
      </c>
      <c r="AD1243">
        <v>73365.899999999994</v>
      </c>
      <c r="AE1243">
        <v>143703</v>
      </c>
      <c r="AF1243">
        <v>81452.3</v>
      </c>
      <c r="AG1243">
        <v>75708.100000000006</v>
      </c>
      <c r="AH1243">
        <v>121159</v>
      </c>
      <c r="AI1243">
        <v>107359</v>
      </c>
      <c r="AJ1243">
        <v>108708</v>
      </c>
      <c r="AK1243">
        <v>185981</v>
      </c>
      <c r="AL1243">
        <v>127406</v>
      </c>
      <c r="AM1243">
        <v>201823</v>
      </c>
      <c r="AN1243">
        <v>105579</v>
      </c>
      <c r="AO1243">
        <v>61149.1</v>
      </c>
      <c r="AP1243">
        <v>97909.6</v>
      </c>
      <c r="AQ1243">
        <v>176070</v>
      </c>
    </row>
    <row r="1244" spans="1:43">
      <c r="A1244">
        <v>468</v>
      </c>
      <c r="B1244" t="s">
        <v>977</v>
      </c>
      <c r="C1244" t="s">
        <v>978</v>
      </c>
      <c r="D1244">
        <v>4.8622400000000003E-3</v>
      </c>
      <c r="E1244">
        <v>4</v>
      </c>
      <c r="F1244">
        <v>4</v>
      </c>
      <c r="G1244">
        <v>0</v>
      </c>
      <c r="H1244">
        <v>53527.5</v>
      </c>
      <c r="I1244">
        <v>64091.6</v>
      </c>
      <c r="J1244">
        <v>77202.3</v>
      </c>
      <c r="K1244">
        <v>35674.5</v>
      </c>
      <c r="L1244">
        <v>46252.9</v>
      </c>
      <c r="M1244">
        <v>65937.3</v>
      </c>
      <c r="N1244">
        <v>179901</v>
      </c>
      <c r="O1244">
        <v>150281</v>
      </c>
      <c r="P1244">
        <v>219946</v>
      </c>
      <c r="Q1244">
        <v>76974.899999999994</v>
      </c>
      <c r="R1244">
        <v>47307.7</v>
      </c>
      <c r="S1244">
        <v>75418</v>
      </c>
      <c r="T1244">
        <v>113277</v>
      </c>
      <c r="U1244">
        <v>177513</v>
      </c>
      <c r="V1244">
        <v>114933</v>
      </c>
      <c r="W1244">
        <v>0</v>
      </c>
      <c r="X1244">
        <v>27775.5</v>
      </c>
      <c r="Y1244">
        <v>8784.14</v>
      </c>
      <c r="Z1244">
        <v>203445</v>
      </c>
      <c r="AA1244">
        <v>240077</v>
      </c>
      <c r="AB1244">
        <v>217111</v>
      </c>
      <c r="AC1244">
        <v>76412.7</v>
      </c>
      <c r="AD1244">
        <v>85110.2</v>
      </c>
      <c r="AE1244">
        <v>103344</v>
      </c>
      <c r="AF1244">
        <v>67431.5</v>
      </c>
      <c r="AG1244">
        <v>101766</v>
      </c>
      <c r="AH1244">
        <v>116063</v>
      </c>
      <c r="AI1244">
        <v>0</v>
      </c>
      <c r="AJ1244">
        <v>72213</v>
      </c>
      <c r="AK1244">
        <v>70359.100000000006</v>
      </c>
      <c r="AL1244">
        <v>86346.8</v>
      </c>
      <c r="AM1244">
        <v>142790</v>
      </c>
      <c r="AN1244">
        <v>90308.800000000003</v>
      </c>
      <c r="AO1244">
        <v>54748.800000000003</v>
      </c>
      <c r="AP1244">
        <v>70221.2</v>
      </c>
      <c r="AQ1244">
        <v>21121.599999999999</v>
      </c>
    </row>
    <row r="1245" spans="1:43">
      <c r="A1245">
        <v>481</v>
      </c>
      <c r="B1245" t="s">
        <v>1003</v>
      </c>
      <c r="C1245" t="s">
        <v>1004</v>
      </c>
      <c r="D1245">
        <v>1.13852E-2</v>
      </c>
      <c r="E1245">
        <v>4</v>
      </c>
      <c r="F1245">
        <v>4</v>
      </c>
      <c r="G1245">
        <v>0</v>
      </c>
      <c r="H1245">
        <v>2535330</v>
      </c>
      <c r="I1245">
        <v>2259410</v>
      </c>
      <c r="J1245">
        <v>2759610</v>
      </c>
      <c r="K1245">
        <v>2495620</v>
      </c>
      <c r="L1245">
        <v>1307680</v>
      </c>
      <c r="M1245">
        <v>1871680</v>
      </c>
      <c r="N1245">
        <v>2348290</v>
      </c>
      <c r="O1245">
        <v>1943600</v>
      </c>
      <c r="P1245">
        <v>1588260</v>
      </c>
      <c r="Q1245">
        <v>1253770</v>
      </c>
      <c r="R1245">
        <v>1382500</v>
      </c>
      <c r="S1245">
        <v>1073220</v>
      </c>
      <c r="T1245">
        <v>3132320</v>
      </c>
      <c r="U1245">
        <v>3638560</v>
      </c>
      <c r="V1245">
        <v>2656130</v>
      </c>
      <c r="W1245">
        <v>1456120</v>
      </c>
      <c r="X1245">
        <v>1927950</v>
      </c>
      <c r="Y1245">
        <v>1270640</v>
      </c>
      <c r="Z1245">
        <v>2147840</v>
      </c>
      <c r="AA1245">
        <v>2188470</v>
      </c>
      <c r="AB1245">
        <v>1937070</v>
      </c>
      <c r="AC1245">
        <v>1621710</v>
      </c>
      <c r="AD1245">
        <v>1173380</v>
      </c>
      <c r="AE1245">
        <v>1039180</v>
      </c>
      <c r="AF1245">
        <v>2113640</v>
      </c>
      <c r="AG1245">
        <v>1565940</v>
      </c>
      <c r="AH1245">
        <v>476358</v>
      </c>
      <c r="AI1245">
        <v>1343500</v>
      </c>
      <c r="AJ1245">
        <v>1783900</v>
      </c>
      <c r="AK1245">
        <v>1152290</v>
      </c>
      <c r="AL1245">
        <v>1756010</v>
      </c>
      <c r="AM1245">
        <v>1382540</v>
      </c>
      <c r="AN1245">
        <v>0</v>
      </c>
      <c r="AO1245">
        <v>2073820</v>
      </c>
      <c r="AP1245">
        <v>2334610</v>
      </c>
      <c r="AQ1245">
        <v>1472940</v>
      </c>
    </row>
    <row r="1246" spans="1:43">
      <c r="A1246">
        <v>484</v>
      </c>
      <c r="B1246" t="s">
        <v>1009</v>
      </c>
      <c r="C1246" t="s">
        <v>1010</v>
      </c>
      <c r="D1246">
        <v>1.83001E-2</v>
      </c>
      <c r="E1246">
        <v>4</v>
      </c>
      <c r="F1246">
        <v>4</v>
      </c>
      <c r="G1246">
        <v>0</v>
      </c>
      <c r="H1246">
        <v>234034</v>
      </c>
      <c r="I1246">
        <v>207010</v>
      </c>
      <c r="J1246">
        <v>232889</v>
      </c>
      <c r="K1246">
        <v>175561</v>
      </c>
      <c r="L1246">
        <v>108994</v>
      </c>
      <c r="M1246">
        <v>77892.100000000006</v>
      </c>
      <c r="N1246">
        <v>108930</v>
      </c>
      <c r="O1246">
        <v>208149</v>
      </c>
      <c r="P1246">
        <v>198612</v>
      </c>
      <c r="Q1246">
        <v>116733</v>
      </c>
      <c r="R1246">
        <v>155004</v>
      </c>
      <c r="S1246">
        <v>188562</v>
      </c>
      <c r="T1246">
        <v>267973</v>
      </c>
      <c r="U1246">
        <v>303625</v>
      </c>
      <c r="V1246">
        <v>318749</v>
      </c>
      <c r="W1246">
        <v>126189</v>
      </c>
      <c r="X1246">
        <v>111108</v>
      </c>
      <c r="Y1246">
        <v>171223</v>
      </c>
      <c r="Z1246">
        <v>159875</v>
      </c>
      <c r="AA1246">
        <v>136737</v>
      </c>
      <c r="AB1246">
        <v>161990</v>
      </c>
      <c r="AC1246">
        <v>122503</v>
      </c>
      <c r="AD1246">
        <v>100611</v>
      </c>
      <c r="AE1246">
        <v>126240</v>
      </c>
      <c r="AF1246">
        <v>123074</v>
      </c>
      <c r="AG1246">
        <v>146718</v>
      </c>
      <c r="AH1246">
        <v>180564</v>
      </c>
      <c r="AI1246">
        <v>65564.800000000003</v>
      </c>
      <c r="AJ1246">
        <v>101336</v>
      </c>
      <c r="AK1246">
        <v>109425</v>
      </c>
      <c r="AL1246">
        <v>58460.1</v>
      </c>
      <c r="AM1246">
        <v>124625</v>
      </c>
      <c r="AN1246">
        <v>95215.5</v>
      </c>
      <c r="AO1246">
        <v>73910.600000000006</v>
      </c>
      <c r="AP1246">
        <v>0</v>
      </c>
      <c r="AQ1246">
        <v>27796.5</v>
      </c>
    </row>
    <row r="1247" spans="1:43">
      <c r="A1247">
        <v>493</v>
      </c>
      <c r="B1247" t="s">
        <v>1027</v>
      </c>
      <c r="C1247" t="s">
        <v>1028</v>
      </c>
      <c r="D1247">
        <v>6.9607000000000002E-2</v>
      </c>
      <c r="E1247">
        <v>4</v>
      </c>
      <c r="F1247">
        <v>4</v>
      </c>
      <c r="G1247">
        <v>0</v>
      </c>
      <c r="H1247">
        <v>153529</v>
      </c>
      <c r="I1247">
        <v>186613</v>
      </c>
      <c r="J1247">
        <v>202487</v>
      </c>
      <c r="K1247">
        <v>186735</v>
      </c>
      <c r="L1247">
        <v>130907</v>
      </c>
      <c r="M1247">
        <v>150755</v>
      </c>
      <c r="N1247">
        <v>109827</v>
      </c>
      <c r="O1247">
        <v>232840</v>
      </c>
      <c r="P1247">
        <v>175285</v>
      </c>
      <c r="Q1247">
        <v>40839.1</v>
      </c>
      <c r="R1247">
        <v>27245.5</v>
      </c>
      <c r="S1247">
        <v>48822.9</v>
      </c>
      <c r="T1247">
        <v>166131</v>
      </c>
      <c r="U1247">
        <v>270596</v>
      </c>
      <c r="V1247">
        <v>273654</v>
      </c>
      <c r="W1247">
        <v>124234</v>
      </c>
      <c r="X1247">
        <v>97209.1</v>
      </c>
      <c r="Y1247">
        <v>113920</v>
      </c>
      <c r="Z1247">
        <v>167561</v>
      </c>
      <c r="AA1247">
        <v>87915.6</v>
      </c>
      <c r="AB1247">
        <v>108565</v>
      </c>
      <c r="AC1247">
        <v>189053</v>
      </c>
      <c r="AD1247">
        <v>145442</v>
      </c>
      <c r="AE1247">
        <v>175966</v>
      </c>
      <c r="AF1247">
        <v>363694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116946</v>
      </c>
      <c r="AN1247">
        <v>61264.5</v>
      </c>
      <c r="AO1247">
        <v>23574.7</v>
      </c>
      <c r="AP1247">
        <v>0</v>
      </c>
      <c r="AQ1247">
        <v>109431</v>
      </c>
    </row>
    <row r="1248" spans="1:43">
      <c r="A1248">
        <v>500</v>
      </c>
      <c r="B1248" t="s">
        <v>1041</v>
      </c>
      <c r="C1248" t="s">
        <v>1042</v>
      </c>
      <c r="D1248">
        <v>1.30162E-2</v>
      </c>
      <c r="E1248">
        <v>4</v>
      </c>
      <c r="F1248">
        <v>4</v>
      </c>
      <c r="G1248">
        <v>0</v>
      </c>
      <c r="H1248">
        <v>137523</v>
      </c>
      <c r="I1248">
        <v>69983.100000000006</v>
      </c>
      <c r="J1248">
        <v>134036</v>
      </c>
      <c r="K1248">
        <v>75587.399999999994</v>
      </c>
      <c r="L1248">
        <v>133754</v>
      </c>
      <c r="M1248">
        <v>241680</v>
      </c>
      <c r="N1248">
        <v>178303</v>
      </c>
      <c r="O1248">
        <v>215353</v>
      </c>
      <c r="P1248">
        <v>218917</v>
      </c>
      <c r="Q1248">
        <v>121745</v>
      </c>
      <c r="R1248">
        <v>98731.199999999997</v>
      </c>
      <c r="S1248">
        <v>136510</v>
      </c>
      <c r="T1248">
        <v>186998</v>
      </c>
      <c r="U1248">
        <v>214597</v>
      </c>
      <c r="V1248">
        <v>253509</v>
      </c>
      <c r="W1248">
        <v>48845.4</v>
      </c>
      <c r="X1248">
        <v>64736.5</v>
      </c>
      <c r="Y1248">
        <v>44790.5</v>
      </c>
      <c r="Z1248">
        <v>289077</v>
      </c>
      <c r="AA1248">
        <v>383242</v>
      </c>
      <c r="AB1248">
        <v>467433</v>
      </c>
      <c r="AC1248">
        <v>290554</v>
      </c>
      <c r="AD1248">
        <v>205014</v>
      </c>
      <c r="AE1248">
        <v>222200</v>
      </c>
      <c r="AF1248">
        <v>159325</v>
      </c>
      <c r="AG1248">
        <v>255949</v>
      </c>
      <c r="AH1248">
        <v>241193</v>
      </c>
      <c r="AI1248">
        <v>75842.100000000006</v>
      </c>
      <c r="AJ1248">
        <v>258823</v>
      </c>
      <c r="AK1248">
        <v>287949</v>
      </c>
      <c r="AL1248">
        <v>232265</v>
      </c>
      <c r="AM1248">
        <v>325759</v>
      </c>
      <c r="AN1248">
        <v>261197</v>
      </c>
      <c r="AO1248">
        <v>96988.9</v>
      </c>
      <c r="AP1248">
        <v>150344</v>
      </c>
      <c r="AQ1248">
        <v>98594</v>
      </c>
    </row>
    <row r="1249" spans="1:43">
      <c r="A1249">
        <v>512</v>
      </c>
      <c r="B1249" t="s">
        <v>1065</v>
      </c>
      <c r="C1249" t="s">
        <v>1066</v>
      </c>
      <c r="D1249">
        <v>3.1287099999999998E-2</v>
      </c>
      <c r="E1249">
        <v>4</v>
      </c>
      <c r="F1249">
        <v>4</v>
      </c>
      <c r="G1249">
        <v>0</v>
      </c>
      <c r="H1249">
        <v>241557</v>
      </c>
      <c r="I1249">
        <v>214603</v>
      </c>
      <c r="J1249">
        <v>151143</v>
      </c>
      <c r="K1249">
        <v>275689</v>
      </c>
      <c r="L1249">
        <v>244721</v>
      </c>
      <c r="M1249">
        <v>306183</v>
      </c>
      <c r="N1249">
        <v>199312</v>
      </c>
      <c r="O1249">
        <v>126057</v>
      </c>
      <c r="P1249">
        <v>243856</v>
      </c>
      <c r="Q1249">
        <v>0</v>
      </c>
      <c r="R1249">
        <v>106205</v>
      </c>
      <c r="S1249">
        <v>199917</v>
      </c>
      <c r="T1249">
        <v>246160</v>
      </c>
      <c r="U1249">
        <v>290663</v>
      </c>
      <c r="V1249">
        <v>241510</v>
      </c>
      <c r="W1249">
        <v>112798</v>
      </c>
      <c r="X1249">
        <v>110982</v>
      </c>
      <c r="Y1249">
        <v>100997</v>
      </c>
      <c r="Z1249">
        <v>330392</v>
      </c>
      <c r="AA1249">
        <v>330091</v>
      </c>
      <c r="AB1249">
        <v>398164</v>
      </c>
      <c r="AC1249">
        <v>161765</v>
      </c>
      <c r="AD1249">
        <v>241986</v>
      </c>
      <c r="AE1249">
        <v>269578</v>
      </c>
      <c r="AF1249">
        <v>72589.2</v>
      </c>
      <c r="AG1249">
        <v>150833</v>
      </c>
      <c r="AH1249">
        <v>132279</v>
      </c>
      <c r="AI1249">
        <v>134467</v>
      </c>
      <c r="AJ1249">
        <v>102129</v>
      </c>
      <c r="AK1249">
        <v>0</v>
      </c>
      <c r="AL1249">
        <v>255628</v>
      </c>
      <c r="AM1249">
        <v>425955</v>
      </c>
      <c r="AN1249">
        <v>344480</v>
      </c>
      <c r="AO1249">
        <v>186170</v>
      </c>
      <c r="AP1249">
        <v>271355</v>
      </c>
      <c r="AQ1249">
        <v>289181</v>
      </c>
    </row>
    <row r="1250" spans="1:43">
      <c r="A1250">
        <v>526</v>
      </c>
      <c r="B1250" t="s">
        <v>1093</v>
      </c>
      <c r="C1250" t="s">
        <v>1094</v>
      </c>
      <c r="D1250">
        <v>7.1633199999999997E-4</v>
      </c>
      <c r="E1250">
        <v>4</v>
      </c>
      <c r="F1250">
        <v>4</v>
      </c>
      <c r="G1250">
        <v>0</v>
      </c>
      <c r="H1250">
        <v>28159.4</v>
      </c>
      <c r="I1250">
        <v>32447</v>
      </c>
      <c r="J1250">
        <v>37103.1</v>
      </c>
      <c r="K1250">
        <v>41575.4</v>
      </c>
      <c r="L1250">
        <v>23687.4</v>
      </c>
      <c r="M1250">
        <v>22096</v>
      </c>
      <c r="N1250">
        <v>61604.5</v>
      </c>
      <c r="O1250">
        <v>40714.6</v>
      </c>
      <c r="P1250">
        <v>36628.400000000001</v>
      </c>
      <c r="Q1250">
        <v>34887.699999999997</v>
      </c>
      <c r="R1250">
        <v>37279.5</v>
      </c>
      <c r="S1250">
        <v>24743.1</v>
      </c>
      <c r="T1250">
        <v>57826.6</v>
      </c>
      <c r="U1250">
        <v>41786</v>
      </c>
      <c r="V1250">
        <v>45982</v>
      </c>
      <c r="W1250">
        <v>28567.200000000001</v>
      </c>
      <c r="X1250">
        <v>11993.6</v>
      </c>
      <c r="Y1250">
        <v>13061.7</v>
      </c>
      <c r="Z1250">
        <v>90775.3</v>
      </c>
      <c r="AA1250">
        <v>93924.2</v>
      </c>
      <c r="AB1250">
        <v>99337.600000000006</v>
      </c>
      <c r="AC1250">
        <v>53121.8</v>
      </c>
      <c r="AD1250">
        <v>30630.6</v>
      </c>
      <c r="AE1250">
        <v>51703.9</v>
      </c>
      <c r="AF1250">
        <v>50015.9</v>
      </c>
      <c r="AG1250">
        <v>17931.900000000001</v>
      </c>
      <c r="AH1250">
        <v>52395</v>
      </c>
      <c r="AI1250">
        <v>33121</v>
      </c>
      <c r="AJ1250">
        <v>30960.400000000001</v>
      </c>
      <c r="AK1250">
        <v>37579.300000000003</v>
      </c>
      <c r="AL1250">
        <v>50910.8</v>
      </c>
      <c r="AM1250">
        <v>80856.7</v>
      </c>
      <c r="AN1250">
        <v>63660.800000000003</v>
      </c>
      <c r="AO1250">
        <v>41011.699999999997</v>
      </c>
      <c r="AP1250">
        <v>40667.599999999999</v>
      </c>
      <c r="AQ1250">
        <v>20154.8</v>
      </c>
    </row>
    <row r="1251" spans="1:43">
      <c r="A1251">
        <v>563</v>
      </c>
      <c r="B1251" t="s">
        <v>1167</v>
      </c>
      <c r="C1251" t="s">
        <v>1168</v>
      </c>
      <c r="D1251">
        <v>7.1633199999999997E-4</v>
      </c>
      <c r="E1251">
        <v>4</v>
      </c>
      <c r="F1251">
        <v>4</v>
      </c>
      <c r="G1251">
        <v>0</v>
      </c>
      <c r="H1251">
        <v>303964</v>
      </c>
      <c r="I1251">
        <v>252644</v>
      </c>
      <c r="J1251">
        <v>258412</v>
      </c>
      <c r="K1251">
        <v>268340</v>
      </c>
      <c r="L1251">
        <v>211748</v>
      </c>
      <c r="M1251">
        <v>275677</v>
      </c>
      <c r="N1251">
        <v>350096</v>
      </c>
      <c r="O1251">
        <v>381500</v>
      </c>
      <c r="P1251">
        <v>378219</v>
      </c>
      <c r="Q1251">
        <v>210363</v>
      </c>
      <c r="R1251">
        <v>226780</v>
      </c>
      <c r="S1251">
        <v>293402</v>
      </c>
      <c r="T1251">
        <v>418052</v>
      </c>
      <c r="U1251">
        <v>470825</v>
      </c>
      <c r="V1251">
        <v>479481</v>
      </c>
      <c r="W1251">
        <v>195209</v>
      </c>
      <c r="X1251">
        <v>183737</v>
      </c>
      <c r="Y1251">
        <v>230695</v>
      </c>
      <c r="Z1251">
        <v>348341</v>
      </c>
      <c r="AA1251">
        <v>324273</v>
      </c>
      <c r="AB1251">
        <v>381966</v>
      </c>
      <c r="AC1251">
        <v>282635</v>
      </c>
      <c r="AD1251">
        <v>261687</v>
      </c>
      <c r="AE1251">
        <v>269621</v>
      </c>
      <c r="AF1251">
        <v>238408</v>
      </c>
      <c r="AG1251">
        <v>249176</v>
      </c>
      <c r="AH1251">
        <v>263722</v>
      </c>
      <c r="AI1251">
        <v>226207</v>
      </c>
      <c r="AJ1251">
        <v>202696</v>
      </c>
      <c r="AK1251">
        <v>232560</v>
      </c>
      <c r="AL1251">
        <v>201988</v>
      </c>
      <c r="AM1251">
        <v>281435</v>
      </c>
      <c r="AN1251">
        <v>250703</v>
      </c>
      <c r="AO1251">
        <v>74437.8</v>
      </c>
      <c r="AP1251">
        <v>156388</v>
      </c>
      <c r="AQ1251">
        <v>166390</v>
      </c>
    </row>
    <row r="1252" spans="1:43">
      <c r="A1252">
        <v>568</v>
      </c>
      <c r="B1252" t="s">
        <v>1177</v>
      </c>
      <c r="C1252" t="s">
        <v>1178</v>
      </c>
      <c r="D1252">
        <v>4.43787E-3</v>
      </c>
      <c r="E1252">
        <v>4</v>
      </c>
      <c r="F1252">
        <v>4</v>
      </c>
      <c r="G1252">
        <v>0</v>
      </c>
      <c r="H1252">
        <v>204000</v>
      </c>
      <c r="I1252">
        <v>173512</v>
      </c>
      <c r="J1252">
        <v>210032</v>
      </c>
      <c r="K1252">
        <v>237411</v>
      </c>
      <c r="L1252">
        <v>187040</v>
      </c>
      <c r="M1252">
        <v>121087</v>
      </c>
      <c r="N1252">
        <v>201544</v>
      </c>
      <c r="O1252">
        <v>209656</v>
      </c>
      <c r="P1252">
        <v>252057</v>
      </c>
      <c r="Q1252">
        <v>207311</v>
      </c>
      <c r="R1252">
        <v>153808</v>
      </c>
      <c r="S1252">
        <v>153324</v>
      </c>
      <c r="T1252">
        <v>197117</v>
      </c>
      <c r="U1252">
        <v>214890</v>
      </c>
      <c r="V1252">
        <v>237600</v>
      </c>
      <c r="W1252">
        <v>146473</v>
      </c>
      <c r="X1252">
        <v>91859.1</v>
      </c>
      <c r="Y1252">
        <v>112515</v>
      </c>
      <c r="Z1252">
        <v>283097</v>
      </c>
      <c r="AA1252">
        <v>248162</v>
      </c>
      <c r="AB1252">
        <v>260898</v>
      </c>
      <c r="AC1252">
        <v>231809</v>
      </c>
      <c r="AD1252">
        <v>185242</v>
      </c>
      <c r="AE1252">
        <v>256213</v>
      </c>
      <c r="AF1252">
        <v>154040</v>
      </c>
      <c r="AG1252">
        <v>191357</v>
      </c>
      <c r="AH1252">
        <v>252028</v>
      </c>
      <c r="AI1252">
        <v>196089</v>
      </c>
      <c r="AJ1252">
        <v>227701</v>
      </c>
      <c r="AK1252">
        <v>182286</v>
      </c>
      <c r="AL1252">
        <v>160937</v>
      </c>
      <c r="AM1252">
        <v>276929</v>
      </c>
      <c r="AN1252">
        <v>200264</v>
      </c>
      <c r="AO1252">
        <v>135010</v>
      </c>
      <c r="AP1252">
        <v>215361</v>
      </c>
      <c r="AQ1252">
        <v>214631</v>
      </c>
    </row>
    <row r="1253" spans="1:43">
      <c r="A1253">
        <v>577</v>
      </c>
      <c r="B1253" t="s">
        <v>1195</v>
      </c>
      <c r="C1253" t="s">
        <v>1196</v>
      </c>
      <c r="D1253">
        <v>3.2916400000000002E-3</v>
      </c>
      <c r="E1253">
        <v>4</v>
      </c>
      <c r="F1253">
        <v>4</v>
      </c>
      <c r="G1253">
        <v>0</v>
      </c>
      <c r="H1253">
        <v>100324</v>
      </c>
      <c r="I1253">
        <v>97279</v>
      </c>
      <c r="J1253">
        <v>113806</v>
      </c>
      <c r="K1253">
        <v>93865</v>
      </c>
      <c r="L1253">
        <v>89995.3</v>
      </c>
      <c r="M1253">
        <v>103595</v>
      </c>
      <c r="N1253">
        <v>96127.3</v>
      </c>
      <c r="O1253">
        <v>88576.4</v>
      </c>
      <c r="P1253">
        <v>109465</v>
      </c>
      <c r="Q1253">
        <v>41290.800000000003</v>
      </c>
      <c r="R1253">
        <v>38377.300000000003</v>
      </c>
      <c r="S1253">
        <v>60751.5</v>
      </c>
      <c r="T1253">
        <v>123833</v>
      </c>
      <c r="U1253">
        <v>144256</v>
      </c>
      <c r="V1253">
        <v>175110</v>
      </c>
      <c r="W1253">
        <v>29213.7</v>
      </c>
      <c r="X1253">
        <v>24295.8</v>
      </c>
      <c r="Y1253">
        <v>30703.9</v>
      </c>
      <c r="Z1253">
        <v>177357</v>
      </c>
      <c r="AA1253">
        <v>208863</v>
      </c>
      <c r="AB1253">
        <v>197694</v>
      </c>
      <c r="AC1253">
        <v>99074.6</v>
      </c>
      <c r="AD1253">
        <v>62604</v>
      </c>
      <c r="AE1253">
        <v>84661.4</v>
      </c>
      <c r="AF1253">
        <v>62102.400000000001</v>
      </c>
      <c r="AG1253">
        <v>30671.8</v>
      </c>
      <c r="AH1253">
        <v>70785.399999999994</v>
      </c>
      <c r="AI1253">
        <v>33912.9</v>
      </c>
      <c r="AJ1253">
        <v>42873.8</v>
      </c>
      <c r="AK1253">
        <v>25020.6</v>
      </c>
      <c r="AL1253">
        <v>121529</v>
      </c>
      <c r="AM1253">
        <v>123078</v>
      </c>
      <c r="AN1253">
        <v>120638</v>
      </c>
      <c r="AO1253">
        <v>12279.6</v>
      </c>
      <c r="AP1253">
        <v>62167.5</v>
      </c>
      <c r="AQ1253">
        <v>81331.899999999994</v>
      </c>
    </row>
    <row r="1254" spans="1:43">
      <c r="A1254">
        <v>584</v>
      </c>
      <c r="B1254" t="s">
        <v>1209</v>
      </c>
      <c r="C1254" t="s">
        <v>1210</v>
      </c>
      <c r="D1254">
        <v>7.1633199999999997E-4</v>
      </c>
      <c r="E1254">
        <v>4</v>
      </c>
      <c r="F1254">
        <v>2</v>
      </c>
      <c r="G1254">
        <v>2</v>
      </c>
      <c r="H1254">
        <v>726076</v>
      </c>
      <c r="I1254">
        <v>677981</v>
      </c>
      <c r="J1254">
        <v>578658</v>
      </c>
      <c r="K1254">
        <v>976673</v>
      </c>
      <c r="L1254">
        <v>796007</v>
      </c>
      <c r="M1254">
        <v>645711</v>
      </c>
      <c r="N1254">
        <v>920281</v>
      </c>
      <c r="O1254">
        <v>888585</v>
      </c>
      <c r="P1254">
        <v>747936</v>
      </c>
      <c r="Q1254">
        <v>791613</v>
      </c>
      <c r="R1254">
        <v>656696</v>
      </c>
      <c r="S1254">
        <v>766056</v>
      </c>
      <c r="T1254">
        <v>972672</v>
      </c>
      <c r="U1254">
        <v>895074</v>
      </c>
      <c r="V1254">
        <v>943570</v>
      </c>
      <c r="W1254">
        <v>588458</v>
      </c>
      <c r="X1254">
        <v>637671</v>
      </c>
      <c r="Y1254">
        <v>548252</v>
      </c>
      <c r="Z1254">
        <v>966427</v>
      </c>
      <c r="AA1254">
        <v>802768</v>
      </c>
      <c r="AB1254">
        <v>888376</v>
      </c>
      <c r="AC1254">
        <v>738085</v>
      </c>
      <c r="AD1254">
        <v>753195</v>
      </c>
      <c r="AE1254">
        <v>596826</v>
      </c>
      <c r="AF1254">
        <v>615144</v>
      </c>
      <c r="AG1254">
        <v>530462</v>
      </c>
      <c r="AH1254">
        <v>620897</v>
      </c>
      <c r="AI1254">
        <v>708072</v>
      </c>
      <c r="AJ1254">
        <v>657799</v>
      </c>
      <c r="AK1254">
        <v>692374</v>
      </c>
      <c r="AL1254">
        <v>686316</v>
      </c>
      <c r="AM1254">
        <v>812172</v>
      </c>
      <c r="AN1254">
        <v>586468</v>
      </c>
      <c r="AO1254">
        <v>526534</v>
      </c>
      <c r="AP1254">
        <v>711960</v>
      </c>
      <c r="AQ1254">
        <v>640921</v>
      </c>
    </row>
    <row r="1255" spans="1:43">
      <c r="A1255">
        <v>597</v>
      </c>
      <c r="B1255" t="s">
        <v>1235</v>
      </c>
      <c r="C1255" t="s">
        <v>1236</v>
      </c>
      <c r="D1255">
        <v>4.17163E-3</v>
      </c>
      <c r="E1255">
        <v>4</v>
      </c>
      <c r="F1255">
        <v>4</v>
      </c>
      <c r="G1255">
        <v>0</v>
      </c>
      <c r="H1255">
        <v>206728</v>
      </c>
      <c r="I1255">
        <v>179499</v>
      </c>
      <c r="J1255">
        <v>188126</v>
      </c>
      <c r="K1255">
        <v>208075</v>
      </c>
      <c r="L1255">
        <v>192080</v>
      </c>
      <c r="M1255">
        <v>199010</v>
      </c>
      <c r="N1255">
        <v>240779</v>
      </c>
      <c r="O1255">
        <v>218206</v>
      </c>
      <c r="P1255">
        <v>227453</v>
      </c>
      <c r="Q1255">
        <v>170559</v>
      </c>
      <c r="R1255">
        <v>177715</v>
      </c>
      <c r="S1255">
        <v>151250</v>
      </c>
      <c r="T1255">
        <v>251908</v>
      </c>
      <c r="U1255">
        <v>307333</v>
      </c>
      <c r="V1255">
        <v>301122</v>
      </c>
      <c r="W1255">
        <v>143510</v>
      </c>
      <c r="X1255">
        <v>85581</v>
      </c>
      <c r="Y1255">
        <v>105987</v>
      </c>
      <c r="Z1255">
        <v>169117</v>
      </c>
      <c r="AA1255">
        <v>136294</v>
      </c>
      <c r="AB1255">
        <v>167558</v>
      </c>
      <c r="AC1255">
        <v>131538</v>
      </c>
      <c r="AD1255">
        <v>54602.6</v>
      </c>
      <c r="AE1255">
        <v>106714</v>
      </c>
      <c r="AF1255">
        <v>84663.5</v>
      </c>
      <c r="AG1255">
        <v>77010.399999999994</v>
      </c>
      <c r="AH1255">
        <v>73661.2</v>
      </c>
      <c r="AI1255">
        <v>103912</v>
      </c>
      <c r="AJ1255">
        <v>78434.2</v>
      </c>
      <c r="AK1255">
        <v>90177.5</v>
      </c>
      <c r="AL1255">
        <v>90443.3</v>
      </c>
      <c r="AM1255">
        <v>137158</v>
      </c>
      <c r="AN1255">
        <v>116217</v>
      </c>
      <c r="AO1255">
        <v>73982.5</v>
      </c>
      <c r="AP1255">
        <v>57820</v>
      </c>
      <c r="AQ1255">
        <v>41972.800000000003</v>
      </c>
    </row>
    <row r="1256" spans="1:43">
      <c r="A1256">
        <v>606</v>
      </c>
      <c r="B1256" t="s">
        <v>1253</v>
      </c>
      <c r="C1256" t="s">
        <v>1254</v>
      </c>
      <c r="D1256">
        <v>1.0476699999999999E-3</v>
      </c>
      <c r="E1256">
        <v>4</v>
      </c>
      <c r="F1256">
        <v>4</v>
      </c>
      <c r="G1256">
        <v>0</v>
      </c>
      <c r="H1256">
        <v>422569</v>
      </c>
      <c r="I1256">
        <v>384369</v>
      </c>
      <c r="J1256">
        <v>417566</v>
      </c>
      <c r="K1256">
        <v>402098</v>
      </c>
      <c r="L1256">
        <v>362786</v>
      </c>
      <c r="M1256">
        <v>417395</v>
      </c>
      <c r="N1256">
        <v>322805</v>
      </c>
      <c r="O1256">
        <v>342413</v>
      </c>
      <c r="P1256">
        <v>276050</v>
      </c>
      <c r="Q1256">
        <v>163772</v>
      </c>
      <c r="R1256">
        <v>142480</v>
      </c>
      <c r="S1256">
        <v>162974</v>
      </c>
      <c r="T1256">
        <v>380359</v>
      </c>
      <c r="U1256">
        <v>447897</v>
      </c>
      <c r="V1256">
        <v>456375</v>
      </c>
      <c r="W1256">
        <v>122424</v>
      </c>
      <c r="X1256">
        <v>140268</v>
      </c>
      <c r="Y1256">
        <v>137592</v>
      </c>
      <c r="Z1256">
        <v>505704</v>
      </c>
      <c r="AA1256">
        <v>476233</v>
      </c>
      <c r="AB1256">
        <v>581984</v>
      </c>
      <c r="AC1256">
        <v>236760</v>
      </c>
      <c r="AD1256">
        <v>265622</v>
      </c>
      <c r="AE1256">
        <v>263824</v>
      </c>
      <c r="AF1256">
        <v>200148</v>
      </c>
      <c r="AG1256">
        <v>203812</v>
      </c>
      <c r="AH1256">
        <v>113492</v>
      </c>
      <c r="AI1256">
        <v>196789</v>
      </c>
      <c r="AJ1256">
        <v>194973</v>
      </c>
      <c r="AK1256">
        <v>214964</v>
      </c>
      <c r="AL1256">
        <v>284955</v>
      </c>
      <c r="AM1256">
        <v>403336</v>
      </c>
      <c r="AN1256">
        <v>227650</v>
      </c>
      <c r="AO1256">
        <v>97289.2</v>
      </c>
      <c r="AP1256">
        <v>161695</v>
      </c>
      <c r="AQ1256">
        <v>194856</v>
      </c>
    </row>
    <row r="1257" spans="1:43">
      <c r="A1257">
        <v>610</v>
      </c>
      <c r="B1257" t="s">
        <v>1261</v>
      </c>
      <c r="C1257" t="s">
        <v>1262</v>
      </c>
      <c r="D1257">
        <v>7.1633199999999997E-4</v>
      </c>
      <c r="E1257">
        <v>4</v>
      </c>
      <c r="F1257">
        <v>4</v>
      </c>
      <c r="G1257">
        <v>0</v>
      </c>
      <c r="H1257">
        <v>790882</v>
      </c>
      <c r="I1257">
        <v>651491</v>
      </c>
      <c r="J1257">
        <v>687549</v>
      </c>
      <c r="K1257">
        <v>1343480</v>
      </c>
      <c r="L1257">
        <v>1128730</v>
      </c>
      <c r="M1257">
        <v>1170740</v>
      </c>
      <c r="N1257">
        <v>1780100</v>
      </c>
      <c r="O1257">
        <v>1774440</v>
      </c>
      <c r="P1257">
        <v>1507040</v>
      </c>
      <c r="Q1257">
        <v>1556650</v>
      </c>
      <c r="R1257">
        <v>1721740</v>
      </c>
      <c r="S1257">
        <v>1702250</v>
      </c>
      <c r="T1257">
        <v>699526</v>
      </c>
      <c r="U1257">
        <v>867059</v>
      </c>
      <c r="V1257">
        <v>1077630</v>
      </c>
      <c r="W1257">
        <v>701440</v>
      </c>
      <c r="X1257">
        <v>770237</v>
      </c>
      <c r="Y1257">
        <v>794375</v>
      </c>
      <c r="Z1257">
        <v>1731180</v>
      </c>
      <c r="AA1257">
        <v>1502040</v>
      </c>
      <c r="AB1257">
        <v>1776260</v>
      </c>
      <c r="AC1257">
        <v>1667140</v>
      </c>
      <c r="AD1257">
        <v>1553400</v>
      </c>
      <c r="AE1257">
        <v>1600450</v>
      </c>
      <c r="AF1257">
        <v>1364080</v>
      </c>
      <c r="AG1257">
        <v>1451130</v>
      </c>
      <c r="AH1257">
        <v>1580790</v>
      </c>
      <c r="AI1257">
        <v>1486410</v>
      </c>
      <c r="AJ1257">
        <v>1404780</v>
      </c>
      <c r="AK1257">
        <v>1381210</v>
      </c>
      <c r="AL1257">
        <v>965938</v>
      </c>
      <c r="AM1257">
        <v>1280990</v>
      </c>
      <c r="AN1257">
        <v>780296</v>
      </c>
      <c r="AO1257">
        <v>851896</v>
      </c>
      <c r="AP1257">
        <v>1020130</v>
      </c>
      <c r="AQ1257">
        <v>874133</v>
      </c>
    </row>
    <row r="1258" spans="1:43">
      <c r="A1258">
        <v>626</v>
      </c>
      <c r="B1258" t="s">
        <v>1293</v>
      </c>
      <c r="C1258" t="s">
        <v>1294</v>
      </c>
      <c r="D1258">
        <v>7.1633199999999997E-4</v>
      </c>
      <c r="E1258">
        <v>4</v>
      </c>
      <c r="F1258">
        <v>4</v>
      </c>
      <c r="G1258">
        <v>0</v>
      </c>
      <c r="H1258">
        <v>35653700</v>
      </c>
      <c r="I1258">
        <v>33262000</v>
      </c>
      <c r="J1258">
        <v>37825500</v>
      </c>
      <c r="K1258">
        <v>80336000</v>
      </c>
      <c r="L1258">
        <v>77922400</v>
      </c>
      <c r="M1258">
        <v>75265300</v>
      </c>
      <c r="N1258">
        <v>41832100</v>
      </c>
      <c r="O1258">
        <v>42982300</v>
      </c>
      <c r="P1258">
        <v>45336900</v>
      </c>
      <c r="Q1258">
        <v>30565500</v>
      </c>
      <c r="R1258">
        <v>30414700</v>
      </c>
      <c r="S1258">
        <v>34651200</v>
      </c>
      <c r="T1258">
        <v>42657700</v>
      </c>
      <c r="U1258">
        <v>51769400</v>
      </c>
      <c r="V1258">
        <v>65597600</v>
      </c>
      <c r="W1258">
        <v>31052600</v>
      </c>
      <c r="X1258">
        <v>31962800</v>
      </c>
      <c r="Y1258">
        <v>36443300</v>
      </c>
      <c r="Z1258">
        <v>92945900</v>
      </c>
      <c r="AA1258">
        <v>92852400</v>
      </c>
      <c r="AB1258">
        <v>92357900</v>
      </c>
      <c r="AC1258">
        <v>88464000</v>
      </c>
      <c r="AD1258">
        <v>90026600</v>
      </c>
      <c r="AE1258">
        <v>100539000</v>
      </c>
      <c r="AF1258">
        <v>37385000</v>
      </c>
      <c r="AG1258">
        <v>37992200</v>
      </c>
      <c r="AH1258">
        <v>43249400</v>
      </c>
      <c r="AI1258">
        <v>33433600</v>
      </c>
      <c r="AJ1258">
        <v>34318300</v>
      </c>
      <c r="AK1258">
        <v>37162300</v>
      </c>
      <c r="AL1258">
        <v>84145000</v>
      </c>
      <c r="AM1258">
        <v>126189000</v>
      </c>
      <c r="AN1258">
        <v>94322000</v>
      </c>
      <c r="AO1258">
        <v>43870400</v>
      </c>
      <c r="AP1258">
        <v>63128000</v>
      </c>
      <c r="AQ1258">
        <v>59215600</v>
      </c>
    </row>
    <row r="1259" spans="1:43">
      <c r="A1259">
        <v>632</v>
      </c>
      <c r="B1259" t="s">
        <v>1305</v>
      </c>
      <c r="C1259" t="s">
        <v>1306</v>
      </c>
      <c r="D1259">
        <v>3.3783799999999998E-3</v>
      </c>
      <c r="E1259">
        <v>4</v>
      </c>
      <c r="F1259">
        <v>4</v>
      </c>
      <c r="G1259">
        <v>0</v>
      </c>
      <c r="H1259">
        <v>67928.399999999994</v>
      </c>
      <c r="I1259">
        <v>62026.2</v>
      </c>
      <c r="J1259">
        <v>72032.399999999994</v>
      </c>
      <c r="K1259">
        <v>0</v>
      </c>
      <c r="L1259">
        <v>9556.51</v>
      </c>
      <c r="M1259">
        <v>8458.7999999999993</v>
      </c>
      <c r="N1259">
        <v>71252.3</v>
      </c>
      <c r="O1259">
        <v>77037.399999999994</v>
      </c>
      <c r="P1259">
        <v>63102.2</v>
      </c>
      <c r="Q1259">
        <v>27483.7</v>
      </c>
      <c r="R1259">
        <v>0</v>
      </c>
      <c r="S1259">
        <v>19462.2</v>
      </c>
      <c r="T1259">
        <v>84781.1</v>
      </c>
      <c r="U1259">
        <v>92809.1</v>
      </c>
      <c r="V1259">
        <v>82372</v>
      </c>
      <c r="W1259">
        <v>0</v>
      </c>
      <c r="X1259">
        <v>0</v>
      </c>
      <c r="Y1259">
        <v>9593.33</v>
      </c>
      <c r="Z1259">
        <v>114629</v>
      </c>
      <c r="AA1259">
        <v>138034</v>
      </c>
      <c r="AB1259">
        <v>121923</v>
      </c>
      <c r="AC1259">
        <v>14188</v>
      </c>
      <c r="AD1259">
        <v>21604.1</v>
      </c>
      <c r="AE1259">
        <v>10236.1</v>
      </c>
      <c r="AF1259">
        <v>48236.6</v>
      </c>
      <c r="AG1259">
        <v>79430.8</v>
      </c>
      <c r="AH1259">
        <v>80170.600000000006</v>
      </c>
      <c r="AI1259">
        <v>0</v>
      </c>
      <c r="AJ1259">
        <v>9270.44</v>
      </c>
      <c r="AK1259">
        <v>0</v>
      </c>
      <c r="AL1259">
        <v>139552</v>
      </c>
      <c r="AM1259">
        <v>187817</v>
      </c>
      <c r="AN1259">
        <v>154294</v>
      </c>
      <c r="AO1259">
        <v>13591.7</v>
      </c>
      <c r="AP1259">
        <v>26891.4</v>
      </c>
      <c r="AQ1259">
        <v>24673</v>
      </c>
    </row>
    <row r="1260" spans="1:43">
      <c r="A1260">
        <v>638</v>
      </c>
      <c r="B1260" t="s">
        <v>1317</v>
      </c>
      <c r="C1260" t="s">
        <v>1318</v>
      </c>
      <c r="D1260">
        <v>1.0874699999999999E-2</v>
      </c>
      <c r="E1260">
        <v>4</v>
      </c>
      <c r="F1260">
        <v>4</v>
      </c>
      <c r="G1260">
        <v>0</v>
      </c>
      <c r="H1260">
        <v>33631</v>
      </c>
      <c r="I1260">
        <v>36858.800000000003</v>
      </c>
      <c r="J1260">
        <v>30594.400000000001</v>
      </c>
      <c r="K1260">
        <v>18201.099999999999</v>
      </c>
      <c r="L1260">
        <v>20402.400000000001</v>
      </c>
      <c r="M1260">
        <v>0</v>
      </c>
      <c r="N1260">
        <v>59068.3</v>
      </c>
      <c r="O1260">
        <v>69026.8</v>
      </c>
      <c r="P1260">
        <v>87019.3</v>
      </c>
      <c r="Q1260">
        <v>7926.35</v>
      </c>
      <c r="R1260">
        <v>15540.1</v>
      </c>
      <c r="S1260">
        <v>0</v>
      </c>
      <c r="T1260">
        <v>39457.800000000003</v>
      </c>
      <c r="U1260">
        <v>60837.1</v>
      </c>
      <c r="V1260">
        <v>42252</v>
      </c>
      <c r="W1260">
        <v>8431.98</v>
      </c>
      <c r="X1260">
        <v>25810.2</v>
      </c>
      <c r="Y1260">
        <v>0</v>
      </c>
      <c r="Z1260">
        <v>213146</v>
      </c>
      <c r="AA1260">
        <v>236970</v>
      </c>
      <c r="AB1260">
        <v>250314</v>
      </c>
      <c r="AC1260">
        <v>71073.600000000006</v>
      </c>
      <c r="AD1260">
        <v>72519</v>
      </c>
      <c r="AE1260">
        <v>66014</v>
      </c>
      <c r="AF1260">
        <v>80490.100000000006</v>
      </c>
      <c r="AG1260">
        <v>106258</v>
      </c>
      <c r="AH1260">
        <v>108550</v>
      </c>
      <c r="AI1260">
        <v>40078.9</v>
      </c>
      <c r="AJ1260">
        <v>53147</v>
      </c>
      <c r="AK1260">
        <v>45975.6</v>
      </c>
      <c r="AL1260">
        <v>122901</v>
      </c>
      <c r="AM1260">
        <v>180980</v>
      </c>
      <c r="AN1260">
        <v>125453</v>
      </c>
      <c r="AO1260">
        <v>26892</v>
      </c>
      <c r="AP1260">
        <v>41092.1</v>
      </c>
      <c r="AQ1260">
        <v>54155.7</v>
      </c>
    </row>
    <row r="1261" spans="1:43">
      <c r="A1261">
        <v>654</v>
      </c>
      <c r="B1261" t="s">
        <v>1349</v>
      </c>
      <c r="C1261" t="s">
        <v>1350</v>
      </c>
      <c r="D1261">
        <v>7.1633199999999997E-4</v>
      </c>
      <c r="E1261">
        <v>4</v>
      </c>
      <c r="F1261">
        <v>4</v>
      </c>
      <c r="G1261">
        <v>0</v>
      </c>
      <c r="H1261">
        <v>172468</v>
      </c>
      <c r="I1261">
        <v>153704</v>
      </c>
      <c r="J1261">
        <v>167717</v>
      </c>
      <c r="K1261">
        <v>174745</v>
      </c>
      <c r="L1261">
        <v>185529</v>
      </c>
      <c r="M1261">
        <v>183035</v>
      </c>
      <c r="N1261">
        <v>160182</v>
      </c>
      <c r="O1261">
        <v>161090</v>
      </c>
      <c r="P1261">
        <v>165490</v>
      </c>
      <c r="Q1261">
        <v>114436</v>
      </c>
      <c r="R1261">
        <v>128703</v>
      </c>
      <c r="S1261">
        <v>124743</v>
      </c>
      <c r="T1261">
        <v>183238</v>
      </c>
      <c r="U1261">
        <v>150804</v>
      </c>
      <c r="V1261">
        <v>203461</v>
      </c>
      <c r="W1261">
        <v>91865.4</v>
      </c>
      <c r="X1261">
        <v>109083</v>
      </c>
      <c r="Y1261">
        <v>124390</v>
      </c>
      <c r="Z1261">
        <v>193719</v>
      </c>
      <c r="AA1261">
        <v>188348</v>
      </c>
      <c r="AB1261">
        <v>222404</v>
      </c>
      <c r="AC1261">
        <v>168174</v>
      </c>
      <c r="AD1261">
        <v>139437</v>
      </c>
      <c r="AE1261">
        <v>180262</v>
      </c>
      <c r="AF1261">
        <v>111766</v>
      </c>
      <c r="AG1261">
        <v>143534</v>
      </c>
      <c r="AH1261">
        <v>134677</v>
      </c>
      <c r="AI1261">
        <v>124572</v>
      </c>
      <c r="AJ1261">
        <v>127382</v>
      </c>
      <c r="AK1261">
        <v>125588</v>
      </c>
      <c r="AL1261">
        <v>131395</v>
      </c>
      <c r="AM1261">
        <v>165077</v>
      </c>
      <c r="AN1261">
        <v>130432</v>
      </c>
      <c r="AO1261">
        <v>90219.7</v>
      </c>
      <c r="AP1261">
        <v>119878</v>
      </c>
      <c r="AQ1261">
        <v>105012</v>
      </c>
    </row>
    <row r="1262" spans="1:43">
      <c r="A1262">
        <v>662</v>
      </c>
      <c r="B1262" t="s">
        <v>1365</v>
      </c>
      <c r="C1262" t="s">
        <v>1366</v>
      </c>
      <c r="D1262">
        <v>5.86331E-2</v>
      </c>
      <c r="E1262">
        <v>4</v>
      </c>
      <c r="F1262">
        <v>4</v>
      </c>
      <c r="G1262">
        <v>0</v>
      </c>
      <c r="H1262">
        <v>35822.400000000001</v>
      </c>
      <c r="I1262">
        <v>39182.9</v>
      </c>
      <c r="J1262">
        <v>69538.2</v>
      </c>
      <c r="K1262">
        <v>92406.2</v>
      </c>
      <c r="L1262">
        <v>68602.2</v>
      </c>
      <c r="M1262">
        <v>63662.8</v>
      </c>
      <c r="N1262">
        <v>97382.9</v>
      </c>
      <c r="O1262">
        <v>91718.8</v>
      </c>
      <c r="P1262">
        <v>76069.2</v>
      </c>
      <c r="Q1262">
        <v>78893.7</v>
      </c>
      <c r="R1262">
        <v>91791.3</v>
      </c>
      <c r="S1262">
        <v>95473</v>
      </c>
      <c r="T1262">
        <v>74594.7</v>
      </c>
      <c r="U1262">
        <v>84183.1</v>
      </c>
      <c r="V1262">
        <v>98476.4</v>
      </c>
      <c r="W1262">
        <v>81212.600000000006</v>
      </c>
      <c r="X1262">
        <v>27425.4</v>
      </c>
      <c r="Y1262">
        <v>0</v>
      </c>
      <c r="Z1262">
        <v>147131</v>
      </c>
      <c r="AA1262">
        <v>148835</v>
      </c>
      <c r="AB1262">
        <v>108507</v>
      </c>
      <c r="AC1262">
        <v>109774</v>
      </c>
      <c r="AD1262">
        <v>58305.4</v>
      </c>
      <c r="AE1262">
        <v>138078</v>
      </c>
      <c r="AF1262">
        <v>69342.899999999994</v>
      </c>
      <c r="AG1262">
        <v>161508</v>
      </c>
      <c r="AH1262">
        <v>125784</v>
      </c>
      <c r="AI1262">
        <v>104090</v>
      </c>
      <c r="AJ1262">
        <v>114964</v>
      </c>
      <c r="AK1262">
        <v>75426.600000000006</v>
      </c>
      <c r="AL1262">
        <v>86284.5</v>
      </c>
      <c r="AM1262">
        <v>77050.8</v>
      </c>
      <c r="AN1262">
        <v>54690.2</v>
      </c>
      <c r="AO1262">
        <v>42774.8</v>
      </c>
      <c r="AP1262">
        <v>65063.1</v>
      </c>
      <c r="AQ1262">
        <v>83202.7</v>
      </c>
    </row>
    <row r="1263" spans="1:43">
      <c r="A1263">
        <v>663</v>
      </c>
      <c r="B1263" t="s">
        <v>1367</v>
      </c>
      <c r="C1263" t="s">
        <v>1368</v>
      </c>
      <c r="D1263">
        <v>7.1633199999999997E-4</v>
      </c>
      <c r="E1263">
        <v>4</v>
      </c>
      <c r="F1263">
        <v>4</v>
      </c>
      <c r="G1263">
        <v>0</v>
      </c>
      <c r="H1263">
        <v>208766</v>
      </c>
      <c r="I1263">
        <v>274980</v>
      </c>
      <c r="J1263">
        <v>242389</v>
      </c>
      <c r="K1263">
        <v>258149</v>
      </c>
      <c r="L1263">
        <v>237133</v>
      </c>
      <c r="M1263">
        <v>203763</v>
      </c>
      <c r="N1263">
        <v>425482</v>
      </c>
      <c r="O1263">
        <v>343499</v>
      </c>
      <c r="P1263">
        <v>283536</v>
      </c>
      <c r="Q1263">
        <v>254304</v>
      </c>
      <c r="R1263">
        <v>210043</v>
      </c>
      <c r="S1263">
        <v>247512</v>
      </c>
      <c r="T1263">
        <v>319762</v>
      </c>
      <c r="U1263">
        <v>325368</v>
      </c>
      <c r="V1263">
        <v>354964</v>
      </c>
      <c r="W1263">
        <v>121663</v>
      </c>
      <c r="X1263">
        <v>120284</v>
      </c>
      <c r="Y1263">
        <v>67862.899999999994</v>
      </c>
      <c r="Z1263">
        <v>552529</v>
      </c>
      <c r="AA1263">
        <v>538408</v>
      </c>
      <c r="AB1263">
        <v>442744</v>
      </c>
      <c r="AC1263">
        <v>239744</v>
      </c>
      <c r="AD1263">
        <v>199773</v>
      </c>
      <c r="AE1263">
        <v>227763</v>
      </c>
      <c r="AF1263">
        <v>237116</v>
      </c>
      <c r="AG1263">
        <v>170253</v>
      </c>
      <c r="AH1263">
        <v>164575</v>
      </c>
      <c r="AI1263">
        <v>259111</v>
      </c>
      <c r="AJ1263">
        <v>204762</v>
      </c>
      <c r="AK1263">
        <v>217921</v>
      </c>
      <c r="AL1263">
        <v>264398</v>
      </c>
      <c r="AM1263">
        <v>284541</v>
      </c>
      <c r="AN1263">
        <v>235714</v>
      </c>
      <c r="AO1263">
        <v>209140</v>
      </c>
      <c r="AP1263">
        <v>252545</v>
      </c>
      <c r="AQ1263">
        <v>195302</v>
      </c>
    </row>
    <row r="1264" spans="1:43">
      <c r="A1264">
        <v>678</v>
      </c>
      <c r="B1264" t="s">
        <v>1397</v>
      </c>
      <c r="C1264" t="s">
        <v>1398</v>
      </c>
      <c r="D1264">
        <v>6.1406299999999997E-2</v>
      </c>
      <c r="E1264">
        <v>4</v>
      </c>
      <c r="F1264">
        <v>4</v>
      </c>
      <c r="G1264">
        <v>0</v>
      </c>
      <c r="H1264">
        <v>38763.5</v>
      </c>
      <c r="I1264">
        <v>54233.5</v>
      </c>
      <c r="J1264">
        <v>86730.1</v>
      </c>
      <c r="K1264">
        <v>11430.4</v>
      </c>
      <c r="L1264">
        <v>46556.800000000003</v>
      </c>
      <c r="M1264">
        <v>0</v>
      </c>
      <c r="N1264">
        <v>45363.4</v>
      </c>
      <c r="O1264">
        <v>65869.3</v>
      </c>
      <c r="P1264">
        <v>62493.8</v>
      </c>
      <c r="Q1264">
        <v>0</v>
      </c>
      <c r="R1264">
        <v>19455.5</v>
      </c>
      <c r="S1264">
        <v>0</v>
      </c>
      <c r="T1264">
        <v>23843.5</v>
      </c>
      <c r="U1264">
        <v>57009.599999999999</v>
      </c>
      <c r="V1264">
        <v>58936</v>
      </c>
      <c r="W1264">
        <v>0</v>
      </c>
      <c r="X1264">
        <v>0</v>
      </c>
      <c r="Y1264">
        <v>0</v>
      </c>
      <c r="Z1264">
        <v>138233</v>
      </c>
      <c r="AA1264">
        <v>128054</v>
      </c>
      <c r="AB1264">
        <v>130264</v>
      </c>
      <c r="AC1264">
        <v>26649.5</v>
      </c>
      <c r="AD1264">
        <v>0</v>
      </c>
      <c r="AE1264">
        <v>0</v>
      </c>
      <c r="AF1264">
        <v>48102.5</v>
      </c>
      <c r="AG1264">
        <v>60370.5</v>
      </c>
      <c r="AH1264">
        <v>46470.3</v>
      </c>
      <c r="AI1264">
        <v>0</v>
      </c>
      <c r="AJ1264">
        <v>42437.3</v>
      </c>
      <c r="AK1264">
        <v>36426.300000000003</v>
      </c>
      <c r="AL1264">
        <v>42790</v>
      </c>
      <c r="AM1264">
        <v>76326.899999999994</v>
      </c>
      <c r="AN1264">
        <v>30505.5</v>
      </c>
      <c r="AO1264">
        <v>55354.7</v>
      </c>
      <c r="AP1264">
        <v>18786</v>
      </c>
      <c r="AQ1264">
        <v>136033</v>
      </c>
    </row>
    <row r="1265" spans="1:43">
      <c r="A1265">
        <v>701</v>
      </c>
      <c r="B1265" t="s">
        <v>1443</v>
      </c>
      <c r="C1265" t="s">
        <v>1444</v>
      </c>
      <c r="D1265">
        <v>7.1633199999999997E-4</v>
      </c>
      <c r="E1265">
        <v>4</v>
      </c>
      <c r="F1265">
        <v>4</v>
      </c>
      <c r="G1265">
        <v>0</v>
      </c>
      <c r="H1265">
        <v>129485</v>
      </c>
      <c r="I1265">
        <v>105240</v>
      </c>
      <c r="J1265">
        <v>102260</v>
      </c>
      <c r="K1265">
        <v>232639</v>
      </c>
      <c r="L1265">
        <v>211930</v>
      </c>
      <c r="M1265">
        <v>251481</v>
      </c>
      <c r="N1265">
        <v>285222</v>
      </c>
      <c r="O1265">
        <v>292786</v>
      </c>
      <c r="P1265">
        <v>228954</v>
      </c>
      <c r="Q1265">
        <v>224211</v>
      </c>
      <c r="R1265">
        <v>244787</v>
      </c>
      <c r="S1265">
        <v>267308</v>
      </c>
      <c r="T1265">
        <v>179183</v>
      </c>
      <c r="U1265">
        <v>192034</v>
      </c>
      <c r="V1265">
        <v>200860</v>
      </c>
      <c r="W1265">
        <v>155551</v>
      </c>
      <c r="X1265">
        <v>163246</v>
      </c>
      <c r="Y1265">
        <v>187749</v>
      </c>
      <c r="Z1265">
        <v>460205</v>
      </c>
      <c r="AA1265">
        <v>452484</v>
      </c>
      <c r="AB1265">
        <v>528951</v>
      </c>
      <c r="AC1265">
        <v>374102</v>
      </c>
      <c r="AD1265">
        <v>343702</v>
      </c>
      <c r="AE1265">
        <v>347236</v>
      </c>
      <c r="AF1265">
        <v>303492</v>
      </c>
      <c r="AG1265">
        <v>299736</v>
      </c>
      <c r="AH1265">
        <v>341939</v>
      </c>
      <c r="AI1265">
        <v>370434</v>
      </c>
      <c r="AJ1265">
        <v>339453</v>
      </c>
      <c r="AK1265">
        <v>379253</v>
      </c>
      <c r="AL1265">
        <v>130943</v>
      </c>
      <c r="AM1265">
        <v>225695</v>
      </c>
      <c r="AN1265">
        <v>135845</v>
      </c>
      <c r="AO1265">
        <v>156397</v>
      </c>
      <c r="AP1265">
        <v>225158</v>
      </c>
      <c r="AQ1265">
        <v>219392</v>
      </c>
    </row>
    <row r="1266" spans="1:43">
      <c r="A1266">
        <v>715</v>
      </c>
      <c r="B1266" t="s">
        <v>1471</v>
      </c>
      <c r="C1266" t="s">
        <v>1472</v>
      </c>
      <c r="D1266">
        <v>3.16885E-3</v>
      </c>
      <c r="E1266">
        <v>4</v>
      </c>
      <c r="F1266">
        <v>4</v>
      </c>
      <c r="G1266">
        <v>0</v>
      </c>
      <c r="H1266">
        <v>96514.9</v>
      </c>
      <c r="I1266">
        <v>83976.2</v>
      </c>
      <c r="J1266">
        <v>84871.7</v>
      </c>
      <c r="K1266">
        <v>119930</v>
      </c>
      <c r="L1266">
        <v>126835</v>
      </c>
      <c r="M1266">
        <v>160780</v>
      </c>
      <c r="N1266">
        <v>63626.2</v>
      </c>
      <c r="O1266">
        <v>54727.9</v>
      </c>
      <c r="P1266">
        <v>79190.399999999994</v>
      </c>
      <c r="Q1266">
        <v>0</v>
      </c>
      <c r="R1266">
        <v>36293.1</v>
      </c>
      <c r="S1266">
        <v>39418.400000000001</v>
      </c>
      <c r="T1266">
        <v>96382.8</v>
      </c>
      <c r="U1266">
        <v>114443</v>
      </c>
      <c r="V1266">
        <v>118213</v>
      </c>
      <c r="W1266">
        <v>22460</v>
      </c>
      <c r="X1266">
        <v>28981</v>
      </c>
      <c r="Y1266">
        <v>41388.699999999997</v>
      </c>
      <c r="Z1266">
        <v>205248</v>
      </c>
      <c r="AA1266">
        <v>207231</v>
      </c>
      <c r="AB1266">
        <v>230094</v>
      </c>
      <c r="AC1266">
        <v>172718</v>
      </c>
      <c r="AD1266">
        <v>159344</v>
      </c>
      <c r="AE1266">
        <v>168399</v>
      </c>
      <c r="AF1266">
        <v>53596.9</v>
      </c>
      <c r="AG1266">
        <v>78292.399999999994</v>
      </c>
      <c r="AH1266">
        <v>61040.2</v>
      </c>
      <c r="AI1266">
        <v>45498.5</v>
      </c>
      <c r="AJ1266">
        <v>38888.300000000003</v>
      </c>
      <c r="AK1266">
        <v>62630.9</v>
      </c>
      <c r="AL1266">
        <v>101519</v>
      </c>
      <c r="AM1266">
        <v>166415</v>
      </c>
      <c r="AN1266">
        <v>137950</v>
      </c>
      <c r="AO1266">
        <v>68141.600000000006</v>
      </c>
      <c r="AP1266">
        <v>109429</v>
      </c>
      <c r="AQ1266">
        <v>110775</v>
      </c>
    </row>
    <row r="1267" spans="1:43">
      <c r="A1267">
        <v>733</v>
      </c>
      <c r="B1267" t="s">
        <v>1507</v>
      </c>
      <c r="C1267" t="s">
        <v>1508</v>
      </c>
      <c r="D1267">
        <v>7.1633199999999997E-4</v>
      </c>
      <c r="E1267">
        <v>4</v>
      </c>
      <c r="F1267">
        <v>4</v>
      </c>
      <c r="G1267">
        <v>0</v>
      </c>
      <c r="H1267">
        <v>109649</v>
      </c>
      <c r="I1267">
        <v>118187</v>
      </c>
      <c r="J1267">
        <v>113458</v>
      </c>
      <c r="K1267">
        <v>114833</v>
      </c>
      <c r="L1267">
        <v>135423</v>
      </c>
      <c r="M1267">
        <v>139517</v>
      </c>
      <c r="N1267">
        <v>119213</v>
      </c>
      <c r="O1267">
        <v>140770</v>
      </c>
      <c r="P1267">
        <v>147253</v>
      </c>
      <c r="Q1267">
        <v>102514</v>
      </c>
      <c r="R1267">
        <v>101536</v>
      </c>
      <c r="S1267">
        <v>106371</v>
      </c>
      <c r="T1267">
        <v>102266</v>
      </c>
      <c r="U1267">
        <v>115990</v>
      </c>
      <c r="V1267">
        <v>136924</v>
      </c>
      <c r="W1267">
        <v>45121.8</v>
      </c>
      <c r="X1267">
        <v>75989.2</v>
      </c>
      <c r="Y1267">
        <v>82033.7</v>
      </c>
      <c r="Z1267">
        <v>167619</v>
      </c>
      <c r="AA1267">
        <v>138175</v>
      </c>
      <c r="AB1267">
        <v>160763</v>
      </c>
      <c r="AC1267">
        <v>152374</v>
      </c>
      <c r="AD1267">
        <v>141450</v>
      </c>
      <c r="AE1267">
        <v>158163</v>
      </c>
      <c r="AF1267">
        <v>187753</v>
      </c>
      <c r="AG1267">
        <v>137841</v>
      </c>
      <c r="AH1267">
        <v>151631</v>
      </c>
      <c r="AI1267">
        <v>95567</v>
      </c>
      <c r="AJ1267">
        <v>113275</v>
      </c>
      <c r="AK1267">
        <v>93893.3</v>
      </c>
      <c r="AL1267">
        <v>93269.4</v>
      </c>
      <c r="AM1267">
        <v>176953</v>
      </c>
      <c r="AN1267">
        <v>121619</v>
      </c>
      <c r="AO1267">
        <v>34359.4</v>
      </c>
      <c r="AP1267">
        <v>62776.6</v>
      </c>
      <c r="AQ1267">
        <v>99218</v>
      </c>
    </row>
    <row r="1268" spans="1:43">
      <c r="A1268">
        <v>734</v>
      </c>
      <c r="B1268" t="s">
        <v>1509</v>
      </c>
      <c r="C1268" t="s">
        <v>1510</v>
      </c>
      <c r="D1268">
        <v>7.1633199999999997E-4</v>
      </c>
      <c r="E1268">
        <v>4</v>
      </c>
      <c r="F1268">
        <v>1</v>
      </c>
      <c r="G1268">
        <v>3</v>
      </c>
      <c r="H1268">
        <v>270437</v>
      </c>
      <c r="I1268">
        <v>217780</v>
      </c>
      <c r="J1268">
        <v>252385</v>
      </c>
      <c r="K1268">
        <v>286794</v>
      </c>
      <c r="L1268">
        <v>282153</v>
      </c>
      <c r="M1268">
        <v>274071</v>
      </c>
      <c r="N1268">
        <v>285988</v>
      </c>
      <c r="O1268">
        <v>249236</v>
      </c>
      <c r="P1268">
        <v>302179</v>
      </c>
      <c r="Q1268">
        <v>233980</v>
      </c>
      <c r="R1268">
        <v>196846</v>
      </c>
      <c r="S1268">
        <v>235631</v>
      </c>
      <c r="T1268">
        <v>234231</v>
      </c>
      <c r="U1268">
        <v>241895</v>
      </c>
      <c r="V1268">
        <v>256324</v>
      </c>
      <c r="W1268">
        <v>210272</v>
      </c>
      <c r="X1268">
        <v>166323</v>
      </c>
      <c r="Y1268">
        <v>201407</v>
      </c>
      <c r="Z1268">
        <v>324541</v>
      </c>
      <c r="AA1268">
        <v>267572</v>
      </c>
      <c r="AB1268">
        <v>291983</v>
      </c>
      <c r="AC1268">
        <v>243765</v>
      </c>
      <c r="AD1268">
        <v>214154</v>
      </c>
      <c r="AE1268">
        <v>277753</v>
      </c>
      <c r="AF1268">
        <v>201812</v>
      </c>
      <c r="AG1268">
        <v>117854</v>
      </c>
      <c r="AH1268">
        <v>195673</v>
      </c>
      <c r="AI1268">
        <v>227024</v>
      </c>
      <c r="AJ1268">
        <v>210259</v>
      </c>
      <c r="AK1268">
        <v>198368</v>
      </c>
      <c r="AL1268">
        <v>215082</v>
      </c>
      <c r="AM1268">
        <v>338467</v>
      </c>
      <c r="AN1268">
        <v>166918</v>
      </c>
      <c r="AO1268">
        <v>201955</v>
      </c>
      <c r="AP1268">
        <v>249401</v>
      </c>
      <c r="AQ1268">
        <v>223784</v>
      </c>
    </row>
    <row r="1269" spans="1:43">
      <c r="A1269">
        <v>743</v>
      </c>
      <c r="B1269" t="s">
        <v>1527</v>
      </c>
      <c r="C1269" t="s">
        <v>1528</v>
      </c>
      <c r="D1269">
        <v>1.62162E-2</v>
      </c>
      <c r="E1269">
        <v>4</v>
      </c>
      <c r="F1269">
        <v>4</v>
      </c>
      <c r="G1269">
        <v>0</v>
      </c>
      <c r="H1269">
        <v>101724</v>
      </c>
      <c r="I1269">
        <v>75833.2</v>
      </c>
      <c r="J1269">
        <v>58945.4</v>
      </c>
      <c r="K1269">
        <v>80281.100000000006</v>
      </c>
      <c r="L1269">
        <v>85849.1</v>
      </c>
      <c r="M1269">
        <v>54937.4</v>
      </c>
      <c r="N1269">
        <v>105073</v>
      </c>
      <c r="O1269">
        <v>41242.400000000001</v>
      </c>
      <c r="P1269">
        <v>108129</v>
      </c>
      <c r="Q1269">
        <v>39794.6</v>
      </c>
      <c r="R1269">
        <v>42432.2</v>
      </c>
      <c r="S1269">
        <v>34100.199999999997</v>
      </c>
      <c r="T1269">
        <v>92329</v>
      </c>
      <c r="U1269">
        <v>113104</v>
      </c>
      <c r="V1269">
        <v>78445.7</v>
      </c>
      <c r="W1269">
        <v>26071.599999999999</v>
      </c>
      <c r="X1269">
        <v>15624.3</v>
      </c>
      <c r="Y1269">
        <v>0</v>
      </c>
      <c r="Z1269">
        <v>201137</v>
      </c>
      <c r="AA1269">
        <v>175320</v>
      </c>
      <c r="AB1269">
        <v>240186</v>
      </c>
      <c r="AC1269">
        <v>50511.8</v>
      </c>
      <c r="AD1269">
        <v>23005.1</v>
      </c>
      <c r="AE1269">
        <v>43933.2</v>
      </c>
      <c r="AF1269">
        <v>53638.1</v>
      </c>
      <c r="AG1269">
        <v>30523.5</v>
      </c>
      <c r="AH1269">
        <v>38476.800000000003</v>
      </c>
      <c r="AI1269">
        <v>67894.899999999994</v>
      </c>
      <c r="AJ1269">
        <v>76461.2</v>
      </c>
      <c r="AK1269">
        <v>52632.4</v>
      </c>
      <c r="AL1269">
        <v>78443.100000000006</v>
      </c>
      <c r="AM1269">
        <v>46549.4</v>
      </c>
      <c r="AN1269">
        <v>106275</v>
      </c>
      <c r="AO1269">
        <v>51255.8</v>
      </c>
      <c r="AP1269">
        <v>63039.5</v>
      </c>
      <c r="AQ1269">
        <v>63301.2</v>
      </c>
    </row>
    <row r="1270" spans="1:43">
      <c r="A1270">
        <v>747</v>
      </c>
      <c r="B1270" t="s">
        <v>1535</v>
      </c>
      <c r="C1270" t="s">
        <v>1536</v>
      </c>
      <c r="D1270">
        <v>4.1590700000000001E-2</v>
      </c>
      <c r="E1270">
        <v>4</v>
      </c>
      <c r="F1270">
        <v>4</v>
      </c>
      <c r="G1270">
        <v>0</v>
      </c>
      <c r="H1270">
        <v>143212</v>
      </c>
      <c r="I1270">
        <v>95409.5</v>
      </c>
      <c r="J1270">
        <v>86583.6</v>
      </c>
      <c r="K1270">
        <v>198204</v>
      </c>
      <c r="L1270">
        <v>111239</v>
      </c>
      <c r="M1270">
        <v>74163.600000000006</v>
      </c>
      <c r="N1270">
        <v>100395</v>
      </c>
      <c r="O1270">
        <v>85102.7</v>
      </c>
      <c r="P1270">
        <v>42385.8</v>
      </c>
      <c r="Q1270">
        <v>31268.9</v>
      </c>
      <c r="R1270">
        <v>17019.7</v>
      </c>
      <c r="S1270">
        <v>15132.4</v>
      </c>
      <c r="T1270">
        <v>140707</v>
      </c>
      <c r="U1270">
        <v>102873</v>
      </c>
      <c r="V1270">
        <v>164300</v>
      </c>
      <c r="W1270">
        <v>32276.6</v>
      </c>
      <c r="X1270">
        <v>32944.199999999997</v>
      </c>
      <c r="Y1270">
        <v>10953</v>
      </c>
      <c r="Z1270">
        <v>191309</v>
      </c>
      <c r="AA1270">
        <v>124507</v>
      </c>
      <c r="AB1270">
        <v>140573</v>
      </c>
      <c r="AC1270">
        <v>67101.100000000006</v>
      </c>
      <c r="AD1270">
        <v>19712.2</v>
      </c>
      <c r="AE1270">
        <v>46279.199999999997</v>
      </c>
      <c r="AF1270">
        <v>21030</v>
      </c>
      <c r="AG1270">
        <v>27622</v>
      </c>
      <c r="AH1270">
        <v>0</v>
      </c>
      <c r="AI1270">
        <v>37569.300000000003</v>
      </c>
      <c r="AJ1270">
        <v>15469.5</v>
      </c>
      <c r="AK1270">
        <v>10110.799999999999</v>
      </c>
      <c r="AL1270">
        <v>101477</v>
      </c>
      <c r="AM1270">
        <v>73657.600000000006</v>
      </c>
      <c r="AN1270">
        <v>96581.3</v>
      </c>
      <c r="AO1270">
        <v>38622.9</v>
      </c>
      <c r="AP1270">
        <v>59323</v>
      </c>
      <c r="AQ1270">
        <v>248915</v>
      </c>
    </row>
    <row r="1271" spans="1:43">
      <c r="A1271">
        <v>773</v>
      </c>
      <c r="B1271" t="s">
        <v>1587</v>
      </c>
      <c r="C1271" t="s">
        <v>1588</v>
      </c>
      <c r="D1271">
        <v>7.1633199999999997E-4</v>
      </c>
      <c r="E1271">
        <v>4</v>
      </c>
      <c r="F1271">
        <v>4</v>
      </c>
      <c r="G1271">
        <v>0</v>
      </c>
      <c r="H1271">
        <v>587034</v>
      </c>
      <c r="I1271">
        <v>490409</v>
      </c>
      <c r="J1271">
        <v>531836</v>
      </c>
      <c r="K1271">
        <v>661513</v>
      </c>
      <c r="L1271">
        <v>582448</v>
      </c>
      <c r="M1271">
        <v>559226</v>
      </c>
      <c r="N1271">
        <v>595168</v>
      </c>
      <c r="O1271">
        <v>559511</v>
      </c>
      <c r="P1271">
        <v>444797</v>
      </c>
      <c r="Q1271">
        <v>547393</v>
      </c>
      <c r="R1271">
        <v>513596</v>
      </c>
      <c r="S1271">
        <v>437940</v>
      </c>
      <c r="T1271">
        <v>564386</v>
      </c>
      <c r="U1271">
        <v>554554</v>
      </c>
      <c r="V1271">
        <v>482561</v>
      </c>
      <c r="W1271">
        <v>544023</v>
      </c>
      <c r="X1271">
        <v>509258</v>
      </c>
      <c r="Y1271">
        <v>443118</v>
      </c>
      <c r="Z1271">
        <v>607536</v>
      </c>
      <c r="AA1271">
        <v>568442</v>
      </c>
      <c r="AB1271">
        <v>541101</v>
      </c>
      <c r="AC1271">
        <v>554628</v>
      </c>
      <c r="AD1271">
        <v>470731</v>
      </c>
      <c r="AE1271">
        <v>466110</v>
      </c>
      <c r="AF1271">
        <v>523033</v>
      </c>
      <c r="AG1271">
        <v>530624</v>
      </c>
      <c r="AH1271">
        <v>380259</v>
      </c>
      <c r="AI1271">
        <v>566096</v>
      </c>
      <c r="AJ1271">
        <v>477372</v>
      </c>
      <c r="AK1271">
        <v>430506</v>
      </c>
      <c r="AL1271">
        <v>505477</v>
      </c>
      <c r="AM1271">
        <v>477900</v>
      </c>
      <c r="AN1271">
        <v>376242</v>
      </c>
      <c r="AO1271">
        <v>438196</v>
      </c>
      <c r="AP1271">
        <v>488860</v>
      </c>
      <c r="AQ1271">
        <v>372977</v>
      </c>
    </row>
    <row r="1272" spans="1:43">
      <c r="A1272">
        <v>803</v>
      </c>
      <c r="B1272" t="s">
        <v>1647</v>
      </c>
      <c r="C1272" t="s">
        <v>1648</v>
      </c>
      <c r="D1272">
        <v>7.1633199999999997E-4</v>
      </c>
      <c r="E1272">
        <v>4</v>
      </c>
      <c r="F1272">
        <v>4</v>
      </c>
      <c r="G1272">
        <v>0</v>
      </c>
      <c r="H1272">
        <v>2316010</v>
      </c>
      <c r="I1272">
        <v>2232860</v>
      </c>
      <c r="J1272">
        <v>2385030</v>
      </c>
      <c r="K1272">
        <v>2956110</v>
      </c>
      <c r="L1272">
        <v>2848510</v>
      </c>
      <c r="M1272">
        <v>3265640</v>
      </c>
      <c r="N1272">
        <v>2811030</v>
      </c>
      <c r="O1272">
        <v>2828300</v>
      </c>
      <c r="P1272">
        <v>3203560</v>
      </c>
      <c r="Q1272">
        <v>1535450</v>
      </c>
      <c r="R1272">
        <v>1651650</v>
      </c>
      <c r="S1272">
        <v>1828450</v>
      </c>
      <c r="T1272">
        <v>2333400</v>
      </c>
      <c r="U1272">
        <v>2547080</v>
      </c>
      <c r="V1272">
        <v>2787130</v>
      </c>
      <c r="W1272">
        <v>1367340</v>
      </c>
      <c r="X1272">
        <v>1410110</v>
      </c>
      <c r="Y1272">
        <v>1239990</v>
      </c>
      <c r="Z1272">
        <v>2742440</v>
      </c>
      <c r="AA1272">
        <v>2717020</v>
      </c>
      <c r="AB1272">
        <v>3141640</v>
      </c>
      <c r="AC1272">
        <v>2839630</v>
      </c>
      <c r="AD1272">
        <v>2886150</v>
      </c>
      <c r="AE1272">
        <v>3292270</v>
      </c>
      <c r="AF1272">
        <v>1971730</v>
      </c>
      <c r="AG1272">
        <v>1984190</v>
      </c>
      <c r="AH1272">
        <v>2225550</v>
      </c>
      <c r="AI1272">
        <v>1772950</v>
      </c>
      <c r="AJ1272">
        <v>1893880</v>
      </c>
      <c r="AK1272">
        <v>2070900</v>
      </c>
      <c r="AL1272">
        <v>2479100</v>
      </c>
      <c r="AM1272">
        <v>3172900</v>
      </c>
      <c r="AN1272">
        <v>2742710</v>
      </c>
      <c r="AO1272">
        <v>1030040</v>
      </c>
      <c r="AP1272">
        <v>1491240</v>
      </c>
      <c r="AQ1272">
        <v>1527260</v>
      </c>
    </row>
    <row r="1273" spans="1:43">
      <c r="A1273">
        <v>817</v>
      </c>
      <c r="B1273" t="s">
        <v>1675</v>
      </c>
      <c r="C1273" t="s">
        <v>1676</v>
      </c>
      <c r="D1273">
        <v>3.28707E-3</v>
      </c>
      <c r="E1273">
        <v>4</v>
      </c>
      <c r="F1273">
        <v>4</v>
      </c>
      <c r="G1273">
        <v>0</v>
      </c>
      <c r="H1273">
        <v>85396.2</v>
      </c>
      <c r="I1273">
        <v>53227.1</v>
      </c>
      <c r="J1273">
        <v>35547.1</v>
      </c>
      <c r="K1273">
        <v>71462.8</v>
      </c>
      <c r="L1273">
        <v>64632.4</v>
      </c>
      <c r="M1273">
        <v>114092</v>
      </c>
      <c r="N1273">
        <v>94662</v>
      </c>
      <c r="O1273">
        <v>40374.400000000001</v>
      </c>
      <c r="P1273">
        <v>42496</v>
      </c>
      <c r="Q1273">
        <v>61851.1</v>
      </c>
      <c r="R1273">
        <v>53742.6</v>
      </c>
      <c r="S1273">
        <v>69723.600000000006</v>
      </c>
      <c r="T1273">
        <v>70665.8</v>
      </c>
      <c r="U1273">
        <v>70904.100000000006</v>
      </c>
      <c r="V1273">
        <v>107253</v>
      </c>
      <c r="W1273">
        <v>29757.7</v>
      </c>
      <c r="X1273">
        <v>64791.7</v>
      </c>
      <c r="Y1273">
        <v>36571.699999999997</v>
      </c>
      <c r="Z1273">
        <v>101235</v>
      </c>
      <c r="AA1273">
        <v>60673.4</v>
      </c>
      <c r="AB1273">
        <v>86892.9</v>
      </c>
      <c r="AC1273">
        <v>44940.800000000003</v>
      </c>
      <c r="AD1273">
        <v>53563.3</v>
      </c>
      <c r="AE1273">
        <v>31318.1</v>
      </c>
      <c r="AF1273">
        <v>54817.599999999999</v>
      </c>
      <c r="AG1273">
        <v>107349</v>
      </c>
      <c r="AH1273">
        <v>70683.899999999994</v>
      </c>
      <c r="AI1273">
        <v>55456.7</v>
      </c>
      <c r="AJ1273">
        <v>92706.1</v>
      </c>
      <c r="AK1273">
        <v>66239.5</v>
      </c>
      <c r="AL1273">
        <v>87511.4</v>
      </c>
      <c r="AM1273">
        <v>139059</v>
      </c>
      <c r="AN1273">
        <v>84987.199999999997</v>
      </c>
      <c r="AO1273">
        <v>34133</v>
      </c>
      <c r="AP1273">
        <v>48717.2</v>
      </c>
      <c r="AQ1273">
        <v>75070.600000000006</v>
      </c>
    </row>
    <row r="1274" spans="1:43">
      <c r="A1274">
        <v>839</v>
      </c>
      <c r="B1274" t="s">
        <v>1719</v>
      </c>
      <c r="C1274" t="s">
        <v>1720</v>
      </c>
      <c r="D1274">
        <v>1.0476699999999999E-3</v>
      </c>
      <c r="E1274">
        <v>4</v>
      </c>
      <c r="F1274">
        <v>4</v>
      </c>
      <c r="G1274">
        <v>0</v>
      </c>
      <c r="H1274">
        <v>1679410</v>
      </c>
      <c r="I1274">
        <v>1226870</v>
      </c>
      <c r="J1274">
        <v>971376</v>
      </c>
      <c r="K1274">
        <v>1408100</v>
      </c>
      <c r="L1274">
        <v>1846840</v>
      </c>
      <c r="M1274">
        <v>1320540</v>
      </c>
      <c r="N1274">
        <v>2111240</v>
      </c>
      <c r="O1274">
        <v>1881150</v>
      </c>
      <c r="P1274">
        <v>1442540</v>
      </c>
      <c r="Q1274">
        <v>831735</v>
      </c>
      <c r="R1274">
        <v>744039</v>
      </c>
      <c r="S1274">
        <v>1749310</v>
      </c>
      <c r="T1274">
        <v>2162210</v>
      </c>
      <c r="U1274">
        <v>1925570</v>
      </c>
      <c r="V1274">
        <v>2228300</v>
      </c>
      <c r="W1274">
        <v>543814</v>
      </c>
      <c r="X1274">
        <v>499978</v>
      </c>
      <c r="Y1274">
        <v>314561</v>
      </c>
      <c r="Z1274">
        <v>3365250</v>
      </c>
      <c r="AA1274">
        <v>3373940</v>
      </c>
      <c r="AB1274">
        <v>3544550</v>
      </c>
      <c r="AC1274">
        <v>1111180</v>
      </c>
      <c r="AD1274">
        <v>910655</v>
      </c>
      <c r="AE1274">
        <v>947939</v>
      </c>
      <c r="AF1274">
        <v>982432</v>
      </c>
      <c r="AG1274">
        <v>1042810</v>
      </c>
      <c r="AH1274">
        <v>804977</v>
      </c>
      <c r="AI1274">
        <v>1912480</v>
      </c>
      <c r="AJ1274">
        <v>1128410</v>
      </c>
      <c r="AK1274">
        <v>865143</v>
      </c>
      <c r="AL1274">
        <v>2172930</v>
      </c>
      <c r="AM1274">
        <v>2714280</v>
      </c>
      <c r="AN1274">
        <v>1885410</v>
      </c>
      <c r="AO1274">
        <v>1484450</v>
      </c>
      <c r="AP1274">
        <v>3252930</v>
      </c>
      <c r="AQ1274">
        <v>3236060</v>
      </c>
    </row>
    <row r="1275" spans="1:43">
      <c r="A1275">
        <v>847</v>
      </c>
      <c r="B1275" t="s">
        <v>1735</v>
      </c>
      <c r="C1275" t="s">
        <v>1736</v>
      </c>
      <c r="D1275">
        <v>3.5682399999999999E-3</v>
      </c>
      <c r="E1275">
        <v>4</v>
      </c>
      <c r="F1275">
        <v>4</v>
      </c>
      <c r="G1275">
        <v>0</v>
      </c>
      <c r="H1275">
        <v>2075720</v>
      </c>
      <c r="I1275">
        <v>1178180</v>
      </c>
      <c r="J1275">
        <v>1976370</v>
      </c>
      <c r="K1275">
        <v>2465060</v>
      </c>
      <c r="L1275">
        <v>2681530</v>
      </c>
      <c r="M1275">
        <v>2989520</v>
      </c>
      <c r="N1275">
        <v>2559470</v>
      </c>
      <c r="O1275">
        <v>2457810</v>
      </c>
      <c r="P1275">
        <v>1206170</v>
      </c>
      <c r="Q1275">
        <v>1991980</v>
      </c>
      <c r="R1275">
        <v>2086860</v>
      </c>
      <c r="S1275">
        <v>2035320</v>
      </c>
      <c r="T1275">
        <v>1655140</v>
      </c>
      <c r="U1275">
        <v>2136800</v>
      </c>
      <c r="V1275">
        <v>2735990</v>
      </c>
      <c r="W1275">
        <v>1397790</v>
      </c>
      <c r="X1275">
        <v>1694290</v>
      </c>
      <c r="Y1275">
        <v>1866820</v>
      </c>
      <c r="Z1275">
        <v>2732670</v>
      </c>
      <c r="AA1275">
        <v>3219360</v>
      </c>
      <c r="AB1275">
        <v>3064670</v>
      </c>
      <c r="AC1275">
        <v>2157650</v>
      </c>
      <c r="AD1275">
        <v>2198250</v>
      </c>
      <c r="AE1275">
        <v>1667290</v>
      </c>
      <c r="AF1275">
        <v>1944940</v>
      </c>
      <c r="AG1275">
        <v>1530750</v>
      </c>
      <c r="AH1275">
        <v>2240530</v>
      </c>
      <c r="AI1275">
        <v>2193630</v>
      </c>
      <c r="AJ1275">
        <v>1912450</v>
      </c>
      <c r="AK1275">
        <v>2645730</v>
      </c>
      <c r="AL1275">
        <v>1830660</v>
      </c>
      <c r="AM1275">
        <v>2291730</v>
      </c>
      <c r="AN1275">
        <v>1686450</v>
      </c>
      <c r="AO1275">
        <v>1036380</v>
      </c>
      <c r="AP1275">
        <v>1715580</v>
      </c>
      <c r="AQ1275">
        <v>1926820</v>
      </c>
    </row>
    <row r="1276" spans="1:43">
      <c r="A1276">
        <v>848</v>
      </c>
      <c r="B1276" t="s">
        <v>1737</v>
      </c>
      <c r="C1276" t="s">
        <v>1738</v>
      </c>
      <c r="D1276">
        <v>7.1633199999999997E-4</v>
      </c>
      <c r="E1276">
        <v>4</v>
      </c>
      <c r="F1276">
        <v>4</v>
      </c>
      <c r="G1276">
        <v>0</v>
      </c>
      <c r="H1276">
        <v>1861320</v>
      </c>
      <c r="I1276">
        <v>1273710</v>
      </c>
      <c r="J1276">
        <v>1408890</v>
      </c>
      <c r="K1276">
        <v>3416670</v>
      </c>
      <c r="L1276">
        <v>1924620</v>
      </c>
      <c r="M1276">
        <v>1981080</v>
      </c>
      <c r="N1276">
        <v>1895900</v>
      </c>
      <c r="O1276">
        <v>1190340</v>
      </c>
      <c r="P1276">
        <v>1052310</v>
      </c>
      <c r="Q1276">
        <v>1437790</v>
      </c>
      <c r="R1276">
        <v>1141480</v>
      </c>
      <c r="S1276">
        <v>1082280</v>
      </c>
      <c r="T1276">
        <v>1609450</v>
      </c>
      <c r="U1276">
        <v>1210980</v>
      </c>
      <c r="V1276">
        <v>1320890</v>
      </c>
      <c r="W1276">
        <v>898886</v>
      </c>
      <c r="X1276">
        <v>891262</v>
      </c>
      <c r="Y1276">
        <v>932767</v>
      </c>
      <c r="Z1276">
        <v>3428400</v>
      </c>
      <c r="AA1276">
        <v>1993500</v>
      </c>
      <c r="AB1276">
        <v>2509290</v>
      </c>
      <c r="AC1276">
        <v>1423070</v>
      </c>
      <c r="AD1276">
        <v>1202790</v>
      </c>
      <c r="AE1276">
        <v>1199600</v>
      </c>
      <c r="AF1276">
        <v>619684</v>
      </c>
      <c r="AG1276">
        <v>900646</v>
      </c>
      <c r="AH1276">
        <v>1021730</v>
      </c>
      <c r="AI1276">
        <v>1354140</v>
      </c>
      <c r="AJ1276">
        <v>888702</v>
      </c>
      <c r="AK1276">
        <v>1256400</v>
      </c>
      <c r="AL1276">
        <v>668269</v>
      </c>
      <c r="AM1276">
        <v>944310</v>
      </c>
      <c r="AN1276">
        <v>612434</v>
      </c>
      <c r="AO1276">
        <v>990336</v>
      </c>
      <c r="AP1276">
        <v>768290</v>
      </c>
      <c r="AQ1276">
        <v>953140</v>
      </c>
    </row>
    <row r="1277" spans="1:43">
      <c r="A1277">
        <v>900</v>
      </c>
      <c r="B1277" t="s">
        <v>1841</v>
      </c>
      <c r="C1277" t="s">
        <v>1842</v>
      </c>
      <c r="D1277">
        <v>7.1633199999999997E-4</v>
      </c>
      <c r="E1277">
        <v>4</v>
      </c>
      <c r="F1277">
        <v>2</v>
      </c>
      <c r="G1277">
        <v>2</v>
      </c>
      <c r="H1277">
        <v>725553</v>
      </c>
      <c r="I1277">
        <v>468397</v>
      </c>
      <c r="J1277">
        <v>633449</v>
      </c>
      <c r="K1277">
        <v>910943</v>
      </c>
      <c r="L1277">
        <v>913687</v>
      </c>
      <c r="M1277">
        <v>850956</v>
      </c>
      <c r="N1277">
        <v>904368</v>
      </c>
      <c r="O1277">
        <v>775754</v>
      </c>
      <c r="P1277">
        <v>600013</v>
      </c>
      <c r="Q1277">
        <v>547790</v>
      </c>
      <c r="R1277">
        <v>504678</v>
      </c>
      <c r="S1277">
        <v>593306</v>
      </c>
      <c r="T1277">
        <v>961697</v>
      </c>
      <c r="U1277">
        <v>1117010</v>
      </c>
      <c r="V1277">
        <v>1032810</v>
      </c>
      <c r="W1277">
        <v>448761</v>
      </c>
      <c r="X1277">
        <v>511873</v>
      </c>
      <c r="Y1277">
        <v>751026</v>
      </c>
      <c r="Z1277">
        <v>1181560</v>
      </c>
      <c r="AA1277">
        <v>1151980</v>
      </c>
      <c r="AB1277">
        <v>1166640</v>
      </c>
      <c r="AC1277">
        <v>912679</v>
      </c>
      <c r="AD1277">
        <v>708097</v>
      </c>
      <c r="AE1277">
        <v>691108</v>
      </c>
      <c r="AF1277">
        <v>926055</v>
      </c>
      <c r="AG1277">
        <v>916716</v>
      </c>
      <c r="AH1277">
        <v>1110790</v>
      </c>
      <c r="AI1277">
        <v>860026</v>
      </c>
      <c r="AJ1277">
        <v>847458</v>
      </c>
      <c r="AK1277">
        <v>832650</v>
      </c>
      <c r="AL1277">
        <v>899939</v>
      </c>
      <c r="AM1277">
        <v>1034770</v>
      </c>
      <c r="AN1277">
        <v>660518</v>
      </c>
      <c r="AO1277">
        <v>761873</v>
      </c>
      <c r="AP1277">
        <v>1129190</v>
      </c>
      <c r="AQ1277">
        <v>1053700</v>
      </c>
    </row>
    <row r="1278" spans="1:43">
      <c r="A1278">
        <v>901</v>
      </c>
      <c r="B1278" t="s">
        <v>1843</v>
      </c>
      <c r="C1278" t="s">
        <v>1844</v>
      </c>
      <c r="D1278">
        <v>1.0983E-3</v>
      </c>
      <c r="E1278">
        <v>4</v>
      </c>
      <c r="F1278">
        <v>4</v>
      </c>
      <c r="G1278">
        <v>0</v>
      </c>
      <c r="H1278">
        <v>820404</v>
      </c>
      <c r="I1278">
        <v>510074</v>
      </c>
      <c r="J1278">
        <v>335489</v>
      </c>
      <c r="K1278">
        <v>1033860</v>
      </c>
      <c r="L1278">
        <v>685899</v>
      </c>
      <c r="M1278">
        <v>586043</v>
      </c>
      <c r="N1278">
        <v>790796</v>
      </c>
      <c r="O1278">
        <v>525128</v>
      </c>
      <c r="P1278">
        <v>344192</v>
      </c>
      <c r="Q1278">
        <v>700851</v>
      </c>
      <c r="R1278">
        <v>470466</v>
      </c>
      <c r="S1278">
        <v>343067</v>
      </c>
      <c r="T1278">
        <v>645443</v>
      </c>
      <c r="U1278">
        <v>471590</v>
      </c>
      <c r="V1278">
        <v>349884</v>
      </c>
      <c r="W1278">
        <v>595093</v>
      </c>
      <c r="X1278">
        <v>371609</v>
      </c>
      <c r="Y1278">
        <v>229934</v>
      </c>
      <c r="Z1278">
        <v>777463</v>
      </c>
      <c r="AA1278">
        <v>622805</v>
      </c>
      <c r="AB1278">
        <v>500017</v>
      </c>
      <c r="AC1278">
        <v>720829</v>
      </c>
      <c r="AD1278">
        <v>494012</v>
      </c>
      <c r="AE1278">
        <v>378902</v>
      </c>
      <c r="AF1278">
        <v>537274</v>
      </c>
      <c r="AG1278">
        <v>379961</v>
      </c>
      <c r="AH1278">
        <v>184596</v>
      </c>
      <c r="AI1278">
        <v>563779</v>
      </c>
      <c r="AJ1278">
        <v>397329</v>
      </c>
      <c r="AK1278">
        <v>276761</v>
      </c>
      <c r="AL1278">
        <v>481641</v>
      </c>
      <c r="AM1278">
        <v>370974</v>
      </c>
      <c r="AN1278">
        <v>174508</v>
      </c>
      <c r="AO1278">
        <v>600389</v>
      </c>
      <c r="AP1278">
        <v>539432</v>
      </c>
      <c r="AQ1278">
        <v>468534</v>
      </c>
    </row>
    <row r="1279" spans="1:43">
      <c r="A1279">
        <v>905</v>
      </c>
      <c r="B1279" t="s">
        <v>1851</v>
      </c>
      <c r="C1279" t="s">
        <v>1852</v>
      </c>
      <c r="D1279">
        <v>7.1633199999999997E-4</v>
      </c>
      <c r="E1279">
        <v>4</v>
      </c>
      <c r="F1279">
        <v>4</v>
      </c>
      <c r="G1279">
        <v>0</v>
      </c>
      <c r="H1279">
        <v>222009</v>
      </c>
      <c r="I1279">
        <v>225066</v>
      </c>
      <c r="J1279">
        <v>266672</v>
      </c>
      <c r="K1279">
        <v>305672</v>
      </c>
      <c r="L1279">
        <v>272662</v>
      </c>
      <c r="M1279">
        <v>296028</v>
      </c>
      <c r="N1279">
        <v>229783</v>
      </c>
      <c r="O1279">
        <v>252406</v>
      </c>
      <c r="P1279">
        <v>247480</v>
      </c>
      <c r="Q1279">
        <v>224954</v>
      </c>
      <c r="R1279">
        <v>232350</v>
      </c>
      <c r="S1279">
        <v>238955</v>
      </c>
      <c r="T1279">
        <v>209124</v>
      </c>
      <c r="U1279">
        <v>265536</v>
      </c>
      <c r="V1279">
        <v>165478</v>
      </c>
      <c r="W1279">
        <v>187911</v>
      </c>
      <c r="X1279">
        <v>181336</v>
      </c>
      <c r="Y1279">
        <v>188764</v>
      </c>
      <c r="Z1279">
        <v>248527</v>
      </c>
      <c r="AA1279">
        <v>269366</v>
      </c>
      <c r="AB1279">
        <v>277526</v>
      </c>
      <c r="AC1279">
        <v>341564</v>
      </c>
      <c r="AD1279">
        <v>377483</v>
      </c>
      <c r="AE1279">
        <v>362528</v>
      </c>
      <c r="AF1279">
        <v>211531</v>
      </c>
      <c r="AG1279">
        <v>223062</v>
      </c>
      <c r="AH1279">
        <v>268741</v>
      </c>
      <c r="AI1279">
        <v>237293</v>
      </c>
      <c r="AJ1279">
        <v>233030</v>
      </c>
      <c r="AK1279">
        <v>257368</v>
      </c>
      <c r="AL1279">
        <v>224811</v>
      </c>
      <c r="AM1279">
        <v>299621</v>
      </c>
      <c r="AN1279">
        <v>223423</v>
      </c>
      <c r="AO1279">
        <v>321068</v>
      </c>
      <c r="AP1279">
        <v>438958</v>
      </c>
      <c r="AQ1279">
        <v>449101</v>
      </c>
    </row>
    <row r="1280" spans="1:43">
      <c r="A1280">
        <v>911</v>
      </c>
      <c r="B1280" t="s">
        <v>1863</v>
      </c>
      <c r="C1280" t="s">
        <v>1864</v>
      </c>
      <c r="D1280">
        <v>7.1633199999999997E-4</v>
      </c>
      <c r="E1280">
        <v>4</v>
      </c>
      <c r="F1280">
        <v>4</v>
      </c>
      <c r="G1280">
        <v>0</v>
      </c>
      <c r="H1280">
        <v>841276</v>
      </c>
      <c r="I1280">
        <v>584155</v>
      </c>
      <c r="J1280">
        <v>681933</v>
      </c>
      <c r="K1280">
        <v>1363940</v>
      </c>
      <c r="L1280">
        <v>1279570</v>
      </c>
      <c r="M1280">
        <v>1042960</v>
      </c>
      <c r="N1280">
        <v>926497</v>
      </c>
      <c r="O1280">
        <v>822744</v>
      </c>
      <c r="P1280">
        <v>686852</v>
      </c>
      <c r="Q1280">
        <v>714497</v>
      </c>
      <c r="R1280">
        <v>576328</v>
      </c>
      <c r="S1280">
        <v>640716</v>
      </c>
      <c r="T1280">
        <v>748210</v>
      </c>
      <c r="U1280">
        <v>615307</v>
      </c>
      <c r="V1280">
        <v>713072</v>
      </c>
      <c r="W1280">
        <v>529479</v>
      </c>
      <c r="X1280">
        <v>410110</v>
      </c>
      <c r="Y1280">
        <v>356596</v>
      </c>
      <c r="Z1280">
        <v>1007020</v>
      </c>
      <c r="AA1280">
        <v>1057620</v>
      </c>
      <c r="AB1280">
        <v>879007</v>
      </c>
      <c r="AC1280">
        <v>737780</v>
      </c>
      <c r="AD1280">
        <v>730865</v>
      </c>
      <c r="AE1280">
        <v>547212</v>
      </c>
      <c r="AF1280">
        <v>561069</v>
      </c>
      <c r="AG1280">
        <v>499629</v>
      </c>
      <c r="AH1280">
        <v>477385</v>
      </c>
      <c r="AI1280">
        <v>703862</v>
      </c>
      <c r="AJ1280">
        <v>473609</v>
      </c>
      <c r="AK1280">
        <v>415928</v>
      </c>
      <c r="AL1280">
        <v>1059070</v>
      </c>
      <c r="AM1280">
        <v>1130730</v>
      </c>
      <c r="AN1280">
        <v>564708</v>
      </c>
      <c r="AO1280">
        <v>1161220</v>
      </c>
      <c r="AP1280">
        <v>1194360</v>
      </c>
      <c r="AQ1280">
        <v>1018410</v>
      </c>
    </row>
    <row r="1281" spans="1:43">
      <c r="A1281">
        <v>927</v>
      </c>
      <c r="B1281" t="s">
        <v>1895</v>
      </c>
      <c r="C1281" t="s">
        <v>1896</v>
      </c>
      <c r="D1281">
        <v>1.0476699999999999E-3</v>
      </c>
      <c r="E1281">
        <v>4</v>
      </c>
      <c r="F1281">
        <v>4</v>
      </c>
      <c r="G1281">
        <v>0</v>
      </c>
      <c r="H1281">
        <v>1574650</v>
      </c>
      <c r="I1281">
        <v>1341340</v>
      </c>
      <c r="J1281">
        <v>1485460</v>
      </c>
      <c r="K1281">
        <v>1179360</v>
      </c>
      <c r="L1281">
        <v>1020690</v>
      </c>
      <c r="M1281">
        <v>1110560</v>
      </c>
      <c r="N1281">
        <v>1454620</v>
      </c>
      <c r="O1281">
        <v>1501450</v>
      </c>
      <c r="P1281">
        <v>1575540</v>
      </c>
      <c r="Q1281">
        <v>840331</v>
      </c>
      <c r="R1281">
        <v>500429</v>
      </c>
      <c r="S1281">
        <v>936838</v>
      </c>
      <c r="T1281">
        <v>1251850</v>
      </c>
      <c r="U1281">
        <v>1741670</v>
      </c>
      <c r="V1281">
        <v>1303650</v>
      </c>
      <c r="W1281">
        <v>397914</v>
      </c>
      <c r="X1281">
        <v>390661</v>
      </c>
      <c r="Y1281">
        <v>533078</v>
      </c>
      <c r="Z1281">
        <v>1983940</v>
      </c>
      <c r="AA1281">
        <v>2034400</v>
      </c>
      <c r="AB1281">
        <v>2281270</v>
      </c>
      <c r="AC1281">
        <v>855730</v>
      </c>
      <c r="AD1281">
        <v>801237</v>
      </c>
      <c r="AE1281">
        <v>777257</v>
      </c>
      <c r="AF1281">
        <v>826072</v>
      </c>
      <c r="AG1281">
        <v>677067</v>
      </c>
      <c r="AH1281">
        <v>462307</v>
      </c>
      <c r="AI1281">
        <v>575036</v>
      </c>
      <c r="AJ1281">
        <v>579852</v>
      </c>
      <c r="AK1281">
        <v>720984</v>
      </c>
      <c r="AL1281">
        <v>1702270</v>
      </c>
      <c r="AM1281">
        <v>2385720</v>
      </c>
      <c r="AN1281">
        <v>1731710</v>
      </c>
      <c r="AO1281">
        <v>782529</v>
      </c>
      <c r="AP1281">
        <v>1036810</v>
      </c>
      <c r="AQ1281">
        <v>1096480</v>
      </c>
    </row>
    <row r="1282" spans="1:43">
      <c r="A1282">
        <v>933</v>
      </c>
      <c r="B1282" t="s">
        <v>1907</v>
      </c>
      <c r="C1282" t="s">
        <v>1908</v>
      </c>
      <c r="D1282">
        <v>7.1633199999999997E-4</v>
      </c>
      <c r="E1282">
        <v>4</v>
      </c>
      <c r="F1282">
        <v>4</v>
      </c>
      <c r="G1282">
        <v>0</v>
      </c>
      <c r="H1282">
        <v>1053740</v>
      </c>
      <c r="I1282">
        <v>755144</v>
      </c>
      <c r="J1282">
        <v>676975</v>
      </c>
      <c r="K1282">
        <v>1933280</v>
      </c>
      <c r="L1282">
        <v>1504270</v>
      </c>
      <c r="M1282">
        <v>1784330</v>
      </c>
      <c r="N1282">
        <v>1087070</v>
      </c>
      <c r="O1282">
        <v>735192</v>
      </c>
      <c r="P1282">
        <v>1061370</v>
      </c>
      <c r="Q1282">
        <v>789793</v>
      </c>
      <c r="R1282">
        <v>629354</v>
      </c>
      <c r="S1282">
        <v>762705</v>
      </c>
      <c r="T1282">
        <v>699148</v>
      </c>
      <c r="U1282">
        <v>500018</v>
      </c>
      <c r="V1282">
        <v>701639</v>
      </c>
      <c r="W1282">
        <v>522630</v>
      </c>
      <c r="X1282">
        <v>486935</v>
      </c>
      <c r="Y1282">
        <v>422538</v>
      </c>
      <c r="Z1282">
        <v>1373150</v>
      </c>
      <c r="AA1282">
        <v>955915</v>
      </c>
      <c r="AB1282">
        <v>1042110</v>
      </c>
      <c r="AC1282">
        <v>942022</v>
      </c>
      <c r="AD1282">
        <v>593256</v>
      </c>
      <c r="AE1282">
        <v>589119</v>
      </c>
      <c r="AF1282">
        <v>509734</v>
      </c>
      <c r="AG1282">
        <v>351254</v>
      </c>
      <c r="AH1282">
        <v>414568</v>
      </c>
      <c r="AI1282">
        <v>700429</v>
      </c>
      <c r="AJ1282">
        <v>552641</v>
      </c>
      <c r="AK1282">
        <v>703095</v>
      </c>
      <c r="AL1282">
        <v>583364</v>
      </c>
      <c r="AM1282">
        <v>880370</v>
      </c>
      <c r="AN1282">
        <v>729810</v>
      </c>
      <c r="AO1282">
        <v>366773</v>
      </c>
      <c r="AP1282">
        <v>512734</v>
      </c>
      <c r="AQ1282">
        <v>620530</v>
      </c>
    </row>
    <row r="1283" spans="1:43">
      <c r="A1283">
        <v>954</v>
      </c>
      <c r="B1283" t="s">
        <v>1949</v>
      </c>
      <c r="C1283" t="s">
        <v>1950</v>
      </c>
      <c r="D1283">
        <v>9.7259899999999996E-2</v>
      </c>
      <c r="E1283">
        <v>4</v>
      </c>
      <c r="F1283">
        <v>3</v>
      </c>
      <c r="G1283">
        <v>1</v>
      </c>
      <c r="H1283">
        <v>86183.7</v>
      </c>
      <c r="I1283">
        <v>58268.9</v>
      </c>
      <c r="J1283">
        <v>47343.7</v>
      </c>
      <c r="K1283">
        <v>66824.5</v>
      </c>
      <c r="L1283">
        <v>121981</v>
      </c>
      <c r="M1283">
        <v>85466.8</v>
      </c>
      <c r="N1283">
        <v>107236</v>
      </c>
      <c r="O1283">
        <v>67205.600000000006</v>
      </c>
      <c r="P1283">
        <v>114016</v>
      </c>
      <c r="Q1283">
        <v>32436.7</v>
      </c>
      <c r="R1283">
        <v>0</v>
      </c>
      <c r="S1283">
        <v>0</v>
      </c>
      <c r="T1283">
        <v>110347</v>
      </c>
      <c r="U1283">
        <v>67334.100000000006</v>
      </c>
      <c r="V1283">
        <v>79868.600000000006</v>
      </c>
      <c r="W1283">
        <v>0</v>
      </c>
      <c r="X1283">
        <v>40273.199999999997</v>
      </c>
      <c r="Y1283">
        <v>46480.7</v>
      </c>
      <c r="Z1283">
        <v>176485</v>
      </c>
      <c r="AA1283">
        <v>132218</v>
      </c>
      <c r="AB1283">
        <v>213255</v>
      </c>
      <c r="AC1283">
        <v>52740.5</v>
      </c>
      <c r="AD1283">
        <v>0</v>
      </c>
      <c r="AE1283">
        <v>143636</v>
      </c>
      <c r="AF1283">
        <v>106352</v>
      </c>
      <c r="AG1283">
        <v>89107.9</v>
      </c>
      <c r="AH1283">
        <v>182187</v>
      </c>
      <c r="AI1283">
        <v>35957.5</v>
      </c>
      <c r="AJ1283">
        <v>0</v>
      </c>
      <c r="AK1283">
        <v>78846.600000000006</v>
      </c>
      <c r="AL1283">
        <v>84471.6</v>
      </c>
      <c r="AM1283">
        <v>93007.1</v>
      </c>
      <c r="AN1283">
        <v>138200</v>
      </c>
      <c r="AO1283">
        <v>36635.300000000003</v>
      </c>
      <c r="AP1283">
        <v>36053.699999999997</v>
      </c>
      <c r="AQ1283">
        <v>188909</v>
      </c>
    </row>
    <row r="1284" spans="1:43">
      <c r="A1284">
        <v>955</v>
      </c>
      <c r="B1284" t="s">
        <v>1951</v>
      </c>
      <c r="C1284" t="s">
        <v>1952</v>
      </c>
      <c r="D1284">
        <v>4.1614100000000001E-2</v>
      </c>
      <c r="E1284">
        <v>4</v>
      </c>
      <c r="F1284">
        <v>4</v>
      </c>
      <c r="G1284">
        <v>0</v>
      </c>
      <c r="H1284">
        <v>6311</v>
      </c>
      <c r="I1284">
        <v>0</v>
      </c>
      <c r="J1284">
        <v>0</v>
      </c>
      <c r="K1284">
        <v>55170.5</v>
      </c>
      <c r="L1284">
        <v>50111.5</v>
      </c>
      <c r="M1284">
        <v>67461.5</v>
      </c>
      <c r="N1284">
        <v>0</v>
      </c>
      <c r="O1284">
        <v>0</v>
      </c>
      <c r="P1284">
        <v>0</v>
      </c>
      <c r="Q1284">
        <v>6432.92</v>
      </c>
      <c r="R1284">
        <v>0</v>
      </c>
      <c r="S1284">
        <v>0</v>
      </c>
      <c r="T1284">
        <v>10688.2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70997.600000000006</v>
      </c>
      <c r="AA1284">
        <v>39437.9</v>
      </c>
      <c r="AB1284">
        <v>67931.7</v>
      </c>
      <c r="AC1284">
        <v>54480.6</v>
      </c>
      <c r="AD1284">
        <v>36320.6</v>
      </c>
      <c r="AE1284">
        <v>120300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40752.699999999997</v>
      </c>
      <c r="AL1284">
        <v>48971.5</v>
      </c>
      <c r="AM1284">
        <v>82094</v>
      </c>
      <c r="AN1284">
        <v>66403.399999999994</v>
      </c>
      <c r="AO1284">
        <v>135037</v>
      </c>
      <c r="AP1284">
        <v>171332</v>
      </c>
      <c r="AQ1284">
        <v>164985</v>
      </c>
    </row>
    <row r="1285" spans="1:43">
      <c r="A1285">
        <v>965</v>
      </c>
      <c r="B1285" t="s">
        <v>1971</v>
      </c>
      <c r="C1285" t="s">
        <v>1972</v>
      </c>
      <c r="D1285">
        <v>1.53779E-2</v>
      </c>
      <c r="E1285">
        <v>4</v>
      </c>
      <c r="F1285">
        <v>2</v>
      </c>
      <c r="G1285">
        <v>2</v>
      </c>
      <c r="H1285">
        <v>80728.7</v>
      </c>
      <c r="I1285">
        <v>56329.4</v>
      </c>
      <c r="J1285">
        <v>55061.8</v>
      </c>
      <c r="K1285">
        <v>61442.7</v>
      </c>
      <c r="L1285">
        <v>31456.799999999999</v>
      </c>
      <c r="M1285">
        <v>33691.5</v>
      </c>
      <c r="N1285">
        <v>74791.199999999997</v>
      </c>
      <c r="O1285">
        <v>76241.5</v>
      </c>
      <c r="P1285">
        <v>53700.800000000003</v>
      </c>
      <c r="Q1285">
        <v>33908.6</v>
      </c>
      <c r="R1285">
        <v>36286.400000000001</v>
      </c>
      <c r="S1285">
        <v>39151.800000000003</v>
      </c>
      <c r="T1285">
        <v>65102.1</v>
      </c>
      <c r="U1285">
        <v>82833.600000000006</v>
      </c>
      <c r="V1285">
        <v>83066.100000000006</v>
      </c>
      <c r="W1285">
        <v>32835.1</v>
      </c>
      <c r="X1285">
        <v>35181.1</v>
      </c>
      <c r="Y1285">
        <v>22091.200000000001</v>
      </c>
      <c r="Z1285">
        <v>65759.600000000006</v>
      </c>
      <c r="AA1285">
        <v>66475.199999999997</v>
      </c>
      <c r="AB1285">
        <v>84459.8</v>
      </c>
      <c r="AC1285">
        <v>65746.3</v>
      </c>
      <c r="AD1285">
        <v>32166.7</v>
      </c>
      <c r="AE1285">
        <v>47654.1</v>
      </c>
      <c r="AF1285">
        <v>61350.9</v>
      </c>
      <c r="AG1285">
        <v>55418.400000000001</v>
      </c>
      <c r="AH1285">
        <v>50297.4</v>
      </c>
      <c r="AI1285">
        <v>44911.3</v>
      </c>
      <c r="AJ1285">
        <v>53802.6</v>
      </c>
      <c r="AK1285">
        <v>89715.3</v>
      </c>
      <c r="AL1285">
        <v>102655</v>
      </c>
      <c r="AM1285">
        <v>119720</v>
      </c>
      <c r="AN1285">
        <v>72638.3</v>
      </c>
      <c r="AO1285">
        <v>27897.8</v>
      </c>
      <c r="AP1285">
        <v>53842.9</v>
      </c>
      <c r="AQ1285">
        <v>63651.1</v>
      </c>
    </row>
    <row r="1286" spans="1:43">
      <c r="A1286">
        <v>973</v>
      </c>
      <c r="B1286" t="s">
        <v>1987</v>
      </c>
      <c r="C1286" t="s">
        <v>1988</v>
      </c>
      <c r="D1286">
        <v>7.1633199999999997E-4</v>
      </c>
      <c r="E1286">
        <v>4</v>
      </c>
      <c r="F1286">
        <v>4</v>
      </c>
      <c r="G1286">
        <v>0</v>
      </c>
      <c r="H1286">
        <v>681051</v>
      </c>
      <c r="I1286">
        <v>627233</v>
      </c>
      <c r="J1286">
        <v>615060</v>
      </c>
      <c r="K1286">
        <v>1800890</v>
      </c>
      <c r="L1286">
        <v>1798270</v>
      </c>
      <c r="M1286">
        <v>1902530</v>
      </c>
      <c r="N1286">
        <v>1794410</v>
      </c>
      <c r="O1286">
        <v>1830930</v>
      </c>
      <c r="P1286">
        <v>1703970</v>
      </c>
      <c r="Q1286">
        <v>1569840</v>
      </c>
      <c r="R1286">
        <v>1430100</v>
      </c>
      <c r="S1286">
        <v>1530040</v>
      </c>
      <c r="T1286">
        <v>1303500</v>
      </c>
      <c r="U1286">
        <v>1509610</v>
      </c>
      <c r="V1286">
        <v>1525410</v>
      </c>
      <c r="W1286">
        <v>784502</v>
      </c>
      <c r="X1286">
        <v>685924</v>
      </c>
      <c r="Y1286">
        <v>832162</v>
      </c>
      <c r="Z1286">
        <v>2217190</v>
      </c>
      <c r="AA1286">
        <v>2057840</v>
      </c>
      <c r="AB1286">
        <v>2262150</v>
      </c>
      <c r="AC1286">
        <v>1411330</v>
      </c>
      <c r="AD1286">
        <v>1201670</v>
      </c>
      <c r="AE1286">
        <v>1414070</v>
      </c>
      <c r="AF1286">
        <v>1022070</v>
      </c>
      <c r="AG1286">
        <v>1002730</v>
      </c>
      <c r="AH1286">
        <v>1096890</v>
      </c>
      <c r="AI1286">
        <v>1713870</v>
      </c>
      <c r="AJ1286">
        <v>1776670</v>
      </c>
      <c r="AK1286">
        <v>1947100</v>
      </c>
      <c r="AL1286">
        <v>1240560</v>
      </c>
      <c r="AM1286">
        <v>1510900</v>
      </c>
      <c r="AN1286">
        <v>1246880</v>
      </c>
      <c r="AO1286">
        <v>1011520</v>
      </c>
      <c r="AP1286">
        <v>1429660</v>
      </c>
      <c r="AQ1286">
        <v>1445560</v>
      </c>
    </row>
    <row r="1287" spans="1:43">
      <c r="A1287">
        <v>975</v>
      </c>
      <c r="B1287" t="s">
        <v>1991</v>
      </c>
      <c r="C1287" t="s">
        <v>1992</v>
      </c>
      <c r="D1287">
        <v>7.1633199999999997E-4</v>
      </c>
      <c r="E1287">
        <v>4</v>
      </c>
      <c r="F1287">
        <v>4</v>
      </c>
      <c r="G1287">
        <v>0</v>
      </c>
      <c r="H1287">
        <v>528687</v>
      </c>
      <c r="I1287">
        <v>482051</v>
      </c>
      <c r="J1287">
        <v>563952</v>
      </c>
      <c r="K1287">
        <v>401502</v>
      </c>
      <c r="L1287">
        <v>455953</v>
      </c>
      <c r="M1287">
        <v>538881</v>
      </c>
      <c r="N1287">
        <v>505438</v>
      </c>
      <c r="O1287">
        <v>597788</v>
      </c>
      <c r="P1287">
        <v>645923</v>
      </c>
      <c r="Q1287">
        <v>226891</v>
      </c>
      <c r="R1287">
        <v>329074</v>
      </c>
      <c r="S1287">
        <v>399623</v>
      </c>
      <c r="T1287">
        <v>631635</v>
      </c>
      <c r="U1287">
        <v>615032</v>
      </c>
      <c r="V1287">
        <v>755640</v>
      </c>
      <c r="W1287">
        <v>333313</v>
      </c>
      <c r="X1287">
        <v>337549</v>
      </c>
      <c r="Y1287">
        <v>401136</v>
      </c>
      <c r="Z1287">
        <v>509325</v>
      </c>
      <c r="AA1287">
        <v>509890</v>
      </c>
      <c r="AB1287">
        <v>567604</v>
      </c>
      <c r="AC1287">
        <v>495813</v>
      </c>
      <c r="AD1287">
        <v>510510</v>
      </c>
      <c r="AE1287">
        <v>529641</v>
      </c>
      <c r="AF1287">
        <v>506576</v>
      </c>
      <c r="AG1287">
        <v>532240</v>
      </c>
      <c r="AH1287">
        <v>588841</v>
      </c>
      <c r="AI1287">
        <v>321892</v>
      </c>
      <c r="AJ1287">
        <v>367429</v>
      </c>
      <c r="AK1287">
        <v>379052</v>
      </c>
      <c r="AL1287">
        <v>537693</v>
      </c>
      <c r="AM1287">
        <v>749294</v>
      </c>
      <c r="AN1287">
        <v>580981</v>
      </c>
      <c r="AO1287">
        <v>161307</v>
      </c>
      <c r="AP1287">
        <v>264078</v>
      </c>
      <c r="AQ1287">
        <v>271165</v>
      </c>
    </row>
    <row r="1288" spans="1:43">
      <c r="A1288">
        <v>993</v>
      </c>
      <c r="B1288" t="s">
        <v>2027</v>
      </c>
      <c r="C1288" t="s">
        <v>2028</v>
      </c>
      <c r="D1288">
        <v>5.9574500000000002E-2</v>
      </c>
      <c r="E1288">
        <v>4</v>
      </c>
      <c r="F1288">
        <v>4</v>
      </c>
      <c r="G1288">
        <v>0</v>
      </c>
      <c r="H1288">
        <v>106249</v>
      </c>
      <c r="I1288">
        <v>103273</v>
      </c>
      <c r="J1288">
        <v>117055</v>
      </c>
      <c r="K1288">
        <v>65345.7</v>
      </c>
      <c r="L1288">
        <v>52966.5</v>
      </c>
      <c r="M1288">
        <v>93741.4</v>
      </c>
      <c r="N1288">
        <v>153666</v>
      </c>
      <c r="O1288">
        <v>163016</v>
      </c>
      <c r="P1288">
        <v>153813</v>
      </c>
      <c r="Q1288">
        <v>137465</v>
      </c>
      <c r="R1288">
        <v>115049</v>
      </c>
      <c r="S1288">
        <v>95606.399999999994</v>
      </c>
      <c r="T1288">
        <v>158559</v>
      </c>
      <c r="U1288">
        <v>205656</v>
      </c>
      <c r="V1288">
        <v>200570</v>
      </c>
      <c r="W1288">
        <v>78575.100000000006</v>
      </c>
      <c r="X1288">
        <v>86710.399999999994</v>
      </c>
      <c r="Y1288">
        <v>76861.899999999994</v>
      </c>
      <c r="Z1288">
        <v>87874.6</v>
      </c>
      <c r="AA1288">
        <v>132451</v>
      </c>
      <c r="AB1288">
        <v>122672</v>
      </c>
      <c r="AC1288">
        <v>106295</v>
      </c>
      <c r="AD1288">
        <v>135758</v>
      </c>
      <c r="AE1288">
        <v>46801.2</v>
      </c>
      <c r="AF1288">
        <v>60417.1</v>
      </c>
      <c r="AG1288">
        <v>67184.399999999994</v>
      </c>
      <c r="AH1288">
        <v>80365.600000000006</v>
      </c>
      <c r="AI1288">
        <v>39180.800000000003</v>
      </c>
      <c r="AJ1288">
        <v>78205.8</v>
      </c>
      <c r="AK1288">
        <v>55686.8</v>
      </c>
      <c r="AL1288">
        <v>36555.800000000003</v>
      </c>
      <c r="AM1288">
        <v>182635</v>
      </c>
      <c r="AN1288">
        <v>101280</v>
      </c>
      <c r="AO1288">
        <v>51987.1</v>
      </c>
      <c r="AP1288">
        <v>50857</v>
      </c>
      <c r="AQ1288">
        <v>58041.1</v>
      </c>
    </row>
    <row r="1289" spans="1:43">
      <c r="A1289">
        <v>1022</v>
      </c>
      <c r="B1289" t="s">
        <v>2085</v>
      </c>
      <c r="C1289" t="s">
        <v>2086</v>
      </c>
      <c r="D1289">
        <v>7.3861300000000003E-3</v>
      </c>
      <c r="E1289">
        <v>4</v>
      </c>
      <c r="F1289">
        <v>4</v>
      </c>
      <c r="G1289">
        <v>0</v>
      </c>
      <c r="H1289">
        <v>203048</v>
      </c>
      <c r="I1289">
        <v>319860</v>
      </c>
      <c r="J1289">
        <v>229475</v>
      </c>
      <c r="K1289">
        <v>497968</v>
      </c>
      <c r="L1289">
        <v>300399</v>
      </c>
      <c r="M1289">
        <v>458405</v>
      </c>
      <c r="N1289">
        <v>278846</v>
      </c>
      <c r="O1289">
        <v>353616</v>
      </c>
      <c r="P1289">
        <v>384667</v>
      </c>
      <c r="Q1289">
        <v>339649</v>
      </c>
      <c r="R1289">
        <v>215314</v>
      </c>
      <c r="S1289">
        <v>455909</v>
      </c>
      <c r="T1289">
        <v>239776</v>
      </c>
      <c r="U1289">
        <v>333327</v>
      </c>
      <c r="V1289">
        <v>373776</v>
      </c>
      <c r="W1289">
        <v>153879</v>
      </c>
      <c r="X1289">
        <v>379473</v>
      </c>
      <c r="Y1289">
        <v>293018</v>
      </c>
      <c r="Z1289">
        <v>586747</v>
      </c>
      <c r="AA1289">
        <v>428355</v>
      </c>
      <c r="AB1289">
        <v>772726</v>
      </c>
      <c r="AC1289">
        <v>377679</v>
      </c>
      <c r="AD1289">
        <v>313412</v>
      </c>
      <c r="AE1289">
        <v>407309</v>
      </c>
      <c r="AF1289">
        <v>358757</v>
      </c>
      <c r="AG1289">
        <v>172987</v>
      </c>
      <c r="AH1289">
        <v>541419</v>
      </c>
      <c r="AI1289">
        <v>454173</v>
      </c>
      <c r="AJ1289">
        <v>477888</v>
      </c>
      <c r="AK1289">
        <v>427620</v>
      </c>
      <c r="AL1289">
        <v>400445</v>
      </c>
      <c r="AM1289">
        <v>560044</v>
      </c>
      <c r="AN1289">
        <v>436305</v>
      </c>
      <c r="AO1289">
        <v>371384</v>
      </c>
      <c r="AP1289">
        <v>571151</v>
      </c>
      <c r="AQ1289">
        <v>616700</v>
      </c>
    </row>
    <row r="1290" spans="1:43">
      <c r="A1290">
        <v>1026</v>
      </c>
      <c r="B1290" t="s">
        <v>2093</v>
      </c>
      <c r="C1290" t="s">
        <v>2094</v>
      </c>
      <c r="D1290">
        <v>1.49701E-3</v>
      </c>
      <c r="E1290">
        <v>4</v>
      </c>
      <c r="F1290">
        <v>3</v>
      </c>
      <c r="G1290">
        <v>1</v>
      </c>
      <c r="H1290">
        <v>270600</v>
      </c>
      <c r="I1290">
        <v>332321</v>
      </c>
      <c r="J1290">
        <v>371608</v>
      </c>
      <c r="K1290">
        <v>218020</v>
      </c>
      <c r="L1290">
        <v>199809</v>
      </c>
      <c r="M1290">
        <v>213012</v>
      </c>
      <c r="N1290">
        <v>299639</v>
      </c>
      <c r="O1290">
        <v>363017</v>
      </c>
      <c r="P1290">
        <v>377669</v>
      </c>
      <c r="Q1290">
        <v>149907</v>
      </c>
      <c r="R1290">
        <v>160282</v>
      </c>
      <c r="S1290">
        <v>210628</v>
      </c>
      <c r="T1290">
        <v>429123</v>
      </c>
      <c r="U1290">
        <v>476807</v>
      </c>
      <c r="V1290">
        <v>320469</v>
      </c>
      <c r="W1290">
        <v>86872.6</v>
      </c>
      <c r="X1290">
        <v>128223</v>
      </c>
      <c r="Y1290">
        <v>127275</v>
      </c>
      <c r="Z1290">
        <v>519411</v>
      </c>
      <c r="AA1290">
        <v>503961</v>
      </c>
      <c r="AB1290">
        <v>602947</v>
      </c>
      <c r="AC1290">
        <v>276209</v>
      </c>
      <c r="AD1290">
        <v>257546</v>
      </c>
      <c r="AE1290">
        <v>302272</v>
      </c>
      <c r="AF1290">
        <v>165454</v>
      </c>
      <c r="AG1290">
        <v>239431</v>
      </c>
      <c r="AH1290">
        <v>226605</v>
      </c>
      <c r="AI1290">
        <v>118179</v>
      </c>
      <c r="AJ1290">
        <v>127286</v>
      </c>
      <c r="AK1290">
        <v>173076</v>
      </c>
      <c r="AL1290">
        <v>391043</v>
      </c>
      <c r="AM1290">
        <v>510223</v>
      </c>
      <c r="AN1290">
        <v>380521</v>
      </c>
      <c r="AO1290">
        <v>155739</v>
      </c>
      <c r="AP1290">
        <v>240079</v>
      </c>
      <c r="AQ1290">
        <v>241545</v>
      </c>
    </row>
    <row r="1291" spans="1:43">
      <c r="A1291">
        <v>1027</v>
      </c>
      <c r="B1291" t="s">
        <v>2095</v>
      </c>
      <c r="C1291" t="s">
        <v>2096</v>
      </c>
      <c r="D1291">
        <v>2.1008400000000001E-3</v>
      </c>
      <c r="E1291">
        <v>4</v>
      </c>
      <c r="F1291">
        <v>4</v>
      </c>
      <c r="G1291">
        <v>0</v>
      </c>
      <c r="H1291">
        <v>57744.4</v>
      </c>
      <c r="I1291">
        <v>68552.399999999994</v>
      </c>
      <c r="J1291">
        <v>88120.5</v>
      </c>
      <c r="K1291">
        <v>44389.9</v>
      </c>
      <c r="L1291">
        <v>46767.3</v>
      </c>
      <c r="M1291">
        <v>46168.7</v>
      </c>
      <c r="N1291">
        <v>38069.4</v>
      </c>
      <c r="O1291">
        <v>42592.800000000003</v>
      </c>
      <c r="P1291">
        <v>87412</v>
      </c>
      <c r="Q1291">
        <v>36282.199999999997</v>
      </c>
      <c r="R1291">
        <v>16097.2</v>
      </c>
      <c r="S1291">
        <v>35481.9</v>
      </c>
      <c r="T1291">
        <v>34044.5</v>
      </c>
      <c r="U1291">
        <v>73767.600000000006</v>
      </c>
      <c r="V1291">
        <v>65476.2</v>
      </c>
      <c r="W1291">
        <v>27699.5</v>
      </c>
      <c r="X1291">
        <v>29707.5</v>
      </c>
      <c r="Y1291">
        <v>25482.400000000001</v>
      </c>
      <c r="Z1291">
        <v>63136</v>
      </c>
      <c r="AA1291">
        <v>83768.600000000006</v>
      </c>
      <c r="AB1291">
        <v>118021</v>
      </c>
      <c r="AC1291">
        <v>35122.699999999997</v>
      </c>
      <c r="AD1291">
        <v>52750</v>
      </c>
      <c r="AE1291">
        <v>71681.899999999994</v>
      </c>
      <c r="AF1291">
        <v>63870.1</v>
      </c>
      <c r="AG1291">
        <v>77256.399999999994</v>
      </c>
      <c r="AH1291">
        <v>70123.100000000006</v>
      </c>
      <c r="AI1291">
        <v>13215.5</v>
      </c>
      <c r="AJ1291">
        <v>30881.200000000001</v>
      </c>
      <c r="AK1291">
        <v>38980.300000000003</v>
      </c>
      <c r="AL1291">
        <v>61759.8</v>
      </c>
      <c r="AM1291">
        <v>80384.800000000003</v>
      </c>
      <c r="AN1291">
        <v>74543.899999999994</v>
      </c>
      <c r="AO1291">
        <v>18025.400000000001</v>
      </c>
      <c r="AP1291">
        <v>31624.3</v>
      </c>
      <c r="AQ1291">
        <v>35317.9</v>
      </c>
    </row>
    <row r="1292" spans="1:43">
      <c r="A1292">
        <v>1033</v>
      </c>
      <c r="B1292" t="s">
        <v>2107</v>
      </c>
      <c r="C1292" t="s">
        <v>2108</v>
      </c>
      <c r="D1292">
        <v>7.1633199999999997E-4</v>
      </c>
      <c r="E1292">
        <v>4</v>
      </c>
      <c r="F1292">
        <v>4</v>
      </c>
      <c r="G1292">
        <v>0</v>
      </c>
      <c r="H1292">
        <v>285450</v>
      </c>
      <c r="I1292">
        <v>235175</v>
      </c>
      <c r="J1292">
        <v>229858</v>
      </c>
      <c r="K1292">
        <v>273422</v>
      </c>
      <c r="L1292">
        <v>242358</v>
      </c>
      <c r="M1292">
        <v>274170</v>
      </c>
      <c r="N1292">
        <v>228399</v>
      </c>
      <c r="O1292">
        <v>238459</v>
      </c>
      <c r="P1292">
        <v>247606</v>
      </c>
      <c r="Q1292">
        <v>252507</v>
      </c>
      <c r="R1292">
        <v>289410</v>
      </c>
      <c r="S1292">
        <v>246372</v>
      </c>
      <c r="T1292">
        <v>211857</v>
      </c>
      <c r="U1292">
        <v>232087</v>
      </c>
      <c r="V1292">
        <v>261265</v>
      </c>
      <c r="W1292">
        <v>228086</v>
      </c>
      <c r="X1292">
        <v>237128</v>
      </c>
      <c r="Y1292">
        <v>215489</v>
      </c>
      <c r="Z1292">
        <v>208091</v>
      </c>
      <c r="AA1292">
        <v>237931</v>
      </c>
      <c r="AB1292">
        <v>217380</v>
      </c>
      <c r="AC1292">
        <v>261524</v>
      </c>
      <c r="AD1292">
        <v>232261</v>
      </c>
      <c r="AE1292">
        <v>252797</v>
      </c>
      <c r="AF1292">
        <v>213758</v>
      </c>
      <c r="AG1292">
        <v>241872</v>
      </c>
      <c r="AH1292">
        <v>251017</v>
      </c>
      <c r="AI1292">
        <v>219457</v>
      </c>
      <c r="AJ1292">
        <v>225635</v>
      </c>
      <c r="AK1292">
        <v>217286</v>
      </c>
      <c r="AL1292">
        <v>244846</v>
      </c>
      <c r="AM1292">
        <v>340183</v>
      </c>
      <c r="AN1292">
        <v>235897</v>
      </c>
      <c r="AO1292">
        <v>188721</v>
      </c>
      <c r="AP1292">
        <v>228044</v>
      </c>
      <c r="AQ1292">
        <v>264880</v>
      </c>
    </row>
    <row r="1293" spans="1:43">
      <c r="A1293">
        <v>1047</v>
      </c>
      <c r="B1293" t="s">
        <v>2135</v>
      </c>
      <c r="C1293" t="s">
        <v>2136</v>
      </c>
      <c r="D1293">
        <v>2.6682600000000001E-2</v>
      </c>
      <c r="E1293">
        <v>4</v>
      </c>
      <c r="F1293">
        <v>4</v>
      </c>
      <c r="G1293">
        <v>0</v>
      </c>
      <c r="H1293">
        <v>90308.2</v>
      </c>
      <c r="I1293">
        <v>74995.8</v>
      </c>
      <c r="J1293">
        <v>95587.9</v>
      </c>
      <c r="K1293">
        <v>71221.8</v>
      </c>
      <c r="L1293">
        <v>22798.9</v>
      </c>
      <c r="M1293">
        <v>0</v>
      </c>
      <c r="N1293">
        <v>41408.6</v>
      </c>
      <c r="O1293">
        <v>95893.8</v>
      </c>
      <c r="P1293">
        <v>138311</v>
      </c>
      <c r="Q1293">
        <v>45223.9</v>
      </c>
      <c r="R1293">
        <v>74309.899999999994</v>
      </c>
      <c r="S1293">
        <v>70275.3</v>
      </c>
      <c r="T1293">
        <v>92358.2</v>
      </c>
      <c r="U1293">
        <v>164763</v>
      </c>
      <c r="V1293">
        <v>151299</v>
      </c>
      <c r="W1293">
        <v>0</v>
      </c>
      <c r="X1293">
        <v>20875.8</v>
      </c>
      <c r="Y1293">
        <v>49228.7</v>
      </c>
      <c r="Z1293">
        <v>323495</v>
      </c>
      <c r="AA1293">
        <v>267623</v>
      </c>
      <c r="AB1293">
        <v>376438</v>
      </c>
      <c r="AC1293">
        <v>204988</v>
      </c>
      <c r="AD1293">
        <v>205654</v>
      </c>
      <c r="AE1293">
        <v>291185</v>
      </c>
      <c r="AF1293">
        <v>302888</v>
      </c>
      <c r="AG1293">
        <v>233795</v>
      </c>
      <c r="AH1293">
        <v>386313</v>
      </c>
      <c r="AI1293">
        <v>185748</v>
      </c>
      <c r="AJ1293">
        <v>205866</v>
      </c>
      <c r="AK1293">
        <v>195904</v>
      </c>
      <c r="AL1293">
        <v>217820</v>
      </c>
      <c r="AM1293">
        <v>341316</v>
      </c>
      <c r="AN1293">
        <v>262973</v>
      </c>
      <c r="AO1293">
        <v>106189</v>
      </c>
      <c r="AP1293">
        <v>119759</v>
      </c>
      <c r="AQ1293">
        <v>110978</v>
      </c>
    </row>
    <row r="1294" spans="1:43">
      <c r="A1294">
        <v>1053</v>
      </c>
      <c r="B1294" t="s">
        <v>2147</v>
      </c>
      <c r="C1294" t="s">
        <v>2148</v>
      </c>
      <c r="D1294">
        <v>8.5170300000000001E-3</v>
      </c>
      <c r="E1294">
        <v>4</v>
      </c>
      <c r="F1294">
        <v>4</v>
      </c>
      <c r="G1294">
        <v>0</v>
      </c>
      <c r="H1294">
        <v>737537</v>
      </c>
      <c r="I1294">
        <v>837420</v>
      </c>
      <c r="J1294">
        <v>789955</v>
      </c>
      <c r="K1294">
        <v>325162</v>
      </c>
      <c r="L1294">
        <v>234735</v>
      </c>
      <c r="M1294">
        <v>476027</v>
      </c>
      <c r="N1294">
        <v>998709</v>
      </c>
      <c r="O1294">
        <v>741132</v>
      </c>
      <c r="P1294">
        <v>953898</v>
      </c>
      <c r="Q1294">
        <v>174229</v>
      </c>
      <c r="R1294">
        <v>199730</v>
      </c>
      <c r="S1294">
        <v>344177</v>
      </c>
      <c r="T1294">
        <v>1159220</v>
      </c>
      <c r="U1294">
        <v>1420970</v>
      </c>
      <c r="V1294">
        <v>1315470</v>
      </c>
      <c r="W1294">
        <v>235571</v>
      </c>
      <c r="X1294">
        <v>171045</v>
      </c>
      <c r="Y1294">
        <v>182298</v>
      </c>
      <c r="Z1294">
        <v>1501400</v>
      </c>
      <c r="AA1294">
        <v>1610260</v>
      </c>
      <c r="AB1294">
        <v>1863910</v>
      </c>
      <c r="AC1294">
        <v>379441</v>
      </c>
      <c r="AD1294">
        <v>487189</v>
      </c>
      <c r="AE1294">
        <v>467854</v>
      </c>
      <c r="AF1294">
        <v>277870</v>
      </c>
      <c r="AG1294">
        <v>385844</v>
      </c>
      <c r="AH1294">
        <v>322805</v>
      </c>
      <c r="AI1294">
        <v>159872</v>
      </c>
      <c r="AJ1294">
        <v>81722.5</v>
      </c>
      <c r="AK1294">
        <v>272683</v>
      </c>
      <c r="AL1294">
        <v>1381570</v>
      </c>
      <c r="AM1294">
        <v>1987680</v>
      </c>
      <c r="AN1294">
        <v>1442950</v>
      </c>
      <c r="AO1294">
        <v>472235</v>
      </c>
      <c r="AP1294">
        <v>881844</v>
      </c>
      <c r="AQ1294">
        <v>846293</v>
      </c>
    </row>
    <row r="1295" spans="1:43">
      <c r="A1295">
        <v>1060</v>
      </c>
      <c r="B1295" t="s">
        <v>2161</v>
      </c>
      <c r="C1295" t="s">
        <v>2162</v>
      </c>
      <c r="D1295">
        <v>7.1633199999999997E-4</v>
      </c>
      <c r="E1295">
        <v>4</v>
      </c>
      <c r="F1295">
        <v>2</v>
      </c>
      <c r="G1295">
        <v>2</v>
      </c>
      <c r="H1295">
        <v>5500800</v>
      </c>
      <c r="I1295">
        <v>4073900</v>
      </c>
      <c r="J1295">
        <v>3375380</v>
      </c>
      <c r="K1295">
        <v>6618830</v>
      </c>
      <c r="L1295">
        <v>6065570</v>
      </c>
      <c r="M1295">
        <v>7243860</v>
      </c>
      <c r="N1295">
        <v>5818470</v>
      </c>
      <c r="O1295">
        <v>5606010</v>
      </c>
      <c r="P1295">
        <v>4855560</v>
      </c>
      <c r="Q1295">
        <v>4012760</v>
      </c>
      <c r="R1295">
        <v>3949020</v>
      </c>
      <c r="S1295">
        <v>4342060</v>
      </c>
      <c r="T1295">
        <v>8407860</v>
      </c>
      <c r="U1295">
        <v>9781470</v>
      </c>
      <c r="V1295">
        <v>9729360</v>
      </c>
      <c r="W1295">
        <v>3694640</v>
      </c>
      <c r="X1295">
        <v>3278030</v>
      </c>
      <c r="Y1295">
        <v>2658380</v>
      </c>
      <c r="Z1295">
        <v>5874560</v>
      </c>
      <c r="AA1295">
        <v>5757440</v>
      </c>
      <c r="AB1295">
        <v>7427950</v>
      </c>
      <c r="AC1295">
        <v>3503040</v>
      </c>
      <c r="AD1295">
        <v>2722920</v>
      </c>
      <c r="AE1295">
        <v>3539960</v>
      </c>
      <c r="AF1295">
        <v>2016420</v>
      </c>
      <c r="AG1295">
        <v>2100660</v>
      </c>
      <c r="AH1295">
        <v>2685270</v>
      </c>
      <c r="AI1295">
        <v>3104150</v>
      </c>
      <c r="AJ1295">
        <v>3146150</v>
      </c>
      <c r="AK1295">
        <v>3924580</v>
      </c>
      <c r="AL1295">
        <v>3021850</v>
      </c>
      <c r="AM1295">
        <v>3604290</v>
      </c>
      <c r="AN1295">
        <v>2691810</v>
      </c>
      <c r="AO1295">
        <v>1730920</v>
      </c>
      <c r="AP1295">
        <v>2761210</v>
      </c>
      <c r="AQ1295">
        <v>2984050</v>
      </c>
    </row>
    <row r="1296" spans="1:43">
      <c r="A1296">
        <v>1062</v>
      </c>
      <c r="B1296" t="s">
        <v>2165</v>
      </c>
      <c r="C1296" t="s">
        <v>2166</v>
      </c>
      <c r="D1296">
        <v>7.1633199999999997E-4</v>
      </c>
      <c r="E1296">
        <v>4</v>
      </c>
      <c r="F1296">
        <v>4</v>
      </c>
      <c r="G1296">
        <v>0</v>
      </c>
      <c r="H1296">
        <v>825419</v>
      </c>
      <c r="I1296">
        <v>735184</v>
      </c>
      <c r="J1296">
        <v>693858</v>
      </c>
      <c r="K1296">
        <v>932379</v>
      </c>
      <c r="L1296">
        <v>1009620</v>
      </c>
      <c r="M1296">
        <v>830523</v>
      </c>
      <c r="N1296">
        <v>710022</v>
      </c>
      <c r="O1296">
        <v>839325</v>
      </c>
      <c r="P1296">
        <v>761941</v>
      </c>
      <c r="Q1296">
        <v>557063</v>
      </c>
      <c r="R1296">
        <v>606957</v>
      </c>
      <c r="S1296">
        <v>543406</v>
      </c>
      <c r="T1296">
        <v>749407</v>
      </c>
      <c r="U1296">
        <v>698039</v>
      </c>
      <c r="V1296">
        <v>619219</v>
      </c>
      <c r="W1296">
        <v>562030</v>
      </c>
      <c r="X1296">
        <v>539238</v>
      </c>
      <c r="Y1296">
        <v>403736</v>
      </c>
      <c r="Z1296">
        <v>853024</v>
      </c>
      <c r="AA1296">
        <v>820956</v>
      </c>
      <c r="AB1296">
        <v>819099</v>
      </c>
      <c r="AC1296">
        <v>785595</v>
      </c>
      <c r="AD1296">
        <v>690537</v>
      </c>
      <c r="AE1296">
        <v>670933</v>
      </c>
      <c r="AF1296">
        <v>510947</v>
      </c>
      <c r="AG1296">
        <v>589430</v>
      </c>
      <c r="AH1296">
        <v>490326</v>
      </c>
      <c r="AI1296">
        <v>558169</v>
      </c>
      <c r="AJ1296">
        <v>560363</v>
      </c>
      <c r="AK1296">
        <v>443618</v>
      </c>
      <c r="AL1296">
        <v>526635</v>
      </c>
      <c r="AM1296">
        <v>751455</v>
      </c>
      <c r="AN1296">
        <v>407949</v>
      </c>
      <c r="AO1296">
        <v>523557</v>
      </c>
      <c r="AP1296">
        <v>538783</v>
      </c>
      <c r="AQ1296">
        <v>433965</v>
      </c>
    </row>
    <row r="1297" spans="1:43">
      <c r="A1297">
        <v>1095</v>
      </c>
      <c r="B1297" t="s">
        <v>2231</v>
      </c>
      <c r="C1297" t="s">
        <v>2232</v>
      </c>
      <c r="D1297">
        <v>7.1633199999999997E-4</v>
      </c>
      <c r="E1297">
        <v>4</v>
      </c>
      <c r="F1297">
        <v>2</v>
      </c>
      <c r="G1297">
        <v>2</v>
      </c>
      <c r="H1297">
        <v>1743140</v>
      </c>
      <c r="I1297">
        <v>1805190</v>
      </c>
      <c r="J1297">
        <v>1715510</v>
      </c>
      <c r="K1297">
        <v>1564830</v>
      </c>
      <c r="L1297">
        <v>1553370</v>
      </c>
      <c r="M1297">
        <v>1632380</v>
      </c>
      <c r="N1297">
        <v>1884990</v>
      </c>
      <c r="O1297">
        <v>1860490</v>
      </c>
      <c r="P1297">
        <v>1903670</v>
      </c>
      <c r="Q1297">
        <v>1214010</v>
      </c>
      <c r="R1297">
        <v>1443030</v>
      </c>
      <c r="S1297">
        <v>1548110</v>
      </c>
      <c r="T1297">
        <v>1958930</v>
      </c>
      <c r="U1297">
        <v>2329470</v>
      </c>
      <c r="V1297">
        <v>2086530</v>
      </c>
      <c r="W1297">
        <v>1323120</v>
      </c>
      <c r="X1297">
        <v>1384340</v>
      </c>
      <c r="Y1297">
        <v>1405400</v>
      </c>
      <c r="Z1297">
        <v>2247120</v>
      </c>
      <c r="AA1297">
        <v>2475980</v>
      </c>
      <c r="AB1297">
        <v>2334940</v>
      </c>
      <c r="AC1297">
        <v>2018760</v>
      </c>
      <c r="AD1297">
        <v>1963700</v>
      </c>
      <c r="AE1297">
        <v>2000690</v>
      </c>
      <c r="AF1297">
        <v>2201220</v>
      </c>
      <c r="AG1297">
        <v>2403220</v>
      </c>
      <c r="AH1297">
        <v>2295780</v>
      </c>
      <c r="AI1297">
        <v>1693260</v>
      </c>
      <c r="AJ1297">
        <v>1668020</v>
      </c>
      <c r="AK1297">
        <v>1766820</v>
      </c>
      <c r="AL1297">
        <v>1587760</v>
      </c>
      <c r="AM1297">
        <v>1998460</v>
      </c>
      <c r="AN1297">
        <v>1248080</v>
      </c>
      <c r="AO1297">
        <v>1582120</v>
      </c>
      <c r="AP1297">
        <v>2426030</v>
      </c>
      <c r="AQ1297">
        <v>2218100</v>
      </c>
    </row>
    <row r="1298" spans="1:43">
      <c r="A1298">
        <v>1145</v>
      </c>
      <c r="B1298" t="s">
        <v>2331</v>
      </c>
      <c r="C1298" t="s">
        <v>2332</v>
      </c>
      <c r="D1298">
        <v>9.2293500000000005E-4</v>
      </c>
      <c r="E1298">
        <v>4</v>
      </c>
      <c r="F1298">
        <v>4</v>
      </c>
      <c r="G1298">
        <v>0</v>
      </c>
      <c r="H1298">
        <v>72847.8</v>
      </c>
      <c r="I1298">
        <v>62173.7</v>
      </c>
      <c r="J1298">
        <v>59799.9</v>
      </c>
      <c r="K1298">
        <v>131565</v>
      </c>
      <c r="L1298">
        <v>143411</v>
      </c>
      <c r="M1298">
        <v>170008</v>
      </c>
      <c r="N1298">
        <v>150127</v>
      </c>
      <c r="O1298">
        <v>137153</v>
      </c>
      <c r="P1298">
        <v>178127</v>
      </c>
      <c r="Q1298">
        <v>146020</v>
      </c>
      <c r="R1298">
        <v>122534</v>
      </c>
      <c r="S1298">
        <v>134462</v>
      </c>
      <c r="T1298">
        <v>90600.7</v>
      </c>
      <c r="U1298">
        <v>78629.100000000006</v>
      </c>
      <c r="V1298">
        <v>107519</v>
      </c>
      <c r="W1298">
        <v>61295.199999999997</v>
      </c>
      <c r="X1298">
        <v>65189.5</v>
      </c>
      <c r="Y1298">
        <v>90103.2</v>
      </c>
      <c r="Z1298">
        <v>186478</v>
      </c>
      <c r="AA1298">
        <v>237555</v>
      </c>
      <c r="AB1298">
        <v>287092</v>
      </c>
      <c r="AC1298">
        <v>216784</v>
      </c>
      <c r="AD1298">
        <v>155103</v>
      </c>
      <c r="AE1298">
        <v>203383</v>
      </c>
      <c r="AF1298">
        <v>124889</v>
      </c>
      <c r="AG1298">
        <v>103646</v>
      </c>
      <c r="AH1298">
        <v>149972</v>
      </c>
      <c r="AI1298">
        <v>171981</v>
      </c>
      <c r="AJ1298">
        <v>143171</v>
      </c>
      <c r="AK1298">
        <v>190350</v>
      </c>
      <c r="AL1298">
        <v>34945.199999999997</v>
      </c>
      <c r="AM1298">
        <v>62063.7</v>
      </c>
      <c r="AN1298">
        <v>43823.199999999997</v>
      </c>
      <c r="AO1298">
        <v>106362</v>
      </c>
      <c r="AP1298">
        <v>105217</v>
      </c>
      <c r="AQ1298">
        <v>90387</v>
      </c>
    </row>
    <row r="1299" spans="1:43">
      <c r="A1299">
        <v>1154</v>
      </c>
      <c r="B1299" t="s">
        <v>2349</v>
      </c>
      <c r="C1299" t="s">
        <v>2350</v>
      </c>
      <c r="D1299">
        <v>3.6182699999999998E-3</v>
      </c>
      <c r="E1299">
        <v>4</v>
      </c>
      <c r="F1299">
        <v>4</v>
      </c>
      <c r="G1299">
        <v>0</v>
      </c>
      <c r="H1299">
        <v>701711</v>
      </c>
      <c r="I1299">
        <v>665938</v>
      </c>
      <c r="J1299">
        <v>412721</v>
      </c>
      <c r="K1299">
        <v>573116</v>
      </c>
      <c r="L1299">
        <v>825101</v>
      </c>
      <c r="M1299">
        <v>686514</v>
      </c>
      <c r="N1299">
        <v>916793</v>
      </c>
      <c r="O1299">
        <v>773255</v>
      </c>
      <c r="P1299">
        <v>630214</v>
      </c>
      <c r="Q1299">
        <v>685392</v>
      </c>
      <c r="R1299">
        <v>276278</v>
      </c>
      <c r="S1299">
        <v>235793</v>
      </c>
      <c r="T1299">
        <v>727604</v>
      </c>
      <c r="U1299">
        <v>859263</v>
      </c>
      <c r="V1299">
        <v>711458</v>
      </c>
      <c r="W1299">
        <v>575597</v>
      </c>
      <c r="X1299">
        <v>963040</v>
      </c>
      <c r="Y1299">
        <v>497290</v>
      </c>
      <c r="Z1299">
        <v>1531800</v>
      </c>
      <c r="AA1299">
        <v>1329760</v>
      </c>
      <c r="AB1299">
        <v>1572250</v>
      </c>
      <c r="AC1299">
        <v>1174930</v>
      </c>
      <c r="AD1299">
        <v>1314640</v>
      </c>
      <c r="AE1299">
        <v>950820</v>
      </c>
      <c r="AF1299">
        <v>862259</v>
      </c>
      <c r="AG1299">
        <v>1208630</v>
      </c>
      <c r="AH1299">
        <v>724737</v>
      </c>
      <c r="AI1299">
        <v>1012420</v>
      </c>
      <c r="AJ1299">
        <v>1378700</v>
      </c>
      <c r="AK1299">
        <v>911862</v>
      </c>
      <c r="AL1299">
        <v>1567080</v>
      </c>
      <c r="AM1299">
        <v>2078580</v>
      </c>
      <c r="AN1299">
        <v>1424400</v>
      </c>
      <c r="AO1299">
        <v>514292</v>
      </c>
      <c r="AP1299">
        <v>1280430</v>
      </c>
      <c r="AQ1299">
        <v>1089770</v>
      </c>
    </row>
    <row r="1300" spans="1:43">
      <c r="A1300">
        <v>1164</v>
      </c>
      <c r="B1300" t="s">
        <v>2369</v>
      </c>
      <c r="C1300" t="s">
        <v>2370</v>
      </c>
      <c r="D1300">
        <v>1.9175500000000001E-3</v>
      </c>
      <c r="E1300">
        <v>4</v>
      </c>
      <c r="F1300">
        <v>4</v>
      </c>
      <c r="G1300">
        <v>0</v>
      </c>
      <c r="H1300">
        <v>104100</v>
      </c>
      <c r="I1300">
        <v>97394</v>
      </c>
      <c r="J1300">
        <v>57589.3</v>
      </c>
      <c r="K1300">
        <v>100268</v>
      </c>
      <c r="L1300">
        <v>76556.399999999994</v>
      </c>
      <c r="M1300">
        <v>120334</v>
      </c>
      <c r="N1300">
        <v>94905.3</v>
      </c>
      <c r="O1300">
        <v>101999</v>
      </c>
      <c r="P1300">
        <v>112747</v>
      </c>
      <c r="Q1300">
        <v>21776.9</v>
      </c>
      <c r="R1300">
        <v>33829.599999999999</v>
      </c>
      <c r="S1300">
        <v>36265.4</v>
      </c>
      <c r="T1300">
        <v>98701.1</v>
      </c>
      <c r="U1300">
        <v>117277</v>
      </c>
      <c r="V1300">
        <v>146691</v>
      </c>
      <c r="W1300">
        <v>15751.9</v>
      </c>
      <c r="X1300">
        <v>21605.4</v>
      </c>
      <c r="Y1300">
        <v>22163.1</v>
      </c>
      <c r="Z1300">
        <v>176914</v>
      </c>
      <c r="AA1300">
        <v>228070</v>
      </c>
      <c r="AB1300">
        <v>212047</v>
      </c>
      <c r="AC1300">
        <v>81984.800000000003</v>
      </c>
      <c r="AD1300">
        <v>79182.2</v>
      </c>
      <c r="AE1300">
        <v>75194.5</v>
      </c>
      <c r="AF1300">
        <v>35044.199999999997</v>
      </c>
      <c r="AG1300">
        <v>29138.9</v>
      </c>
      <c r="AH1300">
        <v>40352.800000000003</v>
      </c>
      <c r="AI1300">
        <v>26571.3</v>
      </c>
      <c r="AJ1300">
        <v>48628.7</v>
      </c>
      <c r="AK1300">
        <v>48141</v>
      </c>
      <c r="AL1300">
        <v>132123</v>
      </c>
      <c r="AM1300">
        <v>184703</v>
      </c>
      <c r="AN1300">
        <v>124715</v>
      </c>
      <c r="AO1300">
        <v>55958.7</v>
      </c>
      <c r="AP1300">
        <v>80312.600000000006</v>
      </c>
      <c r="AQ1300">
        <v>83267.399999999994</v>
      </c>
    </row>
    <row r="1301" spans="1:43">
      <c r="A1301">
        <v>1172</v>
      </c>
      <c r="B1301" t="s">
        <v>2385</v>
      </c>
      <c r="C1301" t="s">
        <v>2386</v>
      </c>
      <c r="D1301">
        <v>7.1633199999999997E-4</v>
      </c>
      <c r="E1301">
        <v>4</v>
      </c>
      <c r="F1301">
        <v>4</v>
      </c>
      <c r="G1301">
        <v>0</v>
      </c>
      <c r="H1301">
        <v>9622570</v>
      </c>
      <c r="I1301">
        <v>10044500</v>
      </c>
      <c r="J1301">
        <v>9303960</v>
      </c>
      <c r="K1301">
        <v>3779910</v>
      </c>
      <c r="L1301">
        <v>4103020</v>
      </c>
      <c r="M1301">
        <v>3143470</v>
      </c>
      <c r="N1301">
        <v>8711590</v>
      </c>
      <c r="O1301">
        <v>7297580</v>
      </c>
      <c r="P1301">
        <v>6229810</v>
      </c>
      <c r="Q1301">
        <v>26830000</v>
      </c>
      <c r="R1301">
        <v>36711200</v>
      </c>
      <c r="S1301">
        <v>30323700</v>
      </c>
      <c r="T1301">
        <v>8369620</v>
      </c>
      <c r="U1301">
        <v>9304740</v>
      </c>
      <c r="V1301">
        <v>7912500</v>
      </c>
      <c r="W1301">
        <v>5716940</v>
      </c>
      <c r="X1301">
        <v>5206040</v>
      </c>
      <c r="Y1301">
        <v>5104990</v>
      </c>
      <c r="Z1301">
        <v>9251740</v>
      </c>
      <c r="AA1301">
        <v>10766900</v>
      </c>
      <c r="AB1301">
        <v>9842470</v>
      </c>
      <c r="AC1301">
        <v>8396860</v>
      </c>
      <c r="AD1301">
        <v>9658870</v>
      </c>
      <c r="AE1301">
        <v>7297010</v>
      </c>
      <c r="AF1301">
        <v>2912600</v>
      </c>
      <c r="AG1301">
        <v>2681490</v>
      </c>
      <c r="AH1301">
        <v>1527460</v>
      </c>
      <c r="AI1301">
        <v>3822620</v>
      </c>
      <c r="AJ1301">
        <v>4000210</v>
      </c>
      <c r="AK1301">
        <v>6981290</v>
      </c>
      <c r="AL1301">
        <v>8275360</v>
      </c>
      <c r="AM1301">
        <v>10103600</v>
      </c>
      <c r="AN1301">
        <v>8039720</v>
      </c>
      <c r="AO1301">
        <v>7581070</v>
      </c>
      <c r="AP1301">
        <v>8982820</v>
      </c>
      <c r="AQ1301">
        <v>9588910</v>
      </c>
    </row>
    <row r="1302" spans="1:43">
      <c r="A1302">
        <v>1204</v>
      </c>
      <c r="B1302" t="s">
        <v>2449</v>
      </c>
      <c r="C1302" t="s">
        <v>2450</v>
      </c>
      <c r="D1302">
        <v>1.1158100000000001E-2</v>
      </c>
      <c r="E1302">
        <v>4</v>
      </c>
      <c r="F1302">
        <v>4</v>
      </c>
      <c r="G1302">
        <v>0</v>
      </c>
      <c r="H1302">
        <v>76639.7</v>
      </c>
      <c r="I1302">
        <v>68849.3</v>
      </c>
      <c r="J1302">
        <v>83009.100000000006</v>
      </c>
      <c r="K1302">
        <v>101694</v>
      </c>
      <c r="L1302">
        <v>82931.199999999997</v>
      </c>
      <c r="M1302">
        <v>98743.6</v>
      </c>
      <c r="N1302">
        <v>92644.9</v>
      </c>
      <c r="O1302">
        <v>104462</v>
      </c>
      <c r="P1302">
        <v>100385</v>
      </c>
      <c r="Q1302">
        <v>36058.5</v>
      </c>
      <c r="R1302">
        <v>73905.100000000006</v>
      </c>
      <c r="S1302">
        <v>55295.9</v>
      </c>
      <c r="T1302">
        <v>96052.1</v>
      </c>
      <c r="U1302">
        <v>112317</v>
      </c>
      <c r="V1302">
        <v>103502</v>
      </c>
      <c r="W1302">
        <v>44111.5</v>
      </c>
      <c r="X1302">
        <v>26483.7</v>
      </c>
      <c r="Y1302">
        <v>28381.599999999999</v>
      </c>
      <c r="Z1302">
        <v>46516.2</v>
      </c>
      <c r="AA1302">
        <v>65331.3</v>
      </c>
      <c r="AB1302">
        <v>88052.9</v>
      </c>
      <c r="AC1302">
        <v>46801</v>
      </c>
      <c r="AD1302">
        <v>39155.1</v>
      </c>
      <c r="AE1302">
        <v>36259.300000000003</v>
      </c>
      <c r="AF1302">
        <v>41920.199999999997</v>
      </c>
      <c r="AG1302">
        <v>45313.4</v>
      </c>
      <c r="AH1302">
        <v>57007.3</v>
      </c>
      <c r="AI1302">
        <v>57005.8</v>
      </c>
      <c r="AJ1302">
        <v>52283.199999999997</v>
      </c>
      <c r="AK1302">
        <v>32529.9</v>
      </c>
      <c r="AL1302">
        <v>69497.2</v>
      </c>
      <c r="AM1302">
        <v>141016</v>
      </c>
      <c r="AN1302">
        <v>79167.899999999994</v>
      </c>
      <c r="AO1302">
        <v>42064.800000000003</v>
      </c>
      <c r="AP1302">
        <v>39654.1</v>
      </c>
      <c r="AQ1302">
        <v>40075.4</v>
      </c>
    </row>
    <row r="1303" spans="1:43">
      <c r="A1303">
        <v>1226</v>
      </c>
      <c r="B1303" t="s">
        <v>2493</v>
      </c>
      <c r="C1303" t="s">
        <v>2494</v>
      </c>
      <c r="D1303">
        <v>1.42315E-3</v>
      </c>
      <c r="E1303">
        <v>4</v>
      </c>
      <c r="F1303">
        <v>3</v>
      </c>
      <c r="G1303">
        <v>1</v>
      </c>
      <c r="H1303">
        <v>842785</v>
      </c>
      <c r="I1303">
        <v>718338</v>
      </c>
      <c r="J1303">
        <v>966574</v>
      </c>
      <c r="K1303">
        <v>1085050</v>
      </c>
      <c r="L1303">
        <v>967399</v>
      </c>
      <c r="M1303">
        <v>1188490</v>
      </c>
      <c r="N1303">
        <v>875365</v>
      </c>
      <c r="O1303">
        <v>991907</v>
      </c>
      <c r="P1303">
        <v>1411750</v>
      </c>
      <c r="Q1303">
        <v>736441</v>
      </c>
      <c r="R1303">
        <v>921102</v>
      </c>
      <c r="S1303">
        <v>835241</v>
      </c>
      <c r="T1303">
        <v>1019010</v>
      </c>
      <c r="U1303">
        <v>1080820</v>
      </c>
      <c r="V1303">
        <v>1213150</v>
      </c>
      <c r="W1303">
        <v>619344</v>
      </c>
      <c r="X1303">
        <v>533954</v>
      </c>
      <c r="Y1303">
        <v>649898</v>
      </c>
      <c r="Z1303">
        <v>1002630</v>
      </c>
      <c r="AA1303">
        <v>1091270</v>
      </c>
      <c r="AB1303">
        <v>1411240</v>
      </c>
      <c r="AC1303">
        <v>769244</v>
      </c>
      <c r="AD1303">
        <v>872979</v>
      </c>
      <c r="AE1303">
        <v>841549</v>
      </c>
      <c r="AF1303">
        <v>734384</v>
      </c>
      <c r="AG1303">
        <v>843383</v>
      </c>
      <c r="AH1303">
        <v>737078</v>
      </c>
      <c r="AI1303">
        <v>654439</v>
      </c>
      <c r="AJ1303">
        <v>642615</v>
      </c>
      <c r="AK1303">
        <v>1020050</v>
      </c>
      <c r="AL1303">
        <v>687501</v>
      </c>
      <c r="AM1303">
        <v>784304</v>
      </c>
      <c r="AN1303">
        <v>756332</v>
      </c>
      <c r="AO1303">
        <v>368840</v>
      </c>
      <c r="AP1303">
        <v>707177</v>
      </c>
      <c r="AQ1303">
        <v>829102</v>
      </c>
    </row>
    <row r="1304" spans="1:43">
      <c r="A1304">
        <v>1230</v>
      </c>
      <c r="B1304" t="s">
        <v>2501</v>
      </c>
      <c r="C1304" t="s">
        <v>2502</v>
      </c>
      <c r="D1304">
        <v>4.6874999999999998E-3</v>
      </c>
      <c r="E1304">
        <v>4</v>
      </c>
      <c r="F1304">
        <v>4</v>
      </c>
      <c r="G1304">
        <v>0</v>
      </c>
      <c r="H1304">
        <v>153518</v>
      </c>
      <c r="I1304">
        <v>151243</v>
      </c>
      <c r="J1304">
        <v>150623</v>
      </c>
      <c r="K1304">
        <v>113558</v>
      </c>
      <c r="L1304">
        <v>105578</v>
      </c>
      <c r="M1304">
        <v>92631.2</v>
      </c>
      <c r="N1304">
        <v>222738</v>
      </c>
      <c r="O1304">
        <v>208446</v>
      </c>
      <c r="P1304">
        <v>210928</v>
      </c>
      <c r="Q1304">
        <v>92237.4</v>
      </c>
      <c r="R1304">
        <v>88836</v>
      </c>
      <c r="S1304">
        <v>105305</v>
      </c>
      <c r="T1304">
        <v>246500</v>
      </c>
      <c r="U1304">
        <v>296418</v>
      </c>
      <c r="V1304">
        <v>243330</v>
      </c>
      <c r="W1304">
        <v>51313.2</v>
      </c>
      <c r="X1304">
        <v>79101.7</v>
      </c>
      <c r="Y1304">
        <v>103161</v>
      </c>
      <c r="Z1304">
        <v>159357</v>
      </c>
      <c r="AA1304">
        <v>146833</v>
      </c>
      <c r="AB1304">
        <v>156791</v>
      </c>
      <c r="AC1304">
        <v>123206</v>
      </c>
      <c r="AD1304">
        <v>91498.6</v>
      </c>
      <c r="AE1304">
        <v>116938</v>
      </c>
      <c r="AF1304">
        <v>140734</v>
      </c>
      <c r="AG1304">
        <v>153395</v>
      </c>
      <c r="AH1304">
        <v>189262</v>
      </c>
      <c r="AI1304">
        <v>86839.2</v>
      </c>
      <c r="AJ1304">
        <v>76262</v>
      </c>
      <c r="AK1304">
        <v>70805</v>
      </c>
      <c r="AL1304">
        <v>66270.5</v>
      </c>
      <c r="AM1304">
        <v>51049.9</v>
      </c>
      <c r="AN1304">
        <v>71241.3</v>
      </c>
      <c r="AO1304">
        <v>54293.4</v>
      </c>
      <c r="AP1304">
        <v>58409.599999999999</v>
      </c>
      <c r="AQ1304">
        <v>0</v>
      </c>
    </row>
    <row r="1305" spans="1:43">
      <c r="A1305">
        <v>1253</v>
      </c>
      <c r="B1305" t="s">
        <v>2547</v>
      </c>
      <c r="C1305" t="s">
        <v>2548</v>
      </c>
      <c r="D1305">
        <v>2.11241E-2</v>
      </c>
      <c r="E1305">
        <v>4</v>
      </c>
      <c r="F1305">
        <v>4</v>
      </c>
      <c r="G1305">
        <v>0</v>
      </c>
      <c r="H1305">
        <v>11407.2</v>
      </c>
      <c r="I1305">
        <v>25925.9</v>
      </c>
      <c r="J1305">
        <v>12967.1</v>
      </c>
      <c r="K1305">
        <v>2404.79</v>
      </c>
      <c r="L1305">
        <v>10771.1</v>
      </c>
      <c r="M1305">
        <v>6214.74</v>
      </c>
      <c r="N1305">
        <v>0</v>
      </c>
      <c r="O1305">
        <v>17583</v>
      </c>
      <c r="P1305">
        <v>17284.3</v>
      </c>
      <c r="Q1305">
        <v>5057.68</v>
      </c>
      <c r="R1305">
        <v>8209.6</v>
      </c>
      <c r="S1305">
        <v>0</v>
      </c>
      <c r="T1305">
        <v>8887.17</v>
      </c>
      <c r="U1305">
        <v>25246.1</v>
      </c>
      <c r="V1305">
        <v>27636.1</v>
      </c>
      <c r="W1305">
        <v>7566.43</v>
      </c>
      <c r="X1305">
        <v>14089.6</v>
      </c>
      <c r="Y1305">
        <v>11497.4</v>
      </c>
      <c r="Z1305">
        <v>24505.3</v>
      </c>
      <c r="AA1305">
        <v>13723.3</v>
      </c>
      <c r="AB1305">
        <v>22094.2</v>
      </c>
      <c r="AC1305">
        <v>16127.8</v>
      </c>
      <c r="AD1305">
        <v>23025.3</v>
      </c>
      <c r="AE1305">
        <v>20173.599999999999</v>
      </c>
      <c r="AF1305">
        <v>28085.1</v>
      </c>
      <c r="AG1305">
        <v>28825.3</v>
      </c>
      <c r="AH1305">
        <v>23856.5</v>
      </c>
      <c r="AI1305">
        <v>9706.92</v>
      </c>
      <c r="AJ1305">
        <v>18163.7</v>
      </c>
      <c r="AK1305">
        <v>19596.8</v>
      </c>
      <c r="AL1305">
        <v>12140</v>
      </c>
      <c r="AM1305">
        <v>21411.200000000001</v>
      </c>
      <c r="AN1305">
        <v>12114.6</v>
      </c>
      <c r="AO1305">
        <v>0</v>
      </c>
      <c r="AP1305">
        <v>11033.8</v>
      </c>
      <c r="AQ1305">
        <v>0</v>
      </c>
    </row>
    <row r="1306" spans="1:43">
      <c r="A1306">
        <v>1262</v>
      </c>
      <c r="B1306" t="s">
        <v>2565</v>
      </c>
      <c r="C1306" t="s">
        <v>2566</v>
      </c>
      <c r="D1306">
        <v>7.1633199999999997E-4</v>
      </c>
      <c r="E1306">
        <v>4</v>
      </c>
      <c r="F1306">
        <v>4</v>
      </c>
      <c r="G1306">
        <v>0</v>
      </c>
      <c r="H1306">
        <v>428673</v>
      </c>
      <c r="I1306">
        <v>430721</v>
      </c>
      <c r="J1306">
        <v>443299</v>
      </c>
      <c r="K1306">
        <v>597542</v>
      </c>
      <c r="L1306">
        <v>564583</v>
      </c>
      <c r="M1306">
        <v>435374</v>
      </c>
      <c r="N1306">
        <v>657922</v>
      </c>
      <c r="O1306">
        <v>607417</v>
      </c>
      <c r="P1306">
        <v>568320</v>
      </c>
      <c r="Q1306">
        <v>476883</v>
      </c>
      <c r="R1306">
        <v>547947</v>
      </c>
      <c r="S1306">
        <v>448522</v>
      </c>
      <c r="T1306">
        <v>537217</v>
      </c>
      <c r="U1306">
        <v>650461</v>
      </c>
      <c r="V1306">
        <v>618566</v>
      </c>
      <c r="W1306">
        <v>306547</v>
      </c>
      <c r="X1306">
        <v>262033</v>
      </c>
      <c r="Y1306">
        <v>158097</v>
      </c>
      <c r="Z1306">
        <v>663069</v>
      </c>
      <c r="AA1306">
        <v>724444</v>
      </c>
      <c r="AB1306">
        <v>693726</v>
      </c>
      <c r="AC1306">
        <v>481217</v>
      </c>
      <c r="AD1306">
        <v>445577</v>
      </c>
      <c r="AE1306">
        <v>468404</v>
      </c>
      <c r="AF1306">
        <v>273519</v>
      </c>
      <c r="AG1306">
        <v>323928</v>
      </c>
      <c r="AH1306">
        <v>309104</v>
      </c>
      <c r="AI1306">
        <v>481107</v>
      </c>
      <c r="AJ1306">
        <v>448635</v>
      </c>
      <c r="AK1306">
        <v>538989</v>
      </c>
      <c r="AL1306">
        <v>882524</v>
      </c>
      <c r="AM1306">
        <v>972654</v>
      </c>
      <c r="AN1306">
        <v>793871</v>
      </c>
      <c r="AO1306">
        <v>453725</v>
      </c>
      <c r="AP1306">
        <v>768420</v>
      </c>
      <c r="AQ1306">
        <v>763336</v>
      </c>
    </row>
    <row r="1307" spans="1:43">
      <c r="A1307">
        <v>1269</v>
      </c>
      <c r="B1307" t="s">
        <v>2579</v>
      </c>
      <c r="C1307" t="s">
        <v>2580</v>
      </c>
      <c r="D1307">
        <v>7.1633199999999997E-4</v>
      </c>
      <c r="E1307">
        <v>4</v>
      </c>
      <c r="F1307">
        <v>4</v>
      </c>
      <c r="G1307">
        <v>0</v>
      </c>
      <c r="H1307">
        <v>228248</v>
      </c>
      <c r="I1307">
        <v>221240</v>
      </c>
      <c r="J1307">
        <v>230038</v>
      </c>
      <c r="K1307">
        <v>241696</v>
      </c>
      <c r="L1307">
        <v>223387</v>
      </c>
      <c r="M1307">
        <v>264710</v>
      </c>
      <c r="N1307">
        <v>193396</v>
      </c>
      <c r="O1307">
        <v>199692</v>
      </c>
      <c r="P1307">
        <v>202664</v>
      </c>
      <c r="Q1307">
        <v>123371</v>
      </c>
      <c r="R1307">
        <v>117328</v>
      </c>
      <c r="S1307">
        <v>121797</v>
      </c>
      <c r="T1307">
        <v>204644</v>
      </c>
      <c r="U1307">
        <v>212532</v>
      </c>
      <c r="V1307">
        <v>283640</v>
      </c>
      <c r="W1307">
        <v>101198</v>
      </c>
      <c r="X1307">
        <v>112124</v>
      </c>
      <c r="Y1307">
        <v>112059</v>
      </c>
      <c r="Z1307">
        <v>395348</v>
      </c>
      <c r="AA1307">
        <v>382288</v>
      </c>
      <c r="AB1307">
        <v>454481</v>
      </c>
      <c r="AC1307">
        <v>274216</v>
      </c>
      <c r="AD1307">
        <v>284255</v>
      </c>
      <c r="AE1307">
        <v>316768</v>
      </c>
      <c r="AF1307">
        <v>83833.600000000006</v>
      </c>
      <c r="AG1307">
        <v>115495</v>
      </c>
      <c r="AH1307">
        <v>102228</v>
      </c>
      <c r="AI1307">
        <v>97146</v>
      </c>
      <c r="AJ1307">
        <v>113966</v>
      </c>
      <c r="AK1307">
        <v>113925</v>
      </c>
      <c r="AL1307">
        <v>349962</v>
      </c>
      <c r="AM1307">
        <v>464515</v>
      </c>
      <c r="AN1307">
        <v>382228</v>
      </c>
      <c r="AO1307">
        <v>218378</v>
      </c>
      <c r="AP1307">
        <v>263293</v>
      </c>
      <c r="AQ1307">
        <v>341562</v>
      </c>
    </row>
    <row r="1308" spans="1:43">
      <c r="A1308">
        <v>1278</v>
      </c>
      <c r="B1308" t="s">
        <v>2597</v>
      </c>
      <c r="C1308" t="s">
        <v>2598</v>
      </c>
      <c r="D1308">
        <v>2.00585E-2</v>
      </c>
      <c r="E1308">
        <v>4</v>
      </c>
      <c r="F1308">
        <v>4</v>
      </c>
      <c r="G1308">
        <v>0</v>
      </c>
      <c r="H1308">
        <v>149889</v>
      </c>
      <c r="I1308">
        <v>160545</v>
      </c>
      <c r="J1308">
        <v>234073</v>
      </c>
      <c r="K1308">
        <v>71669.100000000006</v>
      </c>
      <c r="L1308">
        <v>124024</v>
      </c>
      <c r="M1308">
        <v>119845</v>
      </c>
      <c r="N1308">
        <v>335547</v>
      </c>
      <c r="O1308">
        <v>396294</v>
      </c>
      <c r="P1308">
        <v>631839</v>
      </c>
      <c r="Q1308">
        <v>361494</v>
      </c>
      <c r="R1308">
        <v>407632</v>
      </c>
      <c r="S1308">
        <v>429865</v>
      </c>
      <c r="T1308">
        <v>193005</v>
      </c>
      <c r="U1308">
        <v>237483</v>
      </c>
      <c r="V1308">
        <v>293588</v>
      </c>
      <c r="W1308">
        <v>117894</v>
      </c>
      <c r="X1308">
        <v>310586</v>
      </c>
      <c r="Y1308">
        <v>350192</v>
      </c>
      <c r="Z1308">
        <v>390701</v>
      </c>
      <c r="AA1308">
        <v>398702</v>
      </c>
      <c r="AB1308">
        <v>415380</v>
      </c>
      <c r="AC1308">
        <v>357889</v>
      </c>
      <c r="AD1308">
        <v>366859</v>
      </c>
      <c r="AE1308">
        <v>404918</v>
      </c>
      <c r="AF1308">
        <v>379082</v>
      </c>
      <c r="AG1308">
        <v>380895</v>
      </c>
      <c r="AH1308">
        <v>665421</v>
      </c>
      <c r="AI1308">
        <v>135788</v>
      </c>
      <c r="AJ1308">
        <v>114186</v>
      </c>
      <c r="AK1308">
        <v>168109</v>
      </c>
      <c r="AL1308">
        <v>119261</v>
      </c>
      <c r="AM1308">
        <v>111907</v>
      </c>
      <c r="AN1308">
        <v>77308.100000000006</v>
      </c>
      <c r="AO1308">
        <v>35725.5</v>
      </c>
      <c r="AP1308">
        <v>77056.3</v>
      </c>
      <c r="AQ1308">
        <v>40933.300000000003</v>
      </c>
    </row>
    <row r="1309" spans="1:43">
      <c r="A1309">
        <v>1342</v>
      </c>
      <c r="B1309" t="s">
        <v>2725</v>
      </c>
      <c r="C1309" t="s">
        <v>2726</v>
      </c>
      <c r="D1309">
        <v>4.6869300000000003E-2</v>
      </c>
      <c r="E1309">
        <v>4</v>
      </c>
      <c r="F1309">
        <v>4</v>
      </c>
      <c r="G1309">
        <v>0</v>
      </c>
      <c r="H1309">
        <v>103137</v>
      </c>
      <c r="I1309">
        <v>88980.1</v>
      </c>
      <c r="J1309">
        <v>88245.1</v>
      </c>
      <c r="K1309">
        <v>193336</v>
      </c>
      <c r="L1309">
        <v>189364</v>
      </c>
      <c r="M1309">
        <v>232024</v>
      </c>
      <c r="N1309">
        <v>198278</v>
      </c>
      <c r="O1309">
        <v>224644</v>
      </c>
      <c r="P1309">
        <v>127142</v>
      </c>
      <c r="Q1309">
        <v>171550</v>
      </c>
      <c r="R1309">
        <v>144469</v>
      </c>
      <c r="S1309">
        <v>189764</v>
      </c>
      <c r="T1309">
        <v>141499</v>
      </c>
      <c r="U1309">
        <v>142599</v>
      </c>
      <c r="V1309">
        <v>156450</v>
      </c>
      <c r="W1309">
        <v>110163</v>
      </c>
      <c r="X1309">
        <v>137566</v>
      </c>
      <c r="Y1309">
        <v>110910</v>
      </c>
      <c r="Z1309">
        <v>271364</v>
      </c>
      <c r="AA1309">
        <v>289693</v>
      </c>
      <c r="AB1309">
        <v>267414</v>
      </c>
      <c r="AC1309">
        <v>281439</v>
      </c>
      <c r="AD1309">
        <v>270479</v>
      </c>
      <c r="AE1309">
        <v>250153</v>
      </c>
      <c r="AF1309">
        <v>159105</v>
      </c>
      <c r="AG1309">
        <v>175508</v>
      </c>
      <c r="AH1309">
        <v>226484</v>
      </c>
      <c r="AI1309">
        <v>216319</v>
      </c>
      <c r="AJ1309">
        <v>239401</v>
      </c>
      <c r="AK1309">
        <v>272312</v>
      </c>
      <c r="AL1309">
        <v>55033.2</v>
      </c>
      <c r="AM1309">
        <v>118257</v>
      </c>
      <c r="AN1309">
        <v>115588</v>
      </c>
      <c r="AO1309">
        <v>95821.7</v>
      </c>
      <c r="AP1309">
        <v>148557</v>
      </c>
      <c r="AQ1309">
        <v>155680</v>
      </c>
    </row>
    <row r="1310" spans="1:43">
      <c r="A1310">
        <v>1354</v>
      </c>
      <c r="B1310" t="s">
        <v>2749</v>
      </c>
      <c r="C1310" t="s">
        <v>2750</v>
      </c>
      <c r="D1310">
        <v>7.1633199999999997E-4</v>
      </c>
      <c r="E1310">
        <v>4</v>
      </c>
      <c r="F1310">
        <v>4</v>
      </c>
      <c r="G1310">
        <v>0</v>
      </c>
      <c r="H1310">
        <v>604247</v>
      </c>
      <c r="I1310">
        <v>423193</v>
      </c>
      <c r="J1310">
        <v>430076</v>
      </c>
      <c r="K1310">
        <v>619668</v>
      </c>
      <c r="L1310">
        <v>523500</v>
      </c>
      <c r="M1310">
        <v>542527</v>
      </c>
      <c r="N1310">
        <v>527384</v>
      </c>
      <c r="O1310">
        <v>444370</v>
      </c>
      <c r="P1310">
        <v>507122</v>
      </c>
      <c r="Q1310">
        <v>478179</v>
      </c>
      <c r="R1310">
        <v>436550</v>
      </c>
      <c r="S1310">
        <v>330137</v>
      </c>
      <c r="T1310">
        <v>587171</v>
      </c>
      <c r="U1310">
        <v>633884</v>
      </c>
      <c r="V1310">
        <v>512550</v>
      </c>
      <c r="W1310">
        <v>394477</v>
      </c>
      <c r="X1310">
        <v>378536</v>
      </c>
      <c r="Y1310">
        <v>388662</v>
      </c>
      <c r="Z1310">
        <v>659084</v>
      </c>
      <c r="AA1310">
        <v>644323</v>
      </c>
      <c r="AB1310">
        <v>581523</v>
      </c>
      <c r="AC1310">
        <v>623753</v>
      </c>
      <c r="AD1310">
        <v>531775</v>
      </c>
      <c r="AE1310">
        <v>509725</v>
      </c>
      <c r="AF1310">
        <v>419227</v>
      </c>
      <c r="AG1310">
        <v>411870</v>
      </c>
      <c r="AH1310">
        <v>433081</v>
      </c>
      <c r="AI1310">
        <v>476343</v>
      </c>
      <c r="AJ1310">
        <v>403682</v>
      </c>
      <c r="AK1310">
        <v>429468</v>
      </c>
      <c r="AL1310">
        <v>392807</v>
      </c>
      <c r="AM1310">
        <v>473447</v>
      </c>
      <c r="AN1310">
        <v>347724</v>
      </c>
      <c r="AO1310">
        <v>303712</v>
      </c>
      <c r="AP1310">
        <v>285334</v>
      </c>
      <c r="AQ1310">
        <v>388197</v>
      </c>
    </row>
    <row r="1311" spans="1:43">
      <c r="A1311">
        <v>1367</v>
      </c>
      <c r="B1311" t="s">
        <v>2775</v>
      </c>
      <c r="C1311" t="s">
        <v>2776</v>
      </c>
      <c r="D1311">
        <v>5.5468499999999997E-2</v>
      </c>
      <c r="E1311">
        <v>4</v>
      </c>
      <c r="F1311">
        <v>4</v>
      </c>
      <c r="G1311">
        <v>0</v>
      </c>
      <c r="H1311">
        <v>72800.2</v>
      </c>
      <c r="I1311">
        <v>88225.9</v>
      </c>
      <c r="J1311">
        <v>85115</v>
      </c>
      <c r="K1311">
        <v>0</v>
      </c>
      <c r="L1311">
        <v>0</v>
      </c>
      <c r="M1311">
        <v>0</v>
      </c>
      <c r="N1311">
        <v>107292</v>
      </c>
      <c r="O1311">
        <v>102928</v>
      </c>
      <c r="P1311">
        <v>116494</v>
      </c>
      <c r="Q1311">
        <v>0</v>
      </c>
      <c r="R1311">
        <v>0</v>
      </c>
      <c r="S1311">
        <v>43706.8</v>
      </c>
      <c r="T1311">
        <v>91973.7</v>
      </c>
      <c r="U1311">
        <v>113285</v>
      </c>
      <c r="V1311">
        <v>101816</v>
      </c>
      <c r="W1311">
        <v>0</v>
      </c>
      <c r="X1311">
        <v>0</v>
      </c>
      <c r="Y1311">
        <v>0</v>
      </c>
      <c r="Z1311">
        <v>116427</v>
      </c>
      <c r="AA1311">
        <v>141394</v>
      </c>
      <c r="AB1311">
        <v>115399</v>
      </c>
      <c r="AC1311">
        <v>24360.799999999999</v>
      </c>
      <c r="AD1311">
        <v>15282</v>
      </c>
      <c r="AE1311">
        <v>0</v>
      </c>
      <c r="AF1311">
        <v>80426.5</v>
      </c>
      <c r="AG1311">
        <v>52207.9</v>
      </c>
      <c r="AH1311">
        <v>74134.899999999994</v>
      </c>
      <c r="AI1311">
        <v>0</v>
      </c>
      <c r="AJ1311">
        <v>0</v>
      </c>
      <c r="AK1311">
        <v>0</v>
      </c>
      <c r="AL1311">
        <v>121011</v>
      </c>
      <c r="AM1311">
        <v>148543</v>
      </c>
      <c r="AN1311">
        <v>121664</v>
      </c>
      <c r="AO1311">
        <v>0</v>
      </c>
      <c r="AP1311">
        <v>0</v>
      </c>
      <c r="AQ1311">
        <v>0</v>
      </c>
    </row>
    <row r="1312" spans="1:43">
      <c r="A1312">
        <v>1378</v>
      </c>
      <c r="B1312" t="s">
        <v>2797</v>
      </c>
      <c r="C1312" t="s">
        <v>2798</v>
      </c>
      <c r="D1312">
        <v>3.4323199999999998E-2</v>
      </c>
      <c r="E1312">
        <v>4</v>
      </c>
      <c r="F1312">
        <v>4</v>
      </c>
      <c r="G1312">
        <v>0</v>
      </c>
      <c r="H1312">
        <v>119670</v>
      </c>
      <c r="I1312">
        <v>181549</v>
      </c>
      <c r="J1312">
        <v>75789.600000000006</v>
      </c>
      <c r="K1312">
        <v>216911</v>
      </c>
      <c r="L1312">
        <v>180875</v>
      </c>
      <c r="M1312">
        <v>155859</v>
      </c>
      <c r="N1312">
        <v>200187</v>
      </c>
      <c r="O1312">
        <v>172969</v>
      </c>
      <c r="P1312">
        <v>137775</v>
      </c>
      <c r="Q1312">
        <v>142496</v>
      </c>
      <c r="R1312">
        <v>42114</v>
      </c>
      <c r="S1312">
        <v>82994.2</v>
      </c>
      <c r="T1312">
        <v>173632</v>
      </c>
      <c r="U1312">
        <v>194927</v>
      </c>
      <c r="V1312">
        <v>163585</v>
      </c>
      <c r="W1312">
        <v>65428.9</v>
      </c>
      <c r="X1312">
        <v>106333</v>
      </c>
      <c r="Y1312">
        <v>78462.8</v>
      </c>
      <c r="Z1312">
        <v>373454</v>
      </c>
      <c r="AA1312">
        <v>337248</v>
      </c>
      <c r="AB1312">
        <v>318990</v>
      </c>
      <c r="AC1312">
        <v>193353</v>
      </c>
      <c r="AD1312">
        <v>87329</v>
      </c>
      <c r="AE1312">
        <v>157162</v>
      </c>
      <c r="AF1312">
        <v>123819</v>
      </c>
      <c r="AG1312">
        <v>82987.600000000006</v>
      </c>
      <c r="AH1312">
        <v>100574</v>
      </c>
      <c r="AI1312">
        <v>113444</v>
      </c>
      <c r="AJ1312">
        <v>90190.7</v>
      </c>
      <c r="AK1312">
        <v>67641.8</v>
      </c>
      <c r="AL1312">
        <v>241392</v>
      </c>
      <c r="AM1312">
        <v>363738</v>
      </c>
      <c r="AN1312">
        <v>204947</v>
      </c>
      <c r="AO1312">
        <v>264835</v>
      </c>
      <c r="AP1312">
        <v>409121</v>
      </c>
      <c r="AQ1312">
        <v>333720</v>
      </c>
    </row>
    <row r="1313" spans="1:43">
      <c r="A1313">
        <v>1382</v>
      </c>
      <c r="B1313" t="s">
        <v>2805</v>
      </c>
      <c r="C1313" t="s">
        <v>2806</v>
      </c>
      <c r="D1313">
        <v>1.0983E-3</v>
      </c>
      <c r="E1313">
        <v>4</v>
      </c>
      <c r="F1313">
        <v>3</v>
      </c>
      <c r="G1313">
        <v>1</v>
      </c>
      <c r="H1313">
        <v>394730</v>
      </c>
      <c r="I1313">
        <v>360443</v>
      </c>
      <c r="J1313">
        <v>445643</v>
      </c>
      <c r="K1313">
        <v>466716</v>
      </c>
      <c r="L1313">
        <v>368094</v>
      </c>
      <c r="M1313">
        <v>382557</v>
      </c>
      <c r="N1313">
        <v>508664</v>
      </c>
      <c r="O1313">
        <v>528183</v>
      </c>
      <c r="P1313">
        <v>615538</v>
      </c>
      <c r="Q1313">
        <v>300292</v>
      </c>
      <c r="R1313">
        <v>272447</v>
      </c>
      <c r="S1313">
        <v>407628</v>
      </c>
      <c r="T1313">
        <v>463188</v>
      </c>
      <c r="U1313">
        <v>554594</v>
      </c>
      <c r="V1313">
        <v>577760</v>
      </c>
      <c r="W1313">
        <v>204040</v>
      </c>
      <c r="X1313">
        <v>375141</v>
      </c>
      <c r="Y1313">
        <v>473113</v>
      </c>
      <c r="Z1313">
        <v>594817</v>
      </c>
      <c r="AA1313">
        <v>535102</v>
      </c>
      <c r="AB1313">
        <v>738285</v>
      </c>
      <c r="AC1313">
        <v>445891</v>
      </c>
      <c r="AD1313">
        <v>462223</v>
      </c>
      <c r="AE1313">
        <v>603580</v>
      </c>
      <c r="AF1313">
        <v>529936</v>
      </c>
      <c r="AG1313">
        <v>378802</v>
      </c>
      <c r="AH1313">
        <v>400738</v>
      </c>
      <c r="AI1313">
        <v>301706</v>
      </c>
      <c r="AJ1313">
        <v>289140</v>
      </c>
      <c r="AK1313">
        <v>333927</v>
      </c>
      <c r="AL1313">
        <v>411317</v>
      </c>
      <c r="AM1313">
        <v>577886</v>
      </c>
      <c r="AN1313">
        <v>610329</v>
      </c>
      <c r="AO1313">
        <v>294576</v>
      </c>
      <c r="AP1313">
        <v>556553</v>
      </c>
      <c r="AQ1313">
        <v>635481</v>
      </c>
    </row>
    <row r="1314" spans="1:43">
      <c r="A1314">
        <v>1407</v>
      </c>
      <c r="B1314" t="s">
        <v>2855</v>
      </c>
      <c r="C1314" t="s">
        <v>2856</v>
      </c>
      <c r="D1314">
        <v>7.1633199999999997E-4</v>
      </c>
      <c r="E1314">
        <v>4</v>
      </c>
      <c r="F1314">
        <v>4</v>
      </c>
      <c r="G1314">
        <v>0</v>
      </c>
      <c r="H1314">
        <v>2705980</v>
      </c>
      <c r="I1314">
        <v>2376410</v>
      </c>
      <c r="J1314">
        <v>2167270</v>
      </c>
      <c r="K1314">
        <v>1784840</v>
      </c>
      <c r="L1314">
        <v>1718350</v>
      </c>
      <c r="M1314">
        <v>1536580</v>
      </c>
      <c r="N1314">
        <v>2156530</v>
      </c>
      <c r="O1314">
        <v>2185690</v>
      </c>
      <c r="P1314">
        <v>1281030</v>
      </c>
      <c r="Q1314">
        <v>944285</v>
      </c>
      <c r="R1314">
        <v>1059060</v>
      </c>
      <c r="S1314">
        <v>1130340</v>
      </c>
      <c r="T1314">
        <v>1213410</v>
      </c>
      <c r="U1314">
        <v>1387080</v>
      </c>
      <c r="V1314">
        <v>1252890</v>
      </c>
      <c r="W1314">
        <v>723294</v>
      </c>
      <c r="X1314">
        <v>767174</v>
      </c>
      <c r="Y1314">
        <v>637200</v>
      </c>
      <c r="Z1314">
        <v>3153150</v>
      </c>
      <c r="AA1314">
        <v>3320520</v>
      </c>
      <c r="AB1314">
        <v>3128470</v>
      </c>
      <c r="AC1314">
        <v>1737590</v>
      </c>
      <c r="AD1314">
        <v>1806830</v>
      </c>
      <c r="AE1314">
        <v>1335920</v>
      </c>
      <c r="AF1314">
        <v>1158450</v>
      </c>
      <c r="AG1314">
        <v>990060</v>
      </c>
      <c r="AH1314">
        <v>1222500</v>
      </c>
      <c r="AI1314">
        <v>1031510</v>
      </c>
      <c r="AJ1314">
        <v>1027160</v>
      </c>
      <c r="AK1314">
        <v>987341</v>
      </c>
      <c r="AL1314">
        <v>2880160</v>
      </c>
      <c r="AM1314">
        <v>3666090</v>
      </c>
      <c r="AN1314">
        <v>2647980</v>
      </c>
      <c r="AO1314">
        <v>1174530</v>
      </c>
      <c r="AP1314">
        <v>1730150</v>
      </c>
      <c r="AQ1314">
        <v>1578600</v>
      </c>
    </row>
    <row r="1315" spans="1:43">
      <c r="A1315">
        <v>1435</v>
      </c>
      <c r="B1315" t="s">
        <v>2911</v>
      </c>
      <c r="C1315" t="s">
        <v>2912</v>
      </c>
      <c r="D1315">
        <v>1.24018E-3</v>
      </c>
      <c r="E1315">
        <v>4</v>
      </c>
      <c r="F1315">
        <v>4</v>
      </c>
      <c r="G1315">
        <v>0</v>
      </c>
      <c r="H1315">
        <v>259513</v>
      </c>
      <c r="I1315">
        <v>249090</v>
      </c>
      <c r="J1315">
        <v>281332</v>
      </c>
      <c r="K1315">
        <v>283611</v>
      </c>
      <c r="L1315">
        <v>267831</v>
      </c>
      <c r="M1315">
        <v>377589</v>
      </c>
      <c r="N1315">
        <v>277383</v>
      </c>
      <c r="O1315">
        <v>289892</v>
      </c>
      <c r="P1315">
        <v>342484</v>
      </c>
      <c r="Q1315">
        <v>248020</v>
      </c>
      <c r="R1315">
        <v>211881</v>
      </c>
      <c r="S1315">
        <v>330071</v>
      </c>
      <c r="T1315">
        <v>202261</v>
      </c>
      <c r="U1315">
        <v>339170</v>
      </c>
      <c r="V1315">
        <v>266154</v>
      </c>
      <c r="W1315">
        <v>168993</v>
      </c>
      <c r="X1315">
        <v>229424</v>
      </c>
      <c r="Y1315">
        <v>218822</v>
      </c>
      <c r="Z1315">
        <v>319396</v>
      </c>
      <c r="AA1315">
        <v>266421</v>
      </c>
      <c r="AB1315">
        <v>347204</v>
      </c>
      <c r="AC1315">
        <v>257360</v>
      </c>
      <c r="AD1315">
        <v>221682</v>
      </c>
      <c r="AE1315">
        <v>243269</v>
      </c>
      <c r="AF1315">
        <v>190025</v>
      </c>
      <c r="AG1315">
        <v>291420</v>
      </c>
      <c r="AH1315">
        <v>213003</v>
      </c>
      <c r="AI1315">
        <v>267866</v>
      </c>
      <c r="AJ1315">
        <v>300202</v>
      </c>
      <c r="AK1315">
        <v>229781</v>
      </c>
      <c r="AL1315">
        <v>213115</v>
      </c>
      <c r="AM1315">
        <v>454344</v>
      </c>
      <c r="AN1315">
        <v>304526</v>
      </c>
      <c r="AO1315">
        <v>144786</v>
      </c>
      <c r="AP1315">
        <v>209698</v>
      </c>
      <c r="AQ1315">
        <v>225255</v>
      </c>
    </row>
    <row r="1316" spans="1:43">
      <c r="A1316">
        <v>1447</v>
      </c>
      <c r="B1316" t="s">
        <v>2935</v>
      </c>
      <c r="C1316" t="s">
        <v>2936</v>
      </c>
      <c r="D1316">
        <v>4.3424300000000004E-3</v>
      </c>
      <c r="E1316">
        <v>4</v>
      </c>
      <c r="F1316">
        <v>0</v>
      </c>
      <c r="G1316">
        <v>4</v>
      </c>
      <c r="H1316">
        <v>743585</v>
      </c>
      <c r="I1316">
        <v>306534</v>
      </c>
      <c r="J1316">
        <v>497777</v>
      </c>
      <c r="K1316">
        <v>757656</v>
      </c>
      <c r="L1316">
        <v>498128</v>
      </c>
      <c r="M1316">
        <v>279893</v>
      </c>
      <c r="N1316">
        <v>649900</v>
      </c>
      <c r="O1316">
        <v>424564</v>
      </c>
      <c r="P1316">
        <v>556224</v>
      </c>
      <c r="Q1316">
        <v>557296</v>
      </c>
      <c r="R1316">
        <v>270265</v>
      </c>
      <c r="S1316">
        <v>476203</v>
      </c>
      <c r="T1316">
        <v>503649</v>
      </c>
      <c r="U1316">
        <v>444144</v>
      </c>
      <c r="V1316">
        <v>595019</v>
      </c>
      <c r="W1316">
        <v>513704</v>
      </c>
      <c r="X1316">
        <v>283619</v>
      </c>
      <c r="Y1316">
        <v>380812</v>
      </c>
      <c r="Z1316">
        <v>690841</v>
      </c>
      <c r="AA1316">
        <v>542263</v>
      </c>
      <c r="AB1316">
        <v>599497</v>
      </c>
      <c r="AC1316">
        <v>726538</v>
      </c>
      <c r="AD1316">
        <v>378132</v>
      </c>
      <c r="AE1316">
        <v>503984</v>
      </c>
      <c r="AF1316">
        <v>531221</v>
      </c>
      <c r="AG1316">
        <v>345646</v>
      </c>
      <c r="AH1316">
        <v>613694</v>
      </c>
      <c r="AI1316">
        <v>578130</v>
      </c>
      <c r="AJ1316">
        <v>387649</v>
      </c>
      <c r="AK1316">
        <v>547020</v>
      </c>
      <c r="AL1316">
        <v>468048</v>
      </c>
      <c r="AM1316">
        <v>680497</v>
      </c>
      <c r="AN1316">
        <v>514149</v>
      </c>
      <c r="AO1316">
        <v>477631</v>
      </c>
      <c r="AP1316">
        <v>541314</v>
      </c>
      <c r="AQ1316">
        <v>529382</v>
      </c>
    </row>
    <row r="1317" spans="1:43">
      <c r="A1317">
        <v>1478</v>
      </c>
      <c r="B1317" t="s">
        <v>2997</v>
      </c>
      <c r="C1317" t="s">
        <v>2998</v>
      </c>
      <c r="D1317">
        <v>7.1633199999999997E-4</v>
      </c>
      <c r="E1317">
        <v>4</v>
      </c>
      <c r="F1317">
        <v>4</v>
      </c>
      <c r="G1317">
        <v>0</v>
      </c>
      <c r="H1317">
        <v>206647</v>
      </c>
      <c r="I1317">
        <v>208301</v>
      </c>
      <c r="J1317">
        <v>207646</v>
      </c>
      <c r="K1317">
        <v>159941</v>
      </c>
      <c r="L1317">
        <v>159385</v>
      </c>
      <c r="M1317">
        <v>198740</v>
      </c>
      <c r="N1317">
        <v>237934</v>
      </c>
      <c r="O1317">
        <v>194409</v>
      </c>
      <c r="P1317">
        <v>253737</v>
      </c>
      <c r="Q1317">
        <v>206138</v>
      </c>
      <c r="R1317">
        <v>169220</v>
      </c>
      <c r="S1317">
        <v>172398</v>
      </c>
      <c r="T1317">
        <v>220461</v>
      </c>
      <c r="U1317">
        <v>250330</v>
      </c>
      <c r="V1317">
        <v>280920</v>
      </c>
      <c r="W1317">
        <v>143963</v>
      </c>
      <c r="X1317">
        <v>144477</v>
      </c>
      <c r="Y1317">
        <v>130441</v>
      </c>
      <c r="Z1317">
        <v>214498</v>
      </c>
      <c r="AA1317">
        <v>265270</v>
      </c>
      <c r="AB1317">
        <v>230215</v>
      </c>
      <c r="AC1317">
        <v>127526</v>
      </c>
      <c r="AD1317">
        <v>161980</v>
      </c>
      <c r="AE1317">
        <v>157605</v>
      </c>
      <c r="AF1317">
        <v>157170</v>
      </c>
      <c r="AG1317">
        <v>190462</v>
      </c>
      <c r="AH1317">
        <v>207227</v>
      </c>
      <c r="AI1317">
        <v>148053</v>
      </c>
      <c r="AJ1317">
        <v>144228</v>
      </c>
      <c r="AK1317">
        <v>164094</v>
      </c>
      <c r="AL1317">
        <v>190604</v>
      </c>
      <c r="AM1317">
        <v>238237</v>
      </c>
      <c r="AN1317">
        <v>217892</v>
      </c>
      <c r="AO1317">
        <v>137277</v>
      </c>
      <c r="AP1317">
        <v>166009</v>
      </c>
      <c r="AQ1317">
        <v>121806</v>
      </c>
    </row>
    <row r="1318" spans="1:43">
      <c r="A1318">
        <v>1500</v>
      </c>
      <c r="B1318" t="s">
        <v>3041</v>
      </c>
      <c r="C1318" t="s">
        <v>3042</v>
      </c>
      <c r="D1318">
        <v>7.1633199999999997E-4</v>
      </c>
      <c r="E1318">
        <v>4</v>
      </c>
      <c r="F1318">
        <v>4</v>
      </c>
      <c r="G1318">
        <v>0</v>
      </c>
      <c r="H1318">
        <v>264348</v>
      </c>
      <c r="I1318">
        <v>233899</v>
      </c>
      <c r="J1318">
        <v>233159</v>
      </c>
      <c r="K1318">
        <v>258802</v>
      </c>
      <c r="L1318">
        <v>231605</v>
      </c>
      <c r="M1318">
        <v>283411</v>
      </c>
      <c r="N1318">
        <v>270683</v>
      </c>
      <c r="O1318">
        <v>245234</v>
      </c>
      <c r="P1318">
        <v>280138</v>
      </c>
      <c r="Q1318">
        <v>132781</v>
      </c>
      <c r="R1318">
        <v>131589</v>
      </c>
      <c r="S1318">
        <v>165956</v>
      </c>
      <c r="T1318">
        <v>256886</v>
      </c>
      <c r="U1318">
        <v>305816</v>
      </c>
      <c r="V1318">
        <v>302723</v>
      </c>
      <c r="W1318">
        <v>111065</v>
      </c>
      <c r="X1318">
        <v>87697.4</v>
      </c>
      <c r="Y1318">
        <v>110585</v>
      </c>
      <c r="Z1318">
        <v>300418</v>
      </c>
      <c r="AA1318">
        <v>324685</v>
      </c>
      <c r="AB1318">
        <v>365255</v>
      </c>
      <c r="AC1318">
        <v>188431</v>
      </c>
      <c r="AD1318">
        <v>153972</v>
      </c>
      <c r="AE1318">
        <v>168391</v>
      </c>
      <c r="AF1318">
        <v>89739.7</v>
      </c>
      <c r="AG1318">
        <v>116451</v>
      </c>
      <c r="AH1318">
        <v>106348</v>
      </c>
      <c r="AI1318">
        <v>133994</v>
      </c>
      <c r="AJ1318">
        <v>130417</v>
      </c>
      <c r="AK1318">
        <v>154980</v>
      </c>
      <c r="AL1318">
        <v>147018</v>
      </c>
      <c r="AM1318">
        <v>201994</v>
      </c>
      <c r="AN1318">
        <v>137665</v>
      </c>
      <c r="AO1318">
        <v>70918.899999999994</v>
      </c>
      <c r="AP1318">
        <v>89696.4</v>
      </c>
      <c r="AQ1318">
        <v>85009.4</v>
      </c>
    </row>
    <row r="1319" spans="1:43">
      <c r="A1319">
        <v>1505</v>
      </c>
      <c r="B1319" t="s">
        <v>3051</v>
      </c>
      <c r="C1319" t="s">
        <v>3052</v>
      </c>
      <c r="D1319">
        <v>5.5471499999999998E-3</v>
      </c>
      <c r="E1319">
        <v>4</v>
      </c>
      <c r="F1319">
        <v>4</v>
      </c>
      <c r="G1319">
        <v>0</v>
      </c>
      <c r="H1319">
        <v>199983</v>
      </c>
      <c r="I1319">
        <v>175704</v>
      </c>
      <c r="J1319">
        <v>182524</v>
      </c>
      <c r="K1319">
        <v>212683</v>
      </c>
      <c r="L1319">
        <v>194546</v>
      </c>
      <c r="M1319">
        <v>203324</v>
      </c>
      <c r="N1319">
        <v>196593</v>
      </c>
      <c r="O1319">
        <v>275279</v>
      </c>
      <c r="P1319">
        <v>332675</v>
      </c>
      <c r="Q1319">
        <v>66190.2</v>
      </c>
      <c r="R1319">
        <v>89173.7</v>
      </c>
      <c r="S1319">
        <v>201540</v>
      </c>
      <c r="T1319">
        <v>249223</v>
      </c>
      <c r="U1319">
        <v>366556</v>
      </c>
      <c r="V1319">
        <v>276104</v>
      </c>
      <c r="W1319">
        <v>78737.100000000006</v>
      </c>
      <c r="X1319">
        <v>129013</v>
      </c>
      <c r="Y1319">
        <v>159996</v>
      </c>
      <c r="Z1319">
        <v>192896</v>
      </c>
      <c r="AA1319">
        <v>184209</v>
      </c>
      <c r="AB1319">
        <v>274534</v>
      </c>
      <c r="AC1319">
        <v>121619</v>
      </c>
      <c r="AD1319">
        <v>110633</v>
      </c>
      <c r="AE1319">
        <v>160619</v>
      </c>
      <c r="AF1319">
        <v>91341.1</v>
      </c>
      <c r="AG1319">
        <v>101275</v>
      </c>
      <c r="AH1319">
        <v>155506</v>
      </c>
      <c r="AI1319">
        <v>114244</v>
      </c>
      <c r="AJ1319">
        <v>146021</v>
      </c>
      <c r="AK1319">
        <v>158433</v>
      </c>
      <c r="AL1319">
        <v>119752</v>
      </c>
      <c r="AM1319">
        <v>223518</v>
      </c>
      <c r="AN1319">
        <v>187154</v>
      </c>
      <c r="AO1319">
        <v>66034.5</v>
      </c>
      <c r="AP1319">
        <v>48711.4</v>
      </c>
      <c r="AQ1319">
        <v>113965</v>
      </c>
    </row>
    <row r="1320" spans="1:43">
      <c r="A1320">
        <v>1507</v>
      </c>
      <c r="B1320" t="s">
        <v>3055</v>
      </c>
      <c r="C1320" t="s">
        <v>3056</v>
      </c>
      <c r="D1320">
        <v>3.8207699999999997E-2</v>
      </c>
      <c r="E1320">
        <v>4</v>
      </c>
      <c r="F1320">
        <v>4</v>
      </c>
      <c r="G1320">
        <v>0</v>
      </c>
      <c r="H1320">
        <v>312203</v>
      </c>
      <c r="I1320">
        <v>228921</v>
      </c>
      <c r="J1320">
        <v>331202</v>
      </c>
      <c r="K1320">
        <v>303542</v>
      </c>
      <c r="L1320">
        <v>254556</v>
      </c>
      <c r="M1320">
        <v>245708</v>
      </c>
      <c r="N1320">
        <v>340268</v>
      </c>
      <c r="O1320">
        <v>314861</v>
      </c>
      <c r="P1320">
        <v>336236</v>
      </c>
      <c r="Q1320">
        <v>87226.5</v>
      </c>
      <c r="R1320">
        <v>163317</v>
      </c>
      <c r="S1320">
        <v>222242</v>
      </c>
      <c r="T1320">
        <v>380250</v>
      </c>
      <c r="U1320">
        <v>445534</v>
      </c>
      <c r="V1320">
        <v>435239</v>
      </c>
      <c r="W1320">
        <v>40524.6</v>
      </c>
      <c r="X1320">
        <v>78684.100000000006</v>
      </c>
      <c r="Y1320">
        <v>80074.5</v>
      </c>
      <c r="Z1320">
        <v>594851</v>
      </c>
      <c r="AA1320">
        <v>593250</v>
      </c>
      <c r="AB1320">
        <v>706969</v>
      </c>
      <c r="AC1320">
        <v>221152</v>
      </c>
      <c r="AD1320">
        <v>147423</v>
      </c>
      <c r="AE1320">
        <v>167875</v>
      </c>
      <c r="AF1320">
        <v>198140</v>
      </c>
      <c r="AG1320">
        <v>203967</v>
      </c>
      <c r="AH1320">
        <v>0</v>
      </c>
      <c r="AI1320">
        <v>148519</v>
      </c>
      <c r="AJ1320">
        <v>148309</v>
      </c>
      <c r="AK1320">
        <v>136021</v>
      </c>
      <c r="AL1320">
        <v>354671</v>
      </c>
      <c r="AM1320">
        <v>378210</v>
      </c>
      <c r="AN1320">
        <v>391576</v>
      </c>
      <c r="AO1320">
        <v>87631.5</v>
      </c>
      <c r="AP1320">
        <v>0</v>
      </c>
      <c r="AQ1320">
        <v>157030</v>
      </c>
    </row>
    <row r="1321" spans="1:43">
      <c r="A1321">
        <v>1518</v>
      </c>
      <c r="B1321" t="s">
        <v>3077</v>
      </c>
      <c r="C1321" t="s">
        <v>3078</v>
      </c>
      <c r="D1321">
        <v>7.9447900000000002E-2</v>
      </c>
      <c r="E1321">
        <v>4</v>
      </c>
      <c r="F1321">
        <v>4</v>
      </c>
      <c r="G1321">
        <v>0</v>
      </c>
      <c r="H1321">
        <v>20716.2</v>
      </c>
      <c r="I1321">
        <v>12614.5</v>
      </c>
      <c r="J1321">
        <v>49921.8</v>
      </c>
      <c r="K1321">
        <v>0</v>
      </c>
      <c r="L1321">
        <v>0</v>
      </c>
      <c r="M1321">
        <v>0</v>
      </c>
      <c r="N1321">
        <v>14462.2</v>
      </c>
      <c r="O1321">
        <v>10673.9</v>
      </c>
      <c r="P1321">
        <v>24732.799999999999</v>
      </c>
      <c r="Q1321">
        <v>0</v>
      </c>
      <c r="R1321">
        <v>0</v>
      </c>
      <c r="S1321">
        <v>0</v>
      </c>
      <c r="T1321">
        <v>34528.5</v>
      </c>
      <c r="U1321">
        <v>41180.400000000001</v>
      </c>
      <c r="V1321">
        <v>31993</v>
      </c>
      <c r="W1321">
        <v>0</v>
      </c>
      <c r="X1321">
        <v>0</v>
      </c>
      <c r="Y1321">
        <v>0</v>
      </c>
      <c r="Z1321">
        <v>53015.8</v>
      </c>
      <c r="AA1321">
        <v>38118.400000000001</v>
      </c>
      <c r="AB1321">
        <v>16133.8</v>
      </c>
      <c r="AC1321">
        <v>0</v>
      </c>
      <c r="AD1321">
        <v>0</v>
      </c>
      <c r="AE1321">
        <v>0</v>
      </c>
      <c r="AF1321">
        <v>10772.1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60617.5</v>
      </c>
      <c r="AM1321">
        <v>102959</v>
      </c>
      <c r="AN1321">
        <v>74232.800000000003</v>
      </c>
      <c r="AO1321">
        <v>13602.6</v>
      </c>
      <c r="AP1321">
        <v>0</v>
      </c>
      <c r="AQ1321">
        <v>0</v>
      </c>
    </row>
    <row r="1322" spans="1:43">
      <c r="A1322">
        <v>1532</v>
      </c>
      <c r="B1322" t="s">
        <v>3105</v>
      </c>
      <c r="C1322" t="s">
        <v>3106</v>
      </c>
      <c r="D1322">
        <v>2.30169E-2</v>
      </c>
      <c r="E1322">
        <v>4</v>
      </c>
      <c r="F1322">
        <v>4</v>
      </c>
      <c r="G1322">
        <v>0</v>
      </c>
      <c r="H1322">
        <v>59108.800000000003</v>
      </c>
      <c r="I1322">
        <v>43729.9</v>
      </c>
      <c r="J1322">
        <v>20709.2</v>
      </c>
      <c r="K1322">
        <v>51662</v>
      </c>
      <c r="L1322">
        <v>19579.5</v>
      </c>
      <c r="M1322">
        <v>45743.1</v>
      </c>
      <c r="N1322">
        <v>104531</v>
      </c>
      <c r="O1322">
        <v>144914</v>
      </c>
      <c r="P1322">
        <v>67572.2</v>
      </c>
      <c r="Q1322">
        <v>19193.099999999999</v>
      </c>
      <c r="R1322">
        <v>23397.8</v>
      </c>
      <c r="S1322">
        <v>43690.1</v>
      </c>
      <c r="T1322">
        <v>105266</v>
      </c>
      <c r="U1322">
        <v>166623</v>
      </c>
      <c r="V1322">
        <v>191085</v>
      </c>
      <c r="W1322">
        <v>0</v>
      </c>
      <c r="X1322">
        <v>0</v>
      </c>
      <c r="Y1322">
        <v>0</v>
      </c>
      <c r="Z1322">
        <v>197517</v>
      </c>
      <c r="AA1322">
        <v>134156</v>
      </c>
      <c r="AB1322">
        <v>228595</v>
      </c>
      <c r="AC1322">
        <v>52099.5</v>
      </c>
      <c r="AD1322">
        <v>49358.6</v>
      </c>
      <c r="AE1322">
        <v>0</v>
      </c>
      <c r="AF1322">
        <v>0</v>
      </c>
      <c r="AG1322">
        <v>16202.9</v>
      </c>
      <c r="AH1322">
        <v>16190.8</v>
      </c>
      <c r="AI1322">
        <v>0</v>
      </c>
      <c r="AJ1322">
        <v>0</v>
      </c>
      <c r="AK1322">
        <v>0</v>
      </c>
      <c r="AL1322">
        <v>144980</v>
      </c>
      <c r="AM1322">
        <v>148819</v>
      </c>
      <c r="AN1322">
        <v>147701</v>
      </c>
      <c r="AO1322">
        <v>59741.7</v>
      </c>
      <c r="AP1322">
        <v>71974.8</v>
      </c>
      <c r="AQ1322">
        <v>59441.8</v>
      </c>
    </row>
    <row r="1323" spans="1:43">
      <c r="A1323">
        <v>1535</v>
      </c>
      <c r="B1323" t="s">
        <v>3111</v>
      </c>
      <c r="C1323" t="s">
        <v>3112</v>
      </c>
      <c r="D1323">
        <v>6.3333299999999995E-2</v>
      </c>
      <c r="E1323">
        <v>4</v>
      </c>
      <c r="F1323">
        <v>4</v>
      </c>
      <c r="G1323">
        <v>0</v>
      </c>
      <c r="H1323">
        <v>97103</v>
      </c>
      <c r="I1323">
        <v>101480</v>
      </c>
      <c r="J1323">
        <v>138741</v>
      </c>
      <c r="K1323">
        <v>0</v>
      </c>
      <c r="L1323">
        <v>0</v>
      </c>
      <c r="M1323">
        <v>49348.800000000003</v>
      </c>
      <c r="N1323">
        <v>126344</v>
      </c>
      <c r="O1323">
        <v>151357</v>
      </c>
      <c r="P1323">
        <v>189944</v>
      </c>
      <c r="Q1323">
        <v>0</v>
      </c>
      <c r="R1323">
        <v>0</v>
      </c>
      <c r="S1323">
        <v>0</v>
      </c>
      <c r="T1323">
        <v>123032</v>
      </c>
      <c r="U1323">
        <v>144666</v>
      </c>
      <c r="V1323">
        <v>152587</v>
      </c>
      <c r="W1323">
        <v>18534.3</v>
      </c>
      <c r="X1323">
        <v>0</v>
      </c>
      <c r="Y1323">
        <v>0</v>
      </c>
      <c r="Z1323">
        <v>170165</v>
      </c>
      <c r="AA1323">
        <v>184745</v>
      </c>
      <c r="AB1323">
        <v>181520</v>
      </c>
      <c r="AC1323">
        <v>0</v>
      </c>
      <c r="AD1323">
        <v>25891.3</v>
      </c>
      <c r="AE1323">
        <v>61421.4</v>
      </c>
      <c r="AF1323">
        <v>70146.899999999994</v>
      </c>
      <c r="AG1323">
        <v>76565.5</v>
      </c>
      <c r="AH1323">
        <v>74189.399999999994</v>
      </c>
      <c r="AI1323">
        <v>75786.600000000006</v>
      </c>
      <c r="AJ1323">
        <v>0</v>
      </c>
      <c r="AK1323">
        <v>137032</v>
      </c>
      <c r="AL1323">
        <v>131744</v>
      </c>
      <c r="AM1323">
        <v>250333</v>
      </c>
      <c r="AN1323">
        <v>120812</v>
      </c>
      <c r="AO1323">
        <v>6466.15</v>
      </c>
      <c r="AP1323">
        <v>0</v>
      </c>
      <c r="AQ1323">
        <v>0</v>
      </c>
    </row>
    <row r="1324" spans="1:43">
      <c r="A1324">
        <v>1536</v>
      </c>
      <c r="B1324" t="s">
        <v>3113</v>
      </c>
      <c r="C1324" t="s">
        <v>3114</v>
      </c>
      <c r="D1324">
        <v>2.4567100000000001E-2</v>
      </c>
      <c r="E1324">
        <v>4</v>
      </c>
      <c r="F1324">
        <v>3</v>
      </c>
      <c r="G1324">
        <v>1</v>
      </c>
      <c r="H1324">
        <v>151456</v>
      </c>
      <c r="I1324">
        <v>116562</v>
      </c>
      <c r="J1324">
        <v>97268.5</v>
      </c>
      <c r="K1324">
        <v>86314.4</v>
      </c>
      <c r="L1324">
        <v>92496.5</v>
      </c>
      <c r="M1324">
        <v>51911.1</v>
      </c>
      <c r="N1324">
        <v>114682</v>
      </c>
      <c r="O1324">
        <v>137038</v>
      </c>
      <c r="P1324">
        <v>177986</v>
      </c>
      <c r="Q1324">
        <v>75509.7</v>
      </c>
      <c r="R1324">
        <v>46722.8</v>
      </c>
      <c r="S1324">
        <v>0</v>
      </c>
      <c r="T1324">
        <v>149059</v>
      </c>
      <c r="U1324">
        <v>127735</v>
      </c>
      <c r="V1324">
        <v>124224</v>
      </c>
      <c r="W1324">
        <v>57273.7</v>
      </c>
      <c r="X1324">
        <v>38694.1</v>
      </c>
      <c r="Y1324">
        <v>42718.6</v>
      </c>
      <c r="Z1324">
        <v>284252</v>
      </c>
      <c r="AA1324">
        <v>203855</v>
      </c>
      <c r="AB1324">
        <v>257318</v>
      </c>
      <c r="AC1324">
        <v>129209</v>
      </c>
      <c r="AD1324">
        <v>95313.1</v>
      </c>
      <c r="AE1324">
        <v>121138</v>
      </c>
      <c r="AF1324">
        <v>61935.3</v>
      </c>
      <c r="AG1324">
        <v>70248.5</v>
      </c>
      <c r="AH1324">
        <v>170374</v>
      </c>
      <c r="AI1324">
        <v>27185.8</v>
      </c>
      <c r="AJ1324">
        <v>68363.3</v>
      </c>
      <c r="AK1324">
        <v>90969</v>
      </c>
      <c r="AL1324">
        <v>124695</v>
      </c>
      <c r="AM1324">
        <v>169603</v>
      </c>
      <c r="AN1324">
        <v>144570</v>
      </c>
      <c r="AO1324">
        <v>52039.1</v>
      </c>
      <c r="AP1324">
        <v>93771.5</v>
      </c>
      <c r="AQ1324">
        <v>102590</v>
      </c>
    </row>
    <row r="1325" spans="1:43">
      <c r="A1325">
        <v>1553</v>
      </c>
      <c r="B1325" t="s">
        <v>3147</v>
      </c>
      <c r="C1325" t="s">
        <v>3148</v>
      </c>
      <c r="D1325">
        <v>7.1633199999999997E-4</v>
      </c>
      <c r="E1325">
        <v>4</v>
      </c>
      <c r="F1325">
        <v>4</v>
      </c>
      <c r="G1325">
        <v>0</v>
      </c>
      <c r="H1325">
        <v>938108</v>
      </c>
      <c r="I1325">
        <v>792339</v>
      </c>
      <c r="J1325">
        <v>805231</v>
      </c>
      <c r="K1325">
        <v>604207</v>
      </c>
      <c r="L1325">
        <v>524590</v>
      </c>
      <c r="M1325">
        <v>624846</v>
      </c>
      <c r="N1325">
        <v>873195</v>
      </c>
      <c r="O1325">
        <v>931221</v>
      </c>
      <c r="P1325">
        <v>982401</v>
      </c>
      <c r="Q1325">
        <v>431534</v>
      </c>
      <c r="R1325">
        <v>345005</v>
      </c>
      <c r="S1325">
        <v>550048</v>
      </c>
      <c r="T1325">
        <v>856443</v>
      </c>
      <c r="U1325">
        <v>968467</v>
      </c>
      <c r="V1325">
        <v>1051770</v>
      </c>
      <c r="W1325">
        <v>398416</v>
      </c>
      <c r="X1325">
        <v>393467</v>
      </c>
      <c r="Y1325">
        <v>447255</v>
      </c>
      <c r="Z1325">
        <v>1316510</v>
      </c>
      <c r="AA1325">
        <v>1250110</v>
      </c>
      <c r="AB1325">
        <v>1267910</v>
      </c>
      <c r="AC1325">
        <v>673405</v>
      </c>
      <c r="AD1325">
        <v>662317</v>
      </c>
      <c r="AE1325">
        <v>642918</v>
      </c>
      <c r="AF1325">
        <v>621720</v>
      </c>
      <c r="AG1325">
        <v>740782</v>
      </c>
      <c r="AH1325">
        <v>839770</v>
      </c>
      <c r="AI1325">
        <v>459953</v>
      </c>
      <c r="AJ1325">
        <v>505259</v>
      </c>
      <c r="AK1325">
        <v>561854</v>
      </c>
      <c r="AL1325">
        <v>750173</v>
      </c>
      <c r="AM1325">
        <v>1131660</v>
      </c>
      <c r="AN1325">
        <v>908789</v>
      </c>
      <c r="AO1325">
        <v>449935</v>
      </c>
      <c r="AP1325">
        <v>599984</v>
      </c>
      <c r="AQ1325">
        <v>569678</v>
      </c>
    </row>
    <row r="1326" spans="1:43">
      <c r="A1326">
        <v>1559</v>
      </c>
      <c r="B1326" t="s">
        <v>3159</v>
      </c>
      <c r="C1326" t="s">
        <v>3160</v>
      </c>
      <c r="D1326">
        <v>3.8476200000000002E-2</v>
      </c>
      <c r="E1326">
        <v>4</v>
      </c>
      <c r="F1326">
        <v>4</v>
      </c>
      <c r="G1326">
        <v>0</v>
      </c>
      <c r="H1326">
        <v>163995</v>
      </c>
      <c r="I1326">
        <v>115775</v>
      </c>
      <c r="J1326">
        <v>119082</v>
      </c>
      <c r="K1326">
        <v>0</v>
      </c>
      <c r="L1326">
        <v>0</v>
      </c>
      <c r="M1326">
        <v>0</v>
      </c>
      <c r="N1326">
        <v>173790</v>
      </c>
      <c r="O1326">
        <v>109361</v>
      </c>
      <c r="P1326">
        <v>57606.8</v>
      </c>
      <c r="Q1326">
        <v>0</v>
      </c>
      <c r="R1326">
        <v>21562.799999999999</v>
      </c>
      <c r="S1326">
        <v>0</v>
      </c>
      <c r="T1326">
        <v>154076</v>
      </c>
      <c r="U1326">
        <v>224473</v>
      </c>
      <c r="V1326">
        <v>198292</v>
      </c>
      <c r="W1326">
        <v>0</v>
      </c>
      <c r="X1326">
        <v>0</v>
      </c>
      <c r="Y1326">
        <v>15170.1</v>
      </c>
      <c r="Z1326">
        <v>253771</v>
      </c>
      <c r="AA1326">
        <v>225852</v>
      </c>
      <c r="AB1326">
        <v>280080</v>
      </c>
      <c r="AC1326">
        <v>20489.5</v>
      </c>
      <c r="AD1326">
        <v>0</v>
      </c>
      <c r="AE1326">
        <v>80289.399999999994</v>
      </c>
      <c r="AF1326">
        <v>84118.1</v>
      </c>
      <c r="AG1326">
        <v>0</v>
      </c>
      <c r="AH1326">
        <v>0</v>
      </c>
      <c r="AI1326">
        <v>11819.6</v>
      </c>
      <c r="AJ1326">
        <v>36270.1</v>
      </c>
      <c r="AK1326">
        <v>37787.4</v>
      </c>
      <c r="AL1326">
        <v>149514</v>
      </c>
      <c r="AM1326">
        <v>216876</v>
      </c>
      <c r="AN1326">
        <v>189304</v>
      </c>
      <c r="AO1326">
        <v>27663.200000000001</v>
      </c>
      <c r="AP1326">
        <v>11256.6</v>
      </c>
      <c r="AQ1326">
        <v>79881.100000000006</v>
      </c>
    </row>
    <row r="1327" spans="1:43">
      <c r="A1327">
        <v>1560</v>
      </c>
      <c r="B1327" t="s">
        <v>3161</v>
      </c>
      <c r="C1327" t="s">
        <v>3162</v>
      </c>
      <c r="D1327">
        <v>1.4626999999999999E-3</v>
      </c>
      <c r="E1327">
        <v>4</v>
      </c>
      <c r="F1327">
        <v>4</v>
      </c>
      <c r="G1327">
        <v>0</v>
      </c>
      <c r="H1327">
        <v>259818</v>
      </c>
      <c r="I1327">
        <v>225425</v>
      </c>
      <c r="J1327">
        <v>200826</v>
      </c>
      <c r="K1327">
        <v>186234</v>
      </c>
      <c r="L1327">
        <v>182619</v>
      </c>
      <c r="M1327">
        <v>159155</v>
      </c>
      <c r="N1327">
        <v>288881</v>
      </c>
      <c r="O1327">
        <v>316373</v>
      </c>
      <c r="P1327">
        <v>278232</v>
      </c>
      <c r="Q1327">
        <v>134695</v>
      </c>
      <c r="R1327">
        <v>86726.1</v>
      </c>
      <c r="S1327">
        <v>154177</v>
      </c>
      <c r="T1327">
        <v>221114</v>
      </c>
      <c r="U1327">
        <v>293934</v>
      </c>
      <c r="V1327">
        <v>331640</v>
      </c>
      <c r="W1327">
        <v>99858.3</v>
      </c>
      <c r="X1327">
        <v>100123</v>
      </c>
      <c r="Y1327">
        <v>143045</v>
      </c>
      <c r="Z1327">
        <v>361646</v>
      </c>
      <c r="AA1327">
        <v>452378</v>
      </c>
      <c r="AB1327">
        <v>396216</v>
      </c>
      <c r="AC1327">
        <v>202274</v>
      </c>
      <c r="AD1327">
        <v>130036</v>
      </c>
      <c r="AE1327">
        <v>144532</v>
      </c>
      <c r="AF1327">
        <v>133564</v>
      </c>
      <c r="AG1327">
        <v>269404</v>
      </c>
      <c r="AH1327">
        <v>274210</v>
      </c>
      <c r="AI1327">
        <v>226757</v>
      </c>
      <c r="AJ1327">
        <v>226502</v>
      </c>
      <c r="AK1327">
        <v>263718</v>
      </c>
      <c r="AL1327">
        <v>292964</v>
      </c>
      <c r="AM1327">
        <v>408877</v>
      </c>
      <c r="AN1327">
        <v>291800</v>
      </c>
      <c r="AO1327">
        <v>150107</v>
      </c>
      <c r="AP1327">
        <v>207510</v>
      </c>
      <c r="AQ1327">
        <v>183853</v>
      </c>
    </row>
    <row r="1328" spans="1:43">
      <c r="A1328">
        <v>1564</v>
      </c>
      <c r="B1328" t="s">
        <v>3169</v>
      </c>
      <c r="C1328" t="s">
        <v>3170</v>
      </c>
      <c r="D1328">
        <v>4.7593899999999996E-3</v>
      </c>
      <c r="E1328">
        <v>4</v>
      </c>
      <c r="F1328">
        <v>3</v>
      </c>
      <c r="G1328">
        <v>1</v>
      </c>
      <c r="H1328">
        <v>95762.3</v>
      </c>
      <c r="I1328">
        <v>86429.4</v>
      </c>
      <c r="J1328">
        <v>116557</v>
      </c>
      <c r="K1328">
        <v>83997.5</v>
      </c>
      <c r="L1328">
        <v>32358.7</v>
      </c>
      <c r="M1328">
        <v>94303.2</v>
      </c>
      <c r="N1328">
        <v>97025.5</v>
      </c>
      <c r="O1328">
        <v>105447</v>
      </c>
      <c r="P1328">
        <v>132550</v>
      </c>
      <c r="Q1328">
        <v>31995.7</v>
      </c>
      <c r="R1328">
        <v>29686.799999999999</v>
      </c>
      <c r="S1328">
        <v>55904.800000000003</v>
      </c>
      <c r="T1328">
        <v>153451</v>
      </c>
      <c r="U1328">
        <v>181438</v>
      </c>
      <c r="V1328">
        <v>186453</v>
      </c>
      <c r="W1328">
        <v>32864.199999999997</v>
      </c>
      <c r="X1328">
        <v>42152.3</v>
      </c>
      <c r="Y1328">
        <v>30724.3</v>
      </c>
      <c r="Z1328">
        <v>235319</v>
      </c>
      <c r="AA1328">
        <v>249475</v>
      </c>
      <c r="AB1328">
        <v>301795</v>
      </c>
      <c r="AC1328">
        <v>134837</v>
      </c>
      <c r="AD1328">
        <v>92284.5</v>
      </c>
      <c r="AE1328">
        <v>145369</v>
      </c>
      <c r="AF1328">
        <v>86953.1</v>
      </c>
      <c r="AG1328">
        <v>121247</v>
      </c>
      <c r="AH1328">
        <v>92591.2</v>
      </c>
      <c r="AI1328">
        <v>70712.100000000006</v>
      </c>
      <c r="AJ1328">
        <v>70852.7</v>
      </c>
      <c r="AK1328">
        <v>78716.5</v>
      </c>
      <c r="AL1328">
        <v>149168</v>
      </c>
      <c r="AM1328">
        <v>171006</v>
      </c>
      <c r="AN1328">
        <v>149550</v>
      </c>
      <c r="AO1328">
        <v>55388.1</v>
      </c>
      <c r="AP1328">
        <v>84589.4</v>
      </c>
      <c r="AQ1328">
        <v>84785</v>
      </c>
    </row>
    <row r="1329" spans="1:43">
      <c r="A1329">
        <v>1566</v>
      </c>
      <c r="B1329" t="s">
        <v>3173</v>
      </c>
      <c r="C1329" t="s">
        <v>3174</v>
      </c>
      <c r="D1329">
        <v>5.65178E-2</v>
      </c>
      <c r="E1329">
        <v>4</v>
      </c>
      <c r="F1329">
        <v>4</v>
      </c>
      <c r="G1329">
        <v>0</v>
      </c>
      <c r="H1329">
        <v>93186.1</v>
      </c>
      <c r="I1329">
        <v>27904.1</v>
      </c>
      <c r="J1329">
        <v>62658.1</v>
      </c>
      <c r="K1329">
        <v>100682</v>
      </c>
      <c r="L1329">
        <v>64735.199999999997</v>
      </c>
      <c r="M1329">
        <v>133732</v>
      </c>
      <c r="N1329">
        <v>140142</v>
      </c>
      <c r="O1329">
        <v>108026</v>
      </c>
      <c r="P1329">
        <v>154988</v>
      </c>
      <c r="Q1329">
        <v>152813</v>
      </c>
      <c r="R1329">
        <v>117401</v>
      </c>
      <c r="S1329">
        <v>119003</v>
      </c>
      <c r="T1329">
        <v>88758.3</v>
      </c>
      <c r="U1329">
        <v>102142</v>
      </c>
      <c r="V1329">
        <v>102247</v>
      </c>
      <c r="W1329">
        <v>72081</v>
      </c>
      <c r="X1329">
        <v>73478.399999999994</v>
      </c>
      <c r="Y1329">
        <v>77606.5</v>
      </c>
      <c r="Z1329">
        <v>152381</v>
      </c>
      <c r="AA1329">
        <v>106683</v>
      </c>
      <c r="AB1329">
        <v>193343</v>
      </c>
      <c r="AC1329">
        <v>185908</v>
      </c>
      <c r="AD1329">
        <v>190350</v>
      </c>
      <c r="AE1329">
        <v>200017</v>
      </c>
      <c r="AF1329">
        <v>131148</v>
      </c>
      <c r="AG1329">
        <v>129036</v>
      </c>
      <c r="AH1329">
        <v>220560</v>
      </c>
      <c r="AI1329">
        <v>125483</v>
      </c>
      <c r="AJ1329">
        <v>123101</v>
      </c>
      <c r="AK1329">
        <v>129940</v>
      </c>
      <c r="AL1329">
        <v>96910.9</v>
      </c>
      <c r="AM1329">
        <v>97061.3</v>
      </c>
      <c r="AN1329">
        <v>123429</v>
      </c>
      <c r="AO1329">
        <v>51454.400000000001</v>
      </c>
      <c r="AP1329">
        <v>163299</v>
      </c>
      <c r="AQ1329">
        <v>133602</v>
      </c>
    </row>
    <row r="1330" spans="1:43">
      <c r="A1330">
        <v>1576</v>
      </c>
      <c r="B1330" t="s">
        <v>3193</v>
      </c>
      <c r="C1330" t="s">
        <v>3194</v>
      </c>
      <c r="D1330">
        <v>7.1633199999999997E-4</v>
      </c>
      <c r="E1330">
        <v>4</v>
      </c>
      <c r="F1330">
        <v>4</v>
      </c>
      <c r="G1330">
        <v>0</v>
      </c>
      <c r="H1330">
        <v>186335</v>
      </c>
      <c r="I1330">
        <v>168839</v>
      </c>
      <c r="J1330">
        <v>209394</v>
      </c>
      <c r="K1330">
        <v>125016</v>
      </c>
      <c r="L1330">
        <v>116610</v>
      </c>
      <c r="M1330">
        <v>128112</v>
      </c>
      <c r="N1330">
        <v>170866</v>
      </c>
      <c r="O1330">
        <v>208751</v>
      </c>
      <c r="P1330">
        <v>246239</v>
      </c>
      <c r="Q1330">
        <v>73510.8</v>
      </c>
      <c r="R1330">
        <v>149364</v>
      </c>
      <c r="S1330">
        <v>108906</v>
      </c>
      <c r="T1330">
        <v>181315</v>
      </c>
      <c r="U1330">
        <v>250416</v>
      </c>
      <c r="V1330">
        <v>269896</v>
      </c>
      <c r="W1330">
        <v>85213.3</v>
      </c>
      <c r="X1330">
        <v>100375</v>
      </c>
      <c r="Y1330">
        <v>147908</v>
      </c>
      <c r="Z1330">
        <v>235910</v>
      </c>
      <c r="AA1330">
        <v>250288</v>
      </c>
      <c r="AB1330">
        <v>263134</v>
      </c>
      <c r="AC1330">
        <v>153840</v>
      </c>
      <c r="AD1330">
        <v>141166</v>
      </c>
      <c r="AE1330">
        <v>176087</v>
      </c>
      <c r="AF1330">
        <v>136797</v>
      </c>
      <c r="AG1330">
        <v>142876</v>
      </c>
      <c r="AH1330">
        <v>204778</v>
      </c>
      <c r="AI1330">
        <v>109883</v>
      </c>
      <c r="AJ1330">
        <v>68570.7</v>
      </c>
      <c r="AK1330">
        <v>107716</v>
      </c>
      <c r="AL1330">
        <v>205166</v>
      </c>
      <c r="AM1330">
        <v>235738</v>
      </c>
      <c r="AN1330">
        <v>206498</v>
      </c>
      <c r="AO1330">
        <v>87651.1</v>
      </c>
      <c r="AP1330">
        <v>145088</v>
      </c>
      <c r="AQ1330">
        <v>170502</v>
      </c>
    </row>
    <row r="1331" spans="1:43">
      <c r="A1331">
        <v>1581</v>
      </c>
      <c r="B1331" t="s">
        <v>3203</v>
      </c>
      <c r="C1331" t="s">
        <v>3204</v>
      </c>
      <c r="D1331">
        <v>2.3518300000000001E-3</v>
      </c>
      <c r="E1331">
        <v>4</v>
      </c>
      <c r="F1331">
        <v>4</v>
      </c>
      <c r="G1331">
        <v>0</v>
      </c>
      <c r="H1331">
        <v>63036.4</v>
      </c>
      <c r="I1331">
        <v>68915.100000000006</v>
      </c>
      <c r="J1331">
        <v>47440.1</v>
      </c>
      <c r="K1331">
        <v>76351.399999999994</v>
      </c>
      <c r="L1331">
        <v>46260.2</v>
      </c>
      <c r="M1331">
        <v>97557</v>
      </c>
      <c r="N1331">
        <v>118087</v>
      </c>
      <c r="O1331">
        <v>111666</v>
      </c>
      <c r="P1331">
        <v>127089</v>
      </c>
      <c r="Q1331">
        <v>27273.5</v>
      </c>
      <c r="R1331">
        <v>88115.6</v>
      </c>
      <c r="S1331">
        <v>54038.6</v>
      </c>
      <c r="T1331">
        <v>114214</v>
      </c>
      <c r="U1331">
        <v>160606</v>
      </c>
      <c r="V1331">
        <v>123663</v>
      </c>
      <c r="W1331">
        <v>36286.699999999997</v>
      </c>
      <c r="X1331">
        <v>39067.1</v>
      </c>
      <c r="Y1331">
        <v>12449.7</v>
      </c>
      <c r="Z1331">
        <v>213335</v>
      </c>
      <c r="AA1331">
        <v>219542</v>
      </c>
      <c r="AB1331">
        <v>195691</v>
      </c>
      <c r="AC1331">
        <v>125835</v>
      </c>
      <c r="AD1331">
        <v>77506</v>
      </c>
      <c r="AE1331">
        <v>100454</v>
      </c>
      <c r="AF1331">
        <v>39281.5</v>
      </c>
      <c r="AG1331">
        <v>94648.1</v>
      </c>
      <c r="AH1331">
        <v>79497.899999999994</v>
      </c>
      <c r="AI1331">
        <v>62556.4</v>
      </c>
      <c r="AJ1331">
        <v>72482.8</v>
      </c>
      <c r="AK1331">
        <v>71679.3</v>
      </c>
      <c r="AL1331">
        <v>203758</v>
      </c>
      <c r="AM1331">
        <v>270235</v>
      </c>
      <c r="AN1331">
        <v>196774</v>
      </c>
      <c r="AO1331">
        <v>38928.6</v>
      </c>
      <c r="AP1331">
        <v>121031</v>
      </c>
      <c r="AQ1331">
        <v>152613</v>
      </c>
    </row>
    <row r="1332" spans="1:43">
      <c r="A1332">
        <v>1610</v>
      </c>
      <c r="B1332" t="s">
        <v>3261</v>
      </c>
      <c r="C1332" t="s">
        <v>3262</v>
      </c>
      <c r="D1332">
        <v>3.07587E-2</v>
      </c>
      <c r="E1332">
        <v>4</v>
      </c>
      <c r="F1332">
        <v>4</v>
      </c>
      <c r="G1332">
        <v>0</v>
      </c>
      <c r="H1332">
        <v>64187.4</v>
      </c>
      <c r="I1332">
        <v>129436</v>
      </c>
      <c r="J1332">
        <v>150002</v>
      </c>
      <c r="K1332">
        <v>188171</v>
      </c>
      <c r="L1332">
        <v>158077</v>
      </c>
      <c r="M1332">
        <v>208292</v>
      </c>
      <c r="N1332">
        <v>164367</v>
      </c>
      <c r="O1332">
        <v>261720</v>
      </c>
      <c r="P1332">
        <v>88084.5</v>
      </c>
      <c r="Q1332">
        <v>0</v>
      </c>
      <c r="R1332">
        <v>55382.2</v>
      </c>
      <c r="S1332">
        <v>0</v>
      </c>
      <c r="T1332">
        <v>156500</v>
      </c>
      <c r="U1332">
        <v>169907</v>
      </c>
      <c r="V1332">
        <v>153184</v>
      </c>
      <c r="W1332">
        <v>0</v>
      </c>
      <c r="X1332">
        <v>181033</v>
      </c>
      <c r="Y1332">
        <v>163454</v>
      </c>
      <c r="Z1332">
        <v>190522</v>
      </c>
      <c r="AA1332">
        <v>188149</v>
      </c>
      <c r="AB1332">
        <v>254108</v>
      </c>
      <c r="AC1332">
        <v>119818</v>
      </c>
      <c r="AD1332">
        <v>240416</v>
      </c>
      <c r="AE1332">
        <v>0</v>
      </c>
      <c r="AF1332">
        <v>91664.3</v>
      </c>
      <c r="AG1332">
        <v>118400</v>
      </c>
      <c r="AH1332">
        <v>51262.9</v>
      </c>
      <c r="AI1332">
        <v>185607</v>
      </c>
      <c r="AJ1332">
        <v>132129</v>
      </c>
      <c r="AK1332">
        <v>115894</v>
      </c>
      <c r="AL1332">
        <v>162400</v>
      </c>
      <c r="AM1332">
        <v>185277</v>
      </c>
      <c r="AN1332">
        <v>132522</v>
      </c>
      <c r="AO1332">
        <v>87734.7</v>
      </c>
      <c r="AP1332">
        <v>189562</v>
      </c>
      <c r="AQ1332">
        <v>248318</v>
      </c>
    </row>
    <row r="1333" spans="1:43">
      <c r="A1333">
        <v>1634</v>
      </c>
      <c r="B1333" t="s">
        <v>3309</v>
      </c>
      <c r="C1333" t="s">
        <v>3310</v>
      </c>
      <c r="D1333">
        <v>1.9853300000000001E-2</v>
      </c>
      <c r="E1333">
        <v>4</v>
      </c>
      <c r="F1333">
        <v>4</v>
      </c>
      <c r="G1333">
        <v>0</v>
      </c>
      <c r="H1333">
        <v>43299.5</v>
      </c>
      <c r="I1333">
        <v>39933.9</v>
      </c>
      <c r="J1333">
        <v>30153.9</v>
      </c>
      <c r="K1333">
        <v>31207.9</v>
      </c>
      <c r="L1333">
        <v>18406.7</v>
      </c>
      <c r="M1333">
        <v>35815.300000000003</v>
      </c>
      <c r="N1333">
        <v>40266.300000000003</v>
      </c>
      <c r="O1333">
        <v>58424.800000000003</v>
      </c>
      <c r="P1333">
        <v>62439.3</v>
      </c>
      <c r="Q1333">
        <v>43874.3</v>
      </c>
      <c r="R1333">
        <v>13845.9</v>
      </c>
      <c r="S1333">
        <v>15077.4</v>
      </c>
      <c r="T1333">
        <v>34143.5</v>
      </c>
      <c r="U1333">
        <v>50410.3</v>
      </c>
      <c r="V1333">
        <v>37993</v>
      </c>
      <c r="W1333">
        <v>9481.15</v>
      </c>
      <c r="X1333">
        <v>4716.32</v>
      </c>
      <c r="Y1333">
        <v>8394.76</v>
      </c>
      <c r="Z1333">
        <v>122649</v>
      </c>
      <c r="AA1333">
        <v>127723</v>
      </c>
      <c r="AB1333">
        <v>136988</v>
      </c>
      <c r="AC1333">
        <v>22260.5</v>
      </c>
      <c r="AD1333">
        <v>37490</v>
      </c>
      <c r="AE1333">
        <v>58242.7</v>
      </c>
      <c r="AF1333">
        <v>34502.300000000003</v>
      </c>
      <c r="AG1333">
        <v>26716.7</v>
      </c>
      <c r="AH1333">
        <v>54906</v>
      </c>
      <c r="AI1333">
        <v>45209</v>
      </c>
      <c r="AJ1333">
        <v>16991</v>
      </c>
      <c r="AK1333">
        <v>41849.599999999999</v>
      </c>
      <c r="AL1333">
        <v>65083.8</v>
      </c>
      <c r="AM1333">
        <v>87018.7</v>
      </c>
      <c r="AN1333">
        <v>76549.7</v>
      </c>
      <c r="AO1333">
        <v>23765.200000000001</v>
      </c>
      <c r="AP1333">
        <v>34882.199999999997</v>
      </c>
      <c r="AQ1333">
        <v>33997.599999999999</v>
      </c>
    </row>
    <row r="1334" spans="1:43">
      <c r="A1334">
        <v>1646</v>
      </c>
      <c r="B1334" t="s">
        <v>3333</v>
      </c>
      <c r="C1334" t="s">
        <v>3334</v>
      </c>
      <c r="D1334">
        <v>7.1633199999999997E-4</v>
      </c>
      <c r="E1334">
        <v>4</v>
      </c>
      <c r="F1334">
        <v>1</v>
      </c>
      <c r="G1334">
        <v>3</v>
      </c>
      <c r="H1334">
        <v>1404360</v>
      </c>
      <c r="I1334">
        <v>1348930</v>
      </c>
      <c r="J1334">
        <v>1524760</v>
      </c>
      <c r="K1334">
        <v>1288360</v>
      </c>
      <c r="L1334">
        <v>1502590</v>
      </c>
      <c r="M1334">
        <v>1462000</v>
      </c>
      <c r="N1334">
        <v>1377450</v>
      </c>
      <c r="O1334">
        <v>1652390</v>
      </c>
      <c r="P1334">
        <v>1430110</v>
      </c>
      <c r="Q1334">
        <v>974219</v>
      </c>
      <c r="R1334">
        <v>1288870</v>
      </c>
      <c r="S1334">
        <v>1383780</v>
      </c>
      <c r="T1334">
        <v>1230380</v>
      </c>
      <c r="U1334">
        <v>1495280</v>
      </c>
      <c r="V1334">
        <v>1553050</v>
      </c>
      <c r="W1334">
        <v>1069720</v>
      </c>
      <c r="X1334">
        <v>1173620</v>
      </c>
      <c r="Y1334">
        <v>1422480</v>
      </c>
      <c r="Z1334">
        <v>1169770</v>
      </c>
      <c r="AA1334">
        <v>1362720</v>
      </c>
      <c r="AB1334">
        <v>1316980</v>
      </c>
      <c r="AC1334">
        <v>1309140</v>
      </c>
      <c r="AD1334">
        <v>1473050</v>
      </c>
      <c r="AE1334">
        <v>1513530</v>
      </c>
      <c r="AF1334">
        <v>1161950</v>
      </c>
      <c r="AG1334">
        <v>1124440</v>
      </c>
      <c r="AH1334">
        <v>1733110</v>
      </c>
      <c r="AI1334">
        <v>941936</v>
      </c>
      <c r="AJ1334">
        <v>1148550</v>
      </c>
      <c r="AK1334">
        <v>1344350</v>
      </c>
      <c r="AL1334">
        <v>862808</v>
      </c>
      <c r="AM1334">
        <v>1345970</v>
      </c>
      <c r="AN1334">
        <v>1034970</v>
      </c>
      <c r="AO1334">
        <v>807221</v>
      </c>
      <c r="AP1334">
        <v>1113080</v>
      </c>
      <c r="AQ1334">
        <v>1278490</v>
      </c>
    </row>
    <row r="1335" spans="1:43">
      <c r="A1335">
        <v>1658</v>
      </c>
      <c r="B1335" t="s">
        <v>3357</v>
      </c>
      <c r="C1335" t="s">
        <v>3358</v>
      </c>
      <c r="D1335">
        <v>2.3518300000000001E-3</v>
      </c>
      <c r="E1335">
        <v>4</v>
      </c>
      <c r="F1335">
        <v>4</v>
      </c>
      <c r="G1335">
        <v>0</v>
      </c>
      <c r="H1335">
        <v>697749</v>
      </c>
      <c r="I1335">
        <v>556982</v>
      </c>
      <c r="J1335">
        <v>739429</v>
      </c>
      <c r="K1335">
        <v>944405</v>
      </c>
      <c r="L1335">
        <v>776824</v>
      </c>
      <c r="M1335">
        <v>843700</v>
      </c>
      <c r="N1335">
        <v>1218430</v>
      </c>
      <c r="O1335">
        <v>1685170</v>
      </c>
      <c r="P1335">
        <v>1576850</v>
      </c>
      <c r="Q1335">
        <v>1061930</v>
      </c>
      <c r="R1335">
        <v>1003860</v>
      </c>
      <c r="S1335">
        <v>1421300</v>
      </c>
      <c r="T1335">
        <v>1264840</v>
      </c>
      <c r="U1335">
        <v>751435</v>
      </c>
      <c r="V1335">
        <v>1466620</v>
      </c>
      <c r="W1335">
        <v>843975</v>
      </c>
      <c r="X1335">
        <v>829845</v>
      </c>
      <c r="Y1335">
        <v>1061020</v>
      </c>
      <c r="Z1335">
        <v>1728190</v>
      </c>
      <c r="AA1335">
        <v>915339</v>
      </c>
      <c r="AB1335">
        <v>1221000</v>
      </c>
      <c r="AC1335">
        <v>1370220</v>
      </c>
      <c r="AD1335">
        <v>711628</v>
      </c>
      <c r="AE1335">
        <v>1416890</v>
      </c>
      <c r="AF1335">
        <v>948658</v>
      </c>
      <c r="AG1335">
        <v>1115420</v>
      </c>
      <c r="AH1335">
        <v>1221230</v>
      </c>
      <c r="AI1335">
        <v>1222280</v>
      </c>
      <c r="AJ1335">
        <v>1495970</v>
      </c>
      <c r="AK1335">
        <v>1817940</v>
      </c>
      <c r="AL1335">
        <v>579854</v>
      </c>
      <c r="AM1335">
        <v>487633</v>
      </c>
      <c r="AN1335">
        <v>602824</v>
      </c>
      <c r="AO1335">
        <v>371354</v>
      </c>
      <c r="AP1335">
        <v>635505</v>
      </c>
      <c r="AQ1335">
        <v>816305</v>
      </c>
    </row>
    <row r="1336" spans="1:43">
      <c r="A1336">
        <v>1670</v>
      </c>
      <c r="B1336" t="s">
        <v>3381</v>
      </c>
      <c r="C1336" t="s">
        <v>3382</v>
      </c>
      <c r="D1336">
        <v>5.4884000000000002E-2</v>
      </c>
      <c r="E1336">
        <v>4</v>
      </c>
      <c r="F1336">
        <v>4</v>
      </c>
      <c r="G1336">
        <v>0</v>
      </c>
      <c r="H1336">
        <v>23691.3</v>
      </c>
      <c r="I1336">
        <v>64340.9</v>
      </c>
      <c r="J1336">
        <v>62301.8</v>
      </c>
      <c r="K1336">
        <v>23629.1</v>
      </c>
      <c r="L1336">
        <v>25711.599999999999</v>
      </c>
      <c r="M1336">
        <v>28638.6</v>
      </c>
      <c r="N1336">
        <v>57301.7</v>
      </c>
      <c r="O1336">
        <v>79235.100000000006</v>
      </c>
      <c r="P1336">
        <v>31708.400000000001</v>
      </c>
      <c r="Q1336">
        <v>0</v>
      </c>
      <c r="R1336">
        <v>0</v>
      </c>
      <c r="S1336">
        <v>0</v>
      </c>
      <c r="T1336">
        <v>110972</v>
      </c>
      <c r="U1336">
        <v>120743</v>
      </c>
      <c r="V1336">
        <v>125035</v>
      </c>
      <c r="W1336">
        <v>8528.7900000000009</v>
      </c>
      <c r="X1336">
        <v>71188.5</v>
      </c>
      <c r="Y1336">
        <v>51594.400000000001</v>
      </c>
      <c r="Z1336">
        <v>105441</v>
      </c>
      <c r="AA1336">
        <v>149775</v>
      </c>
      <c r="AB1336">
        <v>153653</v>
      </c>
      <c r="AC1336">
        <v>76071.100000000006</v>
      </c>
      <c r="AD1336">
        <v>31499.1</v>
      </c>
      <c r="AE1336">
        <v>49865.5</v>
      </c>
      <c r="AF1336">
        <v>37328.300000000003</v>
      </c>
      <c r="AG1336">
        <v>27504.799999999999</v>
      </c>
      <c r="AH1336">
        <v>60317.7</v>
      </c>
      <c r="AI1336">
        <v>37941.800000000003</v>
      </c>
      <c r="AJ1336">
        <v>31071.9</v>
      </c>
      <c r="AK1336">
        <v>29266.400000000001</v>
      </c>
      <c r="AL1336">
        <v>0</v>
      </c>
      <c r="AM1336">
        <v>76763.8</v>
      </c>
      <c r="AN1336">
        <v>0</v>
      </c>
      <c r="AO1336">
        <v>0</v>
      </c>
      <c r="AP1336">
        <v>0</v>
      </c>
      <c r="AQ1336">
        <v>0</v>
      </c>
    </row>
    <row r="1337" spans="1:43">
      <c r="A1337">
        <v>1678</v>
      </c>
      <c r="B1337" t="s">
        <v>3397</v>
      </c>
      <c r="C1337" t="s">
        <v>3398</v>
      </c>
      <c r="D1337">
        <v>7.1633199999999997E-4</v>
      </c>
      <c r="E1337">
        <v>4</v>
      </c>
      <c r="F1337">
        <v>4</v>
      </c>
      <c r="G1337">
        <v>0</v>
      </c>
      <c r="H1337">
        <v>638863</v>
      </c>
      <c r="I1337">
        <v>623410</v>
      </c>
      <c r="J1337">
        <v>629887</v>
      </c>
      <c r="K1337">
        <v>763477</v>
      </c>
      <c r="L1337">
        <v>707854</v>
      </c>
      <c r="M1337">
        <v>840334</v>
      </c>
      <c r="N1337">
        <v>774214</v>
      </c>
      <c r="O1337">
        <v>640931</v>
      </c>
      <c r="P1337">
        <v>579368</v>
      </c>
      <c r="Q1337">
        <v>400256</v>
      </c>
      <c r="R1337">
        <v>478520</v>
      </c>
      <c r="S1337">
        <v>490287</v>
      </c>
      <c r="T1337">
        <v>545789</v>
      </c>
      <c r="U1337">
        <v>597450</v>
      </c>
      <c r="V1337">
        <v>622238</v>
      </c>
      <c r="W1337">
        <v>465388</v>
      </c>
      <c r="X1337">
        <v>391569</v>
      </c>
      <c r="Y1337">
        <v>364654</v>
      </c>
      <c r="Z1337">
        <v>869055</v>
      </c>
      <c r="AA1337">
        <v>820039</v>
      </c>
      <c r="AB1337">
        <v>895824</v>
      </c>
      <c r="AC1337">
        <v>643398</v>
      </c>
      <c r="AD1337">
        <v>640787</v>
      </c>
      <c r="AE1337">
        <v>659151</v>
      </c>
      <c r="AF1337">
        <v>465077</v>
      </c>
      <c r="AG1337">
        <v>443080</v>
      </c>
      <c r="AH1337">
        <v>454795</v>
      </c>
      <c r="AI1337">
        <v>489109</v>
      </c>
      <c r="AJ1337">
        <v>418223</v>
      </c>
      <c r="AK1337">
        <v>470111</v>
      </c>
      <c r="AL1337">
        <v>545455</v>
      </c>
      <c r="AM1337">
        <v>741875</v>
      </c>
      <c r="AN1337">
        <v>458107</v>
      </c>
      <c r="AO1337">
        <v>389705</v>
      </c>
      <c r="AP1337">
        <v>663757</v>
      </c>
      <c r="AQ1337">
        <v>559740</v>
      </c>
    </row>
    <row r="1338" spans="1:43">
      <c r="A1338">
        <v>1685</v>
      </c>
      <c r="B1338" t="s">
        <v>3411</v>
      </c>
      <c r="C1338" t="s">
        <v>3412</v>
      </c>
      <c r="D1338">
        <v>7.1633199999999997E-4</v>
      </c>
      <c r="E1338">
        <v>4</v>
      </c>
      <c r="F1338">
        <v>4</v>
      </c>
      <c r="G1338">
        <v>0</v>
      </c>
      <c r="H1338">
        <v>146149</v>
      </c>
      <c r="I1338">
        <v>157079</v>
      </c>
      <c r="J1338">
        <v>130348</v>
      </c>
      <c r="K1338">
        <v>115268</v>
      </c>
      <c r="L1338">
        <v>148131</v>
      </c>
      <c r="M1338">
        <v>115391</v>
      </c>
      <c r="N1338">
        <v>130215</v>
      </c>
      <c r="O1338">
        <v>112995</v>
      </c>
      <c r="P1338">
        <v>105626</v>
      </c>
      <c r="Q1338">
        <v>112012</v>
      </c>
      <c r="R1338">
        <v>113083</v>
      </c>
      <c r="S1338">
        <v>95387.8</v>
      </c>
      <c r="T1338">
        <v>149243</v>
      </c>
      <c r="U1338">
        <v>165585</v>
      </c>
      <c r="V1338">
        <v>161624</v>
      </c>
      <c r="W1338">
        <v>124109</v>
      </c>
      <c r="X1338">
        <v>91742.9</v>
      </c>
      <c r="Y1338">
        <v>53682.3</v>
      </c>
      <c r="Z1338">
        <v>218853</v>
      </c>
      <c r="AA1338">
        <v>215411</v>
      </c>
      <c r="AB1338">
        <v>212884</v>
      </c>
      <c r="AC1338">
        <v>151131</v>
      </c>
      <c r="AD1338">
        <v>143086</v>
      </c>
      <c r="AE1338">
        <v>101813</v>
      </c>
      <c r="AF1338">
        <v>134926</v>
      </c>
      <c r="AG1338">
        <v>134569</v>
      </c>
      <c r="AH1338">
        <v>129631</v>
      </c>
      <c r="AI1338">
        <v>108360</v>
      </c>
      <c r="AJ1338">
        <v>153093</v>
      </c>
      <c r="AK1338">
        <v>87868.9</v>
      </c>
      <c r="AL1338">
        <v>134521</v>
      </c>
      <c r="AM1338">
        <v>124251</v>
      </c>
      <c r="AN1338">
        <v>82992.600000000006</v>
      </c>
      <c r="AO1338">
        <v>87550.8</v>
      </c>
      <c r="AP1338">
        <v>153254</v>
      </c>
      <c r="AQ1338">
        <v>119484</v>
      </c>
    </row>
    <row r="1339" spans="1:43">
      <c r="A1339">
        <v>1719</v>
      </c>
      <c r="B1339" t="s">
        <v>3479</v>
      </c>
      <c r="C1339" t="s">
        <v>3480</v>
      </c>
      <c r="D1339">
        <v>3.4109E-2</v>
      </c>
      <c r="E1339">
        <v>4</v>
      </c>
      <c r="F1339">
        <v>3</v>
      </c>
      <c r="G1339">
        <v>1</v>
      </c>
      <c r="H1339">
        <v>99405</v>
      </c>
      <c r="I1339">
        <v>85903.9</v>
      </c>
      <c r="J1339">
        <v>87638.399999999994</v>
      </c>
      <c r="K1339">
        <v>63392.9</v>
      </c>
      <c r="L1339">
        <v>59911.3</v>
      </c>
      <c r="M1339">
        <v>69572.800000000003</v>
      </c>
      <c r="N1339">
        <v>77040.3</v>
      </c>
      <c r="O1339">
        <v>68640.100000000006</v>
      </c>
      <c r="P1339">
        <v>94914.2</v>
      </c>
      <c r="Q1339">
        <v>11109.3</v>
      </c>
      <c r="R1339">
        <v>28424.7</v>
      </c>
      <c r="S1339">
        <v>0</v>
      </c>
      <c r="T1339">
        <v>76488.7</v>
      </c>
      <c r="U1339">
        <v>88020.3</v>
      </c>
      <c r="V1339">
        <v>81823.5</v>
      </c>
      <c r="W1339">
        <v>34295.300000000003</v>
      </c>
      <c r="X1339">
        <v>0</v>
      </c>
      <c r="Y1339">
        <v>20100.400000000001</v>
      </c>
      <c r="Z1339">
        <v>110234</v>
      </c>
      <c r="AA1339">
        <v>120508</v>
      </c>
      <c r="AB1339">
        <v>97868</v>
      </c>
      <c r="AC1339">
        <v>48682.8</v>
      </c>
      <c r="AD1339">
        <v>37324.199999999997</v>
      </c>
      <c r="AE1339">
        <v>85545</v>
      </c>
      <c r="AF1339">
        <v>33033.9</v>
      </c>
      <c r="AG1339">
        <v>44376.6</v>
      </c>
      <c r="AH1339">
        <v>51731.4</v>
      </c>
      <c r="AI1339">
        <v>28593.7</v>
      </c>
      <c r="AJ1339">
        <v>0</v>
      </c>
      <c r="AK1339">
        <v>14883</v>
      </c>
      <c r="AL1339">
        <v>60047.3</v>
      </c>
      <c r="AM1339">
        <v>75164.600000000006</v>
      </c>
      <c r="AN1339">
        <v>114359</v>
      </c>
      <c r="AO1339">
        <v>26563.9</v>
      </c>
      <c r="AP1339">
        <v>84698.8</v>
      </c>
      <c r="AQ1339">
        <v>135081</v>
      </c>
    </row>
    <row r="1340" spans="1:43">
      <c r="A1340">
        <v>1726</v>
      </c>
      <c r="B1340" t="s">
        <v>3493</v>
      </c>
      <c r="C1340" t="s">
        <v>3494</v>
      </c>
      <c r="D1340">
        <v>1.57092E-2</v>
      </c>
      <c r="E1340">
        <v>4</v>
      </c>
      <c r="F1340">
        <v>4</v>
      </c>
      <c r="G1340">
        <v>0</v>
      </c>
      <c r="H1340">
        <v>119025</v>
      </c>
      <c r="I1340">
        <v>111145</v>
      </c>
      <c r="J1340">
        <v>119203</v>
      </c>
      <c r="K1340">
        <v>59465.4</v>
      </c>
      <c r="L1340">
        <v>66585.8</v>
      </c>
      <c r="M1340">
        <v>112314</v>
      </c>
      <c r="N1340">
        <v>90756.1</v>
      </c>
      <c r="O1340">
        <v>116785</v>
      </c>
      <c r="P1340">
        <v>122017</v>
      </c>
      <c r="Q1340">
        <v>52911.1</v>
      </c>
      <c r="R1340">
        <v>48903</v>
      </c>
      <c r="S1340">
        <v>76639.600000000006</v>
      </c>
      <c r="T1340">
        <v>158556</v>
      </c>
      <c r="U1340">
        <v>151213</v>
      </c>
      <c r="V1340">
        <v>165985</v>
      </c>
      <c r="W1340">
        <v>61764.9</v>
      </c>
      <c r="X1340">
        <v>56391.1</v>
      </c>
      <c r="Y1340">
        <v>63272.3</v>
      </c>
      <c r="Z1340">
        <v>198493</v>
      </c>
      <c r="AA1340">
        <v>236169</v>
      </c>
      <c r="AB1340">
        <v>237540</v>
      </c>
      <c r="AC1340">
        <v>97024.9</v>
      </c>
      <c r="AD1340">
        <v>86304.5</v>
      </c>
      <c r="AE1340">
        <v>104420</v>
      </c>
      <c r="AF1340">
        <v>104573</v>
      </c>
      <c r="AG1340">
        <v>115496</v>
      </c>
      <c r="AH1340">
        <v>98284.800000000003</v>
      </c>
      <c r="AI1340">
        <v>54790.7</v>
      </c>
      <c r="AJ1340">
        <v>66537.600000000006</v>
      </c>
      <c r="AK1340">
        <v>44267.3</v>
      </c>
      <c r="AL1340">
        <v>230703</v>
      </c>
      <c r="AM1340">
        <v>372552</v>
      </c>
      <c r="AN1340">
        <v>257234</v>
      </c>
      <c r="AO1340">
        <v>84802.6</v>
      </c>
      <c r="AP1340">
        <v>133209</v>
      </c>
      <c r="AQ1340">
        <v>125142</v>
      </c>
    </row>
    <row r="1341" spans="1:43">
      <c r="A1341">
        <v>1733</v>
      </c>
      <c r="B1341" t="s">
        <v>3507</v>
      </c>
      <c r="C1341" t="s">
        <v>3508</v>
      </c>
      <c r="D1341">
        <v>4.0407899999999997E-2</v>
      </c>
      <c r="E1341">
        <v>4</v>
      </c>
      <c r="F1341">
        <v>4</v>
      </c>
      <c r="G1341">
        <v>0</v>
      </c>
      <c r="H1341">
        <v>105924</v>
      </c>
      <c r="I1341">
        <v>74790.8</v>
      </c>
      <c r="J1341">
        <v>104757</v>
      </c>
      <c r="K1341">
        <v>71875.600000000006</v>
      </c>
      <c r="L1341">
        <v>75355.899999999994</v>
      </c>
      <c r="M1341">
        <v>39071.9</v>
      </c>
      <c r="N1341">
        <v>148333</v>
      </c>
      <c r="O1341">
        <v>110018</v>
      </c>
      <c r="P1341">
        <v>146292</v>
      </c>
      <c r="Q1341">
        <v>0</v>
      </c>
      <c r="R1341">
        <v>76634.3</v>
      </c>
      <c r="S1341">
        <v>48309.599999999999</v>
      </c>
      <c r="T1341">
        <v>122621</v>
      </c>
      <c r="U1341">
        <v>169037</v>
      </c>
      <c r="V1341">
        <v>193394</v>
      </c>
      <c r="W1341">
        <v>117648</v>
      </c>
      <c r="X1341">
        <v>44412</v>
      </c>
      <c r="Y1341">
        <v>65504.5</v>
      </c>
      <c r="Z1341">
        <v>199267</v>
      </c>
      <c r="AA1341">
        <v>247399</v>
      </c>
      <c r="AB1341">
        <v>305209</v>
      </c>
      <c r="AC1341">
        <v>87365.6</v>
      </c>
      <c r="AD1341">
        <v>75641.5</v>
      </c>
      <c r="AE1341">
        <v>66485.7</v>
      </c>
      <c r="AF1341">
        <v>101001</v>
      </c>
      <c r="AG1341">
        <v>142472</v>
      </c>
      <c r="AH1341">
        <v>147122</v>
      </c>
      <c r="AI1341">
        <v>29776.1</v>
      </c>
      <c r="AJ1341">
        <v>30482.799999999999</v>
      </c>
      <c r="AK1341">
        <v>34895.800000000003</v>
      </c>
      <c r="AL1341">
        <v>232029</v>
      </c>
      <c r="AM1341">
        <v>337056</v>
      </c>
      <c r="AN1341">
        <v>285952</v>
      </c>
      <c r="AO1341">
        <v>87362.3</v>
      </c>
      <c r="AP1341">
        <v>98003.6</v>
      </c>
      <c r="AQ1341">
        <v>80804.3</v>
      </c>
    </row>
    <row r="1342" spans="1:43">
      <c r="A1342">
        <v>1734</v>
      </c>
      <c r="B1342" t="s">
        <v>3509</v>
      </c>
      <c r="C1342" t="s">
        <v>3510</v>
      </c>
      <c r="D1342">
        <v>7.1633199999999997E-4</v>
      </c>
      <c r="E1342">
        <v>4</v>
      </c>
      <c r="F1342">
        <v>4</v>
      </c>
      <c r="G1342">
        <v>0</v>
      </c>
      <c r="H1342">
        <v>364705</v>
      </c>
      <c r="I1342">
        <v>286297</v>
      </c>
      <c r="J1342">
        <v>370176</v>
      </c>
      <c r="K1342">
        <v>236657</v>
      </c>
      <c r="L1342">
        <v>255653</v>
      </c>
      <c r="M1342">
        <v>254181</v>
      </c>
      <c r="N1342">
        <v>350979</v>
      </c>
      <c r="O1342">
        <v>337237</v>
      </c>
      <c r="P1342">
        <v>426684</v>
      </c>
      <c r="Q1342">
        <v>204088</v>
      </c>
      <c r="R1342">
        <v>176100</v>
      </c>
      <c r="S1342">
        <v>197936</v>
      </c>
      <c r="T1342">
        <v>450936</v>
      </c>
      <c r="U1342">
        <v>546222</v>
      </c>
      <c r="V1342">
        <v>528048</v>
      </c>
      <c r="W1342">
        <v>139073</v>
      </c>
      <c r="X1342">
        <v>121226</v>
      </c>
      <c r="Y1342">
        <v>117860</v>
      </c>
      <c r="Z1342">
        <v>466199</v>
      </c>
      <c r="AA1342">
        <v>465235</v>
      </c>
      <c r="AB1342">
        <v>554816</v>
      </c>
      <c r="AC1342">
        <v>264947</v>
      </c>
      <c r="AD1342">
        <v>190658</v>
      </c>
      <c r="AE1342">
        <v>303679</v>
      </c>
      <c r="AF1342">
        <v>188136</v>
      </c>
      <c r="AG1342">
        <v>184168</v>
      </c>
      <c r="AH1342">
        <v>236604</v>
      </c>
      <c r="AI1342">
        <v>130698</v>
      </c>
      <c r="AJ1342">
        <v>130407</v>
      </c>
      <c r="AK1342">
        <v>188068</v>
      </c>
      <c r="AL1342">
        <v>332862</v>
      </c>
      <c r="AM1342">
        <v>348487</v>
      </c>
      <c r="AN1342">
        <v>265300</v>
      </c>
      <c r="AO1342">
        <v>118276</v>
      </c>
      <c r="AP1342">
        <v>298109</v>
      </c>
      <c r="AQ1342">
        <v>334413</v>
      </c>
    </row>
    <row r="1343" spans="1:43">
      <c r="A1343">
        <v>1740</v>
      </c>
      <c r="B1343" t="s">
        <v>3521</v>
      </c>
      <c r="C1343" t="s">
        <v>3522</v>
      </c>
      <c r="D1343">
        <v>8.5547399999999996E-2</v>
      </c>
      <c r="E1343">
        <v>4</v>
      </c>
      <c r="F1343">
        <v>4</v>
      </c>
      <c r="G1343">
        <v>0</v>
      </c>
      <c r="H1343">
        <v>41522.1</v>
      </c>
      <c r="I1343">
        <v>32726.3</v>
      </c>
      <c r="J1343">
        <v>46865.8</v>
      </c>
      <c r="K1343">
        <v>14183</v>
      </c>
      <c r="L1343">
        <v>0</v>
      </c>
      <c r="M1343">
        <v>9735.36</v>
      </c>
      <c r="N1343">
        <v>0</v>
      </c>
      <c r="O1343">
        <v>55025.7</v>
      </c>
      <c r="P1343">
        <v>37348.699999999997</v>
      </c>
      <c r="Q1343">
        <v>0</v>
      </c>
      <c r="R1343">
        <v>0</v>
      </c>
      <c r="S1343">
        <v>20719.400000000001</v>
      </c>
      <c r="T1343">
        <v>32543.4</v>
      </c>
      <c r="U1343">
        <v>31165.8</v>
      </c>
      <c r="V1343">
        <v>55600.5</v>
      </c>
      <c r="W1343">
        <v>13861.1</v>
      </c>
      <c r="X1343">
        <v>18286.2</v>
      </c>
      <c r="Y1343">
        <v>0</v>
      </c>
      <c r="Z1343">
        <v>65683.899999999994</v>
      </c>
      <c r="AA1343">
        <v>48192.7</v>
      </c>
      <c r="AB1343">
        <v>59173.9</v>
      </c>
      <c r="AC1343">
        <v>0</v>
      </c>
      <c r="AD1343">
        <v>10627.5</v>
      </c>
      <c r="AE1343">
        <v>17005.599999999999</v>
      </c>
      <c r="AF1343">
        <v>10387.299999999999</v>
      </c>
      <c r="AG1343">
        <v>21759.8</v>
      </c>
      <c r="AH1343">
        <v>12865</v>
      </c>
      <c r="AI1343">
        <v>0</v>
      </c>
      <c r="AJ1343">
        <v>0</v>
      </c>
      <c r="AK1343">
        <v>0</v>
      </c>
      <c r="AL1343">
        <v>38425</v>
      </c>
      <c r="AM1343">
        <v>44797.5</v>
      </c>
      <c r="AN1343">
        <v>42549.1</v>
      </c>
      <c r="AO1343">
        <v>0</v>
      </c>
      <c r="AP1343">
        <v>0</v>
      </c>
      <c r="AQ1343">
        <v>71070.3</v>
      </c>
    </row>
    <row r="1344" spans="1:43">
      <c r="A1344">
        <v>1741</v>
      </c>
      <c r="B1344" t="s">
        <v>3523</v>
      </c>
      <c r="C1344" t="s">
        <v>3524</v>
      </c>
      <c r="D1344">
        <v>7.1633199999999997E-4</v>
      </c>
      <c r="E1344">
        <v>4</v>
      </c>
      <c r="F1344">
        <v>4</v>
      </c>
      <c r="G1344">
        <v>0</v>
      </c>
      <c r="H1344">
        <v>381552</v>
      </c>
      <c r="I1344">
        <v>361752</v>
      </c>
      <c r="J1344">
        <v>355616</v>
      </c>
      <c r="K1344">
        <v>392582</v>
      </c>
      <c r="L1344">
        <v>380282</v>
      </c>
      <c r="M1344">
        <v>371044</v>
      </c>
      <c r="N1344">
        <v>488337</v>
      </c>
      <c r="O1344">
        <v>450543</v>
      </c>
      <c r="P1344">
        <v>238558</v>
      </c>
      <c r="Q1344">
        <v>341101</v>
      </c>
      <c r="R1344">
        <v>245980</v>
      </c>
      <c r="S1344">
        <v>303539</v>
      </c>
      <c r="T1344">
        <v>541811</v>
      </c>
      <c r="U1344">
        <v>615274</v>
      </c>
      <c r="V1344">
        <v>614341</v>
      </c>
      <c r="W1344">
        <v>247445</v>
      </c>
      <c r="X1344">
        <v>253907</v>
      </c>
      <c r="Y1344">
        <v>204804</v>
      </c>
      <c r="Z1344">
        <v>409026</v>
      </c>
      <c r="AA1344">
        <v>455387</v>
      </c>
      <c r="AB1344">
        <v>507393</v>
      </c>
      <c r="AC1344">
        <v>303174</v>
      </c>
      <c r="AD1344">
        <v>309649</v>
      </c>
      <c r="AE1344">
        <v>302333</v>
      </c>
      <c r="AF1344">
        <v>263072</v>
      </c>
      <c r="AG1344">
        <v>214824</v>
      </c>
      <c r="AH1344">
        <v>174436</v>
      </c>
      <c r="AI1344">
        <v>271010</v>
      </c>
      <c r="AJ1344">
        <v>246794</v>
      </c>
      <c r="AK1344">
        <v>220891</v>
      </c>
      <c r="AL1344">
        <v>233932</v>
      </c>
      <c r="AM1344">
        <v>275822</v>
      </c>
      <c r="AN1344">
        <v>202558</v>
      </c>
      <c r="AO1344">
        <v>213698</v>
      </c>
      <c r="AP1344">
        <v>190089</v>
      </c>
      <c r="AQ1344">
        <v>219935</v>
      </c>
    </row>
    <row r="1345" spans="1:43">
      <c r="A1345">
        <v>1765</v>
      </c>
      <c r="B1345" t="s">
        <v>3571</v>
      </c>
      <c r="C1345" t="s">
        <v>3572</v>
      </c>
      <c r="D1345">
        <v>1.3299E-2</v>
      </c>
      <c r="E1345">
        <v>4</v>
      </c>
      <c r="F1345">
        <v>4</v>
      </c>
      <c r="G1345">
        <v>0</v>
      </c>
      <c r="H1345">
        <v>370613</v>
      </c>
      <c r="I1345">
        <v>234699</v>
      </c>
      <c r="J1345">
        <v>281030</v>
      </c>
      <c r="K1345">
        <v>285618</v>
      </c>
      <c r="L1345">
        <v>234396</v>
      </c>
      <c r="M1345">
        <v>325278</v>
      </c>
      <c r="N1345">
        <v>370349</v>
      </c>
      <c r="O1345">
        <v>252626</v>
      </c>
      <c r="P1345">
        <v>0</v>
      </c>
      <c r="Q1345">
        <v>87702.3</v>
      </c>
      <c r="R1345">
        <v>96342.3</v>
      </c>
      <c r="S1345">
        <v>227454</v>
      </c>
      <c r="T1345">
        <v>470254</v>
      </c>
      <c r="U1345">
        <v>466140</v>
      </c>
      <c r="V1345">
        <v>452062</v>
      </c>
      <c r="W1345">
        <v>170420</v>
      </c>
      <c r="X1345">
        <v>112821</v>
      </c>
      <c r="Y1345">
        <v>0</v>
      </c>
      <c r="Z1345">
        <v>520457</v>
      </c>
      <c r="AA1345">
        <v>550679</v>
      </c>
      <c r="AB1345">
        <v>634899</v>
      </c>
      <c r="AC1345">
        <v>326498</v>
      </c>
      <c r="AD1345">
        <v>375693</v>
      </c>
      <c r="AE1345">
        <v>239673</v>
      </c>
      <c r="AF1345">
        <v>203381</v>
      </c>
      <c r="AG1345">
        <v>94593.5</v>
      </c>
      <c r="AH1345">
        <v>0</v>
      </c>
      <c r="AI1345">
        <v>196727</v>
      </c>
      <c r="AJ1345">
        <v>129966</v>
      </c>
      <c r="AK1345">
        <v>114505</v>
      </c>
      <c r="AL1345">
        <v>359284</v>
      </c>
      <c r="AM1345">
        <v>473860</v>
      </c>
      <c r="AN1345">
        <v>384095</v>
      </c>
      <c r="AO1345">
        <v>181938</v>
      </c>
      <c r="AP1345">
        <v>367741</v>
      </c>
      <c r="AQ1345">
        <v>391908</v>
      </c>
    </row>
    <row r="1346" spans="1:43">
      <c r="A1346">
        <v>1768</v>
      </c>
      <c r="B1346" t="s">
        <v>3577</v>
      </c>
      <c r="C1346" t="s">
        <v>3578</v>
      </c>
      <c r="D1346">
        <v>7.1633199999999997E-4</v>
      </c>
      <c r="E1346">
        <v>4</v>
      </c>
      <c r="F1346">
        <v>4</v>
      </c>
      <c r="G1346">
        <v>0</v>
      </c>
      <c r="H1346">
        <v>172532</v>
      </c>
      <c r="I1346">
        <v>105974</v>
      </c>
      <c r="J1346">
        <v>120709</v>
      </c>
      <c r="K1346">
        <v>437835</v>
      </c>
      <c r="L1346">
        <v>465669</v>
      </c>
      <c r="M1346">
        <v>471448</v>
      </c>
      <c r="N1346">
        <v>451615</v>
      </c>
      <c r="O1346">
        <v>452190</v>
      </c>
      <c r="P1346">
        <v>450552</v>
      </c>
      <c r="Q1346">
        <v>300730</v>
      </c>
      <c r="R1346">
        <v>295535</v>
      </c>
      <c r="S1346">
        <v>306126</v>
      </c>
      <c r="T1346">
        <v>278868</v>
      </c>
      <c r="U1346">
        <v>305815</v>
      </c>
      <c r="V1346">
        <v>292113</v>
      </c>
      <c r="W1346">
        <v>145464</v>
      </c>
      <c r="X1346">
        <v>150456</v>
      </c>
      <c r="Y1346">
        <v>166826</v>
      </c>
      <c r="Z1346">
        <v>558227</v>
      </c>
      <c r="AA1346">
        <v>596878</v>
      </c>
      <c r="AB1346">
        <v>565902</v>
      </c>
      <c r="AC1346">
        <v>686787</v>
      </c>
      <c r="AD1346">
        <v>531777</v>
      </c>
      <c r="AE1346">
        <v>565753</v>
      </c>
      <c r="AF1346">
        <v>172740</v>
      </c>
      <c r="AG1346">
        <v>233219</v>
      </c>
      <c r="AH1346">
        <v>239900</v>
      </c>
      <c r="AI1346">
        <v>416926</v>
      </c>
      <c r="AJ1346">
        <v>495816</v>
      </c>
      <c r="AK1346">
        <v>518211</v>
      </c>
      <c r="AL1346">
        <v>373391</v>
      </c>
      <c r="AM1346">
        <v>466660</v>
      </c>
      <c r="AN1346">
        <v>331919</v>
      </c>
      <c r="AO1346">
        <v>263445</v>
      </c>
      <c r="AP1346">
        <v>370556</v>
      </c>
      <c r="AQ1346">
        <v>345262</v>
      </c>
    </row>
    <row r="1347" spans="1:43">
      <c r="A1347">
        <v>1792</v>
      </c>
      <c r="B1347" t="s">
        <v>3625</v>
      </c>
      <c r="C1347" t="s">
        <v>3626</v>
      </c>
      <c r="D1347">
        <v>2.5817599999999998E-3</v>
      </c>
      <c r="E1347">
        <v>4</v>
      </c>
      <c r="F1347">
        <v>4</v>
      </c>
      <c r="G1347">
        <v>0</v>
      </c>
      <c r="H1347">
        <v>164951</v>
      </c>
      <c r="I1347">
        <v>172732</v>
      </c>
      <c r="J1347">
        <v>195613</v>
      </c>
      <c r="K1347">
        <v>157130</v>
      </c>
      <c r="L1347">
        <v>165058</v>
      </c>
      <c r="M1347">
        <v>158816</v>
      </c>
      <c r="N1347">
        <v>213546</v>
      </c>
      <c r="O1347">
        <v>206415</v>
      </c>
      <c r="P1347">
        <v>243018</v>
      </c>
      <c r="Q1347">
        <v>76266.399999999994</v>
      </c>
      <c r="R1347">
        <v>68133.100000000006</v>
      </c>
      <c r="S1347">
        <v>135690</v>
      </c>
      <c r="T1347">
        <v>254188</v>
      </c>
      <c r="U1347">
        <v>297589</v>
      </c>
      <c r="V1347">
        <v>309619</v>
      </c>
      <c r="W1347">
        <v>72907</v>
      </c>
      <c r="X1347">
        <v>96186.8</v>
      </c>
      <c r="Y1347">
        <v>82065.8</v>
      </c>
      <c r="Z1347">
        <v>293259</v>
      </c>
      <c r="AA1347">
        <v>360662</v>
      </c>
      <c r="AB1347">
        <v>392283</v>
      </c>
      <c r="AC1347">
        <v>174081</v>
      </c>
      <c r="AD1347">
        <v>237461</v>
      </c>
      <c r="AE1347">
        <v>248285</v>
      </c>
      <c r="AF1347">
        <v>126677</v>
      </c>
      <c r="AG1347">
        <v>131642</v>
      </c>
      <c r="AH1347">
        <v>140886</v>
      </c>
      <c r="AI1347">
        <v>71810.7</v>
      </c>
      <c r="AJ1347">
        <v>73642.2</v>
      </c>
      <c r="AK1347">
        <v>68585.8</v>
      </c>
      <c r="AL1347">
        <v>323126</v>
      </c>
      <c r="AM1347">
        <v>473080</v>
      </c>
      <c r="AN1347">
        <v>346558</v>
      </c>
      <c r="AO1347">
        <v>208339</v>
      </c>
      <c r="AP1347">
        <v>337033</v>
      </c>
      <c r="AQ1347">
        <v>311593</v>
      </c>
    </row>
    <row r="1348" spans="1:43">
      <c r="A1348">
        <v>1797</v>
      </c>
      <c r="B1348" t="s">
        <v>3635</v>
      </c>
      <c r="C1348" t="s">
        <v>3636</v>
      </c>
      <c r="D1348">
        <v>1.0983E-3</v>
      </c>
      <c r="E1348">
        <v>4</v>
      </c>
      <c r="F1348">
        <v>4</v>
      </c>
      <c r="G1348">
        <v>0</v>
      </c>
      <c r="H1348">
        <v>165794</v>
      </c>
      <c r="I1348">
        <v>122996</v>
      </c>
      <c r="J1348">
        <v>155338</v>
      </c>
      <c r="K1348">
        <v>184424</v>
      </c>
      <c r="L1348">
        <v>230807</v>
      </c>
      <c r="M1348">
        <v>279699</v>
      </c>
      <c r="N1348">
        <v>237922</v>
      </c>
      <c r="O1348">
        <v>227502</v>
      </c>
      <c r="P1348">
        <v>284322</v>
      </c>
      <c r="Q1348">
        <v>235354</v>
      </c>
      <c r="R1348">
        <v>220718</v>
      </c>
      <c r="S1348">
        <v>279725</v>
      </c>
      <c r="T1348">
        <v>196771</v>
      </c>
      <c r="U1348">
        <v>224320</v>
      </c>
      <c r="V1348">
        <v>237081</v>
      </c>
      <c r="W1348">
        <v>148244</v>
      </c>
      <c r="X1348">
        <v>168894</v>
      </c>
      <c r="Y1348">
        <v>144711</v>
      </c>
      <c r="Z1348">
        <v>394486</v>
      </c>
      <c r="AA1348">
        <v>394443</v>
      </c>
      <c r="AB1348">
        <v>519842</v>
      </c>
      <c r="AC1348">
        <v>278738</v>
      </c>
      <c r="AD1348">
        <v>312207</v>
      </c>
      <c r="AE1348">
        <v>375591</v>
      </c>
      <c r="AF1348">
        <v>235742</v>
      </c>
      <c r="AG1348">
        <v>274025</v>
      </c>
      <c r="AH1348">
        <v>281955</v>
      </c>
      <c r="AI1348">
        <v>205247</v>
      </c>
      <c r="AJ1348">
        <v>241264</v>
      </c>
      <c r="AK1348">
        <v>355752</v>
      </c>
      <c r="AL1348">
        <v>128757</v>
      </c>
      <c r="AM1348">
        <v>147815</v>
      </c>
      <c r="AN1348">
        <v>150514</v>
      </c>
      <c r="AO1348">
        <v>152624</v>
      </c>
      <c r="AP1348">
        <v>263291</v>
      </c>
      <c r="AQ1348">
        <v>257782</v>
      </c>
    </row>
    <row r="1349" spans="1:43">
      <c r="A1349">
        <v>1824</v>
      </c>
      <c r="B1349" t="s">
        <v>3689</v>
      </c>
      <c r="C1349" t="s">
        <v>3690</v>
      </c>
      <c r="D1349">
        <v>4.8396700000000001E-2</v>
      </c>
      <c r="E1349">
        <v>4</v>
      </c>
      <c r="F1349">
        <v>4</v>
      </c>
      <c r="G1349">
        <v>0</v>
      </c>
      <c r="H1349">
        <v>59858.400000000001</v>
      </c>
      <c r="I1349">
        <v>45874.8</v>
      </c>
      <c r="J1349">
        <v>39494.1</v>
      </c>
      <c r="K1349">
        <v>180269</v>
      </c>
      <c r="L1349">
        <v>130291</v>
      </c>
      <c r="M1349">
        <v>151266</v>
      </c>
      <c r="N1349">
        <v>156516</v>
      </c>
      <c r="O1349">
        <v>140591</v>
      </c>
      <c r="P1349">
        <v>131997</v>
      </c>
      <c r="Q1349">
        <v>116424</v>
      </c>
      <c r="R1349">
        <v>88458.9</v>
      </c>
      <c r="S1349">
        <v>129764</v>
      </c>
      <c r="T1349">
        <v>54833.7</v>
      </c>
      <c r="U1349">
        <v>38742.9</v>
      </c>
      <c r="V1349">
        <v>40911.9</v>
      </c>
      <c r="W1349">
        <v>45878.8</v>
      </c>
      <c r="X1349">
        <v>21936.3</v>
      </c>
      <c r="Y1349">
        <v>11310.7</v>
      </c>
      <c r="Z1349">
        <v>140374</v>
      </c>
      <c r="AA1349">
        <v>149060</v>
      </c>
      <c r="AB1349">
        <v>130521</v>
      </c>
      <c r="AC1349">
        <v>132084</v>
      </c>
      <c r="AD1349">
        <v>82150.600000000006</v>
      </c>
      <c r="AE1349">
        <v>118579</v>
      </c>
      <c r="AF1349">
        <v>24402.400000000001</v>
      </c>
      <c r="AG1349">
        <v>39728.400000000001</v>
      </c>
      <c r="AH1349">
        <v>49196.1</v>
      </c>
      <c r="AI1349">
        <v>118126</v>
      </c>
      <c r="AJ1349">
        <v>149024</v>
      </c>
      <c r="AK1349">
        <v>129829</v>
      </c>
      <c r="AL1349">
        <v>28902.400000000001</v>
      </c>
      <c r="AM1349">
        <v>50872.9</v>
      </c>
      <c r="AN1349">
        <v>57847.8</v>
      </c>
      <c r="AO1349">
        <v>75400</v>
      </c>
      <c r="AP1349">
        <v>60896.1</v>
      </c>
      <c r="AQ1349">
        <v>53888.1</v>
      </c>
    </row>
    <row r="1350" spans="1:43">
      <c r="A1350">
        <v>1834</v>
      </c>
      <c r="B1350" t="s">
        <v>3709</v>
      </c>
      <c r="C1350" t="s">
        <v>3710</v>
      </c>
      <c r="D1350">
        <v>3.55872E-3</v>
      </c>
      <c r="E1350">
        <v>4</v>
      </c>
      <c r="F1350">
        <v>4</v>
      </c>
      <c r="G1350">
        <v>0</v>
      </c>
      <c r="H1350">
        <v>342001</v>
      </c>
      <c r="I1350">
        <v>418217</v>
      </c>
      <c r="J1350">
        <v>305396</v>
      </c>
      <c r="K1350">
        <v>170104</v>
      </c>
      <c r="L1350">
        <v>301278</v>
      </c>
      <c r="M1350">
        <v>327927</v>
      </c>
      <c r="N1350">
        <v>357251</v>
      </c>
      <c r="O1350">
        <v>383929</v>
      </c>
      <c r="P1350">
        <v>234501</v>
      </c>
      <c r="Q1350">
        <v>217083</v>
      </c>
      <c r="R1350">
        <v>135320</v>
      </c>
      <c r="S1350">
        <v>253277</v>
      </c>
      <c r="T1350">
        <v>341669</v>
      </c>
      <c r="U1350">
        <v>453932</v>
      </c>
      <c r="V1350">
        <v>366379</v>
      </c>
      <c r="W1350">
        <v>83466.100000000006</v>
      </c>
      <c r="X1350">
        <v>171425</v>
      </c>
      <c r="Y1350">
        <v>108496</v>
      </c>
      <c r="Z1350">
        <v>571297</v>
      </c>
      <c r="AA1350">
        <v>711776</v>
      </c>
      <c r="AB1350">
        <v>424257</v>
      </c>
      <c r="AC1350">
        <v>246528</v>
      </c>
      <c r="AD1350">
        <v>336080</v>
      </c>
      <c r="AE1350">
        <v>251138</v>
      </c>
      <c r="AF1350">
        <v>172304</v>
      </c>
      <c r="AG1350">
        <v>264451</v>
      </c>
      <c r="AH1350">
        <v>328351</v>
      </c>
      <c r="AI1350">
        <v>119321</v>
      </c>
      <c r="AJ1350">
        <v>149709</v>
      </c>
      <c r="AK1350">
        <v>181051</v>
      </c>
      <c r="AL1350">
        <v>615616</v>
      </c>
      <c r="AM1350">
        <v>635098</v>
      </c>
      <c r="AN1350">
        <v>564171</v>
      </c>
      <c r="AO1350">
        <v>183243</v>
      </c>
      <c r="AP1350">
        <v>338121</v>
      </c>
      <c r="AQ1350">
        <v>313383</v>
      </c>
    </row>
    <row r="1351" spans="1:43">
      <c r="A1351">
        <v>1852</v>
      </c>
      <c r="B1351" t="s">
        <v>3745</v>
      </c>
      <c r="C1351" t="s">
        <v>3746</v>
      </c>
      <c r="D1351">
        <v>1.2873600000000001E-2</v>
      </c>
      <c r="E1351">
        <v>4</v>
      </c>
      <c r="F1351">
        <v>4</v>
      </c>
      <c r="G1351">
        <v>0</v>
      </c>
      <c r="H1351">
        <v>55824.800000000003</v>
      </c>
      <c r="I1351">
        <v>121828</v>
      </c>
      <c r="J1351">
        <v>148136</v>
      </c>
      <c r="K1351">
        <v>118140</v>
      </c>
      <c r="L1351">
        <v>184072</v>
      </c>
      <c r="M1351">
        <v>155431</v>
      </c>
      <c r="N1351">
        <v>258013</v>
      </c>
      <c r="O1351">
        <v>183978</v>
      </c>
      <c r="P1351">
        <v>338322</v>
      </c>
      <c r="Q1351">
        <v>132196</v>
      </c>
      <c r="R1351">
        <v>131011</v>
      </c>
      <c r="S1351">
        <v>121768</v>
      </c>
      <c r="T1351">
        <v>106426</v>
      </c>
      <c r="U1351">
        <v>117266</v>
      </c>
      <c r="V1351">
        <v>124118</v>
      </c>
      <c r="W1351">
        <v>95988.1</v>
      </c>
      <c r="X1351">
        <v>81306.2</v>
      </c>
      <c r="Y1351">
        <v>136748</v>
      </c>
      <c r="Z1351">
        <v>272030</v>
      </c>
      <c r="AA1351">
        <v>266923</v>
      </c>
      <c r="AB1351">
        <v>291118</v>
      </c>
      <c r="AC1351">
        <v>270220</v>
      </c>
      <c r="AD1351">
        <v>216310</v>
      </c>
      <c r="AE1351">
        <v>276018</v>
      </c>
      <c r="AF1351">
        <v>163613</v>
      </c>
      <c r="AG1351">
        <v>284186</v>
      </c>
      <c r="AH1351">
        <v>204394</v>
      </c>
      <c r="AI1351">
        <v>369222</v>
      </c>
      <c r="AJ1351">
        <v>263467</v>
      </c>
      <c r="AK1351">
        <v>134791</v>
      </c>
      <c r="AL1351">
        <v>84247.7</v>
      </c>
      <c r="AM1351">
        <v>154361</v>
      </c>
      <c r="AN1351">
        <v>123835</v>
      </c>
      <c r="AO1351">
        <v>536550</v>
      </c>
      <c r="AP1351">
        <v>165442</v>
      </c>
      <c r="AQ1351">
        <v>159500</v>
      </c>
    </row>
    <row r="1352" spans="1:43">
      <c r="A1352">
        <v>1854</v>
      </c>
      <c r="B1352" t="s">
        <v>3749</v>
      </c>
      <c r="C1352" t="s">
        <v>3750</v>
      </c>
      <c r="D1352">
        <v>7.1633199999999997E-4</v>
      </c>
      <c r="E1352">
        <v>4</v>
      </c>
      <c r="F1352">
        <v>4</v>
      </c>
      <c r="G1352">
        <v>0</v>
      </c>
      <c r="H1352">
        <v>203478</v>
      </c>
      <c r="I1352">
        <v>159739</v>
      </c>
      <c r="J1352">
        <v>167313</v>
      </c>
      <c r="K1352">
        <v>147064</v>
      </c>
      <c r="L1352">
        <v>145387</v>
      </c>
      <c r="M1352">
        <v>160176</v>
      </c>
      <c r="N1352">
        <v>153013</v>
      </c>
      <c r="O1352">
        <v>173662</v>
      </c>
      <c r="P1352">
        <v>185546</v>
      </c>
      <c r="Q1352">
        <v>124388</v>
      </c>
      <c r="R1352">
        <v>143205</v>
      </c>
      <c r="S1352">
        <v>144301</v>
      </c>
      <c r="T1352">
        <v>189559</v>
      </c>
      <c r="U1352">
        <v>236834</v>
      </c>
      <c r="V1352">
        <v>231159</v>
      </c>
      <c r="W1352">
        <v>133454</v>
      </c>
      <c r="X1352">
        <v>152651</v>
      </c>
      <c r="Y1352">
        <v>158160</v>
      </c>
      <c r="Z1352">
        <v>177093</v>
      </c>
      <c r="AA1352">
        <v>162578</v>
      </c>
      <c r="AB1352">
        <v>176961</v>
      </c>
      <c r="AC1352">
        <v>108394</v>
      </c>
      <c r="AD1352">
        <v>145983</v>
      </c>
      <c r="AE1352">
        <v>160991</v>
      </c>
      <c r="AF1352">
        <v>125506</v>
      </c>
      <c r="AG1352">
        <v>166048</v>
      </c>
      <c r="AH1352">
        <v>160535</v>
      </c>
      <c r="AI1352">
        <v>102639</v>
      </c>
      <c r="AJ1352">
        <v>102056</v>
      </c>
      <c r="AK1352">
        <v>114397</v>
      </c>
      <c r="AL1352">
        <v>105373</v>
      </c>
      <c r="AM1352">
        <v>174940</v>
      </c>
      <c r="AN1352">
        <v>131892</v>
      </c>
      <c r="AO1352">
        <v>86022.1</v>
      </c>
      <c r="AP1352">
        <v>112155</v>
      </c>
      <c r="AQ1352">
        <v>129860</v>
      </c>
    </row>
    <row r="1353" spans="1:43">
      <c r="A1353">
        <v>1855</v>
      </c>
      <c r="B1353" t="s">
        <v>3751</v>
      </c>
      <c r="C1353" t="s">
        <v>3752</v>
      </c>
      <c r="D1353">
        <v>3.6086300000000002E-2</v>
      </c>
      <c r="E1353">
        <v>4</v>
      </c>
      <c r="F1353">
        <v>4</v>
      </c>
      <c r="G1353">
        <v>0</v>
      </c>
      <c r="H1353">
        <v>93022.5</v>
      </c>
      <c r="I1353">
        <v>82121.600000000006</v>
      </c>
      <c r="J1353">
        <v>113707</v>
      </c>
      <c r="K1353">
        <v>78198.3</v>
      </c>
      <c r="L1353">
        <v>70899.8</v>
      </c>
      <c r="M1353">
        <v>100015</v>
      </c>
      <c r="N1353">
        <v>88913.7</v>
      </c>
      <c r="O1353">
        <v>129687</v>
      </c>
      <c r="P1353">
        <v>144865</v>
      </c>
      <c r="Q1353">
        <v>32375.8</v>
      </c>
      <c r="R1353">
        <v>54063.1</v>
      </c>
      <c r="S1353">
        <v>57337.8</v>
      </c>
      <c r="T1353">
        <v>111190</v>
      </c>
      <c r="U1353">
        <v>134312</v>
      </c>
      <c r="V1353">
        <v>143535</v>
      </c>
      <c r="W1353">
        <v>58349.3</v>
      </c>
      <c r="X1353">
        <v>46689.2</v>
      </c>
      <c r="Y1353">
        <v>56644.6</v>
      </c>
      <c r="Z1353">
        <v>134951</v>
      </c>
      <c r="AA1353">
        <v>122762</v>
      </c>
      <c r="AB1353">
        <v>165264</v>
      </c>
      <c r="AC1353">
        <v>60936.5</v>
      </c>
      <c r="AD1353">
        <v>74777.8</v>
      </c>
      <c r="AE1353">
        <v>102451</v>
      </c>
      <c r="AF1353">
        <v>73837</v>
      </c>
      <c r="AG1353">
        <v>75540.100000000006</v>
      </c>
      <c r="AH1353">
        <v>101722</v>
      </c>
      <c r="AI1353">
        <v>76892.800000000003</v>
      </c>
      <c r="AJ1353">
        <v>45468.4</v>
      </c>
      <c r="AK1353">
        <v>93978.9</v>
      </c>
      <c r="AL1353">
        <v>55265.2</v>
      </c>
      <c r="AM1353">
        <v>90897.7</v>
      </c>
      <c r="AN1353">
        <v>59729.1</v>
      </c>
      <c r="AO1353">
        <v>29473.200000000001</v>
      </c>
      <c r="AP1353">
        <v>53394.400000000001</v>
      </c>
      <c r="AQ1353">
        <v>25745.200000000001</v>
      </c>
    </row>
    <row r="1354" spans="1:43">
      <c r="A1354">
        <v>1866</v>
      </c>
      <c r="B1354" t="s">
        <v>3773</v>
      </c>
      <c r="C1354" t="s">
        <v>3774</v>
      </c>
      <c r="D1354">
        <v>5.5643899999999998E-3</v>
      </c>
      <c r="E1354">
        <v>4</v>
      </c>
      <c r="F1354">
        <v>4</v>
      </c>
      <c r="G1354">
        <v>0</v>
      </c>
      <c r="H1354">
        <v>94196.1</v>
      </c>
      <c r="I1354">
        <v>65926.3</v>
      </c>
      <c r="J1354">
        <v>55676.4</v>
      </c>
      <c r="K1354">
        <v>86208.1</v>
      </c>
      <c r="L1354">
        <v>72356.899999999994</v>
      </c>
      <c r="M1354">
        <v>98480.8</v>
      </c>
      <c r="N1354">
        <v>121149</v>
      </c>
      <c r="O1354">
        <v>122733</v>
      </c>
      <c r="P1354">
        <v>47448.5</v>
      </c>
      <c r="Q1354">
        <v>80829.399999999994</v>
      </c>
      <c r="R1354">
        <v>74028.5</v>
      </c>
      <c r="S1354">
        <v>47541.2</v>
      </c>
      <c r="T1354">
        <v>107288</v>
      </c>
      <c r="U1354">
        <v>132805</v>
      </c>
      <c r="V1354">
        <v>138832</v>
      </c>
      <c r="W1354">
        <v>29879.7</v>
      </c>
      <c r="X1354">
        <v>41941</v>
      </c>
      <c r="Y1354">
        <v>25082.799999999999</v>
      </c>
      <c r="Z1354">
        <v>229725</v>
      </c>
      <c r="AA1354">
        <v>187729</v>
      </c>
      <c r="AB1354">
        <v>230752</v>
      </c>
      <c r="AC1354">
        <v>78677.8</v>
      </c>
      <c r="AD1354">
        <v>68331.199999999997</v>
      </c>
      <c r="AE1354">
        <v>55115.1</v>
      </c>
      <c r="AF1354">
        <v>71800</v>
      </c>
      <c r="AG1354">
        <v>47700.7</v>
      </c>
      <c r="AH1354">
        <v>0</v>
      </c>
      <c r="AI1354">
        <v>60748.6</v>
      </c>
      <c r="AJ1354">
        <v>52178</v>
      </c>
      <c r="AK1354">
        <v>57834.6</v>
      </c>
      <c r="AL1354">
        <v>132242</v>
      </c>
      <c r="AM1354">
        <v>223371</v>
      </c>
      <c r="AN1354">
        <v>143707</v>
      </c>
      <c r="AO1354">
        <v>63780.800000000003</v>
      </c>
      <c r="AP1354">
        <v>71375.5</v>
      </c>
      <c r="AQ1354">
        <v>134046</v>
      </c>
    </row>
    <row r="1355" spans="1:43">
      <c r="A1355">
        <v>1871</v>
      </c>
      <c r="B1355" t="s">
        <v>3783</v>
      </c>
      <c r="C1355" t="s">
        <v>3784</v>
      </c>
      <c r="D1355">
        <v>7.1633199999999997E-4</v>
      </c>
      <c r="E1355">
        <v>4</v>
      </c>
      <c r="F1355">
        <v>4</v>
      </c>
      <c r="G1355">
        <v>0</v>
      </c>
      <c r="H1355">
        <v>178791</v>
      </c>
      <c r="I1355">
        <v>169025</v>
      </c>
      <c r="J1355">
        <v>181328</v>
      </c>
      <c r="K1355">
        <v>168826</v>
      </c>
      <c r="L1355">
        <v>179707</v>
      </c>
      <c r="M1355">
        <v>151035</v>
      </c>
      <c r="N1355">
        <v>181565</v>
      </c>
      <c r="O1355">
        <v>187831</v>
      </c>
      <c r="P1355">
        <v>204865</v>
      </c>
      <c r="Q1355">
        <v>151540</v>
      </c>
      <c r="R1355">
        <v>161326</v>
      </c>
      <c r="S1355">
        <v>161799</v>
      </c>
      <c r="T1355">
        <v>154479</v>
      </c>
      <c r="U1355">
        <v>206790</v>
      </c>
      <c r="V1355">
        <v>156191</v>
      </c>
      <c r="W1355">
        <v>153169</v>
      </c>
      <c r="X1355">
        <v>167589</v>
      </c>
      <c r="Y1355">
        <v>169433</v>
      </c>
      <c r="Z1355">
        <v>211708</v>
      </c>
      <c r="AA1355">
        <v>173276</v>
      </c>
      <c r="AB1355">
        <v>165396</v>
      </c>
      <c r="AC1355">
        <v>172658</v>
      </c>
      <c r="AD1355">
        <v>162047</v>
      </c>
      <c r="AE1355">
        <v>183704</v>
      </c>
      <c r="AF1355">
        <v>170429</v>
      </c>
      <c r="AG1355">
        <v>163554</v>
      </c>
      <c r="AH1355">
        <v>168737</v>
      </c>
      <c r="AI1355">
        <v>164688</v>
      </c>
      <c r="AJ1355">
        <v>164715</v>
      </c>
      <c r="AK1355">
        <v>147584</v>
      </c>
      <c r="AL1355">
        <v>156578</v>
      </c>
      <c r="AM1355">
        <v>214411</v>
      </c>
      <c r="AN1355">
        <v>129375</v>
      </c>
      <c r="AO1355">
        <v>147114</v>
      </c>
      <c r="AP1355">
        <v>169946</v>
      </c>
      <c r="AQ1355">
        <v>162121</v>
      </c>
    </row>
    <row r="1356" spans="1:43">
      <c r="A1356">
        <v>1884</v>
      </c>
      <c r="B1356" t="s">
        <v>3809</v>
      </c>
      <c r="C1356" t="s">
        <v>3810</v>
      </c>
      <c r="D1356">
        <v>5.7349999999999998E-2</v>
      </c>
      <c r="E1356">
        <v>4</v>
      </c>
      <c r="F1356">
        <v>4</v>
      </c>
      <c r="G1356">
        <v>0</v>
      </c>
      <c r="H1356">
        <v>50675.4</v>
      </c>
      <c r="I1356">
        <v>58615.1</v>
      </c>
      <c r="J1356">
        <v>70387.7</v>
      </c>
      <c r="K1356">
        <v>27188.7</v>
      </c>
      <c r="L1356">
        <v>30208.5</v>
      </c>
      <c r="M1356">
        <v>18583.2</v>
      </c>
      <c r="N1356">
        <v>70039.399999999994</v>
      </c>
      <c r="O1356">
        <v>68307.3</v>
      </c>
      <c r="P1356">
        <v>88800.6</v>
      </c>
      <c r="Q1356">
        <v>16000</v>
      </c>
      <c r="R1356">
        <v>0</v>
      </c>
      <c r="S1356">
        <v>33819.5</v>
      </c>
      <c r="T1356">
        <v>66933.3</v>
      </c>
      <c r="U1356">
        <v>74674.3</v>
      </c>
      <c r="V1356">
        <v>94107.5</v>
      </c>
      <c r="W1356">
        <v>8904.89</v>
      </c>
      <c r="X1356">
        <v>18241.900000000001</v>
      </c>
      <c r="Y1356">
        <v>10526.4</v>
      </c>
      <c r="Z1356">
        <v>124396</v>
      </c>
      <c r="AA1356">
        <v>118654</v>
      </c>
      <c r="AB1356">
        <v>148746</v>
      </c>
      <c r="AC1356">
        <v>43587</v>
      </c>
      <c r="AD1356">
        <v>37726.400000000001</v>
      </c>
      <c r="AE1356">
        <v>42399.6</v>
      </c>
      <c r="AF1356">
        <v>42837.599999999999</v>
      </c>
      <c r="AG1356">
        <v>48432.6</v>
      </c>
      <c r="AH1356">
        <v>65457.7</v>
      </c>
      <c r="AI1356">
        <v>16692.900000000001</v>
      </c>
      <c r="AJ1356">
        <v>25878.799999999999</v>
      </c>
      <c r="AK1356">
        <v>33458.800000000003</v>
      </c>
      <c r="AL1356">
        <v>98291.5</v>
      </c>
      <c r="AM1356">
        <v>143469</v>
      </c>
      <c r="AN1356">
        <v>92287.4</v>
      </c>
      <c r="AO1356">
        <v>15887.2</v>
      </c>
      <c r="AP1356">
        <v>32480.6</v>
      </c>
      <c r="AQ1356">
        <v>39175.800000000003</v>
      </c>
    </row>
    <row r="1357" spans="1:43">
      <c r="A1357">
        <v>1888</v>
      </c>
      <c r="B1357" t="s">
        <v>3817</v>
      </c>
      <c r="C1357" t="s">
        <v>3818</v>
      </c>
      <c r="D1357">
        <v>8.0087900000000004E-2</v>
      </c>
      <c r="E1357">
        <v>4</v>
      </c>
      <c r="F1357">
        <v>4</v>
      </c>
      <c r="G1357">
        <v>0</v>
      </c>
      <c r="H1357">
        <v>85940.7</v>
      </c>
      <c r="I1357">
        <v>97111.7</v>
      </c>
      <c r="J1357">
        <v>99875</v>
      </c>
      <c r="K1357">
        <v>77014.100000000006</v>
      </c>
      <c r="L1357">
        <v>75256.600000000006</v>
      </c>
      <c r="M1357">
        <v>74721.899999999994</v>
      </c>
      <c r="N1357">
        <v>47175.3</v>
      </c>
      <c r="O1357">
        <v>0</v>
      </c>
      <c r="P1357">
        <v>122584</v>
      </c>
      <c r="Q1357">
        <v>0</v>
      </c>
      <c r="R1357">
        <v>0</v>
      </c>
      <c r="S1357">
        <v>47758.3</v>
      </c>
      <c r="T1357">
        <v>61209.9</v>
      </c>
      <c r="U1357">
        <v>115224</v>
      </c>
      <c r="V1357">
        <v>103836</v>
      </c>
      <c r="W1357">
        <v>22032</v>
      </c>
      <c r="X1357">
        <v>37033.9</v>
      </c>
      <c r="Y1357">
        <v>0</v>
      </c>
      <c r="Z1357">
        <v>248635</v>
      </c>
      <c r="AA1357">
        <v>277485</v>
      </c>
      <c r="AB1357">
        <v>284501</v>
      </c>
      <c r="AC1357">
        <v>138031</v>
      </c>
      <c r="AD1357">
        <v>104997</v>
      </c>
      <c r="AE1357">
        <v>121640</v>
      </c>
      <c r="AF1357">
        <v>188864</v>
      </c>
      <c r="AG1357">
        <v>181073</v>
      </c>
      <c r="AH1357">
        <v>232989</v>
      </c>
      <c r="AI1357">
        <v>55541.1</v>
      </c>
      <c r="AJ1357">
        <v>93277.9</v>
      </c>
      <c r="AK1357">
        <v>48185.9</v>
      </c>
      <c r="AL1357">
        <v>98086.2</v>
      </c>
      <c r="AM1357">
        <v>242722</v>
      </c>
      <c r="AN1357">
        <v>133943</v>
      </c>
      <c r="AO1357">
        <v>60101.7</v>
      </c>
      <c r="AP1357">
        <v>0</v>
      </c>
      <c r="AQ1357">
        <v>77373.899999999994</v>
      </c>
    </row>
    <row r="1358" spans="1:43">
      <c r="A1358">
        <v>1932</v>
      </c>
      <c r="B1358" t="s">
        <v>3905</v>
      </c>
      <c r="C1358" t="s">
        <v>3906</v>
      </c>
      <c r="D1358">
        <v>3.8559499999999997E-2</v>
      </c>
      <c r="E1358">
        <v>4</v>
      </c>
      <c r="F1358">
        <v>4</v>
      </c>
      <c r="G1358">
        <v>0</v>
      </c>
      <c r="H1358">
        <v>202285</v>
      </c>
      <c r="I1358">
        <v>169719</v>
      </c>
      <c r="J1358">
        <v>178769</v>
      </c>
      <c r="K1358">
        <v>437701</v>
      </c>
      <c r="L1358">
        <v>452682</v>
      </c>
      <c r="M1358">
        <v>434914</v>
      </c>
      <c r="N1358">
        <v>195061</v>
      </c>
      <c r="O1358">
        <v>231128</v>
      </c>
      <c r="P1358">
        <v>269239</v>
      </c>
      <c r="Q1358">
        <v>82765.5</v>
      </c>
      <c r="R1358">
        <v>104339</v>
      </c>
      <c r="S1358">
        <v>129495</v>
      </c>
      <c r="T1358">
        <v>382317</v>
      </c>
      <c r="U1358">
        <v>297172</v>
      </c>
      <c r="V1358">
        <v>272147</v>
      </c>
      <c r="W1358">
        <v>75835.5</v>
      </c>
      <c r="X1358">
        <v>67819.8</v>
      </c>
      <c r="Y1358">
        <v>72130.5</v>
      </c>
      <c r="Z1358">
        <v>441459</v>
      </c>
      <c r="AA1358">
        <v>329295</v>
      </c>
      <c r="AB1358">
        <v>363532</v>
      </c>
      <c r="AC1358">
        <v>209979</v>
      </c>
      <c r="AD1358">
        <v>217662</v>
      </c>
      <c r="AE1358">
        <v>201342</v>
      </c>
      <c r="AF1358">
        <v>11462.8</v>
      </c>
      <c r="AG1358">
        <v>56382.400000000001</v>
      </c>
      <c r="AH1358">
        <v>19291.900000000001</v>
      </c>
      <c r="AI1358">
        <v>118279</v>
      </c>
      <c r="AJ1358">
        <v>0</v>
      </c>
      <c r="AK1358">
        <v>38629.9</v>
      </c>
      <c r="AL1358">
        <v>242489</v>
      </c>
      <c r="AM1358">
        <v>329820</v>
      </c>
      <c r="AN1358">
        <v>256576</v>
      </c>
      <c r="AO1358">
        <v>209378</v>
      </c>
      <c r="AP1358">
        <v>252428</v>
      </c>
      <c r="AQ1358">
        <v>251428</v>
      </c>
    </row>
    <row r="1359" spans="1:43">
      <c r="A1359">
        <v>1943</v>
      </c>
      <c r="B1359" t="s">
        <v>3927</v>
      </c>
      <c r="C1359" t="s">
        <v>3928</v>
      </c>
      <c r="D1359">
        <v>2.3828100000000001E-2</v>
      </c>
      <c r="E1359">
        <v>4</v>
      </c>
      <c r="F1359">
        <v>4</v>
      </c>
      <c r="G1359">
        <v>0</v>
      </c>
      <c r="H1359">
        <v>455200</v>
      </c>
      <c r="I1359">
        <v>457749</v>
      </c>
      <c r="J1359">
        <v>373877</v>
      </c>
      <c r="K1359">
        <v>231776</v>
      </c>
      <c r="L1359">
        <v>247968</v>
      </c>
      <c r="M1359">
        <v>155779</v>
      </c>
      <c r="N1359">
        <v>401330</v>
      </c>
      <c r="O1359">
        <v>338847</v>
      </c>
      <c r="P1359">
        <v>354866</v>
      </c>
      <c r="Q1359">
        <v>63908.1</v>
      </c>
      <c r="R1359">
        <v>108786</v>
      </c>
      <c r="S1359">
        <v>108264</v>
      </c>
      <c r="T1359">
        <v>521677</v>
      </c>
      <c r="U1359">
        <v>445370</v>
      </c>
      <c r="V1359">
        <v>592392</v>
      </c>
      <c r="W1359">
        <v>126006</v>
      </c>
      <c r="X1359">
        <v>120573</v>
      </c>
      <c r="Y1359">
        <v>125156</v>
      </c>
      <c r="Z1359">
        <v>299343</v>
      </c>
      <c r="AA1359">
        <v>207851</v>
      </c>
      <c r="AB1359">
        <v>298396</v>
      </c>
      <c r="AC1359">
        <v>142055</v>
      </c>
      <c r="AD1359">
        <v>126227</v>
      </c>
      <c r="AE1359">
        <v>124519</v>
      </c>
      <c r="AF1359">
        <v>142537</v>
      </c>
      <c r="AG1359">
        <v>180937</v>
      </c>
      <c r="AH1359">
        <v>291026</v>
      </c>
      <c r="AI1359">
        <v>104745</v>
      </c>
      <c r="AJ1359">
        <v>22825.1</v>
      </c>
      <c r="AK1359">
        <v>98351.3</v>
      </c>
      <c r="AL1359">
        <v>181230</v>
      </c>
      <c r="AM1359">
        <v>226580</v>
      </c>
      <c r="AN1359">
        <v>235730</v>
      </c>
      <c r="AO1359">
        <v>0</v>
      </c>
      <c r="AP1359">
        <v>65491.4</v>
      </c>
      <c r="AQ1359">
        <v>0</v>
      </c>
    </row>
    <row r="1360" spans="1:43">
      <c r="A1360">
        <v>1954</v>
      </c>
      <c r="B1360" t="s">
        <v>3949</v>
      </c>
      <c r="C1360" t="s">
        <v>3950</v>
      </c>
      <c r="D1360">
        <v>1.37426E-3</v>
      </c>
      <c r="E1360">
        <v>4</v>
      </c>
      <c r="F1360">
        <v>4</v>
      </c>
      <c r="G1360">
        <v>0</v>
      </c>
      <c r="H1360">
        <v>537401</v>
      </c>
      <c r="I1360">
        <v>534444</v>
      </c>
      <c r="J1360">
        <v>545362</v>
      </c>
      <c r="K1360">
        <v>474046</v>
      </c>
      <c r="L1360">
        <v>368948</v>
      </c>
      <c r="M1360">
        <v>385705</v>
      </c>
      <c r="N1360">
        <v>634157</v>
      </c>
      <c r="O1360">
        <v>625134</v>
      </c>
      <c r="P1360">
        <v>573092</v>
      </c>
      <c r="Q1360">
        <v>238986</v>
      </c>
      <c r="R1360">
        <v>276983</v>
      </c>
      <c r="S1360">
        <v>222248</v>
      </c>
      <c r="T1360">
        <v>713268</v>
      </c>
      <c r="U1360">
        <v>916881</v>
      </c>
      <c r="V1360">
        <v>827610</v>
      </c>
      <c r="W1360">
        <v>204564</v>
      </c>
      <c r="X1360">
        <v>217564</v>
      </c>
      <c r="Y1360">
        <v>183719</v>
      </c>
      <c r="Z1360">
        <v>866237</v>
      </c>
      <c r="AA1360">
        <v>744542</v>
      </c>
      <c r="AB1360">
        <v>830289</v>
      </c>
      <c r="AC1360">
        <v>397790</v>
      </c>
      <c r="AD1360">
        <v>348622</v>
      </c>
      <c r="AE1360">
        <v>325877</v>
      </c>
      <c r="AF1360">
        <v>365106</v>
      </c>
      <c r="AG1360">
        <v>516252</v>
      </c>
      <c r="AH1360">
        <v>429032</v>
      </c>
      <c r="AI1360">
        <v>250503</v>
      </c>
      <c r="AJ1360">
        <v>202978</v>
      </c>
      <c r="AK1360">
        <v>277539</v>
      </c>
      <c r="AL1360">
        <v>553117</v>
      </c>
      <c r="AM1360">
        <v>638691</v>
      </c>
      <c r="AN1360">
        <v>460002</v>
      </c>
      <c r="AO1360">
        <v>47657.7</v>
      </c>
      <c r="AP1360">
        <v>179843</v>
      </c>
      <c r="AQ1360">
        <v>167873</v>
      </c>
    </row>
    <row r="1361" spans="1:43">
      <c r="A1361">
        <v>1957</v>
      </c>
      <c r="B1361" t="s">
        <v>3955</v>
      </c>
      <c r="C1361" t="s">
        <v>3956</v>
      </c>
      <c r="D1361">
        <v>6.9559700000000002E-2</v>
      </c>
      <c r="E1361">
        <v>4</v>
      </c>
      <c r="F1361">
        <v>3</v>
      </c>
      <c r="G1361">
        <v>1</v>
      </c>
      <c r="H1361">
        <v>44366.9</v>
      </c>
      <c r="I1361">
        <v>36800.5</v>
      </c>
      <c r="J1361">
        <v>35745.599999999999</v>
      </c>
      <c r="K1361">
        <v>46757.8</v>
      </c>
      <c r="L1361">
        <v>23222.7</v>
      </c>
      <c r="M1361">
        <v>20261.5</v>
      </c>
      <c r="N1361">
        <v>41345.1</v>
      </c>
      <c r="O1361">
        <v>45762.2</v>
      </c>
      <c r="P1361">
        <v>31906.400000000001</v>
      </c>
      <c r="Q1361">
        <v>34372.199999999997</v>
      </c>
      <c r="R1361">
        <v>23409.7</v>
      </c>
      <c r="S1361">
        <v>27454.799999999999</v>
      </c>
      <c r="T1361">
        <v>54144.3</v>
      </c>
      <c r="U1361">
        <v>49449.8</v>
      </c>
      <c r="V1361">
        <v>65271.199999999997</v>
      </c>
      <c r="W1361">
        <v>14768.3</v>
      </c>
      <c r="X1361">
        <v>12400.3</v>
      </c>
      <c r="Y1361">
        <v>26250.5</v>
      </c>
      <c r="Z1361">
        <v>96230.8</v>
      </c>
      <c r="AA1361">
        <v>91745.3</v>
      </c>
      <c r="AB1361">
        <v>114708</v>
      </c>
      <c r="AC1361">
        <v>60881.599999999999</v>
      </c>
      <c r="AD1361">
        <v>47999.9</v>
      </c>
      <c r="AE1361">
        <v>39017.300000000003</v>
      </c>
      <c r="AF1361">
        <v>53448.6</v>
      </c>
      <c r="AG1361">
        <v>54383.8</v>
      </c>
      <c r="AH1361">
        <v>60750.400000000001</v>
      </c>
      <c r="AI1361">
        <v>52293.1</v>
      </c>
      <c r="AJ1361">
        <v>35726.199999999997</v>
      </c>
      <c r="AK1361">
        <v>38167.9</v>
      </c>
      <c r="AL1361">
        <v>89180.4</v>
      </c>
      <c r="AM1361">
        <v>99957.2</v>
      </c>
      <c r="AN1361">
        <v>59389.9</v>
      </c>
      <c r="AO1361">
        <v>17072.099999999999</v>
      </c>
      <c r="AP1361">
        <v>58255.9</v>
      </c>
      <c r="AQ1361">
        <v>30636.2</v>
      </c>
    </row>
    <row r="1362" spans="1:43">
      <c r="A1362">
        <v>1959</v>
      </c>
      <c r="B1362" t="s">
        <v>3959</v>
      </c>
      <c r="C1362" t="s">
        <v>3960</v>
      </c>
      <c r="D1362">
        <v>7.1633199999999997E-4</v>
      </c>
      <c r="E1362">
        <v>4</v>
      </c>
      <c r="F1362">
        <v>4</v>
      </c>
      <c r="G1362">
        <v>0</v>
      </c>
      <c r="H1362">
        <v>287558</v>
      </c>
      <c r="I1362">
        <v>238062</v>
      </c>
      <c r="J1362">
        <v>303519</v>
      </c>
      <c r="K1362">
        <v>446170</v>
      </c>
      <c r="L1362">
        <v>570569</v>
      </c>
      <c r="M1362">
        <v>589834</v>
      </c>
      <c r="N1362">
        <v>991652</v>
      </c>
      <c r="O1362">
        <v>1099330</v>
      </c>
      <c r="P1362">
        <v>834276</v>
      </c>
      <c r="Q1362">
        <v>761621</v>
      </c>
      <c r="R1362">
        <v>703996</v>
      </c>
      <c r="S1362">
        <v>794512</v>
      </c>
      <c r="T1362">
        <v>449768</v>
      </c>
      <c r="U1362">
        <v>408318</v>
      </c>
      <c r="V1362">
        <v>518730</v>
      </c>
      <c r="W1362">
        <v>422892</v>
      </c>
      <c r="X1362">
        <v>319365</v>
      </c>
      <c r="Y1362">
        <v>373893</v>
      </c>
      <c r="Z1362">
        <v>1117110</v>
      </c>
      <c r="AA1362">
        <v>798988</v>
      </c>
      <c r="AB1362">
        <v>955041</v>
      </c>
      <c r="AC1362">
        <v>681115</v>
      </c>
      <c r="AD1362">
        <v>779695</v>
      </c>
      <c r="AE1362">
        <v>645817</v>
      </c>
      <c r="AF1362">
        <v>608278</v>
      </c>
      <c r="AG1362">
        <v>664188</v>
      </c>
      <c r="AH1362">
        <v>765368</v>
      </c>
      <c r="AI1362">
        <v>845595</v>
      </c>
      <c r="AJ1362">
        <v>850537</v>
      </c>
      <c r="AK1362">
        <v>951469</v>
      </c>
      <c r="AL1362">
        <v>352249</v>
      </c>
      <c r="AM1362">
        <v>429291</v>
      </c>
      <c r="AN1362">
        <v>316452</v>
      </c>
      <c r="AO1362">
        <v>594534</v>
      </c>
      <c r="AP1362">
        <v>632691</v>
      </c>
      <c r="AQ1362">
        <v>683735</v>
      </c>
    </row>
    <row r="1363" spans="1:43">
      <c r="A1363">
        <v>1960</v>
      </c>
      <c r="B1363" t="s">
        <v>3961</v>
      </c>
      <c r="C1363" t="s">
        <v>3962</v>
      </c>
      <c r="D1363">
        <v>2.6827600000000002E-3</v>
      </c>
      <c r="E1363">
        <v>4</v>
      </c>
      <c r="F1363">
        <v>4</v>
      </c>
      <c r="G1363">
        <v>0</v>
      </c>
      <c r="H1363">
        <v>33211.199999999997</v>
      </c>
      <c r="I1363">
        <v>38831.9</v>
      </c>
      <c r="J1363">
        <v>23863.4</v>
      </c>
      <c r="K1363">
        <v>37994.699999999997</v>
      </c>
      <c r="L1363">
        <v>36753.599999999999</v>
      </c>
      <c r="M1363">
        <v>38353.5</v>
      </c>
      <c r="N1363">
        <v>95015.3</v>
      </c>
      <c r="O1363">
        <v>75003.199999999997</v>
      </c>
      <c r="P1363">
        <v>66967.199999999997</v>
      </c>
      <c r="Q1363">
        <v>36360.199999999997</v>
      </c>
      <c r="R1363">
        <v>63165.1</v>
      </c>
      <c r="S1363">
        <v>61542.6</v>
      </c>
      <c r="T1363">
        <v>47006.400000000001</v>
      </c>
      <c r="U1363">
        <v>32519</v>
      </c>
      <c r="V1363">
        <v>47242.8</v>
      </c>
      <c r="W1363">
        <v>26522.400000000001</v>
      </c>
      <c r="X1363">
        <v>21141</v>
      </c>
      <c r="Y1363">
        <v>28333</v>
      </c>
      <c r="Z1363">
        <v>127213</v>
      </c>
      <c r="AA1363">
        <v>131754</v>
      </c>
      <c r="AB1363">
        <v>134054</v>
      </c>
      <c r="AC1363">
        <v>138617</v>
      </c>
      <c r="AD1363">
        <v>126688</v>
      </c>
      <c r="AE1363">
        <v>131674</v>
      </c>
      <c r="AF1363">
        <v>105390</v>
      </c>
      <c r="AG1363">
        <v>131711</v>
      </c>
      <c r="AH1363">
        <v>186381</v>
      </c>
      <c r="AI1363">
        <v>103391</v>
      </c>
      <c r="AJ1363">
        <v>120532</v>
      </c>
      <c r="AK1363">
        <v>121271</v>
      </c>
      <c r="AL1363">
        <v>85501.5</v>
      </c>
      <c r="AM1363">
        <v>121842</v>
      </c>
      <c r="AN1363">
        <v>72672.399999999994</v>
      </c>
      <c r="AO1363">
        <v>55541.2</v>
      </c>
      <c r="AP1363">
        <v>88357.2</v>
      </c>
      <c r="AQ1363">
        <v>88447.3</v>
      </c>
    </row>
    <row r="1364" spans="1:43">
      <c r="A1364">
        <v>1973</v>
      </c>
      <c r="B1364" t="s">
        <v>3987</v>
      </c>
      <c r="C1364" t="s">
        <v>3988</v>
      </c>
      <c r="D1364">
        <v>2.05339E-3</v>
      </c>
      <c r="E1364">
        <v>4</v>
      </c>
      <c r="F1364">
        <v>4</v>
      </c>
      <c r="G1364">
        <v>0</v>
      </c>
      <c r="H1364">
        <v>201359</v>
      </c>
      <c r="I1364">
        <v>181050</v>
      </c>
      <c r="J1364">
        <v>140479</v>
      </c>
      <c r="K1364">
        <v>266744</v>
      </c>
      <c r="L1364">
        <v>277756</v>
      </c>
      <c r="M1364">
        <v>274863</v>
      </c>
      <c r="N1364">
        <v>379436</v>
      </c>
      <c r="O1364">
        <v>305232</v>
      </c>
      <c r="P1364">
        <v>284460</v>
      </c>
      <c r="Q1364">
        <v>211395</v>
      </c>
      <c r="R1364">
        <v>394520</v>
      </c>
      <c r="S1364">
        <v>220662</v>
      </c>
      <c r="T1364">
        <v>267450</v>
      </c>
      <c r="U1364">
        <v>312804</v>
      </c>
      <c r="V1364">
        <v>367280</v>
      </c>
      <c r="W1364">
        <v>161414</v>
      </c>
      <c r="X1364">
        <v>152878</v>
      </c>
      <c r="Y1364">
        <v>126987</v>
      </c>
      <c r="Z1364">
        <v>301368</v>
      </c>
      <c r="AA1364">
        <v>277419</v>
      </c>
      <c r="AB1364">
        <v>457496</v>
      </c>
      <c r="AC1364">
        <v>247229</v>
      </c>
      <c r="AD1364">
        <v>262249</v>
      </c>
      <c r="AE1364">
        <v>257483</v>
      </c>
      <c r="AF1364">
        <v>193236</v>
      </c>
      <c r="AG1364">
        <v>126315</v>
      </c>
      <c r="AH1364">
        <v>190217</v>
      </c>
      <c r="AI1364">
        <v>121786</v>
      </c>
      <c r="AJ1364">
        <v>174200</v>
      </c>
      <c r="AK1364">
        <v>173125</v>
      </c>
      <c r="AL1364">
        <v>203112</v>
      </c>
      <c r="AM1364">
        <v>199708</v>
      </c>
      <c r="AN1364">
        <v>167149</v>
      </c>
      <c r="AO1364">
        <v>70060.7</v>
      </c>
      <c r="AP1364">
        <v>148464</v>
      </c>
      <c r="AQ1364">
        <v>154604</v>
      </c>
    </row>
    <row r="1365" spans="1:43">
      <c r="A1365">
        <v>1975</v>
      </c>
      <c r="B1365" t="s">
        <v>3991</v>
      </c>
      <c r="C1365" t="s">
        <v>3992</v>
      </c>
      <c r="D1365">
        <v>7.1633199999999997E-4</v>
      </c>
      <c r="E1365">
        <v>4</v>
      </c>
      <c r="F1365">
        <v>4</v>
      </c>
      <c r="G1365">
        <v>0</v>
      </c>
      <c r="H1365">
        <v>384163</v>
      </c>
      <c r="I1365">
        <v>387341</v>
      </c>
      <c r="J1365">
        <v>262510</v>
      </c>
      <c r="K1365">
        <v>422990</v>
      </c>
      <c r="L1365">
        <v>300533</v>
      </c>
      <c r="M1365">
        <v>379887</v>
      </c>
      <c r="N1365">
        <v>397672</v>
      </c>
      <c r="O1365">
        <v>420365</v>
      </c>
      <c r="P1365">
        <v>377433</v>
      </c>
      <c r="Q1365">
        <v>215633</v>
      </c>
      <c r="R1365">
        <v>190727</v>
      </c>
      <c r="S1365">
        <v>271958</v>
      </c>
      <c r="T1365">
        <v>419432</v>
      </c>
      <c r="U1365">
        <v>548828</v>
      </c>
      <c r="V1365">
        <v>573812</v>
      </c>
      <c r="W1365">
        <v>189593</v>
      </c>
      <c r="X1365">
        <v>159005</v>
      </c>
      <c r="Y1365">
        <v>158604</v>
      </c>
      <c r="Z1365">
        <v>708704</v>
      </c>
      <c r="AA1365">
        <v>638301</v>
      </c>
      <c r="AB1365">
        <v>702359</v>
      </c>
      <c r="AC1365">
        <v>475278</v>
      </c>
      <c r="AD1365">
        <v>519012</v>
      </c>
      <c r="AE1365">
        <v>446147</v>
      </c>
      <c r="AF1365">
        <v>290012</v>
      </c>
      <c r="AG1365">
        <v>348642</v>
      </c>
      <c r="AH1365">
        <v>422447</v>
      </c>
      <c r="AI1365">
        <v>226911</v>
      </c>
      <c r="AJ1365">
        <v>163135</v>
      </c>
      <c r="AK1365">
        <v>257758</v>
      </c>
      <c r="AL1365">
        <v>545499</v>
      </c>
      <c r="AM1365">
        <v>711953</v>
      </c>
      <c r="AN1365">
        <v>548556</v>
      </c>
      <c r="AO1365">
        <v>168190</v>
      </c>
      <c r="AP1365">
        <v>297213</v>
      </c>
      <c r="AQ1365">
        <v>366067</v>
      </c>
    </row>
    <row r="1366" spans="1:43">
      <c r="A1366">
        <v>1990</v>
      </c>
      <c r="B1366" t="s">
        <v>4021</v>
      </c>
      <c r="C1366" t="s">
        <v>4022</v>
      </c>
      <c r="D1366">
        <v>4.0862299999999997E-2</v>
      </c>
      <c r="E1366">
        <v>4</v>
      </c>
      <c r="F1366">
        <v>4</v>
      </c>
      <c r="G1366">
        <v>0</v>
      </c>
      <c r="H1366">
        <v>42318.8</v>
      </c>
      <c r="I1366">
        <v>54530.3</v>
      </c>
      <c r="J1366">
        <v>27130.9</v>
      </c>
      <c r="K1366">
        <v>28397.8</v>
      </c>
      <c r="L1366">
        <v>13174.6</v>
      </c>
      <c r="M1366">
        <v>18202.900000000001</v>
      </c>
      <c r="N1366">
        <v>42373.4</v>
      </c>
      <c r="O1366">
        <v>46227.4</v>
      </c>
      <c r="P1366">
        <v>0</v>
      </c>
      <c r="Q1366">
        <v>9871.5300000000007</v>
      </c>
      <c r="R1366">
        <v>0</v>
      </c>
      <c r="S1366">
        <v>0</v>
      </c>
      <c r="T1366">
        <v>26383.3</v>
      </c>
      <c r="U1366">
        <v>49360.1</v>
      </c>
      <c r="V1366">
        <v>44520.1</v>
      </c>
      <c r="W1366">
        <v>10880.4</v>
      </c>
      <c r="X1366">
        <v>11905.6</v>
      </c>
      <c r="Y1366">
        <v>35189</v>
      </c>
      <c r="Z1366">
        <v>70320.399999999994</v>
      </c>
      <c r="AA1366">
        <v>78855.899999999994</v>
      </c>
      <c r="AB1366">
        <v>81155.899999999994</v>
      </c>
      <c r="AC1366">
        <v>42447</v>
      </c>
      <c r="AD1366">
        <v>49516</v>
      </c>
      <c r="AE1366">
        <v>0</v>
      </c>
      <c r="AF1366">
        <v>21454.400000000001</v>
      </c>
      <c r="AG1366">
        <v>47898.1</v>
      </c>
      <c r="AH1366">
        <v>0</v>
      </c>
      <c r="AI1366">
        <v>0</v>
      </c>
      <c r="AJ1366">
        <v>0</v>
      </c>
      <c r="AK1366">
        <v>0</v>
      </c>
      <c r="AL1366">
        <v>56604.4</v>
      </c>
      <c r="AM1366">
        <v>72390.100000000006</v>
      </c>
      <c r="AN1366">
        <v>75745.8</v>
      </c>
      <c r="AO1366">
        <v>22429.599999999999</v>
      </c>
      <c r="AP1366">
        <v>37457.800000000003</v>
      </c>
      <c r="AQ1366">
        <v>62016.7</v>
      </c>
    </row>
    <row r="1367" spans="1:43">
      <c r="A1367">
        <v>1998</v>
      </c>
      <c r="B1367" t="s">
        <v>4037</v>
      </c>
      <c r="C1367" t="s">
        <v>4038</v>
      </c>
      <c r="D1367">
        <v>1.6771500000000001E-3</v>
      </c>
      <c r="E1367">
        <v>4</v>
      </c>
      <c r="F1367">
        <v>4</v>
      </c>
      <c r="G1367">
        <v>0</v>
      </c>
      <c r="H1367">
        <v>103386</v>
      </c>
      <c r="I1367">
        <v>103806</v>
      </c>
      <c r="J1367">
        <v>100761</v>
      </c>
      <c r="K1367">
        <v>136784</v>
      </c>
      <c r="L1367">
        <v>144765</v>
      </c>
      <c r="M1367">
        <v>135605</v>
      </c>
      <c r="N1367">
        <v>232927</v>
      </c>
      <c r="O1367">
        <v>235464</v>
      </c>
      <c r="P1367">
        <v>103201</v>
      </c>
      <c r="Q1367">
        <v>185918</v>
      </c>
      <c r="R1367">
        <v>184709</v>
      </c>
      <c r="S1367">
        <v>208050</v>
      </c>
      <c r="T1367">
        <v>177276</v>
      </c>
      <c r="U1367">
        <v>184369</v>
      </c>
      <c r="V1367">
        <v>167787</v>
      </c>
      <c r="W1367">
        <v>94636</v>
      </c>
      <c r="X1367">
        <v>142192</v>
      </c>
      <c r="Y1367">
        <v>217544</v>
      </c>
      <c r="Z1367">
        <v>207028</v>
      </c>
      <c r="AA1367">
        <v>150858</v>
      </c>
      <c r="AB1367">
        <v>134492</v>
      </c>
      <c r="AC1367">
        <v>225516</v>
      </c>
      <c r="AD1367">
        <v>268869</v>
      </c>
      <c r="AE1367">
        <v>252901</v>
      </c>
      <c r="AF1367">
        <v>159248</v>
      </c>
      <c r="AG1367">
        <v>239240</v>
      </c>
      <c r="AH1367">
        <v>206387</v>
      </c>
      <c r="AI1367">
        <v>138633</v>
      </c>
      <c r="AJ1367">
        <v>197179</v>
      </c>
      <c r="AK1367">
        <v>185556</v>
      </c>
      <c r="AL1367">
        <v>32958.1</v>
      </c>
      <c r="AM1367">
        <v>167766</v>
      </c>
      <c r="AN1367">
        <v>138751</v>
      </c>
      <c r="AO1367">
        <v>60778</v>
      </c>
      <c r="AP1367">
        <v>129073</v>
      </c>
      <c r="AQ1367">
        <v>111490</v>
      </c>
    </row>
    <row r="1368" spans="1:43">
      <c r="A1368">
        <v>2000</v>
      </c>
      <c r="B1368" t="s">
        <v>4041</v>
      </c>
      <c r="C1368" t="s">
        <v>4042</v>
      </c>
      <c r="D1368">
        <v>6.69014E-2</v>
      </c>
      <c r="E1368">
        <v>4</v>
      </c>
      <c r="F1368">
        <v>4</v>
      </c>
      <c r="G1368">
        <v>0</v>
      </c>
      <c r="H1368">
        <v>60586.400000000001</v>
      </c>
      <c r="I1368">
        <v>53362.5</v>
      </c>
      <c r="J1368">
        <v>48440.2</v>
      </c>
      <c r="K1368">
        <v>46113.9</v>
      </c>
      <c r="L1368">
        <v>24765.8</v>
      </c>
      <c r="M1368">
        <v>0</v>
      </c>
      <c r="N1368">
        <v>62347.4</v>
      </c>
      <c r="O1368">
        <v>91696</v>
      </c>
      <c r="P1368">
        <v>76442.100000000006</v>
      </c>
      <c r="Q1368">
        <v>51976</v>
      </c>
      <c r="R1368">
        <v>61741.1</v>
      </c>
      <c r="S1368">
        <v>77356.899999999994</v>
      </c>
      <c r="T1368">
        <v>110230</v>
      </c>
      <c r="U1368">
        <v>170371</v>
      </c>
      <c r="V1368">
        <v>142361</v>
      </c>
      <c r="W1368">
        <v>53728.9</v>
      </c>
      <c r="X1368">
        <v>54998.8</v>
      </c>
      <c r="Y1368">
        <v>61585.2</v>
      </c>
      <c r="Z1368">
        <v>64989.1</v>
      </c>
      <c r="AA1368">
        <v>128128</v>
      </c>
      <c r="AB1368">
        <v>126171</v>
      </c>
      <c r="AC1368">
        <v>75271.8</v>
      </c>
      <c r="AD1368">
        <v>79554.5</v>
      </c>
      <c r="AE1368">
        <v>68869.5</v>
      </c>
      <c r="AF1368">
        <v>65436.5</v>
      </c>
      <c r="AG1368">
        <v>104485</v>
      </c>
      <c r="AH1368">
        <v>117682</v>
      </c>
      <c r="AI1368">
        <v>0</v>
      </c>
      <c r="AJ1368">
        <v>57469.7</v>
      </c>
      <c r="AK1368">
        <v>60064</v>
      </c>
      <c r="AL1368">
        <v>98129.1</v>
      </c>
      <c r="AM1368">
        <v>235314</v>
      </c>
      <c r="AN1368">
        <v>80826.399999999994</v>
      </c>
      <c r="AO1368">
        <v>0</v>
      </c>
      <c r="AP1368">
        <v>0</v>
      </c>
      <c r="AQ1368">
        <v>0</v>
      </c>
    </row>
    <row r="1369" spans="1:43">
      <c r="A1369">
        <v>2002</v>
      </c>
      <c r="B1369" t="s">
        <v>4045</v>
      </c>
      <c r="C1369" t="s">
        <v>4046</v>
      </c>
      <c r="D1369">
        <v>2.3009699999999998E-3</v>
      </c>
      <c r="E1369">
        <v>4</v>
      </c>
      <c r="F1369">
        <v>4</v>
      </c>
      <c r="G1369">
        <v>0</v>
      </c>
      <c r="H1369">
        <v>78926.399999999994</v>
      </c>
      <c r="I1369">
        <v>99669.4</v>
      </c>
      <c r="J1369">
        <v>64738.6</v>
      </c>
      <c r="K1369">
        <v>93160.2</v>
      </c>
      <c r="L1369">
        <v>79277</v>
      </c>
      <c r="M1369">
        <v>66140.3</v>
      </c>
      <c r="N1369">
        <v>119904</v>
      </c>
      <c r="O1369">
        <v>96045.5</v>
      </c>
      <c r="P1369">
        <v>110360</v>
      </c>
      <c r="Q1369">
        <v>43025.1</v>
      </c>
      <c r="R1369">
        <v>30541</v>
      </c>
      <c r="S1369">
        <v>51427.4</v>
      </c>
      <c r="T1369">
        <v>92686.8</v>
      </c>
      <c r="U1369">
        <v>134477</v>
      </c>
      <c r="V1369">
        <v>107729</v>
      </c>
      <c r="W1369">
        <v>37386.5</v>
      </c>
      <c r="X1369">
        <v>40598.199999999997</v>
      </c>
      <c r="Y1369">
        <v>45752.800000000003</v>
      </c>
      <c r="Z1369">
        <v>193227</v>
      </c>
      <c r="AA1369">
        <v>201555</v>
      </c>
      <c r="AB1369">
        <v>209495</v>
      </c>
      <c r="AC1369">
        <v>53314.6</v>
      </c>
      <c r="AD1369">
        <v>73979.600000000006</v>
      </c>
      <c r="AE1369">
        <v>84927.4</v>
      </c>
      <c r="AF1369">
        <v>125510</v>
      </c>
      <c r="AG1369">
        <v>115291</v>
      </c>
      <c r="AH1369">
        <v>88306.9</v>
      </c>
      <c r="AI1369">
        <v>65182</v>
      </c>
      <c r="AJ1369">
        <v>41453.199999999997</v>
      </c>
      <c r="AK1369">
        <v>62916.1</v>
      </c>
      <c r="AL1369">
        <v>120973</v>
      </c>
      <c r="AM1369">
        <v>134844</v>
      </c>
      <c r="AN1369">
        <v>111518</v>
      </c>
      <c r="AO1369">
        <v>50554.9</v>
      </c>
      <c r="AP1369">
        <v>66648.7</v>
      </c>
      <c r="AQ1369">
        <v>78628.3</v>
      </c>
    </row>
    <row r="1370" spans="1:43">
      <c r="A1370">
        <v>2011</v>
      </c>
      <c r="B1370" t="s">
        <v>4063</v>
      </c>
      <c r="C1370" t="s">
        <v>4064</v>
      </c>
      <c r="D1370">
        <v>1.51439E-3</v>
      </c>
      <c r="E1370">
        <v>4</v>
      </c>
      <c r="F1370">
        <v>4</v>
      </c>
      <c r="G1370">
        <v>0</v>
      </c>
      <c r="H1370">
        <v>128944</v>
      </c>
      <c r="I1370">
        <v>135605</v>
      </c>
      <c r="J1370">
        <v>112866</v>
      </c>
      <c r="K1370">
        <v>92143</v>
      </c>
      <c r="L1370">
        <v>144098</v>
      </c>
      <c r="M1370">
        <v>124850</v>
      </c>
      <c r="N1370">
        <v>135670</v>
      </c>
      <c r="O1370">
        <v>177870</v>
      </c>
      <c r="P1370">
        <v>218985</v>
      </c>
      <c r="Q1370">
        <v>69691.199999999997</v>
      </c>
      <c r="R1370">
        <v>107659</v>
      </c>
      <c r="S1370">
        <v>61121.8</v>
      </c>
      <c r="T1370">
        <v>211475</v>
      </c>
      <c r="U1370">
        <v>232522</v>
      </c>
      <c r="V1370">
        <v>215044</v>
      </c>
      <c r="W1370">
        <v>87779.199999999997</v>
      </c>
      <c r="X1370">
        <v>86826.9</v>
      </c>
      <c r="Y1370">
        <v>36301</v>
      </c>
      <c r="Z1370">
        <v>209076</v>
      </c>
      <c r="AA1370">
        <v>265823</v>
      </c>
      <c r="AB1370">
        <v>331450</v>
      </c>
      <c r="AC1370">
        <v>138400</v>
      </c>
      <c r="AD1370">
        <v>144262</v>
      </c>
      <c r="AE1370">
        <v>88565.5</v>
      </c>
      <c r="AF1370">
        <v>126921</v>
      </c>
      <c r="AG1370">
        <v>186452</v>
      </c>
      <c r="AH1370">
        <v>190181</v>
      </c>
      <c r="AI1370">
        <v>64971.1</v>
      </c>
      <c r="AJ1370">
        <v>103572</v>
      </c>
      <c r="AK1370">
        <v>67608.899999999994</v>
      </c>
      <c r="AL1370">
        <v>158026</v>
      </c>
      <c r="AM1370">
        <v>186429</v>
      </c>
      <c r="AN1370">
        <v>146452</v>
      </c>
      <c r="AO1370">
        <v>38204.400000000001</v>
      </c>
      <c r="AP1370">
        <v>151177</v>
      </c>
      <c r="AQ1370">
        <v>73152.2</v>
      </c>
    </row>
    <row r="1371" spans="1:43">
      <c r="A1371">
        <v>2025</v>
      </c>
      <c r="B1371" t="s">
        <v>4091</v>
      </c>
      <c r="C1371" t="s">
        <v>4092</v>
      </c>
      <c r="D1371">
        <v>3.22092E-2</v>
      </c>
      <c r="E1371">
        <v>4</v>
      </c>
      <c r="F1371">
        <v>4</v>
      </c>
      <c r="G1371">
        <v>0</v>
      </c>
      <c r="H1371">
        <v>117046</v>
      </c>
      <c r="I1371">
        <v>112412</v>
      </c>
      <c r="J1371">
        <v>135802</v>
      </c>
      <c r="K1371">
        <v>0</v>
      </c>
      <c r="L1371">
        <v>42636.1</v>
      </c>
      <c r="M1371">
        <v>83201.600000000006</v>
      </c>
      <c r="N1371">
        <v>142491</v>
      </c>
      <c r="O1371">
        <v>120876</v>
      </c>
      <c r="P1371">
        <v>106828</v>
      </c>
      <c r="Q1371">
        <v>87394.1</v>
      </c>
      <c r="R1371">
        <v>0</v>
      </c>
      <c r="S1371">
        <v>106301</v>
      </c>
      <c r="T1371">
        <v>75133.3</v>
      </c>
      <c r="U1371">
        <v>149266</v>
      </c>
      <c r="V1371">
        <v>162947</v>
      </c>
      <c r="W1371">
        <v>0</v>
      </c>
      <c r="X1371">
        <v>0</v>
      </c>
      <c r="Y1371">
        <v>0</v>
      </c>
      <c r="Z1371">
        <v>225974</v>
      </c>
      <c r="AA1371">
        <v>160080</v>
      </c>
      <c r="AB1371">
        <v>184418</v>
      </c>
      <c r="AC1371">
        <v>155589</v>
      </c>
      <c r="AD1371">
        <v>136915</v>
      </c>
      <c r="AE1371">
        <v>0</v>
      </c>
      <c r="AF1371">
        <v>118310</v>
      </c>
      <c r="AG1371">
        <v>172573</v>
      </c>
      <c r="AH1371">
        <v>0</v>
      </c>
      <c r="AI1371">
        <v>0</v>
      </c>
      <c r="AJ1371">
        <v>0</v>
      </c>
      <c r="AK1371">
        <v>43259.4</v>
      </c>
      <c r="AL1371">
        <v>143961</v>
      </c>
      <c r="AM1371">
        <v>163126</v>
      </c>
      <c r="AN1371">
        <v>99666.1</v>
      </c>
      <c r="AO1371">
        <v>89036.6</v>
      </c>
      <c r="AP1371">
        <v>57164.1</v>
      </c>
      <c r="AQ1371">
        <v>73781</v>
      </c>
    </row>
    <row r="1372" spans="1:43">
      <c r="A1372">
        <v>2038</v>
      </c>
      <c r="B1372" t="s">
        <v>4117</v>
      </c>
      <c r="C1372" t="s">
        <v>4118</v>
      </c>
      <c r="D1372">
        <v>6.9273399999999999E-2</v>
      </c>
      <c r="E1372">
        <v>4</v>
      </c>
      <c r="F1372">
        <v>4</v>
      </c>
      <c r="G1372">
        <v>0</v>
      </c>
      <c r="H1372">
        <v>152013</v>
      </c>
      <c r="I1372">
        <v>71262</v>
      </c>
      <c r="J1372">
        <v>137572</v>
      </c>
      <c r="K1372">
        <v>66797.5</v>
      </c>
      <c r="L1372">
        <v>94328.7</v>
      </c>
      <c r="M1372">
        <v>43687</v>
      </c>
      <c r="N1372">
        <v>194858</v>
      </c>
      <c r="O1372">
        <v>209641</v>
      </c>
      <c r="P1372">
        <v>124662</v>
      </c>
      <c r="Q1372">
        <v>67595</v>
      </c>
      <c r="R1372">
        <v>64362</v>
      </c>
      <c r="S1372">
        <v>62877.3</v>
      </c>
      <c r="T1372">
        <v>164576</v>
      </c>
      <c r="U1372">
        <v>263115</v>
      </c>
      <c r="V1372">
        <v>199062</v>
      </c>
      <c r="W1372">
        <v>68918.100000000006</v>
      </c>
      <c r="X1372">
        <v>67611.100000000006</v>
      </c>
      <c r="Y1372">
        <v>73071</v>
      </c>
      <c r="Z1372">
        <v>218124</v>
      </c>
      <c r="AA1372">
        <v>256254</v>
      </c>
      <c r="AB1372">
        <v>243943</v>
      </c>
      <c r="AC1372">
        <v>63178.7</v>
      </c>
      <c r="AD1372">
        <v>96998.399999999994</v>
      </c>
      <c r="AE1372">
        <v>122390</v>
      </c>
      <c r="AF1372">
        <v>138524</v>
      </c>
      <c r="AG1372">
        <v>199096</v>
      </c>
      <c r="AH1372">
        <v>264273</v>
      </c>
      <c r="AI1372">
        <v>69756.2</v>
      </c>
      <c r="AJ1372">
        <v>108872</v>
      </c>
      <c r="AK1372">
        <v>243701</v>
      </c>
      <c r="AL1372">
        <v>116261</v>
      </c>
      <c r="AM1372">
        <v>140532</v>
      </c>
      <c r="AN1372">
        <v>162242</v>
      </c>
      <c r="AO1372">
        <v>28751.4</v>
      </c>
      <c r="AP1372">
        <v>146108</v>
      </c>
      <c r="AQ1372">
        <v>128391</v>
      </c>
    </row>
    <row r="1373" spans="1:43">
      <c r="A1373">
        <v>2041</v>
      </c>
      <c r="B1373" t="s">
        <v>4123</v>
      </c>
      <c r="C1373" t="s">
        <v>4124</v>
      </c>
      <c r="D1373">
        <v>4.4686799999999999E-2</v>
      </c>
      <c r="E1373">
        <v>4</v>
      </c>
      <c r="F1373">
        <v>4</v>
      </c>
      <c r="G1373">
        <v>0</v>
      </c>
      <c r="H1373">
        <v>135608</v>
      </c>
      <c r="I1373">
        <v>97669</v>
      </c>
      <c r="J1373">
        <v>108837</v>
      </c>
      <c r="K1373">
        <v>70238.100000000006</v>
      </c>
      <c r="L1373">
        <v>67418.2</v>
      </c>
      <c r="M1373">
        <v>74232.600000000006</v>
      </c>
      <c r="N1373">
        <v>59739.1</v>
      </c>
      <c r="O1373">
        <v>156705</v>
      </c>
      <c r="P1373">
        <v>111296</v>
      </c>
      <c r="Q1373">
        <v>63648.4</v>
      </c>
      <c r="R1373">
        <v>24904.400000000001</v>
      </c>
      <c r="S1373">
        <v>27241.7</v>
      </c>
      <c r="T1373">
        <v>135397</v>
      </c>
      <c r="U1373">
        <v>165977</v>
      </c>
      <c r="V1373">
        <v>165633</v>
      </c>
      <c r="W1373">
        <v>19112.5</v>
      </c>
      <c r="X1373">
        <v>10095.9</v>
      </c>
      <c r="Y1373">
        <v>21330.3</v>
      </c>
      <c r="Z1373">
        <v>177569</v>
      </c>
      <c r="AA1373">
        <v>175147</v>
      </c>
      <c r="AB1373">
        <v>221786</v>
      </c>
      <c r="AC1373">
        <v>93458.6</v>
      </c>
      <c r="AD1373">
        <v>36964.199999999997</v>
      </c>
      <c r="AE1373">
        <v>108512</v>
      </c>
      <c r="AF1373">
        <v>40593.9</v>
      </c>
      <c r="AG1373">
        <v>36272.699999999997</v>
      </c>
      <c r="AH1373">
        <v>68672.600000000006</v>
      </c>
      <c r="AI1373">
        <v>20705.400000000001</v>
      </c>
      <c r="AJ1373">
        <v>25322.7</v>
      </c>
      <c r="AK1373">
        <v>49026.400000000001</v>
      </c>
      <c r="AL1373">
        <v>74053.399999999994</v>
      </c>
      <c r="AM1373">
        <v>145708</v>
      </c>
      <c r="AN1373">
        <v>116002</v>
      </c>
      <c r="AO1373">
        <v>0</v>
      </c>
      <c r="AP1373">
        <v>274835</v>
      </c>
      <c r="AQ1373">
        <v>68811.199999999997</v>
      </c>
    </row>
    <row r="1374" spans="1:43">
      <c r="A1374">
        <v>2043</v>
      </c>
      <c r="B1374" t="s">
        <v>4127</v>
      </c>
      <c r="C1374" t="s">
        <v>4128</v>
      </c>
      <c r="D1374">
        <v>5.9312000000000002E-3</v>
      </c>
      <c r="E1374">
        <v>4</v>
      </c>
      <c r="F1374">
        <v>4</v>
      </c>
      <c r="G1374">
        <v>0</v>
      </c>
      <c r="H1374">
        <v>131727</v>
      </c>
      <c r="I1374">
        <v>124717</v>
      </c>
      <c r="J1374">
        <v>139995</v>
      </c>
      <c r="K1374">
        <v>71753.5</v>
      </c>
      <c r="L1374">
        <v>101088</v>
      </c>
      <c r="M1374">
        <v>99598.399999999994</v>
      </c>
      <c r="N1374">
        <v>76921</v>
      </c>
      <c r="O1374">
        <v>54686.7</v>
      </c>
      <c r="P1374">
        <v>152402</v>
      </c>
      <c r="Q1374">
        <v>25878.1</v>
      </c>
      <c r="R1374">
        <v>30657.1</v>
      </c>
      <c r="S1374">
        <v>51477</v>
      </c>
      <c r="T1374">
        <v>114728</v>
      </c>
      <c r="U1374">
        <v>76712.3</v>
      </c>
      <c r="V1374">
        <v>110743</v>
      </c>
      <c r="W1374">
        <v>16214.1</v>
      </c>
      <c r="X1374">
        <v>8536.94</v>
      </c>
      <c r="Y1374">
        <v>33683.9</v>
      </c>
      <c r="Z1374">
        <v>177151</v>
      </c>
      <c r="AA1374">
        <v>175501</v>
      </c>
      <c r="AB1374">
        <v>214665</v>
      </c>
      <c r="AC1374">
        <v>57713.8</v>
      </c>
      <c r="AD1374">
        <v>59065.2</v>
      </c>
      <c r="AE1374">
        <v>57101.8</v>
      </c>
      <c r="AF1374">
        <v>41709.699999999997</v>
      </c>
      <c r="AG1374">
        <v>17968.8</v>
      </c>
      <c r="AH1374">
        <v>0</v>
      </c>
      <c r="AI1374">
        <v>35662.699999999997</v>
      </c>
      <c r="AJ1374">
        <v>28527.9</v>
      </c>
      <c r="AK1374">
        <v>32242.9</v>
      </c>
      <c r="AL1374">
        <v>165788</v>
      </c>
      <c r="AM1374">
        <v>226462</v>
      </c>
      <c r="AN1374">
        <v>153742</v>
      </c>
      <c r="AO1374">
        <v>110157</v>
      </c>
      <c r="AP1374">
        <v>81059.3</v>
      </c>
      <c r="AQ1374">
        <v>123102</v>
      </c>
    </row>
    <row r="1375" spans="1:43">
      <c r="A1375">
        <v>2047</v>
      </c>
      <c r="B1375" t="s">
        <v>4135</v>
      </c>
      <c r="C1375" t="s">
        <v>4136</v>
      </c>
      <c r="D1375">
        <v>3.05315E-2</v>
      </c>
      <c r="E1375">
        <v>4</v>
      </c>
      <c r="F1375">
        <v>4</v>
      </c>
      <c r="G1375">
        <v>0</v>
      </c>
      <c r="H1375">
        <v>107391</v>
      </c>
      <c r="I1375">
        <v>98070.7</v>
      </c>
      <c r="J1375">
        <v>163025</v>
      </c>
      <c r="K1375">
        <v>102836</v>
      </c>
      <c r="L1375">
        <v>101608</v>
      </c>
      <c r="M1375">
        <v>149035</v>
      </c>
      <c r="N1375">
        <v>130365</v>
      </c>
      <c r="O1375">
        <v>139480</v>
      </c>
      <c r="P1375">
        <v>163120</v>
      </c>
      <c r="Q1375">
        <v>75959.5</v>
      </c>
      <c r="R1375">
        <v>101141</v>
      </c>
      <c r="S1375">
        <v>65887.8</v>
      </c>
      <c r="T1375">
        <v>156070</v>
      </c>
      <c r="U1375">
        <v>179359</v>
      </c>
      <c r="V1375">
        <v>240446</v>
      </c>
      <c r="W1375">
        <v>53830.400000000001</v>
      </c>
      <c r="X1375">
        <v>57911</v>
      </c>
      <c r="Y1375">
        <v>50240.5</v>
      </c>
      <c r="Z1375">
        <v>132609</v>
      </c>
      <c r="AA1375">
        <v>152589</v>
      </c>
      <c r="AB1375">
        <v>148781</v>
      </c>
      <c r="AC1375">
        <v>51596.7</v>
      </c>
      <c r="AD1375">
        <v>53168.6</v>
      </c>
      <c r="AE1375">
        <v>87013.6</v>
      </c>
      <c r="AF1375">
        <v>27142.9</v>
      </c>
      <c r="AG1375">
        <v>37542.1</v>
      </c>
      <c r="AH1375">
        <v>42495.4</v>
      </c>
      <c r="AI1375">
        <v>46750.2</v>
      </c>
      <c r="AJ1375">
        <v>57080.6</v>
      </c>
      <c r="AK1375">
        <v>25319.4</v>
      </c>
      <c r="AL1375">
        <v>175380</v>
      </c>
      <c r="AM1375">
        <v>62649.8</v>
      </c>
      <c r="AN1375">
        <v>59761.7</v>
      </c>
      <c r="AO1375">
        <v>0</v>
      </c>
      <c r="AP1375">
        <v>140673</v>
      </c>
      <c r="AQ1375">
        <v>93915.8</v>
      </c>
    </row>
    <row r="1376" spans="1:43">
      <c r="A1376">
        <v>2050</v>
      </c>
      <c r="B1376" t="s">
        <v>4141</v>
      </c>
      <c r="C1376" t="s">
        <v>4142</v>
      </c>
      <c r="D1376">
        <v>5.2733099999999998E-2</v>
      </c>
      <c r="E1376">
        <v>4</v>
      </c>
      <c r="F1376">
        <v>4</v>
      </c>
      <c r="G1376">
        <v>0</v>
      </c>
      <c r="H1376">
        <v>33626.800000000003</v>
      </c>
      <c r="I1376">
        <v>73666</v>
      </c>
      <c r="J1376">
        <v>55604.7</v>
      </c>
      <c r="K1376">
        <v>85943.7</v>
      </c>
      <c r="L1376">
        <v>79463.100000000006</v>
      </c>
      <c r="M1376">
        <v>106478</v>
      </c>
      <c r="N1376">
        <v>101228</v>
      </c>
      <c r="O1376">
        <v>98157.6</v>
      </c>
      <c r="P1376">
        <v>75823.600000000006</v>
      </c>
      <c r="Q1376">
        <v>86057.9</v>
      </c>
      <c r="R1376">
        <v>90113.600000000006</v>
      </c>
      <c r="S1376">
        <v>150298</v>
      </c>
      <c r="T1376">
        <v>60099.6</v>
      </c>
      <c r="U1376">
        <v>65740.100000000006</v>
      </c>
      <c r="V1376">
        <v>44804.5</v>
      </c>
      <c r="W1376">
        <v>50867.8</v>
      </c>
      <c r="X1376">
        <v>79750.5</v>
      </c>
      <c r="Y1376">
        <v>45184.6</v>
      </c>
      <c r="Z1376">
        <v>165939</v>
      </c>
      <c r="AA1376">
        <v>142180</v>
      </c>
      <c r="AB1376">
        <v>148902</v>
      </c>
      <c r="AC1376">
        <v>87536.7</v>
      </c>
      <c r="AD1376">
        <v>92339.3</v>
      </c>
      <c r="AE1376">
        <v>110854</v>
      </c>
      <c r="AF1376">
        <v>117364</v>
      </c>
      <c r="AG1376">
        <v>83552.899999999994</v>
      </c>
      <c r="AH1376">
        <v>95324.9</v>
      </c>
      <c r="AI1376">
        <v>116029</v>
      </c>
      <c r="AJ1376">
        <v>102092</v>
      </c>
      <c r="AK1376">
        <v>111593</v>
      </c>
      <c r="AL1376">
        <v>40739.699999999997</v>
      </c>
      <c r="AM1376">
        <v>102787</v>
      </c>
      <c r="AN1376">
        <v>105659</v>
      </c>
      <c r="AO1376">
        <v>65287.6</v>
      </c>
      <c r="AP1376">
        <v>72275.600000000006</v>
      </c>
      <c r="AQ1376">
        <v>87888.1</v>
      </c>
    </row>
    <row r="1377" spans="1:43">
      <c r="A1377">
        <v>2053</v>
      </c>
      <c r="B1377" t="s">
        <v>4147</v>
      </c>
      <c r="C1377" t="s">
        <v>4148</v>
      </c>
      <c r="D1377">
        <v>3.8358900000000001E-2</v>
      </c>
      <c r="E1377">
        <v>4</v>
      </c>
      <c r="F1377">
        <v>4</v>
      </c>
      <c r="G1377">
        <v>0</v>
      </c>
      <c r="H1377">
        <v>129309</v>
      </c>
      <c r="I1377">
        <v>102511</v>
      </c>
      <c r="J1377">
        <v>91673.1</v>
      </c>
      <c r="K1377">
        <v>78880.899999999994</v>
      </c>
      <c r="L1377">
        <v>66625.5</v>
      </c>
      <c r="M1377">
        <v>76736.899999999994</v>
      </c>
      <c r="N1377">
        <v>102545</v>
      </c>
      <c r="O1377">
        <v>89782.9</v>
      </c>
      <c r="P1377">
        <v>0</v>
      </c>
      <c r="Q1377">
        <v>0</v>
      </c>
      <c r="R1377">
        <v>13034.5</v>
      </c>
      <c r="S1377">
        <v>0</v>
      </c>
      <c r="T1377">
        <v>118919</v>
      </c>
      <c r="U1377">
        <v>100381</v>
      </c>
      <c r="V1377">
        <v>141684</v>
      </c>
      <c r="W1377">
        <v>0</v>
      </c>
      <c r="X1377">
        <v>35182.800000000003</v>
      </c>
      <c r="Y1377">
        <v>3990.5</v>
      </c>
      <c r="Z1377">
        <v>169051</v>
      </c>
      <c r="AA1377">
        <v>193373</v>
      </c>
      <c r="AB1377">
        <v>226615</v>
      </c>
      <c r="AC1377">
        <v>50214.6</v>
      </c>
      <c r="AD1377">
        <v>90087.4</v>
      </c>
      <c r="AE1377">
        <v>0</v>
      </c>
      <c r="AF1377">
        <v>34829.4</v>
      </c>
      <c r="AG1377">
        <v>0</v>
      </c>
      <c r="AH1377">
        <v>0</v>
      </c>
      <c r="AI1377">
        <v>40252.699999999997</v>
      </c>
      <c r="AJ1377">
        <v>52125</v>
      </c>
      <c r="AK1377">
        <v>61211.8</v>
      </c>
      <c r="AL1377">
        <v>159295</v>
      </c>
      <c r="AM1377">
        <v>260052</v>
      </c>
      <c r="AN1377">
        <v>188244</v>
      </c>
      <c r="AO1377">
        <v>23653.3</v>
      </c>
      <c r="AP1377">
        <v>96652.3</v>
      </c>
      <c r="AQ1377">
        <v>67414.100000000006</v>
      </c>
    </row>
    <row r="1378" spans="1:43">
      <c r="A1378">
        <v>2062</v>
      </c>
      <c r="B1378" t="s">
        <v>4165</v>
      </c>
      <c r="C1378" t="s">
        <v>4166</v>
      </c>
      <c r="D1378">
        <v>7.1633199999999997E-4</v>
      </c>
      <c r="E1378">
        <v>4</v>
      </c>
      <c r="F1378">
        <v>0</v>
      </c>
      <c r="G1378">
        <v>4</v>
      </c>
      <c r="H1378">
        <v>3279220</v>
      </c>
      <c r="I1378">
        <v>3206210</v>
      </c>
      <c r="J1378">
        <v>4682990</v>
      </c>
      <c r="K1378">
        <v>3975540</v>
      </c>
      <c r="L1378">
        <v>3897670</v>
      </c>
      <c r="M1378">
        <v>5349030</v>
      </c>
      <c r="N1378">
        <v>4180560</v>
      </c>
      <c r="O1378">
        <v>4214990</v>
      </c>
      <c r="P1378">
        <v>6068340</v>
      </c>
      <c r="Q1378">
        <v>4259080</v>
      </c>
      <c r="R1378">
        <v>4152100</v>
      </c>
      <c r="S1378">
        <v>5533930</v>
      </c>
      <c r="T1378">
        <v>3122370</v>
      </c>
      <c r="U1378">
        <v>3551490</v>
      </c>
      <c r="V1378">
        <v>4415200</v>
      </c>
      <c r="W1378">
        <v>2878790</v>
      </c>
      <c r="X1378">
        <v>3067610</v>
      </c>
      <c r="Y1378">
        <v>4241960</v>
      </c>
      <c r="Z1378">
        <v>3930290</v>
      </c>
      <c r="AA1378">
        <v>3992490</v>
      </c>
      <c r="AB1378">
        <v>5400330</v>
      </c>
      <c r="AC1378">
        <v>3523110</v>
      </c>
      <c r="AD1378">
        <v>3281820</v>
      </c>
      <c r="AE1378">
        <v>5340580</v>
      </c>
      <c r="AF1378">
        <v>3292950</v>
      </c>
      <c r="AG1378">
        <v>3819770</v>
      </c>
      <c r="AH1378">
        <v>4938720</v>
      </c>
      <c r="AI1378">
        <v>3152170</v>
      </c>
      <c r="AJ1378">
        <v>3348380</v>
      </c>
      <c r="AK1378">
        <v>4696320</v>
      </c>
      <c r="AL1378">
        <v>3273360</v>
      </c>
      <c r="AM1378">
        <v>5804110</v>
      </c>
      <c r="AN1378">
        <v>4637390</v>
      </c>
      <c r="AO1378">
        <v>2810800</v>
      </c>
      <c r="AP1378">
        <v>3751920</v>
      </c>
      <c r="AQ1378">
        <v>4857390</v>
      </c>
    </row>
    <row r="1379" spans="1:43">
      <c r="A1379">
        <v>2085</v>
      </c>
      <c r="B1379" t="s">
        <v>4211</v>
      </c>
      <c r="C1379" t="s">
        <v>4212</v>
      </c>
      <c r="D1379">
        <v>3.8147099999999998E-3</v>
      </c>
      <c r="E1379">
        <v>4</v>
      </c>
      <c r="F1379">
        <v>4</v>
      </c>
      <c r="G1379">
        <v>0</v>
      </c>
      <c r="H1379">
        <v>242659</v>
      </c>
      <c r="I1379">
        <v>221941</v>
      </c>
      <c r="J1379">
        <v>186419</v>
      </c>
      <c r="K1379">
        <v>225462</v>
      </c>
      <c r="L1379">
        <v>226268</v>
      </c>
      <c r="M1379">
        <v>234846</v>
      </c>
      <c r="N1379">
        <v>244731</v>
      </c>
      <c r="O1379">
        <v>312426</v>
      </c>
      <c r="P1379">
        <v>297035</v>
      </c>
      <c r="Q1379">
        <v>170135</v>
      </c>
      <c r="R1379">
        <v>152233</v>
      </c>
      <c r="S1379">
        <v>131741</v>
      </c>
      <c r="T1379">
        <v>399784</v>
      </c>
      <c r="U1379">
        <v>436365</v>
      </c>
      <c r="V1379">
        <v>417258</v>
      </c>
      <c r="W1379">
        <v>126270</v>
      </c>
      <c r="X1379">
        <v>135220</v>
      </c>
      <c r="Y1379">
        <v>81758.399999999994</v>
      </c>
      <c r="Z1379">
        <v>326095</v>
      </c>
      <c r="AA1379">
        <v>350498</v>
      </c>
      <c r="AB1379">
        <v>390092</v>
      </c>
      <c r="AC1379">
        <v>236202</v>
      </c>
      <c r="AD1379">
        <v>210051</v>
      </c>
      <c r="AE1379">
        <v>158488</v>
      </c>
      <c r="AF1379">
        <v>138856</v>
      </c>
      <c r="AG1379">
        <v>145574</v>
      </c>
      <c r="AH1379">
        <v>165436</v>
      </c>
      <c r="AI1379">
        <v>134087</v>
      </c>
      <c r="AJ1379">
        <v>72128.600000000006</v>
      </c>
      <c r="AK1379">
        <v>137291</v>
      </c>
      <c r="AL1379">
        <v>144398</v>
      </c>
      <c r="AM1379">
        <v>197332</v>
      </c>
      <c r="AN1379">
        <v>133841</v>
      </c>
      <c r="AO1379">
        <v>73385.2</v>
      </c>
      <c r="AP1379">
        <v>132524</v>
      </c>
      <c r="AQ1379">
        <v>116891</v>
      </c>
    </row>
    <row r="1380" spans="1:43">
      <c r="A1380">
        <v>2093</v>
      </c>
      <c r="B1380" t="s">
        <v>4227</v>
      </c>
      <c r="C1380" t="s">
        <v>4228</v>
      </c>
      <c r="D1380">
        <v>2.3518300000000001E-3</v>
      </c>
      <c r="E1380">
        <v>4</v>
      </c>
      <c r="F1380">
        <v>4</v>
      </c>
      <c r="G1380">
        <v>0</v>
      </c>
      <c r="H1380">
        <v>81362.3</v>
      </c>
      <c r="I1380">
        <v>52267</v>
      </c>
      <c r="J1380">
        <v>87706.3</v>
      </c>
      <c r="K1380">
        <v>149935</v>
      </c>
      <c r="L1380">
        <v>148445</v>
      </c>
      <c r="M1380">
        <v>188026</v>
      </c>
      <c r="N1380">
        <v>202135</v>
      </c>
      <c r="O1380">
        <v>198567</v>
      </c>
      <c r="P1380">
        <v>253939</v>
      </c>
      <c r="Q1380">
        <v>181023</v>
      </c>
      <c r="R1380">
        <v>163805</v>
      </c>
      <c r="S1380">
        <v>199595</v>
      </c>
      <c r="T1380">
        <v>107126</v>
      </c>
      <c r="U1380">
        <v>122259</v>
      </c>
      <c r="V1380">
        <v>95128.8</v>
      </c>
      <c r="W1380">
        <v>54649.4</v>
      </c>
      <c r="X1380">
        <v>92597</v>
      </c>
      <c r="Y1380">
        <v>65397.5</v>
      </c>
      <c r="Z1380">
        <v>135778</v>
      </c>
      <c r="AA1380">
        <v>142117</v>
      </c>
      <c r="AB1380">
        <v>192610</v>
      </c>
      <c r="AC1380">
        <v>134142</v>
      </c>
      <c r="AD1380">
        <v>126811</v>
      </c>
      <c r="AE1380">
        <v>189821</v>
      </c>
      <c r="AF1380">
        <v>111917</v>
      </c>
      <c r="AG1380">
        <v>131561</v>
      </c>
      <c r="AH1380">
        <v>140769</v>
      </c>
      <c r="AI1380">
        <v>109997</v>
      </c>
      <c r="AJ1380">
        <v>124958</v>
      </c>
      <c r="AK1380">
        <v>139780</v>
      </c>
      <c r="AL1380">
        <v>37878.400000000001</v>
      </c>
      <c r="AM1380">
        <v>80262.5</v>
      </c>
      <c r="AN1380">
        <v>60232</v>
      </c>
      <c r="AO1380">
        <v>79215.3</v>
      </c>
      <c r="AP1380">
        <v>96268.5</v>
      </c>
      <c r="AQ1380">
        <v>95095.1</v>
      </c>
    </row>
    <row r="1381" spans="1:43">
      <c r="A1381">
        <v>2112</v>
      </c>
      <c r="B1381" t="s">
        <v>4265</v>
      </c>
      <c r="C1381" t="s">
        <v>4266</v>
      </c>
      <c r="D1381">
        <v>4.2424200000000002E-3</v>
      </c>
      <c r="E1381">
        <v>4</v>
      </c>
      <c r="F1381">
        <v>4</v>
      </c>
      <c r="G1381">
        <v>0</v>
      </c>
      <c r="H1381">
        <v>389243</v>
      </c>
      <c r="I1381">
        <v>330369</v>
      </c>
      <c r="J1381">
        <v>316311</v>
      </c>
      <c r="K1381">
        <v>846007</v>
      </c>
      <c r="L1381">
        <v>807741</v>
      </c>
      <c r="M1381">
        <v>1097130</v>
      </c>
      <c r="N1381">
        <v>790127</v>
      </c>
      <c r="O1381">
        <v>810220</v>
      </c>
      <c r="P1381">
        <v>792405</v>
      </c>
      <c r="Q1381">
        <v>700300</v>
      </c>
      <c r="R1381">
        <v>558963</v>
      </c>
      <c r="S1381">
        <v>677165</v>
      </c>
      <c r="T1381">
        <v>224540</v>
      </c>
      <c r="U1381">
        <v>259018</v>
      </c>
      <c r="V1381">
        <v>367526</v>
      </c>
      <c r="W1381">
        <v>154875</v>
      </c>
      <c r="X1381">
        <v>442377</v>
      </c>
      <c r="Y1381">
        <v>494186</v>
      </c>
      <c r="Z1381">
        <v>1081460</v>
      </c>
      <c r="AA1381">
        <v>949064</v>
      </c>
      <c r="AB1381">
        <v>1276950</v>
      </c>
      <c r="AC1381">
        <v>467311</v>
      </c>
      <c r="AD1381">
        <v>570889</v>
      </c>
      <c r="AE1381">
        <v>443908</v>
      </c>
      <c r="AF1381">
        <v>644018</v>
      </c>
      <c r="AG1381">
        <v>634923</v>
      </c>
      <c r="AH1381">
        <v>695110</v>
      </c>
      <c r="AI1381">
        <v>901852</v>
      </c>
      <c r="AJ1381">
        <v>826959</v>
      </c>
      <c r="AK1381">
        <v>1196730</v>
      </c>
      <c r="AL1381">
        <v>404909</v>
      </c>
      <c r="AM1381">
        <v>619368</v>
      </c>
      <c r="AN1381">
        <v>616388</v>
      </c>
      <c r="AO1381">
        <v>538005</v>
      </c>
      <c r="AP1381">
        <v>845744</v>
      </c>
      <c r="AQ1381">
        <v>742040</v>
      </c>
    </row>
    <row r="1382" spans="1:43">
      <c r="A1382">
        <v>2132</v>
      </c>
      <c r="B1382" t="s">
        <v>4305</v>
      </c>
      <c r="C1382" t="s">
        <v>4306</v>
      </c>
      <c r="D1382">
        <v>5.7502600000000001E-2</v>
      </c>
      <c r="E1382">
        <v>4</v>
      </c>
      <c r="F1382">
        <v>4</v>
      </c>
      <c r="G1382">
        <v>0</v>
      </c>
      <c r="H1382">
        <v>31434.2</v>
      </c>
      <c r="I1382">
        <v>43379.9</v>
      </c>
      <c r="J1382">
        <v>42018.8</v>
      </c>
      <c r="K1382">
        <v>56388.7</v>
      </c>
      <c r="L1382">
        <v>45065</v>
      </c>
      <c r="M1382">
        <v>61767.5</v>
      </c>
      <c r="N1382">
        <v>99743</v>
      </c>
      <c r="O1382">
        <v>62801</v>
      </c>
      <c r="P1382">
        <v>98853.3</v>
      </c>
      <c r="Q1382">
        <v>29097.8</v>
      </c>
      <c r="R1382">
        <v>28368.6</v>
      </c>
      <c r="S1382">
        <v>0</v>
      </c>
      <c r="T1382">
        <v>49052.4</v>
      </c>
      <c r="U1382">
        <v>88151.5</v>
      </c>
      <c r="V1382">
        <v>34966</v>
      </c>
      <c r="W1382">
        <v>0</v>
      </c>
      <c r="X1382">
        <v>0</v>
      </c>
      <c r="Y1382">
        <v>20387.7</v>
      </c>
      <c r="Z1382">
        <v>115849</v>
      </c>
      <c r="AA1382">
        <v>136560</v>
      </c>
      <c r="AB1382">
        <v>153573</v>
      </c>
      <c r="AC1382">
        <v>33720.300000000003</v>
      </c>
      <c r="AD1382">
        <v>31013.3</v>
      </c>
      <c r="AE1382">
        <v>43297.9</v>
      </c>
      <c r="AF1382">
        <v>50283</v>
      </c>
      <c r="AG1382">
        <v>50197.2</v>
      </c>
      <c r="AH1382">
        <v>61532.5</v>
      </c>
      <c r="AI1382">
        <v>40874.9</v>
      </c>
      <c r="AJ1382">
        <v>42548.4</v>
      </c>
      <c r="AK1382">
        <v>36442.1</v>
      </c>
      <c r="AL1382">
        <v>28989.7</v>
      </c>
      <c r="AM1382">
        <v>41957.2</v>
      </c>
      <c r="AN1382">
        <v>35435.9</v>
      </c>
      <c r="AO1382">
        <v>43671.5</v>
      </c>
      <c r="AP1382">
        <v>43352.1</v>
      </c>
      <c r="AQ1382">
        <v>102340</v>
      </c>
    </row>
    <row r="1383" spans="1:43">
      <c r="A1383">
        <v>2148</v>
      </c>
      <c r="B1383" t="s">
        <v>4337</v>
      </c>
      <c r="C1383" t="s">
        <v>4338</v>
      </c>
      <c r="D1383">
        <v>2.9952099999999999E-2</v>
      </c>
      <c r="E1383">
        <v>4</v>
      </c>
      <c r="F1383">
        <v>4</v>
      </c>
      <c r="G1383">
        <v>0</v>
      </c>
      <c r="H1383">
        <v>347020</v>
      </c>
      <c r="I1383">
        <v>342611</v>
      </c>
      <c r="J1383">
        <v>352109</v>
      </c>
      <c r="K1383">
        <v>279167</v>
      </c>
      <c r="L1383">
        <v>274109</v>
      </c>
      <c r="M1383">
        <v>367072</v>
      </c>
      <c r="N1383">
        <v>397438</v>
      </c>
      <c r="O1383">
        <v>420901</v>
      </c>
      <c r="P1383">
        <v>483162</v>
      </c>
      <c r="Q1383">
        <v>233135</v>
      </c>
      <c r="R1383">
        <v>291656</v>
      </c>
      <c r="S1383">
        <v>380743</v>
      </c>
      <c r="T1383">
        <v>369532</v>
      </c>
      <c r="U1383">
        <v>551228</v>
      </c>
      <c r="V1383">
        <v>496100</v>
      </c>
      <c r="W1383">
        <v>0</v>
      </c>
      <c r="X1383">
        <v>185387</v>
      </c>
      <c r="Y1383">
        <v>0</v>
      </c>
      <c r="Z1383">
        <v>607836</v>
      </c>
      <c r="AA1383">
        <v>582752</v>
      </c>
      <c r="AB1383">
        <v>646284</v>
      </c>
      <c r="AC1383">
        <v>286184</v>
      </c>
      <c r="AD1383">
        <v>184854</v>
      </c>
      <c r="AE1383">
        <v>1014620</v>
      </c>
      <c r="AF1383">
        <v>251827</v>
      </c>
      <c r="AG1383">
        <v>342298</v>
      </c>
      <c r="AH1383">
        <v>0</v>
      </c>
      <c r="AI1383">
        <v>83355.3</v>
      </c>
      <c r="AJ1383">
        <v>207808</v>
      </c>
      <c r="AK1383">
        <v>389876</v>
      </c>
      <c r="AL1383">
        <v>194226</v>
      </c>
      <c r="AM1383">
        <v>560646</v>
      </c>
      <c r="AN1383">
        <v>354111</v>
      </c>
      <c r="AO1383">
        <v>151946</v>
      </c>
      <c r="AP1383">
        <v>108389</v>
      </c>
      <c r="AQ1383">
        <v>263032</v>
      </c>
    </row>
    <row r="1384" spans="1:43">
      <c r="A1384">
        <v>2149</v>
      </c>
      <c r="B1384" t="s">
        <v>4339</v>
      </c>
      <c r="C1384" t="s">
        <v>4340</v>
      </c>
      <c r="D1384">
        <v>1.0476699999999999E-3</v>
      </c>
      <c r="E1384">
        <v>4</v>
      </c>
      <c r="F1384">
        <v>4</v>
      </c>
      <c r="G1384">
        <v>0</v>
      </c>
      <c r="H1384">
        <v>346953</v>
      </c>
      <c r="I1384">
        <v>247837</v>
      </c>
      <c r="J1384">
        <v>316880</v>
      </c>
      <c r="K1384">
        <v>572592</v>
      </c>
      <c r="L1384">
        <v>529703</v>
      </c>
      <c r="M1384">
        <v>627256</v>
      </c>
      <c r="N1384">
        <v>422268</v>
      </c>
      <c r="O1384">
        <v>393529</v>
      </c>
      <c r="P1384">
        <v>237391</v>
      </c>
      <c r="Q1384">
        <v>298865</v>
      </c>
      <c r="R1384">
        <v>270767</v>
      </c>
      <c r="S1384">
        <v>302627</v>
      </c>
      <c r="T1384">
        <v>324008</v>
      </c>
      <c r="U1384">
        <v>372570</v>
      </c>
      <c r="V1384">
        <v>294894</v>
      </c>
      <c r="W1384">
        <v>214930</v>
      </c>
      <c r="X1384">
        <v>240456</v>
      </c>
      <c r="Y1384">
        <v>328967</v>
      </c>
      <c r="Z1384">
        <v>570335</v>
      </c>
      <c r="AA1384">
        <v>543634</v>
      </c>
      <c r="AB1384">
        <v>639818</v>
      </c>
      <c r="AC1384">
        <v>853649</v>
      </c>
      <c r="AD1384">
        <v>785630</v>
      </c>
      <c r="AE1384">
        <v>701785</v>
      </c>
      <c r="AF1384">
        <v>307193</v>
      </c>
      <c r="AG1384">
        <v>238277</v>
      </c>
      <c r="AH1384">
        <v>492249</v>
      </c>
      <c r="AI1384">
        <v>437038</v>
      </c>
      <c r="AJ1384">
        <v>424093</v>
      </c>
      <c r="AK1384">
        <v>486143</v>
      </c>
      <c r="AL1384">
        <v>355396</v>
      </c>
      <c r="AM1384">
        <v>447765</v>
      </c>
      <c r="AN1384">
        <v>345606</v>
      </c>
      <c r="AO1384">
        <v>188994</v>
      </c>
      <c r="AP1384">
        <v>319595</v>
      </c>
      <c r="AQ1384">
        <v>338275</v>
      </c>
    </row>
    <row r="1385" spans="1:43">
      <c r="A1385">
        <v>2173</v>
      </c>
      <c r="B1385" t="s">
        <v>4387</v>
      </c>
      <c r="C1385" t="s">
        <v>4388</v>
      </c>
      <c r="D1385">
        <v>4.35479E-2</v>
      </c>
      <c r="E1385">
        <v>4</v>
      </c>
      <c r="F1385">
        <v>4</v>
      </c>
      <c r="G1385">
        <v>0</v>
      </c>
      <c r="H1385">
        <v>52689</v>
      </c>
      <c r="I1385">
        <v>62781.8</v>
      </c>
      <c r="J1385">
        <v>68790.899999999994</v>
      </c>
      <c r="K1385">
        <v>75326.100000000006</v>
      </c>
      <c r="L1385">
        <v>103874</v>
      </c>
      <c r="M1385">
        <v>53239.8</v>
      </c>
      <c r="N1385">
        <v>61994.5</v>
      </c>
      <c r="O1385">
        <v>20846.8</v>
      </c>
      <c r="P1385">
        <v>101741</v>
      </c>
      <c r="Q1385">
        <v>85033.600000000006</v>
      </c>
      <c r="R1385">
        <v>63390</v>
      </c>
      <c r="S1385">
        <v>87809.2</v>
      </c>
      <c r="T1385">
        <v>65415.3</v>
      </c>
      <c r="U1385">
        <v>24186.7</v>
      </c>
      <c r="V1385">
        <v>63046.400000000001</v>
      </c>
      <c r="W1385">
        <v>48677.5</v>
      </c>
      <c r="X1385">
        <v>63154.5</v>
      </c>
      <c r="Y1385">
        <v>62607.1</v>
      </c>
      <c r="Z1385">
        <v>87259.199999999997</v>
      </c>
      <c r="AA1385">
        <v>95530.3</v>
      </c>
      <c r="AB1385">
        <v>150514</v>
      </c>
      <c r="AC1385">
        <v>179536</v>
      </c>
      <c r="AD1385">
        <v>175272</v>
      </c>
      <c r="AE1385">
        <v>187105</v>
      </c>
      <c r="AF1385">
        <v>59447.4</v>
      </c>
      <c r="AG1385">
        <v>97500.1</v>
      </c>
      <c r="AH1385">
        <v>104308</v>
      </c>
      <c r="AI1385">
        <v>28707.4</v>
      </c>
      <c r="AJ1385">
        <v>41916.800000000003</v>
      </c>
      <c r="AK1385">
        <v>48676.5</v>
      </c>
      <c r="AL1385">
        <v>161410</v>
      </c>
      <c r="AM1385">
        <v>246444</v>
      </c>
      <c r="AN1385">
        <v>186633</v>
      </c>
      <c r="AO1385">
        <v>219062</v>
      </c>
      <c r="AP1385">
        <v>274471</v>
      </c>
      <c r="AQ1385">
        <v>322133</v>
      </c>
    </row>
    <row r="1386" spans="1:43">
      <c r="A1386">
        <v>2191</v>
      </c>
      <c r="B1386" t="s">
        <v>4423</v>
      </c>
      <c r="C1386" t="s">
        <v>4424</v>
      </c>
      <c r="D1386">
        <v>1.0476699999999999E-3</v>
      </c>
      <c r="E1386">
        <v>4</v>
      </c>
      <c r="F1386">
        <v>4</v>
      </c>
      <c r="G1386">
        <v>0</v>
      </c>
      <c r="H1386">
        <v>402586</v>
      </c>
      <c r="I1386">
        <v>233933</v>
      </c>
      <c r="J1386">
        <v>382629</v>
      </c>
      <c r="K1386">
        <v>501981</v>
      </c>
      <c r="L1386">
        <v>477344</v>
      </c>
      <c r="M1386">
        <v>570741</v>
      </c>
      <c r="N1386">
        <v>525969</v>
      </c>
      <c r="O1386">
        <v>560810</v>
      </c>
      <c r="P1386">
        <v>472404</v>
      </c>
      <c r="Q1386">
        <v>460722</v>
      </c>
      <c r="R1386">
        <v>491912</v>
      </c>
      <c r="S1386">
        <v>547019</v>
      </c>
      <c r="T1386">
        <v>254751</v>
      </c>
      <c r="U1386">
        <v>459178</v>
      </c>
      <c r="V1386">
        <v>472090</v>
      </c>
      <c r="W1386">
        <v>322048</v>
      </c>
      <c r="X1386">
        <v>379688</v>
      </c>
      <c r="Y1386">
        <v>305599</v>
      </c>
      <c r="Z1386">
        <v>762362</v>
      </c>
      <c r="AA1386">
        <v>789378</v>
      </c>
      <c r="AB1386">
        <v>928924</v>
      </c>
      <c r="AC1386">
        <v>845965</v>
      </c>
      <c r="AD1386">
        <v>850137</v>
      </c>
      <c r="AE1386">
        <v>811487</v>
      </c>
      <c r="AF1386">
        <v>597753</v>
      </c>
      <c r="AG1386">
        <v>629672</v>
      </c>
      <c r="AH1386">
        <v>863108</v>
      </c>
      <c r="AI1386">
        <v>539704</v>
      </c>
      <c r="AJ1386">
        <v>587697</v>
      </c>
      <c r="AK1386">
        <v>580887</v>
      </c>
      <c r="AL1386">
        <v>351165</v>
      </c>
      <c r="AM1386">
        <v>497804</v>
      </c>
      <c r="AN1386">
        <v>360297</v>
      </c>
      <c r="AO1386">
        <v>260178</v>
      </c>
      <c r="AP1386">
        <v>422855</v>
      </c>
      <c r="AQ1386">
        <v>407227</v>
      </c>
    </row>
    <row r="1387" spans="1:43">
      <c r="A1387">
        <v>2201</v>
      </c>
      <c r="B1387" t="s">
        <v>4443</v>
      </c>
      <c r="C1387" t="s">
        <v>4444</v>
      </c>
      <c r="D1387">
        <v>9.1787399999999995E-3</v>
      </c>
      <c r="E1387">
        <v>4</v>
      </c>
      <c r="F1387">
        <v>4</v>
      </c>
      <c r="G1387">
        <v>0</v>
      </c>
      <c r="H1387">
        <v>128532</v>
      </c>
      <c r="I1387">
        <v>71131.100000000006</v>
      </c>
      <c r="J1387">
        <v>124968</v>
      </c>
      <c r="K1387">
        <v>126256</v>
      </c>
      <c r="L1387">
        <v>106818</v>
      </c>
      <c r="M1387">
        <v>133118</v>
      </c>
      <c r="N1387">
        <v>137922</v>
      </c>
      <c r="O1387">
        <v>89444</v>
      </c>
      <c r="P1387">
        <v>101145</v>
      </c>
      <c r="Q1387">
        <v>98130.4</v>
      </c>
      <c r="R1387">
        <v>59300</v>
      </c>
      <c r="S1387">
        <v>69631.7</v>
      </c>
      <c r="T1387">
        <v>109145</v>
      </c>
      <c r="U1387">
        <v>97194.5</v>
      </c>
      <c r="V1387">
        <v>96320.5</v>
      </c>
      <c r="W1387">
        <v>82841.3</v>
      </c>
      <c r="X1387">
        <v>67339.899999999994</v>
      </c>
      <c r="Y1387">
        <v>86684.1</v>
      </c>
      <c r="Z1387">
        <v>127227</v>
      </c>
      <c r="AA1387">
        <v>101854</v>
      </c>
      <c r="AB1387">
        <v>99911.2</v>
      </c>
      <c r="AC1387">
        <v>114999</v>
      </c>
      <c r="AD1387">
        <v>98853.8</v>
      </c>
      <c r="AE1387">
        <v>73073.5</v>
      </c>
      <c r="AF1387">
        <v>94449.8</v>
      </c>
      <c r="AG1387">
        <v>101469</v>
      </c>
      <c r="AH1387">
        <v>73826.5</v>
      </c>
      <c r="AI1387">
        <v>87525</v>
      </c>
      <c r="AJ1387">
        <v>71341.600000000006</v>
      </c>
      <c r="AK1387">
        <v>89891.8</v>
      </c>
      <c r="AL1387">
        <v>118691</v>
      </c>
      <c r="AM1387">
        <v>168407</v>
      </c>
      <c r="AN1387">
        <v>107454</v>
      </c>
      <c r="AO1387">
        <v>52337.1</v>
      </c>
      <c r="AP1387">
        <v>126848</v>
      </c>
      <c r="AQ1387">
        <v>93194.4</v>
      </c>
    </row>
    <row r="1388" spans="1:43">
      <c r="A1388">
        <v>2204</v>
      </c>
      <c r="B1388" t="s">
        <v>4449</v>
      </c>
      <c r="C1388" t="s">
        <v>4450</v>
      </c>
      <c r="D1388">
        <v>7.1633199999999997E-4</v>
      </c>
      <c r="E1388">
        <v>4</v>
      </c>
      <c r="F1388">
        <v>4</v>
      </c>
      <c r="G1388">
        <v>0</v>
      </c>
      <c r="H1388">
        <v>220095</v>
      </c>
      <c r="I1388">
        <v>175518</v>
      </c>
      <c r="J1388">
        <v>221963</v>
      </c>
      <c r="K1388">
        <v>212427</v>
      </c>
      <c r="L1388">
        <v>181712</v>
      </c>
      <c r="M1388">
        <v>231535</v>
      </c>
      <c r="N1388">
        <v>189292</v>
      </c>
      <c r="O1388">
        <v>204556</v>
      </c>
      <c r="P1388">
        <v>243237</v>
      </c>
      <c r="Q1388">
        <v>165555</v>
      </c>
      <c r="R1388">
        <v>165322</v>
      </c>
      <c r="S1388">
        <v>216008</v>
      </c>
      <c r="T1388">
        <v>169770</v>
      </c>
      <c r="U1388">
        <v>188021</v>
      </c>
      <c r="V1388">
        <v>208580</v>
      </c>
      <c r="W1388">
        <v>137059</v>
      </c>
      <c r="X1388">
        <v>129478</v>
      </c>
      <c r="Y1388">
        <v>199261</v>
      </c>
      <c r="Z1388">
        <v>236774</v>
      </c>
      <c r="AA1388">
        <v>225819</v>
      </c>
      <c r="AB1388">
        <v>279176</v>
      </c>
      <c r="AC1388">
        <v>180618</v>
      </c>
      <c r="AD1388">
        <v>204481</v>
      </c>
      <c r="AE1388">
        <v>170345</v>
      </c>
      <c r="AF1388">
        <v>154740</v>
      </c>
      <c r="AG1388">
        <v>164200</v>
      </c>
      <c r="AH1388">
        <v>164005</v>
      </c>
      <c r="AI1388">
        <v>159805</v>
      </c>
      <c r="AJ1388">
        <v>158923</v>
      </c>
      <c r="AK1388">
        <v>199908</v>
      </c>
      <c r="AL1388">
        <v>125033</v>
      </c>
      <c r="AM1388">
        <v>233748</v>
      </c>
      <c r="AN1388">
        <v>164470</v>
      </c>
      <c r="AO1388">
        <v>88295.5</v>
      </c>
      <c r="AP1388">
        <v>143807</v>
      </c>
      <c r="AQ1388">
        <v>172381</v>
      </c>
    </row>
    <row r="1389" spans="1:43">
      <c r="A1389">
        <v>2206</v>
      </c>
      <c r="B1389" t="s">
        <v>4453</v>
      </c>
      <c r="C1389" t="s">
        <v>4454</v>
      </c>
      <c r="D1389">
        <v>7.1633199999999997E-4</v>
      </c>
      <c r="E1389">
        <v>4</v>
      </c>
      <c r="F1389">
        <v>4</v>
      </c>
      <c r="G1389">
        <v>0</v>
      </c>
      <c r="H1389">
        <v>101915</v>
      </c>
      <c r="I1389">
        <v>109155</v>
      </c>
      <c r="J1389">
        <v>113173</v>
      </c>
      <c r="K1389">
        <v>116547</v>
      </c>
      <c r="L1389">
        <v>113526</v>
      </c>
      <c r="M1389">
        <v>118583</v>
      </c>
      <c r="N1389">
        <v>163564</v>
      </c>
      <c r="O1389">
        <v>151493</v>
      </c>
      <c r="P1389">
        <v>153675</v>
      </c>
      <c r="Q1389">
        <v>113157</v>
      </c>
      <c r="R1389">
        <v>103481</v>
      </c>
      <c r="S1389">
        <v>103567</v>
      </c>
      <c r="T1389">
        <v>121274</v>
      </c>
      <c r="U1389">
        <v>121225</v>
      </c>
      <c r="V1389">
        <v>132932</v>
      </c>
      <c r="W1389">
        <v>107107</v>
      </c>
      <c r="X1389">
        <v>95266.6</v>
      </c>
      <c r="Y1389">
        <v>112944</v>
      </c>
      <c r="Z1389">
        <v>162892</v>
      </c>
      <c r="AA1389">
        <v>158815</v>
      </c>
      <c r="AB1389">
        <v>153051</v>
      </c>
      <c r="AC1389">
        <v>116327</v>
      </c>
      <c r="AD1389">
        <v>139841</v>
      </c>
      <c r="AE1389">
        <v>137954</v>
      </c>
      <c r="AF1389">
        <v>131101</v>
      </c>
      <c r="AG1389">
        <v>104940</v>
      </c>
      <c r="AH1389">
        <v>136281</v>
      </c>
      <c r="AI1389">
        <v>129156</v>
      </c>
      <c r="AJ1389">
        <v>131929</v>
      </c>
      <c r="AK1389">
        <v>124441</v>
      </c>
      <c r="AL1389">
        <v>176903</v>
      </c>
      <c r="AM1389">
        <v>203764</v>
      </c>
      <c r="AN1389">
        <v>165671</v>
      </c>
      <c r="AO1389">
        <v>106254</v>
      </c>
      <c r="AP1389">
        <v>125157</v>
      </c>
      <c r="AQ1389">
        <v>147920</v>
      </c>
    </row>
    <row r="1390" spans="1:43">
      <c r="A1390">
        <v>2208</v>
      </c>
      <c r="B1390" t="s">
        <v>4457</v>
      </c>
      <c r="C1390" t="s">
        <v>4458</v>
      </c>
      <c r="D1390">
        <v>1.0983E-3</v>
      </c>
      <c r="E1390">
        <v>4</v>
      </c>
      <c r="F1390">
        <v>4</v>
      </c>
      <c r="G1390">
        <v>0</v>
      </c>
      <c r="H1390">
        <v>185288</v>
      </c>
      <c r="I1390">
        <v>127272</v>
      </c>
      <c r="J1390">
        <v>160870</v>
      </c>
      <c r="K1390">
        <v>163473</v>
      </c>
      <c r="L1390">
        <v>222793</v>
      </c>
      <c r="M1390">
        <v>222139</v>
      </c>
      <c r="N1390">
        <v>224402</v>
      </c>
      <c r="O1390">
        <v>269691</v>
      </c>
      <c r="P1390">
        <v>233197</v>
      </c>
      <c r="Q1390">
        <v>89077.4</v>
      </c>
      <c r="R1390">
        <v>115156</v>
      </c>
      <c r="S1390">
        <v>121644</v>
      </c>
      <c r="T1390">
        <v>230307</v>
      </c>
      <c r="U1390">
        <v>286228</v>
      </c>
      <c r="V1390">
        <v>249823</v>
      </c>
      <c r="W1390">
        <v>79116.2</v>
      </c>
      <c r="X1390">
        <v>80149.899999999994</v>
      </c>
      <c r="Y1390">
        <v>51662.1</v>
      </c>
      <c r="Z1390">
        <v>267578</v>
      </c>
      <c r="AA1390">
        <v>293632</v>
      </c>
      <c r="AB1390">
        <v>304321</v>
      </c>
      <c r="AC1390">
        <v>222474</v>
      </c>
      <c r="AD1390">
        <v>190308</v>
      </c>
      <c r="AE1390">
        <v>213462</v>
      </c>
      <c r="AF1390">
        <v>180320</v>
      </c>
      <c r="AG1390">
        <v>150401</v>
      </c>
      <c r="AH1390">
        <v>194402</v>
      </c>
      <c r="AI1390">
        <v>101387</v>
      </c>
      <c r="AJ1390">
        <v>145279</v>
      </c>
      <c r="AK1390">
        <v>139184</v>
      </c>
      <c r="AL1390">
        <v>301476</v>
      </c>
      <c r="AM1390">
        <v>460492</v>
      </c>
      <c r="AN1390">
        <v>347897</v>
      </c>
      <c r="AO1390">
        <v>129827</v>
      </c>
      <c r="AP1390">
        <v>184651</v>
      </c>
      <c r="AQ1390">
        <v>166101</v>
      </c>
    </row>
    <row r="1391" spans="1:43">
      <c r="A1391">
        <v>2238</v>
      </c>
      <c r="B1391" t="s">
        <v>4517</v>
      </c>
      <c r="C1391" t="s">
        <v>4518</v>
      </c>
      <c r="D1391">
        <v>5.1746400000000003E-3</v>
      </c>
      <c r="E1391">
        <v>4</v>
      </c>
      <c r="F1391">
        <v>4</v>
      </c>
      <c r="G1391">
        <v>0</v>
      </c>
      <c r="H1391">
        <v>41387.5</v>
      </c>
      <c r="I1391">
        <v>74953.8</v>
      </c>
      <c r="J1391">
        <v>121261</v>
      </c>
      <c r="K1391">
        <v>23955</v>
      </c>
      <c r="L1391">
        <v>9911.18</v>
      </c>
      <c r="M1391">
        <v>50627</v>
      </c>
      <c r="N1391">
        <v>56183.6</v>
      </c>
      <c r="O1391">
        <v>65362.6</v>
      </c>
      <c r="P1391">
        <v>154896</v>
      </c>
      <c r="Q1391">
        <v>13853.8</v>
      </c>
      <c r="R1391">
        <v>0</v>
      </c>
      <c r="S1391">
        <v>0</v>
      </c>
      <c r="T1391">
        <v>84220.800000000003</v>
      </c>
      <c r="U1391">
        <v>88736.6</v>
      </c>
      <c r="V1391">
        <v>96167.1</v>
      </c>
      <c r="W1391">
        <v>0</v>
      </c>
      <c r="X1391">
        <v>0</v>
      </c>
      <c r="Y1391">
        <v>3803.68</v>
      </c>
      <c r="Z1391">
        <v>137322</v>
      </c>
      <c r="AA1391">
        <v>141539</v>
      </c>
      <c r="AB1391">
        <v>109647</v>
      </c>
      <c r="AC1391">
        <v>38891.199999999997</v>
      </c>
      <c r="AD1391">
        <v>11109</v>
      </c>
      <c r="AE1391">
        <v>0</v>
      </c>
      <c r="AF1391">
        <v>80668.399999999994</v>
      </c>
      <c r="AG1391">
        <v>49003.5</v>
      </c>
      <c r="AH1391">
        <v>70954.2</v>
      </c>
      <c r="AI1391">
        <v>26529.9</v>
      </c>
      <c r="AJ1391">
        <v>0</v>
      </c>
      <c r="AK1391">
        <v>43775.199999999997</v>
      </c>
      <c r="AL1391">
        <v>168769</v>
      </c>
      <c r="AM1391">
        <v>215565</v>
      </c>
      <c r="AN1391">
        <v>152216</v>
      </c>
      <c r="AO1391">
        <v>32563.200000000001</v>
      </c>
      <c r="AP1391">
        <v>54326.3</v>
      </c>
      <c r="AQ1391">
        <v>31307.7</v>
      </c>
    </row>
    <row r="1392" spans="1:43">
      <c r="A1392">
        <v>2245</v>
      </c>
      <c r="B1392" t="s">
        <v>4531</v>
      </c>
      <c r="C1392" t="s">
        <v>4532</v>
      </c>
      <c r="D1392">
        <v>7.1633199999999997E-4</v>
      </c>
      <c r="E1392">
        <v>4</v>
      </c>
      <c r="F1392">
        <v>4</v>
      </c>
      <c r="G1392">
        <v>0</v>
      </c>
      <c r="H1392">
        <v>125014</v>
      </c>
      <c r="I1392">
        <v>116121</v>
      </c>
      <c r="J1392">
        <v>115397</v>
      </c>
      <c r="K1392">
        <v>127660</v>
      </c>
      <c r="L1392">
        <v>144374</v>
      </c>
      <c r="M1392">
        <v>161755</v>
      </c>
      <c r="N1392">
        <v>123941</v>
      </c>
      <c r="O1392">
        <v>146813</v>
      </c>
      <c r="P1392">
        <v>153590</v>
      </c>
      <c r="Q1392">
        <v>59899.199999999997</v>
      </c>
      <c r="R1392">
        <v>110021</v>
      </c>
      <c r="S1392">
        <v>92582.5</v>
      </c>
      <c r="T1392">
        <v>251706</v>
      </c>
      <c r="U1392">
        <v>292185</v>
      </c>
      <c r="V1392">
        <v>282415</v>
      </c>
      <c r="W1392">
        <v>65217.599999999999</v>
      </c>
      <c r="X1392">
        <v>80636.800000000003</v>
      </c>
      <c r="Y1392">
        <v>56654.9</v>
      </c>
      <c r="Z1392">
        <v>203850</v>
      </c>
      <c r="AA1392">
        <v>185394</v>
      </c>
      <c r="AB1392">
        <v>205148</v>
      </c>
      <c r="AC1392">
        <v>172993</v>
      </c>
      <c r="AD1392">
        <v>166909</v>
      </c>
      <c r="AE1392">
        <v>195733</v>
      </c>
      <c r="AF1392">
        <v>36895.300000000003</v>
      </c>
      <c r="AG1392">
        <v>78415.600000000006</v>
      </c>
      <c r="AH1392">
        <v>59901</v>
      </c>
      <c r="AI1392">
        <v>56907.5</v>
      </c>
      <c r="AJ1392">
        <v>36203.1</v>
      </c>
      <c r="AK1392">
        <v>52630.8</v>
      </c>
      <c r="AL1392">
        <v>137744</v>
      </c>
      <c r="AM1392">
        <v>161697</v>
      </c>
      <c r="AN1392">
        <v>143647</v>
      </c>
      <c r="AO1392">
        <v>123962</v>
      </c>
      <c r="AP1392">
        <v>185828</v>
      </c>
      <c r="AQ1392">
        <v>190467</v>
      </c>
    </row>
    <row r="1393" spans="1:43">
      <c r="A1393">
        <v>2246</v>
      </c>
      <c r="B1393" t="s">
        <v>4533</v>
      </c>
      <c r="C1393" t="s">
        <v>4534</v>
      </c>
      <c r="D1393">
        <v>7.1633199999999997E-4</v>
      </c>
      <c r="E1393">
        <v>4</v>
      </c>
      <c r="F1393">
        <v>4</v>
      </c>
      <c r="G1393">
        <v>0</v>
      </c>
      <c r="H1393">
        <v>413774</v>
      </c>
      <c r="I1393">
        <v>291705</v>
      </c>
      <c r="J1393">
        <v>314645</v>
      </c>
      <c r="K1393">
        <v>230036</v>
      </c>
      <c r="L1393">
        <v>263371</v>
      </c>
      <c r="M1393">
        <v>263305</v>
      </c>
      <c r="N1393">
        <v>455466</v>
      </c>
      <c r="O1393">
        <v>481304</v>
      </c>
      <c r="P1393">
        <v>525913</v>
      </c>
      <c r="Q1393">
        <v>164569</v>
      </c>
      <c r="R1393">
        <v>105431</v>
      </c>
      <c r="S1393">
        <v>241412</v>
      </c>
      <c r="T1393">
        <v>427114</v>
      </c>
      <c r="U1393">
        <v>482010</v>
      </c>
      <c r="V1393">
        <v>471810</v>
      </c>
      <c r="W1393">
        <v>84355.8</v>
      </c>
      <c r="X1393">
        <v>155805</v>
      </c>
      <c r="Y1393">
        <v>142170</v>
      </c>
      <c r="Z1393">
        <v>593898</v>
      </c>
      <c r="AA1393">
        <v>619798</v>
      </c>
      <c r="AB1393">
        <v>685988</v>
      </c>
      <c r="AC1393">
        <v>267545</v>
      </c>
      <c r="AD1393">
        <v>229751</v>
      </c>
      <c r="AE1393">
        <v>268788</v>
      </c>
      <c r="AF1393">
        <v>236298</v>
      </c>
      <c r="AG1393">
        <v>293326</v>
      </c>
      <c r="AH1393">
        <v>292941</v>
      </c>
      <c r="AI1393">
        <v>198832</v>
      </c>
      <c r="AJ1393">
        <v>149738</v>
      </c>
      <c r="AK1393">
        <v>176486</v>
      </c>
      <c r="AL1393">
        <v>376311</v>
      </c>
      <c r="AM1393">
        <v>567261</v>
      </c>
      <c r="AN1393">
        <v>493507</v>
      </c>
      <c r="AO1393">
        <v>203598</v>
      </c>
      <c r="AP1393">
        <v>208732</v>
      </c>
      <c r="AQ1393">
        <v>248881</v>
      </c>
    </row>
    <row r="1394" spans="1:43">
      <c r="A1394">
        <v>2252</v>
      </c>
      <c r="B1394" t="s">
        <v>4545</v>
      </c>
      <c r="C1394" t="s">
        <v>4546</v>
      </c>
      <c r="D1394">
        <v>8.3492700000000003E-2</v>
      </c>
      <c r="E1394">
        <v>4</v>
      </c>
      <c r="F1394">
        <v>4</v>
      </c>
      <c r="G1394">
        <v>0</v>
      </c>
      <c r="H1394">
        <v>57030.6</v>
      </c>
      <c r="I1394">
        <v>34498.199999999997</v>
      </c>
      <c r="J1394">
        <v>37615.599999999999</v>
      </c>
      <c r="K1394">
        <v>30532.5</v>
      </c>
      <c r="L1394">
        <v>18620.900000000001</v>
      </c>
      <c r="M1394">
        <v>24977.5</v>
      </c>
      <c r="N1394">
        <v>35411.199999999997</v>
      </c>
      <c r="O1394">
        <v>46929.9</v>
      </c>
      <c r="P1394">
        <v>108510</v>
      </c>
      <c r="Q1394">
        <v>29021.5</v>
      </c>
      <c r="R1394">
        <v>0</v>
      </c>
      <c r="S1394">
        <v>0</v>
      </c>
      <c r="T1394">
        <v>87624.9</v>
      </c>
      <c r="U1394">
        <v>98840.9</v>
      </c>
      <c r="V1394">
        <v>95179.9</v>
      </c>
      <c r="W1394">
        <v>29485.599999999999</v>
      </c>
      <c r="X1394">
        <v>20581.2</v>
      </c>
      <c r="Y1394">
        <v>25078.6</v>
      </c>
      <c r="Z1394">
        <v>82299.199999999997</v>
      </c>
      <c r="AA1394">
        <v>56425.5</v>
      </c>
      <c r="AB1394">
        <v>100151</v>
      </c>
      <c r="AC1394">
        <v>22150.6</v>
      </c>
      <c r="AD1394">
        <v>58503.7</v>
      </c>
      <c r="AE1394">
        <v>17905.400000000001</v>
      </c>
      <c r="AF1394">
        <v>33705.4</v>
      </c>
      <c r="AG1394">
        <v>22491.9</v>
      </c>
      <c r="AH1394">
        <v>57959.4</v>
      </c>
      <c r="AI1394">
        <v>25127.1</v>
      </c>
      <c r="AJ1394">
        <v>13883.3</v>
      </c>
      <c r="AK1394">
        <v>34288.400000000001</v>
      </c>
      <c r="AL1394">
        <v>42676.800000000003</v>
      </c>
      <c r="AM1394">
        <v>20591.900000000001</v>
      </c>
      <c r="AN1394">
        <v>64334.3</v>
      </c>
      <c r="AO1394">
        <v>0</v>
      </c>
      <c r="AP1394">
        <v>30719.5</v>
      </c>
      <c r="AQ1394">
        <v>0</v>
      </c>
    </row>
    <row r="1395" spans="1:43">
      <c r="A1395">
        <v>2260</v>
      </c>
      <c r="B1395" t="s">
        <v>4561</v>
      </c>
      <c r="C1395" t="s">
        <v>4562</v>
      </c>
      <c r="D1395">
        <v>1.6813100000000001E-2</v>
      </c>
      <c r="E1395">
        <v>4</v>
      </c>
      <c r="F1395">
        <v>4</v>
      </c>
      <c r="G1395">
        <v>0</v>
      </c>
      <c r="H1395">
        <v>99560.7</v>
      </c>
      <c r="I1395">
        <v>88158.2</v>
      </c>
      <c r="J1395">
        <v>62658.9</v>
      </c>
      <c r="K1395">
        <v>116044</v>
      </c>
      <c r="L1395">
        <v>116696</v>
      </c>
      <c r="M1395">
        <v>109610</v>
      </c>
      <c r="N1395">
        <v>101004</v>
      </c>
      <c r="O1395">
        <v>133246</v>
      </c>
      <c r="P1395">
        <v>62336</v>
      </c>
      <c r="Q1395">
        <v>40809.599999999999</v>
      </c>
      <c r="R1395">
        <v>0</v>
      </c>
      <c r="S1395">
        <v>76366.8</v>
      </c>
      <c r="T1395">
        <v>120212</v>
      </c>
      <c r="U1395">
        <v>146896</v>
      </c>
      <c r="V1395">
        <v>124380</v>
      </c>
      <c r="W1395">
        <v>61151</v>
      </c>
      <c r="X1395">
        <v>21331.5</v>
      </c>
      <c r="Y1395">
        <v>61507</v>
      </c>
      <c r="Z1395">
        <v>145870</v>
      </c>
      <c r="AA1395">
        <v>138767</v>
      </c>
      <c r="AB1395">
        <v>151603</v>
      </c>
      <c r="AC1395">
        <v>102420</v>
      </c>
      <c r="AD1395">
        <v>95522.6</v>
      </c>
      <c r="AE1395">
        <v>58529.8</v>
      </c>
      <c r="AF1395">
        <v>116625</v>
      </c>
      <c r="AG1395">
        <v>84507</v>
      </c>
      <c r="AH1395">
        <v>19475.900000000001</v>
      </c>
      <c r="AI1395">
        <v>53572.800000000003</v>
      </c>
      <c r="AJ1395">
        <v>95747</v>
      </c>
      <c r="AK1395">
        <v>65741.8</v>
      </c>
      <c r="AL1395">
        <v>86184.1</v>
      </c>
      <c r="AM1395">
        <v>79818.5</v>
      </c>
      <c r="AN1395">
        <v>55763.9</v>
      </c>
      <c r="AO1395">
        <v>43728.6</v>
      </c>
      <c r="AP1395">
        <v>40589.599999999999</v>
      </c>
      <c r="AQ1395">
        <v>0</v>
      </c>
    </row>
    <row r="1396" spans="1:43">
      <c r="A1396">
        <v>2279</v>
      </c>
      <c r="B1396" t="s">
        <v>4599</v>
      </c>
      <c r="C1396" t="s">
        <v>4600</v>
      </c>
      <c r="D1396">
        <v>9.1280299999999995E-2</v>
      </c>
      <c r="E1396">
        <v>4</v>
      </c>
      <c r="F1396">
        <v>4</v>
      </c>
      <c r="G1396">
        <v>0</v>
      </c>
      <c r="H1396">
        <v>9911.27</v>
      </c>
      <c r="I1396">
        <v>0</v>
      </c>
      <c r="J1396">
        <v>0</v>
      </c>
      <c r="K1396">
        <v>24135.4</v>
      </c>
      <c r="L1396">
        <v>0</v>
      </c>
      <c r="M1396">
        <v>29383.9</v>
      </c>
      <c r="N1396">
        <v>0</v>
      </c>
      <c r="O1396">
        <v>30281.599999999999</v>
      </c>
      <c r="P1396">
        <v>0</v>
      </c>
      <c r="Q1396">
        <v>0</v>
      </c>
      <c r="R1396">
        <v>0</v>
      </c>
      <c r="S1396">
        <v>0</v>
      </c>
      <c r="T1396">
        <v>25431.7</v>
      </c>
      <c r="U1396">
        <v>32293.7</v>
      </c>
      <c r="V1396">
        <v>55402.5</v>
      </c>
      <c r="W1396">
        <v>0</v>
      </c>
      <c r="X1396">
        <v>0</v>
      </c>
      <c r="Y1396">
        <v>0</v>
      </c>
      <c r="Z1396">
        <v>61470.3</v>
      </c>
      <c r="AA1396">
        <v>37151.199999999997</v>
      </c>
      <c r="AB1396">
        <v>60245.2</v>
      </c>
      <c r="AC1396">
        <v>29342.2</v>
      </c>
      <c r="AD1396">
        <v>37424.5</v>
      </c>
      <c r="AE1396">
        <v>22835</v>
      </c>
      <c r="AF1396">
        <v>31429.9</v>
      </c>
      <c r="AG1396">
        <v>45248.2</v>
      </c>
      <c r="AH1396">
        <v>51191.1</v>
      </c>
      <c r="AI1396">
        <v>0</v>
      </c>
      <c r="AJ1396">
        <v>0</v>
      </c>
      <c r="AK1396">
        <v>0</v>
      </c>
      <c r="AL1396">
        <v>43928.4</v>
      </c>
      <c r="AM1396">
        <v>65472.800000000003</v>
      </c>
      <c r="AN1396">
        <v>37831.800000000003</v>
      </c>
      <c r="AO1396">
        <v>0</v>
      </c>
      <c r="AP1396">
        <v>35787.599999999999</v>
      </c>
      <c r="AQ1396">
        <v>0</v>
      </c>
    </row>
    <row r="1397" spans="1:43">
      <c r="A1397">
        <v>2304</v>
      </c>
      <c r="B1397" t="s">
        <v>4649</v>
      </c>
      <c r="C1397" t="s">
        <v>4650</v>
      </c>
      <c r="D1397">
        <v>7.6001299999999994E-2</v>
      </c>
      <c r="E1397">
        <v>4</v>
      </c>
      <c r="F1397">
        <v>4</v>
      </c>
      <c r="G1397">
        <v>0</v>
      </c>
      <c r="H1397">
        <v>443397</v>
      </c>
      <c r="I1397">
        <v>450293</v>
      </c>
      <c r="J1397">
        <v>394831</v>
      </c>
      <c r="K1397">
        <v>649183</v>
      </c>
      <c r="L1397">
        <v>519013</v>
      </c>
      <c r="M1397">
        <v>610303</v>
      </c>
      <c r="N1397">
        <v>421762</v>
      </c>
      <c r="O1397">
        <v>429198</v>
      </c>
      <c r="P1397">
        <v>312414</v>
      </c>
      <c r="Q1397">
        <v>368297</v>
      </c>
      <c r="R1397">
        <v>213140</v>
      </c>
      <c r="S1397">
        <v>437793</v>
      </c>
      <c r="T1397">
        <v>523469</v>
      </c>
      <c r="U1397">
        <v>661916</v>
      </c>
      <c r="V1397">
        <v>630418</v>
      </c>
      <c r="W1397">
        <v>289473</v>
      </c>
      <c r="X1397">
        <v>278799</v>
      </c>
      <c r="Y1397">
        <v>340540</v>
      </c>
      <c r="Z1397">
        <v>776040</v>
      </c>
      <c r="AA1397">
        <v>628655</v>
      </c>
      <c r="AB1397">
        <v>813454</v>
      </c>
      <c r="AC1397">
        <v>361778</v>
      </c>
      <c r="AD1397">
        <v>327908</v>
      </c>
      <c r="AE1397">
        <v>349191</v>
      </c>
      <c r="AF1397">
        <v>357614</v>
      </c>
      <c r="AG1397">
        <v>370104</v>
      </c>
      <c r="AH1397">
        <v>487985</v>
      </c>
      <c r="AI1397">
        <v>432896</v>
      </c>
      <c r="AJ1397">
        <v>452103</v>
      </c>
      <c r="AK1397">
        <v>504612</v>
      </c>
      <c r="AL1397">
        <v>679261</v>
      </c>
      <c r="AM1397">
        <v>687926</v>
      </c>
      <c r="AN1397">
        <v>527065</v>
      </c>
      <c r="AO1397">
        <v>361239</v>
      </c>
      <c r="AP1397">
        <v>591765</v>
      </c>
      <c r="AQ1397">
        <v>597463</v>
      </c>
    </row>
    <row r="1398" spans="1:43">
      <c r="A1398">
        <v>2321</v>
      </c>
      <c r="B1398" t="s">
        <v>4683</v>
      </c>
      <c r="C1398" t="s">
        <v>4684</v>
      </c>
      <c r="D1398">
        <v>1.0983E-3</v>
      </c>
      <c r="E1398">
        <v>4</v>
      </c>
      <c r="F1398">
        <v>4</v>
      </c>
      <c r="G1398">
        <v>0</v>
      </c>
      <c r="H1398">
        <v>170763</v>
      </c>
      <c r="I1398">
        <v>160979</v>
      </c>
      <c r="J1398">
        <v>174830</v>
      </c>
      <c r="K1398">
        <v>299096</v>
      </c>
      <c r="L1398">
        <v>314709</v>
      </c>
      <c r="M1398">
        <v>350480</v>
      </c>
      <c r="N1398">
        <v>90049.1</v>
      </c>
      <c r="O1398">
        <v>56958.3</v>
      </c>
      <c r="P1398">
        <v>149621</v>
      </c>
      <c r="Q1398">
        <v>84064.7</v>
      </c>
      <c r="R1398">
        <v>78897.600000000006</v>
      </c>
      <c r="S1398">
        <v>103092</v>
      </c>
      <c r="T1398">
        <v>96757</v>
      </c>
      <c r="U1398">
        <v>114286</v>
      </c>
      <c r="V1398">
        <v>135354</v>
      </c>
      <c r="W1398">
        <v>40448.9</v>
      </c>
      <c r="X1398">
        <v>77968.899999999994</v>
      </c>
      <c r="Y1398">
        <v>70216.399999999994</v>
      </c>
      <c r="Z1398">
        <v>308266</v>
      </c>
      <c r="AA1398">
        <v>301358</v>
      </c>
      <c r="AB1398">
        <v>380089</v>
      </c>
      <c r="AC1398">
        <v>300363</v>
      </c>
      <c r="AD1398">
        <v>289323</v>
      </c>
      <c r="AE1398">
        <v>322931</v>
      </c>
      <c r="AF1398">
        <v>71374.7</v>
      </c>
      <c r="AG1398">
        <v>68162</v>
      </c>
      <c r="AH1398">
        <v>116518</v>
      </c>
      <c r="AI1398">
        <v>79142.7</v>
      </c>
      <c r="AJ1398">
        <v>86412.5</v>
      </c>
      <c r="AK1398">
        <v>94867.5</v>
      </c>
      <c r="AL1398">
        <v>149168</v>
      </c>
      <c r="AM1398">
        <v>195396</v>
      </c>
      <c r="AN1398">
        <v>179287</v>
      </c>
      <c r="AO1398">
        <v>147748</v>
      </c>
      <c r="AP1398">
        <v>203933</v>
      </c>
      <c r="AQ1398">
        <v>212365</v>
      </c>
    </row>
    <row r="1399" spans="1:43">
      <c r="A1399">
        <v>2330</v>
      </c>
      <c r="B1399" t="s">
        <v>4701</v>
      </c>
      <c r="C1399" t="s">
        <v>4702</v>
      </c>
      <c r="D1399">
        <v>7.1633199999999997E-4</v>
      </c>
      <c r="E1399">
        <v>4</v>
      </c>
      <c r="F1399">
        <v>4</v>
      </c>
      <c r="G1399">
        <v>0</v>
      </c>
      <c r="H1399">
        <v>1247360</v>
      </c>
      <c r="I1399">
        <v>1065040</v>
      </c>
      <c r="J1399">
        <v>996101</v>
      </c>
      <c r="K1399">
        <v>1239030</v>
      </c>
      <c r="L1399">
        <v>1527650</v>
      </c>
      <c r="M1399">
        <v>1520380</v>
      </c>
      <c r="N1399">
        <v>1909750</v>
      </c>
      <c r="O1399">
        <v>2156110</v>
      </c>
      <c r="P1399">
        <v>2341520</v>
      </c>
      <c r="Q1399">
        <v>1852950</v>
      </c>
      <c r="R1399">
        <v>1801440</v>
      </c>
      <c r="S1399">
        <v>1757270</v>
      </c>
      <c r="T1399">
        <v>1449690</v>
      </c>
      <c r="U1399">
        <v>1759200</v>
      </c>
      <c r="V1399">
        <v>1781110</v>
      </c>
      <c r="W1399">
        <v>1240660</v>
      </c>
      <c r="X1399">
        <v>1244920</v>
      </c>
      <c r="Y1399">
        <v>1432190</v>
      </c>
      <c r="Z1399">
        <v>1652510</v>
      </c>
      <c r="AA1399">
        <v>1635080</v>
      </c>
      <c r="AB1399">
        <v>2126800</v>
      </c>
      <c r="AC1399">
        <v>1390210</v>
      </c>
      <c r="AD1399">
        <v>1253370</v>
      </c>
      <c r="AE1399">
        <v>1656780</v>
      </c>
      <c r="AF1399">
        <v>1577930</v>
      </c>
      <c r="AG1399">
        <v>1626310</v>
      </c>
      <c r="AH1399">
        <v>1930420</v>
      </c>
      <c r="AI1399">
        <v>1727210</v>
      </c>
      <c r="AJ1399">
        <v>1424890</v>
      </c>
      <c r="AK1399">
        <v>1943830</v>
      </c>
      <c r="AL1399">
        <v>1174680</v>
      </c>
      <c r="AM1399">
        <v>1663540</v>
      </c>
      <c r="AN1399">
        <v>1272730</v>
      </c>
      <c r="AO1399">
        <v>985361</v>
      </c>
      <c r="AP1399">
        <v>1498360</v>
      </c>
      <c r="AQ1399">
        <v>1417870</v>
      </c>
    </row>
    <row r="1400" spans="1:43">
      <c r="A1400">
        <v>2335</v>
      </c>
      <c r="B1400" t="s">
        <v>4711</v>
      </c>
      <c r="C1400" t="s">
        <v>4712</v>
      </c>
      <c r="D1400">
        <v>6.6312999999999995E-4</v>
      </c>
      <c r="E1400">
        <v>4</v>
      </c>
      <c r="F1400">
        <v>4</v>
      </c>
      <c r="G1400">
        <v>0</v>
      </c>
      <c r="H1400">
        <v>243186</v>
      </c>
      <c r="I1400">
        <v>243456</v>
      </c>
      <c r="J1400">
        <v>223308</v>
      </c>
      <c r="K1400">
        <v>279761</v>
      </c>
      <c r="L1400">
        <v>297964</v>
      </c>
      <c r="M1400">
        <v>247353</v>
      </c>
      <c r="N1400">
        <v>498228</v>
      </c>
      <c r="O1400">
        <v>625153</v>
      </c>
      <c r="P1400">
        <v>290080</v>
      </c>
      <c r="Q1400">
        <v>405691</v>
      </c>
      <c r="R1400">
        <v>373883</v>
      </c>
      <c r="S1400">
        <v>413448</v>
      </c>
      <c r="T1400">
        <v>301693</v>
      </c>
      <c r="U1400">
        <v>379010</v>
      </c>
      <c r="V1400">
        <v>328037</v>
      </c>
      <c r="W1400">
        <v>260914</v>
      </c>
      <c r="X1400">
        <v>313736</v>
      </c>
      <c r="Y1400">
        <v>267340</v>
      </c>
      <c r="Z1400">
        <v>263216</v>
      </c>
      <c r="AA1400">
        <v>358199</v>
      </c>
      <c r="AB1400">
        <v>337117</v>
      </c>
      <c r="AC1400">
        <v>315313</v>
      </c>
      <c r="AD1400">
        <v>321396</v>
      </c>
      <c r="AE1400">
        <v>264760</v>
      </c>
      <c r="AF1400">
        <v>175622</v>
      </c>
      <c r="AG1400">
        <v>181282</v>
      </c>
      <c r="AH1400">
        <v>0</v>
      </c>
      <c r="AI1400">
        <v>269161</v>
      </c>
      <c r="AJ1400">
        <v>256497</v>
      </c>
      <c r="AK1400">
        <v>280168</v>
      </c>
      <c r="AL1400">
        <v>72133.600000000006</v>
      </c>
      <c r="AM1400">
        <v>98128.2</v>
      </c>
      <c r="AN1400">
        <v>68089.3</v>
      </c>
      <c r="AO1400">
        <v>83347.7</v>
      </c>
      <c r="AP1400">
        <v>114824</v>
      </c>
      <c r="AQ1400">
        <v>90128.8</v>
      </c>
    </row>
    <row r="1401" spans="1:43">
      <c r="A1401">
        <v>2347</v>
      </c>
      <c r="B1401" t="s">
        <v>4735</v>
      </c>
      <c r="C1401" t="s">
        <v>4736</v>
      </c>
      <c r="D1401">
        <v>2.2084800000000001E-3</v>
      </c>
      <c r="E1401">
        <v>4</v>
      </c>
      <c r="F1401">
        <v>4</v>
      </c>
      <c r="G1401">
        <v>0</v>
      </c>
      <c r="H1401">
        <v>124610</v>
      </c>
      <c r="I1401">
        <v>72515.8</v>
      </c>
      <c r="J1401">
        <v>151580</v>
      </c>
      <c r="K1401">
        <v>98304.7</v>
      </c>
      <c r="L1401">
        <v>73568</v>
      </c>
      <c r="M1401">
        <v>104698</v>
      </c>
      <c r="N1401">
        <v>112767</v>
      </c>
      <c r="O1401">
        <v>125748</v>
      </c>
      <c r="P1401">
        <v>154136</v>
      </c>
      <c r="Q1401">
        <v>63718.3</v>
      </c>
      <c r="R1401">
        <v>52341.9</v>
      </c>
      <c r="S1401">
        <v>76095.100000000006</v>
      </c>
      <c r="T1401">
        <v>152057</v>
      </c>
      <c r="U1401">
        <v>190640</v>
      </c>
      <c r="V1401">
        <v>192633</v>
      </c>
      <c r="W1401">
        <v>25257.8</v>
      </c>
      <c r="X1401">
        <v>64129.4</v>
      </c>
      <c r="Y1401">
        <v>40580.6</v>
      </c>
      <c r="Z1401">
        <v>252367</v>
      </c>
      <c r="AA1401">
        <v>218210</v>
      </c>
      <c r="AB1401">
        <v>325347</v>
      </c>
      <c r="AC1401">
        <v>123531</v>
      </c>
      <c r="AD1401">
        <v>131647</v>
      </c>
      <c r="AE1401">
        <v>137309</v>
      </c>
      <c r="AF1401">
        <v>31488.6</v>
      </c>
      <c r="AG1401">
        <v>80374.100000000006</v>
      </c>
      <c r="AH1401">
        <v>47452.800000000003</v>
      </c>
      <c r="AI1401">
        <v>34481.5</v>
      </c>
      <c r="AJ1401">
        <v>48499.4</v>
      </c>
      <c r="AK1401">
        <v>66802.8</v>
      </c>
      <c r="AL1401">
        <v>209377</v>
      </c>
      <c r="AM1401">
        <v>281691</v>
      </c>
      <c r="AN1401">
        <v>223908</v>
      </c>
      <c r="AO1401">
        <v>104463</v>
      </c>
      <c r="AP1401">
        <v>141348</v>
      </c>
      <c r="AQ1401">
        <v>153548</v>
      </c>
    </row>
    <row r="1402" spans="1:43">
      <c r="A1402">
        <v>2358</v>
      </c>
      <c r="B1402" t="s">
        <v>4757</v>
      </c>
      <c r="C1402" t="s">
        <v>4758</v>
      </c>
      <c r="D1402">
        <v>1.9853300000000001E-2</v>
      </c>
      <c r="E1402">
        <v>4</v>
      </c>
      <c r="F1402">
        <v>4</v>
      </c>
      <c r="G1402">
        <v>0</v>
      </c>
      <c r="H1402">
        <v>126945</v>
      </c>
      <c r="I1402">
        <v>148257</v>
      </c>
      <c r="J1402">
        <v>86486.5</v>
      </c>
      <c r="K1402">
        <v>214918</v>
      </c>
      <c r="L1402">
        <v>205413</v>
      </c>
      <c r="M1402">
        <v>279409</v>
      </c>
      <c r="N1402">
        <v>173030</v>
      </c>
      <c r="O1402">
        <v>167727</v>
      </c>
      <c r="P1402">
        <v>219722</v>
      </c>
      <c r="Q1402">
        <v>154703</v>
      </c>
      <c r="R1402">
        <v>144250</v>
      </c>
      <c r="S1402">
        <v>144991</v>
      </c>
      <c r="T1402">
        <v>167307</v>
      </c>
      <c r="U1402">
        <v>216517</v>
      </c>
      <c r="V1402">
        <v>203036</v>
      </c>
      <c r="W1402">
        <v>87049.3</v>
      </c>
      <c r="X1402">
        <v>91748.7</v>
      </c>
      <c r="Y1402">
        <v>105387</v>
      </c>
      <c r="Z1402">
        <v>284773</v>
      </c>
      <c r="AA1402">
        <v>300952</v>
      </c>
      <c r="AB1402">
        <v>369398</v>
      </c>
      <c r="AC1402">
        <v>180289</v>
      </c>
      <c r="AD1402">
        <v>158473</v>
      </c>
      <c r="AE1402">
        <v>180557</v>
      </c>
      <c r="AF1402">
        <v>45487.1</v>
      </c>
      <c r="AG1402">
        <v>92050.3</v>
      </c>
      <c r="AH1402">
        <v>143919</v>
      </c>
      <c r="AI1402">
        <v>134924</v>
      </c>
      <c r="AJ1402">
        <v>147281</v>
      </c>
      <c r="AK1402">
        <v>111846</v>
      </c>
      <c r="AL1402">
        <v>205431</v>
      </c>
      <c r="AM1402">
        <v>241564</v>
      </c>
      <c r="AN1402">
        <v>196787</v>
      </c>
      <c r="AO1402">
        <v>116579</v>
      </c>
      <c r="AP1402">
        <v>150118</v>
      </c>
      <c r="AQ1402">
        <v>166188</v>
      </c>
    </row>
    <row r="1403" spans="1:43">
      <c r="A1403">
        <v>2371</v>
      </c>
      <c r="B1403" t="s">
        <v>4783</v>
      </c>
      <c r="C1403" t="s">
        <v>4784</v>
      </c>
      <c r="D1403">
        <v>7.1633199999999997E-4</v>
      </c>
      <c r="E1403">
        <v>4</v>
      </c>
      <c r="F1403">
        <v>4</v>
      </c>
      <c r="G1403">
        <v>0</v>
      </c>
      <c r="H1403">
        <v>173935</v>
      </c>
      <c r="I1403">
        <v>168804</v>
      </c>
      <c r="J1403">
        <v>191433</v>
      </c>
      <c r="K1403">
        <v>231826</v>
      </c>
      <c r="L1403">
        <v>254006</v>
      </c>
      <c r="M1403">
        <v>282279</v>
      </c>
      <c r="N1403">
        <v>364878</v>
      </c>
      <c r="O1403">
        <v>375915</v>
      </c>
      <c r="P1403">
        <v>385445</v>
      </c>
      <c r="Q1403">
        <v>295116</v>
      </c>
      <c r="R1403">
        <v>299232</v>
      </c>
      <c r="S1403">
        <v>333076</v>
      </c>
      <c r="T1403">
        <v>211698</v>
      </c>
      <c r="U1403">
        <v>240230</v>
      </c>
      <c r="V1403">
        <v>251274</v>
      </c>
      <c r="W1403">
        <v>205745</v>
      </c>
      <c r="X1403">
        <v>209155</v>
      </c>
      <c r="Y1403">
        <v>197891</v>
      </c>
      <c r="Z1403">
        <v>492306</v>
      </c>
      <c r="AA1403">
        <v>460906</v>
      </c>
      <c r="AB1403">
        <v>540428</v>
      </c>
      <c r="AC1403">
        <v>460972</v>
      </c>
      <c r="AD1403">
        <v>385860</v>
      </c>
      <c r="AE1403">
        <v>453559</v>
      </c>
      <c r="AF1403">
        <v>366267</v>
      </c>
      <c r="AG1403">
        <v>355764</v>
      </c>
      <c r="AH1403">
        <v>320068</v>
      </c>
      <c r="AI1403">
        <v>410209</v>
      </c>
      <c r="AJ1403">
        <v>413909</v>
      </c>
      <c r="AK1403">
        <v>440176</v>
      </c>
      <c r="AL1403">
        <v>232125</v>
      </c>
      <c r="AM1403">
        <v>393088</v>
      </c>
      <c r="AN1403">
        <v>264578</v>
      </c>
      <c r="AO1403">
        <v>169012</v>
      </c>
      <c r="AP1403">
        <v>267139</v>
      </c>
      <c r="AQ1403">
        <v>273282</v>
      </c>
    </row>
    <row r="1404" spans="1:43">
      <c r="A1404">
        <v>2376</v>
      </c>
      <c r="B1404" t="s">
        <v>4793</v>
      </c>
      <c r="C1404" t="s">
        <v>4794</v>
      </c>
      <c r="D1404">
        <v>1.51439E-3</v>
      </c>
      <c r="E1404">
        <v>4</v>
      </c>
      <c r="F1404">
        <v>4</v>
      </c>
      <c r="G1404">
        <v>0</v>
      </c>
      <c r="H1404">
        <v>172116</v>
      </c>
      <c r="I1404">
        <v>143070</v>
      </c>
      <c r="J1404">
        <v>209016</v>
      </c>
      <c r="K1404">
        <v>325606</v>
      </c>
      <c r="L1404">
        <v>316942</v>
      </c>
      <c r="M1404">
        <v>371177</v>
      </c>
      <c r="N1404">
        <v>171634</v>
      </c>
      <c r="O1404">
        <v>139732</v>
      </c>
      <c r="P1404">
        <v>216551</v>
      </c>
      <c r="Q1404">
        <v>76060</v>
      </c>
      <c r="R1404">
        <v>146066</v>
      </c>
      <c r="S1404">
        <v>133394</v>
      </c>
      <c r="T1404">
        <v>242606</v>
      </c>
      <c r="U1404">
        <v>208106</v>
      </c>
      <c r="V1404">
        <v>183467</v>
      </c>
      <c r="W1404">
        <v>81210.100000000006</v>
      </c>
      <c r="X1404">
        <v>123194</v>
      </c>
      <c r="Y1404">
        <v>99990.6</v>
      </c>
      <c r="Z1404">
        <v>323275</v>
      </c>
      <c r="AA1404">
        <v>139258</v>
      </c>
      <c r="AB1404">
        <v>323186</v>
      </c>
      <c r="AC1404">
        <v>378956</v>
      </c>
      <c r="AD1404">
        <v>346806</v>
      </c>
      <c r="AE1404">
        <v>364747</v>
      </c>
      <c r="AF1404">
        <v>139461</v>
      </c>
      <c r="AG1404">
        <v>227225</v>
      </c>
      <c r="AH1404">
        <v>210529</v>
      </c>
      <c r="AI1404">
        <v>120363</v>
      </c>
      <c r="AJ1404">
        <v>161041</v>
      </c>
      <c r="AK1404">
        <v>87460.3</v>
      </c>
      <c r="AL1404">
        <v>220178</v>
      </c>
      <c r="AM1404">
        <v>309201</v>
      </c>
      <c r="AN1404">
        <v>227434</v>
      </c>
      <c r="AO1404">
        <v>200130</v>
      </c>
      <c r="AP1404">
        <v>299604</v>
      </c>
      <c r="AQ1404">
        <v>351185</v>
      </c>
    </row>
    <row r="1405" spans="1:43">
      <c r="A1405">
        <v>2389</v>
      </c>
      <c r="B1405" t="s">
        <v>4819</v>
      </c>
      <c r="C1405" t="s">
        <v>4820</v>
      </c>
      <c r="D1405">
        <v>3.517E-2</v>
      </c>
      <c r="E1405">
        <v>4</v>
      </c>
      <c r="F1405">
        <v>4</v>
      </c>
      <c r="G1405">
        <v>0</v>
      </c>
      <c r="H1405">
        <v>108708</v>
      </c>
      <c r="I1405">
        <v>88580.4</v>
      </c>
      <c r="J1405">
        <v>134839</v>
      </c>
      <c r="K1405">
        <v>42417.599999999999</v>
      </c>
      <c r="L1405">
        <v>59476.7</v>
      </c>
      <c r="M1405">
        <v>50133.9</v>
      </c>
      <c r="N1405">
        <v>137463</v>
      </c>
      <c r="O1405">
        <v>149708</v>
      </c>
      <c r="P1405">
        <v>146346</v>
      </c>
      <c r="Q1405">
        <v>52735.1</v>
      </c>
      <c r="R1405">
        <v>23527.3</v>
      </c>
      <c r="S1405">
        <v>43033</v>
      </c>
      <c r="T1405">
        <v>182394</v>
      </c>
      <c r="U1405">
        <v>210628</v>
      </c>
      <c r="V1405">
        <v>194889</v>
      </c>
      <c r="W1405">
        <v>18088.900000000001</v>
      </c>
      <c r="X1405">
        <v>24876</v>
      </c>
      <c r="Y1405">
        <v>16079.1</v>
      </c>
      <c r="Z1405">
        <v>182942</v>
      </c>
      <c r="AA1405">
        <v>121069</v>
      </c>
      <c r="AB1405">
        <v>176342</v>
      </c>
      <c r="AC1405">
        <v>63811.6</v>
      </c>
      <c r="AD1405">
        <v>0</v>
      </c>
      <c r="AE1405">
        <v>69452.899999999994</v>
      </c>
      <c r="AF1405">
        <v>0</v>
      </c>
      <c r="AG1405">
        <v>39892.199999999997</v>
      </c>
      <c r="AH1405">
        <v>45209</v>
      </c>
      <c r="AI1405">
        <v>83439.5</v>
      </c>
      <c r="AJ1405">
        <v>34720.6</v>
      </c>
      <c r="AK1405">
        <v>38496.400000000001</v>
      </c>
      <c r="AL1405">
        <v>90713.7</v>
      </c>
      <c r="AM1405">
        <v>119543</v>
      </c>
      <c r="AN1405">
        <v>115492</v>
      </c>
      <c r="AO1405">
        <v>0</v>
      </c>
      <c r="AP1405">
        <v>18920.400000000001</v>
      </c>
      <c r="AQ1405">
        <v>27414.5</v>
      </c>
    </row>
    <row r="1406" spans="1:43">
      <c r="A1406">
        <v>2398</v>
      </c>
      <c r="B1406" t="s">
        <v>4837</v>
      </c>
      <c r="C1406" t="s">
        <v>4838</v>
      </c>
      <c r="D1406">
        <v>1.4626999999999999E-3</v>
      </c>
      <c r="E1406">
        <v>4</v>
      </c>
      <c r="F1406">
        <v>4</v>
      </c>
      <c r="G1406">
        <v>0</v>
      </c>
      <c r="H1406">
        <v>505984</v>
      </c>
      <c r="I1406">
        <v>315721</v>
      </c>
      <c r="J1406">
        <v>128332</v>
      </c>
      <c r="K1406">
        <v>487809</v>
      </c>
      <c r="L1406">
        <v>333324</v>
      </c>
      <c r="M1406">
        <v>294646</v>
      </c>
      <c r="N1406">
        <v>517014</v>
      </c>
      <c r="O1406">
        <v>340965</v>
      </c>
      <c r="P1406">
        <v>168613</v>
      </c>
      <c r="Q1406">
        <v>424361</v>
      </c>
      <c r="R1406">
        <v>303668</v>
      </c>
      <c r="S1406">
        <v>152815</v>
      </c>
      <c r="T1406">
        <v>394982</v>
      </c>
      <c r="U1406">
        <v>283332</v>
      </c>
      <c r="V1406">
        <v>110758</v>
      </c>
      <c r="W1406">
        <v>375929</v>
      </c>
      <c r="X1406">
        <v>213445</v>
      </c>
      <c r="Y1406">
        <v>48076.9</v>
      </c>
      <c r="Z1406">
        <v>604902</v>
      </c>
      <c r="AA1406">
        <v>456853</v>
      </c>
      <c r="AB1406">
        <v>369569</v>
      </c>
      <c r="AC1406">
        <v>452794</v>
      </c>
      <c r="AD1406">
        <v>281401</v>
      </c>
      <c r="AE1406">
        <v>119454</v>
      </c>
      <c r="AF1406">
        <v>408971</v>
      </c>
      <c r="AG1406">
        <v>195625</v>
      </c>
      <c r="AH1406">
        <v>421863</v>
      </c>
      <c r="AI1406">
        <v>488297</v>
      </c>
      <c r="AJ1406">
        <v>307476</v>
      </c>
      <c r="AK1406">
        <v>219594</v>
      </c>
      <c r="AL1406">
        <v>325272</v>
      </c>
      <c r="AM1406">
        <v>336652</v>
      </c>
      <c r="AN1406">
        <v>201531</v>
      </c>
      <c r="AO1406">
        <v>319456</v>
      </c>
      <c r="AP1406">
        <v>255052</v>
      </c>
      <c r="AQ1406">
        <v>264411</v>
      </c>
    </row>
    <row r="1407" spans="1:43">
      <c r="A1407">
        <v>2413</v>
      </c>
      <c r="B1407" t="s">
        <v>4867</v>
      </c>
      <c r="C1407" t="s">
        <v>4868</v>
      </c>
      <c r="D1407">
        <v>1.0983E-3</v>
      </c>
      <c r="E1407">
        <v>4</v>
      </c>
      <c r="F1407">
        <v>4</v>
      </c>
      <c r="G1407">
        <v>0</v>
      </c>
      <c r="H1407">
        <v>123043</v>
      </c>
      <c r="I1407">
        <v>97723.6</v>
      </c>
      <c r="J1407">
        <v>82138.3</v>
      </c>
      <c r="K1407">
        <v>190354</v>
      </c>
      <c r="L1407">
        <v>210835</v>
      </c>
      <c r="M1407">
        <v>230639</v>
      </c>
      <c r="N1407">
        <v>218418</v>
      </c>
      <c r="O1407">
        <v>244111</v>
      </c>
      <c r="P1407">
        <v>257670</v>
      </c>
      <c r="Q1407">
        <v>188512</v>
      </c>
      <c r="R1407">
        <v>196122</v>
      </c>
      <c r="S1407">
        <v>192287</v>
      </c>
      <c r="T1407">
        <v>79470</v>
      </c>
      <c r="U1407">
        <v>86761.600000000006</v>
      </c>
      <c r="V1407">
        <v>99618.4</v>
      </c>
      <c r="W1407">
        <v>89640.6</v>
      </c>
      <c r="X1407">
        <v>88123.6</v>
      </c>
      <c r="Y1407">
        <v>141219</v>
      </c>
      <c r="Z1407">
        <v>362448</v>
      </c>
      <c r="AA1407">
        <v>351907</v>
      </c>
      <c r="AB1407">
        <v>419820</v>
      </c>
      <c r="AC1407">
        <v>268861</v>
      </c>
      <c r="AD1407">
        <v>224262</v>
      </c>
      <c r="AE1407">
        <v>350694</v>
      </c>
      <c r="AF1407">
        <v>194761</v>
      </c>
      <c r="AG1407">
        <v>215279</v>
      </c>
      <c r="AH1407">
        <v>252824</v>
      </c>
      <c r="AI1407">
        <v>244680</v>
      </c>
      <c r="AJ1407">
        <v>228067</v>
      </c>
      <c r="AK1407">
        <v>300738</v>
      </c>
      <c r="AL1407">
        <v>128330</v>
      </c>
      <c r="AM1407">
        <v>195936</v>
      </c>
      <c r="AN1407">
        <v>128393</v>
      </c>
      <c r="AO1407">
        <v>137588</v>
      </c>
      <c r="AP1407">
        <v>186727</v>
      </c>
      <c r="AQ1407">
        <v>229508</v>
      </c>
    </row>
    <row r="1408" spans="1:43">
      <c r="A1408">
        <v>2419</v>
      </c>
      <c r="B1408" t="s">
        <v>4879</v>
      </c>
      <c r="C1408" t="s">
        <v>4880</v>
      </c>
      <c r="D1408">
        <v>3.1384899999999999E-3</v>
      </c>
      <c r="E1408">
        <v>4</v>
      </c>
      <c r="F1408">
        <v>4</v>
      </c>
      <c r="G1408">
        <v>0</v>
      </c>
      <c r="H1408">
        <v>63238.2</v>
      </c>
      <c r="I1408">
        <v>54754.400000000001</v>
      </c>
      <c r="J1408">
        <v>80674.2</v>
      </c>
      <c r="K1408">
        <v>22540</v>
      </c>
      <c r="L1408">
        <v>37651.699999999997</v>
      </c>
      <c r="M1408">
        <v>26687.200000000001</v>
      </c>
      <c r="N1408">
        <v>112088</v>
      </c>
      <c r="O1408">
        <v>110454</v>
      </c>
      <c r="P1408">
        <v>137883</v>
      </c>
      <c r="Q1408">
        <v>30869.599999999999</v>
      </c>
      <c r="R1408">
        <v>24405.8</v>
      </c>
      <c r="S1408">
        <v>16611.5</v>
      </c>
      <c r="T1408">
        <v>121798</v>
      </c>
      <c r="U1408">
        <v>129726</v>
      </c>
      <c r="V1408">
        <v>123400</v>
      </c>
      <c r="W1408">
        <v>9386.7099999999991</v>
      </c>
      <c r="X1408">
        <v>48850.1</v>
      </c>
      <c r="Y1408">
        <v>14128.6</v>
      </c>
      <c r="Z1408">
        <v>100512</v>
      </c>
      <c r="AA1408">
        <v>102993</v>
      </c>
      <c r="AB1408">
        <v>111120</v>
      </c>
      <c r="AC1408">
        <v>46753.2</v>
      </c>
      <c r="AD1408">
        <v>32795.300000000003</v>
      </c>
      <c r="AE1408">
        <v>42592.1</v>
      </c>
      <c r="AF1408">
        <v>24888.1</v>
      </c>
      <c r="AG1408">
        <v>57693.2</v>
      </c>
      <c r="AH1408">
        <v>123513</v>
      </c>
      <c r="AI1408">
        <v>29593.8</v>
      </c>
      <c r="AJ1408">
        <v>52154.400000000001</v>
      </c>
      <c r="AK1408">
        <v>34000.699999999997</v>
      </c>
      <c r="AL1408">
        <v>47401.4</v>
      </c>
      <c r="AM1408">
        <v>99957.8</v>
      </c>
      <c r="AN1408">
        <v>63968.7</v>
      </c>
      <c r="AO1408">
        <v>23885.4</v>
      </c>
      <c r="AP1408">
        <v>30927.1</v>
      </c>
      <c r="AQ1408">
        <v>61461.5</v>
      </c>
    </row>
    <row r="1409" spans="1:43">
      <c r="A1409">
        <v>2424</v>
      </c>
      <c r="B1409" t="s">
        <v>4889</v>
      </c>
      <c r="C1409" t="s">
        <v>4890</v>
      </c>
      <c r="D1409">
        <v>4.1821599999999999E-3</v>
      </c>
      <c r="E1409">
        <v>4</v>
      </c>
      <c r="F1409">
        <v>4</v>
      </c>
      <c r="G1409">
        <v>0</v>
      </c>
      <c r="H1409">
        <v>98640.1</v>
      </c>
      <c r="I1409">
        <v>106978</v>
      </c>
      <c r="J1409">
        <v>59017.7</v>
      </c>
      <c r="K1409">
        <v>160447</v>
      </c>
      <c r="L1409">
        <v>186748</v>
      </c>
      <c r="M1409">
        <v>146629</v>
      </c>
      <c r="N1409">
        <v>272306</v>
      </c>
      <c r="O1409">
        <v>215892</v>
      </c>
      <c r="P1409">
        <v>360898</v>
      </c>
      <c r="Q1409">
        <v>198735</v>
      </c>
      <c r="R1409">
        <v>223745</v>
      </c>
      <c r="S1409">
        <v>296273</v>
      </c>
      <c r="T1409">
        <v>158455</v>
      </c>
      <c r="U1409">
        <v>168794</v>
      </c>
      <c r="V1409">
        <v>263652</v>
      </c>
      <c r="W1409">
        <v>122434</v>
      </c>
      <c r="X1409">
        <v>166406</v>
      </c>
      <c r="Y1409">
        <v>179875</v>
      </c>
      <c r="Z1409">
        <v>348505</v>
      </c>
      <c r="AA1409">
        <v>383201</v>
      </c>
      <c r="AB1409">
        <v>383668</v>
      </c>
      <c r="AC1409">
        <v>364014</v>
      </c>
      <c r="AD1409">
        <v>405980</v>
      </c>
      <c r="AE1409">
        <v>437897</v>
      </c>
      <c r="AF1409">
        <v>218653</v>
      </c>
      <c r="AG1409">
        <v>299845</v>
      </c>
      <c r="AH1409">
        <v>297614</v>
      </c>
      <c r="AI1409">
        <v>251550</v>
      </c>
      <c r="AJ1409">
        <v>318809</v>
      </c>
      <c r="AK1409">
        <v>309159</v>
      </c>
      <c r="AL1409">
        <v>155397</v>
      </c>
      <c r="AM1409">
        <v>206545</v>
      </c>
      <c r="AN1409">
        <v>133935</v>
      </c>
      <c r="AO1409">
        <v>93240.9</v>
      </c>
      <c r="AP1409">
        <v>221746</v>
      </c>
      <c r="AQ1409">
        <v>228400</v>
      </c>
    </row>
    <row r="1410" spans="1:43">
      <c r="A1410">
        <v>2436</v>
      </c>
      <c r="B1410" t="s">
        <v>4913</v>
      </c>
      <c r="C1410" t="s">
        <v>4914</v>
      </c>
      <c r="D1410">
        <v>1.0983E-3</v>
      </c>
      <c r="E1410">
        <v>4</v>
      </c>
      <c r="F1410">
        <v>2</v>
      </c>
      <c r="G1410">
        <v>2</v>
      </c>
      <c r="H1410">
        <v>461929</v>
      </c>
      <c r="I1410">
        <v>270016</v>
      </c>
      <c r="J1410">
        <v>179160</v>
      </c>
      <c r="K1410">
        <v>553446</v>
      </c>
      <c r="L1410">
        <v>436965</v>
      </c>
      <c r="M1410">
        <v>450945</v>
      </c>
      <c r="N1410">
        <v>483603</v>
      </c>
      <c r="O1410">
        <v>441428</v>
      </c>
      <c r="P1410">
        <v>272758</v>
      </c>
      <c r="Q1410">
        <v>345758</v>
      </c>
      <c r="R1410">
        <v>219689</v>
      </c>
      <c r="S1410">
        <v>254803</v>
      </c>
      <c r="T1410">
        <v>625677</v>
      </c>
      <c r="U1410">
        <v>569384</v>
      </c>
      <c r="V1410">
        <v>598711</v>
      </c>
      <c r="W1410">
        <v>195630</v>
      </c>
      <c r="X1410">
        <v>317538</v>
      </c>
      <c r="Y1410">
        <v>188243</v>
      </c>
      <c r="Z1410">
        <v>990714</v>
      </c>
      <c r="AA1410">
        <v>726359</v>
      </c>
      <c r="AB1410">
        <v>862897</v>
      </c>
      <c r="AC1410">
        <v>408023</v>
      </c>
      <c r="AD1410">
        <v>399185</v>
      </c>
      <c r="AE1410">
        <v>418268</v>
      </c>
      <c r="AF1410">
        <v>586642</v>
      </c>
      <c r="AG1410">
        <v>239512</v>
      </c>
      <c r="AH1410">
        <v>335899</v>
      </c>
      <c r="AI1410">
        <v>598068</v>
      </c>
      <c r="AJ1410">
        <v>507665</v>
      </c>
      <c r="AK1410">
        <v>460443</v>
      </c>
      <c r="AL1410">
        <v>713522</v>
      </c>
      <c r="AM1410">
        <v>782263</v>
      </c>
      <c r="AN1410">
        <v>471096</v>
      </c>
      <c r="AO1410">
        <v>319786</v>
      </c>
      <c r="AP1410">
        <v>527310</v>
      </c>
      <c r="AQ1410">
        <v>421592</v>
      </c>
    </row>
    <row r="1411" spans="1:43">
      <c r="A1411">
        <v>2473</v>
      </c>
      <c r="B1411" t="s">
        <v>4987</v>
      </c>
      <c r="C1411" t="s">
        <v>4988</v>
      </c>
      <c r="D1411">
        <v>8.1786700000000004E-2</v>
      </c>
      <c r="E1411">
        <v>4</v>
      </c>
      <c r="F1411">
        <v>4</v>
      </c>
      <c r="G1411">
        <v>0</v>
      </c>
      <c r="H1411">
        <v>167353</v>
      </c>
      <c r="I1411">
        <v>157520</v>
      </c>
      <c r="J1411">
        <v>167052</v>
      </c>
      <c r="K1411">
        <v>272465</v>
      </c>
      <c r="L1411">
        <v>299594</v>
      </c>
      <c r="M1411">
        <v>304099</v>
      </c>
      <c r="N1411">
        <v>498485</v>
      </c>
      <c r="O1411">
        <v>496215</v>
      </c>
      <c r="P1411">
        <v>341335</v>
      </c>
      <c r="Q1411">
        <v>289973</v>
      </c>
      <c r="R1411">
        <v>316743</v>
      </c>
      <c r="S1411">
        <v>350250</v>
      </c>
      <c r="T1411">
        <v>171057</v>
      </c>
      <c r="U1411">
        <v>227300</v>
      </c>
      <c r="V1411">
        <v>206529</v>
      </c>
      <c r="W1411">
        <v>154147</v>
      </c>
      <c r="X1411">
        <v>111707</v>
      </c>
      <c r="Y1411">
        <v>211799</v>
      </c>
      <c r="Z1411">
        <v>288729</v>
      </c>
      <c r="AA1411">
        <v>299944</v>
      </c>
      <c r="AB1411">
        <v>321422</v>
      </c>
      <c r="AC1411">
        <v>217281</v>
      </c>
      <c r="AD1411">
        <v>240121</v>
      </c>
      <c r="AE1411">
        <v>224061</v>
      </c>
      <c r="AF1411">
        <v>149429</v>
      </c>
      <c r="AG1411">
        <v>85607.2</v>
      </c>
      <c r="AH1411">
        <v>184334</v>
      </c>
      <c r="AI1411">
        <v>87686</v>
      </c>
      <c r="AJ1411">
        <v>106443</v>
      </c>
      <c r="AK1411">
        <v>127085</v>
      </c>
      <c r="AL1411">
        <v>87065.7</v>
      </c>
      <c r="AM1411">
        <v>279944</v>
      </c>
      <c r="AN1411">
        <v>0</v>
      </c>
      <c r="AO1411">
        <v>63966.2</v>
      </c>
      <c r="AP1411">
        <v>0</v>
      </c>
      <c r="AQ1411">
        <v>0</v>
      </c>
    </row>
    <row r="1412" spans="1:43">
      <c r="A1412">
        <v>2475</v>
      </c>
      <c r="B1412" t="s">
        <v>4991</v>
      </c>
      <c r="C1412" t="s">
        <v>4992</v>
      </c>
      <c r="D1412">
        <v>7.1633199999999997E-4</v>
      </c>
      <c r="E1412">
        <v>4</v>
      </c>
      <c r="F1412">
        <v>4</v>
      </c>
      <c r="G1412">
        <v>0</v>
      </c>
      <c r="H1412">
        <v>223625</v>
      </c>
      <c r="I1412">
        <v>237506</v>
      </c>
      <c r="J1412">
        <v>208432</v>
      </c>
      <c r="K1412">
        <v>288298</v>
      </c>
      <c r="L1412">
        <v>210140</v>
      </c>
      <c r="M1412">
        <v>208474</v>
      </c>
      <c r="N1412">
        <v>220650</v>
      </c>
      <c r="O1412">
        <v>231017</v>
      </c>
      <c r="P1412">
        <v>204008</v>
      </c>
      <c r="Q1412">
        <v>193063</v>
      </c>
      <c r="R1412">
        <v>203816</v>
      </c>
      <c r="S1412">
        <v>189340</v>
      </c>
      <c r="T1412">
        <v>169852</v>
      </c>
      <c r="U1412">
        <v>206839</v>
      </c>
      <c r="V1412">
        <v>144079</v>
      </c>
      <c r="W1412">
        <v>169630</v>
      </c>
      <c r="X1412">
        <v>141440</v>
      </c>
      <c r="Y1412">
        <v>135280</v>
      </c>
      <c r="Z1412">
        <v>210393</v>
      </c>
      <c r="AA1412">
        <v>262092</v>
      </c>
      <c r="AB1412">
        <v>271963</v>
      </c>
      <c r="AC1412">
        <v>257049</v>
      </c>
      <c r="AD1412">
        <v>173736</v>
      </c>
      <c r="AE1412">
        <v>185315</v>
      </c>
      <c r="AF1412">
        <v>140882</v>
      </c>
      <c r="AG1412">
        <v>164900</v>
      </c>
      <c r="AH1412">
        <v>187155</v>
      </c>
      <c r="AI1412">
        <v>193568</v>
      </c>
      <c r="AJ1412">
        <v>282327</v>
      </c>
      <c r="AK1412">
        <v>117602</v>
      </c>
      <c r="AL1412">
        <v>271169</v>
      </c>
      <c r="AM1412">
        <v>314859</v>
      </c>
      <c r="AN1412">
        <v>185935</v>
      </c>
      <c r="AO1412">
        <v>175893</v>
      </c>
      <c r="AP1412">
        <v>188000</v>
      </c>
      <c r="AQ1412">
        <v>211709</v>
      </c>
    </row>
    <row r="1413" spans="1:43">
      <c r="A1413">
        <v>2480</v>
      </c>
      <c r="B1413" t="s">
        <v>5001</v>
      </c>
      <c r="C1413" t="s">
        <v>5002</v>
      </c>
      <c r="D1413">
        <v>5.3071699999999999E-2</v>
      </c>
      <c r="E1413">
        <v>4</v>
      </c>
      <c r="F1413">
        <v>4</v>
      </c>
      <c r="G1413">
        <v>0</v>
      </c>
      <c r="H1413">
        <v>69949.5</v>
      </c>
      <c r="I1413">
        <v>41656.1</v>
      </c>
      <c r="J1413">
        <v>79793.899999999994</v>
      </c>
      <c r="K1413">
        <v>141169</v>
      </c>
      <c r="L1413">
        <v>199660</v>
      </c>
      <c r="M1413">
        <v>105826</v>
      </c>
      <c r="N1413">
        <v>247401</v>
      </c>
      <c r="O1413">
        <v>241597</v>
      </c>
      <c r="P1413">
        <v>306719</v>
      </c>
      <c r="Q1413">
        <v>227559</v>
      </c>
      <c r="R1413">
        <v>209211</v>
      </c>
      <c r="S1413">
        <v>247188</v>
      </c>
      <c r="T1413">
        <v>127469</v>
      </c>
      <c r="U1413">
        <v>145587</v>
      </c>
      <c r="V1413">
        <v>137285</v>
      </c>
      <c r="W1413">
        <v>41852.5</v>
      </c>
      <c r="X1413">
        <v>102878</v>
      </c>
      <c r="Y1413">
        <v>57908.1</v>
      </c>
      <c r="Z1413">
        <v>270406</v>
      </c>
      <c r="AA1413">
        <v>340903</v>
      </c>
      <c r="AB1413">
        <v>346504</v>
      </c>
      <c r="AC1413">
        <v>182018</v>
      </c>
      <c r="AD1413">
        <v>260352</v>
      </c>
      <c r="AE1413">
        <v>270419</v>
      </c>
      <c r="AF1413">
        <v>169225</v>
      </c>
      <c r="AG1413">
        <v>204559</v>
      </c>
      <c r="AH1413">
        <v>259677</v>
      </c>
      <c r="AI1413">
        <v>207410</v>
      </c>
      <c r="AJ1413">
        <v>225899</v>
      </c>
      <c r="AK1413">
        <v>281132</v>
      </c>
      <c r="AL1413">
        <v>118069</v>
      </c>
      <c r="AM1413">
        <v>146910</v>
      </c>
      <c r="AN1413">
        <v>92198.7</v>
      </c>
      <c r="AO1413">
        <v>116451</v>
      </c>
      <c r="AP1413">
        <v>208619</v>
      </c>
      <c r="AQ1413">
        <v>238474</v>
      </c>
    </row>
    <row r="1414" spans="1:43">
      <c r="A1414">
        <v>2501</v>
      </c>
      <c r="B1414" t="s">
        <v>5043</v>
      </c>
      <c r="C1414" t="s">
        <v>5044</v>
      </c>
      <c r="D1414">
        <v>2.7586199999999998E-3</v>
      </c>
      <c r="E1414">
        <v>4</v>
      </c>
      <c r="F1414">
        <v>4</v>
      </c>
      <c r="G1414">
        <v>0</v>
      </c>
      <c r="H1414">
        <v>239970</v>
      </c>
      <c r="I1414">
        <v>144586</v>
      </c>
      <c r="J1414">
        <v>137972</v>
      </c>
      <c r="K1414">
        <v>267216</v>
      </c>
      <c r="L1414">
        <v>205029</v>
      </c>
      <c r="M1414">
        <v>211082</v>
      </c>
      <c r="N1414">
        <v>274299</v>
      </c>
      <c r="O1414">
        <v>228182</v>
      </c>
      <c r="P1414">
        <v>195119</v>
      </c>
      <c r="Q1414">
        <v>143960</v>
      </c>
      <c r="R1414">
        <v>142421</v>
      </c>
      <c r="S1414">
        <v>153071</v>
      </c>
      <c r="T1414">
        <v>210452</v>
      </c>
      <c r="U1414">
        <v>247816</v>
      </c>
      <c r="V1414">
        <v>204844</v>
      </c>
      <c r="W1414">
        <v>116292</v>
      </c>
      <c r="X1414">
        <v>132918</v>
      </c>
      <c r="Y1414">
        <v>93086.5</v>
      </c>
      <c r="Z1414">
        <v>319627</v>
      </c>
      <c r="AA1414">
        <v>234057</v>
      </c>
      <c r="AB1414">
        <v>281036</v>
      </c>
      <c r="AC1414">
        <v>148602</v>
      </c>
      <c r="AD1414">
        <v>104481</v>
      </c>
      <c r="AE1414">
        <v>146111</v>
      </c>
      <c r="AF1414">
        <v>140174</v>
      </c>
      <c r="AG1414">
        <v>141928</v>
      </c>
      <c r="AH1414">
        <v>153028</v>
      </c>
      <c r="AI1414">
        <v>181198</v>
      </c>
      <c r="AJ1414">
        <v>184827</v>
      </c>
      <c r="AK1414">
        <v>177817</v>
      </c>
      <c r="AL1414">
        <v>142526</v>
      </c>
      <c r="AM1414">
        <v>224719</v>
      </c>
      <c r="AN1414">
        <v>136145</v>
      </c>
      <c r="AO1414">
        <v>83260.100000000006</v>
      </c>
      <c r="AP1414">
        <v>108129</v>
      </c>
      <c r="AQ1414">
        <v>127865</v>
      </c>
    </row>
    <row r="1415" spans="1:43">
      <c r="A1415">
        <v>2510</v>
      </c>
      <c r="B1415" t="s">
        <v>5061</v>
      </c>
      <c r="C1415" t="s">
        <v>5062</v>
      </c>
      <c r="D1415">
        <v>2.3518300000000001E-3</v>
      </c>
      <c r="E1415">
        <v>4</v>
      </c>
      <c r="F1415">
        <v>4</v>
      </c>
      <c r="G1415">
        <v>0</v>
      </c>
      <c r="H1415">
        <v>447850</v>
      </c>
      <c r="I1415">
        <v>481487</v>
      </c>
      <c r="J1415">
        <v>419682</v>
      </c>
      <c r="K1415">
        <v>597875</v>
      </c>
      <c r="L1415">
        <v>519665</v>
      </c>
      <c r="M1415">
        <v>467766</v>
      </c>
      <c r="N1415">
        <v>353839</v>
      </c>
      <c r="O1415">
        <v>348875</v>
      </c>
      <c r="P1415">
        <v>268616</v>
      </c>
      <c r="Q1415">
        <v>204414</v>
      </c>
      <c r="R1415">
        <v>221357</v>
      </c>
      <c r="S1415">
        <v>219996</v>
      </c>
      <c r="T1415">
        <v>466565</v>
      </c>
      <c r="U1415">
        <v>378906</v>
      </c>
      <c r="V1415">
        <v>432855</v>
      </c>
      <c r="W1415">
        <v>143834</v>
      </c>
      <c r="X1415">
        <v>174717</v>
      </c>
      <c r="Y1415">
        <v>216352</v>
      </c>
      <c r="Z1415">
        <v>496853</v>
      </c>
      <c r="AA1415">
        <v>544955</v>
      </c>
      <c r="AB1415">
        <v>688479</v>
      </c>
      <c r="AC1415">
        <v>311986</v>
      </c>
      <c r="AD1415">
        <v>448449</v>
      </c>
      <c r="AE1415">
        <v>419144</v>
      </c>
      <c r="AF1415">
        <v>179663</v>
      </c>
      <c r="AG1415">
        <v>138096</v>
      </c>
      <c r="AH1415">
        <v>271307</v>
      </c>
      <c r="AI1415">
        <v>165731</v>
      </c>
      <c r="AJ1415">
        <v>191247</v>
      </c>
      <c r="AK1415">
        <v>235706</v>
      </c>
      <c r="AL1415">
        <v>382733</v>
      </c>
      <c r="AM1415">
        <v>723070</v>
      </c>
      <c r="AN1415">
        <v>231078</v>
      </c>
      <c r="AO1415">
        <v>200186</v>
      </c>
      <c r="AP1415">
        <v>214129</v>
      </c>
      <c r="AQ1415">
        <v>230911</v>
      </c>
    </row>
    <row r="1416" spans="1:43">
      <c r="A1416">
        <v>2518</v>
      </c>
      <c r="B1416" t="s">
        <v>5077</v>
      </c>
      <c r="C1416" t="s">
        <v>5078</v>
      </c>
      <c r="D1416">
        <v>7.1633199999999997E-4</v>
      </c>
      <c r="E1416">
        <v>4</v>
      </c>
      <c r="F1416">
        <v>4</v>
      </c>
      <c r="G1416">
        <v>0</v>
      </c>
      <c r="H1416">
        <v>118936</v>
      </c>
      <c r="I1416">
        <v>100426</v>
      </c>
      <c r="J1416">
        <v>107659</v>
      </c>
      <c r="K1416">
        <v>200601</v>
      </c>
      <c r="L1416">
        <v>186705</v>
      </c>
      <c r="M1416">
        <v>233246</v>
      </c>
      <c r="N1416">
        <v>304416</v>
      </c>
      <c r="O1416">
        <v>305152</v>
      </c>
      <c r="P1416">
        <v>281163</v>
      </c>
      <c r="Q1416">
        <v>260577</v>
      </c>
      <c r="R1416">
        <v>238809</v>
      </c>
      <c r="S1416">
        <v>263395</v>
      </c>
      <c r="T1416">
        <v>192039</v>
      </c>
      <c r="U1416">
        <v>213281</v>
      </c>
      <c r="V1416">
        <v>211893</v>
      </c>
      <c r="W1416">
        <v>169143</v>
      </c>
      <c r="X1416">
        <v>188230</v>
      </c>
      <c r="Y1416">
        <v>197305</v>
      </c>
      <c r="Z1416">
        <v>295268</v>
      </c>
      <c r="AA1416">
        <v>282218</v>
      </c>
      <c r="AB1416">
        <v>306986</v>
      </c>
      <c r="AC1416">
        <v>274666</v>
      </c>
      <c r="AD1416">
        <v>289807</v>
      </c>
      <c r="AE1416">
        <v>285958</v>
      </c>
      <c r="AF1416">
        <v>215562</v>
      </c>
      <c r="AG1416">
        <v>218011</v>
      </c>
      <c r="AH1416">
        <v>159741</v>
      </c>
      <c r="AI1416">
        <v>275311</v>
      </c>
      <c r="AJ1416">
        <v>289323</v>
      </c>
      <c r="AK1416">
        <v>274768</v>
      </c>
      <c r="AL1416">
        <v>149401</v>
      </c>
      <c r="AM1416">
        <v>187521</v>
      </c>
      <c r="AN1416">
        <v>134232</v>
      </c>
      <c r="AO1416">
        <v>131295</v>
      </c>
      <c r="AP1416">
        <v>142243</v>
      </c>
      <c r="AQ1416">
        <v>144971</v>
      </c>
    </row>
    <row r="1417" spans="1:43">
      <c r="A1417">
        <v>2533</v>
      </c>
      <c r="B1417" t="s">
        <v>5107</v>
      </c>
      <c r="C1417" t="s">
        <v>5108</v>
      </c>
      <c r="D1417">
        <v>9.2293500000000005E-4</v>
      </c>
      <c r="E1417">
        <v>4</v>
      </c>
      <c r="F1417">
        <v>4</v>
      </c>
      <c r="G1417">
        <v>0</v>
      </c>
      <c r="H1417">
        <v>302016</v>
      </c>
      <c r="I1417">
        <v>213174</v>
      </c>
      <c r="J1417">
        <v>93754.2</v>
      </c>
      <c r="K1417">
        <v>153884</v>
      </c>
      <c r="L1417">
        <v>220277</v>
      </c>
      <c r="M1417">
        <v>133272</v>
      </c>
      <c r="N1417">
        <v>265132</v>
      </c>
      <c r="O1417">
        <v>209564</v>
      </c>
      <c r="P1417">
        <v>77352.800000000003</v>
      </c>
      <c r="Q1417">
        <v>166328</v>
      </c>
      <c r="R1417">
        <v>186423</v>
      </c>
      <c r="S1417">
        <v>115400</v>
      </c>
      <c r="T1417">
        <v>187556</v>
      </c>
      <c r="U1417">
        <v>179661</v>
      </c>
      <c r="V1417">
        <v>83174.399999999994</v>
      </c>
      <c r="W1417">
        <v>236790</v>
      </c>
      <c r="X1417">
        <v>160899</v>
      </c>
      <c r="Y1417">
        <v>77888.800000000003</v>
      </c>
      <c r="Z1417">
        <v>260628</v>
      </c>
      <c r="AA1417">
        <v>284920</v>
      </c>
      <c r="AB1417">
        <v>134752</v>
      </c>
      <c r="AC1417">
        <v>294724</v>
      </c>
      <c r="AD1417">
        <v>191749</v>
      </c>
      <c r="AE1417">
        <v>129382</v>
      </c>
      <c r="AF1417">
        <v>215636</v>
      </c>
      <c r="AG1417">
        <v>206137</v>
      </c>
      <c r="AH1417">
        <v>51392.1</v>
      </c>
      <c r="AI1417">
        <v>227226</v>
      </c>
      <c r="AJ1417">
        <v>213502</v>
      </c>
      <c r="AK1417">
        <v>96292.2</v>
      </c>
      <c r="AL1417">
        <v>229526</v>
      </c>
      <c r="AM1417">
        <v>147837</v>
      </c>
      <c r="AN1417">
        <v>83286.5</v>
      </c>
      <c r="AO1417">
        <v>216759</v>
      </c>
      <c r="AP1417">
        <v>236091</v>
      </c>
      <c r="AQ1417">
        <v>108124</v>
      </c>
    </row>
    <row r="1418" spans="1:43">
      <c r="A1418">
        <v>2542</v>
      </c>
      <c r="B1418" t="s">
        <v>5125</v>
      </c>
      <c r="C1418" t="s">
        <v>5126</v>
      </c>
      <c r="D1418">
        <v>7.1633199999999997E-4</v>
      </c>
      <c r="E1418">
        <v>4</v>
      </c>
      <c r="F1418">
        <v>4</v>
      </c>
      <c r="G1418">
        <v>0</v>
      </c>
      <c r="H1418">
        <v>158793</v>
      </c>
      <c r="I1418">
        <v>141139</v>
      </c>
      <c r="J1418">
        <v>170821</v>
      </c>
      <c r="K1418">
        <v>207028</v>
      </c>
      <c r="L1418">
        <v>191151</v>
      </c>
      <c r="M1418">
        <v>216917</v>
      </c>
      <c r="N1418">
        <v>128546</v>
      </c>
      <c r="O1418">
        <v>133365</v>
      </c>
      <c r="P1418">
        <v>133713</v>
      </c>
      <c r="Q1418">
        <v>96376.3</v>
      </c>
      <c r="R1418">
        <v>60765.4</v>
      </c>
      <c r="S1418">
        <v>106134</v>
      </c>
      <c r="T1418">
        <v>136513</v>
      </c>
      <c r="U1418">
        <v>142835</v>
      </c>
      <c r="V1418">
        <v>150904</v>
      </c>
      <c r="W1418">
        <v>64530.1</v>
      </c>
      <c r="X1418">
        <v>65299.8</v>
      </c>
      <c r="Y1418">
        <v>59040.6</v>
      </c>
      <c r="Z1418">
        <v>292391</v>
      </c>
      <c r="AA1418">
        <v>322460</v>
      </c>
      <c r="AB1418">
        <v>377697</v>
      </c>
      <c r="AC1418">
        <v>194619</v>
      </c>
      <c r="AD1418">
        <v>179068</v>
      </c>
      <c r="AE1418">
        <v>200188</v>
      </c>
      <c r="AF1418">
        <v>86754.7</v>
      </c>
      <c r="AG1418">
        <v>109434</v>
      </c>
      <c r="AH1418">
        <v>144149</v>
      </c>
      <c r="AI1418">
        <v>120363</v>
      </c>
      <c r="AJ1418">
        <v>127666</v>
      </c>
      <c r="AK1418">
        <v>123040</v>
      </c>
      <c r="AL1418">
        <v>163194</v>
      </c>
      <c r="AM1418">
        <v>235601</v>
      </c>
      <c r="AN1418">
        <v>169251</v>
      </c>
      <c r="AO1418">
        <v>127023</v>
      </c>
      <c r="AP1418">
        <v>184361</v>
      </c>
      <c r="AQ1418">
        <v>184742</v>
      </c>
    </row>
    <row r="1419" spans="1:43">
      <c r="A1419">
        <v>2549</v>
      </c>
      <c r="B1419" t="s">
        <v>5139</v>
      </c>
      <c r="C1419" t="s">
        <v>5140</v>
      </c>
      <c r="D1419">
        <v>1.42315E-3</v>
      </c>
      <c r="E1419">
        <v>4</v>
      </c>
      <c r="F1419">
        <v>4</v>
      </c>
      <c r="G1419">
        <v>0</v>
      </c>
      <c r="H1419">
        <v>1159330</v>
      </c>
      <c r="I1419">
        <v>1100550</v>
      </c>
      <c r="J1419">
        <v>1868650</v>
      </c>
      <c r="K1419">
        <v>2239260</v>
      </c>
      <c r="L1419">
        <v>2798590</v>
      </c>
      <c r="M1419">
        <v>2706800</v>
      </c>
      <c r="N1419">
        <v>2515990</v>
      </c>
      <c r="O1419">
        <v>3066130</v>
      </c>
      <c r="P1419">
        <v>4828960</v>
      </c>
      <c r="Q1419">
        <v>1777870</v>
      </c>
      <c r="R1419">
        <v>3506830</v>
      </c>
      <c r="S1419">
        <v>3065290</v>
      </c>
      <c r="T1419">
        <v>2266150</v>
      </c>
      <c r="U1419">
        <v>2106400</v>
      </c>
      <c r="V1419">
        <v>1806940</v>
      </c>
      <c r="W1419">
        <v>2032840</v>
      </c>
      <c r="X1419">
        <v>1381250</v>
      </c>
      <c r="Y1419">
        <v>1585680</v>
      </c>
      <c r="Z1419">
        <v>3587790</v>
      </c>
      <c r="AA1419">
        <v>3205540</v>
      </c>
      <c r="AB1419">
        <v>3983920</v>
      </c>
      <c r="AC1419">
        <v>2844710</v>
      </c>
      <c r="AD1419">
        <v>3245440</v>
      </c>
      <c r="AE1419">
        <v>2959700</v>
      </c>
      <c r="AF1419">
        <v>2736550</v>
      </c>
      <c r="AG1419">
        <v>2530520</v>
      </c>
      <c r="AH1419">
        <v>5433590</v>
      </c>
      <c r="AI1419">
        <v>2427860</v>
      </c>
      <c r="AJ1419">
        <v>2256500</v>
      </c>
      <c r="AK1419">
        <v>1920010</v>
      </c>
      <c r="AL1419">
        <v>978056</v>
      </c>
      <c r="AM1419">
        <v>1346360</v>
      </c>
      <c r="AN1419">
        <v>1303460</v>
      </c>
      <c r="AO1419">
        <v>1638470</v>
      </c>
      <c r="AP1419">
        <v>1770460</v>
      </c>
      <c r="AQ1419">
        <v>2131450</v>
      </c>
    </row>
    <row r="1420" spans="1:43">
      <c r="A1420">
        <v>2553</v>
      </c>
      <c r="B1420" t="s">
        <v>5147</v>
      </c>
      <c r="C1420" t="s">
        <v>5148</v>
      </c>
      <c r="D1420">
        <v>7.1633199999999997E-4</v>
      </c>
      <c r="E1420">
        <v>4</v>
      </c>
      <c r="F1420">
        <v>4</v>
      </c>
      <c r="G1420">
        <v>0</v>
      </c>
      <c r="H1420">
        <v>605761</v>
      </c>
      <c r="I1420">
        <v>567977</v>
      </c>
      <c r="J1420">
        <v>574448</v>
      </c>
      <c r="K1420">
        <v>1072900</v>
      </c>
      <c r="L1420">
        <v>1034190</v>
      </c>
      <c r="M1420">
        <v>1140850</v>
      </c>
      <c r="N1420">
        <v>1475900</v>
      </c>
      <c r="O1420">
        <v>1574190</v>
      </c>
      <c r="P1420">
        <v>1613710</v>
      </c>
      <c r="Q1420">
        <v>1460960</v>
      </c>
      <c r="R1420">
        <v>1138030</v>
      </c>
      <c r="S1420">
        <v>1588970</v>
      </c>
      <c r="T1420">
        <v>756315</v>
      </c>
      <c r="U1420">
        <v>832884</v>
      </c>
      <c r="V1420">
        <v>902353</v>
      </c>
      <c r="W1420">
        <v>742804</v>
      </c>
      <c r="X1420">
        <v>765620</v>
      </c>
      <c r="Y1420">
        <v>770168</v>
      </c>
      <c r="Z1420">
        <v>1185850</v>
      </c>
      <c r="AA1420">
        <v>1226750</v>
      </c>
      <c r="AB1420">
        <v>1312860</v>
      </c>
      <c r="AC1420">
        <v>1170350</v>
      </c>
      <c r="AD1420">
        <v>1123870</v>
      </c>
      <c r="AE1420">
        <v>1020620</v>
      </c>
      <c r="AF1420">
        <v>818295</v>
      </c>
      <c r="AG1420">
        <v>899128</v>
      </c>
      <c r="AH1420">
        <v>1094060</v>
      </c>
      <c r="AI1420">
        <v>976512</v>
      </c>
      <c r="AJ1420">
        <v>973451</v>
      </c>
      <c r="AK1420">
        <v>1029870</v>
      </c>
      <c r="AL1420">
        <v>500658</v>
      </c>
      <c r="AM1420">
        <v>608789</v>
      </c>
      <c r="AN1420">
        <v>480321</v>
      </c>
      <c r="AO1420">
        <v>499000</v>
      </c>
      <c r="AP1420">
        <v>728689</v>
      </c>
      <c r="AQ1420">
        <v>717881</v>
      </c>
    </row>
    <row r="1421" spans="1:43">
      <c r="A1421">
        <v>2570</v>
      </c>
      <c r="B1421" t="s">
        <v>5181</v>
      </c>
      <c r="C1421" t="s">
        <v>5182</v>
      </c>
      <c r="D1421">
        <v>7.1633199999999997E-4</v>
      </c>
      <c r="E1421">
        <v>4</v>
      </c>
      <c r="F1421">
        <v>4</v>
      </c>
      <c r="G1421">
        <v>0</v>
      </c>
      <c r="H1421">
        <v>312183</v>
      </c>
      <c r="I1421">
        <v>328325</v>
      </c>
      <c r="J1421">
        <v>288585</v>
      </c>
      <c r="K1421">
        <v>262149</v>
      </c>
      <c r="L1421">
        <v>251210</v>
      </c>
      <c r="M1421">
        <v>273700</v>
      </c>
      <c r="N1421">
        <v>383713</v>
      </c>
      <c r="O1421">
        <v>455959</v>
      </c>
      <c r="P1421">
        <v>482033</v>
      </c>
      <c r="Q1421">
        <v>152158</v>
      </c>
      <c r="R1421">
        <v>170482</v>
      </c>
      <c r="S1421">
        <v>230482</v>
      </c>
      <c r="T1421">
        <v>424951</v>
      </c>
      <c r="U1421">
        <v>420334</v>
      </c>
      <c r="V1421">
        <v>443454</v>
      </c>
      <c r="W1421">
        <v>135676</v>
      </c>
      <c r="X1421">
        <v>121633</v>
      </c>
      <c r="Y1421">
        <v>154351</v>
      </c>
      <c r="Z1421">
        <v>540608</v>
      </c>
      <c r="AA1421">
        <v>556414</v>
      </c>
      <c r="AB1421">
        <v>632348</v>
      </c>
      <c r="AC1421">
        <v>245690</v>
      </c>
      <c r="AD1421">
        <v>252487</v>
      </c>
      <c r="AE1421">
        <v>277410</v>
      </c>
      <c r="AF1421">
        <v>231846</v>
      </c>
      <c r="AG1421">
        <v>244061</v>
      </c>
      <c r="AH1421">
        <v>264641</v>
      </c>
      <c r="AI1421">
        <v>147895</v>
      </c>
      <c r="AJ1421">
        <v>181111</v>
      </c>
      <c r="AK1421">
        <v>183538</v>
      </c>
      <c r="AL1421">
        <v>466021</v>
      </c>
      <c r="AM1421">
        <v>643883</v>
      </c>
      <c r="AN1421">
        <v>454675</v>
      </c>
      <c r="AO1421">
        <v>193537</v>
      </c>
      <c r="AP1421">
        <v>278171</v>
      </c>
      <c r="AQ1421">
        <v>297908</v>
      </c>
    </row>
    <row r="1422" spans="1:43">
      <c r="A1422">
        <v>2601</v>
      </c>
      <c r="B1422" t="s">
        <v>5243</v>
      </c>
      <c r="C1422" t="s">
        <v>5244</v>
      </c>
      <c r="D1422">
        <v>1.0983E-3</v>
      </c>
      <c r="E1422">
        <v>4</v>
      </c>
      <c r="F1422">
        <v>4</v>
      </c>
      <c r="G1422">
        <v>0</v>
      </c>
      <c r="H1422">
        <v>178393</v>
      </c>
      <c r="I1422">
        <v>204074</v>
      </c>
      <c r="J1422">
        <v>213899</v>
      </c>
      <c r="K1422">
        <v>190008</v>
      </c>
      <c r="L1422">
        <v>196864</v>
      </c>
      <c r="M1422">
        <v>198449</v>
      </c>
      <c r="N1422">
        <v>355060</v>
      </c>
      <c r="O1422">
        <v>375540</v>
      </c>
      <c r="P1422">
        <v>337724</v>
      </c>
      <c r="Q1422">
        <v>207740</v>
      </c>
      <c r="R1422">
        <v>215373</v>
      </c>
      <c r="S1422">
        <v>256753</v>
      </c>
      <c r="T1422">
        <v>277892</v>
      </c>
      <c r="U1422">
        <v>318169</v>
      </c>
      <c r="V1422">
        <v>307794</v>
      </c>
      <c r="W1422">
        <v>136936</v>
      </c>
      <c r="X1422">
        <v>167003</v>
      </c>
      <c r="Y1422">
        <v>155320</v>
      </c>
      <c r="Z1422">
        <v>698619</v>
      </c>
      <c r="AA1422">
        <v>703001</v>
      </c>
      <c r="AB1422">
        <v>798026</v>
      </c>
      <c r="AC1422">
        <v>432680</v>
      </c>
      <c r="AD1422">
        <v>424112</v>
      </c>
      <c r="AE1422">
        <v>475450</v>
      </c>
      <c r="AF1422">
        <v>563595</v>
      </c>
      <c r="AG1422">
        <v>477306</v>
      </c>
      <c r="AH1422">
        <v>651393</v>
      </c>
      <c r="AI1422">
        <v>395008</v>
      </c>
      <c r="AJ1422">
        <v>431605</v>
      </c>
      <c r="AK1422">
        <v>466750</v>
      </c>
      <c r="AL1422">
        <v>595056</v>
      </c>
      <c r="AM1422">
        <v>775134</v>
      </c>
      <c r="AN1422">
        <v>606534</v>
      </c>
      <c r="AO1422">
        <v>301332</v>
      </c>
      <c r="AP1422">
        <v>563643</v>
      </c>
      <c r="AQ1422">
        <v>617967</v>
      </c>
    </row>
    <row r="1423" spans="1:43">
      <c r="A1423">
        <v>2615</v>
      </c>
      <c r="B1423" t="s">
        <v>5271</v>
      </c>
      <c r="C1423" t="s">
        <v>5272</v>
      </c>
      <c r="D1423">
        <v>5.3161899999999998E-2</v>
      </c>
      <c r="E1423">
        <v>4</v>
      </c>
      <c r="F1423">
        <v>4</v>
      </c>
      <c r="G1423">
        <v>0</v>
      </c>
      <c r="H1423">
        <v>77886.8</v>
      </c>
      <c r="I1423">
        <v>79525.100000000006</v>
      </c>
      <c r="J1423">
        <v>88773</v>
      </c>
      <c r="K1423">
        <v>136106</v>
      </c>
      <c r="L1423">
        <v>16812</v>
      </c>
      <c r="M1423">
        <v>37516.6</v>
      </c>
      <c r="N1423">
        <v>141645</v>
      </c>
      <c r="O1423">
        <v>126371</v>
      </c>
      <c r="P1423">
        <v>165970</v>
      </c>
      <c r="Q1423">
        <v>122324</v>
      </c>
      <c r="R1423">
        <v>70591.3</v>
      </c>
      <c r="S1423">
        <v>112267</v>
      </c>
      <c r="T1423">
        <v>124341</v>
      </c>
      <c r="U1423">
        <v>107898</v>
      </c>
      <c r="V1423">
        <v>115346</v>
      </c>
      <c r="W1423">
        <v>60974.7</v>
      </c>
      <c r="X1423">
        <v>55714</v>
      </c>
      <c r="Y1423">
        <v>55787.7</v>
      </c>
      <c r="Z1423">
        <v>105041</v>
      </c>
      <c r="AA1423">
        <v>83784.600000000006</v>
      </c>
      <c r="AB1423">
        <v>132703</v>
      </c>
      <c r="AC1423">
        <v>76129.3</v>
      </c>
      <c r="AD1423">
        <v>52075.4</v>
      </c>
      <c r="AE1423">
        <v>115302</v>
      </c>
      <c r="AF1423">
        <v>50121.3</v>
      </c>
      <c r="AG1423">
        <v>64737.7</v>
      </c>
      <c r="AH1423">
        <v>85225.8</v>
      </c>
      <c r="AI1423">
        <v>36364.9</v>
      </c>
      <c r="AJ1423">
        <v>47479.9</v>
      </c>
      <c r="AK1423">
        <v>16857.2</v>
      </c>
      <c r="AL1423">
        <v>47215.8</v>
      </c>
      <c r="AM1423">
        <v>60021.8</v>
      </c>
      <c r="AN1423">
        <v>66787</v>
      </c>
      <c r="AO1423">
        <v>11589.7</v>
      </c>
      <c r="AP1423">
        <v>39780.1</v>
      </c>
      <c r="AQ1423">
        <v>41553.5</v>
      </c>
    </row>
    <row r="1424" spans="1:43">
      <c r="A1424">
        <v>2616</v>
      </c>
      <c r="B1424" t="s">
        <v>5273</v>
      </c>
      <c r="C1424" t="s">
        <v>5274</v>
      </c>
      <c r="D1424">
        <v>1.0983E-3</v>
      </c>
      <c r="E1424">
        <v>4</v>
      </c>
      <c r="F1424">
        <v>4</v>
      </c>
      <c r="G1424">
        <v>0</v>
      </c>
      <c r="H1424">
        <v>801267</v>
      </c>
      <c r="I1424">
        <v>832486</v>
      </c>
      <c r="J1424">
        <v>624737</v>
      </c>
      <c r="K1424">
        <v>1021210</v>
      </c>
      <c r="L1424">
        <v>918011</v>
      </c>
      <c r="M1424">
        <v>789246</v>
      </c>
      <c r="N1424">
        <v>1008570</v>
      </c>
      <c r="O1424">
        <v>1020350</v>
      </c>
      <c r="P1424">
        <v>914385</v>
      </c>
      <c r="Q1424">
        <v>833407</v>
      </c>
      <c r="R1424">
        <v>878223</v>
      </c>
      <c r="S1424">
        <v>795057</v>
      </c>
      <c r="T1424">
        <v>890284</v>
      </c>
      <c r="U1424">
        <v>1053740</v>
      </c>
      <c r="V1424">
        <v>801426</v>
      </c>
      <c r="W1424">
        <v>904915</v>
      </c>
      <c r="X1424">
        <v>897885</v>
      </c>
      <c r="Y1424">
        <v>785446</v>
      </c>
      <c r="Z1424">
        <v>902197</v>
      </c>
      <c r="AA1424">
        <v>866537</v>
      </c>
      <c r="AB1424">
        <v>818599</v>
      </c>
      <c r="AC1424">
        <v>813916</v>
      </c>
      <c r="AD1424">
        <v>805408</v>
      </c>
      <c r="AE1424">
        <v>657789</v>
      </c>
      <c r="AF1424">
        <v>752933</v>
      </c>
      <c r="AG1424">
        <v>813949</v>
      </c>
      <c r="AH1424">
        <v>591748</v>
      </c>
      <c r="AI1424">
        <v>845501</v>
      </c>
      <c r="AJ1424">
        <v>819892</v>
      </c>
      <c r="AK1424">
        <v>574879</v>
      </c>
      <c r="AL1424">
        <v>740761</v>
      </c>
      <c r="AM1424">
        <v>801704</v>
      </c>
      <c r="AN1424">
        <v>389300</v>
      </c>
      <c r="AO1424">
        <v>463087</v>
      </c>
      <c r="AP1424">
        <v>634867</v>
      </c>
      <c r="AQ1424">
        <v>468188</v>
      </c>
    </row>
    <row r="1425" spans="1:43">
      <c r="A1425">
        <v>2625</v>
      </c>
      <c r="B1425" t="s">
        <v>5291</v>
      </c>
      <c r="C1425" t="s">
        <v>5292</v>
      </c>
      <c r="D1425">
        <v>6.5836900000000004E-2</v>
      </c>
      <c r="E1425">
        <v>4</v>
      </c>
      <c r="F1425">
        <v>4</v>
      </c>
      <c r="G1425">
        <v>0</v>
      </c>
      <c r="H1425">
        <v>87841.3</v>
      </c>
      <c r="I1425">
        <v>76364.600000000006</v>
      </c>
      <c r="J1425">
        <v>64649.4</v>
      </c>
      <c r="K1425">
        <v>0</v>
      </c>
      <c r="L1425">
        <v>21332.5</v>
      </c>
      <c r="M1425">
        <v>40090.9</v>
      </c>
      <c r="N1425">
        <v>102792</v>
      </c>
      <c r="O1425">
        <v>100110</v>
      </c>
      <c r="P1425">
        <v>104347</v>
      </c>
      <c r="Q1425">
        <v>0</v>
      </c>
      <c r="R1425">
        <v>0</v>
      </c>
      <c r="S1425">
        <v>0</v>
      </c>
      <c r="T1425">
        <v>115849</v>
      </c>
      <c r="U1425">
        <v>156246</v>
      </c>
      <c r="V1425">
        <v>146699</v>
      </c>
      <c r="W1425">
        <v>14537.9</v>
      </c>
      <c r="X1425">
        <v>0</v>
      </c>
      <c r="Y1425">
        <v>21387.1</v>
      </c>
      <c r="Z1425">
        <v>170228</v>
      </c>
      <c r="AA1425">
        <v>178471</v>
      </c>
      <c r="AB1425">
        <v>209854</v>
      </c>
      <c r="AC1425">
        <v>27418.7</v>
      </c>
      <c r="AD1425">
        <v>23981.3</v>
      </c>
      <c r="AE1425">
        <v>0</v>
      </c>
      <c r="AF1425">
        <v>24589.9</v>
      </c>
      <c r="AG1425">
        <v>18802.099999999999</v>
      </c>
      <c r="AH1425">
        <v>31844.7</v>
      </c>
      <c r="AI1425">
        <v>0</v>
      </c>
      <c r="AJ1425">
        <v>0</v>
      </c>
      <c r="AK1425">
        <v>0</v>
      </c>
      <c r="AL1425">
        <v>146368</v>
      </c>
      <c r="AM1425">
        <v>166420</v>
      </c>
      <c r="AN1425">
        <v>153463</v>
      </c>
      <c r="AO1425">
        <v>0</v>
      </c>
      <c r="AP1425">
        <v>13258.4</v>
      </c>
      <c r="AQ1425">
        <v>54382.1</v>
      </c>
    </row>
    <row r="1426" spans="1:43">
      <c r="A1426">
        <v>2626</v>
      </c>
      <c r="B1426" t="s">
        <v>5293</v>
      </c>
      <c r="C1426" t="s">
        <v>5294</v>
      </c>
      <c r="D1426">
        <v>7.1633199999999997E-4</v>
      </c>
      <c r="E1426">
        <v>4</v>
      </c>
      <c r="F1426">
        <v>4</v>
      </c>
      <c r="G1426">
        <v>0</v>
      </c>
      <c r="H1426">
        <v>885609</v>
      </c>
      <c r="I1426">
        <v>773280</v>
      </c>
      <c r="J1426">
        <v>614699</v>
      </c>
      <c r="K1426">
        <v>704790</v>
      </c>
      <c r="L1426">
        <v>672137</v>
      </c>
      <c r="M1426">
        <v>629123</v>
      </c>
      <c r="N1426">
        <v>865768</v>
      </c>
      <c r="O1426">
        <v>846870</v>
      </c>
      <c r="P1426">
        <v>596943</v>
      </c>
      <c r="Q1426">
        <v>484990</v>
      </c>
      <c r="R1426">
        <v>455643</v>
      </c>
      <c r="S1426">
        <v>426302</v>
      </c>
      <c r="T1426">
        <v>869992</v>
      </c>
      <c r="U1426">
        <v>900630</v>
      </c>
      <c r="V1426">
        <v>881719</v>
      </c>
      <c r="W1426">
        <v>474391</v>
      </c>
      <c r="X1426">
        <v>458140</v>
      </c>
      <c r="Y1426">
        <v>426540</v>
      </c>
      <c r="Z1426">
        <v>1101870</v>
      </c>
      <c r="AA1426">
        <v>1038100</v>
      </c>
      <c r="AB1426">
        <v>962012</v>
      </c>
      <c r="AC1426">
        <v>714468</v>
      </c>
      <c r="AD1426">
        <v>674912</v>
      </c>
      <c r="AE1426">
        <v>545024</v>
      </c>
      <c r="AF1426">
        <v>651815</v>
      </c>
      <c r="AG1426">
        <v>628620</v>
      </c>
      <c r="AH1426">
        <v>189934</v>
      </c>
      <c r="AI1426">
        <v>660443</v>
      </c>
      <c r="AJ1426">
        <v>667898</v>
      </c>
      <c r="AK1426">
        <v>592623</v>
      </c>
      <c r="AL1426">
        <v>582081</v>
      </c>
      <c r="AM1426">
        <v>598317</v>
      </c>
      <c r="AN1426">
        <v>382734</v>
      </c>
      <c r="AO1426">
        <v>290067</v>
      </c>
      <c r="AP1426">
        <v>374409</v>
      </c>
      <c r="AQ1426">
        <v>319865</v>
      </c>
    </row>
    <row r="1427" spans="1:43">
      <c r="A1427">
        <v>2636</v>
      </c>
      <c r="B1427" t="s">
        <v>5313</v>
      </c>
      <c r="C1427" t="s">
        <v>5314</v>
      </c>
      <c r="D1427">
        <v>7.1633199999999997E-4</v>
      </c>
      <c r="E1427">
        <v>4</v>
      </c>
      <c r="F1427">
        <v>4</v>
      </c>
      <c r="G1427">
        <v>0</v>
      </c>
      <c r="H1427">
        <v>2866170</v>
      </c>
      <c r="I1427">
        <v>2688170</v>
      </c>
      <c r="J1427">
        <v>2999700</v>
      </c>
      <c r="K1427">
        <v>3021690</v>
      </c>
      <c r="L1427">
        <v>2859180</v>
      </c>
      <c r="M1427">
        <v>3136940</v>
      </c>
      <c r="N1427">
        <v>2452670</v>
      </c>
      <c r="O1427">
        <v>2616410</v>
      </c>
      <c r="P1427">
        <v>2531090</v>
      </c>
      <c r="Q1427">
        <v>2118950</v>
      </c>
      <c r="R1427">
        <v>2160130</v>
      </c>
      <c r="S1427">
        <v>2347980</v>
      </c>
      <c r="T1427">
        <v>2321040</v>
      </c>
      <c r="U1427">
        <v>2743680</v>
      </c>
      <c r="V1427">
        <v>2655650</v>
      </c>
      <c r="W1427">
        <v>1772920</v>
      </c>
      <c r="X1427">
        <v>1874230</v>
      </c>
      <c r="Y1427">
        <v>2135580</v>
      </c>
      <c r="Z1427">
        <v>2167670</v>
      </c>
      <c r="AA1427">
        <v>2475120</v>
      </c>
      <c r="AB1427">
        <v>2654130</v>
      </c>
      <c r="AC1427">
        <v>2331370</v>
      </c>
      <c r="AD1427">
        <v>2528810</v>
      </c>
      <c r="AE1427">
        <v>2661350</v>
      </c>
      <c r="AF1427">
        <v>1733650</v>
      </c>
      <c r="AG1427">
        <v>1771710</v>
      </c>
      <c r="AH1427">
        <v>1865790</v>
      </c>
      <c r="AI1427">
        <v>1638660</v>
      </c>
      <c r="AJ1427">
        <v>1768370</v>
      </c>
      <c r="AK1427">
        <v>1821290</v>
      </c>
      <c r="AL1427">
        <v>1345410</v>
      </c>
      <c r="AM1427">
        <v>2079560</v>
      </c>
      <c r="AN1427">
        <v>1519290</v>
      </c>
      <c r="AO1427">
        <v>1048310</v>
      </c>
      <c r="AP1427">
        <v>1392110</v>
      </c>
      <c r="AQ1427">
        <v>1533320</v>
      </c>
    </row>
    <row r="1428" spans="1:43">
      <c r="A1428">
        <v>2652</v>
      </c>
      <c r="B1428" t="s">
        <v>5345</v>
      </c>
      <c r="C1428" t="s">
        <v>5346</v>
      </c>
      <c r="D1428">
        <v>1.0214499999999999E-3</v>
      </c>
      <c r="E1428">
        <v>4</v>
      </c>
      <c r="F1428">
        <v>4</v>
      </c>
      <c r="G1428">
        <v>0</v>
      </c>
      <c r="H1428">
        <v>105265</v>
      </c>
      <c r="I1428">
        <v>49886.9</v>
      </c>
      <c r="J1428">
        <v>93519.7</v>
      </c>
      <c r="K1428">
        <v>297501</v>
      </c>
      <c r="L1428">
        <v>262902</v>
      </c>
      <c r="M1428">
        <v>291441</v>
      </c>
      <c r="N1428">
        <v>200777</v>
      </c>
      <c r="O1428">
        <v>200550</v>
      </c>
      <c r="P1428">
        <v>204886</v>
      </c>
      <c r="Q1428">
        <v>175560</v>
      </c>
      <c r="R1428">
        <v>117173</v>
      </c>
      <c r="S1428">
        <v>155973</v>
      </c>
      <c r="T1428">
        <v>121115</v>
      </c>
      <c r="U1428">
        <v>125793</v>
      </c>
      <c r="V1428">
        <v>148944</v>
      </c>
      <c r="W1428">
        <v>58193.1</v>
      </c>
      <c r="X1428">
        <v>55932.7</v>
      </c>
      <c r="Y1428">
        <v>90120.4</v>
      </c>
      <c r="Z1428">
        <v>408588</v>
      </c>
      <c r="AA1428">
        <v>368664</v>
      </c>
      <c r="AB1428">
        <v>439366</v>
      </c>
      <c r="AC1428">
        <v>382814</v>
      </c>
      <c r="AD1428">
        <v>262150</v>
      </c>
      <c r="AE1428">
        <v>412581</v>
      </c>
      <c r="AF1428">
        <v>191701</v>
      </c>
      <c r="AG1428">
        <v>205478</v>
      </c>
      <c r="AH1428">
        <v>241453</v>
      </c>
      <c r="AI1428">
        <v>226226</v>
      </c>
      <c r="AJ1428">
        <v>219017</v>
      </c>
      <c r="AK1428">
        <v>283526</v>
      </c>
      <c r="AL1428">
        <v>132895</v>
      </c>
      <c r="AM1428">
        <v>133359</v>
      </c>
      <c r="AN1428">
        <v>80834.600000000006</v>
      </c>
      <c r="AO1428">
        <v>101396</v>
      </c>
      <c r="AP1428">
        <v>135505</v>
      </c>
      <c r="AQ1428">
        <v>156896</v>
      </c>
    </row>
    <row r="1429" spans="1:43">
      <c r="A1429">
        <v>2654</v>
      </c>
      <c r="B1429" t="s">
        <v>5349</v>
      </c>
      <c r="C1429" t="s">
        <v>5350</v>
      </c>
      <c r="D1429">
        <v>2.12947E-2</v>
      </c>
      <c r="E1429">
        <v>4</v>
      </c>
      <c r="F1429">
        <v>4</v>
      </c>
      <c r="G1429">
        <v>0</v>
      </c>
      <c r="H1429">
        <v>217235</v>
      </c>
      <c r="I1429">
        <v>197175</v>
      </c>
      <c r="J1429">
        <v>154444</v>
      </c>
      <c r="K1429">
        <v>773539</v>
      </c>
      <c r="L1429">
        <v>524860</v>
      </c>
      <c r="M1429">
        <v>809572</v>
      </c>
      <c r="N1429">
        <v>593527</v>
      </c>
      <c r="O1429">
        <v>527387</v>
      </c>
      <c r="P1429">
        <v>350540</v>
      </c>
      <c r="Q1429">
        <v>457409</v>
      </c>
      <c r="R1429">
        <v>328682</v>
      </c>
      <c r="S1429">
        <v>430672</v>
      </c>
      <c r="T1429">
        <v>299178</v>
      </c>
      <c r="U1429">
        <v>369799</v>
      </c>
      <c r="V1429">
        <v>289940</v>
      </c>
      <c r="W1429">
        <v>122438</v>
      </c>
      <c r="X1429">
        <v>321818</v>
      </c>
      <c r="Y1429">
        <v>306405</v>
      </c>
      <c r="Z1429">
        <v>870003</v>
      </c>
      <c r="AA1429">
        <v>676631</v>
      </c>
      <c r="AB1429">
        <v>934855</v>
      </c>
      <c r="AC1429">
        <v>562031</v>
      </c>
      <c r="AD1429">
        <v>428332</v>
      </c>
      <c r="AE1429">
        <v>408477</v>
      </c>
      <c r="AF1429">
        <v>164004</v>
      </c>
      <c r="AG1429">
        <v>416851</v>
      </c>
      <c r="AH1429">
        <v>204904</v>
      </c>
      <c r="AI1429">
        <v>486474</v>
      </c>
      <c r="AJ1429">
        <v>740995</v>
      </c>
      <c r="AK1429">
        <v>652704</v>
      </c>
      <c r="AL1429">
        <v>483232</v>
      </c>
      <c r="AM1429">
        <v>524090</v>
      </c>
      <c r="AN1429">
        <v>365071</v>
      </c>
      <c r="AO1429">
        <v>164145</v>
      </c>
      <c r="AP1429">
        <v>367315</v>
      </c>
      <c r="AQ1429">
        <v>264338</v>
      </c>
    </row>
    <row r="1430" spans="1:43">
      <c r="A1430">
        <v>2658</v>
      </c>
      <c r="B1430" t="s">
        <v>5357</v>
      </c>
      <c r="C1430" t="s">
        <v>5358</v>
      </c>
      <c r="D1430">
        <v>7.1633199999999997E-4</v>
      </c>
      <c r="E1430">
        <v>4</v>
      </c>
      <c r="F1430">
        <v>4</v>
      </c>
      <c r="G1430">
        <v>0</v>
      </c>
      <c r="H1430">
        <v>261649</v>
      </c>
      <c r="I1430">
        <v>187574</v>
      </c>
      <c r="J1430">
        <v>184128</v>
      </c>
      <c r="K1430">
        <v>906900</v>
      </c>
      <c r="L1430">
        <v>829018</v>
      </c>
      <c r="M1430">
        <v>930092</v>
      </c>
      <c r="N1430">
        <v>357272</v>
      </c>
      <c r="O1430">
        <v>254322</v>
      </c>
      <c r="P1430">
        <v>217851</v>
      </c>
      <c r="Q1430">
        <v>123560</v>
      </c>
      <c r="R1430">
        <v>79855.100000000006</v>
      </c>
      <c r="S1430">
        <v>80082.8</v>
      </c>
      <c r="T1430">
        <v>491690</v>
      </c>
      <c r="U1430">
        <v>375329</v>
      </c>
      <c r="V1430">
        <v>361000</v>
      </c>
      <c r="W1430">
        <v>90999.7</v>
      </c>
      <c r="X1430">
        <v>46281.3</v>
      </c>
      <c r="Y1430">
        <v>33813</v>
      </c>
      <c r="Z1430">
        <v>962139</v>
      </c>
      <c r="AA1430">
        <v>843677</v>
      </c>
      <c r="AB1430">
        <v>994986</v>
      </c>
      <c r="AC1430">
        <v>279897</v>
      </c>
      <c r="AD1430">
        <v>233209</v>
      </c>
      <c r="AE1430">
        <v>223643</v>
      </c>
      <c r="AF1430">
        <v>144049</v>
      </c>
      <c r="AG1430">
        <v>124740</v>
      </c>
      <c r="AH1430">
        <v>98713.3</v>
      </c>
      <c r="AI1430">
        <v>320999</v>
      </c>
      <c r="AJ1430">
        <v>279893</v>
      </c>
      <c r="AK1430">
        <v>344537</v>
      </c>
      <c r="AL1430">
        <v>472179</v>
      </c>
      <c r="AM1430">
        <v>577492</v>
      </c>
      <c r="AN1430">
        <v>392422</v>
      </c>
      <c r="AO1430">
        <v>215799</v>
      </c>
      <c r="AP1430">
        <v>309488</v>
      </c>
      <c r="AQ1430">
        <v>300142</v>
      </c>
    </row>
    <row r="1431" spans="1:43">
      <c r="A1431">
        <v>2666</v>
      </c>
      <c r="B1431" t="s">
        <v>5373</v>
      </c>
      <c r="C1431" t="s">
        <v>5374</v>
      </c>
      <c r="D1431">
        <v>1.0983E-3</v>
      </c>
      <c r="E1431">
        <v>4</v>
      </c>
      <c r="F1431">
        <v>4</v>
      </c>
      <c r="G1431">
        <v>0</v>
      </c>
      <c r="H1431">
        <v>159088</v>
      </c>
      <c r="I1431">
        <v>160321</v>
      </c>
      <c r="J1431">
        <v>205594</v>
      </c>
      <c r="K1431">
        <v>173349</v>
      </c>
      <c r="L1431">
        <v>157861</v>
      </c>
      <c r="M1431">
        <v>171848</v>
      </c>
      <c r="N1431">
        <v>147695</v>
      </c>
      <c r="O1431">
        <v>138980</v>
      </c>
      <c r="P1431">
        <v>171828</v>
      </c>
      <c r="Q1431">
        <v>124765</v>
      </c>
      <c r="R1431">
        <v>104844</v>
      </c>
      <c r="S1431">
        <v>108032</v>
      </c>
      <c r="T1431">
        <v>201351</v>
      </c>
      <c r="U1431">
        <v>225101</v>
      </c>
      <c r="V1431">
        <v>222083</v>
      </c>
      <c r="W1431">
        <v>75727.100000000006</v>
      </c>
      <c r="X1431">
        <v>158837</v>
      </c>
      <c r="Y1431">
        <v>136247</v>
      </c>
      <c r="Z1431">
        <v>185856</v>
      </c>
      <c r="AA1431">
        <v>178690</v>
      </c>
      <c r="AB1431">
        <v>266566</v>
      </c>
      <c r="AC1431">
        <v>162286</v>
      </c>
      <c r="AD1431">
        <v>157752</v>
      </c>
      <c r="AE1431">
        <v>136011</v>
      </c>
      <c r="AF1431">
        <v>158508</v>
      </c>
      <c r="AG1431">
        <v>167940</v>
      </c>
      <c r="AH1431">
        <v>216677</v>
      </c>
      <c r="AI1431">
        <v>146408</v>
      </c>
      <c r="AJ1431">
        <v>124283</v>
      </c>
      <c r="AK1431">
        <v>175428</v>
      </c>
      <c r="AL1431">
        <v>168286</v>
      </c>
      <c r="AM1431">
        <v>237784</v>
      </c>
      <c r="AN1431">
        <v>112403</v>
      </c>
      <c r="AO1431">
        <v>81863</v>
      </c>
      <c r="AP1431">
        <v>157969</v>
      </c>
      <c r="AQ1431">
        <v>168626</v>
      </c>
    </row>
    <row r="1432" spans="1:43">
      <c r="A1432">
        <v>2681</v>
      </c>
      <c r="B1432" t="s">
        <v>5403</v>
      </c>
      <c r="C1432" t="s">
        <v>5404</v>
      </c>
      <c r="D1432">
        <v>7.1633199999999997E-4</v>
      </c>
      <c r="E1432">
        <v>4</v>
      </c>
      <c r="F1432">
        <v>4</v>
      </c>
      <c r="G1432">
        <v>0</v>
      </c>
      <c r="H1432">
        <v>915347</v>
      </c>
      <c r="I1432">
        <v>961736</v>
      </c>
      <c r="J1432">
        <v>977376</v>
      </c>
      <c r="K1432">
        <v>910238</v>
      </c>
      <c r="L1432">
        <v>941548</v>
      </c>
      <c r="M1432">
        <v>851567</v>
      </c>
      <c r="N1432">
        <v>1041350</v>
      </c>
      <c r="O1432">
        <v>1016990</v>
      </c>
      <c r="P1432">
        <v>1126050</v>
      </c>
      <c r="Q1432">
        <v>859268</v>
      </c>
      <c r="R1432">
        <v>746697</v>
      </c>
      <c r="S1432">
        <v>1021310</v>
      </c>
      <c r="T1432">
        <v>967294</v>
      </c>
      <c r="U1432">
        <v>1067180</v>
      </c>
      <c r="V1432">
        <v>1055040</v>
      </c>
      <c r="W1432">
        <v>773326</v>
      </c>
      <c r="X1432">
        <v>846724</v>
      </c>
      <c r="Y1432">
        <v>854367</v>
      </c>
      <c r="Z1432">
        <v>1025470</v>
      </c>
      <c r="AA1432">
        <v>927397</v>
      </c>
      <c r="AB1432">
        <v>1103960</v>
      </c>
      <c r="AC1432">
        <v>844040</v>
      </c>
      <c r="AD1432">
        <v>839116</v>
      </c>
      <c r="AE1432">
        <v>895653</v>
      </c>
      <c r="AF1432">
        <v>804873</v>
      </c>
      <c r="AG1432">
        <v>966642</v>
      </c>
      <c r="AH1432">
        <v>921509</v>
      </c>
      <c r="AI1432">
        <v>828673</v>
      </c>
      <c r="AJ1432">
        <v>902964</v>
      </c>
      <c r="AK1432">
        <v>833130</v>
      </c>
      <c r="AL1432">
        <v>790953</v>
      </c>
      <c r="AM1432">
        <v>1089470</v>
      </c>
      <c r="AN1432">
        <v>842981</v>
      </c>
      <c r="AO1432">
        <v>577805</v>
      </c>
      <c r="AP1432">
        <v>774426</v>
      </c>
      <c r="AQ1432">
        <v>741728</v>
      </c>
    </row>
    <row r="1433" spans="1:43">
      <c r="A1433">
        <v>2687</v>
      </c>
      <c r="B1433" t="s">
        <v>5415</v>
      </c>
      <c r="C1433" t="s">
        <v>5416</v>
      </c>
      <c r="D1433">
        <v>7.1633199999999997E-4</v>
      </c>
      <c r="E1433">
        <v>4</v>
      </c>
      <c r="F1433">
        <v>4</v>
      </c>
      <c r="G1433">
        <v>0</v>
      </c>
      <c r="H1433">
        <v>189403</v>
      </c>
      <c r="I1433">
        <v>197530</v>
      </c>
      <c r="J1433">
        <v>194859</v>
      </c>
      <c r="K1433">
        <v>330368</v>
      </c>
      <c r="L1433">
        <v>308251</v>
      </c>
      <c r="M1433">
        <v>345021</v>
      </c>
      <c r="N1433">
        <v>311783</v>
      </c>
      <c r="O1433">
        <v>315381</v>
      </c>
      <c r="P1433">
        <v>340396</v>
      </c>
      <c r="Q1433">
        <v>222108</v>
      </c>
      <c r="R1433">
        <v>232374</v>
      </c>
      <c r="S1433">
        <v>242000</v>
      </c>
      <c r="T1433">
        <v>187395</v>
      </c>
      <c r="U1433">
        <v>270609</v>
      </c>
      <c r="V1433">
        <v>245476</v>
      </c>
      <c r="W1433">
        <v>178516</v>
      </c>
      <c r="X1433">
        <v>189689</v>
      </c>
      <c r="Y1433">
        <v>198867</v>
      </c>
      <c r="Z1433">
        <v>400291</v>
      </c>
      <c r="AA1433">
        <v>396793</v>
      </c>
      <c r="AB1433">
        <v>441074</v>
      </c>
      <c r="AC1433">
        <v>423760</v>
      </c>
      <c r="AD1433">
        <v>418223</v>
      </c>
      <c r="AE1433">
        <v>434974</v>
      </c>
      <c r="AF1433">
        <v>297507</v>
      </c>
      <c r="AG1433">
        <v>305020</v>
      </c>
      <c r="AH1433">
        <v>396353</v>
      </c>
      <c r="AI1433">
        <v>297725</v>
      </c>
      <c r="AJ1433">
        <v>297160</v>
      </c>
      <c r="AK1433">
        <v>332135</v>
      </c>
      <c r="AL1433">
        <v>241185</v>
      </c>
      <c r="AM1433">
        <v>320220</v>
      </c>
      <c r="AN1433">
        <v>236260</v>
      </c>
      <c r="AO1433">
        <v>204630</v>
      </c>
      <c r="AP1433">
        <v>292530</v>
      </c>
      <c r="AQ1433">
        <v>295108</v>
      </c>
    </row>
    <row r="1434" spans="1:43">
      <c r="A1434">
        <v>2695</v>
      </c>
      <c r="B1434" t="s">
        <v>5431</v>
      </c>
      <c r="C1434" t="s">
        <v>5432</v>
      </c>
      <c r="D1434">
        <v>4.3516099999999997E-3</v>
      </c>
      <c r="E1434">
        <v>4</v>
      </c>
      <c r="F1434">
        <v>4</v>
      </c>
      <c r="G1434">
        <v>0</v>
      </c>
      <c r="H1434">
        <v>1050060</v>
      </c>
      <c r="I1434">
        <v>839509</v>
      </c>
      <c r="J1434">
        <v>721812</v>
      </c>
      <c r="K1434">
        <v>1054430</v>
      </c>
      <c r="L1434">
        <v>927669</v>
      </c>
      <c r="M1434">
        <v>989614</v>
      </c>
      <c r="N1434">
        <v>839017</v>
      </c>
      <c r="O1434">
        <v>836870</v>
      </c>
      <c r="P1434">
        <v>489485</v>
      </c>
      <c r="Q1434">
        <v>376243</v>
      </c>
      <c r="R1434">
        <v>113684</v>
      </c>
      <c r="S1434">
        <v>248420</v>
      </c>
      <c r="T1434">
        <v>642695</v>
      </c>
      <c r="U1434">
        <v>806139</v>
      </c>
      <c r="V1434">
        <v>788262</v>
      </c>
      <c r="W1434">
        <v>313712</v>
      </c>
      <c r="X1434">
        <v>436593</v>
      </c>
      <c r="Y1434">
        <v>482092</v>
      </c>
      <c r="Z1434">
        <v>829535</v>
      </c>
      <c r="AA1434">
        <v>491791</v>
      </c>
      <c r="AB1434">
        <v>811800</v>
      </c>
      <c r="AC1434">
        <v>533711</v>
      </c>
      <c r="AD1434">
        <v>650243</v>
      </c>
      <c r="AE1434">
        <v>380767</v>
      </c>
      <c r="AF1434">
        <v>315239</v>
      </c>
      <c r="AG1434">
        <v>347286</v>
      </c>
      <c r="AH1434">
        <v>0</v>
      </c>
      <c r="AI1434">
        <v>410928</v>
      </c>
      <c r="AJ1434">
        <v>598056</v>
      </c>
      <c r="AK1434">
        <v>548310</v>
      </c>
      <c r="AL1434">
        <v>524895</v>
      </c>
      <c r="AM1434">
        <v>443993</v>
      </c>
      <c r="AN1434">
        <v>332473</v>
      </c>
      <c r="AO1434">
        <v>318007</v>
      </c>
      <c r="AP1434">
        <v>438540</v>
      </c>
      <c r="AQ1434">
        <v>335351</v>
      </c>
    </row>
    <row r="1435" spans="1:43">
      <c r="A1435">
        <v>2726</v>
      </c>
      <c r="B1435" t="s">
        <v>5493</v>
      </c>
      <c r="C1435" t="s">
        <v>5494</v>
      </c>
      <c r="D1435">
        <v>7.1633199999999997E-4</v>
      </c>
      <c r="E1435">
        <v>4</v>
      </c>
      <c r="F1435">
        <v>4</v>
      </c>
      <c r="G1435">
        <v>0</v>
      </c>
      <c r="H1435">
        <v>2644500</v>
      </c>
      <c r="I1435">
        <v>2250710</v>
      </c>
      <c r="J1435">
        <v>1404270</v>
      </c>
      <c r="K1435">
        <v>3001590</v>
      </c>
      <c r="L1435">
        <v>3095820</v>
      </c>
      <c r="M1435">
        <v>2814440</v>
      </c>
      <c r="N1435">
        <v>2351600</v>
      </c>
      <c r="O1435">
        <v>1760050</v>
      </c>
      <c r="P1435">
        <v>1318780</v>
      </c>
      <c r="Q1435">
        <v>1092290</v>
      </c>
      <c r="R1435">
        <v>1402190</v>
      </c>
      <c r="S1435">
        <v>1161890</v>
      </c>
      <c r="T1435">
        <v>2325400</v>
      </c>
      <c r="U1435">
        <v>2420790</v>
      </c>
      <c r="V1435">
        <v>1389070</v>
      </c>
      <c r="W1435">
        <v>1546970</v>
      </c>
      <c r="X1435">
        <v>1755090</v>
      </c>
      <c r="Y1435">
        <v>1152350</v>
      </c>
      <c r="Z1435">
        <v>2655350</v>
      </c>
      <c r="AA1435">
        <v>2548560</v>
      </c>
      <c r="AB1435">
        <v>2109200</v>
      </c>
      <c r="AC1435">
        <v>3088790</v>
      </c>
      <c r="AD1435">
        <v>2808900</v>
      </c>
      <c r="AE1435">
        <v>2503200</v>
      </c>
      <c r="AF1435">
        <v>1931210</v>
      </c>
      <c r="AG1435">
        <v>1432130</v>
      </c>
      <c r="AH1435">
        <v>1090970</v>
      </c>
      <c r="AI1435">
        <v>1822490</v>
      </c>
      <c r="AJ1435">
        <v>1671730</v>
      </c>
      <c r="AK1435">
        <v>1127870</v>
      </c>
      <c r="AL1435">
        <v>1988130</v>
      </c>
      <c r="AM1435">
        <v>1715980</v>
      </c>
      <c r="AN1435">
        <v>1478370</v>
      </c>
      <c r="AO1435">
        <v>1635280</v>
      </c>
      <c r="AP1435">
        <v>2365910</v>
      </c>
      <c r="AQ1435">
        <v>1987370</v>
      </c>
    </row>
    <row r="1436" spans="1:43">
      <c r="A1436">
        <v>2728</v>
      </c>
      <c r="B1436" t="s">
        <v>5497</v>
      </c>
      <c r="C1436" t="s">
        <v>5498</v>
      </c>
      <c r="D1436">
        <v>7.1633199999999997E-4</v>
      </c>
      <c r="E1436">
        <v>4</v>
      </c>
      <c r="F1436">
        <v>4</v>
      </c>
      <c r="G1436">
        <v>0</v>
      </c>
      <c r="H1436">
        <v>390912</v>
      </c>
      <c r="I1436">
        <v>351843</v>
      </c>
      <c r="J1436">
        <v>323379</v>
      </c>
      <c r="K1436">
        <v>604623</v>
      </c>
      <c r="L1436">
        <v>562548</v>
      </c>
      <c r="M1436">
        <v>676534</v>
      </c>
      <c r="N1436">
        <v>737941</v>
      </c>
      <c r="O1436">
        <v>714019</v>
      </c>
      <c r="P1436">
        <v>600716</v>
      </c>
      <c r="Q1436">
        <v>611298</v>
      </c>
      <c r="R1436">
        <v>580697</v>
      </c>
      <c r="S1436">
        <v>707050</v>
      </c>
      <c r="T1436">
        <v>494963</v>
      </c>
      <c r="U1436">
        <v>572582</v>
      </c>
      <c r="V1436">
        <v>591179</v>
      </c>
      <c r="W1436">
        <v>375233</v>
      </c>
      <c r="X1436">
        <v>380921</v>
      </c>
      <c r="Y1436">
        <v>407420</v>
      </c>
      <c r="Z1436">
        <v>1098840</v>
      </c>
      <c r="AA1436">
        <v>1171390</v>
      </c>
      <c r="AB1436">
        <v>1332380</v>
      </c>
      <c r="AC1436">
        <v>1146820</v>
      </c>
      <c r="AD1436">
        <v>1075810</v>
      </c>
      <c r="AE1436">
        <v>1132460</v>
      </c>
      <c r="AF1436">
        <v>798958</v>
      </c>
      <c r="AG1436">
        <v>870928</v>
      </c>
      <c r="AH1436">
        <v>967598</v>
      </c>
      <c r="AI1436">
        <v>981488</v>
      </c>
      <c r="AJ1436">
        <v>1002720</v>
      </c>
      <c r="AK1436">
        <v>1099970</v>
      </c>
      <c r="AL1436">
        <v>550479</v>
      </c>
      <c r="AM1436">
        <v>661035</v>
      </c>
      <c r="AN1436">
        <v>526423</v>
      </c>
      <c r="AO1436">
        <v>456344</v>
      </c>
      <c r="AP1436">
        <v>532304</v>
      </c>
      <c r="AQ1436">
        <v>557108</v>
      </c>
    </row>
    <row r="1437" spans="1:43">
      <c r="A1437">
        <v>2744</v>
      </c>
      <c r="B1437" t="s">
        <v>5529</v>
      </c>
      <c r="C1437" t="s">
        <v>5530</v>
      </c>
      <c r="D1437">
        <v>4.96599E-2</v>
      </c>
      <c r="E1437">
        <v>4</v>
      </c>
      <c r="F1437">
        <v>4</v>
      </c>
      <c r="G1437">
        <v>0</v>
      </c>
      <c r="H1437">
        <v>35040</v>
      </c>
      <c r="I1437">
        <v>32393.8</v>
      </c>
      <c r="J1437">
        <v>22306.3</v>
      </c>
      <c r="K1437">
        <v>46190.7</v>
      </c>
      <c r="L1437">
        <v>28141.599999999999</v>
      </c>
      <c r="M1437">
        <v>30478.400000000001</v>
      </c>
      <c r="N1437">
        <v>51194.6</v>
      </c>
      <c r="O1437">
        <v>42010</v>
      </c>
      <c r="P1437">
        <v>31082.5</v>
      </c>
      <c r="Q1437">
        <v>15941.9</v>
      </c>
      <c r="R1437">
        <v>32391.4</v>
      </c>
      <c r="S1437">
        <v>20939.900000000001</v>
      </c>
      <c r="T1437">
        <v>34942.699999999997</v>
      </c>
      <c r="U1437">
        <v>48007.6</v>
      </c>
      <c r="V1437">
        <v>55613.2</v>
      </c>
      <c r="W1437">
        <v>27716.799999999999</v>
      </c>
      <c r="X1437">
        <v>17901.2</v>
      </c>
      <c r="Y1437">
        <v>0</v>
      </c>
      <c r="Z1437">
        <v>55452.4</v>
      </c>
      <c r="AA1437">
        <v>58135.199999999997</v>
      </c>
      <c r="AB1437">
        <v>55056.7</v>
      </c>
      <c r="AC1437">
        <v>29710.799999999999</v>
      </c>
      <c r="AD1437">
        <v>25536.9</v>
      </c>
      <c r="AE1437">
        <v>25210.3</v>
      </c>
      <c r="AF1437">
        <v>19205.3</v>
      </c>
      <c r="AG1437">
        <v>28413.8</v>
      </c>
      <c r="AH1437">
        <v>26646.3</v>
      </c>
      <c r="AI1437">
        <v>13206.6</v>
      </c>
      <c r="AJ1437">
        <v>25382.2</v>
      </c>
      <c r="AK1437">
        <v>28387.5</v>
      </c>
      <c r="AL1437">
        <v>32492.6</v>
      </c>
      <c r="AM1437">
        <v>31659.200000000001</v>
      </c>
      <c r="AN1437">
        <v>29892.2</v>
      </c>
      <c r="AO1437">
        <v>16085.8</v>
      </c>
      <c r="AP1437">
        <v>28683.4</v>
      </c>
      <c r="AQ1437">
        <v>0</v>
      </c>
    </row>
    <row r="1438" spans="1:43">
      <c r="A1438">
        <v>2745</v>
      </c>
      <c r="B1438" t="s">
        <v>5531</v>
      </c>
      <c r="C1438" t="s">
        <v>5532</v>
      </c>
      <c r="D1438">
        <v>7.1633199999999997E-4</v>
      </c>
      <c r="E1438">
        <v>4</v>
      </c>
      <c r="F1438">
        <v>4</v>
      </c>
      <c r="G1438">
        <v>0</v>
      </c>
      <c r="H1438">
        <v>137029</v>
      </c>
      <c r="I1438">
        <v>129521</v>
      </c>
      <c r="J1438">
        <v>151443</v>
      </c>
      <c r="K1438">
        <v>194128</v>
      </c>
      <c r="L1438">
        <v>185799</v>
      </c>
      <c r="M1438">
        <v>242368</v>
      </c>
      <c r="N1438">
        <v>373766</v>
      </c>
      <c r="O1438">
        <v>376921</v>
      </c>
      <c r="P1438">
        <v>501732</v>
      </c>
      <c r="Q1438">
        <v>335354</v>
      </c>
      <c r="R1438">
        <v>348587</v>
      </c>
      <c r="S1438">
        <v>405661</v>
      </c>
      <c r="T1438">
        <v>203072</v>
      </c>
      <c r="U1438">
        <v>232312</v>
      </c>
      <c r="V1438">
        <v>256897</v>
      </c>
      <c r="W1438">
        <v>139686</v>
      </c>
      <c r="X1438">
        <v>156909</v>
      </c>
      <c r="Y1438">
        <v>162431</v>
      </c>
      <c r="Z1438">
        <v>225447</v>
      </c>
      <c r="AA1438">
        <v>210926</v>
      </c>
      <c r="AB1438">
        <v>305766</v>
      </c>
      <c r="AC1438">
        <v>218325</v>
      </c>
      <c r="AD1438">
        <v>267567</v>
      </c>
      <c r="AE1438">
        <v>292806</v>
      </c>
      <c r="AF1438">
        <v>219305</v>
      </c>
      <c r="AG1438">
        <v>268247</v>
      </c>
      <c r="AH1438">
        <v>320151</v>
      </c>
      <c r="AI1438">
        <v>205227</v>
      </c>
      <c r="AJ1438">
        <v>191065</v>
      </c>
      <c r="AK1438">
        <v>205490</v>
      </c>
      <c r="AL1438">
        <v>118687</v>
      </c>
      <c r="AM1438">
        <v>148150</v>
      </c>
      <c r="AN1438">
        <v>115593</v>
      </c>
      <c r="AO1438">
        <v>60082.7</v>
      </c>
      <c r="AP1438">
        <v>70328.399999999994</v>
      </c>
      <c r="AQ1438">
        <v>103053</v>
      </c>
    </row>
    <row r="1439" spans="1:43">
      <c r="A1439">
        <v>2752</v>
      </c>
      <c r="B1439" t="s">
        <v>5545</v>
      </c>
      <c r="C1439" t="s">
        <v>5546</v>
      </c>
      <c r="D1439">
        <v>7.1633199999999997E-4</v>
      </c>
      <c r="E1439">
        <v>4</v>
      </c>
      <c r="F1439">
        <v>4</v>
      </c>
      <c r="G1439">
        <v>0</v>
      </c>
      <c r="H1439">
        <v>262336</v>
      </c>
      <c r="I1439">
        <v>230322</v>
      </c>
      <c r="J1439">
        <v>283152</v>
      </c>
      <c r="K1439">
        <v>221280</v>
      </c>
      <c r="L1439">
        <v>190528</v>
      </c>
      <c r="M1439">
        <v>249213</v>
      </c>
      <c r="N1439">
        <v>310405</v>
      </c>
      <c r="O1439">
        <v>343704</v>
      </c>
      <c r="P1439">
        <v>355310</v>
      </c>
      <c r="Q1439">
        <v>134105</v>
      </c>
      <c r="R1439">
        <v>136983</v>
      </c>
      <c r="S1439">
        <v>150083</v>
      </c>
      <c r="T1439">
        <v>305069</v>
      </c>
      <c r="U1439">
        <v>382435</v>
      </c>
      <c r="V1439">
        <v>403081</v>
      </c>
      <c r="W1439">
        <v>90723.199999999997</v>
      </c>
      <c r="X1439">
        <v>92313.1</v>
      </c>
      <c r="Y1439">
        <v>54509.3</v>
      </c>
      <c r="Z1439">
        <v>607786</v>
      </c>
      <c r="AA1439">
        <v>619616</v>
      </c>
      <c r="AB1439">
        <v>712023</v>
      </c>
      <c r="AC1439">
        <v>233305</v>
      </c>
      <c r="AD1439">
        <v>212405</v>
      </c>
      <c r="AE1439">
        <v>251866</v>
      </c>
      <c r="AF1439">
        <v>161887</v>
      </c>
      <c r="AG1439">
        <v>216901</v>
      </c>
      <c r="AH1439">
        <v>223213</v>
      </c>
      <c r="AI1439">
        <v>140976</v>
      </c>
      <c r="AJ1439">
        <v>142103</v>
      </c>
      <c r="AK1439">
        <v>154497</v>
      </c>
      <c r="AL1439">
        <v>406855</v>
      </c>
      <c r="AM1439">
        <v>534991</v>
      </c>
      <c r="AN1439">
        <v>376471</v>
      </c>
      <c r="AO1439">
        <v>180144</v>
      </c>
      <c r="AP1439">
        <v>269044</v>
      </c>
      <c r="AQ1439">
        <v>281472</v>
      </c>
    </row>
    <row r="1440" spans="1:43">
      <c r="A1440">
        <v>2753</v>
      </c>
      <c r="B1440" t="s">
        <v>5547</v>
      </c>
      <c r="C1440" t="s">
        <v>5548</v>
      </c>
      <c r="D1440">
        <v>7.1633199999999997E-4</v>
      </c>
      <c r="E1440">
        <v>4</v>
      </c>
      <c r="F1440">
        <v>4</v>
      </c>
      <c r="G1440">
        <v>0</v>
      </c>
      <c r="H1440">
        <v>182836</v>
      </c>
      <c r="I1440">
        <v>174855</v>
      </c>
      <c r="J1440">
        <v>163691</v>
      </c>
      <c r="K1440">
        <v>85228.5</v>
      </c>
      <c r="L1440">
        <v>99269.9</v>
      </c>
      <c r="M1440">
        <v>105768</v>
      </c>
      <c r="N1440">
        <v>248094</v>
      </c>
      <c r="O1440">
        <v>225458</v>
      </c>
      <c r="P1440">
        <v>163531</v>
      </c>
      <c r="Q1440">
        <v>92707.7</v>
      </c>
      <c r="R1440">
        <v>131757</v>
      </c>
      <c r="S1440">
        <v>69551.8</v>
      </c>
      <c r="T1440">
        <v>234803</v>
      </c>
      <c r="U1440">
        <v>257119</v>
      </c>
      <c r="V1440">
        <v>224677</v>
      </c>
      <c r="W1440">
        <v>87109.5</v>
      </c>
      <c r="X1440">
        <v>71450.3</v>
      </c>
      <c r="Y1440">
        <v>74099.199999999997</v>
      </c>
      <c r="Z1440">
        <v>255685</v>
      </c>
      <c r="AA1440">
        <v>340787</v>
      </c>
      <c r="AB1440">
        <v>300929</v>
      </c>
      <c r="AC1440">
        <v>126867</v>
      </c>
      <c r="AD1440">
        <v>133334</v>
      </c>
      <c r="AE1440">
        <v>110447</v>
      </c>
      <c r="AF1440">
        <v>170622</v>
      </c>
      <c r="AG1440">
        <v>181008</v>
      </c>
      <c r="AH1440">
        <v>131647</v>
      </c>
      <c r="AI1440">
        <v>106255</v>
      </c>
      <c r="AJ1440">
        <v>121879</v>
      </c>
      <c r="AK1440">
        <v>130972</v>
      </c>
      <c r="AL1440">
        <v>153970</v>
      </c>
      <c r="AM1440">
        <v>215669</v>
      </c>
      <c r="AN1440">
        <v>187121</v>
      </c>
      <c r="AO1440">
        <v>67759.5</v>
      </c>
      <c r="AP1440">
        <v>108704</v>
      </c>
      <c r="AQ1440">
        <v>90180.7</v>
      </c>
    </row>
    <row r="1441" spans="1:43">
      <c r="A1441">
        <v>2764</v>
      </c>
      <c r="B1441" t="s">
        <v>5569</v>
      </c>
      <c r="C1441" t="s">
        <v>5570</v>
      </c>
      <c r="D1441">
        <v>7.1633199999999997E-4</v>
      </c>
      <c r="E1441">
        <v>4</v>
      </c>
      <c r="F1441">
        <v>4</v>
      </c>
      <c r="G1441">
        <v>0</v>
      </c>
      <c r="H1441">
        <v>328853</v>
      </c>
      <c r="I1441">
        <v>288496</v>
      </c>
      <c r="J1441">
        <v>295774</v>
      </c>
      <c r="K1441">
        <v>290301</v>
      </c>
      <c r="L1441">
        <v>283031</v>
      </c>
      <c r="M1441">
        <v>249862</v>
      </c>
      <c r="N1441">
        <v>310346</v>
      </c>
      <c r="O1441">
        <v>293988</v>
      </c>
      <c r="P1441">
        <v>318560</v>
      </c>
      <c r="Q1441">
        <v>248913</v>
      </c>
      <c r="R1441">
        <v>222098</v>
      </c>
      <c r="S1441">
        <v>177682</v>
      </c>
      <c r="T1441">
        <v>333227</v>
      </c>
      <c r="U1441">
        <v>405272</v>
      </c>
      <c r="V1441">
        <v>331195</v>
      </c>
      <c r="W1441">
        <v>245746</v>
      </c>
      <c r="X1441">
        <v>222722</v>
      </c>
      <c r="Y1441">
        <v>205422</v>
      </c>
      <c r="Z1441">
        <v>444375</v>
      </c>
      <c r="AA1441">
        <v>391643</v>
      </c>
      <c r="AB1441">
        <v>405643</v>
      </c>
      <c r="AC1441">
        <v>327163</v>
      </c>
      <c r="AD1441">
        <v>298483</v>
      </c>
      <c r="AE1441">
        <v>237587</v>
      </c>
      <c r="AF1441">
        <v>294521</v>
      </c>
      <c r="AG1441">
        <v>356606</v>
      </c>
      <c r="AH1441">
        <v>334851</v>
      </c>
      <c r="AI1441">
        <v>251381</v>
      </c>
      <c r="AJ1441">
        <v>269592</v>
      </c>
      <c r="AK1441">
        <v>201878</v>
      </c>
      <c r="AL1441">
        <v>225547</v>
      </c>
      <c r="AM1441">
        <v>257873</v>
      </c>
      <c r="AN1441">
        <v>156933</v>
      </c>
      <c r="AO1441">
        <v>120993</v>
      </c>
      <c r="AP1441">
        <v>216173</v>
      </c>
      <c r="AQ1441">
        <v>149771</v>
      </c>
    </row>
    <row r="1442" spans="1:43">
      <c r="A1442">
        <v>2765</v>
      </c>
      <c r="B1442" t="s">
        <v>5571</v>
      </c>
      <c r="C1442" t="s">
        <v>5572</v>
      </c>
      <c r="D1442">
        <v>7.1633199999999997E-4</v>
      </c>
      <c r="E1442">
        <v>4</v>
      </c>
      <c r="F1442">
        <v>4</v>
      </c>
      <c r="G1442">
        <v>0</v>
      </c>
      <c r="H1442">
        <v>67174.399999999994</v>
      </c>
      <c r="I1442">
        <v>60441.599999999999</v>
      </c>
      <c r="J1442">
        <v>48528.4</v>
      </c>
      <c r="K1442">
        <v>119178</v>
      </c>
      <c r="L1442">
        <v>67429.7</v>
      </c>
      <c r="M1442">
        <v>72936.600000000006</v>
      </c>
      <c r="N1442">
        <v>89514.9</v>
      </c>
      <c r="O1442">
        <v>69698.899999999994</v>
      </c>
      <c r="P1442">
        <v>89520.3</v>
      </c>
      <c r="Q1442">
        <v>42991.5</v>
      </c>
      <c r="R1442">
        <v>19517.5</v>
      </c>
      <c r="S1442">
        <v>22064.3</v>
      </c>
      <c r="T1442">
        <v>62876.1</v>
      </c>
      <c r="U1442">
        <v>96533.7</v>
      </c>
      <c r="V1442">
        <v>99421.1</v>
      </c>
      <c r="W1442">
        <v>20502.400000000001</v>
      </c>
      <c r="X1442">
        <v>26669</v>
      </c>
      <c r="Y1442">
        <v>30383.1</v>
      </c>
      <c r="Z1442">
        <v>248256</v>
      </c>
      <c r="AA1442">
        <v>235098</v>
      </c>
      <c r="AB1442">
        <v>264351</v>
      </c>
      <c r="AC1442">
        <v>76989.600000000006</v>
      </c>
      <c r="AD1442">
        <v>65167.3</v>
      </c>
      <c r="AE1442">
        <v>35801.1</v>
      </c>
      <c r="AF1442">
        <v>46614.9</v>
      </c>
      <c r="AG1442">
        <v>20840.3</v>
      </c>
      <c r="AH1442">
        <v>36754.699999999997</v>
      </c>
      <c r="AI1442">
        <v>44208.7</v>
      </c>
      <c r="AJ1442">
        <v>52550.3</v>
      </c>
      <c r="AK1442">
        <v>70791.199999999997</v>
      </c>
      <c r="AL1442">
        <v>150280</v>
      </c>
      <c r="AM1442">
        <v>193510</v>
      </c>
      <c r="AN1442">
        <v>159082</v>
      </c>
      <c r="AO1442">
        <v>77364.100000000006</v>
      </c>
      <c r="AP1442">
        <v>123952</v>
      </c>
      <c r="AQ1442">
        <v>87429.8</v>
      </c>
    </row>
    <row r="1443" spans="1:43">
      <c r="A1443">
        <v>2779</v>
      </c>
      <c r="B1443" t="s">
        <v>5599</v>
      </c>
      <c r="C1443" t="s">
        <v>5600</v>
      </c>
      <c r="D1443">
        <v>1.06829E-2</v>
      </c>
      <c r="E1443">
        <v>4</v>
      </c>
      <c r="F1443">
        <v>4</v>
      </c>
      <c r="G1443">
        <v>0</v>
      </c>
      <c r="H1443">
        <v>428104</v>
      </c>
      <c r="I1443">
        <v>339702</v>
      </c>
      <c r="J1443">
        <v>322343</v>
      </c>
      <c r="K1443">
        <v>329506</v>
      </c>
      <c r="L1443">
        <v>303707</v>
      </c>
      <c r="M1443">
        <v>460953</v>
      </c>
      <c r="N1443">
        <v>984678</v>
      </c>
      <c r="O1443">
        <v>595481</v>
      </c>
      <c r="P1443">
        <v>517244</v>
      </c>
      <c r="Q1443">
        <v>392314</v>
      </c>
      <c r="R1443">
        <v>265496</v>
      </c>
      <c r="S1443">
        <v>263756</v>
      </c>
      <c r="T1443">
        <v>731285</v>
      </c>
      <c r="U1443">
        <v>752843</v>
      </c>
      <c r="V1443">
        <v>726815</v>
      </c>
      <c r="W1443">
        <v>136476</v>
      </c>
      <c r="X1443">
        <v>218201</v>
      </c>
      <c r="Y1443">
        <v>195078</v>
      </c>
      <c r="Z1443">
        <v>773882</v>
      </c>
      <c r="AA1443">
        <v>817595</v>
      </c>
      <c r="AB1443">
        <v>649085</v>
      </c>
      <c r="AC1443">
        <v>272528</v>
      </c>
      <c r="AD1443">
        <v>199571</v>
      </c>
      <c r="AE1443">
        <v>177862</v>
      </c>
      <c r="AF1443">
        <v>216693</v>
      </c>
      <c r="AG1443">
        <v>213148</v>
      </c>
      <c r="AH1443">
        <v>184998</v>
      </c>
      <c r="AI1443">
        <v>521949</v>
      </c>
      <c r="AJ1443">
        <v>481115</v>
      </c>
      <c r="AK1443">
        <v>232138</v>
      </c>
      <c r="AL1443">
        <v>346370</v>
      </c>
      <c r="AM1443">
        <v>454321</v>
      </c>
      <c r="AN1443">
        <v>372851</v>
      </c>
      <c r="AO1443">
        <v>510547</v>
      </c>
      <c r="AP1443">
        <v>0</v>
      </c>
      <c r="AQ1443">
        <v>0</v>
      </c>
    </row>
    <row r="1444" spans="1:43">
      <c r="A1444">
        <v>2781</v>
      </c>
      <c r="B1444" t="s">
        <v>5603</v>
      </c>
      <c r="C1444" t="s">
        <v>5604</v>
      </c>
      <c r="D1444">
        <v>5.26487E-2</v>
      </c>
      <c r="E1444">
        <v>4</v>
      </c>
      <c r="F1444">
        <v>4</v>
      </c>
      <c r="G1444">
        <v>0</v>
      </c>
      <c r="H1444">
        <v>3468430</v>
      </c>
      <c r="I1444">
        <v>3653010</v>
      </c>
      <c r="J1444">
        <v>4099130</v>
      </c>
      <c r="K1444">
        <v>6164080</v>
      </c>
      <c r="L1444">
        <v>5324560</v>
      </c>
      <c r="M1444">
        <v>4481160</v>
      </c>
      <c r="N1444">
        <v>4845230</v>
      </c>
      <c r="O1444">
        <v>4788920</v>
      </c>
      <c r="P1444">
        <v>6123500</v>
      </c>
      <c r="Q1444">
        <v>2223270</v>
      </c>
      <c r="R1444">
        <v>2110470</v>
      </c>
      <c r="S1444">
        <v>2563160</v>
      </c>
      <c r="T1444">
        <v>4234170</v>
      </c>
      <c r="U1444">
        <v>3825790</v>
      </c>
      <c r="V1444">
        <v>4396320</v>
      </c>
      <c r="W1444">
        <v>1426080</v>
      </c>
      <c r="X1444">
        <v>1751400</v>
      </c>
      <c r="Y1444">
        <v>333622</v>
      </c>
      <c r="Z1444">
        <v>5276170</v>
      </c>
      <c r="AA1444">
        <v>7088330</v>
      </c>
      <c r="AB1444">
        <v>15141000</v>
      </c>
      <c r="AC1444">
        <v>3021890</v>
      </c>
      <c r="AD1444">
        <v>2659460</v>
      </c>
      <c r="AE1444">
        <v>3703250</v>
      </c>
      <c r="AF1444">
        <v>3511830</v>
      </c>
      <c r="AG1444">
        <v>2835720</v>
      </c>
      <c r="AH1444">
        <v>2677360</v>
      </c>
      <c r="AI1444">
        <v>1524560</v>
      </c>
      <c r="AJ1444">
        <v>2626290</v>
      </c>
      <c r="AK1444">
        <v>2485800</v>
      </c>
      <c r="AL1444">
        <v>5131080</v>
      </c>
      <c r="AM1444">
        <v>6535840</v>
      </c>
      <c r="AN1444">
        <v>5915610</v>
      </c>
      <c r="AO1444">
        <v>3675150</v>
      </c>
      <c r="AP1444">
        <v>5023850</v>
      </c>
      <c r="AQ1444">
        <v>3775500</v>
      </c>
    </row>
    <row r="1445" spans="1:43">
      <c r="A1445">
        <v>2787</v>
      </c>
      <c r="B1445" t="s">
        <v>5615</v>
      </c>
      <c r="C1445" t="s">
        <v>5616</v>
      </c>
      <c r="D1445">
        <v>1.57611E-2</v>
      </c>
      <c r="E1445">
        <v>4</v>
      </c>
      <c r="F1445">
        <v>4</v>
      </c>
      <c r="G1445">
        <v>0</v>
      </c>
      <c r="H1445">
        <v>94511.7</v>
      </c>
      <c r="I1445">
        <v>75374.3</v>
      </c>
      <c r="J1445">
        <v>107300</v>
      </c>
      <c r="K1445">
        <v>89594</v>
      </c>
      <c r="L1445">
        <v>79500</v>
      </c>
      <c r="M1445">
        <v>87144.3</v>
      </c>
      <c r="N1445">
        <v>84726.6</v>
      </c>
      <c r="O1445">
        <v>133250</v>
      </c>
      <c r="P1445">
        <v>172735</v>
      </c>
      <c r="Q1445">
        <v>18375.8</v>
      </c>
      <c r="R1445">
        <v>0</v>
      </c>
      <c r="S1445">
        <v>53646.5</v>
      </c>
      <c r="T1445">
        <v>97265.1</v>
      </c>
      <c r="U1445">
        <v>147578</v>
      </c>
      <c r="V1445">
        <v>121956</v>
      </c>
      <c r="W1445">
        <v>0</v>
      </c>
      <c r="X1445">
        <v>29085.7</v>
      </c>
      <c r="Y1445">
        <v>29170.3</v>
      </c>
      <c r="Z1445">
        <v>172223</v>
      </c>
      <c r="AA1445">
        <v>199530</v>
      </c>
      <c r="AB1445">
        <v>222493</v>
      </c>
      <c r="AC1445">
        <v>71367.399999999994</v>
      </c>
      <c r="AD1445">
        <v>59447</v>
      </c>
      <c r="AE1445">
        <v>77060.5</v>
      </c>
      <c r="AF1445">
        <v>60303.6</v>
      </c>
      <c r="AG1445">
        <v>74942.600000000006</v>
      </c>
      <c r="AH1445">
        <v>93246.1</v>
      </c>
      <c r="AI1445">
        <v>38593</v>
      </c>
      <c r="AJ1445">
        <v>51960.7</v>
      </c>
      <c r="AK1445">
        <v>41547.800000000003</v>
      </c>
      <c r="AL1445">
        <v>169390</v>
      </c>
      <c r="AM1445">
        <v>212060</v>
      </c>
      <c r="AN1445">
        <v>161296</v>
      </c>
      <c r="AO1445">
        <v>52373.599999999999</v>
      </c>
      <c r="AP1445">
        <v>118384</v>
      </c>
      <c r="AQ1445">
        <v>89436.7</v>
      </c>
    </row>
    <row r="1446" spans="1:43">
      <c r="A1446">
        <v>2789</v>
      </c>
      <c r="B1446" t="s">
        <v>5619</v>
      </c>
      <c r="C1446" t="s">
        <v>5620</v>
      </c>
      <c r="D1446">
        <v>7.89715E-2</v>
      </c>
      <c r="E1446">
        <v>4</v>
      </c>
      <c r="F1446">
        <v>4</v>
      </c>
      <c r="G1446">
        <v>0</v>
      </c>
      <c r="H1446">
        <v>51438.5</v>
      </c>
      <c r="I1446">
        <v>26837.7</v>
      </c>
      <c r="J1446">
        <v>0</v>
      </c>
      <c r="K1446">
        <v>42704.9</v>
      </c>
      <c r="L1446">
        <v>0</v>
      </c>
      <c r="M1446">
        <v>0</v>
      </c>
      <c r="N1446">
        <v>27742.3</v>
      </c>
      <c r="O1446">
        <v>23875.8</v>
      </c>
      <c r="P1446">
        <v>0</v>
      </c>
      <c r="Q1446">
        <v>0</v>
      </c>
      <c r="R1446">
        <v>0</v>
      </c>
      <c r="S1446">
        <v>0</v>
      </c>
      <c r="T1446">
        <v>61494.400000000001</v>
      </c>
      <c r="U1446">
        <v>9778.17</v>
      </c>
      <c r="V1446">
        <v>18032.099999999999</v>
      </c>
      <c r="W1446">
        <v>0</v>
      </c>
      <c r="X1446">
        <v>0</v>
      </c>
      <c r="Y1446">
        <v>0</v>
      </c>
      <c r="Z1446">
        <v>108962</v>
      </c>
      <c r="AA1446">
        <v>112154</v>
      </c>
      <c r="AB1446">
        <v>140357</v>
      </c>
      <c r="AC1446">
        <v>0</v>
      </c>
      <c r="AD1446">
        <v>12698.5</v>
      </c>
      <c r="AE1446">
        <v>21704.1</v>
      </c>
      <c r="AF1446">
        <v>0</v>
      </c>
      <c r="AG1446">
        <v>0</v>
      </c>
      <c r="AH1446">
        <v>0</v>
      </c>
      <c r="AI1446">
        <v>29780.6</v>
      </c>
      <c r="AJ1446">
        <v>0</v>
      </c>
      <c r="AK1446">
        <v>0</v>
      </c>
      <c r="AL1446">
        <v>94877.7</v>
      </c>
      <c r="AM1446">
        <v>126889</v>
      </c>
      <c r="AN1446">
        <v>100865</v>
      </c>
      <c r="AO1446">
        <v>0</v>
      </c>
      <c r="AP1446">
        <v>0</v>
      </c>
      <c r="AQ1446">
        <v>0</v>
      </c>
    </row>
    <row r="1447" spans="1:43">
      <c r="A1447">
        <v>2799</v>
      </c>
      <c r="B1447" t="s">
        <v>5639</v>
      </c>
      <c r="C1447" t="s">
        <v>5640</v>
      </c>
      <c r="D1447">
        <v>1.42315E-3</v>
      </c>
      <c r="E1447">
        <v>4</v>
      </c>
      <c r="F1447">
        <v>4</v>
      </c>
      <c r="G1447">
        <v>0</v>
      </c>
      <c r="H1447">
        <v>137711</v>
      </c>
      <c r="I1447">
        <v>181567</v>
      </c>
      <c r="J1447">
        <v>162739</v>
      </c>
      <c r="K1447">
        <v>205826</v>
      </c>
      <c r="L1447">
        <v>229957</v>
      </c>
      <c r="M1447">
        <v>178107</v>
      </c>
      <c r="N1447">
        <v>184158</v>
      </c>
      <c r="O1447">
        <v>159758</v>
      </c>
      <c r="P1447">
        <v>125077</v>
      </c>
      <c r="Q1447">
        <v>187472</v>
      </c>
      <c r="R1447">
        <v>159160</v>
      </c>
      <c r="S1447">
        <v>139436</v>
      </c>
      <c r="T1447">
        <v>138610</v>
      </c>
      <c r="U1447">
        <v>164596</v>
      </c>
      <c r="V1447">
        <v>82392.2</v>
      </c>
      <c r="W1447">
        <v>166073</v>
      </c>
      <c r="X1447">
        <v>110631</v>
      </c>
      <c r="Y1447">
        <v>96184.4</v>
      </c>
      <c r="Z1447">
        <v>268462</v>
      </c>
      <c r="AA1447">
        <v>197009</v>
      </c>
      <c r="AB1447">
        <v>197013</v>
      </c>
      <c r="AC1447">
        <v>191933</v>
      </c>
      <c r="AD1447">
        <v>210170</v>
      </c>
      <c r="AE1447">
        <v>177651</v>
      </c>
      <c r="AF1447">
        <v>114450</v>
      </c>
      <c r="AG1447">
        <v>93772.5</v>
      </c>
      <c r="AH1447">
        <v>42578.5</v>
      </c>
      <c r="AI1447">
        <v>204089</v>
      </c>
      <c r="AJ1447">
        <v>128169</v>
      </c>
      <c r="AK1447">
        <v>87188.800000000003</v>
      </c>
      <c r="AL1447">
        <v>179657</v>
      </c>
      <c r="AM1447">
        <v>263196</v>
      </c>
      <c r="AN1447">
        <v>130849</v>
      </c>
      <c r="AO1447">
        <v>95133.7</v>
      </c>
      <c r="AP1447">
        <v>145872</v>
      </c>
      <c r="AQ1447">
        <v>110611</v>
      </c>
    </row>
    <row r="1448" spans="1:43">
      <c r="A1448">
        <v>2802</v>
      </c>
      <c r="B1448" t="s">
        <v>5645</v>
      </c>
      <c r="C1448" t="s">
        <v>5646</v>
      </c>
      <c r="D1448">
        <v>1.0983E-3</v>
      </c>
      <c r="E1448">
        <v>4</v>
      </c>
      <c r="F1448">
        <v>4</v>
      </c>
      <c r="G1448">
        <v>0</v>
      </c>
      <c r="H1448">
        <v>146281</v>
      </c>
      <c r="I1448">
        <v>157831</v>
      </c>
      <c r="J1448">
        <v>106738</v>
      </c>
      <c r="K1448">
        <v>152235</v>
      </c>
      <c r="L1448">
        <v>157659</v>
      </c>
      <c r="M1448">
        <v>145140</v>
      </c>
      <c r="N1448">
        <v>107504</v>
      </c>
      <c r="O1448">
        <v>134745</v>
      </c>
      <c r="P1448">
        <v>50054</v>
      </c>
      <c r="Q1448">
        <v>32920.9</v>
      </c>
      <c r="R1448">
        <v>52350.1</v>
      </c>
      <c r="S1448">
        <v>58222</v>
      </c>
      <c r="T1448">
        <v>135642</v>
      </c>
      <c r="U1448">
        <v>179096</v>
      </c>
      <c r="V1448">
        <v>149120</v>
      </c>
      <c r="W1448">
        <v>62530.6</v>
      </c>
      <c r="X1448">
        <v>48366.3</v>
      </c>
      <c r="Y1448">
        <v>48560.3</v>
      </c>
      <c r="Z1448">
        <v>214199</v>
      </c>
      <c r="AA1448">
        <v>211653</v>
      </c>
      <c r="AB1448">
        <v>221910</v>
      </c>
      <c r="AC1448">
        <v>142312</v>
      </c>
      <c r="AD1448">
        <v>161813</v>
      </c>
      <c r="AE1448">
        <v>102614</v>
      </c>
      <c r="AF1448">
        <v>62561.5</v>
      </c>
      <c r="AG1448">
        <v>77175.100000000006</v>
      </c>
      <c r="AH1448">
        <v>0</v>
      </c>
      <c r="AI1448">
        <v>61039.1</v>
      </c>
      <c r="AJ1448">
        <v>56145.3</v>
      </c>
      <c r="AK1448">
        <v>51352.4</v>
      </c>
      <c r="AL1448">
        <v>127275</v>
      </c>
      <c r="AM1448">
        <v>199742</v>
      </c>
      <c r="AN1448">
        <v>125521</v>
      </c>
      <c r="AO1448">
        <v>82579.8</v>
      </c>
      <c r="AP1448">
        <v>163500</v>
      </c>
      <c r="AQ1448">
        <v>149694</v>
      </c>
    </row>
    <row r="1449" spans="1:43">
      <c r="A1449">
        <v>2805</v>
      </c>
      <c r="B1449" t="s">
        <v>5651</v>
      </c>
      <c r="C1449" t="s">
        <v>5652</v>
      </c>
      <c r="D1449">
        <v>7.1633199999999997E-4</v>
      </c>
      <c r="E1449">
        <v>4</v>
      </c>
      <c r="F1449">
        <v>4</v>
      </c>
      <c r="G1449">
        <v>0</v>
      </c>
      <c r="H1449">
        <v>354512</v>
      </c>
      <c r="I1449">
        <v>327523</v>
      </c>
      <c r="J1449">
        <v>419368</v>
      </c>
      <c r="K1449">
        <v>600814</v>
      </c>
      <c r="L1449">
        <v>544877</v>
      </c>
      <c r="M1449">
        <v>645908</v>
      </c>
      <c r="N1449">
        <v>316522</v>
      </c>
      <c r="O1449">
        <v>331579</v>
      </c>
      <c r="P1449">
        <v>403846</v>
      </c>
      <c r="Q1449">
        <v>336727</v>
      </c>
      <c r="R1449">
        <v>327469</v>
      </c>
      <c r="S1449">
        <v>403094</v>
      </c>
      <c r="T1449">
        <v>353686</v>
      </c>
      <c r="U1449">
        <v>412836</v>
      </c>
      <c r="V1449">
        <v>451900</v>
      </c>
      <c r="W1449">
        <v>208441</v>
      </c>
      <c r="X1449">
        <v>194324</v>
      </c>
      <c r="Y1449">
        <v>245714</v>
      </c>
      <c r="Z1449">
        <v>406240</v>
      </c>
      <c r="AA1449">
        <v>451228</v>
      </c>
      <c r="AB1449">
        <v>535030</v>
      </c>
      <c r="AC1449">
        <v>641935</v>
      </c>
      <c r="AD1449">
        <v>556291</v>
      </c>
      <c r="AE1449">
        <v>727945</v>
      </c>
      <c r="AF1449">
        <v>279805</v>
      </c>
      <c r="AG1449">
        <v>281225</v>
      </c>
      <c r="AH1449">
        <v>399483</v>
      </c>
      <c r="AI1449">
        <v>305988</v>
      </c>
      <c r="AJ1449">
        <v>307570</v>
      </c>
      <c r="AK1449">
        <v>357582</v>
      </c>
      <c r="AL1449">
        <v>391500</v>
      </c>
      <c r="AM1449">
        <v>559256</v>
      </c>
      <c r="AN1449">
        <v>447051</v>
      </c>
      <c r="AO1449">
        <v>366626</v>
      </c>
      <c r="AP1449">
        <v>502131</v>
      </c>
      <c r="AQ1449">
        <v>573342</v>
      </c>
    </row>
    <row r="1450" spans="1:43">
      <c r="A1450">
        <v>2806</v>
      </c>
      <c r="B1450" t="s">
        <v>5653</v>
      </c>
      <c r="C1450" t="s">
        <v>5654</v>
      </c>
      <c r="D1450">
        <v>1.0214499999999999E-3</v>
      </c>
      <c r="E1450">
        <v>4</v>
      </c>
      <c r="F1450">
        <v>4</v>
      </c>
      <c r="G1450">
        <v>0</v>
      </c>
      <c r="H1450">
        <v>181705</v>
      </c>
      <c r="I1450">
        <v>197141</v>
      </c>
      <c r="J1450">
        <v>219662</v>
      </c>
      <c r="K1450">
        <v>233579</v>
      </c>
      <c r="L1450">
        <v>244297</v>
      </c>
      <c r="M1450">
        <v>362951</v>
      </c>
      <c r="N1450">
        <v>347858</v>
      </c>
      <c r="O1450">
        <v>359755</v>
      </c>
      <c r="P1450">
        <v>325077</v>
      </c>
      <c r="Q1450">
        <v>263406</v>
      </c>
      <c r="R1450">
        <v>230762</v>
      </c>
      <c r="S1450">
        <v>191401</v>
      </c>
      <c r="T1450">
        <v>190640</v>
      </c>
      <c r="U1450">
        <v>300845</v>
      </c>
      <c r="V1450">
        <v>317062</v>
      </c>
      <c r="W1450">
        <v>177188</v>
      </c>
      <c r="X1450">
        <v>232005</v>
      </c>
      <c r="Y1450">
        <v>233419</v>
      </c>
      <c r="Z1450">
        <v>425450</v>
      </c>
      <c r="AA1450">
        <v>420690</v>
      </c>
      <c r="AB1450">
        <v>591965</v>
      </c>
      <c r="AC1450">
        <v>562766</v>
      </c>
      <c r="AD1450">
        <v>599464</v>
      </c>
      <c r="AE1450">
        <v>624101</v>
      </c>
      <c r="AF1450">
        <v>342770</v>
      </c>
      <c r="AG1450">
        <v>247562</v>
      </c>
      <c r="AH1450">
        <v>252184</v>
      </c>
      <c r="AI1450">
        <v>301294</v>
      </c>
      <c r="AJ1450">
        <v>279543</v>
      </c>
      <c r="AK1450">
        <v>373523</v>
      </c>
      <c r="AL1450">
        <v>267542</v>
      </c>
      <c r="AM1450">
        <v>333588</v>
      </c>
      <c r="AN1450">
        <v>271625</v>
      </c>
      <c r="AO1450">
        <v>229126</v>
      </c>
      <c r="AP1450">
        <v>299899</v>
      </c>
      <c r="AQ1450">
        <v>351380</v>
      </c>
    </row>
    <row r="1451" spans="1:43">
      <c r="A1451">
        <v>2811</v>
      </c>
      <c r="B1451" t="s">
        <v>5663</v>
      </c>
      <c r="C1451" t="s">
        <v>5664</v>
      </c>
      <c r="D1451">
        <v>3.03836E-2</v>
      </c>
      <c r="E1451">
        <v>4</v>
      </c>
      <c r="F1451">
        <v>4</v>
      </c>
      <c r="G1451">
        <v>0</v>
      </c>
      <c r="H1451">
        <v>79201.2</v>
      </c>
      <c r="I1451">
        <v>71330.600000000006</v>
      </c>
      <c r="J1451">
        <v>72550.399999999994</v>
      </c>
      <c r="K1451">
        <v>79565.100000000006</v>
      </c>
      <c r="L1451">
        <v>89061.8</v>
      </c>
      <c r="M1451">
        <v>102419</v>
      </c>
      <c r="N1451">
        <v>78714.899999999994</v>
      </c>
      <c r="O1451">
        <v>70065.899999999994</v>
      </c>
      <c r="P1451">
        <v>80620.2</v>
      </c>
      <c r="Q1451">
        <v>62025.599999999999</v>
      </c>
      <c r="R1451">
        <v>62272.800000000003</v>
      </c>
      <c r="S1451">
        <v>47921.3</v>
      </c>
      <c r="T1451">
        <v>76831.3</v>
      </c>
      <c r="U1451">
        <v>67689.7</v>
      </c>
      <c r="V1451">
        <v>65870.3</v>
      </c>
      <c r="W1451">
        <v>43957.1</v>
      </c>
      <c r="X1451">
        <v>44992.1</v>
      </c>
      <c r="Y1451">
        <v>53799.8</v>
      </c>
      <c r="Z1451">
        <v>107475</v>
      </c>
      <c r="AA1451">
        <v>91147.7</v>
      </c>
      <c r="AB1451">
        <v>127003</v>
      </c>
      <c r="AC1451">
        <v>118559</v>
      </c>
      <c r="AD1451">
        <v>105247</v>
      </c>
      <c r="AE1451">
        <v>131293</v>
      </c>
      <c r="AF1451">
        <v>11597</v>
      </c>
      <c r="AG1451">
        <v>20956.400000000001</v>
      </c>
      <c r="AH1451">
        <v>45068.6</v>
      </c>
      <c r="AI1451">
        <v>35031.599999999999</v>
      </c>
      <c r="AJ1451">
        <v>28402.1</v>
      </c>
      <c r="AK1451">
        <v>61969.1</v>
      </c>
      <c r="AL1451">
        <v>90840.4</v>
      </c>
      <c r="AM1451">
        <v>120939</v>
      </c>
      <c r="AN1451">
        <v>93942.9</v>
      </c>
      <c r="AO1451">
        <v>150198</v>
      </c>
      <c r="AP1451">
        <v>184037</v>
      </c>
      <c r="AQ1451">
        <v>176170</v>
      </c>
    </row>
    <row r="1452" spans="1:43">
      <c r="A1452">
        <v>2816</v>
      </c>
      <c r="B1452" t="s">
        <v>5673</v>
      </c>
      <c r="C1452" t="s">
        <v>5674</v>
      </c>
      <c r="D1452">
        <v>7.1633199999999997E-4</v>
      </c>
      <c r="E1452">
        <v>4</v>
      </c>
      <c r="F1452">
        <v>4</v>
      </c>
      <c r="G1452">
        <v>0</v>
      </c>
      <c r="H1452">
        <v>1562600</v>
      </c>
      <c r="I1452">
        <v>1510160</v>
      </c>
      <c r="J1452">
        <v>1389330</v>
      </c>
      <c r="K1452">
        <v>2233290</v>
      </c>
      <c r="L1452">
        <v>2021890</v>
      </c>
      <c r="M1452">
        <v>2091060</v>
      </c>
      <c r="N1452">
        <v>3071720</v>
      </c>
      <c r="O1452">
        <v>3276100</v>
      </c>
      <c r="P1452">
        <v>2710850</v>
      </c>
      <c r="Q1452">
        <v>2774770</v>
      </c>
      <c r="R1452">
        <v>2774990</v>
      </c>
      <c r="S1452">
        <v>3000440</v>
      </c>
      <c r="T1452">
        <v>1825400</v>
      </c>
      <c r="U1452">
        <v>2170270</v>
      </c>
      <c r="V1452">
        <v>2096810</v>
      </c>
      <c r="W1452">
        <v>1657610</v>
      </c>
      <c r="X1452">
        <v>1854430</v>
      </c>
      <c r="Y1452">
        <v>2058100</v>
      </c>
      <c r="Z1452">
        <v>2286680</v>
      </c>
      <c r="AA1452">
        <v>2487040</v>
      </c>
      <c r="AB1452">
        <v>2577340</v>
      </c>
      <c r="AC1452">
        <v>2685980</v>
      </c>
      <c r="AD1452">
        <v>2853040</v>
      </c>
      <c r="AE1452">
        <v>3005760</v>
      </c>
      <c r="AF1452">
        <v>2018000</v>
      </c>
      <c r="AG1452">
        <v>2254490</v>
      </c>
      <c r="AH1452">
        <v>1180130</v>
      </c>
      <c r="AI1452">
        <v>2052810</v>
      </c>
      <c r="AJ1452">
        <v>2202010</v>
      </c>
      <c r="AK1452">
        <v>2434850</v>
      </c>
      <c r="AL1452">
        <v>1041720</v>
      </c>
      <c r="AM1452">
        <v>1596240</v>
      </c>
      <c r="AN1452">
        <v>1171640</v>
      </c>
      <c r="AO1452">
        <v>809541</v>
      </c>
      <c r="AP1452">
        <v>1159460</v>
      </c>
      <c r="AQ1452">
        <v>1261570</v>
      </c>
    </row>
    <row r="1453" spans="1:43">
      <c r="A1453">
        <v>2824</v>
      </c>
      <c r="B1453" t="s">
        <v>5689</v>
      </c>
      <c r="C1453" t="s">
        <v>5690</v>
      </c>
      <c r="D1453">
        <v>1.27796E-2</v>
      </c>
      <c r="E1453">
        <v>4</v>
      </c>
      <c r="F1453">
        <v>4</v>
      </c>
      <c r="G1453">
        <v>0</v>
      </c>
      <c r="H1453">
        <v>91188.5</v>
      </c>
      <c r="I1453">
        <v>79576.899999999994</v>
      </c>
      <c r="J1453">
        <v>122346</v>
      </c>
      <c r="K1453">
        <v>213641</v>
      </c>
      <c r="L1453">
        <v>216312</v>
      </c>
      <c r="M1453">
        <v>235123</v>
      </c>
      <c r="N1453">
        <v>252561</v>
      </c>
      <c r="O1453">
        <v>268744</v>
      </c>
      <c r="P1453">
        <v>293293</v>
      </c>
      <c r="Q1453">
        <v>268449</v>
      </c>
      <c r="R1453">
        <v>186040</v>
      </c>
      <c r="S1453">
        <v>282308</v>
      </c>
      <c r="T1453">
        <v>151711</v>
      </c>
      <c r="U1453">
        <v>193101</v>
      </c>
      <c r="V1453">
        <v>209612</v>
      </c>
      <c r="W1453">
        <v>110348</v>
      </c>
      <c r="X1453">
        <v>143765</v>
      </c>
      <c r="Y1453">
        <v>126350</v>
      </c>
      <c r="Z1453">
        <v>423112</v>
      </c>
      <c r="AA1453">
        <v>425618</v>
      </c>
      <c r="AB1453">
        <v>494711</v>
      </c>
      <c r="AC1453">
        <v>321116</v>
      </c>
      <c r="AD1453">
        <v>286233</v>
      </c>
      <c r="AE1453">
        <v>243335</v>
      </c>
      <c r="AF1453">
        <v>225512</v>
      </c>
      <c r="AG1453">
        <v>287772</v>
      </c>
      <c r="AH1453">
        <v>310932</v>
      </c>
      <c r="AI1453">
        <v>312855</v>
      </c>
      <c r="AJ1453">
        <v>221041</v>
      </c>
      <c r="AK1453">
        <v>285591</v>
      </c>
      <c r="AL1453">
        <v>135929</v>
      </c>
      <c r="AM1453">
        <v>169931</v>
      </c>
      <c r="AN1453">
        <v>144616</v>
      </c>
      <c r="AO1453">
        <v>112463</v>
      </c>
      <c r="AP1453">
        <v>122015</v>
      </c>
      <c r="AQ1453">
        <v>130131</v>
      </c>
    </row>
    <row r="1454" spans="1:43">
      <c r="A1454">
        <v>2828</v>
      </c>
      <c r="B1454" t="s">
        <v>5697</v>
      </c>
      <c r="C1454" t="s">
        <v>5698</v>
      </c>
      <c r="D1454">
        <v>7.1633199999999997E-4</v>
      </c>
      <c r="E1454">
        <v>4</v>
      </c>
      <c r="F1454">
        <v>4</v>
      </c>
      <c r="G1454">
        <v>0</v>
      </c>
      <c r="H1454">
        <v>318424</v>
      </c>
      <c r="I1454">
        <v>253397</v>
      </c>
      <c r="J1454">
        <v>329814</v>
      </c>
      <c r="K1454">
        <v>573608</v>
      </c>
      <c r="L1454">
        <v>489936</v>
      </c>
      <c r="M1454">
        <v>636918</v>
      </c>
      <c r="N1454">
        <v>462948</v>
      </c>
      <c r="O1454">
        <v>449753</v>
      </c>
      <c r="P1454">
        <v>526871</v>
      </c>
      <c r="Q1454">
        <v>338072</v>
      </c>
      <c r="R1454">
        <v>388989</v>
      </c>
      <c r="S1454">
        <v>447150</v>
      </c>
      <c r="T1454">
        <v>233125</v>
      </c>
      <c r="U1454">
        <v>295845</v>
      </c>
      <c r="V1454">
        <v>322217</v>
      </c>
      <c r="W1454">
        <v>232559</v>
      </c>
      <c r="X1454">
        <v>265967</v>
      </c>
      <c r="Y1454">
        <v>323655</v>
      </c>
      <c r="Z1454">
        <v>576665</v>
      </c>
      <c r="AA1454">
        <v>603085</v>
      </c>
      <c r="AB1454">
        <v>649219</v>
      </c>
      <c r="AC1454">
        <v>673057</v>
      </c>
      <c r="AD1454">
        <v>602722</v>
      </c>
      <c r="AE1454">
        <v>756519</v>
      </c>
      <c r="AF1454">
        <v>408608</v>
      </c>
      <c r="AG1454">
        <v>513653</v>
      </c>
      <c r="AH1454">
        <v>582754</v>
      </c>
      <c r="AI1454">
        <v>417947</v>
      </c>
      <c r="AJ1454">
        <v>472959</v>
      </c>
      <c r="AK1454">
        <v>550844</v>
      </c>
      <c r="AL1454">
        <v>301810</v>
      </c>
      <c r="AM1454">
        <v>407104</v>
      </c>
      <c r="AN1454">
        <v>392981</v>
      </c>
      <c r="AO1454">
        <v>322156</v>
      </c>
      <c r="AP1454">
        <v>405813</v>
      </c>
      <c r="AQ1454">
        <v>427240</v>
      </c>
    </row>
    <row r="1455" spans="1:43">
      <c r="A1455">
        <v>2839</v>
      </c>
      <c r="B1455" t="s">
        <v>5719</v>
      </c>
      <c r="C1455" t="s">
        <v>5720</v>
      </c>
      <c r="D1455">
        <v>1.38058E-3</v>
      </c>
      <c r="E1455">
        <v>4</v>
      </c>
      <c r="F1455">
        <v>4</v>
      </c>
      <c r="G1455">
        <v>0</v>
      </c>
      <c r="H1455">
        <v>122187</v>
      </c>
      <c r="I1455">
        <v>98540.6</v>
      </c>
      <c r="J1455">
        <v>78250</v>
      </c>
      <c r="K1455">
        <v>220140</v>
      </c>
      <c r="L1455">
        <v>161908</v>
      </c>
      <c r="M1455">
        <v>198271</v>
      </c>
      <c r="N1455">
        <v>134654</v>
      </c>
      <c r="O1455">
        <v>180628</v>
      </c>
      <c r="P1455">
        <v>187012</v>
      </c>
      <c r="Q1455">
        <v>217485</v>
      </c>
      <c r="R1455">
        <v>148196</v>
      </c>
      <c r="S1455">
        <v>136099</v>
      </c>
      <c r="T1455">
        <v>123150</v>
      </c>
      <c r="U1455">
        <v>139715</v>
      </c>
      <c r="V1455">
        <v>143133</v>
      </c>
      <c r="W1455">
        <v>89634</v>
      </c>
      <c r="X1455">
        <v>116552</v>
      </c>
      <c r="Y1455">
        <v>55059.8</v>
      </c>
      <c r="Z1455">
        <v>344663</v>
      </c>
      <c r="AA1455">
        <v>290208</v>
      </c>
      <c r="AB1455">
        <v>347879</v>
      </c>
      <c r="AC1455">
        <v>282075</v>
      </c>
      <c r="AD1455">
        <v>209706</v>
      </c>
      <c r="AE1455">
        <v>239914</v>
      </c>
      <c r="AF1455">
        <v>98515</v>
      </c>
      <c r="AG1455">
        <v>185778</v>
      </c>
      <c r="AH1455">
        <v>93720.1</v>
      </c>
      <c r="AI1455">
        <v>239822</v>
      </c>
      <c r="AJ1455">
        <v>238969</v>
      </c>
      <c r="AK1455">
        <v>225876</v>
      </c>
      <c r="AL1455">
        <v>125482</v>
      </c>
      <c r="AM1455">
        <v>158398</v>
      </c>
      <c r="AN1455">
        <v>125071</v>
      </c>
      <c r="AO1455">
        <v>152788</v>
      </c>
      <c r="AP1455">
        <v>124845</v>
      </c>
      <c r="AQ1455">
        <v>148307</v>
      </c>
    </row>
    <row r="1456" spans="1:43">
      <c r="A1456">
        <v>2842</v>
      </c>
      <c r="B1456" t="s">
        <v>5725</v>
      </c>
      <c r="C1456" t="s">
        <v>5726</v>
      </c>
      <c r="D1456">
        <v>1.0983E-3</v>
      </c>
      <c r="E1456">
        <v>4</v>
      </c>
      <c r="F1456">
        <v>4</v>
      </c>
      <c r="G1456">
        <v>0</v>
      </c>
      <c r="H1456">
        <v>81079.100000000006</v>
      </c>
      <c r="I1456">
        <v>56702.3</v>
      </c>
      <c r="J1456">
        <v>71430.600000000006</v>
      </c>
      <c r="K1456">
        <v>134034</v>
      </c>
      <c r="L1456">
        <v>122608</v>
      </c>
      <c r="M1456">
        <v>144625</v>
      </c>
      <c r="N1456">
        <v>150048</v>
      </c>
      <c r="O1456">
        <v>158069</v>
      </c>
      <c r="P1456">
        <v>151648</v>
      </c>
      <c r="Q1456">
        <v>155194</v>
      </c>
      <c r="R1456">
        <v>140693</v>
      </c>
      <c r="S1456">
        <v>139473</v>
      </c>
      <c r="T1456">
        <v>105930</v>
      </c>
      <c r="U1456">
        <v>121147</v>
      </c>
      <c r="V1456">
        <v>127719</v>
      </c>
      <c r="W1456">
        <v>83231.600000000006</v>
      </c>
      <c r="X1456">
        <v>109545</v>
      </c>
      <c r="Y1456">
        <v>105058</v>
      </c>
      <c r="Z1456">
        <v>140382</v>
      </c>
      <c r="AA1456">
        <v>158846</v>
      </c>
      <c r="AB1456">
        <v>168412</v>
      </c>
      <c r="AC1456">
        <v>180491</v>
      </c>
      <c r="AD1456">
        <v>163850</v>
      </c>
      <c r="AE1456">
        <v>193080</v>
      </c>
      <c r="AF1456">
        <v>115845</v>
      </c>
      <c r="AG1456">
        <v>82499.7</v>
      </c>
      <c r="AH1456">
        <v>98193.600000000006</v>
      </c>
      <c r="AI1456">
        <v>82799.5</v>
      </c>
      <c r="AJ1456">
        <v>109003</v>
      </c>
      <c r="AK1456">
        <v>153805</v>
      </c>
      <c r="AL1456">
        <v>57418.1</v>
      </c>
      <c r="AM1456">
        <v>59354.3</v>
      </c>
      <c r="AN1456">
        <v>21011.9</v>
      </c>
      <c r="AO1456">
        <v>28944.9</v>
      </c>
      <c r="AP1456">
        <v>68618.600000000006</v>
      </c>
      <c r="AQ1456">
        <v>77977</v>
      </c>
    </row>
    <row r="1457" spans="1:43">
      <c r="A1457">
        <v>2860</v>
      </c>
      <c r="B1457" t="s">
        <v>5761</v>
      </c>
      <c r="C1457" t="s">
        <v>5762</v>
      </c>
      <c r="D1457">
        <v>7.1633199999999997E-4</v>
      </c>
      <c r="E1457">
        <v>4</v>
      </c>
      <c r="F1457">
        <v>4</v>
      </c>
      <c r="G1457">
        <v>0</v>
      </c>
      <c r="H1457">
        <v>364757</v>
      </c>
      <c r="I1457">
        <v>303658</v>
      </c>
      <c r="J1457">
        <v>337641</v>
      </c>
      <c r="K1457">
        <v>583035</v>
      </c>
      <c r="L1457">
        <v>688316</v>
      </c>
      <c r="M1457">
        <v>660054</v>
      </c>
      <c r="N1457">
        <v>784701</v>
      </c>
      <c r="O1457">
        <v>864787</v>
      </c>
      <c r="P1457">
        <v>948745</v>
      </c>
      <c r="Q1457">
        <v>702361</v>
      </c>
      <c r="R1457">
        <v>635464</v>
      </c>
      <c r="S1457">
        <v>848512</v>
      </c>
      <c r="T1457">
        <v>386607</v>
      </c>
      <c r="U1457">
        <v>483389</v>
      </c>
      <c r="V1457">
        <v>428745</v>
      </c>
      <c r="W1457">
        <v>338834</v>
      </c>
      <c r="X1457">
        <v>441625</v>
      </c>
      <c r="Y1457">
        <v>512081</v>
      </c>
      <c r="Z1457">
        <v>882273</v>
      </c>
      <c r="AA1457">
        <v>822121</v>
      </c>
      <c r="AB1457">
        <v>960625</v>
      </c>
      <c r="AC1457">
        <v>928925</v>
      </c>
      <c r="AD1457">
        <v>972633</v>
      </c>
      <c r="AE1457">
        <v>1018990</v>
      </c>
      <c r="AF1457">
        <v>678287</v>
      </c>
      <c r="AG1457">
        <v>716698</v>
      </c>
      <c r="AH1457">
        <v>760608</v>
      </c>
      <c r="AI1457">
        <v>706143</v>
      </c>
      <c r="AJ1457">
        <v>715818</v>
      </c>
      <c r="AK1457">
        <v>786498</v>
      </c>
      <c r="AL1457">
        <v>515343</v>
      </c>
      <c r="AM1457">
        <v>616948</v>
      </c>
      <c r="AN1457">
        <v>506040</v>
      </c>
      <c r="AO1457">
        <v>468191</v>
      </c>
      <c r="AP1457">
        <v>681319</v>
      </c>
      <c r="AQ1457">
        <v>742668</v>
      </c>
    </row>
    <row r="1458" spans="1:43">
      <c r="A1458">
        <v>2862</v>
      </c>
      <c r="B1458" t="s">
        <v>5765</v>
      </c>
      <c r="C1458" t="s">
        <v>5766</v>
      </c>
      <c r="D1458">
        <v>1.46082E-2</v>
      </c>
      <c r="E1458">
        <v>4</v>
      </c>
      <c r="F1458">
        <v>4</v>
      </c>
      <c r="G1458">
        <v>0</v>
      </c>
      <c r="H1458">
        <v>174659</v>
      </c>
      <c r="I1458">
        <v>173756</v>
      </c>
      <c r="J1458">
        <v>144667</v>
      </c>
      <c r="K1458">
        <v>73149.399999999994</v>
      </c>
      <c r="L1458">
        <v>81022.3</v>
      </c>
      <c r="M1458">
        <v>89311.1</v>
      </c>
      <c r="N1458">
        <v>170456</v>
      </c>
      <c r="O1458">
        <v>162842</v>
      </c>
      <c r="P1458">
        <v>100342</v>
      </c>
      <c r="Q1458">
        <v>41538.6</v>
      </c>
      <c r="R1458">
        <v>46561.7</v>
      </c>
      <c r="S1458">
        <v>44643.4</v>
      </c>
      <c r="T1458">
        <v>220680</v>
      </c>
      <c r="U1458">
        <v>259363</v>
      </c>
      <c r="V1458">
        <v>265646</v>
      </c>
      <c r="W1458">
        <v>44198.7</v>
      </c>
      <c r="X1458">
        <v>60139.6</v>
      </c>
      <c r="Y1458">
        <v>48898.2</v>
      </c>
      <c r="Z1458">
        <v>211279</v>
      </c>
      <c r="AA1458">
        <v>246424</v>
      </c>
      <c r="AB1458">
        <v>252041</v>
      </c>
      <c r="AC1458">
        <v>93957.7</v>
      </c>
      <c r="AD1458">
        <v>80761.8</v>
      </c>
      <c r="AE1458">
        <v>68476.2</v>
      </c>
      <c r="AF1458">
        <v>56499.6</v>
      </c>
      <c r="AG1458">
        <v>71036.399999999994</v>
      </c>
      <c r="AH1458">
        <v>91770.6</v>
      </c>
      <c r="AI1458">
        <v>41872.1</v>
      </c>
      <c r="AJ1458">
        <v>46460.3</v>
      </c>
      <c r="AK1458">
        <v>57786</v>
      </c>
      <c r="AL1458">
        <v>84287.3</v>
      </c>
      <c r="AM1458">
        <v>170864</v>
      </c>
      <c r="AN1458">
        <v>120994</v>
      </c>
      <c r="AO1458">
        <v>21713.8</v>
      </c>
      <c r="AP1458">
        <v>47106.8</v>
      </c>
      <c r="AQ1458">
        <v>37160.6</v>
      </c>
    </row>
    <row r="1459" spans="1:43">
      <c r="A1459">
        <v>2868</v>
      </c>
      <c r="B1459" t="s">
        <v>5777</v>
      </c>
      <c r="C1459" t="s">
        <v>5778</v>
      </c>
      <c r="D1459">
        <v>2.1995299999999999E-2</v>
      </c>
      <c r="E1459">
        <v>4</v>
      </c>
      <c r="F1459">
        <v>4</v>
      </c>
      <c r="G1459">
        <v>0</v>
      </c>
      <c r="H1459">
        <v>215498</v>
      </c>
      <c r="I1459">
        <v>179348</v>
      </c>
      <c r="J1459">
        <v>199827</v>
      </c>
      <c r="K1459">
        <v>248528</v>
      </c>
      <c r="L1459">
        <v>238043</v>
      </c>
      <c r="M1459">
        <v>296818</v>
      </c>
      <c r="N1459">
        <v>143923</v>
      </c>
      <c r="O1459">
        <v>103116</v>
      </c>
      <c r="P1459">
        <v>204577</v>
      </c>
      <c r="Q1459">
        <v>0</v>
      </c>
      <c r="R1459">
        <v>87802.7</v>
      </c>
      <c r="S1459">
        <v>94948.3</v>
      </c>
      <c r="T1459">
        <v>133128</v>
      </c>
      <c r="U1459">
        <v>208646</v>
      </c>
      <c r="V1459">
        <v>197325</v>
      </c>
      <c r="W1459">
        <v>74035.7</v>
      </c>
      <c r="X1459">
        <v>66443.899999999994</v>
      </c>
      <c r="Y1459">
        <v>128247</v>
      </c>
      <c r="Z1459">
        <v>334254</v>
      </c>
      <c r="AA1459">
        <v>287227</v>
      </c>
      <c r="AB1459">
        <v>268442</v>
      </c>
      <c r="AC1459">
        <v>241637</v>
      </c>
      <c r="AD1459">
        <v>198059</v>
      </c>
      <c r="AE1459">
        <v>241187</v>
      </c>
      <c r="AF1459">
        <v>89508.5</v>
      </c>
      <c r="AG1459">
        <v>55864.3</v>
      </c>
      <c r="AH1459">
        <v>192927</v>
      </c>
      <c r="AI1459">
        <v>131500</v>
      </c>
      <c r="AJ1459">
        <v>95782.1</v>
      </c>
      <c r="AK1459">
        <v>147057</v>
      </c>
      <c r="AL1459">
        <v>178651</v>
      </c>
      <c r="AM1459">
        <v>205558</v>
      </c>
      <c r="AN1459">
        <v>167197</v>
      </c>
      <c r="AO1459">
        <v>70981.7</v>
      </c>
      <c r="AP1459">
        <v>176888</v>
      </c>
      <c r="AQ1459">
        <v>179048</v>
      </c>
    </row>
    <row r="1460" spans="1:43">
      <c r="A1460">
        <v>2877</v>
      </c>
      <c r="B1460" t="s">
        <v>5795</v>
      </c>
      <c r="C1460" t="s">
        <v>5796</v>
      </c>
      <c r="D1460">
        <v>4.73435E-3</v>
      </c>
      <c r="E1460">
        <v>4</v>
      </c>
      <c r="F1460">
        <v>4</v>
      </c>
      <c r="G1460">
        <v>0</v>
      </c>
      <c r="H1460">
        <v>141322</v>
      </c>
      <c r="I1460">
        <v>202063</v>
      </c>
      <c r="J1460">
        <v>197208</v>
      </c>
      <c r="K1460">
        <v>341160</v>
      </c>
      <c r="L1460">
        <v>310241</v>
      </c>
      <c r="M1460">
        <v>323204</v>
      </c>
      <c r="N1460">
        <v>355281</v>
      </c>
      <c r="O1460">
        <v>343895</v>
      </c>
      <c r="P1460">
        <v>275734</v>
      </c>
      <c r="Q1460">
        <v>297294</v>
      </c>
      <c r="R1460">
        <v>296971</v>
      </c>
      <c r="S1460">
        <v>263081</v>
      </c>
      <c r="T1460">
        <v>244429</v>
      </c>
      <c r="U1460">
        <v>298280</v>
      </c>
      <c r="V1460">
        <v>292841</v>
      </c>
      <c r="W1460">
        <v>182377</v>
      </c>
      <c r="X1460">
        <v>233106</v>
      </c>
      <c r="Y1460">
        <v>257945</v>
      </c>
      <c r="Z1460">
        <v>414900</v>
      </c>
      <c r="AA1460">
        <v>357823</v>
      </c>
      <c r="AB1460">
        <v>399892</v>
      </c>
      <c r="AC1460">
        <v>497339</v>
      </c>
      <c r="AD1460">
        <v>499583</v>
      </c>
      <c r="AE1460">
        <v>465027</v>
      </c>
      <c r="AF1460">
        <v>320777</v>
      </c>
      <c r="AG1460">
        <v>281686</v>
      </c>
      <c r="AH1460">
        <v>638166</v>
      </c>
      <c r="AI1460">
        <v>329604</v>
      </c>
      <c r="AJ1460">
        <v>318578</v>
      </c>
      <c r="AK1460">
        <v>352503</v>
      </c>
      <c r="AL1460">
        <v>239391</v>
      </c>
      <c r="AM1460">
        <v>337173</v>
      </c>
      <c r="AN1460">
        <v>232383</v>
      </c>
      <c r="AO1460">
        <v>192896</v>
      </c>
      <c r="AP1460">
        <v>245961</v>
      </c>
      <c r="AQ1460">
        <v>274772</v>
      </c>
    </row>
    <row r="1461" spans="1:43">
      <c r="A1461">
        <v>2901</v>
      </c>
      <c r="B1461" t="s">
        <v>5843</v>
      </c>
      <c r="C1461" t="s">
        <v>5844</v>
      </c>
      <c r="D1461">
        <v>1.0476699999999999E-3</v>
      </c>
      <c r="E1461">
        <v>4</v>
      </c>
      <c r="F1461">
        <v>4</v>
      </c>
      <c r="G1461">
        <v>0</v>
      </c>
      <c r="H1461">
        <v>211380</v>
      </c>
      <c r="I1461">
        <v>194872</v>
      </c>
      <c r="J1461">
        <v>158828</v>
      </c>
      <c r="K1461">
        <v>277372</v>
      </c>
      <c r="L1461">
        <v>317990</v>
      </c>
      <c r="M1461">
        <v>301923</v>
      </c>
      <c r="N1461">
        <v>257225</v>
      </c>
      <c r="O1461">
        <v>281512</v>
      </c>
      <c r="P1461">
        <v>261987</v>
      </c>
      <c r="Q1461">
        <v>125685</v>
      </c>
      <c r="R1461">
        <v>158193</v>
      </c>
      <c r="S1461">
        <v>195848</v>
      </c>
      <c r="T1461">
        <v>360490</v>
      </c>
      <c r="U1461">
        <v>400416</v>
      </c>
      <c r="V1461">
        <v>399317</v>
      </c>
      <c r="W1461">
        <v>136501</v>
      </c>
      <c r="X1461">
        <v>122218</v>
      </c>
      <c r="Y1461">
        <v>142832</v>
      </c>
      <c r="Z1461">
        <v>439394</v>
      </c>
      <c r="AA1461">
        <v>469097</v>
      </c>
      <c r="AB1461">
        <v>493229</v>
      </c>
      <c r="AC1461">
        <v>276702</v>
      </c>
      <c r="AD1461">
        <v>242232</v>
      </c>
      <c r="AE1461">
        <v>280679</v>
      </c>
      <c r="AF1461">
        <v>148749</v>
      </c>
      <c r="AG1461">
        <v>151618</v>
      </c>
      <c r="AH1461">
        <v>163198</v>
      </c>
      <c r="AI1461">
        <v>208513</v>
      </c>
      <c r="AJ1461">
        <v>233689</v>
      </c>
      <c r="AK1461">
        <v>213108</v>
      </c>
      <c r="AL1461">
        <v>277830</v>
      </c>
      <c r="AM1461">
        <v>311569</v>
      </c>
      <c r="AN1461">
        <v>319816</v>
      </c>
      <c r="AO1461">
        <v>280447</v>
      </c>
      <c r="AP1461">
        <v>341881</v>
      </c>
      <c r="AQ1461">
        <v>352854</v>
      </c>
    </row>
    <row r="1462" spans="1:43">
      <c r="A1462">
        <v>2902</v>
      </c>
      <c r="B1462" t="s">
        <v>5845</v>
      </c>
      <c r="C1462" t="s">
        <v>5846</v>
      </c>
      <c r="D1462">
        <v>7.1633199999999997E-4</v>
      </c>
      <c r="E1462">
        <v>4</v>
      </c>
      <c r="F1462">
        <v>4</v>
      </c>
      <c r="G1462">
        <v>0</v>
      </c>
      <c r="H1462">
        <v>379192</v>
      </c>
      <c r="I1462">
        <v>404064</v>
      </c>
      <c r="J1462">
        <v>440474</v>
      </c>
      <c r="K1462">
        <v>620997</v>
      </c>
      <c r="L1462">
        <v>635670</v>
      </c>
      <c r="M1462">
        <v>687795</v>
      </c>
      <c r="N1462">
        <v>593427</v>
      </c>
      <c r="O1462">
        <v>667266</v>
      </c>
      <c r="P1462">
        <v>686449</v>
      </c>
      <c r="Q1462">
        <v>466788</v>
      </c>
      <c r="R1462">
        <v>504549</v>
      </c>
      <c r="S1462">
        <v>566589</v>
      </c>
      <c r="T1462">
        <v>497800</v>
      </c>
      <c r="U1462">
        <v>583299</v>
      </c>
      <c r="V1462">
        <v>597324</v>
      </c>
      <c r="W1462">
        <v>468609</v>
      </c>
      <c r="X1462">
        <v>490227</v>
      </c>
      <c r="Y1462">
        <v>542522</v>
      </c>
      <c r="Z1462">
        <v>865874</v>
      </c>
      <c r="AA1462">
        <v>864400</v>
      </c>
      <c r="AB1462">
        <v>875746</v>
      </c>
      <c r="AC1462">
        <v>1229320</v>
      </c>
      <c r="AD1462">
        <v>1178660</v>
      </c>
      <c r="AE1462">
        <v>1238090</v>
      </c>
      <c r="AF1462">
        <v>897821</v>
      </c>
      <c r="AG1462">
        <v>963574</v>
      </c>
      <c r="AH1462">
        <v>1141420</v>
      </c>
      <c r="AI1462">
        <v>595427</v>
      </c>
      <c r="AJ1462">
        <v>626802</v>
      </c>
      <c r="AK1462">
        <v>690379</v>
      </c>
      <c r="AL1462">
        <v>535676</v>
      </c>
      <c r="AM1462">
        <v>748551</v>
      </c>
      <c r="AN1462">
        <v>572076</v>
      </c>
      <c r="AO1462">
        <v>413258</v>
      </c>
      <c r="AP1462">
        <v>567056</v>
      </c>
      <c r="AQ1462">
        <v>634526</v>
      </c>
    </row>
    <row r="1463" spans="1:43">
      <c r="A1463">
        <v>2903</v>
      </c>
      <c r="B1463" t="s">
        <v>5847</v>
      </c>
      <c r="C1463" t="s">
        <v>5848</v>
      </c>
      <c r="D1463">
        <v>1.0476699999999999E-3</v>
      </c>
      <c r="E1463">
        <v>4</v>
      </c>
      <c r="F1463">
        <v>4</v>
      </c>
      <c r="G1463">
        <v>0</v>
      </c>
      <c r="H1463">
        <v>203409</v>
      </c>
      <c r="I1463">
        <v>194040</v>
      </c>
      <c r="J1463">
        <v>189678</v>
      </c>
      <c r="K1463">
        <v>295631</v>
      </c>
      <c r="L1463">
        <v>291648</v>
      </c>
      <c r="M1463">
        <v>370098</v>
      </c>
      <c r="N1463">
        <v>273710</v>
      </c>
      <c r="O1463">
        <v>297528</v>
      </c>
      <c r="P1463">
        <v>178499</v>
      </c>
      <c r="Q1463">
        <v>205465</v>
      </c>
      <c r="R1463">
        <v>165776</v>
      </c>
      <c r="S1463">
        <v>222137</v>
      </c>
      <c r="T1463">
        <v>178525</v>
      </c>
      <c r="U1463">
        <v>264438</v>
      </c>
      <c r="V1463">
        <v>302377</v>
      </c>
      <c r="W1463">
        <v>185393</v>
      </c>
      <c r="X1463">
        <v>193873</v>
      </c>
      <c r="Y1463">
        <v>242259</v>
      </c>
      <c r="Z1463">
        <v>373839</v>
      </c>
      <c r="AA1463">
        <v>334456</v>
      </c>
      <c r="AB1463">
        <v>356193</v>
      </c>
      <c r="AC1463">
        <v>567959</v>
      </c>
      <c r="AD1463">
        <v>479423</v>
      </c>
      <c r="AE1463">
        <v>572828</v>
      </c>
      <c r="AF1463">
        <v>291894</v>
      </c>
      <c r="AG1463">
        <v>353783</v>
      </c>
      <c r="AH1463">
        <v>349172</v>
      </c>
      <c r="AI1463">
        <v>299963</v>
      </c>
      <c r="AJ1463">
        <v>310970</v>
      </c>
      <c r="AK1463">
        <v>338339</v>
      </c>
      <c r="AL1463">
        <v>275648</v>
      </c>
      <c r="AM1463">
        <v>377309</v>
      </c>
      <c r="AN1463">
        <v>229404</v>
      </c>
      <c r="AO1463">
        <v>155831</v>
      </c>
      <c r="AP1463">
        <v>251863</v>
      </c>
      <c r="AQ1463">
        <v>245913</v>
      </c>
    </row>
    <row r="1464" spans="1:43">
      <c r="A1464">
        <v>2931</v>
      </c>
      <c r="B1464" t="s">
        <v>5903</v>
      </c>
      <c r="C1464" t="s">
        <v>5904</v>
      </c>
      <c r="D1464">
        <v>9.26844E-2</v>
      </c>
      <c r="E1464">
        <v>4</v>
      </c>
      <c r="F1464">
        <v>4</v>
      </c>
      <c r="G1464">
        <v>0</v>
      </c>
      <c r="H1464">
        <v>53819.4</v>
      </c>
      <c r="I1464">
        <v>27789.8</v>
      </c>
      <c r="J1464">
        <v>36770.9</v>
      </c>
      <c r="K1464">
        <v>58769.5</v>
      </c>
      <c r="L1464">
        <v>0</v>
      </c>
      <c r="M1464">
        <v>30910.1</v>
      </c>
      <c r="N1464">
        <v>74047.8</v>
      </c>
      <c r="O1464">
        <v>66584.3</v>
      </c>
      <c r="P1464">
        <v>65586.899999999994</v>
      </c>
      <c r="Q1464">
        <v>23206</v>
      </c>
      <c r="R1464">
        <v>29343.7</v>
      </c>
      <c r="S1464">
        <v>0</v>
      </c>
      <c r="T1464">
        <v>82978.399999999994</v>
      </c>
      <c r="U1464">
        <v>50519.3</v>
      </c>
      <c r="V1464">
        <v>82069.5</v>
      </c>
      <c r="W1464">
        <v>29815.9</v>
      </c>
      <c r="X1464">
        <v>13638</v>
      </c>
      <c r="Y1464">
        <v>0</v>
      </c>
      <c r="Z1464">
        <v>55784.3</v>
      </c>
      <c r="AA1464">
        <v>166924</v>
      </c>
      <c r="AB1464">
        <v>128818</v>
      </c>
      <c r="AC1464">
        <v>52382.9</v>
      </c>
      <c r="AD1464">
        <v>23999.8</v>
      </c>
      <c r="AE1464">
        <v>56533.4</v>
      </c>
      <c r="AF1464">
        <v>54503.6</v>
      </c>
      <c r="AG1464">
        <v>66999.899999999994</v>
      </c>
      <c r="AH1464">
        <v>47500.800000000003</v>
      </c>
      <c r="AI1464">
        <v>22671.200000000001</v>
      </c>
      <c r="AJ1464">
        <v>33729.599999999999</v>
      </c>
      <c r="AK1464">
        <v>29703.5</v>
      </c>
      <c r="AL1464">
        <v>53043.199999999997</v>
      </c>
      <c r="AM1464">
        <v>75122.100000000006</v>
      </c>
      <c r="AN1464">
        <v>71628.100000000006</v>
      </c>
      <c r="AO1464">
        <v>13525.9</v>
      </c>
      <c r="AP1464">
        <v>56188.1</v>
      </c>
      <c r="AQ1464">
        <v>0</v>
      </c>
    </row>
    <row r="1465" spans="1:43">
      <c r="A1465">
        <v>2942</v>
      </c>
      <c r="B1465" t="s">
        <v>5925</v>
      </c>
      <c r="C1465" t="s">
        <v>5926</v>
      </c>
      <c r="D1465">
        <v>3.4602099999999997E-2</v>
      </c>
      <c r="E1465">
        <v>4</v>
      </c>
      <c r="F1465">
        <v>4</v>
      </c>
      <c r="G1465">
        <v>0</v>
      </c>
      <c r="H1465">
        <v>569268</v>
      </c>
      <c r="I1465">
        <v>571257</v>
      </c>
      <c r="J1465">
        <v>200456</v>
      </c>
      <c r="K1465">
        <v>946628</v>
      </c>
      <c r="L1465">
        <v>962417</v>
      </c>
      <c r="M1465">
        <v>1099820</v>
      </c>
      <c r="N1465">
        <v>1703880</v>
      </c>
      <c r="O1465">
        <v>1531120</v>
      </c>
      <c r="P1465">
        <v>1076400</v>
      </c>
      <c r="Q1465">
        <v>1812250</v>
      </c>
      <c r="R1465">
        <v>1718020</v>
      </c>
      <c r="S1465">
        <v>2614100</v>
      </c>
      <c r="T1465">
        <v>831458</v>
      </c>
      <c r="U1465">
        <v>1274950</v>
      </c>
      <c r="V1465">
        <v>1051380</v>
      </c>
      <c r="W1465">
        <v>866251</v>
      </c>
      <c r="X1465">
        <v>855414</v>
      </c>
      <c r="Y1465">
        <v>943020</v>
      </c>
      <c r="Z1465">
        <v>1664950</v>
      </c>
      <c r="AA1465">
        <v>1886820</v>
      </c>
      <c r="AB1465">
        <v>1241410</v>
      </c>
      <c r="AC1465">
        <v>986709</v>
      </c>
      <c r="AD1465">
        <v>689838</v>
      </c>
      <c r="AE1465">
        <v>510409</v>
      </c>
      <c r="AF1465">
        <v>832402</v>
      </c>
      <c r="AG1465">
        <v>542633</v>
      </c>
      <c r="AH1465">
        <v>1387670</v>
      </c>
      <c r="AI1465">
        <v>1554950</v>
      </c>
      <c r="AJ1465">
        <v>1576550</v>
      </c>
      <c r="AK1465">
        <v>2084210</v>
      </c>
      <c r="AL1465">
        <v>734944</v>
      </c>
      <c r="AM1465">
        <v>864248</v>
      </c>
      <c r="AN1465">
        <v>747068</v>
      </c>
      <c r="AO1465">
        <v>714510</v>
      </c>
      <c r="AP1465">
        <v>1031080</v>
      </c>
      <c r="AQ1465">
        <v>928841</v>
      </c>
    </row>
    <row r="1466" spans="1:43">
      <c r="A1466">
        <v>2947</v>
      </c>
      <c r="B1466" t="s">
        <v>5935</v>
      </c>
      <c r="C1466" t="s">
        <v>5936</v>
      </c>
      <c r="D1466">
        <v>6.05196E-2</v>
      </c>
      <c r="E1466">
        <v>4</v>
      </c>
      <c r="F1466">
        <v>4</v>
      </c>
      <c r="G1466">
        <v>0</v>
      </c>
      <c r="H1466">
        <v>88221.9</v>
      </c>
      <c r="I1466">
        <v>87060.7</v>
      </c>
      <c r="J1466">
        <v>59313.1</v>
      </c>
      <c r="K1466">
        <v>170720</v>
      </c>
      <c r="L1466">
        <v>133053</v>
      </c>
      <c r="M1466">
        <v>133829</v>
      </c>
      <c r="N1466">
        <v>191172</v>
      </c>
      <c r="O1466">
        <v>221236</v>
      </c>
      <c r="P1466">
        <v>206061</v>
      </c>
      <c r="Q1466">
        <v>68373.600000000006</v>
      </c>
      <c r="R1466">
        <v>0</v>
      </c>
      <c r="S1466">
        <v>114163</v>
      </c>
      <c r="T1466">
        <v>225881</v>
      </c>
      <c r="U1466">
        <v>244306</v>
      </c>
      <c r="V1466">
        <v>203399</v>
      </c>
      <c r="W1466">
        <v>151562</v>
      </c>
      <c r="X1466">
        <v>33068.1</v>
      </c>
      <c r="Y1466">
        <v>0</v>
      </c>
      <c r="Z1466">
        <v>288255</v>
      </c>
      <c r="AA1466">
        <v>296833</v>
      </c>
      <c r="AB1466">
        <v>346610</v>
      </c>
      <c r="AC1466">
        <v>222534</v>
      </c>
      <c r="AD1466">
        <v>196447</v>
      </c>
      <c r="AE1466">
        <v>189177</v>
      </c>
      <c r="AF1466">
        <v>124908</v>
      </c>
      <c r="AG1466">
        <v>122839</v>
      </c>
      <c r="AH1466">
        <v>192245</v>
      </c>
      <c r="AI1466">
        <v>51618.3</v>
      </c>
      <c r="AJ1466">
        <v>113804</v>
      </c>
      <c r="AK1466">
        <v>78051.899999999994</v>
      </c>
      <c r="AL1466">
        <v>178243</v>
      </c>
      <c r="AM1466">
        <v>138458</v>
      </c>
      <c r="AN1466">
        <v>115331</v>
      </c>
      <c r="AO1466">
        <v>0</v>
      </c>
      <c r="AP1466">
        <v>0</v>
      </c>
      <c r="AQ1466">
        <v>0</v>
      </c>
    </row>
    <row r="1467" spans="1:43">
      <c r="A1467">
        <v>2955</v>
      </c>
      <c r="B1467" t="s">
        <v>5951</v>
      </c>
      <c r="C1467" t="s">
        <v>5952</v>
      </c>
      <c r="D1467">
        <v>2.26337E-2</v>
      </c>
      <c r="E1467">
        <v>4</v>
      </c>
      <c r="F1467">
        <v>3</v>
      </c>
      <c r="G1467">
        <v>1</v>
      </c>
      <c r="H1467">
        <v>163238</v>
      </c>
      <c r="I1467">
        <v>144362</v>
      </c>
      <c r="J1467">
        <v>161864</v>
      </c>
      <c r="K1467">
        <v>179124</v>
      </c>
      <c r="L1467">
        <v>160598</v>
      </c>
      <c r="M1467">
        <v>163318</v>
      </c>
      <c r="N1467">
        <v>219065</v>
      </c>
      <c r="O1467">
        <v>116103</v>
      </c>
      <c r="P1467">
        <v>176343</v>
      </c>
      <c r="Q1467">
        <v>108681</v>
      </c>
      <c r="R1467">
        <v>78290.2</v>
      </c>
      <c r="S1467">
        <v>100893</v>
      </c>
      <c r="T1467">
        <v>235559</v>
      </c>
      <c r="U1467">
        <v>227180</v>
      </c>
      <c r="V1467">
        <v>252128</v>
      </c>
      <c r="W1467">
        <v>83793.899999999994</v>
      </c>
      <c r="X1467">
        <v>129873</v>
      </c>
      <c r="Y1467">
        <v>67752.399999999994</v>
      </c>
      <c r="Z1467">
        <v>136169</v>
      </c>
      <c r="AA1467">
        <v>143539</v>
      </c>
      <c r="AB1467">
        <v>86349</v>
      </c>
      <c r="AC1467">
        <v>65661.399999999994</v>
      </c>
      <c r="AD1467">
        <v>71463.3</v>
      </c>
      <c r="AE1467">
        <v>82041.100000000006</v>
      </c>
      <c r="AF1467">
        <v>62229.5</v>
      </c>
      <c r="AG1467">
        <v>69228.600000000006</v>
      </c>
      <c r="AH1467">
        <v>64495.199999999997</v>
      </c>
      <c r="AI1467">
        <v>105656</v>
      </c>
      <c r="AJ1467">
        <v>114956</v>
      </c>
      <c r="AK1467">
        <v>131767</v>
      </c>
      <c r="AL1467">
        <v>52334.3</v>
      </c>
      <c r="AM1467">
        <v>151101</v>
      </c>
      <c r="AN1467">
        <v>74264.899999999994</v>
      </c>
      <c r="AO1467">
        <v>83167.199999999997</v>
      </c>
      <c r="AP1467">
        <v>130907</v>
      </c>
      <c r="AQ1467">
        <v>120834</v>
      </c>
    </row>
    <row r="1468" spans="1:43">
      <c r="A1468">
        <v>2967</v>
      </c>
      <c r="B1468" t="s">
        <v>5975</v>
      </c>
      <c r="C1468" t="s">
        <v>5976</v>
      </c>
      <c r="D1468">
        <v>1.3428799999999999E-2</v>
      </c>
      <c r="E1468">
        <v>4</v>
      </c>
      <c r="F1468">
        <v>4</v>
      </c>
      <c r="G1468">
        <v>0</v>
      </c>
      <c r="H1468">
        <v>360083</v>
      </c>
      <c r="I1468">
        <v>341185</v>
      </c>
      <c r="J1468">
        <v>330141</v>
      </c>
      <c r="K1468">
        <v>699987</v>
      </c>
      <c r="L1468">
        <v>632829</v>
      </c>
      <c r="M1468">
        <v>601097</v>
      </c>
      <c r="N1468">
        <v>818778</v>
      </c>
      <c r="O1468">
        <v>808012</v>
      </c>
      <c r="P1468">
        <v>358154</v>
      </c>
      <c r="Q1468">
        <v>609266</v>
      </c>
      <c r="R1468">
        <v>655032</v>
      </c>
      <c r="S1468">
        <v>521610</v>
      </c>
      <c r="T1468">
        <v>505210</v>
      </c>
      <c r="U1468">
        <v>492716</v>
      </c>
      <c r="V1468">
        <v>462747</v>
      </c>
      <c r="W1468">
        <v>484836</v>
      </c>
      <c r="X1468">
        <v>595621</v>
      </c>
      <c r="Y1468">
        <v>632789</v>
      </c>
      <c r="Z1468">
        <v>758563</v>
      </c>
      <c r="AA1468">
        <v>928895</v>
      </c>
      <c r="AB1468">
        <v>959957</v>
      </c>
      <c r="AC1468">
        <v>806464</v>
      </c>
      <c r="AD1468">
        <v>675033</v>
      </c>
      <c r="AE1468">
        <v>651371</v>
      </c>
      <c r="AF1468">
        <v>762431</v>
      </c>
      <c r="AG1468">
        <v>681896</v>
      </c>
      <c r="AH1468">
        <v>804169</v>
      </c>
      <c r="AI1468">
        <v>958434</v>
      </c>
      <c r="AJ1468">
        <v>1153230</v>
      </c>
      <c r="AK1468">
        <v>821430</v>
      </c>
      <c r="AL1468">
        <v>380060</v>
      </c>
      <c r="AM1468">
        <v>461999</v>
      </c>
      <c r="AN1468">
        <v>304232</v>
      </c>
      <c r="AO1468">
        <v>227082</v>
      </c>
      <c r="AP1468">
        <v>371166</v>
      </c>
      <c r="AQ1468">
        <v>491174</v>
      </c>
    </row>
    <row r="1469" spans="1:43">
      <c r="A1469">
        <v>2973</v>
      </c>
      <c r="B1469" t="s">
        <v>5987</v>
      </c>
      <c r="C1469" t="s">
        <v>5988</v>
      </c>
      <c r="D1469">
        <v>7.1633199999999997E-4</v>
      </c>
      <c r="E1469">
        <v>4</v>
      </c>
      <c r="F1469">
        <v>4</v>
      </c>
      <c r="G1469">
        <v>0</v>
      </c>
      <c r="H1469">
        <v>557777</v>
      </c>
      <c r="I1469">
        <v>502557</v>
      </c>
      <c r="J1469">
        <v>470077</v>
      </c>
      <c r="K1469">
        <v>413421</v>
      </c>
      <c r="L1469">
        <v>434007</v>
      </c>
      <c r="M1469">
        <v>405473</v>
      </c>
      <c r="N1469">
        <v>429321</v>
      </c>
      <c r="O1469">
        <v>510571</v>
      </c>
      <c r="P1469">
        <v>519106</v>
      </c>
      <c r="Q1469">
        <v>310091</v>
      </c>
      <c r="R1469">
        <v>404052</v>
      </c>
      <c r="S1469">
        <v>417853</v>
      </c>
      <c r="T1469">
        <v>530968</v>
      </c>
      <c r="U1469">
        <v>599285</v>
      </c>
      <c r="V1469">
        <v>562168</v>
      </c>
      <c r="W1469">
        <v>312075</v>
      </c>
      <c r="X1469">
        <v>303895</v>
      </c>
      <c r="Y1469">
        <v>334534</v>
      </c>
      <c r="Z1469">
        <v>584461</v>
      </c>
      <c r="AA1469">
        <v>911667</v>
      </c>
      <c r="AB1469">
        <v>840838</v>
      </c>
      <c r="AC1469">
        <v>590191</v>
      </c>
      <c r="AD1469">
        <v>628442</v>
      </c>
      <c r="AE1469">
        <v>626874</v>
      </c>
      <c r="AF1469">
        <v>582191</v>
      </c>
      <c r="AG1469">
        <v>552180</v>
      </c>
      <c r="AH1469">
        <v>590755</v>
      </c>
      <c r="AI1469">
        <v>438074</v>
      </c>
      <c r="AJ1469">
        <v>497337</v>
      </c>
      <c r="AK1469">
        <v>463676</v>
      </c>
      <c r="AL1469">
        <v>574496</v>
      </c>
      <c r="AM1469">
        <v>777985</v>
      </c>
      <c r="AN1469">
        <v>534837</v>
      </c>
      <c r="AO1469">
        <v>327549</v>
      </c>
      <c r="AP1469">
        <v>495677</v>
      </c>
      <c r="AQ1469">
        <v>535349</v>
      </c>
    </row>
    <row r="1470" spans="1:43">
      <c r="A1470">
        <v>3018</v>
      </c>
      <c r="B1470" t="s">
        <v>6077</v>
      </c>
      <c r="C1470" t="s">
        <v>6078</v>
      </c>
      <c r="D1470">
        <v>1.81336E-2</v>
      </c>
      <c r="E1470">
        <v>4</v>
      </c>
      <c r="F1470">
        <v>4</v>
      </c>
      <c r="G1470">
        <v>0</v>
      </c>
      <c r="H1470">
        <v>136902</v>
      </c>
      <c r="I1470">
        <v>141640</v>
      </c>
      <c r="J1470">
        <v>141468</v>
      </c>
      <c r="K1470">
        <v>190745</v>
      </c>
      <c r="L1470">
        <v>126240</v>
      </c>
      <c r="M1470">
        <v>183949</v>
      </c>
      <c r="N1470">
        <v>105071</v>
      </c>
      <c r="O1470">
        <v>126617</v>
      </c>
      <c r="P1470">
        <v>184674</v>
      </c>
      <c r="Q1470">
        <v>85966.5</v>
      </c>
      <c r="R1470">
        <v>79054.5</v>
      </c>
      <c r="S1470">
        <v>0</v>
      </c>
      <c r="T1470">
        <v>138622</v>
      </c>
      <c r="U1470">
        <v>111683</v>
      </c>
      <c r="V1470">
        <v>129109</v>
      </c>
      <c r="W1470">
        <v>52474.2</v>
      </c>
      <c r="X1470">
        <v>47983.199999999997</v>
      </c>
      <c r="Y1470">
        <v>0</v>
      </c>
      <c r="Z1470">
        <v>316633</v>
      </c>
      <c r="AA1470">
        <v>322654</v>
      </c>
      <c r="AB1470">
        <v>255637</v>
      </c>
      <c r="AC1470">
        <v>225086</v>
      </c>
      <c r="AD1470">
        <v>202555</v>
      </c>
      <c r="AE1470">
        <v>204345</v>
      </c>
      <c r="AF1470">
        <v>0</v>
      </c>
      <c r="AG1470">
        <v>32245.8</v>
      </c>
      <c r="AH1470">
        <v>44199.3</v>
      </c>
      <c r="AI1470">
        <v>27586.3</v>
      </c>
      <c r="AJ1470">
        <v>49436.2</v>
      </c>
      <c r="AK1470">
        <v>49386.400000000001</v>
      </c>
      <c r="AL1470">
        <v>245476</v>
      </c>
      <c r="AM1470">
        <v>389763</v>
      </c>
      <c r="AN1470">
        <v>277078</v>
      </c>
      <c r="AO1470">
        <v>155222</v>
      </c>
      <c r="AP1470">
        <v>138109</v>
      </c>
      <c r="AQ1470">
        <v>131505</v>
      </c>
    </row>
    <row r="1471" spans="1:43">
      <c r="A1471">
        <v>3025</v>
      </c>
      <c r="B1471" t="s">
        <v>6091</v>
      </c>
      <c r="C1471" t="s">
        <v>6092</v>
      </c>
      <c r="D1471">
        <v>8.0025200000000005E-2</v>
      </c>
      <c r="E1471">
        <v>4</v>
      </c>
      <c r="F1471">
        <v>4</v>
      </c>
      <c r="G1471">
        <v>0</v>
      </c>
      <c r="H1471">
        <v>93988.6</v>
      </c>
      <c r="I1471">
        <v>68160.2</v>
      </c>
      <c r="J1471">
        <v>54137.1</v>
      </c>
      <c r="K1471">
        <v>149992</v>
      </c>
      <c r="L1471">
        <v>87873</v>
      </c>
      <c r="M1471">
        <v>151203</v>
      </c>
      <c r="N1471">
        <v>138095</v>
      </c>
      <c r="O1471">
        <v>95966.3</v>
      </c>
      <c r="P1471">
        <v>89957.8</v>
      </c>
      <c r="Q1471">
        <v>93260.9</v>
      </c>
      <c r="R1471">
        <v>71726.3</v>
      </c>
      <c r="S1471">
        <v>62051.199999999997</v>
      </c>
      <c r="T1471">
        <v>96936.7</v>
      </c>
      <c r="U1471">
        <v>108152</v>
      </c>
      <c r="V1471">
        <v>141681</v>
      </c>
      <c r="W1471">
        <v>66376.5</v>
      </c>
      <c r="X1471">
        <v>48203.199999999997</v>
      </c>
      <c r="Y1471">
        <v>40882.699999999997</v>
      </c>
      <c r="Z1471">
        <v>172162</v>
      </c>
      <c r="AA1471">
        <v>137275</v>
      </c>
      <c r="AB1471">
        <v>177164</v>
      </c>
      <c r="AC1471">
        <v>130833</v>
      </c>
      <c r="AD1471">
        <v>60874.1</v>
      </c>
      <c r="AE1471">
        <v>52633.7</v>
      </c>
      <c r="AF1471">
        <v>34722.400000000001</v>
      </c>
      <c r="AG1471">
        <v>32777</v>
      </c>
      <c r="AH1471">
        <v>122069</v>
      </c>
      <c r="AI1471">
        <v>78801.3</v>
      </c>
      <c r="AJ1471">
        <v>84109.3</v>
      </c>
      <c r="AK1471">
        <v>104454</v>
      </c>
      <c r="AL1471">
        <v>94497.4</v>
      </c>
      <c r="AM1471">
        <v>140814</v>
      </c>
      <c r="AN1471">
        <v>61969</v>
      </c>
      <c r="AO1471">
        <v>34839.699999999997</v>
      </c>
      <c r="AP1471">
        <v>118119</v>
      </c>
      <c r="AQ1471">
        <v>66566</v>
      </c>
    </row>
    <row r="1472" spans="1:43">
      <c r="A1472">
        <v>3027</v>
      </c>
      <c r="B1472" t="s">
        <v>6095</v>
      </c>
      <c r="C1472" t="s">
        <v>6096</v>
      </c>
      <c r="D1472">
        <v>2.74223E-3</v>
      </c>
      <c r="E1472">
        <v>4</v>
      </c>
      <c r="F1472">
        <v>4</v>
      </c>
      <c r="G1472">
        <v>0</v>
      </c>
      <c r="H1472">
        <v>2524160</v>
      </c>
      <c r="I1472">
        <v>1900340</v>
      </c>
      <c r="J1472">
        <v>1411610</v>
      </c>
      <c r="K1472">
        <v>3925600</v>
      </c>
      <c r="L1472">
        <v>3349650</v>
      </c>
      <c r="M1472">
        <v>3381730</v>
      </c>
      <c r="N1472">
        <v>2442830</v>
      </c>
      <c r="O1472">
        <v>2312840</v>
      </c>
      <c r="P1472">
        <v>1273340</v>
      </c>
      <c r="Q1472">
        <v>1297370</v>
      </c>
      <c r="R1472">
        <v>1241320</v>
      </c>
      <c r="S1472">
        <v>1169590</v>
      </c>
      <c r="T1472">
        <v>1770490</v>
      </c>
      <c r="U1472">
        <v>2027680</v>
      </c>
      <c r="V1472">
        <v>1771010</v>
      </c>
      <c r="W1472">
        <v>660603</v>
      </c>
      <c r="X1472">
        <v>706024</v>
      </c>
      <c r="Y1472">
        <v>575058</v>
      </c>
      <c r="Z1472">
        <v>6005240</v>
      </c>
      <c r="AA1472">
        <v>5599450</v>
      </c>
      <c r="AB1472">
        <v>5926590</v>
      </c>
      <c r="AC1472">
        <v>2773460</v>
      </c>
      <c r="AD1472">
        <v>2098200</v>
      </c>
      <c r="AE1472">
        <v>1641000</v>
      </c>
      <c r="AF1472">
        <v>1172590</v>
      </c>
      <c r="AG1472">
        <v>1704330</v>
      </c>
      <c r="AH1472">
        <v>2757600</v>
      </c>
      <c r="AI1472">
        <v>2756050</v>
      </c>
      <c r="AJ1472">
        <v>3087400</v>
      </c>
      <c r="AK1472">
        <v>2841570</v>
      </c>
      <c r="AL1472">
        <v>3262110</v>
      </c>
      <c r="AM1472">
        <v>2641580</v>
      </c>
      <c r="AN1472">
        <v>2806310</v>
      </c>
      <c r="AO1472">
        <v>1487820</v>
      </c>
      <c r="AP1472">
        <v>1710720</v>
      </c>
      <c r="AQ1472">
        <v>1294420</v>
      </c>
    </row>
    <row r="1473" spans="1:43">
      <c r="A1473">
        <v>3032</v>
      </c>
      <c r="B1473" t="s">
        <v>6105</v>
      </c>
      <c r="C1473" t="s">
        <v>6106</v>
      </c>
      <c r="D1473">
        <v>1.7785700000000002E-2</v>
      </c>
      <c r="E1473">
        <v>4</v>
      </c>
      <c r="F1473">
        <v>4</v>
      </c>
      <c r="G1473">
        <v>0</v>
      </c>
      <c r="H1473">
        <v>151146</v>
      </c>
      <c r="I1473">
        <v>169461</v>
      </c>
      <c r="J1473">
        <v>205965</v>
      </c>
      <c r="K1473">
        <v>8661.5400000000009</v>
      </c>
      <c r="L1473">
        <v>36357.1</v>
      </c>
      <c r="M1473">
        <v>0</v>
      </c>
      <c r="N1473">
        <v>268535</v>
      </c>
      <c r="O1473">
        <v>255797</v>
      </c>
      <c r="P1473">
        <v>290301</v>
      </c>
      <c r="Q1473">
        <v>136712</v>
      </c>
      <c r="R1473">
        <v>46919.3</v>
      </c>
      <c r="S1473">
        <v>0</v>
      </c>
      <c r="T1473">
        <v>267182</v>
      </c>
      <c r="U1473">
        <v>321093</v>
      </c>
      <c r="V1473">
        <v>308080</v>
      </c>
      <c r="W1473">
        <v>0</v>
      </c>
      <c r="X1473">
        <v>0</v>
      </c>
      <c r="Y1473">
        <v>0</v>
      </c>
      <c r="Z1473">
        <v>416079</v>
      </c>
      <c r="AA1473">
        <v>436738</v>
      </c>
      <c r="AB1473">
        <v>455881</v>
      </c>
      <c r="AC1473">
        <v>47417.4</v>
      </c>
      <c r="AD1473">
        <v>40884.5</v>
      </c>
      <c r="AE1473">
        <v>83163.5</v>
      </c>
      <c r="AF1473">
        <v>163032</v>
      </c>
      <c r="AG1473">
        <v>149910</v>
      </c>
      <c r="AH1473">
        <v>231983</v>
      </c>
      <c r="AI1473">
        <v>0</v>
      </c>
      <c r="AJ1473">
        <v>72827.100000000006</v>
      </c>
      <c r="AK1473">
        <v>108449</v>
      </c>
      <c r="AL1473">
        <v>393857</v>
      </c>
      <c r="AM1473">
        <v>468872</v>
      </c>
      <c r="AN1473">
        <v>346598</v>
      </c>
      <c r="AO1473">
        <v>130514</v>
      </c>
      <c r="AP1473">
        <v>295187</v>
      </c>
      <c r="AQ1473">
        <v>135349</v>
      </c>
    </row>
    <row r="1474" spans="1:43">
      <c r="A1474">
        <v>3069</v>
      </c>
      <c r="B1474" t="s">
        <v>6179</v>
      </c>
      <c r="C1474" t="s">
        <v>6180</v>
      </c>
      <c r="D1474">
        <v>1.9317399999999999E-3</v>
      </c>
      <c r="E1474">
        <v>4</v>
      </c>
      <c r="F1474">
        <v>4</v>
      </c>
      <c r="G1474">
        <v>0</v>
      </c>
      <c r="H1474">
        <v>199915</v>
      </c>
      <c r="I1474">
        <v>281446</v>
      </c>
      <c r="J1474">
        <v>224833</v>
      </c>
      <c r="K1474">
        <v>366303</v>
      </c>
      <c r="L1474">
        <v>387764</v>
      </c>
      <c r="M1474">
        <v>331582</v>
      </c>
      <c r="N1474">
        <v>522498</v>
      </c>
      <c r="O1474">
        <v>486508</v>
      </c>
      <c r="P1474">
        <v>468407</v>
      </c>
      <c r="Q1474">
        <v>533837</v>
      </c>
      <c r="R1474">
        <v>395199</v>
      </c>
      <c r="S1474">
        <v>463349</v>
      </c>
      <c r="T1474">
        <v>398977</v>
      </c>
      <c r="U1474">
        <v>305551</v>
      </c>
      <c r="V1474">
        <v>401021</v>
      </c>
      <c r="W1474">
        <v>294245</v>
      </c>
      <c r="X1474">
        <v>164701</v>
      </c>
      <c r="Y1474">
        <v>191973</v>
      </c>
      <c r="Z1474">
        <v>529395</v>
      </c>
      <c r="AA1474">
        <v>662756</v>
      </c>
      <c r="AB1474">
        <v>532873</v>
      </c>
      <c r="AC1474">
        <v>379343</v>
      </c>
      <c r="AD1474">
        <v>389994</v>
      </c>
      <c r="AE1474">
        <v>444106</v>
      </c>
      <c r="AF1474">
        <v>302116</v>
      </c>
      <c r="AG1474">
        <v>365374</v>
      </c>
      <c r="AH1474">
        <v>231659</v>
      </c>
      <c r="AI1474">
        <v>463562</v>
      </c>
      <c r="AJ1474">
        <v>458390</v>
      </c>
      <c r="AK1474">
        <v>488073</v>
      </c>
      <c r="AL1474">
        <v>261435</v>
      </c>
      <c r="AM1474">
        <v>243925</v>
      </c>
      <c r="AN1474">
        <v>150840</v>
      </c>
      <c r="AO1474">
        <v>411375</v>
      </c>
      <c r="AP1474">
        <v>361689</v>
      </c>
      <c r="AQ1474">
        <v>514948</v>
      </c>
    </row>
    <row r="1475" spans="1:43">
      <c r="A1475">
        <v>3070</v>
      </c>
      <c r="B1475" t="s">
        <v>6181</v>
      </c>
      <c r="C1475" t="s">
        <v>6182</v>
      </c>
      <c r="D1475">
        <v>4.17163E-3</v>
      </c>
      <c r="E1475">
        <v>4</v>
      </c>
      <c r="F1475">
        <v>4</v>
      </c>
      <c r="G1475">
        <v>0</v>
      </c>
      <c r="H1475">
        <v>948908</v>
      </c>
      <c r="I1475">
        <v>853710</v>
      </c>
      <c r="J1475">
        <v>422237</v>
      </c>
      <c r="K1475">
        <v>2028220</v>
      </c>
      <c r="L1475">
        <v>1770050</v>
      </c>
      <c r="M1475">
        <v>1818110</v>
      </c>
      <c r="N1475">
        <v>1333210</v>
      </c>
      <c r="O1475">
        <v>1788390</v>
      </c>
      <c r="P1475">
        <v>382197</v>
      </c>
      <c r="Q1475">
        <v>1163480</v>
      </c>
      <c r="R1475">
        <v>1139080</v>
      </c>
      <c r="S1475">
        <v>1238020</v>
      </c>
      <c r="T1475">
        <v>580030</v>
      </c>
      <c r="U1475">
        <v>543707</v>
      </c>
      <c r="V1475">
        <v>635076</v>
      </c>
      <c r="W1475">
        <v>751713</v>
      </c>
      <c r="X1475">
        <v>866626</v>
      </c>
      <c r="Y1475">
        <v>675977</v>
      </c>
      <c r="Z1475">
        <v>3648680</v>
      </c>
      <c r="AA1475">
        <v>3093260</v>
      </c>
      <c r="AB1475">
        <v>3441480</v>
      </c>
      <c r="AC1475">
        <v>2426060</v>
      </c>
      <c r="AD1475">
        <v>2174850</v>
      </c>
      <c r="AE1475">
        <v>1298510</v>
      </c>
      <c r="AF1475">
        <v>1262530</v>
      </c>
      <c r="AG1475">
        <v>1015800</v>
      </c>
      <c r="AH1475">
        <v>188645</v>
      </c>
      <c r="AI1475">
        <v>2759230</v>
      </c>
      <c r="AJ1475">
        <v>2659220</v>
      </c>
      <c r="AK1475">
        <v>1909950</v>
      </c>
      <c r="AL1475">
        <v>1325760</v>
      </c>
      <c r="AM1475">
        <v>1527060</v>
      </c>
      <c r="AN1475">
        <v>1154590</v>
      </c>
      <c r="AO1475">
        <v>1088710</v>
      </c>
      <c r="AP1475">
        <v>1449710</v>
      </c>
      <c r="AQ1475">
        <v>1129150</v>
      </c>
    </row>
    <row r="1476" spans="1:43">
      <c r="A1476">
        <v>3072</v>
      </c>
      <c r="B1476" t="s">
        <v>6185</v>
      </c>
      <c r="C1476" t="s">
        <v>6186</v>
      </c>
      <c r="D1476">
        <v>1.0476699999999999E-3</v>
      </c>
      <c r="E1476">
        <v>4</v>
      </c>
      <c r="F1476">
        <v>4</v>
      </c>
      <c r="G1476">
        <v>0</v>
      </c>
      <c r="H1476">
        <v>149659</v>
      </c>
      <c r="I1476">
        <v>258509</v>
      </c>
      <c r="J1476">
        <v>263412</v>
      </c>
      <c r="K1476">
        <v>520876</v>
      </c>
      <c r="L1476">
        <v>479161</v>
      </c>
      <c r="M1476">
        <v>595059</v>
      </c>
      <c r="N1476">
        <v>509976</v>
      </c>
      <c r="O1476">
        <v>458521</v>
      </c>
      <c r="P1476">
        <v>302172</v>
      </c>
      <c r="Q1476">
        <v>317972</v>
      </c>
      <c r="R1476">
        <v>295178</v>
      </c>
      <c r="S1476">
        <v>399473</v>
      </c>
      <c r="T1476">
        <v>378253</v>
      </c>
      <c r="U1476">
        <v>396580</v>
      </c>
      <c r="V1476">
        <v>410538</v>
      </c>
      <c r="W1476">
        <v>327954</v>
      </c>
      <c r="X1476">
        <v>312329</v>
      </c>
      <c r="Y1476">
        <v>342952</v>
      </c>
      <c r="Z1476">
        <v>634498</v>
      </c>
      <c r="AA1476">
        <v>422243</v>
      </c>
      <c r="AB1476">
        <v>736881</v>
      </c>
      <c r="AC1476">
        <v>921773</v>
      </c>
      <c r="AD1476">
        <v>842920</v>
      </c>
      <c r="AE1476">
        <v>913726</v>
      </c>
      <c r="AF1476">
        <v>554329</v>
      </c>
      <c r="AG1476">
        <v>599026</v>
      </c>
      <c r="AH1476">
        <v>768135</v>
      </c>
      <c r="AI1476">
        <v>456395</v>
      </c>
      <c r="AJ1476">
        <v>437677</v>
      </c>
      <c r="AK1476">
        <v>540865</v>
      </c>
      <c r="AL1476">
        <v>345601</v>
      </c>
      <c r="AM1476">
        <v>577110</v>
      </c>
      <c r="AN1476">
        <v>445194</v>
      </c>
      <c r="AO1476">
        <v>246569</v>
      </c>
      <c r="AP1476">
        <v>354346</v>
      </c>
      <c r="AQ1476">
        <v>356386</v>
      </c>
    </row>
    <row r="1477" spans="1:43">
      <c r="A1477">
        <v>3078</v>
      </c>
      <c r="B1477" t="s">
        <v>6197</v>
      </c>
      <c r="C1477" t="s">
        <v>6198</v>
      </c>
      <c r="D1477">
        <v>2.3518300000000001E-3</v>
      </c>
      <c r="E1477">
        <v>4</v>
      </c>
      <c r="F1477">
        <v>4</v>
      </c>
      <c r="G1477">
        <v>0</v>
      </c>
      <c r="H1477">
        <v>38410.6</v>
      </c>
      <c r="I1477">
        <v>154978</v>
      </c>
      <c r="J1477">
        <v>63655.7</v>
      </c>
      <c r="K1477">
        <v>158233</v>
      </c>
      <c r="L1477">
        <v>163583</v>
      </c>
      <c r="M1477">
        <v>142350</v>
      </c>
      <c r="N1477">
        <v>99972.2</v>
      </c>
      <c r="O1477">
        <v>79005.100000000006</v>
      </c>
      <c r="P1477">
        <v>173785</v>
      </c>
      <c r="Q1477">
        <v>144908</v>
      </c>
      <c r="R1477">
        <v>173850</v>
      </c>
      <c r="S1477">
        <v>223578</v>
      </c>
      <c r="T1477">
        <v>96671.7</v>
      </c>
      <c r="U1477">
        <v>143509</v>
      </c>
      <c r="V1477">
        <v>164139</v>
      </c>
      <c r="W1477">
        <v>63748.6</v>
      </c>
      <c r="X1477">
        <v>95651.8</v>
      </c>
      <c r="Y1477">
        <v>35794.699999999997</v>
      </c>
      <c r="Z1477">
        <v>232075</v>
      </c>
      <c r="AA1477">
        <v>278193</v>
      </c>
      <c r="AB1477">
        <v>194929</v>
      </c>
      <c r="AC1477">
        <v>235002</v>
      </c>
      <c r="AD1477">
        <v>163262</v>
      </c>
      <c r="AE1477">
        <v>229797</v>
      </c>
      <c r="AF1477">
        <v>182464</v>
      </c>
      <c r="AG1477">
        <v>111886</v>
      </c>
      <c r="AH1477">
        <v>208156</v>
      </c>
      <c r="AI1477">
        <v>167476</v>
      </c>
      <c r="AJ1477">
        <v>126975</v>
      </c>
      <c r="AK1477">
        <v>188486</v>
      </c>
      <c r="AL1477">
        <v>53080.800000000003</v>
      </c>
      <c r="AM1477">
        <v>139009</v>
      </c>
      <c r="AN1477">
        <v>60767.7</v>
      </c>
      <c r="AO1477">
        <v>51879.4</v>
      </c>
      <c r="AP1477">
        <v>111293</v>
      </c>
      <c r="AQ1477">
        <v>69030.2</v>
      </c>
    </row>
    <row r="1478" spans="1:43">
      <c r="A1478">
        <v>3080</v>
      </c>
      <c r="B1478" t="s">
        <v>6201</v>
      </c>
      <c r="C1478" t="s">
        <v>6202</v>
      </c>
      <c r="D1478">
        <v>1.0476699999999999E-3</v>
      </c>
      <c r="E1478">
        <v>4</v>
      </c>
      <c r="F1478">
        <v>4</v>
      </c>
      <c r="G1478">
        <v>0</v>
      </c>
      <c r="H1478">
        <v>118440</v>
      </c>
      <c r="I1478">
        <v>116167</v>
      </c>
      <c r="J1478">
        <v>142893</v>
      </c>
      <c r="K1478">
        <v>80229.3</v>
      </c>
      <c r="L1478">
        <v>109042</v>
      </c>
      <c r="M1478">
        <v>130471</v>
      </c>
      <c r="N1478">
        <v>121265</v>
      </c>
      <c r="O1478">
        <v>130698</v>
      </c>
      <c r="P1478">
        <v>163187</v>
      </c>
      <c r="Q1478">
        <v>74225.7</v>
      </c>
      <c r="R1478">
        <v>67185.8</v>
      </c>
      <c r="S1478">
        <v>79630.600000000006</v>
      </c>
      <c r="T1478">
        <v>128686</v>
      </c>
      <c r="U1478">
        <v>149214</v>
      </c>
      <c r="V1478">
        <v>182123</v>
      </c>
      <c r="W1478">
        <v>62510.2</v>
      </c>
      <c r="X1478">
        <v>70369.8</v>
      </c>
      <c r="Y1478">
        <v>71953.100000000006</v>
      </c>
      <c r="Z1478">
        <v>163389</v>
      </c>
      <c r="AA1478">
        <v>174748</v>
      </c>
      <c r="AB1478">
        <v>203856</v>
      </c>
      <c r="AC1478">
        <v>92876.4</v>
      </c>
      <c r="AD1478">
        <v>75842.399999999994</v>
      </c>
      <c r="AE1478">
        <v>84228.800000000003</v>
      </c>
      <c r="AF1478">
        <v>109662</v>
      </c>
      <c r="AG1478">
        <v>122998</v>
      </c>
      <c r="AH1478">
        <v>168505</v>
      </c>
      <c r="AI1478">
        <v>83336.5</v>
      </c>
      <c r="AJ1478">
        <v>69201.7</v>
      </c>
      <c r="AK1478">
        <v>100897</v>
      </c>
      <c r="AL1478">
        <v>110894</v>
      </c>
      <c r="AM1478">
        <v>152670</v>
      </c>
      <c r="AN1478">
        <v>119774</v>
      </c>
      <c r="AO1478">
        <v>35736.5</v>
      </c>
      <c r="AP1478">
        <v>73614.2</v>
      </c>
      <c r="AQ1478">
        <v>82794.100000000006</v>
      </c>
    </row>
    <row r="1479" spans="1:43">
      <c r="A1479">
        <v>3090</v>
      </c>
      <c r="B1479" t="s">
        <v>6221</v>
      </c>
      <c r="C1479" t="s">
        <v>6222</v>
      </c>
      <c r="D1479">
        <v>1.51745E-3</v>
      </c>
      <c r="E1479">
        <v>4</v>
      </c>
      <c r="F1479">
        <v>4</v>
      </c>
      <c r="G1479">
        <v>0</v>
      </c>
      <c r="H1479">
        <v>101281</v>
      </c>
      <c r="I1479">
        <v>115732</v>
      </c>
      <c r="J1479">
        <v>137440</v>
      </c>
      <c r="K1479">
        <v>179084</v>
      </c>
      <c r="L1479">
        <v>220638</v>
      </c>
      <c r="M1479">
        <v>199274</v>
      </c>
      <c r="N1479">
        <v>253813</v>
      </c>
      <c r="O1479">
        <v>242143</v>
      </c>
      <c r="P1479">
        <v>215968</v>
      </c>
      <c r="Q1479">
        <v>253981</v>
      </c>
      <c r="R1479">
        <v>228639</v>
      </c>
      <c r="S1479">
        <v>300985</v>
      </c>
      <c r="T1479">
        <v>121138</v>
      </c>
      <c r="U1479">
        <v>130005</v>
      </c>
      <c r="V1479">
        <v>151813</v>
      </c>
      <c r="W1479">
        <v>121702</v>
      </c>
      <c r="X1479">
        <v>157507</v>
      </c>
      <c r="Y1479">
        <v>124224</v>
      </c>
      <c r="Z1479">
        <v>311408</v>
      </c>
      <c r="AA1479">
        <v>284011</v>
      </c>
      <c r="AB1479">
        <v>400661</v>
      </c>
      <c r="AC1479">
        <v>266610</v>
      </c>
      <c r="AD1479">
        <v>227154</v>
      </c>
      <c r="AE1479">
        <v>199209</v>
      </c>
      <c r="AF1479">
        <v>162728</v>
      </c>
      <c r="AG1479">
        <v>166804</v>
      </c>
      <c r="AH1479">
        <v>192840</v>
      </c>
      <c r="AI1479">
        <v>312724</v>
      </c>
      <c r="AJ1479">
        <v>333370</v>
      </c>
      <c r="AK1479">
        <v>391659</v>
      </c>
      <c r="AL1479">
        <v>176169</v>
      </c>
      <c r="AM1479">
        <v>177748</v>
      </c>
      <c r="AN1479">
        <v>175841</v>
      </c>
      <c r="AO1479">
        <v>96027.5</v>
      </c>
      <c r="AP1479">
        <v>145127</v>
      </c>
      <c r="AQ1479">
        <v>154884</v>
      </c>
    </row>
    <row r="1480" spans="1:43">
      <c r="A1480">
        <v>3103</v>
      </c>
      <c r="B1480" t="s">
        <v>6247</v>
      </c>
      <c r="C1480" t="s">
        <v>6248</v>
      </c>
      <c r="D1480">
        <v>4.0458000000000001E-2</v>
      </c>
      <c r="E1480">
        <v>4</v>
      </c>
      <c r="F1480">
        <v>4</v>
      </c>
      <c r="G1480">
        <v>0</v>
      </c>
      <c r="H1480">
        <v>205277</v>
      </c>
      <c r="I1480">
        <v>201422</v>
      </c>
      <c r="J1480">
        <v>201083</v>
      </c>
      <c r="K1480">
        <v>155485</v>
      </c>
      <c r="L1480">
        <v>179606</v>
      </c>
      <c r="M1480">
        <v>164322</v>
      </c>
      <c r="N1480">
        <v>184571</v>
      </c>
      <c r="O1480">
        <v>200640</v>
      </c>
      <c r="P1480">
        <v>201213</v>
      </c>
      <c r="Q1480">
        <v>143958</v>
      </c>
      <c r="R1480">
        <v>141160</v>
      </c>
      <c r="S1480">
        <v>96085.3</v>
      </c>
      <c r="T1480">
        <v>241021</v>
      </c>
      <c r="U1480">
        <v>252890</v>
      </c>
      <c r="V1480">
        <v>261163</v>
      </c>
      <c r="W1480">
        <v>74106.2</v>
      </c>
      <c r="X1480">
        <v>40822.199999999997</v>
      </c>
      <c r="Y1480">
        <v>85399.2</v>
      </c>
      <c r="Z1480">
        <v>310002</v>
      </c>
      <c r="AA1480">
        <v>370692</v>
      </c>
      <c r="AB1480">
        <v>448992</v>
      </c>
      <c r="AC1480">
        <v>157167</v>
      </c>
      <c r="AD1480">
        <v>159658</v>
      </c>
      <c r="AE1480">
        <v>100714</v>
      </c>
      <c r="AF1480">
        <v>111053</v>
      </c>
      <c r="AG1480">
        <v>124616</v>
      </c>
      <c r="AH1480">
        <v>140312</v>
      </c>
      <c r="AI1480">
        <v>75846.899999999994</v>
      </c>
      <c r="AJ1480">
        <v>129892</v>
      </c>
      <c r="AK1480">
        <v>80089.399999999994</v>
      </c>
      <c r="AL1480">
        <v>230562</v>
      </c>
      <c r="AM1480">
        <v>307883</v>
      </c>
      <c r="AN1480">
        <v>222963</v>
      </c>
      <c r="AO1480">
        <v>120373</v>
      </c>
      <c r="AP1480">
        <v>162663</v>
      </c>
      <c r="AQ1480">
        <v>146147</v>
      </c>
    </row>
    <row r="1481" spans="1:43">
      <c r="A1481">
        <v>3107</v>
      </c>
      <c r="B1481" t="s">
        <v>6255</v>
      </c>
      <c r="C1481" t="s">
        <v>6256</v>
      </c>
      <c r="D1481">
        <v>1.6004899999999999E-2</v>
      </c>
      <c r="E1481">
        <v>4</v>
      </c>
      <c r="F1481">
        <v>4</v>
      </c>
      <c r="G1481">
        <v>0</v>
      </c>
      <c r="H1481">
        <v>39212.800000000003</v>
      </c>
      <c r="I1481">
        <v>17273.599999999999</v>
      </c>
      <c r="J1481">
        <v>71331.3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38993.1</v>
      </c>
      <c r="Q1481">
        <v>0</v>
      </c>
      <c r="R1481">
        <v>0</v>
      </c>
      <c r="S1481">
        <v>0</v>
      </c>
      <c r="T1481">
        <v>59408.4</v>
      </c>
      <c r="U1481">
        <v>57847.7</v>
      </c>
      <c r="V1481">
        <v>88925.4</v>
      </c>
      <c r="W1481">
        <v>0</v>
      </c>
      <c r="X1481">
        <v>12294.9</v>
      </c>
      <c r="Y1481">
        <v>24724.5</v>
      </c>
      <c r="Z1481">
        <v>56780.4</v>
      </c>
      <c r="AA1481">
        <v>75055.899999999994</v>
      </c>
      <c r="AB1481">
        <v>98760.3</v>
      </c>
      <c r="AC1481">
        <v>17973.5</v>
      </c>
      <c r="AD1481">
        <v>0</v>
      </c>
      <c r="AE1481">
        <v>59319.4</v>
      </c>
      <c r="AF1481">
        <v>0</v>
      </c>
      <c r="AG1481">
        <v>17797.5</v>
      </c>
      <c r="AH1481">
        <v>13389.7</v>
      </c>
      <c r="AI1481">
        <v>0</v>
      </c>
      <c r="AJ1481">
        <v>0</v>
      </c>
      <c r="AK1481">
        <v>0</v>
      </c>
      <c r="AL1481">
        <v>75340.7</v>
      </c>
      <c r="AM1481">
        <v>91567.6</v>
      </c>
      <c r="AN1481">
        <v>93341.3</v>
      </c>
      <c r="AO1481">
        <v>0</v>
      </c>
      <c r="AP1481">
        <v>54984.5</v>
      </c>
      <c r="AQ1481">
        <v>42646.9</v>
      </c>
    </row>
    <row r="1482" spans="1:43">
      <c r="A1482">
        <v>3114</v>
      </c>
      <c r="B1482" t="s">
        <v>6269</v>
      </c>
      <c r="C1482" t="s">
        <v>6270</v>
      </c>
      <c r="D1482">
        <v>3.6033099999999998E-2</v>
      </c>
      <c r="E1482">
        <v>4</v>
      </c>
      <c r="F1482">
        <v>3</v>
      </c>
      <c r="G1482">
        <v>1</v>
      </c>
      <c r="H1482">
        <v>140027</v>
      </c>
      <c r="I1482">
        <v>34927.5</v>
      </c>
      <c r="J1482">
        <v>0</v>
      </c>
      <c r="K1482">
        <v>43364.4</v>
      </c>
      <c r="L1482">
        <v>25723.4</v>
      </c>
      <c r="M1482">
        <v>68503.7</v>
      </c>
      <c r="N1482">
        <v>51032.800000000003</v>
      </c>
      <c r="O1482">
        <v>0</v>
      </c>
      <c r="P1482">
        <v>32039.9</v>
      </c>
      <c r="Q1482">
        <v>0</v>
      </c>
      <c r="R1482">
        <v>33453.5</v>
      </c>
      <c r="S1482">
        <v>27411.1</v>
      </c>
      <c r="T1482">
        <v>42837.5</v>
      </c>
      <c r="U1482">
        <v>39190.6</v>
      </c>
      <c r="V1482">
        <v>64184.7</v>
      </c>
      <c r="W1482">
        <v>0</v>
      </c>
      <c r="X1482">
        <v>22512.6</v>
      </c>
      <c r="Y1482">
        <v>37112.6</v>
      </c>
      <c r="Z1482">
        <v>421654</v>
      </c>
      <c r="AA1482">
        <v>396629</v>
      </c>
      <c r="AB1482">
        <v>450554</v>
      </c>
      <c r="AC1482">
        <v>288943</v>
      </c>
      <c r="AD1482">
        <v>251770</v>
      </c>
      <c r="AE1482">
        <v>198206</v>
      </c>
      <c r="AF1482">
        <v>208684</v>
      </c>
      <c r="AG1482">
        <v>124413</v>
      </c>
      <c r="AH1482">
        <v>252787</v>
      </c>
      <c r="AI1482">
        <v>171330</v>
      </c>
      <c r="AJ1482">
        <v>125081</v>
      </c>
      <c r="AK1482">
        <v>123163</v>
      </c>
      <c r="AL1482">
        <v>134860</v>
      </c>
      <c r="AM1482">
        <v>244183</v>
      </c>
      <c r="AN1482">
        <v>191603</v>
      </c>
      <c r="AO1482">
        <v>34722.699999999997</v>
      </c>
      <c r="AP1482">
        <v>76393.7</v>
      </c>
      <c r="AQ1482">
        <v>117008</v>
      </c>
    </row>
    <row r="1483" spans="1:43">
      <c r="A1483">
        <v>3126</v>
      </c>
      <c r="B1483" t="s">
        <v>6293</v>
      </c>
      <c r="C1483" t="s">
        <v>6294</v>
      </c>
      <c r="D1483">
        <v>7.1633199999999997E-4</v>
      </c>
      <c r="E1483">
        <v>4</v>
      </c>
      <c r="F1483">
        <v>4</v>
      </c>
      <c r="G1483">
        <v>0</v>
      </c>
      <c r="H1483">
        <v>752891</v>
      </c>
      <c r="I1483">
        <v>529574</v>
      </c>
      <c r="J1483">
        <v>379460</v>
      </c>
      <c r="K1483">
        <v>804636</v>
      </c>
      <c r="L1483">
        <v>694450</v>
      </c>
      <c r="M1483">
        <v>460190</v>
      </c>
      <c r="N1483">
        <v>683712</v>
      </c>
      <c r="O1483">
        <v>587208</v>
      </c>
      <c r="P1483">
        <v>577764</v>
      </c>
      <c r="Q1483">
        <v>358117</v>
      </c>
      <c r="R1483">
        <v>241324</v>
      </c>
      <c r="S1483">
        <v>163070</v>
      </c>
      <c r="T1483">
        <v>609513</v>
      </c>
      <c r="U1483">
        <v>453876</v>
      </c>
      <c r="V1483">
        <v>610183</v>
      </c>
      <c r="W1483">
        <v>226736</v>
      </c>
      <c r="X1483">
        <v>320615</v>
      </c>
      <c r="Y1483">
        <v>164585</v>
      </c>
      <c r="Z1483">
        <v>1159320</v>
      </c>
      <c r="AA1483">
        <v>1240980</v>
      </c>
      <c r="AB1483">
        <v>966969</v>
      </c>
      <c r="AC1483">
        <v>561408</v>
      </c>
      <c r="AD1483">
        <v>394856</v>
      </c>
      <c r="AE1483">
        <v>241031</v>
      </c>
      <c r="AF1483">
        <v>452082</v>
      </c>
      <c r="AG1483">
        <v>586507</v>
      </c>
      <c r="AH1483">
        <v>600879</v>
      </c>
      <c r="AI1483">
        <v>313430</v>
      </c>
      <c r="AJ1483">
        <v>389390</v>
      </c>
      <c r="AK1483">
        <v>382028</v>
      </c>
      <c r="AL1483">
        <v>567932</v>
      </c>
      <c r="AM1483">
        <v>819100</v>
      </c>
      <c r="AN1483">
        <v>556285</v>
      </c>
      <c r="AO1483">
        <v>229644</v>
      </c>
      <c r="AP1483">
        <v>428106</v>
      </c>
      <c r="AQ1483">
        <v>381731</v>
      </c>
    </row>
    <row r="1484" spans="1:43">
      <c r="A1484">
        <v>3136</v>
      </c>
      <c r="B1484" t="s">
        <v>6313</v>
      </c>
      <c r="C1484" t="s">
        <v>6314</v>
      </c>
      <c r="D1484">
        <v>1.0983E-3</v>
      </c>
      <c r="E1484">
        <v>4</v>
      </c>
      <c r="F1484">
        <v>4</v>
      </c>
      <c r="G1484">
        <v>0</v>
      </c>
      <c r="H1484">
        <v>171399</v>
      </c>
      <c r="I1484">
        <v>140956</v>
      </c>
      <c r="J1484">
        <v>131957</v>
      </c>
      <c r="K1484">
        <v>230586</v>
      </c>
      <c r="L1484">
        <v>199440</v>
      </c>
      <c r="M1484">
        <v>183913</v>
      </c>
      <c r="N1484">
        <v>148398</v>
      </c>
      <c r="O1484">
        <v>137667</v>
      </c>
      <c r="P1484">
        <v>76587.5</v>
      </c>
      <c r="Q1484">
        <v>30507.1</v>
      </c>
      <c r="R1484">
        <v>57300.9</v>
      </c>
      <c r="S1484">
        <v>81283.600000000006</v>
      </c>
      <c r="T1484">
        <v>205623</v>
      </c>
      <c r="U1484">
        <v>179601</v>
      </c>
      <c r="V1484">
        <v>209429</v>
      </c>
      <c r="W1484">
        <v>64700.800000000003</v>
      </c>
      <c r="X1484">
        <v>50466.5</v>
      </c>
      <c r="Y1484">
        <v>50651.7</v>
      </c>
      <c r="Z1484">
        <v>276184</v>
      </c>
      <c r="AA1484">
        <v>251663</v>
      </c>
      <c r="AB1484">
        <v>280567</v>
      </c>
      <c r="AC1484">
        <v>235380</v>
      </c>
      <c r="AD1484">
        <v>223589</v>
      </c>
      <c r="AE1484">
        <v>149137</v>
      </c>
      <c r="AF1484">
        <v>76534.899999999994</v>
      </c>
      <c r="AG1484">
        <v>132294</v>
      </c>
      <c r="AH1484">
        <v>53953.599999999999</v>
      </c>
      <c r="AI1484">
        <v>88506.1</v>
      </c>
      <c r="AJ1484">
        <v>97994.7</v>
      </c>
      <c r="AK1484">
        <v>114250</v>
      </c>
      <c r="AL1484">
        <v>225620</v>
      </c>
      <c r="AM1484">
        <v>280755</v>
      </c>
      <c r="AN1484">
        <v>235154</v>
      </c>
      <c r="AO1484">
        <v>90811.8</v>
      </c>
      <c r="AP1484">
        <v>135904</v>
      </c>
      <c r="AQ1484">
        <v>129990</v>
      </c>
    </row>
    <row r="1485" spans="1:43">
      <c r="A1485">
        <v>3144</v>
      </c>
      <c r="B1485" t="s">
        <v>6329</v>
      </c>
      <c r="C1485" t="s">
        <v>6330</v>
      </c>
      <c r="D1485">
        <v>3.0782800000000001E-3</v>
      </c>
      <c r="E1485">
        <v>4</v>
      </c>
      <c r="F1485">
        <v>4</v>
      </c>
      <c r="G1485">
        <v>0</v>
      </c>
      <c r="H1485">
        <v>156598</v>
      </c>
      <c r="I1485">
        <v>161879</v>
      </c>
      <c r="J1485">
        <v>175688</v>
      </c>
      <c r="K1485">
        <v>147826</v>
      </c>
      <c r="L1485">
        <v>123177</v>
      </c>
      <c r="M1485">
        <v>126615</v>
      </c>
      <c r="N1485">
        <v>217113</v>
      </c>
      <c r="O1485">
        <v>221285</v>
      </c>
      <c r="P1485">
        <v>207534</v>
      </c>
      <c r="Q1485">
        <v>153483</v>
      </c>
      <c r="R1485">
        <v>151196</v>
      </c>
      <c r="S1485">
        <v>154942</v>
      </c>
      <c r="T1485">
        <v>260878</v>
      </c>
      <c r="U1485">
        <v>312057</v>
      </c>
      <c r="V1485">
        <v>300769</v>
      </c>
      <c r="W1485">
        <v>120845</v>
      </c>
      <c r="X1485">
        <v>125096</v>
      </c>
      <c r="Y1485">
        <v>130589</v>
      </c>
      <c r="Z1485">
        <v>169621</v>
      </c>
      <c r="AA1485">
        <v>148309</v>
      </c>
      <c r="AB1485">
        <v>242347</v>
      </c>
      <c r="AC1485">
        <v>117123</v>
      </c>
      <c r="AD1485">
        <v>177860</v>
      </c>
      <c r="AE1485">
        <v>111064</v>
      </c>
      <c r="AF1485">
        <v>110835</v>
      </c>
      <c r="AG1485">
        <v>148502</v>
      </c>
      <c r="AH1485">
        <v>174191</v>
      </c>
      <c r="AI1485">
        <v>127121</v>
      </c>
      <c r="AJ1485">
        <v>136415</v>
      </c>
      <c r="AK1485">
        <v>161979</v>
      </c>
      <c r="AL1485">
        <v>114620</v>
      </c>
      <c r="AM1485">
        <v>122709</v>
      </c>
      <c r="AN1485">
        <v>95766.9</v>
      </c>
      <c r="AO1485">
        <v>167606</v>
      </c>
      <c r="AP1485">
        <v>160438</v>
      </c>
      <c r="AQ1485">
        <v>152070</v>
      </c>
    </row>
    <row r="1486" spans="1:43">
      <c r="A1486">
        <v>3148</v>
      </c>
      <c r="B1486" t="s">
        <v>6337</v>
      </c>
      <c r="C1486" t="s">
        <v>6338</v>
      </c>
      <c r="D1486">
        <v>7.5009899999999999E-3</v>
      </c>
      <c r="E1486">
        <v>4</v>
      </c>
      <c r="F1486">
        <v>4</v>
      </c>
      <c r="G1486">
        <v>0</v>
      </c>
      <c r="H1486">
        <v>70342.600000000006</v>
      </c>
      <c r="I1486">
        <v>100626</v>
      </c>
      <c r="J1486">
        <v>102498</v>
      </c>
      <c r="K1486">
        <v>128589</v>
      </c>
      <c r="L1486">
        <v>111227</v>
      </c>
      <c r="M1486">
        <v>143722</v>
      </c>
      <c r="N1486">
        <v>150102</v>
      </c>
      <c r="O1486">
        <v>0</v>
      </c>
      <c r="P1486">
        <v>120761</v>
      </c>
      <c r="Q1486">
        <v>75966.3</v>
      </c>
      <c r="R1486">
        <v>71243.899999999994</v>
      </c>
      <c r="S1486">
        <v>96788.2</v>
      </c>
      <c r="T1486">
        <v>75202.600000000006</v>
      </c>
      <c r="U1486">
        <v>90448.5</v>
      </c>
      <c r="V1486">
        <v>145408</v>
      </c>
      <c r="W1486">
        <v>0</v>
      </c>
      <c r="X1486">
        <v>81637.399999999994</v>
      </c>
      <c r="Y1486">
        <v>44485.3</v>
      </c>
      <c r="Z1486">
        <v>95798</v>
      </c>
      <c r="AA1486">
        <v>141514</v>
      </c>
      <c r="AB1486">
        <v>125592</v>
      </c>
      <c r="AC1486">
        <v>105241</v>
      </c>
      <c r="AD1486">
        <v>165130</v>
      </c>
      <c r="AE1486">
        <v>195756</v>
      </c>
      <c r="AF1486">
        <v>64547.4</v>
      </c>
      <c r="AG1486">
        <v>30154.1</v>
      </c>
      <c r="AH1486">
        <v>99221</v>
      </c>
      <c r="AI1486">
        <v>26683.3</v>
      </c>
      <c r="AJ1486">
        <v>68611.600000000006</v>
      </c>
      <c r="AK1486">
        <v>28591</v>
      </c>
      <c r="AL1486">
        <v>146059</v>
      </c>
      <c r="AM1486">
        <v>187424</v>
      </c>
      <c r="AN1486">
        <v>169520</v>
      </c>
      <c r="AO1486">
        <v>95221.3</v>
      </c>
      <c r="AP1486">
        <v>165567</v>
      </c>
      <c r="AQ1486">
        <v>190474</v>
      </c>
    </row>
    <row r="1487" spans="1:43">
      <c r="A1487">
        <v>3156</v>
      </c>
      <c r="B1487" t="s">
        <v>6353</v>
      </c>
      <c r="C1487" t="s">
        <v>6354</v>
      </c>
      <c r="D1487">
        <v>1.0983E-3</v>
      </c>
      <c r="E1487">
        <v>4</v>
      </c>
      <c r="F1487">
        <v>4</v>
      </c>
      <c r="G1487">
        <v>0</v>
      </c>
      <c r="H1487">
        <v>614188</v>
      </c>
      <c r="I1487">
        <v>1126240</v>
      </c>
      <c r="J1487">
        <v>502853</v>
      </c>
      <c r="K1487">
        <v>1056470</v>
      </c>
      <c r="L1487">
        <v>857848</v>
      </c>
      <c r="M1487">
        <v>616141</v>
      </c>
      <c r="N1487">
        <v>1041210</v>
      </c>
      <c r="O1487">
        <v>1176210</v>
      </c>
      <c r="P1487">
        <v>491708</v>
      </c>
      <c r="Q1487">
        <v>373820</v>
      </c>
      <c r="R1487">
        <v>530280</v>
      </c>
      <c r="S1487">
        <v>394637</v>
      </c>
      <c r="T1487">
        <v>389091</v>
      </c>
      <c r="U1487">
        <v>930077</v>
      </c>
      <c r="V1487">
        <v>870491</v>
      </c>
      <c r="W1487">
        <v>301715</v>
      </c>
      <c r="X1487">
        <v>574064</v>
      </c>
      <c r="Y1487">
        <v>584487</v>
      </c>
      <c r="Z1487">
        <v>1072710</v>
      </c>
      <c r="AA1487">
        <v>1001550</v>
      </c>
      <c r="AB1487">
        <v>1516560</v>
      </c>
      <c r="AC1487">
        <v>956380</v>
      </c>
      <c r="AD1487">
        <v>659425</v>
      </c>
      <c r="AE1487">
        <v>586099</v>
      </c>
      <c r="AF1487">
        <v>724226</v>
      </c>
      <c r="AG1487">
        <v>649077</v>
      </c>
      <c r="AH1487">
        <v>103733</v>
      </c>
      <c r="AI1487">
        <v>447721</v>
      </c>
      <c r="AJ1487">
        <v>520835</v>
      </c>
      <c r="AK1487">
        <v>623694</v>
      </c>
      <c r="AL1487">
        <v>897735</v>
      </c>
      <c r="AM1487">
        <v>1561020</v>
      </c>
      <c r="AN1487">
        <v>747443</v>
      </c>
      <c r="AO1487">
        <v>820931</v>
      </c>
      <c r="AP1487">
        <v>1216340</v>
      </c>
      <c r="AQ1487">
        <v>968373</v>
      </c>
    </row>
    <row r="1488" spans="1:43">
      <c r="A1488">
        <v>3172</v>
      </c>
      <c r="B1488" t="s">
        <v>6385</v>
      </c>
      <c r="C1488" t="s">
        <v>6386</v>
      </c>
      <c r="D1488">
        <v>2.04082E-3</v>
      </c>
      <c r="E1488">
        <v>4</v>
      </c>
      <c r="F1488">
        <v>4</v>
      </c>
      <c r="G1488">
        <v>0</v>
      </c>
      <c r="H1488">
        <v>574338</v>
      </c>
      <c r="I1488">
        <v>552476</v>
      </c>
      <c r="J1488">
        <v>350808</v>
      </c>
      <c r="K1488">
        <v>836423</v>
      </c>
      <c r="L1488">
        <v>888533</v>
      </c>
      <c r="M1488">
        <v>878452</v>
      </c>
      <c r="N1488">
        <v>1046370</v>
      </c>
      <c r="O1488">
        <v>755141</v>
      </c>
      <c r="P1488">
        <v>1003500</v>
      </c>
      <c r="Q1488">
        <v>909923</v>
      </c>
      <c r="R1488">
        <v>759664</v>
      </c>
      <c r="S1488">
        <v>995470</v>
      </c>
      <c r="T1488">
        <v>570048</v>
      </c>
      <c r="U1488">
        <v>363085</v>
      </c>
      <c r="V1488">
        <v>517635</v>
      </c>
      <c r="W1488">
        <v>317956</v>
      </c>
      <c r="X1488">
        <v>554203</v>
      </c>
      <c r="Y1488">
        <v>437344</v>
      </c>
      <c r="Z1488">
        <v>1261460</v>
      </c>
      <c r="AA1488">
        <v>1122240</v>
      </c>
      <c r="AB1488">
        <v>1790580</v>
      </c>
      <c r="AC1488">
        <v>1022650</v>
      </c>
      <c r="AD1488">
        <v>1054030</v>
      </c>
      <c r="AE1488">
        <v>1616920</v>
      </c>
      <c r="AF1488">
        <v>688850</v>
      </c>
      <c r="AG1488">
        <v>620956</v>
      </c>
      <c r="AH1488">
        <v>1017960</v>
      </c>
      <c r="AI1488">
        <v>716014</v>
      </c>
      <c r="AJ1488">
        <v>992466</v>
      </c>
      <c r="AK1488">
        <v>1052180</v>
      </c>
      <c r="AL1488">
        <v>630666</v>
      </c>
      <c r="AM1488">
        <v>730388</v>
      </c>
      <c r="AN1488">
        <v>440143</v>
      </c>
      <c r="AO1488">
        <v>298502</v>
      </c>
      <c r="AP1488">
        <v>775536</v>
      </c>
      <c r="AQ1488">
        <v>860835</v>
      </c>
    </row>
    <row r="1489" spans="1:43">
      <c r="A1489">
        <v>3176</v>
      </c>
      <c r="B1489" t="s">
        <v>6393</v>
      </c>
      <c r="C1489" t="s">
        <v>6394</v>
      </c>
      <c r="D1489">
        <v>2.5106199999999999E-2</v>
      </c>
      <c r="E1489">
        <v>4</v>
      </c>
      <c r="F1489">
        <v>4</v>
      </c>
      <c r="G1489">
        <v>0</v>
      </c>
      <c r="H1489">
        <v>83158.3</v>
      </c>
      <c r="I1489">
        <v>60672.6</v>
      </c>
      <c r="J1489">
        <v>71020.100000000006</v>
      </c>
      <c r="K1489">
        <v>123549</v>
      </c>
      <c r="L1489">
        <v>117163</v>
      </c>
      <c r="M1489">
        <v>167749</v>
      </c>
      <c r="N1489">
        <v>105283</v>
      </c>
      <c r="O1489">
        <v>78486.399999999994</v>
      </c>
      <c r="P1489">
        <v>84624.9</v>
      </c>
      <c r="Q1489">
        <v>75311.5</v>
      </c>
      <c r="R1489">
        <v>65724.899999999994</v>
      </c>
      <c r="S1489">
        <v>96919.1</v>
      </c>
      <c r="T1489">
        <v>102342</v>
      </c>
      <c r="U1489">
        <v>120236</v>
      </c>
      <c r="V1489">
        <v>118920</v>
      </c>
      <c r="W1489">
        <v>56834.2</v>
      </c>
      <c r="X1489">
        <v>22185.4</v>
      </c>
      <c r="Y1489">
        <v>46906.8</v>
      </c>
      <c r="Z1489">
        <v>156810</v>
      </c>
      <c r="AA1489">
        <v>126034</v>
      </c>
      <c r="AB1489">
        <v>207544</v>
      </c>
      <c r="AC1489">
        <v>168063</v>
      </c>
      <c r="AD1489">
        <v>134482</v>
      </c>
      <c r="AE1489">
        <v>157860</v>
      </c>
      <c r="AF1489">
        <v>59864.6</v>
      </c>
      <c r="AG1489">
        <v>38362.300000000003</v>
      </c>
      <c r="AH1489">
        <v>34549.9</v>
      </c>
      <c r="AI1489">
        <v>75567.600000000006</v>
      </c>
      <c r="AJ1489">
        <v>56390.6</v>
      </c>
      <c r="AK1489">
        <v>65534.8</v>
      </c>
      <c r="AL1489">
        <v>112666</v>
      </c>
      <c r="AM1489">
        <v>177015</v>
      </c>
      <c r="AN1489">
        <v>95041.5</v>
      </c>
      <c r="AO1489">
        <v>134308</v>
      </c>
      <c r="AP1489">
        <v>200219</v>
      </c>
      <c r="AQ1489">
        <v>220963</v>
      </c>
    </row>
    <row r="1490" spans="1:43">
      <c r="A1490">
        <v>3181</v>
      </c>
      <c r="B1490" t="s">
        <v>6403</v>
      </c>
      <c r="C1490" t="s">
        <v>6404</v>
      </c>
      <c r="D1490">
        <v>7.4796799999999997E-2</v>
      </c>
      <c r="E1490">
        <v>4</v>
      </c>
      <c r="F1490">
        <v>4</v>
      </c>
      <c r="G1490">
        <v>0</v>
      </c>
      <c r="H1490">
        <v>63477.2</v>
      </c>
      <c r="I1490">
        <v>61713.4</v>
      </c>
      <c r="J1490">
        <v>37347.199999999997</v>
      </c>
      <c r="K1490">
        <v>46337.5</v>
      </c>
      <c r="L1490">
        <v>27947.9</v>
      </c>
      <c r="M1490">
        <v>51359.8</v>
      </c>
      <c r="N1490">
        <v>88231.8</v>
      </c>
      <c r="O1490">
        <v>85475.7</v>
      </c>
      <c r="P1490">
        <v>103585</v>
      </c>
      <c r="Q1490">
        <v>25669.3</v>
      </c>
      <c r="R1490">
        <v>45443.3</v>
      </c>
      <c r="S1490">
        <v>18736.5</v>
      </c>
      <c r="T1490">
        <v>121667</v>
      </c>
      <c r="U1490">
        <v>126252</v>
      </c>
      <c r="V1490">
        <v>151552</v>
      </c>
      <c r="W1490">
        <v>19596.8</v>
      </c>
      <c r="X1490">
        <v>35611.699999999997</v>
      </c>
      <c r="Y1490">
        <v>26068.799999999999</v>
      </c>
      <c r="Z1490">
        <v>111672</v>
      </c>
      <c r="AA1490">
        <v>106893</v>
      </c>
      <c r="AB1490">
        <v>117844</v>
      </c>
      <c r="AC1490">
        <v>59460.3</v>
      </c>
      <c r="AD1490">
        <v>64327.8</v>
      </c>
      <c r="AE1490">
        <v>83601.399999999994</v>
      </c>
      <c r="AF1490">
        <v>47642.5</v>
      </c>
      <c r="AG1490">
        <v>65612.2</v>
      </c>
      <c r="AH1490">
        <v>61285</v>
      </c>
      <c r="AI1490">
        <v>36278.199999999997</v>
      </c>
      <c r="AJ1490">
        <v>46809.599999999999</v>
      </c>
      <c r="AK1490">
        <v>66901.600000000006</v>
      </c>
      <c r="AL1490">
        <v>80761.3</v>
      </c>
      <c r="AM1490">
        <v>111912</v>
      </c>
      <c r="AN1490">
        <v>87436.4</v>
      </c>
      <c r="AO1490">
        <v>24693.5</v>
      </c>
      <c r="AP1490">
        <v>36265.4</v>
      </c>
      <c r="AQ1490">
        <v>55459.3</v>
      </c>
    </row>
    <row r="1491" spans="1:43">
      <c r="A1491">
        <v>3189</v>
      </c>
      <c r="B1491" t="s">
        <v>6419</v>
      </c>
      <c r="C1491" t="s">
        <v>6420</v>
      </c>
      <c r="D1491">
        <v>3.3321099999999999E-2</v>
      </c>
      <c r="E1491">
        <v>4</v>
      </c>
      <c r="F1491">
        <v>4</v>
      </c>
      <c r="G1491">
        <v>0</v>
      </c>
      <c r="H1491">
        <v>367023</v>
      </c>
      <c r="I1491">
        <v>328953</v>
      </c>
      <c r="J1491">
        <v>373310</v>
      </c>
      <c r="K1491">
        <v>82667.5</v>
      </c>
      <c r="L1491">
        <v>85246.399999999994</v>
      </c>
      <c r="M1491">
        <v>130986</v>
      </c>
      <c r="N1491">
        <v>278080</v>
      </c>
      <c r="O1491">
        <v>298488</v>
      </c>
      <c r="P1491">
        <v>318639</v>
      </c>
      <c r="Q1491">
        <v>50762.5</v>
      </c>
      <c r="R1491">
        <v>61786.2</v>
      </c>
      <c r="S1491">
        <v>78983.199999999997</v>
      </c>
      <c r="T1491">
        <v>215225</v>
      </c>
      <c r="U1491">
        <v>255116</v>
      </c>
      <c r="V1491">
        <v>275765</v>
      </c>
      <c r="W1491">
        <v>14009</v>
      </c>
      <c r="X1491">
        <v>20976.7</v>
      </c>
      <c r="Y1491">
        <v>32724.1</v>
      </c>
      <c r="Z1491">
        <v>29353.9</v>
      </c>
      <c r="AA1491">
        <v>45622.9</v>
      </c>
      <c r="AB1491">
        <v>57726.5</v>
      </c>
      <c r="AC1491">
        <v>12087.6</v>
      </c>
      <c r="AD1491">
        <v>0</v>
      </c>
      <c r="AE1491">
        <v>0</v>
      </c>
      <c r="AF1491">
        <v>35885.199999999997</v>
      </c>
      <c r="AG1491">
        <v>35486.199999999997</v>
      </c>
      <c r="AH1491">
        <v>67294.600000000006</v>
      </c>
      <c r="AI1491">
        <v>0</v>
      </c>
      <c r="AJ1491">
        <v>3707.2</v>
      </c>
      <c r="AK1491">
        <v>0</v>
      </c>
      <c r="AL1491">
        <v>79710.5</v>
      </c>
      <c r="AM1491">
        <v>96762.3</v>
      </c>
      <c r="AN1491">
        <v>76065.3</v>
      </c>
      <c r="AO1491">
        <v>0</v>
      </c>
      <c r="AP1491">
        <v>7753.12</v>
      </c>
      <c r="AQ1491">
        <v>13719.8</v>
      </c>
    </row>
    <row r="1492" spans="1:43">
      <c r="A1492">
        <v>3208</v>
      </c>
      <c r="B1492" t="s">
        <v>6457</v>
      </c>
      <c r="C1492" t="s">
        <v>6458</v>
      </c>
      <c r="D1492">
        <v>4.5454500000000002E-2</v>
      </c>
      <c r="E1492">
        <v>4</v>
      </c>
      <c r="F1492">
        <v>4</v>
      </c>
      <c r="G1492">
        <v>0</v>
      </c>
      <c r="H1492">
        <v>39109.800000000003</v>
      </c>
      <c r="I1492">
        <v>25393.8</v>
      </c>
      <c r="J1492">
        <v>26627.9</v>
      </c>
      <c r="K1492">
        <v>0</v>
      </c>
      <c r="L1492">
        <v>18808</v>
      </c>
      <c r="M1492">
        <v>49884.4</v>
      </c>
      <c r="N1492">
        <v>67669.5</v>
      </c>
      <c r="O1492">
        <v>81018.899999999994</v>
      </c>
      <c r="P1492">
        <v>41110.5</v>
      </c>
      <c r="Q1492">
        <v>0</v>
      </c>
      <c r="R1492">
        <v>0</v>
      </c>
      <c r="S1492">
        <v>18577</v>
      </c>
      <c r="T1492">
        <v>93923.6</v>
      </c>
      <c r="U1492">
        <v>76181.2</v>
      </c>
      <c r="V1492">
        <v>115552</v>
      </c>
      <c r="W1492">
        <v>15481.7</v>
      </c>
      <c r="X1492">
        <v>0</v>
      </c>
      <c r="Y1492">
        <v>13466.2</v>
      </c>
      <c r="Z1492">
        <v>92559.4</v>
      </c>
      <c r="AA1492">
        <v>62182</v>
      </c>
      <c r="AB1492">
        <v>107363</v>
      </c>
      <c r="AC1492">
        <v>46293.599999999999</v>
      </c>
      <c r="AD1492">
        <v>28062.9</v>
      </c>
      <c r="AE1492">
        <v>54180.3</v>
      </c>
      <c r="AF1492">
        <v>35932.400000000001</v>
      </c>
      <c r="AG1492">
        <v>13686.5</v>
      </c>
      <c r="AH1492">
        <v>50398.9</v>
      </c>
      <c r="AI1492">
        <v>0</v>
      </c>
      <c r="AJ1492">
        <v>0</v>
      </c>
      <c r="AK1492">
        <v>37874.6</v>
      </c>
      <c r="AL1492">
        <v>52281.1</v>
      </c>
      <c r="AM1492">
        <v>54820.3</v>
      </c>
      <c r="AN1492">
        <v>43523.6</v>
      </c>
      <c r="AO1492">
        <v>0</v>
      </c>
      <c r="AP1492">
        <v>22415.599999999999</v>
      </c>
      <c r="AQ1492">
        <v>0</v>
      </c>
    </row>
    <row r="1493" spans="1:43">
      <c r="A1493">
        <v>3226</v>
      </c>
      <c r="B1493" t="s">
        <v>6493</v>
      </c>
      <c r="C1493" t="s">
        <v>6494</v>
      </c>
      <c r="D1493">
        <v>4.73435E-3</v>
      </c>
      <c r="E1493">
        <v>4</v>
      </c>
      <c r="F1493">
        <v>4</v>
      </c>
      <c r="G1493">
        <v>0</v>
      </c>
      <c r="H1493">
        <v>75887.600000000006</v>
      </c>
      <c r="I1493">
        <v>90640.6</v>
      </c>
      <c r="J1493">
        <v>49552.6</v>
      </c>
      <c r="K1493">
        <v>96008</v>
      </c>
      <c r="L1493">
        <v>67482.100000000006</v>
      </c>
      <c r="M1493">
        <v>66137</v>
      </c>
      <c r="N1493">
        <v>145533</v>
      </c>
      <c r="O1493">
        <v>134931</v>
      </c>
      <c r="P1493">
        <v>134691</v>
      </c>
      <c r="Q1493">
        <v>121714</v>
      </c>
      <c r="R1493">
        <v>93059.4</v>
      </c>
      <c r="S1493">
        <v>75639.3</v>
      </c>
      <c r="T1493">
        <v>145608</v>
      </c>
      <c r="U1493">
        <v>151370</v>
      </c>
      <c r="V1493">
        <v>194910</v>
      </c>
      <c r="W1493">
        <v>68238.100000000006</v>
      </c>
      <c r="X1493">
        <v>46627</v>
      </c>
      <c r="Y1493">
        <v>32243.5</v>
      </c>
      <c r="Z1493">
        <v>270497</v>
      </c>
      <c r="AA1493">
        <v>254933</v>
      </c>
      <c r="AB1493">
        <v>316366</v>
      </c>
      <c r="AC1493">
        <v>267431</v>
      </c>
      <c r="AD1493">
        <v>174503</v>
      </c>
      <c r="AE1493">
        <v>66268.600000000006</v>
      </c>
      <c r="AF1493">
        <v>116493</v>
      </c>
      <c r="AG1493">
        <v>71212.899999999994</v>
      </c>
      <c r="AH1493">
        <v>177142</v>
      </c>
      <c r="AI1493">
        <v>141063</v>
      </c>
      <c r="AJ1493">
        <v>157505</v>
      </c>
      <c r="AK1493">
        <v>203152</v>
      </c>
      <c r="AL1493">
        <v>191676</v>
      </c>
      <c r="AM1493">
        <v>148798</v>
      </c>
      <c r="AN1493">
        <v>37917.9</v>
      </c>
      <c r="AO1493">
        <v>136598</v>
      </c>
      <c r="AP1493">
        <v>177449</v>
      </c>
      <c r="AQ1493">
        <v>149824</v>
      </c>
    </row>
    <row r="1494" spans="1:43">
      <c r="A1494">
        <v>3227</v>
      </c>
      <c r="B1494" t="s">
        <v>6495</v>
      </c>
      <c r="C1494" t="s">
        <v>6496</v>
      </c>
      <c r="D1494">
        <v>7.1633199999999997E-4</v>
      </c>
      <c r="E1494">
        <v>4</v>
      </c>
      <c r="F1494">
        <v>4</v>
      </c>
      <c r="G1494">
        <v>0</v>
      </c>
      <c r="H1494">
        <v>475584</v>
      </c>
      <c r="I1494">
        <v>397616</v>
      </c>
      <c r="J1494">
        <v>473402</v>
      </c>
      <c r="K1494">
        <v>576601</v>
      </c>
      <c r="L1494">
        <v>593891</v>
      </c>
      <c r="M1494">
        <v>636157</v>
      </c>
      <c r="N1494">
        <v>446405</v>
      </c>
      <c r="O1494">
        <v>426229</v>
      </c>
      <c r="P1494">
        <v>477959</v>
      </c>
      <c r="Q1494">
        <v>250677</v>
      </c>
      <c r="R1494">
        <v>306414</v>
      </c>
      <c r="S1494">
        <v>305262</v>
      </c>
      <c r="T1494">
        <v>532858</v>
      </c>
      <c r="U1494">
        <v>589976</v>
      </c>
      <c r="V1494">
        <v>591123</v>
      </c>
      <c r="W1494">
        <v>210108</v>
      </c>
      <c r="X1494">
        <v>193478</v>
      </c>
      <c r="Y1494">
        <v>287643</v>
      </c>
      <c r="Z1494">
        <v>775527</v>
      </c>
      <c r="AA1494">
        <v>799044</v>
      </c>
      <c r="AB1494">
        <v>836703</v>
      </c>
      <c r="AC1494">
        <v>532206</v>
      </c>
      <c r="AD1494">
        <v>563637</v>
      </c>
      <c r="AE1494">
        <v>575503</v>
      </c>
      <c r="AF1494">
        <v>453810</v>
      </c>
      <c r="AG1494">
        <v>523855</v>
      </c>
      <c r="AH1494">
        <v>536505</v>
      </c>
      <c r="AI1494">
        <v>343410</v>
      </c>
      <c r="AJ1494">
        <v>358975</v>
      </c>
      <c r="AK1494">
        <v>348529</v>
      </c>
      <c r="AL1494">
        <v>371646</v>
      </c>
      <c r="AM1494">
        <v>551819</v>
      </c>
      <c r="AN1494">
        <v>406158</v>
      </c>
      <c r="AO1494">
        <v>165234</v>
      </c>
      <c r="AP1494">
        <v>262998</v>
      </c>
      <c r="AQ1494">
        <v>285081</v>
      </c>
    </row>
    <row r="1495" spans="1:43">
      <c r="A1495">
        <v>3241</v>
      </c>
      <c r="B1495" t="s">
        <v>6523</v>
      </c>
      <c r="C1495" t="s">
        <v>6524</v>
      </c>
      <c r="D1495">
        <v>1.7002199999999999E-2</v>
      </c>
      <c r="E1495">
        <v>4</v>
      </c>
      <c r="F1495">
        <v>4</v>
      </c>
      <c r="G1495">
        <v>0</v>
      </c>
      <c r="H1495">
        <v>99774.6</v>
      </c>
      <c r="I1495">
        <v>55249.3</v>
      </c>
      <c r="J1495">
        <v>87235.6</v>
      </c>
      <c r="K1495">
        <v>109116</v>
      </c>
      <c r="L1495">
        <v>79795.899999999994</v>
      </c>
      <c r="M1495">
        <v>67198.3</v>
      </c>
      <c r="N1495">
        <v>158647</v>
      </c>
      <c r="O1495">
        <v>175230</v>
      </c>
      <c r="P1495">
        <v>191880</v>
      </c>
      <c r="Q1495">
        <v>137254</v>
      </c>
      <c r="R1495">
        <v>102429</v>
      </c>
      <c r="S1495">
        <v>96290.4</v>
      </c>
      <c r="T1495">
        <v>156549</v>
      </c>
      <c r="U1495">
        <v>178667</v>
      </c>
      <c r="V1495">
        <v>200669</v>
      </c>
      <c r="W1495">
        <v>26717.5</v>
      </c>
      <c r="X1495">
        <v>46876.800000000003</v>
      </c>
      <c r="Y1495">
        <v>14576.9</v>
      </c>
      <c r="Z1495">
        <v>261418</v>
      </c>
      <c r="AA1495">
        <v>220351</v>
      </c>
      <c r="AB1495">
        <v>258446</v>
      </c>
      <c r="AC1495">
        <v>138440</v>
      </c>
      <c r="AD1495">
        <v>129667</v>
      </c>
      <c r="AE1495">
        <v>158396</v>
      </c>
      <c r="AF1495">
        <v>97102.9</v>
      </c>
      <c r="AG1495">
        <v>85194.1</v>
      </c>
      <c r="AH1495">
        <v>85940.9</v>
      </c>
      <c r="AI1495">
        <v>42435.1</v>
      </c>
      <c r="AJ1495">
        <v>73612.399999999994</v>
      </c>
      <c r="AK1495">
        <v>92778.4</v>
      </c>
      <c r="AL1495">
        <v>111510</v>
      </c>
      <c r="AM1495">
        <v>169697</v>
      </c>
      <c r="AN1495">
        <v>115208</v>
      </c>
      <c r="AO1495">
        <v>25281.599999999999</v>
      </c>
      <c r="AP1495">
        <v>88053.3</v>
      </c>
      <c r="AQ1495">
        <v>49138.9</v>
      </c>
    </row>
    <row r="1496" spans="1:43">
      <c r="A1496">
        <v>3248</v>
      </c>
      <c r="B1496" t="s">
        <v>6537</v>
      </c>
      <c r="C1496" t="s">
        <v>6538</v>
      </c>
      <c r="D1496">
        <v>8.9025099999999996E-2</v>
      </c>
      <c r="E1496">
        <v>4</v>
      </c>
      <c r="F1496">
        <v>4</v>
      </c>
      <c r="G1496">
        <v>0</v>
      </c>
      <c r="H1496">
        <v>67931.100000000006</v>
      </c>
      <c r="I1496">
        <v>71826.3</v>
      </c>
      <c r="J1496">
        <v>58636.7</v>
      </c>
      <c r="K1496">
        <v>92637.4</v>
      </c>
      <c r="L1496">
        <v>84805.8</v>
      </c>
      <c r="M1496">
        <v>44310.6</v>
      </c>
      <c r="N1496">
        <v>73088.5</v>
      </c>
      <c r="O1496">
        <v>97079.6</v>
      </c>
      <c r="P1496">
        <v>53176.6</v>
      </c>
      <c r="Q1496">
        <v>15214.6</v>
      </c>
      <c r="R1496">
        <v>47158.7</v>
      </c>
      <c r="S1496">
        <v>93484.800000000003</v>
      </c>
      <c r="T1496">
        <v>69621.2</v>
      </c>
      <c r="U1496">
        <v>107655</v>
      </c>
      <c r="V1496">
        <v>100280</v>
      </c>
      <c r="W1496">
        <v>39186.699999999997</v>
      </c>
      <c r="X1496">
        <v>29293.1</v>
      </c>
      <c r="Y1496">
        <v>47469.1</v>
      </c>
      <c r="Z1496">
        <v>172922</v>
      </c>
      <c r="AA1496">
        <v>125706</v>
      </c>
      <c r="AB1496">
        <v>115590</v>
      </c>
      <c r="AC1496">
        <v>108405</v>
      </c>
      <c r="AD1496">
        <v>67116.2</v>
      </c>
      <c r="AE1496">
        <v>51738.5</v>
      </c>
      <c r="AF1496">
        <v>90747.7</v>
      </c>
      <c r="AG1496">
        <v>67286</v>
      </c>
      <c r="AH1496">
        <v>139869</v>
      </c>
      <c r="AI1496">
        <v>87729</v>
      </c>
      <c r="AJ1496">
        <v>83682.399999999994</v>
      </c>
      <c r="AK1496">
        <v>96884.5</v>
      </c>
      <c r="AL1496">
        <v>95076.5</v>
      </c>
      <c r="AM1496">
        <v>139425</v>
      </c>
      <c r="AN1496">
        <v>99610.8</v>
      </c>
      <c r="AO1496">
        <v>86856.3</v>
      </c>
      <c r="AP1496">
        <v>85811.8</v>
      </c>
      <c r="AQ1496">
        <v>152319</v>
      </c>
    </row>
    <row r="1497" spans="1:43">
      <c r="A1497">
        <v>3263</v>
      </c>
      <c r="B1497" t="s">
        <v>6567</v>
      </c>
      <c r="C1497" t="s">
        <v>6568</v>
      </c>
      <c r="D1497">
        <v>7.1633199999999997E-4</v>
      </c>
      <c r="E1497">
        <v>4</v>
      </c>
      <c r="F1497">
        <v>4</v>
      </c>
      <c r="G1497">
        <v>0</v>
      </c>
      <c r="H1497">
        <v>831218</v>
      </c>
      <c r="I1497">
        <v>701677</v>
      </c>
      <c r="J1497">
        <v>717559</v>
      </c>
      <c r="K1497">
        <v>1671730</v>
      </c>
      <c r="L1497">
        <v>1516820</v>
      </c>
      <c r="M1497">
        <v>1660790</v>
      </c>
      <c r="N1497">
        <v>1988750</v>
      </c>
      <c r="O1497">
        <v>1983660</v>
      </c>
      <c r="P1497">
        <v>1907390</v>
      </c>
      <c r="Q1497">
        <v>1699380</v>
      </c>
      <c r="R1497">
        <v>1671280</v>
      </c>
      <c r="S1497">
        <v>1941630</v>
      </c>
      <c r="T1497">
        <v>976688</v>
      </c>
      <c r="U1497">
        <v>1222300</v>
      </c>
      <c r="V1497">
        <v>1256700</v>
      </c>
      <c r="W1497">
        <v>785850</v>
      </c>
      <c r="X1497">
        <v>870380</v>
      </c>
      <c r="Y1497">
        <v>968523</v>
      </c>
      <c r="Z1497">
        <v>2371630</v>
      </c>
      <c r="AA1497">
        <v>2233240</v>
      </c>
      <c r="AB1497">
        <v>2663600</v>
      </c>
      <c r="AC1497">
        <v>1769030</v>
      </c>
      <c r="AD1497">
        <v>1584170</v>
      </c>
      <c r="AE1497">
        <v>1764000</v>
      </c>
      <c r="AF1497">
        <v>969446</v>
      </c>
      <c r="AG1497">
        <v>970182</v>
      </c>
      <c r="AH1497">
        <v>659985</v>
      </c>
      <c r="AI1497">
        <v>1924390</v>
      </c>
      <c r="AJ1497">
        <v>1788400</v>
      </c>
      <c r="AK1497">
        <v>2087140</v>
      </c>
      <c r="AL1497">
        <v>1000880</v>
      </c>
      <c r="AM1497">
        <v>1178010</v>
      </c>
      <c r="AN1497">
        <v>1103200</v>
      </c>
      <c r="AO1497">
        <v>859536</v>
      </c>
      <c r="AP1497">
        <v>1204830</v>
      </c>
      <c r="AQ1497">
        <v>1311430</v>
      </c>
    </row>
    <row r="1498" spans="1:43">
      <c r="A1498">
        <v>3264</v>
      </c>
      <c r="B1498" t="s">
        <v>6569</v>
      </c>
      <c r="C1498" t="s">
        <v>6570</v>
      </c>
      <c r="D1498">
        <v>5.5154500000000002E-2</v>
      </c>
      <c r="E1498">
        <v>4</v>
      </c>
      <c r="F1498">
        <v>4</v>
      </c>
      <c r="G1498">
        <v>0</v>
      </c>
      <c r="H1498">
        <v>126043</v>
      </c>
      <c r="I1498">
        <v>136575</v>
      </c>
      <c r="J1498">
        <v>109469</v>
      </c>
      <c r="K1498">
        <v>105375</v>
      </c>
      <c r="L1498">
        <v>106240</v>
      </c>
      <c r="M1498">
        <v>116432</v>
      </c>
      <c r="N1498">
        <v>135633</v>
      </c>
      <c r="O1498">
        <v>0</v>
      </c>
      <c r="P1498">
        <v>214117</v>
      </c>
      <c r="Q1498">
        <v>81677.600000000006</v>
      </c>
      <c r="R1498">
        <v>103164</v>
      </c>
      <c r="S1498">
        <v>105012</v>
      </c>
      <c r="T1498">
        <v>167552</v>
      </c>
      <c r="U1498">
        <v>200543</v>
      </c>
      <c r="V1498">
        <v>209228</v>
      </c>
      <c r="W1498">
        <v>0</v>
      </c>
      <c r="X1498">
        <v>73811.3</v>
      </c>
      <c r="Y1498">
        <v>58631.199999999997</v>
      </c>
      <c r="Z1498">
        <v>0</v>
      </c>
      <c r="AA1498">
        <v>0</v>
      </c>
      <c r="AB1498">
        <v>161100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</row>
    <row r="1499" spans="1:43">
      <c r="A1499">
        <v>3266</v>
      </c>
      <c r="B1499" t="s">
        <v>6573</v>
      </c>
      <c r="C1499" t="s">
        <v>6574</v>
      </c>
      <c r="D1499">
        <v>7.1633199999999997E-4</v>
      </c>
      <c r="E1499">
        <v>4</v>
      </c>
      <c r="F1499">
        <v>4</v>
      </c>
      <c r="G1499">
        <v>0</v>
      </c>
      <c r="H1499">
        <v>40658800</v>
      </c>
      <c r="I1499">
        <v>30925400</v>
      </c>
      <c r="J1499">
        <v>39794600</v>
      </c>
      <c r="K1499">
        <v>82899400</v>
      </c>
      <c r="L1499">
        <v>76379900</v>
      </c>
      <c r="M1499">
        <v>83940100</v>
      </c>
      <c r="N1499">
        <v>91000200</v>
      </c>
      <c r="O1499">
        <v>84981200</v>
      </c>
      <c r="P1499">
        <v>85235600</v>
      </c>
      <c r="Q1499">
        <v>96958800</v>
      </c>
      <c r="R1499">
        <v>101624000</v>
      </c>
      <c r="S1499">
        <v>112120000</v>
      </c>
      <c r="T1499">
        <v>60954000</v>
      </c>
      <c r="U1499">
        <v>64611400</v>
      </c>
      <c r="V1499">
        <v>62901300</v>
      </c>
      <c r="W1499">
        <v>86182100</v>
      </c>
      <c r="X1499">
        <v>85814300</v>
      </c>
      <c r="Y1499">
        <v>89118600</v>
      </c>
      <c r="Z1499">
        <v>53951600</v>
      </c>
      <c r="AA1499">
        <v>57220800</v>
      </c>
      <c r="AB1499">
        <v>55720800</v>
      </c>
      <c r="AC1499">
        <v>27592400</v>
      </c>
      <c r="AD1499">
        <v>23814100</v>
      </c>
      <c r="AE1499">
        <v>31341800</v>
      </c>
      <c r="AF1499">
        <v>61199100</v>
      </c>
      <c r="AG1499">
        <v>67337300</v>
      </c>
      <c r="AH1499">
        <v>74388900</v>
      </c>
      <c r="AI1499">
        <v>59438800</v>
      </c>
      <c r="AJ1499">
        <v>66093500</v>
      </c>
      <c r="AK1499">
        <v>67634400</v>
      </c>
      <c r="AL1499">
        <v>39243100</v>
      </c>
      <c r="AM1499">
        <v>52269900</v>
      </c>
      <c r="AN1499">
        <v>42621700</v>
      </c>
      <c r="AO1499">
        <v>31989100</v>
      </c>
      <c r="AP1499">
        <v>49173100</v>
      </c>
      <c r="AQ1499">
        <v>53725200</v>
      </c>
    </row>
    <row r="1500" spans="1:43">
      <c r="A1500">
        <v>3304</v>
      </c>
      <c r="B1500" t="s">
        <v>6649</v>
      </c>
      <c r="C1500" t="s">
        <v>6650</v>
      </c>
      <c r="D1500">
        <v>7.1633199999999997E-4</v>
      </c>
      <c r="E1500">
        <v>4</v>
      </c>
      <c r="F1500">
        <v>4</v>
      </c>
      <c r="G1500">
        <v>0</v>
      </c>
      <c r="H1500">
        <v>2225130</v>
      </c>
      <c r="I1500">
        <v>2208530</v>
      </c>
      <c r="J1500">
        <v>2118230</v>
      </c>
      <c r="K1500">
        <v>2876070</v>
      </c>
      <c r="L1500">
        <v>2802750</v>
      </c>
      <c r="M1500">
        <v>3224810</v>
      </c>
      <c r="N1500">
        <v>2261240</v>
      </c>
      <c r="O1500">
        <v>2036570</v>
      </c>
      <c r="P1500">
        <v>2320590</v>
      </c>
      <c r="Q1500">
        <v>1302150</v>
      </c>
      <c r="R1500">
        <v>1267330</v>
      </c>
      <c r="S1500">
        <v>1532840</v>
      </c>
      <c r="T1500">
        <v>2564200</v>
      </c>
      <c r="U1500">
        <v>3015140</v>
      </c>
      <c r="V1500">
        <v>3045570</v>
      </c>
      <c r="W1500">
        <v>1128790</v>
      </c>
      <c r="X1500">
        <v>1284370</v>
      </c>
      <c r="Y1500">
        <v>1291950</v>
      </c>
      <c r="Z1500">
        <v>3308140</v>
      </c>
      <c r="AA1500">
        <v>2974930</v>
      </c>
      <c r="AB1500">
        <v>3346610</v>
      </c>
      <c r="AC1500">
        <v>2483190</v>
      </c>
      <c r="AD1500">
        <v>2691910</v>
      </c>
      <c r="AE1500">
        <v>2428020</v>
      </c>
      <c r="AF1500">
        <v>1912840</v>
      </c>
      <c r="AG1500">
        <v>1898670</v>
      </c>
      <c r="AH1500">
        <v>1325520</v>
      </c>
      <c r="AI1500">
        <v>1876790</v>
      </c>
      <c r="AJ1500">
        <v>1820070</v>
      </c>
      <c r="AK1500">
        <v>2186070</v>
      </c>
      <c r="AL1500">
        <v>1942590</v>
      </c>
      <c r="AM1500">
        <v>2716810</v>
      </c>
      <c r="AN1500">
        <v>2085480</v>
      </c>
      <c r="AO1500">
        <v>839178</v>
      </c>
      <c r="AP1500">
        <v>960410</v>
      </c>
      <c r="AQ1500">
        <v>1101900</v>
      </c>
    </row>
    <row r="1501" spans="1:43">
      <c r="A1501">
        <v>3307</v>
      </c>
      <c r="B1501" t="s">
        <v>6655</v>
      </c>
      <c r="C1501" t="s">
        <v>6656</v>
      </c>
      <c r="D1501">
        <v>4.8979599999999998E-3</v>
      </c>
      <c r="E1501">
        <v>4</v>
      </c>
      <c r="F1501">
        <v>4</v>
      </c>
      <c r="G1501">
        <v>0</v>
      </c>
      <c r="H1501">
        <v>135402</v>
      </c>
      <c r="I1501">
        <v>121079</v>
      </c>
      <c r="J1501">
        <v>168690</v>
      </c>
      <c r="K1501">
        <v>72563</v>
      </c>
      <c r="L1501">
        <v>96985.1</v>
      </c>
      <c r="M1501">
        <v>117296</v>
      </c>
      <c r="N1501">
        <v>123820</v>
      </c>
      <c r="O1501">
        <v>128359</v>
      </c>
      <c r="P1501">
        <v>120816</v>
      </c>
      <c r="Q1501">
        <v>11125.4</v>
      </c>
      <c r="R1501">
        <v>0</v>
      </c>
      <c r="S1501">
        <v>37529.800000000003</v>
      </c>
      <c r="T1501">
        <v>127228</v>
      </c>
      <c r="U1501">
        <v>156447</v>
      </c>
      <c r="V1501">
        <v>161504</v>
      </c>
      <c r="W1501">
        <v>11962.7</v>
      </c>
      <c r="X1501">
        <v>50419.7</v>
      </c>
      <c r="Y1501">
        <v>31974.1</v>
      </c>
      <c r="Z1501">
        <v>175816</v>
      </c>
      <c r="AA1501">
        <v>178557</v>
      </c>
      <c r="AB1501">
        <v>240333</v>
      </c>
      <c r="AC1501">
        <v>65205.2</v>
      </c>
      <c r="AD1501">
        <v>66306.399999999994</v>
      </c>
      <c r="AE1501">
        <v>66057.100000000006</v>
      </c>
      <c r="AF1501">
        <v>21140</v>
      </c>
      <c r="AG1501">
        <v>56294.8</v>
      </c>
      <c r="AH1501">
        <v>0</v>
      </c>
      <c r="AI1501">
        <v>44179.9</v>
      </c>
      <c r="AJ1501">
        <v>54306.1</v>
      </c>
      <c r="AK1501">
        <v>44315.5</v>
      </c>
      <c r="AL1501">
        <v>72456.7</v>
      </c>
      <c r="AM1501">
        <v>127045</v>
      </c>
      <c r="AN1501">
        <v>88695.2</v>
      </c>
      <c r="AO1501">
        <v>16217.7</v>
      </c>
      <c r="AP1501">
        <v>22182</v>
      </c>
      <c r="AQ1501">
        <v>28420</v>
      </c>
    </row>
    <row r="1502" spans="1:43">
      <c r="A1502">
        <v>3308</v>
      </c>
      <c r="B1502" t="s">
        <v>6657</v>
      </c>
      <c r="C1502" t="s">
        <v>6658</v>
      </c>
      <c r="D1502">
        <v>1.0983E-3</v>
      </c>
      <c r="E1502">
        <v>4</v>
      </c>
      <c r="F1502">
        <v>4</v>
      </c>
      <c r="G1502">
        <v>0</v>
      </c>
      <c r="H1502">
        <v>174987</v>
      </c>
      <c r="I1502">
        <v>137537</v>
      </c>
      <c r="J1502">
        <v>267649</v>
      </c>
      <c r="K1502">
        <v>302226</v>
      </c>
      <c r="L1502">
        <v>265506</v>
      </c>
      <c r="M1502">
        <v>356293</v>
      </c>
      <c r="N1502">
        <v>179098</v>
      </c>
      <c r="O1502">
        <v>147052</v>
      </c>
      <c r="P1502">
        <v>250347</v>
      </c>
      <c r="Q1502">
        <v>103722</v>
      </c>
      <c r="R1502">
        <v>100987</v>
      </c>
      <c r="S1502">
        <v>114214</v>
      </c>
      <c r="T1502">
        <v>314884</v>
      </c>
      <c r="U1502">
        <v>330109</v>
      </c>
      <c r="V1502">
        <v>352877</v>
      </c>
      <c r="W1502">
        <v>73250.600000000006</v>
      </c>
      <c r="X1502">
        <v>112590</v>
      </c>
      <c r="Y1502">
        <v>82997.5</v>
      </c>
      <c r="Z1502">
        <v>287971</v>
      </c>
      <c r="AA1502">
        <v>283762</v>
      </c>
      <c r="AB1502">
        <v>350139</v>
      </c>
      <c r="AC1502">
        <v>150817</v>
      </c>
      <c r="AD1502">
        <v>161495</v>
      </c>
      <c r="AE1502">
        <v>241071</v>
      </c>
      <c r="AF1502">
        <v>125095</v>
      </c>
      <c r="AG1502">
        <v>201145</v>
      </c>
      <c r="AH1502">
        <v>199666</v>
      </c>
      <c r="AI1502">
        <v>88742.2</v>
      </c>
      <c r="AJ1502">
        <v>97351</v>
      </c>
      <c r="AK1502">
        <v>89259.3</v>
      </c>
      <c r="AL1502">
        <v>117983</v>
      </c>
      <c r="AM1502">
        <v>189210</v>
      </c>
      <c r="AN1502">
        <v>137411</v>
      </c>
      <c r="AO1502">
        <v>50664.6</v>
      </c>
      <c r="AP1502">
        <v>78591.3</v>
      </c>
      <c r="AQ1502">
        <v>34714.199999999997</v>
      </c>
    </row>
    <row r="1503" spans="1:43">
      <c r="A1503">
        <v>3309</v>
      </c>
      <c r="B1503" t="s">
        <v>6659</v>
      </c>
      <c r="C1503" t="s">
        <v>6660</v>
      </c>
      <c r="D1503">
        <v>3.6131400000000001E-2</v>
      </c>
      <c r="E1503">
        <v>4</v>
      </c>
      <c r="F1503">
        <v>4</v>
      </c>
      <c r="G1503">
        <v>0</v>
      </c>
      <c r="H1503">
        <v>57405.8</v>
      </c>
      <c r="I1503">
        <v>52007.8</v>
      </c>
      <c r="J1503">
        <v>63693.5</v>
      </c>
      <c r="K1503">
        <v>4145.2299999999996</v>
      </c>
      <c r="L1503">
        <v>25344.3</v>
      </c>
      <c r="M1503">
        <v>8835.09</v>
      </c>
      <c r="N1503">
        <v>36256.6</v>
      </c>
      <c r="O1503">
        <v>67497.5</v>
      </c>
      <c r="P1503">
        <v>47538</v>
      </c>
      <c r="Q1503">
        <v>40984.5</v>
      </c>
      <c r="R1503">
        <v>49309.7</v>
      </c>
      <c r="S1503">
        <v>17943.599999999999</v>
      </c>
      <c r="T1503">
        <v>65302.1</v>
      </c>
      <c r="U1503">
        <v>73799.199999999997</v>
      </c>
      <c r="V1503">
        <v>84369</v>
      </c>
      <c r="W1503">
        <v>0</v>
      </c>
      <c r="X1503">
        <v>4639.7700000000004</v>
      </c>
      <c r="Y1503">
        <v>4517.3900000000003</v>
      </c>
      <c r="Z1503">
        <v>87101.5</v>
      </c>
      <c r="AA1503">
        <v>81659.199999999997</v>
      </c>
      <c r="AB1503">
        <v>100491</v>
      </c>
      <c r="AC1503">
        <v>9214.2900000000009</v>
      </c>
      <c r="AD1503">
        <v>21229.7</v>
      </c>
      <c r="AE1503">
        <v>20418.900000000001</v>
      </c>
      <c r="AF1503">
        <v>17984.5</v>
      </c>
      <c r="AG1503">
        <v>11902.7</v>
      </c>
      <c r="AH1503">
        <v>0</v>
      </c>
      <c r="AI1503">
        <v>0</v>
      </c>
      <c r="AJ1503">
        <v>0</v>
      </c>
      <c r="AK1503">
        <v>0</v>
      </c>
      <c r="AL1503">
        <v>25678</v>
      </c>
      <c r="AM1503">
        <v>42025.599999999999</v>
      </c>
      <c r="AN1503">
        <v>39272.6</v>
      </c>
      <c r="AO1503">
        <v>0</v>
      </c>
      <c r="AP1503">
        <v>4652.3599999999997</v>
      </c>
      <c r="AQ1503">
        <v>8577.77</v>
      </c>
    </row>
    <row r="1504" spans="1:43">
      <c r="A1504">
        <v>3346</v>
      </c>
      <c r="B1504" t="s">
        <v>6733</v>
      </c>
      <c r="C1504" t="s">
        <v>6734</v>
      </c>
      <c r="D1504">
        <v>1.0476699999999999E-3</v>
      </c>
      <c r="E1504">
        <v>4</v>
      </c>
      <c r="F1504">
        <v>2</v>
      </c>
      <c r="G1504">
        <v>2</v>
      </c>
      <c r="H1504">
        <v>127878</v>
      </c>
      <c r="I1504">
        <v>149996</v>
      </c>
      <c r="J1504">
        <v>68034.7</v>
      </c>
      <c r="K1504">
        <v>264304</v>
      </c>
      <c r="L1504">
        <v>240248</v>
      </c>
      <c r="M1504">
        <v>284251</v>
      </c>
      <c r="N1504">
        <v>263060</v>
      </c>
      <c r="O1504">
        <v>253828</v>
      </c>
      <c r="P1504">
        <v>180338</v>
      </c>
      <c r="Q1504">
        <v>201367</v>
      </c>
      <c r="R1504">
        <v>178715</v>
      </c>
      <c r="S1504">
        <v>215303</v>
      </c>
      <c r="T1504">
        <v>189159</v>
      </c>
      <c r="U1504">
        <v>215776</v>
      </c>
      <c r="V1504">
        <v>279511</v>
      </c>
      <c r="W1504">
        <v>141302</v>
      </c>
      <c r="X1504">
        <v>161914</v>
      </c>
      <c r="Y1504">
        <v>141563</v>
      </c>
      <c r="Z1504">
        <v>667693</v>
      </c>
      <c r="AA1504">
        <v>659305</v>
      </c>
      <c r="AB1504">
        <v>791236</v>
      </c>
      <c r="AC1504">
        <v>622844</v>
      </c>
      <c r="AD1504">
        <v>522978</v>
      </c>
      <c r="AE1504">
        <v>459193</v>
      </c>
      <c r="AF1504">
        <v>394604</v>
      </c>
      <c r="AG1504">
        <v>369931</v>
      </c>
      <c r="AH1504">
        <v>494047</v>
      </c>
      <c r="AI1504">
        <v>469657</v>
      </c>
      <c r="AJ1504">
        <v>498373</v>
      </c>
      <c r="AK1504">
        <v>579955</v>
      </c>
      <c r="AL1504">
        <v>360641</v>
      </c>
      <c r="AM1504">
        <v>470861</v>
      </c>
      <c r="AN1504">
        <v>411177</v>
      </c>
      <c r="AO1504">
        <v>276981</v>
      </c>
      <c r="AP1504">
        <v>433101</v>
      </c>
      <c r="AQ1504">
        <v>453780</v>
      </c>
    </row>
    <row r="1505" spans="1:43">
      <c r="A1505">
        <v>3348</v>
      </c>
      <c r="B1505" t="s">
        <v>6737</v>
      </c>
      <c r="C1505" t="s">
        <v>6738</v>
      </c>
      <c r="D1505">
        <v>7.1633199999999997E-4</v>
      </c>
      <c r="E1505">
        <v>4</v>
      </c>
      <c r="F1505">
        <v>4</v>
      </c>
      <c r="G1505">
        <v>0</v>
      </c>
      <c r="H1505">
        <v>331744</v>
      </c>
      <c r="I1505">
        <v>309224</v>
      </c>
      <c r="J1505">
        <v>309230</v>
      </c>
      <c r="K1505">
        <v>327376</v>
      </c>
      <c r="L1505">
        <v>313123</v>
      </c>
      <c r="M1505">
        <v>320410</v>
      </c>
      <c r="N1505">
        <v>260792</v>
      </c>
      <c r="O1505">
        <v>309007</v>
      </c>
      <c r="P1505">
        <v>376842</v>
      </c>
      <c r="Q1505">
        <v>258333</v>
      </c>
      <c r="R1505">
        <v>348767</v>
      </c>
      <c r="S1505">
        <v>318914</v>
      </c>
      <c r="T1505">
        <v>326787</v>
      </c>
      <c r="U1505">
        <v>413097</v>
      </c>
      <c r="V1505">
        <v>314217</v>
      </c>
      <c r="W1505">
        <v>302759</v>
      </c>
      <c r="X1505">
        <v>316746</v>
      </c>
      <c r="Y1505">
        <v>308624</v>
      </c>
      <c r="Z1505">
        <v>264161</v>
      </c>
      <c r="AA1505">
        <v>376505</v>
      </c>
      <c r="AB1505">
        <v>304753</v>
      </c>
      <c r="AC1505">
        <v>288950</v>
      </c>
      <c r="AD1505">
        <v>346222</v>
      </c>
      <c r="AE1505">
        <v>344295</v>
      </c>
      <c r="AF1505">
        <v>350427</v>
      </c>
      <c r="AG1505">
        <v>351946</v>
      </c>
      <c r="AH1505">
        <v>391147</v>
      </c>
      <c r="AI1505">
        <v>320269</v>
      </c>
      <c r="AJ1505">
        <v>395754</v>
      </c>
      <c r="AK1505">
        <v>305360</v>
      </c>
      <c r="AL1505">
        <v>292317</v>
      </c>
      <c r="AM1505">
        <v>347414</v>
      </c>
      <c r="AN1505">
        <v>215450</v>
      </c>
      <c r="AO1505">
        <v>295002</v>
      </c>
      <c r="AP1505">
        <v>358871</v>
      </c>
      <c r="AQ1505">
        <v>327423</v>
      </c>
    </row>
    <row r="1506" spans="1:43">
      <c r="A1506">
        <v>3355</v>
      </c>
      <c r="B1506" t="s">
        <v>6751</v>
      </c>
      <c r="C1506" t="s">
        <v>6752</v>
      </c>
      <c r="D1506">
        <v>2.2682799999999999E-2</v>
      </c>
      <c r="E1506">
        <v>4</v>
      </c>
      <c r="F1506">
        <v>4</v>
      </c>
      <c r="G1506">
        <v>0</v>
      </c>
      <c r="H1506">
        <v>51209</v>
      </c>
      <c r="I1506">
        <v>42575.9</v>
      </c>
      <c r="J1506">
        <v>42972.9</v>
      </c>
      <c r="K1506">
        <v>39747.5</v>
      </c>
      <c r="L1506">
        <v>44695.4</v>
      </c>
      <c r="M1506">
        <v>45349</v>
      </c>
      <c r="N1506">
        <v>39281.300000000003</v>
      </c>
      <c r="O1506">
        <v>43774.400000000001</v>
      </c>
      <c r="P1506">
        <v>0</v>
      </c>
      <c r="Q1506">
        <v>51470.8</v>
      </c>
      <c r="R1506">
        <v>27135.7</v>
      </c>
      <c r="S1506">
        <v>15908.4</v>
      </c>
      <c r="T1506">
        <v>44852.9</v>
      </c>
      <c r="U1506">
        <v>45777.7</v>
      </c>
      <c r="V1506">
        <v>42881.4</v>
      </c>
      <c r="W1506">
        <v>36453.300000000003</v>
      </c>
      <c r="X1506">
        <v>37946.5</v>
      </c>
      <c r="Y1506">
        <v>21939.3</v>
      </c>
      <c r="Z1506">
        <v>87373.6</v>
      </c>
      <c r="AA1506">
        <v>80155.100000000006</v>
      </c>
      <c r="AB1506">
        <v>90403.8</v>
      </c>
      <c r="AC1506">
        <v>84456.2</v>
      </c>
      <c r="AD1506">
        <v>54988.5</v>
      </c>
      <c r="AE1506">
        <v>85789.1</v>
      </c>
      <c r="AF1506">
        <v>42505.3</v>
      </c>
      <c r="AG1506">
        <v>0</v>
      </c>
      <c r="AH1506">
        <v>0</v>
      </c>
      <c r="AI1506">
        <v>42479.9</v>
      </c>
      <c r="AJ1506">
        <v>36729.199999999997</v>
      </c>
      <c r="AK1506">
        <v>0</v>
      </c>
      <c r="AL1506">
        <v>85717.5</v>
      </c>
      <c r="AM1506">
        <v>96676.4</v>
      </c>
      <c r="AN1506">
        <v>93905.2</v>
      </c>
      <c r="AO1506">
        <v>116089</v>
      </c>
      <c r="AP1506">
        <v>132719</v>
      </c>
      <c r="AQ1506">
        <v>154703</v>
      </c>
    </row>
    <row r="1507" spans="1:43">
      <c r="A1507">
        <v>3356</v>
      </c>
      <c r="B1507" t="s">
        <v>6753</v>
      </c>
      <c r="C1507" t="s">
        <v>6754</v>
      </c>
      <c r="D1507">
        <v>2.2831000000000001E-3</v>
      </c>
      <c r="E1507">
        <v>4</v>
      </c>
      <c r="F1507">
        <v>4</v>
      </c>
      <c r="G1507">
        <v>0</v>
      </c>
      <c r="H1507">
        <v>89562.8</v>
      </c>
      <c r="I1507">
        <v>33804.199999999997</v>
      </c>
      <c r="J1507">
        <v>53023.1</v>
      </c>
      <c r="K1507">
        <v>116661</v>
      </c>
      <c r="L1507">
        <v>117065</v>
      </c>
      <c r="M1507">
        <v>146109</v>
      </c>
      <c r="N1507">
        <v>106853</v>
      </c>
      <c r="O1507">
        <v>123831</v>
      </c>
      <c r="P1507">
        <v>59318.1</v>
      </c>
      <c r="Q1507">
        <v>80207.199999999997</v>
      </c>
      <c r="R1507">
        <v>87730.5</v>
      </c>
      <c r="S1507">
        <v>76476.399999999994</v>
      </c>
      <c r="T1507">
        <v>87974.1</v>
      </c>
      <c r="U1507">
        <v>75714.3</v>
      </c>
      <c r="V1507">
        <v>82990.899999999994</v>
      </c>
      <c r="W1507">
        <v>77524.399999999994</v>
      </c>
      <c r="X1507">
        <v>64129.7</v>
      </c>
      <c r="Y1507">
        <v>53772.2</v>
      </c>
      <c r="Z1507">
        <v>116251</v>
      </c>
      <c r="AA1507">
        <v>116335</v>
      </c>
      <c r="AB1507">
        <v>100375</v>
      </c>
      <c r="AC1507">
        <v>65165.8</v>
      </c>
      <c r="AD1507">
        <v>83137</v>
      </c>
      <c r="AE1507">
        <v>48822.8</v>
      </c>
      <c r="AF1507">
        <v>95928.9</v>
      </c>
      <c r="AG1507">
        <v>72599.7</v>
      </c>
      <c r="AH1507">
        <v>40055.699999999997</v>
      </c>
      <c r="AI1507">
        <v>111988</v>
      </c>
      <c r="AJ1507">
        <v>66275.8</v>
      </c>
      <c r="AK1507">
        <v>110967</v>
      </c>
      <c r="AL1507">
        <v>85144.3</v>
      </c>
      <c r="AM1507">
        <v>67108.2</v>
      </c>
      <c r="AN1507">
        <v>83769.7</v>
      </c>
      <c r="AO1507">
        <v>68365.100000000006</v>
      </c>
      <c r="AP1507">
        <v>58473.4</v>
      </c>
      <c r="AQ1507">
        <v>106670</v>
      </c>
    </row>
    <row r="1508" spans="1:43">
      <c r="A1508">
        <v>3366</v>
      </c>
      <c r="B1508" t="s">
        <v>6773</v>
      </c>
      <c r="C1508" t="s">
        <v>6774</v>
      </c>
      <c r="D1508">
        <v>7.1633199999999997E-4</v>
      </c>
      <c r="E1508">
        <v>4</v>
      </c>
      <c r="F1508">
        <v>4</v>
      </c>
      <c r="G1508">
        <v>0</v>
      </c>
      <c r="H1508">
        <v>424966</v>
      </c>
      <c r="I1508">
        <v>401327</v>
      </c>
      <c r="J1508">
        <v>446834</v>
      </c>
      <c r="K1508">
        <v>216644</v>
      </c>
      <c r="L1508">
        <v>255848</v>
      </c>
      <c r="M1508">
        <v>245384</v>
      </c>
      <c r="N1508">
        <v>490572</v>
      </c>
      <c r="O1508">
        <v>535459</v>
      </c>
      <c r="P1508">
        <v>472138</v>
      </c>
      <c r="Q1508">
        <v>174082</v>
      </c>
      <c r="R1508">
        <v>168884</v>
      </c>
      <c r="S1508">
        <v>235074</v>
      </c>
      <c r="T1508">
        <v>481186</v>
      </c>
      <c r="U1508">
        <v>538047</v>
      </c>
      <c r="V1508">
        <v>625403</v>
      </c>
      <c r="W1508">
        <v>175474</v>
      </c>
      <c r="X1508">
        <v>135507</v>
      </c>
      <c r="Y1508">
        <v>168496</v>
      </c>
      <c r="Z1508">
        <v>574264</v>
      </c>
      <c r="AA1508">
        <v>635658</v>
      </c>
      <c r="AB1508">
        <v>686897</v>
      </c>
      <c r="AC1508">
        <v>219911</v>
      </c>
      <c r="AD1508">
        <v>202808</v>
      </c>
      <c r="AE1508">
        <v>211213</v>
      </c>
      <c r="AF1508">
        <v>210994</v>
      </c>
      <c r="AG1508">
        <v>236434</v>
      </c>
      <c r="AH1508">
        <v>257364</v>
      </c>
      <c r="AI1508">
        <v>122074</v>
      </c>
      <c r="AJ1508">
        <v>111975</v>
      </c>
      <c r="AK1508">
        <v>161129</v>
      </c>
      <c r="AL1508">
        <v>414140</v>
      </c>
      <c r="AM1508">
        <v>503402</v>
      </c>
      <c r="AN1508">
        <v>391041</v>
      </c>
      <c r="AO1508">
        <v>79659.5</v>
      </c>
      <c r="AP1508">
        <v>114177</v>
      </c>
      <c r="AQ1508">
        <v>149127</v>
      </c>
    </row>
    <row r="1509" spans="1:43">
      <c r="A1509">
        <v>3368</v>
      </c>
      <c r="B1509" t="s">
        <v>6777</v>
      </c>
      <c r="C1509" t="s">
        <v>6778</v>
      </c>
      <c r="D1509">
        <v>1.0983E-3</v>
      </c>
      <c r="E1509">
        <v>4</v>
      </c>
      <c r="F1509">
        <v>3</v>
      </c>
      <c r="G1509">
        <v>1</v>
      </c>
      <c r="H1509">
        <v>369584</v>
      </c>
      <c r="I1509">
        <v>337921</v>
      </c>
      <c r="J1509">
        <v>254707</v>
      </c>
      <c r="K1509">
        <v>371137</v>
      </c>
      <c r="L1509">
        <v>326962</v>
      </c>
      <c r="M1509">
        <v>412841</v>
      </c>
      <c r="N1509">
        <v>413591</v>
      </c>
      <c r="O1509">
        <v>329310</v>
      </c>
      <c r="P1509">
        <v>284798</v>
      </c>
      <c r="Q1509">
        <v>228922</v>
      </c>
      <c r="R1509">
        <v>253843</v>
      </c>
      <c r="S1509">
        <v>260094</v>
      </c>
      <c r="T1509">
        <v>308245</v>
      </c>
      <c r="U1509">
        <v>545257</v>
      </c>
      <c r="V1509">
        <v>325788</v>
      </c>
      <c r="W1509">
        <v>228465</v>
      </c>
      <c r="X1509">
        <v>213648</v>
      </c>
      <c r="Y1509">
        <v>137009</v>
      </c>
      <c r="Z1509">
        <v>474677</v>
      </c>
      <c r="AA1509">
        <v>268630</v>
      </c>
      <c r="AB1509">
        <v>452263</v>
      </c>
      <c r="AC1509">
        <v>395022</v>
      </c>
      <c r="AD1509">
        <v>380293</v>
      </c>
      <c r="AE1509">
        <v>294822</v>
      </c>
      <c r="AF1509">
        <v>210941</v>
      </c>
      <c r="AG1509">
        <v>243375</v>
      </c>
      <c r="AH1509">
        <v>75687.399999999994</v>
      </c>
      <c r="AI1509">
        <v>346780</v>
      </c>
      <c r="AJ1509">
        <v>273269</v>
      </c>
      <c r="AK1509">
        <v>294770</v>
      </c>
      <c r="AL1509">
        <v>217466</v>
      </c>
      <c r="AM1509">
        <v>317351</v>
      </c>
      <c r="AN1509">
        <v>116008</v>
      </c>
      <c r="AO1509">
        <v>158588</v>
      </c>
      <c r="AP1509">
        <v>345933</v>
      </c>
      <c r="AQ1509">
        <v>186470</v>
      </c>
    </row>
    <row r="1510" spans="1:43">
      <c r="A1510">
        <v>3379</v>
      </c>
      <c r="B1510" t="s">
        <v>6799</v>
      </c>
      <c r="C1510" t="s">
        <v>6800</v>
      </c>
      <c r="D1510">
        <v>9.35891E-4</v>
      </c>
      <c r="E1510">
        <v>4</v>
      </c>
      <c r="F1510">
        <v>4</v>
      </c>
      <c r="G1510">
        <v>0</v>
      </c>
      <c r="H1510">
        <v>158745</v>
      </c>
      <c r="I1510">
        <v>136719</v>
      </c>
      <c r="J1510">
        <v>175303</v>
      </c>
      <c r="K1510">
        <v>274692</v>
      </c>
      <c r="L1510">
        <v>182908</v>
      </c>
      <c r="M1510">
        <v>228171</v>
      </c>
      <c r="N1510">
        <v>223756</v>
      </c>
      <c r="O1510">
        <v>171596</v>
      </c>
      <c r="P1510">
        <v>288082</v>
      </c>
      <c r="Q1510">
        <v>137317</v>
      </c>
      <c r="R1510">
        <v>64803.5</v>
      </c>
      <c r="S1510">
        <v>54973.599999999999</v>
      </c>
      <c r="T1510">
        <v>141020</v>
      </c>
      <c r="U1510">
        <v>200070</v>
      </c>
      <c r="V1510">
        <v>169962</v>
      </c>
      <c r="W1510">
        <v>67599.899999999994</v>
      </c>
      <c r="X1510">
        <v>63359.3</v>
      </c>
      <c r="Y1510">
        <v>35289.9</v>
      </c>
      <c r="Z1510">
        <v>248747</v>
      </c>
      <c r="AA1510">
        <v>256787</v>
      </c>
      <c r="AB1510">
        <v>200047</v>
      </c>
      <c r="AC1510">
        <v>155070</v>
      </c>
      <c r="AD1510">
        <v>162219</v>
      </c>
      <c r="AE1510">
        <v>192266</v>
      </c>
      <c r="AF1510">
        <v>106132</v>
      </c>
      <c r="AG1510">
        <v>150498</v>
      </c>
      <c r="AH1510">
        <v>200140</v>
      </c>
      <c r="AI1510">
        <v>120564</v>
      </c>
      <c r="AJ1510">
        <v>123117</v>
      </c>
      <c r="AK1510">
        <v>122373</v>
      </c>
      <c r="AL1510">
        <v>144227</v>
      </c>
      <c r="AM1510">
        <v>191061</v>
      </c>
      <c r="AN1510">
        <v>164636</v>
      </c>
      <c r="AO1510">
        <v>66459.399999999994</v>
      </c>
      <c r="AP1510">
        <v>89034</v>
      </c>
      <c r="AQ1510">
        <v>107517</v>
      </c>
    </row>
    <row r="1511" spans="1:43">
      <c r="A1511">
        <v>3402</v>
      </c>
      <c r="B1511" t="s">
        <v>6845</v>
      </c>
      <c r="C1511" t="s">
        <v>6846</v>
      </c>
      <c r="D1511">
        <v>2.3518300000000001E-3</v>
      </c>
      <c r="E1511">
        <v>4</v>
      </c>
      <c r="F1511">
        <v>4</v>
      </c>
      <c r="G1511">
        <v>0</v>
      </c>
      <c r="H1511">
        <v>1502910</v>
      </c>
      <c r="I1511">
        <v>1177100</v>
      </c>
      <c r="J1511">
        <v>999272</v>
      </c>
      <c r="K1511">
        <v>3580740</v>
      </c>
      <c r="L1511">
        <v>1977910</v>
      </c>
      <c r="M1511">
        <v>1896080</v>
      </c>
      <c r="N1511">
        <v>1570490</v>
      </c>
      <c r="O1511">
        <v>1357260</v>
      </c>
      <c r="P1511">
        <v>1242540</v>
      </c>
      <c r="Q1511">
        <v>914296</v>
      </c>
      <c r="R1511">
        <v>1113510</v>
      </c>
      <c r="S1511">
        <v>1307220</v>
      </c>
      <c r="T1511">
        <v>1664380</v>
      </c>
      <c r="U1511">
        <v>1053180</v>
      </c>
      <c r="V1511">
        <v>1197870</v>
      </c>
      <c r="W1511">
        <v>670917</v>
      </c>
      <c r="X1511">
        <v>374009</v>
      </c>
      <c r="Y1511">
        <v>859040</v>
      </c>
      <c r="Z1511">
        <v>2414670</v>
      </c>
      <c r="AA1511">
        <v>2403660</v>
      </c>
      <c r="AB1511">
        <v>2978950</v>
      </c>
      <c r="AC1511">
        <v>1606060</v>
      </c>
      <c r="AD1511">
        <v>972876</v>
      </c>
      <c r="AE1511">
        <v>1029560</v>
      </c>
      <c r="AF1511">
        <v>535349</v>
      </c>
      <c r="AG1511">
        <v>918086</v>
      </c>
      <c r="AH1511">
        <v>991236</v>
      </c>
      <c r="AI1511">
        <v>1422950</v>
      </c>
      <c r="AJ1511">
        <v>1262700</v>
      </c>
      <c r="AK1511">
        <v>1406040</v>
      </c>
      <c r="AL1511">
        <v>2014950</v>
      </c>
      <c r="AM1511">
        <v>1116860</v>
      </c>
      <c r="AN1511">
        <v>1033070</v>
      </c>
      <c r="AO1511">
        <v>1577330</v>
      </c>
      <c r="AP1511">
        <v>2220020</v>
      </c>
      <c r="AQ1511">
        <v>1918210</v>
      </c>
    </row>
    <row r="1512" spans="1:43">
      <c r="A1512">
        <v>3426</v>
      </c>
      <c r="B1512" t="s">
        <v>6893</v>
      </c>
      <c r="C1512" t="s">
        <v>6894</v>
      </c>
      <c r="D1512">
        <v>3.0782800000000001E-3</v>
      </c>
      <c r="E1512">
        <v>4</v>
      </c>
      <c r="F1512">
        <v>3</v>
      </c>
      <c r="G1512">
        <v>1</v>
      </c>
      <c r="H1512">
        <v>338205</v>
      </c>
      <c r="I1512">
        <v>270492</v>
      </c>
      <c r="J1512">
        <v>297395</v>
      </c>
      <c r="K1512">
        <v>198944</v>
      </c>
      <c r="L1512">
        <v>227199</v>
      </c>
      <c r="M1512">
        <v>250161</v>
      </c>
      <c r="N1512">
        <v>252044</v>
      </c>
      <c r="O1512">
        <v>384049</v>
      </c>
      <c r="P1512">
        <v>280582</v>
      </c>
      <c r="Q1512">
        <v>177374</v>
      </c>
      <c r="R1512">
        <v>227053</v>
      </c>
      <c r="S1512">
        <v>152847</v>
      </c>
      <c r="T1512">
        <v>332390</v>
      </c>
      <c r="U1512">
        <v>388228</v>
      </c>
      <c r="V1512">
        <v>435209</v>
      </c>
      <c r="W1512">
        <v>164000</v>
      </c>
      <c r="X1512">
        <v>115468</v>
      </c>
      <c r="Y1512">
        <v>122169</v>
      </c>
      <c r="Z1512">
        <v>297013</v>
      </c>
      <c r="AA1512">
        <v>297921</v>
      </c>
      <c r="AB1512">
        <v>345790</v>
      </c>
      <c r="AC1512">
        <v>252191</v>
      </c>
      <c r="AD1512">
        <v>156130</v>
      </c>
      <c r="AE1512">
        <v>267503</v>
      </c>
      <c r="AF1512">
        <v>194610</v>
      </c>
      <c r="AG1512">
        <v>287152</v>
      </c>
      <c r="AH1512">
        <v>353056</v>
      </c>
      <c r="AI1512">
        <v>165189</v>
      </c>
      <c r="AJ1512">
        <v>198039</v>
      </c>
      <c r="AK1512">
        <v>227686</v>
      </c>
      <c r="AL1512">
        <v>151921</v>
      </c>
      <c r="AM1512">
        <v>257308</v>
      </c>
      <c r="AN1512">
        <v>165243</v>
      </c>
      <c r="AO1512">
        <v>121962</v>
      </c>
      <c r="AP1512">
        <v>188987</v>
      </c>
      <c r="AQ1512">
        <v>181217</v>
      </c>
    </row>
    <row r="1513" spans="1:43">
      <c r="A1513">
        <v>3428</v>
      </c>
      <c r="B1513" t="s">
        <v>6897</v>
      </c>
      <c r="C1513" t="s">
        <v>6898</v>
      </c>
      <c r="D1513">
        <v>7.1633199999999997E-4</v>
      </c>
      <c r="E1513">
        <v>4</v>
      </c>
      <c r="F1513">
        <v>4</v>
      </c>
      <c r="G1513">
        <v>0</v>
      </c>
      <c r="H1513">
        <v>209756</v>
      </c>
      <c r="I1513">
        <v>198444</v>
      </c>
      <c r="J1513">
        <v>213741</v>
      </c>
      <c r="K1513">
        <v>401289</v>
      </c>
      <c r="L1513">
        <v>413050</v>
      </c>
      <c r="M1513">
        <v>459419</v>
      </c>
      <c r="N1513">
        <v>424207</v>
      </c>
      <c r="O1513">
        <v>425890</v>
      </c>
      <c r="P1513">
        <v>493812</v>
      </c>
      <c r="Q1513">
        <v>312651</v>
      </c>
      <c r="R1513">
        <v>304284</v>
      </c>
      <c r="S1513">
        <v>349579</v>
      </c>
      <c r="T1513">
        <v>202583</v>
      </c>
      <c r="U1513">
        <v>234195</v>
      </c>
      <c r="V1513">
        <v>316740</v>
      </c>
      <c r="W1513">
        <v>201653</v>
      </c>
      <c r="X1513">
        <v>200472</v>
      </c>
      <c r="Y1513">
        <v>166834</v>
      </c>
      <c r="Z1513">
        <v>519784</v>
      </c>
      <c r="AA1513">
        <v>491815</v>
      </c>
      <c r="AB1513">
        <v>563642</v>
      </c>
      <c r="AC1513">
        <v>495568</v>
      </c>
      <c r="AD1513">
        <v>493123</v>
      </c>
      <c r="AE1513">
        <v>560768</v>
      </c>
      <c r="AF1513">
        <v>281625</v>
      </c>
      <c r="AG1513">
        <v>320833</v>
      </c>
      <c r="AH1513">
        <v>353298</v>
      </c>
      <c r="AI1513">
        <v>368770</v>
      </c>
      <c r="AJ1513">
        <v>385921</v>
      </c>
      <c r="AK1513">
        <v>420595</v>
      </c>
      <c r="AL1513">
        <v>295078</v>
      </c>
      <c r="AM1513">
        <v>389598</v>
      </c>
      <c r="AN1513">
        <v>274718</v>
      </c>
      <c r="AO1513">
        <v>190241</v>
      </c>
      <c r="AP1513">
        <v>339522</v>
      </c>
      <c r="AQ1513">
        <v>247509</v>
      </c>
    </row>
    <row r="1514" spans="1:43">
      <c r="A1514">
        <v>3559</v>
      </c>
      <c r="B1514" t="s">
        <v>7159</v>
      </c>
      <c r="C1514" t="s">
        <v>7160</v>
      </c>
      <c r="D1514">
        <v>1.6928700000000001E-2</v>
      </c>
      <c r="E1514">
        <v>4</v>
      </c>
      <c r="F1514">
        <v>4</v>
      </c>
      <c r="G1514">
        <v>0</v>
      </c>
      <c r="H1514">
        <v>0</v>
      </c>
      <c r="I1514">
        <v>11595.2</v>
      </c>
      <c r="J1514">
        <v>47056.9</v>
      </c>
      <c r="K1514">
        <v>25948.5</v>
      </c>
      <c r="L1514">
        <v>32642.9</v>
      </c>
      <c r="M1514">
        <v>47810.9</v>
      </c>
      <c r="N1514">
        <v>282058</v>
      </c>
      <c r="O1514">
        <v>254653</v>
      </c>
      <c r="P1514">
        <v>79634.600000000006</v>
      </c>
      <c r="Q1514">
        <v>98693.7</v>
      </c>
      <c r="R1514">
        <v>149745</v>
      </c>
      <c r="S1514">
        <v>172680</v>
      </c>
      <c r="T1514">
        <v>148370</v>
      </c>
      <c r="U1514">
        <v>151741</v>
      </c>
      <c r="V1514">
        <v>135901</v>
      </c>
      <c r="W1514">
        <v>144143</v>
      </c>
      <c r="X1514">
        <v>152859</v>
      </c>
      <c r="Y1514">
        <v>138146</v>
      </c>
      <c r="Z1514">
        <v>1721400</v>
      </c>
      <c r="AA1514">
        <v>1655590</v>
      </c>
      <c r="AB1514">
        <v>1866850</v>
      </c>
      <c r="AC1514">
        <v>814657</v>
      </c>
      <c r="AD1514">
        <v>535164</v>
      </c>
      <c r="AE1514">
        <v>832169</v>
      </c>
      <c r="AF1514">
        <v>478507</v>
      </c>
      <c r="AG1514">
        <v>501926</v>
      </c>
      <c r="AH1514">
        <v>56278.5</v>
      </c>
      <c r="AI1514">
        <v>549890</v>
      </c>
      <c r="AJ1514">
        <v>506235</v>
      </c>
      <c r="AK1514">
        <v>554733</v>
      </c>
      <c r="AL1514">
        <v>503191</v>
      </c>
      <c r="AM1514">
        <v>709101</v>
      </c>
      <c r="AN1514">
        <v>537621</v>
      </c>
      <c r="AO1514">
        <v>393324</v>
      </c>
      <c r="AP1514">
        <v>483192</v>
      </c>
      <c r="AQ1514">
        <v>437611</v>
      </c>
    </row>
    <row r="1515" spans="1:43">
      <c r="A1515">
        <v>3579</v>
      </c>
      <c r="B1515" t="s">
        <v>7199</v>
      </c>
      <c r="C1515" t="s">
        <v>7200</v>
      </c>
      <c r="D1515">
        <v>6.7850400000000005E-2</v>
      </c>
      <c r="E1515">
        <v>4</v>
      </c>
      <c r="F1515">
        <v>4</v>
      </c>
      <c r="G1515">
        <v>0</v>
      </c>
      <c r="H1515">
        <v>0</v>
      </c>
      <c r="I1515">
        <v>0</v>
      </c>
      <c r="J1515">
        <v>105712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331116</v>
      </c>
      <c r="Q1515">
        <v>0</v>
      </c>
      <c r="R1515">
        <v>0</v>
      </c>
      <c r="S1515">
        <v>274104</v>
      </c>
      <c r="T1515">
        <v>0</v>
      </c>
      <c r="U1515">
        <v>0</v>
      </c>
      <c r="V1515">
        <v>152563</v>
      </c>
      <c r="W1515">
        <v>0</v>
      </c>
      <c r="X1515">
        <v>30120.6</v>
      </c>
      <c r="Y1515">
        <v>0</v>
      </c>
      <c r="Z1515">
        <v>0</v>
      </c>
      <c r="AA1515">
        <v>133014</v>
      </c>
      <c r="AB1515">
        <v>69399.600000000006</v>
      </c>
      <c r="AC1515">
        <v>0</v>
      </c>
      <c r="AD1515">
        <v>0</v>
      </c>
      <c r="AE1515">
        <v>0</v>
      </c>
      <c r="AF1515">
        <v>32735.1</v>
      </c>
      <c r="AG1515">
        <v>58250.5</v>
      </c>
      <c r="AH1515">
        <v>30878.799999999999</v>
      </c>
      <c r="AI1515">
        <v>13863.9</v>
      </c>
      <c r="AJ1515">
        <v>0</v>
      </c>
      <c r="AK1515">
        <v>0</v>
      </c>
      <c r="AL1515">
        <v>106431</v>
      </c>
      <c r="AM1515">
        <v>192926</v>
      </c>
      <c r="AN1515">
        <v>179062</v>
      </c>
      <c r="AO1515">
        <v>0</v>
      </c>
      <c r="AP1515">
        <v>629626</v>
      </c>
      <c r="AQ1515">
        <v>0</v>
      </c>
    </row>
    <row r="1516" spans="1:43">
      <c r="A1516">
        <v>3593</v>
      </c>
      <c r="B1516" t="s">
        <v>7227</v>
      </c>
      <c r="C1516" t="s">
        <v>7228</v>
      </c>
      <c r="D1516">
        <v>6.6729300000000005E-2</v>
      </c>
      <c r="E1516">
        <v>4</v>
      </c>
      <c r="F1516">
        <v>4</v>
      </c>
      <c r="G1516">
        <v>0</v>
      </c>
      <c r="H1516">
        <v>0</v>
      </c>
      <c r="I1516">
        <v>0</v>
      </c>
      <c r="J1516">
        <v>41208.199999999997</v>
      </c>
      <c r="K1516">
        <v>10352.9</v>
      </c>
      <c r="L1516">
        <v>0</v>
      </c>
      <c r="M1516">
        <v>70108.800000000003</v>
      </c>
      <c r="N1516">
        <v>49676.7</v>
      </c>
      <c r="O1516">
        <v>56171.199999999997</v>
      </c>
      <c r="P1516">
        <v>73710.100000000006</v>
      </c>
      <c r="Q1516">
        <v>0</v>
      </c>
      <c r="R1516">
        <v>0</v>
      </c>
      <c r="S1516">
        <v>0</v>
      </c>
      <c r="T1516">
        <v>41130.699999999997</v>
      </c>
      <c r="U1516">
        <v>113835</v>
      </c>
      <c r="V1516">
        <v>104407</v>
      </c>
      <c r="W1516">
        <v>15570.9</v>
      </c>
      <c r="X1516">
        <v>0</v>
      </c>
      <c r="Y1516">
        <v>28939.4</v>
      </c>
      <c r="Z1516">
        <v>77676.2</v>
      </c>
      <c r="AA1516">
        <v>54429.3</v>
      </c>
      <c r="AB1516">
        <v>103347</v>
      </c>
      <c r="AC1516">
        <v>47668.1</v>
      </c>
      <c r="AD1516">
        <v>28181.200000000001</v>
      </c>
      <c r="AE1516">
        <v>31622.7</v>
      </c>
      <c r="AF1516">
        <v>40179.599999999999</v>
      </c>
      <c r="AG1516">
        <v>38985.1</v>
      </c>
      <c r="AH1516">
        <v>76834.100000000006</v>
      </c>
      <c r="AI1516">
        <v>0</v>
      </c>
      <c r="AJ1516">
        <v>0</v>
      </c>
      <c r="AK1516">
        <v>25417.200000000001</v>
      </c>
      <c r="AL1516">
        <v>31386.1</v>
      </c>
      <c r="AM1516">
        <v>64927.3</v>
      </c>
      <c r="AN1516">
        <v>80771.7</v>
      </c>
      <c r="AO1516">
        <v>0</v>
      </c>
      <c r="AP1516">
        <v>12941.2</v>
      </c>
      <c r="AQ1516">
        <v>25720.5</v>
      </c>
    </row>
    <row r="1517" spans="1:43">
      <c r="A1517">
        <v>3597</v>
      </c>
      <c r="B1517" t="s">
        <v>7235</v>
      </c>
      <c r="C1517" t="s">
        <v>7236</v>
      </c>
      <c r="D1517">
        <v>6.6780800000000001E-2</v>
      </c>
      <c r="E1517">
        <v>4</v>
      </c>
      <c r="F1517">
        <v>4</v>
      </c>
      <c r="G1517">
        <v>0</v>
      </c>
      <c r="H1517">
        <v>0</v>
      </c>
      <c r="I1517">
        <v>0</v>
      </c>
      <c r="J1517">
        <v>7393.06</v>
      </c>
      <c r="K1517">
        <v>0</v>
      </c>
      <c r="L1517">
        <v>0</v>
      </c>
      <c r="M1517">
        <v>0</v>
      </c>
      <c r="N1517">
        <v>0</v>
      </c>
      <c r="O1517">
        <v>11951.2</v>
      </c>
      <c r="P1517">
        <v>0</v>
      </c>
      <c r="Q1517">
        <v>10104.299999999999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19970.599999999999</v>
      </c>
      <c r="Y1517">
        <v>0</v>
      </c>
      <c r="Z1517">
        <v>58094.7</v>
      </c>
      <c r="AA1517">
        <v>45668.6</v>
      </c>
      <c r="AB1517">
        <v>66935.8</v>
      </c>
      <c r="AC1517">
        <v>33654.199999999997</v>
      </c>
      <c r="AD1517">
        <v>11763.6</v>
      </c>
      <c r="AE1517">
        <v>18165.5</v>
      </c>
      <c r="AF1517">
        <v>45506.2</v>
      </c>
      <c r="AG1517">
        <v>35060.5</v>
      </c>
      <c r="AH1517">
        <v>112628</v>
      </c>
      <c r="AI1517">
        <v>32972.5</v>
      </c>
      <c r="AJ1517">
        <v>28784.2</v>
      </c>
      <c r="AK1517">
        <v>30520.9</v>
      </c>
      <c r="AL1517">
        <v>39180.199999999997</v>
      </c>
      <c r="AM1517">
        <v>55337.7</v>
      </c>
      <c r="AN1517">
        <v>39559.5</v>
      </c>
      <c r="AO1517">
        <v>0</v>
      </c>
      <c r="AP1517">
        <v>41923</v>
      </c>
      <c r="AQ1517">
        <v>20386.599999999999</v>
      </c>
    </row>
    <row r="1518" spans="1:43">
      <c r="A1518">
        <v>3707</v>
      </c>
      <c r="B1518" t="s">
        <v>7455</v>
      </c>
      <c r="C1518" t="s">
        <v>7456</v>
      </c>
      <c r="D1518">
        <v>5.4551299999999997E-2</v>
      </c>
      <c r="E1518">
        <v>4</v>
      </c>
      <c r="F1518">
        <v>4</v>
      </c>
      <c r="G1518">
        <v>0</v>
      </c>
      <c r="H1518">
        <v>0</v>
      </c>
      <c r="I1518">
        <v>0</v>
      </c>
      <c r="J1518">
        <v>0</v>
      </c>
      <c r="K1518">
        <v>3814.54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11942.4</v>
      </c>
      <c r="AA1518">
        <v>0</v>
      </c>
      <c r="AB1518">
        <v>14356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26527.200000000001</v>
      </c>
      <c r="AM1518">
        <v>19675.7</v>
      </c>
      <c r="AN1518">
        <v>5492.12</v>
      </c>
      <c r="AO1518">
        <v>39443.300000000003</v>
      </c>
      <c r="AP1518">
        <v>44081.5</v>
      </c>
      <c r="AQ1518">
        <v>54948.9</v>
      </c>
    </row>
    <row r="1519" spans="1:43">
      <c r="A1519">
        <v>3708</v>
      </c>
      <c r="B1519" t="s">
        <v>7457</v>
      </c>
      <c r="C1519" t="s">
        <v>7458</v>
      </c>
      <c r="D1519">
        <v>5.0222099999999999E-2</v>
      </c>
      <c r="E1519">
        <v>4</v>
      </c>
      <c r="F1519">
        <v>4</v>
      </c>
      <c r="G1519">
        <v>0</v>
      </c>
      <c r="H1519">
        <v>0</v>
      </c>
      <c r="I1519">
        <v>0</v>
      </c>
      <c r="J1519">
        <v>0</v>
      </c>
      <c r="K1519">
        <v>238086</v>
      </c>
      <c r="L1519">
        <v>0</v>
      </c>
      <c r="M1519">
        <v>163972</v>
      </c>
      <c r="N1519">
        <v>136377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23055.599999999999</v>
      </c>
      <c r="V1519">
        <v>58863.6</v>
      </c>
      <c r="W1519">
        <v>0</v>
      </c>
      <c r="X1519">
        <v>0</v>
      </c>
      <c r="Y1519">
        <v>0</v>
      </c>
      <c r="Z1519">
        <v>203092</v>
      </c>
      <c r="AA1519">
        <v>139732</v>
      </c>
      <c r="AB1519">
        <v>142960</v>
      </c>
      <c r="AC1519">
        <v>165931</v>
      </c>
      <c r="AD1519">
        <v>102855</v>
      </c>
      <c r="AE1519">
        <v>116351</v>
      </c>
      <c r="AF1519">
        <v>0</v>
      </c>
      <c r="AG1519">
        <v>0</v>
      </c>
      <c r="AH1519">
        <v>0</v>
      </c>
      <c r="AI1519">
        <v>48237.2</v>
      </c>
      <c r="AJ1519">
        <v>0</v>
      </c>
      <c r="AK1519">
        <v>0</v>
      </c>
      <c r="AL1519">
        <v>190923</v>
      </c>
      <c r="AM1519">
        <v>279849</v>
      </c>
      <c r="AN1519">
        <v>106249</v>
      </c>
      <c r="AO1519">
        <v>129575</v>
      </c>
      <c r="AP1519">
        <v>184668</v>
      </c>
      <c r="AQ1519">
        <v>164974</v>
      </c>
    </row>
    <row r="1520" spans="1:43">
      <c r="A1520">
        <v>4</v>
      </c>
      <c r="B1520" t="s">
        <v>49</v>
      </c>
      <c r="C1520" t="s">
        <v>50</v>
      </c>
      <c r="D1520">
        <v>5.9014499999999998E-2</v>
      </c>
      <c r="E1520">
        <v>3</v>
      </c>
      <c r="F1520">
        <v>1</v>
      </c>
      <c r="G1520">
        <v>2</v>
      </c>
      <c r="H1520">
        <v>20282</v>
      </c>
      <c r="I1520">
        <v>6387.35</v>
      </c>
      <c r="J1520">
        <v>17299.900000000001</v>
      </c>
      <c r="K1520">
        <v>7858.89</v>
      </c>
      <c r="L1520">
        <v>13548.9</v>
      </c>
      <c r="M1520">
        <v>16058.6</v>
      </c>
      <c r="N1520">
        <v>23393.1</v>
      </c>
      <c r="O1520">
        <v>33127.9</v>
      </c>
      <c r="P1520">
        <v>20747.7</v>
      </c>
      <c r="Q1520">
        <v>0</v>
      </c>
      <c r="R1520">
        <v>0</v>
      </c>
      <c r="S1520">
        <v>0</v>
      </c>
      <c r="T1520">
        <v>23840.6</v>
      </c>
      <c r="U1520">
        <v>40705.4</v>
      </c>
      <c r="V1520">
        <v>25722.5</v>
      </c>
      <c r="W1520">
        <v>0</v>
      </c>
      <c r="X1520">
        <v>9553.2999999999993</v>
      </c>
      <c r="Y1520">
        <v>0</v>
      </c>
      <c r="Z1520">
        <v>24067.8</v>
      </c>
      <c r="AA1520">
        <v>29567.7</v>
      </c>
      <c r="AB1520">
        <v>35460.800000000003</v>
      </c>
      <c r="AC1520">
        <v>12736.8</v>
      </c>
      <c r="AD1520">
        <v>10008.1</v>
      </c>
      <c r="AE1520">
        <v>10577.9</v>
      </c>
      <c r="AF1520">
        <v>13329.3</v>
      </c>
      <c r="AG1520">
        <v>10956.3</v>
      </c>
      <c r="AH1520">
        <v>9661.36</v>
      </c>
      <c r="AI1520">
        <v>12469.5</v>
      </c>
      <c r="AJ1520">
        <v>5014.7700000000004</v>
      </c>
      <c r="AK1520">
        <v>8693.23</v>
      </c>
      <c r="AL1520">
        <v>17292.099999999999</v>
      </c>
      <c r="AM1520">
        <v>28276.6</v>
      </c>
      <c r="AN1520">
        <v>9701.32</v>
      </c>
      <c r="AO1520">
        <v>3197.79</v>
      </c>
      <c r="AP1520">
        <v>7556.41</v>
      </c>
      <c r="AQ1520">
        <v>0</v>
      </c>
    </row>
    <row r="1521" spans="1:43">
      <c r="A1521">
        <v>14</v>
      </c>
      <c r="B1521" t="s">
        <v>69</v>
      </c>
      <c r="C1521" t="s">
        <v>70</v>
      </c>
      <c r="D1521">
        <v>3.3937299999999997E-2</v>
      </c>
      <c r="E1521">
        <v>3</v>
      </c>
      <c r="F1521">
        <v>3</v>
      </c>
      <c r="G1521">
        <v>0</v>
      </c>
      <c r="H1521">
        <v>3846.45</v>
      </c>
      <c r="I1521">
        <v>46056.9</v>
      </c>
      <c r="J1521">
        <v>0</v>
      </c>
      <c r="K1521">
        <v>0</v>
      </c>
      <c r="L1521">
        <v>0</v>
      </c>
      <c r="M1521">
        <v>0</v>
      </c>
      <c r="N1521">
        <v>33022.699999999997</v>
      </c>
      <c r="O1521">
        <v>90465.1</v>
      </c>
      <c r="P1521">
        <v>0</v>
      </c>
      <c r="Q1521">
        <v>0</v>
      </c>
      <c r="R1521">
        <v>43800.3</v>
      </c>
      <c r="S1521">
        <v>14455.8</v>
      </c>
      <c r="T1521">
        <v>0</v>
      </c>
      <c r="U1521">
        <v>64658.9</v>
      </c>
      <c r="V1521">
        <v>0</v>
      </c>
      <c r="W1521">
        <v>54917</v>
      </c>
      <c r="X1521">
        <v>0</v>
      </c>
      <c r="Y1521">
        <v>0</v>
      </c>
      <c r="Z1521">
        <v>49391.6</v>
      </c>
      <c r="AA1521">
        <v>63632.5</v>
      </c>
      <c r="AB1521">
        <v>62263.7</v>
      </c>
      <c r="AC1521">
        <v>0</v>
      </c>
      <c r="AD1521">
        <v>0</v>
      </c>
      <c r="AE1521">
        <v>0</v>
      </c>
      <c r="AF1521">
        <v>33699.800000000003</v>
      </c>
      <c r="AG1521">
        <v>45869.4</v>
      </c>
      <c r="AH1521">
        <v>0</v>
      </c>
      <c r="AI1521">
        <v>18468.7</v>
      </c>
      <c r="AJ1521">
        <v>0</v>
      </c>
      <c r="AK1521">
        <v>12135.7</v>
      </c>
      <c r="AL1521">
        <v>53804.2</v>
      </c>
      <c r="AM1521">
        <v>38198.1</v>
      </c>
      <c r="AN1521">
        <v>51549.7</v>
      </c>
      <c r="AO1521">
        <v>0</v>
      </c>
      <c r="AP1521">
        <v>13818.5</v>
      </c>
      <c r="AQ1521">
        <v>13226.9</v>
      </c>
    </row>
    <row r="1522" spans="1:43">
      <c r="A1522">
        <v>25</v>
      </c>
      <c r="B1522" t="s">
        <v>91</v>
      </c>
      <c r="C1522" t="s">
        <v>92</v>
      </c>
      <c r="D1522">
        <v>4.2438299999999997E-3</v>
      </c>
      <c r="E1522">
        <v>3</v>
      </c>
      <c r="F1522">
        <v>3</v>
      </c>
      <c r="G1522">
        <v>0</v>
      </c>
      <c r="H1522">
        <v>161021</v>
      </c>
      <c r="I1522">
        <v>95654.399999999994</v>
      </c>
      <c r="J1522">
        <v>152882</v>
      </c>
      <c r="K1522">
        <v>268548</v>
      </c>
      <c r="L1522">
        <v>196265</v>
      </c>
      <c r="M1522">
        <v>299050</v>
      </c>
      <c r="N1522">
        <v>257750</v>
      </c>
      <c r="O1522">
        <v>289716</v>
      </c>
      <c r="P1522">
        <v>397084</v>
      </c>
      <c r="Q1522">
        <v>166531</v>
      </c>
      <c r="R1522">
        <v>280662</v>
      </c>
      <c r="S1522">
        <v>370387</v>
      </c>
      <c r="T1522">
        <v>206507</v>
      </c>
      <c r="U1522">
        <v>197588</v>
      </c>
      <c r="V1522">
        <v>306546</v>
      </c>
      <c r="W1522">
        <v>194006</v>
      </c>
      <c r="X1522">
        <v>223810</v>
      </c>
      <c r="Y1522">
        <v>243276</v>
      </c>
      <c r="Z1522">
        <v>385389</v>
      </c>
      <c r="AA1522">
        <v>448531</v>
      </c>
      <c r="AB1522">
        <v>426671</v>
      </c>
      <c r="AC1522">
        <v>261984</v>
      </c>
      <c r="AD1522">
        <v>233846</v>
      </c>
      <c r="AE1522">
        <v>360746</v>
      </c>
      <c r="AF1522">
        <v>216575</v>
      </c>
      <c r="AG1522">
        <v>353296</v>
      </c>
      <c r="AH1522">
        <v>236106</v>
      </c>
      <c r="AI1522">
        <v>368876</v>
      </c>
      <c r="AJ1522">
        <v>363940</v>
      </c>
      <c r="AK1522">
        <v>395082</v>
      </c>
      <c r="AL1522">
        <v>169791</v>
      </c>
      <c r="AM1522">
        <v>226594</v>
      </c>
      <c r="AN1522">
        <v>222332</v>
      </c>
      <c r="AO1522">
        <v>118517</v>
      </c>
      <c r="AP1522">
        <v>196015</v>
      </c>
      <c r="AQ1522">
        <v>353875</v>
      </c>
    </row>
    <row r="1523" spans="1:43">
      <c r="A1523">
        <v>28</v>
      </c>
      <c r="B1523" t="s">
        <v>97</v>
      </c>
      <c r="C1523" t="s">
        <v>98</v>
      </c>
      <c r="D1523">
        <v>4.8306500000000002E-2</v>
      </c>
      <c r="E1523">
        <v>3</v>
      </c>
      <c r="F1523">
        <v>3</v>
      </c>
      <c r="G1523">
        <v>0</v>
      </c>
      <c r="H1523">
        <v>106279</v>
      </c>
      <c r="I1523">
        <v>111738</v>
      </c>
      <c r="J1523">
        <v>116164</v>
      </c>
      <c r="K1523">
        <v>174415</v>
      </c>
      <c r="L1523">
        <v>162925</v>
      </c>
      <c r="M1523">
        <v>201254</v>
      </c>
      <c r="N1523">
        <v>182138</v>
      </c>
      <c r="O1523">
        <v>160844</v>
      </c>
      <c r="P1523">
        <v>165406</v>
      </c>
      <c r="Q1523">
        <v>101005</v>
      </c>
      <c r="R1523">
        <v>102694</v>
      </c>
      <c r="S1523">
        <v>142297</v>
      </c>
      <c r="T1523">
        <v>124235</v>
      </c>
      <c r="U1523">
        <v>190019</v>
      </c>
      <c r="V1523">
        <v>218034</v>
      </c>
      <c r="W1523">
        <v>78748.3</v>
      </c>
      <c r="X1523">
        <v>77685</v>
      </c>
      <c r="Y1523">
        <v>93488</v>
      </c>
      <c r="Z1523">
        <v>237868</v>
      </c>
      <c r="AA1523">
        <v>230402</v>
      </c>
      <c r="AB1523">
        <v>224708</v>
      </c>
      <c r="AC1523">
        <v>134559</v>
      </c>
      <c r="AD1523">
        <v>135396</v>
      </c>
      <c r="AE1523">
        <v>150799</v>
      </c>
      <c r="AF1523">
        <v>67010.7</v>
      </c>
      <c r="AG1523">
        <v>100032</v>
      </c>
      <c r="AH1523">
        <v>111154</v>
      </c>
      <c r="AI1523">
        <v>137542</v>
      </c>
      <c r="AJ1523">
        <v>87741.8</v>
      </c>
      <c r="AK1523">
        <v>131183</v>
      </c>
      <c r="AL1523">
        <v>112705</v>
      </c>
      <c r="AM1523">
        <v>150813</v>
      </c>
      <c r="AN1523">
        <v>148648</v>
      </c>
      <c r="AO1523">
        <v>356192</v>
      </c>
      <c r="AP1523">
        <v>1228070</v>
      </c>
      <c r="AQ1523">
        <v>240380</v>
      </c>
    </row>
    <row r="1524" spans="1:43">
      <c r="A1524">
        <v>29</v>
      </c>
      <c r="B1524" t="s">
        <v>99</v>
      </c>
      <c r="C1524" t="s">
        <v>100</v>
      </c>
      <c r="D1524">
        <v>6.3585600000000006E-2</v>
      </c>
      <c r="E1524">
        <v>3</v>
      </c>
      <c r="F1524">
        <v>3</v>
      </c>
      <c r="G1524">
        <v>0</v>
      </c>
      <c r="H1524">
        <v>93048.8</v>
      </c>
      <c r="I1524">
        <v>156245</v>
      </c>
      <c r="J1524">
        <v>137441</v>
      </c>
      <c r="K1524">
        <v>188078</v>
      </c>
      <c r="L1524">
        <v>61860.6</v>
      </c>
      <c r="M1524">
        <v>113876</v>
      </c>
      <c r="N1524">
        <v>173446</v>
      </c>
      <c r="O1524">
        <v>173728</v>
      </c>
      <c r="P1524">
        <v>224528</v>
      </c>
      <c r="Q1524">
        <v>110992</v>
      </c>
      <c r="R1524">
        <v>102499</v>
      </c>
      <c r="S1524">
        <v>187158</v>
      </c>
      <c r="T1524">
        <v>142418</v>
      </c>
      <c r="U1524">
        <v>123357</v>
      </c>
      <c r="V1524">
        <v>85773.1</v>
      </c>
      <c r="W1524">
        <v>61362.2</v>
      </c>
      <c r="X1524">
        <v>0</v>
      </c>
      <c r="Y1524">
        <v>170651</v>
      </c>
      <c r="Z1524">
        <v>111150</v>
      </c>
      <c r="AA1524">
        <v>264753</v>
      </c>
      <c r="AB1524">
        <v>85302.7</v>
      </c>
      <c r="AC1524">
        <v>125806</v>
      </c>
      <c r="AD1524">
        <v>144758</v>
      </c>
      <c r="AE1524">
        <v>102167</v>
      </c>
      <c r="AF1524">
        <v>0</v>
      </c>
      <c r="AG1524">
        <v>236891</v>
      </c>
      <c r="AH1524">
        <v>271872</v>
      </c>
      <c r="AI1524">
        <v>134150</v>
      </c>
      <c r="AJ1524">
        <v>79232.399999999994</v>
      </c>
      <c r="AK1524">
        <v>0</v>
      </c>
      <c r="AL1524">
        <v>0</v>
      </c>
      <c r="AM1524">
        <v>254492</v>
      </c>
      <c r="AN1524">
        <v>0</v>
      </c>
      <c r="AO1524">
        <v>99467.6</v>
      </c>
      <c r="AP1524">
        <v>168438</v>
      </c>
      <c r="AQ1524">
        <v>0</v>
      </c>
    </row>
    <row r="1525" spans="1:43">
      <c r="A1525">
        <v>37</v>
      </c>
      <c r="B1525" t="s">
        <v>115</v>
      </c>
      <c r="C1525" t="s">
        <v>116</v>
      </c>
      <c r="D1525">
        <v>2.9280199999999999E-2</v>
      </c>
      <c r="E1525">
        <v>3</v>
      </c>
      <c r="F1525">
        <v>3</v>
      </c>
      <c r="G1525">
        <v>0</v>
      </c>
      <c r="H1525">
        <v>74045.899999999994</v>
      </c>
      <c r="I1525">
        <v>38538.800000000003</v>
      </c>
      <c r="J1525">
        <v>70705.600000000006</v>
      </c>
      <c r="K1525">
        <v>43458.2</v>
      </c>
      <c r="L1525">
        <v>61081.7</v>
      </c>
      <c r="M1525">
        <v>50560.7</v>
      </c>
      <c r="N1525">
        <v>24981.9</v>
      </c>
      <c r="O1525">
        <v>42451.6</v>
      </c>
      <c r="P1525">
        <v>67902.100000000006</v>
      </c>
      <c r="Q1525">
        <v>28525.599999999999</v>
      </c>
      <c r="R1525">
        <v>33762.800000000003</v>
      </c>
      <c r="S1525">
        <v>23813.599999999999</v>
      </c>
      <c r="T1525">
        <v>44416.6</v>
      </c>
      <c r="U1525">
        <v>75735.3</v>
      </c>
      <c r="V1525">
        <v>71325.3</v>
      </c>
      <c r="W1525">
        <v>0</v>
      </c>
      <c r="X1525">
        <v>33283.1</v>
      </c>
      <c r="Y1525">
        <v>14000.8</v>
      </c>
      <c r="Z1525">
        <v>80376.100000000006</v>
      </c>
      <c r="AA1525">
        <v>60556.1</v>
      </c>
      <c r="AB1525">
        <v>79201.600000000006</v>
      </c>
      <c r="AC1525">
        <v>25658.3</v>
      </c>
      <c r="AD1525">
        <v>49438.400000000001</v>
      </c>
      <c r="AE1525">
        <v>53612.6</v>
      </c>
      <c r="AF1525">
        <v>30376.1</v>
      </c>
      <c r="AG1525">
        <v>0</v>
      </c>
      <c r="AH1525">
        <v>12291.4</v>
      </c>
      <c r="AI1525">
        <v>16354</v>
      </c>
      <c r="AJ1525">
        <v>27693.5</v>
      </c>
      <c r="AK1525">
        <v>25354.1</v>
      </c>
      <c r="AL1525">
        <v>58002.2</v>
      </c>
      <c r="AM1525">
        <v>111040</v>
      </c>
      <c r="AN1525">
        <v>78873.899999999994</v>
      </c>
      <c r="AO1525">
        <v>51560.3</v>
      </c>
      <c r="AP1525">
        <v>68931.899999999994</v>
      </c>
      <c r="AQ1525">
        <v>106095</v>
      </c>
    </row>
    <row r="1526" spans="1:43">
      <c r="A1526">
        <v>47</v>
      </c>
      <c r="B1526" t="s">
        <v>135</v>
      </c>
      <c r="C1526" t="s">
        <v>136</v>
      </c>
      <c r="D1526">
        <v>4.4451699999999997E-2</v>
      </c>
      <c r="E1526">
        <v>3</v>
      </c>
      <c r="F1526">
        <v>3</v>
      </c>
      <c r="G1526">
        <v>0</v>
      </c>
      <c r="H1526">
        <v>120311</v>
      </c>
      <c r="I1526">
        <v>111313</v>
      </c>
      <c r="J1526">
        <v>56917.9</v>
      </c>
      <c r="K1526">
        <v>84744.8</v>
      </c>
      <c r="L1526">
        <v>86510.6</v>
      </c>
      <c r="M1526">
        <v>63956.4</v>
      </c>
      <c r="N1526">
        <v>147018</v>
      </c>
      <c r="O1526">
        <v>180191</v>
      </c>
      <c r="P1526">
        <v>121470</v>
      </c>
      <c r="Q1526">
        <v>102115</v>
      </c>
      <c r="R1526">
        <v>84827.3</v>
      </c>
      <c r="S1526">
        <v>117496</v>
      </c>
      <c r="T1526">
        <v>129925</v>
      </c>
      <c r="U1526">
        <v>151624</v>
      </c>
      <c r="V1526">
        <v>134025</v>
      </c>
      <c r="W1526">
        <v>54031.3</v>
      </c>
      <c r="X1526">
        <v>71507</v>
      </c>
      <c r="Y1526">
        <v>57295</v>
      </c>
      <c r="Z1526">
        <v>172492</v>
      </c>
      <c r="AA1526">
        <v>189882</v>
      </c>
      <c r="AB1526">
        <v>115970</v>
      </c>
      <c r="AC1526">
        <v>139797</v>
      </c>
      <c r="AD1526">
        <v>0</v>
      </c>
      <c r="AE1526">
        <v>86336.3</v>
      </c>
      <c r="AF1526">
        <v>0</v>
      </c>
      <c r="AG1526">
        <v>102123</v>
      </c>
      <c r="AH1526">
        <v>0</v>
      </c>
      <c r="AI1526">
        <v>57611</v>
      </c>
      <c r="AJ1526">
        <v>92302.7</v>
      </c>
      <c r="AK1526">
        <v>64633.4</v>
      </c>
      <c r="AL1526">
        <v>53475.3</v>
      </c>
      <c r="AM1526">
        <v>0</v>
      </c>
      <c r="AN1526">
        <v>57845.599999999999</v>
      </c>
      <c r="AO1526">
        <v>0</v>
      </c>
      <c r="AP1526">
        <v>18492.099999999999</v>
      </c>
      <c r="AQ1526">
        <v>43250.8</v>
      </c>
    </row>
    <row r="1527" spans="1:43">
      <c r="A1527">
        <v>56</v>
      </c>
      <c r="B1527" t="s">
        <v>153</v>
      </c>
      <c r="C1527" t="s">
        <v>154</v>
      </c>
      <c r="D1527">
        <v>3.2010200000000002E-3</v>
      </c>
      <c r="E1527">
        <v>3</v>
      </c>
      <c r="F1527">
        <v>2</v>
      </c>
      <c r="G1527">
        <v>1</v>
      </c>
      <c r="H1527">
        <v>61498.400000000001</v>
      </c>
      <c r="I1527">
        <v>51962.3</v>
      </c>
      <c r="J1527">
        <v>66967.8</v>
      </c>
      <c r="K1527">
        <v>75362.8</v>
      </c>
      <c r="L1527">
        <v>53576.3</v>
      </c>
      <c r="M1527">
        <v>64125</v>
      </c>
      <c r="N1527">
        <v>52161.3</v>
      </c>
      <c r="O1527">
        <v>64958.8</v>
      </c>
      <c r="P1527">
        <v>59801.1</v>
      </c>
      <c r="Q1527">
        <v>50912</v>
      </c>
      <c r="R1527">
        <v>66727.100000000006</v>
      </c>
      <c r="S1527">
        <v>68168.5</v>
      </c>
      <c r="T1527">
        <v>61886.7</v>
      </c>
      <c r="U1527">
        <v>75701.100000000006</v>
      </c>
      <c r="V1527">
        <v>58311.5</v>
      </c>
      <c r="W1527">
        <v>47360.9</v>
      </c>
      <c r="X1527">
        <v>45882.400000000001</v>
      </c>
      <c r="Y1527">
        <v>48606.9</v>
      </c>
      <c r="Z1527">
        <v>44470.1</v>
      </c>
      <c r="AA1527">
        <v>44712.7</v>
      </c>
      <c r="AB1527">
        <v>29569.3</v>
      </c>
      <c r="AC1527">
        <v>42855.3</v>
      </c>
      <c r="AD1527">
        <v>34779.699999999997</v>
      </c>
      <c r="AE1527">
        <v>29157.1</v>
      </c>
      <c r="AF1527">
        <v>24057.5</v>
      </c>
      <c r="AG1527">
        <v>41969</v>
      </c>
      <c r="AH1527">
        <v>31685.200000000001</v>
      </c>
      <c r="AI1527">
        <v>26537.9</v>
      </c>
      <c r="AJ1527">
        <v>33410</v>
      </c>
      <c r="AK1527">
        <v>34367.800000000003</v>
      </c>
      <c r="AL1527">
        <v>32944.5</v>
      </c>
      <c r="AM1527">
        <v>45735.8</v>
      </c>
      <c r="AN1527">
        <v>26124.5</v>
      </c>
      <c r="AO1527">
        <v>39717.699999999997</v>
      </c>
      <c r="AP1527">
        <v>50667.3</v>
      </c>
      <c r="AQ1527">
        <v>52652.7</v>
      </c>
    </row>
    <row r="1528" spans="1:43">
      <c r="A1528">
        <v>75</v>
      </c>
      <c r="B1528" t="s">
        <v>191</v>
      </c>
      <c r="C1528" t="s">
        <v>192</v>
      </c>
      <c r="D1528">
        <v>1.9175500000000001E-3</v>
      </c>
      <c r="E1528">
        <v>3</v>
      </c>
      <c r="F1528">
        <v>3</v>
      </c>
      <c r="G1528">
        <v>0</v>
      </c>
      <c r="H1528">
        <v>96132.9</v>
      </c>
      <c r="I1528">
        <v>131877</v>
      </c>
      <c r="J1528">
        <v>173147</v>
      </c>
      <c r="K1528">
        <v>222483</v>
      </c>
      <c r="L1528">
        <v>254346</v>
      </c>
      <c r="M1528">
        <v>275608</v>
      </c>
      <c r="N1528">
        <v>159821</v>
      </c>
      <c r="O1528">
        <v>200161</v>
      </c>
      <c r="P1528">
        <v>184635</v>
      </c>
      <c r="Q1528">
        <v>133986</v>
      </c>
      <c r="R1528">
        <v>137379</v>
      </c>
      <c r="S1528">
        <v>172787</v>
      </c>
      <c r="T1528">
        <v>122454</v>
      </c>
      <c r="U1528">
        <v>127763</v>
      </c>
      <c r="V1528">
        <v>146648</v>
      </c>
      <c r="W1528">
        <v>129052</v>
      </c>
      <c r="X1528">
        <v>101474</v>
      </c>
      <c r="Y1528">
        <v>175128</v>
      </c>
      <c r="Z1528">
        <v>232143</v>
      </c>
      <c r="AA1528">
        <v>251712</v>
      </c>
      <c r="AB1528">
        <v>300728</v>
      </c>
      <c r="AC1528">
        <v>277876</v>
      </c>
      <c r="AD1528">
        <v>256356</v>
      </c>
      <c r="AE1528">
        <v>315641</v>
      </c>
      <c r="AF1528">
        <v>119297</v>
      </c>
      <c r="AG1528">
        <v>115609</v>
      </c>
      <c r="AH1528">
        <v>177092</v>
      </c>
      <c r="AI1528">
        <v>118101</v>
      </c>
      <c r="AJ1528">
        <v>144501</v>
      </c>
      <c r="AK1528">
        <v>184026</v>
      </c>
      <c r="AL1528">
        <v>203884</v>
      </c>
      <c r="AM1528">
        <v>250827</v>
      </c>
      <c r="AN1528">
        <v>255525</v>
      </c>
      <c r="AO1528">
        <v>159148</v>
      </c>
      <c r="AP1528">
        <v>253482</v>
      </c>
      <c r="AQ1528">
        <v>348946</v>
      </c>
    </row>
    <row r="1529" spans="1:43">
      <c r="A1529">
        <v>76</v>
      </c>
      <c r="B1529" t="s">
        <v>193</v>
      </c>
      <c r="C1529" t="s">
        <v>194</v>
      </c>
      <c r="D1529">
        <v>5.9865399999999999E-2</v>
      </c>
      <c r="E1529">
        <v>3</v>
      </c>
      <c r="F1529">
        <v>3</v>
      </c>
      <c r="G1529">
        <v>0</v>
      </c>
      <c r="H1529">
        <v>149294</v>
      </c>
      <c r="I1529">
        <v>171712</v>
      </c>
      <c r="J1529">
        <v>122599</v>
      </c>
      <c r="K1529">
        <v>78247.3</v>
      </c>
      <c r="L1529">
        <v>151525</v>
      </c>
      <c r="M1529">
        <v>149143</v>
      </c>
      <c r="N1529">
        <v>165909</v>
      </c>
      <c r="O1529">
        <v>146302</v>
      </c>
      <c r="P1529">
        <v>124749</v>
      </c>
      <c r="Q1529">
        <v>0</v>
      </c>
      <c r="R1529">
        <v>182710</v>
      </c>
      <c r="S1529">
        <v>122088</v>
      </c>
      <c r="T1529">
        <v>142162</v>
      </c>
      <c r="U1529">
        <v>153241</v>
      </c>
      <c r="V1529">
        <v>135574</v>
      </c>
      <c r="W1529">
        <v>113475</v>
      </c>
      <c r="X1529">
        <v>155593</v>
      </c>
      <c r="Y1529">
        <v>119791</v>
      </c>
      <c r="Z1529">
        <v>145241</v>
      </c>
      <c r="AA1529">
        <v>203083</v>
      </c>
      <c r="AB1529">
        <v>173417</v>
      </c>
      <c r="AC1529">
        <v>146238</v>
      </c>
      <c r="AD1529">
        <v>159690</v>
      </c>
      <c r="AE1529">
        <v>158327</v>
      </c>
      <c r="AF1529">
        <v>180148</v>
      </c>
      <c r="AG1529">
        <v>162836</v>
      </c>
      <c r="AH1529">
        <v>209753</v>
      </c>
      <c r="AI1529">
        <v>149209</v>
      </c>
      <c r="AJ1529">
        <v>81814</v>
      </c>
      <c r="AK1529">
        <v>92933.1</v>
      </c>
      <c r="AL1529">
        <v>153767</v>
      </c>
      <c r="AM1529">
        <v>257760</v>
      </c>
      <c r="AN1529">
        <v>192245</v>
      </c>
      <c r="AO1529">
        <v>40030.5</v>
      </c>
      <c r="AP1529">
        <v>86500.1</v>
      </c>
      <c r="AQ1529">
        <v>130098</v>
      </c>
    </row>
    <row r="1530" spans="1:43">
      <c r="A1530">
        <v>100</v>
      </c>
      <c r="B1530" t="s">
        <v>241</v>
      </c>
      <c r="C1530" t="s">
        <v>242</v>
      </c>
      <c r="D1530">
        <v>2.2871200000000001E-2</v>
      </c>
      <c r="E1530">
        <v>3</v>
      </c>
      <c r="F1530">
        <v>3</v>
      </c>
      <c r="G1530">
        <v>0</v>
      </c>
      <c r="H1530">
        <v>58945.8</v>
      </c>
      <c r="I1530">
        <v>69574.399999999994</v>
      </c>
      <c r="J1530">
        <v>74537.3</v>
      </c>
      <c r="K1530">
        <v>67688.100000000006</v>
      </c>
      <c r="L1530">
        <v>63640.4</v>
      </c>
      <c r="M1530">
        <v>78092.399999999994</v>
      </c>
      <c r="N1530">
        <v>57111.7</v>
      </c>
      <c r="O1530">
        <v>37981.9</v>
      </c>
      <c r="P1530">
        <v>2228.81</v>
      </c>
      <c r="Q1530">
        <v>19411</v>
      </c>
      <c r="R1530">
        <v>13494.1</v>
      </c>
      <c r="S1530">
        <v>0</v>
      </c>
      <c r="T1530">
        <v>176644</v>
      </c>
      <c r="U1530">
        <v>266769</v>
      </c>
      <c r="V1530">
        <v>208799</v>
      </c>
      <c r="W1530">
        <v>33795.199999999997</v>
      </c>
      <c r="X1530">
        <v>32456.799999999999</v>
      </c>
      <c r="Y1530">
        <v>32468.3</v>
      </c>
      <c r="Z1530">
        <v>87754.2</v>
      </c>
      <c r="AA1530">
        <v>97966.1</v>
      </c>
      <c r="AB1530">
        <v>86330.8</v>
      </c>
      <c r="AC1530">
        <v>35874.1</v>
      </c>
      <c r="AD1530">
        <v>48303.9</v>
      </c>
      <c r="AE1530">
        <v>38089.1</v>
      </c>
      <c r="AF1530">
        <v>14127.2</v>
      </c>
      <c r="AG1530">
        <v>13390.2</v>
      </c>
      <c r="AH1530">
        <v>0</v>
      </c>
      <c r="AI1530">
        <v>0</v>
      </c>
      <c r="AJ1530">
        <v>5675.89</v>
      </c>
      <c r="AK1530">
        <v>19331</v>
      </c>
      <c r="AL1530">
        <v>73755.399999999994</v>
      </c>
      <c r="AM1530">
        <v>116066</v>
      </c>
      <c r="AN1530">
        <v>48295.9</v>
      </c>
      <c r="AO1530">
        <v>42064.9</v>
      </c>
      <c r="AP1530">
        <v>76139.7</v>
      </c>
      <c r="AQ1530">
        <v>48220.1</v>
      </c>
    </row>
    <row r="1531" spans="1:43">
      <c r="A1531">
        <v>104</v>
      </c>
      <c r="B1531" t="s">
        <v>249</v>
      </c>
      <c r="C1531" t="s">
        <v>250</v>
      </c>
      <c r="D1531">
        <v>2.74851E-3</v>
      </c>
      <c r="E1531">
        <v>3</v>
      </c>
      <c r="F1531">
        <v>3</v>
      </c>
      <c r="G1531">
        <v>0</v>
      </c>
      <c r="H1531">
        <v>451476</v>
      </c>
      <c r="I1531">
        <v>401497</v>
      </c>
      <c r="J1531">
        <v>367342</v>
      </c>
      <c r="K1531">
        <v>488214</v>
      </c>
      <c r="L1531">
        <v>468477</v>
      </c>
      <c r="M1531">
        <v>475473</v>
      </c>
      <c r="N1531">
        <v>498751</v>
      </c>
      <c r="O1531">
        <v>622782</v>
      </c>
      <c r="P1531">
        <v>368080</v>
      </c>
      <c r="Q1531">
        <v>285879</v>
      </c>
      <c r="R1531">
        <v>331812</v>
      </c>
      <c r="S1531">
        <v>387967</v>
      </c>
      <c r="T1531">
        <v>896685</v>
      </c>
      <c r="U1531">
        <v>1020930</v>
      </c>
      <c r="V1531">
        <v>853373</v>
      </c>
      <c r="W1531">
        <v>363205</v>
      </c>
      <c r="X1531">
        <v>371526</v>
      </c>
      <c r="Y1531">
        <v>415733</v>
      </c>
      <c r="Z1531">
        <v>496562</v>
      </c>
      <c r="AA1531">
        <v>602893</v>
      </c>
      <c r="AB1531">
        <v>534314</v>
      </c>
      <c r="AC1531">
        <v>836829</v>
      </c>
      <c r="AD1531">
        <v>713681</v>
      </c>
      <c r="AE1531">
        <v>714087</v>
      </c>
      <c r="AF1531">
        <v>613828</v>
      </c>
      <c r="AG1531">
        <v>591529</v>
      </c>
      <c r="AH1531">
        <v>619712</v>
      </c>
      <c r="AI1531">
        <v>404353</v>
      </c>
      <c r="AJ1531">
        <v>476298</v>
      </c>
      <c r="AK1531">
        <v>430708</v>
      </c>
      <c r="AL1531">
        <v>894116</v>
      </c>
      <c r="AM1531">
        <v>1025600</v>
      </c>
      <c r="AN1531">
        <v>728344</v>
      </c>
      <c r="AO1531">
        <v>379995</v>
      </c>
      <c r="AP1531">
        <v>444860</v>
      </c>
      <c r="AQ1531">
        <v>456557</v>
      </c>
    </row>
    <row r="1532" spans="1:43">
      <c r="A1532">
        <v>107</v>
      </c>
      <c r="B1532" t="s">
        <v>255</v>
      </c>
      <c r="C1532" t="s">
        <v>256</v>
      </c>
      <c r="D1532">
        <v>1.0476699999999999E-3</v>
      </c>
      <c r="E1532">
        <v>3</v>
      </c>
      <c r="F1532">
        <v>2</v>
      </c>
      <c r="G1532">
        <v>1</v>
      </c>
      <c r="H1532">
        <v>535114</v>
      </c>
      <c r="I1532">
        <v>520462</v>
      </c>
      <c r="J1532">
        <v>554194</v>
      </c>
      <c r="K1532">
        <v>260984</v>
      </c>
      <c r="L1532">
        <v>250382</v>
      </c>
      <c r="M1532">
        <v>249022</v>
      </c>
      <c r="N1532">
        <v>579785</v>
      </c>
      <c r="O1532">
        <v>609809</v>
      </c>
      <c r="P1532">
        <v>497121</v>
      </c>
      <c r="Q1532">
        <v>134878</v>
      </c>
      <c r="R1532">
        <v>94933.3</v>
      </c>
      <c r="S1532">
        <v>165173</v>
      </c>
      <c r="T1532">
        <v>641202</v>
      </c>
      <c r="U1532">
        <v>711674</v>
      </c>
      <c r="V1532">
        <v>702171</v>
      </c>
      <c r="W1532">
        <v>102207</v>
      </c>
      <c r="X1532">
        <v>135006</v>
      </c>
      <c r="Y1532">
        <v>133682</v>
      </c>
      <c r="Z1532">
        <v>769048</v>
      </c>
      <c r="AA1532">
        <v>811192</v>
      </c>
      <c r="AB1532">
        <v>931318</v>
      </c>
      <c r="AC1532">
        <v>219070</v>
      </c>
      <c r="AD1532">
        <v>290256</v>
      </c>
      <c r="AE1532">
        <v>297706</v>
      </c>
      <c r="AF1532">
        <v>311002</v>
      </c>
      <c r="AG1532">
        <v>424704</v>
      </c>
      <c r="AH1532">
        <v>236068</v>
      </c>
      <c r="AI1532">
        <v>138789</v>
      </c>
      <c r="AJ1532">
        <v>141276</v>
      </c>
      <c r="AK1532">
        <v>173068</v>
      </c>
      <c r="AL1532">
        <v>563910</v>
      </c>
      <c r="AM1532">
        <v>800811</v>
      </c>
      <c r="AN1532">
        <v>610195</v>
      </c>
      <c r="AO1532">
        <v>39401.800000000003</v>
      </c>
      <c r="AP1532">
        <v>204205</v>
      </c>
      <c r="AQ1532">
        <v>220526</v>
      </c>
    </row>
    <row r="1533" spans="1:43">
      <c r="A1533">
        <v>112</v>
      </c>
      <c r="B1533" t="s">
        <v>265</v>
      </c>
      <c r="C1533" t="s">
        <v>266</v>
      </c>
      <c r="D1533">
        <v>1.79869E-2</v>
      </c>
      <c r="E1533">
        <v>3</v>
      </c>
      <c r="F1533">
        <v>3</v>
      </c>
      <c r="G1533">
        <v>0</v>
      </c>
      <c r="H1533">
        <v>128070</v>
      </c>
      <c r="I1533">
        <v>102606</v>
      </c>
      <c r="J1533">
        <v>119091</v>
      </c>
      <c r="K1533">
        <v>88226.7</v>
      </c>
      <c r="L1533">
        <v>54754</v>
      </c>
      <c r="M1533">
        <v>77783.600000000006</v>
      </c>
      <c r="N1533">
        <v>137115</v>
      </c>
      <c r="O1533">
        <v>112985</v>
      </c>
      <c r="P1533">
        <v>152517</v>
      </c>
      <c r="Q1533">
        <v>36836.5</v>
      </c>
      <c r="R1533">
        <v>46232.800000000003</v>
      </c>
      <c r="S1533">
        <v>58524.3</v>
      </c>
      <c r="T1533">
        <v>210244</v>
      </c>
      <c r="U1533">
        <v>226852</v>
      </c>
      <c r="V1533">
        <v>239916</v>
      </c>
      <c r="W1533">
        <v>41129.800000000003</v>
      </c>
      <c r="X1533">
        <v>56794.8</v>
      </c>
      <c r="Y1533">
        <v>30382.2</v>
      </c>
      <c r="Z1533">
        <v>147306</v>
      </c>
      <c r="AA1533">
        <v>192667</v>
      </c>
      <c r="AB1533">
        <v>235594</v>
      </c>
      <c r="AC1533">
        <v>79125.5</v>
      </c>
      <c r="AD1533">
        <v>49951.1</v>
      </c>
      <c r="AE1533">
        <v>80267.399999999994</v>
      </c>
      <c r="AF1533">
        <v>90095.3</v>
      </c>
      <c r="AG1533">
        <v>101057</v>
      </c>
      <c r="AH1533">
        <v>124457</v>
      </c>
      <c r="AI1533">
        <v>0</v>
      </c>
      <c r="AJ1533">
        <v>65440.6</v>
      </c>
      <c r="AK1533">
        <v>74395.5</v>
      </c>
      <c r="AL1533">
        <v>80406.899999999994</v>
      </c>
      <c r="AM1533">
        <v>108605</v>
      </c>
      <c r="AN1533">
        <v>84774.7</v>
      </c>
      <c r="AO1533">
        <v>24551.7</v>
      </c>
      <c r="AP1533">
        <v>0</v>
      </c>
      <c r="AQ1533">
        <v>58480.3</v>
      </c>
    </row>
    <row r="1534" spans="1:43">
      <c r="A1534">
        <v>113</v>
      </c>
      <c r="B1534" t="s">
        <v>267</v>
      </c>
      <c r="C1534" t="s">
        <v>268</v>
      </c>
      <c r="D1534">
        <v>1.2893999999999999E-2</v>
      </c>
      <c r="E1534">
        <v>3</v>
      </c>
      <c r="F1534">
        <v>3</v>
      </c>
      <c r="G1534">
        <v>0</v>
      </c>
      <c r="H1534">
        <v>63018.5</v>
      </c>
      <c r="I1534">
        <v>72801.3</v>
      </c>
      <c r="J1534">
        <v>53192.3</v>
      </c>
      <c r="K1534">
        <v>102550</v>
      </c>
      <c r="L1534">
        <v>92520.6</v>
      </c>
      <c r="M1534">
        <v>97909.2</v>
      </c>
      <c r="N1534">
        <v>70921.399999999994</v>
      </c>
      <c r="O1534">
        <v>74118.5</v>
      </c>
      <c r="P1534">
        <v>70376.899999999994</v>
      </c>
      <c r="Q1534">
        <v>44747.1</v>
      </c>
      <c r="R1534">
        <v>27734.9</v>
      </c>
      <c r="S1534">
        <v>40622</v>
      </c>
      <c r="T1534">
        <v>87339.3</v>
      </c>
      <c r="U1534">
        <v>89905.5</v>
      </c>
      <c r="V1534">
        <v>74987.600000000006</v>
      </c>
      <c r="W1534">
        <v>29780.7</v>
      </c>
      <c r="X1534">
        <v>41042.9</v>
      </c>
      <c r="Y1534">
        <v>46869.3</v>
      </c>
      <c r="Z1534">
        <v>151451</v>
      </c>
      <c r="AA1534">
        <v>124400</v>
      </c>
      <c r="AB1534">
        <v>136497</v>
      </c>
      <c r="AC1534">
        <v>147349</v>
      </c>
      <c r="AD1534">
        <v>144029</v>
      </c>
      <c r="AE1534">
        <v>142611</v>
      </c>
      <c r="AF1534">
        <v>0</v>
      </c>
      <c r="AG1534">
        <v>28219.5</v>
      </c>
      <c r="AH1534">
        <v>0</v>
      </c>
      <c r="AI1534">
        <v>19197.3</v>
      </c>
      <c r="AJ1534">
        <v>24511.7</v>
      </c>
      <c r="AK1534">
        <v>36460.5</v>
      </c>
      <c r="AL1534">
        <v>101939</v>
      </c>
      <c r="AM1534">
        <v>119509</v>
      </c>
      <c r="AN1534">
        <v>122772</v>
      </c>
      <c r="AO1534">
        <v>95728.3</v>
      </c>
      <c r="AP1534">
        <v>197327</v>
      </c>
      <c r="AQ1534">
        <v>181230</v>
      </c>
    </row>
    <row r="1535" spans="1:43">
      <c r="A1535">
        <v>115</v>
      </c>
      <c r="B1535" t="s">
        <v>271</v>
      </c>
      <c r="C1535" t="s">
        <v>272</v>
      </c>
      <c r="D1535">
        <v>7.1633199999999997E-4</v>
      </c>
      <c r="E1535">
        <v>3</v>
      </c>
      <c r="F1535">
        <v>3</v>
      </c>
      <c r="G1535">
        <v>0</v>
      </c>
      <c r="H1535">
        <v>160333</v>
      </c>
      <c r="I1535">
        <v>159695</v>
      </c>
      <c r="J1535">
        <v>120118</v>
      </c>
      <c r="K1535">
        <v>162785</v>
      </c>
      <c r="L1535">
        <v>137739</v>
      </c>
      <c r="M1535">
        <v>92794.2</v>
      </c>
      <c r="N1535">
        <v>169803</v>
      </c>
      <c r="O1535">
        <v>159849</v>
      </c>
      <c r="P1535">
        <v>70369.600000000006</v>
      </c>
      <c r="Q1535">
        <v>119767</v>
      </c>
      <c r="R1535">
        <v>146042</v>
      </c>
      <c r="S1535">
        <v>78101.8</v>
      </c>
      <c r="T1535">
        <v>173248</v>
      </c>
      <c r="U1535">
        <v>211546</v>
      </c>
      <c r="V1535">
        <v>141649</v>
      </c>
      <c r="W1535">
        <v>154758</v>
      </c>
      <c r="X1535">
        <v>167803</v>
      </c>
      <c r="Y1535">
        <v>83454.100000000006</v>
      </c>
      <c r="Z1535">
        <v>181145</v>
      </c>
      <c r="AA1535">
        <v>188082</v>
      </c>
      <c r="AB1535">
        <v>184797</v>
      </c>
      <c r="AC1535">
        <v>186380</v>
      </c>
      <c r="AD1535">
        <v>162942</v>
      </c>
      <c r="AE1535">
        <v>133544</v>
      </c>
      <c r="AF1535">
        <v>197816</v>
      </c>
      <c r="AG1535">
        <v>162801</v>
      </c>
      <c r="AH1535">
        <v>181274</v>
      </c>
      <c r="AI1535">
        <v>138048</v>
      </c>
      <c r="AJ1535">
        <v>153358</v>
      </c>
      <c r="AK1535">
        <v>101183</v>
      </c>
      <c r="AL1535">
        <v>139847</v>
      </c>
      <c r="AM1535">
        <v>186476</v>
      </c>
      <c r="AN1535">
        <v>129502</v>
      </c>
      <c r="AO1535">
        <v>110246</v>
      </c>
      <c r="AP1535">
        <v>139372</v>
      </c>
      <c r="AQ1535">
        <v>72660.600000000006</v>
      </c>
    </row>
    <row r="1536" spans="1:43">
      <c r="A1536">
        <v>117</v>
      </c>
      <c r="B1536" t="s">
        <v>275</v>
      </c>
      <c r="C1536" t="s">
        <v>276</v>
      </c>
      <c r="D1536">
        <v>2.48425E-2</v>
      </c>
      <c r="E1536">
        <v>3</v>
      </c>
      <c r="F1536">
        <v>3</v>
      </c>
      <c r="G1536">
        <v>0</v>
      </c>
      <c r="H1536">
        <v>42562.7</v>
      </c>
      <c r="I1536">
        <v>49942.5</v>
      </c>
      <c r="J1536">
        <v>63630.9</v>
      </c>
      <c r="K1536">
        <v>56150.1</v>
      </c>
      <c r="L1536">
        <v>28723.8</v>
      </c>
      <c r="M1536">
        <v>25317.1</v>
      </c>
      <c r="N1536">
        <v>45270.400000000001</v>
      </c>
      <c r="O1536">
        <v>54288.2</v>
      </c>
      <c r="P1536">
        <v>55737.7</v>
      </c>
      <c r="Q1536">
        <v>30985.4</v>
      </c>
      <c r="R1536">
        <v>34103.300000000003</v>
      </c>
      <c r="S1536">
        <v>11278.6</v>
      </c>
      <c r="T1536">
        <v>55675.6</v>
      </c>
      <c r="U1536">
        <v>80694</v>
      </c>
      <c r="V1536">
        <v>42038.3</v>
      </c>
      <c r="W1536">
        <v>8868.43</v>
      </c>
      <c r="X1536">
        <v>16618</v>
      </c>
      <c r="Y1536">
        <v>15606.8</v>
      </c>
      <c r="Z1536">
        <v>51352.7</v>
      </c>
      <c r="AA1536">
        <v>55089.2</v>
      </c>
      <c r="AB1536">
        <v>57798.8</v>
      </c>
      <c r="AC1536">
        <v>42229.599999999999</v>
      </c>
      <c r="AD1536">
        <v>29525</v>
      </c>
      <c r="AE1536">
        <v>18767.099999999999</v>
      </c>
      <c r="AF1536">
        <v>53283</v>
      </c>
      <c r="AG1536">
        <v>44077.9</v>
      </c>
      <c r="AH1536">
        <v>53759.1</v>
      </c>
      <c r="AI1536">
        <v>13564.9</v>
      </c>
      <c r="AJ1536">
        <v>28859.7</v>
      </c>
      <c r="AK1536">
        <v>20496.099999999999</v>
      </c>
      <c r="AL1536">
        <v>53154.1</v>
      </c>
      <c r="AM1536">
        <v>51897.3</v>
      </c>
      <c r="AN1536">
        <v>58532.4</v>
      </c>
      <c r="AO1536">
        <v>4018.05</v>
      </c>
      <c r="AP1536">
        <v>28276.9</v>
      </c>
      <c r="AQ1536">
        <v>12873.8</v>
      </c>
    </row>
    <row r="1537" spans="1:43">
      <c r="A1537">
        <v>119</v>
      </c>
      <c r="B1537" t="s">
        <v>279</v>
      </c>
      <c r="C1537" t="s">
        <v>280</v>
      </c>
      <c r="D1537">
        <v>5.9086600000000003E-2</v>
      </c>
      <c r="E1537">
        <v>3</v>
      </c>
      <c r="F1537">
        <v>3</v>
      </c>
      <c r="G1537">
        <v>0</v>
      </c>
      <c r="H1537">
        <v>22847.599999999999</v>
      </c>
      <c r="I1537">
        <v>21170</v>
      </c>
      <c r="J1537">
        <v>0</v>
      </c>
      <c r="K1537">
        <v>55709.8</v>
      </c>
      <c r="L1537">
        <v>57826.1</v>
      </c>
      <c r="M1537">
        <v>38176.400000000001</v>
      </c>
      <c r="N1537">
        <v>33584.300000000003</v>
      </c>
      <c r="O1537">
        <v>21981.3</v>
      </c>
      <c r="P1537">
        <v>34478.1</v>
      </c>
      <c r="Q1537">
        <v>26974.6</v>
      </c>
      <c r="R1537">
        <v>0</v>
      </c>
      <c r="S1537">
        <v>17425.3</v>
      </c>
      <c r="T1537">
        <v>43885.5</v>
      </c>
      <c r="U1537">
        <v>42891.7</v>
      </c>
      <c r="V1537">
        <v>30205.9</v>
      </c>
      <c r="W1537">
        <v>0</v>
      </c>
      <c r="X1537">
        <v>16536.599999999999</v>
      </c>
      <c r="Y1537">
        <v>0</v>
      </c>
      <c r="Z1537">
        <v>85417.2</v>
      </c>
      <c r="AA1537">
        <v>90598.1</v>
      </c>
      <c r="AB1537">
        <v>104471</v>
      </c>
      <c r="AC1537">
        <v>23613.200000000001</v>
      </c>
      <c r="AD1537">
        <v>47997.5</v>
      </c>
      <c r="AE1537">
        <v>5377.29</v>
      </c>
      <c r="AF1537">
        <v>15095.7</v>
      </c>
      <c r="AG1537">
        <v>16382.9</v>
      </c>
      <c r="AH1537">
        <v>26074.400000000001</v>
      </c>
      <c r="AI1537">
        <v>29960.400000000001</v>
      </c>
      <c r="AJ1537">
        <v>0</v>
      </c>
      <c r="AK1537">
        <v>25968.400000000001</v>
      </c>
      <c r="AL1537">
        <v>32149.7</v>
      </c>
      <c r="AM1537">
        <v>32500.3</v>
      </c>
      <c r="AN1537">
        <v>41555</v>
      </c>
      <c r="AO1537">
        <v>0</v>
      </c>
      <c r="AP1537">
        <v>35267.1</v>
      </c>
      <c r="AQ1537">
        <v>25855.200000000001</v>
      </c>
    </row>
    <row r="1538" spans="1:43">
      <c r="A1538">
        <v>121</v>
      </c>
      <c r="B1538" t="s">
        <v>283</v>
      </c>
      <c r="C1538" t="s">
        <v>284</v>
      </c>
      <c r="D1538">
        <v>7.1633199999999997E-4</v>
      </c>
      <c r="E1538">
        <v>3</v>
      </c>
      <c r="F1538">
        <v>3</v>
      </c>
      <c r="G1538">
        <v>0</v>
      </c>
      <c r="H1538">
        <v>406133</v>
      </c>
      <c r="I1538">
        <v>342341</v>
      </c>
      <c r="J1538">
        <v>414465</v>
      </c>
      <c r="K1538">
        <v>273408</v>
      </c>
      <c r="L1538">
        <v>148502</v>
      </c>
      <c r="M1538">
        <v>220401</v>
      </c>
      <c r="N1538">
        <v>440250</v>
      </c>
      <c r="O1538">
        <v>481774</v>
      </c>
      <c r="P1538">
        <v>349274</v>
      </c>
      <c r="Q1538">
        <v>260841</v>
      </c>
      <c r="R1538">
        <v>227681</v>
      </c>
      <c r="S1538">
        <v>304809</v>
      </c>
      <c r="T1538">
        <v>444647</v>
      </c>
      <c r="U1538">
        <v>478884</v>
      </c>
      <c r="V1538">
        <v>524418</v>
      </c>
      <c r="W1538">
        <v>199176</v>
      </c>
      <c r="X1538">
        <v>167060</v>
      </c>
      <c r="Y1538">
        <v>119311</v>
      </c>
      <c r="Z1538">
        <v>618584</v>
      </c>
      <c r="AA1538">
        <v>569180</v>
      </c>
      <c r="AB1538">
        <v>813683</v>
      </c>
      <c r="AC1538">
        <v>403598</v>
      </c>
      <c r="AD1538">
        <v>282569</v>
      </c>
      <c r="AE1538">
        <v>379967</v>
      </c>
      <c r="AF1538">
        <v>227812</v>
      </c>
      <c r="AG1538">
        <v>312174</v>
      </c>
      <c r="AH1538">
        <v>365225</v>
      </c>
      <c r="AI1538">
        <v>210220</v>
      </c>
      <c r="AJ1538">
        <v>230861</v>
      </c>
      <c r="AK1538">
        <v>257124</v>
      </c>
      <c r="AL1538">
        <v>291093</v>
      </c>
      <c r="AM1538">
        <v>358307</v>
      </c>
      <c r="AN1538">
        <v>366875</v>
      </c>
      <c r="AO1538">
        <v>142232</v>
      </c>
      <c r="AP1538">
        <v>0</v>
      </c>
      <c r="AQ1538">
        <v>0</v>
      </c>
    </row>
    <row r="1539" spans="1:43">
      <c r="A1539">
        <v>131</v>
      </c>
      <c r="B1539" t="s">
        <v>303</v>
      </c>
      <c r="C1539" t="s">
        <v>304</v>
      </c>
      <c r="D1539">
        <v>2.0772499999999999E-2</v>
      </c>
      <c r="E1539">
        <v>3</v>
      </c>
      <c r="F1539">
        <v>3</v>
      </c>
      <c r="G1539">
        <v>0</v>
      </c>
      <c r="H1539">
        <v>145640</v>
      </c>
      <c r="I1539">
        <v>77717.899999999994</v>
      </c>
      <c r="J1539">
        <v>5436.68</v>
      </c>
      <c r="K1539">
        <v>427675</v>
      </c>
      <c r="L1539">
        <v>238788</v>
      </c>
      <c r="M1539">
        <v>347989</v>
      </c>
      <c r="N1539">
        <v>180652</v>
      </c>
      <c r="O1539">
        <v>131260</v>
      </c>
      <c r="P1539">
        <v>0</v>
      </c>
      <c r="Q1539">
        <v>203628</v>
      </c>
      <c r="R1539">
        <v>139758</v>
      </c>
      <c r="S1539">
        <v>143347</v>
      </c>
      <c r="T1539">
        <v>136682</v>
      </c>
      <c r="U1539">
        <v>113528</v>
      </c>
      <c r="V1539">
        <v>113296</v>
      </c>
      <c r="W1539">
        <v>77621.7</v>
      </c>
      <c r="X1539">
        <v>99649.600000000006</v>
      </c>
      <c r="Y1539">
        <v>18870.400000000001</v>
      </c>
      <c r="Z1539">
        <v>360406</v>
      </c>
      <c r="AA1539">
        <v>375122</v>
      </c>
      <c r="AB1539">
        <v>492139</v>
      </c>
      <c r="AC1539">
        <v>293443</v>
      </c>
      <c r="AD1539">
        <v>136886</v>
      </c>
      <c r="AE1539">
        <v>0</v>
      </c>
      <c r="AF1539">
        <v>0</v>
      </c>
      <c r="AG1539">
        <v>0</v>
      </c>
      <c r="AH1539">
        <v>0</v>
      </c>
      <c r="AI1539">
        <v>74087.199999999997</v>
      </c>
      <c r="AJ1539">
        <v>130346</v>
      </c>
      <c r="AK1539">
        <v>129730</v>
      </c>
      <c r="AL1539">
        <v>138066</v>
      </c>
      <c r="AM1539">
        <v>50739.8</v>
      </c>
      <c r="AN1539">
        <v>35433.300000000003</v>
      </c>
      <c r="AO1539">
        <v>148845</v>
      </c>
      <c r="AP1539">
        <v>276030</v>
      </c>
      <c r="AQ1539">
        <v>162246</v>
      </c>
    </row>
    <row r="1540" spans="1:43">
      <c r="A1540">
        <v>132</v>
      </c>
      <c r="B1540" t="s">
        <v>305</v>
      </c>
      <c r="C1540" t="s">
        <v>306</v>
      </c>
      <c r="D1540">
        <v>2.6959E-2</v>
      </c>
      <c r="E1540">
        <v>3</v>
      </c>
      <c r="F1540">
        <v>3</v>
      </c>
      <c r="G1540">
        <v>0</v>
      </c>
      <c r="H1540">
        <v>121514</v>
      </c>
      <c r="I1540">
        <v>114351</v>
      </c>
      <c r="J1540">
        <v>110576</v>
      </c>
      <c r="K1540">
        <v>0</v>
      </c>
      <c r="L1540">
        <v>0</v>
      </c>
      <c r="M1540">
        <v>32826.1</v>
      </c>
      <c r="N1540">
        <v>92699.5</v>
      </c>
      <c r="O1540">
        <v>108723</v>
      </c>
      <c r="P1540">
        <v>116574</v>
      </c>
      <c r="Q1540">
        <v>29611.4</v>
      </c>
      <c r="R1540">
        <v>0</v>
      </c>
      <c r="S1540">
        <v>0</v>
      </c>
      <c r="T1540">
        <v>81068.3</v>
      </c>
      <c r="U1540">
        <v>98624.2</v>
      </c>
      <c r="V1540">
        <v>80291.3</v>
      </c>
      <c r="W1540">
        <v>0</v>
      </c>
      <c r="X1540">
        <v>0</v>
      </c>
      <c r="Y1540">
        <v>10577.9</v>
      </c>
      <c r="Z1540">
        <v>125202</v>
      </c>
      <c r="AA1540">
        <v>130125</v>
      </c>
      <c r="AB1540">
        <v>160268</v>
      </c>
      <c r="AC1540">
        <v>0</v>
      </c>
      <c r="AD1540">
        <v>13003.6</v>
      </c>
      <c r="AE1540">
        <v>0</v>
      </c>
      <c r="AF1540">
        <v>32703.200000000001</v>
      </c>
      <c r="AG1540">
        <v>24482.2</v>
      </c>
      <c r="AH1540">
        <v>62337.4</v>
      </c>
      <c r="AI1540">
        <v>0</v>
      </c>
      <c r="AJ1540">
        <v>0</v>
      </c>
      <c r="AK1540">
        <v>0</v>
      </c>
      <c r="AL1540">
        <v>100054</v>
      </c>
      <c r="AM1540">
        <v>137285</v>
      </c>
      <c r="AN1540">
        <v>114903</v>
      </c>
      <c r="AO1540">
        <v>0</v>
      </c>
      <c r="AP1540">
        <v>7865.54</v>
      </c>
      <c r="AQ1540">
        <v>0</v>
      </c>
    </row>
    <row r="1541" spans="1:43">
      <c r="A1541">
        <v>135</v>
      </c>
      <c r="B1541" t="s">
        <v>311</v>
      </c>
      <c r="C1541" t="s">
        <v>312</v>
      </c>
      <c r="D1541">
        <v>6.5983299999999995E-2</v>
      </c>
      <c r="E1541">
        <v>3</v>
      </c>
      <c r="F1541">
        <v>3</v>
      </c>
      <c r="G1541">
        <v>0</v>
      </c>
      <c r="H1541">
        <v>148253</v>
      </c>
      <c r="I1541">
        <v>131422</v>
      </c>
      <c r="J1541">
        <v>241859</v>
      </c>
      <c r="K1541">
        <v>117684</v>
      </c>
      <c r="L1541">
        <v>134022</v>
      </c>
      <c r="M1541">
        <v>147517</v>
      </c>
      <c r="N1541">
        <v>80384.600000000006</v>
      </c>
      <c r="O1541">
        <v>185961</v>
      </c>
      <c r="P1541">
        <v>126207</v>
      </c>
      <c r="Q1541">
        <v>101005</v>
      </c>
      <c r="R1541">
        <v>95736.3</v>
      </c>
      <c r="S1541">
        <v>123374</v>
      </c>
      <c r="T1541">
        <v>68112.7</v>
      </c>
      <c r="U1541">
        <v>73183.899999999994</v>
      </c>
      <c r="V1541">
        <v>43628.4</v>
      </c>
      <c r="W1541">
        <v>79095.199999999997</v>
      </c>
      <c r="X1541">
        <v>90699.8</v>
      </c>
      <c r="Y1541">
        <v>141881</v>
      </c>
      <c r="Z1541">
        <v>328766</v>
      </c>
      <c r="AA1541">
        <v>220875</v>
      </c>
      <c r="AB1541">
        <v>285462</v>
      </c>
      <c r="AC1541">
        <v>110881</v>
      </c>
      <c r="AD1541">
        <v>161342</v>
      </c>
      <c r="AE1541">
        <v>174041</v>
      </c>
      <c r="AF1541">
        <v>149267</v>
      </c>
      <c r="AG1541">
        <v>112237</v>
      </c>
      <c r="AH1541">
        <v>202106</v>
      </c>
      <c r="AI1541">
        <v>139594</v>
      </c>
      <c r="AJ1541">
        <v>159502</v>
      </c>
      <c r="AK1541">
        <v>122224</v>
      </c>
      <c r="AL1541">
        <v>158916</v>
      </c>
      <c r="AM1541">
        <v>302088</v>
      </c>
      <c r="AN1541">
        <v>153890</v>
      </c>
      <c r="AO1541">
        <v>202195</v>
      </c>
      <c r="AP1541">
        <v>189997</v>
      </c>
      <c r="AQ1541">
        <v>237061</v>
      </c>
    </row>
    <row r="1542" spans="1:43">
      <c r="A1542">
        <v>137</v>
      </c>
      <c r="B1542" t="s">
        <v>315</v>
      </c>
      <c r="C1542" t="s">
        <v>316</v>
      </c>
      <c r="D1542">
        <v>3.16537E-2</v>
      </c>
      <c r="E1542">
        <v>3</v>
      </c>
      <c r="F1542">
        <v>3</v>
      </c>
      <c r="G1542">
        <v>0</v>
      </c>
      <c r="H1542">
        <v>32889.699999999997</v>
      </c>
      <c r="I1542">
        <v>85091.1</v>
      </c>
      <c r="J1542">
        <v>85388</v>
      </c>
      <c r="K1542">
        <v>74504.399999999994</v>
      </c>
      <c r="L1542">
        <v>86368.1</v>
      </c>
      <c r="M1542">
        <v>68910</v>
      </c>
      <c r="N1542">
        <v>71149.899999999994</v>
      </c>
      <c r="O1542">
        <v>0</v>
      </c>
      <c r="P1542">
        <v>182638</v>
      </c>
      <c r="Q1542">
        <v>99652.3</v>
      </c>
      <c r="R1542">
        <v>0</v>
      </c>
      <c r="S1542">
        <v>0</v>
      </c>
      <c r="T1542">
        <v>125909</v>
      </c>
      <c r="U1542">
        <v>133437</v>
      </c>
      <c r="V1542">
        <v>132676</v>
      </c>
      <c r="W1542">
        <v>45656.1</v>
      </c>
      <c r="X1542">
        <v>0</v>
      </c>
      <c r="Y1542">
        <v>32305</v>
      </c>
      <c r="Z1542">
        <v>175825</v>
      </c>
      <c r="AA1542">
        <v>161879</v>
      </c>
      <c r="AB1542">
        <v>159932</v>
      </c>
      <c r="AC1542">
        <v>119958</v>
      </c>
      <c r="AD1542">
        <v>67615.5</v>
      </c>
      <c r="AE1542">
        <v>99438.9</v>
      </c>
      <c r="AF1542">
        <v>55447.8</v>
      </c>
      <c r="AG1542">
        <v>60380.800000000003</v>
      </c>
      <c r="AH1542">
        <v>138030</v>
      </c>
      <c r="AI1542">
        <v>30550.2</v>
      </c>
      <c r="AJ1542">
        <v>55945.9</v>
      </c>
      <c r="AK1542">
        <v>73794.2</v>
      </c>
      <c r="AL1542">
        <v>58846.8</v>
      </c>
      <c r="AM1542">
        <v>86447.7</v>
      </c>
      <c r="AN1542">
        <v>68271.8</v>
      </c>
      <c r="AO1542">
        <v>0</v>
      </c>
      <c r="AP1542">
        <v>0</v>
      </c>
      <c r="AQ1542">
        <v>46412.800000000003</v>
      </c>
    </row>
    <row r="1543" spans="1:43">
      <c r="A1543">
        <v>141</v>
      </c>
      <c r="B1543" t="s">
        <v>323</v>
      </c>
      <c r="C1543" t="s">
        <v>324</v>
      </c>
      <c r="D1543">
        <v>6.2735300000000003E-3</v>
      </c>
      <c r="E1543">
        <v>3</v>
      </c>
      <c r="F1543">
        <v>3</v>
      </c>
      <c r="G1543">
        <v>0</v>
      </c>
      <c r="H1543">
        <v>71480.600000000006</v>
      </c>
      <c r="I1543">
        <v>131550</v>
      </c>
      <c r="J1543">
        <v>178530</v>
      </c>
      <c r="K1543">
        <v>180756</v>
      </c>
      <c r="L1543">
        <v>196585</v>
      </c>
      <c r="M1543">
        <v>108263</v>
      </c>
      <c r="N1543">
        <v>191207</v>
      </c>
      <c r="O1543">
        <v>167140</v>
      </c>
      <c r="P1543">
        <v>187251</v>
      </c>
      <c r="Q1543">
        <v>64529.8</v>
      </c>
      <c r="R1543">
        <v>99077.6</v>
      </c>
      <c r="S1543">
        <v>160242</v>
      </c>
      <c r="T1543">
        <v>195710</v>
      </c>
      <c r="U1543">
        <v>324958</v>
      </c>
      <c r="V1543">
        <v>248451</v>
      </c>
      <c r="W1543">
        <v>63990.1</v>
      </c>
      <c r="X1543">
        <v>107043</v>
      </c>
      <c r="Y1543">
        <v>86576.9</v>
      </c>
      <c r="Z1543">
        <v>264796</v>
      </c>
      <c r="AA1543">
        <v>196568</v>
      </c>
      <c r="AB1543">
        <v>222237</v>
      </c>
      <c r="AC1543">
        <v>144004</v>
      </c>
      <c r="AD1543">
        <v>300169</v>
      </c>
      <c r="AE1543">
        <v>149829</v>
      </c>
      <c r="AF1543">
        <v>159873</v>
      </c>
      <c r="AG1543">
        <v>293192</v>
      </c>
      <c r="AH1543">
        <v>303430</v>
      </c>
      <c r="AI1543">
        <v>69932.5</v>
      </c>
      <c r="AJ1543">
        <v>117656</v>
      </c>
      <c r="AK1543">
        <v>132951</v>
      </c>
      <c r="AL1543">
        <v>227235</v>
      </c>
      <c r="AM1543">
        <v>317309</v>
      </c>
      <c r="AN1543">
        <v>301928</v>
      </c>
      <c r="AO1543">
        <v>75294</v>
      </c>
      <c r="AP1543">
        <v>117579</v>
      </c>
      <c r="AQ1543">
        <v>120885</v>
      </c>
    </row>
    <row r="1544" spans="1:43">
      <c r="A1544">
        <v>147</v>
      </c>
      <c r="B1544" t="s">
        <v>335</v>
      </c>
      <c r="C1544" t="s">
        <v>336</v>
      </c>
      <c r="D1544">
        <v>7.1633199999999997E-4</v>
      </c>
      <c r="E1544">
        <v>3</v>
      </c>
      <c r="F1544">
        <v>2</v>
      </c>
      <c r="G1544">
        <v>1</v>
      </c>
      <c r="H1544">
        <v>734070</v>
      </c>
      <c r="I1544">
        <v>577148</v>
      </c>
      <c r="J1544">
        <v>517718</v>
      </c>
      <c r="K1544">
        <v>554032</v>
      </c>
      <c r="L1544">
        <v>653009</v>
      </c>
      <c r="M1544">
        <v>612075</v>
      </c>
      <c r="N1544">
        <v>477333</v>
      </c>
      <c r="O1544">
        <v>426707</v>
      </c>
      <c r="P1544">
        <v>616692</v>
      </c>
      <c r="Q1544">
        <v>390325</v>
      </c>
      <c r="R1544">
        <v>317397</v>
      </c>
      <c r="S1544">
        <v>342810</v>
      </c>
      <c r="T1544">
        <v>621256</v>
      </c>
      <c r="U1544">
        <v>690770</v>
      </c>
      <c r="V1544">
        <v>593642</v>
      </c>
      <c r="W1544">
        <v>257863</v>
      </c>
      <c r="X1544">
        <v>233075</v>
      </c>
      <c r="Y1544">
        <v>154396</v>
      </c>
      <c r="Z1544">
        <v>1235650</v>
      </c>
      <c r="AA1544">
        <v>1040200</v>
      </c>
      <c r="AB1544">
        <v>1287670</v>
      </c>
      <c r="AC1544">
        <v>657117</v>
      </c>
      <c r="AD1544">
        <v>609852</v>
      </c>
      <c r="AE1544">
        <v>556594</v>
      </c>
      <c r="AF1544">
        <v>455361</v>
      </c>
      <c r="AG1544">
        <v>556146</v>
      </c>
      <c r="AH1544">
        <v>468944</v>
      </c>
      <c r="AI1544">
        <v>410495</v>
      </c>
      <c r="AJ1544">
        <v>443619</v>
      </c>
      <c r="AK1544">
        <v>439302</v>
      </c>
      <c r="AL1544">
        <v>652889</v>
      </c>
      <c r="AM1544">
        <v>645727</v>
      </c>
      <c r="AN1544">
        <v>535312</v>
      </c>
      <c r="AO1544">
        <v>330700</v>
      </c>
      <c r="AP1544">
        <v>562840</v>
      </c>
      <c r="AQ1544">
        <v>310918</v>
      </c>
    </row>
    <row r="1545" spans="1:43">
      <c r="A1545">
        <v>149</v>
      </c>
      <c r="B1545" t="s">
        <v>339</v>
      </c>
      <c r="C1545" t="s">
        <v>340</v>
      </c>
      <c r="D1545">
        <v>1.0983E-3</v>
      </c>
      <c r="E1545">
        <v>3</v>
      </c>
      <c r="F1545">
        <v>3</v>
      </c>
      <c r="G1545">
        <v>0</v>
      </c>
      <c r="H1545">
        <v>381007</v>
      </c>
      <c r="I1545">
        <v>347519</v>
      </c>
      <c r="J1545">
        <v>361044</v>
      </c>
      <c r="K1545">
        <v>430894</v>
      </c>
      <c r="L1545">
        <v>456671</v>
      </c>
      <c r="M1545">
        <v>498381</v>
      </c>
      <c r="N1545">
        <v>413987</v>
      </c>
      <c r="O1545">
        <v>397684</v>
      </c>
      <c r="P1545">
        <v>378209</v>
      </c>
      <c r="Q1545">
        <v>344362</v>
      </c>
      <c r="R1545">
        <v>361521</v>
      </c>
      <c r="S1545">
        <v>400777</v>
      </c>
      <c r="T1545">
        <v>330648</v>
      </c>
      <c r="U1545">
        <v>251528</v>
      </c>
      <c r="V1545">
        <v>313126</v>
      </c>
      <c r="W1545">
        <v>328914</v>
      </c>
      <c r="X1545">
        <v>249148</v>
      </c>
      <c r="Y1545">
        <v>179947</v>
      </c>
      <c r="Z1545">
        <v>487925</v>
      </c>
      <c r="AA1545">
        <v>465767</v>
      </c>
      <c r="AB1545">
        <v>486650</v>
      </c>
      <c r="AC1545">
        <v>387042</v>
      </c>
      <c r="AD1545">
        <v>362857</v>
      </c>
      <c r="AE1545">
        <v>363828</v>
      </c>
      <c r="AF1545">
        <v>314801</v>
      </c>
      <c r="AG1545">
        <v>347685</v>
      </c>
      <c r="AH1545">
        <v>351308</v>
      </c>
      <c r="AI1545">
        <v>373813</v>
      </c>
      <c r="AJ1545">
        <v>333321</v>
      </c>
      <c r="AK1545">
        <v>366949</v>
      </c>
      <c r="AL1545">
        <v>425470</v>
      </c>
      <c r="AM1545">
        <v>584117</v>
      </c>
      <c r="AN1545">
        <v>420984</v>
      </c>
      <c r="AO1545">
        <v>293680</v>
      </c>
      <c r="AP1545">
        <v>485136</v>
      </c>
      <c r="AQ1545">
        <v>434674</v>
      </c>
    </row>
    <row r="1546" spans="1:43">
      <c r="A1546">
        <v>176</v>
      </c>
      <c r="B1546" t="s">
        <v>393</v>
      </c>
      <c r="C1546" t="s">
        <v>394</v>
      </c>
      <c r="D1546">
        <v>7.1633199999999997E-4</v>
      </c>
      <c r="E1546">
        <v>3</v>
      </c>
      <c r="F1546">
        <v>3</v>
      </c>
      <c r="G1546">
        <v>0</v>
      </c>
      <c r="H1546">
        <v>1134890</v>
      </c>
      <c r="I1546">
        <v>1077480</v>
      </c>
      <c r="J1546">
        <v>1275840</v>
      </c>
      <c r="K1546">
        <v>1473820</v>
      </c>
      <c r="L1546">
        <v>1665510</v>
      </c>
      <c r="M1546">
        <v>1839010</v>
      </c>
      <c r="N1546">
        <v>1312210</v>
      </c>
      <c r="O1546">
        <v>1614120</v>
      </c>
      <c r="P1546">
        <v>1697930</v>
      </c>
      <c r="Q1546">
        <v>738337</v>
      </c>
      <c r="R1546">
        <v>892298</v>
      </c>
      <c r="S1546">
        <v>999946</v>
      </c>
      <c r="T1546">
        <v>1857890</v>
      </c>
      <c r="U1546">
        <v>2110570</v>
      </c>
      <c r="V1546">
        <v>1960760</v>
      </c>
      <c r="W1546">
        <v>637658</v>
      </c>
      <c r="X1546">
        <v>778177</v>
      </c>
      <c r="Y1546">
        <v>538853</v>
      </c>
      <c r="Z1546">
        <v>2174730</v>
      </c>
      <c r="AA1546">
        <v>2167750</v>
      </c>
      <c r="AB1546">
        <v>2671000</v>
      </c>
      <c r="AC1546">
        <v>1550630</v>
      </c>
      <c r="AD1546">
        <v>1487980</v>
      </c>
      <c r="AE1546">
        <v>1422880</v>
      </c>
      <c r="AF1546">
        <v>751799</v>
      </c>
      <c r="AG1546">
        <v>805606</v>
      </c>
      <c r="AH1546">
        <v>874237</v>
      </c>
      <c r="AI1546">
        <v>1044960</v>
      </c>
      <c r="AJ1546">
        <v>1108290</v>
      </c>
      <c r="AK1546">
        <v>1189170</v>
      </c>
      <c r="AL1546">
        <v>1345530</v>
      </c>
      <c r="AM1546">
        <v>1472020</v>
      </c>
      <c r="AN1546">
        <v>1460680</v>
      </c>
      <c r="AO1546">
        <v>751459</v>
      </c>
      <c r="AP1546">
        <v>1015910</v>
      </c>
      <c r="AQ1546">
        <v>1125800</v>
      </c>
    </row>
    <row r="1547" spans="1:43">
      <c r="A1547">
        <v>185</v>
      </c>
      <c r="B1547" t="s">
        <v>411</v>
      </c>
      <c r="C1547" t="s">
        <v>412</v>
      </c>
      <c r="D1547">
        <v>5.5389899999999997E-3</v>
      </c>
      <c r="E1547">
        <v>3</v>
      </c>
      <c r="F1547">
        <v>3</v>
      </c>
      <c r="G1547">
        <v>0</v>
      </c>
      <c r="H1547">
        <v>61916.5</v>
      </c>
      <c r="I1547">
        <v>29113.5</v>
      </c>
      <c r="J1547">
        <v>33251.699999999997</v>
      </c>
      <c r="K1547">
        <v>124298</v>
      </c>
      <c r="L1547">
        <v>91942.7</v>
      </c>
      <c r="M1547">
        <v>112274</v>
      </c>
      <c r="N1547">
        <v>66048.899999999994</v>
      </c>
      <c r="O1547">
        <v>35895.300000000003</v>
      </c>
      <c r="P1547">
        <v>0</v>
      </c>
      <c r="Q1547">
        <v>58279.5</v>
      </c>
      <c r="R1547">
        <v>14539.9</v>
      </c>
      <c r="S1547">
        <v>15408.1</v>
      </c>
      <c r="T1547">
        <v>46358.7</v>
      </c>
      <c r="U1547">
        <v>70884.5</v>
      </c>
      <c r="V1547">
        <v>45945.7</v>
      </c>
      <c r="W1547">
        <v>26301.200000000001</v>
      </c>
      <c r="X1547">
        <v>25510.6</v>
      </c>
      <c r="Y1547">
        <v>0</v>
      </c>
      <c r="Z1547">
        <v>103193</v>
      </c>
      <c r="AA1547">
        <v>105056</v>
      </c>
      <c r="AB1547">
        <v>79808.5</v>
      </c>
      <c r="AC1547">
        <v>50814.1</v>
      </c>
      <c r="AD1547">
        <v>27874.1</v>
      </c>
      <c r="AE1547">
        <v>28766.2</v>
      </c>
      <c r="AF1547">
        <v>19535.599999999999</v>
      </c>
      <c r="AG1547">
        <v>0</v>
      </c>
      <c r="AH1547">
        <v>0</v>
      </c>
      <c r="AI1547">
        <v>35571.9</v>
      </c>
      <c r="AJ1547">
        <v>29522.1</v>
      </c>
      <c r="AK1547">
        <v>0</v>
      </c>
      <c r="AL1547">
        <v>85510.7</v>
      </c>
      <c r="AM1547">
        <v>85509.5</v>
      </c>
      <c r="AN1547">
        <v>58250.400000000001</v>
      </c>
      <c r="AO1547">
        <v>84083.7</v>
      </c>
      <c r="AP1547">
        <v>78371</v>
      </c>
      <c r="AQ1547">
        <v>82905.2</v>
      </c>
    </row>
    <row r="1548" spans="1:43">
      <c r="A1548">
        <v>191</v>
      </c>
      <c r="B1548" t="s">
        <v>423</v>
      </c>
      <c r="C1548" t="s">
        <v>424</v>
      </c>
      <c r="D1548">
        <v>2.2244E-2</v>
      </c>
      <c r="E1548">
        <v>3</v>
      </c>
      <c r="F1548">
        <v>1</v>
      </c>
      <c r="G1548">
        <v>2</v>
      </c>
      <c r="H1548">
        <v>200774</v>
      </c>
      <c r="I1548">
        <v>227683</v>
      </c>
      <c r="J1548">
        <v>177144</v>
      </c>
      <c r="K1548">
        <v>182471</v>
      </c>
      <c r="L1548">
        <v>216267</v>
      </c>
      <c r="M1548">
        <v>306693</v>
      </c>
      <c r="N1548">
        <v>325668</v>
      </c>
      <c r="O1548">
        <v>258607</v>
      </c>
      <c r="P1548">
        <v>235007</v>
      </c>
      <c r="Q1548">
        <v>171421</v>
      </c>
      <c r="R1548">
        <v>80865.899999999994</v>
      </c>
      <c r="S1548">
        <v>122580</v>
      </c>
      <c r="T1548">
        <v>202810</v>
      </c>
      <c r="U1548">
        <v>254358</v>
      </c>
      <c r="V1548">
        <v>269886</v>
      </c>
      <c r="W1548">
        <v>56191.8</v>
      </c>
      <c r="X1548">
        <v>100979</v>
      </c>
      <c r="Y1548">
        <v>88375.4</v>
      </c>
      <c r="Z1548">
        <v>339037</v>
      </c>
      <c r="AA1548">
        <v>420751</v>
      </c>
      <c r="AB1548">
        <v>382541</v>
      </c>
      <c r="AC1548">
        <v>238706</v>
      </c>
      <c r="AD1548">
        <v>185725</v>
      </c>
      <c r="AE1548">
        <v>192437</v>
      </c>
      <c r="AF1548">
        <v>193058</v>
      </c>
      <c r="AG1548">
        <v>128523</v>
      </c>
      <c r="AH1548">
        <v>96674.9</v>
      </c>
      <c r="AI1548">
        <v>181758</v>
      </c>
      <c r="AJ1548">
        <v>239910</v>
      </c>
      <c r="AK1548">
        <v>156952</v>
      </c>
      <c r="AL1548">
        <v>248556</v>
      </c>
      <c r="AM1548">
        <v>363729</v>
      </c>
      <c r="AN1548">
        <v>279878</v>
      </c>
      <c r="AO1548">
        <v>180260</v>
      </c>
      <c r="AP1548">
        <v>188756</v>
      </c>
      <c r="AQ1548">
        <v>208753</v>
      </c>
    </row>
    <row r="1549" spans="1:43">
      <c r="A1549">
        <v>193</v>
      </c>
      <c r="B1549" t="s">
        <v>427</v>
      </c>
      <c r="C1549" t="s">
        <v>428</v>
      </c>
      <c r="D1549">
        <v>6.8031300000000003E-2</v>
      </c>
      <c r="E1549">
        <v>3</v>
      </c>
      <c r="F1549">
        <v>3</v>
      </c>
      <c r="G1549">
        <v>0</v>
      </c>
      <c r="H1549">
        <v>996971</v>
      </c>
      <c r="I1549">
        <v>606190</v>
      </c>
      <c r="J1549">
        <v>370190</v>
      </c>
      <c r="K1549">
        <v>2055210</v>
      </c>
      <c r="L1549">
        <v>1598540</v>
      </c>
      <c r="M1549">
        <v>1836500</v>
      </c>
      <c r="N1549">
        <v>365788</v>
      </c>
      <c r="O1549">
        <v>457989</v>
      </c>
      <c r="P1549">
        <v>523646</v>
      </c>
      <c r="Q1549">
        <v>304246</v>
      </c>
      <c r="R1549">
        <v>266901</v>
      </c>
      <c r="S1549">
        <v>321066</v>
      </c>
      <c r="T1549">
        <v>369355</v>
      </c>
      <c r="U1549">
        <v>507374</v>
      </c>
      <c r="V1549">
        <v>547197</v>
      </c>
      <c r="W1549">
        <v>375322</v>
      </c>
      <c r="X1549">
        <v>462489</v>
      </c>
      <c r="Y1549">
        <v>593935</v>
      </c>
      <c r="Z1549">
        <v>1535620</v>
      </c>
      <c r="AA1549">
        <v>1573940</v>
      </c>
      <c r="AB1549">
        <v>1613170</v>
      </c>
      <c r="AC1549">
        <v>707320</v>
      </c>
      <c r="AD1549">
        <v>514017</v>
      </c>
      <c r="AE1549">
        <v>650300</v>
      </c>
      <c r="AF1549">
        <v>494906</v>
      </c>
      <c r="AG1549">
        <v>519202</v>
      </c>
      <c r="AH1549">
        <v>627069</v>
      </c>
      <c r="AI1549">
        <v>345863</v>
      </c>
      <c r="AJ1549">
        <v>429023</v>
      </c>
      <c r="AK1549">
        <v>316985</v>
      </c>
      <c r="AL1549">
        <v>575226</v>
      </c>
      <c r="AM1549">
        <v>370015</v>
      </c>
      <c r="AN1549">
        <v>567140</v>
      </c>
      <c r="AO1549">
        <v>295964</v>
      </c>
      <c r="AP1549">
        <v>483659</v>
      </c>
      <c r="AQ1549">
        <v>422522</v>
      </c>
    </row>
    <row r="1550" spans="1:43">
      <c r="A1550">
        <v>198</v>
      </c>
      <c r="B1550" t="s">
        <v>437</v>
      </c>
      <c r="C1550" t="s">
        <v>438</v>
      </c>
      <c r="D1550">
        <v>7.1633199999999997E-4</v>
      </c>
      <c r="E1550">
        <v>3</v>
      </c>
      <c r="F1550">
        <v>3</v>
      </c>
      <c r="G1550">
        <v>0</v>
      </c>
      <c r="H1550">
        <v>164209</v>
      </c>
      <c r="I1550">
        <v>208451</v>
      </c>
      <c r="J1550">
        <v>172210</v>
      </c>
      <c r="K1550">
        <v>202686</v>
      </c>
      <c r="L1550">
        <v>188491</v>
      </c>
      <c r="M1550">
        <v>210641</v>
      </c>
      <c r="N1550">
        <v>215341</v>
      </c>
      <c r="O1550">
        <v>226552</v>
      </c>
      <c r="P1550">
        <v>240608</v>
      </c>
      <c r="Q1550">
        <v>113947</v>
      </c>
      <c r="R1550">
        <v>138627</v>
      </c>
      <c r="S1550">
        <v>147423</v>
      </c>
      <c r="T1550">
        <v>268371</v>
      </c>
      <c r="U1550">
        <v>302477</v>
      </c>
      <c r="V1550">
        <v>308412</v>
      </c>
      <c r="W1550">
        <v>121842</v>
      </c>
      <c r="X1550">
        <v>108587</v>
      </c>
      <c r="Y1550">
        <v>140543</v>
      </c>
      <c r="Z1550">
        <v>231344</v>
      </c>
      <c r="AA1550">
        <v>239251</v>
      </c>
      <c r="AB1550">
        <v>300367</v>
      </c>
      <c r="AC1550">
        <v>180312</v>
      </c>
      <c r="AD1550">
        <v>194350</v>
      </c>
      <c r="AE1550">
        <v>186631</v>
      </c>
      <c r="AF1550">
        <v>153755</v>
      </c>
      <c r="AG1550">
        <v>170992</v>
      </c>
      <c r="AH1550">
        <v>184748</v>
      </c>
      <c r="AI1550">
        <v>137886</v>
      </c>
      <c r="AJ1550">
        <v>139156</v>
      </c>
      <c r="AK1550">
        <v>157923</v>
      </c>
      <c r="AL1550">
        <v>163910</v>
      </c>
      <c r="AM1550">
        <v>222142</v>
      </c>
      <c r="AN1550">
        <v>150668</v>
      </c>
      <c r="AO1550">
        <v>77078.8</v>
      </c>
      <c r="AP1550">
        <v>115645</v>
      </c>
      <c r="AQ1550">
        <v>114646</v>
      </c>
    </row>
    <row r="1551" spans="1:43">
      <c r="A1551">
        <v>208</v>
      </c>
      <c r="B1551" t="s">
        <v>457</v>
      </c>
      <c r="C1551" t="s">
        <v>458</v>
      </c>
      <c r="D1551">
        <v>7.1633199999999997E-4</v>
      </c>
      <c r="E1551">
        <v>3</v>
      </c>
      <c r="F1551">
        <v>3</v>
      </c>
      <c r="G1551">
        <v>0</v>
      </c>
      <c r="H1551">
        <v>303019</v>
      </c>
      <c r="I1551">
        <v>225373</v>
      </c>
      <c r="J1551">
        <v>294200</v>
      </c>
      <c r="K1551">
        <v>392697</v>
      </c>
      <c r="L1551">
        <v>382954</v>
      </c>
      <c r="M1551">
        <v>443222</v>
      </c>
      <c r="N1551">
        <v>472476</v>
      </c>
      <c r="O1551">
        <v>488783</v>
      </c>
      <c r="P1551">
        <v>511808</v>
      </c>
      <c r="Q1551">
        <v>427820</v>
      </c>
      <c r="R1551">
        <v>450024</v>
      </c>
      <c r="S1551">
        <v>543916</v>
      </c>
      <c r="T1551">
        <v>300232</v>
      </c>
      <c r="U1551">
        <v>457425</v>
      </c>
      <c r="V1551">
        <v>469051</v>
      </c>
      <c r="W1551">
        <v>315902</v>
      </c>
      <c r="X1551">
        <v>366111</v>
      </c>
      <c r="Y1551">
        <v>361030</v>
      </c>
      <c r="Z1551">
        <v>660582</v>
      </c>
      <c r="AA1551">
        <v>666277</v>
      </c>
      <c r="AB1551">
        <v>699472</v>
      </c>
      <c r="AC1551">
        <v>610833</v>
      </c>
      <c r="AD1551">
        <v>577341</v>
      </c>
      <c r="AE1551">
        <v>310459</v>
      </c>
      <c r="AF1551">
        <v>487443</v>
      </c>
      <c r="AG1551">
        <v>525510</v>
      </c>
      <c r="AH1551">
        <v>524868</v>
      </c>
      <c r="AI1551">
        <v>545795</v>
      </c>
      <c r="AJ1551">
        <v>512968</v>
      </c>
      <c r="AK1551">
        <v>597087</v>
      </c>
      <c r="AL1551">
        <v>355753</v>
      </c>
      <c r="AM1551">
        <v>492454</v>
      </c>
      <c r="AN1551">
        <v>380141</v>
      </c>
      <c r="AO1551">
        <v>344082</v>
      </c>
      <c r="AP1551">
        <v>454087</v>
      </c>
      <c r="AQ1551">
        <v>493973</v>
      </c>
    </row>
    <row r="1552" spans="1:43">
      <c r="A1552">
        <v>228</v>
      </c>
      <c r="B1552" t="s">
        <v>497</v>
      </c>
      <c r="C1552" t="s">
        <v>498</v>
      </c>
      <c r="D1552">
        <v>1.43187E-2</v>
      </c>
      <c r="E1552">
        <v>3</v>
      </c>
      <c r="F1552">
        <v>3</v>
      </c>
      <c r="G1552">
        <v>0</v>
      </c>
      <c r="H1552">
        <v>78285.2</v>
      </c>
      <c r="I1552">
        <v>83843.199999999997</v>
      </c>
      <c r="J1552">
        <v>66846.2</v>
      </c>
      <c r="K1552">
        <v>46697.4</v>
      </c>
      <c r="L1552">
        <v>36925.300000000003</v>
      </c>
      <c r="M1552">
        <v>42807.6</v>
      </c>
      <c r="N1552">
        <v>57025.8</v>
      </c>
      <c r="O1552">
        <v>78515.5</v>
      </c>
      <c r="P1552">
        <v>29636.400000000001</v>
      </c>
      <c r="Q1552">
        <v>0</v>
      </c>
      <c r="R1552">
        <v>9730.41</v>
      </c>
      <c r="S1552">
        <v>0</v>
      </c>
      <c r="T1552">
        <v>94518.3</v>
      </c>
      <c r="U1552">
        <v>105713</v>
      </c>
      <c r="V1552">
        <v>88050.6</v>
      </c>
      <c r="W1552">
        <v>14040.5</v>
      </c>
      <c r="X1552">
        <v>15965.3</v>
      </c>
      <c r="Y1552">
        <v>18399.8</v>
      </c>
      <c r="Z1552">
        <v>64372.5</v>
      </c>
      <c r="AA1552">
        <v>68624.399999999994</v>
      </c>
      <c r="AB1552">
        <v>73569.399999999994</v>
      </c>
      <c r="AC1552">
        <v>50648.6</v>
      </c>
      <c r="AD1552">
        <v>26358.1</v>
      </c>
      <c r="AE1552">
        <v>22148.9</v>
      </c>
      <c r="AF1552">
        <v>18975.7</v>
      </c>
      <c r="AG1552">
        <v>8364.23</v>
      </c>
      <c r="AH1552">
        <v>0</v>
      </c>
      <c r="AI1552">
        <v>11939.4</v>
      </c>
      <c r="AJ1552">
        <v>19993.2</v>
      </c>
      <c r="AK1552">
        <v>16611.3</v>
      </c>
      <c r="AL1552">
        <v>49512.9</v>
      </c>
      <c r="AM1552">
        <v>35740.300000000003</v>
      </c>
      <c r="AN1552">
        <v>37545.800000000003</v>
      </c>
      <c r="AO1552">
        <v>0</v>
      </c>
      <c r="AP1552">
        <v>6222.96</v>
      </c>
      <c r="AQ1552">
        <v>0</v>
      </c>
    </row>
    <row r="1553" spans="1:43">
      <c r="A1553">
        <v>229</v>
      </c>
      <c r="B1553" t="s">
        <v>499</v>
      </c>
      <c r="C1553" t="s">
        <v>500</v>
      </c>
      <c r="D1553">
        <v>6.2864799999999997E-3</v>
      </c>
      <c r="E1553">
        <v>3</v>
      </c>
      <c r="F1553">
        <v>2</v>
      </c>
      <c r="G1553">
        <v>1</v>
      </c>
      <c r="H1553">
        <v>79070</v>
      </c>
      <c r="I1553">
        <v>60438.5</v>
      </c>
      <c r="J1553">
        <v>70709.8</v>
      </c>
      <c r="K1553">
        <v>67332.7</v>
      </c>
      <c r="L1553">
        <v>83230.3</v>
      </c>
      <c r="M1553">
        <v>83273</v>
      </c>
      <c r="N1553">
        <v>84607.7</v>
      </c>
      <c r="O1553">
        <v>84617.2</v>
      </c>
      <c r="P1553">
        <v>56596.3</v>
      </c>
      <c r="Q1553">
        <v>51930.6</v>
      </c>
      <c r="R1553">
        <v>39976.300000000003</v>
      </c>
      <c r="S1553">
        <v>66754.7</v>
      </c>
      <c r="T1553">
        <v>93875.5</v>
      </c>
      <c r="U1553">
        <v>92503.7</v>
      </c>
      <c r="V1553">
        <v>73258.100000000006</v>
      </c>
      <c r="W1553">
        <v>79692.600000000006</v>
      </c>
      <c r="X1553">
        <v>50526.8</v>
      </c>
      <c r="Y1553">
        <v>83316.800000000003</v>
      </c>
      <c r="Z1553">
        <v>84824.6</v>
      </c>
      <c r="AA1553">
        <v>69224.899999999994</v>
      </c>
      <c r="AB1553">
        <v>85142.1</v>
      </c>
      <c r="AC1553">
        <v>30547.4</v>
      </c>
      <c r="AD1553">
        <v>59419.1</v>
      </c>
      <c r="AE1553">
        <v>75279.5</v>
      </c>
      <c r="AF1553">
        <v>56108.5</v>
      </c>
      <c r="AG1553">
        <v>64334.9</v>
      </c>
      <c r="AH1553">
        <v>64303</v>
      </c>
      <c r="AI1553">
        <v>46191.3</v>
      </c>
      <c r="AJ1553">
        <v>56545.1</v>
      </c>
      <c r="AK1553">
        <v>46126.9</v>
      </c>
      <c r="AL1553">
        <v>47980.800000000003</v>
      </c>
      <c r="AM1553">
        <v>93024.3</v>
      </c>
      <c r="AN1553">
        <v>25688.799999999999</v>
      </c>
      <c r="AO1553">
        <v>26488.9</v>
      </c>
      <c r="AP1553">
        <v>43819.4</v>
      </c>
      <c r="AQ1553">
        <v>63560.5</v>
      </c>
    </row>
    <row r="1554" spans="1:43">
      <c r="A1554">
        <v>234</v>
      </c>
      <c r="B1554" t="s">
        <v>509</v>
      </c>
      <c r="C1554" t="s">
        <v>510</v>
      </c>
      <c r="D1554">
        <v>1.0983E-3</v>
      </c>
      <c r="E1554">
        <v>3</v>
      </c>
      <c r="F1554">
        <v>3</v>
      </c>
      <c r="G1554">
        <v>0</v>
      </c>
      <c r="H1554">
        <v>285222</v>
      </c>
      <c r="I1554">
        <v>108344</v>
      </c>
      <c r="J1554">
        <v>290583</v>
      </c>
      <c r="K1554">
        <v>356431</v>
      </c>
      <c r="L1554">
        <v>298845</v>
      </c>
      <c r="M1554">
        <v>330106</v>
      </c>
      <c r="N1554">
        <v>297803</v>
      </c>
      <c r="O1554">
        <v>276702</v>
      </c>
      <c r="P1554">
        <v>185571</v>
      </c>
      <c r="Q1554">
        <v>162608</v>
      </c>
      <c r="R1554">
        <v>262688</v>
      </c>
      <c r="S1554">
        <v>190050</v>
      </c>
      <c r="T1554">
        <v>189300</v>
      </c>
      <c r="U1554">
        <v>290308</v>
      </c>
      <c r="V1554">
        <v>207102</v>
      </c>
      <c r="W1554">
        <v>160909</v>
      </c>
      <c r="X1554">
        <v>160262</v>
      </c>
      <c r="Y1554">
        <v>115506</v>
      </c>
      <c r="Z1554">
        <v>336862</v>
      </c>
      <c r="AA1554">
        <v>318740</v>
      </c>
      <c r="AB1554">
        <v>407621</v>
      </c>
      <c r="AC1554">
        <v>224513</v>
      </c>
      <c r="AD1554">
        <v>170786</v>
      </c>
      <c r="AE1554">
        <v>345489</v>
      </c>
      <c r="AF1554">
        <v>256331</v>
      </c>
      <c r="AG1554">
        <v>209081</v>
      </c>
      <c r="AH1554">
        <v>266360</v>
      </c>
      <c r="AI1554">
        <v>264830</v>
      </c>
      <c r="AJ1554">
        <v>255444</v>
      </c>
      <c r="AK1554">
        <v>254536</v>
      </c>
      <c r="AL1554">
        <v>286211</v>
      </c>
      <c r="AM1554">
        <v>383694</v>
      </c>
      <c r="AN1554">
        <v>247786</v>
      </c>
      <c r="AO1554">
        <v>245815</v>
      </c>
      <c r="AP1554">
        <v>186202</v>
      </c>
      <c r="AQ1554">
        <v>245542</v>
      </c>
    </row>
    <row r="1555" spans="1:43">
      <c r="A1555">
        <v>237</v>
      </c>
      <c r="B1555" t="s">
        <v>515</v>
      </c>
      <c r="C1555" t="s">
        <v>516</v>
      </c>
      <c r="D1555">
        <v>7.1633199999999997E-4</v>
      </c>
      <c r="E1555">
        <v>3</v>
      </c>
      <c r="F1555">
        <v>3</v>
      </c>
      <c r="G1555">
        <v>0</v>
      </c>
      <c r="H1555">
        <v>174014</v>
      </c>
      <c r="I1555">
        <v>215697</v>
      </c>
      <c r="J1555">
        <v>208532</v>
      </c>
      <c r="K1555">
        <v>166060</v>
      </c>
      <c r="L1555">
        <v>136508</v>
      </c>
      <c r="M1555">
        <v>248588</v>
      </c>
      <c r="N1555">
        <v>177227</v>
      </c>
      <c r="O1555">
        <v>230594</v>
      </c>
      <c r="P1555">
        <v>266906</v>
      </c>
      <c r="Q1555">
        <v>119575</v>
      </c>
      <c r="R1555">
        <v>144269</v>
      </c>
      <c r="S1555">
        <v>134284</v>
      </c>
      <c r="T1555">
        <v>242608</v>
      </c>
      <c r="U1555">
        <v>242490</v>
      </c>
      <c r="V1555">
        <v>216474</v>
      </c>
      <c r="W1555">
        <v>174220</v>
      </c>
      <c r="X1555">
        <v>202356</v>
      </c>
      <c r="Y1555">
        <v>209644</v>
      </c>
      <c r="Z1555">
        <v>227839</v>
      </c>
      <c r="AA1555">
        <v>252771</v>
      </c>
      <c r="AB1555">
        <v>270240</v>
      </c>
      <c r="AC1555">
        <v>224173</v>
      </c>
      <c r="AD1555">
        <v>232620</v>
      </c>
      <c r="AE1555">
        <v>241796</v>
      </c>
      <c r="AF1555">
        <v>218711</v>
      </c>
      <c r="AG1555">
        <v>250173</v>
      </c>
      <c r="AH1555">
        <v>253605</v>
      </c>
      <c r="AI1555">
        <v>159468</v>
      </c>
      <c r="AJ1555">
        <v>237067</v>
      </c>
      <c r="AK1555">
        <v>222586</v>
      </c>
      <c r="AL1555">
        <v>193771</v>
      </c>
      <c r="AM1555">
        <v>351042</v>
      </c>
      <c r="AN1555">
        <v>175989</v>
      </c>
      <c r="AO1555">
        <v>146507</v>
      </c>
      <c r="AP1555">
        <v>217085</v>
      </c>
      <c r="AQ1555">
        <v>187385</v>
      </c>
    </row>
    <row r="1556" spans="1:43">
      <c r="A1556">
        <v>246</v>
      </c>
      <c r="B1556" t="s">
        <v>533</v>
      </c>
      <c r="C1556" t="s">
        <v>534</v>
      </c>
      <c r="D1556">
        <v>7.1633199999999997E-4</v>
      </c>
      <c r="E1556">
        <v>3</v>
      </c>
      <c r="F1556">
        <v>3</v>
      </c>
      <c r="G1556">
        <v>0</v>
      </c>
      <c r="H1556">
        <v>510995</v>
      </c>
      <c r="I1556">
        <v>485568</v>
      </c>
      <c r="J1556">
        <v>463203</v>
      </c>
      <c r="K1556">
        <v>497585</v>
      </c>
      <c r="L1556">
        <v>455119</v>
      </c>
      <c r="M1556">
        <v>514300</v>
      </c>
      <c r="N1556">
        <v>538748</v>
      </c>
      <c r="O1556">
        <v>517115</v>
      </c>
      <c r="P1556">
        <v>544203</v>
      </c>
      <c r="Q1556">
        <v>207620</v>
      </c>
      <c r="R1556">
        <v>233883</v>
      </c>
      <c r="S1556">
        <v>270365</v>
      </c>
      <c r="T1556">
        <v>642515</v>
      </c>
      <c r="U1556">
        <v>751168</v>
      </c>
      <c r="V1556">
        <v>810261</v>
      </c>
      <c r="W1556">
        <v>227182</v>
      </c>
      <c r="X1556">
        <v>226988</v>
      </c>
      <c r="Y1556">
        <v>283042</v>
      </c>
      <c r="Z1556">
        <v>721340</v>
      </c>
      <c r="AA1556">
        <v>695960</v>
      </c>
      <c r="AB1556">
        <v>779792</v>
      </c>
      <c r="AC1556">
        <v>529930</v>
      </c>
      <c r="AD1556">
        <v>500924</v>
      </c>
      <c r="AE1556">
        <v>531983</v>
      </c>
      <c r="AF1556">
        <v>400091</v>
      </c>
      <c r="AG1556">
        <v>411009</v>
      </c>
      <c r="AH1556">
        <v>332018</v>
      </c>
      <c r="AI1556">
        <v>242311</v>
      </c>
      <c r="AJ1556">
        <v>304103</v>
      </c>
      <c r="AK1556">
        <v>336543</v>
      </c>
      <c r="AL1556">
        <v>389085</v>
      </c>
      <c r="AM1556">
        <v>543607</v>
      </c>
      <c r="AN1556">
        <v>406142</v>
      </c>
      <c r="AO1556">
        <v>131550</v>
      </c>
      <c r="AP1556">
        <v>189152</v>
      </c>
      <c r="AQ1556">
        <v>195269</v>
      </c>
    </row>
    <row r="1557" spans="1:43">
      <c r="A1557">
        <v>251</v>
      </c>
      <c r="B1557" t="s">
        <v>543</v>
      </c>
      <c r="C1557" t="s">
        <v>544</v>
      </c>
      <c r="D1557">
        <v>1.37426E-3</v>
      </c>
      <c r="E1557">
        <v>3</v>
      </c>
      <c r="F1557">
        <v>3</v>
      </c>
      <c r="G1557">
        <v>0</v>
      </c>
      <c r="H1557">
        <v>74053.399999999994</v>
      </c>
      <c r="I1557">
        <v>61005.7</v>
      </c>
      <c r="J1557">
        <v>72651.600000000006</v>
      </c>
      <c r="K1557">
        <v>83873.100000000006</v>
      </c>
      <c r="L1557">
        <v>65584.7</v>
      </c>
      <c r="M1557">
        <v>100506</v>
      </c>
      <c r="N1557">
        <v>135397</v>
      </c>
      <c r="O1557">
        <v>148364</v>
      </c>
      <c r="P1557">
        <v>162941</v>
      </c>
      <c r="Q1557">
        <v>78996.800000000003</v>
      </c>
      <c r="R1557">
        <v>63593.7</v>
      </c>
      <c r="S1557">
        <v>51557.3</v>
      </c>
      <c r="T1557">
        <v>157609</v>
      </c>
      <c r="U1557">
        <v>177439</v>
      </c>
      <c r="V1557">
        <v>157287</v>
      </c>
      <c r="W1557">
        <v>54376.7</v>
      </c>
      <c r="X1557">
        <v>55316.6</v>
      </c>
      <c r="Y1557">
        <v>67249.100000000006</v>
      </c>
      <c r="Z1557">
        <v>199861</v>
      </c>
      <c r="AA1557">
        <v>220240</v>
      </c>
      <c r="AB1557">
        <v>183703</v>
      </c>
      <c r="AC1557">
        <v>89671</v>
      </c>
      <c r="AD1557">
        <v>68755.100000000006</v>
      </c>
      <c r="AE1557">
        <v>113546</v>
      </c>
      <c r="AF1557">
        <v>134036</v>
      </c>
      <c r="AG1557">
        <v>133568</v>
      </c>
      <c r="AH1557">
        <v>101049</v>
      </c>
      <c r="AI1557">
        <v>75225.8</v>
      </c>
      <c r="AJ1557">
        <v>86005.5</v>
      </c>
      <c r="AK1557">
        <v>89678</v>
      </c>
      <c r="AL1557">
        <v>145537</v>
      </c>
      <c r="AM1557">
        <v>130887</v>
      </c>
      <c r="AN1557">
        <v>132132</v>
      </c>
      <c r="AO1557">
        <v>52209.1</v>
      </c>
      <c r="AP1557">
        <v>34765.800000000003</v>
      </c>
      <c r="AQ1557">
        <v>90061.1</v>
      </c>
    </row>
    <row r="1558" spans="1:43">
      <c r="A1558">
        <v>255</v>
      </c>
      <c r="B1558" t="s">
        <v>551</v>
      </c>
      <c r="C1558" t="s">
        <v>552</v>
      </c>
      <c r="D1558">
        <v>3.8148000000000001E-2</v>
      </c>
      <c r="E1558">
        <v>3</v>
      </c>
      <c r="F1558">
        <v>3</v>
      </c>
      <c r="G1558">
        <v>0</v>
      </c>
      <c r="H1558">
        <v>82913.399999999994</v>
      </c>
      <c r="I1558">
        <v>87692</v>
      </c>
      <c r="J1558">
        <v>77947.199999999997</v>
      </c>
      <c r="K1558">
        <v>79170.3</v>
      </c>
      <c r="L1558">
        <v>70543.199999999997</v>
      </c>
      <c r="M1558">
        <v>103301</v>
      </c>
      <c r="N1558">
        <v>90339</v>
      </c>
      <c r="O1558">
        <v>83159.199999999997</v>
      </c>
      <c r="P1558">
        <v>111195</v>
      </c>
      <c r="Q1558">
        <v>121398</v>
      </c>
      <c r="R1558">
        <v>87325.1</v>
      </c>
      <c r="S1558">
        <v>62036.800000000003</v>
      </c>
      <c r="T1558">
        <v>77214</v>
      </c>
      <c r="U1558">
        <v>84204.4</v>
      </c>
      <c r="V1558">
        <v>106419</v>
      </c>
      <c r="W1558">
        <v>45440.800000000003</v>
      </c>
      <c r="X1558">
        <v>43377.1</v>
      </c>
      <c r="Y1558">
        <v>97119.2</v>
      </c>
      <c r="Z1558">
        <v>144283</v>
      </c>
      <c r="AA1558">
        <v>136388</v>
      </c>
      <c r="AB1558">
        <v>138044</v>
      </c>
      <c r="AC1558">
        <v>62074.5</v>
      </c>
      <c r="AD1558">
        <v>93020</v>
      </c>
      <c r="AE1558">
        <v>59069.9</v>
      </c>
      <c r="AF1558">
        <v>68728</v>
      </c>
      <c r="AG1558">
        <v>87605.5</v>
      </c>
      <c r="AH1558">
        <v>113337</v>
      </c>
      <c r="AI1558">
        <v>82975.199999999997</v>
      </c>
      <c r="AJ1558">
        <v>72424.800000000003</v>
      </c>
      <c r="AK1558">
        <v>87654.9</v>
      </c>
      <c r="AL1558">
        <v>139613</v>
      </c>
      <c r="AM1558">
        <v>178835</v>
      </c>
      <c r="AN1558">
        <v>114074</v>
      </c>
      <c r="AO1558">
        <v>33955.699999999997</v>
      </c>
      <c r="AP1558">
        <v>54913.1</v>
      </c>
      <c r="AQ1558">
        <v>53973.1</v>
      </c>
    </row>
    <row r="1559" spans="1:43">
      <c r="A1559">
        <v>266</v>
      </c>
      <c r="B1559" t="s">
        <v>573</v>
      </c>
      <c r="C1559" t="s">
        <v>574</v>
      </c>
      <c r="D1559">
        <v>5.1361100000000002E-3</v>
      </c>
      <c r="E1559">
        <v>3</v>
      </c>
      <c r="F1559">
        <v>3</v>
      </c>
      <c r="G1559">
        <v>0</v>
      </c>
      <c r="H1559">
        <v>185437</v>
      </c>
      <c r="I1559">
        <v>188431</v>
      </c>
      <c r="J1559">
        <v>208203</v>
      </c>
      <c r="K1559">
        <v>214870</v>
      </c>
      <c r="L1559">
        <v>176301</v>
      </c>
      <c r="M1559">
        <v>189297</v>
      </c>
      <c r="N1559">
        <v>226955</v>
      </c>
      <c r="O1559">
        <v>223692</v>
      </c>
      <c r="P1559">
        <v>259020</v>
      </c>
      <c r="Q1559">
        <v>87912.2</v>
      </c>
      <c r="R1559">
        <v>60617.3</v>
      </c>
      <c r="S1559">
        <v>76743.899999999994</v>
      </c>
      <c r="T1559">
        <v>233939</v>
      </c>
      <c r="U1559">
        <v>256408</v>
      </c>
      <c r="V1559">
        <v>177120</v>
      </c>
      <c r="W1559">
        <v>59606.3</v>
      </c>
      <c r="X1559">
        <v>43184.800000000003</v>
      </c>
      <c r="Y1559">
        <v>66281.899999999994</v>
      </c>
      <c r="Z1559">
        <v>277106</v>
      </c>
      <c r="AA1559">
        <v>264634</v>
      </c>
      <c r="AB1559">
        <v>303371</v>
      </c>
      <c r="AC1559">
        <v>153473</v>
      </c>
      <c r="AD1559">
        <v>150853</v>
      </c>
      <c r="AE1559">
        <v>209637</v>
      </c>
      <c r="AF1559">
        <v>139246</v>
      </c>
      <c r="AG1559">
        <v>133507</v>
      </c>
      <c r="AH1559">
        <v>170415</v>
      </c>
      <c r="AI1559">
        <v>116599</v>
      </c>
      <c r="AJ1559">
        <v>88626.5</v>
      </c>
      <c r="AK1559">
        <v>109128</v>
      </c>
      <c r="AL1559">
        <v>177892</v>
      </c>
      <c r="AM1559">
        <v>226839</v>
      </c>
      <c r="AN1559">
        <v>174939</v>
      </c>
      <c r="AO1559">
        <v>35766.400000000001</v>
      </c>
      <c r="AP1559">
        <v>66015.100000000006</v>
      </c>
      <c r="AQ1559">
        <v>63830.5</v>
      </c>
    </row>
    <row r="1560" spans="1:43">
      <c r="A1560">
        <v>276</v>
      </c>
      <c r="B1560" t="s">
        <v>593</v>
      </c>
      <c r="C1560" t="s">
        <v>594</v>
      </c>
      <c r="D1560">
        <v>4.05866E-2</v>
      </c>
      <c r="E1560">
        <v>3</v>
      </c>
      <c r="F1560">
        <v>3</v>
      </c>
      <c r="G1560">
        <v>0</v>
      </c>
      <c r="H1560">
        <v>10125.299999999999</v>
      </c>
      <c r="I1560">
        <v>25171.200000000001</v>
      </c>
      <c r="J1560">
        <v>24099.599999999999</v>
      </c>
      <c r="K1560">
        <v>7085.23</v>
      </c>
      <c r="L1560">
        <v>7297.53</v>
      </c>
      <c r="M1560">
        <v>14187.4</v>
      </c>
      <c r="N1560">
        <v>29706.6</v>
      </c>
      <c r="O1560">
        <v>21589</v>
      </c>
      <c r="P1560">
        <v>27497.8</v>
      </c>
      <c r="Q1560">
        <v>0</v>
      </c>
      <c r="R1560">
        <v>4929.3999999999996</v>
      </c>
      <c r="S1560">
        <v>11879.9</v>
      </c>
      <c r="T1560">
        <v>15991.9</v>
      </c>
      <c r="U1560">
        <v>25193.7</v>
      </c>
      <c r="V1560">
        <v>17180.7</v>
      </c>
      <c r="W1560">
        <v>0</v>
      </c>
      <c r="X1560">
        <v>8224.23</v>
      </c>
      <c r="Y1560">
        <v>0</v>
      </c>
      <c r="Z1560">
        <v>32110.7</v>
      </c>
      <c r="AA1560">
        <v>41173</v>
      </c>
      <c r="AB1560">
        <v>35890.199999999997</v>
      </c>
      <c r="AC1560">
        <v>20533.2</v>
      </c>
      <c r="AD1560">
        <v>5976.56</v>
      </c>
      <c r="AE1560">
        <v>12362.4</v>
      </c>
      <c r="AF1560">
        <v>13215.8</v>
      </c>
      <c r="AG1560">
        <v>13650.4</v>
      </c>
      <c r="AH1560">
        <v>23127.200000000001</v>
      </c>
      <c r="AI1560">
        <v>0</v>
      </c>
      <c r="AJ1560">
        <v>6459.35</v>
      </c>
      <c r="AK1560">
        <v>3204.57</v>
      </c>
      <c r="AL1560">
        <v>8867.48</v>
      </c>
      <c r="AM1560">
        <v>10477.799999999999</v>
      </c>
      <c r="AN1560">
        <v>4686.83</v>
      </c>
      <c r="AO1560">
        <v>0</v>
      </c>
      <c r="AP1560">
        <v>0</v>
      </c>
      <c r="AQ1560">
        <v>0</v>
      </c>
    </row>
    <row r="1561" spans="1:43">
      <c r="A1561">
        <v>280</v>
      </c>
      <c r="B1561" t="s">
        <v>601</v>
      </c>
      <c r="C1561" t="s">
        <v>602</v>
      </c>
      <c r="D1561">
        <v>2.79534E-2</v>
      </c>
      <c r="E1561">
        <v>3</v>
      </c>
      <c r="F1561">
        <v>3</v>
      </c>
      <c r="G1561">
        <v>0</v>
      </c>
      <c r="H1561">
        <v>10526.1</v>
      </c>
      <c r="I1561">
        <v>6756.31</v>
      </c>
      <c r="J1561">
        <v>0</v>
      </c>
      <c r="K1561">
        <v>31500.9</v>
      </c>
      <c r="L1561">
        <v>0</v>
      </c>
      <c r="M1561">
        <v>0</v>
      </c>
      <c r="N1561">
        <v>72061.3</v>
      </c>
      <c r="O1561">
        <v>20075.099999999999</v>
      </c>
      <c r="P1561">
        <v>0</v>
      </c>
      <c r="Q1561">
        <v>0</v>
      </c>
      <c r="R1561">
        <v>0</v>
      </c>
      <c r="S1561">
        <v>0</v>
      </c>
      <c r="T1561">
        <v>33528.1</v>
      </c>
      <c r="U1561">
        <v>30653.7</v>
      </c>
      <c r="V1561">
        <v>24802.400000000001</v>
      </c>
      <c r="W1561">
        <v>0</v>
      </c>
      <c r="X1561">
        <v>0</v>
      </c>
      <c r="Y1561">
        <v>0</v>
      </c>
      <c r="Z1561">
        <v>114147</v>
      </c>
      <c r="AA1561">
        <v>157107</v>
      </c>
      <c r="AB1561">
        <v>201375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9165.57</v>
      </c>
      <c r="AL1561">
        <v>140692</v>
      </c>
      <c r="AM1561">
        <v>89538.7</v>
      </c>
      <c r="AN1561">
        <v>108303</v>
      </c>
      <c r="AO1561">
        <v>0</v>
      </c>
      <c r="AP1561">
        <v>0</v>
      </c>
      <c r="AQ1561">
        <v>37788.699999999997</v>
      </c>
    </row>
    <row r="1562" spans="1:43">
      <c r="A1562">
        <v>299</v>
      </c>
      <c r="B1562" t="s">
        <v>639</v>
      </c>
      <c r="C1562" t="s">
        <v>640</v>
      </c>
      <c r="D1562">
        <v>9.3306299999999995E-3</v>
      </c>
      <c r="E1562">
        <v>3</v>
      </c>
      <c r="F1562">
        <v>3</v>
      </c>
      <c r="G1562">
        <v>0</v>
      </c>
      <c r="H1562">
        <v>847552</v>
      </c>
      <c r="I1562">
        <v>691940</v>
      </c>
      <c r="J1562">
        <v>207802</v>
      </c>
      <c r="K1562">
        <v>2081090</v>
      </c>
      <c r="L1562">
        <v>1935690</v>
      </c>
      <c r="M1562">
        <v>2320020</v>
      </c>
      <c r="N1562">
        <v>1480230</v>
      </c>
      <c r="O1562">
        <v>1379600</v>
      </c>
      <c r="P1562">
        <v>188560</v>
      </c>
      <c r="Q1562">
        <v>1120070</v>
      </c>
      <c r="R1562">
        <v>1039140</v>
      </c>
      <c r="S1562">
        <v>1205470</v>
      </c>
      <c r="T1562">
        <v>846602</v>
      </c>
      <c r="U1562">
        <v>843830</v>
      </c>
      <c r="V1562">
        <v>1210890</v>
      </c>
      <c r="W1562">
        <v>651264</v>
      </c>
      <c r="X1562">
        <v>556354</v>
      </c>
      <c r="Y1562">
        <v>459811</v>
      </c>
      <c r="Z1562">
        <v>3892200</v>
      </c>
      <c r="AA1562">
        <v>3888550</v>
      </c>
      <c r="AB1562">
        <v>4264950</v>
      </c>
      <c r="AC1562">
        <v>2809320</v>
      </c>
      <c r="AD1562">
        <v>1923280</v>
      </c>
      <c r="AE1562">
        <v>548996</v>
      </c>
      <c r="AF1562">
        <v>343251</v>
      </c>
      <c r="AG1562">
        <v>255973</v>
      </c>
      <c r="AH1562">
        <v>4315.0600000000004</v>
      </c>
      <c r="AI1562">
        <v>1912700</v>
      </c>
      <c r="AJ1562">
        <v>2055220</v>
      </c>
      <c r="AK1562">
        <v>2332840</v>
      </c>
      <c r="AL1562">
        <v>736860</v>
      </c>
      <c r="AM1562">
        <v>588082</v>
      </c>
      <c r="AN1562">
        <v>317947</v>
      </c>
      <c r="AO1562">
        <v>988543</v>
      </c>
      <c r="AP1562">
        <v>1232490</v>
      </c>
      <c r="AQ1562">
        <v>1254790</v>
      </c>
    </row>
    <row r="1563" spans="1:43">
      <c r="A1563">
        <v>320</v>
      </c>
      <c r="B1563" t="s">
        <v>681</v>
      </c>
      <c r="C1563" t="s">
        <v>682</v>
      </c>
      <c r="D1563">
        <v>4.1625700000000002E-2</v>
      </c>
      <c r="E1563">
        <v>3</v>
      </c>
      <c r="F1563">
        <v>2</v>
      </c>
      <c r="G1563">
        <v>1</v>
      </c>
      <c r="H1563">
        <v>552006</v>
      </c>
      <c r="I1563">
        <v>421503</v>
      </c>
      <c r="J1563">
        <v>429188</v>
      </c>
      <c r="K1563">
        <v>841732</v>
      </c>
      <c r="L1563">
        <v>752532</v>
      </c>
      <c r="M1563">
        <v>651409</v>
      </c>
      <c r="N1563">
        <v>723656</v>
      </c>
      <c r="O1563">
        <v>785922</v>
      </c>
      <c r="P1563">
        <v>662113</v>
      </c>
      <c r="Q1563">
        <v>638947</v>
      </c>
      <c r="R1563">
        <v>545695</v>
      </c>
      <c r="S1563">
        <v>633813</v>
      </c>
      <c r="T1563">
        <v>596107</v>
      </c>
      <c r="U1563">
        <v>556485</v>
      </c>
      <c r="V1563">
        <v>482686</v>
      </c>
      <c r="W1563">
        <v>424878</v>
      </c>
      <c r="X1563">
        <v>368792</v>
      </c>
      <c r="Y1563">
        <v>283474</v>
      </c>
      <c r="Z1563">
        <v>585561</v>
      </c>
      <c r="AA1563">
        <v>487190</v>
      </c>
      <c r="AB1563">
        <v>639531</v>
      </c>
      <c r="AC1563">
        <v>609807</v>
      </c>
      <c r="AD1563">
        <v>702983</v>
      </c>
      <c r="AE1563">
        <v>588310</v>
      </c>
      <c r="AF1563">
        <v>679490</v>
      </c>
      <c r="AG1563">
        <v>638045</v>
      </c>
      <c r="AH1563">
        <v>496589</v>
      </c>
      <c r="AI1563">
        <v>339089</v>
      </c>
      <c r="AJ1563">
        <v>308460</v>
      </c>
      <c r="AK1563">
        <v>508075</v>
      </c>
      <c r="AL1563">
        <v>315255</v>
      </c>
      <c r="AM1563">
        <v>346587</v>
      </c>
      <c r="AN1563">
        <v>200480</v>
      </c>
      <c r="AO1563">
        <v>137256</v>
      </c>
      <c r="AP1563">
        <v>258221</v>
      </c>
      <c r="AQ1563">
        <v>245452</v>
      </c>
    </row>
    <row r="1564" spans="1:43">
      <c r="A1564">
        <v>329</v>
      </c>
      <c r="B1564" t="s">
        <v>699</v>
      </c>
      <c r="C1564" t="s">
        <v>700</v>
      </c>
      <c r="D1564">
        <v>7.1633199999999997E-4</v>
      </c>
      <c r="E1564">
        <v>3</v>
      </c>
      <c r="F1564">
        <v>2</v>
      </c>
      <c r="G1564">
        <v>1</v>
      </c>
      <c r="H1564">
        <v>337441</v>
      </c>
      <c r="I1564">
        <v>359281</v>
      </c>
      <c r="J1564">
        <v>367034</v>
      </c>
      <c r="K1564">
        <v>370960</v>
      </c>
      <c r="L1564">
        <v>367329</v>
      </c>
      <c r="M1564">
        <v>413597</v>
      </c>
      <c r="N1564">
        <v>356666</v>
      </c>
      <c r="O1564">
        <v>334473</v>
      </c>
      <c r="P1564">
        <v>286619</v>
      </c>
      <c r="Q1564">
        <v>354039</v>
      </c>
      <c r="R1564">
        <v>270855</v>
      </c>
      <c r="S1564">
        <v>399198</v>
      </c>
      <c r="T1564">
        <v>341359</v>
      </c>
      <c r="U1564">
        <v>390226</v>
      </c>
      <c r="V1564">
        <v>326184</v>
      </c>
      <c r="W1564">
        <v>334028</v>
      </c>
      <c r="X1564">
        <v>282536</v>
      </c>
      <c r="Y1564">
        <v>165756</v>
      </c>
      <c r="Z1564">
        <v>328729</v>
      </c>
      <c r="AA1564">
        <v>289025</v>
      </c>
      <c r="AB1564">
        <v>188082</v>
      </c>
      <c r="AC1564">
        <v>359574</v>
      </c>
      <c r="AD1564">
        <v>282368</v>
      </c>
      <c r="AE1564">
        <v>233743</v>
      </c>
      <c r="AF1564">
        <v>311189</v>
      </c>
      <c r="AG1564">
        <v>265687</v>
      </c>
      <c r="AH1564">
        <v>302941</v>
      </c>
      <c r="AI1564">
        <v>317196</v>
      </c>
      <c r="AJ1564">
        <v>261650</v>
      </c>
      <c r="AK1564">
        <v>338085</v>
      </c>
      <c r="AL1564">
        <v>312887</v>
      </c>
      <c r="AM1564">
        <v>435476</v>
      </c>
      <c r="AN1564">
        <v>300220</v>
      </c>
      <c r="AO1564">
        <v>272379</v>
      </c>
      <c r="AP1564">
        <v>363347</v>
      </c>
      <c r="AQ1564">
        <v>410306</v>
      </c>
    </row>
    <row r="1565" spans="1:43">
      <c r="A1565">
        <v>336</v>
      </c>
      <c r="B1565" t="s">
        <v>713</v>
      </c>
      <c r="C1565" t="s">
        <v>714</v>
      </c>
      <c r="D1565">
        <v>4.73435E-3</v>
      </c>
      <c r="E1565">
        <v>3</v>
      </c>
      <c r="F1565">
        <v>3</v>
      </c>
      <c r="G1565">
        <v>0</v>
      </c>
      <c r="H1565">
        <v>61750.1</v>
      </c>
      <c r="I1565">
        <v>107399</v>
      </c>
      <c r="J1565">
        <v>112494</v>
      </c>
      <c r="K1565">
        <v>132167</v>
      </c>
      <c r="L1565">
        <v>108003</v>
      </c>
      <c r="M1565">
        <v>129764</v>
      </c>
      <c r="N1565">
        <v>113169</v>
      </c>
      <c r="O1565">
        <v>105536</v>
      </c>
      <c r="P1565">
        <v>123145</v>
      </c>
      <c r="Q1565">
        <v>128959</v>
      </c>
      <c r="R1565">
        <v>121539</v>
      </c>
      <c r="S1565">
        <v>115961</v>
      </c>
      <c r="T1565">
        <v>92723.6</v>
      </c>
      <c r="U1565">
        <v>141225</v>
      </c>
      <c r="V1565">
        <v>120394</v>
      </c>
      <c r="W1565">
        <v>99187.9</v>
      </c>
      <c r="X1565">
        <v>112575</v>
      </c>
      <c r="Y1565">
        <v>98645.8</v>
      </c>
      <c r="Z1565">
        <v>132254</v>
      </c>
      <c r="AA1565">
        <v>141501</v>
      </c>
      <c r="AB1565">
        <v>144029</v>
      </c>
      <c r="AC1565">
        <v>131265</v>
      </c>
      <c r="AD1565">
        <v>86669.9</v>
      </c>
      <c r="AE1565">
        <v>108569</v>
      </c>
      <c r="AF1565">
        <v>91497.5</v>
      </c>
      <c r="AG1565">
        <v>140414</v>
      </c>
      <c r="AH1565">
        <v>158267</v>
      </c>
      <c r="AI1565">
        <v>132217</v>
      </c>
      <c r="AJ1565">
        <v>76293.2</v>
      </c>
      <c r="AK1565">
        <v>103476</v>
      </c>
      <c r="AL1565">
        <v>105234</v>
      </c>
      <c r="AM1565">
        <v>189448</v>
      </c>
      <c r="AN1565">
        <v>133354</v>
      </c>
      <c r="AO1565">
        <v>75779.600000000006</v>
      </c>
      <c r="AP1565">
        <v>106998</v>
      </c>
      <c r="AQ1565">
        <v>103180</v>
      </c>
    </row>
    <row r="1566" spans="1:43">
      <c r="A1566">
        <v>351</v>
      </c>
      <c r="B1566" t="s">
        <v>743</v>
      </c>
      <c r="C1566" t="s">
        <v>744</v>
      </c>
      <c r="D1566">
        <v>2.90529E-3</v>
      </c>
      <c r="E1566">
        <v>3</v>
      </c>
      <c r="F1566">
        <v>3</v>
      </c>
      <c r="G1566">
        <v>0</v>
      </c>
      <c r="H1566">
        <v>1331700</v>
      </c>
      <c r="I1566">
        <v>1303700</v>
      </c>
      <c r="J1566">
        <v>992156</v>
      </c>
      <c r="K1566">
        <v>2008910</v>
      </c>
      <c r="L1566">
        <v>1072470</v>
      </c>
      <c r="M1566">
        <v>1645990</v>
      </c>
      <c r="N1566">
        <v>1619720</v>
      </c>
      <c r="O1566">
        <v>1385850</v>
      </c>
      <c r="P1566">
        <v>764407</v>
      </c>
      <c r="Q1566">
        <v>1435820</v>
      </c>
      <c r="R1566">
        <v>825288</v>
      </c>
      <c r="S1566">
        <v>1151240</v>
      </c>
      <c r="T1566">
        <v>1561380</v>
      </c>
      <c r="U1566">
        <v>1679110</v>
      </c>
      <c r="V1566">
        <v>1824150</v>
      </c>
      <c r="W1566">
        <v>969550</v>
      </c>
      <c r="X1566">
        <v>1110080</v>
      </c>
      <c r="Y1566">
        <v>1026870</v>
      </c>
      <c r="Z1566">
        <v>4714900</v>
      </c>
      <c r="AA1566">
        <v>4395020</v>
      </c>
      <c r="AB1566">
        <v>4607990</v>
      </c>
      <c r="AC1566">
        <v>3605300</v>
      </c>
      <c r="AD1566">
        <v>2744470</v>
      </c>
      <c r="AE1566">
        <v>2797100</v>
      </c>
      <c r="AF1566">
        <v>5773960</v>
      </c>
      <c r="AG1566">
        <v>6519560</v>
      </c>
      <c r="AH1566">
        <v>6673810</v>
      </c>
      <c r="AI1566">
        <v>7556870</v>
      </c>
      <c r="AJ1566">
        <v>7981550</v>
      </c>
      <c r="AK1566">
        <v>8173060</v>
      </c>
      <c r="AL1566">
        <v>5597110</v>
      </c>
      <c r="AM1566">
        <v>7547410</v>
      </c>
      <c r="AN1566">
        <v>6052710</v>
      </c>
      <c r="AO1566">
        <v>1799610</v>
      </c>
      <c r="AP1566">
        <v>2615710</v>
      </c>
      <c r="AQ1566">
        <v>2618000</v>
      </c>
    </row>
    <row r="1567" spans="1:43">
      <c r="A1567">
        <v>361</v>
      </c>
      <c r="B1567" t="s">
        <v>763</v>
      </c>
      <c r="C1567" t="s">
        <v>764</v>
      </c>
      <c r="D1567">
        <v>1.37426E-3</v>
      </c>
      <c r="E1567">
        <v>3</v>
      </c>
      <c r="F1567">
        <v>3</v>
      </c>
      <c r="G1567">
        <v>0</v>
      </c>
      <c r="H1567">
        <v>96725.1</v>
      </c>
      <c r="I1567">
        <v>84938.4</v>
      </c>
      <c r="J1567">
        <v>100513</v>
      </c>
      <c r="K1567">
        <v>84486.3</v>
      </c>
      <c r="L1567">
        <v>117148</v>
      </c>
      <c r="M1567">
        <v>142315</v>
      </c>
      <c r="N1567">
        <v>141609</v>
      </c>
      <c r="O1567">
        <v>122384</v>
      </c>
      <c r="P1567">
        <v>100457</v>
      </c>
      <c r="Q1567">
        <v>83541.899999999994</v>
      </c>
      <c r="R1567">
        <v>114314</v>
      </c>
      <c r="S1567">
        <v>114761</v>
      </c>
      <c r="T1567">
        <v>96173.3</v>
      </c>
      <c r="U1567">
        <v>115609</v>
      </c>
      <c r="V1567">
        <v>111194</v>
      </c>
      <c r="W1567">
        <v>61385.5</v>
      </c>
      <c r="X1567">
        <v>86598.1</v>
      </c>
      <c r="Y1567">
        <v>100225</v>
      </c>
      <c r="Z1567">
        <v>134267</v>
      </c>
      <c r="AA1567">
        <v>117597</v>
      </c>
      <c r="AB1567">
        <v>126057</v>
      </c>
      <c r="AC1567">
        <v>133795</v>
      </c>
      <c r="AD1567">
        <v>90626.8</v>
      </c>
      <c r="AE1567">
        <v>123311</v>
      </c>
      <c r="AF1567">
        <v>120763</v>
      </c>
      <c r="AG1567">
        <v>97605.3</v>
      </c>
      <c r="AH1567">
        <v>82976.7</v>
      </c>
      <c r="AI1567">
        <v>119847</v>
      </c>
      <c r="AJ1567">
        <v>82677.7</v>
      </c>
      <c r="AK1567">
        <v>105160</v>
      </c>
      <c r="AL1567">
        <v>94192.7</v>
      </c>
      <c r="AM1567">
        <v>166671</v>
      </c>
      <c r="AN1567">
        <v>123814</v>
      </c>
      <c r="AO1567">
        <v>62979.1</v>
      </c>
      <c r="AP1567">
        <v>114078</v>
      </c>
      <c r="AQ1567">
        <v>85055.2</v>
      </c>
    </row>
    <row r="1568" spans="1:43">
      <c r="A1568">
        <v>366</v>
      </c>
      <c r="B1568" t="s">
        <v>773</v>
      </c>
      <c r="C1568" t="s">
        <v>774</v>
      </c>
      <c r="D1568">
        <v>2.01519E-2</v>
      </c>
      <c r="E1568">
        <v>3</v>
      </c>
      <c r="F1568">
        <v>3</v>
      </c>
      <c r="G1568">
        <v>0</v>
      </c>
      <c r="H1568">
        <v>180591</v>
      </c>
      <c r="I1568">
        <v>89493.7</v>
      </c>
      <c r="J1568">
        <v>161697</v>
      </c>
      <c r="K1568">
        <v>240581</v>
      </c>
      <c r="L1568">
        <v>200788</v>
      </c>
      <c r="M1568">
        <v>186268</v>
      </c>
      <c r="N1568">
        <v>206900</v>
      </c>
      <c r="O1568">
        <v>217978</v>
      </c>
      <c r="P1568">
        <v>217276</v>
      </c>
      <c r="Q1568">
        <v>119754</v>
      </c>
      <c r="R1568">
        <v>203536</v>
      </c>
      <c r="S1568">
        <v>189947</v>
      </c>
      <c r="T1568">
        <v>77640</v>
      </c>
      <c r="U1568">
        <v>146275</v>
      </c>
      <c r="V1568">
        <v>171187</v>
      </c>
      <c r="W1568">
        <v>117734</v>
      </c>
      <c r="X1568">
        <v>119524</v>
      </c>
      <c r="Y1568">
        <v>128939</v>
      </c>
      <c r="Z1568">
        <v>305441</v>
      </c>
      <c r="AA1568">
        <v>317244</v>
      </c>
      <c r="AB1568">
        <v>301658</v>
      </c>
      <c r="AC1568">
        <v>269647</v>
      </c>
      <c r="AD1568">
        <v>207426</v>
      </c>
      <c r="AE1568">
        <v>222529</v>
      </c>
      <c r="AF1568">
        <v>213625</v>
      </c>
      <c r="AG1568">
        <v>170415</v>
      </c>
      <c r="AH1568">
        <v>114919</v>
      </c>
      <c r="AI1568">
        <v>165933</v>
      </c>
      <c r="AJ1568">
        <v>196442</v>
      </c>
      <c r="AK1568">
        <v>157987</v>
      </c>
      <c r="AL1568">
        <v>257051</v>
      </c>
      <c r="AM1568">
        <v>323414</v>
      </c>
      <c r="AN1568">
        <v>231177</v>
      </c>
      <c r="AO1568">
        <v>146212</v>
      </c>
      <c r="AP1568">
        <v>163535</v>
      </c>
      <c r="AQ1568">
        <v>230545</v>
      </c>
    </row>
    <row r="1569" spans="1:43">
      <c r="A1569">
        <v>368</v>
      </c>
      <c r="B1569" t="s">
        <v>777</v>
      </c>
      <c r="C1569" t="s">
        <v>778</v>
      </c>
      <c r="D1569">
        <v>1.0983E-3</v>
      </c>
      <c r="E1569">
        <v>3</v>
      </c>
      <c r="F1569">
        <v>0</v>
      </c>
      <c r="G1569">
        <v>3</v>
      </c>
      <c r="H1569">
        <v>4955260</v>
      </c>
      <c r="I1569">
        <v>4716260</v>
      </c>
      <c r="J1569">
        <v>5509850</v>
      </c>
      <c r="K1569">
        <v>6021340</v>
      </c>
      <c r="L1569">
        <v>6198600</v>
      </c>
      <c r="M1569">
        <v>6900240</v>
      </c>
      <c r="N1569">
        <v>5958550</v>
      </c>
      <c r="O1569">
        <v>6075440</v>
      </c>
      <c r="P1569">
        <v>6666550</v>
      </c>
      <c r="Q1569">
        <v>3591970</v>
      </c>
      <c r="R1569">
        <v>3469390</v>
      </c>
      <c r="S1569">
        <v>4417770</v>
      </c>
      <c r="T1569">
        <v>5851840</v>
      </c>
      <c r="U1569">
        <v>6160620</v>
      </c>
      <c r="V1569">
        <v>6573280</v>
      </c>
      <c r="W1569">
        <v>2728320</v>
      </c>
      <c r="X1569">
        <v>3023230</v>
      </c>
      <c r="Y1569">
        <v>3098730</v>
      </c>
      <c r="Z1569">
        <v>7863150</v>
      </c>
      <c r="AA1569">
        <v>8212600</v>
      </c>
      <c r="AB1569">
        <v>9233140</v>
      </c>
      <c r="AC1569">
        <v>5292800</v>
      </c>
      <c r="AD1569">
        <v>5598240</v>
      </c>
      <c r="AE1569">
        <v>5987450</v>
      </c>
      <c r="AF1569">
        <v>3476440</v>
      </c>
      <c r="AG1569">
        <v>3367670</v>
      </c>
      <c r="AH1569">
        <v>3897230</v>
      </c>
      <c r="AI1569">
        <v>3808400</v>
      </c>
      <c r="AJ1569">
        <v>3910340</v>
      </c>
      <c r="AK1569">
        <v>3763580</v>
      </c>
      <c r="AL1569">
        <v>3568990</v>
      </c>
      <c r="AM1569">
        <v>4638580</v>
      </c>
      <c r="AN1569">
        <v>2507130</v>
      </c>
      <c r="AO1569">
        <v>2284180</v>
      </c>
      <c r="AP1569">
        <v>2875700</v>
      </c>
      <c r="AQ1569">
        <v>3481580</v>
      </c>
    </row>
    <row r="1570" spans="1:43">
      <c r="A1570">
        <v>389</v>
      </c>
      <c r="B1570" t="s">
        <v>819</v>
      </c>
      <c r="C1570" t="s">
        <v>820</v>
      </c>
      <c r="D1570">
        <v>2.1008400000000001E-3</v>
      </c>
      <c r="E1570">
        <v>3</v>
      </c>
      <c r="F1570">
        <v>3</v>
      </c>
      <c r="G1570">
        <v>0</v>
      </c>
      <c r="H1570">
        <v>279875</v>
      </c>
      <c r="I1570">
        <v>205392</v>
      </c>
      <c r="J1570">
        <v>209886</v>
      </c>
      <c r="K1570">
        <v>281763</v>
      </c>
      <c r="L1570">
        <v>167791</v>
      </c>
      <c r="M1570">
        <v>301765</v>
      </c>
      <c r="N1570">
        <v>193346</v>
      </c>
      <c r="O1570">
        <v>224933</v>
      </c>
      <c r="P1570">
        <v>311375</v>
      </c>
      <c r="Q1570">
        <v>168442</v>
      </c>
      <c r="R1570">
        <v>270802</v>
      </c>
      <c r="S1570">
        <v>301727</v>
      </c>
      <c r="T1570">
        <v>178326</v>
      </c>
      <c r="U1570">
        <v>230480</v>
      </c>
      <c r="V1570">
        <v>260532</v>
      </c>
      <c r="W1570">
        <v>253409</v>
      </c>
      <c r="X1570">
        <v>264667</v>
      </c>
      <c r="Y1570">
        <v>251895</v>
      </c>
      <c r="Z1570">
        <v>198249</v>
      </c>
      <c r="AA1570">
        <v>224156</v>
      </c>
      <c r="AB1570">
        <v>309745</v>
      </c>
      <c r="AC1570">
        <v>162566</v>
      </c>
      <c r="AD1570">
        <v>195478</v>
      </c>
      <c r="AE1570">
        <v>179051</v>
      </c>
      <c r="AF1570">
        <v>231309</v>
      </c>
      <c r="AG1570">
        <v>263769</v>
      </c>
      <c r="AH1570">
        <v>255526</v>
      </c>
      <c r="AI1570">
        <v>232310</v>
      </c>
      <c r="AJ1570">
        <v>242952</v>
      </c>
      <c r="AK1570">
        <v>243263</v>
      </c>
      <c r="AL1570">
        <v>199885</v>
      </c>
      <c r="AM1570">
        <v>255717</v>
      </c>
      <c r="AN1570">
        <v>169564</v>
      </c>
      <c r="AO1570">
        <v>194823</v>
      </c>
      <c r="AP1570">
        <v>248676</v>
      </c>
      <c r="AQ1570">
        <v>304787</v>
      </c>
    </row>
    <row r="1571" spans="1:43">
      <c r="A1571">
        <v>393</v>
      </c>
      <c r="B1571" t="s">
        <v>827</v>
      </c>
      <c r="C1571" t="s">
        <v>828</v>
      </c>
      <c r="D1571">
        <v>3.5226799999999998E-3</v>
      </c>
      <c r="E1571">
        <v>3</v>
      </c>
      <c r="F1571">
        <v>3</v>
      </c>
      <c r="G1571">
        <v>0</v>
      </c>
      <c r="H1571">
        <v>1388720</v>
      </c>
      <c r="I1571">
        <v>802562</v>
      </c>
      <c r="J1571">
        <v>417044</v>
      </c>
      <c r="K1571">
        <v>1534740</v>
      </c>
      <c r="L1571">
        <v>1315080</v>
      </c>
      <c r="M1571">
        <v>848739</v>
      </c>
      <c r="N1571">
        <v>1040580</v>
      </c>
      <c r="O1571">
        <v>632691</v>
      </c>
      <c r="P1571">
        <v>390212</v>
      </c>
      <c r="Q1571">
        <v>1093390</v>
      </c>
      <c r="R1571">
        <v>668971</v>
      </c>
      <c r="S1571">
        <v>555416</v>
      </c>
      <c r="T1571">
        <v>1201090</v>
      </c>
      <c r="U1571">
        <v>798296</v>
      </c>
      <c r="V1571">
        <v>313316</v>
      </c>
      <c r="W1571">
        <v>1132210</v>
      </c>
      <c r="X1571">
        <v>615561</v>
      </c>
      <c r="Y1571">
        <v>526592</v>
      </c>
      <c r="Z1571">
        <v>1622830</v>
      </c>
      <c r="AA1571">
        <v>1160990</v>
      </c>
      <c r="AB1571">
        <v>712996</v>
      </c>
      <c r="AC1571">
        <v>1188450</v>
      </c>
      <c r="AD1571">
        <v>711224</v>
      </c>
      <c r="AE1571">
        <v>393313</v>
      </c>
      <c r="AF1571">
        <v>924790</v>
      </c>
      <c r="AG1571">
        <v>585093</v>
      </c>
      <c r="AH1571">
        <v>455931</v>
      </c>
      <c r="AI1571">
        <v>894436</v>
      </c>
      <c r="AJ1571">
        <v>596925</v>
      </c>
      <c r="AK1571">
        <v>356611</v>
      </c>
      <c r="AL1571">
        <v>781553</v>
      </c>
      <c r="AM1571">
        <v>525758</v>
      </c>
      <c r="AN1571">
        <v>187041</v>
      </c>
      <c r="AO1571">
        <v>933919</v>
      </c>
      <c r="AP1571">
        <v>624069</v>
      </c>
      <c r="AQ1571">
        <v>428295</v>
      </c>
    </row>
    <row r="1572" spans="1:43">
      <c r="A1572">
        <v>425</v>
      </c>
      <c r="B1572" t="s">
        <v>891</v>
      </c>
      <c r="C1572" t="s">
        <v>892</v>
      </c>
      <c r="D1572">
        <v>3.4670899999999998E-2</v>
      </c>
      <c r="E1572">
        <v>3</v>
      </c>
      <c r="F1572">
        <v>3</v>
      </c>
      <c r="G1572">
        <v>0</v>
      </c>
      <c r="H1572">
        <v>139352</v>
      </c>
      <c r="I1572">
        <v>126528</v>
      </c>
      <c r="J1572">
        <v>143105</v>
      </c>
      <c r="K1572">
        <v>116843</v>
      </c>
      <c r="L1572">
        <v>110376</v>
      </c>
      <c r="M1572">
        <v>123390</v>
      </c>
      <c r="N1572">
        <v>229592</v>
      </c>
      <c r="O1572">
        <v>205149</v>
      </c>
      <c r="P1572">
        <v>198535</v>
      </c>
      <c r="Q1572">
        <v>88562.6</v>
      </c>
      <c r="R1572">
        <v>64154.3</v>
      </c>
      <c r="S1572">
        <v>143606</v>
      </c>
      <c r="T1572">
        <v>191167</v>
      </c>
      <c r="U1572">
        <v>216662</v>
      </c>
      <c r="V1572">
        <v>216142</v>
      </c>
      <c r="W1572">
        <v>83968.4</v>
      </c>
      <c r="X1572">
        <v>119726</v>
      </c>
      <c r="Y1572">
        <v>101470</v>
      </c>
      <c r="Z1572">
        <v>93856</v>
      </c>
      <c r="AA1572">
        <v>90087.2</v>
      </c>
      <c r="AB1572">
        <v>110693</v>
      </c>
      <c r="AC1572">
        <v>28605.7</v>
      </c>
      <c r="AD1572">
        <v>70213.600000000006</v>
      </c>
      <c r="AE1572">
        <v>64310</v>
      </c>
      <c r="AF1572">
        <v>100881</v>
      </c>
      <c r="AG1572">
        <v>67376.899999999994</v>
      </c>
      <c r="AH1572">
        <v>106936</v>
      </c>
      <c r="AI1572">
        <v>50164.5</v>
      </c>
      <c r="AJ1572">
        <v>68912.3</v>
      </c>
      <c r="AK1572">
        <v>47567</v>
      </c>
      <c r="AL1572">
        <v>85208.1</v>
      </c>
      <c r="AM1572">
        <v>133280</v>
      </c>
      <c r="AN1572">
        <v>90650.3</v>
      </c>
      <c r="AO1572">
        <v>29151.599999999999</v>
      </c>
      <c r="AP1572">
        <v>168410</v>
      </c>
      <c r="AQ1572">
        <v>97773.4</v>
      </c>
    </row>
    <row r="1573" spans="1:43">
      <c r="A1573">
        <v>442</v>
      </c>
      <c r="B1573" t="s">
        <v>925</v>
      </c>
      <c r="C1573" t="s">
        <v>926</v>
      </c>
      <c r="D1573">
        <v>1.0983E-3</v>
      </c>
      <c r="E1573">
        <v>3</v>
      </c>
      <c r="F1573">
        <v>3</v>
      </c>
      <c r="G1573">
        <v>0</v>
      </c>
      <c r="H1573">
        <v>780236</v>
      </c>
      <c r="I1573">
        <v>738931</v>
      </c>
      <c r="J1573">
        <v>795070</v>
      </c>
      <c r="K1573">
        <v>788487</v>
      </c>
      <c r="L1573">
        <v>773156</v>
      </c>
      <c r="M1573">
        <v>764554</v>
      </c>
      <c r="N1573">
        <v>813948</v>
      </c>
      <c r="O1573">
        <v>771642</v>
      </c>
      <c r="P1573">
        <v>799480</v>
      </c>
      <c r="Q1573">
        <v>753167</v>
      </c>
      <c r="R1573">
        <v>791343</v>
      </c>
      <c r="S1573">
        <v>831825</v>
      </c>
      <c r="T1573">
        <v>685191</v>
      </c>
      <c r="U1573">
        <v>813633</v>
      </c>
      <c r="V1573">
        <v>584350</v>
      </c>
      <c r="W1573">
        <v>772378</v>
      </c>
      <c r="X1573">
        <v>829433</v>
      </c>
      <c r="Y1573">
        <v>804120</v>
      </c>
      <c r="Z1573">
        <v>754299</v>
      </c>
      <c r="AA1573">
        <v>762216</v>
      </c>
      <c r="AB1573">
        <v>805060</v>
      </c>
      <c r="AC1573">
        <v>745767</v>
      </c>
      <c r="AD1573">
        <v>740502</v>
      </c>
      <c r="AE1573">
        <v>808549</v>
      </c>
      <c r="AF1573">
        <v>752324</v>
      </c>
      <c r="AG1573">
        <v>754701</v>
      </c>
      <c r="AH1573">
        <v>829583</v>
      </c>
      <c r="AI1573">
        <v>772600</v>
      </c>
      <c r="AJ1573">
        <v>783540</v>
      </c>
      <c r="AK1573">
        <v>834482</v>
      </c>
      <c r="AL1573">
        <v>700582</v>
      </c>
      <c r="AM1573">
        <v>864573</v>
      </c>
      <c r="AN1573">
        <v>686582</v>
      </c>
      <c r="AO1573">
        <v>623110</v>
      </c>
      <c r="AP1573">
        <v>780816</v>
      </c>
      <c r="AQ1573">
        <v>779074</v>
      </c>
    </row>
    <row r="1574" spans="1:43">
      <c r="A1574">
        <v>453</v>
      </c>
      <c r="B1574" t="s">
        <v>947</v>
      </c>
      <c r="C1574" t="s">
        <v>948</v>
      </c>
      <c r="D1574">
        <v>7.1633199999999997E-4</v>
      </c>
      <c r="E1574">
        <v>3</v>
      </c>
      <c r="F1574">
        <v>3</v>
      </c>
      <c r="G1574">
        <v>0</v>
      </c>
      <c r="H1574">
        <v>1269130</v>
      </c>
      <c r="I1574">
        <v>832338</v>
      </c>
      <c r="J1574">
        <v>1009510</v>
      </c>
      <c r="K1574">
        <v>1955820</v>
      </c>
      <c r="L1574">
        <v>1751930</v>
      </c>
      <c r="M1574">
        <v>1472780</v>
      </c>
      <c r="N1574">
        <v>1587050</v>
      </c>
      <c r="O1574">
        <v>1648690</v>
      </c>
      <c r="P1574">
        <v>788216</v>
      </c>
      <c r="Q1574">
        <v>1045270</v>
      </c>
      <c r="R1574">
        <v>970285</v>
      </c>
      <c r="S1574">
        <v>1120300</v>
      </c>
      <c r="T1574">
        <v>1158150</v>
      </c>
      <c r="U1574">
        <v>1095370</v>
      </c>
      <c r="V1574">
        <v>1023440</v>
      </c>
      <c r="W1574">
        <v>918255</v>
      </c>
      <c r="X1574">
        <v>700488</v>
      </c>
      <c r="Y1574">
        <v>445284</v>
      </c>
      <c r="Z1574">
        <v>1750960</v>
      </c>
      <c r="AA1574">
        <v>1690550</v>
      </c>
      <c r="AB1574">
        <v>1496460</v>
      </c>
      <c r="AC1574">
        <v>1802140</v>
      </c>
      <c r="AD1574">
        <v>932953</v>
      </c>
      <c r="AE1574">
        <v>1670780</v>
      </c>
      <c r="AF1574">
        <v>947980</v>
      </c>
      <c r="AG1574">
        <v>821400</v>
      </c>
      <c r="AH1574">
        <v>602922</v>
      </c>
      <c r="AI1574">
        <v>1110150</v>
      </c>
      <c r="AJ1574">
        <v>966685</v>
      </c>
      <c r="AK1574">
        <v>794742</v>
      </c>
      <c r="AL1574">
        <v>1578140</v>
      </c>
      <c r="AM1574">
        <v>1800860</v>
      </c>
      <c r="AN1574">
        <v>1295540</v>
      </c>
      <c r="AO1574">
        <v>1058250</v>
      </c>
      <c r="AP1574">
        <v>1132580</v>
      </c>
      <c r="AQ1574">
        <v>1100310</v>
      </c>
    </row>
    <row r="1575" spans="1:43">
      <c r="A1575">
        <v>459</v>
      </c>
      <c r="B1575" t="s">
        <v>959</v>
      </c>
      <c r="C1575" t="s">
        <v>960</v>
      </c>
      <c r="D1575">
        <v>1.49701E-3</v>
      </c>
      <c r="E1575">
        <v>3</v>
      </c>
      <c r="F1575">
        <v>3</v>
      </c>
      <c r="G1575">
        <v>0</v>
      </c>
      <c r="H1575">
        <v>379768</v>
      </c>
      <c r="I1575">
        <v>319043</v>
      </c>
      <c r="J1575">
        <v>245923</v>
      </c>
      <c r="K1575">
        <v>441306</v>
      </c>
      <c r="L1575">
        <v>397083</v>
      </c>
      <c r="M1575">
        <v>372199</v>
      </c>
      <c r="N1575">
        <v>537956</v>
      </c>
      <c r="O1575">
        <v>763248</v>
      </c>
      <c r="P1575">
        <v>660518</v>
      </c>
      <c r="Q1575">
        <v>315790</v>
      </c>
      <c r="R1575">
        <v>297793</v>
      </c>
      <c r="S1575">
        <v>297868</v>
      </c>
      <c r="T1575">
        <v>586021</v>
      </c>
      <c r="U1575">
        <v>714424</v>
      </c>
      <c r="V1575">
        <v>745888</v>
      </c>
      <c r="W1575">
        <v>267003</v>
      </c>
      <c r="X1575">
        <v>293963</v>
      </c>
      <c r="Y1575">
        <v>153499</v>
      </c>
      <c r="Z1575">
        <v>377978</v>
      </c>
      <c r="AA1575">
        <v>369858</v>
      </c>
      <c r="AB1575">
        <v>397860</v>
      </c>
      <c r="AC1575">
        <v>374007</v>
      </c>
      <c r="AD1575">
        <v>332474</v>
      </c>
      <c r="AE1575">
        <v>308881</v>
      </c>
      <c r="AF1575">
        <v>351350</v>
      </c>
      <c r="AG1575">
        <v>372158</v>
      </c>
      <c r="AH1575">
        <v>256917</v>
      </c>
      <c r="AI1575">
        <v>345153</v>
      </c>
      <c r="AJ1575">
        <v>326470</v>
      </c>
      <c r="AK1575">
        <v>379542</v>
      </c>
      <c r="AL1575">
        <v>254450</v>
      </c>
      <c r="AM1575">
        <v>400714</v>
      </c>
      <c r="AN1575">
        <v>316685</v>
      </c>
      <c r="AO1575">
        <v>152376</v>
      </c>
      <c r="AP1575">
        <v>245762</v>
      </c>
      <c r="AQ1575">
        <v>314976</v>
      </c>
    </row>
    <row r="1576" spans="1:43">
      <c r="A1576">
        <v>473</v>
      </c>
      <c r="B1576" t="s">
        <v>987</v>
      </c>
      <c r="C1576" t="s">
        <v>988</v>
      </c>
      <c r="D1576">
        <v>5.6732999999999999E-2</v>
      </c>
      <c r="E1576">
        <v>3</v>
      </c>
      <c r="F1576">
        <v>3</v>
      </c>
      <c r="G1576">
        <v>0</v>
      </c>
      <c r="H1576">
        <v>109084</v>
      </c>
      <c r="I1576">
        <v>79476.7</v>
      </c>
      <c r="J1576">
        <v>120751</v>
      </c>
      <c r="K1576">
        <v>117348</v>
      </c>
      <c r="L1576">
        <v>113839</v>
      </c>
      <c r="M1576">
        <v>62807.8</v>
      </c>
      <c r="N1576">
        <v>133968</v>
      </c>
      <c r="O1576">
        <v>87143.9</v>
      </c>
      <c r="P1576">
        <v>19942.400000000001</v>
      </c>
      <c r="Q1576">
        <v>130193</v>
      </c>
      <c r="R1576">
        <v>88604.7</v>
      </c>
      <c r="S1576">
        <v>114151</v>
      </c>
      <c r="T1576">
        <v>60219.1</v>
      </c>
      <c r="U1576">
        <v>82641.3</v>
      </c>
      <c r="V1576">
        <v>74788</v>
      </c>
      <c r="W1576">
        <v>46224.2</v>
      </c>
      <c r="X1576">
        <v>89406.9</v>
      </c>
      <c r="Y1576">
        <v>40162.699999999997</v>
      </c>
      <c r="Z1576">
        <v>127153</v>
      </c>
      <c r="AA1576">
        <v>83947.8</v>
      </c>
      <c r="AB1576">
        <v>252600</v>
      </c>
      <c r="AC1576">
        <v>101519</v>
      </c>
      <c r="AD1576">
        <v>134527</v>
      </c>
      <c r="AE1576">
        <v>104250</v>
      </c>
      <c r="AF1576">
        <v>80838.899999999994</v>
      </c>
      <c r="AG1576">
        <v>84640.5</v>
      </c>
      <c r="AH1576">
        <v>0</v>
      </c>
      <c r="AI1576">
        <v>43068.6</v>
      </c>
      <c r="AJ1576">
        <v>39451.800000000003</v>
      </c>
      <c r="AK1576">
        <v>66269.5</v>
      </c>
      <c r="AL1576">
        <v>71483.7</v>
      </c>
      <c r="AM1576">
        <v>77008.100000000006</v>
      </c>
      <c r="AN1576">
        <v>32247.8</v>
      </c>
      <c r="AO1576">
        <v>43066</v>
      </c>
      <c r="AP1576">
        <v>59020.800000000003</v>
      </c>
      <c r="AQ1576">
        <v>75890.7</v>
      </c>
    </row>
    <row r="1577" spans="1:43">
      <c r="A1577">
        <v>488</v>
      </c>
      <c r="B1577" t="s">
        <v>1017</v>
      </c>
      <c r="C1577" t="s">
        <v>1018</v>
      </c>
      <c r="D1577">
        <v>7.1633199999999997E-4</v>
      </c>
      <c r="E1577">
        <v>3</v>
      </c>
      <c r="F1577">
        <v>3</v>
      </c>
      <c r="G1577">
        <v>0</v>
      </c>
      <c r="H1577">
        <v>641791</v>
      </c>
      <c r="I1577">
        <v>767750</v>
      </c>
      <c r="J1577">
        <v>765132</v>
      </c>
      <c r="K1577">
        <v>898127</v>
      </c>
      <c r="L1577">
        <v>978924</v>
      </c>
      <c r="M1577">
        <v>1159120</v>
      </c>
      <c r="N1577">
        <v>830144</v>
      </c>
      <c r="O1577">
        <v>1064940</v>
      </c>
      <c r="P1577">
        <v>1304290</v>
      </c>
      <c r="Q1577">
        <v>487047</v>
      </c>
      <c r="R1577">
        <v>534320</v>
      </c>
      <c r="S1577">
        <v>670521</v>
      </c>
      <c r="T1577">
        <v>737777</v>
      </c>
      <c r="U1577">
        <v>415373</v>
      </c>
      <c r="V1577">
        <v>669490</v>
      </c>
      <c r="W1577">
        <v>404611</v>
      </c>
      <c r="X1577">
        <v>482357</v>
      </c>
      <c r="Y1577">
        <v>318923</v>
      </c>
      <c r="Z1577">
        <v>1173810</v>
      </c>
      <c r="AA1577">
        <v>971406</v>
      </c>
      <c r="AB1577">
        <v>1506700</v>
      </c>
      <c r="AC1577">
        <v>559648</v>
      </c>
      <c r="AD1577">
        <v>485938</v>
      </c>
      <c r="AE1577">
        <v>840896</v>
      </c>
      <c r="AF1577">
        <v>777164</v>
      </c>
      <c r="AG1577">
        <v>628623</v>
      </c>
      <c r="AH1577">
        <v>973162</v>
      </c>
      <c r="AI1577">
        <v>566873</v>
      </c>
      <c r="AJ1577">
        <v>707990</v>
      </c>
      <c r="AK1577">
        <v>942844</v>
      </c>
      <c r="AL1577">
        <v>885514</v>
      </c>
      <c r="AM1577">
        <v>1207680</v>
      </c>
      <c r="AN1577">
        <v>981975</v>
      </c>
      <c r="AO1577">
        <v>315119</v>
      </c>
      <c r="AP1577">
        <v>680494</v>
      </c>
      <c r="AQ1577">
        <v>706941</v>
      </c>
    </row>
    <row r="1578" spans="1:43">
      <c r="A1578">
        <v>490</v>
      </c>
      <c r="B1578" t="s">
        <v>1021</v>
      </c>
      <c r="C1578" t="s">
        <v>1022</v>
      </c>
      <c r="D1578">
        <v>1.42315E-3</v>
      </c>
      <c r="E1578">
        <v>3</v>
      </c>
      <c r="F1578">
        <v>3</v>
      </c>
      <c r="G1578">
        <v>0</v>
      </c>
      <c r="H1578">
        <v>231619</v>
      </c>
      <c r="I1578">
        <v>174078</v>
      </c>
      <c r="J1578">
        <v>233573</v>
      </c>
      <c r="K1578">
        <v>281469</v>
      </c>
      <c r="L1578">
        <v>232864</v>
      </c>
      <c r="M1578">
        <v>242192</v>
      </c>
      <c r="N1578">
        <v>291971</v>
      </c>
      <c r="O1578">
        <v>274814</v>
      </c>
      <c r="P1578">
        <v>308878</v>
      </c>
      <c r="Q1578">
        <v>164661</v>
      </c>
      <c r="R1578">
        <v>170798</v>
      </c>
      <c r="S1578">
        <v>207836</v>
      </c>
      <c r="T1578">
        <v>280509</v>
      </c>
      <c r="U1578">
        <v>322191</v>
      </c>
      <c r="V1578">
        <v>323351</v>
      </c>
      <c r="W1578">
        <v>116304</v>
      </c>
      <c r="X1578">
        <v>169140</v>
      </c>
      <c r="Y1578">
        <v>166962</v>
      </c>
      <c r="Z1578">
        <v>411904</v>
      </c>
      <c r="AA1578">
        <v>422382</v>
      </c>
      <c r="AB1578">
        <v>429443</v>
      </c>
      <c r="AC1578">
        <v>277095</v>
      </c>
      <c r="AD1578">
        <v>283116</v>
      </c>
      <c r="AE1578">
        <v>235353</v>
      </c>
      <c r="AF1578">
        <v>196409</v>
      </c>
      <c r="AG1578">
        <v>310160</v>
      </c>
      <c r="AH1578">
        <v>250115</v>
      </c>
      <c r="AI1578">
        <v>246096</v>
      </c>
      <c r="AJ1578">
        <v>215855</v>
      </c>
      <c r="AK1578">
        <v>230561</v>
      </c>
      <c r="AL1578">
        <v>284081</v>
      </c>
      <c r="AM1578">
        <v>446095</v>
      </c>
      <c r="AN1578">
        <v>336707</v>
      </c>
      <c r="AO1578">
        <v>220422</v>
      </c>
      <c r="AP1578">
        <v>299574</v>
      </c>
      <c r="AQ1578">
        <v>289108</v>
      </c>
    </row>
    <row r="1579" spans="1:43">
      <c r="A1579">
        <v>495</v>
      </c>
      <c r="B1579" t="s">
        <v>1031</v>
      </c>
      <c r="C1579" t="s">
        <v>1032</v>
      </c>
      <c r="D1579">
        <v>1.42315E-3</v>
      </c>
      <c r="E1579">
        <v>3</v>
      </c>
      <c r="F1579">
        <v>3</v>
      </c>
      <c r="G1579">
        <v>0</v>
      </c>
      <c r="H1579">
        <v>263327</v>
      </c>
      <c r="I1579">
        <v>276119</v>
      </c>
      <c r="J1579">
        <v>233737</v>
      </c>
      <c r="K1579">
        <v>218736</v>
      </c>
      <c r="L1579">
        <v>186704</v>
      </c>
      <c r="M1579">
        <v>182053</v>
      </c>
      <c r="N1579">
        <v>278051</v>
      </c>
      <c r="O1579">
        <v>271511</v>
      </c>
      <c r="P1579">
        <v>216288</v>
      </c>
      <c r="Q1579">
        <v>129652</v>
      </c>
      <c r="R1579">
        <v>88777.4</v>
      </c>
      <c r="S1579">
        <v>132986</v>
      </c>
      <c r="T1579">
        <v>249182</v>
      </c>
      <c r="U1579">
        <v>373451</v>
      </c>
      <c r="V1579">
        <v>448968</v>
      </c>
      <c r="W1579">
        <v>110554</v>
      </c>
      <c r="X1579">
        <v>131534</v>
      </c>
      <c r="Y1579">
        <v>141697</v>
      </c>
      <c r="Z1579">
        <v>590075</v>
      </c>
      <c r="AA1579">
        <v>447351</v>
      </c>
      <c r="AB1579">
        <v>557103</v>
      </c>
      <c r="AC1579">
        <v>343235</v>
      </c>
      <c r="AD1579">
        <v>333433</v>
      </c>
      <c r="AE1579">
        <v>328703</v>
      </c>
      <c r="AF1579">
        <v>319242</v>
      </c>
      <c r="AG1579">
        <v>368273</v>
      </c>
      <c r="AH1579">
        <v>0</v>
      </c>
      <c r="AI1579">
        <v>285642</v>
      </c>
      <c r="AJ1579">
        <v>291533</v>
      </c>
      <c r="AK1579">
        <v>322875</v>
      </c>
      <c r="AL1579">
        <v>286281</v>
      </c>
      <c r="AM1579">
        <v>445856</v>
      </c>
      <c r="AN1579">
        <v>354071</v>
      </c>
      <c r="AO1579">
        <v>83418.3</v>
      </c>
      <c r="AP1579">
        <v>127502</v>
      </c>
      <c r="AQ1579">
        <v>144857</v>
      </c>
    </row>
    <row r="1580" spans="1:43">
      <c r="A1580">
        <v>506</v>
      </c>
      <c r="B1580" t="s">
        <v>1053</v>
      </c>
      <c r="C1580" t="s">
        <v>1054</v>
      </c>
      <c r="D1580">
        <v>1.42315E-3</v>
      </c>
      <c r="E1580">
        <v>3</v>
      </c>
      <c r="F1580">
        <v>3</v>
      </c>
      <c r="G1580">
        <v>0</v>
      </c>
      <c r="H1580">
        <v>224292</v>
      </c>
      <c r="I1580">
        <v>138066</v>
      </c>
      <c r="J1580">
        <v>198944</v>
      </c>
      <c r="K1580">
        <v>292716</v>
      </c>
      <c r="L1580">
        <v>265895</v>
      </c>
      <c r="M1580">
        <v>263580</v>
      </c>
      <c r="N1580">
        <v>244646</v>
      </c>
      <c r="O1580">
        <v>292910</v>
      </c>
      <c r="P1580">
        <v>359719</v>
      </c>
      <c r="Q1580">
        <v>105382</v>
      </c>
      <c r="R1580">
        <v>215175</v>
      </c>
      <c r="S1580">
        <v>167302</v>
      </c>
      <c r="T1580">
        <v>187130</v>
      </c>
      <c r="U1580">
        <v>231288</v>
      </c>
      <c r="V1580">
        <v>232456</v>
      </c>
      <c r="W1580">
        <v>124128</v>
      </c>
      <c r="X1580">
        <v>136532</v>
      </c>
      <c r="Y1580">
        <v>136088</v>
      </c>
      <c r="Z1580">
        <v>256922</v>
      </c>
      <c r="AA1580">
        <v>253025</v>
      </c>
      <c r="AB1580">
        <v>310861</v>
      </c>
      <c r="AC1580">
        <v>280081</v>
      </c>
      <c r="AD1580">
        <v>201100</v>
      </c>
      <c r="AE1580">
        <v>214434</v>
      </c>
      <c r="AF1580">
        <v>219109</v>
      </c>
      <c r="AG1580">
        <v>233003</v>
      </c>
      <c r="AH1580">
        <v>267593</v>
      </c>
      <c r="AI1580">
        <v>218024</v>
      </c>
      <c r="AJ1580">
        <v>242017</v>
      </c>
      <c r="AK1580">
        <v>235323</v>
      </c>
      <c r="AL1580">
        <v>322238</v>
      </c>
      <c r="AM1580">
        <v>367514</v>
      </c>
      <c r="AN1580">
        <v>408628</v>
      </c>
      <c r="AO1580">
        <v>150074</v>
      </c>
      <c r="AP1580">
        <v>231597</v>
      </c>
      <c r="AQ1580">
        <v>236438</v>
      </c>
    </row>
    <row r="1581" spans="1:43">
      <c r="A1581">
        <v>543</v>
      </c>
      <c r="B1581" t="s">
        <v>1127</v>
      </c>
      <c r="C1581" t="s">
        <v>1128</v>
      </c>
      <c r="D1581">
        <v>6.0498200000000002E-2</v>
      </c>
      <c r="E1581">
        <v>3</v>
      </c>
      <c r="F1581">
        <v>3</v>
      </c>
      <c r="G1581">
        <v>0</v>
      </c>
      <c r="H1581">
        <v>8760.84</v>
      </c>
      <c r="I1581">
        <v>16173.1</v>
      </c>
      <c r="J1581">
        <v>10639.7</v>
      </c>
      <c r="K1581">
        <v>15801.9</v>
      </c>
      <c r="L1581">
        <v>7444.25</v>
      </c>
      <c r="M1581">
        <v>0</v>
      </c>
      <c r="N1581">
        <v>16263.5</v>
      </c>
      <c r="O1581">
        <v>6890.89</v>
      </c>
      <c r="P1581">
        <v>17637.5</v>
      </c>
      <c r="Q1581">
        <v>0</v>
      </c>
      <c r="R1581">
        <v>0</v>
      </c>
      <c r="S1581">
        <v>8650.5</v>
      </c>
      <c r="T1581">
        <v>10701.5</v>
      </c>
      <c r="U1581">
        <v>26968.2</v>
      </c>
      <c r="V1581">
        <v>21498</v>
      </c>
      <c r="W1581">
        <v>5203.7700000000004</v>
      </c>
      <c r="X1581">
        <v>9025.69</v>
      </c>
      <c r="Y1581">
        <v>5455.91</v>
      </c>
      <c r="Z1581">
        <v>9721.66</v>
      </c>
      <c r="AA1581">
        <v>4233.59</v>
      </c>
      <c r="AB1581">
        <v>28957.1</v>
      </c>
      <c r="AC1581">
        <v>7300.15</v>
      </c>
      <c r="AD1581">
        <v>19966.2</v>
      </c>
      <c r="AE1581">
        <v>12511.8</v>
      </c>
      <c r="AF1581">
        <v>12227.5</v>
      </c>
      <c r="AG1581">
        <v>11459.6</v>
      </c>
      <c r="AH1581">
        <v>21249.1</v>
      </c>
      <c r="AI1581">
        <v>5763.73</v>
      </c>
      <c r="AJ1581">
        <v>5158.0600000000004</v>
      </c>
      <c r="AK1581">
        <v>14038.1</v>
      </c>
      <c r="AL1581">
        <v>0</v>
      </c>
      <c r="AM1581">
        <v>24442.799999999999</v>
      </c>
      <c r="AN1581">
        <v>10554.9</v>
      </c>
      <c r="AO1581">
        <v>0</v>
      </c>
      <c r="AP1581">
        <v>0</v>
      </c>
      <c r="AQ1581">
        <v>11610.6</v>
      </c>
    </row>
    <row r="1582" spans="1:43">
      <c r="A1582">
        <v>553</v>
      </c>
      <c r="B1582" t="s">
        <v>1147</v>
      </c>
      <c r="C1582" t="s">
        <v>1148</v>
      </c>
      <c r="D1582">
        <v>6.9867600000000002E-2</v>
      </c>
      <c r="E1582">
        <v>3</v>
      </c>
      <c r="F1582">
        <v>2</v>
      </c>
      <c r="G1582">
        <v>1</v>
      </c>
      <c r="H1582">
        <v>167047</v>
      </c>
      <c r="I1582">
        <v>135318</v>
      </c>
      <c r="J1582">
        <v>151995</v>
      </c>
      <c r="K1582">
        <v>158390</v>
      </c>
      <c r="L1582">
        <v>126168</v>
      </c>
      <c r="M1582">
        <v>157634</v>
      </c>
      <c r="N1582">
        <v>65931.5</v>
      </c>
      <c r="O1582">
        <v>125831</v>
      </c>
      <c r="P1582">
        <v>207616</v>
      </c>
      <c r="Q1582">
        <v>75633.2</v>
      </c>
      <c r="R1582">
        <v>97491.199999999997</v>
      </c>
      <c r="S1582">
        <v>74301.399999999994</v>
      </c>
      <c r="T1582">
        <v>186787</v>
      </c>
      <c r="U1582">
        <v>215711</v>
      </c>
      <c r="V1582">
        <v>223948</v>
      </c>
      <c r="W1582">
        <v>57391</v>
      </c>
      <c r="X1582">
        <v>0</v>
      </c>
      <c r="Y1582">
        <v>72931.399999999994</v>
      </c>
      <c r="Z1582">
        <v>160525</v>
      </c>
      <c r="AA1582">
        <v>262164</v>
      </c>
      <c r="AB1582">
        <v>221563</v>
      </c>
      <c r="AC1582">
        <v>170302</v>
      </c>
      <c r="AD1582">
        <v>142039</v>
      </c>
      <c r="AE1582">
        <v>163021</v>
      </c>
      <c r="AF1582">
        <v>152565</v>
      </c>
      <c r="AG1582">
        <v>82321.100000000006</v>
      </c>
      <c r="AH1582">
        <v>208669</v>
      </c>
      <c r="AI1582">
        <v>142582</v>
      </c>
      <c r="AJ1582">
        <v>117320</v>
      </c>
      <c r="AK1582">
        <v>176042</v>
      </c>
      <c r="AL1582">
        <v>69808.2</v>
      </c>
      <c r="AM1582">
        <v>228961</v>
      </c>
      <c r="AN1582">
        <v>118008</v>
      </c>
      <c r="AO1582">
        <v>83288.7</v>
      </c>
      <c r="AP1582">
        <v>94548.800000000003</v>
      </c>
      <c r="AQ1582">
        <v>117212</v>
      </c>
    </row>
    <row r="1583" spans="1:43">
      <c r="A1583">
        <v>562</v>
      </c>
      <c r="B1583" t="s">
        <v>1165</v>
      </c>
      <c r="C1583" t="s">
        <v>1166</v>
      </c>
      <c r="D1583">
        <v>4.5838799999999999E-2</v>
      </c>
      <c r="E1583">
        <v>3</v>
      </c>
      <c r="F1583">
        <v>3</v>
      </c>
      <c r="G1583">
        <v>0</v>
      </c>
      <c r="H1583">
        <v>127676</v>
      </c>
      <c r="I1583">
        <v>77804.5</v>
      </c>
      <c r="J1583">
        <v>0</v>
      </c>
      <c r="K1583">
        <v>143213</v>
      </c>
      <c r="L1583">
        <v>142363</v>
      </c>
      <c r="M1583">
        <v>159164</v>
      </c>
      <c r="N1583">
        <v>141049</v>
      </c>
      <c r="O1583">
        <v>104965</v>
      </c>
      <c r="P1583">
        <v>0</v>
      </c>
      <c r="Q1583">
        <v>70527.5</v>
      </c>
      <c r="R1583">
        <v>166528</v>
      </c>
      <c r="S1583">
        <v>111515</v>
      </c>
      <c r="T1583">
        <v>82432.399999999994</v>
      </c>
      <c r="U1583">
        <v>101644</v>
      </c>
      <c r="V1583">
        <v>102221</v>
      </c>
      <c r="W1583">
        <v>36142</v>
      </c>
      <c r="X1583">
        <v>0</v>
      </c>
      <c r="Y1583">
        <v>0</v>
      </c>
      <c r="Z1583">
        <v>988086</v>
      </c>
      <c r="AA1583">
        <v>1053900</v>
      </c>
      <c r="AB1583">
        <v>1081280</v>
      </c>
      <c r="AC1583">
        <v>633708</v>
      </c>
      <c r="AD1583">
        <v>394653</v>
      </c>
      <c r="AE1583">
        <v>324089</v>
      </c>
      <c r="AF1583">
        <v>369768</v>
      </c>
      <c r="AG1583">
        <v>316404</v>
      </c>
      <c r="AH1583">
        <v>323245</v>
      </c>
      <c r="AI1583">
        <v>481519</v>
      </c>
      <c r="AJ1583">
        <v>533046</v>
      </c>
      <c r="AK1583">
        <v>495462</v>
      </c>
      <c r="AL1583">
        <v>500274</v>
      </c>
      <c r="AM1583">
        <v>949295</v>
      </c>
      <c r="AN1583">
        <v>646575</v>
      </c>
      <c r="AO1583">
        <v>178450</v>
      </c>
      <c r="AP1583">
        <v>319110</v>
      </c>
      <c r="AQ1583">
        <v>271123</v>
      </c>
    </row>
    <row r="1584" spans="1:43">
      <c r="A1584">
        <v>569</v>
      </c>
      <c r="B1584" t="s">
        <v>1179</v>
      </c>
      <c r="C1584" t="s">
        <v>1180</v>
      </c>
      <c r="D1584">
        <v>2.3518300000000001E-3</v>
      </c>
      <c r="E1584">
        <v>3</v>
      </c>
      <c r="F1584">
        <v>3</v>
      </c>
      <c r="G1584">
        <v>0</v>
      </c>
      <c r="H1584">
        <v>160586</v>
      </c>
      <c r="I1584">
        <v>186560</v>
      </c>
      <c r="J1584">
        <v>168000</v>
      </c>
      <c r="K1584">
        <v>203247</v>
      </c>
      <c r="L1584">
        <v>186350</v>
      </c>
      <c r="M1584">
        <v>205484</v>
      </c>
      <c r="N1584">
        <v>232295</v>
      </c>
      <c r="O1584">
        <v>220755</v>
      </c>
      <c r="P1584">
        <v>195889</v>
      </c>
      <c r="Q1584">
        <v>149561</v>
      </c>
      <c r="R1584">
        <v>184091</v>
      </c>
      <c r="S1584">
        <v>148784</v>
      </c>
      <c r="T1584">
        <v>182508</v>
      </c>
      <c r="U1584">
        <v>187329</v>
      </c>
      <c r="V1584">
        <v>162676</v>
      </c>
      <c r="W1584">
        <v>209118</v>
      </c>
      <c r="X1584">
        <v>83257.2</v>
      </c>
      <c r="Y1584">
        <v>122506</v>
      </c>
      <c r="Z1584">
        <v>364872</v>
      </c>
      <c r="AA1584">
        <v>346665</v>
      </c>
      <c r="AB1584">
        <v>311163</v>
      </c>
      <c r="AC1584">
        <v>288561</v>
      </c>
      <c r="AD1584">
        <v>269245</v>
      </c>
      <c r="AE1584">
        <v>241197</v>
      </c>
      <c r="AF1584">
        <v>315040</v>
      </c>
      <c r="AG1584">
        <v>295020</v>
      </c>
      <c r="AH1584">
        <v>272083</v>
      </c>
      <c r="AI1584">
        <v>331283</v>
      </c>
      <c r="AJ1584">
        <v>308584</v>
      </c>
      <c r="AK1584">
        <v>254907</v>
      </c>
      <c r="AL1584">
        <v>272850</v>
      </c>
      <c r="AM1584">
        <v>325939</v>
      </c>
      <c r="AN1584">
        <v>242183</v>
      </c>
      <c r="AO1584">
        <v>133919</v>
      </c>
      <c r="AP1584">
        <v>193758</v>
      </c>
      <c r="AQ1584">
        <v>191205</v>
      </c>
    </row>
    <row r="1585" spans="1:43">
      <c r="A1585">
        <v>572</v>
      </c>
      <c r="B1585" t="s">
        <v>1185</v>
      </c>
      <c r="C1585" t="s">
        <v>1186</v>
      </c>
      <c r="D1585">
        <v>4.5216899999999997E-2</v>
      </c>
      <c r="E1585">
        <v>3</v>
      </c>
      <c r="F1585">
        <v>3</v>
      </c>
      <c r="G1585">
        <v>0</v>
      </c>
      <c r="H1585">
        <v>85351.3</v>
      </c>
      <c r="I1585">
        <v>56926.6</v>
      </c>
      <c r="J1585">
        <v>106927</v>
      </c>
      <c r="K1585">
        <v>98702.9</v>
      </c>
      <c r="L1585">
        <v>89052.1</v>
      </c>
      <c r="M1585">
        <v>124929</v>
      </c>
      <c r="N1585">
        <v>115817</v>
      </c>
      <c r="O1585">
        <v>47615.8</v>
      </c>
      <c r="P1585">
        <v>93610.4</v>
      </c>
      <c r="Q1585">
        <v>152116</v>
      </c>
      <c r="R1585">
        <v>45316.6</v>
      </c>
      <c r="S1585">
        <v>151193</v>
      </c>
      <c r="T1585">
        <v>110277</v>
      </c>
      <c r="U1585">
        <v>136996</v>
      </c>
      <c r="V1585">
        <v>123151</v>
      </c>
      <c r="W1585">
        <v>57647</v>
      </c>
      <c r="X1585">
        <v>85380.1</v>
      </c>
      <c r="Y1585">
        <v>131525</v>
      </c>
      <c r="Z1585">
        <v>120757</v>
      </c>
      <c r="AA1585">
        <v>185603</v>
      </c>
      <c r="AB1585">
        <v>230755</v>
      </c>
      <c r="AC1585">
        <v>90832.6</v>
      </c>
      <c r="AD1585">
        <v>114237</v>
      </c>
      <c r="AE1585">
        <v>86808.1</v>
      </c>
      <c r="AF1585">
        <v>89154.9</v>
      </c>
      <c r="AG1585">
        <v>120738</v>
      </c>
      <c r="AH1585">
        <v>159290</v>
      </c>
      <c r="AI1585">
        <v>84157.5</v>
      </c>
      <c r="AJ1585">
        <v>74178.7</v>
      </c>
      <c r="AK1585">
        <v>147108</v>
      </c>
      <c r="AL1585">
        <v>60477.599999999999</v>
      </c>
      <c r="AM1585">
        <v>63380.800000000003</v>
      </c>
      <c r="AN1585">
        <v>62024.7</v>
      </c>
      <c r="AO1585">
        <v>70083.199999999997</v>
      </c>
      <c r="AP1585">
        <v>96736.5</v>
      </c>
      <c r="AQ1585">
        <v>53799</v>
      </c>
    </row>
    <row r="1586" spans="1:43">
      <c r="A1586">
        <v>580</v>
      </c>
      <c r="B1586" t="s">
        <v>1201</v>
      </c>
      <c r="C1586" t="s">
        <v>1202</v>
      </c>
      <c r="D1586">
        <v>1.80956E-2</v>
      </c>
      <c r="E1586">
        <v>3</v>
      </c>
      <c r="F1586">
        <v>3</v>
      </c>
      <c r="G1586">
        <v>0</v>
      </c>
      <c r="H1586">
        <v>123030</v>
      </c>
      <c r="I1586">
        <v>279844</v>
      </c>
      <c r="J1586">
        <v>245296</v>
      </c>
      <c r="K1586">
        <v>333895</v>
      </c>
      <c r="L1586">
        <v>327316</v>
      </c>
      <c r="M1586">
        <v>297073</v>
      </c>
      <c r="N1586">
        <v>266433</v>
      </c>
      <c r="O1586">
        <v>465159</v>
      </c>
      <c r="P1586">
        <v>365449</v>
      </c>
      <c r="Q1586">
        <v>72406.899999999994</v>
      </c>
      <c r="R1586">
        <v>137305</v>
      </c>
      <c r="S1586">
        <v>106158</v>
      </c>
      <c r="T1586">
        <v>43878.8</v>
      </c>
      <c r="U1586">
        <v>111017</v>
      </c>
      <c r="V1586">
        <v>51825.8</v>
      </c>
      <c r="W1586">
        <v>0</v>
      </c>
      <c r="X1586">
        <v>70836.899999999994</v>
      </c>
      <c r="Y1586">
        <v>36106.1</v>
      </c>
      <c r="Z1586">
        <v>404002</v>
      </c>
      <c r="AA1586">
        <v>457320</v>
      </c>
      <c r="AB1586">
        <v>414121</v>
      </c>
      <c r="AC1586">
        <v>100726</v>
      </c>
      <c r="AD1586">
        <v>142955</v>
      </c>
      <c r="AE1586">
        <v>150627</v>
      </c>
      <c r="AF1586">
        <v>191176</v>
      </c>
      <c r="AG1586">
        <v>197587</v>
      </c>
      <c r="AH1586">
        <v>307067</v>
      </c>
      <c r="AI1586">
        <v>190634</v>
      </c>
      <c r="AJ1586">
        <v>235707</v>
      </c>
      <c r="AK1586">
        <v>242896</v>
      </c>
      <c r="AL1586">
        <v>215597</v>
      </c>
      <c r="AM1586">
        <v>277943</v>
      </c>
      <c r="AN1586">
        <v>227364</v>
      </c>
      <c r="AO1586">
        <v>121233</v>
      </c>
      <c r="AP1586">
        <v>147528</v>
      </c>
      <c r="AQ1586">
        <v>791742</v>
      </c>
    </row>
    <row r="1587" spans="1:43">
      <c r="A1587">
        <v>585</v>
      </c>
      <c r="B1587" t="s">
        <v>1211</v>
      </c>
      <c r="C1587" t="s">
        <v>1212</v>
      </c>
      <c r="D1587">
        <v>1.0983E-3</v>
      </c>
      <c r="E1587">
        <v>3</v>
      </c>
      <c r="F1587">
        <v>1</v>
      </c>
      <c r="G1587">
        <v>2</v>
      </c>
      <c r="H1587">
        <v>398769</v>
      </c>
      <c r="I1587">
        <v>393528</v>
      </c>
      <c r="J1587">
        <v>325345</v>
      </c>
      <c r="K1587">
        <v>240306</v>
      </c>
      <c r="L1587">
        <v>234845</v>
      </c>
      <c r="M1587">
        <v>259504</v>
      </c>
      <c r="N1587">
        <v>402505</v>
      </c>
      <c r="O1587">
        <v>338429</v>
      </c>
      <c r="P1587">
        <v>258776</v>
      </c>
      <c r="Q1587">
        <v>175899</v>
      </c>
      <c r="R1587">
        <v>182812</v>
      </c>
      <c r="S1587">
        <v>252143</v>
      </c>
      <c r="T1587">
        <v>254446</v>
      </c>
      <c r="U1587">
        <v>371608</v>
      </c>
      <c r="V1587">
        <v>448429</v>
      </c>
      <c r="W1587">
        <v>200327</v>
      </c>
      <c r="X1587">
        <v>176996</v>
      </c>
      <c r="Y1587">
        <v>213229</v>
      </c>
      <c r="Z1587">
        <v>285820</v>
      </c>
      <c r="AA1587">
        <v>552712</v>
      </c>
      <c r="AB1587">
        <v>484129</v>
      </c>
      <c r="AC1587">
        <v>226425</v>
      </c>
      <c r="AD1587">
        <v>389211</v>
      </c>
      <c r="AE1587">
        <v>129501</v>
      </c>
      <c r="AF1587">
        <v>208807</v>
      </c>
      <c r="AG1587">
        <v>257036</v>
      </c>
      <c r="AH1587">
        <v>110305</v>
      </c>
      <c r="AI1587">
        <v>126317</v>
      </c>
      <c r="AJ1587">
        <v>202190</v>
      </c>
      <c r="AK1587">
        <v>259677</v>
      </c>
      <c r="AL1587">
        <v>346372</v>
      </c>
      <c r="AM1587">
        <v>390184</v>
      </c>
      <c r="AN1587">
        <v>252624</v>
      </c>
      <c r="AO1587">
        <v>142935</v>
      </c>
      <c r="AP1587">
        <v>157621</v>
      </c>
      <c r="AQ1587">
        <v>145288</v>
      </c>
    </row>
    <row r="1588" spans="1:43">
      <c r="A1588">
        <v>587</v>
      </c>
      <c r="B1588" t="s">
        <v>1215</v>
      </c>
      <c r="C1588" t="s">
        <v>1216</v>
      </c>
      <c r="D1588">
        <v>1.0476699999999999E-3</v>
      </c>
      <c r="E1588">
        <v>3</v>
      </c>
      <c r="F1588">
        <v>3</v>
      </c>
      <c r="G1588">
        <v>0</v>
      </c>
      <c r="H1588">
        <v>274673</v>
      </c>
      <c r="I1588">
        <v>238712</v>
      </c>
      <c r="J1588">
        <v>231995</v>
      </c>
      <c r="K1588">
        <v>200919</v>
      </c>
      <c r="L1588">
        <v>314652</v>
      </c>
      <c r="M1588">
        <v>300597</v>
      </c>
      <c r="N1588">
        <v>212245</v>
      </c>
      <c r="O1588">
        <v>232801</v>
      </c>
      <c r="P1588">
        <v>233770</v>
      </c>
      <c r="Q1588">
        <v>233876</v>
      </c>
      <c r="R1588">
        <v>127502</v>
      </c>
      <c r="S1588">
        <v>165083</v>
      </c>
      <c r="T1588">
        <v>214375</v>
      </c>
      <c r="U1588">
        <v>219994</v>
      </c>
      <c r="V1588">
        <v>273590</v>
      </c>
      <c r="W1588">
        <v>162601</v>
      </c>
      <c r="X1588">
        <v>196241</v>
      </c>
      <c r="Y1588">
        <v>196310</v>
      </c>
      <c r="Z1588">
        <v>351140</v>
      </c>
      <c r="AA1588">
        <v>281103</v>
      </c>
      <c r="AB1588">
        <v>373544</v>
      </c>
      <c r="AC1588">
        <v>243353</v>
      </c>
      <c r="AD1588">
        <v>228613</v>
      </c>
      <c r="AE1588">
        <v>257717</v>
      </c>
      <c r="AF1588">
        <v>158371</v>
      </c>
      <c r="AG1588">
        <v>200257</v>
      </c>
      <c r="AH1588">
        <v>105711</v>
      </c>
      <c r="AI1588">
        <v>197552</v>
      </c>
      <c r="AJ1588">
        <v>231087</v>
      </c>
      <c r="AK1588">
        <v>214037</v>
      </c>
      <c r="AL1588">
        <v>161828</v>
      </c>
      <c r="AM1588">
        <v>294855</v>
      </c>
      <c r="AN1588">
        <v>144787</v>
      </c>
      <c r="AO1588">
        <v>195758</v>
      </c>
      <c r="AP1588">
        <v>291793</v>
      </c>
      <c r="AQ1588">
        <v>192438</v>
      </c>
    </row>
    <row r="1589" spans="1:43">
      <c r="A1589">
        <v>592</v>
      </c>
      <c r="B1589" t="s">
        <v>1225</v>
      </c>
      <c r="C1589" t="s">
        <v>1226</v>
      </c>
      <c r="D1589">
        <v>1.29199E-2</v>
      </c>
      <c r="E1589">
        <v>3</v>
      </c>
      <c r="F1589">
        <v>3</v>
      </c>
      <c r="G1589">
        <v>0</v>
      </c>
      <c r="H1589">
        <v>153582</v>
      </c>
      <c r="I1589">
        <v>108410</v>
      </c>
      <c r="J1589">
        <v>148263</v>
      </c>
      <c r="K1589">
        <v>75560.5</v>
      </c>
      <c r="L1589">
        <v>87353.8</v>
      </c>
      <c r="M1589">
        <v>72341.7</v>
      </c>
      <c r="N1589">
        <v>149293</v>
      </c>
      <c r="O1589">
        <v>106646</v>
      </c>
      <c r="P1589">
        <v>91798.2</v>
      </c>
      <c r="Q1589">
        <v>85153.4</v>
      </c>
      <c r="R1589">
        <v>128161</v>
      </c>
      <c r="S1589">
        <v>47034.3</v>
      </c>
      <c r="T1589">
        <v>137948</v>
      </c>
      <c r="U1589">
        <v>179459</v>
      </c>
      <c r="V1589">
        <v>204731</v>
      </c>
      <c r="W1589">
        <v>58374.8</v>
      </c>
      <c r="X1589">
        <v>53557.3</v>
      </c>
      <c r="Y1589">
        <v>70870.7</v>
      </c>
      <c r="Z1589">
        <v>193257</v>
      </c>
      <c r="AA1589">
        <v>157533</v>
      </c>
      <c r="AB1589">
        <v>249762</v>
      </c>
      <c r="AC1589">
        <v>48722.3</v>
      </c>
      <c r="AD1589">
        <v>88526.1</v>
      </c>
      <c r="AE1589">
        <v>106304</v>
      </c>
      <c r="AF1589">
        <v>78029.8</v>
      </c>
      <c r="AG1589">
        <v>101041</v>
      </c>
      <c r="AH1589">
        <v>89710.399999999994</v>
      </c>
      <c r="AI1589">
        <v>58418.400000000001</v>
      </c>
      <c r="AJ1589">
        <v>73005.100000000006</v>
      </c>
      <c r="AK1589">
        <v>99000.5</v>
      </c>
      <c r="AL1589">
        <v>108860</v>
      </c>
      <c r="AM1589">
        <v>140594</v>
      </c>
      <c r="AN1589">
        <v>88187.5</v>
      </c>
      <c r="AO1589">
        <v>53233.7</v>
      </c>
      <c r="AP1589">
        <v>115388</v>
      </c>
      <c r="AQ1589">
        <v>52793.7</v>
      </c>
    </row>
    <row r="1590" spans="1:43">
      <c r="A1590">
        <v>609</v>
      </c>
      <c r="B1590" t="s">
        <v>1259</v>
      </c>
      <c r="C1590" t="s">
        <v>1260</v>
      </c>
      <c r="D1590">
        <v>7.1633199999999997E-4</v>
      </c>
      <c r="E1590">
        <v>3</v>
      </c>
      <c r="F1590">
        <v>3</v>
      </c>
      <c r="G1590">
        <v>0</v>
      </c>
      <c r="H1590">
        <v>182339</v>
      </c>
      <c r="I1590">
        <v>190776</v>
      </c>
      <c r="J1590">
        <v>177006</v>
      </c>
      <c r="K1590">
        <v>227714</v>
      </c>
      <c r="L1590">
        <v>196157</v>
      </c>
      <c r="M1590">
        <v>197781</v>
      </c>
      <c r="N1590">
        <v>224884</v>
      </c>
      <c r="O1590">
        <v>207671</v>
      </c>
      <c r="P1590">
        <v>198647</v>
      </c>
      <c r="Q1590">
        <v>227180</v>
      </c>
      <c r="R1590">
        <v>161310</v>
      </c>
      <c r="S1590">
        <v>196219</v>
      </c>
      <c r="T1590">
        <v>186628</v>
      </c>
      <c r="U1590">
        <v>275347</v>
      </c>
      <c r="V1590">
        <v>202930</v>
      </c>
      <c r="W1590">
        <v>163141</v>
      </c>
      <c r="X1590">
        <v>181670</v>
      </c>
      <c r="Y1590">
        <v>132977</v>
      </c>
      <c r="Z1590">
        <v>306464</v>
      </c>
      <c r="AA1590">
        <v>249938</v>
      </c>
      <c r="AB1590">
        <v>243953</v>
      </c>
      <c r="AC1590">
        <v>221169</v>
      </c>
      <c r="AD1590">
        <v>218736</v>
      </c>
      <c r="AE1590">
        <v>179097</v>
      </c>
      <c r="AF1590">
        <v>159650</v>
      </c>
      <c r="AG1590">
        <v>170347</v>
      </c>
      <c r="AH1590">
        <v>151866</v>
      </c>
      <c r="AI1590">
        <v>177255</v>
      </c>
      <c r="AJ1590">
        <v>174830</v>
      </c>
      <c r="AK1590">
        <v>121961</v>
      </c>
      <c r="AL1590">
        <v>196283</v>
      </c>
      <c r="AM1590">
        <v>238398</v>
      </c>
      <c r="AN1590">
        <v>135998</v>
      </c>
      <c r="AO1590">
        <v>147461</v>
      </c>
      <c r="AP1590">
        <v>220993</v>
      </c>
      <c r="AQ1590">
        <v>129622</v>
      </c>
    </row>
    <row r="1591" spans="1:43">
      <c r="A1591">
        <v>622</v>
      </c>
      <c r="B1591" t="s">
        <v>1285</v>
      </c>
      <c r="C1591" t="s">
        <v>1286</v>
      </c>
      <c r="D1591">
        <v>7.6413699999999998E-3</v>
      </c>
      <c r="E1591">
        <v>3</v>
      </c>
      <c r="F1591">
        <v>3</v>
      </c>
      <c r="G1591">
        <v>0</v>
      </c>
      <c r="H1591">
        <v>108940</v>
      </c>
      <c r="I1591">
        <v>94641.7</v>
      </c>
      <c r="J1591">
        <v>97624.2</v>
      </c>
      <c r="K1591">
        <v>119614</v>
      </c>
      <c r="L1591">
        <v>90417.5</v>
      </c>
      <c r="M1591">
        <v>157708</v>
      </c>
      <c r="N1591">
        <v>94307.9</v>
      </c>
      <c r="O1591">
        <v>54033.7</v>
      </c>
      <c r="P1591">
        <v>89405.6</v>
      </c>
      <c r="Q1591">
        <v>65674.399999999994</v>
      </c>
      <c r="R1591">
        <v>56078.6</v>
      </c>
      <c r="S1591">
        <v>26220.9</v>
      </c>
      <c r="T1591">
        <v>100060</v>
      </c>
      <c r="U1591">
        <v>124026</v>
      </c>
      <c r="V1591">
        <v>79138</v>
      </c>
      <c r="W1591">
        <v>47591.8</v>
      </c>
      <c r="X1591">
        <v>0</v>
      </c>
      <c r="Y1591">
        <v>48760.9</v>
      </c>
      <c r="Z1591">
        <v>96047.3</v>
      </c>
      <c r="AA1591">
        <v>119852</v>
      </c>
      <c r="AB1591">
        <v>160222</v>
      </c>
      <c r="AC1591">
        <v>107028</v>
      </c>
      <c r="AD1591">
        <v>89298</v>
      </c>
      <c r="AE1591">
        <v>91253.9</v>
      </c>
      <c r="AF1591">
        <v>70251.5</v>
      </c>
      <c r="AG1591">
        <v>0</v>
      </c>
      <c r="AH1591">
        <v>99406.6</v>
      </c>
      <c r="AI1591">
        <v>39499.5</v>
      </c>
      <c r="AJ1591">
        <v>58518.2</v>
      </c>
      <c r="AK1591">
        <v>45884.9</v>
      </c>
      <c r="AL1591">
        <v>75426.399999999994</v>
      </c>
      <c r="AM1591">
        <v>85390.9</v>
      </c>
      <c r="AN1591">
        <v>91251</v>
      </c>
      <c r="AO1591">
        <v>37366.199999999997</v>
      </c>
      <c r="AP1591">
        <v>93284.1</v>
      </c>
      <c r="AQ1591">
        <v>33132.5</v>
      </c>
    </row>
    <row r="1592" spans="1:43">
      <c r="A1592">
        <v>648</v>
      </c>
      <c r="B1592" t="s">
        <v>1337</v>
      </c>
      <c r="C1592" t="s">
        <v>1338</v>
      </c>
      <c r="D1592">
        <v>2.25632E-3</v>
      </c>
      <c r="E1592">
        <v>3</v>
      </c>
      <c r="F1592">
        <v>3</v>
      </c>
      <c r="G1592">
        <v>0</v>
      </c>
      <c r="H1592">
        <v>628069</v>
      </c>
      <c r="I1592">
        <v>552798</v>
      </c>
      <c r="J1592">
        <v>579663</v>
      </c>
      <c r="K1592">
        <v>558119</v>
      </c>
      <c r="L1592">
        <v>569897</v>
      </c>
      <c r="M1592">
        <v>453733</v>
      </c>
      <c r="N1592">
        <v>672659</v>
      </c>
      <c r="O1592">
        <v>693587</v>
      </c>
      <c r="P1592">
        <v>655654</v>
      </c>
      <c r="Q1592">
        <v>286365</v>
      </c>
      <c r="R1592">
        <v>256839</v>
      </c>
      <c r="S1592">
        <v>288931</v>
      </c>
      <c r="T1592">
        <v>681462</v>
      </c>
      <c r="U1592">
        <v>878333</v>
      </c>
      <c r="V1592">
        <v>920282</v>
      </c>
      <c r="W1592">
        <v>206557</v>
      </c>
      <c r="X1592">
        <v>249489</v>
      </c>
      <c r="Y1592">
        <v>413287</v>
      </c>
      <c r="Z1592">
        <v>447588</v>
      </c>
      <c r="AA1592">
        <v>534006</v>
      </c>
      <c r="AB1592">
        <v>562395</v>
      </c>
      <c r="AC1592">
        <v>459586</v>
      </c>
      <c r="AD1592">
        <v>538629</v>
      </c>
      <c r="AE1592">
        <v>421309</v>
      </c>
      <c r="AF1592">
        <v>194539</v>
      </c>
      <c r="AG1592">
        <v>332058</v>
      </c>
      <c r="AH1592">
        <v>362103</v>
      </c>
      <c r="AI1592">
        <v>171227</v>
      </c>
      <c r="AJ1592">
        <v>161547</v>
      </c>
      <c r="AK1592">
        <v>319399</v>
      </c>
      <c r="AL1592">
        <v>193049</v>
      </c>
      <c r="AM1592">
        <v>408465</v>
      </c>
      <c r="AN1592">
        <v>569597</v>
      </c>
      <c r="AO1592">
        <v>125622</v>
      </c>
      <c r="AP1592">
        <v>178642</v>
      </c>
      <c r="AQ1592">
        <v>188007</v>
      </c>
    </row>
    <row r="1593" spans="1:43">
      <c r="A1593">
        <v>649</v>
      </c>
      <c r="B1593" t="s">
        <v>1339</v>
      </c>
      <c r="C1593" t="s">
        <v>1340</v>
      </c>
      <c r="D1593">
        <v>1.0983E-3</v>
      </c>
      <c r="E1593">
        <v>3</v>
      </c>
      <c r="F1593">
        <v>3</v>
      </c>
      <c r="G1593">
        <v>0</v>
      </c>
      <c r="H1593">
        <v>292421</v>
      </c>
      <c r="I1593">
        <v>229764</v>
      </c>
      <c r="J1593">
        <v>177001</v>
      </c>
      <c r="K1593">
        <v>319584</v>
      </c>
      <c r="L1593">
        <v>178359</v>
      </c>
      <c r="M1593">
        <v>164742</v>
      </c>
      <c r="N1593">
        <v>232120</v>
      </c>
      <c r="O1593">
        <v>207651</v>
      </c>
      <c r="P1593">
        <v>136195</v>
      </c>
      <c r="Q1593">
        <v>258674</v>
      </c>
      <c r="R1593">
        <v>200040</v>
      </c>
      <c r="S1593">
        <v>147580</v>
      </c>
      <c r="T1593">
        <v>213705</v>
      </c>
      <c r="U1593">
        <v>205945</v>
      </c>
      <c r="V1593">
        <v>123549</v>
      </c>
      <c r="W1593">
        <v>213069</v>
      </c>
      <c r="X1593">
        <v>179580</v>
      </c>
      <c r="Y1593">
        <v>143280</v>
      </c>
      <c r="Z1593">
        <v>284078</v>
      </c>
      <c r="AA1593">
        <v>170187</v>
      </c>
      <c r="AB1593">
        <v>146118</v>
      </c>
      <c r="AC1593">
        <v>293395</v>
      </c>
      <c r="AD1593">
        <v>205023</v>
      </c>
      <c r="AE1593">
        <v>130801</v>
      </c>
      <c r="AF1593">
        <v>183814</v>
      </c>
      <c r="AG1593">
        <v>196154</v>
      </c>
      <c r="AH1593">
        <v>67952.5</v>
      </c>
      <c r="AI1593">
        <v>251643</v>
      </c>
      <c r="AJ1593">
        <v>164224</v>
      </c>
      <c r="AK1593">
        <v>97486.399999999994</v>
      </c>
      <c r="AL1593">
        <v>227205</v>
      </c>
      <c r="AM1593">
        <v>145155</v>
      </c>
      <c r="AN1593">
        <v>87882.2</v>
      </c>
      <c r="AO1593">
        <v>191938</v>
      </c>
      <c r="AP1593">
        <v>152529</v>
      </c>
      <c r="AQ1593">
        <v>113296</v>
      </c>
    </row>
    <row r="1594" spans="1:43">
      <c r="A1594">
        <v>652</v>
      </c>
      <c r="B1594" t="s">
        <v>1345</v>
      </c>
      <c r="C1594" t="s">
        <v>1346</v>
      </c>
      <c r="D1594">
        <v>1.6532100000000001E-2</v>
      </c>
      <c r="E1594">
        <v>3</v>
      </c>
      <c r="F1594">
        <v>3</v>
      </c>
      <c r="G1594">
        <v>0</v>
      </c>
      <c r="H1594">
        <v>129982</v>
      </c>
      <c r="I1594">
        <v>83428.600000000006</v>
      </c>
      <c r="J1594">
        <v>44108.4</v>
      </c>
      <c r="K1594">
        <v>180662</v>
      </c>
      <c r="L1594">
        <v>135987</v>
      </c>
      <c r="M1594">
        <v>144820</v>
      </c>
      <c r="N1594">
        <v>132976</v>
      </c>
      <c r="O1594">
        <v>135948</v>
      </c>
      <c r="P1594">
        <v>128677</v>
      </c>
      <c r="Q1594">
        <v>88150.9</v>
      </c>
      <c r="R1594">
        <v>81275.399999999994</v>
      </c>
      <c r="S1594">
        <v>97749.8</v>
      </c>
      <c r="T1594">
        <v>148003</v>
      </c>
      <c r="U1594">
        <v>153396</v>
      </c>
      <c r="V1594">
        <v>66675.8</v>
      </c>
      <c r="W1594">
        <v>55553.3</v>
      </c>
      <c r="X1594">
        <v>46034.7</v>
      </c>
      <c r="Y1594">
        <v>10541.5</v>
      </c>
      <c r="Z1594">
        <v>227626</v>
      </c>
      <c r="AA1594">
        <v>141022</v>
      </c>
      <c r="AB1594">
        <v>160958</v>
      </c>
      <c r="AC1594">
        <v>164765</v>
      </c>
      <c r="AD1594">
        <v>139611</v>
      </c>
      <c r="AE1594">
        <v>76574.2</v>
      </c>
      <c r="AF1594">
        <v>86066.3</v>
      </c>
      <c r="AG1594">
        <v>83564.399999999994</v>
      </c>
      <c r="AH1594">
        <v>38668.1</v>
      </c>
      <c r="AI1594">
        <v>75791.100000000006</v>
      </c>
      <c r="AJ1594">
        <v>55828.800000000003</v>
      </c>
      <c r="AK1594">
        <v>33149.599999999999</v>
      </c>
      <c r="AL1594">
        <v>170829</v>
      </c>
      <c r="AM1594">
        <v>136009</v>
      </c>
      <c r="AN1594">
        <v>120650</v>
      </c>
      <c r="AO1594">
        <v>52620</v>
      </c>
      <c r="AP1594">
        <v>70972.2</v>
      </c>
      <c r="AQ1594">
        <v>61880.5</v>
      </c>
    </row>
    <row r="1595" spans="1:43">
      <c r="A1595">
        <v>656</v>
      </c>
      <c r="B1595" t="s">
        <v>1353</v>
      </c>
      <c r="C1595" t="s">
        <v>1354</v>
      </c>
      <c r="D1595">
        <v>1.0983E-3</v>
      </c>
      <c r="E1595">
        <v>3</v>
      </c>
      <c r="F1595">
        <v>3</v>
      </c>
      <c r="G1595">
        <v>0</v>
      </c>
      <c r="H1595">
        <v>86237.9</v>
      </c>
      <c r="I1595">
        <v>92869</v>
      </c>
      <c r="J1595">
        <v>48740.800000000003</v>
      </c>
      <c r="K1595">
        <v>121534</v>
      </c>
      <c r="L1595">
        <v>106881</v>
      </c>
      <c r="M1595">
        <v>99315.4</v>
      </c>
      <c r="N1595">
        <v>162182</v>
      </c>
      <c r="O1595">
        <v>151249</v>
      </c>
      <c r="P1595">
        <v>168053</v>
      </c>
      <c r="Q1595">
        <v>134662</v>
      </c>
      <c r="R1595">
        <v>92853.9</v>
      </c>
      <c r="S1595">
        <v>129705</v>
      </c>
      <c r="T1595">
        <v>123245</v>
      </c>
      <c r="U1595">
        <v>140712</v>
      </c>
      <c r="V1595">
        <v>155556</v>
      </c>
      <c r="W1595">
        <v>123930</v>
      </c>
      <c r="X1595">
        <v>82002.7</v>
      </c>
      <c r="Y1595">
        <v>105755</v>
      </c>
      <c r="Z1595">
        <v>140163</v>
      </c>
      <c r="AA1595">
        <v>143068</v>
      </c>
      <c r="AB1595">
        <v>128421</v>
      </c>
      <c r="AC1595">
        <v>116022</v>
      </c>
      <c r="AD1595">
        <v>140559</v>
      </c>
      <c r="AE1595">
        <v>104241</v>
      </c>
      <c r="AF1595">
        <v>166423</v>
      </c>
      <c r="AG1595">
        <v>211427</v>
      </c>
      <c r="AH1595">
        <v>125882</v>
      </c>
      <c r="AI1595">
        <v>118337</v>
      </c>
      <c r="AJ1595">
        <v>119549</v>
      </c>
      <c r="AK1595">
        <v>80054</v>
      </c>
      <c r="AL1595">
        <v>92860.5</v>
      </c>
      <c r="AM1595">
        <v>184667</v>
      </c>
      <c r="AN1595">
        <v>63978.9</v>
      </c>
      <c r="AO1595">
        <v>45961.8</v>
      </c>
      <c r="AP1595">
        <v>126678</v>
      </c>
      <c r="AQ1595">
        <v>92967.8</v>
      </c>
    </row>
    <row r="1596" spans="1:43">
      <c r="A1596">
        <v>659</v>
      </c>
      <c r="B1596" t="s">
        <v>1359</v>
      </c>
      <c r="C1596" t="s">
        <v>1360</v>
      </c>
      <c r="D1596">
        <v>7.1633199999999997E-4</v>
      </c>
      <c r="E1596">
        <v>3</v>
      </c>
      <c r="F1596">
        <v>2</v>
      </c>
      <c r="G1596">
        <v>1</v>
      </c>
      <c r="H1596">
        <v>118000</v>
      </c>
      <c r="I1596">
        <v>121517</v>
      </c>
      <c r="J1596">
        <v>146520</v>
      </c>
      <c r="K1596">
        <v>107483</v>
      </c>
      <c r="L1596">
        <v>107923</v>
      </c>
      <c r="M1596">
        <v>143945</v>
      </c>
      <c r="N1596">
        <v>153898</v>
      </c>
      <c r="O1596">
        <v>174837</v>
      </c>
      <c r="P1596">
        <v>225218</v>
      </c>
      <c r="Q1596">
        <v>86309.9</v>
      </c>
      <c r="R1596">
        <v>103942</v>
      </c>
      <c r="S1596">
        <v>287066</v>
      </c>
      <c r="T1596">
        <v>154290</v>
      </c>
      <c r="U1596">
        <v>163632</v>
      </c>
      <c r="V1596">
        <v>156674</v>
      </c>
      <c r="W1596">
        <v>136480</v>
      </c>
      <c r="X1596">
        <v>76029.7</v>
      </c>
      <c r="Y1596">
        <v>99097.600000000006</v>
      </c>
      <c r="Z1596">
        <v>195336</v>
      </c>
      <c r="AA1596">
        <v>135700</v>
      </c>
      <c r="AB1596">
        <v>309620</v>
      </c>
      <c r="AC1596">
        <v>130575</v>
      </c>
      <c r="AD1596">
        <v>116008</v>
      </c>
      <c r="AE1596">
        <v>157709</v>
      </c>
      <c r="AF1596">
        <v>107770</v>
      </c>
      <c r="AG1596">
        <v>101592</v>
      </c>
      <c r="AH1596">
        <v>69769.899999999994</v>
      </c>
      <c r="AI1596">
        <v>119507</v>
      </c>
      <c r="AJ1596">
        <v>137868</v>
      </c>
      <c r="AK1596">
        <v>171686</v>
      </c>
      <c r="AL1596">
        <v>120986</v>
      </c>
      <c r="AM1596">
        <v>203558</v>
      </c>
      <c r="AN1596">
        <v>108759</v>
      </c>
      <c r="AO1596">
        <v>44835.7</v>
      </c>
      <c r="AP1596">
        <v>48642.2</v>
      </c>
      <c r="AQ1596">
        <v>110350</v>
      </c>
    </row>
    <row r="1597" spans="1:43">
      <c r="A1597">
        <v>661</v>
      </c>
      <c r="B1597" t="s">
        <v>1363</v>
      </c>
      <c r="C1597" t="s">
        <v>1364</v>
      </c>
      <c r="D1597">
        <v>3.3241E-2</v>
      </c>
      <c r="E1597">
        <v>3</v>
      </c>
      <c r="F1597">
        <v>3</v>
      </c>
      <c r="G1597">
        <v>0</v>
      </c>
      <c r="H1597">
        <v>154918</v>
      </c>
      <c r="I1597">
        <v>146276</v>
      </c>
      <c r="J1597">
        <v>137995</v>
      </c>
      <c r="K1597">
        <v>166158</v>
      </c>
      <c r="L1597">
        <v>115838</v>
      </c>
      <c r="M1597">
        <v>153413</v>
      </c>
      <c r="N1597">
        <v>219854</v>
      </c>
      <c r="O1597">
        <v>144577</v>
      </c>
      <c r="P1597">
        <v>143741</v>
      </c>
      <c r="Q1597">
        <v>0</v>
      </c>
      <c r="R1597">
        <v>83797.600000000006</v>
      </c>
      <c r="S1597">
        <v>181025</v>
      </c>
      <c r="T1597">
        <v>68040.3</v>
      </c>
      <c r="U1597">
        <v>102616</v>
      </c>
      <c r="V1597">
        <v>67310.399999999994</v>
      </c>
      <c r="W1597">
        <v>35940.699999999997</v>
      </c>
      <c r="X1597">
        <v>19566.400000000001</v>
      </c>
      <c r="Y1597">
        <v>0</v>
      </c>
      <c r="Z1597">
        <v>673850</v>
      </c>
      <c r="AA1597">
        <v>716874</v>
      </c>
      <c r="AB1597">
        <v>765328</v>
      </c>
      <c r="AC1597">
        <v>191100</v>
      </c>
      <c r="AD1597">
        <v>139307</v>
      </c>
      <c r="AE1597">
        <v>123852</v>
      </c>
      <c r="AF1597">
        <v>226595</v>
      </c>
      <c r="AG1597">
        <v>246960</v>
      </c>
      <c r="AH1597">
        <v>262011</v>
      </c>
      <c r="AI1597">
        <v>121806</v>
      </c>
      <c r="AJ1597">
        <v>105445</v>
      </c>
      <c r="AK1597">
        <v>139903</v>
      </c>
      <c r="AL1597">
        <v>595653</v>
      </c>
      <c r="AM1597">
        <v>832059</v>
      </c>
      <c r="AN1597">
        <v>651255</v>
      </c>
      <c r="AO1597">
        <v>91070.1</v>
      </c>
      <c r="AP1597">
        <v>155630</v>
      </c>
      <c r="AQ1597">
        <v>162970</v>
      </c>
    </row>
    <row r="1598" spans="1:43">
      <c r="A1598">
        <v>669</v>
      </c>
      <c r="B1598" t="s">
        <v>1379</v>
      </c>
      <c r="C1598" t="s">
        <v>1380</v>
      </c>
      <c r="D1598">
        <v>1.9574500000000002E-2</v>
      </c>
      <c r="E1598">
        <v>3</v>
      </c>
      <c r="F1598">
        <v>2</v>
      </c>
      <c r="G1598">
        <v>1</v>
      </c>
      <c r="H1598">
        <v>113657</v>
      </c>
      <c r="I1598">
        <v>135497</v>
      </c>
      <c r="J1598">
        <v>135516</v>
      </c>
      <c r="K1598">
        <v>45708.9</v>
      </c>
      <c r="L1598">
        <v>62273.8</v>
      </c>
      <c r="M1598">
        <v>85792.7</v>
      </c>
      <c r="N1598">
        <v>139089</v>
      </c>
      <c r="O1598">
        <v>173835</v>
      </c>
      <c r="P1598">
        <v>174712</v>
      </c>
      <c r="Q1598">
        <v>72367.600000000006</v>
      </c>
      <c r="R1598">
        <v>65305.1</v>
      </c>
      <c r="S1598">
        <v>76107.7</v>
      </c>
      <c r="T1598">
        <v>161290</v>
      </c>
      <c r="U1598">
        <v>136237</v>
      </c>
      <c r="V1598">
        <v>141680</v>
      </c>
      <c r="W1598">
        <v>46444.9</v>
      </c>
      <c r="X1598">
        <v>47009.599999999999</v>
      </c>
      <c r="Y1598">
        <v>43029.3</v>
      </c>
      <c r="Z1598">
        <v>277346</v>
      </c>
      <c r="AA1598">
        <v>291976</v>
      </c>
      <c r="AB1598">
        <v>292693</v>
      </c>
      <c r="AC1598">
        <v>70947.100000000006</v>
      </c>
      <c r="AD1598">
        <v>61788.1</v>
      </c>
      <c r="AE1598">
        <v>69766.5</v>
      </c>
      <c r="AF1598">
        <v>109834</v>
      </c>
      <c r="AG1598">
        <v>142445</v>
      </c>
      <c r="AH1598">
        <v>122679</v>
      </c>
      <c r="AI1598">
        <v>32037.3</v>
      </c>
      <c r="AJ1598">
        <v>67209.899999999994</v>
      </c>
      <c r="AK1598">
        <v>61684</v>
      </c>
      <c r="AL1598">
        <v>156189</v>
      </c>
      <c r="AM1598">
        <v>267150</v>
      </c>
      <c r="AN1598">
        <v>197830</v>
      </c>
      <c r="AO1598">
        <v>57521.7</v>
      </c>
      <c r="AP1598">
        <v>73720.3</v>
      </c>
      <c r="AQ1598">
        <v>105879</v>
      </c>
    </row>
    <row r="1599" spans="1:43">
      <c r="A1599">
        <v>674</v>
      </c>
      <c r="B1599" t="s">
        <v>1389</v>
      </c>
      <c r="C1599" t="s">
        <v>1390</v>
      </c>
      <c r="D1599">
        <v>2.02653E-2</v>
      </c>
      <c r="E1599">
        <v>3</v>
      </c>
      <c r="F1599">
        <v>3</v>
      </c>
      <c r="G1599">
        <v>0</v>
      </c>
      <c r="H1599">
        <v>20279.5</v>
      </c>
      <c r="I1599">
        <v>13121.9</v>
      </c>
      <c r="J1599">
        <v>25990.1</v>
      </c>
      <c r="K1599">
        <v>0</v>
      </c>
      <c r="L1599">
        <v>0</v>
      </c>
      <c r="M1599">
        <v>0</v>
      </c>
      <c r="N1599">
        <v>23032.3</v>
      </c>
      <c r="O1599">
        <v>38948.1</v>
      </c>
      <c r="P1599">
        <v>33849.599999999999</v>
      </c>
      <c r="Q1599">
        <v>0</v>
      </c>
      <c r="R1599">
        <v>13382.7</v>
      </c>
      <c r="S1599">
        <v>32420.9</v>
      </c>
      <c r="T1599">
        <v>26663.200000000001</v>
      </c>
      <c r="U1599">
        <v>26530.5</v>
      </c>
      <c r="V1599">
        <v>44775</v>
      </c>
      <c r="W1599">
        <v>7502.57</v>
      </c>
      <c r="X1599">
        <v>3869.1</v>
      </c>
      <c r="Y1599">
        <v>4402.41</v>
      </c>
      <c r="Z1599">
        <v>27875.9</v>
      </c>
      <c r="AA1599">
        <v>12630.3</v>
      </c>
      <c r="AB1599">
        <v>53646.6</v>
      </c>
      <c r="AC1599">
        <v>0</v>
      </c>
      <c r="AD1599">
        <v>7063.22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19849.599999999999</v>
      </c>
      <c r="AM1599">
        <v>28788.5</v>
      </c>
      <c r="AN1599">
        <v>47164.9</v>
      </c>
      <c r="AO1599">
        <v>0</v>
      </c>
      <c r="AP1599">
        <v>10540.6</v>
      </c>
      <c r="AQ1599">
        <v>10501.5</v>
      </c>
    </row>
    <row r="1600" spans="1:43">
      <c r="A1600">
        <v>713</v>
      </c>
      <c r="B1600" t="s">
        <v>1467</v>
      </c>
      <c r="C1600" t="s">
        <v>1468</v>
      </c>
      <c r="D1600">
        <v>5.3324999999999997E-2</v>
      </c>
      <c r="E1600">
        <v>3</v>
      </c>
      <c r="F1600">
        <v>3</v>
      </c>
      <c r="G1600">
        <v>0</v>
      </c>
      <c r="H1600">
        <v>45497.1</v>
      </c>
      <c r="I1600">
        <v>36063</v>
      </c>
      <c r="J1600">
        <v>0</v>
      </c>
      <c r="K1600">
        <v>50479</v>
      </c>
      <c r="L1600">
        <v>46161.1</v>
      </c>
      <c r="M1600">
        <v>0</v>
      </c>
      <c r="N1600">
        <v>28124.9</v>
      </c>
      <c r="O1600">
        <v>64347.4</v>
      </c>
      <c r="P1600">
        <v>84185.600000000006</v>
      </c>
      <c r="Q1600">
        <v>0</v>
      </c>
      <c r="R1600">
        <v>73932.7</v>
      </c>
      <c r="S1600">
        <v>0</v>
      </c>
      <c r="T1600">
        <v>59432.9</v>
      </c>
      <c r="U1600">
        <v>42936.9</v>
      </c>
      <c r="V1600">
        <v>70576.2</v>
      </c>
      <c r="W1600">
        <v>44963.6</v>
      </c>
      <c r="X1600">
        <v>21073.4</v>
      </c>
      <c r="Y1600">
        <v>19230.5</v>
      </c>
      <c r="Z1600">
        <v>76193.100000000006</v>
      </c>
      <c r="AA1600">
        <v>124333</v>
      </c>
      <c r="AB1600">
        <v>114708</v>
      </c>
      <c r="AC1600">
        <v>65623.100000000006</v>
      </c>
      <c r="AD1600">
        <v>56239.3</v>
      </c>
      <c r="AE1600">
        <v>73454.3</v>
      </c>
      <c r="AF1600">
        <v>63037.2</v>
      </c>
      <c r="AG1600">
        <v>96661.3</v>
      </c>
      <c r="AH1600">
        <v>85646.9</v>
      </c>
      <c r="AI1600">
        <v>21796.3</v>
      </c>
      <c r="AJ1600">
        <v>75564.899999999994</v>
      </c>
      <c r="AK1600">
        <v>66077.600000000006</v>
      </c>
      <c r="AL1600">
        <v>56981.1</v>
      </c>
      <c r="AM1600">
        <v>157226</v>
      </c>
      <c r="AN1600">
        <v>80992</v>
      </c>
      <c r="AO1600">
        <v>41819.4</v>
      </c>
      <c r="AP1600">
        <v>43558.7</v>
      </c>
      <c r="AQ1600">
        <v>28934.400000000001</v>
      </c>
    </row>
    <row r="1601" spans="1:43">
      <c r="A1601">
        <v>716</v>
      </c>
      <c r="B1601" t="s">
        <v>1473</v>
      </c>
      <c r="C1601" t="s">
        <v>1474</v>
      </c>
      <c r="D1601">
        <v>4.3248300000000003E-2</v>
      </c>
      <c r="E1601">
        <v>3</v>
      </c>
      <c r="F1601">
        <v>3</v>
      </c>
      <c r="G1601">
        <v>0</v>
      </c>
      <c r="H1601">
        <v>97922.9</v>
      </c>
      <c r="I1601">
        <v>99664.8</v>
      </c>
      <c r="J1601">
        <v>70363.199999999997</v>
      </c>
      <c r="K1601">
        <v>133770</v>
      </c>
      <c r="L1601">
        <v>0</v>
      </c>
      <c r="M1601">
        <v>115605</v>
      </c>
      <c r="N1601">
        <v>178957</v>
      </c>
      <c r="O1601">
        <v>0</v>
      </c>
      <c r="P1601">
        <v>67826.2</v>
      </c>
      <c r="Q1601">
        <v>176348</v>
      </c>
      <c r="R1601">
        <v>0</v>
      </c>
      <c r="S1601">
        <v>0</v>
      </c>
      <c r="T1601">
        <v>196378</v>
      </c>
      <c r="U1601">
        <v>161056</v>
      </c>
      <c r="V1601">
        <v>111512</v>
      </c>
      <c r="W1601">
        <v>49014.6</v>
      </c>
      <c r="X1601">
        <v>119959</v>
      </c>
      <c r="Y1601">
        <v>0</v>
      </c>
      <c r="Z1601">
        <v>111169</v>
      </c>
      <c r="AA1601">
        <v>139995</v>
      </c>
      <c r="AB1601">
        <v>148175</v>
      </c>
      <c r="AC1601">
        <v>113775</v>
      </c>
      <c r="AD1601">
        <v>116761</v>
      </c>
      <c r="AE1601">
        <v>74940</v>
      </c>
      <c r="AF1601">
        <v>97505.4</v>
      </c>
      <c r="AG1601">
        <v>33545.800000000003</v>
      </c>
      <c r="AH1601">
        <v>61709.3</v>
      </c>
      <c r="AI1601">
        <v>0</v>
      </c>
      <c r="AJ1601">
        <v>121273</v>
      </c>
      <c r="AK1601">
        <v>113841</v>
      </c>
      <c r="AL1601">
        <v>105540</v>
      </c>
      <c r="AM1601">
        <v>100534</v>
      </c>
      <c r="AN1601">
        <v>0</v>
      </c>
      <c r="AO1601">
        <v>0</v>
      </c>
      <c r="AP1601">
        <v>272739</v>
      </c>
      <c r="AQ1601">
        <v>152967</v>
      </c>
    </row>
    <row r="1602" spans="1:43">
      <c r="A1602">
        <v>728</v>
      </c>
      <c r="B1602" t="s">
        <v>1497</v>
      </c>
      <c r="C1602" t="s">
        <v>1498</v>
      </c>
      <c r="D1602">
        <v>1.0983E-3</v>
      </c>
      <c r="E1602">
        <v>3</v>
      </c>
      <c r="F1602">
        <v>3</v>
      </c>
      <c r="G1602">
        <v>0</v>
      </c>
      <c r="H1602">
        <v>254727</v>
      </c>
      <c r="I1602">
        <v>194606</v>
      </c>
      <c r="J1602">
        <v>230382</v>
      </c>
      <c r="K1602">
        <v>251682</v>
      </c>
      <c r="L1602">
        <v>269440</v>
      </c>
      <c r="M1602">
        <v>314323</v>
      </c>
      <c r="N1602">
        <v>511573</v>
      </c>
      <c r="O1602">
        <v>496939</v>
      </c>
      <c r="P1602">
        <v>569285</v>
      </c>
      <c r="Q1602">
        <v>457104</v>
      </c>
      <c r="R1602">
        <v>445814</v>
      </c>
      <c r="S1602">
        <v>514844</v>
      </c>
      <c r="T1602">
        <v>356896</v>
      </c>
      <c r="U1602">
        <v>341964</v>
      </c>
      <c r="V1602">
        <v>317254</v>
      </c>
      <c r="W1602">
        <v>295156</v>
      </c>
      <c r="X1602">
        <v>308607</v>
      </c>
      <c r="Y1602">
        <v>340285</v>
      </c>
      <c r="Z1602">
        <v>577259</v>
      </c>
      <c r="AA1602">
        <v>578386</v>
      </c>
      <c r="AB1602">
        <v>589108</v>
      </c>
      <c r="AC1602">
        <v>445382</v>
      </c>
      <c r="AD1602">
        <v>452899</v>
      </c>
      <c r="AE1602">
        <v>476875</v>
      </c>
      <c r="AF1602">
        <v>502918</v>
      </c>
      <c r="AG1602">
        <v>524185</v>
      </c>
      <c r="AH1602">
        <v>604541</v>
      </c>
      <c r="AI1602">
        <v>572786</v>
      </c>
      <c r="AJ1602">
        <v>645100</v>
      </c>
      <c r="AK1602">
        <v>615825</v>
      </c>
      <c r="AL1602">
        <v>207024</v>
      </c>
      <c r="AM1602">
        <v>245178</v>
      </c>
      <c r="AN1602">
        <v>217245</v>
      </c>
      <c r="AO1602">
        <v>204737</v>
      </c>
      <c r="AP1602">
        <v>290705</v>
      </c>
      <c r="AQ1602">
        <v>320659</v>
      </c>
    </row>
    <row r="1603" spans="1:43">
      <c r="A1603">
        <v>731</v>
      </c>
      <c r="B1603" t="s">
        <v>1503</v>
      </c>
      <c r="C1603" t="s">
        <v>1504</v>
      </c>
      <c r="D1603">
        <v>2.22001E-2</v>
      </c>
      <c r="E1603">
        <v>3</v>
      </c>
      <c r="F1603">
        <v>3</v>
      </c>
      <c r="G1603">
        <v>0</v>
      </c>
      <c r="H1603">
        <v>78026.100000000006</v>
      </c>
      <c r="I1603">
        <v>81386.3</v>
      </c>
      <c r="J1603">
        <v>0</v>
      </c>
      <c r="K1603">
        <v>68271.100000000006</v>
      </c>
      <c r="L1603">
        <v>57738.2</v>
      </c>
      <c r="M1603">
        <v>0</v>
      </c>
      <c r="N1603">
        <v>156993</v>
      </c>
      <c r="O1603">
        <v>96825.2</v>
      </c>
      <c r="P1603">
        <v>0</v>
      </c>
      <c r="Q1603">
        <v>102246</v>
      </c>
      <c r="R1603">
        <v>137358</v>
      </c>
      <c r="S1603">
        <v>112777</v>
      </c>
      <c r="T1603">
        <v>112239</v>
      </c>
      <c r="U1603">
        <v>97595.7</v>
      </c>
      <c r="V1603">
        <v>72400</v>
      </c>
      <c r="W1603">
        <v>112766</v>
      </c>
      <c r="X1603">
        <v>0</v>
      </c>
      <c r="Y1603">
        <v>68429.899999999994</v>
      </c>
      <c r="Z1603">
        <v>119531</v>
      </c>
      <c r="AA1603">
        <v>94042.5</v>
      </c>
      <c r="AB1603">
        <v>124491</v>
      </c>
      <c r="AC1603">
        <v>88765.8</v>
      </c>
      <c r="AD1603">
        <v>108312</v>
      </c>
      <c r="AE1603">
        <v>42476.4</v>
      </c>
      <c r="AF1603">
        <v>84661.4</v>
      </c>
      <c r="AG1603">
        <v>80170.8</v>
      </c>
      <c r="AH1603">
        <v>0</v>
      </c>
      <c r="AI1603">
        <v>121970</v>
      </c>
      <c r="AJ1603">
        <v>142849</v>
      </c>
      <c r="AK1603">
        <v>0</v>
      </c>
      <c r="AL1603">
        <v>59362.400000000001</v>
      </c>
      <c r="AM1603">
        <v>170115</v>
      </c>
      <c r="AN1603">
        <v>88231.6</v>
      </c>
      <c r="AO1603">
        <v>48374.1</v>
      </c>
      <c r="AP1603">
        <v>94412.4</v>
      </c>
      <c r="AQ1603">
        <v>0</v>
      </c>
    </row>
    <row r="1604" spans="1:43">
      <c r="A1604">
        <v>737</v>
      </c>
      <c r="B1604" t="s">
        <v>1515</v>
      </c>
      <c r="C1604" t="s">
        <v>1516</v>
      </c>
      <c r="D1604">
        <v>8.5384199999999997E-3</v>
      </c>
      <c r="E1604">
        <v>3</v>
      </c>
      <c r="F1604">
        <v>3</v>
      </c>
      <c r="G1604">
        <v>0</v>
      </c>
      <c r="H1604">
        <v>452774</v>
      </c>
      <c r="I1604">
        <v>466728</v>
      </c>
      <c r="J1604">
        <v>321002</v>
      </c>
      <c r="K1604">
        <v>716092</v>
      </c>
      <c r="L1604">
        <v>692441</v>
      </c>
      <c r="M1604">
        <v>738963</v>
      </c>
      <c r="N1604">
        <v>1053480</v>
      </c>
      <c r="O1604">
        <v>713269</v>
      </c>
      <c r="P1604">
        <v>786810</v>
      </c>
      <c r="Q1604">
        <v>1005020</v>
      </c>
      <c r="R1604">
        <v>642525</v>
      </c>
      <c r="S1604">
        <v>890577</v>
      </c>
      <c r="T1604">
        <v>1014140</v>
      </c>
      <c r="U1604">
        <v>885336</v>
      </c>
      <c r="V1604">
        <v>542725</v>
      </c>
      <c r="W1604">
        <v>1083580</v>
      </c>
      <c r="X1604">
        <v>1106220</v>
      </c>
      <c r="Y1604">
        <v>1170020</v>
      </c>
      <c r="Z1604">
        <v>749238</v>
      </c>
      <c r="AA1604">
        <v>656873</v>
      </c>
      <c r="AB1604">
        <v>715728</v>
      </c>
      <c r="AC1604">
        <v>880099</v>
      </c>
      <c r="AD1604">
        <v>811434</v>
      </c>
      <c r="AE1604">
        <v>843927</v>
      </c>
      <c r="AF1604">
        <v>490783</v>
      </c>
      <c r="AG1604">
        <v>692609</v>
      </c>
      <c r="AH1604">
        <v>876159</v>
      </c>
      <c r="AI1604">
        <v>656903</v>
      </c>
      <c r="AJ1604">
        <v>709178</v>
      </c>
      <c r="AK1604">
        <v>809781</v>
      </c>
      <c r="AL1604">
        <v>832984</v>
      </c>
      <c r="AM1604">
        <v>902723</v>
      </c>
      <c r="AN1604">
        <v>658072</v>
      </c>
      <c r="AO1604">
        <v>198667</v>
      </c>
      <c r="AP1604">
        <v>636427</v>
      </c>
      <c r="AQ1604">
        <v>689479</v>
      </c>
    </row>
    <row r="1605" spans="1:43">
      <c r="A1605">
        <v>739</v>
      </c>
      <c r="B1605" t="s">
        <v>1519</v>
      </c>
      <c r="C1605" t="s">
        <v>1520</v>
      </c>
      <c r="D1605">
        <v>7.1633199999999997E-4</v>
      </c>
      <c r="E1605">
        <v>3</v>
      </c>
      <c r="F1605">
        <v>2</v>
      </c>
      <c r="G1605">
        <v>1</v>
      </c>
      <c r="H1605">
        <v>433861</v>
      </c>
      <c r="I1605">
        <v>395055</v>
      </c>
      <c r="J1605">
        <v>412051</v>
      </c>
      <c r="K1605">
        <v>411402</v>
      </c>
      <c r="L1605">
        <v>398720</v>
      </c>
      <c r="M1605">
        <v>415933</v>
      </c>
      <c r="N1605">
        <v>491036</v>
      </c>
      <c r="O1605">
        <v>472464</v>
      </c>
      <c r="P1605">
        <v>478847</v>
      </c>
      <c r="Q1605">
        <v>306899</v>
      </c>
      <c r="R1605">
        <v>332785</v>
      </c>
      <c r="S1605">
        <v>286631</v>
      </c>
      <c r="T1605">
        <v>483192</v>
      </c>
      <c r="U1605">
        <v>633919</v>
      </c>
      <c r="V1605">
        <v>678209</v>
      </c>
      <c r="W1605">
        <v>335036</v>
      </c>
      <c r="X1605">
        <v>313649</v>
      </c>
      <c r="Y1605">
        <v>338925</v>
      </c>
      <c r="Z1605">
        <v>636571</v>
      </c>
      <c r="AA1605">
        <v>610438</v>
      </c>
      <c r="AB1605">
        <v>683347</v>
      </c>
      <c r="AC1605">
        <v>368081</v>
      </c>
      <c r="AD1605">
        <v>370623</v>
      </c>
      <c r="AE1605">
        <v>391236</v>
      </c>
      <c r="AF1605">
        <v>431874</v>
      </c>
      <c r="AG1605">
        <v>448990</v>
      </c>
      <c r="AH1605">
        <v>463091</v>
      </c>
      <c r="AI1605">
        <v>350576</v>
      </c>
      <c r="AJ1605">
        <v>364334</v>
      </c>
      <c r="AK1605">
        <v>347118</v>
      </c>
      <c r="AL1605">
        <v>399439</v>
      </c>
      <c r="AM1605">
        <v>475689</v>
      </c>
      <c r="AN1605">
        <v>370392</v>
      </c>
      <c r="AO1605">
        <v>241465</v>
      </c>
      <c r="AP1605">
        <v>283355</v>
      </c>
      <c r="AQ1605">
        <v>255400</v>
      </c>
    </row>
    <row r="1606" spans="1:43">
      <c r="A1606">
        <v>742</v>
      </c>
      <c r="B1606" t="s">
        <v>1525</v>
      </c>
      <c r="C1606" t="s">
        <v>1526</v>
      </c>
      <c r="D1606">
        <v>2.3009699999999998E-3</v>
      </c>
      <c r="E1606">
        <v>3</v>
      </c>
      <c r="F1606">
        <v>3</v>
      </c>
      <c r="G1606">
        <v>0</v>
      </c>
      <c r="H1606">
        <v>181089</v>
      </c>
      <c r="I1606">
        <v>116554</v>
      </c>
      <c r="J1606">
        <v>208031</v>
      </c>
      <c r="K1606">
        <v>159875</v>
      </c>
      <c r="L1606">
        <v>139292</v>
      </c>
      <c r="M1606">
        <v>229089</v>
      </c>
      <c r="N1606">
        <v>243631</v>
      </c>
      <c r="O1606">
        <v>166710</v>
      </c>
      <c r="P1606">
        <v>239006</v>
      </c>
      <c r="Q1606">
        <v>130193</v>
      </c>
      <c r="R1606">
        <v>90132.2</v>
      </c>
      <c r="S1606">
        <v>106084</v>
      </c>
      <c r="T1606">
        <v>291786</v>
      </c>
      <c r="U1606">
        <v>399875</v>
      </c>
      <c r="V1606">
        <v>362231</v>
      </c>
      <c r="W1606">
        <v>88254.6</v>
      </c>
      <c r="X1606">
        <v>175007</v>
      </c>
      <c r="Y1606">
        <v>162076</v>
      </c>
      <c r="Z1606">
        <v>322878</v>
      </c>
      <c r="AA1606">
        <v>477490</v>
      </c>
      <c r="AB1606">
        <v>469154</v>
      </c>
      <c r="AC1606">
        <v>184171</v>
      </c>
      <c r="AD1606">
        <v>107317</v>
      </c>
      <c r="AE1606">
        <v>229878</v>
      </c>
      <c r="AF1606">
        <v>285841</v>
      </c>
      <c r="AG1606">
        <v>342144</v>
      </c>
      <c r="AH1606">
        <v>411419</v>
      </c>
      <c r="AI1606">
        <v>217338</v>
      </c>
      <c r="AJ1606">
        <v>189774</v>
      </c>
      <c r="AK1606">
        <v>149895</v>
      </c>
      <c r="AL1606">
        <v>165279</v>
      </c>
      <c r="AM1606">
        <v>241926</v>
      </c>
      <c r="AN1606">
        <v>172125</v>
      </c>
      <c r="AO1606">
        <v>79344.800000000003</v>
      </c>
      <c r="AP1606">
        <v>114464</v>
      </c>
      <c r="AQ1606">
        <v>128228</v>
      </c>
    </row>
    <row r="1607" spans="1:43">
      <c r="A1607">
        <v>745</v>
      </c>
      <c r="B1607" t="s">
        <v>1531</v>
      </c>
      <c r="C1607" t="s">
        <v>1532</v>
      </c>
      <c r="D1607">
        <v>2.9971000000000001E-2</v>
      </c>
      <c r="E1607">
        <v>3</v>
      </c>
      <c r="F1607">
        <v>3</v>
      </c>
      <c r="G1607">
        <v>0</v>
      </c>
      <c r="H1607">
        <v>93776.8</v>
      </c>
      <c r="I1607">
        <v>83541.5</v>
      </c>
      <c r="J1607">
        <v>73436.5</v>
      </c>
      <c r="K1607">
        <v>80607.3</v>
      </c>
      <c r="L1607">
        <v>62761.8</v>
      </c>
      <c r="M1607">
        <v>65378.3</v>
      </c>
      <c r="N1607">
        <v>88850.9</v>
      </c>
      <c r="O1607">
        <v>96617</v>
      </c>
      <c r="P1607">
        <v>106976</v>
      </c>
      <c r="Q1607">
        <v>23743.599999999999</v>
      </c>
      <c r="R1607">
        <v>12101.3</v>
      </c>
      <c r="S1607">
        <v>13924.5</v>
      </c>
      <c r="T1607">
        <v>62540.7</v>
      </c>
      <c r="U1607">
        <v>84083</v>
      </c>
      <c r="V1607">
        <v>86843</v>
      </c>
      <c r="W1607">
        <v>42850.3</v>
      </c>
      <c r="X1607">
        <v>8505.02</v>
      </c>
      <c r="Y1607">
        <v>31912.3</v>
      </c>
      <c r="Z1607">
        <v>74123.7</v>
      </c>
      <c r="AA1607">
        <v>96047.2</v>
      </c>
      <c r="AB1607">
        <v>118506</v>
      </c>
      <c r="AC1607">
        <v>50248.1</v>
      </c>
      <c r="AD1607">
        <v>39521.1</v>
      </c>
      <c r="AE1607">
        <v>55084.2</v>
      </c>
      <c r="AF1607">
        <v>57132.6</v>
      </c>
      <c r="AG1607">
        <v>50490.7</v>
      </c>
      <c r="AH1607">
        <v>56505.5</v>
      </c>
      <c r="AI1607">
        <v>33559.199999999997</v>
      </c>
      <c r="AJ1607">
        <v>43453.5</v>
      </c>
      <c r="AK1607">
        <v>20867.900000000001</v>
      </c>
      <c r="AL1607">
        <v>17684.099999999999</v>
      </c>
      <c r="AM1607">
        <v>61351.6</v>
      </c>
      <c r="AN1607">
        <v>22624.2</v>
      </c>
      <c r="AO1607">
        <v>10083.299999999999</v>
      </c>
      <c r="AP1607">
        <v>0</v>
      </c>
      <c r="AQ1607">
        <v>0</v>
      </c>
    </row>
    <row r="1608" spans="1:43">
      <c r="A1608">
        <v>751</v>
      </c>
      <c r="B1608" t="s">
        <v>1543</v>
      </c>
      <c r="C1608" t="s">
        <v>1544</v>
      </c>
      <c r="D1608">
        <v>3.95053E-2</v>
      </c>
      <c r="E1608">
        <v>3</v>
      </c>
      <c r="F1608">
        <v>3</v>
      </c>
      <c r="G1608">
        <v>0</v>
      </c>
      <c r="H1608">
        <v>212049</v>
      </c>
      <c r="I1608">
        <v>243466</v>
      </c>
      <c r="J1608">
        <v>262746</v>
      </c>
      <c r="K1608">
        <v>159130</v>
      </c>
      <c r="L1608">
        <v>163313</v>
      </c>
      <c r="M1608">
        <v>145717</v>
      </c>
      <c r="N1608">
        <v>140584</v>
      </c>
      <c r="O1608">
        <v>114646</v>
      </c>
      <c r="P1608">
        <v>158528</v>
      </c>
      <c r="Q1608">
        <v>144968</v>
      </c>
      <c r="R1608">
        <v>143640</v>
      </c>
      <c r="S1608">
        <v>205996</v>
      </c>
      <c r="T1608">
        <v>399685</v>
      </c>
      <c r="U1608">
        <v>415505</v>
      </c>
      <c r="V1608">
        <v>535230</v>
      </c>
      <c r="W1608">
        <v>134812</v>
      </c>
      <c r="X1608">
        <v>114290</v>
      </c>
      <c r="Y1608">
        <v>228283</v>
      </c>
      <c r="Z1608">
        <v>217810</v>
      </c>
      <c r="AA1608">
        <v>430446</v>
      </c>
      <c r="AB1608">
        <v>306738</v>
      </c>
      <c r="AC1608">
        <v>125874</v>
      </c>
      <c r="AD1608">
        <v>318447</v>
      </c>
      <c r="AE1608">
        <v>308246</v>
      </c>
      <c r="AF1608">
        <v>344929</v>
      </c>
      <c r="AG1608">
        <v>564384</v>
      </c>
      <c r="AH1608">
        <v>394247</v>
      </c>
      <c r="AI1608">
        <v>252721</v>
      </c>
      <c r="AJ1608">
        <v>354737</v>
      </c>
      <c r="AK1608">
        <v>320553</v>
      </c>
      <c r="AL1608">
        <v>246804</v>
      </c>
      <c r="AM1608">
        <v>349120</v>
      </c>
      <c r="AN1608">
        <v>266899</v>
      </c>
      <c r="AO1608">
        <v>273495</v>
      </c>
      <c r="AP1608">
        <v>436526</v>
      </c>
      <c r="AQ1608">
        <v>386286</v>
      </c>
    </row>
    <row r="1609" spans="1:43">
      <c r="A1609">
        <v>756</v>
      </c>
      <c r="B1609" t="s">
        <v>1553</v>
      </c>
      <c r="C1609" t="s">
        <v>1554</v>
      </c>
      <c r="D1609">
        <v>4.0745099999999999E-3</v>
      </c>
      <c r="E1609">
        <v>3</v>
      </c>
      <c r="F1609">
        <v>3</v>
      </c>
      <c r="G1609">
        <v>0</v>
      </c>
      <c r="H1609">
        <v>160280</v>
      </c>
      <c r="I1609">
        <v>202648</v>
      </c>
      <c r="J1609">
        <v>203788</v>
      </c>
      <c r="K1609">
        <v>195391</v>
      </c>
      <c r="L1609">
        <v>357140</v>
      </c>
      <c r="M1609">
        <v>87617.5</v>
      </c>
      <c r="N1609">
        <v>465093</v>
      </c>
      <c r="O1609">
        <v>288517</v>
      </c>
      <c r="P1609">
        <v>376339</v>
      </c>
      <c r="Q1609">
        <v>220091</v>
      </c>
      <c r="R1609">
        <v>239819</v>
      </c>
      <c r="S1609">
        <v>165833</v>
      </c>
      <c r="T1609">
        <v>234309</v>
      </c>
      <c r="U1609">
        <v>262912</v>
      </c>
      <c r="V1609">
        <v>360711</v>
      </c>
      <c r="W1609">
        <v>149171</v>
      </c>
      <c r="X1609">
        <v>100641</v>
      </c>
      <c r="Y1609">
        <v>113416</v>
      </c>
      <c r="Z1609">
        <v>236673</v>
      </c>
      <c r="AA1609">
        <v>297885</v>
      </c>
      <c r="AB1609">
        <v>240141</v>
      </c>
      <c r="AC1609">
        <v>211563</v>
      </c>
      <c r="AD1609">
        <v>436009</v>
      </c>
      <c r="AE1609">
        <v>394895</v>
      </c>
      <c r="AF1609">
        <v>221714</v>
      </c>
      <c r="AG1609">
        <v>484729</v>
      </c>
      <c r="AH1609">
        <v>431152</v>
      </c>
      <c r="AI1609">
        <v>124739</v>
      </c>
      <c r="AJ1609">
        <v>161825</v>
      </c>
      <c r="AK1609">
        <v>228895</v>
      </c>
      <c r="AL1609">
        <v>196446</v>
      </c>
      <c r="AM1609">
        <v>311987</v>
      </c>
      <c r="AN1609">
        <v>291321</v>
      </c>
      <c r="AO1609">
        <v>55057.1</v>
      </c>
      <c r="AP1609">
        <v>166679</v>
      </c>
      <c r="AQ1609">
        <v>169936</v>
      </c>
    </row>
    <row r="1610" spans="1:43">
      <c r="A1610">
        <v>783</v>
      </c>
      <c r="B1610" t="s">
        <v>1607</v>
      </c>
      <c r="C1610" t="s">
        <v>1608</v>
      </c>
      <c r="D1610">
        <v>2.9806699999999998E-2</v>
      </c>
      <c r="E1610">
        <v>3</v>
      </c>
      <c r="F1610">
        <v>3</v>
      </c>
      <c r="G1610">
        <v>0</v>
      </c>
      <c r="H1610">
        <v>640101</v>
      </c>
      <c r="I1610">
        <v>575658</v>
      </c>
      <c r="J1610">
        <v>386443</v>
      </c>
      <c r="K1610">
        <v>660661</v>
      </c>
      <c r="L1610">
        <v>568674</v>
      </c>
      <c r="M1610">
        <v>597914</v>
      </c>
      <c r="N1610">
        <v>481240</v>
      </c>
      <c r="O1610">
        <v>612581</v>
      </c>
      <c r="P1610">
        <v>384169</v>
      </c>
      <c r="Q1610">
        <v>753679</v>
      </c>
      <c r="R1610">
        <v>576901</v>
      </c>
      <c r="S1610">
        <v>548087</v>
      </c>
      <c r="T1610">
        <v>696746</v>
      </c>
      <c r="U1610">
        <v>627477</v>
      </c>
      <c r="V1610">
        <v>604173</v>
      </c>
      <c r="W1610">
        <v>616544</v>
      </c>
      <c r="X1610">
        <v>572756</v>
      </c>
      <c r="Y1610">
        <v>511169</v>
      </c>
      <c r="Z1610">
        <v>1002830</v>
      </c>
      <c r="AA1610">
        <v>844718</v>
      </c>
      <c r="AB1610">
        <v>675728</v>
      </c>
      <c r="AC1610">
        <v>1063700</v>
      </c>
      <c r="AD1610">
        <v>806253</v>
      </c>
      <c r="AE1610">
        <v>593803</v>
      </c>
      <c r="AF1610">
        <v>726544</v>
      </c>
      <c r="AG1610">
        <v>602456</v>
      </c>
      <c r="AH1610">
        <v>144176</v>
      </c>
      <c r="AI1610">
        <v>795369</v>
      </c>
      <c r="AJ1610">
        <v>815822</v>
      </c>
      <c r="AK1610">
        <v>947111</v>
      </c>
      <c r="AL1610">
        <v>666592</v>
      </c>
      <c r="AM1610">
        <v>660681</v>
      </c>
      <c r="AN1610">
        <v>391237</v>
      </c>
      <c r="AO1610">
        <v>514678</v>
      </c>
      <c r="AP1610">
        <v>397638</v>
      </c>
      <c r="AQ1610">
        <v>517926</v>
      </c>
    </row>
    <row r="1611" spans="1:43">
      <c r="A1611">
        <v>786</v>
      </c>
      <c r="B1611" t="s">
        <v>1613</v>
      </c>
      <c r="C1611" t="s">
        <v>1614</v>
      </c>
      <c r="D1611">
        <v>7.1633199999999997E-4</v>
      </c>
      <c r="E1611">
        <v>3</v>
      </c>
      <c r="F1611">
        <v>3</v>
      </c>
      <c r="G1611">
        <v>0</v>
      </c>
      <c r="H1611">
        <v>150632</v>
      </c>
      <c r="I1611">
        <v>156023</v>
      </c>
      <c r="J1611">
        <v>106417</v>
      </c>
      <c r="K1611">
        <v>119846</v>
      </c>
      <c r="L1611">
        <v>90667.7</v>
      </c>
      <c r="M1611">
        <v>104682</v>
      </c>
      <c r="N1611">
        <v>133546</v>
      </c>
      <c r="O1611">
        <v>128611</v>
      </c>
      <c r="P1611">
        <v>115185</v>
      </c>
      <c r="Q1611">
        <v>65686.5</v>
      </c>
      <c r="R1611">
        <v>72837.100000000006</v>
      </c>
      <c r="S1611">
        <v>52801.4</v>
      </c>
      <c r="T1611">
        <v>182321</v>
      </c>
      <c r="U1611">
        <v>263022</v>
      </c>
      <c r="V1611">
        <v>221939</v>
      </c>
      <c r="W1611">
        <v>68572.600000000006</v>
      </c>
      <c r="X1611">
        <v>53826.8</v>
      </c>
      <c r="Y1611">
        <v>77399.5</v>
      </c>
      <c r="Z1611">
        <v>240476</v>
      </c>
      <c r="AA1611">
        <v>216568</v>
      </c>
      <c r="AB1611">
        <v>212172</v>
      </c>
      <c r="AC1611">
        <v>117671</v>
      </c>
      <c r="AD1611">
        <v>93779.4</v>
      </c>
      <c r="AE1611">
        <v>94372.2</v>
      </c>
      <c r="AF1611">
        <v>111468</v>
      </c>
      <c r="AG1611">
        <v>89914.4</v>
      </c>
      <c r="AH1611">
        <v>53295.9</v>
      </c>
      <c r="AI1611">
        <v>100208</v>
      </c>
      <c r="AJ1611">
        <v>114948</v>
      </c>
      <c r="AK1611">
        <v>113291</v>
      </c>
      <c r="AL1611">
        <v>114277</v>
      </c>
      <c r="AM1611">
        <v>147042</v>
      </c>
      <c r="AN1611">
        <v>136408</v>
      </c>
      <c r="AO1611">
        <v>53721.2</v>
      </c>
      <c r="AP1611">
        <v>34690.400000000001</v>
      </c>
      <c r="AQ1611">
        <v>70385.100000000006</v>
      </c>
    </row>
    <row r="1612" spans="1:43">
      <c r="A1612">
        <v>788</v>
      </c>
      <c r="B1612" t="s">
        <v>1617</v>
      </c>
      <c r="C1612" t="s">
        <v>1618</v>
      </c>
      <c r="D1612">
        <v>1.0476699999999999E-3</v>
      </c>
      <c r="E1612">
        <v>3</v>
      </c>
      <c r="F1612">
        <v>3</v>
      </c>
      <c r="G1612">
        <v>0</v>
      </c>
      <c r="H1612">
        <v>122519</v>
      </c>
      <c r="I1612">
        <v>117027</v>
      </c>
      <c r="J1612">
        <v>123642</v>
      </c>
      <c r="K1612">
        <v>162554</v>
      </c>
      <c r="L1612">
        <v>146451</v>
      </c>
      <c r="M1612">
        <v>163347</v>
      </c>
      <c r="N1612">
        <v>121313</v>
      </c>
      <c r="O1612">
        <v>129148</v>
      </c>
      <c r="P1612">
        <v>134071</v>
      </c>
      <c r="Q1612">
        <v>61134.400000000001</v>
      </c>
      <c r="R1612">
        <v>54337.8</v>
      </c>
      <c r="S1612">
        <v>74989.399999999994</v>
      </c>
      <c r="T1612">
        <v>122363</v>
      </c>
      <c r="U1612">
        <v>78807.7</v>
      </c>
      <c r="V1612">
        <v>134728</v>
      </c>
      <c r="W1612">
        <v>36122.9</v>
      </c>
      <c r="X1612">
        <v>32197.599999999999</v>
      </c>
      <c r="Y1612">
        <v>24512.6</v>
      </c>
      <c r="Z1612">
        <v>202432</v>
      </c>
      <c r="AA1612">
        <v>184309</v>
      </c>
      <c r="AB1612">
        <v>243848</v>
      </c>
      <c r="AC1612">
        <v>173085</v>
      </c>
      <c r="AD1612">
        <v>158293</v>
      </c>
      <c r="AE1612">
        <v>180120</v>
      </c>
      <c r="AF1612">
        <v>38298.800000000003</v>
      </c>
      <c r="AG1612">
        <v>35955.300000000003</v>
      </c>
      <c r="AH1612">
        <v>118458</v>
      </c>
      <c r="AI1612">
        <v>36597.5</v>
      </c>
      <c r="AJ1612">
        <v>14551.2</v>
      </c>
      <c r="AK1612">
        <v>32629.5</v>
      </c>
      <c r="AL1612">
        <v>114116</v>
      </c>
      <c r="AM1612">
        <v>166604</v>
      </c>
      <c r="AN1612">
        <v>133595</v>
      </c>
      <c r="AO1612">
        <v>112455</v>
      </c>
      <c r="AP1612">
        <v>160081</v>
      </c>
      <c r="AQ1612">
        <v>151386</v>
      </c>
    </row>
    <row r="1613" spans="1:43">
      <c r="A1613">
        <v>789</v>
      </c>
      <c r="B1613" t="s">
        <v>1619</v>
      </c>
      <c r="C1613" t="s">
        <v>1620</v>
      </c>
      <c r="D1613">
        <v>4.9672800000000003E-2</v>
      </c>
      <c r="E1613">
        <v>3</v>
      </c>
      <c r="F1613">
        <v>3</v>
      </c>
      <c r="G1613">
        <v>0</v>
      </c>
      <c r="H1613">
        <v>27435.3</v>
      </c>
      <c r="I1613">
        <v>0</v>
      </c>
      <c r="J1613">
        <v>0</v>
      </c>
      <c r="K1613">
        <v>30290.6</v>
      </c>
      <c r="L1613">
        <v>17919.400000000001</v>
      </c>
      <c r="M1613">
        <v>43319.8</v>
      </c>
      <c r="N1613">
        <v>16954.400000000001</v>
      </c>
      <c r="O1613">
        <v>28283.7</v>
      </c>
      <c r="P1613">
        <v>20343.8</v>
      </c>
      <c r="Q1613">
        <v>0</v>
      </c>
      <c r="R1613">
        <v>0</v>
      </c>
      <c r="S1613">
        <v>0</v>
      </c>
      <c r="T1613">
        <v>91335.3</v>
      </c>
      <c r="U1613">
        <v>69770.8</v>
      </c>
      <c r="V1613">
        <v>106439</v>
      </c>
      <c r="W1613">
        <v>0</v>
      </c>
      <c r="X1613">
        <v>7613.06</v>
      </c>
      <c r="Y1613">
        <v>0</v>
      </c>
      <c r="Z1613">
        <v>43984.9</v>
      </c>
      <c r="AA1613">
        <v>49743</v>
      </c>
      <c r="AB1613">
        <v>71894.100000000006</v>
      </c>
      <c r="AC1613">
        <v>0</v>
      </c>
      <c r="AD1613">
        <v>45003.4</v>
      </c>
      <c r="AE1613">
        <v>40785.199999999997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24303.9</v>
      </c>
      <c r="AM1613">
        <v>35289.4</v>
      </c>
      <c r="AN1613">
        <v>18321.900000000001</v>
      </c>
      <c r="AO1613">
        <v>34018.1</v>
      </c>
      <c r="AP1613">
        <v>40945.5</v>
      </c>
      <c r="AQ1613">
        <v>50660.4</v>
      </c>
    </row>
    <row r="1614" spans="1:43">
      <c r="A1614">
        <v>800</v>
      </c>
      <c r="B1614" t="s">
        <v>1641</v>
      </c>
      <c r="C1614" t="s">
        <v>1642</v>
      </c>
      <c r="D1614">
        <v>1.0983E-3</v>
      </c>
      <c r="E1614">
        <v>3</v>
      </c>
      <c r="F1614">
        <v>3</v>
      </c>
      <c r="G1614">
        <v>0</v>
      </c>
      <c r="H1614">
        <v>638963</v>
      </c>
      <c r="I1614">
        <v>367262</v>
      </c>
      <c r="J1614">
        <v>311451</v>
      </c>
      <c r="K1614">
        <v>1565520</v>
      </c>
      <c r="L1614">
        <v>1502650</v>
      </c>
      <c r="M1614">
        <v>1699790</v>
      </c>
      <c r="N1614">
        <v>1186530</v>
      </c>
      <c r="O1614">
        <v>1023910</v>
      </c>
      <c r="P1614">
        <v>778350</v>
      </c>
      <c r="Q1614">
        <v>492664</v>
      </c>
      <c r="R1614">
        <v>627357</v>
      </c>
      <c r="S1614">
        <v>637392</v>
      </c>
      <c r="T1614">
        <v>1041720</v>
      </c>
      <c r="U1614">
        <v>1005930</v>
      </c>
      <c r="V1614">
        <v>912277</v>
      </c>
      <c r="W1614">
        <v>207571</v>
      </c>
      <c r="X1614">
        <v>171143</v>
      </c>
      <c r="Y1614">
        <v>206831</v>
      </c>
      <c r="Z1614">
        <v>2372740</v>
      </c>
      <c r="AA1614">
        <v>2370600</v>
      </c>
      <c r="AB1614">
        <v>2721060</v>
      </c>
      <c r="AC1614">
        <v>1051710</v>
      </c>
      <c r="AD1614">
        <v>609596</v>
      </c>
      <c r="AE1614">
        <v>618369</v>
      </c>
      <c r="AF1614">
        <v>276201</v>
      </c>
      <c r="AG1614">
        <v>276424</v>
      </c>
      <c r="AH1614">
        <v>590369</v>
      </c>
      <c r="AI1614">
        <v>902655</v>
      </c>
      <c r="AJ1614">
        <v>780860</v>
      </c>
      <c r="AK1614">
        <v>861071</v>
      </c>
      <c r="AL1614">
        <v>1929860</v>
      </c>
      <c r="AM1614">
        <v>1926490</v>
      </c>
      <c r="AN1614">
        <v>1386900</v>
      </c>
      <c r="AO1614">
        <v>1214670</v>
      </c>
      <c r="AP1614">
        <v>1651870</v>
      </c>
      <c r="AQ1614">
        <v>1220260</v>
      </c>
    </row>
    <row r="1615" spans="1:43">
      <c r="A1615">
        <v>819</v>
      </c>
      <c r="B1615" t="s">
        <v>1679</v>
      </c>
      <c r="C1615" t="s">
        <v>1680</v>
      </c>
      <c r="D1615">
        <v>2.1008400000000001E-3</v>
      </c>
      <c r="E1615">
        <v>3</v>
      </c>
      <c r="F1615">
        <v>3</v>
      </c>
      <c r="G1615">
        <v>0</v>
      </c>
      <c r="H1615">
        <v>328068</v>
      </c>
      <c r="I1615">
        <v>176193</v>
      </c>
      <c r="J1615">
        <v>410837</v>
      </c>
      <c r="K1615">
        <v>370824</v>
      </c>
      <c r="L1615">
        <v>377657</v>
      </c>
      <c r="M1615">
        <v>391046</v>
      </c>
      <c r="N1615">
        <v>279337</v>
      </c>
      <c r="O1615">
        <v>480589</v>
      </c>
      <c r="P1615">
        <v>446924</v>
      </c>
      <c r="Q1615">
        <v>218292</v>
      </c>
      <c r="R1615">
        <v>224299</v>
      </c>
      <c r="S1615">
        <v>280805</v>
      </c>
      <c r="T1615">
        <v>309312</v>
      </c>
      <c r="U1615">
        <v>516377</v>
      </c>
      <c r="V1615">
        <v>428589</v>
      </c>
      <c r="W1615">
        <v>210388</v>
      </c>
      <c r="X1615">
        <v>147937</v>
      </c>
      <c r="Y1615">
        <v>261759</v>
      </c>
      <c r="Z1615">
        <v>513034</v>
      </c>
      <c r="AA1615">
        <v>658757</v>
      </c>
      <c r="AB1615">
        <v>695417</v>
      </c>
      <c r="AC1615">
        <v>338450</v>
      </c>
      <c r="AD1615">
        <v>344638</v>
      </c>
      <c r="AE1615">
        <v>390726</v>
      </c>
      <c r="AF1615">
        <v>215240</v>
      </c>
      <c r="AG1615">
        <v>342266</v>
      </c>
      <c r="AH1615">
        <v>300729</v>
      </c>
      <c r="AI1615">
        <v>278746</v>
      </c>
      <c r="AJ1615">
        <v>186250</v>
      </c>
      <c r="AK1615">
        <v>400913</v>
      </c>
      <c r="AL1615">
        <v>267255</v>
      </c>
      <c r="AM1615">
        <v>308209</v>
      </c>
      <c r="AN1615">
        <v>359118</v>
      </c>
      <c r="AO1615">
        <v>205095</v>
      </c>
      <c r="AP1615">
        <v>430182</v>
      </c>
      <c r="AQ1615">
        <v>576851</v>
      </c>
    </row>
    <row r="1616" spans="1:43">
      <c r="A1616">
        <v>820</v>
      </c>
      <c r="B1616" t="s">
        <v>1681</v>
      </c>
      <c r="C1616" t="s">
        <v>1682</v>
      </c>
      <c r="D1616">
        <v>7.1633199999999997E-4</v>
      </c>
      <c r="E1616">
        <v>3</v>
      </c>
      <c r="F1616">
        <v>3</v>
      </c>
      <c r="G1616">
        <v>0</v>
      </c>
      <c r="H1616">
        <v>532616</v>
      </c>
      <c r="I1616">
        <v>513264</v>
      </c>
      <c r="J1616">
        <v>453774</v>
      </c>
      <c r="K1616">
        <v>486777</v>
      </c>
      <c r="L1616">
        <v>421252</v>
      </c>
      <c r="M1616">
        <v>378200</v>
      </c>
      <c r="N1616">
        <v>586292</v>
      </c>
      <c r="O1616">
        <v>677384</v>
      </c>
      <c r="P1616">
        <v>536935</v>
      </c>
      <c r="Q1616">
        <v>372954</v>
      </c>
      <c r="R1616">
        <v>392556</v>
      </c>
      <c r="S1616">
        <v>345008</v>
      </c>
      <c r="T1616">
        <v>589567</v>
      </c>
      <c r="U1616">
        <v>724126</v>
      </c>
      <c r="V1616">
        <v>686131</v>
      </c>
      <c r="W1616">
        <v>262609</v>
      </c>
      <c r="X1616">
        <v>311759</v>
      </c>
      <c r="Y1616">
        <v>229404</v>
      </c>
      <c r="Z1616">
        <v>659993</v>
      </c>
      <c r="AA1616">
        <v>597105</v>
      </c>
      <c r="AB1616">
        <v>676703</v>
      </c>
      <c r="AC1616">
        <v>401864</v>
      </c>
      <c r="AD1616">
        <v>369941</v>
      </c>
      <c r="AE1616">
        <v>304899</v>
      </c>
      <c r="AF1616">
        <v>397098</v>
      </c>
      <c r="AG1616">
        <v>385481</v>
      </c>
      <c r="AH1616">
        <v>323704</v>
      </c>
      <c r="AI1616">
        <v>381587</v>
      </c>
      <c r="AJ1616">
        <v>385992</v>
      </c>
      <c r="AK1616">
        <v>330347</v>
      </c>
      <c r="AL1616">
        <v>396065</v>
      </c>
      <c r="AM1616">
        <v>491383</v>
      </c>
      <c r="AN1616">
        <v>316785</v>
      </c>
      <c r="AO1616">
        <v>197027</v>
      </c>
      <c r="AP1616">
        <v>323397</v>
      </c>
      <c r="AQ1616">
        <v>248647</v>
      </c>
    </row>
    <row r="1617" spans="1:43">
      <c r="A1617">
        <v>828</v>
      </c>
      <c r="B1617" t="s">
        <v>1697</v>
      </c>
      <c r="C1617" t="s">
        <v>1698</v>
      </c>
      <c r="D1617">
        <v>7.1633199999999997E-4</v>
      </c>
      <c r="E1617">
        <v>3</v>
      </c>
      <c r="F1617">
        <v>3</v>
      </c>
      <c r="G1617">
        <v>0</v>
      </c>
      <c r="H1617">
        <v>1882070</v>
      </c>
      <c r="I1617">
        <v>1866480</v>
      </c>
      <c r="J1617">
        <v>2216540</v>
      </c>
      <c r="K1617">
        <v>2284460</v>
      </c>
      <c r="L1617">
        <v>2243740</v>
      </c>
      <c r="M1617">
        <v>2688110</v>
      </c>
      <c r="N1617">
        <v>1452930</v>
      </c>
      <c r="O1617">
        <v>1526480</v>
      </c>
      <c r="P1617">
        <v>1811000</v>
      </c>
      <c r="Q1617">
        <v>1286410</v>
      </c>
      <c r="R1617">
        <v>1307150</v>
      </c>
      <c r="S1617">
        <v>1684810</v>
      </c>
      <c r="T1617">
        <v>1450620</v>
      </c>
      <c r="U1617">
        <v>1698160</v>
      </c>
      <c r="V1617">
        <v>1951230</v>
      </c>
      <c r="W1617">
        <v>1185130</v>
      </c>
      <c r="X1617">
        <v>1287350</v>
      </c>
      <c r="Y1617">
        <v>1531490</v>
      </c>
      <c r="Z1617">
        <v>1897280</v>
      </c>
      <c r="AA1617">
        <v>1913510</v>
      </c>
      <c r="AB1617">
        <v>2394460</v>
      </c>
      <c r="AC1617">
        <v>1900730</v>
      </c>
      <c r="AD1617">
        <v>1896830</v>
      </c>
      <c r="AE1617">
        <v>2225700</v>
      </c>
      <c r="AF1617">
        <v>1209820</v>
      </c>
      <c r="AG1617">
        <v>1287590</v>
      </c>
      <c r="AH1617">
        <v>1598480</v>
      </c>
      <c r="AI1617">
        <v>1266250</v>
      </c>
      <c r="AJ1617">
        <v>1347730</v>
      </c>
      <c r="AK1617">
        <v>1654160</v>
      </c>
      <c r="AL1617">
        <v>1299920</v>
      </c>
      <c r="AM1617">
        <v>1921600</v>
      </c>
      <c r="AN1617">
        <v>1544490</v>
      </c>
      <c r="AO1617">
        <v>994214</v>
      </c>
      <c r="AP1617">
        <v>1461970</v>
      </c>
      <c r="AQ1617">
        <v>1681350</v>
      </c>
    </row>
    <row r="1618" spans="1:43">
      <c r="A1618">
        <v>834</v>
      </c>
      <c r="B1618" t="s">
        <v>1709</v>
      </c>
      <c r="C1618" t="s">
        <v>1710</v>
      </c>
      <c r="D1618">
        <v>2.3843400000000001E-2</v>
      </c>
      <c r="E1618">
        <v>3</v>
      </c>
      <c r="F1618">
        <v>3</v>
      </c>
      <c r="G1618">
        <v>0</v>
      </c>
      <c r="H1618">
        <v>219539</v>
      </c>
      <c r="I1618">
        <v>185189</v>
      </c>
      <c r="J1618">
        <v>172816</v>
      </c>
      <c r="K1618">
        <v>190991</v>
      </c>
      <c r="L1618">
        <v>136257</v>
      </c>
      <c r="M1618">
        <v>211232</v>
      </c>
      <c r="N1618">
        <v>215814</v>
      </c>
      <c r="O1618">
        <v>454893</v>
      </c>
      <c r="P1618">
        <v>381603</v>
      </c>
      <c r="Q1618">
        <v>125260</v>
      </c>
      <c r="R1618">
        <v>154513</v>
      </c>
      <c r="S1618">
        <v>187256</v>
      </c>
      <c r="T1618">
        <v>216031</v>
      </c>
      <c r="U1618">
        <v>343946</v>
      </c>
      <c r="V1618">
        <v>311803</v>
      </c>
      <c r="W1618">
        <v>111675</v>
      </c>
      <c r="X1618">
        <v>169851</v>
      </c>
      <c r="Y1618">
        <v>105891</v>
      </c>
      <c r="Z1618">
        <v>316264</v>
      </c>
      <c r="AA1618">
        <v>436233</v>
      </c>
      <c r="AB1618">
        <v>449795</v>
      </c>
      <c r="AC1618">
        <v>158818</v>
      </c>
      <c r="AD1618">
        <v>146483</v>
      </c>
      <c r="AE1618">
        <v>145268</v>
      </c>
      <c r="AF1618">
        <v>130744</v>
      </c>
      <c r="AG1618">
        <v>197475</v>
      </c>
      <c r="AH1618">
        <v>0</v>
      </c>
      <c r="AI1618">
        <v>125101</v>
      </c>
      <c r="AJ1618">
        <v>215512</v>
      </c>
      <c r="AK1618">
        <v>213476</v>
      </c>
      <c r="AL1618">
        <v>163343</v>
      </c>
      <c r="AM1618">
        <v>209355</v>
      </c>
      <c r="AN1618">
        <v>185617</v>
      </c>
      <c r="AO1618">
        <v>76627.100000000006</v>
      </c>
      <c r="AP1618">
        <v>135528</v>
      </c>
      <c r="AQ1618">
        <v>263357</v>
      </c>
    </row>
    <row r="1619" spans="1:43">
      <c r="A1619">
        <v>836</v>
      </c>
      <c r="B1619" t="s">
        <v>1713</v>
      </c>
      <c r="C1619" t="s">
        <v>1714</v>
      </c>
      <c r="D1619">
        <v>7.1633199999999997E-4</v>
      </c>
      <c r="E1619">
        <v>3</v>
      </c>
      <c r="F1619">
        <v>3</v>
      </c>
      <c r="G1619">
        <v>0</v>
      </c>
      <c r="H1619">
        <v>382383</v>
      </c>
      <c r="I1619">
        <v>375001</v>
      </c>
      <c r="J1619">
        <v>357692</v>
      </c>
      <c r="K1619">
        <v>400216</v>
      </c>
      <c r="L1619">
        <v>357629</v>
      </c>
      <c r="M1619">
        <v>402934</v>
      </c>
      <c r="N1619">
        <v>451626</v>
      </c>
      <c r="O1619">
        <v>449335</v>
      </c>
      <c r="P1619">
        <v>444766</v>
      </c>
      <c r="Q1619">
        <v>260492</v>
      </c>
      <c r="R1619">
        <v>291657</v>
      </c>
      <c r="S1619">
        <v>256767</v>
      </c>
      <c r="T1619">
        <v>380191</v>
      </c>
      <c r="U1619">
        <v>441243</v>
      </c>
      <c r="V1619">
        <v>439603</v>
      </c>
      <c r="W1619">
        <v>249735</v>
      </c>
      <c r="X1619">
        <v>253861</v>
      </c>
      <c r="Y1619">
        <v>233074</v>
      </c>
      <c r="Z1619">
        <v>692020</v>
      </c>
      <c r="AA1619">
        <v>654652</v>
      </c>
      <c r="AB1619">
        <v>733684</v>
      </c>
      <c r="AC1619">
        <v>543635</v>
      </c>
      <c r="AD1619">
        <v>514709</v>
      </c>
      <c r="AE1619">
        <v>542931</v>
      </c>
      <c r="AF1619">
        <v>368176</v>
      </c>
      <c r="AG1619">
        <v>383114</v>
      </c>
      <c r="AH1619">
        <v>400118</v>
      </c>
      <c r="AI1619">
        <v>361026</v>
      </c>
      <c r="AJ1619">
        <v>369027</v>
      </c>
      <c r="AK1619">
        <v>416943</v>
      </c>
      <c r="AL1619">
        <v>374044</v>
      </c>
      <c r="AM1619">
        <v>449935</v>
      </c>
      <c r="AN1619">
        <v>383444</v>
      </c>
      <c r="AO1619">
        <v>194541</v>
      </c>
      <c r="AP1619">
        <v>319814</v>
      </c>
      <c r="AQ1619">
        <v>326949</v>
      </c>
    </row>
    <row r="1620" spans="1:43">
      <c r="A1620">
        <v>843</v>
      </c>
      <c r="B1620" t="s">
        <v>1727</v>
      </c>
      <c r="C1620" t="s">
        <v>1728</v>
      </c>
      <c r="D1620">
        <v>7.1633199999999997E-4</v>
      </c>
      <c r="E1620">
        <v>3</v>
      </c>
      <c r="F1620">
        <v>3</v>
      </c>
      <c r="G1620">
        <v>0</v>
      </c>
      <c r="H1620">
        <v>1598140</v>
      </c>
      <c r="I1620">
        <v>1459040</v>
      </c>
      <c r="J1620">
        <v>1503630</v>
      </c>
      <c r="K1620">
        <v>1335040</v>
      </c>
      <c r="L1620">
        <v>1246570</v>
      </c>
      <c r="M1620">
        <v>1302670</v>
      </c>
      <c r="N1620">
        <v>1809340</v>
      </c>
      <c r="O1620">
        <v>1906100</v>
      </c>
      <c r="P1620">
        <v>1965930</v>
      </c>
      <c r="Q1620">
        <v>1113880</v>
      </c>
      <c r="R1620">
        <v>1191820</v>
      </c>
      <c r="S1620">
        <v>1312050</v>
      </c>
      <c r="T1620">
        <v>1701970</v>
      </c>
      <c r="U1620">
        <v>1936120</v>
      </c>
      <c r="V1620">
        <v>1886270</v>
      </c>
      <c r="W1620">
        <v>867278</v>
      </c>
      <c r="X1620">
        <v>820149</v>
      </c>
      <c r="Y1620">
        <v>1076490</v>
      </c>
      <c r="Z1620">
        <v>1999010</v>
      </c>
      <c r="AA1620">
        <v>1993500</v>
      </c>
      <c r="AB1620">
        <v>2266290</v>
      </c>
      <c r="AC1620">
        <v>1555690</v>
      </c>
      <c r="AD1620">
        <v>1556730</v>
      </c>
      <c r="AE1620">
        <v>1726510</v>
      </c>
      <c r="AF1620">
        <v>1619980</v>
      </c>
      <c r="AG1620">
        <v>1888000</v>
      </c>
      <c r="AH1620">
        <v>1728650</v>
      </c>
      <c r="AI1620">
        <v>1287590</v>
      </c>
      <c r="AJ1620">
        <v>1359820</v>
      </c>
      <c r="AK1620">
        <v>1430610</v>
      </c>
      <c r="AL1620">
        <v>1337870</v>
      </c>
      <c r="AM1620">
        <v>1851760</v>
      </c>
      <c r="AN1620">
        <v>1463960</v>
      </c>
      <c r="AO1620">
        <v>733045</v>
      </c>
      <c r="AP1620">
        <v>1001590</v>
      </c>
      <c r="AQ1620">
        <v>999204</v>
      </c>
    </row>
    <row r="1621" spans="1:43">
      <c r="A1621">
        <v>844</v>
      </c>
      <c r="B1621" t="s">
        <v>1729</v>
      </c>
      <c r="C1621" t="s">
        <v>1730</v>
      </c>
      <c r="D1621">
        <v>4.0302999999999999E-2</v>
      </c>
      <c r="E1621">
        <v>3</v>
      </c>
      <c r="F1621">
        <v>3</v>
      </c>
      <c r="G1621">
        <v>0</v>
      </c>
      <c r="H1621">
        <v>95496</v>
      </c>
      <c r="I1621">
        <v>37246</v>
      </c>
      <c r="J1621">
        <v>69095.600000000006</v>
      </c>
      <c r="K1621">
        <v>58690.3</v>
      </c>
      <c r="L1621">
        <v>61648.7</v>
      </c>
      <c r="M1621">
        <v>107250</v>
      </c>
      <c r="N1621">
        <v>115404</v>
      </c>
      <c r="O1621">
        <v>97431.4</v>
      </c>
      <c r="P1621">
        <v>126325</v>
      </c>
      <c r="Q1621">
        <v>84153</v>
      </c>
      <c r="R1621">
        <v>70716.800000000003</v>
      </c>
      <c r="S1621">
        <v>63561.9</v>
      </c>
      <c r="T1621">
        <v>91503.5</v>
      </c>
      <c r="U1621">
        <v>108066</v>
      </c>
      <c r="V1621">
        <v>81785.3</v>
      </c>
      <c r="W1621">
        <v>46521.7</v>
      </c>
      <c r="X1621">
        <v>30577</v>
      </c>
      <c r="Y1621">
        <v>0</v>
      </c>
      <c r="Z1621">
        <v>107565</v>
      </c>
      <c r="AA1621">
        <v>105744</v>
      </c>
      <c r="AB1621">
        <v>119384</v>
      </c>
      <c r="AC1621">
        <v>84817.1</v>
      </c>
      <c r="AD1621">
        <v>69763.199999999997</v>
      </c>
      <c r="AE1621">
        <v>89376.5</v>
      </c>
      <c r="AF1621">
        <v>58542.1</v>
      </c>
      <c r="AG1621">
        <v>99608.3</v>
      </c>
      <c r="AH1621">
        <v>93958.6</v>
      </c>
      <c r="AI1621">
        <v>36298.300000000003</v>
      </c>
      <c r="AJ1621">
        <v>51979.3</v>
      </c>
      <c r="AK1621">
        <v>51173.4</v>
      </c>
      <c r="AL1621">
        <v>100463</v>
      </c>
      <c r="AM1621">
        <v>145763</v>
      </c>
      <c r="AN1621">
        <v>108534</v>
      </c>
      <c r="AO1621">
        <v>0</v>
      </c>
      <c r="AP1621">
        <v>46015.5</v>
      </c>
      <c r="AQ1621">
        <v>39668.800000000003</v>
      </c>
    </row>
    <row r="1622" spans="1:43">
      <c r="A1622">
        <v>845</v>
      </c>
      <c r="B1622" t="s">
        <v>1731</v>
      </c>
      <c r="C1622" t="s">
        <v>1732</v>
      </c>
      <c r="D1622">
        <v>3.6606199999999998E-2</v>
      </c>
      <c r="E1622">
        <v>3</v>
      </c>
      <c r="F1622">
        <v>1</v>
      </c>
      <c r="G1622">
        <v>2</v>
      </c>
      <c r="H1622">
        <v>180394</v>
      </c>
      <c r="I1622">
        <v>178306</v>
      </c>
      <c r="J1622">
        <v>305137</v>
      </c>
      <c r="K1622">
        <v>228627</v>
      </c>
      <c r="L1622">
        <v>156116</v>
      </c>
      <c r="M1622">
        <v>187456</v>
      </c>
      <c r="N1622">
        <v>208076</v>
      </c>
      <c r="O1622">
        <v>223490</v>
      </c>
      <c r="P1622">
        <v>222321</v>
      </c>
      <c r="Q1622">
        <v>79921.100000000006</v>
      </c>
      <c r="R1622">
        <v>74372.899999999994</v>
      </c>
      <c r="S1622">
        <v>118688</v>
      </c>
      <c r="T1622">
        <v>261047</v>
      </c>
      <c r="U1622">
        <v>292175</v>
      </c>
      <c r="V1622">
        <v>292952</v>
      </c>
      <c r="W1622">
        <v>111949</v>
      </c>
      <c r="X1622">
        <v>122542</v>
      </c>
      <c r="Y1622">
        <v>234223</v>
      </c>
      <c r="Z1622">
        <v>365338</v>
      </c>
      <c r="AA1622">
        <v>251419</v>
      </c>
      <c r="AB1622">
        <v>342584</v>
      </c>
      <c r="AC1622">
        <v>219802</v>
      </c>
      <c r="AD1622">
        <v>170500</v>
      </c>
      <c r="AE1622">
        <v>96449.7</v>
      </c>
      <c r="AF1622">
        <v>126878</v>
      </c>
      <c r="AG1622">
        <v>322697</v>
      </c>
      <c r="AH1622">
        <v>253264</v>
      </c>
      <c r="AI1622">
        <v>193514</v>
      </c>
      <c r="AJ1622">
        <v>197006</v>
      </c>
      <c r="AK1622">
        <v>240655</v>
      </c>
      <c r="AL1622">
        <v>402566</v>
      </c>
      <c r="AM1622">
        <v>470233</v>
      </c>
      <c r="AN1622">
        <v>327776</v>
      </c>
      <c r="AO1622">
        <v>140377</v>
      </c>
      <c r="AP1622">
        <v>250929</v>
      </c>
      <c r="AQ1622">
        <v>243595</v>
      </c>
    </row>
    <row r="1623" spans="1:43">
      <c r="A1623">
        <v>854</v>
      </c>
      <c r="B1623" t="s">
        <v>1749</v>
      </c>
      <c r="C1623" t="s">
        <v>1750</v>
      </c>
      <c r="D1623">
        <v>1.83993E-3</v>
      </c>
      <c r="E1623">
        <v>3</v>
      </c>
      <c r="F1623">
        <v>3</v>
      </c>
      <c r="G1623">
        <v>0</v>
      </c>
      <c r="H1623">
        <v>1565030</v>
      </c>
      <c r="I1623">
        <v>1339410</v>
      </c>
      <c r="J1623">
        <v>1049830</v>
      </c>
      <c r="K1623">
        <v>1769670</v>
      </c>
      <c r="L1623">
        <v>1671800</v>
      </c>
      <c r="M1623">
        <v>1821510</v>
      </c>
      <c r="N1623">
        <v>1282550</v>
      </c>
      <c r="O1623">
        <v>1220380</v>
      </c>
      <c r="P1623">
        <v>495285</v>
      </c>
      <c r="Q1623">
        <v>854395</v>
      </c>
      <c r="R1623">
        <v>882067</v>
      </c>
      <c r="S1623">
        <v>1016890</v>
      </c>
      <c r="T1623">
        <v>1287100</v>
      </c>
      <c r="U1623">
        <v>1448210</v>
      </c>
      <c r="V1623">
        <v>1546800</v>
      </c>
      <c r="W1623">
        <v>782436</v>
      </c>
      <c r="X1623">
        <v>840610</v>
      </c>
      <c r="Y1623">
        <v>840455</v>
      </c>
      <c r="Z1623">
        <v>1708650</v>
      </c>
      <c r="AA1623">
        <v>1725090</v>
      </c>
      <c r="AB1623">
        <v>1971260</v>
      </c>
      <c r="AC1623">
        <v>1645060</v>
      </c>
      <c r="AD1623">
        <v>1407780</v>
      </c>
      <c r="AE1623">
        <v>1030060</v>
      </c>
      <c r="AF1623">
        <v>721467</v>
      </c>
      <c r="AG1623">
        <v>572354</v>
      </c>
      <c r="AH1623">
        <v>34907.199999999997</v>
      </c>
      <c r="AI1623">
        <v>976268</v>
      </c>
      <c r="AJ1623">
        <v>1023090</v>
      </c>
      <c r="AK1623">
        <v>1123190</v>
      </c>
      <c r="AL1623">
        <v>750144</v>
      </c>
      <c r="AM1623">
        <v>1029950</v>
      </c>
      <c r="AN1623">
        <v>767356</v>
      </c>
      <c r="AO1623">
        <v>457569</v>
      </c>
      <c r="AP1623">
        <v>688501</v>
      </c>
      <c r="AQ1623">
        <v>687310</v>
      </c>
    </row>
    <row r="1624" spans="1:43">
      <c r="A1624">
        <v>863</v>
      </c>
      <c r="B1624" t="s">
        <v>1767</v>
      </c>
      <c r="C1624" t="s">
        <v>1768</v>
      </c>
      <c r="D1624">
        <v>7.1633199999999997E-4</v>
      </c>
      <c r="E1624">
        <v>3</v>
      </c>
      <c r="F1624">
        <v>3</v>
      </c>
      <c r="G1624">
        <v>0</v>
      </c>
      <c r="H1624">
        <v>2360120</v>
      </c>
      <c r="I1624">
        <v>2051620</v>
      </c>
      <c r="J1624">
        <v>1703060</v>
      </c>
      <c r="K1624">
        <v>2396140</v>
      </c>
      <c r="L1624">
        <v>2214770</v>
      </c>
      <c r="M1624">
        <v>2018570</v>
      </c>
      <c r="N1624">
        <v>1328530</v>
      </c>
      <c r="O1624">
        <v>1430160</v>
      </c>
      <c r="P1624">
        <v>1131610</v>
      </c>
      <c r="Q1624">
        <v>715906</v>
      </c>
      <c r="R1624">
        <v>686392</v>
      </c>
      <c r="S1624">
        <v>824375</v>
      </c>
      <c r="T1624">
        <v>1804020</v>
      </c>
      <c r="U1624">
        <v>2321280</v>
      </c>
      <c r="V1624">
        <v>1959410</v>
      </c>
      <c r="W1624">
        <v>776128</v>
      </c>
      <c r="X1624">
        <v>934742</v>
      </c>
      <c r="Y1624">
        <v>901834</v>
      </c>
      <c r="Z1624">
        <v>2779840</v>
      </c>
      <c r="AA1624">
        <v>2887230</v>
      </c>
      <c r="AB1624">
        <v>3132930</v>
      </c>
      <c r="AC1624">
        <v>2255520</v>
      </c>
      <c r="AD1624">
        <v>1976750</v>
      </c>
      <c r="AE1624">
        <v>1972700</v>
      </c>
      <c r="AF1624">
        <v>1069080</v>
      </c>
      <c r="AG1624">
        <v>1181200</v>
      </c>
      <c r="AH1624">
        <v>627633</v>
      </c>
      <c r="AI1624">
        <v>1263420</v>
      </c>
      <c r="AJ1624">
        <v>1325040</v>
      </c>
      <c r="AK1624">
        <v>1352710</v>
      </c>
      <c r="AL1624">
        <v>2162050</v>
      </c>
      <c r="AM1624">
        <v>2689380</v>
      </c>
      <c r="AN1624">
        <v>1933150</v>
      </c>
      <c r="AO1624">
        <v>1955610</v>
      </c>
      <c r="AP1624">
        <v>1534940</v>
      </c>
      <c r="AQ1624">
        <v>1528870</v>
      </c>
    </row>
    <row r="1625" spans="1:43">
      <c r="A1625">
        <v>866</v>
      </c>
      <c r="B1625" t="s">
        <v>1773</v>
      </c>
      <c r="C1625" t="s">
        <v>1774</v>
      </c>
      <c r="D1625">
        <v>1.0582E-3</v>
      </c>
      <c r="E1625">
        <v>3</v>
      </c>
      <c r="F1625">
        <v>3</v>
      </c>
      <c r="G1625">
        <v>0</v>
      </c>
      <c r="H1625">
        <v>687871</v>
      </c>
      <c r="I1625">
        <v>638735</v>
      </c>
      <c r="J1625">
        <v>701205</v>
      </c>
      <c r="K1625">
        <v>808585</v>
      </c>
      <c r="L1625">
        <v>756410</v>
      </c>
      <c r="M1625">
        <v>791512</v>
      </c>
      <c r="N1625">
        <v>566337</v>
      </c>
      <c r="O1625">
        <v>687975</v>
      </c>
      <c r="P1625">
        <v>668475</v>
      </c>
      <c r="Q1625">
        <v>188044</v>
      </c>
      <c r="R1625">
        <v>259815</v>
      </c>
      <c r="S1625">
        <v>220341</v>
      </c>
      <c r="T1625">
        <v>802150</v>
      </c>
      <c r="U1625">
        <v>942537</v>
      </c>
      <c r="V1625">
        <v>986067</v>
      </c>
      <c r="W1625">
        <v>167704</v>
      </c>
      <c r="X1625">
        <v>225922</v>
      </c>
      <c r="Y1625">
        <v>261983</v>
      </c>
      <c r="Z1625">
        <v>1040310</v>
      </c>
      <c r="AA1625">
        <v>1051120</v>
      </c>
      <c r="AB1625">
        <v>1122970</v>
      </c>
      <c r="AC1625">
        <v>676218</v>
      </c>
      <c r="AD1625">
        <v>601604</v>
      </c>
      <c r="AE1625">
        <v>778741</v>
      </c>
      <c r="AF1625">
        <v>511726</v>
      </c>
      <c r="AG1625">
        <v>394373</v>
      </c>
      <c r="AH1625">
        <v>564655</v>
      </c>
      <c r="AI1625">
        <v>325970</v>
      </c>
      <c r="AJ1625">
        <v>315077</v>
      </c>
      <c r="AK1625">
        <v>383684</v>
      </c>
      <c r="AL1625">
        <v>632340</v>
      </c>
      <c r="AM1625">
        <v>900001</v>
      </c>
      <c r="AN1625">
        <v>720210</v>
      </c>
      <c r="AO1625">
        <v>318173</v>
      </c>
      <c r="AP1625">
        <v>438304</v>
      </c>
      <c r="AQ1625">
        <v>475238</v>
      </c>
    </row>
    <row r="1626" spans="1:43">
      <c r="A1626">
        <v>869</v>
      </c>
      <c r="B1626" t="s">
        <v>1779</v>
      </c>
      <c r="C1626" t="s">
        <v>1780</v>
      </c>
      <c r="D1626">
        <v>4.0022900000000004E-3</v>
      </c>
      <c r="E1626">
        <v>3</v>
      </c>
      <c r="F1626">
        <v>3</v>
      </c>
      <c r="G1626">
        <v>0</v>
      </c>
      <c r="H1626">
        <v>3801160</v>
      </c>
      <c r="I1626">
        <v>2868140</v>
      </c>
      <c r="J1626">
        <v>1348890</v>
      </c>
      <c r="K1626">
        <v>7913460</v>
      </c>
      <c r="L1626">
        <v>7124040</v>
      </c>
      <c r="M1626">
        <v>8267940</v>
      </c>
      <c r="N1626">
        <v>3667310</v>
      </c>
      <c r="O1626">
        <v>2604000</v>
      </c>
      <c r="P1626">
        <v>4175210</v>
      </c>
      <c r="Q1626">
        <v>2226230</v>
      </c>
      <c r="R1626">
        <v>2115560</v>
      </c>
      <c r="S1626">
        <v>2317340</v>
      </c>
      <c r="T1626">
        <v>3611060</v>
      </c>
      <c r="U1626">
        <v>3916290</v>
      </c>
      <c r="V1626">
        <v>4408010</v>
      </c>
      <c r="W1626">
        <v>1181080</v>
      </c>
      <c r="X1626">
        <v>973981</v>
      </c>
      <c r="Y1626">
        <v>1802490</v>
      </c>
      <c r="Z1626">
        <v>8727530</v>
      </c>
      <c r="AA1626">
        <v>8596540</v>
      </c>
      <c r="AB1626">
        <v>9387210</v>
      </c>
      <c r="AC1626">
        <v>4690730</v>
      </c>
      <c r="AD1626">
        <v>2995490</v>
      </c>
      <c r="AE1626">
        <v>1048920</v>
      </c>
      <c r="AF1626">
        <v>2580730</v>
      </c>
      <c r="AG1626">
        <v>2572970</v>
      </c>
      <c r="AH1626">
        <v>3139990</v>
      </c>
      <c r="AI1626">
        <v>2888060</v>
      </c>
      <c r="AJ1626">
        <v>2990540</v>
      </c>
      <c r="AK1626">
        <v>3158690</v>
      </c>
      <c r="AL1626">
        <v>5955140</v>
      </c>
      <c r="AM1626">
        <v>7150450</v>
      </c>
      <c r="AN1626">
        <v>5521180</v>
      </c>
      <c r="AO1626">
        <v>3729000</v>
      </c>
      <c r="AP1626">
        <v>4948870</v>
      </c>
      <c r="AQ1626">
        <v>5099480</v>
      </c>
    </row>
    <row r="1627" spans="1:43">
      <c r="A1627">
        <v>870</v>
      </c>
      <c r="B1627" t="s">
        <v>1781</v>
      </c>
      <c r="C1627" t="s">
        <v>1782</v>
      </c>
      <c r="D1627">
        <v>1.8115900000000001E-3</v>
      </c>
      <c r="E1627">
        <v>3</v>
      </c>
      <c r="F1627">
        <v>3</v>
      </c>
      <c r="G1627">
        <v>0</v>
      </c>
      <c r="H1627">
        <v>62757.5</v>
      </c>
      <c r="I1627">
        <v>75051.399999999994</v>
      </c>
      <c r="J1627">
        <v>56373.4</v>
      </c>
      <c r="K1627">
        <v>198337</v>
      </c>
      <c r="L1627">
        <v>157369</v>
      </c>
      <c r="M1627">
        <v>146373</v>
      </c>
      <c r="N1627">
        <v>130191</v>
      </c>
      <c r="O1627">
        <v>99689.600000000006</v>
      </c>
      <c r="P1627">
        <v>92613.1</v>
      </c>
      <c r="Q1627">
        <v>85784.2</v>
      </c>
      <c r="R1627">
        <v>97220</v>
      </c>
      <c r="S1627">
        <v>126128</v>
      </c>
      <c r="T1627">
        <v>94130.2</v>
      </c>
      <c r="U1627">
        <v>152504</v>
      </c>
      <c r="V1627">
        <v>101792</v>
      </c>
      <c r="W1627">
        <v>74981.3</v>
      </c>
      <c r="X1627">
        <v>97098.3</v>
      </c>
      <c r="Y1627">
        <v>85487.6</v>
      </c>
      <c r="Z1627">
        <v>180671</v>
      </c>
      <c r="AA1627">
        <v>157630</v>
      </c>
      <c r="AB1627">
        <v>205644</v>
      </c>
      <c r="AC1627">
        <v>100048</v>
      </c>
      <c r="AD1627">
        <v>121712</v>
      </c>
      <c r="AE1627">
        <v>86645.2</v>
      </c>
      <c r="AF1627">
        <v>95637.7</v>
      </c>
      <c r="AG1627">
        <v>84158.6</v>
      </c>
      <c r="AH1627">
        <v>41158.199999999997</v>
      </c>
      <c r="AI1627">
        <v>109375</v>
      </c>
      <c r="AJ1627">
        <v>87093</v>
      </c>
      <c r="AK1627">
        <v>97873.8</v>
      </c>
      <c r="AL1627">
        <v>173938</v>
      </c>
      <c r="AM1627">
        <v>210540</v>
      </c>
      <c r="AN1627">
        <v>146223</v>
      </c>
      <c r="AO1627">
        <v>93028.5</v>
      </c>
      <c r="AP1627">
        <v>126891</v>
      </c>
      <c r="AQ1627">
        <v>126493</v>
      </c>
    </row>
    <row r="1628" spans="1:43">
      <c r="A1628">
        <v>872</v>
      </c>
      <c r="B1628" t="s">
        <v>1785</v>
      </c>
      <c r="C1628" t="s">
        <v>1786</v>
      </c>
      <c r="D1628">
        <v>4.0392400000000004E-3</v>
      </c>
      <c r="E1628">
        <v>3</v>
      </c>
      <c r="F1628">
        <v>3</v>
      </c>
      <c r="G1628">
        <v>0</v>
      </c>
      <c r="H1628">
        <v>108281</v>
      </c>
      <c r="I1628">
        <v>131165</v>
      </c>
      <c r="J1628">
        <v>127931</v>
      </c>
      <c r="K1628">
        <v>204813</v>
      </c>
      <c r="L1628">
        <v>161688</v>
      </c>
      <c r="M1628">
        <v>188309</v>
      </c>
      <c r="N1628">
        <v>140636</v>
      </c>
      <c r="O1628">
        <v>220048</v>
      </c>
      <c r="P1628">
        <v>197157</v>
      </c>
      <c r="Q1628">
        <v>111208</v>
      </c>
      <c r="R1628">
        <v>109652</v>
      </c>
      <c r="S1628">
        <v>119233</v>
      </c>
      <c r="T1628">
        <v>245703</v>
      </c>
      <c r="U1628">
        <v>271392</v>
      </c>
      <c r="V1628">
        <v>308775</v>
      </c>
      <c r="W1628">
        <v>81701.3</v>
      </c>
      <c r="X1628">
        <v>53371.5</v>
      </c>
      <c r="Y1628">
        <v>57677.9</v>
      </c>
      <c r="Z1628">
        <v>412487</v>
      </c>
      <c r="AA1628">
        <v>313888</v>
      </c>
      <c r="AB1628">
        <v>410988</v>
      </c>
      <c r="AC1628">
        <v>259386</v>
      </c>
      <c r="AD1628">
        <v>245490</v>
      </c>
      <c r="AE1628">
        <v>227993</v>
      </c>
      <c r="AF1628">
        <v>115560</v>
      </c>
      <c r="AG1628">
        <v>150864</v>
      </c>
      <c r="AH1628">
        <v>213609</v>
      </c>
      <c r="AI1628">
        <v>164920</v>
      </c>
      <c r="AJ1628">
        <v>171327</v>
      </c>
      <c r="AK1628">
        <v>152281</v>
      </c>
      <c r="AL1628">
        <v>188062</v>
      </c>
      <c r="AM1628">
        <v>324577</v>
      </c>
      <c r="AN1628">
        <v>287119</v>
      </c>
      <c r="AO1628">
        <v>69314.100000000006</v>
      </c>
      <c r="AP1628">
        <v>133412</v>
      </c>
      <c r="AQ1628">
        <v>117669</v>
      </c>
    </row>
    <row r="1629" spans="1:43">
      <c r="A1629">
        <v>873</v>
      </c>
      <c r="B1629" t="s">
        <v>1787</v>
      </c>
      <c r="C1629" t="s">
        <v>1788</v>
      </c>
      <c r="D1629">
        <v>1.61765E-2</v>
      </c>
      <c r="E1629">
        <v>3</v>
      </c>
      <c r="F1629">
        <v>3</v>
      </c>
      <c r="G1629">
        <v>0</v>
      </c>
      <c r="H1629">
        <v>202984</v>
      </c>
      <c r="I1629">
        <v>143634</v>
      </c>
      <c r="J1629">
        <v>128403</v>
      </c>
      <c r="K1629">
        <v>205090</v>
      </c>
      <c r="L1629">
        <v>183039</v>
      </c>
      <c r="M1629">
        <v>209447</v>
      </c>
      <c r="N1629">
        <v>118402</v>
      </c>
      <c r="O1629">
        <v>144380</v>
      </c>
      <c r="P1629">
        <v>145999</v>
      </c>
      <c r="Q1629">
        <v>238795</v>
      </c>
      <c r="R1629">
        <v>133618</v>
      </c>
      <c r="S1629">
        <v>150267</v>
      </c>
      <c r="T1629">
        <v>168778</v>
      </c>
      <c r="U1629">
        <v>204475</v>
      </c>
      <c r="V1629">
        <v>211288</v>
      </c>
      <c r="W1629">
        <v>119612</v>
      </c>
      <c r="X1629">
        <v>154758</v>
      </c>
      <c r="Y1629">
        <v>133435</v>
      </c>
      <c r="Z1629">
        <v>287595</v>
      </c>
      <c r="AA1629">
        <v>249422</v>
      </c>
      <c r="AB1629">
        <v>303107</v>
      </c>
      <c r="AC1629">
        <v>189978</v>
      </c>
      <c r="AD1629">
        <v>217957</v>
      </c>
      <c r="AE1629">
        <v>197149</v>
      </c>
      <c r="AF1629">
        <v>160973</v>
      </c>
      <c r="AG1629">
        <v>174344</v>
      </c>
      <c r="AH1629">
        <v>109671</v>
      </c>
      <c r="AI1629">
        <v>90411.199999999997</v>
      </c>
      <c r="AJ1629">
        <v>152759</v>
      </c>
      <c r="AK1629">
        <v>125254</v>
      </c>
      <c r="AL1629">
        <v>222431</v>
      </c>
      <c r="AM1629">
        <v>238498</v>
      </c>
      <c r="AN1629">
        <v>140250</v>
      </c>
      <c r="AO1629">
        <v>170995</v>
      </c>
      <c r="AP1629">
        <v>216655</v>
      </c>
      <c r="AQ1629">
        <v>164030</v>
      </c>
    </row>
    <row r="1630" spans="1:43">
      <c r="A1630">
        <v>917</v>
      </c>
      <c r="B1630" t="s">
        <v>1875</v>
      </c>
      <c r="C1630" t="s">
        <v>1876</v>
      </c>
      <c r="D1630">
        <v>2.7306E-2</v>
      </c>
      <c r="E1630">
        <v>3</v>
      </c>
      <c r="F1630">
        <v>3</v>
      </c>
      <c r="G1630">
        <v>0</v>
      </c>
      <c r="H1630">
        <v>73910.8</v>
      </c>
      <c r="I1630">
        <v>0</v>
      </c>
      <c r="J1630">
        <v>0</v>
      </c>
      <c r="K1630">
        <v>283191</v>
      </c>
      <c r="L1630">
        <v>117995</v>
      </c>
      <c r="M1630">
        <v>215294</v>
      </c>
      <c r="N1630">
        <v>141071</v>
      </c>
      <c r="O1630">
        <v>42338.2</v>
      </c>
      <c r="P1630">
        <v>0</v>
      </c>
      <c r="Q1630">
        <v>101431</v>
      </c>
      <c r="R1630">
        <v>20516.900000000001</v>
      </c>
      <c r="S1630">
        <v>0</v>
      </c>
      <c r="T1630">
        <v>35208.400000000001</v>
      </c>
      <c r="U1630">
        <v>0</v>
      </c>
      <c r="V1630">
        <v>0</v>
      </c>
      <c r="W1630">
        <v>68618.100000000006</v>
      </c>
      <c r="X1630">
        <v>0</v>
      </c>
      <c r="Y1630">
        <v>0</v>
      </c>
      <c r="Z1630">
        <v>288268</v>
      </c>
      <c r="AA1630">
        <v>95994.6</v>
      </c>
      <c r="AB1630">
        <v>207427</v>
      </c>
      <c r="AC1630">
        <v>67898.5</v>
      </c>
      <c r="AD1630">
        <v>20413.7</v>
      </c>
      <c r="AE1630">
        <v>0</v>
      </c>
      <c r="AF1630">
        <v>35529</v>
      </c>
      <c r="AG1630">
        <v>0</v>
      </c>
      <c r="AH1630">
        <v>0</v>
      </c>
      <c r="AI1630">
        <v>44291.6</v>
      </c>
      <c r="AJ1630">
        <v>29477.8</v>
      </c>
      <c r="AK1630">
        <v>54032.6</v>
      </c>
      <c r="AL1630">
        <v>32233.5</v>
      </c>
      <c r="AM1630">
        <v>129028</v>
      </c>
      <c r="AN1630">
        <v>0</v>
      </c>
      <c r="AO1630">
        <v>28809.1</v>
      </c>
      <c r="AP1630">
        <v>20459.099999999999</v>
      </c>
      <c r="AQ1630">
        <v>33205.9</v>
      </c>
    </row>
    <row r="1631" spans="1:43">
      <c r="A1631">
        <v>930</v>
      </c>
      <c r="B1631" t="s">
        <v>1901</v>
      </c>
      <c r="C1631" t="s">
        <v>1902</v>
      </c>
      <c r="D1631">
        <v>7.1633199999999997E-4</v>
      </c>
      <c r="E1631">
        <v>3</v>
      </c>
      <c r="F1631">
        <v>3</v>
      </c>
      <c r="G1631">
        <v>0</v>
      </c>
      <c r="H1631">
        <v>919463</v>
      </c>
      <c r="I1631">
        <v>786424</v>
      </c>
      <c r="J1631">
        <v>806545</v>
      </c>
      <c r="K1631">
        <v>901009</v>
      </c>
      <c r="L1631">
        <v>833933</v>
      </c>
      <c r="M1631">
        <v>764538</v>
      </c>
      <c r="N1631">
        <v>744793</v>
      </c>
      <c r="O1631">
        <v>748237</v>
      </c>
      <c r="P1631">
        <v>826938</v>
      </c>
      <c r="Q1631">
        <v>731832</v>
      </c>
      <c r="R1631">
        <v>708313</v>
      </c>
      <c r="S1631">
        <v>799106</v>
      </c>
      <c r="T1631">
        <v>676635</v>
      </c>
      <c r="U1631">
        <v>876233</v>
      </c>
      <c r="V1631">
        <v>847342</v>
      </c>
      <c r="W1631">
        <v>645465</v>
      </c>
      <c r="X1631">
        <v>592876</v>
      </c>
      <c r="Y1631">
        <v>633946</v>
      </c>
      <c r="Z1631">
        <v>883821</v>
      </c>
      <c r="AA1631">
        <v>782014</v>
      </c>
      <c r="AB1631">
        <v>888738</v>
      </c>
      <c r="AC1631">
        <v>829298</v>
      </c>
      <c r="AD1631">
        <v>706519</v>
      </c>
      <c r="AE1631">
        <v>804543</v>
      </c>
      <c r="AF1631">
        <v>668404</v>
      </c>
      <c r="AG1631">
        <v>468299</v>
      </c>
      <c r="AH1631">
        <v>423355</v>
      </c>
      <c r="AI1631">
        <v>683858</v>
      </c>
      <c r="AJ1631">
        <v>669030</v>
      </c>
      <c r="AK1631">
        <v>565207</v>
      </c>
      <c r="AL1631">
        <v>530224</v>
      </c>
      <c r="AM1631">
        <v>839189</v>
      </c>
      <c r="AN1631">
        <v>475617</v>
      </c>
      <c r="AO1631">
        <v>482980</v>
      </c>
      <c r="AP1631">
        <v>439918</v>
      </c>
      <c r="AQ1631">
        <v>791423</v>
      </c>
    </row>
    <row r="1632" spans="1:43">
      <c r="A1632">
        <v>934</v>
      </c>
      <c r="B1632" t="s">
        <v>1909</v>
      </c>
      <c r="C1632" t="s">
        <v>1910</v>
      </c>
      <c r="D1632">
        <v>7.1633199999999997E-4</v>
      </c>
      <c r="E1632">
        <v>3</v>
      </c>
      <c r="F1632">
        <v>1</v>
      </c>
      <c r="G1632">
        <v>3</v>
      </c>
      <c r="H1632">
        <v>452630</v>
      </c>
      <c r="I1632">
        <v>420465</v>
      </c>
      <c r="J1632">
        <v>409146</v>
      </c>
      <c r="K1632">
        <v>585992</v>
      </c>
      <c r="L1632">
        <v>545228</v>
      </c>
      <c r="M1632">
        <v>518852</v>
      </c>
      <c r="N1632">
        <v>474958</v>
      </c>
      <c r="O1632">
        <v>319101</v>
      </c>
      <c r="P1632">
        <v>432112</v>
      </c>
      <c r="Q1632">
        <v>305595</v>
      </c>
      <c r="R1632">
        <v>205952</v>
      </c>
      <c r="S1632">
        <v>341703</v>
      </c>
      <c r="T1632">
        <v>439088</v>
      </c>
      <c r="U1632">
        <v>478847</v>
      </c>
      <c r="V1632">
        <v>550985</v>
      </c>
      <c r="W1632">
        <v>172153</v>
      </c>
      <c r="X1632">
        <v>239723</v>
      </c>
      <c r="Y1632">
        <v>229920</v>
      </c>
      <c r="Z1632">
        <v>652072</v>
      </c>
      <c r="AA1632">
        <v>684346</v>
      </c>
      <c r="AB1632">
        <v>828655</v>
      </c>
      <c r="AC1632">
        <v>384026</v>
      </c>
      <c r="AD1632">
        <v>492947</v>
      </c>
      <c r="AE1632">
        <v>359942</v>
      </c>
      <c r="AF1632">
        <v>309250</v>
      </c>
      <c r="AG1632">
        <v>310065</v>
      </c>
      <c r="AH1632">
        <v>373090</v>
      </c>
      <c r="AI1632">
        <v>363489</v>
      </c>
      <c r="AJ1632">
        <v>373939</v>
      </c>
      <c r="AK1632">
        <v>380856</v>
      </c>
      <c r="AL1632">
        <v>378947</v>
      </c>
      <c r="AM1632">
        <v>493502</v>
      </c>
      <c r="AN1632">
        <v>417302</v>
      </c>
      <c r="AO1632">
        <v>243172</v>
      </c>
      <c r="AP1632">
        <v>374198</v>
      </c>
      <c r="AQ1632">
        <v>343156</v>
      </c>
    </row>
    <row r="1633" spans="1:43">
      <c r="A1633">
        <v>936</v>
      </c>
      <c r="B1633" t="s">
        <v>1913</v>
      </c>
      <c r="C1633" t="s">
        <v>1914</v>
      </c>
      <c r="D1633">
        <v>3.2278900000000002E-3</v>
      </c>
      <c r="E1633">
        <v>3</v>
      </c>
      <c r="F1633">
        <v>3</v>
      </c>
      <c r="G1633">
        <v>0</v>
      </c>
      <c r="H1633">
        <v>442409</v>
      </c>
      <c r="I1633">
        <v>531032</v>
      </c>
      <c r="J1633">
        <v>459151</v>
      </c>
      <c r="K1633">
        <v>636903</v>
      </c>
      <c r="L1633">
        <v>468478</v>
      </c>
      <c r="M1633">
        <v>693671</v>
      </c>
      <c r="N1633">
        <v>715174</v>
      </c>
      <c r="O1633">
        <v>803408</v>
      </c>
      <c r="P1633">
        <v>764718</v>
      </c>
      <c r="Q1633">
        <v>379288</v>
      </c>
      <c r="R1633">
        <v>412759</v>
      </c>
      <c r="S1633">
        <v>410454</v>
      </c>
      <c r="T1633">
        <v>763357</v>
      </c>
      <c r="U1633">
        <v>972914</v>
      </c>
      <c r="V1633">
        <v>847383</v>
      </c>
      <c r="W1633">
        <v>334059</v>
      </c>
      <c r="X1633">
        <v>305232</v>
      </c>
      <c r="Y1633">
        <v>326783</v>
      </c>
      <c r="Z1633">
        <v>926307</v>
      </c>
      <c r="AA1633">
        <v>938071</v>
      </c>
      <c r="AB1633">
        <v>1026000</v>
      </c>
      <c r="AC1633">
        <v>785677</v>
      </c>
      <c r="AD1633">
        <v>549367</v>
      </c>
      <c r="AE1633">
        <v>737215</v>
      </c>
      <c r="AF1633">
        <v>354095</v>
      </c>
      <c r="AG1633">
        <v>537409</v>
      </c>
      <c r="AH1633">
        <v>646630</v>
      </c>
      <c r="AI1633">
        <v>507625</v>
      </c>
      <c r="AJ1633">
        <v>580040</v>
      </c>
      <c r="AK1633">
        <v>700438</v>
      </c>
      <c r="AL1633">
        <v>729672</v>
      </c>
      <c r="AM1633">
        <v>952392</v>
      </c>
      <c r="AN1633">
        <v>728936</v>
      </c>
      <c r="AO1633">
        <v>441547</v>
      </c>
      <c r="AP1633">
        <v>581148</v>
      </c>
      <c r="AQ1633">
        <v>577142</v>
      </c>
    </row>
    <row r="1634" spans="1:43">
      <c r="A1634">
        <v>937</v>
      </c>
      <c r="B1634" t="s">
        <v>1915</v>
      </c>
      <c r="C1634" t="s">
        <v>1916</v>
      </c>
      <c r="D1634">
        <v>7.1633199999999997E-4</v>
      </c>
      <c r="E1634">
        <v>3</v>
      </c>
      <c r="F1634">
        <v>3</v>
      </c>
      <c r="G1634">
        <v>0</v>
      </c>
      <c r="H1634">
        <v>2563690</v>
      </c>
      <c r="I1634">
        <v>2478670</v>
      </c>
      <c r="J1634">
        <v>2853470</v>
      </c>
      <c r="K1634">
        <v>2858840</v>
      </c>
      <c r="L1634">
        <v>2859860</v>
      </c>
      <c r="M1634">
        <v>3209670</v>
      </c>
      <c r="N1634">
        <v>1989740</v>
      </c>
      <c r="O1634">
        <v>2106900</v>
      </c>
      <c r="P1634">
        <v>2392130</v>
      </c>
      <c r="Q1634">
        <v>1745570</v>
      </c>
      <c r="R1634">
        <v>1816660</v>
      </c>
      <c r="S1634">
        <v>2152660</v>
      </c>
      <c r="T1634">
        <v>1966130</v>
      </c>
      <c r="U1634">
        <v>2158080</v>
      </c>
      <c r="V1634">
        <v>2443350</v>
      </c>
      <c r="W1634">
        <v>1493540</v>
      </c>
      <c r="X1634">
        <v>1573980</v>
      </c>
      <c r="Y1634">
        <v>1778370</v>
      </c>
      <c r="Z1634">
        <v>2534170</v>
      </c>
      <c r="AA1634">
        <v>2524960</v>
      </c>
      <c r="AB1634">
        <v>2873080</v>
      </c>
      <c r="AC1634">
        <v>2122630</v>
      </c>
      <c r="AD1634">
        <v>2185930</v>
      </c>
      <c r="AE1634">
        <v>2500130</v>
      </c>
      <c r="AF1634">
        <v>1554860</v>
      </c>
      <c r="AG1634">
        <v>1716760</v>
      </c>
      <c r="AH1634">
        <v>1892530</v>
      </c>
      <c r="AI1634">
        <v>1555760</v>
      </c>
      <c r="AJ1634">
        <v>1562710</v>
      </c>
      <c r="AK1634">
        <v>1824250</v>
      </c>
      <c r="AL1634">
        <v>1415740</v>
      </c>
      <c r="AM1634">
        <v>2152230</v>
      </c>
      <c r="AN1634">
        <v>1645430</v>
      </c>
      <c r="AO1634">
        <v>1180640</v>
      </c>
      <c r="AP1634">
        <v>1728440</v>
      </c>
      <c r="AQ1634">
        <v>1925300</v>
      </c>
    </row>
    <row r="1635" spans="1:43">
      <c r="A1635">
        <v>950</v>
      </c>
      <c r="B1635" t="s">
        <v>1941</v>
      </c>
      <c r="C1635" t="s">
        <v>1942</v>
      </c>
      <c r="D1635">
        <v>3.1639199999999999E-2</v>
      </c>
      <c r="E1635">
        <v>3</v>
      </c>
      <c r="F1635">
        <v>3</v>
      </c>
      <c r="G1635">
        <v>0</v>
      </c>
      <c r="H1635">
        <v>179614</v>
      </c>
      <c r="I1635">
        <v>179784</v>
      </c>
      <c r="J1635">
        <v>158282</v>
      </c>
      <c r="K1635">
        <v>158734</v>
      </c>
      <c r="L1635">
        <v>180036</v>
      </c>
      <c r="M1635">
        <v>159670</v>
      </c>
      <c r="N1635">
        <v>121253</v>
      </c>
      <c r="O1635">
        <v>234761</v>
      </c>
      <c r="P1635">
        <v>114576</v>
      </c>
      <c r="Q1635">
        <v>117924</v>
      </c>
      <c r="R1635">
        <v>132320</v>
      </c>
      <c r="S1635">
        <v>266618</v>
      </c>
      <c r="T1635">
        <v>151814</v>
      </c>
      <c r="U1635">
        <v>213829</v>
      </c>
      <c r="V1635">
        <v>160322</v>
      </c>
      <c r="W1635">
        <v>63254.3</v>
      </c>
      <c r="X1635">
        <v>49297.5</v>
      </c>
      <c r="Y1635">
        <v>104580</v>
      </c>
      <c r="Z1635">
        <v>181747</v>
      </c>
      <c r="AA1635">
        <v>197156</v>
      </c>
      <c r="AB1635">
        <v>212330</v>
      </c>
      <c r="AC1635">
        <v>157077</v>
      </c>
      <c r="AD1635">
        <v>146595</v>
      </c>
      <c r="AE1635">
        <v>118003</v>
      </c>
      <c r="AF1635">
        <v>135582</v>
      </c>
      <c r="AG1635">
        <v>114212</v>
      </c>
      <c r="AH1635">
        <v>260156</v>
      </c>
      <c r="AI1635">
        <v>93845.7</v>
      </c>
      <c r="AJ1635">
        <v>86347.5</v>
      </c>
      <c r="AK1635">
        <v>93013.5</v>
      </c>
      <c r="AL1635">
        <v>137508</v>
      </c>
      <c r="AM1635">
        <v>316952</v>
      </c>
      <c r="AN1635">
        <v>170503</v>
      </c>
      <c r="AO1635">
        <v>23322.7</v>
      </c>
      <c r="AP1635">
        <v>93839.5</v>
      </c>
      <c r="AQ1635">
        <v>40509</v>
      </c>
    </row>
    <row r="1636" spans="1:43">
      <c r="A1636">
        <v>953</v>
      </c>
      <c r="B1636" t="s">
        <v>1947</v>
      </c>
      <c r="C1636" t="s">
        <v>1948</v>
      </c>
      <c r="D1636">
        <v>6.2461200000000001E-2</v>
      </c>
      <c r="E1636">
        <v>3</v>
      </c>
      <c r="F1636">
        <v>2</v>
      </c>
      <c r="G1636">
        <v>1</v>
      </c>
      <c r="H1636">
        <v>45333.3</v>
      </c>
      <c r="I1636">
        <v>40986.5</v>
      </c>
      <c r="J1636">
        <v>48516.5</v>
      </c>
      <c r="K1636">
        <v>31901</v>
      </c>
      <c r="L1636">
        <v>22714.9</v>
      </c>
      <c r="M1636">
        <v>0</v>
      </c>
      <c r="N1636">
        <v>48742.3</v>
      </c>
      <c r="O1636">
        <v>50807</v>
      </c>
      <c r="P1636">
        <v>18149.099999999999</v>
      </c>
      <c r="Q1636">
        <v>54639.1</v>
      </c>
      <c r="R1636">
        <v>33536.400000000001</v>
      </c>
      <c r="S1636">
        <v>27250.6</v>
      </c>
      <c r="T1636">
        <v>59483.7</v>
      </c>
      <c r="U1636">
        <v>118310</v>
      </c>
      <c r="V1636">
        <v>67507.399999999994</v>
      </c>
      <c r="W1636">
        <v>19720</v>
      </c>
      <c r="X1636">
        <v>17386.400000000001</v>
      </c>
      <c r="Y1636">
        <v>31583.599999999999</v>
      </c>
      <c r="Z1636">
        <v>94420.4</v>
      </c>
      <c r="AA1636">
        <v>105155</v>
      </c>
      <c r="AB1636">
        <v>89478.6</v>
      </c>
      <c r="AC1636">
        <v>64729.3</v>
      </c>
      <c r="AD1636">
        <v>48327.8</v>
      </c>
      <c r="AE1636">
        <v>51240.1</v>
      </c>
      <c r="AF1636">
        <v>44997.2</v>
      </c>
      <c r="AG1636">
        <v>47726.5</v>
      </c>
      <c r="AH1636">
        <v>61079.9</v>
      </c>
      <c r="AI1636">
        <v>28882</v>
      </c>
      <c r="AJ1636">
        <v>21828.5</v>
      </c>
      <c r="AK1636">
        <v>22140.2</v>
      </c>
      <c r="AL1636">
        <v>54568.7</v>
      </c>
      <c r="AM1636">
        <v>60700</v>
      </c>
      <c r="AN1636">
        <v>71184.3</v>
      </c>
      <c r="AO1636">
        <v>22251.4</v>
      </c>
      <c r="AP1636">
        <v>33805.800000000003</v>
      </c>
      <c r="AQ1636">
        <v>43557.5</v>
      </c>
    </row>
    <row r="1637" spans="1:43">
      <c r="A1637">
        <v>959</v>
      </c>
      <c r="B1637" t="s">
        <v>1959</v>
      </c>
      <c r="C1637" t="s">
        <v>1960</v>
      </c>
      <c r="D1637">
        <v>1.42315E-3</v>
      </c>
      <c r="E1637">
        <v>3</v>
      </c>
      <c r="F1637">
        <v>3</v>
      </c>
      <c r="G1637">
        <v>0</v>
      </c>
      <c r="H1637">
        <v>478311</v>
      </c>
      <c r="I1637">
        <v>438473</v>
      </c>
      <c r="J1637">
        <v>172365</v>
      </c>
      <c r="K1637">
        <v>450856</v>
      </c>
      <c r="L1637">
        <v>418294</v>
      </c>
      <c r="M1637">
        <v>387157</v>
      </c>
      <c r="N1637">
        <v>496872</v>
      </c>
      <c r="O1637">
        <v>502947</v>
      </c>
      <c r="P1637">
        <v>249155</v>
      </c>
      <c r="Q1637">
        <v>190409</v>
      </c>
      <c r="R1637">
        <v>228506</v>
      </c>
      <c r="S1637">
        <v>315634</v>
      </c>
      <c r="T1637">
        <v>481378</v>
      </c>
      <c r="U1637">
        <v>557954</v>
      </c>
      <c r="V1637">
        <v>454205</v>
      </c>
      <c r="W1637">
        <v>347201</v>
      </c>
      <c r="X1637">
        <v>232485</v>
      </c>
      <c r="Y1637">
        <v>178085</v>
      </c>
      <c r="Z1637">
        <v>605860</v>
      </c>
      <c r="AA1637">
        <v>516916</v>
      </c>
      <c r="AB1637">
        <v>530427</v>
      </c>
      <c r="AC1637">
        <v>363559</v>
      </c>
      <c r="AD1637">
        <v>327902</v>
      </c>
      <c r="AE1637">
        <v>288828</v>
      </c>
      <c r="AF1637">
        <v>366032</v>
      </c>
      <c r="AG1637">
        <v>401357</v>
      </c>
      <c r="AH1637">
        <v>355640</v>
      </c>
      <c r="AI1637">
        <v>354417</v>
      </c>
      <c r="AJ1637">
        <v>290491</v>
      </c>
      <c r="AK1637">
        <v>319694</v>
      </c>
      <c r="AL1637">
        <v>249346</v>
      </c>
      <c r="AM1637">
        <v>291075</v>
      </c>
      <c r="AN1637">
        <v>172735</v>
      </c>
      <c r="AO1637">
        <v>212585</v>
      </c>
      <c r="AP1637">
        <v>288249</v>
      </c>
      <c r="AQ1637">
        <v>208979</v>
      </c>
    </row>
    <row r="1638" spans="1:43">
      <c r="A1638">
        <v>963</v>
      </c>
      <c r="B1638" t="s">
        <v>1967</v>
      </c>
      <c r="C1638" t="s">
        <v>1968</v>
      </c>
      <c r="D1638">
        <v>2.02653E-2</v>
      </c>
      <c r="E1638">
        <v>3</v>
      </c>
      <c r="F1638">
        <v>3</v>
      </c>
      <c r="G1638">
        <v>0</v>
      </c>
      <c r="H1638">
        <v>80232</v>
      </c>
      <c r="I1638">
        <v>0</v>
      </c>
      <c r="J1638">
        <v>0</v>
      </c>
      <c r="K1638">
        <v>134290</v>
      </c>
      <c r="L1638">
        <v>104392</v>
      </c>
      <c r="M1638">
        <v>100427</v>
      </c>
      <c r="N1638">
        <v>58319.7</v>
      </c>
      <c r="O1638">
        <v>7716.33</v>
      </c>
      <c r="P1638">
        <v>0</v>
      </c>
      <c r="Q1638">
        <v>39679.599999999999</v>
      </c>
      <c r="R1638">
        <v>19599.599999999999</v>
      </c>
      <c r="S1638">
        <v>15897.9</v>
      </c>
      <c r="T1638">
        <v>55587.8</v>
      </c>
      <c r="U1638">
        <v>78109.899999999994</v>
      </c>
      <c r="V1638">
        <v>58137.2</v>
      </c>
      <c r="W1638">
        <v>0</v>
      </c>
      <c r="X1638">
        <v>0</v>
      </c>
      <c r="Y1638">
        <v>0</v>
      </c>
      <c r="Z1638">
        <v>447444</v>
      </c>
      <c r="AA1638">
        <v>379479</v>
      </c>
      <c r="AB1638">
        <v>523618</v>
      </c>
      <c r="AC1638">
        <v>34728.5</v>
      </c>
      <c r="AD1638">
        <v>8648.94</v>
      </c>
      <c r="AE1638">
        <v>0</v>
      </c>
      <c r="AF1638">
        <v>0</v>
      </c>
      <c r="AG1638">
        <v>0</v>
      </c>
      <c r="AH1638">
        <v>0</v>
      </c>
      <c r="AI1638">
        <v>80806.2</v>
      </c>
      <c r="AJ1638">
        <v>83601.600000000006</v>
      </c>
      <c r="AK1638">
        <v>46114.1</v>
      </c>
      <c r="AL1638">
        <v>352496</v>
      </c>
      <c r="AM1638">
        <v>305659</v>
      </c>
      <c r="AN1638">
        <v>148539</v>
      </c>
      <c r="AO1638">
        <v>210097</v>
      </c>
      <c r="AP1638">
        <v>219272</v>
      </c>
      <c r="AQ1638">
        <v>98348.6</v>
      </c>
    </row>
    <row r="1639" spans="1:43">
      <c r="A1639">
        <v>980</v>
      </c>
      <c r="B1639" t="s">
        <v>2001</v>
      </c>
      <c r="C1639" t="s">
        <v>2002</v>
      </c>
      <c r="D1639">
        <v>7.1633199999999997E-4</v>
      </c>
      <c r="E1639">
        <v>3</v>
      </c>
      <c r="F1639">
        <v>3</v>
      </c>
      <c r="G1639">
        <v>0</v>
      </c>
      <c r="H1639">
        <v>650904</v>
      </c>
      <c r="I1639">
        <v>638478</v>
      </c>
      <c r="J1639">
        <v>630609</v>
      </c>
      <c r="K1639">
        <v>752472</v>
      </c>
      <c r="L1639">
        <v>699007</v>
      </c>
      <c r="M1639">
        <v>683269</v>
      </c>
      <c r="N1639">
        <v>597322</v>
      </c>
      <c r="O1639">
        <v>589585</v>
      </c>
      <c r="P1639">
        <v>631442</v>
      </c>
      <c r="Q1639">
        <v>496788</v>
      </c>
      <c r="R1639">
        <v>471717</v>
      </c>
      <c r="S1639">
        <v>521803</v>
      </c>
      <c r="T1639">
        <v>654395</v>
      </c>
      <c r="U1639">
        <v>721048</v>
      </c>
      <c r="V1639">
        <v>716653</v>
      </c>
      <c r="W1639">
        <v>468878</v>
      </c>
      <c r="X1639">
        <v>444701</v>
      </c>
      <c r="Y1639">
        <v>439254</v>
      </c>
      <c r="Z1639">
        <v>660042</v>
      </c>
      <c r="AA1639">
        <v>650292</v>
      </c>
      <c r="AB1639">
        <v>658677</v>
      </c>
      <c r="AC1639">
        <v>565233</v>
      </c>
      <c r="AD1639">
        <v>513861</v>
      </c>
      <c r="AE1639">
        <v>525612</v>
      </c>
      <c r="AF1639">
        <v>473646</v>
      </c>
      <c r="AG1639">
        <v>507096</v>
      </c>
      <c r="AH1639">
        <v>522893</v>
      </c>
      <c r="AI1639">
        <v>428946</v>
      </c>
      <c r="AJ1639">
        <v>432259</v>
      </c>
      <c r="AK1639">
        <v>457702</v>
      </c>
      <c r="AL1639">
        <v>446226</v>
      </c>
      <c r="AM1639">
        <v>555915</v>
      </c>
      <c r="AN1639">
        <v>405310</v>
      </c>
      <c r="AO1639">
        <v>324230</v>
      </c>
      <c r="AP1639">
        <v>429538</v>
      </c>
      <c r="AQ1639">
        <v>384891</v>
      </c>
    </row>
    <row r="1640" spans="1:43">
      <c r="A1640">
        <v>981</v>
      </c>
      <c r="B1640" t="s">
        <v>2003</v>
      </c>
      <c r="C1640" t="s">
        <v>2004</v>
      </c>
      <c r="D1640">
        <v>3.9292700000000003E-3</v>
      </c>
      <c r="E1640">
        <v>3</v>
      </c>
      <c r="F1640">
        <v>3</v>
      </c>
      <c r="G1640">
        <v>0</v>
      </c>
      <c r="H1640">
        <v>273063</v>
      </c>
      <c r="I1640">
        <v>199578</v>
      </c>
      <c r="J1640">
        <v>154835</v>
      </c>
      <c r="K1640">
        <v>254175</v>
      </c>
      <c r="L1640">
        <v>247345</v>
      </c>
      <c r="M1640">
        <v>266758</v>
      </c>
      <c r="N1640">
        <v>319421</v>
      </c>
      <c r="O1640">
        <v>282472</v>
      </c>
      <c r="P1640">
        <v>311842</v>
      </c>
      <c r="Q1640">
        <v>112257</v>
      </c>
      <c r="R1640">
        <v>116335</v>
      </c>
      <c r="S1640">
        <v>144224</v>
      </c>
      <c r="T1640">
        <v>372260</v>
      </c>
      <c r="U1640">
        <v>384999</v>
      </c>
      <c r="V1640">
        <v>340314</v>
      </c>
      <c r="W1640">
        <v>101089</v>
      </c>
      <c r="X1640">
        <v>92394.5</v>
      </c>
      <c r="Y1640">
        <v>89187.8</v>
      </c>
      <c r="Z1640">
        <v>231927</v>
      </c>
      <c r="AA1640">
        <v>282108</v>
      </c>
      <c r="AB1640">
        <v>278125</v>
      </c>
      <c r="AC1640">
        <v>125535</v>
      </c>
      <c r="AD1640">
        <v>116418</v>
      </c>
      <c r="AE1640">
        <v>42949</v>
      </c>
      <c r="AF1640">
        <v>101472</v>
      </c>
      <c r="AG1640">
        <v>192935</v>
      </c>
      <c r="AH1640">
        <v>120243</v>
      </c>
      <c r="AI1640">
        <v>116933</v>
      </c>
      <c r="AJ1640">
        <v>128761</v>
      </c>
      <c r="AK1640">
        <v>144763</v>
      </c>
      <c r="AL1640">
        <v>139779</v>
      </c>
      <c r="AM1640">
        <v>136119</v>
      </c>
      <c r="AN1640">
        <v>137966</v>
      </c>
      <c r="AO1640">
        <v>77786.8</v>
      </c>
      <c r="AP1640">
        <v>116921</v>
      </c>
      <c r="AQ1640">
        <v>100504</v>
      </c>
    </row>
    <row r="1641" spans="1:43">
      <c r="A1641">
        <v>995</v>
      </c>
      <c r="B1641" t="s">
        <v>2031</v>
      </c>
      <c r="C1641" t="s">
        <v>2032</v>
      </c>
      <c r="D1641">
        <v>7.1633199999999997E-4</v>
      </c>
      <c r="E1641">
        <v>3</v>
      </c>
      <c r="F1641">
        <v>3</v>
      </c>
      <c r="G1641">
        <v>0</v>
      </c>
      <c r="H1641">
        <v>778543</v>
      </c>
      <c r="I1641">
        <v>745342</v>
      </c>
      <c r="J1641">
        <v>783339</v>
      </c>
      <c r="K1641">
        <v>777422</v>
      </c>
      <c r="L1641">
        <v>832210</v>
      </c>
      <c r="M1641">
        <v>749385</v>
      </c>
      <c r="N1641">
        <v>802932</v>
      </c>
      <c r="O1641">
        <v>910422</v>
      </c>
      <c r="P1641">
        <v>846824</v>
      </c>
      <c r="Q1641">
        <v>508781</v>
      </c>
      <c r="R1641">
        <v>554911</v>
      </c>
      <c r="S1641">
        <v>668538</v>
      </c>
      <c r="T1641">
        <v>811120</v>
      </c>
      <c r="U1641">
        <v>1066710</v>
      </c>
      <c r="V1641">
        <v>893916</v>
      </c>
      <c r="W1641">
        <v>376687</v>
      </c>
      <c r="X1641">
        <v>450663</v>
      </c>
      <c r="Y1641">
        <v>581658</v>
      </c>
      <c r="Z1641">
        <v>1105390</v>
      </c>
      <c r="AA1641">
        <v>1100080</v>
      </c>
      <c r="AB1641">
        <v>1174470</v>
      </c>
      <c r="AC1641">
        <v>725137</v>
      </c>
      <c r="AD1641">
        <v>773437</v>
      </c>
      <c r="AE1641">
        <v>864946</v>
      </c>
      <c r="AF1641">
        <v>615709</v>
      </c>
      <c r="AG1641">
        <v>723099</v>
      </c>
      <c r="AH1641">
        <v>765594</v>
      </c>
      <c r="AI1641">
        <v>509609</v>
      </c>
      <c r="AJ1641">
        <v>628004</v>
      </c>
      <c r="AK1641">
        <v>590439</v>
      </c>
      <c r="AL1641">
        <v>856492</v>
      </c>
      <c r="AM1641">
        <v>1218160</v>
      </c>
      <c r="AN1641">
        <v>923394</v>
      </c>
      <c r="AO1641">
        <v>1102440</v>
      </c>
      <c r="AP1641">
        <v>1601240</v>
      </c>
      <c r="AQ1641">
        <v>1670900</v>
      </c>
    </row>
    <row r="1642" spans="1:43">
      <c r="A1642">
        <v>1010</v>
      </c>
      <c r="B1642" t="s">
        <v>2061</v>
      </c>
      <c r="C1642" t="s">
        <v>2062</v>
      </c>
      <c r="D1642">
        <v>7.1633199999999997E-4</v>
      </c>
      <c r="E1642">
        <v>3</v>
      </c>
      <c r="F1642">
        <v>3</v>
      </c>
      <c r="G1642">
        <v>0</v>
      </c>
      <c r="H1642">
        <v>143551</v>
      </c>
      <c r="I1642">
        <v>161823</v>
      </c>
      <c r="J1642">
        <v>128059</v>
      </c>
      <c r="K1642">
        <v>158414</v>
      </c>
      <c r="L1642">
        <v>185874</v>
      </c>
      <c r="M1642">
        <v>174270</v>
      </c>
      <c r="N1642">
        <v>148947</v>
      </c>
      <c r="O1642">
        <v>152229</v>
      </c>
      <c r="P1642">
        <v>110040</v>
      </c>
      <c r="Q1642">
        <v>127636</v>
      </c>
      <c r="R1642">
        <v>102767</v>
      </c>
      <c r="S1642">
        <v>164000</v>
      </c>
      <c r="T1642">
        <v>146025</v>
      </c>
      <c r="U1642">
        <v>143028</v>
      </c>
      <c r="V1642">
        <v>136261</v>
      </c>
      <c r="W1642">
        <v>112766</v>
      </c>
      <c r="X1642">
        <v>146533</v>
      </c>
      <c r="Y1642">
        <v>148895</v>
      </c>
      <c r="Z1642">
        <v>465867</v>
      </c>
      <c r="AA1642">
        <v>471186</v>
      </c>
      <c r="AB1642">
        <v>522807</v>
      </c>
      <c r="AC1642">
        <v>393501</v>
      </c>
      <c r="AD1642">
        <v>354161</v>
      </c>
      <c r="AE1642">
        <v>402418</v>
      </c>
      <c r="AF1642">
        <v>439110</v>
      </c>
      <c r="AG1642">
        <v>498293</v>
      </c>
      <c r="AH1642">
        <v>564238</v>
      </c>
      <c r="AI1642">
        <v>455577</v>
      </c>
      <c r="AJ1642">
        <v>428687</v>
      </c>
      <c r="AK1642">
        <v>470843</v>
      </c>
      <c r="AL1642">
        <v>270111</v>
      </c>
      <c r="AM1642">
        <v>454359</v>
      </c>
      <c r="AN1642">
        <v>293596</v>
      </c>
      <c r="AO1642">
        <v>152024</v>
      </c>
      <c r="AP1642">
        <v>228292</v>
      </c>
      <c r="AQ1642">
        <v>232841</v>
      </c>
    </row>
    <row r="1643" spans="1:43">
      <c r="A1643">
        <v>1018</v>
      </c>
      <c r="B1643" t="s">
        <v>2077</v>
      </c>
      <c r="C1643" t="s">
        <v>2078</v>
      </c>
      <c r="D1643">
        <v>6.6000600000000006E-2</v>
      </c>
      <c r="E1643">
        <v>3</v>
      </c>
      <c r="F1643">
        <v>3</v>
      </c>
      <c r="G1643">
        <v>0</v>
      </c>
      <c r="H1643">
        <v>82473</v>
      </c>
      <c r="I1643">
        <v>48442.7</v>
      </c>
      <c r="J1643">
        <v>57740.7</v>
      </c>
      <c r="K1643">
        <v>0</v>
      </c>
      <c r="L1643">
        <v>0</v>
      </c>
      <c r="M1643">
        <v>0</v>
      </c>
      <c r="N1643">
        <v>37493.599999999999</v>
      </c>
      <c r="O1643">
        <v>27566.3</v>
      </c>
      <c r="P1643">
        <v>0</v>
      </c>
      <c r="Q1643">
        <v>306986</v>
      </c>
      <c r="R1643">
        <v>313302</v>
      </c>
      <c r="S1643">
        <v>331094</v>
      </c>
      <c r="T1643">
        <v>0</v>
      </c>
      <c r="U1643">
        <v>46166.5</v>
      </c>
      <c r="V1643">
        <v>0</v>
      </c>
      <c r="W1643">
        <v>0</v>
      </c>
      <c r="X1643">
        <v>0</v>
      </c>
      <c r="Y1643">
        <v>0</v>
      </c>
      <c r="Z1643">
        <v>16700.900000000001</v>
      </c>
      <c r="AA1643">
        <v>41237.9</v>
      </c>
      <c r="AB1643">
        <v>0</v>
      </c>
      <c r="AC1643">
        <v>0</v>
      </c>
      <c r="AD1643">
        <v>69472.2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40175.1</v>
      </c>
      <c r="AN1643">
        <v>0</v>
      </c>
      <c r="AO1643">
        <v>29361.9</v>
      </c>
      <c r="AP1643">
        <v>34953.4</v>
      </c>
      <c r="AQ1643">
        <v>0</v>
      </c>
    </row>
    <row r="1644" spans="1:43">
      <c r="A1644">
        <v>1025</v>
      </c>
      <c r="B1644" t="s">
        <v>2091</v>
      </c>
      <c r="C1644" t="s">
        <v>2092</v>
      </c>
      <c r="D1644">
        <v>4.5700000000000003E-3</v>
      </c>
      <c r="E1644">
        <v>3</v>
      </c>
      <c r="F1644">
        <v>3</v>
      </c>
      <c r="G1644">
        <v>0</v>
      </c>
      <c r="H1644">
        <v>227079</v>
      </c>
      <c r="I1644">
        <v>195144</v>
      </c>
      <c r="J1644">
        <v>193795</v>
      </c>
      <c r="K1644">
        <v>176881</v>
      </c>
      <c r="L1644">
        <v>215497</v>
      </c>
      <c r="M1644">
        <v>284982</v>
      </c>
      <c r="N1644">
        <v>185114</v>
      </c>
      <c r="O1644">
        <v>214726</v>
      </c>
      <c r="P1644">
        <v>209872</v>
      </c>
      <c r="Q1644">
        <v>61007.1</v>
      </c>
      <c r="R1644">
        <v>38794.699999999997</v>
      </c>
      <c r="S1644">
        <v>92079.3</v>
      </c>
      <c r="T1644">
        <v>226236</v>
      </c>
      <c r="U1644">
        <v>291020</v>
      </c>
      <c r="V1644">
        <v>251181</v>
      </c>
      <c r="W1644">
        <v>68530.899999999994</v>
      </c>
      <c r="X1644">
        <v>51563.8</v>
      </c>
      <c r="Y1644">
        <v>76325.899999999994</v>
      </c>
      <c r="Z1644">
        <v>393062</v>
      </c>
      <c r="AA1644">
        <v>375829</v>
      </c>
      <c r="AB1644">
        <v>492755</v>
      </c>
      <c r="AC1644">
        <v>214499</v>
      </c>
      <c r="AD1644">
        <v>175106</v>
      </c>
      <c r="AE1644">
        <v>184200</v>
      </c>
      <c r="AF1644">
        <v>87589.7</v>
      </c>
      <c r="AG1644">
        <v>148016</v>
      </c>
      <c r="AH1644">
        <v>204204</v>
      </c>
      <c r="AI1644">
        <v>78113.5</v>
      </c>
      <c r="AJ1644">
        <v>80953.399999999994</v>
      </c>
      <c r="AK1644">
        <v>81406.3</v>
      </c>
      <c r="AL1644">
        <v>204595</v>
      </c>
      <c r="AM1644">
        <v>295338</v>
      </c>
      <c r="AN1644">
        <v>228427</v>
      </c>
      <c r="AO1644">
        <v>202495</v>
      </c>
      <c r="AP1644">
        <v>143127</v>
      </c>
      <c r="AQ1644">
        <v>189863</v>
      </c>
    </row>
    <row r="1645" spans="1:43">
      <c r="A1645">
        <v>1030</v>
      </c>
      <c r="B1645" t="s">
        <v>2101</v>
      </c>
      <c r="C1645" t="s">
        <v>2102</v>
      </c>
      <c r="D1645">
        <v>6.8160899999999996E-2</v>
      </c>
      <c r="E1645">
        <v>3</v>
      </c>
      <c r="F1645">
        <v>3</v>
      </c>
      <c r="G1645">
        <v>0</v>
      </c>
      <c r="H1645">
        <v>334548</v>
      </c>
      <c r="I1645">
        <v>243605</v>
      </c>
      <c r="J1645">
        <v>535599</v>
      </c>
      <c r="K1645">
        <v>401580</v>
      </c>
      <c r="L1645">
        <v>490449</v>
      </c>
      <c r="M1645">
        <v>1187990</v>
      </c>
      <c r="N1645">
        <v>469592</v>
      </c>
      <c r="O1645">
        <v>0</v>
      </c>
      <c r="P1645">
        <v>208317</v>
      </c>
      <c r="Q1645">
        <v>437015</v>
      </c>
      <c r="R1645">
        <v>257245</v>
      </c>
      <c r="S1645">
        <v>0</v>
      </c>
      <c r="T1645">
        <v>395037</v>
      </c>
      <c r="U1645">
        <v>718301</v>
      </c>
      <c r="V1645">
        <v>496855</v>
      </c>
      <c r="W1645">
        <v>330052</v>
      </c>
      <c r="X1645">
        <v>377769</v>
      </c>
      <c r="Y1645">
        <v>171998</v>
      </c>
      <c r="Z1645">
        <v>856094</v>
      </c>
      <c r="AA1645">
        <v>627067</v>
      </c>
      <c r="AB1645">
        <v>1489390</v>
      </c>
      <c r="AC1645">
        <v>502084</v>
      </c>
      <c r="AD1645">
        <v>461864</v>
      </c>
      <c r="AE1645">
        <v>360724</v>
      </c>
      <c r="AF1645">
        <v>244156</v>
      </c>
      <c r="AG1645">
        <v>519411</v>
      </c>
      <c r="AH1645">
        <v>276361</v>
      </c>
      <c r="AI1645">
        <v>492042</v>
      </c>
      <c r="AJ1645">
        <v>596459</v>
      </c>
      <c r="AK1645">
        <v>978213</v>
      </c>
      <c r="AL1645">
        <v>565413</v>
      </c>
      <c r="AM1645">
        <v>560957</v>
      </c>
      <c r="AN1645">
        <v>481987</v>
      </c>
      <c r="AO1645">
        <v>88018.1</v>
      </c>
      <c r="AP1645">
        <v>0</v>
      </c>
      <c r="AQ1645">
        <v>702604</v>
      </c>
    </row>
    <row r="1646" spans="1:43">
      <c r="A1646">
        <v>1034</v>
      </c>
      <c r="B1646" t="s">
        <v>2109</v>
      </c>
      <c r="C1646" t="s">
        <v>2110</v>
      </c>
      <c r="D1646">
        <v>7.1633199999999997E-4</v>
      </c>
      <c r="E1646">
        <v>3</v>
      </c>
      <c r="F1646">
        <v>3</v>
      </c>
      <c r="G1646">
        <v>0</v>
      </c>
      <c r="H1646">
        <v>2258610</v>
      </c>
      <c r="I1646">
        <v>2113310</v>
      </c>
      <c r="J1646">
        <v>2343910</v>
      </c>
      <c r="K1646">
        <v>3368850</v>
      </c>
      <c r="L1646">
        <v>3170620</v>
      </c>
      <c r="M1646">
        <v>3613130</v>
      </c>
      <c r="N1646">
        <v>4385530</v>
      </c>
      <c r="O1646">
        <v>4749030</v>
      </c>
      <c r="P1646">
        <v>4850530</v>
      </c>
      <c r="Q1646">
        <v>3789230</v>
      </c>
      <c r="R1646">
        <v>3900080</v>
      </c>
      <c r="S1646">
        <v>4274870</v>
      </c>
      <c r="T1646">
        <v>3218020</v>
      </c>
      <c r="U1646">
        <v>3658140</v>
      </c>
      <c r="V1646">
        <v>3806320</v>
      </c>
      <c r="W1646">
        <v>2796720</v>
      </c>
      <c r="X1646">
        <v>2920070</v>
      </c>
      <c r="Y1646">
        <v>3139500</v>
      </c>
      <c r="Z1646">
        <v>5119170</v>
      </c>
      <c r="AA1646">
        <v>5149800</v>
      </c>
      <c r="AB1646">
        <v>5655290</v>
      </c>
      <c r="AC1646">
        <v>5101050</v>
      </c>
      <c r="AD1646">
        <v>5142890</v>
      </c>
      <c r="AE1646">
        <v>5183640</v>
      </c>
      <c r="AF1646">
        <v>4564770</v>
      </c>
      <c r="AG1646">
        <v>4981400</v>
      </c>
      <c r="AH1646">
        <v>5633020</v>
      </c>
      <c r="AI1646">
        <v>4965920</v>
      </c>
      <c r="AJ1646">
        <v>5148040</v>
      </c>
      <c r="AK1646">
        <v>5322760</v>
      </c>
      <c r="AL1646">
        <v>2175700</v>
      </c>
      <c r="AM1646">
        <v>3135490</v>
      </c>
      <c r="AN1646">
        <v>2454700</v>
      </c>
      <c r="AO1646">
        <v>1749510</v>
      </c>
      <c r="AP1646">
        <v>2506820</v>
      </c>
      <c r="AQ1646">
        <v>2521360</v>
      </c>
    </row>
    <row r="1647" spans="1:43">
      <c r="A1647">
        <v>1037</v>
      </c>
      <c r="B1647" t="s">
        <v>2115</v>
      </c>
      <c r="C1647" t="s">
        <v>2116</v>
      </c>
      <c r="D1647">
        <v>1.0983E-3</v>
      </c>
      <c r="E1647">
        <v>3</v>
      </c>
      <c r="F1647">
        <v>3</v>
      </c>
      <c r="G1647">
        <v>0</v>
      </c>
      <c r="H1647">
        <v>243285</v>
      </c>
      <c r="I1647">
        <v>228558</v>
      </c>
      <c r="J1647">
        <v>167412</v>
      </c>
      <c r="K1647">
        <v>339062</v>
      </c>
      <c r="L1647">
        <v>396198</v>
      </c>
      <c r="M1647">
        <v>376266</v>
      </c>
      <c r="N1647">
        <v>235547</v>
      </c>
      <c r="O1647">
        <v>240581</v>
      </c>
      <c r="P1647">
        <v>223080</v>
      </c>
      <c r="Q1647">
        <v>136348</v>
      </c>
      <c r="R1647">
        <v>109524</v>
      </c>
      <c r="S1647">
        <v>203901</v>
      </c>
      <c r="T1647">
        <v>303573</v>
      </c>
      <c r="U1647">
        <v>372155</v>
      </c>
      <c r="V1647">
        <v>402503</v>
      </c>
      <c r="W1647">
        <v>119388</v>
      </c>
      <c r="X1647">
        <v>60922.5</v>
      </c>
      <c r="Y1647">
        <v>51067.1</v>
      </c>
      <c r="Z1647">
        <v>588877</v>
      </c>
      <c r="AA1647">
        <v>545915</v>
      </c>
      <c r="AB1647">
        <v>589449</v>
      </c>
      <c r="AC1647">
        <v>275477</v>
      </c>
      <c r="AD1647">
        <v>221253</v>
      </c>
      <c r="AE1647">
        <v>226083</v>
      </c>
      <c r="AF1647">
        <v>181731</v>
      </c>
      <c r="AG1647">
        <v>203118</v>
      </c>
      <c r="AH1647">
        <v>196699</v>
      </c>
      <c r="AI1647">
        <v>238733</v>
      </c>
      <c r="AJ1647">
        <v>228086</v>
      </c>
      <c r="AK1647">
        <v>262120</v>
      </c>
      <c r="AL1647">
        <v>355257</v>
      </c>
      <c r="AM1647">
        <v>271048</v>
      </c>
      <c r="AN1647">
        <v>288451</v>
      </c>
      <c r="AO1647">
        <v>149407</v>
      </c>
      <c r="AP1647">
        <v>169853</v>
      </c>
      <c r="AQ1647">
        <v>180591</v>
      </c>
    </row>
    <row r="1648" spans="1:43">
      <c r="A1648">
        <v>1048</v>
      </c>
      <c r="B1648" t="s">
        <v>2137</v>
      </c>
      <c r="C1648" t="s">
        <v>2138</v>
      </c>
      <c r="D1648">
        <v>1.9165700000000001E-2</v>
      </c>
      <c r="E1648">
        <v>3</v>
      </c>
      <c r="F1648">
        <v>1</v>
      </c>
      <c r="G1648">
        <v>2</v>
      </c>
      <c r="H1648">
        <v>68690.7</v>
      </c>
      <c r="I1648">
        <v>43623.3</v>
      </c>
      <c r="J1648">
        <v>36057.800000000003</v>
      </c>
      <c r="K1648">
        <v>56327.7</v>
      </c>
      <c r="L1648">
        <v>80453.600000000006</v>
      </c>
      <c r="M1648">
        <v>81399.5</v>
      </c>
      <c r="N1648">
        <v>96443.4</v>
      </c>
      <c r="O1648">
        <v>97520.3</v>
      </c>
      <c r="P1648">
        <v>111751</v>
      </c>
      <c r="Q1648">
        <v>50339.4</v>
      </c>
      <c r="R1648">
        <v>0</v>
      </c>
      <c r="S1648">
        <v>58437.1</v>
      </c>
      <c r="T1648">
        <v>205667</v>
      </c>
      <c r="U1648">
        <v>148188</v>
      </c>
      <c r="V1648">
        <v>190325</v>
      </c>
      <c r="W1648">
        <v>49717.1</v>
      </c>
      <c r="X1648">
        <v>32950.1</v>
      </c>
      <c r="Y1648">
        <v>26790.3</v>
      </c>
      <c r="Z1648">
        <v>212434</v>
      </c>
      <c r="AA1648">
        <v>246091</v>
      </c>
      <c r="AB1648">
        <v>153204</v>
      </c>
      <c r="AC1648">
        <v>125134</v>
      </c>
      <c r="AD1648">
        <v>104749</v>
      </c>
      <c r="AE1648">
        <v>77918.600000000006</v>
      </c>
      <c r="AF1648">
        <v>134906</v>
      </c>
      <c r="AG1648">
        <v>93505.1</v>
      </c>
      <c r="AH1648">
        <v>129401</v>
      </c>
      <c r="AI1648">
        <v>65527.6</v>
      </c>
      <c r="AJ1648">
        <v>97355.9</v>
      </c>
      <c r="AK1648">
        <v>79322.100000000006</v>
      </c>
      <c r="AL1648">
        <v>192262</v>
      </c>
      <c r="AM1648">
        <v>191195</v>
      </c>
      <c r="AN1648">
        <v>201317</v>
      </c>
      <c r="AO1648">
        <v>69725.600000000006</v>
      </c>
      <c r="AP1648">
        <v>124232</v>
      </c>
      <c r="AQ1648">
        <v>94881.9</v>
      </c>
    </row>
    <row r="1649" spans="1:43">
      <c r="A1649">
        <v>1054</v>
      </c>
      <c r="B1649" t="s">
        <v>2149</v>
      </c>
      <c r="C1649" t="s">
        <v>2150</v>
      </c>
      <c r="D1649">
        <v>2.23988E-2</v>
      </c>
      <c r="E1649">
        <v>3</v>
      </c>
      <c r="F1649">
        <v>3</v>
      </c>
      <c r="G1649">
        <v>0</v>
      </c>
      <c r="H1649">
        <v>76608.3</v>
      </c>
      <c r="I1649">
        <v>72392.899999999994</v>
      </c>
      <c r="J1649">
        <v>28326.2</v>
      </c>
      <c r="K1649">
        <v>123590</v>
      </c>
      <c r="L1649">
        <v>101605</v>
      </c>
      <c r="M1649">
        <v>142477</v>
      </c>
      <c r="N1649">
        <v>177799</v>
      </c>
      <c r="O1649">
        <v>144178</v>
      </c>
      <c r="P1649">
        <v>69776.3</v>
      </c>
      <c r="Q1649">
        <v>140978</v>
      </c>
      <c r="R1649">
        <v>194410</v>
      </c>
      <c r="S1649">
        <v>130753</v>
      </c>
      <c r="T1649">
        <v>106199</v>
      </c>
      <c r="U1649">
        <v>96606.1</v>
      </c>
      <c r="V1649">
        <v>107567</v>
      </c>
      <c r="W1649">
        <v>27801.3</v>
      </c>
      <c r="X1649">
        <v>27522</v>
      </c>
      <c r="Y1649">
        <v>42382.8</v>
      </c>
      <c r="Z1649">
        <v>216440</v>
      </c>
      <c r="AA1649">
        <v>173355</v>
      </c>
      <c r="AB1649">
        <v>247511</v>
      </c>
      <c r="AC1649">
        <v>168262</v>
      </c>
      <c r="AD1649">
        <v>94500</v>
      </c>
      <c r="AE1649">
        <v>112188</v>
      </c>
      <c r="AF1649">
        <v>91761.2</v>
      </c>
      <c r="AG1649">
        <v>34925.800000000003</v>
      </c>
      <c r="AH1649">
        <v>0</v>
      </c>
      <c r="AI1649">
        <v>211670</v>
      </c>
      <c r="AJ1649">
        <v>175553</v>
      </c>
      <c r="AK1649">
        <v>226300</v>
      </c>
      <c r="AL1649">
        <v>43513.5</v>
      </c>
      <c r="AM1649">
        <v>49378.5</v>
      </c>
      <c r="AN1649">
        <v>48875.9</v>
      </c>
      <c r="AO1649">
        <v>89707.9</v>
      </c>
      <c r="AP1649">
        <v>89737.8</v>
      </c>
      <c r="AQ1649">
        <v>72346.399999999994</v>
      </c>
    </row>
    <row r="1650" spans="1:43">
      <c r="A1650">
        <v>1061</v>
      </c>
      <c r="B1650" t="s">
        <v>2163</v>
      </c>
      <c r="C1650" t="s">
        <v>2164</v>
      </c>
      <c r="D1650">
        <v>1.8606299999999999E-2</v>
      </c>
      <c r="E1650">
        <v>3</v>
      </c>
      <c r="F1650">
        <v>3</v>
      </c>
      <c r="G1650">
        <v>0</v>
      </c>
      <c r="H1650">
        <v>475466</v>
      </c>
      <c r="I1650">
        <v>553955</v>
      </c>
      <c r="J1650">
        <v>415555</v>
      </c>
      <c r="K1650">
        <v>620381</v>
      </c>
      <c r="L1650">
        <v>516270</v>
      </c>
      <c r="M1650">
        <v>555698</v>
      </c>
      <c r="N1650">
        <v>454510</v>
      </c>
      <c r="O1650">
        <v>413401</v>
      </c>
      <c r="P1650">
        <v>221849</v>
      </c>
      <c r="Q1650">
        <v>80424.7</v>
      </c>
      <c r="R1650">
        <v>111381</v>
      </c>
      <c r="S1650">
        <v>149121</v>
      </c>
      <c r="T1650">
        <v>502327</v>
      </c>
      <c r="U1650">
        <v>718853</v>
      </c>
      <c r="V1650">
        <v>674215</v>
      </c>
      <c r="W1650">
        <v>203752</v>
      </c>
      <c r="X1650">
        <v>270142</v>
      </c>
      <c r="Y1650">
        <v>85337.2</v>
      </c>
      <c r="Z1650">
        <v>679174</v>
      </c>
      <c r="AA1650">
        <v>743862</v>
      </c>
      <c r="AB1650">
        <v>757996</v>
      </c>
      <c r="AC1650">
        <v>756041</v>
      </c>
      <c r="AD1650">
        <v>591292</v>
      </c>
      <c r="AE1650">
        <v>510427</v>
      </c>
      <c r="AF1650">
        <v>420199</v>
      </c>
      <c r="AG1650">
        <v>372267</v>
      </c>
      <c r="AH1650">
        <v>526309</v>
      </c>
      <c r="AI1650">
        <v>240607</v>
      </c>
      <c r="AJ1650">
        <v>251098</v>
      </c>
      <c r="AK1650">
        <v>238143</v>
      </c>
      <c r="AL1650">
        <v>475946</v>
      </c>
      <c r="AM1650">
        <v>555415</v>
      </c>
      <c r="AN1650">
        <v>314528</v>
      </c>
      <c r="AO1650">
        <v>79431.100000000006</v>
      </c>
      <c r="AP1650">
        <v>302184</v>
      </c>
      <c r="AQ1650">
        <v>250531</v>
      </c>
    </row>
    <row r="1651" spans="1:43">
      <c r="A1651">
        <v>1067</v>
      </c>
      <c r="B1651" t="s">
        <v>2175</v>
      </c>
      <c r="C1651" t="s">
        <v>2176</v>
      </c>
      <c r="D1651">
        <v>2.0431299999999999E-2</v>
      </c>
      <c r="E1651">
        <v>3</v>
      </c>
      <c r="F1651">
        <v>3</v>
      </c>
      <c r="G1651">
        <v>0</v>
      </c>
      <c r="H1651">
        <v>25703.4</v>
      </c>
      <c r="I1651">
        <v>46869.4</v>
      </c>
      <c r="J1651">
        <v>25068.7</v>
      </c>
      <c r="K1651">
        <v>0</v>
      </c>
      <c r="L1651">
        <v>0</v>
      </c>
      <c r="M1651">
        <v>16139.2</v>
      </c>
      <c r="N1651">
        <v>73890.399999999994</v>
      </c>
      <c r="O1651">
        <v>59053.599999999999</v>
      </c>
      <c r="P1651">
        <v>45958.8</v>
      </c>
      <c r="Q1651">
        <v>0</v>
      </c>
      <c r="R1651">
        <v>0</v>
      </c>
      <c r="S1651">
        <v>0</v>
      </c>
      <c r="T1651">
        <v>60984</v>
      </c>
      <c r="U1651">
        <v>58491.7</v>
      </c>
      <c r="V1651">
        <v>33511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>
      <c r="A1652">
        <v>1071</v>
      </c>
      <c r="B1652" t="s">
        <v>2183</v>
      </c>
      <c r="C1652" t="s">
        <v>2184</v>
      </c>
      <c r="D1652">
        <v>7.1633199999999997E-4</v>
      </c>
      <c r="E1652">
        <v>3</v>
      </c>
      <c r="F1652">
        <v>2</v>
      </c>
      <c r="G1652">
        <v>1</v>
      </c>
      <c r="H1652">
        <v>264365</v>
      </c>
      <c r="I1652">
        <v>215460</v>
      </c>
      <c r="J1652">
        <v>200211</v>
      </c>
      <c r="K1652">
        <v>171238</v>
      </c>
      <c r="L1652">
        <v>211211</v>
      </c>
      <c r="M1652">
        <v>124497</v>
      </c>
      <c r="N1652">
        <v>290828</v>
      </c>
      <c r="O1652">
        <v>213514</v>
      </c>
      <c r="P1652">
        <v>224972</v>
      </c>
      <c r="Q1652">
        <v>266069</v>
      </c>
      <c r="R1652">
        <v>142594</v>
      </c>
      <c r="S1652">
        <v>100904</v>
      </c>
      <c r="T1652">
        <v>258355</v>
      </c>
      <c r="U1652">
        <v>267100</v>
      </c>
      <c r="V1652">
        <v>255041</v>
      </c>
      <c r="W1652">
        <v>101491</v>
      </c>
      <c r="X1652">
        <v>94234.9</v>
      </c>
      <c r="Y1652">
        <v>60669.3</v>
      </c>
      <c r="Z1652">
        <v>385332</v>
      </c>
      <c r="AA1652">
        <v>413978</v>
      </c>
      <c r="AB1652">
        <v>407239</v>
      </c>
      <c r="AC1652">
        <v>204955</v>
      </c>
      <c r="AD1652">
        <v>140691</v>
      </c>
      <c r="AE1652">
        <v>157411</v>
      </c>
      <c r="AF1652">
        <v>248959</v>
      </c>
      <c r="AG1652">
        <v>195297</v>
      </c>
      <c r="AH1652">
        <v>162489</v>
      </c>
      <c r="AI1652">
        <v>104762</v>
      </c>
      <c r="AJ1652">
        <v>126031</v>
      </c>
      <c r="AK1652">
        <v>91306.4</v>
      </c>
      <c r="AL1652">
        <v>280339</v>
      </c>
      <c r="AM1652">
        <v>346136</v>
      </c>
      <c r="AN1652">
        <v>243642</v>
      </c>
      <c r="AO1652">
        <v>127291</v>
      </c>
      <c r="AP1652">
        <v>183088</v>
      </c>
      <c r="AQ1652">
        <v>197295</v>
      </c>
    </row>
    <row r="1653" spans="1:43">
      <c r="A1653">
        <v>1078</v>
      </c>
      <c r="B1653" t="s">
        <v>2197</v>
      </c>
      <c r="C1653" t="s">
        <v>2198</v>
      </c>
      <c r="D1653">
        <v>4.0022900000000004E-3</v>
      </c>
      <c r="E1653">
        <v>3</v>
      </c>
      <c r="F1653">
        <v>3</v>
      </c>
      <c r="G1653">
        <v>0</v>
      </c>
      <c r="H1653">
        <v>152117</v>
      </c>
      <c r="I1653">
        <v>131408</v>
      </c>
      <c r="J1653">
        <v>133337</v>
      </c>
      <c r="K1653">
        <v>141786</v>
      </c>
      <c r="L1653">
        <v>111374</v>
      </c>
      <c r="M1653">
        <v>122186</v>
      </c>
      <c r="N1653">
        <v>130664</v>
      </c>
      <c r="O1653">
        <v>156500</v>
      </c>
      <c r="P1653">
        <v>202367</v>
      </c>
      <c r="Q1653">
        <v>95684</v>
      </c>
      <c r="R1653">
        <v>95592.8</v>
      </c>
      <c r="S1653">
        <v>82348.600000000006</v>
      </c>
      <c r="T1653">
        <v>154970</v>
      </c>
      <c r="U1653">
        <v>184522</v>
      </c>
      <c r="V1653">
        <v>162705</v>
      </c>
      <c r="W1653">
        <v>95793.2</v>
      </c>
      <c r="X1653">
        <v>109209</v>
      </c>
      <c r="Y1653">
        <v>75605.899999999994</v>
      </c>
      <c r="Z1653">
        <v>229554</v>
      </c>
      <c r="AA1653">
        <v>220552</v>
      </c>
      <c r="AB1653">
        <v>240765</v>
      </c>
      <c r="AC1653">
        <v>192770</v>
      </c>
      <c r="AD1653">
        <v>165783</v>
      </c>
      <c r="AE1653">
        <v>166101</v>
      </c>
      <c r="AF1653">
        <v>188639</v>
      </c>
      <c r="AG1653">
        <v>200975</v>
      </c>
      <c r="AH1653">
        <v>180040</v>
      </c>
      <c r="AI1653">
        <v>137874</v>
      </c>
      <c r="AJ1653">
        <v>122158</v>
      </c>
      <c r="AK1653">
        <v>81112.800000000003</v>
      </c>
      <c r="AL1653">
        <v>111579</v>
      </c>
      <c r="AM1653">
        <v>177073</v>
      </c>
      <c r="AN1653">
        <v>156759</v>
      </c>
      <c r="AO1653">
        <v>53857</v>
      </c>
      <c r="AP1653">
        <v>91427.5</v>
      </c>
      <c r="AQ1653">
        <v>63328.1</v>
      </c>
    </row>
    <row r="1654" spans="1:43">
      <c r="A1654">
        <v>1082</v>
      </c>
      <c r="B1654" t="s">
        <v>2205</v>
      </c>
      <c r="C1654" t="s">
        <v>2206</v>
      </c>
      <c r="D1654">
        <v>3.1259700000000001E-2</v>
      </c>
      <c r="E1654">
        <v>3</v>
      </c>
      <c r="F1654">
        <v>3</v>
      </c>
      <c r="G1654">
        <v>0</v>
      </c>
      <c r="H1654">
        <v>56759.6</v>
      </c>
      <c r="I1654">
        <v>18743.599999999999</v>
      </c>
      <c r="J1654">
        <v>100712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82589.899999999994</v>
      </c>
      <c r="Q1654">
        <v>0</v>
      </c>
      <c r="R1654">
        <v>0</v>
      </c>
      <c r="S1654">
        <v>0</v>
      </c>
      <c r="T1654">
        <v>109159</v>
      </c>
      <c r="U1654">
        <v>83753.399999999994</v>
      </c>
      <c r="V1654">
        <v>74965.2</v>
      </c>
      <c r="W1654">
        <v>0</v>
      </c>
      <c r="X1654">
        <v>0</v>
      </c>
      <c r="Y1654">
        <v>25091.200000000001</v>
      </c>
      <c r="Z1654">
        <v>191106</v>
      </c>
      <c r="AA1654">
        <v>188257</v>
      </c>
      <c r="AB1654">
        <v>168888</v>
      </c>
      <c r="AC1654">
        <v>0</v>
      </c>
      <c r="AD1654">
        <v>0</v>
      </c>
      <c r="AE1654">
        <v>0</v>
      </c>
      <c r="AF1654">
        <v>91443.5</v>
      </c>
      <c r="AG1654">
        <v>43077.599999999999</v>
      </c>
      <c r="AH1654">
        <v>138040</v>
      </c>
      <c r="AI1654">
        <v>0</v>
      </c>
      <c r="AJ1654">
        <v>36027.4</v>
      </c>
      <c r="AK1654">
        <v>0</v>
      </c>
      <c r="AL1654">
        <v>180774</v>
      </c>
      <c r="AM1654">
        <v>206100</v>
      </c>
      <c r="AN1654">
        <v>149178</v>
      </c>
      <c r="AO1654">
        <v>31306.5</v>
      </c>
      <c r="AP1654">
        <v>22328.6</v>
      </c>
      <c r="AQ1654">
        <v>56631.8</v>
      </c>
    </row>
    <row r="1655" spans="1:43">
      <c r="A1655">
        <v>1085</v>
      </c>
      <c r="B1655" t="s">
        <v>2211</v>
      </c>
      <c r="C1655" t="s">
        <v>2212</v>
      </c>
      <c r="D1655">
        <v>1.05617E-2</v>
      </c>
      <c r="E1655">
        <v>3</v>
      </c>
      <c r="F1655">
        <v>3</v>
      </c>
      <c r="G1655">
        <v>0</v>
      </c>
      <c r="H1655">
        <v>95233.5</v>
      </c>
      <c r="I1655">
        <v>95959.3</v>
      </c>
      <c r="J1655">
        <v>77406.3</v>
      </c>
      <c r="K1655">
        <v>51150</v>
      </c>
      <c r="L1655">
        <v>69549.899999999994</v>
      </c>
      <c r="M1655">
        <v>80985.100000000006</v>
      </c>
      <c r="N1655">
        <v>93336.2</v>
      </c>
      <c r="O1655">
        <v>97814.2</v>
      </c>
      <c r="P1655">
        <v>86585.8</v>
      </c>
      <c r="Q1655">
        <v>67674.399999999994</v>
      </c>
      <c r="R1655">
        <v>64620</v>
      </c>
      <c r="S1655">
        <v>69353.399999999994</v>
      </c>
      <c r="T1655">
        <v>81255</v>
      </c>
      <c r="U1655">
        <v>138585</v>
      </c>
      <c r="V1655">
        <v>102136</v>
      </c>
      <c r="W1655">
        <v>40878.400000000001</v>
      </c>
      <c r="X1655">
        <v>59774.5</v>
      </c>
      <c r="Y1655">
        <v>55613.9</v>
      </c>
      <c r="Z1655">
        <v>99165.5</v>
      </c>
      <c r="AA1655">
        <v>148817</v>
      </c>
      <c r="AB1655">
        <v>117068</v>
      </c>
      <c r="AC1655">
        <v>74269.2</v>
      </c>
      <c r="AD1655">
        <v>72691.7</v>
      </c>
      <c r="AE1655">
        <v>62779.199999999997</v>
      </c>
      <c r="AF1655">
        <v>89970.7</v>
      </c>
      <c r="AG1655">
        <v>107134</v>
      </c>
      <c r="AH1655">
        <v>111342</v>
      </c>
      <c r="AI1655">
        <v>81345.100000000006</v>
      </c>
      <c r="AJ1655">
        <v>85757.8</v>
      </c>
      <c r="AK1655">
        <v>50218.7</v>
      </c>
      <c r="AL1655">
        <v>75624.399999999994</v>
      </c>
      <c r="AM1655">
        <v>120132</v>
      </c>
      <c r="AN1655">
        <v>82951.3</v>
      </c>
      <c r="AO1655">
        <v>56335.9</v>
      </c>
      <c r="AP1655">
        <v>89090.6</v>
      </c>
      <c r="AQ1655">
        <v>65624.800000000003</v>
      </c>
    </row>
    <row r="1656" spans="1:43">
      <c r="A1656">
        <v>1086</v>
      </c>
      <c r="B1656" t="s">
        <v>2213</v>
      </c>
      <c r="C1656" t="s">
        <v>2214</v>
      </c>
      <c r="D1656">
        <v>3.1166499999999999E-3</v>
      </c>
      <c r="E1656">
        <v>3</v>
      </c>
      <c r="F1656">
        <v>3</v>
      </c>
      <c r="G1656">
        <v>0</v>
      </c>
      <c r="H1656">
        <v>77897.899999999994</v>
      </c>
      <c r="I1656">
        <v>57296.2</v>
      </c>
      <c r="J1656">
        <v>84916.6</v>
      </c>
      <c r="K1656">
        <v>70428.600000000006</v>
      </c>
      <c r="L1656">
        <v>29499.7</v>
      </c>
      <c r="M1656">
        <v>64860.3</v>
      </c>
      <c r="N1656">
        <v>107144</v>
      </c>
      <c r="O1656">
        <v>94663.5</v>
      </c>
      <c r="P1656">
        <v>112984</v>
      </c>
      <c r="Q1656">
        <v>9645.23</v>
      </c>
      <c r="R1656">
        <v>6519.61</v>
      </c>
      <c r="S1656">
        <v>13463.8</v>
      </c>
      <c r="T1656">
        <v>73412.600000000006</v>
      </c>
      <c r="U1656">
        <v>114752</v>
      </c>
      <c r="V1656">
        <v>133842</v>
      </c>
      <c r="W1656">
        <v>8067.89</v>
      </c>
      <c r="X1656">
        <v>12684.3</v>
      </c>
      <c r="Y1656">
        <v>16073.7</v>
      </c>
      <c r="Z1656">
        <v>188869</v>
      </c>
      <c r="AA1656">
        <v>233281</v>
      </c>
      <c r="AB1656">
        <v>235045</v>
      </c>
      <c r="AC1656">
        <v>35372.6</v>
      </c>
      <c r="AD1656">
        <v>35008.800000000003</v>
      </c>
      <c r="AE1656">
        <v>57369.599999999999</v>
      </c>
      <c r="AF1656">
        <v>17924.599999999999</v>
      </c>
      <c r="AG1656">
        <v>54969.5</v>
      </c>
      <c r="AH1656">
        <v>71394.399999999994</v>
      </c>
      <c r="AI1656">
        <v>29348.3</v>
      </c>
      <c r="AJ1656">
        <v>39729.800000000003</v>
      </c>
      <c r="AK1656">
        <v>38364.300000000003</v>
      </c>
      <c r="AL1656">
        <v>74341.5</v>
      </c>
      <c r="AM1656">
        <v>133058</v>
      </c>
      <c r="AN1656">
        <v>87326.9</v>
      </c>
      <c r="AO1656">
        <v>16035.9</v>
      </c>
      <c r="AP1656">
        <v>35895.800000000003</v>
      </c>
      <c r="AQ1656">
        <v>60153</v>
      </c>
    </row>
    <row r="1657" spans="1:43">
      <c r="A1657">
        <v>1091</v>
      </c>
      <c r="B1657" t="s">
        <v>2223</v>
      </c>
      <c r="C1657" t="s">
        <v>2224</v>
      </c>
      <c r="D1657">
        <v>3.7783399999999998E-3</v>
      </c>
      <c r="E1657">
        <v>3</v>
      </c>
      <c r="F1657">
        <v>3</v>
      </c>
      <c r="G1657">
        <v>0</v>
      </c>
      <c r="H1657">
        <v>106465</v>
      </c>
      <c r="I1657">
        <v>98015.9</v>
      </c>
      <c r="J1657">
        <v>114403</v>
      </c>
      <c r="K1657">
        <v>66910.100000000006</v>
      </c>
      <c r="L1657">
        <v>78739.3</v>
      </c>
      <c r="M1657">
        <v>66346.899999999994</v>
      </c>
      <c r="N1657">
        <v>93699.5</v>
      </c>
      <c r="O1657">
        <v>132861</v>
      </c>
      <c r="P1657">
        <v>152371</v>
      </c>
      <c r="Q1657">
        <v>50837.2</v>
      </c>
      <c r="R1657">
        <v>65429.2</v>
      </c>
      <c r="S1657">
        <v>52192.6</v>
      </c>
      <c r="T1657">
        <v>107992</v>
      </c>
      <c r="U1657">
        <v>151761</v>
      </c>
      <c r="V1657">
        <v>154989</v>
      </c>
      <c r="W1657">
        <v>65250.2</v>
      </c>
      <c r="X1657">
        <v>53253.5</v>
      </c>
      <c r="Y1657">
        <v>70757</v>
      </c>
      <c r="Z1657">
        <v>197312</v>
      </c>
      <c r="AA1657">
        <v>181366</v>
      </c>
      <c r="AB1657">
        <v>204846</v>
      </c>
      <c r="AC1657">
        <v>140890</v>
      </c>
      <c r="AD1657">
        <v>119881</v>
      </c>
      <c r="AE1657">
        <v>111933</v>
      </c>
      <c r="AF1657">
        <v>169765</v>
      </c>
      <c r="AG1657">
        <v>172352</v>
      </c>
      <c r="AH1657">
        <v>229034</v>
      </c>
      <c r="AI1657">
        <v>101278</v>
      </c>
      <c r="AJ1657">
        <v>109046</v>
      </c>
      <c r="AK1657">
        <v>112937</v>
      </c>
      <c r="AL1657">
        <v>114961</v>
      </c>
      <c r="AM1657">
        <v>175141</v>
      </c>
      <c r="AN1657">
        <v>138136</v>
      </c>
      <c r="AO1657">
        <v>11690.4</v>
      </c>
      <c r="AP1657">
        <v>83052.899999999994</v>
      </c>
      <c r="AQ1657">
        <v>52731.199999999997</v>
      </c>
    </row>
    <row r="1658" spans="1:43">
      <c r="A1658">
        <v>1097</v>
      </c>
      <c r="B1658" t="s">
        <v>2235</v>
      </c>
      <c r="C1658" t="s">
        <v>2236</v>
      </c>
      <c r="D1658">
        <v>1.0983E-3</v>
      </c>
      <c r="E1658">
        <v>3</v>
      </c>
      <c r="F1658">
        <v>3</v>
      </c>
      <c r="G1658">
        <v>0</v>
      </c>
      <c r="H1658">
        <v>3319830</v>
      </c>
      <c r="I1658">
        <v>3103000</v>
      </c>
      <c r="J1658">
        <v>3161720</v>
      </c>
      <c r="K1658">
        <v>3640460</v>
      </c>
      <c r="L1658">
        <v>3344550</v>
      </c>
      <c r="M1658">
        <v>3399560</v>
      </c>
      <c r="N1658">
        <v>3353150</v>
      </c>
      <c r="O1658">
        <v>3430990</v>
      </c>
      <c r="P1658">
        <v>3348930</v>
      </c>
      <c r="Q1658">
        <v>3277470</v>
      </c>
      <c r="R1658">
        <v>3301390</v>
      </c>
      <c r="S1658">
        <v>3338030</v>
      </c>
      <c r="T1658">
        <v>2953170</v>
      </c>
      <c r="U1658">
        <v>3389410</v>
      </c>
      <c r="V1658">
        <v>3049900</v>
      </c>
      <c r="W1658">
        <v>3095260</v>
      </c>
      <c r="X1658">
        <v>3088000</v>
      </c>
      <c r="Y1658">
        <v>3174970</v>
      </c>
      <c r="Z1658">
        <v>3519570</v>
      </c>
      <c r="AA1658">
        <v>3398470</v>
      </c>
      <c r="AB1658">
        <v>3538760</v>
      </c>
      <c r="AC1658">
        <v>3351040</v>
      </c>
      <c r="AD1658">
        <v>3203540</v>
      </c>
      <c r="AE1658">
        <v>3156930</v>
      </c>
      <c r="AF1658">
        <v>3022570</v>
      </c>
      <c r="AG1658">
        <v>3316260</v>
      </c>
      <c r="AH1658">
        <v>3391420</v>
      </c>
      <c r="AI1658">
        <v>3176640</v>
      </c>
      <c r="AJ1658">
        <v>3342080</v>
      </c>
      <c r="AK1658">
        <v>3259330</v>
      </c>
      <c r="AL1658">
        <v>3171890</v>
      </c>
      <c r="AM1658">
        <v>3954410</v>
      </c>
      <c r="AN1658">
        <v>2977830</v>
      </c>
      <c r="AO1658">
        <v>2645650</v>
      </c>
      <c r="AP1658">
        <v>3563260</v>
      </c>
      <c r="AQ1658">
        <v>3224600</v>
      </c>
    </row>
    <row r="1659" spans="1:43">
      <c r="A1659">
        <v>1101</v>
      </c>
      <c r="B1659" t="s">
        <v>2243</v>
      </c>
      <c r="C1659" t="s">
        <v>2244</v>
      </c>
      <c r="D1659">
        <v>3.9400200000000003E-2</v>
      </c>
      <c r="E1659">
        <v>3</v>
      </c>
      <c r="F1659">
        <v>3</v>
      </c>
      <c r="G1659">
        <v>0</v>
      </c>
      <c r="H1659">
        <v>18104.400000000001</v>
      </c>
      <c r="I1659">
        <v>0</v>
      </c>
      <c r="J1659">
        <v>0</v>
      </c>
      <c r="K1659">
        <v>63218.2</v>
      </c>
      <c r="L1659">
        <v>41052.1</v>
      </c>
      <c r="M1659">
        <v>47251.5</v>
      </c>
      <c r="N1659">
        <v>35399.4</v>
      </c>
      <c r="O1659">
        <v>17729.8</v>
      </c>
      <c r="P1659">
        <v>0</v>
      </c>
      <c r="Q1659">
        <v>0</v>
      </c>
      <c r="R1659">
        <v>0</v>
      </c>
      <c r="S1659">
        <v>0</v>
      </c>
      <c r="T1659">
        <v>54146</v>
      </c>
      <c r="U1659">
        <v>5970.68</v>
      </c>
      <c r="V1659">
        <v>41511.9</v>
      </c>
      <c r="W1659">
        <v>0</v>
      </c>
      <c r="X1659">
        <v>0</v>
      </c>
      <c r="Y1659">
        <v>0</v>
      </c>
      <c r="Z1659">
        <v>90032.1</v>
      </c>
      <c r="AA1659">
        <v>38247.699999999997</v>
      </c>
      <c r="AB1659">
        <v>76497.7</v>
      </c>
      <c r="AC1659">
        <v>10054.700000000001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19349.900000000001</v>
      </c>
      <c r="AK1659">
        <v>17111</v>
      </c>
      <c r="AL1659">
        <v>66701.7</v>
      </c>
      <c r="AM1659">
        <v>30478.400000000001</v>
      </c>
      <c r="AN1659">
        <v>23620.1</v>
      </c>
      <c r="AO1659">
        <v>14681.4</v>
      </c>
      <c r="AP1659">
        <v>6424.33</v>
      </c>
      <c r="AQ1659">
        <v>0</v>
      </c>
    </row>
    <row r="1660" spans="1:43">
      <c r="A1660">
        <v>1102</v>
      </c>
      <c r="B1660" t="s">
        <v>2245</v>
      </c>
      <c r="C1660" t="s">
        <v>2246</v>
      </c>
      <c r="D1660">
        <v>7.5599299999999994E-2</v>
      </c>
      <c r="E1660">
        <v>3</v>
      </c>
      <c r="F1660">
        <v>3</v>
      </c>
      <c r="G1660">
        <v>0</v>
      </c>
      <c r="H1660">
        <v>165268</v>
      </c>
      <c r="I1660">
        <v>166742</v>
      </c>
      <c r="J1660">
        <v>130254</v>
      </c>
      <c r="K1660">
        <v>139272</v>
      </c>
      <c r="L1660">
        <v>180978</v>
      </c>
      <c r="M1660">
        <v>121236</v>
      </c>
      <c r="N1660">
        <v>83150.7</v>
      </c>
      <c r="O1660">
        <v>132772</v>
      </c>
      <c r="P1660">
        <v>117103</v>
      </c>
      <c r="Q1660">
        <v>50798.1</v>
      </c>
      <c r="R1660">
        <v>64612.4</v>
      </c>
      <c r="S1660">
        <v>67607.100000000006</v>
      </c>
      <c r="T1660">
        <v>160378</v>
      </c>
      <c r="U1660">
        <v>171303</v>
      </c>
      <c r="V1660">
        <v>200478</v>
      </c>
      <c r="W1660">
        <v>34682.6</v>
      </c>
      <c r="X1660">
        <v>39895.1</v>
      </c>
      <c r="Y1660">
        <v>17444.099999999999</v>
      </c>
      <c r="Z1660">
        <v>299185</v>
      </c>
      <c r="AA1660">
        <v>447532</v>
      </c>
      <c r="AB1660">
        <v>355050</v>
      </c>
      <c r="AC1660">
        <v>145254</v>
      </c>
      <c r="AD1660">
        <v>152341</v>
      </c>
      <c r="AE1660">
        <v>130990</v>
      </c>
      <c r="AF1660">
        <v>50320.7</v>
      </c>
      <c r="AG1660">
        <v>106475</v>
      </c>
      <c r="AH1660">
        <v>92976.4</v>
      </c>
      <c r="AI1660">
        <v>125727</v>
      </c>
      <c r="AJ1660">
        <v>135489</v>
      </c>
      <c r="AK1660">
        <v>114412</v>
      </c>
      <c r="AL1660">
        <v>179757</v>
      </c>
      <c r="AM1660">
        <v>214845</v>
      </c>
      <c r="AN1660">
        <v>166761</v>
      </c>
      <c r="AO1660">
        <v>556148</v>
      </c>
      <c r="AP1660">
        <v>478000</v>
      </c>
      <c r="AQ1660">
        <v>255443</v>
      </c>
    </row>
    <row r="1661" spans="1:43">
      <c r="A1661">
        <v>1110</v>
      </c>
      <c r="B1661" t="s">
        <v>2261</v>
      </c>
      <c r="C1661" t="s">
        <v>2262</v>
      </c>
      <c r="D1661">
        <v>1.0476699999999999E-3</v>
      </c>
      <c r="E1661">
        <v>3</v>
      </c>
      <c r="F1661">
        <v>2</v>
      </c>
      <c r="G1661">
        <v>1</v>
      </c>
      <c r="H1661">
        <v>283430</v>
      </c>
      <c r="I1661">
        <v>248020</v>
      </c>
      <c r="J1661">
        <v>214412</v>
      </c>
      <c r="K1661">
        <v>291360</v>
      </c>
      <c r="L1661">
        <v>264913</v>
      </c>
      <c r="M1661">
        <v>302884</v>
      </c>
      <c r="N1661">
        <v>271699</v>
      </c>
      <c r="O1661">
        <v>294054</v>
      </c>
      <c r="P1661">
        <v>307684</v>
      </c>
      <c r="Q1661">
        <v>157945</v>
      </c>
      <c r="R1661">
        <v>196994</v>
      </c>
      <c r="S1661">
        <v>233222</v>
      </c>
      <c r="T1661">
        <v>309947</v>
      </c>
      <c r="U1661">
        <v>355500</v>
      </c>
      <c r="V1661">
        <v>365925</v>
      </c>
      <c r="W1661">
        <v>153696</v>
      </c>
      <c r="X1661">
        <v>155677</v>
      </c>
      <c r="Y1661">
        <v>112887</v>
      </c>
      <c r="Z1661">
        <v>377367</v>
      </c>
      <c r="AA1661">
        <v>359547</v>
      </c>
      <c r="AB1661">
        <v>415515</v>
      </c>
      <c r="AC1661">
        <v>213569</v>
      </c>
      <c r="AD1661">
        <v>112416</v>
      </c>
      <c r="AE1661">
        <v>183502</v>
      </c>
      <c r="AF1661">
        <v>217517</v>
      </c>
      <c r="AG1661">
        <v>209207</v>
      </c>
      <c r="AH1661">
        <v>248909</v>
      </c>
      <c r="AI1661">
        <v>158281</v>
      </c>
      <c r="AJ1661">
        <v>164520</v>
      </c>
      <c r="AK1661">
        <v>144694</v>
      </c>
      <c r="AL1661">
        <v>374354</v>
      </c>
      <c r="AM1661">
        <v>610324</v>
      </c>
      <c r="AN1661">
        <v>409336</v>
      </c>
      <c r="AO1661">
        <v>189609</v>
      </c>
      <c r="AP1661">
        <v>283404</v>
      </c>
      <c r="AQ1661">
        <v>294871</v>
      </c>
    </row>
    <row r="1662" spans="1:43">
      <c r="A1662">
        <v>1113</v>
      </c>
      <c r="B1662" t="s">
        <v>2267</v>
      </c>
      <c r="C1662" t="s">
        <v>2268</v>
      </c>
      <c r="D1662">
        <v>2.3518300000000001E-3</v>
      </c>
      <c r="E1662">
        <v>3</v>
      </c>
      <c r="F1662">
        <v>3</v>
      </c>
      <c r="G1662">
        <v>0</v>
      </c>
      <c r="H1662">
        <v>113570</v>
      </c>
      <c r="I1662">
        <v>81459</v>
      </c>
      <c r="J1662">
        <v>92713.5</v>
      </c>
      <c r="K1662">
        <v>193405</v>
      </c>
      <c r="L1662">
        <v>175466</v>
      </c>
      <c r="M1662">
        <v>234385</v>
      </c>
      <c r="N1662">
        <v>104473</v>
      </c>
      <c r="O1662">
        <v>90141.6</v>
      </c>
      <c r="P1662">
        <v>120279</v>
      </c>
      <c r="Q1662">
        <v>53444.5</v>
      </c>
      <c r="R1662">
        <v>18803.2</v>
      </c>
      <c r="S1662">
        <v>62191.3</v>
      </c>
      <c r="T1662">
        <v>82549</v>
      </c>
      <c r="U1662">
        <v>92051</v>
      </c>
      <c r="V1662">
        <v>108165</v>
      </c>
      <c r="W1662">
        <v>13562.6</v>
      </c>
      <c r="X1662">
        <v>24904.9</v>
      </c>
      <c r="Y1662">
        <v>20340.099999999999</v>
      </c>
      <c r="Z1662">
        <v>206694</v>
      </c>
      <c r="AA1662">
        <v>220881</v>
      </c>
      <c r="AB1662">
        <v>269160</v>
      </c>
      <c r="AC1662">
        <v>164074</v>
      </c>
      <c r="AD1662">
        <v>176058</v>
      </c>
      <c r="AE1662">
        <v>196874</v>
      </c>
      <c r="AF1662">
        <v>0</v>
      </c>
      <c r="AG1662">
        <v>0</v>
      </c>
      <c r="AH1662">
        <v>31816.9</v>
      </c>
      <c r="AI1662">
        <v>22422.7</v>
      </c>
      <c r="AJ1662">
        <v>19875.2</v>
      </c>
      <c r="AK1662">
        <v>29898.1</v>
      </c>
      <c r="AL1662">
        <v>97094.3</v>
      </c>
      <c r="AM1662">
        <v>174529</v>
      </c>
      <c r="AN1662">
        <v>122399</v>
      </c>
      <c r="AO1662">
        <v>88305.600000000006</v>
      </c>
      <c r="AP1662">
        <v>155817</v>
      </c>
      <c r="AQ1662">
        <v>161354</v>
      </c>
    </row>
    <row r="1663" spans="1:43">
      <c r="A1663">
        <v>1114</v>
      </c>
      <c r="B1663" t="s">
        <v>2269</v>
      </c>
      <c r="C1663" t="s">
        <v>2270</v>
      </c>
      <c r="D1663">
        <v>7.1633199999999997E-4</v>
      </c>
      <c r="E1663">
        <v>3</v>
      </c>
      <c r="F1663">
        <v>3</v>
      </c>
      <c r="G1663">
        <v>0</v>
      </c>
      <c r="H1663">
        <v>754056</v>
      </c>
      <c r="I1663">
        <v>683848</v>
      </c>
      <c r="J1663">
        <v>656554</v>
      </c>
      <c r="K1663">
        <v>817671</v>
      </c>
      <c r="L1663">
        <v>696083</v>
      </c>
      <c r="M1663">
        <v>645856</v>
      </c>
      <c r="N1663">
        <v>707108</v>
      </c>
      <c r="O1663">
        <v>634984</v>
      </c>
      <c r="P1663">
        <v>751891</v>
      </c>
      <c r="Q1663">
        <v>702158</v>
      </c>
      <c r="R1663">
        <v>680569</v>
      </c>
      <c r="S1663">
        <v>744613</v>
      </c>
      <c r="T1663">
        <v>631974</v>
      </c>
      <c r="U1663">
        <v>673357</v>
      </c>
      <c r="V1663">
        <v>689500</v>
      </c>
      <c r="W1663">
        <v>651784</v>
      </c>
      <c r="X1663">
        <v>606967</v>
      </c>
      <c r="Y1663">
        <v>640051</v>
      </c>
      <c r="Z1663">
        <v>821875</v>
      </c>
      <c r="AA1663">
        <v>772662</v>
      </c>
      <c r="AB1663">
        <v>829866</v>
      </c>
      <c r="AC1663">
        <v>811870</v>
      </c>
      <c r="AD1663">
        <v>826334</v>
      </c>
      <c r="AE1663">
        <v>809003</v>
      </c>
      <c r="AF1663">
        <v>506153</v>
      </c>
      <c r="AG1663">
        <v>693679</v>
      </c>
      <c r="AH1663">
        <v>809513</v>
      </c>
      <c r="AI1663">
        <v>808484</v>
      </c>
      <c r="AJ1663">
        <v>780294</v>
      </c>
      <c r="AK1663">
        <v>728988</v>
      </c>
      <c r="AL1663">
        <v>651346</v>
      </c>
      <c r="AM1663">
        <v>881055</v>
      </c>
      <c r="AN1663">
        <v>683555</v>
      </c>
      <c r="AO1663">
        <v>631697</v>
      </c>
      <c r="AP1663">
        <v>818647</v>
      </c>
      <c r="AQ1663">
        <v>837115</v>
      </c>
    </row>
    <row r="1664" spans="1:43">
      <c r="A1664">
        <v>1122</v>
      </c>
      <c r="B1664" t="s">
        <v>2285</v>
      </c>
      <c r="C1664" t="s">
        <v>2286</v>
      </c>
      <c r="D1664">
        <v>6.7357500000000004E-3</v>
      </c>
      <c r="E1664">
        <v>3</v>
      </c>
      <c r="F1664">
        <v>3</v>
      </c>
      <c r="G1664">
        <v>0</v>
      </c>
      <c r="H1664">
        <v>161962</v>
      </c>
      <c r="I1664">
        <v>104983</v>
      </c>
      <c r="J1664">
        <v>130862</v>
      </c>
      <c r="K1664">
        <v>98526.6</v>
      </c>
      <c r="L1664">
        <v>107529</v>
      </c>
      <c r="M1664">
        <v>61709.4</v>
      </c>
      <c r="N1664">
        <v>147444</v>
      </c>
      <c r="O1664">
        <v>137137</v>
      </c>
      <c r="P1664">
        <v>122801</v>
      </c>
      <c r="Q1664">
        <v>0</v>
      </c>
      <c r="R1664">
        <v>65838.399999999994</v>
      </c>
      <c r="S1664">
        <v>73743.3</v>
      </c>
      <c r="T1664">
        <v>135186</v>
      </c>
      <c r="U1664">
        <v>206852</v>
      </c>
      <c r="V1664">
        <v>154320</v>
      </c>
      <c r="W1664">
        <v>56160.5</v>
      </c>
      <c r="X1664">
        <v>77835.3</v>
      </c>
      <c r="Y1664">
        <v>46820.5</v>
      </c>
      <c r="Z1664">
        <v>166007</v>
      </c>
      <c r="AA1664">
        <v>273967</v>
      </c>
      <c r="AB1664">
        <v>307858</v>
      </c>
      <c r="AC1664">
        <v>140028</v>
      </c>
      <c r="AD1664">
        <v>156489</v>
      </c>
      <c r="AE1664">
        <v>123935</v>
      </c>
      <c r="AF1664">
        <v>95552</v>
      </c>
      <c r="AG1664">
        <v>143826</v>
      </c>
      <c r="AH1664">
        <v>148251</v>
      </c>
      <c r="AI1664">
        <v>74038.7</v>
      </c>
      <c r="AJ1664">
        <v>97622.9</v>
      </c>
      <c r="AK1664">
        <v>94479.5</v>
      </c>
      <c r="AL1664">
        <v>172051</v>
      </c>
      <c r="AM1664">
        <v>198476</v>
      </c>
      <c r="AN1664">
        <v>182747</v>
      </c>
      <c r="AO1664">
        <v>76571.8</v>
      </c>
      <c r="AP1664">
        <v>112725</v>
      </c>
      <c r="AQ1664">
        <v>141857</v>
      </c>
    </row>
    <row r="1665" spans="1:43">
      <c r="A1665">
        <v>1125</v>
      </c>
      <c r="B1665" t="s">
        <v>2291</v>
      </c>
      <c r="C1665" t="s">
        <v>2292</v>
      </c>
      <c r="D1665">
        <v>6.88468E-2</v>
      </c>
      <c r="E1665">
        <v>3</v>
      </c>
      <c r="F1665">
        <v>3</v>
      </c>
      <c r="G1665">
        <v>0</v>
      </c>
      <c r="H1665">
        <v>93874.8</v>
      </c>
      <c r="I1665">
        <v>109741</v>
      </c>
      <c r="J1665">
        <v>88013.6</v>
      </c>
      <c r="K1665">
        <v>142378</v>
      </c>
      <c r="L1665">
        <v>184727</v>
      </c>
      <c r="M1665">
        <v>214006</v>
      </c>
      <c r="N1665">
        <v>222818</v>
      </c>
      <c r="O1665">
        <v>257057</v>
      </c>
      <c r="P1665">
        <v>132247</v>
      </c>
      <c r="Q1665">
        <v>169377</v>
      </c>
      <c r="R1665">
        <v>207004</v>
      </c>
      <c r="S1665">
        <v>241805</v>
      </c>
      <c r="T1665">
        <v>108390</v>
      </c>
      <c r="U1665">
        <v>149163</v>
      </c>
      <c r="V1665">
        <v>97728.6</v>
      </c>
      <c r="W1665">
        <v>92830.2</v>
      </c>
      <c r="X1665">
        <v>96554.6</v>
      </c>
      <c r="Y1665">
        <v>129988</v>
      </c>
      <c r="Z1665">
        <v>320312</v>
      </c>
      <c r="AA1665">
        <v>357343</v>
      </c>
      <c r="AB1665">
        <v>360198</v>
      </c>
      <c r="AC1665">
        <v>233702</v>
      </c>
      <c r="AD1665">
        <v>226476</v>
      </c>
      <c r="AE1665">
        <v>315994</v>
      </c>
      <c r="AF1665">
        <v>116467</v>
      </c>
      <c r="AG1665">
        <v>140321</v>
      </c>
      <c r="AH1665">
        <v>179635</v>
      </c>
      <c r="AI1665">
        <v>149618</v>
      </c>
      <c r="AJ1665">
        <v>195091</v>
      </c>
      <c r="AK1665">
        <v>168523</v>
      </c>
      <c r="AL1665">
        <v>104351</v>
      </c>
      <c r="AM1665">
        <v>105963</v>
      </c>
      <c r="AN1665">
        <v>109945</v>
      </c>
      <c r="AO1665">
        <v>85983.3</v>
      </c>
      <c r="AP1665">
        <v>143366</v>
      </c>
      <c r="AQ1665">
        <v>192751</v>
      </c>
    </row>
    <row r="1666" spans="1:43">
      <c r="A1666">
        <v>1150</v>
      </c>
      <c r="B1666" t="s">
        <v>2341</v>
      </c>
      <c r="C1666" t="s">
        <v>2342</v>
      </c>
      <c r="D1666">
        <v>1.37426E-3</v>
      </c>
      <c r="E1666">
        <v>3</v>
      </c>
      <c r="F1666">
        <v>3</v>
      </c>
      <c r="G1666">
        <v>0</v>
      </c>
      <c r="H1666">
        <v>213702</v>
      </c>
      <c r="I1666">
        <v>208481</v>
      </c>
      <c r="J1666">
        <v>220729</v>
      </c>
      <c r="K1666">
        <v>222399</v>
      </c>
      <c r="L1666">
        <v>243031</v>
      </c>
      <c r="M1666">
        <v>251751</v>
      </c>
      <c r="N1666">
        <v>252042</v>
      </c>
      <c r="O1666">
        <v>247100</v>
      </c>
      <c r="P1666">
        <v>245550</v>
      </c>
      <c r="Q1666">
        <v>205390</v>
      </c>
      <c r="R1666">
        <v>213705</v>
      </c>
      <c r="S1666">
        <v>234988</v>
      </c>
      <c r="T1666">
        <v>253455</v>
      </c>
      <c r="U1666">
        <v>307042</v>
      </c>
      <c r="V1666">
        <v>311751</v>
      </c>
      <c r="W1666">
        <v>145162</v>
      </c>
      <c r="X1666">
        <v>201870</v>
      </c>
      <c r="Y1666">
        <v>200038</v>
      </c>
      <c r="Z1666">
        <v>224998</v>
      </c>
      <c r="AA1666">
        <v>254618</v>
      </c>
      <c r="AB1666">
        <v>295446</v>
      </c>
      <c r="AC1666">
        <v>197915</v>
      </c>
      <c r="AD1666">
        <v>195577</v>
      </c>
      <c r="AE1666">
        <v>205250</v>
      </c>
      <c r="AF1666">
        <v>173730</v>
      </c>
      <c r="AG1666">
        <v>203189</v>
      </c>
      <c r="AH1666">
        <v>200563</v>
      </c>
      <c r="AI1666">
        <v>167342</v>
      </c>
      <c r="AJ1666">
        <v>163454</v>
      </c>
      <c r="AK1666">
        <v>194756</v>
      </c>
      <c r="AL1666">
        <v>167365</v>
      </c>
      <c r="AM1666">
        <v>254755</v>
      </c>
      <c r="AN1666">
        <v>199991</v>
      </c>
      <c r="AO1666">
        <v>108387</v>
      </c>
      <c r="AP1666">
        <v>195540</v>
      </c>
      <c r="AQ1666">
        <v>188175</v>
      </c>
    </row>
    <row r="1667" spans="1:43">
      <c r="A1667">
        <v>1160</v>
      </c>
      <c r="B1667" t="s">
        <v>2361</v>
      </c>
      <c r="C1667" t="s">
        <v>2362</v>
      </c>
      <c r="D1667">
        <v>2.87152E-2</v>
      </c>
      <c r="E1667">
        <v>3</v>
      </c>
      <c r="F1667">
        <v>3</v>
      </c>
      <c r="G1667">
        <v>0</v>
      </c>
      <c r="H1667">
        <v>30678.7</v>
      </c>
      <c r="I1667">
        <v>39006.800000000003</v>
      </c>
      <c r="J1667">
        <v>32605.5</v>
      </c>
      <c r="K1667">
        <v>44367.1</v>
      </c>
      <c r="L1667">
        <v>50404.4</v>
      </c>
      <c r="M1667">
        <v>27753.1</v>
      </c>
      <c r="N1667">
        <v>41205.1</v>
      </c>
      <c r="O1667">
        <v>44080.9</v>
      </c>
      <c r="P1667">
        <v>33684.300000000003</v>
      </c>
      <c r="Q1667">
        <v>38270.9</v>
      </c>
      <c r="R1667">
        <v>31326.2</v>
      </c>
      <c r="S1667">
        <v>0</v>
      </c>
      <c r="T1667">
        <v>51358.400000000001</v>
      </c>
      <c r="U1667">
        <v>69762.3</v>
      </c>
      <c r="V1667">
        <v>59173.2</v>
      </c>
      <c r="W1667">
        <v>0</v>
      </c>
      <c r="X1667">
        <v>29780.1</v>
      </c>
      <c r="Y1667">
        <v>5202.05</v>
      </c>
      <c r="Z1667">
        <v>29802.9</v>
      </c>
      <c r="AA1667">
        <v>0</v>
      </c>
      <c r="AB1667">
        <v>21884.1</v>
      </c>
      <c r="AC1667">
        <v>24220.7</v>
      </c>
      <c r="AD1667">
        <v>21124.5</v>
      </c>
      <c r="AE1667">
        <v>13804.3</v>
      </c>
      <c r="AF1667">
        <v>14160.6</v>
      </c>
      <c r="AG1667">
        <v>34554.400000000001</v>
      </c>
      <c r="AH1667">
        <v>0</v>
      </c>
      <c r="AI1667">
        <v>17002.2</v>
      </c>
      <c r="AJ1667">
        <v>12181.2</v>
      </c>
      <c r="AK1667">
        <v>9589.67</v>
      </c>
      <c r="AL1667">
        <v>0</v>
      </c>
      <c r="AM1667">
        <v>36556.400000000001</v>
      </c>
      <c r="AN1667">
        <v>0</v>
      </c>
      <c r="AO1667">
        <v>0</v>
      </c>
      <c r="AP1667">
        <v>0</v>
      </c>
      <c r="AQ1667">
        <v>0</v>
      </c>
    </row>
    <row r="1668" spans="1:43">
      <c r="A1668">
        <v>1173</v>
      </c>
      <c r="B1668" t="s">
        <v>2387</v>
      </c>
      <c r="C1668" t="s">
        <v>2388</v>
      </c>
      <c r="D1668">
        <v>8.6490899999999999E-3</v>
      </c>
      <c r="E1668">
        <v>3</v>
      </c>
      <c r="F1668">
        <v>3</v>
      </c>
      <c r="G1668">
        <v>0</v>
      </c>
      <c r="H1668">
        <v>356173</v>
      </c>
      <c r="I1668">
        <v>276330</v>
      </c>
      <c r="J1668">
        <v>250678</v>
      </c>
      <c r="K1668">
        <v>401300</v>
      </c>
      <c r="L1668">
        <v>353421</v>
      </c>
      <c r="M1668">
        <v>358940</v>
      </c>
      <c r="N1668">
        <v>638459</v>
      </c>
      <c r="O1668">
        <v>442465</v>
      </c>
      <c r="P1668">
        <v>512943</v>
      </c>
      <c r="Q1668">
        <v>348339</v>
      </c>
      <c r="R1668">
        <v>496704</v>
      </c>
      <c r="S1668">
        <v>529566</v>
      </c>
      <c r="T1668">
        <v>524748</v>
      </c>
      <c r="U1668">
        <v>412375</v>
      </c>
      <c r="V1668">
        <v>238484</v>
      </c>
      <c r="W1668">
        <v>284955</v>
      </c>
      <c r="X1668">
        <v>357201</v>
      </c>
      <c r="Y1668">
        <v>346755</v>
      </c>
      <c r="Z1668">
        <v>752550</v>
      </c>
      <c r="AA1668">
        <v>1064330</v>
      </c>
      <c r="AB1668">
        <v>1038440</v>
      </c>
      <c r="AC1668">
        <v>636602</v>
      </c>
      <c r="AD1668">
        <v>747368</v>
      </c>
      <c r="AE1668">
        <v>658667</v>
      </c>
      <c r="AF1668">
        <v>406484</v>
      </c>
      <c r="AG1668">
        <v>221991</v>
      </c>
      <c r="AH1668">
        <v>659707</v>
      </c>
      <c r="AI1668">
        <v>453194</v>
      </c>
      <c r="AJ1668">
        <v>820828</v>
      </c>
      <c r="AK1668">
        <v>695873</v>
      </c>
      <c r="AL1668">
        <v>393850</v>
      </c>
      <c r="AM1668">
        <v>208755</v>
      </c>
      <c r="AN1668">
        <v>507227</v>
      </c>
      <c r="AO1668">
        <v>458731</v>
      </c>
      <c r="AP1668">
        <v>726608</v>
      </c>
      <c r="AQ1668">
        <v>792978</v>
      </c>
    </row>
    <row r="1669" spans="1:43">
      <c r="A1669">
        <v>1179</v>
      </c>
      <c r="B1669" t="s">
        <v>2399</v>
      </c>
      <c r="C1669" t="s">
        <v>2400</v>
      </c>
      <c r="D1669">
        <v>5.5366499999999999E-2</v>
      </c>
      <c r="E1669">
        <v>3</v>
      </c>
      <c r="F1669">
        <v>3</v>
      </c>
      <c r="G1669">
        <v>0</v>
      </c>
      <c r="H1669">
        <v>60720.6</v>
      </c>
      <c r="I1669">
        <v>51081.7</v>
      </c>
      <c r="J1669">
        <v>60337.599999999999</v>
      </c>
      <c r="K1669">
        <v>85875.8</v>
      </c>
      <c r="L1669">
        <v>47417.4</v>
      </c>
      <c r="M1669">
        <v>78817.5</v>
      </c>
      <c r="N1669">
        <v>80370.100000000006</v>
      </c>
      <c r="O1669">
        <v>75625.5</v>
      </c>
      <c r="P1669">
        <v>58658.400000000001</v>
      </c>
      <c r="Q1669">
        <v>0</v>
      </c>
      <c r="R1669">
        <v>0</v>
      </c>
      <c r="S1669">
        <v>0</v>
      </c>
      <c r="T1669">
        <v>67408.5</v>
      </c>
      <c r="U1669">
        <v>65317.5</v>
      </c>
      <c r="V1669">
        <v>68418</v>
      </c>
      <c r="W1669">
        <v>0</v>
      </c>
      <c r="X1669">
        <v>0</v>
      </c>
      <c r="Y1669">
        <v>0</v>
      </c>
      <c r="Z1669">
        <v>123842</v>
      </c>
      <c r="AA1669">
        <v>113953</v>
      </c>
      <c r="AB1669">
        <v>146865</v>
      </c>
      <c r="AC1669">
        <v>86061.9</v>
      </c>
      <c r="AD1669">
        <v>75526.899999999994</v>
      </c>
      <c r="AE1669">
        <v>81458.3</v>
      </c>
      <c r="AF1669">
        <v>0</v>
      </c>
      <c r="AG1669">
        <v>0</v>
      </c>
      <c r="AH1669">
        <v>60827.199999999997</v>
      </c>
      <c r="AI1669">
        <v>0</v>
      </c>
      <c r="AJ1669">
        <v>79307.100000000006</v>
      </c>
      <c r="AK1669">
        <v>0</v>
      </c>
      <c r="AL1669">
        <v>119860</v>
      </c>
      <c r="AM1669">
        <v>166147</v>
      </c>
      <c r="AN1669">
        <v>112521</v>
      </c>
      <c r="AO1669">
        <v>64982.5</v>
      </c>
      <c r="AP1669">
        <v>95948</v>
      </c>
      <c r="AQ1669">
        <v>112159</v>
      </c>
    </row>
    <row r="1670" spans="1:43">
      <c r="A1670">
        <v>1180</v>
      </c>
      <c r="B1670" t="s">
        <v>2401</v>
      </c>
      <c r="C1670" t="s">
        <v>2402</v>
      </c>
      <c r="D1670">
        <v>4.14261E-2</v>
      </c>
      <c r="E1670">
        <v>3</v>
      </c>
      <c r="F1670">
        <v>3</v>
      </c>
      <c r="G1670">
        <v>0</v>
      </c>
      <c r="H1670">
        <v>94224.5</v>
      </c>
      <c r="I1670">
        <v>0</v>
      </c>
      <c r="J1670">
        <v>71963.399999999994</v>
      </c>
      <c r="K1670">
        <v>108332</v>
      </c>
      <c r="L1670">
        <v>0</v>
      </c>
      <c r="M1670">
        <v>0</v>
      </c>
      <c r="N1670">
        <v>64624.2</v>
      </c>
      <c r="O1670">
        <v>149658</v>
      </c>
      <c r="P1670">
        <v>0</v>
      </c>
      <c r="Q1670">
        <v>180811</v>
      </c>
      <c r="R1670">
        <v>236435</v>
      </c>
      <c r="S1670">
        <v>0</v>
      </c>
      <c r="T1670">
        <v>225231</v>
      </c>
      <c r="U1670">
        <v>159677</v>
      </c>
      <c r="V1670">
        <v>155268</v>
      </c>
      <c r="W1670">
        <v>152857</v>
      </c>
      <c r="X1670">
        <v>115570</v>
      </c>
      <c r="Y1670">
        <v>117617</v>
      </c>
      <c r="Z1670">
        <v>323818</v>
      </c>
      <c r="AA1670">
        <v>470494</v>
      </c>
      <c r="AB1670">
        <v>250936</v>
      </c>
      <c r="AC1670">
        <v>152907</v>
      </c>
      <c r="AD1670">
        <v>114291</v>
      </c>
      <c r="AE1670">
        <v>131018</v>
      </c>
      <c r="AF1670">
        <v>192451</v>
      </c>
      <c r="AG1670">
        <v>247327</v>
      </c>
      <c r="AH1670">
        <v>235329</v>
      </c>
      <c r="AI1670">
        <v>122835</v>
      </c>
      <c r="AJ1670">
        <v>101602</v>
      </c>
      <c r="AK1670">
        <v>59916.5</v>
      </c>
      <c r="AL1670">
        <v>177290</v>
      </c>
      <c r="AM1670">
        <v>273158</v>
      </c>
      <c r="AN1670">
        <v>174723</v>
      </c>
      <c r="AO1670">
        <v>45973.3</v>
      </c>
      <c r="AP1670">
        <v>62464</v>
      </c>
      <c r="AQ1670">
        <v>117983</v>
      </c>
    </row>
    <row r="1671" spans="1:43">
      <c r="A1671">
        <v>1196</v>
      </c>
      <c r="B1671" t="s">
        <v>2433</v>
      </c>
      <c r="C1671" t="s">
        <v>2434</v>
      </c>
      <c r="D1671">
        <v>2.3401999999999999E-2</v>
      </c>
      <c r="E1671">
        <v>3</v>
      </c>
      <c r="F1671">
        <v>3</v>
      </c>
      <c r="G1671">
        <v>0</v>
      </c>
      <c r="H1671">
        <v>110447</v>
      </c>
      <c r="I1671">
        <v>64003</v>
      </c>
      <c r="J1671">
        <v>66785.600000000006</v>
      </c>
      <c r="K1671">
        <v>89273</v>
      </c>
      <c r="L1671">
        <v>61090.6</v>
      </c>
      <c r="M1671">
        <v>86427.199999999997</v>
      </c>
      <c r="N1671">
        <v>186361</v>
      </c>
      <c r="O1671">
        <v>149726</v>
      </c>
      <c r="P1671">
        <v>93596.5</v>
      </c>
      <c r="Q1671">
        <v>122664</v>
      </c>
      <c r="R1671">
        <v>0</v>
      </c>
      <c r="S1671">
        <v>125337</v>
      </c>
      <c r="T1671">
        <v>122254</v>
      </c>
      <c r="U1671">
        <v>140693</v>
      </c>
      <c r="V1671">
        <v>142023</v>
      </c>
      <c r="W1671">
        <v>0</v>
      </c>
      <c r="X1671">
        <v>10069.6</v>
      </c>
      <c r="Y1671">
        <v>0</v>
      </c>
      <c r="Z1671">
        <v>313326</v>
      </c>
      <c r="AA1671">
        <v>288637</v>
      </c>
      <c r="AB1671">
        <v>297748</v>
      </c>
      <c r="AC1671">
        <v>59227.5</v>
      </c>
      <c r="AD1671">
        <v>56021.3</v>
      </c>
      <c r="AE1671">
        <v>27291.1</v>
      </c>
      <c r="AF1671">
        <v>18843.599999999999</v>
      </c>
      <c r="AG1671">
        <v>52816.7</v>
      </c>
      <c r="AH1671">
        <v>21192.2</v>
      </c>
      <c r="AI1671">
        <v>103841</v>
      </c>
      <c r="AJ1671">
        <v>81627.7</v>
      </c>
      <c r="AK1671">
        <v>135597</v>
      </c>
      <c r="AL1671">
        <v>152432</v>
      </c>
      <c r="AM1671">
        <v>143120</v>
      </c>
      <c r="AN1671">
        <v>124873</v>
      </c>
      <c r="AO1671">
        <v>37399.5</v>
      </c>
      <c r="AP1671">
        <v>37203.5</v>
      </c>
      <c r="AQ1671">
        <v>50347.199999999997</v>
      </c>
    </row>
    <row r="1672" spans="1:43">
      <c r="A1672">
        <v>1199</v>
      </c>
      <c r="B1672" t="s">
        <v>2439</v>
      </c>
      <c r="C1672" t="s">
        <v>2440</v>
      </c>
      <c r="D1672">
        <v>3.8874800000000001E-2</v>
      </c>
      <c r="E1672">
        <v>3</v>
      </c>
      <c r="F1672">
        <v>3</v>
      </c>
      <c r="G1672">
        <v>0</v>
      </c>
      <c r="H1672">
        <v>62037.4</v>
      </c>
      <c r="I1672">
        <v>85395.4</v>
      </c>
      <c r="J1672">
        <v>75674.399999999994</v>
      </c>
      <c r="K1672">
        <v>57802.6</v>
      </c>
      <c r="L1672">
        <v>64744.4</v>
      </c>
      <c r="M1672">
        <v>94000.7</v>
      </c>
      <c r="N1672">
        <v>103333</v>
      </c>
      <c r="O1672">
        <v>109255</v>
      </c>
      <c r="P1672">
        <v>70667</v>
      </c>
      <c r="Q1672">
        <v>47243.199999999997</v>
      </c>
      <c r="R1672">
        <v>54328.7</v>
      </c>
      <c r="S1672">
        <v>39454.1</v>
      </c>
      <c r="T1672">
        <v>102854</v>
      </c>
      <c r="U1672">
        <v>133059</v>
      </c>
      <c r="V1672">
        <v>124402</v>
      </c>
      <c r="W1672">
        <v>23130.5</v>
      </c>
      <c r="X1672">
        <v>26992.9</v>
      </c>
      <c r="Y1672">
        <v>40014.400000000001</v>
      </c>
      <c r="Z1672">
        <v>115490</v>
      </c>
      <c r="AA1672">
        <v>153289</v>
      </c>
      <c r="AB1672">
        <v>100624</v>
      </c>
      <c r="AC1672">
        <v>72008.3</v>
      </c>
      <c r="AD1672">
        <v>75116.899999999994</v>
      </c>
      <c r="AE1672">
        <v>79882.2</v>
      </c>
      <c r="AF1672">
        <v>69424.100000000006</v>
      </c>
      <c r="AG1672">
        <v>78438.5</v>
      </c>
      <c r="AH1672">
        <v>72470.600000000006</v>
      </c>
      <c r="AI1672">
        <v>64702.7</v>
      </c>
      <c r="AJ1672">
        <v>81209.5</v>
      </c>
      <c r="AK1672">
        <v>37149.699999999997</v>
      </c>
      <c r="AL1672">
        <v>65128.5</v>
      </c>
      <c r="AM1672">
        <v>67342.100000000006</v>
      </c>
      <c r="AN1672">
        <v>51096.4</v>
      </c>
      <c r="AO1672">
        <v>35751.199999999997</v>
      </c>
      <c r="AP1672">
        <v>13137.3</v>
      </c>
      <c r="AQ1672">
        <v>38639</v>
      </c>
    </row>
    <row r="1673" spans="1:43">
      <c r="A1673">
        <v>1203</v>
      </c>
      <c r="B1673" t="s">
        <v>2447</v>
      </c>
      <c r="C1673" t="s">
        <v>2448</v>
      </c>
      <c r="D1673">
        <v>7.1633199999999997E-4</v>
      </c>
      <c r="E1673">
        <v>3</v>
      </c>
      <c r="F1673">
        <v>0</v>
      </c>
      <c r="G1673">
        <v>3</v>
      </c>
      <c r="H1673">
        <v>287058</v>
      </c>
      <c r="I1673">
        <v>239366</v>
      </c>
      <c r="J1673">
        <v>211893</v>
      </c>
      <c r="K1673">
        <v>212480</v>
      </c>
      <c r="L1673">
        <v>272807</v>
      </c>
      <c r="M1673">
        <v>231553</v>
      </c>
      <c r="N1673">
        <v>348771</v>
      </c>
      <c r="O1673">
        <v>307564</v>
      </c>
      <c r="P1673">
        <v>335675</v>
      </c>
      <c r="Q1673">
        <v>237390</v>
      </c>
      <c r="R1673">
        <v>256987</v>
      </c>
      <c r="S1673">
        <v>361048</v>
      </c>
      <c r="T1673">
        <v>267426</v>
      </c>
      <c r="U1673">
        <v>355109</v>
      </c>
      <c r="V1673">
        <v>317266</v>
      </c>
      <c r="W1673">
        <v>162555</v>
      </c>
      <c r="X1673">
        <v>242207</v>
      </c>
      <c r="Y1673">
        <v>202788</v>
      </c>
      <c r="Z1673">
        <v>373034</v>
      </c>
      <c r="AA1673">
        <v>419088</v>
      </c>
      <c r="AB1673">
        <v>403076</v>
      </c>
      <c r="AC1673">
        <v>249616</v>
      </c>
      <c r="AD1673">
        <v>253052</v>
      </c>
      <c r="AE1673">
        <v>229419</v>
      </c>
      <c r="AF1673">
        <v>283759</v>
      </c>
      <c r="AG1673">
        <v>293275</v>
      </c>
      <c r="AH1673">
        <v>360924</v>
      </c>
      <c r="AI1673">
        <v>189021</v>
      </c>
      <c r="AJ1673">
        <v>179695</v>
      </c>
      <c r="AK1673">
        <v>199089</v>
      </c>
      <c r="AL1673">
        <v>219038</v>
      </c>
      <c r="AM1673">
        <v>384937</v>
      </c>
      <c r="AN1673">
        <v>179483</v>
      </c>
      <c r="AO1673">
        <v>129300</v>
      </c>
      <c r="AP1673">
        <v>176530</v>
      </c>
      <c r="AQ1673">
        <v>181357</v>
      </c>
    </row>
    <row r="1674" spans="1:43">
      <c r="A1674">
        <v>1205</v>
      </c>
      <c r="B1674" t="s">
        <v>2451</v>
      </c>
      <c r="C1674" t="s">
        <v>2452</v>
      </c>
      <c r="D1674">
        <v>1.37426E-3</v>
      </c>
      <c r="E1674">
        <v>3</v>
      </c>
      <c r="F1674">
        <v>3</v>
      </c>
      <c r="G1674">
        <v>0</v>
      </c>
      <c r="H1674">
        <v>89113.5</v>
      </c>
      <c r="I1674">
        <v>57540.1</v>
      </c>
      <c r="J1674">
        <v>71658.5</v>
      </c>
      <c r="K1674">
        <v>121340</v>
      </c>
      <c r="L1674">
        <v>88063</v>
      </c>
      <c r="M1674">
        <v>125841</v>
      </c>
      <c r="N1674">
        <v>261902</v>
      </c>
      <c r="O1674">
        <v>253432</v>
      </c>
      <c r="P1674">
        <v>336938</v>
      </c>
      <c r="Q1674">
        <v>194093</v>
      </c>
      <c r="R1674">
        <v>206921</v>
      </c>
      <c r="S1674">
        <v>233463</v>
      </c>
      <c r="T1674">
        <v>159458</v>
      </c>
      <c r="U1674">
        <v>161283</v>
      </c>
      <c r="V1674">
        <v>137945</v>
      </c>
      <c r="W1674">
        <v>102635</v>
      </c>
      <c r="X1674">
        <v>154416</v>
      </c>
      <c r="Y1674">
        <v>139524</v>
      </c>
      <c r="Z1674">
        <v>255646</v>
      </c>
      <c r="AA1674">
        <v>171082</v>
      </c>
      <c r="AB1674">
        <v>287052</v>
      </c>
      <c r="AC1674">
        <v>254481</v>
      </c>
      <c r="AD1674">
        <v>260903</v>
      </c>
      <c r="AE1674">
        <v>315197</v>
      </c>
      <c r="AF1674">
        <v>192115</v>
      </c>
      <c r="AG1674">
        <v>238886</v>
      </c>
      <c r="AH1674">
        <v>262791</v>
      </c>
      <c r="AI1674">
        <v>213782</v>
      </c>
      <c r="AJ1674">
        <v>224078</v>
      </c>
      <c r="AK1674">
        <v>135755</v>
      </c>
      <c r="AL1674">
        <v>124608</v>
      </c>
      <c r="AM1674">
        <v>182979</v>
      </c>
      <c r="AN1674">
        <v>156608</v>
      </c>
      <c r="AO1674">
        <v>106931</v>
      </c>
      <c r="AP1674">
        <v>136703</v>
      </c>
      <c r="AQ1674">
        <v>187997</v>
      </c>
    </row>
    <row r="1675" spans="1:43">
      <c r="A1675">
        <v>1206</v>
      </c>
      <c r="B1675" t="s">
        <v>2453</v>
      </c>
      <c r="C1675" t="s">
        <v>2454</v>
      </c>
      <c r="D1675">
        <v>7.7576099999999995E-2</v>
      </c>
      <c r="E1675">
        <v>3</v>
      </c>
      <c r="F1675">
        <v>3</v>
      </c>
      <c r="G1675">
        <v>0</v>
      </c>
      <c r="H1675">
        <v>57839.199999999997</v>
      </c>
      <c r="I1675">
        <v>67996.100000000006</v>
      </c>
      <c r="J1675">
        <v>32391.599999999999</v>
      </c>
      <c r="K1675">
        <v>82976.7</v>
      </c>
      <c r="L1675">
        <v>108070</v>
      </c>
      <c r="M1675">
        <v>127489</v>
      </c>
      <c r="N1675">
        <v>28886.9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115726</v>
      </c>
      <c r="U1675">
        <v>136648</v>
      </c>
      <c r="V1675">
        <v>113503</v>
      </c>
      <c r="W1675">
        <v>0</v>
      </c>
      <c r="X1675">
        <v>0</v>
      </c>
      <c r="Y1675">
        <v>88671.3</v>
      </c>
      <c r="Z1675">
        <v>48412.5</v>
      </c>
      <c r="AA1675">
        <v>67374.3</v>
      </c>
      <c r="AB1675">
        <v>0</v>
      </c>
      <c r="AC1675">
        <v>54803.4</v>
      </c>
      <c r="AD1675">
        <v>68058.8</v>
      </c>
      <c r="AE1675">
        <v>71140.5</v>
      </c>
      <c r="AF1675">
        <v>61251.5</v>
      </c>
      <c r="AG1675">
        <v>70385.8</v>
      </c>
      <c r="AH1675">
        <v>0</v>
      </c>
      <c r="AI1675">
        <v>0</v>
      </c>
      <c r="AJ1675">
        <v>84621.6</v>
      </c>
      <c r="AK1675">
        <v>102651</v>
      </c>
      <c r="AL1675">
        <v>61291</v>
      </c>
      <c r="AM1675">
        <v>0</v>
      </c>
      <c r="AN1675">
        <v>0</v>
      </c>
      <c r="AO1675">
        <v>0</v>
      </c>
      <c r="AP1675">
        <v>0</v>
      </c>
      <c r="AQ1675">
        <v>109566</v>
      </c>
    </row>
    <row r="1676" spans="1:43">
      <c r="A1676">
        <v>1207</v>
      </c>
      <c r="B1676" t="s">
        <v>2455</v>
      </c>
      <c r="C1676" t="s">
        <v>2456</v>
      </c>
      <c r="D1676">
        <v>4.3192500000000002E-2</v>
      </c>
      <c r="E1676">
        <v>3</v>
      </c>
      <c r="F1676">
        <v>3</v>
      </c>
      <c r="G1676">
        <v>0</v>
      </c>
      <c r="H1676">
        <v>66658.2</v>
      </c>
      <c r="I1676">
        <v>122530</v>
      </c>
      <c r="J1676">
        <v>88093</v>
      </c>
      <c r="K1676">
        <v>59293</v>
      </c>
      <c r="L1676">
        <v>50929.4</v>
      </c>
      <c r="M1676">
        <v>36399.300000000003</v>
      </c>
      <c r="N1676">
        <v>136442</v>
      </c>
      <c r="O1676">
        <v>166258</v>
      </c>
      <c r="P1676">
        <v>90670.399999999994</v>
      </c>
      <c r="Q1676">
        <v>61774.1</v>
      </c>
      <c r="R1676">
        <v>129743</v>
      </c>
      <c r="S1676">
        <v>81889.600000000006</v>
      </c>
      <c r="T1676">
        <v>127358</v>
      </c>
      <c r="U1676">
        <v>206405</v>
      </c>
      <c r="V1676">
        <v>166336</v>
      </c>
      <c r="W1676">
        <v>120102</v>
      </c>
      <c r="X1676">
        <v>168730</v>
      </c>
      <c r="Y1676">
        <v>121210</v>
      </c>
      <c r="Z1676">
        <v>137700</v>
      </c>
      <c r="AA1676">
        <v>148418</v>
      </c>
      <c r="AB1676">
        <v>158926</v>
      </c>
      <c r="AC1676">
        <v>158827</v>
      </c>
      <c r="AD1676">
        <v>172919</v>
      </c>
      <c r="AE1676">
        <v>135692</v>
      </c>
      <c r="AF1676">
        <v>177868</v>
      </c>
      <c r="AG1676">
        <v>285168</v>
      </c>
      <c r="AH1676">
        <v>279317</v>
      </c>
      <c r="AI1676">
        <v>108970</v>
      </c>
      <c r="AJ1676">
        <v>81347.199999999997</v>
      </c>
      <c r="AK1676">
        <v>115098</v>
      </c>
      <c r="AL1676">
        <v>75261.8</v>
      </c>
      <c r="AM1676">
        <v>108811</v>
      </c>
      <c r="AN1676">
        <v>93867.3</v>
      </c>
      <c r="AO1676">
        <v>59739.5</v>
      </c>
      <c r="AP1676">
        <v>71084.100000000006</v>
      </c>
      <c r="AQ1676">
        <v>93349.7</v>
      </c>
    </row>
    <row r="1677" spans="1:43">
      <c r="A1677">
        <v>1208</v>
      </c>
      <c r="B1677" t="s">
        <v>2457</v>
      </c>
      <c r="C1677" t="s">
        <v>2458</v>
      </c>
      <c r="D1677">
        <v>7.1633199999999997E-4</v>
      </c>
      <c r="E1677">
        <v>3</v>
      </c>
      <c r="F1677">
        <v>3</v>
      </c>
      <c r="G1677">
        <v>0</v>
      </c>
      <c r="H1677">
        <v>372680</v>
      </c>
      <c r="I1677">
        <v>303443</v>
      </c>
      <c r="J1677">
        <v>319735</v>
      </c>
      <c r="K1677">
        <v>294994</v>
      </c>
      <c r="L1677">
        <v>360375</v>
      </c>
      <c r="M1677">
        <v>378456</v>
      </c>
      <c r="N1677">
        <v>357719</v>
      </c>
      <c r="O1677">
        <v>368186</v>
      </c>
      <c r="P1677">
        <v>362751</v>
      </c>
      <c r="Q1677">
        <v>275832</v>
      </c>
      <c r="R1677">
        <v>244461</v>
      </c>
      <c r="S1677">
        <v>243320</v>
      </c>
      <c r="T1677">
        <v>450665</v>
      </c>
      <c r="U1677">
        <v>500793</v>
      </c>
      <c r="V1677">
        <v>409262</v>
      </c>
      <c r="W1677">
        <v>206659</v>
      </c>
      <c r="X1677">
        <v>180270</v>
      </c>
      <c r="Y1677">
        <v>180834</v>
      </c>
      <c r="Z1677">
        <v>406373</v>
      </c>
      <c r="AA1677">
        <v>381239</v>
      </c>
      <c r="AB1677">
        <v>329759</v>
      </c>
      <c r="AC1677">
        <v>304167</v>
      </c>
      <c r="AD1677">
        <v>272814</v>
      </c>
      <c r="AE1677">
        <v>223716</v>
      </c>
      <c r="AF1677">
        <v>258175</v>
      </c>
      <c r="AG1677">
        <v>182695</v>
      </c>
      <c r="AH1677">
        <v>189092</v>
      </c>
      <c r="AI1677">
        <v>283103</v>
      </c>
      <c r="AJ1677">
        <v>292830</v>
      </c>
      <c r="AK1677">
        <v>238780</v>
      </c>
      <c r="AL1677">
        <v>194397</v>
      </c>
      <c r="AM1677">
        <v>394274</v>
      </c>
      <c r="AN1677">
        <v>216777</v>
      </c>
      <c r="AO1677">
        <v>169285</v>
      </c>
      <c r="AP1677">
        <v>168609</v>
      </c>
      <c r="AQ1677">
        <v>191452</v>
      </c>
    </row>
    <row r="1678" spans="1:43">
      <c r="A1678">
        <v>1213</v>
      </c>
      <c r="B1678" t="s">
        <v>2467</v>
      </c>
      <c r="C1678" t="s">
        <v>2468</v>
      </c>
      <c r="D1678">
        <v>1.8115900000000001E-3</v>
      </c>
      <c r="E1678">
        <v>3</v>
      </c>
      <c r="F1678">
        <v>3</v>
      </c>
      <c r="G1678">
        <v>0</v>
      </c>
      <c r="H1678">
        <v>231070</v>
      </c>
      <c r="I1678">
        <v>169922</v>
      </c>
      <c r="J1678">
        <v>0</v>
      </c>
      <c r="K1678">
        <v>1014630</v>
      </c>
      <c r="L1678">
        <v>917112</v>
      </c>
      <c r="M1678">
        <v>999115</v>
      </c>
      <c r="N1678">
        <v>679943</v>
      </c>
      <c r="O1678">
        <v>415898</v>
      </c>
      <c r="P1678">
        <v>0</v>
      </c>
      <c r="Q1678">
        <v>483639</v>
      </c>
      <c r="R1678">
        <v>415482</v>
      </c>
      <c r="S1678">
        <v>457077</v>
      </c>
      <c r="T1678">
        <v>230935</v>
      </c>
      <c r="U1678">
        <v>133418</v>
      </c>
      <c r="V1678">
        <v>246828</v>
      </c>
      <c r="W1678">
        <v>146206</v>
      </c>
      <c r="X1678">
        <v>85387.8</v>
      </c>
      <c r="Y1678">
        <v>0</v>
      </c>
      <c r="Z1678">
        <v>1621740</v>
      </c>
      <c r="AA1678">
        <v>1576240</v>
      </c>
      <c r="AB1678">
        <v>1741110</v>
      </c>
      <c r="AC1678">
        <v>909310</v>
      </c>
      <c r="AD1678">
        <v>436212</v>
      </c>
      <c r="AE1678">
        <v>0</v>
      </c>
      <c r="AF1678">
        <v>53241.3</v>
      </c>
      <c r="AG1678">
        <v>0</v>
      </c>
      <c r="AH1678">
        <v>0</v>
      </c>
      <c r="AI1678">
        <v>1148450</v>
      </c>
      <c r="AJ1678">
        <v>1246180</v>
      </c>
      <c r="AK1678">
        <v>1290850</v>
      </c>
      <c r="AL1678">
        <v>569675</v>
      </c>
      <c r="AM1678">
        <v>287599</v>
      </c>
      <c r="AN1678">
        <v>167363</v>
      </c>
      <c r="AO1678">
        <v>488296</v>
      </c>
      <c r="AP1678">
        <v>635316</v>
      </c>
      <c r="AQ1678">
        <v>557153</v>
      </c>
    </row>
    <row r="1679" spans="1:43">
      <c r="A1679">
        <v>1221</v>
      </c>
      <c r="B1679" t="s">
        <v>2483</v>
      </c>
      <c r="C1679" t="s">
        <v>2484</v>
      </c>
      <c r="D1679">
        <v>7.9798400000000002E-3</v>
      </c>
      <c r="E1679">
        <v>3</v>
      </c>
      <c r="F1679">
        <v>3</v>
      </c>
      <c r="G1679">
        <v>0</v>
      </c>
      <c r="H1679">
        <v>210972</v>
      </c>
      <c r="I1679">
        <v>103143</v>
      </c>
      <c r="J1679">
        <v>168388</v>
      </c>
      <c r="K1679">
        <v>244816</v>
      </c>
      <c r="L1679">
        <v>195586</v>
      </c>
      <c r="M1679">
        <v>296132</v>
      </c>
      <c r="N1679">
        <v>246385</v>
      </c>
      <c r="O1679">
        <v>267159</v>
      </c>
      <c r="P1679">
        <v>326799</v>
      </c>
      <c r="Q1679">
        <v>257959</v>
      </c>
      <c r="R1679">
        <v>239006</v>
      </c>
      <c r="S1679">
        <v>287079</v>
      </c>
      <c r="T1679">
        <v>171042</v>
      </c>
      <c r="U1679">
        <v>213293</v>
      </c>
      <c r="V1679">
        <v>308425</v>
      </c>
      <c r="W1679">
        <v>153778</v>
      </c>
      <c r="X1679">
        <v>165664</v>
      </c>
      <c r="Y1679">
        <v>167272</v>
      </c>
      <c r="Z1679">
        <v>312034</v>
      </c>
      <c r="AA1679">
        <v>356380</v>
      </c>
      <c r="AB1679">
        <v>427052</v>
      </c>
      <c r="AC1679">
        <v>325413</v>
      </c>
      <c r="AD1679">
        <v>322281</v>
      </c>
      <c r="AE1679">
        <v>350801</v>
      </c>
      <c r="AF1679">
        <v>273630</v>
      </c>
      <c r="AG1679">
        <v>339447</v>
      </c>
      <c r="AH1679">
        <v>338752</v>
      </c>
      <c r="AI1679">
        <v>286445</v>
      </c>
      <c r="AJ1679">
        <v>280172</v>
      </c>
      <c r="AK1679">
        <v>299381</v>
      </c>
      <c r="AL1679">
        <v>197423</v>
      </c>
      <c r="AM1679">
        <v>295294</v>
      </c>
      <c r="AN1679">
        <v>217507</v>
      </c>
      <c r="AO1679">
        <v>109274</v>
      </c>
      <c r="AP1679">
        <v>333719</v>
      </c>
      <c r="AQ1679">
        <v>307601</v>
      </c>
    </row>
    <row r="1680" spans="1:43">
      <c r="A1680">
        <v>1222</v>
      </c>
      <c r="B1680" t="s">
        <v>2485</v>
      </c>
      <c r="C1680" t="s">
        <v>2486</v>
      </c>
      <c r="D1680">
        <v>3.53102E-2</v>
      </c>
      <c r="E1680">
        <v>3</v>
      </c>
      <c r="F1680">
        <v>3</v>
      </c>
      <c r="G1680">
        <v>0</v>
      </c>
      <c r="H1680">
        <v>157096</v>
      </c>
      <c r="I1680">
        <v>130469</v>
      </c>
      <c r="J1680">
        <v>141035</v>
      </c>
      <c r="K1680">
        <v>122979</v>
      </c>
      <c r="L1680">
        <v>115326</v>
      </c>
      <c r="M1680">
        <v>152343</v>
      </c>
      <c r="N1680">
        <v>31700.6</v>
      </c>
      <c r="O1680">
        <v>126967</v>
      </c>
      <c r="P1680">
        <v>90779.7</v>
      </c>
      <c r="Q1680">
        <v>39466.199999999997</v>
      </c>
      <c r="R1680">
        <v>51409.599999999999</v>
      </c>
      <c r="S1680">
        <v>44894.8</v>
      </c>
      <c r="T1680">
        <v>155636</v>
      </c>
      <c r="U1680">
        <v>202658</v>
      </c>
      <c r="V1680">
        <v>174724</v>
      </c>
      <c r="W1680">
        <v>51440.2</v>
      </c>
      <c r="X1680">
        <v>59318.400000000001</v>
      </c>
      <c r="Y1680">
        <v>39641.9</v>
      </c>
      <c r="Z1680">
        <v>282407</v>
      </c>
      <c r="AA1680">
        <v>265943</v>
      </c>
      <c r="AB1680">
        <v>265277</v>
      </c>
      <c r="AC1680">
        <v>110037</v>
      </c>
      <c r="AD1680">
        <v>100005</v>
      </c>
      <c r="AE1680">
        <v>124584</v>
      </c>
      <c r="AF1680">
        <v>129906</v>
      </c>
      <c r="AG1680">
        <v>101455</v>
      </c>
      <c r="AH1680">
        <v>122148</v>
      </c>
      <c r="AI1680">
        <v>76444.2</v>
      </c>
      <c r="AJ1680">
        <v>72502.399999999994</v>
      </c>
      <c r="AK1680">
        <v>48715.7</v>
      </c>
      <c r="AL1680">
        <v>137221</v>
      </c>
      <c r="AM1680">
        <v>245149</v>
      </c>
      <c r="AN1680">
        <v>197814</v>
      </c>
      <c r="AO1680">
        <v>59674.2</v>
      </c>
      <c r="AP1680">
        <v>86498</v>
      </c>
      <c r="AQ1680">
        <v>79682.3</v>
      </c>
    </row>
    <row r="1681" spans="1:43">
      <c r="A1681">
        <v>1224</v>
      </c>
      <c r="B1681" t="s">
        <v>2489</v>
      </c>
      <c r="C1681" t="s">
        <v>2490</v>
      </c>
      <c r="D1681">
        <v>3.4669199999999997E-2</v>
      </c>
      <c r="E1681">
        <v>3</v>
      </c>
      <c r="F1681">
        <v>3</v>
      </c>
      <c r="G1681">
        <v>0</v>
      </c>
      <c r="H1681">
        <v>50734.3</v>
      </c>
      <c r="I1681">
        <v>77998.8</v>
      </c>
      <c r="J1681">
        <v>38184</v>
      </c>
      <c r="K1681">
        <v>35978.5</v>
      </c>
      <c r="L1681">
        <v>64508.2</v>
      </c>
      <c r="M1681">
        <v>71823.100000000006</v>
      </c>
      <c r="N1681">
        <v>103082</v>
      </c>
      <c r="O1681">
        <v>91946.5</v>
      </c>
      <c r="P1681">
        <v>0</v>
      </c>
      <c r="Q1681">
        <v>0</v>
      </c>
      <c r="R1681">
        <v>95960.9</v>
      </c>
      <c r="S1681">
        <v>0</v>
      </c>
      <c r="T1681">
        <v>86178.1</v>
      </c>
      <c r="U1681">
        <v>107048</v>
      </c>
      <c r="V1681">
        <v>83798</v>
      </c>
      <c r="W1681">
        <v>0</v>
      </c>
      <c r="X1681">
        <v>0</v>
      </c>
      <c r="Y1681">
        <v>23178.3</v>
      </c>
      <c r="Z1681">
        <v>99693.1</v>
      </c>
      <c r="AA1681">
        <v>118539</v>
      </c>
      <c r="AB1681">
        <v>33125.9</v>
      </c>
      <c r="AC1681">
        <v>23351.3</v>
      </c>
      <c r="AD1681">
        <v>103428</v>
      </c>
      <c r="AE1681">
        <v>46083.5</v>
      </c>
      <c r="AF1681">
        <v>40143.5</v>
      </c>
      <c r="AG1681">
        <v>0</v>
      </c>
      <c r="AH1681">
        <v>62821.599999999999</v>
      </c>
      <c r="AI1681">
        <v>52271.9</v>
      </c>
      <c r="AJ1681">
        <v>26650.9</v>
      </c>
      <c r="AK1681">
        <v>35292.400000000001</v>
      </c>
      <c r="AL1681">
        <v>28569.4</v>
      </c>
      <c r="AM1681">
        <v>0</v>
      </c>
      <c r="AN1681">
        <v>62424</v>
      </c>
      <c r="AO1681">
        <v>0</v>
      </c>
      <c r="AP1681">
        <v>0</v>
      </c>
      <c r="AQ1681">
        <v>49092.1</v>
      </c>
    </row>
    <row r="1682" spans="1:43">
      <c r="A1682">
        <v>1225</v>
      </c>
      <c r="B1682" t="s">
        <v>2491</v>
      </c>
      <c r="C1682" t="s">
        <v>2492</v>
      </c>
      <c r="D1682">
        <v>4.8622400000000003E-3</v>
      </c>
      <c r="E1682">
        <v>3</v>
      </c>
      <c r="F1682">
        <v>3</v>
      </c>
      <c r="G1682">
        <v>0</v>
      </c>
      <c r="H1682">
        <v>110488</v>
      </c>
      <c r="I1682">
        <v>96878.6</v>
      </c>
      <c r="J1682">
        <v>61531.7</v>
      </c>
      <c r="K1682">
        <v>63628.5</v>
      </c>
      <c r="L1682">
        <v>56548.7</v>
      </c>
      <c r="M1682">
        <v>88975.5</v>
      </c>
      <c r="N1682">
        <v>128786</v>
      </c>
      <c r="O1682">
        <v>143802</v>
      </c>
      <c r="P1682">
        <v>136876</v>
      </c>
      <c r="Q1682">
        <v>103195</v>
      </c>
      <c r="R1682">
        <v>139676</v>
      </c>
      <c r="S1682">
        <v>84769.5</v>
      </c>
      <c r="T1682">
        <v>111891</v>
      </c>
      <c r="U1682">
        <v>124236</v>
      </c>
      <c r="V1682">
        <v>157940</v>
      </c>
      <c r="W1682">
        <v>55141.7</v>
      </c>
      <c r="X1682">
        <v>69052.899999999994</v>
      </c>
      <c r="Y1682">
        <v>24067.4</v>
      </c>
      <c r="Z1682">
        <v>254166</v>
      </c>
      <c r="AA1682">
        <v>151938</v>
      </c>
      <c r="AB1682">
        <v>209516</v>
      </c>
      <c r="AC1682">
        <v>157029</v>
      </c>
      <c r="AD1682">
        <v>109784</v>
      </c>
      <c r="AE1682">
        <v>154173</v>
      </c>
      <c r="AF1682">
        <v>155074</v>
      </c>
      <c r="AG1682">
        <v>164791</v>
      </c>
      <c r="AH1682">
        <v>139080</v>
      </c>
      <c r="AI1682">
        <v>100889</v>
      </c>
      <c r="AJ1682">
        <v>80588.800000000003</v>
      </c>
      <c r="AK1682">
        <v>0</v>
      </c>
      <c r="AL1682">
        <v>163654</v>
      </c>
      <c r="AM1682">
        <v>194664</v>
      </c>
      <c r="AN1682">
        <v>171287</v>
      </c>
      <c r="AO1682">
        <v>67005.8</v>
      </c>
      <c r="AP1682">
        <v>195384</v>
      </c>
      <c r="AQ1682">
        <v>164695</v>
      </c>
    </row>
    <row r="1683" spans="1:43">
      <c r="A1683">
        <v>1229</v>
      </c>
      <c r="B1683" t="s">
        <v>2499</v>
      </c>
      <c r="C1683" t="s">
        <v>2500</v>
      </c>
      <c r="D1683">
        <v>4.5700000000000003E-3</v>
      </c>
      <c r="E1683">
        <v>3</v>
      </c>
      <c r="F1683">
        <v>1</v>
      </c>
      <c r="G1683">
        <v>2</v>
      </c>
      <c r="H1683">
        <v>135136</v>
      </c>
      <c r="I1683">
        <v>129836</v>
      </c>
      <c r="J1683">
        <v>165413</v>
      </c>
      <c r="K1683">
        <v>135993</v>
      </c>
      <c r="L1683">
        <v>93104.4</v>
      </c>
      <c r="M1683">
        <v>122827</v>
      </c>
      <c r="N1683">
        <v>183665</v>
      </c>
      <c r="O1683">
        <v>121005</v>
      </c>
      <c r="P1683">
        <v>240470</v>
      </c>
      <c r="Q1683">
        <v>76337</v>
      </c>
      <c r="R1683">
        <v>87406.8</v>
      </c>
      <c r="S1683">
        <v>115272</v>
      </c>
      <c r="T1683">
        <v>199987</v>
      </c>
      <c r="U1683">
        <v>194257</v>
      </c>
      <c r="V1683">
        <v>253213</v>
      </c>
      <c r="W1683">
        <v>68866.399999999994</v>
      </c>
      <c r="X1683">
        <v>80402.3</v>
      </c>
      <c r="Y1683">
        <v>94934.9</v>
      </c>
      <c r="Z1683">
        <v>204663</v>
      </c>
      <c r="AA1683">
        <v>199744</v>
      </c>
      <c r="AB1683">
        <v>254530</v>
      </c>
      <c r="AC1683">
        <v>148531</v>
      </c>
      <c r="AD1683">
        <v>130142</v>
      </c>
      <c r="AE1683">
        <v>174516</v>
      </c>
      <c r="AF1683">
        <v>146766</v>
      </c>
      <c r="AG1683">
        <v>166368</v>
      </c>
      <c r="AH1683">
        <v>211133</v>
      </c>
      <c r="AI1683">
        <v>101056</v>
      </c>
      <c r="AJ1683">
        <v>116107</v>
      </c>
      <c r="AK1683">
        <v>134529</v>
      </c>
      <c r="AL1683">
        <v>178956</v>
      </c>
      <c r="AM1683">
        <v>211262</v>
      </c>
      <c r="AN1683">
        <v>194596</v>
      </c>
      <c r="AO1683">
        <v>81617.100000000006</v>
      </c>
      <c r="AP1683">
        <v>98591.7</v>
      </c>
      <c r="AQ1683">
        <v>114963</v>
      </c>
    </row>
    <row r="1684" spans="1:43">
      <c r="A1684">
        <v>1232</v>
      </c>
      <c r="B1684" t="s">
        <v>2505</v>
      </c>
      <c r="C1684" t="s">
        <v>2506</v>
      </c>
      <c r="D1684">
        <v>7.1633199999999997E-4</v>
      </c>
      <c r="E1684">
        <v>3</v>
      </c>
      <c r="F1684">
        <v>3</v>
      </c>
      <c r="G1684">
        <v>0</v>
      </c>
      <c r="H1684">
        <v>144502</v>
      </c>
      <c r="I1684">
        <v>123234</v>
      </c>
      <c r="J1684">
        <v>161416</v>
      </c>
      <c r="K1684">
        <v>111502</v>
      </c>
      <c r="L1684">
        <v>117130</v>
      </c>
      <c r="M1684">
        <v>147458</v>
      </c>
      <c r="N1684">
        <v>159829</v>
      </c>
      <c r="O1684">
        <v>123888</v>
      </c>
      <c r="P1684">
        <v>229938</v>
      </c>
      <c r="Q1684">
        <v>77571</v>
      </c>
      <c r="R1684">
        <v>36384.6</v>
      </c>
      <c r="S1684">
        <v>33718.400000000001</v>
      </c>
      <c r="T1684">
        <v>199149</v>
      </c>
      <c r="U1684">
        <v>217415</v>
      </c>
      <c r="V1684">
        <v>231498</v>
      </c>
      <c r="W1684">
        <v>35519.9</v>
      </c>
      <c r="X1684">
        <v>73821.600000000006</v>
      </c>
      <c r="Y1684">
        <v>64739.3</v>
      </c>
      <c r="Z1684">
        <v>226917</v>
      </c>
      <c r="AA1684">
        <v>258920</v>
      </c>
      <c r="AB1684">
        <v>299727</v>
      </c>
      <c r="AC1684">
        <v>138023</v>
      </c>
      <c r="AD1684">
        <v>103978</v>
      </c>
      <c r="AE1684">
        <v>172337</v>
      </c>
      <c r="AF1684">
        <v>99619.8</v>
      </c>
      <c r="AG1684">
        <v>161855</v>
      </c>
      <c r="AH1684">
        <v>180040</v>
      </c>
      <c r="AI1684">
        <v>69063.899999999994</v>
      </c>
      <c r="AJ1684">
        <v>76619</v>
      </c>
      <c r="AK1684">
        <v>89870.9</v>
      </c>
      <c r="AL1684">
        <v>170363</v>
      </c>
      <c r="AM1684">
        <v>316791</v>
      </c>
      <c r="AN1684">
        <v>212859</v>
      </c>
      <c r="AO1684">
        <v>41017.300000000003</v>
      </c>
      <c r="AP1684">
        <v>97856.1</v>
      </c>
      <c r="AQ1684">
        <v>110960</v>
      </c>
    </row>
    <row r="1685" spans="1:43">
      <c r="A1685">
        <v>1257</v>
      </c>
      <c r="B1685" t="s">
        <v>2555</v>
      </c>
      <c r="C1685" t="s">
        <v>2556</v>
      </c>
      <c r="D1685">
        <v>2.82093E-2</v>
      </c>
      <c r="E1685">
        <v>3</v>
      </c>
      <c r="F1685">
        <v>3</v>
      </c>
      <c r="G1685">
        <v>0</v>
      </c>
      <c r="H1685">
        <v>151727</v>
      </c>
      <c r="I1685">
        <v>193409</v>
      </c>
      <c r="J1685">
        <v>248467</v>
      </c>
      <c r="K1685">
        <v>136008</v>
      </c>
      <c r="L1685">
        <v>119631</v>
      </c>
      <c r="M1685">
        <v>150543</v>
      </c>
      <c r="N1685">
        <v>267705</v>
      </c>
      <c r="O1685">
        <v>184780</v>
      </c>
      <c r="P1685">
        <v>339259</v>
      </c>
      <c r="Q1685">
        <v>115530</v>
      </c>
      <c r="R1685">
        <v>130993</v>
      </c>
      <c r="S1685">
        <v>149924</v>
      </c>
      <c r="T1685">
        <v>347069</v>
      </c>
      <c r="U1685">
        <v>386346</v>
      </c>
      <c r="V1685">
        <v>364843</v>
      </c>
      <c r="W1685">
        <v>85888.3</v>
      </c>
      <c r="X1685">
        <v>124401</v>
      </c>
      <c r="Y1685">
        <v>118976</v>
      </c>
      <c r="Z1685">
        <v>272269</v>
      </c>
      <c r="AA1685">
        <v>224249</v>
      </c>
      <c r="AB1685">
        <v>373939</v>
      </c>
      <c r="AC1685">
        <v>121774</v>
      </c>
      <c r="AD1685">
        <v>115010</v>
      </c>
      <c r="AE1685">
        <v>141012</v>
      </c>
      <c r="AF1685">
        <v>160519</v>
      </c>
      <c r="AG1685">
        <v>154042</v>
      </c>
      <c r="AH1685">
        <v>133684</v>
      </c>
      <c r="AI1685">
        <v>42195.199999999997</v>
      </c>
      <c r="AJ1685">
        <v>120562</v>
      </c>
      <c r="AK1685">
        <v>146929</v>
      </c>
      <c r="AL1685">
        <v>204650</v>
      </c>
      <c r="AM1685">
        <v>388460</v>
      </c>
      <c r="AN1685">
        <v>286600</v>
      </c>
      <c r="AO1685">
        <v>46510.1</v>
      </c>
      <c r="AP1685">
        <v>150848</v>
      </c>
      <c r="AQ1685">
        <v>136649</v>
      </c>
    </row>
    <row r="1686" spans="1:43">
      <c r="A1686">
        <v>1261</v>
      </c>
      <c r="B1686" t="s">
        <v>2563</v>
      </c>
      <c r="C1686" t="s">
        <v>2564</v>
      </c>
      <c r="D1686">
        <v>2.3518300000000001E-3</v>
      </c>
      <c r="E1686">
        <v>3</v>
      </c>
      <c r="F1686">
        <v>3</v>
      </c>
      <c r="G1686">
        <v>0</v>
      </c>
      <c r="H1686">
        <v>153154</v>
      </c>
      <c r="I1686">
        <v>144173</v>
      </c>
      <c r="J1686">
        <v>129031</v>
      </c>
      <c r="K1686">
        <v>258726</v>
      </c>
      <c r="L1686">
        <v>222062</v>
      </c>
      <c r="M1686">
        <v>255183</v>
      </c>
      <c r="N1686">
        <v>345210</v>
      </c>
      <c r="O1686">
        <v>326083</v>
      </c>
      <c r="P1686">
        <v>440687</v>
      </c>
      <c r="Q1686">
        <v>334110</v>
      </c>
      <c r="R1686">
        <v>147316</v>
      </c>
      <c r="S1686">
        <v>329811</v>
      </c>
      <c r="T1686">
        <v>196671</v>
      </c>
      <c r="U1686">
        <v>244567</v>
      </c>
      <c r="V1686">
        <v>244167</v>
      </c>
      <c r="W1686">
        <v>196069</v>
      </c>
      <c r="X1686">
        <v>185924</v>
      </c>
      <c r="Y1686">
        <v>232845</v>
      </c>
      <c r="Z1686">
        <v>532533</v>
      </c>
      <c r="AA1686">
        <v>455223</v>
      </c>
      <c r="AB1686">
        <v>581714</v>
      </c>
      <c r="AC1686">
        <v>350944</v>
      </c>
      <c r="AD1686">
        <v>418772</v>
      </c>
      <c r="AE1686">
        <v>575821</v>
      </c>
      <c r="AF1686">
        <v>221350</v>
      </c>
      <c r="AG1686">
        <v>286703</v>
      </c>
      <c r="AH1686">
        <v>273690</v>
      </c>
      <c r="AI1686">
        <v>321474</v>
      </c>
      <c r="AJ1686">
        <v>326130</v>
      </c>
      <c r="AK1686">
        <v>420034</v>
      </c>
      <c r="AL1686">
        <v>203580</v>
      </c>
      <c r="AM1686">
        <v>201854</v>
      </c>
      <c r="AN1686">
        <v>157580</v>
      </c>
      <c r="AO1686">
        <v>66488</v>
      </c>
      <c r="AP1686">
        <v>169559</v>
      </c>
      <c r="AQ1686">
        <v>172603</v>
      </c>
    </row>
    <row r="1687" spans="1:43">
      <c r="A1687">
        <v>1273</v>
      </c>
      <c r="B1687" t="s">
        <v>2587</v>
      </c>
      <c r="C1687" t="s">
        <v>2588</v>
      </c>
      <c r="D1687">
        <v>1.0983E-3</v>
      </c>
      <c r="E1687">
        <v>3</v>
      </c>
      <c r="F1687">
        <v>3</v>
      </c>
      <c r="G1687">
        <v>0</v>
      </c>
      <c r="H1687">
        <v>253928</v>
      </c>
      <c r="I1687">
        <v>226656</v>
      </c>
      <c r="J1687">
        <v>202786</v>
      </c>
      <c r="K1687">
        <v>205208</v>
      </c>
      <c r="L1687">
        <v>226785</v>
      </c>
      <c r="M1687">
        <v>220077</v>
      </c>
      <c r="N1687">
        <v>232189</v>
      </c>
      <c r="O1687">
        <v>263633</v>
      </c>
      <c r="P1687">
        <v>257550</v>
      </c>
      <c r="Q1687">
        <v>112193</v>
      </c>
      <c r="R1687">
        <v>125418</v>
      </c>
      <c r="S1687">
        <v>141848</v>
      </c>
      <c r="T1687">
        <v>160263</v>
      </c>
      <c r="U1687">
        <v>198159</v>
      </c>
      <c r="V1687">
        <v>187698</v>
      </c>
      <c r="W1687">
        <v>94610</v>
      </c>
      <c r="X1687">
        <v>116216</v>
      </c>
      <c r="Y1687">
        <v>113394</v>
      </c>
      <c r="Z1687">
        <v>365255</v>
      </c>
      <c r="AA1687">
        <v>386190</v>
      </c>
      <c r="AB1687">
        <v>381507</v>
      </c>
      <c r="AC1687">
        <v>176600</v>
      </c>
      <c r="AD1687">
        <v>154730</v>
      </c>
      <c r="AE1687">
        <v>200006</v>
      </c>
      <c r="AF1687">
        <v>100820</v>
      </c>
      <c r="AG1687">
        <v>94334.1</v>
      </c>
      <c r="AH1687">
        <v>115518</v>
      </c>
      <c r="AI1687">
        <v>81653</v>
      </c>
      <c r="AJ1687">
        <v>81004.399999999994</v>
      </c>
      <c r="AK1687">
        <v>54438.400000000001</v>
      </c>
      <c r="AL1687">
        <v>368617</v>
      </c>
      <c r="AM1687">
        <v>528627</v>
      </c>
      <c r="AN1687">
        <v>370368</v>
      </c>
      <c r="AO1687">
        <v>147940</v>
      </c>
      <c r="AP1687">
        <v>160409</v>
      </c>
      <c r="AQ1687">
        <v>240856</v>
      </c>
    </row>
    <row r="1688" spans="1:43">
      <c r="A1688">
        <v>1281</v>
      </c>
      <c r="B1688" t="s">
        <v>2603</v>
      </c>
      <c r="C1688" t="s">
        <v>2604</v>
      </c>
      <c r="D1688">
        <v>3.9108299999999997E-3</v>
      </c>
      <c r="E1688">
        <v>3</v>
      </c>
      <c r="F1688">
        <v>3</v>
      </c>
      <c r="G1688">
        <v>0</v>
      </c>
      <c r="H1688">
        <v>24874.3</v>
      </c>
      <c r="I1688">
        <v>78708.399999999994</v>
      </c>
      <c r="J1688">
        <v>95774.3</v>
      </c>
      <c r="K1688">
        <v>270953</v>
      </c>
      <c r="L1688">
        <v>239826</v>
      </c>
      <c r="M1688">
        <v>198512</v>
      </c>
      <c r="N1688">
        <v>364516</v>
      </c>
      <c r="O1688">
        <v>358271</v>
      </c>
      <c r="P1688">
        <v>341692</v>
      </c>
      <c r="Q1688">
        <v>216951</v>
      </c>
      <c r="R1688">
        <v>318426</v>
      </c>
      <c r="S1688">
        <v>343006</v>
      </c>
      <c r="T1688">
        <v>187489</v>
      </c>
      <c r="U1688">
        <v>192785</v>
      </c>
      <c r="V1688">
        <v>191334</v>
      </c>
      <c r="W1688">
        <v>135370</v>
      </c>
      <c r="X1688">
        <v>134392</v>
      </c>
      <c r="Y1688">
        <v>161117</v>
      </c>
      <c r="Z1688">
        <v>331578</v>
      </c>
      <c r="AA1688">
        <v>340605</v>
      </c>
      <c r="AB1688">
        <v>421988</v>
      </c>
      <c r="AC1688">
        <v>185926</v>
      </c>
      <c r="AD1688">
        <v>272718</v>
      </c>
      <c r="AE1688">
        <v>300100</v>
      </c>
      <c r="AF1688">
        <v>180324</v>
      </c>
      <c r="AG1688">
        <v>201862</v>
      </c>
      <c r="AH1688">
        <v>196717</v>
      </c>
      <c r="AI1688">
        <v>268248</v>
      </c>
      <c r="AJ1688">
        <v>301733</v>
      </c>
      <c r="AK1688">
        <v>251185</v>
      </c>
      <c r="AL1688">
        <v>73814.7</v>
      </c>
      <c r="AM1688">
        <v>124598</v>
      </c>
      <c r="AN1688">
        <v>66064.899999999994</v>
      </c>
      <c r="AO1688">
        <v>159417</v>
      </c>
      <c r="AP1688">
        <v>211282</v>
      </c>
      <c r="AQ1688">
        <v>82738.7</v>
      </c>
    </row>
    <row r="1689" spans="1:43">
      <c r="A1689">
        <v>1287</v>
      </c>
      <c r="B1689" t="s">
        <v>2615</v>
      </c>
      <c r="C1689" t="s">
        <v>2616</v>
      </c>
      <c r="D1689">
        <v>7.1633199999999997E-4</v>
      </c>
      <c r="E1689">
        <v>3</v>
      </c>
      <c r="F1689">
        <v>3</v>
      </c>
      <c r="G1689">
        <v>0</v>
      </c>
      <c r="H1689">
        <v>225620</v>
      </c>
      <c r="I1689">
        <v>219751</v>
      </c>
      <c r="J1689">
        <v>279498</v>
      </c>
      <c r="K1689">
        <v>215957</v>
      </c>
      <c r="L1689">
        <v>199088</v>
      </c>
      <c r="M1689">
        <v>261955</v>
      </c>
      <c r="N1689">
        <v>264682</v>
      </c>
      <c r="O1689">
        <v>283487</v>
      </c>
      <c r="P1689">
        <v>242316</v>
      </c>
      <c r="Q1689">
        <v>160350</v>
      </c>
      <c r="R1689">
        <v>153857</v>
      </c>
      <c r="S1689">
        <v>144692</v>
      </c>
      <c r="T1689">
        <v>245278</v>
      </c>
      <c r="U1689">
        <v>144643</v>
      </c>
      <c r="V1689">
        <v>383289</v>
      </c>
      <c r="W1689">
        <v>170286</v>
      </c>
      <c r="X1689">
        <v>161952</v>
      </c>
      <c r="Y1689">
        <v>180184</v>
      </c>
      <c r="Z1689">
        <v>450734</v>
      </c>
      <c r="AA1689">
        <v>385441</v>
      </c>
      <c r="AB1689">
        <v>517843</v>
      </c>
      <c r="AC1689">
        <v>279239</v>
      </c>
      <c r="AD1689">
        <v>239625</v>
      </c>
      <c r="AE1689">
        <v>293136</v>
      </c>
      <c r="AF1689">
        <v>298320</v>
      </c>
      <c r="AG1689">
        <v>331485</v>
      </c>
      <c r="AH1689">
        <v>281596</v>
      </c>
      <c r="AI1689">
        <v>133648</v>
      </c>
      <c r="AJ1689">
        <v>207634</v>
      </c>
      <c r="AK1689">
        <v>143789</v>
      </c>
      <c r="AL1689">
        <v>301984</v>
      </c>
      <c r="AM1689">
        <v>399532</v>
      </c>
      <c r="AN1689">
        <v>356918</v>
      </c>
      <c r="AO1689">
        <v>65572.5</v>
      </c>
      <c r="AP1689">
        <v>155269</v>
      </c>
      <c r="AQ1689">
        <v>159078</v>
      </c>
    </row>
    <row r="1690" spans="1:43">
      <c r="A1690">
        <v>1290</v>
      </c>
      <c r="B1690" t="s">
        <v>2621</v>
      </c>
      <c r="C1690" t="s">
        <v>2622</v>
      </c>
      <c r="D1690">
        <v>1.0983E-3</v>
      </c>
      <c r="E1690">
        <v>3</v>
      </c>
      <c r="F1690">
        <v>3</v>
      </c>
      <c r="G1690">
        <v>0</v>
      </c>
      <c r="H1690">
        <v>108532</v>
      </c>
      <c r="I1690">
        <v>85034.5</v>
      </c>
      <c r="J1690">
        <v>85970.9</v>
      </c>
      <c r="K1690">
        <v>143998</v>
      </c>
      <c r="L1690">
        <v>162832</v>
      </c>
      <c r="M1690">
        <v>188332</v>
      </c>
      <c r="N1690">
        <v>254672</v>
      </c>
      <c r="O1690">
        <v>221529</v>
      </c>
      <c r="P1690">
        <v>297486</v>
      </c>
      <c r="Q1690">
        <v>210597</v>
      </c>
      <c r="R1690">
        <v>210721</v>
      </c>
      <c r="S1690">
        <v>299196</v>
      </c>
      <c r="T1690">
        <v>119486</v>
      </c>
      <c r="U1690">
        <v>137526</v>
      </c>
      <c r="V1690">
        <v>149468</v>
      </c>
      <c r="W1690">
        <v>115280</v>
      </c>
      <c r="X1690">
        <v>147053</v>
      </c>
      <c r="Y1690">
        <v>163433</v>
      </c>
      <c r="Z1690">
        <v>225912</v>
      </c>
      <c r="AA1690">
        <v>223268</v>
      </c>
      <c r="AB1690">
        <v>303098</v>
      </c>
      <c r="AC1690">
        <v>204897</v>
      </c>
      <c r="AD1690">
        <v>193873</v>
      </c>
      <c r="AE1690">
        <v>231053</v>
      </c>
      <c r="AF1690">
        <v>159787</v>
      </c>
      <c r="AG1690">
        <v>205452</v>
      </c>
      <c r="AH1690">
        <v>217023</v>
      </c>
      <c r="AI1690">
        <v>168663</v>
      </c>
      <c r="AJ1690">
        <v>193357</v>
      </c>
      <c r="AK1690">
        <v>226286</v>
      </c>
      <c r="AL1690">
        <v>63962</v>
      </c>
      <c r="AM1690">
        <v>122348</v>
      </c>
      <c r="AN1690">
        <v>73195.7</v>
      </c>
      <c r="AO1690">
        <v>59477.9</v>
      </c>
      <c r="AP1690">
        <v>113315</v>
      </c>
      <c r="AQ1690">
        <v>137177</v>
      </c>
    </row>
    <row r="1691" spans="1:43">
      <c r="A1691">
        <v>1295</v>
      </c>
      <c r="B1691" t="s">
        <v>2631</v>
      </c>
      <c r="C1691" t="s">
        <v>2632</v>
      </c>
      <c r="D1691">
        <v>2.5836399999999999E-2</v>
      </c>
      <c r="E1691">
        <v>3</v>
      </c>
      <c r="F1691">
        <v>3</v>
      </c>
      <c r="G1691">
        <v>0</v>
      </c>
      <c r="H1691">
        <v>27873.200000000001</v>
      </c>
      <c r="I1691">
        <v>32377.599999999999</v>
      </c>
      <c r="J1691">
        <v>60938.7</v>
      </c>
      <c r="K1691">
        <v>24443.7</v>
      </c>
      <c r="L1691">
        <v>23418.1</v>
      </c>
      <c r="M1691">
        <v>29897.4</v>
      </c>
      <c r="N1691">
        <v>45686.3</v>
      </c>
      <c r="O1691">
        <v>52045.1</v>
      </c>
      <c r="P1691">
        <v>66235</v>
      </c>
      <c r="Q1691">
        <v>22703.4</v>
      </c>
      <c r="R1691">
        <v>20120.2</v>
      </c>
      <c r="S1691">
        <v>27232.400000000001</v>
      </c>
      <c r="T1691">
        <v>64329.8</v>
      </c>
      <c r="U1691">
        <v>45472.4</v>
      </c>
      <c r="V1691">
        <v>50054.400000000001</v>
      </c>
      <c r="W1691">
        <v>0</v>
      </c>
      <c r="X1691">
        <v>0</v>
      </c>
      <c r="Y1691">
        <v>0</v>
      </c>
      <c r="Z1691">
        <v>78053.399999999994</v>
      </c>
      <c r="AA1691">
        <v>52291.8</v>
      </c>
      <c r="AB1691">
        <v>98261.4</v>
      </c>
      <c r="AC1691">
        <v>25649.599999999999</v>
      </c>
      <c r="AD1691">
        <v>30853.599999999999</v>
      </c>
      <c r="AE1691">
        <v>45423.9</v>
      </c>
      <c r="AF1691">
        <v>15196</v>
      </c>
      <c r="AG1691">
        <v>25541.8</v>
      </c>
      <c r="AH1691">
        <v>17745.599999999999</v>
      </c>
      <c r="AI1691">
        <v>0</v>
      </c>
      <c r="AJ1691">
        <v>7171.8</v>
      </c>
      <c r="AK1691">
        <v>11744.5</v>
      </c>
      <c r="AL1691">
        <v>16031.3</v>
      </c>
      <c r="AM1691">
        <v>46244.7</v>
      </c>
      <c r="AN1691">
        <v>29380.799999999999</v>
      </c>
      <c r="AO1691">
        <v>6090.76</v>
      </c>
      <c r="AP1691">
        <v>8622.4699999999993</v>
      </c>
      <c r="AQ1691">
        <v>10439.4</v>
      </c>
    </row>
    <row r="1692" spans="1:43">
      <c r="A1692">
        <v>1330</v>
      </c>
      <c r="B1692" t="s">
        <v>2701</v>
      </c>
      <c r="C1692" t="s">
        <v>2702</v>
      </c>
      <c r="D1692">
        <v>7.1633199999999997E-4</v>
      </c>
      <c r="E1692">
        <v>3</v>
      </c>
      <c r="F1692">
        <v>3</v>
      </c>
      <c r="G1692">
        <v>0</v>
      </c>
      <c r="H1692">
        <v>534662</v>
      </c>
      <c r="I1692">
        <v>424899</v>
      </c>
      <c r="J1692">
        <v>419329</v>
      </c>
      <c r="K1692">
        <v>422406</v>
      </c>
      <c r="L1692">
        <v>372708</v>
      </c>
      <c r="M1692">
        <v>401360</v>
      </c>
      <c r="N1692">
        <v>454691</v>
      </c>
      <c r="O1692">
        <v>448208</v>
      </c>
      <c r="P1692">
        <v>511583</v>
      </c>
      <c r="Q1692">
        <v>303359</v>
      </c>
      <c r="R1692">
        <v>251222</v>
      </c>
      <c r="S1692">
        <v>297265</v>
      </c>
      <c r="T1692">
        <v>461775</v>
      </c>
      <c r="U1692">
        <v>510492</v>
      </c>
      <c r="V1692">
        <v>598731</v>
      </c>
      <c r="W1692">
        <v>243935</v>
      </c>
      <c r="X1692">
        <v>202441</v>
      </c>
      <c r="Y1692">
        <v>258575</v>
      </c>
      <c r="Z1692">
        <v>651261</v>
      </c>
      <c r="AA1692">
        <v>602495</v>
      </c>
      <c r="AB1692">
        <v>642164</v>
      </c>
      <c r="AC1692">
        <v>441437</v>
      </c>
      <c r="AD1692">
        <v>370583</v>
      </c>
      <c r="AE1692">
        <v>349358</v>
      </c>
      <c r="AF1692">
        <v>299694</v>
      </c>
      <c r="AG1692">
        <v>319548</v>
      </c>
      <c r="AH1692">
        <v>408271</v>
      </c>
      <c r="AI1692">
        <v>335314</v>
      </c>
      <c r="AJ1692">
        <v>263257</v>
      </c>
      <c r="AK1692">
        <v>296504</v>
      </c>
      <c r="AL1692">
        <v>358450</v>
      </c>
      <c r="AM1692">
        <v>556087</v>
      </c>
      <c r="AN1692">
        <v>347291</v>
      </c>
      <c r="AO1692">
        <v>229240</v>
      </c>
      <c r="AP1692">
        <v>311141</v>
      </c>
      <c r="AQ1692">
        <v>307695</v>
      </c>
    </row>
    <row r="1693" spans="1:43">
      <c r="A1693">
        <v>1343</v>
      </c>
      <c r="B1693" t="s">
        <v>2727</v>
      </c>
      <c r="C1693" t="s">
        <v>2728</v>
      </c>
      <c r="D1693">
        <v>2.0924700000000001E-2</v>
      </c>
      <c r="E1693">
        <v>3</v>
      </c>
      <c r="F1693">
        <v>3</v>
      </c>
      <c r="G1693">
        <v>0</v>
      </c>
      <c r="H1693">
        <v>190215</v>
      </c>
      <c r="I1693">
        <v>153024</v>
      </c>
      <c r="J1693">
        <v>138331</v>
      </c>
      <c r="K1693">
        <v>114569</v>
      </c>
      <c r="L1693">
        <v>171318</v>
      </c>
      <c r="M1693">
        <v>187869</v>
      </c>
      <c r="N1693">
        <v>156587</v>
      </c>
      <c r="O1693">
        <v>177414</v>
      </c>
      <c r="P1693">
        <v>229791</v>
      </c>
      <c r="Q1693">
        <v>150218</v>
      </c>
      <c r="R1693">
        <v>143536</v>
      </c>
      <c r="S1693">
        <v>140722</v>
      </c>
      <c r="T1693">
        <v>117720</v>
      </c>
      <c r="U1693">
        <v>210259</v>
      </c>
      <c r="V1693">
        <v>212696</v>
      </c>
      <c r="W1693">
        <v>106313</v>
      </c>
      <c r="X1693">
        <v>87654.1</v>
      </c>
      <c r="Y1693">
        <v>115919</v>
      </c>
      <c r="Z1693">
        <v>79949.8</v>
      </c>
      <c r="AA1693">
        <v>79020.7</v>
      </c>
      <c r="AB1693">
        <v>72620.5</v>
      </c>
      <c r="AC1693">
        <v>36300.5</v>
      </c>
      <c r="AD1693">
        <v>19761.5</v>
      </c>
      <c r="AE1693">
        <v>31234</v>
      </c>
      <c r="AF1693">
        <v>43074.7</v>
      </c>
      <c r="AG1693">
        <v>42312.7</v>
      </c>
      <c r="AH1693">
        <v>63240.3</v>
      </c>
      <c r="AI1693">
        <v>43279.9</v>
      </c>
      <c r="AJ1693">
        <v>53443.1</v>
      </c>
      <c r="AK1693">
        <v>45777.1</v>
      </c>
      <c r="AL1693">
        <v>51200.4</v>
      </c>
      <c r="AM1693">
        <v>76165.899999999994</v>
      </c>
      <c r="AN1693">
        <v>57355.3</v>
      </c>
      <c r="AO1693">
        <v>22582.7</v>
      </c>
      <c r="AP1693">
        <v>55415.9</v>
      </c>
      <c r="AQ1693">
        <v>46830.9</v>
      </c>
    </row>
    <row r="1694" spans="1:43">
      <c r="A1694">
        <v>1352</v>
      </c>
      <c r="B1694" t="s">
        <v>2745</v>
      </c>
      <c r="C1694" t="s">
        <v>2746</v>
      </c>
      <c r="D1694">
        <v>3.4792400000000001E-2</v>
      </c>
      <c r="E1694">
        <v>3</v>
      </c>
      <c r="F1694">
        <v>3</v>
      </c>
      <c r="G1694">
        <v>0</v>
      </c>
      <c r="H1694">
        <v>109722</v>
      </c>
      <c r="I1694">
        <v>106086</v>
      </c>
      <c r="J1694">
        <v>90653.7</v>
      </c>
      <c r="K1694">
        <v>41159.5</v>
      </c>
      <c r="L1694">
        <v>33177.5</v>
      </c>
      <c r="M1694">
        <v>42067.8</v>
      </c>
      <c r="N1694">
        <v>104038</v>
      </c>
      <c r="O1694">
        <v>125372</v>
      </c>
      <c r="P1694">
        <v>142067</v>
      </c>
      <c r="Q1694">
        <v>162277</v>
      </c>
      <c r="R1694">
        <v>19355.599999999999</v>
      </c>
      <c r="S1694">
        <v>63077.7</v>
      </c>
      <c r="T1694">
        <v>124483</v>
      </c>
      <c r="U1694">
        <v>146149</v>
      </c>
      <c r="V1694">
        <v>145860</v>
      </c>
      <c r="W1694">
        <v>25007.7</v>
      </c>
      <c r="X1694">
        <v>23294.6</v>
      </c>
      <c r="Y1694">
        <v>26326.2</v>
      </c>
      <c r="Z1694">
        <v>121192</v>
      </c>
      <c r="AA1694">
        <v>137671</v>
      </c>
      <c r="AB1694">
        <v>128646</v>
      </c>
      <c r="AC1694">
        <v>78793.2</v>
      </c>
      <c r="AD1694">
        <v>69508.800000000003</v>
      </c>
      <c r="AE1694">
        <v>51657.1</v>
      </c>
      <c r="AF1694">
        <v>63416.800000000003</v>
      </c>
      <c r="AG1694">
        <v>55093.4</v>
      </c>
      <c r="AH1694">
        <v>48406.2</v>
      </c>
      <c r="AI1694">
        <v>32421.5</v>
      </c>
      <c r="AJ1694">
        <v>35026.199999999997</v>
      </c>
      <c r="AK1694">
        <v>32458.5</v>
      </c>
      <c r="AL1694">
        <v>84483.4</v>
      </c>
      <c r="AM1694">
        <v>141253</v>
      </c>
      <c r="AN1694">
        <v>84603.5</v>
      </c>
      <c r="AO1694">
        <v>20753.599999999999</v>
      </c>
      <c r="AP1694">
        <v>31445.7</v>
      </c>
      <c r="AQ1694">
        <v>48093.7</v>
      </c>
    </row>
    <row r="1695" spans="1:43">
      <c r="A1695">
        <v>1364</v>
      </c>
      <c r="B1695" t="s">
        <v>2769</v>
      </c>
      <c r="C1695" t="s">
        <v>2770</v>
      </c>
      <c r="D1695">
        <v>7.1633199999999997E-4</v>
      </c>
      <c r="E1695">
        <v>3</v>
      </c>
      <c r="F1695">
        <v>3</v>
      </c>
      <c r="G1695">
        <v>0</v>
      </c>
      <c r="H1695">
        <v>870235</v>
      </c>
      <c r="I1695">
        <v>793073</v>
      </c>
      <c r="J1695">
        <v>784651</v>
      </c>
      <c r="K1695">
        <v>627827</v>
      </c>
      <c r="L1695">
        <v>572823</v>
      </c>
      <c r="M1695">
        <v>602373</v>
      </c>
      <c r="N1695">
        <v>841472</v>
      </c>
      <c r="O1695">
        <v>931156</v>
      </c>
      <c r="P1695">
        <v>810683</v>
      </c>
      <c r="Q1695">
        <v>371566</v>
      </c>
      <c r="R1695">
        <v>347724</v>
      </c>
      <c r="S1695">
        <v>458062</v>
      </c>
      <c r="T1695">
        <v>906476</v>
      </c>
      <c r="U1695">
        <v>1203610</v>
      </c>
      <c r="V1695">
        <v>1152080</v>
      </c>
      <c r="W1695">
        <v>242955</v>
      </c>
      <c r="X1695">
        <v>239679</v>
      </c>
      <c r="Y1695">
        <v>259627</v>
      </c>
      <c r="Z1695">
        <v>1455220</v>
      </c>
      <c r="AA1695">
        <v>1486340</v>
      </c>
      <c r="AB1695">
        <v>1560020</v>
      </c>
      <c r="AC1695">
        <v>564705</v>
      </c>
      <c r="AD1695">
        <v>606979</v>
      </c>
      <c r="AE1695">
        <v>634293</v>
      </c>
      <c r="AF1695">
        <v>581660</v>
      </c>
      <c r="AG1695">
        <v>596173</v>
      </c>
      <c r="AH1695">
        <v>233904</v>
      </c>
      <c r="AI1695">
        <v>317191</v>
      </c>
      <c r="AJ1695">
        <v>392727</v>
      </c>
      <c r="AK1695">
        <v>415917</v>
      </c>
      <c r="AL1695">
        <v>1263700</v>
      </c>
      <c r="AM1695">
        <v>1803180</v>
      </c>
      <c r="AN1695">
        <v>1389980</v>
      </c>
      <c r="AO1695">
        <v>442689</v>
      </c>
      <c r="AP1695">
        <v>672405</v>
      </c>
      <c r="AQ1695">
        <v>678743</v>
      </c>
    </row>
    <row r="1696" spans="1:43">
      <c r="A1696">
        <v>1371</v>
      </c>
      <c r="B1696" t="s">
        <v>2783</v>
      </c>
      <c r="C1696" t="s">
        <v>2784</v>
      </c>
      <c r="D1696">
        <v>3.9858300000000001E-3</v>
      </c>
      <c r="E1696">
        <v>3</v>
      </c>
      <c r="F1696">
        <v>3</v>
      </c>
      <c r="G1696">
        <v>0</v>
      </c>
      <c r="H1696">
        <v>147992</v>
      </c>
      <c r="I1696">
        <v>213499</v>
      </c>
      <c r="J1696">
        <v>135102</v>
      </c>
      <c r="K1696">
        <v>199366</v>
      </c>
      <c r="L1696">
        <v>247599</v>
      </c>
      <c r="M1696">
        <v>175071</v>
      </c>
      <c r="N1696">
        <v>328207</v>
      </c>
      <c r="O1696">
        <v>122759</v>
      </c>
      <c r="P1696">
        <v>1179650</v>
      </c>
      <c r="Q1696">
        <v>483638</v>
      </c>
      <c r="R1696">
        <v>83921.3</v>
      </c>
      <c r="S1696">
        <v>0</v>
      </c>
      <c r="T1696">
        <v>288880</v>
      </c>
      <c r="U1696">
        <v>236478</v>
      </c>
      <c r="V1696">
        <v>196716</v>
      </c>
      <c r="W1696">
        <v>201572</v>
      </c>
      <c r="X1696">
        <v>108056</v>
      </c>
      <c r="Y1696">
        <v>0</v>
      </c>
      <c r="Z1696">
        <v>486566</v>
      </c>
      <c r="AA1696">
        <v>811268</v>
      </c>
      <c r="AB1696">
        <v>640132</v>
      </c>
      <c r="AC1696">
        <v>185067</v>
      </c>
      <c r="AD1696">
        <v>276162</v>
      </c>
      <c r="AE1696">
        <v>190882</v>
      </c>
      <c r="AF1696">
        <v>182368</v>
      </c>
      <c r="AG1696">
        <v>0</v>
      </c>
      <c r="AH1696">
        <v>135865</v>
      </c>
      <c r="AI1696">
        <v>160586</v>
      </c>
      <c r="AJ1696">
        <v>151584</v>
      </c>
      <c r="AK1696">
        <v>149869</v>
      </c>
      <c r="AL1696">
        <v>158207</v>
      </c>
      <c r="AM1696">
        <v>279635</v>
      </c>
      <c r="AN1696">
        <v>186456</v>
      </c>
      <c r="AO1696">
        <v>78974.7</v>
      </c>
      <c r="AP1696">
        <v>85770.5</v>
      </c>
      <c r="AQ1696">
        <v>80003.5</v>
      </c>
    </row>
    <row r="1697" spans="1:43">
      <c r="A1697">
        <v>1380</v>
      </c>
      <c r="B1697" t="s">
        <v>2801</v>
      </c>
      <c r="C1697" t="s">
        <v>2802</v>
      </c>
      <c r="D1697">
        <v>4.3137300000000003E-2</v>
      </c>
      <c r="E1697">
        <v>3</v>
      </c>
      <c r="F1697">
        <v>3</v>
      </c>
      <c r="G1697">
        <v>0</v>
      </c>
      <c r="H1697">
        <v>444601</v>
      </c>
      <c r="I1697">
        <v>380426</v>
      </c>
      <c r="J1697">
        <v>202314</v>
      </c>
      <c r="K1697">
        <v>581091</v>
      </c>
      <c r="L1697" s="1">
        <v>400000</v>
      </c>
      <c r="M1697">
        <v>419499</v>
      </c>
      <c r="N1697">
        <v>628711</v>
      </c>
      <c r="O1697">
        <v>723342</v>
      </c>
      <c r="P1697">
        <v>340452</v>
      </c>
      <c r="Q1697">
        <v>678023</v>
      </c>
      <c r="R1697">
        <v>693152</v>
      </c>
      <c r="S1697">
        <v>539719</v>
      </c>
      <c r="T1697">
        <v>392591</v>
      </c>
      <c r="U1697">
        <v>519911</v>
      </c>
      <c r="V1697">
        <v>448619</v>
      </c>
      <c r="W1697">
        <v>403904</v>
      </c>
      <c r="X1697">
        <v>363229</v>
      </c>
      <c r="Y1697">
        <v>498238</v>
      </c>
      <c r="Z1697">
        <v>752247</v>
      </c>
      <c r="AA1697">
        <v>727957</v>
      </c>
      <c r="AB1697">
        <v>779127</v>
      </c>
      <c r="AC1697">
        <v>720584</v>
      </c>
      <c r="AD1697">
        <v>463509</v>
      </c>
      <c r="AE1697">
        <v>422187</v>
      </c>
      <c r="AF1697">
        <v>572770</v>
      </c>
      <c r="AG1697">
        <v>489957</v>
      </c>
      <c r="AH1697">
        <v>107293</v>
      </c>
      <c r="AI1697">
        <v>681066</v>
      </c>
      <c r="AJ1697">
        <v>646365</v>
      </c>
      <c r="AK1697">
        <v>947377</v>
      </c>
      <c r="AL1697">
        <v>790534</v>
      </c>
      <c r="AM1697">
        <v>939537</v>
      </c>
      <c r="AN1697">
        <v>710507</v>
      </c>
      <c r="AO1697">
        <v>602816</v>
      </c>
      <c r="AP1697">
        <v>792766</v>
      </c>
      <c r="AQ1697">
        <v>839146</v>
      </c>
    </row>
    <row r="1698" spans="1:43">
      <c r="A1698">
        <v>1384</v>
      </c>
      <c r="B1698" t="s">
        <v>2809</v>
      </c>
      <c r="C1698" t="s">
        <v>2810</v>
      </c>
      <c r="D1698">
        <v>9.3632999999999997E-4</v>
      </c>
      <c r="E1698">
        <v>3</v>
      </c>
      <c r="F1698">
        <v>3</v>
      </c>
      <c r="G1698">
        <v>0</v>
      </c>
      <c r="H1698">
        <v>279813</v>
      </c>
      <c r="I1698">
        <v>102452</v>
      </c>
      <c r="J1698">
        <v>207969</v>
      </c>
      <c r="K1698">
        <v>1011820</v>
      </c>
      <c r="L1698">
        <v>942281</v>
      </c>
      <c r="M1698">
        <v>934409</v>
      </c>
      <c r="N1698">
        <v>322314</v>
      </c>
      <c r="O1698">
        <v>250974</v>
      </c>
      <c r="P1698">
        <v>237951</v>
      </c>
      <c r="Q1698">
        <v>531663</v>
      </c>
      <c r="R1698">
        <v>314379</v>
      </c>
      <c r="S1698">
        <v>456453</v>
      </c>
      <c r="T1698">
        <v>248904</v>
      </c>
      <c r="U1698">
        <v>232057</v>
      </c>
      <c r="V1698">
        <v>229509</v>
      </c>
      <c r="W1698">
        <v>190562</v>
      </c>
      <c r="X1698">
        <v>180735</v>
      </c>
      <c r="Y1698">
        <v>238733</v>
      </c>
      <c r="Z1698">
        <v>1125970</v>
      </c>
      <c r="AA1698">
        <v>1115280</v>
      </c>
      <c r="AB1698">
        <v>1144710</v>
      </c>
      <c r="AC1698">
        <v>252288</v>
      </c>
      <c r="AD1698">
        <v>252133</v>
      </c>
      <c r="AE1698">
        <v>556413</v>
      </c>
      <c r="AF1698">
        <v>240470</v>
      </c>
      <c r="AG1698">
        <v>136921</v>
      </c>
      <c r="AH1698">
        <v>264280</v>
      </c>
      <c r="AI1698">
        <v>232782</v>
      </c>
      <c r="AJ1698">
        <v>363782</v>
      </c>
      <c r="AK1698">
        <v>256140</v>
      </c>
      <c r="AL1698">
        <v>475122</v>
      </c>
      <c r="AM1698">
        <v>612283</v>
      </c>
      <c r="AN1698">
        <v>507204</v>
      </c>
      <c r="AO1698">
        <v>459453</v>
      </c>
      <c r="AP1698">
        <v>702866</v>
      </c>
      <c r="AQ1698">
        <v>773060</v>
      </c>
    </row>
    <row r="1699" spans="1:43">
      <c r="A1699">
        <v>1385</v>
      </c>
      <c r="B1699" t="s">
        <v>2811</v>
      </c>
      <c r="C1699" t="s">
        <v>2812</v>
      </c>
      <c r="D1699">
        <v>3.1989800000000001E-3</v>
      </c>
      <c r="E1699">
        <v>3</v>
      </c>
      <c r="F1699">
        <v>2</v>
      </c>
      <c r="G1699">
        <v>1</v>
      </c>
      <c r="H1699">
        <v>70768.5</v>
      </c>
      <c r="I1699">
        <v>85514.8</v>
      </c>
      <c r="J1699">
        <v>80196.399999999994</v>
      </c>
      <c r="K1699">
        <v>36832.400000000001</v>
      </c>
      <c r="L1699">
        <v>58510.5</v>
      </c>
      <c r="M1699">
        <v>78603.3</v>
      </c>
      <c r="N1699">
        <v>108188</v>
      </c>
      <c r="O1699">
        <v>158048</v>
      </c>
      <c r="P1699">
        <v>123540</v>
      </c>
      <c r="Q1699">
        <v>54303.9</v>
      </c>
      <c r="R1699">
        <v>37958.400000000001</v>
      </c>
      <c r="S1699">
        <v>75111.100000000006</v>
      </c>
      <c r="T1699">
        <v>104625</v>
      </c>
      <c r="U1699">
        <v>82949.600000000006</v>
      </c>
      <c r="V1699">
        <v>98772.3</v>
      </c>
      <c r="W1699">
        <v>25766.799999999999</v>
      </c>
      <c r="X1699">
        <v>12189.9</v>
      </c>
      <c r="Y1699">
        <v>24312.1</v>
      </c>
      <c r="Z1699">
        <v>180500</v>
      </c>
      <c r="AA1699">
        <v>181381</v>
      </c>
      <c r="AB1699">
        <v>215647</v>
      </c>
      <c r="AC1699">
        <v>36392.9</v>
      </c>
      <c r="AD1699">
        <v>56039.1</v>
      </c>
      <c r="AE1699">
        <v>81890.2</v>
      </c>
      <c r="AF1699">
        <v>57510.400000000001</v>
      </c>
      <c r="AG1699">
        <v>58555</v>
      </c>
      <c r="AH1699">
        <v>58046.3</v>
      </c>
      <c r="AI1699">
        <v>30310</v>
      </c>
      <c r="AJ1699">
        <v>52700.1</v>
      </c>
      <c r="AK1699">
        <v>113922</v>
      </c>
      <c r="AL1699">
        <v>110493</v>
      </c>
      <c r="AM1699">
        <v>91302.5</v>
      </c>
      <c r="AN1699">
        <v>94072.3</v>
      </c>
      <c r="AO1699">
        <v>21843.1</v>
      </c>
      <c r="AP1699">
        <v>44603.4</v>
      </c>
      <c r="AQ1699">
        <v>45326.7</v>
      </c>
    </row>
    <row r="1700" spans="1:43">
      <c r="A1700">
        <v>1402</v>
      </c>
      <c r="B1700" t="s">
        <v>2845</v>
      </c>
      <c r="C1700" t="s">
        <v>2846</v>
      </c>
      <c r="D1700">
        <v>1.81336E-2</v>
      </c>
      <c r="E1700">
        <v>3</v>
      </c>
      <c r="F1700">
        <v>3</v>
      </c>
      <c r="G1700">
        <v>0</v>
      </c>
      <c r="H1700">
        <v>123702</v>
      </c>
      <c r="I1700">
        <v>116877</v>
      </c>
      <c r="J1700">
        <v>117951</v>
      </c>
      <c r="K1700">
        <v>12196</v>
      </c>
      <c r="L1700">
        <v>16886.8</v>
      </c>
      <c r="M1700">
        <v>9530.2199999999993</v>
      </c>
      <c r="N1700">
        <v>122332</v>
      </c>
      <c r="O1700">
        <v>138863</v>
      </c>
      <c r="P1700">
        <v>87243</v>
      </c>
      <c r="Q1700">
        <v>14717.9</v>
      </c>
      <c r="R1700">
        <v>11960.5</v>
      </c>
      <c r="S1700">
        <v>10364.5</v>
      </c>
      <c r="T1700">
        <v>105425</v>
      </c>
      <c r="U1700">
        <v>83588</v>
      </c>
      <c r="V1700">
        <v>115208</v>
      </c>
      <c r="W1700">
        <v>19987.8</v>
      </c>
      <c r="X1700">
        <v>23851.1</v>
      </c>
      <c r="Y1700">
        <v>7801.05</v>
      </c>
      <c r="Z1700">
        <v>205695</v>
      </c>
      <c r="AA1700">
        <v>221304</v>
      </c>
      <c r="AB1700">
        <v>221678</v>
      </c>
      <c r="AC1700">
        <v>27598.2</v>
      </c>
      <c r="AD1700">
        <v>26097.3</v>
      </c>
      <c r="AE1700">
        <v>15505.4</v>
      </c>
      <c r="AF1700">
        <v>55171.5</v>
      </c>
      <c r="AG1700">
        <v>55235.199999999997</v>
      </c>
      <c r="AH1700">
        <v>95270.3</v>
      </c>
      <c r="AI1700">
        <v>19293.5</v>
      </c>
      <c r="AJ1700">
        <v>6130.1</v>
      </c>
      <c r="AK1700">
        <v>35287.5</v>
      </c>
      <c r="AL1700">
        <v>193677</v>
      </c>
      <c r="AM1700">
        <v>268510</v>
      </c>
      <c r="AN1700">
        <v>208629</v>
      </c>
      <c r="AO1700">
        <v>23898.1</v>
      </c>
      <c r="AP1700">
        <v>110378</v>
      </c>
      <c r="AQ1700">
        <v>125261</v>
      </c>
    </row>
    <row r="1701" spans="1:43">
      <c r="A1701">
        <v>1403</v>
      </c>
      <c r="B1701" t="s">
        <v>2847</v>
      </c>
      <c r="C1701" t="s">
        <v>2848</v>
      </c>
      <c r="D1701">
        <v>1.5377999999999999E-2</v>
      </c>
      <c r="E1701">
        <v>3</v>
      </c>
      <c r="F1701">
        <v>3</v>
      </c>
      <c r="G1701">
        <v>0</v>
      </c>
      <c r="H1701">
        <v>43928.3</v>
      </c>
      <c r="I1701">
        <v>46313.2</v>
      </c>
      <c r="J1701">
        <v>36152.199999999997</v>
      </c>
      <c r="K1701">
        <v>54781.599999999999</v>
      </c>
      <c r="L1701">
        <v>42216.2</v>
      </c>
      <c r="M1701">
        <v>61298.7</v>
      </c>
      <c r="N1701">
        <v>50315.8</v>
      </c>
      <c r="O1701">
        <v>82993.100000000006</v>
      </c>
      <c r="P1701">
        <v>95889.600000000006</v>
      </c>
      <c r="Q1701">
        <v>47829.599999999999</v>
      </c>
      <c r="R1701">
        <v>42235.1</v>
      </c>
      <c r="S1701">
        <v>48704.7</v>
      </c>
      <c r="T1701">
        <v>53420.4</v>
      </c>
      <c r="U1701">
        <v>66539.199999999997</v>
      </c>
      <c r="V1701">
        <v>53865.8</v>
      </c>
      <c r="W1701">
        <v>28008.1</v>
      </c>
      <c r="X1701">
        <v>28827.4</v>
      </c>
      <c r="Y1701">
        <v>37563.599999999999</v>
      </c>
      <c r="Z1701">
        <v>34546</v>
      </c>
      <c r="AA1701">
        <v>25977.5</v>
      </c>
      <c r="AB1701">
        <v>29812.400000000001</v>
      </c>
      <c r="AC1701">
        <v>43659.8</v>
      </c>
      <c r="AD1701">
        <v>29257.9</v>
      </c>
      <c r="AE1701">
        <v>41077.800000000003</v>
      </c>
      <c r="AF1701">
        <v>32702.1</v>
      </c>
      <c r="AG1701">
        <v>39334.800000000003</v>
      </c>
      <c r="AH1701">
        <v>60807.5</v>
      </c>
      <c r="AI1701">
        <v>29744.3</v>
      </c>
      <c r="AJ1701">
        <v>28616.6</v>
      </c>
      <c r="AK1701">
        <v>43198.7</v>
      </c>
      <c r="AL1701">
        <v>41311.599999999999</v>
      </c>
      <c r="AM1701">
        <v>69129.7</v>
      </c>
      <c r="AN1701">
        <v>28485.7</v>
      </c>
      <c r="AO1701">
        <v>16389.7</v>
      </c>
      <c r="AP1701">
        <v>52976</v>
      </c>
      <c r="AQ1701">
        <v>24080.5</v>
      </c>
    </row>
    <row r="1702" spans="1:43">
      <c r="A1702">
        <v>1404</v>
      </c>
      <c r="B1702" t="s">
        <v>2849</v>
      </c>
      <c r="C1702" t="s">
        <v>2850</v>
      </c>
      <c r="D1702">
        <v>2.4078800000000001E-2</v>
      </c>
      <c r="E1702">
        <v>3</v>
      </c>
      <c r="F1702">
        <v>3</v>
      </c>
      <c r="G1702">
        <v>0</v>
      </c>
      <c r="H1702">
        <v>193149</v>
      </c>
      <c r="I1702">
        <v>59029</v>
      </c>
      <c r="J1702">
        <v>0</v>
      </c>
      <c r="K1702">
        <v>191060</v>
      </c>
      <c r="L1702">
        <v>222547</v>
      </c>
      <c r="M1702">
        <v>307601</v>
      </c>
      <c r="N1702">
        <v>268940</v>
      </c>
      <c r="O1702">
        <v>269853</v>
      </c>
      <c r="P1702">
        <v>526259</v>
      </c>
      <c r="Q1702">
        <v>192201</v>
      </c>
      <c r="R1702">
        <v>103363</v>
      </c>
      <c r="S1702">
        <v>158999</v>
      </c>
      <c r="T1702">
        <v>157585</v>
      </c>
      <c r="U1702">
        <v>84170.3</v>
      </c>
      <c r="V1702">
        <v>187530</v>
      </c>
      <c r="W1702">
        <v>96450.4</v>
      </c>
      <c r="X1702">
        <v>59254.8</v>
      </c>
      <c r="Y1702">
        <v>92602.6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34337.699999999997</v>
      </c>
      <c r="AG1702">
        <v>179424</v>
      </c>
      <c r="AH1702">
        <v>0</v>
      </c>
      <c r="AI1702">
        <v>147373</v>
      </c>
      <c r="AJ1702">
        <v>0</v>
      </c>
      <c r="AK1702">
        <v>332529</v>
      </c>
      <c r="AL1702">
        <v>234611</v>
      </c>
      <c r="AM1702">
        <v>309193</v>
      </c>
      <c r="AN1702">
        <v>232865</v>
      </c>
      <c r="AO1702">
        <v>115025</v>
      </c>
      <c r="AP1702">
        <v>127649</v>
      </c>
      <c r="AQ1702">
        <v>105545</v>
      </c>
    </row>
    <row r="1703" spans="1:43">
      <c r="A1703">
        <v>1432</v>
      </c>
      <c r="B1703" t="s">
        <v>2905</v>
      </c>
      <c r="C1703" t="s">
        <v>2906</v>
      </c>
      <c r="D1703">
        <v>4.1014000000000002E-2</v>
      </c>
      <c r="E1703">
        <v>3</v>
      </c>
      <c r="F1703">
        <v>3</v>
      </c>
      <c r="G1703">
        <v>0</v>
      </c>
      <c r="H1703">
        <v>39129.4</v>
      </c>
      <c r="I1703">
        <v>34901.9</v>
      </c>
      <c r="J1703">
        <v>22308.400000000001</v>
      </c>
      <c r="K1703">
        <v>0</v>
      </c>
      <c r="L1703">
        <v>0</v>
      </c>
      <c r="M1703">
        <v>0</v>
      </c>
      <c r="N1703">
        <v>59420.7</v>
      </c>
      <c r="O1703">
        <v>0</v>
      </c>
      <c r="P1703">
        <v>42312.800000000003</v>
      </c>
      <c r="Q1703">
        <v>0</v>
      </c>
      <c r="R1703">
        <v>0</v>
      </c>
      <c r="S1703">
        <v>0</v>
      </c>
      <c r="T1703">
        <v>0</v>
      </c>
      <c r="U1703">
        <v>12477.5</v>
      </c>
      <c r="V1703">
        <v>0</v>
      </c>
      <c r="W1703">
        <v>0</v>
      </c>
      <c r="X1703">
        <v>0</v>
      </c>
      <c r="Y1703">
        <v>0</v>
      </c>
      <c r="Z1703">
        <v>24334.400000000001</v>
      </c>
      <c r="AA1703">
        <v>27571.599999999999</v>
      </c>
      <c r="AB1703">
        <v>65833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32403.3</v>
      </c>
      <c r="AM1703">
        <v>37863.9</v>
      </c>
      <c r="AN1703">
        <v>51000.6</v>
      </c>
      <c r="AO1703">
        <v>0</v>
      </c>
      <c r="AP1703">
        <v>0</v>
      </c>
      <c r="AQ1703">
        <v>0</v>
      </c>
    </row>
    <row r="1704" spans="1:43">
      <c r="A1704">
        <v>1444</v>
      </c>
      <c r="B1704" t="s">
        <v>2929</v>
      </c>
      <c r="C1704" t="s">
        <v>2930</v>
      </c>
      <c r="D1704">
        <v>1.45749E-2</v>
      </c>
      <c r="E1704">
        <v>3</v>
      </c>
      <c r="F1704">
        <v>3</v>
      </c>
      <c r="G1704">
        <v>0</v>
      </c>
      <c r="H1704">
        <v>109821</v>
      </c>
      <c r="I1704">
        <v>72368.7</v>
      </c>
      <c r="J1704">
        <v>85699.9</v>
      </c>
      <c r="K1704">
        <v>53584.5</v>
      </c>
      <c r="L1704">
        <v>77069.5</v>
      </c>
      <c r="M1704">
        <v>77425.899999999994</v>
      </c>
      <c r="N1704">
        <v>76037.3</v>
      </c>
      <c r="O1704">
        <v>110597</v>
      </c>
      <c r="P1704">
        <v>86452.800000000003</v>
      </c>
      <c r="Q1704">
        <v>58787.199999999997</v>
      </c>
      <c r="R1704">
        <v>24922.2</v>
      </c>
      <c r="S1704">
        <v>39794.300000000003</v>
      </c>
      <c r="T1704">
        <v>62795.9</v>
      </c>
      <c r="U1704">
        <v>59880.3</v>
      </c>
      <c r="V1704">
        <v>69506.899999999994</v>
      </c>
      <c r="W1704">
        <v>26082.3</v>
      </c>
      <c r="X1704">
        <v>21836.1</v>
      </c>
      <c r="Y1704">
        <v>45301.599999999999</v>
      </c>
      <c r="Z1704">
        <v>106537</v>
      </c>
      <c r="AA1704">
        <v>122058</v>
      </c>
      <c r="AB1704">
        <v>115618</v>
      </c>
      <c r="AC1704">
        <v>83892.5</v>
      </c>
      <c r="AD1704">
        <v>74753</v>
      </c>
      <c r="AE1704">
        <v>83493.600000000006</v>
      </c>
      <c r="AF1704">
        <v>68737.5</v>
      </c>
      <c r="AG1704">
        <v>57891</v>
      </c>
      <c r="AH1704">
        <v>70820</v>
      </c>
      <c r="AI1704">
        <v>45146.5</v>
      </c>
      <c r="AJ1704">
        <v>50904.6</v>
      </c>
      <c r="AK1704">
        <v>46554.5</v>
      </c>
      <c r="AL1704">
        <v>90342.5</v>
      </c>
      <c r="AM1704">
        <v>106088</v>
      </c>
      <c r="AN1704">
        <v>54802.1</v>
      </c>
      <c r="AO1704">
        <v>55034.1</v>
      </c>
      <c r="AP1704">
        <v>58629.599999999999</v>
      </c>
      <c r="AQ1704">
        <v>43418.9</v>
      </c>
    </row>
    <row r="1705" spans="1:43">
      <c r="A1705">
        <v>1450</v>
      </c>
      <c r="B1705" t="s">
        <v>2941</v>
      </c>
      <c r="C1705" t="s">
        <v>2942</v>
      </c>
      <c r="D1705">
        <v>1.0983E-3</v>
      </c>
      <c r="E1705">
        <v>3</v>
      </c>
      <c r="F1705">
        <v>2</v>
      </c>
      <c r="G1705">
        <v>1</v>
      </c>
      <c r="H1705">
        <v>289645</v>
      </c>
      <c r="I1705">
        <v>246147</v>
      </c>
      <c r="J1705">
        <v>279756</v>
      </c>
      <c r="K1705">
        <v>345424</v>
      </c>
      <c r="L1705">
        <v>219366</v>
      </c>
      <c r="M1705">
        <v>322337</v>
      </c>
      <c r="N1705">
        <v>238255</v>
      </c>
      <c r="O1705">
        <v>277010</v>
      </c>
      <c r="P1705">
        <v>247805</v>
      </c>
      <c r="Q1705">
        <v>123185</v>
      </c>
      <c r="R1705">
        <v>112959</v>
      </c>
      <c r="S1705">
        <v>99435.8</v>
      </c>
      <c r="T1705">
        <v>227973</v>
      </c>
      <c r="U1705">
        <v>218273</v>
      </c>
      <c r="V1705">
        <v>234019</v>
      </c>
      <c r="W1705">
        <v>102557</v>
      </c>
      <c r="X1705">
        <v>154103</v>
      </c>
      <c r="Y1705">
        <v>162828</v>
      </c>
      <c r="Z1705">
        <v>364426</v>
      </c>
      <c r="AA1705">
        <v>340408</v>
      </c>
      <c r="AB1705">
        <v>378594</v>
      </c>
      <c r="AC1705">
        <v>284764</v>
      </c>
      <c r="AD1705">
        <v>268552</v>
      </c>
      <c r="AE1705">
        <v>290616</v>
      </c>
      <c r="AF1705">
        <v>155345</v>
      </c>
      <c r="AG1705">
        <v>131705</v>
      </c>
      <c r="AH1705">
        <v>273496</v>
      </c>
      <c r="AI1705">
        <v>153802</v>
      </c>
      <c r="AJ1705">
        <v>139813</v>
      </c>
      <c r="AK1705">
        <v>175444</v>
      </c>
      <c r="AL1705">
        <v>286481</v>
      </c>
      <c r="AM1705">
        <v>432267</v>
      </c>
      <c r="AN1705">
        <v>299457</v>
      </c>
      <c r="AO1705">
        <v>202370</v>
      </c>
      <c r="AP1705">
        <v>205700</v>
      </c>
      <c r="AQ1705">
        <v>214541</v>
      </c>
    </row>
    <row r="1706" spans="1:43">
      <c r="A1706">
        <v>1452</v>
      </c>
      <c r="B1706" t="s">
        <v>2945</v>
      </c>
      <c r="C1706" t="s">
        <v>2946</v>
      </c>
      <c r="D1706">
        <v>2.9258099999999999E-2</v>
      </c>
      <c r="E1706">
        <v>3</v>
      </c>
      <c r="F1706">
        <v>3</v>
      </c>
      <c r="G1706">
        <v>0</v>
      </c>
      <c r="H1706">
        <v>702792</v>
      </c>
      <c r="I1706">
        <v>734984</v>
      </c>
      <c r="J1706">
        <v>589123</v>
      </c>
      <c r="K1706">
        <v>648760</v>
      </c>
      <c r="L1706">
        <v>595250</v>
      </c>
      <c r="M1706">
        <v>629355</v>
      </c>
      <c r="N1706">
        <v>600943</v>
      </c>
      <c r="O1706">
        <v>577472</v>
      </c>
      <c r="P1706">
        <v>356575</v>
      </c>
      <c r="Q1706">
        <v>240793</v>
      </c>
      <c r="R1706">
        <v>327611</v>
      </c>
      <c r="S1706">
        <v>374191</v>
      </c>
      <c r="T1706">
        <v>693761</v>
      </c>
      <c r="U1706">
        <v>935259</v>
      </c>
      <c r="V1706">
        <v>818902</v>
      </c>
      <c r="W1706">
        <v>282100</v>
      </c>
      <c r="X1706">
        <v>329827</v>
      </c>
      <c r="Y1706">
        <v>305979</v>
      </c>
      <c r="Z1706">
        <v>881530</v>
      </c>
      <c r="AA1706">
        <v>1051340</v>
      </c>
      <c r="AB1706">
        <v>1133340</v>
      </c>
      <c r="AC1706">
        <v>600504</v>
      </c>
      <c r="AD1706">
        <v>522767</v>
      </c>
      <c r="AE1706">
        <v>338097</v>
      </c>
      <c r="AF1706">
        <v>394932</v>
      </c>
      <c r="AG1706">
        <v>452827</v>
      </c>
      <c r="AH1706">
        <v>36734.300000000003</v>
      </c>
      <c r="AI1706">
        <v>361443</v>
      </c>
      <c r="AJ1706">
        <v>372951</v>
      </c>
      <c r="AK1706">
        <v>412934</v>
      </c>
      <c r="AL1706">
        <v>674152</v>
      </c>
      <c r="AM1706">
        <v>861289</v>
      </c>
      <c r="AN1706">
        <v>617616</v>
      </c>
      <c r="AO1706">
        <v>191255</v>
      </c>
      <c r="AP1706">
        <v>270987</v>
      </c>
      <c r="AQ1706">
        <v>305161</v>
      </c>
    </row>
    <row r="1707" spans="1:43">
      <c r="A1707">
        <v>1457</v>
      </c>
      <c r="B1707" t="s">
        <v>2955</v>
      </c>
      <c r="C1707" t="s">
        <v>2956</v>
      </c>
      <c r="D1707">
        <v>1.6813100000000001E-2</v>
      </c>
      <c r="E1707">
        <v>3</v>
      </c>
      <c r="F1707">
        <v>3</v>
      </c>
      <c r="G1707">
        <v>0</v>
      </c>
      <c r="H1707">
        <v>59548.5</v>
      </c>
      <c r="I1707">
        <v>52680.6</v>
      </c>
      <c r="J1707">
        <v>51900</v>
      </c>
      <c r="K1707">
        <v>39025.5</v>
      </c>
      <c r="L1707">
        <v>23422.799999999999</v>
      </c>
      <c r="M1707">
        <v>23284.6</v>
      </c>
      <c r="N1707">
        <v>57048.2</v>
      </c>
      <c r="O1707">
        <v>67087.399999999994</v>
      </c>
      <c r="P1707">
        <v>68941.600000000006</v>
      </c>
      <c r="Q1707">
        <v>31757.8</v>
      </c>
      <c r="R1707">
        <v>16529.8</v>
      </c>
      <c r="S1707">
        <v>7345.88</v>
      </c>
      <c r="T1707">
        <v>83490.3</v>
      </c>
      <c r="U1707">
        <v>69504.100000000006</v>
      </c>
      <c r="V1707">
        <v>60054.400000000001</v>
      </c>
      <c r="W1707">
        <v>12092.5</v>
      </c>
      <c r="X1707">
        <v>10655.8</v>
      </c>
      <c r="Y1707">
        <v>5159.8900000000003</v>
      </c>
      <c r="Z1707">
        <v>140921</v>
      </c>
      <c r="AA1707">
        <v>99849.600000000006</v>
      </c>
      <c r="AB1707">
        <v>157305</v>
      </c>
      <c r="AC1707">
        <v>9201.76</v>
      </c>
      <c r="AD1707">
        <v>6677.21</v>
      </c>
      <c r="AE1707">
        <v>65053.2</v>
      </c>
      <c r="AF1707">
        <v>25088.400000000001</v>
      </c>
      <c r="AG1707">
        <v>10737.8</v>
      </c>
      <c r="AH1707">
        <v>22530.3</v>
      </c>
      <c r="AI1707">
        <v>22975.5</v>
      </c>
      <c r="AJ1707">
        <v>17683.2</v>
      </c>
      <c r="AK1707">
        <v>19152</v>
      </c>
      <c r="AL1707">
        <v>67085.399999999994</v>
      </c>
      <c r="AM1707">
        <v>69767.899999999994</v>
      </c>
      <c r="AN1707">
        <v>51541.1</v>
      </c>
      <c r="AO1707">
        <v>32677.4</v>
      </c>
      <c r="AP1707">
        <v>40078.5</v>
      </c>
      <c r="AQ1707">
        <v>55911.4</v>
      </c>
    </row>
    <row r="1708" spans="1:43">
      <c r="A1708">
        <v>1465</v>
      </c>
      <c r="B1708" t="s">
        <v>2971</v>
      </c>
      <c r="C1708" t="s">
        <v>2972</v>
      </c>
      <c r="D1708">
        <v>2.7539299999999999E-2</v>
      </c>
      <c r="E1708">
        <v>3</v>
      </c>
      <c r="F1708">
        <v>2</v>
      </c>
      <c r="G1708">
        <v>1</v>
      </c>
      <c r="H1708">
        <v>190433</v>
      </c>
      <c r="I1708">
        <v>76121.7</v>
      </c>
      <c r="J1708">
        <v>84524.7</v>
      </c>
      <c r="K1708">
        <v>200333</v>
      </c>
      <c r="L1708">
        <v>194307</v>
      </c>
      <c r="M1708">
        <v>265858</v>
      </c>
      <c r="N1708">
        <v>239875</v>
      </c>
      <c r="O1708">
        <v>255721</v>
      </c>
      <c r="P1708">
        <v>258635</v>
      </c>
      <c r="Q1708">
        <v>201019</v>
      </c>
      <c r="R1708">
        <v>161560</v>
      </c>
      <c r="S1708">
        <v>284701</v>
      </c>
      <c r="T1708">
        <v>264601</v>
      </c>
      <c r="U1708">
        <v>326329</v>
      </c>
      <c r="V1708">
        <v>463891</v>
      </c>
      <c r="W1708">
        <v>124534</v>
      </c>
      <c r="X1708">
        <v>112721</v>
      </c>
      <c r="Y1708">
        <v>135408</v>
      </c>
      <c r="Z1708">
        <v>549451</v>
      </c>
      <c r="AA1708">
        <v>543723</v>
      </c>
      <c r="AB1708">
        <v>434746</v>
      </c>
      <c r="AC1708">
        <v>241228</v>
      </c>
      <c r="AD1708">
        <v>193637</v>
      </c>
      <c r="AE1708">
        <v>223161</v>
      </c>
      <c r="AF1708">
        <v>118845</v>
      </c>
      <c r="AG1708">
        <v>180649</v>
      </c>
      <c r="AH1708">
        <v>120980</v>
      </c>
      <c r="AI1708">
        <v>227679</v>
      </c>
      <c r="AJ1708">
        <v>172342</v>
      </c>
      <c r="AK1708">
        <v>197753</v>
      </c>
      <c r="AL1708">
        <v>255595</v>
      </c>
      <c r="AM1708">
        <v>418117</v>
      </c>
      <c r="AN1708">
        <v>235788</v>
      </c>
      <c r="AO1708">
        <v>82417.3</v>
      </c>
      <c r="AP1708">
        <v>216752</v>
      </c>
      <c r="AQ1708">
        <v>242804</v>
      </c>
    </row>
    <row r="1709" spans="1:43">
      <c r="A1709">
        <v>1474</v>
      </c>
      <c r="B1709" t="s">
        <v>2989</v>
      </c>
      <c r="C1709" t="s">
        <v>2990</v>
      </c>
      <c r="D1709">
        <v>9.2293500000000005E-4</v>
      </c>
      <c r="E1709">
        <v>3</v>
      </c>
      <c r="F1709">
        <v>3</v>
      </c>
      <c r="G1709">
        <v>0</v>
      </c>
      <c r="H1709">
        <v>220655</v>
      </c>
      <c r="I1709">
        <v>223307</v>
      </c>
      <c r="J1709">
        <v>194057</v>
      </c>
      <c r="K1709">
        <v>233697</v>
      </c>
      <c r="L1709">
        <v>210367</v>
      </c>
      <c r="M1709">
        <v>202024</v>
      </c>
      <c r="N1709">
        <v>173991</v>
      </c>
      <c r="O1709">
        <v>159798</v>
      </c>
      <c r="P1709">
        <v>195285</v>
      </c>
      <c r="Q1709">
        <v>211695</v>
      </c>
      <c r="R1709">
        <v>192132</v>
      </c>
      <c r="S1709">
        <v>189622</v>
      </c>
      <c r="T1709">
        <v>206303</v>
      </c>
      <c r="U1709">
        <v>215629</v>
      </c>
      <c r="V1709">
        <v>189943</v>
      </c>
      <c r="W1709">
        <v>186310</v>
      </c>
      <c r="X1709">
        <v>172282</v>
      </c>
      <c r="Y1709">
        <v>154982</v>
      </c>
      <c r="Z1709">
        <v>237649</v>
      </c>
      <c r="AA1709">
        <v>221162</v>
      </c>
      <c r="AB1709">
        <v>221948</v>
      </c>
      <c r="AC1709">
        <v>223378</v>
      </c>
      <c r="AD1709">
        <v>204054</v>
      </c>
      <c r="AE1709">
        <v>186251</v>
      </c>
      <c r="AF1709">
        <v>211618</v>
      </c>
      <c r="AG1709">
        <v>209182</v>
      </c>
      <c r="AH1709">
        <v>200302</v>
      </c>
      <c r="AI1709">
        <v>189337</v>
      </c>
      <c r="AJ1709">
        <v>221819</v>
      </c>
      <c r="AK1709">
        <v>180295</v>
      </c>
      <c r="AL1709">
        <v>182342</v>
      </c>
      <c r="AM1709">
        <v>224708</v>
      </c>
      <c r="AN1709">
        <v>139203</v>
      </c>
      <c r="AO1709">
        <v>127995</v>
      </c>
      <c r="AP1709">
        <v>185867</v>
      </c>
      <c r="AQ1709">
        <v>170463</v>
      </c>
    </row>
    <row r="1710" spans="1:43">
      <c r="A1710">
        <v>1476</v>
      </c>
      <c r="B1710" t="s">
        <v>2993</v>
      </c>
      <c r="C1710" t="s">
        <v>2994</v>
      </c>
      <c r="D1710">
        <v>4.0228199999999999E-2</v>
      </c>
      <c r="E1710">
        <v>3</v>
      </c>
      <c r="F1710">
        <v>3</v>
      </c>
      <c r="G1710">
        <v>0</v>
      </c>
      <c r="H1710">
        <v>55700.6</v>
      </c>
      <c r="I1710">
        <v>30613.5</v>
      </c>
      <c r="J1710">
        <v>43030.5</v>
      </c>
      <c r="K1710">
        <v>11685.5</v>
      </c>
      <c r="L1710">
        <v>0</v>
      </c>
      <c r="M1710">
        <v>14118.3</v>
      </c>
      <c r="N1710">
        <v>39656</v>
      </c>
      <c r="O1710">
        <v>42996.9</v>
      </c>
      <c r="P1710">
        <v>80910.3</v>
      </c>
      <c r="Q1710">
        <v>0</v>
      </c>
      <c r="R1710">
        <v>0</v>
      </c>
      <c r="S1710">
        <v>7495.96</v>
      </c>
      <c r="T1710">
        <v>50654.9</v>
      </c>
      <c r="U1710">
        <v>48351</v>
      </c>
      <c r="V1710">
        <v>46469.7</v>
      </c>
      <c r="W1710">
        <v>19135.7</v>
      </c>
      <c r="X1710">
        <v>9884.23</v>
      </c>
      <c r="Y1710">
        <v>14944.2</v>
      </c>
      <c r="Z1710">
        <v>70721.7</v>
      </c>
      <c r="AA1710">
        <v>104329</v>
      </c>
      <c r="AB1710">
        <v>80823.7</v>
      </c>
      <c r="AC1710">
        <v>19185.099999999999</v>
      </c>
      <c r="AD1710">
        <v>15407.3</v>
      </c>
      <c r="AE1710">
        <v>18494.5</v>
      </c>
      <c r="AF1710">
        <v>18281.400000000001</v>
      </c>
      <c r="AG1710">
        <v>17039.900000000001</v>
      </c>
      <c r="AH1710">
        <v>27821.200000000001</v>
      </c>
      <c r="AI1710">
        <v>0</v>
      </c>
      <c r="AJ1710">
        <v>0</v>
      </c>
      <c r="AK1710">
        <v>0</v>
      </c>
      <c r="AL1710">
        <v>64109.8</v>
      </c>
      <c r="AM1710">
        <v>97747.1</v>
      </c>
      <c r="AN1710">
        <v>76067.3</v>
      </c>
      <c r="AO1710">
        <v>21884.400000000001</v>
      </c>
      <c r="AP1710">
        <v>45138.5</v>
      </c>
      <c r="AQ1710">
        <v>44683.1</v>
      </c>
    </row>
    <row r="1711" spans="1:43">
      <c r="A1711">
        <v>1484</v>
      </c>
      <c r="B1711" t="s">
        <v>3009</v>
      </c>
      <c r="C1711" t="s">
        <v>3010</v>
      </c>
      <c r="D1711">
        <v>2.2010499999999999E-2</v>
      </c>
      <c r="E1711">
        <v>3</v>
      </c>
      <c r="F1711">
        <v>3</v>
      </c>
      <c r="G1711">
        <v>0</v>
      </c>
      <c r="H1711">
        <v>58534.1</v>
      </c>
      <c r="I1711">
        <v>87240.5</v>
      </c>
      <c r="J1711">
        <v>63934</v>
      </c>
      <c r="K1711">
        <v>26002.3</v>
      </c>
      <c r="L1711">
        <v>28645.9</v>
      </c>
      <c r="M1711">
        <v>52577.7</v>
      </c>
      <c r="N1711">
        <v>82052.2</v>
      </c>
      <c r="O1711">
        <v>73461.3</v>
      </c>
      <c r="P1711">
        <v>118179</v>
      </c>
      <c r="Q1711">
        <v>44236.6</v>
      </c>
      <c r="R1711">
        <v>0</v>
      </c>
      <c r="S1711">
        <v>0</v>
      </c>
      <c r="T1711">
        <v>62401.8</v>
      </c>
      <c r="U1711">
        <v>58027.5</v>
      </c>
      <c r="V1711">
        <v>53349.4</v>
      </c>
      <c r="W1711">
        <v>0</v>
      </c>
      <c r="X1711">
        <v>35921.5</v>
      </c>
      <c r="Y1711">
        <v>0</v>
      </c>
      <c r="Z1711">
        <v>108647</v>
      </c>
      <c r="AA1711">
        <v>98541.9</v>
      </c>
      <c r="AB1711">
        <v>119184</v>
      </c>
      <c r="AC1711">
        <v>45942.7</v>
      </c>
      <c r="AD1711">
        <v>43337.7</v>
      </c>
      <c r="AE1711">
        <v>65306.400000000001</v>
      </c>
      <c r="AF1711">
        <v>61088.4</v>
      </c>
      <c r="AG1711">
        <v>29713.5</v>
      </c>
      <c r="AH1711">
        <v>71740.7</v>
      </c>
      <c r="AI1711">
        <v>0</v>
      </c>
      <c r="AJ1711">
        <v>23250.9</v>
      </c>
      <c r="AK1711">
        <v>24890.9</v>
      </c>
      <c r="AL1711">
        <v>97260.7</v>
      </c>
      <c r="AM1711">
        <v>110993</v>
      </c>
      <c r="AN1711">
        <v>109807</v>
      </c>
      <c r="AO1711">
        <v>0</v>
      </c>
      <c r="AP1711">
        <v>10831.3</v>
      </c>
      <c r="AQ1711">
        <v>0</v>
      </c>
    </row>
    <row r="1712" spans="1:43">
      <c r="A1712">
        <v>1515</v>
      </c>
      <c r="B1712" t="s">
        <v>3071</v>
      </c>
      <c r="C1712" t="s">
        <v>3072</v>
      </c>
      <c r="D1712">
        <v>4.9175200000000002E-2</v>
      </c>
      <c r="E1712">
        <v>3</v>
      </c>
      <c r="F1712">
        <v>3</v>
      </c>
      <c r="G1712">
        <v>0</v>
      </c>
      <c r="H1712">
        <v>18746.5</v>
      </c>
      <c r="I1712">
        <v>9346.17</v>
      </c>
      <c r="J1712">
        <v>0</v>
      </c>
      <c r="K1712">
        <v>34766.9</v>
      </c>
      <c r="L1712">
        <v>34365.300000000003</v>
      </c>
      <c r="M1712">
        <v>30625.599999999999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24141.1</v>
      </c>
      <c r="U1712">
        <v>15084.3</v>
      </c>
      <c r="V1712">
        <v>26658.7</v>
      </c>
      <c r="W1712">
        <v>0</v>
      </c>
      <c r="X1712">
        <v>0</v>
      </c>
      <c r="Y1712">
        <v>0</v>
      </c>
      <c r="Z1712">
        <v>30552.400000000001</v>
      </c>
      <c r="AA1712">
        <v>50239.4</v>
      </c>
      <c r="AB1712">
        <v>50257.1</v>
      </c>
      <c r="AC1712">
        <v>42193.5</v>
      </c>
      <c r="AD1712">
        <v>26227.4</v>
      </c>
      <c r="AE1712">
        <v>32842.9</v>
      </c>
      <c r="AF1712">
        <v>0</v>
      </c>
      <c r="AG1712">
        <v>19427.3</v>
      </c>
      <c r="AH1712">
        <v>0</v>
      </c>
      <c r="AI1712">
        <v>15721.4</v>
      </c>
      <c r="AJ1712">
        <v>14404.5</v>
      </c>
      <c r="AK1712">
        <v>0</v>
      </c>
      <c r="AL1712">
        <v>22034.7</v>
      </c>
      <c r="AM1712">
        <v>50424.4</v>
      </c>
      <c r="AN1712">
        <v>21238.5</v>
      </c>
      <c r="AO1712">
        <v>27322</v>
      </c>
      <c r="AP1712">
        <v>48093.1</v>
      </c>
      <c r="AQ1712">
        <v>39592.1</v>
      </c>
    </row>
    <row r="1713" spans="1:43">
      <c r="A1713">
        <v>1522</v>
      </c>
      <c r="B1713" t="s">
        <v>3085</v>
      </c>
      <c r="C1713" t="s">
        <v>3086</v>
      </c>
      <c r="D1713">
        <v>3.3028299999999997E-2</v>
      </c>
      <c r="E1713">
        <v>3</v>
      </c>
      <c r="F1713">
        <v>3</v>
      </c>
      <c r="G1713">
        <v>0</v>
      </c>
      <c r="H1713">
        <v>82451.399999999994</v>
      </c>
      <c r="I1713">
        <v>61641.9</v>
      </c>
      <c r="J1713">
        <v>84063.3</v>
      </c>
      <c r="K1713">
        <v>100525</v>
      </c>
      <c r="L1713">
        <v>63079.7</v>
      </c>
      <c r="M1713">
        <v>175817</v>
      </c>
      <c r="N1713">
        <v>73931.199999999997</v>
      </c>
      <c r="O1713">
        <v>152524</v>
      </c>
      <c r="P1713">
        <v>130416</v>
      </c>
      <c r="Q1713">
        <v>138075</v>
      </c>
      <c r="R1713">
        <v>317085</v>
      </c>
      <c r="S1713">
        <v>388760</v>
      </c>
      <c r="T1713">
        <v>151868</v>
      </c>
      <c r="U1713">
        <v>128129</v>
      </c>
      <c r="V1713">
        <v>206859</v>
      </c>
      <c r="W1713">
        <v>0</v>
      </c>
      <c r="X1713">
        <v>88812</v>
      </c>
      <c r="Y1713">
        <v>46187.6</v>
      </c>
      <c r="Z1713">
        <v>111374</v>
      </c>
      <c r="AA1713">
        <v>162959</v>
      </c>
      <c r="AB1713">
        <v>169104</v>
      </c>
      <c r="AC1713">
        <v>0</v>
      </c>
      <c r="AD1713">
        <v>133663</v>
      </c>
      <c r="AE1713">
        <v>100319</v>
      </c>
      <c r="AF1713">
        <v>0</v>
      </c>
      <c r="AG1713">
        <v>110835</v>
      </c>
      <c r="AH1713">
        <v>123456</v>
      </c>
      <c r="AI1713">
        <v>76995.5</v>
      </c>
      <c r="AJ1713">
        <v>48546.7</v>
      </c>
      <c r="AK1713">
        <v>64898.1</v>
      </c>
      <c r="AL1713">
        <v>72980.2</v>
      </c>
      <c r="AM1713">
        <v>158496</v>
      </c>
      <c r="AN1713">
        <v>162848</v>
      </c>
      <c r="AO1713">
        <v>0</v>
      </c>
      <c r="AP1713">
        <v>107487</v>
      </c>
      <c r="AQ1713">
        <v>151757</v>
      </c>
    </row>
    <row r="1714" spans="1:43">
      <c r="A1714">
        <v>1528</v>
      </c>
      <c r="B1714" t="s">
        <v>3097</v>
      </c>
      <c r="C1714" t="s">
        <v>3098</v>
      </c>
      <c r="D1714">
        <v>3.4861200000000002E-2</v>
      </c>
      <c r="E1714">
        <v>3</v>
      </c>
      <c r="F1714">
        <v>3</v>
      </c>
      <c r="G1714">
        <v>0</v>
      </c>
      <c r="H1714">
        <v>133902</v>
      </c>
      <c r="I1714">
        <v>114990</v>
      </c>
      <c r="J1714">
        <v>147157</v>
      </c>
      <c r="K1714">
        <v>66304.800000000003</v>
      </c>
      <c r="L1714">
        <v>0</v>
      </c>
      <c r="M1714">
        <v>13484.6</v>
      </c>
      <c r="N1714">
        <v>86863.1</v>
      </c>
      <c r="O1714">
        <v>151244</v>
      </c>
      <c r="P1714">
        <v>91800.1</v>
      </c>
      <c r="Q1714">
        <v>0</v>
      </c>
      <c r="R1714">
        <v>50003.1</v>
      </c>
      <c r="S1714">
        <v>34008.9</v>
      </c>
      <c r="T1714">
        <v>143031</v>
      </c>
      <c r="U1714">
        <v>151006</v>
      </c>
      <c r="V1714">
        <v>194567</v>
      </c>
      <c r="W1714">
        <v>12272.2</v>
      </c>
      <c r="X1714">
        <v>34369.300000000003</v>
      </c>
      <c r="Y1714">
        <v>56521.599999999999</v>
      </c>
      <c r="Z1714">
        <v>110170</v>
      </c>
      <c r="AA1714">
        <v>78892.899999999994</v>
      </c>
      <c r="AB1714">
        <v>110514</v>
      </c>
      <c r="AC1714">
        <v>57568.3</v>
      </c>
      <c r="AD1714">
        <v>0</v>
      </c>
      <c r="AE1714">
        <v>30753.8</v>
      </c>
      <c r="AF1714">
        <v>78040.399999999994</v>
      </c>
      <c r="AG1714">
        <v>33318.9</v>
      </c>
      <c r="AH1714">
        <v>100620</v>
      </c>
      <c r="AI1714">
        <v>13521.3</v>
      </c>
      <c r="AJ1714">
        <v>0</v>
      </c>
      <c r="AK1714">
        <v>0</v>
      </c>
      <c r="AL1714">
        <v>0</v>
      </c>
      <c r="AM1714">
        <v>91115.3</v>
      </c>
      <c r="AN1714">
        <v>0</v>
      </c>
      <c r="AO1714">
        <v>0</v>
      </c>
      <c r="AP1714">
        <v>0</v>
      </c>
      <c r="AQ1714">
        <v>0</v>
      </c>
    </row>
    <row r="1715" spans="1:43">
      <c r="A1715">
        <v>1557</v>
      </c>
      <c r="B1715" t="s">
        <v>3155</v>
      </c>
      <c r="C1715" t="s">
        <v>3156</v>
      </c>
      <c r="D1715">
        <v>3.9851699999999997E-2</v>
      </c>
      <c r="E1715">
        <v>3</v>
      </c>
      <c r="F1715">
        <v>3</v>
      </c>
      <c r="G1715">
        <v>0</v>
      </c>
      <c r="H1715">
        <v>35283.5</v>
      </c>
      <c r="I1715">
        <v>100376</v>
      </c>
      <c r="J1715">
        <v>92128</v>
      </c>
      <c r="K1715">
        <v>90096</v>
      </c>
      <c r="L1715">
        <v>98560.9</v>
      </c>
      <c r="M1715">
        <v>71912</v>
      </c>
      <c r="N1715">
        <v>121225</v>
      </c>
      <c r="O1715">
        <v>54214.400000000001</v>
      </c>
      <c r="P1715">
        <v>165511</v>
      </c>
      <c r="Q1715">
        <v>53830.8</v>
      </c>
      <c r="R1715">
        <v>32823.300000000003</v>
      </c>
      <c r="S1715">
        <v>83398.399999999994</v>
      </c>
      <c r="T1715">
        <v>122084</v>
      </c>
      <c r="U1715">
        <v>90383.8</v>
      </c>
      <c r="V1715">
        <v>43375.6</v>
      </c>
      <c r="W1715">
        <v>16640.3</v>
      </c>
      <c r="X1715">
        <v>0</v>
      </c>
      <c r="Y1715">
        <v>0</v>
      </c>
      <c r="Z1715">
        <v>145907</v>
      </c>
      <c r="AA1715">
        <v>109015</v>
      </c>
      <c r="AB1715">
        <v>143306</v>
      </c>
      <c r="AC1715">
        <v>61125.9</v>
      </c>
      <c r="AD1715">
        <v>76497.5</v>
      </c>
      <c r="AE1715">
        <v>44747.6</v>
      </c>
      <c r="AF1715">
        <v>40609.9</v>
      </c>
      <c r="AG1715">
        <v>0</v>
      </c>
      <c r="AH1715">
        <v>0</v>
      </c>
      <c r="AI1715">
        <v>59328.5</v>
      </c>
      <c r="AJ1715">
        <v>40551.699999999997</v>
      </c>
      <c r="AK1715">
        <v>42637.3</v>
      </c>
      <c r="AL1715">
        <v>107941</v>
      </c>
      <c r="AM1715">
        <v>108031</v>
      </c>
      <c r="AN1715">
        <v>75220.600000000006</v>
      </c>
      <c r="AO1715">
        <v>73107.100000000006</v>
      </c>
      <c r="AP1715">
        <v>98919.6</v>
      </c>
      <c r="AQ1715">
        <v>82868</v>
      </c>
    </row>
    <row r="1716" spans="1:43">
      <c r="A1716">
        <v>1583</v>
      </c>
      <c r="B1716" t="s">
        <v>3207</v>
      </c>
      <c r="C1716" t="s">
        <v>3208</v>
      </c>
      <c r="D1716">
        <v>3.54953E-2</v>
      </c>
      <c r="E1716">
        <v>3</v>
      </c>
      <c r="F1716">
        <v>3</v>
      </c>
      <c r="G1716">
        <v>0</v>
      </c>
      <c r="H1716">
        <v>582098</v>
      </c>
      <c r="I1716">
        <v>705346</v>
      </c>
      <c r="J1716">
        <v>605462</v>
      </c>
      <c r="K1716">
        <v>722779</v>
      </c>
      <c r="L1716">
        <v>848227</v>
      </c>
      <c r="M1716">
        <v>1071820</v>
      </c>
      <c r="N1716">
        <v>1077630</v>
      </c>
      <c r="O1716">
        <v>767532</v>
      </c>
      <c r="P1716">
        <v>711352</v>
      </c>
      <c r="Q1716">
        <v>793673</v>
      </c>
      <c r="R1716">
        <v>963530</v>
      </c>
      <c r="S1716">
        <v>912948</v>
      </c>
      <c r="T1716">
        <v>445752</v>
      </c>
      <c r="U1716">
        <v>1621050</v>
      </c>
      <c r="V1716">
        <v>834801</v>
      </c>
      <c r="W1716">
        <v>583009</v>
      </c>
      <c r="X1716">
        <v>804725</v>
      </c>
      <c r="Y1716">
        <v>647948</v>
      </c>
      <c r="Z1716">
        <v>1170690</v>
      </c>
      <c r="AA1716">
        <v>1490180</v>
      </c>
      <c r="AB1716">
        <v>1310650</v>
      </c>
      <c r="AC1716">
        <v>1059500</v>
      </c>
      <c r="AD1716">
        <v>834907</v>
      </c>
      <c r="AE1716">
        <v>653692</v>
      </c>
      <c r="AF1716">
        <v>672560</v>
      </c>
      <c r="AG1716">
        <v>672616</v>
      </c>
      <c r="AH1716">
        <v>639741</v>
      </c>
      <c r="AI1716">
        <v>2326610</v>
      </c>
      <c r="AJ1716">
        <v>2651290</v>
      </c>
      <c r="AK1716">
        <v>785857</v>
      </c>
      <c r="AL1716">
        <v>537327</v>
      </c>
      <c r="AM1716">
        <v>1587210</v>
      </c>
      <c r="AN1716">
        <v>540951</v>
      </c>
      <c r="AO1716">
        <v>270667</v>
      </c>
      <c r="AP1716">
        <v>645792</v>
      </c>
      <c r="AQ1716">
        <v>1259540</v>
      </c>
    </row>
    <row r="1717" spans="1:43">
      <c r="A1717">
        <v>1585</v>
      </c>
      <c r="B1717" t="s">
        <v>3211</v>
      </c>
      <c r="C1717" t="s">
        <v>3212</v>
      </c>
      <c r="D1717">
        <v>7.1633199999999997E-4</v>
      </c>
      <c r="E1717">
        <v>3</v>
      </c>
      <c r="F1717">
        <v>3</v>
      </c>
      <c r="G1717">
        <v>0</v>
      </c>
      <c r="H1717">
        <v>77870.899999999994</v>
      </c>
      <c r="I1717">
        <v>77803.100000000006</v>
      </c>
      <c r="J1717">
        <v>87585.2</v>
      </c>
      <c r="K1717">
        <v>26199.7</v>
      </c>
      <c r="L1717">
        <v>29859.9</v>
      </c>
      <c r="M1717">
        <v>29713.3</v>
      </c>
      <c r="N1717">
        <v>96169.2</v>
      </c>
      <c r="O1717">
        <v>97955.5</v>
      </c>
      <c r="P1717">
        <v>108567</v>
      </c>
      <c r="Q1717">
        <v>31278.2</v>
      </c>
      <c r="R1717">
        <v>22745.5</v>
      </c>
      <c r="S1717">
        <v>30314.7</v>
      </c>
      <c r="T1717">
        <v>132510</v>
      </c>
      <c r="U1717">
        <v>165035</v>
      </c>
      <c r="V1717">
        <v>145235</v>
      </c>
      <c r="W1717">
        <v>26603.200000000001</v>
      </c>
      <c r="X1717">
        <v>39849.699999999997</v>
      </c>
      <c r="Y1717">
        <v>48657.5</v>
      </c>
      <c r="Z1717">
        <v>139986</v>
      </c>
      <c r="AA1717">
        <v>162597</v>
      </c>
      <c r="AB1717">
        <v>174162</v>
      </c>
      <c r="AC1717">
        <v>79903.8</v>
      </c>
      <c r="AD1717">
        <v>76432</v>
      </c>
      <c r="AE1717">
        <v>60095.8</v>
      </c>
      <c r="AF1717">
        <v>95356.4</v>
      </c>
      <c r="AG1717">
        <v>108659</v>
      </c>
      <c r="AH1717">
        <v>108152</v>
      </c>
      <c r="AI1717">
        <v>37901.9</v>
      </c>
      <c r="AJ1717">
        <v>46510.6</v>
      </c>
      <c r="AK1717">
        <v>31948.5</v>
      </c>
      <c r="AL1717">
        <v>111097</v>
      </c>
      <c r="AM1717">
        <v>149811</v>
      </c>
      <c r="AN1717">
        <v>112601</v>
      </c>
      <c r="AO1717">
        <v>18877.599999999999</v>
      </c>
      <c r="AP1717">
        <v>29304.6</v>
      </c>
      <c r="AQ1717">
        <v>38858.1</v>
      </c>
    </row>
    <row r="1718" spans="1:43">
      <c r="A1718">
        <v>1588</v>
      </c>
      <c r="B1718" t="s">
        <v>3217</v>
      </c>
      <c r="C1718" t="s">
        <v>3218</v>
      </c>
      <c r="D1718">
        <v>1.6684000000000001E-2</v>
      </c>
      <c r="E1718">
        <v>3</v>
      </c>
      <c r="F1718">
        <v>3</v>
      </c>
      <c r="G1718">
        <v>0</v>
      </c>
      <c r="H1718">
        <v>78648</v>
      </c>
      <c r="I1718">
        <v>99575.9</v>
      </c>
      <c r="J1718">
        <v>89552.5</v>
      </c>
      <c r="K1718">
        <v>55771.8</v>
      </c>
      <c r="L1718">
        <v>48378.8</v>
      </c>
      <c r="M1718">
        <v>62498.7</v>
      </c>
      <c r="N1718">
        <v>90883.8</v>
      </c>
      <c r="O1718">
        <v>116130</v>
      </c>
      <c r="P1718">
        <v>64329.9</v>
      </c>
      <c r="Q1718">
        <v>0</v>
      </c>
      <c r="R1718">
        <v>0</v>
      </c>
      <c r="S1718">
        <v>0</v>
      </c>
      <c r="T1718">
        <v>84892.800000000003</v>
      </c>
      <c r="U1718">
        <v>132969</v>
      </c>
      <c r="V1718">
        <v>123660</v>
      </c>
      <c r="W1718">
        <v>0</v>
      </c>
      <c r="X1718">
        <v>0</v>
      </c>
      <c r="Y1718">
        <v>0</v>
      </c>
      <c r="Z1718">
        <v>182140</v>
      </c>
      <c r="AA1718">
        <v>200743</v>
      </c>
      <c r="AB1718">
        <v>222222</v>
      </c>
      <c r="AC1718">
        <v>64322.1</v>
      </c>
      <c r="AD1718">
        <v>45406.1</v>
      </c>
      <c r="AE1718">
        <v>62253.3</v>
      </c>
      <c r="AF1718">
        <v>69599.600000000006</v>
      </c>
      <c r="AG1718">
        <v>68747.199999999997</v>
      </c>
      <c r="AH1718">
        <v>114840</v>
      </c>
      <c r="AI1718">
        <v>0</v>
      </c>
      <c r="AJ1718">
        <v>42888.1</v>
      </c>
      <c r="AK1718">
        <v>0</v>
      </c>
      <c r="AL1718">
        <v>104516</v>
      </c>
      <c r="AM1718">
        <v>174748</v>
      </c>
      <c r="AN1718">
        <v>121836</v>
      </c>
      <c r="AO1718">
        <v>40690.400000000001</v>
      </c>
      <c r="AP1718">
        <v>16014.5</v>
      </c>
      <c r="AQ1718">
        <v>48390.7</v>
      </c>
    </row>
    <row r="1719" spans="1:43">
      <c r="A1719">
        <v>1592</v>
      </c>
      <c r="B1719" t="s">
        <v>3225</v>
      </c>
      <c r="C1719" t="s">
        <v>3226</v>
      </c>
      <c r="D1719">
        <v>3.6739000000000001E-2</v>
      </c>
      <c r="E1719">
        <v>3</v>
      </c>
      <c r="F1719">
        <v>3</v>
      </c>
      <c r="G1719">
        <v>0</v>
      </c>
      <c r="H1719">
        <v>51524.1</v>
      </c>
      <c r="I1719">
        <v>32609.1</v>
      </c>
      <c r="J1719">
        <v>47358.1</v>
      </c>
      <c r="K1719">
        <v>37370.300000000003</v>
      </c>
      <c r="L1719">
        <v>0</v>
      </c>
      <c r="M1719">
        <v>25041.5</v>
      </c>
      <c r="N1719">
        <v>50766</v>
      </c>
      <c r="O1719">
        <v>61122</v>
      </c>
      <c r="P1719">
        <v>85229.7</v>
      </c>
      <c r="Q1719">
        <v>0</v>
      </c>
      <c r="R1719">
        <v>0</v>
      </c>
      <c r="S1719">
        <v>41758</v>
      </c>
      <c r="T1719">
        <v>29941.9</v>
      </c>
      <c r="U1719">
        <v>73138.3</v>
      </c>
      <c r="V1719">
        <v>86913</v>
      </c>
      <c r="W1719">
        <v>0</v>
      </c>
      <c r="X1719">
        <v>0</v>
      </c>
      <c r="Y1719">
        <v>0</v>
      </c>
      <c r="Z1719">
        <v>74357.7</v>
      </c>
      <c r="AA1719">
        <v>47627.199999999997</v>
      </c>
      <c r="AB1719">
        <v>97647.7</v>
      </c>
      <c r="AC1719">
        <v>0</v>
      </c>
      <c r="AD1719">
        <v>0</v>
      </c>
      <c r="AE1719">
        <v>17411.7</v>
      </c>
      <c r="AF1719">
        <v>19509.400000000001</v>
      </c>
      <c r="AG1719">
        <v>67439</v>
      </c>
      <c r="AH1719">
        <v>66489.600000000006</v>
      </c>
      <c r="AI1719">
        <v>0</v>
      </c>
      <c r="AJ1719">
        <v>0</v>
      </c>
      <c r="AK1719">
        <v>0</v>
      </c>
      <c r="AL1719">
        <v>61186.7</v>
      </c>
      <c r="AM1719">
        <v>107445</v>
      </c>
      <c r="AN1719">
        <v>92982.7</v>
      </c>
      <c r="AO1719">
        <v>28386</v>
      </c>
      <c r="AP1719">
        <v>98540.6</v>
      </c>
      <c r="AQ1719">
        <v>45960.4</v>
      </c>
    </row>
    <row r="1720" spans="1:43">
      <c r="A1720">
        <v>1603</v>
      </c>
      <c r="B1720" t="s">
        <v>3247</v>
      </c>
      <c r="C1720" t="s">
        <v>3248</v>
      </c>
      <c r="D1720">
        <v>2.5575400000000001E-3</v>
      </c>
      <c r="E1720">
        <v>3</v>
      </c>
      <c r="F1720">
        <v>3</v>
      </c>
      <c r="G1720">
        <v>0</v>
      </c>
      <c r="H1720">
        <v>113245</v>
      </c>
      <c r="I1720">
        <v>64839.4</v>
      </c>
      <c r="J1720">
        <v>67488.2</v>
      </c>
      <c r="K1720">
        <v>198354</v>
      </c>
      <c r="L1720">
        <v>205046</v>
      </c>
      <c r="M1720">
        <v>224272</v>
      </c>
      <c r="N1720">
        <v>242151</v>
      </c>
      <c r="O1720">
        <v>210450</v>
      </c>
      <c r="P1720">
        <v>170333</v>
      </c>
      <c r="Q1720">
        <v>185139</v>
      </c>
      <c r="R1720">
        <v>184604</v>
      </c>
      <c r="S1720">
        <v>206318</v>
      </c>
      <c r="T1720">
        <v>217573</v>
      </c>
      <c r="U1720">
        <v>216555</v>
      </c>
      <c r="V1720">
        <v>233991</v>
      </c>
      <c r="W1720">
        <v>144486</v>
      </c>
      <c r="X1720">
        <v>100525</v>
      </c>
      <c r="Y1720">
        <v>105557</v>
      </c>
      <c r="Z1720">
        <v>286654</v>
      </c>
      <c r="AA1720">
        <v>300153</v>
      </c>
      <c r="AB1720">
        <v>331504</v>
      </c>
      <c r="AC1720">
        <v>236999</v>
      </c>
      <c r="AD1720">
        <v>178556</v>
      </c>
      <c r="AE1720">
        <v>151468</v>
      </c>
      <c r="AF1720">
        <v>169038</v>
      </c>
      <c r="AG1720">
        <v>133714</v>
      </c>
      <c r="AH1720">
        <v>71579.199999999997</v>
      </c>
      <c r="AI1720">
        <v>254189</v>
      </c>
      <c r="AJ1720">
        <v>297095</v>
      </c>
      <c r="AK1720">
        <v>311350</v>
      </c>
      <c r="AL1720">
        <v>98337.3</v>
      </c>
      <c r="AM1720">
        <v>111704</v>
      </c>
      <c r="AN1720">
        <v>95519.7</v>
      </c>
      <c r="AO1720">
        <v>76120.899999999994</v>
      </c>
      <c r="AP1720">
        <v>154494</v>
      </c>
      <c r="AQ1720">
        <v>154841</v>
      </c>
    </row>
    <row r="1721" spans="1:43">
      <c r="A1721">
        <v>1604</v>
      </c>
      <c r="B1721" t="s">
        <v>3249</v>
      </c>
      <c r="C1721" t="s">
        <v>3250</v>
      </c>
      <c r="D1721">
        <v>7.8431399999999998E-2</v>
      </c>
      <c r="E1721">
        <v>3</v>
      </c>
      <c r="F1721">
        <v>3</v>
      </c>
      <c r="G1721">
        <v>0</v>
      </c>
      <c r="H1721">
        <v>953098</v>
      </c>
      <c r="I1721">
        <v>659866</v>
      </c>
      <c r="J1721">
        <v>863325</v>
      </c>
      <c r="K1721">
        <v>1452480</v>
      </c>
      <c r="L1721">
        <v>964720</v>
      </c>
      <c r="M1721">
        <v>1090660</v>
      </c>
      <c r="N1721">
        <v>2422560</v>
      </c>
      <c r="O1721">
        <v>908238</v>
      </c>
      <c r="P1721">
        <v>793865</v>
      </c>
      <c r="Q1721">
        <v>1137900</v>
      </c>
      <c r="R1721">
        <v>883392</v>
      </c>
      <c r="S1721">
        <v>1294420</v>
      </c>
      <c r="T1721">
        <v>1974950</v>
      </c>
      <c r="U1721">
        <v>2022350</v>
      </c>
      <c r="V1721">
        <v>1603680</v>
      </c>
      <c r="W1721">
        <v>744354</v>
      </c>
      <c r="X1721">
        <v>0</v>
      </c>
      <c r="Y1721">
        <v>0</v>
      </c>
      <c r="Z1721">
        <v>2627130</v>
      </c>
      <c r="AA1721">
        <v>3116420</v>
      </c>
      <c r="AB1721">
        <v>2900700</v>
      </c>
      <c r="AC1721">
        <v>1686450</v>
      </c>
      <c r="AD1721">
        <v>1736050</v>
      </c>
      <c r="AE1721">
        <v>1078900</v>
      </c>
      <c r="AF1721">
        <v>828812</v>
      </c>
      <c r="AG1721">
        <v>600311</v>
      </c>
      <c r="AH1721">
        <v>534752</v>
      </c>
      <c r="AI1721">
        <v>550068</v>
      </c>
      <c r="AJ1721">
        <v>142749</v>
      </c>
      <c r="AK1721">
        <v>153205</v>
      </c>
      <c r="AL1721">
        <v>2697750</v>
      </c>
      <c r="AM1721">
        <v>3180110</v>
      </c>
      <c r="AN1721">
        <v>1781920</v>
      </c>
      <c r="AO1721">
        <v>1061210</v>
      </c>
      <c r="AP1721">
        <v>1190170</v>
      </c>
      <c r="AQ1721">
        <v>1792830</v>
      </c>
    </row>
    <row r="1722" spans="1:43">
      <c r="A1722">
        <v>1607</v>
      </c>
      <c r="B1722" t="s">
        <v>3255</v>
      </c>
      <c r="C1722" t="s">
        <v>3256</v>
      </c>
      <c r="D1722">
        <v>4.0562500000000001E-2</v>
      </c>
      <c r="E1722">
        <v>3</v>
      </c>
      <c r="F1722">
        <v>3</v>
      </c>
      <c r="G1722">
        <v>0</v>
      </c>
      <c r="H1722">
        <v>81590.3</v>
      </c>
      <c r="I1722">
        <v>45376.7</v>
      </c>
      <c r="J1722">
        <v>35979</v>
      </c>
      <c r="K1722">
        <v>0</v>
      </c>
      <c r="L1722">
        <v>0</v>
      </c>
      <c r="M1722">
        <v>31024.5</v>
      </c>
      <c r="N1722">
        <v>62666.5</v>
      </c>
      <c r="O1722">
        <v>86758.5</v>
      </c>
      <c r="P1722">
        <v>134064</v>
      </c>
      <c r="Q1722">
        <v>0</v>
      </c>
      <c r="R1722">
        <v>0</v>
      </c>
      <c r="S1722">
        <v>37871.9</v>
      </c>
      <c r="T1722">
        <v>66632.7</v>
      </c>
      <c r="U1722">
        <v>134291</v>
      </c>
      <c r="V1722">
        <v>70589.2</v>
      </c>
      <c r="W1722">
        <v>19358.900000000001</v>
      </c>
      <c r="X1722">
        <v>0</v>
      </c>
      <c r="Y1722">
        <v>0</v>
      </c>
      <c r="Z1722">
        <v>61975.5</v>
      </c>
      <c r="AA1722">
        <v>50986.6</v>
      </c>
      <c r="AB1722">
        <v>22576.2</v>
      </c>
      <c r="AC1722">
        <v>0</v>
      </c>
      <c r="AD1722">
        <v>0</v>
      </c>
      <c r="AE1722">
        <v>0</v>
      </c>
      <c r="AF1722">
        <v>0</v>
      </c>
      <c r="AG1722">
        <v>14153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89681.1</v>
      </c>
      <c r="AN1722">
        <v>0</v>
      </c>
      <c r="AO1722">
        <v>0</v>
      </c>
      <c r="AP1722">
        <v>0</v>
      </c>
      <c r="AQ1722">
        <v>0</v>
      </c>
    </row>
    <row r="1723" spans="1:43">
      <c r="A1723">
        <v>1609</v>
      </c>
      <c r="B1723" t="s">
        <v>3259</v>
      </c>
      <c r="C1723" t="s">
        <v>3260</v>
      </c>
      <c r="D1723">
        <v>5.7925199999999998E-3</v>
      </c>
      <c r="E1723">
        <v>3</v>
      </c>
      <c r="F1723">
        <v>3</v>
      </c>
      <c r="G1723">
        <v>0</v>
      </c>
      <c r="H1723">
        <v>47821.1</v>
      </c>
      <c r="I1723">
        <v>61547.199999999997</v>
      </c>
      <c r="J1723">
        <v>75715.600000000006</v>
      </c>
      <c r="K1723">
        <v>105904</v>
      </c>
      <c r="L1723">
        <v>89668.9</v>
      </c>
      <c r="M1723">
        <v>121620</v>
      </c>
      <c r="N1723">
        <v>98008</v>
      </c>
      <c r="O1723">
        <v>110813</v>
      </c>
      <c r="P1723">
        <v>62563.6</v>
      </c>
      <c r="Q1723">
        <v>54190.2</v>
      </c>
      <c r="R1723">
        <v>33297.800000000003</v>
      </c>
      <c r="S1723">
        <v>48913.5</v>
      </c>
      <c r="T1723">
        <v>88820.3</v>
      </c>
      <c r="U1723">
        <v>100468</v>
      </c>
      <c r="V1723">
        <v>68450.3</v>
      </c>
      <c r="W1723">
        <v>41513.4</v>
      </c>
      <c r="X1723">
        <v>22732</v>
      </c>
      <c r="Y1723">
        <v>37199.800000000003</v>
      </c>
      <c r="Z1723">
        <v>193960</v>
      </c>
      <c r="AA1723">
        <v>166071</v>
      </c>
      <c r="AB1723">
        <v>251332</v>
      </c>
      <c r="AC1723">
        <v>65062.400000000001</v>
      </c>
      <c r="AD1723">
        <v>33994.800000000003</v>
      </c>
      <c r="AE1723">
        <v>90948</v>
      </c>
      <c r="AF1723">
        <v>55952.7</v>
      </c>
      <c r="AG1723">
        <v>63509</v>
      </c>
      <c r="AH1723">
        <v>59429.1</v>
      </c>
      <c r="AI1723">
        <v>70667.3</v>
      </c>
      <c r="AJ1723">
        <v>39203.599999999999</v>
      </c>
      <c r="AK1723">
        <v>67583.600000000006</v>
      </c>
      <c r="AL1723">
        <v>64354.9</v>
      </c>
      <c r="AM1723">
        <v>71041.3</v>
      </c>
      <c r="AN1723">
        <v>60859.5</v>
      </c>
      <c r="AO1723">
        <v>0</v>
      </c>
      <c r="AP1723">
        <v>0</v>
      </c>
      <c r="AQ1723">
        <v>0</v>
      </c>
    </row>
    <row r="1724" spans="1:43">
      <c r="A1724">
        <v>1613</v>
      </c>
      <c r="B1724" t="s">
        <v>3267</v>
      </c>
      <c r="C1724" t="s">
        <v>3268</v>
      </c>
      <c r="D1724">
        <v>1.9370500000000001E-3</v>
      </c>
      <c r="E1724">
        <v>3</v>
      </c>
      <c r="F1724">
        <v>2</v>
      </c>
      <c r="G1724">
        <v>1</v>
      </c>
      <c r="H1724">
        <v>106586</v>
      </c>
      <c r="I1724">
        <v>99492.9</v>
      </c>
      <c r="J1724">
        <v>108204</v>
      </c>
      <c r="K1724">
        <v>114793</v>
      </c>
      <c r="L1724">
        <v>66286.7</v>
      </c>
      <c r="M1724">
        <v>103756</v>
      </c>
      <c r="N1724">
        <v>138779</v>
      </c>
      <c r="O1724">
        <v>84579.199999999997</v>
      </c>
      <c r="P1724">
        <v>125878</v>
      </c>
      <c r="Q1724">
        <v>50737.5</v>
      </c>
      <c r="R1724">
        <v>72599.100000000006</v>
      </c>
      <c r="S1724">
        <v>81403.3</v>
      </c>
      <c r="T1724">
        <v>95597.9</v>
      </c>
      <c r="U1724">
        <v>85009.4</v>
      </c>
      <c r="V1724">
        <v>146505</v>
      </c>
      <c r="W1724">
        <v>38639.699999999997</v>
      </c>
      <c r="X1724">
        <v>79967.8</v>
      </c>
      <c r="Y1724">
        <v>27252.9</v>
      </c>
      <c r="Z1724">
        <v>270749</v>
      </c>
      <c r="AA1724">
        <v>229603</v>
      </c>
      <c r="AB1724">
        <v>266761</v>
      </c>
      <c r="AC1724">
        <v>161737</v>
      </c>
      <c r="AD1724">
        <v>131664</v>
      </c>
      <c r="AE1724">
        <v>144247</v>
      </c>
      <c r="AF1724">
        <v>96860.3</v>
      </c>
      <c r="AG1724">
        <v>154293</v>
      </c>
      <c r="AH1724">
        <v>101172</v>
      </c>
      <c r="AI1724">
        <v>59138.3</v>
      </c>
      <c r="AJ1724">
        <v>75927.3</v>
      </c>
      <c r="AK1724">
        <v>35247.9</v>
      </c>
      <c r="AL1724">
        <v>139522</v>
      </c>
      <c r="AM1724">
        <v>196537</v>
      </c>
      <c r="AN1724">
        <v>163337</v>
      </c>
      <c r="AO1724">
        <v>64555.8</v>
      </c>
      <c r="AP1724">
        <v>103686</v>
      </c>
      <c r="AQ1724">
        <v>99985.7</v>
      </c>
    </row>
    <row r="1725" spans="1:43">
      <c r="A1725">
        <v>1631</v>
      </c>
      <c r="B1725" t="s">
        <v>3303</v>
      </c>
      <c r="C1725" t="s">
        <v>3304</v>
      </c>
      <c r="D1725">
        <v>2.9489700000000001E-2</v>
      </c>
      <c r="E1725">
        <v>3</v>
      </c>
      <c r="F1725">
        <v>3</v>
      </c>
      <c r="G1725">
        <v>0</v>
      </c>
      <c r="H1725">
        <v>31135.3</v>
      </c>
      <c r="I1725">
        <v>23167.7</v>
      </c>
      <c r="J1725">
        <v>32889.800000000003</v>
      </c>
      <c r="K1725">
        <v>42140.6</v>
      </c>
      <c r="L1725">
        <v>27800.3</v>
      </c>
      <c r="M1725">
        <v>15283.3</v>
      </c>
      <c r="N1725">
        <v>13728.6</v>
      </c>
      <c r="O1725">
        <v>49394.8</v>
      </c>
      <c r="P1725">
        <v>46656.9</v>
      </c>
      <c r="Q1725">
        <v>11165.5</v>
      </c>
      <c r="R1725">
        <v>0</v>
      </c>
      <c r="S1725">
        <v>0</v>
      </c>
      <c r="T1725">
        <v>45567.4</v>
      </c>
      <c r="U1725">
        <v>90666</v>
      </c>
      <c r="V1725">
        <v>73537.399999999994</v>
      </c>
      <c r="W1725">
        <v>9455.9599999999991</v>
      </c>
      <c r="X1725">
        <v>7631.75</v>
      </c>
      <c r="Y1725">
        <v>7096.27</v>
      </c>
      <c r="Z1725">
        <v>57018.2</v>
      </c>
      <c r="AA1725">
        <v>90863.1</v>
      </c>
      <c r="AB1725">
        <v>50622.5</v>
      </c>
      <c r="AC1725">
        <v>44682.3</v>
      </c>
      <c r="AD1725">
        <v>46117.7</v>
      </c>
      <c r="AE1725">
        <v>43405.2</v>
      </c>
      <c r="AF1725">
        <v>7665.19</v>
      </c>
      <c r="AG1725">
        <v>9789.8799999999992</v>
      </c>
      <c r="AH1725">
        <v>0</v>
      </c>
      <c r="AI1725">
        <v>8318.94</v>
      </c>
      <c r="AJ1725">
        <v>19502.7</v>
      </c>
      <c r="AK1725">
        <v>33855.1</v>
      </c>
      <c r="AL1725">
        <v>43396.1</v>
      </c>
      <c r="AM1725">
        <v>82208.5</v>
      </c>
      <c r="AN1725">
        <v>48197.2</v>
      </c>
      <c r="AO1725">
        <v>40624.300000000003</v>
      </c>
      <c r="AP1725">
        <v>56370.1</v>
      </c>
      <c r="AQ1725">
        <v>54937.599999999999</v>
      </c>
    </row>
    <row r="1726" spans="1:43">
      <c r="A1726">
        <v>1633</v>
      </c>
      <c r="B1726" t="s">
        <v>3307</v>
      </c>
      <c r="C1726" t="s">
        <v>3308</v>
      </c>
      <c r="D1726">
        <v>9.0996199999999992E-3</v>
      </c>
      <c r="E1726">
        <v>3</v>
      </c>
      <c r="F1726">
        <v>3</v>
      </c>
      <c r="G1726">
        <v>0</v>
      </c>
      <c r="H1726">
        <v>80732.899999999994</v>
      </c>
      <c r="I1726">
        <v>63363.6</v>
      </c>
      <c r="J1726">
        <v>70866.8</v>
      </c>
      <c r="K1726">
        <v>38225.199999999997</v>
      </c>
      <c r="L1726">
        <v>40534.1</v>
      </c>
      <c r="M1726">
        <v>45726.8</v>
      </c>
      <c r="N1726">
        <v>85871</v>
      </c>
      <c r="O1726">
        <v>98969</v>
      </c>
      <c r="P1726">
        <v>110874</v>
      </c>
      <c r="Q1726">
        <v>24173.4</v>
      </c>
      <c r="R1726">
        <v>41700.400000000001</v>
      </c>
      <c r="S1726">
        <v>45866.2</v>
      </c>
      <c r="T1726">
        <v>99972.5</v>
      </c>
      <c r="U1726">
        <v>121039</v>
      </c>
      <c r="V1726">
        <v>124603</v>
      </c>
      <c r="W1726">
        <v>0</v>
      </c>
      <c r="X1726">
        <v>21669.4</v>
      </c>
      <c r="Y1726">
        <v>22436.1</v>
      </c>
      <c r="Z1726">
        <v>162800</v>
      </c>
      <c r="AA1726">
        <v>169485</v>
      </c>
      <c r="AB1726">
        <v>203874</v>
      </c>
      <c r="AC1726">
        <v>24101.3</v>
      </c>
      <c r="AD1726">
        <v>20999.8</v>
      </c>
      <c r="AE1726">
        <v>46321.5</v>
      </c>
      <c r="AF1726">
        <v>37939.199999999997</v>
      </c>
      <c r="AG1726">
        <v>39989.4</v>
      </c>
      <c r="AH1726">
        <v>54061</v>
      </c>
      <c r="AI1726">
        <v>29002.799999999999</v>
      </c>
      <c r="AJ1726">
        <v>56788.2</v>
      </c>
      <c r="AK1726">
        <v>18911.3</v>
      </c>
      <c r="AL1726">
        <v>97076.1</v>
      </c>
      <c r="AM1726">
        <v>128985</v>
      </c>
      <c r="AN1726">
        <v>76216</v>
      </c>
      <c r="AO1726">
        <v>0</v>
      </c>
      <c r="AP1726">
        <v>41673.1</v>
      </c>
      <c r="AQ1726">
        <v>24456.9</v>
      </c>
    </row>
    <row r="1727" spans="1:43">
      <c r="A1727">
        <v>1641</v>
      </c>
      <c r="B1727" t="s">
        <v>3323</v>
      </c>
      <c r="C1727" t="s">
        <v>3324</v>
      </c>
      <c r="D1727">
        <v>2.7420400000000001E-2</v>
      </c>
      <c r="E1727">
        <v>3</v>
      </c>
      <c r="F1727">
        <v>3</v>
      </c>
      <c r="G1727">
        <v>0</v>
      </c>
      <c r="H1727">
        <v>42664.9</v>
      </c>
      <c r="I1727">
        <v>102182</v>
      </c>
      <c r="J1727">
        <v>54150.8</v>
      </c>
      <c r="K1727">
        <v>84137</v>
      </c>
      <c r="L1727">
        <v>89009.9</v>
      </c>
      <c r="M1727">
        <v>79421.7</v>
      </c>
      <c r="N1727">
        <v>171208</v>
      </c>
      <c r="O1727">
        <v>0</v>
      </c>
      <c r="P1727">
        <v>44352.9</v>
      </c>
      <c r="Q1727">
        <v>0</v>
      </c>
      <c r="R1727">
        <v>0</v>
      </c>
      <c r="S1727">
        <v>0</v>
      </c>
      <c r="T1727">
        <v>47818.6</v>
      </c>
      <c r="U1727">
        <v>35603.9</v>
      </c>
      <c r="V1727">
        <v>97930.8</v>
      </c>
      <c r="W1727">
        <v>0</v>
      </c>
      <c r="X1727">
        <v>0</v>
      </c>
      <c r="Y1727">
        <v>68680.100000000006</v>
      </c>
      <c r="Z1727">
        <v>86041</v>
      </c>
      <c r="AA1727">
        <v>121486</v>
      </c>
      <c r="AB1727">
        <v>88946.9</v>
      </c>
      <c r="AC1727">
        <v>100354</v>
      </c>
      <c r="AD1727">
        <v>148632</v>
      </c>
      <c r="AE1727">
        <v>119777</v>
      </c>
      <c r="AF1727">
        <v>40895.800000000003</v>
      </c>
      <c r="AG1727">
        <v>0</v>
      </c>
      <c r="AH1727">
        <v>52835.199999999997</v>
      </c>
      <c r="AI1727">
        <v>71768.399999999994</v>
      </c>
      <c r="AJ1727">
        <v>0</v>
      </c>
      <c r="AK1727">
        <v>150125</v>
      </c>
      <c r="AL1727">
        <v>123228</v>
      </c>
      <c r="AM1727">
        <v>143778</v>
      </c>
      <c r="AN1727">
        <v>51395.6</v>
      </c>
      <c r="AO1727">
        <v>175380</v>
      </c>
      <c r="AP1727">
        <v>248624</v>
      </c>
      <c r="AQ1727">
        <v>222482</v>
      </c>
    </row>
    <row r="1728" spans="1:43">
      <c r="A1728">
        <v>1647</v>
      </c>
      <c r="B1728" t="s">
        <v>3335</v>
      </c>
      <c r="C1728" t="s">
        <v>3336</v>
      </c>
      <c r="D1728">
        <v>1.0983E-3</v>
      </c>
      <c r="E1728">
        <v>3</v>
      </c>
      <c r="F1728">
        <v>3</v>
      </c>
      <c r="G1728">
        <v>0</v>
      </c>
      <c r="H1728">
        <v>1901670</v>
      </c>
      <c r="I1728">
        <v>1891450</v>
      </c>
      <c r="J1728">
        <v>2067990</v>
      </c>
      <c r="K1728">
        <v>2462840</v>
      </c>
      <c r="L1728">
        <v>2316240</v>
      </c>
      <c r="M1728">
        <v>2476490</v>
      </c>
      <c r="N1728">
        <v>1598520</v>
      </c>
      <c r="O1728">
        <v>1673330</v>
      </c>
      <c r="P1728">
        <v>1735140</v>
      </c>
      <c r="Q1728">
        <v>1395900</v>
      </c>
      <c r="R1728">
        <v>1368290</v>
      </c>
      <c r="S1728">
        <v>1573950</v>
      </c>
      <c r="T1728">
        <v>2273580</v>
      </c>
      <c r="U1728">
        <v>2585150</v>
      </c>
      <c r="V1728">
        <v>2717420</v>
      </c>
      <c r="W1728">
        <v>1335470</v>
      </c>
      <c r="X1728">
        <v>1676630</v>
      </c>
      <c r="Y1728">
        <v>1907640</v>
      </c>
      <c r="Z1728">
        <v>2030380</v>
      </c>
      <c r="AA1728">
        <v>1992210</v>
      </c>
      <c r="AB1728">
        <v>2179350</v>
      </c>
      <c r="AC1728">
        <v>3606990</v>
      </c>
      <c r="AD1728">
        <v>3583080</v>
      </c>
      <c r="AE1728">
        <v>3865520</v>
      </c>
      <c r="AF1728">
        <v>1380180</v>
      </c>
      <c r="AG1728">
        <v>1561320</v>
      </c>
      <c r="AH1728">
        <v>1672230</v>
      </c>
      <c r="AI1728">
        <v>1338990</v>
      </c>
      <c r="AJ1728">
        <v>1454220</v>
      </c>
      <c r="AK1728">
        <v>1568270</v>
      </c>
      <c r="AL1728">
        <v>1353720</v>
      </c>
      <c r="AM1728">
        <v>1903710</v>
      </c>
      <c r="AN1728">
        <v>1512930</v>
      </c>
      <c r="AO1728">
        <v>1307400</v>
      </c>
      <c r="AP1728">
        <v>1871210</v>
      </c>
      <c r="AQ1728">
        <v>1957440</v>
      </c>
    </row>
    <row r="1729" spans="1:43">
      <c r="A1729">
        <v>1654</v>
      </c>
      <c r="B1729" t="s">
        <v>3349</v>
      </c>
      <c r="C1729" t="s">
        <v>3350</v>
      </c>
      <c r="D1729">
        <v>1.0983E-3</v>
      </c>
      <c r="E1729">
        <v>3</v>
      </c>
      <c r="F1729">
        <v>3</v>
      </c>
      <c r="G1729">
        <v>0</v>
      </c>
      <c r="H1729">
        <v>244781</v>
      </c>
      <c r="I1729">
        <v>231723</v>
      </c>
      <c r="J1729">
        <v>269850</v>
      </c>
      <c r="K1729">
        <v>414145</v>
      </c>
      <c r="L1729">
        <v>449375</v>
      </c>
      <c r="M1729">
        <v>432157</v>
      </c>
      <c r="N1729">
        <v>419704</v>
      </c>
      <c r="O1729">
        <v>425656</v>
      </c>
      <c r="P1729">
        <v>369307</v>
      </c>
      <c r="Q1729">
        <v>330120</v>
      </c>
      <c r="R1729">
        <v>385297</v>
      </c>
      <c r="S1729">
        <v>301589</v>
      </c>
      <c r="T1729">
        <v>266377</v>
      </c>
      <c r="U1729">
        <v>346609</v>
      </c>
      <c r="V1729">
        <v>209344</v>
      </c>
      <c r="W1729">
        <v>128011</v>
      </c>
      <c r="X1729">
        <v>118794</v>
      </c>
      <c r="Y1729">
        <v>276316</v>
      </c>
      <c r="Z1729">
        <v>464416</v>
      </c>
      <c r="AA1729">
        <v>406914</v>
      </c>
      <c r="AB1729">
        <v>536238</v>
      </c>
      <c r="AC1729">
        <v>420171</v>
      </c>
      <c r="AD1729">
        <v>524955</v>
      </c>
      <c r="AE1729">
        <v>455348</v>
      </c>
      <c r="AF1729">
        <v>338213</v>
      </c>
      <c r="AG1729">
        <v>273858</v>
      </c>
      <c r="AH1729">
        <v>359769</v>
      </c>
      <c r="AI1729">
        <v>228784</v>
      </c>
      <c r="AJ1729">
        <v>262174</v>
      </c>
      <c r="AK1729">
        <v>210162</v>
      </c>
      <c r="AL1729">
        <v>205057</v>
      </c>
      <c r="AM1729">
        <v>440782</v>
      </c>
      <c r="AN1729">
        <v>261824</v>
      </c>
      <c r="AO1729">
        <v>116978</v>
      </c>
      <c r="AP1729">
        <v>177499</v>
      </c>
      <c r="AQ1729">
        <v>208711</v>
      </c>
    </row>
    <row r="1730" spans="1:43">
      <c r="A1730">
        <v>1659</v>
      </c>
      <c r="B1730" t="s">
        <v>3359</v>
      </c>
      <c r="C1730" t="s">
        <v>3360</v>
      </c>
      <c r="D1730">
        <v>1.42315E-3</v>
      </c>
      <c r="E1730">
        <v>3</v>
      </c>
      <c r="F1730">
        <v>3</v>
      </c>
      <c r="G1730">
        <v>0</v>
      </c>
      <c r="H1730">
        <v>260449</v>
      </c>
      <c r="I1730">
        <v>222427</v>
      </c>
      <c r="J1730">
        <v>276034</v>
      </c>
      <c r="K1730">
        <v>308372</v>
      </c>
      <c r="L1730">
        <v>295226</v>
      </c>
      <c r="M1730">
        <v>376754</v>
      </c>
      <c r="N1730">
        <v>315771</v>
      </c>
      <c r="O1730">
        <v>330341</v>
      </c>
      <c r="P1730">
        <v>344486</v>
      </c>
      <c r="Q1730">
        <v>280499</v>
      </c>
      <c r="R1730">
        <v>245151</v>
      </c>
      <c r="S1730">
        <v>327433</v>
      </c>
      <c r="T1730">
        <v>232637</v>
      </c>
      <c r="U1730">
        <v>238273</v>
      </c>
      <c r="V1730">
        <v>317655</v>
      </c>
      <c r="W1730">
        <v>192881</v>
      </c>
      <c r="X1730">
        <v>180679</v>
      </c>
      <c r="Y1730">
        <v>252894</v>
      </c>
      <c r="Z1730">
        <v>310657</v>
      </c>
      <c r="AA1730">
        <v>249250</v>
      </c>
      <c r="AB1730">
        <v>344865</v>
      </c>
      <c r="AC1730">
        <v>267082</v>
      </c>
      <c r="AD1730">
        <v>191328</v>
      </c>
      <c r="AE1730">
        <v>286782</v>
      </c>
      <c r="AF1730">
        <v>201951</v>
      </c>
      <c r="AG1730">
        <v>217710</v>
      </c>
      <c r="AH1730">
        <v>233796</v>
      </c>
      <c r="AI1730">
        <v>217361</v>
      </c>
      <c r="AJ1730">
        <v>229348</v>
      </c>
      <c r="AK1730">
        <v>279665</v>
      </c>
      <c r="AL1730">
        <v>214984</v>
      </c>
      <c r="AM1730">
        <v>327203</v>
      </c>
      <c r="AN1730">
        <v>263692</v>
      </c>
      <c r="AO1730">
        <v>165090</v>
      </c>
      <c r="AP1730">
        <v>247740</v>
      </c>
      <c r="AQ1730">
        <v>309070</v>
      </c>
    </row>
    <row r="1731" spans="1:43">
      <c r="A1731">
        <v>1660</v>
      </c>
      <c r="B1731" t="s">
        <v>3361</v>
      </c>
      <c r="C1731" t="s">
        <v>3362</v>
      </c>
      <c r="D1731">
        <v>7.1633199999999997E-4</v>
      </c>
      <c r="E1731">
        <v>3</v>
      </c>
      <c r="F1731">
        <v>3</v>
      </c>
      <c r="G1731">
        <v>0</v>
      </c>
      <c r="H1731">
        <v>112470</v>
      </c>
      <c r="I1731">
        <v>114778</v>
      </c>
      <c r="J1731">
        <v>100458</v>
      </c>
      <c r="K1731">
        <v>66266.100000000006</v>
      </c>
      <c r="L1731">
        <v>68344.600000000006</v>
      </c>
      <c r="M1731">
        <v>64161.5</v>
      </c>
      <c r="N1731">
        <v>108190</v>
      </c>
      <c r="O1731">
        <v>134413</v>
      </c>
      <c r="P1731">
        <v>133134</v>
      </c>
      <c r="Q1731">
        <v>27171.3</v>
      </c>
      <c r="R1731">
        <v>39558.300000000003</v>
      </c>
      <c r="S1731">
        <v>47692.6</v>
      </c>
      <c r="T1731">
        <v>102605</v>
      </c>
      <c r="U1731">
        <v>146039</v>
      </c>
      <c r="V1731">
        <v>133412</v>
      </c>
      <c r="W1731">
        <v>43279.5</v>
      </c>
      <c r="X1731">
        <v>42946.8</v>
      </c>
      <c r="Y1731">
        <v>40751.300000000003</v>
      </c>
      <c r="Z1731">
        <v>173754</v>
      </c>
      <c r="AA1731">
        <v>180191</v>
      </c>
      <c r="AB1731">
        <v>183675</v>
      </c>
      <c r="AC1731">
        <v>87767</v>
      </c>
      <c r="AD1731">
        <v>63235.3</v>
      </c>
      <c r="AE1731">
        <v>64166.6</v>
      </c>
      <c r="AF1731">
        <v>74187</v>
      </c>
      <c r="AG1731">
        <v>79166.2</v>
      </c>
      <c r="AH1731">
        <v>28960.2</v>
      </c>
      <c r="AI1731">
        <v>45115.8</v>
      </c>
      <c r="AJ1731">
        <v>50733</v>
      </c>
      <c r="AK1731">
        <v>48028.3</v>
      </c>
      <c r="AL1731">
        <v>154977</v>
      </c>
      <c r="AM1731">
        <v>172522</v>
      </c>
      <c r="AN1731">
        <v>139006</v>
      </c>
      <c r="AO1731">
        <v>46396.3</v>
      </c>
      <c r="AP1731">
        <v>74431.3</v>
      </c>
      <c r="AQ1731">
        <v>71403.899999999994</v>
      </c>
    </row>
    <row r="1732" spans="1:43">
      <c r="A1732">
        <v>1666</v>
      </c>
      <c r="B1732" t="s">
        <v>3373</v>
      </c>
      <c r="C1732" t="s">
        <v>3374</v>
      </c>
      <c r="D1732">
        <v>3.26371E-3</v>
      </c>
      <c r="E1732">
        <v>3</v>
      </c>
      <c r="F1732">
        <v>1</v>
      </c>
      <c r="G1732">
        <v>2</v>
      </c>
      <c r="H1732">
        <v>199036</v>
      </c>
      <c r="I1732">
        <v>137336</v>
      </c>
      <c r="J1732">
        <v>67738.399999999994</v>
      </c>
      <c r="K1732">
        <v>258194</v>
      </c>
      <c r="L1732">
        <v>277086</v>
      </c>
      <c r="M1732">
        <v>245386</v>
      </c>
      <c r="N1732">
        <v>256190</v>
      </c>
      <c r="O1732">
        <v>194645</v>
      </c>
      <c r="P1732">
        <v>76400.7</v>
      </c>
      <c r="Q1732">
        <v>140651</v>
      </c>
      <c r="R1732">
        <v>191244</v>
      </c>
      <c r="S1732">
        <v>310647</v>
      </c>
      <c r="T1732">
        <v>266896</v>
      </c>
      <c r="U1732">
        <v>255355</v>
      </c>
      <c r="V1732">
        <v>267932</v>
      </c>
      <c r="W1732">
        <v>106537</v>
      </c>
      <c r="X1732">
        <v>239127</v>
      </c>
      <c r="Y1732">
        <v>81799.8</v>
      </c>
      <c r="Z1732">
        <v>188499</v>
      </c>
      <c r="AA1732">
        <v>280817</v>
      </c>
      <c r="AB1732">
        <v>255491</v>
      </c>
      <c r="AC1732">
        <v>164393</v>
      </c>
      <c r="AD1732">
        <v>133995</v>
      </c>
      <c r="AE1732">
        <v>92621.2</v>
      </c>
      <c r="AF1732">
        <v>168261</v>
      </c>
      <c r="AG1732">
        <v>168649</v>
      </c>
      <c r="AH1732">
        <v>123578</v>
      </c>
      <c r="AI1732">
        <v>179110</v>
      </c>
      <c r="AJ1732">
        <v>177420</v>
      </c>
      <c r="AK1732">
        <v>280365</v>
      </c>
      <c r="AL1732">
        <v>138303</v>
      </c>
      <c r="AM1732">
        <v>235645</v>
      </c>
      <c r="AN1732">
        <v>147457</v>
      </c>
      <c r="AO1732">
        <v>114428</v>
      </c>
      <c r="AP1732">
        <v>193804</v>
      </c>
      <c r="AQ1732">
        <v>179118</v>
      </c>
    </row>
    <row r="1733" spans="1:43">
      <c r="A1733">
        <v>1672</v>
      </c>
      <c r="B1733" t="s">
        <v>3385</v>
      </c>
      <c r="C1733" t="s">
        <v>3386</v>
      </c>
      <c r="D1733">
        <v>1.0983E-3</v>
      </c>
      <c r="E1733">
        <v>3</v>
      </c>
      <c r="F1733">
        <v>3</v>
      </c>
      <c r="G1733">
        <v>0</v>
      </c>
      <c r="H1733">
        <v>103610</v>
      </c>
      <c r="I1733">
        <v>94634.5</v>
      </c>
      <c r="J1733">
        <v>81660.2</v>
      </c>
      <c r="K1733">
        <v>94232.5</v>
      </c>
      <c r="L1733">
        <v>81490.399999999994</v>
      </c>
      <c r="M1733">
        <v>108879</v>
      </c>
      <c r="N1733">
        <v>126746</v>
      </c>
      <c r="O1733">
        <v>116426</v>
      </c>
      <c r="P1733">
        <v>141696</v>
      </c>
      <c r="Q1733">
        <v>109135</v>
      </c>
      <c r="R1733">
        <v>128318</v>
      </c>
      <c r="S1733">
        <v>111583</v>
      </c>
      <c r="T1733">
        <v>119711</v>
      </c>
      <c r="U1733">
        <v>126729</v>
      </c>
      <c r="V1733">
        <v>158944</v>
      </c>
      <c r="W1733">
        <v>51621.1</v>
      </c>
      <c r="X1733">
        <v>43909.4</v>
      </c>
      <c r="Y1733">
        <v>53796.5</v>
      </c>
      <c r="Z1733">
        <v>364765</v>
      </c>
      <c r="AA1733">
        <v>327390</v>
      </c>
      <c r="AB1733">
        <v>412736</v>
      </c>
      <c r="AC1733">
        <v>198598</v>
      </c>
      <c r="AD1733">
        <v>186559</v>
      </c>
      <c r="AE1733">
        <v>151692</v>
      </c>
      <c r="AF1733">
        <v>132348</v>
      </c>
      <c r="AG1733">
        <v>169717</v>
      </c>
      <c r="AH1733">
        <v>157291</v>
      </c>
      <c r="AI1733">
        <v>143042</v>
      </c>
      <c r="AJ1733">
        <v>153382</v>
      </c>
      <c r="AK1733">
        <v>177540</v>
      </c>
      <c r="AL1733">
        <v>249438</v>
      </c>
      <c r="AM1733">
        <v>279164</v>
      </c>
      <c r="AN1733">
        <v>257014</v>
      </c>
      <c r="AO1733">
        <v>161147</v>
      </c>
      <c r="AP1733">
        <v>229013</v>
      </c>
      <c r="AQ1733">
        <v>236932</v>
      </c>
    </row>
    <row r="1734" spans="1:43">
      <c r="A1734">
        <v>1674</v>
      </c>
      <c r="B1734" t="s">
        <v>3389</v>
      </c>
      <c r="C1734" t="s">
        <v>3390</v>
      </c>
      <c r="D1734">
        <v>3.19435E-2</v>
      </c>
      <c r="E1734">
        <v>3</v>
      </c>
      <c r="F1734">
        <v>3</v>
      </c>
      <c r="G1734">
        <v>0</v>
      </c>
      <c r="H1734">
        <v>38661.699999999997</v>
      </c>
      <c r="I1734">
        <v>23600.6</v>
      </c>
      <c r="J1734">
        <v>3514.26</v>
      </c>
      <c r="K1734">
        <v>79749.7</v>
      </c>
      <c r="L1734">
        <v>41424</v>
      </c>
      <c r="M1734">
        <v>45427.6</v>
      </c>
      <c r="N1734">
        <v>18557.2</v>
      </c>
      <c r="O1734">
        <v>13171.2</v>
      </c>
      <c r="P1734">
        <v>0</v>
      </c>
      <c r="Q1734">
        <v>30583.7</v>
      </c>
      <c r="R1734">
        <v>16433.8</v>
      </c>
      <c r="S1734">
        <v>4506.1499999999996</v>
      </c>
      <c r="T1734">
        <v>26990.5</v>
      </c>
      <c r="U1734">
        <v>17209.400000000001</v>
      </c>
      <c r="V1734">
        <v>28439.3</v>
      </c>
      <c r="W1734">
        <v>5766.48</v>
      </c>
      <c r="X1734">
        <v>0</v>
      </c>
      <c r="Y1734">
        <v>0</v>
      </c>
      <c r="Z1734">
        <v>49009.4</v>
      </c>
      <c r="AA1734">
        <v>47642.3</v>
      </c>
      <c r="AB1734">
        <v>51731.8</v>
      </c>
      <c r="AC1734">
        <v>47470.3</v>
      </c>
      <c r="AD1734">
        <v>37056.300000000003</v>
      </c>
      <c r="AE1734">
        <v>29196.2</v>
      </c>
      <c r="AF1734">
        <v>10257.700000000001</v>
      </c>
      <c r="AG1734">
        <v>0</v>
      </c>
      <c r="AH1734">
        <v>0</v>
      </c>
      <c r="AI1734">
        <v>24112.5</v>
      </c>
      <c r="AJ1734">
        <v>24440.1</v>
      </c>
      <c r="AK1734">
        <v>24635.4</v>
      </c>
      <c r="AL1734">
        <v>26519.4</v>
      </c>
      <c r="AM1734">
        <v>50051.3</v>
      </c>
      <c r="AN1734">
        <v>28971.599999999999</v>
      </c>
      <c r="AO1734">
        <v>101870</v>
      </c>
      <c r="AP1734">
        <v>117272</v>
      </c>
      <c r="AQ1734">
        <v>105885</v>
      </c>
    </row>
    <row r="1735" spans="1:43">
      <c r="A1735">
        <v>1679</v>
      </c>
      <c r="B1735" t="s">
        <v>3399</v>
      </c>
      <c r="C1735" t="s">
        <v>3400</v>
      </c>
      <c r="D1735">
        <v>7.2125599999999998E-3</v>
      </c>
      <c r="E1735">
        <v>3</v>
      </c>
      <c r="F1735">
        <v>3</v>
      </c>
      <c r="G1735">
        <v>0</v>
      </c>
      <c r="H1735">
        <v>14169.1</v>
      </c>
      <c r="I1735">
        <v>26493.1</v>
      </c>
      <c r="J1735">
        <v>22408.2</v>
      </c>
      <c r="K1735">
        <v>11662.4</v>
      </c>
      <c r="L1735">
        <v>4833.55</v>
      </c>
      <c r="M1735">
        <v>13436.3</v>
      </c>
      <c r="N1735">
        <v>36791.9</v>
      </c>
      <c r="O1735">
        <v>30420.400000000001</v>
      </c>
      <c r="P1735">
        <v>29881.7</v>
      </c>
      <c r="Q1735">
        <v>4258.45</v>
      </c>
      <c r="R1735">
        <v>11399.4</v>
      </c>
      <c r="S1735">
        <v>6208.55</v>
      </c>
      <c r="T1735">
        <v>22595.7</v>
      </c>
      <c r="U1735">
        <v>30518</v>
      </c>
      <c r="V1735">
        <v>25456.1</v>
      </c>
      <c r="W1735">
        <v>5179.47</v>
      </c>
      <c r="X1735">
        <v>3825.09</v>
      </c>
      <c r="Y1735">
        <v>5140.96</v>
      </c>
      <c r="Z1735">
        <v>46907.5</v>
      </c>
      <c r="AA1735">
        <v>74012.899999999994</v>
      </c>
      <c r="AB1735">
        <v>75239.100000000006</v>
      </c>
      <c r="AC1735">
        <v>25980.6</v>
      </c>
      <c r="AD1735">
        <v>21569.9</v>
      </c>
      <c r="AE1735">
        <v>22928</v>
      </c>
      <c r="AF1735">
        <v>25979.200000000001</v>
      </c>
      <c r="AG1735">
        <v>34426.1</v>
      </c>
      <c r="AH1735">
        <v>20003</v>
      </c>
      <c r="AI1735">
        <v>4089.55</v>
      </c>
      <c r="AJ1735">
        <v>0</v>
      </c>
      <c r="AK1735">
        <v>3595.34</v>
      </c>
      <c r="AL1735">
        <v>75389.399999999994</v>
      </c>
      <c r="AM1735">
        <v>90294.6</v>
      </c>
      <c r="AN1735">
        <v>67000.100000000006</v>
      </c>
      <c r="AO1735">
        <v>26713.1</v>
      </c>
      <c r="AP1735">
        <v>33930.699999999997</v>
      </c>
      <c r="AQ1735">
        <v>30980.9</v>
      </c>
    </row>
    <row r="1736" spans="1:43">
      <c r="A1736">
        <v>1691</v>
      </c>
      <c r="B1736" t="s">
        <v>3423</v>
      </c>
      <c r="C1736" t="s">
        <v>3424</v>
      </c>
      <c r="D1736">
        <v>3.8148000000000001E-2</v>
      </c>
      <c r="E1736">
        <v>3</v>
      </c>
      <c r="F1736">
        <v>3</v>
      </c>
      <c r="G1736">
        <v>0</v>
      </c>
      <c r="H1736">
        <v>72808.7</v>
      </c>
      <c r="I1736">
        <v>63301.9</v>
      </c>
      <c r="J1736">
        <v>74691.7</v>
      </c>
      <c r="K1736">
        <v>51646.7</v>
      </c>
      <c r="L1736">
        <v>0</v>
      </c>
      <c r="M1736">
        <v>219859</v>
      </c>
      <c r="N1736">
        <v>48520</v>
      </c>
      <c r="O1736">
        <v>99842.6</v>
      </c>
      <c r="P1736">
        <v>66360.3</v>
      </c>
      <c r="Q1736">
        <v>70328.2</v>
      </c>
      <c r="R1736">
        <v>30342.2</v>
      </c>
      <c r="S1736">
        <v>32339.599999999999</v>
      </c>
      <c r="T1736">
        <v>113852</v>
      </c>
      <c r="U1736">
        <v>106562</v>
      </c>
      <c r="V1736">
        <v>114105</v>
      </c>
      <c r="W1736">
        <v>40817</v>
      </c>
      <c r="X1736">
        <v>0</v>
      </c>
      <c r="Y1736">
        <v>0</v>
      </c>
      <c r="Z1736">
        <v>235258</v>
      </c>
      <c r="AA1736">
        <v>149666</v>
      </c>
      <c r="AB1736">
        <v>270648</v>
      </c>
      <c r="AC1736">
        <v>58567.9</v>
      </c>
      <c r="AD1736">
        <v>48631</v>
      </c>
      <c r="AE1736">
        <v>29403.4</v>
      </c>
      <c r="AF1736">
        <v>55676.800000000003</v>
      </c>
      <c r="AG1736">
        <v>59585.599999999999</v>
      </c>
      <c r="AH1736">
        <v>54957.8</v>
      </c>
      <c r="AI1736">
        <v>0</v>
      </c>
      <c r="AJ1736">
        <v>48924.3</v>
      </c>
      <c r="AK1736">
        <v>38142.400000000001</v>
      </c>
      <c r="AL1736">
        <v>124601</v>
      </c>
      <c r="AM1736">
        <v>132717</v>
      </c>
      <c r="AN1736">
        <v>86470</v>
      </c>
      <c r="AO1736">
        <v>43355.3</v>
      </c>
      <c r="AP1736">
        <v>112047</v>
      </c>
      <c r="AQ1736">
        <v>71646.5</v>
      </c>
    </row>
    <row r="1737" spans="1:43">
      <c r="A1737">
        <v>1694</v>
      </c>
      <c r="B1737" t="s">
        <v>3429</v>
      </c>
      <c r="C1737" t="s">
        <v>3430</v>
      </c>
      <c r="D1737">
        <v>3.7601000000000002E-2</v>
      </c>
      <c r="E1737">
        <v>3</v>
      </c>
      <c r="F1737">
        <v>3</v>
      </c>
      <c r="G1737">
        <v>0</v>
      </c>
      <c r="H1737">
        <v>49978.5</v>
      </c>
      <c r="I1737">
        <v>59945.4</v>
      </c>
      <c r="J1737">
        <v>56719.5</v>
      </c>
      <c r="K1737">
        <v>28261.8</v>
      </c>
      <c r="L1737">
        <v>42223.199999999997</v>
      </c>
      <c r="M1737">
        <v>52768.9</v>
      </c>
      <c r="N1737">
        <v>74749.3</v>
      </c>
      <c r="O1737">
        <v>73017.600000000006</v>
      </c>
      <c r="P1737">
        <v>66597.899999999994</v>
      </c>
      <c r="Q1737">
        <v>13641.1</v>
      </c>
      <c r="R1737">
        <v>27780.9</v>
      </c>
      <c r="S1737">
        <v>27707.4</v>
      </c>
      <c r="T1737">
        <v>63670.7</v>
      </c>
      <c r="U1737">
        <v>89082.1</v>
      </c>
      <c r="V1737">
        <v>101075</v>
      </c>
      <c r="W1737">
        <v>18223.099999999999</v>
      </c>
      <c r="X1737">
        <v>19056.5</v>
      </c>
      <c r="Y1737">
        <v>16452.3</v>
      </c>
      <c r="Z1737">
        <v>74520.800000000003</v>
      </c>
      <c r="AA1737">
        <v>85642.8</v>
      </c>
      <c r="AB1737">
        <v>83574.3</v>
      </c>
      <c r="AC1737">
        <v>59955.199999999997</v>
      </c>
      <c r="AD1737">
        <v>47508.9</v>
      </c>
      <c r="AE1737">
        <v>46947.9</v>
      </c>
      <c r="AF1737">
        <v>44100.2</v>
      </c>
      <c r="AG1737">
        <v>43665.7</v>
      </c>
      <c r="AH1737">
        <v>39058.6</v>
      </c>
      <c r="AI1737">
        <v>19704.099999999999</v>
      </c>
      <c r="AJ1737">
        <v>25785.3</v>
      </c>
      <c r="AK1737">
        <v>4218.79</v>
      </c>
      <c r="AL1737">
        <v>25968.6</v>
      </c>
      <c r="AM1737">
        <v>48440</v>
      </c>
      <c r="AN1737">
        <v>22283.1</v>
      </c>
      <c r="AO1737">
        <v>15946.6</v>
      </c>
      <c r="AP1737">
        <v>19265.3</v>
      </c>
      <c r="AQ1737">
        <v>18828.3</v>
      </c>
    </row>
    <row r="1738" spans="1:43">
      <c r="A1738">
        <v>1698</v>
      </c>
      <c r="B1738" t="s">
        <v>3437</v>
      </c>
      <c r="C1738" t="s">
        <v>3438</v>
      </c>
      <c r="D1738">
        <v>4.2928500000000001E-2</v>
      </c>
      <c r="E1738">
        <v>3</v>
      </c>
      <c r="F1738">
        <v>3</v>
      </c>
      <c r="G1738">
        <v>0</v>
      </c>
      <c r="H1738">
        <v>178981</v>
      </c>
      <c r="I1738">
        <v>170732</v>
      </c>
      <c r="J1738">
        <v>224768</v>
      </c>
      <c r="K1738">
        <v>171953</v>
      </c>
      <c r="L1738">
        <v>117910</v>
      </c>
      <c r="M1738">
        <v>94613.5</v>
      </c>
      <c r="N1738">
        <v>250737</v>
      </c>
      <c r="O1738">
        <v>249546</v>
      </c>
      <c r="P1738">
        <v>279120</v>
      </c>
      <c r="Q1738">
        <v>28519.8</v>
      </c>
      <c r="R1738">
        <v>58575.7</v>
      </c>
      <c r="S1738">
        <v>0</v>
      </c>
      <c r="T1738">
        <v>268467</v>
      </c>
      <c r="U1738">
        <v>332997</v>
      </c>
      <c r="V1738">
        <v>356654</v>
      </c>
      <c r="W1738">
        <v>46323.4</v>
      </c>
      <c r="X1738">
        <v>58752.1</v>
      </c>
      <c r="Y1738">
        <v>0</v>
      </c>
      <c r="Z1738">
        <v>556014</v>
      </c>
      <c r="AA1738">
        <v>512973</v>
      </c>
      <c r="AB1738">
        <v>516242</v>
      </c>
      <c r="AC1738">
        <v>133638</v>
      </c>
      <c r="AD1738">
        <v>73580.3</v>
      </c>
      <c r="AE1738">
        <v>98699.4</v>
      </c>
      <c r="AF1738">
        <v>244312</v>
      </c>
      <c r="AG1738">
        <v>200319</v>
      </c>
      <c r="AH1738">
        <v>97879</v>
      </c>
      <c r="AI1738">
        <v>0</v>
      </c>
      <c r="AJ1738">
        <v>191398</v>
      </c>
      <c r="AK1738">
        <v>0</v>
      </c>
      <c r="AL1738">
        <v>560529</v>
      </c>
      <c r="AM1738">
        <v>728511</v>
      </c>
      <c r="AN1738">
        <v>574417</v>
      </c>
      <c r="AO1738">
        <v>204817</v>
      </c>
      <c r="AP1738">
        <v>201138</v>
      </c>
      <c r="AQ1738">
        <v>214120</v>
      </c>
    </row>
    <row r="1739" spans="1:43">
      <c r="A1739">
        <v>1701</v>
      </c>
      <c r="B1739" t="s">
        <v>3443</v>
      </c>
      <c r="C1739" t="s">
        <v>3444</v>
      </c>
      <c r="D1739">
        <v>2.9000000000000001E-2</v>
      </c>
      <c r="E1739">
        <v>3</v>
      </c>
      <c r="F1739">
        <v>3</v>
      </c>
      <c r="G1739">
        <v>0</v>
      </c>
      <c r="H1739">
        <v>132490</v>
      </c>
      <c r="I1739">
        <v>113233</v>
      </c>
      <c r="J1739">
        <v>142394</v>
      </c>
      <c r="K1739">
        <v>61365.5</v>
      </c>
      <c r="L1739">
        <v>70040.5</v>
      </c>
      <c r="M1739">
        <v>101804</v>
      </c>
      <c r="N1739">
        <v>212794</v>
      </c>
      <c r="O1739">
        <v>140206</v>
      </c>
      <c r="P1739">
        <v>224893</v>
      </c>
      <c r="Q1739">
        <v>136898</v>
      </c>
      <c r="R1739">
        <v>128237</v>
      </c>
      <c r="S1739">
        <v>172810</v>
      </c>
      <c r="T1739">
        <v>237794</v>
      </c>
      <c r="U1739">
        <v>270167</v>
      </c>
      <c r="V1739">
        <v>270046</v>
      </c>
      <c r="W1739">
        <v>112422</v>
      </c>
      <c r="X1739">
        <v>131438</v>
      </c>
      <c r="Y1739">
        <v>102251</v>
      </c>
      <c r="Z1739">
        <v>184170</v>
      </c>
      <c r="AA1739">
        <v>200230</v>
      </c>
      <c r="AB1739">
        <v>155162</v>
      </c>
      <c r="AC1739">
        <v>123888</v>
      </c>
      <c r="AD1739">
        <v>0</v>
      </c>
      <c r="AE1739">
        <v>252351</v>
      </c>
      <c r="AF1739">
        <v>127066</v>
      </c>
      <c r="AG1739">
        <v>192697</v>
      </c>
      <c r="AH1739">
        <v>258818</v>
      </c>
      <c r="AI1739">
        <v>139947</v>
      </c>
      <c r="AJ1739">
        <v>98533.1</v>
      </c>
      <c r="AK1739">
        <v>153177</v>
      </c>
      <c r="AL1739">
        <v>108153</v>
      </c>
      <c r="AM1739">
        <v>131596</v>
      </c>
      <c r="AN1739">
        <v>104926</v>
      </c>
      <c r="AO1739">
        <v>0</v>
      </c>
      <c r="AP1739">
        <v>96836.800000000003</v>
      </c>
      <c r="AQ1739">
        <v>0</v>
      </c>
    </row>
    <row r="1740" spans="1:43">
      <c r="A1740">
        <v>1707</v>
      </c>
      <c r="B1740" t="s">
        <v>3455</v>
      </c>
      <c r="C1740" t="s">
        <v>3456</v>
      </c>
      <c r="D1740">
        <v>3.95111E-2</v>
      </c>
      <c r="E1740">
        <v>3</v>
      </c>
      <c r="F1740">
        <v>3</v>
      </c>
      <c r="G1740">
        <v>0</v>
      </c>
      <c r="H1740">
        <v>16766.099999999999</v>
      </c>
      <c r="I1740">
        <v>16630.7</v>
      </c>
      <c r="J1740">
        <v>0</v>
      </c>
      <c r="K1740">
        <v>8150.89</v>
      </c>
      <c r="L1740">
        <v>6931.76</v>
      </c>
      <c r="M1740">
        <v>0</v>
      </c>
      <c r="N1740">
        <v>11218.9</v>
      </c>
      <c r="O1740">
        <v>21692.7</v>
      </c>
      <c r="P1740">
        <v>37139.800000000003</v>
      </c>
      <c r="Q1740">
        <v>0</v>
      </c>
      <c r="R1740">
        <v>0</v>
      </c>
      <c r="S1740">
        <v>0</v>
      </c>
      <c r="T1740">
        <v>28503.599999999999</v>
      </c>
      <c r="U1740">
        <v>31457.9</v>
      </c>
      <c r="V1740">
        <v>35449.800000000003</v>
      </c>
      <c r="W1740">
        <v>0</v>
      </c>
      <c r="X1740">
        <v>0</v>
      </c>
      <c r="Y1740">
        <v>0</v>
      </c>
      <c r="Z1740">
        <v>38244.1</v>
      </c>
      <c r="AA1740">
        <v>48905.3</v>
      </c>
      <c r="AB1740">
        <v>45706.9</v>
      </c>
      <c r="AC1740">
        <v>19742.599999999999</v>
      </c>
      <c r="AD1740">
        <v>8041.61</v>
      </c>
      <c r="AE1740">
        <v>16133.3</v>
      </c>
      <c r="AF1740">
        <v>23157.1</v>
      </c>
      <c r="AG1740">
        <v>9545.35</v>
      </c>
      <c r="AH1740">
        <v>36907.300000000003</v>
      </c>
      <c r="AI1740">
        <v>0</v>
      </c>
      <c r="AJ1740">
        <v>0</v>
      </c>
      <c r="AK1740">
        <v>0</v>
      </c>
      <c r="AL1740">
        <v>31939.599999999999</v>
      </c>
      <c r="AM1740">
        <v>55248.6</v>
      </c>
      <c r="AN1740">
        <v>35383.800000000003</v>
      </c>
      <c r="AO1740">
        <v>9211.3799999999992</v>
      </c>
      <c r="AP1740">
        <v>22329.1</v>
      </c>
      <c r="AQ1740">
        <v>18518.5</v>
      </c>
    </row>
    <row r="1741" spans="1:43">
      <c r="A1741">
        <v>1710</v>
      </c>
      <c r="B1741" t="s">
        <v>3461</v>
      </c>
      <c r="C1741" t="s">
        <v>3462</v>
      </c>
      <c r="D1741">
        <v>5.1662699999999999E-2</v>
      </c>
      <c r="E1741">
        <v>3</v>
      </c>
      <c r="F1741">
        <v>3</v>
      </c>
      <c r="G1741">
        <v>0</v>
      </c>
      <c r="H1741">
        <v>117659</v>
      </c>
      <c r="I1741">
        <v>127826</v>
      </c>
      <c r="J1741">
        <v>138898</v>
      </c>
      <c r="K1741">
        <v>108870</v>
      </c>
      <c r="L1741">
        <v>82526.2</v>
      </c>
      <c r="M1741">
        <v>76670.5</v>
      </c>
      <c r="N1741">
        <v>85143.2</v>
      </c>
      <c r="O1741">
        <v>101315</v>
      </c>
      <c r="P1741">
        <v>150837</v>
      </c>
      <c r="Q1741">
        <v>0</v>
      </c>
      <c r="R1741">
        <v>0</v>
      </c>
      <c r="S1741">
        <v>0</v>
      </c>
      <c r="T1741">
        <v>89331.3</v>
      </c>
      <c r="U1741">
        <v>37816</v>
      </c>
      <c r="V1741">
        <v>0</v>
      </c>
      <c r="W1741">
        <v>0</v>
      </c>
      <c r="X1741">
        <v>0</v>
      </c>
      <c r="Y1741">
        <v>90985.9</v>
      </c>
      <c r="Z1741">
        <v>270604</v>
      </c>
      <c r="AA1741">
        <v>274241</v>
      </c>
      <c r="AB1741">
        <v>385128</v>
      </c>
      <c r="AC1741">
        <v>104523</v>
      </c>
      <c r="AD1741">
        <v>0</v>
      </c>
      <c r="AE1741">
        <v>0</v>
      </c>
      <c r="AF1741">
        <v>30792.799999999999</v>
      </c>
      <c r="AG1741">
        <v>49259.6</v>
      </c>
      <c r="AH1741">
        <v>118175</v>
      </c>
      <c r="AI1741">
        <v>0</v>
      </c>
      <c r="AJ1741">
        <v>0</v>
      </c>
      <c r="AK1741">
        <v>0</v>
      </c>
      <c r="AL1741">
        <v>53291.3</v>
      </c>
      <c r="AM1741">
        <v>250153</v>
      </c>
      <c r="AN1741">
        <v>198068</v>
      </c>
      <c r="AO1741">
        <v>84429.2</v>
      </c>
      <c r="AP1741">
        <v>93160.9</v>
      </c>
      <c r="AQ1741">
        <v>122799</v>
      </c>
    </row>
    <row r="1742" spans="1:43">
      <c r="A1742">
        <v>1714</v>
      </c>
      <c r="B1742" t="s">
        <v>3469</v>
      </c>
      <c r="C1742" t="s">
        <v>3470</v>
      </c>
      <c r="D1742">
        <v>8.7477000000000006E-3</v>
      </c>
      <c r="E1742">
        <v>3</v>
      </c>
      <c r="F1742">
        <v>3</v>
      </c>
      <c r="G1742">
        <v>0</v>
      </c>
      <c r="H1742">
        <v>62056.9</v>
      </c>
      <c r="I1742">
        <v>49343.3</v>
      </c>
      <c r="J1742">
        <v>54852.800000000003</v>
      </c>
      <c r="K1742">
        <v>60525.599999999999</v>
      </c>
      <c r="L1742">
        <v>50876.9</v>
      </c>
      <c r="M1742">
        <v>59978.400000000001</v>
      </c>
      <c r="N1742">
        <v>80853.3</v>
      </c>
      <c r="O1742">
        <v>93028.800000000003</v>
      </c>
      <c r="P1742">
        <v>82110.899999999994</v>
      </c>
      <c r="Q1742">
        <v>40689.5</v>
      </c>
      <c r="R1742">
        <v>41514.400000000001</v>
      </c>
      <c r="S1742">
        <v>50460.9</v>
      </c>
      <c r="T1742">
        <v>113985</v>
      </c>
      <c r="U1742">
        <v>150817</v>
      </c>
      <c r="V1742">
        <v>150303</v>
      </c>
      <c r="W1742">
        <v>30154.6</v>
      </c>
      <c r="X1742">
        <v>18086.2</v>
      </c>
      <c r="Y1742">
        <v>50290.8</v>
      </c>
      <c r="Z1742">
        <v>74840.399999999994</v>
      </c>
      <c r="AA1742">
        <v>89605.6</v>
      </c>
      <c r="AB1742">
        <v>56996</v>
      </c>
      <c r="AC1742">
        <v>54624.2</v>
      </c>
      <c r="AD1742">
        <v>41903</v>
      </c>
      <c r="AE1742">
        <v>60236.7</v>
      </c>
      <c r="AF1742">
        <v>30618.400000000001</v>
      </c>
      <c r="AG1742">
        <v>53099.4</v>
      </c>
      <c r="AH1742">
        <v>72901.600000000006</v>
      </c>
      <c r="AI1742">
        <v>49310.1</v>
      </c>
      <c r="AJ1742">
        <v>38201.199999999997</v>
      </c>
      <c r="AK1742">
        <v>36545.300000000003</v>
      </c>
      <c r="AL1742">
        <v>60466</v>
      </c>
      <c r="AM1742">
        <v>81188.2</v>
      </c>
      <c r="AN1742">
        <v>56669</v>
      </c>
      <c r="AO1742">
        <v>0</v>
      </c>
      <c r="AP1742">
        <v>39906.6</v>
      </c>
      <c r="AQ1742">
        <v>44616.5</v>
      </c>
    </row>
    <row r="1743" spans="1:43">
      <c r="A1743">
        <v>1718</v>
      </c>
      <c r="B1743" t="s">
        <v>3477</v>
      </c>
      <c r="C1743" t="s">
        <v>3478</v>
      </c>
      <c r="D1743">
        <v>5.2228900000000002E-2</v>
      </c>
      <c r="E1743">
        <v>3</v>
      </c>
      <c r="F1743">
        <v>3</v>
      </c>
      <c r="G1743">
        <v>0</v>
      </c>
      <c r="H1743">
        <v>29793.3</v>
      </c>
      <c r="I1743">
        <v>58967.1</v>
      </c>
      <c r="J1743">
        <v>49755.9</v>
      </c>
      <c r="K1743">
        <v>0</v>
      </c>
      <c r="L1743">
        <v>33138.1</v>
      </c>
      <c r="M1743">
        <v>0</v>
      </c>
      <c r="N1743">
        <v>71854.399999999994</v>
      </c>
      <c r="O1743">
        <v>47944.4</v>
      </c>
      <c r="P1743">
        <v>0</v>
      </c>
      <c r="Q1743">
        <v>0</v>
      </c>
      <c r="R1743">
        <v>1067.06</v>
      </c>
      <c r="S1743">
        <v>47468.800000000003</v>
      </c>
      <c r="T1743">
        <v>51580.7</v>
      </c>
      <c r="U1743">
        <v>41839.199999999997</v>
      </c>
      <c r="V1743">
        <v>48161</v>
      </c>
      <c r="W1743">
        <v>0</v>
      </c>
      <c r="X1743">
        <v>0</v>
      </c>
      <c r="Y1743">
        <v>2161.41</v>
      </c>
      <c r="Z1743">
        <v>67249.100000000006</v>
      </c>
      <c r="AA1743">
        <v>73202.100000000006</v>
      </c>
      <c r="AB1743">
        <v>97717</v>
      </c>
      <c r="AC1743">
        <v>13143.1</v>
      </c>
      <c r="AD1743">
        <v>25335.8</v>
      </c>
      <c r="AE1743">
        <v>39372.9</v>
      </c>
      <c r="AF1743">
        <v>29793.200000000001</v>
      </c>
      <c r="AG1743">
        <v>20204.900000000001</v>
      </c>
      <c r="AH1743">
        <v>43060.2</v>
      </c>
      <c r="AI1743">
        <v>27974.400000000001</v>
      </c>
      <c r="AJ1743">
        <v>0</v>
      </c>
      <c r="AK1743">
        <v>33296.699999999997</v>
      </c>
      <c r="AL1743">
        <v>15950.4</v>
      </c>
      <c r="AM1743">
        <v>54409.7</v>
      </c>
      <c r="AN1743">
        <v>41055.9</v>
      </c>
      <c r="AO1743">
        <v>0</v>
      </c>
      <c r="AP1743">
        <v>26379.7</v>
      </c>
      <c r="AQ1743">
        <v>0</v>
      </c>
    </row>
    <row r="1744" spans="1:43">
      <c r="A1744">
        <v>1730</v>
      </c>
      <c r="B1744" t="s">
        <v>3501</v>
      </c>
      <c r="C1744" t="s">
        <v>3502</v>
      </c>
      <c r="D1744">
        <v>3.4184800000000001E-2</v>
      </c>
      <c r="E1744">
        <v>3</v>
      </c>
      <c r="F1744">
        <v>3</v>
      </c>
      <c r="G1744">
        <v>0</v>
      </c>
      <c r="H1744">
        <v>6160.99</v>
      </c>
      <c r="I1744">
        <v>7355.1</v>
      </c>
      <c r="J1744">
        <v>0</v>
      </c>
      <c r="K1744">
        <v>0</v>
      </c>
      <c r="L1744">
        <v>0</v>
      </c>
      <c r="M1744">
        <v>3594.82</v>
      </c>
      <c r="N1744">
        <v>8872.92</v>
      </c>
      <c r="O1744">
        <v>15511.4</v>
      </c>
      <c r="P1744">
        <v>0</v>
      </c>
      <c r="Q1744">
        <v>0</v>
      </c>
      <c r="R1744">
        <v>0</v>
      </c>
      <c r="S1744">
        <v>0</v>
      </c>
      <c r="T1744">
        <v>14163.4</v>
      </c>
      <c r="U1744">
        <v>11294.7</v>
      </c>
      <c r="V1744">
        <v>25974.7</v>
      </c>
      <c r="W1744">
        <v>0</v>
      </c>
      <c r="X1744">
        <v>0</v>
      </c>
      <c r="Y1744">
        <v>0</v>
      </c>
      <c r="Z1744">
        <v>46507.199999999997</v>
      </c>
      <c r="AA1744">
        <v>27567.5</v>
      </c>
      <c r="AB1744">
        <v>54674.3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32690.7</v>
      </c>
      <c r="AM1744">
        <v>49695.7</v>
      </c>
      <c r="AN1744">
        <v>33526.699999999997</v>
      </c>
      <c r="AO1744">
        <v>6241.47</v>
      </c>
      <c r="AP1744">
        <v>0</v>
      </c>
      <c r="AQ1744">
        <v>17654.7</v>
      </c>
    </row>
    <row r="1745" spans="1:43">
      <c r="A1745">
        <v>1735</v>
      </c>
      <c r="B1745" t="s">
        <v>3511</v>
      </c>
      <c r="C1745" t="s">
        <v>3512</v>
      </c>
      <c r="D1745">
        <v>3.8749600000000002E-2</v>
      </c>
      <c r="E1745">
        <v>3</v>
      </c>
      <c r="F1745">
        <v>3</v>
      </c>
      <c r="G1745">
        <v>0</v>
      </c>
      <c r="H1745">
        <v>70293.600000000006</v>
      </c>
      <c r="I1745">
        <v>97810.8</v>
      </c>
      <c r="J1745">
        <v>0</v>
      </c>
      <c r="K1745">
        <v>50025.7</v>
      </c>
      <c r="L1745">
        <v>61629.5</v>
      </c>
      <c r="M1745">
        <v>74001.5</v>
      </c>
      <c r="N1745">
        <v>173861</v>
      </c>
      <c r="O1745">
        <v>71665.899999999994</v>
      </c>
      <c r="P1745">
        <v>0</v>
      </c>
      <c r="Q1745">
        <v>0</v>
      </c>
      <c r="R1745">
        <v>149919</v>
      </c>
      <c r="S1745">
        <v>61009.5</v>
      </c>
      <c r="T1745">
        <v>81533</v>
      </c>
      <c r="U1745">
        <v>84523</v>
      </c>
      <c r="V1745">
        <v>97374.1</v>
      </c>
      <c r="W1745">
        <v>91284.5</v>
      </c>
      <c r="X1745">
        <v>77942.2</v>
      </c>
      <c r="Y1745">
        <v>65158.8</v>
      </c>
      <c r="Z1745">
        <v>276183</v>
      </c>
      <c r="AA1745">
        <v>269985</v>
      </c>
      <c r="AB1745">
        <v>337482</v>
      </c>
      <c r="AC1745">
        <v>100320</v>
      </c>
      <c r="AD1745">
        <v>238121</v>
      </c>
      <c r="AE1745">
        <v>135287</v>
      </c>
      <c r="AF1745">
        <v>99180.5</v>
      </c>
      <c r="AG1745">
        <v>112547</v>
      </c>
      <c r="AH1745">
        <v>0</v>
      </c>
      <c r="AI1745">
        <v>135081</v>
      </c>
      <c r="AJ1745">
        <v>119144</v>
      </c>
      <c r="AK1745">
        <v>0</v>
      </c>
      <c r="AL1745">
        <v>176730</v>
      </c>
      <c r="AM1745">
        <v>103012</v>
      </c>
      <c r="AN1745">
        <v>104726</v>
      </c>
      <c r="AO1745">
        <v>27506.1</v>
      </c>
      <c r="AP1745">
        <v>51184.1</v>
      </c>
      <c r="AQ1745">
        <v>56585.3</v>
      </c>
    </row>
    <row r="1746" spans="1:43">
      <c r="A1746">
        <v>1738</v>
      </c>
      <c r="B1746" t="s">
        <v>3517</v>
      </c>
      <c r="C1746" t="s">
        <v>3518</v>
      </c>
      <c r="D1746">
        <v>2.3009699999999998E-3</v>
      </c>
      <c r="E1746">
        <v>3</v>
      </c>
      <c r="F1746">
        <v>3</v>
      </c>
      <c r="G1746">
        <v>0</v>
      </c>
      <c r="H1746">
        <v>81717.399999999994</v>
      </c>
      <c r="I1746">
        <v>83251</v>
      </c>
      <c r="J1746">
        <v>115766</v>
      </c>
      <c r="K1746">
        <v>87153.8</v>
      </c>
      <c r="L1746">
        <v>77956.800000000003</v>
      </c>
      <c r="M1746">
        <v>113247</v>
      </c>
      <c r="N1746">
        <v>87295.5</v>
      </c>
      <c r="O1746">
        <v>62607.4</v>
      </c>
      <c r="P1746">
        <v>124731</v>
      </c>
      <c r="Q1746">
        <v>60295.199999999997</v>
      </c>
      <c r="R1746">
        <v>79607.399999999994</v>
      </c>
      <c r="S1746">
        <v>114950</v>
      </c>
      <c r="T1746">
        <v>90261.8</v>
      </c>
      <c r="U1746">
        <v>120610</v>
      </c>
      <c r="V1746">
        <v>136008</v>
      </c>
      <c r="W1746">
        <v>93129.3</v>
      </c>
      <c r="X1746">
        <v>101012</v>
      </c>
      <c r="Y1746">
        <v>132530</v>
      </c>
      <c r="Z1746">
        <v>133916</v>
      </c>
      <c r="AA1746">
        <v>112064</v>
      </c>
      <c r="AB1746">
        <v>149630</v>
      </c>
      <c r="AC1746">
        <v>69539.600000000006</v>
      </c>
      <c r="AD1746">
        <v>91771.9</v>
      </c>
      <c r="AE1746">
        <v>113500</v>
      </c>
      <c r="AF1746">
        <v>76306.3</v>
      </c>
      <c r="AG1746">
        <v>110722</v>
      </c>
      <c r="AH1746">
        <v>124648</v>
      </c>
      <c r="AI1746">
        <v>108008</v>
      </c>
      <c r="AJ1746">
        <v>91135.5</v>
      </c>
      <c r="AK1746">
        <v>130672</v>
      </c>
      <c r="AL1746">
        <v>87430.1</v>
      </c>
      <c r="AM1746">
        <v>127621</v>
      </c>
      <c r="AN1746">
        <v>94600.6</v>
      </c>
      <c r="AO1746">
        <v>67776.800000000003</v>
      </c>
      <c r="AP1746">
        <v>115566</v>
      </c>
      <c r="AQ1746">
        <v>127029</v>
      </c>
    </row>
    <row r="1747" spans="1:43">
      <c r="A1747">
        <v>1743</v>
      </c>
      <c r="B1747" t="s">
        <v>3527</v>
      </c>
      <c r="C1747" t="s">
        <v>3528</v>
      </c>
      <c r="D1747">
        <v>1.13852E-2</v>
      </c>
      <c r="E1747">
        <v>3</v>
      </c>
      <c r="F1747">
        <v>3</v>
      </c>
      <c r="G1747">
        <v>0</v>
      </c>
      <c r="H1747">
        <v>109323</v>
      </c>
      <c r="I1747">
        <v>88976.3</v>
      </c>
      <c r="J1747">
        <v>68443.899999999994</v>
      </c>
      <c r="K1747">
        <v>70607.399999999994</v>
      </c>
      <c r="L1747">
        <v>41614.5</v>
      </c>
      <c r="M1747">
        <v>58796.800000000003</v>
      </c>
      <c r="N1747">
        <v>132698</v>
      </c>
      <c r="O1747">
        <v>132707</v>
      </c>
      <c r="P1747">
        <v>146440</v>
      </c>
      <c r="Q1747">
        <v>37201.1</v>
      </c>
      <c r="R1747">
        <v>61366.9</v>
      </c>
      <c r="S1747">
        <v>54505.2</v>
      </c>
      <c r="T1747">
        <v>128852</v>
      </c>
      <c r="U1747">
        <v>156570</v>
      </c>
      <c r="V1747">
        <v>141547</v>
      </c>
      <c r="W1747">
        <v>32505.599999999999</v>
      </c>
      <c r="X1747">
        <v>60247.8</v>
      </c>
      <c r="Y1747">
        <v>61106.1</v>
      </c>
      <c r="Z1747">
        <v>110920</v>
      </c>
      <c r="AA1747">
        <v>129019</v>
      </c>
      <c r="AB1747">
        <v>143914</v>
      </c>
      <c r="AC1747">
        <v>86416.8</v>
      </c>
      <c r="AD1747">
        <v>66242.600000000006</v>
      </c>
      <c r="AE1747">
        <v>89559.8</v>
      </c>
      <c r="AF1747">
        <v>106635</v>
      </c>
      <c r="AG1747">
        <v>99643.4</v>
      </c>
      <c r="AH1747">
        <v>118806</v>
      </c>
      <c r="AI1747">
        <v>35231.5</v>
      </c>
      <c r="AJ1747">
        <v>30722.6</v>
      </c>
      <c r="AK1747">
        <v>74862.3</v>
      </c>
      <c r="AL1747">
        <v>32611.1</v>
      </c>
      <c r="AM1747">
        <v>78081.5</v>
      </c>
      <c r="AN1747">
        <v>96272.3</v>
      </c>
      <c r="AO1747">
        <v>40695.699999999997</v>
      </c>
      <c r="AP1747">
        <v>29405.8</v>
      </c>
      <c r="AQ1747">
        <v>54726.1</v>
      </c>
    </row>
    <row r="1748" spans="1:43">
      <c r="A1748">
        <v>1749</v>
      </c>
      <c r="B1748" t="s">
        <v>3539</v>
      </c>
      <c r="C1748" t="s">
        <v>3540</v>
      </c>
      <c r="D1748">
        <v>1.1863200000000001E-2</v>
      </c>
      <c r="E1748">
        <v>3</v>
      </c>
      <c r="F1748">
        <v>3</v>
      </c>
      <c r="G1748">
        <v>0</v>
      </c>
      <c r="H1748">
        <v>100367</v>
      </c>
      <c r="I1748">
        <v>94953.7</v>
      </c>
      <c r="J1748">
        <v>25929.200000000001</v>
      </c>
      <c r="K1748">
        <v>120880</v>
      </c>
      <c r="L1748">
        <v>109955</v>
      </c>
      <c r="M1748">
        <v>119054</v>
      </c>
      <c r="N1748">
        <v>86545</v>
      </c>
      <c r="O1748">
        <v>97255.7</v>
      </c>
      <c r="P1748">
        <v>0</v>
      </c>
      <c r="Q1748">
        <v>64370.400000000001</v>
      </c>
      <c r="R1748">
        <v>76336.2</v>
      </c>
      <c r="S1748">
        <v>84397.9</v>
      </c>
      <c r="T1748">
        <v>75827</v>
      </c>
      <c r="U1748">
        <v>81709.2</v>
      </c>
      <c r="V1748">
        <v>89227.6</v>
      </c>
      <c r="W1748">
        <v>63096.9</v>
      </c>
      <c r="X1748">
        <v>29711.3</v>
      </c>
      <c r="Y1748">
        <v>81071.5</v>
      </c>
      <c r="Z1748">
        <v>143400</v>
      </c>
      <c r="AA1748">
        <v>161442</v>
      </c>
      <c r="AB1748">
        <v>176505</v>
      </c>
      <c r="AC1748">
        <v>194707</v>
      </c>
      <c r="AD1748">
        <v>159498</v>
      </c>
      <c r="AE1748">
        <v>57819.8</v>
      </c>
      <c r="AF1748">
        <v>108114</v>
      </c>
      <c r="AG1748">
        <v>0</v>
      </c>
      <c r="AH1748">
        <v>0</v>
      </c>
      <c r="AI1748">
        <v>103637</v>
      </c>
      <c r="AJ1748">
        <v>117044</v>
      </c>
      <c r="AK1748">
        <v>95033.600000000006</v>
      </c>
      <c r="AL1748">
        <v>83100.100000000006</v>
      </c>
      <c r="AM1748">
        <v>76467.100000000006</v>
      </c>
      <c r="AN1748">
        <v>79298.2</v>
      </c>
      <c r="AO1748">
        <v>58552.800000000003</v>
      </c>
      <c r="AP1748">
        <v>83373.8</v>
      </c>
      <c r="AQ1748">
        <v>97512.8</v>
      </c>
    </row>
    <row r="1749" spans="1:43">
      <c r="A1749">
        <v>1763</v>
      </c>
      <c r="B1749" t="s">
        <v>3567</v>
      </c>
      <c r="C1749" t="s">
        <v>3568</v>
      </c>
      <c r="D1749">
        <v>1.0983E-3</v>
      </c>
      <c r="E1749">
        <v>3</v>
      </c>
      <c r="F1749">
        <v>3</v>
      </c>
      <c r="G1749">
        <v>0</v>
      </c>
      <c r="H1749">
        <v>61223.4</v>
      </c>
      <c r="I1749">
        <v>63705.2</v>
      </c>
      <c r="J1749">
        <v>89285.8</v>
      </c>
      <c r="K1749">
        <v>31033.4</v>
      </c>
      <c r="L1749">
        <v>45341.3</v>
      </c>
      <c r="M1749">
        <v>44851.7</v>
      </c>
      <c r="N1749">
        <v>90028.9</v>
      </c>
      <c r="O1749">
        <v>64435.3</v>
      </c>
      <c r="P1749">
        <v>96639.4</v>
      </c>
      <c r="Q1749">
        <v>50296.5</v>
      </c>
      <c r="R1749">
        <v>36015.1</v>
      </c>
      <c r="S1749">
        <v>38142.1</v>
      </c>
      <c r="T1749">
        <v>99320</v>
      </c>
      <c r="U1749">
        <v>121631</v>
      </c>
      <c r="V1749">
        <v>122614</v>
      </c>
      <c r="W1749">
        <v>28408.5</v>
      </c>
      <c r="X1749">
        <v>24671.599999999999</v>
      </c>
      <c r="Y1749">
        <v>27027.7</v>
      </c>
      <c r="Z1749">
        <v>83984.5</v>
      </c>
      <c r="AA1749">
        <v>77818.3</v>
      </c>
      <c r="AB1749">
        <v>83877.100000000006</v>
      </c>
      <c r="AC1749">
        <v>54571.8</v>
      </c>
      <c r="AD1749">
        <v>74615.600000000006</v>
      </c>
      <c r="AE1749">
        <v>89683.1</v>
      </c>
      <c r="AF1749">
        <v>36354</v>
      </c>
      <c r="AG1749">
        <v>70367.7</v>
      </c>
      <c r="AH1749">
        <v>60305.5</v>
      </c>
      <c r="AI1749">
        <v>24966.3</v>
      </c>
      <c r="AJ1749">
        <v>45290.5</v>
      </c>
      <c r="AK1749">
        <v>22703.3</v>
      </c>
      <c r="AL1749">
        <v>41450.199999999997</v>
      </c>
      <c r="AM1749">
        <v>68408.100000000006</v>
      </c>
      <c r="AN1749">
        <v>34735.5</v>
      </c>
      <c r="AO1749">
        <v>0</v>
      </c>
      <c r="AP1749">
        <v>22093.9</v>
      </c>
      <c r="AQ1749">
        <v>15360.2</v>
      </c>
    </row>
    <row r="1750" spans="1:43">
      <c r="A1750">
        <v>1764</v>
      </c>
      <c r="B1750" t="s">
        <v>3569</v>
      </c>
      <c r="C1750" t="s">
        <v>3570</v>
      </c>
      <c r="D1750">
        <v>1.02983E-2</v>
      </c>
      <c r="E1750">
        <v>3</v>
      </c>
      <c r="F1750">
        <v>3</v>
      </c>
      <c r="G1750">
        <v>0</v>
      </c>
      <c r="H1750">
        <v>24447.5</v>
      </c>
      <c r="I1750">
        <v>32802.300000000003</v>
      </c>
      <c r="J1750">
        <v>27191.3</v>
      </c>
      <c r="K1750">
        <v>15244.2</v>
      </c>
      <c r="L1750">
        <v>21392.7</v>
      </c>
      <c r="M1750">
        <v>12862.7</v>
      </c>
      <c r="N1750">
        <v>38565.199999999997</v>
      </c>
      <c r="O1750">
        <v>30496.9</v>
      </c>
      <c r="P1750">
        <v>35428.199999999997</v>
      </c>
      <c r="Q1750">
        <v>13597.3</v>
      </c>
      <c r="R1750">
        <v>0</v>
      </c>
      <c r="S1750">
        <v>12325.1</v>
      </c>
      <c r="T1750">
        <v>42886.400000000001</v>
      </c>
      <c r="U1750">
        <v>59767.3</v>
      </c>
      <c r="V1750">
        <v>68535.199999999997</v>
      </c>
      <c r="W1750">
        <v>0</v>
      </c>
      <c r="X1750">
        <v>0</v>
      </c>
      <c r="Y1750">
        <v>13115</v>
      </c>
      <c r="Z1750">
        <v>79971.3</v>
      </c>
      <c r="AA1750">
        <v>94893.6</v>
      </c>
      <c r="AB1750">
        <v>87281.600000000006</v>
      </c>
      <c r="AC1750">
        <v>40194.6</v>
      </c>
      <c r="AD1750">
        <v>41060.400000000001</v>
      </c>
      <c r="AE1750">
        <v>37887.9</v>
      </c>
      <c r="AF1750">
        <v>37929.699999999997</v>
      </c>
      <c r="AG1750">
        <v>18622.2</v>
      </c>
      <c r="AH1750">
        <v>0</v>
      </c>
      <c r="AI1750">
        <v>0</v>
      </c>
      <c r="AJ1750">
        <v>0</v>
      </c>
      <c r="AK1750">
        <v>21073</v>
      </c>
      <c r="AL1750">
        <v>102581</v>
      </c>
      <c r="AM1750">
        <v>150641</v>
      </c>
      <c r="AN1750">
        <v>73125.7</v>
      </c>
      <c r="AO1750">
        <v>56566.2</v>
      </c>
      <c r="AP1750">
        <v>85008.1</v>
      </c>
      <c r="AQ1750">
        <v>73163.7</v>
      </c>
    </row>
    <row r="1751" spans="1:43">
      <c r="A1751">
        <v>1774</v>
      </c>
      <c r="B1751" t="s">
        <v>3589</v>
      </c>
      <c r="C1751" t="s">
        <v>3590</v>
      </c>
      <c r="D1751">
        <v>1.0214499999999999E-3</v>
      </c>
      <c r="E1751">
        <v>3</v>
      </c>
      <c r="F1751">
        <v>3</v>
      </c>
      <c r="G1751">
        <v>0</v>
      </c>
      <c r="H1751">
        <v>62419.1</v>
      </c>
      <c r="I1751">
        <v>64873.1</v>
      </c>
      <c r="J1751">
        <v>68828.100000000006</v>
      </c>
      <c r="K1751">
        <v>103429</v>
      </c>
      <c r="L1751">
        <v>104994</v>
      </c>
      <c r="M1751">
        <v>85027.1</v>
      </c>
      <c r="N1751">
        <v>190178</v>
      </c>
      <c r="O1751">
        <v>179053</v>
      </c>
      <c r="P1751">
        <v>283310</v>
      </c>
      <c r="Q1751">
        <v>126621</v>
      </c>
      <c r="R1751">
        <v>176098</v>
      </c>
      <c r="S1751">
        <v>165886</v>
      </c>
      <c r="T1751">
        <v>132997</v>
      </c>
      <c r="U1751">
        <v>193594</v>
      </c>
      <c r="V1751">
        <v>192542</v>
      </c>
      <c r="W1751">
        <v>67004.3</v>
      </c>
      <c r="X1751">
        <v>46291.4</v>
      </c>
      <c r="Y1751">
        <v>66628.7</v>
      </c>
      <c r="Z1751">
        <v>273404</v>
      </c>
      <c r="AA1751">
        <v>202809</v>
      </c>
      <c r="AB1751">
        <v>264448</v>
      </c>
      <c r="AC1751">
        <v>182543</v>
      </c>
      <c r="AD1751">
        <v>133975</v>
      </c>
      <c r="AE1751">
        <v>217259</v>
      </c>
      <c r="AF1751">
        <v>149597</v>
      </c>
      <c r="AG1751">
        <v>222292</v>
      </c>
      <c r="AH1751">
        <v>198116</v>
      </c>
      <c r="AI1751">
        <v>137809</v>
      </c>
      <c r="AJ1751">
        <v>126146</v>
      </c>
      <c r="AK1751">
        <v>139752</v>
      </c>
      <c r="AL1751">
        <v>172143</v>
      </c>
      <c r="AM1751">
        <v>251669</v>
      </c>
      <c r="AN1751">
        <v>160648</v>
      </c>
      <c r="AO1751">
        <v>80356</v>
      </c>
      <c r="AP1751">
        <v>129194</v>
      </c>
      <c r="AQ1751">
        <v>134874</v>
      </c>
    </row>
    <row r="1752" spans="1:43">
      <c r="A1752">
        <v>1779</v>
      </c>
      <c r="B1752" t="s">
        <v>3599</v>
      </c>
      <c r="C1752" t="s">
        <v>3600</v>
      </c>
      <c r="D1752">
        <v>9.2293500000000005E-4</v>
      </c>
      <c r="E1752">
        <v>3</v>
      </c>
      <c r="F1752">
        <v>3</v>
      </c>
      <c r="G1752">
        <v>0</v>
      </c>
      <c r="H1752">
        <v>115664</v>
      </c>
      <c r="I1752">
        <v>139377</v>
      </c>
      <c r="J1752">
        <v>132572</v>
      </c>
      <c r="K1752">
        <v>193164</v>
      </c>
      <c r="L1752">
        <v>130457</v>
      </c>
      <c r="M1752">
        <v>131190</v>
      </c>
      <c r="N1752">
        <v>144077</v>
      </c>
      <c r="O1752">
        <v>185670</v>
      </c>
      <c r="P1752">
        <v>166054</v>
      </c>
      <c r="Q1752">
        <v>125493</v>
      </c>
      <c r="R1752">
        <v>170829</v>
      </c>
      <c r="S1752">
        <v>156129</v>
      </c>
      <c r="T1752">
        <v>161123</v>
      </c>
      <c r="U1752">
        <v>137241</v>
      </c>
      <c r="V1752">
        <v>158213</v>
      </c>
      <c r="W1752">
        <v>123374</v>
      </c>
      <c r="X1752">
        <v>146075</v>
      </c>
      <c r="Y1752">
        <v>156891</v>
      </c>
      <c r="Z1752">
        <v>153117</v>
      </c>
      <c r="AA1752">
        <v>173323</v>
      </c>
      <c r="AB1752">
        <v>151219</v>
      </c>
      <c r="AC1752">
        <v>166531</v>
      </c>
      <c r="AD1752">
        <v>178227</v>
      </c>
      <c r="AE1752">
        <v>196553</v>
      </c>
      <c r="AF1752">
        <v>151257</v>
      </c>
      <c r="AG1752">
        <v>119842</v>
      </c>
      <c r="AH1752">
        <v>192947</v>
      </c>
      <c r="AI1752">
        <v>138137</v>
      </c>
      <c r="AJ1752">
        <v>122833</v>
      </c>
      <c r="AK1752">
        <v>144854</v>
      </c>
      <c r="AL1752">
        <v>165788</v>
      </c>
      <c r="AM1752">
        <v>225538</v>
      </c>
      <c r="AN1752">
        <v>214333</v>
      </c>
      <c r="AO1752">
        <v>117749</v>
      </c>
      <c r="AP1752">
        <v>174728</v>
      </c>
      <c r="AQ1752">
        <v>159502</v>
      </c>
    </row>
    <row r="1753" spans="1:43">
      <c r="A1753">
        <v>1787</v>
      </c>
      <c r="B1753" t="s">
        <v>3615</v>
      </c>
      <c r="C1753" t="s">
        <v>3616</v>
      </c>
      <c r="D1753">
        <v>4.1137100000000003E-2</v>
      </c>
      <c r="E1753">
        <v>3</v>
      </c>
      <c r="F1753">
        <v>3</v>
      </c>
      <c r="G1753">
        <v>0</v>
      </c>
      <c r="H1753">
        <v>90979.8</v>
      </c>
      <c r="I1753">
        <v>92972</v>
      </c>
      <c r="J1753">
        <v>64954.8</v>
      </c>
      <c r="K1753">
        <v>107558</v>
      </c>
      <c r="L1753">
        <v>40180.9</v>
      </c>
      <c r="M1753">
        <v>107145</v>
      </c>
      <c r="N1753">
        <v>138334</v>
      </c>
      <c r="O1753">
        <v>117505</v>
      </c>
      <c r="P1753">
        <v>125603</v>
      </c>
      <c r="Q1753">
        <v>85436.9</v>
      </c>
      <c r="R1753">
        <v>64484.9</v>
      </c>
      <c r="S1753">
        <v>0</v>
      </c>
      <c r="T1753">
        <v>119617</v>
      </c>
      <c r="U1753">
        <v>135357</v>
      </c>
      <c r="V1753">
        <v>158130</v>
      </c>
      <c r="W1753">
        <v>28530.7</v>
      </c>
      <c r="X1753">
        <v>59893.599999999999</v>
      </c>
      <c r="Y1753">
        <v>82038.3</v>
      </c>
      <c r="Z1753">
        <v>263451</v>
      </c>
      <c r="AA1753">
        <v>257260</v>
      </c>
      <c r="AB1753">
        <v>293474</v>
      </c>
      <c r="AC1753">
        <v>46022.7</v>
      </c>
      <c r="AD1753">
        <v>82256.2</v>
      </c>
      <c r="AE1753">
        <v>76301.3</v>
      </c>
      <c r="AF1753">
        <v>131798</v>
      </c>
      <c r="AG1753">
        <v>106616</v>
      </c>
      <c r="AH1753">
        <v>69350</v>
      </c>
      <c r="AI1753">
        <v>74265.100000000006</v>
      </c>
      <c r="AJ1753">
        <v>70226.7</v>
      </c>
      <c r="AK1753">
        <v>96513.8</v>
      </c>
      <c r="AL1753">
        <v>110862</v>
      </c>
      <c r="AM1753">
        <v>175031</v>
      </c>
      <c r="AN1753">
        <v>131314</v>
      </c>
      <c r="AO1753">
        <v>54096.3</v>
      </c>
      <c r="AP1753">
        <v>73324.7</v>
      </c>
      <c r="AQ1753">
        <v>65061.9</v>
      </c>
    </row>
    <row r="1754" spans="1:43">
      <c r="A1754">
        <v>1791</v>
      </c>
      <c r="B1754" t="s">
        <v>3623</v>
      </c>
      <c r="C1754" t="s">
        <v>3624</v>
      </c>
      <c r="D1754">
        <v>5.1207700000000002E-2</v>
      </c>
      <c r="E1754">
        <v>3</v>
      </c>
      <c r="F1754">
        <v>2</v>
      </c>
      <c r="G1754">
        <v>1</v>
      </c>
      <c r="H1754">
        <v>83262.899999999994</v>
      </c>
      <c r="I1754">
        <v>0</v>
      </c>
      <c r="J1754">
        <v>16772.8</v>
      </c>
      <c r="K1754">
        <v>124004</v>
      </c>
      <c r="L1754">
        <v>0</v>
      </c>
      <c r="M1754">
        <v>109162</v>
      </c>
      <c r="N1754">
        <v>188779</v>
      </c>
      <c r="O1754">
        <v>412517</v>
      </c>
      <c r="P1754">
        <v>151584</v>
      </c>
      <c r="Q1754">
        <v>0</v>
      </c>
      <c r="R1754">
        <v>0</v>
      </c>
      <c r="S1754">
        <v>0</v>
      </c>
      <c r="T1754">
        <v>110404</v>
      </c>
      <c r="U1754">
        <v>269426</v>
      </c>
      <c r="V1754">
        <v>166273</v>
      </c>
      <c r="W1754">
        <v>0</v>
      </c>
      <c r="X1754">
        <v>221024</v>
      </c>
      <c r="Y1754">
        <v>226979</v>
      </c>
      <c r="Z1754">
        <v>143967</v>
      </c>
      <c r="AA1754">
        <v>450622</v>
      </c>
      <c r="AB1754">
        <v>286915</v>
      </c>
      <c r="AC1754">
        <v>214892</v>
      </c>
      <c r="AD1754">
        <v>237170</v>
      </c>
      <c r="AE1754">
        <v>161371</v>
      </c>
      <c r="AF1754">
        <v>250057</v>
      </c>
      <c r="AG1754">
        <v>197755</v>
      </c>
      <c r="AH1754">
        <v>145273</v>
      </c>
      <c r="AI1754">
        <v>115749</v>
      </c>
      <c r="AJ1754">
        <v>114344</v>
      </c>
      <c r="AK1754">
        <v>0</v>
      </c>
      <c r="AL1754">
        <v>492642</v>
      </c>
      <c r="AM1754">
        <v>213492</v>
      </c>
      <c r="AN1754">
        <v>125517</v>
      </c>
      <c r="AO1754">
        <v>68091.8</v>
      </c>
      <c r="AP1754">
        <v>119507</v>
      </c>
      <c r="AQ1754">
        <v>109656</v>
      </c>
    </row>
    <row r="1755" spans="1:43">
      <c r="A1755">
        <v>1794</v>
      </c>
      <c r="B1755" t="s">
        <v>3629</v>
      </c>
      <c r="C1755" t="s">
        <v>3630</v>
      </c>
      <c r="D1755">
        <v>4.21172E-2</v>
      </c>
      <c r="E1755">
        <v>3</v>
      </c>
      <c r="F1755">
        <v>3</v>
      </c>
      <c r="G1755">
        <v>0</v>
      </c>
      <c r="H1755">
        <v>74574.2</v>
      </c>
      <c r="I1755">
        <v>49997.4</v>
      </c>
      <c r="J1755">
        <v>49827.199999999997</v>
      </c>
      <c r="K1755">
        <v>69065.899999999994</v>
      </c>
      <c r="L1755">
        <v>103951</v>
      </c>
      <c r="M1755">
        <v>48590.5</v>
      </c>
      <c r="N1755">
        <v>33092.800000000003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79632.399999999994</v>
      </c>
      <c r="V1755">
        <v>77972.3</v>
      </c>
      <c r="W1755">
        <v>0</v>
      </c>
      <c r="X1755">
        <v>0</v>
      </c>
      <c r="Y1755">
        <v>0</v>
      </c>
      <c r="Z1755">
        <v>94346.1</v>
      </c>
      <c r="AA1755">
        <v>92387.5</v>
      </c>
      <c r="AB1755">
        <v>108127</v>
      </c>
      <c r="AC1755">
        <v>102416</v>
      </c>
      <c r="AD1755">
        <v>124349</v>
      </c>
      <c r="AE1755">
        <v>97566.2</v>
      </c>
      <c r="AF1755">
        <v>0</v>
      </c>
      <c r="AG1755">
        <v>55600.1</v>
      </c>
      <c r="AH1755">
        <v>0</v>
      </c>
      <c r="AI1755">
        <v>49845.1</v>
      </c>
      <c r="AJ1755">
        <v>19083</v>
      </c>
      <c r="AK1755">
        <v>0</v>
      </c>
      <c r="AL1755">
        <v>64953.2</v>
      </c>
      <c r="AM1755">
        <v>44812</v>
      </c>
      <c r="AN1755">
        <v>64923.199999999997</v>
      </c>
      <c r="AO1755">
        <v>83821.7</v>
      </c>
      <c r="AP1755">
        <v>161434</v>
      </c>
      <c r="AQ1755">
        <v>153209</v>
      </c>
    </row>
    <row r="1756" spans="1:43">
      <c r="A1756">
        <v>1796</v>
      </c>
      <c r="B1756" t="s">
        <v>3633</v>
      </c>
      <c r="C1756" t="s">
        <v>3634</v>
      </c>
      <c r="D1756">
        <v>1.0621300000000001E-3</v>
      </c>
      <c r="E1756">
        <v>3</v>
      </c>
      <c r="F1756">
        <v>3</v>
      </c>
      <c r="G1756">
        <v>0</v>
      </c>
      <c r="H1756">
        <v>108797</v>
      </c>
      <c r="I1756">
        <v>111216</v>
      </c>
      <c r="J1756">
        <v>130392</v>
      </c>
      <c r="K1756">
        <v>114867</v>
      </c>
      <c r="L1756">
        <v>92819.1</v>
      </c>
      <c r="M1756">
        <v>119362</v>
      </c>
      <c r="N1756">
        <v>129631</v>
      </c>
      <c r="O1756">
        <v>156098</v>
      </c>
      <c r="P1756">
        <v>63418.9</v>
      </c>
      <c r="Q1756">
        <v>65813.399999999994</v>
      </c>
      <c r="R1756">
        <v>89689.3</v>
      </c>
      <c r="S1756">
        <v>69436.100000000006</v>
      </c>
      <c r="T1756">
        <v>135832</v>
      </c>
      <c r="U1756">
        <v>204727</v>
      </c>
      <c r="V1756">
        <v>191488</v>
      </c>
      <c r="W1756">
        <v>47502.8</v>
      </c>
      <c r="X1756">
        <v>60049</v>
      </c>
      <c r="Y1756">
        <v>82525.7</v>
      </c>
      <c r="Z1756">
        <v>257140</v>
      </c>
      <c r="AA1756">
        <v>263644</v>
      </c>
      <c r="AB1756">
        <v>263042</v>
      </c>
      <c r="AC1756">
        <v>118101</v>
      </c>
      <c r="AD1756">
        <v>178107</v>
      </c>
      <c r="AE1756">
        <v>101565</v>
      </c>
      <c r="AF1756">
        <v>67253.5</v>
      </c>
      <c r="AG1756">
        <v>103859</v>
      </c>
      <c r="AH1756">
        <v>166695</v>
      </c>
      <c r="AI1756">
        <v>67654.600000000006</v>
      </c>
      <c r="AJ1756">
        <v>83454.5</v>
      </c>
      <c r="AK1756">
        <v>247221</v>
      </c>
      <c r="AL1756">
        <v>146541</v>
      </c>
      <c r="AM1756">
        <v>183254</v>
      </c>
      <c r="AN1756">
        <v>144928</v>
      </c>
      <c r="AO1756">
        <v>44173.8</v>
      </c>
      <c r="AP1756">
        <v>100572</v>
      </c>
      <c r="AQ1756">
        <v>102708</v>
      </c>
    </row>
    <row r="1757" spans="1:43">
      <c r="A1757">
        <v>1802</v>
      </c>
      <c r="B1757" t="s">
        <v>3645</v>
      </c>
      <c r="C1757" t="s">
        <v>3646</v>
      </c>
      <c r="D1757">
        <v>3.4995600000000002E-2</v>
      </c>
      <c r="E1757">
        <v>3</v>
      </c>
      <c r="F1757">
        <v>3</v>
      </c>
      <c r="G1757">
        <v>0</v>
      </c>
      <c r="H1757">
        <v>48096.5</v>
      </c>
      <c r="I1757">
        <v>36151</v>
      </c>
      <c r="J1757">
        <v>58700</v>
      </c>
      <c r="K1757">
        <v>79723.7</v>
      </c>
      <c r="L1757">
        <v>69598.3</v>
      </c>
      <c r="M1757">
        <v>93078.5</v>
      </c>
      <c r="N1757">
        <v>40794.9</v>
      </c>
      <c r="O1757">
        <v>39503.800000000003</v>
      </c>
      <c r="P1757">
        <v>0</v>
      </c>
      <c r="Q1757">
        <v>28074.2</v>
      </c>
      <c r="R1757">
        <v>40543.5</v>
      </c>
      <c r="S1757">
        <v>49860.7</v>
      </c>
      <c r="T1757">
        <v>33549.4</v>
      </c>
      <c r="U1757">
        <v>31023.5</v>
      </c>
      <c r="V1757">
        <v>56438.1</v>
      </c>
      <c r="W1757">
        <v>29728.799999999999</v>
      </c>
      <c r="X1757">
        <v>30238.5</v>
      </c>
      <c r="Y1757">
        <v>46380.6</v>
      </c>
      <c r="Z1757">
        <v>130224</v>
      </c>
      <c r="AA1757">
        <v>103470</v>
      </c>
      <c r="AB1757">
        <v>80907</v>
      </c>
      <c r="AC1757">
        <v>109989</v>
      </c>
      <c r="AD1757">
        <v>80032</v>
      </c>
      <c r="AE1757">
        <v>82104.899999999994</v>
      </c>
      <c r="AF1757">
        <v>0</v>
      </c>
      <c r="AG1757">
        <v>0</v>
      </c>
      <c r="AH1757">
        <v>64437.8</v>
      </c>
      <c r="AI1757">
        <v>18753.599999999999</v>
      </c>
      <c r="AJ1757">
        <v>15875.9</v>
      </c>
      <c r="AK1757">
        <v>78456</v>
      </c>
      <c r="AL1757">
        <v>44704.9</v>
      </c>
      <c r="AM1757">
        <v>125124</v>
      </c>
      <c r="AN1757">
        <v>74377.600000000006</v>
      </c>
      <c r="AO1757">
        <v>119109</v>
      </c>
      <c r="AP1757">
        <v>132950</v>
      </c>
      <c r="AQ1757">
        <v>180167</v>
      </c>
    </row>
    <row r="1758" spans="1:43">
      <c r="A1758">
        <v>1817</v>
      </c>
      <c r="B1758" t="s">
        <v>3675</v>
      </c>
      <c r="C1758" t="s">
        <v>3676</v>
      </c>
      <c r="D1758">
        <v>7.0033100000000001E-2</v>
      </c>
      <c r="E1758">
        <v>3</v>
      </c>
      <c r="F1758">
        <v>3</v>
      </c>
      <c r="G1758">
        <v>0</v>
      </c>
      <c r="H1758">
        <v>66245.2</v>
      </c>
      <c r="I1758">
        <v>38234.300000000003</v>
      </c>
      <c r="J1758">
        <v>60288.3</v>
      </c>
      <c r="K1758">
        <v>54765</v>
      </c>
      <c r="L1758">
        <v>73761.100000000006</v>
      </c>
      <c r="M1758">
        <v>72254.8</v>
      </c>
      <c r="N1758">
        <v>131989</v>
      </c>
      <c r="O1758">
        <v>100083</v>
      </c>
      <c r="P1758">
        <v>106292</v>
      </c>
      <c r="Q1758">
        <v>82194.8</v>
      </c>
      <c r="R1758">
        <v>0</v>
      </c>
      <c r="S1758">
        <v>0</v>
      </c>
      <c r="T1758">
        <v>45521.599999999999</v>
      </c>
      <c r="U1758">
        <v>48251.9</v>
      </c>
      <c r="V1758">
        <v>31033.5</v>
      </c>
      <c r="W1758">
        <v>94236.4</v>
      </c>
      <c r="X1758">
        <v>51130</v>
      </c>
      <c r="Y1758">
        <v>56303.6</v>
      </c>
      <c r="Z1758">
        <v>57862.3</v>
      </c>
      <c r="AA1758">
        <v>120914</v>
      </c>
      <c r="AB1758">
        <v>0</v>
      </c>
      <c r="AC1758">
        <v>103843</v>
      </c>
      <c r="AD1758">
        <v>65416.4</v>
      </c>
      <c r="AE1758">
        <v>113771</v>
      </c>
      <c r="AF1758">
        <v>45473.599999999999</v>
      </c>
      <c r="AG1758">
        <v>27901</v>
      </c>
      <c r="AH1758">
        <v>64847.8</v>
      </c>
      <c r="AI1758">
        <v>98354.1</v>
      </c>
      <c r="AJ1758">
        <v>74814.600000000006</v>
      </c>
      <c r="AK1758">
        <v>0</v>
      </c>
      <c r="AL1758">
        <v>95424.9</v>
      </c>
      <c r="AM1758">
        <v>0</v>
      </c>
      <c r="AN1758">
        <v>0</v>
      </c>
      <c r="AO1758">
        <v>80839.3</v>
      </c>
      <c r="AP1758">
        <v>150807</v>
      </c>
      <c r="AQ1758">
        <v>54596</v>
      </c>
    </row>
    <row r="1759" spans="1:43">
      <c r="A1759">
        <v>1822</v>
      </c>
      <c r="B1759" t="s">
        <v>3685</v>
      </c>
      <c r="C1759" t="s">
        <v>3686</v>
      </c>
      <c r="D1759">
        <v>2.30525E-2</v>
      </c>
      <c r="E1759">
        <v>3</v>
      </c>
      <c r="F1759">
        <v>3</v>
      </c>
      <c r="G1759">
        <v>0</v>
      </c>
      <c r="H1759">
        <v>67093.600000000006</v>
      </c>
      <c r="I1759">
        <v>60746.7</v>
      </c>
      <c r="J1759">
        <v>126318</v>
      </c>
      <c r="K1759">
        <v>117324</v>
      </c>
      <c r="L1759">
        <v>114205</v>
      </c>
      <c r="M1759">
        <v>95236.5</v>
      </c>
      <c r="N1759">
        <v>80687.600000000006</v>
      </c>
      <c r="O1759">
        <v>85987.7</v>
      </c>
      <c r="P1759">
        <v>127429</v>
      </c>
      <c r="Q1759">
        <v>31957.1</v>
      </c>
      <c r="R1759">
        <v>43542.3</v>
      </c>
      <c r="S1759">
        <v>35252</v>
      </c>
      <c r="T1759">
        <v>133485</v>
      </c>
      <c r="U1759">
        <v>153213</v>
      </c>
      <c r="V1759">
        <v>151588</v>
      </c>
      <c r="W1759">
        <v>52032.9</v>
      </c>
      <c r="X1759">
        <v>34453.199999999997</v>
      </c>
      <c r="Y1759">
        <v>32126.5</v>
      </c>
      <c r="Z1759">
        <v>153814</v>
      </c>
      <c r="AA1759">
        <v>166729</v>
      </c>
      <c r="AB1759">
        <v>234800</v>
      </c>
      <c r="AC1759">
        <v>132025</v>
      </c>
      <c r="AD1759">
        <v>152637</v>
      </c>
      <c r="AE1759">
        <v>161036</v>
      </c>
      <c r="AF1759">
        <v>55077.7</v>
      </c>
      <c r="AG1759">
        <v>81877</v>
      </c>
      <c r="AH1759">
        <v>163636</v>
      </c>
      <c r="AI1759">
        <v>40036.5</v>
      </c>
      <c r="AJ1759">
        <v>33487.800000000003</v>
      </c>
      <c r="AK1759">
        <v>69935.899999999994</v>
      </c>
      <c r="AL1759">
        <v>103011</v>
      </c>
      <c r="AM1759">
        <v>189918</v>
      </c>
      <c r="AN1759">
        <v>167420</v>
      </c>
      <c r="AO1759">
        <v>92272.1</v>
      </c>
      <c r="AP1759">
        <v>204812</v>
      </c>
      <c r="AQ1759">
        <v>181676</v>
      </c>
    </row>
    <row r="1760" spans="1:43">
      <c r="A1760">
        <v>1823</v>
      </c>
      <c r="B1760" t="s">
        <v>3687</v>
      </c>
      <c r="C1760" t="s">
        <v>3688</v>
      </c>
      <c r="D1760">
        <v>1.0983E-3</v>
      </c>
      <c r="E1760">
        <v>3</v>
      </c>
      <c r="F1760">
        <v>2</v>
      </c>
      <c r="G1760">
        <v>1</v>
      </c>
      <c r="H1760">
        <v>138546</v>
      </c>
      <c r="I1760">
        <v>146742</v>
      </c>
      <c r="J1760">
        <v>152407</v>
      </c>
      <c r="K1760">
        <v>111836</v>
      </c>
      <c r="L1760">
        <v>113980</v>
      </c>
      <c r="M1760">
        <v>101670</v>
      </c>
      <c r="N1760">
        <v>180669</v>
      </c>
      <c r="O1760">
        <v>162205</v>
      </c>
      <c r="P1760">
        <v>187353</v>
      </c>
      <c r="Q1760">
        <v>74161.399999999994</v>
      </c>
      <c r="R1760">
        <v>96001</v>
      </c>
      <c r="S1760">
        <v>65543</v>
      </c>
      <c r="T1760">
        <v>85123</v>
      </c>
      <c r="U1760">
        <v>153787</v>
      </c>
      <c r="V1760">
        <v>127528</v>
      </c>
      <c r="W1760">
        <v>57116.6</v>
      </c>
      <c r="X1760">
        <v>39330.699999999997</v>
      </c>
      <c r="Y1760">
        <v>71394.899999999994</v>
      </c>
      <c r="Z1760">
        <v>277448</v>
      </c>
      <c r="AA1760">
        <v>274707</v>
      </c>
      <c r="AB1760">
        <v>236191</v>
      </c>
      <c r="AC1760">
        <v>102020</v>
      </c>
      <c r="AD1760">
        <v>85776</v>
      </c>
      <c r="AE1760">
        <v>126957</v>
      </c>
      <c r="AF1760">
        <v>106412</v>
      </c>
      <c r="AG1760">
        <v>159422</v>
      </c>
      <c r="AH1760">
        <v>184293</v>
      </c>
      <c r="AI1760">
        <v>67125.100000000006</v>
      </c>
      <c r="AJ1760">
        <v>102368</v>
      </c>
      <c r="AK1760">
        <v>92988.7</v>
      </c>
      <c r="AL1760">
        <v>263448</v>
      </c>
      <c r="AM1760">
        <v>228559</v>
      </c>
      <c r="AN1760">
        <v>260106</v>
      </c>
      <c r="AO1760">
        <v>174415</v>
      </c>
      <c r="AP1760">
        <v>174417</v>
      </c>
      <c r="AQ1760">
        <v>261529</v>
      </c>
    </row>
    <row r="1761" spans="1:43">
      <c r="A1761">
        <v>1835</v>
      </c>
      <c r="B1761" t="s">
        <v>3711</v>
      </c>
      <c r="C1761" t="s">
        <v>3712</v>
      </c>
      <c r="D1761">
        <v>5.00945E-2</v>
      </c>
      <c r="E1761">
        <v>3</v>
      </c>
      <c r="F1761">
        <v>3</v>
      </c>
      <c r="G1761">
        <v>0</v>
      </c>
      <c r="H1761">
        <v>50774</v>
      </c>
      <c r="I1761">
        <v>41380.699999999997</v>
      </c>
      <c r="J1761">
        <v>51339.9</v>
      </c>
      <c r="K1761">
        <v>149687</v>
      </c>
      <c r="L1761">
        <v>158859</v>
      </c>
      <c r="M1761">
        <v>187292</v>
      </c>
      <c r="N1761">
        <v>0</v>
      </c>
      <c r="O1761">
        <v>45211.1</v>
      </c>
      <c r="P1761">
        <v>36077</v>
      </c>
      <c r="Q1761">
        <v>0</v>
      </c>
      <c r="R1761">
        <v>0</v>
      </c>
      <c r="S1761">
        <v>0</v>
      </c>
      <c r="T1761">
        <v>41469.9</v>
      </c>
      <c r="U1761">
        <v>33298.300000000003</v>
      </c>
      <c r="V1761">
        <v>54901.5</v>
      </c>
      <c r="W1761">
        <v>0</v>
      </c>
      <c r="X1761">
        <v>0</v>
      </c>
      <c r="Y1761">
        <v>0</v>
      </c>
      <c r="Z1761">
        <v>61773.1</v>
      </c>
      <c r="AA1761">
        <v>52181.599999999999</v>
      </c>
      <c r="AB1761">
        <v>57460.800000000003</v>
      </c>
      <c r="AC1761">
        <v>52708.3</v>
      </c>
      <c r="AD1761">
        <v>30508.2</v>
      </c>
      <c r="AE1761">
        <v>56829.2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20594</v>
      </c>
      <c r="AM1761">
        <v>43799.199999999997</v>
      </c>
      <c r="AN1761">
        <v>23609.3</v>
      </c>
      <c r="AO1761">
        <v>13399.2</v>
      </c>
      <c r="AP1761">
        <v>0</v>
      </c>
      <c r="AQ1761">
        <v>0</v>
      </c>
    </row>
    <row r="1762" spans="1:43">
      <c r="A1762">
        <v>1837</v>
      </c>
      <c r="B1762" t="s">
        <v>3715</v>
      </c>
      <c r="C1762" t="s">
        <v>3716</v>
      </c>
      <c r="D1762">
        <v>3.9149900000000001E-3</v>
      </c>
      <c r="E1762">
        <v>3</v>
      </c>
      <c r="F1762">
        <v>3</v>
      </c>
      <c r="G1762">
        <v>0</v>
      </c>
      <c r="H1762">
        <v>176984</v>
      </c>
      <c r="I1762">
        <v>168629</v>
      </c>
      <c r="J1762">
        <v>161479</v>
      </c>
      <c r="K1762">
        <v>102406</v>
      </c>
      <c r="L1762">
        <v>82780.600000000006</v>
      </c>
      <c r="M1762">
        <v>88665.600000000006</v>
      </c>
      <c r="N1762">
        <v>230400</v>
      </c>
      <c r="O1762">
        <v>262484</v>
      </c>
      <c r="P1762">
        <v>228249</v>
      </c>
      <c r="Q1762">
        <v>164257</v>
      </c>
      <c r="R1762">
        <v>81655.199999999997</v>
      </c>
      <c r="S1762">
        <v>180519</v>
      </c>
      <c r="T1762">
        <v>216404</v>
      </c>
      <c r="U1762">
        <v>219339</v>
      </c>
      <c r="V1762">
        <v>209279</v>
      </c>
      <c r="W1762">
        <v>34305.199999999997</v>
      </c>
      <c r="X1762">
        <v>45918.400000000001</v>
      </c>
      <c r="Y1762">
        <v>52318</v>
      </c>
      <c r="Z1762">
        <v>251171</v>
      </c>
      <c r="AA1762">
        <v>287826</v>
      </c>
      <c r="AB1762">
        <v>306633</v>
      </c>
      <c r="AC1762">
        <v>59847.6</v>
      </c>
      <c r="AD1762">
        <v>49339.7</v>
      </c>
      <c r="AE1762">
        <v>37400.199999999997</v>
      </c>
      <c r="AF1762">
        <v>91633.5</v>
      </c>
      <c r="AG1762">
        <v>113497</v>
      </c>
      <c r="AH1762">
        <v>140893</v>
      </c>
      <c r="AI1762">
        <v>51959</v>
      </c>
      <c r="AJ1762">
        <v>61780.2</v>
      </c>
      <c r="AK1762">
        <v>68897.5</v>
      </c>
      <c r="AL1762">
        <v>172865</v>
      </c>
      <c r="AM1762">
        <v>276263</v>
      </c>
      <c r="AN1762">
        <v>217776</v>
      </c>
      <c r="AO1762">
        <v>52334.1</v>
      </c>
      <c r="AP1762">
        <v>80869.100000000006</v>
      </c>
      <c r="AQ1762">
        <v>93586.9</v>
      </c>
    </row>
    <row r="1763" spans="1:43">
      <c r="A1763">
        <v>1838</v>
      </c>
      <c r="B1763" t="s">
        <v>3717</v>
      </c>
      <c r="C1763" t="s">
        <v>3718</v>
      </c>
      <c r="D1763">
        <v>2.78422E-3</v>
      </c>
      <c r="E1763">
        <v>3</v>
      </c>
      <c r="F1763">
        <v>3</v>
      </c>
      <c r="G1763">
        <v>0</v>
      </c>
      <c r="H1763">
        <v>445204</v>
      </c>
      <c r="I1763">
        <v>445490</v>
      </c>
      <c r="J1763">
        <v>389231</v>
      </c>
      <c r="K1763">
        <v>164526</v>
      </c>
      <c r="L1763">
        <v>230895</v>
      </c>
      <c r="M1763">
        <v>222600</v>
      </c>
      <c r="N1763">
        <v>561288</v>
      </c>
      <c r="O1763">
        <v>605748</v>
      </c>
      <c r="P1763">
        <v>483443</v>
      </c>
      <c r="Q1763">
        <v>155580</v>
      </c>
      <c r="R1763">
        <v>156244</v>
      </c>
      <c r="S1763">
        <v>158765</v>
      </c>
      <c r="T1763">
        <v>494251</v>
      </c>
      <c r="U1763">
        <v>591870</v>
      </c>
      <c r="V1763">
        <v>550538</v>
      </c>
      <c r="W1763">
        <v>129314</v>
      </c>
      <c r="X1763">
        <v>127374</v>
      </c>
      <c r="Y1763">
        <v>107098</v>
      </c>
      <c r="Z1763">
        <v>661103</v>
      </c>
      <c r="AA1763">
        <v>796265</v>
      </c>
      <c r="AB1763">
        <v>634459</v>
      </c>
      <c r="AC1763">
        <v>239075</v>
      </c>
      <c r="AD1763">
        <v>280461</v>
      </c>
      <c r="AE1763">
        <v>234956</v>
      </c>
      <c r="AF1763">
        <v>309501</v>
      </c>
      <c r="AG1763">
        <v>357902</v>
      </c>
      <c r="AH1763">
        <v>301159</v>
      </c>
      <c r="AI1763">
        <v>147918</v>
      </c>
      <c r="AJ1763">
        <v>103723</v>
      </c>
      <c r="AK1763">
        <v>151673</v>
      </c>
      <c r="AL1763">
        <v>427659</v>
      </c>
      <c r="AM1763">
        <v>656033</v>
      </c>
      <c r="AN1763">
        <v>535126</v>
      </c>
      <c r="AO1763">
        <v>204653</v>
      </c>
      <c r="AP1763">
        <v>283425</v>
      </c>
      <c r="AQ1763">
        <v>301804</v>
      </c>
    </row>
    <row r="1764" spans="1:43">
      <c r="A1764">
        <v>1859</v>
      </c>
      <c r="B1764" t="s">
        <v>3759</v>
      </c>
      <c r="C1764" t="s">
        <v>3760</v>
      </c>
      <c r="D1764">
        <v>7.7202499999999997E-3</v>
      </c>
      <c r="E1764">
        <v>3</v>
      </c>
      <c r="F1764">
        <v>3</v>
      </c>
      <c r="G1764">
        <v>0</v>
      </c>
      <c r="H1764">
        <v>144755</v>
      </c>
      <c r="I1764">
        <v>116956</v>
      </c>
      <c r="J1764">
        <v>107710</v>
      </c>
      <c r="K1764">
        <v>64566.3</v>
      </c>
      <c r="L1764">
        <v>50125.4</v>
      </c>
      <c r="M1764">
        <v>60943.1</v>
      </c>
      <c r="N1764">
        <v>159788</v>
      </c>
      <c r="O1764">
        <v>128483</v>
      </c>
      <c r="P1764">
        <v>90763.8</v>
      </c>
      <c r="Q1764">
        <v>52165.5</v>
      </c>
      <c r="R1764">
        <v>44698.1</v>
      </c>
      <c r="S1764">
        <v>33741.1</v>
      </c>
      <c r="T1764">
        <v>160340</v>
      </c>
      <c r="U1764">
        <v>180965</v>
      </c>
      <c r="V1764">
        <v>178908</v>
      </c>
      <c r="W1764">
        <v>0</v>
      </c>
      <c r="X1764">
        <v>44472</v>
      </c>
      <c r="Y1764">
        <v>48578.1</v>
      </c>
      <c r="Z1764">
        <v>173576</v>
      </c>
      <c r="AA1764">
        <v>300815</v>
      </c>
      <c r="AB1764">
        <v>290070</v>
      </c>
      <c r="AC1764">
        <v>102139</v>
      </c>
      <c r="AD1764">
        <v>77384.100000000006</v>
      </c>
      <c r="AE1764">
        <v>66108.7</v>
      </c>
      <c r="AF1764">
        <v>57107.199999999997</v>
      </c>
      <c r="AG1764">
        <v>51717.5</v>
      </c>
      <c r="AH1764">
        <v>0</v>
      </c>
      <c r="AI1764">
        <v>60132.800000000003</v>
      </c>
      <c r="AJ1764">
        <v>50464.9</v>
      </c>
      <c r="AK1764">
        <v>85558.9</v>
      </c>
      <c r="AL1764">
        <v>182140</v>
      </c>
      <c r="AM1764">
        <v>244430</v>
      </c>
      <c r="AN1764">
        <v>216713</v>
      </c>
      <c r="AO1764">
        <v>56751.3</v>
      </c>
      <c r="AP1764">
        <v>74054.5</v>
      </c>
      <c r="AQ1764">
        <v>81360.3</v>
      </c>
    </row>
    <row r="1765" spans="1:43">
      <c r="A1765">
        <v>1864</v>
      </c>
      <c r="B1765" t="s">
        <v>3769</v>
      </c>
      <c r="C1765" t="s">
        <v>3770</v>
      </c>
      <c r="D1765">
        <v>5.9178700000000001E-2</v>
      </c>
      <c r="E1765">
        <v>3</v>
      </c>
      <c r="F1765">
        <v>3</v>
      </c>
      <c r="G1765">
        <v>0</v>
      </c>
      <c r="H1765">
        <v>44094.6</v>
      </c>
      <c r="I1765">
        <v>194372</v>
      </c>
      <c r="J1765">
        <v>0</v>
      </c>
      <c r="K1765">
        <v>169097</v>
      </c>
      <c r="L1765">
        <v>229691</v>
      </c>
      <c r="M1765">
        <v>224041</v>
      </c>
      <c r="N1765">
        <v>247086</v>
      </c>
      <c r="O1765">
        <v>251771</v>
      </c>
      <c r="P1765">
        <v>308587</v>
      </c>
      <c r="Q1765">
        <v>197419</v>
      </c>
      <c r="R1765">
        <v>153962</v>
      </c>
      <c r="S1765">
        <v>168119</v>
      </c>
      <c r="T1765">
        <v>159361</v>
      </c>
      <c r="U1765">
        <v>194299</v>
      </c>
      <c r="V1765">
        <v>241304</v>
      </c>
      <c r="W1765">
        <v>100098</v>
      </c>
      <c r="X1765">
        <v>136169</v>
      </c>
      <c r="Y1765">
        <v>138437</v>
      </c>
      <c r="Z1765">
        <v>281307</v>
      </c>
      <c r="AA1765">
        <v>302988</v>
      </c>
      <c r="AB1765">
        <v>143280</v>
      </c>
      <c r="AC1765">
        <v>229017</v>
      </c>
      <c r="AD1765">
        <v>296703</v>
      </c>
      <c r="AE1765">
        <v>255376</v>
      </c>
      <c r="AF1765">
        <v>121069</v>
      </c>
      <c r="AG1765">
        <v>128963</v>
      </c>
      <c r="AH1765">
        <v>103813</v>
      </c>
      <c r="AI1765">
        <v>146512</v>
      </c>
      <c r="AJ1765">
        <v>138305</v>
      </c>
      <c r="AK1765">
        <v>196656</v>
      </c>
      <c r="AL1765">
        <v>142696</v>
      </c>
      <c r="AM1765">
        <v>244759</v>
      </c>
      <c r="AN1765">
        <v>0</v>
      </c>
      <c r="AO1765">
        <v>98281</v>
      </c>
      <c r="AP1765">
        <v>99216.9</v>
      </c>
      <c r="AQ1765">
        <v>74781.899999999994</v>
      </c>
    </row>
    <row r="1766" spans="1:43">
      <c r="A1766">
        <v>1893</v>
      </c>
      <c r="B1766" t="s">
        <v>3827</v>
      </c>
      <c r="C1766" t="s">
        <v>3828</v>
      </c>
      <c r="D1766">
        <v>1.0983E-3</v>
      </c>
      <c r="E1766">
        <v>3</v>
      </c>
      <c r="F1766">
        <v>3</v>
      </c>
      <c r="G1766">
        <v>0</v>
      </c>
      <c r="H1766">
        <v>2052590</v>
      </c>
      <c r="I1766">
        <v>1863980</v>
      </c>
      <c r="J1766">
        <v>2462490</v>
      </c>
      <c r="K1766">
        <v>2275770</v>
      </c>
      <c r="L1766">
        <v>2308300</v>
      </c>
      <c r="M1766">
        <v>2809400</v>
      </c>
      <c r="N1766">
        <v>1936890</v>
      </c>
      <c r="O1766">
        <v>1974450</v>
      </c>
      <c r="P1766">
        <v>2410180</v>
      </c>
      <c r="Q1766">
        <v>1747290</v>
      </c>
      <c r="R1766">
        <v>1691040</v>
      </c>
      <c r="S1766">
        <v>2104100</v>
      </c>
      <c r="T1766">
        <v>1895520</v>
      </c>
      <c r="U1766">
        <v>2082040</v>
      </c>
      <c r="V1766">
        <v>2373950</v>
      </c>
      <c r="W1766">
        <v>1633890</v>
      </c>
      <c r="X1766">
        <v>1655940</v>
      </c>
      <c r="Y1766">
        <v>1861700</v>
      </c>
      <c r="Z1766">
        <v>2180450</v>
      </c>
      <c r="AA1766">
        <v>2076210</v>
      </c>
      <c r="AB1766">
        <v>2423580</v>
      </c>
      <c r="AC1766">
        <v>2160380</v>
      </c>
      <c r="AD1766">
        <v>2008870</v>
      </c>
      <c r="AE1766">
        <v>2435340</v>
      </c>
      <c r="AF1766">
        <v>1295390</v>
      </c>
      <c r="AG1766">
        <v>2105040</v>
      </c>
      <c r="AH1766">
        <v>2189700</v>
      </c>
      <c r="AI1766">
        <v>1725060</v>
      </c>
      <c r="AJ1766">
        <v>1838790</v>
      </c>
      <c r="AK1766">
        <v>2030910</v>
      </c>
      <c r="AL1766">
        <v>1541930</v>
      </c>
      <c r="AM1766">
        <v>2265150</v>
      </c>
      <c r="AN1766">
        <v>1452250</v>
      </c>
      <c r="AO1766">
        <v>1242680</v>
      </c>
      <c r="AP1766">
        <v>2011060</v>
      </c>
      <c r="AQ1766">
        <v>2317040</v>
      </c>
    </row>
    <row r="1767" spans="1:43">
      <c r="A1767">
        <v>1899</v>
      </c>
      <c r="B1767" t="s">
        <v>3839</v>
      </c>
      <c r="C1767" t="s">
        <v>3840</v>
      </c>
      <c r="D1767">
        <v>1.6304300000000001E-2</v>
      </c>
      <c r="E1767">
        <v>3</v>
      </c>
      <c r="F1767">
        <v>3</v>
      </c>
      <c r="G1767">
        <v>0</v>
      </c>
      <c r="H1767">
        <v>69134.7</v>
      </c>
      <c r="I1767">
        <v>45772.800000000003</v>
      </c>
      <c r="J1767">
        <v>71695.399999999994</v>
      </c>
      <c r="K1767">
        <v>98931</v>
      </c>
      <c r="L1767">
        <v>74023.7</v>
      </c>
      <c r="M1767">
        <v>106023</v>
      </c>
      <c r="N1767">
        <v>91446</v>
      </c>
      <c r="O1767">
        <v>90734.1</v>
      </c>
      <c r="P1767">
        <v>98608</v>
      </c>
      <c r="Q1767">
        <v>64321.3</v>
      </c>
      <c r="R1767">
        <v>67315.600000000006</v>
      </c>
      <c r="S1767">
        <v>71975.3</v>
      </c>
      <c r="T1767">
        <v>69000.7</v>
      </c>
      <c r="U1767">
        <v>82796</v>
      </c>
      <c r="V1767">
        <v>106247</v>
      </c>
      <c r="W1767">
        <v>22393.200000000001</v>
      </c>
      <c r="X1767">
        <v>0</v>
      </c>
      <c r="Y1767">
        <v>13539</v>
      </c>
      <c r="Z1767">
        <v>184007</v>
      </c>
      <c r="AA1767">
        <v>223187</v>
      </c>
      <c r="AB1767">
        <v>287103</v>
      </c>
      <c r="AC1767">
        <v>55736.1</v>
      </c>
      <c r="AD1767">
        <v>69141</v>
      </c>
      <c r="AE1767">
        <v>35082.699999999997</v>
      </c>
      <c r="AF1767">
        <v>29414.3</v>
      </c>
      <c r="AG1767">
        <v>52855.3</v>
      </c>
      <c r="AH1767">
        <v>38933.599999999999</v>
      </c>
      <c r="AI1767">
        <v>60148.9</v>
      </c>
      <c r="AJ1767">
        <v>54869</v>
      </c>
      <c r="AK1767">
        <v>39074.400000000001</v>
      </c>
      <c r="AL1767">
        <v>127922</v>
      </c>
      <c r="AM1767">
        <v>108868</v>
      </c>
      <c r="AN1767">
        <v>107179</v>
      </c>
      <c r="AO1767">
        <v>123095</v>
      </c>
      <c r="AP1767">
        <v>92675.6</v>
      </c>
      <c r="AQ1767">
        <v>114644</v>
      </c>
    </row>
    <row r="1768" spans="1:43">
      <c r="A1768">
        <v>1900</v>
      </c>
      <c r="B1768" t="s">
        <v>3841</v>
      </c>
      <c r="C1768" t="s">
        <v>3842</v>
      </c>
      <c r="D1768">
        <v>4.3424300000000004E-3</v>
      </c>
      <c r="E1768">
        <v>3</v>
      </c>
      <c r="F1768">
        <v>3</v>
      </c>
      <c r="G1768">
        <v>0</v>
      </c>
      <c r="H1768">
        <v>202141</v>
      </c>
      <c r="I1768">
        <v>158666</v>
      </c>
      <c r="J1768">
        <v>226846</v>
      </c>
      <c r="K1768">
        <v>122317</v>
      </c>
      <c r="L1768">
        <v>198497</v>
      </c>
      <c r="M1768">
        <v>210320</v>
      </c>
      <c r="N1768">
        <v>229317</v>
      </c>
      <c r="O1768">
        <v>249199</v>
      </c>
      <c r="P1768">
        <v>271017</v>
      </c>
      <c r="Q1768">
        <v>135482</v>
      </c>
      <c r="R1768">
        <v>194097</v>
      </c>
      <c r="S1768">
        <v>207263</v>
      </c>
      <c r="T1768">
        <v>275546</v>
      </c>
      <c r="U1768">
        <v>309364</v>
      </c>
      <c r="V1768">
        <v>324078</v>
      </c>
      <c r="W1768">
        <v>133360</v>
      </c>
      <c r="X1768">
        <v>159279</v>
      </c>
      <c r="Y1768">
        <v>211276</v>
      </c>
      <c r="Z1768">
        <v>274873</v>
      </c>
      <c r="AA1768">
        <v>259299</v>
      </c>
      <c r="AB1768">
        <v>209698</v>
      </c>
      <c r="AC1768">
        <v>248331</v>
      </c>
      <c r="AD1768">
        <v>157239</v>
      </c>
      <c r="AE1768">
        <v>262953</v>
      </c>
      <c r="AF1768">
        <v>160946</v>
      </c>
      <c r="AG1768">
        <v>219191</v>
      </c>
      <c r="AH1768">
        <v>227661</v>
      </c>
      <c r="AI1768">
        <v>143596</v>
      </c>
      <c r="AJ1768">
        <v>214278</v>
      </c>
      <c r="AK1768">
        <v>232662</v>
      </c>
      <c r="AL1768">
        <v>186173</v>
      </c>
      <c r="AM1768">
        <v>283000</v>
      </c>
      <c r="AN1768">
        <v>220752</v>
      </c>
      <c r="AO1768">
        <v>170480</v>
      </c>
      <c r="AP1768">
        <v>242466</v>
      </c>
      <c r="AQ1768">
        <v>263597</v>
      </c>
    </row>
    <row r="1769" spans="1:43">
      <c r="A1769">
        <v>1904</v>
      </c>
      <c r="B1769" t="s">
        <v>3849</v>
      </c>
      <c r="C1769" t="s">
        <v>3850</v>
      </c>
      <c r="D1769">
        <v>3.9612700000000001E-2</v>
      </c>
      <c r="E1769">
        <v>3</v>
      </c>
      <c r="F1769">
        <v>3</v>
      </c>
      <c r="G1769">
        <v>0</v>
      </c>
      <c r="H1769">
        <v>3092.51</v>
      </c>
      <c r="I1769">
        <v>21715.8</v>
      </c>
      <c r="J1769">
        <v>0</v>
      </c>
      <c r="K1769">
        <v>0</v>
      </c>
      <c r="L1769">
        <v>8222.7199999999993</v>
      </c>
      <c r="M1769">
        <v>7009.62</v>
      </c>
      <c r="N1769">
        <v>4682.79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8445.32</v>
      </c>
      <c r="U1769">
        <v>9840.67</v>
      </c>
      <c r="V1769">
        <v>5928.1</v>
      </c>
      <c r="W1769">
        <v>0</v>
      </c>
      <c r="X1769">
        <v>0</v>
      </c>
      <c r="Y1769">
        <v>0</v>
      </c>
      <c r="Z1769">
        <v>34294.400000000001</v>
      </c>
      <c r="AA1769">
        <v>27041.9</v>
      </c>
      <c r="AB1769">
        <v>34383.1</v>
      </c>
      <c r="AC1769">
        <v>16261.8</v>
      </c>
      <c r="AD1769">
        <v>0</v>
      </c>
      <c r="AE1769">
        <v>0</v>
      </c>
      <c r="AF1769">
        <v>1619.1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18124.8</v>
      </c>
      <c r="AM1769">
        <v>38973.300000000003</v>
      </c>
      <c r="AN1769">
        <v>22603</v>
      </c>
      <c r="AO1769">
        <v>0</v>
      </c>
      <c r="AP1769">
        <v>6248.32</v>
      </c>
      <c r="AQ1769">
        <v>0</v>
      </c>
    </row>
    <row r="1770" spans="1:43">
      <c r="A1770">
        <v>1916</v>
      </c>
      <c r="B1770" t="s">
        <v>3873</v>
      </c>
      <c r="C1770" t="s">
        <v>3874</v>
      </c>
      <c r="D1770">
        <v>2.6946100000000001E-2</v>
      </c>
      <c r="E1770">
        <v>3</v>
      </c>
      <c r="F1770">
        <v>2</v>
      </c>
      <c r="G1770">
        <v>1</v>
      </c>
      <c r="H1770">
        <v>57016.4</v>
      </c>
      <c r="I1770">
        <v>54963.199999999997</v>
      </c>
      <c r="J1770">
        <v>41740.400000000001</v>
      </c>
      <c r="K1770">
        <v>39499.199999999997</v>
      </c>
      <c r="L1770">
        <v>51720.4</v>
      </c>
      <c r="M1770">
        <v>47602.5</v>
      </c>
      <c r="N1770">
        <v>71765.899999999994</v>
      </c>
      <c r="O1770">
        <v>60427.199999999997</v>
      </c>
      <c r="P1770">
        <v>106304</v>
      </c>
      <c r="Q1770">
        <v>0</v>
      </c>
      <c r="R1770">
        <v>47231.1</v>
      </c>
      <c r="S1770">
        <v>44776.7</v>
      </c>
      <c r="T1770">
        <v>57903.3</v>
      </c>
      <c r="U1770">
        <v>86095.2</v>
      </c>
      <c r="V1770">
        <v>102103</v>
      </c>
      <c r="W1770">
        <v>16323.4</v>
      </c>
      <c r="X1770">
        <v>23808.5</v>
      </c>
      <c r="Y1770">
        <v>27992.400000000001</v>
      </c>
      <c r="Z1770">
        <v>32565.1</v>
      </c>
      <c r="AA1770">
        <v>45269.2</v>
      </c>
      <c r="AB1770">
        <v>52527.5</v>
      </c>
      <c r="AC1770">
        <v>19143</v>
      </c>
      <c r="AD1770">
        <v>34491.699999999997</v>
      </c>
      <c r="AE1770">
        <v>26671.9</v>
      </c>
      <c r="AF1770">
        <v>22865.599999999999</v>
      </c>
      <c r="AG1770">
        <v>49394.1</v>
      </c>
      <c r="AH1770">
        <v>35190.6</v>
      </c>
      <c r="AI1770">
        <v>17775.8</v>
      </c>
      <c r="AJ1770">
        <v>2888.02</v>
      </c>
      <c r="AK1770">
        <v>19498.2</v>
      </c>
      <c r="AL1770">
        <v>29887.9</v>
      </c>
      <c r="AM1770">
        <v>45055.199999999997</v>
      </c>
      <c r="AN1770">
        <v>39506.300000000003</v>
      </c>
      <c r="AO1770">
        <v>20812.7</v>
      </c>
      <c r="AP1770">
        <v>33026.400000000001</v>
      </c>
      <c r="AQ1770">
        <v>0</v>
      </c>
    </row>
    <row r="1771" spans="1:43">
      <c r="A1771">
        <v>1923</v>
      </c>
      <c r="B1771" t="s">
        <v>3887</v>
      </c>
      <c r="C1771" t="s">
        <v>3888</v>
      </c>
      <c r="D1771">
        <v>7.1633199999999997E-4</v>
      </c>
      <c r="E1771">
        <v>3</v>
      </c>
      <c r="F1771">
        <v>1</v>
      </c>
      <c r="G1771">
        <v>2</v>
      </c>
      <c r="H1771">
        <v>484483</v>
      </c>
      <c r="I1771">
        <v>513561</v>
      </c>
      <c r="J1771">
        <v>584693</v>
      </c>
      <c r="K1771">
        <v>631166</v>
      </c>
      <c r="L1771">
        <v>537366</v>
      </c>
      <c r="M1771">
        <v>576560</v>
      </c>
      <c r="N1771">
        <v>628712</v>
      </c>
      <c r="O1771">
        <v>604346</v>
      </c>
      <c r="P1771">
        <v>598109</v>
      </c>
      <c r="Q1771">
        <v>467477</v>
      </c>
      <c r="R1771">
        <v>449721</v>
      </c>
      <c r="S1771">
        <v>546932</v>
      </c>
      <c r="T1771">
        <v>517273</v>
      </c>
      <c r="U1771">
        <v>591921</v>
      </c>
      <c r="V1771">
        <v>566730</v>
      </c>
      <c r="W1771">
        <v>421514</v>
      </c>
      <c r="X1771">
        <v>473887</v>
      </c>
      <c r="Y1771">
        <v>504021</v>
      </c>
      <c r="Z1771">
        <v>584760</v>
      </c>
      <c r="AA1771">
        <v>450213</v>
      </c>
      <c r="AB1771">
        <v>639586</v>
      </c>
      <c r="AC1771">
        <v>482122</v>
      </c>
      <c r="AD1771">
        <v>478992</v>
      </c>
      <c r="AE1771">
        <v>567116</v>
      </c>
      <c r="AF1771">
        <v>394668</v>
      </c>
      <c r="AG1771">
        <v>596369</v>
      </c>
      <c r="AH1771">
        <v>635110</v>
      </c>
      <c r="AI1771">
        <v>495909</v>
      </c>
      <c r="AJ1771">
        <v>532098</v>
      </c>
      <c r="AK1771">
        <v>587203</v>
      </c>
      <c r="AL1771">
        <v>524108</v>
      </c>
      <c r="AM1771">
        <v>845974</v>
      </c>
      <c r="AN1771">
        <v>616152</v>
      </c>
      <c r="AO1771">
        <v>304517</v>
      </c>
      <c r="AP1771">
        <v>543065</v>
      </c>
      <c r="AQ1771">
        <v>490765</v>
      </c>
    </row>
    <row r="1772" spans="1:43">
      <c r="A1772">
        <v>1926</v>
      </c>
      <c r="B1772" t="s">
        <v>3893</v>
      </c>
      <c r="C1772" t="s">
        <v>3894</v>
      </c>
      <c r="D1772">
        <v>2.3009699999999998E-3</v>
      </c>
      <c r="E1772">
        <v>3</v>
      </c>
      <c r="F1772">
        <v>3</v>
      </c>
      <c r="G1772">
        <v>0</v>
      </c>
      <c r="H1772">
        <v>111010</v>
      </c>
      <c r="I1772">
        <v>87067.199999999997</v>
      </c>
      <c r="J1772">
        <v>111154</v>
      </c>
      <c r="K1772">
        <v>149836</v>
      </c>
      <c r="L1772">
        <v>190073</v>
      </c>
      <c r="M1772">
        <v>191256</v>
      </c>
      <c r="N1772">
        <v>358464</v>
      </c>
      <c r="O1772">
        <v>315237</v>
      </c>
      <c r="P1772">
        <v>394664</v>
      </c>
      <c r="Q1772">
        <v>245580</v>
      </c>
      <c r="R1772">
        <v>331146</v>
      </c>
      <c r="S1772">
        <v>449238</v>
      </c>
      <c r="T1772">
        <v>218441</v>
      </c>
      <c r="U1772">
        <v>227956</v>
      </c>
      <c r="V1772">
        <v>236209</v>
      </c>
      <c r="W1772">
        <v>155904</v>
      </c>
      <c r="X1772">
        <v>222821</v>
      </c>
      <c r="Y1772">
        <v>197343</v>
      </c>
      <c r="Z1772">
        <v>180427</v>
      </c>
      <c r="AA1772">
        <v>143686</v>
      </c>
      <c r="AB1772">
        <v>245662</v>
      </c>
      <c r="AC1772">
        <v>120358</v>
      </c>
      <c r="AD1772">
        <v>159208</v>
      </c>
      <c r="AE1772">
        <v>204112</v>
      </c>
      <c r="AF1772">
        <v>187733</v>
      </c>
      <c r="AG1772">
        <v>216171</v>
      </c>
      <c r="AH1772">
        <v>257381</v>
      </c>
      <c r="AI1772">
        <v>136262</v>
      </c>
      <c r="AJ1772">
        <v>161971</v>
      </c>
      <c r="AK1772">
        <v>192291</v>
      </c>
      <c r="AL1772">
        <v>88752</v>
      </c>
      <c r="AM1772">
        <v>159192</v>
      </c>
      <c r="AN1772">
        <v>73245.899999999994</v>
      </c>
      <c r="AO1772">
        <v>39936.300000000003</v>
      </c>
      <c r="AP1772">
        <v>73293.600000000006</v>
      </c>
      <c r="AQ1772">
        <v>24565</v>
      </c>
    </row>
    <row r="1773" spans="1:43">
      <c r="A1773">
        <v>1931</v>
      </c>
      <c r="B1773" t="s">
        <v>3903</v>
      </c>
      <c r="C1773" t="s">
        <v>3904</v>
      </c>
      <c r="D1773">
        <v>4.08291E-2</v>
      </c>
      <c r="E1773">
        <v>3</v>
      </c>
      <c r="F1773">
        <v>3</v>
      </c>
      <c r="G1773">
        <v>0</v>
      </c>
      <c r="H1773">
        <v>67294.2</v>
      </c>
      <c r="I1773">
        <v>83600.100000000006</v>
      </c>
      <c r="J1773">
        <v>75613.100000000006</v>
      </c>
      <c r="K1773">
        <v>59316.2</v>
      </c>
      <c r="L1773">
        <v>66275</v>
      </c>
      <c r="M1773">
        <v>82364.600000000006</v>
      </c>
      <c r="N1773">
        <v>89895.8</v>
      </c>
      <c r="O1773">
        <v>125365</v>
      </c>
      <c r="P1773">
        <v>124030</v>
      </c>
      <c r="Q1773">
        <v>29137.599999999999</v>
      </c>
      <c r="R1773">
        <v>48301.3</v>
      </c>
      <c r="S1773">
        <v>32435.4</v>
      </c>
      <c r="T1773">
        <v>67868.399999999994</v>
      </c>
      <c r="U1773">
        <v>103775</v>
      </c>
      <c r="V1773">
        <v>99836.2</v>
      </c>
      <c r="W1773">
        <v>31765.7</v>
      </c>
      <c r="X1773">
        <v>23606.5</v>
      </c>
      <c r="Y1773">
        <v>33785.4</v>
      </c>
      <c r="Z1773">
        <v>92425.2</v>
      </c>
      <c r="AA1773">
        <v>97855.7</v>
      </c>
      <c r="AB1773">
        <v>143507</v>
      </c>
      <c r="AC1773">
        <v>80935.3</v>
      </c>
      <c r="AD1773">
        <v>69048.899999999994</v>
      </c>
      <c r="AE1773">
        <v>80404.899999999994</v>
      </c>
      <c r="AF1773">
        <v>66142.5</v>
      </c>
      <c r="AG1773">
        <v>60363.199999999997</v>
      </c>
      <c r="AH1773">
        <v>96818.5</v>
      </c>
      <c r="AI1773">
        <v>23997.599999999999</v>
      </c>
      <c r="AJ1773">
        <v>50422.8</v>
      </c>
      <c r="AK1773">
        <v>31150.2</v>
      </c>
      <c r="AL1773">
        <v>36284.5</v>
      </c>
      <c r="AM1773">
        <v>77863.399999999994</v>
      </c>
      <c r="AN1773">
        <v>56259.4</v>
      </c>
      <c r="AO1773">
        <v>31881.8</v>
      </c>
      <c r="AP1773">
        <v>52673.5</v>
      </c>
      <c r="AQ1773">
        <v>46881.9</v>
      </c>
    </row>
    <row r="1774" spans="1:43">
      <c r="A1774">
        <v>1946</v>
      </c>
      <c r="B1774" t="s">
        <v>3933</v>
      </c>
      <c r="C1774" t="s">
        <v>3934</v>
      </c>
      <c r="D1774">
        <v>7.0710200000000001E-2</v>
      </c>
      <c r="E1774">
        <v>3</v>
      </c>
      <c r="F1774">
        <v>3</v>
      </c>
      <c r="G1774">
        <v>0</v>
      </c>
      <c r="H1774">
        <v>21963.599999999999</v>
      </c>
      <c r="I1774">
        <v>53453.7</v>
      </c>
      <c r="J1774">
        <v>51287.6</v>
      </c>
      <c r="K1774">
        <v>49747.5</v>
      </c>
      <c r="L1774">
        <v>134425</v>
      </c>
      <c r="M1774">
        <v>23922.9</v>
      </c>
      <c r="N1774">
        <v>46373.8</v>
      </c>
      <c r="O1774">
        <v>88153.4</v>
      </c>
      <c r="P1774">
        <v>88951.8</v>
      </c>
      <c r="Q1774">
        <v>0</v>
      </c>
      <c r="R1774">
        <v>40690.300000000003</v>
      </c>
      <c r="S1774">
        <v>36979.5</v>
      </c>
      <c r="T1774">
        <v>96903.4</v>
      </c>
      <c r="U1774">
        <v>101086</v>
      </c>
      <c r="V1774">
        <v>123746</v>
      </c>
      <c r="W1774">
        <v>64392.3</v>
      </c>
      <c r="X1774">
        <v>39662.199999999997</v>
      </c>
      <c r="Y1774">
        <v>54385.1</v>
      </c>
      <c r="Z1774">
        <v>90974.5</v>
      </c>
      <c r="AA1774">
        <v>93761.3</v>
      </c>
      <c r="AB1774">
        <v>53796.1</v>
      </c>
      <c r="AC1774">
        <v>62094.8</v>
      </c>
      <c r="AD1774">
        <v>36325.199999999997</v>
      </c>
      <c r="AE1774">
        <v>67527.199999999997</v>
      </c>
      <c r="AF1774">
        <v>36756.800000000003</v>
      </c>
      <c r="AG1774">
        <v>61700.3</v>
      </c>
      <c r="AH1774">
        <v>0</v>
      </c>
      <c r="AI1774">
        <v>0</v>
      </c>
      <c r="AJ1774">
        <v>63397.599999999999</v>
      </c>
      <c r="AK1774">
        <v>0</v>
      </c>
      <c r="AL1774">
        <v>79841.399999999994</v>
      </c>
      <c r="AM1774">
        <v>58803.4</v>
      </c>
      <c r="AN1774">
        <v>35934.699999999997</v>
      </c>
      <c r="AO1774">
        <v>37957.300000000003</v>
      </c>
      <c r="AP1774">
        <v>18032.900000000001</v>
      </c>
      <c r="AQ1774">
        <v>71237.2</v>
      </c>
    </row>
    <row r="1775" spans="1:43">
      <c r="A1775">
        <v>1956</v>
      </c>
      <c r="B1775" t="s">
        <v>3953</v>
      </c>
      <c r="C1775" t="s">
        <v>3954</v>
      </c>
      <c r="D1775">
        <v>4.8396500000000002E-2</v>
      </c>
      <c r="E1775">
        <v>3</v>
      </c>
      <c r="F1775">
        <v>3</v>
      </c>
      <c r="G1775">
        <v>0</v>
      </c>
      <c r="H1775">
        <v>73939</v>
      </c>
      <c r="I1775">
        <v>68352.399999999994</v>
      </c>
      <c r="J1775">
        <v>103986</v>
      </c>
      <c r="K1775">
        <v>60595</v>
      </c>
      <c r="L1775">
        <v>0</v>
      </c>
      <c r="M1775">
        <v>84157.3</v>
      </c>
      <c r="N1775">
        <v>39009.599999999999</v>
      </c>
      <c r="O1775">
        <v>94713.600000000006</v>
      </c>
      <c r="P1775">
        <v>0</v>
      </c>
      <c r="Q1775">
        <v>17228.900000000001</v>
      </c>
      <c r="R1775">
        <v>0</v>
      </c>
      <c r="S1775">
        <v>0</v>
      </c>
      <c r="T1775">
        <v>91635.199999999997</v>
      </c>
      <c r="U1775">
        <v>138602</v>
      </c>
      <c r="V1775">
        <v>119461</v>
      </c>
      <c r="W1775">
        <v>53488.2</v>
      </c>
      <c r="X1775">
        <v>36435.199999999997</v>
      </c>
      <c r="Y1775">
        <v>48960.2</v>
      </c>
      <c r="Z1775">
        <v>122328</v>
      </c>
      <c r="AA1775">
        <v>97676.800000000003</v>
      </c>
      <c r="AB1775">
        <v>75778.3</v>
      </c>
      <c r="AC1775">
        <v>101522</v>
      </c>
      <c r="AD1775">
        <v>49928.5</v>
      </c>
      <c r="AE1775">
        <v>78306.399999999994</v>
      </c>
      <c r="AF1775">
        <v>80447.199999999997</v>
      </c>
      <c r="AG1775">
        <v>81881.600000000006</v>
      </c>
      <c r="AH1775">
        <v>87128.1</v>
      </c>
      <c r="AI1775">
        <v>44107.5</v>
      </c>
      <c r="AJ1775">
        <v>41242.400000000001</v>
      </c>
      <c r="AK1775">
        <v>64898.8</v>
      </c>
      <c r="AL1775">
        <v>65582.899999999994</v>
      </c>
      <c r="AM1775">
        <v>116793</v>
      </c>
      <c r="AN1775">
        <v>43098.6</v>
      </c>
      <c r="AO1775">
        <v>0</v>
      </c>
      <c r="AP1775">
        <v>48526.9</v>
      </c>
      <c r="AQ1775">
        <v>26632.5</v>
      </c>
    </row>
    <row r="1776" spans="1:43">
      <c r="A1776">
        <v>1962</v>
      </c>
      <c r="B1776" t="s">
        <v>3965</v>
      </c>
      <c r="C1776" t="s">
        <v>3966</v>
      </c>
      <c r="D1776">
        <v>2.3375E-2</v>
      </c>
      <c r="E1776">
        <v>3</v>
      </c>
      <c r="F1776">
        <v>3</v>
      </c>
      <c r="G1776">
        <v>0</v>
      </c>
      <c r="H1776">
        <v>33976.300000000003</v>
      </c>
      <c r="I1776">
        <v>35692.5</v>
      </c>
      <c r="J1776">
        <v>35706.6</v>
      </c>
      <c r="K1776">
        <v>53414.3</v>
      </c>
      <c r="L1776">
        <v>47641.9</v>
      </c>
      <c r="M1776">
        <v>43384.800000000003</v>
      </c>
      <c r="N1776">
        <v>67118.399999999994</v>
      </c>
      <c r="O1776">
        <v>73258.2</v>
      </c>
      <c r="P1776">
        <v>61836.6</v>
      </c>
      <c r="Q1776">
        <v>24502.799999999999</v>
      </c>
      <c r="R1776">
        <v>11935.7</v>
      </c>
      <c r="S1776">
        <v>39873</v>
      </c>
      <c r="T1776">
        <v>94581.8</v>
      </c>
      <c r="U1776">
        <v>101988</v>
      </c>
      <c r="V1776">
        <v>115793</v>
      </c>
      <c r="W1776">
        <v>11072.8</v>
      </c>
      <c r="X1776">
        <v>19493.400000000001</v>
      </c>
      <c r="Y1776">
        <v>0</v>
      </c>
      <c r="Z1776">
        <v>69318.600000000006</v>
      </c>
      <c r="AA1776">
        <v>77378.8</v>
      </c>
      <c r="AB1776">
        <v>86076.9</v>
      </c>
      <c r="AC1776">
        <v>17472.400000000001</v>
      </c>
      <c r="AD1776">
        <v>15539.8</v>
      </c>
      <c r="AE1776">
        <v>11985.3</v>
      </c>
      <c r="AF1776">
        <v>31230.7</v>
      </c>
      <c r="AG1776">
        <v>29581.3</v>
      </c>
      <c r="AH1776">
        <v>41741.1</v>
      </c>
      <c r="AI1776">
        <v>0</v>
      </c>
      <c r="AJ1776">
        <v>41146.400000000001</v>
      </c>
      <c r="AK1776">
        <v>40022.699999999997</v>
      </c>
      <c r="AL1776">
        <v>57585.4</v>
      </c>
      <c r="AM1776">
        <v>73198.600000000006</v>
      </c>
      <c r="AN1776">
        <v>61531.3</v>
      </c>
      <c r="AO1776">
        <v>0</v>
      </c>
      <c r="AP1776">
        <v>31713.4</v>
      </c>
      <c r="AQ1776">
        <v>40857.800000000003</v>
      </c>
    </row>
    <row r="1777" spans="1:43">
      <c r="A1777">
        <v>1967</v>
      </c>
      <c r="B1777" t="s">
        <v>3975</v>
      </c>
      <c r="C1777" t="s">
        <v>3976</v>
      </c>
      <c r="D1777">
        <v>5.7679800000000003E-2</v>
      </c>
      <c r="E1777">
        <v>3</v>
      </c>
      <c r="F1777">
        <v>3</v>
      </c>
      <c r="G1777">
        <v>0</v>
      </c>
      <c r="H1777">
        <v>110100</v>
      </c>
      <c r="I1777">
        <v>131304</v>
      </c>
      <c r="J1777">
        <v>123088</v>
      </c>
      <c r="K1777">
        <v>174087</v>
      </c>
      <c r="L1777">
        <v>176359</v>
      </c>
      <c r="M1777">
        <v>170575</v>
      </c>
      <c r="N1777">
        <v>106336</v>
      </c>
      <c r="O1777">
        <v>66539.199999999997</v>
      </c>
      <c r="P1777">
        <v>208916</v>
      </c>
      <c r="Q1777">
        <v>111159</v>
      </c>
      <c r="R1777">
        <v>58254.6</v>
      </c>
      <c r="S1777">
        <v>0</v>
      </c>
      <c r="T1777">
        <v>170909</v>
      </c>
      <c r="U1777">
        <v>181977</v>
      </c>
      <c r="V1777">
        <v>246784</v>
      </c>
      <c r="W1777">
        <v>47840.800000000003</v>
      </c>
      <c r="X1777">
        <v>52825.8</v>
      </c>
      <c r="Y1777">
        <v>103560</v>
      </c>
      <c r="Z1777">
        <v>183982</v>
      </c>
      <c r="AA1777">
        <v>182151</v>
      </c>
      <c r="AB1777">
        <v>231651</v>
      </c>
      <c r="AC1777">
        <v>138619</v>
      </c>
      <c r="AD1777">
        <v>141586</v>
      </c>
      <c r="AE1777">
        <v>189913</v>
      </c>
      <c r="AF1777">
        <v>74646.7</v>
      </c>
      <c r="AG1777">
        <v>97297.3</v>
      </c>
      <c r="AH1777">
        <v>0</v>
      </c>
      <c r="AI1777">
        <v>0</v>
      </c>
      <c r="AJ1777">
        <v>0</v>
      </c>
      <c r="AK1777">
        <v>0</v>
      </c>
      <c r="AL1777">
        <v>202458</v>
      </c>
      <c r="AM1777">
        <v>286066</v>
      </c>
      <c r="AN1777">
        <v>155617</v>
      </c>
      <c r="AO1777">
        <v>124295</v>
      </c>
      <c r="AP1777">
        <v>151564</v>
      </c>
      <c r="AQ1777">
        <v>106284</v>
      </c>
    </row>
    <row r="1778" spans="1:43">
      <c r="A1778">
        <v>1971</v>
      </c>
      <c r="B1778" t="s">
        <v>3983</v>
      </c>
      <c r="C1778" t="s">
        <v>3984</v>
      </c>
      <c r="D1778">
        <v>2.8026499999999999E-2</v>
      </c>
      <c r="E1778">
        <v>3</v>
      </c>
      <c r="F1778">
        <v>3</v>
      </c>
      <c r="G1778">
        <v>0</v>
      </c>
      <c r="H1778">
        <v>148331</v>
      </c>
      <c r="I1778">
        <v>128915</v>
      </c>
      <c r="J1778">
        <v>97657.5</v>
      </c>
      <c r="K1778">
        <v>104892</v>
      </c>
      <c r="L1778">
        <v>77375.899999999994</v>
      </c>
      <c r="M1778">
        <v>110371</v>
      </c>
      <c r="N1778">
        <v>168395</v>
      </c>
      <c r="O1778">
        <v>163591</v>
      </c>
      <c r="P1778">
        <v>233472</v>
      </c>
      <c r="Q1778">
        <v>84510.9</v>
      </c>
      <c r="R1778">
        <v>95832.7</v>
      </c>
      <c r="S1778">
        <v>104504</v>
      </c>
      <c r="T1778">
        <v>148906</v>
      </c>
      <c r="U1778">
        <v>160886</v>
      </c>
      <c r="V1778">
        <v>188163</v>
      </c>
      <c r="W1778">
        <v>53708.6</v>
      </c>
      <c r="X1778">
        <v>43105.3</v>
      </c>
      <c r="Y1778">
        <v>54583</v>
      </c>
      <c r="Z1778">
        <v>237766</v>
      </c>
      <c r="AA1778">
        <v>218581</v>
      </c>
      <c r="AB1778">
        <v>269850</v>
      </c>
      <c r="AC1778">
        <v>118427</v>
      </c>
      <c r="AD1778">
        <v>97406.8</v>
      </c>
      <c r="AE1778">
        <v>95534.2</v>
      </c>
      <c r="AF1778">
        <v>98292.2</v>
      </c>
      <c r="AG1778">
        <v>83097.3</v>
      </c>
      <c r="AH1778">
        <v>132010</v>
      </c>
      <c r="AI1778">
        <v>72894.899999999994</v>
      </c>
      <c r="AJ1778">
        <v>77850.8</v>
      </c>
      <c r="AK1778">
        <v>87051.8</v>
      </c>
      <c r="AL1778">
        <v>138360</v>
      </c>
      <c r="AM1778">
        <v>191097</v>
      </c>
      <c r="AN1778">
        <v>168651</v>
      </c>
      <c r="AO1778">
        <v>65049.599999999999</v>
      </c>
      <c r="AP1778">
        <v>84155.4</v>
      </c>
      <c r="AQ1778">
        <v>89969.5</v>
      </c>
    </row>
    <row r="1779" spans="1:43">
      <c r="A1779">
        <v>1976</v>
      </c>
      <c r="B1779" t="s">
        <v>3993</v>
      </c>
      <c r="C1779" t="s">
        <v>3994</v>
      </c>
      <c r="D1779">
        <v>4.8160500000000002E-2</v>
      </c>
      <c r="E1779">
        <v>3</v>
      </c>
      <c r="F1779">
        <v>3</v>
      </c>
      <c r="G1779">
        <v>0</v>
      </c>
      <c r="H1779">
        <v>22126</v>
      </c>
      <c r="I1779">
        <v>15229.1</v>
      </c>
      <c r="J1779">
        <v>6611.53</v>
      </c>
      <c r="K1779">
        <v>40847.599999999999</v>
      </c>
      <c r="L1779">
        <v>33263.599999999999</v>
      </c>
      <c r="M1779">
        <v>71449.2</v>
      </c>
      <c r="N1779">
        <v>37865.1</v>
      </c>
      <c r="O1779">
        <v>50829.8</v>
      </c>
      <c r="P1779">
        <v>90476.800000000003</v>
      </c>
      <c r="Q1779">
        <v>0</v>
      </c>
      <c r="R1779">
        <v>0</v>
      </c>
      <c r="S1779">
        <v>39127</v>
      </c>
      <c r="T1779">
        <v>39499.800000000003</v>
      </c>
      <c r="U1779">
        <v>60625.4</v>
      </c>
      <c r="V1779">
        <v>65059.4</v>
      </c>
      <c r="W1779">
        <v>0</v>
      </c>
      <c r="X1779">
        <v>0</v>
      </c>
      <c r="Y1779">
        <v>42947.8</v>
      </c>
      <c r="Z1779">
        <v>82756.100000000006</v>
      </c>
      <c r="AA1779">
        <v>67851.5</v>
      </c>
      <c r="AB1779">
        <v>125656</v>
      </c>
      <c r="AC1779">
        <v>43498.400000000001</v>
      </c>
      <c r="AD1779">
        <v>17790.8</v>
      </c>
      <c r="AE1779">
        <v>38998.300000000003</v>
      </c>
      <c r="AF1779">
        <v>0</v>
      </c>
      <c r="AG1779">
        <v>0</v>
      </c>
      <c r="AH1779">
        <v>0</v>
      </c>
      <c r="AI1779">
        <v>25358.7</v>
      </c>
      <c r="AJ1779">
        <v>27948</v>
      </c>
      <c r="AK1779">
        <v>51967.9</v>
      </c>
      <c r="AL1779">
        <v>33027</v>
      </c>
      <c r="AM1779">
        <v>14949.5</v>
      </c>
      <c r="AN1779">
        <v>19018.7</v>
      </c>
      <c r="AO1779">
        <v>0</v>
      </c>
      <c r="AP1779">
        <v>0</v>
      </c>
      <c r="AQ1779">
        <v>20825.3</v>
      </c>
    </row>
    <row r="1780" spans="1:43">
      <c r="A1780">
        <v>1983</v>
      </c>
      <c r="B1780" t="s">
        <v>4007</v>
      </c>
      <c r="C1780" t="s">
        <v>4008</v>
      </c>
      <c r="D1780">
        <v>1.82972E-2</v>
      </c>
      <c r="E1780">
        <v>3</v>
      </c>
      <c r="F1780">
        <v>3</v>
      </c>
      <c r="G1780">
        <v>0</v>
      </c>
      <c r="H1780">
        <v>144846</v>
      </c>
      <c r="I1780">
        <v>58050.8</v>
      </c>
      <c r="J1780">
        <v>76357</v>
      </c>
      <c r="K1780">
        <v>134984</v>
      </c>
      <c r="L1780">
        <v>99376.6</v>
      </c>
      <c r="M1780">
        <v>126078</v>
      </c>
      <c r="N1780">
        <v>114352</v>
      </c>
      <c r="O1780">
        <v>89810.8</v>
      </c>
      <c r="P1780">
        <v>85053.7</v>
      </c>
      <c r="Q1780">
        <v>111019</v>
      </c>
      <c r="R1780">
        <v>29509.5</v>
      </c>
      <c r="S1780">
        <v>28145.7</v>
      </c>
      <c r="T1780">
        <v>114044</v>
      </c>
      <c r="U1780">
        <v>162745</v>
      </c>
      <c r="V1780">
        <v>92373</v>
      </c>
      <c r="W1780">
        <v>66590.100000000006</v>
      </c>
      <c r="X1780">
        <v>51070.9</v>
      </c>
      <c r="Y1780">
        <v>33654</v>
      </c>
      <c r="Z1780">
        <v>215546</v>
      </c>
      <c r="AA1780">
        <v>147156</v>
      </c>
      <c r="AB1780">
        <v>193101</v>
      </c>
      <c r="AC1780">
        <v>137329</v>
      </c>
      <c r="AD1780">
        <v>54984.800000000003</v>
      </c>
      <c r="AE1780">
        <v>56890.3</v>
      </c>
      <c r="AF1780">
        <v>55599.6</v>
      </c>
      <c r="AG1780">
        <v>105057</v>
      </c>
      <c r="AH1780">
        <v>104369</v>
      </c>
      <c r="AI1780">
        <v>104234</v>
      </c>
      <c r="AJ1780">
        <v>103786</v>
      </c>
      <c r="AK1780">
        <v>101895</v>
      </c>
      <c r="AL1780">
        <v>168931</v>
      </c>
      <c r="AM1780">
        <v>178578</v>
      </c>
      <c r="AN1780">
        <v>85452.800000000003</v>
      </c>
      <c r="AO1780">
        <v>75528.7</v>
      </c>
      <c r="AP1780">
        <v>57152.4</v>
      </c>
      <c r="AQ1780">
        <v>37950</v>
      </c>
    </row>
    <row r="1781" spans="1:43">
      <c r="A1781">
        <v>1999</v>
      </c>
      <c r="B1781" t="s">
        <v>4039</v>
      </c>
      <c r="C1781" t="s">
        <v>4040</v>
      </c>
      <c r="D1781">
        <v>3.2843299999999999E-2</v>
      </c>
      <c r="E1781">
        <v>3</v>
      </c>
      <c r="F1781">
        <v>3</v>
      </c>
      <c r="G1781">
        <v>0</v>
      </c>
      <c r="H1781">
        <v>58328.3</v>
      </c>
      <c r="I1781">
        <v>92518.6</v>
      </c>
      <c r="J1781">
        <v>97820.5</v>
      </c>
      <c r="K1781">
        <v>234453</v>
      </c>
      <c r="L1781">
        <v>218122</v>
      </c>
      <c r="M1781">
        <v>164345</v>
      </c>
      <c r="N1781">
        <v>137860</v>
      </c>
      <c r="O1781">
        <v>171111</v>
      </c>
      <c r="P1781">
        <v>119572</v>
      </c>
      <c r="Q1781">
        <v>127996</v>
      </c>
      <c r="R1781">
        <v>114782</v>
      </c>
      <c r="S1781">
        <v>154652</v>
      </c>
      <c r="T1781">
        <v>115793</v>
      </c>
      <c r="U1781">
        <v>169913</v>
      </c>
      <c r="V1781">
        <v>209149</v>
      </c>
      <c r="W1781">
        <v>67506.100000000006</v>
      </c>
      <c r="X1781">
        <v>52314.3</v>
      </c>
      <c r="Y1781">
        <v>86939.7</v>
      </c>
      <c r="Z1781">
        <v>228635</v>
      </c>
      <c r="AA1781">
        <v>185215</v>
      </c>
      <c r="AB1781">
        <v>280622</v>
      </c>
      <c r="AC1781">
        <v>223971</v>
      </c>
      <c r="AD1781">
        <v>225755</v>
      </c>
      <c r="AE1781">
        <v>185748</v>
      </c>
      <c r="AF1781">
        <v>128157</v>
      </c>
      <c r="AG1781">
        <v>120170</v>
      </c>
      <c r="AH1781">
        <v>75593.2</v>
      </c>
      <c r="AI1781">
        <v>244585</v>
      </c>
      <c r="AJ1781">
        <v>177881</v>
      </c>
      <c r="AK1781">
        <v>222622</v>
      </c>
      <c r="AL1781">
        <v>85022.9</v>
      </c>
      <c r="AM1781">
        <v>92453.9</v>
      </c>
      <c r="AN1781">
        <v>127484</v>
      </c>
      <c r="AO1781">
        <v>76364.800000000003</v>
      </c>
      <c r="AP1781">
        <v>114280</v>
      </c>
      <c r="AQ1781">
        <v>75208.100000000006</v>
      </c>
    </row>
    <row r="1782" spans="1:43">
      <c r="A1782">
        <v>2005</v>
      </c>
      <c r="B1782" t="s">
        <v>4051</v>
      </c>
      <c r="C1782" t="s">
        <v>4052</v>
      </c>
      <c r="D1782">
        <v>1.0476699999999999E-3</v>
      </c>
      <c r="E1782">
        <v>3</v>
      </c>
      <c r="F1782">
        <v>3</v>
      </c>
      <c r="G1782">
        <v>0</v>
      </c>
      <c r="H1782">
        <v>175995</v>
      </c>
      <c r="I1782">
        <v>190638</v>
      </c>
      <c r="J1782">
        <v>183098</v>
      </c>
      <c r="K1782">
        <v>107222</v>
      </c>
      <c r="L1782">
        <v>208042</v>
      </c>
      <c r="M1782">
        <v>140167</v>
      </c>
      <c r="N1782">
        <v>344837</v>
      </c>
      <c r="O1782">
        <v>352995</v>
      </c>
      <c r="P1782">
        <v>353698</v>
      </c>
      <c r="Q1782">
        <v>174524</v>
      </c>
      <c r="R1782">
        <v>271783</v>
      </c>
      <c r="S1782">
        <v>219295</v>
      </c>
      <c r="T1782">
        <v>302220</v>
      </c>
      <c r="U1782">
        <v>433020</v>
      </c>
      <c r="V1782">
        <v>462386</v>
      </c>
      <c r="W1782">
        <v>127183</v>
      </c>
      <c r="X1782">
        <v>164482</v>
      </c>
      <c r="Y1782">
        <v>151881</v>
      </c>
      <c r="Z1782">
        <v>384498</v>
      </c>
      <c r="AA1782">
        <v>230326</v>
      </c>
      <c r="AB1782">
        <v>248447</v>
      </c>
      <c r="AC1782">
        <v>253075</v>
      </c>
      <c r="AD1782">
        <v>243451</v>
      </c>
      <c r="AE1782">
        <v>286886</v>
      </c>
      <c r="AF1782">
        <v>204908</v>
      </c>
      <c r="AG1782">
        <v>199196</v>
      </c>
      <c r="AH1782">
        <v>168085</v>
      </c>
      <c r="AI1782">
        <v>201469</v>
      </c>
      <c r="AJ1782">
        <v>160978</v>
      </c>
      <c r="AK1782">
        <v>248318</v>
      </c>
      <c r="AL1782">
        <v>216904</v>
      </c>
      <c r="AM1782">
        <v>253881</v>
      </c>
      <c r="AN1782">
        <v>207378</v>
      </c>
      <c r="AO1782">
        <v>336252</v>
      </c>
      <c r="AP1782">
        <v>484573</v>
      </c>
      <c r="AQ1782">
        <v>491371</v>
      </c>
    </row>
    <row r="1783" spans="1:43">
      <c r="A1783">
        <v>2017</v>
      </c>
      <c r="B1783" t="s">
        <v>4075</v>
      </c>
      <c r="C1783" t="s">
        <v>4076</v>
      </c>
      <c r="D1783">
        <v>2.31839E-3</v>
      </c>
      <c r="E1783">
        <v>3</v>
      </c>
      <c r="F1783">
        <v>1</v>
      </c>
      <c r="G1783">
        <v>2</v>
      </c>
      <c r="H1783">
        <v>138287</v>
      </c>
      <c r="I1783">
        <v>164005</v>
      </c>
      <c r="J1783">
        <v>155469</v>
      </c>
      <c r="K1783">
        <v>113586</v>
      </c>
      <c r="L1783">
        <v>96551.2</v>
      </c>
      <c r="M1783">
        <v>140363</v>
      </c>
      <c r="N1783">
        <v>158106</v>
      </c>
      <c r="O1783">
        <v>153673</v>
      </c>
      <c r="P1783">
        <v>152568</v>
      </c>
      <c r="Q1783">
        <v>69119.8</v>
      </c>
      <c r="R1783">
        <v>89320.5</v>
      </c>
      <c r="S1783">
        <v>123851</v>
      </c>
      <c r="T1783">
        <v>148662</v>
      </c>
      <c r="U1783">
        <v>182427</v>
      </c>
      <c r="V1783">
        <v>175800</v>
      </c>
      <c r="W1783">
        <v>76140.800000000003</v>
      </c>
      <c r="X1783">
        <v>69410.2</v>
      </c>
      <c r="Y1783">
        <v>76331.5</v>
      </c>
      <c r="Z1783">
        <v>165760</v>
      </c>
      <c r="AA1783">
        <v>195687</v>
      </c>
      <c r="AB1783">
        <v>182646</v>
      </c>
      <c r="AC1783">
        <v>100687</v>
      </c>
      <c r="AD1783">
        <v>101423</v>
      </c>
      <c r="AE1783">
        <v>143975</v>
      </c>
      <c r="AF1783">
        <v>91762</v>
      </c>
      <c r="AG1783">
        <v>79300.800000000003</v>
      </c>
      <c r="AH1783">
        <v>127775</v>
      </c>
      <c r="AI1783">
        <v>65670.600000000006</v>
      </c>
      <c r="AJ1783">
        <v>75242.7</v>
      </c>
      <c r="AK1783">
        <v>83564.800000000003</v>
      </c>
      <c r="AL1783">
        <v>140908</v>
      </c>
      <c r="AM1783">
        <v>219694</v>
      </c>
      <c r="AN1783">
        <v>175330</v>
      </c>
      <c r="AO1783">
        <v>123111</v>
      </c>
      <c r="AP1783">
        <v>151354</v>
      </c>
      <c r="AQ1783">
        <v>176555</v>
      </c>
    </row>
    <row r="1784" spans="1:43">
      <c r="A1784">
        <v>2023</v>
      </c>
      <c r="B1784" t="s">
        <v>4087</v>
      </c>
      <c r="C1784" t="s">
        <v>4088</v>
      </c>
      <c r="D1784">
        <v>1.0476699999999999E-3</v>
      </c>
      <c r="E1784">
        <v>3</v>
      </c>
      <c r="F1784">
        <v>3</v>
      </c>
      <c r="G1784">
        <v>0</v>
      </c>
      <c r="H1784">
        <v>98159.2</v>
      </c>
      <c r="I1784">
        <v>104174</v>
      </c>
      <c r="J1784">
        <v>101942</v>
      </c>
      <c r="K1784">
        <v>138262</v>
      </c>
      <c r="L1784">
        <v>132107</v>
      </c>
      <c r="M1784">
        <v>144807</v>
      </c>
      <c r="N1784">
        <v>271770</v>
      </c>
      <c r="O1784">
        <v>230873</v>
      </c>
      <c r="P1784">
        <v>274540</v>
      </c>
      <c r="Q1784">
        <v>217436</v>
      </c>
      <c r="R1784">
        <v>224374</v>
      </c>
      <c r="S1784">
        <v>280148</v>
      </c>
      <c r="T1784">
        <v>106188</v>
      </c>
      <c r="U1784">
        <v>149861</v>
      </c>
      <c r="V1784">
        <v>150778</v>
      </c>
      <c r="W1784">
        <v>125562</v>
      </c>
      <c r="X1784">
        <v>126948</v>
      </c>
      <c r="Y1784">
        <v>157816</v>
      </c>
      <c r="Z1784">
        <v>500420</v>
      </c>
      <c r="AA1784">
        <v>482000</v>
      </c>
      <c r="AB1784">
        <v>501373</v>
      </c>
      <c r="AC1784">
        <v>414921</v>
      </c>
      <c r="AD1784">
        <v>444248</v>
      </c>
      <c r="AE1784">
        <v>461541</v>
      </c>
      <c r="AF1784">
        <v>399335</v>
      </c>
      <c r="AG1784">
        <v>365180</v>
      </c>
      <c r="AH1784">
        <v>449748</v>
      </c>
      <c r="AI1784">
        <v>472410</v>
      </c>
      <c r="AJ1784">
        <v>482151</v>
      </c>
      <c r="AK1784">
        <v>595754</v>
      </c>
      <c r="AL1784">
        <v>180002</v>
      </c>
      <c r="AM1784">
        <v>235565</v>
      </c>
      <c r="AN1784">
        <v>175291</v>
      </c>
      <c r="AO1784">
        <v>251983</v>
      </c>
      <c r="AP1784">
        <v>302311</v>
      </c>
      <c r="AQ1784">
        <v>339146</v>
      </c>
    </row>
    <row r="1785" spans="1:43">
      <c r="A1785">
        <v>2028</v>
      </c>
      <c r="B1785" t="s">
        <v>4097</v>
      </c>
      <c r="C1785" t="s">
        <v>4098</v>
      </c>
      <c r="D1785">
        <v>1.0983E-3</v>
      </c>
      <c r="E1785">
        <v>3</v>
      </c>
      <c r="F1785">
        <v>3</v>
      </c>
      <c r="G1785">
        <v>0</v>
      </c>
      <c r="H1785">
        <v>165399</v>
      </c>
      <c r="I1785">
        <v>160165</v>
      </c>
      <c r="J1785">
        <v>137525</v>
      </c>
      <c r="K1785">
        <v>163848</v>
      </c>
      <c r="L1785">
        <v>165467</v>
      </c>
      <c r="M1785">
        <v>150686</v>
      </c>
      <c r="N1785">
        <v>173271</v>
      </c>
      <c r="O1785">
        <v>209943</v>
      </c>
      <c r="P1785">
        <v>180842</v>
      </c>
      <c r="Q1785">
        <v>125521</v>
      </c>
      <c r="R1785">
        <v>119247</v>
      </c>
      <c r="S1785">
        <v>166312</v>
      </c>
      <c r="T1785">
        <v>201611</v>
      </c>
      <c r="U1785">
        <v>174566</v>
      </c>
      <c r="V1785">
        <v>241595</v>
      </c>
      <c r="W1785">
        <v>86748.7</v>
      </c>
      <c r="X1785">
        <v>98184.2</v>
      </c>
      <c r="Y1785">
        <v>104199</v>
      </c>
      <c r="Z1785">
        <v>190547</v>
      </c>
      <c r="AA1785">
        <v>181636</v>
      </c>
      <c r="AB1785">
        <v>209217</v>
      </c>
      <c r="AC1785">
        <v>164396</v>
      </c>
      <c r="AD1785">
        <v>153016</v>
      </c>
      <c r="AE1785">
        <v>127329</v>
      </c>
      <c r="AF1785">
        <v>119835</v>
      </c>
      <c r="AG1785">
        <v>104962</v>
      </c>
      <c r="AH1785">
        <v>95113.7</v>
      </c>
      <c r="AI1785">
        <v>120264</v>
      </c>
      <c r="AJ1785">
        <v>125318</v>
      </c>
      <c r="AK1785">
        <v>137601</v>
      </c>
      <c r="AL1785">
        <v>146750</v>
      </c>
      <c r="AM1785">
        <v>155675</v>
      </c>
      <c r="AN1785">
        <v>99974.2</v>
      </c>
      <c r="AO1785">
        <v>56688.3</v>
      </c>
      <c r="AP1785">
        <v>64197.4</v>
      </c>
      <c r="AQ1785">
        <v>60218.400000000001</v>
      </c>
    </row>
    <row r="1786" spans="1:43">
      <c r="A1786">
        <v>2039</v>
      </c>
      <c r="B1786" t="s">
        <v>4119</v>
      </c>
      <c r="C1786" t="s">
        <v>4120</v>
      </c>
      <c r="D1786">
        <v>3.8677700000000002E-2</v>
      </c>
      <c r="E1786">
        <v>3</v>
      </c>
      <c r="F1786">
        <v>3</v>
      </c>
      <c r="G1786">
        <v>0</v>
      </c>
      <c r="H1786">
        <v>60024.6</v>
      </c>
      <c r="I1786">
        <v>31320.5</v>
      </c>
      <c r="J1786">
        <v>54470.3</v>
      </c>
      <c r="K1786">
        <v>102815</v>
      </c>
      <c r="L1786">
        <v>75733.100000000006</v>
      </c>
      <c r="M1786">
        <v>93378.5</v>
      </c>
      <c r="N1786">
        <v>22910.9</v>
      </c>
      <c r="O1786">
        <v>20207.2</v>
      </c>
      <c r="P1786">
        <v>39027.800000000003</v>
      </c>
      <c r="Q1786">
        <v>21746.7</v>
      </c>
      <c r="R1786">
        <v>5054.8900000000003</v>
      </c>
      <c r="S1786">
        <v>15664.9</v>
      </c>
      <c r="T1786">
        <v>14533.5</v>
      </c>
      <c r="U1786">
        <v>33839.800000000003</v>
      </c>
      <c r="V1786">
        <v>36676.300000000003</v>
      </c>
      <c r="W1786">
        <v>12359.1</v>
      </c>
      <c r="X1786">
        <v>20242</v>
      </c>
      <c r="Y1786">
        <v>19545</v>
      </c>
      <c r="Z1786">
        <v>61580.800000000003</v>
      </c>
      <c r="AA1786">
        <v>62064.1</v>
      </c>
      <c r="AB1786">
        <v>98781</v>
      </c>
      <c r="AC1786">
        <v>68952.600000000006</v>
      </c>
      <c r="AD1786">
        <v>52948.800000000003</v>
      </c>
      <c r="AE1786">
        <v>68750.600000000006</v>
      </c>
      <c r="AF1786">
        <v>37934.6</v>
      </c>
      <c r="AG1786">
        <v>20380.5</v>
      </c>
      <c r="AH1786">
        <v>19286.8</v>
      </c>
      <c r="AI1786">
        <v>14036.3</v>
      </c>
      <c r="AJ1786">
        <v>14288.1</v>
      </c>
      <c r="AK1786">
        <v>0</v>
      </c>
      <c r="AL1786">
        <v>20264.400000000001</v>
      </c>
      <c r="AM1786">
        <v>49744.5</v>
      </c>
      <c r="AN1786">
        <v>54672.800000000003</v>
      </c>
      <c r="AO1786">
        <v>8704.25</v>
      </c>
      <c r="AP1786">
        <v>19899.900000000001</v>
      </c>
      <c r="AQ1786">
        <v>38050.400000000001</v>
      </c>
    </row>
    <row r="1787" spans="1:43">
      <c r="A1787">
        <v>2067</v>
      </c>
      <c r="B1787" t="s">
        <v>4175</v>
      </c>
      <c r="C1787" t="s">
        <v>4176</v>
      </c>
      <c r="D1787">
        <v>1.0476699999999999E-3</v>
      </c>
      <c r="E1787">
        <v>3</v>
      </c>
      <c r="F1787">
        <v>3</v>
      </c>
      <c r="G1787">
        <v>0</v>
      </c>
      <c r="H1787">
        <v>183975</v>
      </c>
      <c r="I1787">
        <v>210936</v>
      </c>
      <c r="J1787">
        <v>232511</v>
      </c>
      <c r="K1787">
        <v>187401</v>
      </c>
      <c r="L1787">
        <v>212223</v>
      </c>
      <c r="M1787">
        <v>232692</v>
      </c>
      <c r="N1787">
        <v>207348</v>
      </c>
      <c r="O1787">
        <v>244460</v>
      </c>
      <c r="P1787">
        <v>273780</v>
      </c>
      <c r="Q1787">
        <v>118139</v>
      </c>
      <c r="R1787">
        <v>114173</v>
      </c>
      <c r="S1787">
        <v>167348</v>
      </c>
      <c r="T1787">
        <v>214428</v>
      </c>
      <c r="U1787">
        <v>309037</v>
      </c>
      <c r="V1787">
        <v>352964</v>
      </c>
      <c r="W1787">
        <v>60566.1</v>
      </c>
      <c r="X1787">
        <v>67954.8</v>
      </c>
      <c r="Y1787">
        <v>75271.7</v>
      </c>
      <c r="Z1787">
        <v>303971</v>
      </c>
      <c r="AA1787">
        <v>293225</v>
      </c>
      <c r="AB1787">
        <v>325652</v>
      </c>
      <c r="AC1787">
        <v>167837</v>
      </c>
      <c r="AD1787">
        <v>187558</v>
      </c>
      <c r="AE1787">
        <v>173647</v>
      </c>
      <c r="AF1787">
        <v>94100.9</v>
      </c>
      <c r="AG1787">
        <v>139245</v>
      </c>
      <c r="AH1787">
        <v>51328.4</v>
      </c>
      <c r="AI1787">
        <v>99503.6</v>
      </c>
      <c r="AJ1787">
        <v>88522.9</v>
      </c>
      <c r="AK1787">
        <v>98692.3</v>
      </c>
      <c r="AL1787">
        <v>262202</v>
      </c>
      <c r="AM1787">
        <v>315335</v>
      </c>
      <c r="AN1787">
        <v>260079</v>
      </c>
      <c r="AO1787">
        <v>151508</v>
      </c>
      <c r="AP1787">
        <v>213453</v>
      </c>
      <c r="AQ1787">
        <v>188697</v>
      </c>
    </row>
    <row r="1788" spans="1:43">
      <c r="A1788">
        <v>2073</v>
      </c>
      <c r="B1788" t="s">
        <v>4187</v>
      </c>
      <c r="C1788" t="s">
        <v>4188</v>
      </c>
      <c r="D1788">
        <v>3.5346599999999999E-2</v>
      </c>
      <c r="E1788">
        <v>3</v>
      </c>
      <c r="F1788">
        <v>3</v>
      </c>
      <c r="G1788">
        <v>0</v>
      </c>
      <c r="H1788">
        <v>86311.2</v>
      </c>
      <c r="I1788">
        <v>66504.800000000003</v>
      </c>
      <c r="J1788">
        <v>87908.2</v>
      </c>
      <c r="K1788">
        <v>38926</v>
      </c>
      <c r="L1788">
        <v>39578.6</v>
      </c>
      <c r="M1788">
        <v>41403.5</v>
      </c>
      <c r="N1788">
        <v>33514.400000000001</v>
      </c>
      <c r="O1788">
        <v>56001.9</v>
      </c>
      <c r="P1788">
        <v>67161.100000000006</v>
      </c>
      <c r="Q1788">
        <v>30838</v>
      </c>
      <c r="R1788">
        <v>0</v>
      </c>
      <c r="S1788">
        <v>29000</v>
      </c>
      <c r="T1788">
        <v>72841.399999999994</v>
      </c>
      <c r="U1788">
        <v>108499</v>
      </c>
      <c r="V1788">
        <v>110032</v>
      </c>
      <c r="W1788">
        <v>15256.2</v>
      </c>
      <c r="X1788">
        <v>22459.7</v>
      </c>
      <c r="Y1788">
        <v>15537.5</v>
      </c>
      <c r="Z1788">
        <v>168590</v>
      </c>
      <c r="AA1788">
        <v>166529</v>
      </c>
      <c r="AB1788">
        <v>165585</v>
      </c>
      <c r="AC1788">
        <v>32730.7</v>
      </c>
      <c r="AD1788">
        <v>56259.8</v>
      </c>
      <c r="AE1788">
        <v>49150.400000000001</v>
      </c>
      <c r="AF1788">
        <v>68198.100000000006</v>
      </c>
      <c r="AG1788">
        <v>37168.800000000003</v>
      </c>
      <c r="AH1788">
        <v>41035.9</v>
      </c>
      <c r="AI1788">
        <v>21262.1</v>
      </c>
      <c r="AJ1788">
        <v>27518.2</v>
      </c>
      <c r="AK1788">
        <v>24124.5</v>
      </c>
      <c r="AL1788">
        <v>145275</v>
      </c>
      <c r="AM1788">
        <v>168744</v>
      </c>
      <c r="AN1788">
        <v>114128</v>
      </c>
      <c r="AO1788">
        <v>22192.6</v>
      </c>
      <c r="AP1788">
        <v>66718.399999999994</v>
      </c>
      <c r="AQ1788">
        <v>42015.1</v>
      </c>
    </row>
    <row r="1789" spans="1:43">
      <c r="A1789">
        <v>2078</v>
      </c>
      <c r="B1789" t="s">
        <v>4197</v>
      </c>
      <c r="C1789" t="s">
        <v>4198</v>
      </c>
      <c r="D1789">
        <v>5.9904899999999997E-2</v>
      </c>
      <c r="E1789">
        <v>3</v>
      </c>
      <c r="F1789">
        <v>3</v>
      </c>
      <c r="G1789">
        <v>0</v>
      </c>
      <c r="H1789">
        <v>37337.599999999999</v>
      </c>
      <c r="I1789">
        <v>37717.5</v>
      </c>
      <c r="J1789">
        <v>47897.1</v>
      </c>
      <c r="K1789">
        <v>24760.9</v>
      </c>
      <c r="L1789">
        <v>8106.84</v>
      </c>
      <c r="M1789">
        <v>0</v>
      </c>
      <c r="N1789">
        <v>36953.9</v>
      </c>
      <c r="O1789">
        <v>41612.5</v>
      </c>
      <c r="P1789">
        <v>18196.8</v>
      </c>
      <c r="Q1789">
        <v>0</v>
      </c>
      <c r="R1789">
        <v>7324.31</v>
      </c>
      <c r="S1789">
        <v>85756.3</v>
      </c>
      <c r="T1789">
        <v>34859.1</v>
      </c>
      <c r="U1789">
        <v>34281.199999999997</v>
      </c>
      <c r="V1789">
        <v>83812.600000000006</v>
      </c>
      <c r="W1789">
        <v>0</v>
      </c>
      <c r="X1789">
        <v>0</v>
      </c>
      <c r="Y1789">
        <v>0</v>
      </c>
      <c r="Z1789">
        <v>76482.600000000006</v>
      </c>
      <c r="AA1789">
        <v>76434.399999999994</v>
      </c>
      <c r="AB1789">
        <v>94567.9</v>
      </c>
      <c r="AC1789">
        <v>22339.4</v>
      </c>
      <c r="AD1789">
        <v>15284.1</v>
      </c>
      <c r="AE1789">
        <v>17792.099999999999</v>
      </c>
      <c r="AF1789">
        <v>5158.8500000000004</v>
      </c>
      <c r="AG1789">
        <v>15829.2</v>
      </c>
      <c r="AH1789">
        <v>33010.699999999997</v>
      </c>
      <c r="AI1789">
        <v>0</v>
      </c>
      <c r="AJ1789">
        <v>38637.199999999997</v>
      </c>
      <c r="AK1789">
        <v>0</v>
      </c>
      <c r="AL1789">
        <v>44439</v>
      </c>
      <c r="AM1789">
        <v>61957.3</v>
      </c>
      <c r="AN1789">
        <v>75657.3</v>
      </c>
      <c r="AO1789">
        <v>0</v>
      </c>
      <c r="AP1789">
        <v>14248.3</v>
      </c>
      <c r="AQ1789">
        <v>20203.3</v>
      </c>
    </row>
    <row r="1790" spans="1:43">
      <c r="A1790">
        <v>2088</v>
      </c>
      <c r="B1790" t="s">
        <v>4217</v>
      </c>
      <c r="C1790" t="s">
        <v>4218</v>
      </c>
      <c r="D1790">
        <v>8.4219900000000007E-3</v>
      </c>
      <c r="E1790">
        <v>3</v>
      </c>
      <c r="F1790">
        <v>3</v>
      </c>
      <c r="G1790">
        <v>0</v>
      </c>
      <c r="H1790">
        <v>197451</v>
      </c>
      <c r="I1790">
        <v>128288</v>
      </c>
      <c r="J1790">
        <v>126808</v>
      </c>
      <c r="K1790">
        <v>93825.5</v>
      </c>
      <c r="L1790">
        <v>126491</v>
      </c>
      <c r="M1790">
        <v>87887</v>
      </c>
      <c r="N1790">
        <v>176880</v>
      </c>
      <c r="O1790">
        <v>236723</v>
      </c>
      <c r="P1790">
        <v>187461</v>
      </c>
      <c r="Q1790">
        <v>125857</v>
      </c>
      <c r="R1790">
        <v>0</v>
      </c>
      <c r="S1790">
        <v>0</v>
      </c>
      <c r="T1790">
        <v>334000</v>
      </c>
      <c r="U1790">
        <v>376808</v>
      </c>
      <c r="V1790">
        <v>391140</v>
      </c>
      <c r="W1790">
        <v>89968.6</v>
      </c>
      <c r="X1790">
        <v>85146.5</v>
      </c>
      <c r="Y1790">
        <v>52969.2</v>
      </c>
      <c r="Z1790">
        <v>255780</v>
      </c>
      <c r="AA1790">
        <v>278561</v>
      </c>
      <c r="AB1790">
        <v>346412</v>
      </c>
      <c r="AC1790">
        <v>181362</v>
      </c>
      <c r="AD1790">
        <v>193734</v>
      </c>
      <c r="AE1790">
        <v>238314</v>
      </c>
      <c r="AF1790">
        <v>100400</v>
      </c>
      <c r="AG1790">
        <v>159835</v>
      </c>
      <c r="AH1790">
        <v>206879</v>
      </c>
      <c r="AI1790">
        <v>132504</v>
      </c>
      <c r="AJ1790">
        <v>119497</v>
      </c>
      <c r="AK1790">
        <v>166282</v>
      </c>
      <c r="AL1790">
        <v>81613.7</v>
      </c>
      <c r="AM1790">
        <v>183324</v>
      </c>
      <c r="AN1790">
        <v>113669</v>
      </c>
      <c r="AO1790">
        <v>38387.4</v>
      </c>
      <c r="AP1790">
        <v>90036.2</v>
      </c>
      <c r="AQ1790">
        <v>96599.1</v>
      </c>
    </row>
    <row r="1791" spans="1:43">
      <c r="A1791">
        <v>2092</v>
      </c>
      <c r="B1791" t="s">
        <v>4225</v>
      </c>
      <c r="C1791" t="s">
        <v>4226</v>
      </c>
      <c r="D1791">
        <v>3.9037099999999998E-2</v>
      </c>
      <c r="E1791">
        <v>3</v>
      </c>
      <c r="F1791">
        <v>2</v>
      </c>
      <c r="G1791">
        <v>1</v>
      </c>
      <c r="H1791">
        <v>43667.9</v>
      </c>
      <c r="I1791">
        <v>37945.5</v>
      </c>
      <c r="J1791">
        <v>43733.4</v>
      </c>
      <c r="K1791">
        <v>38853.5</v>
      </c>
      <c r="L1791">
        <v>19612</v>
      </c>
      <c r="M1791">
        <v>0</v>
      </c>
      <c r="N1791">
        <v>49558.7</v>
      </c>
      <c r="O1791">
        <v>45206.3</v>
      </c>
      <c r="P1791">
        <v>45056.7</v>
      </c>
      <c r="Q1791">
        <v>20134.099999999999</v>
      </c>
      <c r="R1791">
        <v>21889.1</v>
      </c>
      <c r="S1791">
        <v>49416.800000000003</v>
      </c>
      <c r="T1791">
        <v>79544.3</v>
      </c>
      <c r="U1791">
        <v>78792.100000000006</v>
      </c>
      <c r="V1791">
        <v>72648.399999999994</v>
      </c>
      <c r="W1791">
        <v>33625.699999999997</v>
      </c>
      <c r="X1791">
        <v>42875.4</v>
      </c>
      <c r="Y1791">
        <v>39054.6</v>
      </c>
      <c r="Z1791">
        <v>51099.4</v>
      </c>
      <c r="AA1791">
        <v>59600.5</v>
      </c>
      <c r="AB1791">
        <v>63048.2</v>
      </c>
      <c r="AC1791">
        <v>45116.1</v>
      </c>
      <c r="AD1791">
        <v>28053.599999999999</v>
      </c>
      <c r="AE1791">
        <v>55330.8</v>
      </c>
      <c r="AF1791">
        <v>43874.5</v>
      </c>
      <c r="AG1791">
        <v>49874.9</v>
      </c>
      <c r="AH1791">
        <v>54202.2</v>
      </c>
      <c r="AI1791">
        <v>43064.1</v>
      </c>
      <c r="AJ1791">
        <v>30550.9</v>
      </c>
      <c r="AK1791">
        <v>42784.9</v>
      </c>
      <c r="AL1791">
        <v>47050</v>
      </c>
      <c r="AM1791">
        <v>38327.699999999997</v>
      </c>
      <c r="AN1791">
        <v>32861.300000000003</v>
      </c>
      <c r="AO1791">
        <v>37882.6</v>
      </c>
      <c r="AP1791">
        <v>29752.7</v>
      </c>
      <c r="AQ1791">
        <v>22107.599999999999</v>
      </c>
    </row>
    <row r="1792" spans="1:43">
      <c r="A1792">
        <v>2099</v>
      </c>
      <c r="B1792" t="s">
        <v>4239</v>
      </c>
      <c r="C1792" t="s">
        <v>4240</v>
      </c>
      <c r="D1792">
        <v>4.6874999999999998E-3</v>
      </c>
      <c r="E1792">
        <v>3</v>
      </c>
      <c r="F1792">
        <v>1</v>
      </c>
      <c r="G1792">
        <v>2</v>
      </c>
      <c r="H1792">
        <v>60826.2</v>
      </c>
      <c r="I1792">
        <v>52038.9</v>
      </c>
      <c r="J1792">
        <v>49894.1</v>
      </c>
      <c r="K1792">
        <v>61656.5</v>
      </c>
      <c r="L1792">
        <v>50039.199999999997</v>
      </c>
      <c r="M1792">
        <v>63449.5</v>
      </c>
      <c r="N1792">
        <v>55261.8</v>
      </c>
      <c r="O1792">
        <v>51018.1</v>
      </c>
      <c r="P1792">
        <v>81157.2</v>
      </c>
      <c r="Q1792">
        <v>48234</v>
      </c>
      <c r="R1792">
        <v>56217.3</v>
      </c>
      <c r="S1792">
        <v>69971.199999999997</v>
      </c>
      <c r="T1792">
        <v>90939.3</v>
      </c>
      <c r="U1792">
        <v>100579</v>
      </c>
      <c r="V1792">
        <v>81173.899999999994</v>
      </c>
      <c r="W1792">
        <v>52763.3</v>
      </c>
      <c r="X1792">
        <v>40925.599999999999</v>
      </c>
      <c r="Y1792">
        <v>58326.5</v>
      </c>
      <c r="Z1792">
        <v>63842.2</v>
      </c>
      <c r="AA1792">
        <v>55917</v>
      </c>
      <c r="AB1792">
        <v>68080.5</v>
      </c>
      <c r="AC1792">
        <v>38226.699999999997</v>
      </c>
      <c r="AD1792">
        <v>45026.2</v>
      </c>
      <c r="AE1792">
        <v>45060.9</v>
      </c>
      <c r="AF1792">
        <v>26372.1</v>
      </c>
      <c r="AG1792">
        <v>43573.2</v>
      </c>
      <c r="AH1792">
        <v>32193</v>
      </c>
      <c r="AI1792">
        <v>29825.4</v>
      </c>
      <c r="AJ1792">
        <v>40942.400000000001</v>
      </c>
      <c r="AK1792">
        <v>47847.8</v>
      </c>
      <c r="AL1792">
        <v>36360.5</v>
      </c>
      <c r="AM1792">
        <v>63853.599999999999</v>
      </c>
      <c r="AN1792">
        <v>59117.1</v>
      </c>
      <c r="AO1792">
        <v>25515.5</v>
      </c>
      <c r="AP1792">
        <v>25195.3</v>
      </c>
      <c r="AQ1792">
        <v>42991.9</v>
      </c>
    </row>
    <row r="1793" spans="1:43">
      <c r="A1793">
        <v>2120</v>
      </c>
      <c r="B1793" t="s">
        <v>4281</v>
      </c>
      <c r="C1793" t="s">
        <v>4282</v>
      </c>
      <c r="D1793">
        <v>7.1633199999999997E-4</v>
      </c>
      <c r="E1793">
        <v>3</v>
      </c>
      <c r="F1793">
        <v>3</v>
      </c>
      <c r="G1793">
        <v>0</v>
      </c>
      <c r="H1793">
        <v>422636</v>
      </c>
      <c r="I1793">
        <v>421463</v>
      </c>
      <c r="J1793">
        <v>438528</v>
      </c>
      <c r="K1793">
        <v>385555</v>
      </c>
      <c r="L1793">
        <v>357353</v>
      </c>
      <c r="M1793">
        <v>398297</v>
      </c>
      <c r="N1793">
        <v>454826</v>
      </c>
      <c r="O1793">
        <v>434024</v>
      </c>
      <c r="P1793">
        <v>563556</v>
      </c>
      <c r="Q1793">
        <v>198721</v>
      </c>
      <c r="R1793">
        <v>146543</v>
      </c>
      <c r="S1793">
        <v>235060</v>
      </c>
      <c r="T1793">
        <v>476280</v>
      </c>
      <c r="U1793">
        <v>556904</v>
      </c>
      <c r="V1793">
        <v>554201</v>
      </c>
      <c r="W1793">
        <v>210974</v>
      </c>
      <c r="X1793">
        <v>234992</v>
      </c>
      <c r="Y1793">
        <v>219235</v>
      </c>
      <c r="Z1793">
        <v>537683</v>
      </c>
      <c r="AA1793">
        <v>553193</v>
      </c>
      <c r="AB1793">
        <v>625444</v>
      </c>
      <c r="AC1793">
        <v>560213</v>
      </c>
      <c r="AD1793">
        <v>557408</v>
      </c>
      <c r="AE1793">
        <v>710432</v>
      </c>
      <c r="AF1793">
        <v>505012</v>
      </c>
      <c r="AG1793">
        <v>529194</v>
      </c>
      <c r="AH1793">
        <v>572838</v>
      </c>
      <c r="AI1793">
        <v>331310</v>
      </c>
      <c r="AJ1793">
        <v>292478</v>
      </c>
      <c r="AK1793">
        <v>339779</v>
      </c>
      <c r="AL1793">
        <v>448300</v>
      </c>
      <c r="AM1793">
        <v>643840</v>
      </c>
      <c r="AN1793">
        <v>484212</v>
      </c>
      <c r="AO1793">
        <v>197676</v>
      </c>
      <c r="AP1793">
        <v>258959</v>
      </c>
      <c r="AQ1793">
        <v>235858</v>
      </c>
    </row>
    <row r="1794" spans="1:43">
      <c r="A1794">
        <v>2124</v>
      </c>
      <c r="B1794" t="s">
        <v>4289</v>
      </c>
      <c r="C1794" t="s">
        <v>4290</v>
      </c>
      <c r="D1794">
        <v>5.3084199999999998E-2</v>
      </c>
      <c r="E1794">
        <v>3</v>
      </c>
      <c r="F1794">
        <v>3</v>
      </c>
      <c r="G1794">
        <v>0</v>
      </c>
      <c r="H1794">
        <v>57578.5</v>
      </c>
      <c r="I1794">
        <v>48198.2</v>
      </c>
      <c r="J1794">
        <v>40082.800000000003</v>
      </c>
      <c r="K1794">
        <v>45960.1</v>
      </c>
      <c r="L1794">
        <v>28368.6</v>
      </c>
      <c r="M1794">
        <v>26831.5</v>
      </c>
      <c r="N1794">
        <v>64088.3</v>
      </c>
      <c r="O1794">
        <v>52035.3</v>
      </c>
      <c r="P1794">
        <v>55360.5</v>
      </c>
      <c r="Q1794">
        <v>15704.4</v>
      </c>
      <c r="R1794">
        <v>10912.9</v>
      </c>
      <c r="S1794">
        <v>41426.300000000003</v>
      </c>
      <c r="T1794">
        <v>75056.2</v>
      </c>
      <c r="U1794">
        <v>93393.1</v>
      </c>
      <c r="V1794">
        <v>97112</v>
      </c>
      <c r="W1794">
        <v>18822.5</v>
      </c>
      <c r="X1794">
        <v>16156.3</v>
      </c>
      <c r="Y1794">
        <v>29223.4</v>
      </c>
      <c r="Z1794">
        <v>60471.6</v>
      </c>
      <c r="AA1794">
        <v>47749.9</v>
      </c>
      <c r="AB1794">
        <v>67105.2</v>
      </c>
      <c r="AC1794">
        <v>20653.8</v>
      </c>
      <c r="AD1794">
        <v>16908</v>
      </c>
      <c r="AE1794">
        <v>36411.199999999997</v>
      </c>
      <c r="AF1794">
        <v>30953.5</v>
      </c>
      <c r="AG1794">
        <v>44133.8</v>
      </c>
      <c r="AH1794">
        <v>56216.3</v>
      </c>
      <c r="AI1794">
        <v>31506.3</v>
      </c>
      <c r="AJ1794">
        <v>19116.400000000001</v>
      </c>
      <c r="AK1794">
        <v>0</v>
      </c>
      <c r="AL1794">
        <v>38260</v>
      </c>
      <c r="AM1794">
        <v>45847</v>
      </c>
      <c r="AN1794">
        <v>20138.7</v>
      </c>
      <c r="AO1794">
        <v>0</v>
      </c>
      <c r="AP1794">
        <v>0</v>
      </c>
      <c r="AQ1794">
        <v>0</v>
      </c>
    </row>
    <row r="1795" spans="1:43">
      <c r="A1795">
        <v>2129</v>
      </c>
      <c r="B1795" t="s">
        <v>4299</v>
      </c>
      <c r="C1795" t="s">
        <v>4300</v>
      </c>
      <c r="D1795">
        <v>4.3497199999999996E-3</v>
      </c>
      <c r="E1795">
        <v>3</v>
      </c>
      <c r="F1795">
        <v>3</v>
      </c>
      <c r="G1795">
        <v>0</v>
      </c>
      <c r="H1795">
        <v>219303</v>
      </c>
      <c r="I1795">
        <v>225145</v>
      </c>
      <c r="J1795">
        <v>240142</v>
      </c>
      <c r="K1795">
        <v>417773</v>
      </c>
      <c r="L1795">
        <v>346001</v>
      </c>
      <c r="M1795">
        <v>451619</v>
      </c>
      <c r="N1795">
        <v>454950</v>
      </c>
      <c r="O1795">
        <v>295332</v>
      </c>
      <c r="P1795">
        <v>272921</v>
      </c>
      <c r="Q1795">
        <v>394256</v>
      </c>
      <c r="R1795">
        <v>475811</v>
      </c>
      <c r="S1795">
        <v>237019</v>
      </c>
      <c r="T1795">
        <v>262743</v>
      </c>
      <c r="U1795">
        <v>321563</v>
      </c>
      <c r="V1795">
        <v>287499</v>
      </c>
      <c r="W1795">
        <v>252857</v>
      </c>
      <c r="X1795">
        <v>248564</v>
      </c>
      <c r="Y1795">
        <v>284251</v>
      </c>
      <c r="Z1795">
        <v>314343</v>
      </c>
      <c r="AA1795">
        <v>509481</v>
      </c>
      <c r="AB1795">
        <v>486336</v>
      </c>
      <c r="AC1795">
        <v>493729</v>
      </c>
      <c r="AD1795">
        <v>423139</v>
      </c>
      <c r="AE1795">
        <v>433197</v>
      </c>
      <c r="AF1795">
        <v>426855</v>
      </c>
      <c r="AG1795">
        <v>423687</v>
      </c>
      <c r="AH1795">
        <v>519329</v>
      </c>
      <c r="AI1795">
        <v>439692</v>
      </c>
      <c r="AJ1795">
        <v>508919</v>
      </c>
      <c r="AK1795">
        <v>581328</v>
      </c>
      <c r="AL1795">
        <v>219748</v>
      </c>
      <c r="AM1795">
        <v>282572</v>
      </c>
      <c r="AN1795">
        <v>210156</v>
      </c>
      <c r="AO1795">
        <v>117947</v>
      </c>
      <c r="AP1795">
        <v>133667</v>
      </c>
      <c r="AQ1795">
        <v>257486</v>
      </c>
    </row>
    <row r="1796" spans="1:43">
      <c r="A1796">
        <v>2133</v>
      </c>
      <c r="B1796" t="s">
        <v>4307</v>
      </c>
      <c r="C1796" t="s">
        <v>4308</v>
      </c>
      <c r="D1796">
        <v>6.6603200000000001E-2</v>
      </c>
      <c r="E1796">
        <v>3</v>
      </c>
      <c r="F1796">
        <v>3</v>
      </c>
      <c r="G1796">
        <v>0</v>
      </c>
      <c r="H1796">
        <v>117951</v>
      </c>
      <c r="I1796">
        <v>94917.7</v>
      </c>
      <c r="J1796">
        <v>87069.9</v>
      </c>
      <c r="K1796">
        <v>85332.5</v>
      </c>
      <c r="L1796">
        <v>81065.100000000006</v>
      </c>
      <c r="M1796">
        <v>77869.3</v>
      </c>
      <c r="N1796">
        <v>185219</v>
      </c>
      <c r="O1796">
        <v>149373</v>
      </c>
      <c r="P1796">
        <v>0</v>
      </c>
      <c r="Q1796">
        <v>91366.1</v>
      </c>
      <c r="R1796">
        <v>47102.5</v>
      </c>
      <c r="S1796">
        <v>103152</v>
      </c>
      <c r="T1796">
        <v>85157.4</v>
      </c>
      <c r="U1796">
        <v>160402</v>
      </c>
      <c r="V1796">
        <v>161481</v>
      </c>
      <c r="W1796">
        <v>51593.8</v>
      </c>
      <c r="X1796">
        <v>58552</v>
      </c>
      <c r="Y1796">
        <v>76838.399999999994</v>
      </c>
      <c r="Z1796">
        <v>302720</v>
      </c>
      <c r="AA1796">
        <v>364779</v>
      </c>
      <c r="AB1796">
        <v>382715</v>
      </c>
      <c r="AC1796">
        <v>171016</v>
      </c>
      <c r="AD1796">
        <v>188719</v>
      </c>
      <c r="AE1796">
        <v>126454</v>
      </c>
      <c r="AF1796">
        <v>156744</v>
      </c>
      <c r="AG1796">
        <v>117035</v>
      </c>
      <c r="AH1796">
        <v>101851</v>
      </c>
      <c r="AI1796">
        <v>110305</v>
      </c>
      <c r="AJ1796">
        <v>140127</v>
      </c>
      <c r="AK1796">
        <v>138658</v>
      </c>
      <c r="AL1796">
        <v>232408</v>
      </c>
      <c r="AM1796">
        <v>371290</v>
      </c>
      <c r="AN1796">
        <v>346578</v>
      </c>
      <c r="AO1796">
        <v>142671</v>
      </c>
      <c r="AP1796">
        <v>171197</v>
      </c>
      <c r="AQ1796">
        <v>182059</v>
      </c>
    </row>
    <row r="1797" spans="1:43">
      <c r="A1797">
        <v>2134</v>
      </c>
      <c r="B1797" t="s">
        <v>4309</v>
      </c>
      <c r="C1797" t="s">
        <v>4310</v>
      </c>
      <c r="D1797">
        <v>7.1633199999999997E-4</v>
      </c>
      <c r="E1797">
        <v>3</v>
      </c>
      <c r="F1797">
        <v>3</v>
      </c>
      <c r="G1797">
        <v>0</v>
      </c>
      <c r="H1797">
        <v>101527</v>
      </c>
      <c r="I1797">
        <v>88752.1</v>
      </c>
      <c r="J1797">
        <v>112849</v>
      </c>
      <c r="K1797">
        <v>109852</v>
      </c>
      <c r="L1797">
        <v>100082</v>
      </c>
      <c r="M1797">
        <v>119209</v>
      </c>
      <c r="N1797">
        <v>78294.399999999994</v>
      </c>
      <c r="O1797">
        <v>104984</v>
      </c>
      <c r="P1797">
        <v>80803.7</v>
      </c>
      <c r="Q1797">
        <v>84219.5</v>
      </c>
      <c r="R1797">
        <v>93428.4</v>
      </c>
      <c r="S1797">
        <v>112186</v>
      </c>
      <c r="T1797">
        <v>82119.600000000006</v>
      </c>
      <c r="U1797">
        <v>109631</v>
      </c>
      <c r="V1797">
        <v>103706</v>
      </c>
      <c r="W1797">
        <v>95375.4</v>
      </c>
      <c r="X1797">
        <v>94430.5</v>
      </c>
      <c r="Y1797">
        <v>109013</v>
      </c>
      <c r="Z1797">
        <v>102779</v>
      </c>
      <c r="AA1797">
        <v>113669</v>
      </c>
      <c r="AB1797">
        <v>123016</v>
      </c>
      <c r="AC1797">
        <v>91558.5</v>
      </c>
      <c r="AD1797">
        <v>99723.9</v>
      </c>
      <c r="AE1797">
        <v>100735</v>
      </c>
      <c r="AF1797">
        <v>89935.5</v>
      </c>
      <c r="AG1797">
        <v>90634.5</v>
      </c>
      <c r="AH1797">
        <v>92340.4</v>
      </c>
      <c r="AI1797">
        <v>88402.9</v>
      </c>
      <c r="AJ1797">
        <v>76423.5</v>
      </c>
      <c r="AK1797">
        <v>92266</v>
      </c>
      <c r="AL1797">
        <v>101550</v>
      </c>
      <c r="AM1797">
        <v>119287</v>
      </c>
      <c r="AN1797">
        <v>80989.600000000006</v>
      </c>
      <c r="AO1797">
        <v>80838.5</v>
      </c>
      <c r="AP1797">
        <v>108580</v>
      </c>
      <c r="AQ1797">
        <v>96420.3</v>
      </c>
    </row>
    <row r="1798" spans="1:43">
      <c r="A1798">
        <v>2139</v>
      </c>
      <c r="B1798" t="s">
        <v>4319</v>
      </c>
      <c r="C1798" t="s">
        <v>4320</v>
      </c>
      <c r="D1798">
        <v>3.3563999999999997E-2</v>
      </c>
      <c r="E1798">
        <v>3</v>
      </c>
      <c r="F1798">
        <v>3</v>
      </c>
      <c r="G1798">
        <v>0</v>
      </c>
      <c r="H1798">
        <v>66695</v>
      </c>
      <c r="I1798">
        <v>7681.55</v>
      </c>
      <c r="J1798">
        <v>0</v>
      </c>
      <c r="K1798">
        <v>50261.2</v>
      </c>
      <c r="L1798">
        <v>53721.2</v>
      </c>
      <c r="M1798">
        <v>73240</v>
      </c>
      <c r="N1798">
        <v>111128</v>
      </c>
      <c r="O1798">
        <v>48788.9</v>
      </c>
      <c r="P1798">
        <v>64145.3</v>
      </c>
      <c r="Q1798">
        <v>83822.399999999994</v>
      </c>
      <c r="R1798">
        <v>35948.699999999997</v>
      </c>
      <c r="S1798">
        <v>0</v>
      </c>
      <c r="T1798">
        <v>41916.1</v>
      </c>
      <c r="U1798">
        <v>122653</v>
      </c>
      <c r="V1798">
        <v>111624</v>
      </c>
      <c r="W1798">
        <v>30796.3</v>
      </c>
      <c r="X1798">
        <v>0</v>
      </c>
      <c r="Y1798">
        <v>0</v>
      </c>
      <c r="Z1798">
        <v>113140</v>
      </c>
      <c r="AA1798">
        <v>76586.3</v>
      </c>
      <c r="AB1798">
        <v>111111</v>
      </c>
      <c r="AC1798">
        <v>0</v>
      </c>
      <c r="AD1798">
        <v>0</v>
      </c>
      <c r="AE1798">
        <v>0</v>
      </c>
      <c r="AF1798">
        <v>0</v>
      </c>
      <c r="AG1798">
        <v>15033.1</v>
      </c>
      <c r="AH1798">
        <v>0</v>
      </c>
      <c r="AI1798">
        <v>0</v>
      </c>
      <c r="AJ1798">
        <v>0</v>
      </c>
      <c r="AK1798">
        <v>0</v>
      </c>
      <c r="AL1798">
        <v>79613.100000000006</v>
      </c>
      <c r="AM1798">
        <v>148398</v>
      </c>
      <c r="AN1798">
        <v>122333</v>
      </c>
      <c r="AO1798">
        <v>55842.3</v>
      </c>
      <c r="AP1798">
        <v>83823.199999999997</v>
      </c>
      <c r="AQ1798">
        <v>76576.100000000006</v>
      </c>
    </row>
    <row r="1799" spans="1:43">
      <c r="A1799">
        <v>2141</v>
      </c>
      <c r="B1799" t="s">
        <v>4323</v>
      </c>
      <c r="C1799" t="s">
        <v>4324</v>
      </c>
      <c r="D1799">
        <v>1.10069E-2</v>
      </c>
      <c r="E1799">
        <v>3</v>
      </c>
      <c r="F1799">
        <v>3</v>
      </c>
      <c r="G1799">
        <v>0</v>
      </c>
      <c r="H1799">
        <v>421505</v>
      </c>
      <c r="I1799">
        <v>361403</v>
      </c>
      <c r="J1799">
        <v>320306</v>
      </c>
      <c r="K1799">
        <v>358558</v>
      </c>
      <c r="L1799">
        <v>261426</v>
      </c>
      <c r="M1799">
        <v>335861</v>
      </c>
      <c r="N1799">
        <v>380902</v>
      </c>
      <c r="O1799">
        <v>370825</v>
      </c>
      <c r="P1799">
        <v>359265</v>
      </c>
      <c r="Q1799">
        <v>240078</v>
      </c>
      <c r="R1799">
        <v>200825</v>
      </c>
      <c r="S1799">
        <v>286546</v>
      </c>
      <c r="T1799">
        <v>392043</v>
      </c>
      <c r="U1799">
        <v>424929</v>
      </c>
      <c r="V1799">
        <v>388430</v>
      </c>
      <c r="W1799">
        <v>168214</v>
      </c>
      <c r="X1799">
        <v>166814</v>
      </c>
      <c r="Y1799">
        <v>164294</v>
      </c>
      <c r="Z1799">
        <v>368846</v>
      </c>
      <c r="AA1799">
        <v>337528</v>
      </c>
      <c r="AB1799">
        <v>352652</v>
      </c>
      <c r="AC1799">
        <v>269995</v>
      </c>
      <c r="AD1799">
        <v>245609</v>
      </c>
      <c r="AE1799">
        <v>231046</v>
      </c>
      <c r="AF1799">
        <v>216848</v>
      </c>
      <c r="AG1799">
        <v>279904</v>
      </c>
      <c r="AH1799">
        <v>205245</v>
      </c>
      <c r="AI1799">
        <v>154562</v>
      </c>
      <c r="AJ1799">
        <v>173005</v>
      </c>
      <c r="AK1799">
        <v>174229</v>
      </c>
      <c r="AL1799">
        <v>233510</v>
      </c>
      <c r="AM1799">
        <v>372365</v>
      </c>
      <c r="AN1799">
        <v>221670</v>
      </c>
      <c r="AO1799">
        <v>126051</v>
      </c>
      <c r="AP1799">
        <v>228795</v>
      </c>
      <c r="AQ1799">
        <v>216504</v>
      </c>
    </row>
    <row r="1800" spans="1:43">
      <c r="A1800">
        <v>2156</v>
      </c>
      <c r="B1800" t="s">
        <v>4353</v>
      </c>
      <c r="C1800" t="s">
        <v>4354</v>
      </c>
      <c r="D1800">
        <v>8.3005200000000001E-2</v>
      </c>
      <c r="E1800">
        <v>3</v>
      </c>
      <c r="F1800">
        <v>3</v>
      </c>
      <c r="G1800">
        <v>0</v>
      </c>
      <c r="H1800">
        <v>48066.400000000001</v>
      </c>
      <c r="I1800">
        <v>31088.799999999999</v>
      </c>
      <c r="J1800">
        <v>44788.9</v>
      </c>
      <c r="K1800">
        <v>39277</v>
      </c>
      <c r="L1800">
        <v>42585.1</v>
      </c>
      <c r="M1800">
        <v>41674</v>
      </c>
      <c r="N1800">
        <v>26974.1</v>
      </c>
      <c r="O1800">
        <v>61836.6</v>
      </c>
      <c r="P1800">
        <v>82057.3</v>
      </c>
      <c r="Q1800">
        <v>0</v>
      </c>
      <c r="R1800">
        <v>0</v>
      </c>
      <c r="S1800">
        <v>41585.699999999997</v>
      </c>
      <c r="T1800">
        <v>0</v>
      </c>
      <c r="U1800">
        <v>56303.9</v>
      </c>
      <c r="V1800">
        <v>66146</v>
      </c>
      <c r="W1800">
        <v>5996.07</v>
      </c>
      <c r="X1800">
        <v>0</v>
      </c>
      <c r="Y1800">
        <v>22736.2</v>
      </c>
      <c r="Z1800">
        <v>76805.7</v>
      </c>
      <c r="AA1800">
        <v>114628</v>
      </c>
      <c r="AB1800">
        <v>112529</v>
      </c>
      <c r="AC1800">
        <v>43535.5</v>
      </c>
      <c r="AD1800">
        <v>53066.6</v>
      </c>
      <c r="AE1800">
        <v>55716.5</v>
      </c>
      <c r="AF1800">
        <v>38170.9</v>
      </c>
      <c r="AG1800">
        <v>40930.300000000003</v>
      </c>
      <c r="AH1800">
        <v>25598.9</v>
      </c>
      <c r="AI1800">
        <v>21005.9</v>
      </c>
      <c r="AJ1800">
        <v>38029</v>
      </c>
      <c r="AK1800">
        <v>67389.899999999994</v>
      </c>
      <c r="AL1800">
        <v>35366</v>
      </c>
      <c r="AM1800">
        <v>99022.8</v>
      </c>
      <c r="AN1800">
        <v>65850.7</v>
      </c>
      <c r="AO1800">
        <v>11653</v>
      </c>
      <c r="AP1800">
        <v>28303.200000000001</v>
      </c>
      <c r="AQ1800">
        <v>32801.699999999997</v>
      </c>
    </row>
    <row r="1801" spans="1:43">
      <c r="A1801">
        <v>2160</v>
      </c>
      <c r="B1801" t="s">
        <v>4361</v>
      </c>
      <c r="C1801" t="s">
        <v>4362</v>
      </c>
      <c r="D1801">
        <v>1.2102399999999999E-2</v>
      </c>
      <c r="E1801">
        <v>3</v>
      </c>
      <c r="F1801">
        <v>3</v>
      </c>
      <c r="G1801">
        <v>0</v>
      </c>
      <c r="H1801">
        <v>155813</v>
      </c>
      <c r="I1801">
        <v>122903</v>
      </c>
      <c r="J1801">
        <v>201355</v>
      </c>
      <c r="K1801">
        <v>270832</v>
      </c>
      <c r="L1801">
        <v>221770</v>
      </c>
      <c r="M1801">
        <v>283455</v>
      </c>
      <c r="N1801">
        <v>521576</v>
      </c>
      <c r="O1801">
        <v>338695</v>
      </c>
      <c r="P1801">
        <v>499432</v>
      </c>
      <c r="Q1801">
        <v>650106</v>
      </c>
      <c r="R1801">
        <v>416894</v>
      </c>
      <c r="S1801">
        <v>491103</v>
      </c>
      <c r="T1801">
        <v>193044</v>
      </c>
      <c r="U1801">
        <v>193363</v>
      </c>
      <c r="V1801">
        <v>283190</v>
      </c>
      <c r="W1801">
        <v>165481</v>
      </c>
      <c r="X1801">
        <v>136532</v>
      </c>
      <c r="Y1801">
        <v>347332</v>
      </c>
      <c r="Z1801">
        <v>588747</v>
      </c>
      <c r="AA1801">
        <v>743509</v>
      </c>
      <c r="AB1801">
        <v>725404</v>
      </c>
      <c r="AC1801">
        <v>415391</v>
      </c>
      <c r="AD1801">
        <v>358493</v>
      </c>
      <c r="AE1801">
        <v>551686</v>
      </c>
      <c r="AF1801">
        <v>515955</v>
      </c>
      <c r="AG1801">
        <v>666397</v>
      </c>
      <c r="AH1801">
        <v>644117</v>
      </c>
      <c r="AI1801">
        <v>516722</v>
      </c>
      <c r="AJ1801">
        <v>566327</v>
      </c>
      <c r="AK1801">
        <v>607494</v>
      </c>
      <c r="AL1801">
        <v>264396</v>
      </c>
      <c r="AM1801">
        <v>322706</v>
      </c>
      <c r="AN1801">
        <v>194916</v>
      </c>
      <c r="AO1801">
        <v>164804</v>
      </c>
      <c r="AP1801">
        <v>378453</v>
      </c>
      <c r="AQ1801">
        <v>387274</v>
      </c>
    </row>
    <row r="1802" spans="1:43">
      <c r="A1802">
        <v>2172</v>
      </c>
      <c r="B1802" t="s">
        <v>4385</v>
      </c>
      <c r="C1802" t="s">
        <v>4386</v>
      </c>
      <c r="D1802">
        <v>2.7786600000000002E-2</v>
      </c>
      <c r="E1802">
        <v>3</v>
      </c>
      <c r="F1802">
        <v>1</v>
      </c>
      <c r="G1802">
        <v>2</v>
      </c>
      <c r="H1802">
        <v>84711.1</v>
      </c>
      <c r="I1802">
        <v>61695.7</v>
      </c>
      <c r="J1802">
        <v>45439.7</v>
      </c>
      <c r="K1802">
        <v>78749.600000000006</v>
      </c>
      <c r="L1802">
        <v>49484</v>
      </c>
      <c r="M1802">
        <v>36834.5</v>
      </c>
      <c r="N1802">
        <v>99988.9</v>
      </c>
      <c r="O1802">
        <v>62119.5</v>
      </c>
      <c r="P1802">
        <v>94632.6</v>
      </c>
      <c r="Q1802">
        <v>54465.4</v>
      </c>
      <c r="R1802">
        <v>20468</v>
      </c>
      <c r="S1802">
        <v>31621.4</v>
      </c>
      <c r="T1802">
        <v>96589.4</v>
      </c>
      <c r="U1802">
        <v>127843</v>
      </c>
      <c r="V1802">
        <v>112248</v>
      </c>
      <c r="W1802">
        <v>44419.9</v>
      </c>
      <c r="X1802">
        <v>47278.9</v>
      </c>
      <c r="Y1802">
        <v>32408.7</v>
      </c>
      <c r="Z1802">
        <v>161557</v>
      </c>
      <c r="AA1802">
        <v>135209</v>
      </c>
      <c r="AB1802">
        <v>139195</v>
      </c>
      <c r="AC1802">
        <v>75822.7</v>
      </c>
      <c r="AD1802">
        <v>76825.600000000006</v>
      </c>
      <c r="AE1802">
        <v>71465.8</v>
      </c>
      <c r="AF1802">
        <v>58925.599999999999</v>
      </c>
      <c r="AG1802">
        <v>52954.1</v>
      </c>
      <c r="AH1802">
        <v>69812.600000000006</v>
      </c>
      <c r="AI1802">
        <v>45527.199999999997</v>
      </c>
      <c r="AJ1802">
        <v>47373.8</v>
      </c>
      <c r="AK1802">
        <v>20061.2</v>
      </c>
      <c r="AL1802">
        <v>113714</v>
      </c>
      <c r="AM1802">
        <v>136539</v>
      </c>
      <c r="AN1802">
        <v>86650.9</v>
      </c>
      <c r="AO1802">
        <v>55879.6</v>
      </c>
      <c r="AP1802">
        <v>0</v>
      </c>
      <c r="AQ1802">
        <v>39766.9</v>
      </c>
    </row>
    <row r="1803" spans="1:43">
      <c r="A1803">
        <v>2192</v>
      </c>
      <c r="B1803" t="s">
        <v>4425</v>
      </c>
      <c r="C1803" t="s">
        <v>4426</v>
      </c>
      <c r="D1803">
        <v>4.0163200000000003E-2</v>
      </c>
      <c r="E1803">
        <v>3</v>
      </c>
      <c r="F1803">
        <v>1</v>
      </c>
      <c r="G1803">
        <v>2</v>
      </c>
      <c r="H1803">
        <v>124739</v>
      </c>
      <c r="I1803">
        <v>149720</v>
      </c>
      <c r="J1803">
        <v>123533</v>
      </c>
      <c r="K1803">
        <v>84072</v>
      </c>
      <c r="L1803">
        <v>88919.1</v>
      </c>
      <c r="M1803">
        <v>65195.9</v>
      </c>
      <c r="N1803">
        <v>125014</v>
      </c>
      <c r="O1803">
        <v>147512</v>
      </c>
      <c r="P1803">
        <v>0</v>
      </c>
      <c r="Q1803">
        <v>61066.6</v>
      </c>
      <c r="R1803">
        <v>47397</v>
      </c>
      <c r="S1803">
        <v>73289.3</v>
      </c>
      <c r="T1803">
        <v>170912</v>
      </c>
      <c r="U1803">
        <v>238543</v>
      </c>
      <c r="V1803">
        <v>257829</v>
      </c>
      <c r="W1803">
        <v>68561.7</v>
      </c>
      <c r="X1803">
        <v>83330.5</v>
      </c>
      <c r="Y1803">
        <v>57116</v>
      </c>
      <c r="Z1803">
        <v>185037</v>
      </c>
      <c r="AA1803">
        <v>188831</v>
      </c>
      <c r="AB1803">
        <v>199016</v>
      </c>
      <c r="AC1803">
        <v>123749</v>
      </c>
      <c r="AD1803">
        <v>100924</v>
      </c>
      <c r="AE1803">
        <v>64019.6</v>
      </c>
      <c r="AF1803">
        <v>81688.600000000006</v>
      </c>
      <c r="AG1803">
        <v>55470.2</v>
      </c>
      <c r="AH1803">
        <v>0</v>
      </c>
      <c r="AI1803">
        <v>73847.600000000006</v>
      </c>
      <c r="AJ1803">
        <v>38631.300000000003</v>
      </c>
      <c r="AK1803">
        <v>89879.9</v>
      </c>
      <c r="AL1803">
        <v>88868.4</v>
      </c>
      <c r="AM1803">
        <v>117146</v>
      </c>
      <c r="AN1803">
        <v>75818.899999999994</v>
      </c>
      <c r="AO1803">
        <v>12234.9</v>
      </c>
      <c r="AP1803">
        <v>40065.300000000003</v>
      </c>
      <c r="AQ1803">
        <v>25529</v>
      </c>
    </row>
    <row r="1804" spans="1:43">
      <c r="A1804">
        <v>2203</v>
      </c>
      <c r="B1804" t="s">
        <v>4447</v>
      </c>
      <c r="C1804" t="s">
        <v>4448</v>
      </c>
      <c r="D1804">
        <v>1.22744E-2</v>
      </c>
      <c r="E1804">
        <v>3</v>
      </c>
      <c r="F1804">
        <v>3</v>
      </c>
      <c r="G1804">
        <v>0</v>
      </c>
      <c r="H1804">
        <v>57026.8</v>
      </c>
      <c r="I1804">
        <v>39928.5</v>
      </c>
      <c r="J1804">
        <v>42521.4</v>
      </c>
      <c r="K1804">
        <v>191155</v>
      </c>
      <c r="L1804">
        <v>145958</v>
      </c>
      <c r="M1804">
        <v>114211</v>
      </c>
      <c r="N1804">
        <v>156526</v>
      </c>
      <c r="O1804">
        <v>105083</v>
      </c>
      <c r="P1804">
        <v>131136</v>
      </c>
      <c r="Q1804">
        <v>212319</v>
      </c>
      <c r="R1804">
        <v>154877</v>
      </c>
      <c r="S1804">
        <v>202192</v>
      </c>
      <c r="T1804">
        <v>55360.800000000003</v>
      </c>
      <c r="U1804">
        <v>63864.2</v>
      </c>
      <c r="V1804">
        <v>72400.800000000003</v>
      </c>
      <c r="W1804">
        <v>50948.9</v>
      </c>
      <c r="X1804">
        <v>61943.4</v>
      </c>
      <c r="Y1804">
        <v>62289.7</v>
      </c>
      <c r="Z1804">
        <v>194066</v>
      </c>
      <c r="AA1804">
        <v>193646</v>
      </c>
      <c r="AB1804">
        <v>192717</v>
      </c>
      <c r="AC1804">
        <v>130161</v>
      </c>
      <c r="AD1804">
        <v>65318.2</v>
      </c>
      <c r="AE1804">
        <v>84252.9</v>
      </c>
      <c r="AF1804">
        <v>89933.3</v>
      </c>
      <c r="AG1804">
        <v>129456</v>
      </c>
      <c r="AH1804">
        <v>137607</v>
      </c>
      <c r="AI1804">
        <v>186273</v>
      </c>
      <c r="AJ1804">
        <v>169850</v>
      </c>
      <c r="AK1804">
        <v>188028</v>
      </c>
      <c r="AL1804">
        <v>81292.600000000006</v>
      </c>
      <c r="AM1804">
        <v>68404</v>
      </c>
      <c r="AN1804">
        <v>41749.1</v>
      </c>
      <c r="AO1804">
        <v>58140.800000000003</v>
      </c>
      <c r="AP1804">
        <v>196479</v>
      </c>
      <c r="AQ1804">
        <v>157863</v>
      </c>
    </row>
    <row r="1805" spans="1:43">
      <c r="A1805">
        <v>2209</v>
      </c>
      <c r="B1805" t="s">
        <v>4459</v>
      </c>
      <c r="C1805" t="s">
        <v>4460</v>
      </c>
      <c r="D1805">
        <v>3.9947999999999997E-2</v>
      </c>
      <c r="E1805">
        <v>3</v>
      </c>
      <c r="F1805">
        <v>3</v>
      </c>
      <c r="G1805">
        <v>0</v>
      </c>
      <c r="H1805">
        <v>141218</v>
      </c>
      <c r="I1805">
        <v>104493</v>
      </c>
      <c r="J1805">
        <v>115372</v>
      </c>
      <c r="K1805">
        <v>243613</v>
      </c>
      <c r="L1805">
        <v>311131</v>
      </c>
      <c r="M1805">
        <v>293735</v>
      </c>
      <c r="N1805">
        <v>163937</v>
      </c>
      <c r="O1805">
        <v>259879</v>
      </c>
      <c r="P1805">
        <v>292303</v>
      </c>
      <c r="Q1805">
        <v>185464</v>
      </c>
      <c r="R1805">
        <v>172346</v>
      </c>
      <c r="S1805">
        <v>195896</v>
      </c>
      <c r="T1805">
        <v>87670.3</v>
      </c>
      <c r="U1805">
        <v>104916</v>
      </c>
      <c r="V1805">
        <v>103960</v>
      </c>
      <c r="W1805">
        <v>81491.8</v>
      </c>
      <c r="X1805">
        <v>79206.3</v>
      </c>
      <c r="Y1805">
        <v>76773.100000000006</v>
      </c>
      <c r="Z1805">
        <v>213892</v>
      </c>
      <c r="AA1805">
        <v>238292</v>
      </c>
      <c r="AB1805">
        <v>246565</v>
      </c>
      <c r="AC1805">
        <v>110022</v>
      </c>
      <c r="AD1805">
        <v>108424</v>
      </c>
      <c r="AE1805">
        <v>133263</v>
      </c>
      <c r="AF1805">
        <v>90910.1</v>
      </c>
      <c r="AG1805">
        <v>50610.5</v>
      </c>
      <c r="AH1805">
        <v>0</v>
      </c>
      <c r="AI1805">
        <v>216699</v>
      </c>
      <c r="AJ1805">
        <v>131414</v>
      </c>
      <c r="AK1805">
        <v>123678</v>
      </c>
      <c r="AL1805">
        <v>0</v>
      </c>
      <c r="AM1805">
        <v>61615.8</v>
      </c>
      <c r="AN1805">
        <v>60514.5</v>
      </c>
      <c r="AO1805">
        <v>85816.3</v>
      </c>
      <c r="AP1805">
        <v>171584</v>
      </c>
      <c r="AQ1805">
        <v>0</v>
      </c>
    </row>
    <row r="1806" spans="1:43">
      <c r="A1806">
        <v>2217</v>
      </c>
      <c r="B1806" t="s">
        <v>4475</v>
      </c>
      <c r="C1806" t="s">
        <v>4476</v>
      </c>
      <c r="D1806">
        <v>4.9622100000000002E-2</v>
      </c>
      <c r="E1806">
        <v>3</v>
      </c>
      <c r="F1806">
        <v>3</v>
      </c>
      <c r="G1806">
        <v>0</v>
      </c>
      <c r="H1806">
        <v>143919</v>
      </c>
      <c r="I1806">
        <v>112539</v>
      </c>
      <c r="J1806">
        <v>131420</v>
      </c>
      <c r="K1806">
        <v>248143</v>
      </c>
      <c r="L1806">
        <v>132292</v>
      </c>
      <c r="M1806">
        <v>142720</v>
      </c>
      <c r="N1806">
        <v>22523.3</v>
      </c>
      <c r="O1806">
        <v>61242.2</v>
      </c>
      <c r="P1806">
        <v>83193.7</v>
      </c>
      <c r="Q1806">
        <v>103691</v>
      </c>
      <c r="R1806">
        <v>93051.3</v>
      </c>
      <c r="S1806">
        <v>61812.4</v>
      </c>
      <c r="T1806">
        <v>111481</v>
      </c>
      <c r="U1806">
        <v>163560</v>
      </c>
      <c r="V1806">
        <v>135685</v>
      </c>
      <c r="W1806">
        <v>41072.300000000003</v>
      </c>
      <c r="X1806">
        <v>46469.9</v>
      </c>
      <c r="Y1806">
        <v>32376.2</v>
      </c>
      <c r="Z1806">
        <v>248074</v>
      </c>
      <c r="AA1806">
        <v>261259</v>
      </c>
      <c r="AB1806">
        <v>224903</v>
      </c>
      <c r="AC1806">
        <v>155978</v>
      </c>
      <c r="AD1806">
        <v>165907</v>
      </c>
      <c r="AE1806">
        <v>168633</v>
      </c>
      <c r="AF1806">
        <v>41825.699999999997</v>
      </c>
      <c r="AG1806">
        <v>31415.3</v>
      </c>
      <c r="AH1806">
        <v>47396.4</v>
      </c>
      <c r="AI1806">
        <v>56706.2</v>
      </c>
      <c r="AJ1806">
        <v>46886.7</v>
      </c>
      <c r="AK1806">
        <v>61927.5</v>
      </c>
      <c r="AL1806">
        <v>124536</v>
      </c>
      <c r="AM1806">
        <v>282679</v>
      </c>
      <c r="AN1806">
        <v>132346</v>
      </c>
      <c r="AO1806">
        <v>154725</v>
      </c>
      <c r="AP1806">
        <v>234718</v>
      </c>
      <c r="AQ1806">
        <v>246609</v>
      </c>
    </row>
    <row r="1807" spans="1:43">
      <c r="A1807">
        <v>2220</v>
      </c>
      <c r="B1807" t="s">
        <v>4481</v>
      </c>
      <c r="C1807" t="s">
        <v>4482</v>
      </c>
      <c r="D1807">
        <v>8.3296800000000008E-3</v>
      </c>
      <c r="E1807">
        <v>3</v>
      </c>
      <c r="F1807">
        <v>3</v>
      </c>
      <c r="G1807">
        <v>0</v>
      </c>
      <c r="H1807">
        <v>111357</v>
      </c>
      <c r="I1807">
        <v>127687</v>
      </c>
      <c r="J1807">
        <v>91465.5</v>
      </c>
      <c r="K1807">
        <v>170467</v>
      </c>
      <c r="L1807">
        <v>143309</v>
      </c>
      <c r="M1807">
        <v>177765</v>
      </c>
      <c r="N1807">
        <v>209968</v>
      </c>
      <c r="O1807">
        <v>268489</v>
      </c>
      <c r="P1807">
        <v>303335</v>
      </c>
      <c r="Q1807">
        <v>260570</v>
      </c>
      <c r="R1807">
        <v>258791</v>
      </c>
      <c r="S1807">
        <v>274689</v>
      </c>
      <c r="T1807">
        <v>208253</v>
      </c>
      <c r="U1807">
        <v>230738</v>
      </c>
      <c r="V1807">
        <v>280422</v>
      </c>
      <c r="W1807">
        <v>199159</v>
      </c>
      <c r="X1807">
        <v>225042</v>
      </c>
      <c r="Y1807">
        <v>278897</v>
      </c>
      <c r="Z1807">
        <v>301732</v>
      </c>
      <c r="AA1807">
        <v>269001</v>
      </c>
      <c r="AB1807">
        <v>283586</v>
      </c>
      <c r="AC1807">
        <v>258683</v>
      </c>
      <c r="AD1807">
        <v>269385</v>
      </c>
      <c r="AE1807">
        <v>279101</v>
      </c>
      <c r="AF1807">
        <v>171740</v>
      </c>
      <c r="AG1807">
        <v>348572</v>
      </c>
      <c r="AH1807">
        <v>408042</v>
      </c>
      <c r="AI1807">
        <v>296954</v>
      </c>
      <c r="AJ1807">
        <v>268792</v>
      </c>
      <c r="AK1807">
        <v>307920</v>
      </c>
      <c r="AL1807">
        <v>104127</v>
      </c>
      <c r="AM1807">
        <v>204718</v>
      </c>
      <c r="AN1807">
        <v>247919</v>
      </c>
      <c r="AO1807">
        <v>135749</v>
      </c>
      <c r="AP1807">
        <v>218635</v>
      </c>
      <c r="AQ1807">
        <v>208470</v>
      </c>
    </row>
    <row r="1808" spans="1:43">
      <c r="A1808">
        <v>2225</v>
      </c>
      <c r="B1808" t="s">
        <v>4491</v>
      </c>
      <c r="C1808" t="s">
        <v>4492</v>
      </c>
      <c r="D1808">
        <v>2.2036099999999999E-3</v>
      </c>
      <c r="E1808">
        <v>3</v>
      </c>
      <c r="F1808">
        <v>3</v>
      </c>
      <c r="G1808">
        <v>0</v>
      </c>
      <c r="H1808">
        <v>259183</v>
      </c>
      <c r="I1808">
        <v>333843</v>
      </c>
      <c r="J1808">
        <v>275321</v>
      </c>
      <c r="K1808">
        <v>167450</v>
      </c>
      <c r="L1808">
        <v>196414</v>
      </c>
      <c r="M1808">
        <v>208823</v>
      </c>
      <c r="N1808">
        <v>214116</v>
      </c>
      <c r="O1808">
        <v>240160</v>
      </c>
      <c r="P1808">
        <v>272325</v>
      </c>
      <c r="Q1808">
        <v>109300</v>
      </c>
      <c r="R1808">
        <v>178296</v>
      </c>
      <c r="S1808">
        <v>132899</v>
      </c>
      <c r="T1808">
        <v>293723</v>
      </c>
      <c r="U1808">
        <v>492357</v>
      </c>
      <c r="V1808">
        <v>415422</v>
      </c>
      <c r="W1808">
        <v>120793</v>
      </c>
      <c r="X1808">
        <v>171513</v>
      </c>
      <c r="Y1808">
        <v>160214</v>
      </c>
      <c r="Z1808">
        <v>260192</v>
      </c>
      <c r="AA1808">
        <v>338538</v>
      </c>
      <c r="AB1808">
        <v>256735</v>
      </c>
      <c r="AC1808">
        <v>167076</v>
      </c>
      <c r="AD1808">
        <v>197310</v>
      </c>
      <c r="AE1808">
        <v>106618</v>
      </c>
      <c r="AF1808">
        <v>236850</v>
      </c>
      <c r="AG1808">
        <v>256684</v>
      </c>
      <c r="AH1808">
        <v>322825</v>
      </c>
      <c r="AI1808">
        <v>108992</v>
      </c>
      <c r="AJ1808">
        <v>110758</v>
      </c>
      <c r="AK1808">
        <v>139128</v>
      </c>
      <c r="AL1808">
        <v>137343</v>
      </c>
      <c r="AM1808">
        <v>291078</v>
      </c>
      <c r="AN1808">
        <v>239177</v>
      </c>
      <c r="AO1808">
        <v>121108</v>
      </c>
      <c r="AP1808">
        <v>150056</v>
      </c>
      <c r="AQ1808">
        <v>186892</v>
      </c>
    </row>
    <row r="1809" spans="1:43">
      <c r="A1809">
        <v>2227</v>
      </c>
      <c r="B1809" t="s">
        <v>4495</v>
      </c>
      <c r="C1809" t="s">
        <v>4496</v>
      </c>
      <c r="D1809">
        <v>3.4861200000000002E-2</v>
      </c>
      <c r="E1809">
        <v>3</v>
      </c>
      <c r="F1809">
        <v>3</v>
      </c>
      <c r="G1809">
        <v>0</v>
      </c>
      <c r="H1809">
        <v>78919.899999999994</v>
      </c>
      <c r="I1809">
        <v>84666.4</v>
      </c>
      <c r="J1809">
        <v>113291</v>
      </c>
      <c r="K1809">
        <v>107690</v>
      </c>
      <c r="L1809">
        <v>88449</v>
      </c>
      <c r="M1809">
        <v>107673</v>
      </c>
      <c r="N1809">
        <v>91972.5</v>
      </c>
      <c r="O1809">
        <v>97904.8</v>
      </c>
      <c r="P1809">
        <v>110733</v>
      </c>
      <c r="Q1809">
        <v>67415.399999999994</v>
      </c>
      <c r="R1809">
        <v>35380.300000000003</v>
      </c>
      <c r="S1809">
        <v>52477.3</v>
      </c>
      <c r="T1809">
        <v>77064.399999999994</v>
      </c>
      <c r="U1809">
        <v>129352</v>
      </c>
      <c r="V1809">
        <v>83851.399999999994</v>
      </c>
      <c r="W1809">
        <v>47295.9</v>
      </c>
      <c r="X1809">
        <v>52142.400000000001</v>
      </c>
      <c r="Y1809">
        <v>41506.699999999997</v>
      </c>
      <c r="Z1809">
        <v>132750</v>
      </c>
      <c r="AA1809">
        <v>161214</v>
      </c>
      <c r="AB1809">
        <v>160319</v>
      </c>
      <c r="AC1809">
        <v>91739</v>
      </c>
      <c r="AD1809">
        <v>100120</v>
      </c>
      <c r="AE1809">
        <v>63400.3</v>
      </c>
      <c r="AF1809">
        <v>54635.5</v>
      </c>
      <c r="AG1809">
        <v>67070.7</v>
      </c>
      <c r="AH1809">
        <v>89885.4</v>
      </c>
      <c r="AI1809">
        <v>45033.9</v>
      </c>
      <c r="AJ1809">
        <v>53124.2</v>
      </c>
      <c r="AK1809">
        <v>46653.599999999999</v>
      </c>
      <c r="AL1809">
        <v>110229</v>
      </c>
      <c r="AM1809">
        <v>197150</v>
      </c>
      <c r="AN1809">
        <v>111382</v>
      </c>
      <c r="AO1809">
        <v>58729.2</v>
      </c>
      <c r="AP1809">
        <v>80441.3</v>
      </c>
      <c r="AQ1809">
        <v>70890.7</v>
      </c>
    </row>
    <row r="1810" spans="1:43">
      <c r="A1810">
        <v>2229</v>
      </c>
      <c r="B1810" t="s">
        <v>4499</v>
      </c>
      <c r="C1810" t="s">
        <v>4500</v>
      </c>
      <c r="D1810">
        <v>1.9841299999999999E-2</v>
      </c>
      <c r="E1810">
        <v>3</v>
      </c>
      <c r="F1810">
        <v>3</v>
      </c>
      <c r="G1810">
        <v>0</v>
      </c>
      <c r="H1810">
        <v>84125.5</v>
      </c>
      <c r="I1810">
        <v>69799.600000000006</v>
      </c>
      <c r="J1810">
        <v>77915.7</v>
      </c>
      <c r="K1810">
        <v>47619.6</v>
      </c>
      <c r="L1810">
        <v>27301.7</v>
      </c>
      <c r="M1810">
        <v>44967.3</v>
      </c>
      <c r="N1810">
        <v>84820.3</v>
      </c>
      <c r="O1810">
        <v>88208.1</v>
      </c>
      <c r="P1810">
        <v>75140.3</v>
      </c>
      <c r="Q1810">
        <v>50153.4</v>
      </c>
      <c r="R1810">
        <v>50947.3</v>
      </c>
      <c r="S1810">
        <v>28468.3</v>
      </c>
      <c r="T1810">
        <v>67429.7</v>
      </c>
      <c r="U1810">
        <v>122531</v>
      </c>
      <c r="V1810">
        <v>115760</v>
      </c>
      <c r="W1810">
        <v>18578</v>
      </c>
      <c r="X1810">
        <v>41713.4</v>
      </c>
      <c r="Y1810">
        <v>0</v>
      </c>
      <c r="Z1810">
        <v>98913.2</v>
      </c>
      <c r="AA1810">
        <v>146461</v>
      </c>
      <c r="AB1810">
        <v>128303</v>
      </c>
      <c r="AC1810">
        <v>32510.799999999999</v>
      </c>
      <c r="AD1810">
        <v>64314</v>
      </c>
      <c r="AE1810">
        <v>27787.599999999999</v>
      </c>
      <c r="AF1810">
        <v>56594.3</v>
      </c>
      <c r="AG1810">
        <v>58116.6</v>
      </c>
      <c r="AH1810">
        <v>64616.6</v>
      </c>
      <c r="AI1810">
        <v>30597</v>
      </c>
      <c r="AJ1810">
        <v>23867.599999999999</v>
      </c>
      <c r="AK1810">
        <v>11718.7</v>
      </c>
      <c r="AL1810">
        <v>82449.399999999994</v>
      </c>
      <c r="AM1810">
        <v>138989</v>
      </c>
      <c r="AN1810">
        <v>66944</v>
      </c>
      <c r="AO1810">
        <v>26093.1</v>
      </c>
      <c r="AP1810">
        <v>44407.199999999997</v>
      </c>
      <c r="AQ1810">
        <v>36701.699999999997</v>
      </c>
    </row>
    <row r="1811" spans="1:43">
      <c r="A1811">
        <v>2230</v>
      </c>
      <c r="B1811" t="s">
        <v>4501</v>
      </c>
      <c r="C1811" t="s">
        <v>4502</v>
      </c>
      <c r="D1811">
        <v>7.1633199999999997E-4</v>
      </c>
      <c r="E1811">
        <v>3</v>
      </c>
      <c r="F1811">
        <v>3</v>
      </c>
      <c r="G1811">
        <v>0</v>
      </c>
      <c r="H1811">
        <v>374606</v>
      </c>
      <c r="I1811">
        <v>293222</v>
      </c>
      <c r="J1811">
        <v>331998</v>
      </c>
      <c r="K1811">
        <v>694089</v>
      </c>
      <c r="L1811">
        <v>674845</v>
      </c>
      <c r="M1811">
        <v>791941</v>
      </c>
      <c r="N1811">
        <v>951953</v>
      </c>
      <c r="O1811">
        <v>944287</v>
      </c>
      <c r="P1811">
        <v>1009350</v>
      </c>
      <c r="Q1811">
        <v>833300</v>
      </c>
      <c r="R1811">
        <v>825696</v>
      </c>
      <c r="S1811">
        <v>941458</v>
      </c>
      <c r="T1811">
        <v>543499</v>
      </c>
      <c r="U1811">
        <v>621950</v>
      </c>
      <c r="V1811">
        <v>635520</v>
      </c>
      <c r="W1811">
        <v>580574</v>
      </c>
      <c r="X1811">
        <v>628832</v>
      </c>
      <c r="Y1811">
        <v>638523</v>
      </c>
      <c r="Z1811">
        <v>853532</v>
      </c>
      <c r="AA1811">
        <v>931358</v>
      </c>
      <c r="AB1811">
        <v>1024200</v>
      </c>
      <c r="AC1811">
        <v>707146</v>
      </c>
      <c r="AD1811">
        <v>738480</v>
      </c>
      <c r="AE1811">
        <v>864068</v>
      </c>
      <c r="AF1811">
        <v>497784</v>
      </c>
      <c r="AG1811">
        <v>566204</v>
      </c>
      <c r="AH1811">
        <v>605667</v>
      </c>
      <c r="AI1811">
        <v>664215</v>
      </c>
      <c r="AJ1811">
        <v>723294</v>
      </c>
      <c r="AK1811">
        <v>855422</v>
      </c>
      <c r="AL1811">
        <v>365187</v>
      </c>
      <c r="AM1811">
        <v>514015</v>
      </c>
      <c r="AN1811">
        <v>411931</v>
      </c>
      <c r="AO1811">
        <v>293651</v>
      </c>
      <c r="AP1811">
        <v>489567</v>
      </c>
      <c r="AQ1811">
        <v>508513</v>
      </c>
    </row>
    <row r="1812" spans="1:43">
      <c r="A1812">
        <v>2231</v>
      </c>
      <c r="B1812" t="s">
        <v>4503</v>
      </c>
      <c r="C1812" t="s">
        <v>4504</v>
      </c>
      <c r="D1812">
        <v>1.6863399999999999E-3</v>
      </c>
      <c r="E1812">
        <v>3</v>
      </c>
      <c r="F1812">
        <v>3</v>
      </c>
      <c r="G1812">
        <v>0</v>
      </c>
      <c r="H1812">
        <v>108434</v>
      </c>
      <c r="I1812">
        <v>94295.9</v>
      </c>
      <c r="J1812">
        <v>80447</v>
      </c>
      <c r="K1812">
        <v>96190.8</v>
      </c>
      <c r="L1812">
        <v>91879.1</v>
      </c>
      <c r="M1812">
        <v>83738.399999999994</v>
      </c>
      <c r="N1812">
        <v>129170</v>
      </c>
      <c r="O1812">
        <v>122100</v>
      </c>
      <c r="P1812">
        <v>62945.3</v>
      </c>
      <c r="Q1812">
        <v>40758.400000000001</v>
      </c>
      <c r="R1812">
        <v>24847.1</v>
      </c>
      <c r="S1812">
        <v>33058.800000000003</v>
      </c>
      <c r="T1812">
        <v>109925</v>
      </c>
      <c r="U1812">
        <v>117717</v>
      </c>
      <c r="V1812">
        <v>103164</v>
      </c>
      <c r="W1812">
        <v>19904.7</v>
      </c>
      <c r="X1812">
        <v>29586.400000000001</v>
      </c>
      <c r="Y1812">
        <v>15895.2</v>
      </c>
      <c r="Z1812">
        <v>175870</v>
      </c>
      <c r="AA1812">
        <v>253972</v>
      </c>
      <c r="AB1812">
        <v>206232</v>
      </c>
      <c r="AC1812">
        <v>64323.4</v>
      </c>
      <c r="AD1812">
        <v>45001.7</v>
      </c>
      <c r="AE1812">
        <v>101584</v>
      </c>
      <c r="AF1812">
        <v>45721.2</v>
      </c>
      <c r="AG1812">
        <v>27591.8</v>
      </c>
      <c r="AH1812">
        <v>0</v>
      </c>
      <c r="AI1812">
        <v>47516.6</v>
      </c>
      <c r="AJ1812">
        <v>33538.699999999997</v>
      </c>
      <c r="AK1812">
        <v>47135.9</v>
      </c>
      <c r="AL1812">
        <v>120873</v>
      </c>
      <c r="AM1812">
        <v>232657</v>
      </c>
      <c r="AN1812">
        <v>130512</v>
      </c>
      <c r="AO1812">
        <v>74138.7</v>
      </c>
      <c r="AP1812">
        <v>93270.5</v>
      </c>
      <c r="AQ1812">
        <v>73281.399999999994</v>
      </c>
    </row>
    <row r="1813" spans="1:43">
      <c r="A1813">
        <v>2255</v>
      </c>
      <c r="B1813" t="s">
        <v>4551</v>
      </c>
      <c r="C1813" t="s">
        <v>4552</v>
      </c>
      <c r="D1813">
        <v>7.0904599999999998E-2</v>
      </c>
      <c r="E1813">
        <v>3</v>
      </c>
      <c r="F1813">
        <v>3</v>
      </c>
      <c r="G1813">
        <v>0</v>
      </c>
      <c r="H1813">
        <v>73880.899999999994</v>
      </c>
      <c r="I1813">
        <v>34617.9</v>
      </c>
      <c r="J1813">
        <v>30677.3</v>
      </c>
      <c r="K1813">
        <v>0</v>
      </c>
      <c r="L1813">
        <v>39985.4</v>
      </c>
      <c r="M1813">
        <v>46756</v>
      </c>
      <c r="N1813">
        <v>79779.5</v>
      </c>
      <c r="O1813">
        <v>46018.5</v>
      </c>
      <c r="P1813">
        <v>0</v>
      </c>
      <c r="Q1813">
        <v>52334</v>
      </c>
      <c r="R1813">
        <v>0</v>
      </c>
      <c r="S1813">
        <v>0</v>
      </c>
      <c r="T1813">
        <v>52679.8</v>
      </c>
      <c r="U1813">
        <v>51627.9</v>
      </c>
      <c r="V1813">
        <v>118420</v>
      </c>
      <c r="W1813">
        <v>0</v>
      </c>
      <c r="X1813">
        <v>0</v>
      </c>
      <c r="Y1813">
        <v>18131</v>
      </c>
      <c r="Z1813">
        <v>100364</v>
      </c>
      <c r="AA1813">
        <v>85435.1</v>
      </c>
      <c r="AB1813">
        <v>45389.3</v>
      </c>
      <c r="AC1813">
        <v>42826.1</v>
      </c>
      <c r="AD1813">
        <v>61515.199999999997</v>
      </c>
      <c r="AE1813">
        <v>43068.5</v>
      </c>
      <c r="AF1813">
        <v>17806.400000000001</v>
      </c>
      <c r="AG1813">
        <v>37884.800000000003</v>
      </c>
      <c r="AH1813">
        <v>0</v>
      </c>
      <c r="AI1813">
        <v>57899.8</v>
      </c>
      <c r="AJ1813">
        <v>48404.3</v>
      </c>
      <c r="AK1813">
        <v>77714</v>
      </c>
      <c r="AL1813">
        <v>64597.8</v>
      </c>
      <c r="AM1813">
        <v>65261.3</v>
      </c>
      <c r="AN1813">
        <v>50539.8</v>
      </c>
      <c r="AO1813">
        <v>33460.6</v>
      </c>
      <c r="AP1813">
        <v>46165.3</v>
      </c>
      <c r="AQ1813">
        <v>0</v>
      </c>
    </row>
    <row r="1814" spans="1:43">
      <c r="A1814">
        <v>2256</v>
      </c>
      <c r="B1814" t="s">
        <v>4553</v>
      </c>
      <c r="C1814" t="s">
        <v>4554</v>
      </c>
      <c r="D1814">
        <v>1.0983E-3</v>
      </c>
      <c r="E1814">
        <v>3</v>
      </c>
      <c r="F1814">
        <v>3</v>
      </c>
      <c r="G1814">
        <v>0</v>
      </c>
      <c r="H1814">
        <v>111075</v>
      </c>
      <c r="I1814">
        <v>61732.3</v>
      </c>
      <c r="J1814">
        <v>84434.9</v>
      </c>
      <c r="K1814">
        <v>82242</v>
      </c>
      <c r="L1814">
        <v>72540.899999999994</v>
      </c>
      <c r="M1814">
        <v>49118.3</v>
      </c>
      <c r="N1814">
        <v>104222</v>
      </c>
      <c r="O1814">
        <v>54675.7</v>
      </c>
      <c r="P1814">
        <v>88002.3</v>
      </c>
      <c r="Q1814">
        <v>29270.6</v>
      </c>
      <c r="R1814">
        <v>78733.5</v>
      </c>
      <c r="S1814">
        <v>80360.600000000006</v>
      </c>
      <c r="T1814">
        <v>98205.5</v>
      </c>
      <c r="U1814">
        <v>116139</v>
      </c>
      <c r="V1814">
        <v>154160</v>
      </c>
      <c r="W1814">
        <v>43748</v>
      </c>
      <c r="X1814">
        <v>85487.7</v>
      </c>
      <c r="Y1814">
        <v>53905.7</v>
      </c>
      <c r="Z1814">
        <v>90417.5</v>
      </c>
      <c r="AA1814">
        <v>87633</v>
      </c>
      <c r="AB1814">
        <v>135406</v>
      </c>
      <c r="AC1814">
        <v>97061.9</v>
      </c>
      <c r="AD1814">
        <v>72821.3</v>
      </c>
      <c r="AE1814">
        <v>92326.2</v>
      </c>
      <c r="AF1814">
        <v>54482</v>
      </c>
      <c r="AG1814">
        <v>72354.5</v>
      </c>
      <c r="AH1814">
        <v>96523</v>
      </c>
      <c r="AI1814">
        <v>74002.7</v>
      </c>
      <c r="AJ1814">
        <v>97316.1</v>
      </c>
      <c r="AK1814">
        <v>61592.7</v>
      </c>
      <c r="AL1814">
        <v>83506.8</v>
      </c>
      <c r="AM1814">
        <v>89831.8</v>
      </c>
      <c r="AN1814">
        <v>31793.599999999999</v>
      </c>
      <c r="AO1814">
        <v>57963.8</v>
      </c>
      <c r="AP1814">
        <v>32990.1</v>
      </c>
      <c r="AQ1814">
        <v>57523.8</v>
      </c>
    </row>
    <row r="1815" spans="1:43">
      <c r="A1815">
        <v>2259</v>
      </c>
      <c r="B1815" t="s">
        <v>4559</v>
      </c>
      <c r="C1815" t="s">
        <v>4560</v>
      </c>
      <c r="D1815">
        <v>1.0983E-3</v>
      </c>
      <c r="E1815">
        <v>3</v>
      </c>
      <c r="F1815">
        <v>3</v>
      </c>
      <c r="G1815">
        <v>0</v>
      </c>
      <c r="H1815">
        <v>167307</v>
      </c>
      <c r="I1815">
        <v>145368</v>
      </c>
      <c r="J1815">
        <v>153067</v>
      </c>
      <c r="K1815">
        <v>131610</v>
      </c>
      <c r="L1815">
        <v>190250</v>
      </c>
      <c r="M1815">
        <v>156023</v>
      </c>
      <c r="N1815">
        <v>158538</v>
      </c>
      <c r="O1815">
        <v>180609</v>
      </c>
      <c r="P1815">
        <v>148387</v>
      </c>
      <c r="Q1815">
        <v>53068.1</v>
      </c>
      <c r="R1815">
        <v>95606.399999999994</v>
      </c>
      <c r="S1815">
        <v>63703.6</v>
      </c>
      <c r="T1815">
        <v>221130</v>
      </c>
      <c r="U1815">
        <v>268114</v>
      </c>
      <c r="V1815">
        <v>241737</v>
      </c>
      <c r="W1815">
        <v>30493.200000000001</v>
      </c>
      <c r="X1815">
        <v>40377.5</v>
      </c>
      <c r="Y1815">
        <v>39329.4</v>
      </c>
      <c r="Z1815">
        <v>293003</v>
      </c>
      <c r="AA1815">
        <v>314259</v>
      </c>
      <c r="AB1815">
        <v>365712</v>
      </c>
      <c r="AC1815">
        <v>231161</v>
      </c>
      <c r="AD1815">
        <v>189222</v>
      </c>
      <c r="AE1815">
        <v>257281</v>
      </c>
      <c r="AF1815">
        <v>64513</v>
      </c>
      <c r="AG1815">
        <v>141686</v>
      </c>
      <c r="AH1815">
        <v>162658</v>
      </c>
      <c r="AI1815">
        <v>96917.3</v>
      </c>
      <c r="AJ1815">
        <v>147393</v>
      </c>
      <c r="AK1815">
        <v>92563.3</v>
      </c>
      <c r="AL1815">
        <v>101023</v>
      </c>
      <c r="AM1815">
        <v>134775</v>
      </c>
      <c r="AN1815">
        <v>112931</v>
      </c>
      <c r="AO1815">
        <v>41526.5</v>
      </c>
      <c r="AP1815">
        <v>66569</v>
      </c>
      <c r="AQ1815">
        <v>43389.4</v>
      </c>
    </row>
    <row r="1816" spans="1:43">
      <c r="A1816">
        <v>2274</v>
      </c>
      <c r="B1816" t="s">
        <v>4589</v>
      </c>
      <c r="C1816" t="s">
        <v>4590</v>
      </c>
      <c r="D1816">
        <v>2.49465E-2</v>
      </c>
      <c r="E1816">
        <v>3</v>
      </c>
      <c r="F1816">
        <v>3</v>
      </c>
      <c r="G1816">
        <v>0</v>
      </c>
      <c r="H1816">
        <v>96044.9</v>
      </c>
      <c r="I1816">
        <v>94226.1</v>
      </c>
      <c r="J1816">
        <v>79270</v>
      </c>
      <c r="K1816">
        <v>159198</v>
      </c>
      <c r="L1816">
        <v>145560</v>
      </c>
      <c r="M1816">
        <v>159524</v>
      </c>
      <c r="N1816">
        <v>73058.100000000006</v>
      </c>
      <c r="O1816">
        <v>46305</v>
      </c>
      <c r="P1816">
        <v>58744.1</v>
      </c>
      <c r="Q1816">
        <v>28810.1</v>
      </c>
      <c r="R1816">
        <v>26926.799999999999</v>
      </c>
      <c r="S1816">
        <v>34459.4</v>
      </c>
      <c r="T1816">
        <v>78295</v>
      </c>
      <c r="U1816">
        <v>86993.2</v>
      </c>
      <c r="V1816">
        <v>94073.9</v>
      </c>
      <c r="W1816">
        <v>16252.3</v>
      </c>
      <c r="X1816">
        <v>7192.13</v>
      </c>
      <c r="Y1816">
        <v>28091.1</v>
      </c>
      <c r="Z1816">
        <v>170840</v>
      </c>
      <c r="AA1816">
        <v>169060</v>
      </c>
      <c r="AB1816">
        <v>161470</v>
      </c>
      <c r="AC1816">
        <v>197845</v>
      </c>
      <c r="AD1816">
        <v>206495</v>
      </c>
      <c r="AE1816">
        <v>217303</v>
      </c>
      <c r="AF1816">
        <v>8491.58</v>
      </c>
      <c r="AG1816">
        <v>10325</v>
      </c>
      <c r="AH1816">
        <v>30546.9</v>
      </c>
      <c r="AI1816">
        <v>16448.400000000001</v>
      </c>
      <c r="AJ1816">
        <v>28770.7</v>
      </c>
      <c r="AK1816">
        <v>18579.900000000001</v>
      </c>
      <c r="AL1816">
        <v>144570</v>
      </c>
      <c r="AM1816">
        <v>203541</v>
      </c>
      <c r="AN1816">
        <v>146900</v>
      </c>
      <c r="AO1816">
        <v>154365</v>
      </c>
      <c r="AP1816">
        <v>207768</v>
      </c>
      <c r="AQ1816">
        <v>209141</v>
      </c>
    </row>
    <row r="1817" spans="1:43">
      <c r="A1817">
        <v>2280</v>
      </c>
      <c r="B1817" t="s">
        <v>4601</v>
      </c>
      <c r="C1817" t="s">
        <v>4602</v>
      </c>
      <c r="D1817">
        <v>1.3850399999999999E-3</v>
      </c>
      <c r="E1817">
        <v>3</v>
      </c>
      <c r="F1817">
        <v>3</v>
      </c>
      <c r="G1817">
        <v>0</v>
      </c>
      <c r="H1817">
        <v>106617</v>
      </c>
      <c r="I1817">
        <v>62655.8</v>
      </c>
      <c r="J1817">
        <v>73757.3</v>
      </c>
      <c r="K1817">
        <v>169141</v>
      </c>
      <c r="L1817">
        <v>84827.3</v>
      </c>
      <c r="M1817">
        <v>85737.7</v>
      </c>
      <c r="N1817">
        <v>135300</v>
      </c>
      <c r="O1817">
        <v>91691.7</v>
      </c>
      <c r="P1817">
        <v>107084</v>
      </c>
      <c r="Q1817">
        <v>90188.3</v>
      </c>
      <c r="R1817">
        <v>75724.3</v>
      </c>
      <c r="S1817">
        <v>66303.3</v>
      </c>
      <c r="T1817">
        <v>56171.5</v>
      </c>
      <c r="U1817">
        <v>79048.600000000006</v>
      </c>
      <c r="V1817">
        <v>44226.9</v>
      </c>
      <c r="W1817">
        <v>56178.3</v>
      </c>
      <c r="X1817">
        <v>28733</v>
      </c>
      <c r="Y1817">
        <v>35349</v>
      </c>
      <c r="Z1817">
        <v>96961.9</v>
      </c>
      <c r="AA1817">
        <v>87639.9</v>
      </c>
      <c r="AB1817">
        <v>87410.4</v>
      </c>
      <c r="AC1817">
        <v>111042</v>
      </c>
      <c r="AD1817">
        <v>58989.1</v>
      </c>
      <c r="AE1817">
        <v>86669.9</v>
      </c>
      <c r="AF1817">
        <v>70780.7</v>
      </c>
      <c r="AG1817">
        <v>38013.1</v>
      </c>
      <c r="AH1817">
        <v>28933.599999999999</v>
      </c>
      <c r="AI1817">
        <v>69052.5</v>
      </c>
      <c r="AJ1817">
        <v>69771.600000000006</v>
      </c>
      <c r="AK1817">
        <v>48069.7</v>
      </c>
      <c r="AL1817">
        <v>123021</v>
      </c>
      <c r="AM1817">
        <v>112914</v>
      </c>
      <c r="AN1817">
        <v>92741.5</v>
      </c>
      <c r="AO1817">
        <v>42533.2</v>
      </c>
      <c r="AP1817">
        <v>54533</v>
      </c>
      <c r="AQ1817">
        <v>21746.3</v>
      </c>
    </row>
    <row r="1818" spans="1:43">
      <c r="A1818">
        <v>2282</v>
      </c>
      <c r="B1818" t="s">
        <v>4605</v>
      </c>
      <c r="C1818" t="s">
        <v>4606</v>
      </c>
      <c r="D1818">
        <v>6.3585600000000006E-2</v>
      </c>
      <c r="E1818">
        <v>3</v>
      </c>
      <c r="F1818">
        <v>3</v>
      </c>
      <c r="G1818">
        <v>0</v>
      </c>
      <c r="H1818">
        <v>79794.2</v>
      </c>
      <c r="I1818">
        <v>33114.300000000003</v>
      </c>
      <c r="J1818">
        <v>53084</v>
      </c>
      <c r="K1818">
        <v>63417.4</v>
      </c>
      <c r="L1818">
        <v>41275.699999999997</v>
      </c>
      <c r="M1818">
        <v>43222.6</v>
      </c>
      <c r="N1818">
        <v>41674.5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107086</v>
      </c>
      <c r="U1818">
        <v>147723</v>
      </c>
      <c r="V1818">
        <v>114471</v>
      </c>
      <c r="W1818">
        <v>0</v>
      </c>
      <c r="X1818">
        <v>0</v>
      </c>
      <c r="Y1818">
        <v>0</v>
      </c>
      <c r="Z1818">
        <v>84346.8</v>
      </c>
      <c r="AA1818">
        <v>85388.5</v>
      </c>
      <c r="AB1818">
        <v>127349</v>
      </c>
      <c r="AC1818">
        <v>0</v>
      </c>
      <c r="AD1818">
        <v>63542.9</v>
      </c>
      <c r="AE1818">
        <v>77095</v>
      </c>
      <c r="AF1818">
        <v>37705.300000000003</v>
      </c>
      <c r="AG1818">
        <v>0</v>
      </c>
      <c r="AH1818">
        <v>0</v>
      </c>
      <c r="AI1818">
        <v>7326.74</v>
      </c>
      <c r="AJ1818">
        <v>8198.42</v>
      </c>
      <c r="AK1818">
        <v>28524.2</v>
      </c>
      <c r="AL1818">
        <v>49740.2</v>
      </c>
      <c r="AM1818">
        <v>45437.3</v>
      </c>
      <c r="AN1818">
        <v>0</v>
      </c>
      <c r="AO1818">
        <v>33862.800000000003</v>
      </c>
      <c r="AP1818">
        <v>0</v>
      </c>
      <c r="AQ1818">
        <v>48545</v>
      </c>
    </row>
    <row r="1819" spans="1:43">
      <c r="A1819">
        <v>2294</v>
      </c>
      <c r="B1819" t="s">
        <v>4629</v>
      </c>
      <c r="C1819" t="s">
        <v>4630</v>
      </c>
      <c r="D1819">
        <v>7.1633199999999997E-4</v>
      </c>
      <c r="E1819">
        <v>3</v>
      </c>
      <c r="F1819">
        <v>3</v>
      </c>
      <c r="G1819">
        <v>0</v>
      </c>
      <c r="H1819">
        <v>360888</v>
      </c>
      <c r="I1819">
        <v>357974</v>
      </c>
      <c r="J1819">
        <v>300445</v>
      </c>
      <c r="K1819">
        <v>631762</v>
      </c>
      <c r="L1819">
        <v>513628</v>
      </c>
      <c r="M1819">
        <v>579032</v>
      </c>
      <c r="N1819">
        <v>610224</v>
      </c>
      <c r="O1819">
        <v>641227</v>
      </c>
      <c r="P1819">
        <v>544005</v>
      </c>
      <c r="Q1819">
        <v>474508</v>
      </c>
      <c r="R1819">
        <v>481671</v>
      </c>
      <c r="S1819">
        <v>507493</v>
      </c>
      <c r="T1819">
        <v>509801</v>
      </c>
      <c r="U1819">
        <v>595613</v>
      </c>
      <c r="V1819">
        <v>628321</v>
      </c>
      <c r="W1819">
        <v>409428</v>
      </c>
      <c r="X1819">
        <v>370828</v>
      </c>
      <c r="Y1819">
        <v>469491</v>
      </c>
      <c r="Z1819">
        <v>727264</v>
      </c>
      <c r="AA1819">
        <v>819354</v>
      </c>
      <c r="AB1819">
        <v>1065220</v>
      </c>
      <c r="AC1819">
        <v>1001930</v>
      </c>
      <c r="AD1819">
        <v>1070040</v>
      </c>
      <c r="AE1819">
        <v>1024130</v>
      </c>
      <c r="AF1819">
        <v>789309</v>
      </c>
      <c r="AG1819">
        <v>873753</v>
      </c>
      <c r="AH1819">
        <v>924961</v>
      </c>
      <c r="AI1819">
        <v>592711</v>
      </c>
      <c r="AJ1819">
        <v>637073</v>
      </c>
      <c r="AK1819">
        <v>629081</v>
      </c>
      <c r="AL1819">
        <v>422394</v>
      </c>
      <c r="AM1819">
        <v>675590</v>
      </c>
      <c r="AN1819">
        <v>481682</v>
      </c>
      <c r="AO1819">
        <v>384077</v>
      </c>
      <c r="AP1819">
        <v>457544</v>
      </c>
      <c r="AQ1819">
        <v>605557</v>
      </c>
    </row>
    <row r="1820" spans="1:43">
      <c r="A1820">
        <v>2299</v>
      </c>
      <c r="B1820" t="s">
        <v>4639</v>
      </c>
      <c r="C1820" t="s">
        <v>4640</v>
      </c>
      <c r="D1820">
        <v>1.15262E-2</v>
      </c>
      <c r="E1820">
        <v>3</v>
      </c>
      <c r="F1820">
        <v>3</v>
      </c>
      <c r="G1820">
        <v>0</v>
      </c>
      <c r="H1820">
        <v>58286.1</v>
      </c>
      <c r="I1820">
        <v>64925.599999999999</v>
      </c>
      <c r="J1820">
        <v>52384</v>
      </c>
      <c r="K1820">
        <v>207879</v>
      </c>
      <c r="L1820">
        <v>116624</v>
      </c>
      <c r="M1820">
        <v>238990</v>
      </c>
      <c r="N1820">
        <v>248317</v>
      </c>
      <c r="O1820">
        <v>220680</v>
      </c>
      <c r="P1820">
        <v>211898</v>
      </c>
      <c r="Q1820">
        <v>158624</v>
      </c>
      <c r="R1820">
        <v>255246</v>
      </c>
      <c r="S1820">
        <v>219494</v>
      </c>
      <c r="T1820">
        <v>76891.600000000006</v>
      </c>
      <c r="U1820">
        <v>83979</v>
      </c>
      <c r="V1820">
        <v>87859.6</v>
      </c>
      <c r="W1820">
        <v>56998.9</v>
      </c>
      <c r="X1820">
        <v>72838.3</v>
      </c>
      <c r="Y1820">
        <v>94193.5</v>
      </c>
      <c r="Z1820">
        <v>268781</v>
      </c>
      <c r="AA1820">
        <v>261801</v>
      </c>
      <c r="AB1820">
        <v>471848</v>
      </c>
      <c r="AC1820">
        <v>166317</v>
      </c>
      <c r="AD1820">
        <v>167179</v>
      </c>
      <c r="AE1820">
        <v>234259</v>
      </c>
      <c r="AF1820">
        <v>91990.2</v>
      </c>
      <c r="AG1820">
        <v>109895</v>
      </c>
      <c r="AH1820">
        <v>84844.5</v>
      </c>
      <c r="AI1820">
        <v>248733</v>
      </c>
      <c r="AJ1820">
        <v>228769</v>
      </c>
      <c r="AK1820">
        <v>215414</v>
      </c>
      <c r="AL1820">
        <v>94936.2</v>
      </c>
      <c r="AM1820">
        <v>103344</v>
      </c>
      <c r="AN1820">
        <v>98660.3</v>
      </c>
      <c r="AO1820">
        <v>57197</v>
      </c>
      <c r="AP1820">
        <v>74486</v>
      </c>
      <c r="AQ1820">
        <v>96443.6</v>
      </c>
    </row>
    <row r="1821" spans="1:43">
      <c r="A1821">
        <v>2300</v>
      </c>
      <c r="B1821" t="s">
        <v>4641</v>
      </c>
      <c r="C1821" t="s">
        <v>4642</v>
      </c>
      <c r="D1821">
        <v>1.0983E-3</v>
      </c>
      <c r="E1821">
        <v>3</v>
      </c>
      <c r="F1821">
        <v>3</v>
      </c>
      <c r="G1821">
        <v>0</v>
      </c>
      <c r="H1821">
        <v>159422</v>
      </c>
      <c r="I1821">
        <v>173167</v>
      </c>
      <c r="J1821">
        <v>130136</v>
      </c>
      <c r="K1821">
        <v>178943</v>
      </c>
      <c r="L1821">
        <v>161028</v>
      </c>
      <c r="M1821">
        <v>223544</v>
      </c>
      <c r="N1821">
        <v>202076</v>
      </c>
      <c r="O1821">
        <v>197075</v>
      </c>
      <c r="P1821">
        <v>240499</v>
      </c>
      <c r="Q1821">
        <v>118634</v>
      </c>
      <c r="R1821">
        <v>119056</v>
      </c>
      <c r="S1821">
        <v>147508</v>
      </c>
      <c r="T1821">
        <v>209414</v>
      </c>
      <c r="U1821">
        <v>236988</v>
      </c>
      <c r="V1821">
        <v>226485</v>
      </c>
      <c r="W1821">
        <v>142215</v>
      </c>
      <c r="X1821">
        <v>127165</v>
      </c>
      <c r="Y1821">
        <v>136685</v>
      </c>
      <c r="Z1821">
        <v>173162</v>
      </c>
      <c r="AA1821">
        <v>206904</v>
      </c>
      <c r="AB1821">
        <v>194921</v>
      </c>
      <c r="AC1821">
        <v>137603</v>
      </c>
      <c r="AD1821">
        <v>160393</v>
      </c>
      <c r="AE1821">
        <v>204462</v>
      </c>
      <c r="AF1821">
        <v>174134</v>
      </c>
      <c r="AG1821">
        <v>211609</v>
      </c>
      <c r="AH1821">
        <v>184320</v>
      </c>
      <c r="AI1821">
        <v>161272</v>
      </c>
      <c r="AJ1821">
        <v>140536</v>
      </c>
      <c r="AK1821">
        <v>198791</v>
      </c>
      <c r="AL1821">
        <v>127075</v>
      </c>
      <c r="AM1821">
        <v>208251</v>
      </c>
      <c r="AN1821">
        <v>165794</v>
      </c>
      <c r="AO1821">
        <v>150928</v>
      </c>
      <c r="AP1821">
        <v>164809</v>
      </c>
      <c r="AQ1821">
        <v>161398</v>
      </c>
    </row>
    <row r="1822" spans="1:43">
      <c r="A1822">
        <v>2301</v>
      </c>
      <c r="B1822" t="s">
        <v>4643</v>
      </c>
      <c r="C1822" t="s">
        <v>4644</v>
      </c>
      <c r="D1822">
        <v>3.7932199999999999E-2</v>
      </c>
      <c r="E1822">
        <v>3</v>
      </c>
      <c r="F1822">
        <v>3</v>
      </c>
      <c r="G1822">
        <v>0</v>
      </c>
      <c r="H1822">
        <v>81735.8</v>
      </c>
      <c r="I1822">
        <v>74130.7</v>
      </c>
      <c r="J1822">
        <v>90291.3</v>
      </c>
      <c r="K1822">
        <v>103688</v>
      </c>
      <c r="L1822">
        <v>100758</v>
      </c>
      <c r="M1822">
        <v>125388</v>
      </c>
      <c r="N1822">
        <v>85813.7</v>
      </c>
      <c r="O1822">
        <v>85416</v>
      </c>
      <c r="P1822">
        <v>110651</v>
      </c>
      <c r="Q1822">
        <v>49594.1</v>
      </c>
      <c r="R1822">
        <v>61262</v>
      </c>
      <c r="S1822">
        <v>34950.6</v>
      </c>
      <c r="T1822">
        <v>123506</v>
      </c>
      <c r="U1822">
        <v>167598</v>
      </c>
      <c r="V1822">
        <v>165025</v>
      </c>
      <c r="W1822">
        <v>49388.7</v>
      </c>
      <c r="X1822">
        <v>47693.2</v>
      </c>
      <c r="Y1822">
        <v>57863.3</v>
      </c>
      <c r="Z1822">
        <v>192424</v>
      </c>
      <c r="AA1822">
        <v>187913</v>
      </c>
      <c r="AB1822">
        <v>187431</v>
      </c>
      <c r="AC1822">
        <v>73533.3</v>
      </c>
      <c r="AD1822">
        <v>85319.4</v>
      </c>
      <c r="AE1822">
        <v>0</v>
      </c>
      <c r="AF1822">
        <v>97114.5</v>
      </c>
      <c r="AG1822">
        <v>89023.3</v>
      </c>
      <c r="AH1822">
        <v>114927</v>
      </c>
      <c r="AI1822">
        <v>78133.8</v>
      </c>
      <c r="AJ1822">
        <v>89067.8</v>
      </c>
      <c r="AK1822">
        <v>99802.8</v>
      </c>
      <c r="AL1822">
        <v>35419.199999999997</v>
      </c>
      <c r="AM1822">
        <v>166650</v>
      </c>
      <c r="AN1822">
        <v>104534</v>
      </c>
      <c r="AO1822">
        <v>109337</v>
      </c>
      <c r="AP1822">
        <v>115179</v>
      </c>
      <c r="AQ1822">
        <v>114614</v>
      </c>
    </row>
    <row r="1823" spans="1:43">
      <c r="A1823">
        <v>2311</v>
      </c>
      <c r="B1823" t="s">
        <v>4663</v>
      </c>
      <c r="C1823" t="s">
        <v>4664</v>
      </c>
      <c r="D1823">
        <v>7.8970499999999999E-2</v>
      </c>
      <c r="E1823">
        <v>3</v>
      </c>
      <c r="F1823">
        <v>3</v>
      </c>
      <c r="G1823">
        <v>0</v>
      </c>
      <c r="H1823">
        <v>38203.4</v>
      </c>
      <c r="I1823">
        <v>27864.7</v>
      </c>
      <c r="J1823">
        <v>0</v>
      </c>
      <c r="K1823">
        <v>35965</v>
      </c>
      <c r="L1823">
        <v>19345.400000000001</v>
      </c>
      <c r="M1823">
        <v>0</v>
      </c>
      <c r="N1823">
        <v>0</v>
      </c>
      <c r="O1823">
        <v>22682.5</v>
      </c>
      <c r="P1823">
        <v>0</v>
      </c>
      <c r="Q1823">
        <v>13234.2</v>
      </c>
      <c r="R1823">
        <v>0</v>
      </c>
      <c r="S1823">
        <v>0</v>
      </c>
      <c r="T1823">
        <v>39712.1</v>
      </c>
      <c r="U1823">
        <v>22173.9</v>
      </c>
      <c r="V1823">
        <v>58238.400000000001</v>
      </c>
      <c r="W1823">
        <v>0</v>
      </c>
      <c r="X1823">
        <v>36905.199999999997</v>
      </c>
      <c r="Y1823">
        <v>0</v>
      </c>
      <c r="Z1823">
        <v>78249.7</v>
      </c>
      <c r="AA1823">
        <v>83474.100000000006</v>
      </c>
      <c r="AB1823">
        <v>178340</v>
      </c>
      <c r="AC1823">
        <v>22787.3</v>
      </c>
      <c r="AD1823">
        <v>0</v>
      </c>
      <c r="AE1823">
        <v>0</v>
      </c>
      <c r="AF1823">
        <v>26058.7</v>
      </c>
      <c r="AG1823">
        <v>96180.3</v>
      </c>
      <c r="AH1823">
        <v>0</v>
      </c>
      <c r="AI1823">
        <v>0</v>
      </c>
      <c r="AJ1823">
        <v>17792.3</v>
      </c>
      <c r="AK1823">
        <v>0</v>
      </c>
      <c r="AL1823">
        <v>16045.1</v>
      </c>
      <c r="AM1823">
        <v>53112.800000000003</v>
      </c>
      <c r="AN1823">
        <v>35284.699999999997</v>
      </c>
      <c r="AO1823">
        <v>0</v>
      </c>
      <c r="AP1823">
        <v>30614.1</v>
      </c>
      <c r="AQ1823">
        <v>0</v>
      </c>
    </row>
    <row r="1824" spans="1:43">
      <c r="A1824">
        <v>2317</v>
      </c>
      <c r="B1824" t="s">
        <v>4675</v>
      </c>
      <c r="C1824" t="s">
        <v>4676</v>
      </c>
      <c r="D1824">
        <v>6.3058300000000001E-3</v>
      </c>
      <c r="E1824">
        <v>3</v>
      </c>
      <c r="F1824">
        <v>3</v>
      </c>
      <c r="G1824">
        <v>0</v>
      </c>
      <c r="H1824">
        <v>49101.4</v>
      </c>
      <c r="I1824">
        <v>53960.4</v>
      </c>
      <c r="J1824">
        <v>71329.2</v>
      </c>
      <c r="K1824">
        <v>56531.7</v>
      </c>
      <c r="L1824">
        <v>52403.4</v>
      </c>
      <c r="M1824">
        <v>81750.3</v>
      </c>
      <c r="N1824">
        <v>77347.399999999994</v>
      </c>
      <c r="O1824">
        <v>63808.5</v>
      </c>
      <c r="P1824">
        <v>77226.600000000006</v>
      </c>
      <c r="Q1824">
        <v>46030.7</v>
      </c>
      <c r="R1824">
        <v>60187.5</v>
      </c>
      <c r="S1824">
        <v>49066.5</v>
      </c>
      <c r="T1824">
        <v>50795.7</v>
      </c>
      <c r="U1824">
        <v>85815.9</v>
      </c>
      <c r="V1824">
        <v>78286</v>
      </c>
      <c r="W1824">
        <v>45956.4</v>
      </c>
      <c r="X1824">
        <v>40061.699999999997</v>
      </c>
      <c r="Y1824">
        <v>48901.2</v>
      </c>
      <c r="Z1824">
        <v>78526.8</v>
      </c>
      <c r="AA1824">
        <v>95714</v>
      </c>
      <c r="AB1824">
        <v>95991.9</v>
      </c>
      <c r="AC1824">
        <v>51600.5</v>
      </c>
      <c r="AD1824">
        <v>78254.399999999994</v>
      </c>
      <c r="AE1824">
        <v>82652.399999999994</v>
      </c>
      <c r="AF1824">
        <v>65408.1</v>
      </c>
      <c r="AG1824">
        <v>65111.5</v>
      </c>
      <c r="AH1824">
        <v>73615.3</v>
      </c>
      <c r="AI1824">
        <v>61121.599999999999</v>
      </c>
      <c r="AJ1824">
        <v>50617.4</v>
      </c>
      <c r="AK1824">
        <v>75332.399999999994</v>
      </c>
      <c r="AL1824">
        <v>41858</v>
      </c>
      <c r="AM1824">
        <v>82437.3</v>
      </c>
      <c r="AN1824">
        <v>50826.3</v>
      </c>
      <c r="AO1824">
        <v>52685.9</v>
      </c>
      <c r="AP1824">
        <v>35165.9</v>
      </c>
      <c r="AQ1824">
        <v>83336.5</v>
      </c>
    </row>
    <row r="1825" spans="1:43">
      <c r="A1825">
        <v>2318</v>
      </c>
      <c r="B1825" t="s">
        <v>4677</v>
      </c>
      <c r="C1825" t="s">
        <v>4678</v>
      </c>
      <c r="D1825">
        <v>5.7643399999999997E-2</v>
      </c>
      <c r="E1825">
        <v>3</v>
      </c>
      <c r="F1825">
        <v>3</v>
      </c>
      <c r="G1825">
        <v>0</v>
      </c>
      <c r="H1825">
        <v>20172.900000000001</v>
      </c>
      <c r="I1825">
        <v>0</v>
      </c>
      <c r="J1825">
        <v>29027.9</v>
      </c>
      <c r="K1825">
        <v>84677.4</v>
      </c>
      <c r="L1825">
        <v>50243</v>
      </c>
      <c r="M1825">
        <v>49146.3</v>
      </c>
      <c r="N1825">
        <v>53357.7</v>
      </c>
      <c r="O1825">
        <v>20621</v>
      </c>
      <c r="P1825">
        <v>12977</v>
      </c>
      <c r="Q1825">
        <v>25048.6</v>
      </c>
      <c r="R1825">
        <v>0</v>
      </c>
      <c r="S1825">
        <v>0</v>
      </c>
      <c r="T1825">
        <v>53362.8</v>
      </c>
      <c r="U1825">
        <v>24254.6</v>
      </c>
      <c r="V1825">
        <v>12645.1</v>
      </c>
      <c r="W1825">
        <v>0</v>
      </c>
      <c r="X1825">
        <v>0</v>
      </c>
      <c r="Y1825">
        <v>0</v>
      </c>
      <c r="Z1825">
        <v>138345</v>
      </c>
      <c r="AA1825">
        <v>108383</v>
      </c>
      <c r="AB1825">
        <v>140546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20777.5</v>
      </c>
      <c r="AJ1825">
        <v>0</v>
      </c>
      <c r="AK1825">
        <v>15554.4</v>
      </c>
      <c r="AL1825">
        <v>36186.300000000003</v>
      </c>
      <c r="AM1825">
        <v>117564</v>
      </c>
      <c r="AN1825">
        <v>54668.800000000003</v>
      </c>
      <c r="AO1825">
        <v>36749.800000000003</v>
      </c>
      <c r="AP1825">
        <v>92343.2</v>
      </c>
      <c r="AQ1825">
        <v>77031.899999999994</v>
      </c>
    </row>
    <row r="1826" spans="1:43">
      <c r="A1826">
        <v>2327</v>
      </c>
      <c r="B1826" t="s">
        <v>4695</v>
      </c>
      <c r="C1826" t="s">
        <v>4696</v>
      </c>
      <c r="D1826">
        <v>3.1022600000000001E-2</v>
      </c>
      <c r="E1826">
        <v>3</v>
      </c>
      <c r="F1826">
        <v>3</v>
      </c>
      <c r="G1826">
        <v>0</v>
      </c>
      <c r="H1826">
        <v>126773</v>
      </c>
      <c r="I1826">
        <v>66455.8</v>
      </c>
      <c r="J1826">
        <v>21234</v>
      </c>
      <c r="K1826">
        <v>174279</v>
      </c>
      <c r="L1826">
        <v>170476</v>
      </c>
      <c r="M1826">
        <v>189163</v>
      </c>
      <c r="N1826">
        <v>153409</v>
      </c>
      <c r="O1826">
        <v>125650</v>
      </c>
      <c r="P1826">
        <v>22560.400000000001</v>
      </c>
      <c r="Q1826">
        <v>71930.7</v>
      </c>
      <c r="R1826">
        <v>51716.9</v>
      </c>
      <c r="S1826">
        <v>21736.1</v>
      </c>
      <c r="T1826">
        <v>168497</v>
      </c>
      <c r="U1826">
        <v>179020</v>
      </c>
      <c r="V1826">
        <v>183747</v>
      </c>
      <c r="W1826">
        <v>0</v>
      </c>
      <c r="X1826">
        <v>19789</v>
      </c>
      <c r="Y1826">
        <v>0</v>
      </c>
      <c r="Z1826">
        <v>245364</v>
      </c>
      <c r="AA1826">
        <v>237705</v>
      </c>
      <c r="AB1826">
        <v>252498</v>
      </c>
      <c r="AC1826">
        <v>110643</v>
      </c>
      <c r="AD1826">
        <v>67593.8</v>
      </c>
      <c r="AE1826">
        <v>0</v>
      </c>
      <c r="AF1826">
        <v>26303.200000000001</v>
      </c>
      <c r="AG1826">
        <v>0</v>
      </c>
      <c r="AH1826">
        <v>0</v>
      </c>
      <c r="AI1826">
        <v>82848.100000000006</v>
      </c>
      <c r="AJ1826">
        <v>99723.4</v>
      </c>
      <c r="AK1826">
        <v>106426</v>
      </c>
      <c r="AL1826">
        <v>50687.6</v>
      </c>
      <c r="AM1826">
        <v>97299.5</v>
      </c>
      <c r="AN1826">
        <v>43443.9</v>
      </c>
      <c r="AO1826">
        <v>46502.3</v>
      </c>
      <c r="AP1826">
        <v>30659.8</v>
      </c>
      <c r="AQ1826">
        <v>87761.3</v>
      </c>
    </row>
    <row r="1827" spans="1:43">
      <c r="A1827">
        <v>2337</v>
      </c>
      <c r="B1827" t="s">
        <v>4715</v>
      </c>
      <c r="C1827" t="s">
        <v>4716</v>
      </c>
      <c r="D1827">
        <v>5.5357899999999996E-3</v>
      </c>
      <c r="E1827">
        <v>3</v>
      </c>
      <c r="F1827">
        <v>3</v>
      </c>
      <c r="G1827">
        <v>0</v>
      </c>
      <c r="H1827">
        <v>57361.5</v>
      </c>
      <c r="I1827">
        <v>43936</v>
      </c>
      <c r="J1827">
        <v>49785.2</v>
      </c>
      <c r="K1827">
        <v>50262.2</v>
      </c>
      <c r="L1827">
        <v>66706.5</v>
      </c>
      <c r="M1827">
        <v>55312.4</v>
      </c>
      <c r="N1827">
        <v>59142.9</v>
      </c>
      <c r="O1827">
        <v>50573.8</v>
      </c>
      <c r="P1827">
        <v>39555.599999999999</v>
      </c>
      <c r="Q1827">
        <v>71862.600000000006</v>
      </c>
      <c r="R1827">
        <v>78897.5</v>
      </c>
      <c r="S1827">
        <v>65027.4</v>
      </c>
      <c r="T1827">
        <v>65500.3</v>
      </c>
      <c r="U1827">
        <v>80651.8</v>
      </c>
      <c r="V1827">
        <v>79144.100000000006</v>
      </c>
      <c r="W1827">
        <v>41528.400000000001</v>
      </c>
      <c r="X1827">
        <v>22490.2</v>
      </c>
      <c r="Y1827">
        <v>27370.7</v>
      </c>
      <c r="Z1827">
        <v>106207</v>
      </c>
      <c r="AA1827">
        <v>66859.7</v>
      </c>
      <c r="AB1827">
        <v>80420.3</v>
      </c>
      <c r="AC1827">
        <v>55927.6</v>
      </c>
      <c r="AD1827">
        <v>56697.3</v>
      </c>
      <c r="AE1827">
        <v>38743.1</v>
      </c>
      <c r="AF1827">
        <v>47792.3</v>
      </c>
      <c r="AG1827">
        <v>51682.8</v>
      </c>
      <c r="AH1827">
        <v>20178.7</v>
      </c>
      <c r="AI1827">
        <v>78693.2</v>
      </c>
      <c r="AJ1827">
        <v>70194.399999999994</v>
      </c>
      <c r="AK1827">
        <v>52366.5</v>
      </c>
      <c r="AL1827">
        <v>44438.3</v>
      </c>
      <c r="AM1827">
        <v>70538.5</v>
      </c>
      <c r="AN1827">
        <v>44596.4</v>
      </c>
      <c r="AO1827">
        <v>21613.1</v>
      </c>
      <c r="AP1827">
        <v>48275.199999999997</v>
      </c>
      <c r="AQ1827">
        <v>23404.799999999999</v>
      </c>
    </row>
    <row r="1828" spans="1:43">
      <c r="A1828">
        <v>2338</v>
      </c>
      <c r="B1828" t="s">
        <v>4717</v>
      </c>
      <c r="C1828" t="s">
        <v>4718</v>
      </c>
      <c r="D1828">
        <v>7.3623400000000006E-2</v>
      </c>
      <c r="E1828">
        <v>3</v>
      </c>
      <c r="F1828">
        <v>3</v>
      </c>
      <c r="G1828">
        <v>0</v>
      </c>
      <c r="H1828">
        <v>158589</v>
      </c>
      <c r="I1828">
        <v>128864</v>
      </c>
      <c r="J1828">
        <v>121345</v>
      </c>
      <c r="K1828">
        <v>117240</v>
      </c>
      <c r="L1828">
        <v>92925.8</v>
      </c>
      <c r="M1828">
        <v>76175.199999999997</v>
      </c>
      <c r="N1828">
        <v>169536</v>
      </c>
      <c r="O1828">
        <v>167527</v>
      </c>
      <c r="P1828">
        <v>227003</v>
      </c>
      <c r="Q1828">
        <v>90994.4</v>
      </c>
      <c r="R1828">
        <v>94467.8</v>
      </c>
      <c r="S1828">
        <v>91165.7</v>
      </c>
      <c r="T1828">
        <v>182982</v>
      </c>
      <c r="U1828">
        <v>199536</v>
      </c>
      <c r="V1828">
        <v>188929</v>
      </c>
      <c r="W1828">
        <v>48780.1</v>
      </c>
      <c r="X1828">
        <v>49862.5</v>
      </c>
      <c r="Y1828">
        <v>33288.400000000001</v>
      </c>
      <c r="Z1828">
        <v>171425</v>
      </c>
      <c r="AA1828">
        <v>139792</v>
      </c>
      <c r="AB1828">
        <v>154753</v>
      </c>
      <c r="AC1828">
        <v>82162.8</v>
      </c>
      <c r="AD1828">
        <v>22856.7</v>
      </c>
      <c r="AE1828">
        <v>54922.9</v>
      </c>
      <c r="AF1828">
        <v>48878.6</v>
      </c>
      <c r="AG1828">
        <v>57249</v>
      </c>
      <c r="AH1828">
        <v>0</v>
      </c>
      <c r="AI1828">
        <v>0</v>
      </c>
      <c r="AJ1828">
        <v>31279.599999999999</v>
      </c>
      <c r="AK1828">
        <v>46874.9</v>
      </c>
      <c r="AL1828">
        <v>103392</v>
      </c>
      <c r="AM1828">
        <v>160836</v>
      </c>
      <c r="AN1828">
        <v>132330</v>
      </c>
      <c r="AO1828">
        <v>51482.400000000001</v>
      </c>
      <c r="AP1828">
        <v>0</v>
      </c>
      <c r="AQ1828">
        <v>47141.3</v>
      </c>
    </row>
    <row r="1829" spans="1:43">
      <c r="A1829">
        <v>2343</v>
      </c>
      <c r="B1829" t="s">
        <v>4727</v>
      </c>
      <c r="C1829" t="s">
        <v>4728</v>
      </c>
      <c r="D1829">
        <v>3.7124299999999999E-2</v>
      </c>
      <c r="E1829">
        <v>3</v>
      </c>
      <c r="F1829">
        <v>3</v>
      </c>
      <c r="G1829">
        <v>0</v>
      </c>
      <c r="H1829">
        <v>46326.9</v>
      </c>
      <c r="I1829">
        <v>46021.1</v>
      </c>
      <c r="J1829">
        <v>81084.899999999994</v>
      </c>
      <c r="K1829">
        <v>60081.599999999999</v>
      </c>
      <c r="L1829">
        <v>0</v>
      </c>
      <c r="M1829">
        <v>0</v>
      </c>
      <c r="N1829">
        <v>53684.6</v>
      </c>
      <c r="O1829">
        <v>50716.3</v>
      </c>
      <c r="P1829">
        <v>0</v>
      </c>
      <c r="Q1829">
        <v>0</v>
      </c>
      <c r="R1829">
        <v>0</v>
      </c>
      <c r="S1829">
        <v>0</v>
      </c>
      <c r="T1829">
        <v>54213.7</v>
      </c>
      <c r="U1829">
        <v>65916.600000000006</v>
      </c>
      <c r="V1829">
        <v>45269.4</v>
      </c>
      <c r="W1829">
        <v>0</v>
      </c>
      <c r="X1829">
        <v>0</v>
      </c>
      <c r="Y1829">
        <v>0</v>
      </c>
      <c r="Z1829">
        <v>153189</v>
      </c>
      <c r="AA1829">
        <v>177011</v>
      </c>
      <c r="AB1829">
        <v>183744</v>
      </c>
      <c r="AC1829">
        <v>5305.9</v>
      </c>
      <c r="AD1829">
        <v>0</v>
      </c>
      <c r="AE1829">
        <v>0</v>
      </c>
      <c r="AF1829">
        <v>39285.199999999997</v>
      </c>
      <c r="AG1829">
        <v>0</v>
      </c>
      <c r="AH1829">
        <v>67411.7</v>
      </c>
      <c r="AI1829">
        <v>0</v>
      </c>
      <c r="AJ1829">
        <v>0</v>
      </c>
      <c r="AK1829">
        <v>77985.100000000006</v>
      </c>
      <c r="AL1829">
        <v>150531</v>
      </c>
      <c r="AM1829">
        <v>242355</v>
      </c>
      <c r="AN1829">
        <v>193394</v>
      </c>
      <c r="AO1829">
        <v>49556.3</v>
      </c>
      <c r="AP1829">
        <v>75109.2</v>
      </c>
      <c r="AQ1829">
        <v>49671.3</v>
      </c>
    </row>
    <row r="1830" spans="1:43">
      <c r="A1830">
        <v>2356</v>
      </c>
      <c r="B1830" t="s">
        <v>4753</v>
      </c>
      <c r="C1830" t="s">
        <v>4754</v>
      </c>
      <c r="D1830">
        <v>5.9671799999999999E-3</v>
      </c>
      <c r="E1830">
        <v>3</v>
      </c>
      <c r="F1830">
        <v>3</v>
      </c>
      <c r="G1830">
        <v>0</v>
      </c>
      <c r="H1830">
        <v>175003</v>
      </c>
      <c r="I1830">
        <v>126695</v>
      </c>
      <c r="J1830">
        <v>192198</v>
      </c>
      <c r="K1830">
        <v>84764.3</v>
      </c>
      <c r="L1830">
        <v>70254.8</v>
      </c>
      <c r="M1830">
        <v>101643</v>
      </c>
      <c r="N1830">
        <v>150318</v>
      </c>
      <c r="O1830">
        <v>162457</v>
      </c>
      <c r="P1830">
        <v>144138</v>
      </c>
      <c r="Q1830">
        <v>93715.1</v>
      </c>
      <c r="R1830">
        <v>40124</v>
      </c>
      <c r="S1830">
        <v>82572.899999999994</v>
      </c>
      <c r="T1830">
        <v>188319</v>
      </c>
      <c r="U1830">
        <v>216030</v>
      </c>
      <c r="V1830">
        <v>211611</v>
      </c>
      <c r="W1830">
        <v>66424.3</v>
      </c>
      <c r="X1830">
        <v>55102.400000000001</v>
      </c>
      <c r="Y1830">
        <v>79827.5</v>
      </c>
      <c r="Z1830">
        <v>143019</v>
      </c>
      <c r="AA1830">
        <v>184832</v>
      </c>
      <c r="AB1830">
        <v>193728</v>
      </c>
      <c r="AC1830">
        <v>125965</v>
      </c>
      <c r="AD1830">
        <v>122244</v>
      </c>
      <c r="AE1830">
        <v>146670</v>
      </c>
      <c r="AF1830">
        <v>114286</v>
      </c>
      <c r="AG1830">
        <v>71025.899999999994</v>
      </c>
      <c r="AH1830">
        <v>30114.2</v>
      </c>
      <c r="AI1830">
        <v>50201.8</v>
      </c>
      <c r="AJ1830">
        <v>28647.9</v>
      </c>
      <c r="AK1830">
        <v>0</v>
      </c>
      <c r="AL1830">
        <v>110864</v>
      </c>
      <c r="AM1830">
        <v>123385</v>
      </c>
      <c r="AN1830">
        <v>94420</v>
      </c>
      <c r="AO1830">
        <v>0</v>
      </c>
      <c r="AP1830">
        <v>0</v>
      </c>
      <c r="AQ1830">
        <v>27557.7</v>
      </c>
    </row>
    <row r="1831" spans="1:43">
      <c r="A1831">
        <v>2364</v>
      </c>
      <c r="B1831" t="s">
        <v>4769</v>
      </c>
      <c r="C1831" t="s">
        <v>4770</v>
      </c>
      <c r="D1831">
        <v>2.2629300000000001E-2</v>
      </c>
      <c r="E1831">
        <v>3</v>
      </c>
      <c r="F1831">
        <v>3</v>
      </c>
      <c r="G1831">
        <v>0</v>
      </c>
      <c r="H1831">
        <v>71179.5</v>
      </c>
      <c r="I1831">
        <v>65991.3</v>
      </c>
      <c r="J1831">
        <v>71878.2</v>
      </c>
      <c r="K1831">
        <v>56269.8</v>
      </c>
      <c r="L1831">
        <v>56514.5</v>
      </c>
      <c r="M1831">
        <v>44790</v>
      </c>
      <c r="N1831">
        <v>91201.1</v>
      </c>
      <c r="O1831">
        <v>87522</v>
      </c>
      <c r="P1831">
        <v>95940.3</v>
      </c>
      <c r="Q1831">
        <v>0</v>
      </c>
      <c r="R1831">
        <v>39377.300000000003</v>
      </c>
      <c r="S1831">
        <v>31571.3</v>
      </c>
      <c r="T1831">
        <v>110824</v>
      </c>
      <c r="U1831">
        <v>134376</v>
      </c>
      <c r="V1831">
        <v>108046</v>
      </c>
      <c r="W1831">
        <v>42063.4</v>
      </c>
      <c r="X1831">
        <v>37995.599999999999</v>
      </c>
      <c r="Y1831">
        <v>43699.4</v>
      </c>
      <c r="Z1831">
        <v>193219</v>
      </c>
      <c r="AA1831">
        <v>145231</v>
      </c>
      <c r="AB1831">
        <v>200319</v>
      </c>
      <c r="AC1831">
        <v>78162.100000000006</v>
      </c>
      <c r="AD1831">
        <v>60509</v>
      </c>
      <c r="AE1831">
        <v>87200.9</v>
      </c>
      <c r="AF1831">
        <v>88676.6</v>
      </c>
      <c r="AG1831">
        <v>115136</v>
      </c>
      <c r="AH1831">
        <v>93221.9</v>
      </c>
      <c r="AI1831">
        <v>42334.2</v>
      </c>
      <c r="AJ1831">
        <v>53483</v>
      </c>
      <c r="AK1831">
        <v>64058.3</v>
      </c>
      <c r="AL1831">
        <v>87369.1</v>
      </c>
      <c r="AM1831">
        <v>115552</v>
      </c>
      <c r="AN1831">
        <v>89485.4</v>
      </c>
      <c r="AO1831">
        <v>48410.6</v>
      </c>
      <c r="AP1831">
        <v>30996.9</v>
      </c>
      <c r="AQ1831">
        <v>42768.4</v>
      </c>
    </row>
    <row r="1832" spans="1:43">
      <c r="A1832">
        <v>2372</v>
      </c>
      <c r="B1832" t="s">
        <v>4785</v>
      </c>
      <c r="C1832" t="s">
        <v>4786</v>
      </c>
      <c r="D1832">
        <v>1.37426E-3</v>
      </c>
      <c r="E1832">
        <v>3</v>
      </c>
      <c r="F1832">
        <v>3</v>
      </c>
      <c r="G1832">
        <v>0</v>
      </c>
      <c r="H1832">
        <v>587535</v>
      </c>
      <c r="I1832">
        <v>595869</v>
      </c>
      <c r="J1832">
        <v>526985</v>
      </c>
      <c r="K1832">
        <v>399168</v>
      </c>
      <c r="L1832">
        <v>408966</v>
      </c>
      <c r="M1832">
        <v>480622</v>
      </c>
      <c r="N1832">
        <v>580325</v>
      </c>
      <c r="O1832">
        <v>546083</v>
      </c>
      <c r="P1832">
        <v>511855</v>
      </c>
      <c r="Q1832">
        <v>294398</v>
      </c>
      <c r="R1832">
        <v>291414</v>
      </c>
      <c r="S1832">
        <v>271223</v>
      </c>
      <c r="T1832">
        <v>720146</v>
      </c>
      <c r="U1832">
        <v>806013</v>
      </c>
      <c r="V1832">
        <v>952575</v>
      </c>
      <c r="W1832">
        <v>334881</v>
      </c>
      <c r="X1832">
        <v>374430</v>
      </c>
      <c r="Y1832">
        <v>428907</v>
      </c>
      <c r="Z1832">
        <v>697804</v>
      </c>
      <c r="AA1832">
        <v>655658</v>
      </c>
      <c r="AB1832">
        <v>785146</v>
      </c>
      <c r="AC1832">
        <v>578793</v>
      </c>
      <c r="AD1832">
        <v>548141</v>
      </c>
      <c r="AE1832">
        <v>540200</v>
      </c>
      <c r="AF1832">
        <v>413438</v>
      </c>
      <c r="AG1832">
        <v>469858</v>
      </c>
      <c r="AH1832">
        <v>252454</v>
      </c>
      <c r="AI1832">
        <v>282769</v>
      </c>
      <c r="AJ1832">
        <v>258803</v>
      </c>
      <c r="AK1832">
        <v>359235</v>
      </c>
      <c r="AL1832">
        <v>321600</v>
      </c>
      <c r="AM1832">
        <v>360230</v>
      </c>
      <c r="AN1832">
        <v>457294</v>
      </c>
      <c r="AO1832">
        <v>109121</v>
      </c>
      <c r="AP1832">
        <v>148840</v>
      </c>
      <c r="AQ1832">
        <v>210093</v>
      </c>
    </row>
    <row r="1833" spans="1:43">
      <c r="A1833">
        <v>2387</v>
      </c>
      <c r="B1833" t="s">
        <v>4815</v>
      </c>
      <c r="C1833" t="s">
        <v>4816</v>
      </c>
      <c r="D1833">
        <v>7.1633199999999997E-4</v>
      </c>
      <c r="E1833">
        <v>3</v>
      </c>
      <c r="F1833">
        <v>3</v>
      </c>
      <c r="G1833">
        <v>0</v>
      </c>
      <c r="H1833">
        <v>94114.2</v>
      </c>
      <c r="I1833">
        <v>104367</v>
      </c>
      <c r="J1833">
        <v>105712</v>
      </c>
      <c r="K1833">
        <v>89589.3</v>
      </c>
      <c r="L1833">
        <v>84171</v>
      </c>
      <c r="M1833">
        <v>86200.2</v>
      </c>
      <c r="N1833">
        <v>125145</v>
      </c>
      <c r="O1833">
        <v>145636</v>
      </c>
      <c r="P1833">
        <v>146050</v>
      </c>
      <c r="Q1833">
        <v>45850.2</v>
      </c>
      <c r="R1833">
        <v>67194.3</v>
      </c>
      <c r="S1833">
        <v>79144.600000000006</v>
      </c>
      <c r="T1833">
        <v>81255.199999999997</v>
      </c>
      <c r="U1833">
        <v>103750</v>
      </c>
      <c r="V1833">
        <v>117185</v>
      </c>
      <c r="W1833">
        <v>45771.7</v>
      </c>
      <c r="X1833">
        <v>57599.1</v>
      </c>
      <c r="Y1833">
        <v>72465.100000000006</v>
      </c>
      <c r="Z1833">
        <v>52110.3</v>
      </c>
      <c r="AA1833">
        <v>87296.9</v>
      </c>
      <c r="AB1833">
        <v>90193.2</v>
      </c>
      <c r="AC1833">
        <v>114648</v>
      </c>
      <c r="AD1833">
        <v>104871</v>
      </c>
      <c r="AE1833">
        <v>142348</v>
      </c>
      <c r="AF1833">
        <v>55846.2</v>
      </c>
      <c r="AG1833">
        <v>68911</v>
      </c>
      <c r="AH1833">
        <v>78581.399999999994</v>
      </c>
      <c r="AI1833">
        <v>54500</v>
      </c>
      <c r="AJ1833">
        <v>58315.8</v>
      </c>
      <c r="AK1833">
        <v>63858.1</v>
      </c>
      <c r="AL1833">
        <v>63692.6</v>
      </c>
      <c r="AM1833">
        <v>91390</v>
      </c>
      <c r="AN1833">
        <v>67308</v>
      </c>
      <c r="AO1833">
        <v>37605.9</v>
      </c>
      <c r="AP1833">
        <v>45202.8</v>
      </c>
      <c r="AQ1833">
        <v>44866.5</v>
      </c>
    </row>
    <row r="1834" spans="1:43">
      <c r="A1834">
        <v>2391</v>
      </c>
      <c r="B1834" t="s">
        <v>4823</v>
      </c>
      <c r="C1834" t="s">
        <v>4824</v>
      </c>
      <c r="D1834">
        <v>1.5096099999999999E-2</v>
      </c>
      <c r="E1834">
        <v>3</v>
      </c>
      <c r="F1834">
        <v>3</v>
      </c>
      <c r="G1834">
        <v>0</v>
      </c>
      <c r="H1834">
        <v>109509</v>
      </c>
      <c r="I1834">
        <v>103475</v>
      </c>
      <c r="J1834">
        <v>114688</v>
      </c>
      <c r="K1834">
        <v>140217</v>
      </c>
      <c r="L1834">
        <v>88135</v>
      </c>
      <c r="M1834">
        <v>108636</v>
      </c>
      <c r="N1834">
        <v>122004</v>
      </c>
      <c r="O1834">
        <v>161382</v>
      </c>
      <c r="P1834">
        <v>158087</v>
      </c>
      <c r="Q1834">
        <v>85191.2</v>
      </c>
      <c r="R1834">
        <v>27726.1</v>
      </c>
      <c r="S1834">
        <v>96539.5</v>
      </c>
      <c r="T1834">
        <v>170220</v>
      </c>
      <c r="U1834">
        <v>161428</v>
      </c>
      <c r="V1834">
        <v>153812</v>
      </c>
      <c r="W1834">
        <v>65921</v>
      </c>
      <c r="X1834">
        <v>44702.8</v>
      </c>
      <c r="Y1834">
        <v>78031.100000000006</v>
      </c>
      <c r="Z1834">
        <v>191038</v>
      </c>
      <c r="AA1834">
        <v>184042</v>
      </c>
      <c r="AB1834">
        <v>201791</v>
      </c>
      <c r="AC1834">
        <v>119183</v>
      </c>
      <c r="AD1834">
        <v>79882.5</v>
      </c>
      <c r="AE1834">
        <v>114794</v>
      </c>
      <c r="AF1834">
        <v>121323</v>
      </c>
      <c r="AG1834">
        <v>136446</v>
      </c>
      <c r="AH1834">
        <v>119342</v>
      </c>
      <c r="AI1834">
        <v>102939</v>
      </c>
      <c r="AJ1834">
        <v>116650</v>
      </c>
      <c r="AK1834">
        <v>116014</v>
      </c>
      <c r="AL1834">
        <v>94269.8</v>
      </c>
      <c r="AM1834">
        <v>201201</v>
      </c>
      <c r="AN1834">
        <v>141859</v>
      </c>
      <c r="AO1834">
        <v>46067.199999999997</v>
      </c>
      <c r="AP1834">
        <v>107122</v>
      </c>
      <c r="AQ1834">
        <v>122174</v>
      </c>
    </row>
    <row r="1835" spans="1:43">
      <c r="A1835">
        <v>2399</v>
      </c>
      <c r="B1835" t="s">
        <v>4839</v>
      </c>
      <c r="C1835" t="s">
        <v>4840</v>
      </c>
      <c r="D1835">
        <v>3.0657899999999998E-2</v>
      </c>
      <c r="E1835">
        <v>3</v>
      </c>
      <c r="F1835">
        <v>3</v>
      </c>
      <c r="G1835">
        <v>0</v>
      </c>
      <c r="H1835">
        <v>28575.5</v>
      </c>
      <c r="I1835">
        <v>15022.5</v>
      </c>
      <c r="J1835">
        <v>20996</v>
      </c>
      <c r="K1835">
        <v>45071.1</v>
      </c>
      <c r="L1835">
        <v>39927.1</v>
      </c>
      <c r="M1835">
        <v>51616.1</v>
      </c>
      <c r="N1835">
        <v>101426</v>
      </c>
      <c r="O1835">
        <v>94917.2</v>
      </c>
      <c r="P1835">
        <v>89472.3</v>
      </c>
      <c r="Q1835">
        <v>99801.9</v>
      </c>
      <c r="R1835">
        <v>91121.600000000006</v>
      </c>
      <c r="S1835">
        <v>86110.399999999994</v>
      </c>
      <c r="T1835">
        <v>52984.3</v>
      </c>
      <c r="U1835">
        <v>57724.9</v>
      </c>
      <c r="V1835">
        <v>73540</v>
      </c>
      <c r="W1835">
        <v>27848.400000000001</v>
      </c>
      <c r="X1835">
        <v>44296.2</v>
      </c>
      <c r="Y1835">
        <v>57696.5</v>
      </c>
      <c r="Z1835">
        <v>47692.5</v>
      </c>
      <c r="AA1835">
        <v>34164.400000000001</v>
      </c>
      <c r="AB1835">
        <v>55716.2</v>
      </c>
      <c r="AC1835">
        <v>36239.4</v>
      </c>
      <c r="AD1835">
        <v>20712.599999999999</v>
      </c>
      <c r="AE1835">
        <v>66185.399999999994</v>
      </c>
      <c r="AF1835">
        <v>26842.400000000001</v>
      </c>
      <c r="AG1835">
        <v>24899.599999999999</v>
      </c>
      <c r="AH1835">
        <v>36850.199999999997</v>
      </c>
      <c r="AI1835">
        <v>30020.3</v>
      </c>
      <c r="AJ1835">
        <v>12141.8</v>
      </c>
      <c r="AK1835">
        <v>24256.3</v>
      </c>
      <c r="AL1835">
        <v>10802.2</v>
      </c>
      <c r="AM1835">
        <v>21017.4</v>
      </c>
      <c r="AN1835">
        <v>0</v>
      </c>
      <c r="AO1835">
        <v>14358.7</v>
      </c>
      <c r="AP1835">
        <v>15219.9</v>
      </c>
      <c r="AQ1835">
        <v>16396.3</v>
      </c>
    </row>
    <row r="1836" spans="1:43">
      <c r="A1836">
        <v>2408</v>
      </c>
      <c r="B1836" t="s">
        <v>4857</v>
      </c>
      <c r="C1836" t="s">
        <v>4858</v>
      </c>
      <c r="D1836">
        <v>2.2036099999999999E-3</v>
      </c>
      <c r="E1836">
        <v>3</v>
      </c>
      <c r="F1836">
        <v>3</v>
      </c>
      <c r="G1836">
        <v>0</v>
      </c>
      <c r="H1836">
        <v>270067</v>
      </c>
      <c r="I1836">
        <v>206551</v>
      </c>
      <c r="J1836">
        <v>297939</v>
      </c>
      <c r="K1836">
        <v>399354</v>
      </c>
      <c r="L1836">
        <v>377429</v>
      </c>
      <c r="M1836">
        <v>474519</v>
      </c>
      <c r="N1836">
        <v>656685</v>
      </c>
      <c r="O1836">
        <v>659917</v>
      </c>
      <c r="P1836">
        <v>703588</v>
      </c>
      <c r="Q1836">
        <v>587778</v>
      </c>
      <c r="R1836">
        <v>596934</v>
      </c>
      <c r="S1836">
        <v>676764</v>
      </c>
      <c r="T1836">
        <v>352735</v>
      </c>
      <c r="U1836">
        <v>400354</v>
      </c>
      <c r="V1836">
        <v>437728</v>
      </c>
      <c r="W1836">
        <v>326304</v>
      </c>
      <c r="X1836">
        <v>346302</v>
      </c>
      <c r="Y1836">
        <v>254791</v>
      </c>
      <c r="Z1836">
        <v>794473</v>
      </c>
      <c r="AA1836">
        <v>912924</v>
      </c>
      <c r="AB1836">
        <v>973741</v>
      </c>
      <c r="AC1836">
        <v>665469</v>
      </c>
      <c r="AD1836">
        <v>649419</v>
      </c>
      <c r="AE1836">
        <v>750428</v>
      </c>
      <c r="AF1836">
        <v>609857</v>
      </c>
      <c r="AG1836">
        <v>700927</v>
      </c>
      <c r="AH1836">
        <v>790991</v>
      </c>
      <c r="AI1836">
        <v>800828</v>
      </c>
      <c r="AJ1836">
        <v>1119880</v>
      </c>
      <c r="AK1836">
        <v>798654</v>
      </c>
      <c r="AL1836">
        <v>310046</v>
      </c>
      <c r="AM1836">
        <v>244094</v>
      </c>
      <c r="AN1836">
        <v>273280</v>
      </c>
      <c r="AO1836">
        <v>302029</v>
      </c>
      <c r="AP1836">
        <v>437890</v>
      </c>
      <c r="AQ1836">
        <v>477278</v>
      </c>
    </row>
    <row r="1837" spans="1:43">
      <c r="A1837">
        <v>2415</v>
      </c>
      <c r="B1837" t="s">
        <v>4871</v>
      </c>
      <c r="C1837" t="s">
        <v>4872</v>
      </c>
      <c r="D1837">
        <v>9.6406700000000005E-3</v>
      </c>
      <c r="E1837">
        <v>3</v>
      </c>
      <c r="F1837">
        <v>3</v>
      </c>
      <c r="G1837">
        <v>0</v>
      </c>
      <c r="H1837">
        <v>76540.100000000006</v>
      </c>
      <c r="I1837">
        <v>80792</v>
      </c>
      <c r="J1837">
        <v>77194.2</v>
      </c>
      <c r="K1837">
        <v>67000.600000000006</v>
      </c>
      <c r="L1837">
        <v>79906.899999999994</v>
      </c>
      <c r="M1837">
        <v>77851.7</v>
      </c>
      <c r="N1837">
        <v>84798.6</v>
      </c>
      <c r="O1837">
        <v>86730.1</v>
      </c>
      <c r="P1837">
        <v>99919.5</v>
      </c>
      <c r="Q1837">
        <v>47417.7</v>
      </c>
      <c r="R1837">
        <v>46890.9</v>
      </c>
      <c r="S1837">
        <v>79825.100000000006</v>
      </c>
      <c r="T1837">
        <v>84647.7</v>
      </c>
      <c r="U1837">
        <v>100892</v>
      </c>
      <c r="V1837">
        <v>111257</v>
      </c>
      <c r="W1837">
        <v>55174.2</v>
      </c>
      <c r="X1837">
        <v>57979.7</v>
      </c>
      <c r="Y1837">
        <v>64261.1</v>
      </c>
      <c r="Z1837">
        <v>72151.8</v>
      </c>
      <c r="AA1837">
        <v>61676.5</v>
      </c>
      <c r="AB1837">
        <v>82808.7</v>
      </c>
      <c r="AC1837">
        <v>78258</v>
      </c>
      <c r="AD1837">
        <v>70525</v>
      </c>
      <c r="AE1837">
        <v>92533.1</v>
      </c>
      <c r="AF1837">
        <v>42678.2</v>
      </c>
      <c r="AG1837">
        <v>73549.2</v>
      </c>
      <c r="AH1837">
        <v>95274.4</v>
      </c>
      <c r="AI1837">
        <v>77894.399999999994</v>
      </c>
      <c r="AJ1837">
        <v>71542.3</v>
      </c>
      <c r="AK1837">
        <v>76601.399999999994</v>
      </c>
      <c r="AL1837">
        <v>62089.4</v>
      </c>
      <c r="AM1837">
        <v>82453.5</v>
      </c>
      <c r="AN1837">
        <v>38350.199999999997</v>
      </c>
      <c r="AO1837">
        <v>33864.1</v>
      </c>
      <c r="AP1837">
        <v>68706.3</v>
      </c>
      <c r="AQ1837">
        <v>54845</v>
      </c>
    </row>
    <row r="1838" spans="1:43">
      <c r="A1838">
        <v>2421</v>
      </c>
      <c r="B1838" t="s">
        <v>4883</v>
      </c>
      <c r="C1838" t="s">
        <v>4884</v>
      </c>
      <c r="D1838">
        <v>7.0904599999999998E-2</v>
      </c>
      <c r="E1838">
        <v>3</v>
      </c>
      <c r="F1838">
        <v>3</v>
      </c>
      <c r="G1838">
        <v>0</v>
      </c>
      <c r="H1838">
        <v>55100.3</v>
      </c>
      <c r="I1838">
        <v>49095.7</v>
      </c>
      <c r="J1838">
        <v>51126.9</v>
      </c>
      <c r="K1838">
        <v>70225.100000000006</v>
      </c>
      <c r="L1838">
        <v>71446.399999999994</v>
      </c>
      <c r="M1838">
        <v>54957.5</v>
      </c>
      <c r="N1838">
        <v>116242</v>
      </c>
      <c r="O1838">
        <v>95896.9</v>
      </c>
      <c r="P1838">
        <v>87643</v>
      </c>
      <c r="Q1838">
        <v>64559.4</v>
      </c>
      <c r="R1838">
        <v>55459.4</v>
      </c>
      <c r="S1838">
        <v>0</v>
      </c>
      <c r="T1838">
        <v>52812.800000000003</v>
      </c>
      <c r="U1838">
        <v>30016.7</v>
      </c>
      <c r="V1838">
        <v>41183.800000000003</v>
      </c>
      <c r="W1838">
        <v>76619.100000000006</v>
      </c>
      <c r="X1838">
        <v>62992</v>
      </c>
      <c r="Y1838">
        <v>0</v>
      </c>
      <c r="Z1838">
        <v>99571.5</v>
      </c>
      <c r="AA1838">
        <v>59013.8</v>
      </c>
      <c r="AB1838">
        <v>60621.2</v>
      </c>
      <c r="AC1838">
        <v>70441.5</v>
      </c>
      <c r="AD1838">
        <v>51786.1</v>
      </c>
      <c r="AE1838">
        <v>39915.300000000003</v>
      </c>
      <c r="AF1838">
        <v>78036.800000000003</v>
      </c>
      <c r="AG1838">
        <v>70061</v>
      </c>
      <c r="AH1838">
        <v>37735</v>
      </c>
      <c r="AI1838">
        <v>37635</v>
      </c>
      <c r="AJ1838">
        <v>49624.5</v>
      </c>
      <c r="AK1838">
        <v>18176.7</v>
      </c>
      <c r="AL1838">
        <v>74661.399999999994</v>
      </c>
      <c r="AM1838">
        <v>48379.6</v>
      </c>
      <c r="AN1838">
        <v>37388.199999999997</v>
      </c>
      <c r="AO1838">
        <v>32204.1</v>
      </c>
      <c r="AP1838">
        <v>27397.599999999999</v>
      </c>
      <c r="AQ1838">
        <v>0</v>
      </c>
    </row>
    <row r="1839" spans="1:43">
      <c r="A1839">
        <v>2426</v>
      </c>
      <c r="B1839" t="s">
        <v>4893</v>
      </c>
      <c r="C1839" t="s">
        <v>4894</v>
      </c>
      <c r="D1839">
        <v>1.0983E-3</v>
      </c>
      <c r="E1839">
        <v>3</v>
      </c>
      <c r="F1839">
        <v>3</v>
      </c>
      <c r="G1839">
        <v>0</v>
      </c>
      <c r="H1839">
        <v>437919</v>
      </c>
      <c r="I1839">
        <v>483296</v>
      </c>
      <c r="J1839">
        <v>575456</v>
      </c>
      <c r="K1839">
        <v>452754</v>
      </c>
      <c r="L1839">
        <v>478550</v>
      </c>
      <c r="M1839">
        <v>521682</v>
      </c>
      <c r="N1839">
        <v>548853</v>
      </c>
      <c r="O1839">
        <v>586371</v>
      </c>
      <c r="P1839">
        <v>608065</v>
      </c>
      <c r="Q1839">
        <v>527460</v>
      </c>
      <c r="R1839">
        <v>573659</v>
      </c>
      <c r="S1839">
        <v>466130</v>
      </c>
      <c r="T1839">
        <v>528535</v>
      </c>
      <c r="U1839">
        <v>393342</v>
      </c>
      <c r="V1839">
        <v>464969</v>
      </c>
      <c r="W1839">
        <v>340856</v>
      </c>
      <c r="X1839">
        <v>446267</v>
      </c>
      <c r="Y1839">
        <v>363733</v>
      </c>
      <c r="Z1839">
        <v>449787</v>
      </c>
      <c r="AA1839">
        <v>606686</v>
      </c>
      <c r="AB1839">
        <v>594142</v>
      </c>
      <c r="AC1839">
        <v>415891</v>
      </c>
      <c r="AD1839">
        <v>362669</v>
      </c>
      <c r="AE1839">
        <v>508920</v>
      </c>
      <c r="AF1839">
        <v>341327</v>
      </c>
      <c r="AG1839">
        <v>454798</v>
      </c>
      <c r="AH1839">
        <v>484400</v>
      </c>
      <c r="AI1839">
        <v>319686</v>
      </c>
      <c r="AJ1839">
        <v>448543</v>
      </c>
      <c r="AK1839">
        <v>374417</v>
      </c>
      <c r="AL1839">
        <v>327115</v>
      </c>
      <c r="AM1839">
        <v>347002</v>
      </c>
      <c r="AN1839">
        <v>307320</v>
      </c>
      <c r="AO1839">
        <v>201912</v>
      </c>
      <c r="AP1839">
        <v>344315</v>
      </c>
      <c r="AQ1839">
        <v>298176</v>
      </c>
    </row>
    <row r="1840" spans="1:43">
      <c r="A1840">
        <v>2429</v>
      </c>
      <c r="B1840" t="s">
        <v>4899</v>
      </c>
      <c r="C1840" t="s">
        <v>4900</v>
      </c>
      <c r="D1840">
        <v>3.1832700000000002E-3</v>
      </c>
      <c r="E1840">
        <v>3</v>
      </c>
      <c r="F1840">
        <v>3</v>
      </c>
      <c r="G1840">
        <v>0</v>
      </c>
      <c r="H1840">
        <v>79560.3</v>
      </c>
      <c r="I1840">
        <v>80068.2</v>
      </c>
      <c r="J1840">
        <v>85395.3</v>
      </c>
      <c r="K1840">
        <v>67492.3</v>
      </c>
      <c r="L1840">
        <v>97631.2</v>
      </c>
      <c r="M1840">
        <v>109726</v>
      </c>
      <c r="N1840">
        <v>79053.2</v>
      </c>
      <c r="O1840">
        <v>86286.2</v>
      </c>
      <c r="P1840">
        <v>92549</v>
      </c>
      <c r="Q1840">
        <v>59698.8</v>
      </c>
      <c r="R1840">
        <v>60100.7</v>
      </c>
      <c r="S1840">
        <v>39599.599999999999</v>
      </c>
      <c r="T1840">
        <v>87834.9</v>
      </c>
      <c r="U1840">
        <v>88133.8</v>
      </c>
      <c r="V1840">
        <v>112048</v>
      </c>
      <c r="W1840">
        <v>28405.3</v>
      </c>
      <c r="X1840">
        <v>23914.6</v>
      </c>
      <c r="Y1840">
        <v>18691.3</v>
      </c>
      <c r="Z1840">
        <v>158359</v>
      </c>
      <c r="AA1840">
        <v>143215</v>
      </c>
      <c r="AB1840">
        <v>179733</v>
      </c>
      <c r="AC1840">
        <v>100256</v>
      </c>
      <c r="AD1840">
        <v>91267.8</v>
      </c>
      <c r="AE1840">
        <v>99901.6</v>
      </c>
      <c r="AF1840">
        <v>44273.4</v>
      </c>
      <c r="AG1840">
        <v>85012.1</v>
      </c>
      <c r="AH1840">
        <v>69337.8</v>
      </c>
      <c r="AI1840">
        <v>70705.8</v>
      </c>
      <c r="AJ1840">
        <v>61850.3</v>
      </c>
      <c r="AK1840">
        <v>37018.699999999997</v>
      </c>
      <c r="AL1840">
        <v>63073.1</v>
      </c>
      <c r="AM1840">
        <v>112118</v>
      </c>
      <c r="AN1840">
        <v>79315.100000000006</v>
      </c>
      <c r="AO1840">
        <v>70370.8</v>
      </c>
      <c r="AP1840">
        <v>79314</v>
      </c>
      <c r="AQ1840">
        <v>43579</v>
      </c>
    </row>
    <row r="1841" spans="1:43">
      <c r="A1841">
        <v>2438</v>
      </c>
      <c r="B1841" t="s">
        <v>4917</v>
      </c>
      <c r="C1841" t="s">
        <v>4918</v>
      </c>
      <c r="D1841">
        <v>2.12625E-2</v>
      </c>
      <c r="E1841">
        <v>3</v>
      </c>
      <c r="F1841">
        <v>3</v>
      </c>
      <c r="G1841">
        <v>0</v>
      </c>
      <c r="H1841">
        <v>127461</v>
      </c>
      <c r="I1841">
        <v>82522.100000000006</v>
      </c>
      <c r="J1841">
        <v>91964.1</v>
      </c>
      <c r="K1841">
        <v>204026</v>
      </c>
      <c r="L1841">
        <v>188083</v>
      </c>
      <c r="M1841">
        <v>219136</v>
      </c>
      <c r="N1841">
        <v>67600.3</v>
      </c>
      <c r="O1841">
        <v>118090</v>
      </c>
      <c r="P1841">
        <v>189608</v>
      </c>
      <c r="Q1841">
        <v>0</v>
      </c>
      <c r="R1841">
        <v>69438.399999999994</v>
      </c>
      <c r="S1841">
        <v>113465</v>
      </c>
      <c r="T1841">
        <v>128195</v>
      </c>
      <c r="U1841">
        <v>167448</v>
      </c>
      <c r="V1841">
        <v>179641</v>
      </c>
      <c r="W1841">
        <v>0</v>
      </c>
      <c r="X1841">
        <v>0</v>
      </c>
      <c r="Y1841">
        <v>0</v>
      </c>
      <c r="Z1841">
        <v>263932</v>
      </c>
      <c r="AA1841">
        <v>252773</v>
      </c>
      <c r="AB1841">
        <v>290598</v>
      </c>
      <c r="AC1841">
        <v>104259</v>
      </c>
      <c r="AD1841">
        <v>84619.6</v>
      </c>
      <c r="AE1841">
        <v>168071</v>
      </c>
      <c r="AF1841">
        <v>0</v>
      </c>
      <c r="AG1841">
        <v>0</v>
      </c>
      <c r="AH1841">
        <v>0</v>
      </c>
      <c r="AI1841">
        <v>105152</v>
      </c>
      <c r="AJ1841">
        <v>113898</v>
      </c>
      <c r="AK1841">
        <v>114090</v>
      </c>
      <c r="AL1841">
        <v>190163</v>
      </c>
      <c r="AM1841">
        <v>233231</v>
      </c>
      <c r="AN1841">
        <v>180487</v>
      </c>
      <c r="AO1841">
        <v>97429.3</v>
      </c>
      <c r="AP1841">
        <v>94616.6</v>
      </c>
      <c r="AQ1841">
        <v>187802</v>
      </c>
    </row>
    <row r="1842" spans="1:43">
      <c r="A1842">
        <v>2440</v>
      </c>
      <c r="B1842" t="s">
        <v>4921</v>
      </c>
      <c r="C1842" t="s">
        <v>4922</v>
      </c>
      <c r="D1842">
        <v>2.87152E-2</v>
      </c>
      <c r="E1842">
        <v>3</v>
      </c>
      <c r="F1842">
        <v>3</v>
      </c>
      <c r="G1842">
        <v>0</v>
      </c>
      <c r="H1842">
        <v>35215</v>
      </c>
      <c r="I1842">
        <v>19783.099999999999</v>
      </c>
      <c r="J1842">
        <v>0</v>
      </c>
      <c r="K1842">
        <v>32111.3</v>
      </c>
      <c r="L1842">
        <v>15413.5</v>
      </c>
      <c r="M1842">
        <v>18852.7</v>
      </c>
      <c r="N1842">
        <v>58954.8</v>
      </c>
      <c r="O1842">
        <v>0</v>
      </c>
      <c r="P1842">
        <v>0</v>
      </c>
      <c r="Q1842">
        <v>62868.2</v>
      </c>
      <c r="R1842">
        <v>0</v>
      </c>
      <c r="S1842">
        <v>29994.7</v>
      </c>
      <c r="T1842">
        <v>95273</v>
      </c>
      <c r="U1842">
        <v>107668</v>
      </c>
      <c r="V1842">
        <v>99553.600000000006</v>
      </c>
      <c r="W1842">
        <v>0</v>
      </c>
      <c r="X1842">
        <v>0</v>
      </c>
      <c r="Y1842">
        <v>0</v>
      </c>
      <c r="Z1842">
        <v>48319.9</v>
      </c>
      <c r="AA1842">
        <v>34180.6</v>
      </c>
      <c r="AB1842">
        <v>59040.2</v>
      </c>
      <c r="AC1842">
        <v>0</v>
      </c>
      <c r="AD1842">
        <v>42107.4</v>
      </c>
      <c r="AE1842">
        <v>0</v>
      </c>
      <c r="AF1842">
        <v>6869.84</v>
      </c>
      <c r="AG1842">
        <v>42981.9</v>
      </c>
      <c r="AH1842">
        <v>48028.5</v>
      </c>
      <c r="AI1842">
        <v>0</v>
      </c>
      <c r="AJ1842">
        <v>0</v>
      </c>
      <c r="AK1842">
        <v>0</v>
      </c>
      <c r="AL1842">
        <v>66559.7</v>
      </c>
      <c r="AM1842">
        <v>141916</v>
      </c>
      <c r="AN1842">
        <v>52255.4</v>
      </c>
      <c r="AO1842">
        <v>46278.8</v>
      </c>
      <c r="AP1842">
        <v>17957.099999999999</v>
      </c>
      <c r="AQ1842">
        <v>0</v>
      </c>
    </row>
    <row r="1843" spans="1:43">
      <c r="A1843">
        <v>2442</v>
      </c>
      <c r="B1843" t="s">
        <v>4925</v>
      </c>
      <c r="C1843" t="s">
        <v>4926</v>
      </c>
      <c r="D1843">
        <v>3.9349599999999998E-2</v>
      </c>
      <c r="E1843">
        <v>3</v>
      </c>
      <c r="F1843">
        <v>3</v>
      </c>
      <c r="G1843">
        <v>0</v>
      </c>
      <c r="H1843">
        <v>5613.13</v>
      </c>
      <c r="I1843">
        <v>0</v>
      </c>
      <c r="J1843">
        <v>0</v>
      </c>
      <c r="K1843">
        <v>53908.1</v>
      </c>
      <c r="L1843">
        <v>6888.54</v>
      </c>
      <c r="M1843">
        <v>8084.49</v>
      </c>
      <c r="N1843">
        <v>16093.1</v>
      </c>
      <c r="O1843">
        <v>0</v>
      </c>
      <c r="P1843">
        <v>0</v>
      </c>
      <c r="Q1843">
        <v>8056.49</v>
      </c>
      <c r="R1843">
        <v>0</v>
      </c>
      <c r="S1843">
        <v>9660.34</v>
      </c>
      <c r="T1843">
        <v>11868.1</v>
      </c>
      <c r="U1843">
        <v>13279.9</v>
      </c>
      <c r="V1843">
        <v>0</v>
      </c>
      <c r="W1843">
        <v>0</v>
      </c>
      <c r="X1843">
        <v>0</v>
      </c>
      <c r="Y1843">
        <v>6219.43</v>
      </c>
      <c r="Z1843">
        <v>24154.1</v>
      </c>
      <c r="AA1843">
        <v>21969.9</v>
      </c>
      <c r="AB1843">
        <v>22377.3</v>
      </c>
      <c r="AC1843">
        <v>32042.3</v>
      </c>
      <c r="AD1843">
        <v>0</v>
      </c>
      <c r="AE1843">
        <v>0</v>
      </c>
      <c r="AF1843">
        <v>7576.86</v>
      </c>
      <c r="AG1843">
        <v>0</v>
      </c>
      <c r="AH1843">
        <v>28538.1</v>
      </c>
      <c r="AI1843">
        <v>0</v>
      </c>
      <c r="AJ1843">
        <v>13293.8</v>
      </c>
      <c r="AK1843">
        <v>15669.2</v>
      </c>
      <c r="AL1843">
        <v>25327.8</v>
      </c>
      <c r="AM1843">
        <v>47476.7</v>
      </c>
      <c r="AN1843">
        <v>13000.5</v>
      </c>
      <c r="AO1843">
        <v>6919.87</v>
      </c>
      <c r="AP1843">
        <v>0</v>
      </c>
      <c r="AQ1843">
        <v>8614.86</v>
      </c>
    </row>
    <row r="1844" spans="1:43">
      <c r="A1844">
        <v>2448</v>
      </c>
      <c r="B1844" t="s">
        <v>4937</v>
      </c>
      <c r="C1844" t="s">
        <v>4938</v>
      </c>
      <c r="D1844">
        <v>1.4626999999999999E-3</v>
      </c>
      <c r="E1844">
        <v>3</v>
      </c>
      <c r="F1844">
        <v>3</v>
      </c>
      <c r="G1844">
        <v>0</v>
      </c>
      <c r="H1844">
        <v>304600</v>
      </c>
      <c r="I1844">
        <v>259395</v>
      </c>
      <c r="J1844">
        <v>294773</v>
      </c>
      <c r="K1844">
        <v>414300</v>
      </c>
      <c r="L1844">
        <v>495309</v>
      </c>
      <c r="M1844">
        <v>406581</v>
      </c>
      <c r="N1844">
        <v>69643.5</v>
      </c>
      <c r="O1844">
        <v>87313.600000000006</v>
      </c>
      <c r="P1844">
        <v>107955</v>
      </c>
      <c r="Q1844">
        <v>75984.3</v>
      </c>
      <c r="R1844">
        <v>45874</v>
      </c>
      <c r="S1844">
        <v>63915.4</v>
      </c>
      <c r="T1844">
        <v>46963.199999999997</v>
      </c>
      <c r="U1844">
        <v>115952</v>
      </c>
      <c r="V1844">
        <v>87831.8</v>
      </c>
      <c r="W1844">
        <v>49768.1</v>
      </c>
      <c r="X1844">
        <v>52168.9</v>
      </c>
      <c r="Y1844">
        <v>15436.4</v>
      </c>
      <c r="Z1844">
        <v>357317</v>
      </c>
      <c r="AA1844">
        <v>353057</v>
      </c>
      <c r="AB1844">
        <v>490520</v>
      </c>
      <c r="AC1844">
        <v>448130</v>
      </c>
      <c r="AD1844">
        <v>380071</v>
      </c>
      <c r="AE1844">
        <v>540621</v>
      </c>
      <c r="AF1844">
        <v>55924.7</v>
      </c>
      <c r="AG1844">
        <v>80645.5</v>
      </c>
      <c r="AH1844">
        <v>70272.7</v>
      </c>
      <c r="AI1844">
        <v>94426.9</v>
      </c>
      <c r="AJ1844">
        <v>112008</v>
      </c>
      <c r="AK1844">
        <v>108071</v>
      </c>
      <c r="AL1844">
        <v>158473</v>
      </c>
      <c r="AM1844">
        <v>205163</v>
      </c>
      <c r="AN1844">
        <v>173029</v>
      </c>
      <c r="AO1844">
        <v>133190</v>
      </c>
      <c r="AP1844">
        <v>240993</v>
      </c>
      <c r="AQ1844">
        <v>234814</v>
      </c>
    </row>
    <row r="1845" spans="1:43">
      <c r="A1845">
        <v>2449</v>
      </c>
      <c r="B1845" t="s">
        <v>4939</v>
      </c>
      <c r="C1845" t="s">
        <v>4940</v>
      </c>
      <c r="D1845">
        <v>1.0983E-3</v>
      </c>
      <c r="E1845">
        <v>3</v>
      </c>
      <c r="F1845">
        <v>3</v>
      </c>
      <c r="G1845">
        <v>0</v>
      </c>
      <c r="H1845">
        <v>266865</v>
      </c>
      <c r="I1845">
        <v>195567</v>
      </c>
      <c r="J1845">
        <v>239932</v>
      </c>
      <c r="K1845">
        <v>364396</v>
      </c>
      <c r="L1845">
        <v>350409</v>
      </c>
      <c r="M1845">
        <v>309116</v>
      </c>
      <c r="N1845">
        <v>390055</v>
      </c>
      <c r="O1845">
        <v>420098</v>
      </c>
      <c r="P1845">
        <v>207177</v>
      </c>
      <c r="Q1845">
        <v>405949</v>
      </c>
      <c r="R1845">
        <v>406822</v>
      </c>
      <c r="S1845">
        <v>408733</v>
      </c>
      <c r="T1845">
        <v>123462</v>
      </c>
      <c r="U1845">
        <v>211890</v>
      </c>
      <c r="V1845">
        <v>214944</v>
      </c>
      <c r="W1845">
        <v>223772</v>
      </c>
      <c r="X1845">
        <v>218318</v>
      </c>
      <c r="Y1845">
        <v>215292</v>
      </c>
      <c r="Z1845">
        <v>609943</v>
      </c>
      <c r="AA1845">
        <v>615588</v>
      </c>
      <c r="AB1845">
        <v>625169</v>
      </c>
      <c r="AC1845">
        <v>475400</v>
      </c>
      <c r="AD1845">
        <v>460367</v>
      </c>
      <c r="AE1845">
        <v>420573</v>
      </c>
      <c r="AF1845">
        <v>360088</v>
      </c>
      <c r="AG1845">
        <v>303937</v>
      </c>
      <c r="AH1845">
        <v>459817</v>
      </c>
      <c r="AI1845">
        <v>587911</v>
      </c>
      <c r="AJ1845">
        <v>580772</v>
      </c>
      <c r="AK1845">
        <v>611026</v>
      </c>
      <c r="AL1845">
        <v>231546</v>
      </c>
      <c r="AM1845">
        <v>313409</v>
      </c>
      <c r="AN1845">
        <v>238006</v>
      </c>
      <c r="AO1845">
        <v>291285</v>
      </c>
      <c r="AP1845">
        <v>307265</v>
      </c>
      <c r="AQ1845">
        <v>298509</v>
      </c>
    </row>
    <row r="1846" spans="1:43">
      <c r="A1846">
        <v>2454</v>
      </c>
      <c r="B1846" t="s">
        <v>4949</v>
      </c>
      <c r="C1846" t="s">
        <v>4950</v>
      </c>
      <c r="D1846">
        <v>4.0022900000000004E-3</v>
      </c>
      <c r="E1846">
        <v>3</v>
      </c>
      <c r="F1846">
        <v>3</v>
      </c>
      <c r="G1846">
        <v>0</v>
      </c>
      <c r="H1846">
        <v>74804.399999999994</v>
      </c>
      <c r="I1846">
        <v>36304.400000000001</v>
      </c>
      <c r="J1846">
        <v>76349.7</v>
      </c>
      <c r="K1846">
        <v>90674.2</v>
      </c>
      <c r="L1846">
        <v>89150</v>
      </c>
      <c r="M1846">
        <v>98168.4</v>
      </c>
      <c r="N1846">
        <v>158504</v>
      </c>
      <c r="O1846">
        <v>202957</v>
      </c>
      <c r="P1846">
        <v>146833</v>
      </c>
      <c r="Q1846">
        <v>131252</v>
      </c>
      <c r="R1846">
        <v>146285</v>
      </c>
      <c r="S1846">
        <v>150072</v>
      </c>
      <c r="T1846">
        <v>100774</v>
      </c>
      <c r="U1846">
        <v>93533.2</v>
      </c>
      <c r="V1846">
        <v>88655.1</v>
      </c>
      <c r="W1846">
        <v>72513.100000000006</v>
      </c>
      <c r="X1846">
        <v>96199.4</v>
      </c>
      <c r="Y1846">
        <v>142797</v>
      </c>
      <c r="Z1846">
        <v>176872</v>
      </c>
      <c r="AA1846">
        <v>164781</v>
      </c>
      <c r="AB1846">
        <v>174343</v>
      </c>
      <c r="AC1846">
        <v>164931</v>
      </c>
      <c r="AD1846">
        <v>220737</v>
      </c>
      <c r="AE1846">
        <v>205336</v>
      </c>
      <c r="AF1846">
        <v>139513</v>
      </c>
      <c r="AG1846">
        <v>158494</v>
      </c>
      <c r="AH1846">
        <v>212286</v>
      </c>
      <c r="AI1846">
        <v>126018</v>
      </c>
      <c r="AJ1846">
        <v>161835</v>
      </c>
      <c r="AK1846">
        <v>166517</v>
      </c>
      <c r="AL1846">
        <v>79698.8</v>
      </c>
      <c r="AM1846">
        <v>97148.6</v>
      </c>
      <c r="AN1846">
        <v>81828</v>
      </c>
      <c r="AO1846">
        <v>77814.5</v>
      </c>
      <c r="AP1846">
        <v>137483</v>
      </c>
      <c r="AQ1846">
        <v>111496</v>
      </c>
    </row>
    <row r="1847" spans="1:43">
      <c r="A1847">
        <v>2459</v>
      </c>
      <c r="B1847" t="s">
        <v>4959</v>
      </c>
      <c r="C1847" t="s">
        <v>4960</v>
      </c>
      <c r="D1847">
        <v>6.5817399999999998E-2</v>
      </c>
      <c r="E1847">
        <v>3</v>
      </c>
      <c r="F1847">
        <v>3</v>
      </c>
      <c r="G1847">
        <v>0</v>
      </c>
      <c r="H1847">
        <v>21794.3</v>
      </c>
      <c r="I1847">
        <v>18030</v>
      </c>
      <c r="J1847">
        <v>41706.6</v>
      </c>
      <c r="K1847">
        <v>42958.7</v>
      </c>
      <c r="L1847">
        <v>0</v>
      </c>
      <c r="M1847">
        <v>0</v>
      </c>
      <c r="N1847">
        <v>38011</v>
      </c>
      <c r="O1847">
        <v>50194.5</v>
      </c>
      <c r="P1847">
        <v>0</v>
      </c>
      <c r="Q1847">
        <v>0</v>
      </c>
      <c r="R1847">
        <v>0</v>
      </c>
      <c r="S1847">
        <v>0</v>
      </c>
      <c r="T1847">
        <v>32935.1</v>
      </c>
      <c r="U1847">
        <v>34260.9</v>
      </c>
      <c r="V1847">
        <v>60686.1</v>
      </c>
      <c r="W1847">
        <v>0</v>
      </c>
      <c r="X1847">
        <v>36575.9</v>
      </c>
      <c r="Y1847">
        <v>0</v>
      </c>
      <c r="Z1847">
        <v>32127.5</v>
      </c>
      <c r="AA1847">
        <v>57596.5</v>
      </c>
      <c r="AB1847">
        <v>53974.1</v>
      </c>
      <c r="AC1847">
        <v>19362.900000000001</v>
      </c>
      <c r="AD1847">
        <v>31483.4</v>
      </c>
      <c r="AE1847">
        <v>0</v>
      </c>
      <c r="AF1847">
        <v>0</v>
      </c>
      <c r="AG1847">
        <v>0</v>
      </c>
      <c r="AH1847">
        <v>0</v>
      </c>
      <c r="AI1847">
        <v>9510.11</v>
      </c>
      <c r="AJ1847">
        <v>31424.2</v>
      </c>
      <c r="AK1847">
        <v>24384.2</v>
      </c>
      <c r="AL1847">
        <v>47358</v>
      </c>
      <c r="AM1847">
        <v>0</v>
      </c>
      <c r="AN1847">
        <v>31571.8</v>
      </c>
      <c r="AO1847">
        <v>0</v>
      </c>
      <c r="AP1847">
        <v>38318.1</v>
      </c>
      <c r="AQ1847">
        <v>0</v>
      </c>
    </row>
    <row r="1848" spans="1:43">
      <c r="A1848">
        <v>2462</v>
      </c>
      <c r="B1848" t="s">
        <v>4965</v>
      </c>
      <c r="C1848" t="s">
        <v>4966</v>
      </c>
      <c r="D1848">
        <v>3.7074500000000003E-2</v>
      </c>
      <c r="E1848">
        <v>3</v>
      </c>
      <c r="F1848">
        <v>3</v>
      </c>
      <c r="G1848">
        <v>0</v>
      </c>
      <c r="H1848">
        <v>61404.3</v>
      </c>
      <c r="I1848">
        <v>36052.6</v>
      </c>
      <c r="J1848">
        <v>48368.3</v>
      </c>
      <c r="K1848">
        <v>53942.400000000001</v>
      </c>
      <c r="L1848">
        <v>56193.3</v>
      </c>
      <c r="M1848">
        <v>83701.5</v>
      </c>
      <c r="N1848">
        <v>76353.100000000006</v>
      </c>
      <c r="O1848">
        <v>68438.8</v>
      </c>
      <c r="P1848">
        <v>93602.7</v>
      </c>
      <c r="Q1848">
        <v>36546</v>
      </c>
      <c r="R1848">
        <v>13465.6</v>
      </c>
      <c r="S1848">
        <v>16142.5</v>
      </c>
      <c r="T1848">
        <v>74234.399999999994</v>
      </c>
      <c r="U1848">
        <v>94960.2</v>
      </c>
      <c r="V1848">
        <v>98440.1</v>
      </c>
      <c r="W1848">
        <v>22937.5</v>
      </c>
      <c r="X1848">
        <v>0</v>
      </c>
      <c r="Y1848">
        <v>0</v>
      </c>
      <c r="Z1848">
        <v>237429</v>
      </c>
      <c r="AA1848">
        <v>216579</v>
      </c>
      <c r="AB1848">
        <v>249612</v>
      </c>
      <c r="AC1848">
        <v>45207.1</v>
      </c>
      <c r="AD1848">
        <v>28898</v>
      </c>
      <c r="AE1848">
        <v>48478.2</v>
      </c>
      <c r="AF1848">
        <v>60540.7</v>
      </c>
      <c r="AG1848">
        <v>32932.199999999997</v>
      </c>
      <c r="AH1848">
        <v>47795.9</v>
      </c>
      <c r="AI1848">
        <v>33169.9</v>
      </c>
      <c r="AJ1848">
        <v>34133.1</v>
      </c>
      <c r="AK1848">
        <v>51146.400000000001</v>
      </c>
      <c r="AL1848">
        <v>113635</v>
      </c>
      <c r="AM1848">
        <v>81380.3</v>
      </c>
      <c r="AN1848">
        <v>100936</v>
      </c>
      <c r="AO1848">
        <v>51281.9</v>
      </c>
      <c r="AP1848">
        <v>51641.9</v>
      </c>
      <c r="AQ1848">
        <v>51657.7</v>
      </c>
    </row>
    <row r="1849" spans="1:43">
      <c r="A1849">
        <v>2466</v>
      </c>
      <c r="B1849" t="s">
        <v>4973</v>
      </c>
      <c r="C1849" t="s">
        <v>4974</v>
      </c>
      <c r="D1849">
        <v>1.0476699999999999E-3</v>
      </c>
      <c r="E1849">
        <v>3</v>
      </c>
      <c r="F1849">
        <v>3</v>
      </c>
      <c r="G1849">
        <v>0</v>
      </c>
      <c r="H1849">
        <v>661008</v>
      </c>
      <c r="I1849">
        <v>618094</v>
      </c>
      <c r="J1849">
        <v>735981</v>
      </c>
      <c r="K1849">
        <v>709757</v>
      </c>
      <c r="L1849">
        <v>649670</v>
      </c>
      <c r="M1849">
        <v>791085</v>
      </c>
      <c r="N1849">
        <v>723002</v>
      </c>
      <c r="O1849">
        <v>781537</v>
      </c>
      <c r="P1849">
        <v>854311</v>
      </c>
      <c r="Q1849">
        <v>612850</v>
      </c>
      <c r="R1849">
        <v>599286</v>
      </c>
      <c r="S1849">
        <v>724707</v>
      </c>
      <c r="T1849">
        <v>729350</v>
      </c>
      <c r="U1849">
        <v>796234</v>
      </c>
      <c r="V1849">
        <v>848173</v>
      </c>
      <c r="W1849">
        <v>574817</v>
      </c>
      <c r="X1849">
        <v>575279</v>
      </c>
      <c r="Y1849">
        <v>688046</v>
      </c>
      <c r="Z1849">
        <v>831180</v>
      </c>
      <c r="AA1849">
        <v>836825</v>
      </c>
      <c r="AB1849">
        <v>978769</v>
      </c>
      <c r="AC1849">
        <v>710949</v>
      </c>
      <c r="AD1849">
        <v>699864</v>
      </c>
      <c r="AE1849">
        <v>841934</v>
      </c>
      <c r="AF1849">
        <v>624672</v>
      </c>
      <c r="AG1849">
        <v>644503</v>
      </c>
      <c r="AH1849">
        <v>785126</v>
      </c>
      <c r="AI1849">
        <v>603757</v>
      </c>
      <c r="AJ1849">
        <v>593879</v>
      </c>
      <c r="AK1849">
        <v>683138</v>
      </c>
      <c r="AL1849">
        <v>610239</v>
      </c>
      <c r="AM1849">
        <v>945587</v>
      </c>
      <c r="AN1849">
        <v>749796</v>
      </c>
      <c r="AO1849">
        <v>512137</v>
      </c>
      <c r="AP1849">
        <v>674457</v>
      </c>
      <c r="AQ1849">
        <v>720867</v>
      </c>
    </row>
    <row r="1850" spans="1:43">
      <c r="A1850">
        <v>2469</v>
      </c>
      <c r="B1850" t="s">
        <v>4979</v>
      </c>
      <c r="C1850" t="s">
        <v>4980</v>
      </c>
      <c r="D1850">
        <v>2.5885200000000001E-2</v>
      </c>
      <c r="E1850">
        <v>3</v>
      </c>
      <c r="F1850">
        <v>2</v>
      </c>
      <c r="G1850">
        <v>1</v>
      </c>
      <c r="H1850">
        <v>90107.199999999997</v>
      </c>
      <c r="I1850">
        <v>85721.1</v>
      </c>
      <c r="J1850">
        <v>76649.3</v>
      </c>
      <c r="K1850">
        <v>63408.7</v>
      </c>
      <c r="L1850">
        <v>78736.2</v>
      </c>
      <c r="M1850">
        <v>68394.100000000006</v>
      </c>
      <c r="N1850">
        <v>128385</v>
      </c>
      <c r="O1850">
        <v>154976</v>
      </c>
      <c r="P1850">
        <v>181867</v>
      </c>
      <c r="Q1850">
        <v>47999.7</v>
      </c>
      <c r="R1850">
        <v>40979.9</v>
      </c>
      <c r="S1850">
        <v>78240.899999999994</v>
      </c>
      <c r="T1850">
        <v>141577</v>
      </c>
      <c r="U1850">
        <v>158799</v>
      </c>
      <c r="V1850">
        <v>210083</v>
      </c>
      <c r="W1850">
        <v>28612.799999999999</v>
      </c>
      <c r="X1850">
        <v>0</v>
      </c>
      <c r="Y1850">
        <v>30060.2</v>
      </c>
      <c r="Z1850">
        <v>62970.9</v>
      </c>
      <c r="AA1850">
        <v>83940.6</v>
      </c>
      <c r="AB1850">
        <v>98510.5</v>
      </c>
      <c r="AC1850">
        <v>78680.7</v>
      </c>
      <c r="AD1850">
        <v>30858.2</v>
      </c>
      <c r="AE1850">
        <v>51636.5</v>
      </c>
      <c r="AF1850">
        <v>18749.099999999999</v>
      </c>
      <c r="AG1850">
        <v>0</v>
      </c>
      <c r="AH1850">
        <v>25064</v>
      </c>
      <c r="AI1850">
        <v>0</v>
      </c>
      <c r="AJ1850">
        <v>0</v>
      </c>
      <c r="AK1850">
        <v>25235.200000000001</v>
      </c>
      <c r="AL1850">
        <v>43114.3</v>
      </c>
      <c r="AM1850">
        <v>66328.3</v>
      </c>
      <c r="AN1850">
        <v>52888.3</v>
      </c>
      <c r="AO1850">
        <v>0</v>
      </c>
      <c r="AP1850">
        <v>0</v>
      </c>
      <c r="AQ1850">
        <v>0</v>
      </c>
    </row>
    <row r="1851" spans="1:43">
      <c r="A1851">
        <v>2472</v>
      </c>
      <c r="B1851" t="s">
        <v>4985</v>
      </c>
      <c r="C1851" t="s">
        <v>4986</v>
      </c>
      <c r="D1851">
        <v>2.77512E-2</v>
      </c>
      <c r="E1851">
        <v>3</v>
      </c>
      <c r="F1851">
        <v>3</v>
      </c>
      <c r="G1851">
        <v>0</v>
      </c>
      <c r="H1851">
        <v>131724</v>
      </c>
      <c r="I1851">
        <v>141804</v>
      </c>
      <c r="J1851">
        <v>91196</v>
      </c>
      <c r="K1851">
        <v>85512.1</v>
      </c>
      <c r="L1851">
        <v>111927</v>
      </c>
      <c r="M1851">
        <v>105288</v>
      </c>
      <c r="N1851">
        <v>149568</v>
      </c>
      <c r="O1851">
        <v>145023</v>
      </c>
      <c r="P1851">
        <v>65714.8</v>
      </c>
      <c r="Q1851">
        <v>43659.5</v>
      </c>
      <c r="R1851">
        <v>0</v>
      </c>
      <c r="S1851">
        <v>54658.6</v>
      </c>
      <c r="T1851">
        <v>161565</v>
      </c>
      <c r="U1851">
        <v>215833</v>
      </c>
      <c r="V1851">
        <v>194198</v>
      </c>
      <c r="W1851">
        <v>52437</v>
      </c>
      <c r="X1851">
        <v>44103.3</v>
      </c>
      <c r="Y1851">
        <v>26743.8</v>
      </c>
      <c r="Z1851">
        <v>324811</v>
      </c>
      <c r="AA1851">
        <v>318999</v>
      </c>
      <c r="AB1851">
        <v>344978</v>
      </c>
      <c r="AC1851">
        <v>99131.199999999997</v>
      </c>
      <c r="AD1851">
        <v>149756</v>
      </c>
      <c r="AE1851">
        <v>163575</v>
      </c>
      <c r="AF1851">
        <v>37874.199999999997</v>
      </c>
      <c r="AG1851">
        <v>69508.899999999994</v>
      </c>
      <c r="AH1851">
        <v>0</v>
      </c>
      <c r="AI1851">
        <v>62034.1</v>
      </c>
      <c r="AJ1851">
        <v>54768.800000000003</v>
      </c>
      <c r="AK1851">
        <v>70719</v>
      </c>
      <c r="AL1851">
        <v>238724</v>
      </c>
      <c r="AM1851">
        <v>319097</v>
      </c>
      <c r="AN1851">
        <v>237102</v>
      </c>
      <c r="AO1851">
        <v>137017</v>
      </c>
      <c r="AP1851">
        <v>189383</v>
      </c>
      <c r="AQ1851">
        <v>138085</v>
      </c>
    </row>
    <row r="1852" spans="1:43">
      <c r="A1852">
        <v>2485</v>
      </c>
      <c r="B1852" t="s">
        <v>5011</v>
      </c>
      <c r="C1852" t="s">
        <v>5012</v>
      </c>
      <c r="D1852">
        <v>3.3537600000000001E-2</v>
      </c>
      <c r="E1852">
        <v>3</v>
      </c>
      <c r="F1852">
        <v>3</v>
      </c>
      <c r="G1852">
        <v>0</v>
      </c>
      <c r="H1852">
        <v>13704.3</v>
      </c>
      <c r="I1852">
        <v>12777.1</v>
      </c>
      <c r="J1852">
        <v>14049.7</v>
      </c>
      <c r="K1852">
        <v>0</v>
      </c>
      <c r="L1852">
        <v>0</v>
      </c>
      <c r="M1852">
        <v>0</v>
      </c>
      <c r="N1852">
        <v>10395.5</v>
      </c>
      <c r="O1852">
        <v>12719.3</v>
      </c>
      <c r="P1852">
        <v>15581.6</v>
      </c>
      <c r="Q1852">
        <v>0</v>
      </c>
      <c r="R1852">
        <v>8262.01</v>
      </c>
      <c r="S1852">
        <v>0</v>
      </c>
      <c r="T1852">
        <v>0</v>
      </c>
      <c r="U1852">
        <v>20183.8</v>
      </c>
      <c r="V1852">
        <v>9267.68</v>
      </c>
      <c r="W1852">
        <v>0</v>
      </c>
      <c r="X1852">
        <v>0</v>
      </c>
      <c r="Y1852">
        <v>0</v>
      </c>
      <c r="Z1852">
        <v>34864.300000000003</v>
      </c>
      <c r="AA1852">
        <v>40319.199999999997</v>
      </c>
      <c r="AB1852">
        <v>38638.800000000003</v>
      </c>
      <c r="AC1852">
        <v>0</v>
      </c>
      <c r="AD1852">
        <v>0</v>
      </c>
      <c r="AE1852">
        <v>0</v>
      </c>
      <c r="AF1852">
        <v>6113.42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9373.5300000000007</v>
      </c>
      <c r="AM1852">
        <v>60921.3</v>
      </c>
      <c r="AN1852">
        <v>26345.9</v>
      </c>
      <c r="AO1852">
        <v>8635.69</v>
      </c>
      <c r="AP1852">
        <v>12360.2</v>
      </c>
      <c r="AQ1852">
        <v>24916.9</v>
      </c>
    </row>
    <row r="1853" spans="1:43">
      <c r="A1853">
        <v>2490</v>
      </c>
      <c r="B1853" t="s">
        <v>5021</v>
      </c>
      <c r="C1853" t="s">
        <v>5022</v>
      </c>
      <c r="D1853">
        <v>2.7989799999999999E-2</v>
      </c>
      <c r="E1853">
        <v>3</v>
      </c>
      <c r="F1853">
        <v>3</v>
      </c>
      <c r="G1853">
        <v>0</v>
      </c>
      <c r="H1853">
        <v>45567.1</v>
      </c>
      <c r="I1853">
        <v>95160.6</v>
      </c>
      <c r="J1853">
        <v>107755</v>
      </c>
      <c r="K1853">
        <v>28835.9</v>
      </c>
      <c r="L1853">
        <v>91964.4</v>
      </c>
      <c r="M1853">
        <v>58665</v>
      </c>
      <c r="N1853">
        <v>98599.5</v>
      </c>
      <c r="O1853">
        <v>128100</v>
      </c>
      <c r="P1853">
        <v>168756</v>
      </c>
      <c r="Q1853">
        <v>46222.8</v>
      </c>
      <c r="R1853">
        <v>0</v>
      </c>
      <c r="S1853">
        <v>79369.899999999994</v>
      </c>
      <c r="T1853">
        <v>120178</v>
      </c>
      <c r="U1853">
        <v>102523</v>
      </c>
      <c r="V1853">
        <v>142766</v>
      </c>
      <c r="W1853">
        <v>8708.84</v>
      </c>
      <c r="X1853">
        <v>0</v>
      </c>
      <c r="Y1853">
        <v>16618.099999999999</v>
      </c>
      <c r="Z1853">
        <v>141425</v>
      </c>
      <c r="AA1853">
        <v>171086</v>
      </c>
      <c r="AB1853">
        <v>190310</v>
      </c>
      <c r="AC1853">
        <v>47437.1</v>
      </c>
      <c r="AD1853">
        <v>64388.1</v>
      </c>
      <c r="AE1853">
        <v>75106.8</v>
      </c>
      <c r="AF1853">
        <v>49976.4</v>
      </c>
      <c r="AG1853">
        <v>51962.8</v>
      </c>
      <c r="AH1853">
        <v>84242.8</v>
      </c>
      <c r="AI1853">
        <v>0</v>
      </c>
      <c r="AJ1853">
        <v>50523.199999999997</v>
      </c>
      <c r="AK1853">
        <v>47744.1</v>
      </c>
      <c r="AL1853">
        <v>127493</v>
      </c>
      <c r="AM1853">
        <v>234649</v>
      </c>
      <c r="AN1853">
        <v>173837</v>
      </c>
      <c r="AO1853">
        <v>27019.200000000001</v>
      </c>
      <c r="AP1853">
        <v>52258.3</v>
      </c>
      <c r="AQ1853">
        <v>45366.5</v>
      </c>
    </row>
    <row r="1854" spans="1:43">
      <c r="A1854">
        <v>2500</v>
      </c>
      <c r="B1854" t="s">
        <v>5041</v>
      </c>
      <c r="C1854" t="s">
        <v>5042</v>
      </c>
      <c r="D1854">
        <v>7.1633199999999997E-4</v>
      </c>
      <c r="E1854">
        <v>3</v>
      </c>
      <c r="F1854">
        <v>3</v>
      </c>
      <c r="G1854">
        <v>0</v>
      </c>
      <c r="H1854">
        <v>325639</v>
      </c>
      <c r="I1854">
        <v>308623</v>
      </c>
      <c r="J1854">
        <v>342502</v>
      </c>
      <c r="K1854">
        <v>210416</v>
      </c>
      <c r="L1854">
        <v>210134</v>
      </c>
      <c r="M1854">
        <v>274115</v>
      </c>
      <c r="N1854">
        <v>298448</v>
      </c>
      <c r="O1854">
        <v>284400</v>
      </c>
      <c r="P1854">
        <v>296693</v>
      </c>
      <c r="Q1854">
        <v>150224</v>
      </c>
      <c r="R1854">
        <v>156972</v>
      </c>
      <c r="S1854">
        <v>202148</v>
      </c>
      <c r="T1854">
        <v>364102</v>
      </c>
      <c r="U1854">
        <v>417553</v>
      </c>
      <c r="V1854">
        <v>441325</v>
      </c>
      <c r="W1854">
        <v>151887</v>
      </c>
      <c r="X1854">
        <v>158746</v>
      </c>
      <c r="Y1854">
        <v>161991</v>
      </c>
      <c r="Z1854">
        <v>551943</v>
      </c>
      <c r="AA1854">
        <v>475622</v>
      </c>
      <c r="AB1854">
        <v>512952</v>
      </c>
      <c r="AC1854">
        <v>294569</v>
      </c>
      <c r="AD1854">
        <v>342091</v>
      </c>
      <c r="AE1854">
        <v>335264</v>
      </c>
      <c r="AF1854">
        <v>277059</v>
      </c>
      <c r="AG1854">
        <v>276167</v>
      </c>
      <c r="AH1854">
        <v>243834</v>
      </c>
      <c r="AI1854">
        <v>168939</v>
      </c>
      <c r="AJ1854">
        <v>185280</v>
      </c>
      <c r="AK1854">
        <v>198870</v>
      </c>
      <c r="AL1854">
        <v>286821</v>
      </c>
      <c r="AM1854">
        <v>375306</v>
      </c>
      <c r="AN1854">
        <v>241723</v>
      </c>
      <c r="AO1854">
        <v>246477</v>
      </c>
      <c r="AP1854">
        <v>329151</v>
      </c>
      <c r="AQ1854">
        <v>307745</v>
      </c>
    </row>
    <row r="1855" spans="1:43">
      <c r="A1855">
        <v>2526</v>
      </c>
      <c r="B1855" t="s">
        <v>5093</v>
      </c>
      <c r="C1855" t="s">
        <v>5094</v>
      </c>
      <c r="D1855">
        <v>5.9435399999999998E-3</v>
      </c>
      <c r="E1855">
        <v>3</v>
      </c>
      <c r="F1855">
        <v>3</v>
      </c>
      <c r="G1855">
        <v>0</v>
      </c>
      <c r="H1855">
        <v>88773.9</v>
      </c>
      <c r="I1855">
        <v>97730.5</v>
      </c>
      <c r="J1855">
        <v>81093.2</v>
      </c>
      <c r="K1855">
        <v>98371.5</v>
      </c>
      <c r="L1855">
        <v>44881.7</v>
      </c>
      <c r="M1855">
        <v>48497.3</v>
      </c>
      <c r="N1855">
        <v>118868</v>
      </c>
      <c r="O1855">
        <v>124476</v>
      </c>
      <c r="P1855">
        <v>104131</v>
      </c>
      <c r="Q1855">
        <v>65027.199999999997</v>
      </c>
      <c r="R1855">
        <v>28068.5</v>
      </c>
      <c r="S1855">
        <v>74066.5</v>
      </c>
      <c r="T1855">
        <v>164480</v>
      </c>
      <c r="U1855">
        <v>170671</v>
      </c>
      <c r="V1855">
        <v>212790</v>
      </c>
      <c r="W1855">
        <v>69029.899999999994</v>
      </c>
      <c r="X1855">
        <v>53098.9</v>
      </c>
      <c r="Y1855">
        <v>82920.7</v>
      </c>
      <c r="Z1855">
        <v>249660</v>
      </c>
      <c r="AA1855">
        <v>210998</v>
      </c>
      <c r="AB1855">
        <v>275457</v>
      </c>
      <c r="AC1855">
        <v>96446</v>
      </c>
      <c r="AD1855">
        <v>122961</v>
      </c>
      <c r="AE1855">
        <v>83714.600000000006</v>
      </c>
      <c r="AF1855">
        <v>101424</v>
      </c>
      <c r="AG1855">
        <v>119007</v>
      </c>
      <c r="AH1855">
        <v>108737</v>
      </c>
      <c r="AI1855">
        <v>77587.7</v>
      </c>
      <c r="AJ1855">
        <v>107813</v>
      </c>
      <c r="AK1855">
        <v>89574.5</v>
      </c>
      <c r="AL1855">
        <v>120226</v>
      </c>
      <c r="AM1855">
        <v>222334</v>
      </c>
      <c r="AN1855">
        <v>131913</v>
      </c>
      <c r="AO1855">
        <v>56866.9</v>
      </c>
      <c r="AP1855">
        <v>66568.3</v>
      </c>
      <c r="AQ1855">
        <v>74730</v>
      </c>
    </row>
    <row r="1856" spans="1:43">
      <c r="A1856">
        <v>2536</v>
      </c>
      <c r="B1856" t="s">
        <v>5113</v>
      </c>
      <c r="C1856" t="s">
        <v>5114</v>
      </c>
      <c r="D1856">
        <v>8.2933199999999999E-3</v>
      </c>
      <c r="E1856">
        <v>3</v>
      </c>
      <c r="F1856">
        <v>3</v>
      </c>
      <c r="G1856">
        <v>0</v>
      </c>
      <c r="H1856">
        <v>288611</v>
      </c>
      <c r="I1856">
        <v>123918</v>
      </c>
      <c r="J1856">
        <v>256877</v>
      </c>
      <c r="K1856">
        <v>267466</v>
      </c>
      <c r="L1856">
        <v>273657</v>
      </c>
      <c r="M1856">
        <v>305427</v>
      </c>
      <c r="N1856">
        <v>212253</v>
      </c>
      <c r="O1856">
        <v>247810</v>
      </c>
      <c r="P1856">
        <v>262768</v>
      </c>
      <c r="Q1856">
        <v>168351</v>
      </c>
      <c r="R1856">
        <v>158965</v>
      </c>
      <c r="S1856">
        <v>263923</v>
      </c>
      <c r="T1856">
        <v>190521</v>
      </c>
      <c r="U1856">
        <v>209505</v>
      </c>
      <c r="V1856">
        <v>247478</v>
      </c>
      <c r="W1856">
        <v>122242</v>
      </c>
      <c r="X1856">
        <v>140029</v>
      </c>
      <c r="Y1856">
        <v>179920</v>
      </c>
      <c r="Z1856">
        <v>325279</v>
      </c>
      <c r="AA1856">
        <v>320720</v>
      </c>
      <c r="AB1856">
        <v>339638</v>
      </c>
      <c r="AC1856">
        <v>219724</v>
      </c>
      <c r="AD1856">
        <v>198901</v>
      </c>
      <c r="AE1856">
        <v>213729</v>
      </c>
      <c r="AF1856">
        <v>190863</v>
      </c>
      <c r="AG1856">
        <v>184475</v>
      </c>
      <c r="AH1856">
        <v>142290</v>
      </c>
      <c r="AI1856">
        <v>170970</v>
      </c>
      <c r="AJ1856">
        <v>205204</v>
      </c>
      <c r="AK1856">
        <v>173146</v>
      </c>
      <c r="AL1856">
        <v>227602</v>
      </c>
      <c r="AM1856">
        <v>191461</v>
      </c>
      <c r="AN1856">
        <v>222063</v>
      </c>
      <c r="AO1856">
        <v>135160</v>
      </c>
      <c r="AP1856">
        <v>204243</v>
      </c>
      <c r="AQ1856">
        <v>196276</v>
      </c>
    </row>
    <row r="1857" spans="1:43">
      <c r="A1857">
        <v>2561</v>
      </c>
      <c r="B1857" t="s">
        <v>5163</v>
      </c>
      <c r="C1857" t="s">
        <v>5164</v>
      </c>
      <c r="D1857">
        <v>7.1005900000000004E-3</v>
      </c>
      <c r="E1857">
        <v>3</v>
      </c>
      <c r="F1857">
        <v>3</v>
      </c>
      <c r="G1857">
        <v>0</v>
      </c>
      <c r="H1857">
        <v>140167</v>
      </c>
      <c r="I1857">
        <v>132394</v>
      </c>
      <c r="J1857">
        <v>149102</v>
      </c>
      <c r="K1857">
        <v>113355</v>
      </c>
      <c r="L1857">
        <v>118232</v>
      </c>
      <c r="M1857">
        <v>127376</v>
      </c>
      <c r="N1857">
        <v>153567</v>
      </c>
      <c r="O1857">
        <v>107629</v>
      </c>
      <c r="P1857">
        <v>195389</v>
      </c>
      <c r="Q1857">
        <v>76723.899999999994</v>
      </c>
      <c r="R1857">
        <v>62167.7</v>
      </c>
      <c r="S1857">
        <v>79474.100000000006</v>
      </c>
      <c r="T1857">
        <v>114639</v>
      </c>
      <c r="U1857">
        <v>178673</v>
      </c>
      <c r="V1857">
        <v>135430</v>
      </c>
      <c r="W1857">
        <v>48776</v>
      </c>
      <c r="X1857">
        <v>33118.699999999997</v>
      </c>
      <c r="Y1857">
        <v>62582.400000000001</v>
      </c>
      <c r="Z1857">
        <v>221867</v>
      </c>
      <c r="AA1857">
        <v>162873</v>
      </c>
      <c r="AB1857">
        <v>210458</v>
      </c>
      <c r="AC1857">
        <v>94022.399999999994</v>
      </c>
      <c r="AD1857">
        <v>72228.3</v>
      </c>
      <c r="AE1857">
        <v>77395.100000000006</v>
      </c>
      <c r="AF1857">
        <v>118462</v>
      </c>
      <c r="AG1857">
        <v>116973</v>
      </c>
      <c r="AH1857">
        <v>127566</v>
      </c>
      <c r="AI1857">
        <v>57362.2</v>
      </c>
      <c r="AJ1857">
        <v>83781.899999999994</v>
      </c>
      <c r="AK1857">
        <v>162461</v>
      </c>
      <c r="AL1857">
        <v>93852.9</v>
      </c>
      <c r="AM1857">
        <v>178759</v>
      </c>
      <c r="AN1857">
        <v>94786.3</v>
      </c>
      <c r="AO1857">
        <v>55247.199999999997</v>
      </c>
      <c r="AP1857">
        <v>75382.600000000006</v>
      </c>
      <c r="AQ1857">
        <v>59612.7</v>
      </c>
    </row>
    <row r="1858" spans="1:43">
      <c r="A1858">
        <v>2568</v>
      </c>
      <c r="B1858" t="s">
        <v>5177</v>
      </c>
      <c r="C1858" t="s">
        <v>5178</v>
      </c>
      <c r="D1858">
        <v>4.73435E-3</v>
      </c>
      <c r="E1858">
        <v>3</v>
      </c>
      <c r="F1858">
        <v>3</v>
      </c>
      <c r="G1858">
        <v>0</v>
      </c>
      <c r="H1858">
        <v>347500</v>
      </c>
      <c r="I1858">
        <v>358243</v>
      </c>
      <c r="J1858">
        <v>390280</v>
      </c>
      <c r="K1858">
        <v>261981</v>
      </c>
      <c r="L1858">
        <v>175029</v>
      </c>
      <c r="M1858">
        <v>219008</v>
      </c>
      <c r="N1858">
        <v>386167</v>
      </c>
      <c r="O1858">
        <v>207199</v>
      </c>
      <c r="P1858">
        <v>346132</v>
      </c>
      <c r="Q1858">
        <v>107868</v>
      </c>
      <c r="R1858">
        <v>89068.4</v>
      </c>
      <c r="S1858">
        <v>119707</v>
      </c>
      <c r="T1858">
        <v>324332</v>
      </c>
      <c r="U1858">
        <v>293940</v>
      </c>
      <c r="V1858">
        <v>433189</v>
      </c>
      <c r="W1858">
        <v>76065.399999999994</v>
      </c>
      <c r="X1858">
        <v>75662.3</v>
      </c>
      <c r="Y1858">
        <v>81924.7</v>
      </c>
      <c r="Z1858">
        <v>501196</v>
      </c>
      <c r="AA1858">
        <v>501434</v>
      </c>
      <c r="AB1858">
        <v>613818</v>
      </c>
      <c r="AC1858">
        <v>146975</v>
      </c>
      <c r="AD1858">
        <v>156312</v>
      </c>
      <c r="AE1858">
        <v>256121</v>
      </c>
      <c r="AF1858">
        <v>141993</v>
      </c>
      <c r="AG1858">
        <v>130678</v>
      </c>
      <c r="AH1858">
        <v>265738</v>
      </c>
      <c r="AI1858">
        <v>112783</v>
      </c>
      <c r="AJ1858">
        <v>111428</v>
      </c>
      <c r="AK1858">
        <v>155514</v>
      </c>
      <c r="AL1858">
        <v>372535</v>
      </c>
      <c r="AM1858">
        <v>598503</v>
      </c>
      <c r="AN1858">
        <v>481437</v>
      </c>
      <c r="AO1858">
        <v>223273</v>
      </c>
      <c r="AP1858">
        <v>267674</v>
      </c>
      <c r="AQ1858">
        <v>290079</v>
      </c>
    </row>
    <row r="1859" spans="1:43">
      <c r="A1859">
        <v>2579</v>
      </c>
      <c r="B1859" t="s">
        <v>5199</v>
      </c>
      <c r="C1859" t="s">
        <v>5200</v>
      </c>
      <c r="D1859">
        <v>2.7677500000000001E-2</v>
      </c>
      <c r="E1859">
        <v>3</v>
      </c>
      <c r="F1859">
        <v>3</v>
      </c>
      <c r="G1859">
        <v>0</v>
      </c>
      <c r="H1859">
        <v>186668</v>
      </c>
      <c r="I1859">
        <v>244644</v>
      </c>
      <c r="J1859">
        <v>258099</v>
      </c>
      <c r="K1859">
        <v>310741</v>
      </c>
      <c r="L1859">
        <v>327358</v>
      </c>
      <c r="M1859">
        <v>243817</v>
      </c>
      <c r="N1859">
        <v>300360</v>
      </c>
      <c r="O1859">
        <v>307724</v>
      </c>
      <c r="P1859">
        <v>368293</v>
      </c>
      <c r="Q1859">
        <v>245987</v>
      </c>
      <c r="R1859">
        <v>170872</v>
      </c>
      <c r="S1859">
        <v>276547</v>
      </c>
      <c r="T1859">
        <v>246826</v>
      </c>
      <c r="U1859">
        <v>271180</v>
      </c>
      <c r="V1859">
        <v>285459</v>
      </c>
      <c r="W1859">
        <v>101594</v>
      </c>
      <c r="X1859">
        <v>149848</v>
      </c>
      <c r="Y1859">
        <v>164743</v>
      </c>
      <c r="Z1859">
        <v>502018</v>
      </c>
      <c r="AA1859">
        <v>471922</v>
      </c>
      <c r="AB1859">
        <v>529431</v>
      </c>
      <c r="AC1859">
        <v>424251</v>
      </c>
      <c r="AD1859">
        <v>354238</v>
      </c>
      <c r="AE1859">
        <v>466272</v>
      </c>
      <c r="AF1859">
        <v>371508</v>
      </c>
      <c r="AG1859">
        <v>366639</v>
      </c>
      <c r="AH1859">
        <v>422551</v>
      </c>
      <c r="AI1859">
        <v>501561</v>
      </c>
      <c r="AJ1859">
        <v>423968</v>
      </c>
      <c r="AK1859">
        <v>428908</v>
      </c>
      <c r="AL1859">
        <v>221833</v>
      </c>
      <c r="AM1859">
        <v>361854</v>
      </c>
      <c r="AN1859">
        <v>91417.5</v>
      </c>
      <c r="AO1859">
        <v>594738</v>
      </c>
      <c r="AP1859">
        <v>701512</v>
      </c>
      <c r="AQ1859">
        <v>602241</v>
      </c>
    </row>
    <row r="1860" spans="1:43">
      <c r="A1860">
        <v>2582</v>
      </c>
      <c r="B1860" t="s">
        <v>5205</v>
      </c>
      <c r="C1860" t="s">
        <v>5206</v>
      </c>
      <c r="D1860">
        <v>4.2533099999999997E-3</v>
      </c>
      <c r="E1860">
        <v>3</v>
      </c>
      <c r="F1860">
        <v>3</v>
      </c>
      <c r="G1860">
        <v>0</v>
      </c>
      <c r="H1860">
        <v>166641</v>
      </c>
      <c r="I1860">
        <v>267311</v>
      </c>
      <c r="J1860">
        <v>222007</v>
      </c>
      <c r="K1860">
        <v>273516</v>
      </c>
      <c r="L1860">
        <v>259879</v>
      </c>
      <c r="M1860">
        <v>274097</v>
      </c>
      <c r="N1860">
        <v>336013</v>
      </c>
      <c r="O1860">
        <v>386503</v>
      </c>
      <c r="P1860">
        <v>329809</v>
      </c>
      <c r="Q1860">
        <v>252826</v>
      </c>
      <c r="R1860">
        <v>323078</v>
      </c>
      <c r="S1860">
        <v>339842</v>
      </c>
      <c r="T1860">
        <v>325134</v>
      </c>
      <c r="U1860">
        <v>414213</v>
      </c>
      <c r="V1860">
        <v>308105</v>
      </c>
      <c r="W1860">
        <v>171914</v>
      </c>
      <c r="X1860">
        <v>368128</v>
      </c>
      <c r="Y1860">
        <v>268921</v>
      </c>
      <c r="Z1860">
        <v>378364</v>
      </c>
      <c r="AA1860">
        <v>362243</v>
      </c>
      <c r="AB1860">
        <v>473385</v>
      </c>
      <c r="AC1860">
        <v>465775</v>
      </c>
      <c r="AD1860">
        <v>500052</v>
      </c>
      <c r="AE1860">
        <v>286032</v>
      </c>
      <c r="AF1860">
        <v>310957</v>
      </c>
      <c r="AG1860">
        <v>385575</v>
      </c>
      <c r="AH1860">
        <v>357458</v>
      </c>
      <c r="AI1860">
        <v>236591</v>
      </c>
      <c r="AJ1860">
        <v>330919</v>
      </c>
      <c r="AK1860">
        <v>246123</v>
      </c>
      <c r="AL1860">
        <v>126878</v>
      </c>
      <c r="AM1860">
        <v>245358</v>
      </c>
      <c r="AN1860">
        <v>172305</v>
      </c>
      <c r="AO1860">
        <v>162776</v>
      </c>
      <c r="AP1860">
        <v>256142</v>
      </c>
      <c r="AQ1860">
        <v>229648</v>
      </c>
    </row>
    <row r="1861" spans="1:43">
      <c r="A1861">
        <v>2583</v>
      </c>
      <c r="B1861" t="s">
        <v>5207</v>
      </c>
      <c r="C1861" t="s">
        <v>5208</v>
      </c>
      <c r="D1861">
        <v>1.4626999999999999E-3</v>
      </c>
      <c r="E1861">
        <v>3</v>
      </c>
      <c r="F1861">
        <v>3</v>
      </c>
      <c r="G1861">
        <v>0</v>
      </c>
      <c r="H1861">
        <v>652649</v>
      </c>
      <c r="I1861">
        <v>549269</v>
      </c>
      <c r="J1861">
        <v>590376</v>
      </c>
      <c r="K1861">
        <v>778252</v>
      </c>
      <c r="L1861">
        <v>727459</v>
      </c>
      <c r="M1861">
        <v>763039</v>
      </c>
      <c r="N1861">
        <v>527175</v>
      </c>
      <c r="O1861">
        <v>593015</v>
      </c>
      <c r="P1861">
        <v>439604</v>
      </c>
      <c r="Q1861">
        <v>253879</v>
      </c>
      <c r="R1861">
        <v>205855</v>
      </c>
      <c r="S1861">
        <v>448282</v>
      </c>
      <c r="T1861">
        <v>676928</v>
      </c>
      <c r="U1861">
        <v>767546</v>
      </c>
      <c r="V1861">
        <v>773434</v>
      </c>
      <c r="W1861">
        <v>375852</v>
      </c>
      <c r="X1861">
        <v>403854</v>
      </c>
      <c r="Y1861">
        <v>361185</v>
      </c>
      <c r="Z1861">
        <v>912751</v>
      </c>
      <c r="AA1861">
        <v>933619</v>
      </c>
      <c r="AB1861">
        <v>993227</v>
      </c>
      <c r="AC1861">
        <v>827519</v>
      </c>
      <c r="AD1861">
        <v>791790</v>
      </c>
      <c r="AE1861">
        <v>643242</v>
      </c>
      <c r="AF1861">
        <v>464799</v>
      </c>
      <c r="AG1861">
        <v>514268</v>
      </c>
      <c r="AH1861">
        <v>828883</v>
      </c>
      <c r="AI1861">
        <v>416712</v>
      </c>
      <c r="AJ1861">
        <v>397587</v>
      </c>
      <c r="AK1861">
        <v>478394</v>
      </c>
      <c r="AL1861">
        <v>926431</v>
      </c>
      <c r="AM1861">
        <v>1265900</v>
      </c>
      <c r="AN1861">
        <v>962208</v>
      </c>
      <c r="AO1861">
        <v>458471</v>
      </c>
      <c r="AP1861">
        <v>639794</v>
      </c>
      <c r="AQ1861">
        <v>658854</v>
      </c>
    </row>
    <row r="1862" spans="1:43">
      <c r="A1862">
        <v>2588</v>
      </c>
      <c r="B1862" t="s">
        <v>5217</v>
      </c>
      <c r="C1862" t="s">
        <v>5218</v>
      </c>
      <c r="D1862">
        <v>4.7432099999999998E-2</v>
      </c>
      <c r="E1862">
        <v>3</v>
      </c>
      <c r="F1862">
        <v>3</v>
      </c>
      <c r="G1862">
        <v>0</v>
      </c>
      <c r="H1862">
        <v>65267.5</v>
      </c>
      <c r="I1862">
        <v>52546.1</v>
      </c>
      <c r="J1862">
        <v>14025.5</v>
      </c>
      <c r="K1862">
        <v>0</v>
      </c>
      <c r="L1862">
        <v>0</v>
      </c>
      <c r="M1862">
        <v>0</v>
      </c>
      <c r="N1862">
        <v>37457.9</v>
      </c>
      <c r="O1862">
        <v>64768.6</v>
      </c>
      <c r="P1862">
        <v>44831.9</v>
      </c>
      <c r="Q1862">
        <v>0</v>
      </c>
      <c r="R1862">
        <v>0</v>
      </c>
      <c r="S1862">
        <v>0</v>
      </c>
      <c r="T1862">
        <v>88824.3</v>
      </c>
      <c r="U1862">
        <v>137176</v>
      </c>
      <c r="V1862">
        <v>74048.600000000006</v>
      </c>
      <c r="W1862">
        <v>0</v>
      </c>
      <c r="X1862">
        <v>11201.2</v>
      </c>
      <c r="Y1862">
        <v>23569.5</v>
      </c>
      <c r="Z1862">
        <v>88270.7</v>
      </c>
      <c r="AA1862">
        <v>50460</v>
      </c>
      <c r="AB1862">
        <v>86549</v>
      </c>
      <c r="AC1862">
        <v>0</v>
      </c>
      <c r="AD1862">
        <v>27310.7</v>
      </c>
      <c r="AE1862">
        <v>0</v>
      </c>
      <c r="AF1862">
        <v>14160.3</v>
      </c>
      <c r="AG1862">
        <v>0</v>
      </c>
      <c r="AH1862">
        <v>48022.5</v>
      </c>
      <c r="AI1862">
        <v>0</v>
      </c>
      <c r="AJ1862">
        <v>0</v>
      </c>
      <c r="AK1862">
        <v>25824.2</v>
      </c>
      <c r="AL1862">
        <v>37015.5</v>
      </c>
      <c r="AM1862">
        <v>40687.1</v>
      </c>
      <c r="AN1862">
        <v>53186.3</v>
      </c>
      <c r="AO1862">
        <v>0</v>
      </c>
      <c r="AP1862">
        <v>0</v>
      </c>
      <c r="AQ1862">
        <v>0</v>
      </c>
    </row>
    <row r="1863" spans="1:43">
      <c r="A1863">
        <v>2591</v>
      </c>
      <c r="B1863" t="s">
        <v>5223</v>
      </c>
      <c r="C1863" t="s">
        <v>5224</v>
      </c>
      <c r="D1863">
        <v>1.00287E-2</v>
      </c>
      <c r="E1863">
        <v>3</v>
      </c>
      <c r="F1863">
        <v>2</v>
      </c>
      <c r="G1863">
        <v>1</v>
      </c>
      <c r="H1863">
        <v>92420</v>
      </c>
      <c r="I1863">
        <v>81139.899999999994</v>
      </c>
      <c r="J1863">
        <v>107520</v>
      </c>
      <c r="K1863">
        <v>85779.5</v>
      </c>
      <c r="L1863">
        <v>70430.2</v>
      </c>
      <c r="M1863">
        <v>78523.399999999994</v>
      </c>
      <c r="N1863">
        <v>62180.5</v>
      </c>
      <c r="O1863">
        <v>84037.7</v>
      </c>
      <c r="P1863">
        <v>113857</v>
      </c>
      <c r="Q1863">
        <v>13304.3</v>
      </c>
      <c r="R1863">
        <v>50667.9</v>
      </c>
      <c r="S1863">
        <v>38743.5</v>
      </c>
      <c r="T1863">
        <v>121177</v>
      </c>
      <c r="U1863">
        <v>127567</v>
      </c>
      <c r="V1863">
        <v>161671</v>
      </c>
      <c r="W1863">
        <v>38866.800000000003</v>
      </c>
      <c r="X1863">
        <v>0</v>
      </c>
      <c r="Y1863">
        <v>67837.100000000006</v>
      </c>
      <c r="Z1863">
        <v>107469</v>
      </c>
      <c r="AA1863">
        <v>109600</v>
      </c>
      <c r="AB1863">
        <v>116630</v>
      </c>
      <c r="AC1863">
        <v>57989.8</v>
      </c>
      <c r="AD1863">
        <v>48755.1</v>
      </c>
      <c r="AE1863">
        <v>37359.199999999997</v>
      </c>
      <c r="AF1863">
        <v>52361</v>
      </c>
      <c r="AG1863">
        <v>60851.199999999997</v>
      </c>
      <c r="AH1863">
        <v>32741.200000000001</v>
      </c>
      <c r="AI1863">
        <v>48490.8</v>
      </c>
      <c r="AJ1863">
        <v>39772.400000000001</v>
      </c>
      <c r="AK1863">
        <v>21689.3</v>
      </c>
      <c r="AL1863">
        <v>55795.5</v>
      </c>
      <c r="AM1863">
        <v>89497.4</v>
      </c>
      <c r="AN1863">
        <v>26106.2</v>
      </c>
      <c r="AO1863">
        <v>30735.4</v>
      </c>
      <c r="AP1863">
        <v>30988.5</v>
      </c>
      <c r="AQ1863">
        <v>61075.3</v>
      </c>
    </row>
    <row r="1864" spans="1:43">
      <c r="A1864">
        <v>2597</v>
      </c>
      <c r="B1864" t="s">
        <v>5235</v>
      </c>
      <c r="C1864" t="s">
        <v>5236</v>
      </c>
      <c r="D1864">
        <v>6.6789799999999996E-2</v>
      </c>
      <c r="E1864">
        <v>3</v>
      </c>
      <c r="F1864">
        <v>3</v>
      </c>
      <c r="G1864">
        <v>0</v>
      </c>
      <c r="H1864">
        <v>7458.85</v>
      </c>
      <c r="I1864">
        <v>0</v>
      </c>
      <c r="J1864">
        <v>0</v>
      </c>
      <c r="K1864">
        <v>30483.8</v>
      </c>
      <c r="L1864">
        <v>7387.86</v>
      </c>
      <c r="M1864">
        <v>0</v>
      </c>
      <c r="N1864">
        <v>27003</v>
      </c>
      <c r="O1864">
        <v>6916.96</v>
      </c>
      <c r="P1864">
        <v>0</v>
      </c>
      <c r="Q1864">
        <v>8781.56</v>
      </c>
      <c r="R1864">
        <v>0</v>
      </c>
      <c r="S1864">
        <v>0</v>
      </c>
      <c r="T1864">
        <v>24686.799999999999</v>
      </c>
      <c r="U1864">
        <v>36922.699999999997</v>
      </c>
      <c r="V1864">
        <v>49149.5</v>
      </c>
      <c r="W1864">
        <v>0</v>
      </c>
      <c r="X1864">
        <v>0</v>
      </c>
      <c r="Y1864">
        <v>0</v>
      </c>
      <c r="Z1864">
        <v>46976.5</v>
      </c>
      <c r="AA1864">
        <v>26593.9</v>
      </c>
      <c r="AB1864">
        <v>48825.8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194568</v>
      </c>
      <c r="AJ1864">
        <v>46432.3</v>
      </c>
      <c r="AK1864">
        <v>0</v>
      </c>
      <c r="AL1864">
        <v>0</v>
      </c>
      <c r="AM1864">
        <v>75328.600000000006</v>
      </c>
      <c r="AN1864">
        <v>31502</v>
      </c>
      <c r="AO1864">
        <v>0</v>
      </c>
      <c r="AP1864">
        <v>0</v>
      </c>
      <c r="AQ1864">
        <v>0</v>
      </c>
    </row>
    <row r="1865" spans="1:43">
      <c r="A1865">
        <v>2602</v>
      </c>
      <c r="B1865" t="s">
        <v>5245</v>
      </c>
      <c r="C1865" t="s">
        <v>5246</v>
      </c>
      <c r="D1865">
        <v>2.5575400000000001E-3</v>
      </c>
      <c r="E1865">
        <v>3</v>
      </c>
      <c r="F1865">
        <v>3</v>
      </c>
      <c r="G1865">
        <v>0</v>
      </c>
      <c r="H1865">
        <v>69598.5</v>
      </c>
      <c r="I1865">
        <v>58834.8</v>
      </c>
      <c r="J1865">
        <v>61589.5</v>
      </c>
      <c r="K1865">
        <v>106145</v>
      </c>
      <c r="L1865">
        <v>114917</v>
      </c>
      <c r="M1865">
        <v>93897.9</v>
      </c>
      <c r="N1865">
        <v>124807</v>
      </c>
      <c r="O1865">
        <v>204302</v>
      </c>
      <c r="P1865">
        <v>72972.600000000006</v>
      </c>
      <c r="Q1865">
        <v>53924.4</v>
      </c>
      <c r="R1865">
        <v>102387</v>
      </c>
      <c r="S1865">
        <v>84824.7</v>
      </c>
      <c r="T1865">
        <v>120199</v>
      </c>
      <c r="U1865">
        <v>157183</v>
      </c>
      <c r="V1865">
        <v>88606.9</v>
      </c>
      <c r="W1865">
        <v>70250.2</v>
      </c>
      <c r="X1865">
        <v>123620</v>
      </c>
      <c r="Y1865">
        <v>97367.5</v>
      </c>
      <c r="Z1865">
        <v>156779</v>
      </c>
      <c r="AA1865">
        <v>161099</v>
      </c>
      <c r="AB1865">
        <v>174522</v>
      </c>
      <c r="AC1865">
        <v>290462</v>
      </c>
      <c r="AD1865">
        <v>270897</v>
      </c>
      <c r="AE1865">
        <v>217654</v>
      </c>
      <c r="AF1865">
        <v>174169</v>
      </c>
      <c r="AG1865">
        <v>258272</v>
      </c>
      <c r="AH1865">
        <v>332285</v>
      </c>
      <c r="AI1865">
        <v>117735</v>
      </c>
      <c r="AJ1865">
        <v>171353</v>
      </c>
      <c r="AK1865">
        <v>119169</v>
      </c>
      <c r="AL1865">
        <v>96255.6</v>
      </c>
      <c r="AM1865">
        <v>129618</v>
      </c>
      <c r="AN1865">
        <v>98911.7</v>
      </c>
      <c r="AO1865">
        <v>156648</v>
      </c>
      <c r="AP1865">
        <v>294636</v>
      </c>
      <c r="AQ1865">
        <v>274268</v>
      </c>
    </row>
    <row r="1866" spans="1:43">
      <c r="A1866">
        <v>2607</v>
      </c>
      <c r="B1866" t="s">
        <v>5255</v>
      </c>
      <c r="C1866" t="s">
        <v>5256</v>
      </c>
      <c r="D1866">
        <v>1.0983E-3</v>
      </c>
      <c r="E1866">
        <v>3</v>
      </c>
      <c r="F1866">
        <v>3</v>
      </c>
      <c r="G1866">
        <v>0</v>
      </c>
      <c r="H1866">
        <v>129567</v>
      </c>
      <c r="I1866">
        <v>85578.5</v>
      </c>
      <c r="J1866">
        <v>109714</v>
      </c>
      <c r="K1866">
        <v>214271</v>
      </c>
      <c r="L1866">
        <v>177405</v>
      </c>
      <c r="M1866">
        <v>228161</v>
      </c>
      <c r="N1866">
        <v>148658</v>
      </c>
      <c r="O1866">
        <v>156826</v>
      </c>
      <c r="P1866">
        <v>187272</v>
      </c>
      <c r="Q1866">
        <v>132663</v>
      </c>
      <c r="R1866">
        <v>136069</v>
      </c>
      <c r="S1866">
        <v>179430</v>
      </c>
      <c r="T1866">
        <v>117534</v>
      </c>
      <c r="U1866">
        <v>124941</v>
      </c>
      <c r="V1866">
        <v>130110</v>
      </c>
      <c r="W1866">
        <v>75077.7</v>
      </c>
      <c r="X1866">
        <v>58872.7</v>
      </c>
      <c r="Y1866">
        <v>59302.1</v>
      </c>
      <c r="Z1866">
        <v>242024</v>
      </c>
      <c r="AA1866">
        <v>164185</v>
      </c>
      <c r="AB1866">
        <v>315593</v>
      </c>
      <c r="AC1866">
        <v>256222</v>
      </c>
      <c r="AD1866">
        <v>237468</v>
      </c>
      <c r="AE1866">
        <v>267309</v>
      </c>
      <c r="AF1866">
        <v>133188</v>
      </c>
      <c r="AG1866">
        <v>138828</v>
      </c>
      <c r="AH1866">
        <v>155367</v>
      </c>
      <c r="AI1866">
        <v>172290</v>
      </c>
      <c r="AJ1866">
        <v>170631</v>
      </c>
      <c r="AK1866">
        <v>188274</v>
      </c>
      <c r="AL1866">
        <v>84250</v>
      </c>
      <c r="AM1866">
        <v>137717</v>
      </c>
      <c r="AN1866">
        <v>100989</v>
      </c>
      <c r="AO1866">
        <v>90563.4</v>
      </c>
      <c r="AP1866">
        <v>122753</v>
      </c>
      <c r="AQ1866">
        <v>141233</v>
      </c>
    </row>
    <row r="1867" spans="1:43">
      <c r="A1867">
        <v>2614</v>
      </c>
      <c r="B1867" t="s">
        <v>5269</v>
      </c>
      <c r="C1867" t="s">
        <v>5270</v>
      </c>
      <c r="D1867">
        <v>4.0400800000000001E-2</v>
      </c>
      <c r="E1867">
        <v>3</v>
      </c>
      <c r="F1867">
        <v>3</v>
      </c>
      <c r="G1867">
        <v>0</v>
      </c>
      <c r="H1867">
        <v>54000.5</v>
      </c>
      <c r="I1867">
        <v>51960.7</v>
      </c>
      <c r="J1867">
        <v>85597.3</v>
      </c>
      <c r="K1867">
        <v>78313</v>
      </c>
      <c r="L1867">
        <v>30993.4</v>
      </c>
      <c r="M1867">
        <v>0</v>
      </c>
      <c r="N1867">
        <v>109937</v>
      </c>
      <c r="O1867">
        <v>33588.199999999997</v>
      </c>
      <c r="P1867">
        <v>20868.5</v>
      </c>
      <c r="Q1867">
        <v>46015.9</v>
      </c>
      <c r="R1867">
        <v>64084</v>
      </c>
      <c r="S1867">
        <v>0</v>
      </c>
      <c r="T1867">
        <v>101641</v>
      </c>
      <c r="U1867">
        <v>107558</v>
      </c>
      <c r="V1867">
        <v>121247</v>
      </c>
      <c r="W1867">
        <v>33415.4</v>
      </c>
      <c r="X1867">
        <v>82435.600000000006</v>
      </c>
      <c r="Y1867">
        <v>0</v>
      </c>
      <c r="Z1867">
        <v>136968</v>
      </c>
      <c r="AA1867">
        <v>64305.1</v>
      </c>
      <c r="AB1867">
        <v>55923.5</v>
      </c>
      <c r="AC1867">
        <v>63267.4</v>
      </c>
      <c r="AD1867">
        <v>38867.9</v>
      </c>
      <c r="AE1867">
        <v>17615.3</v>
      </c>
      <c r="AF1867">
        <v>26161.4</v>
      </c>
      <c r="AG1867">
        <v>102618</v>
      </c>
      <c r="AH1867">
        <v>91446.7</v>
      </c>
      <c r="AI1867">
        <v>0</v>
      </c>
      <c r="AJ1867">
        <v>95805.6</v>
      </c>
      <c r="AK1867">
        <v>0</v>
      </c>
      <c r="AL1867">
        <v>39524.699999999997</v>
      </c>
      <c r="AM1867">
        <v>68596.2</v>
      </c>
      <c r="AN1867">
        <v>0</v>
      </c>
      <c r="AO1867">
        <v>10430.5</v>
      </c>
      <c r="AP1867">
        <v>57593.7</v>
      </c>
      <c r="AQ1867">
        <v>0</v>
      </c>
    </row>
    <row r="1868" spans="1:43">
      <c r="A1868">
        <v>2618</v>
      </c>
      <c r="B1868" t="s">
        <v>5277</v>
      </c>
      <c r="C1868" t="s">
        <v>5278</v>
      </c>
      <c r="D1868">
        <v>7.1633199999999997E-4</v>
      </c>
      <c r="E1868">
        <v>3</v>
      </c>
      <c r="F1868">
        <v>3</v>
      </c>
      <c r="G1868">
        <v>0</v>
      </c>
      <c r="H1868">
        <v>4937240</v>
      </c>
      <c r="I1868">
        <v>3964750</v>
      </c>
      <c r="J1868">
        <v>5073990</v>
      </c>
      <c r="K1868">
        <v>5129100</v>
      </c>
      <c r="L1868">
        <v>5178510</v>
      </c>
      <c r="M1868">
        <v>4509400</v>
      </c>
      <c r="N1868">
        <v>4443830</v>
      </c>
      <c r="O1868">
        <v>4270360</v>
      </c>
      <c r="P1868">
        <v>5355980</v>
      </c>
      <c r="Q1868">
        <v>4939370</v>
      </c>
      <c r="R1868">
        <v>5422540</v>
      </c>
      <c r="S1868">
        <v>5270760</v>
      </c>
      <c r="T1868">
        <v>4468630</v>
      </c>
      <c r="U1868">
        <v>4929740</v>
      </c>
      <c r="V1868">
        <v>4964990</v>
      </c>
      <c r="W1868">
        <v>4979710</v>
      </c>
      <c r="X1868">
        <v>4669740</v>
      </c>
      <c r="Y1868">
        <v>5018600</v>
      </c>
      <c r="Z1868">
        <v>4034080</v>
      </c>
      <c r="AA1868">
        <v>5054090</v>
      </c>
      <c r="AB1868">
        <v>5216310</v>
      </c>
      <c r="AC1868">
        <v>4881230</v>
      </c>
      <c r="AD1868">
        <v>4879110</v>
      </c>
      <c r="AE1868">
        <v>5220030</v>
      </c>
      <c r="AF1868">
        <v>4034670</v>
      </c>
      <c r="AG1868">
        <v>4535090</v>
      </c>
      <c r="AH1868">
        <v>4428660</v>
      </c>
      <c r="AI1868">
        <v>3517400</v>
      </c>
      <c r="AJ1868">
        <v>4496300</v>
      </c>
      <c r="AK1868">
        <v>4079930</v>
      </c>
      <c r="AL1868">
        <v>4402900</v>
      </c>
      <c r="AM1868">
        <v>6082720</v>
      </c>
      <c r="AN1868">
        <v>4263270</v>
      </c>
      <c r="AO1868">
        <v>4272290</v>
      </c>
      <c r="AP1868">
        <v>4905770</v>
      </c>
      <c r="AQ1868">
        <v>5571890</v>
      </c>
    </row>
    <row r="1869" spans="1:43">
      <c r="A1869">
        <v>2634</v>
      </c>
      <c r="B1869" t="s">
        <v>5309</v>
      </c>
      <c r="C1869" t="s">
        <v>5310</v>
      </c>
      <c r="D1869">
        <v>3.9858300000000001E-3</v>
      </c>
      <c r="E1869">
        <v>3</v>
      </c>
      <c r="F1869">
        <v>3</v>
      </c>
      <c r="G1869">
        <v>0</v>
      </c>
      <c r="H1869">
        <v>81461.5</v>
      </c>
      <c r="I1869">
        <v>93180.2</v>
      </c>
      <c r="J1869">
        <v>45612.7</v>
      </c>
      <c r="K1869">
        <v>161425</v>
      </c>
      <c r="L1869">
        <v>124128</v>
      </c>
      <c r="M1869">
        <v>122073</v>
      </c>
      <c r="N1869">
        <v>97244.9</v>
      </c>
      <c r="O1869">
        <v>118989</v>
      </c>
      <c r="P1869">
        <v>77949.600000000006</v>
      </c>
      <c r="Q1869">
        <v>52363.3</v>
      </c>
      <c r="R1869">
        <v>77283.8</v>
      </c>
      <c r="S1869">
        <v>99396.7</v>
      </c>
      <c r="T1869">
        <v>102959</v>
      </c>
      <c r="U1869">
        <v>125218</v>
      </c>
      <c r="V1869">
        <v>135149</v>
      </c>
      <c r="W1869">
        <v>65408.3</v>
      </c>
      <c r="X1869">
        <v>75113</v>
      </c>
      <c r="Y1869">
        <v>71039</v>
      </c>
      <c r="Z1869">
        <v>132641</v>
      </c>
      <c r="AA1869">
        <v>149344</v>
      </c>
      <c r="AB1869">
        <v>142167</v>
      </c>
      <c r="AC1869">
        <v>71030.100000000006</v>
      </c>
      <c r="AD1869">
        <v>82539.600000000006</v>
      </c>
      <c r="AE1869">
        <v>97723.6</v>
      </c>
      <c r="AF1869">
        <v>51336.9</v>
      </c>
      <c r="AG1869">
        <v>49841.3</v>
      </c>
      <c r="AH1869">
        <v>114590</v>
      </c>
      <c r="AI1869">
        <v>61030.3</v>
      </c>
      <c r="AJ1869">
        <v>61501.2</v>
      </c>
      <c r="AK1869">
        <v>76259.399999999994</v>
      </c>
      <c r="AL1869">
        <v>40794.5</v>
      </c>
      <c r="AM1869">
        <v>39227.4</v>
      </c>
      <c r="AN1869">
        <v>34612.699999999997</v>
      </c>
      <c r="AO1869">
        <v>17535.7</v>
      </c>
      <c r="AP1869">
        <v>24655.200000000001</v>
      </c>
      <c r="AQ1869">
        <v>26225.8</v>
      </c>
    </row>
    <row r="1870" spans="1:43">
      <c r="A1870">
        <v>2641</v>
      </c>
      <c r="B1870" t="s">
        <v>5323</v>
      </c>
      <c r="C1870" t="s">
        <v>5324</v>
      </c>
      <c r="D1870">
        <v>4.08291E-2</v>
      </c>
      <c r="E1870">
        <v>3</v>
      </c>
      <c r="F1870">
        <v>3</v>
      </c>
      <c r="G1870">
        <v>0</v>
      </c>
      <c r="H1870">
        <v>302547</v>
      </c>
      <c r="I1870">
        <v>360737</v>
      </c>
      <c r="J1870">
        <v>320224</v>
      </c>
      <c r="K1870">
        <v>269330</v>
      </c>
      <c r="L1870">
        <v>277535</v>
      </c>
      <c r="M1870">
        <v>316974</v>
      </c>
      <c r="N1870">
        <v>375102</v>
      </c>
      <c r="O1870">
        <v>372832</v>
      </c>
      <c r="P1870">
        <v>390253</v>
      </c>
      <c r="Q1870">
        <v>217396</v>
      </c>
      <c r="R1870">
        <v>189321</v>
      </c>
      <c r="S1870">
        <v>208601</v>
      </c>
      <c r="T1870">
        <v>399899</v>
      </c>
      <c r="U1870">
        <v>452856</v>
      </c>
      <c r="V1870">
        <v>450948</v>
      </c>
      <c r="W1870">
        <v>200638</v>
      </c>
      <c r="X1870">
        <v>191369</v>
      </c>
      <c r="Y1870">
        <v>242051</v>
      </c>
      <c r="Z1870">
        <v>516096</v>
      </c>
      <c r="AA1870">
        <v>504373</v>
      </c>
      <c r="AB1870">
        <v>618357</v>
      </c>
      <c r="AC1870">
        <v>280164</v>
      </c>
      <c r="AD1870">
        <v>269987</v>
      </c>
      <c r="AE1870">
        <v>321634</v>
      </c>
      <c r="AF1870">
        <v>258660</v>
      </c>
      <c r="AG1870">
        <v>262975</v>
      </c>
      <c r="AH1870">
        <v>378748</v>
      </c>
      <c r="AI1870">
        <v>230068</v>
      </c>
      <c r="AJ1870">
        <v>222184</v>
      </c>
      <c r="AK1870">
        <v>251952</v>
      </c>
      <c r="AL1870">
        <v>191305</v>
      </c>
      <c r="AM1870">
        <v>364845</v>
      </c>
      <c r="AN1870">
        <v>298859</v>
      </c>
      <c r="AO1870">
        <v>92144.2</v>
      </c>
      <c r="AP1870">
        <v>197193</v>
      </c>
      <c r="AQ1870">
        <v>168876</v>
      </c>
    </row>
    <row r="1871" spans="1:43">
      <c r="A1871">
        <v>2650</v>
      </c>
      <c r="B1871" t="s">
        <v>5341</v>
      </c>
      <c r="C1871" t="s">
        <v>5342</v>
      </c>
      <c r="D1871">
        <v>2.28728E-3</v>
      </c>
      <c r="E1871">
        <v>3</v>
      </c>
      <c r="F1871">
        <v>3</v>
      </c>
      <c r="G1871">
        <v>0</v>
      </c>
      <c r="H1871">
        <v>603728</v>
      </c>
      <c r="I1871">
        <v>753774</v>
      </c>
      <c r="J1871">
        <v>484612</v>
      </c>
      <c r="K1871">
        <v>1137450</v>
      </c>
      <c r="L1871">
        <v>1207390</v>
      </c>
      <c r="M1871">
        <v>1309710</v>
      </c>
      <c r="N1871">
        <v>1151230</v>
      </c>
      <c r="O1871">
        <v>1170520</v>
      </c>
      <c r="P1871">
        <v>1099080</v>
      </c>
      <c r="Q1871">
        <v>797488</v>
      </c>
      <c r="R1871">
        <v>736902</v>
      </c>
      <c r="S1871">
        <v>1069100</v>
      </c>
      <c r="T1871">
        <v>870674</v>
      </c>
      <c r="U1871">
        <v>936183</v>
      </c>
      <c r="V1871">
        <v>820325</v>
      </c>
      <c r="W1871">
        <v>618697</v>
      </c>
      <c r="X1871">
        <v>796275</v>
      </c>
      <c r="Y1871">
        <v>491390</v>
      </c>
      <c r="Z1871">
        <v>1264830</v>
      </c>
      <c r="AA1871">
        <v>1339070</v>
      </c>
      <c r="AB1871">
        <v>1698540</v>
      </c>
      <c r="AC1871">
        <v>1384000</v>
      </c>
      <c r="AD1871">
        <v>1293510</v>
      </c>
      <c r="AE1871">
        <v>1351060</v>
      </c>
      <c r="AF1871">
        <v>1215800</v>
      </c>
      <c r="AG1871">
        <v>1182550</v>
      </c>
      <c r="AH1871">
        <v>2223140</v>
      </c>
      <c r="AI1871">
        <v>1272280</v>
      </c>
      <c r="AJ1871">
        <v>1252500</v>
      </c>
      <c r="AK1871">
        <v>1006380</v>
      </c>
      <c r="AL1871">
        <v>1044850</v>
      </c>
      <c r="AM1871">
        <v>1728570</v>
      </c>
      <c r="AN1871">
        <v>1211740</v>
      </c>
      <c r="AO1871">
        <v>733017</v>
      </c>
      <c r="AP1871">
        <v>879705</v>
      </c>
      <c r="AQ1871">
        <v>621604</v>
      </c>
    </row>
    <row r="1872" spans="1:43">
      <c r="A1872">
        <v>2667</v>
      </c>
      <c r="B1872" t="s">
        <v>5375</v>
      </c>
      <c r="C1872" t="s">
        <v>5376</v>
      </c>
      <c r="D1872">
        <v>1.42315E-3</v>
      </c>
      <c r="E1872">
        <v>3</v>
      </c>
      <c r="F1872">
        <v>3</v>
      </c>
      <c r="G1872">
        <v>0</v>
      </c>
      <c r="H1872">
        <v>122199</v>
      </c>
      <c r="I1872">
        <v>71833.5</v>
      </c>
      <c r="J1872">
        <v>124097</v>
      </c>
      <c r="K1872">
        <v>414634</v>
      </c>
      <c r="L1872">
        <v>341288</v>
      </c>
      <c r="M1872">
        <v>445939</v>
      </c>
      <c r="N1872">
        <v>322885</v>
      </c>
      <c r="O1872">
        <v>264158</v>
      </c>
      <c r="P1872">
        <v>352941</v>
      </c>
      <c r="Q1872">
        <v>169171</v>
      </c>
      <c r="R1872">
        <v>180908</v>
      </c>
      <c r="S1872">
        <v>159897</v>
      </c>
      <c r="T1872">
        <v>87913.4</v>
      </c>
      <c r="U1872">
        <v>75521.3</v>
      </c>
      <c r="V1872">
        <v>82341.3</v>
      </c>
      <c r="W1872">
        <v>96870.9</v>
      </c>
      <c r="X1872">
        <v>64272.800000000003</v>
      </c>
      <c r="Y1872">
        <v>64059.4</v>
      </c>
      <c r="Z1872">
        <v>471715</v>
      </c>
      <c r="AA1872">
        <v>589767</v>
      </c>
      <c r="AB1872">
        <v>577056</v>
      </c>
      <c r="AC1872">
        <v>279991</v>
      </c>
      <c r="AD1872">
        <v>358658</v>
      </c>
      <c r="AE1872">
        <v>401473</v>
      </c>
      <c r="AF1872">
        <v>160289</v>
      </c>
      <c r="AG1872">
        <v>193933</v>
      </c>
      <c r="AH1872">
        <v>150668</v>
      </c>
      <c r="AI1872">
        <v>414118</v>
      </c>
      <c r="AJ1872">
        <v>261828</v>
      </c>
      <c r="AK1872">
        <v>371621</v>
      </c>
      <c r="AL1872">
        <v>115386</v>
      </c>
      <c r="AM1872">
        <v>206756</v>
      </c>
      <c r="AN1872">
        <v>106859</v>
      </c>
      <c r="AO1872">
        <v>153662</v>
      </c>
      <c r="AP1872">
        <v>95374.5</v>
      </c>
      <c r="AQ1872">
        <v>169402</v>
      </c>
    </row>
    <row r="1873" spans="1:43">
      <c r="A1873">
        <v>2674</v>
      </c>
      <c r="B1873" t="s">
        <v>5389</v>
      </c>
      <c r="C1873" t="s">
        <v>5390</v>
      </c>
      <c r="D1873">
        <v>1.0338E-2</v>
      </c>
      <c r="E1873">
        <v>3</v>
      </c>
      <c r="F1873">
        <v>3</v>
      </c>
      <c r="G1873">
        <v>0</v>
      </c>
      <c r="H1873">
        <v>251477</v>
      </c>
      <c r="I1873">
        <v>138177</v>
      </c>
      <c r="J1873">
        <v>83858.8</v>
      </c>
      <c r="K1873">
        <v>352882</v>
      </c>
      <c r="L1873">
        <v>271630</v>
      </c>
      <c r="M1873">
        <v>230693</v>
      </c>
      <c r="N1873">
        <v>363876</v>
      </c>
      <c r="O1873">
        <v>124324</v>
      </c>
      <c r="P1873">
        <v>151218</v>
      </c>
      <c r="Q1873">
        <v>298524</v>
      </c>
      <c r="R1873">
        <v>48364.6</v>
      </c>
      <c r="S1873">
        <v>50304.6</v>
      </c>
      <c r="T1873">
        <v>309825</v>
      </c>
      <c r="U1873">
        <v>188898</v>
      </c>
      <c r="V1873">
        <v>247257</v>
      </c>
      <c r="W1873">
        <v>156106</v>
      </c>
      <c r="X1873">
        <v>50077.7</v>
      </c>
      <c r="Y1873">
        <v>21283.5</v>
      </c>
      <c r="Z1873">
        <v>591771</v>
      </c>
      <c r="AA1873">
        <v>469488</v>
      </c>
      <c r="AB1873">
        <v>472627</v>
      </c>
      <c r="AC1873">
        <v>156466</v>
      </c>
      <c r="AD1873">
        <v>59077.9</v>
      </c>
      <c r="AE1873">
        <v>153758</v>
      </c>
      <c r="AF1873">
        <v>118459</v>
      </c>
      <c r="AG1873">
        <v>75622.2</v>
      </c>
      <c r="AH1873">
        <v>34822.199999999997</v>
      </c>
      <c r="AI1873">
        <v>224311</v>
      </c>
      <c r="AJ1873">
        <v>74914.8</v>
      </c>
      <c r="AK1873">
        <v>88453.9</v>
      </c>
      <c r="AL1873">
        <v>167509</v>
      </c>
      <c r="AM1873">
        <v>272679</v>
      </c>
      <c r="AN1873">
        <v>134531</v>
      </c>
      <c r="AO1873">
        <v>144889</v>
      </c>
      <c r="AP1873">
        <v>141050</v>
      </c>
      <c r="AQ1873">
        <v>166793</v>
      </c>
    </row>
    <row r="1874" spans="1:43">
      <c r="A1874">
        <v>2683</v>
      </c>
      <c r="B1874" t="s">
        <v>5407</v>
      </c>
      <c r="C1874" t="s">
        <v>5408</v>
      </c>
      <c r="D1874">
        <v>4.8682299999999998E-2</v>
      </c>
      <c r="E1874">
        <v>3</v>
      </c>
      <c r="F1874">
        <v>2</v>
      </c>
      <c r="G1874">
        <v>1</v>
      </c>
      <c r="H1874">
        <v>245339</v>
      </c>
      <c r="I1874">
        <v>185071</v>
      </c>
      <c r="J1874">
        <v>220729</v>
      </c>
      <c r="K1874">
        <v>235615</v>
      </c>
      <c r="L1874">
        <v>203798</v>
      </c>
      <c r="M1874">
        <v>189907</v>
      </c>
      <c r="N1874">
        <v>266699</v>
      </c>
      <c r="O1874">
        <v>210935</v>
      </c>
      <c r="P1874">
        <v>203045</v>
      </c>
      <c r="Q1874">
        <v>167961</v>
      </c>
      <c r="R1874">
        <v>75776.100000000006</v>
      </c>
      <c r="S1874">
        <v>68054.399999999994</v>
      </c>
      <c r="T1874">
        <v>169294</v>
      </c>
      <c r="U1874">
        <v>133518</v>
      </c>
      <c r="V1874">
        <v>96984.5</v>
      </c>
      <c r="W1874">
        <v>39890.699999999997</v>
      </c>
      <c r="X1874">
        <v>23870.5</v>
      </c>
      <c r="Y1874">
        <v>25059.599999999999</v>
      </c>
      <c r="Z1874">
        <v>419668</v>
      </c>
      <c r="AA1874">
        <v>435240</v>
      </c>
      <c r="AB1874">
        <v>352621</v>
      </c>
      <c r="AC1874">
        <v>93245</v>
      </c>
      <c r="AD1874">
        <v>71841</v>
      </c>
      <c r="AE1874">
        <v>58913.9</v>
      </c>
      <c r="AF1874">
        <v>98541.8</v>
      </c>
      <c r="AG1874">
        <v>98234.6</v>
      </c>
      <c r="AH1874">
        <v>56019.8</v>
      </c>
      <c r="AI1874">
        <v>76400.100000000006</v>
      </c>
      <c r="AJ1874">
        <v>64633.5</v>
      </c>
      <c r="AK1874">
        <v>56071.8</v>
      </c>
      <c r="AL1874">
        <v>303887</v>
      </c>
      <c r="AM1874">
        <v>371824</v>
      </c>
      <c r="AN1874">
        <v>258912</v>
      </c>
      <c r="AO1874">
        <v>129272</v>
      </c>
      <c r="AP1874">
        <v>54458.7</v>
      </c>
      <c r="AQ1874">
        <v>142080</v>
      </c>
    </row>
    <row r="1875" spans="1:43">
      <c r="A1875">
        <v>2700</v>
      </c>
      <c r="B1875" t="s">
        <v>5441</v>
      </c>
      <c r="C1875" t="s">
        <v>5442</v>
      </c>
      <c r="D1875">
        <v>1.6863399999999999E-3</v>
      </c>
      <c r="E1875">
        <v>3</v>
      </c>
      <c r="F1875">
        <v>3</v>
      </c>
      <c r="G1875">
        <v>0</v>
      </c>
      <c r="H1875">
        <v>993375</v>
      </c>
      <c r="I1875">
        <v>884148</v>
      </c>
      <c r="J1875">
        <v>946439</v>
      </c>
      <c r="K1875">
        <v>606407</v>
      </c>
      <c r="L1875">
        <v>491899</v>
      </c>
      <c r="M1875">
        <v>502958</v>
      </c>
      <c r="N1875">
        <v>959846</v>
      </c>
      <c r="O1875">
        <v>1075210</v>
      </c>
      <c r="P1875">
        <v>982991</v>
      </c>
      <c r="Q1875">
        <v>326203</v>
      </c>
      <c r="R1875">
        <v>298785</v>
      </c>
      <c r="S1875">
        <v>387973</v>
      </c>
      <c r="T1875">
        <v>1126740</v>
      </c>
      <c r="U1875">
        <v>1432100</v>
      </c>
      <c r="V1875">
        <v>1460960</v>
      </c>
      <c r="W1875">
        <v>247739</v>
      </c>
      <c r="X1875">
        <v>416575</v>
      </c>
      <c r="Y1875">
        <v>332700</v>
      </c>
      <c r="Z1875">
        <v>1261240</v>
      </c>
      <c r="AA1875">
        <v>1402120</v>
      </c>
      <c r="AB1875">
        <v>1319100</v>
      </c>
      <c r="AC1875">
        <v>627468</v>
      </c>
      <c r="AD1875">
        <v>466451</v>
      </c>
      <c r="AE1875">
        <v>677791</v>
      </c>
      <c r="AF1875">
        <v>600478</v>
      </c>
      <c r="AG1875">
        <v>505972</v>
      </c>
      <c r="AH1875">
        <v>568471</v>
      </c>
      <c r="AI1875">
        <v>306205</v>
      </c>
      <c r="AJ1875">
        <v>550940</v>
      </c>
      <c r="AK1875">
        <v>438485</v>
      </c>
      <c r="AL1875">
        <v>793069</v>
      </c>
      <c r="AM1875">
        <v>1058380</v>
      </c>
      <c r="AN1875">
        <v>949704</v>
      </c>
      <c r="AO1875">
        <v>518904</v>
      </c>
      <c r="AP1875">
        <v>511149</v>
      </c>
      <c r="AQ1875">
        <v>815125</v>
      </c>
    </row>
    <row r="1876" spans="1:43">
      <c r="A1876">
        <v>2714</v>
      </c>
      <c r="B1876" t="s">
        <v>5469</v>
      </c>
      <c r="C1876" t="s">
        <v>5470</v>
      </c>
      <c r="D1876">
        <v>1.9175500000000001E-3</v>
      </c>
      <c r="E1876">
        <v>3</v>
      </c>
      <c r="F1876">
        <v>3</v>
      </c>
      <c r="G1876">
        <v>0</v>
      </c>
      <c r="H1876">
        <v>222503</v>
      </c>
      <c r="I1876">
        <v>219992</v>
      </c>
      <c r="J1876">
        <v>247620</v>
      </c>
      <c r="K1876">
        <v>475740</v>
      </c>
      <c r="L1876">
        <v>424844</v>
      </c>
      <c r="M1876">
        <v>307848</v>
      </c>
      <c r="N1876">
        <v>546766</v>
      </c>
      <c r="O1876">
        <v>563031</v>
      </c>
      <c r="P1876">
        <v>359672</v>
      </c>
      <c r="Q1876">
        <v>261184</v>
      </c>
      <c r="R1876">
        <v>355904</v>
      </c>
      <c r="S1876">
        <v>375008</v>
      </c>
      <c r="T1876">
        <v>321176</v>
      </c>
      <c r="U1876">
        <v>421589</v>
      </c>
      <c r="V1876">
        <v>505817</v>
      </c>
      <c r="W1876">
        <v>190372</v>
      </c>
      <c r="X1876">
        <v>348156</v>
      </c>
      <c r="Y1876">
        <v>383141</v>
      </c>
      <c r="Z1876">
        <v>1108760</v>
      </c>
      <c r="AA1876">
        <v>1005400</v>
      </c>
      <c r="AB1876">
        <v>1143660</v>
      </c>
      <c r="AC1876">
        <v>1168390</v>
      </c>
      <c r="AD1876">
        <v>982142</v>
      </c>
      <c r="AE1876">
        <v>896439</v>
      </c>
      <c r="AF1876">
        <v>699524</v>
      </c>
      <c r="AG1876">
        <v>768397</v>
      </c>
      <c r="AH1876">
        <v>630182</v>
      </c>
      <c r="AI1876">
        <v>627931</v>
      </c>
      <c r="AJ1876">
        <v>699029</v>
      </c>
      <c r="AK1876">
        <v>670173</v>
      </c>
      <c r="AL1876">
        <v>472587</v>
      </c>
      <c r="AM1876">
        <v>675698</v>
      </c>
      <c r="AN1876">
        <v>607084</v>
      </c>
      <c r="AO1876">
        <v>304349</v>
      </c>
      <c r="AP1876">
        <v>477292</v>
      </c>
      <c r="AQ1876">
        <v>585932</v>
      </c>
    </row>
    <row r="1877" spans="1:43">
      <c r="A1877">
        <v>2716</v>
      </c>
      <c r="B1877" t="s">
        <v>5473</v>
      </c>
      <c r="C1877" t="s">
        <v>5474</v>
      </c>
      <c r="D1877">
        <v>2.99577E-2</v>
      </c>
      <c r="E1877">
        <v>3</v>
      </c>
      <c r="F1877">
        <v>3</v>
      </c>
      <c r="G1877">
        <v>0</v>
      </c>
      <c r="H1877">
        <v>270690</v>
      </c>
      <c r="I1877">
        <v>269509</v>
      </c>
      <c r="J1877">
        <v>246177</v>
      </c>
      <c r="K1877">
        <v>154034</v>
      </c>
      <c r="L1877">
        <v>219038</v>
      </c>
      <c r="M1877">
        <v>208656</v>
      </c>
      <c r="N1877">
        <v>277170</v>
      </c>
      <c r="O1877">
        <v>337677</v>
      </c>
      <c r="P1877">
        <v>228588</v>
      </c>
      <c r="Q1877">
        <v>133871</v>
      </c>
      <c r="R1877">
        <v>153008</v>
      </c>
      <c r="S1877">
        <v>72826.5</v>
      </c>
      <c r="T1877">
        <v>296767</v>
      </c>
      <c r="U1877">
        <v>378154</v>
      </c>
      <c r="V1877">
        <v>395028</v>
      </c>
      <c r="W1877">
        <v>62890.9</v>
      </c>
      <c r="X1877">
        <v>106892</v>
      </c>
      <c r="Y1877">
        <v>134263</v>
      </c>
      <c r="Z1877">
        <v>347224</v>
      </c>
      <c r="AA1877">
        <v>370874</v>
      </c>
      <c r="AB1877">
        <v>397492</v>
      </c>
      <c r="AC1877">
        <v>240801</v>
      </c>
      <c r="AD1877">
        <v>135803</v>
      </c>
      <c r="AE1877">
        <v>172244</v>
      </c>
      <c r="AF1877">
        <v>214431</v>
      </c>
      <c r="AG1877">
        <v>134980</v>
      </c>
      <c r="AH1877">
        <v>226872</v>
      </c>
      <c r="AI1877">
        <v>160612</v>
      </c>
      <c r="AJ1877">
        <v>207313</v>
      </c>
      <c r="AK1877">
        <v>146221</v>
      </c>
      <c r="AL1877">
        <v>217713</v>
      </c>
      <c r="AM1877">
        <v>317713</v>
      </c>
      <c r="AN1877">
        <v>264768</v>
      </c>
      <c r="AO1877">
        <v>0</v>
      </c>
      <c r="AP1877">
        <v>0</v>
      </c>
      <c r="AQ1877">
        <v>118053</v>
      </c>
    </row>
    <row r="1878" spans="1:43">
      <c r="A1878">
        <v>2770</v>
      </c>
      <c r="B1878" t="s">
        <v>5581</v>
      </c>
      <c r="C1878" t="s">
        <v>5582</v>
      </c>
      <c r="D1878">
        <v>1.61765E-2</v>
      </c>
      <c r="E1878">
        <v>3</v>
      </c>
      <c r="F1878">
        <v>3</v>
      </c>
      <c r="G1878">
        <v>0</v>
      </c>
      <c r="H1878">
        <v>128418</v>
      </c>
      <c r="I1878">
        <v>158011</v>
      </c>
      <c r="J1878">
        <v>148135</v>
      </c>
      <c r="K1878">
        <v>161789</v>
      </c>
      <c r="L1878">
        <v>178873</v>
      </c>
      <c r="M1878">
        <v>134421</v>
      </c>
      <c r="N1878">
        <v>146775</v>
      </c>
      <c r="O1878">
        <v>169108</v>
      </c>
      <c r="P1878">
        <v>201068</v>
      </c>
      <c r="Q1878">
        <v>100333</v>
      </c>
      <c r="R1878">
        <v>58614.9</v>
      </c>
      <c r="S1878">
        <v>76400.3</v>
      </c>
      <c r="T1878">
        <v>266657</v>
      </c>
      <c r="U1878">
        <v>344427</v>
      </c>
      <c r="V1878">
        <v>345550</v>
      </c>
      <c r="W1878">
        <v>80762.399999999994</v>
      </c>
      <c r="X1878">
        <v>87596.2</v>
      </c>
      <c r="Y1878">
        <v>90336.2</v>
      </c>
      <c r="Z1878">
        <v>186502</v>
      </c>
      <c r="AA1878">
        <v>256203</v>
      </c>
      <c r="AB1878">
        <v>214908</v>
      </c>
      <c r="AC1878">
        <v>141609</v>
      </c>
      <c r="AD1878">
        <v>155413</v>
      </c>
      <c r="AE1878">
        <v>168276</v>
      </c>
      <c r="AF1878">
        <v>67794.3</v>
      </c>
      <c r="AG1878">
        <v>83455.199999999997</v>
      </c>
      <c r="AH1878">
        <v>150249</v>
      </c>
      <c r="AI1878">
        <v>48140.9</v>
      </c>
      <c r="AJ1878">
        <v>45826.6</v>
      </c>
      <c r="AK1878">
        <v>46451.3</v>
      </c>
      <c r="AL1878">
        <v>135542</v>
      </c>
      <c r="AM1878">
        <v>209802</v>
      </c>
      <c r="AN1878">
        <v>138824</v>
      </c>
      <c r="AO1878">
        <v>77121.600000000006</v>
      </c>
      <c r="AP1878">
        <v>181854</v>
      </c>
      <c r="AQ1878">
        <v>181197</v>
      </c>
    </row>
    <row r="1879" spans="1:43">
      <c r="A1879">
        <v>2773</v>
      </c>
      <c r="B1879" t="s">
        <v>5587</v>
      </c>
      <c r="C1879" t="s">
        <v>5588</v>
      </c>
      <c r="D1879">
        <v>2.4488300000000001E-2</v>
      </c>
      <c r="E1879">
        <v>3</v>
      </c>
      <c r="F1879">
        <v>3</v>
      </c>
      <c r="G1879">
        <v>0</v>
      </c>
      <c r="H1879">
        <v>64961.9</v>
      </c>
      <c r="I1879">
        <v>78871.199999999997</v>
      </c>
      <c r="J1879">
        <v>87070.2</v>
      </c>
      <c r="K1879">
        <v>56560</v>
      </c>
      <c r="L1879">
        <v>45869.9</v>
      </c>
      <c r="M1879">
        <v>70271.8</v>
      </c>
      <c r="N1879">
        <v>86519.8</v>
      </c>
      <c r="O1879">
        <v>140092</v>
      </c>
      <c r="P1879">
        <v>154739</v>
      </c>
      <c r="Q1879">
        <v>42435.9</v>
      </c>
      <c r="R1879">
        <v>65163.7</v>
      </c>
      <c r="S1879">
        <v>55172.5</v>
      </c>
      <c r="T1879">
        <v>108543</v>
      </c>
      <c r="U1879">
        <v>150171</v>
      </c>
      <c r="V1879">
        <v>154047</v>
      </c>
      <c r="W1879">
        <v>23431</v>
      </c>
      <c r="X1879">
        <v>26270.3</v>
      </c>
      <c r="Y1879">
        <v>10973.4</v>
      </c>
      <c r="Z1879">
        <v>239171</v>
      </c>
      <c r="AA1879">
        <v>188341</v>
      </c>
      <c r="AB1879">
        <v>212739</v>
      </c>
      <c r="AC1879">
        <v>66491.600000000006</v>
      </c>
      <c r="AD1879">
        <v>75514.899999999994</v>
      </c>
      <c r="AE1879">
        <v>80982.899999999994</v>
      </c>
      <c r="AF1879">
        <v>57566.7</v>
      </c>
      <c r="AG1879">
        <v>99992.6</v>
      </c>
      <c r="AH1879">
        <v>125926</v>
      </c>
      <c r="AI1879">
        <v>28355.7</v>
      </c>
      <c r="AJ1879">
        <v>68276.399999999994</v>
      </c>
      <c r="AK1879">
        <v>60884.1</v>
      </c>
      <c r="AL1879">
        <v>86170.9</v>
      </c>
      <c r="AM1879">
        <v>193398</v>
      </c>
      <c r="AN1879">
        <v>226476</v>
      </c>
      <c r="AO1879">
        <v>39861.9</v>
      </c>
      <c r="AP1879">
        <v>46504.3</v>
      </c>
      <c r="AQ1879">
        <v>64852</v>
      </c>
    </row>
    <row r="1880" spans="1:43">
      <c r="A1880">
        <v>2775</v>
      </c>
      <c r="B1880" t="s">
        <v>5591</v>
      </c>
      <c r="C1880" t="s">
        <v>5592</v>
      </c>
      <c r="D1880">
        <v>2.04082E-3</v>
      </c>
      <c r="E1880">
        <v>3</v>
      </c>
      <c r="F1880">
        <v>3</v>
      </c>
      <c r="G1880">
        <v>0</v>
      </c>
      <c r="H1880">
        <v>109144</v>
      </c>
      <c r="I1880">
        <v>101058</v>
      </c>
      <c r="J1880">
        <v>72547.3</v>
      </c>
      <c r="K1880">
        <v>189902</v>
      </c>
      <c r="L1880">
        <v>189385</v>
      </c>
      <c r="M1880">
        <v>281820</v>
      </c>
      <c r="N1880">
        <v>188683</v>
      </c>
      <c r="O1880">
        <v>77362.600000000006</v>
      </c>
      <c r="P1880">
        <v>167175</v>
      </c>
      <c r="Q1880">
        <v>170877</v>
      </c>
      <c r="R1880">
        <v>161679</v>
      </c>
      <c r="S1880">
        <v>202519</v>
      </c>
      <c r="T1880">
        <v>159183</v>
      </c>
      <c r="U1880">
        <v>155259</v>
      </c>
      <c r="V1880">
        <v>191688</v>
      </c>
      <c r="W1880">
        <v>77567.7</v>
      </c>
      <c r="X1880">
        <v>103557</v>
      </c>
      <c r="Y1880">
        <v>111515</v>
      </c>
      <c r="Z1880">
        <v>311532</v>
      </c>
      <c r="AA1880">
        <v>313240</v>
      </c>
      <c r="AB1880">
        <v>400269</v>
      </c>
      <c r="AC1880">
        <v>305275</v>
      </c>
      <c r="AD1880">
        <v>319102</v>
      </c>
      <c r="AE1880">
        <v>318484</v>
      </c>
      <c r="AF1880">
        <v>215880</v>
      </c>
      <c r="AG1880">
        <v>171293</v>
      </c>
      <c r="AH1880">
        <v>310539</v>
      </c>
      <c r="AI1880">
        <v>216250</v>
      </c>
      <c r="AJ1880">
        <v>226256</v>
      </c>
      <c r="AK1880">
        <v>244570</v>
      </c>
      <c r="AL1880">
        <v>155300</v>
      </c>
      <c r="AM1880">
        <v>173074</v>
      </c>
      <c r="AN1880">
        <v>185450</v>
      </c>
      <c r="AO1880">
        <v>149077</v>
      </c>
      <c r="AP1880">
        <v>227144</v>
      </c>
      <c r="AQ1880">
        <v>265642</v>
      </c>
    </row>
    <row r="1881" spans="1:43">
      <c r="A1881">
        <v>2786</v>
      </c>
      <c r="B1881" t="s">
        <v>5613</v>
      </c>
      <c r="C1881" t="s">
        <v>5614</v>
      </c>
      <c r="D1881">
        <v>5.8458799999999998E-2</v>
      </c>
      <c r="E1881">
        <v>3</v>
      </c>
      <c r="F1881">
        <v>3</v>
      </c>
      <c r="G1881">
        <v>0</v>
      </c>
      <c r="H1881">
        <v>255046</v>
      </c>
      <c r="I1881">
        <v>227328</v>
      </c>
      <c r="J1881">
        <v>0</v>
      </c>
      <c r="K1881">
        <v>227277</v>
      </c>
      <c r="L1881">
        <v>211437</v>
      </c>
      <c r="M1881">
        <v>229866</v>
      </c>
      <c r="N1881">
        <v>239655</v>
      </c>
      <c r="O1881">
        <v>238797</v>
      </c>
      <c r="P1881">
        <v>108966</v>
      </c>
      <c r="Q1881">
        <v>193727</v>
      </c>
      <c r="R1881">
        <v>0</v>
      </c>
      <c r="S1881">
        <v>0</v>
      </c>
      <c r="T1881">
        <v>308491</v>
      </c>
      <c r="U1881">
        <v>231799</v>
      </c>
      <c r="V1881">
        <v>186614</v>
      </c>
      <c r="W1881">
        <v>174144</v>
      </c>
      <c r="X1881">
        <v>173909</v>
      </c>
      <c r="Y1881">
        <v>0</v>
      </c>
      <c r="Z1881">
        <v>418844</v>
      </c>
      <c r="AA1881">
        <v>612835</v>
      </c>
      <c r="AB1881">
        <v>516798</v>
      </c>
      <c r="AC1881">
        <v>190436</v>
      </c>
      <c r="AD1881">
        <v>0</v>
      </c>
      <c r="AE1881">
        <v>255581</v>
      </c>
      <c r="AF1881">
        <v>227268</v>
      </c>
      <c r="AG1881">
        <v>260991</v>
      </c>
      <c r="AH1881">
        <v>296126</v>
      </c>
      <c r="AI1881">
        <v>0</v>
      </c>
      <c r="AJ1881">
        <v>251953</v>
      </c>
      <c r="AK1881">
        <v>0</v>
      </c>
      <c r="AL1881">
        <v>299473</v>
      </c>
      <c r="AM1881">
        <v>301515</v>
      </c>
      <c r="AN1881">
        <v>281212</v>
      </c>
      <c r="AO1881">
        <v>90516.2</v>
      </c>
      <c r="AP1881">
        <v>0</v>
      </c>
      <c r="AQ1881">
        <v>225985</v>
      </c>
    </row>
    <row r="1882" spans="1:43">
      <c r="A1882">
        <v>2793</v>
      </c>
      <c r="B1882" t="s">
        <v>5627</v>
      </c>
      <c r="C1882" t="s">
        <v>5628</v>
      </c>
      <c r="D1882">
        <v>7.1633199999999997E-4</v>
      </c>
      <c r="E1882">
        <v>3</v>
      </c>
      <c r="F1882">
        <v>3</v>
      </c>
      <c r="G1882">
        <v>0</v>
      </c>
      <c r="H1882">
        <v>335986</v>
      </c>
      <c r="I1882">
        <v>323160</v>
      </c>
      <c r="J1882">
        <v>367004</v>
      </c>
      <c r="K1882">
        <v>273624</v>
      </c>
      <c r="L1882">
        <v>250528</v>
      </c>
      <c r="M1882">
        <v>306866</v>
      </c>
      <c r="N1882">
        <v>413228</v>
      </c>
      <c r="O1882">
        <v>449347</v>
      </c>
      <c r="P1882">
        <v>435729</v>
      </c>
      <c r="Q1882">
        <v>244715</v>
      </c>
      <c r="R1882">
        <v>257210</v>
      </c>
      <c r="S1882">
        <v>327362</v>
      </c>
      <c r="T1882">
        <v>438088</v>
      </c>
      <c r="U1882">
        <v>443531</v>
      </c>
      <c r="V1882">
        <v>543624</v>
      </c>
      <c r="W1882">
        <v>244697</v>
      </c>
      <c r="X1882">
        <v>289731</v>
      </c>
      <c r="Y1882">
        <v>280416</v>
      </c>
      <c r="Z1882">
        <v>367672</v>
      </c>
      <c r="AA1882">
        <v>342026</v>
      </c>
      <c r="AB1882">
        <v>436779</v>
      </c>
      <c r="AC1882">
        <v>311502</v>
      </c>
      <c r="AD1882">
        <v>269635</v>
      </c>
      <c r="AE1882">
        <v>308154</v>
      </c>
      <c r="AF1882">
        <v>310346</v>
      </c>
      <c r="AG1882">
        <v>279159</v>
      </c>
      <c r="AH1882">
        <v>262093</v>
      </c>
      <c r="AI1882">
        <v>232013</v>
      </c>
      <c r="AJ1882">
        <v>232173</v>
      </c>
      <c r="AK1882">
        <v>280238</v>
      </c>
      <c r="AL1882">
        <v>265843</v>
      </c>
      <c r="AM1882">
        <v>339440</v>
      </c>
      <c r="AN1882">
        <v>307757</v>
      </c>
      <c r="AO1882">
        <v>148212</v>
      </c>
      <c r="AP1882">
        <v>231746</v>
      </c>
      <c r="AQ1882">
        <v>235573</v>
      </c>
    </row>
    <row r="1883" spans="1:43">
      <c r="A1883">
        <v>2794</v>
      </c>
      <c r="B1883" t="s">
        <v>5629</v>
      </c>
      <c r="C1883" t="s">
        <v>5630</v>
      </c>
      <c r="D1883">
        <v>1.0983E-3</v>
      </c>
      <c r="E1883">
        <v>3</v>
      </c>
      <c r="F1883">
        <v>3</v>
      </c>
      <c r="G1883">
        <v>0</v>
      </c>
      <c r="H1883">
        <v>3092540</v>
      </c>
      <c r="I1883">
        <v>2596850</v>
      </c>
      <c r="J1883">
        <v>2579020</v>
      </c>
      <c r="K1883">
        <v>3513530</v>
      </c>
      <c r="L1883">
        <v>3261440</v>
      </c>
      <c r="M1883">
        <v>3245890</v>
      </c>
      <c r="N1883">
        <v>2383070</v>
      </c>
      <c r="O1883">
        <v>2276770</v>
      </c>
      <c r="P1883">
        <v>2233110</v>
      </c>
      <c r="Q1883">
        <v>1868540</v>
      </c>
      <c r="R1883">
        <v>1696210</v>
      </c>
      <c r="S1883">
        <v>1844250</v>
      </c>
      <c r="T1883">
        <v>2476620</v>
      </c>
      <c r="U1883">
        <v>2650320</v>
      </c>
      <c r="V1883">
        <v>2644860</v>
      </c>
      <c r="W1883">
        <v>1766920</v>
      </c>
      <c r="X1883">
        <v>1711730</v>
      </c>
      <c r="Y1883">
        <v>1513930</v>
      </c>
      <c r="Z1883">
        <v>3488600</v>
      </c>
      <c r="AA1883">
        <v>3125330</v>
      </c>
      <c r="AB1883">
        <v>3283720</v>
      </c>
      <c r="AC1883">
        <v>3104500</v>
      </c>
      <c r="AD1883">
        <v>2977270</v>
      </c>
      <c r="AE1883">
        <v>3045040</v>
      </c>
      <c r="AF1883">
        <v>2009840</v>
      </c>
      <c r="AG1883">
        <v>1936310</v>
      </c>
      <c r="AH1883">
        <v>1734640</v>
      </c>
      <c r="AI1883">
        <v>1972910</v>
      </c>
      <c r="AJ1883">
        <v>1999660</v>
      </c>
      <c r="AK1883">
        <v>1775720</v>
      </c>
      <c r="AL1883">
        <v>2013430</v>
      </c>
      <c r="AM1883">
        <v>2302430</v>
      </c>
      <c r="AN1883">
        <v>1704670</v>
      </c>
      <c r="AO1883">
        <v>1617620</v>
      </c>
      <c r="AP1883">
        <v>1998210</v>
      </c>
      <c r="AQ1883">
        <v>1712500</v>
      </c>
    </row>
    <row r="1884" spans="1:43">
      <c r="A1884">
        <v>2801</v>
      </c>
      <c r="B1884" t="s">
        <v>5643</v>
      </c>
      <c r="C1884" t="s">
        <v>5644</v>
      </c>
      <c r="D1884">
        <v>7.1633199999999997E-4</v>
      </c>
      <c r="E1884">
        <v>3</v>
      </c>
      <c r="F1884">
        <v>3</v>
      </c>
      <c r="G1884">
        <v>0</v>
      </c>
      <c r="H1884">
        <v>1021060</v>
      </c>
      <c r="I1884">
        <v>945491</v>
      </c>
      <c r="J1884">
        <v>1235770</v>
      </c>
      <c r="K1884">
        <v>1237780</v>
      </c>
      <c r="L1884">
        <v>1145830</v>
      </c>
      <c r="M1884">
        <v>1363290</v>
      </c>
      <c r="N1884">
        <v>921042</v>
      </c>
      <c r="O1884">
        <v>1065200</v>
      </c>
      <c r="P1884">
        <v>1241520</v>
      </c>
      <c r="Q1884">
        <v>891033</v>
      </c>
      <c r="R1884">
        <v>917335</v>
      </c>
      <c r="S1884">
        <v>1176520</v>
      </c>
      <c r="T1884">
        <v>879091</v>
      </c>
      <c r="U1884">
        <v>931974</v>
      </c>
      <c r="V1884">
        <v>1143570</v>
      </c>
      <c r="W1884">
        <v>653798</v>
      </c>
      <c r="X1884">
        <v>667101</v>
      </c>
      <c r="Y1884">
        <v>657432</v>
      </c>
      <c r="Z1884">
        <v>1228870</v>
      </c>
      <c r="AA1884">
        <v>1154650</v>
      </c>
      <c r="AB1884">
        <v>1475650</v>
      </c>
      <c r="AC1884">
        <v>964899</v>
      </c>
      <c r="AD1884">
        <v>978204</v>
      </c>
      <c r="AE1884">
        <v>1269040</v>
      </c>
      <c r="AF1884">
        <v>883618</v>
      </c>
      <c r="AG1884">
        <v>928352</v>
      </c>
      <c r="AH1884">
        <v>1032840</v>
      </c>
      <c r="AI1884">
        <v>862309</v>
      </c>
      <c r="AJ1884">
        <v>879217</v>
      </c>
      <c r="AK1884">
        <v>1090320</v>
      </c>
      <c r="AL1884">
        <v>780875</v>
      </c>
      <c r="AM1884">
        <v>1263640</v>
      </c>
      <c r="AN1884">
        <v>1099000</v>
      </c>
      <c r="AO1884">
        <v>686220</v>
      </c>
      <c r="AP1884">
        <v>981257</v>
      </c>
      <c r="AQ1884">
        <v>1022120</v>
      </c>
    </row>
    <row r="1885" spans="1:43">
      <c r="A1885">
        <v>2804</v>
      </c>
      <c r="B1885" t="s">
        <v>5649</v>
      </c>
      <c r="C1885" t="s">
        <v>5650</v>
      </c>
      <c r="D1885">
        <v>2.2084800000000001E-3</v>
      </c>
      <c r="E1885">
        <v>3</v>
      </c>
      <c r="F1885">
        <v>3</v>
      </c>
      <c r="G1885">
        <v>0</v>
      </c>
      <c r="H1885">
        <v>75329</v>
      </c>
      <c r="I1885">
        <v>69611.3</v>
      </c>
      <c r="J1885">
        <v>66687.3</v>
      </c>
      <c r="K1885">
        <v>105721</v>
      </c>
      <c r="L1885">
        <v>72754.899999999994</v>
      </c>
      <c r="M1885">
        <v>69058.600000000006</v>
      </c>
      <c r="N1885">
        <v>51282</v>
      </c>
      <c r="O1885">
        <v>75555.899999999994</v>
      </c>
      <c r="P1885">
        <v>69401.2</v>
      </c>
      <c r="Q1885">
        <v>83706</v>
      </c>
      <c r="R1885">
        <v>32643.3</v>
      </c>
      <c r="S1885">
        <v>70632.899999999994</v>
      </c>
      <c r="T1885">
        <v>64188.800000000003</v>
      </c>
      <c r="U1885">
        <v>78570.899999999994</v>
      </c>
      <c r="V1885">
        <v>61923.199999999997</v>
      </c>
      <c r="W1885">
        <v>49921.4</v>
      </c>
      <c r="X1885">
        <v>48409.2</v>
      </c>
      <c r="Y1885">
        <v>60021.1</v>
      </c>
      <c r="Z1885">
        <v>82720.7</v>
      </c>
      <c r="AA1885">
        <v>71357.100000000006</v>
      </c>
      <c r="AB1885">
        <v>57883.9</v>
      </c>
      <c r="AC1885">
        <v>53442.3</v>
      </c>
      <c r="AD1885">
        <v>58580.9</v>
      </c>
      <c r="AE1885">
        <v>80048.899999999994</v>
      </c>
      <c r="AF1885">
        <v>67070.5</v>
      </c>
      <c r="AG1885">
        <v>59684.5</v>
      </c>
      <c r="AH1885">
        <v>64864</v>
      </c>
      <c r="AI1885">
        <v>69449.899999999994</v>
      </c>
      <c r="AJ1885">
        <v>76329.8</v>
      </c>
      <c r="AK1885">
        <v>96976.6</v>
      </c>
      <c r="AL1885">
        <v>56900.6</v>
      </c>
      <c r="AM1885">
        <v>97703.2</v>
      </c>
      <c r="AN1885">
        <v>59702.7</v>
      </c>
      <c r="AO1885">
        <v>46156.7</v>
      </c>
      <c r="AP1885">
        <v>76976.3</v>
      </c>
      <c r="AQ1885">
        <v>71136.2</v>
      </c>
    </row>
    <row r="1886" spans="1:43">
      <c r="A1886">
        <v>2810</v>
      </c>
      <c r="B1886" t="s">
        <v>5661</v>
      </c>
      <c r="C1886" t="s">
        <v>5662</v>
      </c>
      <c r="D1886">
        <v>4.2217999999999999E-2</v>
      </c>
      <c r="E1886">
        <v>3</v>
      </c>
      <c r="F1886">
        <v>3</v>
      </c>
      <c r="G1886">
        <v>0</v>
      </c>
      <c r="H1886">
        <v>45009</v>
      </c>
      <c r="I1886">
        <v>33371</v>
      </c>
      <c r="J1886">
        <v>43694</v>
      </c>
      <c r="K1886">
        <v>26240.2</v>
      </c>
      <c r="L1886">
        <v>31505.5</v>
      </c>
      <c r="M1886">
        <v>35583.4</v>
      </c>
      <c r="N1886">
        <v>82392.399999999994</v>
      </c>
      <c r="O1886">
        <v>50365.4</v>
      </c>
      <c r="P1886">
        <v>71382.3</v>
      </c>
      <c r="Q1886">
        <v>21546.7</v>
      </c>
      <c r="R1886">
        <v>15672.1</v>
      </c>
      <c r="S1886">
        <v>10801.9</v>
      </c>
      <c r="T1886">
        <v>40851.599999999999</v>
      </c>
      <c r="U1886">
        <v>46755.4</v>
      </c>
      <c r="V1886">
        <v>82407.100000000006</v>
      </c>
      <c r="W1886">
        <v>4500.5200000000004</v>
      </c>
      <c r="X1886">
        <v>5045.92</v>
      </c>
      <c r="Y1886">
        <v>0</v>
      </c>
      <c r="Z1886">
        <v>93996.6</v>
      </c>
      <c r="AA1886">
        <v>71865.399999999994</v>
      </c>
      <c r="AB1886">
        <v>69675.199999999997</v>
      </c>
      <c r="AC1886">
        <v>44236.4</v>
      </c>
      <c r="AD1886">
        <v>23841.1</v>
      </c>
      <c r="AE1886">
        <v>32090.3</v>
      </c>
      <c r="AF1886">
        <v>19382.7</v>
      </c>
      <c r="AG1886">
        <v>17955.3</v>
      </c>
      <c r="AH1886">
        <v>55231.8</v>
      </c>
      <c r="AI1886">
        <v>30438.2</v>
      </c>
      <c r="AJ1886">
        <v>15418.8</v>
      </c>
      <c r="AK1886">
        <v>15252.9</v>
      </c>
      <c r="AL1886">
        <v>9796.23</v>
      </c>
      <c r="AM1886">
        <v>20615.099999999999</v>
      </c>
      <c r="AN1886">
        <v>6964.83</v>
      </c>
      <c r="AO1886">
        <v>0</v>
      </c>
      <c r="AP1886">
        <v>0</v>
      </c>
      <c r="AQ1886">
        <v>0</v>
      </c>
    </row>
    <row r="1887" spans="1:43">
      <c r="A1887">
        <v>2814</v>
      </c>
      <c r="B1887" t="s">
        <v>5669</v>
      </c>
      <c r="C1887" t="s">
        <v>5670</v>
      </c>
      <c r="D1887">
        <v>7.1633199999999997E-4</v>
      </c>
      <c r="E1887">
        <v>3</v>
      </c>
      <c r="F1887">
        <v>3</v>
      </c>
      <c r="G1887">
        <v>0</v>
      </c>
      <c r="H1887">
        <v>59177.7</v>
      </c>
      <c r="I1887">
        <v>126442</v>
      </c>
      <c r="J1887">
        <v>150007</v>
      </c>
      <c r="K1887">
        <v>228606</v>
      </c>
      <c r="L1887">
        <v>97371.8</v>
      </c>
      <c r="M1887">
        <v>157835</v>
      </c>
      <c r="N1887">
        <v>346053</v>
      </c>
      <c r="O1887">
        <v>370956</v>
      </c>
      <c r="P1887">
        <v>419053</v>
      </c>
      <c r="Q1887">
        <v>204556</v>
      </c>
      <c r="R1887">
        <v>219590</v>
      </c>
      <c r="S1887">
        <v>267945</v>
      </c>
      <c r="T1887">
        <v>190112</v>
      </c>
      <c r="U1887">
        <v>250401</v>
      </c>
      <c r="V1887">
        <v>207140</v>
      </c>
      <c r="W1887">
        <v>94883.3</v>
      </c>
      <c r="X1887">
        <v>102713</v>
      </c>
      <c r="Y1887">
        <v>130854</v>
      </c>
      <c r="Z1887">
        <v>955746</v>
      </c>
      <c r="AA1887">
        <v>1036230</v>
      </c>
      <c r="AB1887">
        <v>929068</v>
      </c>
      <c r="AC1887">
        <v>700241</v>
      </c>
      <c r="AD1887">
        <v>764409</v>
      </c>
      <c r="AE1887">
        <v>844383</v>
      </c>
      <c r="AF1887">
        <v>723354</v>
      </c>
      <c r="AG1887">
        <v>792199</v>
      </c>
      <c r="AH1887">
        <v>850676</v>
      </c>
      <c r="AI1887">
        <v>686457</v>
      </c>
      <c r="AJ1887">
        <v>762474</v>
      </c>
      <c r="AK1887">
        <v>759078</v>
      </c>
      <c r="AL1887">
        <v>543039</v>
      </c>
      <c r="AM1887">
        <v>785546</v>
      </c>
      <c r="AN1887">
        <v>632904</v>
      </c>
      <c r="AO1887">
        <v>336553</v>
      </c>
      <c r="AP1887">
        <v>460436</v>
      </c>
      <c r="AQ1887">
        <v>500667</v>
      </c>
    </row>
    <row r="1888" spans="1:43">
      <c r="A1888">
        <v>2815</v>
      </c>
      <c r="B1888" t="s">
        <v>5671</v>
      </c>
      <c r="C1888" t="s">
        <v>5672</v>
      </c>
      <c r="D1888">
        <v>1.0338E-2</v>
      </c>
      <c r="E1888">
        <v>3</v>
      </c>
      <c r="F1888">
        <v>3</v>
      </c>
      <c r="G1888">
        <v>0</v>
      </c>
      <c r="H1888">
        <v>99531</v>
      </c>
      <c r="I1888">
        <v>182619</v>
      </c>
      <c r="J1888">
        <v>156153</v>
      </c>
      <c r="K1888">
        <v>116852</v>
      </c>
      <c r="L1888">
        <v>216617</v>
      </c>
      <c r="M1888">
        <v>173901</v>
      </c>
      <c r="N1888">
        <v>138328</v>
      </c>
      <c r="O1888">
        <v>204386</v>
      </c>
      <c r="P1888">
        <v>211791</v>
      </c>
      <c r="Q1888">
        <v>127492</v>
      </c>
      <c r="R1888">
        <v>136738</v>
      </c>
      <c r="S1888">
        <v>167840</v>
      </c>
      <c r="T1888">
        <v>128208</v>
      </c>
      <c r="U1888">
        <v>179358</v>
      </c>
      <c r="V1888">
        <v>155072</v>
      </c>
      <c r="W1888">
        <v>71058.2</v>
      </c>
      <c r="X1888">
        <v>67931.8</v>
      </c>
      <c r="Y1888">
        <v>120027</v>
      </c>
      <c r="Z1888">
        <v>253252</v>
      </c>
      <c r="AA1888">
        <v>276360</v>
      </c>
      <c r="AB1888">
        <v>270332</v>
      </c>
      <c r="AC1888">
        <v>94411.8</v>
      </c>
      <c r="AD1888">
        <v>113131</v>
      </c>
      <c r="AE1888">
        <v>175596</v>
      </c>
      <c r="AF1888">
        <v>108360</v>
      </c>
      <c r="AG1888">
        <v>116521</v>
      </c>
      <c r="AH1888">
        <v>122880</v>
      </c>
      <c r="AI1888">
        <v>135400</v>
      </c>
      <c r="AJ1888">
        <v>144415</v>
      </c>
      <c r="AK1888">
        <v>69265</v>
      </c>
      <c r="AL1888">
        <v>118866</v>
      </c>
      <c r="AM1888">
        <v>165099</v>
      </c>
      <c r="AN1888">
        <v>109044</v>
      </c>
      <c r="AO1888">
        <v>48414.7</v>
      </c>
      <c r="AP1888">
        <v>125073</v>
      </c>
      <c r="AQ1888">
        <v>76248.7</v>
      </c>
    </row>
    <row r="1889" spans="1:43">
      <c r="A1889">
        <v>2818</v>
      </c>
      <c r="B1889" t="s">
        <v>5677</v>
      </c>
      <c r="C1889" t="s">
        <v>5678</v>
      </c>
      <c r="D1889">
        <v>7.1633199999999997E-4</v>
      </c>
      <c r="E1889">
        <v>3</v>
      </c>
      <c r="F1889">
        <v>3</v>
      </c>
      <c r="G1889">
        <v>0</v>
      </c>
      <c r="H1889">
        <v>311769</v>
      </c>
      <c r="I1889">
        <v>332860</v>
      </c>
      <c r="J1889">
        <v>225175</v>
      </c>
      <c r="K1889">
        <v>422336</v>
      </c>
      <c r="L1889">
        <v>299872</v>
      </c>
      <c r="M1889">
        <v>222698</v>
      </c>
      <c r="N1889">
        <v>329720</v>
      </c>
      <c r="O1889">
        <v>282895</v>
      </c>
      <c r="P1889">
        <v>301467</v>
      </c>
      <c r="Q1889">
        <v>264123</v>
      </c>
      <c r="R1889">
        <v>224866</v>
      </c>
      <c r="S1889">
        <v>220732</v>
      </c>
      <c r="T1889">
        <v>327188</v>
      </c>
      <c r="U1889">
        <v>351980</v>
      </c>
      <c r="V1889">
        <v>273589</v>
      </c>
      <c r="W1889">
        <v>226093</v>
      </c>
      <c r="X1889">
        <v>155276</v>
      </c>
      <c r="Y1889">
        <v>180206</v>
      </c>
      <c r="Z1889">
        <v>466593</v>
      </c>
      <c r="AA1889">
        <v>459948</v>
      </c>
      <c r="AB1889">
        <v>404847</v>
      </c>
      <c r="AC1889">
        <v>324680</v>
      </c>
      <c r="AD1889">
        <v>323208</v>
      </c>
      <c r="AE1889">
        <v>276524</v>
      </c>
      <c r="AF1889">
        <v>315777</v>
      </c>
      <c r="AG1889">
        <v>330487</v>
      </c>
      <c r="AH1889">
        <v>249324</v>
      </c>
      <c r="AI1889">
        <v>300518</v>
      </c>
      <c r="AJ1889">
        <v>304599</v>
      </c>
      <c r="AK1889">
        <v>192539</v>
      </c>
      <c r="AL1889">
        <v>248754</v>
      </c>
      <c r="AM1889">
        <v>367843</v>
      </c>
      <c r="AN1889">
        <v>160470</v>
      </c>
      <c r="AO1889">
        <v>150710</v>
      </c>
      <c r="AP1889">
        <v>223704</v>
      </c>
      <c r="AQ1889">
        <v>163261</v>
      </c>
    </row>
    <row r="1890" spans="1:43">
      <c r="A1890">
        <v>2823</v>
      </c>
      <c r="B1890" t="s">
        <v>5687</v>
      </c>
      <c r="C1890" t="s">
        <v>5688</v>
      </c>
      <c r="D1890">
        <v>1.0476699999999999E-3</v>
      </c>
      <c r="E1890">
        <v>3</v>
      </c>
      <c r="F1890">
        <v>3</v>
      </c>
      <c r="G1890">
        <v>0</v>
      </c>
      <c r="H1890">
        <v>69779.199999999997</v>
      </c>
      <c r="I1890">
        <v>66449.3</v>
      </c>
      <c r="J1890">
        <v>52992.5</v>
      </c>
      <c r="K1890">
        <v>73050.5</v>
      </c>
      <c r="L1890">
        <v>60781.3</v>
      </c>
      <c r="M1890">
        <v>68675.399999999994</v>
      </c>
      <c r="N1890">
        <v>67042.899999999994</v>
      </c>
      <c r="O1890">
        <v>78789.2</v>
      </c>
      <c r="P1890">
        <v>68264.5</v>
      </c>
      <c r="Q1890">
        <v>49583.5</v>
      </c>
      <c r="R1890">
        <v>55965.1</v>
      </c>
      <c r="S1890">
        <v>52122.5</v>
      </c>
      <c r="T1890">
        <v>58808.800000000003</v>
      </c>
      <c r="U1890">
        <v>73459.600000000006</v>
      </c>
      <c r="V1890">
        <v>53584.1</v>
      </c>
      <c r="W1890">
        <v>47146.1</v>
      </c>
      <c r="X1890">
        <v>44118.9</v>
      </c>
      <c r="Y1890">
        <v>29899.9</v>
      </c>
      <c r="Z1890">
        <v>56498.400000000001</v>
      </c>
      <c r="AA1890">
        <v>79140</v>
      </c>
      <c r="AB1890">
        <v>71277.7</v>
      </c>
      <c r="AC1890">
        <v>69086.899999999994</v>
      </c>
      <c r="AD1890">
        <v>54840</v>
      </c>
      <c r="AE1890">
        <v>58131.7</v>
      </c>
      <c r="AF1890">
        <v>38834.1</v>
      </c>
      <c r="AG1890">
        <v>38713.9</v>
      </c>
      <c r="AH1890">
        <v>49111.6</v>
      </c>
      <c r="AI1890">
        <v>40565.300000000003</v>
      </c>
      <c r="AJ1890">
        <v>32723</v>
      </c>
      <c r="AK1890">
        <v>42594.3</v>
      </c>
      <c r="AL1890">
        <v>35843.4</v>
      </c>
      <c r="AM1890">
        <v>40207.599999999999</v>
      </c>
      <c r="AN1890">
        <v>38412.1</v>
      </c>
      <c r="AO1890">
        <v>25613.7</v>
      </c>
      <c r="AP1890">
        <v>48868.9</v>
      </c>
      <c r="AQ1890">
        <v>47779.3</v>
      </c>
    </row>
    <row r="1891" spans="1:43">
      <c r="A1891">
        <v>2832</v>
      </c>
      <c r="B1891" t="s">
        <v>5705</v>
      </c>
      <c r="C1891" t="s">
        <v>5706</v>
      </c>
      <c r="D1891">
        <v>4.9450599999999997E-2</v>
      </c>
      <c r="E1891">
        <v>3</v>
      </c>
      <c r="F1891">
        <v>3</v>
      </c>
      <c r="G1891">
        <v>0</v>
      </c>
      <c r="H1891">
        <v>77926.100000000006</v>
      </c>
      <c r="I1891">
        <v>89054.6</v>
      </c>
      <c r="J1891">
        <v>48949.1</v>
      </c>
      <c r="K1891">
        <v>204044</v>
      </c>
      <c r="L1891">
        <v>152956</v>
      </c>
      <c r="M1891">
        <v>222492</v>
      </c>
      <c r="N1891">
        <v>133136</v>
      </c>
      <c r="O1891">
        <v>65742.7</v>
      </c>
      <c r="P1891">
        <v>0</v>
      </c>
      <c r="Q1891">
        <v>36318.300000000003</v>
      </c>
      <c r="R1891">
        <v>89405.1</v>
      </c>
      <c r="S1891">
        <v>116284</v>
      </c>
      <c r="T1891">
        <v>69576.3</v>
      </c>
      <c r="U1891">
        <v>66752.7</v>
      </c>
      <c r="V1891">
        <v>32920.6</v>
      </c>
      <c r="W1891">
        <v>0</v>
      </c>
      <c r="X1891">
        <v>38777.800000000003</v>
      </c>
      <c r="Y1891">
        <v>69279</v>
      </c>
      <c r="Z1891">
        <v>159529</v>
      </c>
      <c r="AA1891">
        <v>145418</v>
      </c>
      <c r="AB1891">
        <v>84382.7</v>
      </c>
      <c r="AC1891">
        <v>119648</v>
      </c>
      <c r="AD1891">
        <v>92243.4</v>
      </c>
      <c r="AE1891">
        <v>150064</v>
      </c>
      <c r="AF1891">
        <v>0</v>
      </c>
      <c r="AG1891">
        <v>55748</v>
      </c>
      <c r="AH1891">
        <v>51397.9</v>
      </c>
      <c r="AI1891">
        <v>90913.8</v>
      </c>
      <c r="AJ1891">
        <v>97696</v>
      </c>
      <c r="AK1891">
        <v>19798.8</v>
      </c>
      <c r="AL1891">
        <v>98108.6</v>
      </c>
      <c r="AM1891">
        <v>169436</v>
      </c>
      <c r="AN1891">
        <v>95273</v>
      </c>
      <c r="AO1891">
        <v>74606</v>
      </c>
      <c r="AP1891">
        <v>131230</v>
      </c>
      <c r="AQ1891">
        <v>100473</v>
      </c>
    </row>
    <row r="1892" spans="1:43">
      <c r="A1892">
        <v>2837</v>
      </c>
      <c r="B1892" t="s">
        <v>5715</v>
      </c>
      <c r="C1892" t="s">
        <v>5716</v>
      </c>
      <c r="D1892">
        <v>5.2691200000000001E-2</v>
      </c>
      <c r="E1892">
        <v>3</v>
      </c>
      <c r="F1892">
        <v>3</v>
      </c>
      <c r="G1892">
        <v>0</v>
      </c>
      <c r="H1892">
        <v>90518</v>
      </c>
      <c r="I1892">
        <v>57119.9</v>
      </c>
      <c r="J1892">
        <v>0</v>
      </c>
      <c r="K1892">
        <v>147137</v>
      </c>
      <c r="L1892">
        <v>124704</v>
      </c>
      <c r="M1892">
        <v>182741</v>
      </c>
      <c r="N1892">
        <v>163917</v>
      </c>
      <c r="O1892">
        <v>100307</v>
      </c>
      <c r="P1892">
        <v>284900</v>
      </c>
      <c r="Q1892">
        <v>104152</v>
      </c>
      <c r="R1892">
        <v>171432</v>
      </c>
      <c r="S1892">
        <v>107030</v>
      </c>
      <c r="T1892">
        <v>58274</v>
      </c>
      <c r="U1892">
        <v>34780.800000000003</v>
      </c>
      <c r="V1892">
        <v>62813.8</v>
      </c>
      <c r="W1892">
        <v>65036</v>
      </c>
      <c r="X1892">
        <v>22525.4</v>
      </c>
      <c r="Y1892">
        <v>78069.7</v>
      </c>
      <c r="Z1892">
        <v>130536</v>
      </c>
      <c r="AA1892">
        <v>74285.600000000006</v>
      </c>
      <c r="AB1892">
        <v>147268</v>
      </c>
      <c r="AC1892">
        <v>136169</v>
      </c>
      <c r="AD1892">
        <v>93349.2</v>
      </c>
      <c r="AE1892">
        <v>165778</v>
      </c>
      <c r="AF1892">
        <v>93898.7</v>
      </c>
      <c r="AG1892">
        <v>63067.3</v>
      </c>
      <c r="AH1892">
        <v>64582.6</v>
      </c>
      <c r="AI1892">
        <v>139469</v>
      </c>
      <c r="AJ1892">
        <v>110758</v>
      </c>
      <c r="AK1892">
        <v>61891.8</v>
      </c>
      <c r="AL1892">
        <v>75464.3</v>
      </c>
      <c r="AM1892">
        <v>96730.8</v>
      </c>
      <c r="AN1892">
        <v>53609.599999999999</v>
      </c>
      <c r="AO1892">
        <v>0</v>
      </c>
      <c r="AP1892">
        <v>150518</v>
      </c>
      <c r="AQ1892">
        <v>113437</v>
      </c>
    </row>
    <row r="1893" spans="1:43">
      <c r="A1893">
        <v>2845</v>
      </c>
      <c r="B1893" t="s">
        <v>5731</v>
      </c>
      <c r="C1893" t="s">
        <v>5732</v>
      </c>
      <c r="D1893">
        <v>7.1633199999999997E-4</v>
      </c>
      <c r="E1893">
        <v>3</v>
      </c>
      <c r="F1893">
        <v>2</v>
      </c>
      <c r="G1893">
        <v>1</v>
      </c>
      <c r="H1893">
        <v>316385</v>
      </c>
      <c r="I1893">
        <v>270457</v>
      </c>
      <c r="J1893">
        <v>368808</v>
      </c>
      <c r="K1893">
        <v>290368</v>
      </c>
      <c r="L1893">
        <v>268621</v>
      </c>
      <c r="M1893">
        <v>391856</v>
      </c>
      <c r="N1893">
        <v>317120</v>
      </c>
      <c r="O1893">
        <v>327116</v>
      </c>
      <c r="P1893">
        <v>365951</v>
      </c>
      <c r="Q1893">
        <v>357958</v>
      </c>
      <c r="R1893">
        <v>318815</v>
      </c>
      <c r="S1893">
        <v>328833</v>
      </c>
      <c r="T1893">
        <v>281237</v>
      </c>
      <c r="U1893">
        <v>361869</v>
      </c>
      <c r="V1893">
        <v>362316</v>
      </c>
      <c r="W1893">
        <v>321814</v>
      </c>
      <c r="X1893">
        <v>314864</v>
      </c>
      <c r="Y1893">
        <v>370459</v>
      </c>
      <c r="Z1893">
        <v>452889</v>
      </c>
      <c r="AA1893">
        <v>388505</v>
      </c>
      <c r="AB1893">
        <v>437818</v>
      </c>
      <c r="AC1893">
        <v>294108</v>
      </c>
      <c r="AD1893">
        <v>303118</v>
      </c>
      <c r="AE1893">
        <v>251137</v>
      </c>
      <c r="AF1893">
        <v>317967</v>
      </c>
      <c r="AG1893">
        <v>218443</v>
      </c>
      <c r="AH1893">
        <v>387652</v>
      </c>
      <c r="AI1893">
        <v>298430</v>
      </c>
      <c r="AJ1893">
        <v>251494</v>
      </c>
      <c r="AK1893">
        <v>376491</v>
      </c>
      <c r="AL1893">
        <v>346393</v>
      </c>
      <c r="AM1893">
        <v>519945</v>
      </c>
      <c r="AN1893">
        <v>346213</v>
      </c>
      <c r="AO1893">
        <v>270647</v>
      </c>
      <c r="AP1893">
        <v>392353</v>
      </c>
      <c r="AQ1893">
        <v>551344</v>
      </c>
    </row>
    <row r="1894" spans="1:43">
      <c r="A1894">
        <v>2846</v>
      </c>
      <c r="B1894" t="s">
        <v>5733</v>
      </c>
      <c r="C1894" t="s">
        <v>5734</v>
      </c>
      <c r="D1894">
        <v>2.3009699999999998E-3</v>
      </c>
      <c r="E1894">
        <v>3</v>
      </c>
      <c r="F1894">
        <v>3</v>
      </c>
      <c r="G1894">
        <v>0</v>
      </c>
      <c r="H1894">
        <v>202274</v>
      </c>
      <c r="I1894">
        <v>197913</v>
      </c>
      <c r="J1894">
        <v>247741</v>
      </c>
      <c r="K1894">
        <v>181255</v>
      </c>
      <c r="L1894">
        <v>210308</v>
      </c>
      <c r="M1894">
        <v>204912</v>
      </c>
      <c r="N1894">
        <v>198001</v>
      </c>
      <c r="O1894">
        <v>361603</v>
      </c>
      <c r="P1894">
        <v>217754</v>
      </c>
      <c r="Q1894">
        <v>245769</v>
      </c>
      <c r="R1894">
        <v>273245</v>
      </c>
      <c r="S1894">
        <v>186006</v>
      </c>
      <c r="T1894">
        <v>212451</v>
      </c>
      <c r="U1894">
        <v>266665</v>
      </c>
      <c r="V1894">
        <v>322328</v>
      </c>
      <c r="W1894">
        <v>177959</v>
      </c>
      <c r="X1894">
        <v>258122</v>
      </c>
      <c r="Y1894">
        <v>248146</v>
      </c>
      <c r="Z1894">
        <v>244798</v>
      </c>
      <c r="AA1894">
        <v>172412</v>
      </c>
      <c r="AB1894">
        <v>245367</v>
      </c>
      <c r="AC1894">
        <v>189756</v>
      </c>
      <c r="AD1894">
        <v>193563</v>
      </c>
      <c r="AE1894">
        <v>264774</v>
      </c>
      <c r="AF1894">
        <v>295628</v>
      </c>
      <c r="AG1894">
        <v>266959</v>
      </c>
      <c r="AH1894">
        <v>185439</v>
      </c>
      <c r="AI1894">
        <v>163496</v>
      </c>
      <c r="AJ1894">
        <v>182708</v>
      </c>
      <c r="AK1894">
        <v>260368</v>
      </c>
      <c r="AL1894">
        <v>170849</v>
      </c>
      <c r="AM1894">
        <v>270103</v>
      </c>
      <c r="AN1894">
        <v>148260</v>
      </c>
      <c r="AO1894">
        <v>127379</v>
      </c>
      <c r="AP1894">
        <v>417547</v>
      </c>
      <c r="AQ1894">
        <v>171702</v>
      </c>
    </row>
    <row r="1895" spans="1:43">
      <c r="A1895">
        <v>2861</v>
      </c>
      <c r="B1895" t="s">
        <v>5763</v>
      </c>
      <c r="C1895" t="s">
        <v>5764</v>
      </c>
      <c r="D1895">
        <v>1.5840799999999999E-2</v>
      </c>
      <c r="E1895">
        <v>3</v>
      </c>
      <c r="F1895">
        <v>3</v>
      </c>
      <c r="G1895">
        <v>0</v>
      </c>
      <c r="H1895">
        <v>95388.800000000003</v>
      </c>
      <c r="I1895">
        <v>79343.8</v>
      </c>
      <c r="J1895">
        <v>46490</v>
      </c>
      <c r="K1895">
        <v>162818</v>
      </c>
      <c r="L1895">
        <v>146355</v>
      </c>
      <c r="M1895">
        <v>122461</v>
      </c>
      <c r="N1895">
        <v>106747</v>
      </c>
      <c r="O1895">
        <v>53274.6</v>
      </c>
      <c r="P1895">
        <v>24806.1</v>
      </c>
      <c r="Q1895">
        <v>51234.400000000001</v>
      </c>
      <c r="R1895">
        <v>32322</v>
      </c>
      <c r="S1895">
        <v>41363.5</v>
      </c>
      <c r="T1895">
        <v>84655.5</v>
      </c>
      <c r="U1895">
        <v>101306</v>
      </c>
      <c r="V1895">
        <v>84482.9</v>
      </c>
      <c r="W1895">
        <v>27627.8</v>
      </c>
      <c r="X1895">
        <v>22279.9</v>
      </c>
      <c r="Y1895">
        <v>24433.5</v>
      </c>
      <c r="Z1895">
        <v>150417</v>
      </c>
      <c r="AA1895">
        <v>148642</v>
      </c>
      <c r="AB1895">
        <v>155535</v>
      </c>
      <c r="AC1895">
        <v>112037</v>
      </c>
      <c r="AD1895">
        <v>102199</v>
      </c>
      <c r="AE1895">
        <v>35056.1</v>
      </c>
      <c r="AF1895">
        <v>5885.81</v>
      </c>
      <c r="AG1895">
        <v>56736.6</v>
      </c>
      <c r="AH1895">
        <v>0</v>
      </c>
      <c r="AI1895">
        <v>55958.1</v>
      </c>
      <c r="AJ1895">
        <v>42408.7</v>
      </c>
      <c r="AK1895">
        <v>47677.599999999999</v>
      </c>
      <c r="AL1895">
        <v>78947</v>
      </c>
      <c r="AM1895">
        <v>105703</v>
      </c>
      <c r="AN1895">
        <v>63039.9</v>
      </c>
      <c r="AO1895">
        <v>60617.9</v>
      </c>
      <c r="AP1895">
        <v>94396.1</v>
      </c>
      <c r="AQ1895">
        <v>85737.9</v>
      </c>
    </row>
    <row r="1896" spans="1:43">
      <c r="A1896">
        <v>2875</v>
      </c>
      <c r="B1896" t="s">
        <v>5791</v>
      </c>
      <c r="C1896" t="s">
        <v>5792</v>
      </c>
      <c r="D1896">
        <v>1.37426E-3</v>
      </c>
      <c r="E1896">
        <v>3</v>
      </c>
      <c r="F1896">
        <v>1</v>
      </c>
      <c r="G1896">
        <v>2</v>
      </c>
      <c r="H1896">
        <v>527543</v>
      </c>
      <c r="I1896">
        <v>395876</v>
      </c>
      <c r="J1896">
        <v>416670</v>
      </c>
      <c r="K1896">
        <v>639889</v>
      </c>
      <c r="L1896">
        <v>494231</v>
      </c>
      <c r="M1896">
        <v>516584</v>
      </c>
      <c r="N1896">
        <v>545368</v>
      </c>
      <c r="O1896">
        <v>506489</v>
      </c>
      <c r="P1896">
        <v>559848</v>
      </c>
      <c r="Q1896">
        <v>272008</v>
      </c>
      <c r="R1896">
        <v>252339</v>
      </c>
      <c r="S1896">
        <v>247049</v>
      </c>
      <c r="T1896">
        <v>371501</v>
      </c>
      <c r="U1896">
        <v>357791</v>
      </c>
      <c r="V1896">
        <v>306741</v>
      </c>
      <c r="W1896">
        <v>114370</v>
      </c>
      <c r="X1896">
        <v>140116</v>
      </c>
      <c r="Y1896">
        <v>110451</v>
      </c>
      <c r="Z1896">
        <v>789861</v>
      </c>
      <c r="AA1896">
        <v>831770</v>
      </c>
      <c r="AB1896">
        <v>869647</v>
      </c>
      <c r="AC1896">
        <v>474406</v>
      </c>
      <c r="AD1896">
        <v>507522</v>
      </c>
      <c r="AE1896">
        <v>422909</v>
      </c>
      <c r="AF1896">
        <v>286153</v>
      </c>
      <c r="AG1896">
        <v>180003</v>
      </c>
      <c r="AH1896">
        <v>370461</v>
      </c>
      <c r="AI1896">
        <v>292145</v>
      </c>
      <c r="AJ1896">
        <v>218248</v>
      </c>
      <c r="AK1896">
        <v>211233</v>
      </c>
      <c r="AL1896">
        <v>613682</v>
      </c>
      <c r="AM1896">
        <v>807405</v>
      </c>
      <c r="AN1896">
        <v>522596</v>
      </c>
      <c r="AO1896">
        <v>280050</v>
      </c>
      <c r="AP1896">
        <v>352546</v>
      </c>
      <c r="AQ1896">
        <v>466709</v>
      </c>
    </row>
    <row r="1897" spans="1:43">
      <c r="A1897">
        <v>2882</v>
      </c>
      <c r="B1897" t="s">
        <v>5805</v>
      </c>
      <c r="C1897" t="s">
        <v>5806</v>
      </c>
      <c r="D1897">
        <v>7.1633199999999997E-4</v>
      </c>
      <c r="E1897">
        <v>3</v>
      </c>
      <c r="F1897">
        <v>3</v>
      </c>
      <c r="G1897">
        <v>0</v>
      </c>
      <c r="H1897">
        <v>765693</v>
      </c>
      <c r="I1897">
        <v>683075</v>
      </c>
      <c r="J1897">
        <v>641558</v>
      </c>
      <c r="K1897">
        <v>601129</v>
      </c>
      <c r="L1897">
        <v>533941</v>
      </c>
      <c r="M1897">
        <v>601828</v>
      </c>
      <c r="N1897">
        <v>641228</v>
      </c>
      <c r="O1897">
        <v>662405</v>
      </c>
      <c r="P1897">
        <v>407167</v>
      </c>
      <c r="Q1897">
        <v>228962</v>
      </c>
      <c r="R1897">
        <v>254916</v>
      </c>
      <c r="S1897">
        <v>279132</v>
      </c>
      <c r="T1897">
        <v>834451</v>
      </c>
      <c r="U1897">
        <v>1026620</v>
      </c>
      <c r="V1897">
        <v>929228</v>
      </c>
      <c r="W1897">
        <v>206886</v>
      </c>
      <c r="X1897">
        <v>285032</v>
      </c>
      <c r="Y1897">
        <v>303159</v>
      </c>
      <c r="Z1897">
        <v>1233680</v>
      </c>
      <c r="AA1897">
        <v>1264680</v>
      </c>
      <c r="AB1897">
        <v>1347260</v>
      </c>
      <c r="AC1897">
        <v>786280</v>
      </c>
      <c r="AD1897">
        <v>832944</v>
      </c>
      <c r="AE1897">
        <v>703953</v>
      </c>
      <c r="AF1897">
        <v>454761</v>
      </c>
      <c r="AG1897">
        <v>486419</v>
      </c>
      <c r="AH1897">
        <v>71127</v>
      </c>
      <c r="AI1897">
        <v>458229</v>
      </c>
      <c r="AJ1897">
        <v>458182</v>
      </c>
      <c r="AK1897">
        <v>511974</v>
      </c>
      <c r="AL1897">
        <v>928932</v>
      </c>
      <c r="AM1897">
        <v>1315960</v>
      </c>
      <c r="AN1897">
        <v>1052860</v>
      </c>
      <c r="AO1897">
        <v>513162</v>
      </c>
      <c r="AP1897">
        <v>705544</v>
      </c>
      <c r="AQ1897">
        <v>757892</v>
      </c>
    </row>
    <row r="1898" spans="1:43">
      <c r="A1898">
        <v>2889</v>
      </c>
      <c r="B1898" t="s">
        <v>5819</v>
      </c>
      <c r="C1898" t="s">
        <v>5820</v>
      </c>
      <c r="D1898">
        <v>3.9171800000000001E-3</v>
      </c>
      <c r="E1898">
        <v>3</v>
      </c>
      <c r="F1898">
        <v>3</v>
      </c>
      <c r="G1898">
        <v>0</v>
      </c>
      <c r="H1898">
        <v>108085</v>
      </c>
      <c r="I1898">
        <v>93412.1</v>
      </c>
      <c r="J1898">
        <v>110251</v>
      </c>
      <c r="K1898">
        <v>182385</v>
      </c>
      <c r="L1898">
        <v>125649</v>
      </c>
      <c r="M1898">
        <v>145075</v>
      </c>
      <c r="N1898">
        <v>127443</v>
      </c>
      <c r="O1898">
        <v>128596</v>
      </c>
      <c r="P1898">
        <v>160144</v>
      </c>
      <c r="Q1898">
        <v>99596.4</v>
      </c>
      <c r="R1898">
        <v>71510.600000000006</v>
      </c>
      <c r="S1898">
        <v>67857</v>
      </c>
      <c r="T1898">
        <v>137170</v>
      </c>
      <c r="U1898">
        <v>125027</v>
      </c>
      <c r="V1898">
        <v>151939</v>
      </c>
      <c r="W1898">
        <v>70815.8</v>
      </c>
      <c r="X1898">
        <v>51840.3</v>
      </c>
      <c r="Y1898">
        <v>93799.5</v>
      </c>
      <c r="Z1898">
        <v>146495</v>
      </c>
      <c r="AA1898">
        <v>160858</v>
      </c>
      <c r="AB1898">
        <v>154678</v>
      </c>
      <c r="AC1898">
        <v>204725</v>
      </c>
      <c r="AD1898">
        <v>159337</v>
      </c>
      <c r="AE1898">
        <v>173837</v>
      </c>
      <c r="AF1898">
        <v>115342</v>
      </c>
      <c r="AG1898">
        <v>137493</v>
      </c>
      <c r="AH1898">
        <v>152195</v>
      </c>
      <c r="AI1898">
        <v>43347.8</v>
      </c>
      <c r="AJ1898">
        <v>106772</v>
      </c>
      <c r="AK1898">
        <v>128111</v>
      </c>
      <c r="AL1898">
        <v>100683</v>
      </c>
      <c r="AM1898">
        <v>91246.5</v>
      </c>
      <c r="AN1898">
        <v>92110.6</v>
      </c>
      <c r="AO1898">
        <v>70117.899999999994</v>
      </c>
      <c r="AP1898">
        <v>95779.9</v>
      </c>
      <c r="AQ1898">
        <v>76330.3</v>
      </c>
    </row>
    <row r="1899" spans="1:43">
      <c r="A1899">
        <v>2891</v>
      </c>
      <c r="B1899" t="s">
        <v>5823</v>
      </c>
      <c r="C1899" t="s">
        <v>5824</v>
      </c>
      <c r="D1899">
        <v>2.7026999999999999E-2</v>
      </c>
      <c r="E1899">
        <v>3</v>
      </c>
      <c r="F1899">
        <v>3</v>
      </c>
      <c r="G1899">
        <v>0</v>
      </c>
      <c r="H1899">
        <v>391729</v>
      </c>
      <c r="I1899">
        <v>251328</v>
      </c>
      <c r="J1899">
        <v>351730</v>
      </c>
      <c r="K1899">
        <v>597296</v>
      </c>
      <c r="L1899">
        <v>615546</v>
      </c>
      <c r="M1899">
        <v>719367</v>
      </c>
      <c r="N1899">
        <v>396733</v>
      </c>
      <c r="O1899">
        <v>318158</v>
      </c>
      <c r="P1899">
        <v>398751</v>
      </c>
      <c r="Q1899">
        <v>281474</v>
      </c>
      <c r="R1899">
        <v>306786</v>
      </c>
      <c r="S1899">
        <v>216720</v>
      </c>
      <c r="T1899">
        <v>380429</v>
      </c>
      <c r="U1899">
        <v>302613</v>
      </c>
      <c r="V1899">
        <v>340802</v>
      </c>
      <c r="W1899">
        <v>250613</v>
      </c>
      <c r="X1899">
        <v>180507</v>
      </c>
      <c r="Y1899">
        <v>160004</v>
      </c>
      <c r="Z1899">
        <v>718224</v>
      </c>
      <c r="AA1899">
        <v>616905</v>
      </c>
      <c r="AB1899">
        <v>713739</v>
      </c>
      <c r="AC1899">
        <v>386096</v>
      </c>
      <c r="AD1899">
        <v>225075</v>
      </c>
      <c r="AE1899">
        <v>339935</v>
      </c>
      <c r="AF1899">
        <v>231824</v>
      </c>
      <c r="AG1899">
        <v>194706</v>
      </c>
      <c r="AH1899">
        <v>215324</v>
      </c>
      <c r="AI1899">
        <v>241069</v>
      </c>
      <c r="AJ1899">
        <v>311940</v>
      </c>
      <c r="AK1899">
        <v>364755</v>
      </c>
      <c r="AL1899">
        <v>485665</v>
      </c>
      <c r="AM1899">
        <v>598339</v>
      </c>
      <c r="AN1899">
        <v>277226</v>
      </c>
      <c r="AO1899">
        <v>102821</v>
      </c>
      <c r="AP1899">
        <v>296282</v>
      </c>
      <c r="AQ1899">
        <v>312321</v>
      </c>
    </row>
    <row r="1900" spans="1:43">
      <c r="A1900">
        <v>2893</v>
      </c>
      <c r="B1900" t="s">
        <v>5827</v>
      </c>
      <c r="C1900" t="s">
        <v>5828</v>
      </c>
      <c r="D1900">
        <v>1.7667799999999999E-3</v>
      </c>
      <c r="E1900">
        <v>3</v>
      </c>
      <c r="F1900">
        <v>1</v>
      </c>
      <c r="G1900">
        <v>2</v>
      </c>
      <c r="H1900">
        <v>137390</v>
      </c>
      <c r="I1900">
        <v>108980</v>
      </c>
      <c r="J1900">
        <v>74679.3</v>
      </c>
      <c r="K1900">
        <v>233746</v>
      </c>
      <c r="L1900">
        <v>144477</v>
      </c>
      <c r="M1900">
        <v>118082</v>
      </c>
      <c r="N1900">
        <v>200168</v>
      </c>
      <c r="O1900">
        <v>160348</v>
      </c>
      <c r="P1900">
        <v>139315</v>
      </c>
      <c r="Q1900">
        <v>97639.8</v>
      </c>
      <c r="R1900">
        <v>76339.899999999994</v>
      </c>
      <c r="S1900">
        <v>85446.6</v>
      </c>
      <c r="T1900">
        <v>148392</v>
      </c>
      <c r="U1900">
        <v>202380</v>
      </c>
      <c r="V1900">
        <v>177742</v>
      </c>
      <c r="W1900">
        <v>102388</v>
      </c>
      <c r="X1900">
        <v>70782</v>
      </c>
      <c r="Y1900">
        <v>60948</v>
      </c>
      <c r="Z1900">
        <v>314628</v>
      </c>
      <c r="AA1900">
        <v>271852</v>
      </c>
      <c r="AB1900">
        <v>280360</v>
      </c>
      <c r="AC1900">
        <v>168331</v>
      </c>
      <c r="AD1900">
        <v>104726</v>
      </c>
      <c r="AE1900">
        <v>117707</v>
      </c>
      <c r="AF1900">
        <v>100657</v>
      </c>
      <c r="AG1900">
        <v>79540.5</v>
      </c>
      <c r="AH1900">
        <v>92607.5</v>
      </c>
      <c r="AI1900">
        <v>126292</v>
      </c>
      <c r="AJ1900">
        <v>117804</v>
      </c>
      <c r="AK1900">
        <v>161276</v>
      </c>
      <c r="AL1900">
        <v>181146</v>
      </c>
      <c r="AM1900">
        <v>192084</v>
      </c>
      <c r="AN1900">
        <v>147069</v>
      </c>
      <c r="AO1900">
        <v>87361.7</v>
      </c>
      <c r="AP1900">
        <v>107683</v>
      </c>
      <c r="AQ1900">
        <v>90183.9</v>
      </c>
    </row>
    <row r="1901" spans="1:43">
      <c r="A1901">
        <v>2897</v>
      </c>
      <c r="B1901" t="s">
        <v>5835</v>
      </c>
      <c r="C1901" t="s">
        <v>5836</v>
      </c>
      <c r="D1901">
        <v>8.6490899999999999E-3</v>
      </c>
      <c r="E1901">
        <v>3</v>
      </c>
      <c r="F1901">
        <v>3</v>
      </c>
      <c r="G1901">
        <v>0</v>
      </c>
      <c r="H1901">
        <v>89281.1</v>
      </c>
      <c r="I1901">
        <v>83380.399999999994</v>
      </c>
      <c r="J1901">
        <v>143127</v>
      </c>
      <c r="K1901">
        <v>319891</v>
      </c>
      <c r="L1901">
        <v>333289</v>
      </c>
      <c r="M1901">
        <v>264127</v>
      </c>
      <c r="N1901">
        <v>238778</v>
      </c>
      <c r="O1901">
        <v>176711</v>
      </c>
      <c r="P1901">
        <v>212990</v>
      </c>
      <c r="Q1901">
        <v>211676</v>
      </c>
      <c r="R1901">
        <v>160409</v>
      </c>
      <c r="S1901">
        <v>213096</v>
      </c>
      <c r="T1901">
        <v>158329</v>
      </c>
      <c r="U1901">
        <v>122241</v>
      </c>
      <c r="V1901">
        <v>142187</v>
      </c>
      <c r="W1901">
        <v>156806</v>
      </c>
      <c r="X1901">
        <v>106499</v>
      </c>
      <c r="Y1901">
        <v>61137.4</v>
      </c>
      <c r="Z1901">
        <v>427888</v>
      </c>
      <c r="AA1901">
        <v>397341</v>
      </c>
      <c r="AB1901">
        <v>376261</v>
      </c>
      <c r="AC1901">
        <v>306977</v>
      </c>
      <c r="AD1901">
        <v>199402</v>
      </c>
      <c r="AE1901">
        <v>249177</v>
      </c>
      <c r="AF1901">
        <v>254185</v>
      </c>
      <c r="AG1901">
        <v>212564</v>
      </c>
      <c r="AH1901">
        <v>303308</v>
      </c>
      <c r="AI1901">
        <v>322549</v>
      </c>
      <c r="AJ1901">
        <v>352648</v>
      </c>
      <c r="AK1901">
        <v>410633</v>
      </c>
      <c r="AL1901">
        <v>128719</v>
      </c>
      <c r="AM1901">
        <v>178019</v>
      </c>
      <c r="AN1901">
        <v>136953</v>
      </c>
      <c r="AO1901">
        <v>93589.8</v>
      </c>
      <c r="AP1901">
        <v>210381</v>
      </c>
      <c r="AQ1901">
        <v>226021</v>
      </c>
    </row>
    <row r="1902" spans="1:43">
      <c r="A1902">
        <v>2900</v>
      </c>
      <c r="B1902" t="s">
        <v>5841</v>
      </c>
      <c r="C1902" t="s">
        <v>5842</v>
      </c>
      <c r="D1902">
        <v>1.8570100000000001E-3</v>
      </c>
      <c r="E1902">
        <v>3</v>
      </c>
      <c r="F1902">
        <v>3</v>
      </c>
      <c r="G1902">
        <v>0</v>
      </c>
      <c r="H1902">
        <v>275453</v>
      </c>
      <c r="I1902">
        <v>273101</v>
      </c>
      <c r="J1902">
        <v>224586</v>
      </c>
      <c r="K1902">
        <v>533150</v>
      </c>
      <c r="L1902">
        <v>579382</v>
      </c>
      <c r="M1902">
        <v>573390</v>
      </c>
      <c r="N1902">
        <v>590706</v>
      </c>
      <c r="O1902">
        <v>580382</v>
      </c>
      <c r="P1902">
        <v>711570</v>
      </c>
      <c r="Q1902">
        <v>399886</v>
      </c>
      <c r="R1902">
        <v>318634</v>
      </c>
      <c r="S1902">
        <v>259592</v>
      </c>
      <c r="T1902">
        <v>463812</v>
      </c>
      <c r="U1902">
        <v>544974</v>
      </c>
      <c r="V1902">
        <v>477653</v>
      </c>
      <c r="W1902">
        <v>359309</v>
      </c>
      <c r="X1902">
        <v>272074</v>
      </c>
      <c r="Y1902">
        <v>254490</v>
      </c>
      <c r="Z1902">
        <v>409299</v>
      </c>
      <c r="AA1902">
        <v>499353</v>
      </c>
      <c r="AB1902">
        <v>425632</v>
      </c>
      <c r="AC1902">
        <v>319076</v>
      </c>
      <c r="AD1902">
        <v>428647</v>
      </c>
      <c r="AE1902">
        <v>466565</v>
      </c>
      <c r="AF1902">
        <v>305420</v>
      </c>
      <c r="AG1902">
        <v>411931</v>
      </c>
      <c r="AH1902">
        <v>311866</v>
      </c>
      <c r="AI1902">
        <v>177339</v>
      </c>
      <c r="AJ1902">
        <v>232036</v>
      </c>
      <c r="AK1902">
        <v>346270</v>
      </c>
      <c r="AL1902">
        <v>200800</v>
      </c>
      <c r="AM1902">
        <v>182540</v>
      </c>
      <c r="AN1902">
        <v>208472</v>
      </c>
      <c r="AO1902">
        <v>120699</v>
      </c>
      <c r="AP1902">
        <v>163451</v>
      </c>
      <c r="AQ1902">
        <v>158418</v>
      </c>
    </row>
    <row r="1903" spans="1:43">
      <c r="A1903">
        <v>2909</v>
      </c>
      <c r="B1903" t="s">
        <v>5859</v>
      </c>
      <c r="C1903" t="s">
        <v>5860</v>
      </c>
      <c r="D1903">
        <v>2.3459199999999999E-2</v>
      </c>
      <c r="E1903">
        <v>3</v>
      </c>
      <c r="F1903">
        <v>3</v>
      </c>
      <c r="G1903">
        <v>0</v>
      </c>
      <c r="H1903">
        <v>37513.300000000003</v>
      </c>
      <c r="I1903">
        <v>43922.400000000001</v>
      </c>
      <c r="J1903">
        <v>71454.7</v>
      </c>
      <c r="K1903">
        <v>114653</v>
      </c>
      <c r="L1903">
        <v>106618</v>
      </c>
      <c r="M1903">
        <v>124059</v>
      </c>
      <c r="N1903">
        <v>174549</v>
      </c>
      <c r="O1903">
        <v>179986</v>
      </c>
      <c r="P1903">
        <v>225721</v>
      </c>
      <c r="Q1903">
        <v>150205</v>
      </c>
      <c r="R1903">
        <v>104268</v>
      </c>
      <c r="S1903">
        <v>189243</v>
      </c>
      <c r="T1903">
        <v>115731</v>
      </c>
      <c r="U1903">
        <v>87310.5</v>
      </c>
      <c r="V1903">
        <v>139257</v>
      </c>
      <c r="W1903">
        <v>69476.2</v>
      </c>
      <c r="X1903">
        <v>84141.1</v>
      </c>
      <c r="Y1903">
        <v>70213.3</v>
      </c>
      <c r="Z1903">
        <v>182192</v>
      </c>
      <c r="AA1903">
        <v>115775</v>
      </c>
      <c r="AB1903">
        <v>140936</v>
      </c>
      <c r="AC1903">
        <v>136419</v>
      </c>
      <c r="AD1903">
        <v>116789</v>
      </c>
      <c r="AE1903">
        <v>181807</v>
      </c>
      <c r="AF1903">
        <v>76568</v>
      </c>
      <c r="AG1903">
        <v>114334</v>
      </c>
      <c r="AH1903">
        <v>86432.5</v>
      </c>
      <c r="AI1903">
        <v>115812</v>
      </c>
      <c r="AJ1903">
        <v>110742</v>
      </c>
      <c r="AK1903">
        <v>109975</v>
      </c>
      <c r="AL1903">
        <v>7771.71</v>
      </c>
      <c r="AM1903">
        <v>80334.899999999994</v>
      </c>
      <c r="AN1903">
        <v>32272.6</v>
      </c>
      <c r="AO1903">
        <v>7161.14</v>
      </c>
      <c r="AP1903">
        <v>0</v>
      </c>
      <c r="AQ1903">
        <v>101300</v>
      </c>
    </row>
    <row r="1904" spans="1:43">
      <c r="A1904">
        <v>2913</v>
      </c>
      <c r="B1904" t="s">
        <v>5867</v>
      </c>
      <c r="C1904" t="s">
        <v>5868</v>
      </c>
      <c r="D1904">
        <v>1.14398E-2</v>
      </c>
      <c r="E1904">
        <v>3</v>
      </c>
      <c r="F1904">
        <v>3</v>
      </c>
      <c r="G1904">
        <v>0</v>
      </c>
      <c r="H1904">
        <v>68505.5</v>
      </c>
      <c r="I1904">
        <v>56195</v>
      </c>
      <c r="J1904">
        <v>63232.4</v>
      </c>
      <c r="K1904">
        <v>43832.800000000003</v>
      </c>
      <c r="L1904">
        <v>61222.6</v>
      </c>
      <c r="M1904">
        <v>56424.7</v>
      </c>
      <c r="N1904">
        <v>79065.2</v>
      </c>
      <c r="O1904">
        <v>70973.7</v>
      </c>
      <c r="P1904">
        <v>49458.6</v>
      </c>
      <c r="Q1904">
        <v>46088.1</v>
      </c>
      <c r="R1904">
        <v>30002.7</v>
      </c>
      <c r="S1904">
        <v>38674.9</v>
      </c>
      <c r="T1904">
        <v>75323.399999999994</v>
      </c>
      <c r="U1904">
        <v>106528</v>
      </c>
      <c r="V1904">
        <v>117660</v>
      </c>
      <c r="W1904">
        <v>15899.1</v>
      </c>
      <c r="X1904">
        <v>41277.9</v>
      </c>
      <c r="Y1904">
        <v>42871.9</v>
      </c>
      <c r="Z1904">
        <v>151163</v>
      </c>
      <c r="AA1904">
        <v>118785</v>
      </c>
      <c r="AB1904">
        <v>115439</v>
      </c>
      <c r="AC1904">
        <v>93432.6</v>
      </c>
      <c r="AD1904">
        <v>43819.3</v>
      </c>
      <c r="AE1904">
        <v>99915.3</v>
      </c>
      <c r="AF1904">
        <v>34434.5</v>
      </c>
      <c r="AG1904">
        <v>95455.1</v>
      </c>
      <c r="AH1904">
        <v>120344</v>
      </c>
      <c r="AI1904">
        <v>60051.199999999997</v>
      </c>
      <c r="AJ1904">
        <v>34694.199999999997</v>
      </c>
      <c r="AK1904">
        <v>57475.199999999997</v>
      </c>
      <c r="AL1904">
        <v>53435.8</v>
      </c>
      <c r="AM1904">
        <v>147487</v>
      </c>
      <c r="AN1904">
        <v>82970.399999999994</v>
      </c>
      <c r="AO1904">
        <v>34581.300000000003</v>
      </c>
      <c r="AP1904">
        <v>80520.800000000003</v>
      </c>
      <c r="AQ1904">
        <v>54068</v>
      </c>
    </row>
    <row r="1905" spans="1:43">
      <c r="A1905">
        <v>2922</v>
      </c>
      <c r="B1905" t="s">
        <v>5885</v>
      </c>
      <c r="C1905" t="s">
        <v>5886</v>
      </c>
      <c r="D1905">
        <v>1.6771500000000001E-3</v>
      </c>
      <c r="E1905">
        <v>3</v>
      </c>
      <c r="F1905">
        <v>3</v>
      </c>
      <c r="G1905">
        <v>0</v>
      </c>
      <c r="H1905">
        <v>105371</v>
      </c>
      <c r="I1905">
        <v>107071</v>
      </c>
      <c r="J1905">
        <v>161122</v>
      </c>
      <c r="K1905">
        <v>343401</v>
      </c>
      <c r="L1905">
        <v>222037</v>
      </c>
      <c r="M1905">
        <v>333100</v>
      </c>
      <c r="N1905">
        <v>184171</v>
      </c>
      <c r="O1905">
        <v>199791</v>
      </c>
      <c r="P1905">
        <v>417783</v>
      </c>
      <c r="Q1905">
        <v>271946</v>
      </c>
      <c r="R1905">
        <v>239893</v>
      </c>
      <c r="S1905">
        <v>290291</v>
      </c>
      <c r="T1905">
        <v>197088</v>
      </c>
      <c r="U1905">
        <v>237627</v>
      </c>
      <c r="V1905">
        <v>207941</v>
      </c>
      <c r="W1905">
        <v>150694</v>
      </c>
      <c r="X1905">
        <v>121416</v>
      </c>
      <c r="Y1905">
        <v>202365</v>
      </c>
      <c r="Z1905">
        <v>329741</v>
      </c>
      <c r="AA1905">
        <v>255411</v>
      </c>
      <c r="AB1905">
        <v>346212</v>
      </c>
      <c r="AC1905">
        <v>352316</v>
      </c>
      <c r="AD1905">
        <v>345155</v>
      </c>
      <c r="AE1905">
        <v>246329</v>
      </c>
      <c r="AF1905">
        <v>211134</v>
      </c>
      <c r="AG1905">
        <v>366664</v>
      </c>
      <c r="AH1905">
        <v>477693</v>
      </c>
      <c r="AI1905">
        <v>340185</v>
      </c>
      <c r="AJ1905">
        <v>280004</v>
      </c>
      <c r="AK1905">
        <v>361979</v>
      </c>
      <c r="AL1905">
        <v>156695</v>
      </c>
      <c r="AM1905">
        <v>304355</v>
      </c>
      <c r="AN1905">
        <v>125180</v>
      </c>
      <c r="AO1905">
        <v>411074</v>
      </c>
      <c r="AP1905">
        <v>511661</v>
      </c>
      <c r="AQ1905">
        <v>380263</v>
      </c>
    </row>
    <row r="1906" spans="1:43">
      <c r="A1906">
        <v>2923</v>
      </c>
      <c r="B1906" t="s">
        <v>5887</v>
      </c>
      <c r="C1906" t="s">
        <v>5888</v>
      </c>
      <c r="D1906">
        <v>1.9551900000000001E-2</v>
      </c>
      <c r="E1906">
        <v>3</v>
      </c>
      <c r="F1906">
        <v>3</v>
      </c>
      <c r="G1906">
        <v>0</v>
      </c>
      <c r="H1906">
        <v>362772</v>
      </c>
      <c r="I1906">
        <v>332760</v>
      </c>
      <c r="J1906">
        <v>380276</v>
      </c>
      <c r="K1906">
        <v>226849</v>
      </c>
      <c r="L1906">
        <v>247557</v>
      </c>
      <c r="M1906">
        <v>298056</v>
      </c>
      <c r="N1906">
        <v>345402</v>
      </c>
      <c r="O1906">
        <v>332317</v>
      </c>
      <c r="P1906">
        <v>436327</v>
      </c>
      <c r="Q1906">
        <v>188190</v>
      </c>
      <c r="R1906">
        <v>264427</v>
      </c>
      <c r="S1906">
        <v>200838</v>
      </c>
      <c r="T1906">
        <v>389089</v>
      </c>
      <c r="U1906">
        <v>362137</v>
      </c>
      <c r="V1906">
        <v>469149</v>
      </c>
      <c r="W1906">
        <v>214085</v>
      </c>
      <c r="X1906">
        <v>203772</v>
      </c>
      <c r="Y1906">
        <v>171576</v>
      </c>
      <c r="Z1906">
        <v>349168</v>
      </c>
      <c r="AA1906">
        <v>323107</v>
      </c>
      <c r="AB1906">
        <v>427959</v>
      </c>
      <c r="AC1906">
        <v>255538</v>
      </c>
      <c r="AD1906">
        <v>226042</v>
      </c>
      <c r="AE1906">
        <v>287188</v>
      </c>
      <c r="AF1906">
        <v>188935</v>
      </c>
      <c r="AG1906">
        <v>221802</v>
      </c>
      <c r="AH1906">
        <v>257799</v>
      </c>
      <c r="AI1906">
        <v>199813</v>
      </c>
      <c r="AJ1906">
        <v>156138</v>
      </c>
      <c r="AK1906">
        <v>265905</v>
      </c>
      <c r="AL1906">
        <v>175456</v>
      </c>
      <c r="AM1906">
        <v>298152</v>
      </c>
      <c r="AN1906">
        <v>178331</v>
      </c>
      <c r="AO1906">
        <v>59057.1</v>
      </c>
      <c r="AP1906">
        <v>112264</v>
      </c>
      <c r="AQ1906">
        <v>143971</v>
      </c>
    </row>
    <row r="1907" spans="1:43">
      <c r="A1907">
        <v>2940</v>
      </c>
      <c r="B1907" t="s">
        <v>5921</v>
      </c>
      <c r="C1907" t="s">
        <v>5922</v>
      </c>
      <c r="D1907">
        <v>1.3957300000000001E-2</v>
      </c>
      <c r="E1907">
        <v>3</v>
      </c>
      <c r="F1907">
        <v>2</v>
      </c>
      <c r="G1907">
        <v>1</v>
      </c>
      <c r="H1907">
        <v>26409.7</v>
      </c>
      <c r="I1907">
        <v>40146.800000000003</v>
      </c>
      <c r="J1907">
        <v>33325.699999999997</v>
      </c>
      <c r="K1907">
        <v>89012.7</v>
      </c>
      <c r="L1907">
        <v>41129.1</v>
      </c>
      <c r="M1907">
        <v>48392.7</v>
      </c>
      <c r="N1907">
        <v>29482.3</v>
      </c>
      <c r="O1907">
        <v>63781.3</v>
      </c>
      <c r="P1907">
        <v>75035.8</v>
      </c>
      <c r="Q1907">
        <v>96044.6</v>
      </c>
      <c r="R1907">
        <v>34480.300000000003</v>
      </c>
      <c r="S1907">
        <v>53534.5</v>
      </c>
      <c r="T1907">
        <v>28712.400000000001</v>
      </c>
      <c r="U1907">
        <v>59111</v>
      </c>
      <c r="V1907">
        <v>54831.4</v>
      </c>
      <c r="W1907">
        <v>35608</v>
      </c>
      <c r="X1907">
        <v>48445.599999999999</v>
      </c>
      <c r="Y1907">
        <v>60050.6</v>
      </c>
      <c r="Z1907">
        <v>92133.7</v>
      </c>
      <c r="AA1907">
        <v>57758.5</v>
      </c>
      <c r="AB1907">
        <v>44307.9</v>
      </c>
      <c r="AC1907">
        <v>43771.7</v>
      </c>
      <c r="AD1907">
        <v>34090.800000000003</v>
      </c>
      <c r="AE1907">
        <v>44332.7</v>
      </c>
      <c r="AF1907">
        <v>42714.7</v>
      </c>
      <c r="AG1907">
        <v>37463.4</v>
      </c>
      <c r="AH1907">
        <v>41355.199999999997</v>
      </c>
      <c r="AI1907">
        <v>61524.3</v>
      </c>
      <c r="AJ1907">
        <v>41137.1</v>
      </c>
      <c r="AK1907">
        <v>65793.8</v>
      </c>
      <c r="AL1907">
        <v>112496</v>
      </c>
      <c r="AM1907">
        <v>91656.5</v>
      </c>
      <c r="AN1907">
        <v>31424.799999999999</v>
      </c>
      <c r="AO1907">
        <v>127836</v>
      </c>
      <c r="AP1907">
        <v>192274</v>
      </c>
      <c r="AQ1907">
        <v>154382</v>
      </c>
    </row>
    <row r="1908" spans="1:43">
      <c r="A1908">
        <v>2944</v>
      </c>
      <c r="B1908" t="s">
        <v>5929</v>
      </c>
      <c r="C1908" t="s">
        <v>5930</v>
      </c>
      <c r="D1908">
        <v>7.1633199999999997E-4</v>
      </c>
      <c r="E1908">
        <v>3</v>
      </c>
      <c r="F1908">
        <v>3</v>
      </c>
      <c r="G1908">
        <v>0</v>
      </c>
      <c r="H1908">
        <v>989840</v>
      </c>
      <c r="I1908">
        <v>593508</v>
      </c>
      <c r="J1908">
        <v>182200</v>
      </c>
      <c r="K1908">
        <v>2156090</v>
      </c>
      <c r="L1908">
        <v>1992940</v>
      </c>
      <c r="M1908">
        <v>2000420</v>
      </c>
      <c r="N1908">
        <v>2631880</v>
      </c>
      <c r="O1908">
        <v>2227120</v>
      </c>
      <c r="P1908">
        <v>1179880</v>
      </c>
      <c r="Q1908">
        <v>2065490</v>
      </c>
      <c r="R1908">
        <v>2029270</v>
      </c>
      <c r="S1908">
        <v>2200740</v>
      </c>
      <c r="T1908">
        <v>910947</v>
      </c>
      <c r="U1908">
        <v>769025</v>
      </c>
      <c r="V1908">
        <v>812927</v>
      </c>
      <c r="W1908">
        <v>724663</v>
      </c>
      <c r="X1908">
        <v>465115</v>
      </c>
      <c r="Y1908">
        <v>455753</v>
      </c>
      <c r="Z1908">
        <v>3408640</v>
      </c>
      <c r="AA1908">
        <v>3281090</v>
      </c>
      <c r="AB1908">
        <v>3765830</v>
      </c>
      <c r="AC1908">
        <v>2174500</v>
      </c>
      <c r="AD1908">
        <v>1447840</v>
      </c>
      <c r="AE1908">
        <v>973704</v>
      </c>
      <c r="AF1908">
        <v>897331</v>
      </c>
      <c r="AG1908">
        <v>560018</v>
      </c>
      <c r="AH1908">
        <v>327820</v>
      </c>
      <c r="AI1908">
        <v>3279370</v>
      </c>
      <c r="AJ1908">
        <v>3135730</v>
      </c>
      <c r="AK1908">
        <v>3401660</v>
      </c>
      <c r="AL1908">
        <v>1253830</v>
      </c>
      <c r="AM1908">
        <v>1313810</v>
      </c>
      <c r="AN1908">
        <v>961163</v>
      </c>
      <c r="AO1908">
        <v>1279970</v>
      </c>
      <c r="AP1908">
        <v>1574530</v>
      </c>
      <c r="AQ1908">
        <v>1359820</v>
      </c>
    </row>
    <row r="1909" spans="1:43">
      <c r="A1909">
        <v>2950</v>
      </c>
      <c r="B1909" t="s">
        <v>5941</v>
      </c>
      <c r="C1909" t="s">
        <v>5942</v>
      </c>
      <c r="D1909">
        <v>2.3518300000000001E-3</v>
      </c>
      <c r="E1909">
        <v>3</v>
      </c>
      <c r="F1909">
        <v>3</v>
      </c>
      <c r="G1909">
        <v>0</v>
      </c>
      <c r="H1909">
        <v>590040</v>
      </c>
      <c r="I1909">
        <v>481025</v>
      </c>
      <c r="J1909">
        <v>429896</v>
      </c>
      <c r="K1909">
        <v>879484</v>
      </c>
      <c r="L1909">
        <v>817274</v>
      </c>
      <c r="M1909">
        <v>828819</v>
      </c>
      <c r="N1909">
        <v>530167</v>
      </c>
      <c r="O1909">
        <v>611854</v>
      </c>
      <c r="P1909">
        <v>514984</v>
      </c>
      <c r="Q1909">
        <v>330047</v>
      </c>
      <c r="R1909">
        <v>326699</v>
      </c>
      <c r="S1909">
        <v>370438</v>
      </c>
      <c r="T1909">
        <v>550295</v>
      </c>
      <c r="U1909">
        <v>496388</v>
      </c>
      <c r="V1909">
        <v>849153</v>
      </c>
      <c r="W1909">
        <v>282682</v>
      </c>
      <c r="X1909">
        <v>280272</v>
      </c>
      <c r="Y1909">
        <v>308370</v>
      </c>
      <c r="Z1909">
        <v>1280260</v>
      </c>
      <c r="AA1909">
        <v>1095810</v>
      </c>
      <c r="AB1909">
        <v>1411890</v>
      </c>
      <c r="AC1909">
        <v>874672</v>
      </c>
      <c r="AD1909">
        <v>758590</v>
      </c>
      <c r="AE1909">
        <v>754972</v>
      </c>
      <c r="AF1909">
        <v>218792</v>
      </c>
      <c r="AG1909">
        <v>427497</v>
      </c>
      <c r="AH1909">
        <v>296398</v>
      </c>
      <c r="AI1909">
        <v>400097</v>
      </c>
      <c r="AJ1909">
        <v>452988</v>
      </c>
      <c r="AK1909">
        <v>478955</v>
      </c>
      <c r="AL1909">
        <v>362089</v>
      </c>
      <c r="AM1909">
        <v>563216</v>
      </c>
      <c r="AN1909">
        <v>593427</v>
      </c>
      <c r="AO1909">
        <v>400190</v>
      </c>
      <c r="AP1909">
        <v>426838</v>
      </c>
      <c r="AQ1909">
        <v>504118</v>
      </c>
    </row>
    <row r="1910" spans="1:43">
      <c r="A1910">
        <v>2959</v>
      </c>
      <c r="B1910" t="s">
        <v>5959</v>
      </c>
      <c r="C1910" t="s">
        <v>5960</v>
      </c>
      <c r="D1910">
        <v>1.0983E-3</v>
      </c>
      <c r="E1910">
        <v>3</v>
      </c>
      <c r="F1910">
        <v>3</v>
      </c>
      <c r="G1910">
        <v>0</v>
      </c>
      <c r="H1910">
        <v>312261</v>
      </c>
      <c r="I1910">
        <v>226118</v>
      </c>
      <c r="J1910">
        <v>282946</v>
      </c>
      <c r="K1910">
        <v>385873</v>
      </c>
      <c r="L1910">
        <v>361101</v>
      </c>
      <c r="M1910">
        <v>355104</v>
      </c>
      <c r="N1910">
        <v>279957</v>
      </c>
      <c r="O1910">
        <v>257455</v>
      </c>
      <c r="P1910">
        <v>339061</v>
      </c>
      <c r="Q1910">
        <v>151980</v>
      </c>
      <c r="R1910">
        <v>153041</v>
      </c>
      <c r="S1910">
        <v>169497</v>
      </c>
      <c r="T1910">
        <v>216515</v>
      </c>
      <c r="U1910">
        <v>250027</v>
      </c>
      <c r="V1910">
        <v>305940</v>
      </c>
      <c r="W1910">
        <v>112783</v>
      </c>
      <c r="X1910">
        <v>113510</v>
      </c>
      <c r="Y1910">
        <v>52279.8</v>
      </c>
      <c r="Z1910">
        <v>451702</v>
      </c>
      <c r="AA1910">
        <v>425391</v>
      </c>
      <c r="AB1910">
        <v>520486</v>
      </c>
      <c r="AC1910">
        <v>363831</v>
      </c>
      <c r="AD1910">
        <v>364089</v>
      </c>
      <c r="AE1910">
        <v>467426</v>
      </c>
      <c r="AF1910">
        <v>235013</v>
      </c>
      <c r="AG1910">
        <v>266496</v>
      </c>
      <c r="AH1910">
        <v>213401</v>
      </c>
      <c r="AI1910">
        <v>209540</v>
      </c>
      <c r="AJ1910">
        <v>216856</v>
      </c>
      <c r="AK1910">
        <v>207084</v>
      </c>
      <c r="AL1910">
        <v>371729</v>
      </c>
      <c r="AM1910">
        <v>476020</v>
      </c>
      <c r="AN1910">
        <v>372914</v>
      </c>
      <c r="AO1910">
        <v>156371</v>
      </c>
      <c r="AP1910">
        <v>233032</v>
      </c>
      <c r="AQ1910">
        <v>243107</v>
      </c>
    </row>
    <row r="1911" spans="1:43">
      <c r="A1911">
        <v>2963</v>
      </c>
      <c r="B1911" t="s">
        <v>5967</v>
      </c>
      <c r="C1911" t="s">
        <v>5968</v>
      </c>
      <c r="D1911">
        <v>1.8955300000000001E-2</v>
      </c>
      <c r="E1911">
        <v>3</v>
      </c>
      <c r="F1911">
        <v>3</v>
      </c>
      <c r="G1911">
        <v>0</v>
      </c>
      <c r="H1911">
        <v>99001.3</v>
      </c>
      <c r="I1911">
        <v>37461.800000000003</v>
      </c>
      <c r="J1911">
        <v>49563.3</v>
      </c>
      <c r="K1911">
        <v>66274.3</v>
      </c>
      <c r="L1911">
        <v>63510.3</v>
      </c>
      <c r="M1911">
        <v>66337.399999999994</v>
      </c>
      <c r="N1911">
        <v>91343.7</v>
      </c>
      <c r="O1911">
        <v>84069.2</v>
      </c>
      <c r="P1911">
        <v>107839</v>
      </c>
      <c r="Q1911">
        <v>115704</v>
      </c>
      <c r="R1911">
        <v>82980</v>
      </c>
      <c r="S1911">
        <v>56493.5</v>
      </c>
      <c r="T1911">
        <v>126301</v>
      </c>
      <c r="U1911">
        <v>65167.7</v>
      </c>
      <c r="V1911">
        <v>138421</v>
      </c>
      <c r="W1911">
        <v>89854.8</v>
      </c>
      <c r="X1911">
        <v>70671.600000000006</v>
      </c>
      <c r="Y1911">
        <v>40971.4</v>
      </c>
      <c r="Z1911">
        <v>105431</v>
      </c>
      <c r="AA1911">
        <v>142598</v>
      </c>
      <c r="AB1911">
        <v>53855.4</v>
      </c>
      <c r="AC1911">
        <v>68605.899999999994</v>
      </c>
      <c r="AD1911">
        <v>99806.5</v>
      </c>
      <c r="AE1911">
        <v>36799.1</v>
      </c>
      <c r="AF1911">
        <v>73187.399999999994</v>
      </c>
      <c r="AG1911">
        <v>82389</v>
      </c>
      <c r="AH1911">
        <v>43207.199999999997</v>
      </c>
      <c r="AI1911">
        <v>42518.9</v>
      </c>
      <c r="AJ1911">
        <v>51602.9</v>
      </c>
      <c r="AK1911">
        <v>68955</v>
      </c>
      <c r="AL1911">
        <v>123596</v>
      </c>
      <c r="AM1911">
        <v>191588</v>
      </c>
      <c r="AN1911">
        <v>94962.5</v>
      </c>
      <c r="AO1911">
        <v>284506</v>
      </c>
      <c r="AP1911">
        <v>290810</v>
      </c>
      <c r="AQ1911">
        <v>219426</v>
      </c>
    </row>
    <row r="1912" spans="1:43">
      <c r="A1912">
        <v>2968</v>
      </c>
      <c r="B1912" t="s">
        <v>5977</v>
      </c>
      <c r="C1912" t="s">
        <v>5978</v>
      </c>
      <c r="D1912">
        <v>7.1633199999999997E-4</v>
      </c>
      <c r="E1912">
        <v>3</v>
      </c>
      <c r="F1912">
        <v>3</v>
      </c>
      <c r="G1912">
        <v>0</v>
      </c>
      <c r="H1912">
        <v>288488</v>
      </c>
      <c r="I1912">
        <v>239144</v>
      </c>
      <c r="J1912">
        <v>278938</v>
      </c>
      <c r="K1912">
        <v>276785</v>
      </c>
      <c r="L1912">
        <v>279641</v>
      </c>
      <c r="M1912">
        <v>265026</v>
      </c>
      <c r="N1912">
        <v>229509</v>
      </c>
      <c r="O1912">
        <v>286762</v>
      </c>
      <c r="P1912">
        <v>294899</v>
      </c>
      <c r="Q1912">
        <v>138328</v>
      </c>
      <c r="R1912">
        <v>141546</v>
      </c>
      <c r="S1912">
        <v>117823</v>
      </c>
      <c r="T1912">
        <v>293463</v>
      </c>
      <c r="U1912">
        <v>313810</v>
      </c>
      <c r="V1912">
        <v>368078</v>
      </c>
      <c r="W1912">
        <v>71342.5</v>
      </c>
      <c r="X1912">
        <v>104939</v>
      </c>
      <c r="Y1912">
        <v>112895</v>
      </c>
      <c r="Z1912">
        <v>439182</v>
      </c>
      <c r="AA1912">
        <v>479404</v>
      </c>
      <c r="AB1912">
        <v>537264</v>
      </c>
      <c r="AC1912">
        <v>221640</v>
      </c>
      <c r="AD1912">
        <v>166919</v>
      </c>
      <c r="AE1912">
        <v>180807</v>
      </c>
      <c r="AF1912">
        <v>178699</v>
      </c>
      <c r="AG1912">
        <v>218150</v>
      </c>
      <c r="AH1912">
        <v>228902</v>
      </c>
      <c r="AI1912">
        <v>148436</v>
      </c>
      <c r="AJ1912">
        <v>135628</v>
      </c>
      <c r="AK1912">
        <v>190740</v>
      </c>
      <c r="AL1912">
        <v>360907</v>
      </c>
      <c r="AM1912">
        <v>417453</v>
      </c>
      <c r="AN1912">
        <v>357309</v>
      </c>
      <c r="AO1912">
        <v>246145</v>
      </c>
      <c r="AP1912">
        <v>306742</v>
      </c>
      <c r="AQ1912">
        <v>356252</v>
      </c>
    </row>
    <row r="1913" spans="1:43">
      <c r="A1913">
        <v>2977</v>
      </c>
      <c r="B1913" t="s">
        <v>5995</v>
      </c>
      <c r="C1913" t="s">
        <v>5996</v>
      </c>
      <c r="D1913">
        <v>3.05776E-2</v>
      </c>
      <c r="E1913">
        <v>3</v>
      </c>
      <c r="F1913">
        <v>3</v>
      </c>
      <c r="G1913">
        <v>0</v>
      </c>
      <c r="H1913">
        <v>203193</v>
      </c>
      <c r="I1913">
        <v>0</v>
      </c>
      <c r="J1913">
        <v>0</v>
      </c>
      <c r="K1913">
        <v>85867.3</v>
      </c>
      <c r="L1913">
        <v>55712</v>
      </c>
      <c r="M1913">
        <v>63788.800000000003</v>
      </c>
      <c r="N1913">
        <v>18960.5</v>
      </c>
      <c r="O1913">
        <v>0</v>
      </c>
      <c r="P1913">
        <v>0</v>
      </c>
      <c r="Q1913">
        <v>33964.300000000003</v>
      </c>
      <c r="R1913">
        <v>0</v>
      </c>
      <c r="S1913">
        <v>0</v>
      </c>
      <c r="T1913">
        <v>0</v>
      </c>
      <c r="U1913">
        <v>0</v>
      </c>
      <c r="V1913">
        <v>56415.7</v>
      </c>
      <c r="W1913">
        <v>0</v>
      </c>
      <c r="X1913">
        <v>0</v>
      </c>
      <c r="Y1913">
        <v>0</v>
      </c>
      <c r="Z1913">
        <v>83787.5</v>
      </c>
      <c r="AA1913">
        <v>53128.4</v>
      </c>
      <c r="AB1913">
        <v>48846.2</v>
      </c>
      <c r="AC1913">
        <v>49574.7</v>
      </c>
      <c r="AD1913">
        <v>34407.699999999997</v>
      </c>
      <c r="AE1913">
        <v>37692.400000000001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61740.6</v>
      </c>
      <c r="AM1913">
        <v>94925.5</v>
      </c>
      <c r="AN1913">
        <v>48112.3</v>
      </c>
      <c r="AO1913">
        <v>91115.9</v>
      </c>
      <c r="AP1913">
        <v>112942</v>
      </c>
      <c r="AQ1913">
        <v>107729</v>
      </c>
    </row>
    <row r="1914" spans="1:43">
      <c r="A1914">
        <v>2981</v>
      </c>
      <c r="B1914" t="s">
        <v>6003</v>
      </c>
      <c r="C1914" t="s">
        <v>6004</v>
      </c>
      <c r="D1914">
        <v>2.2048399999999999E-2</v>
      </c>
      <c r="E1914">
        <v>3</v>
      </c>
      <c r="F1914">
        <v>3</v>
      </c>
      <c r="G1914">
        <v>0</v>
      </c>
      <c r="H1914">
        <v>254295</v>
      </c>
      <c r="I1914">
        <v>233364</v>
      </c>
      <c r="J1914">
        <v>205815</v>
      </c>
      <c r="K1914">
        <v>191439</v>
      </c>
      <c r="L1914">
        <v>181546</v>
      </c>
      <c r="M1914">
        <v>227938</v>
      </c>
      <c r="N1914">
        <v>327892</v>
      </c>
      <c r="O1914">
        <v>375723</v>
      </c>
      <c r="P1914">
        <v>403631</v>
      </c>
      <c r="Q1914">
        <v>278441</v>
      </c>
      <c r="R1914">
        <v>246527</v>
      </c>
      <c r="S1914">
        <v>275195</v>
      </c>
      <c r="T1914">
        <v>270968</v>
      </c>
      <c r="U1914">
        <v>347109</v>
      </c>
      <c r="V1914">
        <v>352367</v>
      </c>
      <c r="W1914">
        <v>130742</v>
      </c>
      <c r="X1914">
        <v>121215</v>
      </c>
      <c r="Y1914">
        <v>157806</v>
      </c>
      <c r="Z1914">
        <v>303050</v>
      </c>
      <c r="AA1914">
        <v>335070</v>
      </c>
      <c r="AB1914">
        <v>360055</v>
      </c>
      <c r="AC1914">
        <v>250688</v>
      </c>
      <c r="AD1914">
        <v>211113</v>
      </c>
      <c r="AE1914">
        <v>285338</v>
      </c>
      <c r="AF1914">
        <v>158120</v>
      </c>
      <c r="AG1914">
        <v>171641</v>
      </c>
      <c r="AH1914">
        <v>159558</v>
      </c>
      <c r="AI1914">
        <v>255946</v>
      </c>
      <c r="AJ1914">
        <v>227679</v>
      </c>
      <c r="AK1914">
        <v>264117</v>
      </c>
      <c r="AL1914">
        <v>76131.100000000006</v>
      </c>
      <c r="AM1914">
        <v>83626</v>
      </c>
      <c r="AN1914">
        <v>45429.9</v>
      </c>
      <c r="AO1914">
        <v>70872.899999999994</v>
      </c>
      <c r="AP1914">
        <v>48247.6</v>
      </c>
      <c r="AQ1914">
        <v>51585.7</v>
      </c>
    </row>
    <row r="1915" spans="1:43">
      <c r="A1915">
        <v>2988</v>
      </c>
      <c r="B1915" t="s">
        <v>6017</v>
      </c>
      <c r="C1915" t="s">
        <v>6018</v>
      </c>
      <c r="D1915">
        <v>4.1879899999999999E-3</v>
      </c>
      <c r="E1915">
        <v>3</v>
      </c>
      <c r="F1915">
        <v>3</v>
      </c>
      <c r="G1915">
        <v>0</v>
      </c>
      <c r="H1915">
        <v>56271.5</v>
      </c>
      <c r="I1915">
        <v>57456.5</v>
      </c>
      <c r="J1915">
        <v>46713.7</v>
      </c>
      <c r="K1915">
        <v>99988.5</v>
      </c>
      <c r="L1915">
        <v>102020</v>
      </c>
      <c r="M1915">
        <v>61058.8</v>
      </c>
      <c r="N1915">
        <v>149386</v>
      </c>
      <c r="O1915">
        <v>169077</v>
      </c>
      <c r="P1915">
        <v>158706</v>
      </c>
      <c r="Q1915">
        <v>132207</v>
      </c>
      <c r="R1915">
        <v>138860</v>
      </c>
      <c r="S1915">
        <v>131384</v>
      </c>
      <c r="T1915">
        <v>95807.9</v>
      </c>
      <c r="U1915">
        <v>113247</v>
      </c>
      <c r="V1915">
        <v>140557</v>
      </c>
      <c r="W1915">
        <v>72410</v>
      </c>
      <c r="X1915">
        <v>93813.3</v>
      </c>
      <c r="Y1915">
        <v>80464.800000000003</v>
      </c>
      <c r="Z1915">
        <v>98080.6</v>
      </c>
      <c r="AA1915">
        <v>97004.3</v>
      </c>
      <c r="AB1915">
        <v>104580</v>
      </c>
      <c r="AC1915">
        <v>118882</v>
      </c>
      <c r="AD1915">
        <v>71065.2</v>
      </c>
      <c r="AE1915">
        <v>90532.3</v>
      </c>
      <c r="AF1915">
        <v>89342</v>
      </c>
      <c r="AG1915">
        <v>84261.4</v>
      </c>
      <c r="AH1915">
        <v>85782.7</v>
      </c>
      <c r="AI1915">
        <v>78917.100000000006</v>
      </c>
      <c r="AJ1915">
        <v>94756.4</v>
      </c>
      <c r="AK1915">
        <v>114290</v>
      </c>
      <c r="AL1915">
        <v>39197.4</v>
      </c>
      <c r="AM1915">
        <v>58481.5</v>
      </c>
      <c r="AN1915">
        <v>64521.4</v>
      </c>
      <c r="AO1915">
        <v>33075.800000000003</v>
      </c>
      <c r="AP1915">
        <v>67545.399999999994</v>
      </c>
      <c r="AQ1915">
        <v>23557.5</v>
      </c>
    </row>
    <row r="1916" spans="1:43">
      <c r="A1916">
        <v>3003</v>
      </c>
      <c r="B1916" t="s">
        <v>6047</v>
      </c>
      <c r="C1916" t="s">
        <v>6048</v>
      </c>
      <c r="D1916">
        <v>2.01045E-3</v>
      </c>
      <c r="E1916">
        <v>3</v>
      </c>
      <c r="F1916">
        <v>3</v>
      </c>
      <c r="G1916">
        <v>0</v>
      </c>
      <c r="H1916">
        <v>127055</v>
      </c>
      <c r="I1916">
        <v>111095</v>
      </c>
      <c r="J1916">
        <v>119456</v>
      </c>
      <c r="K1916">
        <v>291795</v>
      </c>
      <c r="L1916">
        <v>245821</v>
      </c>
      <c r="M1916">
        <v>263627</v>
      </c>
      <c r="N1916">
        <v>313263</v>
      </c>
      <c r="O1916">
        <v>280599</v>
      </c>
      <c r="P1916">
        <v>276607</v>
      </c>
      <c r="Q1916">
        <v>239376</v>
      </c>
      <c r="R1916">
        <v>278243</v>
      </c>
      <c r="S1916">
        <v>253127</v>
      </c>
      <c r="T1916">
        <v>214342</v>
      </c>
      <c r="U1916">
        <v>271708</v>
      </c>
      <c r="V1916">
        <v>279399</v>
      </c>
      <c r="W1916">
        <v>145594</v>
      </c>
      <c r="X1916">
        <v>199271</v>
      </c>
      <c r="Y1916">
        <v>230881</v>
      </c>
      <c r="Z1916">
        <v>456877</v>
      </c>
      <c r="AA1916">
        <v>401583</v>
      </c>
      <c r="AB1916">
        <v>459212</v>
      </c>
      <c r="AC1916">
        <v>398285</v>
      </c>
      <c r="AD1916">
        <v>355794</v>
      </c>
      <c r="AE1916">
        <v>362288</v>
      </c>
      <c r="AF1916">
        <v>255937</v>
      </c>
      <c r="AG1916">
        <v>270573</v>
      </c>
      <c r="AH1916">
        <v>234294</v>
      </c>
      <c r="AI1916">
        <v>282934</v>
      </c>
      <c r="AJ1916">
        <v>172047</v>
      </c>
      <c r="AK1916">
        <v>345940</v>
      </c>
      <c r="AL1916">
        <v>173417</v>
      </c>
      <c r="AM1916">
        <v>296534</v>
      </c>
      <c r="AN1916">
        <v>229470</v>
      </c>
      <c r="AO1916">
        <v>187752</v>
      </c>
      <c r="AP1916">
        <v>287210</v>
      </c>
      <c r="AQ1916">
        <v>303818</v>
      </c>
    </row>
    <row r="1917" spans="1:43">
      <c r="A1917">
        <v>3005</v>
      </c>
      <c r="B1917" t="s">
        <v>6051</v>
      </c>
      <c r="C1917" t="s">
        <v>6052</v>
      </c>
      <c r="D1917">
        <v>3.0917199999999999E-2</v>
      </c>
      <c r="E1917">
        <v>3</v>
      </c>
      <c r="F1917">
        <v>3</v>
      </c>
      <c r="G1917">
        <v>0</v>
      </c>
      <c r="H1917">
        <v>88092</v>
      </c>
      <c r="I1917">
        <v>55435</v>
      </c>
      <c r="J1917">
        <v>181200</v>
      </c>
      <c r="K1917">
        <v>89531.5</v>
      </c>
      <c r="L1917">
        <v>105091</v>
      </c>
      <c r="M1917">
        <v>82087.3</v>
      </c>
      <c r="N1917">
        <v>141513</v>
      </c>
      <c r="O1917">
        <v>143259</v>
      </c>
      <c r="P1917">
        <v>63773.9</v>
      </c>
      <c r="Q1917">
        <v>38604.1</v>
      </c>
      <c r="R1917">
        <v>41120.9</v>
      </c>
      <c r="S1917">
        <v>45905.3</v>
      </c>
      <c r="T1917">
        <v>195880</v>
      </c>
      <c r="U1917">
        <v>241887</v>
      </c>
      <c r="V1917">
        <v>205596</v>
      </c>
      <c r="W1917">
        <v>44324.6</v>
      </c>
      <c r="X1917">
        <v>72763.5</v>
      </c>
      <c r="Y1917">
        <v>37878</v>
      </c>
      <c r="Z1917">
        <v>38075.5</v>
      </c>
      <c r="AA1917">
        <v>38290.6</v>
      </c>
      <c r="AB1917">
        <v>59328.4</v>
      </c>
      <c r="AC1917">
        <v>57530.2</v>
      </c>
      <c r="AD1917">
        <v>50687.9</v>
      </c>
      <c r="AE1917">
        <v>81180.3</v>
      </c>
      <c r="AF1917">
        <v>55351.4</v>
      </c>
      <c r="AG1917">
        <v>61706.9</v>
      </c>
      <c r="AH1917">
        <v>9178.42</v>
      </c>
      <c r="AI1917">
        <v>19014.2</v>
      </c>
      <c r="AJ1917">
        <v>31333.7</v>
      </c>
      <c r="AK1917">
        <v>22803.599999999999</v>
      </c>
      <c r="AL1917">
        <v>63590.8</v>
      </c>
      <c r="AM1917">
        <v>93787</v>
      </c>
      <c r="AN1917">
        <v>83370.7</v>
      </c>
      <c r="AO1917">
        <v>166208</v>
      </c>
      <c r="AP1917">
        <v>85827.8</v>
      </c>
      <c r="AQ1917">
        <v>91448.1</v>
      </c>
    </row>
    <row r="1918" spans="1:43">
      <c r="A1918">
        <v>3014</v>
      </c>
      <c r="B1918" t="s">
        <v>6069</v>
      </c>
      <c r="C1918" t="s">
        <v>6070</v>
      </c>
      <c r="D1918">
        <v>9.7323600000000007E-3</v>
      </c>
      <c r="E1918">
        <v>3</v>
      </c>
      <c r="F1918">
        <v>3</v>
      </c>
      <c r="G1918">
        <v>0</v>
      </c>
      <c r="H1918">
        <v>38655.4</v>
      </c>
      <c r="I1918">
        <v>22953.599999999999</v>
      </c>
      <c r="J1918">
        <v>35399.9</v>
      </c>
      <c r="K1918">
        <v>64011.1</v>
      </c>
      <c r="L1918">
        <v>56482</v>
      </c>
      <c r="M1918">
        <v>90429.6</v>
      </c>
      <c r="N1918">
        <v>32001.599999999999</v>
      </c>
      <c r="O1918">
        <v>43677.4</v>
      </c>
      <c r="P1918">
        <v>20652.8</v>
      </c>
      <c r="Q1918">
        <v>26545.8</v>
      </c>
      <c r="R1918">
        <v>21962.6</v>
      </c>
      <c r="S1918">
        <v>46342.3</v>
      </c>
      <c r="T1918">
        <v>42753.9</v>
      </c>
      <c r="U1918">
        <v>34398.699999999997</v>
      </c>
      <c r="V1918">
        <v>48162.400000000001</v>
      </c>
      <c r="W1918">
        <v>24886.7</v>
      </c>
      <c r="X1918">
        <v>10574.5</v>
      </c>
      <c r="Y1918">
        <v>24615.1</v>
      </c>
      <c r="Z1918">
        <v>59149.3</v>
      </c>
      <c r="AA1918">
        <v>45111.1</v>
      </c>
      <c r="AB1918">
        <v>82811.600000000006</v>
      </c>
      <c r="AC1918">
        <v>51384.800000000003</v>
      </c>
      <c r="AD1918">
        <v>53128.6</v>
      </c>
      <c r="AE1918">
        <v>48206.3</v>
      </c>
      <c r="AF1918">
        <v>13121.4</v>
      </c>
      <c r="AG1918">
        <v>20957.3</v>
      </c>
      <c r="AH1918">
        <v>25349.3</v>
      </c>
      <c r="AI1918">
        <v>14953.3</v>
      </c>
      <c r="AJ1918">
        <v>8079.61</v>
      </c>
      <c r="AK1918">
        <v>26561.1</v>
      </c>
      <c r="AL1918">
        <v>71873.899999999994</v>
      </c>
      <c r="AM1918">
        <v>103835</v>
      </c>
      <c r="AN1918">
        <v>54633.5</v>
      </c>
      <c r="AO1918">
        <v>57101.8</v>
      </c>
      <c r="AP1918">
        <v>119468</v>
      </c>
      <c r="AQ1918">
        <v>110767</v>
      </c>
    </row>
    <row r="1919" spans="1:43">
      <c r="A1919">
        <v>3020</v>
      </c>
      <c r="B1919" t="s">
        <v>6081</v>
      </c>
      <c r="C1919" t="s">
        <v>6082</v>
      </c>
      <c r="D1919">
        <v>1.7436800000000001E-3</v>
      </c>
      <c r="E1919">
        <v>3</v>
      </c>
      <c r="F1919">
        <v>3</v>
      </c>
      <c r="G1919">
        <v>0</v>
      </c>
      <c r="H1919">
        <v>49864.6</v>
      </c>
      <c r="I1919">
        <v>41864.400000000001</v>
      </c>
      <c r="J1919">
        <v>62664.3</v>
      </c>
      <c r="K1919">
        <v>57424.7</v>
      </c>
      <c r="L1919">
        <v>96191.4</v>
      </c>
      <c r="M1919">
        <v>81663.8</v>
      </c>
      <c r="N1919">
        <v>97585.1</v>
      </c>
      <c r="O1919">
        <v>77957.3</v>
      </c>
      <c r="P1919">
        <v>136315</v>
      </c>
      <c r="Q1919">
        <v>95851.5</v>
      </c>
      <c r="R1919">
        <v>82843.5</v>
      </c>
      <c r="S1919">
        <v>66846.8</v>
      </c>
      <c r="T1919">
        <v>65181.3</v>
      </c>
      <c r="U1919">
        <v>101677</v>
      </c>
      <c r="V1919">
        <v>66838.8</v>
      </c>
      <c r="W1919">
        <v>27434.6</v>
      </c>
      <c r="X1919">
        <v>41703.9</v>
      </c>
      <c r="Y1919">
        <v>46495.6</v>
      </c>
      <c r="Z1919">
        <v>278896</v>
      </c>
      <c r="AA1919">
        <v>277014</v>
      </c>
      <c r="AB1919">
        <v>303591</v>
      </c>
      <c r="AC1919">
        <v>238365</v>
      </c>
      <c r="AD1919">
        <v>233429</v>
      </c>
      <c r="AE1919">
        <v>273988</v>
      </c>
      <c r="AF1919">
        <v>175937</v>
      </c>
      <c r="AG1919">
        <v>233805</v>
      </c>
      <c r="AH1919">
        <v>274364</v>
      </c>
      <c r="AI1919">
        <v>229209</v>
      </c>
      <c r="AJ1919">
        <v>225316</v>
      </c>
      <c r="AK1919">
        <v>264309</v>
      </c>
      <c r="AL1919">
        <v>107626</v>
      </c>
      <c r="AM1919">
        <v>147347</v>
      </c>
      <c r="AN1919">
        <v>88396.7</v>
      </c>
      <c r="AO1919">
        <v>139356</v>
      </c>
      <c r="AP1919">
        <v>172016</v>
      </c>
      <c r="AQ1919">
        <v>167889</v>
      </c>
    </row>
    <row r="1920" spans="1:43">
      <c r="A1920">
        <v>3031</v>
      </c>
      <c r="B1920" t="s">
        <v>6103</v>
      </c>
      <c r="C1920" t="s">
        <v>6104</v>
      </c>
      <c r="D1920">
        <v>1.37426E-3</v>
      </c>
      <c r="E1920">
        <v>3</v>
      </c>
      <c r="F1920">
        <v>3</v>
      </c>
      <c r="G1920">
        <v>0</v>
      </c>
      <c r="H1920">
        <v>221490</v>
      </c>
      <c r="I1920">
        <v>195129</v>
      </c>
      <c r="J1920">
        <v>214116</v>
      </c>
      <c r="K1920">
        <v>304293</v>
      </c>
      <c r="L1920">
        <v>251142</v>
      </c>
      <c r="M1920">
        <v>262668</v>
      </c>
      <c r="N1920">
        <v>294470</v>
      </c>
      <c r="O1920">
        <v>274614</v>
      </c>
      <c r="P1920">
        <v>248748</v>
      </c>
      <c r="Q1920">
        <v>231276</v>
      </c>
      <c r="R1920">
        <v>204242</v>
      </c>
      <c r="S1920">
        <v>231336</v>
      </c>
      <c r="T1920">
        <v>190372</v>
      </c>
      <c r="U1920">
        <v>204796</v>
      </c>
      <c r="V1920">
        <v>206455</v>
      </c>
      <c r="W1920">
        <v>155903</v>
      </c>
      <c r="X1920">
        <v>169676</v>
      </c>
      <c r="Y1920">
        <v>166668</v>
      </c>
      <c r="Z1920">
        <v>251941</v>
      </c>
      <c r="AA1920">
        <v>235243</v>
      </c>
      <c r="AB1920">
        <v>251315</v>
      </c>
      <c r="AC1920">
        <v>214672</v>
      </c>
      <c r="AD1920">
        <v>199495</v>
      </c>
      <c r="AE1920">
        <v>183356</v>
      </c>
      <c r="AF1920">
        <v>196692</v>
      </c>
      <c r="AG1920">
        <v>206019</v>
      </c>
      <c r="AH1920">
        <v>199918</v>
      </c>
      <c r="AI1920">
        <v>206601</v>
      </c>
      <c r="AJ1920">
        <v>204351</v>
      </c>
      <c r="AK1920">
        <v>209786</v>
      </c>
      <c r="AL1920">
        <v>188807</v>
      </c>
      <c r="AM1920">
        <v>211514</v>
      </c>
      <c r="AN1920">
        <v>155475</v>
      </c>
      <c r="AO1920">
        <v>155820</v>
      </c>
      <c r="AP1920">
        <v>202110</v>
      </c>
      <c r="AQ1920">
        <v>152492</v>
      </c>
    </row>
    <row r="1921" spans="1:43">
      <c r="A1921">
        <v>3038</v>
      </c>
      <c r="B1921" t="s">
        <v>6117</v>
      </c>
      <c r="C1921" t="s">
        <v>6118</v>
      </c>
      <c r="D1921">
        <v>3.2426799999999999E-2</v>
      </c>
      <c r="E1921">
        <v>3</v>
      </c>
      <c r="F1921">
        <v>3</v>
      </c>
      <c r="G1921">
        <v>0</v>
      </c>
      <c r="H1921">
        <v>14371.4</v>
      </c>
      <c r="I1921">
        <v>0</v>
      </c>
      <c r="J1921">
        <v>25353.5</v>
      </c>
      <c r="K1921">
        <v>18785.2</v>
      </c>
      <c r="L1921">
        <v>13197.2</v>
      </c>
      <c r="M1921">
        <v>0</v>
      </c>
      <c r="N1921">
        <v>0</v>
      </c>
      <c r="O1921">
        <v>39524.699999999997</v>
      </c>
      <c r="P1921">
        <v>0</v>
      </c>
      <c r="Q1921">
        <v>0</v>
      </c>
      <c r="R1921">
        <v>0</v>
      </c>
      <c r="S1921">
        <v>0</v>
      </c>
      <c r="T1921">
        <v>18752.099999999999</v>
      </c>
      <c r="U1921">
        <v>27172.5</v>
      </c>
      <c r="V1921">
        <v>38368.400000000001</v>
      </c>
      <c r="W1921">
        <v>0</v>
      </c>
      <c r="X1921">
        <v>0</v>
      </c>
      <c r="Y1921">
        <v>21772</v>
      </c>
      <c r="Z1921">
        <v>50661.7</v>
      </c>
      <c r="AA1921">
        <v>33838.9</v>
      </c>
      <c r="AB1921">
        <v>60469.8</v>
      </c>
      <c r="AC1921">
        <v>11558.2</v>
      </c>
      <c r="AD1921">
        <v>17092.400000000001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35872.6</v>
      </c>
      <c r="AM1921">
        <v>46901.2</v>
      </c>
      <c r="AN1921">
        <v>38132.300000000003</v>
      </c>
      <c r="AO1921">
        <v>17758.5</v>
      </c>
      <c r="AP1921">
        <v>28568.9</v>
      </c>
      <c r="AQ1921">
        <v>9861.76</v>
      </c>
    </row>
    <row r="1922" spans="1:43">
      <c r="A1922">
        <v>3041</v>
      </c>
      <c r="B1922" t="s">
        <v>6123</v>
      </c>
      <c r="C1922" t="s">
        <v>6124</v>
      </c>
      <c r="D1922">
        <v>2.3518300000000001E-3</v>
      </c>
      <c r="E1922">
        <v>3</v>
      </c>
      <c r="F1922">
        <v>3</v>
      </c>
      <c r="G1922">
        <v>0</v>
      </c>
      <c r="H1922">
        <v>495909</v>
      </c>
      <c r="I1922">
        <v>612058</v>
      </c>
      <c r="J1922">
        <v>702976</v>
      </c>
      <c r="K1922">
        <v>692442</v>
      </c>
      <c r="L1922">
        <v>683635</v>
      </c>
      <c r="M1922">
        <v>716561</v>
      </c>
      <c r="N1922">
        <v>503307</v>
      </c>
      <c r="O1922">
        <v>586756</v>
      </c>
      <c r="P1922">
        <v>661272</v>
      </c>
      <c r="Q1922">
        <v>312852</v>
      </c>
      <c r="R1922">
        <v>302104</v>
      </c>
      <c r="S1922">
        <v>346543</v>
      </c>
      <c r="T1922">
        <v>607326</v>
      </c>
      <c r="U1922">
        <v>820167</v>
      </c>
      <c r="V1922">
        <v>799438</v>
      </c>
      <c r="W1922">
        <v>332251</v>
      </c>
      <c r="X1922">
        <v>355814</v>
      </c>
      <c r="Y1922">
        <v>398300</v>
      </c>
      <c r="Z1922">
        <v>712219</v>
      </c>
      <c r="AA1922">
        <v>619044</v>
      </c>
      <c r="AB1922">
        <v>691939</v>
      </c>
      <c r="AC1922">
        <v>507936</v>
      </c>
      <c r="AD1922">
        <v>525884</v>
      </c>
      <c r="AE1922">
        <v>595060</v>
      </c>
      <c r="AF1922">
        <v>393332</v>
      </c>
      <c r="AG1922">
        <v>502892</v>
      </c>
      <c r="AH1922">
        <v>584013</v>
      </c>
      <c r="AI1922">
        <v>320296</v>
      </c>
      <c r="AJ1922">
        <v>339181</v>
      </c>
      <c r="AK1922">
        <v>377328</v>
      </c>
      <c r="AL1922">
        <v>306814</v>
      </c>
      <c r="AM1922">
        <v>469876</v>
      </c>
      <c r="AN1922">
        <v>333698</v>
      </c>
      <c r="AO1922">
        <v>173620</v>
      </c>
      <c r="AP1922">
        <v>267388</v>
      </c>
      <c r="AQ1922">
        <v>206562</v>
      </c>
    </row>
    <row r="1923" spans="1:43">
      <c r="A1923">
        <v>3064</v>
      </c>
      <c r="B1923" t="s">
        <v>6169</v>
      </c>
      <c r="C1923" t="s">
        <v>6170</v>
      </c>
      <c r="D1923">
        <v>1.49701E-3</v>
      </c>
      <c r="E1923">
        <v>3</v>
      </c>
      <c r="F1923">
        <v>3</v>
      </c>
      <c r="G1923">
        <v>0</v>
      </c>
      <c r="H1923">
        <v>130443</v>
      </c>
      <c r="I1923">
        <v>99132.3</v>
      </c>
      <c r="J1923">
        <v>193218</v>
      </c>
      <c r="K1923">
        <v>397350</v>
      </c>
      <c r="L1923">
        <v>298033</v>
      </c>
      <c r="M1923">
        <v>311351</v>
      </c>
      <c r="N1923">
        <v>372639</v>
      </c>
      <c r="O1923">
        <v>349487</v>
      </c>
      <c r="P1923">
        <v>386108</v>
      </c>
      <c r="Q1923">
        <v>356271</v>
      </c>
      <c r="R1923">
        <v>354013</v>
      </c>
      <c r="S1923">
        <v>360892</v>
      </c>
      <c r="T1923">
        <v>129865</v>
      </c>
      <c r="U1923">
        <v>186222</v>
      </c>
      <c r="V1923">
        <v>165348</v>
      </c>
      <c r="W1923">
        <v>158427</v>
      </c>
      <c r="X1923">
        <v>191398</v>
      </c>
      <c r="Y1923">
        <v>173216</v>
      </c>
      <c r="Z1923">
        <v>620636</v>
      </c>
      <c r="AA1923">
        <v>546483</v>
      </c>
      <c r="AB1923">
        <v>623320</v>
      </c>
      <c r="AC1923">
        <v>382368</v>
      </c>
      <c r="AD1923">
        <v>349375</v>
      </c>
      <c r="AE1923">
        <v>363122</v>
      </c>
      <c r="AF1923">
        <v>300911</v>
      </c>
      <c r="AG1923">
        <v>285276</v>
      </c>
      <c r="AH1923">
        <v>370375</v>
      </c>
      <c r="AI1923">
        <v>480721</v>
      </c>
      <c r="AJ1923">
        <v>468500</v>
      </c>
      <c r="AK1923">
        <v>499389</v>
      </c>
      <c r="AL1923">
        <v>309563</v>
      </c>
      <c r="AM1923">
        <v>462161</v>
      </c>
      <c r="AN1923">
        <v>264477</v>
      </c>
      <c r="AO1923">
        <v>406272</v>
      </c>
      <c r="AP1923">
        <v>553652</v>
      </c>
      <c r="AQ1923">
        <v>506313</v>
      </c>
    </row>
    <row r="1924" spans="1:43">
      <c r="A1924">
        <v>3079</v>
      </c>
      <c r="B1924" t="s">
        <v>6199</v>
      </c>
      <c r="C1924" t="s">
        <v>6200</v>
      </c>
      <c r="D1924">
        <v>4.5587799999999998E-2</v>
      </c>
      <c r="E1924">
        <v>3</v>
      </c>
      <c r="F1924">
        <v>3</v>
      </c>
      <c r="G1924">
        <v>0</v>
      </c>
      <c r="H1924">
        <v>159148</v>
      </c>
      <c r="I1924">
        <v>139335</v>
      </c>
      <c r="J1924">
        <v>147354</v>
      </c>
      <c r="K1924">
        <v>161299</v>
      </c>
      <c r="L1924">
        <v>122174</v>
      </c>
      <c r="M1924">
        <v>164446</v>
      </c>
      <c r="N1924">
        <v>126500</v>
      </c>
      <c r="O1924">
        <v>168177</v>
      </c>
      <c r="P1924">
        <v>172468</v>
      </c>
      <c r="Q1924">
        <v>0</v>
      </c>
      <c r="R1924">
        <v>0</v>
      </c>
      <c r="S1924">
        <v>65100.1</v>
      </c>
      <c r="T1924">
        <v>97357.1</v>
      </c>
      <c r="U1924">
        <v>117868</v>
      </c>
      <c r="V1924">
        <v>114255</v>
      </c>
      <c r="W1924">
        <v>91252.7</v>
      </c>
      <c r="X1924">
        <v>56140</v>
      </c>
      <c r="Y1924">
        <v>63230.1</v>
      </c>
      <c r="Z1924">
        <v>274637</v>
      </c>
      <c r="AA1924">
        <v>294481</v>
      </c>
      <c r="AB1924">
        <v>308126</v>
      </c>
      <c r="AC1924">
        <v>187795</v>
      </c>
      <c r="AD1924">
        <v>269801</v>
      </c>
      <c r="AE1924">
        <v>194385</v>
      </c>
      <c r="AF1924">
        <v>61812.9</v>
      </c>
      <c r="AG1924">
        <v>0</v>
      </c>
      <c r="AH1924">
        <v>26366.7</v>
      </c>
      <c r="AI1924">
        <v>141350</v>
      </c>
      <c r="AJ1924">
        <v>0</v>
      </c>
      <c r="AK1924">
        <v>0</v>
      </c>
      <c r="AL1924">
        <v>290877</v>
      </c>
      <c r="AM1924">
        <v>394727</v>
      </c>
      <c r="AN1924">
        <v>272324</v>
      </c>
      <c r="AO1924">
        <v>168499</v>
      </c>
      <c r="AP1924">
        <v>306479</v>
      </c>
      <c r="AQ1924">
        <v>320469</v>
      </c>
    </row>
    <row r="1925" spans="1:43">
      <c r="A1925">
        <v>3082</v>
      </c>
      <c r="B1925" t="s">
        <v>6205</v>
      </c>
      <c r="C1925" t="s">
        <v>6206</v>
      </c>
      <c r="D1925">
        <v>2.03067E-2</v>
      </c>
      <c r="E1925">
        <v>3</v>
      </c>
      <c r="F1925">
        <v>3</v>
      </c>
      <c r="G1925">
        <v>0</v>
      </c>
      <c r="H1925">
        <v>74519.199999999997</v>
      </c>
      <c r="I1925">
        <v>64683.9</v>
      </c>
      <c r="J1925">
        <v>55206.8</v>
      </c>
      <c r="K1925">
        <v>40283.9</v>
      </c>
      <c r="L1925">
        <v>36118.6</v>
      </c>
      <c r="M1925">
        <v>66343.899999999994</v>
      </c>
      <c r="N1925">
        <v>40453.9</v>
      </c>
      <c r="O1925">
        <v>61657.4</v>
      </c>
      <c r="P1925">
        <v>61969.9</v>
      </c>
      <c r="Q1925">
        <v>36319.599999999999</v>
      </c>
      <c r="R1925">
        <v>32419.4</v>
      </c>
      <c r="S1925">
        <v>37725.699999999997</v>
      </c>
      <c r="T1925">
        <v>128781</v>
      </c>
      <c r="U1925">
        <v>71070.8</v>
      </c>
      <c r="V1925">
        <v>123300</v>
      </c>
      <c r="W1925">
        <v>35150.5</v>
      </c>
      <c r="X1925">
        <v>43032.7</v>
      </c>
      <c r="Y1925">
        <v>39896.300000000003</v>
      </c>
      <c r="Z1925">
        <v>87940.3</v>
      </c>
      <c r="AA1925">
        <v>72593.7</v>
      </c>
      <c r="AB1925">
        <v>107422</v>
      </c>
      <c r="AC1925">
        <v>60445.3</v>
      </c>
      <c r="AD1925">
        <v>44602.2</v>
      </c>
      <c r="AE1925">
        <v>69878</v>
      </c>
      <c r="AF1925">
        <v>28648.2</v>
      </c>
      <c r="AG1925">
        <v>71758.8</v>
      </c>
      <c r="AH1925">
        <v>53068.6</v>
      </c>
      <c r="AI1925">
        <v>38571.699999999997</v>
      </c>
      <c r="AJ1925">
        <v>49762.400000000001</v>
      </c>
      <c r="AK1925">
        <v>24333</v>
      </c>
      <c r="AL1925">
        <v>51147.3</v>
      </c>
      <c r="AM1925">
        <v>69704.100000000006</v>
      </c>
      <c r="AN1925">
        <v>34453.9</v>
      </c>
      <c r="AO1925">
        <v>20749.599999999999</v>
      </c>
      <c r="AP1925">
        <v>56604.1</v>
      </c>
      <c r="AQ1925">
        <v>54033.599999999999</v>
      </c>
    </row>
    <row r="1926" spans="1:43">
      <c r="A1926">
        <v>3086</v>
      </c>
      <c r="B1926" t="s">
        <v>6213</v>
      </c>
      <c r="C1926" t="s">
        <v>6214</v>
      </c>
      <c r="D1926">
        <v>2.2112099999999999E-2</v>
      </c>
      <c r="E1926">
        <v>3</v>
      </c>
      <c r="F1926">
        <v>3</v>
      </c>
      <c r="G1926">
        <v>0</v>
      </c>
      <c r="H1926">
        <v>48279.5</v>
      </c>
      <c r="I1926">
        <v>32347.8</v>
      </c>
      <c r="J1926">
        <v>28094.9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15827.8</v>
      </c>
      <c r="U1926">
        <v>24493</v>
      </c>
      <c r="V1926">
        <v>4440.8100000000004</v>
      </c>
      <c r="W1926">
        <v>0</v>
      </c>
      <c r="X1926">
        <v>0</v>
      </c>
      <c r="Y1926">
        <v>0</v>
      </c>
      <c r="Z1926">
        <v>39959.4</v>
      </c>
      <c r="AA1926">
        <v>45898.2</v>
      </c>
      <c r="AB1926">
        <v>41337</v>
      </c>
      <c r="AC1926">
        <v>0</v>
      </c>
      <c r="AD1926">
        <v>0</v>
      </c>
      <c r="AE1926">
        <v>0</v>
      </c>
      <c r="AF1926">
        <v>3645.2</v>
      </c>
      <c r="AG1926">
        <v>0</v>
      </c>
      <c r="AH1926">
        <v>11582.9</v>
      </c>
      <c r="AI1926">
        <v>0</v>
      </c>
      <c r="AJ1926">
        <v>0</v>
      </c>
      <c r="AK1926">
        <v>0</v>
      </c>
      <c r="AL1926">
        <v>39082.1</v>
      </c>
      <c r="AM1926">
        <v>77789.100000000006</v>
      </c>
      <c r="AN1926">
        <v>35901.1</v>
      </c>
      <c r="AO1926">
        <v>0</v>
      </c>
      <c r="AP1926">
        <v>0</v>
      </c>
      <c r="AQ1926">
        <v>0</v>
      </c>
    </row>
    <row r="1927" spans="1:43">
      <c r="A1927">
        <v>3091</v>
      </c>
      <c r="B1927" t="s">
        <v>6223</v>
      </c>
      <c r="C1927" t="s">
        <v>6224</v>
      </c>
      <c r="D1927">
        <v>2.3518300000000001E-3</v>
      </c>
      <c r="E1927">
        <v>3</v>
      </c>
      <c r="F1927">
        <v>3</v>
      </c>
      <c r="G1927">
        <v>0</v>
      </c>
      <c r="H1927">
        <v>105743</v>
      </c>
      <c r="I1927">
        <v>98318.5</v>
      </c>
      <c r="J1927">
        <v>113605</v>
      </c>
      <c r="K1927">
        <v>81176.7</v>
      </c>
      <c r="L1927">
        <v>77967.600000000006</v>
      </c>
      <c r="M1927">
        <v>93389</v>
      </c>
      <c r="N1927">
        <v>110289</v>
      </c>
      <c r="O1927">
        <v>112035</v>
      </c>
      <c r="P1927">
        <v>126755</v>
      </c>
      <c r="Q1927">
        <v>47385.3</v>
      </c>
      <c r="R1927">
        <v>50576.800000000003</v>
      </c>
      <c r="S1927">
        <v>62432.3</v>
      </c>
      <c r="T1927">
        <v>117570</v>
      </c>
      <c r="U1927">
        <v>134237</v>
      </c>
      <c r="V1927">
        <v>160455</v>
      </c>
      <c r="W1927">
        <v>28467.1</v>
      </c>
      <c r="X1927">
        <v>33495.599999999999</v>
      </c>
      <c r="Y1927">
        <v>32199.1</v>
      </c>
      <c r="Z1927">
        <v>186518</v>
      </c>
      <c r="AA1927">
        <v>184034</v>
      </c>
      <c r="AB1927">
        <v>200604</v>
      </c>
      <c r="AC1927">
        <v>87981.1</v>
      </c>
      <c r="AD1927">
        <v>76376.7</v>
      </c>
      <c r="AE1927">
        <v>75637</v>
      </c>
      <c r="AF1927">
        <v>53536.1</v>
      </c>
      <c r="AG1927">
        <v>66094.5</v>
      </c>
      <c r="AH1927">
        <v>54555.199999999997</v>
      </c>
      <c r="AI1927">
        <v>39893.599999999999</v>
      </c>
      <c r="AJ1927">
        <v>43976.800000000003</v>
      </c>
      <c r="AK1927">
        <v>54789.7</v>
      </c>
      <c r="AL1927">
        <v>90603.4</v>
      </c>
      <c r="AM1927">
        <v>90184.3</v>
      </c>
      <c r="AN1927">
        <v>111684</v>
      </c>
      <c r="AO1927">
        <v>34471.199999999997</v>
      </c>
      <c r="AP1927">
        <v>53306.5</v>
      </c>
      <c r="AQ1927">
        <v>57437.1</v>
      </c>
    </row>
    <row r="1928" spans="1:43">
      <c r="A1928">
        <v>3109</v>
      </c>
      <c r="B1928" t="s">
        <v>6259</v>
      </c>
      <c r="C1928" t="s">
        <v>6260</v>
      </c>
      <c r="D1928">
        <v>2.48425E-2</v>
      </c>
      <c r="E1928">
        <v>3</v>
      </c>
      <c r="F1928">
        <v>3</v>
      </c>
      <c r="G1928">
        <v>0</v>
      </c>
      <c r="H1928">
        <v>36722.5</v>
      </c>
      <c r="I1928">
        <v>26214.9</v>
      </c>
      <c r="J1928">
        <v>46468.9</v>
      </c>
      <c r="K1928">
        <v>30564.5</v>
      </c>
      <c r="L1928">
        <v>0</v>
      </c>
      <c r="M1928">
        <v>0</v>
      </c>
      <c r="N1928">
        <v>23791.3</v>
      </c>
      <c r="O1928">
        <v>88965.8</v>
      </c>
      <c r="P1928">
        <v>35532.9</v>
      </c>
      <c r="Q1928">
        <v>0</v>
      </c>
      <c r="R1928">
        <v>6784.14</v>
      </c>
      <c r="S1928">
        <v>36690.800000000003</v>
      </c>
      <c r="T1928">
        <v>81630.5</v>
      </c>
      <c r="U1928">
        <v>79522.100000000006</v>
      </c>
      <c r="V1928">
        <v>118071</v>
      </c>
      <c r="W1928">
        <v>0</v>
      </c>
      <c r="X1928">
        <v>0</v>
      </c>
      <c r="Y1928">
        <v>13379.2</v>
      </c>
      <c r="Z1928">
        <v>162493</v>
      </c>
      <c r="AA1928">
        <v>170550</v>
      </c>
      <c r="AB1928">
        <v>212600</v>
      </c>
      <c r="AC1928">
        <v>60021.2</v>
      </c>
      <c r="AD1928">
        <v>72744.800000000003</v>
      </c>
      <c r="AE1928">
        <v>113349</v>
      </c>
      <c r="AF1928">
        <v>37312.199999999997</v>
      </c>
      <c r="AG1928">
        <v>58921.2</v>
      </c>
      <c r="AH1928">
        <v>102519</v>
      </c>
      <c r="AI1928">
        <v>58601.8</v>
      </c>
      <c r="AJ1928">
        <v>29509.200000000001</v>
      </c>
      <c r="AK1928">
        <v>0</v>
      </c>
      <c r="AL1928">
        <v>65767.5</v>
      </c>
      <c r="AM1928">
        <v>115027</v>
      </c>
      <c r="AN1928">
        <v>67555.100000000006</v>
      </c>
      <c r="AO1928">
        <v>13838.8</v>
      </c>
      <c r="AP1928">
        <v>51497.3</v>
      </c>
      <c r="AQ1928">
        <v>0</v>
      </c>
    </row>
    <row r="1929" spans="1:43">
      <c r="A1929">
        <v>3110</v>
      </c>
      <c r="B1929" t="s">
        <v>6261</v>
      </c>
      <c r="C1929" t="s">
        <v>6262</v>
      </c>
      <c r="D1929">
        <v>4.4174100000000001E-2</v>
      </c>
      <c r="E1929">
        <v>3</v>
      </c>
      <c r="F1929">
        <v>3</v>
      </c>
      <c r="G1929">
        <v>0</v>
      </c>
      <c r="H1929">
        <v>101375</v>
      </c>
      <c r="I1929">
        <v>132107</v>
      </c>
      <c r="J1929">
        <v>76641.100000000006</v>
      </c>
      <c r="K1929">
        <v>145748</v>
      </c>
      <c r="L1929">
        <v>87820.1</v>
      </c>
      <c r="M1929">
        <v>133136</v>
      </c>
      <c r="N1929">
        <v>146001</v>
      </c>
      <c r="O1929">
        <v>137757</v>
      </c>
      <c r="P1929">
        <v>126839</v>
      </c>
      <c r="Q1929">
        <v>275606</v>
      </c>
      <c r="R1929">
        <v>0</v>
      </c>
      <c r="S1929">
        <v>14945.6</v>
      </c>
      <c r="T1929">
        <v>100520</v>
      </c>
      <c r="U1929">
        <v>152826</v>
      </c>
      <c r="V1929">
        <v>111271</v>
      </c>
      <c r="W1929">
        <v>21813.4</v>
      </c>
      <c r="X1929">
        <v>42019.7</v>
      </c>
      <c r="Y1929">
        <v>49667.4</v>
      </c>
      <c r="Z1929">
        <v>212631</v>
      </c>
      <c r="AA1929">
        <v>149517</v>
      </c>
      <c r="AB1929">
        <v>184367</v>
      </c>
      <c r="AC1929">
        <v>118134</v>
      </c>
      <c r="AD1929">
        <v>113299</v>
      </c>
      <c r="AE1929">
        <v>119129</v>
      </c>
      <c r="AF1929">
        <v>20273.3</v>
      </c>
      <c r="AG1929">
        <v>82600.7</v>
      </c>
      <c r="AH1929">
        <v>88090.1</v>
      </c>
      <c r="AI1929">
        <v>64089.3</v>
      </c>
      <c r="AJ1929">
        <v>49956.6</v>
      </c>
      <c r="AK1929">
        <v>103527</v>
      </c>
      <c r="AL1929">
        <v>72322.399999999994</v>
      </c>
      <c r="AM1929">
        <v>159353</v>
      </c>
      <c r="AN1929">
        <v>97593.2</v>
      </c>
      <c r="AO1929">
        <v>23190.400000000001</v>
      </c>
      <c r="AP1929">
        <v>39965.599999999999</v>
      </c>
      <c r="AQ1929">
        <v>61536.9</v>
      </c>
    </row>
    <row r="1930" spans="1:43">
      <c r="A1930">
        <v>3128</v>
      </c>
      <c r="B1930" t="s">
        <v>6297</v>
      </c>
      <c r="C1930" t="s">
        <v>6298</v>
      </c>
      <c r="D1930">
        <v>9.2293500000000005E-4</v>
      </c>
      <c r="E1930">
        <v>3</v>
      </c>
      <c r="F1930">
        <v>3</v>
      </c>
      <c r="G1930">
        <v>0</v>
      </c>
      <c r="H1930">
        <v>203551</v>
      </c>
      <c r="I1930">
        <v>145854</v>
      </c>
      <c r="J1930">
        <v>178504</v>
      </c>
      <c r="K1930">
        <v>322848</v>
      </c>
      <c r="L1930">
        <v>272457</v>
      </c>
      <c r="M1930">
        <v>275365</v>
      </c>
      <c r="N1930">
        <v>268356</v>
      </c>
      <c r="O1930">
        <v>279317</v>
      </c>
      <c r="P1930">
        <v>229771</v>
      </c>
      <c r="Q1930">
        <v>331482</v>
      </c>
      <c r="R1930">
        <v>152920</v>
      </c>
      <c r="S1930">
        <v>277877</v>
      </c>
      <c r="T1930">
        <v>233827</v>
      </c>
      <c r="U1930">
        <v>220452</v>
      </c>
      <c r="V1930">
        <v>231965</v>
      </c>
      <c r="W1930">
        <v>269048</v>
      </c>
      <c r="X1930">
        <v>142060</v>
      </c>
      <c r="Y1930">
        <v>156047</v>
      </c>
      <c r="Z1930">
        <v>505875</v>
      </c>
      <c r="AA1930">
        <v>341616</v>
      </c>
      <c r="AB1930">
        <v>358177</v>
      </c>
      <c r="AC1930">
        <v>244806</v>
      </c>
      <c r="AD1930">
        <v>230984</v>
      </c>
      <c r="AE1930">
        <v>268672</v>
      </c>
      <c r="AF1930">
        <v>220213</v>
      </c>
      <c r="AG1930">
        <v>235062</v>
      </c>
      <c r="AH1930">
        <v>193122</v>
      </c>
      <c r="AI1930">
        <v>322655</v>
      </c>
      <c r="AJ1930">
        <v>299555</v>
      </c>
      <c r="AK1930">
        <v>297379</v>
      </c>
      <c r="AL1930">
        <v>246142</v>
      </c>
      <c r="AM1930">
        <v>202060</v>
      </c>
      <c r="AN1930">
        <v>99264.9</v>
      </c>
      <c r="AO1930">
        <v>196014</v>
      </c>
      <c r="AP1930">
        <v>265425</v>
      </c>
      <c r="AQ1930">
        <v>317866</v>
      </c>
    </row>
    <row r="1931" spans="1:43">
      <c r="A1931">
        <v>3132</v>
      </c>
      <c r="B1931" t="s">
        <v>6305</v>
      </c>
      <c r="C1931" t="s">
        <v>6306</v>
      </c>
      <c r="D1931">
        <v>3.6600899999999999E-2</v>
      </c>
      <c r="E1931">
        <v>3</v>
      </c>
      <c r="F1931">
        <v>3</v>
      </c>
      <c r="G1931">
        <v>0</v>
      </c>
      <c r="H1931">
        <v>345376</v>
      </c>
      <c r="I1931">
        <v>178867</v>
      </c>
      <c r="J1931">
        <v>253675</v>
      </c>
      <c r="K1931">
        <v>384350</v>
      </c>
      <c r="L1931">
        <v>319920</v>
      </c>
      <c r="M1931">
        <v>337134</v>
      </c>
      <c r="N1931">
        <v>335709</v>
      </c>
      <c r="O1931">
        <v>276296</v>
      </c>
      <c r="P1931">
        <v>412726</v>
      </c>
      <c r="Q1931">
        <v>135918</v>
      </c>
      <c r="R1931">
        <v>365225</v>
      </c>
      <c r="S1931">
        <v>254202</v>
      </c>
      <c r="T1931">
        <v>351409</v>
      </c>
      <c r="U1931">
        <v>321737</v>
      </c>
      <c r="V1931">
        <v>343764</v>
      </c>
      <c r="W1931">
        <v>206300</v>
      </c>
      <c r="X1931">
        <v>170496</v>
      </c>
      <c r="Y1931">
        <v>409915</v>
      </c>
      <c r="Z1931">
        <v>382056</v>
      </c>
      <c r="AA1931">
        <v>419678</v>
      </c>
      <c r="AB1931">
        <v>310350</v>
      </c>
      <c r="AC1931">
        <v>149765</v>
      </c>
      <c r="AD1931">
        <v>143027</v>
      </c>
      <c r="AE1931">
        <v>238740</v>
      </c>
      <c r="AF1931">
        <v>112445</v>
      </c>
      <c r="AG1931">
        <v>322760</v>
      </c>
      <c r="AH1931">
        <v>189148</v>
      </c>
      <c r="AI1931">
        <v>494907</v>
      </c>
      <c r="AJ1931">
        <v>301182</v>
      </c>
      <c r="AK1931">
        <v>181624</v>
      </c>
      <c r="AL1931">
        <v>255584</v>
      </c>
      <c r="AM1931">
        <v>392876</v>
      </c>
      <c r="AN1931">
        <v>310968</v>
      </c>
      <c r="AO1931">
        <v>243485</v>
      </c>
      <c r="AP1931">
        <v>321324</v>
      </c>
      <c r="AQ1931">
        <v>395870</v>
      </c>
    </row>
    <row r="1932" spans="1:43">
      <c r="A1932">
        <v>3138</v>
      </c>
      <c r="B1932" t="s">
        <v>6317</v>
      </c>
      <c r="C1932" t="s">
        <v>6318</v>
      </c>
      <c r="D1932">
        <v>1.5273E-2</v>
      </c>
      <c r="E1932">
        <v>3</v>
      </c>
      <c r="F1932">
        <v>3</v>
      </c>
      <c r="G1932">
        <v>0</v>
      </c>
      <c r="H1932">
        <v>154549</v>
      </c>
      <c r="I1932">
        <v>133483</v>
      </c>
      <c r="J1932">
        <v>107556</v>
      </c>
      <c r="K1932">
        <v>116197</v>
      </c>
      <c r="L1932">
        <v>115031</v>
      </c>
      <c r="M1932">
        <v>117510</v>
      </c>
      <c r="N1932">
        <v>304555</v>
      </c>
      <c r="O1932">
        <v>158202</v>
      </c>
      <c r="P1932">
        <v>121890</v>
      </c>
      <c r="Q1932">
        <v>138170</v>
      </c>
      <c r="R1932">
        <v>193433</v>
      </c>
      <c r="S1932">
        <v>212465</v>
      </c>
      <c r="T1932">
        <v>201584</v>
      </c>
      <c r="U1932">
        <v>145970</v>
      </c>
      <c r="V1932">
        <v>139727</v>
      </c>
      <c r="W1932">
        <v>78851.600000000006</v>
      </c>
      <c r="X1932">
        <v>133383</v>
      </c>
      <c r="Y1932">
        <v>125752</v>
      </c>
      <c r="Z1932">
        <v>408332</v>
      </c>
      <c r="AA1932">
        <v>142254</v>
      </c>
      <c r="AB1932">
        <v>190023</v>
      </c>
      <c r="AC1932">
        <v>138676</v>
      </c>
      <c r="AD1932">
        <v>233943</v>
      </c>
      <c r="AE1932">
        <v>97657</v>
      </c>
      <c r="AF1932">
        <v>100441</v>
      </c>
      <c r="AG1932">
        <v>123545</v>
      </c>
      <c r="AH1932">
        <v>124153</v>
      </c>
      <c r="AI1932">
        <v>175784</v>
      </c>
      <c r="AJ1932">
        <v>148844</v>
      </c>
      <c r="AK1932">
        <v>175797</v>
      </c>
      <c r="AL1932">
        <v>96649</v>
      </c>
      <c r="AM1932">
        <v>191581</v>
      </c>
      <c r="AN1932">
        <v>112340</v>
      </c>
      <c r="AO1932">
        <v>70711.7</v>
      </c>
      <c r="AP1932">
        <v>178900</v>
      </c>
      <c r="AQ1932">
        <v>137325</v>
      </c>
    </row>
    <row r="1933" spans="1:43">
      <c r="A1933">
        <v>3154</v>
      </c>
      <c r="B1933" t="s">
        <v>6349</v>
      </c>
      <c r="C1933" t="s">
        <v>6350</v>
      </c>
      <c r="D1933">
        <v>1.06149E-2</v>
      </c>
      <c r="E1933">
        <v>3</v>
      </c>
      <c r="F1933">
        <v>3</v>
      </c>
      <c r="G1933">
        <v>0</v>
      </c>
      <c r="H1933">
        <v>76087.8</v>
      </c>
      <c r="I1933">
        <v>127818</v>
      </c>
      <c r="J1933">
        <v>32022.799999999999</v>
      </c>
      <c r="K1933">
        <v>72204.399999999994</v>
      </c>
      <c r="L1933">
        <v>59228.7</v>
      </c>
      <c r="M1933">
        <v>73787.100000000006</v>
      </c>
      <c r="N1933">
        <v>89445.8</v>
      </c>
      <c r="O1933">
        <v>129654</v>
      </c>
      <c r="P1933">
        <v>93326.9</v>
      </c>
      <c r="Q1933">
        <v>49157.2</v>
      </c>
      <c r="R1933">
        <v>25131.7</v>
      </c>
      <c r="S1933">
        <v>52937.2</v>
      </c>
      <c r="T1933">
        <v>54058.6</v>
      </c>
      <c r="U1933">
        <v>127812</v>
      </c>
      <c r="V1933">
        <v>33728.9</v>
      </c>
      <c r="W1933">
        <v>25291.3</v>
      </c>
      <c r="X1933">
        <v>61045.599999999999</v>
      </c>
      <c r="Y1933">
        <v>0</v>
      </c>
      <c r="Z1933">
        <v>159118</v>
      </c>
      <c r="AA1933">
        <v>179333</v>
      </c>
      <c r="AB1933">
        <v>164244</v>
      </c>
      <c r="AC1933">
        <v>110322</v>
      </c>
      <c r="AD1933">
        <v>84068.4</v>
      </c>
      <c r="AE1933">
        <v>45552.9</v>
      </c>
      <c r="AF1933">
        <v>58639.9</v>
      </c>
      <c r="AG1933">
        <v>99370</v>
      </c>
      <c r="AH1933">
        <v>76850.600000000006</v>
      </c>
      <c r="AI1933">
        <v>95937.5</v>
      </c>
      <c r="AJ1933">
        <v>126594</v>
      </c>
      <c r="AK1933">
        <v>125272</v>
      </c>
      <c r="AL1933">
        <v>94044.2</v>
      </c>
      <c r="AM1933">
        <v>163961</v>
      </c>
      <c r="AN1933">
        <v>78064.3</v>
      </c>
      <c r="AO1933">
        <v>79914.899999999994</v>
      </c>
      <c r="AP1933">
        <v>66361.100000000006</v>
      </c>
      <c r="AQ1933">
        <v>27774.9</v>
      </c>
    </row>
    <row r="1934" spans="1:43">
      <c r="A1934">
        <v>3155</v>
      </c>
      <c r="B1934" t="s">
        <v>6351</v>
      </c>
      <c r="C1934" t="s">
        <v>6352</v>
      </c>
      <c r="D1934">
        <v>1.40591E-2</v>
      </c>
      <c r="E1934">
        <v>3</v>
      </c>
      <c r="F1934">
        <v>3</v>
      </c>
      <c r="G1934">
        <v>0</v>
      </c>
      <c r="H1934">
        <v>172555</v>
      </c>
      <c r="I1934">
        <v>138878</v>
      </c>
      <c r="J1934">
        <v>170893</v>
      </c>
      <c r="K1934">
        <v>181716</v>
      </c>
      <c r="L1934">
        <v>66675.8</v>
      </c>
      <c r="M1934">
        <v>139558</v>
      </c>
      <c r="N1934">
        <v>227924</v>
      </c>
      <c r="O1934">
        <v>246675</v>
      </c>
      <c r="P1934">
        <v>295735</v>
      </c>
      <c r="Q1934">
        <v>143692</v>
      </c>
      <c r="R1934">
        <v>158018</v>
      </c>
      <c r="S1934">
        <v>83530.8</v>
      </c>
      <c r="T1934">
        <v>183734</v>
      </c>
      <c r="U1934">
        <v>305554</v>
      </c>
      <c r="V1934">
        <v>319133</v>
      </c>
      <c r="W1934">
        <v>44010.2</v>
      </c>
      <c r="X1934">
        <v>47980.5</v>
      </c>
      <c r="Y1934">
        <v>65609.8</v>
      </c>
      <c r="Z1934">
        <v>337415</v>
      </c>
      <c r="AA1934">
        <v>410597</v>
      </c>
      <c r="AB1934">
        <v>457784</v>
      </c>
      <c r="AC1934">
        <v>207983</v>
      </c>
      <c r="AD1934">
        <v>186258</v>
      </c>
      <c r="AE1934">
        <v>221647</v>
      </c>
      <c r="AF1934">
        <v>177222</v>
      </c>
      <c r="AG1934">
        <v>118595</v>
      </c>
      <c r="AH1934">
        <v>125662</v>
      </c>
      <c r="AI1934">
        <v>62378.1</v>
      </c>
      <c r="AJ1934">
        <v>111810</v>
      </c>
      <c r="AK1934">
        <v>107169</v>
      </c>
      <c r="AL1934">
        <v>246294</v>
      </c>
      <c r="AM1934">
        <v>382049</v>
      </c>
      <c r="AN1934">
        <v>309127</v>
      </c>
      <c r="AO1934">
        <v>230301</v>
      </c>
      <c r="AP1934">
        <v>314299</v>
      </c>
      <c r="AQ1934">
        <v>304755</v>
      </c>
    </row>
    <row r="1935" spans="1:43">
      <c r="A1935">
        <v>3165</v>
      </c>
      <c r="B1935" t="s">
        <v>6371</v>
      </c>
      <c r="C1935" t="s">
        <v>6372</v>
      </c>
      <c r="D1935">
        <v>2.2652499999999999E-2</v>
      </c>
      <c r="E1935">
        <v>3</v>
      </c>
      <c r="F1935">
        <v>3</v>
      </c>
      <c r="G1935">
        <v>0</v>
      </c>
      <c r="H1935">
        <v>48241.1</v>
      </c>
      <c r="I1935">
        <v>34036.9</v>
      </c>
      <c r="J1935">
        <v>58590</v>
      </c>
      <c r="K1935">
        <v>41896.300000000003</v>
      </c>
      <c r="L1935">
        <v>45932.1</v>
      </c>
      <c r="M1935">
        <v>40089.800000000003</v>
      </c>
      <c r="N1935">
        <v>83661.899999999994</v>
      </c>
      <c r="O1935">
        <v>129542</v>
      </c>
      <c r="P1935">
        <v>141082</v>
      </c>
      <c r="Q1935">
        <v>59463.9</v>
      </c>
      <c r="R1935">
        <v>59521.599999999999</v>
      </c>
      <c r="S1935">
        <v>69667.100000000006</v>
      </c>
      <c r="T1935">
        <v>113747</v>
      </c>
      <c r="U1935">
        <v>122812</v>
      </c>
      <c r="V1935">
        <v>153743</v>
      </c>
      <c r="W1935">
        <v>0</v>
      </c>
      <c r="X1935">
        <v>0</v>
      </c>
      <c r="Y1935">
        <v>0</v>
      </c>
      <c r="Z1935">
        <v>109515</v>
      </c>
      <c r="AA1935">
        <v>105763</v>
      </c>
      <c r="AB1935">
        <v>128844</v>
      </c>
      <c r="AC1935">
        <v>84266.3</v>
      </c>
      <c r="AD1935">
        <v>45219.5</v>
      </c>
      <c r="AE1935">
        <v>42806.9</v>
      </c>
      <c r="AF1935">
        <v>0</v>
      </c>
      <c r="AG1935">
        <v>46835.199999999997</v>
      </c>
      <c r="AH1935">
        <v>7834.28</v>
      </c>
      <c r="AI1935">
        <v>0</v>
      </c>
      <c r="AJ1935">
        <v>18086.400000000001</v>
      </c>
      <c r="AK1935">
        <v>0</v>
      </c>
      <c r="AL1935">
        <v>53910.8</v>
      </c>
      <c r="AM1935">
        <v>56389.1</v>
      </c>
      <c r="AN1935">
        <v>56903.4</v>
      </c>
      <c r="AO1935">
        <v>0</v>
      </c>
      <c r="AP1935">
        <v>0</v>
      </c>
      <c r="AQ1935">
        <v>6209.76</v>
      </c>
    </row>
    <row r="1936" spans="1:43">
      <c r="A1936">
        <v>3180</v>
      </c>
      <c r="B1936" t="s">
        <v>6401</v>
      </c>
      <c r="C1936" t="s">
        <v>6402</v>
      </c>
      <c r="D1936">
        <v>1.0983E-3</v>
      </c>
      <c r="E1936">
        <v>3</v>
      </c>
      <c r="F1936">
        <v>3</v>
      </c>
      <c r="G1936">
        <v>0</v>
      </c>
      <c r="H1936">
        <v>154066</v>
      </c>
      <c r="I1936">
        <v>181172</v>
      </c>
      <c r="J1936">
        <v>188734</v>
      </c>
      <c r="K1936">
        <v>233575</v>
      </c>
      <c r="L1936">
        <v>189431</v>
      </c>
      <c r="M1936">
        <v>241836</v>
      </c>
      <c r="N1936">
        <v>264404</v>
      </c>
      <c r="O1936">
        <v>259940</v>
      </c>
      <c r="P1936">
        <v>212415</v>
      </c>
      <c r="Q1936">
        <v>234620</v>
      </c>
      <c r="R1936">
        <v>179665</v>
      </c>
      <c r="S1936">
        <v>280372</v>
      </c>
      <c r="T1936">
        <v>163394</v>
      </c>
      <c r="U1936">
        <v>169205</v>
      </c>
      <c r="V1936">
        <v>156178</v>
      </c>
      <c r="W1936">
        <v>252947</v>
      </c>
      <c r="X1936">
        <v>167550</v>
      </c>
      <c r="Y1936">
        <v>53848</v>
      </c>
      <c r="Z1936">
        <v>267510</v>
      </c>
      <c r="AA1936">
        <v>225580</v>
      </c>
      <c r="AB1936">
        <v>207028</v>
      </c>
      <c r="AC1936">
        <v>237978</v>
      </c>
      <c r="AD1936">
        <v>220285</v>
      </c>
      <c r="AE1936">
        <v>287557</v>
      </c>
      <c r="AF1936">
        <v>189262</v>
      </c>
      <c r="AG1936">
        <v>244379</v>
      </c>
      <c r="AH1936">
        <v>127386</v>
      </c>
      <c r="AI1936">
        <v>190406</v>
      </c>
      <c r="AJ1936">
        <v>241651</v>
      </c>
      <c r="AK1936">
        <v>231468</v>
      </c>
      <c r="AL1936">
        <v>279967</v>
      </c>
      <c r="AM1936">
        <v>285239</v>
      </c>
      <c r="AN1936">
        <v>123599</v>
      </c>
      <c r="AO1936">
        <v>146546</v>
      </c>
      <c r="AP1936">
        <v>232093</v>
      </c>
      <c r="AQ1936">
        <v>199227</v>
      </c>
    </row>
    <row r="1937" spans="1:43">
      <c r="A1937">
        <v>3186</v>
      </c>
      <c r="B1937" t="s">
        <v>6413</v>
      </c>
      <c r="C1937" t="s">
        <v>6414</v>
      </c>
      <c r="D1937">
        <v>4.3396200000000003E-2</v>
      </c>
      <c r="E1937">
        <v>3</v>
      </c>
      <c r="F1937">
        <v>3</v>
      </c>
      <c r="G1937">
        <v>0</v>
      </c>
      <c r="H1937">
        <v>133317</v>
      </c>
      <c r="I1937">
        <v>158378</v>
      </c>
      <c r="J1937">
        <v>142232</v>
      </c>
      <c r="K1937">
        <v>0</v>
      </c>
      <c r="L1937">
        <v>173313</v>
      </c>
      <c r="M1937">
        <v>0</v>
      </c>
      <c r="N1937">
        <v>185118</v>
      </c>
      <c r="O1937">
        <v>156257</v>
      </c>
      <c r="P1937">
        <v>159532</v>
      </c>
      <c r="Q1937">
        <v>0</v>
      </c>
      <c r="R1937">
        <v>0</v>
      </c>
      <c r="S1937">
        <v>44156.1</v>
      </c>
      <c r="T1937">
        <v>190119</v>
      </c>
      <c r="U1937">
        <v>187230</v>
      </c>
      <c r="V1937">
        <v>242990</v>
      </c>
      <c r="W1937">
        <v>92227</v>
      </c>
      <c r="X1937">
        <v>49660.800000000003</v>
      </c>
      <c r="Y1937">
        <v>0</v>
      </c>
      <c r="Z1937">
        <v>210992</v>
      </c>
      <c r="AA1937">
        <v>177758</v>
      </c>
      <c r="AB1937">
        <v>331407</v>
      </c>
      <c r="AC1937">
        <v>24497.4</v>
      </c>
      <c r="AD1937">
        <v>0</v>
      </c>
      <c r="AE1937">
        <v>0</v>
      </c>
      <c r="AF1937">
        <v>30092.1</v>
      </c>
      <c r="AG1937">
        <v>0</v>
      </c>
      <c r="AH1937">
        <v>95943.7</v>
      </c>
      <c r="AI1937">
        <v>84902.399999999994</v>
      </c>
      <c r="AJ1937">
        <v>0</v>
      </c>
      <c r="AK1937">
        <v>99901.9</v>
      </c>
      <c r="AL1937">
        <v>184606</v>
      </c>
      <c r="AM1937">
        <v>96311.2</v>
      </c>
      <c r="AN1937">
        <v>86445.8</v>
      </c>
      <c r="AO1937">
        <v>108005</v>
      </c>
      <c r="AP1937">
        <v>145547</v>
      </c>
      <c r="AQ1937">
        <v>110246</v>
      </c>
    </row>
    <row r="1938" spans="1:43">
      <c r="A1938">
        <v>3188</v>
      </c>
      <c r="B1938" t="s">
        <v>6417</v>
      </c>
      <c r="C1938" t="s">
        <v>6418</v>
      </c>
      <c r="D1938">
        <v>1.0983E-3</v>
      </c>
      <c r="E1938">
        <v>3</v>
      </c>
      <c r="F1938">
        <v>3</v>
      </c>
      <c r="G1938">
        <v>0</v>
      </c>
      <c r="H1938">
        <v>265824</v>
      </c>
      <c r="I1938">
        <v>271973</v>
      </c>
      <c r="J1938">
        <v>333268</v>
      </c>
      <c r="K1938">
        <v>266741</v>
      </c>
      <c r="L1938">
        <v>258307</v>
      </c>
      <c r="M1938">
        <v>249444</v>
      </c>
      <c r="N1938">
        <v>261937</v>
      </c>
      <c r="O1938">
        <v>248166</v>
      </c>
      <c r="P1938">
        <v>222445</v>
      </c>
      <c r="Q1938">
        <v>195103</v>
      </c>
      <c r="R1938">
        <v>181279</v>
      </c>
      <c r="S1938">
        <v>263454</v>
      </c>
      <c r="T1938">
        <v>243270</v>
      </c>
      <c r="U1938">
        <v>275338</v>
      </c>
      <c r="V1938">
        <v>245975</v>
      </c>
      <c r="W1938">
        <v>176960</v>
      </c>
      <c r="X1938">
        <v>186899</v>
      </c>
      <c r="Y1938">
        <v>168789</v>
      </c>
      <c r="Z1938">
        <v>209446</v>
      </c>
      <c r="AA1938">
        <v>163810</v>
      </c>
      <c r="AB1938">
        <v>183563</v>
      </c>
      <c r="AC1938">
        <v>180696</v>
      </c>
      <c r="AD1938">
        <v>238970</v>
      </c>
      <c r="AE1938">
        <v>301499</v>
      </c>
      <c r="AF1938">
        <v>153217</v>
      </c>
      <c r="AG1938">
        <v>227508</v>
      </c>
      <c r="AH1938">
        <v>239011</v>
      </c>
      <c r="AI1938">
        <v>143795</v>
      </c>
      <c r="AJ1938">
        <v>169745</v>
      </c>
      <c r="AK1938">
        <v>204242</v>
      </c>
      <c r="AL1938">
        <v>110726</v>
      </c>
      <c r="AM1938">
        <v>169739</v>
      </c>
      <c r="AN1938">
        <v>162556</v>
      </c>
      <c r="AO1938">
        <v>106644</v>
      </c>
      <c r="AP1938">
        <v>149814</v>
      </c>
      <c r="AQ1938">
        <v>164936</v>
      </c>
    </row>
    <row r="1939" spans="1:43">
      <c r="A1939">
        <v>3192</v>
      </c>
      <c r="B1939" t="s">
        <v>6425</v>
      </c>
      <c r="C1939" t="s">
        <v>6426</v>
      </c>
      <c r="D1939">
        <v>4.7775499999999999E-2</v>
      </c>
      <c r="E1939">
        <v>3</v>
      </c>
      <c r="F1939">
        <v>3</v>
      </c>
      <c r="G1939">
        <v>0</v>
      </c>
      <c r="H1939">
        <v>52013.1</v>
      </c>
      <c r="I1939">
        <v>38154</v>
      </c>
      <c r="J1939">
        <v>20434.7</v>
      </c>
      <c r="K1939">
        <v>41353</v>
      </c>
      <c r="L1939">
        <v>42870.3</v>
      </c>
      <c r="M1939">
        <v>22982.7</v>
      </c>
      <c r="N1939">
        <v>56782.2</v>
      </c>
      <c r="O1939">
        <v>23997</v>
      </c>
      <c r="P1939">
        <v>0</v>
      </c>
      <c r="Q1939">
        <v>0</v>
      </c>
      <c r="R1939">
        <v>0</v>
      </c>
      <c r="S1939">
        <v>34092.9</v>
      </c>
      <c r="T1939">
        <v>99737.7</v>
      </c>
      <c r="U1939">
        <v>123929</v>
      </c>
      <c r="V1939">
        <v>104597</v>
      </c>
      <c r="W1939">
        <v>16668</v>
      </c>
      <c r="X1939">
        <v>29354.7</v>
      </c>
      <c r="Y1939">
        <v>31359.8</v>
      </c>
      <c r="Z1939">
        <v>68662.3</v>
      </c>
      <c r="AA1939">
        <v>91915</v>
      </c>
      <c r="AB1939">
        <v>0</v>
      </c>
      <c r="AC1939">
        <v>33162.800000000003</v>
      </c>
      <c r="AD1939">
        <v>0</v>
      </c>
      <c r="AE1939">
        <v>0</v>
      </c>
      <c r="AF1939">
        <v>11006.2</v>
      </c>
      <c r="AG1939">
        <v>8881.8799999999992</v>
      </c>
      <c r="AH1939">
        <v>0</v>
      </c>
      <c r="AI1939">
        <v>32630</v>
      </c>
      <c r="AJ1939">
        <v>49805</v>
      </c>
      <c r="AK1939">
        <v>46511.6</v>
      </c>
      <c r="AL1939">
        <v>0</v>
      </c>
      <c r="AM1939">
        <v>34537.599999999999</v>
      </c>
      <c r="AN1939">
        <v>0</v>
      </c>
      <c r="AO1939">
        <v>0</v>
      </c>
      <c r="AP1939">
        <v>0</v>
      </c>
      <c r="AQ1939">
        <v>32807.599999999999</v>
      </c>
    </row>
    <row r="1940" spans="1:43">
      <c r="A1940">
        <v>3194</v>
      </c>
      <c r="B1940" t="s">
        <v>6429</v>
      </c>
      <c r="C1940" t="s">
        <v>6430</v>
      </c>
      <c r="D1940">
        <v>7.1633199999999997E-4</v>
      </c>
      <c r="E1940">
        <v>3</v>
      </c>
      <c r="F1940">
        <v>3</v>
      </c>
      <c r="G1940">
        <v>0</v>
      </c>
      <c r="H1940">
        <v>550662</v>
      </c>
      <c r="I1940">
        <v>617138</v>
      </c>
      <c r="J1940">
        <v>652131</v>
      </c>
      <c r="K1940">
        <v>865277</v>
      </c>
      <c r="L1940">
        <v>922573</v>
      </c>
      <c r="M1940">
        <v>990713</v>
      </c>
      <c r="N1940">
        <v>1034770</v>
      </c>
      <c r="O1940">
        <v>1182470</v>
      </c>
      <c r="P1940">
        <v>1232440</v>
      </c>
      <c r="Q1940">
        <v>980274</v>
      </c>
      <c r="R1940">
        <v>972523</v>
      </c>
      <c r="S1940">
        <v>1160680</v>
      </c>
      <c r="T1940">
        <v>806106</v>
      </c>
      <c r="U1940">
        <v>866468</v>
      </c>
      <c r="V1940">
        <v>979492</v>
      </c>
      <c r="W1940">
        <v>559294</v>
      </c>
      <c r="X1940">
        <v>625591</v>
      </c>
      <c r="Y1940">
        <v>663223</v>
      </c>
      <c r="Z1940">
        <v>1426330</v>
      </c>
      <c r="AA1940">
        <v>1421750</v>
      </c>
      <c r="AB1940">
        <v>1708290</v>
      </c>
      <c r="AC1940">
        <v>1286110</v>
      </c>
      <c r="AD1940">
        <v>1209160</v>
      </c>
      <c r="AE1940">
        <v>1427520</v>
      </c>
      <c r="AF1940">
        <v>929428</v>
      </c>
      <c r="AG1940">
        <v>1041110</v>
      </c>
      <c r="AH1940">
        <v>1038640</v>
      </c>
      <c r="AI1940">
        <v>935485</v>
      </c>
      <c r="AJ1940">
        <v>1053160</v>
      </c>
      <c r="AK1940">
        <v>1186250</v>
      </c>
      <c r="AL1940">
        <v>526082</v>
      </c>
      <c r="AM1940">
        <v>725746</v>
      </c>
      <c r="AN1940">
        <v>485706</v>
      </c>
      <c r="AO1940">
        <v>483306</v>
      </c>
      <c r="AP1940">
        <v>654266</v>
      </c>
      <c r="AQ1940">
        <v>714206</v>
      </c>
    </row>
    <row r="1941" spans="1:43">
      <c r="A1941">
        <v>3218</v>
      </c>
      <c r="B1941" t="s">
        <v>6477</v>
      </c>
      <c r="C1941" t="s">
        <v>6478</v>
      </c>
      <c r="D1941">
        <v>1.0983E-3</v>
      </c>
      <c r="E1941">
        <v>3</v>
      </c>
      <c r="F1941">
        <v>3</v>
      </c>
      <c r="G1941">
        <v>0</v>
      </c>
      <c r="H1941">
        <v>481561</v>
      </c>
      <c r="I1941">
        <v>414117</v>
      </c>
      <c r="J1941">
        <v>284565</v>
      </c>
      <c r="K1941">
        <v>467857</v>
      </c>
      <c r="L1941">
        <v>370540</v>
      </c>
      <c r="M1941">
        <v>463865</v>
      </c>
      <c r="N1941">
        <v>483562</v>
      </c>
      <c r="O1941">
        <v>415146</v>
      </c>
      <c r="P1941">
        <v>550933</v>
      </c>
      <c r="Q1941">
        <v>303327</v>
      </c>
      <c r="R1941">
        <v>318078</v>
      </c>
      <c r="S1941">
        <v>269880</v>
      </c>
      <c r="T1941">
        <v>478264</v>
      </c>
      <c r="U1941">
        <v>454340</v>
      </c>
      <c r="V1941">
        <v>335198</v>
      </c>
      <c r="W1941">
        <v>217397</v>
      </c>
      <c r="X1941">
        <v>203789</v>
      </c>
      <c r="Y1941">
        <v>93358.7</v>
      </c>
      <c r="Z1941">
        <v>798305</v>
      </c>
      <c r="AA1941">
        <v>845754</v>
      </c>
      <c r="AB1941">
        <v>823462</v>
      </c>
      <c r="AC1941">
        <v>332536</v>
      </c>
      <c r="AD1941">
        <v>361849</v>
      </c>
      <c r="AE1941">
        <v>280280</v>
      </c>
      <c r="AF1941">
        <v>273510</v>
      </c>
      <c r="AG1941">
        <v>190007</v>
      </c>
      <c r="AH1941">
        <v>281077</v>
      </c>
      <c r="AI1941">
        <v>308250</v>
      </c>
      <c r="AJ1941">
        <v>267522</v>
      </c>
      <c r="AK1941">
        <v>280854</v>
      </c>
      <c r="AL1941">
        <v>752013</v>
      </c>
      <c r="AM1941">
        <v>964646</v>
      </c>
      <c r="AN1941">
        <v>641033</v>
      </c>
      <c r="AO1941">
        <v>431461</v>
      </c>
      <c r="AP1941">
        <v>484864</v>
      </c>
      <c r="AQ1941">
        <v>404955</v>
      </c>
    </row>
    <row r="1942" spans="1:43">
      <c r="A1942">
        <v>3222</v>
      </c>
      <c r="B1942" t="s">
        <v>6485</v>
      </c>
      <c r="C1942" t="s">
        <v>6486</v>
      </c>
      <c r="D1942">
        <v>7.1633199999999997E-4</v>
      </c>
      <c r="E1942">
        <v>3</v>
      </c>
      <c r="F1942">
        <v>3</v>
      </c>
      <c r="G1942">
        <v>0</v>
      </c>
      <c r="H1942">
        <v>202331</v>
      </c>
      <c r="I1942">
        <v>185472</v>
      </c>
      <c r="J1942">
        <v>166739</v>
      </c>
      <c r="K1942">
        <v>141453</v>
      </c>
      <c r="L1942">
        <v>163452</v>
      </c>
      <c r="M1942">
        <v>151968</v>
      </c>
      <c r="N1942">
        <v>172158</v>
      </c>
      <c r="O1942">
        <v>212507</v>
      </c>
      <c r="P1942">
        <v>190639</v>
      </c>
      <c r="Q1942">
        <v>112571</v>
      </c>
      <c r="R1942">
        <v>128096</v>
      </c>
      <c r="S1942">
        <v>110683</v>
      </c>
      <c r="T1942">
        <v>232205</v>
      </c>
      <c r="U1942">
        <v>254662</v>
      </c>
      <c r="V1942">
        <v>232990</v>
      </c>
      <c r="W1942">
        <v>101958</v>
      </c>
      <c r="X1942">
        <v>150324</v>
      </c>
      <c r="Y1942">
        <v>96791.6</v>
      </c>
      <c r="Z1942">
        <v>221562</v>
      </c>
      <c r="AA1942">
        <v>284271</v>
      </c>
      <c r="AB1942">
        <v>292842</v>
      </c>
      <c r="AC1942">
        <v>211825</v>
      </c>
      <c r="AD1942">
        <v>185663</v>
      </c>
      <c r="AE1942">
        <v>194116</v>
      </c>
      <c r="AF1942">
        <v>183874</v>
      </c>
      <c r="AG1942">
        <v>182831</v>
      </c>
      <c r="AH1942">
        <v>113252</v>
      </c>
      <c r="AI1942">
        <v>142506</v>
      </c>
      <c r="AJ1942">
        <v>151878</v>
      </c>
      <c r="AK1942">
        <v>140224</v>
      </c>
      <c r="AL1942">
        <v>141111</v>
      </c>
      <c r="AM1942">
        <v>224813</v>
      </c>
      <c r="AN1942">
        <v>134949</v>
      </c>
      <c r="AO1942">
        <v>74377.399999999994</v>
      </c>
      <c r="AP1942">
        <v>97106.9</v>
      </c>
      <c r="AQ1942">
        <v>112321</v>
      </c>
    </row>
    <row r="1943" spans="1:43">
      <c r="A1943">
        <v>3228</v>
      </c>
      <c r="B1943" t="s">
        <v>6497</v>
      </c>
      <c r="C1943" t="s">
        <v>6498</v>
      </c>
      <c r="D1943">
        <v>9.1953999999999994E-3</v>
      </c>
      <c r="E1943">
        <v>3</v>
      </c>
      <c r="F1943">
        <v>3</v>
      </c>
      <c r="G1943">
        <v>0</v>
      </c>
      <c r="H1943">
        <v>202493</v>
      </c>
      <c r="I1943">
        <v>179427</v>
      </c>
      <c r="J1943">
        <v>143905</v>
      </c>
      <c r="K1943">
        <v>214376</v>
      </c>
      <c r="L1943">
        <v>198994</v>
      </c>
      <c r="M1943">
        <v>238776</v>
      </c>
      <c r="N1943">
        <v>248845</v>
      </c>
      <c r="O1943">
        <v>212063</v>
      </c>
      <c r="P1943">
        <v>187661</v>
      </c>
      <c r="Q1943">
        <v>162927</v>
      </c>
      <c r="R1943">
        <v>174883</v>
      </c>
      <c r="S1943">
        <v>153774</v>
      </c>
      <c r="T1943">
        <v>293275</v>
      </c>
      <c r="U1943">
        <v>272171</v>
      </c>
      <c r="V1943">
        <v>182023</v>
      </c>
      <c r="W1943">
        <v>136798</v>
      </c>
      <c r="X1943">
        <v>130001</v>
      </c>
      <c r="Y1943">
        <v>60412.4</v>
      </c>
      <c r="Z1943">
        <v>268894</v>
      </c>
      <c r="AA1943">
        <v>305963</v>
      </c>
      <c r="AB1943">
        <v>235615</v>
      </c>
      <c r="AC1943">
        <v>199248</v>
      </c>
      <c r="AD1943">
        <v>109497</v>
      </c>
      <c r="AE1943">
        <v>141705</v>
      </c>
      <c r="AF1943">
        <v>121623</v>
      </c>
      <c r="AG1943">
        <v>100556</v>
      </c>
      <c r="AH1943">
        <v>117189</v>
      </c>
      <c r="AI1943">
        <v>128024</v>
      </c>
      <c r="AJ1943">
        <v>124920</v>
      </c>
      <c r="AK1943">
        <v>134523</v>
      </c>
      <c r="AL1943">
        <v>178239</v>
      </c>
      <c r="AM1943">
        <v>235336</v>
      </c>
      <c r="AN1943">
        <v>120607</v>
      </c>
      <c r="AO1943">
        <v>58638.9</v>
      </c>
      <c r="AP1943">
        <v>122167</v>
      </c>
      <c r="AQ1943">
        <v>0</v>
      </c>
    </row>
    <row r="1944" spans="1:43">
      <c r="A1944">
        <v>3245</v>
      </c>
      <c r="B1944" t="s">
        <v>6531</v>
      </c>
      <c r="C1944" t="s">
        <v>6532</v>
      </c>
      <c r="D1944">
        <v>7.1633199999999997E-4</v>
      </c>
      <c r="E1944">
        <v>3</v>
      </c>
      <c r="F1944">
        <v>3</v>
      </c>
      <c r="G1944">
        <v>0</v>
      </c>
      <c r="H1944">
        <v>166857</v>
      </c>
      <c r="I1944">
        <v>139882</v>
      </c>
      <c r="J1944">
        <v>176195</v>
      </c>
      <c r="K1944">
        <v>182246</v>
      </c>
      <c r="L1944">
        <v>196406</v>
      </c>
      <c r="M1944">
        <v>209494</v>
      </c>
      <c r="N1944">
        <v>160056</v>
      </c>
      <c r="O1944">
        <v>170407</v>
      </c>
      <c r="P1944">
        <v>214545</v>
      </c>
      <c r="Q1944">
        <v>153789</v>
      </c>
      <c r="R1944">
        <v>160141</v>
      </c>
      <c r="S1944">
        <v>143099</v>
      </c>
      <c r="T1944">
        <v>143792</v>
      </c>
      <c r="U1944">
        <v>156420</v>
      </c>
      <c r="V1944">
        <v>188516</v>
      </c>
      <c r="W1944">
        <v>147362</v>
      </c>
      <c r="X1944">
        <v>121672</v>
      </c>
      <c r="Y1944">
        <v>194333</v>
      </c>
      <c r="Z1944">
        <v>158228</v>
      </c>
      <c r="AA1944">
        <v>166304</v>
      </c>
      <c r="AB1944">
        <v>248336</v>
      </c>
      <c r="AC1944">
        <v>183776</v>
      </c>
      <c r="AD1944">
        <v>91231.9</v>
      </c>
      <c r="AE1944">
        <v>204093</v>
      </c>
      <c r="AF1944">
        <v>142108</v>
      </c>
      <c r="AG1944">
        <v>153563</v>
      </c>
      <c r="AH1944">
        <v>176548</v>
      </c>
      <c r="AI1944">
        <v>165790</v>
      </c>
      <c r="AJ1944">
        <v>88030.2</v>
      </c>
      <c r="AK1944">
        <v>176344</v>
      </c>
      <c r="AL1944">
        <v>156624</v>
      </c>
      <c r="AM1944">
        <v>228375</v>
      </c>
      <c r="AN1944">
        <v>160553</v>
      </c>
      <c r="AO1944">
        <v>120814</v>
      </c>
      <c r="AP1944">
        <v>177499</v>
      </c>
      <c r="AQ1944">
        <v>194450</v>
      </c>
    </row>
    <row r="1945" spans="1:43">
      <c r="A1945">
        <v>3250</v>
      </c>
      <c r="B1945" t="s">
        <v>6541</v>
      </c>
      <c r="C1945" t="s">
        <v>6542</v>
      </c>
      <c r="D1945">
        <v>1.0983E-3</v>
      </c>
      <c r="E1945">
        <v>3</v>
      </c>
      <c r="F1945">
        <v>2</v>
      </c>
      <c r="G1945">
        <v>1</v>
      </c>
      <c r="H1945">
        <v>350874</v>
      </c>
      <c r="I1945">
        <v>303460</v>
      </c>
      <c r="J1945">
        <v>292111</v>
      </c>
      <c r="K1945">
        <v>435359</v>
      </c>
      <c r="L1945">
        <v>283464</v>
      </c>
      <c r="M1945">
        <v>293645</v>
      </c>
      <c r="N1945">
        <v>367529</v>
      </c>
      <c r="O1945">
        <v>362712</v>
      </c>
      <c r="P1945">
        <v>330483</v>
      </c>
      <c r="Q1945">
        <v>266981</v>
      </c>
      <c r="R1945">
        <v>207614</v>
      </c>
      <c r="S1945">
        <v>223372</v>
      </c>
      <c r="T1945">
        <v>386836</v>
      </c>
      <c r="U1945">
        <v>413328</v>
      </c>
      <c r="V1945">
        <v>401585</v>
      </c>
      <c r="W1945">
        <v>287527</v>
      </c>
      <c r="X1945">
        <v>253614</v>
      </c>
      <c r="Y1945">
        <v>245277</v>
      </c>
      <c r="Z1945">
        <v>430040</v>
      </c>
      <c r="AA1945">
        <v>447168</v>
      </c>
      <c r="AB1945">
        <v>416992</v>
      </c>
      <c r="AC1945">
        <v>304345</v>
      </c>
      <c r="AD1945">
        <v>244272</v>
      </c>
      <c r="AE1945">
        <v>312501</v>
      </c>
      <c r="AF1945">
        <v>361195</v>
      </c>
      <c r="AG1945">
        <v>338797</v>
      </c>
      <c r="AH1945">
        <v>243596</v>
      </c>
      <c r="AI1945">
        <v>274748</v>
      </c>
      <c r="AJ1945">
        <v>305877</v>
      </c>
      <c r="AK1945">
        <v>212552</v>
      </c>
      <c r="AL1945">
        <v>312478</v>
      </c>
      <c r="AM1945">
        <v>483772</v>
      </c>
      <c r="AN1945">
        <v>223170</v>
      </c>
      <c r="AO1945">
        <v>184918</v>
      </c>
      <c r="AP1945">
        <v>249877</v>
      </c>
      <c r="AQ1945">
        <v>218285</v>
      </c>
    </row>
    <row r="1946" spans="1:43">
      <c r="A1946">
        <v>3252</v>
      </c>
      <c r="B1946" t="s">
        <v>6545</v>
      </c>
      <c r="C1946" t="s">
        <v>6546</v>
      </c>
      <c r="D1946">
        <v>4.0022900000000004E-3</v>
      </c>
      <c r="E1946">
        <v>3</v>
      </c>
      <c r="F1946">
        <v>3</v>
      </c>
      <c r="G1946">
        <v>0</v>
      </c>
      <c r="H1946">
        <v>1139650</v>
      </c>
      <c r="I1946">
        <v>874040</v>
      </c>
      <c r="J1946">
        <v>468260</v>
      </c>
      <c r="K1946">
        <v>1516240</v>
      </c>
      <c r="L1946">
        <v>1599950</v>
      </c>
      <c r="M1946">
        <v>1806670</v>
      </c>
      <c r="N1946">
        <v>2600490</v>
      </c>
      <c r="O1946">
        <v>2119210</v>
      </c>
      <c r="P1946">
        <v>2382750</v>
      </c>
      <c r="Q1946">
        <v>1778190</v>
      </c>
      <c r="R1946">
        <v>1127560</v>
      </c>
      <c r="S1946">
        <v>1967110</v>
      </c>
      <c r="T1946">
        <v>1364230</v>
      </c>
      <c r="U1946">
        <v>1557240</v>
      </c>
      <c r="V1946">
        <v>1678450</v>
      </c>
      <c r="W1946">
        <v>922457</v>
      </c>
      <c r="X1946">
        <v>1237700</v>
      </c>
      <c r="Y1946">
        <v>886198</v>
      </c>
      <c r="Z1946">
        <v>2281180</v>
      </c>
      <c r="AA1946">
        <v>2125940</v>
      </c>
      <c r="AB1946">
        <v>2025570</v>
      </c>
      <c r="AC1946">
        <v>1939820</v>
      </c>
      <c r="AD1946">
        <v>1550760</v>
      </c>
      <c r="AE1946">
        <v>2058100</v>
      </c>
      <c r="AF1946">
        <v>1135230</v>
      </c>
      <c r="AG1946">
        <v>1293920</v>
      </c>
      <c r="AH1946">
        <v>0</v>
      </c>
      <c r="AI1946">
        <v>1328910</v>
      </c>
      <c r="AJ1946">
        <v>1457000</v>
      </c>
      <c r="AK1946">
        <v>1350570</v>
      </c>
      <c r="AL1946">
        <v>946445</v>
      </c>
      <c r="AM1946">
        <v>1262560</v>
      </c>
      <c r="AN1946">
        <v>999607</v>
      </c>
      <c r="AO1946">
        <v>613904</v>
      </c>
      <c r="AP1946">
        <v>1061150</v>
      </c>
      <c r="AQ1946">
        <v>836076</v>
      </c>
    </row>
    <row r="1947" spans="1:43">
      <c r="A1947">
        <v>3256</v>
      </c>
      <c r="B1947" t="s">
        <v>6553</v>
      </c>
      <c r="C1947" t="s">
        <v>6554</v>
      </c>
      <c r="D1947">
        <v>4.9107100000000001E-2</v>
      </c>
      <c r="E1947">
        <v>3</v>
      </c>
      <c r="F1947">
        <v>3</v>
      </c>
      <c r="G1947">
        <v>0</v>
      </c>
      <c r="H1947">
        <v>63768.1</v>
      </c>
      <c r="I1947">
        <v>58463.7</v>
      </c>
      <c r="J1947">
        <v>110268</v>
      </c>
      <c r="K1947">
        <v>105801</v>
      </c>
      <c r="L1947">
        <v>45501.2</v>
      </c>
      <c r="M1947">
        <v>81723.7</v>
      </c>
      <c r="N1947">
        <v>125805</v>
      </c>
      <c r="O1947">
        <v>156029</v>
      </c>
      <c r="P1947">
        <v>165785</v>
      </c>
      <c r="Q1947">
        <v>63133.8</v>
      </c>
      <c r="R1947">
        <v>78300</v>
      </c>
      <c r="S1947">
        <v>67179.7</v>
      </c>
      <c r="T1947">
        <v>154581</v>
      </c>
      <c r="U1947">
        <v>252772</v>
      </c>
      <c r="V1947">
        <v>185888</v>
      </c>
      <c r="W1947">
        <v>56888.800000000003</v>
      </c>
      <c r="X1947">
        <v>45354</v>
      </c>
      <c r="Y1947">
        <v>46980.9</v>
      </c>
      <c r="Z1947">
        <v>179963</v>
      </c>
      <c r="AA1947">
        <v>333372</v>
      </c>
      <c r="AB1947">
        <v>242304</v>
      </c>
      <c r="AC1947">
        <v>0</v>
      </c>
      <c r="AD1947">
        <v>131160</v>
      </c>
      <c r="AE1947">
        <v>150405</v>
      </c>
      <c r="AF1947">
        <v>59895.6</v>
      </c>
      <c r="AG1947">
        <v>45449.3</v>
      </c>
      <c r="AH1947">
        <v>116726</v>
      </c>
      <c r="AI1947">
        <v>47543.9</v>
      </c>
      <c r="AJ1947">
        <v>75936.399999999994</v>
      </c>
      <c r="AK1947">
        <v>65102.7</v>
      </c>
      <c r="AL1947">
        <v>100252</v>
      </c>
      <c r="AM1947">
        <v>185006</v>
      </c>
      <c r="AN1947">
        <v>133119</v>
      </c>
      <c r="AO1947">
        <v>29572.6</v>
      </c>
      <c r="AP1947">
        <v>71352</v>
      </c>
      <c r="AQ1947">
        <v>76952</v>
      </c>
    </row>
    <row r="1948" spans="1:43">
      <c r="A1948">
        <v>3262</v>
      </c>
      <c r="B1948" t="s">
        <v>6565</v>
      </c>
      <c r="C1948" t="s">
        <v>6566</v>
      </c>
      <c r="D1948">
        <v>1.0983E-3</v>
      </c>
      <c r="E1948">
        <v>3</v>
      </c>
      <c r="F1948">
        <v>3</v>
      </c>
      <c r="G1948">
        <v>0</v>
      </c>
      <c r="H1948">
        <v>516442</v>
      </c>
      <c r="I1948">
        <v>469098</v>
      </c>
      <c r="J1948">
        <v>589052</v>
      </c>
      <c r="K1948">
        <v>324757</v>
      </c>
      <c r="L1948">
        <v>328385</v>
      </c>
      <c r="M1948">
        <v>402064</v>
      </c>
      <c r="N1948">
        <v>509992</v>
      </c>
      <c r="O1948">
        <v>558075</v>
      </c>
      <c r="P1948">
        <v>667766</v>
      </c>
      <c r="Q1948">
        <v>291485</v>
      </c>
      <c r="R1948">
        <v>186550</v>
      </c>
      <c r="S1948">
        <v>214589</v>
      </c>
      <c r="T1948">
        <v>499318</v>
      </c>
      <c r="U1948">
        <v>601430</v>
      </c>
      <c r="V1948">
        <v>630082</v>
      </c>
      <c r="W1948">
        <v>128858</v>
      </c>
      <c r="X1948">
        <v>278184</v>
      </c>
      <c r="Y1948">
        <v>230801</v>
      </c>
      <c r="Z1948">
        <v>458733</v>
      </c>
      <c r="AA1948">
        <v>481563</v>
      </c>
      <c r="AB1948">
        <v>671799</v>
      </c>
      <c r="AC1948">
        <v>320674</v>
      </c>
      <c r="AD1948">
        <v>292001</v>
      </c>
      <c r="AE1948">
        <v>318172</v>
      </c>
      <c r="AF1948">
        <v>244739</v>
      </c>
      <c r="AG1948">
        <v>257762</v>
      </c>
      <c r="AH1948">
        <v>238973</v>
      </c>
      <c r="AI1948">
        <v>226549</v>
      </c>
      <c r="AJ1948">
        <v>188498</v>
      </c>
      <c r="AK1948">
        <v>188736</v>
      </c>
      <c r="AL1948">
        <v>269257</v>
      </c>
      <c r="AM1948">
        <v>459004</v>
      </c>
      <c r="AN1948">
        <v>318713</v>
      </c>
      <c r="AO1948">
        <v>186750</v>
      </c>
      <c r="AP1948">
        <v>290125</v>
      </c>
      <c r="AQ1948">
        <v>292126</v>
      </c>
    </row>
    <row r="1949" spans="1:43">
      <c r="A1949">
        <v>3265</v>
      </c>
      <c r="B1949" t="s">
        <v>6571</v>
      </c>
      <c r="C1949" t="s">
        <v>6572</v>
      </c>
      <c r="D1949">
        <v>7.1633199999999997E-4</v>
      </c>
      <c r="E1949">
        <v>3</v>
      </c>
      <c r="F1949">
        <v>3</v>
      </c>
      <c r="G1949">
        <v>0</v>
      </c>
      <c r="H1949">
        <v>349746</v>
      </c>
      <c r="I1949">
        <v>330926</v>
      </c>
      <c r="J1949">
        <v>368517</v>
      </c>
      <c r="K1949">
        <v>345062</v>
      </c>
      <c r="L1949">
        <v>308668</v>
      </c>
      <c r="M1949">
        <v>264263</v>
      </c>
      <c r="N1949">
        <v>350722</v>
      </c>
      <c r="O1949">
        <v>433793</v>
      </c>
      <c r="P1949">
        <v>387541</v>
      </c>
      <c r="Q1949">
        <v>227124</v>
      </c>
      <c r="R1949">
        <v>207726</v>
      </c>
      <c r="S1949">
        <v>164954</v>
      </c>
      <c r="T1949">
        <v>140690</v>
      </c>
      <c r="U1949">
        <v>375957</v>
      </c>
      <c r="V1949">
        <v>316206</v>
      </c>
      <c r="W1949">
        <v>218562</v>
      </c>
      <c r="X1949">
        <v>230498</v>
      </c>
      <c r="Y1949">
        <v>224047</v>
      </c>
      <c r="Z1949">
        <v>331290</v>
      </c>
      <c r="AA1949">
        <v>394009</v>
      </c>
      <c r="AB1949">
        <v>378743</v>
      </c>
      <c r="AC1949">
        <v>345643</v>
      </c>
      <c r="AD1949">
        <v>197626</v>
      </c>
      <c r="AE1949">
        <v>324667</v>
      </c>
      <c r="AF1949">
        <v>191777</v>
      </c>
      <c r="AG1949">
        <v>308374</v>
      </c>
      <c r="AH1949">
        <v>320855</v>
      </c>
      <c r="AI1949">
        <v>229946</v>
      </c>
      <c r="AJ1949">
        <v>248825</v>
      </c>
      <c r="AK1949">
        <v>290617</v>
      </c>
      <c r="AL1949">
        <v>284396</v>
      </c>
      <c r="AM1949">
        <v>467092</v>
      </c>
      <c r="AN1949">
        <v>350888</v>
      </c>
      <c r="AO1949">
        <v>201915</v>
      </c>
      <c r="AP1949">
        <v>272566</v>
      </c>
      <c r="AQ1949">
        <v>276793</v>
      </c>
    </row>
    <row r="1950" spans="1:43">
      <c r="A1950">
        <v>3283</v>
      </c>
      <c r="B1950" t="s">
        <v>6607</v>
      </c>
      <c r="C1950" t="s">
        <v>6608</v>
      </c>
      <c r="D1950">
        <v>5.6746900000000003E-2</v>
      </c>
      <c r="E1950">
        <v>3</v>
      </c>
      <c r="F1950">
        <v>3</v>
      </c>
      <c r="G1950">
        <v>0</v>
      </c>
      <c r="H1950">
        <v>152532</v>
      </c>
      <c r="I1950">
        <v>0</v>
      </c>
      <c r="J1950">
        <v>107321</v>
      </c>
      <c r="K1950">
        <v>0</v>
      </c>
      <c r="L1950">
        <v>123511</v>
      </c>
      <c r="M1950">
        <v>138250</v>
      </c>
      <c r="N1950">
        <v>0</v>
      </c>
      <c r="O1950">
        <v>196573</v>
      </c>
      <c r="P1950">
        <v>0</v>
      </c>
      <c r="Q1950">
        <v>0</v>
      </c>
      <c r="R1950">
        <v>0</v>
      </c>
      <c r="S1950">
        <v>133020</v>
      </c>
      <c r="T1950">
        <v>131163</v>
      </c>
      <c r="U1950">
        <v>135818</v>
      </c>
      <c r="V1950">
        <v>207117</v>
      </c>
      <c r="W1950">
        <v>0</v>
      </c>
      <c r="X1950">
        <v>0</v>
      </c>
      <c r="Y1950">
        <v>38435.199999999997</v>
      </c>
      <c r="Z1950">
        <v>231856</v>
      </c>
      <c r="AA1950">
        <v>306646</v>
      </c>
      <c r="AB1950">
        <v>316616</v>
      </c>
      <c r="AC1950">
        <v>70666.399999999994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251685</v>
      </c>
      <c r="AM1950">
        <v>460871</v>
      </c>
      <c r="AN1950">
        <v>361371</v>
      </c>
      <c r="AO1950">
        <v>87470</v>
      </c>
      <c r="AP1950">
        <v>225557</v>
      </c>
      <c r="AQ1950">
        <v>192610</v>
      </c>
    </row>
    <row r="1951" spans="1:43">
      <c r="A1951">
        <v>3287</v>
      </c>
      <c r="B1951" t="s">
        <v>6615</v>
      </c>
      <c r="C1951" t="s">
        <v>6616</v>
      </c>
      <c r="D1951">
        <v>7.1633199999999997E-4</v>
      </c>
      <c r="E1951">
        <v>3</v>
      </c>
      <c r="F1951">
        <v>3</v>
      </c>
      <c r="G1951">
        <v>0</v>
      </c>
      <c r="H1951">
        <v>223666</v>
      </c>
      <c r="I1951">
        <v>188885</v>
      </c>
      <c r="J1951">
        <v>264974</v>
      </c>
      <c r="K1951">
        <v>162850</v>
      </c>
      <c r="L1951">
        <v>148149</v>
      </c>
      <c r="M1951">
        <v>153463</v>
      </c>
      <c r="N1951">
        <v>204945</v>
      </c>
      <c r="O1951">
        <v>179057</v>
      </c>
      <c r="P1951">
        <v>212834</v>
      </c>
      <c r="Q1951">
        <v>89314.6</v>
      </c>
      <c r="R1951">
        <v>96591.7</v>
      </c>
      <c r="S1951">
        <v>95199.8</v>
      </c>
      <c r="T1951">
        <v>214304</v>
      </c>
      <c r="U1951">
        <v>266176</v>
      </c>
      <c r="V1951">
        <v>253992</v>
      </c>
      <c r="W1951">
        <v>61018.9</v>
      </c>
      <c r="X1951">
        <v>65071.199999999997</v>
      </c>
      <c r="Y1951">
        <v>64051.9</v>
      </c>
      <c r="Z1951">
        <v>388674</v>
      </c>
      <c r="AA1951">
        <v>357723</v>
      </c>
      <c r="AB1951">
        <v>433107</v>
      </c>
      <c r="AC1951">
        <v>159693</v>
      </c>
      <c r="AD1951">
        <v>153335</v>
      </c>
      <c r="AE1951">
        <v>160932</v>
      </c>
      <c r="AF1951">
        <v>170216</v>
      </c>
      <c r="AG1951">
        <v>205332</v>
      </c>
      <c r="AH1951">
        <v>185838</v>
      </c>
      <c r="AI1951">
        <v>115522</v>
      </c>
      <c r="AJ1951">
        <v>148114</v>
      </c>
      <c r="AK1951">
        <v>173196</v>
      </c>
      <c r="AL1951">
        <v>151466</v>
      </c>
      <c r="AM1951">
        <v>187073</v>
      </c>
      <c r="AN1951">
        <v>141291</v>
      </c>
      <c r="AO1951">
        <v>55390.7</v>
      </c>
      <c r="AP1951">
        <v>81181.5</v>
      </c>
      <c r="AQ1951">
        <v>76060.899999999994</v>
      </c>
    </row>
    <row r="1952" spans="1:43">
      <c r="A1952">
        <v>3288</v>
      </c>
      <c r="B1952" t="s">
        <v>6617</v>
      </c>
      <c r="C1952" t="s">
        <v>6618</v>
      </c>
      <c r="D1952">
        <v>7.1633199999999997E-4</v>
      </c>
      <c r="E1952">
        <v>3</v>
      </c>
      <c r="F1952">
        <v>3</v>
      </c>
      <c r="G1952">
        <v>0</v>
      </c>
      <c r="H1952">
        <v>493417</v>
      </c>
      <c r="I1952">
        <v>550988</v>
      </c>
      <c r="J1952">
        <v>493784</v>
      </c>
      <c r="K1952">
        <v>500138</v>
      </c>
      <c r="L1952">
        <v>457486</v>
      </c>
      <c r="M1952">
        <v>478108</v>
      </c>
      <c r="N1952">
        <v>463189</v>
      </c>
      <c r="O1952">
        <v>587141</v>
      </c>
      <c r="P1952">
        <v>454134</v>
      </c>
      <c r="Q1952">
        <v>428711</v>
      </c>
      <c r="R1952">
        <v>538049</v>
      </c>
      <c r="S1952">
        <v>471122</v>
      </c>
      <c r="T1952">
        <v>512950</v>
      </c>
      <c r="U1952">
        <v>509302</v>
      </c>
      <c r="V1952">
        <v>535302</v>
      </c>
      <c r="W1952">
        <v>343846</v>
      </c>
      <c r="X1952">
        <v>497228</v>
      </c>
      <c r="Y1952">
        <v>528748</v>
      </c>
      <c r="Z1952">
        <v>673861</v>
      </c>
      <c r="AA1952">
        <v>554549</v>
      </c>
      <c r="AB1952">
        <v>677147</v>
      </c>
      <c r="AC1952">
        <v>498690</v>
      </c>
      <c r="AD1952">
        <v>473388</v>
      </c>
      <c r="AE1952">
        <v>478974</v>
      </c>
      <c r="AF1952">
        <v>515783</v>
      </c>
      <c r="AG1952">
        <v>582965</v>
      </c>
      <c r="AH1952">
        <v>594553</v>
      </c>
      <c r="AI1952">
        <v>443705</v>
      </c>
      <c r="AJ1952">
        <v>537719</v>
      </c>
      <c r="AK1952">
        <v>466124</v>
      </c>
      <c r="AL1952">
        <v>380335</v>
      </c>
      <c r="AM1952">
        <v>509433</v>
      </c>
      <c r="AN1952">
        <v>386463</v>
      </c>
      <c r="AO1952">
        <v>330557</v>
      </c>
      <c r="AP1952">
        <v>410438</v>
      </c>
      <c r="AQ1952">
        <v>478156</v>
      </c>
    </row>
    <row r="1953" spans="1:43">
      <c r="A1953">
        <v>3290</v>
      </c>
      <c r="B1953" t="s">
        <v>6621</v>
      </c>
      <c r="C1953" t="s">
        <v>6622</v>
      </c>
      <c r="D1953">
        <v>1.0983E-3</v>
      </c>
      <c r="E1953">
        <v>3</v>
      </c>
      <c r="F1953">
        <v>3</v>
      </c>
      <c r="G1953">
        <v>0</v>
      </c>
      <c r="H1953">
        <v>506018</v>
      </c>
      <c r="I1953">
        <v>478735</v>
      </c>
      <c r="J1953">
        <v>519882</v>
      </c>
      <c r="K1953">
        <v>890312</v>
      </c>
      <c r="L1953">
        <v>784408</v>
      </c>
      <c r="M1953">
        <v>933546</v>
      </c>
      <c r="N1953">
        <v>571342</v>
      </c>
      <c r="O1953">
        <v>593011</v>
      </c>
      <c r="P1953">
        <v>621216</v>
      </c>
      <c r="Q1953">
        <v>325883</v>
      </c>
      <c r="R1953">
        <v>363172</v>
      </c>
      <c r="S1953">
        <v>404178</v>
      </c>
      <c r="T1953">
        <v>629058</v>
      </c>
      <c r="U1953">
        <v>613644</v>
      </c>
      <c r="V1953">
        <v>719364</v>
      </c>
      <c r="W1953">
        <v>333591</v>
      </c>
      <c r="X1953">
        <v>323427</v>
      </c>
      <c r="Y1953">
        <v>345906</v>
      </c>
      <c r="Z1953">
        <v>736533</v>
      </c>
      <c r="AA1953">
        <v>755523</v>
      </c>
      <c r="AB1953">
        <v>871709</v>
      </c>
      <c r="AC1953">
        <v>524246</v>
      </c>
      <c r="AD1953">
        <v>502507</v>
      </c>
      <c r="AE1953">
        <v>563986</v>
      </c>
      <c r="AF1953">
        <v>368959</v>
      </c>
      <c r="AG1953">
        <v>364340</v>
      </c>
      <c r="AH1953">
        <v>392157</v>
      </c>
      <c r="AI1953">
        <v>385901</v>
      </c>
      <c r="AJ1953">
        <v>354655</v>
      </c>
      <c r="AK1953">
        <v>454943</v>
      </c>
      <c r="AL1953">
        <v>477057</v>
      </c>
      <c r="AM1953">
        <v>596377</v>
      </c>
      <c r="AN1953">
        <v>496976</v>
      </c>
      <c r="AO1953">
        <v>303095</v>
      </c>
      <c r="AP1953">
        <v>407948</v>
      </c>
      <c r="AQ1953">
        <v>417676</v>
      </c>
    </row>
    <row r="1954" spans="1:43">
      <c r="A1954">
        <v>3301</v>
      </c>
      <c r="B1954" t="s">
        <v>6643</v>
      </c>
      <c r="C1954" t="s">
        <v>6644</v>
      </c>
      <c r="D1954">
        <v>7.1633199999999997E-4</v>
      </c>
      <c r="E1954">
        <v>3</v>
      </c>
      <c r="F1954">
        <v>3</v>
      </c>
      <c r="G1954">
        <v>0</v>
      </c>
      <c r="H1954">
        <v>1247860</v>
      </c>
      <c r="I1954">
        <v>1071630</v>
      </c>
      <c r="J1954">
        <v>1061190</v>
      </c>
      <c r="K1954">
        <v>1584050</v>
      </c>
      <c r="L1954">
        <v>1481350</v>
      </c>
      <c r="M1954">
        <v>1578980</v>
      </c>
      <c r="N1954">
        <v>1366660</v>
      </c>
      <c r="O1954">
        <v>1432500</v>
      </c>
      <c r="P1954">
        <v>1341090</v>
      </c>
      <c r="Q1954">
        <v>968989</v>
      </c>
      <c r="R1954">
        <v>928121</v>
      </c>
      <c r="S1954">
        <v>978055</v>
      </c>
      <c r="T1954">
        <v>1743940</v>
      </c>
      <c r="U1954">
        <v>1936850</v>
      </c>
      <c r="V1954">
        <v>2009080</v>
      </c>
      <c r="W1954">
        <v>814935</v>
      </c>
      <c r="X1954">
        <v>819089</v>
      </c>
      <c r="Y1954">
        <v>780983</v>
      </c>
      <c r="Z1954">
        <v>1879510</v>
      </c>
      <c r="AA1954">
        <v>1924200</v>
      </c>
      <c r="AB1954">
        <v>2107280</v>
      </c>
      <c r="AC1954">
        <v>1444790</v>
      </c>
      <c r="AD1954">
        <v>1341650</v>
      </c>
      <c r="AE1954">
        <v>1338730</v>
      </c>
      <c r="AF1954">
        <v>1292610</v>
      </c>
      <c r="AG1954">
        <v>1285960</v>
      </c>
      <c r="AH1954">
        <v>1214890</v>
      </c>
      <c r="AI1954">
        <v>1171080</v>
      </c>
      <c r="AJ1954">
        <v>1283030</v>
      </c>
      <c r="AK1954">
        <v>1387580</v>
      </c>
      <c r="AL1954">
        <v>1345980</v>
      </c>
      <c r="AM1954">
        <v>1647790</v>
      </c>
      <c r="AN1954">
        <v>1394430</v>
      </c>
      <c r="AO1954">
        <v>640053</v>
      </c>
      <c r="AP1954">
        <v>934108</v>
      </c>
      <c r="AQ1954">
        <v>851104</v>
      </c>
    </row>
    <row r="1955" spans="1:43">
      <c r="A1955">
        <v>3302</v>
      </c>
      <c r="B1955" t="s">
        <v>6645</v>
      </c>
      <c r="C1955" t="s">
        <v>6646</v>
      </c>
      <c r="D1955">
        <v>1.0983E-3</v>
      </c>
      <c r="E1955">
        <v>3</v>
      </c>
      <c r="F1955">
        <v>3</v>
      </c>
      <c r="G1955">
        <v>0</v>
      </c>
      <c r="H1955">
        <v>306798</v>
      </c>
      <c r="I1955">
        <v>285166</v>
      </c>
      <c r="J1955">
        <v>359675</v>
      </c>
      <c r="K1955">
        <v>438876</v>
      </c>
      <c r="L1955">
        <v>425076</v>
      </c>
      <c r="M1955">
        <v>480940</v>
      </c>
      <c r="N1955">
        <v>373676</v>
      </c>
      <c r="O1955">
        <v>391837</v>
      </c>
      <c r="P1955">
        <v>427439</v>
      </c>
      <c r="Q1955">
        <v>309384</v>
      </c>
      <c r="R1955">
        <v>286846</v>
      </c>
      <c r="S1955">
        <v>353935</v>
      </c>
      <c r="T1955">
        <v>372442</v>
      </c>
      <c r="U1955">
        <v>367457</v>
      </c>
      <c r="V1955">
        <v>421816</v>
      </c>
      <c r="W1955">
        <v>199876</v>
      </c>
      <c r="X1955">
        <v>190502</v>
      </c>
      <c r="Y1955">
        <v>187085</v>
      </c>
      <c r="Z1955">
        <v>500376</v>
      </c>
      <c r="AA1955">
        <v>525331</v>
      </c>
      <c r="AB1955">
        <v>614234</v>
      </c>
      <c r="AC1955">
        <v>489750</v>
      </c>
      <c r="AD1955">
        <v>412706</v>
      </c>
      <c r="AE1955">
        <v>547564</v>
      </c>
      <c r="AF1955">
        <v>288329</v>
      </c>
      <c r="AG1955">
        <v>372553</v>
      </c>
      <c r="AH1955">
        <v>424210</v>
      </c>
      <c r="AI1955">
        <v>252510</v>
      </c>
      <c r="AJ1955">
        <v>239193</v>
      </c>
      <c r="AK1955">
        <v>318428</v>
      </c>
      <c r="AL1955">
        <v>303974</v>
      </c>
      <c r="AM1955">
        <v>455537</v>
      </c>
      <c r="AN1955">
        <v>356931</v>
      </c>
      <c r="AO1955">
        <v>152792</v>
      </c>
      <c r="AP1955">
        <v>205905</v>
      </c>
      <c r="AQ1955">
        <v>224397</v>
      </c>
    </row>
    <row r="1956" spans="1:43">
      <c r="A1956">
        <v>3310</v>
      </c>
      <c r="B1956" t="s">
        <v>6661</v>
      </c>
      <c r="C1956" t="s">
        <v>6662</v>
      </c>
      <c r="D1956">
        <v>2.5659100000000001E-2</v>
      </c>
      <c r="E1956">
        <v>3</v>
      </c>
      <c r="F1956">
        <v>3</v>
      </c>
      <c r="G1956">
        <v>0</v>
      </c>
      <c r="H1956">
        <v>39863.199999999997</v>
      </c>
      <c r="I1956">
        <v>58234.6</v>
      </c>
      <c r="J1956">
        <v>64740.3</v>
      </c>
      <c r="K1956">
        <v>19354.099999999999</v>
      </c>
      <c r="L1956">
        <v>33371</v>
      </c>
      <c r="M1956">
        <v>42449.7</v>
      </c>
      <c r="N1956">
        <v>53986.7</v>
      </c>
      <c r="O1956">
        <v>62626.400000000001</v>
      </c>
      <c r="P1956">
        <v>79383.399999999994</v>
      </c>
      <c r="Q1956">
        <v>25072.400000000001</v>
      </c>
      <c r="R1956">
        <v>26310.2</v>
      </c>
      <c r="S1956">
        <v>33799.1</v>
      </c>
      <c r="T1956">
        <v>59876.4</v>
      </c>
      <c r="U1956">
        <v>88779</v>
      </c>
      <c r="V1956">
        <v>94420.7</v>
      </c>
      <c r="W1956">
        <v>0</v>
      </c>
      <c r="X1956">
        <v>9576.65</v>
      </c>
      <c r="Y1956">
        <v>0</v>
      </c>
      <c r="Z1956">
        <v>65958.2</v>
      </c>
      <c r="AA1956">
        <v>76336.2</v>
      </c>
      <c r="AB1956">
        <v>89841.9</v>
      </c>
      <c r="AC1956">
        <v>48794.400000000001</v>
      </c>
      <c r="AD1956">
        <v>0</v>
      </c>
      <c r="AE1956">
        <v>37281</v>
      </c>
      <c r="AF1956">
        <v>31046.400000000001</v>
      </c>
      <c r="AG1956">
        <v>12490.1</v>
      </c>
      <c r="AH1956">
        <v>41041.1</v>
      </c>
      <c r="AI1956">
        <v>0</v>
      </c>
      <c r="AJ1956">
        <v>0</v>
      </c>
      <c r="AK1956">
        <v>0</v>
      </c>
      <c r="AL1956">
        <v>42610.2</v>
      </c>
      <c r="AM1956">
        <v>98294.3</v>
      </c>
      <c r="AN1956">
        <v>37943.4</v>
      </c>
      <c r="AO1956">
        <v>26183.7</v>
      </c>
      <c r="AP1956">
        <v>56768.4</v>
      </c>
      <c r="AQ1956">
        <v>0</v>
      </c>
    </row>
    <row r="1957" spans="1:43">
      <c r="A1957">
        <v>3311</v>
      </c>
      <c r="B1957" t="s">
        <v>6663</v>
      </c>
      <c r="C1957" t="s">
        <v>6664</v>
      </c>
      <c r="D1957">
        <v>3.3451300000000003E-2</v>
      </c>
      <c r="E1957">
        <v>3</v>
      </c>
      <c r="F1957">
        <v>3</v>
      </c>
      <c r="G1957">
        <v>0</v>
      </c>
      <c r="H1957">
        <v>110223</v>
      </c>
      <c r="I1957">
        <v>57194.2</v>
      </c>
      <c r="J1957">
        <v>105846</v>
      </c>
      <c r="K1957">
        <v>211849</v>
      </c>
      <c r="L1957">
        <v>129713</v>
      </c>
      <c r="M1957">
        <v>214635</v>
      </c>
      <c r="N1957">
        <v>194443</v>
      </c>
      <c r="O1957">
        <v>151247</v>
      </c>
      <c r="P1957">
        <v>491218</v>
      </c>
      <c r="Q1957">
        <v>57466.9</v>
      </c>
      <c r="R1957">
        <v>59558.1</v>
      </c>
      <c r="S1957">
        <v>108818</v>
      </c>
      <c r="T1957">
        <v>25372.9</v>
      </c>
      <c r="U1957">
        <v>40013.800000000003</v>
      </c>
      <c r="V1957">
        <v>29796.7</v>
      </c>
      <c r="W1957">
        <v>0</v>
      </c>
      <c r="X1957">
        <v>40566.699999999997</v>
      </c>
      <c r="Y1957">
        <v>81465.3</v>
      </c>
      <c r="Z1957">
        <v>203443</v>
      </c>
      <c r="AA1957">
        <v>264926</v>
      </c>
      <c r="AB1957">
        <v>259825</v>
      </c>
      <c r="AC1957">
        <v>111671</v>
      </c>
      <c r="AD1957">
        <v>131460</v>
      </c>
      <c r="AE1957">
        <v>195271</v>
      </c>
      <c r="AF1957">
        <v>31166.400000000001</v>
      </c>
      <c r="AG1957">
        <v>133718</v>
      </c>
      <c r="AH1957">
        <v>241520</v>
      </c>
      <c r="AI1957">
        <v>23901.200000000001</v>
      </c>
      <c r="AJ1957">
        <v>107024</v>
      </c>
      <c r="AK1957">
        <v>65905.7</v>
      </c>
      <c r="AL1957">
        <v>84495.2</v>
      </c>
      <c r="AM1957">
        <v>229446</v>
      </c>
      <c r="AN1957">
        <v>35143.199999999997</v>
      </c>
      <c r="AO1957">
        <v>237727</v>
      </c>
      <c r="AP1957">
        <v>0</v>
      </c>
      <c r="AQ1957">
        <v>263998</v>
      </c>
    </row>
    <row r="1958" spans="1:43">
      <c r="A1958">
        <v>3323</v>
      </c>
      <c r="B1958" t="s">
        <v>6687</v>
      </c>
      <c r="C1958" t="s">
        <v>6688</v>
      </c>
      <c r="D1958">
        <v>1.0476699999999999E-3</v>
      </c>
      <c r="E1958">
        <v>3</v>
      </c>
      <c r="F1958">
        <v>3</v>
      </c>
      <c r="G1958">
        <v>0</v>
      </c>
      <c r="H1958">
        <v>526437</v>
      </c>
      <c r="I1958">
        <v>511406</v>
      </c>
      <c r="J1958">
        <v>473886</v>
      </c>
      <c r="K1958">
        <v>416303</v>
      </c>
      <c r="L1958">
        <v>368408</v>
      </c>
      <c r="M1958">
        <v>439521</v>
      </c>
      <c r="N1958">
        <v>493048</v>
      </c>
      <c r="O1958">
        <v>532495</v>
      </c>
      <c r="P1958">
        <v>469255</v>
      </c>
      <c r="Q1958">
        <v>350665</v>
      </c>
      <c r="R1958">
        <v>325023</v>
      </c>
      <c r="S1958">
        <v>400574</v>
      </c>
      <c r="T1958">
        <v>488241</v>
      </c>
      <c r="U1958">
        <v>585938</v>
      </c>
      <c r="V1958">
        <v>678080</v>
      </c>
      <c r="W1958">
        <v>254550</v>
      </c>
      <c r="X1958">
        <v>280972</v>
      </c>
      <c r="Y1958">
        <v>344100</v>
      </c>
      <c r="Z1958">
        <v>603888</v>
      </c>
      <c r="AA1958">
        <v>791814</v>
      </c>
      <c r="AB1958">
        <v>714247</v>
      </c>
      <c r="AC1958">
        <v>429318</v>
      </c>
      <c r="AD1958">
        <v>421721</v>
      </c>
      <c r="AE1958">
        <v>374170</v>
      </c>
      <c r="AF1958">
        <v>422938</v>
      </c>
      <c r="AG1958">
        <v>440980</v>
      </c>
      <c r="AH1958">
        <v>509431</v>
      </c>
      <c r="AI1958">
        <v>312878</v>
      </c>
      <c r="AJ1958">
        <v>383688</v>
      </c>
      <c r="AK1958">
        <v>423044</v>
      </c>
      <c r="AL1958">
        <v>525880</v>
      </c>
      <c r="AM1958">
        <v>724575</v>
      </c>
      <c r="AN1958">
        <v>537432</v>
      </c>
      <c r="AO1958">
        <v>281804</v>
      </c>
      <c r="AP1958">
        <v>397405</v>
      </c>
      <c r="AQ1958">
        <v>418347</v>
      </c>
    </row>
    <row r="1959" spans="1:43">
      <c r="A1959">
        <v>3324</v>
      </c>
      <c r="B1959" t="s">
        <v>6689</v>
      </c>
      <c r="C1959" t="s">
        <v>6690</v>
      </c>
      <c r="D1959">
        <v>5.8192099999999997E-2</v>
      </c>
      <c r="E1959">
        <v>3</v>
      </c>
      <c r="F1959">
        <v>3</v>
      </c>
      <c r="G1959">
        <v>0</v>
      </c>
      <c r="H1959">
        <v>15522.7</v>
      </c>
      <c r="I1959">
        <v>11609.3</v>
      </c>
      <c r="J1959">
        <v>0</v>
      </c>
      <c r="K1959">
        <v>294326</v>
      </c>
      <c r="L1959">
        <v>45448.6</v>
      </c>
      <c r="M1959">
        <v>132484</v>
      </c>
      <c r="N1959">
        <v>183514</v>
      </c>
      <c r="O1959">
        <v>137035</v>
      </c>
      <c r="P1959">
        <v>0</v>
      </c>
      <c r="Q1959">
        <v>78921.399999999994</v>
      </c>
      <c r="R1959">
        <v>0</v>
      </c>
      <c r="S1959">
        <v>0</v>
      </c>
      <c r="T1959">
        <v>42437.2</v>
      </c>
      <c r="U1959">
        <v>104365</v>
      </c>
      <c r="V1959">
        <v>63611.199999999997</v>
      </c>
      <c r="W1959">
        <v>0</v>
      </c>
      <c r="X1959">
        <v>0</v>
      </c>
      <c r="Y1959">
        <v>0</v>
      </c>
      <c r="Z1959">
        <v>239246</v>
      </c>
      <c r="AA1959">
        <v>246316</v>
      </c>
      <c r="AB1959">
        <v>418130</v>
      </c>
      <c r="AC1959">
        <v>0</v>
      </c>
      <c r="AD1959">
        <v>88236.5</v>
      </c>
      <c r="AE1959">
        <v>0</v>
      </c>
      <c r="AF1959">
        <v>0</v>
      </c>
      <c r="AG1959">
        <v>0</v>
      </c>
      <c r="AH1959">
        <v>0</v>
      </c>
      <c r="AI1959">
        <v>89271.7</v>
      </c>
      <c r="AJ1959">
        <v>20720.5</v>
      </c>
      <c r="AK1959">
        <v>291017</v>
      </c>
      <c r="AL1959">
        <v>49587</v>
      </c>
      <c r="AM1959">
        <v>42706.400000000001</v>
      </c>
      <c r="AN1959">
        <v>44037.4</v>
      </c>
      <c r="AO1959">
        <v>0</v>
      </c>
      <c r="AP1959">
        <v>0</v>
      </c>
      <c r="AQ1959">
        <v>195183</v>
      </c>
    </row>
    <row r="1960" spans="1:43">
      <c r="A1960">
        <v>3329</v>
      </c>
      <c r="B1960" t="s">
        <v>6699</v>
      </c>
      <c r="C1960" t="s">
        <v>6700</v>
      </c>
      <c r="D1960">
        <v>3.0759600000000002E-2</v>
      </c>
      <c r="E1960">
        <v>3</v>
      </c>
      <c r="F1960">
        <v>3</v>
      </c>
      <c r="G1960">
        <v>0</v>
      </c>
      <c r="H1960">
        <v>81268</v>
      </c>
      <c r="I1960">
        <v>79001.3</v>
      </c>
      <c r="J1960">
        <v>106487</v>
      </c>
      <c r="K1960">
        <v>0</v>
      </c>
      <c r="L1960">
        <v>130471</v>
      </c>
      <c r="M1960">
        <v>89204.5</v>
      </c>
      <c r="N1960">
        <v>82833.899999999994</v>
      </c>
      <c r="O1960">
        <v>110002</v>
      </c>
      <c r="P1960">
        <v>0</v>
      </c>
      <c r="Q1960">
        <v>0</v>
      </c>
      <c r="R1960">
        <v>0</v>
      </c>
      <c r="S1960">
        <v>0</v>
      </c>
      <c r="T1960">
        <v>66741.100000000006</v>
      </c>
      <c r="U1960">
        <v>106491</v>
      </c>
      <c r="V1960">
        <v>88783.4</v>
      </c>
      <c r="W1960">
        <v>0</v>
      </c>
      <c r="X1960">
        <v>0</v>
      </c>
      <c r="Y1960">
        <v>0</v>
      </c>
      <c r="Z1960">
        <v>191979</v>
      </c>
      <c r="AA1960">
        <v>182554</v>
      </c>
      <c r="AB1960">
        <v>182423</v>
      </c>
      <c r="AC1960">
        <v>0</v>
      </c>
      <c r="AD1960">
        <v>0</v>
      </c>
      <c r="AE1960">
        <v>0</v>
      </c>
      <c r="AF1960">
        <v>44361.4</v>
      </c>
      <c r="AG1960">
        <v>88006.1</v>
      </c>
      <c r="AH1960">
        <v>102343</v>
      </c>
      <c r="AI1960">
        <v>16702.400000000001</v>
      </c>
      <c r="AJ1960">
        <v>0</v>
      </c>
      <c r="AK1960">
        <v>0</v>
      </c>
      <c r="AL1960">
        <v>145377</v>
      </c>
      <c r="AM1960">
        <v>204949</v>
      </c>
      <c r="AN1960">
        <v>135216</v>
      </c>
      <c r="AO1960">
        <v>0</v>
      </c>
      <c r="AP1960">
        <v>42184.9</v>
      </c>
      <c r="AQ1960">
        <v>21601.9</v>
      </c>
    </row>
    <row r="1961" spans="1:43">
      <c r="A1961">
        <v>3331</v>
      </c>
      <c r="B1961" t="s">
        <v>6703</v>
      </c>
      <c r="C1961" t="s">
        <v>6704</v>
      </c>
      <c r="D1961">
        <v>9.9818500000000004E-3</v>
      </c>
      <c r="E1961">
        <v>3</v>
      </c>
      <c r="F1961">
        <v>3</v>
      </c>
      <c r="G1961">
        <v>0</v>
      </c>
      <c r="H1961">
        <v>56394</v>
      </c>
      <c r="I1961">
        <v>55802.8</v>
      </c>
      <c r="J1961">
        <v>67964.5</v>
      </c>
      <c r="K1961">
        <v>80184.399999999994</v>
      </c>
      <c r="L1961">
        <v>75296.5</v>
      </c>
      <c r="M1961">
        <v>98411.3</v>
      </c>
      <c r="N1961">
        <v>41111.9</v>
      </c>
      <c r="O1961">
        <v>37736.6</v>
      </c>
      <c r="P1961">
        <v>57353.1</v>
      </c>
      <c r="Q1961">
        <v>15361.9</v>
      </c>
      <c r="R1961">
        <v>20881.099999999999</v>
      </c>
      <c r="S1961">
        <v>16931.900000000001</v>
      </c>
      <c r="T1961">
        <v>39745.599999999999</v>
      </c>
      <c r="U1961">
        <v>61144.4</v>
      </c>
      <c r="V1961">
        <v>43057.5</v>
      </c>
      <c r="W1961">
        <v>8008.5</v>
      </c>
      <c r="X1961">
        <v>7753.91</v>
      </c>
      <c r="Y1961">
        <v>17514.900000000001</v>
      </c>
      <c r="Z1961">
        <v>39583.9</v>
      </c>
      <c r="AA1961">
        <v>55358</v>
      </c>
      <c r="AB1961">
        <v>50853.9</v>
      </c>
      <c r="AC1961">
        <v>80134.399999999994</v>
      </c>
      <c r="AD1961">
        <v>73407.600000000006</v>
      </c>
      <c r="AE1961">
        <v>87293.1</v>
      </c>
      <c r="AF1961">
        <v>0</v>
      </c>
      <c r="AG1961">
        <v>8974.73</v>
      </c>
      <c r="AH1961">
        <v>0</v>
      </c>
      <c r="AI1961">
        <v>4795.1899999999996</v>
      </c>
      <c r="AJ1961">
        <v>0</v>
      </c>
      <c r="AK1961">
        <v>0</v>
      </c>
      <c r="AL1961">
        <v>35448.699999999997</v>
      </c>
      <c r="AM1961">
        <v>46953.7</v>
      </c>
      <c r="AN1961">
        <v>42491.199999999997</v>
      </c>
      <c r="AO1961">
        <v>5938.52</v>
      </c>
      <c r="AP1961">
        <v>11031.5</v>
      </c>
      <c r="AQ1961">
        <v>21525.599999999999</v>
      </c>
    </row>
    <row r="1962" spans="1:43">
      <c r="A1962">
        <v>3342</v>
      </c>
      <c r="B1962" t="s">
        <v>6725</v>
      </c>
      <c r="C1962" t="s">
        <v>6726</v>
      </c>
      <c r="D1962">
        <v>2.3518300000000001E-3</v>
      </c>
      <c r="E1962">
        <v>3</v>
      </c>
      <c r="F1962">
        <v>3</v>
      </c>
      <c r="G1962">
        <v>0</v>
      </c>
      <c r="H1962">
        <v>517993</v>
      </c>
      <c r="I1962">
        <v>467768</v>
      </c>
      <c r="J1962">
        <v>378733</v>
      </c>
      <c r="K1962">
        <v>432995</v>
      </c>
      <c r="L1962">
        <v>479375</v>
      </c>
      <c r="M1962">
        <v>524403</v>
      </c>
      <c r="N1962">
        <v>573869</v>
      </c>
      <c r="O1962">
        <v>558818</v>
      </c>
      <c r="P1962">
        <v>487160</v>
      </c>
      <c r="Q1962">
        <v>374001</v>
      </c>
      <c r="R1962">
        <v>325416</v>
      </c>
      <c r="S1962">
        <v>372337</v>
      </c>
      <c r="T1962">
        <v>452768</v>
      </c>
      <c r="U1962">
        <v>545765</v>
      </c>
      <c r="V1962">
        <v>525444</v>
      </c>
      <c r="W1962">
        <v>183786</v>
      </c>
      <c r="X1962">
        <v>350474</v>
      </c>
      <c r="Y1962">
        <v>361806</v>
      </c>
      <c r="Z1962">
        <v>541066</v>
      </c>
      <c r="AA1962">
        <v>494329</v>
      </c>
      <c r="AB1962">
        <v>538786</v>
      </c>
      <c r="AC1962">
        <v>603714</v>
      </c>
      <c r="AD1962">
        <v>570639</v>
      </c>
      <c r="AE1962">
        <v>441803</v>
      </c>
      <c r="AF1962">
        <v>210004</v>
      </c>
      <c r="AG1962">
        <v>396651</v>
      </c>
      <c r="AH1962">
        <v>388271</v>
      </c>
      <c r="AI1962">
        <v>273105</v>
      </c>
      <c r="AJ1962">
        <v>362107</v>
      </c>
      <c r="AK1962">
        <v>327099</v>
      </c>
      <c r="AL1962">
        <v>574106</v>
      </c>
      <c r="AM1962">
        <v>668392</v>
      </c>
      <c r="AN1962">
        <v>516332</v>
      </c>
      <c r="AO1962">
        <v>322098</v>
      </c>
      <c r="AP1962">
        <v>324056</v>
      </c>
      <c r="AQ1962">
        <v>367559</v>
      </c>
    </row>
    <row r="1963" spans="1:43">
      <c r="A1963">
        <v>3354</v>
      </c>
      <c r="B1963" t="s">
        <v>6749</v>
      </c>
      <c r="C1963" t="s">
        <v>6750</v>
      </c>
      <c r="D1963">
        <v>1.59533E-2</v>
      </c>
      <c r="E1963">
        <v>3</v>
      </c>
      <c r="F1963">
        <v>3</v>
      </c>
      <c r="G1963">
        <v>0</v>
      </c>
      <c r="H1963">
        <v>22034.5</v>
      </c>
      <c r="I1963">
        <v>34317.1</v>
      </c>
      <c r="J1963">
        <v>44867.4</v>
      </c>
      <c r="K1963">
        <v>36839.4</v>
      </c>
      <c r="L1963">
        <v>0</v>
      </c>
      <c r="M1963">
        <v>12416.9</v>
      </c>
      <c r="N1963">
        <v>40867</v>
      </c>
      <c r="O1963">
        <v>41722</v>
      </c>
      <c r="P1963">
        <v>32418.6</v>
      </c>
      <c r="Q1963">
        <v>0</v>
      </c>
      <c r="R1963">
        <v>0</v>
      </c>
      <c r="S1963">
        <v>0</v>
      </c>
      <c r="T1963">
        <v>55560.7</v>
      </c>
      <c r="U1963">
        <v>44930.8</v>
      </c>
      <c r="V1963">
        <v>57674.2</v>
      </c>
      <c r="W1963">
        <v>15297.2</v>
      </c>
      <c r="X1963">
        <v>15504.8</v>
      </c>
      <c r="Y1963">
        <v>4370.54</v>
      </c>
      <c r="Z1963">
        <v>70125.600000000006</v>
      </c>
      <c r="AA1963">
        <v>83523.5</v>
      </c>
      <c r="AB1963">
        <v>62235.3</v>
      </c>
      <c r="AC1963">
        <v>0</v>
      </c>
      <c r="AD1963">
        <v>0</v>
      </c>
      <c r="AE1963">
        <v>30071.9</v>
      </c>
      <c r="AF1963">
        <v>34041.300000000003</v>
      </c>
      <c r="AG1963">
        <v>38651.699999999997</v>
      </c>
      <c r="AH1963">
        <v>45334.5</v>
      </c>
      <c r="AI1963">
        <v>3182.38</v>
      </c>
      <c r="AJ1963">
        <v>8063.57</v>
      </c>
      <c r="AK1963">
        <v>5328.95</v>
      </c>
      <c r="AL1963">
        <v>53460.6</v>
      </c>
      <c r="AM1963">
        <v>80708.600000000006</v>
      </c>
      <c r="AN1963">
        <v>44146.2</v>
      </c>
      <c r="AO1963">
        <v>12719</v>
      </c>
      <c r="AP1963">
        <v>41001.5</v>
      </c>
      <c r="AQ1963">
        <v>6762.99</v>
      </c>
    </row>
    <row r="1964" spans="1:43">
      <c r="A1964">
        <v>3357</v>
      </c>
      <c r="B1964" t="s">
        <v>6755</v>
      </c>
      <c r="C1964" t="s">
        <v>6756</v>
      </c>
      <c r="D1964">
        <v>1.7317599999999999E-2</v>
      </c>
      <c r="E1964">
        <v>3</v>
      </c>
      <c r="F1964">
        <v>3</v>
      </c>
      <c r="G1964">
        <v>0</v>
      </c>
      <c r="H1964">
        <v>196013</v>
      </c>
      <c r="I1964">
        <v>171654</v>
      </c>
      <c r="J1964">
        <v>120055</v>
      </c>
      <c r="K1964">
        <v>75775</v>
      </c>
      <c r="L1964">
        <v>159794</v>
      </c>
      <c r="M1964">
        <v>193989</v>
      </c>
      <c r="N1964">
        <v>209356</v>
      </c>
      <c r="O1964">
        <v>173506</v>
      </c>
      <c r="P1964">
        <v>197870</v>
      </c>
      <c r="Q1964">
        <v>219336</v>
      </c>
      <c r="R1964">
        <v>213109</v>
      </c>
      <c r="S1964">
        <v>120753</v>
      </c>
      <c r="T1964">
        <v>49770.8</v>
      </c>
      <c r="U1964">
        <v>162463</v>
      </c>
      <c r="V1964">
        <v>87610.3</v>
      </c>
      <c r="W1964">
        <v>91504.2</v>
      </c>
      <c r="X1964">
        <v>0</v>
      </c>
      <c r="Y1964">
        <v>138332</v>
      </c>
      <c r="Z1964">
        <v>510209</v>
      </c>
      <c r="AA1964">
        <v>564721</v>
      </c>
      <c r="AB1964">
        <v>481887</v>
      </c>
      <c r="AC1964">
        <v>431192</v>
      </c>
      <c r="AD1964">
        <v>394120</v>
      </c>
      <c r="AE1964">
        <v>395486</v>
      </c>
      <c r="AF1964">
        <v>302683</v>
      </c>
      <c r="AG1964">
        <v>238864</v>
      </c>
      <c r="AH1964">
        <v>191090</v>
      </c>
      <c r="AI1964">
        <v>247031</v>
      </c>
      <c r="AJ1964">
        <v>346681</v>
      </c>
      <c r="AK1964">
        <v>327877</v>
      </c>
      <c r="AL1964">
        <v>154670</v>
      </c>
      <c r="AM1964">
        <v>282304</v>
      </c>
      <c r="AN1964">
        <v>222524</v>
      </c>
      <c r="AO1964">
        <v>210061</v>
      </c>
      <c r="AP1964">
        <v>142060</v>
      </c>
      <c r="AQ1964">
        <v>175938</v>
      </c>
    </row>
    <row r="1965" spans="1:43">
      <c r="A1965">
        <v>3376</v>
      </c>
      <c r="B1965" t="s">
        <v>6793</v>
      </c>
      <c r="C1965" t="s">
        <v>6794</v>
      </c>
      <c r="D1965">
        <v>7.1633199999999997E-4</v>
      </c>
      <c r="E1965">
        <v>3</v>
      </c>
      <c r="F1965">
        <v>3</v>
      </c>
      <c r="G1965">
        <v>0</v>
      </c>
      <c r="H1965">
        <v>428700</v>
      </c>
      <c r="I1965">
        <v>392534</v>
      </c>
      <c r="J1965">
        <v>360462</v>
      </c>
      <c r="K1965">
        <v>391106</v>
      </c>
      <c r="L1965">
        <v>440213</v>
      </c>
      <c r="M1965">
        <v>352990</v>
      </c>
      <c r="N1965">
        <v>447865</v>
      </c>
      <c r="O1965">
        <v>442326</v>
      </c>
      <c r="P1965">
        <v>384332</v>
      </c>
      <c r="Q1965">
        <v>452374</v>
      </c>
      <c r="R1965">
        <v>405259</v>
      </c>
      <c r="S1965">
        <v>415415</v>
      </c>
      <c r="T1965">
        <v>384023</v>
      </c>
      <c r="U1965">
        <v>459558</v>
      </c>
      <c r="V1965">
        <v>336898</v>
      </c>
      <c r="W1965">
        <v>408535</v>
      </c>
      <c r="X1965">
        <v>382948</v>
      </c>
      <c r="Y1965">
        <v>376686</v>
      </c>
      <c r="Z1965">
        <v>475932</v>
      </c>
      <c r="AA1965">
        <v>465689</v>
      </c>
      <c r="AB1965">
        <v>421826</v>
      </c>
      <c r="AC1965">
        <v>431268</v>
      </c>
      <c r="AD1965">
        <v>402872</v>
      </c>
      <c r="AE1965">
        <v>365087</v>
      </c>
      <c r="AF1965">
        <v>341603</v>
      </c>
      <c r="AG1965">
        <v>423974</v>
      </c>
      <c r="AH1965">
        <v>391746</v>
      </c>
      <c r="AI1965">
        <v>412376</v>
      </c>
      <c r="AJ1965">
        <v>438894</v>
      </c>
      <c r="AK1965">
        <v>393694</v>
      </c>
      <c r="AL1965">
        <v>433007</v>
      </c>
      <c r="AM1965">
        <v>458275</v>
      </c>
      <c r="AN1965">
        <v>339185</v>
      </c>
      <c r="AO1965">
        <v>355910</v>
      </c>
      <c r="AP1965">
        <v>459823</v>
      </c>
      <c r="AQ1965">
        <v>409191</v>
      </c>
    </row>
    <row r="1966" spans="1:43">
      <c r="A1966">
        <v>3381</v>
      </c>
      <c r="B1966" t="s">
        <v>6803</v>
      </c>
      <c r="C1966" t="s">
        <v>6804</v>
      </c>
      <c r="D1966">
        <v>3.6271100000000001E-2</v>
      </c>
      <c r="E1966">
        <v>3</v>
      </c>
      <c r="F1966">
        <v>2</v>
      </c>
      <c r="G1966">
        <v>1</v>
      </c>
      <c r="H1966">
        <v>62915.8</v>
      </c>
      <c r="I1966">
        <v>67402.600000000006</v>
      </c>
      <c r="J1966">
        <v>41562</v>
      </c>
      <c r="K1966">
        <v>57588</v>
      </c>
      <c r="L1966">
        <v>39786.1</v>
      </c>
      <c r="M1966">
        <v>48093.1</v>
      </c>
      <c r="N1966">
        <v>139953</v>
      </c>
      <c r="O1966">
        <v>145524</v>
      </c>
      <c r="P1966">
        <v>120032</v>
      </c>
      <c r="Q1966">
        <v>55938.2</v>
      </c>
      <c r="R1966">
        <v>25031.1</v>
      </c>
      <c r="S1966">
        <v>77876.899999999994</v>
      </c>
      <c r="T1966">
        <v>67274.100000000006</v>
      </c>
      <c r="U1966">
        <v>77614.3</v>
      </c>
      <c r="V1966">
        <v>94810.4</v>
      </c>
      <c r="W1966">
        <v>22893.3</v>
      </c>
      <c r="X1966">
        <v>15826.5</v>
      </c>
      <c r="Y1966">
        <v>0</v>
      </c>
      <c r="Z1966">
        <v>132899</v>
      </c>
      <c r="AA1966">
        <v>62722.5</v>
      </c>
      <c r="AB1966">
        <v>107258</v>
      </c>
      <c r="AC1966">
        <v>86601.600000000006</v>
      </c>
      <c r="AD1966">
        <v>64721.4</v>
      </c>
      <c r="AE1966">
        <v>0</v>
      </c>
      <c r="AF1966">
        <v>45131.199999999997</v>
      </c>
      <c r="AG1966">
        <v>43852.7</v>
      </c>
      <c r="AH1966">
        <v>59940.5</v>
      </c>
      <c r="AI1966">
        <v>23651</v>
      </c>
      <c r="AJ1966">
        <v>49955.9</v>
      </c>
      <c r="AK1966">
        <v>58714.5</v>
      </c>
      <c r="AL1966">
        <v>140458</v>
      </c>
      <c r="AM1966">
        <v>144132</v>
      </c>
      <c r="AN1966">
        <v>127947</v>
      </c>
      <c r="AO1966">
        <v>74074.100000000006</v>
      </c>
      <c r="AP1966">
        <v>88267.1</v>
      </c>
      <c r="AQ1966">
        <v>104539</v>
      </c>
    </row>
    <row r="1967" spans="1:43">
      <c r="A1967">
        <v>3389</v>
      </c>
      <c r="B1967" t="s">
        <v>6819</v>
      </c>
      <c r="C1967" t="s">
        <v>6820</v>
      </c>
      <c r="D1967">
        <v>7.1633199999999997E-4</v>
      </c>
      <c r="E1967">
        <v>3</v>
      </c>
      <c r="F1967">
        <v>3</v>
      </c>
      <c r="G1967">
        <v>0</v>
      </c>
      <c r="H1967">
        <v>531742</v>
      </c>
      <c r="I1967">
        <v>516703</v>
      </c>
      <c r="J1967">
        <v>425818</v>
      </c>
      <c r="K1967">
        <v>487079</v>
      </c>
      <c r="L1967">
        <v>362814</v>
      </c>
      <c r="M1967">
        <v>454193</v>
      </c>
      <c r="N1967">
        <v>707099</v>
      </c>
      <c r="O1967">
        <v>780377</v>
      </c>
      <c r="P1967">
        <v>675778</v>
      </c>
      <c r="Q1967">
        <v>275716</v>
      </c>
      <c r="R1967">
        <v>324107</v>
      </c>
      <c r="S1967">
        <v>326951</v>
      </c>
      <c r="T1967">
        <v>726023</v>
      </c>
      <c r="U1967">
        <v>939727</v>
      </c>
      <c r="V1967">
        <v>870093</v>
      </c>
      <c r="W1967">
        <v>230843</v>
      </c>
      <c r="X1967">
        <v>317661</v>
      </c>
      <c r="Y1967">
        <v>250937</v>
      </c>
      <c r="Z1967">
        <v>472850</v>
      </c>
      <c r="AA1967">
        <v>525976</v>
      </c>
      <c r="AB1967">
        <v>482048</v>
      </c>
      <c r="AC1967">
        <v>301922</v>
      </c>
      <c r="AD1967">
        <v>421117</v>
      </c>
      <c r="AE1967">
        <v>329682</v>
      </c>
      <c r="AF1967">
        <v>332301</v>
      </c>
      <c r="AG1967">
        <v>347590</v>
      </c>
      <c r="AH1967">
        <v>363034</v>
      </c>
      <c r="AI1967">
        <v>209033</v>
      </c>
      <c r="AJ1967">
        <v>252525</v>
      </c>
      <c r="AK1967">
        <v>274552</v>
      </c>
      <c r="AL1967">
        <v>303081</v>
      </c>
      <c r="AM1967">
        <v>427370</v>
      </c>
      <c r="AN1967">
        <v>350271</v>
      </c>
      <c r="AO1967">
        <v>96273.3</v>
      </c>
      <c r="AP1967">
        <v>118285</v>
      </c>
      <c r="AQ1967">
        <v>138382</v>
      </c>
    </row>
    <row r="1968" spans="1:43">
      <c r="A1968">
        <v>3395</v>
      </c>
      <c r="B1968" t="s">
        <v>6831</v>
      </c>
      <c r="C1968" t="s">
        <v>6832</v>
      </c>
      <c r="D1968">
        <v>1.0983E-3</v>
      </c>
      <c r="E1968">
        <v>3</v>
      </c>
      <c r="F1968">
        <v>3</v>
      </c>
      <c r="G1968">
        <v>0</v>
      </c>
      <c r="H1968">
        <v>128287</v>
      </c>
      <c r="I1968">
        <v>115398</v>
      </c>
      <c r="J1968">
        <v>80797</v>
      </c>
      <c r="K1968">
        <v>142606</v>
      </c>
      <c r="L1968">
        <v>104246</v>
      </c>
      <c r="M1968">
        <v>129482</v>
      </c>
      <c r="N1968">
        <v>120227</v>
      </c>
      <c r="O1968">
        <v>107369</v>
      </c>
      <c r="P1968">
        <v>105379</v>
      </c>
      <c r="Q1968">
        <v>53675.7</v>
      </c>
      <c r="R1968">
        <v>75248.7</v>
      </c>
      <c r="S1968">
        <v>73750.2</v>
      </c>
      <c r="T1968">
        <v>159574</v>
      </c>
      <c r="U1968">
        <v>199858</v>
      </c>
      <c r="V1968">
        <v>169981</v>
      </c>
      <c r="W1968">
        <v>54086.2</v>
      </c>
      <c r="X1968">
        <v>66540.600000000006</v>
      </c>
      <c r="Y1968">
        <v>60624.3</v>
      </c>
      <c r="Z1968">
        <v>146054</v>
      </c>
      <c r="AA1968">
        <v>153210</v>
      </c>
      <c r="AB1968">
        <v>190618</v>
      </c>
      <c r="AC1968">
        <v>144071</v>
      </c>
      <c r="AD1968">
        <v>133206</v>
      </c>
      <c r="AE1968">
        <v>151187</v>
      </c>
      <c r="AF1968">
        <v>74654.100000000006</v>
      </c>
      <c r="AG1968">
        <v>81631.5</v>
      </c>
      <c r="AH1968">
        <v>87088.3</v>
      </c>
      <c r="AI1968">
        <v>93029.9</v>
      </c>
      <c r="AJ1968">
        <v>52617.1</v>
      </c>
      <c r="AK1968">
        <v>75518.600000000006</v>
      </c>
      <c r="AL1968">
        <v>83857.7</v>
      </c>
      <c r="AM1968">
        <v>126148</v>
      </c>
      <c r="AN1968">
        <v>86192.8</v>
      </c>
      <c r="AO1968">
        <v>29077.8</v>
      </c>
      <c r="AP1968">
        <v>60898.5</v>
      </c>
      <c r="AQ1968">
        <v>44143.1</v>
      </c>
    </row>
    <row r="1969" spans="1:43">
      <c r="A1969">
        <v>3396</v>
      </c>
      <c r="B1969" t="s">
        <v>6833</v>
      </c>
      <c r="C1969" t="s">
        <v>6834</v>
      </c>
      <c r="D1969">
        <v>7.1633199999999997E-4</v>
      </c>
      <c r="E1969">
        <v>3</v>
      </c>
      <c r="F1969">
        <v>3</v>
      </c>
      <c r="G1969">
        <v>0</v>
      </c>
      <c r="H1969">
        <v>174624</v>
      </c>
      <c r="I1969">
        <v>170771</v>
      </c>
      <c r="J1969">
        <v>175284</v>
      </c>
      <c r="K1969">
        <v>137071</v>
      </c>
      <c r="L1969">
        <v>134970</v>
      </c>
      <c r="M1969">
        <v>128216</v>
      </c>
      <c r="N1969">
        <v>155588</v>
      </c>
      <c r="O1969">
        <v>158315</v>
      </c>
      <c r="P1969">
        <v>132944</v>
      </c>
      <c r="Q1969">
        <v>0</v>
      </c>
      <c r="R1969">
        <v>89967.3</v>
      </c>
      <c r="S1969">
        <v>88419.9</v>
      </c>
      <c r="T1969">
        <v>176280</v>
      </c>
      <c r="U1969">
        <v>199963</v>
      </c>
      <c r="V1969">
        <v>204890</v>
      </c>
      <c r="W1969">
        <v>73376.899999999994</v>
      </c>
      <c r="X1969">
        <v>68573.8</v>
      </c>
      <c r="Y1969">
        <v>68873.3</v>
      </c>
      <c r="Z1969">
        <v>312474</v>
      </c>
      <c r="AA1969">
        <v>282266</v>
      </c>
      <c r="AB1969">
        <v>326885</v>
      </c>
      <c r="AC1969">
        <v>134399</v>
      </c>
      <c r="AD1969">
        <v>134480</v>
      </c>
      <c r="AE1969">
        <v>117856</v>
      </c>
      <c r="AF1969">
        <v>83741.899999999994</v>
      </c>
      <c r="AG1969">
        <v>135530</v>
      </c>
      <c r="AH1969">
        <v>119425</v>
      </c>
      <c r="AI1969">
        <v>95900.3</v>
      </c>
      <c r="AJ1969">
        <v>93233.7</v>
      </c>
      <c r="AK1969">
        <v>95043.199999999997</v>
      </c>
      <c r="AL1969">
        <v>138889</v>
      </c>
      <c r="AM1969">
        <v>200368</v>
      </c>
      <c r="AN1969">
        <v>142016</v>
      </c>
      <c r="AO1969">
        <v>63033.3</v>
      </c>
      <c r="AP1969">
        <v>87758.9</v>
      </c>
      <c r="AQ1969">
        <v>80233</v>
      </c>
    </row>
    <row r="1970" spans="1:43">
      <c r="A1970">
        <v>3398</v>
      </c>
      <c r="B1970" t="s">
        <v>6837</v>
      </c>
      <c r="C1970" t="s">
        <v>6838</v>
      </c>
      <c r="D1970">
        <v>1.8231499999999999E-3</v>
      </c>
      <c r="E1970">
        <v>3</v>
      </c>
      <c r="F1970">
        <v>3</v>
      </c>
      <c r="G1970">
        <v>0</v>
      </c>
      <c r="H1970">
        <v>258274</v>
      </c>
      <c r="I1970">
        <v>198782</v>
      </c>
      <c r="J1970">
        <v>216258</v>
      </c>
      <c r="K1970">
        <v>125973</v>
      </c>
      <c r="L1970">
        <v>186623</v>
      </c>
      <c r="M1970">
        <v>197734</v>
      </c>
      <c r="N1970">
        <v>212550</v>
      </c>
      <c r="O1970">
        <v>223369</v>
      </c>
      <c r="P1970">
        <v>168609</v>
      </c>
      <c r="Q1970">
        <v>219974</v>
      </c>
      <c r="R1970">
        <v>296142</v>
      </c>
      <c r="S1970">
        <v>280587</v>
      </c>
      <c r="T1970">
        <v>260323</v>
      </c>
      <c r="U1970">
        <v>247894</v>
      </c>
      <c r="V1970">
        <v>240838</v>
      </c>
      <c r="W1970">
        <v>246375</v>
      </c>
      <c r="X1970">
        <v>194895</v>
      </c>
      <c r="Y1970">
        <v>182519</v>
      </c>
      <c r="Z1970">
        <v>219787</v>
      </c>
      <c r="AA1970">
        <v>213328</v>
      </c>
      <c r="AB1970">
        <v>228342</v>
      </c>
      <c r="AC1970">
        <v>247966</v>
      </c>
      <c r="AD1970">
        <v>200813</v>
      </c>
      <c r="AE1970">
        <v>206867</v>
      </c>
      <c r="AF1970">
        <v>170190</v>
      </c>
      <c r="AG1970">
        <v>189431</v>
      </c>
      <c r="AH1970">
        <v>164942</v>
      </c>
      <c r="AI1970">
        <v>227530</v>
      </c>
      <c r="AJ1970">
        <v>217696</v>
      </c>
      <c r="AK1970">
        <v>160104</v>
      </c>
      <c r="AL1970">
        <v>206732</v>
      </c>
      <c r="AM1970">
        <v>213128</v>
      </c>
      <c r="AN1970">
        <v>147404</v>
      </c>
      <c r="AO1970">
        <v>77665.2</v>
      </c>
      <c r="AP1970">
        <v>229053</v>
      </c>
      <c r="AQ1970">
        <v>189126</v>
      </c>
    </row>
    <row r="1971" spans="1:43">
      <c r="A1971">
        <v>3419</v>
      </c>
      <c r="B1971" t="s">
        <v>6879</v>
      </c>
      <c r="C1971" t="s">
        <v>6880</v>
      </c>
      <c r="D1971">
        <v>2.89629E-2</v>
      </c>
      <c r="E1971">
        <v>3</v>
      </c>
      <c r="F1971">
        <v>3</v>
      </c>
      <c r="G1971">
        <v>0</v>
      </c>
      <c r="H1971">
        <v>15819.4</v>
      </c>
      <c r="I1971">
        <v>16918.7</v>
      </c>
      <c r="J1971">
        <v>30342.400000000001</v>
      </c>
      <c r="K1971">
        <v>0</v>
      </c>
      <c r="L1971">
        <v>0</v>
      </c>
      <c r="M1971">
        <v>0</v>
      </c>
      <c r="N1971">
        <v>6458.04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5410.14</v>
      </c>
      <c r="W1971">
        <v>0</v>
      </c>
      <c r="X1971">
        <v>0</v>
      </c>
      <c r="Y1971">
        <v>0</v>
      </c>
      <c r="Z1971">
        <v>132574</v>
      </c>
      <c r="AA1971">
        <v>126579</v>
      </c>
      <c r="AB1971">
        <v>159760</v>
      </c>
      <c r="AC1971">
        <v>0</v>
      </c>
      <c r="AD1971">
        <v>3706.65</v>
      </c>
      <c r="AE1971">
        <v>0</v>
      </c>
      <c r="AF1971">
        <v>39612.199999999997</v>
      </c>
      <c r="AG1971">
        <v>44456.2</v>
      </c>
      <c r="AH1971">
        <v>38697.699999999997</v>
      </c>
      <c r="AI1971">
        <v>0</v>
      </c>
      <c r="AJ1971">
        <v>0</v>
      </c>
      <c r="AK1971">
        <v>0</v>
      </c>
      <c r="AL1971">
        <v>128155</v>
      </c>
      <c r="AM1971">
        <v>191907</v>
      </c>
      <c r="AN1971">
        <v>133070</v>
      </c>
      <c r="AO1971">
        <v>0</v>
      </c>
      <c r="AP1971">
        <v>0</v>
      </c>
      <c r="AQ1971">
        <v>0</v>
      </c>
    </row>
    <row r="1972" spans="1:43">
      <c r="A1972">
        <v>3435</v>
      </c>
      <c r="B1972" t="s">
        <v>6911</v>
      </c>
      <c r="C1972" t="s">
        <v>6912</v>
      </c>
      <c r="D1972">
        <v>1.0983E-3</v>
      </c>
      <c r="E1972">
        <v>3</v>
      </c>
      <c r="F1972">
        <v>3</v>
      </c>
      <c r="G1972">
        <v>0</v>
      </c>
      <c r="H1972">
        <v>304581</v>
      </c>
      <c r="I1972">
        <v>228326</v>
      </c>
      <c r="J1972">
        <v>272387</v>
      </c>
      <c r="K1972">
        <v>362013</v>
      </c>
      <c r="L1972">
        <v>268240</v>
      </c>
      <c r="M1972">
        <v>355465</v>
      </c>
      <c r="N1972">
        <v>641635</v>
      </c>
      <c r="O1972">
        <v>590222</v>
      </c>
      <c r="P1972">
        <v>556049</v>
      </c>
      <c r="Q1972">
        <v>443449</v>
      </c>
      <c r="R1972">
        <v>398875</v>
      </c>
      <c r="S1972">
        <v>484503</v>
      </c>
      <c r="T1972">
        <v>193013</v>
      </c>
      <c r="U1972">
        <v>257914</v>
      </c>
      <c r="V1972">
        <v>223116</v>
      </c>
      <c r="W1972">
        <v>225203</v>
      </c>
      <c r="X1972">
        <v>176748</v>
      </c>
      <c r="Y1972">
        <v>199140</v>
      </c>
      <c r="Z1972">
        <v>445861</v>
      </c>
      <c r="AA1972">
        <v>334432</v>
      </c>
      <c r="AB1972">
        <v>435941</v>
      </c>
      <c r="AC1972">
        <v>338494</v>
      </c>
      <c r="AD1972">
        <v>232987</v>
      </c>
      <c r="AE1972">
        <v>316775</v>
      </c>
      <c r="AF1972">
        <v>365121</v>
      </c>
      <c r="AG1972">
        <v>438798</v>
      </c>
      <c r="AH1972">
        <v>321160</v>
      </c>
      <c r="AI1972">
        <v>421362</v>
      </c>
      <c r="AJ1972">
        <v>394061</v>
      </c>
      <c r="AK1972">
        <v>375151</v>
      </c>
      <c r="AL1972">
        <v>284073</v>
      </c>
      <c r="AM1972">
        <v>170983</v>
      </c>
      <c r="AN1972">
        <v>178225</v>
      </c>
      <c r="AO1972">
        <v>169681</v>
      </c>
      <c r="AP1972">
        <v>270863</v>
      </c>
      <c r="AQ1972">
        <v>275022</v>
      </c>
    </row>
    <row r="1973" spans="1:43">
      <c r="A1973">
        <v>3461</v>
      </c>
      <c r="B1973" t="s">
        <v>6963</v>
      </c>
      <c r="C1973" t="s">
        <v>6964</v>
      </c>
      <c r="D1973">
        <v>3.0230199999999999E-2</v>
      </c>
      <c r="E1973">
        <v>3</v>
      </c>
      <c r="F1973">
        <v>3</v>
      </c>
      <c r="G1973">
        <v>0</v>
      </c>
      <c r="H1973">
        <v>0</v>
      </c>
      <c r="I1973">
        <v>22302.2</v>
      </c>
      <c r="J1973">
        <v>56605.1</v>
      </c>
      <c r="K1973">
        <v>0</v>
      </c>
      <c r="L1973">
        <v>0</v>
      </c>
      <c r="M1973">
        <v>0</v>
      </c>
      <c r="N1973">
        <v>41859.699999999997</v>
      </c>
      <c r="O1973">
        <v>31658.5</v>
      </c>
      <c r="P1973">
        <v>56263.199999999997</v>
      </c>
      <c r="Q1973">
        <v>0</v>
      </c>
      <c r="R1973">
        <v>33655.9</v>
      </c>
      <c r="S1973">
        <v>0</v>
      </c>
      <c r="T1973">
        <v>29374.6</v>
      </c>
      <c r="U1973">
        <v>45476.3</v>
      </c>
      <c r="V1973">
        <v>47721.2</v>
      </c>
      <c r="W1973">
        <v>0</v>
      </c>
      <c r="X1973">
        <v>20027.7</v>
      </c>
      <c r="Y1973">
        <v>22802.9</v>
      </c>
      <c r="Z1973">
        <v>190137</v>
      </c>
      <c r="AA1973">
        <v>211815</v>
      </c>
      <c r="AB1973">
        <v>153686</v>
      </c>
      <c r="AC1973">
        <v>109214</v>
      </c>
      <c r="AD1973">
        <v>186611</v>
      </c>
      <c r="AE1973">
        <v>143371</v>
      </c>
      <c r="AF1973">
        <v>163063</v>
      </c>
      <c r="AG1973">
        <v>201720</v>
      </c>
      <c r="AH1973">
        <v>208716</v>
      </c>
      <c r="AI1973">
        <v>91305.4</v>
      </c>
      <c r="AJ1973">
        <v>113522</v>
      </c>
      <c r="AK1973">
        <v>109670</v>
      </c>
      <c r="AL1973">
        <v>163992</v>
      </c>
      <c r="AM1973">
        <v>295536</v>
      </c>
      <c r="AN1973">
        <v>228256</v>
      </c>
      <c r="AO1973">
        <v>48839</v>
      </c>
      <c r="AP1973">
        <v>69312.600000000006</v>
      </c>
      <c r="AQ1973">
        <v>120358</v>
      </c>
    </row>
    <row r="1974" spans="1:43">
      <c r="A1974">
        <v>3492</v>
      </c>
      <c r="B1974" t="s">
        <v>7025</v>
      </c>
      <c r="C1974" t="s">
        <v>7026</v>
      </c>
      <c r="D1974">
        <v>5.4794500000000003E-2</v>
      </c>
      <c r="E1974">
        <v>3</v>
      </c>
      <c r="F1974">
        <v>3</v>
      </c>
      <c r="G1974">
        <v>0</v>
      </c>
      <c r="H1974">
        <v>0</v>
      </c>
      <c r="I1974">
        <v>57963.4</v>
      </c>
      <c r="J1974">
        <v>52730.9</v>
      </c>
      <c r="K1974">
        <v>0</v>
      </c>
      <c r="L1974">
        <v>79820.3</v>
      </c>
      <c r="M1974">
        <v>122603</v>
      </c>
      <c r="N1974">
        <v>100510</v>
      </c>
      <c r="O1974">
        <v>122857</v>
      </c>
      <c r="P1974">
        <v>97020.5</v>
      </c>
      <c r="Q1974">
        <v>73522.5</v>
      </c>
      <c r="R1974">
        <v>41646.199999999997</v>
      </c>
      <c r="S1974">
        <v>55172.2</v>
      </c>
      <c r="T1974">
        <v>80031.7</v>
      </c>
      <c r="U1974">
        <v>51485.2</v>
      </c>
      <c r="V1974">
        <v>78176.399999999994</v>
      </c>
      <c r="W1974">
        <v>0</v>
      </c>
      <c r="X1974">
        <v>19973.099999999999</v>
      </c>
      <c r="Y1974">
        <v>0</v>
      </c>
      <c r="Z1974">
        <v>159097</v>
      </c>
      <c r="AA1974">
        <v>158576</v>
      </c>
      <c r="AB1974">
        <v>141053</v>
      </c>
      <c r="AC1974">
        <v>0</v>
      </c>
      <c r="AD1974">
        <v>104160</v>
      </c>
      <c r="AE1974">
        <v>88545</v>
      </c>
      <c r="AF1974">
        <v>109837</v>
      </c>
      <c r="AG1974">
        <v>86881.3</v>
      </c>
      <c r="AH1974">
        <v>88212.6</v>
      </c>
      <c r="AI1974">
        <v>79283.199999999997</v>
      </c>
      <c r="AJ1974">
        <v>70813.2</v>
      </c>
      <c r="AK1974">
        <v>133870</v>
      </c>
      <c r="AL1974">
        <v>242756</v>
      </c>
      <c r="AM1974">
        <v>89485.8</v>
      </c>
      <c r="AN1974">
        <v>95553.3</v>
      </c>
      <c r="AO1974">
        <v>35141</v>
      </c>
      <c r="AP1974">
        <v>77016.7</v>
      </c>
      <c r="AQ1974">
        <v>81060.399999999994</v>
      </c>
    </row>
    <row r="1975" spans="1:43">
      <c r="A1975">
        <v>3495</v>
      </c>
      <c r="B1975" t="s">
        <v>7031</v>
      </c>
      <c r="C1975" t="s">
        <v>7032</v>
      </c>
      <c r="D1975">
        <v>5.0390999999999998E-2</v>
      </c>
      <c r="E1975">
        <v>3</v>
      </c>
      <c r="F1975">
        <v>3</v>
      </c>
      <c r="G1975">
        <v>0</v>
      </c>
      <c r="H1975">
        <v>0</v>
      </c>
      <c r="I1975">
        <v>8021.38</v>
      </c>
      <c r="J1975">
        <v>0</v>
      </c>
      <c r="K1975">
        <v>27454.7</v>
      </c>
      <c r="L1975">
        <v>0</v>
      </c>
      <c r="M1975">
        <v>10062.4</v>
      </c>
      <c r="N1975">
        <v>14954.2</v>
      </c>
      <c r="O1975">
        <v>5342.85</v>
      </c>
      <c r="P1975">
        <v>0</v>
      </c>
      <c r="Q1975">
        <v>0</v>
      </c>
      <c r="R1975">
        <v>0</v>
      </c>
      <c r="S1975">
        <v>0</v>
      </c>
      <c r="T1975">
        <v>14228.3</v>
      </c>
      <c r="U1975">
        <v>17262.2</v>
      </c>
      <c r="V1975">
        <v>16349.5</v>
      </c>
      <c r="W1975">
        <v>0</v>
      </c>
      <c r="X1975">
        <v>0</v>
      </c>
      <c r="Y1975">
        <v>0</v>
      </c>
      <c r="Z1975">
        <v>43239.6</v>
      </c>
      <c r="AA1975">
        <v>48993.8</v>
      </c>
      <c r="AB1975">
        <v>49680.2</v>
      </c>
      <c r="AC1975">
        <v>5716.35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10014.799999999999</v>
      </c>
      <c r="AJ1975">
        <v>0</v>
      </c>
      <c r="AK1975">
        <v>11670.2</v>
      </c>
      <c r="AL1975">
        <v>0</v>
      </c>
      <c r="AM1975">
        <v>12733</v>
      </c>
      <c r="AN1975">
        <v>15818.3</v>
      </c>
      <c r="AO1975">
        <v>0</v>
      </c>
      <c r="AP1975">
        <v>0</v>
      </c>
      <c r="AQ1975">
        <v>10283.4</v>
      </c>
    </row>
    <row r="1976" spans="1:43">
      <c r="A1976">
        <v>3507</v>
      </c>
      <c r="B1976" t="s">
        <v>7055</v>
      </c>
      <c r="C1976" t="s">
        <v>7056</v>
      </c>
      <c r="D1976">
        <v>3.48276E-2</v>
      </c>
      <c r="E1976">
        <v>3</v>
      </c>
      <c r="F1976">
        <v>3</v>
      </c>
      <c r="G1976">
        <v>0</v>
      </c>
      <c r="H1976">
        <v>0</v>
      </c>
      <c r="I1976">
        <v>76141.3</v>
      </c>
      <c r="J1976">
        <v>76476.600000000006</v>
      </c>
      <c r="K1976">
        <v>42425</v>
      </c>
      <c r="L1976">
        <v>94351.1</v>
      </c>
      <c r="M1976">
        <v>131249</v>
      </c>
      <c r="N1976">
        <v>0</v>
      </c>
      <c r="O1976">
        <v>23130.6</v>
      </c>
      <c r="P1976">
        <v>58417.2</v>
      </c>
      <c r="Q1976">
        <v>34027.4</v>
      </c>
      <c r="R1976">
        <v>11858</v>
      </c>
      <c r="S1976">
        <v>11739.9</v>
      </c>
      <c r="T1976">
        <v>72166.899999999994</v>
      </c>
      <c r="U1976">
        <v>82418</v>
      </c>
      <c r="V1976">
        <v>109760</v>
      </c>
      <c r="W1976">
        <v>18675.3</v>
      </c>
      <c r="X1976">
        <v>27882.7</v>
      </c>
      <c r="Y1976">
        <v>19303.3</v>
      </c>
      <c r="Z1976">
        <v>126902</v>
      </c>
      <c r="AA1976">
        <v>170004</v>
      </c>
      <c r="AB1976">
        <v>94512.8</v>
      </c>
      <c r="AC1976">
        <v>145183</v>
      </c>
      <c r="AD1976">
        <v>112491</v>
      </c>
      <c r="AE1976">
        <v>100062</v>
      </c>
      <c r="AF1976">
        <v>0</v>
      </c>
      <c r="AG1976">
        <v>0</v>
      </c>
      <c r="AH1976">
        <v>120849</v>
      </c>
      <c r="AI1976">
        <v>0</v>
      </c>
      <c r="AJ1976">
        <v>0</v>
      </c>
      <c r="AK1976">
        <v>72311.5</v>
      </c>
      <c r="AL1976">
        <v>71260.2</v>
      </c>
      <c r="AM1976">
        <v>97467.8</v>
      </c>
      <c r="AN1976">
        <v>70346</v>
      </c>
      <c r="AO1976">
        <v>61012.9</v>
      </c>
      <c r="AP1976">
        <v>50123.3</v>
      </c>
      <c r="AQ1976">
        <v>122714</v>
      </c>
    </row>
    <row r="1977" spans="1:43">
      <c r="A1977">
        <v>3511</v>
      </c>
      <c r="B1977" t="s">
        <v>7063</v>
      </c>
      <c r="C1977" t="s">
        <v>7064</v>
      </c>
      <c r="D1977">
        <v>2.8252300000000001E-2</v>
      </c>
      <c r="E1977">
        <v>3</v>
      </c>
      <c r="F1977">
        <v>3</v>
      </c>
      <c r="G1977">
        <v>0</v>
      </c>
      <c r="H1977">
        <v>0</v>
      </c>
      <c r="I1977">
        <v>150145</v>
      </c>
      <c r="J1977">
        <v>176307</v>
      </c>
      <c r="K1977">
        <v>194667</v>
      </c>
      <c r="L1977">
        <v>168075</v>
      </c>
      <c r="M1977">
        <v>206813</v>
      </c>
      <c r="N1977">
        <v>250990</v>
      </c>
      <c r="O1977">
        <v>0</v>
      </c>
      <c r="P1977">
        <v>208607</v>
      </c>
      <c r="Q1977">
        <v>130450</v>
      </c>
      <c r="R1977">
        <v>191197</v>
      </c>
      <c r="S1977">
        <v>141531</v>
      </c>
      <c r="T1977">
        <v>0</v>
      </c>
      <c r="U1977">
        <v>198784</v>
      </c>
      <c r="V1977">
        <v>214485</v>
      </c>
      <c r="W1977">
        <v>165665</v>
      </c>
      <c r="X1977">
        <v>180305</v>
      </c>
      <c r="Y1977">
        <v>198780</v>
      </c>
      <c r="Z1977">
        <v>180384</v>
      </c>
      <c r="AA1977">
        <v>195543</v>
      </c>
      <c r="AB1977">
        <v>0</v>
      </c>
      <c r="AC1977">
        <v>230321</v>
      </c>
      <c r="AD1977">
        <v>166472</v>
      </c>
      <c r="AE1977">
        <v>173549</v>
      </c>
      <c r="AF1977">
        <v>233537</v>
      </c>
      <c r="AG1977">
        <v>209300</v>
      </c>
      <c r="AH1977">
        <v>167839</v>
      </c>
      <c r="AI1977">
        <v>0</v>
      </c>
      <c r="AJ1977">
        <v>73530.899999999994</v>
      </c>
      <c r="AK1977">
        <v>201524</v>
      </c>
      <c r="AL1977">
        <v>148922</v>
      </c>
      <c r="AM1977">
        <v>224888</v>
      </c>
      <c r="AN1977">
        <v>148605</v>
      </c>
      <c r="AO1977">
        <v>152511</v>
      </c>
      <c r="AP1977">
        <v>204198</v>
      </c>
      <c r="AQ1977">
        <v>177529</v>
      </c>
    </row>
    <row r="1978" spans="1:43">
      <c r="A1978">
        <v>3512</v>
      </c>
      <c r="B1978" t="s">
        <v>7065</v>
      </c>
      <c r="C1978" t="s">
        <v>7066</v>
      </c>
      <c r="D1978">
        <v>5.30973E-2</v>
      </c>
      <c r="E1978">
        <v>3</v>
      </c>
      <c r="F1978">
        <v>3</v>
      </c>
      <c r="G1978">
        <v>0</v>
      </c>
      <c r="H1978">
        <v>0</v>
      </c>
      <c r="I1978">
        <v>13084.6</v>
      </c>
      <c r="J1978">
        <v>0</v>
      </c>
      <c r="K1978">
        <v>22751.599999999999</v>
      </c>
      <c r="L1978">
        <v>0</v>
      </c>
      <c r="M1978">
        <v>0</v>
      </c>
      <c r="N1978">
        <v>23210.3</v>
      </c>
      <c r="O1978">
        <v>39225.5</v>
      </c>
      <c r="P1978">
        <v>24415.200000000001</v>
      </c>
      <c r="Q1978">
        <v>30689</v>
      </c>
      <c r="R1978">
        <v>36849.4</v>
      </c>
      <c r="S1978">
        <v>37300.300000000003</v>
      </c>
      <c r="T1978">
        <v>0</v>
      </c>
      <c r="U1978">
        <v>41872.9</v>
      </c>
      <c r="V1978">
        <v>0</v>
      </c>
      <c r="W1978">
        <v>0</v>
      </c>
      <c r="X1978">
        <v>5912.24</v>
      </c>
      <c r="Y1978">
        <v>16581.8</v>
      </c>
      <c r="Z1978">
        <v>54867.1</v>
      </c>
      <c r="AA1978">
        <v>47976</v>
      </c>
      <c r="AB1978">
        <v>60731.1</v>
      </c>
      <c r="AC1978">
        <v>39367.599999999999</v>
      </c>
      <c r="AD1978">
        <v>18373.099999999999</v>
      </c>
      <c r="AE1978">
        <v>42482.6</v>
      </c>
      <c r="AF1978">
        <v>0</v>
      </c>
      <c r="AG1978">
        <v>35577.800000000003</v>
      </c>
      <c r="AH1978">
        <v>0</v>
      </c>
      <c r="AI1978">
        <v>38054.5</v>
      </c>
      <c r="AJ1978">
        <v>45698.7</v>
      </c>
      <c r="AK1978">
        <v>30820.9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21400.2</v>
      </c>
    </row>
    <row r="1979" spans="1:43">
      <c r="A1979">
        <v>3521</v>
      </c>
      <c r="B1979" t="s">
        <v>7083</v>
      </c>
      <c r="C1979" t="s">
        <v>7084</v>
      </c>
      <c r="D1979">
        <v>3.6005000000000002E-2</v>
      </c>
      <c r="E1979">
        <v>3</v>
      </c>
      <c r="F1979">
        <v>3</v>
      </c>
      <c r="G1979">
        <v>0</v>
      </c>
      <c r="H1979">
        <v>0</v>
      </c>
      <c r="I1979">
        <v>32596.799999999999</v>
      </c>
      <c r="J1979">
        <v>36199.599999999999</v>
      </c>
      <c r="K1979">
        <v>19230</v>
      </c>
      <c r="L1979">
        <v>26505.599999999999</v>
      </c>
      <c r="M1979">
        <v>20324.3</v>
      </c>
      <c r="N1979">
        <v>41143.4</v>
      </c>
      <c r="O1979">
        <v>72045.600000000006</v>
      </c>
      <c r="P1979">
        <v>9080.3700000000008</v>
      </c>
      <c r="Q1979">
        <v>0</v>
      </c>
      <c r="R1979">
        <v>0</v>
      </c>
      <c r="S1979">
        <v>0</v>
      </c>
      <c r="T1979">
        <v>43382.9</v>
      </c>
      <c r="U1979">
        <v>50207.5</v>
      </c>
      <c r="V1979">
        <v>69965.899999999994</v>
      </c>
      <c r="W1979">
        <v>0</v>
      </c>
      <c r="X1979">
        <v>0</v>
      </c>
      <c r="Y1979">
        <v>0</v>
      </c>
      <c r="Z1979">
        <v>73924.899999999994</v>
      </c>
      <c r="AA1979">
        <v>60840.2</v>
      </c>
      <c r="AB1979">
        <v>70309</v>
      </c>
      <c r="AC1979">
        <v>26040.400000000001</v>
      </c>
      <c r="AD1979">
        <v>0</v>
      </c>
      <c r="AE1979">
        <v>32763.599999999999</v>
      </c>
      <c r="AF1979">
        <v>16103.2</v>
      </c>
      <c r="AG1979">
        <v>47513.1</v>
      </c>
      <c r="AH1979">
        <v>0</v>
      </c>
      <c r="AI1979">
        <v>0</v>
      </c>
      <c r="AJ1979">
        <v>0</v>
      </c>
      <c r="AK1979">
        <v>0</v>
      </c>
      <c r="AL1979">
        <v>24158</v>
      </c>
      <c r="AM1979">
        <v>35272.300000000003</v>
      </c>
      <c r="AN1979">
        <v>0</v>
      </c>
      <c r="AO1979">
        <v>0</v>
      </c>
      <c r="AP1979">
        <v>0</v>
      </c>
      <c r="AQ1979">
        <v>0</v>
      </c>
    </row>
    <row r="1980" spans="1:43">
      <c r="A1980">
        <v>3567</v>
      </c>
      <c r="B1980" t="s">
        <v>7175</v>
      </c>
      <c r="C1980" t="s">
        <v>7176</v>
      </c>
      <c r="D1980">
        <v>4.2679099999999998E-2</v>
      </c>
      <c r="E1980">
        <v>3</v>
      </c>
      <c r="F1980">
        <v>3</v>
      </c>
      <c r="G1980">
        <v>0</v>
      </c>
      <c r="H1980">
        <v>0</v>
      </c>
      <c r="I1980">
        <v>97645.1</v>
      </c>
      <c r="J1980">
        <v>62669.5</v>
      </c>
      <c r="K1980">
        <v>149369</v>
      </c>
      <c r="L1980">
        <v>77288.100000000006</v>
      </c>
      <c r="M1980">
        <v>69560.600000000006</v>
      </c>
      <c r="N1980">
        <v>183447</v>
      </c>
      <c r="O1980">
        <v>68420</v>
      </c>
      <c r="P1980">
        <v>35804.800000000003</v>
      </c>
      <c r="Q1980">
        <v>41160.1</v>
      </c>
      <c r="R1980">
        <v>81214.7</v>
      </c>
      <c r="S1980">
        <v>53898.5</v>
      </c>
      <c r="T1980">
        <v>169144</v>
      </c>
      <c r="U1980">
        <v>146573</v>
      </c>
      <c r="V1980">
        <v>96434.7</v>
      </c>
      <c r="W1980">
        <v>74398.5</v>
      </c>
      <c r="X1980">
        <v>55090.3</v>
      </c>
      <c r="Y1980">
        <v>0</v>
      </c>
      <c r="Z1980">
        <v>226455</v>
      </c>
      <c r="AA1980">
        <v>232462</v>
      </c>
      <c r="AB1980">
        <v>213075</v>
      </c>
      <c r="AC1980">
        <v>87791</v>
      </c>
      <c r="AD1980">
        <v>33819.9</v>
      </c>
      <c r="AE1980">
        <v>52060</v>
      </c>
      <c r="AF1980">
        <v>58355.7</v>
      </c>
      <c r="AG1980">
        <v>92675.7</v>
      </c>
      <c r="AH1980">
        <v>44834.5</v>
      </c>
      <c r="AI1980">
        <v>101837</v>
      </c>
      <c r="AJ1980">
        <v>136126</v>
      </c>
      <c r="AK1980">
        <v>58938.2</v>
      </c>
      <c r="AL1980">
        <v>56341.8</v>
      </c>
      <c r="AM1980">
        <v>88520.6</v>
      </c>
      <c r="AN1980">
        <v>66641.3</v>
      </c>
      <c r="AO1980">
        <v>31445.8</v>
      </c>
      <c r="AP1980">
        <v>61145.8</v>
      </c>
      <c r="AQ1980">
        <v>26891.200000000001</v>
      </c>
    </row>
    <row r="1981" spans="1:43">
      <c r="A1981">
        <v>3570</v>
      </c>
      <c r="B1981" t="s">
        <v>7181</v>
      </c>
      <c r="C1981" t="s">
        <v>7182</v>
      </c>
      <c r="D1981">
        <v>3.2635999999999998E-2</v>
      </c>
      <c r="E1981">
        <v>3</v>
      </c>
      <c r="F1981">
        <v>3</v>
      </c>
      <c r="G1981">
        <v>0</v>
      </c>
      <c r="H1981">
        <v>0</v>
      </c>
      <c r="I1981">
        <v>35289.599999999999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124225</v>
      </c>
      <c r="P1981">
        <v>43068</v>
      </c>
      <c r="Q1981">
        <v>51724.9</v>
      </c>
      <c r="R1981">
        <v>50725</v>
      </c>
      <c r="S1981">
        <v>183699</v>
      </c>
      <c r="T1981">
        <v>0</v>
      </c>
      <c r="U1981">
        <v>79390.600000000006</v>
      </c>
      <c r="V1981">
        <v>0</v>
      </c>
      <c r="W1981">
        <v>41112.300000000003</v>
      </c>
      <c r="X1981">
        <v>47000.7</v>
      </c>
      <c r="Y1981">
        <v>10205.1</v>
      </c>
      <c r="Z1981">
        <v>464213</v>
      </c>
      <c r="AA1981">
        <v>180274</v>
      </c>
      <c r="AB1981">
        <v>208788</v>
      </c>
      <c r="AC1981">
        <v>67150.5</v>
      </c>
      <c r="AD1981">
        <v>30870.7</v>
      </c>
      <c r="AE1981">
        <v>150409</v>
      </c>
      <c r="AF1981">
        <v>0</v>
      </c>
      <c r="AG1981">
        <v>36284.5</v>
      </c>
      <c r="AH1981">
        <v>0</v>
      </c>
      <c r="AI1981">
        <v>0</v>
      </c>
      <c r="AJ1981">
        <v>56277.5</v>
      </c>
      <c r="AK1981">
        <v>46504.9</v>
      </c>
      <c r="AL1981">
        <v>0</v>
      </c>
      <c r="AM1981">
        <v>38742.5</v>
      </c>
      <c r="AN1981">
        <v>53641.7</v>
      </c>
      <c r="AO1981">
        <v>0</v>
      </c>
      <c r="AP1981">
        <v>109433</v>
      </c>
      <c r="AQ1981">
        <v>92934.9</v>
      </c>
    </row>
    <row r="1982" spans="1:43">
      <c r="A1982">
        <v>3592</v>
      </c>
      <c r="B1982" t="s">
        <v>7225</v>
      </c>
      <c r="C1982" t="s">
        <v>7226</v>
      </c>
      <c r="D1982">
        <v>3.96619E-2</v>
      </c>
      <c r="E1982">
        <v>3</v>
      </c>
      <c r="F1982">
        <v>3</v>
      </c>
      <c r="G1982">
        <v>0</v>
      </c>
      <c r="H1982">
        <v>0</v>
      </c>
      <c r="I1982">
        <v>0</v>
      </c>
      <c r="J1982">
        <v>7638.55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142924</v>
      </c>
      <c r="AA1982">
        <v>112537</v>
      </c>
      <c r="AB1982">
        <v>150704</v>
      </c>
      <c r="AC1982">
        <v>0</v>
      </c>
      <c r="AD1982">
        <v>0</v>
      </c>
      <c r="AE1982">
        <v>0</v>
      </c>
      <c r="AF1982">
        <v>43513.3</v>
      </c>
      <c r="AG1982">
        <v>58931.9</v>
      </c>
      <c r="AH1982">
        <v>43734.400000000001</v>
      </c>
      <c r="AI1982">
        <v>0</v>
      </c>
      <c r="AJ1982">
        <v>0</v>
      </c>
      <c r="AK1982">
        <v>21155.200000000001</v>
      </c>
      <c r="AL1982">
        <v>45137.3</v>
      </c>
      <c r="AM1982">
        <v>113051</v>
      </c>
      <c r="AN1982">
        <v>68120</v>
      </c>
      <c r="AO1982">
        <v>16276.4</v>
      </c>
      <c r="AP1982">
        <v>20270.900000000001</v>
      </c>
      <c r="AQ1982">
        <v>0</v>
      </c>
    </row>
    <row r="1983" spans="1:43">
      <c r="A1983">
        <v>3616</v>
      </c>
      <c r="B1983" t="s">
        <v>7273</v>
      </c>
      <c r="C1983" t="s">
        <v>7274</v>
      </c>
      <c r="D1983">
        <v>5.2788799999999997E-2</v>
      </c>
      <c r="E1983">
        <v>3</v>
      </c>
      <c r="F1983">
        <v>3</v>
      </c>
      <c r="G1983">
        <v>0</v>
      </c>
      <c r="H1983">
        <v>0</v>
      </c>
      <c r="I1983">
        <v>0</v>
      </c>
      <c r="J1983">
        <v>55175.199999999997</v>
      </c>
      <c r="K1983">
        <v>55789.9</v>
      </c>
      <c r="L1983">
        <v>394872</v>
      </c>
      <c r="M1983">
        <v>60733.2</v>
      </c>
      <c r="N1983">
        <v>152335</v>
      </c>
      <c r="O1983">
        <v>0</v>
      </c>
      <c r="P1983">
        <v>82305.100000000006</v>
      </c>
      <c r="Q1983">
        <v>157278</v>
      </c>
      <c r="R1983">
        <v>134639</v>
      </c>
      <c r="S1983">
        <v>0</v>
      </c>
      <c r="T1983">
        <v>28631.5</v>
      </c>
      <c r="U1983">
        <v>129921</v>
      </c>
      <c r="V1983">
        <v>90108.7</v>
      </c>
      <c r="W1983">
        <v>0</v>
      </c>
      <c r="X1983">
        <v>171898</v>
      </c>
      <c r="Y1983">
        <v>155362</v>
      </c>
      <c r="Z1983">
        <v>44236.2</v>
      </c>
      <c r="AA1983">
        <v>92449.8</v>
      </c>
      <c r="AB1983">
        <v>205161</v>
      </c>
      <c r="AC1983">
        <v>451482</v>
      </c>
      <c r="AD1983">
        <v>241003</v>
      </c>
      <c r="AE1983">
        <v>0</v>
      </c>
      <c r="AF1983">
        <v>102559</v>
      </c>
      <c r="AG1983">
        <v>119569</v>
      </c>
      <c r="AH1983">
        <v>65242.6</v>
      </c>
      <c r="AI1983">
        <v>0</v>
      </c>
      <c r="AJ1983">
        <v>0</v>
      </c>
      <c r="AK1983">
        <v>0</v>
      </c>
      <c r="AL1983">
        <v>205428</v>
      </c>
      <c r="AM1983">
        <v>178833</v>
      </c>
      <c r="AN1983">
        <v>39192.9</v>
      </c>
      <c r="AO1983">
        <v>255964</v>
      </c>
      <c r="AP1983">
        <v>0</v>
      </c>
      <c r="AQ1983">
        <v>205879</v>
      </c>
    </row>
    <row r="1984" spans="1:43">
      <c r="A1984">
        <v>3685</v>
      </c>
      <c r="B1984" t="s">
        <v>7411</v>
      </c>
      <c r="C1984" t="s">
        <v>7412</v>
      </c>
      <c r="D1984">
        <v>4.1960299999999999E-2</v>
      </c>
      <c r="E1984">
        <v>3</v>
      </c>
      <c r="F1984">
        <v>3</v>
      </c>
      <c r="G1984">
        <v>0</v>
      </c>
      <c r="H1984">
        <v>0</v>
      </c>
      <c r="I1984">
        <v>0</v>
      </c>
      <c r="J1984">
        <v>0</v>
      </c>
      <c r="K1984">
        <v>66583.3</v>
      </c>
      <c r="L1984">
        <v>68326.7</v>
      </c>
      <c r="M1984">
        <v>80194.899999999994</v>
      </c>
      <c r="N1984">
        <v>73870.8</v>
      </c>
      <c r="O1984">
        <v>31025.4</v>
      </c>
      <c r="P1984">
        <v>105799</v>
      </c>
      <c r="Q1984">
        <v>52840</v>
      </c>
      <c r="R1984">
        <v>0</v>
      </c>
      <c r="S1984">
        <v>39756.9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180173</v>
      </c>
      <c r="AA1984">
        <v>165393</v>
      </c>
      <c r="AB1984">
        <v>132416</v>
      </c>
      <c r="AC1984">
        <v>109704</v>
      </c>
      <c r="AD1984">
        <v>38832.5</v>
      </c>
      <c r="AE1984">
        <v>87381.4</v>
      </c>
      <c r="AF1984">
        <v>131769</v>
      </c>
      <c r="AG1984">
        <v>244693</v>
      </c>
      <c r="AH1984">
        <v>119355</v>
      </c>
      <c r="AI1984">
        <v>80259.399999999994</v>
      </c>
      <c r="AJ1984">
        <v>66161.600000000006</v>
      </c>
      <c r="AK1984">
        <v>56077.9</v>
      </c>
      <c r="AL1984">
        <v>43790.2</v>
      </c>
      <c r="AM1984">
        <v>74628.5</v>
      </c>
      <c r="AN1984">
        <v>28018</v>
      </c>
      <c r="AO1984">
        <v>123614</v>
      </c>
      <c r="AP1984">
        <v>117695</v>
      </c>
      <c r="AQ1984">
        <v>72533.2</v>
      </c>
    </row>
    <row r="1985" spans="1:43">
      <c r="A1985">
        <v>3705</v>
      </c>
      <c r="B1985" t="s">
        <v>7451</v>
      </c>
      <c r="C1985" t="s">
        <v>7452</v>
      </c>
      <c r="D1985">
        <v>2.9976E-3</v>
      </c>
      <c r="E1985">
        <v>3</v>
      </c>
      <c r="F1985">
        <v>2</v>
      </c>
      <c r="G1985">
        <v>1</v>
      </c>
      <c r="H1985">
        <v>0</v>
      </c>
      <c r="I1985">
        <v>0</v>
      </c>
      <c r="J1985">
        <v>0</v>
      </c>
      <c r="K1985">
        <v>41515.800000000003</v>
      </c>
      <c r="L1985">
        <v>60358.8</v>
      </c>
      <c r="M1985">
        <v>79638.899999999994</v>
      </c>
      <c r="N1985">
        <v>1000800</v>
      </c>
      <c r="O1985">
        <v>1053110</v>
      </c>
      <c r="P1985">
        <v>1017780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440789</v>
      </c>
      <c r="AA1985">
        <v>463263</v>
      </c>
      <c r="AB1985">
        <v>446235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410750</v>
      </c>
      <c r="AJ1985">
        <v>441320</v>
      </c>
      <c r="AK1985">
        <v>455211</v>
      </c>
      <c r="AL1985">
        <v>99858.3</v>
      </c>
      <c r="AM1985">
        <v>152244</v>
      </c>
      <c r="AN1985">
        <v>123671</v>
      </c>
      <c r="AO1985">
        <v>926900</v>
      </c>
      <c r="AP1985">
        <v>1373520</v>
      </c>
      <c r="AQ1985">
        <v>1408520</v>
      </c>
    </row>
    <row r="1986" spans="1:43">
      <c r="A1986">
        <v>3731</v>
      </c>
      <c r="B1986" t="s">
        <v>7503</v>
      </c>
      <c r="C1986" t="s">
        <v>7504</v>
      </c>
      <c r="D1986">
        <v>3.3772400000000001E-2</v>
      </c>
      <c r="E1986">
        <v>3</v>
      </c>
      <c r="F1986">
        <v>3</v>
      </c>
      <c r="G1986">
        <v>0</v>
      </c>
      <c r="H1986">
        <v>0</v>
      </c>
      <c r="I1986">
        <v>0</v>
      </c>
      <c r="J1986">
        <v>0</v>
      </c>
      <c r="K1986">
        <v>598968</v>
      </c>
      <c r="L1986">
        <v>899794</v>
      </c>
      <c r="M1986">
        <v>920958</v>
      </c>
      <c r="N1986">
        <v>837121</v>
      </c>
      <c r="O1986">
        <v>863268</v>
      </c>
      <c r="P1986">
        <v>1335880</v>
      </c>
      <c r="Q1986">
        <v>359907</v>
      </c>
      <c r="R1986">
        <v>0</v>
      </c>
      <c r="S1986">
        <v>643347</v>
      </c>
      <c r="T1986">
        <v>0</v>
      </c>
      <c r="U1986">
        <v>511433</v>
      </c>
      <c r="V1986">
        <v>774031</v>
      </c>
      <c r="W1986">
        <v>112241</v>
      </c>
      <c r="X1986">
        <v>296663</v>
      </c>
      <c r="Y1986">
        <v>147784</v>
      </c>
      <c r="Z1986">
        <v>354098</v>
      </c>
      <c r="AA1986">
        <v>405683</v>
      </c>
      <c r="AB1986">
        <v>1272980</v>
      </c>
      <c r="AC1986">
        <v>673608</v>
      </c>
      <c r="AD1986">
        <v>693237</v>
      </c>
      <c r="AE1986">
        <v>365545</v>
      </c>
      <c r="AF1986">
        <v>214399</v>
      </c>
      <c r="AG1986">
        <v>203621</v>
      </c>
      <c r="AH1986">
        <v>138749</v>
      </c>
      <c r="AI1986">
        <v>369422</v>
      </c>
      <c r="AJ1986">
        <v>485571</v>
      </c>
      <c r="AK1986">
        <v>439450</v>
      </c>
      <c r="AL1986">
        <v>0</v>
      </c>
      <c r="AM1986">
        <v>0</v>
      </c>
      <c r="AN1986">
        <v>0</v>
      </c>
      <c r="AO1986">
        <v>396839</v>
      </c>
      <c r="AP1986">
        <v>762956</v>
      </c>
      <c r="AQ1986">
        <v>757063</v>
      </c>
    </row>
    <row r="1987" spans="1:43">
      <c r="A1987">
        <v>3746</v>
      </c>
      <c r="B1987" t="s">
        <v>7533</v>
      </c>
      <c r="C1987" t="s">
        <v>7534</v>
      </c>
      <c r="D1987">
        <v>5.2647300000000001E-2</v>
      </c>
      <c r="E1987">
        <v>3</v>
      </c>
      <c r="F1987">
        <v>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16462.5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34959.300000000003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76903.100000000006</v>
      </c>
      <c r="AA1987">
        <v>110604</v>
      </c>
      <c r="AB1987">
        <v>86108.5</v>
      </c>
      <c r="AC1987">
        <v>79957.899999999994</v>
      </c>
      <c r="AD1987">
        <v>82972.3</v>
      </c>
      <c r="AE1987">
        <v>40570.699999999997</v>
      </c>
      <c r="AF1987">
        <v>99953.600000000006</v>
      </c>
      <c r="AG1987">
        <v>71355.3</v>
      </c>
      <c r="AH1987">
        <v>62172.7</v>
      </c>
      <c r="AI1987">
        <v>32096.6</v>
      </c>
      <c r="AJ1987">
        <v>66127.8</v>
      </c>
      <c r="AK1987">
        <v>14228.7</v>
      </c>
      <c r="AL1987">
        <v>64081</v>
      </c>
      <c r="AM1987">
        <v>135760</v>
      </c>
      <c r="AN1987">
        <v>106770</v>
      </c>
      <c r="AO1987">
        <v>0</v>
      </c>
      <c r="AP1987">
        <v>46818.3</v>
      </c>
      <c r="AQ1987">
        <v>20811.5</v>
      </c>
    </row>
    <row r="1988" spans="1:43">
      <c r="A1988">
        <v>3767</v>
      </c>
      <c r="B1988" t="s">
        <v>7575</v>
      </c>
      <c r="C1988" t="s">
        <v>7576</v>
      </c>
      <c r="D1988">
        <v>1.02983E-2</v>
      </c>
      <c r="E1988">
        <v>3</v>
      </c>
      <c r="F1988">
        <v>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5804.74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16119.5</v>
      </c>
      <c r="AA1988">
        <v>25372.799999999999</v>
      </c>
      <c r="AB1988">
        <v>27265.3</v>
      </c>
      <c r="AC1988">
        <v>0</v>
      </c>
      <c r="AD1988">
        <v>0</v>
      </c>
      <c r="AE1988">
        <v>8409.11</v>
      </c>
      <c r="AF1988">
        <v>0</v>
      </c>
      <c r="AG1988">
        <v>0</v>
      </c>
      <c r="AH1988">
        <v>8279.3700000000008</v>
      </c>
      <c r="AI1988">
        <v>0</v>
      </c>
      <c r="AJ1988">
        <v>0</v>
      </c>
      <c r="AK1988">
        <v>0</v>
      </c>
      <c r="AL1988">
        <v>18517.599999999999</v>
      </c>
      <c r="AM1988">
        <v>20875.8</v>
      </c>
      <c r="AN1988">
        <v>16277.9</v>
      </c>
      <c r="AO1988">
        <v>0</v>
      </c>
      <c r="AP1988">
        <v>0</v>
      </c>
      <c r="AQ1988">
        <v>5176.12</v>
      </c>
    </row>
    <row r="1989" spans="1:43">
      <c r="A1989">
        <v>3787</v>
      </c>
      <c r="B1989" t="s">
        <v>7615</v>
      </c>
      <c r="C1989" t="s">
        <v>7616</v>
      </c>
      <c r="D1989">
        <v>4.3494400000000003E-2</v>
      </c>
      <c r="E1989">
        <v>3</v>
      </c>
      <c r="F1989">
        <v>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133639</v>
      </c>
      <c r="O1989">
        <v>0</v>
      </c>
      <c r="P1989">
        <v>0</v>
      </c>
      <c r="Q1989">
        <v>0</v>
      </c>
      <c r="R1989">
        <v>136604</v>
      </c>
      <c r="S1989">
        <v>97860.3</v>
      </c>
      <c r="T1989">
        <v>68507.5</v>
      </c>
      <c r="U1989">
        <v>0</v>
      </c>
      <c r="V1989">
        <v>0</v>
      </c>
      <c r="W1989">
        <v>10564</v>
      </c>
      <c r="X1989">
        <v>0</v>
      </c>
      <c r="Y1989">
        <v>0</v>
      </c>
      <c r="Z1989">
        <v>456224</v>
      </c>
      <c r="AA1989">
        <v>436983</v>
      </c>
      <c r="AB1989">
        <v>455899</v>
      </c>
      <c r="AC1989">
        <v>221040</v>
      </c>
      <c r="AD1989">
        <v>267095</v>
      </c>
      <c r="AE1989">
        <v>172165</v>
      </c>
      <c r="AF1989">
        <v>228610</v>
      </c>
      <c r="AG1989">
        <v>265820</v>
      </c>
      <c r="AH1989">
        <v>443778</v>
      </c>
      <c r="AI1989">
        <v>303613</v>
      </c>
      <c r="AJ1989">
        <v>299631</v>
      </c>
      <c r="AK1989">
        <v>379699</v>
      </c>
      <c r="AL1989">
        <v>152720</v>
      </c>
      <c r="AM1989">
        <v>131076</v>
      </c>
      <c r="AN1989">
        <v>142308</v>
      </c>
      <c r="AO1989">
        <v>113822</v>
      </c>
      <c r="AP1989">
        <v>137994</v>
      </c>
      <c r="AQ1989">
        <v>141575</v>
      </c>
    </row>
    <row r="1990" spans="1:43">
      <c r="A1990">
        <v>3798</v>
      </c>
      <c r="B1990" t="s">
        <v>7637</v>
      </c>
      <c r="C1990" t="s">
        <v>7638</v>
      </c>
      <c r="D1990">
        <v>2.5683500000000001E-2</v>
      </c>
      <c r="E1990">
        <v>3</v>
      </c>
      <c r="F1990">
        <v>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10258.200000000001</v>
      </c>
      <c r="O1990">
        <v>0</v>
      </c>
      <c r="P1990">
        <v>0</v>
      </c>
      <c r="Q1990">
        <v>10628.7</v>
      </c>
      <c r="R1990">
        <v>31588.7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474884</v>
      </c>
      <c r="AA1990">
        <v>408175</v>
      </c>
      <c r="AB1990">
        <v>383663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4556.21</v>
      </c>
      <c r="AJ1990">
        <v>0</v>
      </c>
      <c r="AK1990">
        <v>0</v>
      </c>
      <c r="AL1990">
        <v>47741.8</v>
      </c>
      <c r="AM1990">
        <v>56344.800000000003</v>
      </c>
      <c r="AN1990">
        <v>7299.06</v>
      </c>
      <c r="AO1990">
        <v>78666.2</v>
      </c>
      <c r="AP1990">
        <v>144600</v>
      </c>
      <c r="AQ1990">
        <v>130435</v>
      </c>
    </row>
    <row r="1991" spans="1:43">
      <c r="A1991">
        <v>3917</v>
      </c>
      <c r="B1991" t="s">
        <v>7875</v>
      </c>
      <c r="C1991" t="s">
        <v>7876</v>
      </c>
      <c r="D1991">
        <v>3.7794300000000003E-2</v>
      </c>
      <c r="E1991">
        <v>3</v>
      </c>
      <c r="F1991">
        <v>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1627880</v>
      </c>
      <c r="AA1991">
        <v>1355480</v>
      </c>
      <c r="AB1991">
        <v>1773200</v>
      </c>
      <c r="AC1991">
        <v>0</v>
      </c>
      <c r="AD1991">
        <v>0</v>
      </c>
      <c r="AE1991">
        <v>0</v>
      </c>
      <c r="AF1991">
        <v>525370</v>
      </c>
      <c r="AG1991">
        <v>571664</v>
      </c>
      <c r="AH1991">
        <v>0</v>
      </c>
      <c r="AI1991">
        <v>0</v>
      </c>
      <c r="AJ1991">
        <v>0</v>
      </c>
      <c r="AK1991">
        <v>0</v>
      </c>
      <c r="AL1991">
        <v>1610430</v>
      </c>
      <c r="AM1991">
        <v>2186240</v>
      </c>
      <c r="AN1991">
        <v>1788380</v>
      </c>
      <c r="AO1991">
        <v>0</v>
      </c>
      <c r="AP1991">
        <v>252619</v>
      </c>
      <c r="AQ1991">
        <v>342826</v>
      </c>
    </row>
    <row r="1992" spans="1:43">
      <c r="A1992">
        <v>3925</v>
      </c>
      <c r="B1992" t="s">
        <v>7891</v>
      </c>
      <c r="C1992" t="s">
        <v>7892</v>
      </c>
      <c r="D1992">
        <v>5.2039000000000002E-2</v>
      </c>
      <c r="E1992">
        <v>3</v>
      </c>
      <c r="F1992">
        <v>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82541</v>
      </c>
      <c r="AA1992">
        <v>83301.2</v>
      </c>
      <c r="AB1992">
        <v>117368</v>
      </c>
      <c r="AC1992">
        <v>0</v>
      </c>
      <c r="AD1992">
        <v>0</v>
      </c>
      <c r="AE1992">
        <v>0</v>
      </c>
      <c r="AF1992">
        <v>45155.4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73308.7</v>
      </c>
      <c r="AM1992">
        <v>81391.399999999994</v>
      </c>
      <c r="AN1992">
        <v>76163.7</v>
      </c>
      <c r="AO1992">
        <v>0</v>
      </c>
      <c r="AP1992">
        <v>0</v>
      </c>
      <c r="AQ1992">
        <v>0</v>
      </c>
    </row>
    <row r="1993" spans="1:43">
      <c r="A1993">
        <v>3927</v>
      </c>
      <c r="B1993" t="s">
        <v>7895</v>
      </c>
      <c r="C1993" t="s">
        <v>7896</v>
      </c>
      <c r="D1993">
        <v>3.8357000000000002E-2</v>
      </c>
      <c r="E1993">
        <v>3</v>
      </c>
      <c r="F1993">
        <v>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38630.5</v>
      </c>
      <c r="AA1993">
        <v>80556.3</v>
      </c>
      <c r="AB1993">
        <v>77923.8</v>
      </c>
      <c r="AC1993">
        <v>60114.8</v>
      </c>
      <c r="AD1993">
        <v>12195.1</v>
      </c>
      <c r="AE1993">
        <v>48966.5</v>
      </c>
      <c r="AF1993">
        <v>71466.8</v>
      </c>
      <c r="AG1993">
        <v>57013.1</v>
      </c>
      <c r="AH1993">
        <v>77276.3</v>
      </c>
      <c r="AI1993">
        <v>26131</v>
      </c>
      <c r="AJ1993">
        <v>14165.9</v>
      </c>
      <c r="AK1993">
        <v>30644.3</v>
      </c>
      <c r="AL1993">
        <v>49576.3</v>
      </c>
      <c r="AM1993">
        <v>78312.7</v>
      </c>
      <c r="AN1993">
        <v>44633.4</v>
      </c>
      <c r="AO1993">
        <v>0</v>
      </c>
      <c r="AP1993">
        <v>12549.2</v>
      </c>
      <c r="AQ1993">
        <v>36535.599999999999</v>
      </c>
    </row>
    <row r="1994" spans="1:43">
      <c r="A1994">
        <v>1</v>
      </c>
      <c r="B1994" t="s">
        <v>42</v>
      </c>
      <c r="C1994" t="s">
        <v>43</v>
      </c>
      <c r="D1994">
        <v>3.4047000000000001E-2</v>
      </c>
      <c r="E1994">
        <v>2</v>
      </c>
      <c r="F1994">
        <v>2</v>
      </c>
      <c r="G1994">
        <v>0</v>
      </c>
      <c r="H1994">
        <v>23912.9</v>
      </c>
      <c r="I1994">
        <v>20473.900000000001</v>
      </c>
      <c r="J1994">
        <v>26400.6</v>
      </c>
      <c r="K1994">
        <v>24256.2</v>
      </c>
      <c r="L1994">
        <v>24543.200000000001</v>
      </c>
      <c r="M1994">
        <v>0</v>
      </c>
      <c r="N1994">
        <v>30188.1</v>
      </c>
      <c r="O1994">
        <v>28890.400000000001</v>
      </c>
      <c r="P1994">
        <v>0</v>
      </c>
      <c r="Q1994">
        <v>22276.6</v>
      </c>
      <c r="R1994">
        <v>14388.7</v>
      </c>
      <c r="S1994">
        <v>16416.900000000001</v>
      </c>
      <c r="T1994">
        <v>17740.8</v>
      </c>
      <c r="U1994">
        <v>26235.200000000001</v>
      </c>
      <c r="V1994">
        <v>2851.78</v>
      </c>
      <c r="W1994">
        <v>21060.5</v>
      </c>
      <c r="X1994">
        <v>18841.8</v>
      </c>
      <c r="Y1994">
        <v>24605.599999999999</v>
      </c>
      <c r="Z1994">
        <v>19940.8</v>
      </c>
      <c r="AA1994">
        <v>17738.400000000001</v>
      </c>
      <c r="AB1994">
        <v>8042.6</v>
      </c>
      <c r="AC1994">
        <v>25991.200000000001</v>
      </c>
      <c r="AD1994">
        <v>11763.5</v>
      </c>
      <c r="AE1994">
        <v>21797.9</v>
      </c>
      <c r="AF1994">
        <v>8402.9599999999991</v>
      </c>
      <c r="AG1994">
        <v>25243.8</v>
      </c>
      <c r="AH1994">
        <v>0</v>
      </c>
      <c r="AI1994">
        <v>17052.900000000001</v>
      </c>
      <c r="AJ1994">
        <v>28168.1</v>
      </c>
      <c r="AK1994">
        <v>5527.27</v>
      </c>
      <c r="AL1994">
        <v>22940.2</v>
      </c>
      <c r="AM1994">
        <v>26110.5</v>
      </c>
      <c r="AN1994">
        <v>10443.4</v>
      </c>
      <c r="AO1994">
        <v>6886.62</v>
      </c>
      <c r="AP1994">
        <v>0</v>
      </c>
      <c r="AQ1994">
        <v>0</v>
      </c>
    </row>
    <row r="1995" spans="1:43">
      <c r="A1995">
        <v>6</v>
      </c>
      <c r="B1995" t="s">
        <v>53</v>
      </c>
      <c r="C1995" t="s">
        <v>54</v>
      </c>
      <c r="D1995">
        <v>3.7251899999999998E-2</v>
      </c>
      <c r="E1995">
        <v>2</v>
      </c>
      <c r="F1995">
        <v>2</v>
      </c>
      <c r="G1995">
        <v>0</v>
      </c>
      <c r="H1995">
        <v>48462.8</v>
      </c>
      <c r="I1995">
        <v>30770.5</v>
      </c>
      <c r="J1995">
        <v>37672.9</v>
      </c>
      <c r="K1995">
        <v>9634.35</v>
      </c>
      <c r="L1995">
        <v>0</v>
      </c>
      <c r="M1995">
        <v>0</v>
      </c>
      <c r="N1995">
        <v>37105.599999999999</v>
      </c>
      <c r="O1995">
        <v>31932.3</v>
      </c>
      <c r="P1995">
        <v>56488.6</v>
      </c>
      <c r="Q1995">
        <v>0</v>
      </c>
      <c r="R1995">
        <v>0</v>
      </c>
      <c r="S1995">
        <v>0</v>
      </c>
      <c r="T1995">
        <v>28090</v>
      </c>
      <c r="U1995">
        <v>67110.2</v>
      </c>
      <c r="V1995">
        <v>67349.7</v>
      </c>
      <c r="W1995">
        <v>0</v>
      </c>
      <c r="X1995">
        <v>0</v>
      </c>
      <c r="Y1995">
        <v>0</v>
      </c>
      <c r="Z1995">
        <v>73815.100000000006</v>
      </c>
      <c r="AA1995">
        <v>131238</v>
      </c>
      <c r="AB1995">
        <v>102567</v>
      </c>
      <c r="AC1995">
        <v>0</v>
      </c>
      <c r="AD1995">
        <v>0</v>
      </c>
      <c r="AE1995">
        <v>25688.400000000001</v>
      </c>
      <c r="AF1995">
        <v>12761.6</v>
      </c>
      <c r="AG1995">
        <v>0</v>
      </c>
      <c r="AH1995">
        <v>23725.599999999999</v>
      </c>
      <c r="AI1995">
        <v>0</v>
      </c>
      <c r="AJ1995">
        <v>0</v>
      </c>
      <c r="AK1995">
        <v>0</v>
      </c>
      <c r="AL1995">
        <v>86541.5</v>
      </c>
      <c r="AM1995">
        <v>137757</v>
      </c>
      <c r="AN1995">
        <v>90498.7</v>
      </c>
      <c r="AO1995">
        <v>12760</v>
      </c>
      <c r="AP1995">
        <v>19227.2</v>
      </c>
      <c r="AQ1995">
        <v>35206.199999999997</v>
      </c>
    </row>
    <row r="1996" spans="1:43">
      <c r="A1996">
        <v>8</v>
      </c>
      <c r="B1996" t="s">
        <v>57</v>
      </c>
      <c r="C1996" t="s">
        <v>58</v>
      </c>
      <c r="D1996">
        <v>4.6148799999999997E-2</v>
      </c>
      <c r="E1996">
        <v>2</v>
      </c>
      <c r="F1996">
        <v>2</v>
      </c>
      <c r="G1996">
        <v>0</v>
      </c>
      <c r="H1996">
        <v>64157.4</v>
      </c>
      <c r="I1996">
        <v>61511.199999999997</v>
      </c>
      <c r="J1996">
        <v>51382</v>
      </c>
      <c r="K1996">
        <v>39921.4</v>
      </c>
      <c r="L1996">
        <v>40550.1</v>
      </c>
      <c r="M1996">
        <v>48275.199999999997</v>
      </c>
      <c r="N1996">
        <v>58217.1</v>
      </c>
      <c r="O1996">
        <v>0</v>
      </c>
      <c r="P1996">
        <v>60372.7</v>
      </c>
      <c r="Q1996">
        <v>14566.8</v>
      </c>
      <c r="R1996">
        <v>0</v>
      </c>
      <c r="S1996">
        <v>0</v>
      </c>
      <c r="T1996">
        <v>36019</v>
      </c>
      <c r="U1996">
        <v>103175</v>
      </c>
      <c r="V1996">
        <v>76611.899999999994</v>
      </c>
      <c r="W1996">
        <v>0</v>
      </c>
      <c r="X1996">
        <v>0</v>
      </c>
      <c r="Y1996">
        <v>0</v>
      </c>
      <c r="Z1996">
        <v>77075.100000000006</v>
      </c>
      <c r="AA1996">
        <v>77014.100000000006</v>
      </c>
      <c r="AB1996">
        <v>81382.8</v>
      </c>
      <c r="AC1996">
        <v>7634.86</v>
      </c>
      <c r="AD1996">
        <v>0</v>
      </c>
      <c r="AE1996">
        <v>0</v>
      </c>
      <c r="AF1996">
        <v>33289.199999999997</v>
      </c>
      <c r="AG1996">
        <v>21920.3</v>
      </c>
      <c r="AH1996">
        <v>63629.2</v>
      </c>
      <c r="AI1996">
        <v>0</v>
      </c>
      <c r="AJ1996">
        <v>0</v>
      </c>
      <c r="AK1996">
        <v>0</v>
      </c>
      <c r="AL1996">
        <v>38098.9</v>
      </c>
      <c r="AM1996">
        <v>0</v>
      </c>
      <c r="AN1996">
        <v>92095.2</v>
      </c>
      <c r="AO1996">
        <v>22043</v>
      </c>
      <c r="AP1996">
        <v>43267</v>
      </c>
      <c r="AQ1996">
        <v>39200.300000000003</v>
      </c>
    </row>
    <row r="1997" spans="1:43">
      <c r="A1997">
        <v>10</v>
      </c>
      <c r="B1997" t="s">
        <v>61</v>
      </c>
      <c r="C1997" t="s">
        <v>62</v>
      </c>
      <c r="D1997">
        <v>3.8148000000000001E-2</v>
      </c>
      <c r="E1997">
        <v>2</v>
      </c>
      <c r="F1997">
        <v>2</v>
      </c>
      <c r="G1997">
        <v>0</v>
      </c>
      <c r="H1997">
        <v>28536.7</v>
      </c>
      <c r="I1997">
        <v>39095.699999999997</v>
      </c>
      <c r="J1997">
        <v>0</v>
      </c>
      <c r="K1997">
        <v>23727.5</v>
      </c>
      <c r="L1997">
        <v>9683.92</v>
      </c>
      <c r="M1997">
        <v>12016.8</v>
      </c>
      <c r="N1997">
        <v>39705.300000000003</v>
      </c>
      <c r="O1997">
        <v>38632.5</v>
      </c>
      <c r="P1997">
        <v>60850.9</v>
      </c>
      <c r="Q1997">
        <v>8178.82</v>
      </c>
      <c r="R1997">
        <v>0</v>
      </c>
      <c r="S1997">
        <v>23780.2</v>
      </c>
      <c r="T1997">
        <v>52548.6</v>
      </c>
      <c r="U1997">
        <v>52871.3</v>
      </c>
      <c r="V1997">
        <v>48917.3</v>
      </c>
      <c r="W1997">
        <v>0</v>
      </c>
      <c r="X1997">
        <v>0</v>
      </c>
      <c r="Y1997">
        <v>0</v>
      </c>
      <c r="Z1997">
        <v>101733</v>
      </c>
      <c r="AA1997">
        <v>93748</v>
      </c>
      <c r="AB1997">
        <v>117666</v>
      </c>
      <c r="AC1997">
        <v>12997.5</v>
      </c>
      <c r="AD1997">
        <v>10691.1</v>
      </c>
      <c r="AE1997">
        <v>0</v>
      </c>
      <c r="AF1997">
        <v>5373.86</v>
      </c>
      <c r="AG1997">
        <v>0</v>
      </c>
      <c r="AH1997">
        <v>0</v>
      </c>
      <c r="AI1997">
        <v>0</v>
      </c>
      <c r="AJ1997">
        <v>12988.8</v>
      </c>
      <c r="AK1997">
        <v>0</v>
      </c>
      <c r="AL1997">
        <v>54722.7</v>
      </c>
      <c r="AM1997">
        <v>50523.4</v>
      </c>
      <c r="AN1997">
        <v>56865.7</v>
      </c>
      <c r="AO1997">
        <v>13113.5</v>
      </c>
      <c r="AP1997">
        <v>20639.7</v>
      </c>
      <c r="AQ1997">
        <v>0</v>
      </c>
    </row>
    <row r="1998" spans="1:43">
      <c r="A1998">
        <v>11</v>
      </c>
      <c r="B1998" t="s">
        <v>63</v>
      </c>
      <c r="C1998" t="s">
        <v>64</v>
      </c>
      <c r="D1998">
        <v>1.3462999999999999E-2</v>
      </c>
      <c r="E1998">
        <v>2</v>
      </c>
      <c r="F1998">
        <v>2</v>
      </c>
      <c r="G1998">
        <v>0</v>
      </c>
      <c r="H1998">
        <v>62789.2</v>
      </c>
      <c r="I1998">
        <v>88088</v>
      </c>
      <c r="J1998">
        <v>88023.9</v>
      </c>
      <c r="K1998">
        <v>143043</v>
      </c>
      <c r="L1998">
        <v>138361</v>
      </c>
      <c r="M1998">
        <v>109869</v>
      </c>
      <c r="N1998">
        <v>145983</v>
      </c>
      <c r="O1998">
        <v>146739</v>
      </c>
      <c r="P1998">
        <v>130470</v>
      </c>
      <c r="Q1998">
        <v>107302</v>
      </c>
      <c r="R1998">
        <v>203653</v>
      </c>
      <c r="S1998">
        <v>200585</v>
      </c>
      <c r="T1998">
        <v>87350.1</v>
      </c>
      <c r="U1998">
        <v>103107</v>
      </c>
      <c r="V1998">
        <v>81641.899999999994</v>
      </c>
      <c r="W1998">
        <v>102049</v>
      </c>
      <c r="X1998">
        <v>119224</v>
      </c>
      <c r="Y1998">
        <v>117409</v>
      </c>
      <c r="Z1998">
        <v>204693</v>
      </c>
      <c r="AA1998">
        <v>141696</v>
      </c>
      <c r="AB1998">
        <v>225900</v>
      </c>
      <c r="AC1998">
        <v>118203</v>
      </c>
      <c r="AD1998">
        <v>186727</v>
      </c>
      <c r="AE1998">
        <v>203888</v>
      </c>
      <c r="AF1998">
        <v>130896</v>
      </c>
      <c r="AG1998">
        <v>149102</v>
      </c>
      <c r="AH1998">
        <v>139399</v>
      </c>
      <c r="AI1998">
        <v>137370</v>
      </c>
      <c r="AJ1998">
        <v>139009</v>
      </c>
      <c r="AK1998">
        <v>158208</v>
      </c>
      <c r="AL1998">
        <v>0</v>
      </c>
      <c r="AM1998">
        <v>100540</v>
      </c>
      <c r="AN1998">
        <v>100968</v>
      </c>
      <c r="AO1998">
        <v>82882.7</v>
      </c>
      <c r="AP1998">
        <v>125085</v>
      </c>
      <c r="AQ1998">
        <v>160325</v>
      </c>
    </row>
    <row r="1999" spans="1:43">
      <c r="A1999">
        <v>18</v>
      </c>
      <c r="B1999" t="s">
        <v>77</v>
      </c>
      <c r="C1999" t="s">
        <v>78</v>
      </c>
      <c r="D1999">
        <v>1.65913E-2</v>
      </c>
      <c r="E1999">
        <v>2</v>
      </c>
      <c r="F1999">
        <v>2</v>
      </c>
      <c r="G1999">
        <v>0</v>
      </c>
      <c r="H1999">
        <v>33707.4</v>
      </c>
      <c r="I1999">
        <v>51061.4</v>
      </c>
      <c r="J1999">
        <v>40666.9</v>
      </c>
      <c r="K1999">
        <v>122789</v>
      </c>
      <c r="L1999">
        <v>51820.6</v>
      </c>
      <c r="M1999">
        <v>88951.6</v>
      </c>
      <c r="N1999">
        <v>104338</v>
      </c>
      <c r="O1999">
        <v>83460.399999999994</v>
      </c>
      <c r="P1999">
        <v>84916.4</v>
      </c>
      <c r="Q1999">
        <v>112834</v>
      </c>
      <c r="R1999">
        <v>85265.2</v>
      </c>
      <c r="S1999">
        <v>95815.3</v>
      </c>
      <c r="T1999">
        <v>51224.2</v>
      </c>
      <c r="U1999">
        <v>51159.3</v>
      </c>
      <c r="V1999">
        <v>0</v>
      </c>
      <c r="W1999">
        <v>40400.300000000003</v>
      </c>
      <c r="X1999">
        <v>36939.1</v>
      </c>
      <c r="Y1999">
        <v>41320.400000000001</v>
      </c>
      <c r="Z1999">
        <v>83404.2</v>
      </c>
      <c r="AA1999">
        <v>112362</v>
      </c>
      <c r="AB1999">
        <v>127600</v>
      </c>
      <c r="AC1999">
        <v>90066.3</v>
      </c>
      <c r="AD1999">
        <v>75960.800000000003</v>
      </c>
      <c r="AE1999">
        <v>95467.9</v>
      </c>
      <c r="AF1999">
        <v>53497.3</v>
      </c>
      <c r="AG1999">
        <v>39358</v>
      </c>
      <c r="AH1999">
        <v>24648.3</v>
      </c>
      <c r="AI1999">
        <v>72640.100000000006</v>
      </c>
      <c r="AJ1999">
        <v>86464.8</v>
      </c>
      <c r="AK1999">
        <v>86221.6</v>
      </c>
      <c r="AL1999">
        <v>26108.2</v>
      </c>
      <c r="AM1999">
        <v>58659.1</v>
      </c>
      <c r="AN1999">
        <v>26755.599999999999</v>
      </c>
      <c r="AO1999">
        <v>26492.5</v>
      </c>
      <c r="AP1999">
        <v>0</v>
      </c>
      <c r="AQ1999">
        <v>45159.9</v>
      </c>
    </row>
    <row r="2000" spans="1:43">
      <c r="A2000">
        <v>30</v>
      </c>
      <c r="B2000" t="s">
        <v>101</v>
      </c>
      <c r="C2000" t="s">
        <v>102</v>
      </c>
      <c r="D2000">
        <v>6.8446900000000005E-2</v>
      </c>
      <c r="E2000">
        <v>2</v>
      </c>
      <c r="F2000">
        <v>2</v>
      </c>
      <c r="G2000">
        <v>0</v>
      </c>
      <c r="H2000">
        <v>29389.4</v>
      </c>
      <c r="I2000">
        <v>19067.900000000001</v>
      </c>
      <c r="J2000">
        <v>30662.7</v>
      </c>
      <c r="K2000">
        <v>32492.6</v>
      </c>
      <c r="L2000">
        <v>35880.6</v>
      </c>
      <c r="M2000">
        <v>40651.599999999999</v>
      </c>
      <c r="N2000">
        <v>85645.1</v>
      </c>
      <c r="O2000">
        <v>44212.6</v>
      </c>
      <c r="P2000">
        <v>8470.49</v>
      </c>
      <c r="Q2000">
        <v>53705.1</v>
      </c>
      <c r="R2000">
        <v>58892.7</v>
      </c>
      <c r="S2000">
        <v>51790.3</v>
      </c>
      <c r="T2000">
        <v>37985</v>
      </c>
      <c r="U2000">
        <v>18447.2</v>
      </c>
      <c r="V2000">
        <v>86169.1</v>
      </c>
      <c r="W2000">
        <v>34035.9</v>
      </c>
      <c r="X2000">
        <v>27157.9</v>
      </c>
      <c r="Y2000">
        <v>32853.9</v>
      </c>
      <c r="Z2000">
        <v>65156.2</v>
      </c>
      <c r="AA2000">
        <v>49804.1</v>
      </c>
      <c r="AB2000">
        <v>63502.400000000001</v>
      </c>
      <c r="AC2000">
        <v>19138.7</v>
      </c>
      <c r="AD2000">
        <v>53876.9</v>
      </c>
      <c r="AE2000">
        <v>41504.300000000003</v>
      </c>
      <c r="AF2000">
        <v>34441.699999999997</v>
      </c>
      <c r="AG2000">
        <v>21054.2</v>
      </c>
      <c r="AH2000">
        <v>0</v>
      </c>
      <c r="AI2000">
        <v>27730.9</v>
      </c>
      <c r="AJ2000">
        <v>39564.5</v>
      </c>
      <c r="AK2000">
        <v>36127.800000000003</v>
      </c>
      <c r="AL2000">
        <v>36884.1</v>
      </c>
      <c r="AM2000">
        <v>49479.7</v>
      </c>
      <c r="AN2000">
        <v>18377</v>
      </c>
      <c r="AO2000">
        <v>13730.7</v>
      </c>
      <c r="AP2000">
        <v>40892.300000000003</v>
      </c>
      <c r="AQ2000">
        <v>81164.399999999994</v>
      </c>
    </row>
    <row r="2001" spans="1:43">
      <c r="A2001">
        <v>35</v>
      </c>
      <c r="B2001" t="s">
        <v>111</v>
      </c>
      <c r="C2001" t="s">
        <v>112</v>
      </c>
      <c r="D2001">
        <v>2.1926899999999999E-2</v>
      </c>
      <c r="E2001">
        <v>2</v>
      </c>
      <c r="F2001">
        <v>2</v>
      </c>
      <c r="G2001">
        <v>0</v>
      </c>
      <c r="H2001">
        <v>90408.6</v>
      </c>
      <c r="I2001">
        <v>62693.7</v>
      </c>
      <c r="J2001">
        <v>79755.199999999997</v>
      </c>
      <c r="K2001">
        <v>0</v>
      </c>
      <c r="L2001">
        <v>18363.400000000001</v>
      </c>
      <c r="M2001">
        <v>43849</v>
      </c>
      <c r="N2001">
        <v>100279</v>
      </c>
      <c r="O2001">
        <v>99839.7</v>
      </c>
      <c r="P2001">
        <v>0</v>
      </c>
      <c r="Q2001">
        <v>27000</v>
      </c>
      <c r="R2001">
        <v>0</v>
      </c>
      <c r="S2001">
        <v>0</v>
      </c>
      <c r="T2001">
        <v>65254.5</v>
      </c>
      <c r="U2001">
        <v>53081.9</v>
      </c>
      <c r="V2001">
        <v>76241.8</v>
      </c>
      <c r="W2001">
        <v>0</v>
      </c>
      <c r="X2001">
        <v>0</v>
      </c>
      <c r="Y2001">
        <v>0</v>
      </c>
      <c r="Z2001">
        <v>151237</v>
      </c>
      <c r="AA2001">
        <v>145488</v>
      </c>
      <c r="AB2001">
        <v>209557</v>
      </c>
      <c r="AC2001">
        <v>53003.9</v>
      </c>
      <c r="AD2001">
        <v>0</v>
      </c>
      <c r="AE2001">
        <v>42688.9</v>
      </c>
      <c r="AF2001">
        <v>0</v>
      </c>
      <c r="AG2001">
        <v>42871.6</v>
      </c>
      <c r="AH2001">
        <v>0</v>
      </c>
      <c r="AI2001">
        <v>0</v>
      </c>
      <c r="AJ2001">
        <v>30361.1</v>
      </c>
      <c r="AK2001">
        <v>0</v>
      </c>
      <c r="AL2001">
        <v>76567.3</v>
      </c>
      <c r="AM2001">
        <v>149962</v>
      </c>
      <c r="AN2001">
        <v>88023.4</v>
      </c>
      <c r="AO2001">
        <v>0</v>
      </c>
      <c r="AP2001">
        <v>57619.4</v>
      </c>
      <c r="AQ2001">
        <v>66665</v>
      </c>
    </row>
    <row r="2002" spans="1:43">
      <c r="A2002">
        <v>41</v>
      </c>
      <c r="B2002" t="s">
        <v>123</v>
      </c>
      <c r="C2002" t="s">
        <v>124</v>
      </c>
      <c r="D2002">
        <v>3.6615399999999999E-2</v>
      </c>
      <c r="E2002">
        <v>2</v>
      </c>
      <c r="F2002">
        <v>2</v>
      </c>
      <c r="G2002">
        <v>0</v>
      </c>
      <c r="H2002">
        <v>40033.4</v>
      </c>
      <c r="I2002">
        <v>39137.5</v>
      </c>
      <c r="J2002">
        <v>36580.800000000003</v>
      </c>
      <c r="K2002">
        <v>23682.1</v>
      </c>
      <c r="L2002">
        <v>0</v>
      </c>
      <c r="M2002">
        <v>0</v>
      </c>
      <c r="N2002">
        <v>38725.4</v>
      </c>
      <c r="O2002">
        <v>42753.9</v>
      </c>
      <c r="P2002">
        <v>0</v>
      </c>
      <c r="Q2002">
        <v>0</v>
      </c>
      <c r="R2002">
        <v>0</v>
      </c>
      <c r="S2002">
        <v>0</v>
      </c>
      <c r="T2002">
        <v>62382.2</v>
      </c>
      <c r="U2002">
        <v>55604.9</v>
      </c>
      <c r="V2002">
        <v>68759.8</v>
      </c>
      <c r="W2002">
        <v>0</v>
      </c>
      <c r="X2002">
        <v>12897</v>
      </c>
      <c r="Y2002">
        <v>0</v>
      </c>
      <c r="Z2002">
        <v>66249.5</v>
      </c>
      <c r="AA2002">
        <v>81068.600000000006</v>
      </c>
      <c r="AB2002">
        <v>56056.2</v>
      </c>
      <c r="AC2002">
        <v>0</v>
      </c>
      <c r="AD2002">
        <v>22096.1</v>
      </c>
      <c r="AE2002">
        <v>0</v>
      </c>
      <c r="AF2002">
        <v>26321.3</v>
      </c>
      <c r="AG2002">
        <v>21622.799999999999</v>
      </c>
      <c r="AH2002">
        <v>0</v>
      </c>
      <c r="AI2002">
        <v>0</v>
      </c>
      <c r="AJ2002">
        <v>0</v>
      </c>
      <c r="AK2002">
        <v>0</v>
      </c>
      <c r="AL2002">
        <v>37020.800000000003</v>
      </c>
      <c r="AM2002">
        <v>66300</v>
      </c>
      <c r="AN2002">
        <v>40106.800000000003</v>
      </c>
      <c r="AO2002">
        <v>25869.1</v>
      </c>
      <c r="AP2002">
        <v>0</v>
      </c>
      <c r="AQ2002">
        <v>0</v>
      </c>
    </row>
    <row r="2003" spans="1:43">
      <c r="A2003">
        <v>48</v>
      </c>
      <c r="B2003" t="s">
        <v>137</v>
      </c>
      <c r="C2003" t="s">
        <v>138</v>
      </c>
      <c r="D2003">
        <v>4.9940499999999999E-2</v>
      </c>
      <c r="E2003">
        <v>2</v>
      </c>
      <c r="F2003">
        <v>2</v>
      </c>
      <c r="G2003">
        <v>0</v>
      </c>
      <c r="H2003">
        <v>28346.6</v>
      </c>
      <c r="I2003">
        <v>8334.6</v>
      </c>
      <c r="J2003">
        <v>0</v>
      </c>
      <c r="K2003">
        <v>69634.399999999994</v>
      </c>
      <c r="L2003">
        <v>0</v>
      </c>
      <c r="M2003">
        <v>0</v>
      </c>
      <c r="N2003">
        <v>65025</v>
      </c>
      <c r="O2003">
        <v>0</v>
      </c>
      <c r="P2003">
        <v>35221.800000000003</v>
      </c>
      <c r="Q2003">
        <v>23272.2</v>
      </c>
      <c r="R2003">
        <v>0</v>
      </c>
      <c r="S2003">
        <v>0</v>
      </c>
      <c r="T2003">
        <v>57701.5</v>
      </c>
      <c r="U2003">
        <v>0</v>
      </c>
      <c r="V2003">
        <v>21699.8</v>
      </c>
      <c r="W2003">
        <v>14101.5</v>
      </c>
      <c r="X2003">
        <v>11849.4</v>
      </c>
      <c r="Y2003">
        <v>27956</v>
      </c>
      <c r="Z2003">
        <v>0</v>
      </c>
      <c r="AA2003">
        <v>0</v>
      </c>
      <c r="AB2003">
        <v>0</v>
      </c>
      <c r="AC2003">
        <v>60408.4</v>
      </c>
      <c r="AD2003">
        <v>34180.9</v>
      </c>
      <c r="AE2003">
        <v>40281.300000000003</v>
      </c>
      <c r="AF2003">
        <v>28430.1</v>
      </c>
      <c r="AG2003">
        <v>34168.199999999997</v>
      </c>
      <c r="AH2003">
        <v>37789.199999999997</v>
      </c>
      <c r="AI2003">
        <v>26221.1</v>
      </c>
      <c r="AJ2003">
        <v>10910.1</v>
      </c>
      <c r="AK2003">
        <v>0</v>
      </c>
      <c r="AL2003">
        <v>19122.599999999999</v>
      </c>
      <c r="AM2003">
        <v>43832</v>
      </c>
      <c r="AN2003">
        <v>35437.199999999997</v>
      </c>
      <c r="AO2003">
        <v>0</v>
      </c>
      <c r="AP2003">
        <v>29541.200000000001</v>
      </c>
      <c r="AQ2003">
        <v>37221.300000000003</v>
      </c>
    </row>
    <row r="2004" spans="1:43">
      <c r="A2004">
        <v>53</v>
      </c>
      <c r="B2004" t="s">
        <v>147</v>
      </c>
      <c r="C2004" t="s">
        <v>148</v>
      </c>
      <c r="D2004">
        <v>2.11697E-2</v>
      </c>
      <c r="E2004">
        <v>2</v>
      </c>
      <c r="F2004">
        <v>2</v>
      </c>
      <c r="G2004">
        <v>0</v>
      </c>
      <c r="H2004">
        <v>39614</v>
      </c>
      <c r="I2004">
        <v>30912.1</v>
      </c>
      <c r="J2004">
        <v>73831.899999999994</v>
      </c>
      <c r="K2004">
        <v>36282.9</v>
      </c>
      <c r="L2004">
        <v>17751.5</v>
      </c>
      <c r="M2004">
        <v>51760</v>
      </c>
      <c r="N2004">
        <v>69079.3</v>
      </c>
      <c r="O2004">
        <v>54785.599999999999</v>
      </c>
      <c r="P2004">
        <v>100908</v>
      </c>
      <c r="Q2004">
        <v>32688.1</v>
      </c>
      <c r="R2004">
        <v>30743.1</v>
      </c>
      <c r="S2004">
        <v>28277.7</v>
      </c>
      <c r="T2004">
        <v>73467.5</v>
      </c>
      <c r="U2004">
        <v>78387.8</v>
      </c>
      <c r="V2004">
        <v>94822.6</v>
      </c>
      <c r="W2004">
        <v>12947.2</v>
      </c>
      <c r="X2004">
        <v>26014.7</v>
      </c>
      <c r="Y2004">
        <v>26417.5</v>
      </c>
      <c r="Z2004">
        <v>84071.5</v>
      </c>
      <c r="AA2004">
        <v>58987.5</v>
      </c>
      <c r="AB2004">
        <v>69578.3</v>
      </c>
      <c r="AC2004">
        <v>29522.6</v>
      </c>
      <c r="AD2004">
        <v>19972.900000000001</v>
      </c>
      <c r="AE2004">
        <v>38308.199999999997</v>
      </c>
      <c r="AF2004">
        <v>19589.5</v>
      </c>
      <c r="AG2004">
        <v>12866</v>
      </c>
      <c r="AH2004">
        <v>0</v>
      </c>
      <c r="AI2004">
        <v>18747.099999999999</v>
      </c>
      <c r="AJ2004">
        <v>17725</v>
      </c>
      <c r="AK2004">
        <v>24552.7</v>
      </c>
      <c r="AL2004">
        <v>39064.300000000003</v>
      </c>
      <c r="AM2004">
        <v>33476.800000000003</v>
      </c>
      <c r="AN2004">
        <v>0</v>
      </c>
      <c r="AO2004">
        <v>5614.41</v>
      </c>
      <c r="AP2004">
        <v>16698.900000000001</v>
      </c>
      <c r="AQ2004">
        <v>12931.3</v>
      </c>
    </row>
    <row r="2005" spans="1:43">
      <c r="A2005">
        <v>59</v>
      </c>
      <c r="B2005" t="s">
        <v>159</v>
      </c>
      <c r="C2005" t="s">
        <v>160</v>
      </c>
      <c r="D2005">
        <v>2.0059400000000002E-2</v>
      </c>
      <c r="E2005">
        <v>2</v>
      </c>
      <c r="F2005">
        <v>2</v>
      </c>
      <c r="G2005">
        <v>0</v>
      </c>
      <c r="H2005">
        <v>22715.3</v>
      </c>
      <c r="I2005">
        <v>21662.1</v>
      </c>
      <c r="J2005">
        <v>6103.61</v>
      </c>
      <c r="K2005">
        <v>0</v>
      </c>
      <c r="L2005">
        <v>0</v>
      </c>
      <c r="M2005">
        <v>0</v>
      </c>
      <c r="N2005">
        <v>28012.1</v>
      </c>
      <c r="O2005">
        <v>23144.3</v>
      </c>
      <c r="P2005">
        <v>23598.799999999999</v>
      </c>
      <c r="Q2005">
        <v>0</v>
      </c>
      <c r="R2005">
        <v>0</v>
      </c>
      <c r="S2005">
        <v>0</v>
      </c>
      <c r="T2005">
        <v>19644.2</v>
      </c>
      <c r="U2005">
        <v>23692.5</v>
      </c>
      <c r="V2005">
        <v>18313.5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15627.4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16275.7</v>
      </c>
      <c r="AI2005">
        <v>0</v>
      </c>
      <c r="AJ2005">
        <v>0</v>
      </c>
      <c r="AK2005">
        <v>0</v>
      </c>
      <c r="AL2005">
        <v>7960.62</v>
      </c>
      <c r="AM2005">
        <v>0</v>
      </c>
      <c r="AN2005">
        <v>0</v>
      </c>
      <c r="AO2005">
        <v>0</v>
      </c>
      <c r="AP2005">
        <v>0</v>
      </c>
      <c r="AQ2005">
        <v>0</v>
      </c>
    </row>
    <row r="2006" spans="1:43">
      <c r="A2006">
        <v>68</v>
      </c>
      <c r="B2006" t="s">
        <v>177</v>
      </c>
      <c r="C2006" t="s">
        <v>178</v>
      </c>
      <c r="D2006">
        <v>3.2600999999999998E-2</v>
      </c>
      <c r="E2006">
        <v>2</v>
      </c>
      <c r="F2006">
        <v>1</v>
      </c>
      <c r="G2006">
        <v>1</v>
      </c>
      <c r="H2006">
        <v>58682.7</v>
      </c>
      <c r="I2006">
        <v>51871.199999999997</v>
      </c>
      <c r="J2006">
        <v>15201.5</v>
      </c>
      <c r="K2006">
        <v>58860.7</v>
      </c>
      <c r="L2006">
        <v>34145.199999999997</v>
      </c>
      <c r="M2006">
        <v>36979.599999999999</v>
      </c>
      <c r="N2006">
        <v>17700.8</v>
      </c>
      <c r="O2006">
        <v>0</v>
      </c>
      <c r="P2006">
        <v>0</v>
      </c>
      <c r="Q2006">
        <v>0</v>
      </c>
      <c r="R2006">
        <v>64239.3</v>
      </c>
      <c r="S2006">
        <v>0</v>
      </c>
      <c r="T2006">
        <v>60171.9</v>
      </c>
      <c r="U2006">
        <v>42978.1</v>
      </c>
      <c r="V2006">
        <v>88836.1</v>
      </c>
      <c r="W2006">
        <v>0</v>
      </c>
      <c r="X2006">
        <v>0</v>
      </c>
      <c r="Y2006">
        <v>0</v>
      </c>
      <c r="Z2006">
        <v>103126</v>
      </c>
      <c r="AA2006">
        <v>84326.9</v>
      </c>
      <c r="AB2006">
        <v>131742</v>
      </c>
      <c r="AC2006">
        <v>64309.3</v>
      </c>
      <c r="AD2006">
        <v>55771.199999999997</v>
      </c>
      <c r="AE2006">
        <v>0</v>
      </c>
      <c r="AF2006">
        <v>0</v>
      </c>
      <c r="AG2006">
        <v>59858.400000000001</v>
      </c>
      <c r="AH2006">
        <v>62143</v>
      </c>
      <c r="AI2006">
        <v>0</v>
      </c>
      <c r="AJ2006">
        <v>0</v>
      </c>
      <c r="AK2006">
        <v>0</v>
      </c>
      <c r="AL2006">
        <v>47614.5</v>
      </c>
      <c r="AM2006">
        <v>57073.5</v>
      </c>
      <c r="AN2006">
        <v>36755</v>
      </c>
      <c r="AO2006">
        <v>0</v>
      </c>
      <c r="AP2006">
        <v>0</v>
      </c>
      <c r="AQ2006">
        <v>50263.1</v>
      </c>
    </row>
    <row r="2007" spans="1:43">
      <c r="A2007">
        <v>73</v>
      </c>
      <c r="B2007" t="s">
        <v>187</v>
      </c>
      <c r="C2007" t="s">
        <v>188</v>
      </c>
      <c r="D2007">
        <v>4.2679099999999998E-2</v>
      </c>
      <c r="E2007">
        <v>2</v>
      </c>
      <c r="F2007">
        <v>2</v>
      </c>
      <c r="G2007">
        <v>0</v>
      </c>
      <c r="H2007">
        <v>107301</v>
      </c>
      <c r="I2007">
        <v>109834</v>
      </c>
      <c r="J2007">
        <v>122596</v>
      </c>
      <c r="K2007">
        <v>80448.600000000006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139182</v>
      </c>
      <c r="U2007">
        <v>278832</v>
      </c>
      <c r="V2007">
        <v>0</v>
      </c>
      <c r="W2007">
        <v>73054.899999999994</v>
      </c>
      <c r="X2007">
        <v>40631.699999999997</v>
      </c>
      <c r="Y2007">
        <v>0</v>
      </c>
      <c r="Z2007">
        <v>203722</v>
      </c>
      <c r="AA2007">
        <v>0</v>
      </c>
      <c r="AB2007">
        <v>228965</v>
      </c>
      <c r="AC2007">
        <v>0</v>
      </c>
      <c r="AD2007">
        <v>0</v>
      </c>
      <c r="AE2007">
        <v>0</v>
      </c>
      <c r="AF2007">
        <v>0</v>
      </c>
      <c r="AG2007">
        <v>136069</v>
      </c>
      <c r="AH2007">
        <v>69328.3</v>
      </c>
      <c r="AI2007">
        <v>28405.7</v>
      </c>
      <c r="AJ2007">
        <v>86102.7</v>
      </c>
      <c r="AK2007">
        <v>110158</v>
      </c>
      <c r="AL2007">
        <v>129007</v>
      </c>
      <c r="AM2007">
        <v>172966</v>
      </c>
      <c r="AN2007">
        <v>127855</v>
      </c>
      <c r="AO2007">
        <v>0</v>
      </c>
      <c r="AP2007">
        <v>83426.100000000006</v>
      </c>
      <c r="AQ2007">
        <v>105189</v>
      </c>
    </row>
    <row r="2008" spans="1:43">
      <c r="A2008">
        <v>81</v>
      </c>
      <c r="B2008" t="s">
        <v>203</v>
      </c>
      <c r="C2008" t="s">
        <v>204</v>
      </c>
      <c r="D2008">
        <v>3.3240100000000002E-2</v>
      </c>
      <c r="E2008">
        <v>2</v>
      </c>
      <c r="F2008">
        <v>2</v>
      </c>
      <c r="G2008">
        <v>0</v>
      </c>
      <c r="H2008">
        <v>14590</v>
      </c>
      <c r="I2008">
        <v>0</v>
      </c>
      <c r="J2008">
        <v>24716.799999999999</v>
      </c>
      <c r="K2008">
        <v>16412.099999999999</v>
      </c>
      <c r="L2008">
        <v>20122.7</v>
      </c>
      <c r="M2008">
        <v>0</v>
      </c>
      <c r="N2008">
        <v>27066.1</v>
      </c>
      <c r="O2008">
        <v>17671.2</v>
      </c>
      <c r="P2008">
        <v>31267.3</v>
      </c>
      <c r="Q2008">
        <v>0</v>
      </c>
      <c r="R2008">
        <v>0</v>
      </c>
      <c r="S2008">
        <v>0</v>
      </c>
      <c r="T2008">
        <v>12982.1</v>
      </c>
      <c r="U2008">
        <v>28188.5</v>
      </c>
      <c r="V2008">
        <v>31544.3</v>
      </c>
      <c r="W2008">
        <v>0</v>
      </c>
      <c r="X2008">
        <v>0</v>
      </c>
      <c r="Y2008">
        <v>0</v>
      </c>
      <c r="Z2008">
        <v>25945.8</v>
      </c>
      <c r="AA2008">
        <v>37227.5</v>
      </c>
      <c r="AB2008">
        <v>43158.1</v>
      </c>
      <c r="AC2008">
        <v>4848.53</v>
      </c>
      <c r="AD2008">
        <v>26680.6</v>
      </c>
      <c r="AE2008">
        <v>18348.599999999999</v>
      </c>
      <c r="AF2008">
        <v>0</v>
      </c>
      <c r="AG2008">
        <v>0</v>
      </c>
      <c r="AH2008">
        <v>0</v>
      </c>
      <c r="AI2008">
        <v>4830.01</v>
      </c>
      <c r="AJ2008">
        <v>0</v>
      </c>
      <c r="AK2008">
        <v>0</v>
      </c>
      <c r="AL2008">
        <v>35241.199999999997</v>
      </c>
      <c r="AM2008">
        <v>38638.400000000001</v>
      </c>
      <c r="AN2008">
        <v>30585</v>
      </c>
      <c r="AO2008">
        <v>26398.5</v>
      </c>
      <c r="AP2008">
        <v>46967.3</v>
      </c>
      <c r="AQ2008">
        <v>49316.6</v>
      </c>
    </row>
    <row r="2009" spans="1:43">
      <c r="A2009">
        <v>91</v>
      </c>
      <c r="B2009" t="s">
        <v>223</v>
      </c>
      <c r="C2009" t="s">
        <v>224</v>
      </c>
      <c r="D2009">
        <v>2.8891500000000001E-2</v>
      </c>
      <c r="E2009">
        <v>2</v>
      </c>
      <c r="F2009">
        <v>2</v>
      </c>
      <c r="G2009">
        <v>0</v>
      </c>
      <c r="H2009">
        <v>122119</v>
      </c>
      <c r="I2009">
        <v>80430.5</v>
      </c>
      <c r="J2009">
        <v>54317.3</v>
      </c>
      <c r="K2009">
        <v>0</v>
      </c>
      <c r="L2009">
        <v>0</v>
      </c>
      <c r="M2009">
        <v>0</v>
      </c>
      <c r="N2009">
        <v>0</v>
      </c>
      <c r="O2009">
        <v>188515</v>
      </c>
      <c r="P2009">
        <v>44178</v>
      </c>
      <c r="Q2009">
        <v>0</v>
      </c>
      <c r="R2009">
        <v>186468</v>
      </c>
      <c r="S2009">
        <v>0</v>
      </c>
      <c r="T2009">
        <v>257776</v>
      </c>
      <c r="U2009">
        <v>184547</v>
      </c>
      <c r="V2009">
        <v>135973</v>
      </c>
      <c r="W2009">
        <v>57454.400000000001</v>
      </c>
      <c r="X2009">
        <v>37784</v>
      </c>
      <c r="Y2009">
        <v>10977.2</v>
      </c>
      <c r="Z2009">
        <v>175819</v>
      </c>
      <c r="AA2009">
        <v>344929</v>
      </c>
      <c r="AB2009">
        <v>373035</v>
      </c>
      <c r="AC2009">
        <v>0</v>
      </c>
      <c r="AD2009">
        <v>139038</v>
      </c>
      <c r="AE2009">
        <v>128888</v>
      </c>
      <c r="AF2009">
        <v>85573.7</v>
      </c>
      <c r="AG2009">
        <v>105819</v>
      </c>
      <c r="AH2009">
        <v>74005.100000000006</v>
      </c>
      <c r="AI2009">
        <v>0</v>
      </c>
      <c r="AJ2009">
        <v>0</v>
      </c>
      <c r="AK2009">
        <v>147197</v>
      </c>
      <c r="AL2009">
        <v>63140.800000000003</v>
      </c>
      <c r="AM2009">
        <v>148548</v>
      </c>
      <c r="AN2009">
        <v>188507</v>
      </c>
      <c r="AO2009">
        <v>0</v>
      </c>
      <c r="AP2009">
        <v>74483.100000000006</v>
      </c>
      <c r="AQ2009">
        <v>0</v>
      </c>
    </row>
    <row r="2010" spans="1:43">
      <c r="A2010">
        <v>96</v>
      </c>
      <c r="B2010" t="s">
        <v>233</v>
      </c>
      <c r="C2010" t="s">
        <v>234</v>
      </c>
      <c r="D2010">
        <v>1.4695099999999999E-2</v>
      </c>
      <c r="E2010">
        <v>2</v>
      </c>
      <c r="F2010">
        <v>2</v>
      </c>
      <c r="G2010">
        <v>0</v>
      </c>
      <c r="H2010">
        <v>2986740</v>
      </c>
      <c r="I2010">
        <v>2828430</v>
      </c>
      <c r="J2010">
        <v>1912250</v>
      </c>
      <c r="K2010">
        <v>3045240</v>
      </c>
      <c r="L2010">
        <v>1729700</v>
      </c>
      <c r="M2010">
        <v>2488380</v>
      </c>
      <c r="N2010">
        <v>3564570</v>
      </c>
      <c r="O2010">
        <v>3370870</v>
      </c>
      <c r="P2010">
        <v>3582800</v>
      </c>
      <c r="Q2010">
        <v>1840930</v>
      </c>
      <c r="R2010">
        <v>2473910</v>
      </c>
      <c r="S2010">
        <v>3037280</v>
      </c>
      <c r="T2010">
        <v>3561080</v>
      </c>
      <c r="U2010">
        <v>3108190</v>
      </c>
      <c r="V2010">
        <v>3374710</v>
      </c>
      <c r="W2010">
        <v>2030280</v>
      </c>
      <c r="X2010">
        <v>1726380</v>
      </c>
      <c r="Y2010">
        <v>2188850</v>
      </c>
      <c r="Z2010">
        <v>3293610</v>
      </c>
      <c r="AA2010">
        <v>3921530</v>
      </c>
      <c r="AB2010">
        <v>4409530</v>
      </c>
      <c r="AC2010">
        <v>3128420</v>
      </c>
      <c r="AD2010">
        <v>3241570</v>
      </c>
      <c r="AE2010">
        <v>3276370</v>
      </c>
      <c r="AF2010">
        <v>2938450</v>
      </c>
      <c r="AG2010">
        <v>2839900</v>
      </c>
      <c r="AH2010">
        <v>2408840</v>
      </c>
      <c r="AI2010">
        <v>2832980</v>
      </c>
      <c r="AJ2010">
        <v>2409350</v>
      </c>
      <c r="AK2010">
        <v>2796120</v>
      </c>
      <c r="AL2010">
        <v>2690000</v>
      </c>
      <c r="AM2010">
        <v>4331690</v>
      </c>
      <c r="AN2010">
        <v>4672850</v>
      </c>
      <c r="AO2010">
        <v>1593930</v>
      </c>
      <c r="AP2010">
        <v>2455470</v>
      </c>
      <c r="AQ2010">
        <v>2401890</v>
      </c>
    </row>
    <row r="2011" spans="1:43">
      <c r="A2011">
        <v>97</v>
      </c>
      <c r="B2011" t="s">
        <v>235</v>
      </c>
      <c r="C2011" t="s">
        <v>236</v>
      </c>
      <c r="D2011">
        <v>3.9858300000000001E-3</v>
      </c>
      <c r="E2011">
        <v>2</v>
      </c>
      <c r="F2011">
        <v>2</v>
      </c>
      <c r="G2011">
        <v>0</v>
      </c>
      <c r="H2011">
        <v>291502</v>
      </c>
      <c r="I2011">
        <v>165611</v>
      </c>
      <c r="J2011">
        <v>305228</v>
      </c>
      <c r="K2011">
        <v>187324</v>
      </c>
      <c r="L2011">
        <v>150047</v>
      </c>
      <c r="M2011">
        <v>267215</v>
      </c>
      <c r="N2011">
        <v>202420</v>
      </c>
      <c r="O2011">
        <v>344934</v>
      </c>
      <c r="P2011">
        <v>263614</v>
      </c>
      <c r="Q2011">
        <v>188281</v>
      </c>
      <c r="R2011">
        <v>186136</v>
      </c>
      <c r="S2011">
        <v>113018</v>
      </c>
      <c r="T2011">
        <v>158722</v>
      </c>
      <c r="U2011">
        <v>289258</v>
      </c>
      <c r="V2011">
        <v>287521</v>
      </c>
      <c r="W2011">
        <v>125896</v>
      </c>
      <c r="X2011">
        <v>152330</v>
      </c>
      <c r="Y2011">
        <v>131559</v>
      </c>
      <c r="Z2011">
        <v>195879</v>
      </c>
      <c r="AA2011">
        <v>172212</v>
      </c>
      <c r="AB2011">
        <v>235522</v>
      </c>
      <c r="AC2011">
        <v>139896</v>
      </c>
      <c r="AD2011">
        <v>190677</v>
      </c>
      <c r="AE2011">
        <v>185921</v>
      </c>
      <c r="AF2011">
        <v>153487</v>
      </c>
      <c r="AG2011">
        <v>223180</v>
      </c>
      <c r="AH2011">
        <v>183856</v>
      </c>
      <c r="AI2011">
        <v>100368</v>
      </c>
      <c r="AJ2011">
        <v>78558</v>
      </c>
      <c r="AK2011">
        <v>162559</v>
      </c>
      <c r="AL2011">
        <v>85432.8</v>
      </c>
      <c r="AM2011">
        <v>135130</v>
      </c>
      <c r="AN2011">
        <v>164643</v>
      </c>
      <c r="AO2011">
        <v>101341</v>
      </c>
      <c r="AP2011">
        <v>179685</v>
      </c>
      <c r="AQ2011">
        <v>0</v>
      </c>
    </row>
    <row r="2012" spans="1:43">
      <c r="A2012">
        <v>106</v>
      </c>
      <c r="B2012" t="s">
        <v>253</v>
      </c>
      <c r="C2012" t="s">
        <v>254</v>
      </c>
      <c r="D2012">
        <v>4.0048500000000001E-2</v>
      </c>
      <c r="E2012">
        <v>2</v>
      </c>
      <c r="F2012">
        <v>2</v>
      </c>
      <c r="G2012">
        <v>0</v>
      </c>
      <c r="H2012">
        <v>20632</v>
      </c>
      <c r="I2012">
        <v>75921.100000000006</v>
      </c>
      <c r="J2012">
        <v>0</v>
      </c>
      <c r="K2012">
        <v>44373.7</v>
      </c>
      <c r="L2012">
        <v>33178.199999999997</v>
      </c>
      <c r="M2012">
        <v>0</v>
      </c>
      <c r="N2012">
        <v>30779.7</v>
      </c>
      <c r="O2012">
        <v>27114</v>
      </c>
      <c r="P2012">
        <v>20154.2</v>
      </c>
      <c r="Q2012">
        <v>31210.799999999999</v>
      </c>
      <c r="R2012">
        <v>39642</v>
      </c>
      <c r="S2012">
        <v>34124.6</v>
      </c>
      <c r="T2012">
        <v>57810.6</v>
      </c>
      <c r="U2012">
        <v>49009.1</v>
      </c>
      <c r="V2012">
        <v>22142.400000000001</v>
      </c>
      <c r="W2012">
        <v>26688.2</v>
      </c>
      <c r="X2012">
        <v>25220.2</v>
      </c>
      <c r="Y2012">
        <v>13185.2</v>
      </c>
      <c r="Z2012">
        <v>21875.5</v>
      </c>
      <c r="AA2012">
        <v>35767.199999999997</v>
      </c>
      <c r="AB2012">
        <v>0</v>
      </c>
      <c r="AC2012">
        <v>0</v>
      </c>
      <c r="AD2012">
        <v>34363.1</v>
      </c>
      <c r="AE2012">
        <v>0</v>
      </c>
      <c r="AF2012">
        <v>39063.9</v>
      </c>
      <c r="AG2012">
        <v>60452</v>
      </c>
      <c r="AH2012">
        <v>0</v>
      </c>
      <c r="AI2012">
        <v>64216</v>
      </c>
      <c r="AJ2012">
        <v>17490.8</v>
      </c>
      <c r="AK2012">
        <v>34770.1</v>
      </c>
      <c r="AL2012">
        <v>65454.9</v>
      </c>
      <c r="AM2012">
        <v>96633.600000000006</v>
      </c>
      <c r="AN2012">
        <v>76053.5</v>
      </c>
      <c r="AO2012">
        <v>61456.1</v>
      </c>
      <c r="AP2012">
        <v>81456.800000000003</v>
      </c>
      <c r="AQ2012">
        <v>87713.2</v>
      </c>
    </row>
    <row r="2013" spans="1:43">
      <c r="A2013">
        <v>130</v>
      </c>
      <c r="B2013" t="s">
        <v>301</v>
      </c>
      <c r="C2013" t="s">
        <v>302</v>
      </c>
      <c r="D2013">
        <v>1.0983E-3</v>
      </c>
      <c r="E2013">
        <v>2</v>
      </c>
      <c r="F2013">
        <v>2</v>
      </c>
      <c r="G2013">
        <v>0</v>
      </c>
      <c r="H2013">
        <v>153340</v>
      </c>
      <c r="I2013">
        <v>140761</v>
      </c>
      <c r="J2013">
        <v>121953</v>
      </c>
      <c r="K2013">
        <v>163364</v>
      </c>
      <c r="L2013">
        <v>179272</v>
      </c>
      <c r="M2013">
        <v>188816</v>
      </c>
      <c r="N2013">
        <v>168488</v>
      </c>
      <c r="O2013">
        <v>156184</v>
      </c>
      <c r="P2013">
        <v>104647</v>
      </c>
      <c r="Q2013">
        <v>126316</v>
      </c>
      <c r="R2013">
        <v>69584.3</v>
      </c>
      <c r="S2013">
        <v>111800</v>
      </c>
      <c r="T2013">
        <v>138690</v>
      </c>
      <c r="U2013">
        <v>137627</v>
      </c>
      <c r="V2013">
        <v>153656</v>
      </c>
      <c r="W2013">
        <v>136259</v>
      </c>
      <c r="X2013">
        <v>116518</v>
      </c>
      <c r="Y2013">
        <v>110893</v>
      </c>
      <c r="Z2013">
        <v>140914</v>
      </c>
      <c r="AA2013">
        <v>182300</v>
      </c>
      <c r="AB2013">
        <v>145042</v>
      </c>
      <c r="AC2013">
        <v>167495</v>
      </c>
      <c r="AD2013">
        <v>139926</v>
      </c>
      <c r="AE2013">
        <v>119892</v>
      </c>
      <c r="AF2013">
        <v>129602</v>
      </c>
      <c r="AG2013">
        <v>147730</v>
      </c>
      <c r="AH2013">
        <v>125496</v>
      </c>
      <c r="AI2013">
        <v>93492.1</v>
      </c>
      <c r="AJ2013">
        <v>127855</v>
      </c>
      <c r="AK2013">
        <v>94963.7</v>
      </c>
      <c r="AL2013">
        <v>169772</v>
      </c>
      <c r="AM2013">
        <v>179577</v>
      </c>
      <c r="AN2013">
        <v>127542</v>
      </c>
      <c r="AO2013">
        <v>106064</v>
      </c>
      <c r="AP2013">
        <v>135738</v>
      </c>
      <c r="AQ2013">
        <v>180783</v>
      </c>
    </row>
    <row r="2014" spans="1:43">
      <c r="A2014">
        <v>138</v>
      </c>
      <c r="B2014" t="s">
        <v>317</v>
      </c>
      <c r="C2014" t="s">
        <v>318</v>
      </c>
      <c r="D2014">
        <v>2.6473400000000001E-2</v>
      </c>
      <c r="E2014">
        <v>2</v>
      </c>
      <c r="F2014">
        <v>2</v>
      </c>
      <c r="G2014">
        <v>0</v>
      </c>
      <c r="H2014">
        <v>89191.8</v>
      </c>
      <c r="I2014">
        <v>0</v>
      </c>
      <c r="J2014">
        <v>53928.9</v>
      </c>
      <c r="K2014">
        <v>0</v>
      </c>
      <c r="L2014">
        <v>188015</v>
      </c>
      <c r="M2014">
        <v>192873</v>
      </c>
      <c r="N2014">
        <v>175458</v>
      </c>
      <c r="O2014">
        <v>178221</v>
      </c>
      <c r="P2014">
        <v>212578</v>
      </c>
      <c r="Q2014">
        <v>0</v>
      </c>
      <c r="R2014">
        <v>0</v>
      </c>
      <c r="S2014">
        <v>175905</v>
      </c>
      <c r="T2014">
        <v>56092.5</v>
      </c>
      <c r="U2014">
        <v>150385</v>
      </c>
      <c r="V2014">
        <v>140749</v>
      </c>
      <c r="W2014">
        <v>0</v>
      </c>
      <c r="X2014">
        <v>0</v>
      </c>
      <c r="Y2014">
        <v>0</v>
      </c>
      <c r="Z2014">
        <v>246015</v>
      </c>
      <c r="AA2014">
        <v>162458</v>
      </c>
      <c r="AB2014">
        <v>278342</v>
      </c>
      <c r="AC2014">
        <v>0</v>
      </c>
      <c r="AD2014">
        <v>69125.100000000006</v>
      </c>
      <c r="AE2014">
        <v>199904</v>
      </c>
      <c r="AF2014">
        <v>126305</v>
      </c>
      <c r="AG2014">
        <v>116466</v>
      </c>
      <c r="AH2014">
        <v>108709</v>
      </c>
      <c r="AI2014">
        <v>69186</v>
      </c>
      <c r="AJ2014">
        <v>75875.7</v>
      </c>
      <c r="AK2014">
        <v>154183</v>
      </c>
      <c r="AL2014">
        <v>249473</v>
      </c>
      <c r="AM2014">
        <v>394042</v>
      </c>
      <c r="AN2014">
        <v>280655</v>
      </c>
      <c r="AO2014">
        <v>0</v>
      </c>
      <c r="AP2014">
        <v>101518</v>
      </c>
      <c r="AQ2014">
        <v>109406</v>
      </c>
    </row>
    <row r="2015" spans="1:43">
      <c r="A2015">
        <v>140</v>
      </c>
      <c r="B2015" t="s">
        <v>321</v>
      </c>
      <c r="C2015" t="s">
        <v>322</v>
      </c>
      <c r="D2015">
        <v>1.0674899999999999E-2</v>
      </c>
      <c r="E2015">
        <v>2</v>
      </c>
      <c r="F2015">
        <v>2</v>
      </c>
      <c r="G2015">
        <v>0</v>
      </c>
      <c r="H2015">
        <v>67404.899999999994</v>
      </c>
      <c r="I2015">
        <v>55193</v>
      </c>
      <c r="J2015">
        <v>55077.9</v>
      </c>
      <c r="K2015">
        <v>69203.5</v>
      </c>
      <c r="L2015">
        <v>59815.8</v>
      </c>
      <c r="M2015">
        <v>56734.6</v>
      </c>
      <c r="N2015">
        <v>55603.3</v>
      </c>
      <c r="O2015">
        <v>55662.3</v>
      </c>
      <c r="P2015">
        <v>33362.199999999997</v>
      </c>
      <c r="Q2015">
        <v>22201.8</v>
      </c>
      <c r="R2015">
        <v>40369.5</v>
      </c>
      <c r="S2015">
        <v>31828</v>
      </c>
      <c r="T2015">
        <v>36398.300000000003</v>
      </c>
      <c r="U2015">
        <v>39347.800000000003</v>
      </c>
      <c r="V2015">
        <v>32462.799999999999</v>
      </c>
      <c r="W2015">
        <v>12480.7</v>
      </c>
      <c r="X2015">
        <v>27687.5</v>
      </c>
      <c r="Y2015">
        <v>22444.400000000001</v>
      </c>
      <c r="Z2015">
        <v>51580.7</v>
      </c>
      <c r="AA2015">
        <v>70916.7</v>
      </c>
      <c r="AB2015">
        <v>59281.1</v>
      </c>
      <c r="AC2015">
        <v>62585.4</v>
      </c>
      <c r="AD2015">
        <v>63758.5</v>
      </c>
      <c r="AE2015">
        <v>52407.1</v>
      </c>
      <c r="AF2015">
        <v>35972.9</v>
      </c>
      <c r="AG2015">
        <v>26564.400000000001</v>
      </c>
      <c r="AH2015">
        <v>34466.199999999997</v>
      </c>
      <c r="AI2015">
        <v>26649.8</v>
      </c>
      <c r="AJ2015">
        <v>26440.400000000001</v>
      </c>
      <c r="AK2015">
        <v>23772.3</v>
      </c>
      <c r="AL2015">
        <v>26762.2</v>
      </c>
      <c r="AM2015">
        <v>69146.899999999994</v>
      </c>
      <c r="AN2015">
        <v>49846.6</v>
      </c>
      <c r="AO2015">
        <v>22536.6</v>
      </c>
      <c r="AP2015">
        <v>26607.9</v>
      </c>
      <c r="AQ2015">
        <v>39698.699999999997</v>
      </c>
    </row>
    <row r="2016" spans="1:43">
      <c r="A2016">
        <v>143</v>
      </c>
      <c r="B2016" t="s">
        <v>327</v>
      </c>
      <c r="C2016" t="s">
        <v>328</v>
      </c>
      <c r="D2016">
        <v>4.6777499999999996E-3</v>
      </c>
      <c r="E2016">
        <v>2</v>
      </c>
      <c r="F2016">
        <v>2</v>
      </c>
      <c r="G2016">
        <v>0</v>
      </c>
      <c r="H2016">
        <v>143602</v>
      </c>
      <c r="I2016">
        <v>156590</v>
      </c>
      <c r="J2016">
        <v>107952</v>
      </c>
      <c r="K2016">
        <v>245018</v>
      </c>
      <c r="L2016">
        <v>230445</v>
      </c>
      <c r="M2016">
        <v>205913</v>
      </c>
      <c r="N2016">
        <v>161431</v>
      </c>
      <c r="O2016">
        <v>121841</v>
      </c>
      <c r="P2016">
        <v>177232</v>
      </c>
      <c r="Q2016">
        <v>100261</v>
      </c>
      <c r="R2016">
        <v>117360</v>
      </c>
      <c r="S2016">
        <v>130272</v>
      </c>
      <c r="T2016">
        <v>254095</v>
      </c>
      <c r="U2016">
        <v>348523</v>
      </c>
      <c r="V2016">
        <v>390132</v>
      </c>
      <c r="W2016">
        <v>104556</v>
      </c>
      <c r="X2016">
        <v>109566</v>
      </c>
      <c r="Y2016">
        <v>139795</v>
      </c>
      <c r="Z2016">
        <v>245968</v>
      </c>
      <c r="AA2016">
        <v>280697</v>
      </c>
      <c r="AB2016">
        <v>285861</v>
      </c>
      <c r="AC2016">
        <v>125341</v>
      </c>
      <c r="AD2016">
        <v>101733</v>
      </c>
      <c r="AE2016">
        <v>125816</v>
      </c>
      <c r="AF2016">
        <v>132419</v>
      </c>
      <c r="AG2016">
        <v>119800</v>
      </c>
      <c r="AH2016">
        <v>162713</v>
      </c>
      <c r="AI2016">
        <v>156861</v>
      </c>
      <c r="AJ2016">
        <v>197202</v>
      </c>
      <c r="AK2016">
        <v>161363</v>
      </c>
      <c r="AL2016">
        <v>206425</v>
      </c>
      <c r="AM2016">
        <v>299668</v>
      </c>
      <c r="AN2016">
        <v>250504</v>
      </c>
      <c r="AO2016">
        <v>126801</v>
      </c>
      <c r="AP2016">
        <v>213026</v>
      </c>
      <c r="AQ2016">
        <v>192233</v>
      </c>
    </row>
    <row r="2017" spans="1:43">
      <c r="A2017">
        <v>155</v>
      </c>
      <c r="B2017" t="s">
        <v>351</v>
      </c>
      <c r="C2017" t="s">
        <v>352</v>
      </c>
      <c r="D2017">
        <v>2.6666700000000002E-2</v>
      </c>
      <c r="E2017">
        <v>2</v>
      </c>
      <c r="F2017">
        <v>2</v>
      </c>
      <c r="G2017">
        <v>0</v>
      </c>
      <c r="H2017">
        <v>131828</v>
      </c>
      <c r="I2017">
        <v>103157</v>
      </c>
      <c r="J2017">
        <v>120063</v>
      </c>
      <c r="K2017">
        <v>112936</v>
      </c>
      <c r="L2017">
        <v>132442</v>
      </c>
      <c r="M2017">
        <v>124446</v>
      </c>
      <c r="N2017">
        <v>63464.800000000003</v>
      </c>
      <c r="O2017">
        <v>103083</v>
      </c>
      <c r="P2017">
        <v>136178</v>
      </c>
      <c r="Q2017">
        <v>115336</v>
      </c>
      <c r="R2017">
        <v>111472</v>
      </c>
      <c r="S2017">
        <v>84243.8</v>
      </c>
      <c r="T2017">
        <v>97466.7</v>
      </c>
      <c r="U2017">
        <v>174371</v>
      </c>
      <c r="V2017">
        <v>74758.8</v>
      </c>
      <c r="W2017">
        <v>114212</v>
      </c>
      <c r="X2017">
        <v>76933.600000000006</v>
      </c>
      <c r="Y2017">
        <v>79503.399999999994</v>
      </c>
      <c r="Z2017">
        <v>99684.7</v>
      </c>
      <c r="AA2017">
        <v>142242</v>
      </c>
      <c r="AB2017">
        <v>91044.9</v>
      </c>
      <c r="AC2017">
        <v>96434.9</v>
      </c>
      <c r="AD2017">
        <v>95599.4</v>
      </c>
      <c r="AE2017">
        <v>125188</v>
      </c>
      <c r="AF2017">
        <v>132465</v>
      </c>
      <c r="AG2017">
        <v>78082.7</v>
      </c>
      <c r="AH2017">
        <v>93349.9</v>
      </c>
      <c r="AI2017">
        <v>104766</v>
      </c>
      <c r="AJ2017">
        <v>115402</v>
      </c>
      <c r="AK2017">
        <v>65878.600000000006</v>
      </c>
      <c r="AL2017">
        <v>105539</v>
      </c>
      <c r="AM2017">
        <v>116372</v>
      </c>
      <c r="AN2017">
        <v>18303.3</v>
      </c>
      <c r="AO2017">
        <v>90409.8</v>
      </c>
      <c r="AP2017">
        <v>89947.9</v>
      </c>
      <c r="AQ2017">
        <v>61676.9</v>
      </c>
    </row>
    <row r="2018" spans="1:43">
      <c r="A2018">
        <v>160</v>
      </c>
      <c r="B2018" t="s">
        <v>361</v>
      </c>
      <c r="C2018" t="s">
        <v>362</v>
      </c>
      <c r="D2018">
        <v>4.5680199999999997E-2</v>
      </c>
      <c r="E2018">
        <v>2</v>
      </c>
      <c r="F2018">
        <v>2</v>
      </c>
      <c r="G2018">
        <v>0</v>
      </c>
      <c r="H2018">
        <v>90266.6</v>
      </c>
      <c r="I2018">
        <v>73194.5</v>
      </c>
      <c r="J2018">
        <v>68411.8</v>
      </c>
      <c r="K2018">
        <v>84981.6</v>
      </c>
      <c r="L2018">
        <v>119320</v>
      </c>
      <c r="M2018">
        <v>73990.2</v>
      </c>
      <c r="N2018">
        <v>78045.7</v>
      </c>
      <c r="O2018">
        <v>127086</v>
      </c>
      <c r="P2018">
        <v>93837.7</v>
      </c>
      <c r="Q2018">
        <v>50801.9</v>
      </c>
      <c r="R2018">
        <v>66770.3</v>
      </c>
      <c r="S2018">
        <v>69052.5</v>
      </c>
      <c r="T2018">
        <v>102300</v>
      </c>
      <c r="U2018">
        <v>118908</v>
      </c>
      <c r="V2018">
        <v>115702</v>
      </c>
      <c r="W2018">
        <v>66408.800000000003</v>
      </c>
      <c r="X2018">
        <v>63602.5</v>
      </c>
      <c r="Y2018">
        <v>98712.9</v>
      </c>
      <c r="Z2018">
        <v>250395</v>
      </c>
      <c r="AA2018">
        <v>168678</v>
      </c>
      <c r="AB2018">
        <v>288429</v>
      </c>
      <c r="AC2018">
        <v>116386</v>
      </c>
      <c r="AD2018">
        <v>50350.9</v>
      </c>
      <c r="AE2018">
        <v>87863.5</v>
      </c>
      <c r="AF2018">
        <v>115898</v>
      </c>
      <c r="AG2018">
        <v>81959.600000000006</v>
      </c>
      <c r="AH2018">
        <v>63687.5</v>
      </c>
      <c r="AI2018">
        <v>83405.899999999994</v>
      </c>
      <c r="AJ2018">
        <v>82723.100000000006</v>
      </c>
      <c r="AK2018">
        <v>61155.9</v>
      </c>
      <c r="AL2018">
        <v>111507</v>
      </c>
      <c r="AM2018">
        <v>173100</v>
      </c>
      <c r="AN2018">
        <v>164372</v>
      </c>
      <c r="AO2018">
        <v>69740.5</v>
      </c>
      <c r="AP2018">
        <v>82093.100000000006</v>
      </c>
      <c r="AQ2018">
        <v>125514</v>
      </c>
    </row>
    <row r="2019" spans="1:43">
      <c r="A2019">
        <v>174</v>
      </c>
      <c r="B2019" t="s">
        <v>389</v>
      </c>
      <c r="C2019" t="s">
        <v>390</v>
      </c>
      <c r="D2019">
        <v>1.90749E-3</v>
      </c>
      <c r="E2019">
        <v>2</v>
      </c>
      <c r="F2019">
        <v>2</v>
      </c>
      <c r="G2019">
        <v>0</v>
      </c>
      <c r="H2019">
        <v>549928</v>
      </c>
      <c r="I2019">
        <v>478158</v>
      </c>
      <c r="J2019">
        <v>571540</v>
      </c>
      <c r="K2019">
        <v>468459</v>
      </c>
      <c r="L2019">
        <v>508206</v>
      </c>
      <c r="M2019">
        <v>558069</v>
      </c>
      <c r="N2019">
        <v>493601</v>
      </c>
      <c r="O2019">
        <v>501166</v>
      </c>
      <c r="P2019">
        <v>659007</v>
      </c>
      <c r="Q2019">
        <v>404726</v>
      </c>
      <c r="R2019">
        <v>437208</v>
      </c>
      <c r="S2019">
        <v>526512</v>
      </c>
      <c r="T2019">
        <v>582972</v>
      </c>
      <c r="U2019">
        <v>670680</v>
      </c>
      <c r="V2019">
        <v>509122</v>
      </c>
      <c r="W2019">
        <v>490759</v>
      </c>
      <c r="X2019">
        <v>322247</v>
      </c>
      <c r="Y2019">
        <v>556642</v>
      </c>
      <c r="Z2019">
        <v>566764</v>
      </c>
      <c r="AA2019">
        <v>554235</v>
      </c>
      <c r="AB2019">
        <v>665856</v>
      </c>
      <c r="AC2019">
        <v>558488</v>
      </c>
      <c r="AD2019">
        <v>522982</v>
      </c>
      <c r="AE2019">
        <v>718864</v>
      </c>
      <c r="AF2019">
        <v>400631</v>
      </c>
      <c r="AG2019">
        <v>602761</v>
      </c>
      <c r="AH2019">
        <v>568849</v>
      </c>
      <c r="AI2019">
        <v>489599</v>
      </c>
      <c r="AJ2019">
        <v>473303</v>
      </c>
      <c r="AK2019">
        <v>644309</v>
      </c>
      <c r="AL2019">
        <v>452888</v>
      </c>
      <c r="AM2019">
        <v>701774</v>
      </c>
      <c r="AN2019">
        <v>558247</v>
      </c>
      <c r="AO2019">
        <v>373540</v>
      </c>
      <c r="AP2019">
        <v>545215</v>
      </c>
      <c r="AQ2019">
        <v>597745</v>
      </c>
    </row>
    <row r="2020" spans="1:43">
      <c r="A2020">
        <v>177</v>
      </c>
      <c r="B2020" t="s">
        <v>395</v>
      </c>
      <c r="C2020" t="s">
        <v>396</v>
      </c>
      <c r="D2020">
        <v>2.1723599999999999E-2</v>
      </c>
      <c r="E2020">
        <v>2</v>
      </c>
      <c r="F2020">
        <v>2</v>
      </c>
      <c r="G2020">
        <v>0</v>
      </c>
      <c r="H2020">
        <v>239424</v>
      </c>
      <c r="I2020">
        <v>251207</v>
      </c>
      <c r="J2020">
        <v>239168</v>
      </c>
      <c r="K2020">
        <v>240488</v>
      </c>
      <c r="L2020">
        <v>181089</v>
      </c>
      <c r="M2020">
        <v>228892</v>
      </c>
      <c r="N2020">
        <v>129596</v>
      </c>
      <c r="O2020">
        <v>144984</v>
      </c>
      <c r="P2020">
        <v>143263</v>
      </c>
      <c r="Q2020">
        <v>60304.9</v>
      </c>
      <c r="R2020">
        <v>26759.1</v>
      </c>
      <c r="S2020">
        <v>92706</v>
      </c>
      <c r="T2020">
        <v>184533</v>
      </c>
      <c r="U2020">
        <v>236905</v>
      </c>
      <c r="V2020">
        <v>207563</v>
      </c>
      <c r="W2020">
        <v>88470.2</v>
      </c>
      <c r="X2020">
        <v>83295.5</v>
      </c>
      <c r="Y2020">
        <v>97869.1</v>
      </c>
      <c r="Z2020">
        <v>183389</v>
      </c>
      <c r="AA2020">
        <v>197630</v>
      </c>
      <c r="AB2020">
        <v>175713</v>
      </c>
      <c r="AC2020">
        <v>124475</v>
      </c>
      <c r="AD2020">
        <v>129967</v>
      </c>
      <c r="AE2020">
        <v>153695</v>
      </c>
      <c r="AF2020">
        <v>146194</v>
      </c>
      <c r="AG2020">
        <v>173003</v>
      </c>
      <c r="AH2020">
        <v>150899</v>
      </c>
      <c r="AI2020">
        <v>84791.1</v>
      </c>
      <c r="AJ2020">
        <v>91532.6</v>
      </c>
      <c r="AK2020">
        <v>35936.300000000003</v>
      </c>
      <c r="AL2020">
        <v>120695</v>
      </c>
      <c r="AM2020">
        <v>141890</v>
      </c>
      <c r="AN2020">
        <v>103969</v>
      </c>
      <c r="AO2020">
        <v>49266.5</v>
      </c>
      <c r="AP2020">
        <v>44846.9</v>
      </c>
      <c r="AQ2020">
        <v>58023.1</v>
      </c>
    </row>
    <row r="2021" spans="1:43">
      <c r="A2021">
        <v>182</v>
      </c>
      <c r="B2021" t="s">
        <v>405</v>
      </c>
      <c r="C2021" t="s">
        <v>406</v>
      </c>
      <c r="D2021">
        <v>3.6934399999999999E-2</v>
      </c>
      <c r="E2021">
        <v>2</v>
      </c>
      <c r="F2021">
        <v>2</v>
      </c>
      <c r="G2021">
        <v>0</v>
      </c>
      <c r="H2021">
        <v>12257.9</v>
      </c>
      <c r="I2021">
        <v>0</v>
      </c>
      <c r="J2021">
        <v>12683.6</v>
      </c>
      <c r="K2021">
        <v>0</v>
      </c>
      <c r="L2021">
        <v>0</v>
      </c>
      <c r="M2021">
        <v>24575.3</v>
      </c>
      <c r="N2021">
        <v>15186.8</v>
      </c>
      <c r="O2021">
        <v>11261.4</v>
      </c>
      <c r="P2021">
        <v>19121.900000000001</v>
      </c>
      <c r="Q2021">
        <v>6460.32</v>
      </c>
      <c r="R2021">
        <v>0</v>
      </c>
      <c r="S2021">
        <v>9972.7800000000007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25312.9</v>
      </c>
      <c r="AA2021">
        <v>22080.1</v>
      </c>
      <c r="AB2021">
        <v>35721.4</v>
      </c>
      <c r="AC2021">
        <v>17839</v>
      </c>
      <c r="AD2021">
        <v>16195.8</v>
      </c>
      <c r="AE2021">
        <v>20149.2</v>
      </c>
      <c r="AF2021">
        <v>0</v>
      </c>
      <c r="AG2021">
        <v>0</v>
      </c>
      <c r="AH2021">
        <v>0</v>
      </c>
      <c r="AI2021">
        <v>6930.59</v>
      </c>
      <c r="AJ2021">
        <v>0</v>
      </c>
      <c r="AK2021">
        <v>0</v>
      </c>
      <c r="AL2021">
        <v>15084.6</v>
      </c>
      <c r="AM2021">
        <v>44893.9</v>
      </c>
      <c r="AN2021">
        <v>11226.8</v>
      </c>
      <c r="AO2021">
        <v>0</v>
      </c>
      <c r="AP2021">
        <v>0</v>
      </c>
      <c r="AQ2021">
        <v>0</v>
      </c>
    </row>
    <row r="2022" spans="1:43">
      <c r="A2022">
        <v>187</v>
      </c>
      <c r="B2022" t="s">
        <v>415</v>
      </c>
      <c r="C2022" t="s">
        <v>416</v>
      </c>
      <c r="D2022">
        <v>2.8187500000000001E-2</v>
      </c>
      <c r="E2022">
        <v>2</v>
      </c>
      <c r="F2022">
        <v>2</v>
      </c>
      <c r="G2022">
        <v>0</v>
      </c>
      <c r="H2022">
        <v>252111</v>
      </c>
      <c r="I2022">
        <v>214839</v>
      </c>
      <c r="J2022">
        <v>379571</v>
      </c>
      <c r="K2022">
        <v>230690</v>
      </c>
      <c r="L2022">
        <v>385763</v>
      </c>
      <c r="M2022">
        <v>371742</v>
      </c>
      <c r="N2022">
        <v>25761.5</v>
      </c>
      <c r="O2022">
        <v>99911.6</v>
      </c>
      <c r="P2022">
        <v>233174</v>
      </c>
      <c r="Q2022">
        <v>133165</v>
      </c>
      <c r="R2022">
        <v>74073.3</v>
      </c>
      <c r="S2022">
        <v>210718</v>
      </c>
      <c r="T2022">
        <v>187799</v>
      </c>
      <c r="U2022">
        <v>440958</v>
      </c>
      <c r="V2022">
        <v>425223</v>
      </c>
      <c r="W2022">
        <v>36705.1</v>
      </c>
      <c r="X2022">
        <v>168349</v>
      </c>
      <c r="Y2022">
        <v>151053</v>
      </c>
      <c r="Z2022">
        <v>244421</v>
      </c>
      <c r="AA2022">
        <v>263688</v>
      </c>
      <c r="AB2022">
        <v>532422</v>
      </c>
      <c r="AC2022">
        <v>248018</v>
      </c>
      <c r="AD2022">
        <v>288202</v>
      </c>
      <c r="AE2022">
        <v>383587</v>
      </c>
      <c r="AF2022">
        <v>178419</v>
      </c>
      <c r="AG2022">
        <v>103238</v>
      </c>
      <c r="AH2022">
        <v>90570.7</v>
      </c>
      <c r="AI2022">
        <v>0</v>
      </c>
      <c r="AJ2022">
        <v>0</v>
      </c>
      <c r="AK2022">
        <v>0</v>
      </c>
      <c r="AL2022">
        <v>26978.799999999999</v>
      </c>
      <c r="AM2022">
        <v>8141.13</v>
      </c>
      <c r="AN2022">
        <v>97593</v>
      </c>
      <c r="AO2022">
        <v>523135</v>
      </c>
      <c r="AP2022">
        <v>0</v>
      </c>
      <c r="AQ2022">
        <v>0</v>
      </c>
    </row>
    <row r="2023" spans="1:43">
      <c r="A2023">
        <v>192</v>
      </c>
      <c r="B2023" t="s">
        <v>425</v>
      </c>
      <c r="C2023" t="s">
        <v>426</v>
      </c>
      <c r="D2023">
        <v>7.5188E-3</v>
      </c>
      <c r="E2023">
        <v>2</v>
      </c>
      <c r="F2023">
        <v>2</v>
      </c>
      <c r="G2023">
        <v>0</v>
      </c>
      <c r="H2023">
        <v>177560</v>
      </c>
      <c r="I2023">
        <v>117652</v>
      </c>
      <c r="J2023">
        <v>182224</v>
      </c>
      <c r="K2023">
        <v>184592</v>
      </c>
      <c r="L2023">
        <v>174469</v>
      </c>
      <c r="M2023">
        <v>204014</v>
      </c>
      <c r="N2023">
        <v>284361</v>
      </c>
      <c r="O2023">
        <v>251244</v>
      </c>
      <c r="P2023">
        <v>378279</v>
      </c>
      <c r="Q2023">
        <v>108897</v>
      </c>
      <c r="R2023">
        <v>57200.2</v>
      </c>
      <c r="S2023">
        <v>149349</v>
      </c>
      <c r="T2023">
        <v>264743</v>
      </c>
      <c r="U2023">
        <v>303385</v>
      </c>
      <c r="V2023">
        <v>331014</v>
      </c>
      <c r="W2023">
        <v>80838.2</v>
      </c>
      <c r="X2023">
        <v>69823.100000000006</v>
      </c>
      <c r="Y2023">
        <v>83355.899999999994</v>
      </c>
      <c r="Z2023">
        <v>215723</v>
      </c>
      <c r="AA2023">
        <v>220784</v>
      </c>
      <c r="AB2023">
        <v>378828</v>
      </c>
      <c r="AC2023">
        <v>225736</v>
      </c>
      <c r="AD2023">
        <v>252413</v>
      </c>
      <c r="AE2023">
        <v>281173</v>
      </c>
      <c r="AF2023">
        <v>201709</v>
      </c>
      <c r="AG2023">
        <v>316493</v>
      </c>
      <c r="AH2023">
        <v>396980</v>
      </c>
      <c r="AI2023">
        <v>200024</v>
      </c>
      <c r="AJ2023">
        <v>242064</v>
      </c>
      <c r="AK2023">
        <v>262713</v>
      </c>
      <c r="AL2023">
        <v>237980</v>
      </c>
      <c r="AM2023">
        <v>446837</v>
      </c>
      <c r="AN2023">
        <v>322265</v>
      </c>
      <c r="AO2023">
        <v>93995.4</v>
      </c>
      <c r="AP2023">
        <v>155961</v>
      </c>
      <c r="AQ2023">
        <v>134262</v>
      </c>
    </row>
    <row r="2024" spans="1:43">
      <c r="A2024">
        <v>194</v>
      </c>
      <c r="B2024" t="s">
        <v>429</v>
      </c>
      <c r="C2024" t="s">
        <v>430</v>
      </c>
      <c r="D2024">
        <v>1.0983E-3</v>
      </c>
      <c r="E2024">
        <v>2</v>
      </c>
      <c r="F2024">
        <v>2</v>
      </c>
      <c r="G2024">
        <v>0</v>
      </c>
      <c r="H2024">
        <v>101720</v>
      </c>
      <c r="I2024">
        <v>88148.9</v>
      </c>
      <c r="J2024">
        <v>82931.600000000006</v>
      </c>
      <c r="K2024">
        <v>81664.5</v>
      </c>
      <c r="L2024">
        <v>99807.2</v>
      </c>
      <c r="M2024">
        <v>103963</v>
      </c>
      <c r="N2024">
        <v>96671.2</v>
      </c>
      <c r="O2024">
        <v>79386.399999999994</v>
      </c>
      <c r="P2024">
        <v>76601.3</v>
      </c>
      <c r="Q2024">
        <v>64245</v>
      </c>
      <c r="R2024">
        <v>65236.3</v>
      </c>
      <c r="S2024">
        <v>53516.5</v>
      </c>
      <c r="T2024">
        <v>98464.1</v>
      </c>
      <c r="U2024">
        <v>105710</v>
      </c>
      <c r="V2024">
        <v>70752.600000000006</v>
      </c>
      <c r="W2024">
        <v>82551.8</v>
      </c>
      <c r="X2024">
        <v>61523.8</v>
      </c>
      <c r="Y2024">
        <v>47091.1</v>
      </c>
      <c r="Z2024">
        <v>85861.5</v>
      </c>
      <c r="AA2024">
        <v>107544</v>
      </c>
      <c r="AB2024">
        <v>119532</v>
      </c>
      <c r="AC2024">
        <v>82486.7</v>
      </c>
      <c r="AD2024">
        <v>104276</v>
      </c>
      <c r="AE2024">
        <v>82462.600000000006</v>
      </c>
      <c r="AF2024">
        <v>89385.9</v>
      </c>
      <c r="AG2024">
        <v>82669.8</v>
      </c>
      <c r="AH2024">
        <v>61907.6</v>
      </c>
      <c r="AI2024">
        <v>77332.3</v>
      </c>
      <c r="AJ2024">
        <v>75591.199999999997</v>
      </c>
      <c r="AK2024">
        <v>50267.3</v>
      </c>
      <c r="AL2024">
        <v>69565.100000000006</v>
      </c>
      <c r="AM2024">
        <v>66635.100000000006</v>
      </c>
      <c r="AN2024">
        <v>44571.8</v>
      </c>
      <c r="AO2024">
        <v>55183</v>
      </c>
      <c r="AP2024">
        <v>51045.7</v>
      </c>
      <c r="AQ2024">
        <v>42333.2</v>
      </c>
    </row>
    <row r="2025" spans="1:43">
      <c r="A2025">
        <v>196</v>
      </c>
      <c r="B2025" t="s">
        <v>433</v>
      </c>
      <c r="C2025" t="s">
        <v>434</v>
      </c>
      <c r="D2025">
        <v>4.7763800000000002E-3</v>
      </c>
      <c r="E2025">
        <v>2</v>
      </c>
      <c r="F2025">
        <v>2</v>
      </c>
      <c r="G2025">
        <v>0</v>
      </c>
      <c r="H2025">
        <v>206282</v>
      </c>
      <c r="I2025">
        <v>171678</v>
      </c>
      <c r="J2025">
        <v>200948</v>
      </c>
      <c r="K2025">
        <v>205548</v>
      </c>
      <c r="L2025">
        <v>178392</v>
      </c>
      <c r="M2025">
        <v>226711</v>
      </c>
      <c r="N2025">
        <v>166993</v>
      </c>
      <c r="O2025">
        <v>215487</v>
      </c>
      <c r="P2025">
        <v>205490</v>
      </c>
      <c r="Q2025">
        <v>119612</v>
      </c>
      <c r="R2025">
        <v>95844.4</v>
      </c>
      <c r="S2025">
        <v>127244</v>
      </c>
      <c r="T2025">
        <v>228272</v>
      </c>
      <c r="U2025">
        <v>252784</v>
      </c>
      <c r="V2025">
        <v>242891</v>
      </c>
      <c r="W2025">
        <v>58932.800000000003</v>
      </c>
      <c r="X2025">
        <v>118577</v>
      </c>
      <c r="Y2025">
        <v>115440</v>
      </c>
      <c r="Z2025">
        <v>218554</v>
      </c>
      <c r="AA2025">
        <v>221437</v>
      </c>
      <c r="AB2025">
        <v>247923</v>
      </c>
      <c r="AC2025">
        <v>169309</v>
      </c>
      <c r="AD2025">
        <v>144161</v>
      </c>
      <c r="AE2025">
        <v>186523</v>
      </c>
      <c r="AF2025">
        <v>153270</v>
      </c>
      <c r="AG2025">
        <v>143235</v>
      </c>
      <c r="AH2025">
        <v>209535</v>
      </c>
      <c r="AI2025">
        <v>125050</v>
      </c>
      <c r="AJ2025">
        <v>152830</v>
      </c>
      <c r="AK2025">
        <v>127766</v>
      </c>
      <c r="AL2025">
        <v>155764</v>
      </c>
      <c r="AM2025">
        <v>126537</v>
      </c>
      <c r="AN2025">
        <v>136590</v>
      </c>
      <c r="AO2025">
        <v>78136.899999999994</v>
      </c>
      <c r="AP2025">
        <v>93850.1</v>
      </c>
      <c r="AQ2025">
        <v>102929</v>
      </c>
    </row>
    <row r="2026" spans="1:43">
      <c r="A2026">
        <v>206</v>
      </c>
      <c r="B2026" t="s">
        <v>453</v>
      </c>
      <c r="C2026" t="s">
        <v>454</v>
      </c>
      <c r="D2026">
        <v>2.6468700000000001E-2</v>
      </c>
      <c r="E2026">
        <v>2</v>
      </c>
      <c r="F2026">
        <v>2</v>
      </c>
      <c r="G2026">
        <v>0</v>
      </c>
      <c r="H2026">
        <v>355849</v>
      </c>
      <c r="I2026">
        <v>335741</v>
      </c>
      <c r="J2026">
        <v>334537</v>
      </c>
      <c r="K2026">
        <v>486582</v>
      </c>
      <c r="L2026">
        <v>498543</v>
      </c>
      <c r="M2026">
        <v>587633</v>
      </c>
      <c r="N2026">
        <v>400015</v>
      </c>
      <c r="O2026">
        <v>388209</v>
      </c>
      <c r="P2026">
        <v>445480</v>
      </c>
      <c r="Q2026">
        <v>372222</v>
      </c>
      <c r="R2026">
        <v>410889</v>
      </c>
      <c r="S2026">
        <v>339064</v>
      </c>
      <c r="T2026">
        <v>276868</v>
      </c>
      <c r="U2026">
        <v>328616</v>
      </c>
      <c r="V2026">
        <v>304652</v>
      </c>
      <c r="W2026">
        <v>294017</v>
      </c>
      <c r="X2026">
        <v>292708</v>
      </c>
      <c r="Y2026">
        <v>333930</v>
      </c>
      <c r="Z2026">
        <v>432801</v>
      </c>
      <c r="AA2026">
        <v>402498</v>
      </c>
      <c r="AB2026">
        <v>458705</v>
      </c>
      <c r="AC2026">
        <v>299586</v>
      </c>
      <c r="AD2026">
        <v>321580</v>
      </c>
      <c r="AE2026">
        <v>368891</v>
      </c>
      <c r="AF2026">
        <v>373686</v>
      </c>
      <c r="AG2026">
        <v>397474</v>
      </c>
      <c r="AH2026">
        <v>422488</v>
      </c>
      <c r="AI2026">
        <v>383275</v>
      </c>
      <c r="AJ2026">
        <v>430147</v>
      </c>
      <c r="AK2026">
        <v>477976</v>
      </c>
      <c r="AL2026">
        <v>588794</v>
      </c>
      <c r="AM2026">
        <v>817781</v>
      </c>
      <c r="AN2026">
        <v>583237</v>
      </c>
      <c r="AO2026">
        <v>528761</v>
      </c>
      <c r="AP2026">
        <v>708307</v>
      </c>
      <c r="AQ2026">
        <v>725023</v>
      </c>
    </row>
    <row r="2027" spans="1:43">
      <c r="A2027">
        <v>214</v>
      </c>
      <c r="B2027" t="s">
        <v>469</v>
      </c>
      <c r="C2027" t="s">
        <v>470</v>
      </c>
      <c r="D2027">
        <v>7.0656699999999996E-3</v>
      </c>
      <c r="E2027">
        <v>2</v>
      </c>
      <c r="F2027">
        <v>2</v>
      </c>
      <c r="G2027">
        <v>0</v>
      </c>
      <c r="H2027">
        <v>114343</v>
      </c>
      <c r="I2027">
        <v>134153</v>
      </c>
      <c r="J2027">
        <v>163031</v>
      </c>
      <c r="K2027">
        <v>85505</v>
      </c>
      <c r="L2027">
        <v>38870.800000000003</v>
      </c>
      <c r="M2027">
        <v>99959.2</v>
      </c>
      <c r="N2027">
        <v>213729</v>
      </c>
      <c r="O2027">
        <v>224389</v>
      </c>
      <c r="P2027">
        <v>158715</v>
      </c>
      <c r="Q2027">
        <v>67524.5</v>
      </c>
      <c r="R2027">
        <v>0</v>
      </c>
      <c r="S2027">
        <v>124155</v>
      </c>
      <c r="T2027">
        <v>124534</v>
      </c>
      <c r="U2027">
        <v>218282</v>
      </c>
      <c r="V2027">
        <v>231200</v>
      </c>
      <c r="W2027">
        <v>51685.2</v>
      </c>
      <c r="X2027">
        <v>24517.3</v>
      </c>
      <c r="Y2027">
        <v>15454</v>
      </c>
      <c r="Z2027">
        <v>160820</v>
      </c>
      <c r="AA2027">
        <v>201292</v>
      </c>
      <c r="AB2027">
        <v>183390</v>
      </c>
      <c r="AC2027">
        <v>42705.1</v>
      </c>
      <c r="AD2027">
        <v>72369.899999999994</v>
      </c>
      <c r="AE2027">
        <v>77942.5</v>
      </c>
      <c r="AF2027">
        <v>75198.600000000006</v>
      </c>
      <c r="AG2027">
        <v>89040.1</v>
      </c>
      <c r="AH2027">
        <v>95427.8</v>
      </c>
      <c r="AI2027">
        <v>50695.8</v>
      </c>
      <c r="AJ2027">
        <v>50312.4</v>
      </c>
      <c r="AK2027">
        <v>67836.100000000006</v>
      </c>
      <c r="AL2027">
        <v>121074</v>
      </c>
      <c r="AM2027">
        <v>217357</v>
      </c>
      <c r="AN2027">
        <v>119804</v>
      </c>
      <c r="AO2027">
        <v>47111.1</v>
      </c>
      <c r="AP2027">
        <v>47470.5</v>
      </c>
      <c r="AQ2027">
        <v>76088.100000000006</v>
      </c>
    </row>
    <row r="2028" spans="1:43">
      <c r="A2028">
        <v>216</v>
      </c>
      <c r="B2028" t="s">
        <v>473</v>
      </c>
      <c r="C2028" t="s">
        <v>474</v>
      </c>
      <c r="D2028">
        <v>2.7036999999999999E-2</v>
      </c>
      <c r="E2028">
        <v>2</v>
      </c>
      <c r="F2028">
        <v>2</v>
      </c>
      <c r="G2028">
        <v>0</v>
      </c>
      <c r="H2028">
        <v>8884.07</v>
      </c>
      <c r="I2028">
        <v>2123.5100000000002</v>
      </c>
      <c r="J2028">
        <v>0</v>
      </c>
      <c r="K2028">
        <v>16105.7</v>
      </c>
      <c r="L2028">
        <v>21205.3</v>
      </c>
      <c r="M2028">
        <v>12971.8</v>
      </c>
      <c r="N2028">
        <v>20787</v>
      </c>
      <c r="O2028">
        <v>22451.9</v>
      </c>
      <c r="P2028">
        <v>0</v>
      </c>
      <c r="Q2028">
        <v>8651.77</v>
      </c>
      <c r="R2028">
        <v>5671.21</v>
      </c>
      <c r="S2028">
        <v>4718.6400000000003</v>
      </c>
      <c r="T2028">
        <v>12000.2</v>
      </c>
      <c r="U2028">
        <v>16630.5</v>
      </c>
      <c r="V2028">
        <v>29278.9</v>
      </c>
      <c r="W2028">
        <v>0</v>
      </c>
      <c r="X2028">
        <v>0</v>
      </c>
      <c r="Y2028">
        <v>0</v>
      </c>
      <c r="Z2028">
        <v>68543.399999999994</v>
      </c>
      <c r="AA2028">
        <v>58405.5</v>
      </c>
      <c r="AB2028">
        <v>86436.9</v>
      </c>
      <c r="AC2028">
        <v>17042.599999999999</v>
      </c>
      <c r="AD2028">
        <v>15866.5</v>
      </c>
      <c r="AE2028">
        <v>0</v>
      </c>
      <c r="AF2028">
        <v>0</v>
      </c>
      <c r="AG2028">
        <v>0</v>
      </c>
      <c r="AH2028">
        <v>0</v>
      </c>
      <c r="AI2028">
        <v>26652.400000000001</v>
      </c>
      <c r="AJ2028">
        <v>20303.400000000001</v>
      </c>
      <c r="AK2028">
        <v>6812.07</v>
      </c>
      <c r="AL2028">
        <v>38840.800000000003</v>
      </c>
      <c r="AM2028">
        <v>34027.199999999997</v>
      </c>
      <c r="AN2028">
        <v>64385.599999999999</v>
      </c>
      <c r="AO2028">
        <v>0</v>
      </c>
      <c r="AP2028">
        <v>9243.64</v>
      </c>
      <c r="AQ2028">
        <v>19386.2</v>
      </c>
    </row>
    <row r="2029" spans="1:43">
      <c r="A2029">
        <v>218</v>
      </c>
      <c r="B2029" t="s">
        <v>477</v>
      </c>
      <c r="C2029" t="s">
        <v>478</v>
      </c>
      <c r="D2029">
        <v>3.4379699999999999E-2</v>
      </c>
      <c r="E2029">
        <v>2</v>
      </c>
      <c r="F2029">
        <v>2</v>
      </c>
      <c r="G2029">
        <v>0</v>
      </c>
      <c r="H2029">
        <v>225382</v>
      </c>
      <c r="I2029">
        <v>237024</v>
      </c>
      <c r="J2029">
        <v>221800</v>
      </c>
      <c r="K2029">
        <v>377620</v>
      </c>
      <c r="L2029">
        <v>439861</v>
      </c>
      <c r="M2029">
        <v>496830</v>
      </c>
      <c r="N2029">
        <v>150620</v>
      </c>
      <c r="O2029">
        <v>0</v>
      </c>
      <c r="P2029">
        <v>254820</v>
      </c>
      <c r="Q2029">
        <v>254434</v>
      </c>
      <c r="R2029">
        <v>577412</v>
      </c>
      <c r="S2029">
        <v>377246</v>
      </c>
      <c r="T2029">
        <v>185755</v>
      </c>
      <c r="U2029">
        <v>236636</v>
      </c>
      <c r="V2029">
        <v>196284</v>
      </c>
      <c r="W2029">
        <v>151187</v>
      </c>
      <c r="X2029">
        <v>111738</v>
      </c>
      <c r="Y2029">
        <v>186147</v>
      </c>
      <c r="Z2029">
        <v>337728</v>
      </c>
      <c r="AA2029">
        <v>455079</v>
      </c>
      <c r="AB2029">
        <v>545526</v>
      </c>
      <c r="AC2029">
        <v>352438</v>
      </c>
      <c r="AD2029">
        <v>323285</v>
      </c>
      <c r="AE2029">
        <v>374701</v>
      </c>
      <c r="AF2029">
        <v>275262</v>
      </c>
      <c r="AG2029">
        <v>262083</v>
      </c>
      <c r="AH2029">
        <v>228571</v>
      </c>
      <c r="AI2029">
        <v>98928</v>
      </c>
      <c r="AJ2029">
        <v>256858</v>
      </c>
      <c r="AK2029">
        <v>154282</v>
      </c>
      <c r="AL2029">
        <v>161501</v>
      </c>
      <c r="AM2029">
        <v>268943</v>
      </c>
      <c r="AN2029">
        <v>232514</v>
      </c>
      <c r="AO2029">
        <v>135424</v>
      </c>
      <c r="AP2029">
        <v>254030</v>
      </c>
      <c r="AQ2029">
        <v>0</v>
      </c>
    </row>
    <row r="2030" spans="1:43">
      <c r="A2030">
        <v>231</v>
      </c>
      <c r="B2030" t="s">
        <v>503</v>
      </c>
      <c r="C2030" t="s">
        <v>504</v>
      </c>
      <c r="D2030">
        <v>1.90749E-3</v>
      </c>
      <c r="E2030">
        <v>2</v>
      </c>
      <c r="F2030">
        <v>2</v>
      </c>
      <c r="G2030">
        <v>0</v>
      </c>
      <c r="H2030">
        <v>206279</v>
      </c>
      <c r="I2030">
        <v>224257</v>
      </c>
      <c r="J2030">
        <v>183946</v>
      </c>
      <c r="K2030">
        <v>80624.899999999994</v>
      </c>
      <c r="L2030">
        <v>147079</v>
      </c>
      <c r="M2030">
        <v>160308</v>
      </c>
      <c r="N2030">
        <v>219955</v>
      </c>
      <c r="O2030">
        <v>265458</v>
      </c>
      <c r="P2030">
        <v>235703</v>
      </c>
      <c r="Q2030">
        <v>129072</v>
      </c>
      <c r="R2030">
        <v>83396.100000000006</v>
      </c>
      <c r="S2030">
        <v>158789</v>
      </c>
      <c r="T2030">
        <v>290065</v>
      </c>
      <c r="U2030">
        <v>327113</v>
      </c>
      <c r="V2030">
        <v>352991</v>
      </c>
      <c r="W2030">
        <v>84433.4</v>
      </c>
      <c r="X2030">
        <v>92299.5</v>
      </c>
      <c r="Y2030">
        <v>94852.3</v>
      </c>
      <c r="Z2030">
        <v>357048</v>
      </c>
      <c r="AA2030">
        <v>350324</v>
      </c>
      <c r="AB2030">
        <v>441231</v>
      </c>
      <c r="AC2030">
        <v>234578</v>
      </c>
      <c r="AD2030">
        <v>239952</v>
      </c>
      <c r="AE2030">
        <v>257224</v>
      </c>
      <c r="AF2030">
        <v>182760</v>
      </c>
      <c r="AG2030">
        <v>198411</v>
      </c>
      <c r="AH2030">
        <v>41013.4</v>
      </c>
      <c r="AI2030">
        <v>114401</v>
      </c>
      <c r="AJ2030">
        <v>139462</v>
      </c>
      <c r="AK2030">
        <v>155250</v>
      </c>
      <c r="AL2030">
        <v>264399</v>
      </c>
      <c r="AM2030">
        <v>383241</v>
      </c>
      <c r="AN2030">
        <v>228990</v>
      </c>
      <c r="AO2030">
        <v>81871.7</v>
      </c>
      <c r="AP2030">
        <v>147498</v>
      </c>
      <c r="AQ2030">
        <v>162391</v>
      </c>
    </row>
    <row r="2031" spans="1:43">
      <c r="A2031">
        <v>232</v>
      </c>
      <c r="B2031" t="s">
        <v>505</v>
      </c>
      <c r="C2031" t="s">
        <v>506</v>
      </c>
      <c r="D2031">
        <v>1.0983E-3</v>
      </c>
      <c r="E2031">
        <v>2</v>
      </c>
      <c r="F2031">
        <v>2</v>
      </c>
      <c r="G2031">
        <v>0</v>
      </c>
      <c r="H2031">
        <v>2895520</v>
      </c>
      <c r="I2031">
        <v>1856660</v>
      </c>
      <c r="J2031">
        <v>843553</v>
      </c>
      <c r="K2031">
        <v>3484510</v>
      </c>
      <c r="L2031">
        <v>2553820</v>
      </c>
      <c r="M2031">
        <v>1139190</v>
      </c>
      <c r="N2031">
        <v>2709830</v>
      </c>
      <c r="O2031">
        <v>2023240</v>
      </c>
      <c r="P2031">
        <v>748766</v>
      </c>
      <c r="Q2031">
        <v>2743290</v>
      </c>
      <c r="R2031">
        <v>1902620</v>
      </c>
      <c r="S2031">
        <v>897158</v>
      </c>
      <c r="T2031">
        <v>2135030</v>
      </c>
      <c r="U2031">
        <v>1566540</v>
      </c>
      <c r="V2031">
        <v>741554</v>
      </c>
      <c r="W2031">
        <v>2170850</v>
      </c>
      <c r="X2031">
        <v>1548450</v>
      </c>
      <c r="Y2031">
        <v>757508</v>
      </c>
      <c r="Z2031">
        <v>3163000</v>
      </c>
      <c r="AA2031">
        <v>2223650</v>
      </c>
      <c r="AB2031">
        <v>1019980</v>
      </c>
      <c r="AC2031">
        <v>2477870</v>
      </c>
      <c r="AD2031">
        <v>1768120</v>
      </c>
      <c r="AE2031">
        <v>917116</v>
      </c>
      <c r="AF2031">
        <v>1576410</v>
      </c>
      <c r="AG2031">
        <v>1435830</v>
      </c>
      <c r="AH2031">
        <v>652829</v>
      </c>
      <c r="AI2031">
        <v>2576330</v>
      </c>
      <c r="AJ2031">
        <v>1777350</v>
      </c>
      <c r="AK2031">
        <v>532230</v>
      </c>
      <c r="AL2031">
        <v>2364230</v>
      </c>
      <c r="AM2031">
        <v>1145020</v>
      </c>
      <c r="AN2031">
        <v>435519</v>
      </c>
      <c r="AO2031">
        <v>1890850</v>
      </c>
      <c r="AP2031">
        <v>1637040</v>
      </c>
      <c r="AQ2031">
        <v>355814</v>
      </c>
    </row>
    <row r="2032" spans="1:43">
      <c r="A2032">
        <v>233</v>
      </c>
      <c r="B2032" t="s">
        <v>507</v>
      </c>
      <c r="C2032" t="s">
        <v>508</v>
      </c>
      <c r="D2032">
        <v>1.36656E-2</v>
      </c>
      <c r="E2032">
        <v>2</v>
      </c>
      <c r="F2032">
        <v>2</v>
      </c>
      <c r="G2032">
        <v>0</v>
      </c>
      <c r="H2032">
        <v>307691</v>
      </c>
      <c r="I2032">
        <v>324039</v>
      </c>
      <c r="J2032">
        <v>360719</v>
      </c>
      <c r="K2032">
        <v>292273</v>
      </c>
      <c r="L2032">
        <v>319303</v>
      </c>
      <c r="M2032">
        <v>392575</v>
      </c>
      <c r="N2032">
        <v>397120</v>
      </c>
      <c r="O2032">
        <v>369887</v>
      </c>
      <c r="P2032">
        <v>439526</v>
      </c>
      <c r="Q2032">
        <v>91446</v>
      </c>
      <c r="R2032">
        <v>212135</v>
      </c>
      <c r="S2032">
        <v>273358</v>
      </c>
      <c r="T2032">
        <v>507088</v>
      </c>
      <c r="U2032">
        <v>553056</v>
      </c>
      <c r="V2032">
        <v>603875</v>
      </c>
      <c r="W2032">
        <v>180480</v>
      </c>
      <c r="X2032">
        <v>196722</v>
      </c>
      <c r="Y2032">
        <v>213966</v>
      </c>
      <c r="Z2032">
        <v>595075</v>
      </c>
      <c r="AA2032">
        <v>636466</v>
      </c>
      <c r="AB2032">
        <v>746916</v>
      </c>
      <c r="AC2032">
        <v>537173</v>
      </c>
      <c r="AD2032">
        <v>519646</v>
      </c>
      <c r="AE2032">
        <v>605601</v>
      </c>
      <c r="AF2032">
        <v>369049</v>
      </c>
      <c r="AG2032">
        <v>428261</v>
      </c>
      <c r="AH2032">
        <v>445284</v>
      </c>
      <c r="AI2032">
        <v>307676</v>
      </c>
      <c r="AJ2032">
        <v>289157</v>
      </c>
      <c r="AK2032">
        <v>348470</v>
      </c>
      <c r="AL2032">
        <v>584754</v>
      </c>
      <c r="AM2032">
        <v>876567</v>
      </c>
      <c r="AN2032">
        <v>697654</v>
      </c>
      <c r="AO2032">
        <v>217876</v>
      </c>
      <c r="AP2032">
        <v>356907</v>
      </c>
      <c r="AQ2032">
        <v>319329</v>
      </c>
    </row>
    <row r="2033" spans="1:43">
      <c r="A2033">
        <v>235</v>
      </c>
      <c r="B2033" t="s">
        <v>511</v>
      </c>
      <c r="C2033" t="s">
        <v>512</v>
      </c>
      <c r="D2033">
        <v>3.7356300000000002E-2</v>
      </c>
      <c r="E2033">
        <v>2</v>
      </c>
      <c r="F2033">
        <v>2</v>
      </c>
      <c r="G2033">
        <v>0</v>
      </c>
      <c r="H2033">
        <v>21283.1</v>
      </c>
      <c r="I2033">
        <v>0</v>
      </c>
      <c r="J2033">
        <v>21948</v>
      </c>
      <c r="K2033">
        <v>21337.3</v>
      </c>
      <c r="L2033">
        <v>11013.5</v>
      </c>
      <c r="M2033">
        <v>20149.8</v>
      </c>
      <c r="N2033">
        <v>0</v>
      </c>
      <c r="O2033">
        <v>16668.3</v>
      </c>
      <c r="P2033">
        <v>10100.200000000001</v>
      </c>
      <c r="Q2033">
        <v>0</v>
      </c>
      <c r="R2033">
        <v>0</v>
      </c>
      <c r="S2033">
        <v>0</v>
      </c>
      <c r="T2033">
        <v>11141</v>
      </c>
      <c r="U2033">
        <v>15151.7</v>
      </c>
      <c r="V2033">
        <v>13647.1</v>
      </c>
      <c r="W2033">
        <v>0</v>
      </c>
      <c r="X2033">
        <v>0</v>
      </c>
      <c r="Y2033">
        <v>0</v>
      </c>
      <c r="Z2033">
        <v>57719.6</v>
      </c>
      <c r="AA2033">
        <v>43583.5</v>
      </c>
      <c r="AB2033">
        <v>57921.2</v>
      </c>
      <c r="AC2033">
        <v>0</v>
      </c>
      <c r="AD2033">
        <v>0</v>
      </c>
      <c r="AE2033">
        <v>0</v>
      </c>
      <c r="AF2033">
        <v>10533.9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11009.1</v>
      </c>
      <c r="AM2033">
        <v>27928.5</v>
      </c>
      <c r="AN2033">
        <v>61595.6</v>
      </c>
      <c r="AO2033">
        <v>6475.22</v>
      </c>
      <c r="AP2033">
        <v>35050.300000000003</v>
      </c>
      <c r="AQ2033">
        <v>10488.8</v>
      </c>
    </row>
    <row r="2034" spans="1:43">
      <c r="A2034">
        <v>239</v>
      </c>
      <c r="B2034" t="s">
        <v>519</v>
      </c>
      <c r="C2034" t="s">
        <v>520</v>
      </c>
      <c r="D2034">
        <v>2.7993799999999999E-2</v>
      </c>
      <c r="E2034">
        <v>2</v>
      </c>
      <c r="F2034">
        <v>2</v>
      </c>
      <c r="G2034">
        <v>0</v>
      </c>
      <c r="H2034">
        <v>11879.3</v>
      </c>
      <c r="I2034">
        <v>30379.7</v>
      </c>
      <c r="J2034">
        <v>42263.5</v>
      </c>
      <c r="K2034">
        <v>13003.6</v>
      </c>
      <c r="L2034">
        <v>14262.7</v>
      </c>
      <c r="M2034">
        <v>25832.2</v>
      </c>
      <c r="N2034">
        <v>37414.800000000003</v>
      </c>
      <c r="O2034">
        <v>37536.5</v>
      </c>
      <c r="P2034">
        <v>51143.9</v>
      </c>
      <c r="Q2034">
        <v>28562.9</v>
      </c>
      <c r="R2034">
        <v>21614.2</v>
      </c>
      <c r="S2034">
        <v>4313.6400000000003</v>
      </c>
      <c r="T2034">
        <v>43500.800000000003</v>
      </c>
      <c r="U2034">
        <v>53295.9</v>
      </c>
      <c r="V2034">
        <v>60428.9</v>
      </c>
      <c r="W2034">
        <v>0</v>
      </c>
      <c r="X2034">
        <v>0</v>
      </c>
      <c r="Y2034">
        <v>8369.4</v>
      </c>
      <c r="Z2034">
        <v>62004.1</v>
      </c>
      <c r="AA2034">
        <v>0</v>
      </c>
      <c r="AB2034">
        <v>35022</v>
      </c>
      <c r="AC2034">
        <v>37323.699999999997</v>
      </c>
      <c r="AD2034">
        <v>0</v>
      </c>
      <c r="AE2034">
        <v>21777.1</v>
      </c>
      <c r="AF2034">
        <v>0</v>
      </c>
      <c r="AG2034">
        <v>49490.8</v>
      </c>
      <c r="AH2034">
        <v>48383</v>
      </c>
      <c r="AI2034">
        <v>0</v>
      </c>
      <c r="AJ2034">
        <v>14499.3</v>
      </c>
      <c r="AK2034">
        <v>5241.21</v>
      </c>
      <c r="AL2034">
        <v>0</v>
      </c>
      <c r="AM2034">
        <v>36442.6</v>
      </c>
      <c r="AN2034">
        <v>22056.6</v>
      </c>
      <c r="AO2034">
        <v>0</v>
      </c>
      <c r="AP2034">
        <v>0</v>
      </c>
      <c r="AQ2034">
        <v>0</v>
      </c>
    </row>
    <row r="2035" spans="1:43">
      <c r="A2035">
        <v>241</v>
      </c>
      <c r="B2035" t="s">
        <v>523</v>
      </c>
      <c r="C2035" t="s">
        <v>524</v>
      </c>
      <c r="D2035">
        <v>5.3412500000000002E-2</v>
      </c>
      <c r="E2035">
        <v>2</v>
      </c>
      <c r="F2035">
        <v>2</v>
      </c>
      <c r="G2035">
        <v>0</v>
      </c>
      <c r="H2035">
        <v>44711.4</v>
      </c>
      <c r="I2035">
        <v>51667.6</v>
      </c>
      <c r="J2035">
        <v>57223.4</v>
      </c>
      <c r="K2035">
        <v>102275</v>
      </c>
      <c r="L2035">
        <v>97129.3</v>
      </c>
      <c r="M2035">
        <v>72652.2</v>
      </c>
      <c r="N2035">
        <v>85501.1</v>
      </c>
      <c r="O2035">
        <v>0</v>
      </c>
      <c r="P2035">
        <v>25760.6</v>
      </c>
      <c r="Q2035">
        <v>45120.2</v>
      </c>
      <c r="R2035">
        <v>39490.1</v>
      </c>
      <c r="S2035">
        <v>36712.1</v>
      </c>
      <c r="T2035">
        <v>75327.7</v>
      </c>
      <c r="U2035">
        <v>61487.4</v>
      </c>
      <c r="V2035">
        <v>0</v>
      </c>
      <c r="W2035">
        <v>23068.3</v>
      </c>
      <c r="X2035">
        <v>14362.2</v>
      </c>
      <c r="Y2035">
        <v>0</v>
      </c>
      <c r="Z2035">
        <v>74744.2</v>
      </c>
      <c r="AA2035">
        <v>46520</v>
      </c>
      <c r="AB2035">
        <v>71239.7</v>
      </c>
      <c r="AC2035">
        <v>48597.8</v>
      </c>
      <c r="AD2035">
        <v>41692.199999999997</v>
      </c>
      <c r="AE2035">
        <v>0</v>
      </c>
      <c r="AF2035">
        <v>0</v>
      </c>
      <c r="AG2035">
        <v>0</v>
      </c>
      <c r="AH2035">
        <v>0</v>
      </c>
      <c r="AI2035">
        <v>65060.5</v>
      </c>
      <c r="AJ2035">
        <v>57740.2</v>
      </c>
      <c r="AK2035">
        <v>51093.8</v>
      </c>
      <c r="AL2035">
        <v>37128.9</v>
      </c>
      <c r="AM2035">
        <v>0</v>
      </c>
      <c r="AN2035">
        <v>0</v>
      </c>
      <c r="AO2035">
        <v>0</v>
      </c>
      <c r="AP2035">
        <v>0</v>
      </c>
      <c r="AQ2035">
        <v>27931.1</v>
      </c>
    </row>
    <row r="2036" spans="1:43">
      <c r="A2036">
        <v>243</v>
      </c>
      <c r="B2036" t="s">
        <v>527</v>
      </c>
      <c r="C2036" t="s">
        <v>528</v>
      </c>
      <c r="D2036">
        <v>5.5276400000000003E-3</v>
      </c>
      <c r="E2036">
        <v>2</v>
      </c>
      <c r="F2036">
        <v>2</v>
      </c>
      <c r="G2036">
        <v>0</v>
      </c>
      <c r="H2036">
        <v>86147.4</v>
      </c>
      <c r="I2036">
        <v>22472.2</v>
      </c>
      <c r="J2036">
        <v>61049.1</v>
      </c>
      <c r="K2036">
        <v>126247</v>
      </c>
      <c r="L2036">
        <v>78371.100000000006</v>
      </c>
      <c r="M2036">
        <v>88103.4</v>
      </c>
      <c r="N2036">
        <v>86813.4</v>
      </c>
      <c r="O2036">
        <v>114911</v>
      </c>
      <c r="P2036">
        <v>51286.400000000001</v>
      </c>
      <c r="Q2036">
        <v>56729.7</v>
      </c>
      <c r="R2036">
        <v>48824.5</v>
      </c>
      <c r="S2036">
        <v>50868.2</v>
      </c>
      <c r="T2036">
        <v>127970</v>
      </c>
      <c r="U2036">
        <v>148078</v>
      </c>
      <c r="V2036">
        <v>107169</v>
      </c>
      <c r="W2036">
        <v>56357.8</v>
      </c>
      <c r="X2036">
        <v>50129.8</v>
      </c>
      <c r="Y2036">
        <v>47030.1</v>
      </c>
      <c r="Z2036">
        <v>197693</v>
      </c>
      <c r="AA2036">
        <v>155280</v>
      </c>
      <c r="AB2036">
        <v>208547</v>
      </c>
      <c r="AC2036">
        <v>85959.5</v>
      </c>
      <c r="AD2036">
        <v>82874.8</v>
      </c>
      <c r="AE2036">
        <v>64039.5</v>
      </c>
      <c r="AF2036">
        <v>41533.599999999999</v>
      </c>
      <c r="AG2036">
        <v>12777.3</v>
      </c>
      <c r="AH2036">
        <v>0</v>
      </c>
      <c r="AI2036">
        <v>60245.4</v>
      </c>
      <c r="AJ2036">
        <v>61228</v>
      </c>
      <c r="AK2036">
        <v>37250.6</v>
      </c>
      <c r="AL2036">
        <v>105274</v>
      </c>
      <c r="AM2036">
        <v>101581</v>
      </c>
      <c r="AN2036">
        <v>88851.3</v>
      </c>
      <c r="AO2036">
        <v>45730.400000000001</v>
      </c>
      <c r="AP2036">
        <v>62054.6</v>
      </c>
      <c r="AQ2036">
        <v>70108.399999999994</v>
      </c>
    </row>
    <row r="2037" spans="1:43">
      <c r="A2037">
        <v>245</v>
      </c>
      <c r="B2037" t="s">
        <v>531</v>
      </c>
      <c r="C2037" t="s">
        <v>532</v>
      </c>
      <c r="D2037">
        <v>1.1881900000000001E-2</v>
      </c>
      <c r="E2037">
        <v>2</v>
      </c>
      <c r="F2037">
        <v>2</v>
      </c>
      <c r="G2037">
        <v>0</v>
      </c>
      <c r="H2037">
        <v>71606.100000000006</v>
      </c>
      <c r="I2037">
        <v>67666.8</v>
      </c>
      <c r="J2037">
        <v>73101.5</v>
      </c>
      <c r="K2037">
        <v>47480.800000000003</v>
      </c>
      <c r="L2037">
        <v>56538.7</v>
      </c>
      <c r="M2037">
        <v>60785.1</v>
      </c>
      <c r="N2037">
        <v>61352.6</v>
      </c>
      <c r="O2037">
        <v>57908.4</v>
      </c>
      <c r="P2037">
        <v>57241.3</v>
      </c>
      <c r="Q2037">
        <v>34125.199999999997</v>
      </c>
      <c r="R2037">
        <v>25581</v>
      </c>
      <c r="S2037">
        <v>47996.7</v>
      </c>
      <c r="T2037">
        <v>59161.9</v>
      </c>
      <c r="U2037">
        <v>97535</v>
      </c>
      <c r="V2037">
        <v>84688.7</v>
      </c>
      <c r="W2037">
        <v>26203</v>
      </c>
      <c r="X2037">
        <v>25029.8</v>
      </c>
      <c r="Y2037">
        <v>26266.799999999999</v>
      </c>
      <c r="Z2037">
        <v>80485.3</v>
      </c>
      <c r="AA2037">
        <v>108663</v>
      </c>
      <c r="AB2037">
        <v>99773.7</v>
      </c>
      <c r="AC2037">
        <v>58508.800000000003</v>
      </c>
      <c r="AD2037">
        <v>51089.9</v>
      </c>
      <c r="AE2037">
        <v>58467.6</v>
      </c>
      <c r="AF2037">
        <v>39800</v>
      </c>
      <c r="AG2037">
        <v>49966</v>
      </c>
      <c r="AH2037">
        <v>23876.3</v>
      </c>
      <c r="AI2037">
        <v>30022.3</v>
      </c>
      <c r="AJ2037">
        <v>43566.6</v>
      </c>
      <c r="AK2037">
        <v>41822.800000000003</v>
      </c>
      <c r="AL2037">
        <v>52849.7</v>
      </c>
      <c r="AM2037">
        <v>74316.3</v>
      </c>
      <c r="AN2037">
        <v>60986.6</v>
      </c>
      <c r="AO2037">
        <v>0</v>
      </c>
      <c r="AP2037">
        <v>44086.9</v>
      </c>
      <c r="AQ2037">
        <v>41395.800000000003</v>
      </c>
    </row>
    <row r="2038" spans="1:43">
      <c r="A2038">
        <v>247</v>
      </c>
      <c r="B2038" t="s">
        <v>535</v>
      </c>
      <c r="C2038" t="s">
        <v>536</v>
      </c>
      <c r="D2038">
        <v>3.7683000000000001E-2</v>
      </c>
      <c r="E2038">
        <v>2</v>
      </c>
      <c r="F2038">
        <v>2</v>
      </c>
      <c r="G2038">
        <v>0</v>
      </c>
      <c r="H2038">
        <v>43317.2</v>
      </c>
      <c r="I2038">
        <v>63433</v>
      </c>
      <c r="J2038">
        <v>41158.6</v>
      </c>
      <c r="K2038">
        <v>13075.1</v>
      </c>
      <c r="L2038">
        <v>0</v>
      </c>
      <c r="M2038">
        <v>0</v>
      </c>
      <c r="N2038">
        <v>45599</v>
      </c>
      <c r="O2038">
        <v>57346.9</v>
      </c>
      <c r="P2038">
        <v>34877.800000000003</v>
      </c>
      <c r="Q2038">
        <v>0</v>
      </c>
      <c r="R2038">
        <v>0</v>
      </c>
      <c r="S2038">
        <v>0</v>
      </c>
      <c r="T2038">
        <v>48759.8</v>
      </c>
      <c r="U2038">
        <v>76943.7</v>
      </c>
      <c r="V2038">
        <v>68720.600000000006</v>
      </c>
      <c r="W2038">
        <v>0</v>
      </c>
      <c r="X2038">
        <v>0</v>
      </c>
      <c r="Y2038">
        <v>0</v>
      </c>
      <c r="Z2038">
        <v>50734.400000000001</v>
      </c>
      <c r="AA2038">
        <v>80781.600000000006</v>
      </c>
      <c r="AB2038">
        <v>87760.3</v>
      </c>
      <c r="AC2038">
        <v>11657.6</v>
      </c>
      <c r="AD2038">
        <v>0</v>
      </c>
      <c r="AE2038">
        <v>0</v>
      </c>
      <c r="AF2038">
        <v>18723.099999999999</v>
      </c>
      <c r="AG2038">
        <v>0</v>
      </c>
      <c r="AH2038">
        <v>0</v>
      </c>
      <c r="AI2038">
        <v>0</v>
      </c>
      <c r="AJ2038">
        <v>0</v>
      </c>
      <c r="AK2038">
        <v>10415</v>
      </c>
      <c r="AL2038">
        <v>57476.4</v>
      </c>
      <c r="AM2038">
        <v>50709.599999999999</v>
      </c>
      <c r="AN2038">
        <v>53596.4</v>
      </c>
      <c r="AO2038">
        <v>23691.5</v>
      </c>
      <c r="AP2038">
        <v>52945.599999999999</v>
      </c>
      <c r="AQ2038">
        <v>12716.7</v>
      </c>
    </row>
    <row r="2039" spans="1:43">
      <c r="A2039">
        <v>253</v>
      </c>
      <c r="B2039" t="s">
        <v>547</v>
      </c>
      <c r="C2039" t="s">
        <v>548</v>
      </c>
      <c r="D2039">
        <v>5.81751E-2</v>
      </c>
      <c r="E2039">
        <v>2</v>
      </c>
      <c r="F2039">
        <v>2</v>
      </c>
      <c r="G2039">
        <v>0</v>
      </c>
      <c r="H2039">
        <v>48524.1</v>
      </c>
      <c r="I2039">
        <v>24887.3</v>
      </c>
      <c r="J2039">
        <v>19363.7</v>
      </c>
      <c r="K2039">
        <v>74999.100000000006</v>
      </c>
      <c r="L2039">
        <v>39632.1</v>
      </c>
      <c r="M2039">
        <v>31768.1</v>
      </c>
      <c r="N2039">
        <v>101997</v>
      </c>
      <c r="O2039">
        <v>78926.600000000006</v>
      </c>
      <c r="P2039">
        <v>72088.100000000006</v>
      </c>
      <c r="Q2039">
        <v>34764.800000000003</v>
      </c>
      <c r="R2039">
        <v>23725.8</v>
      </c>
      <c r="S2039">
        <v>51164.6</v>
      </c>
      <c r="T2039">
        <v>61267.4</v>
      </c>
      <c r="U2039">
        <v>112834</v>
      </c>
      <c r="V2039">
        <v>71003.600000000006</v>
      </c>
      <c r="W2039">
        <v>14389.4</v>
      </c>
      <c r="X2039">
        <v>11768.2</v>
      </c>
      <c r="Y2039">
        <v>12838.7</v>
      </c>
      <c r="Z2039">
        <v>43182.7</v>
      </c>
      <c r="AA2039">
        <v>58142.1</v>
      </c>
      <c r="AB2039">
        <v>163107</v>
      </c>
      <c r="AC2039">
        <v>74384.399999999994</v>
      </c>
      <c r="AD2039">
        <v>65337.2</v>
      </c>
      <c r="AE2039">
        <v>54854.3</v>
      </c>
      <c r="AF2039">
        <v>40368.699999999997</v>
      </c>
      <c r="AG2039">
        <v>61744.2</v>
      </c>
      <c r="AH2039">
        <v>0</v>
      </c>
      <c r="AI2039">
        <v>54961.1</v>
      </c>
      <c r="AJ2039">
        <v>42983.5</v>
      </c>
      <c r="AK2039">
        <v>56631.9</v>
      </c>
      <c r="AL2039">
        <v>71984</v>
      </c>
      <c r="AM2039">
        <v>79925.7</v>
      </c>
      <c r="AN2039">
        <v>111757</v>
      </c>
      <c r="AO2039">
        <v>58843.8</v>
      </c>
      <c r="AP2039">
        <v>35383.800000000003</v>
      </c>
      <c r="AQ2039">
        <v>77944.899999999994</v>
      </c>
    </row>
    <row r="2040" spans="1:43">
      <c r="A2040">
        <v>254</v>
      </c>
      <c r="B2040" t="s">
        <v>549</v>
      </c>
      <c r="C2040" t="s">
        <v>550</v>
      </c>
      <c r="D2040">
        <v>1.1118599999999999E-2</v>
      </c>
      <c r="E2040">
        <v>2</v>
      </c>
      <c r="F2040">
        <v>2</v>
      </c>
      <c r="G2040">
        <v>0</v>
      </c>
      <c r="H2040">
        <v>26754.400000000001</v>
      </c>
      <c r="I2040">
        <v>27053.200000000001</v>
      </c>
      <c r="J2040">
        <v>24010.9</v>
      </c>
      <c r="K2040">
        <v>0</v>
      </c>
      <c r="L2040">
        <v>60437.4</v>
      </c>
      <c r="M2040">
        <v>95812.2</v>
      </c>
      <c r="N2040">
        <v>71037</v>
      </c>
      <c r="O2040">
        <v>81170.399999999994</v>
      </c>
      <c r="P2040">
        <v>92462.3</v>
      </c>
      <c r="Q2040">
        <v>35329.800000000003</v>
      </c>
      <c r="R2040">
        <v>54520.6</v>
      </c>
      <c r="S2040">
        <v>73388.2</v>
      </c>
      <c r="T2040">
        <v>53030.6</v>
      </c>
      <c r="U2040">
        <v>60908.3</v>
      </c>
      <c r="V2040">
        <v>45440.7</v>
      </c>
      <c r="W2040">
        <v>35780.699999999997</v>
      </c>
      <c r="X2040">
        <v>27133.4</v>
      </c>
      <c r="Y2040">
        <v>53682.3</v>
      </c>
      <c r="Z2040">
        <v>163068</v>
      </c>
      <c r="AA2040">
        <v>136791</v>
      </c>
      <c r="AB2040">
        <v>134623</v>
      </c>
      <c r="AC2040">
        <v>158035</v>
      </c>
      <c r="AD2040">
        <v>157103</v>
      </c>
      <c r="AE2040">
        <v>140982</v>
      </c>
      <c r="AF2040">
        <v>46073.2</v>
      </c>
      <c r="AG2040">
        <v>76859.600000000006</v>
      </c>
      <c r="AH2040">
        <v>82052.3</v>
      </c>
      <c r="AI2040">
        <v>165566</v>
      </c>
      <c r="AJ2040">
        <v>129970</v>
      </c>
      <c r="AK2040">
        <v>153814</v>
      </c>
      <c r="AL2040">
        <v>33089.4</v>
      </c>
      <c r="AM2040">
        <v>65364.800000000003</v>
      </c>
      <c r="AN2040">
        <v>50508.800000000003</v>
      </c>
      <c r="AO2040">
        <v>27697.3</v>
      </c>
      <c r="AP2040">
        <v>69012.100000000006</v>
      </c>
      <c r="AQ2040">
        <v>43709.9</v>
      </c>
    </row>
    <row r="2041" spans="1:43">
      <c r="A2041">
        <v>257</v>
      </c>
      <c r="B2041" t="s">
        <v>555</v>
      </c>
      <c r="C2041" t="s">
        <v>556</v>
      </c>
      <c r="D2041">
        <v>4.6777499999999996E-3</v>
      </c>
      <c r="E2041">
        <v>2</v>
      </c>
      <c r="F2041">
        <v>2</v>
      </c>
      <c r="G2041">
        <v>0</v>
      </c>
      <c r="H2041">
        <v>342579</v>
      </c>
      <c r="I2041">
        <v>381942</v>
      </c>
      <c r="J2041">
        <v>491227</v>
      </c>
      <c r="K2041">
        <v>359496</v>
      </c>
      <c r="L2041">
        <v>308530</v>
      </c>
      <c r="M2041">
        <v>481414</v>
      </c>
      <c r="N2041">
        <v>319922</v>
      </c>
      <c r="O2041">
        <v>325758</v>
      </c>
      <c r="P2041">
        <v>437665</v>
      </c>
      <c r="Q2041">
        <v>348335</v>
      </c>
      <c r="R2041">
        <v>393470</v>
      </c>
      <c r="S2041">
        <v>454795</v>
      </c>
      <c r="T2041">
        <v>348858</v>
      </c>
      <c r="U2041">
        <v>466268</v>
      </c>
      <c r="V2041">
        <v>513386</v>
      </c>
      <c r="W2041">
        <v>314782</v>
      </c>
      <c r="X2041">
        <v>451477</v>
      </c>
      <c r="Y2041">
        <v>511124</v>
      </c>
      <c r="Z2041">
        <v>335134</v>
      </c>
      <c r="AA2041">
        <v>378268</v>
      </c>
      <c r="AB2041">
        <v>512134</v>
      </c>
      <c r="AC2041">
        <v>305270</v>
      </c>
      <c r="AD2041">
        <v>358620</v>
      </c>
      <c r="AE2041">
        <v>505249</v>
      </c>
      <c r="AF2041">
        <v>342932</v>
      </c>
      <c r="AG2041">
        <v>351976</v>
      </c>
      <c r="AH2041">
        <v>540581</v>
      </c>
      <c r="AI2041">
        <v>285490</v>
      </c>
      <c r="AJ2041">
        <v>420621</v>
      </c>
      <c r="AK2041">
        <v>440797</v>
      </c>
      <c r="AL2041">
        <v>288235</v>
      </c>
      <c r="AM2041">
        <v>523704</v>
      </c>
      <c r="AN2041">
        <v>430297</v>
      </c>
      <c r="AO2041">
        <v>259947</v>
      </c>
      <c r="AP2041">
        <v>403928</v>
      </c>
      <c r="AQ2041">
        <v>461639</v>
      </c>
    </row>
    <row r="2042" spans="1:43">
      <c r="A2042">
        <v>259</v>
      </c>
      <c r="B2042" t="s">
        <v>559</v>
      </c>
      <c r="C2042" t="s">
        <v>560</v>
      </c>
      <c r="D2042">
        <v>1.21029E-2</v>
      </c>
      <c r="E2042">
        <v>2</v>
      </c>
      <c r="F2042">
        <v>2</v>
      </c>
      <c r="G2042">
        <v>0</v>
      </c>
      <c r="H2042">
        <v>40231.1</v>
      </c>
      <c r="I2042">
        <v>29255.5</v>
      </c>
      <c r="J2042">
        <v>38294.6</v>
      </c>
      <c r="K2042">
        <v>27995.7</v>
      </c>
      <c r="L2042">
        <v>53833.2</v>
      </c>
      <c r="M2042">
        <v>53499.199999999997</v>
      </c>
      <c r="N2042">
        <v>26932.2</v>
      </c>
      <c r="O2042">
        <v>36257.800000000003</v>
      </c>
      <c r="P2042">
        <v>42115.3</v>
      </c>
      <c r="Q2042">
        <v>33620</v>
      </c>
      <c r="R2042">
        <v>42042.9</v>
      </c>
      <c r="S2042">
        <v>49064.800000000003</v>
      </c>
      <c r="T2042">
        <v>45216.5</v>
      </c>
      <c r="U2042">
        <v>71570.600000000006</v>
      </c>
      <c r="V2042">
        <v>73755</v>
      </c>
      <c r="W2042">
        <v>33042.199999999997</v>
      </c>
      <c r="X2042">
        <v>103383</v>
      </c>
      <c r="Y2042">
        <v>87723.3</v>
      </c>
      <c r="Z2042">
        <v>38128</v>
      </c>
      <c r="AA2042">
        <v>53615.9</v>
      </c>
      <c r="AB2042">
        <v>58470.3</v>
      </c>
      <c r="AC2042">
        <v>26502.2</v>
      </c>
      <c r="AD2042">
        <v>30431.4</v>
      </c>
      <c r="AE2042">
        <v>74637.7</v>
      </c>
      <c r="AF2042">
        <v>80004.3</v>
      </c>
      <c r="AG2042">
        <v>75645.3</v>
      </c>
      <c r="AH2042">
        <v>103641</v>
      </c>
      <c r="AI2042">
        <v>30501.4</v>
      </c>
      <c r="AJ2042">
        <v>62004.6</v>
      </c>
      <c r="AK2042">
        <v>38093.1</v>
      </c>
      <c r="AL2042">
        <v>14468.9</v>
      </c>
      <c r="AM2042">
        <v>63752.3</v>
      </c>
      <c r="AN2042">
        <v>43939.4</v>
      </c>
      <c r="AO2042">
        <v>0</v>
      </c>
      <c r="AP2042">
        <v>65750.5</v>
      </c>
      <c r="AQ2042">
        <v>98148.1</v>
      </c>
    </row>
    <row r="2043" spans="1:43">
      <c r="A2043">
        <v>260</v>
      </c>
      <c r="B2043" t="s">
        <v>561</v>
      </c>
      <c r="C2043" t="s">
        <v>562</v>
      </c>
      <c r="D2043">
        <v>1.90749E-3</v>
      </c>
      <c r="E2043">
        <v>2</v>
      </c>
      <c r="F2043">
        <v>2</v>
      </c>
      <c r="G2043">
        <v>0</v>
      </c>
      <c r="H2043">
        <v>107800</v>
      </c>
      <c r="I2043">
        <v>102970</v>
      </c>
      <c r="J2043">
        <v>100173</v>
      </c>
      <c r="K2043">
        <v>91678.9</v>
      </c>
      <c r="L2043">
        <v>91051.9</v>
      </c>
      <c r="M2043">
        <v>95765.6</v>
      </c>
      <c r="N2043">
        <v>137863</v>
      </c>
      <c r="O2043">
        <v>148296</v>
      </c>
      <c r="P2043">
        <v>165661</v>
      </c>
      <c r="Q2043">
        <v>83531.3</v>
      </c>
      <c r="R2043">
        <v>108126</v>
      </c>
      <c r="S2043">
        <v>96910.3</v>
      </c>
      <c r="T2043">
        <v>148503</v>
      </c>
      <c r="U2043">
        <v>180426</v>
      </c>
      <c r="V2043">
        <v>153983</v>
      </c>
      <c r="W2043">
        <v>71069.3</v>
      </c>
      <c r="X2043">
        <v>95748.3</v>
      </c>
      <c r="Y2043">
        <v>89308</v>
      </c>
      <c r="Z2043">
        <v>107896</v>
      </c>
      <c r="AA2043">
        <v>138122</v>
      </c>
      <c r="AB2043">
        <v>162966</v>
      </c>
      <c r="AC2043">
        <v>126179</v>
      </c>
      <c r="AD2043">
        <v>109163</v>
      </c>
      <c r="AE2043">
        <v>139396</v>
      </c>
      <c r="AF2043">
        <v>87096.6</v>
      </c>
      <c r="AG2043">
        <v>111313</v>
      </c>
      <c r="AH2043">
        <v>118311</v>
      </c>
      <c r="AI2043">
        <v>60140.6</v>
      </c>
      <c r="AJ2043">
        <v>58604</v>
      </c>
      <c r="AK2043">
        <v>80081.899999999994</v>
      </c>
      <c r="AL2043">
        <v>83837.600000000006</v>
      </c>
      <c r="AM2043">
        <v>125341</v>
      </c>
      <c r="AN2043">
        <v>97423.9</v>
      </c>
      <c r="AO2043">
        <v>53775.9</v>
      </c>
      <c r="AP2043">
        <v>76394.600000000006</v>
      </c>
      <c r="AQ2043">
        <v>66053</v>
      </c>
    </row>
    <row r="2044" spans="1:43">
      <c r="A2044">
        <v>261</v>
      </c>
      <c r="B2044" t="s">
        <v>563</v>
      </c>
      <c r="C2044" t="s">
        <v>564</v>
      </c>
      <c r="D2044">
        <v>1.0538199999999999E-2</v>
      </c>
      <c r="E2044">
        <v>2</v>
      </c>
      <c r="F2044">
        <v>1</v>
      </c>
      <c r="G2044">
        <v>1</v>
      </c>
      <c r="H2044">
        <v>36172.6</v>
      </c>
      <c r="I2044">
        <v>29548</v>
      </c>
      <c r="J2044">
        <v>34525.800000000003</v>
      </c>
      <c r="K2044">
        <v>63137</v>
      </c>
      <c r="L2044">
        <v>45538.400000000001</v>
      </c>
      <c r="M2044">
        <v>43800.5</v>
      </c>
      <c r="N2044">
        <v>32910.199999999997</v>
      </c>
      <c r="O2044">
        <v>33899.599999999999</v>
      </c>
      <c r="P2044">
        <v>30860.2</v>
      </c>
      <c r="Q2044">
        <v>10338</v>
      </c>
      <c r="R2044">
        <v>6240.75</v>
      </c>
      <c r="S2044">
        <v>23039.8</v>
      </c>
      <c r="T2044">
        <v>29653.200000000001</v>
      </c>
      <c r="U2044">
        <v>22844.799999999999</v>
      </c>
      <c r="V2044">
        <v>33581.4</v>
      </c>
      <c r="W2044">
        <v>10618.3</v>
      </c>
      <c r="X2044">
        <v>11807.5</v>
      </c>
      <c r="Y2044">
        <v>9424.2999999999993</v>
      </c>
      <c r="Z2044">
        <v>28544.2</v>
      </c>
      <c r="AA2044">
        <v>25493.8</v>
      </c>
      <c r="AB2044">
        <v>31099.599999999999</v>
      </c>
      <c r="AC2044">
        <v>13227.7</v>
      </c>
      <c r="AD2044">
        <v>18189.5</v>
      </c>
      <c r="AE2044">
        <v>27470.799999999999</v>
      </c>
      <c r="AF2044">
        <v>7315.18</v>
      </c>
      <c r="AG2044">
        <v>0</v>
      </c>
      <c r="AH2044">
        <v>11249.4</v>
      </c>
      <c r="AI2044">
        <v>0</v>
      </c>
      <c r="AJ2044">
        <v>8386.94</v>
      </c>
      <c r="AK2044">
        <v>0</v>
      </c>
      <c r="AL2044">
        <v>19029.8</v>
      </c>
      <c r="AM2044">
        <v>49872.2</v>
      </c>
      <c r="AN2044">
        <v>38920.6</v>
      </c>
      <c r="AO2044">
        <v>10939.8</v>
      </c>
      <c r="AP2044">
        <v>17507.5</v>
      </c>
      <c r="AQ2044">
        <v>22504.7</v>
      </c>
    </row>
    <row r="2045" spans="1:43">
      <c r="A2045">
        <v>264</v>
      </c>
      <c r="B2045" t="s">
        <v>569</v>
      </c>
      <c r="C2045" t="s">
        <v>570</v>
      </c>
      <c r="D2045">
        <v>1.0338E-2</v>
      </c>
      <c r="E2045">
        <v>2</v>
      </c>
      <c r="F2045">
        <v>2</v>
      </c>
      <c r="G2045">
        <v>0</v>
      </c>
      <c r="H2045">
        <v>113267</v>
      </c>
      <c r="I2045">
        <v>111567</v>
      </c>
      <c r="J2045">
        <v>92722.9</v>
      </c>
      <c r="K2045">
        <v>63505.7</v>
      </c>
      <c r="L2045">
        <v>61814.400000000001</v>
      </c>
      <c r="M2045">
        <v>45309.8</v>
      </c>
      <c r="N2045">
        <v>119456</v>
      </c>
      <c r="O2045">
        <v>146478</v>
      </c>
      <c r="P2045">
        <v>73773.5</v>
      </c>
      <c r="Q2045">
        <v>24254.1</v>
      </c>
      <c r="R2045">
        <v>80863.3</v>
      </c>
      <c r="S2045">
        <v>49882.5</v>
      </c>
      <c r="T2045">
        <v>193602</v>
      </c>
      <c r="U2045">
        <v>223415</v>
      </c>
      <c r="V2045">
        <v>182419</v>
      </c>
      <c r="W2045">
        <v>58157.4</v>
      </c>
      <c r="X2045">
        <v>50663.4</v>
      </c>
      <c r="Y2045">
        <v>32127.4</v>
      </c>
      <c r="Z2045">
        <v>160186</v>
      </c>
      <c r="AA2045">
        <v>167816</v>
      </c>
      <c r="AB2045">
        <v>57215.4</v>
      </c>
      <c r="AC2045">
        <v>105758</v>
      </c>
      <c r="AD2045">
        <v>117042</v>
      </c>
      <c r="AE2045">
        <v>60181</v>
      </c>
      <c r="AF2045">
        <v>107804</v>
      </c>
      <c r="AG2045">
        <v>177516</v>
      </c>
      <c r="AH2045">
        <v>130454</v>
      </c>
      <c r="AI2045">
        <v>41069.199999999997</v>
      </c>
      <c r="AJ2045">
        <v>75277.399999999994</v>
      </c>
      <c r="AK2045">
        <v>37188.300000000003</v>
      </c>
      <c r="AL2045">
        <v>98230.6</v>
      </c>
      <c r="AM2045">
        <v>105157</v>
      </c>
      <c r="AN2045">
        <v>94595.9</v>
      </c>
      <c r="AO2045">
        <v>57071.1</v>
      </c>
      <c r="AP2045">
        <v>66035.7</v>
      </c>
      <c r="AQ2045">
        <v>53828.800000000003</v>
      </c>
    </row>
    <row r="2046" spans="1:43">
      <c r="A2046">
        <v>267</v>
      </c>
      <c r="B2046" t="s">
        <v>575</v>
      </c>
      <c r="C2046" t="s">
        <v>576</v>
      </c>
      <c r="D2046">
        <v>3.36247E-2</v>
      </c>
      <c r="E2046">
        <v>2</v>
      </c>
      <c r="F2046">
        <v>2</v>
      </c>
      <c r="G2046">
        <v>0</v>
      </c>
      <c r="H2046">
        <v>52029.599999999999</v>
      </c>
      <c r="I2046">
        <v>29353.9</v>
      </c>
      <c r="J2046">
        <v>49183.6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62732.6</v>
      </c>
      <c r="Q2046">
        <v>0</v>
      </c>
      <c r="R2046">
        <v>0</v>
      </c>
      <c r="S2046">
        <v>0</v>
      </c>
      <c r="T2046">
        <v>78941.3</v>
      </c>
      <c r="U2046">
        <v>41154</v>
      </c>
      <c r="V2046">
        <v>82241.899999999994</v>
      </c>
      <c r="W2046">
        <v>0</v>
      </c>
      <c r="X2046">
        <v>0</v>
      </c>
      <c r="Y2046">
        <v>0</v>
      </c>
      <c r="Z2046">
        <v>154227</v>
      </c>
      <c r="AA2046">
        <v>118070</v>
      </c>
      <c r="AB2046">
        <v>186033</v>
      </c>
      <c r="AC2046">
        <v>29107.4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41683.800000000003</v>
      </c>
      <c r="AM2046">
        <v>45743.5</v>
      </c>
      <c r="AN2046">
        <v>0</v>
      </c>
      <c r="AO2046">
        <v>8669.32</v>
      </c>
      <c r="AP2046">
        <v>24374.5</v>
      </c>
      <c r="AQ2046">
        <v>27447.1</v>
      </c>
    </row>
    <row r="2047" spans="1:43">
      <c r="A2047">
        <v>269</v>
      </c>
      <c r="B2047" t="s">
        <v>579</v>
      </c>
      <c r="C2047" t="s">
        <v>580</v>
      </c>
      <c r="D2047">
        <v>4.5700000000000003E-3</v>
      </c>
      <c r="E2047">
        <v>2</v>
      </c>
      <c r="F2047">
        <v>2</v>
      </c>
      <c r="G2047">
        <v>0</v>
      </c>
      <c r="H2047">
        <v>104170</v>
      </c>
      <c r="I2047">
        <v>80742.7</v>
      </c>
      <c r="J2047">
        <v>79606.399999999994</v>
      </c>
      <c r="K2047">
        <v>64117.3</v>
      </c>
      <c r="L2047">
        <v>55069.3</v>
      </c>
      <c r="M2047">
        <v>85270.2</v>
      </c>
      <c r="N2047">
        <v>90408.2</v>
      </c>
      <c r="O2047">
        <v>113320</v>
      </c>
      <c r="P2047">
        <v>106143</v>
      </c>
      <c r="Q2047">
        <v>59914.2</v>
      </c>
      <c r="R2047">
        <v>66474.8</v>
      </c>
      <c r="S2047">
        <v>53681.9</v>
      </c>
      <c r="T2047">
        <v>99522.7</v>
      </c>
      <c r="U2047">
        <v>120647</v>
      </c>
      <c r="V2047">
        <v>137168</v>
      </c>
      <c r="W2047">
        <v>56461.8</v>
      </c>
      <c r="X2047">
        <v>50952.4</v>
      </c>
      <c r="Y2047">
        <v>54365.2</v>
      </c>
      <c r="Z2047">
        <v>144692</v>
      </c>
      <c r="AA2047">
        <v>135003</v>
      </c>
      <c r="AB2047">
        <v>156332</v>
      </c>
      <c r="AC2047">
        <v>78204.2</v>
      </c>
      <c r="AD2047">
        <v>85290.6</v>
      </c>
      <c r="AE2047">
        <v>74799.100000000006</v>
      </c>
      <c r="AF2047">
        <v>78900.3</v>
      </c>
      <c r="AG2047">
        <v>81449.100000000006</v>
      </c>
      <c r="AH2047">
        <v>88563.4</v>
      </c>
      <c r="AI2047">
        <v>61661.4</v>
      </c>
      <c r="AJ2047">
        <v>78678.100000000006</v>
      </c>
      <c r="AK2047">
        <v>69472.399999999994</v>
      </c>
      <c r="AL2047">
        <v>55717.7</v>
      </c>
      <c r="AM2047">
        <v>144114</v>
      </c>
      <c r="AN2047">
        <v>99478.1</v>
      </c>
      <c r="AO2047">
        <v>62012.1</v>
      </c>
      <c r="AP2047">
        <v>85906.1</v>
      </c>
      <c r="AQ2047">
        <v>90843.6</v>
      </c>
    </row>
    <row r="2048" spans="1:43">
      <c r="A2048">
        <v>279</v>
      </c>
      <c r="B2048" t="s">
        <v>599</v>
      </c>
      <c r="C2048" t="s">
        <v>600</v>
      </c>
      <c r="D2048">
        <v>8.3873400000000001E-3</v>
      </c>
      <c r="E2048">
        <v>2</v>
      </c>
      <c r="F2048">
        <v>2</v>
      </c>
      <c r="G2048">
        <v>0</v>
      </c>
      <c r="H2048">
        <v>134092</v>
      </c>
      <c r="I2048">
        <v>107195</v>
      </c>
      <c r="J2048">
        <v>110176</v>
      </c>
      <c r="K2048">
        <v>115596</v>
      </c>
      <c r="L2048">
        <v>110916</v>
      </c>
      <c r="M2048">
        <v>164736</v>
      </c>
      <c r="N2048">
        <v>168542</v>
      </c>
      <c r="O2048">
        <v>133577</v>
      </c>
      <c r="P2048">
        <v>149044</v>
      </c>
      <c r="Q2048">
        <v>137375</v>
      </c>
      <c r="R2048">
        <v>111778</v>
      </c>
      <c r="S2048">
        <v>128394</v>
      </c>
      <c r="T2048">
        <v>79952.5</v>
      </c>
      <c r="U2048">
        <v>124195</v>
      </c>
      <c r="V2048">
        <v>167543</v>
      </c>
      <c r="W2048">
        <v>82615.3</v>
      </c>
      <c r="X2048">
        <v>52351.1</v>
      </c>
      <c r="Y2048">
        <v>56058.9</v>
      </c>
      <c r="Z2048">
        <v>257334</v>
      </c>
      <c r="AA2048">
        <v>239070</v>
      </c>
      <c r="AB2048">
        <v>299002</v>
      </c>
      <c r="AC2048">
        <v>90770.8</v>
      </c>
      <c r="AD2048">
        <v>111129</v>
      </c>
      <c r="AE2048">
        <v>100369</v>
      </c>
      <c r="AF2048">
        <v>130219</v>
      </c>
      <c r="AG2048">
        <v>63957.4</v>
      </c>
      <c r="AH2048">
        <v>87284.4</v>
      </c>
      <c r="AI2048">
        <v>63880.3</v>
      </c>
      <c r="AJ2048">
        <v>114121</v>
      </c>
      <c r="AK2048">
        <v>108529</v>
      </c>
      <c r="AL2048">
        <v>204217</v>
      </c>
      <c r="AM2048">
        <v>254733</v>
      </c>
      <c r="AN2048">
        <v>231445</v>
      </c>
      <c r="AO2048">
        <v>103391</v>
      </c>
      <c r="AP2048">
        <v>152823</v>
      </c>
      <c r="AQ2048">
        <v>126280</v>
      </c>
    </row>
    <row r="2049" spans="1:43">
      <c r="A2049">
        <v>282</v>
      </c>
      <c r="B2049" t="s">
        <v>605</v>
      </c>
      <c r="C2049" t="s">
        <v>606</v>
      </c>
      <c r="D2049">
        <v>4.0048500000000001E-2</v>
      </c>
      <c r="E2049">
        <v>2</v>
      </c>
      <c r="F2049">
        <v>2</v>
      </c>
      <c r="G2049">
        <v>0</v>
      </c>
      <c r="H2049">
        <v>31949.9</v>
      </c>
      <c r="I2049">
        <v>28748.400000000001</v>
      </c>
      <c r="J2049">
        <v>42224.6</v>
      </c>
      <c r="K2049">
        <v>13933</v>
      </c>
      <c r="L2049">
        <v>0</v>
      </c>
      <c r="M2049">
        <v>0</v>
      </c>
      <c r="N2049">
        <v>28927.599999999999</v>
      </c>
      <c r="O2049">
        <v>39694.400000000001</v>
      </c>
      <c r="P2049">
        <v>54896.4</v>
      </c>
      <c r="Q2049">
        <v>0</v>
      </c>
      <c r="R2049">
        <v>0</v>
      </c>
      <c r="S2049">
        <v>18009.2</v>
      </c>
      <c r="T2049">
        <v>31258.6</v>
      </c>
      <c r="U2049">
        <v>34281.199999999997</v>
      </c>
      <c r="V2049">
        <v>48760.1</v>
      </c>
      <c r="W2049">
        <v>5563.44</v>
      </c>
      <c r="X2049">
        <v>0</v>
      </c>
      <c r="Y2049">
        <v>0</v>
      </c>
      <c r="Z2049">
        <v>108772</v>
      </c>
      <c r="AA2049">
        <v>95172.1</v>
      </c>
      <c r="AB2049">
        <v>117383</v>
      </c>
      <c r="AC2049">
        <v>13785.3</v>
      </c>
      <c r="AD2049">
        <v>0</v>
      </c>
      <c r="AE2049">
        <v>28347.3</v>
      </c>
      <c r="AF2049">
        <v>96605.5</v>
      </c>
      <c r="AG2049">
        <v>23987.3</v>
      </c>
      <c r="AH2049">
        <v>69576.600000000006</v>
      </c>
      <c r="AI2049">
        <v>0</v>
      </c>
      <c r="AJ2049">
        <v>0</v>
      </c>
      <c r="AK2049">
        <v>34156.300000000003</v>
      </c>
      <c r="AL2049">
        <v>69691.899999999994</v>
      </c>
      <c r="AM2049">
        <v>132433</v>
      </c>
      <c r="AN2049">
        <v>96249.1</v>
      </c>
      <c r="AO2049">
        <v>0</v>
      </c>
      <c r="AP2049">
        <v>21057.8</v>
      </c>
      <c r="AQ2049">
        <v>25816.2</v>
      </c>
    </row>
    <row r="2050" spans="1:43">
      <c r="A2050">
        <v>283</v>
      </c>
      <c r="B2050" t="s">
        <v>607</v>
      </c>
      <c r="C2050" t="s">
        <v>608</v>
      </c>
      <c r="D2050">
        <v>5.52688E-2</v>
      </c>
      <c r="E2050">
        <v>2</v>
      </c>
      <c r="F2050">
        <v>2</v>
      </c>
      <c r="G2050">
        <v>0</v>
      </c>
      <c r="H2050">
        <v>83036.399999999994</v>
      </c>
      <c r="I2050">
        <v>112984</v>
      </c>
      <c r="J2050">
        <v>0</v>
      </c>
      <c r="K2050">
        <v>128668</v>
      </c>
      <c r="L2050">
        <v>112637</v>
      </c>
      <c r="M2050">
        <v>79452.5</v>
      </c>
      <c r="N2050">
        <v>96049.5</v>
      </c>
      <c r="O2050">
        <v>55944.4</v>
      </c>
      <c r="P2050">
        <v>0</v>
      </c>
      <c r="Q2050">
        <v>0</v>
      </c>
      <c r="R2050">
        <v>66579</v>
      </c>
      <c r="S2050">
        <v>70162.8</v>
      </c>
      <c r="T2050">
        <v>105808</v>
      </c>
      <c r="U2050">
        <v>113752</v>
      </c>
      <c r="V2050">
        <v>110626</v>
      </c>
      <c r="W2050">
        <v>0</v>
      </c>
      <c r="X2050">
        <v>0</v>
      </c>
      <c r="Y2050">
        <v>0</v>
      </c>
      <c r="Z2050">
        <v>208746</v>
      </c>
      <c r="AA2050">
        <v>185640</v>
      </c>
      <c r="AB2050">
        <v>197990</v>
      </c>
      <c r="AC2050">
        <v>102748</v>
      </c>
      <c r="AD2050">
        <v>63321.2</v>
      </c>
      <c r="AE2050">
        <v>0</v>
      </c>
      <c r="AF2050">
        <v>102896</v>
      </c>
      <c r="AG2050">
        <v>0</v>
      </c>
      <c r="AH2050">
        <v>0</v>
      </c>
      <c r="AI2050">
        <v>35134.300000000003</v>
      </c>
      <c r="AJ2050">
        <v>47440.9</v>
      </c>
      <c r="AK2050">
        <v>48898.3</v>
      </c>
      <c r="AL2050">
        <v>138777</v>
      </c>
      <c r="AM2050">
        <v>177160</v>
      </c>
      <c r="AN2050">
        <v>120507</v>
      </c>
      <c r="AO2050">
        <v>47630.3</v>
      </c>
      <c r="AP2050">
        <v>100635</v>
      </c>
      <c r="AQ2050">
        <v>108820</v>
      </c>
    </row>
    <row r="2051" spans="1:43">
      <c r="A2051">
        <v>284</v>
      </c>
      <c r="B2051" t="s">
        <v>609</v>
      </c>
      <c r="C2051" t="s">
        <v>610</v>
      </c>
      <c r="D2051">
        <v>6.0625600000000002E-2</v>
      </c>
      <c r="E2051">
        <v>2</v>
      </c>
      <c r="F2051">
        <v>2</v>
      </c>
      <c r="G2051">
        <v>0</v>
      </c>
      <c r="H2051">
        <v>84094.8</v>
      </c>
      <c r="I2051">
        <v>51533.1</v>
      </c>
      <c r="J2051">
        <v>62621.2</v>
      </c>
      <c r="K2051">
        <v>0</v>
      </c>
      <c r="L2051">
        <v>0</v>
      </c>
      <c r="M2051">
        <v>0</v>
      </c>
      <c r="N2051">
        <v>53401.4</v>
      </c>
      <c r="O2051">
        <v>78137.100000000006</v>
      </c>
      <c r="P2051">
        <v>0</v>
      </c>
      <c r="Q2051">
        <v>0</v>
      </c>
      <c r="R2051">
        <v>79246.7</v>
      </c>
      <c r="S2051">
        <v>30189.200000000001</v>
      </c>
      <c r="T2051">
        <v>87499.4</v>
      </c>
      <c r="U2051">
        <v>80599.100000000006</v>
      </c>
      <c r="V2051">
        <v>48084.4</v>
      </c>
      <c r="W2051">
        <v>54867.9</v>
      </c>
      <c r="X2051">
        <v>60573.7</v>
      </c>
      <c r="Y2051">
        <v>0</v>
      </c>
      <c r="Z2051">
        <v>56473.5</v>
      </c>
      <c r="AA2051">
        <v>129586</v>
      </c>
      <c r="AB2051">
        <v>116794</v>
      </c>
      <c r="AC2051">
        <v>111537</v>
      </c>
      <c r="AD2051">
        <v>73527.8</v>
      </c>
      <c r="AE2051">
        <v>38500</v>
      </c>
      <c r="AF2051">
        <v>116946</v>
      </c>
      <c r="AG2051">
        <v>93643.3</v>
      </c>
      <c r="AH2051">
        <v>74250.100000000006</v>
      </c>
      <c r="AI2051">
        <v>39882.400000000001</v>
      </c>
      <c r="AJ2051">
        <v>45881.1</v>
      </c>
      <c r="AK2051">
        <v>56425.2</v>
      </c>
      <c r="AL2051">
        <v>39883.4</v>
      </c>
      <c r="AM2051">
        <v>126879</v>
      </c>
      <c r="AN2051">
        <v>52349.7</v>
      </c>
      <c r="AO2051">
        <v>0</v>
      </c>
      <c r="AP2051">
        <v>16344.2</v>
      </c>
      <c r="AQ2051">
        <v>43513.4</v>
      </c>
    </row>
    <row r="2052" spans="1:43">
      <c r="A2052">
        <v>286</v>
      </c>
      <c r="B2052" t="s">
        <v>613</v>
      </c>
      <c r="C2052" t="s">
        <v>614</v>
      </c>
      <c r="D2052">
        <v>2.7397299999999999E-2</v>
      </c>
      <c r="E2052">
        <v>2</v>
      </c>
      <c r="F2052">
        <v>2</v>
      </c>
      <c r="G2052">
        <v>0</v>
      </c>
      <c r="H2052">
        <v>38920.699999999997</v>
      </c>
      <c r="I2052">
        <v>27934.9</v>
      </c>
      <c r="J2052">
        <v>70518.399999999994</v>
      </c>
      <c r="K2052">
        <v>43100.800000000003</v>
      </c>
      <c r="L2052">
        <v>39789.4</v>
      </c>
      <c r="M2052">
        <v>51386</v>
      </c>
      <c r="N2052">
        <v>62083.4</v>
      </c>
      <c r="O2052">
        <v>57932.4</v>
      </c>
      <c r="P2052">
        <v>81251.899999999994</v>
      </c>
      <c r="Q2052">
        <v>21712.5</v>
      </c>
      <c r="R2052">
        <v>0</v>
      </c>
      <c r="S2052">
        <v>37433.800000000003</v>
      </c>
      <c r="T2052">
        <v>52057.599999999999</v>
      </c>
      <c r="U2052">
        <v>75172.5</v>
      </c>
      <c r="V2052">
        <v>60036.6</v>
      </c>
      <c r="W2052">
        <v>32241.599999999999</v>
      </c>
      <c r="X2052">
        <v>20670.2</v>
      </c>
      <c r="Y2052">
        <v>65136.9</v>
      </c>
      <c r="Z2052">
        <v>94889</v>
      </c>
      <c r="AA2052">
        <v>71865.8</v>
      </c>
      <c r="AB2052">
        <v>95433.600000000006</v>
      </c>
      <c r="AC2052">
        <v>36053.4</v>
      </c>
      <c r="AD2052">
        <v>36648.6</v>
      </c>
      <c r="AE2052">
        <v>32915.800000000003</v>
      </c>
      <c r="AF2052">
        <v>49821.7</v>
      </c>
      <c r="AG2052">
        <v>35506.6</v>
      </c>
      <c r="AH2052">
        <v>132114</v>
      </c>
      <c r="AI2052">
        <v>39212.6</v>
      </c>
      <c r="AJ2052">
        <v>19622.5</v>
      </c>
      <c r="AK2052">
        <v>31714.5</v>
      </c>
      <c r="AL2052">
        <v>43298.9</v>
      </c>
      <c r="AM2052">
        <v>58345.5</v>
      </c>
      <c r="AN2052">
        <v>34572.6</v>
      </c>
      <c r="AO2052">
        <v>11886</v>
      </c>
      <c r="AP2052">
        <v>35123.1</v>
      </c>
      <c r="AQ2052">
        <v>10288.299999999999</v>
      </c>
    </row>
    <row r="2053" spans="1:43">
      <c r="A2053">
        <v>294</v>
      </c>
      <c r="B2053" t="s">
        <v>629</v>
      </c>
      <c r="C2053" t="s">
        <v>630</v>
      </c>
      <c r="D2053">
        <v>4.5700000000000003E-3</v>
      </c>
      <c r="E2053">
        <v>2</v>
      </c>
      <c r="F2053">
        <v>2</v>
      </c>
      <c r="G2053">
        <v>0</v>
      </c>
      <c r="H2053">
        <v>101192</v>
      </c>
      <c r="I2053">
        <v>111622</v>
      </c>
      <c r="J2053">
        <v>97035.9</v>
      </c>
      <c r="K2053">
        <v>168252</v>
      </c>
      <c r="L2053">
        <v>140496</v>
      </c>
      <c r="M2053">
        <v>215439</v>
      </c>
      <c r="N2053">
        <v>184278</v>
      </c>
      <c r="O2053">
        <v>232857</v>
      </c>
      <c r="P2053">
        <v>137846</v>
      </c>
      <c r="Q2053">
        <v>155073</v>
      </c>
      <c r="R2053">
        <v>162665</v>
      </c>
      <c r="S2053">
        <v>173176</v>
      </c>
      <c r="T2053">
        <v>161595</v>
      </c>
      <c r="U2053">
        <v>205238</v>
      </c>
      <c r="V2053">
        <v>166858</v>
      </c>
      <c r="W2053">
        <v>126234</v>
      </c>
      <c r="X2053">
        <v>92653.2</v>
      </c>
      <c r="Y2053">
        <v>127344</v>
      </c>
      <c r="Z2053">
        <v>353287</v>
      </c>
      <c r="AA2053">
        <v>300022</v>
      </c>
      <c r="AB2053">
        <v>344403</v>
      </c>
      <c r="AC2053">
        <v>124738</v>
      </c>
      <c r="AD2053">
        <v>140217</v>
      </c>
      <c r="AE2053">
        <v>124083</v>
      </c>
      <c r="AF2053">
        <v>120634</v>
      </c>
      <c r="AG2053">
        <v>117277</v>
      </c>
      <c r="AH2053">
        <v>80744.2</v>
      </c>
      <c r="AI2053">
        <v>137380</v>
      </c>
      <c r="AJ2053">
        <v>0</v>
      </c>
      <c r="AK2053">
        <v>139793</v>
      </c>
      <c r="AL2053">
        <v>131464</v>
      </c>
      <c r="AM2053">
        <v>130527</v>
      </c>
      <c r="AN2053">
        <v>136591</v>
      </c>
      <c r="AO2053">
        <v>70278.600000000006</v>
      </c>
      <c r="AP2053">
        <v>0</v>
      </c>
      <c r="AQ2053">
        <v>70071</v>
      </c>
    </row>
    <row r="2054" spans="1:43">
      <c r="A2054">
        <v>295</v>
      </c>
      <c r="B2054" t="s">
        <v>631</v>
      </c>
      <c r="C2054" t="s">
        <v>632</v>
      </c>
      <c r="D2054">
        <v>2.6218499999999999E-2</v>
      </c>
      <c r="E2054">
        <v>2</v>
      </c>
      <c r="F2054">
        <v>2</v>
      </c>
      <c r="G2054">
        <v>0</v>
      </c>
      <c r="H2054">
        <v>93205.5</v>
      </c>
      <c r="I2054">
        <v>205020</v>
      </c>
      <c r="J2054">
        <v>132066</v>
      </c>
      <c r="K2054">
        <v>36249.1</v>
      </c>
      <c r="L2054">
        <v>0</v>
      </c>
      <c r="M2054">
        <v>57504.5</v>
      </c>
      <c r="N2054">
        <v>167164</v>
      </c>
      <c r="O2054">
        <v>165276</v>
      </c>
      <c r="P2054">
        <v>215469</v>
      </c>
      <c r="Q2054">
        <v>41831.800000000003</v>
      </c>
      <c r="R2054">
        <v>0</v>
      </c>
      <c r="S2054">
        <v>43416.9</v>
      </c>
      <c r="T2054">
        <v>97315.3</v>
      </c>
      <c r="U2054">
        <v>105636</v>
      </c>
      <c r="V2054">
        <v>156459</v>
      </c>
      <c r="W2054">
        <v>0</v>
      </c>
      <c r="X2054">
        <v>0</v>
      </c>
      <c r="Y2054">
        <v>101637</v>
      </c>
      <c r="Z2054">
        <v>120678</v>
      </c>
      <c r="AA2054">
        <v>135475</v>
      </c>
      <c r="AB2054">
        <v>111587</v>
      </c>
      <c r="AC2054">
        <v>38841.4</v>
      </c>
      <c r="AD2054">
        <v>103101</v>
      </c>
      <c r="AE2054">
        <v>0</v>
      </c>
      <c r="AF2054">
        <v>78239.8</v>
      </c>
      <c r="AG2054">
        <v>100335</v>
      </c>
      <c r="AH2054">
        <v>262847</v>
      </c>
      <c r="AI2054">
        <v>0</v>
      </c>
      <c r="AJ2054">
        <v>0</v>
      </c>
      <c r="AK2054">
        <v>45881.1</v>
      </c>
      <c r="AL2054">
        <v>67343.5</v>
      </c>
      <c r="AM2054">
        <v>112551</v>
      </c>
      <c r="AN2054">
        <v>95909.1</v>
      </c>
      <c r="AO2054">
        <v>0</v>
      </c>
      <c r="AP2054">
        <v>0</v>
      </c>
      <c r="AQ2054">
        <v>0</v>
      </c>
    </row>
    <row r="2055" spans="1:43">
      <c r="A2055">
        <v>302</v>
      </c>
      <c r="B2055" t="s">
        <v>645</v>
      </c>
      <c r="C2055" t="s">
        <v>646</v>
      </c>
      <c r="D2055">
        <v>2.8510299999999999E-2</v>
      </c>
      <c r="E2055">
        <v>2</v>
      </c>
      <c r="F2055">
        <v>2</v>
      </c>
      <c r="G2055">
        <v>0</v>
      </c>
      <c r="H2055">
        <v>93260</v>
      </c>
      <c r="I2055">
        <v>76236.899999999994</v>
      </c>
      <c r="J2055">
        <v>76027.7</v>
      </c>
      <c r="K2055">
        <v>0</v>
      </c>
      <c r="L2055">
        <v>0</v>
      </c>
      <c r="M2055">
        <v>0</v>
      </c>
      <c r="N2055">
        <v>0</v>
      </c>
      <c r="O2055">
        <v>58334.7</v>
      </c>
      <c r="P2055">
        <v>57070.6</v>
      </c>
      <c r="Q2055">
        <v>64747.9</v>
      </c>
      <c r="R2055">
        <v>0</v>
      </c>
      <c r="S2055">
        <v>0</v>
      </c>
      <c r="T2055">
        <v>108161</v>
      </c>
      <c r="U2055">
        <v>94562.9</v>
      </c>
      <c r="V2055">
        <v>98377.7</v>
      </c>
      <c r="W2055">
        <v>114515</v>
      </c>
      <c r="X2055">
        <v>91490.5</v>
      </c>
      <c r="Y2055">
        <v>101727</v>
      </c>
      <c r="Z2055">
        <v>63508.2</v>
      </c>
      <c r="AA2055">
        <v>0</v>
      </c>
      <c r="AB2055">
        <v>76260.7</v>
      </c>
      <c r="AC2055">
        <v>85079.3</v>
      </c>
      <c r="AD2055">
        <v>83749.100000000006</v>
      </c>
      <c r="AE2055">
        <v>88143.5</v>
      </c>
      <c r="AF2055">
        <v>26836.400000000001</v>
      </c>
      <c r="AG2055">
        <v>72912</v>
      </c>
      <c r="AH2055">
        <v>101427</v>
      </c>
      <c r="AI2055">
        <v>41778.800000000003</v>
      </c>
      <c r="AJ2055">
        <v>0</v>
      </c>
      <c r="AK2055">
        <v>0</v>
      </c>
      <c r="AL2055">
        <v>68870.7</v>
      </c>
      <c r="AM2055">
        <v>106095</v>
      </c>
      <c r="AN2055">
        <v>45509</v>
      </c>
      <c r="AO2055">
        <v>45842.400000000001</v>
      </c>
      <c r="AP2055">
        <v>50426.3</v>
      </c>
      <c r="AQ2055">
        <v>45520.5</v>
      </c>
    </row>
    <row r="2056" spans="1:43">
      <c r="A2056">
        <v>306</v>
      </c>
      <c r="B2056" t="s">
        <v>653</v>
      </c>
      <c r="C2056" t="s">
        <v>654</v>
      </c>
      <c r="D2056">
        <v>7.1633199999999997E-4</v>
      </c>
      <c r="E2056">
        <v>2</v>
      </c>
      <c r="F2056">
        <v>2</v>
      </c>
      <c r="G2056">
        <v>0</v>
      </c>
      <c r="H2056">
        <v>156844</v>
      </c>
      <c r="I2056">
        <v>169915</v>
      </c>
      <c r="J2056">
        <v>136352</v>
      </c>
      <c r="K2056">
        <v>217326</v>
      </c>
      <c r="L2056">
        <v>179325</v>
      </c>
      <c r="M2056">
        <v>257151</v>
      </c>
      <c r="N2056">
        <v>347073</v>
      </c>
      <c r="O2056">
        <v>423340</v>
      </c>
      <c r="P2056">
        <v>420750</v>
      </c>
      <c r="Q2056">
        <v>98983.2</v>
      </c>
      <c r="R2056">
        <v>93358.6</v>
      </c>
      <c r="S2056">
        <v>103211</v>
      </c>
      <c r="T2056">
        <v>83520.100000000006</v>
      </c>
      <c r="U2056">
        <v>144647</v>
      </c>
      <c r="V2056">
        <v>136292</v>
      </c>
      <c r="W2056">
        <v>60077.1</v>
      </c>
      <c r="X2056">
        <v>129274</v>
      </c>
      <c r="Y2056">
        <v>114078</v>
      </c>
      <c r="Z2056">
        <v>214926</v>
      </c>
      <c r="AA2056">
        <v>269415</v>
      </c>
      <c r="AB2056">
        <v>250993</v>
      </c>
      <c r="AC2056">
        <v>312051</v>
      </c>
      <c r="AD2056">
        <v>307836</v>
      </c>
      <c r="AE2056">
        <v>276052</v>
      </c>
      <c r="AF2056">
        <v>198979</v>
      </c>
      <c r="AG2056">
        <v>246850</v>
      </c>
      <c r="AH2056">
        <v>223519</v>
      </c>
      <c r="AI2056">
        <v>138453</v>
      </c>
      <c r="AJ2056">
        <v>127685</v>
      </c>
      <c r="AK2056">
        <v>180955</v>
      </c>
      <c r="AL2056">
        <v>237499</v>
      </c>
      <c r="AM2056">
        <v>281113</v>
      </c>
      <c r="AN2056">
        <v>231152</v>
      </c>
      <c r="AO2056">
        <v>58302.400000000001</v>
      </c>
      <c r="AP2056">
        <v>97886.3</v>
      </c>
      <c r="AQ2056">
        <v>86884.800000000003</v>
      </c>
    </row>
    <row r="2057" spans="1:43">
      <c r="A2057">
        <v>310</v>
      </c>
      <c r="B2057" t="s">
        <v>661</v>
      </c>
      <c r="C2057" t="s">
        <v>662</v>
      </c>
      <c r="D2057">
        <v>1.1865799999999999E-2</v>
      </c>
      <c r="E2057">
        <v>2</v>
      </c>
      <c r="F2057">
        <v>1</v>
      </c>
      <c r="G2057">
        <v>1</v>
      </c>
      <c r="H2057">
        <v>414443</v>
      </c>
      <c r="I2057">
        <v>420528</v>
      </c>
      <c r="J2057">
        <v>396800</v>
      </c>
      <c r="K2057">
        <v>377131</v>
      </c>
      <c r="L2057">
        <v>450347</v>
      </c>
      <c r="M2057">
        <v>391533</v>
      </c>
      <c r="N2057">
        <v>377400</v>
      </c>
      <c r="O2057">
        <v>445532</v>
      </c>
      <c r="P2057">
        <v>379340</v>
      </c>
      <c r="Q2057">
        <v>323980</v>
      </c>
      <c r="R2057">
        <v>408586</v>
      </c>
      <c r="S2057">
        <v>392418</v>
      </c>
      <c r="T2057">
        <v>357486</v>
      </c>
      <c r="U2057">
        <v>490689</v>
      </c>
      <c r="V2057">
        <v>505626</v>
      </c>
      <c r="W2057">
        <v>311721</v>
      </c>
      <c r="X2057">
        <v>357556</v>
      </c>
      <c r="Y2057">
        <v>422321</v>
      </c>
      <c r="Z2057">
        <v>530107</v>
      </c>
      <c r="AA2057">
        <v>553973</v>
      </c>
      <c r="AB2057">
        <v>563685</v>
      </c>
      <c r="AC2057">
        <v>237609</v>
      </c>
      <c r="AD2057">
        <v>406829</v>
      </c>
      <c r="AE2057">
        <v>470596</v>
      </c>
      <c r="AF2057">
        <v>398096</v>
      </c>
      <c r="AG2057">
        <v>311194</v>
      </c>
      <c r="AH2057">
        <v>577402</v>
      </c>
      <c r="AI2057">
        <v>350339</v>
      </c>
      <c r="AJ2057">
        <v>359767</v>
      </c>
      <c r="AK2057">
        <v>399580</v>
      </c>
      <c r="AL2057">
        <v>327059</v>
      </c>
      <c r="AM2057">
        <v>438237</v>
      </c>
      <c r="AN2057">
        <v>444397</v>
      </c>
      <c r="AO2057">
        <v>329298</v>
      </c>
      <c r="AP2057">
        <v>469412</v>
      </c>
      <c r="AQ2057">
        <v>441022</v>
      </c>
    </row>
    <row r="2058" spans="1:43">
      <c r="A2058">
        <v>311</v>
      </c>
      <c r="B2058" t="s">
        <v>663</v>
      </c>
      <c r="C2058" t="s">
        <v>664</v>
      </c>
      <c r="D2058">
        <v>1.83993E-3</v>
      </c>
      <c r="E2058">
        <v>2</v>
      </c>
      <c r="F2058">
        <v>0</v>
      </c>
      <c r="G2058">
        <v>2</v>
      </c>
      <c r="H2058">
        <v>514401</v>
      </c>
      <c r="I2058">
        <v>337223</v>
      </c>
      <c r="J2058">
        <v>348538</v>
      </c>
      <c r="K2058">
        <v>692238</v>
      </c>
      <c r="L2058">
        <v>516488</v>
      </c>
      <c r="M2058">
        <v>288484</v>
      </c>
      <c r="N2058">
        <v>523874</v>
      </c>
      <c r="O2058">
        <v>437485</v>
      </c>
      <c r="P2058">
        <v>490301</v>
      </c>
      <c r="Q2058">
        <v>611980</v>
      </c>
      <c r="R2058">
        <v>642501</v>
      </c>
      <c r="S2058">
        <v>517585</v>
      </c>
      <c r="T2058">
        <v>543847</v>
      </c>
      <c r="U2058">
        <v>447017</v>
      </c>
      <c r="V2058">
        <v>415984</v>
      </c>
      <c r="W2058">
        <v>247784</v>
      </c>
      <c r="X2058">
        <v>271628</v>
      </c>
      <c r="Y2058">
        <v>268463</v>
      </c>
      <c r="Z2058">
        <v>506867</v>
      </c>
      <c r="AA2058">
        <v>498536</v>
      </c>
      <c r="AB2058">
        <v>435546</v>
      </c>
      <c r="AC2058">
        <v>650292</v>
      </c>
      <c r="AD2058">
        <v>545282</v>
      </c>
      <c r="AE2058">
        <v>516878</v>
      </c>
      <c r="AF2058">
        <v>215170</v>
      </c>
      <c r="AG2058">
        <v>382121</v>
      </c>
      <c r="AH2058">
        <v>188239</v>
      </c>
      <c r="AI2058">
        <v>697329</v>
      </c>
      <c r="AJ2058">
        <v>277489</v>
      </c>
      <c r="AK2058">
        <v>293709</v>
      </c>
      <c r="AL2058">
        <v>307441</v>
      </c>
      <c r="AM2058">
        <v>564647</v>
      </c>
      <c r="AN2058">
        <v>341533</v>
      </c>
      <c r="AO2058">
        <v>380345</v>
      </c>
      <c r="AP2058">
        <v>638312</v>
      </c>
      <c r="AQ2058">
        <v>538452</v>
      </c>
    </row>
    <row r="2059" spans="1:43">
      <c r="A2059">
        <v>318</v>
      </c>
      <c r="B2059" t="s">
        <v>677</v>
      </c>
      <c r="C2059" t="s">
        <v>678</v>
      </c>
      <c r="D2059">
        <v>1.8244400000000001E-2</v>
      </c>
      <c r="E2059">
        <v>2</v>
      </c>
      <c r="F2059">
        <v>2</v>
      </c>
      <c r="G2059">
        <v>0</v>
      </c>
      <c r="H2059">
        <v>280452</v>
      </c>
      <c r="I2059">
        <v>297023</v>
      </c>
      <c r="J2059">
        <v>236395</v>
      </c>
      <c r="K2059">
        <v>275069</v>
      </c>
      <c r="L2059">
        <v>257540</v>
      </c>
      <c r="M2059">
        <v>242585</v>
      </c>
      <c r="N2059">
        <v>219161</v>
      </c>
      <c r="O2059">
        <v>180782</v>
      </c>
      <c r="P2059">
        <v>217133</v>
      </c>
      <c r="Q2059">
        <v>242726</v>
      </c>
      <c r="R2059">
        <v>254425</v>
      </c>
      <c r="S2059">
        <v>271453</v>
      </c>
      <c r="T2059">
        <v>310029</v>
      </c>
      <c r="U2059">
        <v>328626</v>
      </c>
      <c r="V2059">
        <v>237160</v>
      </c>
      <c r="W2059">
        <v>315661</v>
      </c>
      <c r="X2059">
        <v>345955</v>
      </c>
      <c r="Y2059">
        <v>284497</v>
      </c>
      <c r="Z2059">
        <v>237099</v>
      </c>
      <c r="AA2059">
        <v>265045</v>
      </c>
      <c r="AB2059">
        <v>276746</v>
      </c>
      <c r="AC2059">
        <v>290484</v>
      </c>
      <c r="AD2059">
        <v>322765</v>
      </c>
      <c r="AE2059">
        <v>260209</v>
      </c>
      <c r="AF2059">
        <v>322168</v>
      </c>
      <c r="AG2059">
        <v>346378</v>
      </c>
      <c r="AH2059">
        <v>267289</v>
      </c>
      <c r="AI2059">
        <v>179500</v>
      </c>
      <c r="AJ2059">
        <v>327380</v>
      </c>
      <c r="AK2059">
        <v>267804</v>
      </c>
      <c r="AL2059">
        <v>220301</v>
      </c>
      <c r="AM2059">
        <v>271447</v>
      </c>
      <c r="AN2059">
        <v>145472</v>
      </c>
      <c r="AO2059">
        <v>175202</v>
      </c>
      <c r="AP2059">
        <v>203188</v>
      </c>
      <c r="AQ2059">
        <v>268889</v>
      </c>
    </row>
    <row r="2060" spans="1:43">
      <c r="A2060">
        <v>319</v>
      </c>
      <c r="B2060" t="s">
        <v>679</v>
      </c>
      <c r="C2060" t="s">
        <v>680</v>
      </c>
      <c r="D2060">
        <v>3.2981999999999997E-2</v>
      </c>
      <c r="E2060">
        <v>2</v>
      </c>
      <c r="F2060">
        <v>2</v>
      </c>
      <c r="G2060">
        <v>0</v>
      </c>
      <c r="H2060">
        <v>147628</v>
      </c>
      <c r="I2060">
        <v>81003</v>
      </c>
      <c r="J2060">
        <v>16250.9</v>
      </c>
      <c r="K2060">
        <v>191098</v>
      </c>
      <c r="L2060">
        <v>80620.3</v>
      </c>
      <c r="M2060">
        <v>0</v>
      </c>
      <c r="N2060">
        <v>125490</v>
      </c>
      <c r="O2060">
        <v>68159.3</v>
      </c>
      <c r="P2060">
        <v>0</v>
      </c>
      <c r="Q2060">
        <v>85080.1</v>
      </c>
      <c r="R2060">
        <v>92419.4</v>
      </c>
      <c r="S2060">
        <v>0</v>
      </c>
      <c r="T2060">
        <v>117398</v>
      </c>
      <c r="U2060">
        <v>65340.800000000003</v>
      </c>
      <c r="V2060">
        <v>0</v>
      </c>
      <c r="W2060">
        <v>126629</v>
      </c>
      <c r="X2060">
        <v>61589.3</v>
      </c>
      <c r="Y2060">
        <v>46063.8</v>
      </c>
      <c r="Z2060">
        <v>172393</v>
      </c>
      <c r="AA2060">
        <v>68411.5</v>
      </c>
      <c r="AB2060">
        <v>0</v>
      </c>
      <c r="AC2060">
        <v>156075</v>
      </c>
      <c r="AD2060">
        <v>101170</v>
      </c>
      <c r="AE2060">
        <v>104731</v>
      </c>
      <c r="AF2060">
        <v>102634</v>
      </c>
      <c r="AG2060">
        <v>6417</v>
      </c>
      <c r="AH2060">
        <v>73582.8</v>
      </c>
      <c r="AI2060">
        <v>73485.100000000006</v>
      </c>
      <c r="AJ2060">
        <v>44701.5</v>
      </c>
      <c r="AK2060">
        <v>0</v>
      </c>
      <c r="AL2060">
        <v>104173</v>
      </c>
      <c r="AM2060">
        <v>0</v>
      </c>
      <c r="AN2060">
        <v>0</v>
      </c>
      <c r="AO2060">
        <v>92913.3</v>
      </c>
      <c r="AP2060">
        <v>36046.300000000003</v>
      </c>
      <c r="AQ2060">
        <v>26704.2</v>
      </c>
    </row>
    <row r="2061" spans="1:43">
      <c r="A2061">
        <v>325</v>
      </c>
      <c r="B2061" t="s">
        <v>691</v>
      </c>
      <c r="C2061" t="s">
        <v>692</v>
      </c>
      <c r="D2061">
        <v>3.8910500000000001E-3</v>
      </c>
      <c r="E2061">
        <v>2</v>
      </c>
      <c r="F2061">
        <v>1</v>
      </c>
      <c r="G2061">
        <v>1</v>
      </c>
      <c r="H2061">
        <v>179441</v>
      </c>
      <c r="I2061">
        <v>139658</v>
      </c>
      <c r="J2061">
        <v>180877</v>
      </c>
      <c r="K2061">
        <v>243918</v>
      </c>
      <c r="L2061">
        <v>256243</v>
      </c>
      <c r="M2061">
        <v>225716</v>
      </c>
      <c r="N2061">
        <v>252236</v>
      </c>
      <c r="O2061">
        <v>215332</v>
      </c>
      <c r="P2061">
        <v>239260</v>
      </c>
      <c r="Q2061">
        <v>165541</v>
      </c>
      <c r="R2061">
        <v>126821</v>
      </c>
      <c r="S2061">
        <v>150534</v>
      </c>
      <c r="T2061">
        <v>279352</v>
      </c>
      <c r="U2061">
        <v>295548</v>
      </c>
      <c r="V2061">
        <v>284728</v>
      </c>
      <c r="W2061">
        <v>74383</v>
      </c>
      <c r="X2061">
        <v>56126.3</v>
      </c>
      <c r="Y2061">
        <v>61540.9</v>
      </c>
      <c r="Z2061">
        <v>342570</v>
      </c>
      <c r="AA2061">
        <v>276401</v>
      </c>
      <c r="AB2061">
        <v>336248</v>
      </c>
      <c r="AC2061">
        <v>154010</v>
      </c>
      <c r="AD2061">
        <v>198607</v>
      </c>
      <c r="AE2061">
        <v>162297</v>
      </c>
      <c r="AF2061">
        <v>156171</v>
      </c>
      <c r="AG2061">
        <v>191054</v>
      </c>
      <c r="AH2061">
        <v>130098</v>
      </c>
      <c r="AI2061">
        <v>180366</v>
      </c>
      <c r="AJ2061">
        <v>178089</v>
      </c>
      <c r="AK2061">
        <v>144015</v>
      </c>
      <c r="AL2061">
        <v>178915</v>
      </c>
      <c r="AM2061">
        <v>273179</v>
      </c>
      <c r="AN2061">
        <v>202917</v>
      </c>
      <c r="AO2061">
        <v>129088</v>
      </c>
      <c r="AP2061">
        <v>166830</v>
      </c>
      <c r="AQ2061">
        <v>133467</v>
      </c>
    </row>
    <row r="2062" spans="1:43">
      <c r="A2062">
        <v>333</v>
      </c>
      <c r="B2062" t="s">
        <v>707</v>
      </c>
      <c r="C2062" t="s">
        <v>708</v>
      </c>
      <c r="D2062">
        <v>1.6205500000000001E-2</v>
      </c>
      <c r="E2062">
        <v>2</v>
      </c>
      <c r="F2062">
        <v>2</v>
      </c>
      <c r="G2062">
        <v>0</v>
      </c>
      <c r="H2062">
        <v>73635.7</v>
      </c>
      <c r="I2062">
        <v>36932.199999999997</v>
      </c>
      <c r="J2062">
        <v>57467.6</v>
      </c>
      <c r="K2062">
        <v>70897.7</v>
      </c>
      <c r="L2062">
        <v>68559.5</v>
      </c>
      <c r="M2062">
        <v>94725.5</v>
      </c>
      <c r="N2062">
        <v>109040</v>
      </c>
      <c r="O2062">
        <v>108884</v>
      </c>
      <c r="P2062">
        <v>97471.4</v>
      </c>
      <c r="Q2062">
        <v>54457.2</v>
      </c>
      <c r="R2062">
        <v>42851.7</v>
      </c>
      <c r="S2062">
        <v>55385.599999999999</v>
      </c>
      <c r="T2062">
        <v>68693</v>
      </c>
      <c r="U2062">
        <v>89313.4</v>
      </c>
      <c r="V2062">
        <v>85199.3</v>
      </c>
      <c r="W2062">
        <v>0</v>
      </c>
      <c r="X2062">
        <v>44260.1</v>
      </c>
      <c r="Y2062">
        <v>39011.300000000003</v>
      </c>
      <c r="Z2062">
        <v>203887</v>
      </c>
      <c r="AA2062">
        <v>246518</v>
      </c>
      <c r="AB2062">
        <v>251907</v>
      </c>
      <c r="AC2062">
        <v>193354</v>
      </c>
      <c r="AD2062">
        <v>170130</v>
      </c>
      <c r="AE2062">
        <v>161694</v>
      </c>
      <c r="AF2062">
        <v>116114</v>
      </c>
      <c r="AG2062">
        <v>113061</v>
      </c>
      <c r="AH2062">
        <v>159240</v>
      </c>
      <c r="AI2062">
        <v>58413.3</v>
      </c>
      <c r="AJ2062">
        <v>64217.7</v>
      </c>
      <c r="AK2062">
        <v>72687.7</v>
      </c>
      <c r="AL2062">
        <v>217029</v>
      </c>
      <c r="AM2062">
        <v>312684</v>
      </c>
      <c r="AN2062">
        <v>231752</v>
      </c>
      <c r="AO2062">
        <v>78465.2</v>
      </c>
      <c r="AP2062">
        <v>177507</v>
      </c>
      <c r="AQ2062">
        <v>132009</v>
      </c>
    </row>
    <row r="2063" spans="1:43">
      <c r="A2063">
        <v>342</v>
      </c>
      <c r="B2063" t="s">
        <v>725</v>
      </c>
      <c r="C2063" t="s">
        <v>726</v>
      </c>
      <c r="D2063">
        <v>3.7251899999999998E-2</v>
      </c>
      <c r="E2063">
        <v>2</v>
      </c>
      <c r="F2063">
        <v>2</v>
      </c>
      <c r="G2063">
        <v>0</v>
      </c>
      <c r="H2063">
        <v>14191.4</v>
      </c>
      <c r="I2063">
        <v>0</v>
      </c>
      <c r="J2063">
        <v>19945.400000000001</v>
      </c>
      <c r="K2063">
        <v>29717.7</v>
      </c>
      <c r="L2063">
        <v>0</v>
      </c>
      <c r="M2063">
        <v>15264.4</v>
      </c>
      <c r="N2063">
        <v>0</v>
      </c>
      <c r="O2063">
        <v>11375</v>
      </c>
      <c r="P2063">
        <v>0</v>
      </c>
      <c r="Q2063">
        <v>0</v>
      </c>
      <c r="R2063">
        <v>0</v>
      </c>
      <c r="S2063">
        <v>0</v>
      </c>
      <c r="T2063">
        <v>33859.800000000003</v>
      </c>
      <c r="U2063">
        <v>34232.800000000003</v>
      </c>
      <c r="V2063">
        <v>59470.5</v>
      </c>
      <c r="W2063">
        <v>0</v>
      </c>
      <c r="X2063">
        <v>5672.41</v>
      </c>
      <c r="Y2063">
        <v>16443.599999999999</v>
      </c>
      <c r="Z2063">
        <v>20879.5</v>
      </c>
      <c r="AA2063">
        <v>26532.3</v>
      </c>
      <c r="AB2063">
        <v>23983.4</v>
      </c>
      <c r="AC2063">
        <v>20916.900000000001</v>
      </c>
      <c r="AD2063">
        <v>21098.400000000001</v>
      </c>
      <c r="AE2063">
        <v>0</v>
      </c>
      <c r="AF2063">
        <v>15318</v>
      </c>
      <c r="AG2063">
        <v>0</v>
      </c>
      <c r="AH2063">
        <v>23597.8</v>
      </c>
      <c r="AI2063">
        <v>9410.5400000000009</v>
      </c>
      <c r="AJ2063">
        <v>0</v>
      </c>
      <c r="AK2063">
        <v>0</v>
      </c>
      <c r="AL2063">
        <v>25195.1</v>
      </c>
      <c r="AM2063">
        <v>36907.5</v>
      </c>
      <c r="AN2063">
        <v>24147.599999999999</v>
      </c>
      <c r="AO2063">
        <v>0</v>
      </c>
      <c r="AP2063">
        <v>0</v>
      </c>
      <c r="AQ2063">
        <v>0</v>
      </c>
    </row>
    <row r="2064" spans="1:43">
      <c r="A2064">
        <v>348</v>
      </c>
      <c r="B2064" t="s">
        <v>737</v>
      </c>
      <c r="C2064" t="s">
        <v>738</v>
      </c>
      <c r="D2064">
        <v>7.1633199999999997E-4</v>
      </c>
      <c r="E2064">
        <v>2</v>
      </c>
      <c r="F2064">
        <v>1</v>
      </c>
      <c r="G2064">
        <v>1</v>
      </c>
      <c r="H2064">
        <v>782041</v>
      </c>
      <c r="I2064">
        <v>625168</v>
      </c>
      <c r="J2064">
        <v>430550</v>
      </c>
      <c r="K2064">
        <v>862377</v>
      </c>
      <c r="L2064">
        <v>741749</v>
      </c>
      <c r="M2064">
        <v>570068</v>
      </c>
      <c r="N2064">
        <v>908741</v>
      </c>
      <c r="O2064">
        <v>702163</v>
      </c>
      <c r="P2064">
        <v>487278</v>
      </c>
      <c r="Q2064">
        <v>706082</v>
      </c>
      <c r="R2064">
        <v>588095</v>
      </c>
      <c r="S2064">
        <v>384814</v>
      </c>
      <c r="T2064">
        <v>731566</v>
      </c>
      <c r="U2064">
        <v>630925</v>
      </c>
      <c r="V2064">
        <v>399989</v>
      </c>
      <c r="W2064">
        <v>494615</v>
      </c>
      <c r="X2064">
        <v>275831</v>
      </c>
      <c r="Y2064">
        <v>266086</v>
      </c>
      <c r="Z2064">
        <v>1034620</v>
      </c>
      <c r="AA2064">
        <v>998436</v>
      </c>
      <c r="AB2064">
        <v>656055</v>
      </c>
      <c r="AC2064">
        <v>920255</v>
      </c>
      <c r="AD2064">
        <v>727586</v>
      </c>
      <c r="AE2064">
        <v>442836</v>
      </c>
      <c r="AF2064">
        <v>657133</v>
      </c>
      <c r="AG2064">
        <v>672743</v>
      </c>
      <c r="AH2064">
        <v>460614</v>
      </c>
      <c r="AI2064">
        <v>810007</v>
      </c>
      <c r="AJ2064">
        <v>620892</v>
      </c>
      <c r="AK2064">
        <v>496682</v>
      </c>
      <c r="AL2064">
        <v>1012810</v>
      </c>
      <c r="AM2064">
        <v>1125300</v>
      </c>
      <c r="AN2064">
        <v>582230</v>
      </c>
      <c r="AO2064">
        <v>621219</v>
      </c>
      <c r="AP2064">
        <v>690757</v>
      </c>
      <c r="AQ2064">
        <v>530469</v>
      </c>
    </row>
    <row r="2065" spans="1:43">
      <c r="A2065">
        <v>355</v>
      </c>
      <c r="B2065" t="s">
        <v>751</v>
      </c>
      <c r="C2065" t="s">
        <v>752</v>
      </c>
      <c r="D2065">
        <v>3.9577800000000002E-3</v>
      </c>
      <c r="E2065">
        <v>2</v>
      </c>
      <c r="F2065">
        <v>1</v>
      </c>
      <c r="G2065">
        <v>1</v>
      </c>
      <c r="H2065">
        <v>242294</v>
      </c>
      <c r="I2065">
        <v>182699</v>
      </c>
      <c r="J2065">
        <v>225856</v>
      </c>
      <c r="K2065">
        <v>301605</v>
      </c>
      <c r="L2065">
        <v>255336</v>
      </c>
      <c r="M2065">
        <v>297198</v>
      </c>
      <c r="N2065">
        <v>284543</v>
      </c>
      <c r="O2065">
        <v>255077</v>
      </c>
      <c r="P2065">
        <v>294200</v>
      </c>
      <c r="Q2065">
        <v>134394</v>
      </c>
      <c r="R2065">
        <v>241616</v>
      </c>
      <c r="S2065">
        <v>266022</v>
      </c>
      <c r="T2065">
        <v>253266</v>
      </c>
      <c r="U2065">
        <v>249765</v>
      </c>
      <c r="V2065">
        <v>277231</v>
      </c>
      <c r="W2065">
        <v>127092</v>
      </c>
      <c r="X2065">
        <v>86519.8</v>
      </c>
      <c r="Y2065">
        <v>168297</v>
      </c>
      <c r="Z2065">
        <v>265342</v>
      </c>
      <c r="AA2065">
        <v>325626</v>
      </c>
      <c r="AB2065">
        <v>325389</v>
      </c>
      <c r="AC2065">
        <v>275051</v>
      </c>
      <c r="AD2065">
        <v>258464</v>
      </c>
      <c r="AE2065">
        <v>313634</v>
      </c>
      <c r="AF2065">
        <v>250488</v>
      </c>
      <c r="AG2065">
        <v>261502</v>
      </c>
      <c r="AH2065">
        <v>228126</v>
      </c>
      <c r="AI2065">
        <v>251781</v>
      </c>
      <c r="AJ2065">
        <v>220496</v>
      </c>
      <c r="AK2065">
        <v>276487</v>
      </c>
      <c r="AL2065">
        <v>238970</v>
      </c>
      <c r="AM2065">
        <v>298790</v>
      </c>
      <c r="AN2065">
        <v>233830</v>
      </c>
      <c r="AO2065">
        <v>197370</v>
      </c>
      <c r="AP2065">
        <v>263262</v>
      </c>
      <c r="AQ2065">
        <v>267234</v>
      </c>
    </row>
    <row r="2066" spans="1:43">
      <c r="A2066">
        <v>356</v>
      </c>
      <c r="B2066" t="s">
        <v>753</v>
      </c>
      <c r="C2066" t="s">
        <v>754</v>
      </c>
      <c r="D2066">
        <v>4.22654E-3</v>
      </c>
      <c r="E2066">
        <v>2</v>
      </c>
      <c r="F2066">
        <v>2</v>
      </c>
      <c r="G2066">
        <v>0</v>
      </c>
      <c r="H2066">
        <v>120739</v>
      </c>
      <c r="I2066">
        <v>124369</v>
      </c>
      <c r="J2066">
        <v>208195</v>
      </c>
      <c r="K2066">
        <v>211562</v>
      </c>
      <c r="L2066">
        <v>198673</v>
      </c>
      <c r="M2066">
        <v>103573</v>
      </c>
      <c r="N2066">
        <v>243645</v>
      </c>
      <c r="O2066">
        <v>130341</v>
      </c>
      <c r="P2066">
        <v>227695</v>
      </c>
      <c r="Q2066">
        <v>335645</v>
      </c>
      <c r="R2066">
        <v>496933</v>
      </c>
      <c r="S2066">
        <v>572005</v>
      </c>
      <c r="T2066">
        <v>159011</v>
      </c>
      <c r="U2066">
        <v>170853</v>
      </c>
      <c r="V2066">
        <v>194761</v>
      </c>
      <c r="W2066">
        <v>64676</v>
      </c>
      <c r="X2066">
        <v>112552</v>
      </c>
      <c r="Y2066">
        <v>124993</v>
      </c>
      <c r="Z2066">
        <v>322913</v>
      </c>
      <c r="AA2066">
        <v>229631</v>
      </c>
      <c r="AB2066">
        <v>236439</v>
      </c>
      <c r="AC2066">
        <v>60297.5</v>
      </c>
      <c r="AD2066">
        <v>118117</v>
      </c>
      <c r="AE2066">
        <v>140648</v>
      </c>
      <c r="AF2066">
        <v>65780.800000000003</v>
      </c>
      <c r="AG2066">
        <v>73541.5</v>
      </c>
      <c r="AH2066">
        <v>20654.8</v>
      </c>
      <c r="AI2066">
        <v>85152.4</v>
      </c>
      <c r="AJ2066">
        <v>121492</v>
      </c>
      <c r="AK2066">
        <v>153054</v>
      </c>
      <c r="AL2066">
        <v>523339</v>
      </c>
      <c r="AM2066">
        <v>771546</v>
      </c>
      <c r="AN2066">
        <v>227976</v>
      </c>
      <c r="AO2066">
        <v>351411</v>
      </c>
      <c r="AP2066">
        <v>191897</v>
      </c>
      <c r="AQ2066">
        <v>309983</v>
      </c>
    </row>
    <row r="2067" spans="1:43">
      <c r="A2067">
        <v>371</v>
      </c>
      <c r="B2067" t="s">
        <v>783</v>
      </c>
      <c r="C2067" t="s">
        <v>784</v>
      </c>
      <c r="D2067">
        <v>3.3509700000000003E-2</v>
      </c>
      <c r="E2067">
        <v>2</v>
      </c>
      <c r="F2067">
        <v>2</v>
      </c>
      <c r="G2067">
        <v>0</v>
      </c>
      <c r="H2067">
        <v>154070</v>
      </c>
      <c r="I2067">
        <v>51412.1</v>
      </c>
      <c r="J2067">
        <v>156021</v>
      </c>
      <c r="K2067">
        <v>98572.1</v>
      </c>
      <c r="L2067">
        <v>78890.100000000006</v>
      </c>
      <c r="M2067">
        <v>35415</v>
      </c>
      <c r="N2067">
        <v>151765</v>
      </c>
      <c r="O2067">
        <v>142805</v>
      </c>
      <c r="P2067">
        <v>119531</v>
      </c>
      <c r="Q2067">
        <v>65542.899999999994</v>
      </c>
      <c r="R2067">
        <v>123813</v>
      </c>
      <c r="S2067">
        <v>42567.7</v>
      </c>
      <c r="T2067">
        <v>144832</v>
      </c>
      <c r="U2067">
        <v>174537</v>
      </c>
      <c r="V2067">
        <v>134283</v>
      </c>
      <c r="W2067">
        <v>49573.5</v>
      </c>
      <c r="X2067">
        <v>19993.3</v>
      </c>
      <c r="Y2067">
        <v>26869.200000000001</v>
      </c>
      <c r="Z2067">
        <v>184873</v>
      </c>
      <c r="AA2067">
        <v>150917</v>
      </c>
      <c r="AB2067">
        <v>211625</v>
      </c>
      <c r="AC2067">
        <v>85727.5</v>
      </c>
      <c r="AD2067">
        <v>77251.199999999997</v>
      </c>
      <c r="AE2067">
        <v>64004.7</v>
      </c>
      <c r="AF2067">
        <v>52441.1</v>
      </c>
      <c r="AG2067">
        <v>129264</v>
      </c>
      <c r="AH2067">
        <v>57882</v>
      </c>
      <c r="AI2067">
        <v>28312.9</v>
      </c>
      <c r="AJ2067">
        <v>43015.5</v>
      </c>
      <c r="AK2067">
        <v>63807.8</v>
      </c>
      <c r="AL2067">
        <v>161184</v>
      </c>
      <c r="AM2067">
        <v>253714</v>
      </c>
      <c r="AN2067">
        <v>137180</v>
      </c>
      <c r="AO2067">
        <v>23387.7</v>
      </c>
      <c r="AP2067">
        <v>62124.3</v>
      </c>
      <c r="AQ2067">
        <v>119990</v>
      </c>
    </row>
    <row r="2068" spans="1:43">
      <c r="A2068">
        <v>377</v>
      </c>
      <c r="B2068" t="s">
        <v>795</v>
      </c>
      <c r="C2068" t="s">
        <v>796</v>
      </c>
      <c r="D2068">
        <v>2.11697E-2</v>
      </c>
      <c r="E2068">
        <v>2</v>
      </c>
      <c r="F2068">
        <v>2</v>
      </c>
      <c r="G2068">
        <v>0</v>
      </c>
      <c r="H2068">
        <v>48739.6</v>
      </c>
      <c r="I2068">
        <v>38472.300000000003</v>
      </c>
      <c r="J2068">
        <v>49694.9</v>
      </c>
      <c r="K2068">
        <v>15246.6</v>
      </c>
      <c r="L2068">
        <v>40471.5</v>
      </c>
      <c r="M2068">
        <v>33580</v>
      </c>
      <c r="N2068">
        <v>0</v>
      </c>
      <c r="O2068">
        <v>23359</v>
      </c>
      <c r="P2068">
        <v>0</v>
      </c>
      <c r="Q2068">
        <v>11358.8</v>
      </c>
      <c r="R2068">
        <v>38717.599999999999</v>
      </c>
      <c r="S2068">
        <v>14706</v>
      </c>
      <c r="T2068">
        <v>58115.1</v>
      </c>
      <c r="U2068">
        <v>89092.800000000003</v>
      </c>
      <c r="V2068">
        <v>55216.6</v>
      </c>
      <c r="W2068">
        <v>0</v>
      </c>
      <c r="X2068">
        <v>13361.3</v>
      </c>
      <c r="Y2068">
        <v>39690.400000000001</v>
      </c>
      <c r="Z2068">
        <v>27463.3</v>
      </c>
      <c r="AA2068">
        <v>16366.5</v>
      </c>
      <c r="AB2068">
        <v>62925.9</v>
      </c>
      <c r="AC2068">
        <v>58357.5</v>
      </c>
      <c r="AD2068">
        <v>65970.100000000006</v>
      </c>
      <c r="AE2068">
        <v>27468</v>
      </c>
      <c r="AF2068">
        <v>25265.7</v>
      </c>
      <c r="AG2068">
        <v>21585.3</v>
      </c>
      <c r="AH2068">
        <v>49760</v>
      </c>
      <c r="AI2068">
        <v>0</v>
      </c>
      <c r="AJ2068">
        <v>0</v>
      </c>
      <c r="AK2068">
        <v>12224.5</v>
      </c>
      <c r="AL2068">
        <v>14431.6</v>
      </c>
      <c r="AM2068">
        <v>0</v>
      </c>
      <c r="AN2068">
        <v>26683.8</v>
      </c>
      <c r="AO2068">
        <v>5217.7</v>
      </c>
      <c r="AP2068">
        <v>0</v>
      </c>
      <c r="AQ2068">
        <v>0</v>
      </c>
    </row>
    <row r="2069" spans="1:43">
      <c r="A2069">
        <v>398</v>
      </c>
      <c r="B2069" t="s">
        <v>837</v>
      </c>
      <c r="C2069" t="s">
        <v>838</v>
      </c>
      <c r="D2069">
        <v>1.14398E-2</v>
      </c>
      <c r="E2069">
        <v>2</v>
      </c>
      <c r="F2069">
        <v>2</v>
      </c>
      <c r="G2069">
        <v>0</v>
      </c>
      <c r="H2069">
        <v>284258</v>
      </c>
      <c r="I2069">
        <v>139006</v>
      </c>
      <c r="J2069">
        <v>113101</v>
      </c>
      <c r="K2069">
        <v>246691</v>
      </c>
      <c r="L2069">
        <v>186284</v>
      </c>
      <c r="M2069">
        <v>65607.399999999994</v>
      </c>
      <c r="N2069">
        <v>178767</v>
      </c>
      <c r="O2069">
        <v>136474</v>
      </c>
      <c r="P2069">
        <v>57236.5</v>
      </c>
      <c r="Q2069">
        <v>226053</v>
      </c>
      <c r="R2069">
        <v>158651</v>
      </c>
      <c r="S2069">
        <v>144932</v>
      </c>
      <c r="T2069">
        <v>162629</v>
      </c>
      <c r="U2069">
        <v>114022</v>
      </c>
      <c r="V2069">
        <v>0</v>
      </c>
      <c r="W2069">
        <v>79627.100000000006</v>
      </c>
      <c r="X2069">
        <v>38252.699999999997</v>
      </c>
      <c r="Y2069">
        <v>73537.100000000006</v>
      </c>
      <c r="Z2069">
        <v>218799</v>
      </c>
      <c r="AA2069">
        <v>149824</v>
      </c>
      <c r="AB2069">
        <v>179345</v>
      </c>
      <c r="AC2069">
        <v>232770</v>
      </c>
      <c r="AD2069">
        <v>73710</v>
      </c>
      <c r="AE2069">
        <v>66023</v>
      </c>
      <c r="AF2069">
        <v>68148.600000000006</v>
      </c>
      <c r="AG2069">
        <v>127181</v>
      </c>
      <c r="AH2069">
        <v>0</v>
      </c>
      <c r="AI2069">
        <v>201660</v>
      </c>
      <c r="AJ2069">
        <v>71931.899999999994</v>
      </c>
      <c r="AK2069">
        <v>0</v>
      </c>
      <c r="AL2069">
        <v>201729</v>
      </c>
      <c r="AM2069">
        <v>127109</v>
      </c>
      <c r="AN2069">
        <v>54127.3</v>
      </c>
      <c r="AO2069">
        <v>132393</v>
      </c>
      <c r="AP2069">
        <v>178957</v>
      </c>
      <c r="AQ2069">
        <v>136666</v>
      </c>
    </row>
    <row r="2070" spans="1:43">
      <c r="A2070">
        <v>402</v>
      </c>
      <c r="B2070" t="s">
        <v>845</v>
      </c>
      <c r="C2070" t="s">
        <v>846</v>
      </c>
      <c r="D2070">
        <v>2.3512600000000002E-2</v>
      </c>
      <c r="E2070">
        <v>2</v>
      </c>
      <c r="F2070">
        <v>2</v>
      </c>
      <c r="G2070">
        <v>0</v>
      </c>
      <c r="H2070">
        <v>237186</v>
      </c>
      <c r="I2070">
        <v>96421.4</v>
      </c>
      <c r="J2070">
        <v>61213.3</v>
      </c>
      <c r="K2070">
        <v>175077</v>
      </c>
      <c r="L2070">
        <v>188900</v>
      </c>
      <c r="M2070">
        <v>233194</v>
      </c>
      <c r="N2070">
        <v>215190</v>
      </c>
      <c r="O2070">
        <v>215941</v>
      </c>
      <c r="P2070">
        <v>196241</v>
      </c>
      <c r="Q2070">
        <v>187924</v>
      </c>
      <c r="R2070">
        <v>108497</v>
      </c>
      <c r="S2070">
        <v>114558</v>
      </c>
      <c r="T2070">
        <v>62862.3</v>
      </c>
      <c r="U2070">
        <v>53203.8</v>
      </c>
      <c r="V2070">
        <v>17277.5</v>
      </c>
      <c r="W2070">
        <v>77059.899999999994</v>
      </c>
      <c r="X2070">
        <v>24539.5</v>
      </c>
      <c r="Y2070">
        <v>30107.5</v>
      </c>
      <c r="Z2070">
        <v>275699</v>
      </c>
      <c r="AA2070">
        <v>222669</v>
      </c>
      <c r="AB2070">
        <v>250872</v>
      </c>
      <c r="AC2070">
        <v>187949</v>
      </c>
      <c r="AD2070">
        <v>53661.9</v>
      </c>
      <c r="AE2070">
        <v>89938.1</v>
      </c>
      <c r="AF2070">
        <v>53828</v>
      </c>
      <c r="AG2070">
        <v>60694.3</v>
      </c>
      <c r="AH2070">
        <v>63202.8</v>
      </c>
      <c r="AI2070">
        <v>169706</v>
      </c>
      <c r="AJ2070">
        <v>109824</v>
      </c>
      <c r="AK2070">
        <v>77820</v>
      </c>
      <c r="AL2070">
        <v>159009</v>
      </c>
      <c r="AM2070">
        <v>279666</v>
      </c>
      <c r="AN2070">
        <v>200673</v>
      </c>
      <c r="AO2070">
        <v>117796</v>
      </c>
      <c r="AP2070">
        <v>64140.7</v>
      </c>
      <c r="AQ2070">
        <v>81249.399999999994</v>
      </c>
    </row>
    <row r="2071" spans="1:43">
      <c r="A2071">
        <v>406</v>
      </c>
      <c r="B2071" t="s">
        <v>853</v>
      </c>
      <c r="C2071" t="s">
        <v>854</v>
      </c>
      <c r="D2071">
        <v>3.4713000000000001E-2</v>
      </c>
      <c r="E2071">
        <v>2</v>
      </c>
      <c r="F2071">
        <v>2</v>
      </c>
      <c r="G2071">
        <v>0</v>
      </c>
      <c r="H2071">
        <v>143847</v>
      </c>
      <c r="I2071">
        <v>113022</v>
      </c>
      <c r="J2071">
        <v>77511.399999999994</v>
      </c>
      <c r="K2071">
        <v>123851</v>
      </c>
      <c r="L2071">
        <v>113004</v>
      </c>
      <c r="M2071">
        <v>107480</v>
      </c>
      <c r="N2071">
        <v>137895</v>
      </c>
      <c r="O2071">
        <v>175190</v>
      </c>
      <c r="P2071">
        <v>137787</v>
      </c>
      <c r="Q2071">
        <v>91059.8</v>
      </c>
      <c r="R2071">
        <v>91677.5</v>
      </c>
      <c r="S2071">
        <v>79873.399999999994</v>
      </c>
      <c r="T2071">
        <v>186667</v>
      </c>
      <c r="U2071">
        <v>170993</v>
      </c>
      <c r="V2071">
        <v>183917</v>
      </c>
      <c r="W2071">
        <v>41163.9</v>
      </c>
      <c r="X2071">
        <v>69409</v>
      </c>
      <c r="Y2071">
        <v>55178.1</v>
      </c>
      <c r="Z2071">
        <v>205499</v>
      </c>
      <c r="AA2071">
        <v>200628</v>
      </c>
      <c r="AB2071">
        <v>232232</v>
      </c>
      <c r="AC2071">
        <v>95057.2</v>
      </c>
      <c r="AD2071">
        <v>69256.399999999994</v>
      </c>
      <c r="AE2071">
        <v>40173.699999999997</v>
      </c>
      <c r="AF2071">
        <v>76892.600000000006</v>
      </c>
      <c r="AG2071">
        <v>84837.1</v>
      </c>
      <c r="AH2071">
        <v>84504.6</v>
      </c>
      <c r="AI2071">
        <v>75132</v>
      </c>
      <c r="AJ2071">
        <v>74463.3</v>
      </c>
      <c r="AK2071">
        <v>76339</v>
      </c>
      <c r="AL2071">
        <v>117555</v>
      </c>
      <c r="AM2071">
        <v>114058</v>
      </c>
      <c r="AN2071">
        <v>96333.7</v>
      </c>
      <c r="AO2071">
        <v>22287.8</v>
      </c>
      <c r="AP2071">
        <v>27925.1</v>
      </c>
      <c r="AQ2071">
        <v>8091.26</v>
      </c>
    </row>
    <row r="2072" spans="1:43">
      <c r="A2072">
        <v>409</v>
      </c>
      <c r="B2072" t="s">
        <v>859</v>
      </c>
      <c r="C2072" t="s">
        <v>860</v>
      </c>
      <c r="D2072">
        <v>1.99557E-2</v>
      </c>
      <c r="E2072">
        <v>2</v>
      </c>
      <c r="F2072">
        <v>2</v>
      </c>
      <c r="G2072">
        <v>0</v>
      </c>
      <c r="H2072">
        <v>99216.6</v>
      </c>
      <c r="I2072">
        <v>121494</v>
      </c>
      <c r="J2072">
        <v>147865</v>
      </c>
      <c r="K2072">
        <v>100451</v>
      </c>
      <c r="L2072">
        <v>140298</v>
      </c>
      <c r="M2072">
        <v>158177</v>
      </c>
      <c r="N2072">
        <v>71481.8</v>
      </c>
      <c r="O2072">
        <v>98477.1</v>
      </c>
      <c r="P2072">
        <v>114887</v>
      </c>
      <c r="Q2072">
        <v>72771.399999999994</v>
      </c>
      <c r="R2072">
        <v>97164.6</v>
      </c>
      <c r="S2072">
        <v>143456</v>
      </c>
      <c r="T2072">
        <v>113601</v>
      </c>
      <c r="U2072">
        <v>92732.1</v>
      </c>
      <c r="V2072">
        <v>187568</v>
      </c>
      <c r="W2072">
        <v>81058.2</v>
      </c>
      <c r="X2072">
        <v>99143</v>
      </c>
      <c r="Y2072">
        <v>98903.3</v>
      </c>
      <c r="Z2072">
        <v>60930.2</v>
      </c>
      <c r="AA2072">
        <v>82745.2</v>
      </c>
      <c r="AB2072">
        <v>153067</v>
      </c>
      <c r="AC2072">
        <v>86551.6</v>
      </c>
      <c r="AD2072">
        <v>95247.7</v>
      </c>
      <c r="AE2072">
        <v>158955</v>
      </c>
      <c r="AF2072">
        <v>97067.4</v>
      </c>
      <c r="AG2072">
        <v>77311.100000000006</v>
      </c>
      <c r="AH2072">
        <v>151319</v>
      </c>
      <c r="AI2072">
        <v>83979.8</v>
      </c>
      <c r="AJ2072">
        <v>89982.2</v>
      </c>
      <c r="AK2072">
        <v>170581</v>
      </c>
      <c r="AL2072">
        <v>68996.800000000003</v>
      </c>
      <c r="AM2072">
        <v>143017</v>
      </c>
      <c r="AN2072">
        <v>95645.9</v>
      </c>
      <c r="AO2072">
        <v>62087.8</v>
      </c>
      <c r="AP2072">
        <v>103781</v>
      </c>
      <c r="AQ2072">
        <v>162326</v>
      </c>
    </row>
    <row r="2073" spans="1:43">
      <c r="A2073">
        <v>417</v>
      </c>
      <c r="B2073" t="s">
        <v>875</v>
      </c>
      <c r="C2073" t="s">
        <v>876</v>
      </c>
      <c r="D2073">
        <v>2.1459200000000001E-2</v>
      </c>
      <c r="E2073">
        <v>2</v>
      </c>
      <c r="F2073">
        <v>1</v>
      </c>
      <c r="G2073">
        <v>1</v>
      </c>
      <c r="H2073">
        <v>772463</v>
      </c>
      <c r="I2073">
        <v>623305</v>
      </c>
      <c r="J2073">
        <v>673706</v>
      </c>
      <c r="K2073">
        <v>789771</v>
      </c>
      <c r="L2073">
        <v>479603</v>
      </c>
      <c r="M2073">
        <v>697944</v>
      </c>
      <c r="N2073">
        <v>495169</v>
      </c>
      <c r="O2073">
        <v>605391</v>
      </c>
      <c r="P2073">
        <v>674186</v>
      </c>
      <c r="Q2073">
        <v>465046</v>
      </c>
      <c r="R2073">
        <v>588877</v>
      </c>
      <c r="S2073">
        <v>623470</v>
      </c>
      <c r="T2073">
        <v>678644</v>
      </c>
      <c r="U2073">
        <v>752304</v>
      </c>
      <c r="V2073">
        <v>642328</v>
      </c>
      <c r="W2073">
        <v>403403</v>
      </c>
      <c r="X2073">
        <v>600625</v>
      </c>
      <c r="Y2073">
        <v>440315</v>
      </c>
      <c r="Z2073">
        <v>645439</v>
      </c>
      <c r="AA2073">
        <v>790770</v>
      </c>
      <c r="AB2073">
        <v>736616</v>
      </c>
      <c r="AC2073">
        <v>731874</v>
      </c>
      <c r="AD2073">
        <v>615484</v>
      </c>
      <c r="AE2073">
        <v>581499</v>
      </c>
      <c r="AF2073">
        <v>642213</v>
      </c>
      <c r="AG2073">
        <v>632620</v>
      </c>
      <c r="AH2073">
        <v>411099</v>
      </c>
      <c r="AI2073">
        <v>630985</v>
      </c>
      <c r="AJ2073">
        <v>652262</v>
      </c>
      <c r="AK2073">
        <v>498874</v>
      </c>
      <c r="AL2073">
        <v>517024</v>
      </c>
      <c r="AM2073">
        <v>703326</v>
      </c>
      <c r="AN2073">
        <v>553679</v>
      </c>
      <c r="AO2073">
        <v>469292</v>
      </c>
      <c r="AP2073">
        <v>609735</v>
      </c>
      <c r="AQ2073">
        <v>643107</v>
      </c>
    </row>
    <row r="2074" spans="1:43">
      <c r="A2074">
        <v>418</v>
      </c>
      <c r="B2074" t="s">
        <v>877</v>
      </c>
      <c r="C2074" t="s">
        <v>878</v>
      </c>
      <c r="D2074">
        <v>5.4500199999999999E-2</v>
      </c>
      <c r="E2074">
        <v>2</v>
      </c>
      <c r="F2074">
        <v>2</v>
      </c>
      <c r="G2074">
        <v>0</v>
      </c>
      <c r="H2074">
        <v>19372.099999999999</v>
      </c>
      <c r="I2074">
        <v>0</v>
      </c>
      <c r="J2074">
        <v>21306.799999999999</v>
      </c>
      <c r="K2074">
        <v>7429.06</v>
      </c>
      <c r="L2074">
        <v>8858.39</v>
      </c>
      <c r="M2074">
        <v>0</v>
      </c>
      <c r="N2074">
        <v>0</v>
      </c>
      <c r="O2074">
        <v>26255.9</v>
      </c>
      <c r="P2074">
        <v>25220.5</v>
      </c>
      <c r="Q2074">
        <v>8039.8</v>
      </c>
      <c r="R2074">
        <v>0</v>
      </c>
      <c r="S2074">
        <v>18844.099999999999</v>
      </c>
      <c r="T2074">
        <v>25721.200000000001</v>
      </c>
      <c r="U2074">
        <v>17371.8</v>
      </c>
      <c r="V2074">
        <v>33969.1</v>
      </c>
      <c r="W2074">
        <v>6784.96</v>
      </c>
      <c r="X2074">
        <v>0</v>
      </c>
      <c r="Y2074">
        <v>10988.7</v>
      </c>
      <c r="Z2074">
        <v>13801.4</v>
      </c>
      <c r="AA2074">
        <v>0</v>
      </c>
      <c r="AB2074">
        <v>27965.1</v>
      </c>
      <c r="AC2074">
        <v>7041.23</v>
      </c>
      <c r="AD2074">
        <v>6013.11</v>
      </c>
      <c r="AE2074">
        <v>0</v>
      </c>
      <c r="AF2074">
        <v>0</v>
      </c>
      <c r="AG2074">
        <v>0</v>
      </c>
      <c r="AH2074">
        <v>11649.6</v>
      </c>
      <c r="AI2074">
        <v>13035.7</v>
      </c>
      <c r="AJ2074">
        <v>0</v>
      </c>
      <c r="AK2074">
        <v>0</v>
      </c>
      <c r="AL2074">
        <v>9061.7099999999991</v>
      </c>
      <c r="AM2074">
        <v>0</v>
      </c>
      <c r="AN2074">
        <v>0</v>
      </c>
      <c r="AO2074">
        <v>0</v>
      </c>
      <c r="AP2074">
        <v>0</v>
      </c>
      <c r="AQ2074">
        <v>0</v>
      </c>
    </row>
    <row r="2075" spans="1:43">
      <c r="A2075">
        <v>426</v>
      </c>
      <c r="B2075" t="s">
        <v>893</v>
      </c>
      <c r="C2075" t="s">
        <v>894</v>
      </c>
      <c r="D2075">
        <v>1.90749E-3</v>
      </c>
      <c r="E2075">
        <v>2</v>
      </c>
      <c r="F2075">
        <v>2</v>
      </c>
      <c r="G2075">
        <v>0</v>
      </c>
      <c r="H2075">
        <v>127613</v>
      </c>
      <c r="I2075">
        <v>110586</v>
      </c>
      <c r="J2075">
        <v>87735.4</v>
      </c>
      <c r="K2075">
        <v>217743</v>
      </c>
      <c r="L2075">
        <v>176430</v>
      </c>
      <c r="M2075">
        <v>168359</v>
      </c>
      <c r="N2075">
        <v>224224</v>
      </c>
      <c r="O2075">
        <v>180247</v>
      </c>
      <c r="P2075">
        <v>105057</v>
      </c>
      <c r="Q2075">
        <v>136061</v>
      </c>
      <c r="R2075">
        <v>139782</v>
      </c>
      <c r="S2075">
        <v>101091</v>
      </c>
      <c r="T2075">
        <v>134226</v>
      </c>
      <c r="U2075">
        <v>143158</v>
      </c>
      <c r="V2075">
        <v>120706</v>
      </c>
      <c r="W2075">
        <v>108525</v>
      </c>
      <c r="X2075">
        <v>96744.4</v>
      </c>
      <c r="Y2075">
        <v>47622.3</v>
      </c>
      <c r="Z2075">
        <v>174369</v>
      </c>
      <c r="AA2075">
        <v>161247</v>
      </c>
      <c r="AB2075">
        <v>117610</v>
      </c>
      <c r="AC2075">
        <v>170255</v>
      </c>
      <c r="AD2075">
        <v>99565.8</v>
      </c>
      <c r="AE2075">
        <v>77459.5</v>
      </c>
      <c r="AF2075">
        <v>50538.5</v>
      </c>
      <c r="AG2075">
        <v>92282.3</v>
      </c>
      <c r="AH2075">
        <v>53625.5</v>
      </c>
      <c r="AI2075">
        <v>157021</v>
      </c>
      <c r="AJ2075">
        <v>109128</v>
      </c>
      <c r="AK2075">
        <v>98982.3</v>
      </c>
      <c r="AL2075">
        <v>158945</v>
      </c>
      <c r="AM2075">
        <v>209772</v>
      </c>
      <c r="AN2075">
        <v>105218</v>
      </c>
      <c r="AO2075">
        <v>149270</v>
      </c>
      <c r="AP2075">
        <v>153372</v>
      </c>
      <c r="AQ2075">
        <v>109280</v>
      </c>
    </row>
    <row r="2076" spans="1:43">
      <c r="A2076">
        <v>427</v>
      </c>
      <c r="B2076" t="s">
        <v>895</v>
      </c>
      <c r="C2076" t="s">
        <v>896</v>
      </c>
      <c r="D2076">
        <v>4.1727899999999998E-2</v>
      </c>
      <c r="E2076">
        <v>2</v>
      </c>
      <c r="F2076">
        <v>2</v>
      </c>
      <c r="G2076">
        <v>0</v>
      </c>
      <c r="H2076">
        <v>185370</v>
      </c>
      <c r="I2076">
        <v>222050</v>
      </c>
      <c r="J2076">
        <v>223676</v>
      </c>
      <c r="K2076">
        <v>218623</v>
      </c>
      <c r="L2076">
        <v>197014</v>
      </c>
      <c r="M2076">
        <v>168627</v>
      </c>
      <c r="N2076">
        <v>177959</v>
      </c>
      <c r="O2076">
        <v>234114</v>
      </c>
      <c r="P2076">
        <v>278197</v>
      </c>
      <c r="Q2076">
        <v>167938</v>
      </c>
      <c r="R2076">
        <v>126469</v>
      </c>
      <c r="S2076">
        <v>133770</v>
      </c>
      <c r="T2076">
        <v>240972</v>
      </c>
      <c r="U2076">
        <v>420919</v>
      </c>
      <c r="V2076">
        <v>250492</v>
      </c>
      <c r="W2076">
        <v>135004</v>
      </c>
      <c r="X2076">
        <v>75603.8</v>
      </c>
      <c r="Y2076">
        <v>209381</v>
      </c>
      <c r="Z2076">
        <v>92324</v>
      </c>
      <c r="AA2076">
        <v>211471</v>
      </c>
      <c r="AB2076">
        <v>221776</v>
      </c>
      <c r="AC2076">
        <v>251078</v>
      </c>
      <c r="AD2076">
        <v>227983</v>
      </c>
      <c r="AE2076">
        <v>188686</v>
      </c>
      <c r="AF2076">
        <v>183230</v>
      </c>
      <c r="AG2076">
        <v>177078</v>
      </c>
      <c r="AH2076">
        <v>146511</v>
      </c>
      <c r="AI2076">
        <v>171652</v>
      </c>
      <c r="AJ2076">
        <v>217466</v>
      </c>
      <c r="AK2076">
        <v>275050</v>
      </c>
      <c r="AL2076">
        <v>0</v>
      </c>
      <c r="AM2076">
        <v>176908</v>
      </c>
      <c r="AN2076">
        <v>138136</v>
      </c>
      <c r="AO2076">
        <v>109631</v>
      </c>
      <c r="AP2076">
        <v>113227</v>
      </c>
      <c r="AQ2076">
        <v>99390.6</v>
      </c>
    </row>
    <row r="2077" spans="1:43">
      <c r="A2077">
        <v>439</v>
      </c>
      <c r="B2077" t="s">
        <v>919</v>
      </c>
      <c r="C2077" t="s">
        <v>920</v>
      </c>
      <c r="D2077">
        <v>3.7389499999999999E-2</v>
      </c>
      <c r="E2077">
        <v>2</v>
      </c>
      <c r="F2077">
        <v>1</v>
      </c>
      <c r="G2077">
        <v>1</v>
      </c>
      <c r="H2077">
        <v>217072</v>
      </c>
      <c r="I2077">
        <v>131762</v>
      </c>
      <c r="J2077">
        <v>59201</v>
      </c>
      <c r="K2077">
        <v>234803</v>
      </c>
      <c r="L2077">
        <v>119123</v>
      </c>
      <c r="M2077">
        <v>60393.599999999999</v>
      </c>
      <c r="N2077">
        <v>211849</v>
      </c>
      <c r="O2077">
        <v>159958</v>
      </c>
      <c r="P2077">
        <v>112278</v>
      </c>
      <c r="Q2077">
        <v>217278</v>
      </c>
      <c r="R2077">
        <v>117374</v>
      </c>
      <c r="S2077">
        <v>0</v>
      </c>
      <c r="T2077">
        <v>158834</v>
      </c>
      <c r="U2077">
        <v>148156</v>
      </c>
      <c r="V2077">
        <v>0</v>
      </c>
      <c r="W2077">
        <v>147159</v>
      </c>
      <c r="X2077">
        <v>141400</v>
      </c>
      <c r="Y2077">
        <v>213394</v>
      </c>
      <c r="Z2077">
        <v>180105</v>
      </c>
      <c r="AA2077">
        <v>146473</v>
      </c>
      <c r="AB2077">
        <v>29941.9</v>
      </c>
      <c r="AC2077">
        <v>263835</v>
      </c>
      <c r="AD2077">
        <v>141005</v>
      </c>
      <c r="AE2077">
        <v>0</v>
      </c>
      <c r="AF2077">
        <v>168860</v>
      </c>
      <c r="AG2077">
        <v>94382.3</v>
      </c>
      <c r="AH2077">
        <v>0</v>
      </c>
      <c r="AI2077">
        <v>187015</v>
      </c>
      <c r="AJ2077">
        <v>70291.899999999994</v>
      </c>
      <c r="AK2077">
        <v>33015.4</v>
      </c>
      <c r="AL2077">
        <v>162089</v>
      </c>
      <c r="AM2077">
        <v>68176.899999999994</v>
      </c>
      <c r="AN2077">
        <v>0</v>
      </c>
      <c r="AO2077">
        <v>135924</v>
      </c>
      <c r="AP2077">
        <v>86432.9</v>
      </c>
      <c r="AQ2077">
        <v>0</v>
      </c>
    </row>
    <row r="2078" spans="1:43">
      <c r="A2078">
        <v>456</v>
      </c>
      <c r="B2078" t="s">
        <v>953</v>
      </c>
      <c r="C2078" t="s">
        <v>954</v>
      </c>
      <c r="D2078">
        <v>3.9854000000000001E-2</v>
      </c>
      <c r="E2078">
        <v>2</v>
      </c>
      <c r="F2078">
        <v>2</v>
      </c>
      <c r="G2078">
        <v>0</v>
      </c>
      <c r="H2078">
        <v>16787.5</v>
      </c>
      <c r="I2078">
        <v>19917.099999999999</v>
      </c>
      <c r="J2078">
        <v>22112.5</v>
      </c>
      <c r="K2078">
        <v>8781.83</v>
      </c>
      <c r="L2078">
        <v>0</v>
      </c>
      <c r="M2078">
        <v>0</v>
      </c>
      <c r="N2078">
        <v>58618.8</v>
      </c>
      <c r="O2078">
        <v>18859.599999999999</v>
      </c>
      <c r="P2078">
        <v>0</v>
      </c>
      <c r="Q2078">
        <v>23619.9</v>
      </c>
      <c r="R2078">
        <v>0</v>
      </c>
      <c r="S2078">
        <v>0</v>
      </c>
      <c r="T2078">
        <v>28898.2</v>
      </c>
      <c r="U2078">
        <v>24730.1</v>
      </c>
      <c r="V2078">
        <v>22384.1</v>
      </c>
      <c r="W2078">
        <v>0</v>
      </c>
      <c r="X2078">
        <v>0</v>
      </c>
      <c r="Y2078">
        <v>7073.41</v>
      </c>
      <c r="Z2078">
        <v>52145.4</v>
      </c>
      <c r="AA2078">
        <v>71903.199999999997</v>
      </c>
      <c r="AB2078">
        <v>66759.3</v>
      </c>
      <c r="AC2078">
        <v>22882.799999999999</v>
      </c>
      <c r="AD2078">
        <v>29209.8</v>
      </c>
      <c r="AE2078">
        <v>44538.5</v>
      </c>
      <c r="AF2078">
        <v>51253.3</v>
      </c>
      <c r="AG2078">
        <v>35756.6</v>
      </c>
      <c r="AH2078">
        <v>87502.2</v>
      </c>
      <c r="AI2078">
        <v>37110.5</v>
      </c>
      <c r="AJ2078">
        <v>24970.5</v>
      </c>
      <c r="AK2078">
        <v>42668.4</v>
      </c>
      <c r="AL2078">
        <v>37707.9</v>
      </c>
      <c r="AM2078">
        <v>60713.5</v>
      </c>
      <c r="AN2078">
        <v>44836.6</v>
      </c>
      <c r="AO2078">
        <v>34605.699999999997</v>
      </c>
      <c r="AP2078">
        <v>86665.9</v>
      </c>
      <c r="AQ2078">
        <v>34194.400000000001</v>
      </c>
    </row>
    <row r="2079" spans="1:43">
      <c r="A2079">
        <v>465</v>
      </c>
      <c r="B2079" t="s">
        <v>971</v>
      </c>
      <c r="C2079" t="s">
        <v>972</v>
      </c>
      <c r="D2079">
        <v>2.8782899999999999E-3</v>
      </c>
      <c r="E2079">
        <v>2</v>
      </c>
      <c r="F2079">
        <v>1</v>
      </c>
      <c r="G2079">
        <v>1</v>
      </c>
      <c r="H2079">
        <v>329136</v>
      </c>
      <c r="I2079">
        <v>316818</v>
      </c>
      <c r="J2079">
        <v>347930</v>
      </c>
      <c r="K2079">
        <v>225484</v>
      </c>
      <c r="L2079">
        <v>211209</v>
      </c>
      <c r="M2079">
        <v>281394</v>
      </c>
      <c r="N2079">
        <v>359513</v>
      </c>
      <c r="O2079">
        <v>378340</v>
      </c>
      <c r="P2079">
        <v>54037.599999999999</v>
      </c>
      <c r="Q2079">
        <v>116730</v>
      </c>
      <c r="R2079">
        <v>121306</v>
      </c>
      <c r="S2079">
        <v>210308</v>
      </c>
      <c r="T2079">
        <v>309128</v>
      </c>
      <c r="U2079">
        <v>351676</v>
      </c>
      <c r="V2079">
        <v>363113</v>
      </c>
      <c r="W2079">
        <v>145993</v>
      </c>
      <c r="X2079">
        <v>104073</v>
      </c>
      <c r="Y2079">
        <v>103318</v>
      </c>
      <c r="Z2079">
        <v>607181</v>
      </c>
      <c r="AA2079">
        <v>517860</v>
      </c>
      <c r="AB2079">
        <v>561496</v>
      </c>
      <c r="AC2079">
        <v>311316</v>
      </c>
      <c r="AD2079">
        <v>315553</v>
      </c>
      <c r="AE2079">
        <v>318960</v>
      </c>
      <c r="AF2079">
        <v>244074</v>
      </c>
      <c r="AG2079">
        <v>174873</v>
      </c>
      <c r="AH2079">
        <v>48769.4</v>
      </c>
      <c r="AI2079">
        <v>252615</v>
      </c>
      <c r="AJ2079">
        <v>327151</v>
      </c>
      <c r="AK2079">
        <v>244413</v>
      </c>
      <c r="AL2079">
        <v>291356</v>
      </c>
      <c r="AM2079">
        <v>352732</v>
      </c>
      <c r="AN2079">
        <v>253594</v>
      </c>
      <c r="AO2079">
        <v>67880.5</v>
      </c>
      <c r="AP2079">
        <v>123095</v>
      </c>
      <c r="AQ2079">
        <v>164145</v>
      </c>
    </row>
    <row r="2080" spans="1:43">
      <c r="A2080">
        <v>469</v>
      </c>
      <c r="B2080" t="s">
        <v>979</v>
      </c>
      <c r="C2080" t="s">
        <v>980</v>
      </c>
      <c r="D2080">
        <v>1.0983E-3</v>
      </c>
      <c r="E2080">
        <v>2</v>
      </c>
      <c r="F2080">
        <v>2</v>
      </c>
      <c r="G2080">
        <v>0</v>
      </c>
      <c r="H2080">
        <v>4982530</v>
      </c>
      <c r="I2080">
        <v>4847460</v>
      </c>
      <c r="J2080">
        <v>5365790</v>
      </c>
      <c r="K2080">
        <v>8146990</v>
      </c>
      <c r="L2080">
        <v>7073080</v>
      </c>
      <c r="M2080">
        <v>7468240</v>
      </c>
      <c r="N2080">
        <v>7559260</v>
      </c>
      <c r="O2080">
        <v>8671640</v>
      </c>
      <c r="P2080">
        <v>7856000</v>
      </c>
      <c r="Q2080">
        <v>6522480</v>
      </c>
      <c r="R2080">
        <v>6644860</v>
      </c>
      <c r="S2080">
        <v>7650220</v>
      </c>
      <c r="T2080">
        <v>5946010</v>
      </c>
      <c r="U2080">
        <v>6734670</v>
      </c>
      <c r="V2080">
        <v>7295490</v>
      </c>
      <c r="W2080">
        <v>4862020</v>
      </c>
      <c r="X2080">
        <v>5193750</v>
      </c>
      <c r="Y2080">
        <v>6069230</v>
      </c>
      <c r="Z2080">
        <v>12209700</v>
      </c>
      <c r="AA2080">
        <v>12004000</v>
      </c>
      <c r="AB2080">
        <v>14233700</v>
      </c>
      <c r="AC2080">
        <v>10598700</v>
      </c>
      <c r="AD2080">
        <v>11057500</v>
      </c>
      <c r="AE2080">
        <v>12139200</v>
      </c>
      <c r="AF2080">
        <v>7373660</v>
      </c>
      <c r="AG2080">
        <v>8150800</v>
      </c>
      <c r="AH2080">
        <v>10986200</v>
      </c>
      <c r="AI2080">
        <v>7698840</v>
      </c>
      <c r="AJ2080">
        <v>7846590</v>
      </c>
      <c r="AK2080">
        <v>9551810</v>
      </c>
      <c r="AL2080">
        <v>5150760</v>
      </c>
      <c r="AM2080">
        <v>7250980</v>
      </c>
      <c r="AN2080">
        <v>5132450</v>
      </c>
      <c r="AO2080">
        <v>4136400</v>
      </c>
      <c r="AP2080">
        <v>5129330</v>
      </c>
      <c r="AQ2080">
        <v>5180620</v>
      </c>
    </row>
    <row r="2081" spans="1:43">
      <c r="A2081">
        <v>477</v>
      </c>
      <c r="B2081" t="s">
        <v>995</v>
      </c>
      <c r="C2081" t="s">
        <v>996</v>
      </c>
      <c r="D2081">
        <v>2.53531E-2</v>
      </c>
      <c r="E2081">
        <v>2</v>
      </c>
      <c r="F2081">
        <v>2</v>
      </c>
      <c r="G2081">
        <v>0</v>
      </c>
      <c r="H2081">
        <v>96867.8</v>
      </c>
      <c r="I2081">
        <v>140901</v>
      </c>
      <c r="J2081">
        <v>49204.4</v>
      </c>
      <c r="K2081">
        <v>115939</v>
      </c>
      <c r="L2081">
        <v>88109.9</v>
      </c>
      <c r="M2081">
        <v>78475.3</v>
      </c>
      <c r="N2081">
        <v>0</v>
      </c>
      <c r="O2081">
        <v>156510</v>
      </c>
      <c r="P2081">
        <v>101116</v>
      </c>
      <c r="Q2081">
        <v>0</v>
      </c>
      <c r="R2081">
        <v>0</v>
      </c>
      <c r="S2081">
        <v>0</v>
      </c>
      <c r="T2081">
        <v>152693</v>
      </c>
      <c r="U2081">
        <v>143374</v>
      </c>
      <c r="V2081">
        <v>98860.7</v>
      </c>
      <c r="W2081">
        <v>64833.4</v>
      </c>
      <c r="X2081">
        <v>0</v>
      </c>
      <c r="Y2081">
        <v>0</v>
      </c>
      <c r="Z2081">
        <v>207108</v>
      </c>
      <c r="AA2081">
        <v>161352</v>
      </c>
      <c r="AB2081">
        <v>111908</v>
      </c>
      <c r="AC2081">
        <v>0</v>
      </c>
      <c r="AD2081">
        <v>100772</v>
      </c>
      <c r="AE2081">
        <v>67753.7</v>
      </c>
      <c r="AF2081">
        <v>0</v>
      </c>
      <c r="AG2081">
        <v>54774.3</v>
      </c>
      <c r="AH2081">
        <v>42086.2</v>
      </c>
      <c r="AI2081">
        <v>0</v>
      </c>
      <c r="AJ2081">
        <v>0</v>
      </c>
      <c r="AK2081">
        <v>0</v>
      </c>
      <c r="AL2081">
        <v>0</v>
      </c>
      <c r="AM2081">
        <v>79490</v>
      </c>
      <c r="AN2081">
        <v>0</v>
      </c>
      <c r="AO2081">
        <v>0</v>
      </c>
      <c r="AP2081">
        <v>27502.9</v>
      </c>
      <c r="AQ2081">
        <v>29874.9</v>
      </c>
    </row>
    <row r="2082" spans="1:43">
      <c r="A2082">
        <v>480</v>
      </c>
      <c r="B2082" t="s">
        <v>1001</v>
      </c>
      <c r="C2082" t="s">
        <v>1002</v>
      </c>
      <c r="D2082">
        <v>4.8995599999999999E-3</v>
      </c>
      <c r="E2082">
        <v>2</v>
      </c>
      <c r="F2082">
        <v>0</v>
      </c>
      <c r="G2082">
        <v>2</v>
      </c>
      <c r="H2082">
        <v>30193.599999999999</v>
      </c>
      <c r="I2082">
        <v>35155.599999999999</v>
      </c>
      <c r="J2082">
        <v>32167.8</v>
      </c>
      <c r="K2082">
        <v>26303.3</v>
      </c>
      <c r="L2082">
        <v>27390.9</v>
      </c>
      <c r="M2082">
        <v>24942.9</v>
      </c>
      <c r="N2082">
        <v>34724.699999999997</v>
      </c>
      <c r="O2082">
        <v>44030.1</v>
      </c>
      <c r="P2082">
        <v>31779.7</v>
      </c>
      <c r="Q2082">
        <v>43151.9</v>
      </c>
      <c r="R2082">
        <v>44095.1</v>
      </c>
      <c r="S2082">
        <v>37138.6</v>
      </c>
      <c r="T2082">
        <v>46880.9</v>
      </c>
      <c r="U2082">
        <v>40349.9</v>
      </c>
      <c r="V2082">
        <v>42282.6</v>
      </c>
      <c r="W2082">
        <v>25984.2</v>
      </c>
      <c r="X2082">
        <v>14474.2</v>
      </c>
      <c r="Y2082">
        <v>38590.699999999997</v>
      </c>
      <c r="Z2082">
        <v>30925.1</v>
      </c>
      <c r="AA2082">
        <v>28401.4</v>
      </c>
      <c r="AB2082">
        <v>36431.699999999997</v>
      </c>
      <c r="AC2082">
        <v>52893.9</v>
      </c>
      <c r="AD2082">
        <v>19953.3</v>
      </c>
      <c r="AE2082">
        <v>50915.8</v>
      </c>
      <c r="AF2082">
        <v>25631.1</v>
      </c>
      <c r="AG2082">
        <v>24973.3</v>
      </c>
      <c r="AH2082">
        <v>14185.5</v>
      </c>
      <c r="AI2082">
        <v>34697.5</v>
      </c>
      <c r="AJ2082">
        <v>35762.699999999997</v>
      </c>
      <c r="AK2082">
        <v>36884.6</v>
      </c>
      <c r="AL2082">
        <v>22292.3</v>
      </c>
      <c r="AM2082">
        <v>37128.9</v>
      </c>
      <c r="AN2082">
        <v>20234</v>
      </c>
      <c r="AO2082">
        <v>21288.5</v>
      </c>
      <c r="AP2082">
        <v>60635.3</v>
      </c>
      <c r="AQ2082">
        <v>36772.1</v>
      </c>
    </row>
    <row r="2083" spans="1:43">
      <c r="A2083">
        <v>496</v>
      </c>
      <c r="B2083" t="s">
        <v>1033</v>
      </c>
      <c r="C2083" t="s">
        <v>1034</v>
      </c>
      <c r="D2083">
        <v>2.5795599999999998E-2</v>
      </c>
      <c r="E2083">
        <v>2</v>
      </c>
      <c r="F2083">
        <v>2</v>
      </c>
      <c r="G2083">
        <v>0</v>
      </c>
      <c r="H2083">
        <v>100832</v>
      </c>
      <c r="I2083">
        <v>96422.9</v>
      </c>
      <c r="J2083">
        <v>108819</v>
      </c>
      <c r="K2083">
        <v>67843.399999999994</v>
      </c>
      <c r="L2083">
        <v>74598.100000000006</v>
      </c>
      <c r="M2083">
        <v>69634.2</v>
      </c>
      <c r="N2083">
        <v>146296</v>
      </c>
      <c r="O2083">
        <v>176052</v>
      </c>
      <c r="P2083">
        <v>93987.7</v>
      </c>
      <c r="Q2083">
        <v>95538.9</v>
      </c>
      <c r="R2083">
        <v>42921.1</v>
      </c>
      <c r="S2083">
        <v>85984.8</v>
      </c>
      <c r="T2083">
        <v>122312</v>
      </c>
      <c r="U2083">
        <v>113089</v>
      </c>
      <c r="V2083">
        <v>108825</v>
      </c>
      <c r="W2083">
        <v>28891</v>
      </c>
      <c r="X2083">
        <v>41659.800000000003</v>
      </c>
      <c r="Y2083">
        <v>43608.6</v>
      </c>
      <c r="Z2083">
        <v>69005.600000000006</v>
      </c>
      <c r="AA2083">
        <v>112948</v>
      </c>
      <c r="AB2083">
        <v>121085</v>
      </c>
      <c r="AC2083">
        <v>82277.2</v>
      </c>
      <c r="AD2083">
        <v>65697.600000000006</v>
      </c>
      <c r="AE2083">
        <v>20629.099999999999</v>
      </c>
      <c r="AF2083">
        <v>81419.399999999994</v>
      </c>
      <c r="AG2083">
        <v>70533.2</v>
      </c>
      <c r="AH2083">
        <v>55450.9</v>
      </c>
      <c r="AI2083">
        <v>56103.1</v>
      </c>
      <c r="AJ2083">
        <v>76791.8</v>
      </c>
      <c r="AK2083">
        <v>72761.100000000006</v>
      </c>
      <c r="AL2083">
        <v>52552.4</v>
      </c>
      <c r="AM2083">
        <v>46945.599999999999</v>
      </c>
      <c r="AN2083">
        <v>83314</v>
      </c>
      <c r="AO2083">
        <v>23336.5</v>
      </c>
      <c r="AP2083">
        <v>114283</v>
      </c>
      <c r="AQ2083">
        <v>0</v>
      </c>
    </row>
    <row r="2084" spans="1:43">
      <c r="A2084">
        <v>524</v>
      </c>
      <c r="B2084" t="s">
        <v>1089</v>
      </c>
      <c r="C2084" t="s">
        <v>1090</v>
      </c>
      <c r="D2084">
        <v>7.1633199999999997E-4</v>
      </c>
      <c r="E2084">
        <v>2</v>
      </c>
      <c r="F2084">
        <v>2</v>
      </c>
      <c r="G2084">
        <v>0</v>
      </c>
      <c r="H2084">
        <v>68721.600000000006</v>
      </c>
      <c r="I2084">
        <v>77014.8</v>
      </c>
      <c r="J2084">
        <v>65667.3</v>
      </c>
      <c r="K2084">
        <v>63435.8</v>
      </c>
      <c r="L2084">
        <v>64474.9</v>
      </c>
      <c r="M2084">
        <v>47831.7</v>
      </c>
      <c r="N2084">
        <v>60934.3</v>
      </c>
      <c r="O2084">
        <v>75657.600000000006</v>
      </c>
      <c r="P2084">
        <v>68412.399999999994</v>
      </c>
      <c r="Q2084">
        <v>57387.199999999997</v>
      </c>
      <c r="R2084">
        <v>69455.7</v>
      </c>
      <c r="S2084">
        <v>57768</v>
      </c>
      <c r="T2084">
        <v>74824.3</v>
      </c>
      <c r="U2084">
        <v>91988.6</v>
      </c>
      <c r="V2084">
        <v>65289.4</v>
      </c>
      <c r="W2084">
        <v>76115.899999999994</v>
      </c>
      <c r="X2084">
        <v>83570.600000000006</v>
      </c>
      <c r="Y2084">
        <v>91166.5</v>
      </c>
      <c r="Z2084">
        <v>52665.4</v>
      </c>
      <c r="AA2084">
        <v>71406.399999999994</v>
      </c>
      <c r="AB2084">
        <v>55162.1</v>
      </c>
      <c r="AC2084">
        <v>65351.3</v>
      </c>
      <c r="AD2084">
        <v>63938</v>
      </c>
      <c r="AE2084">
        <v>67854</v>
      </c>
      <c r="AF2084">
        <v>63449.2</v>
      </c>
      <c r="AG2084">
        <v>74947.199999999997</v>
      </c>
      <c r="AH2084">
        <v>77372.899999999994</v>
      </c>
      <c r="AI2084">
        <v>54856</v>
      </c>
      <c r="AJ2084">
        <v>74465.100000000006</v>
      </c>
      <c r="AK2084">
        <v>77779.5</v>
      </c>
      <c r="AL2084">
        <v>47617.9</v>
      </c>
      <c r="AM2084">
        <v>78138.8</v>
      </c>
      <c r="AN2084">
        <v>51270.3</v>
      </c>
      <c r="AO2084">
        <v>51231.6</v>
      </c>
      <c r="AP2084">
        <v>76069.100000000006</v>
      </c>
      <c r="AQ2084">
        <v>71862.399999999994</v>
      </c>
    </row>
    <row r="2085" spans="1:43">
      <c r="A2085">
        <v>525</v>
      </c>
      <c r="B2085" t="s">
        <v>1091</v>
      </c>
      <c r="C2085" t="s">
        <v>1092</v>
      </c>
      <c r="D2085">
        <v>1.0476699999999999E-3</v>
      </c>
      <c r="E2085">
        <v>2</v>
      </c>
      <c r="F2085">
        <v>2</v>
      </c>
      <c r="G2085">
        <v>0</v>
      </c>
      <c r="H2085">
        <v>1636500</v>
      </c>
      <c r="I2085">
        <v>1558030</v>
      </c>
      <c r="J2085">
        <v>1075500</v>
      </c>
      <c r="K2085">
        <v>1206540</v>
      </c>
      <c r="L2085">
        <v>1188520</v>
      </c>
      <c r="M2085">
        <v>1221420</v>
      </c>
      <c r="N2085">
        <v>1673640</v>
      </c>
      <c r="O2085">
        <v>1751420</v>
      </c>
      <c r="P2085">
        <v>805333</v>
      </c>
      <c r="Q2085">
        <v>884447</v>
      </c>
      <c r="R2085">
        <v>880007</v>
      </c>
      <c r="S2085">
        <v>953802</v>
      </c>
      <c r="T2085">
        <v>1666230</v>
      </c>
      <c r="U2085">
        <v>1957510</v>
      </c>
      <c r="V2085">
        <v>1877740</v>
      </c>
      <c r="W2085">
        <v>694834</v>
      </c>
      <c r="X2085">
        <v>746597</v>
      </c>
      <c r="Y2085">
        <v>520456</v>
      </c>
      <c r="Z2085">
        <v>3131680</v>
      </c>
      <c r="AA2085">
        <v>3166880</v>
      </c>
      <c r="AB2085">
        <v>3278250</v>
      </c>
      <c r="AC2085">
        <v>1898140</v>
      </c>
      <c r="AD2085">
        <v>1738960</v>
      </c>
      <c r="AE2085">
        <v>1052190</v>
      </c>
      <c r="AF2085">
        <v>1255360</v>
      </c>
      <c r="AG2085">
        <v>710396</v>
      </c>
      <c r="AH2085">
        <v>2117940</v>
      </c>
      <c r="AI2085">
        <v>1389030</v>
      </c>
      <c r="AJ2085">
        <v>1489350</v>
      </c>
      <c r="AK2085">
        <v>1416440</v>
      </c>
      <c r="AL2085">
        <v>1718900</v>
      </c>
      <c r="AM2085">
        <v>2263820</v>
      </c>
      <c r="AN2085">
        <v>1714660</v>
      </c>
      <c r="AO2085">
        <v>699421</v>
      </c>
      <c r="AP2085">
        <v>1154860</v>
      </c>
      <c r="AQ2085">
        <v>1052390</v>
      </c>
    </row>
    <row r="2086" spans="1:43">
      <c r="A2086">
        <v>539</v>
      </c>
      <c r="B2086" t="s">
        <v>1119</v>
      </c>
      <c r="C2086" t="s">
        <v>1120</v>
      </c>
      <c r="D2086">
        <v>1.03093E-2</v>
      </c>
      <c r="E2086">
        <v>2</v>
      </c>
      <c r="F2086">
        <v>2</v>
      </c>
      <c r="G2086">
        <v>0</v>
      </c>
      <c r="H2086">
        <v>251504</v>
      </c>
      <c r="I2086">
        <v>372081</v>
      </c>
      <c r="J2086">
        <v>205881</v>
      </c>
      <c r="K2086">
        <v>391523</v>
      </c>
      <c r="L2086">
        <v>335723</v>
      </c>
      <c r="M2086">
        <v>358351</v>
      </c>
      <c r="N2086">
        <v>428880</v>
      </c>
      <c r="O2086">
        <v>512663</v>
      </c>
      <c r="P2086">
        <v>428041</v>
      </c>
      <c r="Q2086">
        <v>357512</v>
      </c>
      <c r="R2086">
        <v>288713</v>
      </c>
      <c r="S2086">
        <v>287863</v>
      </c>
      <c r="T2086">
        <v>305132</v>
      </c>
      <c r="U2086">
        <v>402527</v>
      </c>
      <c r="V2086">
        <v>461649</v>
      </c>
      <c r="W2086">
        <v>197014</v>
      </c>
      <c r="X2086">
        <v>288716</v>
      </c>
      <c r="Y2086">
        <v>235557</v>
      </c>
      <c r="Z2086">
        <v>422409</v>
      </c>
      <c r="AA2086">
        <v>417120</v>
      </c>
      <c r="AB2086">
        <v>603369</v>
      </c>
      <c r="AC2086">
        <v>316039</v>
      </c>
      <c r="AD2086">
        <v>301119</v>
      </c>
      <c r="AE2086">
        <v>459292</v>
      </c>
      <c r="AF2086">
        <v>458556</v>
      </c>
      <c r="AG2086">
        <v>307189</v>
      </c>
      <c r="AH2086">
        <v>575894</v>
      </c>
      <c r="AI2086">
        <v>239904</v>
      </c>
      <c r="AJ2086">
        <v>340412</v>
      </c>
      <c r="AK2086">
        <v>310488</v>
      </c>
      <c r="AL2086">
        <v>339687</v>
      </c>
      <c r="AM2086">
        <v>447900</v>
      </c>
      <c r="AN2086">
        <v>356927</v>
      </c>
      <c r="AO2086">
        <v>219893</v>
      </c>
      <c r="AP2086">
        <v>332584</v>
      </c>
      <c r="AQ2086">
        <v>388283</v>
      </c>
    </row>
    <row r="2087" spans="1:43">
      <c r="A2087">
        <v>540</v>
      </c>
      <c r="B2087" t="s">
        <v>1121</v>
      </c>
      <c r="C2087" t="s">
        <v>1122</v>
      </c>
      <c r="D2087">
        <v>2.8550499999999999E-2</v>
      </c>
      <c r="E2087">
        <v>2</v>
      </c>
      <c r="F2087">
        <v>2</v>
      </c>
      <c r="G2087">
        <v>0</v>
      </c>
      <c r="H2087">
        <v>143463</v>
      </c>
      <c r="I2087">
        <v>139232</v>
      </c>
      <c r="J2087">
        <v>146631</v>
      </c>
      <c r="K2087">
        <v>41980.3</v>
      </c>
      <c r="L2087">
        <v>79267.899999999994</v>
      </c>
      <c r="M2087">
        <v>49266.2</v>
      </c>
      <c r="N2087">
        <v>87924.5</v>
      </c>
      <c r="O2087">
        <v>141183</v>
      </c>
      <c r="P2087">
        <v>118743</v>
      </c>
      <c r="Q2087">
        <v>0</v>
      </c>
      <c r="R2087">
        <v>17197.7</v>
      </c>
      <c r="S2087">
        <v>46060.1</v>
      </c>
      <c r="T2087">
        <v>67886.3</v>
      </c>
      <c r="U2087">
        <v>108364</v>
      </c>
      <c r="V2087">
        <v>94228.5</v>
      </c>
      <c r="W2087">
        <v>0</v>
      </c>
      <c r="X2087">
        <v>35904.1</v>
      </c>
      <c r="Y2087">
        <v>38966.800000000003</v>
      </c>
      <c r="Z2087">
        <v>145503</v>
      </c>
      <c r="AA2087">
        <v>161466</v>
      </c>
      <c r="AB2087">
        <v>179585</v>
      </c>
      <c r="AC2087">
        <v>0</v>
      </c>
      <c r="AD2087">
        <v>0</v>
      </c>
      <c r="AE2087">
        <v>0</v>
      </c>
      <c r="AF2087">
        <v>39813.599999999999</v>
      </c>
      <c r="AG2087">
        <v>71212.600000000006</v>
      </c>
      <c r="AH2087">
        <v>24959.8</v>
      </c>
      <c r="AI2087">
        <v>0</v>
      </c>
      <c r="AJ2087">
        <v>0</v>
      </c>
      <c r="AK2087">
        <v>12197.3</v>
      </c>
      <c r="AL2087">
        <v>117381</v>
      </c>
      <c r="AM2087">
        <v>155413</v>
      </c>
      <c r="AN2087">
        <v>136092</v>
      </c>
      <c r="AO2087">
        <v>16553.7</v>
      </c>
      <c r="AP2087">
        <v>40020.5</v>
      </c>
      <c r="AQ2087">
        <v>48261.4</v>
      </c>
    </row>
    <row r="2088" spans="1:43">
      <c r="A2088">
        <v>546</v>
      </c>
      <c r="B2088" t="s">
        <v>1133</v>
      </c>
      <c r="C2088" t="s">
        <v>1134</v>
      </c>
      <c r="D2088">
        <v>4.1625700000000002E-2</v>
      </c>
      <c r="E2088">
        <v>2</v>
      </c>
      <c r="F2088">
        <v>2</v>
      </c>
      <c r="G2088">
        <v>0</v>
      </c>
      <c r="H2088">
        <v>40821.9</v>
      </c>
      <c r="I2088">
        <v>26267.200000000001</v>
      </c>
      <c r="J2088">
        <v>19189.2</v>
      </c>
      <c r="K2088">
        <v>56396</v>
      </c>
      <c r="L2088">
        <v>0</v>
      </c>
      <c r="M2088">
        <v>0</v>
      </c>
      <c r="N2088">
        <v>31683.7</v>
      </c>
      <c r="O2088">
        <v>18862.099999999999</v>
      </c>
      <c r="P2088">
        <v>33495.1</v>
      </c>
      <c r="Q2088">
        <v>0</v>
      </c>
      <c r="R2088">
        <v>0</v>
      </c>
      <c r="S2088">
        <v>0</v>
      </c>
      <c r="T2088">
        <v>39306.400000000001</v>
      </c>
      <c r="U2088">
        <v>47443.8</v>
      </c>
      <c r="V2088">
        <v>41744.9</v>
      </c>
      <c r="W2088">
        <v>0</v>
      </c>
      <c r="X2088">
        <v>0</v>
      </c>
      <c r="Y2088">
        <v>0</v>
      </c>
      <c r="Z2088">
        <v>84161.5</v>
      </c>
      <c r="AA2088">
        <v>39273.800000000003</v>
      </c>
      <c r="AB2088">
        <v>71350.899999999994</v>
      </c>
      <c r="AC2088">
        <v>28969.4</v>
      </c>
      <c r="AD2088">
        <v>0</v>
      </c>
      <c r="AE2088">
        <v>0</v>
      </c>
      <c r="AF2088">
        <v>10643.4</v>
      </c>
      <c r="AG2088">
        <v>0</v>
      </c>
      <c r="AH2088">
        <v>26691.3</v>
      </c>
      <c r="AI2088">
        <v>0</v>
      </c>
      <c r="AJ2088">
        <v>0</v>
      </c>
      <c r="AK2088">
        <v>0</v>
      </c>
      <c r="AL2088">
        <v>49375.199999999997</v>
      </c>
      <c r="AM2088">
        <v>59748.800000000003</v>
      </c>
      <c r="AN2088">
        <v>49833.599999999999</v>
      </c>
      <c r="AO2088">
        <v>0</v>
      </c>
      <c r="AP2088">
        <v>10326.5</v>
      </c>
      <c r="AQ2088">
        <v>38439.1</v>
      </c>
    </row>
    <row r="2089" spans="1:43">
      <c r="A2089">
        <v>548</v>
      </c>
      <c r="B2089" t="s">
        <v>1137</v>
      </c>
      <c r="C2089" t="s">
        <v>1138</v>
      </c>
      <c r="D2089">
        <v>5.3405800000000003E-2</v>
      </c>
      <c r="E2089">
        <v>2</v>
      </c>
      <c r="F2089">
        <v>2</v>
      </c>
      <c r="G2089">
        <v>0</v>
      </c>
      <c r="H2089">
        <v>27158.3</v>
      </c>
      <c r="I2089">
        <v>34545.9</v>
      </c>
      <c r="J2089">
        <v>20323</v>
      </c>
      <c r="K2089">
        <v>40706</v>
      </c>
      <c r="L2089">
        <v>30618.2</v>
      </c>
      <c r="M2089">
        <v>35828.5</v>
      </c>
      <c r="N2089">
        <v>29335.9</v>
      </c>
      <c r="O2089">
        <v>17380.400000000001</v>
      </c>
      <c r="P2089">
        <v>16487.900000000001</v>
      </c>
      <c r="Q2089">
        <v>26097.200000000001</v>
      </c>
      <c r="R2089">
        <v>28556.7</v>
      </c>
      <c r="S2089">
        <v>26543.3</v>
      </c>
      <c r="T2089">
        <v>16789</v>
      </c>
      <c r="U2089">
        <v>19248.5</v>
      </c>
      <c r="V2089">
        <v>12369.5</v>
      </c>
      <c r="W2089">
        <v>9564.48</v>
      </c>
      <c r="X2089">
        <v>30397.200000000001</v>
      </c>
      <c r="Y2089">
        <v>19702.5</v>
      </c>
      <c r="Z2089">
        <v>24131.9</v>
      </c>
      <c r="AA2089">
        <v>42673.2</v>
      </c>
      <c r="AB2089">
        <v>28220.400000000001</v>
      </c>
      <c r="AC2089">
        <v>42547.7</v>
      </c>
      <c r="AD2089">
        <v>41089.800000000003</v>
      </c>
      <c r="AE2089">
        <v>23198.6</v>
      </c>
      <c r="AF2089">
        <v>32810.6</v>
      </c>
      <c r="AG2089">
        <v>28799.4</v>
      </c>
      <c r="AH2089">
        <v>19824.7</v>
      </c>
      <c r="AI2089">
        <v>26296.3</v>
      </c>
      <c r="AJ2089">
        <v>31128</v>
      </c>
      <c r="AK2089">
        <v>0</v>
      </c>
      <c r="AL2089">
        <v>45285.8</v>
      </c>
      <c r="AM2089">
        <v>45512</v>
      </c>
      <c r="AN2089">
        <v>29016.6</v>
      </c>
      <c r="AO2089">
        <v>32140</v>
      </c>
      <c r="AP2089">
        <v>38182.5</v>
      </c>
      <c r="AQ2089">
        <v>24957.3</v>
      </c>
    </row>
    <row r="2090" spans="1:43">
      <c r="A2090">
        <v>552</v>
      </c>
      <c r="B2090" t="s">
        <v>1145</v>
      </c>
      <c r="C2090" t="s">
        <v>1146</v>
      </c>
      <c r="D2090">
        <v>2.3753799999999999E-2</v>
      </c>
      <c r="E2090">
        <v>2</v>
      </c>
      <c r="F2090">
        <v>2</v>
      </c>
      <c r="G2090">
        <v>0</v>
      </c>
      <c r="H2090">
        <v>12944.4</v>
      </c>
      <c r="I2090">
        <v>13584.3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18772.2</v>
      </c>
      <c r="Q2090">
        <v>0</v>
      </c>
      <c r="R2090">
        <v>0</v>
      </c>
      <c r="S2090">
        <v>0</v>
      </c>
      <c r="T2090">
        <v>0</v>
      </c>
      <c r="U2090">
        <v>22184</v>
      </c>
      <c r="V2090">
        <v>16498</v>
      </c>
      <c r="W2090">
        <v>0</v>
      </c>
      <c r="X2090">
        <v>0</v>
      </c>
      <c r="Y2090">
        <v>0</v>
      </c>
      <c r="Z2090">
        <v>36167.5</v>
      </c>
      <c r="AA2090">
        <v>56730.2</v>
      </c>
      <c r="AB2090">
        <v>74043.7</v>
      </c>
      <c r="AC2090">
        <v>8274.24</v>
      </c>
      <c r="AD2090">
        <v>0</v>
      </c>
      <c r="AE2090">
        <v>0</v>
      </c>
      <c r="AF2090">
        <v>24108.5</v>
      </c>
      <c r="AG2090">
        <v>34477.599999999999</v>
      </c>
      <c r="AH2090">
        <v>13808.1</v>
      </c>
      <c r="AI2090">
        <v>0</v>
      </c>
      <c r="AJ2090">
        <v>9765.5</v>
      </c>
      <c r="AK2090">
        <v>0</v>
      </c>
      <c r="AL2090">
        <v>22030.5</v>
      </c>
      <c r="AM2090">
        <v>73157.399999999994</v>
      </c>
      <c r="AN2090">
        <v>63137.4</v>
      </c>
      <c r="AO2090">
        <v>0</v>
      </c>
      <c r="AP2090">
        <v>11545.6</v>
      </c>
      <c r="AQ2090">
        <v>0</v>
      </c>
    </row>
    <row r="2091" spans="1:43">
      <c r="A2091">
        <v>554</v>
      </c>
      <c r="B2091" t="s">
        <v>1149</v>
      </c>
      <c r="C2091" t="s">
        <v>1150</v>
      </c>
      <c r="D2091">
        <v>1.0983E-3</v>
      </c>
      <c r="E2091">
        <v>2</v>
      </c>
      <c r="F2091">
        <v>2</v>
      </c>
      <c r="G2091">
        <v>0</v>
      </c>
      <c r="H2091">
        <v>587817</v>
      </c>
      <c r="I2091">
        <v>424426</v>
      </c>
      <c r="J2091">
        <v>349628</v>
      </c>
      <c r="K2091">
        <v>618578</v>
      </c>
      <c r="L2091">
        <v>337202</v>
      </c>
      <c r="M2091">
        <v>559709</v>
      </c>
      <c r="N2091">
        <v>520422</v>
      </c>
      <c r="O2091">
        <v>584835</v>
      </c>
      <c r="P2091">
        <v>446946</v>
      </c>
      <c r="Q2091">
        <v>264431</v>
      </c>
      <c r="R2091">
        <v>536813</v>
      </c>
      <c r="S2091">
        <v>418905</v>
      </c>
      <c r="T2091">
        <v>597359</v>
      </c>
      <c r="U2091">
        <v>577047</v>
      </c>
      <c r="V2091">
        <v>555722</v>
      </c>
      <c r="W2091">
        <v>381140</v>
      </c>
      <c r="X2091">
        <v>347935</v>
      </c>
      <c r="Y2091">
        <v>261068</v>
      </c>
      <c r="Z2091">
        <v>829455</v>
      </c>
      <c r="AA2091">
        <v>746437</v>
      </c>
      <c r="AB2091">
        <v>703289</v>
      </c>
      <c r="AC2091">
        <v>378501</v>
      </c>
      <c r="AD2091">
        <v>384134</v>
      </c>
      <c r="AE2091">
        <v>486224</v>
      </c>
      <c r="AF2091">
        <v>566161</v>
      </c>
      <c r="AG2091">
        <v>506491</v>
      </c>
      <c r="AH2091">
        <v>381721</v>
      </c>
      <c r="AI2091">
        <v>538163</v>
      </c>
      <c r="AJ2091">
        <v>551031</v>
      </c>
      <c r="AK2091">
        <v>309271</v>
      </c>
      <c r="AL2091">
        <v>266490</v>
      </c>
      <c r="AM2091">
        <v>673281</v>
      </c>
      <c r="AN2091">
        <v>453457</v>
      </c>
      <c r="AO2091">
        <v>339314</v>
      </c>
      <c r="AP2091">
        <v>520812</v>
      </c>
      <c r="AQ2091">
        <v>473692</v>
      </c>
    </row>
    <row r="2092" spans="1:43">
      <c r="A2092">
        <v>557</v>
      </c>
      <c r="B2092" t="s">
        <v>1155</v>
      </c>
      <c r="C2092" t="s">
        <v>1156</v>
      </c>
      <c r="D2092">
        <v>4.3973400000000003E-2</v>
      </c>
      <c r="E2092">
        <v>2</v>
      </c>
      <c r="F2092">
        <v>2</v>
      </c>
      <c r="G2092">
        <v>0</v>
      </c>
      <c r="H2092">
        <v>135705</v>
      </c>
      <c r="I2092">
        <v>104912</v>
      </c>
      <c r="J2092">
        <v>114589</v>
      </c>
      <c r="K2092">
        <v>167725</v>
      </c>
      <c r="L2092">
        <v>89194</v>
      </c>
      <c r="M2092">
        <v>0</v>
      </c>
      <c r="N2092">
        <v>132095</v>
      </c>
      <c r="O2092">
        <v>82049.600000000006</v>
      </c>
      <c r="P2092">
        <v>0</v>
      </c>
      <c r="Q2092">
        <v>55003.6</v>
      </c>
      <c r="R2092">
        <v>53096.9</v>
      </c>
      <c r="S2092">
        <v>64097.2</v>
      </c>
      <c r="T2092">
        <v>111916</v>
      </c>
      <c r="U2092">
        <v>186204</v>
      </c>
      <c r="V2092">
        <v>142058</v>
      </c>
      <c r="W2092">
        <v>133578</v>
      </c>
      <c r="X2092">
        <v>251413</v>
      </c>
      <c r="Y2092">
        <v>158082</v>
      </c>
      <c r="Z2092">
        <v>80748.800000000003</v>
      </c>
      <c r="AA2092">
        <v>90878.1</v>
      </c>
      <c r="AB2092">
        <v>53570.8</v>
      </c>
      <c r="AC2092">
        <v>59469.8</v>
      </c>
      <c r="AD2092">
        <v>124387</v>
      </c>
      <c r="AE2092">
        <v>128781</v>
      </c>
      <c r="AF2092">
        <v>110281</v>
      </c>
      <c r="AG2092">
        <v>182108</v>
      </c>
      <c r="AH2092">
        <v>156834</v>
      </c>
      <c r="AI2092">
        <v>116692</v>
      </c>
      <c r="AJ2092">
        <v>203428</v>
      </c>
      <c r="AK2092">
        <v>124445</v>
      </c>
      <c r="AL2092">
        <v>62243.4</v>
      </c>
      <c r="AM2092">
        <v>0</v>
      </c>
      <c r="AN2092">
        <v>72918.899999999994</v>
      </c>
      <c r="AO2092">
        <v>94859.8</v>
      </c>
      <c r="AP2092">
        <v>142331</v>
      </c>
      <c r="AQ2092">
        <v>125599</v>
      </c>
    </row>
    <row r="2093" spans="1:43">
      <c r="A2093">
        <v>561</v>
      </c>
      <c r="B2093" t="s">
        <v>1163</v>
      </c>
      <c r="C2093" t="s">
        <v>1164</v>
      </c>
      <c r="D2093">
        <v>3.5851500000000001E-2</v>
      </c>
      <c r="E2093">
        <v>2</v>
      </c>
      <c r="F2093">
        <v>2</v>
      </c>
      <c r="G2093">
        <v>0</v>
      </c>
      <c r="H2093">
        <v>38407.599999999999</v>
      </c>
      <c r="I2093">
        <v>24265.1</v>
      </c>
      <c r="J2093">
        <v>19555.3</v>
      </c>
      <c r="K2093">
        <v>34625.800000000003</v>
      </c>
      <c r="L2093">
        <v>25028.799999999999</v>
      </c>
      <c r="M2093">
        <v>20084.900000000001</v>
      </c>
      <c r="N2093">
        <v>32675.3</v>
      </c>
      <c r="O2093">
        <v>18136.7</v>
      </c>
      <c r="P2093">
        <v>23181</v>
      </c>
      <c r="Q2093">
        <v>36736.400000000001</v>
      </c>
      <c r="R2093">
        <v>15137.9</v>
      </c>
      <c r="S2093">
        <v>20768.099999999999</v>
      </c>
      <c r="T2093">
        <v>23235.9</v>
      </c>
      <c r="U2093">
        <v>23606.1</v>
      </c>
      <c r="V2093">
        <v>18708.5</v>
      </c>
      <c r="W2093">
        <v>21706.400000000001</v>
      </c>
      <c r="X2093">
        <v>24590.799999999999</v>
      </c>
      <c r="Y2093">
        <v>16088.1</v>
      </c>
      <c r="Z2093">
        <v>29389.4</v>
      </c>
      <c r="AA2093">
        <v>30960.7</v>
      </c>
      <c r="AB2093">
        <v>17429.400000000001</v>
      </c>
      <c r="AC2093">
        <v>32724</v>
      </c>
      <c r="AD2093">
        <v>25637.200000000001</v>
      </c>
      <c r="AE2093">
        <v>24372.1</v>
      </c>
      <c r="AF2093">
        <v>24382.400000000001</v>
      </c>
      <c r="AG2093">
        <v>25157.3</v>
      </c>
      <c r="AH2093">
        <v>8009.82</v>
      </c>
      <c r="AI2093">
        <v>32322.7</v>
      </c>
      <c r="AJ2093">
        <v>18078.099999999999</v>
      </c>
      <c r="AK2093">
        <v>17296.2</v>
      </c>
      <c r="AL2093">
        <v>28970.799999999999</v>
      </c>
      <c r="AM2093">
        <v>26380.6</v>
      </c>
      <c r="AN2093">
        <v>12351.5</v>
      </c>
      <c r="AO2093">
        <v>14638.9</v>
      </c>
      <c r="AP2093">
        <v>20247.099999999999</v>
      </c>
      <c r="AQ2093">
        <v>21377.4</v>
      </c>
    </row>
    <row r="2094" spans="1:43">
      <c r="A2094">
        <v>566</v>
      </c>
      <c r="B2094" t="s">
        <v>1173</v>
      </c>
      <c r="C2094" t="s">
        <v>1174</v>
      </c>
      <c r="D2094">
        <v>1.37426E-3</v>
      </c>
      <c r="E2094">
        <v>2</v>
      </c>
      <c r="F2094">
        <v>2</v>
      </c>
      <c r="G2094">
        <v>0</v>
      </c>
      <c r="H2094">
        <v>3612290</v>
      </c>
      <c r="I2094">
        <v>3198580</v>
      </c>
      <c r="J2094">
        <v>2968740</v>
      </c>
      <c r="K2094">
        <v>4131750</v>
      </c>
      <c r="L2094">
        <v>4029290</v>
      </c>
      <c r="M2094">
        <v>3914790</v>
      </c>
      <c r="N2094">
        <v>5517290</v>
      </c>
      <c r="O2094">
        <v>6094220</v>
      </c>
      <c r="P2094">
        <v>5510160</v>
      </c>
      <c r="Q2094">
        <v>3934000</v>
      </c>
      <c r="R2094">
        <v>3420760</v>
      </c>
      <c r="S2094">
        <v>2537860</v>
      </c>
      <c r="T2094">
        <v>3927890</v>
      </c>
      <c r="U2094">
        <v>4071080</v>
      </c>
      <c r="V2094">
        <v>3863060</v>
      </c>
      <c r="W2094">
        <v>3280510</v>
      </c>
      <c r="X2094">
        <v>2668190</v>
      </c>
      <c r="Y2094">
        <v>4346030</v>
      </c>
      <c r="Z2094">
        <v>3968280</v>
      </c>
      <c r="AA2094">
        <v>4811560</v>
      </c>
      <c r="AB2094">
        <v>2780420</v>
      </c>
      <c r="AC2094">
        <v>4835360</v>
      </c>
      <c r="AD2094">
        <v>4297780</v>
      </c>
      <c r="AE2094">
        <v>3513170</v>
      </c>
      <c r="AF2094">
        <v>2081450</v>
      </c>
      <c r="AG2094">
        <v>4235570</v>
      </c>
      <c r="AH2094">
        <v>3389770</v>
      </c>
      <c r="AI2094">
        <v>3800770</v>
      </c>
      <c r="AJ2094">
        <v>4389110</v>
      </c>
      <c r="AK2094">
        <v>4131660</v>
      </c>
      <c r="AL2094">
        <v>3264590</v>
      </c>
      <c r="AM2094">
        <v>4126630</v>
      </c>
      <c r="AN2094">
        <v>3224620</v>
      </c>
      <c r="AO2094">
        <v>2637930</v>
      </c>
      <c r="AP2094">
        <v>3418860</v>
      </c>
      <c r="AQ2094">
        <v>3676990</v>
      </c>
    </row>
    <row r="2095" spans="1:43">
      <c r="A2095">
        <v>567</v>
      </c>
      <c r="B2095" t="s">
        <v>1175</v>
      </c>
      <c r="C2095" t="s">
        <v>1176</v>
      </c>
      <c r="D2095">
        <v>7.1633199999999997E-4</v>
      </c>
      <c r="E2095">
        <v>2</v>
      </c>
      <c r="F2095">
        <v>2</v>
      </c>
      <c r="G2095">
        <v>0</v>
      </c>
      <c r="H2095">
        <v>758606</v>
      </c>
      <c r="I2095">
        <v>785540</v>
      </c>
      <c r="J2095">
        <v>847483</v>
      </c>
      <c r="K2095">
        <v>793195</v>
      </c>
      <c r="L2095">
        <v>732059</v>
      </c>
      <c r="M2095">
        <v>835114</v>
      </c>
      <c r="N2095">
        <v>773600</v>
      </c>
      <c r="O2095">
        <v>890343</v>
      </c>
      <c r="P2095">
        <v>890401</v>
      </c>
      <c r="Q2095">
        <v>791554</v>
      </c>
      <c r="R2095">
        <v>863771</v>
      </c>
      <c r="S2095">
        <v>935335</v>
      </c>
      <c r="T2095">
        <v>734237</v>
      </c>
      <c r="U2095">
        <v>912584</v>
      </c>
      <c r="V2095">
        <v>882381</v>
      </c>
      <c r="W2095">
        <v>825913</v>
      </c>
      <c r="X2095">
        <v>904410</v>
      </c>
      <c r="Y2095">
        <v>952902</v>
      </c>
      <c r="Z2095">
        <v>810418</v>
      </c>
      <c r="AA2095">
        <v>813384</v>
      </c>
      <c r="AB2095">
        <v>855759</v>
      </c>
      <c r="AC2095">
        <v>815011</v>
      </c>
      <c r="AD2095">
        <v>838628</v>
      </c>
      <c r="AE2095">
        <v>892964</v>
      </c>
      <c r="AF2095">
        <v>821368</v>
      </c>
      <c r="AG2095">
        <v>764642</v>
      </c>
      <c r="AH2095">
        <v>1017860</v>
      </c>
      <c r="AI2095">
        <v>796021</v>
      </c>
      <c r="AJ2095">
        <v>873277</v>
      </c>
      <c r="AK2095">
        <v>956463</v>
      </c>
      <c r="AL2095">
        <v>699837</v>
      </c>
      <c r="AM2095">
        <v>946866</v>
      </c>
      <c r="AN2095">
        <v>797106</v>
      </c>
      <c r="AO2095">
        <v>590889</v>
      </c>
      <c r="AP2095">
        <v>871033</v>
      </c>
      <c r="AQ2095">
        <v>876461</v>
      </c>
    </row>
    <row r="2096" spans="1:43">
      <c r="A2096">
        <v>573</v>
      </c>
      <c r="B2096" t="s">
        <v>1187</v>
      </c>
      <c r="C2096" t="s">
        <v>1188</v>
      </c>
      <c r="D2096">
        <v>9.3306299999999995E-3</v>
      </c>
      <c r="E2096">
        <v>2</v>
      </c>
      <c r="F2096">
        <v>2</v>
      </c>
      <c r="G2096">
        <v>0</v>
      </c>
      <c r="H2096">
        <v>79487.7</v>
      </c>
      <c r="I2096">
        <v>93324.7</v>
      </c>
      <c r="J2096">
        <v>127622</v>
      </c>
      <c r="K2096">
        <v>120801</v>
      </c>
      <c r="L2096">
        <v>160473</v>
      </c>
      <c r="M2096">
        <v>112355</v>
      </c>
      <c r="N2096">
        <v>128228</v>
      </c>
      <c r="O2096">
        <v>150484</v>
      </c>
      <c r="P2096">
        <v>168932</v>
      </c>
      <c r="Q2096">
        <v>103868</v>
      </c>
      <c r="R2096">
        <v>82182.899999999994</v>
      </c>
      <c r="S2096">
        <v>53794</v>
      </c>
      <c r="T2096">
        <v>110635</v>
      </c>
      <c r="U2096">
        <v>154532</v>
      </c>
      <c r="V2096">
        <v>75746.5</v>
      </c>
      <c r="W2096">
        <v>87871.8</v>
      </c>
      <c r="X2096">
        <v>80246.100000000006</v>
      </c>
      <c r="Y2096">
        <v>51133.9</v>
      </c>
      <c r="Z2096">
        <v>84709.6</v>
      </c>
      <c r="AA2096">
        <v>158775</v>
      </c>
      <c r="AB2096">
        <v>92531.6</v>
      </c>
      <c r="AC2096">
        <v>36332.199999999997</v>
      </c>
      <c r="AD2096">
        <v>68724.5</v>
      </c>
      <c r="AE2096">
        <v>0</v>
      </c>
      <c r="AF2096">
        <v>99394.4</v>
      </c>
      <c r="AG2096">
        <v>127344</v>
      </c>
      <c r="AH2096">
        <v>47205.599999999999</v>
      </c>
      <c r="AI2096">
        <v>103492</v>
      </c>
      <c r="AJ2096">
        <v>26874</v>
      </c>
      <c r="AK2096">
        <v>93375.4</v>
      </c>
      <c r="AL2096">
        <v>43416.4</v>
      </c>
      <c r="AM2096">
        <v>143660</v>
      </c>
      <c r="AN2096">
        <v>92996</v>
      </c>
      <c r="AO2096">
        <v>28837.9</v>
      </c>
      <c r="AP2096">
        <v>63256.3</v>
      </c>
      <c r="AQ2096">
        <v>21997.1</v>
      </c>
    </row>
    <row r="2097" spans="1:43">
      <c r="A2097">
        <v>576</v>
      </c>
      <c r="B2097" t="s">
        <v>1193</v>
      </c>
      <c r="C2097" t="s">
        <v>1194</v>
      </c>
      <c r="D2097">
        <v>3.4068099999999997E-2</v>
      </c>
      <c r="E2097">
        <v>2</v>
      </c>
      <c r="F2097">
        <v>2</v>
      </c>
      <c r="G2097">
        <v>0</v>
      </c>
      <c r="H2097">
        <v>56142</v>
      </c>
      <c r="I2097">
        <v>67330.8</v>
      </c>
      <c r="J2097">
        <v>96013</v>
      </c>
      <c r="K2097">
        <v>32044.9</v>
      </c>
      <c r="L2097">
        <v>84163.5</v>
      </c>
      <c r="M2097">
        <v>80165.600000000006</v>
      </c>
      <c r="N2097">
        <v>115426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129206</v>
      </c>
      <c r="U2097">
        <v>140273</v>
      </c>
      <c r="V2097">
        <v>172965</v>
      </c>
      <c r="W2097">
        <v>0</v>
      </c>
      <c r="X2097">
        <v>0</v>
      </c>
      <c r="Y2097">
        <v>0</v>
      </c>
      <c r="Z2097">
        <v>166309</v>
      </c>
      <c r="AA2097">
        <v>165848</v>
      </c>
      <c r="AB2097">
        <v>208721</v>
      </c>
      <c r="AC2097">
        <v>69029.100000000006</v>
      </c>
      <c r="AD2097">
        <v>40017.5</v>
      </c>
      <c r="AE2097">
        <v>0</v>
      </c>
      <c r="AF2097">
        <v>0</v>
      </c>
      <c r="AG2097">
        <v>144924</v>
      </c>
      <c r="AH2097">
        <v>201786</v>
      </c>
      <c r="AI2097">
        <v>0</v>
      </c>
      <c r="AJ2097">
        <v>64423.1</v>
      </c>
      <c r="AK2097">
        <v>0</v>
      </c>
      <c r="AL2097">
        <v>50458.8</v>
      </c>
      <c r="AM2097">
        <v>72457.2</v>
      </c>
      <c r="AN2097">
        <v>62082.9</v>
      </c>
      <c r="AO2097">
        <v>34318.1</v>
      </c>
      <c r="AP2097">
        <v>0</v>
      </c>
      <c r="AQ2097">
        <v>0</v>
      </c>
    </row>
    <row r="2098" spans="1:43">
      <c r="A2098">
        <v>579</v>
      </c>
      <c r="B2098" t="s">
        <v>1199</v>
      </c>
      <c r="C2098" t="s">
        <v>1200</v>
      </c>
      <c r="D2098">
        <v>1.0983E-3</v>
      </c>
      <c r="E2098">
        <v>2</v>
      </c>
      <c r="F2098">
        <v>2</v>
      </c>
      <c r="G2098">
        <v>0</v>
      </c>
      <c r="H2098">
        <v>694507</v>
      </c>
      <c r="I2098">
        <v>717016</v>
      </c>
      <c r="J2098">
        <v>548154</v>
      </c>
      <c r="K2098">
        <v>741148</v>
      </c>
      <c r="L2098">
        <v>649812</v>
      </c>
      <c r="M2098">
        <v>465454</v>
      </c>
      <c r="N2098">
        <v>982685</v>
      </c>
      <c r="O2098">
        <v>857572</v>
      </c>
      <c r="P2098">
        <v>746877</v>
      </c>
      <c r="Q2098">
        <v>430839</v>
      </c>
      <c r="R2098">
        <v>529930</v>
      </c>
      <c r="S2098">
        <v>577091</v>
      </c>
      <c r="T2098">
        <v>885828</v>
      </c>
      <c r="U2098">
        <v>815241</v>
      </c>
      <c r="V2098">
        <v>806580</v>
      </c>
      <c r="W2098">
        <v>426719</v>
      </c>
      <c r="X2098">
        <v>386235</v>
      </c>
      <c r="Y2098">
        <v>393184</v>
      </c>
      <c r="Z2098">
        <v>907719</v>
      </c>
      <c r="AA2098">
        <v>811903</v>
      </c>
      <c r="AB2098">
        <v>973257</v>
      </c>
      <c r="AC2098">
        <v>564503</v>
      </c>
      <c r="AD2098">
        <v>543487</v>
      </c>
      <c r="AE2098">
        <v>565896</v>
      </c>
      <c r="AF2098">
        <v>551460</v>
      </c>
      <c r="AG2098">
        <v>623171</v>
      </c>
      <c r="AH2098">
        <v>442725</v>
      </c>
      <c r="AI2098">
        <v>562377</v>
      </c>
      <c r="AJ2098">
        <v>497373</v>
      </c>
      <c r="AK2098">
        <v>353967</v>
      </c>
      <c r="AL2098">
        <v>465397</v>
      </c>
      <c r="AM2098">
        <v>951823</v>
      </c>
      <c r="AN2098">
        <v>364214</v>
      </c>
      <c r="AO2098">
        <v>349673</v>
      </c>
      <c r="AP2098">
        <v>438898</v>
      </c>
      <c r="AQ2098">
        <v>459001</v>
      </c>
    </row>
    <row r="2099" spans="1:43">
      <c r="A2099">
        <v>599</v>
      </c>
      <c r="B2099" t="s">
        <v>1239</v>
      </c>
      <c r="C2099" t="s">
        <v>1240</v>
      </c>
      <c r="D2099">
        <v>5.4230599999999997E-2</v>
      </c>
      <c r="E2099">
        <v>2</v>
      </c>
      <c r="F2099">
        <v>2</v>
      </c>
      <c r="G2099">
        <v>0</v>
      </c>
      <c r="H2099">
        <v>35814.699999999997</v>
      </c>
      <c r="I2099">
        <v>35061.4</v>
      </c>
      <c r="J2099">
        <v>24728.9</v>
      </c>
      <c r="K2099">
        <v>11183.5</v>
      </c>
      <c r="L2099">
        <v>13049.4</v>
      </c>
      <c r="M2099">
        <v>23635.4</v>
      </c>
      <c r="N2099">
        <v>24422.9</v>
      </c>
      <c r="O2099">
        <v>42972.5</v>
      </c>
      <c r="P2099">
        <v>29653.599999999999</v>
      </c>
      <c r="Q2099">
        <v>36219.1</v>
      </c>
      <c r="R2099">
        <v>29954.2</v>
      </c>
      <c r="S2099">
        <v>37915.5</v>
      </c>
      <c r="T2099">
        <v>27702.1</v>
      </c>
      <c r="U2099">
        <v>47817.2</v>
      </c>
      <c r="V2099">
        <v>38253.800000000003</v>
      </c>
      <c r="W2099">
        <v>13468.4</v>
      </c>
      <c r="X2099">
        <v>18933.5</v>
      </c>
      <c r="Y2099">
        <v>0</v>
      </c>
      <c r="Z2099">
        <v>31450.5</v>
      </c>
      <c r="AA2099">
        <v>29113.3</v>
      </c>
      <c r="AB2099">
        <v>53079.1</v>
      </c>
      <c r="AC2099">
        <v>17023.8</v>
      </c>
      <c r="AD2099">
        <v>19141</v>
      </c>
      <c r="AE2099">
        <v>23359.599999999999</v>
      </c>
      <c r="AF2099">
        <v>22495.200000000001</v>
      </c>
      <c r="AG2099">
        <v>21151</v>
      </c>
      <c r="AH2099">
        <v>24467.3</v>
      </c>
      <c r="AI2099">
        <v>13065</v>
      </c>
      <c r="AJ2099">
        <v>18968</v>
      </c>
      <c r="AK2099">
        <v>10198.1</v>
      </c>
      <c r="AL2099">
        <v>13785</v>
      </c>
      <c r="AM2099">
        <v>14501.3</v>
      </c>
      <c r="AN2099">
        <v>15141.2</v>
      </c>
      <c r="AO2099">
        <v>17001.2</v>
      </c>
      <c r="AP2099">
        <v>8329.57</v>
      </c>
      <c r="AQ2099">
        <v>11782.7</v>
      </c>
    </row>
    <row r="2100" spans="1:43">
      <c r="A2100">
        <v>611</v>
      </c>
      <c r="B2100" t="s">
        <v>1263</v>
      </c>
      <c r="C2100" t="s">
        <v>1264</v>
      </c>
      <c r="D2100">
        <v>7.1633199999999997E-4</v>
      </c>
      <c r="E2100">
        <v>2</v>
      </c>
      <c r="F2100">
        <v>2</v>
      </c>
      <c r="G2100">
        <v>0</v>
      </c>
      <c r="H2100">
        <v>288556</v>
      </c>
      <c r="I2100">
        <v>334196</v>
      </c>
      <c r="J2100">
        <v>324373</v>
      </c>
      <c r="K2100">
        <v>290963</v>
      </c>
      <c r="L2100">
        <v>299325</v>
      </c>
      <c r="M2100">
        <v>291263</v>
      </c>
      <c r="N2100">
        <v>271106</v>
      </c>
      <c r="O2100">
        <v>311212</v>
      </c>
      <c r="P2100">
        <v>266019</v>
      </c>
      <c r="Q2100">
        <v>194043</v>
      </c>
      <c r="R2100">
        <v>237236</v>
      </c>
      <c r="S2100">
        <v>229153</v>
      </c>
      <c r="T2100">
        <v>330902</v>
      </c>
      <c r="U2100">
        <v>410528</v>
      </c>
      <c r="V2100">
        <v>365494</v>
      </c>
      <c r="W2100">
        <v>254755</v>
      </c>
      <c r="X2100">
        <v>336777</v>
      </c>
      <c r="Y2100">
        <v>285914</v>
      </c>
      <c r="Z2100">
        <v>256771</v>
      </c>
      <c r="AA2100">
        <v>307165</v>
      </c>
      <c r="AB2100">
        <v>296477</v>
      </c>
      <c r="AC2100">
        <v>463272</v>
      </c>
      <c r="AD2100">
        <v>399159</v>
      </c>
      <c r="AE2100">
        <v>418696</v>
      </c>
      <c r="AF2100">
        <v>271405</v>
      </c>
      <c r="AG2100">
        <v>330978</v>
      </c>
      <c r="AH2100">
        <v>300280</v>
      </c>
      <c r="AI2100">
        <v>197559</v>
      </c>
      <c r="AJ2100">
        <v>252183</v>
      </c>
      <c r="AK2100">
        <v>252382</v>
      </c>
      <c r="AL2100">
        <v>165449</v>
      </c>
      <c r="AM2100">
        <v>236183</v>
      </c>
      <c r="AN2100">
        <v>195656</v>
      </c>
      <c r="AO2100">
        <v>272482</v>
      </c>
      <c r="AP2100">
        <v>366582</v>
      </c>
      <c r="AQ2100">
        <v>353863</v>
      </c>
    </row>
    <row r="2101" spans="1:43">
      <c r="A2101">
        <v>615</v>
      </c>
      <c r="B2101" t="s">
        <v>1271</v>
      </c>
      <c r="C2101" t="s">
        <v>1272</v>
      </c>
      <c r="D2101">
        <v>3.0931199999999999E-2</v>
      </c>
      <c r="E2101">
        <v>2</v>
      </c>
      <c r="F2101">
        <v>2</v>
      </c>
      <c r="G2101">
        <v>0</v>
      </c>
      <c r="H2101">
        <v>113859</v>
      </c>
      <c r="I2101">
        <v>103337</v>
      </c>
      <c r="J2101">
        <v>23193.1</v>
      </c>
      <c r="K2101">
        <v>86003</v>
      </c>
      <c r="L2101">
        <v>81066.399999999994</v>
      </c>
      <c r="M2101">
        <v>50847.4</v>
      </c>
      <c r="N2101">
        <v>88948.4</v>
      </c>
      <c r="O2101">
        <v>98586.1</v>
      </c>
      <c r="P2101">
        <v>136733</v>
      </c>
      <c r="Q2101">
        <v>0</v>
      </c>
      <c r="R2101">
        <v>0</v>
      </c>
      <c r="S2101">
        <v>16416.3</v>
      </c>
      <c r="T2101">
        <v>91555.4</v>
      </c>
      <c r="U2101">
        <v>154573</v>
      </c>
      <c r="V2101">
        <v>143370</v>
      </c>
      <c r="W2101">
        <v>0</v>
      </c>
      <c r="X2101">
        <v>12999.3</v>
      </c>
      <c r="Y2101">
        <v>0</v>
      </c>
      <c r="Z2101">
        <v>125516</v>
      </c>
      <c r="AA2101">
        <v>203058</v>
      </c>
      <c r="AB2101">
        <v>157315</v>
      </c>
      <c r="AC2101">
        <v>22122.3</v>
      </c>
      <c r="AD2101">
        <v>0</v>
      </c>
      <c r="AE2101">
        <v>0</v>
      </c>
      <c r="AF2101">
        <v>105369</v>
      </c>
      <c r="AG2101">
        <v>54435.6</v>
      </c>
      <c r="AH2101">
        <v>0</v>
      </c>
      <c r="AI2101">
        <v>6524.71</v>
      </c>
      <c r="AJ2101">
        <v>0</v>
      </c>
      <c r="AK2101">
        <v>32201.8</v>
      </c>
      <c r="AL2101">
        <v>90181.8</v>
      </c>
      <c r="AM2101">
        <v>123090</v>
      </c>
      <c r="AN2101">
        <v>100479</v>
      </c>
      <c r="AO2101">
        <v>0</v>
      </c>
      <c r="AP2101">
        <v>0</v>
      </c>
      <c r="AQ2101">
        <v>0</v>
      </c>
    </row>
    <row r="2102" spans="1:43">
      <c r="A2102">
        <v>623</v>
      </c>
      <c r="B2102" t="s">
        <v>1287</v>
      </c>
      <c r="C2102" t="s">
        <v>1288</v>
      </c>
      <c r="D2102">
        <v>2.83688E-2</v>
      </c>
      <c r="E2102">
        <v>2</v>
      </c>
      <c r="F2102">
        <v>2</v>
      </c>
      <c r="G2102">
        <v>0</v>
      </c>
      <c r="H2102">
        <v>66351.7</v>
      </c>
      <c r="I2102">
        <v>59847.3</v>
      </c>
      <c r="J2102">
        <v>53546.7</v>
      </c>
      <c r="K2102">
        <v>0</v>
      </c>
      <c r="L2102">
        <v>60894</v>
      </c>
      <c r="M2102">
        <v>0</v>
      </c>
      <c r="N2102">
        <v>71618.7</v>
      </c>
      <c r="O2102">
        <v>24021.9</v>
      </c>
      <c r="P2102">
        <v>25430</v>
      </c>
      <c r="Q2102">
        <v>34862.199999999997</v>
      </c>
      <c r="R2102">
        <v>0</v>
      </c>
      <c r="S2102">
        <v>0</v>
      </c>
      <c r="T2102">
        <v>25757.1</v>
      </c>
      <c r="U2102">
        <v>175213</v>
      </c>
      <c r="V2102">
        <v>107476</v>
      </c>
      <c r="W2102">
        <v>0</v>
      </c>
      <c r="X2102">
        <v>0</v>
      </c>
      <c r="Y2102">
        <v>35691.699999999997</v>
      </c>
      <c r="Z2102">
        <v>52624.1</v>
      </c>
      <c r="AA2102">
        <v>135459</v>
      </c>
      <c r="AB2102">
        <v>85973.4</v>
      </c>
      <c r="AC2102">
        <v>74855.7</v>
      </c>
      <c r="AD2102">
        <v>117998</v>
      </c>
      <c r="AE2102">
        <v>72611.8</v>
      </c>
      <c r="AF2102">
        <v>25622.2</v>
      </c>
      <c r="AG2102">
        <v>0</v>
      </c>
      <c r="AH2102">
        <v>0</v>
      </c>
      <c r="AI2102">
        <v>46901.1</v>
      </c>
      <c r="AJ2102">
        <v>42350.1</v>
      </c>
      <c r="AK2102">
        <v>40197.599999999999</v>
      </c>
      <c r="AL2102">
        <v>67462.2</v>
      </c>
      <c r="AM2102">
        <v>37664.800000000003</v>
      </c>
      <c r="AN2102">
        <v>53667.7</v>
      </c>
      <c r="AO2102">
        <v>0</v>
      </c>
      <c r="AP2102">
        <v>0</v>
      </c>
      <c r="AQ2102">
        <v>93580.1</v>
      </c>
    </row>
    <row r="2103" spans="1:43">
      <c r="A2103">
        <v>644</v>
      </c>
      <c r="B2103" t="s">
        <v>1329</v>
      </c>
      <c r="C2103" t="s">
        <v>1330</v>
      </c>
      <c r="D2103">
        <v>2.2629300000000001E-2</v>
      </c>
      <c r="E2103">
        <v>2</v>
      </c>
      <c r="F2103">
        <v>2</v>
      </c>
      <c r="G2103">
        <v>0</v>
      </c>
      <c r="H2103">
        <v>177976</v>
      </c>
      <c r="I2103">
        <v>166304</v>
      </c>
      <c r="J2103">
        <v>202656</v>
      </c>
      <c r="K2103">
        <v>64839.1</v>
      </c>
      <c r="L2103">
        <v>0</v>
      </c>
      <c r="M2103">
        <v>170212</v>
      </c>
      <c r="N2103">
        <v>293391</v>
      </c>
      <c r="O2103">
        <v>343601</v>
      </c>
      <c r="P2103">
        <v>630246</v>
      </c>
      <c r="Q2103">
        <v>0</v>
      </c>
      <c r="R2103">
        <v>0</v>
      </c>
      <c r="S2103">
        <v>221666</v>
      </c>
      <c r="T2103">
        <v>199420</v>
      </c>
      <c r="U2103">
        <v>158371</v>
      </c>
      <c r="V2103">
        <v>187307</v>
      </c>
      <c r="W2103">
        <v>0</v>
      </c>
      <c r="X2103">
        <v>47588.3</v>
      </c>
      <c r="Y2103">
        <v>36358.9</v>
      </c>
      <c r="Z2103">
        <v>346988</v>
      </c>
      <c r="AA2103">
        <v>294190</v>
      </c>
      <c r="AB2103">
        <v>377436</v>
      </c>
      <c r="AC2103">
        <v>89883.4</v>
      </c>
      <c r="AD2103">
        <v>91334.1</v>
      </c>
      <c r="AE2103">
        <v>177854</v>
      </c>
      <c r="AF2103">
        <v>114444</v>
      </c>
      <c r="AG2103">
        <v>210483</v>
      </c>
      <c r="AH2103">
        <v>196356</v>
      </c>
      <c r="AI2103">
        <v>190864</v>
      </c>
      <c r="AJ2103">
        <v>141376</v>
      </c>
      <c r="AK2103">
        <v>359027</v>
      </c>
      <c r="AL2103">
        <v>198446</v>
      </c>
      <c r="AM2103">
        <v>338529</v>
      </c>
      <c r="AN2103">
        <v>315819</v>
      </c>
      <c r="AO2103">
        <v>0</v>
      </c>
      <c r="AP2103">
        <v>82457.8</v>
      </c>
      <c r="AQ2103">
        <v>195665</v>
      </c>
    </row>
    <row r="2104" spans="1:43">
      <c r="A2104">
        <v>658</v>
      </c>
      <c r="B2104" t="s">
        <v>1357</v>
      </c>
      <c r="C2104" t="s">
        <v>1358</v>
      </c>
      <c r="D2104">
        <v>2.7074500000000001E-2</v>
      </c>
      <c r="E2104">
        <v>2</v>
      </c>
      <c r="F2104">
        <v>2</v>
      </c>
      <c r="G2104">
        <v>0</v>
      </c>
      <c r="H2104">
        <v>54470.8</v>
      </c>
      <c r="I2104">
        <v>80830.600000000006</v>
      </c>
      <c r="J2104">
        <v>65117.599999999999</v>
      </c>
      <c r="K2104">
        <v>0</v>
      </c>
      <c r="L2104">
        <v>0</v>
      </c>
      <c r="M2104">
        <v>0</v>
      </c>
      <c r="N2104">
        <v>93700.3</v>
      </c>
      <c r="O2104">
        <v>96923.1</v>
      </c>
      <c r="P2104">
        <v>0</v>
      </c>
      <c r="Q2104">
        <v>42905.3</v>
      </c>
      <c r="R2104">
        <v>0</v>
      </c>
      <c r="S2104">
        <v>93532.6</v>
      </c>
      <c r="T2104">
        <v>80795.8</v>
      </c>
      <c r="U2104">
        <v>99375</v>
      </c>
      <c r="V2104">
        <v>105060</v>
      </c>
      <c r="W2104">
        <v>0</v>
      </c>
      <c r="X2104">
        <v>81133.8</v>
      </c>
      <c r="Y2104">
        <v>47005.7</v>
      </c>
      <c r="Z2104">
        <v>142580</v>
      </c>
      <c r="AA2104">
        <v>160744</v>
      </c>
      <c r="AB2104">
        <v>245489</v>
      </c>
      <c r="AC2104">
        <v>67662.399999999994</v>
      </c>
      <c r="AD2104">
        <v>120764</v>
      </c>
      <c r="AE2104">
        <v>122954</v>
      </c>
      <c r="AF2104">
        <v>74696.600000000006</v>
      </c>
      <c r="AG2104">
        <v>69093.2</v>
      </c>
      <c r="AH2104">
        <v>123834</v>
      </c>
      <c r="AI2104">
        <v>140924</v>
      </c>
      <c r="AJ2104">
        <v>55656.4</v>
      </c>
      <c r="AK2104">
        <v>173204</v>
      </c>
      <c r="AL2104">
        <v>129148</v>
      </c>
      <c r="AM2104">
        <v>183350</v>
      </c>
      <c r="AN2104">
        <v>149257</v>
      </c>
      <c r="AO2104">
        <v>63634</v>
      </c>
      <c r="AP2104">
        <v>79383.8</v>
      </c>
      <c r="AQ2104">
        <v>91437.9</v>
      </c>
    </row>
    <row r="2105" spans="1:43">
      <c r="A2105">
        <v>667</v>
      </c>
      <c r="B2105" t="s">
        <v>1375</v>
      </c>
      <c r="C2105" t="s">
        <v>1376</v>
      </c>
      <c r="D2105">
        <v>5.62701E-3</v>
      </c>
      <c r="E2105">
        <v>2</v>
      </c>
      <c r="F2105">
        <v>0</v>
      </c>
      <c r="G2105">
        <v>2</v>
      </c>
      <c r="H2105">
        <v>427986</v>
      </c>
      <c r="I2105">
        <v>705327</v>
      </c>
      <c r="J2105">
        <v>837541</v>
      </c>
      <c r="K2105">
        <v>555976</v>
      </c>
      <c r="L2105">
        <v>433353</v>
      </c>
      <c r="M2105">
        <v>494197</v>
      </c>
      <c r="N2105">
        <v>752175</v>
      </c>
      <c r="O2105">
        <v>0</v>
      </c>
      <c r="P2105">
        <v>998842</v>
      </c>
      <c r="Q2105">
        <v>291687</v>
      </c>
      <c r="R2105">
        <v>188144</v>
      </c>
      <c r="S2105">
        <v>328121</v>
      </c>
      <c r="T2105">
        <v>802798</v>
      </c>
      <c r="U2105">
        <v>740401</v>
      </c>
      <c r="V2105">
        <v>1029800</v>
      </c>
      <c r="W2105">
        <v>176573</v>
      </c>
      <c r="X2105">
        <v>0</v>
      </c>
      <c r="Y2105">
        <v>0</v>
      </c>
      <c r="Z2105">
        <v>1552250</v>
      </c>
      <c r="AA2105">
        <v>1342380</v>
      </c>
      <c r="AB2105">
        <v>1569080</v>
      </c>
      <c r="AC2105">
        <v>459244</v>
      </c>
      <c r="AD2105">
        <v>331164</v>
      </c>
      <c r="AE2105">
        <v>328475</v>
      </c>
      <c r="AF2105">
        <v>313161</v>
      </c>
      <c r="AG2105">
        <v>776662</v>
      </c>
      <c r="AH2105">
        <v>880063</v>
      </c>
      <c r="AI2105">
        <v>358857</v>
      </c>
      <c r="AJ2105">
        <v>602842</v>
      </c>
      <c r="AK2105">
        <v>506585</v>
      </c>
      <c r="AL2105">
        <v>805127</v>
      </c>
      <c r="AM2105">
        <v>1003650</v>
      </c>
      <c r="AN2105">
        <v>769214</v>
      </c>
      <c r="AO2105">
        <v>335491</v>
      </c>
      <c r="AP2105">
        <v>245185</v>
      </c>
      <c r="AQ2105">
        <v>230997</v>
      </c>
    </row>
    <row r="2106" spans="1:43">
      <c r="A2106">
        <v>671</v>
      </c>
      <c r="B2106" t="s">
        <v>1383</v>
      </c>
      <c r="C2106" t="s">
        <v>1384</v>
      </c>
      <c r="D2106">
        <v>2.4590200000000001E-3</v>
      </c>
      <c r="E2106">
        <v>2</v>
      </c>
      <c r="F2106">
        <v>0</v>
      </c>
      <c r="G2106">
        <v>2</v>
      </c>
      <c r="H2106">
        <v>228849</v>
      </c>
      <c r="I2106">
        <v>183018</v>
      </c>
      <c r="J2106">
        <v>119032</v>
      </c>
      <c r="K2106">
        <v>445110</v>
      </c>
      <c r="L2106">
        <v>442335</v>
      </c>
      <c r="M2106">
        <v>377682</v>
      </c>
      <c r="N2106">
        <v>387691</v>
      </c>
      <c r="O2106">
        <v>260714</v>
      </c>
      <c r="P2106">
        <v>268744</v>
      </c>
      <c r="Q2106">
        <v>287444</v>
      </c>
      <c r="R2106">
        <v>245971</v>
      </c>
      <c r="S2106">
        <v>202283</v>
      </c>
      <c r="T2106">
        <v>373561</v>
      </c>
      <c r="U2106">
        <v>407452</v>
      </c>
      <c r="V2106">
        <v>422990</v>
      </c>
      <c r="W2106">
        <v>142472</v>
      </c>
      <c r="X2106">
        <v>130037</v>
      </c>
      <c r="Y2106">
        <v>38336.699999999997</v>
      </c>
      <c r="Z2106">
        <v>376990</v>
      </c>
      <c r="AA2106">
        <v>438082</v>
      </c>
      <c r="AB2106">
        <v>329406</v>
      </c>
      <c r="AC2106">
        <v>240032</v>
      </c>
      <c r="AD2106">
        <v>187482</v>
      </c>
      <c r="AE2106">
        <v>104286</v>
      </c>
      <c r="AF2106">
        <v>145765</v>
      </c>
      <c r="AG2106">
        <v>40324.199999999997</v>
      </c>
      <c r="AH2106">
        <v>39272.9</v>
      </c>
      <c r="AI2106">
        <v>339353</v>
      </c>
      <c r="AJ2106">
        <v>298076</v>
      </c>
      <c r="AK2106">
        <v>345892</v>
      </c>
      <c r="AL2106">
        <v>713393</v>
      </c>
      <c r="AM2106">
        <v>840089</v>
      </c>
      <c r="AN2106">
        <v>536932</v>
      </c>
      <c r="AO2106">
        <v>372191</v>
      </c>
      <c r="AP2106">
        <v>464530</v>
      </c>
      <c r="AQ2106">
        <v>519529</v>
      </c>
    </row>
    <row r="2107" spans="1:43">
      <c r="A2107">
        <v>675</v>
      </c>
      <c r="B2107" t="s">
        <v>1391</v>
      </c>
      <c r="C2107" t="s">
        <v>1392</v>
      </c>
      <c r="D2107">
        <v>3.47021E-2</v>
      </c>
      <c r="E2107">
        <v>2</v>
      </c>
      <c r="F2107">
        <v>2</v>
      </c>
      <c r="G2107">
        <v>0</v>
      </c>
      <c r="H2107">
        <v>256751</v>
      </c>
      <c r="I2107">
        <v>267640</v>
      </c>
      <c r="J2107">
        <v>330816</v>
      </c>
      <c r="K2107">
        <v>568870</v>
      </c>
      <c r="L2107">
        <v>491059</v>
      </c>
      <c r="M2107">
        <v>545607</v>
      </c>
      <c r="N2107">
        <v>271861</v>
      </c>
      <c r="O2107">
        <v>292129</v>
      </c>
      <c r="P2107">
        <v>491381</v>
      </c>
      <c r="Q2107">
        <v>361757</v>
      </c>
      <c r="R2107">
        <v>240213</v>
      </c>
      <c r="S2107">
        <v>306145</v>
      </c>
      <c r="T2107">
        <v>293520</v>
      </c>
      <c r="U2107">
        <v>360245</v>
      </c>
      <c r="V2107">
        <v>338234</v>
      </c>
      <c r="W2107">
        <v>275787</v>
      </c>
      <c r="X2107">
        <v>314555</v>
      </c>
      <c r="Y2107">
        <v>298628</v>
      </c>
      <c r="Z2107">
        <v>707169</v>
      </c>
      <c r="AA2107">
        <v>684086</v>
      </c>
      <c r="AB2107">
        <v>828822</v>
      </c>
      <c r="AC2107">
        <v>238743</v>
      </c>
      <c r="AD2107">
        <v>462430</v>
      </c>
      <c r="AE2107">
        <v>590820</v>
      </c>
      <c r="AF2107">
        <v>383396</v>
      </c>
      <c r="AG2107">
        <v>405828</v>
      </c>
      <c r="AH2107">
        <v>583785</v>
      </c>
      <c r="AI2107">
        <v>609930</v>
      </c>
      <c r="AJ2107">
        <v>513711</v>
      </c>
      <c r="AK2107">
        <v>678776</v>
      </c>
      <c r="AL2107">
        <v>212490</v>
      </c>
      <c r="AM2107">
        <v>329107</v>
      </c>
      <c r="AN2107">
        <v>152666</v>
      </c>
      <c r="AO2107">
        <v>149821</v>
      </c>
      <c r="AP2107">
        <v>186812</v>
      </c>
      <c r="AQ2107">
        <v>279682</v>
      </c>
    </row>
    <row r="2108" spans="1:43">
      <c r="A2108">
        <v>680</v>
      </c>
      <c r="B2108" t="s">
        <v>1401</v>
      </c>
      <c r="C2108" t="s">
        <v>1402</v>
      </c>
      <c r="D2108">
        <v>1.38058E-3</v>
      </c>
      <c r="E2108">
        <v>2</v>
      </c>
      <c r="F2108">
        <v>0</v>
      </c>
      <c r="G2108">
        <v>2</v>
      </c>
      <c r="H2108">
        <v>294988</v>
      </c>
      <c r="I2108">
        <v>296989</v>
      </c>
      <c r="J2108">
        <v>143714</v>
      </c>
      <c r="K2108">
        <v>177667</v>
      </c>
      <c r="L2108">
        <v>280472</v>
      </c>
      <c r="M2108">
        <v>256599</v>
      </c>
      <c r="N2108">
        <v>329939</v>
      </c>
      <c r="O2108">
        <v>380876</v>
      </c>
      <c r="P2108">
        <v>267894</v>
      </c>
      <c r="Q2108">
        <v>177373</v>
      </c>
      <c r="R2108">
        <v>179011</v>
      </c>
      <c r="S2108">
        <v>237673</v>
      </c>
      <c r="T2108">
        <v>273632</v>
      </c>
      <c r="U2108">
        <v>283983</v>
      </c>
      <c r="V2108">
        <v>302919</v>
      </c>
      <c r="W2108">
        <v>263459</v>
      </c>
      <c r="X2108">
        <v>212123</v>
      </c>
      <c r="Y2108">
        <v>299217</v>
      </c>
      <c r="Z2108">
        <v>390788</v>
      </c>
      <c r="AA2108">
        <v>347928</v>
      </c>
      <c r="AB2108">
        <v>355716</v>
      </c>
      <c r="AC2108">
        <v>242052</v>
      </c>
      <c r="AD2108">
        <v>230356</v>
      </c>
      <c r="AE2108">
        <v>268909</v>
      </c>
      <c r="AF2108">
        <v>234574</v>
      </c>
      <c r="AG2108">
        <v>246234</v>
      </c>
      <c r="AH2108">
        <v>226411</v>
      </c>
      <c r="AI2108">
        <v>157073</v>
      </c>
      <c r="AJ2108">
        <v>170982</v>
      </c>
      <c r="AK2108">
        <v>250180</v>
      </c>
      <c r="AL2108">
        <v>224109</v>
      </c>
      <c r="AM2108">
        <v>365708</v>
      </c>
      <c r="AN2108">
        <v>320880</v>
      </c>
      <c r="AO2108">
        <v>113857</v>
      </c>
      <c r="AP2108">
        <v>174698</v>
      </c>
      <c r="AQ2108">
        <v>236956</v>
      </c>
    </row>
    <row r="2109" spans="1:43">
      <c r="A2109">
        <v>685</v>
      </c>
      <c r="B2109" t="s">
        <v>1411</v>
      </c>
      <c r="C2109" t="s">
        <v>1412</v>
      </c>
      <c r="D2109">
        <v>4.1062800000000003E-2</v>
      </c>
      <c r="E2109">
        <v>2</v>
      </c>
      <c r="F2109">
        <v>2</v>
      </c>
      <c r="G2109">
        <v>0</v>
      </c>
      <c r="H2109">
        <v>407029</v>
      </c>
      <c r="I2109">
        <v>470774</v>
      </c>
      <c r="J2109">
        <v>566392</v>
      </c>
      <c r="K2109">
        <v>1164000</v>
      </c>
      <c r="L2109">
        <v>955412</v>
      </c>
      <c r="M2109">
        <v>0</v>
      </c>
      <c r="N2109">
        <v>200153</v>
      </c>
      <c r="O2109">
        <v>316442</v>
      </c>
      <c r="P2109">
        <v>479157</v>
      </c>
      <c r="Q2109">
        <v>0</v>
      </c>
      <c r="R2109">
        <v>0</v>
      </c>
      <c r="S2109">
        <v>0</v>
      </c>
      <c r="T2109">
        <v>557162</v>
      </c>
      <c r="U2109">
        <v>696956</v>
      </c>
      <c r="V2109">
        <v>743303</v>
      </c>
      <c r="W2109">
        <v>228242</v>
      </c>
      <c r="X2109">
        <v>252406</v>
      </c>
      <c r="Y2109">
        <v>271743</v>
      </c>
      <c r="Z2109">
        <v>434384</v>
      </c>
      <c r="AA2109">
        <v>166764</v>
      </c>
      <c r="AB2109">
        <v>647975</v>
      </c>
      <c r="AC2109">
        <v>439950</v>
      </c>
      <c r="AD2109">
        <v>165107</v>
      </c>
      <c r="AE2109">
        <v>574532</v>
      </c>
      <c r="AF2109">
        <v>473188</v>
      </c>
      <c r="AG2109">
        <v>517210</v>
      </c>
      <c r="AH2109">
        <v>584414</v>
      </c>
      <c r="AI2109">
        <v>140953</v>
      </c>
      <c r="AJ2109">
        <v>118263</v>
      </c>
      <c r="AK2109">
        <v>395745</v>
      </c>
      <c r="AL2109">
        <v>331500</v>
      </c>
      <c r="AM2109">
        <v>457960</v>
      </c>
      <c r="AN2109">
        <v>496125</v>
      </c>
      <c r="AO2109">
        <v>0</v>
      </c>
      <c r="AP2109">
        <v>0</v>
      </c>
      <c r="AQ2109">
        <v>0</v>
      </c>
    </row>
    <row r="2110" spans="1:43">
      <c r="A2110">
        <v>695</v>
      </c>
      <c r="B2110" t="s">
        <v>1431</v>
      </c>
      <c r="C2110" t="s">
        <v>1432</v>
      </c>
      <c r="D2110">
        <v>2.19496E-2</v>
      </c>
      <c r="E2110">
        <v>2</v>
      </c>
      <c r="F2110">
        <v>2</v>
      </c>
      <c r="G2110">
        <v>0</v>
      </c>
      <c r="H2110">
        <v>174424</v>
      </c>
      <c r="I2110">
        <v>50591.199999999997</v>
      </c>
      <c r="J2110">
        <v>25702.9</v>
      </c>
      <c r="K2110">
        <v>191106</v>
      </c>
      <c r="L2110">
        <v>82766.3</v>
      </c>
      <c r="M2110">
        <v>36849.4</v>
      </c>
      <c r="N2110">
        <v>140155</v>
      </c>
      <c r="O2110">
        <v>60616.1</v>
      </c>
      <c r="P2110">
        <v>0</v>
      </c>
      <c r="Q2110">
        <v>151603</v>
      </c>
      <c r="R2110">
        <v>44907.199999999997</v>
      </c>
      <c r="S2110">
        <v>0</v>
      </c>
      <c r="T2110">
        <v>110653</v>
      </c>
      <c r="U2110">
        <v>26279.8</v>
      </c>
      <c r="V2110">
        <v>0</v>
      </c>
      <c r="W2110">
        <v>125979</v>
      </c>
      <c r="X2110">
        <v>30490.1</v>
      </c>
      <c r="Y2110">
        <v>0</v>
      </c>
      <c r="Z2110">
        <v>160568</v>
      </c>
      <c r="AA2110">
        <v>40490.400000000001</v>
      </c>
      <c r="AB2110">
        <v>19401.099999999999</v>
      </c>
      <c r="AC2110">
        <v>178859</v>
      </c>
      <c r="AD2110">
        <v>49081.7</v>
      </c>
      <c r="AE2110">
        <v>0</v>
      </c>
      <c r="AF2110">
        <v>92095.7</v>
      </c>
      <c r="AG2110">
        <v>13556.4</v>
      </c>
      <c r="AH2110">
        <v>0</v>
      </c>
      <c r="AI2110">
        <v>100581</v>
      </c>
      <c r="AJ2110">
        <v>19011.5</v>
      </c>
      <c r="AK2110">
        <v>0</v>
      </c>
      <c r="AL2110">
        <v>65536.7</v>
      </c>
      <c r="AM2110">
        <v>7352.98</v>
      </c>
      <c r="AN2110">
        <v>0</v>
      </c>
      <c r="AO2110">
        <v>53455.5</v>
      </c>
      <c r="AP2110">
        <v>22311.8</v>
      </c>
      <c r="AQ2110">
        <v>0</v>
      </c>
    </row>
    <row r="2111" spans="1:43">
      <c r="A2111">
        <v>718</v>
      </c>
      <c r="B2111" t="s">
        <v>1477</v>
      </c>
      <c r="C2111" t="s">
        <v>1478</v>
      </c>
      <c r="D2111">
        <v>3.18962E-2</v>
      </c>
      <c r="E2111">
        <v>2</v>
      </c>
      <c r="F2111">
        <v>1</v>
      </c>
      <c r="G2111">
        <v>1</v>
      </c>
      <c r="H2111">
        <v>185621</v>
      </c>
      <c r="I2111">
        <v>186969</v>
      </c>
      <c r="J2111">
        <v>107480</v>
      </c>
      <c r="K2111">
        <v>58701.4</v>
      </c>
      <c r="L2111">
        <v>73836</v>
      </c>
      <c r="M2111">
        <v>71465.2</v>
      </c>
      <c r="N2111">
        <v>179952</v>
      </c>
      <c r="O2111">
        <v>110369</v>
      </c>
      <c r="P2111">
        <v>44276.800000000003</v>
      </c>
      <c r="Q2111">
        <v>188446</v>
      </c>
      <c r="R2111">
        <v>37895.1</v>
      </c>
      <c r="S2111">
        <v>86555.7</v>
      </c>
      <c r="T2111">
        <v>65448.6</v>
      </c>
      <c r="U2111">
        <v>117828</v>
      </c>
      <c r="V2111">
        <v>131927</v>
      </c>
      <c r="W2111">
        <v>34490.9</v>
      </c>
      <c r="X2111">
        <v>50436.3</v>
      </c>
      <c r="Y2111">
        <v>19171</v>
      </c>
      <c r="Z2111">
        <v>284964</v>
      </c>
      <c r="AA2111">
        <v>221092</v>
      </c>
      <c r="AB2111">
        <v>280518</v>
      </c>
      <c r="AC2111">
        <v>108330</v>
      </c>
      <c r="AD2111">
        <v>63138.9</v>
      </c>
      <c r="AE2111">
        <v>75014</v>
      </c>
      <c r="AF2111">
        <v>149182</v>
      </c>
      <c r="AG2111">
        <v>152833</v>
      </c>
      <c r="AH2111">
        <v>181745</v>
      </c>
      <c r="AI2111">
        <v>63799.1</v>
      </c>
      <c r="AJ2111">
        <v>128398</v>
      </c>
      <c r="AK2111">
        <v>95644.3</v>
      </c>
      <c r="AL2111">
        <v>172346</v>
      </c>
      <c r="AM2111">
        <v>360503</v>
      </c>
      <c r="AN2111">
        <v>157478</v>
      </c>
      <c r="AO2111">
        <v>53522.3</v>
      </c>
      <c r="AP2111">
        <v>0</v>
      </c>
      <c r="AQ2111">
        <v>129110</v>
      </c>
    </row>
    <row r="2112" spans="1:43">
      <c r="A2112">
        <v>720</v>
      </c>
      <c r="B2112" t="s">
        <v>1481</v>
      </c>
      <c r="C2112" t="s">
        <v>1482</v>
      </c>
      <c r="D2112">
        <v>3.2137300000000001E-2</v>
      </c>
      <c r="E2112">
        <v>2</v>
      </c>
      <c r="F2112">
        <v>2</v>
      </c>
      <c r="G2112">
        <v>0</v>
      </c>
      <c r="H2112">
        <v>81188.2</v>
      </c>
      <c r="I2112">
        <v>67173.399999999994</v>
      </c>
      <c r="J2112">
        <v>102873</v>
      </c>
      <c r="K2112">
        <v>47415.8</v>
      </c>
      <c r="L2112">
        <v>3505.95</v>
      </c>
      <c r="M2112">
        <v>0</v>
      </c>
      <c r="N2112">
        <v>78023.5</v>
      </c>
      <c r="O2112">
        <v>81685</v>
      </c>
      <c r="P2112">
        <v>89305.600000000006</v>
      </c>
      <c r="Q2112">
        <v>24467.599999999999</v>
      </c>
      <c r="R2112">
        <v>71025.8</v>
      </c>
      <c r="S2112">
        <v>0</v>
      </c>
      <c r="T2112">
        <v>85733.1</v>
      </c>
      <c r="U2112">
        <v>71512.7</v>
      </c>
      <c r="V2112">
        <v>111888</v>
      </c>
      <c r="W2112">
        <v>17984.8</v>
      </c>
      <c r="X2112">
        <v>24097.1</v>
      </c>
      <c r="Y2112">
        <v>0</v>
      </c>
      <c r="Z2112">
        <v>231141</v>
      </c>
      <c r="AA2112">
        <v>168171</v>
      </c>
      <c r="AB2112">
        <v>257844</v>
      </c>
      <c r="AC2112">
        <v>76257.5</v>
      </c>
      <c r="AD2112">
        <v>48239.9</v>
      </c>
      <c r="AE2112">
        <v>72105.600000000006</v>
      </c>
      <c r="AF2112">
        <v>102790</v>
      </c>
      <c r="AG2112">
        <v>124883</v>
      </c>
      <c r="AH2112">
        <v>83491.7</v>
      </c>
      <c r="AI2112">
        <v>72451.600000000006</v>
      </c>
      <c r="AJ2112">
        <v>82958.8</v>
      </c>
      <c r="AK2112">
        <v>87038.1</v>
      </c>
      <c r="AL2112">
        <v>168091</v>
      </c>
      <c r="AM2112">
        <v>66241</v>
      </c>
      <c r="AN2112">
        <v>101849</v>
      </c>
      <c r="AO2112">
        <v>14300.3</v>
      </c>
      <c r="AP2112">
        <v>23716.1</v>
      </c>
      <c r="AQ2112">
        <v>0</v>
      </c>
    </row>
    <row r="2113" spans="1:43">
      <c r="A2113">
        <v>726</v>
      </c>
      <c r="B2113" t="s">
        <v>1493</v>
      </c>
      <c r="C2113" t="s">
        <v>1494</v>
      </c>
      <c r="D2113">
        <v>1.52249E-2</v>
      </c>
      <c r="E2113">
        <v>2</v>
      </c>
      <c r="F2113">
        <v>2</v>
      </c>
      <c r="G2113">
        <v>0</v>
      </c>
      <c r="H2113">
        <v>3997.67</v>
      </c>
      <c r="I2113">
        <v>2509.1999999999998</v>
      </c>
      <c r="J2113">
        <v>3178.39</v>
      </c>
      <c r="K2113">
        <v>8359.4</v>
      </c>
      <c r="L2113">
        <v>13508.9</v>
      </c>
      <c r="M2113">
        <v>28102.2</v>
      </c>
      <c r="N2113">
        <v>3002.93</v>
      </c>
      <c r="O2113">
        <v>0</v>
      </c>
      <c r="P2113">
        <v>22572.9</v>
      </c>
      <c r="Q2113">
        <v>0</v>
      </c>
      <c r="R2113">
        <v>0</v>
      </c>
      <c r="S2113">
        <v>0</v>
      </c>
      <c r="T2113">
        <v>21299.3</v>
      </c>
      <c r="U2113">
        <v>4654.96</v>
      </c>
      <c r="V2113">
        <v>9376.11</v>
      </c>
      <c r="W2113">
        <v>0</v>
      </c>
      <c r="X2113">
        <v>0</v>
      </c>
      <c r="Y2113">
        <v>0</v>
      </c>
      <c r="Z2113">
        <v>42178.5</v>
      </c>
      <c r="AA2113">
        <v>59843.1</v>
      </c>
      <c r="AB2113">
        <v>68231</v>
      </c>
      <c r="AC2113">
        <v>34832.300000000003</v>
      </c>
      <c r="AD2113">
        <v>9724.39</v>
      </c>
      <c r="AE2113">
        <v>33959.599999999999</v>
      </c>
      <c r="AF2113">
        <v>0</v>
      </c>
      <c r="AG2113">
        <v>0</v>
      </c>
      <c r="AH2113">
        <v>0</v>
      </c>
      <c r="AI2113">
        <v>4036.81</v>
      </c>
      <c r="AJ2113">
        <v>0</v>
      </c>
      <c r="AK2113">
        <v>0</v>
      </c>
      <c r="AL2113">
        <v>45577.8</v>
      </c>
      <c r="AM2113">
        <v>53274.9</v>
      </c>
      <c r="AN2113">
        <v>27398</v>
      </c>
      <c r="AO2113">
        <v>57610.5</v>
      </c>
      <c r="AP2113">
        <v>105717</v>
      </c>
      <c r="AQ2113">
        <v>124784</v>
      </c>
    </row>
    <row r="2114" spans="1:43">
      <c r="A2114">
        <v>729</v>
      </c>
      <c r="B2114" t="s">
        <v>1499</v>
      </c>
      <c r="C2114" t="s">
        <v>1500</v>
      </c>
      <c r="D2114">
        <v>2.91971E-2</v>
      </c>
      <c r="E2114">
        <v>2</v>
      </c>
      <c r="F2114">
        <v>2</v>
      </c>
      <c r="G2114">
        <v>0</v>
      </c>
      <c r="H2114">
        <v>45529.5</v>
      </c>
      <c r="I2114">
        <v>86123.199999999997</v>
      </c>
      <c r="J2114">
        <v>65200</v>
      </c>
      <c r="K2114">
        <v>30835.599999999999</v>
      </c>
      <c r="L2114">
        <v>0</v>
      </c>
      <c r="M2114">
        <v>0</v>
      </c>
      <c r="N2114">
        <v>97460.6</v>
      </c>
      <c r="O2114">
        <v>78647.5</v>
      </c>
      <c r="P2114">
        <v>111608</v>
      </c>
      <c r="Q2114">
        <v>0</v>
      </c>
      <c r="R2114">
        <v>0</v>
      </c>
      <c r="S2114">
        <v>0</v>
      </c>
      <c r="T2114">
        <v>94815.9</v>
      </c>
      <c r="U2114">
        <v>134226</v>
      </c>
      <c r="V2114">
        <v>148860</v>
      </c>
      <c r="W2114">
        <v>0</v>
      </c>
      <c r="X2114">
        <v>0</v>
      </c>
      <c r="Y2114">
        <v>0</v>
      </c>
      <c r="Z2114">
        <v>153557</v>
      </c>
      <c r="AA2114">
        <v>130060</v>
      </c>
      <c r="AB2114">
        <v>167598</v>
      </c>
      <c r="AC2114">
        <v>29026.7</v>
      </c>
      <c r="AD2114">
        <v>0</v>
      </c>
      <c r="AE2114">
        <v>0</v>
      </c>
      <c r="AF2114">
        <v>59162</v>
      </c>
      <c r="AG2114">
        <v>57423.7</v>
      </c>
      <c r="AH2114">
        <v>78450.5</v>
      </c>
      <c r="AI2114">
        <v>0</v>
      </c>
      <c r="AJ2114">
        <v>0</v>
      </c>
      <c r="AK2114">
        <v>0</v>
      </c>
      <c r="AL2114">
        <v>93191.1</v>
      </c>
      <c r="AM2114">
        <v>101639</v>
      </c>
      <c r="AN2114">
        <v>73414.3</v>
      </c>
      <c r="AO2114">
        <v>25081.3</v>
      </c>
      <c r="AP2114">
        <v>23114.799999999999</v>
      </c>
      <c r="AQ2114">
        <v>0</v>
      </c>
    </row>
    <row r="2115" spans="1:43">
      <c r="A2115">
        <v>730</v>
      </c>
      <c r="B2115" t="s">
        <v>1501</v>
      </c>
      <c r="C2115" t="s">
        <v>1502</v>
      </c>
      <c r="D2115">
        <v>5.48885E-3</v>
      </c>
      <c r="E2115">
        <v>2</v>
      </c>
      <c r="F2115">
        <v>2</v>
      </c>
      <c r="G2115">
        <v>0</v>
      </c>
      <c r="H2115">
        <v>328616</v>
      </c>
      <c r="I2115">
        <v>291734</v>
      </c>
      <c r="J2115">
        <v>132047</v>
      </c>
      <c r="K2115">
        <v>341752</v>
      </c>
      <c r="L2115">
        <v>239183</v>
      </c>
      <c r="M2115">
        <v>325230</v>
      </c>
      <c r="N2115">
        <v>232145</v>
      </c>
      <c r="O2115">
        <v>307721</v>
      </c>
      <c r="P2115">
        <v>316020</v>
      </c>
      <c r="Q2115">
        <v>384140</v>
      </c>
      <c r="R2115">
        <v>449712</v>
      </c>
      <c r="S2115">
        <v>467053</v>
      </c>
      <c r="T2115">
        <v>288492</v>
      </c>
      <c r="U2115">
        <v>349851</v>
      </c>
      <c r="V2115">
        <v>346405</v>
      </c>
      <c r="W2115">
        <v>221691</v>
      </c>
      <c r="X2115">
        <v>254822</v>
      </c>
      <c r="Y2115">
        <v>293997</v>
      </c>
      <c r="Z2115">
        <v>350512</v>
      </c>
      <c r="AA2115">
        <v>304218</v>
      </c>
      <c r="AB2115">
        <v>332252</v>
      </c>
      <c r="AC2115">
        <v>289779</v>
      </c>
      <c r="AD2115">
        <v>299928</v>
      </c>
      <c r="AE2115">
        <v>352988</v>
      </c>
      <c r="AF2115">
        <v>248550</v>
      </c>
      <c r="AG2115">
        <v>256503</v>
      </c>
      <c r="AH2115">
        <v>307121</v>
      </c>
      <c r="AI2115">
        <v>267008</v>
      </c>
      <c r="AJ2115">
        <v>275311</v>
      </c>
      <c r="AK2115">
        <v>290367</v>
      </c>
      <c r="AL2115">
        <v>246323</v>
      </c>
      <c r="AM2115">
        <v>378272</v>
      </c>
      <c r="AN2115">
        <v>248929</v>
      </c>
      <c r="AO2115">
        <v>149046</v>
      </c>
      <c r="AP2115">
        <v>258638</v>
      </c>
      <c r="AQ2115">
        <v>217727</v>
      </c>
    </row>
    <row r="2116" spans="1:43">
      <c r="A2116">
        <v>732</v>
      </c>
      <c r="B2116" t="s">
        <v>1505</v>
      </c>
      <c r="C2116" t="s">
        <v>1506</v>
      </c>
      <c r="D2116">
        <v>4.8996999999999999E-2</v>
      </c>
      <c r="E2116">
        <v>2</v>
      </c>
      <c r="F2116">
        <v>2</v>
      </c>
      <c r="G2116">
        <v>0</v>
      </c>
      <c r="H2116">
        <v>54094.8</v>
      </c>
      <c r="I2116">
        <v>46986.1</v>
      </c>
      <c r="J2116">
        <v>70528.3</v>
      </c>
      <c r="K2116">
        <v>21089.8</v>
      </c>
      <c r="L2116">
        <v>0</v>
      </c>
      <c r="M2116">
        <v>0</v>
      </c>
      <c r="N2116">
        <v>47399.4</v>
      </c>
      <c r="O2116">
        <v>69885.100000000006</v>
      </c>
      <c r="P2116">
        <v>81210.2</v>
      </c>
      <c r="Q2116">
        <v>0</v>
      </c>
      <c r="R2116">
        <v>15483.6</v>
      </c>
      <c r="S2116">
        <v>0</v>
      </c>
      <c r="T2116">
        <v>85311.7</v>
      </c>
      <c r="U2116">
        <v>94559.8</v>
      </c>
      <c r="V2116">
        <v>90350.9</v>
      </c>
      <c r="W2116">
        <v>0</v>
      </c>
      <c r="X2116">
        <v>13647.9</v>
      </c>
      <c r="Y2116">
        <v>0</v>
      </c>
      <c r="Z2116">
        <v>37126</v>
      </c>
      <c r="AA2116">
        <v>76389.399999999994</v>
      </c>
      <c r="AB2116">
        <v>87973.8</v>
      </c>
      <c r="AC2116">
        <v>0</v>
      </c>
      <c r="AD2116">
        <v>30848</v>
      </c>
      <c r="AE2116">
        <v>57140.1</v>
      </c>
      <c r="AF2116">
        <v>24724.6</v>
      </c>
      <c r="AG2116">
        <v>0</v>
      </c>
      <c r="AH2116">
        <v>85021.8</v>
      </c>
      <c r="AI2116">
        <v>0</v>
      </c>
      <c r="AJ2116">
        <v>0</v>
      </c>
      <c r="AK2116">
        <v>0</v>
      </c>
      <c r="AL2116">
        <v>50305.599999999999</v>
      </c>
      <c r="AM2116">
        <v>48430.9</v>
      </c>
      <c r="AN2116">
        <v>77557</v>
      </c>
      <c r="AO2116">
        <v>16336.9</v>
      </c>
      <c r="AP2116">
        <v>73296.5</v>
      </c>
      <c r="AQ2116">
        <v>50816.5</v>
      </c>
    </row>
    <row r="2117" spans="1:43">
      <c r="A2117">
        <v>741</v>
      </c>
      <c r="B2117" t="s">
        <v>1523</v>
      </c>
      <c r="C2117" t="s">
        <v>1524</v>
      </c>
      <c r="D2117">
        <v>2.8550499999999999E-2</v>
      </c>
      <c r="E2117">
        <v>2</v>
      </c>
      <c r="F2117">
        <v>2</v>
      </c>
      <c r="G2117">
        <v>0</v>
      </c>
      <c r="H2117">
        <v>55356.1</v>
      </c>
      <c r="I2117">
        <v>53184.4</v>
      </c>
      <c r="J2117">
        <v>68918.8</v>
      </c>
      <c r="K2117">
        <v>59149.599999999999</v>
      </c>
      <c r="L2117">
        <v>47298.6</v>
      </c>
      <c r="M2117">
        <v>44841.8</v>
      </c>
      <c r="N2117">
        <v>123867</v>
      </c>
      <c r="O2117">
        <v>92817</v>
      </c>
      <c r="P2117">
        <v>80291.8</v>
      </c>
      <c r="Q2117">
        <v>29375.599999999999</v>
      </c>
      <c r="R2117">
        <v>44500</v>
      </c>
      <c r="S2117">
        <v>49693.4</v>
      </c>
      <c r="T2117">
        <v>100515</v>
      </c>
      <c r="U2117">
        <v>120147</v>
      </c>
      <c r="V2117">
        <v>110936</v>
      </c>
      <c r="W2117">
        <v>37935.1</v>
      </c>
      <c r="X2117">
        <v>41154</v>
      </c>
      <c r="Y2117">
        <v>28576.1</v>
      </c>
      <c r="Z2117">
        <v>0</v>
      </c>
      <c r="AA2117">
        <v>55426.6</v>
      </c>
      <c r="AB2117">
        <v>0</v>
      </c>
      <c r="AC2117">
        <v>26861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>
      <c r="A2118">
        <v>760</v>
      </c>
      <c r="B2118" t="s">
        <v>1561</v>
      </c>
      <c r="C2118" t="s">
        <v>1562</v>
      </c>
      <c r="D2118">
        <v>3.0812300000000001E-2</v>
      </c>
      <c r="E2118">
        <v>2</v>
      </c>
      <c r="F2118">
        <v>2</v>
      </c>
      <c r="G2118">
        <v>0</v>
      </c>
      <c r="H2118">
        <v>51090.400000000001</v>
      </c>
      <c r="I2118">
        <v>57845.599999999999</v>
      </c>
      <c r="J2118">
        <v>59899.9</v>
      </c>
      <c r="K2118">
        <v>62413.1</v>
      </c>
      <c r="L2118">
        <v>48336.800000000003</v>
      </c>
      <c r="M2118">
        <v>81230</v>
      </c>
      <c r="N2118">
        <v>194629</v>
      </c>
      <c r="O2118">
        <v>87695.3</v>
      </c>
      <c r="P2118">
        <v>86561.5</v>
      </c>
      <c r="Q2118">
        <v>79067</v>
      </c>
      <c r="R2118">
        <v>147752</v>
      </c>
      <c r="S2118">
        <v>117658</v>
      </c>
      <c r="T2118">
        <v>110649</v>
      </c>
      <c r="U2118">
        <v>160243</v>
      </c>
      <c r="V2118">
        <v>131061</v>
      </c>
      <c r="W2118">
        <v>17104</v>
      </c>
      <c r="X2118">
        <v>57379.7</v>
      </c>
      <c r="Y2118">
        <v>74611.899999999994</v>
      </c>
      <c r="Z2118">
        <v>202108</v>
      </c>
      <c r="AA2118">
        <v>152359</v>
      </c>
      <c r="AB2118">
        <v>89915.6</v>
      </c>
      <c r="AC2118">
        <v>97910.1</v>
      </c>
      <c r="AD2118">
        <v>61290.9</v>
      </c>
      <c r="AE2118">
        <v>78660.899999999994</v>
      </c>
      <c r="AF2118">
        <v>61221.4</v>
      </c>
      <c r="AG2118">
        <v>91319.2</v>
      </c>
      <c r="AH2118">
        <v>0</v>
      </c>
      <c r="AI2118">
        <v>77228.100000000006</v>
      </c>
      <c r="AJ2118">
        <v>64393.9</v>
      </c>
      <c r="AK2118">
        <v>46967.8</v>
      </c>
      <c r="AL2118">
        <v>0</v>
      </c>
      <c r="AM2118">
        <v>0</v>
      </c>
      <c r="AN2118">
        <v>18711.5</v>
      </c>
      <c r="AO2118">
        <v>0</v>
      </c>
      <c r="AP2118">
        <v>30541.4</v>
      </c>
      <c r="AQ2118">
        <v>30045.7</v>
      </c>
    </row>
    <row r="2119" spans="1:43">
      <c r="A2119">
        <v>769</v>
      </c>
      <c r="B2119" t="s">
        <v>1579</v>
      </c>
      <c r="C2119" t="s">
        <v>1580</v>
      </c>
      <c r="D2119">
        <v>2.3009699999999998E-3</v>
      </c>
      <c r="E2119">
        <v>2</v>
      </c>
      <c r="F2119">
        <v>2</v>
      </c>
      <c r="G2119">
        <v>0</v>
      </c>
      <c r="H2119">
        <v>117204</v>
      </c>
      <c r="I2119">
        <v>38828.300000000003</v>
      </c>
      <c r="J2119">
        <v>62275.5</v>
      </c>
      <c r="K2119">
        <v>159670</v>
      </c>
      <c r="L2119">
        <v>166863</v>
      </c>
      <c r="M2119">
        <v>157443</v>
      </c>
      <c r="N2119">
        <v>172469</v>
      </c>
      <c r="O2119">
        <v>115448</v>
      </c>
      <c r="P2119">
        <v>114085</v>
      </c>
      <c r="Q2119">
        <v>71608.5</v>
      </c>
      <c r="R2119">
        <v>55221.4</v>
      </c>
      <c r="S2119">
        <v>67315.399999999994</v>
      </c>
      <c r="T2119">
        <v>116516</v>
      </c>
      <c r="U2119">
        <v>133850</v>
      </c>
      <c r="V2119">
        <v>126905</v>
      </c>
      <c r="W2119">
        <v>34496.6</v>
      </c>
      <c r="X2119">
        <v>13894.9</v>
      </c>
      <c r="Y2119">
        <v>0</v>
      </c>
      <c r="Z2119">
        <v>202596</v>
      </c>
      <c r="AA2119">
        <v>197343</v>
      </c>
      <c r="AB2119">
        <v>237962</v>
      </c>
      <c r="AC2119">
        <v>91308.1</v>
      </c>
      <c r="AD2119">
        <v>65153.8</v>
      </c>
      <c r="AE2119">
        <v>69191.199999999997</v>
      </c>
      <c r="AF2119">
        <v>28916</v>
      </c>
      <c r="AG2119">
        <v>36112.699999999997</v>
      </c>
      <c r="AH2119">
        <v>26719</v>
      </c>
      <c r="AI2119">
        <v>77899.600000000006</v>
      </c>
      <c r="AJ2119">
        <v>78030.2</v>
      </c>
      <c r="AK2119">
        <v>96356.9</v>
      </c>
      <c r="AL2119">
        <v>54129.5</v>
      </c>
      <c r="AM2119">
        <v>79047.8</v>
      </c>
      <c r="AN2119">
        <v>53330.6</v>
      </c>
      <c r="AO2119">
        <v>39064.800000000003</v>
      </c>
      <c r="AP2119">
        <v>43529.599999999999</v>
      </c>
      <c r="AQ2119">
        <v>43294.6</v>
      </c>
    </row>
    <row r="2120" spans="1:43">
      <c r="A2120">
        <v>772</v>
      </c>
      <c r="B2120" t="s">
        <v>1585</v>
      </c>
      <c r="C2120" t="s">
        <v>1586</v>
      </c>
      <c r="D2120">
        <v>1.37426E-3</v>
      </c>
      <c r="E2120">
        <v>2</v>
      </c>
      <c r="F2120">
        <v>2</v>
      </c>
      <c r="G2120">
        <v>0</v>
      </c>
      <c r="H2120">
        <v>182370</v>
      </c>
      <c r="I2120">
        <v>138386</v>
      </c>
      <c r="J2120">
        <v>176938</v>
      </c>
      <c r="K2120">
        <v>191713</v>
      </c>
      <c r="L2120">
        <v>136861</v>
      </c>
      <c r="M2120">
        <v>177927</v>
      </c>
      <c r="N2120">
        <v>182989</v>
      </c>
      <c r="O2120">
        <v>203213</v>
      </c>
      <c r="P2120">
        <v>307872</v>
      </c>
      <c r="Q2120">
        <v>135208</v>
      </c>
      <c r="R2120">
        <v>127774</v>
      </c>
      <c r="S2120">
        <v>130060</v>
      </c>
      <c r="T2120">
        <v>184199</v>
      </c>
      <c r="U2120">
        <v>206463</v>
      </c>
      <c r="V2120">
        <v>269453</v>
      </c>
      <c r="W2120">
        <v>119663</v>
      </c>
      <c r="X2120">
        <v>111662</v>
      </c>
      <c r="Y2120">
        <v>119978</v>
      </c>
      <c r="Z2120">
        <v>239102</v>
      </c>
      <c r="AA2120">
        <v>242734</v>
      </c>
      <c r="AB2120">
        <v>248179</v>
      </c>
      <c r="AC2120">
        <v>115165</v>
      </c>
      <c r="AD2120">
        <v>107863</v>
      </c>
      <c r="AE2120">
        <v>161959</v>
      </c>
      <c r="AF2120">
        <v>240288</v>
      </c>
      <c r="AG2120">
        <v>173196</v>
      </c>
      <c r="AH2120">
        <v>197203</v>
      </c>
      <c r="AI2120">
        <v>176644</v>
      </c>
      <c r="AJ2120">
        <v>163268</v>
      </c>
      <c r="AK2120">
        <v>151579</v>
      </c>
      <c r="AL2120">
        <v>156541</v>
      </c>
      <c r="AM2120">
        <v>211188</v>
      </c>
      <c r="AN2120">
        <v>117831</v>
      </c>
      <c r="AO2120">
        <v>44466.7</v>
      </c>
      <c r="AP2120">
        <v>90208.2</v>
      </c>
      <c r="AQ2120">
        <v>131748</v>
      </c>
    </row>
    <row r="2121" spans="1:43">
      <c r="A2121">
        <v>780</v>
      </c>
      <c r="B2121" t="s">
        <v>1601</v>
      </c>
      <c r="C2121" t="s">
        <v>1602</v>
      </c>
      <c r="D2121">
        <v>2.8510299999999999E-2</v>
      </c>
      <c r="E2121">
        <v>2</v>
      </c>
      <c r="F2121">
        <v>2</v>
      </c>
      <c r="G2121">
        <v>0</v>
      </c>
      <c r="H2121">
        <v>53921</v>
      </c>
      <c r="I2121">
        <v>26910.799999999999</v>
      </c>
      <c r="J2121">
        <v>63644.3</v>
      </c>
      <c r="K2121">
        <v>56804.1</v>
      </c>
      <c r="L2121">
        <v>60943.9</v>
      </c>
      <c r="M2121">
        <v>94457.3</v>
      </c>
      <c r="N2121">
        <v>126419</v>
      </c>
      <c r="O2121">
        <v>55733</v>
      </c>
      <c r="P2121">
        <v>80641.899999999994</v>
      </c>
      <c r="Q2121">
        <v>0</v>
      </c>
      <c r="R2121">
        <v>67610.8</v>
      </c>
      <c r="S2121">
        <v>48294.3</v>
      </c>
      <c r="T2121">
        <v>0</v>
      </c>
      <c r="U2121">
        <v>64620.9</v>
      </c>
      <c r="V2121">
        <v>79889.100000000006</v>
      </c>
      <c r="W2121">
        <v>52825.7</v>
      </c>
      <c r="X2121">
        <v>42581.4</v>
      </c>
      <c r="Y2121">
        <v>57291.4</v>
      </c>
      <c r="Z2121">
        <v>0</v>
      </c>
      <c r="AA2121">
        <v>47135.7</v>
      </c>
      <c r="AB2121">
        <v>83416.399999999994</v>
      </c>
      <c r="AC2121">
        <v>64003.1</v>
      </c>
      <c r="AD2121">
        <v>84675.9</v>
      </c>
      <c r="AE2121">
        <v>72680.399999999994</v>
      </c>
      <c r="AF2121">
        <v>57076.2</v>
      </c>
      <c r="AG2121">
        <v>74106.5</v>
      </c>
      <c r="AH2121">
        <v>55999.4</v>
      </c>
      <c r="AI2121">
        <v>114041</v>
      </c>
      <c r="AJ2121">
        <v>107626</v>
      </c>
      <c r="AK2121">
        <v>61019.7</v>
      </c>
      <c r="AL2121">
        <v>84595.5</v>
      </c>
      <c r="AM2121">
        <v>80979.899999999994</v>
      </c>
      <c r="AN2121">
        <v>44995.5</v>
      </c>
      <c r="AO2121">
        <v>95283.3</v>
      </c>
      <c r="AP2121">
        <v>120494</v>
      </c>
      <c r="AQ2121">
        <v>110533</v>
      </c>
    </row>
    <row r="2122" spans="1:43">
      <c r="A2122">
        <v>781</v>
      </c>
      <c r="B2122" t="s">
        <v>1603</v>
      </c>
      <c r="C2122" t="s">
        <v>1604</v>
      </c>
      <c r="D2122">
        <v>7.1633199999999997E-4</v>
      </c>
      <c r="E2122">
        <v>2</v>
      </c>
      <c r="F2122">
        <v>2</v>
      </c>
      <c r="G2122">
        <v>0</v>
      </c>
      <c r="H2122">
        <v>644987</v>
      </c>
      <c r="I2122">
        <v>562748</v>
      </c>
      <c r="J2122">
        <v>405620</v>
      </c>
      <c r="K2122">
        <v>696543</v>
      </c>
      <c r="L2122">
        <v>535289</v>
      </c>
      <c r="M2122">
        <v>555998</v>
      </c>
      <c r="N2122">
        <v>631636</v>
      </c>
      <c r="O2122">
        <v>678321</v>
      </c>
      <c r="P2122">
        <v>534918</v>
      </c>
      <c r="Q2122">
        <v>631470</v>
      </c>
      <c r="R2122">
        <v>568611</v>
      </c>
      <c r="S2122">
        <v>459050</v>
      </c>
      <c r="T2122">
        <v>567167</v>
      </c>
      <c r="U2122">
        <v>640743</v>
      </c>
      <c r="V2122">
        <v>415335</v>
      </c>
      <c r="W2122">
        <v>525956</v>
      </c>
      <c r="X2122">
        <v>437352</v>
      </c>
      <c r="Y2122">
        <v>341549</v>
      </c>
      <c r="Z2122">
        <v>739619</v>
      </c>
      <c r="AA2122">
        <v>628161</v>
      </c>
      <c r="AB2122">
        <v>444275</v>
      </c>
      <c r="AC2122">
        <v>640993</v>
      </c>
      <c r="AD2122">
        <v>541826</v>
      </c>
      <c r="AE2122">
        <v>411223</v>
      </c>
      <c r="AF2122">
        <v>463570</v>
      </c>
      <c r="AG2122">
        <v>508223</v>
      </c>
      <c r="AH2122">
        <v>332812</v>
      </c>
      <c r="AI2122">
        <v>535864</v>
      </c>
      <c r="AJ2122">
        <v>477159</v>
      </c>
      <c r="AK2122">
        <v>426140</v>
      </c>
      <c r="AL2122">
        <v>397720</v>
      </c>
      <c r="AM2122">
        <v>476756</v>
      </c>
      <c r="AN2122">
        <v>166900</v>
      </c>
      <c r="AO2122">
        <v>375952</v>
      </c>
      <c r="AP2122">
        <v>456548</v>
      </c>
      <c r="AQ2122">
        <v>265624</v>
      </c>
    </row>
    <row r="2123" spans="1:43">
      <c r="A2123">
        <v>782</v>
      </c>
      <c r="B2123" t="s">
        <v>1605</v>
      </c>
      <c r="C2123" t="s">
        <v>1606</v>
      </c>
      <c r="D2123">
        <v>1.0983E-3</v>
      </c>
      <c r="E2123">
        <v>2</v>
      </c>
      <c r="F2123">
        <v>2</v>
      </c>
      <c r="G2123">
        <v>0</v>
      </c>
      <c r="H2123">
        <v>595204</v>
      </c>
      <c r="I2123">
        <v>536042</v>
      </c>
      <c r="J2123">
        <v>1209980</v>
      </c>
      <c r="K2123">
        <v>498795</v>
      </c>
      <c r="L2123">
        <v>537469</v>
      </c>
      <c r="M2123">
        <v>555569</v>
      </c>
      <c r="N2123">
        <v>527098</v>
      </c>
      <c r="O2123">
        <v>1144440</v>
      </c>
      <c r="P2123">
        <v>1877940</v>
      </c>
      <c r="Q2123">
        <v>660318</v>
      </c>
      <c r="R2123">
        <v>463101</v>
      </c>
      <c r="S2123">
        <v>988883</v>
      </c>
      <c r="T2123">
        <v>639119</v>
      </c>
      <c r="U2123">
        <v>1296440</v>
      </c>
      <c r="V2123">
        <v>976207</v>
      </c>
      <c r="W2123">
        <v>512488</v>
      </c>
      <c r="X2123">
        <v>534587</v>
      </c>
      <c r="Y2123">
        <v>926122</v>
      </c>
      <c r="Z2123">
        <v>755276</v>
      </c>
      <c r="AA2123">
        <v>799425</v>
      </c>
      <c r="AB2123">
        <v>1131630</v>
      </c>
      <c r="AC2123">
        <v>1122030</v>
      </c>
      <c r="AD2123">
        <v>1423900</v>
      </c>
      <c r="AE2123">
        <v>2898290</v>
      </c>
      <c r="AF2123">
        <v>2698070</v>
      </c>
      <c r="AG2123">
        <v>2930570</v>
      </c>
      <c r="AH2123">
        <v>6885080</v>
      </c>
      <c r="AI2123">
        <v>464247</v>
      </c>
      <c r="AJ2123">
        <v>502947</v>
      </c>
      <c r="AK2123">
        <v>674644</v>
      </c>
      <c r="AL2123">
        <v>321663</v>
      </c>
      <c r="AM2123">
        <v>719684</v>
      </c>
      <c r="AN2123">
        <v>765202</v>
      </c>
      <c r="AO2123">
        <v>365929</v>
      </c>
      <c r="AP2123">
        <v>649307</v>
      </c>
      <c r="AQ2123">
        <v>635743</v>
      </c>
    </row>
    <row r="2124" spans="1:43">
      <c r="A2124">
        <v>787</v>
      </c>
      <c r="B2124" t="s">
        <v>1615</v>
      </c>
      <c r="C2124" t="s">
        <v>1616</v>
      </c>
      <c r="D2124">
        <v>3.4610599999999998E-2</v>
      </c>
      <c r="E2124">
        <v>2</v>
      </c>
      <c r="F2124">
        <v>2</v>
      </c>
      <c r="G2124">
        <v>0</v>
      </c>
      <c r="H2124">
        <v>146640</v>
      </c>
      <c r="I2124">
        <v>133185</v>
      </c>
      <c r="J2124">
        <v>229986</v>
      </c>
      <c r="K2124">
        <v>48951.6</v>
      </c>
      <c r="L2124">
        <v>60342.9</v>
      </c>
      <c r="M2124">
        <v>46577.8</v>
      </c>
      <c r="N2124">
        <v>134880</v>
      </c>
      <c r="O2124">
        <v>146390</v>
      </c>
      <c r="P2124">
        <v>281090</v>
      </c>
      <c r="Q2124">
        <v>0</v>
      </c>
      <c r="R2124">
        <v>30732.9</v>
      </c>
      <c r="S2124">
        <v>0</v>
      </c>
      <c r="T2124">
        <v>117159</v>
      </c>
      <c r="U2124">
        <v>142485</v>
      </c>
      <c r="V2124">
        <v>142463</v>
      </c>
      <c r="W2124">
        <v>0</v>
      </c>
      <c r="X2124">
        <v>0</v>
      </c>
      <c r="Y2124">
        <v>0</v>
      </c>
      <c r="Z2124">
        <v>107605</v>
      </c>
      <c r="AA2124">
        <v>80955</v>
      </c>
      <c r="AB2124">
        <v>139232</v>
      </c>
      <c r="AC2124">
        <v>0</v>
      </c>
      <c r="AD2124">
        <v>0</v>
      </c>
      <c r="AE2124">
        <v>0</v>
      </c>
      <c r="AF2124">
        <v>0</v>
      </c>
      <c r="AG2124">
        <v>52046.6</v>
      </c>
      <c r="AH2124">
        <v>0</v>
      </c>
      <c r="AI2124">
        <v>0</v>
      </c>
      <c r="AJ2124">
        <v>0</v>
      </c>
      <c r="AK2124">
        <v>0</v>
      </c>
      <c r="AL2124">
        <v>96295.4</v>
      </c>
      <c r="AM2124">
        <v>152740</v>
      </c>
      <c r="AN2124">
        <v>120185</v>
      </c>
      <c r="AO2124">
        <v>0</v>
      </c>
      <c r="AP2124">
        <v>0</v>
      </c>
      <c r="AQ2124">
        <v>0</v>
      </c>
    </row>
    <row r="2125" spans="1:43">
      <c r="A2125">
        <v>792</v>
      </c>
      <c r="B2125" t="s">
        <v>1625</v>
      </c>
      <c r="C2125" t="s">
        <v>1626</v>
      </c>
      <c r="D2125">
        <v>1.8266500000000001E-2</v>
      </c>
      <c r="E2125">
        <v>2</v>
      </c>
      <c r="F2125">
        <v>2</v>
      </c>
      <c r="G2125">
        <v>0</v>
      </c>
      <c r="H2125">
        <v>90408.9</v>
      </c>
      <c r="I2125">
        <v>0</v>
      </c>
      <c r="J2125">
        <v>97936</v>
      </c>
      <c r="K2125">
        <v>72313.899999999994</v>
      </c>
      <c r="L2125">
        <v>0</v>
      </c>
      <c r="M2125">
        <v>56272.800000000003</v>
      </c>
      <c r="N2125">
        <v>44579.3</v>
      </c>
      <c r="O2125">
        <v>85177.8</v>
      </c>
      <c r="P2125">
        <v>141681</v>
      </c>
      <c r="Q2125">
        <v>0</v>
      </c>
      <c r="R2125">
        <v>0</v>
      </c>
      <c r="S2125">
        <v>37728.5</v>
      </c>
      <c r="T2125">
        <v>51733.5</v>
      </c>
      <c r="U2125">
        <v>116084</v>
      </c>
      <c r="V2125">
        <v>85185.8</v>
      </c>
      <c r="W2125">
        <v>22631</v>
      </c>
      <c r="X2125">
        <v>0</v>
      </c>
      <c r="Y2125">
        <v>42522.5</v>
      </c>
      <c r="Z2125">
        <v>138749</v>
      </c>
      <c r="AA2125">
        <v>127852</v>
      </c>
      <c r="AB2125">
        <v>81028</v>
      </c>
      <c r="AC2125">
        <v>63890</v>
      </c>
      <c r="AD2125">
        <v>0</v>
      </c>
      <c r="AE2125">
        <v>123249</v>
      </c>
      <c r="AF2125">
        <v>104887</v>
      </c>
      <c r="AG2125">
        <v>215746</v>
      </c>
      <c r="AH2125">
        <v>309660</v>
      </c>
      <c r="AI2125">
        <v>79535.100000000006</v>
      </c>
      <c r="AJ2125">
        <v>0</v>
      </c>
      <c r="AK2125">
        <v>0</v>
      </c>
      <c r="AL2125">
        <v>76293.8</v>
      </c>
      <c r="AM2125">
        <v>125703</v>
      </c>
      <c r="AN2125">
        <v>93418</v>
      </c>
      <c r="AO2125">
        <v>44072.9</v>
      </c>
      <c r="AP2125">
        <v>86176.7</v>
      </c>
      <c r="AQ2125">
        <v>42133.9</v>
      </c>
    </row>
    <row r="2126" spans="1:43">
      <c r="A2126">
        <v>793</v>
      </c>
      <c r="B2126" t="s">
        <v>1627</v>
      </c>
      <c r="C2126" t="s">
        <v>1628</v>
      </c>
      <c r="D2126">
        <v>3.5453600000000002E-2</v>
      </c>
      <c r="E2126">
        <v>2</v>
      </c>
      <c r="F2126">
        <v>2</v>
      </c>
      <c r="G2126">
        <v>0</v>
      </c>
      <c r="H2126">
        <v>183366</v>
      </c>
      <c r="I2126">
        <v>203756</v>
      </c>
      <c r="J2126">
        <v>254822</v>
      </c>
      <c r="K2126">
        <v>102365</v>
      </c>
      <c r="L2126">
        <v>72125.5</v>
      </c>
      <c r="M2126">
        <v>136334</v>
      </c>
      <c r="N2126">
        <v>121005</v>
      </c>
      <c r="O2126">
        <v>188496</v>
      </c>
      <c r="P2126">
        <v>144188</v>
      </c>
      <c r="Q2126">
        <v>0</v>
      </c>
      <c r="R2126">
        <v>84616.7</v>
      </c>
      <c r="S2126">
        <v>0</v>
      </c>
      <c r="T2126">
        <v>184469</v>
      </c>
      <c r="U2126">
        <v>194085</v>
      </c>
      <c r="V2126">
        <v>191464</v>
      </c>
      <c r="W2126">
        <v>59897.4</v>
      </c>
      <c r="X2126">
        <v>35356.5</v>
      </c>
      <c r="Y2126">
        <v>47042.1</v>
      </c>
      <c r="Z2126">
        <v>341652</v>
      </c>
      <c r="AA2126">
        <v>354219</v>
      </c>
      <c r="AB2126">
        <v>403694</v>
      </c>
      <c r="AC2126">
        <v>72512.7</v>
      </c>
      <c r="AD2126">
        <v>41132.400000000001</v>
      </c>
      <c r="AE2126">
        <v>52802.400000000001</v>
      </c>
      <c r="AF2126">
        <v>159015</v>
      </c>
      <c r="AG2126">
        <v>84774.8</v>
      </c>
      <c r="AH2126">
        <v>207701</v>
      </c>
      <c r="AI2126">
        <v>25691.599999999999</v>
      </c>
      <c r="AJ2126">
        <v>54441.1</v>
      </c>
      <c r="AK2126">
        <v>0</v>
      </c>
      <c r="AL2126">
        <v>259774</v>
      </c>
      <c r="AM2126">
        <v>314970</v>
      </c>
      <c r="AN2126">
        <v>236013</v>
      </c>
      <c r="AO2126">
        <v>72610.899999999994</v>
      </c>
      <c r="AP2126">
        <v>96419.6</v>
      </c>
      <c r="AQ2126">
        <v>117880</v>
      </c>
    </row>
    <row r="2127" spans="1:43">
      <c r="A2127">
        <v>794</v>
      </c>
      <c r="B2127" t="s">
        <v>1629</v>
      </c>
      <c r="C2127" t="s">
        <v>1630</v>
      </c>
      <c r="D2127">
        <v>4.42957E-2</v>
      </c>
      <c r="E2127">
        <v>2</v>
      </c>
      <c r="F2127">
        <v>1</v>
      </c>
      <c r="G2127">
        <v>1</v>
      </c>
      <c r="H2127">
        <v>55040.7</v>
      </c>
      <c r="I2127">
        <v>37816.6</v>
      </c>
      <c r="J2127">
        <v>18635.3</v>
      </c>
      <c r="K2127">
        <v>0</v>
      </c>
      <c r="L2127">
        <v>0</v>
      </c>
      <c r="M2127">
        <v>0</v>
      </c>
      <c r="N2127">
        <v>29706.6</v>
      </c>
      <c r="O2127">
        <v>27869.8</v>
      </c>
      <c r="P2127">
        <v>27698.6</v>
      </c>
      <c r="Q2127">
        <v>0</v>
      </c>
      <c r="R2127">
        <v>0</v>
      </c>
      <c r="S2127">
        <v>0</v>
      </c>
      <c r="T2127">
        <v>10916.7</v>
      </c>
      <c r="U2127">
        <v>68872.399999999994</v>
      </c>
      <c r="V2127">
        <v>55116</v>
      </c>
      <c r="W2127">
        <v>18091.5</v>
      </c>
      <c r="X2127">
        <v>0</v>
      </c>
      <c r="Y2127">
        <v>0</v>
      </c>
      <c r="Z2127">
        <v>124290</v>
      </c>
      <c r="AA2127">
        <v>132425</v>
      </c>
      <c r="AB2127">
        <v>97826.6</v>
      </c>
      <c r="AC2127">
        <v>14094.1</v>
      </c>
      <c r="AD2127">
        <v>0</v>
      </c>
      <c r="AE2127">
        <v>0</v>
      </c>
      <c r="AF2127">
        <v>17875.900000000001</v>
      </c>
      <c r="AG2127">
        <v>0</v>
      </c>
      <c r="AH2127">
        <v>47300.5</v>
      </c>
      <c r="AI2127">
        <v>0</v>
      </c>
      <c r="AJ2127">
        <v>31086.1</v>
      </c>
      <c r="AK2127">
        <v>44058.3</v>
      </c>
      <c r="AL2127">
        <v>75743.8</v>
      </c>
      <c r="AM2127">
        <v>107740</v>
      </c>
      <c r="AN2127">
        <v>32844.800000000003</v>
      </c>
      <c r="AO2127">
        <v>26961.5</v>
      </c>
      <c r="AP2127">
        <v>33428.5</v>
      </c>
      <c r="AQ2127">
        <v>0</v>
      </c>
    </row>
    <row r="2128" spans="1:43">
      <c r="A2128">
        <v>802</v>
      </c>
      <c r="B2128" t="s">
        <v>1645</v>
      </c>
      <c r="C2128" t="s">
        <v>1646</v>
      </c>
      <c r="D2128">
        <v>4.4144099999999999E-2</v>
      </c>
      <c r="E2128">
        <v>2</v>
      </c>
      <c r="F2128">
        <v>2</v>
      </c>
      <c r="G2128">
        <v>0</v>
      </c>
      <c r="H2128">
        <v>14125.1</v>
      </c>
      <c r="I2128">
        <v>35659.199999999997</v>
      </c>
      <c r="J2128">
        <v>0</v>
      </c>
      <c r="K2128">
        <v>35664.400000000001</v>
      </c>
      <c r="L2128">
        <v>0</v>
      </c>
      <c r="M2128">
        <v>27206.3</v>
      </c>
      <c r="N2128">
        <v>0</v>
      </c>
      <c r="O2128">
        <v>9587.4599999999991</v>
      </c>
      <c r="P2128">
        <v>1250.83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8642.51</v>
      </c>
      <c r="W2128">
        <v>0</v>
      </c>
      <c r="X2128">
        <v>0</v>
      </c>
      <c r="Y2128">
        <v>0</v>
      </c>
      <c r="Z2128">
        <v>59453.1</v>
      </c>
      <c r="AA2128">
        <v>72640.600000000006</v>
      </c>
      <c r="AB2128">
        <v>27974.2</v>
      </c>
      <c r="AC2128">
        <v>14570.4</v>
      </c>
      <c r="AD2128">
        <v>0</v>
      </c>
      <c r="AE2128">
        <v>6270.04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18927.7</v>
      </c>
      <c r="AM2128">
        <v>37491.300000000003</v>
      </c>
      <c r="AN2128">
        <v>0</v>
      </c>
      <c r="AO2128">
        <v>15534.4</v>
      </c>
      <c r="AP2128">
        <v>26966.400000000001</v>
      </c>
      <c r="AQ2128">
        <v>0</v>
      </c>
    </row>
    <row r="2129" spans="1:43">
      <c r="A2129">
        <v>810</v>
      </c>
      <c r="B2129" t="s">
        <v>1661</v>
      </c>
      <c r="C2129" t="s">
        <v>1662</v>
      </c>
      <c r="D2129">
        <v>1.9432000000000001E-2</v>
      </c>
      <c r="E2129">
        <v>2</v>
      </c>
      <c r="F2129">
        <v>2</v>
      </c>
      <c r="G2129">
        <v>0</v>
      </c>
      <c r="H2129">
        <v>109722</v>
      </c>
      <c r="I2129">
        <v>96042.7</v>
      </c>
      <c r="J2129">
        <v>84210.4</v>
      </c>
      <c r="K2129">
        <v>65090.3</v>
      </c>
      <c r="L2129">
        <v>64185.8</v>
      </c>
      <c r="M2129">
        <v>80998.100000000006</v>
      </c>
      <c r="N2129">
        <v>128816</v>
      </c>
      <c r="O2129">
        <v>156977</v>
      </c>
      <c r="P2129">
        <v>56175.5</v>
      </c>
      <c r="Q2129">
        <v>62412.7</v>
      </c>
      <c r="R2129">
        <v>0</v>
      </c>
      <c r="S2129">
        <v>98028.3</v>
      </c>
      <c r="T2129">
        <v>147480</v>
      </c>
      <c r="U2129">
        <v>133211</v>
      </c>
      <c r="V2129">
        <v>146802</v>
      </c>
      <c r="W2129">
        <v>49289.8</v>
      </c>
      <c r="X2129">
        <v>31466.7</v>
      </c>
      <c r="Y2129">
        <v>48584.6</v>
      </c>
      <c r="Z2129">
        <v>188094</v>
      </c>
      <c r="AA2129">
        <v>193534</v>
      </c>
      <c r="AB2129">
        <v>201950</v>
      </c>
      <c r="AC2129">
        <v>97402.2</v>
      </c>
      <c r="AD2129">
        <v>97343.4</v>
      </c>
      <c r="AE2129">
        <v>103640</v>
      </c>
      <c r="AF2129">
        <v>72038.7</v>
      </c>
      <c r="AG2129">
        <v>78344.5</v>
      </c>
      <c r="AH2129">
        <v>0</v>
      </c>
      <c r="AI2129">
        <v>48979.199999999997</v>
      </c>
      <c r="AJ2129">
        <v>37896.199999999997</v>
      </c>
      <c r="AK2129">
        <v>69634.2</v>
      </c>
      <c r="AL2129">
        <v>104142</v>
      </c>
      <c r="AM2129">
        <v>173748</v>
      </c>
      <c r="AN2129">
        <v>138807</v>
      </c>
      <c r="AO2129">
        <v>52058</v>
      </c>
      <c r="AP2129">
        <v>41658.9</v>
      </c>
      <c r="AQ2129">
        <v>78166.2</v>
      </c>
    </row>
    <row r="2130" spans="1:43">
      <c r="A2130">
        <v>812</v>
      </c>
      <c r="B2130" t="s">
        <v>1665</v>
      </c>
      <c r="C2130" t="s">
        <v>1666</v>
      </c>
      <c r="D2130">
        <v>3.2097000000000001E-2</v>
      </c>
      <c r="E2130">
        <v>2</v>
      </c>
      <c r="F2130">
        <v>2</v>
      </c>
      <c r="G2130">
        <v>0</v>
      </c>
      <c r="H2130">
        <v>30651.599999999999</v>
      </c>
      <c r="I2130">
        <v>0</v>
      </c>
      <c r="J2130">
        <v>16641</v>
      </c>
      <c r="K2130">
        <v>157951</v>
      </c>
      <c r="L2130">
        <v>193493</v>
      </c>
      <c r="M2130">
        <v>113601</v>
      </c>
      <c r="N2130">
        <v>47066.1</v>
      </c>
      <c r="O2130">
        <v>0</v>
      </c>
      <c r="P2130">
        <v>0</v>
      </c>
      <c r="Q2130">
        <v>0</v>
      </c>
      <c r="R2130">
        <v>8676.68</v>
      </c>
      <c r="S2130">
        <v>0</v>
      </c>
      <c r="T2130">
        <v>15146.8</v>
      </c>
      <c r="U2130">
        <v>16062.3</v>
      </c>
      <c r="V2130">
        <v>26355.5</v>
      </c>
      <c r="W2130">
        <v>18986.2</v>
      </c>
      <c r="X2130">
        <v>4794.41</v>
      </c>
      <c r="Y2130">
        <v>0</v>
      </c>
      <c r="Z2130">
        <v>99863.4</v>
      </c>
      <c r="AA2130">
        <v>79134.2</v>
      </c>
      <c r="AB2130">
        <v>134235</v>
      </c>
      <c r="AC2130">
        <v>54292.6</v>
      </c>
      <c r="AD2130">
        <v>18972.2</v>
      </c>
      <c r="AE2130">
        <v>14961.1</v>
      </c>
      <c r="AF2130">
        <v>9754.49</v>
      </c>
      <c r="AG2130">
        <v>9287.01</v>
      </c>
      <c r="AH2130">
        <v>0</v>
      </c>
      <c r="AI2130">
        <v>50495.8</v>
      </c>
      <c r="AJ2130">
        <v>78284.399999999994</v>
      </c>
      <c r="AK2130">
        <v>45841.5</v>
      </c>
      <c r="AL2130">
        <v>75139.899999999994</v>
      </c>
      <c r="AM2130">
        <v>41693.599999999999</v>
      </c>
      <c r="AN2130">
        <v>25229.9</v>
      </c>
      <c r="AO2130">
        <v>18761</v>
      </c>
      <c r="AP2130">
        <v>96551</v>
      </c>
      <c r="AQ2130">
        <v>88242</v>
      </c>
    </row>
    <row r="2131" spans="1:43">
      <c r="A2131">
        <v>816</v>
      </c>
      <c r="B2131" t="s">
        <v>1673</v>
      </c>
      <c r="C2131" t="s">
        <v>1674</v>
      </c>
      <c r="D2131">
        <v>8.4219900000000007E-3</v>
      </c>
      <c r="E2131">
        <v>2</v>
      </c>
      <c r="F2131">
        <v>2</v>
      </c>
      <c r="G2131">
        <v>0</v>
      </c>
      <c r="H2131">
        <v>20882</v>
      </c>
      <c r="I2131">
        <v>24963.1</v>
      </c>
      <c r="J2131">
        <v>20141.2</v>
      </c>
      <c r="K2131">
        <v>20884.7</v>
      </c>
      <c r="L2131">
        <v>24790.799999999999</v>
      </c>
      <c r="M2131">
        <v>20665.400000000001</v>
      </c>
      <c r="N2131">
        <v>30683.3</v>
      </c>
      <c r="O2131">
        <v>47230.8</v>
      </c>
      <c r="P2131">
        <v>16638</v>
      </c>
      <c r="Q2131">
        <v>29233.5</v>
      </c>
      <c r="R2131">
        <v>25610</v>
      </c>
      <c r="S2131">
        <v>20562.900000000001</v>
      </c>
      <c r="T2131">
        <v>40983.1</v>
      </c>
      <c r="U2131">
        <v>33404.1</v>
      </c>
      <c r="V2131">
        <v>32628</v>
      </c>
      <c r="W2131">
        <v>18395.3</v>
      </c>
      <c r="X2131">
        <v>19084.099999999999</v>
      </c>
      <c r="Y2131">
        <v>22465.5</v>
      </c>
      <c r="Z2131">
        <v>36290.6</v>
      </c>
      <c r="AA2131">
        <v>33568.699999999997</v>
      </c>
      <c r="AB2131">
        <v>40465.800000000003</v>
      </c>
      <c r="AC2131">
        <v>16634.7</v>
      </c>
      <c r="AD2131">
        <v>27873.599999999999</v>
      </c>
      <c r="AE2131">
        <v>26220.2</v>
      </c>
      <c r="AF2131">
        <v>24071.4</v>
      </c>
      <c r="AG2131">
        <v>28127.9</v>
      </c>
      <c r="AH2131">
        <v>14549.9</v>
      </c>
      <c r="AI2131">
        <v>21285</v>
      </c>
      <c r="AJ2131">
        <v>23400.6</v>
      </c>
      <c r="AK2131">
        <v>22184.5</v>
      </c>
      <c r="AL2131">
        <v>29080.7</v>
      </c>
      <c r="AM2131">
        <v>77451.5</v>
      </c>
      <c r="AN2131">
        <v>29966.1</v>
      </c>
      <c r="AO2131">
        <v>6929.03</v>
      </c>
      <c r="AP2131">
        <v>25572.2</v>
      </c>
      <c r="AQ2131">
        <v>16056.3</v>
      </c>
    </row>
    <row r="2132" spans="1:43">
      <c r="A2132">
        <v>823</v>
      </c>
      <c r="B2132" t="s">
        <v>1687</v>
      </c>
      <c r="C2132" t="s">
        <v>1688</v>
      </c>
      <c r="D2132">
        <v>1.90749E-3</v>
      </c>
      <c r="E2132">
        <v>2</v>
      </c>
      <c r="F2132">
        <v>1</v>
      </c>
      <c r="G2132">
        <v>1</v>
      </c>
      <c r="H2132">
        <v>268228</v>
      </c>
      <c r="I2132">
        <v>214197</v>
      </c>
      <c r="J2132">
        <v>250550</v>
      </c>
      <c r="K2132">
        <v>535102</v>
      </c>
      <c r="L2132">
        <v>438595</v>
      </c>
      <c r="M2132">
        <v>522754</v>
      </c>
      <c r="N2132">
        <v>493791</v>
      </c>
      <c r="O2132">
        <v>408772</v>
      </c>
      <c r="P2132">
        <v>408556</v>
      </c>
      <c r="Q2132">
        <v>199835</v>
      </c>
      <c r="R2132">
        <v>178958</v>
      </c>
      <c r="S2132">
        <v>330220</v>
      </c>
      <c r="T2132">
        <v>309513</v>
      </c>
      <c r="U2132">
        <v>292133</v>
      </c>
      <c r="V2132">
        <v>452892</v>
      </c>
      <c r="W2132">
        <v>208696</v>
      </c>
      <c r="X2132">
        <v>226795</v>
      </c>
      <c r="Y2132">
        <v>268705</v>
      </c>
      <c r="Z2132">
        <v>548191</v>
      </c>
      <c r="AA2132">
        <v>538575</v>
      </c>
      <c r="AB2132">
        <v>565199</v>
      </c>
      <c r="AC2132">
        <v>469028</v>
      </c>
      <c r="AD2132">
        <v>365840</v>
      </c>
      <c r="AE2132">
        <v>498457</v>
      </c>
      <c r="AF2132">
        <v>337041</v>
      </c>
      <c r="AG2132">
        <v>380531</v>
      </c>
      <c r="AH2132">
        <v>467732</v>
      </c>
      <c r="AI2132">
        <v>273978</v>
      </c>
      <c r="AJ2132">
        <v>394585</v>
      </c>
      <c r="AK2132">
        <v>278338</v>
      </c>
      <c r="AL2132">
        <v>303070</v>
      </c>
      <c r="AM2132">
        <v>373024</v>
      </c>
      <c r="AN2132">
        <v>314765</v>
      </c>
      <c r="AO2132">
        <v>87913.5</v>
      </c>
      <c r="AP2132">
        <v>109593</v>
      </c>
      <c r="AQ2132">
        <v>112554</v>
      </c>
    </row>
    <row r="2133" spans="1:43">
      <c r="A2133">
        <v>835</v>
      </c>
      <c r="B2133" t="s">
        <v>1711</v>
      </c>
      <c r="C2133" t="s">
        <v>1712</v>
      </c>
      <c r="D2133">
        <v>3.28707E-3</v>
      </c>
      <c r="E2133">
        <v>2</v>
      </c>
      <c r="F2133">
        <v>2</v>
      </c>
      <c r="G2133">
        <v>0</v>
      </c>
      <c r="H2133">
        <v>316105</v>
      </c>
      <c r="I2133">
        <v>293521</v>
      </c>
      <c r="J2133">
        <v>320708</v>
      </c>
      <c r="K2133">
        <v>417692</v>
      </c>
      <c r="L2133">
        <v>387274</v>
      </c>
      <c r="M2133">
        <v>466817</v>
      </c>
      <c r="N2133">
        <v>311935</v>
      </c>
      <c r="O2133">
        <v>338163</v>
      </c>
      <c r="P2133">
        <v>412956</v>
      </c>
      <c r="Q2133">
        <v>306706</v>
      </c>
      <c r="R2133">
        <v>246070</v>
      </c>
      <c r="S2133">
        <v>306882</v>
      </c>
      <c r="T2133">
        <v>296473</v>
      </c>
      <c r="U2133">
        <v>292803</v>
      </c>
      <c r="V2133">
        <v>382206</v>
      </c>
      <c r="W2133">
        <v>228097</v>
      </c>
      <c r="X2133">
        <v>242469</v>
      </c>
      <c r="Y2133">
        <v>252372</v>
      </c>
      <c r="Z2133">
        <v>364372</v>
      </c>
      <c r="AA2133">
        <v>401664</v>
      </c>
      <c r="AB2133">
        <v>474362</v>
      </c>
      <c r="AC2133">
        <v>325514</v>
      </c>
      <c r="AD2133">
        <v>297818</v>
      </c>
      <c r="AE2133">
        <v>348462</v>
      </c>
      <c r="AF2133">
        <v>244530</v>
      </c>
      <c r="AG2133">
        <v>264931</v>
      </c>
      <c r="AH2133">
        <v>273043</v>
      </c>
      <c r="AI2133">
        <v>203125</v>
      </c>
      <c r="AJ2133">
        <v>281206</v>
      </c>
      <c r="AK2133">
        <v>309657</v>
      </c>
      <c r="AL2133">
        <v>271066</v>
      </c>
      <c r="AM2133">
        <v>403708</v>
      </c>
      <c r="AN2133">
        <v>279518</v>
      </c>
      <c r="AO2133">
        <v>191758</v>
      </c>
      <c r="AP2133">
        <v>278255</v>
      </c>
      <c r="AQ2133">
        <v>298444</v>
      </c>
    </row>
    <row r="2134" spans="1:43">
      <c r="A2134">
        <v>840</v>
      </c>
      <c r="B2134" t="s">
        <v>1721</v>
      </c>
      <c r="C2134" t="s">
        <v>1722</v>
      </c>
      <c r="D2134">
        <v>3.4071499999999998E-3</v>
      </c>
      <c r="E2134">
        <v>2</v>
      </c>
      <c r="F2134">
        <v>2</v>
      </c>
      <c r="G2134">
        <v>0</v>
      </c>
      <c r="H2134">
        <v>84362.4</v>
      </c>
      <c r="I2134">
        <v>51418.9</v>
      </c>
      <c r="J2134">
        <v>77321.3</v>
      </c>
      <c r="K2134">
        <v>164685</v>
      </c>
      <c r="L2134">
        <v>115661</v>
      </c>
      <c r="M2134">
        <v>139050</v>
      </c>
      <c r="N2134">
        <v>94222.8</v>
      </c>
      <c r="O2134">
        <v>74585.600000000006</v>
      </c>
      <c r="P2134">
        <v>86095.9</v>
      </c>
      <c r="Q2134">
        <v>55485.3</v>
      </c>
      <c r="R2134">
        <v>73819.100000000006</v>
      </c>
      <c r="S2134">
        <v>148814</v>
      </c>
      <c r="T2134">
        <v>112211</v>
      </c>
      <c r="U2134">
        <v>102374</v>
      </c>
      <c r="V2134">
        <v>110078</v>
      </c>
      <c r="W2134">
        <v>42845.599999999999</v>
      </c>
      <c r="X2134">
        <v>49396.7</v>
      </c>
      <c r="Y2134">
        <v>46443.5</v>
      </c>
      <c r="Z2134">
        <v>175237</v>
      </c>
      <c r="AA2134">
        <v>211220</v>
      </c>
      <c r="AB2134">
        <v>231233</v>
      </c>
      <c r="AC2134">
        <v>150671</v>
      </c>
      <c r="AD2134">
        <v>109648</v>
      </c>
      <c r="AE2134">
        <v>95676.1</v>
      </c>
      <c r="AF2134">
        <v>67177.7</v>
      </c>
      <c r="AG2134">
        <v>105721</v>
      </c>
      <c r="AH2134">
        <v>176117</v>
      </c>
      <c r="AI2134">
        <v>63941.8</v>
      </c>
      <c r="AJ2134">
        <v>66064.2</v>
      </c>
      <c r="AK2134">
        <v>66883.199999999997</v>
      </c>
      <c r="AL2134">
        <v>115568</v>
      </c>
      <c r="AM2134">
        <v>145816</v>
      </c>
      <c r="AN2134">
        <v>113019</v>
      </c>
      <c r="AO2134">
        <v>64071.6</v>
      </c>
      <c r="AP2134">
        <v>70393</v>
      </c>
      <c r="AQ2134">
        <v>88203</v>
      </c>
    </row>
    <row r="2135" spans="1:43">
      <c r="A2135">
        <v>841</v>
      </c>
      <c r="B2135" t="s">
        <v>1723</v>
      </c>
      <c r="C2135" t="s">
        <v>1724</v>
      </c>
      <c r="D2135">
        <v>8.4219900000000007E-3</v>
      </c>
      <c r="E2135">
        <v>2</v>
      </c>
      <c r="F2135">
        <v>2</v>
      </c>
      <c r="G2135">
        <v>0</v>
      </c>
      <c r="H2135">
        <v>306838</v>
      </c>
      <c r="I2135">
        <v>148076</v>
      </c>
      <c r="J2135">
        <v>357219</v>
      </c>
      <c r="K2135">
        <v>341990</v>
      </c>
      <c r="L2135">
        <v>343643</v>
      </c>
      <c r="M2135">
        <v>345597</v>
      </c>
      <c r="N2135">
        <v>322590</v>
      </c>
      <c r="O2135">
        <v>250329</v>
      </c>
      <c r="P2135">
        <v>448726</v>
      </c>
      <c r="Q2135">
        <v>243176</v>
      </c>
      <c r="R2135">
        <v>206361</v>
      </c>
      <c r="S2135">
        <v>89843.4</v>
      </c>
      <c r="T2135">
        <v>711673</v>
      </c>
      <c r="U2135">
        <v>712532</v>
      </c>
      <c r="V2135">
        <v>792111</v>
      </c>
      <c r="W2135">
        <v>201564</v>
      </c>
      <c r="X2135">
        <v>294080</v>
      </c>
      <c r="Y2135">
        <v>263523</v>
      </c>
      <c r="Z2135">
        <v>338298</v>
      </c>
      <c r="AA2135">
        <v>434931</v>
      </c>
      <c r="AB2135">
        <v>404638</v>
      </c>
      <c r="AC2135">
        <v>309047</v>
      </c>
      <c r="AD2135">
        <v>420839</v>
      </c>
      <c r="AE2135">
        <v>411098</v>
      </c>
      <c r="AF2135">
        <v>201557</v>
      </c>
      <c r="AG2135">
        <v>254488</v>
      </c>
      <c r="AH2135">
        <v>329329</v>
      </c>
      <c r="AI2135">
        <v>172639</v>
      </c>
      <c r="AJ2135">
        <v>166851</v>
      </c>
      <c r="AK2135">
        <v>141734</v>
      </c>
      <c r="AL2135">
        <v>231460</v>
      </c>
      <c r="AM2135">
        <v>279707</v>
      </c>
      <c r="AN2135">
        <v>136415</v>
      </c>
      <c r="AO2135">
        <v>195750</v>
      </c>
      <c r="AP2135">
        <v>476013</v>
      </c>
      <c r="AQ2135">
        <v>348326</v>
      </c>
    </row>
    <row r="2136" spans="1:43">
      <c r="A2136">
        <v>850</v>
      </c>
      <c r="B2136" t="s">
        <v>1741</v>
      </c>
      <c r="C2136" t="s">
        <v>1742</v>
      </c>
      <c r="D2136">
        <v>2.21014E-2</v>
      </c>
      <c r="E2136">
        <v>2</v>
      </c>
      <c r="F2136">
        <v>2</v>
      </c>
      <c r="G2136">
        <v>0</v>
      </c>
      <c r="H2136">
        <v>119139</v>
      </c>
      <c r="I2136">
        <v>127630</v>
      </c>
      <c r="J2136">
        <v>81463.899999999994</v>
      </c>
      <c r="K2136">
        <v>161313</v>
      </c>
      <c r="L2136">
        <v>151827</v>
      </c>
      <c r="M2136">
        <v>110876</v>
      </c>
      <c r="N2136">
        <v>99711.6</v>
      </c>
      <c r="O2136">
        <v>128880</v>
      </c>
      <c r="P2136">
        <v>81578.100000000006</v>
      </c>
      <c r="Q2136">
        <v>60818.8</v>
      </c>
      <c r="R2136">
        <v>0</v>
      </c>
      <c r="S2136">
        <v>43306.9</v>
      </c>
      <c r="T2136">
        <v>145479</v>
      </c>
      <c r="U2136">
        <v>167226</v>
      </c>
      <c r="V2136">
        <v>148756</v>
      </c>
      <c r="W2136">
        <v>0</v>
      </c>
      <c r="X2136">
        <v>0</v>
      </c>
      <c r="Y2136">
        <v>0</v>
      </c>
      <c r="Z2136">
        <v>284051</v>
      </c>
      <c r="AA2136">
        <v>251476</v>
      </c>
      <c r="AB2136">
        <v>360150</v>
      </c>
      <c r="AC2136">
        <v>200426</v>
      </c>
      <c r="AD2136">
        <v>224127</v>
      </c>
      <c r="AE2136">
        <v>198774</v>
      </c>
      <c r="AF2136">
        <v>146160</v>
      </c>
      <c r="AG2136">
        <v>0</v>
      </c>
      <c r="AH2136">
        <v>0</v>
      </c>
      <c r="AI2136">
        <v>85236.9</v>
      </c>
      <c r="AJ2136">
        <v>86931.7</v>
      </c>
      <c r="AK2136">
        <v>111705</v>
      </c>
      <c r="AL2136">
        <v>209508</v>
      </c>
      <c r="AM2136">
        <v>276936</v>
      </c>
      <c r="AN2136">
        <v>156886</v>
      </c>
      <c r="AO2136">
        <v>134080</v>
      </c>
      <c r="AP2136">
        <v>178024</v>
      </c>
      <c r="AQ2136">
        <v>205855</v>
      </c>
    </row>
    <row r="2137" spans="1:43">
      <c r="A2137">
        <v>859</v>
      </c>
      <c r="B2137" t="s">
        <v>1759</v>
      </c>
      <c r="C2137" t="s">
        <v>1760</v>
      </c>
      <c r="D2137">
        <v>3.9193700000000001E-3</v>
      </c>
      <c r="E2137">
        <v>2</v>
      </c>
      <c r="F2137">
        <v>2</v>
      </c>
      <c r="G2137">
        <v>0</v>
      </c>
      <c r="H2137">
        <v>201230</v>
      </c>
      <c r="I2137">
        <v>167332</v>
      </c>
      <c r="J2137">
        <v>224656</v>
      </c>
      <c r="K2137">
        <v>167930</v>
      </c>
      <c r="L2137">
        <v>186658</v>
      </c>
      <c r="M2137">
        <v>203245</v>
      </c>
      <c r="N2137">
        <v>150783</v>
      </c>
      <c r="O2137">
        <v>129219</v>
      </c>
      <c r="P2137">
        <v>246048</v>
      </c>
      <c r="Q2137">
        <v>167330</v>
      </c>
      <c r="R2137">
        <v>144104</v>
      </c>
      <c r="S2137">
        <v>138844</v>
      </c>
      <c r="T2137">
        <v>137669</v>
      </c>
      <c r="U2137">
        <v>191238</v>
      </c>
      <c r="V2137">
        <v>220841</v>
      </c>
      <c r="W2137">
        <v>181970</v>
      </c>
      <c r="X2137">
        <v>161346</v>
      </c>
      <c r="Y2137">
        <v>168921</v>
      </c>
      <c r="Z2137">
        <v>182303</v>
      </c>
      <c r="AA2137">
        <v>194801</v>
      </c>
      <c r="AB2137">
        <v>199445</v>
      </c>
      <c r="AC2137">
        <v>165134</v>
      </c>
      <c r="AD2137">
        <v>208018</v>
      </c>
      <c r="AE2137">
        <v>212707</v>
      </c>
      <c r="AF2137">
        <v>139474</v>
      </c>
      <c r="AG2137">
        <v>133054</v>
      </c>
      <c r="AH2137">
        <v>234123</v>
      </c>
      <c r="AI2137">
        <v>175201</v>
      </c>
      <c r="AJ2137">
        <v>186599</v>
      </c>
      <c r="AK2137">
        <v>167924</v>
      </c>
      <c r="AL2137">
        <v>147882</v>
      </c>
      <c r="AM2137">
        <v>239226</v>
      </c>
      <c r="AN2137">
        <v>185181</v>
      </c>
      <c r="AO2137">
        <v>110084</v>
      </c>
      <c r="AP2137">
        <v>161645</v>
      </c>
      <c r="AQ2137">
        <v>204471</v>
      </c>
    </row>
    <row r="2138" spans="1:43">
      <c r="A2138">
        <v>862</v>
      </c>
      <c r="B2138" t="s">
        <v>1765</v>
      </c>
      <c r="C2138" t="s">
        <v>1766</v>
      </c>
      <c r="D2138">
        <v>1.6205500000000001E-2</v>
      </c>
      <c r="E2138">
        <v>2</v>
      </c>
      <c r="F2138">
        <v>2</v>
      </c>
      <c r="G2138">
        <v>0</v>
      </c>
      <c r="H2138">
        <v>91050.5</v>
      </c>
      <c r="I2138">
        <v>128437</v>
      </c>
      <c r="J2138">
        <v>145152</v>
      </c>
      <c r="K2138">
        <v>59369.2</v>
      </c>
      <c r="L2138">
        <v>112332</v>
      </c>
      <c r="M2138">
        <v>155925</v>
      </c>
      <c r="N2138">
        <v>91568.4</v>
      </c>
      <c r="O2138">
        <v>0</v>
      </c>
      <c r="P2138">
        <v>107092</v>
      </c>
      <c r="Q2138">
        <v>30593.200000000001</v>
      </c>
      <c r="R2138">
        <v>55799.9</v>
      </c>
      <c r="S2138">
        <v>0</v>
      </c>
      <c r="T2138">
        <v>149246</v>
      </c>
      <c r="U2138">
        <v>145451</v>
      </c>
      <c r="V2138">
        <v>140574</v>
      </c>
      <c r="W2138">
        <v>36179</v>
      </c>
      <c r="X2138">
        <v>0</v>
      </c>
      <c r="Y2138">
        <v>0</v>
      </c>
      <c r="Z2138">
        <v>116053</v>
      </c>
      <c r="AA2138">
        <v>181861</v>
      </c>
      <c r="AB2138">
        <v>214960</v>
      </c>
      <c r="AC2138">
        <v>122098</v>
      </c>
      <c r="AD2138">
        <v>140853</v>
      </c>
      <c r="AE2138">
        <v>170078</v>
      </c>
      <c r="AF2138">
        <v>49936.2</v>
      </c>
      <c r="AG2138">
        <v>51912.7</v>
      </c>
      <c r="AH2138">
        <v>83068.399999999994</v>
      </c>
      <c r="AI2138">
        <v>0</v>
      </c>
      <c r="AJ2138">
        <v>23257.4</v>
      </c>
      <c r="AK2138">
        <v>57354.400000000001</v>
      </c>
      <c r="AL2138">
        <v>54050.400000000001</v>
      </c>
      <c r="AM2138">
        <v>52735.199999999997</v>
      </c>
      <c r="AN2138">
        <v>67416.7</v>
      </c>
      <c r="AO2138">
        <v>60336.800000000003</v>
      </c>
      <c r="AP2138">
        <v>104148</v>
      </c>
      <c r="AQ2138">
        <v>56610.8</v>
      </c>
    </row>
    <row r="2139" spans="1:43">
      <c r="A2139">
        <v>865</v>
      </c>
      <c r="B2139" t="s">
        <v>1771</v>
      </c>
      <c r="C2139" t="s">
        <v>1772</v>
      </c>
      <c r="D2139">
        <v>2.3518300000000001E-3</v>
      </c>
      <c r="E2139">
        <v>2</v>
      </c>
      <c r="F2139">
        <v>2</v>
      </c>
      <c r="G2139">
        <v>0</v>
      </c>
      <c r="H2139">
        <v>1417850</v>
      </c>
      <c r="I2139">
        <v>966519</v>
      </c>
      <c r="J2139">
        <v>1440170</v>
      </c>
      <c r="K2139">
        <v>1646360</v>
      </c>
      <c r="L2139">
        <v>1624980</v>
      </c>
      <c r="M2139">
        <v>1854340</v>
      </c>
      <c r="N2139">
        <v>1127540</v>
      </c>
      <c r="O2139">
        <v>991687</v>
      </c>
      <c r="P2139">
        <v>1240570</v>
      </c>
      <c r="Q2139">
        <v>498066</v>
      </c>
      <c r="R2139">
        <v>481998</v>
      </c>
      <c r="S2139">
        <v>633182</v>
      </c>
      <c r="T2139">
        <v>1477860</v>
      </c>
      <c r="U2139">
        <v>1605190</v>
      </c>
      <c r="V2139">
        <v>1269660</v>
      </c>
      <c r="W2139">
        <v>484394</v>
      </c>
      <c r="X2139">
        <v>482621</v>
      </c>
      <c r="Y2139">
        <v>578309</v>
      </c>
      <c r="Z2139">
        <v>1675020</v>
      </c>
      <c r="AA2139">
        <v>1694270</v>
      </c>
      <c r="AB2139">
        <v>1937120</v>
      </c>
      <c r="AC2139">
        <v>1380040</v>
      </c>
      <c r="AD2139">
        <v>1234490</v>
      </c>
      <c r="AE2139">
        <v>1517990</v>
      </c>
      <c r="AF2139">
        <v>779322</v>
      </c>
      <c r="AG2139">
        <v>940293</v>
      </c>
      <c r="AH2139">
        <v>938725</v>
      </c>
      <c r="AI2139">
        <v>582936</v>
      </c>
      <c r="AJ2139">
        <v>614608</v>
      </c>
      <c r="AK2139">
        <v>697557</v>
      </c>
      <c r="AL2139">
        <v>1062160</v>
      </c>
      <c r="AM2139">
        <v>1162620</v>
      </c>
      <c r="AN2139">
        <v>933581</v>
      </c>
      <c r="AO2139">
        <v>455471</v>
      </c>
      <c r="AP2139">
        <v>659012</v>
      </c>
      <c r="AQ2139">
        <v>725713</v>
      </c>
    </row>
    <row r="2140" spans="1:43">
      <c r="A2140">
        <v>877</v>
      </c>
      <c r="B2140" t="s">
        <v>1795</v>
      </c>
      <c r="C2140" t="s">
        <v>1796</v>
      </c>
      <c r="D2140">
        <v>7.1633199999999997E-4</v>
      </c>
      <c r="E2140">
        <v>2</v>
      </c>
      <c r="F2140">
        <v>2</v>
      </c>
      <c r="G2140">
        <v>0</v>
      </c>
      <c r="H2140">
        <v>1124900</v>
      </c>
      <c r="I2140">
        <v>894007</v>
      </c>
      <c r="J2140">
        <v>857931</v>
      </c>
      <c r="K2140">
        <v>1205740</v>
      </c>
      <c r="L2140">
        <v>1116630</v>
      </c>
      <c r="M2140">
        <v>1215840</v>
      </c>
      <c r="N2140">
        <v>854625</v>
      </c>
      <c r="O2140">
        <v>820126</v>
      </c>
      <c r="P2140">
        <v>933832</v>
      </c>
      <c r="Q2140">
        <v>983906</v>
      </c>
      <c r="R2140">
        <v>820450</v>
      </c>
      <c r="S2140">
        <v>795320</v>
      </c>
      <c r="T2140">
        <v>1006880</v>
      </c>
      <c r="U2140">
        <v>1121210</v>
      </c>
      <c r="V2140">
        <v>1042830</v>
      </c>
      <c r="W2140">
        <v>784110</v>
      </c>
      <c r="X2140">
        <v>875782</v>
      </c>
      <c r="Y2140">
        <v>725419</v>
      </c>
      <c r="Z2140">
        <v>1109450</v>
      </c>
      <c r="AA2140">
        <v>1098220</v>
      </c>
      <c r="AB2140">
        <v>1083220</v>
      </c>
      <c r="AC2140">
        <v>1518690</v>
      </c>
      <c r="AD2140">
        <v>1405690</v>
      </c>
      <c r="AE2140">
        <v>1439650</v>
      </c>
      <c r="AF2140">
        <v>800793</v>
      </c>
      <c r="AG2140">
        <v>862634</v>
      </c>
      <c r="AH2140">
        <v>899443</v>
      </c>
      <c r="AI2140">
        <v>844381</v>
      </c>
      <c r="AJ2140">
        <v>758923</v>
      </c>
      <c r="AK2140">
        <v>740045</v>
      </c>
      <c r="AL2140">
        <v>857908</v>
      </c>
      <c r="AM2140">
        <v>1309190</v>
      </c>
      <c r="AN2140">
        <v>893854</v>
      </c>
      <c r="AO2140">
        <v>1247620</v>
      </c>
      <c r="AP2140">
        <v>1613210</v>
      </c>
      <c r="AQ2140">
        <v>1538760</v>
      </c>
    </row>
    <row r="2141" spans="1:43">
      <c r="A2141">
        <v>878</v>
      </c>
      <c r="B2141" t="s">
        <v>1797</v>
      </c>
      <c r="C2141" t="s">
        <v>1798</v>
      </c>
      <c r="D2141">
        <v>1.79828E-2</v>
      </c>
      <c r="E2141">
        <v>2</v>
      </c>
      <c r="F2141">
        <v>2</v>
      </c>
      <c r="G2141">
        <v>0</v>
      </c>
      <c r="H2141">
        <v>343735</v>
      </c>
      <c r="I2141">
        <v>312782</v>
      </c>
      <c r="J2141">
        <v>411595</v>
      </c>
      <c r="K2141">
        <v>459463</v>
      </c>
      <c r="L2141">
        <v>433275</v>
      </c>
      <c r="M2141">
        <v>533493</v>
      </c>
      <c r="N2141">
        <v>383581</v>
      </c>
      <c r="O2141">
        <v>331837</v>
      </c>
      <c r="P2141">
        <v>380562</v>
      </c>
      <c r="Q2141">
        <v>181439</v>
      </c>
      <c r="R2141">
        <v>255096</v>
      </c>
      <c r="S2141">
        <v>344427</v>
      </c>
      <c r="T2141">
        <v>386482</v>
      </c>
      <c r="U2141">
        <v>465101</v>
      </c>
      <c r="V2141">
        <v>528669</v>
      </c>
      <c r="W2141">
        <v>125195</v>
      </c>
      <c r="X2141">
        <v>205729</v>
      </c>
      <c r="Y2141">
        <v>239057</v>
      </c>
      <c r="Z2141">
        <v>501964</v>
      </c>
      <c r="AA2141">
        <v>495712</v>
      </c>
      <c r="AB2141">
        <v>555315</v>
      </c>
      <c r="AC2141">
        <v>396955</v>
      </c>
      <c r="AD2141">
        <v>423838</v>
      </c>
      <c r="AE2141">
        <v>495344</v>
      </c>
      <c r="AF2141">
        <v>276329</v>
      </c>
      <c r="AG2141">
        <v>320994</v>
      </c>
      <c r="AH2141">
        <v>405691</v>
      </c>
      <c r="AI2141">
        <v>202942</v>
      </c>
      <c r="AJ2141">
        <v>234652</v>
      </c>
      <c r="AK2141">
        <v>274568</v>
      </c>
      <c r="AL2141">
        <v>536392</v>
      </c>
      <c r="AM2141">
        <v>797569</v>
      </c>
      <c r="AN2141">
        <v>643046</v>
      </c>
      <c r="AO2141">
        <v>379784</v>
      </c>
      <c r="AP2141">
        <v>458897</v>
      </c>
      <c r="AQ2141">
        <v>491180</v>
      </c>
    </row>
    <row r="2142" spans="1:43">
      <c r="A2142">
        <v>890</v>
      </c>
      <c r="B2142" t="s">
        <v>1821</v>
      </c>
      <c r="C2142" t="s">
        <v>1822</v>
      </c>
      <c r="D2142">
        <v>8.9795900000000008E-3</v>
      </c>
      <c r="E2142">
        <v>2</v>
      </c>
      <c r="F2142">
        <v>2</v>
      </c>
      <c r="G2142">
        <v>0</v>
      </c>
      <c r="H2142">
        <v>202308</v>
      </c>
      <c r="I2142">
        <v>104019</v>
      </c>
      <c r="J2142">
        <v>107983</v>
      </c>
      <c r="K2142">
        <v>203708</v>
      </c>
      <c r="L2142">
        <v>231148</v>
      </c>
      <c r="M2142">
        <v>143370</v>
      </c>
      <c r="N2142">
        <v>175455</v>
      </c>
      <c r="O2142">
        <v>254410</v>
      </c>
      <c r="P2142">
        <v>98556</v>
      </c>
      <c r="Q2142">
        <v>77371.600000000006</v>
      </c>
      <c r="R2142">
        <v>87526.1</v>
      </c>
      <c r="S2142">
        <v>96444.1</v>
      </c>
      <c r="T2142">
        <v>208856</v>
      </c>
      <c r="U2142">
        <v>208520</v>
      </c>
      <c r="V2142">
        <v>257239</v>
      </c>
      <c r="W2142">
        <v>67695</v>
      </c>
      <c r="X2142">
        <v>63464.800000000003</v>
      </c>
      <c r="Y2142">
        <v>82617.7</v>
      </c>
      <c r="Z2142">
        <v>299487</v>
      </c>
      <c r="AA2142">
        <v>224862</v>
      </c>
      <c r="AB2142">
        <v>374706</v>
      </c>
      <c r="AC2142">
        <v>155930</v>
      </c>
      <c r="AD2142">
        <v>116700</v>
      </c>
      <c r="AE2142">
        <v>112241</v>
      </c>
      <c r="AF2142">
        <v>137735</v>
      </c>
      <c r="AG2142">
        <v>83270.3</v>
      </c>
      <c r="AH2142">
        <v>9824.66</v>
      </c>
      <c r="AI2142">
        <v>246795</v>
      </c>
      <c r="AJ2142">
        <v>208455</v>
      </c>
      <c r="AK2142">
        <v>288341</v>
      </c>
      <c r="AL2142">
        <v>275295</v>
      </c>
      <c r="AM2142">
        <v>323265</v>
      </c>
      <c r="AN2142">
        <v>280235</v>
      </c>
      <c r="AO2142">
        <v>68983.600000000006</v>
      </c>
      <c r="AP2142">
        <v>37161.4</v>
      </c>
      <c r="AQ2142">
        <v>110725</v>
      </c>
    </row>
    <row r="2143" spans="1:43">
      <c r="A2143">
        <v>891</v>
      </c>
      <c r="B2143" t="s">
        <v>1823</v>
      </c>
      <c r="C2143" t="s">
        <v>1824</v>
      </c>
      <c r="D2143">
        <v>1.82972E-2</v>
      </c>
      <c r="E2143">
        <v>2</v>
      </c>
      <c r="F2143">
        <v>2</v>
      </c>
      <c r="G2143">
        <v>0</v>
      </c>
      <c r="H2143">
        <v>321179</v>
      </c>
      <c r="I2143">
        <v>282428</v>
      </c>
      <c r="J2143">
        <v>263330</v>
      </c>
      <c r="K2143">
        <v>363452</v>
      </c>
      <c r="L2143">
        <v>330700</v>
      </c>
      <c r="M2143">
        <v>382136</v>
      </c>
      <c r="N2143">
        <v>230487</v>
      </c>
      <c r="O2143">
        <v>210448</v>
      </c>
      <c r="P2143">
        <v>106240</v>
      </c>
      <c r="Q2143">
        <v>120181</v>
      </c>
      <c r="R2143">
        <v>155247</v>
      </c>
      <c r="S2143">
        <v>101863</v>
      </c>
      <c r="T2143">
        <v>127644</v>
      </c>
      <c r="U2143">
        <v>185797</v>
      </c>
      <c r="V2143">
        <v>160846</v>
      </c>
      <c r="W2143">
        <v>141882</v>
      </c>
      <c r="X2143">
        <v>143330</v>
      </c>
      <c r="Y2143">
        <v>152594</v>
      </c>
      <c r="Z2143">
        <v>283542</v>
      </c>
      <c r="AA2143">
        <v>272219</v>
      </c>
      <c r="AB2143">
        <v>302609</v>
      </c>
      <c r="AC2143">
        <v>194800</v>
      </c>
      <c r="AD2143">
        <v>230041</v>
      </c>
      <c r="AE2143">
        <v>204578</v>
      </c>
      <c r="AF2143">
        <v>99903.2</v>
      </c>
      <c r="AG2143">
        <v>89042.9</v>
      </c>
      <c r="AH2143">
        <v>10618.4</v>
      </c>
      <c r="AI2143">
        <v>125977</v>
      </c>
      <c r="AJ2143">
        <v>141887</v>
      </c>
      <c r="AK2143">
        <v>103999</v>
      </c>
      <c r="AL2143">
        <v>91072.9</v>
      </c>
      <c r="AM2143">
        <v>160857</v>
      </c>
      <c r="AN2143">
        <v>91841.3</v>
      </c>
      <c r="AO2143">
        <v>29465.3</v>
      </c>
      <c r="AP2143">
        <v>99955.7</v>
      </c>
      <c r="AQ2143">
        <v>88607.5</v>
      </c>
    </row>
    <row r="2144" spans="1:43">
      <c r="A2144">
        <v>892</v>
      </c>
      <c r="B2144" t="s">
        <v>1825</v>
      </c>
      <c r="C2144" t="s">
        <v>1826</v>
      </c>
      <c r="D2144">
        <v>1.42315E-3</v>
      </c>
      <c r="E2144">
        <v>2</v>
      </c>
      <c r="F2144">
        <v>2</v>
      </c>
      <c r="G2144">
        <v>0</v>
      </c>
      <c r="H2144">
        <v>370651</v>
      </c>
      <c r="I2144">
        <v>184824</v>
      </c>
      <c r="J2144">
        <v>59112.2</v>
      </c>
      <c r="K2144">
        <v>765286</v>
      </c>
      <c r="L2144">
        <v>535143</v>
      </c>
      <c r="M2144">
        <v>485864</v>
      </c>
      <c r="N2144">
        <v>357286</v>
      </c>
      <c r="O2144">
        <v>211406</v>
      </c>
      <c r="P2144">
        <v>76939.8</v>
      </c>
      <c r="Q2144">
        <v>324120</v>
      </c>
      <c r="R2144">
        <v>185701</v>
      </c>
      <c r="S2144">
        <v>155245</v>
      </c>
      <c r="T2144">
        <v>254879</v>
      </c>
      <c r="U2144">
        <v>164109</v>
      </c>
      <c r="V2144">
        <v>91921.2</v>
      </c>
      <c r="W2144">
        <v>119330</v>
      </c>
      <c r="X2144">
        <v>73356.399999999994</v>
      </c>
      <c r="Y2144">
        <v>79685.2</v>
      </c>
      <c r="Z2144">
        <v>514769</v>
      </c>
      <c r="AA2144">
        <v>337975</v>
      </c>
      <c r="AB2144">
        <v>303969</v>
      </c>
      <c r="AC2144">
        <v>488628</v>
      </c>
      <c r="AD2144">
        <v>214782</v>
      </c>
      <c r="AE2144">
        <v>40085.1</v>
      </c>
      <c r="AF2144">
        <v>207315</v>
      </c>
      <c r="AG2144">
        <v>135044</v>
      </c>
      <c r="AH2144">
        <v>82027.8</v>
      </c>
      <c r="AI2144">
        <v>180998</v>
      </c>
      <c r="AJ2144">
        <v>153415</v>
      </c>
      <c r="AK2144">
        <v>127688</v>
      </c>
      <c r="AL2144">
        <v>217739</v>
      </c>
      <c r="AM2144">
        <v>154319</v>
      </c>
      <c r="AN2144">
        <v>56123.8</v>
      </c>
      <c r="AO2144">
        <v>192928</v>
      </c>
      <c r="AP2144">
        <v>191883</v>
      </c>
      <c r="AQ2144">
        <v>132691</v>
      </c>
    </row>
    <row r="2145" spans="1:43">
      <c r="A2145">
        <v>894</v>
      </c>
      <c r="B2145" t="s">
        <v>1829</v>
      </c>
      <c r="C2145" t="s">
        <v>1830</v>
      </c>
      <c r="D2145">
        <v>7.1633199999999997E-4</v>
      </c>
      <c r="E2145">
        <v>2</v>
      </c>
      <c r="F2145">
        <v>2</v>
      </c>
      <c r="G2145">
        <v>0</v>
      </c>
      <c r="H2145">
        <v>1838730</v>
      </c>
      <c r="I2145">
        <v>1370830</v>
      </c>
      <c r="J2145">
        <v>1006180</v>
      </c>
      <c r="K2145">
        <v>2232320</v>
      </c>
      <c r="L2145">
        <v>1835780</v>
      </c>
      <c r="M2145">
        <v>1967690</v>
      </c>
      <c r="N2145">
        <v>1638220</v>
      </c>
      <c r="O2145">
        <v>1503650</v>
      </c>
      <c r="P2145">
        <v>1539050</v>
      </c>
      <c r="Q2145">
        <v>1531580</v>
      </c>
      <c r="R2145">
        <v>1313160</v>
      </c>
      <c r="S2145">
        <v>1366530</v>
      </c>
      <c r="T2145">
        <v>1404860</v>
      </c>
      <c r="U2145">
        <v>1189560</v>
      </c>
      <c r="V2145">
        <v>751913</v>
      </c>
      <c r="W2145">
        <v>998466</v>
      </c>
      <c r="X2145">
        <v>818774</v>
      </c>
      <c r="Y2145">
        <v>509974</v>
      </c>
      <c r="Z2145">
        <v>1642250</v>
      </c>
      <c r="AA2145">
        <v>1617400</v>
      </c>
      <c r="AB2145">
        <v>1592490</v>
      </c>
      <c r="AC2145">
        <v>1648180</v>
      </c>
      <c r="AD2145">
        <v>1290610</v>
      </c>
      <c r="AE2145">
        <v>1159870</v>
      </c>
      <c r="AF2145">
        <v>730411</v>
      </c>
      <c r="AG2145">
        <v>673125</v>
      </c>
      <c r="AH2145">
        <v>433286</v>
      </c>
      <c r="AI2145">
        <v>980984</v>
      </c>
      <c r="AJ2145">
        <v>873043</v>
      </c>
      <c r="AK2145">
        <v>871670</v>
      </c>
      <c r="AL2145">
        <v>702074</v>
      </c>
      <c r="AM2145">
        <v>724530</v>
      </c>
      <c r="AN2145">
        <v>346228</v>
      </c>
      <c r="AO2145">
        <v>585032</v>
      </c>
      <c r="AP2145">
        <v>646506</v>
      </c>
      <c r="AQ2145">
        <v>575572</v>
      </c>
    </row>
    <row r="2146" spans="1:43">
      <c r="A2146">
        <v>895</v>
      </c>
      <c r="B2146" t="s">
        <v>1831</v>
      </c>
      <c r="C2146" t="s">
        <v>1832</v>
      </c>
      <c r="D2146">
        <v>7.1633199999999997E-4</v>
      </c>
      <c r="E2146">
        <v>2</v>
      </c>
      <c r="F2146">
        <v>2</v>
      </c>
      <c r="G2146">
        <v>0</v>
      </c>
      <c r="H2146">
        <v>1669610</v>
      </c>
      <c r="I2146">
        <v>1494380</v>
      </c>
      <c r="J2146">
        <v>1410770</v>
      </c>
      <c r="K2146">
        <v>1896460</v>
      </c>
      <c r="L2146">
        <v>1717840</v>
      </c>
      <c r="M2146">
        <v>1837450</v>
      </c>
      <c r="N2146">
        <v>1158200</v>
      </c>
      <c r="O2146">
        <v>1240990</v>
      </c>
      <c r="P2146">
        <v>1014770</v>
      </c>
      <c r="Q2146">
        <v>568837</v>
      </c>
      <c r="R2146">
        <v>751496</v>
      </c>
      <c r="S2146">
        <v>845134</v>
      </c>
      <c r="T2146">
        <v>1158500</v>
      </c>
      <c r="U2146">
        <v>1286220</v>
      </c>
      <c r="V2146">
        <v>1387470</v>
      </c>
      <c r="W2146">
        <v>579715</v>
      </c>
      <c r="X2146">
        <v>603652</v>
      </c>
      <c r="Y2146">
        <v>622557</v>
      </c>
      <c r="Z2146">
        <v>1362470</v>
      </c>
      <c r="AA2146">
        <v>1417400</v>
      </c>
      <c r="AB2146">
        <v>1520270</v>
      </c>
      <c r="AC2146">
        <v>1139630</v>
      </c>
      <c r="AD2146">
        <v>993079</v>
      </c>
      <c r="AE2146">
        <v>955117</v>
      </c>
      <c r="AF2146">
        <v>570459</v>
      </c>
      <c r="AG2146">
        <v>531578</v>
      </c>
      <c r="AH2146">
        <v>261293</v>
      </c>
      <c r="AI2146">
        <v>770953</v>
      </c>
      <c r="AJ2146">
        <v>807176</v>
      </c>
      <c r="AK2146">
        <v>853981</v>
      </c>
      <c r="AL2146">
        <v>655303</v>
      </c>
      <c r="AM2146">
        <v>778729</v>
      </c>
      <c r="AN2146">
        <v>621909</v>
      </c>
      <c r="AO2146">
        <v>323371</v>
      </c>
      <c r="AP2146">
        <v>423057</v>
      </c>
      <c r="AQ2146">
        <v>422633</v>
      </c>
    </row>
    <row r="2147" spans="1:43">
      <c r="A2147">
        <v>898</v>
      </c>
      <c r="B2147" t="s">
        <v>1837</v>
      </c>
      <c r="C2147" t="s">
        <v>1838</v>
      </c>
      <c r="D2147">
        <v>4.3880999999999998E-3</v>
      </c>
      <c r="E2147">
        <v>2</v>
      </c>
      <c r="F2147">
        <v>2</v>
      </c>
      <c r="G2147">
        <v>0</v>
      </c>
      <c r="H2147">
        <v>839277</v>
      </c>
      <c r="I2147">
        <v>658774</v>
      </c>
      <c r="J2147">
        <v>762710</v>
      </c>
      <c r="K2147">
        <v>493394</v>
      </c>
      <c r="L2147">
        <v>743914</v>
      </c>
      <c r="M2147">
        <v>728609</v>
      </c>
      <c r="N2147">
        <v>682219</v>
      </c>
      <c r="O2147">
        <v>795961</v>
      </c>
      <c r="P2147">
        <v>909128</v>
      </c>
      <c r="Q2147">
        <v>685245</v>
      </c>
      <c r="R2147">
        <v>864086</v>
      </c>
      <c r="S2147">
        <v>804018</v>
      </c>
      <c r="T2147">
        <v>618589</v>
      </c>
      <c r="U2147">
        <v>760127</v>
      </c>
      <c r="V2147">
        <v>712680</v>
      </c>
      <c r="W2147">
        <v>524160</v>
      </c>
      <c r="X2147">
        <v>593576</v>
      </c>
      <c r="Y2147">
        <v>699650</v>
      </c>
      <c r="Z2147">
        <v>558816</v>
      </c>
      <c r="AA2147">
        <v>953073</v>
      </c>
      <c r="AB2147">
        <v>598793</v>
      </c>
      <c r="AC2147">
        <v>801346</v>
      </c>
      <c r="AD2147">
        <v>845311</v>
      </c>
      <c r="AE2147">
        <v>556106</v>
      </c>
      <c r="AF2147">
        <v>827533</v>
      </c>
      <c r="AG2147">
        <v>876852</v>
      </c>
      <c r="AH2147">
        <v>947915</v>
      </c>
      <c r="AI2147">
        <v>809543</v>
      </c>
      <c r="AJ2147">
        <v>661086</v>
      </c>
      <c r="AK2147">
        <v>627321</v>
      </c>
      <c r="AL2147">
        <v>810323</v>
      </c>
      <c r="AM2147">
        <v>1214610</v>
      </c>
      <c r="AN2147">
        <v>836242</v>
      </c>
      <c r="AO2147">
        <v>722065</v>
      </c>
      <c r="AP2147">
        <v>1066300</v>
      </c>
      <c r="AQ2147">
        <v>739779</v>
      </c>
    </row>
    <row r="2148" spans="1:43">
      <c r="A2148">
        <v>906</v>
      </c>
      <c r="B2148" t="s">
        <v>1853</v>
      </c>
      <c r="C2148" t="s">
        <v>1854</v>
      </c>
      <c r="D2148">
        <v>2.1723900000000001E-2</v>
      </c>
      <c r="E2148">
        <v>2</v>
      </c>
      <c r="F2148">
        <v>2</v>
      </c>
      <c r="G2148">
        <v>0</v>
      </c>
      <c r="H2148">
        <v>33818.1</v>
      </c>
      <c r="I2148">
        <v>47268.5</v>
      </c>
      <c r="J2148">
        <v>42342.7</v>
      </c>
      <c r="K2148">
        <v>29725.8</v>
      </c>
      <c r="L2148">
        <v>19127.900000000001</v>
      </c>
      <c r="M2148">
        <v>25759.5</v>
      </c>
      <c r="N2148">
        <v>77793.399999999994</v>
      </c>
      <c r="O2148">
        <v>63360.6</v>
      </c>
      <c r="P2148">
        <v>68502.5</v>
      </c>
      <c r="Q2148">
        <v>20527.599999999999</v>
      </c>
      <c r="R2148">
        <v>32547.200000000001</v>
      </c>
      <c r="S2148">
        <v>31901.599999999999</v>
      </c>
      <c r="T2148">
        <v>77348.2</v>
      </c>
      <c r="U2148">
        <v>69905.5</v>
      </c>
      <c r="V2148">
        <v>67210.7</v>
      </c>
      <c r="W2148">
        <v>12536.5</v>
      </c>
      <c r="X2148">
        <v>0</v>
      </c>
      <c r="Y2148">
        <v>8436.08</v>
      </c>
      <c r="Z2148">
        <v>71871.7</v>
      </c>
      <c r="AA2148">
        <v>78872.100000000006</v>
      </c>
      <c r="AB2148">
        <v>101363</v>
      </c>
      <c r="AC2148">
        <v>35939.1</v>
      </c>
      <c r="AD2148">
        <v>33937.4</v>
      </c>
      <c r="AE2148">
        <v>35488.5</v>
      </c>
      <c r="AF2148">
        <v>32112.6</v>
      </c>
      <c r="AG2148">
        <v>35932.6</v>
      </c>
      <c r="AH2148">
        <v>49461.599999999999</v>
      </c>
      <c r="AI2148">
        <v>28740.3</v>
      </c>
      <c r="AJ2148">
        <v>0</v>
      </c>
      <c r="AK2148">
        <v>40483.1</v>
      </c>
      <c r="AL2148">
        <v>42377.3</v>
      </c>
      <c r="AM2148">
        <v>65524.9</v>
      </c>
      <c r="AN2148">
        <v>55956.7</v>
      </c>
      <c r="AO2148">
        <v>20775.2</v>
      </c>
      <c r="AP2148">
        <v>15611.8</v>
      </c>
      <c r="AQ2148">
        <v>36790.6</v>
      </c>
    </row>
    <row r="2149" spans="1:43">
      <c r="A2149">
        <v>912</v>
      </c>
      <c r="B2149" t="s">
        <v>1865</v>
      </c>
      <c r="C2149" t="s">
        <v>1866</v>
      </c>
      <c r="D2149">
        <v>8.7477000000000006E-3</v>
      </c>
      <c r="E2149">
        <v>2</v>
      </c>
      <c r="F2149">
        <v>1</v>
      </c>
      <c r="G2149">
        <v>1</v>
      </c>
      <c r="H2149">
        <v>297353</v>
      </c>
      <c r="I2149">
        <v>277333</v>
      </c>
      <c r="J2149">
        <v>328513</v>
      </c>
      <c r="K2149">
        <v>394904</v>
      </c>
      <c r="L2149">
        <v>397767</v>
      </c>
      <c r="M2149">
        <v>365840</v>
      </c>
      <c r="N2149">
        <v>530081</v>
      </c>
      <c r="O2149">
        <v>490984</v>
      </c>
      <c r="P2149">
        <v>549503</v>
      </c>
      <c r="Q2149">
        <v>405801</v>
      </c>
      <c r="R2149">
        <v>417116</v>
      </c>
      <c r="S2149">
        <v>485461</v>
      </c>
      <c r="T2149">
        <v>327465</v>
      </c>
      <c r="U2149">
        <v>271924</v>
      </c>
      <c r="V2149">
        <v>411470</v>
      </c>
      <c r="W2149">
        <v>186162</v>
      </c>
      <c r="X2149">
        <v>328765</v>
      </c>
      <c r="Y2149">
        <v>283597</v>
      </c>
      <c r="Z2149">
        <v>652672</v>
      </c>
      <c r="AA2149">
        <v>566523</v>
      </c>
      <c r="AB2149">
        <v>516718</v>
      </c>
      <c r="AC2149">
        <v>526680</v>
      </c>
      <c r="AD2149">
        <v>541249</v>
      </c>
      <c r="AE2149">
        <v>503318</v>
      </c>
      <c r="AF2149">
        <v>435186</v>
      </c>
      <c r="AG2149">
        <v>535096</v>
      </c>
      <c r="AH2149">
        <v>517080</v>
      </c>
      <c r="AI2149">
        <v>362444</v>
      </c>
      <c r="AJ2149">
        <v>482930</v>
      </c>
      <c r="AK2149">
        <v>523679</v>
      </c>
      <c r="AL2149">
        <v>379047</v>
      </c>
      <c r="AM2149">
        <v>470681</v>
      </c>
      <c r="AN2149">
        <v>364117</v>
      </c>
      <c r="AO2149">
        <v>566142</v>
      </c>
      <c r="AP2149">
        <v>677071</v>
      </c>
      <c r="AQ2149">
        <v>684772</v>
      </c>
    </row>
    <row r="2150" spans="1:43">
      <c r="A2150">
        <v>920</v>
      </c>
      <c r="B2150" t="s">
        <v>1881</v>
      </c>
      <c r="C2150" t="s">
        <v>1882</v>
      </c>
      <c r="D2150">
        <v>2.7529000000000001E-2</v>
      </c>
      <c r="E2150">
        <v>2</v>
      </c>
      <c r="F2150">
        <v>2</v>
      </c>
      <c r="G2150">
        <v>0</v>
      </c>
      <c r="H2150">
        <v>425991</v>
      </c>
      <c r="I2150">
        <v>283260</v>
      </c>
      <c r="J2150">
        <v>278995</v>
      </c>
      <c r="K2150">
        <v>334784</v>
      </c>
      <c r="L2150">
        <v>223493</v>
      </c>
      <c r="M2150">
        <v>528606</v>
      </c>
      <c r="N2150">
        <v>519685</v>
      </c>
      <c r="O2150">
        <v>614002</v>
      </c>
      <c r="P2150">
        <v>0</v>
      </c>
      <c r="Q2150">
        <v>167607</v>
      </c>
      <c r="R2150">
        <v>172510</v>
      </c>
      <c r="S2150">
        <v>274687</v>
      </c>
      <c r="T2150">
        <v>228536</v>
      </c>
      <c r="U2150">
        <v>247792</v>
      </c>
      <c r="V2150">
        <v>383556</v>
      </c>
      <c r="W2150">
        <v>85293.1</v>
      </c>
      <c r="X2150">
        <v>92471.8</v>
      </c>
      <c r="Y2150">
        <v>240006</v>
      </c>
      <c r="Z2150">
        <v>512959</v>
      </c>
      <c r="AA2150">
        <v>457904</v>
      </c>
      <c r="AB2150">
        <v>529316</v>
      </c>
      <c r="AC2150">
        <v>184073</v>
      </c>
      <c r="AD2150">
        <v>138654</v>
      </c>
      <c r="AE2150">
        <v>159148</v>
      </c>
      <c r="AF2150">
        <v>168705</v>
      </c>
      <c r="AG2150">
        <v>297987</v>
      </c>
      <c r="AH2150">
        <v>0</v>
      </c>
      <c r="AI2150">
        <v>362068</v>
      </c>
      <c r="AJ2150">
        <v>288590</v>
      </c>
      <c r="AK2150">
        <v>432509</v>
      </c>
      <c r="AL2150">
        <v>348412</v>
      </c>
      <c r="AM2150">
        <v>470809</v>
      </c>
      <c r="AN2150">
        <v>408169</v>
      </c>
      <c r="AO2150">
        <v>57692.5</v>
      </c>
      <c r="AP2150">
        <v>161317</v>
      </c>
      <c r="AQ2150">
        <v>143241</v>
      </c>
    </row>
    <row r="2151" spans="1:43">
      <c r="A2151">
        <v>922</v>
      </c>
      <c r="B2151" t="s">
        <v>1885</v>
      </c>
      <c r="C2151" t="s">
        <v>1886</v>
      </c>
      <c r="D2151">
        <v>3.16885E-3</v>
      </c>
      <c r="E2151">
        <v>2</v>
      </c>
      <c r="F2151">
        <v>2</v>
      </c>
      <c r="G2151">
        <v>0</v>
      </c>
      <c r="H2151">
        <v>291856</v>
      </c>
      <c r="I2151">
        <v>199964</v>
      </c>
      <c r="J2151">
        <v>204384</v>
      </c>
      <c r="K2151">
        <v>278891</v>
      </c>
      <c r="L2151">
        <v>261668</v>
      </c>
      <c r="M2151">
        <v>268689</v>
      </c>
      <c r="N2151">
        <v>211747</v>
      </c>
      <c r="O2151">
        <v>192714</v>
      </c>
      <c r="P2151">
        <v>128035</v>
      </c>
      <c r="Q2151">
        <v>148446</v>
      </c>
      <c r="R2151">
        <v>163612</v>
      </c>
      <c r="S2151">
        <v>90796.4</v>
      </c>
      <c r="T2151">
        <v>264007</v>
      </c>
      <c r="U2151">
        <v>265840</v>
      </c>
      <c r="V2151">
        <v>253027</v>
      </c>
      <c r="W2151">
        <v>86561.3</v>
      </c>
      <c r="X2151">
        <v>136409</v>
      </c>
      <c r="Y2151">
        <v>150387</v>
      </c>
      <c r="Z2151">
        <v>475860</v>
      </c>
      <c r="AA2151">
        <v>475090</v>
      </c>
      <c r="AB2151">
        <v>465248</v>
      </c>
      <c r="AC2151">
        <v>414757</v>
      </c>
      <c r="AD2151">
        <v>341746</v>
      </c>
      <c r="AE2151">
        <v>248222</v>
      </c>
      <c r="AF2151">
        <v>292132</v>
      </c>
      <c r="AG2151">
        <v>225745</v>
      </c>
      <c r="AH2151">
        <v>350531</v>
      </c>
      <c r="AI2151">
        <v>234747</v>
      </c>
      <c r="AJ2151">
        <v>190649</v>
      </c>
      <c r="AK2151">
        <v>209800</v>
      </c>
      <c r="AL2151">
        <v>439809</v>
      </c>
      <c r="AM2151">
        <v>592016</v>
      </c>
      <c r="AN2151">
        <v>457290</v>
      </c>
      <c r="AO2151">
        <v>241869</v>
      </c>
      <c r="AP2151">
        <v>326559</v>
      </c>
      <c r="AQ2151">
        <v>337702</v>
      </c>
    </row>
    <row r="2152" spans="1:43">
      <c r="A2152">
        <v>931</v>
      </c>
      <c r="B2152" t="s">
        <v>1903</v>
      </c>
      <c r="C2152" t="s">
        <v>1904</v>
      </c>
      <c r="D2152">
        <v>3.9193700000000001E-3</v>
      </c>
      <c r="E2152">
        <v>2</v>
      </c>
      <c r="F2152">
        <v>2</v>
      </c>
      <c r="G2152">
        <v>0</v>
      </c>
      <c r="H2152">
        <v>555023</v>
      </c>
      <c r="I2152">
        <v>440104</v>
      </c>
      <c r="J2152">
        <v>287873</v>
      </c>
      <c r="K2152">
        <v>657427</v>
      </c>
      <c r="L2152">
        <v>483620</v>
      </c>
      <c r="M2152">
        <v>568191</v>
      </c>
      <c r="N2152">
        <v>647325</v>
      </c>
      <c r="O2152">
        <v>613365</v>
      </c>
      <c r="P2152">
        <v>96326</v>
      </c>
      <c r="Q2152">
        <v>250847</v>
      </c>
      <c r="R2152">
        <v>279742</v>
      </c>
      <c r="S2152">
        <v>339076</v>
      </c>
      <c r="T2152">
        <v>506466</v>
      </c>
      <c r="U2152">
        <v>633084</v>
      </c>
      <c r="V2152">
        <v>852856</v>
      </c>
      <c r="W2152">
        <v>188549</v>
      </c>
      <c r="X2152">
        <v>213865</v>
      </c>
      <c r="Y2152">
        <v>202197</v>
      </c>
      <c r="Z2152">
        <v>889445</v>
      </c>
      <c r="AA2152">
        <v>1010050</v>
      </c>
      <c r="AB2152">
        <v>1092720</v>
      </c>
      <c r="AC2152">
        <v>632665</v>
      </c>
      <c r="AD2152">
        <v>392594</v>
      </c>
      <c r="AE2152">
        <v>279431</v>
      </c>
      <c r="AF2152">
        <v>192640</v>
      </c>
      <c r="AG2152">
        <v>140260</v>
      </c>
      <c r="AH2152">
        <v>0</v>
      </c>
      <c r="AI2152">
        <v>335880</v>
      </c>
      <c r="AJ2152">
        <v>363694</v>
      </c>
      <c r="AK2152">
        <v>393355</v>
      </c>
      <c r="AL2152">
        <v>483331</v>
      </c>
      <c r="AM2152">
        <v>505604</v>
      </c>
      <c r="AN2152">
        <v>604551</v>
      </c>
      <c r="AO2152">
        <v>578894</v>
      </c>
      <c r="AP2152">
        <v>672695</v>
      </c>
      <c r="AQ2152">
        <v>783306</v>
      </c>
    </row>
    <row r="2153" spans="1:43">
      <c r="A2153">
        <v>938</v>
      </c>
      <c r="B2153" t="s">
        <v>1917</v>
      </c>
      <c r="C2153" t="s">
        <v>1918</v>
      </c>
      <c r="D2153">
        <v>3.9577800000000002E-3</v>
      </c>
      <c r="E2153">
        <v>2</v>
      </c>
      <c r="F2153">
        <v>2</v>
      </c>
      <c r="G2153">
        <v>0</v>
      </c>
      <c r="H2153">
        <v>254801</v>
      </c>
      <c r="I2153">
        <v>277972</v>
      </c>
      <c r="J2153">
        <v>260111</v>
      </c>
      <c r="K2153">
        <v>182240</v>
      </c>
      <c r="L2153">
        <v>179313</v>
      </c>
      <c r="M2153">
        <v>204103</v>
      </c>
      <c r="N2153">
        <v>212910</v>
      </c>
      <c r="O2153">
        <v>290484</v>
      </c>
      <c r="P2153">
        <v>197149</v>
      </c>
      <c r="Q2153">
        <v>149448</v>
      </c>
      <c r="R2153">
        <v>183159</v>
      </c>
      <c r="S2153">
        <v>205105</v>
      </c>
      <c r="T2153">
        <v>189712</v>
      </c>
      <c r="U2153">
        <v>250344</v>
      </c>
      <c r="V2153">
        <v>195452</v>
      </c>
      <c r="W2153">
        <v>122610</v>
      </c>
      <c r="X2153">
        <v>150668</v>
      </c>
      <c r="Y2153">
        <v>97343.2</v>
      </c>
      <c r="Z2153">
        <v>155317</v>
      </c>
      <c r="AA2153">
        <v>290183</v>
      </c>
      <c r="AB2153">
        <v>242774</v>
      </c>
      <c r="AC2153">
        <v>177060</v>
      </c>
      <c r="AD2153">
        <v>203458</v>
      </c>
      <c r="AE2153">
        <v>227684</v>
      </c>
      <c r="AF2153">
        <v>188999</v>
      </c>
      <c r="AG2153">
        <v>177323</v>
      </c>
      <c r="AH2153">
        <v>178366</v>
      </c>
      <c r="AI2153">
        <v>123346</v>
      </c>
      <c r="AJ2153">
        <v>162558</v>
      </c>
      <c r="AK2153">
        <v>135653</v>
      </c>
      <c r="AL2153">
        <v>242313</v>
      </c>
      <c r="AM2153">
        <v>290223</v>
      </c>
      <c r="AN2153">
        <v>224409</v>
      </c>
      <c r="AO2153">
        <v>146413</v>
      </c>
      <c r="AP2153">
        <v>205615</v>
      </c>
      <c r="AQ2153">
        <v>226459</v>
      </c>
    </row>
    <row r="2154" spans="1:43">
      <c r="A2154">
        <v>940</v>
      </c>
      <c r="B2154" t="s">
        <v>1921</v>
      </c>
      <c r="C2154" t="s">
        <v>1922</v>
      </c>
      <c r="D2154">
        <v>4.6326899999999997E-2</v>
      </c>
      <c r="E2154">
        <v>2</v>
      </c>
      <c r="F2154">
        <v>0</v>
      </c>
      <c r="G2154">
        <v>2</v>
      </c>
      <c r="H2154">
        <v>2758080</v>
      </c>
      <c r="I2154">
        <v>1116730</v>
      </c>
      <c r="J2154">
        <v>624454</v>
      </c>
      <c r="K2154">
        <v>17679400</v>
      </c>
      <c r="L2154">
        <v>13898200</v>
      </c>
      <c r="M2154">
        <v>15978300</v>
      </c>
      <c r="N2154">
        <v>8244450</v>
      </c>
      <c r="O2154">
        <v>3346970</v>
      </c>
      <c r="P2154">
        <v>0</v>
      </c>
      <c r="Q2154">
        <v>3054830</v>
      </c>
      <c r="R2154">
        <v>2050160</v>
      </c>
      <c r="S2154">
        <v>2443800</v>
      </c>
      <c r="T2154">
        <v>677518</v>
      </c>
      <c r="U2154">
        <v>637565</v>
      </c>
      <c r="V2154">
        <v>753108</v>
      </c>
      <c r="W2154">
        <v>390580</v>
      </c>
      <c r="X2154">
        <v>19135.3</v>
      </c>
      <c r="Y2154">
        <v>0</v>
      </c>
      <c r="Z2154">
        <v>8774100</v>
      </c>
      <c r="AA2154">
        <v>6551110</v>
      </c>
      <c r="AB2154">
        <v>6833400</v>
      </c>
      <c r="AC2154">
        <v>4654730</v>
      </c>
      <c r="AD2154">
        <v>1794020</v>
      </c>
      <c r="AE2154">
        <v>1018240</v>
      </c>
      <c r="AF2154">
        <v>0</v>
      </c>
      <c r="AG2154">
        <v>0</v>
      </c>
      <c r="AH2154">
        <v>0</v>
      </c>
      <c r="AI2154">
        <v>3456190</v>
      </c>
      <c r="AJ2154">
        <v>2740270</v>
      </c>
      <c r="AK2154">
        <v>3244120</v>
      </c>
      <c r="AL2154">
        <v>17348300</v>
      </c>
      <c r="AM2154">
        <v>19479200</v>
      </c>
      <c r="AN2154">
        <v>11413500</v>
      </c>
      <c r="AO2154">
        <v>2815450</v>
      </c>
      <c r="AP2154">
        <v>3528680</v>
      </c>
      <c r="AQ2154">
        <v>3282150</v>
      </c>
    </row>
    <row r="2155" spans="1:43">
      <c r="A2155">
        <v>947</v>
      </c>
      <c r="B2155" t="s">
        <v>1935</v>
      </c>
      <c r="C2155" t="s">
        <v>1936</v>
      </c>
      <c r="D2155">
        <v>5.4794500000000003E-2</v>
      </c>
      <c r="E2155">
        <v>2</v>
      </c>
      <c r="F2155">
        <v>2</v>
      </c>
      <c r="G2155">
        <v>0</v>
      </c>
      <c r="H2155">
        <v>180389</v>
      </c>
      <c r="I2155">
        <v>201189</v>
      </c>
      <c r="J2155">
        <v>128086</v>
      </c>
      <c r="K2155">
        <v>0</v>
      </c>
      <c r="L2155">
        <v>0</v>
      </c>
      <c r="M2155">
        <v>102428</v>
      </c>
      <c r="N2155">
        <v>98602.2</v>
      </c>
      <c r="O2155">
        <v>0</v>
      </c>
      <c r="P2155">
        <v>266970</v>
      </c>
      <c r="Q2155">
        <v>56513.3</v>
      </c>
      <c r="R2155">
        <v>0</v>
      </c>
      <c r="S2155">
        <v>0</v>
      </c>
      <c r="T2155">
        <v>314201</v>
      </c>
      <c r="U2155">
        <v>323824</v>
      </c>
      <c r="V2155">
        <v>342738</v>
      </c>
      <c r="W2155">
        <v>0</v>
      </c>
      <c r="X2155">
        <v>72791.3</v>
      </c>
      <c r="Y2155">
        <v>114108</v>
      </c>
      <c r="Z2155">
        <v>107107</v>
      </c>
      <c r="AA2155">
        <v>406462</v>
      </c>
      <c r="AB2155">
        <v>416271</v>
      </c>
      <c r="AC2155">
        <v>221255</v>
      </c>
      <c r="AD2155">
        <v>0</v>
      </c>
      <c r="AE2155">
        <v>0</v>
      </c>
      <c r="AF2155">
        <v>253256</v>
      </c>
      <c r="AG2155">
        <v>163679</v>
      </c>
      <c r="AH2155">
        <v>141867</v>
      </c>
      <c r="AI2155">
        <v>97435.3</v>
      </c>
      <c r="AJ2155">
        <v>0</v>
      </c>
      <c r="AK2155">
        <v>160935</v>
      </c>
      <c r="AL2155">
        <v>240879</v>
      </c>
      <c r="AM2155">
        <v>263680</v>
      </c>
      <c r="AN2155">
        <v>227999</v>
      </c>
      <c r="AO2155">
        <v>0</v>
      </c>
      <c r="AP2155">
        <v>0</v>
      </c>
      <c r="AQ2155">
        <v>131315</v>
      </c>
    </row>
    <row r="2156" spans="1:43">
      <c r="A2156">
        <v>948</v>
      </c>
      <c r="B2156" t="s">
        <v>1937</v>
      </c>
      <c r="C2156" t="s">
        <v>1938</v>
      </c>
      <c r="D2156">
        <v>4.69498E-2</v>
      </c>
      <c r="E2156">
        <v>2</v>
      </c>
      <c r="F2156">
        <v>2</v>
      </c>
      <c r="G2156">
        <v>0</v>
      </c>
      <c r="H2156">
        <v>41900.1</v>
      </c>
      <c r="I2156">
        <v>110377</v>
      </c>
      <c r="J2156">
        <v>127117</v>
      </c>
      <c r="K2156">
        <v>150668</v>
      </c>
      <c r="L2156">
        <v>106257</v>
      </c>
      <c r="M2156">
        <v>87089.600000000006</v>
      </c>
      <c r="N2156">
        <v>0</v>
      </c>
      <c r="O2156">
        <v>0</v>
      </c>
      <c r="P2156">
        <v>98246.1</v>
      </c>
      <c r="Q2156">
        <v>0</v>
      </c>
      <c r="R2156">
        <v>0</v>
      </c>
      <c r="S2156">
        <v>97490.7</v>
      </c>
      <c r="T2156">
        <v>152243</v>
      </c>
      <c r="U2156">
        <v>117700</v>
      </c>
      <c r="V2156">
        <v>126379</v>
      </c>
      <c r="W2156">
        <v>85923.199999999997</v>
      </c>
      <c r="X2156">
        <v>67600.399999999994</v>
      </c>
      <c r="Y2156">
        <v>29264.799999999999</v>
      </c>
      <c r="Z2156">
        <v>153938</v>
      </c>
      <c r="AA2156">
        <v>205163</v>
      </c>
      <c r="AB2156">
        <v>161333</v>
      </c>
      <c r="AC2156">
        <v>68120.100000000006</v>
      </c>
      <c r="AD2156">
        <v>98778.9</v>
      </c>
      <c r="AE2156">
        <v>86919.7</v>
      </c>
      <c r="AF2156">
        <v>107476</v>
      </c>
      <c r="AG2156">
        <v>97965.8</v>
      </c>
      <c r="AH2156">
        <v>90140.3</v>
      </c>
      <c r="AI2156">
        <v>0</v>
      </c>
      <c r="AJ2156">
        <v>0</v>
      </c>
      <c r="AK2156">
        <v>86346.5</v>
      </c>
      <c r="AL2156">
        <v>135249</v>
      </c>
      <c r="AM2156">
        <v>183373</v>
      </c>
      <c r="AN2156">
        <v>86651.199999999997</v>
      </c>
      <c r="AO2156">
        <v>0</v>
      </c>
      <c r="AP2156">
        <v>49959.3</v>
      </c>
      <c r="AQ2156">
        <v>68915.3</v>
      </c>
    </row>
    <row r="2157" spans="1:43">
      <c r="A2157">
        <v>952</v>
      </c>
      <c r="B2157" t="s">
        <v>1945</v>
      </c>
      <c r="C2157" t="s">
        <v>1946</v>
      </c>
      <c r="D2157">
        <v>3.2600999999999998E-2</v>
      </c>
      <c r="E2157">
        <v>2</v>
      </c>
      <c r="F2157">
        <v>2</v>
      </c>
      <c r="G2157">
        <v>0</v>
      </c>
      <c r="H2157">
        <v>51211.9</v>
      </c>
      <c r="I2157">
        <v>109089</v>
      </c>
      <c r="J2157">
        <v>91996.9</v>
      </c>
      <c r="K2157">
        <v>58747</v>
      </c>
      <c r="L2157">
        <v>0</v>
      </c>
      <c r="M2157">
        <v>0</v>
      </c>
      <c r="N2157">
        <v>76234.399999999994</v>
      </c>
      <c r="O2157">
        <v>63918.7</v>
      </c>
      <c r="P2157">
        <v>106746</v>
      </c>
      <c r="Q2157">
        <v>0</v>
      </c>
      <c r="R2157">
        <v>23638.2</v>
      </c>
      <c r="S2157">
        <v>27135.8</v>
      </c>
      <c r="T2157">
        <v>77816.600000000006</v>
      </c>
      <c r="U2157">
        <v>165322</v>
      </c>
      <c r="V2157">
        <v>162373</v>
      </c>
      <c r="W2157">
        <v>0</v>
      </c>
      <c r="X2157">
        <v>0</v>
      </c>
      <c r="Y2157">
        <v>0</v>
      </c>
      <c r="Z2157">
        <v>144598</v>
      </c>
      <c r="AA2157">
        <v>112709</v>
      </c>
      <c r="AB2157">
        <v>133768</v>
      </c>
      <c r="AC2157">
        <v>46438.6</v>
      </c>
      <c r="AD2157">
        <v>0</v>
      </c>
      <c r="AE2157">
        <v>47288.5</v>
      </c>
      <c r="AF2157">
        <v>69755</v>
      </c>
      <c r="AG2157">
        <v>66812.5</v>
      </c>
      <c r="AH2157">
        <v>75428</v>
      </c>
      <c r="AI2157">
        <v>0</v>
      </c>
      <c r="AJ2157">
        <v>37716.699999999997</v>
      </c>
      <c r="AK2157">
        <v>0</v>
      </c>
      <c r="AL2157">
        <v>76779.7</v>
      </c>
      <c r="AM2157">
        <v>164355</v>
      </c>
      <c r="AN2157">
        <v>89947.1</v>
      </c>
      <c r="AO2157">
        <v>0</v>
      </c>
      <c r="AP2157">
        <v>0</v>
      </c>
      <c r="AQ2157">
        <v>32000.2</v>
      </c>
    </row>
    <row r="2158" spans="1:43">
      <c r="A2158">
        <v>957</v>
      </c>
      <c r="B2158" t="s">
        <v>1955</v>
      </c>
      <c r="C2158" t="s">
        <v>1956</v>
      </c>
      <c r="D2158">
        <v>1.1437299999999999E-2</v>
      </c>
      <c r="E2158">
        <v>2</v>
      </c>
      <c r="F2158">
        <v>2</v>
      </c>
      <c r="G2158">
        <v>0</v>
      </c>
      <c r="H2158">
        <v>74582</v>
      </c>
      <c r="I2158">
        <v>90164.2</v>
      </c>
      <c r="J2158">
        <v>46371.9</v>
      </c>
      <c r="K2158">
        <v>119319</v>
      </c>
      <c r="L2158">
        <v>66819.899999999994</v>
      </c>
      <c r="M2158">
        <v>99506.4</v>
      </c>
      <c r="N2158">
        <v>64593.2</v>
      </c>
      <c r="O2158">
        <v>71902.600000000006</v>
      </c>
      <c r="P2158">
        <v>0</v>
      </c>
      <c r="Q2158">
        <v>37886.699999999997</v>
      </c>
      <c r="R2158">
        <v>0</v>
      </c>
      <c r="S2158">
        <v>0</v>
      </c>
      <c r="T2158">
        <v>67297.3</v>
      </c>
      <c r="U2158">
        <v>29118.2</v>
      </c>
      <c r="V2158">
        <v>79238.3</v>
      </c>
      <c r="W2158">
        <v>0</v>
      </c>
      <c r="X2158">
        <v>0</v>
      </c>
      <c r="Y2158">
        <v>0</v>
      </c>
      <c r="Z2158">
        <v>203129</v>
      </c>
      <c r="AA2158">
        <v>131264</v>
      </c>
      <c r="AB2158">
        <v>190522</v>
      </c>
      <c r="AC2158">
        <v>57777</v>
      </c>
      <c r="AD2158">
        <v>0</v>
      </c>
      <c r="AE2158">
        <v>16344.5</v>
      </c>
      <c r="AF2158">
        <v>0</v>
      </c>
      <c r="AG2158">
        <v>0</v>
      </c>
      <c r="AH2158">
        <v>0</v>
      </c>
      <c r="AI2158">
        <v>25103.1</v>
      </c>
      <c r="AJ2158">
        <v>0</v>
      </c>
      <c r="AK2158">
        <v>0</v>
      </c>
      <c r="AL2158">
        <v>150782</v>
      </c>
      <c r="AM2158">
        <v>212476</v>
      </c>
      <c r="AN2158">
        <v>186628</v>
      </c>
      <c r="AO2158">
        <v>24648.5</v>
      </c>
      <c r="AP2158">
        <v>68814.2</v>
      </c>
      <c r="AQ2158">
        <v>80104.600000000006</v>
      </c>
    </row>
    <row r="2159" spans="1:43">
      <c r="A2159">
        <v>958</v>
      </c>
      <c r="B2159" t="s">
        <v>1957</v>
      </c>
      <c r="C2159" t="s">
        <v>1958</v>
      </c>
      <c r="D2159">
        <v>8.4933500000000002E-3</v>
      </c>
      <c r="E2159">
        <v>2</v>
      </c>
      <c r="F2159">
        <v>2</v>
      </c>
      <c r="G2159">
        <v>0</v>
      </c>
      <c r="H2159">
        <v>94617.600000000006</v>
      </c>
      <c r="I2159">
        <v>71114.5</v>
      </c>
      <c r="J2159">
        <v>29053.5</v>
      </c>
      <c r="K2159">
        <v>100481</v>
      </c>
      <c r="L2159">
        <v>75884.600000000006</v>
      </c>
      <c r="M2159">
        <v>79282.600000000006</v>
      </c>
      <c r="N2159">
        <v>92903.8</v>
      </c>
      <c r="O2159">
        <v>83629.399999999994</v>
      </c>
      <c r="P2159">
        <v>72328.2</v>
      </c>
      <c r="Q2159">
        <v>59413.4</v>
      </c>
      <c r="R2159">
        <v>57042.6</v>
      </c>
      <c r="S2159">
        <v>33237.800000000003</v>
      </c>
      <c r="T2159">
        <v>113602</v>
      </c>
      <c r="U2159">
        <v>79453.600000000006</v>
      </c>
      <c r="V2159">
        <v>88660.800000000003</v>
      </c>
      <c r="W2159">
        <v>76858.8</v>
      </c>
      <c r="X2159">
        <v>35884.5</v>
      </c>
      <c r="Y2159">
        <v>42873.1</v>
      </c>
      <c r="Z2159">
        <v>87021.1</v>
      </c>
      <c r="AA2159">
        <v>104227</v>
      </c>
      <c r="AB2159">
        <v>107641</v>
      </c>
      <c r="AC2159">
        <v>119755</v>
      </c>
      <c r="AD2159">
        <v>66322.100000000006</v>
      </c>
      <c r="AE2159">
        <v>43610.9</v>
      </c>
      <c r="AF2159">
        <v>65557.899999999994</v>
      </c>
      <c r="AG2159">
        <v>32161.4</v>
      </c>
      <c r="AH2159">
        <v>27639.3</v>
      </c>
      <c r="AI2159">
        <v>70912.899999999994</v>
      </c>
      <c r="AJ2159">
        <v>43836.9</v>
      </c>
      <c r="AK2159">
        <v>26146.7</v>
      </c>
      <c r="AL2159">
        <v>72184.3</v>
      </c>
      <c r="AM2159">
        <v>41808.5</v>
      </c>
      <c r="AN2159">
        <v>33446.9</v>
      </c>
      <c r="AO2159">
        <v>42462.2</v>
      </c>
      <c r="AP2159">
        <v>52593</v>
      </c>
      <c r="AQ2159">
        <v>22649.9</v>
      </c>
    </row>
    <row r="2160" spans="1:43">
      <c r="A2160">
        <v>964</v>
      </c>
      <c r="B2160" t="s">
        <v>1969</v>
      </c>
      <c r="C2160" t="s">
        <v>1970</v>
      </c>
      <c r="D2160">
        <v>4.3550499999999999E-2</v>
      </c>
      <c r="E2160">
        <v>2</v>
      </c>
      <c r="F2160">
        <v>2</v>
      </c>
      <c r="G2160">
        <v>0</v>
      </c>
      <c r="H2160">
        <v>119087</v>
      </c>
      <c r="I2160">
        <v>0</v>
      </c>
      <c r="J2160">
        <v>66575.100000000006</v>
      </c>
      <c r="K2160">
        <v>166163</v>
      </c>
      <c r="L2160">
        <v>118226</v>
      </c>
      <c r="M2160">
        <v>134639</v>
      </c>
      <c r="N2160">
        <v>0</v>
      </c>
      <c r="O2160">
        <v>134294</v>
      </c>
      <c r="P2160">
        <v>149871</v>
      </c>
      <c r="Q2160">
        <v>87721.2</v>
      </c>
      <c r="R2160">
        <v>60115</v>
      </c>
      <c r="S2160">
        <v>111685</v>
      </c>
      <c r="T2160">
        <v>158025</v>
      </c>
      <c r="U2160">
        <v>140896</v>
      </c>
      <c r="V2160">
        <v>208312</v>
      </c>
      <c r="W2160">
        <v>40502.300000000003</v>
      </c>
      <c r="X2160">
        <v>130030</v>
      </c>
      <c r="Y2160">
        <v>111683</v>
      </c>
      <c r="Z2160">
        <v>0</v>
      </c>
      <c r="AA2160">
        <v>124061</v>
      </c>
      <c r="AB2160">
        <v>0</v>
      </c>
      <c r="AC2160">
        <v>119216</v>
      </c>
      <c r="AD2160">
        <v>161797</v>
      </c>
      <c r="AE2160">
        <v>188899</v>
      </c>
      <c r="AF2160">
        <v>170042</v>
      </c>
      <c r="AG2160">
        <v>90619.9</v>
      </c>
      <c r="AH2160">
        <v>143257</v>
      </c>
      <c r="AI2160">
        <v>125138</v>
      </c>
      <c r="AJ2160">
        <v>107420</v>
      </c>
      <c r="AK2160">
        <v>131294</v>
      </c>
      <c r="AL2160">
        <v>0</v>
      </c>
      <c r="AM2160">
        <v>0</v>
      </c>
      <c r="AN2160">
        <v>129635</v>
      </c>
      <c r="AO2160">
        <v>171219</v>
      </c>
      <c r="AP2160">
        <v>157546</v>
      </c>
      <c r="AQ2160">
        <v>201950</v>
      </c>
    </row>
    <row r="2161" spans="1:43">
      <c r="A2161">
        <v>972</v>
      </c>
      <c r="B2161" t="s">
        <v>1985</v>
      </c>
      <c r="C2161" t="s">
        <v>1986</v>
      </c>
      <c r="D2161">
        <v>3.3869900000000001E-2</v>
      </c>
      <c r="E2161">
        <v>2</v>
      </c>
      <c r="F2161">
        <v>2</v>
      </c>
      <c r="G2161">
        <v>0</v>
      </c>
      <c r="H2161">
        <v>40780.199999999997</v>
      </c>
      <c r="I2161">
        <v>45239.4</v>
      </c>
      <c r="J2161">
        <v>17556.5</v>
      </c>
      <c r="K2161">
        <v>19214</v>
      </c>
      <c r="L2161">
        <v>0</v>
      </c>
      <c r="M2161">
        <v>0</v>
      </c>
      <c r="N2161">
        <v>52130.1</v>
      </c>
      <c r="O2161">
        <v>53508.1</v>
      </c>
      <c r="P2161">
        <v>46987.6</v>
      </c>
      <c r="Q2161">
        <v>8993.1299999999992</v>
      </c>
      <c r="R2161">
        <v>0</v>
      </c>
      <c r="S2161">
        <v>0</v>
      </c>
      <c r="T2161">
        <v>86574.9</v>
      </c>
      <c r="U2161">
        <v>112696</v>
      </c>
      <c r="V2161">
        <v>103366</v>
      </c>
      <c r="W2161">
        <v>0</v>
      </c>
      <c r="X2161">
        <v>0</v>
      </c>
      <c r="Y2161">
        <v>0</v>
      </c>
      <c r="Z2161">
        <v>52539</v>
      </c>
      <c r="AA2161">
        <v>67555.5</v>
      </c>
      <c r="AB2161">
        <v>57885.8</v>
      </c>
      <c r="AC2161">
        <v>13815.7</v>
      </c>
      <c r="AD2161">
        <v>13519.8</v>
      </c>
      <c r="AE2161">
        <v>0</v>
      </c>
      <c r="AF2161">
        <v>29140</v>
      </c>
      <c r="AG2161">
        <v>35952.1</v>
      </c>
      <c r="AH2161">
        <v>18110.8</v>
      </c>
      <c r="AI2161">
        <v>16357.4</v>
      </c>
      <c r="AJ2161">
        <v>0</v>
      </c>
      <c r="AK2161">
        <v>0</v>
      </c>
      <c r="AL2161">
        <v>0</v>
      </c>
      <c r="AM2161">
        <v>46755.3</v>
      </c>
      <c r="AN2161">
        <v>16152.5</v>
      </c>
      <c r="AO2161">
        <v>10861.6</v>
      </c>
      <c r="AP2161">
        <v>0</v>
      </c>
      <c r="AQ2161">
        <v>0</v>
      </c>
    </row>
    <row r="2162" spans="1:43">
      <c r="A2162">
        <v>979</v>
      </c>
      <c r="B2162" t="s">
        <v>1999</v>
      </c>
      <c r="C2162" t="s">
        <v>2000</v>
      </c>
      <c r="D2162">
        <v>1.28056E-2</v>
      </c>
      <c r="E2162">
        <v>2</v>
      </c>
      <c r="F2162">
        <v>2</v>
      </c>
      <c r="G2162">
        <v>0</v>
      </c>
      <c r="H2162">
        <v>214742</v>
      </c>
      <c r="I2162">
        <v>233063</v>
      </c>
      <c r="J2162">
        <v>253565</v>
      </c>
      <c r="K2162">
        <v>0</v>
      </c>
      <c r="L2162">
        <v>0</v>
      </c>
      <c r="M2162">
        <v>0</v>
      </c>
      <c r="N2162">
        <v>101312</v>
      </c>
      <c r="O2162">
        <v>104675</v>
      </c>
      <c r="P2162">
        <v>0</v>
      </c>
      <c r="Q2162">
        <v>0</v>
      </c>
      <c r="R2162">
        <v>0</v>
      </c>
      <c r="S2162">
        <v>0</v>
      </c>
      <c r="T2162">
        <v>127222</v>
      </c>
      <c r="U2162">
        <v>222049</v>
      </c>
      <c r="V2162">
        <v>216798</v>
      </c>
      <c r="W2162">
        <v>0</v>
      </c>
      <c r="X2162">
        <v>0</v>
      </c>
      <c r="Y2162">
        <v>0</v>
      </c>
      <c r="Z2162">
        <v>222098</v>
      </c>
      <c r="AA2162">
        <v>415239</v>
      </c>
      <c r="AB2162">
        <v>438472</v>
      </c>
      <c r="AC2162">
        <v>0</v>
      </c>
      <c r="AD2162">
        <v>0</v>
      </c>
      <c r="AE2162">
        <v>0</v>
      </c>
      <c r="AF2162">
        <v>118404</v>
      </c>
      <c r="AG2162">
        <v>107551</v>
      </c>
      <c r="AH2162">
        <v>28522.799999999999</v>
      </c>
      <c r="AI2162">
        <v>0</v>
      </c>
      <c r="AJ2162">
        <v>0</v>
      </c>
      <c r="AK2162">
        <v>0</v>
      </c>
      <c r="AL2162">
        <v>384630</v>
      </c>
      <c r="AM2162">
        <v>491255</v>
      </c>
      <c r="AN2162">
        <v>382477</v>
      </c>
      <c r="AO2162">
        <v>21957.8</v>
      </c>
      <c r="AP2162">
        <v>0</v>
      </c>
      <c r="AQ2162">
        <v>35390.800000000003</v>
      </c>
    </row>
    <row r="2163" spans="1:43">
      <c r="A2163">
        <v>998</v>
      </c>
      <c r="B2163" t="s">
        <v>2037</v>
      </c>
      <c r="C2163" t="s">
        <v>2038</v>
      </c>
      <c r="D2163">
        <v>3.7942700000000002E-3</v>
      </c>
      <c r="E2163">
        <v>2</v>
      </c>
      <c r="F2163">
        <v>1</v>
      </c>
      <c r="G2163">
        <v>1</v>
      </c>
      <c r="H2163">
        <v>226219</v>
      </c>
      <c r="I2163">
        <v>155190</v>
      </c>
      <c r="J2163">
        <v>146183</v>
      </c>
      <c r="K2163">
        <v>134394</v>
      </c>
      <c r="L2163">
        <v>215786</v>
      </c>
      <c r="M2163">
        <v>215889</v>
      </c>
      <c r="N2163">
        <v>186738</v>
      </c>
      <c r="O2163">
        <v>169433</v>
      </c>
      <c r="P2163">
        <v>174864</v>
      </c>
      <c r="Q2163">
        <v>116954</v>
      </c>
      <c r="R2163">
        <v>128198</v>
      </c>
      <c r="S2163">
        <v>153699</v>
      </c>
      <c r="T2163">
        <v>214492</v>
      </c>
      <c r="U2163">
        <v>228232</v>
      </c>
      <c r="V2163">
        <v>256431</v>
      </c>
      <c r="W2163">
        <v>92799.4</v>
      </c>
      <c r="X2163">
        <v>131829</v>
      </c>
      <c r="Y2163">
        <v>92826.6</v>
      </c>
      <c r="Z2163">
        <v>271902</v>
      </c>
      <c r="AA2163">
        <v>231507</v>
      </c>
      <c r="AB2163">
        <v>265643</v>
      </c>
      <c r="AC2163">
        <v>147782</v>
      </c>
      <c r="AD2163">
        <v>175668</v>
      </c>
      <c r="AE2163">
        <v>161398</v>
      </c>
      <c r="AF2163">
        <v>125605</v>
      </c>
      <c r="AG2163">
        <v>130643</v>
      </c>
      <c r="AH2163">
        <v>132261</v>
      </c>
      <c r="AI2163">
        <v>64129.599999999999</v>
      </c>
      <c r="AJ2163">
        <v>116080</v>
      </c>
      <c r="AK2163">
        <v>131881</v>
      </c>
      <c r="AL2163">
        <v>182386</v>
      </c>
      <c r="AM2163">
        <v>167694</v>
      </c>
      <c r="AN2163">
        <v>130941</v>
      </c>
      <c r="AO2163">
        <v>64034.400000000001</v>
      </c>
      <c r="AP2163">
        <v>100783</v>
      </c>
      <c r="AQ2163">
        <v>121120</v>
      </c>
    </row>
    <row r="2164" spans="1:43">
      <c r="A2164">
        <v>999</v>
      </c>
      <c r="B2164" t="s">
        <v>2039</v>
      </c>
      <c r="C2164" t="s">
        <v>2040</v>
      </c>
      <c r="D2164">
        <v>2.3518300000000001E-3</v>
      </c>
      <c r="E2164">
        <v>2</v>
      </c>
      <c r="F2164">
        <v>2</v>
      </c>
      <c r="G2164">
        <v>0</v>
      </c>
      <c r="H2164">
        <v>674969</v>
      </c>
      <c r="I2164">
        <v>627052</v>
      </c>
      <c r="J2164">
        <v>537950</v>
      </c>
      <c r="K2164">
        <v>935497</v>
      </c>
      <c r="L2164">
        <v>897510</v>
      </c>
      <c r="M2164">
        <v>959580</v>
      </c>
      <c r="N2164">
        <v>498835</v>
      </c>
      <c r="O2164">
        <v>498591</v>
      </c>
      <c r="P2164">
        <v>494565</v>
      </c>
      <c r="Q2164">
        <v>293363</v>
      </c>
      <c r="R2164">
        <v>278206</v>
      </c>
      <c r="S2164">
        <v>378780</v>
      </c>
      <c r="T2164">
        <v>394993</v>
      </c>
      <c r="U2164">
        <v>435400</v>
      </c>
      <c r="V2164">
        <v>395883</v>
      </c>
      <c r="W2164">
        <v>161271</v>
      </c>
      <c r="X2164">
        <v>119798</v>
      </c>
      <c r="Y2164">
        <v>252691</v>
      </c>
      <c r="Z2164">
        <v>745843</v>
      </c>
      <c r="AA2164">
        <v>781381</v>
      </c>
      <c r="AB2164">
        <v>830925</v>
      </c>
      <c r="AC2164">
        <v>498554</v>
      </c>
      <c r="AD2164">
        <v>478362</v>
      </c>
      <c r="AE2164">
        <v>514781</v>
      </c>
      <c r="AF2164">
        <v>348651</v>
      </c>
      <c r="AG2164">
        <v>258967</v>
      </c>
      <c r="AH2164">
        <v>433356</v>
      </c>
      <c r="AI2164">
        <v>312256</v>
      </c>
      <c r="AJ2164">
        <v>150874</v>
      </c>
      <c r="AK2164">
        <v>312811</v>
      </c>
      <c r="AL2164">
        <v>540143</v>
      </c>
      <c r="AM2164">
        <v>715147</v>
      </c>
      <c r="AN2164">
        <v>427964</v>
      </c>
      <c r="AO2164">
        <v>262696</v>
      </c>
      <c r="AP2164">
        <v>350811</v>
      </c>
      <c r="AQ2164">
        <v>263025</v>
      </c>
    </row>
    <row r="2165" spans="1:43">
      <c r="A2165">
        <v>1000</v>
      </c>
      <c r="B2165" t="s">
        <v>2041</v>
      </c>
      <c r="C2165" t="s">
        <v>2042</v>
      </c>
      <c r="D2165">
        <v>1.9432000000000001E-2</v>
      </c>
      <c r="E2165">
        <v>2</v>
      </c>
      <c r="F2165">
        <v>2</v>
      </c>
      <c r="G2165">
        <v>0</v>
      </c>
      <c r="H2165">
        <v>127028</v>
      </c>
      <c r="I2165">
        <v>99985.3</v>
      </c>
      <c r="J2165">
        <v>124366</v>
      </c>
      <c r="K2165">
        <v>121313</v>
      </c>
      <c r="L2165">
        <v>119292</v>
      </c>
      <c r="M2165">
        <v>155610</v>
      </c>
      <c r="N2165">
        <v>117151</v>
      </c>
      <c r="O2165">
        <v>103118</v>
      </c>
      <c r="P2165">
        <v>118063</v>
      </c>
      <c r="Q2165">
        <v>46192.2</v>
      </c>
      <c r="R2165">
        <v>64239.1</v>
      </c>
      <c r="S2165">
        <v>55450.7</v>
      </c>
      <c r="T2165">
        <v>87679.2</v>
      </c>
      <c r="U2165">
        <v>126432</v>
      </c>
      <c r="V2165">
        <v>115686</v>
      </c>
      <c r="W2165">
        <v>43093.4</v>
      </c>
      <c r="X2165">
        <v>48163.4</v>
      </c>
      <c r="Y2165">
        <v>23231.7</v>
      </c>
      <c r="Z2165">
        <v>214429</v>
      </c>
      <c r="AA2165">
        <v>212283</v>
      </c>
      <c r="AB2165">
        <v>179131</v>
      </c>
      <c r="AC2165">
        <v>86061.2</v>
      </c>
      <c r="AD2165">
        <v>111915</v>
      </c>
      <c r="AE2165">
        <v>62041.1</v>
      </c>
      <c r="AF2165">
        <v>36597.5</v>
      </c>
      <c r="AG2165">
        <v>70743</v>
      </c>
      <c r="AH2165">
        <v>96149.3</v>
      </c>
      <c r="AI2165">
        <v>55904.6</v>
      </c>
      <c r="AJ2165">
        <v>68692.5</v>
      </c>
      <c r="AK2165">
        <v>116575</v>
      </c>
      <c r="AL2165">
        <v>54918.1</v>
      </c>
      <c r="AM2165">
        <v>120406</v>
      </c>
      <c r="AN2165">
        <v>77124.899999999994</v>
      </c>
      <c r="AO2165">
        <v>32490.799999999999</v>
      </c>
      <c r="AP2165">
        <v>65036.5</v>
      </c>
      <c r="AQ2165">
        <v>92866.3</v>
      </c>
    </row>
    <row r="2166" spans="1:43">
      <c r="A2166">
        <v>1001</v>
      </c>
      <c r="B2166" t="s">
        <v>2043</v>
      </c>
      <c r="C2166" t="s">
        <v>2044</v>
      </c>
      <c r="D2166">
        <v>1.37426E-3</v>
      </c>
      <c r="E2166">
        <v>2</v>
      </c>
      <c r="F2166">
        <v>0</v>
      </c>
      <c r="G2166">
        <v>2</v>
      </c>
      <c r="H2166">
        <v>284423</v>
      </c>
      <c r="I2166">
        <v>249083</v>
      </c>
      <c r="J2166">
        <v>94327.4</v>
      </c>
      <c r="K2166">
        <v>258898</v>
      </c>
      <c r="L2166">
        <v>331005</v>
      </c>
      <c r="M2166">
        <v>236911</v>
      </c>
      <c r="N2166">
        <v>243027</v>
      </c>
      <c r="O2166">
        <v>404587</v>
      </c>
      <c r="P2166">
        <v>123291</v>
      </c>
      <c r="Q2166">
        <v>293809</v>
      </c>
      <c r="R2166">
        <v>227764</v>
      </c>
      <c r="S2166">
        <v>162477</v>
      </c>
      <c r="T2166">
        <v>298747</v>
      </c>
      <c r="U2166">
        <v>339800</v>
      </c>
      <c r="V2166">
        <v>186208</v>
      </c>
      <c r="W2166">
        <v>272320</v>
      </c>
      <c r="X2166">
        <v>178020</v>
      </c>
      <c r="Y2166">
        <v>71272.399999999994</v>
      </c>
      <c r="Z2166">
        <v>326848</v>
      </c>
      <c r="AA2166">
        <v>264917</v>
      </c>
      <c r="AB2166">
        <v>193915</v>
      </c>
      <c r="AC2166">
        <v>265904</v>
      </c>
      <c r="AD2166">
        <v>311384</v>
      </c>
      <c r="AE2166">
        <v>107545</v>
      </c>
      <c r="AF2166">
        <v>236916</v>
      </c>
      <c r="AG2166">
        <v>192533</v>
      </c>
      <c r="AH2166">
        <v>97365.4</v>
      </c>
      <c r="AI2166">
        <v>219639</v>
      </c>
      <c r="AJ2166">
        <v>220896</v>
      </c>
      <c r="AK2166">
        <v>132831</v>
      </c>
      <c r="AL2166">
        <v>282912</v>
      </c>
      <c r="AM2166">
        <v>315045</v>
      </c>
      <c r="AN2166">
        <v>130564</v>
      </c>
      <c r="AO2166">
        <v>113225</v>
      </c>
      <c r="AP2166">
        <v>191576</v>
      </c>
      <c r="AQ2166">
        <v>105460</v>
      </c>
    </row>
    <row r="2167" spans="1:43">
      <c r="A2167">
        <v>1002</v>
      </c>
      <c r="B2167" t="s">
        <v>2045</v>
      </c>
      <c r="C2167" t="s">
        <v>2046</v>
      </c>
      <c r="D2167">
        <v>3.4603299999999997E-2</v>
      </c>
      <c r="E2167">
        <v>2</v>
      </c>
      <c r="F2167">
        <v>2</v>
      </c>
      <c r="G2167">
        <v>0</v>
      </c>
      <c r="H2167">
        <v>219261</v>
      </c>
      <c r="I2167">
        <v>215358</v>
      </c>
      <c r="J2167">
        <v>165993</v>
      </c>
      <c r="K2167">
        <v>69183.3</v>
      </c>
      <c r="L2167">
        <v>189467</v>
      </c>
      <c r="M2167">
        <v>130544</v>
      </c>
      <c r="N2167">
        <v>208495</v>
      </c>
      <c r="O2167">
        <v>269627</v>
      </c>
      <c r="P2167">
        <v>98740</v>
      </c>
      <c r="Q2167">
        <v>86988.6</v>
      </c>
      <c r="R2167">
        <v>47651</v>
      </c>
      <c r="S2167">
        <v>210258</v>
      </c>
      <c r="T2167">
        <v>273315</v>
      </c>
      <c r="U2167">
        <v>392296</v>
      </c>
      <c r="V2167">
        <v>384413</v>
      </c>
      <c r="W2167">
        <v>67639.600000000006</v>
      </c>
      <c r="X2167">
        <v>190260</v>
      </c>
      <c r="Y2167">
        <v>174174</v>
      </c>
      <c r="Z2167">
        <v>372598</v>
      </c>
      <c r="AA2167">
        <v>329577</v>
      </c>
      <c r="AB2167">
        <v>501375</v>
      </c>
      <c r="AC2167">
        <v>201112</v>
      </c>
      <c r="AD2167">
        <v>285060</v>
      </c>
      <c r="AE2167">
        <v>222080</v>
      </c>
      <c r="AF2167">
        <v>203238</v>
      </c>
      <c r="AG2167">
        <v>199736</v>
      </c>
      <c r="AH2167">
        <v>34850.699999999997</v>
      </c>
      <c r="AI2167">
        <v>175798</v>
      </c>
      <c r="AJ2167">
        <v>272926</v>
      </c>
      <c r="AK2167">
        <v>260706</v>
      </c>
      <c r="AL2167">
        <v>221602</v>
      </c>
      <c r="AM2167">
        <v>325836</v>
      </c>
      <c r="AN2167">
        <v>223966</v>
      </c>
      <c r="AO2167">
        <v>74064.399999999994</v>
      </c>
      <c r="AP2167">
        <v>118358</v>
      </c>
      <c r="AQ2167">
        <v>212873</v>
      </c>
    </row>
    <row r="2168" spans="1:43">
      <c r="A2168">
        <v>1003</v>
      </c>
      <c r="B2168" t="s">
        <v>2047</v>
      </c>
      <c r="C2168" t="s">
        <v>2048</v>
      </c>
      <c r="D2168">
        <v>1.42574E-2</v>
      </c>
      <c r="E2168">
        <v>2</v>
      </c>
      <c r="F2168">
        <v>2</v>
      </c>
      <c r="G2168">
        <v>0</v>
      </c>
      <c r="H2168">
        <v>477167</v>
      </c>
      <c r="I2168">
        <v>321000</v>
      </c>
      <c r="J2168">
        <v>459550</v>
      </c>
      <c r="K2168">
        <v>218623</v>
      </c>
      <c r="L2168">
        <v>496020</v>
      </c>
      <c r="M2168">
        <v>351450</v>
      </c>
      <c r="N2168">
        <v>484420</v>
      </c>
      <c r="O2168">
        <v>766026</v>
      </c>
      <c r="P2168">
        <v>407908</v>
      </c>
      <c r="Q2168">
        <v>201202</v>
      </c>
      <c r="R2168">
        <v>1021870</v>
      </c>
      <c r="S2168">
        <v>1094310</v>
      </c>
      <c r="T2168">
        <v>336681</v>
      </c>
      <c r="U2168">
        <v>594384</v>
      </c>
      <c r="V2168">
        <v>586124</v>
      </c>
      <c r="W2168">
        <v>531786</v>
      </c>
      <c r="X2168">
        <v>196799</v>
      </c>
      <c r="Y2168">
        <v>216554</v>
      </c>
      <c r="Z2168">
        <v>556880</v>
      </c>
      <c r="AA2168">
        <v>625814</v>
      </c>
      <c r="AB2168">
        <v>799294</v>
      </c>
      <c r="AC2168">
        <v>626458</v>
      </c>
      <c r="AD2168">
        <v>449625</v>
      </c>
      <c r="AE2168">
        <v>470784</v>
      </c>
      <c r="AF2168">
        <v>555520</v>
      </c>
      <c r="AG2168">
        <v>576859</v>
      </c>
      <c r="AH2168">
        <v>0</v>
      </c>
      <c r="AI2168">
        <v>398638</v>
      </c>
      <c r="AJ2168">
        <v>285150</v>
      </c>
      <c r="AK2168">
        <v>289725</v>
      </c>
      <c r="AL2168">
        <v>604276</v>
      </c>
      <c r="AM2168">
        <v>680623</v>
      </c>
      <c r="AN2168">
        <v>592662</v>
      </c>
      <c r="AO2168">
        <v>450563</v>
      </c>
      <c r="AP2168">
        <v>599260</v>
      </c>
      <c r="AQ2168">
        <v>628822</v>
      </c>
    </row>
    <row r="2169" spans="1:43">
      <c r="A2169">
        <v>1006</v>
      </c>
      <c r="B2169" t="s">
        <v>2053</v>
      </c>
      <c r="C2169" t="s">
        <v>2054</v>
      </c>
      <c r="D2169">
        <v>3.68615E-3</v>
      </c>
      <c r="E2169">
        <v>2</v>
      </c>
      <c r="F2169">
        <v>2</v>
      </c>
      <c r="G2169">
        <v>0</v>
      </c>
      <c r="H2169">
        <v>758267</v>
      </c>
      <c r="I2169">
        <v>856527</v>
      </c>
      <c r="J2169">
        <v>619995</v>
      </c>
      <c r="K2169">
        <v>823440</v>
      </c>
      <c r="L2169">
        <v>834918</v>
      </c>
      <c r="M2169">
        <v>698279</v>
      </c>
      <c r="N2169">
        <v>705309</v>
      </c>
      <c r="O2169">
        <v>756299</v>
      </c>
      <c r="P2169">
        <v>286071</v>
      </c>
      <c r="Q2169">
        <v>564499</v>
      </c>
      <c r="R2169">
        <v>571166</v>
      </c>
      <c r="S2169">
        <v>500551</v>
      </c>
      <c r="T2169">
        <v>802307</v>
      </c>
      <c r="U2169">
        <v>1075850</v>
      </c>
      <c r="V2169">
        <v>815624</v>
      </c>
      <c r="W2169">
        <v>491767</v>
      </c>
      <c r="X2169">
        <v>624095</v>
      </c>
      <c r="Y2169">
        <v>372456</v>
      </c>
      <c r="Z2169">
        <v>654741</v>
      </c>
      <c r="AA2169">
        <v>747683</v>
      </c>
      <c r="AB2169">
        <v>603921</v>
      </c>
      <c r="AC2169">
        <v>823046</v>
      </c>
      <c r="AD2169">
        <v>858441</v>
      </c>
      <c r="AE2169">
        <v>622124</v>
      </c>
      <c r="AF2169">
        <v>339989</v>
      </c>
      <c r="AG2169">
        <v>439033</v>
      </c>
      <c r="AH2169">
        <v>628320</v>
      </c>
      <c r="AI2169">
        <v>500443</v>
      </c>
      <c r="AJ2169">
        <v>465350</v>
      </c>
      <c r="AK2169">
        <v>343566</v>
      </c>
      <c r="AL2169">
        <v>266049</v>
      </c>
      <c r="AM2169">
        <v>376577</v>
      </c>
      <c r="AN2169">
        <v>258858</v>
      </c>
      <c r="AO2169">
        <v>288850</v>
      </c>
      <c r="AP2169">
        <v>476272</v>
      </c>
      <c r="AQ2169">
        <v>357797</v>
      </c>
    </row>
    <row r="2170" spans="1:43">
      <c r="A2170">
        <v>1007</v>
      </c>
      <c r="B2170" t="s">
        <v>2055</v>
      </c>
      <c r="C2170" t="s">
        <v>2056</v>
      </c>
      <c r="D2170">
        <v>3.0782800000000001E-3</v>
      </c>
      <c r="E2170">
        <v>2</v>
      </c>
      <c r="F2170">
        <v>2</v>
      </c>
      <c r="G2170">
        <v>0</v>
      </c>
      <c r="H2170">
        <v>1626150</v>
      </c>
      <c r="I2170">
        <v>1197220</v>
      </c>
      <c r="J2170">
        <v>1222570</v>
      </c>
      <c r="K2170">
        <v>1846890</v>
      </c>
      <c r="L2170">
        <v>1809110</v>
      </c>
      <c r="M2170">
        <v>2401410</v>
      </c>
      <c r="N2170">
        <v>1214820</v>
      </c>
      <c r="O2170">
        <v>912536</v>
      </c>
      <c r="P2170">
        <v>1460360</v>
      </c>
      <c r="Q2170">
        <v>1024980</v>
      </c>
      <c r="R2170">
        <v>488665</v>
      </c>
      <c r="S2170">
        <v>1200110</v>
      </c>
      <c r="T2170">
        <v>867221</v>
      </c>
      <c r="U2170">
        <v>700511</v>
      </c>
      <c r="V2170">
        <v>1221990</v>
      </c>
      <c r="W2170">
        <v>627369</v>
      </c>
      <c r="X2170">
        <v>710490</v>
      </c>
      <c r="Y2170">
        <v>920207</v>
      </c>
      <c r="Z2170">
        <v>1557700</v>
      </c>
      <c r="AA2170">
        <v>1406330</v>
      </c>
      <c r="AB2170">
        <v>1227660</v>
      </c>
      <c r="AC2170">
        <v>1109250</v>
      </c>
      <c r="AD2170">
        <v>940390</v>
      </c>
      <c r="AE2170">
        <v>1098260</v>
      </c>
      <c r="AF2170">
        <v>827881</v>
      </c>
      <c r="AG2170">
        <v>856452</v>
      </c>
      <c r="AH2170">
        <v>1104610</v>
      </c>
      <c r="AI2170">
        <v>822822</v>
      </c>
      <c r="AJ2170">
        <v>850019</v>
      </c>
      <c r="AK2170">
        <v>1113460</v>
      </c>
      <c r="AL2170">
        <v>944294</v>
      </c>
      <c r="AM2170">
        <v>1637380</v>
      </c>
      <c r="AN2170">
        <v>1230000</v>
      </c>
      <c r="AO2170">
        <v>666340</v>
      </c>
      <c r="AP2170">
        <v>1076430</v>
      </c>
      <c r="AQ2170">
        <v>1267870</v>
      </c>
    </row>
    <row r="2171" spans="1:43">
      <c r="A2171">
        <v>1008</v>
      </c>
      <c r="B2171" t="s">
        <v>2057</v>
      </c>
      <c r="C2171" t="s">
        <v>2058</v>
      </c>
      <c r="D2171">
        <v>6.3335700000000002E-3</v>
      </c>
      <c r="E2171">
        <v>2</v>
      </c>
      <c r="F2171">
        <v>2</v>
      </c>
      <c r="G2171">
        <v>0</v>
      </c>
      <c r="H2171">
        <v>115223</v>
      </c>
      <c r="I2171">
        <v>128683</v>
      </c>
      <c r="J2171">
        <v>99488.4</v>
      </c>
      <c r="K2171">
        <v>114956</v>
      </c>
      <c r="L2171">
        <v>133655</v>
      </c>
      <c r="M2171">
        <v>158560</v>
      </c>
      <c r="N2171">
        <v>183964</v>
      </c>
      <c r="O2171">
        <v>299775</v>
      </c>
      <c r="P2171">
        <v>176526</v>
      </c>
      <c r="Q2171">
        <v>211036</v>
      </c>
      <c r="R2171">
        <v>187881</v>
      </c>
      <c r="S2171">
        <v>196046</v>
      </c>
      <c r="T2171">
        <v>133599</v>
      </c>
      <c r="U2171">
        <v>163774</v>
      </c>
      <c r="V2171">
        <v>154218</v>
      </c>
      <c r="W2171">
        <v>68436</v>
      </c>
      <c r="X2171">
        <v>44162.9</v>
      </c>
      <c r="Y2171">
        <v>52058.8</v>
      </c>
      <c r="Z2171">
        <v>288446</v>
      </c>
      <c r="AA2171">
        <v>258857</v>
      </c>
      <c r="AB2171">
        <v>272131</v>
      </c>
      <c r="AC2171">
        <v>263500</v>
      </c>
      <c r="AD2171">
        <v>242601</v>
      </c>
      <c r="AE2171">
        <v>215467</v>
      </c>
      <c r="AF2171">
        <v>110580</v>
      </c>
      <c r="AG2171">
        <v>137829</v>
      </c>
      <c r="AH2171">
        <v>0</v>
      </c>
      <c r="AI2171">
        <v>250897</v>
      </c>
      <c r="AJ2171">
        <v>201505</v>
      </c>
      <c r="AK2171">
        <v>186513</v>
      </c>
      <c r="AL2171">
        <v>30640</v>
      </c>
      <c r="AM2171">
        <v>51382.7</v>
      </c>
      <c r="AN2171">
        <v>0</v>
      </c>
      <c r="AO2171">
        <v>264882</v>
      </c>
      <c r="AP2171">
        <v>379597</v>
      </c>
      <c r="AQ2171">
        <v>329094</v>
      </c>
    </row>
    <row r="2172" spans="1:43">
      <c r="A2172">
        <v>1036</v>
      </c>
      <c r="B2172" t="s">
        <v>2113</v>
      </c>
      <c r="C2172" t="s">
        <v>2114</v>
      </c>
      <c r="D2172">
        <v>3.0782800000000001E-3</v>
      </c>
      <c r="E2172">
        <v>2</v>
      </c>
      <c r="F2172">
        <v>2</v>
      </c>
      <c r="G2172">
        <v>0</v>
      </c>
      <c r="H2172">
        <v>1387570</v>
      </c>
      <c r="I2172">
        <v>1238650</v>
      </c>
      <c r="J2172">
        <v>1278790</v>
      </c>
      <c r="K2172">
        <v>1500160</v>
      </c>
      <c r="L2172">
        <v>1410010</v>
      </c>
      <c r="M2172">
        <v>1123810</v>
      </c>
      <c r="N2172">
        <v>1168270</v>
      </c>
      <c r="O2172">
        <v>1264160</v>
      </c>
      <c r="P2172">
        <v>1324030</v>
      </c>
      <c r="Q2172">
        <v>827606</v>
      </c>
      <c r="R2172">
        <v>874945</v>
      </c>
      <c r="S2172">
        <v>935464</v>
      </c>
      <c r="T2172">
        <v>1189520</v>
      </c>
      <c r="U2172">
        <v>1351630</v>
      </c>
      <c r="V2172">
        <v>1330110</v>
      </c>
      <c r="W2172">
        <v>778001</v>
      </c>
      <c r="X2172">
        <v>855203</v>
      </c>
      <c r="Y2172">
        <v>888407</v>
      </c>
      <c r="Z2172">
        <v>1361510</v>
      </c>
      <c r="AA2172">
        <v>1340180</v>
      </c>
      <c r="AB2172">
        <v>1408560</v>
      </c>
      <c r="AC2172">
        <v>1128720</v>
      </c>
      <c r="AD2172">
        <v>1147910</v>
      </c>
      <c r="AE2172">
        <v>1216760</v>
      </c>
      <c r="AF2172">
        <v>858834</v>
      </c>
      <c r="AG2172">
        <v>915031</v>
      </c>
      <c r="AH2172">
        <v>987663</v>
      </c>
      <c r="AI2172">
        <v>802270</v>
      </c>
      <c r="AJ2172">
        <v>806685</v>
      </c>
      <c r="AK2172">
        <v>858270</v>
      </c>
      <c r="AL2172">
        <v>659673</v>
      </c>
      <c r="AM2172">
        <v>897069</v>
      </c>
      <c r="AN2172">
        <v>719981</v>
      </c>
      <c r="AO2172">
        <v>476839</v>
      </c>
      <c r="AP2172">
        <v>649065</v>
      </c>
      <c r="AQ2172">
        <v>669572</v>
      </c>
    </row>
    <row r="2173" spans="1:43">
      <c r="A2173">
        <v>1039</v>
      </c>
      <c r="B2173" t="s">
        <v>2119</v>
      </c>
      <c r="C2173" t="s">
        <v>2120</v>
      </c>
      <c r="D2173">
        <v>5.95855E-2</v>
      </c>
      <c r="E2173">
        <v>2</v>
      </c>
      <c r="F2173">
        <v>2</v>
      </c>
      <c r="G2173">
        <v>0</v>
      </c>
      <c r="H2173">
        <v>441646</v>
      </c>
      <c r="I2173">
        <v>420337</v>
      </c>
      <c r="J2173">
        <v>332074</v>
      </c>
      <c r="K2173">
        <v>550653</v>
      </c>
      <c r="L2173">
        <v>510045</v>
      </c>
      <c r="M2173">
        <v>562197</v>
      </c>
      <c r="N2173">
        <v>1036520</v>
      </c>
      <c r="O2173">
        <v>641926</v>
      </c>
      <c r="P2173">
        <v>706120</v>
      </c>
      <c r="Q2173">
        <v>788836</v>
      </c>
      <c r="R2173">
        <v>705827</v>
      </c>
      <c r="S2173">
        <v>0</v>
      </c>
      <c r="T2173">
        <v>558945</v>
      </c>
      <c r="U2173">
        <v>466794</v>
      </c>
      <c r="V2173">
        <v>561718</v>
      </c>
      <c r="W2173">
        <v>0</v>
      </c>
      <c r="X2173">
        <v>0</v>
      </c>
      <c r="Y2173">
        <v>0</v>
      </c>
      <c r="Z2173">
        <v>746543</v>
      </c>
      <c r="AA2173">
        <v>741448</v>
      </c>
      <c r="AB2173">
        <v>848683</v>
      </c>
      <c r="AC2173">
        <v>643960</v>
      </c>
      <c r="AD2173">
        <v>698905</v>
      </c>
      <c r="AE2173">
        <v>0</v>
      </c>
      <c r="AF2173">
        <v>186294</v>
      </c>
      <c r="AG2173">
        <v>0</v>
      </c>
      <c r="AH2173">
        <v>66331.899999999994</v>
      </c>
      <c r="AI2173">
        <v>635524</v>
      </c>
      <c r="AJ2173">
        <v>184366</v>
      </c>
      <c r="AK2173">
        <v>158639</v>
      </c>
      <c r="AL2173">
        <v>170846</v>
      </c>
      <c r="AM2173">
        <v>181492</v>
      </c>
      <c r="AN2173">
        <v>119041</v>
      </c>
      <c r="AO2173">
        <v>0</v>
      </c>
      <c r="AP2173">
        <v>162087</v>
      </c>
      <c r="AQ2173">
        <v>0</v>
      </c>
    </row>
    <row r="2174" spans="1:43">
      <c r="A2174">
        <v>1044</v>
      </c>
      <c r="B2174" t="s">
        <v>2129</v>
      </c>
      <c r="C2174" t="s">
        <v>2130</v>
      </c>
      <c r="D2174">
        <v>4.6379400000000001E-2</v>
      </c>
      <c r="E2174">
        <v>2</v>
      </c>
      <c r="F2174">
        <v>2</v>
      </c>
      <c r="G2174">
        <v>0</v>
      </c>
      <c r="H2174">
        <v>35986.800000000003</v>
      </c>
      <c r="I2174">
        <v>25970.799999999999</v>
      </c>
      <c r="J2174">
        <v>0</v>
      </c>
      <c r="K2174">
        <v>23966.6</v>
      </c>
      <c r="L2174">
        <v>0</v>
      </c>
      <c r="M2174">
        <v>0</v>
      </c>
      <c r="N2174">
        <v>41944</v>
      </c>
      <c r="O2174">
        <v>17469</v>
      </c>
      <c r="P2174">
        <v>0</v>
      </c>
      <c r="Q2174">
        <v>26077.3</v>
      </c>
      <c r="R2174">
        <v>0</v>
      </c>
      <c r="S2174">
        <v>0</v>
      </c>
      <c r="T2174">
        <v>35022.1</v>
      </c>
      <c r="U2174">
        <v>42063.199999999997</v>
      </c>
      <c r="V2174">
        <v>55167.8</v>
      </c>
      <c r="W2174">
        <v>0</v>
      </c>
      <c r="X2174">
        <v>0</v>
      </c>
      <c r="Y2174">
        <v>0</v>
      </c>
      <c r="Z2174">
        <v>61981.3</v>
      </c>
      <c r="AA2174">
        <v>76753.100000000006</v>
      </c>
      <c r="AB2174">
        <v>74403.600000000006</v>
      </c>
      <c r="AC2174">
        <v>21867.8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18300.7</v>
      </c>
      <c r="AK2174">
        <v>0</v>
      </c>
      <c r="AL2174">
        <v>33312.699999999997</v>
      </c>
      <c r="AM2174">
        <v>26624.799999999999</v>
      </c>
      <c r="AN2174">
        <v>0</v>
      </c>
      <c r="AO2174">
        <v>0</v>
      </c>
      <c r="AP2174">
        <v>23157.1</v>
      </c>
      <c r="AQ2174">
        <v>21496.400000000001</v>
      </c>
    </row>
    <row r="2175" spans="1:43">
      <c r="A2175">
        <v>1049</v>
      </c>
      <c r="B2175" t="s">
        <v>2139</v>
      </c>
      <c r="C2175" t="s">
        <v>2140</v>
      </c>
      <c r="D2175">
        <v>6.3770399999999996E-3</v>
      </c>
      <c r="E2175">
        <v>2</v>
      </c>
      <c r="F2175">
        <v>2</v>
      </c>
      <c r="G2175">
        <v>0</v>
      </c>
      <c r="H2175">
        <v>185365</v>
      </c>
      <c r="I2175">
        <v>171959</v>
      </c>
      <c r="J2175">
        <v>172975</v>
      </c>
      <c r="K2175">
        <v>241957</v>
      </c>
      <c r="L2175">
        <v>240964</v>
      </c>
      <c r="M2175">
        <v>263139</v>
      </c>
      <c r="N2175">
        <v>126092</v>
      </c>
      <c r="O2175">
        <v>145927</v>
      </c>
      <c r="P2175">
        <v>104315</v>
      </c>
      <c r="Q2175">
        <v>94150.6</v>
      </c>
      <c r="R2175">
        <v>98593.600000000006</v>
      </c>
      <c r="S2175">
        <v>153312</v>
      </c>
      <c r="T2175">
        <v>126950</v>
      </c>
      <c r="U2175">
        <v>156018</v>
      </c>
      <c r="V2175">
        <v>146166</v>
      </c>
      <c r="W2175">
        <v>121634</v>
      </c>
      <c r="X2175">
        <v>135904</v>
      </c>
      <c r="Y2175">
        <v>127866</v>
      </c>
      <c r="Z2175">
        <v>183579</v>
      </c>
      <c r="AA2175">
        <v>155671</v>
      </c>
      <c r="AB2175">
        <v>164177</v>
      </c>
      <c r="AC2175">
        <v>123372</v>
      </c>
      <c r="AD2175">
        <v>102313</v>
      </c>
      <c r="AE2175">
        <v>150807</v>
      </c>
      <c r="AF2175">
        <v>43327.4</v>
      </c>
      <c r="AG2175">
        <v>120882</v>
      </c>
      <c r="AH2175">
        <v>126576</v>
      </c>
      <c r="AI2175">
        <v>107504</v>
      </c>
      <c r="AJ2175">
        <v>75320.5</v>
      </c>
      <c r="AK2175">
        <v>141834</v>
      </c>
      <c r="AL2175">
        <v>112578</v>
      </c>
      <c r="AM2175">
        <v>132360</v>
      </c>
      <c r="AN2175">
        <v>116765</v>
      </c>
      <c r="AO2175">
        <v>119448</v>
      </c>
      <c r="AP2175">
        <v>127041</v>
      </c>
      <c r="AQ2175">
        <v>187294</v>
      </c>
    </row>
    <row r="2176" spans="1:43">
      <c r="A2176">
        <v>1050</v>
      </c>
      <c r="B2176" t="s">
        <v>2141</v>
      </c>
      <c r="C2176" t="s">
        <v>2142</v>
      </c>
      <c r="D2176">
        <v>3.9171800000000001E-3</v>
      </c>
      <c r="E2176">
        <v>2</v>
      </c>
      <c r="F2176">
        <v>2</v>
      </c>
      <c r="G2176">
        <v>0</v>
      </c>
      <c r="H2176">
        <v>282770</v>
      </c>
      <c r="I2176">
        <v>265160</v>
      </c>
      <c r="J2176">
        <v>256787</v>
      </c>
      <c r="K2176">
        <v>226860</v>
      </c>
      <c r="L2176">
        <v>198512</v>
      </c>
      <c r="M2176">
        <v>196986</v>
      </c>
      <c r="N2176">
        <v>238731</v>
      </c>
      <c r="O2176">
        <v>196154</v>
      </c>
      <c r="P2176">
        <v>230644</v>
      </c>
      <c r="Q2176">
        <v>124195</v>
      </c>
      <c r="R2176">
        <v>134882</v>
      </c>
      <c r="S2176">
        <v>105236</v>
      </c>
      <c r="T2176">
        <v>320243</v>
      </c>
      <c r="U2176">
        <v>311532</v>
      </c>
      <c r="V2176">
        <v>304810</v>
      </c>
      <c r="W2176">
        <v>130932</v>
      </c>
      <c r="X2176">
        <v>135205</v>
      </c>
      <c r="Y2176">
        <v>98076.6</v>
      </c>
      <c r="Z2176">
        <v>416384</v>
      </c>
      <c r="AA2176">
        <v>371325</v>
      </c>
      <c r="AB2176">
        <v>306500</v>
      </c>
      <c r="AC2176">
        <v>217195</v>
      </c>
      <c r="AD2176">
        <v>178296</v>
      </c>
      <c r="AE2176">
        <v>194110</v>
      </c>
      <c r="AF2176">
        <v>180845</v>
      </c>
      <c r="AG2176">
        <v>219783</v>
      </c>
      <c r="AH2176">
        <v>216685</v>
      </c>
      <c r="AI2176">
        <v>156949</v>
      </c>
      <c r="AJ2176">
        <v>150297</v>
      </c>
      <c r="AK2176">
        <v>144881</v>
      </c>
      <c r="AL2176">
        <v>178750</v>
      </c>
      <c r="AM2176">
        <v>176172</v>
      </c>
      <c r="AN2176">
        <v>161499</v>
      </c>
      <c r="AO2176">
        <v>120071</v>
      </c>
      <c r="AP2176">
        <v>131115</v>
      </c>
      <c r="AQ2176">
        <v>78025.399999999994</v>
      </c>
    </row>
    <row r="2177" spans="1:43">
      <c r="A2177">
        <v>1051</v>
      </c>
      <c r="B2177" t="s">
        <v>2143</v>
      </c>
      <c r="C2177" t="s">
        <v>2144</v>
      </c>
      <c r="D2177">
        <v>5.3081700000000002E-2</v>
      </c>
      <c r="E2177">
        <v>2</v>
      </c>
      <c r="F2177">
        <v>2</v>
      </c>
      <c r="G2177">
        <v>0</v>
      </c>
      <c r="H2177">
        <v>156758</v>
      </c>
      <c r="I2177">
        <v>153496</v>
      </c>
      <c r="J2177">
        <v>80913</v>
      </c>
      <c r="K2177">
        <v>116740</v>
      </c>
      <c r="L2177">
        <v>120329</v>
      </c>
      <c r="M2177">
        <v>77984.100000000006</v>
      </c>
      <c r="N2177">
        <v>207674</v>
      </c>
      <c r="O2177">
        <v>264317</v>
      </c>
      <c r="P2177">
        <v>244322</v>
      </c>
      <c r="Q2177">
        <v>198464</v>
      </c>
      <c r="R2177">
        <v>198045</v>
      </c>
      <c r="S2177">
        <v>198665</v>
      </c>
      <c r="T2177">
        <v>153470</v>
      </c>
      <c r="U2177">
        <v>175554</v>
      </c>
      <c r="V2177">
        <v>167371</v>
      </c>
      <c r="W2177">
        <v>90337.5</v>
      </c>
      <c r="X2177">
        <v>122923</v>
      </c>
      <c r="Y2177">
        <v>124325</v>
      </c>
      <c r="Z2177">
        <v>179051</v>
      </c>
      <c r="AA2177">
        <v>235358</v>
      </c>
      <c r="AB2177">
        <v>238356</v>
      </c>
      <c r="AC2177">
        <v>126205</v>
      </c>
      <c r="AD2177">
        <v>163555</v>
      </c>
      <c r="AE2177">
        <v>218535</v>
      </c>
      <c r="AF2177">
        <v>160411</v>
      </c>
      <c r="AG2177">
        <v>177894</v>
      </c>
      <c r="AH2177">
        <v>130345</v>
      </c>
      <c r="AI2177">
        <v>148690</v>
      </c>
      <c r="AJ2177">
        <v>165902</v>
      </c>
      <c r="AK2177">
        <v>171103</v>
      </c>
      <c r="AL2177">
        <v>49381.8</v>
      </c>
      <c r="AM2177">
        <v>132114</v>
      </c>
      <c r="AN2177">
        <v>109902</v>
      </c>
      <c r="AO2177">
        <v>52994.400000000001</v>
      </c>
      <c r="AP2177">
        <v>107262</v>
      </c>
      <c r="AQ2177">
        <v>106198</v>
      </c>
    </row>
    <row r="2178" spans="1:43">
      <c r="A2178">
        <v>1063</v>
      </c>
      <c r="B2178" t="s">
        <v>2167</v>
      </c>
      <c r="C2178" t="s">
        <v>2168</v>
      </c>
      <c r="D2178">
        <v>3.2089900000000001E-3</v>
      </c>
      <c r="E2178">
        <v>2</v>
      </c>
      <c r="F2178">
        <v>2</v>
      </c>
      <c r="G2178">
        <v>0</v>
      </c>
      <c r="H2178">
        <v>254029</v>
      </c>
      <c r="I2178">
        <v>230672</v>
      </c>
      <c r="J2178">
        <v>227283</v>
      </c>
      <c r="K2178">
        <v>398617</v>
      </c>
      <c r="L2178">
        <v>387112</v>
      </c>
      <c r="M2178">
        <v>395068</v>
      </c>
      <c r="N2178">
        <v>237554</v>
      </c>
      <c r="O2178">
        <v>127604</v>
      </c>
      <c r="P2178">
        <v>236990</v>
      </c>
      <c r="Q2178">
        <v>248704</v>
      </c>
      <c r="R2178">
        <v>200202</v>
      </c>
      <c r="S2178">
        <v>318432</v>
      </c>
      <c r="T2178">
        <v>240881</v>
      </c>
      <c r="U2178">
        <v>292666</v>
      </c>
      <c r="V2178">
        <v>281802</v>
      </c>
      <c r="W2178">
        <v>182926</v>
      </c>
      <c r="X2178">
        <v>230140</v>
      </c>
      <c r="Y2178">
        <v>239345</v>
      </c>
      <c r="Z2178">
        <v>291640</v>
      </c>
      <c r="AA2178">
        <v>175313</v>
      </c>
      <c r="AB2178">
        <v>315187</v>
      </c>
      <c r="AC2178">
        <v>253578</v>
      </c>
      <c r="AD2178">
        <v>255762</v>
      </c>
      <c r="AE2178">
        <v>184406</v>
      </c>
      <c r="AF2178">
        <v>258606</v>
      </c>
      <c r="AG2178">
        <v>357373</v>
      </c>
      <c r="AH2178">
        <v>361690</v>
      </c>
      <c r="AI2178">
        <v>398808</v>
      </c>
      <c r="AJ2178">
        <v>408890</v>
      </c>
      <c r="AK2178">
        <v>442813</v>
      </c>
      <c r="AL2178">
        <v>202968</v>
      </c>
      <c r="AM2178">
        <v>209707</v>
      </c>
      <c r="AN2178">
        <v>209673</v>
      </c>
      <c r="AO2178">
        <v>112574</v>
      </c>
      <c r="AP2178">
        <v>149819</v>
      </c>
      <c r="AQ2178">
        <v>73232.100000000006</v>
      </c>
    </row>
    <row r="2179" spans="1:43">
      <c r="A2179">
        <v>1066</v>
      </c>
      <c r="B2179" t="s">
        <v>2173</v>
      </c>
      <c r="C2179" t="s">
        <v>2174</v>
      </c>
      <c r="D2179">
        <v>2.1889800000000001E-2</v>
      </c>
      <c r="E2179">
        <v>2</v>
      </c>
      <c r="F2179">
        <v>2</v>
      </c>
      <c r="G2179">
        <v>0</v>
      </c>
      <c r="H2179">
        <v>18765.599999999999</v>
      </c>
      <c r="I2179">
        <v>27898.799999999999</v>
      </c>
      <c r="J2179">
        <v>34539.800000000003</v>
      </c>
      <c r="K2179">
        <v>32775.1</v>
      </c>
      <c r="L2179">
        <v>49377.599999999999</v>
      </c>
      <c r="M2179">
        <v>27353.599999999999</v>
      </c>
      <c r="N2179">
        <v>30438.3</v>
      </c>
      <c r="O2179">
        <v>20708.400000000001</v>
      </c>
      <c r="P2179">
        <v>45851.8</v>
      </c>
      <c r="Q2179">
        <v>0</v>
      </c>
      <c r="R2179">
        <v>0</v>
      </c>
      <c r="S2179">
        <v>34086.300000000003</v>
      </c>
      <c r="T2179">
        <v>32040.400000000001</v>
      </c>
      <c r="U2179">
        <v>21772.6</v>
      </c>
      <c r="V2179">
        <v>24850.7</v>
      </c>
      <c r="W2179">
        <v>0</v>
      </c>
      <c r="X2179">
        <v>11969.9</v>
      </c>
      <c r="Y2179">
        <v>0</v>
      </c>
      <c r="Z2179">
        <v>114722</v>
      </c>
      <c r="AA2179">
        <v>108768</v>
      </c>
      <c r="AB2179">
        <v>114954</v>
      </c>
      <c r="AC2179">
        <v>17792.2</v>
      </c>
      <c r="AD2179">
        <v>9945.16</v>
      </c>
      <c r="AE2179">
        <v>0</v>
      </c>
      <c r="AF2179">
        <v>17621.5</v>
      </c>
      <c r="AG2179">
        <v>39927.300000000003</v>
      </c>
      <c r="AH2179">
        <v>0</v>
      </c>
      <c r="AI2179">
        <v>23882.5</v>
      </c>
      <c r="AJ2179">
        <v>25303.4</v>
      </c>
      <c r="AK2179">
        <v>0</v>
      </c>
      <c r="AL2179">
        <v>61739.7</v>
      </c>
      <c r="AM2179">
        <v>71198.5</v>
      </c>
      <c r="AN2179">
        <v>64552.5</v>
      </c>
      <c r="AO2179">
        <v>24521.3</v>
      </c>
      <c r="AP2179">
        <v>30182.2</v>
      </c>
      <c r="AQ2179">
        <v>29188.6</v>
      </c>
    </row>
    <row r="2180" spans="1:43">
      <c r="A2180">
        <v>1076</v>
      </c>
      <c r="B2180" t="s">
        <v>2193</v>
      </c>
      <c r="C2180" t="s">
        <v>2194</v>
      </c>
      <c r="D2180">
        <v>3.6551100000000003E-2</v>
      </c>
      <c r="E2180">
        <v>2</v>
      </c>
      <c r="F2180">
        <v>2</v>
      </c>
      <c r="G2180">
        <v>0</v>
      </c>
      <c r="H2180">
        <v>158328</v>
      </c>
      <c r="I2180">
        <v>166250</v>
      </c>
      <c r="J2180">
        <v>183410</v>
      </c>
      <c r="K2180">
        <v>136127</v>
      </c>
      <c r="L2180">
        <v>119076</v>
      </c>
      <c r="M2180">
        <v>132109</v>
      </c>
      <c r="N2180">
        <v>209865</v>
      </c>
      <c r="O2180">
        <v>214533</v>
      </c>
      <c r="P2180">
        <v>88643.199999999997</v>
      </c>
      <c r="Q2180">
        <v>0</v>
      </c>
      <c r="R2180">
        <v>0</v>
      </c>
      <c r="S2180">
        <v>103744</v>
      </c>
      <c r="T2180">
        <v>215437</v>
      </c>
      <c r="U2180">
        <v>366995</v>
      </c>
      <c r="V2180">
        <v>228290</v>
      </c>
      <c r="W2180">
        <v>0</v>
      </c>
      <c r="X2180">
        <v>0</v>
      </c>
      <c r="Y2180">
        <v>0</v>
      </c>
      <c r="Z2180">
        <v>215212</v>
      </c>
      <c r="AA2180">
        <v>235236</v>
      </c>
      <c r="AB2180">
        <v>285849</v>
      </c>
      <c r="AC2180">
        <v>216118</v>
      </c>
      <c r="AD2180">
        <v>222824</v>
      </c>
      <c r="AE2180">
        <v>149084</v>
      </c>
      <c r="AF2180">
        <v>141175</v>
      </c>
      <c r="AG2180">
        <v>195479</v>
      </c>
      <c r="AH2180">
        <v>0</v>
      </c>
      <c r="AI2180">
        <v>73969.3</v>
      </c>
      <c r="AJ2180">
        <v>0</v>
      </c>
      <c r="AK2180">
        <v>213974</v>
      </c>
      <c r="AL2180">
        <v>187695</v>
      </c>
      <c r="AM2180">
        <v>291220</v>
      </c>
      <c r="AN2180">
        <v>249731</v>
      </c>
      <c r="AO2180">
        <v>60593.3</v>
      </c>
      <c r="AP2180">
        <v>108410</v>
      </c>
      <c r="AQ2180">
        <v>95336.8</v>
      </c>
    </row>
    <row r="2181" spans="1:43">
      <c r="A2181">
        <v>1077</v>
      </c>
      <c r="B2181" t="s">
        <v>2195</v>
      </c>
      <c r="C2181" t="s">
        <v>2196</v>
      </c>
      <c r="D2181">
        <v>2.6460500000000001E-2</v>
      </c>
      <c r="E2181">
        <v>2</v>
      </c>
      <c r="F2181">
        <v>2</v>
      </c>
      <c r="G2181">
        <v>0</v>
      </c>
      <c r="H2181">
        <v>35543.599999999999</v>
      </c>
      <c r="I2181">
        <v>30699.599999999999</v>
      </c>
      <c r="J2181">
        <v>13951</v>
      </c>
      <c r="K2181">
        <v>20027.599999999999</v>
      </c>
      <c r="L2181">
        <v>5390.06</v>
      </c>
      <c r="M2181">
        <v>21786.1</v>
      </c>
      <c r="N2181">
        <v>56050.1</v>
      </c>
      <c r="O2181">
        <v>131319</v>
      </c>
      <c r="P2181">
        <v>83404.100000000006</v>
      </c>
      <c r="Q2181">
        <v>34264.199999999997</v>
      </c>
      <c r="R2181">
        <v>0</v>
      </c>
      <c r="S2181">
        <v>35110.9</v>
      </c>
      <c r="T2181">
        <v>52517.1</v>
      </c>
      <c r="U2181">
        <v>55672.7</v>
      </c>
      <c r="V2181">
        <v>60327.1</v>
      </c>
      <c r="W2181">
        <v>18026.900000000001</v>
      </c>
      <c r="X2181">
        <v>0</v>
      </c>
      <c r="Y2181">
        <v>23386.400000000001</v>
      </c>
      <c r="Z2181">
        <v>78148.899999999994</v>
      </c>
      <c r="AA2181">
        <v>62816.7</v>
      </c>
      <c r="AB2181">
        <v>57204.2</v>
      </c>
      <c r="AC2181">
        <v>54263</v>
      </c>
      <c r="AD2181">
        <v>47207.5</v>
      </c>
      <c r="AE2181">
        <v>52491.4</v>
      </c>
      <c r="AF2181">
        <v>48148.800000000003</v>
      </c>
      <c r="AG2181">
        <v>58390.1</v>
      </c>
      <c r="AH2181">
        <v>76671.100000000006</v>
      </c>
      <c r="AI2181">
        <v>0</v>
      </c>
      <c r="AJ2181">
        <v>39187.5</v>
      </c>
      <c r="AK2181">
        <v>48513</v>
      </c>
      <c r="AL2181">
        <v>51334.1</v>
      </c>
      <c r="AM2181">
        <v>118682</v>
      </c>
      <c r="AN2181">
        <v>44542.5</v>
      </c>
      <c r="AO2181">
        <v>0</v>
      </c>
      <c r="AP2181">
        <v>0</v>
      </c>
      <c r="AQ2181">
        <v>0</v>
      </c>
    </row>
    <row r="2182" spans="1:43">
      <c r="A2182">
        <v>1084</v>
      </c>
      <c r="B2182" t="s">
        <v>2209</v>
      </c>
      <c r="C2182" t="s">
        <v>2210</v>
      </c>
      <c r="D2182">
        <v>2.37325E-2</v>
      </c>
      <c r="E2182">
        <v>2</v>
      </c>
      <c r="F2182">
        <v>2</v>
      </c>
      <c r="G2182">
        <v>0</v>
      </c>
      <c r="H2182">
        <v>104348</v>
      </c>
      <c r="I2182">
        <v>90150.3</v>
      </c>
      <c r="J2182">
        <v>93635.199999999997</v>
      </c>
      <c r="K2182">
        <v>201762</v>
      </c>
      <c r="L2182">
        <v>173134</v>
      </c>
      <c r="M2182">
        <v>199024</v>
      </c>
      <c r="N2182">
        <v>122319</v>
      </c>
      <c r="O2182">
        <v>94114.8</v>
      </c>
      <c r="P2182">
        <v>65907.399999999994</v>
      </c>
      <c r="Q2182">
        <v>158288</v>
      </c>
      <c r="R2182">
        <v>122794</v>
      </c>
      <c r="S2182">
        <v>171846</v>
      </c>
      <c r="T2182">
        <v>178519</v>
      </c>
      <c r="U2182">
        <v>212794</v>
      </c>
      <c r="V2182">
        <v>202467</v>
      </c>
      <c r="W2182">
        <v>54817.599999999999</v>
      </c>
      <c r="X2182">
        <v>23149.7</v>
      </c>
      <c r="Y2182">
        <v>54291.199999999997</v>
      </c>
      <c r="Z2182">
        <v>275079</v>
      </c>
      <c r="AA2182">
        <v>317217</v>
      </c>
      <c r="AB2182">
        <v>348727</v>
      </c>
      <c r="AC2182">
        <v>191142</v>
      </c>
      <c r="AD2182">
        <v>183854</v>
      </c>
      <c r="AE2182">
        <v>157120</v>
      </c>
      <c r="AF2182">
        <v>102033</v>
      </c>
      <c r="AG2182">
        <v>85262.3</v>
      </c>
      <c r="AH2182">
        <v>71524.600000000006</v>
      </c>
      <c r="AI2182">
        <v>167047</v>
      </c>
      <c r="AJ2182">
        <v>160454</v>
      </c>
      <c r="AK2182">
        <v>192706</v>
      </c>
      <c r="AL2182">
        <v>189357</v>
      </c>
      <c r="AM2182">
        <v>261624</v>
      </c>
      <c r="AN2182">
        <v>194432</v>
      </c>
      <c r="AO2182">
        <v>200382</v>
      </c>
      <c r="AP2182">
        <v>280546</v>
      </c>
      <c r="AQ2182">
        <v>277928</v>
      </c>
    </row>
    <row r="2183" spans="1:43">
      <c r="A2183">
        <v>1100</v>
      </c>
      <c r="B2183" t="s">
        <v>2241</v>
      </c>
      <c r="C2183" t="s">
        <v>2242</v>
      </c>
      <c r="D2183">
        <v>2.1870000000000001E-2</v>
      </c>
      <c r="E2183">
        <v>2</v>
      </c>
      <c r="F2183">
        <v>2</v>
      </c>
      <c r="G2183">
        <v>0</v>
      </c>
      <c r="H2183">
        <v>49858.1</v>
      </c>
      <c r="I2183">
        <v>113103</v>
      </c>
      <c r="J2183">
        <v>112873</v>
      </c>
      <c r="K2183">
        <v>35646</v>
      </c>
      <c r="L2183">
        <v>41310.6</v>
      </c>
      <c r="M2183">
        <v>76689.600000000006</v>
      </c>
      <c r="N2183">
        <v>81006.8</v>
      </c>
      <c r="O2183">
        <v>43818.1</v>
      </c>
      <c r="P2183">
        <v>127043</v>
      </c>
      <c r="Q2183">
        <v>66643.3</v>
      </c>
      <c r="R2183">
        <v>81495.399999999994</v>
      </c>
      <c r="S2183">
        <v>78281.7</v>
      </c>
      <c r="T2183">
        <v>186303</v>
      </c>
      <c r="U2183">
        <v>175752</v>
      </c>
      <c r="V2183">
        <v>146854</v>
      </c>
      <c r="W2183">
        <v>32264.799999999999</v>
      </c>
      <c r="X2183">
        <v>35898.400000000001</v>
      </c>
      <c r="Y2183">
        <v>104414</v>
      </c>
      <c r="Z2183">
        <v>0</v>
      </c>
      <c r="AA2183">
        <v>55049.7</v>
      </c>
      <c r="AB2183">
        <v>84476.2</v>
      </c>
      <c r="AC2183">
        <v>55542.7</v>
      </c>
      <c r="AD2183">
        <v>49214.400000000001</v>
      </c>
      <c r="AE2183">
        <v>67287</v>
      </c>
      <c r="AF2183">
        <v>39107.1</v>
      </c>
      <c r="AG2183">
        <v>47267.5</v>
      </c>
      <c r="AH2183">
        <v>135492</v>
      </c>
      <c r="AI2183">
        <v>50349.2</v>
      </c>
      <c r="AJ2183">
        <v>61746</v>
      </c>
      <c r="AK2183">
        <v>59724.3</v>
      </c>
      <c r="AL2183">
        <v>0</v>
      </c>
      <c r="AM2183">
        <v>50834.7</v>
      </c>
      <c r="AN2183">
        <v>64473.2</v>
      </c>
      <c r="AO2183">
        <v>0</v>
      </c>
      <c r="AP2183">
        <v>0</v>
      </c>
      <c r="AQ2183">
        <v>39055.9</v>
      </c>
    </row>
    <row r="2184" spans="1:43">
      <c r="A2184">
        <v>1103</v>
      </c>
      <c r="B2184" t="s">
        <v>2247</v>
      </c>
      <c r="C2184" t="s">
        <v>2248</v>
      </c>
      <c r="D2184">
        <v>1.0983E-3</v>
      </c>
      <c r="E2184">
        <v>2</v>
      </c>
      <c r="F2184">
        <v>2</v>
      </c>
      <c r="G2184">
        <v>0</v>
      </c>
      <c r="H2184">
        <v>1302350</v>
      </c>
      <c r="I2184">
        <v>1594340</v>
      </c>
      <c r="J2184">
        <v>1827110</v>
      </c>
      <c r="K2184">
        <v>2185020</v>
      </c>
      <c r="L2184">
        <v>1922530</v>
      </c>
      <c r="M2184">
        <v>1948010</v>
      </c>
      <c r="N2184">
        <v>2184420</v>
      </c>
      <c r="O2184">
        <v>2319990</v>
      </c>
      <c r="P2184">
        <v>2494370</v>
      </c>
      <c r="Q2184">
        <v>1795890</v>
      </c>
      <c r="R2184">
        <v>958259</v>
      </c>
      <c r="S2184">
        <v>2096200</v>
      </c>
      <c r="T2184">
        <v>1645040</v>
      </c>
      <c r="U2184">
        <v>1791060</v>
      </c>
      <c r="V2184">
        <v>1856730</v>
      </c>
      <c r="W2184">
        <v>1539610</v>
      </c>
      <c r="X2184">
        <v>1604480</v>
      </c>
      <c r="Y2184">
        <v>1401220</v>
      </c>
      <c r="Z2184">
        <v>2261910</v>
      </c>
      <c r="AA2184">
        <v>2116560</v>
      </c>
      <c r="AB2184">
        <v>2488810</v>
      </c>
      <c r="AC2184">
        <v>2183690</v>
      </c>
      <c r="AD2184">
        <v>2057850</v>
      </c>
      <c r="AE2184">
        <v>2299870</v>
      </c>
      <c r="AF2184">
        <v>1996030</v>
      </c>
      <c r="AG2184">
        <v>1267880</v>
      </c>
      <c r="AH2184">
        <v>2229440</v>
      </c>
      <c r="AI2184">
        <v>2115370</v>
      </c>
      <c r="AJ2184">
        <v>2081620</v>
      </c>
      <c r="AK2184">
        <v>2251100</v>
      </c>
      <c r="AL2184">
        <v>1338790</v>
      </c>
      <c r="AM2184">
        <v>1830610</v>
      </c>
      <c r="AN2184">
        <v>1299430</v>
      </c>
      <c r="AO2184">
        <v>1133690</v>
      </c>
      <c r="AP2184">
        <v>1507440</v>
      </c>
      <c r="AQ2184">
        <v>1342320</v>
      </c>
    </row>
    <row r="2185" spans="1:43">
      <c r="A2185">
        <v>1107</v>
      </c>
      <c r="B2185" t="s">
        <v>2255</v>
      </c>
      <c r="C2185" t="s">
        <v>2256</v>
      </c>
      <c r="D2185">
        <v>2.0102200000000001E-2</v>
      </c>
      <c r="E2185">
        <v>2</v>
      </c>
      <c r="F2185">
        <v>2</v>
      </c>
      <c r="G2185">
        <v>0</v>
      </c>
      <c r="H2185">
        <v>96840.8</v>
      </c>
      <c r="I2185">
        <v>93244.800000000003</v>
      </c>
      <c r="J2185">
        <v>72870.100000000006</v>
      </c>
      <c r="K2185">
        <v>109310</v>
      </c>
      <c r="L2185">
        <v>83660.7</v>
      </c>
      <c r="M2185">
        <v>61352.5</v>
      </c>
      <c r="N2185">
        <v>92545.5</v>
      </c>
      <c r="O2185">
        <v>54546.1</v>
      </c>
      <c r="P2185">
        <v>29955.5</v>
      </c>
      <c r="Q2185">
        <v>0</v>
      </c>
      <c r="R2185">
        <v>0</v>
      </c>
      <c r="S2185">
        <v>22847.200000000001</v>
      </c>
      <c r="T2185">
        <v>97109</v>
      </c>
      <c r="U2185">
        <v>111299</v>
      </c>
      <c r="V2185">
        <v>71656</v>
      </c>
      <c r="W2185">
        <v>0</v>
      </c>
      <c r="X2185">
        <v>46349.8</v>
      </c>
      <c r="Y2185">
        <v>27813.3</v>
      </c>
      <c r="Z2185">
        <v>123734</v>
      </c>
      <c r="AA2185">
        <v>141782</v>
      </c>
      <c r="AB2185">
        <v>141560</v>
      </c>
      <c r="AC2185">
        <v>59857.1</v>
      </c>
      <c r="AD2185">
        <v>50452.800000000003</v>
      </c>
      <c r="AE2185">
        <v>50321.8</v>
      </c>
      <c r="AF2185">
        <v>54297.1</v>
      </c>
      <c r="AG2185">
        <v>65096.3</v>
      </c>
      <c r="AH2185">
        <v>12496.3</v>
      </c>
      <c r="AI2185">
        <v>21205.5</v>
      </c>
      <c r="AJ2185">
        <v>11808.6</v>
      </c>
      <c r="AK2185">
        <v>0</v>
      </c>
      <c r="AL2185">
        <v>27753</v>
      </c>
      <c r="AM2185">
        <v>63632.1</v>
      </c>
      <c r="AN2185">
        <v>43966</v>
      </c>
      <c r="AO2185">
        <v>0</v>
      </c>
      <c r="AP2185">
        <v>0</v>
      </c>
      <c r="AQ2185">
        <v>0</v>
      </c>
    </row>
    <row r="2186" spans="1:43">
      <c r="A2186">
        <v>1108</v>
      </c>
      <c r="B2186" t="s">
        <v>2257</v>
      </c>
      <c r="C2186" t="s">
        <v>2258</v>
      </c>
      <c r="D2186">
        <v>4.9107100000000001E-2</v>
      </c>
      <c r="E2186">
        <v>2</v>
      </c>
      <c r="F2186">
        <v>2</v>
      </c>
      <c r="G2186">
        <v>0</v>
      </c>
      <c r="H2186">
        <v>87620.3</v>
      </c>
      <c r="I2186">
        <v>44576.7</v>
      </c>
      <c r="J2186">
        <v>80509.100000000006</v>
      </c>
      <c r="K2186">
        <v>13702.8</v>
      </c>
      <c r="L2186">
        <v>0</v>
      </c>
      <c r="M2186">
        <v>44313.5</v>
      </c>
      <c r="N2186">
        <v>90482.7</v>
      </c>
      <c r="O2186">
        <v>84021.9</v>
      </c>
      <c r="P2186">
        <v>98135.4</v>
      </c>
      <c r="Q2186">
        <v>0</v>
      </c>
      <c r="R2186">
        <v>0</v>
      </c>
      <c r="S2186">
        <v>28451.3</v>
      </c>
      <c r="T2186">
        <v>106967</v>
      </c>
      <c r="U2186">
        <v>87648.4</v>
      </c>
      <c r="V2186">
        <v>130658</v>
      </c>
      <c r="W2186">
        <v>0</v>
      </c>
      <c r="X2186">
        <v>0</v>
      </c>
      <c r="Y2186">
        <v>0</v>
      </c>
      <c r="Z2186">
        <v>83077.3</v>
      </c>
      <c r="AA2186">
        <v>81211.7</v>
      </c>
      <c r="AB2186">
        <v>130023</v>
      </c>
      <c r="AC2186">
        <v>0</v>
      </c>
      <c r="AD2186">
        <v>28712.5</v>
      </c>
      <c r="AE2186">
        <v>0</v>
      </c>
      <c r="AF2186">
        <v>16545.3</v>
      </c>
      <c r="AG2186">
        <v>20310.099999999999</v>
      </c>
      <c r="AH2186">
        <v>36493.9</v>
      </c>
      <c r="AI2186">
        <v>0</v>
      </c>
      <c r="AJ2186">
        <v>0</v>
      </c>
      <c r="AK2186">
        <v>0</v>
      </c>
      <c r="AL2186">
        <v>48883.7</v>
      </c>
      <c r="AM2186">
        <v>0</v>
      </c>
      <c r="AN2186">
        <v>57489.8</v>
      </c>
      <c r="AO2186">
        <v>0</v>
      </c>
      <c r="AP2186">
        <v>0</v>
      </c>
      <c r="AQ2186">
        <v>0</v>
      </c>
    </row>
    <row r="2187" spans="1:43">
      <c r="A2187">
        <v>1120</v>
      </c>
      <c r="B2187" t="s">
        <v>2281</v>
      </c>
      <c r="C2187" t="s">
        <v>2282</v>
      </c>
      <c r="D2187">
        <v>2.7455799999999999E-2</v>
      </c>
      <c r="E2187">
        <v>2</v>
      </c>
      <c r="F2187">
        <v>2</v>
      </c>
      <c r="G2187">
        <v>0</v>
      </c>
      <c r="H2187">
        <v>18817.5</v>
      </c>
      <c r="I2187">
        <v>15505.1</v>
      </c>
      <c r="J2187">
        <v>23743.4</v>
      </c>
      <c r="K2187">
        <v>51174.3</v>
      </c>
      <c r="L2187">
        <v>0</v>
      </c>
      <c r="M2187">
        <v>0</v>
      </c>
      <c r="N2187">
        <v>33703</v>
      </c>
      <c r="O2187">
        <v>0</v>
      </c>
      <c r="P2187">
        <v>28352.400000000001</v>
      </c>
      <c r="Q2187">
        <v>175451</v>
      </c>
      <c r="R2187">
        <v>117701</v>
      </c>
      <c r="S2187">
        <v>201482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43321.8</v>
      </c>
      <c r="AA2187">
        <v>44155.8</v>
      </c>
      <c r="AB2187">
        <v>49152.4</v>
      </c>
      <c r="AC2187">
        <v>22982.1</v>
      </c>
      <c r="AD2187">
        <v>0</v>
      </c>
      <c r="AE2187">
        <v>49811.5</v>
      </c>
      <c r="AF2187">
        <v>0</v>
      </c>
      <c r="AG2187">
        <v>0</v>
      </c>
      <c r="AH2187">
        <v>0</v>
      </c>
      <c r="AI2187">
        <v>0</v>
      </c>
      <c r="AJ2187">
        <v>2939.89</v>
      </c>
      <c r="AK2187">
        <v>0</v>
      </c>
      <c r="AL2187">
        <v>16885.400000000001</v>
      </c>
      <c r="AM2187">
        <v>26812.9</v>
      </c>
      <c r="AN2187">
        <v>17361.3</v>
      </c>
      <c r="AO2187">
        <v>12710.9</v>
      </c>
      <c r="AP2187">
        <v>33839.1</v>
      </c>
      <c r="AQ2187">
        <v>36993.4</v>
      </c>
    </row>
    <row r="2188" spans="1:43">
      <c r="A2188">
        <v>1126</v>
      </c>
      <c r="B2188" t="s">
        <v>2293</v>
      </c>
      <c r="C2188" t="s">
        <v>2294</v>
      </c>
      <c r="D2188">
        <v>7.8849699999999998E-3</v>
      </c>
      <c r="E2188">
        <v>2</v>
      </c>
      <c r="F2188">
        <v>1</v>
      </c>
      <c r="G2188">
        <v>1</v>
      </c>
      <c r="H2188">
        <v>132625</v>
      </c>
      <c r="I2188">
        <v>129460</v>
      </c>
      <c r="J2188">
        <v>136016</v>
      </c>
      <c r="K2188">
        <v>66922</v>
      </c>
      <c r="L2188">
        <v>65473.7</v>
      </c>
      <c r="M2188">
        <v>108038</v>
      </c>
      <c r="N2188">
        <v>172543</v>
      </c>
      <c r="O2188">
        <v>195783</v>
      </c>
      <c r="P2188">
        <v>154370</v>
      </c>
      <c r="Q2188">
        <v>60137.5</v>
      </c>
      <c r="R2188">
        <v>89156.800000000003</v>
      </c>
      <c r="S2188">
        <v>92756.4</v>
      </c>
      <c r="T2188">
        <v>151078</v>
      </c>
      <c r="U2188">
        <v>184067</v>
      </c>
      <c r="V2188">
        <v>196970</v>
      </c>
      <c r="W2188">
        <v>57500.5</v>
      </c>
      <c r="X2188">
        <v>59482.1</v>
      </c>
      <c r="Y2188">
        <v>51068.7</v>
      </c>
      <c r="Z2188">
        <v>223662</v>
      </c>
      <c r="AA2188">
        <v>285068</v>
      </c>
      <c r="AB2188">
        <v>285549</v>
      </c>
      <c r="AC2188">
        <v>61184.9</v>
      </c>
      <c r="AD2188">
        <v>107977</v>
      </c>
      <c r="AE2188">
        <v>149499</v>
      </c>
      <c r="AF2188">
        <v>105701</v>
      </c>
      <c r="AG2188">
        <v>133732</v>
      </c>
      <c r="AH2188">
        <v>118212</v>
      </c>
      <c r="AI2188">
        <v>46135.7</v>
      </c>
      <c r="AJ2188">
        <v>77475.899999999994</v>
      </c>
      <c r="AK2188">
        <v>71874.2</v>
      </c>
      <c r="AL2188">
        <v>233462</v>
      </c>
      <c r="AM2188">
        <v>293570</v>
      </c>
      <c r="AN2188">
        <v>238147</v>
      </c>
      <c r="AO2188">
        <v>90009</v>
      </c>
      <c r="AP2188">
        <v>153040</v>
      </c>
      <c r="AQ2188">
        <v>143131</v>
      </c>
    </row>
    <row r="2189" spans="1:43">
      <c r="A2189">
        <v>1130</v>
      </c>
      <c r="B2189" t="s">
        <v>2301</v>
      </c>
      <c r="C2189" t="s">
        <v>2302</v>
      </c>
      <c r="D2189">
        <v>3.7683000000000001E-2</v>
      </c>
      <c r="E2189">
        <v>2</v>
      </c>
      <c r="F2189">
        <v>2</v>
      </c>
      <c r="G2189">
        <v>0</v>
      </c>
      <c r="H2189">
        <v>41402.5</v>
      </c>
      <c r="I2189">
        <v>25053.8</v>
      </c>
      <c r="J2189">
        <v>33615.9</v>
      </c>
      <c r="K2189">
        <v>30726.6</v>
      </c>
      <c r="L2189">
        <v>22999.599999999999</v>
      </c>
      <c r="M2189">
        <v>0</v>
      </c>
      <c r="N2189">
        <v>41331.800000000003</v>
      </c>
      <c r="O2189">
        <v>40410.400000000001</v>
      </c>
      <c r="P2189">
        <v>43287.199999999997</v>
      </c>
      <c r="Q2189">
        <v>33309.5</v>
      </c>
      <c r="R2189">
        <v>32102.799999999999</v>
      </c>
      <c r="S2189">
        <v>14095.5</v>
      </c>
      <c r="T2189">
        <v>39090.6</v>
      </c>
      <c r="U2189">
        <v>39626.800000000003</v>
      </c>
      <c r="V2189">
        <v>54162.400000000001</v>
      </c>
      <c r="W2189">
        <v>32403.4</v>
      </c>
      <c r="X2189">
        <v>18491.099999999999</v>
      </c>
      <c r="Y2189">
        <v>33782.9</v>
      </c>
      <c r="Z2189">
        <v>34099.1</v>
      </c>
      <c r="AA2189">
        <v>67773.399999999994</v>
      </c>
      <c r="AB2189">
        <v>70718.600000000006</v>
      </c>
      <c r="AC2189">
        <v>49707.3</v>
      </c>
      <c r="AD2189">
        <v>48342.2</v>
      </c>
      <c r="AE2189">
        <v>58388.4</v>
      </c>
      <c r="AF2189">
        <v>78204.5</v>
      </c>
      <c r="AG2189">
        <v>76272.800000000003</v>
      </c>
      <c r="AH2189">
        <v>81347.399999999994</v>
      </c>
      <c r="AI2189">
        <v>31978.2</v>
      </c>
      <c r="AJ2189">
        <v>45918.5</v>
      </c>
      <c r="AK2189">
        <v>38391.800000000003</v>
      </c>
      <c r="AL2189">
        <v>59254.5</v>
      </c>
      <c r="AM2189">
        <v>92029</v>
      </c>
      <c r="AN2189">
        <v>43976</v>
      </c>
      <c r="AO2189">
        <v>34276.300000000003</v>
      </c>
      <c r="AP2189">
        <v>69055.5</v>
      </c>
      <c r="AQ2189">
        <v>68055.100000000006</v>
      </c>
    </row>
    <row r="2190" spans="1:43">
      <c r="A2190">
        <v>1144</v>
      </c>
      <c r="B2190" t="s">
        <v>2329</v>
      </c>
      <c r="C2190" t="s">
        <v>2330</v>
      </c>
      <c r="D2190">
        <v>1.6496199999999999E-2</v>
      </c>
      <c r="E2190">
        <v>2</v>
      </c>
      <c r="F2190">
        <v>2</v>
      </c>
      <c r="G2190">
        <v>0</v>
      </c>
      <c r="H2190">
        <v>414625</v>
      </c>
      <c r="I2190">
        <v>285266</v>
      </c>
      <c r="J2190">
        <v>324032</v>
      </c>
      <c r="K2190">
        <v>668533</v>
      </c>
      <c r="L2190">
        <v>523472</v>
      </c>
      <c r="M2190">
        <v>632569</v>
      </c>
      <c r="N2190">
        <v>924296</v>
      </c>
      <c r="O2190">
        <v>937153</v>
      </c>
      <c r="P2190">
        <v>1016350</v>
      </c>
      <c r="Q2190">
        <v>783512</v>
      </c>
      <c r="R2190">
        <v>816071</v>
      </c>
      <c r="S2190">
        <v>903532</v>
      </c>
      <c r="T2190">
        <v>426989</v>
      </c>
      <c r="U2190">
        <v>437944</v>
      </c>
      <c r="V2190">
        <v>427552</v>
      </c>
      <c r="W2190">
        <v>398239</v>
      </c>
      <c r="X2190">
        <v>474544</v>
      </c>
      <c r="Y2190">
        <v>440922</v>
      </c>
      <c r="Z2190">
        <v>696214</v>
      </c>
      <c r="AA2190">
        <v>585039</v>
      </c>
      <c r="AB2190">
        <v>695105</v>
      </c>
      <c r="AC2190">
        <v>713700</v>
      </c>
      <c r="AD2190">
        <v>757882</v>
      </c>
      <c r="AE2190">
        <v>665193</v>
      </c>
      <c r="AF2190">
        <v>515891</v>
      </c>
      <c r="AG2190">
        <v>553214</v>
      </c>
      <c r="AH2190">
        <v>642801</v>
      </c>
      <c r="AI2190">
        <v>534133</v>
      </c>
      <c r="AJ2190">
        <v>616539</v>
      </c>
      <c r="AK2190">
        <v>621236</v>
      </c>
      <c r="AL2190">
        <v>331573</v>
      </c>
      <c r="AM2190">
        <v>377631</v>
      </c>
      <c r="AN2190">
        <v>300859</v>
      </c>
      <c r="AO2190">
        <v>155787</v>
      </c>
      <c r="AP2190">
        <v>337278</v>
      </c>
      <c r="AQ2190">
        <v>254451</v>
      </c>
    </row>
    <row r="2191" spans="1:43">
      <c r="A2191">
        <v>1147</v>
      </c>
      <c r="B2191" t="s">
        <v>2335</v>
      </c>
      <c r="C2191" t="s">
        <v>2336</v>
      </c>
      <c r="D2191">
        <v>2.6158399999999998E-2</v>
      </c>
      <c r="E2191">
        <v>2</v>
      </c>
      <c r="F2191">
        <v>2</v>
      </c>
      <c r="G2191">
        <v>0</v>
      </c>
      <c r="H2191">
        <v>29003.9</v>
      </c>
      <c r="I2191">
        <v>33397.800000000003</v>
      </c>
      <c r="J2191">
        <v>38537.9</v>
      </c>
      <c r="K2191">
        <v>0</v>
      </c>
      <c r="L2191">
        <v>19118.3</v>
      </c>
      <c r="M2191">
        <v>26803</v>
      </c>
      <c r="N2191">
        <v>45626.5</v>
      </c>
      <c r="O2191">
        <v>44094.3</v>
      </c>
      <c r="P2191">
        <v>0</v>
      </c>
      <c r="Q2191">
        <v>0</v>
      </c>
      <c r="R2191">
        <v>42979.4</v>
      </c>
      <c r="S2191">
        <v>0</v>
      </c>
      <c r="T2191">
        <v>46226.2</v>
      </c>
      <c r="U2191">
        <v>54911.6</v>
      </c>
      <c r="V2191">
        <v>65788.2</v>
      </c>
      <c r="W2191">
        <v>17585.5</v>
      </c>
      <c r="X2191">
        <v>20638.2</v>
      </c>
      <c r="Y2191">
        <v>16135.7</v>
      </c>
      <c r="Z2191">
        <v>39360.9</v>
      </c>
      <c r="AA2191">
        <v>59885</v>
      </c>
      <c r="AB2191">
        <v>68558.5</v>
      </c>
      <c r="AC2191">
        <v>27204.9</v>
      </c>
      <c r="AD2191">
        <v>17958.7</v>
      </c>
      <c r="AE2191">
        <v>0</v>
      </c>
      <c r="AF2191">
        <v>25051.7</v>
      </c>
      <c r="AG2191">
        <v>43364.4</v>
      </c>
      <c r="AH2191">
        <v>38114</v>
      </c>
      <c r="AI2191">
        <v>16632.3</v>
      </c>
      <c r="AJ2191">
        <v>12683.5</v>
      </c>
      <c r="AK2191">
        <v>20437.400000000001</v>
      </c>
      <c r="AL2191">
        <v>23475.5</v>
      </c>
      <c r="AM2191">
        <v>30475.7</v>
      </c>
      <c r="AN2191">
        <v>26890.799999999999</v>
      </c>
      <c r="AO2191">
        <v>14900.2</v>
      </c>
      <c r="AP2191">
        <v>12461.5</v>
      </c>
      <c r="AQ2191">
        <v>15654.9</v>
      </c>
    </row>
    <row r="2192" spans="1:43">
      <c r="A2192">
        <v>1153</v>
      </c>
      <c r="B2192" t="s">
        <v>2347</v>
      </c>
      <c r="C2192" t="s">
        <v>2348</v>
      </c>
      <c r="D2192">
        <v>5.3230800000000002E-2</v>
      </c>
      <c r="E2192">
        <v>2</v>
      </c>
      <c r="F2192">
        <v>2</v>
      </c>
      <c r="G2192">
        <v>0</v>
      </c>
      <c r="H2192">
        <v>61828.3</v>
      </c>
      <c r="I2192">
        <v>58449.3</v>
      </c>
      <c r="J2192">
        <v>0</v>
      </c>
      <c r="K2192">
        <v>60856.800000000003</v>
      </c>
      <c r="L2192">
        <v>87522.1</v>
      </c>
      <c r="M2192">
        <v>96195.3</v>
      </c>
      <c r="N2192">
        <v>70456</v>
      </c>
      <c r="O2192">
        <v>35263.199999999997</v>
      </c>
      <c r="P2192">
        <v>0</v>
      </c>
      <c r="Q2192">
        <v>44283.8</v>
      </c>
      <c r="R2192">
        <v>0</v>
      </c>
      <c r="S2192">
        <v>0</v>
      </c>
      <c r="T2192">
        <v>55742.1</v>
      </c>
      <c r="U2192">
        <v>38786.699999999997</v>
      </c>
      <c r="V2192">
        <v>0</v>
      </c>
      <c r="W2192">
        <v>36955.5</v>
      </c>
      <c r="X2192">
        <v>0</v>
      </c>
      <c r="Y2192">
        <v>0</v>
      </c>
      <c r="Z2192">
        <v>87449.8</v>
      </c>
      <c r="AA2192">
        <v>28329.8</v>
      </c>
      <c r="AB2192">
        <v>60251.6</v>
      </c>
      <c r="AC2192">
        <v>99854.7</v>
      </c>
      <c r="AD2192">
        <v>70272.399999999994</v>
      </c>
      <c r="AE2192">
        <v>0</v>
      </c>
      <c r="AF2192">
        <v>34991.300000000003</v>
      </c>
      <c r="AG2192">
        <v>0</v>
      </c>
      <c r="AH2192">
        <v>0</v>
      </c>
      <c r="AI2192">
        <v>52151.1</v>
      </c>
      <c r="AJ2192">
        <v>0</v>
      </c>
      <c r="AK2192">
        <v>91902.2</v>
      </c>
      <c r="AL2192">
        <v>0</v>
      </c>
      <c r="AM2192">
        <v>0</v>
      </c>
      <c r="AN2192">
        <v>0</v>
      </c>
      <c r="AO2192">
        <v>20747.8</v>
      </c>
      <c r="AP2192">
        <v>68762.2</v>
      </c>
      <c r="AQ2192">
        <v>96206.2</v>
      </c>
    </row>
    <row r="2193" spans="1:43">
      <c r="A2193">
        <v>1156</v>
      </c>
      <c r="B2193" t="s">
        <v>2353</v>
      </c>
      <c r="C2193" t="s">
        <v>2354</v>
      </c>
      <c r="D2193">
        <v>1.42857E-2</v>
      </c>
      <c r="E2193">
        <v>2</v>
      </c>
      <c r="F2193">
        <v>2</v>
      </c>
      <c r="G2193">
        <v>0</v>
      </c>
      <c r="H2193">
        <v>143382</v>
      </c>
      <c r="I2193">
        <v>157350</v>
      </c>
      <c r="J2193">
        <v>73665.399999999994</v>
      </c>
      <c r="K2193">
        <v>44599.7</v>
      </c>
      <c r="L2193">
        <v>110797</v>
      </c>
      <c r="M2193">
        <v>132303</v>
      </c>
      <c r="N2193">
        <v>180596</v>
      </c>
      <c r="O2193">
        <v>150240</v>
      </c>
      <c r="P2193">
        <v>107455</v>
      </c>
      <c r="Q2193">
        <v>80920.800000000003</v>
      </c>
      <c r="R2193">
        <v>102795</v>
      </c>
      <c r="S2193">
        <v>70364.399999999994</v>
      </c>
      <c r="T2193">
        <v>183639</v>
      </c>
      <c r="U2193">
        <v>143373</v>
      </c>
      <c r="V2193">
        <v>220605</v>
      </c>
      <c r="W2193">
        <v>67275.199999999997</v>
      </c>
      <c r="X2193">
        <v>63885.599999999999</v>
      </c>
      <c r="Y2193">
        <v>79430</v>
      </c>
      <c r="Z2193">
        <v>231183</v>
      </c>
      <c r="AA2193">
        <v>231869</v>
      </c>
      <c r="AB2193">
        <v>286659</v>
      </c>
      <c r="AC2193">
        <v>119911</v>
      </c>
      <c r="AD2193">
        <v>104146</v>
      </c>
      <c r="AE2193">
        <v>117249</v>
      </c>
      <c r="AF2193">
        <v>81306.899999999994</v>
      </c>
      <c r="AG2193">
        <v>87695.7</v>
      </c>
      <c r="AH2193">
        <v>25157.7</v>
      </c>
      <c r="AI2193">
        <v>87646</v>
      </c>
      <c r="AJ2193">
        <v>84363.6</v>
      </c>
      <c r="AK2193">
        <v>87669.3</v>
      </c>
      <c r="AL2193">
        <v>89430.3</v>
      </c>
      <c r="AM2193">
        <v>233161</v>
      </c>
      <c r="AN2193">
        <v>201716</v>
      </c>
      <c r="AO2193">
        <v>72175</v>
      </c>
      <c r="AP2193">
        <v>92694.9</v>
      </c>
      <c r="AQ2193">
        <v>98086</v>
      </c>
    </row>
    <row r="2194" spans="1:43">
      <c r="A2194">
        <v>1162</v>
      </c>
      <c r="B2194" t="s">
        <v>2365</v>
      </c>
      <c r="C2194" t="s">
        <v>2366</v>
      </c>
      <c r="D2194">
        <v>1.2213699999999999E-2</v>
      </c>
      <c r="E2194">
        <v>2</v>
      </c>
      <c r="F2194">
        <v>2</v>
      </c>
      <c r="G2194">
        <v>0</v>
      </c>
      <c r="H2194">
        <v>71640.800000000003</v>
      </c>
      <c r="I2194">
        <v>89864.7</v>
      </c>
      <c r="J2194">
        <v>70073.7</v>
      </c>
      <c r="K2194">
        <v>82134.3</v>
      </c>
      <c r="L2194">
        <v>61920.4</v>
      </c>
      <c r="M2194">
        <v>87622.6</v>
      </c>
      <c r="N2194">
        <v>73575.3</v>
      </c>
      <c r="O2194">
        <v>69886.8</v>
      </c>
      <c r="P2194">
        <v>182215</v>
      </c>
      <c r="Q2194">
        <v>75319.7</v>
      </c>
      <c r="R2194">
        <v>60696.9</v>
      </c>
      <c r="S2194">
        <v>45686.8</v>
      </c>
      <c r="T2194">
        <v>34938.300000000003</v>
      </c>
      <c r="U2194">
        <v>157340</v>
      </c>
      <c r="V2194">
        <v>191020</v>
      </c>
      <c r="W2194">
        <v>38875.599999999999</v>
      </c>
      <c r="X2194">
        <v>25062</v>
      </c>
      <c r="Y2194">
        <v>33385.9</v>
      </c>
      <c r="Z2194">
        <v>117776</v>
      </c>
      <c r="AA2194">
        <v>125762</v>
      </c>
      <c r="AB2194">
        <v>120718</v>
      </c>
      <c r="AC2194">
        <v>84970.1</v>
      </c>
      <c r="AD2194">
        <v>113714</v>
      </c>
      <c r="AE2194">
        <v>87827.7</v>
      </c>
      <c r="AF2194">
        <v>43486.2</v>
      </c>
      <c r="AG2194">
        <v>73943.7</v>
      </c>
      <c r="AH2194">
        <v>48536.1</v>
      </c>
      <c r="AI2194">
        <v>84311</v>
      </c>
      <c r="AJ2194">
        <v>28651.200000000001</v>
      </c>
      <c r="AK2194">
        <v>0</v>
      </c>
      <c r="AL2194">
        <v>92447.6</v>
      </c>
      <c r="AM2194">
        <v>136404</v>
      </c>
      <c r="AN2194">
        <v>74075.100000000006</v>
      </c>
      <c r="AO2194">
        <v>34177.5</v>
      </c>
      <c r="AP2194">
        <v>60469.4</v>
      </c>
      <c r="AQ2194">
        <v>22248.3</v>
      </c>
    </row>
    <row r="2195" spans="1:43">
      <c r="A2195">
        <v>1170</v>
      </c>
      <c r="B2195" t="s">
        <v>2381</v>
      </c>
      <c r="C2195" t="s">
        <v>2382</v>
      </c>
      <c r="D2195">
        <v>2.6408500000000001E-3</v>
      </c>
      <c r="E2195">
        <v>2</v>
      </c>
      <c r="F2195">
        <v>2</v>
      </c>
      <c r="G2195">
        <v>0</v>
      </c>
      <c r="H2195">
        <v>194821</v>
      </c>
      <c r="I2195">
        <v>201838</v>
      </c>
      <c r="J2195">
        <v>259214</v>
      </c>
      <c r="K2195">
        <v>157107</v>
      </c>
      <c r="L2195">
        <v>145311</v>
      </c>
      <c r="M2195">
        <v>208966</v>
      </c>
      <c r="N2195">
        <v>214890</v>
      </c>
      <c r="O2195">
        <v>234334</v>
      </c>
      <c r="P2195">
        <v>300054</v>
      </c>
      <c r="Q2195">
        <v>81208.899999999994</v>
      </c>
      <c r="R2195">
        <v>115876</v>
      </c>
      <c r="S2195">
        <v>124197</v>
      </c>
      <c r="T2195">
        <v>211173</v>
      </c>
      <c r="U2195">
        <v>247002</v>
      </c>
      <c r="V2195">
        <v>230856</v>
      </c>
      <c r="W2195">
        <v>54938.8</v>
      </c>
      <c r="X2195">
        <v>43900.7</v>
      </c>
      <c r="Y2195">
        <v>44319</v>
      </c>
      <c r="Z2195">
        <v>281262</v>
      </c>
      <c r="AA2195">
        <v>321583</v>
      </c>
      <c r="AB2195">
        <v>364571</v>
      </c>
      <c r="AC2195">
        <v>162180</v>
      </c>
      <c r="AD2195">
        <v>155566</v>
      </c>
      <c r="AE2195">
        <v>206794</v>
      </c>
      <c r="AF2195">
        <v>112770</v>
      </c>
      <c r="AG2195">
        <v>141007</v>
      </c>
      <c r="AH2195">
        <v>156034</v>
      </c>
      <c r="AI2195">
        <v>36602.199999999997</v>
      </c>
      <c r="AJ2195">
        <v>79915.100000000006</v>
      </c>
      <c r="AK2195">
        <v>42441.2</v>
      </c>
      <c r="AL2195">
        <v>190005</v>
      </c>
      <c r="AM2195">
        <v>185632</v>
      </c>
      <c r="AN2195">
        <v>171119</v>
      </c>
      <c r="AO2195">
        <v>109698</v>
      </c>
      <c r="AP2195">
        <v>133290</v>
      </c>
      <c r="AQ2195">
        <v>166191</v>
      </c>
    </row>
    <row r="2196" spans="1:43">
      <c r="A2196">
        <v>1174</v>
      </c>
      <c r="B2196" t="s">
        <v>2389</v>
      </c>
      <c r="C2196" t="s">
        <v>2390</v>
      </c>
      <c r="D2196">
        <v>1.2013899999999999E-2</v>
      </c>
      <c r="E2196">
        <v>2</v>
      </c>
      <c r="F2196">
        <v>2</v>
      </c>
      <c r="G2196">
        <v>0</v>
      </c>
      <c r="H2196">
        <v>148094</v>
      </c>
      <c r="I2196">
        <v>136967</v>
      </c>
      <c r="J2196">
        <v>161413</v>
      </c>
      <c r="K2196">
        <v>162439</v>
      </c>
      <c r="L2196">
        <v>125782</v>
      </c>
      <c r="M2196">
        <v>199404</v>
      </c>
      <c r="N2196">
        <v>92577.9</v>
      </c>
      <c r="O2196">
        <v>165979</v>
      </c>
      <c r="P2196">
        <v>212042</v>
      </c>
      <c r="Q2196">
        <v>152473</v>
      </c>
      <c r="R2196">
        <v>131814</v>
      </c>
      <c r="S2196">
        <v>166711</v>
      </c>
      <c r="T2196">
        <v>127004</v>
      </c>
      <c r="U2196">
        <v>137152</v>
      </c>
      <c r="V2196">
        <v>145778</v>
      </c>
      <c r="W2196">
        <v>79082.8</v>
      </c>
      <c r="X2196">
        <v>137085</v>
      </c>
      <c r="Y2196">
        <v>142367</v>
      </c>
      <c r="Z2196">
        <v>141441</v>
      </c>
      <c r="AA2196">
        <v>142117</v>
      </c>
      <c r="AB2196">
        <v>287381</v>
      </c>
      <c r="AC2196">
        <v>163156</v>
      </c>
      <c r="AD2196">
        <v>232955</v>
      </c>
      <c r="AE2196">
        <v>168742</v>
      </c>
      <c r="AF2196">
        <v>249450</v>
      </c>
      <c r="AG2196">
        <v>305433</v>
      </c>
      <c r="AH2196">
        <v>201127</v>
      </c>
      <c r="AI2196">
        <v>326197</v>
      </c>
      <c r="AJ2196">
        <v>178887</v>
      </c>
      <c r="AK2196">
        <v>240857</v>
      </c>
      <c r="AL2196">
        <v>106869</v>
      </c>
      <c r="AM2196">
        <v>90680.5</v>
      </c>
      <c r="AN2196">
        <v>77577.600000000006</v>
      </c>
      <c r="AO2196">
        <v>97168.3</v>
      </c>
      <c r="AP2196">
        <v>154923</v>
      </c>
      <c r="AQ2196">
        <v>200340</v>
      </c>
    </row>
    <row r="2197" spans="1:43">
      <c r="A2197">
        <v>1175</v>
      </c>
      <c r="B2197" t="s">
        <v>2391</v>
      </c>
      <c r="C2197" t="s">
        <v>2392</v>
      </c>
      <c r="D2197">
        <v>3.1486100000000003E-2</v>
      </c>
      <c r="E2197">
        <v>2</v>
      </c>
      <c r="F2197">
        <v>2</v>
      </c>
      <c r="G2197">
        <v>0</v>
      </c>
      <c r="H2197">
        <v>55734.5</v>
      </c>
      <c r="I2197">
        <v>16521.8</v>
      </c>
      <c r="J2197">
        <v>43011.199999999997</v>
      </c>
      <c r="K2197">
        <v>36502</v>
      </c>
      <c r="L2197">
        <v>57632.3</v>
      </c>
      <c r="M2197">
        <v>34911.699999999997</v>
      </c>
      <c r="N2197">
        <v>38724.5</v>
      </c>
      <c r="O2197">
        <v>66703.899999999994</v>
      </c>
      <c r="P2197">
        <v>12930.4</v>
      </c>
      <c r="Q2197">
        <v>0</v>
      </c>
      <c r="R2197">
        <v>22325.1</v>
      </c>
      <c r="S2197">
        <v>0</v>
      </c>
      <c r="T2197">
        <v>85503.2</v>
      </c>
      <c r="U2197">
        <v>94869.7</v>
      </c>
      <c r="V2197">
        <v>84089.5</v>
      </c>
      <c r="W2197">
        <v>0</v>
      </c>
      <c r="X2197">
        <v>18052.599999999999</v>
      </c>
      <c r="Y2197">
        <v>0</v>
      </c>
      <c r="Z2197">
        <v>77655.3</v>
      </c>
      <c r="AA2197">
        <v>107300</v>
      </c>
      <c r="AB2197">
        <v>100702</v>
      </c>
      <c r="AC2197">
        <v>33031.800000000003</v>
      </c>
      <c r="AD2197">
        <v>32437.200000000001</v>
      </c>
      <c r="AE2197">
        <v>65027.199999999997</v>
      </c>
      <c r="AF2197">
        <v>44766.3</v>
      </c>
      <c r="AG2197">
        <v>26851.5</v>
      </c>
      <c r="AH2197">
        <v>0</v>
      </c>
      <c r="AI2197">
        <v>0</v>
      </c>
      <c r="AJ2197">
        <v>29596.2</v>
      </c>
      <c r="AK2197">
        <v>0</v>
      </c>
      <c r="AL2197">
        <v>65187.9</v>
      </c>
      <c r="AM2197">
        <v>66553.2</v>
      </c>
      <c r="AN2197">
        <v>68530.5</v>
      </c>
      <c r="AO2197">
        <v>0</v>
      </c>
      <c r="AP2197">
        <v>69212.800000000003</v>
      </c>
      <c r="AQ2197">
        <v>38462.300000000003</v>
      </c>
    </row>
    <row r="2198" spans="1:43">
      <c r="A2198">
        <v>1177</v>
      </c>
      <c r="B2198" t="s">
        <v>2395</v>
      </c>
      <c r="C2198" t="s">
        <v>2396</v>
      </c>
      <c r="D2198">
        <v>4.1392900000000003E-2</v>
      </c>
      <c r="E2198">
        <v>2</v>
      </c>
      <c r="F2198">
        <v>2</v>
      </c>
      <c r="G2198">
        <v>0</v>
      </c>
      <c r="H2198">
        <v>19690.599999999999</v>
      </c>
      <c r="I2198">
        <v>18145</v>
      </c>
      <c r="J2198">
        <v>37624.1</v>
      </c>
      <c r="K2198">
        <v>20389.599999999999</v>
      </c>
      <c r="L2198">
        <v>30624.400000000001</v>
      </c>
      <c r="M2198">
        <v>40055.699999999997</v>
      </c>
      <c r="N2198">
        <v>50071.5</v>
      </c>
      <c r="O2198">
        <v>38932.699999999997</v>
      </c>
      <c r="P2198">
        <v>69917</v>
      </c>
      <c r="Q2198">
        <v>0</v>
      </c>
      <c r="R2198">
        <v>31107.599999999999</v>
      </c>
      <c r="S2198">
        <v>19707.3</v>
      </c>
      <c r="T2198">
        <v>34515.800000000003</v>
      </c>
      <c r="U2198">
        <v>40516.1</v>
      </c>
      <c r="V2198">
        <v>41210.1</v>
      </c>
      <c r="W2198">
        <v>0</v>
      </c>
      <c r="X2198">
        <v>0</v>
      </c>
      <c r="Y2198">
        <v>0</v>
      </c>
      <c r="Z2198">
        <v>83734.399999999994</v>
      </c>
      <c r="AA2198">
        <v>60959.6</v>
      </c>
      <c r="AB2198">
        <v>96588.9</v>
      </c>
      <c r="AC2198">
        <v>24374.2</v>
      </c>
      <c r="AD2198">
        <v>0</v>
      </c>
      <c r="AE2198">
        <v>0</v>
      </c>
      <c r="AF2198">
        <v>0</v>
      </c>
      <c r="AG2198">
        <v>59828.9</v>
      </c>
      <c r="AH2198">
        <v>95871.6</v>
      </c>
      <c r="AI2198">
        <v>30403.4</v>
      </c>
      <c r="AJ2198">
        <v>33574</v>
      </c>
      <c r="AK2198">
        <v>22128.799999999999</v>
      </c>
      <c r="AL2198">
        <v>7537.12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3">
      <c r="A2199">
        <v>1189</v>
      </c>
      <c r="B2199" t="s">
        <v>2419</v>
      </c>
      <c r="C2199" t="s">
        <v>2420</v>
      </c>
      <c r="D2199">
        <v>2.08408E-2</v>
      </c>
      <c r="E2199">
        <v>2</v>
      </c>
      <c r="F2199">
        <v>2</v>
      </c>
      <c r="G2199">
        <v>0</v>
      </c>
      <c r="H2199">
        <v>185910</v>
      </c>
      <c r="I2199">
        <v>132445</v>
      </c>
      <c r="J2199">
        <v>148134</v>
      </c>
      <c r="K2199">
        <v>202323</v>
      </c>
      <c r="L2199">
        <v>193130</v>
      </c>
      <c r="M2199">
        <v>201962</v>
      </c>
      <c r="N2199">
        <v>185479</v>
      </c>
      <c r="O2199">
        <v>181293</v>
      </c>
      <c r="P2199">
        <v>155259</v>
      </c>
      <c r="Q2199">
        <v>117384</v>
      </c>
      <c r="R2199">
        <v>72626</v>
      </c>
      <c r="S2199">
        <v>75228.7</v>
      </c>
      <c r="T2199">
        <v>130779</v>
      </c>
      <c r="U2199">
        <v>136564</v>
      </c>
      <c r="V2199">
        <v>196180</v>
      </c>
      <c r="W2199">
        <v>86445.7</v>
      </c>
      <c r="X2199">
        <v>24190.7</v>
      </c>
      <c r="Y2199">
        <v>75819.899999999994</v>
      </c>
      <c r="Z2199">
        <v>234337</v>
      </c>
      <c r="AA2199">
        <v>209952</v>
      </c>
      <c r="AB2199">
        <v>307892</v>
      </c>
      <c r="AC2199">
        <v>150321</v>
      </c>
      <c r="AD2199">
        <v>100731</v>
      </c>
      <c r="AE2199">
        <v>86349.9</v>
      </c>
      <c r="AF2199">
        <v>147973</v>
      </c>
      <c r="AG2199">
        <v>153409</v>
      </c>
      <c r="AH2199">
        <v>150557</v>
      </c>
      <c r="AI2199">
        <v>154394</v>
      </c>
      <c r="AJ2199">
        <v>129952</v>
      </c>
      <c r="AK2199">
        <v>83256</v>
      </c>
      <c r="AL2199">
        <v>144896</v>
      </c>
      <c r="AM2199">
        <v>163962</v>
      </c>
      <c r="AN2199">
        <v>136422</v>
      </c>
      <c r="AO2199">
        <v>65219.199999999997</v>
      </c>
      <c r="AP2199">
        <v>95897.3</v>
      </c>
      <c r="AQ2199">
        <v>104860</v>
      </c>
    </row>
    <row r="2200" spans="1:43">
      <c r="A2200">
        <v>1194</v>
      </c>
      <c r="B2200" t="s">
        <v>2429</v>
      </c>
      <c r="C2200" t="s">
        <v>2430</v>
      </c>
      <c r="D2200">
        <v>4.1625700000000002E-2</v>
      </c>
      <c r="E2200">
        <v>2</v>
      </c>
      <c r="F2200">
        <v>2</v>
      </c>
      <c r="G2200">
        <v>0</v>
      </c>
      <c r="H2200">
        <v>16675</v>
      </c>
      <c r="I2200">
        <v>8077.71</v>
      </c>
      <c r="J2200">
        <v>28840.3</v>
      </c>
      <c r="K2200">
        <v>26043.1</v>
      </c>
      <c r="L2200">
        <v>41043.800000000003</v>
      </c>
      <c r="M2200">
        <v>50441</v>
      </c>
      <c r="N2200">
        <v>24343</v>
      </c>
      <c r="O2200">
        <v>40224.800000000003</v>
      </c>
      <c r="P2200">
        <v>71432</v>
      </c>
      <c r="Q2200">
        <v>222891</v>
      </c>
      <c r="R2200">
        <v>0</v>
      </c>
      <c r="S2200">
        <v>110983</v>
      </c>
      <c r="T2200">
        <v>25519.4</v>
      </c>
      <c r="U2200">
        <v>31635.599999999999</v>
      </c>
      <c r="V2200">
        <v>34902.6</v>
      </c>
      <c r="W2200">
        <v>0</v>
      </c>
      <c r="X2200">
        <v>0</v>
      </c>
      <c r="Y2200">
        <v>0</v>
      </c>
      <c r="Z2200">
        <v>51277.2</v>
      </c>
      <c r="AA2200">
        <v>65183.5</v>
      </c>
      <c r="AB2200">
        <v>46108.1</v>
      </c>
      <c r="AC2200">
        <v>30528.400000000001</v>
      </c>
      <c r="AD2200">
        <v>23824.2</v>
      </c>
      <c r="AE2200">
        <v>57622.8</v>
      </c>
      <c r="AF2200">
        <v>7534.39</v>
      </c>
      <c r="AG2200">
        <v>84470.399999999994</v>
      </c>
      <c r="AH2200">
        <v>32092.400000000001</v>
      </c>
      <c r="AI2200">
        <v>35901.699999999997</v>
      </c>
      <c r="AJ2200">
        <v>51871.7</v>
      </c>
      <c r="AK2200">
        <v>91598.3</v>
      </c>
      <c r="AL2200">
        <v>59360</v>
      </c>
      <c r="AM2200">
        <v>77604.899999999994</v>
      </c>
      <c r="AN2200">
        <v>46233.9</v>
      </c>
      <c r="AO2200">
        <v>67935.399999999994</v>
      </c>
      <c r="AP2200">
        <v>48454.1</v>
      </c>
      <c r="AQ2200">
        <v>37998.699999999997</v>
      </c>
    </row>
    <row r="2201" spans="1:43">
      <c r="A2201">
        <v>1211</v>
      </c>
      <c r="B2201" t="s">
        <v>2463</v>
      </c>
      <c r="C2201" t="s">
        <v>2464</v>
      </c>
      <c r="D2201">
        <v>3.6567799999999998E-2</v>
      </c>
      <c r="E2201">
        <v>2</v>
      </c>
      <c r="F2201">
        <v>2</v>
      </c>
      <c r="G2201">
        <v>0</v>
      </c>
      <c r="H2201">
        <v>29424.7</v>
      </c>
      <c r="I2201">
        <v>31176.2</v>
      </c>
      <c r="J2201">
        <v>43866.9</v>
      </c>
      <c r="K2201">
        <v>0</v>
      </c>
      <c r="L2201">
        <v>0</v>
      </c>
      <c r="M2201">
        <v>0</v>
      </c>
      <c r="N2201">
        <v>20190.3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62448.800000000003</v>
      </c>
      <c r="W2201">
        <v>0</v>
      </c>
      <c r="X2201">
        <v>0</v>
      </c>
      <c r="Y2201">
        <v>0</v>
      </c>
      <c r="Z2201">
        <v>32231</v>
      </c>
      <c r="AA2201">
        <v>42154.3</v>
      </c>
      <c r="AB2201">
        <v>62406.2</v>
      </c>
      <c r="AC2201">
        <v>0</v>
      </c>
      <c r="AD2201">
        <v>0</v>
      </c>
      <c r="AE2201">
        <v>25748.400000000001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13035.3</v>
      </c>
      <c r="AM2201">
        <v>63310.3</v>
      </c>
      <c r="AN2201">
        <v>23398.2</v>
      </c>
      <c r="AO2201">
        <v>8260.89</v>
      </c>
      <c r="AP2201">
        <v>0</v>
      </c>
      <c r="AQ2201">
        <v>0</v>
      </c>
    </row>
    <row r="2202" spans="1:43">
      <c r="A2202">
        <v>1212</v>
      </c>
      <c r="B2202" t="s">
        <v>2465</v>
      </c>
      <c r="C2202" t="s">
        <v>2466</v>
      </c>
      <c r="D2202">
        <v>1.6444799999999999E-2</v>
      </c>
      <c r="E2202">
        <v>2</v>
      </c>
      <c r="F2202">
        <v>2</v>
      </c>
      <c r="G2202">
        <v>0</v>
      </c>
      <c r="H2202">
        <v>92092.800000000003</v>
      </c>
      <c r="I2202">
        <v>174071</v>
      </c>
      <c r="J2202">
        <v>168398</v>
      </c>
      <c r="K2202">
        <v>113813</v>
      </c>
      <c r="L2202">
        <v>87154</v>
      </c>
      <c r="M2202">
        <v>46895.3</v>
      </c>
      <c r="N2202">
        <v>195359</v>
      </c>
      <c r="O2202">
        <v>116242</v>
      </c>
      <c r="P2202">
        <v>381875</v>
      </c>
      <c r="Q2202">
        <v>0</v>
      </c>
      <c r="R2202">
        <v>83238.7</v>
      </c>
      <c r="S2202">
        <v>152100</v>
      </c>
      <c r="T2202">
        <v>266179</v>
      </c>
      <c r="U2202">
        <v>118854</v>
      </c>
      <c r="V2202">
        <v>187863</v>
      </c>
      <c r="W2202">
        <v>126930</v>
      </c>
      <c r="X2202">
        <v>43772.2</v>
      </c>
      <c r="Y2202">
        <v>149303</v>
      </c>
      <c r="Z2202">
        <v>282909</v>
      </c>
      <c r="AA2202">
        <v>222538</v>
      </c>
      <c r="AB2202">
        <v>149405</v>
      </c>
      <c r="AC2202">
        <v>56371.7</v>
      </c>
      <c r="AD2202">
        <v>63648.2</v>
      </c>
      <c r="AE2202">
        <v>230485</v>
      </c>
      <c r="AF2202">
        <v>222229</v>
      </c>
      <c r="AG2202">
        <v>117795</v>
      </c>
      <c r="AH2202">
        <v>334757</v>
      </c>
      <c r="AI2202">
        <v>43061.5</v>
      </c>
      <c r="AJ2202">
        <v>0</v>
      </c>
      <c r="AK2202">
        <v>109010</v>
      </c>
      <c r="AL2202">
        <v>127586</v>
      </c>
      <c r="AM2202">
        <v>289206</v>
      </c>
      <c r="AN2202">
        <v>178574</v>
      </c>
      <c r="AO2202">
        <v>99115.3</v>
      </c>
      <c r="AP2202">
        <v>77649.5</v>
      </c>
      <c r="AQ2202">
        <v>123112</v>
      </c>
    </row>
    <row r="2203" spans="1:43">
      <c r="A2203">
        <v>1215</v>
      </c>
      <c r="B2203" t="s">
        <v>2471</v>
      </c>
      <c r="C2203" t="s">
        <v>2472</v>
      </c>
      <c r="D2203">
        <v>3.2728399999999998E-2</v>
      </c>
      <c r="E2203">
        <v>2</v>
      </c>
      <c r="F2203">
        <v>2</v>
      </c>
      <c r="G2203">
        <v>0</v>
      </c>
      <c r="H2203">
        <v>133504</v>
      </c>
      <c r="I2203">
        <v>127681</v>
      </c>
      <c r="J2203">
        <v>205893</v>
      </c>
      <c r="K2203">
        <v>126104</v>
      </c>
      <c r="L2203">
        <v>229414</v>
      </c>
      <c r="M2203">
        <v>403034</v>
      </c>
      <c r="N2203">
        <v>87985.600000000006</v>
      </c>
      <c r="O2203">
        <v>383091</v>
      </c>
      <c r="P2203">
        <v>0</v>
      </c>
      <c r="Q2203">
        <v>174985</v>
      </c>
      <c r="R2203">
        <v>131330</v>
      </c>
      <c r="S2203">
        <v>242130</v>
      </c>
      <c r="T2203">
        <v>232904</v>
      </c>
      <c r="U2203">
        <v>326944</v>
      </c>
      <c r="V2203">
        <v>211158</v>
      </c>
      <c r="W2203">
        <v>126793</v>
      </c>
      <c r="X2203">
        <v>174884</v>
      </c>
      <c r="Y2203">
        <v>129461</v>
      </c>
      <c r="Z2203">
        <v>357614</v>
      </c>
      <c r="AA2203">
        <v>0</v>
      </c>
      <c r="AB2203">
        <v>0</v>
      </c>
      <c r="AC2203">
        <v>208760</v>
      </c>
      <c r="AD2203">
        <v>227568</v>
      </c>
      <c r="AE2203">
        <v>0</v>
      </c>
      <c r="AF2203">
        <v>0</v>
      </c>
      <c r="AG2203">
        <v>237487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108585</v>
      </c>
      <c r="AO2203">
        <v>0</v>
      </c>
      <c r="AP2203">
        <v>0</v>
      </c>
      <c r="AQ2203">
        <v>0</v>
      </c>
    </row>
    <row r="2204" spans="1:43">
      <c r="A2204">
        <v>1231</v>
      </c>
      <c r="B2204" t="s">
        <v>2503</v>
      </c>
      <c r="C2204" t="s">
        <v>2504</v>
      </c>
      <c r="D2204">
        <v>5.70687E-2</v>
      </c>
      <c r="E2204">
        <v>2</v>
      </c>
      <c r="F2204">
        <v>2</v>
      </c>
      <c r="G2204">
        <v>0</v>
      </c>
      <c r="H2204">
        <v>29100</v>
      </c>
      <c r="I2204">
        <v>26261.200000000001</v>
      </c>
      <c r="J2204">
        <v>0</v>
      </c>
      <c r="K2204">
        <v>58239.3</v>
      </c>
      <c r="L2204">
        <v>30516.400000000001</v>
      </c>
      <c r="M2204">
        <v>88613.9</v>
      </c>
      <c r="N2204">
        <v>8090.72</v>
      </c>
      <c r="O2204">
        <v>48866.7</v>
      </c>
      <c r="P2204">
        <v>59076.2</v>
      </c>
      <c r="Q2204">
        <v>18318.3</v>
      </c>
      <c r="R2204">
        <v>34646.1</v>
      </c>
      <c r="S2204">
        <v>0</v>
      </c>
      <c r="T2204">
        <v>38058.300000000003</v>
      </c>
      <c r="U2204">
        <v>38223.9</v>
      </c>
      <c r="V2204">
        <v>72617.399999999994</v>
      </c>
      <c r="W2204">
        <v>7036.85</v>
      </c>
      <c r="X2204">
        <v>42161.7</v>
      </c>
      <c r="Y2204">
        <v>0</v>
      </c>
      <c r="Z2204">
        <v>78808.899999999994</v>
      </c>
      <c r="AA2204">
        <v>60953.5</v>
      </c>
      <c r="AB2204">
        <v>60651.8</v>
      </c>
      <c r="AC2204">
        <v>36471.300000000003</v>
      </c>
      <c r="AD2204">
        <v>36731.800000000003</v>
      </c>
      <c r="AE2204">
        <v>30492.3</v>
      </c>
      <c r="AF2204">
        <v>87391</v>
      </c>
      <c r="AG2204">
        <v>66520.5</v>
      </c>
      <c r="AH2204">
        <v>66323.5</v>
      </c>
      <c r="AI2204">
        <v>26190.799999999999</v>
      </c>
      <c r="AJ2204">
        <v>26382.9</v>
      </c>
      <c r="AK2204">
        <v>57614.7</v>
      </c>
      <c r="AL2204">
        <v>46995.7</v>
      </c>
      <c r="AM2204">
        <v>92954</v>
      </c>
      <c r="AN2204">
        <v>0</v>
      </c>
      <c r="AO2204">
        <v>31043.1</v>
      </c>
      <c r="AP2204">
        <v>31439.5</v>
      </c>
      <c r="AQ2204">
        <v>29372.2</v>
      </c>
    </row>
    <row r="2205" spans="1:43">
      <c r="A2205">
        <v>1239</v>
      </c>
      <c r="B2205" t="s">
        <v>2519</v>
      </c>
      <c r="C2205" t="s">
        <v>2520</v>
      </c>
      <c r="D2205">
        <v>1.4681899999999999E-2</v>
      </c>
      <c r="E2205">
        <v>2</v>
      </c>
      <c r="F2205">
        <v>2</v>
      </c>
      <c r="G2205">
        <v>0</v>
      </c>
      <c r="H2205">
        <v>75582.2</v>
      </c>
      <c r="I2205">
        <v>23822.5</v>
      </c>
      <c r="J2205">
        <v>54047.9</v>
      </c>
      <c r="K2205">
        <v>69986</v>
      </c>
      <c r="L2205">
        <v>101465</v>
      </c>
      <c r="M2205">
        <v>98753.1</v>
      </c>
      <c r="N2205">
        <v>214073</v>
      </c>
      <c r="O2205">
        <v>202285</v>
      </c>
      <c r="P2205">
        <v>178208</v>
      </c>
      <c r="Q2205">
        <v>151204</v>
      </c>
      <c r="R2205">
        <v>182190</v>
      </c>
      <c r="S2205">
        <v>222782</v>
      </c>
      <c r="T2205">
        <v>65782.7</v>
      </c>
      <c r="U2205">
        <v>70983.5</v>
      </c>
      <c r="V2205">
        <v>82837.399999999994</v>
      </c>
      <c r="W2205">
        <v>62702</v>
      </c>
      <c r="X2205">
        <v>69622.2</v>
      </c>
      <c r="Y2205">
        <v>96348.3</v>
      </c>
      <c r="Z2205">
        <v>158405</v>
      </c>
      <c r="AA2205">
        <v>176872</v>
      </c>
      <c r="AB2205">
        <v>258544</v>
      </c>
      <c r="AC2205">
        <v>172539</v>
      </c>
      <c r="AD2205">
        <v>143802</v>
      </c>
      <c r="AE2205">
        <v>176171</v>
      </c>
      <c r="AF2205">
        <v>124844</v>
      </c>
      <c r="AG2205">
        <v>120959</v>
      </c>
      <c r="AH2205">
        <v>164430</v>
      </c>
      <c r="AI2205">
        <v>153641</v>
      </c>
      <c r="AJ2205">
        <v>98487.5</v>
      </c>
      <c r="AK2205">
        <v>127673</v>
      </c>
      <c r="AL2205">
        <v>273071</v>
      </c>
      <c r="AM2205">
        <v>45314.6</v>
      </c>
      <c r="AN2205">
        <v>57283.8</v>
      </c>
      <c r="AO2205">
        <v>67990.899999999994</v>
      </c>
      <c r="AP2205">
        <v>180834</v>
      </c>
      <c r="AQ2205">
        <v>176174</v>
      </c>
    </row>
    <row r="2206" spans="1:43">
      <c r="A2206">
        <v>1241</v>
      </c>
      <c r="B2206" t="s">
        <v>2523</v>
      </c>
      <c r="C2206" t="s">
        <v>2524</v>
      </c>
      <c r="D2206">
        <v>2.1926899999999999E-2</v>
      </c>
      <c r="E2206">
        <v>2</v>
      </c>
      <c r="F2206">
        <v>2</v>
      </c>
      <c r="G2206">
        <v>0</v>
      </c>
      <c r="H2206">
        <v>13872.3</v>
      </c>
      <c r="I2206">
        <v>0</v>
      </c>
      <c r="J2206">
        <v>0</v>
      </c>
      <c r="K2206">
        <v>12790.6</v>
      </c>
      <c r="L2206">
        <v>12322.6</v>
      </c>
      <c r="M2206">
        <v>15302.6</v>
      </c>
      <c r="N2206">
        <v>0</v>
      </c>
      <c r="O2206">
        <v>0</v>
      </c>
      <c r="P2206">
        <v>17812.099999999999</v>
      </c>
      <c r="Q2206">
        <v>0</v>
      </c>
      <c r="R2206">
        <v>0</v>
      </c>
      <c r="S2206">
        <v>0</v>
      </c>
      <c r="T2206">
        <v>11388.4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49360.3</v>
      </c>
      <c r="AA2206">
        <v>40462.6</v>
      </c>
      <c r="AB2206">
        <v>34562.300000000003</v>
      </c>
      <c r="AC2206">
        <v>10583.5</v>
      </c>
      <c r="AD2206">
        <v>17684.599999999999</v>
      </c>
      <c r="AE2206">
        <v>26224.7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43289.8</v>
      </c>
      <c r="AM2206">
        <v>74273.600000000006</v>
      </c>
      <c r="AN2206">
        <v>8909.42</v>
      </c>
      <c r="AO2206">
        <v>23656.1</v>
      </c>
      <c r="AP2206">
        <v>42249.2</v>
      </c>
      <c r="AQ2206">
        <v>47409</v>
      </c>
    </row>
    <row r="2207" spans="1:43">
      <c r="A2207">
        <v>1245</v>
      </c>
      <c r="B2207" t="s">
        <v>2531</v>
      </c>
      <c r="C2207" t="s">
        <v>2532</v>
      </c>
      <c r="D2207">
        <v>1.8231499999999999E-3</v>
      </c>
      <c r="E2207">
        <v>2</v>
      </c>
      <c r="F2207">
        <v>2</v>
      </c>
      <c r="G2207">
        <v>0</v>
      </c>
      <c r="H2207">
        <v>119005</v>
      </c>
      <c r="I2207">
        <v>138217</v>
      </c>
      <c r="J2207">
        <v>117383</v>
      </c>
      <c r="K2207">
        <v>108386</v>
      </c>
      <c r="L2207">
        <v>125228</v>
      </c>
      <c r="M2207">
        <v>151553</v>
      </c>
      <c r="N2207">
        <v>101039</v>
      </c>
      <c r="O2207">
        <v>111049</v>
      </c>
      <c r="P2207">
        <v>120952</v>
      </c>
      <c r="Q2207">
        <v>25059.4</v>
      </c>
      <c r="R2207">
        <v>36958.199999999997</v>
      </c>
      <c r="S2207">
        <v>51045.5</v>
      </c>
      <c r="T2207">
        <v>125958</v>
      </c>
      <c r="U2207">
        <v>175177</v>
      </c>
      <c r="V2207">
        <v>195066</v>
      </c>
      <c r="W2207">
        <v>48243.3</v>
      </c>
      <c r="X2207">
        <v>60443</v>
      </c>
      <c r="Y2207">
        <v>66290.899999999994</v>
      </c>
      <c r="Z2207">
        <v>55990</v>
      </c>
      <c r="AA2207">
        <v>112314</v>
      </c>
      <c r="AB2207">
        <v>113228</v>
      </c>
      <c r="AC2207">
        <v>74863.3</v>
      </c>
      <c r="AD2207">
        <v>35215.5</v>
      </c>
      <c r="AE2207">
        <v>69792.399999999994</v>
      </c>
      <c r="AF2207">
        <v>98470.2</v>
      </c>
      <c r="AG2207">
        <v>93879.3</v>
      </c>
      <c r="AH2207">
        <v>127023</v>
      </c>
      <c r="AI2207">
        <v>29910.799999999999</v>
      </c>
      <c r="AJ2207">
        <v>24401.3</v>
      </c>
      <c r="AK2207">
        <v>36053.9</v>
      </c>
      <c r="AL2207">
        <v>99368.6</v>
      </c>
      <c r="AM2207">
        <v>143748</v>
      </c>
      <c r="AN2207">
        <v>111492</v>
      </c>
      <c r="AO2207">
        <v>30607.200000000001</v>
      </c>
      <c r="AP2207">
        <v>66915.100000000006</v>
      </c>
      <c r="AQ2207">
        <v>65852.7</v>
      </c>
    </row>
    <row r="2208" spans="1:43">
      <c r="A2208">
        <v>1246</v>
      </c>
      <c r="B2208" t="s">
        <v>2533</v>
      </c>
      <c r="C2208" t="s">
        <v>2534</v>
      </c>
      <c r="D2208">
        <v>1.90749E-3</v>
      </c>
      <c r="E2208">
        <v>2</v>
      </c>
      <c r="F2208">
        <v>2</v>
      </c>
      <c r="G2208">
        <v>0</v>
      </c>
      <c r="H2208">
        <v>282577</v>
      </c>
      <c r="I2208">
        <v>334726</v>
      </c>
      <c r="J2208">
        <v>158884</v>
      </c>
      <c r="K2208">
        <v>223161</v>
      </c>
      <c r="L2208">
        <v>295996</v>
      </c>
      <c r="M2208">
        <v>125812</v>
      </c>
      <c r="N2208">
        <v>318520</v>
      </c>
      <c r="O2208">
        <v>361061</v>
      </c>
      <c r="P2208">
        <v>205783</v>
      </c>
      <c r="Q2208">
        <v>1487040</v>
      </c>
      <c r="R2208">
        <v>1723900</v>
      </c>
      <c r="S2208">
        <v>934165</v>
      </c>
      <c r="T2208">
        <v>308907</v>
      </c>
      <c r="U2208">
        <v>398598</v>
      </c>
      <c r="V2208">
        <v>272969</v>
      </c>
      <c r="W2208">
        <v>325577</v>
      </c>
      <c r="X2208">
        <v>444523</v>
      </c>
      <c r="Y2208">
        <v>247484</v>
      </c>
      <c r="Z2208">
        <v>473088</v>
      </c>
      <c r="AA2208">
        <v>647625</v>
      </c>
      <c r="AB2208">
        <v>274797</v>
      </c>
      <c r="AC2208">
        <v>473467</v>
      </c>
      <c r="AD2208">
        <v>532255</v>
      </c>
      <c r="AE2208">
        <v>323933</v>
      </c>
      <c r="AF2208">
        <v>214782</v>
      </c>
      <c r="AG2208">
        <v>262168</v>
      </c>
      <c r="AH2208">
        <v>181242</v>
      </c>
      <c r="AI2208">
        <v>189859</v>
      </c>
      <c r="AJ2208">
        <v>231044</v>
      </c>
      <c r="AK2208">
        <v>117239</v>
      </c>
      <c r="AL2208">
        <v>315327</v>
      </c>
      <c r="AM2208">
        <v>118149</v>
      </c>
      <c r="AN2208">
        <v>240312</v>
      </c>
      <c r="AO2208">
        <v>224603</v>
      </c>
      <c r="AP2208">
        <v>308639</v>
      </c>
      <c r="AQ2208">
        <v>191711</v>
      </c>
    </row>
    <row r="2209" spans="1:43">
      <c r="A2209">
        <v>1248</v>
      </c>
      <c r="B2209" t="s">
        <v>2537</v>
      </c>
      <c r="C2209" t="s">
        <v>2538</v>
      </c>
      <c r="D2209">
        <v>5.7381799999999997E-2</v>
      </c>
      <c r="E2209">
        <v>2</v>
      </c>
      <c r="F2209">
        <v>2</v>
      </c>
      <c r="G2209">
        <v>0</v>
      </c>
      <c r="H2209">
        <v>29199.7</v>
      </c>
      <c r="I2209">
        <v>65205.7</v>
      </c>
      <c r="J2209">
        <v>52366.5</v>
      </c>
      <c r="K2209">
        <v>55592.5</v>
      </c>
      <c r="L2209">
        <v>54781.2</v>
      </c>
      <c r="M2209">
        <v>92573.1</v>
      </c>
      <c r="N2209">
        <v>147253</v>
      </c>
      <c r="O2209">
        <v>148799</v>
      </c>
      <c r="P2209">
        <v>152316</v>
      </c>
      <c r="Q2209">
        <v>93953</v>
      </c>
      <c r="R2209">
        <v>133771</v>
      </c>
      <c r="S2209">
        <v>182033</v>
      </c>
      <c r="T2209">
        <v>78494.899999999994</v>
      </c>
      <c r="U2209">
        <v>124372</v>
      </c>
      <c r="V2209">
        <v>99382.9</v>
      </c>
      <c r="W2209">
        <v>0</v>
      </c>
      <c r="X2209">
        <v>78794.600000000006</v>
      </c>
      <c r="Y2209">
        <v>81138</v>
      </c>
      <c r="Z2209">
        <v>103621</v>
      </c>
      <c r="AA2209">
        <v>71033.100000000006</v>
      </c>
      <c r="AB2209">
        <v>108342</v>
      </c>
      <c r="AC2209">
        <v>83358.899999999994</v>
      </c>
      <c r="AD2209">
        <v>75848.899999999994</v>
      </c>
      <c r="AE2209">
        <v>117218</v>
      </c>
      <c r="AF2209">
        <v>54592.4</v>
      </c>
      <c r="AG2209">
        <v>72918</v>
      </c>
      <c r="AH2209">
        <v>78241.600000000006</v>
      </c>
      <c r="AI2209">
        <v>92512.5</v>
      </c>
      <c r="AJ2209">
        <v>56370</v>
      </c>
      <c r="AK2209">
        <v>80919.3</v>
      </c>
      <c r="AL2209">
        <v>0</v>
      </c>
      <c r="AM2209">
        <v>93306.6</v>
      </c>
      <c r="AN2209">
        <v>80640.800000000003</v>
      </c>
      <c r="AO2209">
        <v>12221.8</v>
      </c>
      <c r="AP2209">
        <v>99804.2</v>
      </c>
      <c r="AQ2209">
        <v>14935.1</v>
      </c>
    </row>
    <row r="2210" spans="1:43">
      <c r="A2210">
        <v>1249</v>
      </c>
      <c r="B2210" t="s">
        <v>2539</v>
      </c>
      <c r="C2210" t="s">
        <v>2540</v>
      </c>
      <c r="D2210">
        <v>4.21348E-2</v>
      </c>
      <c r="E2210">
        <v>2</v>
      </c>
      <c r="F2210">
        <v>2</v>
      </c>
      <c r="G2210">
        <v>0</v>
      </c>
      <c r="H2210">
        <v>66125</v>
      </c>
      <c r="I2210">
        <v>26800.5</v>
      </c>
      <c r="J2210">
        <v>70240.399999999994</v>
      </c>
      <c r="K2210">
        <v>115915</v>
      </c>
      <c r="L2210">
        <v>96701.9</v>
      </c>
      <c r="M2210">
        <v>102282</v>
      </c>
      <c r="N2210">
        <v>165684</v>
      </c>
      <c r="O2210">
        <v>85085.2</v>
      </c>
      <c r="P2210">
        <v>138235</v>
      </c>
      <c r="Q2210">
        <v>72812.7</v>
      </c>
      <c r="R2210">
        <v>165217</v>
      </c>
      <c r="S2210">
        <v>213963</v>
      </c>
      <c r="T2210">
        <v>147992</v>
      </c>
      <c r="U2210">
        <v>87672</v>
      </c>
      <c r="V2210">
        <v>131926</v>
      </c>
      <c r="W2210">
        <v>81435.5</v>
      </c>
      <c r="X2210">
        <v>80538.100000000006</v>
      </c>
      <c r="Y2210">
        <v>75423.899999999994</v>
      </c>
      <c r="Z2210">
        <v>70066.7</v>
      </c>
      <c r="AA2210">
        <v>145882</v>
      </c>
      <c r="AB2210">
        <v>82097.100000000006</v>
      </c>
      <c r="AC2210">
        <v>177303</v>
      </c>
      <c r="AD2210">
        <v>188984</v>
      </c>
      <c r="AE2210">
        <v>121734</v>
      </c>
      <c r="AF2210">
        <v>33230.9</v>
      </c>
      <c r="AG2210">
        <v>79587.100000000006</v>
      </c>
      <c r="AH2210">
        <v>65351.7</v>
      </c>
      <c r="AI2210">
        <v>155503</v>
      </c>
      <c r="AJ2210">
        <v>125912</v>
      </c>
      <c r="AK2210">
        <v>185058</v>
      </c>
      <c r="AL2210">
        <v>63478.8</v>
      </c>
      <c r="AM2210">
        <v>192524</v>
      </c>
      <c r="AN2210">
        <v>97857.4</v>
      </c>
      <c r="AO2210">
        <v>142487</v>
      </c>
      <c r="AP2210">
        <v>178551</v>
      </c>
      <c r="AQ2210">
        <v>75892.100000000006</v>
      </c>
    </row>
    <row r="2211" spans="1:43">
      <c r="A2211">
        <v>1250</v>
      </c>
      <c r="B2211" t="s">
        <v>2541</v>
      </c>
      <c r="C2211" t="s">
        <v>2542</v>
      </c>
      <c r="D2211">
        <v>2.8456499999999999E-2</v>
      </c>
      <c r="E2211">
        <v>2</v>
      </c>
      <c r="F2211">
        <v>2</v>
      </c>
      <c r="G2211">
        <v>0</v>
      </c>
      <c r="H2211">
        <v>3364.55</v>
      </c>
      <c r="I2211">
        <v>3964.03</v>
      </c>
      <c r="J2211">
        <v>0</v>
      </c>
      <c r="K2211">
        <v>0</v>
      </c>
      <c r="L2211">
        <v>0</v>
      </c>
      <c r="M2211">
        <v>0</v>
      </c>
      <c r="N2211">
        <v>5419.64</v>
      </c>
      <c r="O2211">
        <v>4072.68</v>
      </c>
      <c r="P2211">
        <v>12367</v>
      </c>
      <c r="Q2211">
        <v>0</v>
      </c>
      <c r="R2211">
        <v>0</v>
      </c>
      <c r="S2211">
        <v>0</v>
      </c>
      <c r="T2211">
        <v>1650.54</v>
      </c>
      <c r="U2211">
        <v>3906.33</v>
      </c>
      <c r="V2211">
        <v>6682.8</v>
      </c>
      <c r="W2211">
        <v>0</v>
      </c>
      <c r="X2211">
        <v>0</v>
      </c>
      <c r="Y2211">
        <v>0</v>
      </c>
      <c r="Z2211">
        <v>19910.2</v>
      </c>
      <c r="AA2211">
        <v>14156.1</v>
      </c>
      <c r="AB2211">
        <v>17901.5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2152.98</v>
      </c>
      <c r="AM2211">
        <v>15180</v>
      </c>
      <c r="AN2211">
        <v>5032.68</v>
      </c>
      <c r="AO2211">
        <v>0</v>
      </c>
      <c r="AP2211">
        <v>0</v>
      </c>
      <c r="AQ2211">
        <v>0</v>
      </c>
    </row>
    <row r="2212" spans="1:43">
      <c r="A2212">
        <v>1256</v>
      </c>
      <c r="B2212" t="s">
        <v>2553</v>
      </c>
      <c r="C2212" t="s">
        <v>2554</v>
      </c>
      <c r="D2212">
        <v>4.0400800000000001E-2</v>
      </c>
      <c r="E2212">
        <v>2</v>
      </c>
      <c r="F2212">
        <v>2</v>
      </c>
      <c r="G2212">
        <v>0</v>
      </c>
      <c r="H2212">
        <v>43603.4</v>
      </c>
      <c r="I2212">
        <v>22120.799999999999</v>
      </c>
      <c r="J2212">
        <v>39208.400000000001</v>
      </c>
      <c r="K2212">
        <v>23840.7</v>
      </c>
      <c r="L2212">
        <v>17362.400000000001</v>
      </c>
      <c r="M2212">
        <v>40180.400000000001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14373.8</v>
      </c>
      <c r="U2212">
        <v>0</v>
      </c>
      <c r="V2212">
        <v>20948.5</v>
      </c>
      <c r="W2212">
        <v>0</v>
      </c>
      <c r="X2212">
        <v>0</v>
      </c>
      <c r="Y2212">
        <v>0</v>
      </c>
      <c r="Z2212">
        <v>72653.5</v>
      </c>
      <c r="AA2212">
        <v>62465.2</v>
      </c>
      <c r="AB2212">
        <v>59324.9</v>
      </c>
      <c r="AC2212">
        <v>7422.23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34118.300000000003</v>
      </c>
      <c r="AM2212">
        <v>0</v>
      </c>
      <c r="AN2212">
        <v>0</v>
      </c>
      <c r="AO2212">
        <v>26508.799999999999</v>
      </c>
      <c r="AP2212">
        <v>13919.9</v>
      </c>
      <c r="AQ2212">
        <v>7385.13</v>
      </c>
    </row>
    <row r="2213" spans="1:43">
      <c r="A2213">
        <v>1259</v>
      </c>
      <c r="B2213" t="s">
        <v>2559</v>
      </c>
      <c r="C2213" t="s">
        <v>2560</v>
      </c>
      <c r="D2213">
        <v>1.2924100000000001E-2</v>
      </c>
      <c r="E2213">
        <v>2</v>
      </c>
      <c r="F2213">
        <v>2</v>
      </c>
      <c r="G2213">
        <v>0</v>
      </c>
      <c r="H2213">
        <v>43974.2</v>
      </c>
      <c r="I2213">
        <v>27198.400000000001</v>
      </c>
      <c r="J2213">
        <v>34121.4</v>
      </c>
      <c r="K2213">
        <v>21692.9</v>
      </c>
      <c r="L2213">
        <v>25783.9</v>
      </c>
      <c r="M2213">
        <v>41573.599999999999</v>
      </c>
      <c r="N2213">
        <v>39220.5</v>
      </c>
      <c r="O2213">
        <v>58110.9</v>
      </c>
      <c r="P2213">
        <v>52128.7</v>
      </c>
      <c r="Q2213">
        <v>33446</v>
      </c>
      <c r="R2213">
        <v>6692.54</v>
      </c>
      <c r="S2213">
        <v>23827.8</v>
      </c>
      <c r="T2213">
        <v>37419.1</v>
      </c>
      <c r="U2213">
        <v>35002.5</v>
      </c>
      <c r="V2213">
        <v>61050.3</v>
      </c>
      <c r="W2213">
        <v>7782.32</v>
      </c>
      <c r="X2213">
        <v>18924.5</v>
      </c>
      <c r="Y2213">
        <v>32627.4</v>
      </c>
      <c r="Z2213">
        <v>48009.3</v>
      </c>
      <c r="AA2213">
        <v>44063.6</v>
      </c>
      <c r="AB2213">
        <v>65924.7</v>
      </c>
      <c r="AC2213">
        <v>29802.3</v>
      </c>
      <c r="AD2213">
        <v>10690.3</v>
      </c>
      <c r="AE2213">
        <v>41752</v>
      </c>
      <c r="AF2213">
        <v>34478.699999999997</v>
      </c>
      <c r="AG2213">
        <v>30809.200000000001</v>
      </c>
      <c r="AH2213">
        <v>41744</v>
      </c>
      <c r="AI2213">
        <v>22394.799999999999</v>
      </c>
      <c r="AJ2213">
        <v>23391.200000000001</v>
      </c>
      <c r="AK2213">
        <v>38841.1</v>
      </c>
      <c r="AL2213">
        <v>53763.1</v>
      </c>
      <c r="AM2213">
        <v>89110.9</v>
      </c>
      <c r="AN2213">
        <v>53219.8</v>
      </c>
      <c r="AO2213">
        <v>0</v>
      </c>
      <c r="AP2213">
        <v>24161.200000000001</v>
      </c>
      <c r="AQ2213">
        <v>33227.599999999999</v>
      </c>
    </row>
    <row r="2214" spans="1:43">
      <c r="A2214">
        <v>1260</v>
      </c>
      <c r="B2214" t="s">
        <v>2561</v>
      </c>
      <c r="C2214" t="s">
        <v>2562</v>
      </c>
      <c r="D2214">
        <v>4.3776500000000003E-2</v>
      </c>
      <c r="E2214">
        <v>2</v>
      </c>
      <c r="F2214">
        <v>2</v>
      </c>
      <c r="G2214">
        <v>0</v>
      </c>
      <c r="H2214">
        <v>60642.9</v>
      </c>
      <c r="I2214">
        <v>24737.599999999999</v>
      </c>
      <c r="J2214">
        <v>37646</v>
      </c>
      <c r="K2214">
        <v>63882.6</v>
      </c>
      <c r="L2214">
        <v>38682</v>
      </c>
      <c r="M2214">
        <v>69046.5</v>
      </c>
      <c r="N2214">
        <v>45066.2</v>
      </c>
      <c r="O2214">
        <v>24156.9</v>
      </c>
      <c r="P2214">
        <v>26938.2</v>
      </c>
      <c r="Q2214">
        <v>0</v>
      </c>
      <c r="R2214">
        <v>0</v>
      </c>
      <c r="S2214">
        <v>0</v>
      </c>
      <c r="T2214">
        <v>45526</v>
      </c>
      <c r="U2214">
        <v>26500.6</v>
      </c>
      <c r="V2214">
        <v>37229.4</v>
      </c>
      <c r="W2214">
        <v>0</v>
      </c>
      <c r="X2214">
        <v>0</v>
      </c>
      <c r="Y2214">
        <v>0</v>
      </c>
      <c r="Z2214">
        <v>108268</v>
      </c>
      <c r="AA2214">
        <v>82848.800000000003</v>
      </c>
      <c r="AB2214">
        <v>86908.1</v>
      </c>
      <c r="AC2214">
        <v>33894.300000000003</v>
      </c>
      <c r="AD2214">
        <v>16377.8</v>
      </c>
      <c r="AE2214">
        <v>34352</v>
      </c>
      <c r="AF2214">
        <v>9284.82</v>
      </c>
      <c r="AG2214">
        <v>7675.21</v>
      </c>
      <c r="AH2214">
        <v>7995.51</v>
      </c>
      <c r="AI2214">
        <v>0</v>
      </c>
      <c r="AJ2214">
        <v>18475.7</v>
      </c>
      <c r="AK2214">
        <v>21089.599999999999</v>
      </c>
      <c r="AL2214">
        <v>70355.199999999997</v>
      </c>
      <c r="AM2214">
        <v>91020.800000000003</v>
      </c>
      <c r="AN2214">
        <v>69975.199999999997</v>
      </c>
      <c r="AO2214">
        <v>34352.199999999997</v>
      </c>
      <c r="AP2214">
        <v>48929.7</v>
      </c>
      <c r="AQ2214">
        <v>40226.300000000003</v>
      </c>
    </row>
    <row r="2215" spans="1:43">
      <c r="A2215">
        <v>1267</v>
      </c>
      <c r="B2215" t="s">
        <v>2575</v>
      </c>
      <c r="C2215" t="s">
        <v>2576</v>
      </c>
      <c r="D2215">
        <v>2.2646800000000002E-2</v>
      </c>
      <c r="E2215">
        <v>2</v>
      </c>
      <c r="F2215">
        <v>2</v>
      </c>
      <c r="G2215">
        <v>0</v>
      </c>
      <c r="H2215">
        <v>211226</v>
      </c>
      <c r="I2215">
        <v>204279</v>
      </c>
      <c r="J2215">
        <v>214663</v>
      </c>
      <c r="K2215">
        <v>211844</v>
      </c>
      <c r="L2215">
        <v>175082</v>
      </c>
      <c r="M2215">
        <v>186963</v>
      </c>
      <c r="N2215">
        <v>235017</v>
      </c>
      <c r="O2215">
        <v>229399</v>
      </c>
      <c r="P2215">
        <v>85629.1</v>
      </c>
      <c r="Q2215">
        <v>139231</v>
      </c>
      <c r="R2215">
        <v>93957.1</v>
      </c>
      <c r="S2215">
        <v>108185</v>
      </c>
      <c r="T2215">
        <v>169981</v>
      </c>
      <c r="U2215">
        <v>221937</v>
      </c>
      <c r="V2215">
        <v>209987</v>
      </c>
      <c r="W2215">
        <v>116031</v>
      </c>
      <c r="X2215">
        <v>76697.3</v>
      </c>
      <c r="Y2215">
        <v>112015</v>
      </c>
      <c r="Z2215">
        <v>214131</v>
      </c>
      <c r="AA2215">
        <v>211653</v>
      </c>
      <c r="AB2215">
        <v>207697</v>
      </c>
      <c r="AC2215">
        <v>191420</v>
      </c>
      <c r="AD2215">
        <v>159366</v>
      </c>
      <c r="AE2215">
        <v>159211</v>
      </c>
      <c r="AF2215">
        <v>125437</v>
      </c>
      <c r="AG2215">
        <v>102427</v>
      </c>
      <c r="AH2215">
        <v>167175</v>
      </c>
      <c r="AI2215">
        <v>86485.5</v>
      </c>
      <c r="AJ2215">
        <v>148658</v>
      </c>
      <c r="AK2215">
        <v>117202</v>
      </c>
      <c r="AL2215">
        <v>132762</v>
      </c>
      <c r="AM2215">
        <v>214966</v>
      </c>
      <c r="AN2215">
        <v>154460</v>
      </c>
      <c r="AO2215">
        <v>85221.5</v>
      </c>
      <c r="AP2215">
        <v>93136.3</v>
      </c>
      <c r="AQ2215">
        <v>120277</v>
      </c>
    </row>
    <row r="2216" spans="1:43">
      <c r="A2216">
        <v>1268</v>
      </c>
      <c r="B2216" t="s">
        <v>2577</v>
      </c>
      <c r="C2216" t="s">
        <v>2578</v>
      </c>
      <c r="D2216">
        <v>2.3296899999999999E-2</v>
      </c>
      <c r="E2216">
        <v>2</v>
      </c>
      <c r="F2216">
        <v>2</v>
      </c>
      <c r="G2216">
        <v>0</v>
      </c>
      <c r="H2216">
        <v>263307</v>
      </c>
      <c r="I2216">
        <v>268981</v>
      </c>
      <c r="J2216">
        <v>322221</v>
      </c>
      <c r="K2216">
        <v>387133</v>
      </c>
      <c r="L2216">
        <v>299663</v>
      </c>
      <c r="M2216">
        <v>446523</v>
      </c>
      <c r="N2216">
        <v>194699</v>
      </c>
      <c r="O2216">
        <v>254313</v>
      </c>
      <c r="P2216">
        <v>376878</v>
      </c>
      <c r="Q2216">
        <v>371982</v>
      </c>
      <c r="R2216">
        <v>229356</v>
      </c>
      <c r="S2216">
        <v>369095</v>
      </c>
      <c r="T2216">
        <v>219942</v>
      </c>
      <c r="U2216">
        <v>218765</v>
      </c>
      <c r="V2216">
        <v>255894</v>
      </c>
      <c r="W2216">
        <v>234028</v>
      </c>
      <c r="X2216">
        <v>221628</v>
      </c>
      <c r="Y2216">
        <v>251325</v>
      </c>
      <c r="Z2216">
        <v>301288</v>
      </c>
      <c r="AA2216">
        <v>337658</v>
      </c>
      <c r="AB2216">
        <v>368186</v>
      </c>
      <c r="AC2216">
        <v>257429</v>
      </c>
      <c r="AD2216">
        <v>271591</v>
      </c>
      <c r="AE2216">
        <v>200548</v>
      </c>
      <c r="AF2216">
        <v>214760</v>
      </c>
      <c r="AG2216">
        <v>245274</v>
      </c>
      <c r="AH2216">
        <v>259184</v>
      </c>
      <c r="AI2216">
        <v>222417</v>
      </c>
      <c r="AJ2216">
        <v>306976</v>
      </c>
      <c r="AK2216">
        <v>216499</v>
      </c>
      <c r="AL2216">
        <v>256153</v>
      </c>
      <c r="AM2216">
        <v>300399</v>
      </c>
      <c r="AN2216">
        <v>246584</v>
      </c>
      <c r="AO2216">
        <v>253346</v>
      </c>
      <c r="AP2216">
        <v>343276</v>
      </c>
      <c r="AQ2216">
        <v>275287</v>
      </c>
    </row>
    <row r="2217" spans="1:43">
      <c r="A2217">
        <v>1272</v>
      </c>
      <c r="B2217" t="s">
        <v>2585</v>
      </c>
      <c r="C2217" t="s">
        <v>2586</v>
      </c>
      <c r="D2217">
        <v>3.4937900000000001E-3</v>
      </c>
      <c r="E2217">
        <v>2</v>
      </c>
      <c r="F2217">
        <v>2</v>
      </c>
      <c r="G2217">
        <v>0</v>
      </c>
      <c r="H2217">
        <v>117857</v>
      </c>
      <c r="I2217">
        <v>122987</v>
      </c>
      <c r="J2217">
        <v>170192</v>
      </c>
      <c r="K2217">
        <v>196403</v>
      </c>
      <c r="L2217">
        <v>178629</v>
      </c>
      <c r="M2217">
        <v>163696</v>
      </c>
      <c r="N2217">
        <v>161358</v>
      </c>
      <c r="O2217">
        <v>178109</v>
      </c>
      <c r="P2217">
        <v>199654</v>
      </c>
      <c r="Q2217">
        <v>73001.600000000006</v>
      </c>
      <c r="R2217">
        <v>112740</v>
      </c>
      <c r="S2217">
        <v>146331</v>
      </c>
      <c r="T2217">
        <v>138002</v>
      </c>
      <c r="U2217">
        <v>195732</v>
      </c>
      <c r="V2217">
        <v>166346</v>
      </c>
      <c r="W2217">
        <v>109919</v>
      </c>
      <c r="X2217">
        <v>97659.7</v>
      </c>
      <c r="Y2217">
        <v>116172</v>
      </c>
      <c r="Z2217">
        <v>175982</v>
      </c>
      <c r="AA2217">
        <v>185294</v>
      </c>
      <c r="AB2217">
        <v>180652</v>
      </c>
      <c r="AC2217">
        <v>81205</v>
      </c>
      <c r="AD2217">
        <v>70189</v>
      </c>
      <c r="AE2217">
        <v>77163.3</v>
      </c>
      <c r="AF2217">
        <v>114162</v>
      </c>
      <c r="AG2217">
        <v>149887</v>
      </c>
      <c r="AH2217">
        <v>153388</v>
      </c>
      <c r="AI2217">
        <v>92657.9</v>
      </c>
      <c r="AJ2217">
        <v>97778.4</v>
      </c>
      <c r="AK2217">
        <v>87089</v>
      </c>
      <c r="AL2217">
        <v>136550</v>
      </c>
      <c r="AM2217">
        <v>134751</v>
      </c>
      <c r="AN2217">
        <v>95500.800000000003</v>
      </c>
      <c r="AO2217">
        <v>27410.1</v>
      </c>
      <c r="AP2217">
        <v>122469</v>
      </c>
      <c r="AQ2217">
        <v>50939.8</v>
      </c>
    </row>
    <row r="2218" spans="1:43">
      <c r="A2218">
        <v>1274</v>
      </c>
      <c r="B2218" t="s">
        <v>2589</v>
      </c>
      <c r="C2218" t="s">
        <v>2590</v>
      </c>
      <c r="D2218">
        <v>1.9701300000000001E-2</v>
      </c>
      <c r="E2218">
        <v>2</v>
      </c>
      <c r="F2218">
        <v>2</v>
      </c>
      <c r="G2218">
        <v>0</v>
      </c>
      <c r="H2218">
        <v>49897</v>
      </c>
      <c r="I2218">
        <v>0</v>
      </c>
      <c r="J2218">
        <v>44814.5</v>
      </c>
      <c r="K2218">
        <v>57712.3</v>
      </c>
      <c r="L2218">
        <v>50613.1</v>
      </c>
      <c r="M2218">
        <v>103231</v>
      </c>
      <c r="N2218">
        <v>123532</v>
      </c>
      <c r="O2218">
        <v>92756.1</v>
      </c>
      <c r="P2218">
        <v>76785.600000000006</v>
      </c>
      <c r="Q2218">
        <v>82616.5</v>
      </c>
      <c r="R2218">
        <v>96294</v>
      </c>
      <c r="S2218">
        <v>136479</v>
      </c>
      <c r="T2218">
        <v>34791.300000000003</v>
      </c>
      <c r="U2218">
        <v>38334.6</v>
      </c>
      <c r="V2218">
        <v>86790.6</v>
      </c>
      <c r="W2218">
        <v>25973.8</v>
      </c>
      <c r="X2218">
        <v>31818.1</v>
      </c>
      <c r="Y2218">
        <v>100390</v>
      </c>
      <c r="Z2218">
        <v>167557</v>
      </c>
      <c r="AA2218">
        <v>114497</v>
      </c>
      <c r="AB2218">
        <v>202489</v>
      </c>
      <c r="AC2218">
        <v>131604</v>
      </c>
      <c r="AD2218">
        <v>170121</v>
      </c>
      <c r="AE2218">
        <v>111018</v>
      </c>
      <c r="AF2218">
        <v>76882.100000000006</v>
      </c>
      <c r="AG2218">
        <v>62735.9</v>
      </c>
      <c r="AH2218">
        <v>85549.4</v>
      </c>
      <c r="AI2218">
        <v>70826.8</v>
      </c>
      <c r="AJ2218">
        <v>111389</v>
      </c>
      <c r="AK2218">
        <v>118099</v>
      </c>
      <c r="AL2218">
        <v>79320.100000000006</v>
      </c>
      <c r="AM2218">
        <v>100847</v>
      </c>
      <c r="AN2218">
        <v>105710</v>
      </c>
      <c r="AO2218">
        <v>44721.3</v>
      </c>
      <c r="AP2218">
        <v>46483.8</v>
      </c>
      <c r="AQ2218">
        <v>88968.8</v>
      </c>
    </row>
    <row r="2219" spans="1:43">
      <c r="A2219">
        <v>1277</v>
      </c>
      <c r="B2219" t="s">
        <v>2595</v>
      </c>
      <c r="C2219" t="s">
        <v>2596</v>
      </c>
      <c r="D2219">
        <v>3.5833900000000002E-2</v>
      </c>
      <c r="E2219">
        <v>2</v>
      </c>
      <c r="F2219">
        <v>2</v>
      </c>
      <c r="G2219">
        <v>0</v>
      </c>
      <c r="H2219">
        <v>212166</v>
      </c>
      <c r="I2219">
        <v>207169</v>
      </c>
      <c r="J2219">
        <v>172217</v>
      </c>
      <c r="K2219">
        <v>98585.9</v>
      </c>
      <c r="L2219">
        <v>119732</v>
      </c>
      <c r="M2219">
        <v>109293</v>
      </c>
      <c r="N2219">
        <v>253644</v>
      </c>
      <c r="O2219">
        <v>246545</v>
      </c>
      <c r="P2219">
        <v>113044</v>
      </c>
      <c r="Q2219">
        <v>142202</v>
      </c>
      <c r="R2219">
        <v>113085</v>
      </c>
      <c r="S2219">
        <v>160416</v>
      </c>
      <c r="T2219">
        <v>143116</v>
      </c>
      <c r="U2219">
        <v>168540</v>
      </c>
      <c r="V2219">
        <v>193611</v>
      </c>
      <c r="W2219">
        <v>87532.4</v>
      </c>
      <c r="X2219">
        <v>211664</v>
      </c>
      <c r="Y2219">
        <v>90038.3</v>
      </c>
      <c r="Z2219">
        <v>379039</v>
      </c>
      <c r="AA2219">
        <v>350290</v>
      </c>
      <c r="AB2219">
        <v>430578</v>
      </c>
      <c r="AC2219">
        <v>231481</v>
      </c>
      <c r="AD2219">
        <v>134091</v>
      </c>
      <c r="AE2219">
        <v>175003</v>
      </c>
      <c r="AF2219">
        <v>179430</v>
      </c>
      <c r="AG2219">
        <v>119371</v>
      </c>
      <c r="AH2219">
        <v>111956</v>
      </c>
      <c r="AI2219">
        <v>73958.899999999994</v>
      </c>
      <c r="AJ2219">
        <v>71082.3</v>
      </c>
      <c r="AK2219">
        <v>68583.3</v>
      </c>
      <c r="AL2219">
        <v>277118</v>
      </c>
      <c r="AM2219">
        <v>377804</v>
      </c>
      <c r="AN2219">
        <v>239977</v>
      </c>
      <c r="AO2219">
        <v>60978.3</v>
      </c>
      <c r="AP2219">
        <v>100822</v>
      </c>
      <c r="AQ2219">
        <v>68874.2</v>
      </c>
    </row>
    <row r="2220" spans="1:43">
      <c r="A2220">
        <v>1280</v>
      </c>
      <c r="B2220" t="s">
        <v>2601</v>
      </c>
      <c r="C2220" t="s">
        <v>2602</v>
      </c>
      <c r="D2220">
        <v>3.1241100000000001E-2</v>
      </c>
      <c r="E2220">
        <v>2</v>
      </c>
      <c r="F2220">
        <v>1</v>
      </c>
      <c r="G2220">
        <v>1</v>
      </c>
      <c r="H2220">
        <v>14358.2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24500.9</v>
      </c>
      <c r="U2220">
        <v>55271.4</v>
      </c>
      <c r="V2220">
        <v>37639.699999999997</v>
      </c>
      <c r="W2220">
        <v>0</v>
      </c>
      <c r="X2220">
        <v>0</v>
      </c>
      <c r="Y2220">
        <v>0</v>
      </c>
      <c r="Z2220">
        <v>0</v>
      </c>
      <c r="AA2220">
        <v>43578.2</v>
      </c>
      <c r="AB2220">
        <v>11370.5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>
      <c r="A2221">
        <v>1285</v>
      </c>
      <c r="B2221" t="s">
        <v>2611</v>
      </c>
      <c r="C2221" t="s">
        <v>2612</v>
      </c>
      <c r="D2221">
        <v>2.1096999999999999E-3</v>
      </c>
      <c r="E2221">
        <v>2</v>
      </c>
      <c r="F2221">
        <v>2</v>
      </c>
      <c r="G2221">
        <v>0</v>
      </c>
      <c r="H2221">
        <v>70932.800000000003</v>
      </c>
      <c r="I2221">
        <v>68929</v>
      </c>
      <c r="J2221">
        <v>90148</v>
      </c>
      <c r="K2221">
        <v>28457.7</v>
      </c>
      <c r="L2221">
        <v>37380.400000000001</v>
      </c>
      <c r="M2221">
        <v>26145.4</v>
      </c>
      <c r="N2221">
        <v>68875.399999999994</v>
      </c>
      <c r="O2221">
        <v>101820</v>
      </c>
      <c r="P2221">
        <v>99526.5</v>
      </c>
      <c r="Q2221">
        <v>23292.5</v>
      </c>
      <c r="R2221">
        <v>30606.3</v>
      </c>
      <c r="S2221">
        <v>28245.599999999999</v>
      </c>
      <c r="T2221">
        <v>73122.399999999994</v>
      </c>
      <c r="U2221">
        <v>108396</v>
      </c>
      <c r="V2221">
        <v>105397</v>
      </c>
      <c r="W2221">
        <v>15212</v>
      </c>
      <c r="X2221">
        <v>27219.9</v>
      </c>
      <c r="Y2221">
        <v>21597.599999999999</v>
      </c>
      <c r="Z2221">
        <v>119598</v>
      </c>
      <c r="AA2221">
        <v>149039</v>
      </c>
      <c r="AB2221">
        <v>132939</v>
      </c>
      <c r="AC2221">
        <v>33456.5</v>
      </c>
      <c r="AD2221">
        <v>38848.800000000003</v>
      </c>
      <c r="AE2221">
        <v>42138.9</v>
      </c>
      <c r="AF2221">
        <v>53283.7</v>
      </c>
      <c r="AG2221">
        <v>51004.2</v>
      </c>
      <c r="AH2221">
        <v>69822.100000000006</v>
      </c>
      <c r="AI2221">
        <v>18665.3</v>
      </c>
      <c r="AJ2221">
        <v>16948.099999999999</v>
      </c>
      <c r="AK2221">
        <v>16915.2</v>
      </c>
      <c r="AL2221">
        <v>87580.3</v>
      </c>
      <c r="AM2221">
        <v>143852</v>
      </c>
      <c r="AN2221">
        <v>116694</v>
      </c>
      <c r="AO2221">
        <v>37086.6</v>
      </c>
      <c r="AP2221">
        <v>37967.1</v>
      </c>
      <c r="AQ2221">
        <v>51522.6</v>
      </c>
    </row>
    <row r="2222" spans="1:43">
      <c r="A2222">
        <v>1286</v>
      </c>
      <c r="B2222" t="s">
        <v>2613</v>
      </c>
      <c r="C2222" t="s">
        <v>2614</v>
      </c>
      <c r="D2222">
        <v>3.0065399999999999E-2</v>
      </c>
      <c r="E2222">
        <v>2</v>
      </c>
      <c r="F2222">
        <v>2</v>
      </c>
      <c r="G2222">
        <v>0</v>
      </c>
      <c r="H2222">
        <v>72866.399999999994</v>
      </c>
      <c r="I2222">
        <v>69470.899999999994</v>
      </c>
      <c r="J2222">
        <v>68002.600000000006</v>
      </c>
      <c r="K2222">
        <v>71367.899999999994</v>
      </c>
      <c r="L2222">
        <v>85578.4</v>
      </c>
      <c r="M2222">
        <v>62183.3</v>
      </c>
      <c r="N2222">
        <v>94973.3</v>
      </c>
      <c r="O2222">
        <v>174967</v>
      </c>
      <c r="P2222">
        <v>89863.7</v>
      </c>
      <c r="Q2222">
        <v>65267.6</v>
      </c>
      <c r="R2222">
        <v>72270.8</v>
      </c>
      <c r="S2222">
        <v>83190.399999999994</v>
      </c>
      <c r="T2222">
        <v>109818</v>
      </c>
      <c r="U2222">
        <v>125979</v>
      </c>
      <c r="V2222">
        <v>115646</v>
      </c>
      <c r="W2222">
        <v>57958.1</v>
      </c>
      <c r="X2222">
        <v>39852.800000000003</v>
      </c>
      <c r="Y2222">
        <v>51900.6</v>
      </c>
      <c r="Z2222">
        <v>115898</v>
      </c>
      <c r="AA2222">
        <v>108897</v>
      </c>
      <c r="AB2222">
        <v>106917</v>
      </c>
      <c r="AC2222">
        <v>94243.5</v>
      </c>
      <c r="AD2222">
        <v>75799</v>
      </c>
      <c r="AE2222">
        <v>67406.5</v>
      </c>
      <c r="AF2222">
        <v>49570.5</v>
      </c>
      <c r="AG2222">
        <v>59783.199999999997</v>
      </c>
      <c r="AH2222">
        <v>48927</v>
      </c>
      <c r="AI2222">
        <v>65736.7</v>
      </c>
      <c r="AJ2222">
        <v>60747.4</v>
      </c>
      <c r="AK2222">
        <v>41438.6</v>
      </c>
      <c r="AL2222">
        <v>96550.1</v>
      </c>
      <c r="AM2222">
        <v>105552</v>
      </c>
      <c r="AN2222">
        <v>82048.399999999994</v>
      </c>
      <c r="AO2222">
        <v>53091.9</v>
      </c>
      <c r="AP2222">
        <v>120809</v>
      </c>
      <c r="AQ2222">
        <v>100163</v>
      </c>
    </row>
    <row r="2223" spans="1:43">
      <c r="A2223">
        <v>1291</v>
      </c>
      <c r="B2223" t="s">
        <v>2623</v>
      </c>
      <c r="C2223" t="s">
        <v>2624</v>
      </c>
      <c r="D2223">
        <v>9.4271200000000006E-3</v>
      </c>
      <c r="E2223">
        <v>2</v>
      </c>
      <c r="F2223">
        <v>2</v>
      </c>
      <c r="G2223">
        <v>0</v>
      </c>
      <c r="H2223">
        <v>21148.400000000001</v>
      </c>
      <c r="I2223">
        <v>0</v>
      </c>
      <c r="J2223">
        <v>33071.599999999999</v>
      </c>
      <c r="K2223">
        <v>54481.1</v>
      </c>
      <c r="L2223">
        <v>24004</v>
      </c>
      <c r="M2223">
        <v>47212.2</v>
      </c>
      <c r="N2223">
        <v>63694.1</v>
      </c>
      <c r="O2223">
        <v>95265.7</v>
      </c>
      <c r="P2223">
        <v>60991.199999999997</v>
      </c>
      <c r="Q2223">
        <v>59087.1</v>
      </c>
      <c r="R2223">
        <v>50719.1</v>
      </c>
      <c r="S2223">
        <v>57064.5</v>
      </c>
      <c r="T2223">
        <v>24744.799999999999</v>
      </c>
      <c r="U2223">
        <v>47523.1</v>
      </c>
      <c r="V2223">
        <v>19441.2</v>
      </c>
      <c r="W2223">
        <v>30219.200000000001</v>
      </c>
      <c r="X2223">
        <v>39117.800000000003</v>
      </c>
      <c r="Y2223">
        <v>41150.1</v>
      </c>
      <c r="Z2223">
        <v>67095.8</v>
      </c>
      <c r="AA2223">
        <v>77180.800000000003</v>
      </c>
      <c r="AB2223">
        <v>95627.9</v>
      </c>
      <c r="AC2223">
        <v>116284</v>
      </c>
      <c r="AD2223">
        <v>103898</v>
      </c>
      <c r="AE2223">
        <v>125066</v>
      </c>
      <c r="AF2223">
        <v>60883.3</v>
      </c>
      <c r="AG2223">
        <v>89705.2</v>
      </c>
      <c r="AH2223">
        <v>105342</v>
      </c>
      <c r="AI2223">
        <v>47957.599999999999</v>
      </c>
      <c r="AJ2223">
        <v>75798.2</v>
      </c>
      <c r="AK2223">
        <v>80826.100000000006</v>
      </c>
      <c r="AL2223">
        <v>37516.199999999997</v>
      </c>
      <c r="AM2223">
        <v>53224.3</v>
      </c>
      <c r="AN2223">
        <v>44880.4</v>
      </c>
      <c r="AO2223">
        <v>36650.6</v>
      </c>
      <c r="AP2223">
        <v>37979.599999999999</v>
      </c>
      <c r="AQ2223">
        <v>43615.3</v>
      </c>
    </row>
    <row r="2224" spans="1:43">
      <c r="A2224">
        <v>1294</v>
      </c>
      <c r="B2224" t="s">
        <v>2629</v>
      </c>
      <c r="C2224" t="s">
        <v>2630</v>
      </c>
      <c r="D2224">
        <v>7.1633199999999997E-4</v>
      </c>
      <c r="E2224">
        <v>2</v>
      </c>
      <c r="F2224">
        <v>2</v>
      </c>
      <c r="G2224">
        <v>0</v>
      </c>
      <c r="H2224">
        <v>162812</v>
      </c>
      <c r="I2224">
        <v>151268</v>
      </c>
      <c r="J2224">
        <v>163228</v>
      </c>
      <c r="K2224">
        <v>187257</v>
      </c>
      <c r="L2224">
        <v>193142</v>
      </c>
      <c r="M2224">
        <v>200649</v>
      </c>
      <c r="N2224">
        <v>283277</v>
      </c>
      <c r="O2224">
        <v>337389</v>
      </c>
      <c r="P2224">
        <v>312340</v>
      </c>
      <c r="Q2224">
        <v>210745</v>
      </c>
      <c r="R2224">
        <v>251226</v>
      </c>
      <c r="S2224">
        <v>264247</v>
      </c>
      <c r="T2224">
        <v>196911</v>
      </c>
      <c r="U2224">
        <v>234527</v>
      </c>
      <c r="V2224">
        <v>208314</v>
      </c>
      <c r="W2224">
        <v>172496</v>
      </c>
      <c r="X2224">
        <v>219898</v>
      </c>
      <c r="Y2224">
        <v>224673</v>
      </c>
      <c r="Z2224">
        <v>259413</v>
      </c>
      <c r="AA2224">
        <v>280559</v>
      </c>
      <c r="AB2224">
        <v>334023</v>
      </c>
      <c r="AC2224">
        <v>341571</v>
      </c>
      <c r="AD2224">
        <v>310751</v>
      </c>
      <c r="AE2224">
        <v>339184</v>
      </c>
      <c r="AF2224">
        <v>279498</v>
      </c>
      <c r="AG2224">
        <v>300643</v>
      </c>
      <c r="AH2224">
        <v>301774</v>
      </c>
      <c r="AI2224">
        <v>250730</v>
      </c>
      <c r="AJ2224">
        <v>275602</v>
      </c>
      <c r="AK2224">
        <v>267831</v>
      </c>
      <c r="AL2224">
        <v>171715</v>
      </c>
      <c r="AM2224">
        <v>230935</v>
      </c>
      <c r="AN2224">
        <v>177376</v>
      </c>
      <c r="AO2224">
        <v>126646</v>
      </c>
      <c r="AP2224">
        <v>194377</v>
      </c>
      <c r="AQ2224">
        <v>188917</v>
      </c>
    </row>
    <row r="2225" spans="1:43">
      <c r="A2225">
        <v>1300</v>
      </c>
      <c r="B2225" t="s">
        <v>2641</v>
      </c>
      <c r="C2225" t="s">
        <v>2642</v>
      </c>
      <c r="D2225">
        <v>4.2802800000000002E-2</v>
      </c>
      <c r="E2225">
        <v>2</v>
      </c>
      <c r="F2225">
        <v>1</v>
      </c>
      <c r="G2225">
        <v>1</v>
      </c>
      <c r="H2225">
        <v>80607.100000000006</v>
      </c>
      <c r="I2225">
        <v>88592.8</v>
      </c>
      <c r="J2225">
        <v>93405.9</v>
      </c>
      <c r="K2225">
        <v>0</v>
      </c>
      <c r="L2225">
        <v>75236.399999999994</v>
      </c>
      <c r="M2225">
        <v>112607</v>
      </c>
      <c r="N2225">
        <v>104191</v>
      </c>
      <c r="O2225">
        <v>101505</v>
      </c>
      <c r="P2225">
        <v>141561</v>
      </c>
      <c r="Q2225">
        <v>36533.4</v>
      </c>
      <c r="R2225">
        <v>29275.9</v>
      </c>
      <c r="S2225">
        <v>42598.2</v>
      </c>
      <c r="T2225">
        <v>95451.7</v>
      </c>
      <c r="U2225">
        <v>110407</v>
      </c>
      <c r="V2225">
        <v>140716</v>
      </c>
      <c r="W2225">
        <v>38674.400000000001</v>
      </c>
      <c r="X2225">
        <v>0</v>
      </c>
      <c r="Y2225">
        <v>0</v>
      </c>
      <c r="Z2225">
        <v>81498.100000000006</v>
      </c>
      <c r="AA2225">
        <v>107737</v>
      </c>
      <c r="AB2225">
        <v>82325.2</v>
      </c>
      <c r="AC2225">
        <v>92850.9</v>
      </c>
      <c r="AD2225">
        <v>94965.2</v>
      </c>
      <c r="AE2225">
        <v>51191.1</v>
      </c>
      <c r="AF2225">
        <v>62875.5</v>
      </c>
      <c r="AG2225">
        <v>93256.4</v>
      </c>
      <c r="AH2225">
        <v>156902</v>
      </c>
      <c r="AI2225">
        <v>27613.7</v>
      </c>
      <c r="AJ2225">
        <v>77153.600000000006</v>
      </c>
      <c r="AK2225">
        <v>0</v>
      </c>
      <c r="AL2225">
        <v>75442.7</v>
      </c>
      <c r="AM2225">
        <v>104579</v>
      </c>
      <c r="AN2225">
        <v>94611.1</v>
      </c>
      <c r="AO2225">
        <v>25418.799999999999</v>
      </c>
      <c r="AP2225">
        <v>50266.2</v>
      </c>
      <c r="AQ2225">
        <v>81549.100000000006</v>
      </c>
    </row>
    <row r="2226" spans="1:43">
      <c r="A2226">
        <v>1307</v>
      </c>
      <c r="B2226" t="s">
        <v>2655</v>
      </c>
      <c r="C2226" t="s">
        <v>2656</v>
      </c>
      <c r="D2226">
        <v>3.5341600000000001E-2</v>
      </c>
      <c r="E2226">
        <v>2</v>
      </c>
      <c r="F2226">
        <v>2</v>
      </c>
      <c r="G2226">
        <v>0</v>
      </c>
      <c r="H2226">
        <v>166653</v>
      </c>
      <c r="I2226">
        <v>129498</v>
      </c>
      <c r="J2226">
        <v>148040</v>
      </c>
      <c r="K2226">
        <v>140174</v>
      </c>
      <c r="L2226">
        <v>109446</v>
      </c>
      <c r="M2226">
        <v>136076</v>
      </c>
      <c r="N2226">
        <v>146187</v>
      </c>
      <c r="O2226">
        <v>157993</v>
      </c>
      <c r="P2226">
        <v>154896</v>
      </c>
      <c r="Q2226">
        <v>40412.5</v>
      </c>
      <c r="R2226">
        <v>38303.1</v>
      </c>
      <c r="S2226">
        <v>61313.2</v>
      </c>
      <c r="T2226">
        <v>148103</v>
      </c>
      <c r="U2226">
        <v>154208</v>
      </c>
      <c r="V2226">
        <v>177107</v>
      </c>
      <c r="W2226">
        <v>0</v>
      </c>
      <c r="X2226">
        <v>51115.8</v>
      </c>
      <c r="Y2226">
        <v>76553.600000000006</v>
      </c>
      <c r="Z2226">
        <v>256258</v>
      </c>
      <c r="AA2226">
        <v>261236</v>
      </c>
      <c r="AB2226">
        <v>388433</v>
      </c>
      <c r="AC2226">
        <v>104819</v>
      </c>
      <c r="AD2226">
        <v>72344.100000000006</v>
      </c>
      <c r="AE2226">
        <v>94860.9</v>
      </c>
      <c r="AF2226">
        <v>54374.400000000001</v>
      </c>
      <c r="AG2226">
        <v>87156</v>
      </c>
      <c r="AH2226">
        <v>40146.5</v>
      </c>
      <c r="AI2226">
        <v>117180</v>
      </c>
      <c r="AJ2226">
        <v>60368.800000000003</v>
      </c>
      <c r="AK2226">
        <v>106642</v>
      </c>
      <c r="AL2226">
        <v>183190</v>
      </c>
      <c r="AM2226">
        <v>184371</v>
      </c>
      <c r="AN2226">
        <v>197229</v>
      </c>
      <c r="AO2226">
        <v>105149</v>
      </c>
      <c r="AP2226">
        <v>153645</v>
      </c>
      <c r="AQ2226">
        <v>126121</v>
      </c>
    </row>
    <row r="2227" spans="1:43">
      <c r="A2227">
        <v>1309</v>
      </c>
      <c r="B2227" t="s">
        <v>2659</v>
      </c>
      <c r="C2227" t="s">
        <v>2660</v>
      </c>
      <c r="D2227">
        <v>3.7158799999999999E-2</v>
      </c>
      <c r="E2227">
        <v>2</v>
      </c>
      <c r="F2227">
        <v>2</v>
      </c>
      <c r="G2227">
        <v>0</v>
      </c>
      <c r="H2227">
        <v>152591</v>
      </c>
      <c r="I2227">
        <v>158455</v>
      </c>
      <c r="J2227">
        <v>168666</v>
      </c>
      <c r="K2227">
        <v>96409.5</v>
      </c>
      <c r="L2227">
        <v>130743</v>
      </c>
      <c r="M2227">
        <v>124411</v>
      </c>
      <c r="N2227">
        <v>184669</v>
      </c>
      <c r="O2227">
        <v>196970</v>
      </c>
      <c r="P2227">
        <v>103260</v>
      </c>
      <c r="Q2227">
        <v>41242</v>
      </c>
      <c r="R2227">
        <v>42578.6</v>
      </c>
      <c r="S2227">
        <v>65030.9</v>
      </c>
      <c r="T2227">
        <v>145410</v>
      </c>
      <c r="U2227">
        <v>161717</v>
      </c>
      <c r="V2227">
        <v>182570</v>
      </c>
      <c r="W2227">
        <v>26206.799999999999</v>
      </c>
      <c r="X2227">
        <v>35422.800000000003</v>
      </c>
      <c r="Y2227">
        <v>41321.1</v>
      </c>
      <c r="Z2227">
        <v>322079</v>
      </c>
      <c r="AA2227">
        <v>262723</v>
      </c>
      <c r="AB2227">
        <v>334685</v>
      </c>
      <c r="AC2227">
        <v>106950</v>
      </c>
      <c r="AD2227">
        <v>116466</v>
      </c>
      <c r="AE2227">
        <v>80867.7</v>
      </c>
      <c r="AF2227">
        <v>40983.4</v>
      </c>
      <c r="AG2227">
        <v>41696.800000000003</v>
      </c>
      <c r="AH2227">
        <v>66251.3</v>
      </c>
      <c r="AI2227">
        <v>37978.699999999997</v>
      </c>
      <c r="AJ2227">
        <v>0</v>
      </c>
      <c r="AK2227">
        <v>0</v>
      </c>
      <c r="AL2227">
        <v>57383.1</v>
      </c>
      <c r="AM2227">
        <v>147743</v>
      </c>
      <c r="AN2227">
        <v>111605</v>
      </c>
      <c r="AO2227">
        <v>47436.3</v>
      </c>
      <c r="AP2227">
        <v>43604.2</v>
      </c>
      <c r="AQ2227">
        <v>65400</v>
      </c>
    </row>
    <row r="2228" spans="1:43">
      <c r="A2228">
        <v>1314</v>
      </c>
      <c r="B2228" t="s">
        <v>2669</v>
      </c>
      <c r="C2228" t="s">
        <v>2670</v>
      </c>
      <c r="D2228">
        <v>4.5286800000000002E-2</v>
      </c>
      <c r="E2228">
        <v>2</v>
      </c>
      <c r="F2228">
        <v>2</v>
      </c>
      <c r="G2228">
        <v>0</v>
      </c>
      <c r="H2228">
        <v>107551</v>
      </c>
      <c r="I2228">
        <v>135255</v>
      </c>
      <c r="J2228">
        <v>87330.4</v>
      </c>
      <c r="K2228">
        <v>72983.899999999994</v>
      </c>
      <c r="L2228">
        <v>99710.7</v>
      </c>
      <c r="M2228">
        <v>121246</v>
      </c>
      <c r="N2228">
        <v>124884</v>
      </c>
      <c r="O2228">
        <v>146914</v>
      </c>
      <c r="P2228">
        <v>66946.899999999994</v>
      </c>
      <c r="Q2228">
        <v>135243</v>
      </c>
      <c r="R2228">
        <v>91973.7</v>
      </c>
      <c r="S2228">
        <v>210407</v>
      </c>
      <c r="T2228">
        <v>0</v>
      </c>
      <c r="U2228">
        <v>141045</v>
      </c>
      <c r="V2228">
        <v>151030</v>
      </c>
      <c r="W2228">
        <v>0</v>
      </c>
      <c r="X2228">
        <v>75545.399999999994</v>
      </c>
      <c r="Y2228">
        <v>92521.600000000006</v>
      </c>
      <c r="Z2228">
        <v>169672</v>
      </c>
      <c r="AA2228">
        <v>143201</v>
      </c>
      <c r="AB2228">
        <v>152589</v>
      </c>
      <c r="AC2228">
        <v>149647</v>
      </c>
      <c r="AD2228">
        <v>102042</v>
      </c>
      <c r="AE2228">
        <v>51862.1</v>
      </c>
      <c r="AF2228">
        <v>135305</v>
      </c>
      <c r="AG2228">
        <v>131977</v>
      </c>
      <c r="AH2228">
        <v>55454.1</v>
      </c>
      <c r="AI2228">
        <v>90428</v>
      </c>
      <c r="AJ2228">
        <v>132525</v>
      </c>
      <c r="AK2228">
        <v>95485.8</v>
      </c>
      <c r="AL2228">
        <v>48502.8</v>
      </c>
      <c r="AM2228">
        <v>82533.3</v>
      </c>
      <c r="AN2228">
        <v>0</v>
      </c>
      <c r="AO2228">
        <v>152129</v>
      </c>
      <c r="AP2228">
        <v>0</v>
      </c>
      <c r="AQ2228">
        <v>0</v>
      </c>
    </row>
    <row r="2229" spans="1:43">
      <c r="A2229">
        <v>1317</v>
      </c>
      <c r="B2229" t="s">
        <v>2675</v>
      </c>
      <c r="C2229" t="s">
        <v>2676</v>
      </c>
      <c r="D2229">
        <v>2.06112E-2</v>
      </c>
      <c r="E2229">
        <v>2</v>
      </c>
      <c r="F2229">
        <v>2</v>
      </c>
      <c r="G2229">
        <v>0</v>
      </c>
      <c r="H2229">
        <v>19119.400000000001</v>
      </c>
      <c r="I2229">
        <v>24163.1</v>
      </c>
      <c r="J2229">
        <v>22720.2</v>
      </c>
      <c r="K2229">
        <v>6970.93</v>
      </c>
      <c r="L2229">
        <v>12946.8</v>
      </c>
      <c r="M2229">
        <v>0</v>
      </c>
      <c r="N2229">
        <v>19966.2</v>
      </c>
      <c r="O2229">
        <v>15114.5</v>
      </c>
      <c r="P2229">
        <v>21924.2</v>
      </c>
      <c r="Q2229">
        <v>9492.26</v>
      </c>
      <c r="R2229">
        <v>0</v>
      </c>
      <c r="S2229">
        <v>0</v>
      </c>
      <c r="T2229">
        <v>16328.5</v>
      </c>
      <c r="U2229">
        <v>22730.3</v>
      </c>
      <c r="V2229">
        <v>31136.400000000001</v>
      </c>
      <c r="W2229">
        <v>0</v>
      </c>
      <c r="X2229">
        <v>0</v>
      </c>
      <c r="Y2229">
        <v>0</v>
      </c>
      <c r="Z2229">
        <v>40424.199999999997</v>
      </c>
      <c r="AA2229">
        <v>47956.1</v>
      </c>
      <c r="AB2229">
        <v>65541.899999999994</v>
      </c>
      <c r="AC2229">
        <v>25726.2</v>
      </c>
      <c r="AD2229">
        <v>20873.5</v>
      </c>
      <c r="AE2229">
        <v>0</v>
      </c>
      <c r="AF2229">
        <v>19364</v>
      </c>
      <c r="AG2229">
        <v>18732.7</v>
      </c>
      <c r="AH2229">
        <v>21011.5</v>
      </c>
      <c r="AI2229">
        <v>0</v>
      </c>
      <c r="AJ2229">
        <v>10179.200000000001</v>
      </c>
      <c r="AK2229">
        <v>16376</v>
      </c>
      <c r="AL2229">
        <v>26449.5</v>
      </c>
      <c r="AM2229">
        <v>54652.6</v>
      </c>
      <c r="AN2229">
        <v>39506.9</v>
      </c>
      <c r="AO2229">
        <v>4547.18</v>
      </c>
      <c r="AP2229">
        <v>14872.6</v>
      </c>
      <c r="AQ2229">
        <v>21050.9</v>
      </c>
    </row>
    <row r="2230" spans="1:43">
      <c r="A2230">
        <v>1320</v>
      </c>
      <c r="B2230" t="s">
        <v>2681</v>
      </c>
      <c r="C2230" t="s">
        <v>2682</v>
      </c>
      <c r="D2230">
        <v>1.1865799999999999E-2</v>
      </c>
      <c r="E2230">
        <v>2</v>
      </c>
      <c r="F2230">
        <v>2</v>
      </c>
      <c r="G2230">
        <v>0</v>
      </c>
      <c r="H2230">
        <v>135772</v>
      </c>
      <c r="I2230">
        <v>145292</v>
      </c>
      <c r="J2230">
        <v>175708</v>
      </c>
      <c r="K2230">
        <v>296657</v>
      </c>
      <c r="L2230">
        <v>171907</v>
      </c>
      <c r="M2230">
        <v>360984</v>
      </c>
      <c r="N2230">
        <v>188389</v>
      </c>
      <c r="O2230">
        <v>214024</v>
      </c>
      <c r="P2230">
        <v>494616</v>
      </c>
      <c r="Q2230">
        <v>178575</v>
      </c>
      <c r="R2230">
        <v>174485</v>
      </c>
      <c r="S2230">
        <v>217377</v>
      </c>
      <c r="T2230">
        <v>176229</v>
      </c>
      <c r="U2230">
        <v>159473</v>
      </c>
      <c r="V2230">
        <v>224472</v>
      </c>
      <c r="W2230">
        <v>139623</v>
      </c>
      <c r="X2230">
        <v>165967</v>
      </c>
      <c r="Y2230">
        <v>178502</v>
      </c>
      <c r="Z2230">
        <v>364342</v>
      </c>
      <c r="AA2230">
        <v>582254</v>
      </c>
      <c r="AB2230">
        <v>645566</v>
      </c>
      <c r="AC2230">
        <v>221631</v>
      </c>
      <c r="AD2230">
        <v>181607</v>
      </c>
      <c r="AE2230">
        <v>206593</v>
      </c>
      <c r="AF2230">
        <v>301339</v>
      </c>
      <c r="AG2230">
        <v>99321.7</v>
      </c>
      <c r="AH2230">
        <v>75005.7</v>
      </c>
      <c r="AI2230">
        <v>362379</v>
      </c>
      <c r="AJ2230">
        <v>307025</v>
      </c>
      <c r="AK2230">
        <v>443531</v>
      </c>
      <c r="AL2230">
        <v>214952</v>
      </c>
      <c r="AM2230">
        <v>231201</v>
      </c>
      <c r="AN2230">
        <v>70281.600000000006</v>
      </c>
      <c r="AO2230">
        <v>186562</v>
      </c>
      <c r="AP2230">
        <v>217420</v>
      </c>
      <c r="AQ2230">
        <v>250681</v>
      </c>
    </row>
    <row r="2231" spans="1:43">
      <c r="A2231">
        <v>1327</v>
      </c>
      <c r="B2231" t="s">
        <v>2695</v>
      </c>
      <c r="C2231" t="s">
        <v>2696</v>
      </c>
      <c r="D2231">
        <v>5.42005E-3</v>
      </c>
      <c r="E2231">
        <v>2</v>
      </c>
      <c r="F2231">
        <v>2</v>
      </c>
      <c r="G2231">
        <v>0</v>
      </c>
      <c r="H2231">
        <v>134444</v>
      </c>
      <c r="I2231">
        <v>122253</v>
      </c>
      <c r="J2231">
        <v>88182.2</v>
      </c>
      <c r="K2231">
        <v>216962</v>
      </c>
      <c r="L2231">
        <v>216201</v>
      </c>
      <c r="M2231">
        <v>177850</v>
      </c>
      <c r="N2231">
        <v>167880</v>
      </c>
      <c r="O2231">
        <v>185733</v>
      </c>
      <c r="P2231">
        <v>90762.4</v>
      </c>
      <c r="Q2231">
        <v>167027</v>
      </c>
      <c r="R2231">
        <v>166440</v>
      </c>
      <c r="S2231">
        <v>166943</v>
      </c>
      <c r="T2231">
        <v>130290</v>
      </c>
      <c r="U2231">
        <v>149022</v>
      </c>
      <c r="V2231">
        <v>146485</v>
      </c>
      <c r="W2231">
        <v>150839</v>
      </c>
      <c r="X2231">
        <v>118424</v>
      </c>
      <c r="Y2231">
        <v>70533.899999999994</v>
      </c>
      <c r="Z2231">
        <v>160421</v>
      </c>
      <c r="AA2231">
        <v>170990</v>
      </c>
      <c r="AB2231">
        <v>139659</v>
      </c>
      <c r="AC2231">
        <v>172427</v>
      </c>
      <c r="AD2231">
        <v>103107</v>
      </c>
      <c r="AE2231">
        <v>141095</v>
      </c>
      <c r="AF2231">
        <v>93049.600000000006</v>
      </c>
      <c r="AG2231">
        <v>66142.600000000006</v>
      </c>
      <c r="AH2231">
        <v>29261.1</v>
      </c>
      <c r="AI2231">
        <v>106138</v>
      </c>
      <c r="AJ2231">
        <v>167913</v>
      </c>
      <c r="AK2231">
        <v>98836</v>
      </c>
      <c r="AL2231">
        <v>139033</v>
      </c>
      <c r="AM2231">
        <v>69843.7</v>
      </c>
      <c r="AN2231">
        <v>54951.8</v>
      </c>
      <c r="AO2231">
        <v>126255</v>
      </c>
      <c r="AP2231">
        <v>187066</v>
      </c>
      <c r="AQ2231">
        <v>136665</v>
      </c>
    </row>
    <row r="2232" spans="1:43">
      <c r="A2232">
        <v>1332</v>
      </c>
      <c r="B2232" t="s">
        <v>2705</v>
      </c>
      <c r="C2232" t="s">
        <v>2706</v>
      </c>
      <c r="D2232">
        <v>3.9193700000000001E-3</v>
      </c>
      <c r="E2232">
        <v>2</v>
      </c>
      <c r="F2232">
        <v>2</v>
      </c>
      <c r="G2232">
        <v>0</v>
      </c>
      <c r="H2232">
        <v>228686</v>
      </c>
      <c r="I2232">
        <v>223789</v>
      </c>
      <c r="J2232">
        <v>162414</v>
      </c>
      <c r="K2232">
        <v>217873</v>
      </c>
      <c r="L2232">
        <v>211542</v>
      </c>
      <c r="M2232">
        <v>224692</v>
      </c>
      <c r="N2232">
        <v>206187</v>
      </c>
      <c r="O2232">
        <v>204996</v>
      </c>
      <c r="P2232">
        <v>186920</v>
      </c>
      <c r="Q2232">
        <v>212299</v>
      </c>
      <c r="R2232">
        <v>198478</v>
      </c>
      <c r="S2232">
        <v>201170</v>
      </c>
      <c r="T2232">
        <v>162937</v>
      </c>
      <c r="U2232">
        <v>251823</v>
      </c>
      <c r="V2232">
        <v>226450</v>
      </c>
      <c r="W2232">
        <v>221460</v>
      </c>
      <c r="X2232">
        <v>221247</v>
      </c>
      <c r="Y2232">
        <v>233343</v>
      </c>
      <c r="Z2232">
        <v>185172</v>
      </c>
      <c r="AA2232">
        <v>225140</v>
      </c>
      <c r="AB2232">
        <v>147061</v>
      </c>
      <c r="AC2232">
        <v>189847</v>
      </c>
      <c r="AD2232">
        <v>203600</v>
      </c>
      <c r="AE2232">
        <v>213595</v>
      </c>
      <c r="AF2232">
        <v>200911</v>
      </c>
      <c r="AG2232">
        <v>189866</v>
      </c>
      <c r="AH2232">
        <v>237239</v>
      </c>
      <c r="AI2232">
        <v>205539</v>
      </c>
      <c r="AJ2232">
        <v>243857</v>
      </c>
      <c r="AK2232">
        <v>213000</v>
      </c>
      <c r="AL2232">
        <v>170659</v>
      </c>
      <c r="AM2232">
        <v>274861</v>
      </c>
      <c r="AN2232">
        <v>196733</v>
      </c>
      <c r="AO2232">
        <v>113836</v>
      </c>
      <c r="AP2232">
        <v>229249</v>
      </c>
      <c r="AQ2232">
        <v>229151</v>
      </c>
    </row>
    <row r="2233" spans="1:43">
      <c r="A2233">
        <v>1336</v>
      </c>
      <c r="B2233" t="s">
        <v>2713</v>
      </c>
      <c r="C2233" t="s">
        <v>2714</v>
      </c>
      <c r="D2233">
        <v>3.9577800000000002E-3</v>
      </c>
      <c r="E2233">
        <v>2</v>
      </c>
      <c r="F2233">
        <v>2</v>
      </c>
      <c r="G2233">
        <v>0</v>
      </c>
      <c r="H2233">
        <v>631233</v>
      </c>
      <c r="I2233">
        <v>493281</v>
      </c>
      <c r="J2233">
        <v>557194</v>
      </c>
      <c r="K2233">
        <v>582763</v>
      </c>
      <c r="L2233">
        <v>551452</v>
      </c>
      <c r="M2233">
        <v>599600</v>
      </c>
      <c r="N2233">
        <v>494960</v>
      </c>
      <c r="O2233">
        <v>474687</v>
      </c>
      <c r="P2233">
        <v>503818</v>
      </c>
      <c r="Q2233">
        <v>283286</v>
      </c>
      <c r="R2233">
        <v>177958</v>
      </c>
      <c r="S2233">
        <v>240180</v>
      </c>
      <c r="T2233">
        <v>622960</v>
      </c>
      <c r="U2233">
        <v>731901</v>
      </c>
      <c r="V2233">
        <v>734141</v>
      </c>
      <c r="W2233">
        <v>425780</v>
      </c>
      <c r="X2233">
        <v>412908</v>
      </c>
      <c r="Y2233">
        <v>362523</v>
      </c>
      <c r="Z2233">
        <v>1046800</v>
      </c>
      <c r="AA2233">
        <v>1082370</v>
      </c>
      <c r="AB2233">
        <v>1124470</v>
      </c>
      <c r="AC2233">
        <v>987964</v>
      </c>
      <c r="AD2233">
        <v>1178120</v>
      </c>
      <c r="AE2233">
        <v>1119240</v>
      </c>
      <c r="AF2233">
        <v>779423</v>
      </c>
      <c r="AG2233">
        <v>789577</v>
      </c>
      <c r="AH2233">
        <v>868520</v>
      </c>
      <c r="AI2233">
        <v>586017</v>
      </c>
      <c r="AJ2233">
        <v>576581</v>
      </c>
      <c r="AK2233">
        <v>590706</v>
      </c>
      <c r="AL2233">
        <v>697085</v>
      </c>
      <c r="AM2233">
        <v>1036240</v>
      </c>
      <c r="AN2233">
        <v>658883</v>
      </c>
      <c r="AO2233">
        <v>327642</v>
      </c>
      <c r="AP2233">
        <v>328264</v>
      </c>
      <c r="AQ2233">
        <v>412516</v>
      </c>
    </row>
    <row r="2234" spans="1:43">
      <c r="A2234">
        <v>1338</v>
      </c>
      <c r="B2234" t="s">
        <v>2717</v>
      </c>
      <c r="C2234" t="s">
        <v>2718</v>
      </c>
      <c r="D2234">
        <v>6.0889199999999997E-2</v>
      </c>
      <c r="E2234">
        <v>2</v>
      </c>
      <c r="F2234">
        <v>2</v>
      </c>
      <c r="G2234">
        <v>0</v>
      </c>
      <c r="H2234">
        <v>91121.9</v>
      </c>
      <c r="I2234">
        <v>182501</v>
      </c>
      <c r="J2234">
        <v>140961</v>
      </c>
      <c r="K2234">
        <v>89758</v>
      </c>
      <c r="L2234">
        <v>196685</v>
      </c>
      <c r="M2234">
        <v>46905</v>
      </c>
      <c r="N2234">
        <v>0</v>
      </c>
      <c r="O2234">
        <v>257164</v>
      </c>
      <c r="P2234">
        <v>93364</v>
      </c>
      <c r="Q2234">
        <v>143158</v>
      </c>
      <c r="R2234">
        <v>162130</v>
      </c>
      <c r="S2234">
        <v>0</v>
      </c>
      <c r="T2234">
        <v>107583</v>
      </c>
      <c r="U2234">
        <v>170978</v>
      </c>
      <c r="V2234">
        <v>295126</v>
      </c>
      <c r="W2234">
        <v>140507</v>
      </c>
      <c r="X2234">
        <v>256354</v>
      </c>
      <c r="Y2234">
        <v>152878</v>
      </c>
      <c r="Z2234">
        <v>135267</v>
      </c>
      <c r="AA2234">
        <v>350554</v>
      </c>
      <c r="AB2234">
        <v>233807</v>
      </c>
      <c r="AC2234">
        <v>119741</v>
      </c>
      <c r="AD2234">
        <v>136819</v>
      </c>
      <c r="AE2234">
        <v>155815</v>
      </c>
      <c r="AF2234">
        <v>202195</v>
      </c>
      <c r="AG2234">
        <v>132052</v>
      </c>
      <c r="AH2234">
        <v>221258</v>
      </c>
      <c r="AI2234">
        <v>104181</v>
      </c>
      <c r="AJ2234">
        <v>396166</v>
      </c>
      <c r="AK2234">
        <v>137466</v>
      </c>
      <c r="AL2234">
        <v>214132</v>
      </c>
      <c r="AM2234">
        <v>255629</v>
      </c>
      <c r="AN2234">
        <v>171502</v>
      </c>
      <c r="AO2234">
        <v>34959.9</v>
      </c>
      <c r="AP2234">
        <v>111326</v>
      </c>
      <c r="AQ2234">
        <v>192770</v>
      </c>
    </row>
    <row r="2235" spans="1:43">
      <c r="A2235">
        <v>1345</v>
      </c>
      <c r="B2235" t="s">
        <v>2731</v>
      </c>
      <c r="C2235" t="s">
        <v>2732</v>
      </c>
      <c r="D2235">
        <v>1.2545499999999999E-2</v>
      </c>
      <c r="E2235">
        <v>2</v>
      </c>
      <c r="F2235">
        <v>2</v>
      </c>
      <c r="G2235">
        <v>0</v>
      </c>
      <c r="H2235">
        <v>82586</v>
      </c>
      <c r="I2235">
        <v>112930</v>
      </c>
      <c r="J2235">
        <v>140463</v>
      </c>
      <c r="K2235">
        <v>51434.1</v>
      </c>
      <c r="L2235">
        <v>24882.1</v>
      </c>
      <c r="M2235">
        <v>30182.799999999999</v>
      </c>
      <c r="N2235">
        <v>107414</v>
      </c>
      <c r="O2235">
        <v>83991.8</v>
      </c>
      <c r="P2235">
        <v>97302.7</v>
      </c>
      <c r="Q2235">
        <v>80799.600000000006</v>
      </c>
      <c r="R2235">
        <v>137675</v>
      </c>
      <c r="S2235">
        <v>62661.9</v>
      </c>
      <c r="T2235">
        <v>124042</v>
      </c>
      <c r="U2235">
        <v>132074</v>
      </c>
      <c r="V2235">
        <v>146859</v>
      </c>
      <c r="W2235">
        <v>25900.9</v>
      </c>
      <c r="X2235">
        <v>35777.800000000003</v>
      </c>
      <c r="Y2235">
        <v>24447.8</v>
      </c>
      <c r="Z2235">
        <v>179442</v>
      </c>
      <c r="AA2235">
        <v>220551</v>
      </c>
      <c r="AB2235">
        <v>273732</v>
      </c>
      <c r="AC2235">
        <v>61049.1</v>
      </c>
      <c r="AD2235">
        <v>46199</v>
      </c>
      <c r="AE2235">
        <v>68640.399999999994</v>
      </c>
      <c r="AF2235">
        <v>90968.5</v>
      </c>
      <c r="AG2235">
        <v>114751</v>
      </c>
      <c r="AH2235">
        <v>146604</v>
      </c>
      <c r="AI2235">
        <v>50394.1</v>
      </c>
      <c r="AJ2235">
        <v>122561</v>
      </c>
      <c r="AK2235">
        <v>19233.3</v>
      </c>
      <c r="AL2235">
        <v>136008</v>
      </c>
      <c r="AM2235">
        <v>160887</v>
      </c>
      <c r="AN2235">
        <v>139087</v>
      </c>
      <c r="AO2235">
        <v>46983.5</v>
      </c>
      <c r="AP2235">
        <v>51287.8</v>
      </c>
      <c r="AQ2235">
        <v>68785.399999999994</v>
      </c>
    </row>
    <row r="2236" spans="1:43">
      <c r="A2236">
        <v>1348</v>
      </c>
      <c r="B2236" t="s">
        <v>2737</v>
      </c>
      <c r="C2236" t="s">
        <v>2738</v>
      </c>
      <c r="D2236">
        <v>2.93415E-2</v>
      </c>
      <c r="E2236">
        <v>2</v>
      </c>
      <c r="F2236">
        <v>2</v>
      </c>
      <c r="G2236">
        <v>0</v>
      </c>
      <c r="H2236">
        <v>18781.7</v>
      </c>
      <c r="I2236">
        <v>7959.4</v>
      </c>
      <c r="J2236">
        <v>5354.93</v>
      </c>
      <c r="K2236">
        <v>8714.36</v>
      </c>
      <c r="L2236">
        <v>6611.96</v>
      </c>
      <c r="M2236">
        <v>20938.3</v>
      </c>
      <c r="N2236">
        <v>19915.2</v>
      </c>
      <c r="O2236">
        <v>41355.9</v>
      </c>
      <c r="P2236">
        <v>9199.33</v>
      </c>
      <c r="Q2236">
        <v>31846.1</v>
      </c>
      <c r="R2236">
        <v>0</v>
      </c>
      <c r="S2236">
        <v>13452.5</v>
      </c>
      <c r="T2236">
        <v>7104.14</v>
      </c>
      <c r="U2236">
        <v>16022.4</v>
      </c>
      <c r="V2236">
        <v>24200.400000000001</v>
      </c>
      <c r="W2236">
        <v>6139.18</v>
      </c>
      <c r="X2236">
        <v>15094.9</v>
      </c>
      <c r="Y2236">
        <v>0</v>
      </c>
      <c r="Z2236">
        <v>11425.5</v>
      </c>
      <c r="AA2236">
        <v>45383.7</v>
      </c>
      <c r="AB2236">
        <v>31867.200000000001</v>
      </c>
      <c r="AC2236">
        <v>7715.82</v>
      </c>
      <c r="AD2236">
        <v>12216.4</v>
      </c>
      <c r="AE2236">
        <v>0</v>
      </c>
      <c r="AF2236">
        <v>20278.5</v>
      </c>
      <c r="AG2236">
        <v>8711.18</v>
      </c>
      <c r="AH2236">
        <v>0</v>
      </c>
      <c r="AI2236">
        <v>10033.1</v>
      </c>
      <c r="AJ2236">
        <v>0</v>
      </c>
      <c r="AK2236">
        <v>0</v>
      </c>
      <c r="AL2236">
        <v>25007.200000000001</v>
      </c>
      <c r="AM2236">
        <v>37930.199999999997</v>
      </c>
      <c r="AN2236">
        <v>26672.6</v>
      </c>
      <c r="AO2236">
        <v>1492.33</v>
      </c>
      <c r="AP2236">
        <v>4154.5</v>
      </c>
      <c r="AQ2236">
        <v>13102.1</v>
      </c>
    </row>
    <row r="2237" spans="1:43">
      <c r="A2237">
        <v>1350</v>
      </c>
      <c r="B2237" t="s">
        <v>2741</v>
      </c>
      <c r="C2237" t="s">
        <v>2742</v>
      </c>
      <c r="D2237">
        <v>2.3835700000000001E-2</v>
      </c>
      <c r="E2237">
        <v>2</v>
      </c>
      <c r="F2237">
        <v>2</v>
      </c>
      <c r="G2237">
        <v>0</v>
      </c>
      <c r="H2237">
        <v>121144</v>
      </c>
      <c r="I2237">
        <v>97896.9</v>
      </c>
      <c r="J2237">
        <v>110225</v>
      </c>
      <c r="K2237">
        <v>59646.6</v>
      </c>
      <c r="L2237">
        <v>63415.4</v>
      </c>
      <c r="M2237">
        <v>90250.7</v>
      </c>
      <c r="N2237">
        <v>109682</v>
      </c>
      <c r="O2237">
        <v>98216</v>
      </c>
      <c r="P2237">
        <v>130103</v>
      </c>
      <c r="Q2237">
        <v>82917</v>
      </c>
      <c r="R2237">
        <v>0</v>
      </c>
      <c r="S2237">
        <v>63681.9</v>
      </c>
      <c r="T2237">
        <v>80895.199999999997</v>
      </c>
      <c r="U2237">
        <v>148563</v>
      </c>
      <c r="V2237">
        <v>152929</v>
      </c>
      <c r="W2237">
        <v>60430</v>
      </c>
      <c r="X2237">
        <v>0</v>
      </c>
      <c r="Y2237">
        <v>47367.9</v>
      </c>
      <c r="Z2237">
        <v>135822</v>
      </c>
      <c r="AA2237">
        <v>150347</v>
      </c>
      <c r="AB2237">
        <v>126817</v>
      </c>
      <c r="AC2237">
        <v>87697.3</v>
      </c>
      <c r="AD2237">
        <v>76124.399999999994</v>
      </c>
      <c r="AE2237">
        <v>104630</v>
      </c>
      <c r="AF2237">
        <v>15921.8</v>
      </c>
      <c r="AG2237">
        <v>56627.7</v>
      </c>
      <c r="AH2237">
        <v>87267.1</v>
      </c>
      <c r="AI2237">
        <v>0</v>
      </c>
      <c r="AJ2237">
        <v>0</v>
      </c>
      <c r="AK2237">
        <v>0</v>
      </c>
      <c r="AL2237">
        <v>65654.2</v>
      </c>
      <c r="AM2237">
        <v>89853.3</v>
      </c>
      <c r="AN2237">
        <v>77292.7</v>
      </c>
      <c r="AO2237">
        <v>0</v>
      </c>
      <c r="AP2237">
        <v>28408.6</v>
      </c>
      <c r="AQ2237">
        <v>22535.1</v>
      </c>
    </row>
    <row r="2238" spans="1:43">
      <c r="A2238">
        <v>1351</v>
      </c>
      <c r="B2238" t="s">
        <v>2743</v>
      </c>
      <c r="C2238" t="s">
        <v>2744</v>
      </c>
      <c r="D2238">
        <v>1.0983E-3</v>
      </c>
      <c r="E2238">
        <v>2</v>
      </c>
      <c r="F2238">
        <v>2</v>
      </c>
      <c r="G2238">
        <v>0</v>
      </c>
      <c r="H2238">
        <v>150276</v>
      </c>
      <c r="I2238">
        <v>182073</v>
      </c>
      <c r="J2238">
        <v>187032</v>
      </c>
      <c r="K2238">
        <v>188253</v>
      </c>
      <c r="L2238">
        <v>206395</v>
      </c>
      <c r="M2238">
        <v>186790</v>
      </c>
      <c r="N2238">
        <v>188646</v>
      </c>
      <c r="O2238">
        <v>184791</v>
      </c>
      <c r="P2238">
        <v>212491</v>
      </c>
      <c r="Q2238">
        <v>192000</v>
      </c>
      <c r="R2238">
        <v>189015</v>
      </c>
      <c r="S2238">
        <v>231284</v>
      </c>
      <c r="T2238">
        <v>118590</v>
      </c>
      <c r="U2238">
        <v>155486</v>
      </c>
      <c r="V2238">
        <v>183595</v>
      </c>
      <c r="W2238">
        <v>117940</v>
      </c>
      <c r="X2238">
        <v>129818</v>
      </c>
      <c r="Y2238">
        <v>158919</v>
      </c>
      <c r="Z2238">
        <v>150419</v>
      </c>
      <c r="AA2238">
        <v>215200</v>
      </c>
      <c r="AB2238">
        <v>147693</v>
      </c>
      <c r="AC2238">
        <v>158094</v>
      </c>
      <c r="AD2238">
        <v>137202</v>
      </c>
      <c r="AE2238">
        <v>185883</v>
      </c>
      <c r="AF2238">
        <v>168262</v>
      </c>
      <c r="AG2238">
        <v>142083</v>
      </c>
      <c r="AH2238">
        <v>208185</v>
      </c>
      <c r="AI2238">
        <v>184816</v>
      </c>
      <c r="AJ2238">
        <v>179854</v>
      </c>
      <c r="AK2238">
        <v>178278</v>
      </c>
      <c r="AL2238">
        <v>162698</v>
      </c>
      <c r="AM2238">
        <v>181772</v>
      </c>
      <c r="AN2238">
        <v>166593</v>
      </c>
      <c r="AO2238">
        <v>118069</v>
      </c>
      <c r="AP2238">
        <v>128382</v>
      </c>
      <c r="AQ2238">
        <v>201460</v>
      </c>
    </row>
    <row r="2239" spans="1:43">
      <c r="A2239">
        <v>1355</v>
      </c>
      <c r="B2239" t="s">
        <v>2751</v>
      </c>
      <c r="C2239" t="s">
        <v>2752</v>
      </c>
      <c r="D2239">
        <v>1.51439E-3</v>
      </c>
      <c r="E2239">
        <v>2</v>
      </c>
      <c r="F2239">
        <v>0</v>
      </c>
      <c r="G2239">
        <v>2</v>
      </c>
      <c r="H2239">
        <v>260256</v>
      </c>
      <c r="I2239">
        <v>261859</v>
      </c>
      <c r="J2239">
        <v>199540</v>
      </c>
      <c r="K2239">
        <v>215264</v>
      </c>
      <c r="L2239">
        <v>215195</v>
      </c>
      <c r="M2239">
        <v>164419</v>
      </c>
      <c r="N2239">
        <v>160505</v>
      </c>
      <c r="O2239">
        <v>148693</v>
      </c>
      <c r="P2239">
        <v>214680</v>
      </c>
      <c r="Q2239">
        <v>93615.4</v>
      </c>
      <c r="R2239">
        <v>93262.5</v>
      </c>
      <c r="S2239">
        <v>150493</v>
      </c>
      <c r="T2239">
        <v>179950</v>
      </c>
      <c r="U2239">
        <v>250543</v>
      </c>
      <c r="V2239">
        <v>206019</v>
      </c>
      <c r="W2239">
        <v>139179</v>
      </c>
      <c r="X2239">
        <v>106076</v>
      </c>
      <c r="Y2239">
        <v>139982</v>
      </c>
      <c r="Z2239">
        <v>240516</v>
      </c>
      <c r="AA2239">
        <v>239597</v>
      </c>
      <c r="AB2239">
        <v>233659</v>
      </c>
      <c r="AC2239">
        <v>95438.2</v>
      </c>
      <c r="AD2239">
        <v>151637</v>
      </c>
      <c r="AE2239">
        <v>225719</v>
      </c>
      <c r="AF2239">
        <v>200450</v>
      </c>
      <c r="AG2239">
        <v>164416</v>
      </c>
      <c r="AH2239">
        <v>166192</v>
      </c>
      <c r="AI2239">
        <v>112549</v>
      </c>
      <c r="AJ2239">
        <v>63159.1</v>
      </c>
      <c r="AK2239">
        <v>101680</v>
      </c>
      <c r="AL2239">
        <v>78625.100000000006</v>
      </c>
      <c r="AM2239">
        <v>152827</v>
      </c>
      <c r="AN2239">
        <v>138805</v>
      </c>
      <c r="AO2239">
        <v>99822.9</v>
      </c>
      <c r="AP2239">
        <v>122052</v>
      </c>
      <c r="AQ2239">
        <v>149063</v>
      </c>
    </row>
    <row r="2240" spans="1:43">
      <c r="A2240">
        <v>1387</v>
      </c>
      <c r="B2240" t="s">
        <v>2815</v>
      </c>
      <c r="C2240" t="s">
        <v>2816</v>
      </c>
      <c r="D2240">
        <v>1.94731E-2</v>
      </c>
      <c r="E2240">
        <v>2</v>
      </c>
      <c r="F2240">
        <v>2</v>
      </c>
      <c r="G2240">
        <v>0</v>
      </c>
      <c r="H2240">
        <v>100369</v>
      </c>
      <c r="I2240">
        <v>95447.7</v>
      </c>
      <c r="J2240">
        <v>116614</v>
      </c>
      <c r="K2240">
        <v>70402.399999999994</v>
      </c>
      <c r="L2240">
        <v>83205.7</v>
      </c>
      <c r="M2240">
        <v>98278.9</v>
      </c>
      <c r="N2240">
        <v>71064.2</v>
      </c>
      <c r="O2240">
        <v>94050.1</v>
      </c>
      <c r="P2240">
        <v>61235.6</v>
      </c>
      <c r="Q2240">
        <v>0</v>
      </c>
      <c r="R2240">
        <v>36679</v>
      </c>
      <c r="S2240">
        <v>34822.199999999997</v>
      </c>
      <c r="T2240">
        <v>111724</v>
      </c>
      <c r="U2240">
        <v>129129</v>
      </c>
      <c r="V2240">
        <v>118877</v>
      </c>
      <c r="W2240">
        <v>12511.7</v>
      </c>
      <c r="X2240">
        <v>33632.800000000003</v>
      </c>
      <c r="Y2240">
        <v>34319.5</v>
      </c>
      <c r="Z2240">
        <v>133253</v>
      </c>
      <c r="AA2240">
        <v>122937</v>
      </c>
      <c r="AB2240">
        <v>168263</v>
      </c>
      <c r="AC2240">
        <v>93292.9</v>
      </c>
      <c r="AD2240">
        <v>72941.2</v>
      </c>
      <c r="AE2240">
        <v>109619</v>
      </c>
      <c r="AF2240">
        <v>43640.9</v>
      </c>
      <c r="AG2240">
        <v>70120.100000000006</v>
      </c>
      <c r="AH2240">
        <v>77422.7</v>
      </c>
      <c r="AI2240">
        <v>20075.599999999999</v>
      </c>
      <c r="AJ2240">
        <v>16291.3</v>
      </c>
      <c r="AK2240">
        <v>9096.39</v>
      </c>
      <c r="AL2240">
        <v>92881.3</v>
      </c>
      <c r="AM2240">
        <v>157491</v>
      </c>
      <c r="AN2240">
        <v>113721</v>
      </c>
      <c r="AO2240">
        <v>44187.8</v>
      </c>
      <c r="AP2240">
        <v>57342.9</v>
      </c>
      <c r="AQ2240">
        <v>85416</v>
      </c>
    </row>
    <row r="2241" spans="1:43">
      <c r="A2241">
        <v>1391</v>
      </c>
      <c r="B2241" t="s">
        <v>2823</v>
      </c>
      <c r="C2241" t="s">
        <v>2824</v>
      </c>
      <c r="D2241">
        <v>3.8902300000000001E-2</v>
      </c>
      <c r="E2241">
        <v>2</v>
      </c>
      <c r="F2241">
        <v>1</v>
      </c>
      <c r="G2241">
        <v>1</v>
      </c>
      <c r="H2241">
        <v>31060.799999999999</v>
      </c>
      <c r="I2241">
        <v>9526.01</v>
      </c>
      <c r="J2241">
        <v>12167.1</v>
      </c>
      <c r="K2241">
        <v>0</v>
      </c>
      <c r="L2241">
        <v>0</v>
      </c>
      <c r="M2241">
        <v>0</v>
      </c>
      <c r="N2241">
        <v>21162.1</v>
      </c>
      <c r="O2241">
        <v>43725.3</v>
      </c>
      <c r="P2241">
        <v>41378.5</v>
      </c>
      <c r="Q2241">
        <v>0</v>
      </c>
      <c r="R2241">
        <v>0</v>
      </c>
      <c r="S2241">
        <v>0</v>
      </c>
      <c r="T2241">
        <v>43192.1</v>
      </c>
      <c r="U2241">
        <v>53019.1</v>
      </c>
      <c r="V2241">
        <v>67321.600000000006</v>
      </c>
      <c r="W2241">
        <v>0</v>
      </c>
      <c r="X2241">
        <v>0</v>
      </c>
      <c r="Y2241">
        <v>0</v>
      </c>
      <c r="Z2241">
        <v>44448.9</v>
      </c>
      <c r="AA2241">
        <v>21764</v>
      </c>
      <c r="AB2241">
        <v>37748.1</v>
      </c>
      <c r="AC2241">
        <v>0</v>
      </c>
      <c r="AD2241">
        <v>13286.2</v>
      </c>
      <c r="AE2241">
        <v>0</v>
      </c>
      <c r="AF2241">
        <v>0</v>
      </c>
      <c r="AG2241">
        <v>6520.5</v>
      </c>
      <c r="AH2241">
        <v>39468.6</v>
      </c>
      <c r="AI2241">
        <v>0</v>
      </c>
      <c r="AJ2241">
        <v>0</v>
      </c>
      <c r="AK2241">
        <v>0</v>
      </c>
      <c r="AL2241">
        <v>22115.5</v>
      </c>
      <c r="AM2241">
        <v>0</v>
      </c>
      <c r="AN2241">
        <v>22685.8</v>
      </c>
      <c r="AO2241">
        <v>0</v>
      </c>
      <c r="AP2241">
        <v>0</v>
      </c>
      <c r="AQ2241">
        <v>0</v>
      </c>
    </row>
    <row r="2242" spans="1:43">
      <c r="A2242">
        <v>1394</v>
      </c>
      <c r="B2242" t="s">
        <v>2829</v>
      </c>
      <c r="C2242" t="s">
        <v>2830</v>
      </c>
      <c r="D2242">
        <v>2.59516E-3</v>
      </c>
      <c r="E2242">
        <v>2</v>
      </c>
      <c r="F2242">
        <v>2</v>
      </c>
      <c r="G2242">
        <v>0</v>
      </c>
      <c r="H2242">
        <v>212550</v>
      </c>
      <c r="I2242">
        <v>190192</v>
      </c>
      <c r="J2242">
        <v>111828</v>
      </c>
      <c r="K2242">
        <v>79349.399999999994</v>
      </c>
      <c r="L2242">
        <v>83730.2</v>
      </c>
      <c r="M2242">
        <v>85867.1</v>
      </c>
      <c r="N2242">
        <v>185146</v>
      </c>
      <c r="O2242">
        <v>202207</v>
      </c>
      <c r="P2242">
        <v>159616</v>
      </c>
      <c r="Q2242">
        <v>98739.5</v>
      </c>
      <c r="R2242">
        <v>114974</v>
      </c>
      <c r="S2242">
        <v>36565.699999999997</v>
      </c>
      <c r="T2242">
        <v>236930</v>
      </c>
      <c r="U2242">
        <v>316628</v>
      </c>
      <c r="V2242">
        <v>280690</v>
      </c>
      <c r="W2242">
        <v>100293</v>
      </c>
      <c r="X2242">
        <v>72830</v>
      </c>
      <c r="Y2242">
        <v>63513</v>
      </c>
      <c r="Z2242">
        <v>348451</v>
      </c>
      <c r="AA2242">
        <v>313878</v>
      </c>
      <c r="AB2242">
        <v>342202</v>
      </c>
      <c r="AC2242">
        <v>129642</v>
      </c>
      <c r="AD2242">
        <v>131900</v>
      </c>
      <c r="AE2242">
        <v>84141.1</v>
      </c>
      <c r="AF2242">
        <v>213413</v>
      </c>
      <c r="AG2242">
        <v>75239.8</v>
      </c>
      <c r="AH2242">
        <v>129014</v>
      </c>
      <c r="AI2242">
        <v>81112.100000000006</v>
      </c>
      <c r="AJ2242">
        <v>48644.4</v>
      </c>
      <c r="AK2242">
        <v>56512.9</v>
      </c>
      <c r="AL2242">
        <v>168042</v>
      </c>
      <c r="AM2242">
        <v>167834</v>
      </c>
      <c r="AN2242">
        <v>138184</v>
      </c>
      <c r="AO2242">
        <v>70381.100000000006</v>
      </c>
      <c r="AP2242">
        <v>61876.2</v>
      </c>
      <c r="AQ2242">
        <v>88605.4</v>
      </c>
    </row>
    <row r="2243" spans="1:43">
      <c r="A2243">
        <v>1398</v>
      </c>
      <c r="B2243" t="s">
        <v>2837</v>
      </c>
      <c r="C2243" t="s">
        <v>2838</v>
      </c>
      <c r="D2243">
        <v>1.14001E-2</v>
      </c>
      <c r="E2243">
        <v>2</v>
      </c>
      <c r="F2243">
        <v>2</v>
      </c>
      <c r="G2243">
        <v>0</v>
      </c>
      <c r="H2243">
        <v>213893</v>
      </c>
      <c r="I2243">
        <v>184691</v>
      </c>
      <c r="J2243">
        <v>161756</v>
      </c>
      <c r="K2243">
        <v>213788</v>
      </c>
      <c r="L2243">
        <v>169962</v>
      </c>
      <c r="M2243">
        <v>198268</v>
      </c>
      <c r="N2243">
        <v>322506</v>
      </c>
      <c r="O2243">
        <v>335977</v>
      </c>
      <c r="P2243">
        <v>225048</v>
      </c>
      <c r="Q2243">
        <v>158312</v>
      </c>
      <c r="R2243">
        <v>163431</v>
      </c>
      <c r="S2243">
        <v>174602</v>
      </c>
      <c r="T2243">
        <v>40127.599999999999</v>
      </c>
      <c r="U2243">
        <v>42667.9</v>
      </c>
      <c r="V2243">
        <v>52468.800000000003</v>
      </c>
      <c r="W2243">
        <v>92228.1</v>
      </c>
      <c r="X2243">
        <v>81025</v>
      </c>
      <c r="Y2243">
        <v>111747</v>
      </c>
      <c r="Z2243">
        <v>453720</v>
      </c>
      <c r="AA2243">
        <v>373631</v>
      </c>
      <c r="AB2243">
        <v>453477</v>
      </c>
      <c r="AC2243">
        <v>184404</v>
      </c>
      <c r="AD2243">
        <v>161154</v>
      </c>
      <c r="AE2243">
        <v>145864</v>
      </c>
      <c r="AF2243">
        <v>110042</v>
      </c>
      <c r="AG2243">
        <v>151657</v>
      </c>
      <c r="AH2243">
        <v>142015</v>
      </c>
      <c r="AI2243">
        <v>151210</v>
      </c>
      <c r="AJ2243">
        <v>160364</v>
      </c>
      <c r="AK2243">
        <v>159234</v>
      </c>
      <c r="AL2243">
        <v>115719</v>
      </c>
      <c r="AM2243">
        <v>190046</v>
      </c>
      <c r="AN2243">
        <v>97696.6</v>
      </c>
      <c r="AO2243">
        <v>39477.699999999997</v>
      </c>
      <c r="AP2243">
        <v>60657.1</v>
      </c>
      <c r="AQ2243">
        <v>59830.2</v>
      </c>
    </row>
    <row r="2244" spans="1:43">
      <c r="A2244">
        <v>1399</v>
      </c>
      <c r="B2244" t="s">
        <v>2839</v>
      </c>
      <c r="C2244" t="s">
        <v>2840</v>
      </c>
      <c r="D2244">
        <v>1.0983E-3</v>
      </c>
      <c r="E2244">
        <v>2</v>
      </c>
      <c r="F2244">
        <v>2</v>
      </c>
      <c r="G2244">
        <v>0</v>
      </c>
      <c r="H2244">
        <v>2002680</v>
      </c>
      <c r="I2244">
        <v>1764450</v>
      </c>
      <c r="J2244">
        <v>1140330</v>
      </c>
      <c r="K2244">
        <v>2482400</v>
      </c>
      <c r="L2244">
        <v>1887850</v>
      </c>
      <c r="M2244">
        <v>2246590</v>
      </c>
      <c r="N2244">
        <v>2890110</v>
      </c>
      <c r="O2244">
        <v>2990900</v>
      </c>
      <c r="P2244">
        <v>1924950</v>
      </c>
      <c r="Q2244">
        <v>2227780</v>
      </c>
      <c r="R2244">
        <v>2404480</v>
      </c>
      <c r="S2244">
        <v>1491150</v>
      </c>
      <c r="T2244">
        <v>2032910</v>
      </c>
      <c r="U2244">
        <v>2440520</v>
      </c>
      <c r="V2244">
        <v>2073220</v>
      </c>
      <c r="W2244">
        <v>2057960</v>
      </c>
      <c r="X2244">
        <v>1910020</v>
      </c>
      <c r="Y2244">
        <v>1926570</v>
      </c>
      <c r="Z2244">
        <v>4564460</v>
      </c>
      <c r="AA2244">
        <v>4396390</v>
      </c>
      <c r="AB2244">
        <v>4449370</v>
      </c>
      <c r="AC2244">
        <v>4442210</v>
      </c>
      <c r="AD2244">
        <v>3576760</v>
      </c>
      <c r="AE2244">
        <v>2720810</v>
      </c>
      <c r="AF2244">
        <v>2703240</v>
      </c>
      <c r="AG2244">
        <v>3171950</v>
      </c>
      <c r="AH2244">
        <v>2796070</v>
      </c>
      <c r="AI2244">
        <v>3723630</v>
      </c>
      <c r="AJ2244">
        <v>3348210</v>
      </c>
      <c r="AK2244">
        <v>3436830</v>
      </c>
      <c r="AL2244">
        <v>2318530</v>
      </c>
      <c r="AM2244">
        <v>2715340</v>
      </c>
      <c r="AN2244">
        <v>1142560</v>
      </c>
      <c r="AO2244">
        <v>3594320</v>
      </c>
      <c r="AP2244">
        <v>5169240</v>
      </c>
      <c r="AQ2244">
        <v>4903620</v>
      </c>
    </row>
    <row r="2245" spans="1:43">
      <c r="A2245">
        <v>1416</v>
      </c>
      <c r="B2245" t="s">
        <v>2873</v>
      </c>
      <c r="C2245" t="s">
        <v>2874</v>
      </c>
      <c r="D2245">
        <v>1.90749E-3</v>
      </c>
      <c r="E2245">
        <v>2</v>
      </c>
      <c r="F2245">
        <v>2</v>
      </c>
      <c r="G2245">
        <v>0</v>
      </c>
      <c r="H2245">
        <v>1093630</v>
      </c>
      <c r="I2245">
        <v>1222200</v>
      </c>
      <c r="J2245">
        <v>811858</v>
      </c>
      <c r="K2245">
        <v>631771</v>
      </c>
      <c r="L2245">
        <v>806783</v>
      </c>
      <c r="M2245">
        <v>721462</v>
      </c>
      <c r="N2245">
        <v>788523</v>
      </c>
      <c r="O2245">
        <v>1057560</v>
      </c>
      <c r="P2245">
        <v>878498</v>
      </c>
      <c r="Q2245">
        <v>539544</v>
      </c>
      <c r="R2245">
        <v>599759</v>
      </c>
      <c r="S2245">
        <v>564392</v>
      </c>
      <c r="T2245">
        <v>943042</v>
      </c>
      <c r="U2245">
        <v>1336100</v>
      </c>
      <c r="V2245">
        <v>1090190</v>
      </c>
      <c r="W2245">
        <v>495307</v>
      </c>
      <c r="X2245">
        <v>404303</v>
      </c>
      <c r="Y2245">
        <v>557589</v>
      </c>
      <c r="Z2245">
        <v>1244270</v>
      </c>
      <c r="AA2245">
        <v>1026480</v>
      </c>
      <c r="AB2245">
        <v>1130130</v>
      </c>
      <c r="AC2245">
        <v>429792</v>
      </c>
      <c r="AD2245">
        <v>487609</v>
      </c>
      <c r="AE2245">
        <v>717430</v>
      </c>
      <c r="AF2245">
        <v>773532</v>
      </c>
      <c r="AG2245">
        <v>827482</v>
      </c>
      <c r="AH2245">
        <v>796291</v>
      </c>
      <c r="AI2245">
        <v>574854</v>
      </c>
      <c r="AJ2245">
        <v>601573</v>
      </c>
      <c r="AK2245">
        <v>594313</v>
      </c>
      <c r="AL2245">
        <v>781236</v>
      </c>
      <c r="AM2245">
        <v>1175110</v>
      </c>
      <c r="AN2245">
        <v>896480</v>
      </c>
      <c r="AO2245">
        <v>414941</v>
      </c>
      <c r="AP2245">
        <v>553462</v>
      </c>
      <c r="AQ2245">
        <v>562838</v>
      </c>
    </row>
    <row r="2246" spans="1:43">
      <c r="A2246">
        <v>1423</v>
      </c>
      <c r="B2246" t="s">
        <v>2887</v>
      </c>
      <c r="C2246" t="s">
        <v>2888</v>
      </c>
      <c r="D2246">
        <v>1.45402E-2</v>
      </c>
      <c r="E2246">
        <v>2</v>
      </c>
      <c r="F2246">
        <v>2</v>
      </c>
      <c r="G2246">
        <v>0</v>
      </c>
      <c r="H2246">
        <v>51502.9</v>
      </c>
      <c r="I2246">
        <v>49269.5</v>
      </c>
      <c r="J2246">
        <v>48990.6</v>
      </c>
      <c r="K2246">
        <v>32469.3</v>
      </c>
      <c r="L2246">
        <v>22568.5</v>
      </c>
      <c r="M2246">
        <v>24178.799999999999</v>
      </c>
      <c r="N2246">
        <v>22195.5</v>
      </c>
      <c r="O2246">
        <v>36563</v>
      </c>
      <c r="P2246">
        <v>19306.3</v>
      </c>
      <c r="Q2246">
        <v>0</v>
      </c>
      <c r="R2246">
        <v>0</v>
      </c>
      <c r="S2246">
        <v>0</v>
      </c>
      <c r="T2246">
        <v>43645</v>
      </c>
      <c r="U2246">
        <v>42832.800000000003</v>
      </c>
      <c r="V2246">
        <v>41991.199999999997</v>
      </c>
      <c r="W2246">
        <v>0</v>
      </c>
      <c r="X2246">
        <v>0</v>
      </c>
      <c r="Y2246">
        <v>0</v>
      </c>
      <c r="Z2246">
        <v>82481.399999999994</v>
      </c>
      <c r="AA2246">
        <v>90133.5</v>
      </c>
      <c r="AB2246">
        <v>106011</v>
      </c>
      <c r="AC2246">
        <v>38135.599999999999</v>
      </c>
      <c r="AD2246">
        <v>25635.599999999999</v>
      </c>
      <c r="AE2246">
        <v>51794.7</v>
      </c>
      <c r="AF2246">
        <v>16144.9</v>
      </c>
      <c r="AG2246">
        <v>22546</v>
      </c>
      <c r="AH2246">
        <v>25194.799999999999</v>
      </c>
      <c r="AI2246">
        <v>0</v>
      </c>
      <c r="AJ2246">
        <v>0</v>
      </c>
      <c r="AK2246">
        <v>0</v>
      </c>
      <c r="AL2246">
        <v>81930.100000000006</v>
      </c>
      <c r="AM2246">
        <v>98801.5</v>
      </c>
      <c r="AN2246">
        <v>57119.199999999997</v>
      </c>
      <c r="AO2246">
        <v>17948</v>
      </c>
      <c r="AP2246">
        <v>33929.199999999997</v>
      </c>
      <c r="AQ2246">
        <v>35900.5</v>
      </c>
    </row>
    <row r="2247" spans="1:43">
      <c r="A2247">
        <v>1437</v>
      </c>
      <c r="B2247" t="s">
        <v>2915</v>
      </c>
      <c r="C2247" t="s">
        <v>2916</v>
      </c>
      <c r="D2247">
        <v>4.1082800000000003E-2</v>
      </c>
      <c r="E2247">
        <v>2</v>
      </c>
      <c r="F2247">
        <v>2</v>
      </c>
      <c r="G2247">
        <v>0</v>
      </c>
      <c r="H2247">
        <v>48342.6</v>
      </c>
      <c r="I2247">
        <v>25675.7</v>
      </c>
      <c r="J2247">
        <v>0</v>
      </c>
      <c r="K2247">
        <v>39875.5</v>
      </c>
      <c r="L2247">
        <v>25720.799999999999</v>
      </c>
      <c r="M2247">
        <v>44073.3</v>
      </c>
      <c r="N2247">
        <v>23360.9</v>
      </c>
      <c r="O2247">
        <v>22827.9</v>
      </c>
      <c r="P2247">
        <v>14070.3</v>
      </c>
      <c r="Q2247">
        <v>11800</v>
      </c>
      <c r="R2247">
        <v>0</v>
      </c>
      <c r="S2247">
        <v>0</v>
      </c>
      <c r="T2247">
        <v>23901.7</v>
      </c>
      <c r="U2247">
        <v>20969.5</v>
      </c>
      <c r="V2247">
        <v>0</v>
      </c>
      <c r="W2247">
        <v>19435.5</v>
      </c>
      <c r="X2247">
        <v>17413.8</v>
      </c>
      <c r="Y2247">
        <v>2256.16</v>
      </c>
      <c r="Z2247">
        <v>0</v>
      </c>
      <c r="AA2247">
        <v>0</v>
      </c>
      <c r="AB2247">
        <v>0</v>
      </c>
      <c r="AC2247">
        <v>49860.2</v>
      </c>
      <c r="AD2247">
        <v>21873.599999999999</v>
      </c>
      <c r="AE2247">
        <v>32929.599999999999</v>
      </c>
      <c r="AF2247">
        <v>22098.5</v>
      </c>
      <c r="AG2247">
        <v>19946.599999999999</v>
      </c>
      <c r="AH2247">
        <v>0</v>
      </c>
      <c r="AI2247">
        <v>38187.4</v>
      </c>
      <c r="AJ2247">
        <v>25354.7</v>
      </c>
      <c r="AK2247">
        <v>0</v>
      </c>
      <c r="AL2247">
        <v>2904.94</v>
      </c>
      <c r="AM2247">
        <v>56409.4</v>
      </c>
      <c r="AN2247">
        <v>11378.7</v>
      </c>
      <c r="AO2247">
        <v>24306.799999999999</v>
      </c>
      <c r="AP2247">
        <v>49713.3</v>
      </c>
      <c r="AQ2247">
        <v>34755.9</v>
      </c>
    </row>
    <row r="2248" spans="1:43">
      <c r="A2248">
        <v>1442</v>
      </c>
      <c r="B2248" t="s">
        <v>2925</v>
      </c>
      <c r="C2248" t="s">
        <v>2926</v>
      </c>
      <c r="D2248">
        <v>3.5603700000000002E-2</v>
      </c>
      <c r="E2248">
        <v>2</v>
      </c>
      <c r="F2248">
        <v>2</v>
      </c>
      <c r="G2248">
        <v>0</v>
      </c>
      <c r="H2248">
        <v>141054</v>
      </c>
      <c r="I2248">
        <v>158589</v>
      </c>
      <c r="J2248">
        <v>115065</v>
      </c>
      <c r="K2248">
        <v>123954</v>
      </c>
      <c r="L2248">
        <v>127665</v>
      </c>
      <c r="M2248">
        <v>110845</v>
      </c>
      <c r="N2248">
        <v>166993</v>
      </c>
      <c r="O2248">
        <v>178822</v>
      </c>
      <c r="P2248">
        <v>129126</v>
      </c>
      <c r="Q2248">
        <v>0</v>
      </c>
      <c r="R2248">
        <v>56521.2</v>
      </c>
      <c r="S2248">
        <v>113569</v>
      </c>
      <c r="T2248">
        <v>173407</v>
      </c>
      <c r="U2248">
        <v>184958</v>
      </c>
      <c r="V2248">
        <v>202299</v>
      </c>
      <c r="W2248">
        <v>0</v>
      </c>
      <c r="X2248">
        <v>35572.400000000001</v>
      </c>
      <c r="Y2248">
        <v>62018.8</v>
      </c>
      <c r="Z2248">
        <v>244339</v>
      </c>
      <c r="AA2248">
        <v>250149</v>
      </c>
      <c r="AB2248">
        <v>258727</v>
      </c>
      <c r="AC2248">
        <v>83861.899999999994</v>
      </c>
      <c r="AD2248">
        <v>80277.100000000006</v>
      </c>
      <c r="AE2248">
        <v>79711.3</v>
      </c>
      <c r="AF2248">
        <v>86793.1</v>
      </c>
      <c r="AG2248">
        <v>46743</v>
      </c>
      <c r="AH2248">
        <v>77025</v>
      </c>
      <c r="AI2248">
        <v>0</v>
      </c>
      <c r="AJ2248">
        <v>46799.4</v>
      </c>
      <c r="AK2248">
        <v>43885.8</v>
      </c>
      <c r="AL2248">
        <v>246042</v>
      </c>
      <c r="AM2248">
        <v>315955</v>
      </c>
      <c r="AN2248">
        <v>242231</v>
      </c>
      <c r="AO2248">
        <v>97145.5</v>
      </c>
      <c r="AP2248">
        <v>148103</v>
      </c>
      <c r="AQ2248">
        <v>150746</v>
      </c>
    </row>
    <row r="2249" spans="1:43">
      <c r="A2249">
        <v>1445</v>
      </c>
      <c r="B2249" t="s">
        <v>2931</v>
      </c>
      <c r="C2249" t="s">
        <v>2932</v>
      </c>
      <c r="D2249">
        <v>1.0476699999999999E-3</v>
      </c>
      <c r="E2249">
        <v>2</v>
      </c>
      <c r="F2249">
        <v>2</v>
      </c>
      <c r="G2249">
        <v>0</v>
      </c>
      <c r="H2249">
        <v>2575150</v>
      </c>
      <c r="I2249">
        <v>2549430</v>
      </c>
      <c r="J2249">
        <v>2394080</v>
      </c>
      <c r="K2249">
        <v>1791520</v>
      </c>
      <c r="L2249">
        <v>1759230</v>
      </c>
      <c r="M2249">
        <v>1855630</v>
      </c>
      <c r="N2249">
        <v>2266800</v>
      </c>
      <c r="O2249">
        <v>2198760</v>
      </c>
      <c r="P2249">
        <v>1638420</v>
      </c>
      <c r="Q2249">
        <v>993607</v>
      </c>
      <c r="R2249">
        <v>846444</v>
      </c>
      <c r="S2249">
        <v>1163350</v>
      </c>
      <c r="T2249">
        <v>2552130</v>
      </c>
      <c r="U2249">
        <v>2941210</v>
      </c>
      <c r="V2249">
        <v>3112480</v>
      </c>
      <c r="W2249">
        <v>1080060</v>
      </c>
      <c r="X2249">
        <v>1116620</v>
      </c>
      <c r="Y2249">
        <v>1216970</v>
      </c>
      <c r="Z2249">
        <v>3194740</v>
      </c>
      <c r="AA2249">
        <v>3035860</v>
      </c>
      <c r="AB2249">
        <v>3548020</v>
      </c>
      <c r="AC2249">
        <v>1764210</v>
      </c>
      <c r="AD2249">
        <v>1754020</v>
      </c>
      <c r="AE2249">
        <v>1649540</v>
      </c>
      <c r="AF2249">
        <v>1227640</v>
      </c>
      <c r="AG2249">
        <v>1298930</v>
      </c>
      <c r="AH2249">
        <v>1907760</v>
      </c>
      <c r="AI2249">
        <v>1297650</v>
      </c>
      <c r="AJ2249">
        <v>1459640</v>
      </c>
      <c r="AK2249">
        <v>1613740</v>
      </c>
      <c r="AL2249">
        <v>2089430</v>
      </c>
      <c r="AM2249">
        <v>2718250</v>
      </c>
      <c r="AN2249">
        <v>2094710</v>
      </c>
      <c r="AO2249">
        <v>1229080</v>
      </c>
      <c r="AP2249">
        <v>1642290</v>
      </c>
      <c r="AQ2249">
        <v>1751790</v>
      </c>
    </row>
    <row r="2250" spans="1:43">
      <c r="A2250">
        <v>1449</v>
      </c>
      <c r="B2250" t="s">
        <v>2939</v>
      </c>
      <c r="C2250" t="s">
        <v>2940</v>
      </c>
      <c r="D2250">
        <v>2.3518300000000001E-3</v>
      </c>
      <c r="E2250">
        <v>2</v>
      </c>
      <c r="F2250">
        <v>2</v>
      </c>
      <c r="G2250">
        <v>0</v>
      </c>
      <c r="H2250">
        <v>932760</v>
      </c>
      <c r="I2250">
        <v>788929</v>
      </c>
      <c r="J2250">
        <v>706521</v>
      </c>
      <c r="K2250">
        <v>1238730</v>
      </c>
      <c r="L2250">
        <v>997093</v>
      </c>
      <c r="M2250">
        <v>988975</v>
      </c>
      <c r="N2250">
        <v>1019630</v>
      </c>
      <c r="O2250">
        <v>931176</v>
      </c>
      <c r="P2250">
        <v>835737</v>
      </c>
      <c r="Q2250">
        <v>864745</v>
      </c>
      <c r="R2250">
        <v>837685</v>
      </c>
      <c r="S2250">
        <v>806070</v>
      </c>
      <c r="T2250">
        <v>898627</v>
      </c>
      <c r="U2250">
        <v>873061</v>
      </c>
      <c r="V2250">
        <v>850074</v>
      </c>
      <c r="W2250">
        <v>793930</v>
      </c>
      <c r="X2250">
        <v>751801</v>
      </c>
      <c r="Y2250">
        <v>598861</v>
      </c>
      <c r="Z2250">
        <v>1098870</v>
      </c>
      <c r="AA2250">
        <v>913595</v>
      </c>
      <c r="AB2250">
        <v>996233</v>
      </c>
      <c r="AC2250">
        <v>886783</v>
      </c>
      <c r="AD2250">
        <v>767992</v>
      </c>
      <c r="AE2250">
        <v>730452</v>
      </c>
      <c r="AF2250">
        <v>694217</v>
      </c>
      <c r="AG2250">
        <v>714572</v>
      </c>
      <c r="AH2250">
        <v>538475</v>
      </c>
      <c r="AI2250">
        <v>816525</v>
      </c>
      <c r="AJ2250">
        <v>764133</v>
      </c>
      <c r="AK2250">
        <v>724318</v>
      </c>
      <c r="AL2250">
        <v>799076</v>
      </c>
      <c r="AM2250">
        <v>832991</v>
      </c>
      <c r="AN2250">
        <v>561415</v>
      </c>
      <c r="AO2250">
        <v>610753</v>
      </c>
      <c r="AP2250">
        <v>753824</v>
      </c>
      <c r="AQ2250">
        <v>601858</v>
      </c>
    </row>
    <row r="2251" spans="1:43">
      <c r="A2251">
        <v>1453</v>
      </c>
      <c r="B2251" t="s">
        <v>2947</v>
      </c>
      <c r="C2251" t="s">
        <v>2948</v>
      </c>
      <c r="D2251">
        <v>2.5974000000000001E-2</v>
      </c>
      <c r="E2251">
        <v>2</v>
      </c>
      <c r="F2251">
        <v>2</v>
      </c>
      <c r="G2251">
        <v>0</v>
      </c>
      <c r="H2251">
        <v>103033</v>
      </c>
      <c r="I2251">
        <v>134995</v>
      </c>
      <c r="J2251">
        <v>42110</v>
      </c>
      <c r="K2251">
        <v>96429.5</v>
      </c>
      <c r="L2251">
        <v>115849</v>
      </c>
      <c r="M2251">
        <v>126308</v>
      </c>
      <c r="N2251">
        <v>93278.1</v>
      </c>
      <c r="O2251">
        <v>40358.400000000001</v>
      </c>
      <c r="P2251">
        <v>0</v>
      </c>
      <c r="Q2251">
        <v>29690.7</v>
      </c>
      <c r="R2251">
        <v>38445</v>
      </c>
      <c r="S2251">
        <v>7202.33</v>
      </c>
      <c r="T2251">
        <v>171315</v>
      </c>
      <c r="U2251">
        <v>296767</v>
      </c>
      <c r="V2251">
        <v>200483</v>
      </c>
      <c r="W2251">
        <v>63706.8</v>
      </c>
      <c r="X2251">
        <v>40071.300000000003</v>
      </c>
      <c r="Y2251">
        <v>0</v>
      </c>
      <c r="Z2251">
        <v>174166</v>
      </c>
      <c r="AA2251">
        <v>190345</v>
      </c>
      <c r="AB2251">
        <v>122575</v>
      </c>
      <c r="AC2251">
        <v>0</v>
      </c>
      <c r="AD2251">
        <v>200733</v>
      </c>
      <c r="AE2251">
        <v>48900</v>
      </c>
      <c r="AF2251">
        <v>16988</v>
      </c>
      <c r="AG2251">
        <v>39613.9</v>
      </c>
      <c r="AH2251">
        <v>0</v>
      </c>
      <c r="AI2251">
        <v>69553.3</v>
      </c>
      <c r="AJ2251">
        <v>114194</v>
      </c>
      <c r="AK2251">
        <v>55907.199999999997</v>
      </c>
      <c r="AL2251">
        <v>151793</v>
      </c>
      <c r="AM2251">
        <v>147921</v>
      </c>
      <c r="AN2251">
        <v>133622</v>
      </c>
      <c r="AO2251">
        <v>29324.3</v>
      </c>
      <c r="AP2251">
        <v>0</v>
      </c>
      <c r="AQ2251">
        <v>50138.1</v>
      </c>
    </row>
    <row r="2252" spans="1:43">
      <c r="A2252">
        <v>1459</v>
      </c>
      <c r="B2252" t="s">
        <v>2959</v>
      </c>
      <c r="C2252" t="s">
        <v>2960</v>
      </c>
      <c r="D2252">
        <v>1.37426E-3</v>
      </c>
      <c r="E2252">
        <v>2</v>
      </c>
      <c r="F2252">
        <v>2</v>
      </c>
      <c r="G2252">
        <v>0</v>
      </c>
      <c r="H2252">
        <v>205558</v>
      </c>
      <c r="I2252">
        <v>144707</v>
      </c>
      <c r="J2252">
        <v>155990</v>
      </c>
      <c r="K2252">
        <v>198902</v>
      </c>
      <c r="L2252">
        <v>192744</v>
      </c>
      <c r="M2252">
        <v>225230</v>
      </c>
      <c r="N2252">
        <v>241303</v>
      </c>
      <c r="O2252">
        <v>169877</v>
      </c>
      <c r="P2252">
        <v>198344</v>
      </c>
      <c r="Q2252">
        <v>104651</v>
      </c>
      <c r="R2252">
        <v>65643.600000000006</v>
      </c>
      <c r="S2252">
        <v>106168</v>
      </c>
      <c r="T2252">
        <v>278196</v>
      </c>
      <c r="U2252">
        <v>317387</v>
      </c>
      <c r="V2252">
        <v>295889</v>
      </c>
      <c r="W2252">
        <v>94683.4</v>
      </c>
      <c r="X2252">
        <v>105678</v>
      </c>
      <c r="Y2252">
        <v>47332.5</v>
      </c>
      <c r="Z2252">
        <v>313477</v>
      </c>
      <c r="AA2252">
        <v>232515</v>
      </c>
      <c r="AB2252">
        <v>248428</v>
      </c>
      <c r="AC2252">
        <v>196794</v>
      </c>
      <c r="AD2252">
        <v>130049</v>
      </c>
      <c r="AE2252">
        <v>155871</v>
      </c>
      <c r="AF2252">
        <v>209934</v>
      </c>
      <c r="AG2252">
        <v>205385</v>
      </c>
      <c r="AH2252">
        <v>149559</v>
      </c>
      <c r="AI2252">
        <v>170628</v>
      </c>
      <c r="AJ2252">
        <v>157363</v>
      </c>
      <c r="AK2252">
        <v>171531</v>
      </c>
      <c r="AL2252">
        <v>176855</v>
      </c>
      <c r="AM2252">
        <v>207328</v>
      </c>
      <c r="AN2252">
        <v>179094</v>
      </c>
      <c r="AO2252">
        <v>60656.4</v>
      </c>
      <c r="AP2252">
        <v>65305.8</v>
      </c>
      <c r="AQ2252">
        <v>79785.600000000006</v>
      </c>
    </row>
    <row r="2253" spans="1:43">
      <c r="A2253">
        <v>1463</v>
      </c>
      <c r="B2253" t="s">
        <v>2967</v>
      </c>
      <c r="C2253" t="s">
        <v>2968</v>
      </c>
      <c r="D2253">
        <v>3.83562E-2</v>
      </c>
      <c r="E2253">
        <v>2</v>
      </c>
      <c r="F2253">
        <v>2</v>
      </c>
      <c r="G2253">
        <v>0</v>
      </c>
      <c r="H2253">
        <v>36459.800000000003</v>
      </c>
      <c r="I2253">
        <v>38846.400000000001</v>
      </c>
      <c r="J2253">
        <v>95698.1</v>
      </c>
      <c r="K2253">
        <v>54507.8</v>
      </c>
      <c r="L2253">
        <v>70177.8</v>
      </c>
      <c r="M2253">
        <v>74402.100000000006</v>
      </c>
      <c r="N2253">
        <v>56834.2</v>
      </c>
      <c r="O2253">
        <v>45999</v>
      </c>
      <c r="P2253">
        <v>147532</v>
      </c>
      <c r="Q2253">
        <v>36018.699999999997</v>
      </c>
      <c r="R2253">
        <v>36938.1</v>
      </c>
      <c r="S2253">
        <v>49368.1</v>
      </c>
      <c r="T2253">
        <v>14213.5</v>
      </c>
      <c r="U2253">
        <v>39003.699999999997</v>
      </c>
      <c r="V2253">
        <v>0</v>
      </c>
      <c r="W2253">
        <v>18816.400000000001</v>
      </c>
      <c r="X2253">
        <v>28086.400000000001</v>
      </c>
      <c r="Y2253">
        <v>69460.399999999994</v>
      </c>
      <c r="Z2253">
        <v>54130.9</v>
      </c>
      <c r="AA2253">
        <v>50902.3</v>
      </c>
      <c r="AB2253">
        <v>56697.1</v>
      </c>
      <c r="AC2253">
        <v>41008.800000000003</v>
      </c>
      <c r="AD2253">
        <v>64079.5</v>
      </c>
      <c r="AE2253">
        <v>113413</v>
      </c>
      <c r="AF2253">
        <v>42204</v>
      </c>
      <c r="AG2253">
        <v>89278.7</v>
      </c>
      <c r="AH2253">
        <v>195317</v>
      </c>
      <c r="AI2253">
        <v>39409.4</v>
      </c>
      <c r="AJ2253">
        <v>45067.8</v>
      </c>
      <c r="AK2253">
        <v>60726.1</v>
      </c>
      <c r="AL2253">
        <v>32450.2</v>
      </c>
      <c r="AM2253">
        <v>51258.8</v>
      </c>
      <c r="AN2253">
        <v>55643.6</v>
      </c>
      <c r="AO2253">
        <v>20130</v>
      </c>
      <c r="AP2253">
        <v>67573.3</v>
      </c>
      <c r="AQ2253">
        <v>89636.4</v>
      </c>
    </row>
    <row r="2254" spans="1:43">
      <c r="A2254">
        <v>1466</v>
      </c>
      <c r="B2254" t="s">
        <v>2973</v>
      </c>
      <c r="C2254" t="s">
        <v>2974</v>
      </c>
      <c r="D2254">
        <v>1.3354899999999999E-2</v>
      </c>
      <c r="E2254">
        <v>2</v>
      </c>
      <c r="F2254">
        <v>2</v>
      </c>
      <c r="G2254">
        <v>0</v>
      </c>
      <c r="H2254">
        <v>425832</v>
      </c>
      <c r="I2254">
        <v>385282</v>
      </c>
      <c r="J2254">
        <v>427840</v>
      </c>
      <c r="K2254">
        <v>344624</v>
      </c>
      <c r="L2254">
        <v>389201</v>
      </c>
      <c r="M2254">
        <v>249097</v>
      </c>
      <c r="N2254">
        <v>436269</v>
      </c>
      <c r="O2254">
        <v>511812</v>
      </c>
      <c r="P2254">
        <v>358727</v>
      </c>
      <c r="Q2254">
        <v>423425</v>
      </c>
      <c r="R2254">
        <v>408870</v>
      </c>
      <c r="S2254">
        <v>377727</v>
      </c>
      <c r="T2254">
        <v>426197</v>
      </c>
      <c r="U2254">
        <v>515853</v>
      </c>
      <c r="V2254">
        <v>475520</v>
      </c>
      <c r="W2254">
        <v>332546</v>
      </c>
      <c r="X2254">
        <v>325185</v>
      </c>
      <c r="Y2254">
        <v>385508</v>
      </c>
      <c r="Z2254">
        <v>657472</v>
      </c>
      <c r="AA2254">
        <v>710333</v>
      </c>
      <c r="AB2254">
        <v>673789</v>
      </c>
      <c r="AC2254">
        <v>388367</v>
      </c>
      <c r="AD2254">
        <v>294195</v>
      </c>
      <c r="AE2254">
        <v>365149</v>
      </c>
      <c r="AF2254">
        <v>457252</v>
      </c>
      <c r="AG2254">
        <v>526530</v>
      </c>
      <c r="AH2254">
        <v>487298</v>
      </c>
      <c r="AI2254">
        <v>477606</v>
      </c>
      <c r="AJ2254">
        <v>395787</v>
      </c>
      <c r="AK2254">
        <v>415651</v>
      </c>
      <c r="AL2254">
        <v>353766</v>
      </c>
      <c r="AM2254">
        <v>471081</v>
      </c>
      <c r="AN2254">
        <v>400399</v>
      </c>
      <c r="AO2254">
        <v>178185</v>
      </c>
      <c r="AP2254">
        <v>233087</v>
      </c>
      <c r="AQ2254">
        <v>257718</v>
      </c>
    </row>
    <row r="2255" spans="1:43">
      <c r="A2255">
        <v>1467</v>
      </c>
      <c r="B2255" t="s">
        <v>2975</v>
      </c>
      <c r="C2255" t="s">
        <v>2976</v>
      </c>
      <c r="D2255">
        <v>1.83234E-3</v>
      </c>
      <c r="E2255">
        <v>2</v>
      </c>
      <c r="F2255">
        <v>2</v>
      </c>
      <c r="G2255">
        <v>0</v>
      </c>
      <c r="H2255">
        <v>687660</v>
      </c>
      <c r="I2255">
        <v>583173</v>
      </c>
      <c r="J2255">
        <v>731972</v>
      </c>
      <c r="K2255">
        <v>989447</v>
      </c>
      <c r="L2255">
        <v>975293</v>
      </c>
      <c r="M2255">
        <v>1095000</v>
      </c>
      <c r="N2255">
        <v>753316</v>
      </c>
      <c r="O2255">
        <v>686879</v>
      </c>
      <c r="P2255">
        <v>848407</v>
      </c>
      <c r="Q2255">
        <v>738208</v>
      </c>
      <c r="R2255">
        <v>723443</v>
      </c>
      <c r="S2255">
        <v>831846</v>
      </c>
      <c r="T2255">
        <v>604048</v>
      </c>
      <c r="U2255">
        <v>745586</v>
      </c>
      <c r="V2255">
        <v>860479</v>
      </c>
      <c r="W2255">
        <v>599202</v>
      </c>
      <c r="X2255">
        <v>630659</v>
      </c>
      <c r="Y2255">
        <v>618908</v>
      </c>
      <c r="Z2255">
        <v>1248810</v>
      </c>
      <c r="AA2255">
        <v>1193880</v>
      </c>
      <c r="AB2255">
        <v>1391240</v>
      </c>
      <c r="AC2255">
        <v>883739</v>
      </c>
      <c r="AD2255">
        <v>661287</v>
      </c>
      <c r="AE2255">
        <v>950811</v>
      </c>
      <c r="AF2255">
        <v>201171</v>
      </c>
      <c r="AG2255">
        <v>788981</v>
      </c>
      <c r="AH2255">
        <v>934662</v>
      </c>
      <c r="AI2255">
        <v>935418</v>
      </c>
      <c r="AJ2255">
        <v>932875</v>
      </c>
      <c r="AK2255">
        <v>1065550</v>
      </c>
      <c r="AL2255">
        <v>700667</v>
      </c>
      <c r="AM2255">
        <v>858994</v>
      </c>
      <c r="AN2255">
        <v>737490</v>
      </c>
      <c r="AO2255">
        <v>637625</v>
      </c>
      <c r="AP2255">
        <v>862461</v>
      </c>
      <c r="AQ2255">
        <v>916241</v>
      </c>
    </row>
    <row r="2256" spans="1:43">
      <c r="A2256">
        <v>1468</v>
      </c>
      <c r="B2256" t="s">
        <v>2977</v>
      </c>
      <c r="C2256" t="s">
        <v>2978</v>
      </c>
      <c r="D2256">
        <v>3.3821900000000002E-3</v>
      </c>
      <c r="E2256">
        <v>2</v>
      </c>
      <c r="F2256">
        <v>2</v>
      </c>
      <c r="G2256">
        <v>0</v>
      </c>
      <c r="H2256">
        <v>734433</v>
      </c>
      <c r="I2256">
        <v>471147</v>
      </c>
      <c r="J2256">
        <v>607195</v>
      </c>
      <c r="K2256">
        <v>1065930</v>
      </c>
      <c r="L2256">
        <v>813788</v>
      </c>
      <c r="M2256">
        <v>893651</v>
      </c>
      <c r="N2256">
        <v>704321</v>
      </c>
      <c r="O2256">
        <v>576175</v>
      </c>
      <c r="P2256">
        <v>891459</v>
      </c>
      <c r="Q2256">
        <v>702747</v>
      </c>
      <c r="R2256">
        <v>496954</v>
      </c>
      <c r="S2256">
        <v>568740</v>
      </c>
      <c r="T2256">
        <v>280047</v>
      </c>
      <c r="U2256">
        <v>477465</v>
      </c>
      <c r="V2256">
        <v>446318</v>
      </c>
      <c r="W2256">
        <v>333623</v>
      </c>
      <c r="X2256">
        <v>268170</v>
      </c>
      <c r="Y2256">
        <v>440450</v>
      </c>
      <c r="Z2256">
        <v>483880</v>
      </c>
      <c r="AA2256">
        <v>374257</v>
      </c>
      <c r="AB2256">
        <v>718191</v>
      </c>
      <c r="AC2256">
        <v>246341</v>
      </c>
      <c r="AD2256">
        <v>238685</v>
      </c>
      <c r="AE2256">
        <v>361242</v>
      </c>
      <c r="AF2256">
        <v>495954</v>
      </c>
      <c r="AG2256">
        <v>529190</v>
      </c>
      <c r="AH2256">
        <v>658902</v>
      </c>
      <c r="AI2256">
        <v>528613</v>
      </c>
      <c r="AJ2256">
        <v>471619</v>
      </c>
      <c r="AK2256">
        <v>568413</v>
      </c>
      <c r="AL2256">
        <v>695048</v>
      </c>
      <c r="AM2256">
        <v>1042510</v>
      </c>
      <c r="AN2256">
        <v>697896</v>
      </c>
      <c r="AO2256">
        <v>463463</v>
      </c>
      <c r="AP2256">
        <v>708018</v>
      </c>
      <c r="AQ2256">
        <v>604910</v>
      </c>
    </row>
    <row r="2257" spans="1:43">
      <c r="A2257">
        <v>1472</v>
      </c>
      <c r="B2257" t="s">
        <v>2985</v>
      </c>
      <c r="C2257" t="s">
        <v>2986</v>
      </c>
      <c r="D2257">
        <v>1.90749E-3</v>
      </c>
      <c r="E2257">
        <v>2</v>
      </c>
      <c r="F2257">
        <v>2</v>
      </c>
      <c r="G2257">
        <v>0</v>
      </c>
      <c r="H2257">
        <v>66213.2</v>
      </c>
      <c r="I2257">
        <v>74997.7</v>
      </c>
      <c r="J2257">
        <v>39982.5</v>
      </c>
      <c r="K2257">
        <v>50443.199999999997</v>
      </c>
      <c r="L2257">
        <v>67396.800000000003</v>
      </c>
      <c r="M2257">
        <v>42577.5</v>
      </c>
      <c r="N2257">
        <v>51684.1</v>
      </c>
      <c r="O2257">
        <v>79414.3</v>
      </c>
      <c r="P2257">
        <v>13378</v>
      </c>
      <c r="Q2257">
        <v>14337.5</v>
      </c>
      <c r="R2257">
        <v>44184.4</v>
      </c>
      <c r="S2257">
        <v>37538.1</v>
      </c>
      <c r="T2257">
        <v>92695.6</v>
      </c>
      <c r="U2257">
        <v>112590</v>
      </c>
      <c r="V2257">
        <v>49275</v>
      </c>
      <c r="W2257">
        <v>36158.9</v>
      </c>
      <c r="X2257">
        <v>56904.3</v>
      </c>
      <c r="Y2257">
        <v>39294</v>
      </c>
      <c r="Z2257">
        <v>61690.1</v>
      </c>
      <c r="AA2257">
        <v>44383.7</v>
      </c>
      <c r="AB2257">
        <v>46423.9</v>
      </c>
      <c r="AC2257">
        <v>54260.9</v>
      </c>
      <c r="AD2257">
        <v>38519.199999999997</v>
      </c>
      <c r="AE2257">
        <v>28409.7</v>
      </c>
      <c r="AF2257">
        <v>32092.6</v>
      </c>
      <c r="AG2257">
        <v>63413.3</v>
      </c>
      <c r="AH2257">
        <v>18803.5</v>
      </c>
      <c r="AI2257">
        <v>34554.400000000001</v>
      </c>
      <c r="AJ2257">
        <v>50811.8</v>
      </c>
      <c r="AK2257">
        <v>40366.9</v>
      </c>
      <c r="AL2257">
        <v>27048.5</v>
      </c>
      <c r="AM2257">
        <v>21533.8</v>
      </c>
      <c r="AN2257">
        <v>8042.76</v>
      </c>
      <c r="AO2257">
        <v>11122.1</v>
      </c>
      <c r="AP2257">
        <v>41677.300000000003</v>
      </c>
      <c r="AQ2257">
        <v>20893.8</v>
      </c>
    </row>
    <row r="2258" spans="1:43">
      <c r="A2258">
        <v>1479</v>
      </c>
      <c r="B2258" t="s">
        <v>2999</v>
      </c>
      <c r="C2258" t="s">
        <v>3000</v>
      </c>
      <c r="D2258">
        <v>7.1633199999999997E-4</v>
      </c>
      <c r="E2258">
        <v>2</v>
      </c>
      <c r="F2258">
        <v>2</v>
      </c>
      <c r="G2258">
        <v>0</v>
      </c>
      <c r="H2258">
        <v>139002</v>
      </c>
      <c r="I2258">
        <v>91391.1</v>
      </c>
      <c r="J2258">
        <v>69342.600000000006</v>
      </c>
      <c r="K2258">
        <v>225022</v>
      </c>
      <c r="L2258">
        <v>180431</v>
      </c>
      <c r="M2258">
        <v>227816</v>
      </c>
      <c r="N2258">
        <v>264224</v>
      </c>
      <c r="O2258">
        <v>237829</v>
      </c>
      <c r="P2258">
        <v>175104</v>
      </c>
      <c r="Q2258">
        <v>147197</v>
      </c>
      <c r="R2258">
        <v>149334</v>
      </c>
      <c r="S2258">
        <v>139414</v>
      </c>
      <c r="T2258">
        <v>416424</v>
      </c>
      <c r="U2258">
        <v>384477</v>
      </c>
      <c r="V2258">
        <v>411396</v>
      </c>
      <c r="W2258">
        <v>104323</v>
      </c>
      <c r="X2258">
        <v>89086</v>
      </c>
      <c r="Y2258">
        <v>48510.5</v>
      </c>
      <c r="Z2258">
        <v>394115</v>
      </c>
      <c r="AA2258">
        <v>375316</v>
      </c>
      <c r="AB2258">
        <v>419884</v>
      </c>
      <c r="AC2258">
        <v>254703</v>
      </c>
      <c r="AD2258">
        <v>187589</v>
      </c>
      <c r="AE2258">
        <v>239485</v>
      </c>
      <c r="AF2258">
        <v>115708</v>
      </c>
      <c r="AG2258">
        <v>67337.399999999994</v>
      </c>
      <c r="AH2258">
        <v>73481.3</v>
      </c>
      <c r="AI2258">
        <v>108858</v>
      </c>
      <c r="AJ2258">
        <v>118844</v>
      </c>
      <c r="AK2258">
        <v>136301</v>
      </c>
      <c r="AL2258">
        <v>271650</v>
      </c>
      <c r="AM2258">
        <v>264217</v>
      </c>
      <c r="AN2258">
        <v>155397</v>
      </c>
      <c r="AO2258">
        <v>284685</v>
      </c>
      <c r="AP2258">
        <v>413871</v>
      </c>
      <c r="AQ2258">
        <v>402663</v>
      </c>
    </row>
    <row r="2259" spans="1:43">
      <c r="A2259">
        <v>1487</v>
      </c>
      <c r="B2259" t="s">
        <v>3015</v>
      </c>
      <c r="C2259" t="s">
        <v>3016</v>
      </c>
      <c r="D2259">
        <v>2.53531E-2</v>
      </c>
      <c r="E2259">
        <v>2</v>
      </c>
      <c r="F2259">
        <v>2</v>
      </c>
      <c r="G2259">
        <v>0</v>
      </c>
      <c r="H2259">
        <v>89728.8</v>
      </c>
      <c r="I2259">
        <v>88519.9</v>
      </c>
      <c r="J2259">
        <v>71017.8</v>
      </c>
      <c r="K2259">
        <v>34477.9</v>
      </c>
      <c r="L2259">
        <v>77825.5</v>
      </c>
      <c r="M2259">
        <v>23622.6</v>
      </c>
      <c r="N2259">
        <v>81614.5</v>
      </c>
      <c r="O2259">
        <v>104312</v>
      </c>
      <c r="P2259">
        <v>58003.3</v>
      </c>
      <c r="Q2259">
        <v>0</v>
      </c>
      <c r="R2259">
        <v>64030.2</v>
      </c>
      <c r="S2259">
        <v>0</v>
      </c>
      <c r="T2259">
        <v>70375.399999999994</v>
      </c>
      <c r="U2259">
        <v>50093.599999999999</v>
      </c>
      <c r="V2259">
        <v>109934</v>
      </c>
      <c r="W2259">
        <v>35597.1</v>
      </c>
      <c r="X2259">
        <v>0</v>
      </c>
      <c r="Y2259">
        <v>66308.2</v>
      </c>
      <c r="Z2259">
        <v>179674</v>
      </c>
      <c r="AA2259">
        <v>153568</v>
      </c>
      <c r="AB2259">
        <v>127077</v>
      </c>
      <c r="AC2259">
        <v>0</v>
      </c>
      <c r="AD2259">
        <v>49639</v>
      </c>
      <c r="AE2259">
        <v>128466</v>
      </c>
      <c r="AF2259">
        <v>105837</v>
      </c>
      <c r="AG2259">
        <v>34672.5</v>
      </c>
      <c r="AH2259">
        <v>75077.5</v>
      </c>
      <c r="AI2259">
        <v>66567.600000000006</v>
      </c>
      <c r="AJ2259">
        <v>57629.5</v>
      </c>
      <c r="AK2259">
        <v>85588.6</v>
      </c>
      <c r="AL2259">
        <v>83567</v>
      </c>
      <c r="AM2259">
        <v>248408</v>
      </c>
      <c r="AN2259">
        <v>120460</v>
      </c>
      <c r="AO2259">
        <v>0</v>
      </c>
      <c r="AP2259">
        <v>45430.8</v>
      </c>
      <c r="AQ2259">
        <v>82621.899999999994</v>
      </c>
    </row>
    <row r="2260" spans="1:43">
      <c r="A2260">
        <v>1491</v>
      </c>
      <c r="B2260" t="s">
        <v>3023</v>
      </c>
      <c r="C2260" t="s">
        <v>3024</v>
      </c>
      <c r="D2260">
        <v>1.42315E-3</v>
      </c>
      <c r="E2260">
        <v>2</v>
      </c>
      <c r="F2260">
        <v>2</v>
      </c>
      <c r="G2260">
        <v>0</v>
      </c>
      <c r="H2260">
        <v>305604</v>
      </c>
      <c r="I2260">
        <v>205680</v>
      </c>
      <c r="J2260">
        <v>297213</v>
      </c>
      <c r="K2260">
        <v>168331</v>
      </c>
      <c r="L2260">
        <v>147843</v>
      </c>
      <c r="M2260">
        <v>161966</v>
      </c>
      <c r="N2260">
        <v>314631</v>
      </c>
      <c r="O2260">
        <v>416038</v>
      </c>
      <c r="P2260">
        <v>378365</v>
      </c>
      <c r="Q2260">
        <v>128373</v>
      </c>
      <c r="R2260">
        <v>241723</v>
      </c>
      <c r="S2260">
        <v>160849</v>
      </c>
      <c r="T2260">
        <v>327206</v>
      </c>
      <c r="U2260">
        <v>567245</v>
      </c>
      <c r="V2260">
        <v>510994</v>
      </c>
      <c r="W2260">
        <v>115679</v>
      </c>
      <c r="X2260">
        <v>126678</v>
      </c>
      <c r="Y2260">
        <v>120299</v>
      </c>
      <c r="Z2260">
        <v>388603</v>
      </c>
      <c r="AA2260">
        <v>446662</v>
      </c>
      <c r="AB2260">
        <v>505020</v>
      </c>
      <c r="AC2260">
        <v>198092</v>
      </c>
      <c r="AD2260">
        <v>166919</v>
      </c>
      <c r="AE2260">
        <v>203278</v>
      </c>
      <c r="AF2260">
        <v>227889</v>
      </c>
      <c r="AG2260">
        <v>231496</v>
      </c>
      <c r="AH2260">
        <v>252607</v>
      </c>
      <c r="AI2260">
        <v>89934.8</v>
      </c>
      <c r="AJ2260">
        <v>95515.1</v>
      </c>
      <c r="AK2260">
        <v>101086</v>
      </c>
      <c r="AL2260">
        <v>322559</v>
      </c>
      <c r="AM2260">
        <v>512992</v>
      </c>
      <c r="AN2260">
        <v>406120</v>
      </c>
      <c r="AO2260">
        <v>123161</v>
      </c>
      <c r="AP2260">
        <v>212193</v>
      </c>
      <c r="AQ2260">
        <v>159587</v>
      </c>
    </row>
    <row r="2261" spans="1:43">
      <c r="A2261">
        <v>1498</v>
      </c>
      <c r="B2261" t="s">
        <v>3037</v>
      </c>
      <c r="C2261" t="s">
        <v>3038</v>
      </c>
      <c r="D2261">
        <v>1.8386699999999999E-2</v>
      </c>
      <c r="E2261">
        <v>2</v>
      </c>
      <c r="F2261">
        <v>0</v>
      </c>
      <c r="G2261">
        <v>2</v>
      </c>
      <c r="H2261">
        <v>37966.300000000003</v>
      </c>
      <c r="I2261">
        <v>0</v>
      </c>
      <c r="J2261">
        <v>45377.1</v>
      </c>
      <c r="K2261">
        <v>47052.2</v>
      </c>
      <c r="L2261">
        <v>3870.2</v>
      </c>
      <c r="M2261">
        <v>27159.200000000001</v>
      </c>
      <c r="N2261">
        <v>0</v>
      </c>
      <c r="O2261">
        <v>0</v>
      </c>
      <c r="P2261">
        <v>6720.43</v>
      </c>
      <c r="Q2261">
        <v>8395.85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13930.6</v>
      </c>
      <c r="AC2261">
        <v>7397.4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39166.300000000003</v>
      </c>
      <c r="AN2261">
        <v>0</v>
      </c>
      <c r="AO2261">
        <v>0</v>
      </c>
      <c r="AP2261">
        <v>0</v>
      </c>
      <c r="AQ2261">
        <v>0</v>
      </c>
    </row>
    <row r="2262" spans="1:43">
      <c r="A2262">
        <v>1511</v>
      </c>
      <c r="B2262" t="s">
        <v>3063</v>
      </c>
      <c r="C2262" t="s">
        <v>3064</v>
      </c>
      <c r="D2262">
        <v>2.2629300000000001E-2</v>
      </c>
      <c r="E2262">
        <v>2</v>
      </c>
      <c r="F2262">
        <v>2</v>
      </c>
      <c r="G2262">
        <v>0</v>
      </c>
      <c r="H2262">
        <v>210605</v>
      </c>
      <c r="I2262">
        <v>170570</v>
      </c>
      <c r="J2262">
        <v>123339</v>
      </c>
      <c r="K2262">
        <v>250699</v>
      </c>
      <c r="L2262">
        <v>231669</v>
      </c>
      <c r="M2262">
        <v>250322</v>
      </c>
      <c r="N2262">
        <v>233045</v>
      </c>
      <c r="O2262">
        <v>238351</v>
      </c>
      <c r="P2262">
        <v>252407</v>
      </c>
      <c r="Q2262">
        <v>142808</v>
      </c>
      <c r="R2262">
        <v>0</v>
      </c>
      <c r="S2262">
        <v>65545.100000000006</v>
      </c>
      <c r="T2262">
        <v>145929</v>
      </c>
      <c r="U2262">
        <v>233079</v>
      </c>
      <c r="V2262">
        <v>224709</v>
      </c>
      <c r="W2262">
        <v>139876</v>
      </c>
      <c r="X2262">
        <v>156741</v>
      </c>
      <c r="Y2262">
        <v>0</v>
      </c>
      <c r="Z2262">
        <v>330141</v>
      </c>
      <c r="AA2262">
        <v>307513</v>
      </c>
      <c r="AB2262">
        <v>344004</v>
      </c>
      <c r="AC2262">
        <v>275956</v>
      </c>
      <c r="AD2262">
        <v>330845</v>
      </c>
      <c r="AE2262">
        <v>179258</v>
      </c>
      <c r="AF2262">
        <v>178009</v>
      </c>
      <c r="AG2262">
        <v>63799.1</v>
      </c>
      <c r="AH2262">
        <v>73727</v>
      </c>
      <c r="AI2262">
        <v>139767</v>
      </c>
      <c r="AJ2262">
        <v>139924</v>
      </c>
      <c r="AK2262">
        <v>102836</v>
      </c>
      <c r="AL2262">
        <v>126019</v>
      </c>
      <c r="AM2262">
        <v>90663.2</v>
      </c>
      <c r="AN2262">
        <v>170706</v>
      </c>
      <c r="AO2262">
        <v>0</v>
      </c>
      <c r="AP2262">
        <v>51444.6</v>
      </c>
      <c r="AQ2262">
        <v>0</v>
      </c>
    </row>
    <row r="2263" spans="1:43">
      <c r="A2263">
        <v>1517</v>
      </c>
      <c r="B2263" t="s">
        <v>3075</v>
      </c>
      <c r="C2263" t="s">
        <v>3076</v>
      </c>
      <c r="D2263">
        <v>1.27569E-2</v>
      </c>
      <c r="E2263">
        <v>2</v>
      </c>
      <c r="F2263">
        <v>2</v>
      </c>
      <c r="G2263">
        <v>0</v>
      </c>
      <c r="H2263">
        <v>51544.6</v>
      </c>
      <c r="I2263">
        <v>38597.199999999997</v>
      </c>
      <c r="J2263">
        <v>42244.7</v>
      </c>
      <c r="K2263">
        <v>22586.1</v>
      </c>
      <c r="L2263">
        <v>43679.1</v>
      </c>
      <c r="M2263">
        <v>49285.5</v>
      </c>
      <c r="N2263">
        <v>77840.600000000006</v>
      </c>
      <c r="O2263">
        <v>91945</v>
      </c>
      <c r="P2263">
        <v>85031.9</v>
      </c>
      <c r="Q2263">
        <v>28726.1</v>
      </c>
      <c r="R2263">
        <v>15161.3</v>
      </c>
      <c r="S2263">
        <v>44952</v>
      </c>
      <c r="T2263">
        <v>44682.9</v>
      </c>
      <c r="U2263">
        <v>74912.899999999994</v>
      </c>
      <c r="V2263">
        <v>65592.600000000006</v>
      </c>
      <c r="W2263">
        <v>41933</v>
      </c>
      <c r="X2263">
        <v>36980.300000000003</v>
      </c>
      <c r="Y2263">
        <v>0</v>
      </c>
      <c r="Z2263">
        <v>80028.100000000006</v>
      </c>
      <c r="AA2263">
        <v>98908.7</v>
      </c>
      <c r="AB2263">
        <v>131122</v>
      </c>
      <c r="AC2263">
        <v>46082.3</v>
      </c>
      <c r="AD2263">
        <v>48840.7</v>
      </c>
      <c r="AE2263">
        <v>75527.3</v>
      </c>
      <c r="AF2263">
        <v>61743</v>
      </c>
      <c r="AG2263">
        <v>45135.9</v>
      </c>
      <c r="AH2263">
        <v>73441.3</v>
      </c>
      <c r="AI2263">
        <v>40436.400000000001</v>
      </c>
      <c r="AJ2263">
        <v>35737.4</v>
      </c>
      <c r="AK2263">
        <v>45129.8</v>
      </c>
      <c r="AL2263">
        <v>103483</v>
      </c>
      <c r="AM2263">
        <v>119911</v>
      </c>
      <c r="AN2263">
        <v>104472</v>
      </c>
      <c r="AO2263">
        <v>47464</v>
      </c>
      <c r="AP2263">
        <v>83597</v>
      </c>
      <c r="AQ2263">
        <v>100462</v>
      </c>
    </row>
    <row r="2264" spans="1:43">
      <c r="A2264">
        <v>1521</v>
      </c>
      <c r="B2264" t="s">
        <v>3083</v>
      </c>
      <c r="C2264" t="s">
        <v>3084</v>
      </c>
      <c r="D2264">
        <v>8.1616799999999993E-3</v>
      </c>
      <c r="E2264">
        <v>2</v>
      </c>
      <c r="F2264">
        <v>2</v>
      </c>
      <c r="G2264">
        <v>0</v>
      </c>
      <c r="H2264">
        <v>164644</v>
      </c>
      <c r="I2264">
        <v>97508.2</v>
      </c>
      <c r="J2264">
        <v>88752.3</v>
      </c>
      <c r="K2264">
        <v>104755</v>
      </c>
      <c r="L2264">
        <v>0</v>
      </c>
      <c r="M2264">
        <v>81170.3</v>
      </c>
      <c r="N2264">
        <v>75561.3</v>
      </c>
      <c r="O2264">
        <v>91447</v>
      </c>
      <c r="P2264">
        <v>145789</v>
      </c>
      <c r="Q2264">
        <v>0</v>
      </c>
      <c r="R2264">
        <v>54219.8</v>
      </c>
      <c r="S2264">
        <v>67658.100000000006</v>
      </c>
      <c r="T2264">
        <v>148806</v>
      </c>
      <c r="U2264">
        <v>197376</v>
      </c>
      <c r="V2264">
        <v>192292</v>
      </c>
      <c r="W2264">
        <v>57474.400000000001</v>
      </c>
      <c r="X2264">
        <v>34900.300000000003</v>
      </c>
      <c r="Y2264">
        <v>50543.7</v>
      </c>
      <c r="Z2264">
        <v>250829</v>
      </c>
      <c r="AA2264">
        <v>313541</v>
      </c>
      <c r="AB2264">
        <v>286578</v>
      </c>
      <c r="AC2264">
        <v>115169</v>
      </c>
      <c r="AD2264">
        <v>153777</v>
      </c>
      <c r="AE2264">
        <v>107162</v>
      </c>
      <c r="AF2264">
        <v>101997</v>
      </c>
      <c r="AG2264">
        <v>103853</v>
      </c>
      <c r="AH2264">
        <v>96694.399999999994</v>
      </c>
      <c r="AI2264">
        <v>71355</v>
      </c>
      <c r="AJ2264">
        <v>80069.7</v>
      </c>
      <c r="AK2264">
        <v>93487.4</v>
      </c>
      <c r="AL2264">
        <v>182636</v>
      </c>
      <c r="AM2264">
        <v>283292</v>
      </c>
      <c r="AN2264">
        <v>167631</v>
      </c>
      <c r="AO2264">
        <v>52970.1</v>
      </c>
      <c r="AP2264">
        <v>167426</v>
      </c>
      <c r="AQ2264">
        <v>145850</v>
      </c>
    </row>
    <row r="2265" spans="1:43">
      <c r="A2265">
        <v>1525</v>
      </c>
      <c r="B2265" t="s">
        <v>3091</v>
      </c>
      <c r="C2265" t="s">
        <v>3092</v>
      </c>
      <c r="D2265">
        <v>3.0784800000000001E-2</v>
      </c>
      <c r="E2265">
        <v>2</v>
      </c>
      <c r="F2265">
        <v>2</v>
      </c>
      <c r="G2265">
        <v>0</v>
      </c>
      <c r="H2265">
        <v>76753.3</v>
      </c>
      <c r="I2265">
        <v>65020.7</v>
      </c>
      <c r="J2265">
        <v>60780.800000000003</v>
      </c>
      <c r="K2265">
        <v>27819</v>
      </c>
      <c r="L2265">
        <v>62331.4</v>
      </c>
      <c r="M2265">
        <v>72549.100000000006</v>
      </c>
      <c r="N2265">
        <v>80023.3</v>
      </c>
      <c r="O2265">
        <v>90382.8</v>
      </c>
      <c r="P2265">
        <v>103724</v>
      </c>
      <c r="Q2265">
        <v>64732.4</v>
      </c>
      <c r="R2265">
        <v>57884.1</v>
      </c>
      <c r="S2265">
        <v>46840.9</v>
      </c>
      <c r="T2265">
        <v>97954.8</v>
      </c>
      <c r="U2265">
        <v>140218</v>
      </c>
      <c r="V2265">
        <v>113567</v>
      </c>
      <c r="W2265">
        <v>51573.1</v>
      </c>
      <c r="X2265">
        <v>50298.1</v>
      </c>
      <c r="Y2265">
        <v>61946.9</v>
      </c>
      <c r="Z2265">
        <v>76932.100000000006</v>
      </c>
      <c r="AA2265">
        <v>99241.600000000006</v>
      </c>
      <c r="AB2265">
        <v>106243</v>
      </c>
      <c r="AC2265">
        <v>71093.899999999994</v>
      </c>
      <c r="AD2265">
        <v>64847.199999999997</v>
      </c>
      <c r="AE2265">
        <v>96342.3</v>
      </c>
      <c r="AF2265">
        <v>79950.100000000006</v>
      </c>
      <c r="AG2265">
        <v>81810.600000000006</v>
      </c>
      <c r="AH2265">
        <v>87824.3</v>
      </c>
      <c r="AI2265">
        <v>57882.1</v>
      </c>
      <c r="AJ2265">
        <v>72838.5</v>
      </c>
      <c r="AK2265">
        <v>73745.100000000006</v>
      </c>
      <c r="AL2265">
        <v>140496</v>
      </c>
      <c r="AM2265">
        <v>190235</v>
      </c>
      <c r="AN2265">
        <v>128667</v>
      </c>
      <c r="AO2265">
        <v>106200</v>
      </c>
      <c r="AP2265">
        <v>160686</v>
      </c>
      <c r="AQ2265">
        <v>155874</v>
      </c>
    </row>
    <row r="2266" spans="1:43">
      <c r="A2266">
        <v>1530</v>
      </c>
      <c r="B2266" t="s">
        <v>3101</v>
      </c>
      <c r="C2266" t="s">
        <v>3102</v>
      </c>
      <c r="D2266">
        <v>1.90749E-3</v>
      </c>
      <c r="E2266">
        <v>2</v>
      </c>
      <c r="F2266">
        <v>2</v>
      </c>
      <c r="G2266">
        <v>0</v>
      </c>
      <c r="H2266">
        <v>105449</v>
      </c>
      <c r="I2266">
        <v>44141.7</v>
      </c>
      <c r="J2266">
        <v>68666.399999999994</v>
      </c>
      <c r="K2266">
        <v>48358.6</v>
      </c>
      <c r="L2266">
        <v>66842.2</v>
      </c>
      <c r="M2266">
        <v>93677.9</v>
      </c>
      <c r="N2266">
        <v>53036.7</v>
      </c>
      <c r="O2266">
        <v>121746</v>
      </c>
      <c r="P2266">
        <v>121649</v>
      </c>
      <c r="Q2266">
        <v>67953.399999999994</v>
      </c>
      <c r="R2266">
        <v>46519.7</v>
      </c>
      <c r="S2266">
        <v>94445.4</v>
      </c>
      <c r="T2266">
        <v>105059</v>
      </c>
      <c r="U2266">
        <v>138197</v>
      </c>
      <c r="V2266">
        <v>129610</v>
      </c>
      <c r="W2266">
        <v>30281.8</v>
      </c>
      <c r="X2266">
        <v>37035.599999999999</v>
      </c>
      <c r="Y2266">
        <v>59975.4</v>
      </c>
      <c r="Z2266">
        <v>147340</v>
      </c>
      <c r="AA2266">
        <v>136615</v>
      </c>
      <c r="AB2266">
        <v>228196</v>
      </c>
      <c r="AC2266">
        <v>165980</v>
      </c>
      <c r="AD2266">
        <v>80433</v>
      </c>
      <c r="AE2266">
        <v>125274</v>
      </c>
      <c r="AF2266">
        <v>124961</v>
      </c>
      <c r="AG2266">
        <v>102085</v>
      </c>
      <c r="AH2266">
        <v>171838</v>
      </c>
      <c r="AI2266">
        <v>75305.600000000006</v>
      </c>
      <c r="AJ2266">
        <v>91970</v>
      </c>
      <c r="AK2266">
        <v>50240.9</v>
      </c>
      <c r="AL2266">
        <v>167476</v>
      </c>
      <c r="AM2266">
        <v>209662</v>
      </c>
      <c r="AN2266">
        <v>166878</v>
      </c>
      <c r="AO2266">
        <v>69633.3</v>
      </c>
      <c r="AP2266">
        <v>82269.399999999994</v>
      </c>
      <c r="AQ2266">
        <v>100626</v>
      </c>
    </row>
    <row r="2267" spans="1:43">
      <c r="A2267">
        <v>1542</v>
      </c>
      <c r="B2267" t="s">
        <v>3125</v>
      </c>
      <c r="C2267" t="s">
        <v>3126</v>
      </c>
      <c r="D2267">
        <v>2.6148399999999999E-2</v>
      </c>
      <c r="E2267">
        <v>2</v>
      </c>
      <c r="F2267">
        <v>2</v>
      </c>
      <c r="G2267">
        <v>0</v>
      </c>
      <c r="H2267">
        <v>78522.600000000006</v>
      </c>
      <c r="I2267">
        <v>91840.9</v>
      </c>
      <c r="J2267">
        <v>49694.9</v>
      </c>
      <c r="K2267">
        <v>111545</v>
      </c>
      <c r="L2267">
        <v>85755.4</v>
      </c>
      <c r="M2267">
        <v>90015.8</v>
      </c>
      <c r="N2267">
        <v>126892</v>
      </c>
      <c r="O2267">
        <v>145964</v>
      </c>
      <c r="P2267">
        <v>49415.3</v>
      </c>
      <c r="Q2267">
        <v>35990.1</v>
      </c>
      <c r="R2267">
        <v>0</v>
      </c>
      <c r="S2267">
        <v>0</v>
      </c>
      <c r="T2267">
        <v>188933</v>
      </c>
      <c r="U2267">
        <v>260834</v>
      </c>
      <c r="V2267">
        <v>154514</v>
      </c>
      <c r="W2267">
        <v>29406.400000000001</v>
      </c>
      <c r="X2267">
        <v>23856</v>
      </c>
      <c r="Y2267">
        <v>20429.099999999999</v>
      </c>
      <c r="Z2267">
        <v>190021</v>
      </c>
      <c r="AA2267">
        <v>242668</v>
      </c>
      <c r="AB2267">
        <v>180882</v>
      </c>
      <c r="AC2267">
        <v>254932</v>
      </c>
      <c r="AD2267">
        <v>221368</v>
      </c>
      <c r="AE2267">
        <v>133630</v>
      </c>
      <c r="AF2267">
        <v>228130</v>
      </c>
      <c r="AG2267">
        <v>204058</v>
      </c>
      <c r="AH2267">
        <v>175853</v>
      </c>
      <c r="AI2267">
        <v>104240</v>
      </c>
      <c r="AJ2267">
        <v>119270</v>
      </c>
      <c r="AK2267">
        <v>118028</v>
      </c>
      <c r="AL2267">
        <v>277232</v>
      </c>
      <c r="AM2267">
        <v>317817</v>
      </c>
      <c r="AN2267">
        <v>230034</v>
      </c>
      <c r="AO2267">
        <v>77111.600000000006</v>
      </c>
      <c r="AP2267">
        <v>94925.8</v>
      </c>
      <c r="AQ2267">
        <v>106022</v>
      </c>
    </row>
    <row r="2268" spans="1:43">
      <c r="A2268">
        <v>1548</v>
      </c>
      <c r="B2268" t="s">
        <v>3137</v>
      </c>
      <c r="C2268" t="s">
        <v>3138</v>
      </c>
      <c r="D2268">
        <v>9.3306299999999995E-3</v>
      </c>
      <c r="E2268">
        <v>2</v>
      </c>
      <c r="F2268">
        <v>2</v>
      </c>
      <c r="G2268">
        <v>0</v>
      </c>
      <c r="H2268">
        <v>54558.6</v>
      </c>
      <c r="I2268">
        <v>56339.7</v>
      </c>
      <c r="J2268">
        <v>270307</v>
      </c>
      <c r="K2268">
        <v>139942</v>
      </c>
      <c r="L2268">
        <v>79732</v>
      </c>
      <c r="M2268">
        <v>170283</v>
      </c>
      <c r="N2268">
        <v>165922</v>
      </c>
      <c r="O2268">
        <v>208977</v>
      </c>
      <c r="P2268">
        <v>404254</v>
      </c>
      <c r="Q2268">
        <v>145065</v>
      </c>
      <c r="R2268">
        <v>168250</v>
      </c>
      <c r="S2268">
        <v>177007</v>
      </c>
      <c r="T2268">
        <v>167039</v>
      </c>
      <c r="U2268">
        <v>248509</v>
      </c>
      <c r="V2268">
        <v>225011</v>
      </c>
      <c r="W2268">
        <v>99158.3</v>
      </c>
      <c r="X2268">
        <v>158191</v>
      </c>
      <c r="Y2268">
        <v>73859.399999999994</v>
      </c>
      <c r="Z2268">
        <v>341338</v>
      </c>
      <c r="AA2268">
        <v>356223</v>
      </c>
      <c r="AB2268">
        <v>427339</v>
      </c>
      <c r="AC2268">
        <v>197505</v>
      </c>
      <c r="AD2268">
        <v>242143</v>
      </c>
      <c r="AE2268">
        <v>699375</v>
      </c>
      <c r="AF2268">
        <v>1107820</v>
      </c>
      <c r="AG2268">
        <v>1455120</v>
      </c>
      <c r="AH2268">
        <v>1410840</v>
      </c>
      <c r="AI2268">
        <v>336554</v>
      </c>
      <c r="AJ2268">
        <v>234259</v>
      </c>
      <c r="AK2268">
        <v>397029</v>
      </c>
      <c r="AL2268">
        <v>128280</v>
      </c>
      <c r="AM2268">
        <v>209162</v>
      </c>
      <c r="AN2268">
        <v>206642</v>
      </c>
      <c r="AO2268">
        <v>157491</v>
      </c>
      <c r="AP2268">
        <v>281563</v>
      </c>
      <c r="AQ2268">
        <v>287015</v>
      </c>
    </row>
    <row r="2269" spans="1:43">
      <c r="A2269">
        <v>1549</v>
      </c>
      <c r="B2269" t="s">
        <v>3139</v>
      </c>
      <c r="C2269" t="s">
        <v>3140</v>
      </c>
      <c r="D2269">
        <v>2.6938E-2</v>
      </c>
      <c r="E2269">
        <v>2</v>
      </c>
      <c r="F2269">
        <v>2</v>
      </c>
      <c r="G2269">
        <v>0</v>
      </c>
      <c r="H2269">
        <v>25080.400000000001</v>
      </c>
      <c r="I2269">
        <v>36043.699999999997</v>
      </c>
      <c r="J2269">
        <v>75889.2</v>
      </c>
      <c r="K2269">
        <v>53026.6</v>
      </c>
      <c r="L2269">
        <v>29547.9</v>
      </c>
      <c r="M2269">
        <v>59639.4</v>
      </c>
      <c r="N2269">
        <v>156998</v>
      </c>
      <c r="O2269">
        <v>52056</v>
      </c>
      <c r="P2269">
        <v>36705.699999999997</v>
      </c>
      <c r="Q2269">
        <v>0</v>
      </c>
      <c r="R2269">
        <v>0</v>
      </c>
      <c r="S2269">
        <v>0</v>
      </c>
      <c r="T2269">
        <v>99362.3</v>
      </c>
      <c r="U2269">
        <v>138045</v>
      </c>
      <c r="V2269">
        <v>129773</v>
      </c>
      <c r="W2269">
        <v>149611</v>
      </c>
      <c r="X2269">
        <v>0</v>
      </c>
      <c r="Y2269">
        <v>0</v>
      </c>
      <c r="Z2269">
        <v>253844</v>
      </c>
      <c r="AA2269">
        <v>245015</v>
      </c>
      <c r="AB2269">
        <v>300495</v>
      </c>
      <c r="AC2269">
        <v>101766</v>
      </c>
      <c r="AD2269">
        <v>95811.9</v>
      </c>
      <c r="AE2269">
        <v>112446</v>
      </c>
      <c r="AF2269">
        <v>190615</v>
      </c>
      <c r="AG2269">
        <v>177199</v>
      </c>
      <c r="AH2269">
        <v>300614</v>
      </c>
      <c r="AI2269">
        <v>188104</v>
      </c>
      <c r="AJ2269">
        <v>174793</v>
      </c>
      <c r="AK2269">
        <v>197918</v>
      </c>
      <c r="AL2269">
        <v>134304</v>
      </c>
      <c r="AM2269">
        <v>372087</v>
      </c>
      <c r="AN2269">
        <v>146093</v>
      </c>
      <c r="AO2269">
        <v>38817.599999999999</v>
      </c>
      <c r="AP2269">
        <v>135472</v>
      </c>
      <c r="AQ2269">
        <v>165487</v>
      </c>
    </row>
    <row r="2270" spans="1:43">
      <c r="A2270">
        <v>1558</v>
      </c>
      <c r="B2270" t="s">
        <v>3157</v>
      </c>
      <c r="C2270" t="s">
        <v>3158</v>
      </c>
      <c r="D2270">
        <v>4.4704500000000001E-2</v>
      </c>
      <c r="E2270">
        <v>2</v>
      </c>
      <c r="F2270">
        <v>2</v>
      </c>
      <c r="G2270">
        <v>0</v>
      </c>
      <c r="H2270">
        <v>12639.7</v>
      </c>
      <c r="I2270">
        <v>0</v>
      </c>
      <c r="J2270">
        <v>13182.6</v>
      </c>
      <c r="K2270">
        <v>17026.7</v>
      </c>
      <c r="L2270">
        <v>0</v>
      </c>
      <c r="M2270">
        <v>0</v>
      </c>
      <c r="N2270">
        <v>0</v>
      </c>
      <c r="O2270">
        <v>0</v>
      </c>
      <c r="P2270">
        <v>15871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13438.7</v>
      </c>
      <c r="W2270">
        <v>0</v>
      </c>
      <c r="X2270">
        <v>0</v>
      </c>
      <c r="Y2270">
        <v>0</v>
      </c>
      <c r="Z2270">
        <v>13819.6</v>
      </c>
      <c r="AA2270">
        <v>13378.2</v>
      </c>
      <c r="AB2270">
        <v>25548.3</v>
      </c>
      <c r="AC2270">
        <v>10485.1</v>
      </c>
      <c r="AD2270">
        <v>7595.79</v>
      </c>
      <c r="AE2270">
        <v>13394.4</v>
      </c>
      <c r="AF2270">
        <v>0</v>
      </c>
      <c r="AG2270">
        <v>0</v>
      </c>
      <c r="AH2270">
        <v>0</v>
      </c>
      <c r="AI2270">
        <v>0</v>
      </c>
      <c r="AJ2270">
        <v>7986.92</v>
      </c>
      <c r="AK2270">
        <v>0</v>
      </c>
      <c r="AL2270">
        <v>11288.4</v>
      </c>
      <c r="AM2270">
        <v>0</v>
      </c>
      <c r="AN2270">
        <v>10026.299999999999</v>
      </c>
      <c r="AO2270">
        <v>9350.18</v>
      </c>
      <c r="AP2270">
        <v>0</v>
      </c>
      <c r="AQ2270">
        <v>10336.6</v>
      </c>
    </row>
    <row r="2271" spans="1:43">
      <c r="A2271">
        <v>1563</v>
      </c>
      <c r="B2271" t="s">
        <v>3167</v>
      </c>
      <c r="C2271" t="s">
        <v>3168</v>
      </c>
      <c r="D2271">
        <v>5.9303200000000002E-3</v>
      </c>
      <c r="E2271">
        <v>2</v>
      </c>
      <c r="F2271">
        <v>1</v>
      </c>
      <c r="G2271">
        <v>1</v>
      </c>
      <c r="H2271">
        <v>275170</v>
      </c>
      <c r="I2271">
        <v>354838</v>
      </c>
      <c r="J2271">
        <v>321482</v>
      </c>
      <c r="K2271">
        <v>311288</v>
      </c>
      <c r="L2271">
        <v>230335</v>
      </c>
      <c r="M2271">
        <v>302877</v>
      </c>
      <c r="N2271">
        <v>326756</v>
      </c>
      <c r="O2271">
        <v>313250</v>
      </c>
      <c r="P2271">
        <v>359179</v>
      </c>
      <c r="Q2271">
        <v>168539</v>
      </c>
      <c r="R2271">
        <v>218052</v>
      </c>
      <c r="S2271">
        <v>243648</v>
      </c>
      <c r="T2271">
        <v>356510</v>
      </c>
      <c r="U2271">
        <v>399559</v>
      </c>
      <c r="V2271">
        <v>438776</v>
      </c>
      <c r="W2271">
        <v>135636</v>
      </c>
      <c r="X2271">
        <v>208270</v>
      </c>
      <c r="Y2271">
        <v>202252</v>
      </c>
      <c r="Z2271">
        <v>306023</v>
      </c>
      <c r="AA2271">
        <v>298410</v>
      </c>
      <c r="AB2271">
        <v>401030</v>
      </c>
      <c r="AC2271">
        <v>200771</v>
      </c>
      <c r="AD2271">
        <v>208678</v>
      </c>
      <c r="AE2271">
        <v>221162</v>
      </c>
      <c r="AF2271">
        <v>207391</v>
      </c>
      <c r="AG2271">
        <v>349678</v>
      </c>
      <c r="AH2271">
        <v>281280</v>
      </c>
      <c r="AI2271">
        <v>202674</v>
      </c>
      <c r="AJ2271">
        <v>203037</v>
      </c>
      <c r="AK2271">
        <v>231337</v>
      </c>
      <c r="AL2271">
        <v>306688</v>
      </c>
      <c r="AM2271">
        <v>400001</v>
      </c>
      <c r="AN2271">
        <v>274678</v>
      </c>
      <c r="AO2271">
        <v>122193</v>
      </c>
      <c r="AP2271">
        <v>264382</v>
      </c>
      <c r="AQ2271">
        <v>409217</v>
      </c>
    </row>
    <row r="2272" spans="1:43">
      <c r="A2272">
        <v>1565</v>
      </c>
      <c r="B2272" t="s">
        <v>3171</v>
      </c>
      <c r="C2272" t="s">
        <v>3172</v>
      </c>
      <c r="D2272">
        <v>2.5828700000000001E-3</v>
      </c>
      <c r="E2272">
        <v>2</v>
      </c>
      <c r="F2272">
        <v>2</v>
      </c>
      <c r="G2272">
        <v>0</v>
      </c>
      <c r="H2272">
        <v>74943.399999999994</v>
      </c>
      <c r="I2272">
        <v>141565</v>
      </c>
      <c r="J2272">
        <v>114030</v>
      </c>
      <c r="K2272">
        <v>129882</v>
      </c>
      <c r="L2272">
        <v>63724.800000000003</v>
      </c>
      <c r="M2272">
        <v>135436</v>
      </c>
      <c r="N2272">
        <v>204902</v>
      </c>
      <c r="O2272">
        <v>285302</v>
      </c>
      <c r="P2272">
        <v>326450</v>
      </c>
      <c r="Q2272">
        <v>205339</v>
      </c>
      <c r="R2272">
        <v>250331</v>
      </c>
      <c r="S2272">
        <v>239840</v>
      </c>
      <c r="T2272">
        <v>233241</v>
      </c>
      <c r="U2272">
        <v>251780</v>
      </c>
      <c r="V2272">
        <v>274613</v>
      </c>
      <c r="W2272">
        <v>191119</v>
      </c>
      <c r="X2272">
        <v>108497</v>
      </c>
      <c r="Y2272">
        <v>251899</v>
      </c>
      <c r="Z2272">
        <v>338696</v>
      </c>
      <c r="AA2272">
        <v>321621</v>
      </c>
      <c r="AB2272">
        <v>381838</v>
      </c>
      <c r="AC2272">
        <v>463228</v>
      </c>
      <c r="AD2272">
        <v>498251</v>
      </c>
      <c r="AE2272">
        <v>579550</v>
      </c>
      <c r="AF2272">
        <v>450549</v>
      </c>
      <c r="AG2272">
        <v>501991</v>
      </c>
      <c r="AH2272">
        <v>560058</v>
      </c>
      <c r="AI2272">
        <v>354136</v>
      </c>
      <c r="AJ2272">
        <v>377167</v>
      </c>
      <c r="AK2272">
        <v>401179</v>
      </c>
      <c r="AL2272">
        <v>206101</v>
      </c>
      <c r="AM2272">
        <v>391108</v>
      </c>
      <c r="AN2272">
        <v>251721</v>
      </c>
      <c r="AO2272">
        <v>234453</v>
      </c>
      <c r="AP2272">
        <v>410908</v>
      </c>
      <c r="AQ2272">
        <v>396455</v>
      </c>
    </row>
    <row r="2273" spans="1:43">
      <c r="A2273">
        <v>1577</v>
      </c>
      <c r="B2273" t="s">
        <v>3195</v>
      </c>
      <c r="C2273" t="s">
        <v>3196</v>
      </c>
      <c r="D2273">
        <v>3.1864400000000001E-2</v>
      </c>
      <c r="E2273">
        <v>2</v>
      </c>
      <c r="F2273">
        <v>2</v>
      </c>
      <c r="G2273">
        <v>0</v>
      </c>
      <c r="H2273">
        <v>61275.7</v>
      </c>
      <c r="I2273">
        <v>57972.3</v>
      </c>
      <c r="J2273">
        <v>59752.9</v>
      </c>
      <c r="K2273">
        <v>69171.899999999994</v>
      </c>
      <c r="L2273">
        <v>68650.3</v>
      </c>
      <c r="M2273">
        <v>0</v>
      </c>
      <c r="N2273">
        <v>68543.8</v>
      </c>
      <c r="O2273">
        <v>67067.5</v>
      </c>
      <c r="P2273">
        <v>105200</v>
      </c>
      <c r="Q2273">
        <v>0</v>
      </c>
      <c r="R2273">
        <v>71774.100000000006</v>
      </c>
      <c r="S2273">
        <v>38722.9</v>
      </c>
      <c r="T2273">
        <v>50313.5</v>
      </c>
      <c r="U2273">
        <v>51816</v>
      </c>
      <c r="V2273">
        <v>49939.3</v>
      </c>
      <c r="W2273">
        <v>34481.800000000003</v>
      </c>
      <c r="X2273">
        <v>22896.1</v>
      </c>
      <c r="Y2273">
        <v>35794.9</v>
      </c>
      <c r="Z2273">
        <v>53070.6</v>
      </c>
      <c r="AA2273">
        <v>93938</v>
      </c>
      <c r="AB2273">
        <v>100891</v>
      </c>
      <c r="AC2273">
        <v>50830.8</v>
      </c>
      <c r="AD2273">
        <v>38236.800000000003</v>
      </c>
      <c r="AE2273">
        <v>40360.800000000003</v>
      </c>
      <c r="AF2273">
        <v>56930.5</v>
      </c>
      <c r="AG2273">
        <v>35077.9</v>
      </c>
      <c r="AH2273">
        <v>43147.1</v>
      </c>
      <c r="AI2273">
        <v>54316</v>
      </c>
      <c r="AJ2273">
        <v>46495.4</v>
      </c>
      <c r="AK2273">
        <v>64889.4</v>
      </c>
      <c r="AL2273">
        <v>0</v>
      </c>
      <c r="AM2273">
        <v>85758.8</v>
      </c>
      <c r="AN2273">
        <v>0</v>
      </c>
      <c r="AO2273">
        <v>34670.400000000001</v>
      </c>
      <c r="AP2273">
        <v>0</v>
      </c>
      <c r="AQ2273">
        <v>37531.9</v>
      </c>
    </row>
    <row r="2274" spans="1:43">
      <c r="A2274">
        <v>1580</v>
      </c>
      <c r="B2274" t="s">
        <v>3201</v>
      </c>
      <c r="C2274" t="s">
        <v>3202</v>
      </c>
      <c r="D2274">
        <v>1.8976E-2</v>
      </c>
      <c r="E2274">
        <v>2</v>
      </c>
      <c r="F2274">
        <v>2</v>
      </c>
      <c r="G2274">
        <v>0</v>
      </c>
      <c r="H2274">
        <v>37057.599999999999</v>
      </c>
      <c r="I2274">
        <v>33636.300000000003</v>
      </c>
      <c r="J2274">
        <v>49082.8</v>
      </c>
      <c r="K2274">
        <v>13034.8</v>
      </c>
      <c r="L2274">
        <v>22149.9</v>
      </c>
      <c r="M2274">
        <v>0</v>
      </c>
      <c r="N2274">
        <v>50300.6</v>
      </c>
      <c r="O2274">
        <v>63467</v>
      </c>
      <c r="P2274">
        <v>59558.3</v>
      </c>
      <c r="Q2274">
        <v>17757.599999999999</v>
      </c>
      <c r="R2274">
        <v>25910.400000000001</v>
      </c>
      <c r="S2274">
        <v>22591.1</v>
      </c>
      <c r="T2274">
        <v>51250.2</v>
      </c>
      <c r="U2274">
        <v>68182.2</v>
      </c>
      <c r="V2274">
        <v>63995.9</v>
      </c>
      <c r="W2274">
        <v>27605.4</v>
      </c>
      <c r="X2274">
        <v>16194.3</v>
      </c>
      <c r="Y2274">
        <v>28370.1</v>
      </c>
      <c r="Z2274">
        <v>52650.1</v>
      </c>
      <c r="AA2274">
        <v>54428.4</v>
      </c>
      <c r="AB2274">
        <v>33732.300000000003</v>
      </c>
      <c r="AC2274">
        <v>21459.1</v>
      </c>
      <c r="AD2274">
        <v>28502.3</v>
      </c>
      <c r="AE2274">
        <v>36911.599999999999</v>
      </c>
      <c r="AF2274">
        <v>32629.7</v>
      </c>
      <c r="AG2274">
        <v>39573.199999999997</v>
      </c>
      <c r="AH2274">
        <v>36415.800000000003</v>
      </c>
      <c r="AI2274">
        <v>24380.5</v>
      </c>
      <c r="AJ2274">
        <v>25346</v>
      </c>
      <c r="AK2274">
        <v>9769.7099999999991</v>
      </c>
      <c r="AL2274">
        <v>55232.4</v>
      </c>
      <c r="AM2274">
        <v>98065.8</v>
      </c>
      <c r="AN2274">
        <v>72968.100000000006</v>
      </c>
      <c r="AO2274">
        <v>16314.6</v>
      </c>
      <c r="AP2274">
        <v>31241.4</v>
      </c>
      <c r="AQ2274">
        <v>45281.2</v>
      </c>
    </row>
    <row r="2275" spans="1:43">
      <c r="A2275">
        <v>1586</v>
      </c>
      <c r="B2275" t="s">
        <v>3213</v>
      </c>
      <c r="C2275" t="s">
        <v>3214</v>
      </c>
      <c r="D2275">
        <v>1.79063E-2</v>
      </c>
      <c r="E2275">
        <v>2</v>
      </c>
      <c r="F2275">
        <v>2</v>
      </c>
      <c r="G2275">
        <v>0</v>
      </c>
      <c r="H2275">
        <v>68167.199999999997</v>
      </c>
      <c r="I2275">
        <v>133572</v>
      </c>
      <c r="J2275">
        <v>151491</v>
      </c>
      <c r="K2275">
        <v>138650</v>
      </c>
      <c r="L2275">
        <v>138606</v>
      </c>
      <c r="M2275">
        <v>172153</v>
      </c>
      <c r="N2275">
        <v>101495</v>
      </c>
      <c r="O2275">
        <v>106875</v>
      </c>
      <c r="P2275">
        <v>198034</v>
      </c>
      <c r="Q2275">
        <v>112220</v>
      </c>
      <c r="R2275">
        <v>0</v>
      </c>
      <c r="S2275">
        <v>110545</v>
      </c>
      <c r="T2275">
        <v>109897</v>
      </c>
      <c r="U2275">
        <v>0</v>
      </c>
      <c r="V2275">
        <v>128180</v>
      </c>
      <c r="W2275">
        <v>107843</v>
      </c>
      <c r="X2275">
        <v>109442</v>
      </c>
      <c r="Y2275">
        <v>100599</v>
      </c>
      <c r="Z2275">
        <v>146679</v>
      </c>
      <c r="AA2275">
        <v>192714</v>
      </c>
      <c r="AB2275">
        <v>139183</v>
      </c>
      <c r="AC2275">
        <v>88114.2</v>
      </c>
      <c r="AD2275">
        <v>196307</v>
      </c>
      <c r="AE2275">
        <v>171519</v>
      </c>
      <c r="AF2275">
        <v>85046.3</v>
      </c>
      <c r="AG2275">
        <v>0</v>
      </c>
      <c r="AH2275">
        <v>0</v>
      </c>
      <c r="AI2275">
        <v>0</v>
      </c>
      <c r="AJ2275">
        <v>0</v>
      </c>
      <c r="AK2275">
        <v>123109</v>
      </c>
      <c r="AL2275">
        <v>76590.7</v>
      </c>
      <c r="AM2275">
        <v>82751.199999999997</v>
      </c>
      <c r="AN2275">
        <v>98851</v>
      </c>
      <c r="AO2275">
        <v>41231</v>
      </c>
      <c r="AP2275">
        <v>47660</v>
      </c>
      <c r="AQ2275">
        <v>75046</v>
      </c>
    </row>
    <row r="2276" spans="1:43">
      <c r="A2276">
        <v>1606</v>
      </c>
      <c r="B2276" t="s">
        <v>3253</v>
      </c>
      <c r="C2276" t="s">
        <v>3254</v>
      </c>
      <c r="D2276">
        <v>7.1633199999999997E-4</v>
      </c>
      <c r="E2276">
        <v>2</v>
      </c>
      <c r="F2276">
        <v>2</v>
      </c>
      <c r="G2276">
        <v>0</v>
      </c>
      <c r="H2276">
        <v>4061440</v>
      </c>
      <c r="I2276">
        <v>3527180</v>
      </c>
      <c r="J2276">
        <v>3019140</v>
      </c>
      <c r="K2276">
        <v>4921430</v>
      </c>
      <c r="L2276">
        <v>4803610</v>
      </c>
      <c r="M2276">
        <v>5428450</v>
      </c>
      <c r="N2276">
        <v>4850760</v>
      </c>
      <c r="O2276">
        <v>5325650</v>
      </c>
      <c r="P2276">
        <v>3721910</v>
      </c>
      <c r="Q2276">
        <v>4938960</v>
      </c>
      <c r="R2276">
        <v>4964640</v>
      </c>
      <c r="S2276">
        <v>5581850</v>
      </c>
      <c r="T2276">
        <v>3509590</v>
      </c>
      <c r="U2276">
        <v>3740950</v>
      </c>
      <c r="V2276">
        <v>4397070</v>
      </c>
      <c r="W2276">
        <v>3815320</v>
      </c>
      <c r="X2276">
        <v>4145410</v>
      </c>
      <c r="Y2276">
        <v>4473630</v>
      </c>
      <c r="Z2276">
        <v>5644560</v>
      </c>
      <c r="AA2276">
        <v>5317160</v>
      </c>
      <c r="AB2276">
        <v>6531890</v>
      </c>
      <c r="AC2276">
        <v>4968190</v>
      </c>
      <c r="AD2276">
        <v>3950550</v>
      </c>
      <c r="AE2276">
        <v>4823970</v>
      </c>
      <c r="AF2276">
        <v>3665910</v>
      </c>
      <c r="AG2276">
        <v>2958600</v>
      </c>
      <c r="AH2276">
        <v>1170940</v>
      </c>
      <c r="AI2276">
        <v>5411270</v>
      </c>
      <c r="AJ2276">
        <v>5743450</v>
      </c>
      <c r="AK2276">
        <v>6200700</v>
      </c>
      <c r="AL2276">
        <v>3531220</v>
      </c>
      <c r="AM2276">
        <v>4699360</v>
      </c>
      <c r="AN2276">
        <v>3845910</v>
      </c>
      <c r="AO2276">
        <v>3852800</v>
      </c>
      <c r="AP2276">
        <v>4953030</v>
      </c>
      <c r="AQ2276">
        <v>5183190</v>
      </c>
    </row>
    <row r="2277" spans="1:43">
      <c r="A2277">
        <v>1608</v>
      </c>
      <c r="B2277" t="s">
        <v>3257</v>
      </c>
      <c r="C2277" t="s">
        <v>3258</v>
      </c>
      <c r="D2277">
        <v>4.2532800000000003E-2</v>
      </c>
      <c r="E2277">
        <v>2</v>
      </c>
      <c r="F2277">
        <v>2</v>
      </c>
      <c r="G2277">
        <v>0</v>
      </c>
      <c r="H2277">
        <v>32210.7</v>
      </c>
      <c r="I2277">
        <v>28069.4</v>
      </c>
      <c r="J2277">
        <v>51591.3</v>
      </c>
      <c r="K2277">
        <v>53403.3</v>
      </c>
      <c r="L2277">
        <v>82464</v>
      </c>
      <c r="M2277">
        <v>85994.5</v>
      </c>
      <c r="N2277">
        <v>41239.300000000003</v>
      </c>
      <c r="O2277">
        <v>50856.2</v>
      </c>
      <c r="P2277">
        <v>62187</v>
      </c>
      <c r="Q2277">
        <v>50568.4</v>
      </c>
      <c r="R2277">
        <v>27877</v>
      </c>
      <c r="S2277">
        <v>44290.3</v>
      </c>
      <c r="T2277">
        <v>41472.199999999997</v>
      </c>
      <c r="U2277">
        <v>51009.7</v>
      </c>
      <c r="V2277">
        <v>64281.599999999999</v>
      </c>
      <c r="W2277">
        <v>47529.1</v>
      </c>
      <c r="X2277">
        <v>19863.5</v>
      </c>
      <c r="Y2277">
        <v>19720.599999999999</v>
      </c>
      <c r="Z2277">
        <v>73157</v>
      </c>
      <c r="AA2277">
        <v>73811.199999999997</v>
      </c>
      <c r="AB2277">
        <v>72209.2</v>
      </c>
      <c r="AC2277">
        <v>50095.6</v>
      </c>
      <c r="AD2277">
        <v>29192.1</v>
      </c>
      <c r="AE2277">
        <v>43068.2</v>
      </c>
      <c r="AF2277">
        <v>23728.3</v>
      </c>
      <c r="AG2277">
        <v>21429.5</v>
      </c>
      <c r="AH2277">
        <v>43741.8</v>
      </c>
      <c r="AI2277">
        <v>56078.1</v>
      </c>
      <c r="AJ2277">
        <v>54175.8</v>
      </c>
      <c r="AK2277">
        <v>15653.6</v>
      </c>
      <c r="AL2277">
        <v>46274.3</v>
      </c>
      <c r="AM2277">
        <v>56103</v>
      </c>
      <c r="AN2277">
        <v>29056.3</v>
      </c>
      <c r="AO2277">
        <v>3175.67</v>
      </c>
      <c r="AP2277">
        <v>78163.399999999994</v>
      </c>
      <c r="AQ2277">
        <v>31079.3</v>
      </c>
    </row>
    <row r="2278" spans="1:43">
      <c r="A2278">
        <v>1614</v>
      </c>
      <c r="B2278" t="s">
        <v>3269</v>
      </c>
      <c r="C2278" t="s">
        <v>3270</v>
      </c>
      <c r="D2278">
        <v>4.5700000000000003E-3</v>
      </c>
      <c r="E2278">
        <v>2</v>
      </c>
      <c r="F2278">
        <v>1</v>
      </c>
      <c r="G2278">
        <v>1</v>
      </c>
      <c r="H2278">
        <v>439010</v>
      </c>
      <c r="I2278">
        <v>389733</v>
      </c>
      <c r="J2278">
        <v>516381</v>
      </c>
      <c r="K2278">
        <v>464050</v>
      </c>
      <c r="L2278">
        <v>408971</v>
      </c>
      <c r="M2278">
        <v>532730</v>
      </c>
      <c r="N2278">
        <v>402809</v>
      </c>
      <c r="O2278">
        <v>386590</v>
      </c>
      <c r="P2278">
        <v>566139</v>
      </c>
      <c r="Q2278">
        <v>372608</v>
      </c>
      <c r="R2278">
        <v>383631</v>
      </c>
      <c r="S2278">
        <v>509643</v>
      </c>
      <c r="T2278">
        <v>344189</v>
      </c>
      <c r="U2278">
        <v>407976</v>
      </c>
      <c r="V2278">
        <v>447305</v>
      </c>
      <c r="W2278">
        <v>258100</v>
      </c>
      <c r="X2278">
        <v>395870</v>
      </c>
      <c r="Y2278">
        <v>452463</v>
      </c>
      <c r="Z2278">
        <v>383395</v>
      </c>
      <c r="AA2278">
        <v>394111</v>
      </c>
      <c r="AB2278">
        <v>543151</v>
      </c>
      <c r="AC2278">
        <v>314346</v>
      </c>
      <c r="AD2278">
        <v>386827</v>
      </c>
      <c r="AE2278">
        <v>492826</v>
      </c>
      <c r="AF2278">
        <v>348281</v>
      </c>
      <c r="AG2278">
        <v>412201</v>
      </c>
      <c r="AH2278">
        <v>591581</v>
      </c>
      <c r="AI2278">
        <v>384580</v>
      </c>
      <c r="AJ2278">
        <v>400633</v>
      </c>
      <c r="AK2278">
        <v>447430</v>
      </c>
      <c r="AL2278">
        <v>343740</v>
      </c>
      <c r="AM2278">
        <v>585900</v>
      </c>
      <c r="AN2278">
        <v>394288</v>
      </c>
      <c r="AO2278">
        <v>457950</v>
      </c>
      <c r="AP2278">
        <v>614973</v>
      </c>
      <c r="AQ2278">
        <v>526195</v>
      </c>
    </row>
    <row r="2279" spans="1:43">
      <c r="A2279">
        <v>1615</v>
      </c>
      <c r="B2279" t="s">
        <v>3271</v>
      </c>
      <c r="C2279" t="s">
        <v>3272</v>
      </c>
      <c r="D2279">
        <v>2.6218499999999999E-2</v>
      </c>
      <c r="E2279">
        <v>2</v>
      </c>
      <c r="F2279">
        <v>2</v>
      </c>
      <c r="G2279">
        <v>0</v>
      </c>
      <c r="H2279">
        <v>243166</v>
      </c>
      <c r="I2279">
        <v>176172</v>
      </c>
      <c r="J2279">
        <v>168854</v>
      </c>
      <c r="K2279">
        <v>112686</v>
      </c>
      <c r="L2279">
        <v>185384</v>
      </c>
      <c r="M2279">
        <v>131013</v>
      </c>
      <c r="N2279">
        <v>242567</v>
      </c>
      <c r="O2279">
        <v>174298</v>
      </c>
      <c r="P2279">
        <v>264995</v>
      </c>
      <c r="Q2279">
        <v>0</v>
      </c>
      <c r="R2279">
        <v>0</v>
      </c>
      <c r="S2279">
        <v>157078</v>
      </c>
      <c r="T2279">
        <v>236239</v>
      </c>
      <c r="U2279">
        <v>344777</v>
      </c>
      <c r="V2279">
        <v>330255</v>
      </c>
      <c r="W2279">
        <v>99679.2</v>
      </c>
      <c r="X2279">
        <v>35288.5</v>
      </c>
      <c r="Y2279">
        <v>0</v>
      </c>
      <c r="Z2279">
        <v>341142</v>
      </c>
      <c r="AA2279">
        <v>214142</v>
      </c>
      <c r="AB2279">
        <v>288135</v>
      </c>
      <c r="AC2279">
        <v>163723</v>
      </c>
      <c r="AD2279">
        <v>157387</v>
      </c>
      <c r="AE2279">
        <v>288023</v>
      </c>
      <c r="AF2279">
        <v>172989</v>
      </c>
      <c r="AG2279">
        <v>167825</v>
      </c>
      <c r="AH2279">
        <v>189231</v>
      </c>
      <c r="AI2279">
        <v>99645.8</v>
      </c>
      <c r="AJ2279">
        <v>121668</v>
      </c>
      <c r="AK2279">
        <v>78771</v>
      </c>
      <c r="AL2279">
        <v>126742</v>
      </c>
      <c r="AM2279">
        <v>237027</v>
      </c>
      <c r="AN2279">
        <v>183674</v>
      </c>
      <c r="AO2279">
        <v>0</v>
      </c>
      <c r="AP2279">
        <v>0</v>
      </c>
      <c r="AQ2279">
        <v>0</v>
      </c>
    </row>
    <row r="2280" spans="1:43">
      <c r="A2280">
        <v>1616</v>
      </c>
      <c r="B2280" t="s">
        <v>3273</v>
      </c>
      <c r="C2280" t="s">
        <v>3274</v>
      </c>
      <c r="D2280">
        <v>1.9198900000000001E-2</v>
      </c>
      <c r="E2280">
        <v>2</v>
      </c>
      <c r="F2280">
        <v>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>
      <c r="A2281">
        <v>1621</v>
      </c>
      <c r="B2281" t="s">
        <v>3283</v>
      </c>
      <c r="C2281" t="s">
        <v>3284</v>
      </c>
      <c r="D2281">
        <v>1.51745E-3</v>
      </c>
      <c r="E2281">
        <v>2</v>
      </c>
      <c r="F2281">
        <v>2</v>
      </c>
      <c r="G2281">
        <v>0</v>
      </c>
      <c r="H2281">
        <v>645995</v>
      </c>
      <c r="I2281">
        <v>610000</v>
      </c>
      <c r="J2281">
        <v>655509</v>
      </c>
      <c r="K2281">
        <v>665253</v>
      </c>
      <c r="L2281">
        <v>646672</v>
      </c>
      <c r="M2281">
        <v>646941</v>
      </c>
      <c r="N2281">
        <v>626370</v>
      </c>
      <c r="O2281">
        <v>788102</v>
      </c>
      <c r="P2281">
        <v>838938</v>
      </c>
      <c r="Q2281">
        <v>621029</v>
      </c>
      <c r="R2281">
        <v>657461</v>
      </c>
      <c r="S2281">
        <v>672911</v>
      </c>
      <c r="T2281">
        <v>699004</v>
      </c>
      <c r="U2281">
        <v>625566</v>
      </c>
      <c r="V2281">
        <v>699968</v>
      </c>
      <c r="W2281">
        <v>436208</v>
      </c>
      <c r="X2281">
        <v>482086</v>
      </c>
      <c r="Y2281">
        <v>564499</v>
      </c>
      <c r="Z2281">
        <v>640878</v>
      </c>
      <c r="AA2281">
        <v>615296</v>
      </c>
      <c r="AB2281">
        <v>618475</v>
      </c>
      <c r="AC2281">
        <v>543105</v>
      </c>
      <c r="AD2281">
        <v>356585</v>
      </c>
      <c r="AE2281">
        <v>541561</v>
      </c>
      <c r="AF2281">
        <v>361497</v>
      </c>
      <c r="AG2281">
        <v>618842</v>
      </c>
      <c r="AH2281">
        <v>689807</v>
      </c>
      <c r="AI2281">
        <v>468566</v>
      </c>
      <c r="AJ2281">
        <v>511147</v>
      </c>
      <c r="AK2281">
        <v>611607</v>
      </c>
      <c r="AL2281">
        <v>1159190</v>
      </c>
      <c r="AM2281">
        <v>1488420</v>
      </c>
      <c r="AN2281">
        <v>1232320</v>
      </c>
      <c r="AO2281">
        <v>658917</v>
      </c>
      <c r="AP2281">
        <v>986969</v>
      </c>
      <c r="AQ2281">
        <v>1011530</v>
      </c>
    </row>
    <row r="2282" spans="1:43">
      <c r="A2282">
        <v>1626</v>
      </c>
      <c r="B2282" t="s">
        <v>3293</v>
      </c>
      <c r="C2282" t="s">
        <v>3294</v>
      </c>
      <c r="D2282">
        <v>3.2600999999999998E-2</v>
      </c>
      <c r="E2282">
        <v>2</v>
      </c>
      <c r="F2282">
        <v>2</v>
      </c>
      <c r="G2282">
        <v>0</v>
      </c>
      <c r="H2282">
        <v>41949.4</v>
      </c>
      <c r="I2282">
        <v>73774.2</v>
      </c>
      <c r="J2282">
        <v>63513.8</v>
      </c>
      <c r="K2282">
        <v>39272.300000000003</v>
      </c>
      <c r="L2282">
        <v>48430.5</v>
      </c>
      <c r="M2282">
        <v>46201</v>
      </c>
      <c r="N2282">
        <v>43776.9</v>
      </c>
      <c r="O2282">
        <v>67824.800000000003</v>
      </c>
      <c r="P2282">
        <v>35424.5</v>
      </c>
      <c r="Q2282">
        <v>27055.4</v>
      </c>
      <c r="R2282">
        <v>35561</v>
      </c>
      <c r="S2282">
        <v>16535.400000000001</v>
      </c>
      <c r="T2282">
        <v>97193</v>
      </c>
      <c r="U2282">
        <v>123749</v>
      </c>
      <c r="V2282">
        <v>149733</v>
      </c>
      <c r="W2282">
        <v>20487.2</v>
      </c>
      <c r="X2282">
        <v>16882.2</v>
      </c>
      <c r="Y2282">
        <v>24439.9</v>
      </c>
      <c r="Z2282">
        <v>99192.5</v>
      </c>
      <c r="AA2282">
        <v>132018</v>
      </c>
      <c r="AB2282">
        <v>111218</v>
      </c>
      <c r="AC2282">
        <v>42121.4</v>
      </c>
      <c r="AD2282">
        <v>54287.9</v>
      </c>
      <c r="AE2282">
        <v>47799.3</v>
      </c>
      <c r="AF2282">
        <v>45205.8</v>
      </c>
      <c r="AG2282">
        <v>30920.6</v>
      </c>
      <c r="AH2282">
        <v>0</v>
      </c>
      <c r="AI2282">
        <v>25118.1</v>
      </c>
      <c r="AJ2282">
        <v>25924.5</v>
      </c>
      <c r="AK2282">
        <v>39548.300000000003</v>
      </c>
      <c r="AL2282">
        <v>21095.9</v>
      </c>
      <c r="AM2282">
        <v>48641.4</v>
      </c>
      <c r="AN2282">
        <v>49675.6</v>
      </c>
      <c r="AO2282">
        <v>0</v>
      </c>
      <c r="AP2282">
        <v>18012.5</v>
      </c>
      <c r="AQ2282">
        <v>28031</v>
      </c>
    </row>
    <row r="2283" spans="1:43">
      <c r="A2283">
        <v>1628</v>
      </c>
      <c r="B2283" t="s">
        <v>3297</v>
      </c>
      <c r="C2283" t="s">
        <v>3298</v>
      </c>
      <c r="D2283">
        <v>6.2904699999999994E-2</v>
      </c>
      <c r="E2283">
        <v>2</v>
      </c>
      <c r="F2283">
        <v>2</v>
      </c>
      <c r="G2283">
        <v>0</v>
      </c>
      <c r="H2283">
        <v>30273.8</v>
      </c>
      <c r="I2283">
        <v>29973.8</v>
      </c>
      <c r="J2283">
        <v>0</v>
      </c>
      <c r="K2283">
        <v>10098</v>
      </c>
      <c r="L2283">
        <v>5633.19</v>
      </c>
      <c r="M2283">
        <v>9886.9599999999991</v>
      </c>
      <c r="N2283">
        <v>26115.599999999999</v>
      </c>
      <c r="O2283">
        <v>30904.7</v>
      </c>
      <c r="P2283">
        <v>97157.8</v>
      </c>
      <c r="Q2283">
        <v>36537.800000000003</v>
      </c>
      <c r="R2283">
        <v>10562.8</v>
      </c>
      <c r="S2283">
        <v>0</v>
      </c>
      <c r="T2283">
        <v>19784.400000000001</v>
      </c>
      <c r="U2283">
        <v>21171.7</v>
      </c>
      <c r="V2283">
        <v>34243.1</v>
      </c>
      <c r="W2283">
        <v>0</v>
      </c>
      <c r="X2283">
        <v>0</v>
      </c>
      <c r="Y2283">
        <v>5461.73</v>
      </c>
      <c r="Z2283">
        <v>51095.4</v>
      </c>
      <c r="AA2283">
        <v>26240</v>
      </c>
      <c r="AB2283">
        <v>43946</v>
      </c>
      <c r="AC2283">
        <v>13455.2</v>
      </c>
      <c r="AD2283">
        <v>10706.8</v>
      </c>
      <c r="AE2283">
        <v>0</v>
      </c>
      <c r="AF2283">
        <v>19376.8</v>
      </c>
      <c r="AG2283">
        <v>15877.6</v>
      </c>
      <c r="AH2283">
        <v>85515.5</v>
      </c>
      <c r="AI2283">
        <v>12478.5</v>
      </c>
      <c r="AJ2283">
        <v>11125.2</v>
      </c>
      <c r="AK2283">
        <v>0</v>
      </c>
      <c r="AL2283">
        <v>39569.4</v>
      </c>
      <c r="AM2283">
        <v>35107.5</v>
      </c>
      <c r="AN2283">
        <v>17501.400000000001</v>
      </c>
      <c r="AO2283">
        <v>0</v>
      </c>
      <c r="AP2283">
        <v>0</v>
      </c>
      <c r="AQ2283">
        <v>12018.4</v>
      </c>
    </row>
    <row r="2284" spans="1:43">
      <c r="A2284">
        <v>1632</v>
      </c>
      <c r="B2284" t="s">
        <v>3305</v>
      </c>
      <c r="C2284" t="s">
        <v>3306</v>
      </c>
      <c r="D2284">
        <v>4.1591299999999998E-2</v>
      </c>
      <c r="E2284">
        <v>2</v>
      </c>
      <c r="F2284">
        <v>2</v>
      </c>
      <c r="G2284">
        <v>0</v>
      </c>
      <c r="H2284">
        <v>84105.8</v>
      </c>
      <c r="I2284">
        <v>100903</v>
      </c>
      <c r="J2284">
        <v>95409.7</v>
      </c>
      <c r="K2284">
        <v>157980</v>
      </c>
      <c r="L2284">
        <v>104708</v>
      </c>
      <c r="M2284">
        <v>0</v>
      </c>
      <c r="N2284">
        <v>241359</v>
      </c>
      <c r="O2284">
        <v>214555</v>
      </c>
      <c r="P2284">
        <v>160591</v>
      </c>
      <c r="Q2284">
        <v>172802</v>
      </c>
      <c r="R2284">
        <v>59469</v>
      </c>
      <c r="S2284">
        <v>242403</v>
      </c>
      <c r="T2284">
        <v>205386</v>
      </c>
      <c r="U2284">
        <v>261371</v>
      </c>
      <c r="V2284">
        <v>270024</v>
      </c>
      <c r="W2284">
        <v>172965</v>
      </c>
      <c r="X2284">
        <v>139056</v>
      </c>
      <c r="Y2284">
        <v>188838</v>
      </c>
      <c r="Z2284">
        <v>80848.7</v>
      </c>
      <c r="AA2284">
        <v>203033</v>
      </c>
      <c r="AB2284">
        <v>197184</v>
      </c>
      <c r="AC2284">
        <v>118317</v>
      </c>
      <c r="AD2284">
        <v>159093</v>
      </c>
      <c r="AE2284">
        <v>0</v>
      </c>
      <c r="AF2284">
        <v>186505</v>
      </c>
      <c r="AG2284">
        <v>170053</v>
      </c>
      <c r="AH2284">
        <v>4732.41</v>
      </c>
      <c r="AI2284">
        <v>108354</v>
      </c>
      <c r="AJ2284">
        <v>120173</v>
      </c>
      <c r="AK2284">
        <v>102503</v>
      </c>
      <c r="AL2284">
        <v>10836</v>
      </c>
      <c r="AM2284">
        <v>28926.1</v>
      </c>
      <c r="AN2284">
        <v>37320.699999999997</v>
      </c>
      <c r="AO2284">
        <v>0</v>
      </c>
      <c r="AP2284">
        <v>0</v>
      </c>
      <c r="AQ2284">
        <v>0</v>
      </c>
    </row>
    <row r="2285" spans="1:43">
      <c r="A2285">
        <v>1640</v>
      </c>
      <c r="B2285" t="s">
        <v>3321</v>
      </c>
      <c r="C2285" t="s">
        <v>3322</v>
      </c>
      <c r="D2285">
        <v>3.36247E-2</v>
      </c>
      <c r="E2285">
        <v>2</v>
      </c>
      <c r="F2285">
        <v>2</v>
      </c>
      <c r="G2285">
        <v>0</v>
      </c>
      <c r="H2285">
        <v>40421.699999999997</v>
      </c>
      <c r="I2285">
        <v>31089</v>
      </c>
      <c r="J2285">
        <v>0</v>
      </c>
      <c r="K2285">
        <v>30622.1</v>
      </c>
      <c r="L2285">
        <v>26876.7</v>
      </c>
      <c r="M2285">
        <v>0</v>
      </c>
      <c r="N2285">
        <v>70871.5</v>
      </c>
      <c r="O2285">
        <v>46644.7</v>
      </c>
      <c r="P2285">
        <v>26993.7</v>
      </c>
      <c r="Q2285">
        <v>0</v>
      </c>
      <c r="R2285">
        <v>0</v>
      </c>
      <c r="S2285">
        <v>20486.8</v>
      </c>
      <c r="T2285">
        <v>38455.5</v>
      </c>
      <c r="U2285">
        <v>43106.2</v>
      </c>
      <c r="V2285">
        <v>59018.5</v>
      </c>
      <c r="W2285">
        <v>0</v>
      </c>
      <c r="X2285">
        <v>0</v>
      </c>
      <c r="Y2285">
        <v>0</v>
      </c>
      <c r="Z2285">
        <v>91830.6</v>
      </c>
      <c r="AA2285">
        <v>133063</v>
      </c>
      <c r="AB2285">
        <v>41669.699999999997</v>
      </c>
      <c r="AC2285">
        <v>16461</v>
      </c>
      <c r="AD2285">
        <v>13943.3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112340</v>
      </c>
      <c r="AM2285">
        <v>92363.7</v>
      </c>
      <c r="AN2285">
        <v>88926.7</v>
      </c>
      <c r="AO2285">
        <v>15083.1</v>
      </c>
      <c r="AP2285">
        <v>16630.599999999999</v>
      </c>
      <c r="AQ2285">
        <v>32664.5</v>
      </c>
    </row>
    <row r="2286" spans="1:43">
      <c r="A2286">
        <v>1642</v>
      </c>
      <c r="B2286" t="s">
        <v>3325</v>
      </c>
      <c r="C2286" t="s">
        <v>3326</v>
      </c>
      <c r="D2286">
        <v>2.3518300000000001E-3</v>
      </c>
      <c r="E2286">
        <v>2</v>
      </c>
      <c r="F2286">
        <v>2</v>
      </c>
      <c r="G2286">
        <v>0</v>
      </c>
      <c r="H2286">
        <v>62321</v>
      </c>
      <c r="I2286">
        <v>68700.7</v>
      </c>
      <c r="J2286">
        <v>74261.899999999994</v>
      </c>
      <c r="K2286">
        <v>85914.1</v>
      </c>
      <c r="L2286">
        <v>82597</v>
      </c>
      <c r="M2286">
        <v>78472.399999999994</v>
      </c>
      <c r="N2286">
        <v>85311.6</v>
      </c>
      <c r="O2286">
        <v>72476.5</v>
      </c>
      <c r="P2286">
        <v>106479</v>
      </c>
      <c r="Q2286">
        <v>80162</v>
      </c>
      <c r="R2286">
        <v>52543.6</v>
      </c>
      <c r="S2286">
        <v>98334</v>
      </c>
      <c r="T2286">
        <v>76870.5</v>
      </c>
      <c r="U2286">
        <v>58220.800000000003</v>
      </c>
      <c r="V2286">
        <v>75376.899999999994</v>
      </c>
      <c r="W2286">
        <v>41487.300000000003</v>
      </c>
      <c r="X2286">
        <v>64442.400000000001</v>
      </c>
      <c r="Y2286">
        <v>49447.6</v>
      </c>
      <c r="Z2286">
        <v>81969.100000000006</v>
      </c>
      <c r="AA2286">
        <v>99321.4</v>
      </c>
      <c r="AB2286">
        <v>80986.5</v>
      </c>
      <c r="AC2286">
        <v>48421</v>
      </c>
      <c r="AD2286">
        <v>45127.7</v>
      </c>
      <c r="AE2286">
        <v>101453</v>
      </c>
      <c r="AF2286">
        <v>82230.8</v>
      </c>
      <c r="AG2286">
        <v>87579.5</v>
      </c>
      <c r="AH2286">
        <v>96774.5</v>
      </c>
      <c r="AI2286">
        <v>65168.4</v>
      </c>
      <c r="AJ2286">
        <v>57717.1</v>
      </c>
      <c r="AK2286">
        <v>76809</v>
      </c>
      <c r="AL2286">
        <v>42127.3</v>
      </c>
      <c r="AM2286">
        <v>125738</v>
      </c>
      <c r="AN2286">
        <v>96998.1</v>
      </c>
      <c r="AO2286">
        <v>56263.6</v>
      </c>
      <c r="AP2286">
        <v>94524.3</v>
      </c>
      <c r="AQ2286">
        <v>108471</v>
      </c>
    </row>
    <row r="2287" spans="1:43">
      <c r="A2287">
        <v>1644</v>
      </c>
      <c r="B2287" t="s">
        <v>3329</v>
      </c>
      <c r="C2287" t="s">
        <v>3330</v>
      </c>
      <c r="D2287">
        <v>1.1865799999999999E-2</v>
      </c>
      <c r="E2287">
        <v>2</v>
      </c>
      <c r="F2287">
        <v>2</v>
      </c>
      <c r="G2287">
        <v>0</v>
      </c>
      <c r="H2287">
        <v>101535</v>
      </c>
      <c r="I2287">
        <v>44014.6</v>
      </c>
      <c r="J2287">
        <v>99720.6</v>
      </c>
      <c r="K2287">
        <v>193875</v>
      </c>
      <c r="L2287">
        <v>142254</v>
      </c>
      <c r="M2287">
        <v>176200</v>
      </c>
      <c r="N2287">
        <v>103041</v>
      </c>
      <c r="O2287">
        <v>41083.1</v>
      </c>
      <c r="P2287">
        <v>152185</v>
      </c>
      <c r="Q2287">
        <v>74459.5</v>
      </c>
      <c r="R2287">
        <v>73029</v>
      </c>
      <c r="S2287">
        <v>89467.8</v>
      </c>
      <c r="T2287">
        <v>100711</v>
      </c>
      <c r="U2287">
        <v>121955</v>
      </c>
      <c r="V2287">
        <v>135178</v>
      </c>
      <c r="W2287">
        <v>55263.8</v>
      </c>
      <c r="X2287">
        <v>68532.800000000003</v>
      </c>
      <c r="Y2287">
        <v>34190.5</v>
      </c>
      <c r="Z2287">
        <v>175566</v>
      </c>
      <c r="AA2287">
        <v>151513</v>
      </c>
      <c r="AB2287">
        <v>195198</v>
      </c>
      <c r="AC2287">
        <v>127235</v>
      </c>
      <c r="AD2287">
        <v>90156.6</v>
      </c>
      <c r="AE2287">
        <v>131624</v>
      </c>
      <c r="AF2287">
        <v>93098.6</v>
      </c>
      <c r="AG2287">
        <v>84299.7</v>
      </c>
      <c r="AH2287">
        <v>82505.899999999994</v>
      </c>
      <c r="AI2287">
        <v>77024.800000000003</v>
      </c>
      <c r="AJ2287">
        <v>72286.5</v>
      </c>
      <c r="AK2287">
        <v>105389</v>
      </c>
      <c r="AL2287">
        <v>118451</v>
      </c>
      <c r="AM2287">
        <v>141705</v>
      </c>
      <c r="AN2287">
        <v>90825.4</v>
      </c>
      <c r="AO2287">
        <v>101936</v>
      </c>
      <c r="AP2287">
        <v>157109</v>
      </c>
      <c r="AQ2287">
        <v>148286</v>
      </c>
    </row>
    <row r="2288" spans="1:43">
      <c r="A2288">
        <v>1649</v>
      </c>
      <c r="B2288" t="s">
        <v>3339</v>
      </c>
      <c r="C2288" t="s">
        <v>3340</v>
      </c>
      <c r="D2288">
        <v>2.6454999999999998E-3</v>
      </c>
      <c r="E2288">
        <v>2</v>
      </c>
      <c r="F2288">
        <v>1</v>
      </c>
      <c r="G2288">
        <v>1</v>
      </c>
      <c r="H2288">
        <v>925767</v>
      </c>
      <c r="I2288">
        <v>877323</v>
      </c>
      <c r="J2288">
        <v>1156550</v>
      </c>
      <c r="K2288">
        <v>871745</v>
      </c>
      <c r="L2288">
        <v>1052740</v>
      </c>
      <c r="M2288">
        <v>1010270</v>
      </c>
      <c r="N2288">
        <v>1002940</v>
      </c>
      <c r="O2288">
        <v>709131</v>
      </c>
      <c r="P2288">
        <v>977517</v>
      </c>
      <c r="Q2288">
        <v>676808</v>
      </c>
      <c r="R2288">
        <v>532670</v>
      </c>
      <c r="S2288">
        <v>772419</v>
      </c>
      <c r="T2288">
        <v>785082</v>
      </c>
      <c r="U2288">
        <v>1059120</v>
      </c>
      <c r="V2288">
        <v>828402</v>
      </c>
      <c r="W2288">
        <v>591945</v>
      </c>
      <c r="X2288">
        <v>612515</v>
      </c>
      <c r="Y2288">
        <v>631152</v>
      </c>
      <c r="Z2288">
        <v>1048960</v>
      </c>
      <c r="AA2288">
        <v>1037190</v>
      </c>
      <c r="AB2288">
        <v>963761</v>
      </c>
      <c r="AC2288">
        <v>1141340</v>
      </c>
      <c r="AD2288">
        <v>848791</v>
      </c>
      <c r="AE2288">
        <v>1203330</v>
      </c>
      <c r="AF2288">
        <v>633955</v>
      </c>
      <c r="AG2288">
        <v>705825</v>
      </c>
      <c r="AH2288">
        <v>758989</v>
      </c>
      <c r="AI2288">
        <v>617744</v>
      </c>
      <c r="AJ2288">
        <v>539617</v>
      </c>
      <c r="AK2288">
        <v>374854</v>
      </c>
      <c r="AL2288">
        <v>710434</v>
      </c>
      <c r="AM2288">
        <v>1024700</v>
      </c>
      <c r="AN2288">
        <v>782606</v>
      </c>
      <c r="AO2288">
        <v>363742</v>
      </c>
      <c r="AP2288">
        <v>481596</v>
      </c>
      <c r="AQ2288">
        <v>537403</v>
      </c>
    </row>
    <row r="2289" spans="1:43">
      <c r="A2289">
        <v>1653</v>
      </c>
      <c r="B2289" t="s">
        <v>3347</v>
      </c>
      <c r="C2289" t="s">
        <v>3348</v>
      </c>
      <c r="D2289">
        <v>1.0983E-3</v>
      </c>
      <c r="E2289">
        <v>2</v>
      </c>
      <c r="F2289">
        <v>2</v>
      </c>
      <c r="G2289">
        <v>0</v>
      </c>
      <c r="H2289">
        <v>95671.7</v>
      </c>
      <c r="I2289">
        <v>73345.399999999994</v>
      </c>
      <c r="J2289">
        <v>90388</v>
      </c>
      <c r="K2289">
        <v>118011</v>
      </c>
      <c r="L2289">
        <v>75777.8</v>
      </c>
      <c r="M2289">
        <v>121288</v>
      </c>
      <c r="N2289">
        <v>97492.5</v>
      </c>
      <c r="O2289">
        <v>76156.5</v>
      </c>
      <c r="P2289">
        <v>154910</v>
      </c>
      <c r="Q2289">
        <v>81996.399999999994</v>
      </c>
      <c r="R2289">
        <v>129469</v>
      </c>
      <c r="S2289">
        <v>148954</v>
      </c>
      <c r="T2289">
        <v>80607.100000000006</v>
      </c>
      <c r="U2289">
        <v>121496</v>
      </c>
      <c r="V2289">
        <v>121560</v>
      </c>
      <c r="W2289">
        <v>83110.100000000006</v>
      </c>
      <c r="X2289">
        <v>94213.8</v>
      </c>
      <c r="Y2289">
        <v>88870.2</v>
      </c>
      <c r="Z2289">
        <v>136247</v>
      </c>
      <c r="AA2289">
        <v>151740</v>
      </c>
      <c r="AB2289">
        <v>181766</v>
      </c>
      <c r="AC2289">
        <v>154030</v>
      </c>
      <c r="AD2289">
        <v>122513</v>
      </c>
      <c r="AE2289">
        <v>145093</v>
      </c>
      <c r="AF2289">
        <v>120008</v>
      </c>
      <c r="AG2289">
        <v>92981.8</v>
      </c>
      <c r="AH2289">
        <v>149148</v>
      </c>
      <c r="AI2289">
        <v>118868</v>
      </c>
      <c r="AJ2289">
        <v>102256</v>
      </c>
      <c r="AK2289">
        <v>117980</v>
      </c>
      <c r="AL2289">
        <v>67141</v>
      </c>
      <c r="AM2289">
        <v>137179</v>
      </c>
      <c r="AN2289">
        <v>80376.899999999994</v>
      </c>
      <c r="AO2289">
        <v>71541.3</v>
      </c>
      <c r="AP2289">
        <v>105323</v>
      </c>
      <c r="AQ2289">
        <v>82739.3</v>
      </c>
    </row>
    <row r="2290" spans="1:43">
      <c r="A2290">
        <v>1664</v>
      </c>
      <c r="B2290" t="s">
        <v>3369</v>
      </c>
      <c r="C2290" t="s">
        <v>3370</v>
      </c>
      <c r="D2290">
        <v>3.0965400000000001E-2</v>
      </c>
      <c r="E2290">
        <v>2</v>
      </c>
      <c r="F2290">
        <v>2</v>
      </c>
      <c r="G2290">
        <v>0</v>
      </c>
      <c r="H2290">
        <v>53986.5</v>
      </c>
      <c r="I2290">
        <v>51537.4</v>
      </c>
      <c r="J2290">
        <v>23617.9</v>
      </c>
      <c r="K2290">
        <v>36024.1</v>
      </c>
      <c r="L2290">
        <v>36430.699999999997</v>
      </c>
      <c r="M2290">
        <v>63360</v>
      </c>
      <c r="N2290">
        <v>50890.7</v>
      </c>
      <c r="O2290">
        <v>68974.100000000006</v>
      </c>
      <c r="P2290">
        <v>49593.3</v>
      </c>
      <c r="Q2290">
        <v>37434.6</v>
      </c>
      <c r="R2290">
        <v>49879.7</v>
      </c>
      <c r="S2290">
        <v>26815.8</v>
      </c>
      <c r="T2290">
        <v>89398.7</v>
      </c>
      <c r="U2290">
        <v>96820.7</v>
      </c>
      <c r="V2290">
        <v>66617.7</v>
      </c>
      <c r="W2290">
        <v>41232</v>
      </c>
      <c r="X2290">
        <v>43638.7</v>
      </c>
      <c r="Y2290">
        <v>33677.800000000003</v>
      </c>
      <c r="Z2290">
        <v>22084.6</v>
      </c>
      <c r="AA2290">
        <v>61212.800000000003</v>
      </c>
      <c r="AB2290">
        <v>0</v>
      </c>
      <c r="AC2290">
        <v>51526.400000000001</v>
      </c>
      <c r="AD2290">
        <v>41181.5</v>
      </c>
      <c r="AE2290">
        <v>0</v>
      </c>
      <c r="AF2290">
        <v>49565.599999999999</v>
      </c>
      <c r="AG2290">
        <v>48667.8</v>
      </c>
      <c r="AH2290">
        <v>45320</v>
      </c>
      <c r="AI2290">
        <v>37562.5</v>
      </c>
      <c r="AJ2290">
        <v>24741.599999999999</v>
      </c>
      <c r="AK2290">
        <v>23078.7</v>
      </c>
      <c r="AL2290">
        <v>52132.3</v>
      </c>
      <c r="AM2290">
        <v>46610.3</v>
      </c>
      <c r="AN2290">
        <v>32914.400000000001</v>
      </c>
      <c r="AO2290">
        <v>19341.2</v>
      </c>
      <c r="AP2290">
        <v>37357.199999999997</v>
      </c>
      <c r="AQ2290">
        <v>36551.800000000003</v>
      </c>
    </row>
    <row r="2291" spans="1:43">
      <c r="A2291">
        <v>1667</v>
      </c>
      <c r="B2291" t="s">
        <v>3375</v>
      </c>
      <c r="C2291" t="s">
        <v>3376</v>
      </c>
      <c r="D2291">
        <v>1.8829200000000001E-2</v>
      </c>
      <c r="E2291">
        <v>2</v>
      </c>
      <c r="F2291">
        <v>2</v>
      </c>
      <c r="G2291">
        <v>0</v>
      </c>
      <c r="H2291">
        <v>7451.13</v>
      </c>
      <c r="I2291">
        <v>23352.400000000001</v>
      </c>
      <c r="J2291">
        <v>19725.599999999999</v>
      </c>
      <c r="K2291">
        <v>7639.85</v>
      </c>
      <c r="L2291">
        <v>15573.1</v>
      </c>
      <c r="M2291">
        <v>7453.66</v>
      </c>
      <c r="N2291">
        <v>25668.400000000001</v>
      </c>
      <c r="O2291">
        <v>15165.6</v>
      </c>
      <c r="P2291">
        <v>30538.1</v>
      </c>
      <c r="Q2291">
        <v>16498.3</v>
      </c>
      <c r="R2291">
        <v>23389.7</v>
      </c>
      <c r="S2291">
        <v>25013.4</v>
      </c>
      <c r="T2291">
        <v>29715.200000000001</v>
      </c>
      <c r="U2291">
        <v>48424.5</v>
      </c>
      <c r="V2291">
        <v>30526.400000000001</v>
      </c>
      <c r="W2291">
        <v>0</v>
      </c>
      <c r="X2291">
        <v>15049.7</v>
      </c>
      <c r="Y2291">
        <v>9774.59</v>
      </c>
      <c r="Z2291">
        <v>71377</v>
      </c>
      <c r="AA2291">
        <v>88569.5</v>
      </c>
      <c r="AB2291">
        <v>97015.8</v>
      </c>
      <c r="AC2291">
        <v>41949.7</v>
      </c>
      <c r="AD2291">
        <v>70851.7</v>
      </c>
      <c r="AE2291">
        <v>60949.9</v>
      </c>
      <c r="AF2291">
        <v>63603.199999999997</v>
      </c>
      <c r="AG2291">
        <v>64489.5</v>
      </c>
      <c r="AH2291">
        <v>67382.7</v>
      </c>
      <c r="AI2291">
        <v>40451.599999999999</v>
      </c>
      <c r="AJ2291">
        <v>10179.6</v>
      </c>
      <c r="AK2291">
        <v>31555.3</v>
      </c>
      <c r="AL2291">
        <v>43142.5</v>
      </c>
      <c r="AM2291">
        <v>49468.4</v>
      </c>
      <c r="AN2291">
        <v>22676.3</v>
      </c>
      <c r="AO2291">
        <v>37133.9</v>
      </c>
      <c r="AP2291">
        <v>60240.800000000003</v>
      </c>
      <c r="AQ2291">
        <v>33837.599999999999</v>
      </c>
    </row>
    <row r="2292" spans="1:43">
      <c r="A2292">
        <v>1668</v>
      </c>
      <c r="B2292" t="s">
        <v>3377</v>
      </c>
      <c r="C2292" t="s">
        <v>3378</v>
      </c>
      <c r="D2292">
        <v>3.6551699999999999E-2</v>
      </c>
      <c r="E2292">
        <v>2</v>
      </c>
      <c r="F2292">
        <v>2</v>
      </c>
      <c r="G2292">
        <v>0</v>
      </c>
      <c r="H2292">
        <v>49143</v>
      </c>
      <c r="I2292">
        <v>0</v>
      </c>
      <c r="J2292">
        <v>46377.9</v>
      </c>
      <c r="K2292">
        <v>66194.100000000006</v>
      </c>
      <c r="L2292">
        <v>103413</v>
      </c>
      <c r="M2292">
        <v>65226.5</v>
      </c>
      <c r="N2292">
        <v>183749</v>
      </c>
      <c r="O2292">
        <v>101958</v>
      </c>
      <c r="P2292">
        <v>0</v>
      </c>
      <c r="Q2292">
        <v>0</v>
      </c>
      <c r="R2292">
        <v>113502</v>
      </c>
      <c r="S2292">
        <v>0</v>
      </c>
      <c r="T2292">
        <v>0</v>
      </c>
      <c r="U2292">
        <v>105380</v>
      </c>
      <c r="V2292">
        <v>0</v>
      </c>
      <c r="W2292">
        <v>0</v>
      </c>
      <c r="X2292">
        <v>0</v>
      </c>
      <c r="Y2292">
        <v>0</v>
      </c>
      <c r="Z2292">
        <v>225258</v>
      </c>
      <c r="AA2292">
        <v>132807</v>
      </c>
      <c r="AB2292">
        <v>135509</v>
      </c>
      <c r="AC2292">
        <v>225680</v>
      </c>
      <c r="AD2292">
        <v>126606</v>
      </c>
      <c r="AE2292">
        <v>168598</v>
      </c>
      <c r="AF2292">
        <v>0</v>
      </c>
      <c r="AG2292">
        <v>0</v>
      </c>
      <c r="AH2292">
        <v>0</v>
      </c>
      <c r="AI2292">
        <v>171203</v>
      </c>
      <c r="AJ2292">
        <v>124858</v>
      </c>
      <c r="AK2292">
        <v>125009</v>
      </c>
      <c r="AL2292">
        <v>0</v>
      </c>
      <c r="AM2292">
        <v>0</v>
      </c>
      <c r="AN2292">
        <v>0</v>
      </c>
      <c r="AO2292">
        <v>92461.7</v>
      </c>
      <c r="AP2292">
        <v>0</v>
      </c>
      <c r="AQ2292">
        <v>0</v>
      </c>
    </row>
    <row r="2293" spans="1:43">
      <c r="A2293">
        <v>1675</v>
      </c>
      <c r="B2293" t="s">
        <v>3391</v>
      </c>
      <c r="C2293" t="s">
        <v>3392</v>
      </c>
      <c r="D2293">
        <v>1.27916E-2</v>
      </c>
      <c r="E2293">
        <v>2</v>
      </c>
      <c r="F2293">
        <v>2</v>
      </c>
      <c r="G2293">
        <v>0</v>
      </c>
      <c r="H2293">
        <v>81570.8</v>
      </c>
      <c r="I2293">
        <v>69644</v>
      </c>
      <c r="J2293">
        <v>113278</v>
      </c>
      <c r="K2293">
        <v>45794.1</v>
      </c>
      <c r="L2293">
        <v>38663.699999999997</v>
      </c>
      <c r="M2293">
        <v>38818.699999999997</v>
      </c>
      <c r="N2293">
        <v>74021.899999999994</v>
      </c>
      <c r="O2293">
        <v>83090.5</v>
      </c>
      <c r="P2293">
        <v>68266.5</v>
      </c>
      <c r="Q2293">
        <v>30707.7</v>
      </c>
      <c r="R2293">
        <v>0</v>
      </c>
      <c r="S2293">
        <v>0</v>
      </c>
      <c r="T2293">
        <v>121818</v>
      </c>
      <c r="U2293">
        <v>93604.7</v>
      </c>
      <c r="V2293">
        <v>81052.800000000003</v>
      </c>
      <c r="W2293">
        <v>35591</v>
      </c>
      <c r="X2293">
        <v>21119</v>
      </c>
      <c r="Y2293">
        <v>0</v>
      </c>
      <c r="Z2293">
        <v>87558.9</v>
      </c>
      <c r="AA2293">
        <v>117730</v>
      </c>
      <c r="AB2293">
        <v>186167</v>
      </c>
      <c r="AC2293">
        <v>39551.9</v>
      </c>
      <c r="AD2293">
        <v>64083.3</v>
      </c>
      <c r="AE2293">
        <v>36689.800000000003</v>
      </c>
      <c r="AF2293">
        <v>40661.9</v>
      </c>
      <c r="AG2293">
        <v>59336.1</v>
      </c>
      <c r="AH2293">
        <v>0</v>
      </c>
      <c r="AI2293">
        <v>13454.4</v>
      </c>
      <c r="AJ2293">
        <v>28347.599999999999</v>
      </c>
      <c r="AK2293">
        <v>32703.599999999999</v>
      </c>
      <c r="AL2293">
        <v>52575</v>
      </c>
      <c r="AM2293">
        <v>113614</v>
      </c>
      <c r="AN2293">
        <v>76558.5</v>
      </c>
      <c r="AO2293">
        <v>0</v>
      </c>
      <c r="AP2293">
        <v>11090.3</v>
      </c>
      <c r="AQ2293">
        <v>0</v>
      </c>
    </row>
    <row r="2294" spans="1:43">
      <c r="A2294">
        <v>1680</v>
      </c>
      <c r="B2294" t="s">
        <v>3401</v>
      </c>
      <c r="C2294" t="s">
        <v>3402</v>
      </c>
      <c r="D2294">
        <v>4.19012E-2</v>
      </c>
      <c r="E2294">
        <v>2</v>
      </c>
      <c r="F2294">
        <v>2</v>
      </c>
      <c r="G2294">
        <v>0</v>
      </c>
      <c r="H2294">
        <v>38942.9</v>
      </c>
      <c r="I2294">
        <v>52174.2</v>
      </c>
      <c r="J2294">
        <v>48214.400000000001</v>
      </c>
      <c r="K2294">
        <v>8657.5400000000009</v>
      </c>
      <c r="L2294">
        <v>13672.2</v>
      </c>
      <c r="M2294">
        <v>0</v>
      </c>
      <c r="N2294">
        <v>37679.9</v>
      </c>
      <c r="O2294">
        <v>41060.6</v>
      </c>
      <c r="P2294">
        <v>0</v>
      </c>
      <c r="Q2294">
        <v>0</v>
      </c>
      <c r="R2294">
        <v>0</v>
      </c>
      <c r="S2294">
        <v>53529.2</v>
      </c>
      <c r="T2294">
        <v>43393.9</v>
      </c>
      <c r="U2294">
        <v>82758</v>
      </c>
      <c r="V2294">
        <v>56475.4</v>
      </c>
      <c r="W2294">
        <v>19968.2</v>
      </c>
      <c r="X2294">
        <v>33567.1</v>
      </c>
      <c r="Y2294">
        <v>25400.400000000001</v>
      </c>
      <c r="Z2294">
        <v>43728.9</v>
      </c>
      <c r="AA2294">
        <v>62948.7</v>
      </c>
      <c r="AB2294">
        <v>52000.3</v>
      </c>
      <c r="AC2294">
        <v>0</v>
      </c>
      <c r="AD2294">
        <v>20706.900000000001</v>
      </c>
      <c r="AE2294">
        <v>16529.5</v>
      </c>
      <c r="AF2294">
        <v>15842.2</v>
      </c>
      <c r="AG2294">
        <v>0</v>
      </c>
      <c r="AH2294">
        <v>31549.599999999999</v>
      </c>
      <c r="AI2294">
        <v>0</v>
      </c>
      <c r="AJ2294">
        <v>0</v>
      </c>
      <c r="AK2294">
        <v>22963.8</v>
      </c>
      <c r="AL2294">
        <v>0</v>
      </c>
      <c r="AM2294">
        <v>52175.8</v>
      </c>
      <c r="AN2294">
        <v>38211.199999999997</v>
      </c>
      <c r="AO2294">
        <v>0</v>
      </c>
      <c r="AP2294">
        <v>9473.58</v>
      </c>
      <c r="AQ2294">
        <v>0</v>
      </c>
    </row>
    <row r="2295" spans="1:43">
      <c r="A2295">
        <v>1683</v>
      </c>
      <c r="B2295" t="s">
        <v>3407</v>
      </c>
      <c r="C2295" t="s">
        <v>3408</v>
      </c>
      <c r="D2295">
        <v>3.8144600000000001E-2</v>
      </c>
      <c r="E2295">
        <v>2</v>
      </c>
      <c r="F2295">
        <v>2</v>
      </c>
      <c r="G2295">
        <v>0</v>
      </c>
      <c r="H2295">
        <v>54116.5</v>
      </c>
      <c r="I2295">
        <v>58197.2</v>
      </c>
      <c r="J2295">
        <v>90502.7</v>
      </c>
      <c r="K2295">
        <v>0</v>
      </c>
      <c r="L2295">
        <v>68941.5</v>
      </c>
      <c r="M2295">
        <v>81710</v>
      </c>
      <c r="N2295">
        <v>71324</v>
      </c>
      <c r="O2295">
        <v>107162</v>
      </c>
      <c r="P2295">
        <v>98217.8</v>
      </c>
      <c r="Q2295">
        <v>24422.5</v>
      </c>
      <c r="R2295">
        <v>81133.399999999994</v>
      </c>
      <c r="S2295">
        <v>80384.7</v>
      </c>
      <c r="T2295">
        <v>92645.6</v>
      </c>
      <c r="U2295">
        <v>109863</v>
      </c>
      <c r="V2295">
        <v>102903</v>
      </c>
      <c r="W2295">
        <v>47027.8</v>
      </c>
      <c r="X2295">
        <v>60068.7</v>
      </c>
      <c r="Y2295">
        <v>74260.2</v>
      </c>
      <c r="Z2295">
        <v>78204.5</v>
      </c>
      <c r="AA2295">
        <v>73234.2</v>
      </c>
      <c r="AB2295">
        <v>79715.7</v>
      </c>
      <c r="AC2295">
        <v>60660.800000000003</v>
      </c>
      <c r="AD2295">
        <v>74770.3</v>
      </c>
      <c r="AE2295">
        <v>98231.1</v>
      </c>
      <c r="AF2295">
        <v>70804.899999999994</v>
      </c>
      <c r="AG2295">
        <v>76946.8</v>
      </c>
      <c r="AH2295">
        <v>93110.6</v>
      </c>
      <c r="AI2295">
        <v>44531.199999999997</v>
      </c>
      <c r="AJ2295">
        <v>43900.9</v>
      </c>
      <c r="AK2295">
        <v>63093.9</v>
      </c>
      <c r="AL2295">
        <v>20578.2</v>
      </c>
      <c r="AM2295">
        <v>43494.400000000001</v>
      </c>
      <c r="AN2295">
        <v>62403.3</v>
      </c>
      <c r="AO2295">
        <v>40567</v>
      </c>
      <c r="AP2295">
        <v>65754.899999999994</v>
      </c>
      <c r="AQ2295">
        <v>69723.100000000006</v>
      </c>
    </row>
    <row r="2296" spans="1:43">
      <c r="A2296">
        <v>1688</v>
      </c>
      <c r="B2296" t="s">
        <v>3417</v>
      </c>
      <c r="C2296" t="s">
        <v>3418</v>
      </c>
      <c r="D2296">
        <v>2.8510299999999999E-2</v>
      </c>
      <c r="E2296">
        <v>2</v>
      </c>
      <c r="F2296">
        <v>2</v>
      </c>
      <c r="G2296">
        <v>0</v>
      </c>
      <c r="H2296">
        <v>50707.7</v>
      </c>
      <c r="I2296">
        <v>52204.2</v>
      </c>
      <c r="J2296">
        <v>55590.6</v>
      </c>
      <c r="K2296">
        <v>0</v>
      </c>
      <c r="L2296">
        <v>0</v>
      </c>
      <c r="M2296">
        <v>0</v>
      </c>
      <c r="N2296">
        <v>92332.6</v>
      </c>
      <c r="O2296">
        <v>71573.100000000006</v>
      </c>
      <c r="P2296">
        <v>75032.899999999994</v>
      </c>
      <c r="Q2296">
        <v>0</v>
      </c>
      <c r="R2296">
        <v>0</v>
      </c>
      <c r="S2296">
        <v>0</v>
      </c>
      <c r="T2296">
        <v>81061.100000000006</v>
      </c>
      <c r="U2296">
        <v>40464.6</v>
      </c>
      <c r="V2296">
        <v>103489</v>
      </c>
      <c r="W2296">
        <v>33799.1</v>
      </c>
      <c r="X2296">
        <v>30682.6</v>
      </c>
      <c r="Y2296">
        <v>27214.2</v>
      </c>
      <c r="Z2296">
        <v>112027</v>
      </c>
      <c r="AA2296">
        <v>79114.7</v>
      </c>
      <c r="AB2296">
        <v>96663.7</v>
      </c>
      <c r="AC2296">
        <v>80974.8</v>
      </c>
      <c r="AD2296">
        <v>76353.8</v>
      </c>
      <c r="AE2296">
        <v>81879.5</v>
      </c>
      <c r="AF2296">
        <v>0</v>
      </c>
      <c r="AG2296">
        <v>61732.800000000003</v>
      </c>
      <c r="AH2296">
        <v>36512.6</v>
      </c>
      <c r="AI2296">
        <v>0</v>
      </c>
      <c r="AJ2296">
        <v>44832.3</v>
      </c>
      <c r="AK2296">
        <v>0</v>
      </c>
      <c r="AL2296">
        <v>53876.2</v>
      </c>
      <c r="AM2296">
        <v>121010</v>
      </c>
      <c r="AN2296">
        <v>64095.4</v>
      </c>
      <c r="AO2296">
        <v>0</v>
      </c>
      <c r="AP2296">
        <v>0</v>
      </c>
      <c r="AQ2296">
        <v>53813</v>
      </c>
    </row>
    <row r="2297" spans="1:43">
      <c r="A2297">
        <v>1692</v>
      </c>
      <c r="B2297" t="s">
        <v>3425</v>
      </c>
      <c r="C2297" t="s">
        <v>3426</v>
      </c>
      <c r="D2297">
        <v>3.9193700000000001E-3</v>
      </c>
      <c r="E2297">
        <v>2</v>
      </c>
      <c r="F2297">
        <v>2</v>
      </c>
      <c r="G2297">
        <v>0</v>
      </c>
      <c r="H2297">
        <v>662767</v>
      </c>
      <c r="I2297">
        <v>384164</v>
      </c>
      <c r="J2297">
        <v>434005</v>
      </c>
      <c r="K2297">
        <v>960856</v>
      </c>
      <c r="L2297">
        <v>732062</v>
      </c>
      <c r="M2297">
        <v>695646</v>
      </c>
      <c r="N2297">
        <v>700742</v>
      </c>
      <c r="O2297">
        <v>511006</v>
      </c>
      <c r="P2297">
        <v>506391</v>
      </c>
      <c r="Q2297">
        <v>756720</v>
      </c>
      <c r="R2297">
        <v>475288</v>
      </c>
      <c r="S2297">
        <v>553247</v>
      </c>
      <c r="T2297">
        <v>320747</v>
      </c>
      <c r="U2297">
        <v>227034</v>
      </c>
      <c r="V2297">
        <v>163808</v>
      </c>
      <c r="W2297">
        <v>264681</v>
      </c>
      <c r="X2297">
        <v>188201</v>
      </c>
      <c r="Y2297">
        <v>166837</v>
      </c>
      <c r="Z2297">
        <v>714321</v>
      </c>
      <c r="AA2297">
        <v>573510</v>
      </c>
      <c r="AB2297">
        <v>617581</v>
      </c>
      <c r="AC2297">
        <v>629448</v>
      </c>
      <c r="AD2297">
        <v>369339</v>
      </c>
      <c r="AE2297">
        <v>438574</v>
      </c>
      <c r="AF2297">
        <v>223092</v>
      </c>
      <c r="AG2297">
        <v>187156</v>
      </c>
      <c r="AH2297">
        <v>98043</v>
      </c>
      <c r="AI2297">
        <v>553109</v>
      </c>
      <c r="AJ2297">
        <v>446075</v>
      </c>
      <c r="AK2297">
        <v>386087</v>
      </c>
      <c r="AL2297">
        <v>619620</v>
      </c>
      <c r="AM2297">
        <v>788010</v>
      </c>
      <c r="AN2297">
        <v>352305</v>
      </c>
      <c r="AO2297">
        <v>486974</v>
      </c>
      <c r="AP2297">
        <v>540766</v>
      </c>
      <c r="AQ2297">
        <v>388651</v>
      </c>
    </row>
    <row r="2298" spans="1:43">
      <c r="A2298">
        <v>1700</v>
      </c>
      <c r="B2298" t="s">
        <v>3441</v>
      </c>
      <c r="C2298" t="s">
        <v>3442</v>
      </c>
      <c r="D2298">
        <v>4.0012100000000002E-2</v>
      </c>
      <c r="E2298">
        <v>2</v>
      </c>
      <c r="F2298">
        <v>2</v>
      </c>
      <c r="G2298">
        <v>0</v>
      </c>
      <c r="H2298">
        <v>18606.400000000001</v>
      </c>
      <c r="I2298">
        <v>16760.5</v>
      </c>
      <c r="J2298">
        <v>25487</v>
      </c>
      <c r="K2298">
        <v>0</v>
      </c>
      <c r="L2298">
        <v>20271.900000000001</v>
      </c>
      <c r="M2298">
        <v>31490</v>
      </c>
      <c r="N2298">
        <v>42075.3</v>
      </c>
      <c r="O2298">
        <v>47108.6</v>
      </c>
      <c r="P2298">
        <v>50451.5</v>
      </c>
      <c r="Q2298">
        <v>14748.7</v>
      </c>
      <c r="R2298">
        <v>0</v>
      </c>
      <c r="S2298">
        <v>0</v>
      </c>
      <c r="T2298">
        <v>36121.800000000003</v>
      </c>
      <c r="U2298">
        <v>58518.5</v>
      </c>
      <c r="V2298">
        <v>83642.8</v>
      </c>
      <c r="W2298">
        <v>8017.64</v>
      </c>
      <c r="X2298">
        <v>0</v>
      </c>
      <c r="Y2298">
        <v>5437.29</v>
      </c>
      <c r="Z2298">
        <v>73226.600000000006</v>
      </c>
      <c r="AA2298">
        <v>127322</v>
      </c>
      <c r="AB2298">
        <v>160758</v>
      </c>
      <c r="AC2298">
        <v>37243.1</v>
      </c>
      <c r="AD2298">
        <v>22035.200000000001</v>
      </c>
      <c r="AE2298">
        <v>56121.9</v>
      </c>
      <c r="AF2298">
        <v>62849.9</v>
      </c>
      <c r="AG2298">
        <v>68410</v>
      </c>
      <c r="AH2298">
        <v>93036.5</v>
      </c>
      <c r="AI2298">
        <v>0</v>
      </c>
      <c r="AJ2298">
        <v>18702.2</v>
      </c>
      <c r="AK2298">
        <v>20647.900000000001</v>
      </c>
      <c r="AL2298">
        <v>96938.8</v>
      </c>
      <c r="AM2298">
        <v>208585</v>
      </c>
      <c r="AN2298">
        <v>143897</v>
      </c>
      <c r="AO2298">
        <v>63835.3</v>
      </c>
      <c r="AP2298">
        <v>80525.3</v>
      </c>
      <c r="AQ2298">
        <v>49672.5</v>
      </c>
    </row>
    <row r="2299" spans="1:43">
      <c r="A2299">
        <v>1702</v>
      </c>
      <c r="B2299" t="s">
        <v>3445</v>
      </c>
      <c r="C2299" t="s">
        <v>3446</v>
      </c>
      <c r="D2299">
        <v>8.4219900000000007E-3</v>
      </c>
      <c r="E2299">
        <v>2</v>
      </c>
      <c r="F2299">
        <v>0</v>
      </c>
      <c r="G2299">
        <v>2</v>
      </c>
      <c r="H2299">
        <v>706935</v>
      </c>
      <c r="I2299">
        <v>482904</v>
      </c>
      <c r="J2299">
        <v>400506</v>
      </c>
      <c r="K2299">
        <v>659384</v>
      </c>
      <c r="L2299">
        <v>639816</v>
      </c>
      <c r="M2299">
        <v>728285</v>
      </c>
      <c r="N2299">
        <v>637230</v>
      </c>
      <c r="O2299">
        <v>580779</v>
      </c>
      <c r="P2299">
        <v>646795</v>
      </c>
      <c r="Q2299">
        <v>329134</v>
      </c>
      <c r="R2299">
        <v>409343</v>
      </c>
      <c r="S2299">
        <v>279361</v>
      </c>
      <c r="T2299">
        <v>604641</v>
      </c>
      <c r="U2299">
        <v>681795</v>
      </c>
      <c r="V2299">
        <v>580913</v>
      </c>
      <c r="W2299">
        <v>371286</v>
      </c>
      <c r="X2299">
        <v>409625</v>
      </c>
      <c r="Y2299">
        <v>370598</v>
      </c>
      <c r="Z2299">
        <v>845883</v>
      </c>
      <c r="AA2299">
        <v>610099</v>
      </c>
      <c r="AB2299">
        <v>751908</v>
      </c>
      <c r="AC2299">
        <v>802144</v>
      </c>
      <c r="AD2299">
        <v>620328</v>
      </c>
      <c r="AE2299">
        <v>322489</v>
      </c>
      <c r="AF2299">
        <v>833104</v>
      </c>
      <c r="AG2299">
        <v>674134</v>
      </c>
      <c r="AH2299">
        <v>687546</v>
      </c>
      <c r="AI2299">
        <v>459721</v>
      </c>
      <c r="AJ2299">
        <v>529825</v>
      </c>
      <c r="AK2299">
        <v>481742</v>
      </c>
      <c r="AL2299">
        <v>515686</v>
      </c>
      <c r="AM2299">
        <v>614634</v>
      </c>
      <c r="AN2299">
        <v>446539</v>
      </c>
      <c r="AO2299">
        <v>751917</v>
      </c>
      <c r="AP2299">
        <v>573369</v>
      </c>
      <c r="AQ2299">
        <v>673450</v>
      </c>
    </row>
    <row r="2300" spans="1:43">
      <c r="A2300">
        <v>1704</v>
      </c>
      <c r="B2300" t="s">
        <v>3449</v>
      </c>
      <c r="C2300" t="s">
        <v>3450</v>
      </c>
      <c r="D2300">
        <v>3.28707E-3</v>
      </c>
      <c r="E2300">
        <v>2</v>
      </c>
      <c r="F2300">
        <v>2</v>
      </c>
      <c r="G2300">
        <v>0</v>
      </c>
      <c r="H2300">
        <v>166833</v>
      </c>
      <c r="I2300">
        <v>162227</v>
      </c>
      <c r="J2300">
        <v>33478.400000000001</v>
      </c>
      <c r="K2300">
        <v>63606.7</v>
      </c>
      <c r="L2300">
        <v>93429.2</v>
      </c>
      <c r="M2300">
        <v>70953.399999999994</v>
      </c>
      <c r="N2300">
        <v>160711</v>
      </c>
      <c r="O2300">
        <v>156088</v>
      </c>
      <c r="P2300">
        <v>69317.7</v>
      </c>
      <c r="Q2300">
        <v>140933</v>
      </c>
      <c r="R2300">
        <v>71564.5</v>
      </c>
      <c r="S2300">
        <v>142066</v>
      </c>
      <c r="T2300">
        <v>109982</v>
      </c>
      <c r="U2300">
        <v>128333</v>
      </c>
      <c r="V2300">
        <v>60962.6</v>
      </c>
      <c r="W2300">
        <v>114158</v>
      </c>
      <c r="X2300">
        <v>109226</v>
      </c>
      <c r="Y2300">
        <v>100967</v>
      </c>
      <c r="Z2300">
        <v>215594</v>
      </c>
      <c r="AA2300">
        <v>183942</v>
      </c>
      <c r="AB2300">
        <v>150602</v>
      </c>
      <c r="AC2300">
        <v>99112.4</v>
      </c>
      <c r="AD2300">
        <v>87470.3</v>
      </c>
      <c r="AE2300">
        <v>135527</v>
      </c>
      <c r="AF2300">
        <v>164346</v>
      </c>
      <c r="AG2300">
        <v>159171</v>
      </c>
      <c r="AH2300">
        <v>123251</v>
      </c>
      <c r="AI2300">
        <v>102523</v>
      </c>
      <c r="AJ2300">
        <v>128227</v>
      </c>
      <c r="AK2300">
        <v>113752</v>
      </c>
      <c r="AL2300">
        <v>166882</v>
      </c>
      <c r="AM2300">
        <v>236451</v>
      </c>
      <c r="AN2300">
        <v>135287</v>
      </c>
      <c r="AO2300">
        <v>82542.8</v>
      </c>
      <c r="AP2300">
        <v>154539</v>
      </c>
      <c r="AQ2300">
        <v>121876</v>
      </c>
    </row>
    <row r="2301" spans="1:43">
      <c r="A2301">
        <v>1708</v>
      </c>
      <c r="B2301" t="s">
        <v>3457</v>
      </c>
      <c r="C2301" t="s">
        <v>3458</v>
      </c>
      <c r="D2301">
        <v>3.5877199999999998E-2</v>
      </c>
      <c r="E2301">
        <v>2</v>
      </c>
      <c r="F2301">
        <v>2</v>
      </c>
      <c r="G2301">
        <v>0</v>
      </c>
      <c r="H2301">
        <v>180982</v>
      </c>
      <c r="I2301">
        <v>64623.7</v>
      </c>
      <c r="J2301">
        <v>39857.4</v>
      </c>
      <c r="K2301">
        <v>148051</v>
      </c>
      <c r="L2301">
        <v>0</v>
      </c>
      <c r="M2301">
        <v>0</v>
      </c>
      <c r="N2301">
        <v>327261</v>
      </c>
      <c r="O2301">
        <v>145138</v>
      </c>
      <c r="P2301">
        <v>106112</v>
      </c>
      <c r="Q2301">
        <v>121674</v>
      </c>
      <c r="R2301">
        <v>68384.399999999994</v>
      </c>
      <c r="S2301">
        <v>280623</v>
      </c>
      <c r="T2301">
        <v>153864</v>
      </c>
      <c r="U2301">
        <v>165384</v>
      </c>
      <c r="V2301">
        <v>166339</v>
      </c>
      <c r="W2301">
        <v>105041</v>
      </c>
      <c r="X2301">
        <v>102354</v>
      </c>
      <c r="Y2301">
        <v>0</v>
      </c>
      <c r="Z2301">
        <v>521655</v>
      </c>
      <c r="AA2301">
        <v>312738</v>
      </c>
      <c r="AB2301">
        <v>286858</v>
      </c>
      <c r="AC2301">
        <v>120992</v>
      </c>
      <c r="AD2301">
        <v>48764.6</v>
      </c>
      <c r="AE2301">
        <v>0</v>
      </c>
      <c r="AF2301">
        <v>0</v>
      </c>
      <c r="AG2301">
        <v>0</v>
      </c>
      <c r="AH2301">
        <v>71353.2</v>
      </c>
      <c r="AI2301">
        <v>0</v>
      </c>
      <c r="AJ2301">
        <v>0</v>
      </c>
      <c r="AK2301">
        <v>46621.3</v>
      </c>
      <c r="AL2301">
        <v>309275</v>
      </c>
      <c r="AM2301">
        <v>493627</v>
      </c>
      <c r="AN2301">
        <v>149521</v>
      </c>
      <c r="AO2301">
        <v>239620</v>
      </c>
      <c r="AP2301">
        <v>280838</v>
      </c>
      <c r="AQ2301">
        <v>217381</v>
      </c>
    </row>
    <row r="2302" spans="1:43">
      <c r="A2302">
        <v>1713</v>
      </c>
      <c r="B2302" t="s">
        <v>3467</v>
      </c>
      <c r="C2302" t="s">
        <v>3468</v>
      </c>
      <c r="D2302">
        <v>2.2652499999999999E-2</v>
      </c>
      <c r="E2302">
        <v>2</v>
      </c>
      <c r="F2302">
        <v>2</v>
      </c>
      <c r="G2302">
        <v>0</v>
      </c>
      <c r="H2302">
        <v>107760</v>
      </c>
      <c r="I2302">
        <v>44556.7</v>
      </c>
      <c r="J2302">
        <v>50037</v>
      </c>
      <c r="K2302">
        <v>33641.9</v>
      </c>
      <c r="L2302">
        <v>51872.2</v>
      </c>
      <c r="M2302">
        <v>69009.7</v>
      </c>
      <c r="N2302">
        <v>82589.600000000006</v>
      </c>
      <c r="O2302">
        <v>54076.3</v>
      </c>
      <c r="P2302">
        <v>60052.5</v>
      </c>
      <c r="Q2302">
        <v>0</v>
      </c>
      <c r="R2302">
        <v>0</v>
      </c>
      <c r="S2302">
        <v>0</v>
      </c>
      <c r="T2302">
        <v>67292.5</v>
      </c>
      <c r="U2302">
        <v>51780.800000000003</v>
      </c>
      <c r="V2302">
        <v>83237.100000000006</v>
      </c>
      <c r="W2302">
        <v>0</v>
      </c>
      <c r="X2302">
        <v>7388.51</v>
      </c>
      <c r="Y2302">
        <v>0</v>
      </c>
      <c r="Z2302">
        <v>113780</v>
      </c>
      <c r="AA2302">
        <v>104703</v>
      </c>
      <c r="AB2302">
        <v>140121</v>
      </c>
      <c r="AC2302">
        <v>22735.7</v>
      </c>
      <c r="AD2302">
        <v>35922.199999999997</v>
      </c>
      <c r="AE2302">
        <v>29383.3</v>
      </c>
      <c r="AF2302">
        <v>11899.7</v>
      </c>
      <c r="AG2302">
        <v>18015.599999999999</v>
      </c>
      <c r="AH2302">
        <v>15270.6</v>
      </c>
      <c r="AI2302">
        <v>0</v>
      </c>
      <c r="AJ2302">
        <v>0</v>
      </c>
      <c r="AK2302">
        <v>0</v>
      </c>
      <c r="AL2302">
        <v>47492.800000000003</v>
      </c>
      <c r="AM2302">
        <v>44196.800000000003</v>
      </c>
      <c r="AN2302">
        <v>30464.1</v>
      </c>
      <c r="AO2302">
        <v>0</v>
      </c>
      <c r="AP2302">
        <v>0</v>
      </c>
      <c r="AQ2302">
        <v>0</v>
      </c>
    </row>
    <row r="2303" spans="1:43">
      <c r="A2303">
        <v>1715</v>
      </c>
      <c r="B2303" t="s">
        <v>3471</v>
      </c>
      <c r="C2303" t="s">
        <v>3472</v>
      </c>
      <c r="D2303">
        <v>5.9040599999999999E-2</v>
      </c>
      <c r="E2303">
        <v>2</v>
      </c>
      <c r="F2303">
        <v>2</v>
      </c>
      <c r="G2303">
        <v>0</v>
      </c>
      <c r="H2303">
        <v>102946</v>
      </c>
      <c r="I2303">
        <v>71375.100000000006</v>
      </c>
      <c r="J2303">
        <v>152886</v>
      </c>
      <c r="K2303">
        <v>0</v>
      </c>
      <c r="L2303">
        <v>49500.2</v>
      </c>
      <c r="M2303">
        <v>0</v>
      </c>
      <c r="N2303">
        <v>75392</v>
      </c>
      <c r="O2303">
        <v>60763.8</v>
      </c>
      <c r="P2303">
        <v>101238</v>
      </c>
      <c r="Q2303">
        <v>0</v>
      </c>
      <c r="R2303">
        <v>0</v>
      </c>
      <c r="S2303">
        <v>0</v>
      </c>
      <c r="T2303">
        <v>83720.7</v>
      </c>
      <c r="U2303">
        <v>93847</v>
      </c>
      <c r="V2303">
        <v>104076</v>
      </c>
      <c r="W2303">
        <v>0</v>
      </c>
      <c r="X2303">
        <v>0</v>
      </c>
      <c r="Y2303">
        <v>0</v>
      </c>
      <c r="Z2303">
        <v>297429</v>
      </c>
      <c r="AA2303">
        <v>263510</v>
      </c>
      <c r="AB2303">
        <v>398172</v>
      </c>
      <c r="AC2303">
        <v>86687.9</v>
      </c>
      <c r="AD2303">
        <v>0</v>
      </c>
      <c r="AE2303">
        <v>0</v>
      </c>
      <c r="AF2303">
        <v>83419.100000000006</v>
      </c>
      <c r="AG2303">
        <v>68008.100000000006</v>
      </c>
      <c r="AH2303">
        <v>48777.5</v>
      </c>
      <c r="AI2303">
        <v>0</v>
      </c>
      <c r="AJ2303">
        <v>59326.400000000001</v>
      </c>
      <c r="AK2303">
        <v>17519.2</v>
      </c>
      <c r="AL2303">
        <v>166182</v>
      </c>
      <c r="AM2303">
        <v>208732</v>
      </c>
      <c r="AN2303">
        <v>177585</v>
      </c>
      <c r="AO2303">
        <v>0</v>
      </c>
      <c r="AP2303">
        <v>0</v>
      </c>
      <c r="AQ2303">
        <v>0</v>
      </c>
    </row>
    <row r="2304" spans="1:43">
      <c r="A2304">
        <v>1720</v>
      </c>
      <c r="B2304" t="s">
        <v>3481</v>
      </c>
      <c r="C2304" t="s">
        <v>3482</v>
      </c>
      <c r="D2304">
        <v>2.8960199999999998E-2</v>
      </c>
      <c r="E2304">
        <v>2</v>
      </c>
      <c r="F2304">
        <v>2</v>
      </c>
      <c r="G2304">
        <v>0</v>
      </c>
      <c r="H2304">
        <v>85353.3</v>
      </c>
      <c r="I2304">
        <v>54822.1</v>
      </c>
      <c r="J2304">
        <v>67955.5</v>
      </c>
      <c r="K2304">
        <v>31422.1</v>
      </c>
      <c r="L2304">
        <v>43455.7</v>
      </c>
      <c r="M2304">
        <v>20747.8</v>
      </c>
      <c r="N2304">
        <v>51964.3</v>
      </c>
      <c r="O2304">
        <v>37205.9</v>
      </c>
      <c r="P2304">
        <v>52689.2</v>
      </c>
      <c r="Q2304">
        <v>9733.39</v>
      </c>
      <c r="R2304">
        <v>0</v>
      </c>
      <c r="S2304">
        <v>11419.4</v>
      </c>
      <c r="T2304">
        <v>85823</v>
      </c>
      <c r="U2304">
        <v>95017.8</v>
      </c>
      <c r="V2304">
        <v>88166.2</v>
      </c>
      <c r="W2304">
        <v>0</v>
      </c>
      <c r="X2304">
        <v>6806.31</v>
      </c>
      <c r="Y2304">
        <v>0</v>
      </c>
      <c r="Z2304">
        <v>85193.600000000006</v>
      </c>
      <c r="AA2304">
        <v>88280.4</v>
      </c>
      <c r="AB2304">
        <v>113000</v>
      </c>
      <c r="AC2304">
        <v>45884.7</v>
      </c>
      <c r="AD2304">
        <v>40201.599999999999</v>
      </c>
      <c r="AE2304">
        <v>7408.53</v>
      </c>
      <c r="AF2304">
        <v>18656.5</v>
      </c>
      <c r="AG2304">
        <v>47411.4</v>
      </c>
      <c r="AH2304">
        <v>35311.5</v>
      </c>
      <c r="AI2304">
        <v>0</v>
      </c>
      <c r="AJ2304">
        <v>0</v>
      </c>
      <c r="AK2304">
        <v>0</v>
      </c>
      <c r="AL2304">
        <v>58124.6</v>
      </c>
      <c r="AM2304">
        <v>93165.3</v>
      </c>
      <c r="AN2304">
        <v>89809.7</v>
      </c>
      <c r="AO2304">
        <v>0</v>
      </c>
      <c r="AP2304">
        <v>47192.7</v>
      </c>
      <c r="AQ2304">
        <v>60076.9</v>
      </c>
    </row>
    <row r="2305" spans="1:43">
      <c r="A2305">
        <v>1727</v>
      </c>
      <c r="B2305" t="s">
        <v>3495</v>
      </c>
      <c r="C2305" t="s">
        <v>3496</v>
      </c>
      <c r="D2305">
        <v>9.5822100000000007E-3</v>
      </c>
      <c r="E2305">
        <v>2</v>
      </c>
      <c r="F2305">
        <v>2</v>
      </c>
      <c r="G2305">
        <v>0</v>
      </c>
      <c r="H2305">
        <v>192806</v>
      </c>
      <c r="I2305">
        <v>168615</v>
      </c>
      <c r="J2305">
        <v>225953</v>
      </c>
      <c r="K2305">
        <v>225295</v>
      </c>
      <c r="L2305">
        <v>208738</v>
      </c>
      <c r="M2305">
        <v>247175</v>
      </c>
      <c r="N2305">
        <v>169842</v>
      </c>
      <c r="O2305">
        <v>63477.3</v>
      </c>
      <c r="P2305">
        <v>243980</v>
      </c>
      <c r="Q2305">
        <v>144902</v>
      </c>
      <c r="R2305">
        <v>132052</v>
      </c>
      <c r="S2305">
        <v>74163.899999999994</v>
      </c>
      <c r="T2305">
        <v>211255</v>
      </c>
      <c r="U2305">
        <v>220785</v>
      </c>
      <c r="V2305">
        <v>185841</v>
      </c>
      <c r="W2305">
        <v>128183</v>
      </c>
      <c r="X2305">
        <v>71495.8</v>
      </c>
      <c r="Y2305">
        <v>82535.399999999994</v>
      </c>
      <c r="Z2305">
        <v>140911</v>
      </c>
      <c r="AA2305">
        <v>240551</v>
      </c>
      <c r="AB2305">
        <v>211690</v>
      </c>
      <c r="AC2305">
        <v>104069</v>
      </c>
      <c r="AD2305">
        <v>78566</v>
      </c>
      <c r="AE2305">
        <v>135290</v>
      </c>
      <c r="AF2305">
        <v>131464</v>
      </c>
      <c r="AG2305">
        <v>126523</v>
      </c>
      <c r="AH2305">
        <v>95427.7</v>
      </c>
      <c r="AI2305">
        <v>154511</v>
      </c>
      <c r="AJ2305">
        <v>86273.5</v>
      </c>
      <c r="AK2305">
        <v>74929.899999999994</v>
      </c>
      <c r="AL2305">
        <v>114789</v>
      </c>
      <c r="AM2305">
        <v>0</v>
      </c>
      <c r="AN2305">
        <v>85485.5</v>
      </c>
      <c r="AO2305">
        <v>55392.6</v>
      </c>
      <c r="AP2305">
        <v>100166</v>
      </c>
      <c r="AQ2305">
        <v>111716</v>
      </c>
    </row>
    <row r="2306" spans="1:43">
      <c r="A2306">
        <v>1729</v>
      </c>
      <c r="B2306" t="s">
        <v>3499</v>
      </c>
      <c r="C2306" t="s">
        <v>3500</v>
      </c>
      <c r="D2306">
        <v>8.7477000000000006E-3</v>
      </c>
      <c r="E2306">
        <v>2</v>
      </c>
      <c r="F2306">
        <v>2</v>
      </c>
      <c r="G2306">
        <v>0</v>
      </c>
      <c r="H2306">
        <v>253387</v>
      </c>
      <c r="I2306">
        <v>232956</v>
      </c>
      <c r="J2306">
        <v>266435</v>
      </c>
      <c r="K2306">
        <v>264595</v>
      </c>
      <c r="L2306">
        <v>246793</v>
      </c>
      <c r="M2306">
        <v>270645</v>
      </c>
      <c r="N2306">
        <v>275456</v>
      </c>
      <c r="O2306">
        <v>282081</v>
      </c>
      <c r="P2306">
        <v>318259</v>
      </c>
      <c r="Q2306">
        <v>209558</v>
      </c>
      <c r="R2306">
        <v>235595</v>
      </c>
      <c r="S2306">
        <v>250091</v>
      </c>
      <c r="T2306">
        <v>273036</v>
      </c>
      <c r="U2306">
        <v>356348</v>
      </c>
      <c r="V2306">
        <v>325677</v>
      </c>
      <c r="W2306">
        <v>200431</v>
      </c>
      <c r="X2306">
        <v>234777</v>
      </c>
      <c r="Y2306">
        <v>248703</v>
      </c>
      <c r="Z2306">
        <v>306674</v>
      </c>
      <c r="AA2306">
        <v>317068</v>
      </c>
      <c r="AB2306">
        <v>355418</v>
      </c>
      <c r="AC2306">
        <v>281481</v>
      </c>
      <c r="AD2306">
        <v>296887</v>
      </c>
      <c r="AE2306">
        <v>309807</v>
      </c>
      <c r="AF2306">
        <v>241958</v>
      </c>
      <c r="AG2306">
        <v>244774</v>
      </c>
      <c r="AH2306">
        <v>273753</v>
      </c>
      <c r="AI2306">
        <v>232880</v>
      </c>
      <c r="AJ2306">
        <v>240882</v>
      </c>
      <c r="AK2306">
        <v>258892</v>
      </c>
      <c r="AL2306">
        <v>366824</v>
      </c>
      <c r="AM2306">
        <v>514403</v>
      </c>
      <c r="AN2306">
        <v>402928</v>
      </c>
      <c r="AO2306">
        <v>300685</v>
      </c>
      <c r="AP2306">
        <v>441161</v>
      </c>
      <c r="AQ2306">
        <v>420619</v>
      </c>
    </row>
    <row r="2307" spans="1:43">
      <c r="A2307">
        <v>1731</v>
      </c>
      <c r="B2307" t="s">
        <v>3503</v>
      </c>
      <c r="C2307" t="s">
        <v>3504</v>
      </c>
      <c r="D2307">
        <v>2.09956E-2</v>
      </c>
      <c r="E2307">
        <v>2</v>
      </c>
      <c r="F2307">
        <v>2</v>
      </c>
      <c r="G2307">
        <v>0</v>
      </c>
      <c r="H2307">
        <v>75038.7</v>
      </c>
      <c r="I2307">
        <v>75927.7</v>
      </c>
      <c r="J2307">
        <v>53314.8</v>
      </c>
      <c r="K2307">
        <v>233212</v>
      </c>
      <c r="L2307">
        <v>197814</v>
      </c>
      <c r="M2307">
        <v>154727</v>
      </c>
      <c r="N2307">
        <v>223646</v>
      </c>
      <c r="O2307">
        <v>126388</v>
      </c>
      <c r="P2307">
        <v>107434</v>
      </c>
      <c r="Q2307">
        <v>64550.400000000001</v>
      </c>
      <c r="R2307">
        <v>83819.199999999997</v>
      </c>
      <c r="S2307">
        <v>79338.2</v>
      </c>
      <c r="T2307">
        <v>104555</v>
      </c>
      <c r="U2307">
        <v>92033.9</v>
      </c>
      <c r="V2307">
        <v>83641.399999999994</v>
      </c>
      <c r="W2307">
        <v>32762.1</v>
      </c>
      <c r="X2307">
        <v>29844.7</v>
      </c>
      <c r="Y2307">
        <v>59804.1</v>
      </c>
      <c r="Z2307">
        <v>367048</v>
      </c>
      <c r="AA2307">
        <v>323596</v>
      </c>
      <c r="AB2307">
        <v>397311</v>
      </c>
      <c r="AC2307">
        <v>93634.8</v>
      </c>
      <c r="AD2307">
        <v>110070</v>
      </c>
      <c r="AE2307">
        <v>78245.600000000006</v>
      </c>
      <c r="AF2307">
        <v>74809.7</v>
      </c>
      <c r="AG2307">
        <v>76216.399999999994</v>
      </c>
      <c r="AH2307">
        <v>120176</v>
      </c>
      <c r="AI2307">
        <v>104019</v>
      </c>
      <c r="AJ2307">
        <v>76000.600000000006</v>
      </c>
      <c r="AK2307">
        <v>58631.7</v>
      </c>
      <c r="AL2307">
        <v>107767</v>
      </c>
      <c r="AM2307">
        <v>36934.5</v>
      </c>
      <c r="AN2307">
        <v>75311.3</v>
      </c>
      <c r="AO2307">
        <v>168547</v>
      </c>
      <c r="AP2307">
        <v>124506</v>
      </c>
      <c r="AQ2307">
        <v>116990</v>
      </c>
    </row>
    <row r="2308" spans="1:43">
      <c r="A2308">
        <v>1739</v>
      </c>
      <c r="B2308" t="s">
        <v>3519</v>
      </c>
      <c r="C2308" t="s">
        <v>3520</v>
      </c>
      <c r="D2308">
        <v>5.3809099999999999E-2</v>
      </c>
      <c r="E2308">
        <v>2</v>
      </c>
      <c r="F2308">
        <v>2</v>
      </c>
      <c r="G2308">
        <v>0</v>
      </c>
      <c r="H2308">
        <v>9327.82</v>
      </c>
      <c r="I2308">
        <v>0</v>
      </c>
      <c r="J2308">
        <v>0</v>
      </c>
      <c r="K2308">
        <v>0</v>
      </c>
      <c r="L2308">
        <v>0</v>
      </c>
      <c r="M2308">
        <v>7185.14</v>
      </c>
      <c r="N2308">
        <v>11915.1</v>
      </c>
      <c r="O2308">
        <v>0</v>
      </c>
      <c r="P2308">
        <v>16949.900000000001</v>
      </c>
      <c r="Q2308">
        <v>0</v>
      </c>
      <c r="R2308">
        <v>0</v>
      </c>
      <c r="S2308">
        <v>0</v>
      </c>
      <c r="T2308">
        <v>16925.7</v>
      </c>
      <c r="U2308">
        <v>13789.9</v>
      </c>
      <c r="V2308">
        <v>0</v>
      </c>
      <c r="W2308">
        <v>0</v>
      </c>
      <c r="X2308">
        <v>0</v>
      </c>
      <c r="Y2308">
        <v>0</v>
      </c>
      <c r="Z2308">
        <v>33122.5</v>
      </c>
      <c r="AA2308">
        <v>30293.1</v>
      </c>
      <c r="AB2308">
        <v>38143.699999999997</v>
      </c>
      <c r="AC2308">
        <v>0</v>
      </c>
      <c r="AD2308">
        <v>0</v>
      </c>
      <c r="AE2308">
        <v>0</v>
      </c>
      <c r="AF2308">
        <v>0</v>
      </c>
      <c r="AG2308">
        <v>15200.3</v>
      </c>
      <c r="AH2308">
        <v>0</v>
      </c>
      <c r="AI2308">
        <v>0</v>
      </c>
      <c r="AJ2308">
        <v>0</v>
      </c>
      <c r="AK2308">
        <v>0</v>
      </c>
      <c r="AL2308">
        <v>22340.400000000001</v>
      </c>
      <c r="AM2308">
        <v>40258.300000000003</v>
      </c>
      <c r="AN2308">
        <v>30114.5</v>
      </c>
      <c r="AO2308">
        <v>0</v>
      </c>
      <c r="AP2308">
        <v>0</v>
      </c>
      <c r="AQ2308">
        <v>0</v>
      </c>
    </row>
    <row r="2309" spans="1:43">
      <c r="A2309">
        <v>1751</v>
      </c>
      <c r="B2309" t="s">
        <v>3543</v>
      </c>
      <c r="C2309" t="s">
        <v>3544</v>
      </c>
      <c r="D2309">
        <v>4.7577399999999999E-2</v>
      </c>
      <c r="E2309">
        <v>2</v>
      </c>
      <c r="F2309">
        <v>2</v>
      </c>
      <c r="G2309">
        <v>0</v>
      </c>
      <c r="H2309">
        <v>10486.7</v>
      </c>
      <c r="I2309">
        <v>8746.58</v>
      </c>
      <c r="J2309">
        <v>23456.9</v>
      </c>
      <c r="K2309">
        <v>0</v>
      </c>
      <c r="L2309">
        <v>36458.6</v>
      </c>
      <c r="M2309">
        <v>0</v>
      </c>
      <c r="N2309">
        <v>0</v>
      </c>
      <c r="O2309">
        <v>11381.6</v>
      </c>
      <c r="P2309">
        <v>50552</v>
      </c>
      <c r="Q2309">
        <v>0</v>
      </c>
      <c r="R2309">
        <v>0</v>
      </c>
      <c r="S2309">
        <v>0</v>
      </c>
      <c r="T2309">
        <v>21318.1</v>
      </c>
      <c r="U2309">
        <v>16899.8</v>
      </c>
      <c r="V2309">
        <v>28857.599999999999</v>
      </c>
      <c r="W2309">
        <v>0</v>
      </c>
      <c r="X2309">
        <v>0</v>
      </c>
      <c r="Y2309">
        <v>0</v>
      </c>
      <c r="Z2309">
        <v>12683.5</v>
      </c>
      <c r="AA2309">
        <v>9179.9500000000007</v>
      </c>
      <c r="AB2309">
        <v>63957</v>
      </c>
      <c r="AC2309">
        <v>19940.099999999999</v>
      </c>
      <c r="AD2309">
        <v>15122.4</v>
      </c>
      <c r="AE2309">
        <v>18096.5</v>
      </c>
      <c r="AF2309">
        <v>21396.799999999999</v>
      </c>
      <c r="AG2309">
        <v>18097.3</v>
      </c>
      <c r="AH2309">
        <v>0</v>
      </c>
      <c r="AI2309">
        <v>0</v>
      </c>
      <c r="AJ2309">
        <v>0</v>
      </c>
      <c r="AK2309">
        <v>0</v>
      </c>
      <c r="AL2309">
        <v>17095.599999999999</v>
      </c>
      <c r="AM2309">
        <v>11159.9</v>
      </c>
      <c r="AN2309">
        <v>9619.51</v>
      </c>
      <c r="AO2309">
        <v>0</v>
      </c>
      <c r="AP2309">
        <v>0</v>
      </c>
      <c r="AQ2309">
        <v>84492.4</v>
      </c>
    </row>
    <row r="2310" spans="1:43">
      <c r="A2310">
        <v>1752</v>
      </c>
      <c r="B2310" t="s">
        <v>3545</v>
      </c>
      <c r="C2310" t="s">
        <v>3546</v>
      </c>
      <c r="D2310">
        <v>2.3009699999999998E-3</v>
      </c>
      <c r="E2310">
        <v>2</v>
      </c>
      <c r="F2310">
        <v>1</v>
      </c>
      <c r="G2310">
        <v>1</v>
      </c>
      <c r="H2310">
        <v>70786.7</v>
      </c>
      <c r="I2310">
        <v>72611.8</v>
      </c>
      <c r="J2310">
        <v>57916</v>
      </c>
      <c r="K2310">
        <v>80393</v>
      </c>
      <c r="L2310">
        <v>72165.2</v>
      </c>
      <c r="M2310">
        <v>75859.7</v>
      </c>
      <c r="N2310">
        <v>81059.7</v>
      </c>
      <c r="O2310">
        <v>73832.600000000006</v>
      </c>
      <c r="P2310">
        <v>62131.5</v>
      </c>
      <c r="Q2310">
        <v>64515.5</v>
      </c>
      <c r="R2310">
        <v>44300</v>
      </c>
      <c r="S2310">
        <v>62734.400000000001</v>
      </c>
      <c r="T2310">
        <v>82133.100000000006</v>
      </c>
      <c r="U2310">
        <v>116062</v>
      </c>
      <c r="V2310">
        <v>65164.1</v>
      </c>
      <c r="W2310">
        <v>47236.3</v>
      </c>
      <c r="X2310">
        <v>53841.599999999999</v>
      </c>
      <c r="Y2310">
        <v>49022.1</v>
      </c>
      <c r="Z2310">
        <v>134359</v>
      </c>
      <c r="AA2310">
        <v>108954</v>
      </c>
      <c r="AB2310">
        <v>120655</v>
      </c>
      <c r="AC2310">
        <v>66038.5</v>
      </c>
      <c r="AD2310">
        <v>48811.4</v>
      </c>
      <c r="AE2310">
        <v>57276.5</v>
      </c>
      <c r="AF2310">
        <v>55791.3</v>
      </c>
      <c r="AG2310">
        <v>64511.9</v>
      </c>
      <c r="AH2310">
        <v>47168.4</v>
      </c>
      <c r="AI2310">
        <v>91238.1</v>
      </c>
      <c r="AJ2310">
        <v>84159</v>
      </c>
      <c r="AK2310">
        <v>61854.400000000001</v>
      </c>
      <c r="AL2310">
        <v>71116.399999999994</v>
      </c>
      <c r="AM2310">
        <v>106336</v>
      </c>
      <c r="AN2310">
        <v>73893.3</v>
      </c>
      <c r="AO2310">
        <v>57921.1</v>
      </c>
      <c r="AP2310">
        <v>89611</v>
      </c>
      <c r="AQ2310">
        <v>64388.4</v>
      </c>
    </row>
    <row r="2311" spans="1:43">
      <c r="A2311">
        <v>1756</v>
      </c>
      <c r="B2311" t="s">
        <v>3553</v>
      </c>
      <c r="C2311" t="s">
        <v>3554</v>
      </c>
      <c r="D2311">
        <v>1.5860399999999999E-3</v>
      </c>
      <c r="E2311">
        <v>2</v>
      </c>
      <c r="F2311">
        <v>2</v>
      </c>
      <c r="G2311">
        <v>0</v>
      </c>
      <c r="H2311">
        <v>880594</v>
      </c>
      <c r="I2311">
        <v>810789</v>
      </c>
      <c r="J2311">
        <v>974029</v>
      </c>
      <c r="K2311">
        <v>1365230</v>
      </c>
      <c r="L2311">
        <v>1345460</v>
      </c>
      <c r="M2311">
        <v>1531540</v>
      </c>
      <c r="N2311">
        <v>1501200</v>
      </c>
      <c r="O2311">
        <v>2173830</v>
      </c>
      <c r="P2311">
        <v>2430190</v>
      </c>
      <c r="Q2311">
        <v>1588780</v>
      </c>
      <c r="R2311">
        <v>1162580</v>
      </c>
      <c r="S2311">
        <v>2275800</v>
      </c>
      <c r="T2311">
        <v>1238200</v>
      </c>
      <c r="U2311">
        <v>1387030</v>
      </c>
      <c r="V2311">
        <v>1506310</v>
      </c>
      <c r="W2311">
        <v>1064990</v>
      </c>
      <c r="X2311">
        <v>1153390</v>
      </c>
      <c r="Y2311">
        <v>1250100</v>
      </c>
      <c r="Z2311">
        <v>2014540</v>
      </c>
      <c r="AA2311">
        <v>1893760</v>
      </c>
      <c r="AB2311">
        <v>2323070</v>
      </c>
      <c r="AC2311">
        <v>1350050</v>
      </c>
      <c r="AD2311">
        <v>1648390</v>
      </c>
      <c r="AE2311">
        <v>1990460</v>
      </c>
      <c r="AF2311">
        <v>1567240</v>
      </c>
      <c r="AG2311">
        <v>1882980</v>
      </c>
      <c r="AH2311">
        <v>1967080</v>
      </c>
      <c r="AI2311">
        <v>1779730</v>
      </c>
      <c r="AJ2311">
        <v>1876930</v>
      </c>
      <c r="AK2311">
        <v>1991870</v>
      </c>
      <c r="AL2311">
        <v>734390</v>
      </c>
      <c r="AM2311">
        <v>927979</v>
      </c>
      <c r="AN2311">
        <v>781059</v>
      </c>
      <c r="AO2311">
        <v>986161</v>
      </c>
      <c r="AP2311">
        <v>1277490</v>
      </c>
      <c r="AQ2311">
        <v>1454250</v>
      </c>
    </row>
    <row r="2312" spans="1:43">
      <c r="A2312">
        <v>1759</v>
      </c>
      <c r="B2312" t="s">
        <v>3559</v>
      </c>
      <c r="C2312" t="s">
        <v>3560</v>
      </c>
      <c r="D2312">
        <v>3.7179499999999997E-2</v>
      </c>
      <c r="E2312">
        <v>2</v>
      </c>
      <c r="F2312">
        <v>2</v>
      </c>
      <c r="G2312">
        <v>0</v>
      </c>
      <c r="H2312">
        <v>27014.6</v>
      </c>
      <c r="I2312">
        <v>18616.7</v>
      </c>
      <c r="J2312">
        <v>0</v>
      </c>
      <c r="K2312">
        <v>0</v>
      </c>
      <c r="L2312">
        <v>8938.76</v>
      </c>
      <c r="M2312">
        <v>0</v>
      </c>
      <c r="N2312">
        <v>21616.2</v>
      </c>
      <c r="O2312">
        <v>0</v>
      </c>
      <c r="P2312">
        <v>0</v>
      </c>
      <c r="Q2312">
        <v>0</v>
      </c>
      <c r="R2312">
        <v>0</v>
      </c>
      <c r="S2312">
        <v>16763.2</v>
      </c>
      <c r="T2312">
        <v>26441.8</v>
      </c>
      <c r="U2312">
        <v>23310.9</v>
      </c>
      <c r="V2312">
        <v>29906.1</v>
      </c>
      <c r="W2312">
        <v>0</v>
      </c>
      <c r="X2312">
        <v>0</v>
      </c>
      <c r="Y2312">
        <v>0</v>
      </c>
      <c r="Z2312">
        <v>63385.599999999999</v>
      </c>
      <c r="AA2312">
        <v>17193.8</v>
      </c>
      <c r="AB2312">
        <v>39675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7387.02</v>
      </c>
      <c r="AJ2312">
        <v>0</v>
      </c>
      <c r="AK2312">
        <v>0</v>
      </c>
      <c r="AL2312">
        <v>33956.300000000003</v>
      </c>
      <c r="AM2312">
        <v>46426.7</v>
      </c>
      <c r="AN2312">
        <v>52597.7</v>
      </c>
      <c r="AO2312">
        <v>0</v>
      </c>
      <c r="AP2312">
        <v>20266.7</v>
      </c>
      <c r="AQ2312">
        <v>48403.7</v>
      </c>
    </row>
    <row r="2313" spans="1:43">
      <c r="A2313">
        <v>1771</v>
      </c>
      <c r="B2313" t="s">
        <v>3583</v>
      </c>
      <c r="C2313" t="s">
        <v>3584</v>
      </c>
      <c r="D2313">
        <v>2.9813200000000002E-2</v>
      </c>
      <c r="E2313">
        <v>2</v>
      </c>
      <c r="F2313">
        <v>2</v>
      </c>
      <c r="G2313">
        <v>0</v>
      </c>
      <c r="H2313">
        <v>11827.3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13318.5</v>
      </c>
      <c r="O2313">
        <v>26987.1</v>
      </c>
      <c r="P2313">
        <v>0</v>
      </c>
      <c r="Q2313">
        <v>0</v>
      </c>
      <c r="R2313">
        <v>6949.71</v>
      </c>
      <c r="S2313">
        <v>0</v>
      </c>
      <c r="T2313">
        <v>36292.300000000003</v>
      </c>
      <c r="U2313">
        <v>43456.1</v>
      </c>
      <c r="V2313">
        <v>49163.199999999997</v>
      </c>
      <c r="W2313">
        <v>0</v>
      </c>
      <c r="X2313">
        <v>0</v>
      </c>
      <c r="Y2313">
        <v>0</v>
      </c>
      <c r="Z2313">
        <v>37610.1</v>
      </c>
      <c r="AA2313">
        <v>47136.6</v>
      </c>
      <c r="AB2313">
        <v>70539.8</v>
      </c>
      <c r="AC2313">
        <v>11064.1</v>
      </c>
      <c r="AD2313">
        <v>8702.18</v>
      </c>
      <c r="AE2313">
        <v>0</v>
      </c>
      <c r="AF2313">
        <v>0</v>
      </c>
      <c r="AG2313">
        <v>0</v>
      </c>
      <c r="AH2313">
        <v>0</v>
      </c>
      <c r="AI2313">
        <v>20287.900000000001</v>
      </c>
      <c r="AJ2313">
        <v>0</v>
      </c>
      <c r="AK2313">
        <v>11160</v>
      </c>
      <c r="AL2313">
        <v>32213.8</v>
      </c>
      <c r="AM2313">
        <v>60459.3</v>
      </c>
      <c r="AN2313">
        <v>24807.5</v>
      </c>
      <c r="AO2313">
        <v>0</v>
      </c>
      <c r="AP2313">
        <v>23387.1</v>
      </c>
      <c r="AQ2313">
        <v>23254.6</v>
      </c>
    </row>
    <row r="2314" spans="1:43">
      <c r="A2314">
        <v>1772</v>
      </c>
      <c r="B2314" t="s">
        <v>3585</v>
      </c>
      <c r="C2314" t="s">
        <v>3586</v>
      </c>
      <c r="D2314">
        <v>5.5125399999999998E-2</v>
      </c>
      <c r="E2314">
        <v>2</v>
      </c>
      <c r="F2314">
        <v>2</v>
      </c>
      <c r="G2314">
        <v>0</v>
      </c>
      <c r="H2314">
        <v>50438.7</v>
      </c>
      <c r="I2314">
        <v>27078.799999999999</v>
      </c>
      <c r="J2314">
        <v>32874.300000000003</v>
      </c>
      <c r="K2314">
        <v>0</v>
      </c>
      <c r="L2314">
        <v>20999.599999999999</v>
      </c>
      <c r="M2314">
        <v>15280.7</v>
      </c>
      <c r="N2314">
        <v>9703.93</v>
      </c>
      <c r="O2314">
        <v>15724.6</v>
      </c>
      <c r="P2314">
        <v>0</v>
      </c>
      <c r="Q2314">
        <v>0</v>
      </c>
      <c r="R2314">
        <v>0</v>
      </c>
      <c r="S2314">
        <v>50610.400000000001</v>
      </c>
      <c r="T2314">
        <v>17604.400000000001</v>
      </c>
      <c r="U2314">
        <v>26494.5</v>
      </c>
      <c r="V2314">
        <v>14306.2</v>
      </c>
      <c r="W2314">
        <v>14965.9</v>
      </c>
      <c r="X2314">
        <v>16048.3</v>
      </c>
      <c r="Y2314">
        <v>11843.6</v>
      </c>
      <c r="Z2314">
        <v>50257.599999999999</v>
      </c>
      <c r="AA2314">
        <v>64703.7</v>
      </c>
      <c r="AB2314">
        <v>0</v>
      </c>
      <c r="AC2314">
        <v>23521.200000000001</v>
      </c>
      <c r="AD2314">
        <v>24220.400000000001</v>
      </c>
      <c r="AE2314">
        <v>113484</v>
      </c>
      <c r="AF2314">
        <v>20534.7</v>
      </c>
      <c r="AG2314">
        <v>7008.87</v>
      </c>
      <c r="AH2314">
        <v>23684.1</v>
      </c>
      <c r="AI2314">
        <v>32992.400000000001</v>
      </c>
      <c r="AJ2314">
        <v>16372.4</v>
      </c>
      <c r="AK2314">
        <v>27540.2</v>
      </c>
      <c r="AL2314">
        <v>12530.3</v>
      </c>
      <c r="AM2314">
        <v>12157.6</v>
      </c>
      <c r="AN2314">
        <v>0</v>
      </c>
      <c r="AO2314">
        <v>31432.3</v>
      </c>
      <c r="AP2314">
        <v>33513.300000000003</v>
      </c>
      <c r="AQ2314">
        <v>19036.8</v>
      </c>
    </row>
    <row r="2315" spans="1:43">
      <c r="A2315">
        <v>1773</v>
      </c>
      <c r="B2315" t="s">
        <v>3587</v>
      </c>
      <c r="C2315" t="s">
        <v>3588</v>
      </c>
      <c r="D2315">
        <v>1.90749E-3</v>
      </c>
      <c r="E2315">
        <v>2</v>
      </c>
      <c r="F2315">
        <v>2</v>
      </c>
      <c r="G2315">
        <v>0</v>
      </c>
      <c r="H2315">
        <v>114522</v>
      </c>
      <c r="I2315">
        <v>135412</v>
      </c>
      <c r="J2315">
        <v>129530</v>
      </c>
      <c r="K2315">
        <v>78170.5</v>
      </c>
      <c r="L2315">
        <v>83369.3</v>
      </c>
      <c r="M2315">
        <v>106226</v>
      </c>
      <c r="N2315">
        <v>209849</v>
      </c>
      <c r="O2315">
        <v>212490</v>
      </c>
      <c r="P2315">
        <v>219231</v>
      </c>
      <c r="Q2315">
        <v>74794.399999999994</v>
      </c>
      <c r="R2315">
        <v>113812</v>
      </c>
      <c r="S2315">
        <v>104642</v>
      </c>
      <c r="T2315">
        <v>164185</v>
      </c>
      <c r="U2315">
        <v>234463</v>
      </c>
      <c r="V2315">
        <v>234263</v>
      </c>
      <c r="W2315">
        <v>89579.6</v>
      </c>
      <c r="X2315">
        <v>119986</v>
      </c>
      <c r="Y2315">
        <v>107672</v>
      </c>
      <c r="Z2315">
        <v>110035</v>
      </c>
      <c r="AA2315">
        <v>125144</v>
      </c>
      <c r="AB2315">
        <v>113746</v>
      </c>
      <c r="AC2315">
        <v>97092.6</v>
      </c>
      <c r="AD2315">
        <v>75844.899999999994</v>
      </c>
      <c r="AE2315">
        <v>88602.1</v>
      </c>
      <c r="AF2315">
        <v>126817</v>
      </c>
      <c r="AG2315">
        <v>174213</v>
      </c>
      <c r="AH2315">
        <v>158355</v>
      </c>
      <c r="AI2315">
        <v>67390.399999999994</v>
      </c>
      <c r="AJ2315">
        <v>98821.6</v>
      </c>
      <c r="AK2315">
        <v>64895.9</v>
      </c>
      <c r="AL2315">
        <v>112688</v>
      </c>
      <c r="AM2315">
        <v>123152</v>
      </c>
      <c r="AN2315">
        <v>119614</v>
      </c>
      <c r="AO2315">
        <v>41001.800000000003</v>
      </c>
      <c r="AP2315">
        <v>76071.7</v>
      </c>
      <c r="AQ2315">
        <v>72444.800000000003</v>
      </c>
    </row>
    <row r="2316" spans="1:43">
      <c r="A2316">
        <v>1775</v>
      </c>
      <c r="B2316" t="s">
        <v>3591</v>
      </c>
      <c r="C2316" t="s">
        <v>3592</v>
      </c>
      <c r="D2316">
        <v>8.7477000000000006E-3</v>
      </c>
      <c r="E2316">
        <v>2</v>
      </c>
      <c r="F2316">
        <v>2</v>
      </c>
      <c r="G2316">
        <v>0</v>
      </c>
      <c r="H2316">
        <v>263854</v>
      </c>
      <c r="I2316">
        <v>344192</v>
      </c>
      <c r="J2316">
        <v>291775</v>
      </c>
      <c r="K2316">
        <v>257621</v>
      </c>
      <c r="L2316">
        <v>250207</v>
      </c>
      <c r="M2316">
        <v>390697</v>
      </c>
      <c r="N2316">
        <v>296360</v>
      </c>
      <c r="O2316">
        <v>503413</v>
      </c>
      <c r="P2316">
        <v>403255</v>
      </c>
      <c r="Q2316">
        <v>142219</v>
      </c>
      <c r="R2316">
        <v>402626</v>
      </c>
      <c r="S2316">
        <v>232789</v>
      </c>
      <c r="T2316">
        <v>464957</v>
      </c>
      <c r="U2316">
        <v>428676</v>
      </c>
      <c r="V2316">
        <v>560956</v>
      </c>
      <c r="W2316">
        <v>287370</v>
      </c>
      <c r="X2316">
        <v>215309</v>
      </c>
      <c r="Y2316">
        <v>409158</v>
      </c>
      <c r="Z2316">
        <v>529850</v>
      </c>
      <c r="AA2316">
        <v>426707</v>
      </c>
      <c r="AB2316">
        <v>610993</v>
      </c>
      <c r="AC2316">
        <v>285825</v>
      </c>
      <c r="AD2316">
        <v>316679</v>
      </c>
      <c r="AE2316">
        <v>331471</v>
      </c>
      <c r="AF2316">
        <v>306880</v>
      </c>
      <c r="AG2316">
        <v>364849</v>
      </c>
      <c r="AH2316">
        <v>408025</v>
      </c>
      <c r="AI2316">
        <v>208063</v>
      </c>
      <c r="AJ2316">
        <v>246823</v>
      </c>
      <c r="AK2316">
        <v>255436</v>
      </c>
      <c r="AL2316">
        <v>464536</v>
      </c>
      <c r="AM2316">
        <v>537681</v>
      </c>
      <c r="AN2316">
        <v>368553</v>
      </c>
      <c r="AO2316">
        <v>137551</v>
      </c>
      <c r="AP2316">
        <v>227358</v>
      </c>
      <c r="AQ2316">
        <v>212866</v>
      </c>
    </row>
    <row r="2317" spans="1:43">
      <c r="A2317">
        <v>1777</v>
      </c>
      <c r="B2317" t="s">
        <v>3595</v>
      </c>
      <c r="C2317" t="s">
        <v>3596</v>
      </c>
      <c r="D2317">
        <v>1.7576000000000001E-2</v>
      </c>
      <c r="E2317">
        <v>2</v>
      </c>
      <c r="F2317">
        <v>2</v>
      </c>
      <c r="G2317">
        <v>0</v>
      </c>
      <c r="H2317">
        <v>29227.9</v>
      </c>
      <c r="I2317">
        <v>40042.9</v>
      </c>
      <c r="J2317">
        <v>50401.5</v>
      </c>
      <c r="K2317">
        <v>61617.8</v>
      </c>
      <c r="L2317">
        <v>15813.5</v>
      </c>
      <c r="M2317">
        <v>49018.2</v>
      </c>
      <c r="N2317">
        <v>35036.1</v>
      </c>
      <c r="O2317">
        <v>45595.8</v>
      </c>
      <c r="P2317">
        <v>0</v>
      </c>
      <c r="Q2317">
        <v>40040.1</v>
      </c>
      <c r="R2317">
        <v>0</v>
      </c>
      <c r="S2317">
        <v>84228.5</v>
      </c>
      <c r="T2317">
        <v>0</v>
      </c>
      <c r="U2317">
        <v>23734.6</v>
      </c>
      <c r="V2317">
        <v>42290.8</v>
      </c>
      <c r="W2317">
        <v>0</v>
      </c>
      <c r="X2317">
        <v>0</v>
      </c>
      <c r="Y2317">
        <v>0</v>
      </c>
      <c r="Z2317">
        <v>136645</v>
      </c>
      <c r="AA2317">
        <v>162789</v>
      </c>
      <c r="AB2317">
        <v>177894</v>
      </c>
      <c r="AC2317">
        <v>22935.8</v>
      </c>
      <c r="AD2317">
        <v>0</v>
      </c>
      <c r="AE2317">
        <v>31996.6</v>
      </c>
      <c r="AF2317">
        <v>0</v>
      </c>
      <c r="AG2317">
        <v>0</v>
      </c>
      <c r="AH2317">
        <v>0</v>
      </c>
      <c r="AI2317">
        <v>17487.5</v>
      </c>
      <c r="AJ2317">
        <v>16946</v>
      </c>
      <c r="AK2317">
        <v>0</v>
      </c>
      <c r="AL2317">
        <v>16319</v>
      </c>
      <c r="AM2317">
        <v>159755</v>
      </c>
      <c r="AN2317">
        <v>71598.899999999994</v>
      </c>
      <c r="AO2317">
        <v>52608.2</v>
      </c>
      <c r="AP2317">
        <v>24608.1</v>
      </c>
      <c r="AQ2317">
        <v>30919.9</v>
      </c>
    </row>
    <row r="2318" spans="1:43">
      <c r="A2318">
        <v>1778</v>
      </c>
      <c r="B2318" t="s">
        <v>3597</v>
      </c>
      <c r="C2318" t="s">
        <v>3598</v>
      </c>
      <c r="D2318">
        <v>3.05613E-2</v>
      </c>
      <c r="E2318">
        <v>2</v>
      </c>
      <c r="F2318">
        <v>2</v>
      </c>
      <c r="G2318">
        <v>0</v>
      </c>
      <c r="H2318">
        <v>208166</v>
      </c>
      <c r="I2318">
        <v>218831</v>
      </c>
      <c r="J2318">
        <v>201783</v>
      </c>
      <c r="K2318">
        <v>234216</v>
      </c>
      <c r="L2318">
        <v>342944</v>
      </c>
      <c r="M2318">
        <v>136553</v>
      </c>
      <c r="N2318">
        <v>247996</v>
      </c>
      <c r="O2318">
        <v>224523</v>
      </c>
      <c r="P2318">
        <v>410827</v>
      </c>
      <c r="Q2318">
        <v>0</v>
      </c>
      <c r="R2318">
        <v>29415</v>
      </c>
      <c r="S2318">
        <v>0</v>
      </c>
      <c r="T2318">
        <v>72374.2</v>
      </c>
      <c r="U2318">
        <v>84999.7</v>
      </c>
      <c r="V2318">
        <v>107088</v>
      </c>
      <c r="W2318">
        <v>0</v>
      </c>
      <c r="X2318">
        <v>0</v>
      </c>
      <c r="Y2318">
        <v>116963</v>
      </c>
      <c r="Z2318">
        <v>165559</v>
      </c>
      <c r="AA2318">
        <v>266765</v>
      </c>
      <c r="AB2318">
        <v>85352.5</v>
      </c>
      <c r="AC2318">
        <v>133472</v>
      </c>
      <c r="AD2318">
        <v>0</v>
      </c>
      <c r="AE2318">
        <v>79718.899999999994</v>
      </c>
      <c r="AF2318">
        <v>53690.8</v>
      </c>
      <c r="AG2318">
        <v>59251.6</v>
      </c>
      <c r="AH2318">
        <v>219083</v>
      </c>
      <c r="AI2318">
        <v>35736.1</v>
      </c>
      <c r="AJ2318">
        <v>0</v>
      </c>
      <c r="AK2318">
        <v>73866.8</v>
      </c>
      <c r="AL2318">
        <v>0</v>
      </c>
      <c r="AM2318">
        <v>69498.600000000006</v>
      </c>
      <c r="AN2318">
        <v>0</v>
      </c>
      <c r="AO2318">
        <v>0</v>
      </c>
      <c r="AP2318">
        <v>0</v>
      </c>
      <c r="AQ2318">
        <v>0</v>
      </c>
    </row>
    <row r="2319" spans="1:43">
      <c r="A2319">
        <v>1781</v>
      </c>
      <c r="B2319" t="s">
        <v>3603</v>
      </c>
      <c r="C2319" t="s">
        <v>3604</v>
      </c>
      <c r="D2319">
        <v>3.2600999999999998E-2</v>
      </c>
      <c r="E2319">
        <v>2</v>
      </c>
      <c r="F2319">
        <v>2</v>
      </c>
      <c r="G2319">
        <v>0</v>
      </c>
      <c r="H2319">
        <v>19665.599999999999</v>
      </c>
      <c r="I2319">
        <v>0</v>
      </c>
      <c r="J2319">
        <v>15715.2</v>
      </c>
      <c r="K2319">
        <v>0</v>
      </c>
      <c r="L2319">
        <v>0</v>
      </c>
      <c r="M2319">
        <v>11060.4</v>
      </c>
      <c r="N2319">
        <v>17036.400000000001</v>
      </c>
      <c r="O2319">
        <v>26462.1</v>
      </c>
      <c r="P2319">
        <v>0</v>
      </c>
      <c r="Q2319">
        <v>39044.9</v>
      </c>
      <c r="R2319">
        <v>11414.2</v>
      </c>
      <c r="S2319">
        <v>0</v>
      </c>
      <c r="T2319">
        <v>59975.7</v>
      </c>
      <c r="U2319">
        <v>19169.8</v>
      </c>
      <c r="V2319">
        <v>33380.800000000003</v>
      </c>
      <c r="W2319">
        <v>0</v>
      </c>
      <c r="X2319">
        <v>0</v>
      </c>
      <c r="Y2319">
        <v>0</v>
      </c>
      <c r="Z2319">
        <v>57263.9</v>
      </c>
      <c r="AA2319">
        <v>25904.6</v>
      </c>
      <c r="AB2319">
        <v>85354.6</v>
      </c>
      <c r="AC2319">
        <v>46185.7</v>
      </c>
      <c r="AD2319">
        <v>0</v>
      </c>
      <c r="AE2319">
        <v>0</v>
      </c>
      <c r="AF2319">
        <v>10215.9</v>
      </c>
      <c r="AG2319">
        <v>0</v>
      </c>
      <c r="AH2319">
        <v>0</v>
      </c>
      <c r="AI2319">
        <v>0</v>
      </c>
      <c r="AJ2319">
        <v>24251.8</v>
      </c>
      <c r="AK2319">
        <v>50172.2</v>
      </c>
      <c r="AL2319">
        <v>38912.300000000003</v>
      </c>
      <c r="AM2319">
        <v>56753.5</v>
      </c>
      <c r="AN2319">
        <v>19905.2</v>
      </c>
      <c r="AO2319">
        <v>27556.5</v>
      </c>
      <c r="AP2319">
        <v>41055.800000000003</v>
      </c>
      <c r="AQ2319">
        <v>58985.9</v>
      </c>
    </row>
    <row r="2320" spans="1:43">
      <c r="A2320">
        <v>1785</v>
      </c>
      <c r="B2320" t="s">
        <v>3611</v>
      </c>
      <c r="C2320" t="s">
        <v>3612</v>
      </c>
      <c r="D2320">
        <v>3.3211600000000001E-2</v>
      </c>
      <c r="E2320">
        <v>2</v>
      </c>
      <c r="F2320">
        <v>1</v>
      </c>
      <c r="G2320">
        <v>1</v>
      </c>
      <c r="H2320">
        <v>47697.4</v>
      </c>
      <c r="I2320">
        <v>40120</v>
      </c>
      <c r="J2320">
        <v>43378.1</v>
      </c>
      <c r="K2320">
        <v>32108.2</v>
      </c>
      <c r="L2320">
        <v>28604.2</v>
      </c>
      <c r="M2320">
        <v>38443.4</v>
      </c>
      <c r="N2320">
        <v>31272.799999999999</v>
      </c>
      <c r="O2320">
        <v>29885.3</v>
      </c>
      <c r="P2320">
        <v>0</v>
      </c>
      <c r="Q2320">
        <v>0</v>
      </c>
      <c r="R2320">
        <v>0</v>
      </c>
      <c r="S2320">
        <v>60941.7</v>
      </c>
      <c r="T2320">
        <v>31475.8</v>
      </c>
      <c r="U2320">
        <v>87734.3</v>
      </c>
      <c r="V2320">
        <v>71095.600000000006</v>
      </c>
      <c r="W2320">
        <v>41622.300000000003</v>
      </c>
      <c r="X2320">
        <v>21425.200000000001</v>
      </c>
      <c r="Y2320">
        <v>47255</v>
      </c>
      <c r="Z2320">
        <v>54932.1</v>
      </c>
      <c r="AA2320">
        <v>70683.7</v>
      </c>
      <c r="AB2320">
        <v>50143.4</v>
      </c>
      <c r="AC2320">
        <v>43415.5</v>
      </c>
      <c r="AD2320">
        <v>39707.9</v>
      </c>
      <c r="AE2320">
        <v>62855.6</v>
      </c>
      <c r="AF2320">
        <v>33221.800000000003</v>
      </c>
      <c r="AG2320">
        <v>43812.4</v>
      </c>
      <c r="AH2320">
        <v>34512.1</v>
      </c>
      <c r="AI2320">
        <v>35603.300000000003</v>
      </c>
      <c r="AJ2320">
        <v>46993.8</v>
      </c>
      <c r="AK2320">
        <v>63314.9</v>
      </c>
      <c r="AL2320">
        <v>41609.4</v>
      </c>
      <c r="AM2320">
        <v>95180.5</v>
      </c>
      <c r="AN2320">
        <v>45425.9</v>
      </c>
      <c r="AO2320">
        <v>42631.6</v>
      </c>
      <c r="AP2320">
        <v>60344.800000000003</v>
      </c>
      <c r="AQ2320">
        <v>63676.5</v>
      </c>
    </row>
    <row r="2321" spans="1:43">
      <c r="A2321">
        <v>1789</v>
      </c>
      <c r="B2321" t="s">
        <v>3619</v>
      </c>
      <c r="C2321" t="s">
        <v>3620</v>
      </c>
      <c r="D2321">
        <v>2.7036999999999999E-2</v>
      </c>
      <c r="E2321">
        <v>2</v>
      </c>
      <c r="F2321">
        <v>2</v>
      </c>
      <c r="G2321">
        <v>0</v>
      </c>
      <c r="H2321">
        <v>69978.5</v>
      </c>
      <c r="I2321">
        <v>74794.2</v>
      </c>
      <c r="J2321">
        <v>71906.8</v>
      </c>
      <c r="K2321">
        <v>93402</v>
      </c>
      <c r="L2321">
        <v>73563.899999999994</v>
      </c>
      <c r="M2321">
        <v>80806</v>
      </c>
      <c r="N2321">
        <v>118184</v>
      </c>
      <c r="O2321">
        <v>97652.800000000003</v>
      </c>
      <c r="P2321">
        <v>141317</v>
      </c>
      <c r="Q2321">
        <v>75112.399999999994</v>
      </c>
      <c r="R2321">
        <v>66909.600000000006</v>
      </c>
      <c r="S2321">
        <v>89242.1</v>
      </c>
      <c r="T2321">
        <v>102029</v>
      </c>
      <c r="U2321">
        <v>101256</v>
      </c>
      <c r="V2321">
        <v>131694</v>
      </c>
      <c r="W2321">
        <v>37704.400000000001</v>
      </c>
      <c r="X2321">
        <v>61207.9</v>
      </c>
      <c r="Y2321">
        <v>66438.899999999994</v>
      </c>
      <c r="Z2321">
        <v>82726.2</v>
      </c>
      <c r="AA2321">
        <v>108793</v>
      </c>
      <c r="AB2321">
        <v>117079</v>
      </c>
      <c r="AC2321">
        <v>59347.4</v>
      </c>
      <c r="AD2321">
        <v>64062.9</v>
      </c>
      <c r="AE2321">
        <v>77321</v>
      </c>
      <c r="AF2321">
        <v>51604.7</v>
      </c>
      <c r="AG2321">
        <v>73233.399999999994</v>
      </c>
      <c r="AH2321">
        <v>74451.8</v>
      </c>
      <c r="AI2321">
        <v>67884.100000000006</v>
      </c>
      <c r="AJ2321">
        <v>47572.3</v>
      </c>
      <c r="AK2321">
        <v>0</v>
      </c>
      <c r="AL2321">
        <v>48151.9</v>
      </c>
      <c r="AM2321">
        <v>62014.1</v>
      </c>
      <c r="AN2321">
        <v>0</v>
      </c>
      <c r="AO2321">
        <v>14546.4</v>
      </c>
      <c r="AP2321">
        <v>0</v>
      </c>
      <c r="AQ2321">
        <v>0</v>
      </c>
    </row>
    <row r="2322" spans="1:43">
      <c r="A2322">
        <v>1798</v>
      </c>
      <c r="B2322" t="s">
        <v>3637</v>
      </c>
      <c r="C2322" t="s">
        <v>3638</v>
      </c>
      <c r="D2322">
        <v>1.51439E-3</v>
      </c>
      <c r="E2322">
        <v>2</v>
      </c>
      <c r="F2322">
        <v>2</v>
      </c>
      <c r="G2322">
        <v>0</v>
      </c>
      <c r="H2322">
        <v>74966.8</v>
      </c>
      <c r="I2322">
        <v>84696.9</v>
      </c>
      <c r="J2322">
        <v>81075.3</v>
      </c>
      <c r="K2322">
        <v>54667.6</v>
      </c>
      <c r="L2322">
        <v>39930.5</v>
      </c>
      <c r="M2322">
        <v>42307</v>
      </c>
      <c r="N2322">
        <v>68315.7</v>
      </c>
      <c r="O2322">
        <v>113380</v>
      </c>
      <c r="P2322">
        <v>76432.899999999994</v>
      </c>
      <c r="Q2322">
        <v>43367.8</v>
      </c>
      <c r="R2322">
        <v>67124.899999999994</v>
      </c>
      <c r="S2322">
        <v>40424.800000000003</v>
      </c>
      <c r="T2322">
        <v>166435</v>
      </c>
      <c r="U2322">
        <v>257039</v>
      </c>
      <c r="V2322">
        <v>187634</v>
      </c>
      <c r="W2322">
        <v>58926.6</v>
      </c>
      <c r="X2322">
        <v>62926</v>
      </c>
      <c r="Y2322">
        <v>47160</v>
      </c>
      <c r="Z2322">
        <v>109488</v>
      </c>
      <c r="AA2322">
        <v>126395</v>
      </c>
      <c r="AB2322">
        <v>73470.399999999994</v>
      </c>
      <c r="AC2322">
        <v>93347.6</v>
      </c>
      <c r="AD2322">
        <v>66255.7</v>
      </c>
      <c r="AE2322">
        <v>54439.1</v>
      </c>
      <c r="AF2322">
        <v>76603.7</v>
      </c>
      <c r="AG2322">
        <v>104306</v>
      </c>
      <c r="AH2322">
        <v>45528.3</v>
      </c>
      <c r="AI2322">
        <v>59284.4</v>
      </c>
      <c r="AJ2322">
        <v>88052.5</v>
      </c>
      <c r="AK2322">
        <v>35854.5</v>
      </c>
      <c r="AL2322">
        <v>55216.7</v>
      </c>
      <c r="AM2322">
        <v>123077</v>
      </c>
      <c r="AN2322">
        <v>72785.100000000006</v>
      </c>
      <c r="AO2322">
        <v>39986.1</v>
      </c>
      <c r="AP2322">
        <v>71771</v>
      </c>
      <c r="AQ2322">
        <v>53346.6</v>
      </c>
    </row>
    <row r="2323" spans="1:43">
      <c r="A2323">
        <v>1799</v>
      </c>
      <c r="B2323" t="s">
        <v>3639</v>
      </c>
      <c r="C2323" t="s">
        <v>3640</v>
      </c>
      <c r="D2323">
        <v>2.9813200000000002E-2</v>
      </c>
      <c r="E2323">
        <v>2</v>
      </c>
      <c r="F2323">
        <v>2</v>
      </c>
      <c r="G2323">
        <v>0</v>
      </c>
      <c r="H2323">
        <v>158478</v>
      </c>
      <c r="I2323">
        <v>47433.3</v>
      </c>
      <c r="J2323">
        <v>83799.7</v>
      </c>
      <c r="K2323">
        <v>86426</v>
      </c>
      <c r="L2323">
        <v>63787.6</v>
      </c>
      <c r="M2323">
        <v>107068</v>
      </c>
      <c r="N2323">
        <v>74222.7</v>
      </c>
      <c r="O2323">
        <v>101239</v>
      </c>
      <c r="P2323">
        <v>117887</v>
      </c>
      <c r="Q2323">
        <v>97179</v>
      </c>
      <c r="R2323">
        <v>123878</v>
      </c>
      <c r="S2323">
        <v>55840.2</v>
      </c>
      <c r="T2323">
        <v>128780</v>
      </c>
      <c r="U2323">
        <v>209808</v>
      </c>
      <c r="V2323">
        <v>151020</v>
      </c>
      <c r="W2323">
        <v>86657.600000000006</v>
      </c>
      <c r="X2323">
        <v>79965.399999999994</v>
      </c>
      <c r="Y2323">
        <v>66679</v>
      </c>
      <c r="Z2323">
        <v>84903.3</v>
      </c>
      <c r="AA2323">
        <v>90021.5</v>
      </c>
      <c r="AB2323">
        <v>115156</v>
      </c>
      <c r="AC2323">
        <v>0</v>
      </c>
      <c r="AD2323">
        <v>0</v>
      </c>
      <c r="AE2323">
        <v>27267.5</v>
      </c>
      <c r="AF2323">
        <v>58224.2</v>
      </c>
      <c r="AG2323">
        <v>54184.1</v>
      </c>
      <c r="AH2323">
        <v>99100.800000000003</v>
      </c>
      <c r="AI2323">
        <v>69741.899999999994</v>
      </c>
      <c r="AJ2323">
        <v>55043.199999999997</v>
      </c>
      <c r="AK2323">
        <v>48398.3</v>
      </c>
      <c r="AL2323">
        <v>174193</v>
      </c>
      <c r="AM2323">
        <v>157803</v>
      </c>
      <c r="AN2323">
        <v>91615.4</v>
      </c>
      <c r="AO2323">
        <v>79990.100000000006</v>
      </c>
      <c r="AP2323">
        <v>85234.1</v>
      </c>
      <c r="AQ2323">
        <v>0</v>
      </c>
    </row>
    <row r="2324" spans="1:43">
      <c r="A2324">
        <v>1805</v>
      </c>
      <c r="B2324" t="s">
        <v>3651</v>
      </c>
      <c r="C2324" t="s">
        <v>3652</v>
      </c>
      <c r="D2324">
        <v>2.55464E-2</v>
      </c>
      <c r="E2324">
        <v>2</v>
      </c>
      <c r="F2324">
        <v>2</v>
      </c>
      <c r="G2324">
        <v>0</v>
      </c>
      <c r="H2324">
        <v>76472.3</v>
      </c>
      <c r="I2324">
        <v>59771.6</v>
      </c>
      <c r="J2324">
        <v>87631.3</v>
      </c>
      <c r="K2324">
        <v>63957.7</v>
      </c>
      <c r="L2324">
        <v>79259.7</v>
      </c>
      <c r="M2324">
        <v>46862.9</v>
      </c>
      <c r="N2324">
        <v>194417</v>
      </c>
      <c r="O2324">
        <v>285880</v>
      </c>
      <c r="P2324">
        <v>232021</v>
      </c>
      <c r="Q2324">
        <v>147352</v>
      </c>
      <c r="R2324">
        <v>45542.5</v>
      </c>
      <c r="S2324">
        <v>178451</v>
      </c>
      <c r="T2324">
        <v>142597</v>
      </c>
      <c r="U2324">
        <v>141563</v>
      </c>
      <c r="V2324">
        <v>152685</v>
      </c>
      <c r="W2324">
        <v>87259</v>
      </c>
      <c r="X2324">
        <v>63568.3</v>
      </c>
      <c r="Y2324">
        <v>44738.6</v>
      </c>
      <c r="Z2324">
        <v>21630.2</v>
      </c>
      <c r="AA2324">
        <v>69588.800000000003</v>
      </c>
      <c r="AB2324">
        <v>76398.5</v>
      </c>
      <c r="AC2324">
        <v>24951.599999999999</v>
      </c>
      <c r="AD2324">
        <v>53024.9</v>
      </c>
      <c r="AE2324">
        <v>42900.4</v>
      </c>
      <c r="AF2324">
        <v>10697.3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>
      <c r="A2325">
        <v>1806</v>
      </c>
      <c r="B2325" t="s">
        <v>3653</v>
      </c>
      <c r="C2325" t="s">
        <v>3654</v>
      </c>
      <c r="D2325">
        <v>1.4626999999999999E-3</v>
      </c>
      <c r="E2325">
        <v>2</v>
      </c>
      <c r="F2325">
        <v>2</v>
      </c>
      <c r="G2325">
        <v>0</v>
      </c>
      <c r="H2325">
        <v>341264</v>
      </c>
      <c r="I2325">
        <v>203944</v>
      </c>
      <c r="J2325">
        <v>219103</v>
      </c>
      <c r="K2325">
        <v>337132</v>
      </c>
      <c r="L2325">
        <v>295571</v>
      </c>
      <c r="M2325">
        <v>328958</v>
      </c>
      <c r="N2325">
        <v>404235</v>
      </c>
      <c r="O2325">
        <v>243814</v>
      </c>
      <c r="P2325">
        <v>361272</v>
      </c>
      <c r="Q2325">
        <v>288994</v>
      </c>
      <c r="R2325">
        <v>278307</v>
      </c>
      <c r="S2325">
        <v>297480</v>
      </c>
      <c r="T2325">
        <v>389602</v>
      </c>
      <c r="U2325">
        <v>357299</v>
      </c>
      <c r="V2325">
        <v>381359</v>
      </c>
      <c r="W2325">
        <v>188998</v>
      </c>
      <c r="X2325">
        <v>165392</v>
      </c>
      <c r="Y2325">
        <v>75562.3</v>
      </c>
      <c r="Z2325">
        <v>559750</v>
      </c>
      <c r="AA2325">
        <v>444589</v>
      </c>
      <c r="AB2325">
        <v>523820</v>
      </c>
      <c r="AC2325">
        <v>332169</v>
      </c>
      <c r="AD2325">
        <v>212055</v>
      </c>
      <c r="AE2325">
        <v>271970</v>
      </c>
      <c r="AF2325">
        <v>262372</v>
      </c>
      <c r="AG2325">
        <v>228400</v>
      </c>
      <c r="AH2325">
        <v>297898</v>
      </c>
      <c r="AI2325">
        <v>207017</v>
      </c>
      <c r="AJ2325">
        <v>205661</v>
      </c>
      <c r="AK2325">
        <v>251096</v>
      </c>
      <c r="AL2325">
        <v>464004</v>
      </c>
      <c r="AM2325">
        <v>381665</v>
      </c>
      <c r="AN2325">
        <v>286926</v>
      </c>
      <c r="AO2325">
        <v>338859</v>
      </c>
      <c r="AP2325">
        <v>406776</v>
      </c>
      <c r="AQ2325">
        <v>443257</v>
      </c>
    </row>
    <row r="2326" spans="1:43">
      <c r="A2326">
        <v>1807</v>
      </c>
      <c r="B2326" t="s">
        <v>3655</v>
      </c>
      <c r="C2326" t="s">
        <v>3656</v>
      </c>
      <c r="D2326">
        <v>2.0531000000000001E-2</v>
      </c>
      <c r="E2326">
        <v>2</v>
      </c>
      <c r="F2326">
        <v>2</v>
      </c>
      <c r="G2326">
        <v>0</v>
      </c>
      <c r="H2326">
        <v>65743.5</v>
      </c>
      <c r="I2326">
        <v>85649.2</v>
      </c>
      <c r="J2326">
        <v>79767</v>
      </c>
      <c r="K2326">
        <v>121998</v>
      </c>
      <c r="L2326">
        <v>102152</v>
      </c>
      <c r="M2326">
        <v>156654</v>
      </c>
      <c r="N2326">
        <v>211518</v>
      </c>
      <c r="O2326">
        <v>225759</v>
      </c>
      <c r="P2326">
        <v>288911</v>
      </c>
      <c r="Q2326">
        <v>139769</v>
      </c>
      <c r="R2326">
        <v>197202</v>
      </c>
      <c r="S2326">
        <v>100834</v>
      </c>
      <c r="T2326">
        <v>67476.800000000003</v>
      </c>
      <c r="U2326">
        <v>115158</v>
      </c>
      <c r="V2326">
        <v>136193</v>
      </c>
      <c r="W2326">
        <v>89373.5</v>
      </c>
      <c r="X2326">
        <v>72050</v>
      </c>
      <c r="Y2326">
        <v>119656</v>
      </c>
      <c r="Z2326">
        <v>257029</v>
      </c>
      <c r="AA2326">
        <v>210786</v>
      </c>
      <c r="AB2326">
        <v>152506</v>
      </c>
      <c r="AC2326">
        <v>227171</v>
      </c>
      <c r="AD2326">
        <v>215034</v>
      </c>
      <c r="AE2326">
        <v>224515</v>
      </c>
      <c r="AF2326">
        <v>166061</v>
      </c>
      <c r="AG2326">
        <v>158848</v>
      </c>
      <c r="AH2326">
        <v>214705</v>
      </c>
      <c r="AI2326">
        <v>145969</v>
      </c>
      <c r="AJ2326">
        <v>124590</v>
      </c>
      <c r="AK2326">
        <v>170311</v>
      </c>
      <c r="AL2326">
        <v>118745</v>
      </c>
      <c r="AM2326">
        <v>164827</v>
      </c>
      <c r="AN2326">
        <v>93896.2</v>
      </c>
      <c r="AO2326">
        <v>109600</v>
      </c>
      <c r="AP2326">
        <v>168533</v>
      </c>
      <c r="AQ2326">
        <v>128630</v>
      </c>
    </row>
    <row r="2327" spans="1:43">
      <c r="A2327">
        <v>1815</v>
      </c>
      <c r="B2327" t="s">
        <v>3671</v>
      </c>
      <c r="C2327" t="s">
        <v>3672</v>
      </c>
      <c r="D2327">
        <v>3.4047000000000001E-2</v>
      </c>
      <c r="E2327">
        <v>2</v>
      </c>
      <c r="F2327">
        <v>2</v>
      </c>
      <c r="G2327">
        <v>0</v>
      </c>
      <c r="H2327">
        <v>230542</v>
      </c>
      <c r="I2327">
        <v>235681</v>
      </c>
      <c r="J2327">
        <v>245700</v>
      </c>
      <c r="K2327">
        <v>184691</v>
      </c>
      <c r="L2327">
        <v>101479</v>
      </c>
      <c r="M2327">
        <v>173566</v>
      </c>
      <c r="N2327">
        <v>178800</v>
      </c>
      <c r="O2327">
        <v>211491</v>
      </c>
      <c r="P2327">
        <v>191720</v>
      </c>
      <c r="Q2327">
        <v>82320.100000000006</v>
      </c>
      <c r="R2327">
        <v>83614.3</v>
      </c>
      <c r="S2327">
        <v>117120</v>
      </c>
      <c r="T2327">
        <v>147593</v>
      </c>
      <c r="U2327">
        <v>234022</v>
      </c>
      <c r="V2327">
        <v>287171</v>
      </c>
      <c r="W2327">
        <v>60867.9</v>
      </c>
      <c r="X2327">
        <v>177137</v>
      </c>
      <c r="Y2327">
        <v>84705.600000000006</v>
      </c>
      <c r="Z2327">
        <v>287905</v>
      </c>
      <c r="AA2327">
        <v>208353</v>
      </c>
      <c r="AB2327">
        <v>173647</v>
      </c>
      <c r="AC2327">
        <v>136127</v>
      </c>
      <c r="AD2327">
        <v>125359</v>
      </c>
      <c r="AE2327">
        <v>119349</v>
      </c>
      <c r="AF2327">
        <v>84884.3</v>
      </c>
      <c r="AG2327">
        <v>162421</v>
      </c>
      <c r="AH2327">
        <v>157018</v>
      </c>
      <c r="AI2327">
        <v>221422</v>
      </c>
      <c r="AJ2327">
        <v>205018</v>
      </c>
      <c r="AK2327">
        <v>84420.800000000003</v>
      </c>
      <c r="AL2327">
        <v>155922</v>
      </c>
      <c r="AM2327">
        <v>245427</v>
      </c>
      <c r="AN2327">
        <v>209524</v>
      </c>
      <c r="AO2327">
        <v>80034.399999999994</v>
      </c>
      <c r="AP2327">
        <v>0</v>
      </c>
      <c r="AQ2327">
        <v>0</v>
      </c>
    </row>
    <row r="2328" spans="1:43">
      <c r="A2328">
        <v>1825</v>
      </c>
      <c r="B2328" t="s">
        <v>3691</v>
      </c>
      <c r="C2328" t="s">
        <v>3692</v>
      </c>
      <c r="D2328">
        <v>1.76125E-2</v>
      </c>
      <c r="E2328">
        <v>2</v>
      </c>
      <c r="F2328">
        <v>2</v>
      </c>
      <c r="G2328">
        <v>0</v>
      </c>
      <c r="H2328">
        <v>65438.8</v>
      </c>
      <c r="I2328">
        <v>58349.5</v>
      </c>
      <c r="J2328">
        <v>86159.2</v>
      </c>
      <c r="K2328">
        <v>83558.899999999994</v>
      </c>
      <c r="L2328">
        <v>92164.9</v>
      </c>
      <c r="M2328">
        <v>106188</v>
      </c>
      <c r="N2328">
        <v>166978</v>
      </c>
      <c r="O2328">
        <v>130926</v>
      </c>
      <c r="P2328">
        <v>0</v>
      </c>
      <c r="Q2328">
        <v>71937.2</v>
      </c>
      <c r="R2328">
        <v>89820.7</v>
      </c>
      <c r="S2328">
        <v>81387.600000000006</v>
      </c>
      <c r="T2328">
        <v>55569.3</v>
      </c>
      <c r="U2328">
        <v>102981</v>
      </c>
      <c r="V2328">
        <v>55578.6</v>
      </c>
      <c r="W2328">
        <v>0</v>
      </c>
      <c r="X2328">
        <v>66715.5</v>
      </c>
      <c r="Y2328">
        <v>21758.6</v>
      </c>
      <c r="Z2328">
        <v>309400</v>
      </c>
      <c r="AA2328">
        <v>223289</v>
      </c>
      <c r="AB2328">
        <v>366394</v>
      </c>
      <c r="AC2328">
        <v>140043</v>
      </c>
      <c r="AD2328">
        <v>105734</v>
      </c>
      <c r="AE2328">
        <v>133645</v>
      </c>
      <c r="AF2328">
        <v>74487.5</v>
      </c>
      <c r="AG2328">
        <v>71295</v>
      </c>
      <c r="AH2328">
        <v>0</v>
      </c>
      <c r="AI2328">
        <v>147619</v>
      </c>
      <c r="AJ2328">
        <v>144196</v>
      </c>
      <c r="AK2328">
        <v>196288</v>
      </c>
      <c r="AL2328">
        <v>48974.9</v>
      </c>
      <c r="AM2328">
        <v>74418.8</v>
      </c>
      <c r="AN2328">
        <v>40640.300000000003</v>
      </c>
      <c r="AO2328">
        <v>25383.5</v>
      </c>
      <c r="AP2328">
        <v>86426.2</v>
      </c>
      <c r="AQ2328">
        <v>91284.1</v>
      </c>
    </row>
    <row r="2329" spans="1:43">
      <c r="A2329">
        <v>1826</v>
      </c>
      <c r="B2329" t="s">
        <v>3693</v>
      </c>
      <c r="C2329" t="s">
        <v>3694</v>
      </c>
      <c r="D2329">
        <v>0.05</v>
      </c>
      <c r="E2329">
        <v>2</v>
      </c>
      <c r="F2329">
        <v>2</v>
      </c>
      <c r="G2329">
        <v>0</v>
      </c>
      <c r="H2329">
        <v>67803.5</v>
      </c>
      <c r="I2329">
        <v>87571.3</v>
      </c>
      <c r="J2329">
        <v>27333.200000000001</v>
      </c>
      <c r="K2329">
        <v>61460.4</v>
      </c>
      <c r="L2329">
        <v>0</v>
      </c>
      <c r="M2329">
        <v>0</v>
      </c>
      <c r="N2329">
        <v>0</v>
      </c>
      <c r="O2329">
        <v>65992.2</v>
      </c>
      <c r="P2329">
        <v>21819.7</v>
      </c>
      <c r="Q2329">
        <v>0</v>
      </c>
      <c r="R2329">
        <v>19661.3</v>
      </c>
      <c r="S2329">
        <v>0</v>
      </c>
      <c r="T2329">
        <v>71694.899999999994</v>
      </c>
      <c r="U2329">
        <v>92728</v>
      </c>
      <c r="V2329">
        <v>58857.4</v>
      </c>
      <c r="W2329">
        <v>82789.3</v>
      </c>
      <c r="X2329">
        <v>30187.7</v>
      </c>
      <c r="Y2329">
        <v>16220</v>
      </c>
      <c r="Z2329">
        <v>151685</v>
      </c>
      <c r="AA2329">
        <v>94656.5</v>
      </c>
      <c r="AB2329">
        <v>110014</v>
      </c>
      <c r="AC2329">
        <v>117237</v>
      </c>
      <c r="AD2329">
        <v>40339.1</v>
      </c>
      <c r="AE2329">
        <v>46657.9</v>
      </c>
      <c r="AF2329">
        <v>72447.8</v>
      </c>
      <c r="AG2329">
        <v>23783</v>
      </c>
      <c r="AH2329">
        <v>68473.600000000006</v>
      </c>
      <c r="AI2329">
        <v>0</v>
      </c>
      <c r="AJ2329">
        <v>74482.7</v>
      </c>
      <c r="AK2329">
        <v>67831.7</v>
      </c>
      <c r="AL2329">
        <v>101947</v>
      </c>
      <c r="AM2329">
        <v>87769.4</v>
      </c>
      <c r="AN2329">
        <v>79113</v>
      </c>
      <c r="AO2329">
        <v>0</v>
      </c>
      <c r="AP2329">
        <v>0</v>
      </c>
      <c r="AQ2329">
        <v>0</v>
      </c>
    </row>
    <row r="2330" spans="1:43">
      <c r="A2330">
        <v>1830</v>
      </c>
      <c r="B2330" t="s">
        <v>3701</v>
      </c>
      <c r="C2330" t="s">
        <v>3702</v>
      </c>
      <c r="D2330">
        <v>4.08163E-2</v>
      </c>
      <c r="E2330">
        <v>2</v>
      </c>
      <c r="F2330">
        <v>2</v>
      </c>
      <c r="G2330">
        <v>0</v>
      </c>
      <c r="H2330">
        <v>73650</v>
      </c>
      <c r="I2330">
        <v>92008</v>
      </c>
      <c r="J2330">
        <v>101184</v>
      </c>
      <c r="K2330">
        <v>62610.6</v>
      </c>
      <c r="L2330">
        <v>20575.599999999999</v>
      </c>
      <c r="M2330">
        <v>97931.7</v>
      </c>
      <c r="N2330">
        <v>45886.5</v>
      </c>
      <c r="O2330">
        <v>66881.600000000006</v>
      </c>
      <c r="P2330">
        <v>122754</v>
      </c>
      <c r="Q2330">
        <v>0</v>
      </c>
      <c r="R2330">
        <v>0</v>
      </c>
      <c r="S2330">
        <v>47613.7</v>
      </c>
      <c r="T2330">
        <v>92560.9</v>
      </c>
      <c r="U2330">
        <v>143375</v>
      </c>
      <c r="V2330">
        <v>133742</v>
      </c>
      <c r="W2330">
        <v>11586.1</v>
      </c>
      <c r="X2330">
        <v>15763.3</v>
      </c>
      <c r="Y2330">
        <v>0</v>
      </c>
      <c r="Z2330">
        <v>182570</v>
      </c>
      <c r="AA2330">
        <v>131038</v>
      </c>
      <c r="AB2330">
        <v>214596</v>
      </c>
      <c r="AC2330">
        <v>62481.5</v>
      </c>
      <c r="AD2330">
        <v>62907.7</v>
      </c>
      <c r="AE2330">
        <v>111472</v>
      </c>
      <c r="AF2330">
        <v>46261.7</v>
      </c>
      <c r="AG2330">
        <v>51705.3</v>
      </c>
      <c r="AH2330">
        <v>48958.8</v>
      </c>
      <c r="AI2330">
        <v>24398.6</v>
      </c>
      <c r="AJ2330">
        <v>20607.900000000001</v>
      </c>
      <c r="AK2330">
        <v>27281.599999999999</v>
      </c>
      <c r="AL2330">
        <v>81910.3</v>
      </c>
      <c r="AM2330">
        <v>167335</v>
      </c>
      <c r="AN2330">
        <v>138714</v>
      </c>
      <c r="AO2330">
        <v>27829.4</v>
      </c>
      <c r="AP2330">
        <v>0</v>
      </c>
      <c r="AQ2330">
        <v>59045.5</v>
      </c>
    </row>
    <row r="2331" spans="1:43">
      <c r="A2331">
        <v>1831</v>
      </c>
      <c r="B2331" t="s">
        <v>3703</v>
      </c>
      <c r="C2331" t="s">
        <v>3704</v>
      </c>
      <c r="D2331">
        <v>3.6567799999999998E-2</v>
      </c>
      <c r="E2331">
        <v>2</v>
      </c>
      <c r="F2331">
        <v>2</v>
      </c>
      <c r="G2331">
        <v>0</v>
      </c>
      <c r="H2331">
        <v>67526.2</v>
      </c>
      <c r="I2331">
        <v>0</v>
      </c>
      <c r="J2331">
        <v>55485.8</v>
      </c>
      <c r="K2331">
        <v>0</v>
      </c>
      <c r="L2331">
        <v>0</v>
      </c>
      <c r="M2331">
        <v>0</v>
      </c>
      <c r="N2331">
        <v>25173.599999999999</v>
      </c>
      <c r="O2331">
        <v>82156.2</v>
      </c>
      <c r="P2331">
        <v>59540.800000000003</v>
      </c>
      <c r="Q2331">
        <v>42082.2</v>
      </c>
      <c r="R2331">
        <v>0</v>
      </c>
      <c r="S2331">
        <v>0</v>
      </c>
      <c r="T2331">
        <v>41726.1</v>
      </c>
      <c r="U2331">
        <v>189156</v>
      </c>
      <c r="V2331">
        <v>245364</v>
      </c>
      <c r="W2331">
        <v>33690.5</v>
      </c>
      <c r="X2331">
        <v>0</v>
      </c>
      <c r="Y2331">
        <v>0</v>
      </c>
      <c r="Z2331">
        <v>145786</v>
      </c>
      <c r="AA2331">
        <v>102562</v>
      </c>
      <c r="AB2331">
        <v>234751</v>
      </c>
      <c r="AC2331">
        <v>31688.3</v>
      </c>
      <c r="AD2331">
        <v>38564.300000000003</v>
      </c>
      <c r="AE2331">
        <v>27907</v>
      </c>
      <c r="AF2331">
        <v>24422</v>
      </c>
      <c r="AG2331">
        <v>56014.6</v>
      </c>
      <c r="AH2331">
        <v>60215.3</v>
      </c>
      <c r="AI2331">
        <v>0</v>
      </c>
      <c r="AJ2331">
        <v>0</v>
      </c>
      <c r="AK2331">
        <v>0</v>
      </c>
      <c r="AL2331">
        <v>179514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>
      <c r="A2332">
        <v>1842</v>
      </c>
      <c r="B2332" t="s">
        <v>3725</v>
      </c>
      <c r="C2332" t="s">
        <v>3726</v>
      </c>
      <c r="D2332">
        <v>1.9701300000000001E-2</v>
      </c>
      <c r="E2332">
        <v>2</v>
      </c>
      <c r="F2332">
        <v>2</v>
      </c>
      <c r="G2332">
        <v>0</v>
      </c>
      <c r="H2332">
        <v>64444.9</v>
      </c>
      <c r="I2332">
        <v>62868.1</v>
      </c>
      <c r="J2332">
        <v>69081.399999999994</v>
      </c>
      <c r="K2332">
        <v>40140.400000000001</v>
      </c>
      <c r="L2332">
        <v>50884.7</v>
      </c>
      <c r="M2332">
        <v>58354.6</v>
      </c>
      <c r="N2332">
        <v>85780.5</v>
      </c>
      <c r="O2332">
        <v>67470.8</v>
      </c>
      <c r="P2332">
        <v>85280.8</v>
      </c>
      <c r="Q2332">
        <v>84365.3</v>
      </c>
      <c r="R2332">
        <v>106268</v>
      </c>
      <c r="S2332">
        <v>81101.7</v>
      </c>
      <c r="T2332">
        <v>66093.3</v>
      </c>
      <c r="U2332">
        <v>43451.9</v>
      </c>
      <c r="V2332">
        <v>75787.399999999994</v>
      </c>
      <c r="W2332">
        <v>0</v>
      </c>
      <c r="X2332">
        <v>25488.1</v>
      </c>
      <c r="Y2332">
        <v>15682.7</v>
      </c>
      <c r="Z2332">
        <v>88363.8</v>
      </c>
      <c r="AA2332">
        <v>104222</v>
      </c>
      <c r="AB2332">
        <v>78468.5</v>
      </c>
      <c r="AC2332">
        <v>54551.3</v>
      </c>
      <c r="AD2332">
        <v>66884.100000000006</v>
      </c>
      <c r="AE2332">
        <v>0</v>
      </c>
      <c r="AF2332">
        <v>24562.9</v>
      </c>
      <c r="AG2332">
        <v>64980.3</v>
      </c>
      <c r="AH2332">
        <v>34205.5</v>
      </c>
      <c r="AI2332">
        <v>0</v>
      </c>
      <c r="AJ2332">
        <v>23648</v>
      </c>
      <c r="AK2332">
        <v>59518.5</v>
      </c>
      <c r="AL2332">
        <v>54602.8</v>
      </c>
      <c r="AM2332">
        <v>49668.5</v>
      </c>
      <c r="AN2332">
        <v>63410.3</v>
      </c>
      <c r="AO2332">
        <v>0</v>
      </c>
      <c r="AP2332">
        <v>0</v>
      </c>
      <c r="AQ2332">
        <v>39120.699999999997</v>
      </c>
    </row>
    <row r="2333" spans="1:43">
      <c r="A2333">
        <v>1843</v>
      </c>
      <c r="B2333" t="s">
        <v>3727</v>
      </c>
      <c r="C2333" t="s">
        <v>3728</v>
      </c>
      <c r="D2333">
        <v>2.2913300000000001E-2</v>
      </c>
      <c r="E2333">
        <v>2</v>
      </c>
      <c r="F2333">
        <v>2</v>
      </c>
      <c r="G2333">
        <v>0</v>
      </c>
      <c r="H2333">
        <v>525015</v>
      </c>
      <c r="I2333">
        <v>372399</v>
      </c>
      <c r="J2333">
        <v>403837</v>
      </c>
      <c r="K2333">
        <v>0</v>
      </c>
      <c r="L2333">
        <v>0</v>
      </c>
      <c r="M2333">
        <v>192246</v>
      </c>
      <c r="N2333">
        <v>4833960</v>
      </c>
      <c r="O2333">
        <v>1968820</v>
      </c>
      <c r="P2333">
        <v>0</v>
      </c>
      <c r="Q2333">
        <v>0</v>
      </c>
      <c r="R2333">
        <v>0</v>
      </c>
      <c r="S2333">
        <v>0</v>
      </c>
      <c r="T2333">
        <v>1131230</v>
      </c>
      <c r="U2333">
        <v>1219690</v>
      </c>
      <c r="V2333">
        <v>1032270</v>
      </c>
      <c r="W2333">
        <v>0</v>
      </c>
      <c r="X2333">
        <v>0</v>
      </c>
      <c r="Y2333">
        <v>0</v>
      </c>
      <c r="Z2333">
        <v>2218030</v>
      </c>
      <c r="AA2333">
        <v>1774300</v>
      </c>
      <c r="AB2333">
        <v>1643520</v>
      </c>
      <c r="AC2333">
        <v>1513130</v>
      </c>
      <c r="AD2333">
        <v>1718840</v>
      </c>
      <c r="AE2333">
        <v>0</v>
      </c>
      <c r="AF2333">
        <v>1215210</v>
      </c>
      <c r="AG2333">
        <v>1544620</v>
      </c>
      <c r="AH2333">
        <v>1977230</v>
      </c>
      <c r="AI2333">
        <v>477117</v>
      </c>
      <c r="AJ2333">
        <v>1654290</v>
      </c>
      <c r="AK2333">
        <v>0</v>
      </c>
      <c r="AL2333">
        <v>844089</v>
      </c>
      <c r="AM2333">
        <v>1332180</v>
      </c>
      <c r="AN2333">
        <v>1053990</v>
      </c>
      <c r="AO2333">
        <v>120020</v>
      </c>
      <c r="AP2333">
        <v>331774</v>
      </c>
      <c r="AQ2333">
        <v>245836</v>
      </c>
    </row>
    <row r="2334" spans="1:43">
      <c r="A2334">
        <v>1844</v>
      </c>
      <c r="B2334" t="s">
        <v>3729</v>
      </c>
      <c r="C2334" t="s">
        <v>3730</v>
      </c>
      <c r="D2334">
        <v>3.8218599999999998E-2</v>
      </c>
      <c r="E2334">
        <v>2</v>
      </c>
      <c r="F2334">
        <v>2</v>
      </c>
      <c r="G2334">
        <v>0</v>
      </c>
      <c r="H2334">
        <v>40193.800000000003</v>
      </c>
      <c r="I2334">
        <v>0</v>
      </c>
      <c r="J2334">
        <v>10255.9</v>
      </c>
      <c r="K2334">
        <v>71189</v>
      </c>
      <c r="L2334">
        <v>62787.8</v>
      </c>
      <c r="M2334">
        <v>77253.399999999994</v>
      </c>
      <c r="N2334">
        <v>87762.5</v>
      </c>
      <c r="O2334">
        <v>87420.9</v>
      </c>
      <c r="P2334">
        <v>108099</v>
      </c>
      <c r="Q2334">
        <v>41399.699999999997</v>
      </c>
      <c r="R2334">
        <v>37895.9</v>
      </c>
      <c r="S2334">
        <v>25182.6</v>
      </c>
      <c r="T2334">
        <v>36980.6</v>
      </c>
      <c r="U2334">
        <v>50058.6</v>
      </c>
      <c r="V2334">
        <v>59872.4</v>
      </c>
      <c r="W2334">
        <v>34251.300000000003</v>
      </c>
      <c r="X2334">
        <v>37457.1</v>
      </c>
      <c r="Y2334">
        <v>42128.1</v>
      </c>
      <c r="Z2334">
        <v>69093</v>
      </c>
      <c r="AA2334">
        <v>70272.3</v>
      </c>
      <c r="AB2334">
        <v>68743.600000000006</v>
      </c>
      <c r="AC2334">
        <v>65857.3</v>
      </c>
      <c r="AD2334">
        <v>58820</v>
      </c>
      <c r="AE2334">
        <v>67477.3</v>
      </c>
      <c r="AF2334">
        <v>36020.800000000003</v>
      </c>
      <c r="AG2334">
        <v>54872.1</v>
      </c>
      <c r="AH2334">
        <v>22473.200000000001</v>
      </c>
      <c r="AI2334">
        <v>43021.1</v>
      </c>
      <c r="AJ2334">
        <v>42015.9</v>
      </c>
      <c r="AK2334">
        <v>55303.3</v>
      </c>
      <c r="AL2334">
        <v>15390.2</v>
      </c>
      <c r="AM2334">
        <v>43486.400000000001</v>
      </c>
      <c r="AN2334">
        <v>17936.7</v>
      </c>
      <c r="AO2334">
        <v>20571.7</v>
      </c>
      <c r="AP2334">
        <v>15750.7</v>
      </c>
      <c r="AQ2334">
        <v>10848.3</v>
      </c>
    </row>
    <row r="2335" spans="1:43">
      <c r="A2335">
        <v>1848</v>
      </c>
      <c r="B2335" t="s">
        <v>3737</v>
      </c>
      <c r="C2335" t="s">
        <v>3738</v>
      </c>
      <c r="D2335">
        <v>1.5847900000000002E-2</v>
      </c>
      <c r="E2335">
        <v>2</v>
      </c>
      <c r="F2335">
        <v>2</v>
      </c>
      <c r="G2335">
        <v>0</v>
      </c>
      <c r="H2335">
        <v>129031</v>
      </c>
      <c r="I2335">
        <v>107617</v>
      </c>
      <c r="J2335">
        <v>134740</v>
      </c>
      <c r="K2335">
        <v>153967</v>
      </c>
      <c r="L2335">
        <v>165353</v>
      </c>
      <c r="M2335">
        <v>155330</v>
      </c>
      <c r="N2335">
        <v>117364</v>
      </c>
      <c r="O2335">
        <v>129453</v>
      </c>
      <c r="P2335">
        <v>105835</v>
      </c>
      <c r="Q2335">
        <v>99771.8</v>
      </c>
      <c r="R2335">
        <v>106324</v>
      </c>
      <c r="S2335">
        <v>100233</v>
      </c>
      <c r="T2335">
        <v>129906</v>
      </c>
      <c r="U2335">
        <v>69696.800000000003</v>
      </c>
      <c r="V2335">
        <v>149081</v>
      </c>
      <c r="W2335">
        <v>60896.4</v>
      </c>
      <c r="X2335">
        <v>86416</v>
      </c>
      <c r="Y2335">
        <v>81225</v>
      </c>
      <c r="Z2335">
        <v>184441</v>
      </c>
      <c r="AA2335">
        <v>233938</v>
      </c>
      <c r="AB2335">
        <v>248560</v>
      </c>
      <c r="AC2335">
        <v>136425</v>
      </c>
      <c r="AD2335">
        <v>149632</v>
      </c>
      <c r="AE2335">
        <v>117142</v>
      </c>
      <c r="AF2335">
        <v>137923</v>
      </c>
      <c r="AG2335">
        <v>136974</v>
      </c>
      <c r="AH2335">
        <v>98510</v>
      </c>
      <c r="AI2335">
        <v>70647.399999999994</v>
      </c>
      <c r="AJ2335">
        <v>79320.100000000006</v>
      </c>
      <c r="AK2335">
        <v>79227.199999999997</v>
      </c>
      <c r="AL2335">
        <v>144311</v>
      </c>
      <c r="AM2335">
        <v>251726</v>
      </c>
      <c r="AN2335">
        <v>134701</v>
      </c>
      <c r="AO2335">
        <v>101631</v>
      </c>
      <c r="AP2335">
        <v>153434</v>
      </c>
      <c r="AQ2335">
        <v>63727.4</v>
      </c>
    </row>
    <row r="2336" spans="1:43">
      <c r="A2336">
        <v>1851</v>
      </c>
      <c r="B2336" t="s">
        <v>3743</v>
      </c>
      <c r="C2336" t="s">
        <v>3744</v>
      </c>
      <c r="D2336">
        <v>2.8101399999999999E-2</v>
      </c>
      <c r="E2336">
        <v>2</v>
      </c>
      <c r="F2336">
        <v>2</v>
      </c>
      <c r="G2336">
        <v>0</v>
      </c>
      <c r="H2336">
        <v>196893</v>
      </c>
      <c r="I2336">
        <v>257847</v>
      </c>
      <c r="J2336">
        <v>142537</v>
      </c>
      <c r="K2336">
        <v>65220.4</v>
      </c>
      <c r="L2336">
        <v>49994.2</v>
      </c>
      <c r="M2336">
        <v>308021</v>
      </c>
      <c r="N2336">
        <v>218838</v>
      </c>
      <c r="O2336">
        <v>260595</v>
      </c>
      <c r="P2336">
        <v>182505</v>
      </c>
      <c r="Q2336">
        <v>232434</v>
      </c>
      <c r="R2336">
        <v>170492</v>
      </c>
      <c r="S2336">
        <v>283685</v>
      </c>
      <c r="T2336">
        <v>220793</v>
      </c>
      <c r="U2336">
        <v>346894</v>
      </c>
      <c r="V2336">
        <v>371589</v>
      </c>
      <c r="W2336">
        <v>117011</v>
      </c>
      <c r="X2336">
        <v>200293</v>
      </c>
      <c r="Y2336">
        <v>230091</v>
      </c>
      <c r="Z2336">
        <v>323043</v>
      </c>
      <c r="AA2336">
        <v>374516</v>
      </c>
      <c r="AB2336">
        <v>394257</v>
      </c>
      <c r="AC2336">
        <v>216490</v>
      </c>
      <c r="AD2336">
        <v>197212</v>
      </c>
      <c r="AE2336">
        <v>211565</v>
      </c>
      <c r="AF2336">
        <v>195160</v>
      </c>
      <c r="AG2336">
        <v>130691</v>
      </c>
      <c r="AH2336">
        <v>200939</v>
      </c>
      <c r="AI2336">
        <v>120867</v>
      </c>
      <c r="AJ2336">
        <v>139442</v>
      </c>
      <c r="AK2336">
        <v>299588</v>
      </c>
      <c r="AL2336">
        <v>163278</v>
      </c>
      <c r="AM2336">
        <v>226343</v>
      </c>
      <c r="AN2336">
        <v>188542</v>
      </c>
      <c r="AO2336">
        <v>72226.399999999994</v>
      </c>
      <c r="AP2336">
        <v>289064</v>
      </c>
      <c r="AQ2336">
        <v>149711</v>
      </c>
    </row>
    <row r="2337" spans="1:43">
      <c r="A2337">
        <v>1865</v>
      </c>
      <c r="B2337" t="s">
        <v>3771</v>
      </c>
      <c r="C2337" t="s">
        <v>3772</v>
      </c>
      <c r="D2337">
        <v>2.3016100000000001E-2</v>
      </c>
      <c r="E2337">
        <v>2</v>
      </c>
      <c r="F2337">
        <v>2</v>
      </c>
      <c r="G2337">
        <v>0</v>
      </c>
      <c r="H2337">
        <v>79538.899999999994</v>
      </c>
      <c r="I2337">
        <v>67439</v>
      </c>
      <c r="J2337">
        <v>73802.399999999994</v>
      </c>
      <c r="K2337">
        <v>149091</v>
      </c>
      <c r="L2337">
        <v>52945.2</v>
      </c>
      <c r="M2337">
        <v>87972.5</v>
      </c>
      <c r="N2337">
        <v>57062.9</v>
      </c>
      <c r="O2337">
        <v>80626.399999999994</v>
      </c>
      <c r="P2337">
        <v>0</v>
      </c>
      <c r="Q2337">
        <v>25634.400000000001</v>
      </c>
      <c r="R2337">
        <v>47802.9</v>
      </c>
      <c r="S2337">
        <v>88971.4</v>
      </c>
      <c r="T2337">
        <v>46226.9</v>
      </c>
      <c r="U2337">
        <v>52631.1</v>
      </c>
      <c r="V2337">
        <v>63246.400000000001</v>
      </c>
      <c r="W2337">
        <v>0</v>
      </c>
      <c r="X2337">
        <v>13504.8</v>
      </c>
      <c r="Y2337">
        <v>0</v>
      </c>
      <c r="Z2337">
        <v>125278</v>
      </c>
      <c r="AA2337">
        <v>114433</v>
      </c>
      <c r="AB2337">
        <v>128679</v>
      </c>
      <c r="AC2337">
        <v>126893</v>
      </c>
      <c r="AD2337">
        <v>106825</v>
      </c>
      <c r="AE2337">
        <v>127322</v>
      </c>
      <c r="AF2337">
        <v>0</v>
      </c>
      <c r="AG2337">
        <v>38269.5</v>
      </c>
      <c r="AH2337">
        <v>27023.3</v>
      </c>
      <c r="AI2337">
        <v>34419.9</v>
      </c>
      <c r="AJ2337">
        <v>15653.9</v>
      </c>
      <c r="AK2337">
        <v>0</v>
      </c>
      <c r="AL2337">
        <v>172465</v>
      </c>
      <c r="AM2337">
        <v>115365</v>
      </c>
      <c r="AN2337">
        <v>114339</v>
      </c>
      <c r="AO2337">
        <v>98267</v>
      </c>
      <c r="AP2337">
        <v>152690</v>
      </c>
      <c r="AQ2337">
        <v>179211</v>
      </c>
    </row>
    <row r="2338" spans="1:43">
      <c r="A2338">
        <v>1873</v>
      </c>
      <c r="B2338" t="s">
        <v>3787</v>
      </c>
      <c r="C2338" t="s">
        <v>3788</v>
      </c>
      <c r="D2338">
        <v>4.10084E-2</v>
      </c>
      <c r="E2338">
        <v>2</v>
      </c>
      <c r="F2338">
        <v>2</v>
      </c>
      <c r="G2338">
        <v>0</v>
      </c>
      <c r="H2338">
        <v>38523.800000000003</v>
      </c>
      <c r="I2338">
        <v>49891.8</v>
      </c>
      <c r="J2338">
        <v>34983.9</v>
      </c>
      <c r="K2338">
        <v>38758.800000000003</v>
      </c>
      <c r="L2338">
        <v>59558.3</v>
      </c>
      <c r="M2338">
        <v>32357.5</v>
      </c>
      <c r="N2338">
        <v>54179.1</v>
      </c>
      <c r="O2338">
        <v>17408.8</v>
      </c>
      <c r="P2338">
        <v>18982.8</v>
      </c>
      <c r="Q2338">
        <v>21157.8</v>
      </c>
      <c r="R2338">
        <v>27257.4</v>
      </c>
      <c r="S2338">
        <v>21339.9</v>
      </c>
      <c r="T2338">
        <v>54464.4</v>
      </c>
      <c r="U2338">
        <v>79701</v>
      </c>
      <c r="V2338">
        <v>86775.9</v>
      </c>
      <c r="W2338">
        <v>0</v>
      </c>
      <c r="X2338">
        <v>30520.2</v>
      </c>
      <c r="Y2338">
        <v>24557.9</v>
      </c>
      <c r="Z2338">
        <v>46615.199999999997</v>
      </c>
      <c r="AA2338">
        <v>68548.2</v>
      </c>
      <c r="AB2338">
        <v>36484.199999999997</v>
      </c>
      <c r="AC2338">
        <v>33733.599999999999</v>
      </c>
      <c r="AD2338">
        <v>23382.1</v>
      </c>
      <c r="AE2338">
        <v>0</v>
      </c>
      <c r="AF2338">
        <v>28170.3</v>
      </c>
      <c r="AG2338">
        <v>41016.300000000003</v>
      </c>
      <c r="AH2338">
        <v>36162.6</v>
      </c>
      <c r="AI2338">
        <v>15129.1</v>
      </c>
      <c r="AJ2338">
        <v>32547.9</v>
      </c>
      <c r="AK2338">
        <v>0</v>
      </c>
      <c r="AL2338">
        <v>41108</v>
      </c>
      <c r="AM2338">
        <v>31646.799999999999</v>
      </c>
      <c r="AN2338">
        <v>35991.5</v>
      </c>
      <c r="AO2338">
        <v>11580.9</v>
      </c>
      <c r="AP2338">
        <v>20978.5</v>
      </c>
      <c r="AQ2338">
        <v>57284.6</v>
      </c>
    </row>
    <row r="2339" spans="1:43">
      <c r="A2339">
        <v>1879</v>
      </c>
      <c r="B2339" t="s">
        <v>3799</v>
      </c>
      <c r="C2339" t="s">
        <v>3800</v>
      </c>
      <c r="D2339">
        <v>4.8700199999999999E-2</v>
      </c>
      <c r="E2339">
        <v>2</v>
      </c>
      <c r="F2339">
        <v>2</v>
      </c>
      <c r="G2339">
        <v>0</v>
      </c>
      <c r="H2339">
        <v>23169.5</v>
      </c>
      <c r="I2339">
        <v>14158.8</v>
      </c>
      <c r="J2339">
        <v>0</v>
      </c>
      <c r="K2339">
        <v>17790.5</v>
      </c>
      <c r="L2339">
        <v>12935.7</v>
      </c>
      <c r="M2339">
        <v>0</v>
      </c>
      <c r="N2339">
        <v>27549.3</v>
      </c>
      <c r="O2339">
        <v>14951.2</v>
      </c>
      <c r="P2339">
        <v>15454.4</v>
      </c>
      <c r="Q2339">
        <v>17406.2</v>
      </c>
      <c r="R2339">
        <v>17347.099999999999</v>
      </c>
      <c r="S2339">
        <v>0</v>
      </c>
      <c r="T2339">
        <v>22406.5</v>
      </c>
      <c r="U2339">
        <v>33327.1</v>
      </c>
      <c r="V2339">
        <v>32753.1</v>
      </c>
      <c r="W2339">
        <v>8145</v>
      </c>
      <c r="X2339">
        <v>0</v>
      </c>
      <c r="Y2339">
        <v>0</v>
      </c>
      <c r="Z2339">
        <v>31700.2</v>
      </c>
      <c r="AA2339">
        <v>12873.4</v>
      </c>
      <c r="AB2339">
        <v>18434.3</v>
      </c>
      <c r="AC2339">
        <v>22065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14771.6</v>
      </c>
      <c r="AJ2339">
        <v>13031.6</v>
      </c>
      <c r="AK2339">
        <v>0</v>
      </c>
      <c r="AL2339">
        <v>15383.6</v>
      </c>
      <c r="AM2339">
        <v>10452.1</v>
      </c>
      <c r="AN2339">
        <v>0</v>
      </c>
      <c r="AO2339">
        <v>0</v>
      </c>
      <c r="AP2339">
        <v>0</v>
      </c>
      <c r="AQ2339">
        <v>0</v>
      </c>
    </row>
    <row r="2340" spans="1:43">
      <c r="A2340">
        <v>1881</v>
      </c>
      <c r="B2340" t="s">
        <v>3803</v>
      </c>
      <c r="C2340" t="s">
        <v>3804</v>
      </c>
      <c r="D2340">
        <v>3.0697700000000001E-2</v>
      </c>
      <c r="E2340">
        <v>2</v>
      </c>
      <c r="F2340">
        <v>2</v>
      </c>
      <c r="G2340">
        <v>0</v>
      </c>
      <c r="H2340">
        <v>53924.2</v>
      </c>
      <c r="I2340">
        <v>25810.9</v>
      </c>
      <c r="J2340">
        <v>44758.8</v>
      </c>
      <c r="K2340">
        <v>57185.7</v>
      </c>
      <c r="L2340">
        <v>43465.2</v>
      </c>
      <c r="M2340">
        <v>31821</v>
      </c>
      <c r="N2340">
        <v>0</v>
      </c>
      <c r="O2340">
        <v>0</v>
      </c>
      <c r="P2340">
        <v>0</v>
      </c>
      <c r="Q2340">
        <v>49788.6</v>
      </c>
      <c r="R2340">
        <v>61007.7</v>
      </c>
      <c r="S2340">
        <v>0</v>
      </c>
      <c r="T2340">
        <v>52049.3</v>
      </c>
      <c r="U2340">
        <v>38798.1</v>
      </c>
      <c r="V2340">
        <v>39338.9</v>
      </c>
      <c r="W2340">
        <v>26569.4</v>
      </c>
      <c r="X2340">
        <v>33633.800000000003</v>
      </c>
      <c r="Y2340">
        <v>45556.9</v>
      </c>
      <c r="Z2340">
        <v>61889.5</v>
      </c>
      <c r="AA2340">
        <v>54750.8</v>
      </c>
      <c r="AB2340">
        <v>0</v>
      </c>
      <c r="AC2340">
        <v>36447.199999999997</v>
      </c>
      <c r="AD2340">
        <v>43521.1</v>
      </c>
      <c r="AE2340">
        <v>0</v>
      </c>
      <c r="AF2340">
        <v>36511</v>
      </c>
      <c r="AG2340">
        <v>47459.7</v>
      </c>
      <c r="AH2340">
        <v>71627.899999999994</v>
      </c>
      <c r="AI2340">
        <v>22419.5</v>
      </c>
      <c r="AJ2340">
        <v>38396.6</v>
      </c>
      <c r="AK2340">
        <v>0</v>
      </c>
      <c r="AL2340">
        <v>0</v>
      </c>
      <c r="AM2340">
        <v>94324.1</v>
      </c>
      <c r="AN2340">
        <v>0</v>
      </c>
      <c r="AO2340">
        <v>61875.199999999997</v>
      </c>
      <c r="AP2340">
        <v>105869</v>
      </c>
      <c r="AQ2340">
        <v>0</v>
      </c>
    </row>
    <row r="2341" spans="1:43">
      <c r="A2341">
        <v>1883</v>
      </c>
      <c r="B2341" t="s">
        <v>3807</v>
      </c>
      <c r="C2341" t="s">
        <v>3808</v>
      </c>
      <c r="D2341">
        <v>4.5700000000000003E-3</v>
      </c>
      <c r="E2341">
        <v>2</v>
      </c>
      <c r="F2341">
        <v>2</v>
      </c>
      <c r="G2341">
        <v>0</v>
      </c>
      <c r="H2341">
        <v>45925.4</v>
      </c>
      <c r="I2341">
        <v>64783.6</v>
      </c>
      <c r="J2341">
        <v>67943.8</v>
      </c>
      <c r="K2341">
        <v>70341.100000000006</v>
      </c>
      <c r="L2341">
        <v>63414.2</v>
      </c>
      <c r="M2341">
        <v>30611.9</v>
      </c>
      <c r="N2341">
        <v>49596.5</v>
      </c>
      <c r="O2341">
        <v>94482.4</v>
      </c>
      <c r="P2341">
        <v>90720.5</v>
      </c>
      <c r="Q2341">
        <v>45780.3</v>
      </c>
      <c r="R2341">
        <v>39518.300000000003</v>
      </c>
      <c r="S2341">
        <v>53613.9</v>
      </c>
      <c r="T2341">
        <v>88079.7</v>
      </c>
      <c r="U2341">
        <v>126370</v>
      </c>
      <c r="V2341">
        <v>108860</v>
      </c>
      <c r="W2341">
        <v>20166.8</v>
      </c>
      <c r="X2341">
        <v>19080.900000000001</v>
      </c>
      <c r="Y2341">
        <v>42334.1</v>
      </c>
      <c r="Z2341">
        <v>78337</v>
      </c>
      <c r="AA2341">
        <v>92461.3</v>
      </c>
      <c r="AB2341">
        <v>130374</v>
      </c>
      <c r="AC2341">
        <v>74804.600000000006</v>
      </c>
      <c r="AD2341">
        <v>51505</v>
      </c>
      <c r="AE2341">
        <v>58888.6</v>
      </c>
      <c r="AF2341">
        <v>49856.9</v>
      </c>
      <c r="AG2341">
        <v>83552.7</v>
      </c>
      <c r="AH2341">
        <v>98116.4</v>
      </c>
      <c r="AI2341">
        <v>11463.4</v>
      </c>
      <c r="AJ2341">
        <v>37407.1</v>
      </c>
      <c r="AK2341">
        <v>37013.9</v>
      </c>
      <c r="AL2341">
        <v>80191.5</v>
      </c>
      <c r="AM2341">
        <v>94648.9</v>
      </c>
      <c r="AN2341">
        <v>92425.4</v>
      </c>
      <c r="AO2341">
        <v>22390</v>
      </c>
      <c r="AP2341">
        <v>42647.8</v>
      </c>
      <c r="AQ2341">
        <v>55630.8</v>
      </c>
    </row>
    <row r="2342" spans="1:43">
      <c r="A2342">
        <v>1887</v>
      </c>
      <c r="B2342" t="s">
        <v>3815</v>
      </c>
      <c r="C2342" t="s">
        <v>3816</v>
      </c>
      <c r="D2342">
        <v>6.01164E-2</v>
      </c>
      <c r="E2342">
        <v>2</v>
      </c>
      <c r="F2342">
        <v>2</v>
      </c>
      <c r="G2342">
        <v>0</v>
      </c>
      <c r="H2342">
        <v>240780</v>
      </c>
      <c r="I2342">
        <v>273146</v>
      </c>
      <c r="J2342">
        <v>267518</v>
      </c>
      <c r="K2342">
        <v>153143</v>
      </c>
      <c r="L2342">
        <v>30683.200000000001</v>
      </c>
      <c r="M2342">
        <v>0</v>
      </c>
      <c r="N2342">
        <v>314001</v>
      </c>
      <c r="O2342">
        <v>364540</v>
      </c>
      <c r="P2342">
        <v>391613</v>
      </c>
      <c r="Q2342">
        <v>204156</v>
      </c>
      <c r="R2342">
        <v>259990</v>
      </c>
      <c r="S2342">
        <v>161476</v>
      </c>
      <c r="T2342">
        <v>271967</v>
      </c>
      <c r="U2342">
        <v>378167</v>
      </c>
      <c r="V2342">
        <v>419321</v>
      </c>
      <c r="W2342">
        <v>195299</v>
      </c>
      <c r="X2342">
        <v>212713</v>
      </c>
      <c r="Y2342">
        <v>284141</v>
      </c>
      <c r="Z2342">
        <v>315384</v>
      </c>
      <c r="AA2342">
        <v>361363</v>
      </c>
      <c r="AB2342">
        <v>413941</v>
      </c>
      <c r="AC2342">
        <v>281816</v>
      </c>
      <c r="AD2342">
        <v>321442</v>
      </c>
      <c r="AE2342">
        <v>362466</v>
      </c>
      <c r="AF2342">
        <v>192503</v>
      </c>
      <c r="AG2342">
        <v>240578</v>
      </c>
      <c r="AH2342">
        <v>266182</v>
      </c>
      <c r="AI2342">
        <v>178689</v>
      </c>
      <c r="AJ2342">
        <v>216924</v>
      </c>
      <c r="AK2342">
        <v>208205</v>
      </c>
      <c r="AL2342">
        <v>350901</v>
      </c>
      <c r="AM2342">
        <v>466498</v>
      </c>
      <c r="AN2342">
        <v>266879</v>
      </c>
      <c r="AO2342">
        <v>0</v>
      </c>
      <c r="AP2342">
        <v>219784</v>
      </c>
      <c r="AQ2342">
        <v>0</v>
      </c>
    </row>
    <row r="2343" spans="1:43">
      <c r="A2343">
        <v>1890</v>
      </c>
      <c r="B2343" t="s">
        <v>3821</v>
      </c>
      <c r="C2343" t="s">
        <v>3822</v>
      </c>
      <c r="D2343">
        <v>5.5693800000000002E-2</v>
      </c>
      <c r="E2343">
        <v>2</v>
      </c>
      <c r="F2343">
        <v>2</v>
      </c>
      <c r="G2343">
        <v>0</v>
      </c>
      <c r="H2343">
        <v>20355</v>
      </c>
      <c r="I2343">
        <v>24904.5</v>
      </c>
      <c r="J2343">
        <v>35676</v>
      </c>
      <c r="K2343">
        <v>0</v>
      </c>
      <c r="L2343">
        <v>50112.9</v>
      </c>
      <c r="M2343">
        <v>30413</v>
      </c>
      <c r="N2343">
        <v>71670.399999999994</v>
      </c>
      <c r="O2343">
        <v>81689.600000000006</v>
      </c>
      <c r="P2343">
        <v>28041.1</v>
      </c>
      <c r="Q2343">
        <v>20758.7</v>
      </c>
      <c r="R2343">
        <v>63393.5</v>
      </c>
      <c r="S2343">
        <v>78165.3</v>
      </c>
      <c r="T2343">
        <v>30897.8</v>
      </c>
      <c r="U2343">
        <v>54683.5</v>
      </c>
      <c r="V2343">
        <v>63818.1</v>
      </c>
      <c r="W2343">
        <v>60441.2</v>
      </c>
      <c r="X2343">
        <v>26726.799999999999</v>
      </c>
      <c r="Y2343">
        <v>64412</v>
      </c>
      <c r="Z2343">
        <v>86666.8</v>
      </c>
      <c r="AA2343">
        <v>120413</v>
      </c>
      <c r="AB2343">
        <v>95562.7</v>
      </c>
      <c r="AC2343">
        <v>64784.9</v>
      </c>
      <c r="AD2343">
        <v>46677.8</v>
      </c>
      <c r="AE2343">
        <v>86450.3</v>
      </c>
      <c r="AF2343">
        <v>45532.2</v>
      </c>
      <c r="AG2343">
        <v>43976.5</v>
      </c>
      <c r="AH2343">
        <v>72183.7</v>
      </c>
      <c r="AI2343">
        <v>73374.8</v>
      </c>
      <c r="AJ2343">
        <v>60711.199999999997</v>
      </c>
      <c r="AK2343">
        <v>118057</v>
      </c>
      <c r="AL2343">
        <v>0</v>
      </c>
      <c r="AM2343">
        <v>0</v>
      </c>
      <c r="AN2343">
        <v>12182.4</v>
      </c>
      <c r="AO2343">
        <v>0</v>
      </c>
      <c r="AP2343">
        <v>0</v>
      </c>
      <c r="AQ2343">
        <v>24554.6</v>
      </c>
    </row>
    <row r="2344" spans="1:43">
      <c r="A2344">
        <v>1901</v>
      </c>
      <c r="B2344" t="s">
        <v>3843</v>
      </c>
      <c r="C2344" t="s">
        <v>3844</v>
      </c>
      <c r="D2344">
        <v>2.3835700000000001E-2</v>
      </c>
      <c r="E2344">
        <v>2</v>
      </c>
      <c r="F2344">
        <v>2</v>
      </c>
      <c r="G2344">
        <v>0</v>
      </c>
      <c r="H2344">
        <v>74923.100000000006</v>
      </c>
      <c r="I2344">
        <v>128530</v>
      </c>
      <c r="J2344">
        <v>105262</v>
      </c>
      <c r="K2344">
        <v>84135.1</v>
      </c>
      <c r="L2344">
        <v>72977</v>
      </c>
      <c r="M2344">
        <v>86640.7</v>
      </c>
      <c r="N2344">
        <v>105696</v>
      </c>
      <c r="O2344">
        <v>95799.6</v>
      </c>
      <c r="P2344">
        <v>66400.5</v>
      </c>
      <c r="Q2344">
        <v>14666.2</v>
      </c>
      <c r="R2344">
        <v>0</v>
      </c>
      <c r="S2344">
        <v>72072.899999999994</v>
      </c>
      <c r="T2344">
        <v>133938</v>
      </c>
      <c r="U2344">
        <v>147264</v>
      </c>
      <c r="V2344">
        <v>139531</v>
      </c>
      <c r="W2344">
        <v>48301.3</v>
      </c>
      <c r="X2344">
        <v>67196.3</v>
      </c>
      <c r="Y2344">
        <v>74927.8</v>
      </c>
      <c r="Z2344">
        <v>174725</v>
      </c>
      <c r="AA2344">
        <v>107299</v>
      </c>
      <c r="AB2344">
        <v>213681</v>
      </c>
      <c r="AC2344">
        <v>48395</v>
      </c>
      <c r="AD2344">
        <v>53550.9</v>
      </c>
      <c r="AE2344">
        <v>55273.4</v>
      </c>
      <c r="AF2344">
        <v>77537.7</v>
      </c>
      <c r="AG2344">
        <v>86375.5</v>
      </c>
      <c r="AH2344">
        <v>115524</v>
      </c>
      <c r="AI2344">
        <v>61422.6</v>
      </c>
      <c r="AJ2344">
        <v>59375.9</v>
      </c>
      <c r="AK2344">
        <v>54017</v>
      </c>
      <c r="AL2344">
        <v>55371</v>
      </c>
      <c r="AM2344">
        <v>49318.9</v>
      </c>
      <c r="AN2344">
        <v>0</v>
      </c>
      <c r="AO2344">
        <v>9128.58</v>
      </c>
      <c r="AP2344">
        <v>26419.599999999999</v>
      </c>
      <c r="AQ2344">
        <v>0</v>
      </c>
    </row>
    <row r="2345" spans="1:43">
      <c r="A2345">
        <v>1902</v>
      </c>
      <c r="B2345" t="s">
        <v>3845</v>
      </c>
      <c r="C2345" t="s">
        <v>3846</v>
      </c>
      <c r="D2345">
        <v>4.3686200000000001E-2</v>
      </c>
      <c r="E2345">
        <v>2</v>
      </c>
      <c r="F2345">
        <v>1</v>
      </c>
      <c r="G2345">
        <v>1</v>
      </c>
      <c r="H2345">
        <v>30682.7</v>
      </c>
      <c r="I2345">
        <v>0</v>
      </c>
      <c r="J2345">
        <v>31005.1</v>
      </c>
      <c r="K2345">
        <v>41026.9</v>
      </c>
      <c r="L2345">
        <v>0</v>
      </c>
      <c r="M2345">
        <v>0</v>
      </c>
      <c r="N2345">
        <v>43130.5</v>
      </c>
      <c r="O2345">
        <v>32216.9</v>
      </c>
      <c r="P2345">
        <v>29329.599999999999</v>
      </c>
      <c r="Q2345">
        <v>1944.91</v>
      </c>
      <c r="R2345">
        <v>11877.6</v>
      </c>
      <c r="S2345">
        <v>0</v>
      </c>
      <c r="T2345">
        <v>35302.9</v>
      </c>
      <c r="U2345">
        <v>39931.1</v>
      </c>
      <c r="V2345">
        <v>68311.8</v>
      </c>
      <c r="W2345">
        <v>24364.6</v>
      </c>
      <c r="X2345">
        <v>23359.4</v>
      </c>
      <c r="Y2345">
        <v>10115</v>
      </c>
      <c r="Z2345">
        <v>38555.9</v>
      </c>
      <c r="AA2345">
        <v>0</v>
      </c>
      <c r="AB2345">
        <v>43114.2</v>
      </c>
      <c r="AC2345">
        <v>33941.300000000003</v>
      </c>
      <c r="AD2345">
        <v>26591.1</v>
      </c>
      <c r="AE2345">
        <v>29768</v>
      </c>
      <c r="AF2345">
        <v>8534.41</v>
      </c>
      <c r="AG2345">
        <v>26468.7</v>
      </c>
      <c r="AH2345">
        <v>0</v>
      </c>
      <c r="AI2345">
        <v>0</v>
      </c>
      <c r="AJ2345">
        <v>6815.01</v>
      </c>
      <c r="AK2345">
        <v>17475.5</v>
      </c>
      <c r="AL2345">
        <v>14998.9</v>
      </c>
      <c r="AM2345">
        <v>0</v>
      </c>
      <c r="AN2345">
        <v>11244.4</v>
      </c>
      <c r="AO2345">
        <v>4356.25</v>
      </c>
      <c r="AP2345">
        <v>0</v>
      </c>
      <c r="AQ2345">
        <v>19896.5</v>
      </c>
    </row>
    <row r="2346" spans="1:43">
      <c r="A2346">
        <v>1906</v>
      </c>
      <c r="B2346" t="s">
        <v>3853</v>
      </c>
      <c r="C2346" t="s">
        <v>3854</v>
      </c>
      <c r="D2346">
        <v>3.6271100000000001E-2</v>
      </c>
      <c r="E2346">
        <v>2</v>
      </c>
      <c r="F2346">
        <v>2</v>
      </c>
      <c r="G2346">
        <v>0</v>
      </c>
      <c r="H2346">
        <v>10323</v>
      </c>
      <c r="I2346">
        <v>11110.2</v>
      </c>
      <c r="J2346">
        <v>0</v>
      </c>
      <c r="K2346">
        <v>0</v>
      </c>
      <c r="L2346">
        <v>0</v>
      </c>
      <c r="M2346">
        <v>0</v>
      </c>
      <c r="N2346">
        <v>31853.4</v>
      </c>
      <c r="O2346">
        <v>68256.899999999994</v>
      </c>
      <c r="P2346">
        <v>0</v>
      </c>
      <c r="Q2346">
        <v>0</v>
      </c>
      <c r="R2346">
        <v>0</v>
      </c>
      <c r="S2346">
        <v>0</v>
      </c>
      <c r="T2346">
        <v>48894.3</v>
      </c>
      <c r="U2346">
        <v>81821.7</v>
      </c>
      <c r="V2346">
        <v>72478.600000000006</v>
      </c>
      <c r="W2346">
        <v>0</v>
      </c>
      <c r="X2346">
        <v>0</v>
      </c>
      <c r="Y2346">
        <v>0</v>
      </c>
      <c r="Z2346">
        <v>51587.9</v>
      </c>
      <c r="AA2346">
        <v>67197.100000000006</v>
      </c>
      <c r="AB2346">
        <v>61115.199999999997</v>
      </c>
      <c r="AC2346">
        <v>30376.7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45765</v>
      </c>
      <c r="AK2346">
        <v>7355.33</v>
      </c>
      <c r="AL2346">
        <v>37737.800000000003</v>
      </c>
      <c r="AM2346">
        <v>97539.7</v>
      </c>
      <c r="AN2346">
        <v>53401.9</v>
      </c>
      <c r="AO2346">
        <v>0</v>
      </c>
      <c r="AP2346">
        <v>0</v>
      </c>
      <c r="AQ2346">
        <v>0</v>
      </c>
    </row>
    <row r="2347" spans="1:43">
      <c r="A2347">
        <v>1908</v>
      </c>
      <c r="B2347" t="s">
        <v>3857</v>
      </c>
      <c r="C2347" t="s">
        <v>3858</v>
      </c>
      <c r="D2347">
        <v>5.06799E-2</v>
      </c>
      <c r="E2347">
        <v>2</v>
      </c>
      <c r="F2347">
        <v>2</v>
      </c>
      <c r="G2347">
        <v>0</v>
      </c>
      <c r="H2347">
        <v>92727.4</v>
      </c>
      <c r="I2347">
        <v>25500</v>
      </c>
      <c r="J2347">
        <v>81637.399999999994</v>
      </c>
      <c r="K2347">
        <v>114472</v>
      </c>
      <c r="L2347">
        <v>109938</v>
      </c>
      <c r="M2347">
        <v>77231.600000000006</v>
      </c>
      <c r="N2347">
        <v>67998.600000000006</v>
      </c>
      <c r="O2347">
        <v>70920.2</v>
      </c>
      <c r="P2347">
        <v>194742</v>
      </c>
      <c r="Q2347">
        <v>32892.800000000003</v>
      </c>
      <c r="R2347">
        <v>75705.3</v>
      </c>
      <c r="S2347">
        <v>79211.399999999994</v>
      </c>
      <c r="T2347">
        <v>41606.9</v>
      </c>
      <c r="U2347">
        <v>93637.8</v>
      </c>
      <c r="V2347">
        <v>84311.9</v>
      </c>
      <c r="W2347">
        <v>70690.899999999994</v>
      </c>
      <c r="X2347">
        <v>60795.1</v>
      </c>
      <c r="Y2347">
        <v>0</v>
      </c>
      <c r="Z2347">
        <v>76168.7</v>
      </c>
      <c r="AA2347">
        <v>0</v>
      </c>
      <c r="AB2347">
        <v>70441.3</v>
      </c>
      <c r="AC2347">
        <v>125548</v>
      </c>
      <c r="AD2347">
        <v>70998.399999999994</v>
      </c>
      <c r="AE2347">
        <v>169809</v>
      </c>
      <c r="AF2347">
        <v>73313.899999999994</v>
      </c>
      <c r="AG2347">
        <v>40519.800000000003</v>
      </c>
      <c r="AH2347">
        <v>112060</v>
      </c>
      <c r="AI2347">
        <v>63351.7</v>
      </c>
      <c r="AJ2347">
        <v>38102</v>
      </c>
      <c r="AK2347">
        <v>56330.400000000001</v>
      </c>
      <c r="AL2347">
        <v>0</v>
      </c>
      <c r="AM2347">
        <v>0</v>
      </c>
      <c r="AN2347">
        <v>0</v>
      </c>
      <c r="AO2347">
        <v>10271.799999999999</v>
      </c>
      <c r="AP2347">
        <v>83014.899999999994</v>
      </c>
      <c r="AQ2347">
        <v>9991.1299999999992</v>
      </c>
    </row>
    <row r="2348" spans="1:43">
      <c r="A2348">
        <v>1913</v>
      </c>
      <c r="B2348" t="s">
        <v>3867</v>
      </c>
      <c r="C2348" t="s">
        <v>3868</v>
      </c>
      <c r="D2348">
        <v>1.31684E-2</v>
      </c>
      <c r="E2348">
        <v>2</v>
      </c>
      <c r="F2348">
        <v>2</v>
      </c>
      <c r="G2348">
        <v>0</v>
      </c>
      <c r="H2348">
        <v>88291.5</v>
      </c>
      <c r="I2348">
        <v>93124.4</v>
      </c>
      <c r="J2348">
        <v>106636</v>
      </c>
      <c r="K2348">
        <v>99760.4</v>
      </c>
      <c r="L2348">
        <v>83274.5</v>
      </c>
      <c r="M2348">
        <v>86135.2</v>
      </c>
      <c r="N2348">
        <v>80007</v>
      </c>
      <c r="O2348">
        <v>120948</v>
      </c>
      <c r="P2348">
        <v>114706</v>
      </c>
      <c r="Q2348">
        <v>25676.9</v>
      </c>
      <c r="R2348">
        <v>29042.6</v>
      </c>
      <c r="S2348">
        <v>41676.300000000003</v>
      </c>
      <c r="T2348">
        <v>129627</v>
      </c>
      <c r="U2348">
        <v>152392</v>
      </c>
      <c r="V2348">
        <v>136606</v>
      </c>
      <c r="W2348">
        <v>0</v>
      </c>
      <c r="X2348">
        <v>28249.4</v>
      </c>
      <c r="Y2348">
        <v>53894.1</v>
      </c>
      <c r="Z2348">
        <v>100128</v>
      </c>
      <c r="AA2348">
        <v>122300</v>
      </c>
      <c r="AB2348">
        <v>145143</v>
      </c>
      <c r="AC2348">
        <v>90407.6</v>
      </c>
      <c r="AD2348">
        <v>42212.800000000003</v>
      </c>
      <c r="AE2348">
        <v>86856.3</v>
      </c>
      <c r="AF2348">
        <v>25509.9</v>
      </c>
      <c r="AG2348">
        <v>26925.599999999999</v>
      </c>
      <c r="AH2348">
        <v>53521.4</v>
      </c>
      <c r="AI2348">
        <v>41581.199999999997</v>
      </c>
      <c r="AJ2348">
        <v>33494.1</v>
      </c>
      <c r="AK2348">
        <v>55955.5</v>
      </c>
      <c r="AL2348">
        <v>54511.1</v>
      </c>
      <c r="AM2348">
        <v>105612</v>
      </c>
      <c r="AN2348">
        <v>52540.3</v>
      </c>
      <c r="AO2348">
        <v>30043.200000000001</v>
      </c>
      <c r="AP2348">
        <v>27078.3</v>
      </c>
      <c r="AQ2348">
        <v>40919.4</v>
      </c>
    </row>
    <row r="2349" spans="1:43">
      <c r="A2349">
        <v>1919</v>
      </c>
      <c r="B2349" t="s">
        <v>3879</v>
      </c>
      <c r="C2349" t="s">
        <v>3880</v>
      </c>
      <c r="D2349">
        <v>2.8940899999999999E-2</v>
      </c>
      <c r="E2349">
        <v>2</v>
      </c>
      <c r="F2349">
        <v>2</v>
      </c>
      <c r="G2349">
        <v>0</v>
      </c>
      <c r="H2349">
        <v>93797.5</v>
      </c>
      <c r="I2349">
        <v>160515</v>
      </c>
      <c r="J2349">
        <v>73786.100000000006</v>
      </c>
      <c r="K2349">
        <v>0</v>
      </c>
      <c r="L2349">
        <v>0</v>
      </c>
      <c r="M2349">
        <v>127958</v>
      </c>
      <c r="N2349">
        <v>85565.8</v>
      </c>
      <c r="O2349">
        <v>63459.8</v>
      </c>
      <c r="P2349">
        <v>106467</v>
      </c>
      <c r="Q2349">
        <v>61682.9</v>
      </c>
      <c r="R2349">
        <v>0</v>
      </c>
      <c r="S2349">
        <v>78198.600000000006</v>
      </c>
      <c r="T2349">
        <v>177082</v>
      </c>
      <c r="U2349">
        <v>78653</v>
      </c>
      <c r="V2349">
        <v>196938</v>
      </c>
      <c r="W2349">
        <v>0</v>
      </c>
      <c r="X2349">
        <v>0</v>
      </c>
      <c r="Y2349">
        <v>0</v>
      </c>
      <c r="Z2349">
        <v>210358</v>
      </c>
      <c r="AA2349">
        <v>120361</v>
      </c>
      <c r="AB2349">
        <v>257251</v>
      </c>
      <c r="AC2349">
        <v>77002.7</v>
      </c>
      <c r="AD2349">
        <v>0</v>
      </c>
      <c r="AE2349">
        <v>131985</v>
      </c>
      <c r="AF2349">
        <v>149365</v>
      </c>
      <c r="AG2349">
        <v>60602</v>
      </c>
      <c r="AH2349">
        <v>60708.4</v>
      </c>
      <c r="AI2349">
        <v>62307.1</v>
      </c>
      <c r="AJ2349">
        <v>0</v>
      </c>
      <c r="AK2349">
        <v>0</v>
      </c>
      <c r="AL2349">
        <v>81469.600000000006</v>
      </c>
      <c r="AM2349">
        <v>152034</v>
      </c>
      <c r="AN2349">
        <v>131613</v>
      </c>
      <c r="AO2349">
        <v>106844</v>
      </c>
      <c r="AP2349">
        <v>121930</v>
      </c>
      <c r="AQ2349">
        <v>171981</v>
      </c>
    </row>
    <row r="2350" spans="1:43">
      <c r="A2350">
        <v>1921</v>
      </c>
      <c r="B2350" t="s">
        <v>3883</v>
      </c>
      <c r="C2350" t="s">
        <v>3884</v>
      </c>
      <c r="D2350">
        <v>1.7647099999999999E-2</v>
      </c>
      <c r="E2350">
        <v>2</v>
      </c>
      <c r="F2350">
        <v>2</v>
      </c>
      <c r="G2350">
        <v>0</v>
      </c>
      <c r="H2350">
        <v>61758.3</v>
      </c>
      <c r="I2350">
        <v>95608</v>
      </c>
      <c r="J2350">
        <v>114594</v>
      </c>
      <c r="K2350">
        <v>98122</v>
      </c>
      <c r="L2350">
        <v>83450.5</v>
      </c>
      <c r="M2350">
        <v>91817.4</v>
      </c>
      <c r="N2350">
        <v>70722.3</v>
      </c>
      <c r="O2350">
        <v>84920.9</v>
      </c>
      <c r="P2350">
        <v>105963</v>
      </c>
      <c r="Q2350">
        <v>76866</v>
      </c>
      <c r="R2350">
        <v>61160.6</v>
      </c>
      <c r="S2350">
        <v>161155</v>
      </c>
      <c r="T2350">
        <v>72327.100000000006</v>
      </c>
      <c r="U2350">
        <v>96692.2</v>
      </c>
      <c r="V2350">
        <v>133589</v>
      </c>
      <c r="W2350">
        <v>47910.6</v>
      </c>
      <c r="X2350">
        <v>70159.600000000006</v>
      </c>
      <c r="Y2350">
        <v>92871.1</v>
      </c>
      <c r="Z2350">
        <v>77292.7</v>
      </c>
      <c r="AA2350">
        <v>126731</v>
      </c>
      <c r="AB2350">
        <v>187953</v>
      </c>
      <c r="AC2350">
        <v>47244.4</v>
      </c>
      <c r="AD2350">
        <v>79107.399999999994</v>
      </c>
      <c r="AE2350">
        <v>110329</v>
      </c>
      <c r="AF2350">
        <v>57388.1</v>
      </c>
      <c r="AG2350">
        <v>153399</v>
      </c>
      <c r="AH2350">
        <v>195411</v>
      </c>
      <c r="AI2350">
        <v>84615.4</v>
      </c>
      <c r="AJ2350">
        <v>45172.800000000003</v>
      </c>
      <c r="AK2350">
        <v>102169</v>
      </c>
      <c r="AL2350">
        <v>107877</v>
      </c>
      <c r="AM2350">
        <v>180662</v>
      </c>
      <c r="AN2350">
        <v>140329</v>
      </c>
      <c r="AO2350">
        <v>94846.2</v>
      </c>
      <c r="AP2350">
        <v>148576</v>
      </c>
      <c r="AQ2350">
        <v>154273</v>
      </c>
    </row>
    <row r="2351" spans="1:43">
      <c r="A2351">
        <v>1929</v>
      </c>
      <c r="B2351" t="s">
        <v>3899</v>
      </c>
      <c r="C2351" t="s">
        <v>3900</v>
      </c>
      <c r="D2351">
        <v>1.92593E-2</v>
      </c>
      <c r="E2351">
        <v>2</v>
      </c>
      <c r="F2351">
        <v>2</v>
      </c>
      <c r="G2351">
        <v>0</v>
      </c>
      <c r="H2351">
        <v>178954</v>
      </c>
      <c r="I2351">
        <v>178074</v>
      </c>
      <c r="J2351">
        <v>182915</v>
      </c>
      <c r="K2351">
        <v>237789</v>
      </c>
      <c r="L2351">
        <v>90431.9</v>
      </c>
      <c r="M2351">
        <v>213620</v>
      </c>
      <c r="N2351">
        <v>266453</v>
      </c>
      <c r="O2351">
        <v>519460</v>
      </c>
      <c r="P2351">
        <v>98423</v>
      </c>
      <c r="Q2351">
        <v>270333</v>
      </c>
      <c r="R2351">
        <v>174231</v>
      </c>
      <c r="S2351">
        <v>236385</v>
      </c>
      <c r="T2351">
        <v>161440</v>
      </c>
      <c r="U2351">
        <v>191729</v>
      </c>
      <c r="V2351">
        <v>175417</v>
      </c>
      <c r="W2351">
        <v>154795</v>
      </c>
      <c r="X2351">
        <v>201403</v>
      </c>
      <c r="Y2351">
        <v>222716</v>
      </c>
      <c r="Z2351">
        <v>191250</v>
      </c>
      <c r="AA2351">
        <v>204642</v>
      </c>
      <c r="AB2351">
        <v>168136</v>
      </c>
      <c r="AC2351">
        <v>148690</v>
      </c>
      <c r="AD2351">
        <v>126497</v>
      </c>
      <c r="AE2351">
        <v>246739</v>
      </c>
      <c r="AF2351">
        <v>212871</v>
      </c>
      <c r="AG2351">
        <v>131865</v>
      </c>
      <c r="AH2351">
        <v>162646</v>
      </c>
      <c r="AI2351">
        <v>200774</v>
      </c>
      <c r="AJ2351">
        <v>201787</v>
      </c>
      <c r="AK2351">
        <v>111424</v>
      </c>
      <c r="AL2351">
        <v>175568</v>
      </c>
      <c r="AM2351">
        <v>269592</v>
      </c>
      <c r="AN2351">
        <v>105906</v>
      </c>
      <c r="AO2351">
        <v>174603</v>
      </c>
      <c r="AP2351">
        <v>160959</v>
      </c>
      <c r="AQ2351">
        <v>190490</v>
      </c>
    </row>
    <row r="2352" spans="1:43">
      <c r="A2352">
        <v>1933</v>
      </c>
      <c r="B2352" t="s">
        <v>3907</v>
      </c>
      <c r="C2352" t="s">
        <v>3908</v>
      </c>
      <c r="D2352">
        <v>0.04</v>
      </c>
      <c r="E2352">
        <v>2</v>
      </c>
      <c r="F2352">
        <v>0</v>
      </c>
      <c r="G2352">
        <v>2</v>
      </c>
      <c r="H2352">
        <v>24992.3</v>
      </c>
      <c r="I2352">
        <v>11807.9</v>
      </c>
      <c r="J2352">
        <v>0</v>
      </c>
      <c r="K2352">
        <v>24837.1</v>
      </c>
      <c r="L2352">
        <v>28612.799999999999</v>
      </c>
      <c r="M2352">
        <v>9797.7900000000009</v>
      </c>
      <c r="N2352">
        <v>29113.9</v>
      </c>
      <c r="O2352">
        <v>21155.3</v>
      </c>
      <c r="P2352">
        <v>0</v>
      </c>
      <c r="Q2352">
        <v>17245.900000000001</v>
      </c>
      <c r="R2352">
        <v>5590.64</v>
      </c>
      <c r="S2352">
        <v>0</v>
      </c>
      <c r="T2352">
        <v>20637.3</v>
      </c>
      <c r="U2352">
        <v>18282</v>
      </c>
      <c r="V2352">
        <v>28965.4</v>
      </c>
      <c r="W2352">
        <v>0</v>
      </c>
      <c r="X2352">
        <v>0</v>
      </c>
      <c r="Y2352">
        <v>0</v>
      </c>
      <c r="Z2352">
        <v>49897.1</v>
      </c>
      <c r="AA2352">
        <v>45735.7</v>
      </c>
      <c r="AB2352">
        <v>62327.8</v>
      </c>
      <c r="AC2352">
        <v>31729.1</v>
      </c>
      <c r="AD2352">
        <v>30792.400000000001</v>
      </c>
      <c r="AE2352">
        <v>24718.6</v>
      </c>
      <c r="AF2352">
        <v>18278.5</v>
      </c>
      <c r="AG2352">
        <v>11702</v>
      </c>
      <c r="AH2352">
        <v>33608.5</v>
      </c>
      <c r="AI2352">
        <v>10694.5</v>
      </c>
      <c r="AJ2352">
        <v>0</v>
      </c>
      <c r="AK2352">
        <v>0</v>
      </c>
      <c r="AL2352">
        <v>43429.8</v>
      </c>
      <c r="AM2352">
        <v>72174.899999999994</v>
      </c>
      <c r="AN2352">
        <v>42024.9</v>
      </c>
      <c r="AO2352">
        <v>0</v>
      </c>
      <c r="AP2352">
        <v>16844.900000000001</v>
      </c>
      <c r="AQ2352">
        <v>20357.3</v>
      </c>
    </row>
    <row r="2353" spans="1:43">
      <c r="A2353">
        <v>1937</v>
      </c>
      <c r="B2353" t="s">
        <v>3915</v>
      </c>
      <c r="C2353" t="s">
        <v>3916</v>
      </c>
      <c r="D2353">
        <v>5.70687E-2</v>
      </c>
      <c r="E2353">
        <v>2</v>
      </c>
      <c r="F2353">
        <v>2</v>
      </c>
      <c r="G2353">
        <v>0</v>
      </c>
      <c r="H2353">
        <v>67213.899999999994</v>
      </c>
      <c r="I2353">
        <v>41313.9</v>
      </c>
      <c r="J2353">
        <v>91469</v>
      </c>
      <c r="K2353">
        <v>30132.799999999999</v>
      </c>
      <c r="L2353">
        <v>29382.400000000001</v>
      </c>
      <c r="M2353">
        <v>31587.5</v>
      </c>
      <c r="N2353">
        <v>57157.599999999999</v>
      </c>
      <c r="O2353">
        <v>57096.800000000003</v>
      </c>
      <c r="P2353">
        <v>107760</v>
      </c>
      <c r="Q2353">
        <v>20512.900000000001</v>
      </c>
      <c r="R2353">
        <v>38039.599999999999</v>
      </c>
      <c r="S2353">
        <v>20729.599999999999</v>
      </c>
      <c r="T2353">
        <v>93595.8</v>
      </c>
      <c r="U2353">
        <v>151713</v>
      </c>
      <c r="V2353">
        <v>135743</v>
      </c>
      <c r="W2353">
        <v>31090.5</v>
      </c>
      <c r="X2353">
        <v>51840</v>
      </c>
      <c r="Y2353">
        <v>14658</v>
      </c>
      <c r="Z2353">
        <v>101527</v>
      </c>
      <c r="AA2353">
        <v>97635</v>
      </c>
      <c r="AB2353">
        <v>107226</v>
      </c>
      <c r="AC2353">
        <v>12817.4</v>
      </c>
      <c r="AD2353">
        <v>41490.300000000003</v>
      </c>
      <c r="AE2353">
        <v>65710.600000000006</v>
      </c>
      <c r="AF2353">
        <v>0</v>
      </c>
      <c r="AG2353">
        <v>38586.699999999997</v>
      </c>
      <c r="AH2353">
        <v>62735.1</v>
      </c>
      <c r="AI2353">
        <v>30113.9</v>
      </c>
      <c r="AJ2353">
        <v>46551.6</v>
      </c>
      <c r="AK2353">
        <v>49342.400000000001</v>
      </c>
      <c r="AL2353">
        <v>22865.7</v>
      </c>
      <c r="AM2353">
        <v>0</v>
      </c>
      <c r="AN2353">
        <v>45918.400000000001</v>
      </c>
      <c r="AO2353">
        <v>0</v>
      </c>
      <c r="AP2353">
        <v>0</v>
      </c>
      <c r="AQ2353">
        <v>0</v>
      </c>
    </row>
    <row r="2354" spans="1:43">
      <c r="A2354">
        <v>1940</v>
      </c>
      <c r="B2354" t="s">
        <v>3921</v>
      </c>
      <c r="C2354" t="s">
        <v>3922</v>
      </c>
      <c r="D2354">
        <v>5.7164599999999996E-3</v>
      </c>
      <c r="E2354">
        <v>2</v>
      </c>
      <c r="F2354">
        <v>2</v>
      </c>
      <c r="G2354">
        <v>0</v>
      </c>
      <c r="H2354">
        <v>43731.6</v>
      </c>
      <c r="I2354">
        <v>42468</v>
      </c>
      <c r="J2354">
        <v>35549.9</v>
      </c>
      <c r="K2354">
        <v>47538</v>
      </c>
      <c r="L2354">
        <v>38500.9</v>
      </c>
      <c r="M2354">
        <v>33921.4</v>
      </c>
      <c r="N2354">
        <v>50985.1</v>
      </c>
      <c r="O2354">
        <v>50617.9</v>
      </c>
      <c r="P2354">
        <v>69635.899999999994</v>
      </c>
      <c r="Q2354">
        <v>20196.3</v>
      </c>
      <c r="R2354">
        <v>33410.699999999997</v>
      </c>
      <c r="S2354">
        <v>0</v>
      </c>
      <c r="T2354">
        <v>10804.4</v>
      </c>
      <c r="U2354">
        <v>0</v>
      </c>
      <c r="V2354">
        <v>9565.7800000000007</v>
      </c>
      <c r="W2354">
        <v>0</v>
      </c>
      <c r="X2354">
        <v>21604.400000000001</v>
      </c>
      <c r="Y2354">
        <v>0</v>
      </c>
      <c r="Z2354">
        <v>113574</v>
      </c>
      <c r="AA2354">
        <v>110866</v>
      </c>
      <c r="AB2354">
        <v>114376</v>
      </c>
      <c r="AC2354">
        <v>35583.300000000003</v>
      </c>
      <c r="AD2354">
        <v>18159.3</v>
      </c>
      <c r="AE2354">
        <v>40929.5</v>
      </c>
      <c r="AF2354">
        <v>48073.599999999999</v>
      </c>
      <c r="AG2354">
        <v>56087.4</v>
      </c>
      <c r="AH2354">
        <v>70978.399999999994</v>
      </c>
      <c r="AI2354">
        <v>44738.2</v>
      </c>
      <c r="AJ2354">
        <v>37566.9</v>
      </c>
      <c r="AK2354">
        <v>62151.1</v>
      </c>
      <c r="AL2354">
        <v>59716.5</v>
      </c>
      <c r="AM2354">
        <v>98006.3</v>
      </c>
      <c r="AN2354">
        <v>64270.1</v>
      </c>
      <c r="AO2354">
        <v>21167.9</v>
      </c>
      <c r="AP2354">
        <v>47726.6</v>
      </c>
      <c r="AQ2354">
        <v>31619.1</v>
      </c>
    </row>
    <row r="2355" spans="1:43">
      <c r="A2355">
        <v>1947</v>
      </c>
      <c r="B2355" t="s">
        <v>3935</v>
      </c>
      <c r="C2355" t="s">
        <v>3936</v>
      </c>
      <c r="D2355">
        <v>1.7576000000000001E-2</v>
      </c>
      <c r="E2355">
        <v>2</v>
      </c>
      <c r="F2355">
        <v>2</v>
      </c>
      <c r="G2355">
        <v>0</v>
      </c>
      <c r="H2355">
        <v>19574.2</v>
      </c>
      <c r="I2355">
        <v>11556.4</v>
      </c>
      <c r="J2355">
        <v>30741.8</v>
      </c>
      <c r="K2355">
        <v>21727.7</v>
      </c>
      <c r="L2355">
        <v>0</v>
      </c>
      <c r="M2355">
        <v>37862.6</v>
      </c>
      <c r="N2355">
        <v>47037</v>
      </c>
      <c r="O2355">
        <v>33123.9</v>
      </c>
      <c r="P2355">
        <v>35488.6</v>
      </c>
      <c r="Q2355">
        <v>18537.099999999999</v>
      </c>
      <c r="R2355">
        <v>0</v>
      </c>
      <c r="S2355">
        <v>0</v>
      </c>
      <c r="T2355">
        <v>18799.400000000001</v>
      </c>
      <c r="U2355">
        <v>9296.58</v>
      </c>
      <c r="V2355">
        <v>17043.8</v>
      </c>
      <c r="W2355">
        <v>12521.2</v>
      </c>
      <c r="X2355">
        <v>17743.099999999999</v>
      </c>
      <c r="Y2355">
        <v>0</v>
      </c>
      <c r="Z2355">
        <v>34932.699999999997</v>
      </c>
      <c r="AA2355">
        <v>27346.9</v>
      </c>
      <c r="AB2355">
        <v>28292.2</v>
      </c>
      <c r="AC2355">
        <v>19845.2</v>
      </c>
      <c r="AD2355">
        <v>12345.5</v>
      </c>
      <c r="AE2355">
        <v>30283.200000000001</v>
      </c>
      <c r="AF2355">
        <v>0</v>
      </c>
      <c r="AG2355">
        <v>0</v>
      </c>
      <c r="AH2355">
        <v>15630.3</v>
      </c>
      <c r="AI2355">
        <v>0</v>
      </c>
      <c r="AJ2355">
        <v>16561.599999999999</v>
      </c>
      <c r="AK2355">
        <v>12185</v>
      </c>
      <c r="AL2355">
        <v>16780.400000000001</v>
      </c>
      <c r="AM2355">
        <v>9947.5300000000007</v>
      </c>
      <c r="AN2355">
        <v>0</v>
      </c>
      <c r="AO2355">
        <v>3126.35</v>
      </c>
      <c r="AP2355">
        <v>0</v>
      </c>
      <c r="AQ2355">
        <v>0</v>
      </c>
    </row>
    <row r="2356" spans="1:43">
      <c r="A2356">
        <v>1948</v>
      </c>
      <c r="B2356" t="s">
        <v>3937</v>
      </c>
      <c r="C2356" t="s">
        <v>3938</v>
      </c>
      <c r="D2356">
        <v>8.7477000000000006E-3</v>
      </c>
      <c r="E2356">
        <v>2</v>
      </c>
      <c r="F2356">
        <v>2</v>
      </c>
      <c r="G2356">
        <v>0</v>
      </c>
      <c r="H2356">
        <v>218637</v>
      </c>
      <c r="I2356">
        <v>193444</v>
      </c>
      <c r="J2356">
        <v>228721</v>
      </c>
      <c r="K2356">
        <v>169255</v>
      </c>
      <c r="L2356">
        <v>158407</v>
      </c>
      <c r="M2356">
        <v>158651</v>
      </c>
      <c r="N2356">
        <v>201667</v>
      </c>
      <c r="O2356">
        <v>195207</v>
      </c>
      <c r="P2356">
        <v>198488</v>
      </c>
      <c r="Q2356">
        <v>114975</v>
      </c>
      <c r="R2356">
        <v>109892</v>
      </c>
      <c r="S2356">
        <v>99244.7</v>
      </c>
      <c r="T2356">
        <v>246963</v>
      </c>
      <c r="U2356">
        <v>300690</v>
      </c>
      <c r="V2356">
        <v>297789</v>
      </c>
      <c r="W2356">
        <v>83443.600000000006</v>
      </c>
      <c r="X2356">
        <v>94845.4</v>
      </c>
      <c r="Y2356">
        <v>97559.8</v>
      </c>
      <c r="Z2356">
        <v>294168</v>
      </c>
      <c r="AA2356">
        <v>331141</v>
      </c>
      <c r="AB2356">
        <v>351146</v>
      </c>
      <c r="AC2356">
        <v>165088</v>
      </c>
      <c r="AD2356">
        <v>155444</v>
      </c>
      <c r="AE2356">
        <v>172644</v>
      </c>
      <c r="AF2356">
        <v>175911</v>
      </c>
      <c r="AG2356">
        <v>168760</v>
      </c>
      <c r="AH2356">
        <v>218732</v>
      </c>
      <c r="AI2356">
        <v>108213</v>
      </c>
      <c r="AJ2356">
        <v>108588</v>
      </c>
      <c r="AK2356">
        <v>120330</v>
      </c>
      <c r="AL2356">
        <v>229982</v>
      </c>
      <c r="AM2356">
        <v>267883</v>
      </c>
      <c r="AN2356">
        <v>227567</v>
      </c>
      <c r="AO2356">
        <v>92832.9</v>
      </c>
      <c r="AP2356">
        <v>130197</v>
      </c>
      <c r="AQ2356">
        <v>139797</v>
      </c>
    </row>
    <row r="2357" spans="1:43">
      <c r="A2357">
        <v>1953</v>
      </c>
      <c r="B2357" t="s">
        <v>3947</v>
      </c>
      <c r="C2357" t="s">
        <v>3948</v>
      </c>
      <c r="D2357">
        <v>4.2513299999999997E-2</v>
      </c>
      <c r="E2357">
        <v>2</v>
      </c>
      <c r="F2357">
        <v>2</v>
      </c>
      <c r="G2357">
        <v>0</v>
      </c>
      <c r="H2357">
        <v>45352.4</v>
      </c>
      <c r="I2357">
        <v>0</v>
      </c>
      <c r="J2357">
        <v>48248.6</v>
      </c>
      <c r="K2357">
        <v>78719.7</v>
      </c>
      <c r="L2357">
        <v>0</v>
      </c>
      <c r="M2357">
        <v>48896.3</v>
      </c>
      <c r="N2357">
        <v>0</v>
      </c>
      <c r="O2357">
        <v>102645</v>
      </c>
      <c r="P2357">
        <v>96802.5</v>
      </c>
      <c r="Q2357">
        <v>54052.5</v>
      </c>
      <c r="R2357">
        <v>44399</v>
      </c>
      <c r="S2357">
        <v>0</v>
      </c>
      <c r="T2357">
        <v>62131.5</v>
      </c>
      <c r="U2357">
        <v>87559.1</v>
      </c>
      <c r="V2357">
        <v>76842.3</v>
      </c>
      <c r="W2357">
        <v>0</v>
      </c>
      <c r="X2357">
        <v>56827.6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23623.3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70205.100000000006</v>
      </c>
      <c r="AL2357">
        <v>0</v>
      </c>
      <c r="AM2357">
        <v>127695</v>
      </c>
      <c r="AN2357">
        <v>53202.3</v>
      </c>
      <c r="AO2357">
        <v>35142.199999999997</v>
      </c>
      <c r="AP2357">
        <v>65274.7</v>
      </c>
      <c r="AQ2357">
        <v>121421</v>
      </c>
    </row>
    <row r="2358" spans="1:43">
      <c r="A2358">
        <v>1965</v>
      </c>
      <c r="B2358" t="s">
        <v>3971</v>
      </c>
      <c r="C2358" t="s">
        <v>3972</v>
      </c>
      <c r="D2358">
        <v>4.5891500000000002E-2</v>
      </c>
      <c r="E2358">
        <v>2</v>
      </c>
      <c r="F2358">
        <v>2</v>
      </c>
      <c r="G2358">
        <v>0</v>
      </c>
      <c r="H2358">
        <v>163355</v>
      </c>
      <c r="I2358">
        <v>66086.7</v>
      </c>
      <c r="J2358">
        <v>117905</v>
      </c>
      <c r="K2358">
        <v>85577</v>
      </c>
      <c r="L2358">
        <v>61617.8</v>
      </c>
      <c r="M2358">
        <v>90770.9</v>
      </c>
      <c r="N2358">
        <v>110641</v>
      </c>
      <c r="O2358">
        <v>96240.3</v>
      </c>
      <c r="P2358">
        <v>148465</v>
      </c>
      <c r="Q2358">
        <v>0</v>
      </c>
      <c r="R2358">
        <v>0</v>
      </c>
      <c r="S2358">
        <v>85395.199999999997</v>
      </c>
      <c r="T2358">
        <v>120611</v>
      </c>
      <c r="U2358">
        <v>148339</v>
      </c>
      <c r="V2358">
        <v>192073</v>
      </c>
      <c r="W2358">
        <v>52408.5</v>
      </c>
      <c r="X2358">
        <v>52419</v>
      </c>
      <c r="Y2358">
        <v>101230</v>
      </c>
      <c r="Z2358">
        <v>65007.8</v>
      </c>
      <c r="AA2358">
        <v>54651.9</v>
      </c>
      <c r="AB2358">
        <v>123110</v>
      </c>
      <c r="AC2358">
        <v>40266.9</v>
      </c>
      <c r="AD2358">
        <v>50783.8</v>
      </c>
      <c r="AE2358">
        <v>132137</v>
      </c>
      <c r="AF2358">
        <v>53251.4</v>
      </c>
      <c r="AG2358">
        <v>33862.199999999997</v>
      </c>
      <c r="AH2358">
        <v>94324.5</v>
      </c>
      <c r="AI2358">
        <v>0</v>
      </c>
      <c r="AJ2358">
        <v>0</v>
      </c>
      <c r="AK2358">
        <v>0</v>
      </c>
      <c r="AL2358">
        <v>196077</v>
      </c>
      <c r="AM2358">
        <v>129906</v>
      </c>
      <c r="AN2358">
        <v>70855.3</v>
      </c>
      <c r="AO2358">
        <v>0</v>
      </c>
      <c r="AP2358">
        <v>185870</v>
      </c>
      <c r="AQ2358">
        <v>0</v>
      </c>
    </row>
    <row r="2359" spans="1:43">
      <c r="A2359">
        <v>1966</v>
      </c>
      <c r="B2359" t="s">
        <v>3973</v>
      </c>
      <c r="C2359" t="s">
        <v>3974</v>
      </c>
      <c r="D2359">
        <v>6.0901299999999998E-2</v>
      </c>
      <c r="E2359">
        <v>2</v>
      </c>
      <c r="F2359">
        <v>2</v>
      </c>
      <c r="G2359">
        <v>0</v>
      </c>
      <c r="H2359">
        <v>53459.9</v>
      </c>
      <c r="I2359">
        <v>0</v>
      </c>
      <c r="J2359">
        <v>70993.5</v>
      </c>
      <c r="K2359">
        <v>0</v>
      </c>
      <c r="L2359">
        <v>0</v>
      </c>
      <c r="M2359">
        <v>0</v>
      </c>
      <c r="N2359">
        <v>65957.2</v>
      </c>
      <c r="O2359">
        <v>103420</v>
      </c>
      <c r="P2359">
        <v>213645</v>
      </c>
      <c r="Q2359">
        <v>0</v>
      </c>
      <c r="R2359">
        <v>0</v>
      </c>
      <c r="S2359">
        <v>36497.4</v>
      </c>
      <c r="T2359">
        <v>81313.399999999994</v>
      </c>
      <c r="U2359">
        <v>97061.3</v>
      </c>
      <c r="V2359">
        <v>117232</v>
      </c>
      <c r="W2359">
        <v>0</v>
      </c>
      <c r="X2359">
        <v>0</v>
      </c>
      <c r="Y2359">
        <v>34489.5</v>
      </c>
      <c r="Z2359">
        <v>121902</v>
      </c>
      <c r="AA2359">
        <v>131217</v>
      </c>
      <c r="AB2359">
        <v>117290</v>
      </c>
      <c r="AC2359">
        <v>0</v>
      </c>
      <c r="AD2359">
        <v>0</v>
      </c>
      <c r="AE2359">
        <v>0</v>
      </c>
      <c r="AF2359">
        <v>85373.5</v>
      </c>
      <c r="AG2359">
        <v>41831</v>
      </c>
      <c r="AH2359">
        <v>144446</v>
      </c>
      <c r="AI2359">
        <v>29874.799999999999</v>
      </c>
      <c r="AJ2359">
        <v>0</v>
      </c>
      <c r="AK2359">
        <v>28840.400000000001</v>
      </c>
      <c r="AL2359">
        <v>141120</v>
      </c>
      <c r="AM2359">
        <v>111225</v>
      </c>
      <c r="AN2359">
        <v>89994.2</v>
      </c>
      <c r="AO2359">
        <v>0</v>
      </c>
      <c r="AP2359">
        <v>48729.2</v>
      </c>
      <c r="AQ2359">
        <v>0</v>
      </c>
    </row>
    <row r="2360" spans="1:43">
      <c r="A2360">
        <v>1969</v>
      </c>
      <c r="B2360" t="s">
        <v>3979</v>
      </c>
      <c r="C2360" t="s">
        <v>3980</v>
      </c>
      <c r="D2360">
        <v>5.4230599999999997E-2</v>
      </c>
      <c r="E2360">
        <v>2</v>
      </c>
      <c r="F2360">
        <v>2</v>
      </c>
      <c r="G2360">
        <v>0</v>
      </c>
      <c r="H2360">
        <v>18465</v>
      </c>
      <c r="I2360">
        <v>15468.7</v>
      </c>
      <c r="J2360">
        <v>19322.900000000001</v>
      </c>
      <c r="K2360">
        <v>6655.55</v>
      </c>
      <c r="L2360">
        <v>9055.42</v>
      </c>
      <c r="M2360">
        <v>0</v>
      </c>
      <c r="N2360">
        <v>32097.3</v>
      </c>
      <c r="O2360">
        <v>32824</v>
      </c>
      <c r="P2360">
        <v>15475.5</v>
      </c>
      <c r="Q2360">
        <v>0</v>
      </c>
      <c r="R2360">
        <v>4964.93</v>
      </c>
      <c r="S2360">
        <v>9961.5400000000009</v>
      </c>
      <c r="T2360">
        <v>23500.3</v>
      </c>
      <c r="U2360">
        <v>23613.200000000001</v>
      </c>
      <c r="V2360">
        <v>38524</v>
      </c>
      <c r="W2360">
        <v>6290.17</v>
      </c>
      <c r="X2360">
        <v>4879.8100000000004</v>
      </c>
      <c r="Y2360">
        <v>0</v>
      </c>
      <c r="Z2360">
        <v>46819.199999999997</v>
      </c>
      <c r="AA2360">
        <v>54553.599999999999</v>
      </c>
      <c r="AB2360">
        <v>56361</v>
      </c>
      <c r="AC2360">
        <v>9640.51</v>
      </c>
      <c r="AD2360">
        <v>21553.5</v>
      </c>
      <c r="AE2360">
        <v>0</v>
      </c>
      <c r="AF2360">
        <v>15180.6</v>
      </c>
      <c r="AG2360">
        <v>4104.17</v>
      </c>
      <c r="AH2360">
        <v>16314.4</v>
      </c>
      <c r="AI2360">
        <v>2599.5500000000002</v>
      </c>
      <c r="AJ2360">
        <v>0</v>
      </c>
      <c r="AK2360">
        <v>9811.7099999999991</v>
      </c>
      <c r="AL2360">
        <v>6690.78</v>
      </c>
      <c r="AM2360">
        <v>8866.61</v>
      </c>
      <c r="AN2360">
        <v>16322.8</v>
      </c>
      <c r="AO2360">
        <v>0</v>
      </c>
      <c r="AP2360">
        <v>0</v>
      </c>
      <c r="AQ2360">
        <v>13892.7</v>
      </c>
    </row>
    <row r="2361" spans="1:43">
      <c r="A2361">
        <v>1970</v>
      </c>
      <c r="B2361" t="s">
        <v>3981</v>
      </c>
      <c r="C2361" t="s">
        <v>3982</v>
      </c>
      <c r="D2361">
        <v>4.9107100000000001E-2</v>
      </c>
      <c r="E2361">
        <v>2</v>
      </c>
      <c r="F2361">
        <v>2</v>
      </c>
      <c r="G2361">
        <v>0</v>
      </c>
      <c r="H2361">
        <v>63020.7</v>
      </c>
      <c r="I2361">
        <v>36406.6</v>
      </c>
      <c r="J2361">
        <v>40105.300000000003</v>
      </c>
      <c r="K2361">
        <v>150596</v>
      </c>
      <c r="L2361">
        <v>85412.6</v>
      </c>
      <c r="M2361">
        <v>125354</v>
      </c>
      <c r="N2361">
        <v>127412</v>
      </c>
      <c r="O2361">
        <v>106215</v>
      </c>
      <c r="P2361">
        <v>108232</v>
      </c>
      <c r="Q2361">
        <v>46499.5</v>
      </c>
      <c r="R2361">
        <v>37636.199999999997</v>
      </c>
      <c r="S2361">
        <v>0</v>
      </c>
      <c r="T2361">
        <v>97130.5</v>
      </c>
      <c r="U2361">
        <v>96223.4</v>
      </c>
      <c r="V2361">
        <v>127023</v>
      </c>
      <c r="W2361">
        <v>64378.8</v>
      </c>
      <c r="X2361">
        <v>0</v>
      </c>
      <c r="Y2361">
        <v>71459.7</v>
      </c>
      <c r="Z2361">
        <v>153914</v>
      </c>
      <c r="AA2361">
        <v>65816.399999999994</v>
      </c>
      <c r="AB2361">
        <v>165826</v>
      </c>
      <c r="AC2361">
        <v>62140.4</v>
      </c>
      <c r="AD2361">
        <v>74279.100000000006</v>
      </c>
      <c r="AE2361">
        <v>42380.3</v>
      </c>
      <c r="AF2361">
        <v>74331.3</v>
      </c>
      <c r="AG2361">
        <v>0</v>
      </c>
      <c r="AH2361">
        <v>60062.6</v>
      </c>
      <c r="AI2361">
        <v>0</v>
      </c>
      <c r="AJ2361">
        <v>44007.9</v>
      </c>
      <c r="AK2361">
        <v>49520.4</v>
      </c>
      <c r="AL2361">
        <v>86578.9</v>
      </c>
      <c r="AM2361">
        <v>132022</v>
      </c>
      <c r="AN2361">
        <v>96067.5</v>
      </c>
      <c r="AO2361">
        <v>49697.7</v>
      </c>
      <c r="AP2361">
        <v>60694.9</v>
      </c>
      <c r="AQ2361">
        <v>100251</v>
      </c>
    </row>
    <row r="2362" spans="1:43">
      <c r="A2362">
        <v>1977</v>
      </c>
      <c r="B2362" t="s">
        <v>3995</v>
      </c>
      <c r="C2362" t="s">
        <v>3996</v>
      </c>
      <c r="D2362">
        <v>6.1332499999999998E-2</v>
      </c>
      <c r="E2362">
        <v>2</v>
      </c>
      <c r="F2362">
        <v>2</v>
      </c>
      <c r="G2362">
        <v>0</v>
      </c>
      <c r="H2362">
        <v>134975</v>
      </c>
      <c r="I2362">
        <v>35162.699999999997</v>
      </c>
      <c r="J2362">
        <v>69484.600000000006</v>
      </c>
      <c r="K2362">
        <v>0</v>
      </c>
      <c r="L2362">
        <v>0</v>
      </c>
      <c r="M2362">
        <v>0</v>
      </c>
      <c r="N2362">
        <v>57617.599999999999</v>
      </c>
      <c r="O2362">
        <v>96401.5</v>
      </c>
      <c r="P2362">
        <v>17812.900000000001</v>
      </c>
      <c r="Q2362">
        <v>0</v>
      </c>
      <c r="R2362">
        <v>0</v>
      </c>
      <c r="S2362">
        <v>0</v>
      </c>
      <c r="T2362">
        <v>88513.9</v>
      </c>
      <c r="U2362">
        <v>126258</v>
      </c>
      <c r="V2362">
        <v>109779</v>
      </c>
      <c r="W2362">
        <v>62186</v>
      </c>
      <c r="X2362">
        <v>0</v>
      </c>
      <c r="Y2362">
        <v>0</v>
      </c>
      <c r="Z2362">
        <v>144249</v>
      </c>
      <c r="AA2362">
        <v>80924.399999999994</v>
      </c>
      <c r="AB2362">
        <v>202636</v>
      </c>
      <c r="AC2362">
        <v>48569.599999999999</v>
      </c>
      <c r="AD2362">
        <v>0</v>
      </c>
      <c r="AE2362">
        <v>170800</v>
      </c>
      <c r="AF2362">
        <v>0</v>
      </c>
      <c r="AG2362">
        <v>0</v>
      </c>
      <c r="AH2362">
        <v>0</v>
      </c>
      <c r="AI2362">
        <v>0</v>
      </c>
      <c r="AJ2362">
        <v>18897.2</v>
      </c>
      <c r="AK2362">
        <v>0</v>
      </c>
      <c r="AL2362">
        <v>75017.399999999994</v>
      </c>
      <c r="AM2362">
        <v>89027.8</v>
      </c>
      <c r="AN2362">
        <v>59104.9</v>
      </c>
      <c r="AO2362">
        <v>25123.1</v>
      </c>
      <c r="AP2362">
        <v>11444.9</v>
      </c>
      <c r="AQ2362">
        <v>0</v>
      </c>
    </row>
    <row r="2363" spans="1:43">
      <c r="A2363">
        <v>1985</v>
      </c>
      <c r="B2363" t="s">
        <v>4011</v>
      </c>
      <c r="C2363" t="s">
        <v>4012</v>
      </c>
      <c r="D2363">
        <v>4.05014E-2</v>
      </c>
      <c r="E2363">
        <v>2</v>
      </c>
      <c r="F2363">
        <v>2</v>
      </c>
      <c r="G2363">
        <v>0</v>
      </c>
      <c r="H2363">
        <v>93189.8</v>
      </c>
      <c r="I2363">
        <v>96104.9</v>
      </c>
      <c r="J2363">
        <v>93538.2</v>
      </c>
      <c r="K2363">
        <v>38070.400000000001</v>
      </c>
      <c r="L2363">
        <v>44963.8</v>
      </c>
      <c r="M2363">
        <v>0</v>
      </c>
      <c r="N2363">
        <v>168247</v>
      </c>
      <c r="O2363">
        <v>130989</v>
      </c>
      <c r="P2363">
        <v>91755.1</v>
      </c>
      <c r="Q2363">
        <v>215945</v>
      </c>
      <c r="R2363">
        <v>118345</v>
      </c>
      <c r="S2363">
        <v>127767</v>
      </c>
      <c r="T2363">
        <v>126142</v>
      </c>
      <c r="U2363">
        <v>160734</v>
      </c>
      <c r="V2363">
        <v>202069</v>
      </c>
      <c r="W2363">
        <v>95547</v>
      </c>
      <c r="X2363">
        <v>0</v>
      </c>
      <c r="Y2363">
        <v>0</v>
      </c>
      <c r="Z2363">
        <v>147016</v>
      </c>
      <c r="AA2363">
        <v>151299</v>
      </c>
      <c r="AB2363">
        <v>266339</v>
      </c>
      <c r="AC2363">
        <v>130100</v>
      </c>
      <c r="AD2363">
        <v>88585.7</v>
      </c>
      <c r="AE2363">
        <v>0</v>
      </c>
      <c r="AF2363">
        <v>79434.899999999994</v>
      </c>
      <c r="AG2363">
        <v>76467.3</v>
      </c>
      <c r="AH2363">
        <v>74524.399999999994</v>
      </c>
      <c r="AI2363">
        <v>0</v>
      </c>
      <c r="AJ2363">
        <v>165596</v>
      </c>
      <c r="AK2363">
        <v>0</v>
      </c>
      <c r="AL2363">
        <v>117507</v>
      </c>
      <c r="AM2363">
        <v>189751</v>
      </c>
      <c r="AN2363">
        <v>190351</v>
      </c>
      <c r="AO2363">
        <v>70307.600000000006</v>
      </c>
      <c r="AP2363">
        <v>109365</v>
      </c>
      <c r="AQ2363">
        <v>115403</v>
      </c>
    </row>
    <row r="2364" spans="1:43">
      <c r="A2364">
        <v>1992</v>
      </c>
      <c r="B2364" t="s">
        <v>4025</v>
      </c>
      <c r="C2364" t="s">
        <v>4026</v>
      </c>
      <c r="D2364">
        <v>2.8510299999999999E-2</v>
      </c>
      <c r="E2364">
        <v>2</v>
      </c>
      <c r="F2364">
        <v>2</v>
      </c>
      <c r="G2364">
        <v>0</v>
      </c>
      <c r="H2364">
        <v>56537</v>
      </c>
      <c r="I2364">
        <v>45549.8</v>
      </c>
      <c r="J2364">
        <v>36200.400000000001</v>
      </c>
      <c r="K2364">
        <v>32504.799999999999</v>
      </c>
      <c r="L2364">
        <v>0</v>
      </c>
      <c r="M2364">
        <v>9299.74</v>
      </c>
      <c r="N2364">
        <v>68744.800000000003</v>
      </c>
      <c r="O2364">
        <v>64324.7</v>
      </c>
      <c r="P2364">
        <v>81511.7</v>
      </c>
      <c r="Q2364">
        <v>15788.1</v>
      </c>
      <c r="R2364">
        <v>10247.4</v>
      </c>
      <c r="S2364">
        <v>41393.199999999997</v>
      </c>
      <c r="T2364">
        <v>79984</v>
      </c>
      <c r="U2364">
        <v>94049.9</v>
      </c>
      <c r="V2364">
        <v>78491.899999999994</v>
      </c>
      <c r="W2364">
        <v>15468.1</v>
      </c>
      <c r="X2364">
        <v>30267.8</v>
      </c>
      <c r="Y2364">
        <v>6210.83</v>
      </c>
      <c r="Z2364">
        <v>92996.3</v>
      </c>
      <c r="AA2364">
        <v>102919</v>
      </c>
      <c r="AB2364">
        <v>94140.1</v>
      </c>
      <c r="AC2364">
        <v>84183.3</v>
      </c>
      <c r="AD2364">
        <v>73925.3</v>
      </c>
      <c r="AE2364">
        <v>77813.3</v>
      </c>
      <c r="AF2364">
        <v>48151.9</v>
      </c>
      <c r="AG2364">
        <v>59603.5</v>
      </c>
      <c r="AH2364">
        <v>80577.100000000006</v>
      </c>
      <c r="AI2364">
        <v>12764.3</v>
      </c>
      <c r="AJ2364">
        <v>23855.8</v>
      </c>
      <c r="AK2364">
        <v>30548.400000000001</v>
      </c>
      <c r="AL2364">
        <v>77534.600000000006</v>
      </c>
      <c r="AM2364">
        <v>117402</v>
      </c>
      <c r="AN2364">
        <v>73575.3</v>
      </c>
      <c r="AO2364">
        <v>11104.8</v>
      </c>
      <c r="AP2364">
        <v>39379.699999999997</v>
      </c>
      <c r="AQ2364">
        <v>30619.3</v>
      </c>
    </row>
    <row r="2365" spans="1:43">
      <c r="A2365">
        <v>2004</v>
      </c>
      <c r="B2365" t="s">
        <v>4049</v>
      </c>
      <c r="C2365" t="s">
        <v>4050</v>
      </c>
      <c r="D2365">
        <v>3.5680999999999997E-2</v>
      </c>
      <c r="E2365">
        <v>2</v>
      </c>
      <c r="F2365">
        <v>2</v>
      </c>
      <c r="G2365">
        <v>0</v>
      </c>
      <c r="H2365">
        <v>18205</v>
      </c>
      <c r="I2365">
        <v>13051</v>
      </c>
      <c r="J2365">
        <v>22413.4</v>
      </c>
      <c r="K2365">
        <v>0</v>
      </c>
      <c r="L2365">
        <v>0</v>
      </c>
      <c r="M2365">
        <v>7742.47</v>
      </c>
      <c r="N2365">
        <v>23137.8</v>
      </c>
      <c r="O2365">
        <v>18422.099999999999</v>
      </c>
      <c r="P2365">
        <v>41109.9</v>
      </c>
      <c r="Q2365">
        <v>0</v>
      </c>
      <c r="R2365">
        <v>0</v>
      </c>
      <c r="S2365">
        <v>41726.699999999997</v>
      </c>
      <c r="T2365">
        <v>25868.1</v>
      </c>
      <c r="U2365">
        <v>35373.199999999997</v>
      </c>
      <c r="V2365">
        <v>37033.1</v>
      </c>
      <c r="W2365">
        <v>6271.34</v>
      </c>
      <c r="X2365">
        <v>6887.13</v>
      </c>
      <c r="Y2365">
        <v>0</v>
      </c>
      <c r="Z2365">
        <v>31097.5</v>
      </c>
      <c r="AA2365">
        <v>38767.699999999997</v>
      </c>
      <c r="AB2365">
        <v>37629.199999999997</v>
      </c>
      <c r="AC2365">
        <v>34763.699999999997</v>
      </c>
      <c r="AD2365">
        <v>27426</v>
      </c>
      <c r="AE2365">
        <v>23608.7</v>
      </c>
      <c r="AF2365">
        <v>17225.599999999999</v>
      </c>
      <c r="AG2365">
        <v>27349.599999999999</v>
      </c>
      <c r="AH2365">
        <v>29974.3</v>
      </c>
      <c r="AI2365">
        <v>0</v>
      </c>
      <c r="AJ2365">
        <v>0</v>
      </c>
      <c r="AK2365">
        <v>14189</v>
      </c>
      <c r="AL2365">
        <v>20695.099999999999</v>
      </c>
      <c r="AM2365">
        <v>60841.9</v>
      </c>
      <c r="AN2365">
        <v>35021.5</v>
      </c>
      <c r="AO2365">
        <v>0</v>
      </c>
      <c r="AP2365">
        <v>15886.3</v>
      </c>
      <c r="AQ2365">
        <v>0</v>
      </c>
    </row>
    <row r="2366" spans="1:43">
      <c r="A2366">
        <v>2007</v>
      </c>
      <c r="B2366" t="s">
        <v>4055</v>
      </c>
      <c r="C2366" t="s">
        <v>4056</v>
      </c>
      <c r="D2366">
        <v>6.1059200000000001E-2</v>
      </c>
      <c r="E2366">
        <v>2</v>
      </c>
      <c r="F2366">
        <v>2</v>
      </c>
      <c r="G2366">
        <v>0</v>
      </c>
      <c r="H2366">
        <v>163193</v>
      </c>
      <c r="I2366">
        <v>173693</v>
      </c>
      <c r="J2366">
        <v>243748</v>
      </c>
      <c r="K2366">
        <v>118868</v>
      </c>
      <c r="L2366">
        <v>66804.3</v>
      </c>
      <c r="M2366">
        <v>133424</v>
      </c>
      <c r="N2366">
        <v>228196</v>
      </c>
      <c r="O2366">
        <v>197553</v>
      </c>
      <c r="P2366">
        <v>185236</v>
      </c>
      <c r="Q2366">
        <v>128888</v>
      </c>
      <c r="R2366">
        <v>70843.5</v>
      </c>
      <c r="S2366">
        <v>129805</v>
      </c>
      <c r="T2366">
        <v>212311</v>
      </c>
      <c r="U2366">
        <v>246529</v>
      </c>
      <c r="V2366">
        <v>327487</v>
      </c>
      <c r="W2366">
        <v>88485.6</v>
      </c>
      <c r="X2366">
        <v>93579.199999999997</v>
      </c>
      <c r="Y2366">
        <v>70116.899999999994</v>
      </c>
      <c r="Z2366">
        <v>263589</v>
      </c>
      <c r="AA2366">
        <v>201664</v>
      </c>
      <c r="AB2366">
        <v>355931</v>
      </c>
      <c r="AC2366">
        <v>121746</v>
      </c>
      <c r="AD2366">
        <v>94423.7</v>
      </c>
      <c r="AE2366">
        <v>141783</v>
      </c>
      <c r="AF2366">
        <v>144953</v>
      </c>
      <c r="AG2366">
        <v>186974</v>
      </c>
      <c r="AH2366">
        <v>133157</v>
      </c>
      <c r="AI2366">
        <v>72603.100000000006</v>
      </c>
      <c r="AJ2366">
        <v>103890</v>
      </c>
      <c r="AK2366">
        <v>79174.2</v>
      </c>
      <c r="AL2366">
        <v>99305.9</v>
      </c>
      <c r="AM2366">
        <v>153138</v>
      </c>
      <c r="AN2366">
        <v>184940</v>
      </c>
      <c r="AO2366">
        <v>68466.3</v>
      </c>
      <c r="AP2366">
        <v>0</v>
      </c>
      <c r="AQ2366">
        <v>0</v>
      </c>
    </row>
    <row r="2367" spans="1:43">
      <c r="A2367">
        <v>2010</v>
      </c>
      <c r="B2367" t="s">
        <v>4061</v>
      </c>
      <c r="C2367" t="s">
        <v>4062</v>
      </c>
      <c r="D2367">
        <v>2.97446E-2</v>
      </c>
      <c r="E2367">
        <v>2</v>
      </c>
      <c r="F2367">
        <v>2</v>
      </c>
      <c r="G2367">
        <v>0</v>
      </c>
      <c r="H2367">
        <v>97568.9</v>
      </c>
      <c r="I2367">
        <v>82379.8</v>
      </c>
      <c r="J2367">
        <v>133631</v>
      </c>
      <c r="K2367">
        <v>136128</v>
      </c>
      <c r="L2367">
        <v>146206</v>
      </c>
      <c r="M2367">
        <v>114833</v>
      </c>
      <c r="N2367">
        <v>58104</v>
      </c>
      <c r="O2367">
        <v>98955.8</v>
      </c>
      <c r="P2367">
        <v>108433</v>
      </c>
      <c r="Q2367">
        <v>51493.5</v>
      </c>
      <c r="R2367">
        <v>76308.399999999994</v>
      </c>
      <c r="S2367">
        <v>72883.100000000006</v>
      </c>
      <c r="T2367">
        <v>93932.1</v>
      </c>
      <c r="U2367">
        <v>140635</v>
      </c>
      <c r="V2367">
        <v>104613</v>
      </c>
      <c r="W2367">
        <v>25109.9</v>
      </c>
      <c r="X2367">
        <v>38807</v>
      </c>
      <c r="Y2367">
        <v>66172.7</v>
      </c>
      <c r="Z2367">
        <v>186757</v>
      </c>
      <c r="AA2367">
        <v>193677</v>
      </c>
      <c r="AB2367">
        <v>234880</v>
      </c>
      <c r="AC2367">
        <v>179203</v>
      </c>
      <c r="AD2367">
        <v>169747</v>
      </c>
      <c r="AE2367">
        <v>183693</v>
      </c>
      <c r="AF2367">
        <v>252927</v>
      </c>
      <c r="AG2367">
        <v>52148.800000000003</v>
      </c>
      <c r="AH2367">
        <v>0</v>
      </c>
      <c r="AI2367">
        <v>41992.9</v>
      </c>
      <c r="AJ2367">
        <v>37196.1</v>
      </c>
      <c r="AK2367">
        <v>0</v>
      </c>
      <c r="AL2367">
        <v>97857.3</v>
      </c>
      <c r="AM2367">
        <v>163116</v>
      </c>
      <c r="AN2367">
        <v>137078</v>
      </c>
      <c r="AO2367">
        <v>61120.7</v>
      </c>
      <c r="AP2367">
        <v>119933</v>
      </c>
      <c r="AQ2367">
        <v>140220</v>
      </c>
    </row>
    <row r="2368" spans="1:43">
      <c r="A2368">
        <v>2015</v>
      </c>
      <c r="B2368" t="s">
        <v>4071</v>
      </c>
      <c r="C2368" t="s">
        <v>4072</v>
      </c>
      <c r="D2368">
        <v>4.8911499999999997E-2</v>
      </c>
      <c r="E2368">
        <v>2</v>
      </c>
      <c r="F2368">
        <v>2</v>
      </c>
      <c r="G2368">
        <v>0</v>
      </c>
      <c r="H2368">
        <v>605522</v>
      </c>
      <c r="I2368">
        <v>607063</v>
      </c>
      <c r="J2368">
        <v>514654</v>
      </c>
      <c r="K2368">
        <v>646888</v>
      </c>
      <c r="L2368">
        <v>546596</v>
      </c>
      <c r="M2368">
        <v>512580</v>
      </c>
      <c r="N2368">
        <v>863491</v>
      </c>
      <c r="O2368">
        <v>822823</v>
      </c>
      <c r="P2368">
        <v>563395</v>
      </c>
      <c r="Q2368">
        <v>696401</v>
      </c>
      <c r="R2368">
        <v>723966</v>
      </c>
      <c r="S2368">
        <v>783027</v>
      </c>
      <c r="T2368">
        <v>912782</v>
      </c>
      <c r="U2368">
        <v>0</v>
      </c>
      <c r="V2368">
        <v>815983</v>
      </c>
      <c r="W2368">
        <v>525400</v>
      </c>
      <c r="X2368">
        <v>658305</v>
      </c>
      <c r="Y2368">
        <v>693639</v>
      </c>
      <c r="Z2368">
        <v>763730</v>
      </c>
      <c r="AA2368">
        <v>825745</v>
      </c>
      <c r="AB2368">
        <v>819023</v>
      </c>
      <c r="AC2368">
        <v>717404</v>
      </c>
      <c r="AD2368">
        <v>741866</v>
      </c>
      <c r="AE2368">
        <v>629483</v>
      </c>
      <c r="AF2368">
        <v>541502</v>
      </c>
      <c r="AG2368">
        <v>669436</v>
      </c>
      <c r="AH2368">
        <v>422275</v>
      </c>
      <c r="AI2368">
        <v>669377</v>
      </c>
      <c r="AJ2368">
        <v>690411</v>
      </c>
      <c r="AK2368">
        <v>580544</v>
      </c>
      <c r="AL2368">
        <v>375894</v>
      </c>
      <c r="AM2368">
        <v>436812</v>
      </c>
      <c r="AN2368">
        <v>358471</v>
      </c>
      <c r="AO2368">
        <v>278721</v>
      </c>
      <c r="AP2368">
        <v>421436</v>
      </c>
      <c r="AQ2368">
        <v>433320</v>
      </c>
    </row>
    <row r="2369" spans="1:43">
      <c r="A2369">
        <v>2018</v>
      </c>
      <c r="B2369" t="s">
        <v>4077</v>
      </c>
      <c r="C2369" t="s">
        <v>4078</v>
      </c>
      <c r="D2369">
        <v>1.15242E-2</v>
      </c>
      <c r="E2369">
        <v>2</v>
      </c>
      <c r="F2369">
        <v>2</v>
      </c>
      <c r="G2369">
        <v>0</v>
      </c>
      <c r="H2369">
        <v>12511.6</v>
      </c>
      <c r="I2369">
        <v>8654.8700000000008</v>
      </c>
      <c r="J2369">
        <v>0</v>
      </c>
      <c r="K2369">
        <v>78904.3</v>
      </c>
      <c r="L2369">
        <v>44708.800000000003</v>
      </c>
      <c r="M2369">
        <v>84789.5</v>
      </c>
      <c r="N2369">
        <v>21814.5</v>
      </c>
      <c r="O2369">
        <v>11575.2</v>
      </c>
      <c r="P2369">
        <v>0</v>
      </c>
      <c r="Q2369">
        <v>0</v>
      </c>
      <c r="R2369">
        <v>0</v>
      </c>
      <c r="S2369">
        <v>0</v>
      </c>
      <c r="T2369">
        <v>42972.4</v>
      </c>
      <c r="U2369">
        <v>17963</v>
      </c>
      <c r="V2369">
        <v>16596.900000000001</v>
      </c>
      <c r="W2369">
        <v>0</v>
      </c>
      <c r="X2369">
        <v>0</v>
      </c>
      <c r="Y2369">
        <v>0</v>
      </c>
      <c r="Z2369">
        <v>63297.2</v>
      </c>
      <c r="AA2369">
        <v>61895.3</v>
      </c>
      <c r="AB2369">
        <v>57617.1</v>
      </c>
      <c r="AC2369">
        <v>72828.899999999994</v>
      </c>
      <c r="AD2369">
        <v>44611.199999999997</v>
      </c>
      <c r="AE2369">
        <v>72152.600000000006</v>
      </c>
      <c r="AF2369">
        <v>0</v>
      </c>
      <c r="AG2369">
        <v>0</v>
      </c>
      <c r="AH2369">
        <v>0</v>
      </c>
      <c r="AI2369">
        <v>0</v>
      </c>
      <c r="AJ2369">
        <v>10983.7</v>
      </c>
      <c r="AK2369">
        <v>0</v>
      </c>
      <c r="AL2369">
        <v>69829.600000000006</v>
      </c>
      <c r="AM2369">
        <v>70712.399999999994</v>
      </c>
      <c r="AN2369">
        <v>73710.3</v>
      </c>
      <c r="AO2369">
        <v>32897.4</v>
      </c>
      <c r="AP2369">
        <v>115200</v>
      </c>
      <c r="AQ2369">
        <v>105512</v>
      </c>
    </row>
    <row r="2370" spans="1:43">
      <c r="A2370">
        <v>2031</v>
      </c>
      <c r="B2370" t="s">
        <v>4103</v>
      </c>
      <c r="C2370" t="s">
        <v>4104</v>
      </c>
      <c r="D2370">
        <v>4.1842299999999999E-2</v>
      </c>
      <c r="E2370">
        <v>2</v>
      </c>
      <c r="F2370">
        <v>2</v>
      </c>
      <c r="G2370">
        <v>0</v>
      </c>
      <c r="H2370">
        <v>76979.8</v>
      </c>
      <c r="I2370">
        <v>102713</v>
      </c>
      <c r="J2370">
        <v>100309</v>
      </c>
      <c r="K2370">
        <v>38210.800000000003</v>
      </c>
      <c r="L2370">
        <v>55336.5</v>
      </c>
      <c r="M2370">
        <v>27393</v>
      </c>
      <c r="N2370">
        <v>93369.9</v>
      </c>
      <c r="O2370">
        <v>73759.5</v>
      </c>
      <c r="P2370">
        <v>97054.1</v>
      </c>
      <c r="Q2370">
        <v>0</v>
      </c>
      <c r="R2370">
        <v>34798.400000000001</v>
      </c>
      <c r="S2370">
        <v>76100.5</v>
      </c>
      <c r="T2370">
        <v>139825</v>
      </c>
      <c r="U2370">
        <v>151150</v>
      </c>
      <c r="V2370">
        <v>147525</v>
      </c>
      <c r="W2370">
        <v>0</v>
      </c>
      <c r="X2370">
        <v>36871.5</v>
      </c>
      <c r="Y2370">
        <v>19539.8</v>
      </c>
      <c r="Z2370">
        <v>229816</v>
      </c>
      <c r="AA2370">
        <v>216650</v>
      </c>
      <c r="AB2370">
        <v>259882</v>
      </c>
      <c r="AC2370">
        <v>45170.400000000001</v>
      </c>
      <c r="AD2370">
        <v>53305.7</v>
      </c>
      <c r="AE2370">
        <v>25450.5</v>
      </c>
      <c r="AF2370">
        <v>0</v>
      </c>
      <c r="AG2370">
        <v>32212.1</v>
      </c>
      <c r="AH2370">
        <v>0</v>
      </c>
      <c r="AI2370">
        <v>0</v>
      </c>
      <c r="AJ2370">
        <v>10438.9</v>
      </c>
      <c r="AK2370">
        <v>13232.8</v>
      </c>
      <c r="AL2370">
        <v>109607</v>
      </c>
      <c r="AM2370">
        <v>181427</v>
      </c>
      <c r="AN2370">
        <v>145282</v>
      </c>
      <c r="AO2370">
        <v>35149.800000000003</v>
      </c>
      <c r="AP2370">
        <v>0</v>
      </c>
      <c r="AQ2370">
        <v>55617.5</v>
      </c>
    </row>
    <row r="2371" spans="1:43">
      <c r="A2371">
        <v>2034</v>
      </c>
      <c r="B2371" t="s">
        <v>4109</v>
      </c>
      <c r="C2371" t="s">
        <v>4110</v>
      </c>
      <c r="D2371">
        <v>7.1633199999999997E-4</v>
      </c>
      <c r="E2371">
        <v>2</v>
      </c>
      <c r="F2371">
        <v>2</v>
      </c>
      <c r="G2371">
        <v>0</v>
      </c>
      <c r="H2371">
        <v>645000</v>
      </c>
      <c r="I2371">
        <v>521623</v>
      </c>
      <c r="J2371">
        <v>396657</v>
      </c>
      <c r="K2371">
        <v>1242310</v>
      </c>
      <c r="L2371">
        <v>1134370</v>
      </c>
      <c r="M2371">
        <v>1106810</v>
      </c>
      <c r="N2371">
        <v>802917</v>
      </c>
      <c r="O2371">
        <v>699403</v>
      </c>
      <c r="P2371">
        <v>506810</v>
      </c>
      <c r="Q2371">
        <v>730735</v>
      </c>
      <c r="R2371">
        <v>627276</v>
      </c>
      <c r="S2371">
        <v>530944</v>
      </c>
      <c r="T2371">
        <v>746505</v>
      </c>
      <c r="U2371">
        <v>659375</v>
      </c>
      <c r="V2371">
        <v>526665</v>
      </c>
      <c r="W2371">
        <v>587875</v>
      </c>
      <c r="X2371">
        <v>497180</v>
      </c>
      <c r="Y2371">
        <v>382887</v>
      </c>
      <c r="Z2371">
        <v>1103680</v>
      </c>
      <c r="AA2371">
        <v>1002130</v>
      </c>
      <c r="AB2371">
        <v>926134</v>
      </c>
      <c r="AC2371">
        <v>648290</v>
      </c>
      <c r="AD2371">
        <v>466251</v>
      </c>
      <c r="AE2371">
        <v>480461</v>
      </c>
      <c r="AF2371">
        <v>510778</v>
      </c>
      <c r="AG2371">
        <v>504350</v>
      </c>
      <c r="AH2371">
        <v>383979</v>
      </c>
      <c r="AI2371">
        <v>775844</v>
      </c>
      <c r="AJ2371">
        <v>638009</v>
      </c>
      <c r="AK2371">
        <v>599116</v>
      </c>
      <c r="AL2371">
        <v>900033</v>
      </c>
      <c r="AM2371">
        <v>880522</v>
      </c>
      <c r="AN2371">
        <v>608597</v>
      </c>
      <c r="AO2371">
        <v>737547</v>
      </c>
      <c r="AP2371">
        <v>937206</v>
      </c>
      <c r="AQ2371">
        <v>855176</v>
      </c>
    </row>
    <row r="2372" spans="1:43">
      <c r="A2372">
        <v>2035</v>
      </c>
      <c r="B2372" t="s">
        <v>4111</v>
      </c>
      <c r="C2372" t="s">
        <v>4112</v>
      </c>
      <c r="D2372">
        <v>1.51745E-3</v>
      </c>
      <c r="E2372">
        <v>2</v>
      </c>
      <c r="F2372">
        <v>2</v>
      </c>
      <c r="G2372">
        <v>0</v>
      </c>
      <c r="H2372">
        <v>1260880</v>
      </c>
      <c r="I2372">
        <v>1110760</v>
      </c>
      <c r="J2372">
        <v>1113190</v>
      </c>
      <c r="K2372">
        <v>1910020</v>
      </c>
      <c r="L2372">
        <v>1810490</v>
      </c>
      <c r="M2372">
        <v>1977300</v>
      </c>
      <c r="N2372">
        <v>2724430</v>
      </c>
      <c r="O2372">
        <v>2694140</v>
      </c>
      <c r="P2372">
        <v>2616150</v>
      </c>
      <c r="Q2372">
        <v>2085050</v>
      </c>
      <c r="R2372">
        <v>2084300</v>
      </c>
      <c r="S2372">
        <v>2362390</v>
      </c>
      <c r="T2372">
        <v>1780430</v>
      </c>
      <c r="U2372">
        <v>2085700</v>
      </c>
      <c r="V2372">
        <v>2193430</v>
      </c>
      <c r="W2372">
        <v>1142050</v>
      </c>
      <c r="X2372">
        <v>1078180</v>
      </c>
      <c r="Y2372">
        <v>1048230</v>
      </c>
      <c r="Z2372">
        <v>1999320</v>
      </c>
      <c r="AA2372">
        <v>2021530</v>
      </c>
      <c r="AB2372">
        <v>2147730</v>
      </c>
      <c r="AC2372">
        <v>1868230</v>
      </c>
      <c r="AD2372">
        <v>1456760</v>
      </c>
      <c r="AE2372">
        <v>1724780</v>
      </c>
      <c r="AF2372">
        <v>1373220</v>
      </c>
      <c r="AG2372">
        <v>1353000</v>
      </c>
      <c r="AH2372">
        <v>1231640</v>
      </c>
      <c r="AI2372">
        <v>1724440</v>
      </c>
      <c r="AJ2372">
        <v>1828160</v>
      </c>
      <c r="AK2372">
        <v>1960780</v>
      </c>
      <c r="AL2372">
        <v>1520010</v>
      </c>
      <c r="AM2372">
        <v>1953210</v>
      </c>
      <c r="AN2372">
        <v>1584780</v>
      </c>
      <c r="AO2372">
        <v>1129640</v>
      </c>
      <c r="AP2372">
        <v>1594200</v>
      </c>
      <c r="AQ2372">
        <v>1667260</v>
      </c>
    </row>
    <row r="2373" spans="1:43">
      <c r="A2373">
        <v>2056</v>
      </c>
      <c r="B2373" t="s">
        <v>4153</v>
      </c>
      <c r="C2373" t="s">
        <v>4154</v>
      </c>
      <c r="D2373">
        <v>3.3898299999999999E-2</v>
      </c>
      <c r="E2373">
        <v>2</v>
      </c>
      <c r="F2373">
        <v>2</v>
      </c>
      <c r="G2373">
        <v>0</v>
      </c>
      <c r="H2373">
        <v>53268.2</v>
      </c>
      <c r="I2373">
        <v>42466.6</v>
      </c>
      <c r="J2373">
        <v>35580.300000000003</v>
      </c>
      <c r="K2373">
        <v>36411.199999999997</v>
      </c>
      <c r="L2373">
        <v>46082.8</v>
      </c>
      <c r="M2373">
        <v>72789.5</v>
      </c>
      <c r="N2373">
        <v>95869.2</v>
      </c>
      <c r="O2373">
        <v>67343.5</v>
      </c>
      <c r="P2373">
        <v>61713.2</v>
      </c>
      <c r="Q2373">
        <v>66645.399999999994</v>
      </c>
      <c r="R2373">
        <v>71047.8</v>
      </c>
      <c r="S2373">
        <v>44288.9</v>
      </c>
      <c r="T2373">
        <v>40465.800000000003</v>
      </c>
      <c r="U2373">
        <v>59584.2</v>
      </c>
      <c r="V2373">
        <v>62242.400000000001</v>
      </c>
      <c r="W2373">
        <v>9718.98</v>
      </c>
      <c r="X2373">
        <v>24948.1</v>
      </c>
      <c r="Y2373">
        <v>0</v>
      </c>
      <c r="Z2373">
        <v>72739.100000000006</v>
      </c>
      <c r="AA2373">
        <v>72022.5</v>
      </c>
      <c r="AB2373">
        <v>72289</v>
      </c>
      <c r="AC2373">
        <v>33056.199999999997</v>
      </c>
      <c r="AD2373">
        <v>43074.3</v>
      </c>
      <c r="AE2373">
        <v>38083.1</v>
      </c>
      <c r="AF2373">
        <v>40462.800000000003</v>
      </c>
      <c r="AG2373">
        <v>11219.2</v>
      </c>
      <c r="AH2373">
        <v>77359.399999999994</v>
      </c>
      <c r="AI2373">
        <v>29106</v>
      </c>
      <c r="AJ2373">
        <v>81719.399999999994</v>
      </c>
      <c r="AK2373">
        <v>63060</v>
      </c>
      <c r="AL2373">
        <v>40249.9</v>
      </c>
      <c r="AM2373">
        <v>64221.599999999999</v>
      </c>
      <c r="AN2373">
        <v>38568.6</v>
      </c>
      <c r="AO2373">
        <v>0</v>
      </c>
      <c r="AP2373">
        <v>17054.7</v>
      </c>
      <c r="AQ2373">
        <v>10271.9</v>
      </c>
    </row>
    <row r="2374" spans="1:43">
      <c r="A2374">
        <v>2069</v>
      </c>
      <c r="B2374" t="s">
        <v>4179</v>
      </c>
      <c r="C2374" t="s">
        <v>4180</v>
      </c>
      <c r="D2374">
        <v>3.3874899999999999E-2</v>
      </c>
      <c r="E2374">
        <v>2</v>
      </c>
      <c r="F2374">
        <v>1</v>
      </c>
      <c r="G2374">
        <v>1</v>
      </c>
      <c r="H2374">
        <v>227735</v>
      </c>
      <c r="I2374">
        <v>108941</v>
      </c>
      <c r="J2374">
        <v>31194.1</v>
      </c>
      <c r="K2374">
        <v>233871</v>
      </c>
      <c r="L2374">
        <v>133552</v>
      </c>
      <c r="M2374">
        <v>72748.5</v>
      </c>
      <c r="N2374">
        <v>200205</v>
      </c>
      <c r="O2374">
        <v>183941</v>
      </c>
      <c r="P2374">
        <v>120706</v>
      </c>
      <c r="Q2374">
        <v>135519</v>
      </c>
      <c r="R2374">
        <v>200424</v>
      </c>
      <c r="S2374">
        <v>0</v>
      </c>
      <c r="T2374">
        <v>95747.9</v>
      </c>
      <c r="U2374">
        <v>186484</v>
      </c>
      <c r="V2374">
        <v>151689</v>
      </c>
      <c r="W2374">
        <v>96278.3</v>
      </c>
      <c r="X2374">
        <v>128431</v>
      </c>
      <c r="Y2374">
        <v>0</v>
      </c>
      <c r="Z2374">
        <v>190120</v>
      </c>
      <c r="AA2374">
        <v>258451</v>
      </c>
      <c r="AB2374">
        <v>225058</v>
      </c>
      <c r="AC2374">
        <v>0</v>
      </c>
      <c r="AD2374">
        <v>146102</v>
      </c>
      <c r="AE2374">
        <v>203526</v>
      </c>
      <c r="AF2374">
        <v>167101</v>
      </c>
      <c r="AG2374">
        <v>222597</v>
      </c>
      <c r="AH2374">
        <v>266277</v>
      </c>
      <c r="AI2374">
        <v>0</v>
      </c>
      <c r="AJ2374">
        <v>0</v>
      </c>
      <c r="AK2374">
        <v>0</v>
      </c>
      <c r="AL2374">
        <v>255181</v>
      </c>
      <c r="AM2374">
        <v>127604</v>
      </c>
      <c r="AN2374">
        <v>201998</v>
      </c>
      <c r="AO2374">
        <v>119235</v>
      </c>
      <c r="AP2374">
        <v>195855</v>
      </c>
      <c r="AQ2374">
        <v>241820</v>
      </c>
    </row>
    <row r="2375" spans="1:43">
      <c r="A2375">
        <v>2089</v>
      </c>
      <c r="B2375" t="s">
        <v>4219</v>
      </c>
      <c r="C2375" t="s">
        <v>4220</v>
      </c>
      <c r="D2375">
        <v>3.1355399999999999E-2</v>
      </c>
      <c r="E2375">
        <v>2</v>
      </c>
      <c r="F2375">
        <v>2</v>
      </c>
      <c r="G2375">
        <v>0</v>
      </c>
      <c r="H2375">
        <v>30957.5</v>
      </c>
      <c r="I2375">
        <v>0</v>
      </c>
      <c r="J2375">
        <v>16533.3</v>
      </c>
      <c r="K2375">
        <v>44151.9</v>
      </c>
      <c r="L2375">
        <v>30798.2</v>
      </c>
      <c r="M2375">
        <v>41831</v>
      </c>
      <c r="N2375">
        <v>52568.1</v>
      </c>
      <c r="O2375">
        <v>65417.7</v>
      </c>
      <c r="P2375">
        <v>0</v>
      </c>
      <c r="Q2375">
        <v>0</v>
      </c>
      <c r="R2375">
        <v>0</v>
      </c>
      <c r="S2375">
        <v>186018</v>
      </c>
      <c r="T2375">
        <v>58043.6</v>
      </c>
      <c r="U2375">
        <v>59584.3</v>
      </c>
      <c r="V2375">
        <v>0</v>
      </c>
      <c r="W2375">
        <v>20789.2</v>
      </c>
      <c r="X2375">
        <v>0</v>
      </c>
      <c r="Y2375">
        <v>24632.7</v>
      </c>
      <c r="Z2375">
        <v>95871.9</v>
      </c>
      <c r="AA2375">
        <v>94516.4</v>
      </c>
      <c r="AB2375">
        <v>135152</v>
      </c>
      <c r="AC2375">
        <v>0</v>
      </c>
      <c r="AD2375">
        <v>65656.5</v>
      </c>
      <c r="AE2375">
        <v>0</v>
      </c>
      <c r="AF2375">
        <v>61264.2</v>
      </c>
      <c r="AG2375">
        <v>59705.599999999999</v>
      </c>
      <c r="AH2375">
        <v>0</v>
      </c>
      <c r="AI2375">
        <v>66559.3</v>
      </c>
      <c r="AJ2375">
        <v>45575.4</v>
      </c>
      <c r="AK2375">
        <v>50892.4</v>
      </c>
      <c r="AL2375">
        <v>80301.600000000006</v>
      </c>
      <c r="AM2375">
        <v>176169</v>
      </c>
      <c r="AN2375">
        <v>69898.100000000006</v>
      </c>
      <c r="AO2375">
        <v>96482.6</v>
      </c>
      <c r="AP2375">
        <v>117446</v>
      </c>
      <c r="AQ2375">
        <v>90664.8</v>
      </c>
    </row>
    <row r="2376" spans="1:43">
      <c r="A2376">
        <v>2101</v>
      </c>
      <c r="B2376" t="s">
        <v>4243</v>
      </c>
      <c r="C2376" t="s">
        <v>4244</v>
      </c>
      <c r="D2376">
        <v>3.82184E-2</v>
      </c>
      <c r="E2376">
        <v>2</v>
      </c>
      <c r="F2376">
        <v>2</v>
      </c>
      <c r="G2376">
        <v>0</v>
      </c>
      <c r="H2376">
        <v>124384</v>
      </c>
      <c r="I2376">
        <v>0</v>
      </c>
      <c r="J2376">
        <v>148027</v>
      </c>
      <c r="K2376">
        <v>87696.5</v>
      </c>
      <c r="L2376">
        <v>120951</v>
      </c>
      <c r="M2376">
        <v>149814</v>
      </c>
      <c r="N2376">
        <v>0</v>
      </c>
      <c r="O2376">
        <v>0</v>
      </c>
      <c r="P2376">
        <v>0</v>
      </c>
      <c r="Q2376">
        <v>109331</v>
      </c>
      <c r="R2376">
        <v>0</v>
      </c>
      <c r="S2376">
        <v>0</v>
      </c>
      <c r="T2376">
        <v>187632</v>
      </c>
      <c r="U2376">
        <v>162870</v>
      </c>
      <c r="V2376">
        <v>192401</v>
      </c>
      <c r="W2376">
        <v>72496.899999999994</v>
      </c>
      <c r="X2376">
        <v>0</v>
      </c>
      <c r="Y2376">
        <v>96966.7</v>
      </c>
      <c r="Z2376">
        <v>131031</v>
      </c>
      <c r="AA2376">
        <v>0</v>
      </c>
      <c r="AB2376">
        <v>107910</v>
      </c>
      <c r="AC2376">
        <v>129956</v>
      </c>
      <c r="AD2376">
        <v>150913</v>
      </c>
      <c r="AE2376">
        <v>173768</v>
      </c>
      <c r="AF2376">
        <v>0</v>
      </c>
      <c r="AG2376">
        <v>0</v>
      </c>
      <c r="AH2376">
        <v>78456.3</v>
      </c>
      <c r="AI2376">
        <v>72054.5</v>
      </c>
      <c r="AJ2376">
        <v>0</v>
      </c>
      <c r="AK2376">
        <v>0</v>
      </c>
      <c r="AL2376">
        <v>0</v>
      </c>
      <c r="AM2376">
        <v>105959</v>
      </c>
      <c r="AN2376">
        <v>0</v>
      </c>
      <c r="AO2376">
        <v>0</v>
      </c>
      <c r="AP2376">
        <v>0</v>
      </c>
      <c r="AQ2376">
        <v>0</v>
      </c>
    </row>
    <row r="2377" spans="1:43">
      <c r="A2377">
        <v>2108</v>
      </c>
      <c r="B2377" t="s">
        <v>4257</v>
      </c>
      <c r="C2377" t="s">
        <v>4258</v>
      </c>
      <c r="D2377">
        <v>2.7260199999999998E-2</v>
      </c>
      <c r="E2377">
        <v>2</v>
      </c>
      <c r="F2377">
        <v>2</v>
      </c>
      <c r="G2377">
        <v>0</v>
      </c>
      <c r="H2377">
        <v>50939.6</v>
      </c>
      <c r="I2377">
        <v>51873.8</v>
      </c>
      <c r="J2377">
        <v>0</v>
      </c>
      <c r="K2377">
        <v>87477.5</v>
      </c>
      <c r="L2377">
        <v>76753.5</v>
      </c>
      <c r="M2377">
        <v>50823.5</v>
      </c>
      <c r="N2377">
        <v>89735.1</v>
      </c>
      <c r="O2377">
        <v>100939</v>
      </c>
      <c r="P2377">
        <v>47265.9</v>
      </c>
      <c r="Q2377">
        <v>47044.4</v>
      </c>
      <c r="R2377">
        <v>51493.7</v>
      </c>
      <c r="S2377">
        <v>27938.2</v>
      </c>
      <c r="T2377">
        <v>115264</v>
      </c>
      <c r="U2377">
        <v>88227.8</v>
      </c>
      <c r="V2377">
        <v>0</v>
      </c>
      <c r="W2377">
        <v>58689.8</v>
      </c>
      <c r="X2377">
        <v>55118.2</v>
      </c>
      <c r="Y2377">
        <v>0</v>
      </c>
      <c r="Z2377">
        <v>135853</v>
      </c>
      <c r="AA2377">
        <v>106474</v>
      </c>
      <c r="AB2377">
        <v>119641</v>
      </c>
      <c r="AC2377">
        <v>110583</v>
      </c>
      <c r="AD2377">
        <v>136586</v>
      </c>
      <c r="AE2377">
        <v>53015</v>
      </c>
      <c r="AF2377">
        <v>22448.5</v>
      </c>
      <c r="AG2377">
        <v>0</v>
      </c>
      <c r="AH2377">
        <v>0</v>
      </c>
      <c r="AI2377">
        <v>83000</v>
      </c>
      <c r="AJ2377">
        <v>89468.7</v>
      </c>
      <c r="AK2377">
        <v>0</v>
      </c>
      <c r="AL2377">
        <v>49961.9</v>
      </c>
      <c r="AM2377">
        <v>0</v>
      </c>
      <c r="AN2377">
        <v>0</v>
      </c>
      <c r="AO2377">
        <v>33262</v>
      </c>
      <c r="AP2377">
        <v>0</v>
      </c>
      <c r="AQ2377">
        <v>76128.7</v>
      </c>
    </row>
    <row r="2378" spans="1:43">
      <c r="A2378">
        <v>2109</v>
      </c>
      <c r="B2378" t="s">
        <v>4259</v>
      </c>
      <c r="C2378" t="s">
        <v>4260</v>
      </c>
      <c r="D2378">
        <v>4.1960299999999999E-2</v>
      </c>
      <c r="E2378">
        <v>2</v>
      </c>
      <c r="F2378">
        <v>2</v>
      </c>
      <c r="G2378">
        <v>0</v>
      </c>
      <c r="H2378">
        <v>76993.2</v>
      </c>
      <c r="I2378">
        <v>75273.3</v>
      </c>
      <c r="J2378">
        <v>87307.8</v>
      </c>
      <c r="K2378">
        <v>75376</v>
      </c>
      <c r="L2378">
        <v>62792.6</v>
      </c>
      <c r="M2378">
        <v>82745.399999999994</v>
      </c>
      <c r="N2378">
        <v>97624.4</v>
      </c>
      <c r="O2378">
        <v>116018</v>
      </c>
      <c r="P2378">
        <v>86184.8</v>
      </c>
      <c r="Q2378">
        <v>91384.8</v>
      </c>
      <c r="R2378">
        <v>17217.8</v>
      </c>
      <c r="S2378">
        <v>84238.3</v>
      </c>
      <c r="T2378">
        <v>119781</v>
      </c>
      <c r="U2378">
        <v>135151</v>
      </c>
      <c r="V2378">
        <v>136913</v>
      </c>
      <c r="W2378">
        <v>69900.800000000003</v>
      </c>
      <c r="X2378">
        <v>30028.5</v>
      </c>
      <c r="Y2378">
        <v>60474.2</v>
      </c>
      <c r="Z2378">
        <v>122936</v>
      </c>
      <c r="AA2378">
        <v>97385.9</v>
      </c>
      <c r="AB2378">
        <v>169364</v>
      </c>
      <c r="AC2378">
        <v>95402.7</v>
      </c>
      <c r="AD2378">
        <v>90154.9</v>
      </c>
      <c r="AE2378">
        <v>119289</v>
      </c>
      <c r="AF2378">
        <v>83373.899999999994</v>
      </c>
      <c r="AG2378">
        <v>91716.3</v>
      </c>
      <c r="AH2378">
        <v>87361.600000000006</v>
      </c>
      <c r="AI2378">
        <v>56301</v>
      </c>
      <c r="AJ2378">
        <v>55177.8</v>
      </c>
      <c r="AK2378">
        <v>80964.2</v>
      </c>
      <c r="AL2378">
        <v>68056.800000000003</v>
      </c>
      <c r="AM2378">
        <v>79700.5</v>
      </c>
      <c r="AN2378">
        <v>39455.199999999997</v>
      </c>
      <c r="AO2378">
        <v>35317.599999999999</v>
      </c>
      <c r="AP2378">
        <v>54327.7</v>
      </c>
      <c r="AQ2378">
        <v>49226.9</v>
      </c>
    </row>
    <row r="2379" spans="1:43">
      <c r="A2379">
        <v>2111</v>
      </c>
      <c r="B2379" t="s">
        <v>4263</v>
      </c>
      <c r="C2379" t="s">
        <v>4264</v>
      </c>
      <c r="D2379">
        <v>6.0790299999999999E-2</v>
      </c>
      <c r="E2379">
        <v>2</v>
      </c>
      <c r="F2379">
        <v>2</v>
      </c>
      <c r="G2379">
        <v>0</v>
      </c>
      <c r="H2379">
        <v>20165.7</v>
      </c>
      <c r="I2379">
        <v>0</v>
      </c>
      <c r="J2379">
        <v>0</v>
      </c>
      <c r="K2379">
        <v>29247.7</v>
      </c>
      <c r="L2379">
        <v>15485.8</v>
      </c>
      <c r="M2379">
        <v>25347.599999999999</v>
      </c>
      <c r="N2379">
        <v>34274.9</v>
      </c>
      <c r="O2379">
        <v>40561.9</v>
      </c>
      <c r="P2379">
        <v>11683.3</v>
      </c>
      <c r="Q2379">
        <v>0</v>
      </c>
      <c r="R2379">
        <v>0</v>
      </c>
      <c r="S2379">
        <v>0</v>
      </c>
      <c r="T2379">
        <v>42972.800000000003</v>
      </c>
      <c r="U2379">
        <v>21192.400000000001</v>
      </c>
      <c r="V2379">
        <v>24292.7</v>
      </c>
      <c r="W2379">
        <v>0</v>
      </c>
      <c r="X2379">
        <v>0</v>
      </c>
      <c r="Y2379">
        <v>0</v>
      </c>
      <c r="Z2379">
        <v>105247</v>
      </c>
      <c r="AA2379">
        <v>108453</v>
      </c>
      <c r="AB2379">
        <v>95971.1</v>
      </c>
      <c r="AC2379">
        <v>12753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18854.099999999999</v>
      </c>
      <c r="AM2379">
        <v>36102.9</v>
      </c>
      <c r="AN2379">
        <v>26044.2</v>
      </c>
      <c r="AO2379">
        <v>0</v>
      </c>
      <c r="AP2379">
        <v>0</v>
      </c>
      <c r="AQ2379">
        <v>7981.89</v>
      </c>
    </row>
    <row r="2380" spans="1:43">
      <c r="A2380">
        <v>2113</v>
      </c>
      <c r="B2380" t="s">
        <v>4267</v>
      </c>
      <c r="C2380" t="s">
        <v>4268</v>
      </c>
      <c r="D2380">
        <v>1.6929099999999999E-2</v>
      </c>
      <c r="E2380">
        <v>2</v>
      </c>
      <c r="F2380">
        <v>2</v>
      </c>
      <c r="G2380">
        <v>0</v>
      </c>
      <c r="H2380">
        <v>100695</v>
      </c>
      <c r="I2380">
        <v>58181.599999999999</v>
      </c>
      <c r="J2380">
        <v>71107.5</v>
      </c>
      <c r="K2380">
        <v>0</v>
      </c>
      <c r="L2380">
        <v>33269.1</v>
      </c>
      <c r="M2380">
        <v>53463</v>
      </c>
      <c r="N2380">
        <v>58899.5</v>
      </c>
      <c r="O2380">
        <v>32178.1</v>
      </c>
      <c r="P2380">
        <v>132213</v>
      </c>
      <c r="Q2380">
        <v>0</v>
      </c>
      <c r="R2380">
        <v>9663.43</v>
      </c>
      <c r="S2380">
        <v>0</v>
      </c>
      <c r="T2380">
        <v>63556.3</v>
      </c>
      <c r="U2380">
        <v>75055.600000000006</v>
      </c>
      <c r="V2380">
        <v>64161.3</v>
      </c>
      <c r="W2380">
        <v>0</v>
      </c>
      <c r="X2380">
        <v>32931.9</v>
      </c>
      <c r="Y2380">
        <v>18426.599999999999</v>
      </c>
      <c r="Z2380">
        <v>141041</v>
      </c>
      <c r="AA2380">
        <v>153226</v>
      </c>
      <c r="AB2380">
        <v>167291</v>
      </c>
      <c r="AC2380">
        <v>57238.2</v>
      </c>
      <c r="AD2380">
        <v>64945.9</v>
      </c>
      <c r="AE2380">
        <v>44007.8</v>
      </c>
      <c r="AF2380">
        <v>38472.9</v>
      </c>
      <c r="AG2380">
        <v>29003</v>
      </c>
      <c r="AH2380">
        <v>76454.8</v>
      </c>
      <c r="AI2380">
        <v>31452.5</v>
      </c>
      <c r="AJ2380">
        <v>46777</v>
      </c>
      <c r="AK2380">
        <v>0</v>
      </c>
      <c r="AL2380">
        <v>137616</v>
      </c>
      <c r="AM2380">
        <v>162373</v>
      </c>
      <c r="AN2380">
        <v>149205</v>
      </c>
      <c r="AO2380">
        <v>19032.3</v>
      </c>
      <c r="AP2380">
        <v>107630</v>
      </c>
      <c r="AQ2380">
        <v>49333.7</v>
      </c>
    </row>
    <row r="2381" spans="1:43">
      <c r="A2381">
        <v>2116</v>
      </c>
      <c r="B2381" t="s">
        <v>4273</v>
      </c>
      <c r="C2381" t="s">
        <v>4274</v>
      </c>
      <c r="D2381">
        <v>3.5848400000000002E-2</v>
      </c>
      <c r="E2381">
        <v>2</v>
      </c>
      <c r="F2381">
        <v>2</v>
      </c>
      <c r="G2381">
        <v>0</v>
      </c>
      <c r="H2381">
        <v>72258.3</v>
      </c>
      <c r="I2381">
        <v>81266.2</v>
      </c>
      <c r="J2381">
        <v>84952.9</v>
      </c>
      <c r="K2381">
        <v>66079.5</v>
      </c>
      <c r="L2381">
        <v>65168.6</v>
      </c>
      <c r="M2381">
        <v>31700.799999999999</v>
      </c>
      <c r="N2381">
        <v>31732.3</v>
      </c>
      <c r="O2381">
        <v>63962.2</v>
      </c>
      <c r="P2381">
        <v>0</v>
      </c>
      <c r="Q2381">
        <v>38947.9</v>
      </c>
      <c r="R2381">
        <v>50624.6</v>
      </c>
      <c r="S2381">
        <v>37361.699999999997</v>
      </c>
      <c r="T2381">
        <v>80368.100000000006</v>
      </c>
      <c r="U2381">
        <v>12627.2</v>
      </c>
      <c r="V2381">
        <v>64547.4</v>
      </c>
      <c r="W2381">
        <v>36525.699999999997</v>
      </c>
      <c r="X2381">
        <v>40744.1</v>
      </c>
      <c r="Y2381">
        <v>98263.7</v>
      </c>
      <c r="Z2381">
        <v>68088.800000000003</v>
      </c>
      <c r="AA2381">
        <v>116329</v>
      </c>
      <c r="AB2381">
        <v>99356.6</v>
      </c>
      <c r="AC2381">
        <v>46220.9</v>
      </c>
      <c r="AD2381">
        <v>64252.4</v>
      </c>
      <c r="AE2381">
        <v>0</v>
      </c>
      <c r="AF2381">
        <v>0</v>
      </c>
      <c r="AG2381">
        <v>0</v>
      </c>
      <c r="AH2381">
        <v>0</v>
      </c>
      <c r="AI2381">
        <v>73780.600000000006</v>
      </c>
      <c r="AJ2381">
        <v>11787.9</v>
      </c>
      <c r="AK2381">
        <v>109868</v>
      </c>
      <c r="AL2381">
        <v>103849</v>
      </c>
      <c r="AM2381">
        <v>83154.100000000006</v>
      </c>
      <c r="AN2381">
        <v>62913.3</v>
      </c>
      <c r="AO2381">
        <v>24465.5</v>
      </c>
      <c r="AP2381">
        <v>22328.7</v>
      </c>
      <c r="AQ2381">
        <v>0</v>
      </c>
    </row>
    <row r="2382" spans="1:43">
      <c r="A2382">
        <v>2118</v>
      </c>
      <c r="B2382" t="s">
        <v>4277</v>
      </c>
      <c r="C2382" t="s">
        <v>4278</v>
      </c>
      <c r="D2382">
        <v>3.6339999999999997E-2</v>
      </c>
      <c r="E2382">
        <v>2</v>
      </c>
      <c r="F2382">
        <v>2</v>
      </c>
      <c r="G2382">
        <v>0</v>
      </c>
      <c r="H2382">
        <v>17603.8</v>
      </c>
      <c r="I2382">
        <v>19696.3</v>
      </c>
      <c r="J2382">
        <v>37474.1</v>
      </c>
      <c r="K2382">
        <v>0</v>
      </c>
      <c r="L2382">
        <v>0</v>
      </c>
      <c r="M2382">
        <v>0</v>
      </c>
      <c r="N2382">
        <v>31284.9</v>
      </c>
      <c r="O2382">
        <v>20680</v>
      </c>
      <c r="P2382">
        <v>36131.199999999997</v>
      </c>
      <c r="Q2382">
        <v>8023.1</v>
      </c>
      <c r="R2382">
        <v>0</v>
      </c>
      <c r="S2382">
        <v>0</v>
      </c>
      <c r="T2382">
        <v>69941.899999999994</v>
      </c>
      <c r="U2382">
        <v>60414.9</v>
      </c>
      <c r="V2382">
        <v>54532.5</v>
      </c>
      <c r="W2382">
        <v>0</v>
      </c>
      <c r="X2382">
        <v>0</v>
      </c>
      <c r="Y2382">
        <v>0</v>
      </c>
      <c r="Z2382">
        <v>88406.9</v>
      </c>
      <c r="AA2382">
        <v>67239.5</v>
      </c>
      <c r="AB2382">
        <v>101665</v>
      </c>
      <c r="AC2382">
        <v>0</v>
      </c>
      <c r="AD2382">
        <v>5229.68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27808.1</v>
      </c>
      <c r="AM2382">
        <v>54295.8</v>
      </c>
      <c r="AN2382">
        <v>0</v>
      </c>
      <c r="AO2382">
        <v>0</v>
      </c>
      <c r="AP2382">
        <v>0</v>
      </c>
      <c r="AQ2382">
        <v>0</v>
      </c>
    </row>
    <row r="2383" spans="1:43">
      <c r="A2383">
        <v>2119</v>
      </c>
      <c r="B2383" t="s">
        <v>4279</v>
      </c>
      <c r="C2383" t="s">
        <v>4280</v>
      </c>
      <c r="D2383">
        <v>3.0908499999999998E-2</v>
      </c>
      <c r="E2383">
        <v>2</v>
      </c>
      <c r="F2383">
        <v>2</v>
      </c>
      <c r="G2383">
        <v>0</v>
      </c>
      <c r="H2383">
        <v>96014.8</v>
      </c>
      <c r="I2383">
        <v>261215</v>
      </c>
      <c r="J2383">
        <v>0</v>
      </c>
      <c r="K2383">
        <v>245354</v>
      </c>
      <c r="L2383">
        <v>86717.9</v>
      </c>
      <c r="M2383">
        <v>29093.1</v>
      </c>
      <c r="N2383">
        <v>165172</v>
      </c>
      <c r="O2383">
        <v>299221</v>
      </c>
      <c r="P2383">
        <v>98297.8</v>
      </c>
      <c r="Q2383">
        <v>0</v>
      </c>
      <c r="R2383">
        <v>0</v>
      </c>
      <c r="S2383">
        <v>0</v>
      </c>
      <c r="T2383">
        <v>167292</v>
      </c>
      <c r="U2383">
        <v>126148</v>
      </c>
      <c r="V2383">
        <v>101627</v>
      </c>
      <c r="W2383">
        <v>0</v>
      </c>
      <c r="X2383">
        <v>165351</v>
      </c>
      <c r="Y2383">
        <v>0</v>
      </c>
      <c r="Z2383">
        <v>480957</v>
      </c>
      <c r="AA2383">
        <v>316157</v>
      </c>
      <c r="AB2383">
        <v>316440</v>
      </c>
      <c r="AC2383">
        <v>120020</v>
      </c>
      <c r="AD2383">
        <v>89716.4</v>
      </c>
      <c r="AE2383">
        <v>208406</v>
      </c>
      <c r="AF2383">
        <v>168478</v>
      </c>
      <c r="AG2383">
        <v>54267.9</v>
      </c>
      <c r="AH2383">
        <v>88077.7</v>
      </c>
      <c r="AI2383">
        <v>207475</v>
      </c>
      <c r="AJ2383">
        <v>85077.2</v>
      </c>
      <c r="AK2383">
        <v>58435.5</v>
      </c>
      <c r="AL2383">
        <v>70587.100000000006</v>
      </c>
      <c r="AM2383">
        <v>129862</v>
      </c>
      <c r="AN2383">
        <v>32493.200000000001</v>
      </c>
      <c r="AO2383">
        <v>0</v>
      </c>
      <c r="AP2383">
        <v>0</v>
      </c>
      <c r="AQ2383">
        <v>47939.9</v>
      </c>
    </row>
    <row r="2384" spans="1:43">
      <c r="A2384">
        <v>2127</v>
      </c>
      <c r="B2384" t="s">
        <v>4295</v>
      </c>
      <c r="C2384" t="s">
        <v>4296</v>
      </c>
      <c r="D2384">
        <v>1.38058E-3</v>
      </c>
      <c r="E2384">
        <v>2</v>
      </c>
      <c r="F2384">
        <v>2</v>
      </c>
      <c r="G2384">
        <v>0</v>
      </c>
      <c r="H2384">
        <v>86509.2</v>
      </c>
      <c r="I2384">
        <v>118377</v>
      </c>
      <c r="J2384">
        <v>182796</v>
      </c>
      <c r="K2384">
        <v>193276</v>
      </c>
      <c r="L2384">
        <v>191882</v>
      </c>
      <c r="M2384">
        <v>228807</v>
      </c>
      <c r="N2384">
        <v>198406</v>
      </c>
      <c r="O2384">
        <v>240484</v>
      </c>
      <c r="P2384">
        <v>315409</v>
      </c>
      <c r="Q2384">
        <v>194638</v>
      </c>
      <c r="R2384">
        <v>220076</v>
      </c>
      <c r="S2384">
        <v>318327</v>
      </c>
      <c r="T2384">
        <v>106970</v>
      </c>
      <c r="U2384">
        <v>140583</v>
      </c>
      <c r="V2384">
        <v>162222</v>
      </c>
      <c r="W2384">
        <v>126543</v>
      </c>
      <c r="X2384">
        <v>132283</v>
      </c>
      <c r="Y2384">
        <v>133335</v>
      </c>
      <c r="Z2384">
        <v>231379</v>
      </c>
      <c r="AA2384">
        <v>337008</v>
      </c>
      <c r="AB2384">
        <v>275453</v>
      </c>
      <c r="AC2384">
        <v>238516</v>
      </c>
      <c r="AD2384">
        <v>241425</v>
      </c>
      <c r="AE2384">
        <v>258214</v>
      </c>
      <c r="AF2384">
        <v>164971</v>
      </c>
      <c r="AG2384">
        <v>302670</v>
      </c>
      <c r="AH2384">
        <v>326442</v>
      </c>
      <c r="AI2384">
        <v>178231</v>
      </c>
      <c r="AJ2384">
        <v>178873</v>
      </c>
      <c r="AK2384">
        <v>199027</v>
      </c>
      <c r="AL2384">
        <v>82077.7</v>
      </c>
      <c r="AM2384">
        <v>130827</v>
      </c>
      <c r="AN2384">
        <v>97521.4</v>
      </c>
      <c r="AO2384">
        <v>55816.5</v>
      </c>
      <c r="AP2384">
        <v>88683.7</v>
      </c>
      <c r="AQ2384">
        <v>103229</v>
      </c>
    </row>
    <row r="2385" spans="1:43">
      <c r="A2385">
        <v>2128</v>
      </c>
      <c r="B2385" t="s">
        <v>4297</v>
      </c>
      <c r="C2385" t="s">
        <v>4298</v>
      </c>
      <c r="D2385">
        <v>2.0154499999999999E-2</v>
      </c>
      <c r="E2385">
        <v>2</v>
      </c>
      <c r="F2385">
        <v>2</v>
      </c>
      <c r="G2385">
        <v>0</v>
      </c>
      <c r="H2385">
        <v>36843.199999999997</v>
      </c>
      <c r="I2385">
        <v>53094.400000000001</v>
      </c>
      <c r="J2385">
        <v>31506.6</v>
      </c>
      <c r="K2385">
        <v>37645.199999999997</v>
      </c>
      <c r="L2385">
        <v>17797.400000000001</v>
      </c>
      <c r="M2385">
        <v>11186.6</v>
      </c>
      <c r="N2385">
        <v>37455.699999999997</v>
      </c>
      <c r="O2385">
        <v>44163.7</v>
      </c>
      <c r="P2385">
        <v>50302.3</v>
      </c>
      <c r="Q2385">
        <v>19167.5</v>
      </c>
      <c r="R2385">
        <v>23048.6</v>
      </c>
      <c r="S2385">
        <v>17433.900000000001</v>
      </c>
      <c r="T2385">
        <v>44312.6</v>
      </c>
      <c r="U2385">
        <v>46027.1</v>
      </c>
      <c r="V2385">
        <v>10016</v>
      </c>
      <c r="W2385">
        <v>0</v>
      </c>
      <c r="X2385">
        <v>0</v>
      </c>
      <c r="Y2385">
        <v>0</v>
      </c>
      <c r="Z2385">
        <v>84799.7</v>
      </c>
      <c r="AA2385">
        <v>89586.5</v>
      </c>
      <c r="AB2385">
        <v>99614.8</v>
      </c>
      <c r="AC2385">
        <v>44130.400000000001</v>
      </c>
      <c r="AD2385">
        <v>56133.5</v>
      </c>
      <c r="AE2385">
        <v>19002</v>
      </c>
      <c r="AF2385">
        <v>0</v>
      </c>
      <c r="AG2385">
        <v>0</v>
      </c>
      <c r="AH2385">
        <v>0</v>
      </c>
      <c r="AI2385">
        <v>13264.3</v>
      </c>
      <c r="AJ2385">
        <v>16167</v>
      </c>
      <c r="AK2385">
        <v>0</v>
      </c>
      <c r="AL2385">
        <v>28877.200000000001</v>
      </c>
      <c r="AM2385">
        <v>0</v>
      </c>
      <c r="AN2385">
        <v>40817.699999999997</v>
      </c>
      <c r="AO2385">
        <v>22766.6</v>
      </c>
      <c r="AP2385">
        <v>41505</v>
      </c>
      <c r="AQ2385">
        <v>42110.400000000001</v>
      </c>
    </row>
    <row r="2386" spans="1:43">
      <c r="A2386">
        <v>2143</v>
      </c>
      <c r="B2386" t="s">
        <v>4327</v>
      </c>
      <c r="C2386" t="s">
        <v>4328</v>
      </c>
      <c r="D2386">
        <v>4.5700000000000003E-3</v>
      </c>
      <c r="E2386">
        <v>2</v>
      </c>
      <c r="F2386">
        <v>2</v>
      </c>
      <c r="G2386">
        <v>0</v>
      </c>
      <c r="H2386">
        <v>267119</v>
      </c>
      <c r="I2386">
        <v>286752</v>
      </c>
      <c r="J2386">
        <v>297973</v>
      </c>
      <c r="K2386">
        <v>156363</v>
      </c>
      <c r="L2386">
        <v>260292</v>
      </c>
      <c r="M2386">
        <v>279987</v>
      </c>
      <c r="N2386">
        <v>409229</v>
      </c>
      <c r="O2386">
        <v>448144</v>
      </c>
      <c r="P2386">
        <v>480083</v>
      </c>
      <c r="Q2386">
        <v>270174</v>
      </c>
      <c r="R2386">
        <v>290891</v>
      </c>
      <c r="S2386">
        <v>320792</v>
      </c>
      <c r="T2386">
        <v>379814</v>
      </c>
      <c r="U2386">
        <v>469459</v>
      </c>
      <c r="V2386">
        <v>474149</v>
      </c>
      <c r="W2386">
        <v>166364</v>
      </c>
      <c r="X2386">
        <v>191985</v>
      </c>
      <c r="Y2386">
        <v>217599</v>
      </c>
      <c r="Z2386">
        <v>323441</v>
      </c>
      <c r="AA2386">
        <v>321743</v>
      </c>
      <c r="AB2386">
        <v>354657</v>
      </c>
      <c r="AC2386">
        <v>213469</v>
      </c>
      <c r="AD2386">
        <v>263224</v>
      </c>
      <c r="AE2386">
        <v>257917</v>
      </c>
      <c r="AF2386">
        <v>182554</v>
      </c>
      <c r="AG2386">
        <v>289446</v>
      </c>
      <c r="AH2386">
        <v>319692</v>
      </c>
      <c r="AI2386">
        <v>181227</v>
      </c>
      <c r="AJ2386">
        <v>211376</v>
      </c>
      <c r="AK2386">
        <v>226864</v>
      </c>
      <c r="AL2386">
        <v>355104</v>
      </c>
      <c r="AM2386">
        <v>533969</v>
      </c>
      <c r="AN2386">
        <v>395286</v>
      </c>
      <c r="AO2386">
        <v>176884</v>
      </c>
      <c r="AP2386">
        <v>253319</v>
      </c>
      <c r="AQ2386">
        <v>295270</v>
      </c>
    </row>
    <row r="2387" spans="1:43">
      <c r="A2387">
        <v>2146</v>
      </c>
      <c r="B2387" t="s">
        <v>4333</v>
      </c>
      <c r="C2387" t="s">
        <v>4334</v>
      </c>
      <c r="D2387">
        <v>3.9417800000000003E-2</v>
      </c>
      <c r="E2387">
        <v>2</v>
      </c>
      <c r="F2387">
        <v>2</v>
      </c>
      <c r="G2387">
        <v>0</v>
      </c>
      <c r="H2387">
        <v>32304.3</v>
      </c>
      <c r="I2387">
        <v>12882.8</v>
      </c>
      <c r="J2387">
        <v>0</v>
      </c>
      <c r="K2387">
        <v>51331.1</v>
      </c>
      <c r="L2387">
        <v>23158.1</v>
      </c>
      <c r="M2387">
        <v>41801.5</v>
      </c>
      <c r="N2387">
        <v>78492.399999999994</v>
      </c>
      <c r="O2387">
        <v>0</v>
      </c>
      <c r="P2387">
        <v>0</v>
      </c>
      <c r="Q2387">
        <v>6991.31</v>
      </c>
      <c r="R2387">
        <v>0</v>
      </c>
      <c r="S2387">
        <v>0</v>
      </c>
      <c r="T2387">
        <v>46301.3</v>
      </c>
      <c r="U2387">
        <v>32208.2</v>
      </c>
      <c r="V2387">
        <v>46843.7</v>
      </c>
      <c r="W2387">
        <v>19952.5</v>
      </c>
      <c r="X2387">
        <v>0</v>
      </c>
      <c r="Y2387">
        <v>0</v>
      </c>
      <c r="Z2387">
        <v>94033.8</v>
      </c>
      <c r="AA2387">
        <v>69009.600000000006</v>
      </c>
      <c r="AB2387">
        <v>61091.6</v>
      </c>
      <c r="AC2387">
        <v>64184.4</v>
      </c>
      <c r="AD2387">
        <v>36418.699999999997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79141.100000000006</v>
      </c>
      <c r="AK2387">
        <v>80070</v>
      </c>
      <c r="AL2387">
        <v>42735.6</v>
      </c>
      <c r="AM2387">
        <v>45953.3</v>
      </c>
      <c r="AN2387">
        <v>48445.3</v>
      </c>
      <c r="AO2387">
        <v>0</v>
      </c>
      <c r="AP2387">
        <v>12908.2</v>
      </c>
      <c r="AQ2387">
        <v>0</v>
      </c>
    </row>
    <row r="2388" spans="1:43">
      <c r="A2388">
        <v>2152</v>
      </c>
      <c r="B2388" t="s">
        <v>4345</v>
      </c>
      <c r="C2388" t="s">
        <v>4346</v>
      </c>
      <c r="D2388">
        <v>1.90749E-3</v>
      </c>
      <c r="E2388">
        <v>2</v>
      </c>
      <c r="F2388">
        <v>2</v>
      </c>
      <c r="G2388">
        <v>0</v>
      </c>
      <c r="H2388">
        <v>52020.9</v>
      </c>
      <c r="I2388">
        <v>86167.1</v>
      </c>
      <c r="J2388">
        <v>71259.5</v>
      </c>
      <c r="K2388">
        <v>46201.5</v>
      </c>
      <c r="L2388">
        <v>46902.400000000001</v>
      </c>
      <c r="M2388">
        <v>52397.3</v>
      </c>
      <c r="N2388">
        <v>94651.5</v>
      </c>
      <c r="O2388">
        <v>99347.8</v>
      </c>
      <c r="P2388">
        <v>117477</v>
      </c>
      <c r="Q2388">
        <v>27958.400000000001</v>
      </c>
      <c r="R2388">
        <v>30801.8</v>
      </c>
      <c r="S2388">
        <v>49630.400000000001</v>
      </c>
      <c r="T2388">
        <v>123235</v>
      </c>
      <c r="U2388">
        <v>144135</v>
      </c>
      <c r="V2388">
        <v>169418</v>
      </c>
      <c r="W2388">
        <v>43973.1</v>
      </c>
      <c r="X2388">
        <v>46179.7</v>
      </c>
      <c r="Y2388">
        <v>46835.1</v>
      </c>
      <c r="Z2388">
        <v>106054</v>
      </c>
      <c r="AA2388">
        <v>138615</v>
      </c>
      <c r="AB2388">
        <v>179958</v>
      </c>
      <c r="AC2388">
        <v>82663.7</v>
      </c>
      <c r="AD2388">
        <v>60246.8</v>
      </c>
      <c r="AE2388">
        <v>65199.4</v>
      </c>
      <c r="AF2388">
        <v>58112.5</v>
      </c>
      <c r="AG2388">
        <v>67628.100000000006</v>
      </c>
      <c r="AH2388">
        <v>90321.3</v>
      </c>
      <c r="AI2388">
        <v>56179.5</v>
      </c>
      <c r="AJ2388">
        <v>50574.1</v>
      </c>
      <c r="AK2388">
        <v>75835</v>
      </c>
      <c r="AL2388">
        <v>70316.5</v>
      </c>
      <c r="AM2388">
        <v>103977</v>
      </c>
      <c r="AN2388">
        <v>101272</v>
      </c>
      <c r="AO2388">
        <v>24938.1</v>
      </c>
      <c r="AP2388">
        <v>31337.7</v>
      </c>
      <c r="AQ2388">
        <v>34062.6</v>
      </c>
    </row>
    <row r="2389" spans="1:43">
      <c r="A2389">
        <v>2153</v>
      </c>
      <c r="B2389" t="s">
        <v>4347</v>
      </c>
      <c r="C2389" t="s">
        <v>4348</v>
      </c>
      <c r="D2389">
        <v>2.2166600000000002E-2</v>
      </c>
      <c r="E2389">
        <v>2</v>
      </c>
      <c r="F2389">
        <v>2</v>
      </c>
      <c r="G2389">
        <v>0</v>
      </c>
      <c r="H2389">
        <v>21717.599999999999</v>
      </c>
      <c r="I2389">
        <v>13896.8</v>
      </c>
      <c r="J2389">
        <v>14445.3</v>
      </c>
      <c r="K2389">
        <v>27049.9</v>
      </c>
      <c r="L2389">
        <v>27838.1</v>
      </c>
      <c r="M2389">
        <v>23806.1</v>
      </c>
      <c r="N2389">
        <v>20831.400000000001</v>
      </c>
      <c r="O2389">
        <v>19739.099999999999</v>
      </c>
      <c r="P2389">
        <v>32837.1</v>
      </c>
      <c r="Q2389">
        <v>14333.8</v>
      </c>
      <c r="R2389">
        <v>0</v>
      </c>
      <c r="S2389">
        <v>1041.75</v>
      </c>
      <c r="T2389">
        <v>26418.2</v>
      </c>
      <c r="U2389">
        <v>21885.599999999999</v>
      </c>
      <c r="V2389">
        <v>42035.5</v>
      </c>
      <c r="W2389">
        <v>0</v>
      </c>
      <c r="X2389">
        <v>6111.26</v>
      </c>
      <c r="Y2389">
        <v>0</v>
      </c>
      <c r="Z2389">
        <v>57652.7</v>
      </c>
      <c r="AA2389">
        <v>54036.7</v>
      </c>
      <c r="AB2389">
        <v>78963.7</v>
      </c>
      <c r="AC2389">
        <v>13621.5</v>
      </c>
      <c r="AD2389">
        <v>7017.45</v>
      </c>
      <c r="AE2389">
        <v>5107.1400000000003</v>
      </c>
      <c r="AF2389">
        <v>0</v>
      </c>
      <c r="AG2389">
        <v>0</v>
      </c>
      <c r="AH2389">
        <v>0</v>
      </c>
      <c r="AI2389">
        <v>0</v>
      </c>
      <c r="AJ2389">
        <v>2985.26</v>
      </c>
      <c r="AK2389">
        <v>18410.5</v>
      </c>
      <c r="AL2389">
        <v>43575.5</v>
      </c>
      <c r="AM2389">
        <v>78237.399999999994</v>
      </c>
      <c r="AN2389">
        <v>43836</v>
      </c>
      <c r="AO2389">
        <v>11829.4</v>
      </c>
      <c r="AP2389">
        <v>27038.6</v>
      </c>
      <c r="AQ2389">
        <v>26239.200000000001</v>
      </c>
    </row>
    <row r="2390" spans="1:43">
      <c r="A2390">
        <v>2161</v>
      </c>
      <c r="B2390" t="s">
        <v>4363</v>
      </c>
      <c r="C2390" t="s">
        <v>4364</v>
      </c>
      <c r="D2390">
        <v>4.0048500000000001E-2</v>
      </c>
      <c r="E2390">
        <v>2</v>
      </c>
      <c r="F2390">
        <v>2</v>
      </c>
      <c r="G2390">
        <v>0</v>
      </c>
      <c r="H2390">
        <v>52682</v>
      </c>
      <c r="I2390">
        <v>33743.699999999997</v>
      </c>
      <c r="J2390">
        <v>28358.799999999999</v>
      </c>
      <c r="K2390">
        <v>33823.699999999997</v>
      </c>
      <c r="L2390">
        <v>0</v>
      </c>
      <c r="M2390">
        <v>28237</v>
      </c>
      <c r="N2390">
        <v>59611.199999999997</v>
      </c>
      <c r="O2390">
        <v>58838.8</v>
      </c>
      <c r="P2390">
        <v>26937.4</v>
      </c>
      <c r="Q2390">
        <v>0</v>
      </c>
      <c r="R2390">
        <v>0</v>
      </c>
      <c r="S2390">
        <v>26062.7</v>
      </c>
      <c r="T2390">
        <v>44273.5</v>
      </c>
      <c r="U2390">
        <v>53442.3</v>
      </c>
      <c r="V2390">
        <v>79200.399999999994</v>
      </c>
      <c r="W2390">
        <v>0</v>
      </c>
      <c r="X2390">
        <v>0</v>
      </c>
      <c r="Y2390">
        <v>12938.1</v>
      </c>
      <c r="Z2390">
        <v>104083</v>
      </c>
      <c r="AA2390">
        <v>104152</v>
      </c>
      <c r="AB2390">
        <v>125811</v>
      </c>
      <c r="AC2390">
        <v>20056.2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21167.4</v>
      </c>
      <c r="AJ2390">
        <v>21652.3</v>
      </c>
      <c r="AK2390">
        <v>0</v>
      </c>
      <c r="AL2390">
        <v>57512.2</v>
      </c>
      <c r="AM2390">
        <v>71449.5</v>
      </c>
      <c r="AN2390">
        <v>73559.199999999997</v>
      </c>
      <c r="AO2390">
        <v>11436.4</v>
      </c>
      <c r="AP2390">
        <v>28643.7</v>
      </c>
      <c r="AQ2390">
        <v>28345.5</v>
      </c>
    </row>
    <row r="2391" spans="1:43">
      <c r="A2391">
        <v>2178</v>
      </c>
      <c r="B2391" t="s">
        <v>4397</v>
      </c>
      <c r="C2391" t="s">
        <v>4398</v>
      </c>
      <c r="D2391">
        <v>1.6567999999999999E-2</v>
      </c>
      <c r="E2391">
        <v>2</v>
      </c>
      <c r="F2391">
        <v>2</v>
      </c>
      <c r="G2391">
        <v>0</v>
      </c>
      <c r="H2391">
        <v>33557.1</v>
      </c>
      <c r="I2391">
        <v>56022.9</v>
      </c>
      <c r="J2391">
        <v>33690.400000000001</v>
      </c>
      <c r="K2391">
        <v>218512</v>
      </c>
      <c r="L2391">
        <v>149987</v>
      </c>
      <c r="M2391">
        <v>117776</v>
      </c>
      <c r="N2391">
        <v>104672</v>
      </c>
      <c r="O2391">
        <v>110156</v>
      </c>
      <c r="P2391">
        <v>168309</v>
      </c>
      <c r="Q2391">
        <v>28820.2</v>
      </c>
      <c r="R2391">
        <v>80129.899999999994</v>
      </c>
      <c r="S2391">
        <v>71738</v>
      </c>
      <c r="T2391">
        <v>130818</v>
      </c>
      <c r="U2391">
        <v>73873.100000000006</v>
      </c>
      <c r="V2391">
        <v>146141</v>
      </c>
      <c r="W2391">
        <v>0</v>
      </c>
      <c r="X2391">
        <v>63134.3</v>
      </c>
      <c r="Y2391">
        <v>63724.5</v>
      </c>
      <c r="Z2391">
        <v>223100</v>
      </c>
      <c r="AA2391">
        <v>236371</v>
      </c>
      <c r="AB2391">
        <v>342071</v>
      </c>
      <c r="AC2391">
        <v>88566.2</v>
      </c>
      <c r="AD2391">
        <v>69901.899999999994</v>
      </c>
      <c r="AE2391">
        <v>85090.2</v>
      </c>
      <c r="AF2391">
        <v>70049.5</v>
      </c>
      <c r="AG2391">
        <v>46604.9</v>
      </c>
      <c r="AH2391">
        <v>89933.3</v>
      </c>
      <c r="AI2391">
        <v>93058.9</v>
      </c>
      <c r="AJ2391">
        <v>104520</v>
      </c>
      <c r="AK2391">
        <v>166612</v>
      </c>
      <c r="AL2391">
        <v>13322.1</v>
      </c>
      <c r="AM2391">
        <v>77025.100000000006</v>
      </c>
      <c r="AN2391">
        <v>68265.2</v>
      </c>
      <c r="AO2391">
        <v>71275.399999999994</v>
      </c>
      <c r="AP2391">
        <v>166146</v>
      </c>
      <c r="AQ2391">
        <v>210615</v>
      </c>
    </row>
    <row r="2392" spans="1:43">
      <c r="A2392">
        <v>2188</v>
      </c>
      <c r="B2392" t="s">
        <v>4417</v>
      </c>
      <c r="C2392" t="s">
        <v>4418</v>
      </c>
      <c r="D2392">
        <v>5.89837E-3</v>
      </c>
      <c r="E2392">
        <v>2</v>
      </c>
      <c r="F2392">
        <v>2</v>
      </c>
      <c r="G2392">
        <v>0</v>
      </c>
      <c r="H2392">
        <v>117321</v>
      </c>
      <c r="I2392">
        <v>71826.899999999994</v>
      </c>
      <c r="J2392">
        <v>66970.5</v>
      </c>
      <c r="K2392">
        <v>141603</v>
      </c>
      <c r="L2392">
        <v>52024.7</v>
      </c>
      <c r="M2392">
        <v>115156</v>
      </c>
      <c r="N2392">
        <v>95265.3</v>
      </c>
      <c r="O2392">
        <v>102100</v>
      </c>
      <c r="P2392">
        <v>126423</v>
      </c>
      <c r="Q2392">
        <v>43226.2</v>
      </c>
      <c r="R2392">
        <v>71080.100000000006</v>
      </c>
      <c r="S2392">
        <v>58483.6</v>
      </c>
      <c r="T2392">
        <v>164035</v>
      </c>
      <c r="U2392">
        <v>146317</v>
      </c>
      <c r="V2392">
        <v>142849</v>
      </c>
      <c r="W2392">
        <v>47320.9</v>
      </c>
      <c r="X2392">
        <v>49310.1</v>
      </c>
      <c r="Y2392">
        <v>45247.6</v>
      </c>
      <c r="Z2392">
        <v>168975</v>
      </c>
      <c r="AA2392">
        <v>79382.100000000006</v>
      </c>
      <c r="AB2392">
        <v>219600</v>
      </c>
      <c r="AC2392">
        <v>103034</v>
      </c>
      <c r="AD2392">
        <v>89671.5</v>
      </c>
      <c r="AE2392">
        <v>66567.5</v>
      </c>
      <c r="AF2392">
        <v>52263.3</v>
      </c>
      <c r="AG2392">
        <v>55621.9</v>
      </c>
      <c r="AH2392">
        <v>91325.5</v>
      </c>
      <c r="AI2392">
        <v>39219.800000000003</v>
      </c>
      <c r="AJ2392">
        <v>47116.4</v>
      </c>
      <c r="AK2392">
        <v>85544.3</v>
      </c>
      <c r="AL2392">
        <v>67236.2</v>
      </c>
      <c r="AM2392">
        <v>141321</v>
      </c>
      <c r="AN2392">
        <v>77830.100000000006</v>
      </c>
      <c r="AO2392">
        <v>24888.7</v>
      </c>
      <c r="AP2392">
        <v>60683.199999999997</v>
      </c>
      <c r="AQ2392">
        <v>70328.7</v>
      </c>
    </row>
    <row r="2393" spans="1:43">
      <c r="A2393">
        <v>2195</v>
      </c>
      <c r="B2393" t="s">
        <v>4431</v>
      </c>
      <c r="C2393" t="s">
        <v>4432</v>
      </c>
      <c r="D2393">
        <v>2.48425E-2</v>
      </c>
      <c r="E2393">
        <v>2</v>
      </c>
      <c r="F2393">
        <v>2</v>
      </c>
      <c r="G2393">
        <v>0</v>
      </c>
      <c r="H2393">
        <v>95177.9</v>
      </c>
      <c r="I2393">
        <v>97621.8</v>
      </c>
      <c r="J2393">
        <v>172143</v>
      </c>
      <c r="K2393">
        <v>94772.3</v>
      </c>
      <c r="L2393">
        <v>107906</v>
      </c>
      <c r="M2393">
        <v>121837</v>
      </c>
      <c r="N2393">
        <v>107417</v>
      </c>
      <c r="O2393">
        <v>109796</v>
      </c>
      <c r="P2393">
        <v>71952.3</v>
      </c>
      <c r="Q2393">
        <v>28023.599999999999</v>
      </c>
      <c r="R2393">
        <v>16467.8</v>
      </c>
      <c r="S2393">
        <v>111799</v>
      </c>
      <c r="T2393">
        <v>61676.4</v>
      </c>
      <c r="U2393">
        <v>115889</v>
      </c>
      <c r="V2393">
        <v>125161</v>
      </c>
      <c r="W2393">
        <v>34036.6</v>
      </c>
      <c r="X2393">
        <v>0</v>
      </c>
      <c r="Y2393">
        <v>38809.199999999997</v>
      </c>
      <c r="Z2393">
        <v>222014</v>
      </c>
      <c r="AA2393">
        <v>174109</v>
      </c>
      <c r="AB2393">
        <v>262499</v>
      </c>
      <c r="AC2393">
        <v>64149.599999999999</v>
      </c>
      <c r="AD2393">
        <v>56650.1</v>
      </c>
      <c r="AE2393">
        <v>69928.5</v>
      </c>
      <c r="AF2393">
        <v>14923.2</v>
      </c>
      <c r="AG2393">
        <v>18159.8</v>
      </c>
      <c r="AH2393">
        <v>50384.1</v>
      </c>
      <c r="AI2393">
        <v>62532.1</v>
      </c>
      <c r="AJ2393">
        <v>31586.3</v>
      </c>
      <c r="AK2393">
        <v>44161.9</v>
      </c>
      <c r="AL2393">
        <v>174677</v>
      </c>
      <c r="AM2393">
        <v>163598</v>
      </c>
      <c r="AN2393">
        <v>172086</v>
      </c>
      <c r="AO2393">
        <v>75181.399999999994</v>
      </c>
      <c r="AP2393">
        <v>88446.3</v>
      </c>
      <c r="AQ2393">
        <v>109347</v>
      </c>
    </row>
    <row r="2394" spans="1:43">
      <c r="A2394">
        <v>2200</v>
      </c>
      <c r="B2394" t="s">
        <v>4441</v>
      </c>
      <c r="C2394" t="s">
        <v>4442</v>
      </c>
      <c r="D2394">
        <v>1.79828E-2</v>
      </c>
      <c r="E2394">
        <v>2</v>
      </c>
      <c r="F2394">
        <v>2</v>
      </c>
      <c r="G2394">
        <v>0</v>
      </c>
      <c r="H2394">
        <v>1664560</v>
      </c>
      <c r="I2394">
        <v>1467110</v>
      </c>
      <c r="J2394">
        <v>1648500</v>
      </c>
      <c r="K2394">
        <v>1914190</v>
      </c>
      <c r="L2394">
        <v>1686500</v>
      </c>
      <c r="M2394">
        <v>1837500</v>
      </c>
      <c r="N2394">
        <v>1610840</v>
      </c>
      <c r="O2394">
        <v>1676250</v>
      </c>
      <c r="P2394">
        <v>1568550</v>
      </c>
      <c r="Q2394">
        <v>1188290</v>
      </c>
      <c r="R2394">
        <v>1139500</v>
      </c>
      <c r="S2394">
        <v>1249380</v>
      </c>
      <c r="T2394">
        <v>1722510</v>
      </c>
      <c r="U2394">
        <v>1701550</v>
      </c>
      <c r="V2394">
        <v>1766720</v>
      </c>
      <c r="W2394">
        <v>1046490</v>
      </c>
      <c r="X2394">
        <v>962461</v>
      </c>
      <c r="Y2394">
        <v>1002080</v>
      </c>
      <c r="Z2394">
        <v>1673890</v>
      </c>
      <c r="AA2394">
        <v>1630260</v>
      </c>
      <c r="AB2394">
        <v>1839860</v>
      </c>
      <c r="AC2394">
        <v>1486060</v>
      </c>
      <c r="AD2394">
        <v>1434460</v>
      </c>
      <c r="AE2394">
        <v>1494200</v>
      </c>
      <c r="AF2394">
        <v>1184050</v>
      </c>
      <c r="AG2394">
        <v>1119980</v>
      </c>
      <c r="AH2394">
        <v>0</v>
      </c>
      <c r="AI2394">
        <v>1294320</v>
      </c>
      <c r="AJ2394">
        <v>1279680</v>
      </c>
      <c r="AK2394">
        <v>1074210</v>
      </c>
      <c r="AL2394">
        <v>1273130</v>
      </c>
      <c r="AM2394">
        <v>1634880</v>
      </c>
      <c r="AN2394">
        <v>1247960</v>
      </c>
      <c r="AO2394">
        <v>864037</v>
      </c>
      <c r="AP2394">
        <v>1098950</v>
      </c>
      <c r="AQ2394">
        <v>1041590</v>
      </c>
    </row>
    <row r="2395" spans="1:43">
      <c r="A2395">
        <v>2202</v>
      </c>
      <c r="B2395" t="s">
        <v>4445</v>
      </c>
      <c r="C2395" t="s">
        <v>4446</v>
      </c>
      <c r="D2395">
        <v>8.5903899999999998E-3</v>
      </c>
      <c r="E2395">
        <v>2</v>
      </c>
      <c r="F2395">
        <v>2</v>
      </c>
      <c r="G2395">
        <v>0</v>
      </c>
      <c r="H2395">
        <v>57436.7</v>
      </c>
      <c r="I2395">
        <v>88202.8</v>
      </c>
      <c r="J2395">
        <v>50023.5</v>
      </c>
      <c r="K2395">
        <v>22398.2</v>
      </c>
      <c r="L2395">
        <v>90638.5</v>
      </c>
      <c r="M2395">
        <v>37021.4</v>
      </c>
      <c r="N2395">
        <v>106354</v>
      </c>
      <c r="O2395">
        <v>99498.1</v>
      </c>
      <c r="P2395">
        <v>114146</v>
      </c>
      <c r="Q2395">
        <v>78528.600000000006</v>
      </c>
      <c r="R2395">
        <v>48697.599999999999</v>
      </c>
      <c r="S2395">
        <v>96183.5</v>
      </c>
      <c r="T2395">
        <v>104920</v>
      </c>
      <c r="U2395">
        <v>73271.899999999994</v>
      </c>
      <c r="V2395">
        <v>94424.5</v>
      </c>
      <c r="W2395">
        <v>82246.899999999994</v>
      </c>
      <c r="X2395">
        <v>41978.2</v>
      </c>
      <c r="Y2395">
        <v>57058.7</v>
      </c>
      <c r="Z2395">
        <v>127166</v>
      </c>
      <c r="AA2395">
        <v>140458</v>
      </c>
      <c r="AB2395">
        <v>166596</v>
      </c>
      <c r="AC2395">
        <v>112093</v>
      </c>
      <c r="AD2395">
        <v>122495</v>
      </c>
      <c r="AE2395">
        <v>106952</v>
      </c>
      <c r="AF2395">
        <v>114807</v>
      </c>
      <c r="AG2395">
        <v>85180.9</v>
      </c>
      <c r="AH2395">
        <v>121177</v>
      </c>
      <c r="AI2395">
        <v>112526</v>
      </c>
      <c r="AJ2395">
        <v>76709.100000000006</v>
      </c>
      <c r="AK2395">
        <v>129502</v>
      </c>
      <c r="AL2395">
        <v>37312.9</v>
      </c>
      <c r="AM2395">
        <v>96833</v>
      </c>
      <c r="AN2395">
        <v>42288.5</v>
      </c>
      <c r="AO2395">
        <v>50828</v>
      </c>
      <c r="AP2395">
        <v>71773.8</v>
      </c>
      <c r="AQ2395">
        <v>73538</v>
      </c>
    </row>
    <row r="2396" spans="1:43">
      <c r="A2396">
        <v>2210</v>
      </c>
      <c r="B2396" t="s">
        <v>4461</v>
      </c>
      <c r="C2396" t="s">
        <v>4462</v>
      </c>
      <c r="D2396">
        <v>2.7036999999999999E-2</v>
      </c>
      <c r="E2396">
        <v>2</v>
      </c>
      <c r="F2396">
        <v>2</v>
      </c>
      <c r="G2396">
        <v>0</v>
      </c>
      <c r="H2396">
        <v>25743.7</v>
      </c>
      <c r="I2396">
        <v>13880.5</v>
      </c>
      <c r="J2396">
        <v>17801</v>
      </c>
      <c r="K2396">
        <v>14083.4</v>
      </c>
      <c r="L2396">
        <v>0</v>
      </c>
      <c r="M2396">
        <v>10659.9</v>
      </c>
      <c r="N2396">
        <v>19978.900000000001</v>
      </c>
      <c r="O2396">
        <v>14290.9</v>
      </c>
      <c r="P2396">
        <v>0</v>
      </c>
      <c r="Q2396">
        <v>14224.8</v>
      </c>
      <c r="R2396">
        <v>5562.12</v>
      </c>
      <c r="S2396">
        <v>0</v>
      </c>
      <c r="T2396">
        <v>20451.3</v>
      </c>
      <c r="U2396">
        <v>20704.8</v>
      </c>
      <c r="V2396">
        <v>19608.5</v>
      </c>
      <c r="W2396">
        <v>0</v>
      </c>
      <c r="X2396">
        <v>0</v>
      </c>
      <c r="Y2396">
        <v>0</v>
      </c>
      <c r="Z2396">
        <v>48573.9</v>
      </c>
      <c r="AA2396">
        <v>40708.300000000003</v>
      </c>
      <c r="AB2396">
        <v>32499.1</v>
      </c>
      <c r="AC2396">
        <v>14080</v>
      </c>
      <c r="AD2396">
        <v>0</v>
      </c>
      <c r="AE2396">
        <v>22408.400000000001</v>
      </c>
      <c r="AF2396">
        <v>7507.28</v>
      </c>
      <c r="AG2396">
        <v>25782.5</v>
      </c>
      <c r="AH2396">
        <v>0</v>
      </c>
      <c r="AI2396">
        <v>0</v>
      </c>
      <c r="AJ2396">
        <v>0</v>
      </c>
      <c r="AK2396">
        <v>0</v>
      </c>
      <c r="AL2396">
        <v>34347.9</v>
      </c>
      <c r="AM2396">
        <v>58120.9</v>
      </c>
      <c r="AN2396">
        <v>31887.7</v>
      </c>
      <c r="AO2396">
        <v>15668.6</v>
      </c>
      <c r="AP2396">
        <v>24412.7</v>
      </c>
      <c r="AQ2396">
        <v>20853.3</v>
      </c>
    </row>
    <row r="2397" spans="1:43">
      <c r="A2397">
        <v>2218</v>
      </c>
      <c r="B2397" t="s">
        <v>4477</v>
      </c>
      <c r="C2397" t="s">
        <v>4478</v>
      </c>
      <c r="D2397">
        <v>4.05815E-2</v>
      </c>
      <c r="E2397">
        <v>2</v>
      </c>
      <c r="F2397">
        <v>2</v>
      </c>
      <c r="G2397">
        <v>0</v>
      </c>
      <c r="H2397">
        <v>39315.300000000003</v>
      </c>
      <c r="I2397">
        <v>50488.800000000003</v>
      </c>
      <c r="J2397">
        <v>38606.5</v>
      </c>
      <c r="K2397">
        <v>74351.399999999994</v>
      </c>
      <c r="L2397">
        <v>97983.7</v>
      </c>
      <c r="M2397">
        <v>91093.3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62142.3</v>
      </c>
      <c r="U2397">
        <v>52063.9</v>
      </c>
      <c r="V2397">
        <v>0</v>
      </c>
      <c r="W2397">
        <v>0</v>
      </c>
      <c r="X2397">
        <v>0</v>
      </c>
      <c r="Y2397">
        <v>0</v>
      </c>
      <c r="Z2397">
        <v>74497.600000000006</v>
      </c>
      <c r="AA2397">
        <v>62426.3</v>
      </c>
      <c r="AB2397">
        <v>126114</v>
      </c>
      <c r="AC2397">
        <v>167891</v>
      </c>
      <c r="AD2397">
        <v>149353</v>
      </c>
      <c r="AE2397">
        <v>152640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125195</v>
      </c>
      <c r="AM2397">
        <v>103611</v>
      </c>
      <c r="AN2397">
        <v>0</v>
      </c>
      <c r="AO2397">
        <v>75584.3</v>
      </c>
      <c r="AP2397">
        <v>141698</v>
      </c>
      <c r="AQ2397">
        <v>117129</v>
      </c>
    </row>
    <row r="2398" spans="1:43">
      <c r="A2398">
        <v>2221</v>
      </c>
      <c r="B2398" t="s">
        <v>4483</v>
      </c>
      <c r="C2398" t="s">
        <v>4484</v>
      </c>
      <c r="D2398">
        <v>3.5297700000000001E-2</v>
      </c>
      <c r="E2398">
        <v>2</v>
      </c>
      <c r="F2398">
        <v>2</v>
      </c>
      <c r="G2398">
        <v>0</v>
      </c>
      <c r="H2398">
        <v>46856.6</v>
      </c>
      <c r="I2398">
        <v>43865.9</v>
      </c>
      <c r="J2398">
        <v>29912.9</v>
      </c>
      <c r="K2398">
        <v>0</v>
      </c>
      <c r="L2398">
        <v>23467.8</v>
      </c>
      <c r="M2398">
        <v>49909.4</v>
      </c>
      <c r="N2398">
        <v>54026.5</v>
      </c>
      <c r="O2398">
        <v>62860.4</v>
      </c>
      <c r="P2398">
        <v>41858.699999999997</v>
      </c>
      <c r="Q2398">
        <v>0</v>
      </c>
      <c r="R2398">
        <v>40520.6</v>
      </c>
      <c r="S2398">
        <v>0</v>
      </c>
      <c r="T2398">
        <v>38740.400000000001</v>
      </c>
      <c r="U2398">
        <v>53649.8</v>
      </c>
      <c r="V2398">
        <v>58134.5</v>
      </c>
      <c r="W2398">
        <v>19082.3</v>
      </c>
      <c r="X2398">
        <v>0</v>
      </c>
      <c r="Y2398">
        <v>0</v>
      </c>
      <c r="Z2398">
        <v>127097</v>
      </c>
      <c r="AA2398">
        <v>111522</v>
      </c>
      <c r="AB2398">
        <v>135760</v>
      </c>
      <c r="AC2398">
        <v>30812.5</v>
      </c>
      <c r="AD2398">
        <v>18287.7</v>
      </c>
      <c r="AE2398">
        <v>36490</v>
      </c>
      <c r="AF2398">
        <v>30107.4</v>
      </c>
      <c r="AG2398">
        <v>7304.59</v>
      </c>
      <c r="AH2398">
        <v>35367.199999999997</v>
      </c>
      <c r="AI2398">
        <v>0</v>
      </c>
      <c r="AJ2398">
        <v>0</v>
      </c>
      <c r="AK2398">
        <v>9090.57</v>
      </c>
      <c r="AL2398">
        <v>78472.5</v>
      </c>
      <c r="AM2398">
        <v>129114</v>
      </c>
      <c r="AN2398">
        <v>52248.800000000003</v>
      </c>
      <c r="AO2398">
        <v>19886.900000000001</v>
      </c>
      <c r="AP2398">
        <v>60889.2</v>
      </c>
      <c r="AQ2398">
        <v>25335.5</v>
      </c>
    </row>
    <row r="2399" spans="1:43">
      <c r="A2399">
        <v>2222</v>
      </c>
      <c r="B2399" t="s">
        <v>4485</v>
      </c>
      <c r="C2399" t="s">
        <v>4486</v>
      </c>
      <c r="D2399">
        <v>2.3518300000000001E-3</v>
      </c>
      <c r="E2399">
        <v>2</v>
      </c>
      <c r="F2399">
        <v>2</v>
      </c>
      <c r="G2399">
        <v>0</v>
      </c>
      <c r="H2399">
        <v>270168</v>
      </c>
      <c r="I2399">
        <v>301187</v>
      </c>
      <c r="J2399">
        <v>341414</v>
      </c>
      <c r="K2399">
        <v>310031</v>
      </c>
      <c r="L2399">
        <v>459767</v>
      </c>
      <c r="M2399">
        <v>420531</v>
      </c>
      <c r="N2399">
        <v>326499</v>
      </c>
      <c r="O2399">
        <v>365686</v>
      </c>
      <c r="P2399">
        <v>489839</v>
      </c>
      <c r="Q2399">
        <v>233014</v>
      </c>
      <c r="R2399">
        <v>249483</v>
      </c>
      <c r="S2399">
        <v>288543</v>
      </c>
      <c r="T2399">
        <v>582221</v>
      </c>
      <c r="U2399">
        <v>574650</v>
      </c>
      <c r="V2399">
        <v>604080</v>
      </c>
      <c r="W2399">
        <v>211278</v>
      </c>
      <c r="X2399">
        <v>221029</v>
      </c>
      <c r="Y2399">
        <v>250184</v>
      </c>
      <c r="Z2399">
        <v>485753</v>
      </c>
      <c r="AA2399">
        <v>519673</v>
      </c>
      <c r="AB2399">
        <v>618568</v>
      </c>
      <c r="AC2399">
        <v>382711</v>
      </c>
      <c r="AD2399">
        <v>355504</v>
      </c>
      <c r="AE2399">
        <v>437501</v>
      </c>
      <c r="AF2399">
        <v>221499</v>
      </c>
      <c r="AG2399">
        <v>225586</v>
      </c>
      <c r="AH2399">
        <v>272177</v>
      </c>
      <c r="AI2399">
        <v>224812</v>
      </c>
      <c r="AJ2399">
        <v>225239</v>
      </c>
      <c r="AK2399">
        <v>273893</v>
      </c>
      <c r="AL2399">
        <v>454381</v>
      </c>
      <c r="AM2399">
        <v>581109</v>
      </c>
      <c r="AN2399">
        <v>440523</v>
      </c>
      <c r="AO2399">
        <v>290154</v>
      </c>
      <c r="AP2399">
        <v>382916</v>
      </c>
      <c r="AQ2399">
        <v>434718</v>
      </c>
    </row>
    <row r="2400" spans="1:43">
      <c r="A2400">
        <v>2224</v>
      </c>
      <c r="B2400" t="s">
        <v>4489</v>
      </c>
      <c r="C2400" t="s">
        <v>4490</v>
      </c>
      <c r="D2400">
        <v>3.26935E-2</v>
      </c>
      <c r="E2400">
        <v>2</v>
      </c>
      <c r="F2400">
        <v>2</v>
      </c>
      <c r="G2400">
        <v>0</v>
      </c>
      <c r="H2400">
        <v>6405.84</v>
      </c>
      <c r="I2400">
        <v>10355.6</v>
      </c>
      <c r="J2400">
        <v>18235.400000000001</v>
      </c>
      <c r="K2400">
        <v>53060.3</v>
      </c>
      <c r="L2400">
        <v>35897.4</v>
      </c>
      <c r="M2400">
        <v>21855.1</v>
      </c>
      <c r="N2400">
        <v>10819.7</v>
      </c>
      <c r="O2400">
        <v>19711.8</v>
      </c>
      <c r="P2400">
        <v>30024.1</v>
      </c>
      <c r="Q2400">
        <v>9221.48</v>
      </c>
      <c r="R2400">
        <v>10147</v>
      </c>
      <c r="S2400">
        <v>30402.799999999999</v>
      </c>
      <c r="T2400">
        <v>44939.199999999997</v>
      </c>
      <c r="U2400">
        <v>10550.7</v>
      </c>
      <c r="V2400">
        <v>45019.8</v>
      </c>
      <c r="W2400">
        <v>28286.3</v>
      </c>
      <c r="X2400">
        <v>15880.6</v>
      </c>
      <c r="Y2400">
        <v>0</v>
      </c>
      <c r="Z2400">
        <v>12608.4</v>
      </c>
      <c r="AA2400">
        <v>51347.199999999997</v>
      </c>
      <c r="AB2400">
        <v>38036.400000000001</v>
      </c>
      <c r="AC2400">
        <v>32368.3</v>
      </c>
      <c r="AD2400">
        <v>24547.5</v>
      </c>
      <c r="AE2400">
        <v>41735.1</v>
      </c>
      <c r="AF2400">
        <v>30442.799999999999</v>
      </c>
      <c r="AG2400">
        <v>29692.1</v>
      </c>
      <c r="AH2400">
        <v>0</v>
      </c>
      <c r="AI2400">
        <v>5454.03</v>
      </c>
      <c r="AJ2400">
        <v>17499.400000000001</v>
      </c>
      <c r="AK2400">
        <v>26846.2</v>
      </c>
      <c r="AL2400">
        <v>38418.300000000003</v>
      </c>
      <c r="AM2400">
        <v>0</v>
      </c>
      <c r="AN2400">
        <v>25615.7</v>
      </c>
      <c r="AO2400">
        <v>0</v>
      </c>
      <c r="AP2400">
        <v>0</v>
      </c>
      <c r="AQ2400">
        <v>25133.7</v>
      </c>
    </row>
    <row r="2401" spans="1:43">
      <c r="A2401">
        <v>2235</v>
      </c>
      <c r="B2401" t="s">
        <v>4511</v>
      </c>
      <c r="C2401" t="s">
        <v>4512</v>
      </c>
      <c r="D2401">
        <v>5.7675200000000003E-2</v>
      </c>
      <c r="E2401">
        <v>2</v>
      </c>
      <c r="F2401">
        <v>2</v>
      </c>
      <c r="G2401">
        <v>0</v>
      </c>
      <c r="H2401">
        <v>50708.7</v>
      </c>
      <c r="I2401">
        <v>34704</v>
      </c>
      <c r="J2401">
        <v>31627.9</v>
      </c>
      <c r="K2401">
        <v>57880</v>
      </c>
      <c r="L2401">
        <v>16902</v>
      </c>
      <c r="M2401">
        <v>46321.9</v>
      </c>
      <c r="N2401">
        <v>46163.9</v>
      </c>
      <c r="O2401">
        <v>0</v>
      </c>
      <c r="P2401">
        <v>45107.5</v>
      </c>
      <c r="Q2401">
        <v>0</v>
      </c>
      <c r="R2401">
        <v>0</v>
      </c>
      <c r="S2401">
        <v>0</v>
      </c>
      <c r="T2401">
        <v>18005</v>
      </c>
      <c r="U2401">
        <v>26337.599999999999</v>
      </c>
      <c r="V2401">
        <v>113481</v>
      </c>
      <c r="W2401">
        <v>0</v>
      </c>
      <c r="X2401">
        <v>36565.300000000003</v>
      </c>
      <c r="Y2401">
        <v>0</v>
      </c>
      <c r="Z2401">
        <v>78066.899999999994</v>
      </c>
      <c r="AA2401">
        <v>104275</v>
      </c>
      <c r="AB2401">
        <v>131618</v>
      </c>
      <c r="AC2401">
        <v>0</v>
      </c>
      <c r="AD2401">
        <v>0</v>
      </c>
      <c r="AE2401">
        <v>0</v>
      </c>
      <c r="AF2401">
        <v>20782.5</v>
      </c>
      <c r="AG2401">
        <v>31855.1</v>
      </c>
      <c r="AH2401">
        <v>0</v>
      </c>
      <c r="AI2401">
        <v>0</v>
      </c>
      <c r="AJ2401">
        <v>0</v>
      </c>
      <c r="AK2401">
        <v>0</v>
      </c>
      <c r="AL2401">
        <v>82958.2</v>
      </c>
      <c r="AM2401">
        <v>144370</v>
      </c>
      <c r="AN2401">
        <v>144544</v>
      </c>
      <c r="AO2401">
        <v>37014</v>
      </c>
      <c r="AP2401">
        <v>46321.5</v>
      </c>
      <c r="AQ2401">
        <v>46414.8</v>
      </c>
    </row>
    <row r="2402" spans="1:43">
      <c r="A2402">
        <v>2236</v>
      </c>
      <c r="B2402" t="s">
        <v>4513</v>
      </c>
      <c r="C2402" t="s">
        <v>4514</v>
      </c>
      <c r="D2402">
        <v>2.3518300000000001E-3</v>
      </c>
      <c r="E2402">
        <v>2</v>
      </c>
      <c r="F2402">
        <v>2</v>
      </c>
      <c r="G2402">
        <v>0</v>
      </c>
      <c r="H2402">
        <v>161112</v>
      </c>
      <c r="I2402">
        <v>111465</v>
      </c>
      <c r="J2402">
        <v>104592</v>
      </c>
      <c r="K2402">
        <v>202684</v>
      </c>
      <c r="L2402">
        <v>188394</v>
      </c>
      <c r="M2402">
        <v>147033</v>
      </c>
      <c r="N2402">
        <v>255587</v>
      </c>
      <c r="O2402">
        <v>245240</v>
      </c>
      <c r="P2402">
        <v>221040</v>
      </c>
      <c r="Q2402">
        <v>197620</v>
      </c>
      <c r="R2402">
        <v>146323</v>
      </c>
      <c r="S2402">
        <v>195270</v>
      </c>
      <c r="T2402">
        <v>130483</v>
      </c>
      <c r="U2402">
        <v>78741</v>
      </c>
      <c r="V2402">
        <v>136820</v>
      </c>
      <c r="W2402">
        <v>101478</v>
      </c>
      <c r="X2402">
        <v>77034.3</v>
      </c>
      <c r="Y2402">
        <v>120170</v>
      </c>
      <c r="Z2402">
        <v>255182</v>
      </c>
      <c r="AA2402">
        <v>197122</v>
      </c>
      <c r="AB2402">
        <v>206236</v>
      </c>
      <c r="AC2402">
        <v>184735</v>
      </c>
      <c r="AD2402">
        <v>161435</v>
      </c>
      <c r="AE2402">
        <v>173296</v>
      </c>
      <c r="AF2402">
        <v>172406</v>
      </c>
      <c r="AG2402">
        <v>140187</v>
      </c>
      <c r="AH2402">
        <v>157325</v>
      </c>
      <c r="AI2402">
        <v>194034</v>
      </c>
      <c r="AJ2402">
        <v>204325</v>
      </c>
      <c r="AK2402">
        <v>180925</v>
      </c>
      <c r="AL2402">
        <v>114392</v>
      </c>
      <c r="AM2402">
        <v>97609.2</v>
      </c>
      <c r="AN2402">
        <v>81336.600000000006</v>
      </c>
      <c r="AO2402">
        <v>43565.9</v>
      </c>
      <c r="AP2402">
        <v>82614.5</v>
      </c>
      <c r="AQ2402">
        <v>82680.3</v>
      </c>
    </row>
    <row r="2403" spans="1:43">
      <c r="A2403">
        <v>2247</v>
      </c>
      <c r="B2403" t="s">
        <v>4535</v>
      </c>
      <c r="C2403" t="s">
        <v>4536</v>
      </c>
      <c r="D2403">
        <v>2.9094499999999999E-2</v>
      </c>
      <c r="E2403">
        <v>2</v>
      </c>
      <c r="F2403">
        <v>2</v>
      </c>
      <c r="G2403">
        <v>0</v>
      </c>
      <c r="H2403">
        <v>23761.1</v>
      </c>
      <c r="I2403">
        <v>15469.6</v>
      </c>
      <c r="J2403">
        <v>13565.3</v>
      </c>
      <c r="K2403">
        <v>0</v>
      </c>
      <c r="L2403">
        <v>0</v>
      </c>
      <c r="M2403">
        <v>0</v>
      </c>
      <c r="N2403">
        <v>23608.5</v>
      </c>
      <c r="O2403">
        <v>0</v>
      </c>
      <c r="P2403">
        <v>26036</v>
      </c>
      <c r="Q2403">
        <v>0</v>
      </c>
      <c r="R2403">
        <v>0</v>
      </c>
      <c r="S2403">
        <v>0</v>
      </c>
      <c r="T2403">
        <v>10631.4</v>
      </c>
      <c r="U2403">
        <v>18391.7</v>
      </c>
      <c r="V2403">
        <v>12668.1</v>
      </c>
      <c r="W2403">
        <v>0</v>
      </c>
      <c r="X2403">
        <v>0</v>
      </c>
      <c r="Y2403">
        <v>0</v>
      </c>
      <c r="Z2403">
        <v>28470.3</v>
      </c>
      <c r="AA2403">
        <v>44995.6</v>
      </c>
      <c r="AB2403">
        <v>34339.199999999997</v>
      </c>
      <c r="AC2403">
        <v>0</v>
      </c>
      <c r="AD2403">
        <v>0</v>
      </c>
      <c r="AE2403">
        <v>0</v>
      </c>
      <c r="AF2403">
        <v>15657.3</v>
      </c>
      <c r="AG2403">
        <v>17029.400000000001</v>
      </c>
      <c r="AH2403">
        <v>15940.6</v>
      </c>
      <c r="AI2403">
        <v>0</v>
      </c>
      <c r="AJ2403">
        <v>0</v>
      </c>
      <c r="AK2403">
        <v>0</v>
      </c>
      <c r="AL2403">
        <v>36348.9</v>
      </c>
      <c r="AM2403">
        <v>75178</v>
      </c>
      <c r="AN2403">
        <v>52934.5</v>
      </c>
      <c r="AO2403">
        <v>0</v>
      </c>
      <c r="AP2403">
        <v>0</v>
      </c>
      <c r="AQ2403">
        <v>0</v>
      </c>
    </row>
    <row r="2404" spans="1:43">
      <c r="A2404">
        <v>2263</v>
      </c>
      <c r="B2404" t="s">
        <v>4567</v>
      </c>
      <c r="C2404" t="s">
        <v>4568</v>
      </c>
      <c r="D2404">
        <v>3.1616699999999998E-2</v>
      </c>
      <c r="E2404">
        <v>2</v>
      </c>
      <c r="F2404">
        <v>2</v>
      </c>
      <c r="G2404">
        <v>0</v>
      </c>
      <c r="H2404">
        <v>74542.600000000006</v>
      </c>
      <c r="I2404">
        <v>128996</v>
      </c>
      <c r="J2404">
        <v>155781</v>
      </c>
      <c r="K2404">
        <v>120892</v>
      </c>
      <c r="L2404">
        <v>92352.5</v>
      </c>
      <c r="M2404">
        <v>114904</v>
      </c>
      <c r="N2404">
        <v>156520</v>
      </c>
      <c r="O2404">
        <v>166062</v>
      </c>
      <c r="P2404">
        <v>206625</v>
      </c>
      <c r="Q2404">
        <v>33687.599999999999</v>
      </c>
      <c r="R2404">
        <v>77300.399999999994</v>
      </c>
      <c r="S2404">
        <v>43055.7</v>
      </c>
      <c r="T2404">
        <v>176983</v>
      </c>
      <c r="U2404">
        <v>252932</v>
      </c>
      <c r="V2404">
        <v>204567</v>
      </c>
      <c r="W2404">
        <v>80462</v>
      </c>
      <c r="X2404">
        <v>86707.1</v>
      </c>
      <c r="Y2404">
        <v>96954.9</v>
      </c>
      <c r="Z2404">
        <v>139254</v>
      </c>
      <c r="AA2404">
        <v>60065.9</v>
      </c>
      <c r="AB2404">
        <v>216532</v>
      </c>
      <c r="AC2404">
        <v>154603</v>
      </c>
      <c r="AD2404">
        <v>124273</v>
      </c>
      <c r="AE2404">
        <v>162880</v>
      </c>
      <c r="AF2404">
        <v>86099.3</v>
      </c>
      <c r="AG2404">
        <v>81597</v>
      </c>
      <c r="AH2404">
        <v>112354</v>
      </c>
      <c r="AI2404">
        <v>94705.600000000006</v>
      </c>
      <c r="AJ2404">
        <v>83453.100000000006</v>
      </c>
      <c r="AK2404">
        <v>96109.3</v>
      </c>
      <c r="AL2404">
        <v>93632.8</v>
      </c>
      <c r="AM2404">
        <v>171952</v>
      </c>
      <c r="AN2404">
        <v>134139</v>
      </c>
      <c r="AO2404">
        <v>44917.3</v>
      </c>
      <c r="AP2404">
        <v>62148.4</v>
      </c>
      <c r="AQ2404">
        <v>111124</v>
      </c>
    </row>
    <row r="2405" spans="1:43">
      <c r="A2405">
        <v>2269</v>
      </c>
      <c r="B2405" t="s">
        <v>4579</v>
      </c>
      <c r="C2405" t="s">
        <v>4580</v>
      </c>
      <c r="D2405">
        <v>1.0983E-3</v>
      </c>
      <c r="E2405">
        <v>2</v>
      </c>
      <c r="F2405">
        <v>2</v>
      </c>
      <c r="G2405">
        <v>0</v>
      </c>
      <c r="H2405">
        <v>138158</v>
      </c>
      <c r="I2405">
        <v>144639</v>
      </c>
      <c r="J2405">
        <v>120399</v>
      </c>
      <c r="K2405">
        <v>110926</v>
      </c>
      <c r="L2405">
        <v>107107</v>
      </c>
      <c r="M2405">
        <v>98087</v>
      </c>
      <c r="N2405">
        <v>146856</v>
      </c>
      <c r="O2405">
        <v>145936</v>
      </c>
      <c r="P2405">
        <v>126944</v>
      </c>
      <c r="Q2405">
        <v>173941</v>
      </c>
      <c r="R2405">
        <v>141925</v>
      </c>
      <c r="S2405">
        <v>155096</v>
      </c>
      <c r="T2405">
        <v>78277.899999999994</v>
      </c>
      <c r="U2405">
        <v>99944.3</v>
      </c>
      <c r="V2405">
        <v>124671</v>
      </c>
      <c r="W2405">
        <v>96163.5</v>
      </c>
      <c r="X2405">
        <v>85023.4</v>
      </c>
      <c r="Y2405">
        <v>68433</v>
      </c>
      <c r="Z2405">
        <v>123587</v>
      </c>
      <c r="AA2405">
        <v>164118</v>
      </c>
      <c r="AB2405">
        <v>122839</v>
      </c>
      <c r="AC2405">
        <v>129792</v>
      </c>
      <c r="AD2405">
        <v>131823</v>
      </c>
      <c r="AE2405">
        <v>146286</v>
      </c>
      <c r="AF2405">
        <v>74734.2</v>
      </c>
      <c r="AG2405">
        <v>117302</v>
      </c>
      <c r="AH2405">
        <v>72158.100000000006</v>
      </c>
      <c r="AI2405">
        <v>92491.3</v>
      </c>
      <c r="AJ2405">
        <v>56649.5</v>
      </c>
      <c r="AK2405">
        <v>102234</v>
      </c>
      <c r="AL2405">
        <v>97894</v>
      </c>
      <c r="AM2405">
        <v>173625</v>
      </c>
      <c r="AN2405">
        <v>157706</v>
      </c>
      <c r="AO2405">
        <v>89331.5</v>
      </c>
      <c r="AP2405">
        <v>138955</v>
      </c>
      <c r="AQ2405">
        <v>97425.8</v>
      </c>
    </row>
    <row r="2406" spans="1:43">
      <c r="A2406">
        <v>2270</v>
      </c>
      <c r="B2406" t="s">
        <v>4581</v>
      </c>
      <c r="C2406" t="s">
        <v>4582</v>
      </c>
      <c r="D2406">
        <v>1.90749E-3</v>
      </c>
      <c r="E2406">
        <v>2</v>
      </c>
      <c r="F2406">
        <v>2</v>
      </c>
      <c r="G2406">
        <v>0</v>
      </c>
      <c r="H2406">
        <v>118272</v>
      </c>
      <c r="I2406">
        <v>91620.800000000003</v>
      </c>
      <c r="J2406">
        <v>138605</v>
      </c>
      <c r="K2406">
        <v>91631.6</v>
      </c>
      <c r="L2406">
        <v>124502</v>
      </c>
      <c r="M2406">
        <v>123559</v>
      </c>
      <c r="N2406">
        <v>104745</v>
      </c>
      <c r="O2406">
        <v>101837</v>
      </c>
      <c r="P2406">
        <v>106540</v>
      </c>
      <c r="Q2406">
        <v>102029</v>
      </c>
      <c r="R2406">
        <v>97933.3</v>
      </c>
      <c r="S2406">
        <v>113434</v>
      </c>
      <c r="T2406">
        <v>96086.399999999994</v>
      </c>
      <c r="U2406">
        <v>102631</v>
      </c>
      <c r="V2406">
        <v>118232</v>
      </c>
      <c r="W2406">
        <v>103428</v>
      </c>
      <c r="X2406">
        <v>99079.5</v>
      </c>
      <c r="Y2406">
        <v>102115</v>
      </c>
      <c r="Z2406">
        <v>79669.2</v>
      </c>
      <c r="AA2406">
        <v>92925.5</v>
      </c>
      <c r="AB2406">
        <v>117489</v>
      </c>
      <c r="AC2406">
        <v>114262</v>
      </c>
      <c r="AD2406">
        <v>83685.3</v>
      </c>
      <c r="AE2406">
        <v>111955</v>
      </c>
      <c r="AF2406">
        <v>89259.8</v>
      </c>
      <c r="AG2406">
        <v>108664</v>
      </c>
      <c r="AH2406">
        <v>97711.6</v>
      </c>
      <c r="AI2406">
        <v>104359</v>
      </c>
      <c r="AJ2406">
        <v>99128.6</v>
      </c>
      <c r="AK2406">
        <v>66674.399999999994</v>
      </c>
      <c r="AL2406">
        <v>99946.8</v>
      </c>
      <c r="AM2406">
        <v>113628</v>
      </c>
      <c r="AN2406">
        <v>81356.800000000003</v>
      </c>
      <c r="AO2406">
        <v>79579.899999999994</v>
      </c>
      <c r="AP2406">
        <v>97352.2</v>
      </c>
      <c r="AQ2406">
        <v>96168.4</v>
      </c>
    </row>
    <row r="2407" spans="1:43">
      <c r="A2407">
        <v>2284</v>
      </c>
      <c r="B2407" t="s">
        <v>4609</v>
      </c>
      <c r="C2407" t="s">
        <v>4610</v>
      </c>
      <c r="D2407">
        <v>3.8039799999999999E-2</v>
      </c>
      <c r="E2407">
        <v>2</v>
      </c>
      <c r="F2407">
        <v>2</v>
      </c>
      <c r="G2407">
        <v>0</v>
      </c>
      <c r="H2407">
        <v>49749.599999999999</v>
      </c>
      <c r="I2407">
        <v>52775.4</v>
      </c>
      <c r="J2407">
        <v>61428.7</v>
      </c>
      <c r="K2407">
        <v>92559.4</v>
      </c>
      <c r="L2407">
        <v>86942.2</v>
      </c>
      <c r="M2407">
        <v>106470</v>
      </c>
      <c r="N2407">
        <v>89076.4</v>
      </c>
      <c r="O2407">
        <v>156185</v>
      </c>
      <c r="P2407">
        <v>185865</v>
      </c>
      <c r="Q2407">
        <v>118076</v>
      </c>
      <c r="R2407">
        <v>114711</v>
      </c>
      <c r="S2407">
        <v>164052</v>
      </c>
      <c r="T2407">
        <v>57253.2</v>
      </c>
      <c r="U2407">
        <v>79634.8</v>
      </c>
      <c r="V2407">
        <v>81624.2</v>
      </c>
      <c r="W2407">
        <v>49005.3</v>
      </c>
      <c r="X2407">
        <v>48073.4</v>
      </c>
      <c r="Y2407">
        <v>30713.9</v>
      </c>
      <c r="Z2407">
        <v>146605</v>
      </c>
      <c r="AA2407">
        <v>170983</v>
      </c>
      <c r="AB2407">
        <v>198890</v>
      </c>
      <c r="AC2407">
        <v>198806</v>
      </c>
      <c r="AD2407">
        <v>207828</v>
      </c>
      <c r="AE2407">
        <v>213882</v>
      </c>
      <c r="AF2407">
        <v>121318</v>
      </c>
      <c r="AG2407">
        <v>218794</v>
      </c>
      <c r="AH2407">
        <v>287393</v>
      </c>
      <c r="AI2407">
        <v>161297</v>
      </c>
      <c r="AJ2407">
        <v>190247</v>
      </c>
      <c r="AK2407">
        <v>202568</v>
      </c>
      <c r="AL2407">
        <v>79845.100000000006</v>
      </c>
      <c r="AM2407">
        <v>173544</v>
      </c>
      <c r="AN2407">
        <v>99053.3</v>
      </c>
      <c r="AO2407">
        <v>80116.600000000006</v>
      </c>
      <c r="AP2407">
        <v>165495</v>
      </c>
      <c r="AQ2407">
        <v>122985</v>
      </c>
    </row>
    <row r="2408" spans="1:43">
      <c r="A2408">
        <v>2289</v>
      </c>
      <c r="B2408" t="s">
        <v>4619</v>
      </c>
      <c r="C2408" t="s">
        <v>4620</v>
      </c>
      <c r="D2408">
        <v>9.1953999999999994E-3</v>
      </c>
      <c r="E2408">
        <v>2</v>
      </c>
      <c r="F2408">
        <v>2</v>
      </c>
      <c r="G2408">
        <v>0</v>
      </c>
      <c r="H2408">
        <v>280456</v>
      </c>
      <c r="I2408">
        <v>312762</v>
      </c>
      <c r="J2408">
        <v>220704</v>
      </c>
      <c r="K2408">
        <v>234538</v>
      </c>
      <c r="L2408">
        <v>336606</v>
      </c>
      <c r="M2408">
        <v>291172</v>
      </c>
      <c r="N2408">
        <v>275055</v>
      </c>
      <c r="O2408">
        <v>358244</v>
      </c>
      <c r="P2408">
        <v>293589</v>
      </c>
      <c r="Q2408">
        <v>291767</v>
      </c>
      <c r="R2408">
        <v>300355</v>
      </c>
      <c r="S2408">
        <v>252935</v>
      </c>
      <c r="T2408">
        <v>370496</v>
      </c>
      <c r="U2408">
        <v>409744</v>
      </c>
      <c r="V2408">
        <v>461520</v>
      </c>
      <c r="W2408">
        <v>248632</v>
      </c>
      <c r="X2408">
        <v>266732</v>
      </c>
      <c r="Y2408">
        <v>281603</v>
      </c>
      <c r="Z2408">
        <v>300740</v>
      </c>
      <c r="AA2408">
        <v>276496</v>
      </c>
      <c r="AB2408">
        <v>389993</v>
      </c>
      <c r="AC2408">
        <v>362779</v>
      </c>
      <c r="AD2408">
        <v>174983</v>
      </c>
      <c r="AE2408">
        <v>407770</v>
      </c>
      <c r="AF2408">
        <v>367099</v>
      </c>
      <c r="AG2408">
        <v>294820</v>
      </c>
      <c r="AH2408">
        <v>431212</v>
      </c>
      <c r="AI2408">
        <v>305928</v>
      </c>
      <c r="AJ2408">
        <v>258299</v>
      </c>
      <c r="AK2408">
        <v>242797</v>
      </c>
      <c r="AL2408">
        <v>94226.3</v>
      </c>
      <c r="AM2408">
        <v>195716</v>
      </c>
      <c r="AN2408">
        <v>140339</v>
      </c>
      <c r="AO2408">
        <v>350845</v>
      </c>
      <c r="AP2408">
        <v>218946</v>
      </c>
      <c r="AQ2408">
        <v>321780</v>
      </c>
    </row>
    <row r="2409" spans="1:43">
      <c r="A2409">
        <v>2291</v>
      </c>
      <c r="B2409" t="s">
        <v>4623</v>
      </c>
      <c r="C2409" t="s">
        <v>4624</v>
      </c>
      <c r="D2409">
        <v>2.37167E-2</v>
      </c>
      <c r="E2409">
        <v>2</v>
      </c>
      <c r="F2409">
        <v>2</v>
      </c>
      <c r="G2409">
        <v>0</v>
      </c>
      <c r="H2409">
        <v>17750.400000000001</v>
      </c>
      <c r="I2409">
        <v>19560.400000000001</v>
      </c>
      <c r="J2409">
        <v>0</v>
      </c>
      <c r="K2409">
        <v>18484.900000000001</v>
      </c>
      <c r="L2409">
        <v>11944.3</v>
      </c>
      <c r="M2409">
        <v>32715.7</v>
      </c>
      <c r="N2409">
        <v>34963.9</v>
      </c>
      <c r="O2409">
        <v>36901.300000000003</v>
      </c>
      <c r="P2409">
        <v>28159.5</v>
      </c>
      <c r="Q2409">
        <v>29907.8</v>
      </c>
      <c r="R2409">
        <v>0</v>
      </c>
      <c r="S2409">
        <v>22883.7</v>
      </c>
      <c r="T2409">
        <v>43422.8</v>
      </c>
      <c r="U2409">
        <v>34465.1</v>
      </c>
      <c r="V2409">
        <v>38367.4</v>
      </c>
      <c r="W2409">
        <v>0</v>
      </c>
      <c r="X2409">
        <v>0</v>
      </c>
      <c r="Y2409">
        <v>0</v>
      </c>
      <c r="Z2409">
        <v>87603.3</v>
      </c>
      <c r="AA2409">
        <v>78402.600000000006</v>
      </c>
      <c r="AB2409">
        <v>87045.4</v>
      </c>
      <c r="AC2409">
        <v>19120.900000000001</v>
      </c>
      <c r="AD2409">
        <v>0</v>
      </c>
      <c r="AE2409">
        <v>40286</v>
      </c>
      <c r="AF2409">
        <v>21558.1</v>
      </c>
      <c r="AG2409">
        <v>0</v>
      </c>
      <c r="AH2409">
        <v>75058.600000000006</v>
      </c>
      <c r="AI2409">
        <v>45768.2</v>
      </c>
      <c r="AJ2409">
        <v>34364.300000000003</v>
      </c>
      <c r="AK2409">
        <v>35824.199999999997</v>
      </c>
      <c r="AL2409">
        <v>59434.3</v>
      </c>
      <c r="AM2409">
        <v>99361.600000000006</v>
      </c>
      <c r="AN2409">
        <v>55813.599999999999</v>
      </c>
      <c r="AO2409">
        <v>11502.2</v>
      </c>
      <c r="AP2409">
        <v>33787.800000000003</v>
      </c>
      <c r="AQ2409">
        <v>46728</v>
      </c>
    </row>
    <row r="2410" spans="1:43">
      <c r="A2410">
        <v>2302</v>
      </c>
      <c r="B2410" t="s">
        <v>4645</v>
      </c>
      <c r="C2410" t="s">
        <v>4646</v>
      </c>
      <c r="D2410">
        <v>5.5357099999999999E-2</v>
      </c>
      <c r="E2410">
        <v>2</v>
      </c>
      <c r="F2410">
        <v>2</v>
      </c>
      <c r="G2410">
        <v>0</v>
      </c>
      <c r="H2410">
        <v>189102</v>
      </c>
      <c r="I2410">
        <v>214576</v>
      </c>
      <c r="J2410">
        <v>254648</v>
      </c>
      <c r="K2410">
        <v>226480</v>
      </c>
      <c r="L2410">
        <v>152339</v>
      </c>
      <c r="M2410">
        <v>257938</v>
      </c>
      <c r="N2410">
        <v>244298</v>
      </c>
      <c r="O2410">
        <v>299335</v>
      </c>
      <c r="P2410">
        <v>319063</v>
      </c>
      <c r="Q2410">
        <v>140747</v>
      </c>
      <c r="R2410">
        <v>193598</v>
      </c>
      <c r="S2410">
        <v>209660</v>
      </c>
      <c r="T2410">
        <v>241618</v>
      </c>
      <c r="U2410">
        <v>293062</v>
      </c>
      <c r="V2410">
        <v>354924</v>
      </c>
      <c r="W2410">
        <v>140093</v>
      </c>
      <c r="X2410">
        <v>142913</v>
      </c>
      <c r="Y2410">
        <v>173410</v>
      </c>
      <c r="Z2410">
        <v>236694</v>
      </c>
      <c r="AA2410">
        <v>115980</v>
      </c>
      <c r="AB2410">
        <v>349636</v>
      </c>
      <c r="AC2410">
        <v>160587</v>
      </c>
      <c r="AD2410">
        <v>195860</v>
      </c>
      <c r="AE2410">
        <v>221008</v>
      </c>
      <c r="AF2410">
        <v>159047</v>
      </c>
      <c r="AG2410">
        <v>0</v>
      </c>
      <c r="AH2410">
        <v>205892</v>
      </c>
      <c r="AI2410">
        <v>140428</v>
      </c>
      <c r="AJ2410">
        <v>151448</v>
      </c>
      <c r="AK2410">
        <v>189952</v>
      </c>
      <c r="AL2410">
        <v>196458</v>
      </c>
      <c r="AM2410">
        <v>283562</v>
      </c>
      <c r="AN2410">
        <v>302850</v>
      </c>
      <c r="AO2410">
        <v>131942</v>
      </c>
      <c r="AP2410">
        <v>179894</v>
      </c>
      <c r="AQ2410">
        <v>134488</v>
      </c>
    </row>
    <row r="2411" spans="1:43">
      <c r="A2411">
        <v>2306</v>
      </c>
      <c r="B2411" t="s">
        <v>4653</v>
      </c>
      <c r="C2411" t="s">
        <v>4654</v>
      </c>
      <c r="D2411">
        <v>5.36193E-3</v>
      </c>
      <c r="E2411">
        <v>2</v>
      </c>
      <c r="F2411">
        <v>2</v>
      </c>
      <c r="G2411">
        <v>0</v>
      </c>
      <c r="H2411">
        <v>85615.1</v>
      </c>
      <c r="I2411">
        <v>34829.300000000003</v>
      </c>
      <c r="J2411">
        <v>140240</v>
      </c>
      <c r="K2411">
        <v>62782.5</v>
      </c>
      <c r="L2411">
        <v>122268</v>
      </c>
      <c r="M2411">
        <v>184570</v>
      </c>
      <c r="N2411">
        <v>105002</v>
      </c>
      <c r="O2411">
        <v>141419</v>
      </c>
      <c r="P2411">
        <v>458488</v>
      </c>
      <c r="Q2411">
        <v>114806</v>
      </c>
      <c r="R2411">
        <v>186304</v>
      </c>
      <c r="S2411">
        <v>288190</v>
      </c>
      <c r="T2411">
        <v>94597.7</v>
      </c>
      <c r="U2411">
        <v>121620</v>
      </c>
      <c r="V2411">
        <v>113967</v>
      </c>
      <c r="W2411">
        <v>131818</v>
      </c>
      <c r="X2411">
        <v>81172.600000000006</v>
      </c>
      <c r="Y2411">
        <v>187557</v>
      </c>
      <c r="Z2411">
        <v>220830</v>
      </c>
      <c r="AA2411">
        <v>269750</v>
      </c>
      <c r="AB2411">
        <v>407733</v>
      </c>
      <c r="AC2411">
        <v>123104</v>
      </c>
      <c r="AD2411">
        <v>110395</v>
      </c>
      <c r="AE2411">
        <v>209204</v>
      </c>
      <c r="AF2411">
        <v>107438</v>
      </c>
      <c r="AG2411">
        <v>148400</v>
      </c>
      <c r="AH2411">
        <v>558304</v>
      </c>
      <c r="AI2411">
        <v>194059</v>
      </c>
      <c r="AJ2411">
        <v>212772</v>
      </c>
      <c r="AK2411">
        <v>279023</v>
      </c>
      <c r="AL2411">
        <v>106927</v>
      </c>
      <c r="AM2411">
        <v>187272</v>
      </c>
      <c r="AN2411">
        <v>186326</v>
      </c>
      <c r="AO2411">
        <v>155965</v>
      </c>
      <c r="AP2411">
        <v>170610</v>
      </c>
      <c r="AQ2411">
        <v>193161</v>
      </c>
    </row>
    <row r="2412" spans="1:43">
      <c r="A2412">
        <v>2312</v>
      </c>
      <c r="B2412" t="s">
        <v>4665</v>
      </c>
      <c r="C2412" t="s">
        <v>4666</v>
      </c>
      <c r="D2412">
        <v>3.18962E-2</v>
      </c>
      <c r="E2412">
        <v>2</v>
      </c>
      <c r="F2412">
        <v>1</v>
      </c>
      <c r="G2412">
        <v>1</v>
      </c>
      <c r="H2412">
        <v>45266</v>
      </c>
      <c r="I2412">
        <v>37457.9</v>
      </c>
      <c r="J2412">
        <v>43107.7</v>
      </c>
      <c r="K2412">
        <v>63501.5</v>
      </c>
      <c r="L2412">
        <v>56441.1</v>
      </c>
      <c r="M2412">
        <v>74815.199999999997</v>
      </c>
      <c r="N2412">
        <v>66568.3</v>
      </c>
      <c r="O2412">
        <v>43070.5</v>
      </c>
      <c r="P2412">
        <v>41478</v>
      </c>
      <c r="Q2412">
        <v>21317.8</v>
      </c>
      <c r="R2412">
        <v>0</v>
      </c>
      <c r="S2412">
        <v>0</v>
      </c>
      <c r="T2412">
        <v>61437.9</v>
      </c>
      <c r="U2412">
        <v>50207.199999999997</v>
      </c>
      <c r="V2412">
        <v>66152.600000000006</v>
      </c>
      <c r="W2412">
        <v>0</v>
      </c>
      <c r="X2412">
        <v>20282.2</v>
      </c>
      <c r="Y2412">
        <v>32228.7</v>
      </c>
      <c r="Z2412">
        <v>61580.2</v>
      </c>
      <c r="AA2412">
        <v>60606.7</v>
      </c>
      <c r="AB2412">
        <v>69319.7</v>
      </c>
      <c r="AC2412">
        <v>51791</v>
      </c>
      <c r="AD2412">
        <v>25034.400000000001</v>
      </c>
      <c r="AE2412">
        <v>28404.6</v>
      </c>
      <c r="AF2412">
        <v>15254.5</v>
      </c>
      <c r="AG2412">
        <v>53561.7</v>
      </c>
      <c r="AH2412">
        <v>13346.1</v>
      </c>
      <c r="AI2412">
        <v>31101.599999999999</v>
      </c>
      <c r="AJ2412">
        <v>0</v>
      </c>
      <c r="AK2412">
        <v>36215.5</v>
      </c>
      <c r="AL2412">
        <v>58311.5</v>
      </c>
      <c r="AM2412">
        <v>91762.5</v>
      </c>
      <c r="AN2412">
        <v>70686.8</v>
      </c>
      <c r="AO2412">
        <v>25853.5</v>
      </c>
      <c r="AP2412">
        <v>49959.4</v>
      </c>
      <c r="AQ2412">
        <v>45915.7</v>
      </c>
    </row>
    <row r="2413" spans="1:43">
      <c r="A2413">
        <v>2313</v>
      </c>
      <c r="B2413" t="s">
        <v>4667</v>
      </c>
      <c r="C2413" t="s">
        <v>4668</v>
      </c>
      <c r="D2413">
        <v>1.90749E-3</v>
      </c>
      <c r="E2413">
        <v>2</v>
      </c>
      <c r="F2413">
        <v>2</v>
      </c>
      <c r="G2413">
        <v>0</v>
      </c>
      <c r="H2413">
        <v>41716.300000000003</v>
      </c>
      <c r="I2413">
        <v>52934.9</v>
      </c>
      <c r="J2413">
        <v>42704.1</v>
      </c>
      <c r="K2413">
        <v>59668.7</v>
      </c>
      <c r="L2413">
        <v>60049.1</v>
      </c>
      <c r="M2413">
        <v>61861</v>
      </c>
      <c r="N2413">
        <v>78140.2</v>
      </c>
      <c r="O2413">
        <v>67793.7</v>
      </c>
      <c r="P2413">
        <v>70205.7</v>
      </c>
      <c r="Q2413">
        <v>39612.1</v>
      </c>
      <c r="R2413">
        <v>42242.400000000001</v>
      </c>
      <c r="S2413">
        <v>45895.3</v>
      </c>
      <c r="T2413">
        <v>82442.100000000006</v>
      </c>
      <c r="U2413">
        <v>123739</v>
      </c>
      <c r="V2413">
        <v>95685.4</v>
      </c>
      <c r="W2413">
        <v>40695.300000000003</v>
      </c>
      <c r="X2413">
        <v>27491.8</v>
      </c>
      <c r="Y2413">
        <v>25488.2</v>
      </c>
      <c r="Z2413">
        <v>49499.3</v>
      </c>
      <c r="AA2413">
        <v>40457</v>
      </c>
      <c r="AB2413">
        <v>25576.799999999999</v>
      </c>
      <c r="AC2413">
        <v>24839</v>
      </c>
      <c r="AD2413">
        <v>30773.3</v>
      </c>
      <c r="AE2413">
        <v>24860.7</v>
      </c>
      <c r="AF2413">
        <v>20004.3</v>
      </c>
      <c r="AG2413">
        <v>35642.199999999997</v>
      </c>
      <c r="AH2413">
        <v>19134.099999999999</v>
      </c>
      <c r="AI2413">
        <v>20045.7</v>
      </c>
      <c r="AJ2413">
        <v>23798.6</v>
      </c>
      <c r="AK2413">
        <v>18245.599999999999</v>
      </c>
      <c r="AL2413">
        <v>32699.599999999999</v>
      </c>
      <c r="AM2413">
        <v>64080.5</v>
      </c>
      <c r="AN2413">
        <v>60910.400000000001</v>
      </c>
      <c r="AO2413">
        <v>9877.2800000000007</v>
      </c>
      <c r="AP2413">
        <v>29628.6</v>
      </c>
      <c r="AQ2413">
        <v>47517.9</v>
      </c>
    </row>
    <row r="2414" spans="1:43">
      <c r="A2414">
        <v>2326</v>
      </c>
      <c r="B2414" t="s">
        <v>4693</v>
      </c>
      <c r="C2414" t="s">
        <v>4694</v>
      </c>
      <c r="D2414">
        <v>3.0412000000000002E-2</v>
      </c>
      <c r="E2414">
        <v>2</v>
      </c>
      <c r="F2414">
        <v>2</v>
      </c>
      <c r="G2414">
        <v>0</v>
      </c>
      <c r="H2414">
        <v>65657.7</v>
      </c>
      <c r="I2414">
        <v>71522.5</v>
      </c>
      <c r="J2414">
        <v>87375.2</v>
      </c>
      <c r="K2414">
        <v>66577.2</v>
      </c>
      <c r="L2414">
        <v>72391.5</v>
      </c>
      <c r="M2414">
        <v>81260.800000000003</v>
      </c>
      <c r="N2414">
        <v>55287.199999999997</v>
      </c>
      <c r="O2414">
        <v>95341.3</v>
      </c>
      <c r="P2414">
        <v>104022</v>
      </c>
      <c r="Q2414">
        <v>66904.399999999994</v>
      </c>
      <c r="R2414">
        <v>19342</v>
      </c>
      <c r="S2414">
        <v>51874.8</v>
      </c>
      <c r="T2414">
        <v>95710</v>
      </c>
      <c r="U2414">
        <v>111499</v>
      </c>
      <c r="V2414">
        <v>154022</v>
      </c>
      <c r="W2414">
        <v>36230</v>
      </c>
      <c r="X2414">
        <v>52875.4</v>
      </c>
      <c r="Y2414">
        <v>37525.4</v>
      </c>
      <c r="Z2414">
        <v>110167</v>
      </c>
      <c r="AA2414">
        <v>96113.2</v>
      </c>
      <c r="AB2414">
        <v>114327</v>
      </c>
      <c r="AC2414">
        <v>41443.599999999999</v>
      </c>
      <c r="AD2414">
        <v>36258.400000000001</v>
      </c>
      <c r="AE2414">
        <v>28299.599999999999</v>
      </c>
      <c r="AF2414">
        <v>30765.3</v>
      </c>
      <c r="AG2414">
        <v>34881.4</v>
      </c>
      <c r="AH2414">
        <v>62403.8</v>
      </c>
      <c r="AI2414">
        <v>18825.7</v>
      </c>
      <c r="AJ2414">
        <v>36849.599999999999</v>
      </c>
      <c r="AK2414">
        <v>37960</v>
      </c>
      <c r="AL2414">
        <v>33092.300000000003</v>
      </c>
      <c r="AM2414">
        <v>50729.599999999999</v>
      </c>
      <c r="AN2414">
        <v>82634.5</v>
      </c>
      <c r="AO2414">
        <v>20134.3</v>
      </c>
      <c r="AP2414">
        <v>21094.6</v>
      </c>
      <c r="AQ2414">
        <v>38780</v>
      </c>
    </row>
    <row r="2415" spans="1:43">
      <c r="A2415">
        <v>2331</v>
      </c>
      <c r="B2415" t="s">
        <v>4703</v>
      </c>
      <c r="C2415" t="s">
        <v>4704</v>
      </c>
      <c r="D2415">
        <v>4.2679099999999998E-2</v>
      </c>
      <c r="E2415">
        <v>2</v>
      </c>
      <c r="F2415">
        <v>2</v>
      </c>
      <c r="G2415">
        <v>0</v>
      </c>
      <c r="H2415">
        <v>8584.2199999999993</v>
      </c>
      <c r="I2415">
        <v>0</v>
      </c>
      <c r="J2415">
        <v>0</v>
      </c>
      <c r="K2415">
        <v>28779.1</v>
      </c>
      <c r="L2415">
        <v>15264.8</v>
      </c>
      <c r="M2415">
        <v>52601.1</v>
      </c>
      <c r="N2415">
        <v>0</v>
      </c>
      <c r="O2415">
        <v>0</v>
      </c>
      <c r="P2415">
        <v>11557.2</v>
      </c>
      <c r="Q2415">
        <v>0</v>
      </c>
      <c r="R2415">
        <v>0</v>
      </c>
      <c r="S2415">
        <v>0</v>
      </c>
      <c r="T2415">
        <v>0</v>
      </c>
      <c r="U2415">
        <v>13275.2</v>
      </c>
      <c r="V2415">
        <v>33659.599999999999</v>
      </c>
      <c r="W2415">
        <v>0</v>
      </c>
      <c r="X2415">
        <v>0</v>
      </c>
      <c r="Y2415">
        <v>0</v>
      </c>
      <c r="Z2415">
        <v>39056.9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17960.900000000001</v>
      </c>
      <c r="AN2415">
        <v>0</v>
      </c>
      <c r="AO2415">
        <v>0</v>
      </c>
      <c r="AP2415">
        <v>0</v>
      </c>
      <c r="AQ2415">
        <v>15766.3</v>
      </c>
    </row>
    <row r="2416" spans="1:43">
      <c r="A2416">
        <v>2340</v>
      </c>
      <c r="B2416" t="s">
        <v>4721</v>
      </c>
      <c r="C2416" t="s">
        <v>4722</v>
      </c>
      <c r="D2416">
        <v>3.6899099999999997E-2</v>
      </c>
      <c r="E2416">
        <v>2</v>
      </c>
      <c r="F2416">
        <v>2</v>
      </c>
      <c r="G2416">
        <v>0</v>
      </c>
      <c r="H2416">
        <v>43276.4</v>
      </c>
      <c r="I2416">
        <v>24291.7</v>
      </c>
      <c r="J2416">
        <v>49873.9</v>
      </c>
      <c r="K2416">
        <v>85098.8</v>
      </c>
      <c r="L2416">
        <v>32593.7</v>
      </c>
      <c r="M2416">
        <v>57828</v>
      </c>
      <c r="N2416">
        <v>86743.8</v>
      </c>
      <c r="O2416">
        <v>0</v>
      </c>
      <c r="P2416">
        <v>44654.3</v>
      </c>
      <c r="Q2416">
        <v>48173.9</v>
      </c>
      <c r="R2416">
        <v>0</v>
      </c>
      <c r="S2416">
        <v>0</v>
      </c>
      <c r="T2416">
        <v>63130.7</v>
      </c>
      <c r="U2416">
        <v>91578.6</v>
      </c>
      <c r="V2416">
        <v>92586.4</v>
      </c>
      <c r="W2416">
        <v>36660.1</v>
      </c>
      <c r="X2416">
        <v>0</v>
      </c>
      <c r="Y2416">
        <v>0</v>
      </c>
      <c r="Z2416">
        <v>97337.2</v>
      </c>
      <c r="AA2416">
        <v>93428.4</v>
      </c>
      <c r="AB2416">
        <v>139707</v>
      </c>
      <c r="AC2416">
        <v>31766.1</v>
      </c>
      <c r="AD2416">
        <v>51350.6</v>
      </c>
      <c r="AE2416">
        <v>17085.400000000001</v>
      </c>
      <c r="AF2416">
        <v>57829.1</v>
      </c>
      <c r="AG2416">
        <v>74276.5</v>
      </c>
      <c r="AH2416">
        <v>84478.9</v>
      </c>
      <c r="AI2416">
        <v>26821.3</v>
      </c>
      <c r="AJ2416">
        <v>62149.1</v>
      </c>
      <c r="AK2416">
        <v>0</v>
      </c>
      <c r="AL2416">
        <v>86901.1</v>
      </c>
      <c r="AM2416">
        <v>77690.2</v>
      </c>
      <c r="AN2416">
        <v>126873</v>
      </c>
      <c r="AO2416">
        <v>0</v>
      </c>
      <c r="AP2416">
        <v>37200.699999999997</v>
      </c>
      <c r="AQ2416">
        <v>0</v>
      </c>
    </row>
    <row r="2417" spans="1:43">
      <c r="A2417">
        <v>2341</v>
      </c>
      <c r="B2417" t="s">
        <v>4723</v>
      </c>
      <c r="C2417" t="s">
        <v>4724</v>
      </c>
      <c r="D2417">
        <v>5.6746900000000003E-2</v>
      </c>
      <c r="E2417">
        <v>2</v>
      </c>
      <c r="F2417">
        <v>2</v>
      </c>
      <c r="G2417">
        <v>0</v>
      </c>
      <c r="H2417">
        <v>218152</v>
      </c>
      <c r="I2417">
        <v>217782</v>
      </c>
      <c r="J2417">
        <v>269017</v>
      </c>
      <c r="K2417">
        <v>424455</v>
      </c>
      <c r="L2417">
        <v>443285</v>
      </c>
      <c r="M2417">
        <v>285259</v>
      </c>
      <c r="N2417">
        <v>268419</v>
      </c>
      <c r="O2417">
        <v>266955</v>
      </c>
      <c r="P2417">
        <v>264364</v>
      </c>
      <c r="Q2417">
        <v>111079</v>
      </c>
      <c r="R2417">
        <v>186401</v>
      </c>
      <c r="S2417">
        <v>82588.899999999994</v>
      </c>
      <c r="T2417">
        <v>237422</v>
      </c>
      <c r="U2417">
        <v>289604</v>
      </c>
      <c r="V2417">
        <v>259836</v>
      </c>
      <c r="W2417">
        <v>89532.9</v>
      </c>
      <c r="X2417">
        <v>50656</v>
      </c>
      <c r="Y2417">
        <v>147975</v>
      </c>
      <c r="Z2417">
        <v>440209</v>
      </c>
      <c r="AA2417">
        <v>391635</v>
      </c>
      <c r="AB2417">
        <v>483087</v>
      </c>
      <c r="AC2417">
        <v>228741</v>
      </c>
      <c r="AD2417">
        <v>177790</v>
      </c>
      <c r="AE2417">
        <v>219879</v>
      </c>
      <c r="AF2417">
        <v>191992</v>
      </c>
      <c r="AG2417">
        <v>140491</v>
      </c>
      <c r="AH2417">
        <v>230278</v>
      </c>
      <c r="AI2417">
        <v>161598</v>
      </c>
      <c r="AJ2417">
        <v>163780</v>
      </c>
      <c r="AK2417">
        <v>150769</v>
      </c>
      <c r="AL2417">
        <v>342405</v>
      </c>
      <c r="AM2417">
        <v>615172</v>
      </c>
      <c r="AN2417">
        <v>419621</v>
      </c>
      <c r="AO2417">
        <v>122016</v>
      </c>
      <c r="AP2417">
        <v>197937</v>
      </c>
      <c r="AQ2417">
        <v>190270</v>
      </c>
    </row>
    <row r="2418" spans="1:43">
      <c r="A2418">
        <v>2346</v>
      </c>
      <c r="B2418" t="s">
        <v>4733</v>
      </c>
      <c r="C2418" t="s">
        <v>4734</v>
      </c>
      <c r="D2418">
        <v>1.9054100000000001E-2</v>
      </c>
      <c r="E2418">
        <v>2</v>
      </c>
      <c r="F2418">
        <v>2</v>
      </c>
      <c r="G2418">
        <v>0</v>
      </c>
      <c r="H2418">
        <v>41982.400000000001</v>
      </c>
      <c r="I2418">
        <v>42663.3</v>
      </c>
      <c r="J2418">
        <v>0</v>
      </c>
      <c r="K2418">
        <v>63823.8</v>
      </c>
      <c r="L2418">
        <v>36037.4</v>
      </c>
      <c r="M2418">
        <v>43449.7</v>
      </c>
      <c r="N2418">
        <v>88864.8</v>
      </c>
      <c r="O2418">
        <v>54634.400000000001</v>
      </c>
      <c r="P2418">
        <v>55490.9</v>
      </c>
      <c r="Q2418">
        <v>28583.9</v>
      </c>
      <c r="R2418">
        <v>10820.7</v>
      </c>
      <c r="S2418">
        <v>38801.4</v>
      </c>
      <c r="T2418">
        <v>89445.5</v>
      </c>
      <c r="U2418">
        <v>85750.2</v>
      </c>
      <c r="V2418">
        <v>78637</v>
      </c>
      <c r="W2418">
        <v>37986.1</v>
      </c>
      <c r="X2418">
        <v>30137.9</v>
      </c>
      <c r="Y2418">
        <v>37512.699999999997</v>
      </c>
      <c r="Z2418">
        <v>106828</v>
      </c>
      <c r="AA2418">
        <v>136717</v>
      </c>
      <c r="AB2418">
        <v>105589</v>
      </c>
      <c r="AC2418">
        <v>182861</v>
      </c>
      <c r="AD2418">
        <v>164938</v>
      </c>
      <c r="AE2418">
        <v>104276</v>
      </c>
      <c r="AF2418">
        <v>64703.8</v>
      </c>
      <c r="AG2418">
        <v>64560.2</v>
      </c>
      <c r="AH2418">
        <v>89271.9</v>
      </c>
      <c r="AI2418">
        <v>65574.5</v>
      </c>
      <c r="AJ2418">
        <v>91014.7</v>
      </c>
      <c r="AK2418">
        <v>97578.2</v>
      </c>
      <c r="AL2418">
        <v>84545</v>
      </c>
      <c r="AM2418">
        <v>104261</v>
      </c>
      <c r="AN2418">
        <v>68721.2</v>
      </c>
      <c r="AO2418">
        <v>21568.799999999999</v>
      </c>
      <c r="AP2418">
        <v>25969.599999999999</v>
      </c>
      <c r="AQ2418">
        <v>22882</v>
      </c>
    </row>
    <row r="2419" spans="1:43">
      <c r="A2419">
        <v>2352</v>
      </c>
      <c r="B2419" t="s">
        <v>4745</v>
      </c>
      <c r="C2419" t="s">
        <v>4746</v>
      </c>
      <c r="D2419">
        <v>7.1633199999999997E-4</v>
      </c>
      <c r="E2419">
        <v>2</v>
      </c>
      <c r="F2419">
        <v>2</v>
      </c>
      <c r="G2419">
        <v>0</v>
      </c>
      <c r="H2419">
        <v>70207</v>
      </c>
      <c r="I2419">
        <v>108191</v>
      </c>
      <c r="J2419">
        <v>119978</v>
      </c>
      <c r="K2419">
        <v>220261</v>
      </c>
      <c r="L2419">
        <v>217076</v>
      </c>
      <c r="M2419">
        <v>235140</v>
      </c>
      <c r="N2419">
        <v>227400</v>
      </c>
      <c r="O2419">
        <v>252323</v>
      </c>
      <c r="P2419">
        <v>192125</v>
      </c>
      <c r="Q2419">
        <v>195588</v>
      </c>
      <c r="R2419">
        <v>118879</v>
      </c>
      <c r="S2419">
        <v>227247</v>
      </c>
      <c r="T2419">
        <v>112297</v>
      </c>
      <c r="U2419">
        <v>154387</v>
      </c>
      <c r="V2419">
        <v>188264</v>
      </c>
      <c r="W2419">
        <v>127707</v>
      </c>
      <c r="X2419">
        <v>134168</v>
      </c>
      <c r="Y2419">
        <v>93074.9</v>
      </c>
      <c r="Z2419">
        <v>400385</v>
      </c>
      <c r="AA2419">
        <v>451133</v>
      </c>
      <c r="AB2419">
        <v>503878</v>
      </c>
      <c r="AC2419">
        <v>405989</v>
      </c>
      <c r="AD2419">
        <v>466143</v>
      </c>
      <c r="AE2419">
        <v>486882</v>
      </c>
      <c r="AF2419">
        <v>305464</v>
      </c>
      <c r="AG2419">
        <v>346514</v>
      </c>
      <c r="AH2419">
        <v>129083</v>
      </c>
      <c r="AI2419">
        <v>345669</v>
      </c>
      <c r="AJ2419">
        <v>366689</v>
      </c>
      <c r="AK2419">
        <v>384889</v>
      </c>
      <c r="AL2419">
        <v>155690</v>
      </c>
      <c r="AM2419">
        <v>234193</v>
      </c>
      <c r="AN2419">
        <v>198575</v>
      </c>
      <c r="AO2419">
        <v>177206</v>
      </c>
      <c r="AP2419">
        <v>222895</v>
      </c>
      <c r="AQ2419">
        <v>259438</v>
      </c>
    </row>
    <row r="2420" spans="1:43">
      <c r="A2420">
        <v>2353</v>
      </c>
      <c r="B2420" t="s">
        <v>4747</v>
      </c>
      <c r="C2420" t="s">
        <v>4748</v>
      </c>
      <c r="D2420">
        <v>2.5795599999999998E-2</v>
      </c>
      <c r="E2420">
        <v>2</v>
      </c>
      <c r="F2420">
        <v>2</v>
      </c>
      <c r="G2420">
        <v>0</v>
      </c>
      <c r="H2420">
        <v>55837.3</v>
      </c>
      <c r="I2420">
        <v>51294.9</v>
      </c>
      <c r="J2420">
        <v>40083.199999999997</v>
      </c>
      <c r="K2420">
        <v>26941.9</v>
      </c>
      <c r="L2420">
        <v>23006.7</v>
      </c>
      <c r="M2420">
        <v>28368.799999999999</v>
      </c>
      <c r="N2420">
        <v>28838.3</v>
      </c>
      <c r="O2420">
        <v>58460.3</v>
      </c>
      <c r="P2420">
        <v>55409.599999999999</v>
      </c>
      <c r="Q2420">
        <v>19452.900000000001</v>
      </c>
      <c r="R2420">
        <v>16598.8</v>
      </c>
      <c r="S2420">
        <v>21529.1</v>
      </c>
      <c r="T2420">
        <v>68855.3</v>
      </c>
      <c r="U2420">
        <v>93025.600000000006</v>
      </c>
      <c r="V2420">
        <v>66159.399999999994</v>
      </c>
      <c r="W2420">
        <v>0</v>
      </c>
      <c r="X2420">
        <v>10132</v>
      </c>
      <c r="Y2420">
        <v>0</v>
      </c>
      <c r="Z2420">
        <v>54434.400000000001</v>
      </c>
      <c r="AA2420">
        <v>68191.399999999994</v>
      </c>
      <c r="AB2420">
        <v>82827.600000000006</v>
      </c>
      <c r="AC2420">
        <v>36376.699999999997</v>
      </c>
      <c r="AD2420">
        <v>34332.6</v>
      </c>
      <c r="AE2420">
        <v>19941.099999999999</v>
      </c>
      <c r="AF2420">
        <v>33380.400000000001</v>
      </c>
      <c r="AG2420">
        <v>41442.800000000003</v>
      </c>
      <c r="AH2420">
        <v>23412.6</v>
      </c>
      <c r="AI2420">
        <v>36347.300000000003</v>
      </c>
      <c r="AJ2420">
        <v>23201.8</v>
      </c>
      <c r="AK2420">
        <v>42320.3</v>
      </c>
      <c r="AL2420">
        <v>39053.800000000003</v>
      </c>
      <c r="AM2420">
        <v>54935.1</v>
      </c>
      <c r="AN2420">
        <v>51157.5</v>
      </c>
      <c r="AO2420">
        <v>0</v>
      </c>
      <c r="AP2420">
        <v>7709</v>
      </c>
      <c r="AQ2420">
        <v>0</v>
      </c>
    </row>
    <row r="2421" spans="1:43">
      <c r="A2421">
        <v>2359</v>
      </c>
      <c r="B2421" t="s">
        <v>4759</v>
      </c>
      <c r="C2421" t="s">
        <v>4760</v>
      </c>
      <c r="D2421">
        <v>3.9400200000000003E-2</v>
      </c>
      <c r="E2421">
        <v>2</v>
      </c>
      <c r="F2421">
        <v>2</v>
      </c>
      <c r="G2421">
        <v>0</v>
      </c>
      <c r="H2421">
        <v>107068</v>
      </c>
      <c r="I2421">
        <v>108550</v>
      </c>
      <c r="J2421">
        <v>137969</v>
      </c>
      <c r="K2421">
        <v>81520.800000000003</v>
      </c>
      <c r="L2421">
        <v>44118</v>
      </c>
      <c r="M2421">
        <v>87688.5</v>
      </c>
      <c r="N2421">
        <v>0</v>
      </c>
      <c r="O2421">
        <v>0</v>
      </c>
      <c r="P2421">
        <v>0</v>
      </c>
      <c r="Q2421">
        <v>55420.800000000003</v>
      </c>
      <c r="R2421">
        <v>0</v>
      </c>
      <c r="S2421">
        <v>0</v>
      </c>
      <c r="T2421">
        <v>121489</v>
      </c>
      <c r="U2421">
        <v>75960.399999999994</v>
      </c>
      <c r="V2421">
        <v>170388</v>
      </c>
      <c r="W2421">
        <v>0</v>
      </c>
      <c r="X2421">
        <v>0</v>
      </c>
      <c r="Y2421">
        <v>0</v>
      </c>
      <c r="Z2421">
        <v>161978</v>
      </c>
      <c r="AA2421">
        <v>92081.3</v>
      </c>
      <c r="AB2421">
        <v>179864</v>
      </c>
      <c r="AC2421">
        <v>79493.5</v>
      </c>
      <c r="AD2421">
        <v>92563.3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142961</v>
      </c>
      <c r="AM2421">
        <v>230347</v>
      </c>
      <c r="AN2421">
        <v>165606</v>
      </c>
      <c r="AO2421">
        <v>111846</v>
      </c>
      <c r="AP2421">
        <v>220385</v>
      </c>
      <c r="AQ2421">
        <v>136386</v>
      </c>
    </row>
    <row r="2422" spans="1:43">
      <c r="A2422">
        <v>2361</v>
      </c>
      <c r="B2422" t="s">
        <v>4763</v>
      </c>
      <c r="C2422" t="s">
        <v>4764</v>
      </c>
      <c r="D2422">
        <v>4.1395000000000001E-2</v>
      </c>
      <c r="E2422">
        <v>2</v>
      </c>
      <c r="F2422">
        <v>2</v>
      </c>
      <c r="G2422">
        <v>0</v>
      </c>
      <c r="H2422">
        <v>21702.799999999999</v>
      </c>
      <c r="I2422">
        <v>6648.25</v>
      </c>
      <c r="J2422">
        <v>0</v>
      </c>
      <c r="K2422">
        <v>24928.799999999999</v>
      </c>
      <c r="L2422">
        <v>0</v>
      </c>
      <c r="M2422">
        <v>43262.2</v>
      </c>
      <c r="N2422">
        <v>38558.699999999997</v>
      </c>
      <c r="O2422">
        <v>65713</v>
      </c>
      <c r="P2422">
        <v>0</v>
      </c>
      <c r="Q2422">
        <v>36100.6</v>
      </c>
      <c r="R2422">
        <v>0</v>
      </c>
      <c r="S2422">
        <v>14081.5</v>
      </c>
      <c r="T2422">
        <v>37440.5</v>
      </c>
      <c r="U2422">
        <v>19448.099999999999</v>
      </c>
      <c r="V2422">
        <v>27680.5</v>
      </c>
      <c r="W2422">
        <v>21980.2</v>
      </c>
      <c r="X2422">
        <v>0</v>
      </c>
      <c r="Y2422">
        <v>0</v>
      </c>
      <c r="Z2422">
        <v>48276.9</v>
      </c>
      <c r="AA2422">
        <v>59533.2</v>
      </c>
      <c r="AB2422">
        <v>71020.2</v>
      </c>
      <c r="AC2422">
        <v>39695.5</v>
      </c>
      <c r="AD2422">
        <v>21225.4</v>
      </c>
      <c r="AE2422">
        <v>0</v>
      </c>
      <c r="AF2422">
        <v>20799.400000000001</v>
      </c>
      <c r="AG2422">
        <v>0</v>
      </c>
      <c r="AH2422">
        <v>0</v>
      </c>
      <c r="AI2422">
        <v>21120.400000000001</v>
      </c>
      <c r="AJ2422">
        <v>0</v>
      </c>
      <c r="AK2422">
        <v>0</v>
      </c>
      <c r="AL2422">
        <v>0</v>
      </c>
      <c r="AM2422">
        <v>0</v>
      </c>
      <c r="AN2422">
        <v>20093.5</v>
      </c>
      <c r="AO2422">
        <v>10012.299999999999</v>
      </c>
      <c r="AP2422">
        <v>0</v>
      </c>
      <c r="AQ2422">
        <v>0</v>
      </c>
    </row>
    <row r="2423" spans="1:43">
      <c r="A2423">
        <v>2363</v>
      </c>
      <c r="B2423" t="s">
        <v>4767</v>
      </c>
      <c r="C2423" t="s">
        <v>4768</v>
      </c>
      <c r="D2423">
        <v>2.3518300000000001E-3</v>
      </c>
      <c r="E2423">
        <v>2</v>
      </c>
      <c r="F2423">
        <v>2</v>
      </c>
      <c r="G2423">
        <v>0</v>
      </c>
      <c r="H2423">
        <v>75187</v>
      </c>
      <c r="I2423">
        <v>47724.7</v>
      </c>
      <c r="J2423">
        <v>43617.3</v>
      </c>
      <c r="K2423">
        <v>70213.5</v>
      </c>
      <c r="L2423">
        <v>81630.600000000006</v>
      </c>
      <c r="M2423">
        <v>40443</v>
      </c>
      <c r="N2423">
        <v>49354.6</v>
      </c>
      <c r="O2423">
        <v>53826.8</v>
      </c>
      <c r="P2423">
        <v>28432.2</v>
      </c>
      <c r="Q2423">
        <v>58413.9</v>
      </c>
      <c r="R2423">
        <v>51740</v>
      </c>
      <c r="S2423">
        <v>29043.200000000001</v>
      </c>
      <c r="T2423">
        <v>42021.599999999999</v>
      </c>
      <c r="U2423">
        <v>62874.8</v>
      </c>
      <c r="V2423">
        <v>19400.400000000001</v>
      </c>
      <c r="W2423">
        <v>47981.4</v>
      </c>
      <c r="X2423">
        <v>46577.1</v>
      </c>
      <c r="Y2423">
        <v>30941.1</v>
      </c>
      <c r="Z2423">
        <v>78053.399999999994</v>
      </c>
      <c r="AA2423">
        <v>67470.7</v>
      </c>
      <c r="AB2423">
        <v>29868.1</v>
      </c>
      <c r="AC2423">
        <v>67626.600000000006</v>
      </c>
      <c r="AD2423">
        <v>48901.1</v>
      </c>
      <c r="AE2423">
        <v>50718.8</v>
      </c>
      <c r="AF2423">
        <v>29893.8</v>
      </c>
      <c r="AG2423">
        <v>47326.8</v>
      </c>
      <c r="AH2423">
        <v>48011.5</v>
      </c>
      <c r="AI2423">
        <v>64912.800000000003</v>
      </c>
      <c r="AJ2423">
        <v>45048.2</v>
      </c>
      <c r="AK2423">
        <v>13915.6</v>
      </c>
      <c r="AL2423">
        <v>41013.599999999999</v>
      </c>
      <c r="AM2423">
        <v>58901.8</v>
      </c>
      <c r="AN2423">
        <v>23774.400000000001</v>
      </c>
      <c r="AO2423">
        <v>56744.1</v>
      </c>
      <c r="AP2423">
        <v>50076.800000000003</v>
      </c>
      <c r="AQ2423">
        <v>23816.9</v>
      </c>
    </row>
    <row r="2424" spans="1:43">
      <c r="A2424">
        <v>2366</v>
      </c>
      <c r="B2424" t="s">
        <v>4773</v>
      </c>
      <c r="C2424" t="s">
        <v>4774</v>
      </c>
      <c r="D2424">
        <v>2.1008400000000001E-3</v>
      </c>
      <c r="E2424">
        <v>2</v>
      </c>
      <c r="F2424">
        <v>2</v>
      </c>
      <c r="G2424">
        <v>0</v>
      </c>
      <c r="H2424">
        <v>220393</v>
      </c>
      <c r="I2424">
        <v>153833</v>
      </c>
      <c r="J2424">
        <v>222274</v>
      </c>
      <c r="K2424">
        <v>203996</v>
      </c>
      <c r="L2424">
        <v>140642</v>
      </c>
      <c r="M2424">
        <v>166161</v>
      </c>
      <c r="N2424">
        <v>177124</v>
      </c>
      <c r="O2424">
        <v>255223</v>
      </c>
      <c r="P2424">
        <v>280739</v>
      </c>
      <c r="Q2424">
        <v>100041</v>
      </c>
      <c r="R2424">
        <v>48113</v>
      </c>
      <c r="S2424">
        <v>156988</v>
      </c>
      <c r="T2424">
        <v>306052</v>
      </c>
      <c r="U2424">
        <v>296401</v>
      </c>
      <c r="V2424">
        <v>328087</v>
      </c>
      <c r="W2424">
        <v>79456.2</v>
      </c>
      <c r="X2424">
        <v>60234.400000000001</v>
      </c>
      <c r="Y2424">
        <v>109173</v>
      </c>
      <c r="Z2424">
        <v>488973</v>
      </c>
      <c r="AA2424">
        <v>457386</v>
      </c>
      <c r="AB2424">
        <v>533319</v>
      </c>
      <c r="AC2424">
        <v>197321</v>
      </c>
      <c r="AD2424">
        <v>144975</v>
      </c>
      <c r="AE2424">
        <v>176085</v>
      </c>
      <c r="AF2424">
        <v>179501</v>
      </c>
      <c r="AG2424">
        <v>156500</v>
      </c>
      <c r="AH2424">
        <v>149084</v>
      </c>
      <c r="AI2424">
        <v>121938</v>
      </c>
      <c r="AJ2424">
        <v>126724</v>
      </c>
      <c r="AK2424">
        <v>177345</v>
      </c>
      <c r="AL2424">
        <v>268392</v>
      </c>
      <c r="AM2424">
        <v>307832</v>
      </c>
      <c r="AN2424">
        <v>281729</v>
      </c>
      <c r="AO2424">
        <v>61714</v>
      </c>
      <c r="AP2424">
        <v>105414</v>
      </c>
      <c r="AQ2424">
        <v>148248</v>
      </c>
    </row>
    <row r="2425" spans="1:43">
      <c r="A2425">
        <v>2370</v>
      </c>
      <c r="B2425" t="s">
        <v>4781</v>
      </c>
      <c r="C2425" t="s">
        <v>4782</v>
      </c>
      <c r="D2425">
        <v>3.9850099999999999E-2</v>
      </c>
      <c r="E2425">
        <v>2</v>
      </c>
      <c r="F2425">
        <v>2</v>
      </c>
      <c r="G2425">
        <v>0</v>
      </c>
      <c r="H2425">
        <v>12054.7</v>
      </c>
      <c r="I2425">
        <v>19823</v>
      </c>
      <c r="J2425">
        <v>0</v>
      </c>
      <c r="K2425">
        <v>0</v>
      </c>
      <c r="L2425">
        <v>0</v>
      </c>
      <c r="M2425">
        <v>0</v>
      </c>
      <c r="N2425">
        <v>52282.5</v>
      </c>
      <c r="O2425">
        <v>0</v>
      </c>
      <c r="P2425">
        <v>0</v>
      </c>
      <c r="Q2425">
        <v>0</v>
      </c>
      <c r="R2425">
        <v>18170.900000000001</v>
      </c>
      <c r="S2425">
        <v>0</v>
      </c>
      <c r="T2425">
        <v>38727.800000000003</v>
      </c>
      <c r="U2425">
        <v>40644.300000000003</v>
      </c>
      <c r="V2425">
        <v>52172.6</v>
      </c>
      <c r="W2425">
        <v>0</v>
      </c>
      <c r="X2425">
        <v>0</v>
      </c>
      <c r="Y2425">
        <v>60712.3</v>
      </c>
      <c r="Z2425">
        <v>0</v>
      </c>
      <c r="AA2425">
        <v>0</v>
      </c>
      <c r="AB2425">
        <v>0</v>
      </c>
      <c r="AC2425">
        <v>58901.3</v>
      </c>
      <c r="AD2425">
        <v>52741.3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31395.200000000001</v>
      </c>
      <c r="AM2425">
        <v>42196.1</v>
      </c>
      <c r="AN2425">
        <v>42653.1</v>
      </c>
      <c r="AO2425">
        <v>0</v>
      </c>
      <c r="AP2425">
        <v>0</v>
      </c>
      <c r="AQ2425">
        <v>0</v>
      </c>
    </row>
    <row r="2426" spans="1:43">
      <c r="A2426">
        <v>2374</v>
      </c>
      <c r="B2426" t="s">
        <v>4789</v>
      </c>
      <c r="C2426" t="s">
        <v>4790</v>
      </c>
      <c r="D2426">
        <v>1.5544000000000001E-2</v>
      </c>
      <c r="E2426">
        <v>2</v>
      </c>
      <c r="F2426">
        <v>2</v>
      </c>
      <c r="G2426">
        <v>0</v>
      </c>
      <c r="H2426">
        <v>95415.5</v>
      </c>
      <c r="I2426">
        <v>149812</v>
      </c>
      <c r="J2426">
        <v>135956</v>
      </c>
      <c r="K2426">
        <v>118266</v>
      </c>
      <c r="L2426">
        <v>90640.3</v>
      </c>
      <c r="M2426">
        <v>62610.3</v>
      </c>
      <c r="N2426">
        <v>128628</v>
      </c>
      <c r="O2426">
        <v>84378</v>
      </c>
      <c r="P2426">
        <v>223120</v>
      </c>
      <c r="Q2426">
        <v>80521.399999999994</v>
      </c>
      <c r="R2426">
        <v>32204.9</v>
      </c>
      <c r="S2426">
        <v>35481.9</v>
      </c>
      <c r="T2426">
        <v>96316.4</v>
      </c>
      <c r="U2426">
        <v>95649.8</v>
      </c>
      <c r="V2426">
        <v>97594.1</v>
      </c>
      <c r="W2426">
        <v>0</v>
      </c>
      <c r="X2426">
        <v>0</v>
      </c>
      <c r="Y2426">
        <v>0</v>
      </c>
      <c r="Z2426">
        <v>207213</v>
      </c>
      <c r="AA2426">
        <v>188567</v>
      </c>
      <c r="AB2426">
        <v>181882</v>
      </c>
      <c r="AC2426">
        <v>71084.899999999994</v>
      </c>
      <c r="AD2426">
        <v>0</v>
      </c>
      <c r="AE2426">
        <v>0</v>
      </c>
      <c r="AF2426">
        <v>20477.900000000001</v>
      </c>
      <c r="AG2426">
        <v>0</v>
      </c>
      <c r="AH2426">
        <v>0</v>
      </c>
      <c r="AI2426">
        <v>29320.3</v>
      </c>
      <c r="AJ2426">
        <v>33261.1</v>
      </c>
      <c r="AK2426">
        <v>0</v>
      </c>
      <c r="AL2426">
        <v>162267</v>
      </c>
      <c r="AM2426">
        <v>172864</v>
      </c>
      <c r="AN2426">
        <v>80924</v>
      </c>
      <c r="AO2426">
        <v>204897</v>
      </c>
      <c r="AP2426">
        <v>351038</v>
      </c>
      <c r="AQ2426">
        <v>360021</v>
      </c>
    </row>
    <row r="2427" spans="1:43">
      <c r="A2427">
        <v>2382</v>
      </c>
      <c r="B2427" t="s">
        <v>4805</v>
      </c>
      <c r="C2427" t="s">
        <v>4806</v>
      </c>
      <c r="D2427">
        <v>3.8335500000000002E-2</v>
      </c>
      <c r="E2427">
        <v>2</v>
      </c>
      <c r="F2427">
        <v>2</v>
      </c>
      <c r="G2427">
        <v>0</v>
      </c>
      <c r="H2427">
        <v>333051</v>
      </c>
      <c r="I2427">
        <v>58909.3</v>
      </c>
      <c r="J2427">
        <v>401134</v>
      </c>
      <c r="K2427">
        <v>95939.1</v>
      </c>
      <c r="L2427">
        <v>54403.1</v>
      </c>
      <c r="M2427">
        <v>138286</v>
      </c>
      <c r="N2427">
        <v>65764.899999999994</v>
      </c>
      <c r="O2427">
        <v>0</v>
      </c>
      <c r="P2427">
        <v>0</v>
      </c>
      <c r="Q2427">
        <v>35588.300000000003</v>
      </c>
      <c r="R2427">
        <v>77993.399999999994</v>
      </c>
      <c r="S2427">
        <v>93850.8</v>
      </c>
      <c r="T2427">
        <v>217122</v>
      </c>
      <c r="U2427">
        <v>173916</v>
      </c>
      <c r="V2427">
        <v>309261</v>
      </c>
      <c r="W2427">
        <v>0</v>
      </c>
      <c r="X2427">
        <v>143956</v>
      </c>
      <c r="Y2427">
        <v>118656</v>
      </c>
      <c r="Z2427">
        <v>0</v>
      </c>
      <c r="AA2427">
        <v>0</v>
      </c>
      <c r="AB2427">
        <v>271720</v>
      </c>
      <c r="AC2427">
        <v>129796</v>
      </c>
      <c r="AD2427">
        <v>186544</v>
      </c>
      <c r="AE2427">
        <v>176357</v>
      </c>
      <c r="AF2427">
        <v>179158</v>
      </c>
      <c r="AG2427">
        <v>203108</v>
      </c>
      <c r="AH2427">
        <v>203715</v>
      </c>
      <c r="AI2427">
        <v>120331</v>
      </c>
      <c r="AJ2427">
        <v>136039</v>
      </c>
      <c r="AK2427">
        <v>124332</v>
      </c>
      <c r="AL2427">
        <v>163536</v>
      </c>
      <c r="AM2427">
        <v>323846</v>
      </c>
      <c r="AN2427">
        <v>0</v>
      </c>
      <c r="AO2427">
        <v>66694.8</v>
      </c>
      <c r="AP2427">
        <v>0</v>
      </c>
      <c r="AQ2427">
        <v>94426.5</v>
      </c>
    </row>
    <row r="2428" spans="1:43">
      <c r="A2428">
        <v>2383</v>
      </c>
      <c r="B2428" t="s">
        <v>4807</v>
      </c>
      <c r="C2428" t="s">
        <v>4808</v>
      </c>
      <c r="D2428">
        <v>3.9854000000000001E-2</v>
      </c>
      <c r="E2428">
        <v>2</v>
      </c>
      <c r="F2428">
        <v>2</v>
      </c>
      <c r="G2428">
        <v>0</v>
      </c>
      <c r="H2428">
        <v>13143.5</v>
      </c>
      <c r="I2428">
        <v>0</v>
      </c>
      <c r="J2428">
        <v>0</v>
      </c>
      <c r="K2428">
        <v>26011.4</v>
      </c>
      <c r="L2428">
        <v>23736.5</v>
      </c>
      <c r="M2428">
        <v>3592.7</v>
      </c>
      <c r="N2428">
        <v>16304</v>
      </c>
      <c r="O2428">
        <v>0</v>
      </c>
      <c r="P2428">
        <v>3424.09</v>
      </c>
      <c r="Q2428">
        <v>0</v>
      </c>
      <c r="R2428">
        <v>0</v>
      </c>
      <c r="S2428">
        <v>0</v>
      </c>
      <c r="T2428">
        <v>4557.87</v>
      </c>
      <c r="U2428">
        <v>14570.6</v>
      </c>
      <c r="V2428">
        <v>8801.7800000000007</v>
      </c>
      <c r="W2428">
        <v>0</v>
      </c>
      <c r="X2428">
        <v>0</v>
      </c>
      <c r="Y2428">
        <v>0</v>
      </c>
      <c r="Z2428">
        <v>15608.9</v>
      </c>
      <c r="AA2428">
        <v>23197.7</v>
      </c>
      <c r="AB2428">
        <v>13887.1</v>
      </c>
      <c r="AC2428">
        <v>12467</v>
      </c>
      <c r="AD2428">
        <v>5072.54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10462.4</v>
      </c>
      <c r="AM2428">
        <v>3122.7</v>
      </c>
      <c r="AN2428">
        <v>0</v>
      </c>
      <c r="AO2428">
        <v>0</v>
      </c>
      <c r="AP2428">
        <v>0</v>
      </c>
      <c r="AQ2428">
        <v>0</v>
      </c>
    </row>
    <row r="2429" spans="1:43">
      <c r="A2429">
        <v>2392</v>
      </c>
      <c r="B2429" t="s">
        <v>4825</v>
      </c>
      <c r="C2429" t="s">
        <v>4826</v>
      </c>
      <c r="D2429">
        <v>2.3518300000000001E-3</v>
      </c>
      <c r="E2429">
        <v>2</v>
      </c>
      <c r="F2429">
        <v>2</v>
      </c>
      <c r="G2429">
        <v>0</v>
      </c>
      <c r="H2429">
        <v>82466.5</v>
      </c>
      <c r="I2429">
        <v>91424.1</v>
      </c>
      <c r="J2429">
        <v>106806</v>
      </c>
      <c r="K2429">
        <v>70715</v>
      </c>
      <c r="L2429">
        <v>56629.8</v>
      </c>
      <c r="M2429">
        <v>56637.3</v>
      </c>
      <c r="N2429">
        <v>103239</v>
      </c>
      <c r="O2429">
        <v>94005.8</v>
      </c>
      <c r="P2429">
        <v>83892.2</v>
      </c>
      <c r="Q2429">
        <v>30892.799999999999</v>
      </c>
      <c r="R2429">
        <v>39416.199999999997</v>
      </c>
      <c r="S2429">
        <v>37992.5</v>
      </c>
      <c r="T2429">
        <v>126051</v>
      </c>
      <c r="U2429">
        <v>99194.4</v>
      </c>
      <c r="V2429">
        <v>125093</v>
      </c>
      <c r="W2429">
        <v>46467.5</v>
      </c>
      <c r="X2429">
        <v>42349.5</v>
      </c>
      <c r="Y2429">
        <v>49419.3</v>
      </c>
      <c r="Z2429">
        <v>171830</v>
      </c>
      <c r="AA2429">
        <v>158140</v>
      </c>
      <c r="AB2429">
        <v>192547</v>
      </c>
      <c r="AC2429">
        <v>51568.800000000003</v>
      </c>
      <c r="AD2429">
        <v>89473.7</v>
      </c>
      <c r="AE2429">
        <v>90470.399999999994</v>
      </c>
      <c r="AF2429">
        <v>71259.7</v>
      </c>
      <c r="AG2429">
        <v>103389</v>
      </c>
      <c r="AH2429">
        <v>130405</v>
      </c>
      <c r="AI2429">
        <v>59470.8</v>
      </c>
      <c r="AJ2429">
        <v>52559.3</v>
      </c>
      <c r="AK2429">
        <v>37032</v>
      </c>
      <c r="AL2429">
        <v>131707</v>
      </c>
      <c r="AM2429">
        <v>146637</v>
      </c>
      <c r="AN2429">
        <v>123386</v>
      </c>
      <c r="AO2429">
        <v>58438.1</v>
      </c>
      <c r="AP2429">
        <v>90174.2</v>
      </c>
      <c r="AQ2429">
        <v>89577.9</v>
      </c>
    </row>
    <row r="2430" spans="1:43">
      <c r="A2430">
        <v>2393</v>
      </c>
      <c r="B2430" t="s">
        <v>4827</v>
      </c>
      <c r="C2430" t="s">
        <v>4828</v>
      </c>
      <c r="D2430">
        <v>3.1924899999999999E-2</v>
      </c>
      <c r="E2430">
        <v>2</v>
      </c>
      <c r="F2430">
        <v>2</v>
      </c>
      <c r="G2430">
        <v>0</v>
      </c>
      <c r="H2430">
        <v>94664.2</v>
      </c>
      <c r="I2430">
        <v>75305</v>
      </c>
      <c r="J2430">
        <v>111536</v>
      </c>
      <c r="K2430">
        <v>106262</v>
      </c>
      <c r="L2430">
        <v>114307</v>
      </c>
      <c r="M2430">
        <v>123488</v>
      </c>
      <c r="N2430">
        <v>87230.1</v>
      </c>
      <c r="O2430">
        <v>77011.3</v>
      </c>
      <c r="P2430">
        <v>97924.800000000003</v>
      </c>
      <c r="Q2430">
        <v>59123.7</v>
      </c>
      <c r="R2430">
        <v>53203.6</v>
      </c>
      <c r="S2430">
        <v>64946.3</v>
      </c>
      <c r="T2430">
        <v>99782.3</v>
      </c>
      <c r="U2430">
        <v>95437.9</v>
      </c>
      <c r="V2430">
        <v>134958</v>
      </c>
      <c r="W2430">
        <v>62697.5</v>
      </c>
      <c r="X2430">
        <v>58441.9</v>
      </c>
      <c r="Y2430">
        <v>58313.5</v>
      </c>
      <c r="Z2430">
        <v>121770</v>
      </c>
      <c r="AA2430">
        <v>123379</v>
      </c>
      <c r="AB2430">
        <v>114027</v>
      </c>
      <c r="AC2430">
        <v>78155.8</v>
      </c>
      <c r="AD2430">
        <v>76566.7</v>
      </c>
      <c r="AE2430">
        <v>103552</v>
      </c>
      <c r="AF2430">
        <v>49543.6</v>
      </c>
      <c r="AG2430">
        <v>78617.100000000006</v>
      </c>
      <c r="AH2430">
        <v>74690.8</v>
      </c>
      <c r="AI2430">
        <v>57309.9</v>
      </c>
      <c r="AJ2430">
        <v>73046.5</v>
      </c>
      <c r="AK2430">
        <v>72411.8</v>
      </c>
      <c r="AL2430">
        <v>45264.5</v>
      </c>
      <c r="AM2430">
        <v>101056</v>
      </c>
      <c r="AN2430">
        <v>102422</v>
      </c>
      <c r="AO2430">
        <v>52100.9</v>
      </c>
      <c r="AP2430">
        <v>71345.8</v>
      </c>
      <c r="AQ2430">
        <v>72922.899999999994</v>
      </c>
    </row>
    <row r="2431" spans="1:43">
      <c r="A2431">
        <v>2402</v>
      </c>
      <c r="B2431" t="s">
        <v>4845</v>
      </c>
      <c r="C2431" t="s">
        <v>4846</v>
      </c>
      <c r="D2431">
        <v>1.4626999999999999E-3</v>
      </c>
      <c r="E2431">
        <v>2</v>
      </c>
      <c r="F2431">
        <v>2</v>
      </c>
      <c r="G2431">
        <v>0</v>
      </c>
      <c r="H2431">
        <v>165646</v>
      </c>
      <c r="I2431">
        <v>168307</v>
      </c>
      <c r="J2431">
        <v>150424</v>
      </c>
      <c r="K2431">
        <v>213606</v>
      </c>
      <c r="L2431">
        <v>208211</v>
      </c>
      <c r="M2431">
        <v>198730</v>
      </c>
      <c r="N2431">
        <v>193954</v>
      </c>
      <c r="O2431">
        <v>178667</v>
      </c>
      <c r="P2431">
        <v>129631</v>
      </c>
      <c r="Q2431">
        <v>177027</v>
      </c>
      <c r="R2431">
        <v>178532</v>
      </c>
      <c r="S2431">
        <v>116293</v>
      </c>
      <c r="T2431">
        <v>180444</v>
      </c>
      <c r="U2431">
        <v>132779</v>
      </c>
      <c r="V2431">
        <v>162626</v>
      </c>
      <c r="W2431">
        <v>149493</v>
      </c>
      <c r="X2431">
        <v>141873</v>
      </c>
      <c r="Y2431">
        <v>96616.3</v>
      </c>
      <c r="Z2431">
        <v>248389</v>
      </c>
      <c r="AA2431">
        <v>227141</v>
      </c>
      <c r="AB2431">
        <v>223590</v>
      </c>
      <c r="AC2431">
        <v>216347</v>
      </c>
      <c r="AD2431">
        <v>190436</v>
      </c>
      <c r="AE2431">
        <v>163067</v>
      </c>
      <c r="AF2431">
        <v>167281</v>
      </c>
      <c r="AG2431">
        <v>176567</v>
      </c>
      <c r="AH2431">
        <v>131663</v>
      </c>
      <c r="AI2431">
        <v>201255</v>
      </c>
      <c r="AJ2431">
        <v>168192</v>
      </c>
      <c r="AK2431">
        <v>138845</v>
      </c>
      <c r="AL2431">
        <v>195941</v>
      </c>
      <c r="AM2431">
        <v>217611</v>
      </c>
      <c r="AN2431">
        <v>155510</v>
      </c>
      <c r="AO2431">
        <v>140583</v>
      </c>
      <c r="AP2431">
        <v>189202</v>
      </c>
      <c r="AQ2431">
        <v>118467</v>
      </c>
    </row>
    <row r="2432" spans="1:43">
      <c r="A2432">
        <v>2416</v>
      </c>
      <c r="B2432" t="s">
        <v>4873</v>
      </c>
      <c r="C2432" t="s">
        <v>4874</v>
      </c>
      <c r="D2432">
        <v>4.1082800000000003E-2</v>
      </c>
      <c r="E2432">
        <v>2</v>
      </c>
      <c r="F2432">
        <v>2</v>
      </c>
      <c r="G2432">
        <v>0</v>
      </c>
      <c r="H2432">
        <v>61868.2</v>
      </c>
      <c r="I2432">
        <v>59493.2</v>
      </c>
      <c r="J2432">
        <v>185101</v>
      </c>
      <c r="K2432">
        <v>79911.7</v>
      </c>
      <c r="L2432">
        <v>51988.2</v>
      </c>
      <c r="M2432">
        <v>85228.4</v>
      </c>
      <c r="N2432">
        <v>111497</v>
      </c>
      <c r="O2432">
        <v>205637</v>
      </c>
      <c r="P2432">
        <v>1005140</v>
      </c>
      <c r="Q2432">
        <v>125004</v>
      </c>
      <c r="R2432">
        <v>108086</v>
      </c>
      <c r="S2432">
        <v>99361.600000000006</v>
      </c>
      <c r="T2432">
        <v>84528</v>
      </c>
      <c r="U2432">
        <v>131911</v>
      </c>
      <c r="V2432">
        <v>133279</v>
      </c>
      <c r="W2432">
        <v>76312.899999999994</v>
      </c>
      <c r="X2432">
        <v>80669.399999999994</v>
      </c>
      <c r="Y2432">
        <v>122358</v>
      </c>
      <c r="Z2432">
        <v>76315.399999999994</v>
      </c>
      <c r="AA2432">
        <v>56306.1</v>
      </c>
      <c r="AB2432">
        <v>136610</v>
      </c>
      <c r="AC2432">
        <v>114891</v>
      </c>
      <c r="AD2432">
        <v>116966</v>
      </c>
      <c r="AE2432">
        <v>263648</v>
      </c>
      <c r="AF2432">
        <v>304470</v>
      </c>
      <c r="AG2432">
        <v>224765</v>
      </c>
      <c r="AH2432">
        <v>1174390</v>
      </c>
      <c r="AI2432">
        <v>57648.3</v>
      </c>
      <c r="AJ2432">
        <v>27039.599999999999</v>
      </c>
      <c r="AK2432">
        <v>119346</v>
      </c>
      <c r="AL2432">
        <v>19052.400000000001</v>
      </c>
      <c r="AM2432">
        <v>89590.3</v>
      </c>
      <c r="AN2432">
        <v>89561.1</v>
      </c>
      <c r="AO2432">
        <v>12512.8</v>
      </c>
      <c r="AP2432">
        <v>36322.199999999997</v>
      </c>
      <c r="AQ2432">
        <v>90488.3</v>
      </c>
    </row>
    <row r="2433" spans="1:43">
      <c r="A2433">
        <v>2417</v>
      </c>
      <c r="B2433" t="s">
        <v>4875</v>
      </c>
      <c r="C2433" t="s">
        <v>4876</v>
      </c>
      <c r="D2433">
        <v>2.36788E-2</v>
      </c>
      <c r="E2433">
        <v>2</v>
      </c>
      <c r="F2433">
        <v>1</v>
      </c>
      <c r="G2433">
        <v>1</v>
      </c>
      <c r="H2433">
        <v>86208.6</v>
      </c>
      <c r="I2433">
        <v>95277.5</v>
      </c>
      <c r="J2433">
        <v>111130</v>
      </c>
      <c r="K2433">
        <v>84005.7</v>
      </c>
      <c r="L2433">
        <v>83929.2</v>
      </c>
      <c r="M2433">
        <v>117797</v>
      </c>
      <c r="N2433">
        <v>101722</v>
      </c>
      <c r="O2433">
        <v>78550.8</v>
      </c>
      <c r="P2433">
        <v>170692</v>
      </c>
      <c r="Q2433">
        <v>68714.600000000006</v>
      </c>
      <c r="R2433">
        <v>62049.9</v>
      </c>
      <c r="S2433">
        <v>57502.7</v>
      </c>
      <c r="T2433">
        <v>89819.7</v>
      </c>
      <c r="U2433">
        <v>142810</v>
      </c>
      <c r="V2433">
        <v>186100</v>
      </c>
      <c r="W2433">
        <v>32729.8</v>
      </c>
      <c r="X2433">
        <v>73498.7</v>
      </c>
      <c r="Y2433">
        <v>108021</v>
      </c>
      <c r="Z2433">
        <v>94839.9</v>
      </c>
      <c r="AA2433">
        <v>144179</v>
      </c>
      <c r="AB2433">
        <v>181138</v>
      </c>
      <c r="AC2433">
        <v>144711</v>
      </c>
      <c r="AD2433">
        <v>128582</v>
      </c>
      <c r="AE2433">
        <v>124008</v>
      </c>
      <c r="AF2433">
        <v>114447</v>
      </c>
      <c r="AG2433">
        <v>170805</v>
      </c>
      <c r="AH2433">
        <v>143980</v>
      </c>
      <c r="AI2433">
        <v>63206.8</v>
      </c>
      <c r="AJ2433">
        <v>119940</v>
      </c>
      <c r="AK2433">
        <v>90407.1</v>
      </c>
      <c r="AL2433">
        <v>130065</v>
      </c>
      <c r="AM2433">
        <v>179648</v>
      </c>
      <c r="AN2433">
        <v>108656</v>
      </c>
      <c r="AO2433">
        <v>0</v>
      </c>
      <c r="AP2433">
        <v>63475.4</v>
      </c>
      <c r="AQ2433">
        <v>45908</v>
      </c>
    </row>
    <row r="2434" spans="1:43">
      <c r="A2434">
        <v>2423</v>
      </c>
      <c r="B2434" t="s">
        <v>4887</v>
      </c>
      <c r="C2434" t="s">
        <v>4888</v>
      </c>
      <c r="D2434">
        <v>3.2138E-2</v>
      </c>
      <c r="E2434">
        <v>2</v>
      </c>
      <c r="F2434">
        <v>2</v>
      </c>
      <c r="G2434">
        <v>0</v>
      </c>
      <c r="H2434">
        <v>187492</v>
      </c>
      <c r="I2434">
        <v>166930</v>
      </c>
      <c r="J2434">
        <v>113292</v>
      </c>
      <c r="K2434">
        <v>185462</v>
      </c>
      <c r="L2434">
        <v>153829</v>
      </c>
      <c r="M2434">
        <v>100494</v>
      </c>
      <c r="N2434">
        <v>163516</v>
      </c>
      <c r="O2434">
        <v>155511</v>
      </c>
      <c r="P2434">
        <v>99909.4</v>
      </c>
      <c r="Q2434">
        <v>173024</v>
      </c>
      <c r="R2434">
        <v>137463</v>
      </c>
      <c r="S2434">
        <v>79357.5</v>
      </c>
      <c r="T2434">
        <v>165261</v>
      </c>
      <c r="U2434">
        <v>136813</v>
      </c>
      <c r="V2434">
        <v>103482</v>
      </c>
      <c r="W2434">
        <v>159643</v>
      </c>
      <c r="X2434">
        <v>120629</v>
      </c>
      <c r="Y2434">
        <v>96743.2</v>
      </c>
      <c r="Z2434">
        <v>157995</v>
      </c>
      <c r="AA2434">
        <v>115207</v>
      </c>
      <c r="AB2434">
        <v>99423.8</v>
      </c>
      <c r="AC2434">
        <v>156030</v>
      </c>
      <c r="AD2434">
        <v>125744</v>
      </c>
      <c r="AE2434">
        <v>108131</v>
      </c>
      <c r="AF2434">
        <v>161963</v>
      </c>
      <c r="AG2434">
        <v>155239</v>
      </c>
      <c r="AH2434">
        <v>117098</v>
      </c>
      <c r="AI2434">
        <v>147121</v>
      </c>
      <c r="AJ2434">
        <v>143553</v>
      </c>
      <c r="AK2434">
        <v>115907</v>
      </c>
      <c r="AL2434">
        <v>149065</v>
      </c>
      <c r="AM2434">
        <v>61534.400000000001</v>
      </c>
      <c r="AN2434">
        <v>73358.5</v>
      </c>
      <c r="AO2434">
        <v>123219</v>
      </c>
      <c r="AP2434">
        <v>164380</v>
      </c>
      <c r="AQ2434">
        <v>92395.5</v>
      </c>
    </row>
    <row r="2435" spans="1:43">
      <c r="A2435">
        <v>2431</v>
      </c>
      <c r="B2435" t="s">
        <v>4903</v>
      </c>
      <c r="C2435" t="s">
        <v>4904</v>
      </c>
      <c r="D2435">
        <v>2.8401099999999999E-2</v>
      </c>
      <c r="E2435">
        <v>2</v>
      </c>
      <c r="F2435">
        <v>2</v>
      </c>
      <c r="G2435">
        <v>0</v>
      </c>
      <c r="H2435">
        <v>9088.44</v>
      </c>
      <c r="I2435">
        <v>31770.5</v>
      </c>
      <c r="J2435">
        <v>28802.7</v>
      </c>
      <c r="K2435">
        <v>27412.1</v>
      </c>
      <c r="L2435">
        <v>32335.5</v>
      </c>
      <c r="M2435">
        <v>28676.5</v>
      </c>
      <c r="N2435">
        <v>0</v>
      </c>
      <c r="O2435">
        <v>15830.7</v>
      </c>
      <c r="P2435">
        <v>22378.400000000001</v>
      </c>
      <c r="Q2435">
        <v>11314.9</v>
      </c>
      <c r="R2435">
        <v>0</v>
      </c>
      <c r="S2435">
        <v>0</v>
      </c>
      <c r="T2435">
        <v>37275.9</v>
      </c>
      <c r="U2435">
        <v>52304.2</v>
      </c>
      <c r="V2435">
        <v>42296</v>
      </c>
      <c r="W2435">
        <v>0</v>
      </c>
      <c r="X2435">
        <v>0</v>
      </c>
      <c r="Y2435">
        <v>0</v>
      </c>
      <c r="Z2435">
        <v>59373.2</v>
      </c>
      <c r="AA2435">
        <v>77839.8</v>
      </c>
      <c r="AB2435">
        <v>90549.3</v>
      </c>
      <c r="AC2435">
        <v>9943.32</v>
      </c>
      <c r="AD2435">
        <v>9281.6299999999992</v>
      </c>
      <c r="AE2435">
        <v>0</v>
      </c>
      <c r="AF2435">
        <v>11444.1</v>
      </c>
      <c r="AG2435">
        <v>15142.5</v>
      </c>
      <c r="AH2435">
        <v>13129.6</v>
      </c>
      <c r="AI2435">
        <v>47130.5</v>
      </c>
      <c r="AJ2435">
        <v>24575</v>
      </c>
      <c r="AK2435">
        <v>15384.2</v>
      </c>
      <c r="AL2435">
        <v>28627.8</v>
      </c>
      <c r="AM2435">
        <v>61262.2</v>
      </c>
      <c r="AN2435">
        <v>35342.6</v>
      </c>
      <c r="AO2435">
        <v>9955.91</v>
      </c>
      <c r="AP2435">
        <v>26500.3</v>
      </c>
      <c r="AQ2435">
        <v>17625.5</v>
      </c>
    </row>
    <row r="2436" spans="1:43">
      <c r="A2436">
        <v>2446</v>
      </c>
      <c r="B2436" t="s">
        <v>4933</v>
      </c>
      <c r="C2436" t="s">
        <v>4934</v>
      </c>
      <c r="D2436">
        <v>1.51439E-3</v>
      </c>
      <c r="E2436">
        <v>2</v>
      </c>
      <c r="F2436">
        <v>2</v>
      </c>
      <c r="G2436">
        <v>0</v>
      </c>
      <c r="H2436">
        <v>144571</v>
      </c>
      <c r="I2436">
        <v>84574</v>
      </c>
      <c r="J2436">
        <v>84330.7</v>
      </c>
      <c r="K2436">
        <v>185697</v>
      </c>
      <c r="L2436">
        <v>144626</v>
      </c>
      <c r="M2436">
        <v>194931</v>
      </c>
      <c r="N2436">
        <v>145311</v>
      </c>
      <c r="O2436">
        <v>160514</v>
      </c>
      <c r="P2436">
        <v>186299</v>
      </c>
      <c r="Q2436">
        <v>97489.600000000006</v>
      </c>
      <c r="R2436">
        <v>97921.600000000006</v>
      </c>
      <c r="S2436">
        <v>96851.9</v>
      </c>
      <c r="T2436">
        <v>85520.5</v>
      </c>
      <c r="U2436">
        <v>128212</v>
      </c>
      <c r="V2436">
        <v>139958</v>
      </c>
      <c r="W2436">
        <v>46836.1</v>
      </c>
      <c r="X2436">
        <v>119304</v>
      </c>
      <c r="Y2436">
        <v>104607</v>
      </c>
      <c r="Z2436">
        <v>235022</v>
      </c>
      <c r="AA2436">
        <v>201293</v>
      </c>
      <c r="AB2436">
        <v>286365</v>
      </c>
      <c r="AC2436">
        <v>191171</v>
      </c>
      <c r="AD2436">
        <v>145111</v>
      </c>
      <c r="AE2436">
        <v>183027</v>
      </c>
      <c r="AF2436">
        <v>100460</v>
      </c>
      <c r="AG2436">
        <v>105799</v>
      </c>
      <c r="AH2436">
        <v>54104.2</v>
      </c>
      <c r="AI2436">
        <v>104849</v>
      </c>
      <c r="AJ2436">
        <v>131024</v>
      </c>
      <c r="AK2436">
        <v>123570</v>
      </c>
      <c r="AL2436">
        <v>100752</v>
      </c>
      <c r="AM2436">
        <v>175210</v>
      </c>
      <c r="AN2436">
        <v>167627</v>
      </c>
      <c r="AO2436">
        <v>152260</v>
      </c>
      <c r="AP2436">
        <v>201812</v>
      </c>
      <c r="AQ2436">
        <v>211850</v>
      </c>
    </row>
    <row r="2437" spans="1:43">
      <c r="A2437">
        <v>2464</v>
      </c>
      <c r="B2437" t="s">
        <v>4969</v>
      </c>
      <c r="C2437" t="s">
        <v>4970</v>
      </c>
      <c r="D2437">
        <v>4.8482900000000002E-2</v>
      </c>
      <c r="E2437">
        <v>2</v>
      </c>
      <c r="F2437">
        <v>2</v>
      </c>
      <c r="G2437">
        <v>0</v>
      </c>
      <c r="H2437">
        <v>223068</v>
      </c>
      <c r="I2437">
        <v>229987</v>
      </c>
      <c r="J2437">
        <v>213541</v>
      </c>
      <c r="K2437">
        <v>148259</v>
      </c>
      <c r="L2437">
        <v>185147</v>
      </c>
      <c r="M2437">
        <v>213958</v>
      </c>
      <c r="N2437">
        <v>181256</v>
      </c>
      <c r="O2437">
        <v>265202</v>
      </c>
      <c r="P2437">
        <v>249263</v>
      </c>
      <c r="Q2437">
        <v>131222</v>
      </c>
      <c r="R2437">
        <v>143531</v>
      </c>
      <c r="S2437">
        <v>176893</v>
      </c>
      <c r="T2437">
        <v>256755</v>
      </c>
      <c r="U2437">
        <v>284821</v>
      </c>
      <c r="V2437">
        <v>279583</v>
      </c>
      <c r="W2437">
        <v>130898</v>
      </c>
      <c r="X2437">
        <v>171014</v>
      </c>
      <c r="Y2437">
        <v>158547</v>
      </c>
      <c r="Z2437">
        <v>293631</v>
      </c>
      <c r="AA2437">
        <v>351919</v>
      </c>
      <c r="AB2437">
        <v>411576</v>
      </c>
      <c r="AC2437">
        <v>183783</v>
      </c>
      <c r="AD2437">
        <v>193546</v>
      </c>
      <c r="AE2437">
        <v>214557</v>
      </c>
      <c r="AF2437">
        <v>298831</v>
      </c>
      <c r="AG2437">
        <v>311509</v>
      </c>
      <c r="AH2437">
        <v>213032</v>
      </c>
      <c r="AI2437">
        <v>151158</v>
      </c>
      <c r="AJ2437">
        <v>142726</v>
      </c>
      <c r="AK2437">
        <v>208846</v>
      </c>
      <c r="AL2437">
        <v>224901</v>
      </c>
      <c r="AM2437">
        <v>224229</v>
      </c>
      <c r="AN2437">
        <v>400077</v>
      </c>
      <c r="AO2437">
        <v>120146</v>
      </c>
      <c r="AP2437">
        <v>121326</v>
      </c>
      <c r="AQ2437">
        <v>143011</v>
      </c>
    </row>
    <row r="2438" spans="1:43">
      <c r="A2438">
        <v>2474</v>
      </c>
      <c r="B2438" t="s">
        <v>4989</v>
      </c>
      <c r="C2438" t="s">
        <v>4990</v>
      </c>
      <c r="D2438">
        <v>4.2532800000000003E-2</v>
      </c>
      <c r="E2438">
        <v>2</v>
      </c>
      <c r="F2438">
        <v>2</v>
      </c>
      <c r="G2438">
        <v>0</v>
      </c>
      <c r="H2438">
        <v>259362</v>
      </c>
      <c r="I2438">
        <v>281068</v>
      </c>
      <c r="J2438">
        <v>331046</v>
      </c>
      <c r="K2438">
        <v>134353</v>
      </c>
      <c r="L2438">
        <v>0</v>
      </c>
      <c r="M2438">
        <v>243112</v>
      </c>
      <c r="N2438">
        <v>660806</v>
      </c>
      <c r="O2438">
        <v>296693</v>
      </c>
      <c r="P2438">
        <v>240098</v>
      </c>
      <c r="Q2438">
        <v>0</v>
      </c>
      <c r="R2438">
        <v>0</v>
      </c>
      <c r="S2438">
        <v>0</v>
      </c>
      <c r="T2438">
        <v>330231</v>
      </c>
      <c r="U2438">
        <v>214975</v>
      </c>
      <c r="V2438">
        <v>505024</v>
      </c>
      <c r="W2438">
        <v>103828</v>
      </c>
      <c r="X2438">
        <v>107450</v>
      </c>
      <c r="Y2438">
        <v>162318</v>
      </c>
      <c r="Z2438">
        <v>322978</v>
      </c>
      <c r="AA2438">
        <v>481044</v>
      </c>
      <c r="AB2438">
        <v>545156</v>
      </c>
      <c r="AC2438">
        <v>181267</v>
      </c>
      <c r="AD2438">
        <v>273943</v>
      </c>
      <c r="AE2438">
        <v>180666</v>
      </c>
      <c r="AF2438">
        <v>222280</v>
      </c>
      <c r="AG2438">
        <v>162146</v>
      </c>
      <c r="AH2438">
        <v>163859</v>
      </c>
      <c r="AI2438">
        <v>0</v>
      </c>
      <c r="AJ2438">
        <v>618405</v>
      </c>
      <c r="AK2438">
        <v>920040</v>
      </c>
      <c r="AL2438">
        <v>231745</v>
      </c>
      <c r="AM2438">
        <v>233678</v>
      </c>
      <c r="AN2438">
        <v>221464</v>
      </c>
      <c r="AO2438">
        <v>99444.2</v>
      </c>
      <c r="AP2438">
        <v>155115</v>
      </c>
      <c r="AQ2438">
        <v>157880</v>
      </c>
    </row>
    <row r="2439" spans="1:43">
      <c r="A2439">
        <v>2478</v>
      </c>
      <c r="B2439" t="s">
        <v>4997</v>
      </c>
      <c r="C2439" t="s">
        <v>4998</v>
      </c>
      <c r="D2439">
        <v>2.8510299999999999E-2</v>
      </c>
      <c r="E2439">
        <v>2</v>
      </c>
      <c r="F2439">
        <v>2</v>
      </c>
      <c r="G2439">
        <v>0</v>
      </c>
      <c r="H2439">
        <v>243474</v>
      </c>
      <c r="I2439">
        <v>133211</v>
      </c>
      <c r="J2439">
        <v>213795</v>
      </c>
      <c r="K2439">
        <v>254715</v>
      </c>
      <c r="L2439">
        <v>257657</v>
      </c>
      <c r="M2439">
        <v>207200</v>
      </c>
      <c r="N2439">
        <v>133129</v>
      </c>
      <c r="O2439">
        <v>100593</v>
      </c>
      <c r="P2439">
        <v>208965</v>
      </c>
      <c r="Q2439">
        <v>0</v>
      </c>
      <c r="R2439">
        <v>0</v>
      </c>
      <c r="S2439">
        <v>0</v>
      </c>
      <c r="T2439">
        <v>147735</v>
      </c>
      <c r="U2439">
        <v>102815</v>
      </c>
      <c r="V2439">
        <v>163688</v>
      </c>
      <c r="W2439">
        <v>105749</v>
      </c>
      <c r="X2439">
        <v>0</v>
      </c>
      <c r="Y2439">
        <v>110613</v>
      </c>
      <c r="Z2439">
        <v>274670</v>
      </c>
      <c r="AA2439">
        <v>288082</v>
      </c>
      <c r="AB2439">
        <v>404469</v>
      </c>
      <c r="AC2439">
        <v>298617</v>
      </c>
      <c r="AD2439">
        <v>249265</v>
      </c>
      <c r="AE2439">
        <v>195987</v>
      </c>
      <c r="AF2439">
        <v>101107</v>
      </c>
      <c r="AG2439">
        <v>156135</v>
      </c>
      <c r="AH2439">
        <v>250880</v>
      </c>
      <c r="AI2439">
        <v>101773</v>
      </c>
      <c r="AJ2439">
        <v>161321</v>
      </c>
      <c r="AK2439">
        <v>210580</v>
      </c>
      <c r="AL2439">
        <v>166425</v>
      </c>
      <c r="AM2439">
        <v>251297</v>
      </c>
      <c r="AN2439">
        <v>176542</v>
      </c>
      <c r="AO2439">
        <v>77403.100000000006</v>
      </c>
      <c r="AP2439">
        <v>217142</v>
      </c>
      <c r="AQ2439">
        <v>102001</v>
      </c>
    </row>
    <row r="2440" spans="1:43">
      <c r="A2440">
        <v>2479</v>
      </c>
      <c r="B2440" t="s">
        <v>4999</v>
      </c>
      <c r="C2440" t="s">
        <v>5000</v>
      </c>
      <c r="D2440">
        <v>2.1812600000000001E-2</v>
      </c>
      <c r="E2440">
        <v>2</v>
      </c>
      <c r="F2440">
        <v>2</v>
      </c>
      <c r="G2440">
        <v>0</v>
      </c>
      <c r="H2440">
        <v>38423.699999999997</v>
      </c>
      <c r="I2440">
        <v>15331.9</v>
      </c>
      <c r="J2440">
        <v>0</v>
      </c>
      <c r="K2440">
        <v>51560.5</v>
      </c>
      <c r="L2440">
        <v>42313.8</v>
      </c>
      <c r="M2440">
        <v>0</v>
      </c>
      <c r="N2440">
        <v>73228.3</v>
      </c>
      <c r="O2440">
        <v>47814.8</v>
      </c>
      <c r="P2440">
        <v>68242.3</v>
      </c>
      <c r="Q2440">
        <v>52638.3</v>
      </c>
      <c r="R2440">
        <v>69993.399999999994</v>
      </c>
      <c r="S2440">
        <v>0</v>
      </c>
      <c r="T2440">
        <v>27314.400000000001</v>
      </c>
      <c r="U2440">
        <v>28712</v>
      </c>
      <c r="V2440">
        <v>0</v>
      </c>
      <c r="W2440">
        <v>48113</v>
      </c>
      <c r="X2440">
        <v>29420</v>
      </c>
      <c r="Y2440">
        <v>26675.9</v>
      </c>
      <c r="Z2440">
        <v>77064.3</v>
      </c>
      <c r="AA2440">
        <v>94767.4</v>
      </c>
      <c r="AB2440">
        <v>39352.800000000003</v>
      </c>
      <c r="AC2440">
        <v>19735.900000000001</v>
      </c>
      <c r="AD2440">
        <v>99312.4</v>
      </c>
      <c r="AE2440">
        <v>61978.400000000001</v>
      </c>
      <c r="AF2440">
        <v>81285.2</v>
      </c>
      <c r="AG2440">
        <v>80341.899999999994</v>
      </c>
      <c r="AH2440">
        <v>74029.399999999994</v>
      </c>
      <c r="AI2440">
        <v>91865.600000000006</v>
      </c>
      <c r="AJ2440">
        <v>101544</v>
      </c>
      <c r="AK2440">
        <v>80221.7</v>
      </c>
      <c r="AL2440">
        <v>0</v>
      </c>
      <c r="AM2440">
        <v>75425.100000000006</v>
      </c>
      <c r="AN2440">
        <v>0</v>
      </c>
      <c r="AO2440">
        <v>36165.4</v>
      </c>
      <c r="AP2440">
        <v>70726</v>
      </c>
      <c r="AQ2440">
        <v>69091.100000000006</v>
      </c>
    </row>
    <row r="2441" spans="1:43">
      <c r="A2441">
        <v>2483</v>
      </c>
      <c r="B2441" t="s">
        <v>5007</v>
      </c>
      <c r="C2441" t="s">
        <v>5008</v>
      </c>
      <c r="D2441">
        <v>3.8476299999999999E-3</v>
      </c>
      <c r="E2441">
        <v>2</v>
      </c>
      <c r="F2441">
        <v>2</v>
      </c>
      <c r="G2441">
        <v>0</v>
      </c>
      <c r="H2441">
        <v>44355.4</v>
      </c>
      <c r="I2441">
        <v>43466.9</v>
      </c>
      <c r="J2441">
        <v>33561.599999999999</v>
      </c>
      <c r="K2441">
        <v>70022.600000000006</v>
      </c>
      <c r="L2441">
        <v>99984.5</v>
      </c>
      <c r="M2441">
        <v>115599</v>
      </c>
      <c r="N2441">
        <v>93926.8</v>
      </c>
      <c r="O2441">
        <v>90487.2</v>
      </c>
      <c r="P2441">
        <v>125835</v>
      </c>
      <c r="Q2441">
        <v>102440</v>
      </c>
      <c r="R2441">
        <v>90370.6</v>
      </c>
      <c r="S2441">
        <v>117617</v>
      </c>
      <c r="T2441">
        <v>51897.5</v>
      </c>
      <c r="U2441">
        <v>77420</v>
      </c>
      <c r="V2441">
        <v>87335.4</v>
      </c>
      <c r="W2441">
        <v>31951.5</v>
      </c>
      <c r="X2441">
        <v>78337.399999999994</v>
      </c>
      <c r="Y2441">
        <v>75229.2</v>
      </c>
      <c r="Z2441">
        <v>175852</v>
      </c>
      <c r="AA2441">
        <v>180765</v>
      </c>
      <c r="AB2441">
        <v>201627</v>
      </c>
      <c r="AC2441">
        <v>98574.9</v>
      </c>
      <c r="AD2441">
        <v>83035.399999999994</v>
      </c>
      <c r="AE2441">
        <v>139753</v>
      </c>
      <c r="AF2441">
        <v>86661.5</v>
      </c>
      <c r="AG2441">
        <v>98780.7</v>
      </c>
      <c r="AH2441">
        <v>124151</v>
      </c>
      <c r="AI2441">
        <v>109667</v>
      </c>
      <c r="AJ2441">
        <v>116375</v>
      </c>
      <c r="AK2441">
        <v>136514</v>
      </c>
      <c r="AL2441">
        <v>55121.599999999999</v>
      </c>
      <c r="AM2441">
        <v>70124.3</v>
      </c>
      <c r="AN2441">
        <v>60756.2</v>
      </c>
      <c r="AO2441">
        <v>31471.599999999999</v>
      </c>
      <c r="AP2441">
        <v>62831.7</v>
      </c>
      <c r="AQ2441">
        <v>56574.6</v>
      </c>
    </row>
    <row r="2442" spans="1:43">
      <c r="A2442">
        <v>2484</v>
      </c>
      <c r="B2442" t="s">
        <v>5009</v>
      </c>
      <c r="C2442" t="s">
        <v>5010</v>
      </c>
      <c r="D2442">
        <v>9.9578700000000006E-3</v>
      </c>
      <c r="E2442">
        <v>2</v>
      </c>
      <c r="F2442">
        <v>2</v>
      </c>
      <c r="G2442">
        <v>0</v>
      </c>
      <c r="H2442">
        <v>14943.7</v>
      </c>
      <c r="I2442">
        <v>4251.9399999999996</v>
      </c>
      <c r="J2442">
        <v>2763.17</v>
      </c>
      <c r="K2442">
        <v>8015.57</v>
      </c>
      <c r="L2442">
        <v>0</v>
      </c>
      <c r="M2442">
        <v>10280.200000000001</v>
      </c>
      <c r="N2442">
        <v>11516.6</v>
      </c>
      <c r="O2442">
        <v>17226.3</v>
      </c>
      <c r="P2442">
        <v>14360.7</v>
      </c>
      <c r="Q2442">
        <v>0</v>
      </c>
      <c r="R2442">
        <v>0</v>
      </c>
      <c r="S2442">
        <v>0</v>
      </c>
      <c r="T2442">
        <v>20194.900000000001</v>
      </c>
      <c r="U2442">
        <v>14017.2</v>
      </c>
      <c r="V2442">
        <v>24562.9</v>
      </c>
      <c r="W2442">
        <v>0</v>
      </c>
      <c r="X2442">
        <v>0</v>
      </c>
      <c r="Y2442">
        <v>0</v>
      </c>
      <c r="Z2442">
        <v>79213.3</v>
      </c>
      <c r="AA2442">
        <v>76953.600000000006</v>
      </c>
      <c r="AB2442">
        <v>73007.100000000006</v>
      </c>
      <c r="AC2442">
        <v>2320.7800000000002</v>
      </c>
      <c r="AD2442">
        <v>0</v>
      </c>
      <c r="AE2442">
        <v>0</v>
      </c>
      <c r="AF2442">
        <v>7499.09</v>
      </c>
      <c r="AG2442">
        <v>0</v>
      </c>
      <c r="AH2442">
        <v>0</v>
      </c>
      <c r="AI2442">
        <v>4379.95</v>
      </c>
      <c r="AJ2442">
        <v>3336.13</v>
      </c>
      <c r="AK2442">
        <v>7942.51</v>
      </c>
      <c r="AL2442">
        <v>51284.6</v>
      </c>
      <c r="AM2442">
        <v>55311.3</v>
      </c>
      <c r="AN2442">
        <v>40534.9</v>
      </c>
      <c r="AO2442">
        <v>12040.6</v>
      </c>
      <c r="AP2442">
        <v>12215.8</v>
      </c>
      <c r="AQ2442">
        <v>17369.7</v>
      </c>
    </row>
    <row r="2443" spans="1:43">
      <c r="A2443">
        <v>2487</v>
      </c>
      <c r="B2443" t="s">
        <v>5015</v>
      </c>
      <c r="C2443" t="s">
        <v>5016</v>
      </c>
      <c r="D2443">
        <v>1.4954500000000001E-2</v>
      </c>
      <c r="E2443">
        <v>2</v>
      </c>
      <c r="F2443">
        <v>2</v>
      </c>
      <c r="G2443">
        <v>0</v>
      </c>
      <c r="H2443">
        <v>30388.799999999999</v>
      </c>
      <c r="I2443">
        <v>0</v>
      </c>
      <c r="J2443">
        <v>50493.5</v>
      </c>
      <c r="K2443">
        <v>116602</v>
      </c>
      <c r="L2443">
        <v>118267</v>
      </c>
      <c r="M2443">
        <v>97155.1</v>
      </c>
      <c r="N2443">
        <v>128683</v>
      </c>
      <c r="O2443">
        <v>193324</v>
      </c>
      <c r="P2443">
        <v>263740</v>
      </c>
      <c r="Q2443">
        <v>145659</v>
      </c>
      <c r="R2443">
        <v>39311.4</v>
      </c>
      <c r="S2443">
        <v>131768</v>
      </c>
      <c r="T2443">
        <v>92333</v>
      </c>
      <c r="U2443">
        <v>0</v>
      </c>
      <c r="V2443">
        <v>130602</v>
      </c>
      <c r="W2443">
        <v>66208.899999999994</v>
      </c>
      <c r="X2443">
        <v>33763.5</v>
      </c>
      <c r="Y2443">
        <v>77994.100000000006</v>
      </c>
      <c r="Z2443">
        <v>40062.9</v>
      </c>
      <c r="AA2443">
        <v>98883.199999999997</v>
      </c>
      <c r="AB2443">
        <v>75362.5</v>
      </c>
      <c r="AC2443">
        <v>113941</v>
      </c>
      <c r="AD2443">
        <v>105248</v>
      </c>
      <c r="AE2443">
        <v>112698</v>
      </c>
      <c r="AF2443">
        <v>71181.7</v>
      </c>
      <c r="AG2443">
        <v>166827</v>
      </c>
      <c r="AH2443">
        <v>106002</v>
      </c>
      <c r="AI2443">
        <v>115080</v>
      </c>
      <c r="AJ2443">
        <v>27090.2</v>
      </c>
      <c r="AK2443">
        <v>44533.2</v>
      </c>
      <c r="AL2443">
        <v>62282.5</v>
      </c>
      <c r="AM2443">
        <v>31360.3</v>
      </c>
      <c r="AN2443">
        <v>110397</v>
      </c>
      <c r="AO2443">
        <v>73037.899999999994</v>
      </c>
      <c r="AP2443">
        <v>50931.1</v>
      </c>
      <c r="AQ2443">
        <v>21217.9</v>
      </c>
    </row>
    <row r="2444" spans="1:43">
      <c r="A2444">
        <v>2494</v>
      </c>
      <c r="B2444" t="s">
        <v>5029</v>
      </c>
      <c r="C2444" t="s">
        <v>5030</v>
      </c>
      <c r="D2444">
        <v>4.14162E-2</v>
      </c>
      <c r="E2444">
        <v>2</v>
      </c>
      <c r="F2444">
        <v>2</v>
      </c>
      <c r="G2444">
        <v>0</v>
      </c>
      <c r="H2444">
        <v>78383.199999999997</v>
      </c>
      <c r="I2444">
        <v>61915.4</v>
      </c>
      <c r="J2444">
        <v>0</v>
      </c>
      <c r="K2444">
        <v>83308</v>
      </c>
      <c r="L2444">
        <v>68135.600000000006</v>
      </c>
      <c r="M2444">
        <v>48791.4</v>
      </c>
      <c r="N2444">
        <v>82649.100000000006</v>
      </c>
      <c r="O2444">
        <v>47882</v>
      </c>
      <c r="P2444">
        <v>0</v>
      </c>
      <c r="Q2444">
        <v>13909.4</v>
      </c>
      <c r="R2444">
        <v>18102.599999999999</v>
      </c>
      <c r="S2444">
        <v>11313.1</v>
      </c>
      <c r="T2444">
        <v>84774.5</v>
      </c>
      <c r="U2444">
        <v>91722.4</v>
      </c>
      <c r="V2444">
        <v>115474</v>
      </c>
      <c r="W2444">
        <v>0</v>
      </c>
      <c r="X2444">
        <v>0</v>
      </c>
      <c r="Y2444">
        <v>11993.3</v>
      </c>
      <c r="Z2444">
        <v>54608.3</v>
      </c>
      <c r="AA2444">
        <v>85956.4</v>
      </c>
      <c r="AB2444">
        <v>101504</v>
      </c>
      <c r="AC2444">
        <v>59410.3</v>
      </c>
      <c r="AD2444">
        <v>42070.9</v>
      </c>
      <c r="AE2444">
        <v>0</v>
      </c>
      <c r="AF2444">
        <v>0</v>
      </c>
      <c r="AG2444">
        <v>0</v>
      </c>
      <c r="AH2444">
        <v>0</v>
      </c>
      <c r="AI2444">
        <v>23586.5</v>
      </c>
      <c r="AJ2444">
        <v>20665.3</v>
      </c>
      <c r="AK2444">
        <v>11591.1</v>
      </c>
      <c r="AL2444">
        <v>23587.3</v>
      </c>
      <c r="AM2444">
        <v>28160.9</v>
      </c>
      <c r="AN2444">
        <v>20310.3</v>
      </c>
      <c r="AO2444">
        <v>0</v>
      </c>
      <c r="AP2444">
        <v>0</v>
      </c>
      <c r="AQ2444">
        <v>13993</v>
      </c>
    </row>
    <row r="2445" spans="1:43">
      <c r="A2445">
        <v>2521</v>
      </c>
      <c r="B2445" t="s">
        <v>5083</v>
      </c>
      <c r="C2445" t="s">
        <v>5084</v>
      </c>
      <c r="D2445">
        <v>2.4340799999999999E-3</v>
      </c>
      <c r="E2445">
        <v>2</v>
      </c>
      <c r="F2445">
        <v>2</v>
      </c>
      <c r="G2445">
        <v>0</v>
      </c>
      <c r="H2445">
        <v>123454</v>
      </c>
      <c r="I2445">
        <v>100833</v>
      </c>
      <c r="J2445">
        <v>153806</v>
      </c>
      <c r="K2445">
        <v>126741</v>
      </c>
      <c r="L2445">
        <v>93372.4</v>
      </c>
      <c r="M2445">
        <v>119137</v>
      </c>
      <c r="N2445">
        <v>150729</v>
      </c>
      <c r="O2445">
        <v>136507</v>
      </c>
      <c r="P2445">
        <v>170930</v>
      </c>
      <c r="Q2445">
        <v>84307.1</v>
      </c>
      <c r="R2445">
        <v>83996</v>
      </c>
      <c r="S2445">
        <v>94241.8</v>
      </c>
      <c r="T2445">
        <v>71913.3</v>
      </c>
      <c r="U2445">
        <v>112929</v>
      </c>
      <c r="V2445">
        <v>168164</v>
      </c>
      <c r="W2445">
        <v>82263.399999999994</v>
      </c>
      <c r="X2445">
        <v>95623.4</v>
      </c>
      <c r="Y2445">
        <v>79502.100000000006</v>
      </c>
      <c r="Z2445">
        <v>152900</v>
      </c>
      <c r="AA2445">
        <v>114928</v>
      </c>
      <c r="AB2445">
        <v>183727</v>
      </c>
      <c r="AC2445">
        <v>53187.3</v>
      </c>
      <c r="AD2445">
        <v>114256</v>
      </c>
      <c r="AE2445">
        <v>131900</v>
      </c>
      <c r="AF2445">
        <v>78334.3</v>
      </c>
      <c r="AG2445">
        <v>107201</v>
      </c>
      <c r="AH2445">
        <v>120600</v>
      </c>
      <c r="AI2445">
        <v>81026.7</v>
      </c>
      <c r="AJ2445">
        <v>126563</v>
      </c>
      <c r="AK2445">
        <v>110706</v>
      </c>
      <c r="AL2445">
        <v>69873.8</v>
      </c>
      <c r="AM2445">
        <v>105891</v>
      </c>
      <c r="AN2445">
        <v>55946.6</v>
      </c>
      <c r="AO2445">
        <v>61074.400000000001</v>
      </c>
      <c r="AP2445">
        <v>69527.7</v>
      </c>
      <c r="AQ2445">
        <v>39489.800000000003</v>
      </c>
    </row>
    <row r="2446" spans="1:43">
      <c r="A2446">
        <v>2527</v>
      </c>
      <c r="B2446" t="s">
        <v>5095</v>
      </c>
      <c r="C2446" t="s">
        <v>5096</v>
      </c>
      <c r="D2446">
        <v>2.7036999999999999E-2</v>
      </c>
      <c r="E2446">
        <v>2</v>
      </c>
      <c r="F2446">
        <v>2</v>
      </c>
      <c r="G2446">
        <v>0</v>
      </c>
      <c r="H2446">
        <v>47817.7</v>
      </c>
      <c r="I2446">
        <v>33863.9</v>
      </c>
      <c r="J2446">
        <v>24754</v>
      </c>
      <c r="K2446">
        <v>51675.4</v>
      </c>
      <c r="L2446">
        <v>45449</v>
      </c>
      <c r="M2446">
        <v>34949.9</v>
      </c>
      <c r="N2446">
        <v>70730.3</v>
      </c>
      <c r="O2446">
        <v>65979.600000000006</v>
      </c>
      <c r="P2446">
        <v>51373.7</v>
      </c>
      <c r="Q2446">
        <v>48955.3</v>
      </c>
      <c r="R2446">
        <v>49122.8</v>
      </c>
      <c r="S2446">
        <v>15767.7</v>
      </c>
      <c r="T2446">
        <v>67689.600000000006</v>
      </c>
      <c r="U2446">
        <v>67456.7</v>
      </c>
      <c r="V2446">
        <v>68106.2</v>
      </c>
      <c r="W2446">
        <v>19258.5</v>
      </c>
      <c r="X2446">
        <v>20093.7</v>
      </c>
      <c r="Y2446">
        <v>34793.699999999997</v>
      </c>
      <c r="Z2446">
        <v>83365.600000000006</v>
      </c>
      <c r="AA2446">
        <v>58977.5</v>
      </c>
      <c r="AB2446">
        <v>92264.4</v>
      </c>
      <c r="AC2446">
        <v>14573.3</v>
      </c>
      <c r="AD2446">
        <v>12919</v>
      </c>
      <c r="AE2446">
        <v>45017.2</v>
      </c>
      <c r="AF2446">
        <v>0</v>
      </c>
      <c r="AG2446">
        <v>33233.300000000003</v>
      </c>
      <c r="AH2446">
        <v>18835.8</v>
      </c>
      <c r="AI2446">
        <v>42739.4</v>
      </c>
      <c r="AJ2446">
        <v>40413.800000000003</v>
      </c>
      <c r="AK2446">
        <v>49458.1</v>
      </c>
      <c r="AL2446">
        <v>86460</v>
      </c>
      <c r="AM2446">
        <v>123846</v>
      </c>
      <c r="AN2446">
        <v>74870.899999999994</v>
      </c>
      <c r="AO2446">
        <v>21821.4</v>
      </c>
      <c r="AP2446">
        <v>47275.6</v>
      </c>
      <c r="AQ2446">
        <v>47946.3</v>
      </c>
    </row>
    <row r="2447" spans="1:43">
      <c r="A2447">
        <v>2530</v>
      </c>
      <c r="B2447" t="s">
        <v>5101</v>
      </c>
      <c r="C2447" t="s">
        <v>5102</v>
      </c>
      <c r="D2447">
        <v>2.2237699999999999E-2</v>
      </c>
      <c r="E2447">
        <v>2</v>
      </c>
      <c r="F2447">
        <v>2</v>
      </c>
      <c r="G2447">
        <v>0</v>
      </c>
      <c r="H2447">
        <v>42219.8</v>
      </c>
      <c r="I2447">
        <v>42540.4</v>
      </c>
      <c r="J2447">
        <v>33436</v>
      </c>
      <c r="K2447">
        <v>17426.900000000001</v>
      </c>
      <c r="L2447">
        <v>2829.25</v>
      </c>
      <c r="M2447">
        <v>6465.5</v>
      </c>
      <c r="N2447">
        <v>29878.1</v>
      </c>
      <c r="O2447">
        <v>45681</v>
      </c>
      <c r="P2447">
        <v>32557.3</v>
      </c>
      <c r="Q2447">
        <v>0</v>
      </c>
      <c r="R2447">
        <v>0</v>
      </c>
      <c r="S2447">
        <v>9541.5400000000009</v>
      </c>
      <c r="T2447">
        <v>61931.8</v>
      </c>
      <c r="U2447">
        <v>64543.1</v>
      </c>
      <c r="V2447">
        <v>53153.9</v>
      </c>
      <c r="W2447">
        <v>0</v>
      </c>
      <c r="X2447">
        <v>0</v>
      </c>
      <c r="Y2447">
        <v>0</v>
      </c>
      <c r="Z2447">
        <v>77899.899999999994</v>
      </c>
      <c r="AA2447">
        <v>75467.5</v>
      </c>
      <c r="AB2447">
        <v>84300</v>
      </c>
      <c r="AC2447">
        <v>17212</v>
      </c>
      <c r="AD2447">
        <v>9033.66</v>
      </c>
      <c r="AE2447">
        <v>5152.83</v>
      </c>
      <c r="AF2447">
        <v>7039.39</v>
      </c>
      <c r="AG2447">
        <v>21619.4</v>
      </c>
      <c r="AH2447">
        <v>17066.900000000001</v>
      </c>
      <c r="AI2447">
        <v>7696.83</v>
      </c>
      <c r="AJ2447">
        <v>4312.33</v>
      </c>
      <c r="AK2447">
        <v>9760.4699999999993</v>
      </c>
      <c r="AL2447">
        <v>61637.5</v>
      </c>
      <c r="AM2447">
        <v>84733.6</v>
      </c>
      <c r="AN2447">
        <v>80409.3</v>
      </c>
      <c r="AO2447">
        <v>7690.33</v>
      </c>
      <c r="AP2447">
        <v>20697</v>
      </c>
      <c r="AQ2447">
        <v>32126.1</v>
      </c>
    </row>
    <row r="2448" spans="1:43">
      <c r="A2448">
        <v>2532</v>
      </c>
      <c r="B2448" t="s">
        <v>5105</v>
      </c>
      <c r="C2448" t="s">
        <v>5106</v>
      </c>
      <c r="D2448">
        <v>2.1785700000000002E-2</v>
      </c>
      <c r="E2448">
        <v>2</v>
      </c>
      <c r="F2448">
        <v>2</v>
      </c>
      <c r="G2448">
        <v>0</v>
      </c>
      <c r="H2448">
        <v>35023.699999999997</v>
      </c>
      <c r="I2448">
        <v>19762.7</v>
      </c>
      <c r="J2448">
        <v>962.79499999999996</v>
      </c>
      <c r="K2448">
        <v>40172.199999999997</v>
      </c>
      <c r="L2448">
        <v>43750</v>
      </c>
      <c r="M2448">
        <v>22672.2</v>
      </c>
      <c r="N2448">
        <v>37003.300000000003</v>
      </c>
      <c r="O2448">
        <v>83360.2</v>
      </c>
      <c r="P2448">
        <v>41684.699999999997</v>
      </c>
      <c r="Q2448">
        <v>41247.599999999999</v>
      </c>
      <c r="R2448">
        <v>28598</v>
      </c>
      <c r="S2448">
        <v>42578.2</v>
      </c>
      <c r="T2448">
        <v>22533.7</v>
      </c>
      <c r="U2448">
        <v>41180.5</v>
      </c>
      <c r="V2448">
        <v>26392.5</v>
      </c>
      <c r="W2448">
        <v>25972.6</v>
      </c>
      <c r="X2448">
        <v>21502.2</v>
      </c>
      <c r="Y2448">
        <v>32035.5</v>
      </c>
      <c r="Z2448">
        <v>67053.2</v>
      </c>
      <c r="AA2448">
        <v>78567.8</v>
      </c>
      <c r="AB2448">
        <v>46398.7</v>
      </c>
      <c r="AC2448">
        <v>72182.399999999994</v>
      </c>
      <c r="AD2448">
        <v>58333.2</v>
      </c>
      <c r="AE2448">
        <v>63611.5</v>
      </c>
      <c r="AF2448">
        <v>64720.9</v>
      </c>
      <c r="AG2448">
        <v>39672.199999999997</v>
      </c>
      <c r="AH2448">
        <v>51267.4</v>
      </c>
      <c r="AI2448">
        <v>71177.2</v>
      </c>
      <c r="AJ2448">
        <v>47505.5</v>
      </c>
      <c r="AK2448">
        <v>56615.7</v>
      </c>
      <c r="AL2448">
        <v>19791.3</v>
      </c>
      <c r="AM2448">
        <v>53327</v>
      </c>
      <c r="AN2448">
        <v>34293.300000000003</v>
      </c>
      <c r="AO2448">
        <v>65333.599999999999</v>
      </c>
      <c r="AP2448">
        <v>84733.9</v>
      </c>
      <c r="AQ2448">
        <v>0</v>
      </c>
    </row>
    <row r="2449" spans="1:43">
      <c r="A2449">
        <v>2552</v>
      </c>
      <c r="B2449" t="s">
        <v>5145</v>
      </c>
      <c r="C2449" t="s">
        <v>5146</v>
      </c>
      <c r="D2449">
        <v>1.8193399999999998E-2</v>
      </c>
      <c r="E2449">
        <v>2</v>
      </c>
      <c r="F2449">
        <v>2</v>
      </c>
      <c r="G2449">
        <v>0</v>
      </c>
      <c r="H2449">
        <v>229299</v>
      </c>
      <c r="I2449">
        <v>187346</v>
      </c>
      <c r="J2449">
        <v>201205</v>
      </c>
      <c r="K2449">
        <v>221012</v>
      </c>
      <c r="L2449">
        <v>182924</v>
      </c>
      <c r="M2449">
        <v>274101</v>
      </c>
      <c r="N2449">
        <v>434064</v>
      </c>
      <c r="O2449">
        <v>478272</v>
      </c>
      <c r="P2449">
        <v>167386</v>
      </c>
      <c r="Q2449">
        <v>363260</v>
      </c>
      <c r="R2449">
        <v>366373</v>
      </c>
      <c r="S2449">
        <v>0</v>
      </c>
      <c r="T2449">
        <v>280010</v>
      </c>
      <c r="U2449">
        <v>291121</v>
      </c>
      <c r="V2449">
        <v>463263</v>
      </c>
      <c r="W2449">
        <v>356786</v>
      </c>
      <c r="X2449">
        <v>274705</v>
      </c>
      <c r="Y2449">
        <v>383612</v>
      </c>
      <c r="Z2449">
        <v>239917</v>
      </c>
      <c r="AA2449">
        <v>451238</v>
      </c>
      <c r="AB2449">
        <v>386929</v>
      </c>
      <c r="AC2449">
        <v>279717</v>
      </c>
      <c r="AD2449">
        <v>454077</v>
      </c>
      <c r="AE2449">
        <v>366620</v>
      </c>
      <c r="AF2449">
        <v>315213</v>
      </c>
      <c r="AG2449">
        <v>386138</v>
      </c>
      <c r="AH2449">
        <v>460638</v>
      </c>
      <c r="AI2449">
        <v>275761</v>
      </c>
      <c r="AJ2449">
        <v>349455</v>
      </c>
      <c r="AK2449">
        <v>317280</v>
      </c>
      <c r="AL2449">
        <v>169949</v>
      </c>
      <c r="AM2449">
        <v>205114</v>
      </c>
      <c r="AN2449">
        <v>112845</v>
      </c>
      <c r="AO2449">
        <v>112902</v>
      </c>
      <c r="AP2449">
        <v>190714</v>
      </c>
      <c r="AQ2449">
        <v>211278</v>
      </c>
    </row>
    <row r="2450" spans="1:43">
      <c r="A2450">
        <v>2558</v>
      </c>
      <c r="B2450" t="s">
        <v>5157</v>
      </c>
      <c r="C2450" t="s">
        <v>5158</v>
      </c>
      <c r="D2450">
        <v>4.46002E-2</v>
      </c>
      <c r="E2450">
        <v>2</v>
      </c>
      <c r="F2450">
        <v>2</v>
      </c>
      <c r="G2450">
        <v>0</v>
      </c>
      <c r="H2450">
        <v>76373.8</v>
      </c>
      <c r="I2450">
        <v>92473.5</v>
      </c>
      <c r="J2450">
        <v>106991</v>
      </c>
      <c r="K2450">
        <v>45785.5</v>
      </c>
      <c r="L2450">
        <v>60456.3</v>
      </c>
      <c r="M2450">
        <v>58339.7</v>
      </c>
      <c r="N2450">
        <v>82526.100000000006</v>
      </c>
      <c r="O2450">
        <v>139746</v>
      </c>
      <c r="P2450">
        <v>156451</v>
      </c>
      <c r="Q2450">
        <v>75401.5</v>
      </c>
      <c r="R2450">
        <v>50056.1</v>
      </c>
      <c r="S2450">
        <v>0</v>
      </c>
      <c r="T2450">
        <v>201707</v>
      </c>
      <c r="U2450">
        <v>173819</v>
      </c>
      <c r="V2450">
        <v>103701</v>
      </c>
      <c r="W2450">
        <v>42093.4</v>
      </c>
      <c r="X2450">
        <v>46709.2</v>
      </c>
      <c r="Y2450">
        <v>76021.5</v>
      </c>
      <c r="Z2450">
        <v>103585</v>
      </c>
      <c r="AA2450">
        <v>108364</v>
      </c>
      <c r="AB2450">
        <v>136130</v>
      </c>
      <c r="AC2450">
        <v>48643.5</v>
      </c>
      <c r="AD2450">
        <v>48868.7</v>
      </c>
      <c r="AE2450">
        <v>54449</v>
      </c>
      <c r="AF2450">
        <v>28316.2</v>
      </c>
      <c r="AG2450">
        <v>36056.199999999997</v>
      </c>
      <c r="AH2450">
        <v>64312.9</v>
      </c>
      <c r="AI2450">
        <v>0</v>
      </c>
      <c r="AJ2450">
        <v>28546.2</v>
      </c>
      <c r="AK2450">
        <v>38853.800000000003</v>
      </c>
      <c r="AL2450">
        <v>66775.199999999997</v>
      </c>
      <c r="AM2450">
        <v>108573</v>
      </c>
      <c r="AN2450">
        <v>83247.399999999994</v>
      </c>
      <c r="AO2450">
        <v>15567.4</v>
      </c>
      <c r="AP2450">
        <v>28090.5</v>
      </c>
      <c r="AQ2450">
        <v>40966.800000000003</v>
      </c>
    </row>
    <row r="2451" spans="1:43">
      <c r="A2451">
        <v>2565</v>
      </c>
      <c r="B2451" t="s">
        <v>5171</v>
      </c>
      <c r="C2451" t="s">
        <v>5172</v>
      </c>
      <c r="D2451">
        <v>1.90749E-3</v>
      </c>
      <c r="E2451">
        <v>2</v>
      </c>
      <c r="F2451">
        <v>2</v>
      </c>
      <c r="G2451">
        <v>0</v>
      </c>
      <c r="H2451">
        <v>85807.1</v>
      </c>
      <c r="I2451">
        <v>50697.3</v>
      </c>
      <c r="J2451">
        <v>20777.599999999999</v>
      </c>
      <c r="K2451">
        <v>131226</v>
      </c>
      <c r="L2451">
        <v>97909.7</v>
      </c>
      <c r="M2451">
        <v>102043</v>
      </c>
      <c r="N2451">
        <v>117660</v>
      </c>
      <c r="O2451">
        <v>85899.6</v>
      </c>
      <c r="P2451">
        <v>35890.6</v>
      </c>
      <c r="Q2451">
        <v>57300.9</v>
      </c>
      <c r="R2451">
        <v>35788.1</v>
      </c>
      <c r="S2451">
        <v>32612.7</v>
      </c>
      <c r="T2451">
        <v>147911</v>
      </c>
      <c r="U2451">
        <v>124900</v>
      </c>
      <c r="V2451">
        <v>126325</v>
      </c>
      <c r="W2451">
        <v>38266.5</v>
      </c>
      <c r="X2451">
        <v>32170.799999999999</v>
      </c>
      <c r="Y2451">
        <v>6280.16</v>
      </c>
      <c r="Z2451">
        <v>239641</v>
      </c>
      <c r="AA2451">
        <v>212982</v>
      </c>
      <c r="AB2451">
        <v>183875</v>
      </c>
      <c r="AC2451">
        <v>64377.4</v>
      </c>
      <c r="AD2451">
        <v>38550.5</v>
      </c>
      <c r="AE2451">
        <v>23032.799999999999</v>
      </c>
      <c r="AF2451">
        <v>55273.8</v>
      </c>
      <c r="AG2451">
        <v>41954.5</v>
      </c>
      <c r="AH2451">
        <v>9171.7099999999991</v>
      </c>
      <c r="AI2451">
        <v>77498.7</v>
      </c>
      <c r="AJ2451">
        <v>83432.800000000003</v>
      </c>
      <c r="AK2451">
        <v>60611.1</v>
      </c>
      <c r="AL2451">
        <v>141435</v>
      </c>
      <c r="AM2451">
        <v>66626.5</v>
      </c>
      <c r="AN2451">
        <v>95065</v>
      </c>
      <c r="AO2451">
        <v>81654.399999999994</v>
      </c>
      <c r="AP2451">
        <v>96998.6</v>
      </c>
      <c r="AQ2451">
        <v>72493.8</v>
      </c>
    </row>
    <row r="2452" spans="1:43">
      <c r="A2452">
        <v>2572</v>
      </c>
      <c r="B2452" t="s">
        <v>5185</v>
      </c>
      <c r="C2452" t="s">
        <v>5186</v>
      </c>
      <c r="D2452">
        <v>2.3835700000000001E-2</v>
      </c>
      <c r="E2452">
        <v>2</v>
      </c>
      <c r="F2452">
        <v>2</v>
      </c>
      <c r="G2452">
        <v>0</v>
      </c>
      <c r="H2452">
        <v>106552</v>
      </c>
      <c r="I2452">
        <v>89801.2</v>
      </c>
      <c r="J2452">
        <v>89524</v>
      </c>
      <c r="K2452">
        <v>94531.3</v>
      </c>
      <c r="L2452">
        <v>77861.3</v>
      </c>
      <c r="M2452">
        <v>74360</v>
      </c>
      <c r="N2452">
        <v>99273.8</v>
      </c>
      <c r="O2452">
        <v>136926</v>
      </c>
      <c r="P2452">
        <v>126149</v>
      </c>
      <c r="Q2452">
        <v>29036.400000000001</v>
      </c>
      <c r="R2452">
        <v>41398.800000000003</v>
      </c>
      <c r="S2452">
        <v>69231.5</v>
      </c>
      <c r="T2452">
        <v>101685</v>
      </c>
      <c r="U2452">
        <v>179628</v>
      </c>
      <c r="V2452">
        <v>96610.8</v>
      </c>
      <c r="W2452">
        <v>50599.9</v>
      </c>
      <c r="X2452">
        <v>53257.8</v>
      </c>
      <c r="Y2452">
        <v>39928.9</v>
      </c>
      <c r="Z2452">
        <v>219647</v>
      </c>
      <c r="AA2452">
        <v>162735</v>
      </c>
      <c r="AB2452">
        <v>250614</v>
      </c>
      <c r="AC2452">
        <v>127869</v>
      </c>
      <c r="AD2452">
        <v>117142</v>
      </c>
      <c r="AE2452">
        <v>76854</v>
      </c>
      <c r="AF2452">
        <v>83902.1</v>
      </c>
      <c r="AG2452">
        <v>38016.199999999997</v>
      </c>
      <c r="AH2452">
        <v>24403.9</v>
      </c>
      <c r="AI2452">
        <v>30035.7</v>
      </c>
      <c r="AJ2452">
        <v>34993.300000000003</v>
      </c>
      <c r="AK2452">
        <v>48818.5</v>
      </c>
      <c r="AL2452">
        <v>221814</v>
      </c>
      <c r="AM2452">
        <v>279643</v>
      </c>
      <c r="AN2452">
        <v>177551</v>
      </c>
      <c r="AO2452">
        <v>61339.7</v>
      </c>
      <c r="AP2452">
        <v>101103</v>
      </c>
      <c r="AQ2452">
        <v>86346.6</v>
      </c>
    </row>
    <row r="2453" spans="1:43">
      <c r="A2453">
        <v>2575</v>
      </c>
      <c r="B2453" t="s">
        <v>5191</v>
      </c>
      <c r="C2453" t="s">
        <v>5192</v>
      </c>
      <c r="D2453">
        <v>2.7821899999999999E-3</v>
      </c>
      <c r="E2453">
        <v>2</v>
      </c>
      <c r="F2453">
        <v>2</v>
      </c>
      <c r="G2453">
        <v>0</v>
      </c>
      <c r="H2453">
        <v>249281</v>
      </c>
      <c r="I2453">
        <v>266333</v>
      </c>
      <c r="J2453">
        <v>292794</v>
      </c>
      <c r="K2453">
        <v>173263</v>
      </c>
      <c r="L2453">
        <v>191770</v>
      </c>
      <c r="M2453">
        <v>199616</v>
      </c>
      <c r="N2453">
        <v>229003</v>
      </c>
      <c r="O2453">
        <v>255433</v>
      </c>
      <c r="P2453">
        <v>324585</v>
      </c>
      <c r="Q2453">
        <v>90975.2</v>
      </c>
      <c r="R2453">
        <v>36560</v>
      </c>
      <c r="S2453">
        <v>113340</v>
      </c>
      <c r="T2453">
        <v>335115</v>
      </c>
      <c r="U2453">
        <v>388151</v>
      </c>
      <c r="V2453">
        <v>361422</v>
      </c>
      <c r="W2453">
        <v>46577.4</v>
      </c>
      <c r="X2453">
        <v>67267.7</v>
      </c>
      <c r="Y2453">
        <v>80249.2</v>
      </c>
      <c r="Z2453">
        <v>237744</v>
      </c>
      <c r="AA2453">
        <v>228445</v>
      </c>
      <c r="AB2453">
        <v>270425</v>
      </c>
      <c r="AC2453">
        <v>152794</v>
      </c>
      <c r="AD2453">
        <v>121576</v>
      </c>
      <c r="AE2453">
        <v>157621</v>
      </c>
      <c r="AF2453">
        <v>124095</v>
      </c>
      <c r="AG2453">
        <v>121839</v>
      </c>
      <c r="AH2453">
        <v>161119</v>
      </c>
      <c r="AI2453">
        <v>90824.3</v>
      </c>
      <c r="AJ2453">
        <v>97336.8</v>
      </c>
      <c r="AK2453">
        <v>72441.5</v>
      </c>
      <c r="AL2453">
        <v>75075.5</v>
      </c>
      <c r="AM2453">
        <v>144747</v>
      </c>
      <c r="AN2453">
        <v>126721</v>
      </c>
      <c r="AO2453">
        <v>0</v>
      </c>
      <c r="AP2453">
        <v>0</v>
      </c>
      <c r="AQ2453">
        <v>0</v>
      </c>
    </row>
    <row r="2454" spans="1:43">
      <c r="A2454">
        <v>2585</v>
      </c>
      <c r="B2454" t="s">
        <v>5211</v>
      </c>
      <c r="C2454" t="s">
        <v>5212</v>
      </c>
      <c r="D2454">
        <v>7.0148099999999998E-3</v>
      </c>
      <c r="E2454">
        <v>2</v>
      </c>
      <c r="F2454">
        <v>2</v>
      </c>
      <c r="G2454">
        <v>0</v>
      </c>
      <c r="H2454">
        <v>155426</v>
      </c>
      <c r="I2454">
        <v>126934</v>
      </c>
      <c r="J2454">
        <v>157573</v>
      </c>
      <c r="K2454">
        <v>21135.3</v>
      </c>
      <c r="L2454">
        <v>105605</v>
      </c>
      <c r="M2454">
        <v>101071</v>
      </c>
      <c r="N2454">
        <v>181012</v>
      </c>
      <c r="O2454">
        <v>227078</v>
      </c>
      <c r="P2454">
        <v>239510</v>
      </c>
      <c r="Q2454">
        <v>91023.2</v>
      </c>
      <c r="R2454">
        <v>53076.1</v>
      </c>
      <c r="S2454">
        <v>117543</v>
      </c>
      <c r="T2454">
        <v>198138</v>
      </c>
      <c r="U2454">
        <v>177886</v>
      </c>
      <c r="V2454">
        <v>289947</v>
      </c>
      <c r="W2454">
        <v>55675.6</v>
      </c>
      <c r="X2454">
        <v>84873.4</v>
      </c>
      <c r="Y2454">
        <v>100313</v>
      </c>
      <c r="Z2454">
        <v>230364</v>
      </c>
      <c r="AA2454">
        <v>154863</v>
      </c>
      <c r="AB2454">
        <v>224902</v>
      </c>
      <c r="AC2454">
        <v>78272</v>
      </c>
      <c r="AD2454">
        <v>162686</v>
      </c>
      <c r="AE2454">
        <v>128379</v>
      </c>
      <c r="AF2454">
        <v>71565.2</v>
      </c>
      <c r="AG2454">
        <v>131486</v>
      </c>
      <c r="AH2454">
        <v>94336.5</v>
      </c>
      <c r="AI2454">
        <v>79199.600000000006</v>
      </c>
      <c r="AJ2454">
        <v>81297.3</v>
      </c>
      <c r="AK2454">
        <v>158211</v>
      </c>
      <c r="AL2454">
        <v>99077.6</v>
      </c>
      <c r="AM2454">
        <v>139294</v>
      </c>
      <c r="AN2454">
        <v>152398</v>
      </c>
      <c r="AO2454">
        <v>71912.3</v>
      </c>
      <c r="AP2454">
        <v>154818</v>
      </c>
      <c r="AQ2454">
        <v>73674</v>
      </c>
    </row>
    <row r="2455" spans="1:43">
      <c r="A2455">
        <v>2590</v>
      </c>
      <c r="B2455" t="s">
        <v>5221</v>
      </c>
      <c r="C2455" t="s">
        <v>5222</v>
      </c>
      <c r="D2455">
        <v>3.3074600000000003E-2</v>
      </c>
      <c r="E2455">
        <v>2</v>
      </c>
      <c r="F2455">
        <v>1</v>
      </c>
      <c r="G2455">
        <v>1</v>
      </c>
      <c r="H2455">
        <v>34534.5</v>
      </c>
      <c r="I2455">
        <v>49587.5</v>
      </c>
      <c r="J2455">
        <v>60370</v>
      </c>
      <c r="K2455">
        <v>0</v>
      </c>
      <c r="L2455">
        <v>16255.4</v>
      </c>
      <c r="M2455">
        <v>16233.4</v>
      </c>
      <c r="N2455">
        <v>44430.6</v>
      </c>
      <c r="O2455">
        <v>62107</v>
      </c>
      <c r="P2455">
        <v>117001</v>
      </c>
      <c r="Q2455">
        <v>29098.799999999999</v>
      </c>
      <c r="R2455">
        <v>0</v>
      </c>
      <c r="S2455">
        <v>0</v>
      </c>
      <c r="T2455">
        <v>54268.1</v>
      </c>
      <c r="U2455">
        <v>36271.800000000003</v>
      </c>
      <c r="V2455">
        <v>74862.2</v>
      </c>
      <c r="W2455">
        <v>36150.300000000003</v>
      </c>
      <c r="X2455">
        <v>15412.9</v>
      </c>
      <c r="Y2455">
        <v>28526.6</v>
      </c>
      <c r="Z2455">
        <v>213301</v>
      </c>
      <c r="AA2455">
        <v>134835</v>
      </c>
      <c r="AB2455">
        <v>239090</v>
      </c>
      <c r="AC2455">
        <v>109158</v>
      </c>
      <c r="AD2455">
        <v>79217.899999999994</v>
      </c>
      <c r="AE2455">
        <v>100127</v>
      </c>
      <c r="AF2455">
        <v>68892.2</v>
      </c>
      <c r="AG2455">
        <v>40662.6</v>
      </c>
      <c r="AH2455">
        <v>73593.399999999994</v>
      </c>
      <c r="AI2455">
        <v>44081.8</v>
      </c>
      <c r="AJ2455">
        <v>40791.300000000003</v>
      </c>
      <c r="AK2455">
        <v>60344.9</v>
      </c>
      <c r="AL2455">
        <v>29635.1</v>
      </c>
      <c r="AM2455">
        <v>144830</v>
      </c>
      <c r="AN2455">
        <v>69933</v>
      </c>
      <c r="AO2455">
        <v>19596.900000000001</v>
      </c>
      <c r="AP2455">
        <v>17398.900000000001</v>
      </c>
      <c r="AQ2455">
        <v>27553.4</v>
      </c>
    </row>
    <row r="2456" spans="1:43">
      <c r="A2456">
        <v>2599</v>
      </c>
      <c r="B2456" t="s">
        <v>5239</v>
      </c>
      <c r="C2456" t="s">
        <v>5240</v>
      </c>
      <c r="D2456">
        <v>1.1865799999999999E-2</v>
      </c>
      <c r="E2456">
        <v>2</v>
      </c>
      <c r="F2456">
        <v>2</v>
      </c>
      <c r="G2456">
        <v>0</v>
      </c>
      <c r="H2456">
        <v>176619</v>
      </c>
      <c r="I2456">
        <v>132660</v>
      </c>
      <c r="J2456">
        <v>120145</v>
      </c>
      <c r="K2456">
        <v>208376</v>
      </c>
      <c r="L2456">
        <v>193658</v>
      </c>
      <c r="M2456">
        <v>190622</v>
      </c>
      <c r="N2456">
        <v>235681</v>
      </c>
      <c r="O2456">
        <v>243337</v>
      </c>
      <c r="P2456">
        <v>279579</v>
      </c>
      <c r="Q2456">
        <v>211032</v>
      </c>
      <c r="R2456">
        <v>190580</v>
      </c>
      <c r="S2456">
        <v>201157</v>
      </c>
      <c r="T2456">
        <v>173176</v>
      </c>
      <c r="U2456">
        <v>214276</v>
      </c>
      <c r="V2456">
        <v>231053</v>
      </c>
      <c r="W2456">
        <v>171210</v>
      </c>
      <c r="X2456">
        <v>159498</v>
      </c>
      <c r="Y2456">
        <v>171328</v>
      </c>
      <c r="Z2456">
        <v>216124</v>
      </c>
      <c r="AA2456">
        <v>244028</v>
      </c>
      <c r="AB2456">
        <v>278874</v>
      </c>
      <c r="AC2456">
        <v>192723</v>
      </c>
      <c r="AD2456">
        <v>175203</v>
      </c>
      <c r="AE2456">
        <v>198530</v>
      </c>
      <c r="AF2456">
        <v>97738.1</v>
      </c>
      <c r="AG2456">
        <v>138602</v>
      </c>
      <c r="AH2456">
        <v>144200</v>
      </c>
      <c r="AI2456">
        <v>183909</v>
      </c>
      <c r="AJ2456">
        <v>173369</v>
      </c>
      <c r="AK2456">
        <v>197938</v>
      </c>
      <c r="AL2456">
        <v>50106.400000000001</v>
      </c>
      <c r="AM2456">
        <v>104356</v>
      </c>
      <c r="AN2456">
        <v>68634.100000000006</v>
      </c>
      <c r="AO2456">
        <v>79692.3</v>
      </c>
      <c r="AP2456">
        <v>136599</v>
      </c>
      <c r="AQ2456">
        <v>143554</v>
      </c>
    </row>
    <row r="2457" spans="1:43">
      <c r="A2457">
        <v>2603</v>
      </c>
      <c r="B2457" t="s">
        <v>5247</v>
      </c>
      <c r="C2457" t="s">
        <v>5248</v>
      </c>
      <c r="D2457">
        <v>2.3554599999999998E-2</v>
      </c>
      <c r="E2457">
        <v>2</v>
      </c>
      <c r="F2457">
        <v>2</v>
      </c>
      <c r="G2457">
        <v>0</v>
      </c>
      <c r="H2457">
        <v>191605</v>
      </c>
      <c r="I2457">
        <v>139296</v>
      </c>
      <c r="J2457">
        <v>172252</v>
      </c>
      <c r="K2457">
        <v>291093</v>
      </c>
      <c r="L2457">
        <v>302727</v>
      </c>
      <c r="M2457">
        <v>338710</v>
      </c>
      <c r="N2457">
        <v>272621</v>
      </c>
      <c r="O2457">
        <v>312720</v>
      </c>
      <c r="P2457">
        <v>328185</v>
      </c>
      <c r="Q2457">
        <v>192791</v>
      </c>
      <c r="R2457">
        <v>229750</v>
      </c>
      <c r="S2457">
        <v>319655</v>
      </c>
      <c r="T2457">
        <v>140997</v>
      </c>
      <c r="U2457">
        <v>182185</v>
      </c>
      <c r="V2457">
        <v>141370</v>
      </c>
      <c r="W2457">
        <v>177919</v>
      </c>
      <c r="X2457">
        <v>221991</v>
      </c>
      <c r="Y2457">
        <v>182468</v>
      </c>
      <c r="Z2457">
        <v>255295</v>
      </c>
      <c r="AA2457">
        <v>354298</v>
      </c>
      <c r="AB2457">
        <v>266967</v>
      </c>
      <c r="AC2457">
        <v>337329</v>
      </c>
      <c r="AD2457">
        <v>358782</v>
      </c>
      <c r="AE2457">
        <v>230039</v>
      </c>
      <c r="AF2457">
        <v>250367</v>
      </c>
      <c r="AG2457">
        <v>328931</v>
      </c>
      <c r="AH2457">
        <v>342892</v>
      </c>
      <c r="AI2457">
        <v>225566</v>
      </c>
      <c r="AJ2457">
        <v>177418</v>
      </c>
      <c r="AK2457">
        <v>285098</v>
      </c>
      <c r="AL2457">
        <v>154773</v>
      </c>
      <c r="AM2457">
        <v>59958.3</v>
      </c>
      <c r="AN2457">
        <v>140814</v>
      </c>
      <c r="AO2457">
        <v>217001</v>
      </c>
      <c r="AP2457">
        <v>280729</v>
      </c>
      <c r="AQ2457">
        <v>293912</v>
      </c>
    </row>
    <row r="2458" spans="1:43">
      <c r="A2458">
        <v>2608</v>
      </c>
      <c r="B2458" t="s">
        <v>5257</v>
      </c>
      <c r="C2458" t="s">
        <v>5258</v>
      </c>
      <c r="D2458">
        <v>1.4626999999999999E-3</v>
      </c>
      <c r="E2458">
        <v>2</v>
      </c>
      <c r="F2458">
        <v>2</v>
      </c>
      <c r="G2458">
        <v>0</v>
      </c>
      <c r="H2458">
        <v>490578</v>
      </c>
      <c r="I2458">
        <v>470652</v>
      </c>
      <c r="J2458">
        <v>308765</v>
      </c>
      <c r="K2458">
        <v>688982</v>
      </c>
      <c r="L2458">
        <v>684501</v>
      </c>
      <c r="M2458">
        <v>733574</v>
      </c>
      <c r="N2458">
        <v>669152</v>
      </c>
      <c r="O2458">
        <v>666265</v>
      </c>
      <c r="P2458">
        <v>241848</v>
      </c>
      <c r="Q2458">
        <v>595148</v>
      </c>
      <c r="R2458">
        <v>561299</v>
      </c>
      <c r="S2458">
        <v>551281</v>
      </c>
      <c r="T2458">
        <v>463535</v>
      </c>
      <c r="U2458">
        <v>544918</v>
      </c>
      <c r="V2458">
        <v>600835</v>
      </c>
      <c r="W2458">
        <v>398275</v>
      </c>
      <c r="X2458">
        <v>427600</v>
      </c>
      <c r="Y2458">
        <v>451189</v>
      </c>
      <c r="Z2458">
        <v>870312</v>
      </c>
      <c r="AA2458">
        <v>921131</v>
      </c>
      <c r="AB2458">
        <v>1021590</v>
      </c>
      <c r="AC2458">
        <v>834627</v>
      </c>
      <c r="AD2458">
        <v>777214</v>
      </c>
      <c r="AE2458">
        <v>552214</v>
      </c>
      <c r="AF2458">
        <v>437147</v>
      </c>
      <c r="AG2458">
        <v>349982</v>
      </c>
      <c r="AH2458">
        <v>869936</v>
      </c>
      <c r="AI2458">
        <v>605787</v>
      </c>
      <c r="AJ2458">
        <v>681241</v>
      </c>
      <c r="AK2458">
        <v>708262</v>
      </c>
      <c r="AL2458">
        <v>456345</v>
      </c>
      <c r="AM2458">
        <v>642197</v>
      </c>
      <c r="AN2458">
        <v>488713</v>
      </c>
      <c r="AO2458">
        <v>319530</v>
      </c>
      <c r="AP2458">
        <v>496669</v>
      </c>
      <c r="AQ2458">
        <v>503929</v>
      </c>
    </row>
    <row r="2459" spans="1:43">
      <c r="A2459">
        <v>2609</v>
      </c>
      <c r="B2459" t="s">
        <v>5259</v>
      </c>
      <c r="C2459" t="s">
        <v>5260</v>
      </c>
      <c r="D2459">
        <v>1.47005E-2</v>
      </c>
      <c r="E2459">
        <v>2</v>
      </c>
      <c r="F2459">
        <v>2</v>
      </c>
      <c r="G2459">
        <v>0</v>
      </c>
      <c r="H2459">
        <v>104410</v>
      </c>
      <c r="I2459">
        <v>98506.2</v>
      </c>
      <c r="J2459">
        <v>121067</v>
      </c>
      <c r="K2459">
        <v>167933</v>
      </c>
      <c r="L2459">
        <v>152955</v>
      </c>
      <c r="M2459">
        <v>203461</v>
      </c>
      <c r="N2459">
        <v>141305</v>
      </c>
      <c r="O2459">
        <v>150247</v>
      </c>
      <c r="P2459">
        <v>143227</v>
      </c>
      <c r="Q2459">
        <v>121473</v>
      </c>
      <c r="R2459">
        <v>124248</v>
      </c>
      <c r="S2459">
        <v>157676</v>
      </c>
      <c r="T2459">
        <v>93209.600000000006</v>
      </c>
      <c r="U2459">
        <v>104836</v>
      </c>
      <c r="V2459">
        <v>49836.1</v>
      </c>
      <c r="W2459">
        <v>80476.5</v>
      </c>
      <c r="X2459">
        <v>98391.7</v>
      </c>
      <c r="Y2459">
        <v>112578</v>
      </c>
      <c r="Z2459">
        <v>175743</v>
      </c>
      <c r="AA2459">
        <v>111816</v>
      </c>
      <c r="AB2459">
        <v>202193</v>
      </c>
      <c r="AC2459">
        <v>178155</v>
      </c>
      <c r="AD2459">
        <v>201456</v>
      </c>
      <c r="AE2459">
        <v>239310</v>
      </c>
      <c r="AF2459">
        <v>168125</v>
      </c>
      <c r="AG2459">
        <v>197202</v>
      </c>
      <c r="AH2459">
        <v>212237</v>
      </c>
      <c r="AI2459">
        <v>89365.6</v>
      </c>
      <c r="AJ2459">
        <v>111130</v>
      </c>
      <c r="AK2459">
        <v>122141</v>
      </c>
      <c r="AL2459">
        <v>139058</v>
      </c>
      <c r="AM2459">
        <v>168765</v>
      </c>
      <c r="AN2459">
        <v>162865</v>
      </c>
      <c r="AO2459">
        <v>85291.6</v>
      </c>
      <c r="AP2459">
        <v>145154</v>
      </c>
      <c r="AQ2459">
        <v>127568</v>
      </c>
    </row>
    <row r="2460" spans="1:43">
      <c r="A2460">
        <v>2619</v>
      </c>
      <c r="B2460" t="s">
        <v>5279</v>
      </c>
      <c r="C2460" t="s">
        <v>5280</v>
      </c>
      <c r="D2460">
        <v>2.8099200000000001E-2</v>
      </c>
      <c r="E2460">
        <v>2</v>
      </c>
      <c r="F2460">
        <v>2</v>
      </c>
      <c r="G2460">
        <v>0</v>
      </c>
      <c r="H2460">
        <v>11657.6</v>
      </c>
      <c r="I2460">
        <v>54232</v>
      </c>
      <c r="J2460">
        <v>16515.900000000001</v>
      </c>
      <c r="K2460">
        <v>62934.3</v>
      </c>
      <c r="L2460">
        <v>0</v>
      </c>
      <c r="M2460">
        <v>0</v>
      </c>
      <c r="N2460">
        <v>19783.3</v>
      </c>
      <c r="O2460">
        <v>72120.899999999994</v>
      </c>
      <c r="P2460">
        <v>24789.1</v>
      </c>
      <c r="Q2460">
        <v>0</v>
      </c>
      <c r="R2460">
        <v>0</v>
      </c>
      <c r="S2460">
        <v>0</v>
      </c>
      <c r="T2460">
        <v>31785.599999999999</v>
      </c>
      <c r="U2460">
        <v>45378.1</v>
      </c>
      <c r="V2460">
        <v>87391.8</v>
      </c>
      <c r="W2460">
        <v>0</v>
      </c>
      <c r="X2460">
        <v>0</v>
      </c>
      <c r="Y2460">
        <v>0</v>
      </c>
      <c r="Z2460">
        <v>38955</v>
      </c>
      <c r="AA2460">
        <v>0</v>
      </c>
      <c r="AB2460">
        <v>66046.100000000006</v>
      </c>
      <c r="AC2460">
        <v>40423.4</v>
      </c>
      <c r="AD2460">
        <v>23845.4</v>
      </c>
      <c r="AE2460">
        <v>23918.2</v>
      </c>
      <c r="AF2460">
        <v>0</v>
      </c>
      <c r="AG2460">
        <v>0</v>
      </c>
      <c r="AH2460">
        <v>29102.9</v>
      </c>
      <c r="AI2460">
        <v>0</v>
      </c>
      <c r="AJ2460">
        <v>0</v>
      </c>
      <c r="AK2460">
        <v>0</v>
      </c>
      <c r="AL2460">
        <v>42575.3</v>
      </c>
      <c r="AM2460">
        <v>34956.400000000001</v>
      </c>
      <c r="AN2460">
        <v>30090.1</v>
      </c>
      <c r="AO2460">
        <v>0</v>
      </c>
      <c r="AP2460">
        <v>18482.2</v>
      </c>
      <c r="AQ2460">
        <v>0</v>
      </c>
    </row>
    <row r="2461" spans="1:43">
      <c r="A2461">
        <v>2630</v>
      </c>
      <c r="B2461" t="s">
        <v>5301</v>
      </c>
      <c r="C2461" t="s">
        <v>5302</v>
      </c>
      <c r="D2461">
        <v>4.8460799999999998E-2</v>
      </c>
      <c r="E2461">
        <v>2</v>
      </c>
      <c r="F2461">
        <v>2</v>
      </c>
      <c r="G2461">
        <v>0</v>
      </c>
      <c r="H2461">
        <v>63643.7</v>
      </c>
      <c r="I2461">
        <v>74440.7</v>
      </c>
      <c r="J2461">
        <v>90122.2</v>
      </c>
      <c r="K2461">
        <v>101479</v>
      </c>
      <c r="L2461">
        <v>36497.599999999999</v>
      </c>
      <c r="M2461">
        <v>84935.4</v>
      </c>
      <c r="N2461">
        <v>96036</v>
      </c>
      <c r="O2461">
        <v>138672</v>
      </c>
      <c r="P2461">
        <v>77197.2</v>
      </c>
      <c r="Q2461">
        <v>63145</v>
      </c>
      <c r="R2461">
        <v>36034.400000000001</v>
      </c>
      <c r="S2461">
        <v>63469.4</v>
      </c>
      <c r="T2461">
        <v>18771</v>
      </c>
      <c r="U2461">
        <v>51982.7</v>
      </c>
      <c r="V2461">
        <v>77675.100000000006</v>
      </c>
      <c r="W2461">
        <v>75831</v>
      </c>
      <c r="X2461">
        <v>39975.699999999997</v>
      </c>
      <c r="Y2461">
        <v>33839</v>
      </c>
      <c r="Z2461">
        <v>80487.600000000006</v>
      </c>
      <c r="AA2461">
        <v>78224.100000000006</v>
      </c>
      <c r="AB2461">
        <v>129186</v>
      </c>
      <c r="AC2461">
        <v>67343.600000000006</v>
      </c>
      <c r="AD2461">
        <v>75615.100000000006</v>
      </c>
      <c r="AE2461">
        <v>73253.5</v>
      </c>
      <c r="AF2461">
        <v>37060.400000000001</v>
      </c>
      <c r="AG2461">
        <v>59602.7</v>
      </c>
      <c r="AH2461">
        <v>84932</v>
      </c>
      <c r="AI2461">
        <v>56948.1</v>
      </c>
      <c r="AJ2461">
        <v>14381</v>
      </c>
      <c r="AK2461">
        <v>48220.2</v>
      </c>
      <c r="AL2461">
        <v>27710.6</v>
      </c>
      <c r="AM2461">
        <v>54042.1</v>
      </c>
      <c r="AN2461">
        <v>148076</v>
      </c>
      <c r="AO2461">
        <v>111494</v>
      </c>
      <c r="AP2461">
        <v>56108</v>
      </c>
      <c r="AQ2461">
        <v>118111</v>
      </c>
    </row>
    <row r="2462" spans="1:43">
      <c r="A2462">
        <v>2635</v>
      </c>
      <c r="B2462" t="s">
        <v>5311</v>
      </c>
      <c r="C2462" t="s">
        <v>5312</v>
      </c>
      <c r="D2462">
        <v>7.1633199999999997E-4</v>
      </c>
      <c r="E2462">
        <v>2</v>
      </c>
      <c r="F2462">
        <v>2</v>
      </c>
      <c r="G2462">
        <v>0</v>
      </c>
      <c r="H2462">
        <v>691003</v>
      </c>
      <c r="I2462">
        <v>664727</v>
      </c>
      <c r="J2462">
        <v>693033</v>
      </c>
      <c r="K2462">
        <v>1022270</v>
      </c>
      <c r="L2462">
        <v>986245</v>
      </c>
      <c r="M2462">
        <v>1200160</v>
      </c>
      <c r="N2462">
        <v>1150340</v>
      </c>
      <c r="O2462">
        <v>1198510</v>
      </c>
      <c r="P2462">
        <v>1332100</v>
      </c>
      <c r="Q2462">
        <v>945385</v>
      </c>
      <c r="R2462">
        <v>954973</v>
      </c>
      <c r="S2462">
        <v>1111300</v>
      </c>
      <c r="T2462">
        <v>722235</v>
      </c>
      <c r="U2462">
        <v>749902</v>
      </c>
      <c r="V2462">
        <v>928639</v>
      </c>
      <c r="W2462">
        <v>630062</v>
      </c>
      <c r="X2462">
        <v>632838</v>
      </c>
      <c r="Y2462">
        <v>601192</v>
      </c>
      <c r="Z2462">
        <v>1610570</v>
      </c>
      <c r="AA2462">
        <v>1639980</v>
      </c>
      <c r="AB2462">
        <v>1764880</v>
      </c>
      <c r="AC2462">
        <v>1338810</v>
      </c>
      <c r="AD2462">
        <v>1217900</v>
      </c>
      <c r="AE2462">
        <v>1418930</v>
      </c>
      <c r="AF2462">
        <v>995900</v>
      </c>
      <c r="AG2462">
        <v>1141940</v>
      </c>
      <c r="AH2462">
        <v>1212090</v>
      </c>
      <c r="AI2462">
        <v>1058160</v>
      </c>
      <c r="AJ2462">
        <v>1154090</v>
      </c>
      <c r="AK2462">
        <v>1287200</v>
      </c>
      <c r="AL2462">
        <v>577874</v>
      </c>
      <c r="AM2462">
        <v>700980</v>
      </c>
      <c r="AN2462">
        <v>591211</v>
      </c>
      <c r="AO2462">
        <v>550430</v>
      </c>
      <c r="AP2462">
        <v>682685</v>
      </c>
      <c r="AQ2462">
        <v>760006</v>
      </c>
    </row>
    <row r="2463" spans="1:43">
      <c r="A2463">
        <v>2640</v>
      </c>
      <c r="B2463" t="s">
        <v>5321</v>
      </c>
      <c r="C2463" t="s">
        <v>5322</v>
      </c>
      <c r="D2463">
        <v>2.9057400000000001E-2</v>
      </c>
      <c r="E2463">
        <v>2</v>
      </c>
      <c r="F2463">
        <v>2</v>
      </c>
      <c r="G2463">
        <v>0</v>
      </c>
      <c r="H2463">
        <v>120112</v>
      </c>
      <c r="I2463">
        <v>101184</v>
      </c>
      <c r="J2463">
        <v>133602</v>
      </c>
      <c r="K2463">
        <v>212683</v>
      </c>
      <c r="L2463">
        <v>129271</v>
      </c>
      <c r="M2463">
        <v>163479</v>
      </c>
      <c r="N2463">
        <v>95045</v>
      </c>
      <c r="O2463">
        <v>99114.7</v>
      </c>
      <c r="P2463">
        <v>115220</v>
      </c>
      <c r="Q2463">
        <v>0</v>
      </c>
      <c r="R2463">
        <v>52762.3</v>
      </c>
      <c r="S2463">
        <v>117308</v>
      </c>
      <c r="T2463">
        <v>130884</v>
      </c>
      <c r="U2463">
        <v>148125</v>
      </c>
      <c r="V2463">
        <v>126554</v>
      </c>
      <c r="W2463">
        <v>79147.8</v>
      </c>
      <c r="X2463">
        <v>38768.400000000001</v>
      </c>
      <c r="Y2463">
        <v>90558.1</v>
      </c>
      <c r="Z2463">
        <v>239832</v>
      </c>
      <c r="AA2463">
        <v>191444</v>
      </c>
      <c r="AB2463">
        <v>216290</v>
      </c>
      <c r="AC2463">
        <v>121900</v>
      </c>
      <c r="AD2463">
        <v>256593</v>
      </c>
      <c r="AE2463">
        <v>330979</v>
      </c>
      <c r="AF2463">
        <v>81171.7</v>
      </c>
      <c r="AG2463">
        <v>81958.2</v>
      </c>
      <c r="AH2463">
        <v>127106</v>
      </c>
      <c r="AI2463">
        <v>0</v>
      </c>
      <c r="AJ2463">
        <v>0</v>
      </c>
      <c r="AK2463">
        <v>97524.3</v>
      </c>
      <c r="AL2463">
        <v>214914</v>
      </c>
      <c r="AM2463">
        <v>189377</v>
      </c>
      <c r="AN2463">
        <v>182949</v>
      </c>
      <c r="AO2463">
        <v>120664</v>
      </c>
      <c r="AP2463">
        <v>220130</v>
      </c>
      <c r="AQ2463">
        <v>246762</v>
      </c>
    </row>
    <row r="2464" spans="1:43">
      <c r="A2464">
        <v>2645</v>
      </c>
      <c r="B2464" t="s">
        <v>5331</v>
      </c>
      <c r="C2464" t="s">
        <v>5332</v>
      </c>
      <c r="D2464">
        <v>2.1315000000000001E-2</v>
      </c>
      <c r="E2464">
        <v>2</v>
      </c>
      <c r="F2464">
        <v>2</v>
      </c>
      <c r="G2464">
        <v>0</v>
      </c>
      <c r="H2464">
        <v>16960.599999999999</v>
      </c>
      <c r="I2464">
        <v>0</v>
      </c>
      <c r="J2464">
        <v>0</v>
      </c>
      <c r="K2464">
        <v>48685</v>
      </c>
      <c r="L2464">
        <v>10398.799999999999</v>
      </c>
      <c r="M2464">
        <v>23041.5</v>
      </c>
      <c r="N2464">
        <v>38629.5</v>
      </c>
      <c r="O2464">
        <v>0</v>
      </c>
      <c r="P2464">
        <v>0</v>
      </c>
      <c r="Q2464">
        <v>48912.9</v>
      </c>
      <c r="R2464">
        <v>10001.299999999999</v>
      </c>
      <c r="S2464">
        <v>35045</v>
      </c>
      <c r="T2464">
        <v>61188.9</v>
      </c>
      <c r="U2464">
        <v>39852.9</v>
      </c>
      <c r="V2464">
        <v>34525.300000000003</v>
      </c>
      <c r="W2464">
        <v>36068.800000000003</v>
      </c>
      <c r="X2464">
        <v>17442.3</v>
      </c>
      <c r="Y2464">
        <v>0</v>
      </c>
      <c r="Z2464">
        <v>80564.3</v>
      </c>
      <c r="AA2464">
        <v>60791.3</v>
      </c>
      <c r="AB2464">
        <v>65218.6</v>
      </c>
      <c r="AC2464">
        <v>54842.9</v>
      </c>
      <c r="AD2464">
        <v>11319.3</v>
      </c>
      <c r="AE2464">
        <v>0</v>
      </c>
      <c r="AF2464">
        <v>0</v>
      </c>
      <c r="AG2464">
        <v>0</v>
      </c>
      <c r="AH2464">
        <v>0</v>
      </c>
      <c r="AI2464">
        <v>75082.8</v>
      </c>
      <c r="AJ2464">
        <v>74164.800000000003</v>
      </c>
      <c r="AK2464">
        <v>70164.399999999994</v>
      </c>
      <c r="AL2464">
        <v>0</v>
      </c>
      <c r="AM2464">
        <v>0</v>
      </c>
      <c r="AN2464">
        <v>0</v>
      </c>
      <c r="AO2464">
        <v>23245.5</v>
      </c>
      <c r="AP2464">
        <v>19891.099999999999</v>
      </c>
      <c r="AQ2464">
        <v>42748.7</v>
      </c>
    </row>
    <row r="2465" spans="1:43">
      <c r="A2465">
        <v>2647</v>
      </c>
      <c r="B2465" t="s">
        <v>5335</v>
      </c>
      <c r="C2465" t="s">
        <v>5336</v>
      </c>
      <c r="D2465">
        <v>2.41327E-2</v>
      </c>
      <c r="E2465">
        <v>2</v>
      </c>
      <c r="F2465">
        <v>2</v>
      </c>
      <c r="G2465">
        <v>0</v>
      </c>
      <c r="H2465">
        <v>296084</v>
      </c>
      <c r="I2465">
        <v>570512</v>
      </c>
      <c r="J2465">
        <v>604607</v>
      </c>
      <c r="K2465">
        <v>895414</v>
      </c>
      <c r="L2465">
        <v>363143</v>
      </c>
      <c r="M2465">
        <v>834072</v>
      </c>
      <c r="N2465">
        <v>691396</v>
      </c>
      <c r="O2465">
        <v>524410</v>
      </c>
      <c r="P2465">
        <v>804032</v>
      </c>
      <c r="Q2465">
        <v>360749</v>
      </c>
      <c r="R2465">
        <v>412793</v>
      </c>
      <c r="S2465">
        <v>337071</v>
      </c>
      <c r="T2465">
        <v>377011</v>
      </c>
      <c r="U2465">
        <v>499737</v>
      </c>
      <c r="V2465">
        <v>673128</v>
      </c>
      <c r="W2465">
        <v>231241</v>
      </c>
      <c r="X2465">
        <v>384390</v>
      </c>
      <c r="Y2465">
        <v>416629</v>
      </c>
      <c r="Z2465">
        <v>789548</v>
      </c>
      <c r="AA2465">
        <v>916845</v>
      </c>
      <c r="AB2465">
        <v>1053500</v>
      </c>
      <c r="AC2465">
        <v>701947</v>
      </c>
      <c r="AD2465">
        <v>525087</v>
      </c>
      <c r="AE2465">
        <v>995880</v>
      </c>
      <c r="AF2465">
        <v>638109</v>
      </c>
      <c r="AG2465">
        <v>797604</v>
      </c>
      <c r="AH2465">
        <v>788243</v>
      </c>
      <c r="AI2465">
        <v>659613</v>
      </c>
      <c r="AJ2465">
        <v>539821</v>
      </c>
      <c r="AK2465">
        <v>570072</v>
      </c>
      <c r="AL2465">
        <v>808883</v>
      </c>
      <c r="AM2465">
        <v>1116310</v>
      </c>
      <c r="AN2465">
        <v>806099</v>
      </c>
      <c r="AO2465">
        <v>271466</v>
      </c>
      <c r="AP2465">
        <v>322696</v>
      </c>
      <c r="AQ2465">
        <v>356686</v>
      </c>
    </row>
    <row r="2466" spans="1:43">
      <c r="A2466">
        <v>2653</v>
      </c>
      <c r="B2466" t="s">
        <v>5347</v>
      </c>
      <c r="C2466" t="s">
        <v>5348</v>
      </c>
      <c r="D2466">
        <v>1.76991E-3</v>
      </c>
      <c r="E2466">
        <v>2</v>
      </c>
      <c r="F2466">
        <v>2</v>
      </c>
      <c r="G2466">
        <v>0</v>
      </c>
      <c r="H2466">
        <v>374890</v>
      </c>
      <c r="I2466">
        <v>295536</v>
      </c>
      <c r="J2466">
        <v>393937</v>
      </c>
      <c r="K2466">
        <v>344197</v>
      </c>
      <c r="L2466">
        <v>380737</v>
      </c>
      <c r="M2466">
        <v>364067</v>
      </c>
      <c r="N2466">
        <v>395844</v>
      </c>
      <c r="O2466">
        <v>444679</v>
      </c>
      <c r="P2466">
        <v>509234</v>
      </c>
      <c r="Q2466">
        <v>228712</v>
      </c>
      <c r="R2466">
        <v>196583</v>
      </c>
      <c r="S2466">
        <v>260673</v>
      </c>
      <c r="T2466">
        <v>418310</v>
      </c>
      <c r="U2466">
        <v>571627</v>
      </c>
      <c r="V2466">
        <v>567088</v>
      </c>
      <c r="W2466">
        <v>168807</v>
      </c>
      <c r="X2466">
        <v>154438</v>
      </c>
      <c r="Y2466">
        <v>167873</v>
      </c>
      <c r="Z2466">
        <v>681471</v>
      </c>
      <c r="AA2466">
        <v>605423</v>
      </c>
      <c r="AB2466">
        <v>681430</v>
      </c>
      <c r="AC2466">
        <v>285311</v>
      </c>
      <c r="AD2466">
        <v>273729</v>
      </c>
      <c r="AE2466">
        <v>318947</v>
      </c>
      <c r="AF2466">
        <v>255877</v>
      </c>
      <c r="AG2466">
        <v>246342</v>
      </c>
      <c r="AH2466">
        <v>296479</v>
      </c>
      <c r="AI2466">
        <v>217684</v>
      </c>
      <c r="AJ2466">
        <v>226365</v>
      </c>
      <c r="AK2466">
        <v>250713</v>
      </c>
      <c r="AL2466">
        <v>388614</v>
      </c>
      <c r="AM2466">
        <v>587401</v>
      </c>
      <c r="AN2466">
        <v>426991</v>
      </c>
      <c r="AO2466">
        <v>212248</v>
      </c>
      <c r="AP2466">
        <v>297316</v>
      </c>
      <c r="AQ2466">
        <v>306881</v>
      </c>
    </row>
    <row r="2467" spans="1:43">
      <c r="A2467">
        <v>2657</v>
      </c>
      <c r="B2467" t="s">
        <v>5355</v>
      </c>
      <c r="C2467" t="s">
        <v>5356</v>
      </c>
      <c r="D2467">
        <v>1.30063E-2</v>
      </c>
      <c r="E2467">
        <v>2</v>
      </c>
      <c r="F2467">
        <v>2</v>
      </c>
      <c r="G2467">
        <v>0</v>
      </c>
      <c r="H2467">
        <v>538822</v>
      </c>
      <c r="I2467">
        <v>331531</v>
      </c>
      <c r="J2467">
        <v>642321</v>
      </c>
      <c r="K2467">
        <v>496584</v>
      </c>
      <c r="L2467">
        <v>746218</v>
      </c>
      <c r="M2467">
        <v>870419</v>
      </c>
      <c r="N2467">
        <v>533158</v>
      </c>
      <c r="O2467">
        <v>610445</v>
      </c>
      <c r="P2467">
        <v>647893</v>
      </c>
      <c r="Q2467">
        <v>309457</v>
      </c>
      <c r="R2467">
        <v>291658</v>
      </c>
      <c r="S2467">
        <v>497950</v>
      </c>
      <c r="T2467">
        <v>382872</v>
      </c>
      <c r="U2467">
        <v>376223</v>
      </c>
      <c r="V2467">
        <v>468566</v>
      </c>
      <c r="W2467">
        <v>165873</v>
      </c>
      <c r="X2467">
        <v>328733</v>
      </c>
      <c r="Y2467">
        <v>391016</v>
      </c>
      <c r="Z2467">
        <v>795569</v>
      </c>
      <c r="AA2467">
        <v>764127</v>
      </c>
      <c r="AB2467">
        <v>922679</v>
      </c>
      <c r="AC2467">
        <v>573800</v>
      </c>
      <c r="AD2467">
        <v>605831</v>
      </c>
      <c r="AE2467">
        <v>579601</v>
      </c>
      <c r="AF2467">
        <v>463255</v>
      </c>
      <c r="AG2467">
        <v>552499</v>
      </c>
      <c r="AH2467">
        <v>664285</v>
      </c>
      <c r="AI2467">
        <v>506983</v>
      </c>
      <c r="AJ2467">
        <v>561645</v>
      </c>
      <c r="AK2467">
        <v>462907</v>
      </c>
      <c r="AL2467">
        <v>251082</v>
      </c>
      <c r="AM2467">
        <v>359501</v>
      </c>
      <c r="AN2467">
        <v>379570</v>
      </c>
      <c r="AO2467">
        <v>204772</v>
      </c>
      <c r="AP2467">
        <v>240560</v>
      </c>
      <c r="AQ2467">
        <v>280688</v>
      </c>
    </row>
    <row r="2468" spans="1:43">
      <c r="A2468">
        <v>2663</v>
      </c>
      <c r="B2468" t="s">
        <v>5367</v>
      </c>
      <c r="C2468" t="s">
        <v>5368</v>
      </c>
      <c r="D2468">
        <v>3.9543099999999999E-3</v>
      </c>
      <c r="E2468">
        <v>2</v>
      </c>
      <c r="F2468">
        <v>2</v>
      </c>
      <c r="G2468">
        <v>0</v>
      </c>
      <c r="H2468">
        <v>72110.899999999994</v>
      </c>
      <c r="I2468">
        <v>49164.9</v>
      </c>
      <c r="J2468">
        <v>91655.9</v>
      </c>
      <c r="K2468">
        <v>84067.3</v>
      </c>
      <c r="L2468">
        <v>87277.9</v>
      </c>
      <c r="M2468">
        <v>79772.5</v>
      </c>
      <c r="N2468">
        <v>112545</v>
      </c>
      <c r="O2468">
        <v>148294</v>
      </c>
      <c r="P2468">
        <v>153520</v>
      </c>
      <c r="Q2468">
        <v>68992.800000000003</v>
      </c>
      <c r="R2468">
        <v>60575.6</v>
      </c>
      <c r="S2468">
        <v>97848.6</v>
      </c>
      <c r="T2468">
        <v>44744</v>
      </c>
      <c r="U2468">
        <v>88709.2</v>
      </c>
      <c r="V2468">
        <v>108139</v>
      </c>
      <c r="W2468">
        <v>66941.7</v>
      </c>
      <c r="X2468">
        <v>62307.6</v>
      </c>
      <c r="Y2468">
        <v>81758.5</v>
      </c>
      <c r="Z2468">
        <v>179002</v>
      </c>
      <c r="AA2468">
        <v>198850</v>
      </c>
      <c r="AB2468">
        <v>217104</v>
      </c>
      <c r="AC2468">
        <v>106494</v>
      </c>
      <c r="AD2468">
        <v>162407</v>
      </c>
      <c r="AE2468">
        <v>186350</v>
      </c>
      <c r="AF2468">
        <v>133310</v>
      </c>
      <c r="AG2468">
        <v>145268</v>
      </c>
      <c r="AH2468">
        <v>175016</v>
      </c>
      <c r="AI2468">
        <v>145815</v>
      </c>
      <c r="AJ2468">
        <v>137936</v>
      </c>
      <c r="AK2468">
        <v>119799</v>
      </c>
      <c r="AL2468">
        <v>31864.9</v>
      </c>
      <c r="AM2468">
        <v>44228.6</v>
      </c>
      <c r="AN2468">
        <v>47228.800000000003</v>
      </c>
      <c r="AO2468">
        <v>10702.4</v>
      </c>
      <c r="AP2468">
        <v>40312.800000000003</v>
      </c>
      <c r="AQ2468">
        <v>48272.2</v>
      </c>
    </row>
    <row r="2469" spans="1:43">
      <c r="A2469">
        <v>2664</v>
      </c>
      <c r="B2469" t="s">
        <v>5369</v>
      </c>
      <c r="C2469" t="s">
        <v>5370</v>
      </c>
      <c r="D2469">
        <v>1.1437299999999999E-2</v>
      </c>
      <c r="E2469">
        <v>2</v>
      </c>
      <c r="F2469">
        <v>2</v>
      </c>
      <c r="G2469">
        <v>0</v>
      </c>
      <c r="H2469">
        <v>94040.3</v>
      </c>
      <c r="I2469">
        <v>102443</v>
      </c>
      <c r="J2469">
        <v>78509.399999999994</v>
      </c>
      <c r="K2469">
        <v>72536.7</v>
      </c>
      <c r="L2469">
        <v>69775.199999999997</v>
      </c>
      <c r="M2469">
        <v>44630</v>
      </c>
      <c r="N2469">
        <v>87199</v>
      </c>
      <c r="O2469">
        <v>106442</v>
      </c>
      <c r="P2469">
        <v>98476.800000000003</v>
      </c>
      <c r="Q2469">
        <v>81116.3</v>
      </c>
      <c r="R2469">
        <v>87100.7</v>
      </c>
      <c r="S2469">
        <v>96926.399999999994</v>
      </c>
      <c r="T2469">
        <v>102199</v>
      </c>
      <c r="U2469">
        <v>120762</v>
      </c>
      <c r="V2469">
        <v>123666</v>
      </c>
      <c r="W2469">
        <v>66010.7</v>
      </c>
      <c r="X2469">
        <v>77266.8</v>
      </c>
      <c r="Y2469">
        <v>96171.199999999997</v>
      </c>
      <c r="Z2469">
        <v>113432</v>
      </c>
      <c r="AA2469">
        <v>126720</v>
      </c>
      <c r="AB2469">
        <v>121092</v>
      </c>
      <c r="AC2469">
        <v>62878.1</v>
      </c>
      <c r="AD2469">
        <v>90612.9</v>
      </c>
      <c r="AE2469">
        <v>103127</v>
      </c>
      <c r="AF2469">
        <v>93991.5</v>
      </c>
      <c r="AG2469">
        <v>140007</v>
      </c>
      <c r="AH2469">
        <v>180826</v>
      </c>
      <c r="AI2469">
        <v>74387.8</v>
      </c>
      <c r="AJ2469">
        <v>87523.6</v>
      </c>
      <c r="AK2469">
        <v>72126.899999999994</v>
      </c>
      <c r="AL2469">
        <v>86414.399999999994</v>
      </c>
      <c r="AM2469">
        <v>115212</v>
      </c>
      <c r="AN2469">
        <v>76067.899999999994</v>
      </c>
      <c r="AO2469">
        <v>18320.3</v>
      </c>
      <c r="AP2469">
        <v>58522.400000000001</v>
      </c>
      <c r="AQ2469">
        <v>60684.9</v>
      </c>
    </row>
    <row r="2470" spans="1:43">
      <c r="A2470">
        <v>2668</v>
      </c>
      <c r="B2470" t="s">
        <v>5377</v>
      </c>
      <c r="C2470" t="s">
        <v>5378</v>
      </c>
      <c r="D2470">
        <v>7.1633199999999997E-4</v>
      </c>
      <c r="E2470">
        <v>2</v>
      </c>
      <c r="F2470">
        <v>1</v>
      </c>
      <c r="G2470">
        <v>1</v>
      </c>
      <c r="H2470">
        <v>286739</v>
      </c>
      <c r="I2470">
        <v>257299</v>
      </c>
      <c r="J2470">
        <v>287660</v>
      </c>
      <c r="K2470">
        <v>248925</v>
      </c>
      <c r="L2470">
        <v>262342</v>
      </c>
      <c r="M2470">
        <v>241984</v>
      </c>
      <c r="N2470">
        <v>285910</v>
      </c>
      <c r="O2470">
        <v>256066</v>
      </c>
      <c r="P2470">
        <v>284857</v>
      </c>
      <c r="Q2470">
        <v>185638</v>
      </c>
      <c r="R2470">
        <v>198706</v>
      </c>
      <c r="S2470">
        <v>204721</v>
      </c>
      <c r="T2470">
        <v>274363</v>
      </c>
      <c r="U2470">
        <v>290540</v>
      </c>
      <c r="V2470">
        <v>344737</v>
      </c>
      <c r="W2470">
        <v>177709</v>
      </c>
      <c r="X2470">
        <v>132250</v>
      </c>
      <c r="Y2470">
        <v>163904</v>
      </c>
      <c r="Z2470">
        <v>274032</v>
      </c>
      <c r="AA2470">
        <v>340840</v>
      </c>
      <c r="AB2470">
        <v>381074</v>
      </c>
      <c r="AC2470">
        <v>246240</v>
      </c>
      <c r="AD2470">
        <v>214407</v>
      </c>
      <c r="AE2470">
        <v>251398</v>
      </c>
      <c r="AF2470">
        <v>200231</v>
      </c>
      <c r="AG2470">
        <v>200530</v>
      </c>
      <c r="AH2470">
        <v>216836</v>
      </c>
      <c r="AI2470">
        <v>199815</v>
      </c>
      <c r="AJ2470">
        <v>214775</v>
      </c>
      <c r="AK2470">
        <v>219690</v>
      </c>
      <c r="AL2470">
        <v>233519</v>
      </c>
      <c r="AM2470">
        <v>321357</v>
      </c>
      <c r="AN2470">
        <v>162973</v>
      </c>
      <c r="AO2470">
        <v>159357</v>
      </c>
      <c r="AP2470">
        <v>182210</v>
      </c>
      <c r="AQ2470">
        <v>204397</v>
      </c>
    </row>
    <row r="2471" spans="1:43">
      <c r="A2471">
        <v>2670</v>
      </c>
      <c r="B2471" t="s">
        <v>5381</v>
      </c>
      <c r="C2471" t="s">
        <v>5382</v>
      </c>
      <c r="D2471">
        <v>1.90749E-3</v>
      </c>
      <c r="E2471">
        <v>2</v>
      </c>
      <c r="F2471">
        <v>2</v>
      </c>
      <c r="G2471">
        <v>0</v>
      </c>
      <c r="H2471">
        <v>185253</v>
      </c>
      <c r="I2471">
        <v>188358</v>
      </c>
      <c r="J2471">
        <v>193908</v>
      </c>
      <c r="K2471">
        <v>264661</v>
      </c>
      <c r="L2471">
        <v>267445</v>
      </c>
      <c r="M2471">
        <v>338363</v>
      </c>
      <c r="N2471">
        <v>466678</v>
      </c>
      <c r="O2471">
        <v>496690</v>
      </c>
      <c r="P2471">
        <v>538972</v>
      </c>
      <c r="Q2471">
        <v>400117</v>
      </c>
      <c r="R2471">
        <v>370227</v>
      </c>
      <c r="S2471">
        <v>486697</v>
      </c>
      <c r="T2471">
        <v>291635</v>
      </c>
      <c r="U2471">
        <v>319663</v>
      </c>
      <c r="V2471">
        <v>348896</v>
      </c>
      <c r="W2471">
        <v>208959</v>
      </c>
      <c r="X2471">
        <v>196791</v>
      </c>
      <c r="Y2471">
        <v>325529</v>
      </c>
      <c r="Z2471">
        <v>456522</v>
      </c>
      <c r="AA2471">
        <v>417205</v>
      </c>
      <c r="AB2471">
        <v>527182</v>
      </c>
      <c r="AC2471">
        <v>428015</v>
      </c>
      <c r="AD2471">
        <v>444159</v>
      </c>
      <c r="AE2471">
        <v>488002</v>
      </c>
      <c r="AF2471">
        <v>369123</v>
      </c>
      <c r="AG2471">
        <v>391713</v>
      </c>
      <c r="AH2471">
        <v>457985</v>
      </c>
      <c r="AI2471">
        <v>398112</v>
      </c>
      <c r="AJ2471">
        <v>411996</v>
      </c>
      <c r="AK2471">
        <v>457604</v>
      </c>
      <c r="AL2471">
        <v>233556</v>
      </c>
      <c r="AM2471">
        <v>338359</v>
      </c>
      <c r="AN2471">
        <v>245475</v>
      </c>
      <c r="AO2471">
        <v>216519</v>
      </c>
      <c r="AP2471">
        <v>293031</v>
      </c>
      <c r="AQ2471">
        <v>308706</v>
      </c>
    </row>
    <row r="2472" spans="1:43">
      <c r="A2472">
        <v>2672</v>
      </c>
      <c r="B2472" t="s">
        <v>5385</v>
      </c>
      <c r="C2472" t="s">
        <v>5386</v>
      </c>
      <c r="D2472">
        <v>4.9557500000000001E-3</v>
      </c>
      <c r="E2472">
        <v>2</v>
      </c>
      <c r="F2472">
        <v>2</v>
      </c>
      <c r="G2472">
        <v>0</v>
      </c>
      <c r="H2472">
        <v>30476.2</v>
      </c>
      <c r="I2472">
        <v>25029.1</v>
      </c>
      <c r="J2472">
        <v>34838.1</v>
      </c>
      <c r="K2472">
        <v>23937.1</v>
      </c>
      <c r="L2472">
        <v>20638.7</v>
      </c>
      <c r="M2472">
        <v>53264.3</v>
      </c>
      <c r="N2472">
        <v>10924.4</v>
      </c>
      <c r="O2472">
        <v>14691.7</v>
      </c>
      <c r="P2472">
        <v>25559.4</v>
      </c>
      <c r="Q2472">
        <v>16297.3</v>
      </c>
      <c r="R2472">
        <v>14234.2</v>
      </c>
      <c r="S2472">
        <v>30529.7</v>
      </c>
      <c r="T2472">
        <v>12633.9</v>
      </c>
      <c r="U2472">
        <v>20153.8</v>
      </c>
      <c r="V2472">
        <v>36831.4</v>
      </c>
      <c r="W2472">
        <v>22258.1</v>
      </c>
      <c r="X2472">
        <v>19313</v>
      </c>
      <c r="Y2472">
        <v>19239.099999999999</v>
      </c>
      <c r="Z2472">
        <v>61062.7</v>
      </c>
      <c r="AA2472">
        <v>63569.599999999999</v>
      </c>
      <c r="AB2472">
        <v>87983.5</v>
      </c>
      <c r="AC2472">
        <v>9341.51</v>
      </c>
      <c r="AD2472">
        <v>34083.9</v>
      </c>
      <c r="AE2472">
        <v>53760.6</v>
      </c>
      <c r="AF2472">
        <v>35082.6</v>
      </c>
      <c r="AG2472">
        <v>28302</v>
      </c>
      <c r="AH2472">
        <v>26305</v>
      </c>
      <c r="AI2472">
        <v>26075</v>
      </c>
      <c r="AJ2472">
        <v>24898.2</v>
      </c>
      <c r="AK2472">
        <v>49738.3</v>
      </c>
      <c r="AL2472">
        <v>43579.5</v>
      </c>
      <c r="AM2472">
        <v>64207.5</v>
      </c>
      <c r="AN2472">
        <v>60108.4</v>
      </c>
      <c r="AO2472">
        <v>18312.099999999999</v>
      </c>
      <c r="AP2472">
        <v>48901.599999999999</v>
      </c>
      <c r="AQ2472">
        <v>35016.5</v>
      </c>
    </row>
    <row r="2473" spans="1:43">
      <c r="A2473">
        <v>2677</v>
      </c>
      <c r="B2473" t="s">
        <v>5395</v>
      </c>
      <c r="C2473" t="s">
        <v>5396</v>
      </c>
      <c r="D2473">
        <v>2.5641000000000001E-2</v>
      </c>
      <c r="E2473">
        <v>2</v>
      </c>
      <c r="F2473">
        <v>2</v>
      </c>
      <c r="G2473">
        <v>0</v>
      </c>
      <c r="H2473">
        <v>4497.54</v>
      </c>
      <c r="I2473">
        <v>29696.1</v>
      </c>
      <c r="J2473">
        <v>52128.3</v>
      </c>
      <c r="K2473">
        <v>89339.4</v>
      </c>
      <c r="L2473">
        <v>49533.1</v>
      </c>
      <c r="M2473">
        <v>19286.8</v>
      </c>
      <c r="N2473">
        <v>157701</v>
      </c>
      <c r="O2473">
        <v>164542</v>
      </c>
      <c r="P2473">
        <v>164628</v>
      </c>
      <c r="Q2473">
        <v>145744</v>
      </c>
      <c r="R2473">
        <v>136325</v>
      </c>
      <c r="S2473">
        <v>136668</v>
      </c>
      <c r="T2473">
        <v>50175.4</v>
      </c>
      <c r="U2473">
        <v>80068.800000000003</v>
      </c>
      <c r="V2473">
        <v>92156</v>
      </c>
      <c r="W2473">
        <v>72719.3</v>
      </c>
      <c r="X2473">
        <v>72929.100000000006</v>
      </c>
      <c r="Y2473">
        <v>87615.8</v>
      </c>
      <c r="Z2473">
        <v>23274.2</v>
      </c>
      <c r="AA2473">
        <v>131260</v>
      </c>
      <c r="AB2473">
        <v>119748</v>
      </c>
      <c r="AC2473">
        <v>104979</v>
      </c>
      <c r="AD2473">
        <v>88335</v>
      </c>
      <c r="AE2473">
        <v>160958</v>
      </c>
      <c r="AF2473">
        <v>82351.100000000006</v>
      </c>
      <c r="AG2473">
        <v>83904.9</v>
      </c>
      <c r="AH2473">
        <v>67792.899999999994</v>
      </c>
      <c r="AI2473">
        <v>94177.600000000006</v>
      </c>
      <c r="AJ2473">
        <v>38032.199999999997</v>
      </c>
      <c r="AK2473">
        <v>98354.9</v>
      </c>
      <c r="AL2473">
        <v>40429.800000000003</v>
      </c>
      <c r="AM2473">
        <v>55466.3</v>
      </c>
      <c r="AN2473">
        <v>6064.52</v>
      </c>
      <c r="AO2473">
        <v>25388.1</v>
      </c>
      <c r="AP2473">
        <v>37720.199999999997</v>
      </c>
      <c r="AQ2473">
        <v>54175.1</v>
      </c>
    </row>
    <row r="2474" spans="1:43">
      <c r="A2474">
        <v>2678</v>
      </c>
      <c r="B2474" t="s">
        <v>5397</v>
      </c>
      <c r="C2474" t="s">
        <v>5398</v>
      </c>
      <c r="D2474">
        <v>4.8079999999999998E-2</v>
      </c>
      <c r="E2474">
        <v>2</v>
      </c>
      <c r="F2474">
        <v>2</v>
      </c>
      <c r="G2474">
        <v>0</v>
      </c>
      <c r="H2474">
        <v>30931.1</v>
      </c>
      <c r="I2474">
        <v>11367</v>
      </c>
      <c r="J2474">
        <v>31517.7</v>
      </c>
      <c r="K2474">
        <v>11649.2</v>
      </c>
      <c r="L2474">
        <v>20421.5</v>
      </c>
      <c r="M2474">
        <v>18077</v>
      </c>
      <c r="N2474">
        <v>32555.5</v>
      </c>
      <c r="O2474">
        <v>38633.699999999997</v>
      </c>
      <c r="P2474">
        <v>13732.6</v>
      </c>
      <c r="Q2474">
        <v>0</v>
      </c>
      <c r="R2474">
        <v>0</v>
      </c>
      <c r="S2474">
        <v>9128.2900000000009</v>
      </c>
      <c r="T2474">
        <v>41270.300000000003</v>
      </c>
      <c r="U2474">
        <v>36497.300000000003</v>
      </c>
      <c r="V2474">
        <v>19258.099999999999</v>
      </c>
      <c r="W2474">
        <v>0</v>
      </c>
      <c r="X2474">
        <v>0</v>
      </c>
      <c r="Y2474">
        <v>0</v>
      </c>
      <c r="Z2474">
        <v>51900.6</v>
      </c>
      <c r="AA2474">
        <v>46016.5</v>
      </c>
      <c r="AB2474">
        <v>47471</v>
      </c>
      <c r="AC2474">
        <v>14839.4</v>
      </c>
      <c r="AD2474">
        <v>0</v>
      </c>
      <c r="AE2474">
        <v>34058.1</v>
      </c>
      <c r="AF2474">
        <v>0</v>
      </c>
      <c r="AG2474">
        <v>0</v>
      </c>
      <c r="AH2474">
        <v>0</v>
      </c>
      <c r="AI2474">
        <v>8649.27</v>
      </c>
      <c r="AJ2474">
        <v>14227.4</v>
      </c>
      <c r="AK2474">
        <v>0</v>
      </c>
      <c r="AL2474">
        <v>25225.4</v>
      </c>
      <c r="AM2474">
        <v>33840.699999999997</v>
      </c>
      <c r="AN2474">
        <v>33324.800000000003</v>
      </c>
      <c r="AO2474">
        <v>0</v>
      </c>
      <c r="AP2474">
        <v>19084.3</v>
      </c>
      <c r="AQ2474">
        <v>19937.5</v>
      </c>
    </row>
    <row r="2475" spans="1:43">
      <c r="A2475">
        <v>2679</v>
      </c>
      <c r="B2475" t="s">
        <v>5399</v>
      </c>
      <c r="C2475" t="s">
        <v>5400</v>
      </c>
      <c r="D2475">
        <v>7.1633199999999997E-4</v>
      </c>
      <c r="E2475">
        <v>2</v>
      </c>
      <c r="F2475">
        <v>2</v>
      </c>
      <c r="G2475">
        <v>0</v>
      </c>
      <c r="H2475">
        <v>785581</v>
      </c>
      <c r="I2475">
        <v>634276</v>
      </c>
      <c r="J2475">
        <v>596605</v>
      </c>
      <c r="K2475">
        <v>1696570</v>
      </c>
      <c r="L2475">
        <v>1596750</v>
      </c>
      <c r="M2475">
        <v>1810230</v>
      </c>
      <c r="N2475">
        <v>1465450</v>
      </c>
      <c r="O2475">
        <v>1457160</v>
      </c>
      <c r="P2475">
        <v>884848</v>
      </c>
      <c r="Q2475">
        <v>1221850</v>
      </c>
      <c r="R2475">
        <v>1167260</v>
      </c>
      <c r="S2475">
        <v>1329770</v>
      </c>
      <c r="T2475">
        <v>1144760</v>
      </c>
      <c r="U2475">
        <v>1274010</v>
      </c>
      <c r="V2475">
        <v>1297880</v>
      </c>
      <c r="W2475">
        <v>837242</v>
      </c>
      <c r="X2475">
        <v>776494</v>
      </c>
      <c r="Y2475">
        <v>714248</v>
      </c>
      <c r="Z2475">
        <v>2866900</v>
      </c>
      <c r="AA2475">
        <v>2763260</v>
      </c>
      <c r="AB2475">
        <v>3216770</v>
      </c>
      <c r="AC2475">
        <v>2435130</v>
      </c>
      <c r="AD2475">
        <v>2043150</v>
      </c>
      <c r="AE2475">
        <v>1805070</v>
      </c>
      <c r="AF2475">
        <v>1375360</v>
      </c>
      <c r="AG2475">
        <v>1279690</v>
      </c>
      <c r="AH2475">
        <v>365424</v>
      </c>
      <c r="AI2475">
        <v>2401210</v>
      </c>
      <c r="AJ2475">
        <v>2352970</v>
      </c>
      <c r="AK2475">
        <v>2674590</v>
      </c>
      <c r="AL2475">
        <v>1503650</v>
      </c>
      <c r="AM2475">
        <v>1823700</v>
      </c>
      <c r="AN2475">
        <v>1532050</v>
      </c>
      <c r="AO2475">
        <v>1136470</v>
      </c>
      <c r="AP2475">
        <v>1508860</v>
      </c>
      <c r="AQ2475">
        <v>1599080</v>
      </c>
    </row>
    <row r="2476" spans="1:43">
      <c r="A2476">
        <v>2685</v>
      </c>
      <c r="B2476" t="s">
        <v>5411</v>
      </c>
      <c r="C2476" t="s">
        <v>5412</v>
      </c>
      <c r="D2476">
        <v>1.0476699999999999E-3</v>
      </c>
      <c r="E2476">
        <v>2</v>
      </c>
      <c r="F2476">
        <v>2</v>
      </c>
      <c r="G2476">
        <v>0</v>
      </c>
      <c r="H2476">
        <v>583539</v>
      </c>
      <c r="I2476">
        <v>566710</v>
      </c>
      <c r="J2476">
        <v>592209</v>
      </c>
      <c r="K2476">
        <v>1039930</v>
      </c>
      <c r="L2476">
        <v>1051880</v>
      </c>
      <c r="M2476">
        <v>956588</v>
      </c>
      <c r="N2476">
        <v>1185070</v>
      </c>
      <c r="O2476">
        <v>1394800</v>
      </c>
      <c r="P2476">
        <v>948514</v>
      </c>
      <c r="Q2476">
        <v>979955</v>
      </c>
      <c r="R2476">
        <v>1068680</v>
      </c>
      <c r="S2476">
        <v>1243370</v>
      </c>
      <c r="T2476">
        <v>794587</v>
      </c>
      <c r="U2476">
        <v>926480</v>
      </c>
      <c r="V2476">
        <v>929575</v>
      </c>
      <c r="W2476">
        <v>692097</v>
      </c>
      <c r="X2476">
        <v>696896</v>
      </c>
      <c r="Y2476">
        <v>782448</v>
      </c>
      <c r="Z2476">
        <v>1946080</v>
      </c>
      <c r="AA2476">
        <v>1999720</v>
      </c>
      <c r="AB2476">
        <v>2223330</v>
      </c>
      <c r="AC2476">
        <v>1837750</v>
      </c>
      <c r="AD2476">
        <v>1902480</v>
      </c>
      <c r="AE2476">
        <v>1534250</v>
      </c>
      <c r="AF2476">
        <v>1248050</v>
      </c>
      <c r="AG2476">
        <v>1306640</v>
      </c>
      <c r="AH2476">
        <v>279713</v>
      </c>
      <c r="AI2476">
        <v>1453270</v>
      </c>
      <c r="AJ2476">
        <v>1559160</v>
      </c>
      <c r="AK2476">
        <v>1768510</v>
      </c>
      <c r="AL2476">
        <v>900699</v>
      </c>
      <c r="AM2476">
        <v>1182220</v>
      </c>
      <c r="AN2476">
        <v>814546</v>
      </c>
      <c r="AO2476">
        <v>580200</v>
      </c>
      <c r="AP2476">
        <v>823346</v>
      </c>
      <c r="AQ2476">
        <v>928624</v>
      </c>
    </row>
    <row r="2477" spans="1:43">
      <c r="A2477">
        <v>2688</v>
      </c>
      <c r="B2477" t="s">
        <v>5417</v>
      </c>
      <c r="C2477" t="s">
        <v>5418</v>
      </c>
      <c r="D2477">
        <v>1.9275199999999999E-2</v>
      </c>
      <c r="E2477">
        <v>2</v>
      </c>
      <c r="F2477">
        <v>2</v>
      </c>
      <c r="G2477">
        <v>0</v>
      </c>
      <c r="H2477">
        <v>97460.800000000003</v>
      </c>
      <c r="I2477">
        <v>55790.8</v>
      </c>
      <c r="J2477">
        <v>0</v>
      </c>
      <c r="K2477">
        <v>133934</v>
      </c>
      <c r="L2477">
        <v>125226</v>
      </c>
      <c r="M2477">
        <v>38588.9</v>
      </c>
      <c r="N2477">
        <v>72110.8</v>
      </c>
      <c r="O2477">
        <v>80053.399999999994</v>
      </c>
      <c r="P2477">
        <v>80630.100000000006</v>
      </c>
      <c r="Q2477">
        <v>69903.3</v>
      </c>
      <c r="R2477">
        <v>62960</v>
      </c>
      <c r="S2477">
        <v>0</v>
      </c>
      <c r="T2477">
        <v>83470</v>
      </c>
      <c r="U2477">
        <v>126273</v>
      </c>
      <c r="V2477">
        <v>150700</v>
      </c>
      <c r="W2477">
        <v>21790.799999999999</v>
      </c>
      <c r="X2477">
        <v>31340</v>
      </c>
      <c r="Y2477">
        <v>0</v>
      </c>
      <c r="Z2477">
        <v>279060</v>
      </c>
      <c r="AA2477">
        <v>241910</v>
      </c>
      <c r="AB2477">
        <v>236181</v>
      </c>
      <c r="AC2477">
        <v>757749</v>
      </c>
      <c r="AD2477">
        <v>641360</v>
      </c>
      <c r="AE2477">
        <v>791912</v>
      </c>
      <c r="AF2477">
        <v>121725</v>
      </c>
      <c r="AG2477">
        <v>191411</v>
      </c>
      <c r="AH2477">
        <v>250489</v>
      </c>
      <c r="AI2477">
        <v>154324</v>
      </c>
      <c r="AJ2477">
        <v>163916</v>
      </c>
      <c r="AK2477">
        <v>109774</v>
      </c>
      <c r="AL2477">
        <v>298495</v>
      </c>
      <c r="AM2477">
        <v>422153</v>
      </c>
      <c r="AN2477">
        <v>269372</v>
      </c>
      <c r="AO2477">
        <v>502298</v>
      </c>
      <c r="AP2477">
        <v>874085</v>
      </c>
      <c r="AQ2477">
        <v>818420</v>
      </c>
    </row>
    <row r="2478" spans="1:43">
      <c r="A2478">
        <v>2696</v>
      </c>
      <c r="B2478" t="s">
        <v>5433</v>
      </c>
      <c r="C2478" t="s">
        <v>5434</v>
      </c>
      <c r="D2478">
        <v>7.1633199999999997E-4</v>
      </c>
      <c r="E2478">
        <v>2</v>
      </c>
      <c r="F2478">
        <v>2</v>
      </c>
      <c r="G2478">
        <v>0</v>
      </c>
      <c r="H2478">
        <v>352608</v>
      </c>
      <c r="I2478">
        <v>228641</v>
      </c>
      <c r="J2478">
        <v>196151</v>
      </c>
      <c r="K2478">
        <v>766806</v>
      </c>
      <c r="L2478">
        <v>761157</v>
      </c>
      <c r="M2478">
        <v>619513</v>
      </c>
      <c r="N2478">
        <v>784378</v>
      </c>
      <c r="O2478">
        <v>833741</v>
      </c>
      <c r="P2478">
        <v>409902</v>
      </c>
      <c r="Q2478">
        <v>737604</v>
      </c>
      <c r="R2478">
        <v>630607</v>
      </c>
      <c r="S2478">
        <v>795037</v>
      </c>
      <c r="T2478">
        <v>451503</v>
      </c>
      <c r="U2478">
        <v>570051</v>
      </c>
      <c r="V2478">
        <v>563477</v>
      </c>
      <c r="W2478">
        <v>385328</v>
      </c>
      <c r="X2478">
        <v>431736</v>
      </c>
      <c r="Y2478">
        <v>458741</v>
      </c>
      <c r="Z2478">
        <v>1729740</v>
      </c>
      <c r="AA2478">
        <v>1622240</v>
      </c>
      <c r="AB2478">
        <v>1558850</v>
      </c>
      <c r="AC2478">
        <v>962624</v>
      </c>
      <c r="AD2478">
        <v>777265</v>
      </c>
      <c r="AE2478">
        <v>485276</v>
      </c>
      <c r="AF2478">
        <v>989241</v>
      </c>
      <c r="AG2478">
        <v>1026300</v>
      </c>
      <c r="AH2478">
        <v>1069750</v>
      </c>
      <c r="AI2478">
        <v>1117230</v>
      </c>
      <c r="AJ2478">
        <v>1180090</v>
      </c>
      <c r="AK2478">
        <v>1260540</v>
      </c>
      <c r="AL2478">
        <v>685292</v>
      </c>
      <c r="AM2478">
        <v>763551</v>
      </c>
      <c r="AN2478">
        <v>565222</v>
      </c>
      <c r="AO2478">
        <v>842044</v>
      </c>
      <c r="AP2478">
        <v>1204290</v>
      </c>
      <c r="AQ2478">
        <v>1204510</v>
      </c>
    </row>
    <row r="2479" spans="1:43">
      <c r="A2479">
        <v>2698</v>
      </c>
      <c r="B2479" t="s">
        <v>5437</v>
      </c>
      <c r="C2479" t="s">
        <v>5438</v>
      </c>
      <c r="D2479">
        <v>7.1633199999999997E-4</v>
      </c>
      <c r="E2479">
        <v>2</v>
      </c>
      <c r="F2479">
        <v>2</v>
      </c>
      <c r="G2479">
        <v>0</v>
      </c>
      <c r="H2479">
        <v>373257</v>
      </c>
      <c r="I2479">
        <v>469655</v>
      </c>
      <c r="J2479">
        <v>671007</v>
      </c>
      <c r="K2479">
        <v>394442</v>
      </c>
      <c r="L2479">
        <v>559861</v>
      </c>
      <c r="M2479">
        <v>619279</v>
      </c>
      <c r="N2479">
        <v>477069</v>
      </c>
      <c r="O2479">
        <v>581584</v>
      </c>
      <c r="P2479">
        <v>669990</v>
      </c>
      <c r="Q2479">
        <v>341827</v>
      </c>
      <c r="R2479">
        <v>381312</v>
      </c>
      <c r="S2479">
        <v>355019</v>
      </c>
      <c r="T2479">
        <v>629358</v>
      </c>
      <c r="U2479">
        <v>961418</v>
      </c>
      <c r="V2479">
        <v>723724</v>
      </c>
      <c r="W2479">
        <v>357487</v>
      </c>
      <c r="X2479">
        <v>598662</v>
      </c>
      <c r="Y2479">
        <v>464187</v>
      </c>
      <c r="Z2479">
        <v>458104</v>
      </c>
      <c r="AA2479">
        <v>644533</v>
      </c>
      <c r="AB2479">
        <v>688487</v>
      </c>
      <c r="AC2479">
        <v>437636</v>
      </c>
      <c r="AD2479">
        <v>657200</v>
      </c>
      <c r="AE2479">
        <v>620437</v>
      </c>
      <c r="AF2479">
        <v>338746</v>
      </c>
      <c r="AG2479">
        <v>711296</v>
      </c>
      <c r="AH2479">
        <v>360917</v>
      </c>
      <c r="AI2479">
        <v>408031</v>
      </c>
      <c r="AJ2479">
        <v>490172</v>
      </c>
      <c r="AK2479">
        <v>329191</v>
      </c>
      <c r="AL2479">
        <v>387304</v>
      </c>
      <c r="AM2479">
        <v>521962</v>
      </c>
      <c r="AN2479">
        <v>509185</v>
      </c>
      <c r="AO2479">
        <v>347201</v>
      </c>
      <c r="AP2479">
        <v>427326</v>
      </c>
      <c r="AQ2479">
        <v>571507</v>
      </c>
    </row>
    <row r="2480" spans="1:43">
      <c r="A2480">
        <v>2702</v>
      </c>
      <c r="B2480" t="s">
        <v>5445</v>
      </c>
      <c r="C2480" t="s">
        <v>5446</v>
      </c>
      <c r="D2480">
        <v>3.9193700000000001E-3</v>
      </c>
      <c r="E2480">
        <v>2</v>
      </c>
      <c r="F2480">
        <v>2</v>
      </c>
      <c r="G2480">
        <v>0</v>
      </c>
      <c r="H2480">
        <v>296339</v>
      </c>
      <c r="I2480">
        <v>272105</v>
      </c>
      <c r="J2480">
        <v>246722</v>
      </c>
      <c r="K2480">
        <v>431532</v>
      </c>
      <c r="L2480">
        <v>413543</v>
      </c>
      <c r="M2480">
        <v>448100</v>
      </c>
      <c r="N2480">
        <v>490223</v>
      </c>
      <c r="O2480">
        <v>522685</v>
      </c>
      <c r="P2480">
        <v>495118</v>
      </c>
      <c r="Q2480">
        <v>343316</v>
      </c>
      <c r="R2480">
        <v>332432</v>
      </c>
      <c r="S2480">
        <v>366210</v>
      </c>
      <c r="T2480">
        <v>339774</v>
      </c>
      <c r="U2480">
        <v>393697</v>
      </c>
      <c r="V2480">
        <v>411547</v>
      </c>
      <c r="W2480">
        <v>298095</v>
      </c>
      <c r="X2480">
        <v>285246</v>
      </c>
      <c r="Y2480">
        <v>277274</v>
      </c>
      <c r="Z2480">
        <v>542152</v>
      </c>
      <c r="AA2480">
        <v>525217</v>
      </c>
      <c r="AB2480">
        <v>620779</v>
      </c>
      <c r="AC2480">
        <v>948536</v>
      </c>
      <c r="AD2480">
        <v>855222</v>
      </c>
      <c r="AE2480">
        <v>740226</v>
      </c>
      <c r="AF2480">
        <v>485065</v>
      </c>
      <c r="AG2480">
        <v>547094</v>
      </c>
      <c r="AH2480">
        <v>569013</v>
      </c>
      <c r="AI2480">
        <v>391248</v>
      </c>
      <c r="AJ2480">
        <v>394261</v>
      </c>
      <c r="AK2480">
        <v>477609</v>
      </c>
      <c r="AL2480">
        <v>398489</v>
      </c>
      <c r="AM2480">
        <v>528288</v>
      </c>
      <c r="AN2480">
        <v>432535</v>
      </c>
      <c r="AO2480">
        <v>240920</v>
      </c>
      <c r="AP2480">
        <v>342645</v>
      </c>
      <c r="AQ2480">
        <v>328346</v>
      </c>
    </row>
    <row r="2481" spans="1:43">
      <c r="A2481">
        <v>2706</v>
      </c>
      <c r="B2481" t="s">
        <v>5453</v>
      </c>
      <c r="C2481" t="s">
        <v>5454</v>
      </c>
      <c r="D2481">
        <v>3.5228500000000003E-2</v>
      </c>
      <c r="E2481">
        <v>2</v>
      </c>
      <c r="F2481">
        <v>2</v>
      </c>
      <c r="G2481">
        <v>0</v>
      </c>
      <c r="H2481">
        <v>30777.7</v>
      </c>
      <c r="I2481">
        <v>23894.799999999999</v>
      </c>
      <c r="J2481">
        <v>33752</v>
      </c>
      <c r="K2481">
        <v>30854</v>
      </c>
      <c r="L2481">
        <v>40347</v>
      </c>
      <c r="M2481">
        <v>33005.599999999999</v>
      </c>
      <c r="N2481">
        <v>0</v>
      </c>
      <c r="O2481">
        <v>33458.5</v>
      </c>
      <c r="P2481">
        <v>23492.400000000001</v>
      </c>
      <c r="Q2481">
        <v>16464.099999999999</v>
      </c>
      <c r="R2481">
        <v>11309.5</v>
      </c>
      <c r="S2481">
        <v>13057.6</v>
      </c>
      <c r="T2481">
        <v>21707.599999999999</v>
      </c>
      <c r="U2481">
        <v>42142.3</v>
      </c>
      <c r="V2481">
        <v>26667.3</v>
      </c>
      <c r="W2481">
        <v>22112</v>
      </c>
      <c r="X2481">
        <v>14678.3</v>
      </c>
      <c r="Y2481">
        <v>0</v>
      </c>
      <c r="Z2481">
        <v>45882.7</v>
      </c>
      <c r="AA2481">
        <v>38146.6</v>
      </c>
      <c r="AB2481">
        <v>0</v>
      </c>
      <c r="AC2481">
        <v>33638.5</v>
      </c>
      <c r="AD2481">
        <v>22585.4</v>
      </c>
      <c r="AE2481">
        <v>38017.199999999997</v>
      </c>
      <c r="AF2481">
        <v>25041.200000000001</v>
      </c>
      <c r="AG2481">
        <v>26853.9</v>
      </c>
      <c r="AH2481">
        <v>22496.400000000001</v>
      </c>
      <c r="AI2481">
        <v>22937.8</v>
      </c>
      <c r="AJ2481">
        <v>29080.3</v>
      </c>
      <c r="AK2481">
        <v>27162.2</v>
      </c>
      <c r="AL2481">
        <v>21401.599999999999</v>
      </c>
      <c r="AM2481">
        <v>32488.799999999999</v>
      </c>
      <c r="AN2481">
        <v>22713.1</v>
      </c>
      <c r="AO2481">
        <v>0</v>
      </c>
      <c r="AP2481">
        <v>0</v>
      </c>
      <c r="AQ2481">
        <v>0</v>
      </c>
    </row>
    <row r="2482" spans="1:43">
      <c r="A2482">
        <v>2710</v>
      </c>
      <c r="B2482" t="s">
        <v>5461</v>
      </c>
      <c r="C2482" t="s">
        <v>5462</v>
      </c>
      <c r="D2482">
        <v>2.22025E-2</v>
      </c>
      <c r="E2482">
        <v>2</v>
      </c>
      <c r="F2482">
        <v>2</v>
      </c>
      <c r="G2482">
        <v>0</v>
      </c>
      <c r="H2482">
        <v>103616</v>
      </c>
      <c r="I2482">
        <v>80245.100000000006</v>
      </c>
      <c r="J2482">
        <v>0</v>
      </c>
      <c r="K2482">
        <v>609239</v>
      </c>
      <c r="L2482">
        <v>314950</v>
      </c>
      <c r="M2482">
        <v>434918</v>
      </c>
      <c r="N2482">
        <v>457005</v>
      </c>
      <c r="O2482">
        <v>415935</v>
      </c>
      <c r="P2482">
        <v>181947</v>
      </c>
      <c r="Q2482">
        <v>251343</v>
      </c>
      <c r="R2482">
        <v>235809</v>
      </c>
      <c r="S2482">
        <v>216441</v>
      </c>
      <c r="T2482">
        <v>136584</v>
      </c>
      <c r="U2482">
        <v>102021</v>
      </c>
      <c r="V2482">
        <v>140115</v>
      </c>
      <c r="W2482">
        <v>111492</v>
      </c>
      <c r="X2482">
        <v>98119.7</v>
      </c>
      <c r="Y2482">
        <v>34607.4</v>
      </c>
      <c r="Z2482">
        <v>861381</v>
      </c>
      <c r="AA2482">
        <v>762465</v>
      </c>
      <c r="AB2482">
        <v>832844</v>
      </c>
      <c r="AC2482">
        <v>512048</v>
      </c>
      <c r="AD2482">
        <v>394323</v>
      </c>
      <c r="AE2482">
        <v>284979</v>
      </c>
      <c r="AF2482">
        <v>200234</v>
      </c>
      <c r="AG2482">
        <v>0</v>
      </c>
      <c r="AH2482">
        <v>0</v>
      </c>
      <c r="AI2482">
        <v>614756</v>
      </c>
      <c r="AJ2482">
        <v>660910</v>
      </c>
      <c r="AK2482">
        <v>736156</v>
      </c>
      <c r="AL2482">
        <v>656225</v>
      </c>
      <c r="AM2482">
        <v>869131</v>
      </c>
      <c r="AN2482">
        <v>574654</v>
      </c>
      <c r="AO2482">
        <v>357078</v>
      </c>
      <c r="AP2482">
        <v>434441</v>
      </c>
      <c r="AQ2482">
        <v>454279</v>
      </c>
    </row>
    <row r="2483" spans="1:43">
      <c r="A2483">
        <v>2712</v>
      </c>
      <c r="B2483" t="s">
        <v>5465</v>
      </c>
      <c r="C2483" t="s">
        <v>5466</v>
      </c>
      <c r="D2483">
        <v>1.3199199999999999E-2</v>
      </c>
      <c r="E2483">
        <v>2</v>
      </c>
      <c r="F2483">
        <v>2</v>
      </c>
      <c r="G2483">
        <v>0</v>
      </c>
      <c r="H2483">
        <v>307043</v>
      </c>
      <c r="I2483">
        <v>288727</v>
      </c>
      <c r="J2483">
        <v>165999</v>
      </c>
      <c r="K2483">
        <v>316824</v>
      </c>
      <c r="L2483">
        <v>298824</v>
      </c>
      <c r="M2483">
        <v>324206</v>
      </c>
      <c r="N2483">
        <v>448054</v>
      </c>
      <c r="O2483">
        <v>467295</v>
      </c>
      <c r="P2483">
        <v>461195</v>
      </c>
      <c r="Q2483">
        <v>264823</v>
      </c>
      <c r="R2483">
        <v>441045</v>
      </c>
      <c r="S2483">
        <v>351012</v>
      </c>
      <c r="T2483">
        <v>361288</v>
      </c>
      <c r="U2483">
        <v>432688</v>
      </c>
      <c r="V2483">
        <v>539491</v>
      </c>
      <c r="W2483">
        <v>265270</v>
      </c>
      <c r="X2483">
        <v>248314</v>
      </c>
      <c r="Y2483">
        <v>413844</v>
      </c>
      <c r="Z2483">
        <v>638003</v>
      </c>
      <c r="AA2483">
        <v>646982</v>
      </c>
      <c r="AB2483">
        <v>641566</v>
      </c>
      <c r="AC2483">
        <v>398554</v>
      </c>
      <c r="AD2483">
        <v>486301</v>
      </c>
      <c r="AE2483">
        <v>491867</v>
      </c>
      <c r="AF2483">
        <v>424650</v>
      </c>
      <c r="AG2483">
        <v>244952</v>
      </c>
      <c r="AH2483">
        <v>530822</v>
      </c>
      <c r="AI2483">
        <v>330178</v>
      </c>
      <c r="AJ2483">
        <v>218482</v>
      </c>
      <c r="AK2483">
        <v>277698</v>
      </c>
      <c r="AL2483">
        <v>135726</v>
      </c>
      <c r="AM2483">
        <v>462011</v>
      </c>
      <c r="AN2483">
        <v>290720</v>
      </c>
      <c r="AO2483">
        <v>125653</v>
      </c>
      <c r="AP2483">
        <v>228780</v>
      </c>
      <c r="AQ2483">
        <v>303350</v>
      </c>
    </row>
    <row r="2484" spans="1:43">
      <c r="A2484">
        <v>2713</v>
      </c>
      <c r="B2484" t="s">
        <v>5467</v>
      </c>
      <c r="C2484" t="s">
        <v>5468</v>
      </c>
      <c r="D2484">
        <v>4.8396500000000002E-2</v>
      </c>
      <c r="E2484">
        <v>2</v>
      </c>
      <c r="F2484">
        <v>2</v>
      </c>
      <c r="G2484">
        <v>0</v>
      </c>
      <c r="H2484">
        <v>245456</v>
      </c>
      <c r="I2484">
        <v>255016</v>
      </c>
      <c r="J2484">
        <v>255536</v>
      </c>
      <c r="K2484">
        <v>293284</v>
      </c>
      <c r="L2484">
        <v>177193</v>
      </c>
      <c r="M2484">
        <v>336211</v>
      </c>
      <c r="N2484">
        <v>462791</v>
      </c>
      <c r="O2484">
        <v>639719</v>
      </c>
      <c r="P2484">
        <v>581912</v>
      </c>
      <c r="Q2484">
        <v>442489</v>
      </c>
      <c r="R2484">
        <v>447706</v>
      </c>
      <c r="S2484">
        <v>458367</v>
      </c>
      <c r="T2484">
        <v>301758</v>
      </c>
      <c r="U2484">
        <v>419650</v>
      </c>
      <c r="V2484">
        <v>434999</v>
      </c>
      <c r="W2484">
        <v>318431</v>
      </c>
      <c r="X2484">
        <v>311221</v>
      </c>
      <c r="Y2484">
        <v>388824</v>
      </c>
      <c r="Z2484">
        <v>459387</v>
      </c>
      <c r="AA2484">
        <v>484925</v>
      </c>
      <c r="AB2484">
        <v>436382</v>
      </c>
      <c r="AC2484">
        <v>426705</v>
      </c>
      <c r="AD2484">
        <v>394341</v>
      </c>
      <c r="AE2484">
        <v>484654</v>
      </c>
      <c r="AF2484">
        <v>400229</v>
      </c>
      <c r="AG2484">
        <v>477522</v>
      </c>
      <c r="AH2484">
        <v>470278</v>
      </c>
      <c r="AI2484">
        <v>410058</v>
      </c>
      <c r="AJ2484">
        <v>396575</v>
      </c>
      <c r="AK2484">
        <v>469325</v>
      </c>
      <c r="AL2484">
        <v>270464</v>
      </c>
      <c r="AM2484">
        <v>344947</v>
      </c>
      <c r="AN2484">
        <v>283903</v>
      </c>
      <c r="AO2484">
        <v>0</v>
      </c>
      <c r="AP2484">
        <v>134705</v>
      </c>
      <c r="AQ2484">
        <v>0</v>
      </c>
    </row>
    <row r="2485" spans="1:43">
      <c r="A2485">
        <v>2715</v>
      </c>
      <c r="B2485" t="s">
        <v>5471</v>
      </c>
      <c r="C2485" t="s">
        <v>5472</v>
      </c>
      <c r="D2485">
        <v>5.5617399999999999E-3</v>
      </c>
      <c r="E2485">
        <v>2</v>
      </c>
      <c r="F2485">
        <v>2</v>
      </c>
      <c r="G2485">
        <v>0</v>
      </c>
      <c r="H2485">
        <v>250503</v>
      </c>
      <c r="I2485">
        <v>266718</v>
      </c>
      <c r="J2485">
        <v>227101</v>
      </c>
      <c r="K2485">
        <v>513022</v>
      </c>
      <c r="L2485">
        <v>471805</v>
      </c>
      <c r="M2485">
        <v>579923</v>
      </c>
      <c r="N2485">
        <v>630771</v>
      </c>
      <c r="O2485">
        <v>522912</v>
      </c>
      <c r="P2485">
        <v>393731</v>
      </c>
      <c r="Q2485">
        <v>414061</v>
      </c>
      <c r="R2485">
        <v>286077</v>
      </c>
      <c r="S2485">
        <v>398545</v>
      </c>
      <c r="T2485">
        <v>434415</v>
      </c>
      <c r="U2485">
        <v>504914</v>
      </c>
      <c r="V2485">
        <v>305875</v>
      </c>
      <c r="W2485">
        <v>406635</v>
      </c>
      <c r="X2485">
        <v>431467</v>
      </c>
      <c r="Y2485">
        <v>473577</v>
      </c>
      <c r="Z2485">
        <v>1026800</v>
      </c>
      <c r="AA2485">
        <v>1035320</v>
      </c>
      <c r="AB2485">
        <v>1104810</v>
      </c>
      <c r="AC2485">
        <v>1189260</v>
      </c>
      <c r="AD2485">
        <v>1216410</v>
      </c>
      <c r="AE2485">
        <v>1192390</v>
      </c>
      <c r="AF2485">
        <v>885301</v>
      </c>
      <c r="AG2485">
        <v>686520</v>
      </c>
      <c r="AH2485">
        <v>429262</v>
      </c>
      <c r="AI2485">
        <v>626758</v>
      </c>
      <c r="AJ2485">
        <v>747008</v>
      </c>
      <c r="AK2485">
        <v>769552</v>
      </c>
      <c r="AL2485">
        <v>492070</v>
      </c>
      <c r="AM2485">
        <v>703175</v>
      </c>
      <c r="AN2485">
        <v>569306</v>
      </c>
      <c r="AO2485">
        <v>244485</v>
      </c>
      <c r="AP2485">
        <v>566149</v>
      </c>
      <c r="AQ2485">
        <v>589787</v>
      </c>
    </row>
    <row r="2486" spans="1:43">
      <c r="A2486">
        <v>2720</v>
      </c>
      <c r="B2486" t="s">
        <v>5481</v>
      </c>
      <c r="C2486" t="s">
        <v>5482</v>
      </c>
      <c r="D2486">
        <v>6.2560200000000002E-3</v>
      </c>
      <c r="E2486">
        <v>2</v>
      </c>
      <c r="F2486">
        <v>2</v>
      </c>
      <c r="G2486">
        <v>0</v>
      </c>
      <c r="H2486">
        <v>195923</v>
      </c>
      <c r="I2486">
        <v>117590</v>
      </c>
      <c r="J2486">
        <v>43730.9</v>
      </c>
      <c r="K2486">
        <v>1421910</v>
      </c>
      <c r="L2486">
        <v>1202230</v>
      </c>
      <c r="M2486">
        <v>1410560</v>
      </c>
      <c r="N2486">
        <v>1026020</v>
      </c>
      <c r="O2486">
        <v>524324</v>
      </c>
      <c r="P2486">
        <v>21663.599999999999</v>
      </c>
      <c r="Q2486">
        <v>591721</v>
      </c>
      <c r="R2486">
        <v>515568</v>
      </c>
      <c r="S2486">
        <v>492311</v>
      </c>
      <c r="T2486">
        <v>301546</v>
      </c>
      <c r="U2486">
        <v>272819</v>
      </c>
      <c r="V2486">
        <v>304310</v>
      </c>
      <c r="W2486">
        <v>240364</v>
      </c>
      <c r="X2486">
        <v>184484</v>
      </c>
      <c r="Y2486">
        <v>74345.899999999994</v>
      </c>
      <c r="Z2486">
        <v>2235640</v>
      </c>
      <c r="AA2486">
        <v>1733280</v>
      </c>
      <c r="AB2486">
        <v>2123820</v>
      </c>
      <c r="AC2486">
        <v>745502</v>
      </c>
      <c r="AD2486">
        <v>391041</v>
      </c>
      <c r="AE2486">
        <v>157288</v>
      </c>
      <c r="AF2486">
        <v>32458.5</v>
      </c>
      <c r="AG2486">
        <v>5150.78</v>
      </c>
      <c r="AH2486">
        <v>0</v>
      </c>
      <c r="AI2486">
        <v>1849920</v>
      </c>
      <c r="AJ2486">
        <v>1579620</v>
      </c>
      <c r="AK2486">
        <v>919719</v>
      </c>
      <c r="AL2486">
        <v>768049</v>
      </c>
      <c r="AM2486">
        <v>60452.7</v>
      </c>
      <c r="AN2486">
        <v>11344.6</v>
      </c>
      <c r="AO2486">
        <v>1264080</v>
      </c>
      <c r="AP2486">
        <v>1538720</v>
      </c>
      <c r="AQ2486">
        <v>1336000</v>
      </c>
    </row>
    <row r="2487" spans="1:43">
      <c r="A2487">
        <v>2724</v>
      </c>
      <c r="B2487" t="s">
        <v>5489</v>
      </c>
      <c r="C2487" t="s">
        <v>5490</v>
      </c>
      <c r="D2487">
        <v>9.9578700000000006E-3</v>
      </c>
      <c r="E2487">
        <v>2</v>
      </c>
      <c r="F2487">
        <v>2</v>
      </c>
      <c r="G2487">
        <v>0</v>
      </c>
      <c r="H2487">
        <v>43767.1</v>
      </c>
      <c r="I2487">
        <v>40531.4</v>
      </c>
      <c r="J2487">
        <v>50762.7</v>
      </c>
      <c r="K2487">
        <v>76596.899999999994</v>
      </c>
      <c r="L2487">
        <v>34148.300000000003</v>
      </c>
      <c r="M2487">
        <v>68453.899999999994</v>
      </c>
      <c r="N2487">
        <v>39310.5</v>
      </c>
      <c r="O2487">
        <v>59734.8</v>
      </c>
      <c r="P2487">
        <v>39744.5</v>
      </c>
      <c r="Q2487">
        <v>42067.3</v>
      </c>
      <c r="R2487">
        <v>43283.199999999997</v>
      </c>
      <c r="S2487">
        <v>42396.4</v>
      </c>
      <c r="T2487">
        <v>41267</v>
      </c>
      <c r="U2487">
        <v>56164.6</v>
      </c>
      <c r="V2487">
        <v>22682.9</v>
      </c>
      <c r="W2487">
        <v>33535.699999999997</v>
      </c>
      <c r="X2487">
        <v>27843.1</v>
      </c>
      <c r="Y2487">
        <v>34918.699999999997</v>
      </c>
      <c r="Z2487">
        <v>73998.8</v>
      </c>
      <c r="AA2487">
        <v>60103.6</v>
      </c>
      <c r="AB2487">
        <v>83772.3</v>
      </c>
      <c r="AC2487">
        <v>66937.8</v>
      </c>
      <c r="AD2487">
        <v>79393.5</v>
      </c>
      <c r="AE2487">
        <v>94174.3</v>
      </c>
      <c r="AF2487">
        <v>36077.5</v>
      </c>
      <c r="AG2487">
        <v>37545.300000000003</v>
      </c>
      <c r="AH2487">
        <v>55314.2</v>
      </c>
      <c r="AI2487">
        <v>51148</v>
      </c>
      <c r="AJ2487">
        <v>29655.599999999999</v>
      </c>
      <c r="AK2487">
        <v>26856.2</v>
      </c>
      <c r="AL2487">
        <v>50238.3</v>
      </c>
      <c r="AM2487">
        <v>67140.800000000003</v>
      </c>
      <c r="AN2487">
        <v>50778.400000000001</v>
      </c>
      <c r="AO2487">
        <v>101428</v>
      </c>
      <c r="AP2487">
        <v>123523</v>
      </c>
      <c r="AQ2487">
        <v>140765</v>
      </c>
    </row>
    <row r="2488" spans="1:43">
      <c r="A2488">
        <v>2725</v>
      </c>
      <c r="B2488" t="s">
        <v>5491</v>
      </c>
      <c r="C2488" t="s">
        <v>5492</v>
      </c>
      <c r="D2488">
        <v>7.1633199999999997E-4</v>
      </c>
      <c r="E2488">
        <v>2</v>
      </c>
      <c r="F2488">
        <v>2</v>
      </c>
      <c r="G2488">
        <v>0</v>
      </c>
      <c r="H2488">
        <v>473802</v>
      </c>
      <c r="I2488">
        <v>475890</v>
      </c>
      <c r="J2488">
        <v>457253</v>
      </c>
      <c r="K2488">
        <v>254549</v>
      </c>
      <c r="L2488">
        <v>263265</v>
      </c>
      <c r="M2488">
        <v>389638</v>
      </c>
      <c r="N2488">
        <v>267147</v>
      </c>
      <c r="O2488">
        <v>518520</v>
      </c>
      <c r="P2488">
        <v>290933</v>
      </c>
      <c r="Q2488">
        <v>177284</v>
      </c>
      <c r="R2488">
        <v>345593</v>
      </c>
      <c r="S2488">
        <v>345439</v>
      </c>
      <c r="T2488">
        <v>494590</v>
      </c>
      <c r="U2488">
        <v>670019</v>
      </c>
      <c r="V2488">
        <v>661568</v>
      </c>
      <c r="W2488">
        <v>476668</v>
      </c>
      <c r="X2488">
        <v>613836</v>
      </c>
      <c r="Y2488">
        <v>554125</v>
      </c>
      <c r="Z2488">
        <v>311314</v>
      </c>
      <c r="AA2488">
        <v>583130</v>
      </c>
      <c r="AB2488">
        <v>572209</v>
      </c>
      <c r="AC2488">
        <v>313802</v>
      </c>
      <c r="AD2488">
        <v>749318</v>
      </c>
      <c r="AE2488">
        <v>441541</v>
      </c>
      <c r="AF2488">
        <v>593920</v>
      </c>
      <c r="AG2488">
        <v>654579</v>
      </c>
      <c r="AH2488">
        <v>578914</v>
      </c>
      <c r="AI2488">
        <v>496215</v>
      </c>
      <c r="AJ2488">
        <v>694366</v>
      </c>
      <c r="AK2488">
        <v>619419</v>
      </c>
      <c r="AL2488">
        <v>285866</v>
      </c>
      <c r="AM2488">
        <v>242660</v>
      </c>
      <c r="AN2488">
        <v>412727</v>
      </c>
      <c r="AO2488">
        <v>453476</v>
      </c>
      <c r="AP2488">
        <v>710141</v>
      </c>
      <c r="AQ2488">
        <v>746162</v>
      </c>
    </row>
    <row r="2489" spans="1:43">
      <c r="A2489">
        <v>2730</v>
      </c>
      <c r="B2489" t="s">
        <v>5501</v>
      </c>
      <c r="C2489" t="s">
        <v>5502</v>
      </c>
      <c r="D2489">
        <v>3.5341600000000001E-2</v>
      </c>
      <c r="E2489">
        <v>2</v>
      </c>
      <c r="F2489">
        <v>2</v>
      </c>
      <c r="G2489">
        <v>0</v>
      </c>
      <c r="H2489">
        <v>229494</v>
      </c>
      <c r="I2489">
        <v>95932</v>
      </c>
      <c r="J2489">
        <v>262253</v>
      </c>
      <c r="K2489">
        <v>446496</v>
      </c>
      <c r="L2489">
        <v>204627</v>
      </c>
      <c r="M2489">
        <v>224825</v>
      </c>
      <c r="N2489">
        <v>169267</v>
      </c>
      <c r="O2489">
        <v>0</v>
      </c>
      <c r="P2489">
        <v>162555</v>
      </c>
      <c r="Q2489">
        <v>124375</v>
      </c>
      <c r="R2489">
        <v>252905</v>
      </c>
      <c r="S2489">
        <v>372274</v>
      </c>
      <c r="T2489">
        <v>255534</v>
      </c>
      <c r="U2489">
        <v>145245</v>
      </c>
      <c r="V2489">
        <v>227987</v>
      </c>
      <c r="W2489">
        <v>123193</v>
      </c>
      <c r="X2489">
        <v>143458</v>
      </c>
      <c r="Y2489">
        <v>389198</v>
      </c>
      <c r="Z2489">
        <v>409461</v>
      </c>
      <c r="AA2489">
        <v>0</v>
      </c>
      <c r="AB2489">
        <v>156666</v>
      </c>
      <c r="AC2489">
        <v>176799</v>
      </c>
      <c r="AD2489">
        <v>251161</v>
      </c>
      <c r="AE2489">
        <v>391350</v>
      </c>
      <c r="AF2489">
        <v>119570</v>
      </c>
      <c r="AG2489">
        <v>245432</v>
      </c>
      <c r="AH2489">
        <v>131772</v>
      </c>
      <c r="AI2489">
        <v>143475</v>
      </c>
      <c r="AJ2489">
        <v>80388.3</v>
      </c>
      <c r="AK2489">
        <v>323084</v>
      </c>
      <c r="AL2489">
        <v>216725</v>
      </c>
      <c r="AM2489">
        <v>462322</v>
      </c>
      <c r="AN2489">
        <v>0</v>
      </c>
      <c r="AO2489">
        <v>0</v>
      </c>
      <c r="AP2489">
        <v>0</v>
      </c>
      <c r="AQ2489">
        <v>0</v>
      </c>
    </row>
    <row r="2490" spans="1:43">
      <c r="A2490">
        <v>2731</v>
      </c>
      <c r="B2490" t="s">
        <v>5503</v>
      </c>
      <c r="C2490" t="s">
        <v>5504</v>
      </c>
      <c r="D2490">
        <v>7.1633199999999997E-4</v>
      </c>
      <c r="E2490">
        <v>2</v>
      </c>
      <c r="F2490">
        <v>2</v>
      </c>
      <c r="G2490">
        <v>0</v>
      </c>
      <c r="H2490">
        <v>878628</v>
      </c>
      <c r="I2490">
        <v>750843</v>
      </c>
      <c r="J2490">
        <v>545262</v>
      </c>
      <c r="K2490">
        <v>1431170</v>
      </c>
      <c r="L2490">
        <v>1405350</v>
      </c>
      <c r="M2490">
        <v>1464730</v>
      </c>
      <c r="N2490">
        <v>1131770</v>
      </c>
      <c r="O2490">
        <v>1182450</v>
      </c>
      <c r="P2490">
        <v>1124220</v>
      </c>
      <c r="Q2490">
        <v>988699</v>
      </c>
      <c r="R2490">
        <v>991620</v>
      </c>
      <c r="S2490">
        <v>1018330</v>
      </c>
      <c r="T2490">
        <v>821145</v>
      </c>
      <c r="U2490">
        <v>973471</v>
      </c>
      <c r="V2490">
        <v>816445</v>
      </c>
      <c r="W2490">
        <v>622484</v>
      </c>
      <c r="X2490">
        <v>598992</v>
      </c>
      <c r="Y2490">
        <v>366797</v>
      </c>
      <c r="Z2490">
        <v>1531300</v>
      </c>
      <c r="AA2490">
        <v>1461080</v>
      </c>
      <c r="AB2490">
        <v>1599750</v>
      </c>
      <c r="AC2490">
        <v>1018820</v>
      </c>
      <c r="AD2490">
        <v>891086</v>
      </c>
      <c r="AE2490">
        <v>730455</v>
      </c>
      <c r="AF2490">
        <v>958286</v>
      </c>
      <c r="AG2490">
        <v>813324</v>
      </c>
      <c r="AH2490">
        <v>574419</v>
      </c>
      <c r="AI2490">
        <v>1285830</v>
      </c>
      <c r="AJ2490">
        <v>1234950</v>
      </c>
      <c r="AK2490">
        <v>1336070</v>
      </c>
      <c r="AL2490">
        <v>535054</v>
      </c>
      <c r="AM2490">
        <v>666539</v>
      </c>
      <c r="AN2490">
        <v>484448</v>
      </c>
      <c r="AO2490">
        <v>485178</v>
      </c>
      <c r="AP2490">
        <v>671818</v>
      </c>
      <c r="AQ2490">
        <v>670001</v>
      </c>
    </row>
    <row r="2491" spans="1:43">
      <c r="A2491">
        <v>2732</v>
      </c>
      <c r="B2491" t="s">
        <v>5505</v>
      </c>
      <c r="C2491" t="s">
        <v>5506</v>
      </c>
      <c r="D2491">
        <v>2.0059400000000002E-2</v>
      </c>
      <c r="E2491">
        <v>2</v>
      </c>
      <c r="F2491">
        <v>2</v>
      </c>
      <c r="G2491">
        <v>0</v>
      </c>
      <c r="H2491">
        <v>230711</v>
      </c>
      <c r="I2491">
        <v>168361</v>
      </c>
      <c r="J2491">
        <v>0</v>
      </c>
      <c r="K2491">
        <v>292082</v>
      </c>
      <c r="L2491">
        <v>280556</v>
      </c>
      <c r="M2491">
        <v>314790</v>
      </c>
      <c r="N2491">
        <v>410634</v>
      </c>
      <c r="O2491">
        <v>343360</v>
      </c>
      <c r="P2491">
        <v>0</v>
      </c>
      <c r="Q2491">
        <v>175510</v>
      </c>
      <c r="R2491">
        <v>324457</v>
      </c>
      <c r="S2491">
        <v>294400</v>
      </c>
      <c r="T2491">
        <v>85262.2</v>
      </c>
      <c r="U2491">
        <v>286370</v>
      </c>
      <c r="V2491">
        <v>339629</v>
      </c>
      <c r="W2491">
        <v>208704</v>
      </c>
      <c r="X2491">
        <v>186006</v>
      </c>
      <c r="Y2491">
        <v>0</v>
      </c>
      <c r="Z2491">
        <v>415579</v>
      </c>
      <c r="AA2491">
        <v>451394</v>
      </c>
      <c r="AB2491">
        <v>540373</v>
      </c>
      <c r="AC2491">
        <v>700809</v>
      </c>
      <c r="AD2491">
        <v>508653</v>
      </c>
      <c r="AE2491">
        <v>741130</v>
      </c>
      <c r="AF2491">
        <v>208502</v>
      </c>
      <c r="AG2491">
        <v>376957</v>
      </c>
      <c r="AH2491">
        <v>79701.7</v>
      </c>
      <c r="AI2491">
        <v>250312</v>
      </c>
      <c r="AJ2491">
        <v>234637</v>
      </c>
      <c r="AK2491">
        <v>318872</v>
      </c>
      <c r="AL2491">
        <v>302386</v>
      </c>
      <c r="AM2491">
        <v>227070</v>
      </c>
      <c r="AN2491">
        <v>375468</v>
      </c>
      <c r="AO2491">
        <v>136533</v>
      </c>
      <c r="AP2491">
        <v>56108.7</v>
      </c>
      <c r="AQ2491">
        <v>183003</v>
      </c>
    </row>
    <row r="2492" spans="1:43">
      <c r="A2492">
        <v>2736</v>
      </c>
      <c r="B2492" t="s">
        <v>5513</v>
      </c>
      <c r="C2492" t="s">
        <v>5514</v>
      </c>
      <c r="D2492">
        <v>1.0983E-3</v>
      </c>
      <c r="E2492">
        <v>2</v>
      </c>
      <c r="F2492">
        <v>2</v>
      </c>
      <c r="G2492">
        <v>0</v>
      </c>
      <c r="H2492">
        <v>486283</v>
      </c>
      <c r="I2492">
        <v>490923</v>
      </c>
      <c r="J2492">
        <v>491919</v>
      </c>
      <c r="K2492">
        <v>542557</v>
      </c>
      <c r="L2492">
        <v>501438</v>
      </c>
      <c r="M2492">
        <v>522495</v>
      </c>
      <c r="N2492">
        <v>479003</v>
      </c>
      <c r="O2492">
        <v>538057</v>
      </c>
      <c r="P2492">
        <v>513934</v>
      </c>
      <c r="Q2492">
        <v>312842</v>
      </c>
      <c r="R2492">
        <v>402052</v>
      </c>
      <c r="S2492">
        <v>333113</v>
      </c>
      <c r="T2492">
        <v>567408</v>
      </c>
      <c r="U2492">
        <v>651615</v>
      </c>
      <c r="V2492">
        <v>589907</v>
      </c>
      <c r="W2492">
        <v>319370</v>
      </c>
      <c r="X2492">
        <v>306826</v>
      </c>
      <c r="Y2492">
        <v>352323</v>
      </c>
      <c r="Z2492">
        <v>660431</v>
      </c>
      <c r="AA2492">
        <v>666981</v>
      </c>
      <c r="AB2492">
        <v>704818</v>
      </c>
      <c r="AC2492">
        <v>542427</v>
      </c>
      <c r="AD2492">
        <v>536882</v>
      </c>
      <c r="AE2492">
        <v>588607</v>
      </c>
      <c r="AF2492">
        <v>441199</v>
      </c>
      <c r="AG2492">
        <v>492923</v>
      </c>
      <c r="AH2492">
        <v>490078</v>
      </c>
      <c r="AI2492">
        <v>361584</v>
      </c>
      <c r="AJ2492">
        <v>373034</v>
      </c>
      <c r="AK2492">
        <v>215546</v>
      </c>
      <c r="AL2492">
        <v>461757</v>
      </c>
      <c r="AM2492">
        <v>654869</v>
      </c>
      <c r="AN2492">
        <v>456569</v>
      </c>
      <c r="AO2492">
        <v>284264</v>
      </c>
      <c r="AP2492">
        <v>397607</v>
      </c>
      <c r="AQ2492">
        <v>398886</v>
      </c>
    </row>
    <row r="2493" spans="1:43">
      <c r="A2493">
        <v>2738</v>
      </c>
      <c r="B2493" t="s">
        <v>5517</v>
      </c>
      <c r="C2493" t="s">
        <v>5518</v>
      </c>
      <c r="D2493">
        <v>1.5860399999999999E-3</v>
      </c>
      <c r="E2493">
        <v>2</v>
      </c>
      <c r="F2493">
        <v>2</v>
      </c>
      <c r="G2493">
        <v>0</v>
      </c>
      <c r="H2493">
        <v>77396.100000000006</v>
      </c>
      <c r="I2493">
        <v>119753</v>
      </c>
      <c r="J2493">
        <v>167529</v>
      </c>
      <c r="K2493">
        <v>297841</v>
      </c>
      <c r="L2493">
        <v>332854</v>
      </c>
      <c r="M2493">
        <v>348382</v>
      </c>
      <c r="N2493">
        <v>67817.8</v>
      </c>
      <c r="O2493">
        <v>57813.1</v>
      </c>
      <c r="P2493">
        <v>60951.8</v>
      </c>
      <c r="Q2493">
        <v>61057</v>
      </c>
      <c r="R2493">
        <v>67026</v>
      </c>
      <c r="S2493">
        <v>75581.7</v>
      </c>
      <c r="T2493">
        <v>85206.6</v>
      </c>
      <c r="U2493">
        <v>73077</v>
      </c>
      <c r="V2493">
        <v>97045.9</v>
      </c>
      <c r="W2493">
        <v>28527.3</v>
      </c>
      <c r="X2493">
        <v>41343.199999999997</v>
      </c>
      <c r="Y2493">
        <v>48222.8</v>
      </c>
      <c r="Z2493">
        <v>218983</v>
      </c>
      <c r="AA2493">
        <v>253527</v>
      </c>
      <c r="AB2493">
        <v>305168</v>
      </c>
      <c r="AC2493">
        <v>251864</v>
      </c>
      <c r="AD2493">
        <v>187462</v>
      </c>
      <c r="AE2493">
        <v>260459</v>
      </c>
      <c r="AF2493">
        <v>73709.8</v>
      </c>
      <c r="AG2493">
        <v>99761.8</v>
      </c>
      <c r="AH2493">
        <v>96556.2</v>
      </c>
      <c r="AI2493">
        <v>72487.5</v>
      </c>
      <c r="AJ2493">
        <v>65603.8</v>
      </c>
      <c r="AK2493">
        <v>100237</v>
      </c>
      <c r="AL2493">
        <v>165892</v>
      </c>
      <c r="AM2493">
        <v>209544</v>
      </c>
      <c r="AN2493">
        <v>166730</v>
      </c>
      <c r="AO2493">
        <v>273449</v>
      </c>
      <c r="AP2493">
        <v>332907</v>
      </c>
      <c r="AQ2493">
        <v>363127</v>
      </c>
    </row>
    <row r="2494" spans="1:43">
      <c r="A2494">
        <v>2746</v>
      </c>
      <c r="B2494" t="s">
        <v>5533</v>
      </c>
      <c r="C2494" t="s">
        <v>5534</v>
      </c>
      <c r="D2494">
        <v>1.51439E-3</v>
      </c>
      <c r="E2494">
        <v>2</v>
      </c>
      <c r="F2494">
        <v>2</v>
      </c>
      <c r="G2494">
        <v>0</v>
      </c>
      <c r="H2494">
        <v>169658</v>
      </c>
      <c r="I2494">
        <v>168558</v>
      </c>
      <c r="J2494">
        <v>144302</v>
      </c>
      <c r="K2494">
        <v>137796</v>
      </c>
      <c r="L2494">
        <v>67616.100000000006</v>
      </c>
      <c r="M2494">
        <v>54039.3</v>
      </c>
      <c r="N2494">
        <v>111715</v>
      </c>
      <c r="O2494">
        <v>139160</v>
      </c>
      <c r="P2494">
        <v>171948</v>
      </c>
      <c r="Q2494">
        <v>112600</v>
      </c>
      <c r="R2494">
        <v>118656</v>
      </c>
      <c r="S2494">
        <v>125773</v>
      </c>
      <c r="T2494">
        <v>169737</v>
      </c>
      <c r="U2494">
        <v>201545</v>
      </c>
      <c r="V2494">
        <v>237056</v>
      </c>
      <c r="W2494">
        <v>124373</v>
      </c>
      <c r="X2494">
        <v>130873</v>
      </c>
      <c r="Y2494">
        <v>133216</v>
      </c>
      <c r="Z2494">
        <v>126104</v>
      </c>
      <c r="AA2494">
        <v>176325</v>
      </c>
      <c r="AB2494">
        <v>203644</v>
      </c>
      <c r="AC2494">
        <v>87801.1</v>
      </c>
      <c r="AD2494">
        <v>127723</v>
      </c>
      <c r="AE2494">
        <v>164712</v>
      </c>
      <c r="AF2494">
        <v>74001.399999999994</v>
      </c>
      <c r="AG2494">
        <v>108647</v>
      </c>
      <c r="AH2494">
        <v>131786</v>
      </c>
      <c r="AI2494">
        <v>65797.100000000006</v>
      </c>
      <c r="AJ2494">
        <v>95175.3</v>
      </c>
      <c r="AK2494">
        <v>107543</v>
      </c>
      <c r="AL2494">
        <v>102337</v>
      </c>
      <c r="AM2494">
        <v>124816</v>
      </c>
      <c r="AN2494">
        <v>131378</v>
      </c>
      <c r="AO2494">
        <v>58203.7</v>
      </c>
      <c r="AP2494">
        <v>99445.9</v>
      </c>
      <c r="AQ2494">
        <v>124533</v>
      </c>
    </row>
    <row r="2495" spans="1:43">
      <c r="A2495">
        <v>2766</v>
      </c>
      <c r="B2495" t="s">
        <v>5573</v>
      </c>
      <c r="C2495" t="s">
        <v>5574</v>
      </c>
      <c r="D2495">
        <v>2.56586E-2</v>
      </c>
      <c r="E2495">
        <v>2</v>
      </c>
      <c r="F2495">
        <v>2</v>
      </c>
      <c r="G2495">
        <v>0</v>
      </c>
      <c r="H2495">
        <v>109864</v>
      </c>
      <c r="I2495">
        <v>81672</v>
      </c>
      <c r="J2495">
        <v>80775.399999999994</v>
      </c>
      <c r="K2495">
        <v>127985</v>
      </c>
      <c r="L2495">
        <v>73349.5</v>
      </c>
      <c r="M2495">
        <v>65605.899999999994</v>
      </c>
      <c r="N2495">
        <v>92948.2</v>
      </c>
      <c r="O2495">
        <v>115192</v>
      </c>
      <c r="P2495">
        <v>199772</v>
      </c>
      <c r="Q2495">
        <v>110625</v>
      </c>
      <c r="R2495">
        <v>46318.1</v>
      </c>
      <c r="S2495">
        <v>26119.5</v>
      </c>
      <c r="T2495">
        <v>98644.5</v>
      </c>
      <c r="U2495">
        <v>180755</v>
      </c>
      <c r="V2495">
        <v>147506</v>
      </c>
      <c r="W2495">
        <v>87645.9</v>
      </c>
      <c r="X2495">
        <v>41597.9</v>
      </c>
      <c r="Y2495">
        <v>0</v>
      </c>
      <c r="Z2495">
        <v>159944</v>
      </c>
      <c r="AA2495">
        <v>157822</v>
      </c>
      <c r="AB2495">
        <v>150204</v>
      </c>
      <c r="AC2495">
        <v>166212</v>
      </c>
      <c r="AD2495">
        <v>80873.100000000006</v>
      </c>
      <c r="AE2495">
        <v>102941</v>
      </c>
      <c r="AF2495">
        <v>71573.600000000006</v>
      </c>
      <c r="AG2495">
        <v>45778</v>
      </c>
      <c r="AH2495">
        <v>81133.5</v>
      </c>
      <c r="AI2495">
        <v>56590.5</v>
      </c>
      <c r="AJ2495">
        <v>211800</v>
      </c>
      <c r="AK2495">
        <v>57412.6</v>
      </c>
      <c r="AL2495">
        <v>115765</v>
      </c>
      <c r="AM2495">
        <v>182471</v>
      </c>
      <c r="AN2495">
        <v>98564</v>
      </c>
      <c r="AO2495">
        <v>0</v>
      </c>
      <c r="AP2495">
        <v>0</v>
      </c>
      <c r="AQ2495">
        <v>71017.100000000006</v>
      </c>
    </row>
    <row r="2496" spans="1:43">
      <c r="A2496">
        <v>2771</v>
      </c>
      <c r="B2496" t="s">
        <v>5583</v>
      </c>
      <c r="C2496" t="s">
        <v>5584</v>
      </c>
      <c r="D2496">
        <v>1.5903899999999999E-2</v>
      </c>
      <c r="E2496">
        <v>2</v>
      </c>
      <c r="F2496">
        <v>2</v>
      </c>
      <c r="G2496">
        <v>0</v>
      </c>
      <c r="H2496">
        <v>51396.2</v>
      </c>
      <c r="I2496">
        <v>18509.900000000001</v>
      </c>
      <c r="J2496">
        <v>0</v>
      </c>
      <c r="K2496">
        <v>83494.100000000006</v>
      </c>
      <c r="L2496">
        <v>130465</v>
      </c>
      <c r="M2496">
        <v>102448</v>
      </c>
      <c r="N2496">
        <v>68391.8</v>
      </c>
      <c r="O2496">
        <v>100147</v>
      </c>
      <c r="P2496">
        <v>149980</v>
      </c>
      <c r="Q2496">
        <v>51743.1</v>
      </c>
      <c r="R2496">
        <v>42989.7</v>
      </c>
      <c r="S2496">
        <v>106537</v>
      </c>
      <c r="T2496">
        <v>49652.9</v>
      </c>
      <c r="U2496">
        <v>80236.600000000006</v>
      </c>
      <c r="V2496">
        <v>86011.9</v>
      </c>
      <c r="W2496">
        <v>80833.399999999994</v>
      </c>
      <c r="X2496">
        <v>30983.5</v>
      </c>
      <c r="Y2496">
        <v>20179.5</v>
      </c>
      <c r="Z2496">
        <v>205662</v>
      </c>
      <c r="AA2496">
        <v>204325</v>
      </c>
      <c r="AB2496">
        <v>205171</v>
      </c>
      <c r="AC2496">
        <v>129938</v>
      </c>
      <c r="AD2496">
        <v>159380</v>
      </c>
      <c r="AE2496">
        <v>113860</v>
      </c>
      <c r="AF2496">
        <v>151015</v>
      </c>
      <c r="AG2496">
        <v>53919.6</v>
      </c>
      <c r="AH2496">
        <v>240815</v>
      </c>
      <c r="AI2496">
        <v>149462</v>
      </c>
      <c r="AJ2496">
        <v>186138</v>
      </c>
      <c r="AK2496">
        <v>187338</v>
      </c>
      <c r="AL2496">
        <v>104140</v>
      </c>
      <c r="AM2496">
        <v>163060</v>
      </c>
      <c r="AN2496">
        <v>133824</v>
      </c>
      <c r="AO2496">
        <v>41649.4</v>
      </c>
      <c r="AP2496">
        <v>137146</v>
      </c>
      <c r="AQ2496">
        <v>103818</v>
      </c>
    </row>
    <row r="2497" spans="1:43">
      <c r="A2497">
        <v>2780</v>
      </c>
      <c r="B2497" t="s">
        <v>5601</v>
      </c>
      <c r="C2497" t="s">
        <v>5602</v>
      </c>
      <c r="D2497">
        <v>4.4669100000000003E-2</v>
      </c>
      <c r="E2497">
        <v>2</v>
      </c>
      <c r="F2497">
        <v>2</v>
      </c>
      <c r="G2497">
        <v>0</v>
      </c>
      <c r="H2497">
        <v>83795.399999999994</v>
      </c>
      <c r="I2497">
        <v>93386.2</v>
      </c>
      <c r="J2497">
        <v>105193</v>
      </c>
      <c r="K2497">
        <v>155988</v>
      </c>
      <c r="L2497">
        <v>102672</v>
      </c>
      <c r="M2497">
        <v>188664</v>
      </c>
      <c r="N2497">
        <v>121219</v>
      </c>
      <c r="O2497">
        <v>142932</v>
      </c>
      <c r="P2497">
        <v>182160</v>
      </c>
      <c r="Q2497">
        <v>0</v>
      </c>
      <c r="R2497">
        <v>0</v>
      </c>
      <c r="S2497">
        <v>59516.5</v>
      </c>
      <c r="T2497">
        <v>134962</v>
      </c>
      <c r="U2497">
        <v>0</v>
      </c>
      <c r="V2497">
        <v>72921</v>
      </c>
      <c r="W2497">
        <v>75495.8</v>
      </c>
      <c r="X2497">
        <v>0</v>
      </c>
      <c r="Y2497">
        <v>41286.300000000003</v>
      </c>
      <c r="Z2497">
        <v>212090</v>
      </c>
      <c r="AA2497">
        <v>114113</v>
      </c>
      <c r="AB2497">
        <v>166415</v>
      </c>
      <c r="AC2497">
        <v>59628.1</v>
      </c>
      <c r="AD2497">
        <v>0</v>
      </c>
      <c r="AE2497">
        <v>97913</v>
      </c>
      <c r="AF2497">
        <v>0</v>
      </c>
      <c r="AG2497">
        <v>0</v>
      </c>
      <c r="AH2497">
        <v>70257</v>
      </c>
      <c r="AI2497">
        <v>0</v>
      </c>
      <c r="AJ2497">
        <v>0</v>
      </c>
      <c r="AK2497">
        <v>0</v>
      </c>
      <c r="AL2497">
        <v>52706.7</v>
      </c>
      <c r="AM2497">
        <v>107405</v>
      </c>
      <c r="AN2497">
        <v>94892.9</v>
      </c>
      <c r="AO2497">
        <v>51187</v>
      </c>
      <c r="AP2497">
        <v>18873.2</v>
      </c>
      <c r="AQ2497">
        <v>56285.1</v>
      </c>
    </row>
    <row r="2498" spans="1:43">
      <c r="A2498">
        <v>2784</v>
      </c>
      <c r="B2498" t="s">
        <v>5609</v>
      </c>
      <c r="C2498" t="s">
        <v>5610</v>
      </c>
      <c r="D2498">
        <v>3.3220699999999999E-2</v>
      </c>
      <c r="E2498">
        <v>2</v>
      </c>
      <c r="F2498">
        <v>2</v>
      </c>
      <c r="G2498">
        <v>0</v>
      </c>
      <c r="H2498">
        <v>64881.4</v>
      </c>
      <c r="I2498">
        <v>18898.5</v>
      </c>
      <c r="J2498">
        <v>0</v>
      </c>
      <c r="K2498">
        <v>79721.3</v>
      </c>
      <c r="L2498">
        <v>48318.9</v>
      </c>
      <c r="M2498">
        <v>92661.2</v>
      </c>
      <c r="N2498">
        <v>74491.5</v>
      </c>
      <c r="O2498">
        <v>102555</v>
      </c>
      <c r="P2498">
        <v>93490.2</v>
      </c>
      <c r="Q2498">
        <v>69661.100000000006</v>
      </c>
      <c r="R2498">
        <v>59579.9</v>
      </c>
      <c r="S2498">
        <v>30107.4</v>
      </c>
      <c r="T2498">
        <v>36606.6</v>
      </c>
      <c r="U2498">
        <v>71516.899999999994</v>
      </c>
      <c r="V2498">
        <v>53097.5</v>
      </c>
      <c r="W2498">
        <v>60483.8</v>
      </c>
      <c r="X2498">
        <v>29085.9</v>
      </c>
      <c r="Y2498">
        <v>29384.2</v>
      </c>
      <c r="Z2498">
        <v>104852</v>
      </c>
      <c r="AA2498">
        <v>115857</v>
      </c>
      <c r="AB2498">
        <v>121611</v>
      </c>
      <c r="AC2498">
        <v>81661.3</v>
      </c>
      <c r="AD2498">
        <v>39220.199999999997</v>
      </c>
      <c r="AE2498">
        <v>109340</v>
      </c>
      <c r="AF2498">
        <v>65689.100000000006</v>
      </c>
      <c r="AG2498">
        <v>78694.3</v>
      </c>
      <c r="AH2498">
        <v>80758.3</v>
      </c>
      <c r="AI2498">
        <v>96704.9</v>
      </c>
      <c r="AJ2498">
        <v>88788.7</v>
      </c>
      <c r="AK2498">
        <v>98349.7</v>
      </c>
      <c r="AL2498">
        <v>34363.699999999997</v>
      </c>
      <c r="AM2498">
        <v>45952.5</v>
      </c>
      <c r="AN2498">
        <v>52385.5</v>
      </c>
      <c r="AO2498">
        <v>0</v>
      </c>
      <c r="AP2498">
        <v>0</v>
      </c>
      <c r="AQ2498">
        <v>42477.2</v>
      </c>
    </row>
    <row r="2499" spans="1:43">
      <c r="A2499">
        <v>2785</v>
      </c>
      <c r="B2499" t="s">
        <v>5611</v>
      </c>
      <c r="C2499" t="s">
        <v>5612</v>
      </c>
      <c r="D2499">
        <v>5.7776399999999999E-2</v>
      </c>
      <c r="E2499">
        <v>2</v>
      </c>
      <c r="F2499">
        <v>2</v>
      </c>
      <c r="G2499">
        <v>0</v>
      </c>
      <c r="H2499">
        <v>347612</v>
      </c>
      <c r="I2499">
        <v>147251</v>
      </c>
      <c r="J2499">
        <v>131845</v>
      </c>
      <c r="K2499">
        <v>312732</v>
      </c>
      <c r="L2499">
        <v>160929</v>
      </c>
      <c r="M2499">
        <v>182186</v>
      </c>
      <c r="N2499">
        <v>165436</v>
      </c>
      <c r="O2499">
        <v>185289</v>
      </c>
      <c r="P2499">
        <v>173021</v>
      </c>
      <c r="Q2499">
        <v>225491</v>
      </c>
      <c r="R2499">
        <v>108807</v>
      </c>
      <c r="S2499">
        <v>88502.399999999994</v>
      </c>
      <c r="T2499">
        <v>286218</v>
      </c>
      <c r="U2499">
        <v>231049</v>
      </c>
      <c r="V2499">
        <v>294859</v>
      </c>
      <c r="W2499">
        <v>144285</v>
      </c>
      <c r="X2499">
        <v>107376</v>
      </c>
      <c r="Y2499">
        <v>239088</v>
      </c>
      <c r="Z2499">
        <v>348889</v>
      </c>
      <c r="AA2499">
        <v>278054</v>
      </c>
      <c r="AB2499">
        <v>286152</v>
      </c>
      <c r="AC2499">
        <v>283519</v>
      </c>
      <c r="AD2499">
        <v>134724</v>
      </c>
      <c r="AE2499">
        <v>171869</v>
      </c>
      <c r="AF2499">
        <v>104841</v>
      </c>
      <c r="AG2499">
        <v>70614.600000000006</v>
      </c>
      <c r="AH2499">
        <v>89395.9</v>
      </c>
      <c r="AI2499">
        <v>136898</v>
      </c>
      <c r="AJ2499">
        <v>77632.7</v>
      </c>
      <c r="AK2499">
        <v>0</v>
      </c>
      <c r="AL2499">
        <v>104379</v>
      </c>
      <c r="AM2499">
        <v>81899.5</v>
      </c>
      <c r="AN2499">
        <v>0</v>
      </c>
      <c r="AO2499">
        <v>132714</v>
      </c>
      <c r="AP2499">
        <v>188875</v>
      </c>
      <c r="AQ2499">
        <v>152969</v>
      </c>
    </row>
    <row r="2500" spans="1:43">
      <c r="A2500">
        <v>2788</v>
      </c>
      <c r="B2500" t="s">
        <v>5617</v>
      </c>
      <c r="C2500" t="s">
        <v>5618</v>
      </c>
      <c r="D2500">
        <v>1.03207E-2</v>
      </c>
      <c r="E2500">
        <v>2</v>
      </c>
      <c r="F2500">
        <v>2</v>
      </c>
      <c r="G2500">
        <v>0</v>
      </c>
      <c r="H2500">
        <v>12429.7</v>
      </c>
      <c r="I2500">
        <v>14197.7</v>
      </c>
      <c r="J2500">
        <v>0</v>
      </c>
      <c r="K2500">
        <v>42849.2</v>
      </c>
      <c r="L2500">
        <v>27879</v>
      </c>
      <c r="M2500">
        <v>45555.5</v>
      </c>
      <c r="N2500">
        <v>49799</v>
      </c>
      <c r="O2500">
        <v>39208.199999999997</v>
      </c>
      <c r="P2500">
        <v>34471.599999999999</v>
      </c>
      <c r="Q2500">
        <v>29686.2</v>
      </c>
      <c r="R2500">
        <v>28913.5</v>
      </c>
      <c r="S2500">
        <v>37943.300000000003</v>
      </c>
      <c r="T2500">
        <v>55450.7</v>
      </c>
      <c r="U2500">
        <v>61867.4</v>
      </c>
      <c r="V2500">
        <v>85384.9</v>
      </c>
      <c r="W2500">
        <v>33034.1</v>
      </c>
      <c r="X2500">
        <v>0</v>
      </c>
      <c r="Y2500">
        <v>0</v>
      </c>
      <c r="Z2500">
        <v>112633</v>
      </c>
      <c r="AA2500">
        <v>71854.7</v>
      </c>
      <c r="AB2500">
        <v>121740</v>
      </c>
      <c r="AC2500">
        <v>26181.1</v>
      </c>
      <c r="AD2500">
        <v>17115.400000000001</v>
      </c>
      <c r="AE2500">
        <v>4912.37</v>
      </c>
      <c r="AF2500">
        <v>8805.59</v>
      </c>
      <c r="AG2500">
        <v>0</v>
      </c>
      <c r="AH2500">
        <v>0</v>
      </c>
      <c r="AI2500">
        <v>23751.3</v>
      </c>
      <c r="AJ2500">
        <v>22071.9</v>
      </c>
      <c r="AK2500">
        <v>31151.3</v>
      </c>
      <c r="AL2500">
        <v>10427.299999999999</v>
      </c>
      <c r="AM2500">
        <v>18219.7</v>
      </c>
      <c r="AN2500">
        <v>6365.77</v>
      </c>
      <c r="AO2500">
        <v>0</v>
      </c>
      <c r="AP2500">
        <v>19726.7</v>
      </c>
      <c r="AQ2500">
        <v>0</v>
      </c>
    </row>
    <row r="2501" spans="1:43">
      <c r="A2501">
        <v>2798</v>
      </c>
      <c r="B2501" t="s">
        <v>5637</v>
      </c>
      <c r="C2501" t="s">
        <v>5638</v>
      </c>
      <c r="D2501">
        <v>2.1008400000000001E-3</v>
      </c>
      <c r="E2501">
        <v>2</v>
      </c>
      <c r="F2501">
        <v>2</v>
      </c>
      <c r="G2501">
        <v>0</v>
      </c>
      <c r="H2501">
        <v>412141</v>
      </c>
      <c r="I2501">
        <v>384148</v>
      </c>
      <c r="J2501">
        <v>365227</v>
      </c>
      <c r="K2501">
        <v>766535</v>
      </c>
      <c r="L2501">
        <v>698417</v>
      </c>
      <c r="M2501">
        <v>804025</v>
      </c>
      <c r="N2501">
        <v>626891</v>
      </c>
      <c r="O2501">
        <v>662167</v>
      </c>
      <c r="P2501">
        <v>581936</v>
      </c>
      <c r="Q2501">
        <v>605294</v>
      </c>
      <c r="R2501">
        <v>519979</v>
      </c>
      <c r="S2501">
        <v>577628</v>
      </c>
      <c r="T2501">
        <v>428356</v>
      </c>
      <c r="U2501">
        <v>535813</v>
      </c>
      <c r="V2501">
        <v>512285</v>
      </c>
      <c r="W2501">
        <v>386689</v>
      </c>
      <c r="X2501">
        <v>419224</v>
      </c>
      <c r="Y2501">
        <v>392767</v>
      </c>
      <c r="Z2501">
        <v>777983</v>
      </c>
      <c r="AA2501">
        <v>836113</v>
      </c>
      <c r="AB2501">
        <v>884032</v>
      </c>
      <c r="AC2501">
        <v>722283</v>
      </c>
      <c r="AD2501">
        <v>563292</v>
      </c>
      <c r="AE2501">
        <v>608171</v>
      </c>
      <c r="AF2501">
        <v>460305</v>
      </c>
      <c r="AG2501">
        <v>537247</v>
      </c>
      <c r="AH2501">
        <v>448335</v>
      </c>
      <c r="AI2501">
        <v>594234</v>
      </c>
      <c r="AJ2501">
        <v>598980</v>
      </c>
      <c r="AK2501">
        <v>641662</v>
      </c>
      <c r="AL2501">
        <v>443088</v>
      </c>
      <c r="AM2501">
        <v>458333</v>
      </c>
      <c r="AN2501">
        <v>412773</v>
      </c>
      <c r="AO2501">
        <v>396179</v>
      </c>
      <c r="AP2501">
        <v>815977</v>
      </c>
      <c r="AQ2501">
        <v>457853</v>
      </c>
    </row>
    <row r="2502" spans="1:43">
      <c r="A2502">
        <v>2808</v>
      </c>
      <c r="B2502" t="s">
        <v>5657</v>
      </c>
      <c r="C2502" t="s">
        <v>5658</v>
      </c>
      <c r="D2502">
        <v>3.8148000000000001E-2</v>
      </c>
      <c r="E2502">
        <v>2</v>
      </c>
      <c r="F2502">
        <v>2</v>
      </c>
      <c r="G2502">
        <v>0</v>
      </c>
      <c r="H2502">
        <v>75116.5</v>
      </c>
      <c r="I2502">
        <v>40837.5</v>
      </c>
      <c r="J2502">
        <v>108928</v>
      </c>
      <c r="K2502">
        <v>43646.9</v>
      </c>
      <c r="L2502">
        <v>0</v>
      </c>
      <c r="M2502">
        <v>66733.399999999994</v>
      </c>
      <c r="N2502">
        <v>84342.2</v>
      </c>
      <c r="O2502">
        <v>107472</v>
      </c>
      <c r="P2502">
        <v>134595</v>
      </c>
      <c r="Q2502">
        <v>18457.7</v>
      </c>
      <c r="R2502">
        <v>0</v>
      </c>
      <c r="S2502">
        <v>13819.8</v>
      </c>
      <c r="T2502">
        <v>85014.8</v>
      </c>
      <c r="U2502">
        <v>104343</v>
      </c>
      <c r="V2502">
        <v>77142</v>
      </c>
      <c r="W2502">
        <v>6631.76</v>
      </c>
      <c r="X2502">
        <v>9688.41</v>
      </c>
      <c r="Y2502">
        <v>8599.66</v>
      </c>
      <c r="Z2502">
        <v>131011</v>
      </c>
      <c r="AA2502">
        <v>128311</v>
      </c>
      <c r="AB2502">
        <v>151666</v>
      </c>
      <c r="AC2502">
        <v>20381.099999999999</v>
      </c>
      <c r="AD2502">
        <v>0</v>
      </c>
      <c r="AE2502">
        <v>55838.3</v>
      </c>
      <c r="AF2502">
        <v>44805.3</v>
      </c>
      <c r="AG2502">
        <v>15175.5</v>
      </c>
      <c r="AH2502">
        <v>39936.5</v>
      </c>
      <c r="AI2502">
        <v>0</v>
      </c>
      <c r="AJ2502">
        <v>0</v>
      </c>
      <c r="AK2502">
        <v>0</v>
      </c>
      <c r="AL2502">
        <v>83120.3</v>
      </c>
      <c r="AM2502">
        <v>54350</v>
      </c>
      <c r="AN2502">
        <v>99323.5</v>
      </c>
      <c r="AO2502">
        <v>15152</v>
      </c>
      <c r="AP2502">
        <v>52155.1</v>
      </c>
      <c r="AQ2502">
        <v>15604.4</v>
      </c>
    </row>
    <row r="2503" spans="1:43">
      <c r="A2503">
        <v>2809</v>
      </c>
      <c r="B2503" t="s">
        <v>5659</v>
      </c>
      <c r="C2503" t="s">
        <v>5660</v>
      </c>
      <c r="D2503">
        <v>1.2866300000000001E-2</v>
      </c>
      <c r="E2503">
        <v>2</v>
      </c>
      <c r="F2503">
        <v>2</v>
      </c>
      <c r="G2503">
        <v>0</v>
      </c>
      <c r="H2503">
        <v>47999.3</v>
      </c>
      <c r="I2503">
        <v>11277.5</v>
      </c>
      <c r="J2503">
        <v>50589.9</v>
      </c>
      <c r="K2503">
        <v>275886</v>
      </c>
      <c r="L2503">
        <v>123228</v>
      </c>
      <c r="M2503">
        <v>196803</v>
      </c>
      <c r="N2503">
        <v>294174</v>
      </c>
      <c r="O2503">
        <v>210482</v>
      </c>
      <c r="P2503">
        <v>100508</v>
      </c>
      <c r="Q2503">
        <v>217714</v>
      </c>
      <c r="R2503">
        <v>140786</v>
      </c>
      <c r="S2503">
        <v>210093</v>
      </c>
      <c r="T2503">
        <v>101229</v>
      </c>
      <c r="U2503">
        <v>124546</v>
      </c>
      <c r="V2503">
        <v>73882.899999999994</v>
      </c>
      <c r="W2503">
        <v>19685</v>
      </c>
      <c r="X2503">
        <v>87958.2</v>
      </c>
      <c r="Y2503">
        <v>90854.3</v>
      </c>
      <c r="Z2503">
        <v>284879</v>
      </c>
      <c r="AA2503">
        <v>172277</v>
      </c>
      <c r="AB2503">
        <v>288474</v>
      </c>
      <c r="AC2503">
        <v>239901</v>
      </c>
      <c r="AD2503">
        <v>239082</v>
      </c>
      <c r="AE2503">
        <v>108842</v>
      </c>
      <c r="AF2503">
        <v>122739</v>
      </c>
      <c r="AG2503">
        <v>53162.3</v>
      </c>
      <c r="AH2503">
        <v>0</v>
      </c>
      <c r="AI2503">
        <v>232096</v>
      </c>
      <c r="AJ2503">
        <v>293963</v>
      </c>
      <c r="AK2503">
        <v>288476</v>
      </c>
      <c r="AL2503">
        <v>142123</v>
      </c>
      <c r="AM2503">
        <v>118008</v>
      </c>
      <c r="AN2503">
        <v>108263</v>
      </c>
      <c r="AO2503">
        <v>53094.9</v>
      </c>
      <c r="AP2503">
        <v>157605</v>
      </c>
      <c r="AQ2503">
        <v>141181</v>
      </c>
    </row>
    <row r="2504" spans="1:43">
      <c r="A2504">
        <v>2812</v>
      </c>
      <c r="B2504" t="s">
        <v>5665</v>
      </c>
      <c r="C2504" t="s">
        <v>5666</v>
      </c>
      <c r="D2504">
        <v>1.51439E-3</v>
      </c>
      <c r="E2504">
        <v>2</v>
      </c>
      <c r="F2504">
        <v>2</v>
      </c>
      <c r="G2504">
        <v>0</v>
      </c>
      <c r="H2504">
        <v>87383.8</v>
      </c>
      <c r="I2504">
        <v>76403.7</v>
      </c>
      <c r="J2504">
        <v>81819.399999999994</v>
      </c>
      <c r="K2504">
        <v>114381</v>
      </c>
      <c r="L2504">
        <v>111845</v>
      </c>
      <c r="M2504">
        <v>77254.600000000006</v>
      </c>
      <c r="N2504">
        <v>89599.3</v>
      </c>
      <c r="O2504">
        <v>67352.7</v>
      </c>
      <c r="P2504">
        <v>89951.5</v>
      </c>
      <c r="Q2504">
        <v>36678.699999999997</v>
      </c>
      <c r="R2504">
        <v>53172.5</v>
      </c>
      <c r="S2504">
        <v>53647.7</v>
      </c>
      <c r="T2504">
        <v>72829.3</v>
      </c>
      <c r="U2504">
        <v>96138.7</v>
      </c>
      <c r="V2504">
        <v>116896</v>
      </c>
      <c r="W2504">
        <v>26286.1</v>
      </c>
      <c r="X2504">
        <v>46427.9</v>
      </c>
      <c r="Y2504">
        <v>38482.6</v>
      </c>
      <c r="Z2504">
        <v>150715</v>
      </c>
      <c r="AA2504">
        <v>186845</v>
      </c>
      <c r="AB2504">
        <v>178668</v>
      </c>
      <c r="AC2504">
        <v>87836.7</v>
      </c>
      <c r="AD2504">
        <v>66831.199999999997</v>
      </c>
      <c r="AE2504">
        <v>105303</v>
      </c>
      <c r="AF2504">
        <v>51902.6</v>
      </c>
      <c r="AG2504">
        <v>52795.8</v>
      </c>
      <c r="AH2504">
        <v>58993</v>
      </c>
      <c r="AI2504">
        <v>21619.7</v>
      </c>
      <c r="AJ2504">
        <v>36642.800000000003</v>
      </c>
      <c r="AK2504">
        <v>34314.9</v>
      </c>
      <c r="AL2504">
        <v>97850.5</v>
      </c>
      <c r="AM2504">
        <v>104882</v>
      </c>
      <c r="AN2504">
        <v>95657</v>
      </c>
      <c r="AO2504">
        <v>51549.9</v>
      </c>
      <c r="AP2504">
        <v>110497</v>
      </c>
      <c r="AQ2504">
        <v>120376</v>
      </c>
    </row>
    <row r="2505" spans="1:43">
      <c r="A2505">
        <v>2813</v>
      </c>
      <c r="B2505" t="s">
        <v>5667</v>
      </c>
      <c r="C2505" t="s">
        <v>5668</v>
      </c>
      <c r="D2505">
        <v>5.3552299999999999E-3</v>
      </c>
      <c r="E2505">
        <v>2</v>
      </c>
      <c r="F2505">
        <v>2</v>
      </c>
      <c r="G2505">
        <v>0</v>
      </c>
      <c r="H2505">
        <v>858357</v>
      </c>
      <c r="I2505">
        <v>989829</v>
      </c>
      <c r="J2505">
        <v>0</v>
      </c>
      <c r="K2505">
        <v>1378140</v>
      </c>
      <c r="L2505">
        <v>1426090</v>
      </c>
      <c r="M2505">
        <v>1334040</v>
      </c>
      <c r="N2505">
        <v>1183520</v>
      </c>
      <c r="O2505">
        <v>1217420</v>
      </c>
      <c r="P2505">
        <v>924003</v>
      </c>
      <c r="Q2505">
        <v>1049280</v>
      </c>
      <c r="R2505">
        <v>1083050</v>
      </c>
      <c r="S2505">
        <v>1057670</v>
      </c>
      <c r="T2505">
        <v>1257150</v>
      </c>
      <c r="U2505">
        <v>1322760</v>
      </c>
      <c r="V2505">
        <v>1416330</v>
      </c>
      <c r="W2505">
        <v>1003760</v>
      </c>
      <c r="X2505">
        <v>1064720</v>
      </c>
      <c r="Y2505">
        <v>1071490</v>
      </c>
      <c r="Z2505">
        <v>1765290</v>
      </c>
      <c r="AA2505">
        <v>1643930</v>
      </c>
      <c r="AB2505">
        <v>1972550</v>
      </c>
      <c r="AC2505">
        <v>2007000</v>
      </c>
      <c r="AD2505">
        <v>2006260</v>
      </c>
      <c r="AE2505">
        <v>2014900</v>
      </c>
      <c r="AF2505">
        <v>971943</v>
      </c>
      <c r="AG2505">
        <v>1028490</v>
      </c>
      <c r="AH2505">
        <v>617837</v>
      </c>
      <c r="AI2505">
        <v>1339110</v>
      </c>
      <c r="AJ2505">
        <v>1373760</v>
      </c>
      <c r="AK2505">
        <v>1396720</v>
      </c>
      <c r="AL2505">
        <v>967303</v>
      </c>
      <c r="AM2505">
        <v>1409640</v>
      </c>
      <c r="AN2505">
        <v>989017</v>
      </c>
      <c r="AO2505">
        <v>1105100</v>
      </c>
      <c r="AP2505">
        <v>1540460</v>
      </c>
      <c r="AQ2505">
        <v>1468500</v>
      </c>
    </row>
    <row r="2506" spans="1:43">
      <c r="A2506">
        <v>2819</v>
      </c>
      <c r="B2506" t="s">
        <v>5679</v>
      </c>
      <c r="C2506" t="s">
        <v>5680</v>
      </c>
      <c r="D2506">
        <v>1.51439E-3</v>
      </c>
      <c r="E2506">
        <v>2</v>
      </c>
      <c r="F2506">
        <v>2</v>
      </c>
      <c r="G2506">
        <v>0</v>
      </c>
      <c r="H2506">
        <v>285931</v>
      </c>
      <c r="I2506">
        <v>190861</v>
      </c>
      <c r="J2506">
        <v>306290</v>
      </c>
      <c r="K2506">
        <v>231542</v>
      </c>
      <c r="L2506">
        <v>238683</v>
      </c>
      <c r="M2506">
        <v>294004</v>
      </c>
      <c r="N2506">
        <v>253689</v>
      </c>
      <c r="O2506">
        <v>311833</v>
      </c>
      <c r="P2506">
        <v>333612</v>
      </c>
      <c r="Q2506">
        <v>341342</v>
      </c>
      <c r="R2506">
        <v>206110</v>
      </c>
      <c r="S2506">
        <v>244503</v>
      </c>
      <c r="T2506">
        <v>330567</v>
      </c>
      <c r="U2506">
        <v>376189</v>
      </c>
      <c r="V2506">
        <v>365903</v>
      </c>
      <c r="W2506">
        <v>73990.2</v>
      </c>
      <c r="X2506">
        <v>123254</v>
      </c>
      <c r="Y2506">
        <v>136596</v>
      </c>
      <c r="Z2506">
        <v>151653</v>
      </c>
      <c r="AA2506">
        <v>258742</v>
      </c>
      <c r="AB2506">
        <v>306604</v>
      </c>
      <c r="AC2506">
        <v>107499</v>
      </c>
      <c r="AD2506">
        <v>138513</v>
      </c>
      <c r="AE2506">
        <v>282094</v>
      </c>
      <c r="AF2506">
        <v>126704</v>
      </c>
      <c r="AG2506">
        <v>156269</v>
      </c>
      <c r="AH2506">
        <v>172959</v>
      </c>
      <c r="AI2506">
        <v>136174</v>
      </c>
      <c r="AJ2506">
        <v>137002</v>
      </c>
      <c r="AK2506">
        <v>153344</v>
      </c>
      <c r="AL2506">
        <v>224418</v>
      </c>
      <c r="AM2506">
        <v>275065</v>
      </c>
      <c r="AN2506">
        <v>271750</v>
      </c>
      <c r="AO2506">
        <v>130947</v>
      </c>
      <c r="AP2506">
        <v>0</v>
      </c>
      <c r="AQ2506">
        <v>215915</v>
      </c>
    </row>
    <row r="2507" spans="1:43">
      <c r="A2507">
        <v>2822</v>
      </c>
      <c r="B2507" t="s">
        <v>5685</v>
      </c>
      <c r="C2507" t="s">
        <v>5686</v>
      </c>
      <c r="D2507">
        <v>4.2028000000000003E-2</v>
      </c>
      <c r="E2507">
        <v>2</v>
      </c>
      <c r="F2507">
        <v>2</v>
      </c>
      <c r="G2507">
        <v>0</v>
      </c>
      <c r="H2507">
        <v>93971.7</v>
      </c>
      <c r="I2507">
        <v>55984.6</v>
      </c>
      <c r="J2507">
        <v>46528.2</v>
      </c>
      <c r="K2507">
        <v>81217.2</v>
      </c>
      <c r="L2507">
        <v>70718.8</v>
      </c>
      <c r="M2507">
        <v>67858.8</v>
      </c>
      <c r="N2507">
        <v>62749.1</v>
      </c>
      <c r="O2507">
        <v>91378.7</v>
      </c>
      <c r="P2507">
        <v>81701.399999999994</v>
      </c>
      <c r="Q2507">
        <v>41132.9</v>
      </c>
      <c r="R2507">
        <v>34012.1</v>
      </c>
      <c r="S2507">
        <v>69680</v>
      </c>
      <c r="T2507">
        <v>77476.800000000003</v>
      </c>
      <c r="U2507">
        <v>96483.4</v>
      </c>
      <c r="V2507">
        <v>71744</v>
      </c>
      <c r="W2507">
        <v>38063.4</v>
      </c>
      <c r="X2507">
        <v>17418.099999999999</v>
      </c>
      <c r="Y2507">
        <v>30006.7</v>
      </c>
      <c r="Z2507">
        <v>0</v>
      </c>
      <c r="AA2507">
        <v>112796</v>
      </c>
      <c r="AB2507">
        <v>142659</v>
      </c>
      <c r="AC2507">
        <v>18267.400000000001</v>
      </c>
      <c r="AD2507">
        <v>94011.4</v>
      </c>
      <c r="AE2507">
        <v>76782</v>
      </c>
      <c r="AF2507">
        <v>0</v>
      </c>
      <c r="AG2507">
        <v>55367.8</v>
      </c>
      <c r="AH2507">
        <v>53697.1</v>
      </c>
      <c r="AI2507">
        <v>47994.400000000001</v>
      </c>
      <c r="AJ2507">
        <v>39921.1</v>
      </c>
      <c r="AK2507">
        <v>22598.1</v>
      </c>
      <c r="AL2507">
        <v>0</v>
      </c>
      <c r="AM2507">
        <v>0</v>
      </c>
      <c r="AN2507">
        <v>0</v>
      </c>
      <c r="AO2507">
        <v>0</v>
      </c>
      <c r="AP2507">
        <v>30373.1</v>
      </c>
      <c r="AQ2507">
        <v>67307.100000000006</v>
      </c>
    </row>
    <row r="2508" spans="1:43">
      <c r="A2508">
        <v>2826</v>
      </c>
      <c r="B2508" t="s">
        <v>5693</v>
      </c>
      <c r="C2508" t="s">
        <v>5694</v>
      </c>
      <c r="D2508">
        <v>2.5828199999999999E-2</v>
      </c>
      <c r="E2508">
        <v>2</v>
      </c>
      <c r="F2508">
        <v>2</v>
      </c>
      <c r="G2508">
        <v>0</v>
      </c>
      <c r="H2508">
        <v>142688</v>
      </c>
      <c r="I2508">
        <v>109571</v>
      </c>
      <c r="J2508">
        <v>115063</v>
      </c>
      <c r="K2508">
        <v>112729</v>
      </c>
      <c r="L2508">
        <v>125152</v>
      </c>
      <c r="M2508">
        <v>170510</v>
      </c>
      <c r="N2508">
        <v>187970</v>
      </c>
      <c r="O2508">
        <v>202445</v>
      </c>
      <c r="P2508">
        <v>153977</v>
      </c>
      <c r="Q2508">
        <v>105843</v>
      </c>
      <c r="R2508">
        <v>103642</v>
      </c>
      <c r="S2508">
        <v>143650</v>
      </c>
      <c r="T2508">
        <v>146165</v>
      </c>
      <c r="U2508">
        <v>168362</v>
      </c>
      <c r="V2508">
        <v>188939</v>
      </c>
      <c r="W2508">
        <v>157180</v>
      </c>
      <c r="X2508">
        <v>146392</v>
      </c>
      <c r="Y2508">
        <v>166871</v>
      </c>
      <c r="Z2508">
        <v>144178</v>
      </c>
      <c r="AA2508">
        <v>157430</v>
      </c>
      <c r="AB2508">
        <v>163407</v>
      </c>
      <c r="AC2508">
        <v>169147</v>
      </c>
      <c r="AD2508">
        <v>169592</v>
      </c>
      <c r="AE2508">
        <v>194670</v>
      </c>
      <c r="AF2508">
        <v>114687</v>
      </c>
      <c r="AG2508">
        <v>188196</v>
      </c>
      <c r="AH2508">
        <v>208455</v>
      </c>
      <c r="AI2508">
        <v>97358.2</v>
      </c>
      <c r="AJ2508">
        <v>93978.1</v>
      </c>
      <c r="AK2508">
        <v>124973</v>
      </c>
      <c r="AL2508">
        <v>62209.8</v>
      </c>
      <c r="AM2508">
        <v>0</v>
      </c>
      <c r="AN2508">
        <v>137909</v>
      </c>
      <c r="AO2508">
        <v>43233.7</v>
      </c>
      <c r="AP2508">
        <v>111754</v>
      </c>
      <c r="AQ2508">
        <v>145349</v>
      </c>
    </row>
    <row r="2509" spans="1:43">
      <c r="A2509">
        <v>2831</v>
      </c>
      <c r="B2509" t="s">
        <v>5703</v>
      </c>
      <c r="C2509" t="s">
        <v>5704</v>
      </c>
      <c r="D2509">
        <v>4.9919499999999999E-2</v>
      </c>
      <c r="E2509">
        <v>2</v>
      </c>
      <c r="F2509">
        <v>2</v>
      </c>
      <c r="G2509">
        <v>0</v>
      </c>
      <c r="H2509">
        <v>32449.4</v>
      </c>
      <c r="I2509">
        <v>43221.2</v>
      </c>
      <c r="J2509">
        <v>0</v>
      </c>
      <c r="K2509">
        <v>41742.800000000003</v>
      </c>
      <c r="L2509">
        <v>27857.1</v>
      </c>
      <c r="M2509">
        <v>28536.1</v>
      </c>
      <c r="N2509">
        <v>38814</v>
      </c>
      <c r="O2509">
        <v>0</v>
      </c>
      <c r="P2509">
        <v>0</v>
      </c>
      <c r="Q2509">
        <v>47451.4</v>
      </c>
      <c r="R2509">
        <v>22428.799999999999</v>
      </c>
      <c r="S2509">
        <v>37028.9</v>
      </c>
      <c r="T2509">
        <v>16507</v>
      </c>
      <c r="U2509">
        <v>0</v>
      </c>
      <c r="V2509">
        <v>0</v>
      </c>
      <c r="W2509">
        <v>0</v>
      </c>
      <c r="X2509">
        <v>0</v>
      </c>
      <c r="Y2509">
        <v>19722.099999999999</v>
      </c>
      <c r="Z2509">
        <v>37453.199999999997</v>
      </c>
      <c r="AA2509">
        <v>26743.9</v>
      </c>
      <c r="AB2509">
        <v>40613.5</v>
      </c>
      <c r="AC2509">
        <v>29313.1</v>
      </c>
      <c r="AD2509">
        <v>21351</v>
      </c>
      <c r="AE2509">
        <v>31054.7</v>
      </c>
      <c r="AF2509">
        <v>0</v>
      </c>
      <c r="AG2509">
        <v>34425.699999999997</v>
      </c>
      <c r="AH2509">
        <v>16588.599999999999</v>
      </c>
      <c r="AI2509">
        <v>0</v>
      </c>
      <c r="AJ2509">
        <v>25268.2</v>
      </c>
      <c r="AK2509">
        <v>33723.699999999997</v>
      </c>
      <c r="AL2509">
        <v>38578.1</v>
      </c>
      <c r="AM2509">
        <v>50916.7</v>
      </c>
      <c r="AN2509">
        <v>0</v>
      </c>
      <c r="AO2509">
        <v>25709.9</v>
      </c>
      <c r="AP2509">
        <v>31286.400000000001</v>
      </c>
      <c r="AQ2509">
        <v>8010.6</v>
      </c>
    </row>
    <row r="2510" spans="1:43">
      <c r="A2510">
        <v>2848</v>
      </c>
      <c r="B2510" t="s">
        <v>5737</v>
      </c>
      <c r="C2510" t="s">
        <v>5738</v>
      </c>
      <c r="D2510">
        <v>5.7381799999999997E-2</v>
      </c>
      <c r="E2510">
        <v>2</v>
      </c>
      <c r="F2510">
        <v>2</v>
      </c>
      <c r="G2510">
        <v>0</v>
      </c>
      <c r="H2510">
        <v>81663.100000000006</v>
      </c>
      <c r="I2510">
        <v>69327.199999999997</v>
      </c>
      <c r="J2510">
        <v>66271.7</v>
      </c>
      <c r="K2510">
        <v>113642</v>
      </c>
      <c r="L2510">
        <v>108684</v>
      </c>
      <c r="M2510">
        <v>119766</v>
      </c>
      <c r="N2510">
        <v>87197.3</v>
      </c>
      <c r="O2510">
        <v>115071</v>
      </c>
      <c r="P2510">
        <v>66186.5</v>
      </c>
      <c r="Q2510">
        <v>65131.7</v>
      </c>
      <c r="R2510">
        <v>52983</v>
      </c>
      <c r="S2510">
        <v>58189.3</v>
      </c>
      <c r="T2510">
        <v>92323.5</v>
      </c>
      <c r="U2510">
        <v>98594.4</v>
      </c>
      <c r="V2510">
        <v>73905.3</v>
      </c>
      <c r="W2510">
        <v>35195.699999999997</v>
      </c>
      <c r="X2510">
        <v>14715.7</v>
      </c>
      <c r="Y2510">
        <v>39173.1</v>
      </c>
      <c r="Z2510">
        <v>178263</v>
      </c>
      <c r="AA2510">
        <v>104610</v>
      </c>
      <c r="AB2510">
        <v>139294</v>
      </c>
      <c r="AC2510">
        <v>101284</v>
      </c>
      <c r="AD2510">
        <v>80477.3</v>
      </c>
      <c r="AE2510">
        <v>56461.4</v>
      </c>
      <c r="AF2510">
        <v>58623.5</v>
      </c>
      <c r="AG2510">
        <v>57428.7</v>
      </c>
      <c r="AH2510">
        <v>28242.799999999999</v>
      </c>
      <c r="AI2510">
        <v>76307.3</v>
      </c>
      <c r="AJ2510">
        <v>71441</v>
      </c>
      <c r="AK2510">
        <v>73981</v>
      </c>
      <c r="AL2510">
        <v>73546.2</v>
      </c>
      <c r="AM2510">
        <v>75144</v>
      </c>
      <c r="AN2510">
        <v>50338.2</v>
      </c>
      <c r="AO2510">
        <v>25528.7</v>
      </c>
      <c r="AP2510">
        <v>21529.8</v>
      </c>
      <c r="AQ2510">
        <v>62266.7</v>
      </c>
    </row>
    <row r="2511" spans="1:43">
      <c r="A2511">
        <v>2849</v>
      </c>
      <c r="B2511" t="s">
        <v>5739</v>
      </c>
      <c r="C2511" t="s">
        <v>5740</v>
      </c>
      <c r="D2511">
        <v>1.37426E-3</v>
      </c>
      <c r="E2511">
        <v>2</v>
      </c>
      <c r="F2511">
        <v>0</v>
      </c>
      <c r="G2511">
        <v>2</v>
      </c>
      <c r="H2511">
        <v>504698</v>
      </c>
      <c r="I2511">
        <v>335455</v>
      </c>
      <c r="J2511">
        <v>453207</v>
      </c>
      <c r="K2511">
        <v>272441</v>
      </c>
      <c r="L2511">
        <v>195878</v>
      </c>
      <c r="M2511">
        <v>361743</v>
      </c>
      <c r="N2511">
        <v>241800</v>
      </c>
      <c r="O2511">
        <v>452177</v>
      </c>
      <c r="P2511">
        <v>351911</v>
      </c>
      <c r="Q2511">
        <v>210313</v>
      </c>
      <c r="R2511">
        <v>381155</v>
      </c>
      <c r="S2511">
        <v>337568</v>
      </c>
      <c r="T2511">
        <v>420052</v>
      </c>
      <c r="U2511">
        <v>544001</v>
      </c>
      <c r="V2511">
        <v>490984</v>
      </c>
      <c r="W2511">
        <v>407068</v>
      </c>
      <c r="X2511">
        <v>329216</v>
      </c>
      <c r="Y2511">
        <v>314043</v>
      </c>
      <c r="Z2511">
        <v>539262</v>
      </c>
      <c r="AA2511">
        <v>617426</v>
      </c>
      <c r="AB2511">
        <v>565308</v>
      </c>
      <c r="AC2511">
        <v>353098</v>
      </c>
      <c r="AD2511">
        <v>357028</v>
      </c>
      <c r="AE2511">
        <v>263072</v>
      </c>
      <c r="AF2511">
        <v>544005</v>
      </c>
      <c r="AG2511">
        <v>269132</v>
      </c>
      <c r="AH2511">
        <v>415911</v>
      </c>
      <c r="AI2511">
        <v>324471</v>
      </c>
      <c r="AJ2511">
        <v>315610</v>
      </c>
      <c r="AK2511">
        <v>512581</v>
      </c>
      <c r="AL2511">
        <v>246634</v>
      </c>
      <c r="AM2511">
        <v>408293</v>
      </c>
      <c r="AN2511">
        <v>375499</v>
      </c>
      <c r="AO2511">
        <v>97111.3</v>
      </c>
      <c r="AP2511">
        <v>130567</v>
      </c>
      <c r="AQ2511">
        <v>260383</v>
      </c>
    </row>
    <row r="2512" spans="1:43">
      <c r="A2512">
        <v>2850</v>
      </c>
      <c r="B2512" t="s">
        <v>5741</v>
      </c>
      <c r="C2512" t="s">
        <v>5742</v>
      </c>
      <c r="D2512">
        <v>2.7036999999999999E-2</v>
      </c>
      <c r="E2512">
        <v>2</v>
      </c>
      <c r="F2512">
        <v>1</v>
      </c>
      <c r="G2512">
        <v>1</v>
      </c>
      <c r="H2512">
        <v>52880.7</v>
      </c>
      <c r="I2512">
        <v>42465.7</v>
      </c>
      <c r="J2512">
        <v>56809.3</v>
      </c>
      <c r="K2512">
        <v>62812.6</v>
      </c>
      <c r="L2512">
        <v>40875.800000000003</v>
      </c>
      <c r="M2512">
        <v>54237</v>
      </c>
      <c r="N2512">
        <v>72914.3</v>
      </c>
      <c r="O2512">
        <v>67479.100000000006</v>
      </c>
      <c r="P2512">
        <v>57931.8</v>
      </c>
      <c r="Q2512">
        <v>46103.9</v>
      </c>
      <c r="R2512">
        <v>34659</v>
      </c>
      <c r="S2512">
        <v>42700.2</v>
      </c>
      <c r="T2512">
        <v>54997.3</v>
      </c>
      <c r="U2512">
        <v>58240.7</v>
      </c>
      <c r="V2512">
        <v>49960.3</v>
      </c>
      <c r="W2512">
        <v>29627.599999999999</v>
      </c>
      <c r="X2512">
        <v>22481.200000000001</v>
      </c>
      <c r="Y2512">
        <v>56908.5</v>
      </c>
      <c r="Z2512">
        <v>87760.6</v>
      </c>
      <c r="AA2512">
        <v>99452.800000000003</v>
      </c>
      <c r="AB2512">
        <v>125073</v>
      </c>
      <c r="AC2512">
        <v>78231.199999999997</v>
      </c>
      <c r="AD2512">
        <v>118685</v>
      </c>
      <c r="AE2512">
        <v>86115.7</v>
      </c>
      <c r="AF2512">
        <v>57961.9</v>
      </c>
      <c r="AG2512">
        <v>50822.6</v>
      </c>
      <c r="AH2512">
        <v>43600.1</v>
      </c>
      <c r="AI2512">
        <v>57009.5</v>
      </c>
      <c r="AJ2512">
        <v>57597</v>
      </c>
      <c r="AK2512">
        <v>24102.2</v>
      </c>
      <c r="AL2512">
        <v>83431.100000000006</v>
      </c>
      <c r="AM2512">
        <v>143865</v>
      </c>
      <c r="AN2512">
        <v>85278.9</v>
      </c>
      <c r="AO2512">
        <v>34312.1</v>
      </c>
      <c r="AP2512">
        <v>51217.4</v>
      </c>
      <c r="AQ2512">
        <v>86484.5</v>
      </c>
    </row>
    <row r="2513" spans="1:43">
      <c r="A2513">
        <v>2851</v>
      </c>
      <c r="B2513" t="s">
        <v>5743</v>
      </c>
      <c r="C2513" t="s">
        <v>5744</v>
      </c>
      <c r="D2513">
        <v>8.5870400000000006E-3</v>
      </c>
      <c r="E2513">
        <v>2</v>
      </c>
      <c r="F2513">
        <v>2</v>
      </c>
      <c r="G2513">
        <v>0</v>
      </c>
      <c r="H2513">
        <v>41513.699999999997</v>
      </c>
      <c r="I2513">
        <v>41856.400000000001</v>
      </c>
      <c r="J2513">
        <v>22609.1</v>
      </c>
      <c r="K2513">
        <v>39531.800000000003</v>
      </c>
      <c r="L2513">
        <v>44376</v>
      </c>
      <c r="M2513">
        <v>46792.7</v>
      </c>
      <c r="N2513">
        <v>32910.699999999997</v>
      </c>
      <c r="O2513">
        <v>30742.7</v>
      </c>
      <c r="P2513">
        <v>41800.699999999997</v>
      </c>
      <c r="Q2513">
        <v>18039.599999999999</v>
      </c>
      <c r="R2513">
        <v>39628.199999999997</v>
      </c>
      <c r="S2513">
        <v>19018.400000000001</v>
      </c>
      <c r="T2513">
        <v>28841.1</v>
      </c>
      <c r="U2513">
        <v>25005.8</v>
      </c>
      <c r="V2513">
        <v>40085.1</v>
      </c>
      <c r="W2513">
        <v>35382.699999999997</v>
      </c>
      <c r="X2513">
        <v>15327.3</v>
      </c>
      <c r="Y2513">
        <v>0</v>
      </c>
      <c r="Z2513">
        <v>62632.2</v>
      </c>
      <c r="AA2513">
        <v>42581.5</v>
      </c>
      <c r="AB2513">
        <v>46104.800000000003</v>
      </c>
      <c r="AC2513">
        <v>40754</v>
      </c>
      <c r="AD2513">
        <v>22307.8</v>
      </c>
      <c r="AE2513">
        <v>21331.200000000001</v>
      </c>
      <c r="AF2513">
        <v>22321.5</v>
      </c>
      <c r="AG2513">
        <v>18023.5</v>
      </c>
      <c r="AH2513">
        <v>8419.2000000000007</v>
      </c>
      <c r="AI2513">
        <v>26955.3</v>
      </c>
      <c r="AJ2513">
        <v>23158.2</v>
      </c>
      <c r="AK2513">
        <v>17754.8</v>
      </c>
      <c r="AL2513">
        <v>43938</v>
      </c>
      <c r="AM2513">
        <v>52654.9</v>
      </c>
      <c r="AN2513">
        <v>32242.400000000001</v>
      </c>
      <c r="AO2513">
        <v>33463.199999999997</v>
      </c>
      <c r="AP2513">
        <v>39122.5</v>
      </c>
      <c r="AQ2513">
        <v>11601.6</v>
      </c>
    </row>
    <row r="2514" spans="1:43">
      <c r="A2514">
        <v>2853</v>
      </c>
      <c r="B2514" t="s">
        <v>5747</v>
      </c>
      <c r="C2514" t="s">
        <v>5748</v>
      </c>
      <c r="D2514">
        <v>3.4678399999999998E-2</v>
      </c>
      <c r="E2514">
        <v>2</v>
      </c>
      <c r="F2514">
        <v>1</v>
      </c>
      <c r="G2514">
        <v>1</v>
      </c>
      <c r="H2514">
        <v>17710.2</v>
      </c>
      <c r="I2514">
        <v>11167.9</v>
      </c>
      <c r="J2514">
        <v>17250.3</v>
      </c>
      <c r="K2514">
        <v>0</v>
      </c>
      <c r="L2514">
        <v>0</v>
      </c>
      <c r="M2514">
        <v>0</v>
      </c>
      <c r="N2514">
        <v>0</v>
      </c>
      <c r="O2514">
        <v>25182.400000000001</v>
      </c>
      <c r="P2514">
        <v>5727.12</v>
      </c>
      <c r="Q2514">
        <v>0</v>
      </c>
      <c r="R2514">
        <v>0</v>
      </c>
      <c r="S2514">
        <v>0</v>
      </c>
      <c r="T2514">
        <v>18262.3</v>
      </c>
      <c r="U2514">
        <v>12846.9</v>
      </c>
      <c r="V2514">
        <v>24722.400000000001</v>
      </c>
      <c r="W2514">
        <v>0</v>
      </c>
      <c r="X2514">
        <v>0</v>
      </c>
      <c r="Y2514">
        <v>0</v>
      </c>
      <c r="Z2514">
        <v>56823.7</v>
      </c>
      <c r="AA2514">
        <v>43773.3</v>
      </c>
      <c r="AB2514">
        <v>61887.9</v>
      </c>
      <c r="AC2514">
        <v>0</v>
      </c>
      <c r="AD2514">
        <v>0</v>
      </c>
      <c r="AE2514">
        <v>0</v>
      </c>
      <c r="AF2514">
        <v>24435.3</v>
      </c>
      <c r="AG2514">
        <v>18111</v>
      </c>
      <c r="AH2514">
        <v>22710.400000000001</v>
      </c>
      <c r="AI2514">
        <v>0</v>
      </c>
      <c r="AJ2514">
        <v>0</v>
      </c>
      <c r="AK2514">
        <v>0</v>
      </c>
      <c r="AL2514">
        <v>34621.1</v>
      </c>
      <c r="AM2514">
        <v>60603</v>
      </c>
      <c r="AN2514">
        <v>25574</v>
      </c>
      <c r="AO2514">
        <v>0</v>
      </c>
      <c r="AP2514">
        <v>0</v>
      </c>
      <c r="AQ2514">
        <v>0</v>
      </c>
    </row>
    <row r="2515" spans="1:43">
      <c r="A2515">
        <v>2855</v>
      </c>
      <c r="B2515" t="s">
        <v>5751</v>
      </c>
      <c r="C2515" t="s">
        <v>5752</v>
      </c>
      <c r="D2515">
        <v>2.3687299999999999E-3</v>
      </c>
      <c r="E2515">
        <v>2</v>
      </c>
      <c r="F2515">
        <v>2</v>
      </c>
      <c r="G2515">
        <v>0</v>
      </c>
      <c r="H2515">
        <v>109350</v>
      </c>
      <c r="I2515">
        <v>94906.2</v>
      </c>
      <c r="J2515">
        <v>91628.7</v>
      </c>
      <c r="K2515">
        <v>97615.7</v>
      </c>
      <c r="L2515">
        <v>108793</v>
      </c>
      <c r="M2515">
        <v>99639.7</v>
      </c>
      <c r="N2515">
        <v>147461</v>
      </c>
      <c r="O2515">
        <v>129528</v>
      </c>
      <c r="P2515">
        <v>121113</v>
      </c>
      <c r="Q2515">
        <v>83539.8</v>
      </c>
      <c r="R2515">
        <v>59337.3</v>
      </c>
      <c r="S2515">
        <v>88049.5</v>
      </c>
      <c r="T2515">
        <v>177466</v>
      </c>
      <c r="U2515">
        <v>189546</v>
      </c>
      <c r="V2515">
        <v>206090</v>
      </c>
      <c r="W2515">
        <v>56267.4</v>
      </c>
      <c r="X2515">
        <v>63569.599999999999</v>
      </c>
      <c r="Y2515">
        <v>49798</v>
      </c>
      <c r="Z2515">
        <v>198626</v>
      </c>
      <c r="AA2515">
        <v>173972</v>
      </c>
      <c r="AB2515">
        <v>199800</v>
      </c>
      <c r="AC2515">
        <v>105123</v>
      </c>
      <c r="AD2515">
        <v>103641</v>
      </c>
      <c r="AE2515">
        <v>104795</v>
      </c>
      <c r="AF2515">
        <v>69657.7</v>
      </c>
      <c r="AG2515">
        <v>82658.100000000006</v>
      </c>
      <c r="AH2515">
        <v>125065</v>
      </c>
      <c r="AI2515">
        <v>92500.2</v>
      </c>
      <c r="AJ2515">
        <v>92093.6</v>
      </c>
      <c r="AK2515">
        <v>110623</v>
      </c>
      <c r="AL2515">
        <v>110361</v>
      </c>
      <c r="AM2515">
        <v>176875</v>
      </c>
      <c r="AN2515">
        <v>128902</v>
      </c>
      <c r="AO2515">
        <v>49329.1</v>
      </c>
      <c r="AP2515">
        <v>68415.3</v>
      </c>
      <c r="AQ2515">
        <v>60777.5</v>
      </c>
    </row>
    <row r="2516" spans="1:43">
      <c r="A2516">
        <v>2864</v>
      </c>
      <c r="B2516" t="s">
        <v>5769</v>
      </c>
      <c r="C2516" t="s">
        <v>5770</v>
      </c>
      <c r="D2516">
        <v>2.9057400000000001E-2</v>
      </c>
      <c r="E2516">
        <v>2</v>
      </c>
      <c r="F2516">
        <v>2</v>
      </c>
      <c r="G2516">
        <v>0</v>
      </c>
      <c r="H2516">
        <v>51015</v>
      </c>
      <c r="I2516">
        <v>23583.200000000001</v>
      </c>
      <c r="J2516">
        <v>0</v>
      </c>
      <c r="K2516">
        <v>93564.6</v>
      </c>
      <c r="L2516">
        <v>0</v>
      </c>
      <c r="M2516">
        <v>0</v>
      </c>
      <c r="N2516">
        <v>132001</v>
      </c>
      <c r="O2516">
        <v>0</v>
      </c>
      <c r="P2516">
        <v>0</v>
      </c>
      <c r="Q2516">
        <v>96361.1</v>
      </c>
      <c r="R2516">
        <v>0</v>
      </c>
      <c r="S2516">
        <v>0</v>
      </c>
      <c r="T2516">
        <v>72099.899999999994</v>
      </c>
      <c r="U2516">
        <v>123760</v>
      </c>
      <c r="V2516">
        <v>52630.5</v>
      </c>
      <c r="W2516">
        <v>32417.8</v>
      </c>
      <c r="X2516">
        <v>0</v>
      </c>
      <c r="Y2516">
        <v>0</v>
      </c>
      <c r="Z2516">
        <v>108420</v>
      </c>
      <c r="AA2516">
        <v>90765.5</v>
      </c>
      <c r="AB2516">
        <v>0</v>
      </c>
      <c r="AC2516">
        <v>90079.7</v>
      </c>
      <c r="AD2516">
        <v>54254.3</v>
      </c>
      <c r="AE2516">
        <v>0</v>
      </c>
      <c r="AF2516">
        <v>0</v>
      </c>
      <c r="AG2516">
        <v>0</v>
      </c>
      <c r="AH2516">
        <v>0</v>
      </c>
      <c r="AI2516">
        <v>55775.9</v>
      </c>
      <c r="AJ2516">
        <v>0</v>
      </c>
      <c r="AK2516">
        <v>0</v>
      </c>
      <c r="AL2516">
        <v>90442.2</v>
      </c>
      <c r="AM2516">
        <v>0</v>
      </c>
      <c r="AN2516">
        <v>0</v>
      </c>
      <c r="AO2516">
        <v>0</v>
      </c>
      <c r="AP2516">
        <v>0</v>
      </c>
      <c r="AQ2516">
        <v>0</v>
      </c>
    </row>
    <row r="2517" spans="1:43">
      <c r="A2517">
        <v>2876</v>
      </c>
      <c r="B2517" t="s">
        <v>5793</v>
      </c>
      <c r="C2517" t="s">
        <v>5794</v>
      </c>
      <c r="D2517">
        <v>1.50983E-2</v>
      </c>
      <c r="E2517">
        <v>2</v>
      </c>
      <c r="F2517">
        <v>2</v>
      </c>
      <c r="G2517">
        <v>0</v>
      </c>
      <c r="H2517">
        <v>50719.1</v>
      </c>
      <c r="I2517">
        <v>68777.3</v>
      </c>
      <c r="J2517">
        <v>123038</v>
      </c>
      <c r="K2517">
        <v>21250.6</v>
      </c>
      <c r="L2517">
        <v>25302.5</v>
      </c>
      <c r="M2517">
        <v>28267.9</v>
      </c>
      <c r="N2517">
        <v>0</v>
      </c>
      <c r="O2517">
        <v>13432.2</v>
      </c>
      <c r="P2517">
        <v>27132.2</v>
      </c>
      <c r="Q2517">
        <v>0</v>
      </c>
      <c r="R2517">
        <v>0</v>
      </c>
      <c r="S2517">
        <v>0</v>
      </c>
      <c r="T2517">
        <v>61755.4</v>
      </c>
      <c r="U2517">
        <v>91546.3</v>
      </c>
      <c r="V2517">
        <v>96981</v>
      </c>
      <c r="W2517">
        <v>0</v>
      </c>
      <c r="X2517">
        <v>12106.4</v>
      </c>
      <c r="Y2517">
        <v>0</v>
      </c>
      <c r="Z2517">
        <v>128043</v>
      </c>
      <c r="AA2517">
        <v>132645</v>
      </c>
      <c r="AB2517">
        <v>122054</v>
      </c>
      <c r="AC2517">
        <v>40798</v>
      </c>
      <c r="AD2517">
        <v>14357.6</v>
      </c>
      <c r="AE2517">
        <v>72507.899999999994</v>
      </c>
      <c r="AF2517">
        <v>10789.3</v>
      </c>
      <c r="AG2517">
        <v>53738.1</v>
      </c>
      <c r="AH2517">
        <v>53479</v>
      </c>
      <c r="AI2517">
        <v>19917.400000000001</v>
      </c>
      <c r="AJ2517">
        <v>15437</v>
      </c>
      <c r="AK2517">
        <v>0</v>
      </c>
      <c r="AL2517">
        <v>75241.7</v>
      </c>
      <c r="AM2517">
        <v>69834.100000000006</v>
      </c>
      <c r="AN2517">
        <v>53165.2</v>
      </c>
      <c r="AO2517">
        <v>0</v>
      </c>
      <c r="AP2517">
        <v>0</v>
      </c>
      <c r="AQ2517">
        <v>21542.6</v>
      </c>
    </row>
    <row r="2518" spans="1:43">
      <c r="A2518">
        <v>2879</v>
      </c>
      <c r="B2518" t="s">
        <v>5799</v>
      </c>
      <c r="C2518" t="s">
        <v>5800</v>
      </c>
      <c r="D2518">
        <v>1.47882E-2</v>
      </c>
      <c r="E2518">
        <v>2</v>
      </c>
      <c r="F2518">
        <v>2</v>
      </c>
      <c r="G2518">
        <v>0</v>
      </c>
      <c r="H2518">
        <v>1729.4</v>
      </c>
      <c r="I2518">
        <v>12070.4</v>
      </c>
      <c r="J2518">
        <v>10375.700000000001</v>
      </c>
      <c r="K2518">
        <v>9176.08</v>
      </c>
      <c r="L2518">
        <v>6839.56</v>
      </c>
      <c r="M2518">
        <v>12794.6</v>
      </c>
      <c r="N2518">
        <v>12326.2</v>
      </c>
      <c r="O2518">
        <v>19411.400000000001</v>
      </c>
      <c r="P2518">
        <v>10516.5</v>
      </c>
      <c r="Q2518">
        <v>0</v>
      </c>
      <c r="R2518">
        <v>4713.8999999999996</v>
      </c>
      <c r="S2518">
        <v>0</v>
      </c>
      <c r="T2518">
        <v>17406.2</v>
      </c>
      <c r="U2518">
        <v>31128.799999999999</v>
      </c>
      <c r="V2518">
        <v>21796.2</v>
      </c>
      <c r="W2518">
        <v>0</v>
      </c>
      <c r="X2518">
        <v>7894.59</v>
      </c>
      <c r="Y2518">
        <v>6145.16</v>
      </c>
      <c r="Z2518">
        <v>10268</v>
      </c>
      <c r="AA2518">
        <v>31296.400000000001</v>
      </c>
      <c r="AB2518">
        <v>19298.099999999999</v>
      </c>
      <c r="AC2518">
        <v>16626.900000000001</v>
      </c>
      <c r="AD2518">
        <v>21479</v>
      </c>
      <c r="AE2518">
        <v>24870.1</v>
      </c>
      <c r="AF2518">
        <v>6740.79</v>
      </c>
      <c r="AG2518">
        <v>9311.2099999999991</v>
      </c>
      <c r="AH2518">
        <v>0</v>
      </c>
      <c r="AI2518">
        <v>0</v>
      </c>
      <c r="AJ2518">
        <v>6441.02</v>
      </c>
      <c r="AK2518">
        <v>0</v>
      </c>
      <c r="AL2518">
        <v>11322.2</v>
      </c>
      <c r="AM2518">
        <v>23607.200000000001</v>
      </c>
      <c r="AN2518">
        <v>11008</v>
      </c>
      <c r="AO2518">
        <v>21199.7</v>
      </c>
      <c r="AP2518">
        <v>14425.1</v>
      </c>
      <c r="AQ2518">
        <v>26708.5</v>
      </c>
    </row>
    <row r="2519" spans="1:43">
      <c r="A2519">
        <v>2880</v>
      </c>
      <c r="B2519" t="s">
        <v>5801</v>
      </c>
      <c r="C2519" t="s">
        <v>5802</v>
      </c>
      <c r="D2519">
        <v>1.37426E-3</v>
      </c>
      <c r="E2519">
        <v>2</v>
      </c>
      <c r="F2519">
        <v>2</v>
      </c>
      <c r="G2519">
        <v>0</v>
      </c>
      <c r="H2519">
        <v>4170570</v>
      </c>
      <c r="I2519">
        <v>3073330</v>
      </c>
      <c r="J2519">
        <v>2874180</v>
      </c>
      <c r="K2519">
        <v>2657640</v>
      </c>
      <c r="L2519">
        <v>3062930</v>
      </c>
      <c r="M2519">
        <v>3207120</v>
      </c>
      <c r="N2519">
        <v>5304840</v>
      </c>
      <c r="O2519">
        <v>5160090</v>
      </c>
      <c r="P2519">
        <v>3950300</v>
      </c>
      <c r="Q2519">
        <v>2839650</v>
      </c>
      <c r="R2519">
        <v>2086620</v>
      </c>
      <c r="S2519">
        <v>2815420</v>
      </c>
      <c r="T2519">
        <v>3954400</v>
      </c>
      <c r="U2519">
        <v>4449950</v>
      </c>
      <c r="V2519">
        <v>5775420</v>
      </c>
      <c r="W2519">
        <v>1632550</v>
      </c>
      <c r="X2519">
        <v>1654300</v>
      </c>
      <c r="Y2519">
        <v>890109</v>
      </c>
      <c r="Z2519">
        <v>4063610</v>
      </c>
      <c r="AA2519">
        <v>5447640</v>
      </c>
      <c r="AB2519">
        <v>4555100</v>
      </c>
      <c r="AC2519">
        <v>2863110</v>
      </c>
      <c r="AD2519">
        <v>3998430</v>
      </c>
      <c r="AE2519">
        <v>3741640</v>
      </c>
      <c r="AF2519">
        <v>1979590</v>
      </c>
      <c r="AG2519">
        <v>3386500</v>
      </c>
      <c r="AH2519">
        <v>1745770</v>
      </c>
      <c r="AI2519">
        <v>1158750</v>
      </c>
      <c r="AJ2519">
        <v>2850930</v>
      </c>
      <c r="AK2519">
        <v>3106990</v>
      </c>
      <c r="AL2519">
        <v>3927060</v>
      </c>
      <c r="AM2519">
        <v>5318920</v>
      </c>
      <c r="AN2519">
        <v>3029180</v>
      </c>
      <c r="AO2519">
        <v>0</v>
      </c>
      <c r="AP2519">
        <v>934223</v>
      </c>
      <c r="AQ2519">
        <v>2159730</v>
      </c>
    </row>
    <row r="2520" spans="1:43">
      <c r="A2520">
        <v>2885</v>
      </c>
      <c r="B2520" t="s">
        <v>5811</v>
      </c>
      <c r="C2520" t="s">
        <v>5812</v>
      </c>
      <c r="D2520">
        <v>1.15385E-2</v>
      </c>
      <c r="E2520">
        <v>2</v>
      </c>
      <c r="F2520">
        <v>2</v>
      </c>
      <c r="G2520">
        <v>0</v>
      </c>
      <c r="H2520">
        <v>38059.699999999997</v>
      </c>
      <c r="I2520">
        <v>16882.3</v>
      </c>
      <c r="J2520">
        <v>31947.4</v>
      </c>
      <c r="K2520">
        <v>38889.9</v>
      </c>
      <c r="L2520">
        <v>35579.599999999999</v>
      </c>
      <c r="M2520">
        <v>37795.9</v>
      </c>
      <c r="N2520">
        <v>65035.199999999997</v>
      </c>
      <c r="O2520">
        <v>41458.1</v>
      </c>
      <c r="P2520">
        <v>67250.5</v>
      </c>
      <c r="Q2520">
        <v>23758.7</v>
      </c>
      <c r="R2520">
        <v>36726.300000000003</v>
      </c>
      <c r="S2520">
        <v>42327.7</v>
      </c>
      <c r="T2520">
        <v>22807.3</v>
      </c>
      <c r="U2520">
        <v>9561.27</v>
      </c>
      <c r="V2520">
        <v>28495</v>
      </c>
      <c r="W2520">
        <v>17622.599999999999</v>
      </c>
      <c r="X2520">
        <v>32621</v>
      </c>
      <c r="Y2520">
        <v>30493.8</v>
      </c>
      <c r="Z2520">
        <v>43049.4</v>
      </c>
      <c r="AA2520">
        <v>54374.9</v>
      </c>
      <c r="AB2520">
        <v>49516.4</v>
      </c>
      <c r="AC2520">
        <v>21461.7</v>
      </c>
      <c r="AD2520">
        <v>30314.799999999999</v>
      </c>
      <c r="AE2520">
        <v>41499.699999999997</v>
      </c>
      <c r="AF2520">
        <v>18253.099999999999</v>
      </c>
      <c r="AG2520">
        <v>34991.4</v>
      </c>
      <c r="AH2520">
        <v>47228.3</v>
      </c>
      <c r="AI2520">
        <v>10067.299999999999</v>
      </c>
      <c r="AJ2520">
        <v>35801.199999999997</v>
      </c>
      <c r="AK2520">
        <v>36776.199999999997</v>
      </c>
      <c r="AL2520">
        <v>22442.3</v>
      </c>
      <c r="AM2520">
        <v>70819.8</v>
      </c>
      <c r="AN2520">
        <v>36035.300000000003</v>
      </c>
      <c r="AO2520">
        <v>785.78899999999999</v>
      </c>
      <c r="AP2520">
        <v>28889.9</v>
      </c>
      <c r="AQ2520">
        <v>29953.3</v>
      </c>
    </row>
    <row r="2521" spans="1:43">
      <c r="A2521">
        <v>2887</v>
      </c>
      <c r="B2521" t="s">
        <v>5815</v>
      </c>
      <c r="C2521" t="s">
        <v>5816</v>
      </c>
      <c r="D2521">
        <v>3.7158799999999999E-2</v>
      </c>
      <c r="E2521">
        <v>2</v>
      </c>
      <c r="F2521">
        <v>2</v>
      </c>
      <c r="G2521">
        <v>0</v>
      </c>
      <c r="H2521">
        <v>153013</v>
      </c>
      <c r="I2521">
        <v>98957.1</v>
      </c>
      <c r="J2521">
        <v>100196</v>
      </c>
      <c r="K2521">
        <v>135264</v>
      </c>
      <c r="L2521">
        <v>120243</v>
      </c>
      <c r="M2521">
        <v>0</v>
      </c>
      <c r="N2521">
        <v>143934</v>
      </c>
      <c r="O2521">
        <v>180189</v>
      </c>
      <c r="P2521">
        <v>278177</v>
      </c>
      <c r="Q2521">
        <v>0</v>
      </c>
      <c r="R2521">
        <v>120883</v>
      </c>
      <c r="S2521">
        <v>0</v>
      </c>
      <c r="T2521">
        <v>185938</v>
      </c>
      <c r="U2521">
        <v>241809</v>
      </c>
      <c r="V2521">
        <v>188341</v>
      </c>
      <c r="W2521">
        <v>0</v>
      </c>
      <c r="X2521">
        <v>0</v>
      </c>
      <c r="Y2521">
        <v>122478</v>
      </c>
      <c r="Z2521">
        <v>367847</v>
      </c>
      <c r="AA2521">
        <v>232049</v>
      </c>
      <c r="AB2521">
        <v>267623</v>
      </c>
      <c r="AC2521">
        <v>179260</v>
      </c>
      <c r="AD2521">
        <v>0</v>
      </c>
      <c r="AE2521">
        <v>0</v>
      </c>
      <c r="AF2521">
        <v>79101.399999999994</v>
      </c>
      <c r="AG2521">
        <v>191903</v>
      </c>
      <c r="AH2521">
        <v>0</v>
      </c>
      <c r="AI2521">
        <v>105597</v>
      </c>
      <c r="AJ2521">
        <v>88933.3</v>
      </c>
      <c r="AK2521">
        <v>112839</v>
      </c>
      <c r="AL2521">
        <v>188036</v>
      </c>
      <c r="AM2521">
        <v>307855</v>
      </c>
      <c r="AN2521">
        <v>185309</v>
      </c>
      <c r="AO2521">
        <v>161908</v>
      </c>
      <c r="AP2521">
        <v>192051</v>
      </c>
      <c r="AQ2521">
        <v>168370</v>
      </c>
    </row>
    <row r="2522" spans="1:43">
      <c r="A2522">
        <v>2890</v>
      </c>
      <c r="B2522" t="s">
        <v>5821</v>
      </c>
      <c r="C2522" t="s">
        <v>5822</v>
      </c>
      <c r="D2522">
        <v>1.51214E-2</v>
      </c>
      <c r="E2522">
        <v>2</v>
      </c>
      <c r="F2522">
        <v>2</v>
      </c>
      <c r="G2522">
        <v>0</v>
      </c>
      <c r="H2522">
        <v>56122.8</v>
      </c>
      <c r="I2522">
        <v>44038.9</v>
      </c>
      <c r="J2522">
        <v>35308.400000000001</v>
      </c>
      <c r="K2522">
        <v>19705.8</v>
      </c>
      <c r="L2522">
        <v>20081.900000000001</v>
      </c>
      <c r="M2522">
        <v>30907.5</v>
      </c>
      <c r="N2522">
        <v>62788.4</v>
      </c>
      <c r="O2522">
        <v>27715.4</v>
      </c>
      <c r="P2522">
        <v>66321.3</v>
      </c>
      <c r="Q2522">
        <v>10489.8</v>
      </c>
      <c r="R2522">
        <v>17765.8</v>
      </c>
      <c r="S2522">
        <v>12400.6</v>
      </c>
      <c r="T2522">
        <v>78587.3</v>
      </c>
      <c r="U2522">
        <v>101374</v>
      </c>
      <c r="V2522">
        <v>106972</v>
      </c>
      <c r="W2522">
        <v>4014.62</v>
      </c>
      <c r="X2522">
        <v>23910</v>
      </c>
      <c r="Y2522">
        <v>13664.8</v>
      </c>
      <c r="Z2522">
        <v>74683.600000000006</v>
      </c>
      <c r="AA2522">
        <v>59186.1</v>
      </c>
      <c r="AB2522">
        <v>120424</v>
      </c>
      <c r="AC2522">
        <v>52002</v>
      </c>
      <c r="AD2522">
        <v>37610.9</v>
      </c>
      <c r="AE2522">
        <v>59740.800000000003</v>
      </c>
      <c r="AF2522">
        <v>32572.2</v>
      </c>
      <c r="AG2522">
        <v>47355.4</v>
      </c>
      <c r="AH2522">
        <v>24101.8</v>
      </c>
      <c r="AI2522">
        <v>25389.8</v>
      </c>
      <c r="AJ2522">
        <v>32046</v>
      </c>
      <c r="AK2522">
        <v>32531.5</v>
      </c>
      <c r="AL2522">
        <v>72030.7</v>
      </c>
      <c r="AM2522">
        <v>117813</v>
      </c>
      <c r="AN2522">
        <v>117242</v>
      </c>
      <c r="AO2522">
        <v>10876.5</v>
      </c>
      <c r="AP2522">
        <v>36571.599999999999</v>
      </c>
      <c r="AQ2522">
        <v>41599.9</v>
      </c>
    </row>
    <row r="2523" spans="1:43">
      <c r="A2523">
        <v>2895</v>
      </c>
      <c r="B2523" t="s">
        <v>5831</v>
      </c>
      <c r="C2523" t="s">
        <v>5832</v>
      </c>
      <c r="D2523">
        <v>1.9144899999999999E-2</v>
      </c>
      <c r="E2523">
        <v>2</v>
      </c>
      <c r="F2523">
        <v>2</v>
      </c>
      <c r="G2523">
        <v>0</v>
      </c>
      <c r="H2523">
        <v>713404</v>
      </c>
      <c r="I2523">
        <v>763095</v>
      </c>
      <c r="J2523">
        <v>682783</v>
      </c>
      <c r="K2523">
        <v>366459</v>
      </c>
      <c r="L2523">
        <v>344762</v>
      </c>
      <c r="M2523">
        <v>386529</v>
      </c>
      <c r="N2523">
        <v>487066</v>
      </c>
      <c r="O2523">
        <v>427863</v>
      </c>
      <c r="P2523">
        <v>432385</v>
      </c>
      <c r="Q2523">
        <v>284588</v>
      </c>
      <c r="R2523">
        <v>350226</v>
      </c>
      <c r="S2523">
        <v>376787</v>
      </c>
      <c r="T2523">
        <v>456761</v>
      </c>
      <c r="U2523">
        <v>537494</v>
      </c>
      <c r="V2523">
        <v>364513</v>
      </c>
      <c r="W2523">
        <v>222307</v>
      </c>
      <c r="X2523">
        <v>253581</v>
      </c>
      <c r="Y2523">
        <v>286269</v>
      </c>
      <c r="Z2523">
        <v>897091</v>
      </c>
      <c r="AA2523">
        <v>795180</v>
      </c>
      <c r="AB2523">
        <v>608085</v>
      </c>
      <c r="AC2523">
        <v>373781</v>
      </c>
      <c r="AD2523">
        <v>392361</v>
      </c>
      <c r="AE2523">
        <v>457186</v>
      </c>
      <c r="AF2523">
        <v>149438</v>
      </c>
      <c r="AG2523">
        <v>438905</v>
      </c>
      <c r="AH2523">
        <v>439158</v>
      </c>
      <c r="AI2523">
        <v>323157</v>
      </c>
      <c r="AJ2523">
        <v>333372</v>
      </c>
      <c r="AK2523">
        <v>406153</v>
      </c>
      <c r="AL2523">
        <v>374939</v>
      </c>
      <c r="AM2523">
        <v>227838</v>
      </c>
      <c r="AN2523">
        <v>251642</v>
      </c>
      <c r="AO2523">
        <v>172635</v>
      </c>
      <c r="AP2523">
        <v>227956</v>
      </c>
      <c r="AQ2523">
        <v>235914</v>
      </c>
    </row>
    <row r="2524" spans="1:43">
      <c r="A2524">
        <v>2898</v>
      </c>
      <c r="B2524" t="s">
        <v>5837</v>
      </c>
      <c r="C2524" t="s">
        <v>5838</v>
      </c>
      <c r="D2524">
        <v>2.36782E-2</v>
      </c>
      <c r="E2524">
        <v>2</v>
      </c>
      <c r="F2524">
        <v>2</v>
      </c>
      <c r="G2524">
        <v>0</v>
      </c>
      <c r="H2524">
        <v>43191.5</v>
      </c>
      <c r="I2524">
        <v>11151.3</v>
      </c>
      <c r="J2524">
        <v>54495.7</v>
      </c>
      <c r="K2524">
        <v>33307.199999999997</v>
      </c>
      <c r="L2524">
        <v>22664.2</v>
      </c>
      <c r="M2524">
        <v>94996.5</v>
      </c>
      <c r="N2524">
        <v>49086.1</v>
      </c>
      <c r="O2524">
        <v>40691</v>
      </c>
      <c r="P2524">
        <v>0</v>
      </c>
      <c r="Q2524">
        <v>59296.4</v>
      </c>
      <c r="R2524">
        <v>53474.6</v>
      </c>
      <c r="S2524">
        <v>53135.4</v>
      </c>
      <c r="T2524">
        <v>39525.300000000003</v>
      </c>
      <c r="U2524">
        <v>30038.7</v>
      </c>
      <c r="V2524">
        <v>31839</v>
      </c>
      <c r="W2524">
        <v>18174.099999999999</v>
      </c>
      <c r="X2524">
        <v>7765.15</v>
      </c>
      <c r="Y2524">
        <v>6491.73</v>
      </c>
      <c r="Z2524">
        <v>163396</v>
      </c>
      <c r="AA2524">
        <v>56034.2</v>
      </c>
      <c r="AB2524">
        <v>175841</v>
      </c>
      <c r="AC2524">
        <v>40000</v>
      </c>
      <c r="AD2524">
        <v>36534.800000000003</v>
      </c>
      <c r="AE2524">
        <v>0</v>
      </c>
      <c r="AF2524">
        <v>14473.6</v>
      </c>
      <c r="AG2524">
        <v>14748</v>
      </c>
      <c r="AH2524">
        <v>0</v>
      </c>
      <c r="AI2524">
        <v>43983.4</v>
      </c>
      <c r="AJ2524">
        <v>76289.7</v>
      </c>
      <c r="AK2524">
        <v>86820</v>
      </c>
      <c r="AL2524">
        <v>130691</v>
      </c>
      <c r="AM2524">
        <v>174487</v>
      </c>
      <c r="AN2524">
        <v>139438</v>
      </c>
      <c r="AO2524">
        <v>70156</v>
      </c>
      <c r="AP2524">
        <v>71691.8</v>
      </c>
      <c r="AQ2524">
        <v>90399.3</v>
      </c>
    </row>
    <row r="2525" spans="1:43">
      <c r="A2525">
        <v>2907</v>
      </c>
      <c r="B2525" t="s">
        <v>5855</v>
      </c>
      <c r="C2525" t="s">
        <v>5856</v>
      </c>
      <c r="D2525">
        <v>3.9193700000000001E-3</v>
      </c>
      <c r="E2525">
        <v>2</v>
      </c>
      <c r="F2525">
        <v>2</v>
      </c>
      <c r="G2525">
        <v>0</v>
      </c>
      <c r="H2525">
        <v>1426380</v>
      </c>
      <c r="I2525">
        <v>1479810</v>
      </c>
      <c r="J2525">
        <v>1626120</v>
      </c>
      <c r="K2525">
        <v>1566820</v>
      </c>
      <c r="L2525">
        <v>1866810</v>
      </c>
      <c r="M2525">
        <v>1642980</v>
      </c>
      <c r="N2525">
        <v>1685040</v>
      </c>
      <c r="O2525">
        <v>2098530</v>
      </c>
      <c r="P2525">
        <v>1269720</v>
      </c>
      <c r="Q2525">
        <v>1139200</v>
      </c>
      <c r="R2525">
        <v>1195010</v>
      </c>
      <c r="S2525">
        <v>1359930</v>
      </c>
      <c r="T2525">
        <v>1475940</v>
      </c>
      <c r="U2525">
        <v>1664790</v>
      </c>
      <c r="V2525">
        <v>1911070</v>
      </c>
      <c r="W2525">
        <v>1115570</v>
      </c>
      <c r="X2525">
        <v>1215280</v>
      </c>
      <c r="Y2525">
        <v>1290970</v>
      </c>
      <c r="Z2525">
        <v>1496430</v>
      </c>
      <c r="AA2525">
        <v>1476870</v>
      </c>
      <c r="AB2525">
        <v>1688950</v>
      </c>
      <c r="AC2525">
        <v>1670210</v>
      </c>
      <c r="AD2525">
        <v>2341390</v>
      </c>
      <c r="AE2525">
        <v>1802520</v>
      </c>
      <c r="AF2525">
        <v>1135480</v>
      </c>
      <c r="AG2525">
        <v>1604190</v>
      </c>
      <c r="AH2525">
        <v>895014</v>
      </c>
      <c r="AI2525">
        <v>1149030</v>
      </c>
      <c r="AJ2525">
        <v>1128050</v>
      </c>
      <c r="AK2525">
        <v>1442890</v>
      </c>
      <c r="AL2525">
        <v>1176550</v>
      </c>
      <c r="AM2525">
        <v>1166130</v>
      </c>
      <c r="AN2525">
        <v>1031920</v>
      </c>
      <c r="AO2525">
        <v>590143</v>
      </c>
      <c r="AP2525">
        <v>789294</v>
      </c>
      <c r="AQ2525">
        <v>1013700</v>
      </c>
    </row>
    <row r="2526" spans="1:43">
      <c r="A2526">
        <v>2911</v>
      </c>
      <c r="B2526" t="s">
        <v>5863</v>
      </c>
      <c r="C2526" t="s">
        <v>5864</v>
      </c>
      <c r="D2526">
        <v>2.5974000000000001E-2</v>
      </c>
      <c r="E2526">
        <v>2</v>
      </c>
      <c r="F2526">
        <v>2</v>
      </c>
      <c r="G2526">
        <v>0</v>
      </c>
      <c r="H2526">
        <v>25783.1</v>
      </c>
      <c r="I2526">
        <v>19724.7</v>
      </c>
      <c r="J2526">
        <v>12420.7</v>
      </c>
      <c r="K2526">
        <v>56226.9</v>
      </c>
      <c r="L2526">
        <v>0</v>
      </c>
      <c r="M2526">
        <v>0</v>
      </c>
      <c r="N2526">
        <v>0</v>
      </c>
      <c r="O2526">
        <v>0</v>
      </c>
      <c r="P2526">
        <v>28789.4</v>
      </c>
      <c r="Q2526">
        <v>0</v>
      </c>
      <c r="R2526">
        <v>0</v>
      </c>
      <c r="S2526">
        <v>0</v>
      </c>
      <c r="T2526">
        <v>57734.7</v>
      </c>
      <c r="U2526">
        <v>47044.7</v>
      </c>
      <c r="V2526">
        <v>42768.2</v>
      </c>
      <c r="W2526">
        <v>0</v>
      </c>
      <c r="X2526">
        <v>0</v>
      </c>
      <c r="Y2526">
        <v>0</v>
      </c>
      <c r="Z2526">
        <v>302617</v>
      </c>
      <c r="AA2526">
        <v>167019</v>
      </c>
      <c r="AB2526">
        <v>201425</v>
      </c>
      <c r="AC2526">
        <v>0</v>
      </c>
      <c r="AD2526">
        <v>0</v>
      </c>
      <c r="AE2526">
        <v>14211.4</v>
      </c>
      <c r="AF2526">
        <v>14424.5</v>
      </c>
      <c r="AG2526">
        <v>4235.93</v>
      </c>
      <c r="AH2526">
        <v>0</v>
      </c>
      <c r="AI2526">
        <v>0</v>
      </c>
      <c r="AJ2526">
        <v>0</v>
      </c>
      <c r="AK2526">
        <v>0</v>
      </c>
      <c r="AL2526">
        <v>67956.7</v>
      </c>
      <c r="AM2526">
        <v>30389.4</v>
      </c>
      <c r="AN2526">
        <v>8634.1299999999992</v>
      </c>
      <c r="AO2526">
        <v>0</v>
      </c>
      <c r="AP2526">
        <v>65710.2</v>
      </c>
      <c r="AQ2526">
        <v>0</v>
      </c>
    </row>
    <row r="2527" spans="1:43">
      <c r="A2527">
        <v>2918</v>
      </c>
      <c r="B2527" t="s">
        <v>5877</v>
      </c>
      <c r="C2527" t="s">
        <v>5878</v>
      </c>
      <c r="D2527">
        <v>5.4230599999999997E-2</v>
      </c>
      <c r="E2527">
        <v>2</v>
      </c>
      <c r="F2527">
        <v>2</v>
      </c>
      <c r="G2527">
        <v>0</v>
      </c>
      <c r="H2527">
        <v>133257</v>
      </c>
      <c r="I2527">
        <v>99546.2</v>
      </c>
      <c r="J2527">
        <v>123554</v>
      </c>
      <c r="K2527">
        <v>95711.9</v>
      </c>
      <c r="L2527">
        <v>102494</v>
      </c>
      <c r="M2527">
        <v>115105</v>
      </c>
      <c r="N2527">
        <v>78802</v>
      </c>
      <c r="O2527">
        <v>62321.4</v>
      </c>
      <c r="P2527">
        <v>332760</v>
      </c>
      <c r="Q2527">
        <v>0</v>
      </c>
      <c r="R2527">
        <v>40710.5</v>
      </c>
      <c r="S2527">
        <v>41211.1</v>
      </c>
      <c r="T2527">
        <v>75183.399999999994</v>
      </c>
      <c r="U2527">
        <v>149384</v>
      </c>
      <c r="V2527">
        <v>120502</v>
      </c>
      <c r="W2527">
        <v>73977.399999999994</v>
      </c>
      <c r="X2527">
        <v>49763.9</v>
      </c>
      <c r="Y2527">
        <v>65732.5</v>
      </c>
      <c r="Z2527">
        <v>58491.5</v>
      </c>
      <c r="AA2527">
        <v>94631</v>
      </c>
      <c r="AB2527">
        <v>155940</v>
      </c>
      <c r="AC2527">
        <v>66330.100000000006</v>
      </c>
      <c r="AD2527">
        <v>62557.2</v>
      </c>
      <c r="AE2527">
        <v>336521</v>
      </c>
      <c r="AF2527">
        <v>60238.400000000001</v>
      </c>
      <c r="AG2527">
        <v>86899.4</v>
      </c>
      <c r="AH2527">
        <v>41067.699999999997</v>
      </c>
      <c r="AI2527">
        <v>83952.1</v>
      </c>
      <c r="AJ2527">
        <v>70523.5</v>
      </c>
      <c r="AK2527">
        <v>101007</v>
      </c>
      <c r="AL2527">
        <v>69928.600000000006</v>
      </c>
      <c r="AM2527">
        <v>63401.599999999999</v>
      </c>
      <c r="AN2527">
        <v>0</v>
      </c>
      <c r="AO2527">
        <v>0</v>
      </c>
      <c r="AP2527">
        <v>65605.100000000006</v>
      </c>
      <c r="AQ2527">
        <v>0</v>
      </c>
    </row>
    <row r="2528" spans="1:43">
      <c r="A2528">
        <v>2924</v>
      </c>
      <c r="B2528" t="s">
        <v>5889</v>
      </c>
      <c r="C2528" t="s">
        <v>5890</v>
      </c>
      <c r="D2528">
        <v>5.1207700000000002E-2</v>
      </c>
      <c r="E2528">
        <v>2</v>
      </c>
      <c r="F2528">
        <v>2</v>
      </c>
      <c r="G2528">
        <v>0</v>
      </c>
      <c r="H2528">
        <v>22198.7</v>
      </c>
      <c r="I2528">
        <v>20215.900000000001</v>
      </c>
      <c r="J2528">
        <v>0</v>
      </c>
      <c r="K2528">
        <v>30247.200000000001</v>
      </c>
      <c r="L2528">
        <v>28841.200000000001</v>
      </c>
      <c r="M2528">
        <v>34024.1</v>
      </c>
      <c r="N2528">
        <v>32483.200000000001</v>
      </c>
      <c r="O2528">
        <v>24576</v>
      </c>
      <c r="P2528">
        <v>38673.4</v>
      </c>
      <c r="Q2528">
        <v>25978.6</v>
      </c>
      <c r="R2528">
        <v>15081.8</v>
      </c>
      <c r="S2528">
        <v>22607.7</v>
      </c>
      <c r="T2528">
        <v>32086</v>
      </c>
      <c r="U2528">
        <v>46818.400000000001</v>
      </c>
      <c r="V2528">
        <v>33626.699999999997</v>
      </c>
      <c r="W2528">
        <v>13497.3</v>
      </c>
      <c r="X2528">
        <v>5577.3</v>
      </c>
      <c r="Y2528">
        <v>0</v>
      </c>
      <c r="Z2528">
        <v>10233.299999999999</v>
      </c>
      <c r="AA2528">
        <v>0</v>
      </c>
      <c r="AB2528">
        <v>15370.7</v>
      </c>
      <c r="AC2528">
        <v>9564.41</v>
      </c>
      <c r="AD2528">
        <v>0</v>
      </c>
      <c r="AE2528">
        <v>0</v>
      </c>
      <c r="AF2528">
        <v>0</v>
      </c>
      <c r="AG2528">
        <v>0</v>
      </c>
      <c r="AH2528">
        <v>23340.7</v>
      </c>
      <c r="AI2528">
        <v>14667</v>
      </c>
      <c r="AJ2528">
        <v>16933.7</v>
      </c>
      <c r="AK2528">
        <v>0</v>
      </c>
      <c r="AL2528">
        <v>10124.700000000001</v>
      </c>
      <c r="AM2528">
        <v>18572.7</v>
      </c>
      <c r="AN2528">
        <v>0</v>
      </c>
      <c r="AO2528">
        <v>0</v>
      </c>
      <c r="AP2528">
        <v>10373.1</v>
      </c>
      <c r="AQ2528">
        <v>7697.62</v>
      </c>
    </row>
    <row r="2529" spans="1:43">
      <c r="A2529">
        <v>2925</v>
      </c>
      <c r="B2529" t="s">
        <v>5891</v>
      </c>
      <c r="C2529" t="s">
        <v>5892</v>
      </c>
      <c r="D2529">
        <v>7.1633199999999997E-4</v>
      </c>
      <c r="E2529">
        <v>2</v>
      </c>
      <c r="F2529">
        <v>2</v>
      </c>
      <c r="G2529">
        <v>0</v>
      </c>
      <c r="H2529">
        <v>3204380</v>
      </c>
      <c r="I2529">
        <v>2970290</v>
      </c>
      <c r="J2529">
        <v>3189030</v>
      </c>
      <c r="K2529">
        <v>4221500</v>
      </c>
      <c r="L2529">
        <v>4064840</v>
      </c>
      <c r="M2529">
        <v>4182870</v>
      </c>
      <c r="N2529">
        <v>4934070</v>
      </c>
      <c r="O2529">
        <v>5428390</v>
      </c>
      <c r="P2529">
        <v>5327220</v>
      </c>
      <c r="Q2529">
        <v>3970450</v>
      </c>
      <c r="R2529">
        <v>4310470</v>
      </c>
      <c r="S2529">
        <v>4684320</v>
      </c>
      <c r="T2529">
        <v>4305370</v>
      </c>
      <c r="U2529">
        <v>5229560</v>
      </c>
      <c r="V2529">
        <v>4992400</v>
      </c>
      <c r="W2529">
        <v>3698620</v>
      </c>
      <c r="X2529">
        <v>3975380</v>
      </c>
      <c r="Y2529">
        <v>4180570</v>
      </c>
      <c r="Z2529">
        <v>5726690</v>
      </c>
      <c r="AA2529">
        <v>6402010</v>
      </c>
      <c r="AB2529">
        <v>6606840</v>
      </c>
      <c r="AC2529">
        <v>6910340</v>
      </c>
      <c r="AD2529">
        <v>6663990</v>
      </c>
      <c r="AE2529">
        <v>7087770</v>
      </c>
      <c r="AF2529">
        <v>6576860</v>
      </c>
      <c r="AG2529">
        <v>6901790</v>
      </c>
      <c r="AH2529">
        <v>7772130</v>
      </c>
      <c r="AI2529">
        <v>5723490</v>
      </c>
      <c r="AJ2529">
        <v>6060970</v>
      </c>
      <c r="AK2529">
        <v>6131730</v>
      </c>
      <c r="AL2529">
        <v>2660360</v>
      </c>
      <c r="AM2529">
        <v>3677990</v>
      </c>
      <c r="AN2529">
        <v>2906770</v>
      </c>
      <c r="AO2529">
        <v>1953600</v>
      </c>
      <c r="AP2529">
        <v>2649830</v>
      </c>
      <c r="AQ2529">
        <v>2779890</v>
      </c>
    </row>
    <row r="2530" spans="1:43">
      <c r="A2530">
        <v>2926</v>
      </c>
      <c r="B2530" t="s">
        <v>5893</v>
      </c>
      <c r="C2530" t="s">
        <v>5894</v>
      </c>
      <c r="D2530">
        <v>2.9813200000000002E-2</v>
      </c>
      <c r="E2530">
        <v>2</v>
      </c>
      <c r="F2530">
        <v>2</v>
      </c>
      <c r="G2530">
        <v>0</v>
      </c>
      <c r="H2530">
        <v>225987</v>
      </c>
      <c r="I2530">
        <v>205304</v>
      </c>
      <c r="J2530">
        <v>191530</v>
      </c>
      <c r="K2530">
        <v>207032</v>
      </c>
      <c r="L2530">
        <v>216390</v>
      </c>
      <c r="M2530">
        <v>224448</v>
      </c>
      <c r="N2530">
        <v>269410</v>
      </c>
      <c r="O2530">
        <v>435173</v>
      </c>
      <c r="P2530">
        <v>437425</v>
      </c>
      <c r="Q2530">
        <v>281424</v>
      </c>
      <c r="R2530">
        <v>235212</v>
      </c>
      <c r="S2530">
        <v>274920</v>
      </c>
      <c r="T2530">
        <v>198103</v>
      </c>
      <c r="U2530">
        <v>227681</v>
      </c>
      <c r="V2530">
        <v>241101</v>
      </c>
      <c r="W2530">
        <v>0</v>
      </c>
      <c r="X2530">
        <v>0</v>
      </c>
      <c r="Y2530">
        <v>85397.4</v>
      </c>
      <c r="Z2530">
        <v>429978</v>
      </c>
      <c r="AA2530">
        <v>390769</v>
      </c>
      <c r="AB2530">
        <v>424707</v>
      </c>
      <c r="AC2530">
        <v>284914</v>
      </c>
      <c r="AD2530">
        <v>201735</v>
      </c>
      <c r="AE2530">
        <v>174220</v>
      </c>
      <c r="AF2530">
        <v>320250</v>
      </c>
      <c r="AG2530">
        <v>147453</v>
      </c>
      <c r="AH2530">
        <v>192818</v>
      </c>
      <c r="AI2530">
        <v>162266</v>
      </c>
      <c r="AJ2530">
        <v>189745</v>
      </c>
      <c r="AK2530">
        <v>230800</v>
      </c>
      <c r="AL2530">
        <v>311098</v>
      </c>
      <c r="AM2530">
        <v>582630</v>
      </c>
      <c r="AN2530">
        <v>421019</v>
      </c>
      <c r="AO2530">
        <v>166265</v>
      </c>
      <c r="AP2530">
        <v>378136</v>
      </c>
      <c r="AQ2530">
        <v>305576</v>
      </c>
    </row>
    <row r="2531" spans="1:43">
      <c r="A2531">
        <v>2927</v>
      </c>
      <c r="B2531" t="s">
        <v>5895</v>
      </c>
      <c r="C2531" t="s">
        <v>5896</v>
      </c>
      <c r="D2531">
        <v>3.7251899999999998E-2</v>
      </c>
      <c r="E2531">
        <v>2</v>
      </c>
      <c r="F2531">
        <v>2</v>
      </c>
      <c r="G2531">
        <v>0</v>
      </c>
      <c r="H2531">
        <v>78365.5</v>
      </c>
      <c r="I2531">
        <v>78428.2</v>
      </c>
      <c r="J2531">
        <v>0</v>
      </c>
      <c r="K2531">
        <v>38662.400000000001</v>
      </c>
      <c r="L2531">
        <v>10613.8</v>
      </c>
      <c r="M2531">
        <v>56853.7</v>
      </c>
      <c r="N2531">
        <v>110998</v>
      </c>
      <c r="O2531">
        <v>113099</v>
      </c>
      <c r="P2531">
        <v>170094</v>
      </c>
      <c r="Q2531">
        <v>72552.600000000006</v>
      </c>
      <c r="R2531">
        <v>51511</v>
      </c>
      <c r="S2531">
        <v>56012.3</v>
      </c>
      <c r="T2531">
        <v>85883.4</v>
      </c>
      <c r="U2531">
        <v>73469.7</v>
      </c>
      <c r="V2531">
        <v>155874</v>
      </c>
      <c r="W2531">
        <v>51243.1</v>
      </c>
      <c r="X2531">
        <v>41132.5</v>
      </c>
      <c r="Y2531">
        <v>80652.7</v>
      </c>
      <c r="Z2531">
        <v>305034</v>
      </c>
      <c r="AA2531">
        <v>253685</v>
      </c>
      <c r="AB2531">
        <v>292570</v>
      </c>
      <c r="AC2531">
        <v>210649</v>
      </c>
      <c r="AD2531">
        <v>186118</v>
      </c>
      <c r="AE2531">
        <v>209130</v>
      </c>
      <c r="AF2531">
        <v>306094</v>
      </c>
      <c r="AG2531">
        <v>438397</v>
      </c>
      <c r="AH2531">
        <v>462932</v>
      </c>
      <c r="AI2531">
        <v>168272</v>
      </c>
      <c r="AJ2531">
        <v>178615</v>
      </c>
      <c r="AK2531">
        <v>263543</v>
      </c>
      <c r="AL2531">
        <v>244332</v>
      </c>
      <c r="AM2531">
        <v>211004</v>
      </c>
      <c r="AN2531">
        <v>232906</v>
      </c>
      <c r="AO2531">
        <v>123219</v>
      </c>
      <c r="AP2531">
        <v>0</v>
      </c>
      <c r="AQ2531">
        <v>134341</v>
      </c>
    </row>
    <row r="2532" spans="1:43">
      <c r="A2532">
        <v>2928</v>
      </c>
      <c r="B2532" t="s">
        <v>5897</v>
      </c>
      <c r="C2532" t="s">
        <v>5898</v>
      </c>
      <c r="D2532">
        <v>2.0621899999999999E-2</v>
      </c>
      <c r="E2532">
        <v>2</v>
      </c>
      <c r="F2532">
        <v>2</v>
      </c>
      <c r="G2532">
        <v>0</v>
      </c>
      <c r="H2532">
        <v>115224</v>
      </c>
      <c r="I2532">
        <v>125069</v>
      </c>
      <c r="J2532">
        <v>116749</v>
      </c>
      <c r="K2532">
        <v>134786</v>
      </c>
      <c r="L2532">
        <v>122559</v>
      </c>
      <c r="M2532">
        <v>157090</v>
      </c>
      <c r="N2532">
        <v>157690</v>
      </c>
      <c r="O2532">
        <v>195284</v>
      </c>
      <c r="P2532">
        <v>219590</v>
      </c>
      <c r="Q2532">
        <v>127192</v>
      </c>
      <c r="R2532">
        <v>104716</v>
      </c>
      <c r="S2532">
        <v>155585</v>
      </c>
      <c r="T2532">
        <v>167729</v>
      </c>
      <c r="U2532">
        <v>152810</v>
      </c>
      <c r="V2532">
        <v>143843</v>
      </c>
      <c r="W2532">
        <v>108931</v>
      </c>
      <c r="X2532">
        <v>90589.1</v>
      </c>
      <c r="Y2532">
        <v>143109</v>
      </c>
      <c r="Z2532">
        <v>133150</v>
      </c>
      <c r="AA2532">
        <v>73098.3</v>
      </c>
      <c r="AB2532">
        <v>68749.100000000006</v>
      </c>
      <c r="AC2532">
        <v>78787.3</v>
      </c>
      <c r="AD2532">
        <v>104466</v>
      </c>
      <c r="AE2532">
        <v>90347.7</v>
      </c>
      <c r="AF2532">
        <v>73658.2</v>
      </c>
      <c r="AG2532">
        <v>139151</v>
      </c>
      <c r="AH2532">
        <v>121771</v>
      </c>
      <c r="AI2532">
        <v>84270.8</v>
      </c>
      <c r="AJ2532">
        <v>71769.600000000006</v>
      </c>
      <c r="AK2532">
        <v>92901.6</v>
      </c>
      <c r="AL2532">
        <v>42375.1</v>
      </c>
      <c r="AM2532">
        <v>79753</v>
      </c>
      <c r="AN2532">
        <v>0</v>
      </c>
      <c r="AO2532">
        <v>38933.800000000003</v>
      </c>
      <c r="AP2532">
        <v>64885.7</v>
      </c>
      <c r="AQ2532">
        <v>68702.100000000006</v>
      </c>
    </row>
    <row r="2533" spans="1:43">
      <c r="A2533">
        <v>2932</v>
      </c>
      <c r="B2533" t="s">
        <v>5905</v>
      </c>
      <c r="C2533" t="s">
        <v>5906</v>
      </c>
      <c r="D2533">
        <v>3.3537600000000001E-2</v>
      </c>
      <c r="E2533">
        <v>2</v>
      </c>
      <c r="F2533">
        <v>2</v>
      </c>
      <c r="G2533">
        <v>0</v>
      </c>
      <c r="H2533">
        <v>101923</v>
      </c>
      <c r="I2533">
        <v>105928</v>
      </c>
      <c r="J2533">
        <v>110767</v>
      </c>
      <c r="K2533">
        <v>0</v>
      </c>
      <c r="L2533">
        <v>40731.300000000003</v>
      </c>
      <c r="M2533">
        <v>0</v>
      </c>
      <c r="N2533">
        <v>142776</v>
      </c>
      <c r="O2533">
        <v>167457</v>
      </c>
      <c r="P2533">
        <v>152007</v>
      </c>
      <c r="Q2533">
        <v>0</v>
      </c>
      <c r="R2533">
        <v>0</v>
      </c>
      <c r="S2533">
        <v>0</v>
      </c>
      <c r="T2533">
        <v>105269</v>
      </c>
      <c r="U2533">
        <v>180117</v>
      </c>
      <c r="V2533">
        <v>180269</v>
      </c>
      <c r="W2533">
        <v>0</v>
      </c>
      <c r="X2533">
        <v>64038.400000000001</v>
      </c>
      <c r="Y2533">
        <v>56062</v>
      </c>
      <c r="Z2533">
        <v>140866</v>
      </c>
      <c r="AA2533">
        <v>193128</v>
      </c>
      <c r="AB2533">
        <v>208865</v>
      </c>
      <c r="AC2533">
        <v>82532.2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36568.300000000003</v>
      </c>
      <c r="AJ2533">
        <v>70887</v>
      </c>
      <c r="AK2533">
        <v>56197.8</v>
      </c>
      <c r="AL2533">
        <v>76061.2</v>
      </c>
      <c r="AM2533">
        <v>209712</v>
      </c>
      <c r="AN2533">
        <v>131748</v>
      </c>
      <c r="AO2533">
        <v>0</v>
      </c>
      <c r="AP2533">
        <v>73237.100000000006</v>
      </c>
      <c r="AQ2533">
        <v>52135.5</v>
      </c>
    </row>
    <row r="2534" spans="1:43">
      <c r="A2534">
        <v>2933</v>
      </c>
      <c r="B2534" t="s">
        <v>5907</v>
      </c>
      <c r="C2534" t="s">
        <v>5908</v>
      </c>
      <c r="D2534">
        <v>4.6777499999999996E-3</v>
      </c>
      <c r="E2534">
        <v>2</v>
      </c>
      <c r="F2534">
        <v>2</v>
      </c>
      <c r="G2534">
        <v>0</v>
      </c>
      <c r="H2534">
        <v>277738</v>
      </c>
      <c r="I2534">
        <v>292545</v>
      </c>
      <c r="J2534">
        <v>283467</v>
      </c>
      <c r="K2534">
        <v>300562</v>
      </c>
      <c r="L2534">
        <v>242868</v>
      </c>
      <c r="M2534">
        <v>306587</v>
      </c>
      <c r="N2534">
        <v>276284</v>
      </c>
      <c r="O2534">
        <v>181811</v>
      </c>
      <c r="P2534">
        <v>225104</v>
      </c>
      <c r="Q2534">
        <v>196069</v>
      </c>
      <c r="R2534">
        <v>158816</v>
      </c>
      <c r="S2534">
        <v>232938</v>
      </c>
      <c r="T2534">
        <v>242397</v>
      </c>
      <c r="U2534">
        <v>302337</v>
      </c>
      <c r="V2534">
        <v>339265</v>
      </c>
      <c r="W2534">
        <v>119888</v>
      </c>
      <c r="X2534">
        <v>154645</v>
      </c>
      <c r="Y2534">
        <v>131618</v>
      </c>
      <c r="Z2534">
        <v>379674</v>
      </c>
      <c r="AA2534">
        <v>410765</v>
      </c>
      <c r="AB2534">
        <v>320011</v>
      </c>
      <c r="AC2534">
        <v>221886</v>
      </c>
      <c r="AD2534">
        <v>293014</v>
      </c>
      <c r="AE2534">
        <v>368148</v>
      </c>
      <c r="AF2534">
        <v>227258</v>
      </c>
      <c r="AG2534">
        <v>336168</v>
      </c>
      <c r="AH2534">
        <v>231282</v>
      </c>
      <c r="AI2534">
        <v>177947</v>
      </c>
      <c r="AJ2534">
        <v>92544.2</v>
      </c>
      <c r="AK2534">
        <v>232660</v>
      </c>
      <c r="AL2534">
        <v>172204</v>
      </c>
      <c r="AM2534">
        <v>416233</v>
      </c>
      <c r="AN2534">
        <v>242148</v>
      </c>
      <c r="AO2534">
        <v>159610</v>
      </c>
      <c r="AP2534">
        <v>287296</v>
      </c>
      <c r="AQ2534">
        <v>214047</v>
      </c>
    </row>
    <row r="2535" spans="1:43">
      <c r="A2535">
        <v>2935</v>
      </c>
      <c r="B2535" t="s">
        <v>5911</v>
      </c>
      <c r="C2535" t="s">
        <v>5912</v>
      </c>
      <c r="D2535">
        <v>3.4185100000000003E-2</v>
      </c>
      <c r="E2535">
        <v>2</v>
      </c>
      <c r="F2535">
        <v>2</v>
      </c>
      <c r="G2535">
        <v>0</v>
      </c>
      <c r="H2535">
        <v>80931.199999999997</v>
      </c>
      <c r="I2535">
        <v>34919.5</v>
      </c>
      <c r="J2535">
        <v>50380.2</v>
      </c>
      <c r="K2535">
        <v>0</v>
      </c>
      <c r="L2535">
        <v>0</v>
      </c>
      <c r="M2535">
        <v>40430.300000000003</v>
      </c>
      <c r="N2535">
        <v>54048.9</v>
      </c>
      <c r="O2535">
        <v>63622.2</v>
      </c>
      <c r="P2535">
        <v>47364.800000000003</v>
      </c>
      <c r="Q2535">
        <v>53565.7</v>
      </c>
      <c r="R2535">
        <v>0</v>
      </c>
      <c r="S2535">
        <v>0</v>
      </c>
      <c r="T2535">
        <v>48435.7</v>
      </c>
      <c r="U2535">
        <v>37635.4</v>
      </c>
      <c r="V2535">
        <v>82298.2</v>
      </c>
      <c r="W2535">
        <v>14045.1</v>
      </c>
      <c r="X2535">
        <v>0</v>
      </c>
      <c r="Y2535">
        <v>0</v>
      </c>
      <c r="Z2535">
        <v>76540.3</v>
      </c>
      <c r="AA2535">
        <v>69399.3</v>
      </c>
      <c r="AB2535">
        <v>73246.8</v>
      </c>
      <c r="AC2535">
        <v>22766.6</v>
      </c>
      <c r="AD2535">
        <v>30444.2</v>
      </c>
      <c r="AE2535">
        <v>11816.2</v>
      </c>
      <c r="AF2535">
        <v>30599.599999999999</v>
      </c>
      <c r="AG2535">
        <v>57280.2</v>
      </c>
      <c r="AH2535">
        <v>23546.6</v>
      </c>
      <c r="AI2535">
        <v>18870.599999999999</v>
      </c>
      <c r="AJ2535">
        <v>17010.599999999999</v>
      </c>
      <c r="AK2535">
        <v>9701.66</v>
      </c>
      <c r="AL2535">
        <v>53420.4</v>
      </c>
      <c r="AM2535">
        <v>98371.7</v>
      </c>
      <c r="AN2535">
        <v>62168.7</v>
      </c>
      <c r="AO2535">
        <v>0</v>
      </c>
      <c r="AP2535">
        <v>0</v>
      </c>
      <c r="AQ2535">
        <v>30523.3</v>
      </c>
    </row>
    <row r="2536" spans="1:43">
      <c r="A2536">
        <v>2943</v>
      </c>
      <c r="B2536" t="s">
        <v>5927</v>
      </c>
      <c r="C2536" t="s">
        <v>5928</v>
      </c>
      <c r="D2536">
        <v>2.7267E-2</v>
      </c>
      <c r="E2536">
        <v>2</v>
      </c>
      <c r="F2536">
        <v>2</v>
      </c>
      <c r="G2536">
        <v>0</v>
      </c>
      <c r="H2536">
        <v>43803</v>
      </c>
      <c r="I2536">
        <v>26756.9</v>
      </c>
      <c r="J2536">
        <v>51859.199999999997</v>
      </c>
      <c r="K2536">
        <v>14227.2</v>
      </c>
      <c r="L2536">
        <v>114976</v>
      </c>
      <c r="M2536">
        <v>25031.7</v>
      </c>
      <c r="N2536">
        <v>0</v>
      </c>
      <c r="O2536">
        <v>0</v>
      </c>
      <c r="P2536">
        <v>34137.800000000003</v>
      </c>
      <c r="Q2536">
        <v>0</v>
      </c>
      <c r="R2536">
        <v>0</v>
      </c>
      <c r="S2536">
        <v>0</v>
      </c>
      <c r="T2536">
        <v>36984.400000000001</v>
      </c>
      <c r="U2536">
        <v>38980.699999999997</v>
      </c>
      <c r="V2536">
        <v>50079.3</v>
      </c>
      <c r="W2536">
        <v>0</v>
      </c>
      <c r="X2536">
        <v>0</v>
      </c>
      <c r="Y2536">
        <v>17074</v>
      </c>
      <c r="Z2536">
        <v>72116.5</v>
      </c>
      <c r="AA2536">
        <v>101079</v>
      </c>
      <c r="AB2536">
        <v>111220</v>
      </c>
      <c r="AC2536">
        <v>33080.699999999997</v>
      </c>
      <c r="AD2536">
        <v>40959.1</v>
      </c>
      <c r="AE2536">
        <v>27041.8</v>
      </c>
      <c r="AF2536">
        <v>78805.7</v>
      </c>
      <c r="AG2536">
        <v>47288.7</v>
      </c>
      <c r="AH2536">
        <v>46127.3</v>
      </c>
      <c r="AI2536">
        <v>0</v>
      </c>
      <c r="AJ2536">
        <v>0</v>
      </c>
      <c r="AK2536">
        <v>0</v>
      </c>
      <c r="AL2536">
        <v>102956</v>
      </c>
      <c r="AM2536">
        <v>148867</v>
      </c>
      <c r="AN2536">
        <v>116657</v>
      </c>
      <c r="AO2536">
        <v>46341.5</v>
      </c>
      <c r="AP2536">
        <v>48793.1</v>
      </c>
      <c r="AQ2536">
        <v>56286.400000000001</v>
      </c>
    </row>
    <row r="2537" spans="1:43">
      <c r="A2537">
        <v>2949</v>
      </c>
      <c r="B2537" t="s">
        <v>5939</v>
      </c>
      <c r="C2537" t="s">
        <v>5940</v>
      </c>
      <c r="D2537">
        <v>2.3989E-2</v>
      </c>
      <c r="E2537">
        <v>2</v>
      </c>
      <c r="F2537">
        <v>2</v>
      </c>
      <c r="G2537">
        <v>0</v>
      </c>
      <c r="H2537">
        <v>33976</v>
      </c>
      <c r="I2537">
        <v>22846.400000000001</v>
      </c>
      <c r="J2537">
        <v>26026.9</v>
      </c>
      <c r="K2537">
        <v>49661.8</v>
      </c>
      <c r="L2537">
        <v>26119.8</v>
      </c>
      <c r="M2537">
        <v>38416.400000000001</v>
      </c>
      <c r="N2537">
        <v>33789.5</v>
      </c>
      <c r="O2537">
        <v>36778.5</v>
      </c>
      <c r="P2537">
        <v>12023</v>
      </c>
      <c r="Q2537">
        <v>13939</v>
      </c>
      <c r="R2537">
        <v>0</v>
      </c>
      <c r="S2537">
        <v>7582.77</v>
      </c>
      <c r="T2537">
        <v>21278.9</v>
      </c>
      <c r="U2537">
        <v>37581.1</v>
      </c>
      <c r="V2537">
        <v>37236.9</v>
      </c>
      <c r="W2537">
        <v>0</v>
      </c>
      <c r="X2537">
        <v>0</v>
      </c>
      <c r="Y2537">
        <v>0</v>
      </c>
      <c r="Z2537">
        <v>62871.7</v>
      </c>
      <c r="AA2537">
        <v>78313.5</v>
      </c>
      <c r="AB2537">
        <v>70636</v>
      </c>
      <c r="AC2537">
        <v>38868.699999999997</v>
      </c>
      <c r="AD2537">
        <v>40472.800000000003</v>
      </c>
      <c r="AE2537">
        <v>40472.300000000003</v>
      </c>
      <c r="AF2537">
        <v>15329.5</v>
      </c>
      <c r="AG2537">
        <v>10264</v>
      </c>
      <c r="AH2537">
        <v>0</v>
      </c>
      <c r="AI2537">
        <v>12198.8</v>
      </c>
      <c r="AJ2537">
        <v>0</v>
      </c>
      <c r="AK2537">
        <v>15004.5</v>
      </c>
      <c r="AL2537">
        <v>69489.399999999994</v>
      </c>
      <c r="AM2537">
        <v>129263</v>
      </c>
      <c r="AN2537">
        <v>89203.1</v>
      </c>
      <c r="AO2537">
        <v>29555.5</v>
      </c>
      <c r="AP2537">
        <v>29584.3</v>
      </c>
      <c r="AQ2537">
        <v>46517.9</v>
      </c>
    </row>
    <row r="2538" spans="1:43">
      <c r="A2538">
        <v>2954</v>
      </c>
      <c r="B2538" t="s">
        <v>5949</v>
      </c>
      <c r="C2538" t="s">
        <v>5950</v>
      </c>
      <c r="D2538">
        <v>9.3773399999999996E-3</v>
      </c>
      <c r="E2538">
        <v>2</v>
      </c>
      <c r="F2538">
        <v>2</v>
      </c>
      <c r="G2538">
        <v>0</v>
      </c>
      <c r="H2538">
        <v>67020.100000000006</v>
      </c>
      <c r="I2538">
        <v>44828.7</v>
      </c>
      <c r="J2538">
        <v>81694.3</v>
      </c>
      <c r="K2538">
        <v>93479.1</v>
      </c>
      <c r="L2538">
        <v>98907.199999999997</v>
      </c>
      <c r="M2538">
        <v>101950</v>
      </c>
      <c r="N2538">
        <v>64793.7</v>
      </c>
      <c r="O2538">
        <v>108003</v>
      </c>
      <c r="P2538">
        <v>77927.199999999997</v>
      </c>
      <c r="Q2538">
        <v>71570.399999999994</v>
      </c>
      <c r="R2538">
        <v>87896.9</v>
      </c>
      <c r="S2538">
        <v>94100.6</v>
      </c>
      <c r="T2538">
        <v>92970.5</v>
      </c>
      <c r="U2538">
        <v>107955</v>
      </c>
      <c r="V2538">
        <v>106646</v>
      </c>
      <c r="W2538">
        <v>75816.899999999994</v>
      </c>
      <c r="X2538">
        <v>94046.1</v>
      </c>
      <c r="Y2538">
        <v>96660</v>
      </c>
      <c r="Z2538">
        <v>115191</v>
      </c>
      <c r="AA2538">
        <v>222829</v>
      </c>
      <c r="AB2538">
        <v>232870</v>
      </c>
      <c r="AC2538">
        <v>169846</v>
      </c>
      <c r="AD2538">
        <v>146912</v>
      </c>
      <c r="AE2538">
        <v>110946</v>
      </c>
      <c r="AF2538">
        <v>84998</v>
      </c>
      <c r="AG2538">
        <v>73129.8</v>
      </c>
      <c r="AH2538">
        <v>205374</v>
      </c>
      <c r="AI2538">
        <v>161915</v>
      </c>
      <c r="AJ2538">
        <v>151310</v>
      </c>
      <c r="AK2538">
        <v>215133</v>
      </c>
      <c r="AL2538">
        <v>115337</v>
      </c>
      <c r="AM2538">
        <v>156429</v>
      </c>
      <c r="AN2538">
        <v>107292</v>
      </c>
      <c r="AO2538">
        <v>112711</v>
      </c>
      <c r="AP2538">
        <v>221904</v>
      </c>
      <c r="AQ2538">
        <v>189024</v>
      </c>
    </row>
    <row r="2539" spans="1:43">
      <c r="A2539">
        <v>2961</v>
      </c>
      <c r="B2539" t="s">
        <v>5963</v>
      </c>
      <c r="C2539" t="s">
        <v>5964</v>
      </c>
      <c r="D2539">
        <v>5.0783700000000001E-2</v>
      </c>
      <c r="E2539">
        <v>2</v>
      </c>
      <c r="F2539">
        <v>2</v>
      </c>
      <c r="G2539">
        <v>0</v>
      </c>
      <c r="H2539">
        <v>988181</v>
      </c>
      <c r="I2539">
        <v>682212</v>
      </c>
      <c r="J2539">
        <v>856160</v>
      </c>
      <c r="K2539">
        <v>837476</v>
      </c>
      <c r="L2539">
        <v>1611100</v>
      </c>
      <c r="M2539">
        <v>2196030</v>
      </c>
      <c r="N2539">
        <v>739848</v>
      </c>
      <c r="O2539">
        <v>1179070</v>
      </c>
      <c r="P2539">
        <v>2169960</v>
      </c>
      <c r="Q2539">
        <v>452590</v>
      </c>
      <c r="R2539">
        <v>199694</v>
      </c>
      <c r="S2539">
        <v>805399</v>
      </c>
      <c r="T2539">
        <v>774529</v>
      </c>
      <c r="U2539">
        <v>850714</v>
      </c>
      <c r="V2539">
        <v>1262230</v>
      </c>
      <c r="W2539">
        <v>358243</v>
      </c>
      <c r="X2539">
        <v>180311</v>
      </c>
      <c r="Y2539">
        <v>316238</v>
      </c>
      <c r="Z2539">
        <v>2953520</v>
      </c>
      <c r="AA2539">
        <v>1254740</v>
      </c>
      <c r="AB2539">
        <v>3674900</v>
      </c>
      <c r="AC2539">
        <v>793123</v>
      </c>
      <c r="AD2539">
        <v>814272</v>
      </c>
      <c r="AE2539">
        <v>857556</v>
      </c>
      <c r="AF2539">
        <v>318970</v>
      </c>
      <c r="AG2539">
        <v>456180</v>
      </c>
      <c r="AH2539">
        <v>509521</v>
      </c>
      <c r="AI2539">
        <v>4586280</v>
      </c>
      <c r="AJ2539">
        <v>1796590</v>
      </c>
      <c r="AK2539">
        <v>2147660</v>
      </c>
      <c r="AL2539">
        <v>1390270</v>
      </c>
      <c r="AM2539">
        <v>4345830</v>
      </c>
      <c r="AN2539">
        <v>907845</v>
      </c>
      <c r="AO2539">
        <v>460808</v>
      </c>
      <c r="AP2539">
        <v>0</v>
      </c>
      <c r="AQ2539">
        <v>1760530</v>
      </c>
    </row>
    <row r="2540" spans="1:43">
      <c r="A2540">
        <v>2970</v>
      </c>
      <c r="B2540" t="s">
        <v>5981</v>
      </c>
      <c r="C2540" t="s">
        <v>5982</v>
      </c>
      <c r="D2540">
        <v>1.0420799999999999E-2</v>
      </c>
      <c r="E2540">
        <v>2</v>
      </c>
      <c r="F2540">
        <v>1</v>
      </c>
      <c r="G2540">
        <v>1</v>
      </c>
      <c r="H2540">
        <v>1465340</v>
      </c>
      <c r="I2540">
        <v>1443280</v>
      </c>
      <c r="J2540">
        <v>1466080</v>
      </c>
      <c r="K2540">
        <v>1129640</v>
      </c>
      <c r="L2540">
        <v>1099000</v>
      </c>
      <c r="M2540">
        <v>1116220</v>
      </c>
      <c r="N2540">
        <v>1131560</v>
      </c>
      <c r="O2540">
        <v>1314480</v>
      </c>
      <c r="P2540">
        <v>1397290</v>
      </c>
      <c r="Q2540">
        <v>669732</v>
      </c>
      <c r="R2540">
        <v>932657</v>
      </c>
      <c r="S2540">
        <v>695798</v>
      </c>
      <c r="T2540">
        <v>1326300</v>
      </c>
      <c r="U2540">
        <v>1242060</v>
      </c>
      <c r="V2540">
        <v>1446800</v>
      </c>
      <c r="W2540">
        <v>690510</v>
      </c>
      <c r="X2540">
        <v>783657</v>
      </c>
      <c r="Y2540">
        <v>797526</v>
      </c>
      <c r="Z2540">
        <v>1740730</v>
      </c>
      <c r="AA2540">
        <v>1579710</v>
      </c>
      <c r="AB2540">
        <v>1745310</v>
      </c>
      <c r="AC2540">
        <v>1098240</v>
      </c>
      <c r="AD2540">
        <v>1093640</v>
      </c>
      <c r="AE2540">
        <v>1277290</v>
      </c>
      <c r="AF2540">
        <v>941657</v>
      </c>
      <c r="AG2540">
        <v>1013110</v>
      </c>
      <c r="AH2540">
        <v>1064910</v>
      </c>
      <c r="AI2540">
        <v>878143</v>
      </c>
      <c r="AJ2540">
        <v>742941</v>
      </c>
      <c r="AK2540">
        <v>801375</v>
      </c>
      <c r="AL2540">
        <v>871236</v>
      </c>
      <c r="AM2540">
        <v>1300390</v>
      </c>
      <c r="AN2540">
        <v>979817</v>
      </c>
      <c r="AO2540">
        <v>722178</v>
      </c>
      <c r="AP2540">
        <v>1136220</v>
      </c>
      <c r="AQ2540">
        <v>1145330</v>
      </c>
    </row>
    <row r="2541" spans="1:43">
      <c r="A2541">
        <v>2972</v>
      </c>
      <c r="B2541" t="s">
        <v>5985</v>
      </c>
      <c r="C2541" t="s">
        <v>5986</v>
      </c>
      <c r="D2541">
        <v>8.4219900000000007E-3</v>
      </c>
      <c r="E2541">
        <v>2</v>
      </c>
      <c r="F2541">
        <v>2</v>
      </c>
      <c r="G2541">
        <v>0</v>
      </c>
      <c r="H2541">
        <v>381412</v>
      </c>
      <c r="I2541">
        <v>359502</v>
      </c>
      <c r="J2541">
        <v>368485</v>
      </c>
      <c r="K2541">
        <v>407927</v>
      </c>
      <c r="L2541">
        <v>501151</v>
      </c>
      <c r="M2541">
        <v>331761</v>
      </c>
      <c r="N2541">
        <v>447125</v>
      </c>
      <c r="O2541">
        <v>461103</v>
      </c>
      <c r="P2541">
        <v>561796</v>
      </c>
      <c r="Q2541">
        <v>295461</v>
      </c>
      <c r="R2541">
        <v>264521</v>
      </c>
      <c r="S2541">
        <v>329883</v>
      </c>
      <c r="T2541">
        <v>404885</v>
      </c>
      <c r="U2541">
        <v>344354</v>
      </c>
      <c r="V2541">
        <v>469492</v>
      </c>
      <c r="W2541">
        <v>273073</v>
      </c>
      <c r="X2541">
        <v>244019</v>
      </c>
      <c r="Y2541">
        <v>285895</v>
      </c>
      <c r="Z2541">
        <v>349744</v>
      </c>
      <c r="AA2541">
        <v>448728</v>
      </c>
      <c r="AB2541">
        <v>459672</v>
      </c>
      <c r="AC2541">
        <v>430389</v>
      </c>
      <c r="AD2541">
        <v>479838</v>
      </c>
      <c r="AE2541">
        <v>295838</v>
      </c>
      <c r="AF2541">
        <v>302921</v>
      </c>
      <c r="AG2541">
        <v>310070</v>
      </c>
      <c r="AH2541">
        <v>349955</v>
      </c>
      <c r="AI2541">
        <v>328188</v>
      </c>
      <c r="AJ2541">
        <v>325570</v>
      </c>
      <c r="AK2541">
        <v>349706</v>
      </c>
      <c r="AL2541">
        <v>311754</v>
      </c>
      <c r="AM2541">
        <v>416905</v>
      </c>
      <c r="AN2541">
        <v>313483</v>
      </c>
      <c r="AO2541">
        <v>187861</v>
      </c>
      <c r="AP2541">
        <v>200301</v>
      </c>
      <c r="AQ2541">
        <v>167088</v>
      </c>
    </row>
    <row r="2542" spans="1:43">
      <c r="A2542">
        <v>2984</v>
      </c>
      <c r="B2542" t="s">
        <v>6009</v>
      </c>
      <c r="C2542" t="s">
        <v>6010</v>
      </c>
      <c r="D2542">
        <v>4.43787E-3</v>
      </c>
      <c r="E2542">
        <v>2</v>
      </c>
      <c r="F2542">
        <v>2</v>
      </c>
      <c r="G2542">
        <v>0</v>
      </c>
      <c r="H2542">
        <v>188266</v>
      </c>
      <c r="I2542">
        <v>151794</v>
      </c>
      <c r="J2542">
        <v>78534.7</v>
      </c>
      <c r="K2542">
        <v>179558</v>
      </c>
      <c r="L2542">
        <v>146767</v>
      </c>
      <c r="M2542">
        <v>132175</v>
      </c>
      <c r="N2542">
        <v>189693</v>
      </c>
      <c r="O2542">
        <v>150799</v>
      </c>
      <c r="P2542">
        <v>85271.1</v>
      </c>
      <c r="Q2542">
        <v>158364</v>
      </c>
      <c r="R2542">
        <v>100792</v>
      </c>
      <c r="S2542">
        <v>63111.4</v>
      </c>
      <c r="T2542">
        <v>182254</v>
      </c>
      <c r="U2542">
        <v>158673</v>
      </c>
      <c r="V2542">
        <v>169974</v>
      </c>
      <c r="W2542">
        <v>120750</v>
      </c>
      <c r="X2542">
        <v>90464.1</v>
      </c>
      <c r="Y2542">
        <v>61366.5</v>
      </c>
      <c r="Z2542">
        <v>224194</v>
      </c>
      <c r="AA2542">
        <v>203191</v>
      </c>
      <c r="AB2542">
        <v>190679</v>
      </c>
      <c r="AC2542">
        <v>176817</v>
      </c>
      <c r="AD2542">
        <v>106419</v>
      </c>
      <c r="AE2542">
        <v>126653</v>
      </c>
      <c r="AF2542">
        <v>136607</v>
      </c>
      <c r="AG2542">
        <v>118567</v>
      </c>
      <c r="AH2542">
        <v>54636.800000000003</v>
      </c>
      <c r="AI2542">
        <v>156399</v>
      </c>
      <c r="AJ2542">
        <v>100533</v>
      </c>
      <c r="AK2542">
        <v>74925.899999999994</v>
      </c>
      <c r="AL2542">
        <v>180602</v>
      </c>
      <c r="AM2542">
        <v>185846</v>
      </c>
      <c r="AN2542">
        <v>72663.199999999997</v>
      </c>
      <c r="AO2542">
        <v>85495.7</v>
      </c>
      <c r="AP2542">
        <v>91354.1</v>
      </c>
      <c r="AQ2542">
        <v>52254.1</v>
      </c>
    </row>
    <row r="2543" spans="1:43">
      <c r="A2543">
        <v>2990</v>
      </c>
      <c r="B2543" t="s">
        <v>6021</v>
      </c>
      <c r="C2543" t="s">
        <v>6022</v>
      </c>
      <c r="D2543">
        <v>1.1173199999999999E-2</v>
      </c>
      <c r="E2543">
        <v>2</v>
      </c>
      <c r="F2543">
        <v>2</v>
      </c>
      <c r="G2543">
        <v>0</v>
      </c>
      <c r="H2543">
        <v>173108</v>
      </c>
      <c r="I2543">
        <v>152035</v>
      </c>
      <c r="J2543">
        <v>125341</v>
      </c>
      <c r="K2543">
        <v>247956</v>
      </c>
      <c r="L2543">
        <v>153748</v>
      </c>
      <c r="M2543">
        <v>252369</v>
      </c>
      <c r="N2543">
        <v>159486</v>
      </c>
      <c r="O2543">
        <v>110720</v>
      </c>
      <c r="P2543">
        <v>142907</v>
      </c>
      <c r="Q2543">
        <v>107377</v>
      </c>
      <c r="R2543">
        <v>145314</v>
      </c>
      <c r="S2543">
        <v>125016</v>
      </c>
      <c r="T2543">
        <v>103827</v>
      </c>
      <c r="U2543">
        <v>161869</v>
      </c>
      <c r="V2543">
        <v>76908.5</v>
      </c>
      <c r="W2543">
        <v>85739</v>
      </c>
      <c r="X2543">
        <v>46573.4</v>
      </c>
      <c r="Y2543">
        <v>111829</v>
      </c>
      <c r="Z2543">
        <v>205719</v>
      </c>
      <c r="AA2543">
        <v>172075</v>
      </c>
      <c r="AB2543">
        <v>302169</v>
      </c>
      <c r="AC2543">
        <v>219027</v>
      </c>
      <c r="AD2543">
        <v>216029</v>
      </c>
      <c r="AE2543">
        <v>158670</v>
      </c>
      <c r="AF2543">
        <v>143863</v>
      </c>
      <c r="AG2543">
        <v>151374</v>
      </c>
      <c r="AH2543">
        <v>42914.6</v>
      </c>
      <c r="AI2543">
        <v>160801</v>
      </c>
      <c r="AJ2543">
        <v>118324</v>
      </c>
      <c r="AK2543">
        <v>155777</v>
      </c>
      <c r="AL2543">
        <v>226576</v>
      </c>
      <c r="AM2543">
        <v>290114</v>
      </c>
      <c r="AN2543">
        <v>184659</v>
      </c>
      <c r="AO2543">
        <v>360635</v>
      </c>
      <c r="AP2543">
        <v>481781</v>
      </c>
      <c r="AQ2543">
        <v>444776</v>
      </c>
    </row>
    <row r="2544" spans="1:43">
      <c r="A2544">
        <v>2991</v>
      </c>
      <c r="B2544" t="s">
        <v>6023</v>
      </c>
      <c r="C2544" t="s">
        <v>6024</v>
      </c>
      <c r="D2544">
        <v>8.87574E-3</v>
      </c>
      <c r="E2544">
        <v>2</v>
      </c>
      <c r="F2544">
        <v>2</v>
      </c>
      <c r="G2544">
        <v>0</v>
      </c>
      <c r="H2544">
        <v>33195.300000000003</v>
      </c>
      <c r="I2544">
        <v>10381.200000000001</v>
      </c>
      <c r="J2544">
        <v>34258.199999999997</v>
      </c>
      <c r="K2544">
        <v>36025.800000000003</v>
      </c>
      <c r="L2544">
        <v>25187.1</v>
      </c>
      <c r="M2544">
        <v>32627.599999999999</v>
      </c>
      <c r="N2544">
        <v>46715.1</v>
      </c>
      <c r="O2544">
        <v>56889.599999999999</v>
      </c>
      <c r="P2544">
        <v>63848.7</v>
      </c>
      <c r="Q2544">
        <v>46053.1</v>
      </c>
      <c r="R2544">
        <v>36969.1</v>
      </c>
      <c r="S2544">
        <v>53625.2</v>
      </c>
      <c r="T2544">
        <v>43122.7</v>
      </c>
      <c r="U2544">
        <v>49342.1</v>
      </c>
      <c r="V2544">
        <v>55865</v>
      </c>
      <c r="W2544">
        <v>18854.099999999999</v>
      </c>
      <c r="X2544">
        <v>33598.300000000003</v>
      </c>
      <c r="Y2544">
        <v>30691.7</v>
      </c>
      <c r="Z2544">
        <v>65669.399999999994</v>
      </c>
      <c r="AA2544">
        <v>64212.9</v>
      </c>
      <c r="AB2544">
        <v>66677.5</v>
      </c>
      <c r="AC2544">
        <v>54950.6</v>
      </c>
      <c r="AD2544">
        <v>59206</v>
      </c>
      <c r="AE2544">
        <v>64164.6</v>
      </c>
      <c r="AF2544">
        <v>44403.6</v>
      </c>
      <c r="AG2544">
        <v>44397.9</v>
      </c>
      <c r="AH2544">
        <v>52446.6</v>
      </c>
      <c r="AI2544">
        <v>55913.1</v>
      </c>
      <c r="AJ2544">
        <v>46227.5</v>
      </c>
      <c r="AK2544">
        <v>75462.7</v>
      </c>
      <c r="AL2544">
        <v>38534.199999999997</v>
      </c>
      <c r="AM2544">
        <v>26884.1</v>
      </c>
      <c r="AN2544">
        <v>26291.3</v>
      </c>
      <c r="AO2544">
        <v>12637.5</v>
      </c>
      <c r="AP2544">
        <v>36059.9</v>
      </c>
      <c r="AQ2544">
        <v>43049.4</v>
      </c>
    </row>
    <row r="2545" spans="1:43">
      <c r="A2545">
        <v>2992</v>
      </c>
      <c r="B2545" t="s">
        <v>6025</v>
      </c>
      <c r="C2545" t="s">
        <v>6026</v>
      </c>
      <c r="D2545">
        <v>1.83993E-3</v>
      </c>
      <c r="E2545">
        <v>2</v>
      </c>
      <c r="F2545">
        <v>2</v>
      </c>
      <c r="G2545">
        <v>0</v>
      </c>
      <c r="H2545">
        <v>751988</v>
      </c>
      <c r="I2545">
        <v>484427</v>
      </c>
      <c r="J2545">
        <v>426550</v>
      </c>
      <c r="K2545">
        <v>842891</v>
      </c>
      <c r="L2545">
        <v>985455</v>
      </c>
      <c r="M2545">
        <v>834872</v>
      </c>
      <c r="N2545">
        <v>646891</v>
      </c>
      <c r="O2545">
        <v>936549</v>
      </c>
      <c r="P2545">
        <v>425954</v>
      </c>
      <c r="Q2545">
        <v>787188</v>
      </c>
      <c r="R2545">
        <v>741555</v>
      </c>
      <c r="S2545">
        <v>1090740</v>
      </c>
      <c r="T2545">
        <v>599792</v>
      </c>
      <c r="U2545">
        <v>626399</v>
      </c>
      <c r="V2545">
        <v>1093680</v>
      </c>
      <c r="W2545">
        <v>537386</v>
      </c>
      <c r="X2545">
        <v>639807</v>
      </c>
      <c r="Y2545">
        <v>976248</v>
      </c>
      <c r="Z2545">
        <v>1532500</v>
      </c>
      <c r="AA2545">
        <v>1592910</v>
      </c>
      <c r="AB2545">
        <v>1510140</v>
      </c>
      <c r="AC2545">
        <v>1704130</v>
      </c>
      <c r="AD2545">
        <v>1563640</v>
      </c>
      <c r="AE2545">
        <v>1230110</v>
      </c>
      <c r="AF2545">
        <v>1043170</v>
      </c>
      <c r="AG2545">
        <v>1260730</v>
      </c>
      <c r="AH2545">
        <v>1444530</v>
      </c>
      <c r="AI2545">
        <v>1467640</v>
      </c>
      <c r="AJ2545">
        <v>1572360</v>
      </c>
      <c r="AK2545">
        <v>1730740</v>
      </c>
      <c r="AL2545">
        <v>565525</v>
      </c>
      <c r="AM2545">
        <v>957813</v>
      </c>
      <c r="AN2545">
        <v>875879</v>
      </c>
      <c r="AO2545">
        <v>473509</v>
      </c>
      <c r="AP2545">
        <v>829182</v>
      </c>
      <c r="AQ2545">
        <v>564711</v>
      </c>
    </row>
    <row r="2546" spans="1:43">
      <c r="A2546">
        <v>2993</v>
      </c>
      <c r="B2546" t="s">
        <v>6027</v>
      </c>
      <c r="C2546" t="s">
        <v>6028</v>
      </c>
      <c r="D2546">
        <v>3.0188699999999999E-2</v>
      </c>
      <c r="E2546">
        <v>2</v>
      </c>
      <c r="F2546">
        <v>2</v>
      </c>
      <c r="G2546">
        <v>0</v>
      </c>
      <c r="H2546">
        <v>53147.3</v>
      </c>
      <c r="I2546">
        <v>61027.9</v>
      </c>
      <c r="J2546">
        <v>63165.3</v>
      </c>
      <c r="K2546">
        <v>0</v>
      </c>
      <c r="L2546">
        <v>24780.7</v>
      </c>
      <c r="M2546">
        <v>0</v>
      </c>
      <c r="N2546">
        <v>20886.099999999999</v>
      </c>
      <c r="O2546">
        <v>36294</v>
      </c>
      <c r="P2546">
        <v>0</v>
      </c>
      <c r="Q2546">
        <v>0</v>
      </c>
      <c r="R2546">
        <v>0</v>
      </c>
      <c r="S2546">
        <v>19075.2</v>
      </c>
      <c r="T2546">
        <v>64035.8</v>
      </c>
      <c r="U2546">
        <v>70196.800000000003</v>
      </c>
      <c r="V2546">
        <v>71343.7</v>
      </c>
      <c r="W2546">
        <v>0</v>
      </c>
      <c r="X2546">
        <v>0</v>
      </c>
      <c r="Y2546">
        <v>0</v>
      </c>
      <c r="Z2546">
        <v>112820</v>
      </c>
      <c r="AA2546">
        <v>119235</v>
      </c>
      <c r="AB2546">
        <v>117646</v>
      </c>
      <c r="AC2546">
        <v>37668.1</v>
      </c>
      <c r="AD2546">
        <v>0</v>
      </c>
      <c r="AE2546">
        <v>0</v>
      </c>
      <c r="AF2546">
        <v>0</v>
      </c>
      <c r="AG2546">
        <v>35730.5</v>
      </c>
      <c r="AH2546">
        <v>26436.6</v>
      </c>
      <c r="AI2546">
        <v>0</v>
      </c>
      <c r="AJ2546">
        <v>21261.599999999999</v>
      </c>
      <c r="AK2546">
        <v>0</v>
      </c>
      <c r="AL2546">
        <v>41546.400000000001</v>
      </c>
      <c r="AM2546">
        <v>61652.7</v>
      </c>
      <c r="AN2546">
        <v>33110.6</v>
      </c>
      <c r="AO2546">
        <v>0</v>
      </c>
      <c r="AP2546">
        <v>0</v>
      </c>
      <c r="AQ2546">
        <v>0</v>
      </c>
    </row>
    <row r="2547" spans="1:43">
      <c r="A2547">
        <v>2995</v>
      </c>
      <c r="B2547" t="s">
        <v>6031</v>
      </c>
      <c r="C2547" t="s">
        <v>6032</v>
      </c>
      <c r="D2547">
        <v>9.6861699999999992E-3</v>
      </c>
      <c r="E2547">
        <v>2</v>
      </c>
      <c r="F2547">
        <v>2</v>
      </c>
      <c r="G2547">
        <v>0</v>
      </c>
      <c r="H2547">
        <v>90187.1</v>
      </c>
      <c r="I2547">
        <v>90450.1</v>
      </c>
      <c r="J2547">
        <v>116363</v>
      </c>
      <c r="K2547">
        <v>65910.600000000006</v>
      </c>
      <c r="L2547">
        <v>41064.5</v>
      </c>
      <c r="M2547">
        <v>69055.399999999994</v>
      </c>
      <c r="N2547">
        <v>37713.199999999997</v>
      </c>
      <c r="O2547">
        <v>72513.399999999994</v>
      </c>
      <c r="P2547">
        <v>89568</v>
      </c>
      <c r="Q2547">
        <v>14432.5</v>
      </c>
      <c r="R2547">
        <v>19131.900000000001</v>
      </c>
      <c r="S2547">
        <v>24865.200000000001</v>
      </c>
      <c r="T2547">
        <v>109300</v>
      </c>
      <c r="U2547">
        <v>131803</v>
      </c>
      <c r="V2547">
        <v>128669</v>
      </c>
      <c r="W2547">
        <v>20954</v>
      </c>
      <c r="X2547">
        <v>26131.7</v>
      </c>
      <c r="Y2547">
        <v>29888.3</v>
      </c>
      <c r="Z2547">
        <v>137041</v>
      </c>
      <c r="AA2547">
        <v>167811</v>
      </c>
      <c r="AB2547">
        <v>182974</v>
      </c>
      <c r="AC2547">
        <v>57597.2</v>
      </c>
      <c r="AD2547">
        <v>39128.1</v>
      </c>
      <c r="AE2547">
        <v>56730.3</v>
      </c>
      <c r="AF2547">
        <v>59213.4</v>
      </c>
      <c r="AG2547">
        <v>69171.600000000006</v>
      </c>
      <c r="AH2547">
        <v>66385.8</v>
      </c>
      <c r="AI2547">
        <v>25463.9</v>
      </c>
      <c r="AJ2547">
        <v>11976.4</v>
      </c>
      <c r="AK2547">
        <v>30906.400000000001</v>
      </c>
      <c r="AL2547">
        <v>77162.5</v>
      </c>
      <c r="AM2547">
        <v>91441.8</v>
      </c>
      <c r="AN2547">
        <v>96898.2</v>
      </c>
      <c r="AO2547">
        <v>7149.6</v>
      </c>
      <c r="AP2547">
        <v>17995.900000000001</v>
      </c>
      <c r="AQ2547">
        <v>15501</v>
      </c>
    </row>
    <row r="2548" spans="1:43">
      <c r="A2548">
        <v>2999</v>
      </c>
      <c r="B2548" t="s">
        <v>6039</v>
      </c>
      <c r="C2548" t="s">
        <v>6040</v>
      </c>
      <c r="D2548">
        <v>2.9258099999999999E-2</v>
      </c>
      <c r="E2548">
        <v>2</v>
      </c>
      <c r="F2548">
        <v>2</v>
      </c>
      <c r="G2548">
        <v>0</v>
      </c>
      <c r="H2548">
        <v>119110</v>
      </c>
      <c r="I2548">
        <v>97421.8</v>
      </c>
      <c r="J2548">
        <v>139415</v>
      </c>
      <c r="K2548">
        <v>107357</v>
      </c>
      <c r="L2548">
        <v>119490</v>
      </c>
      <c r="M2548">
        <v>107588</v>
      </c>
      <c r="N2548">
        <v>86599.1</v>
      </c>
      <c r="O2548">
        <v>135283</v>
      </c>
      <c r="P2548">
        <v>112582</v>
      </c>
      <c r="Q2548">
        <v>51534.5</v>
      </c>
      <c r="R2548">
        <v>42202.3</v>
      </c>
      <c r="S2548">
        <v>38356.5</v>
      </c>
      <c r="T2548">
        <v>166494</v>
      </c>
      <c r="U2548">
        <v>186514</v>
      </c>
      <c r="V2548">
        <v>226965</v>
      </c>
      <c r="W2548">
        <v>23058.799999999999</v>
      </c>
      <c r="X2548">
        <v>37018.199999999997</v>
      </c>
      <c r="Y2548">
        <v>31419.1</v>
      </c>
      <c r="Z2548">
        <v>244112</v>
      </c>
      <c r="AA2548">
        <v>231020</v>
      </c>
      <c r="AB2548">
        <v>258437</v>
      </c>
      <c r="AC2548">
        <v>88373.5</v>
      </c>
      <c r="AD2548">
        <v>77906.3</v>
      </c>
      <c r="AE2548">
        <v>112788</v>
      </c>
      <c r="AF2548">
        <v>64768.7</v>
      </c>
      <c r="AG2548">
        <v>13744.5</v>
      </c>
      <c r="AH2548">
        <v>74976.3</v>
      </c>
      <c r="AI2548">
        <v>45889.599999999999</v>
      </c>
      <c r="AJ2548">
        <v>67361.399999999994</v>
      </c>
      <c r="AK2548">
        <v>64420.4</v>
      </c>
      <c r="AL2548">
        <v>88453.8</v>
      </c>
      <c r="AM2548">
        <v>115442</v>
      </c>
      <c r="AN2548">
        <v>98228.6</v>
      </c>
      <c r="AO2548">
        <v>66311.199999999997</v>
      </c>
      <c r="AP2548">
        <v>112010</v>
      </c>
      <c r="AQ2548">
        <v>143854</v>
      </c>
    </row>
    <row r="2549" spans="1:43">
      <c r="A2549">
        <v>3000</v>
      </c>
      <c r="B2549" t="s">
        <v>6041</v>
      </c>
      <c r="C2549" t="s">
        <v>6042</v>
      </c>
      <c r="D2549">
        <v>5.7979900000000001E-2</v>
      </c>
      <c r="E2549">
        <v>2</v>
      </c>
      <c r="F2549">
        <v>2</v>
      </c>
      <c r="G2549">
        <v>0</v>
      </c>
      <c r="H2549">
        <v>108473</v>
      </c>
      <c r="I2549">
        <v>64624.7</v>
      </c>
      <c r="J2549">
        <v>46157.9</v>
      </c>
      <c r="K2549">
        <v>134961</v>
      </c>
      <c r="L2549">
        <v>20849.7</v>
      </c>
      <c r="M2549">
        <v>36736.1</v>
      </c>
      <c r="N2549">
        <v>28465.4</v>
      </c>
      <c r="O2549">
        <v>107329</v>
      </c>
      <c r="P2549">
        <v>41393.199999999997</v>
      </c>
      <c r="Q2549">
        <v>89178.3</v>
      </c>
      <c r="R2549">
        <v>0</v>
      </c>
      <c r="S2549">
        <v>53267.4</v>
      </c>
      <c r="T2549">
        <v>0</v>
      </c>
      <c r="U2549">
        <v>0</v>
      </c>
      <c r="V2549">
        <v>24990.7</v>
      </c>
      <c r="W2549">
        <v>32481.8</v>
      </c>
      <c r="X2549">
        <v>0</v>
      </c>
      <c r="Y2549">
        <v>0</v>
      </c>
      <c r="Z2549">
        <v>54455.1</v>
      </c>
      <c r="AA2549">
        <v>43643.4</v>
      </c>
      <c r="AB2549">
        <v>114380</v>
      </c>
      <c r="AC2549">
        <v>29238.5</v>
      </c>
      <c r="AD2549">
        <v>80554.5</v>
      </c>
      <c r="AE2549">
        <v>33182.800000000003</v>
      </c>
      <c r="AF2549">
        <v>0</v>
      </c>
      <c r="AG2549">
        <v>64173.599999999999</v>
      </c>
      <c r="AH2549">
        <v>113879</v>
      </c>
      <c r="AI2549">
        <v>77428.899999999994</v>
      </c>
      <c r="AJ2549">
        <v>0</v>
      </c>
      <c r="AK2549">
        <v>0</v>
      </c>
      <c r="AL2549">
        <v>0</v>
      </c>
      <c r="AM2549">
        <v>67120.899999999994</v>
      </c>
      <c r="AN2549">
        <v>87071.1</v>
      </c>
      <c r="AO2549">
        <v>0</v>
      </c>
      <c r="AP2549">
        <v>0</v>
      </c>
      <c r="AQ2549">
        <v>39041.9</v>
      </c>
    </row>
    <row r="2550" spans="1:43">
      <c r="A2550">
        <v>3006</v>
      </c>
      <c r="B2550" t="s">
        <v>6053</v>
      </c>
      <c r="C2550" t="s">
        <v>6054</v>
      </c>
      <c r="D2550">
        <v>2.5127300000000002E-2</v>
      </c>
      <c r="E2550">
        <v>2</v>
      </c>
      <c r="F2550">
        <v>2</v>
      </c>
      <c r="G2550">
        <v>0</v>
      </c>
      <c r="H2550">
        <v>7592.42</v>
      </c>
      <c r="I2550">
        <v>8009.32</v>
      </c>
      <c r="J2550">
        <v>9558.7800000000007</v>
      </c>
      <c r="K2550">
        <v>0</v>
      </c>
      <c r="L2550">
        <v>0</v>
      </c>
      <c r="M2550">
        <v>11365.8</v>
      </c>
      <c r="N2550">
        <v>0</v>
      </c>
      <c r="O2550">
        <v>9503.4699999999993</v>
      </c>
      <c r="P2550">
        <v>0</v>
      </c>
      <c r="Q2550">
        <v>0</v>
      </c>
      <c r="R2550">
        <v>6547.63</v>
      </c>
      <c r="S2550">
        <v>0</v>
      </c>
      <c r="T2550">
        <v>16680.900000000001</v>
      </c>
      <c r="U2550">
        <v>25321.9</v>
      </c>
      <c r="V2550">
        <v>24609</v>
      </c>
      <c r="W2550">
        <v>0</v>
      </c>
      <c r="X2550">
        <v>0</v>
      </c>
      <c r="Y2550">
        <v>0</v>
      </c>
      <c r="Z2550">
        <v>21319.4</v>
      </c>
      <c r="AA2550">
        <v>39993.5</v>
      </c>
      <c r="AB2550">
        <v>31219.8</v>
      </c>
      <c r="AC2550">
        <v>0</v>
      </c>
      <c r="AD2550">
        <v>0</v>
      </c>
      <c r="AE2550">
        <v>0</v>
      </c>
      <c r="AF2550">
        <v>0</v>
      </c>
      <c r="AG2550">
        <v>20380.900000000001</v>
      </c>
      <c r="AH2550">
        <v>24162.5</v>
      </c>
      <c r="AI2550">
        <v>4468.33</v>
      </c>
      <c r="AJ2550">
        <v>4526.8900000000003</v>
      </c>
      <c r="AK2550">
        <v>0</v>
      </c>
      <c r="AL2550">
        <v>27730.799999999999</v>
      </c>
      <c r="AM2550">
        <v>47282.5</v>
      </c>
      <c r="AN2550">
        <v>34350.400000000001</v>
      </c>
      <c r="AO2550">
        <v>0</v>
      </c>
      <c r="AP2550">
        <v>9230.83</v>
      </c>
      <c r="AQ2550">
        <v>0</v>
      </c>
    </row>
    <row r="2551" spans="1:43">
      <c r="A2551">
        <v>3010</v>
      </c>
      <c r="B2551" t="s">
        <v>6061</v>
      </c>
      <c r="C2551" t="s">
        <v>6062</v>
      </c>
      <c r="D2551">
        <v>2.6924400000000001E-2</v>
      </c>
      <c r="E2551">
        <v>2</v>
      </c>
      <c r="F2551">
        <v>2</v>
      </c>
      <c r="G2551">
        <v>0</v>
      </c>
      <c r="H2551">
        <v>104069</v>
      </c>
      <c r="I2551">
        <v>74875.100000000006</v>
      </c>
      <c r="J2551">
        <v>104258</v>
      </c>
      <c r="K2551">
        <v>133625</v>
      </c>
      <c r="L2551">
        <v>75352</v>
      </c>
      <c r="M2551">
        <v>146144</v>
      </c>
      <c r="N2551">
        <v>141954</v>
      </c>
      <c r="O2551">
        <v>146073</v>
      </c>
      <c r="P2551">
        <v>147444</v>
      </c>
      <c r="Q2551">
        <v>81585.2</v>
      </c>
      <c r="R2551">
        <v>0</v>
      </c>
      <c r="S2551">
        <v>0</v>
      </c>
      <c r="T2551">
        <v>92157.4</v>
      </c>
      <c r="U2551">
        <v>136136</v>
      </c>
      <c r="V2551">
        <v>123244</v>
      </c>
      <c r="W2551">
        <v>20203.8</v>
      </c>
      <c r="X2551">
        <v>72765</v>
      </c>
      <c r="Y2551">
        <v>62364.3</v>
      </c>
      <c r="Z2551">
        <v>173333</v>
      </c>
      <c r="AA2551">
        <v>200174</v>
      </c>
      <c r="AB2551">
        <v>91052.7</v>
      </c>
      <c r="AC2551">
        <v>52317.5</v>
      </c>
      <c r="AD2551">
        <v>102606</v>
      </c>
      <c r="AE2551">
        <v>99891.199999999997</v>
      </c>
      <c r="AF2551">
        <v>89436.6</v>
      </c>
      <c r="AG2551">
        <v>89395.5</v>
      </c>
      <c r="AH2551">
        <v>68259.100000000006</v>
      </c>
      <c r="AI2551">
        <v>76128.2</v>
      </c>
      <c r="AJ2551">
        <v>53503.5</v>
      </c>
      <c r="AK2551">
        <v>123062</v>
      </c>
      <c r="AL2551">
        <v>87370.2</v>
      </c>
      <c r="AM2551">
        <v>63768.9</v>
      </c>
      <c r="AN2551">
        <v>116100</v>
      </c>
      <c r="AO2551">
        <v>72482.399999999994</v>
      </c>
      <c r="AP2551">
        <v>0</v>
      </c>
      <c r="AQ2551">
        <v>0</v>
      </c>
    </row>
    <row r="2552" spans="1:43">
      <c r="A2552">
        <v>3015</v>
      </c>
      <c r="B2552" t="s">
        <v>6071</v>
      </c>
      <c r="C2552" t="s">
        <v>6072</v>
      </c>
      <c r="D2552">
        <v>3.5496100000000003E-2</v>
      </c>
      <c r="E2552">
        <v>2</v>
      </c>
      <c r="F2552">
        <v>2</v>
      </c>
      <c r="G2552">
        <v>0</v>
      </c>
      <c r="H2552">
        <v>125092</v>
      </c>
      <c r="I2552">
        <v>64863.8</v>
      </c>
      <c r="J2552">
        <v>82126.5</v>
      </c>
      <c r="K2552">
        <v>0</v>
      </c>
      <c r="L2552">
        <v>0</v>
      </c>
      <c r="M2552">
        <v>0</v>
      </c>
      <c r="N2552">
        <v>56274</v>
      </c>
      <c r="O2552">
        <v>473418</v>
      </c>
      <c r="P2552">
        <v>27875.4</v>
      </c>
      <c r="Q2552">
        <v>0</v>
      </c>
      <c r="R2552">
        <v>0</v>
      </c>
      <c r="S2552">
        <v>0</v>
      </c>
      <c r="T2552">
        <v>57832.7</v>
      </c>
      <c r="U2552">
        <v>71044.100000000006</v>
      </c>
      <c r="V2552">
        <v>66609.100000000006</v>
      </c>
      <c r="W2552">
        <v>25971.3</v>
      </c>
      <c r="X2552">
        <v>0</v>
      </c>
      <c r="Y2552">
        <v>25158.6</v>
      </c>
      <c r="Z2552">
        <v>294691</v>
      </c>
      <c r="AA2552">
        <v>225836</v>
      </c>
      <c r="AB2552">
        <v>198675</v>
      </c>
      <c r="AC2552">
        <v>88176.2</v>
      </c>
      <c r="AD2552">
        <v>108655</v>
      </c>
      <c r="AE2552">
        <v>144277</v>
      </c>
      <c r="AF2552">
        <v>150290</v>
      </c>
      <c r="AG2552">
        <v>105164</v>
      </c>
      <c r="AH2552">
        <v>167402</v>
      </c>
      <c r="AI2552">
        <v>114540</v>
      </c>
      <c r="AJ2552">
        <v>116272</v>
      </c>
      <c r="AK2552">
        <v>151664</v>
      </c>
      <c r="AL2552">
        <v>103872</v>
      </c>
      <c r="AM2552">
        <v>148041</v>
      </c>
      <c r="AN2552">
        <v>120311</v>
      </c>
      <c r="AO2552">
        <v>40045</v>
      </c>
      <c r="AP2552">
        <v>78482.399999999994</v>
      </c>
      <c r="AQ2552">
        <v>104777</v>
      </c>
    </row>
    <row r="2553" spans="1:43">
      <c r="A2553">
        <v>3021</v>
      </c>
      <c r="B2553" t="s">
        <v>6083</v>
      </c>
      <c r="C2553" t="s">
        <v>6084</v>
      </c>
      <c r="D2553">
        <v>0.04</v>
      </c>
      <c r="E2553">
        <v>2</v>
      </c>
      <c r="F2553">
        <v>2</v>
      </c>
      <c r="G2553">
        <v>0</v>
      </c>
      <c r="H2553">
        <v>111960</v>
      </c>
      <c r="I2553">
        <v>24958.5</v>
      </c>
      <c r="J2553">
        <v>39955.5</v>
      </c>
      <c r="K2553">
        <v>82175.8</v>
      </c>
      <c r="L2553">
        <v>90775.9</v>
      </c>
      <c r="M2553">
        <v>102771</v>
      </c>
      <c r="N2553">
        <v>96072.1</v>
      </c>
      <c r="O2553">
        <v>64593.9</v>
      </c>
      <c r="P2553">
        <v>135800</v>
      </c>
      <c r="Q2553">
        <v>0</v>
      </c>
      <c r="R2553">
        <v>34833.9</v>
      </c>
      <c r="S2553">
        <v>38515</v>
      </c>
      <c r="T2553">
        <v>136242</v>
      </c>
      <c r="U2553">
        <v>83100</v>
      </c>
      <c r="V2553">
        <v>80794.899999999994</v>
      </c>
      <c r="W2553">
        <v>0</v>
      </c>
      <c r="X2553">
        <v>0</v>
      </c>
      <c r="Y2553">
        <v>0</v>
      </c>
      <c r="Z2553">
        <v>114098</v>
      </c>
      <c r="AA2553">
        <v>122112</v>
      </c>
      <c r="AB2553">
        <v>136146</v>
      </c>
      <c r="AC2553">
        <v>61440.800000000003</v>
      </c>
      <c r="AD2553">
        <v>48183.199999999997</v>
      </c>
      <c r="AE2553">
        <v>41427.599999999999</v>
      </c>
      <c r="AF2553">
        <v>22949.200000000001</v>
      </c>
      <c r="AG2553">
        <v>13836.5</v>
      </c>
      <c r="AH2553">
        <v>32645.9</v>
      </c>
      <c r="AI2553">
        <v>38390.1</v>
      </c>
      <c r="AJ2553">
        <v>0</v>
      </c>
      <c r="AK2553">
        <v>0</v>
      </c>
      <c r="AL2553">
        <v>111337</v>
      </c>
      <c r="AM2553">
        <v>172392</v>
      </c>
      <c r="AN2553">
        <v>153996</v>
      </c>
      <c r="AO2553">
        <v>49380.7</v>
      </c>
      <c r="AP2553">
        <v>67123.5</v>
      </c>
      <c r="AQ2553">
        <v>123767</v>
      </c>
    </row>
    <row r="2554" spans="1:43">
      <c r="A2554">
        <v>3043</v>
      </c>
      <c r="B2554" t="s">
        <v>6127</v>
      </c>
      <c r="C2554" t="s">
        <v>6128</v>
      </c>
      <c r="D2554">
        <v>3.5650600000000001E-3</v>
      </c>
      <c r="E2554">
        <v>2</v>
      </c>
      <c r="F2554">
        <v>2</v>
      </c>
      <c r="G2554">
        <v>0</v>
      </c>
      <c r="H2554">
        <v>111871</v>
      </c>
      <c r="I2554">
        <v>83311.600000000006</v>
      </c>
      <c r="J2554">
        <v>111797</v>
      </c>
      <c r="K2554">
        <v>95677.3</v>
      </c>
      <c r="L2554">
        <v>71639</v>
      </c>
      <c r="M2554">
        <v>187618</v>
      </c>
      <c r="N2554">
        <v>85299.7</v>
      </c>
      <c r="O2554">
        <v>148534</v>
      </c>
      <c r="P2554">
        <v>165617</v>
      </c>
      <c r="Q2554">
        <v>52668.1</v>
      </c>
      <c r="R2554">
        <v>87279.3</v>
      </c>
      <c r="S2554">
        <v>126234</v>
      </c>
      <c r="T2554">
        <v>113415</v>
      </c>
      <c r="U2554">
        <v>148434</v>
      </c>
      <c r="V2554">
        <v>144355</v>
      </c>
      <c r="W2554">
        <v>41376.9</v>
      </c>
      <c r="X2554">
        <v>96188.2</v>
      </c>
      <c r="Y2554">
        <v>117280</v>
      </c>
      <c r="Z2554">
        <v>75091.7</v>
      </c>
      <c r="AA2554">
        <v>92920.6</v>
      </c>
      <c r="AB2554">
        <v>74766.7</v>
      </c>
      <c r="AC2554">
        <v>100686</v>
      </c>
      <c r="AD2554">
        <v>67823.199999999997</v>
      </c>
      <c r="AE2554">
        <v>214187</v>
      </c>
      <c r="AF2554">
        <v>73004.600000000006</v>
      </c>
      <c r="AG2554">
        <v>210370</v>
      </c>
      <c r="AH2554">
        <v>167541</v>
      </c>
      <c r="AI2554">
        <v>84526.9</v>
      </c>
      <c r="AJ2554">
        <v>61643.4</v>
      </c>
      <c r="AK2554">
        <v>118398</v>
      </c>
      <c r="AL2554">
        <v>73427.8</v>
      </c>
      <c r="AM2554">
        <v>140296</v>
      </c>
      <c r="AN2554">
        <v>105582</v>
      </c>
      <c r="AO2554">
        <v>40110.1</v>
      </c>
      <c r="AP2554">
        <v>95567.7</v>
      </c>
      <c r="AQ2554">
        <v>99623.8</v>
      </c>
    </row>
    <row r="2555" spans="1:43">
      <c r="A2555">
        <v>3052</v>
      </c>
      <c r="B2555" t="s">
        <v>6145</v>
      </c>
      <c r="C2555" t="s">
        <v>6146</v>
      </c>
      <c r="D2555">
        <v>2.6158399999999998E-2</v>
      </c>
      <c r="E2555">
        <v>2</v>
      </c>
      <c r="F2555">
        <v>2</v>
      </c>
      <c r="G2555">
        <v>0</v>
      </c>
      <c r="H2555">
        <v>75025.3</v>
      </c>
      <c r="I2555">
        <v>63085.9</v>
      </c>
      <c r="J2555">
        <v>57655</v>
      </c>
      <c r="K2555">
        <v>113253</v>
      </c>
      <c r="L2555">
        <v>85493.1</v>
      </c>
      <c r="M2555">
        <v>91135.5</v>
      </c>
      <c r="N2555">
        <v>79286</v>
      </c>
      <c r="O2555">
        <v>62458.2</v>
      </c>
      <c r="P2555">
        <v>52924.9</v>
      </c>
      <c r="Q2555">
        <v>77199.600000000006</v>
      </c>
      <c r="R2555">
        <v>61217.8</v>
      </c>
      <c r="S2555">
        <v>52488.4</v>
      </c>
      <c r="T2555">
        <v>57514.7</v>
      </c>
      <c r="U2555">
        <v>42492</v>
      </c>
      <c r="V2555">
        <v>45267.8</v>
      </c>
      <c r="W2555">
        <v>54755.7</v>
      </c>
      <c r="X2555">
        <v>38679.699999999997</v>
      </c>
      <c r="Y2555">
        <v>41844.1</v>
      </c>
      <c r="Z2555">
        <v>80965.5</v>
      </c>
      <c r="AA2555">
        <v>71220.3</v>
      </c>
      <c r="AB2555">
        <v>65023</v>
      </c>
      <c r="AC2555">
        <v>76872.100000000006</v>
      </c>
      <c r="AD2555">
        <v>63907.9</v>
      </c>
      <c r="AE2555">
        <v>51297</v>
      </c>
      <c r="AF2555">
        <v>31559.8</v>
      </c>
      <c r="AG2555">
        <v>23638.9</v>
      </c>
      <c r="AH2555">
        <v>31330.3</v>
      </c>
      <c r="AI2555">
        <v>57766.6</v>
      </c>
      <c r="AJ2555">
        <v>57095.1</v>
      </c>
      <c r="AK2555">
        <v>44055.7</v>
      </c>
      <c r="AL2555">
        <v>78962.3</v>
      </c>
      <c r="AM2555">
        <v>88476.6</v>
      </c>
      <c r="AN2555">
        <v>52776.5</v>
      </c>
      <c r="AO2555">
        <v>69665.5</v>
      </c>
      <c r="AP2555">
        <v>100193</v>
      </c>
      <c r="AQ2555">
        <v>79207.3</v>
      </c>
    </row>
    <row r="2556" spans="1:43">
      <c r="A2556">
        <v>3056</v>
      </c>
      <c r="B2556" t="s">
        <v>6153</v>
      </c>
      <c r="C2556" t="s">
        <v>6154</v>
      </c>
      <c r="D2556">
        <v>3.6899099999999997E-2</v>
      </c>
      <c r="E2556">
        <v>2</v>
      </c>
      <c r="F2556">
        <v>2</v>
      </c>
      <c r="G2556">
        <v>0</v>
      </c>
      <c r="H2556">
        <v>92922.5</v>
      </c>
      <c r="I2556">
        <v>85308.800000000003</v>
      </c>
      <c r="J2556">
        <v>90786.1</v>
      </c>
      <c r="K2556">
        <v>51005.8</v>
      </c>
      <c r="L2556">
        <v>69073.399999999994</v>
      </c>
      <c r="M2556">
        <v>48166.6</v>
      </c>
      <c r="N2556">
        <v>46541.3</v>
      </c>
      <c r="O2556">
        <v>80233.2</v>
      </c>
      <c r="P2556">
        <v>50885.9</v>
      </c>
      <c r="Q2556">
        <v>6549.32</v>
      </c>
      <c r="R2556">
        <v>18135.900000000001</v>
      </c>
      <c r="S2556">
        <v>0</v>
      </c>
      <c r="T2556">
        <v>79774.8</v>
      </c>
      <c r="U2556">
        <v>118275</v>
      </c>
      <c r="V2556">
        <v>97839.8</v>
      </c>
      <c r="W2556">
        <v>13586.2</v>
      </c>
      <c r="X2556">
        <v>6912.43</v>
      </c>
      <c r="Y2556">
        <v>0</v>
      </c>
      <c r="Z2556">
        <v>178956</v>
      </c>
      <c r="AA2556">
        <v>165134</v>
      </c>
      <c r="AB2556">
        <v>139129</v>
      </c>
      <c r="AC2556">
        <v>72811.199999999997</v>
      </c>
      <c r="AD2556">
        <v>91126.8</v>
      </c>
      <c r="AE2556">
        <v>68976.7</v>
      </c>
      <c r="AF2556">
        <v>29204</v>
      </c>
      <c r="AG2556">
        <v>35961.4</v>
      </c>
      <c r="AH2556">
        <v>27475.5</v>
      </c>
      <c r="AI2556">
        <v>13904</v>
      </c>
      <c r="AJ2556">
        <v>20000.099999999999</v>
      </c>
      <c r="AK2556">
        <v>20137.099999999999</v>
      </c>
      <c r="AL2556">
        <v>105277</v>
      </c>
      <c r="AM2556">
        <v>118893</v>
      </c>
      <c r="AN2556">
        <v>117144</v>
      </c>
      <c r="AO2556">
        <v>38701</v>
      </c>
      <c r="AP2556">
        <v>43246.2</v>
      </c>
      <c r="AQ2556">
        <v>45951.199999999997</v>
      </c>
    </row>
    <row r="2557" spans="1:43">
      <c r="A2557">
        <v>3059</v>
      </c>
      <c r="B2557" t="s">
        <v>6159</v>
      </c>
      <c r="C2557" t="s">
        <v>6160</v>
      </c>
      <c r="D2557">
        <v>8.9112700000000006E-3</v>
      </c>
      <c r="E2557">
        <v>2</v>
      </c>
      <c r="F2557">
        <v>2</v>
      </c>
      <c r="G2557">
        <v>0</v>
      </c>
      <c r="H2557">
        <v>143354</v>
      </c>
      <c r="I2557">
        <v>109262</v>
      </c>
      <c r="J2557">
        <v>72624.399999999994</v>
      </c>
      <c r="K2557">
        <v>195258</v>
      </c>
      <c r="L2557">
        <v>173861</v>
      </c>
      <c r="M2557">
        <v>157773</v>
      </c>
      <c r="N2557">
        <v>138050</v>
      </c>
      <c r="O2557">
        <v>144489</v>
      </c>
      <c r="P2557">
        <v>117669</v>
      </c>
      <c r="Q2557">
        <v>82637.8</v>
      </c>
      <c r="R2557">
        <v>78716</v>
      </c>
      <c r="S2557">
        <v>23444.5</v>
      </c>
      <c r="T2557">
        <v>160883</v>
      </c>
      <c r="U2557">
        <v>112212</v>
      </c>
      <c r="V2557">
        <v>146630</v>
      </c>
      <c r="W2557">
        <v>48206.7</v>
      </c>
      <c r="X2557">
        <v>53432.9</v>
      </c>
      <c r="Y2557">
        <v>12872</v>
      </c>
      <c r="Z2557">
        <v>174469</v>
      </c>
      <c r="AA2557">
        <v>171806</v>
      </c>
      <c r="AB2557">
        <v>207700</v>
      </c>
      <c r="AC2557">
        <v>127085</v>
      </c>
      <c r="AD2557">
        <v>119627</v>
      </c>
      <c r="AE2557">
        <v>87991.6</v>
      </c>
      <c r="AF2557">
        <v>88369.8</v>
      </c>
      <c r="AG2557">
        <v>47187.8</v>
      </c>
      <c r="AH2557">
        <v>46449.3</v>
      </c>
      <c r="AI2557">
        <v>74657.899999999994</v>
      </c>
      <c r="AJ2557">
        <v>52752.800000000003</v>
      </c>
      <c r="AK2557">
        <v>0</v>
      </c>
      <c r="AL2557">
        <v>73216.3</v>
      </c>
      <c r="AM2557">
        <v>68202.2</v>
      </c>
      <c r="AN2557">
        <v>22242.2</v>
      </c>
      <c r="AO2557">
        <v>19759</v>
      </c>
      <c r="AP2557">
        <v>0</v>
      </c>
      <c r="AQ2557">
        <v>0</v>
      </c>
    </row>
    <row r="2558" spans="1:43">
      <c r="A2558">
        <v>3065</v>
      </c>
      <c r="B2558" t="s">
        <v>6171</v>
      </c>
      <c r="C2558" t="s">
        <v>6172</v>
      </c>
      <c r="D2558">
        <v>2.5172300000000002E-2</v>
      </c>
      <c r="E2558">
        <v>2</v>
      </c>
      <c r="F2558">
        <v>2</v>
      </c>
      <c r="G2558">
        <v>0</v>
      </c>
      <c r="H2558">
        <v>65452.1</v>
      </c>
      <c r="I2558">
        <v>13711.8</v>
      </c>
      <c r="J2558">
        <v>43516.800000000003</v>
      </c>
      <c r="K2558">
        <v>135251</v>
      </c>
      <c r="L2558">
        <v>45635.4</v>
      </c>
      <c r="M2558">
        <v>0</v>
      </c>
      <c r="N2558">
        <v>111163</v>
      </c>
      <c r="O2558">
        <v>177812</v>
      </c>
      <c r="P2558">
        <v>155125</v>
      </c>
      <c r="Q2558">
        <v>42166</v>
      </c>
      <c r="R2558">
        <v>0</v>
      </c>
      <c r="S2558">
        <v>0</v>
      </c>
      <c r="T2558">
        <v>64985.5</v>
      </c>
      <c r="U2558">
        <v>91089.9</v>
      </c>
      <c r="V2558">
        <v>75021.5</v>
      </c>
      <c r="W2558">
        <v>51933.1</v>
      </c>
      <c r="X2558">
        <v>55423</v>
      </c>
      <c r="Y2558">
        <v>0</v>
      </c>
      <c r="Z2558">
        <v>197765</v>
      </c>
      <c r="AA2558">
        <v>249354</v>
      </c>
      <c r="AB2558">
        <v>191217</v>
      </c>
      <c r="AC2558">
        <v>235656</v>
      </c>
      <c r="AD2558">
        <v>87882.9</v>
      </c>
      <c r="AE2558">
        <v>248005</v>
      </c>
      <c r="AF2558">
        <v>162180</v>
      </c>
      <c r="AG2558">
        <v>177319</v>
      </c>
      <c r="AH2558">
        <v>107999</v>
      </c>
      <c r="AI2558">
        <v>183357</v>
      </c>
      <c r="AJ2558">
        <v>191816</v>
      </c>
      <c r="AK2558">
        <v>170331</v>
      </c>
      <c r="AL2558">
        <v>101763</v>
      </c>
      <c r="AM2558">
        <v>81491.600000000006</v>
      </c>
      <c r="AN2558">
        <v>92856.6</v>
      </c>
      <c r="AO2558">
        <v>82660.5</v>
      </c>
      <c r="AP2558">
        <v>117139</v>
      </c>
      <c r="AQ2558">
        <v>150458</v>
      </c>
    </row>
    <row r="2559" spans="1:43">
      <c r="A2559">
        <v>3066</v>
      </c>
      <c r="B2559" t="s">
        <v>6173</v>
      </c>
      <c r="C2559" t="s">
        <v>6174</v>
      </c>
      <c r="D2559">
        <v>6.0876599999999999E-3</v>
      </c>
      <c r="E2559">
        <v>2</v>
      </c>
      <c r="F2559">
        <v>2</v>
      </c>
      <c r="G2559">
        <v>0</v>
      </c>
      <c r="H2559">
        <v>222647</v>
      </c>
      <c r="I2559">
        <v>122338</v>
      </c>
      <c r="J2559">
        <v>149712</v>
      </c>
      <c r="K2559">
        <v>198712</v>
      </c>
      <c r="L2559">
        <v>171809</v>
      </c>
      <c r="M2559">
        <v>115512</v>
      </c>
      <c r="N2559">
        <v>107899</v>
      </c>
      <c r="O2559">
        <v>119714</v>
      </c>
      <c r="P2559">
        <v>129093</v>
      </c>
      <c r="Q2559">
        <v>115133</v>
      </c>
      <c r="R2559">
        <v>107416</v>
      </c>
      <c r="S2559">
        <v>104966</v>
      </c>
      <c r="T2559">
        <v>165120</v>
      </c>
      <c r="U2559">
        <v>189479</v>
      </c>
      <c r="V2559">
        <v>186452</v>
      </c>
      <c r="W2559">
        <v>139210</v>
      </c>
      <c r="X2559">
        <v>139446</v>
      </c>
      <c r="Y2559">
        <v>122969</v>
      </c>
      <c r="Z2559">
        <v>211074</v>
      </c>
      <c r="AA2559">
        <v>174038</v>
      </c>
      <c r="AB2559">
        <v>155614</v>
      </c>
      <c r="AC2559">
        <v>203743</v>
      </c>
      <c r="AD2559">
        <v>129042</v>
      </c>
      <c r="AE2559">
        <v>170853</v>
      </c>
      <c r="AF2559">
        <v>132004</v>
      </c>
      <c r="AG2559">
        <v>159766</v>
      </c>
      <c r="AH2559">
        <v>162465</v>
      </c>
      <c r="AI2559">
        <v>150179</v>
      </c>
      <c r="AJ2559">
        <v>110626</v>
      </c>
      <c r="AK2559">
        <v>113138</v>
      </c>
      <c r="AL2559">
        <v>157270</v>
      </c>
      <c r="AM2559">
        <v>142065</v>
      </c>
      <c r="AN2559">
        <v>94140.7</v>
      </c>
      <c r="AO2559">
        <v>105328</v>
      </c>
      <c r="AP2559">
        <v>105853</v>
      </c>
      <c r="AQ2559">
        <v>129201</v>
      </c>
    </row>
    <row r="2560" spans="1:43">
      <c r="A2560">
        <v>3076</v>
      </c>
      <c r="B2560" t="s">
        <v>6193</v>
      </c>
      <c r="C2560" t="s">
        <v>6194</v>
      </c>
      <c r="D2560">
        <v>5.5366499999999999E-2</v>
      </c>
      <c r="E2560">
        <v>2</v>
      </c>
      <c r="F2560">
        <v>2</v>
      </c>
      <c r="G2560">
        <v>0</v>
      </c>
      <c r="H2560">
        <v>33467.199999999997</v>
      </c>
      <c r="I2560">
        <v>4594.4799999999996</v>
      </c>
      <c r="J2560">
        <v>0</v>
      </c>
      <c r="K2560">
        <v>76704.3</v>
      </c>
      <c r="L2560">
        <v>39799</v>
      </c>
      <c r="M2560">
        <v>11661.8</v>
      </c>
      <c r="N2560">
        <v>40598.800000000003</v>
      </c>
      <c r="O2560">
        <v>15306.3</v>
      </c>
      <c r="P2560">
        <v>0</v>
      </c>
      <c r="Q2560">
        <v>22127.5</v>
      </c>
      <c r="R2560">
        <v>7394.66</v>
      </c>
      <c r="S2560">
        <v>0</v>
      </c>
      <c r="T2560">
        <v>20924.3</v>
      </c>
      <c r="U2560">
        <v>0</v>
      </c>
      <c r="V2560">
        <v>16190.9</v>
      </c>
      <c r="W2560">
        <v>21465.5</v>
      </c>
      <c r="X2560">
        <v>0</v>
      </c>
      <c r="Y2560">
        <v>0</v>
      </c>
      <c r="Z2560">
        <v>32264</v>
      </c>
      <c r="AA2560">
        <v>25951.1</v>
      </c>
      <c r="AB2560">
        <v>8151.31</v>
      </c>
      <c r="AC2560">
        <v>38775.9</v>
      </c>
      <c r="AD2560">
        <v>6523.69</v>
      </c>
      <c r="AE2560">
        <v>7358.21</v>
      </c>
      <c r="AF2560">
        <v>6557.54</v>
      </c>
      <c r="AG2560">
        <v>11521.3</v>
      </c>
      <c r="AH2560">
        <v>0</v>
      </c>
      <c r="AI2560">
        <v>20833.900000000001</v>
      </c>
      <c r="AJ2560">
        <v>24028.3</v>
      </c>
      <c r="AK2560">
        <v>0</v>
      </c>
      <c r="AL2560">
        <v>22870.9</v>
      </c>
      <c r="AM2560">
        <v>0</v>
      </c>
      <c r="AN2560">
        <v>13327</v>
      </c>
      <c r="AO2560">
        <v>15593</v>
      </c>
      <c r="AP2560">
        <v>5887.67</v>
      </c>
      <c r="AQ2560">
        <v>8182.19</v>
      </c>
    </row>
    <row r="2561" spans="1:43">
      <c r="A2561">
        <v>3077</v>
      </c>
      <c r="B2561" t="s">
        <v>6195</v>
      </c>
      <c r="C2561" t="s">
        <v>6196</v>
      </c>
      <c r="D2561">
        <v>4.14162E-2</v>
      </c>
      <c r="E2561">
        <v>2</v>
      </c>
      <c r="F2561">
        <v>2</v>
      </c>
      <c r="G2561">
        <v>0</v>
      </c>
      <c r="H2561">
        <v>14034.7</v>
      </c>
      <c r="I2561">
        <v>16311</v>
      </c>
      <c r="J2561">
        <v>32647.1</v>
      </c>
      <c r="K2561">
        <v>13136.1</v>
      </c>
      <c r="L2561">
        <v>0</v>
      </c>
      <c r="M2561">
        <v>41837.199999999997</v>
      </c>
      <c r="N2561">
        <v>5895.99</v>
      </c>
      <c r="O2561">
        <v>51579.6</v>
      </c>
      <c r="P2561">
        <v>0</v>
      </c>
      <c r="Q2561">
        <v>6997.19</v>
      </c>
      <c r="R2561">
        <v>22110</v>
      </c>
      <c r="S2561">
        <v>26448.400000000001</v>
      </c>
      <c r="T2561">
        <v>17770.7</v>
      </c>
      <c r="U2561">
        <v>42923.1</v>
      </c>
      <c r="V2561">
        <v>30225</v>
      </c>
      <c r="W2561">
        <v>25002.7</v>
      </c>
      <c r="X2561">
        <v>9966.01</v>
      </c>
      <c r="Y2561">
        <v>32130.799999999999</v>
      </c>
      <c r="Z2561">
        <v>12916.7</v>
      </c>
      <c r="AA2561">
        <v>11998.4</v>
      </c>
      <c r="AB2561">
        <v>32711.3</v>
      </c>
      <c r="AC2561">
        <v>0</v>
      </c>
      <c r="AD2561">
        <v>9381.75</v>
      </c>
      <c r="AE2561">
        <v>48352.800000000003</v>
      </c>
      <c r="AF2561">
        <v>14070.6</v>
      </c>
      <c r="AG2561">
        <v>0</v>
      </c>
      <c r="AH2561">
        <v>33171.5</v>
      </c>
      <c r="AI2561">
        <v>0</v>
      </c>
      <c r="AJ2561">
        <v>0</v>
      </c>
      <c r="AK2561">
        <v>39919.4</v>
      </c>
      <c r="AL2561">
        <v>0</v>
      </c>
      <c r="AM2561">
        <v>27036.3</v>
      </c>
      <c r="AN2561">
        <v>0</v>
      </c>
      <c r="AO2561">
        <v>0</v>
      </c>
      <c r="AP2561">
        <v>0</v>
      </c>
      <c r="AQ2561">
        <v>11897.5</v>
      </c>
    </row>
    <row r="2562" spans="1:43">
      <c r="A2562">
        <v>3081</v>
      </c>
      <c r="B2562" t="s">
        <v>6203</v>
      </c>
      <c r="C2562" t="s">
        <v>6204</v>
      </c>
      <c r="D2562">
        <v>1.19095E-2</v>
      </c>
      <c r="E2562">
        <v>2</v>
      </c>
      <c r="F2562">
        <v>2</v>
      </c>
      <c r="G2562">
        <v>0</v>
      </c>
      <c r="H2562">
        <v>40273.300000000003</v>
      </c>
      <c r="I2562">
        <v>42922.6</v>
      </c>
      <c r="J2562">
        <v>40958.699999999997</v>
      </c>
      <c r="K2562">
        <v>71059.5</v>
      </c>
      <c r="L2562">
        <v>64870.7</v>
      </c>
      <c r="M2562">
        <v>34939.699999999997</v>
      </c>
      <c r="N2562">
        <v>36581.699999999997</v>
      </c>
      <c r="O2562">
        <v>51933.3</v>
      </c>
      <c r="P2562">
        <v>49444.6</v>
      </c>
      <c r="Q2562">
        <v>36850.6</v>
      </c>
      <c r="R2562">
        <v>32216.2</v>
      </c>
      <c r="S2562">
        <v>42296.7</v>
      </c>
      <c r="T2562">
        <v>35875.199999999997</v>
      </c>
      <c r="U2562">
        <v>75790.600000000006</v>
      </c>
      <c r="V2562">
        <v>78065.600000000006</v>
      </c>
      <c r="W2562">
        <v>33535.599999999999</v>
      </c>
      <c r="X2562">
        <v>41353.199999999997</v>
      </c>
      <c r="Y2562">
        <v>36556.6</v>
      </c>
      <c r="Z2562">
        <v>112805</v>
      </c>
      <c r="AA2562">
        <v>129195</v>
      </c>
      <c r="AB2562">
        <v>159475</v>
      </c>
      <c r="AC2562">
        <v>75536</v>
      </c>
      <c r="AD2562">
        <v>139317</v>
      </c>
      <c r="AE2562">
        <v>134865</v>
      </c>
      <c r="AF2562">
        <v>76740.2</v>
      </c>
      <c r="AG2562">
        <v>83130.399999999994</v>
      </c>
      <c r="AH2562">
        <v>85891.1</v>
      </c>
      <c r="AI2562">
        <v>91339.199999999997</v>
      </c>
      <c r="AJ2562">
        <v>78811.3</v>
      </c>
      <c r="AK2562">
        <v>81409.399999999994</v>
      </c>
      <c r="AL2562">
        <v>50988.9</v>
      </c>
      <c r="AM2562">
        <v>67259.5</v>
      </c>
      <c r="AN2562">
        <v>50560.9</v>
      </c>
      <c r="AO2562">
        <v>19593.599999999999</v>
      </c>
      <c r="AP2562">
        <v>27376.799999999999</v>
      </c>
      <c r="AQ2562">
        <v>30321.5</v>
      </c>
    </row>
    <row r="2563" spans="1:43">
      <c r="A2563">
        <v>3092</v>
      </c>
      <c r="B2563" t="s">
        <v>6225</v>
      </c>
      <c r="C2563" t="s">
        <v>6226</v>
      </c>
      <c r="D2563">
        <v>5.4230599999999997E-2</v>
      </c>
      <c r="E2563">
        <v>2</v>
      </c>
      <c r="F2563">
        <v>2</v>
      </c>
      <c r="G2563">
        <v>0</v>
      </c>
      <c r="H2563">
        <v>1342190</v>
      </c>
      <c r="I2563">
        <v>1268760</v>
      </c>
      <c r="J2563">
        <v>1259380</v>
      </c>
      <c r="K2563">
        <v>1240990</v>
      </c>
      <c r="L2563">
        <v>1135930</v>
      </c>
      <c r="M2563">
        <v>1077460</v>
      </c>
      <c r="N2563">
        <v>1427930</v>
      </c>
      <c r="O2563">
        <v>1500300</v>
      </c>
      <c r="P2563">
        <v>1591380</v>
      </c>
      <c r="Q2563">
        <v>926154</v>
      </c>
      <c r="R2563">
        <v>1256330</v>
      </c>
      <c r="S2563">
        <v>1001670</v>
      </c>
      <c r="T2563">
        <v>1693630</v>
      </c>
      <c r="U2563">
        <v>2344510</v>
      </c>
      <c r="V2563">
        <v>2128770</v>
      </c>
      <c r="W2563">
        <v>756514</v>
      </c>
      <c r="X2563">
        <v>1281660</v>
      </c>
      <c r="Y2563">
        <v>1108960</v>
      </c>
      <c r="Z2563">
        <v>1483840</v>
      </c>
      <c r="AA2563">
        <v>1608160</v>
      </c>
      <c r="AB2563">
        <v>1658800</v>
      </c>
      <c r="AC2563">
        <v>1358640</v>
      </c>
      <c r="AD2563">
        <v>1370750</v>
      </c>
      <c r="AE2563">
        <v>1096330</v>
      </c>
      <c r="AF2563">
        <v>1250450</v>
      </c>
      <c r="AG2563">
        <v>1684940</v>
      </c>
      <c r="AH2563">
        <v>1594980</v>
      </c>
      <c r="AI2563">
        <v>1178540</v>
      </c>
      <c r="AJ2563">
        <v>1274260</v>
      </c>
      <c r="AK2563">
        <v>1074940</v>
      </c>
      <c r="AL2563">
        <v>1248390</v>
      </c>
      <c r="AM2563">
        <v>1385850</v>
      </c>
      <c r="AN2563">
        <v>1081740</v>
      </c>
      <c r="AO2563">
        <v>572539</v>
      </c>
      <c r="AP2563">
        <v>1093430</v>
      </c>
      <c r="AQ2563">
        <v>862503</v>
      </c>
    </row>
    <row r="2564" spans="1:43">
      <c r="A2564">
        <v>3105</v>
      </c>
      <c r="B2564" t="s">
        <v>6251</v>
      </c>
      <c r="C2564" t="s">
        <v>6252</v>
      </c>
      <c r="D2564">
        <v>3.4047000000000001E-2</v>
      </c>
      <c r="E2564">
        <v>2</v>
      </c>
      <c r="F2564">
        <v>2</v>
      </c>
      <c r="G2564">
        <v>0</v>
      </c>
      <c r="H2564">
        <v>17162.8</v>
      </c>
      <c r="I2564">
        <v>7854.21</v>
      </c>
      <c r="J2564">
        <v>19331</v>
      </c>
      <c r="K2564">
        <v>4217.22</v>
      </c>
      <c r="L2564">
        <v>0</v>
      </c>
      <c r="M2564">
        <v>9821.11</v>
      </c>
      <c r="N2564">
        <v>26935</v>
      </c>
      <c r="O2564">
        <v>29607.9</v>
      </c>
      <c r="P2564">
        <v>28444.5</v>
      </c>
      <c r="Q2564">
        <v>48134</v>
      </c>
      <c r="R2564">
        <v>33805.5</v>
      </c>
      <c r="S2564">
        <v>12259.7</v>
      </c>
      <c r="T2564">
        <v>35290.5</v>
      </c>
      <c r="U2564">
        <v>41092.699999999997</v>
      </c>
      <c r="V2564">
        <v>41710.5</v>
      </c>
      <c r="W2564">
        <v>13769.7</v>
      </c>
      <c r="X2564">
        <v>35651</v>
      </c>
      <c r="Y2564">
        <v>11934.5</v>
      </c>
      <c r="Z2564">
        <v>47444.4</v>
      </c>
      <c r="AA2564">
        <v>59577.1</v>
      </c>
      <c r="AB2564">
        <v>35438.9</v>
      </c>
      <c r="AC2564">
        <v>19382.599999999999</v>
      </c>
      <c r="AD2564">
        <v>0</v>
      </c>
      <c r="AE2564">
        <v>4273.0600000000004</v>
      </c>
      <c r="AF2564">
        <v>25081.4</v>
      </c>
      <c r="AG2564">
        <v>14589.3</v>
      </c>
      <c r="AH2564">
        <v>38384.5</v>
      </c>
      <c r="AI2564">
        <v>0</v>
      </c>
      <c r="AJ2564">
        <v>11241.5</v>
      </c>
      <c r="AK2564">
        <v>6765.56</v>
      </c>
      <c r="AL2564">
        <v>9149.99</v>
      </c>
      <c r="AM2564">
        <v>13944.9</v>
      </c>
      <c r="AN2564">
        <v>6583.2</v>
      </c>
      <c r="AO2564">
        <v>0</v>
      </c>
      <c r="AP2564">
        <v>0</v>
      </c>
      <c r="AQ2564">
        <v>0</v>
      </c>
    </row>
    <row r="2565" spans="1:43">
      <c r="A2565">
        <v>3116</v>
      </c>
      <c r="B2565" t="s">
        <v>6273</v>
      </c>
      <c r="C2565" t="s">
        <v>6274</v>
      </c>
      <c r="D2565">
        <v>4.8700199999999999E-2</v>
      </c>
      <c r="E2565">
        <v>2</v>
      </c>
      <c r="F2565">
        <v>2</v>
      </c>
      <c r="G2565">
        <v>0</v>
      </c>
      <c r="H2565">
        <v>16283.9</v>
      </c>
      <c r="I2565">
        <v>30614.5</v>
      </c>
      <c r="J2565">
        <v>30122.1</v>
      </c>
      <c r="K2565">
        <v>20360.099999999999</v>
      </c>
      <c r="L2565">
        <v>33032.300000000003</v>
      </c>
      <c r="M2565">
        <v>0</v>
      </c>
      <c r="N2565">
        <v>43646.400000000001</v>
      </c>
      <c r="O2565">
        <v>25473.599999999999</v>
      </c>
      <c r="P2565">
        <v>27695.5</v>
      </c>
      <c r="Q2565">
        <v>0</v>
      </c>
      <c r="R2565">
        <v>13941.1</v>
      </c>
      <c r="S2565">
        <v>0</v>
      </c>
      <c r="T2565">
        <v>22714.799999999999</v>
      </c>
      <c r="U2565">
        <v>42635.8</v>
      </c>
      <c r="V2565">
        <v>44557.3</v>
      </c>
      <c r="W2565">
        <v>7570.08</v>
      </c>
      <c r="X2565">
        <v>9109.3700000000008</v>
      </c>
      <c r="Y2565">
        <v>14904.8</v>
      </c>
      <c r="Z2565">
        <v>59155.5</v>
      </c>
      <c r="AA2565">
        <v>52089.3</v>
      </c>
      <c r="AB2565">
        <v>47911.199999999997</v>
      </c>
      <c r="AC2565">
        <v>0</v>
      </c>
      <c r="AD2565">
        <v>0</v>
      </c>
      <c r="AE2565">
        <v>18959.5</v>
      </c>
      <c r="AF2565">
        <v>13979.2</v>
      </c>
      <c r="AG2565">
        <v>13108.8</v>
      </c>
      <c r="AH2565">
        <v>20637.7</v>
      </c>
      <c r="AI2565">
        <v>7005.41</v>
      </c>
      <c r="AJ2565">
        <v>18706</v>
      </c>
      <c r="AK2565">
        <v>19409.3</v>
      </c>
      <c r="AL2565">
        <v>25836.6</v>
      </c>
      <c r="AM2565">
        <v>21715.5</v>
      </c>
      <c r="AN2565">
        <v>25056.5</v>
      </c>
      <c r="AO2565">
        <v>7839.7</v>
      </c>
      <c r="AP2565">
        <v>7993.02</v>
      </c>
      <c r="AQ2565">
        <v>6642.96</v>
      </c>
    </row>
    <row r="2566" spans="1:43">
      <c r="A2566">
        <v>3118</v>
      </c>
      <c r="B2566" t="s">
        <v>6277</v>
      </c>
      <c r="C2566" t="s">
        <v>6278</v>
      </c>
      <c r="D2566">
        <v>3.5680999999999997E-2</v>
      </c>
      <c r="E2566">
        <v>2</v>
      </c>
      <c r="F2566">
        <v>2</v>
      </c>
      <c r="G2566">
        <v>0</v>
      </c>
      <c r="H2566">
        <v>54798.7</v>
      </c>
      <c r="I2566">
        <v>68878.7</v>
      </c>
      <c r="J2566">
        <v>48615.8</v>
      </c>
      <c r="K2566">
        <v>9845</v>
      </c>
      <c r="L2566">
        <v>38546.6</v>
      </c>
      <c r="M2566">
        <v>31294.1</v>
      </c>
      <c r="N2566">
        <v>47980.7</v>
      </c>
      <c r="O2566">
        <v>22775.9</v>
      </c>
      <c r="P2566">
        <v>0</v>
      </c>
      <c r="Q2566">
        <v>27501.3</v>
      </c>
      <c r="R2566">
        <v>20302.099999999999</v>
      </c>
      <c r="S2566">
        <v>30260.3</v>
      </c>
      <c r="T2566">
        <v>90925.1</v>
      </c>
      <c r="U2566">
        <v>88651.3</v>
      </c>
      <c r="V2566">
        <v>106848</v>
      </c>
      <c r="W2566">
        <v>0</v>
      </c>
      <c r="X2566">
        <v>44674.1</v>
      </c>
      <c r="Y2566">
        <v>0</v>
      </c>
      <c r="Z2566">
        <v>49666.7</v>
      </c>
      <c r="AA2566">
        <v>95312.5</v>
      </c>
      <c r="AB2566">
        <v>92799.2</v>
      </c>
      <c r="AC2566">
        <v>43702.8</v>
      </c>
      <c r="AD2566">
        <v>41715.1</v>
      </c>
      <c r="AE2566">
        <v>37225.9</v>
      </c>
      <c r="AF2566">
        <v>17357.400000000001</v>
      </c>
      <c r="AG2566">
        <v>9537.23</v>
      </c>
      <c r="AH2566">
        <v>0</v>
      </c>
      <c r="AI2566">
        <v>30003.200000000001</v>
      </c>
      <c r="AJ2566">
        <v>8253.82</v>
      </c>
      <c r="AK2566">
        <v>43929.9</v>
      </c>
      <c r="AL2566">
        <v>77813.600000000006</v>
      </c>
      <c r="AM2566">
        <v>64801.7</v>
      </c>
      <c r="AN2566">
        <v>0</v>
      </c>
      <c r="AO2566">
        <v>0</v>
      </c>
      <c r="AP2566">
        <v>0</v>
      </c>
      <c r="AQ2566">
        <v>0</v>
      </c>
    </row>
    <row r="2567" spans="1:43">
      <c r="A2567">
        <v>3120</v>
      </c>
      <c r="B2567" t="s">
        <v>6281</v>
      </c>
      <c r="C2567" t="s">
        <v>6282</v>
      </c>
      <c r="D2567">
        <v>3.7603999999999999E-2</v>
      </c>
      <c r="E2567">
        <v>2</v>
      </c>
      <c r="F2567">
        <v>2</v>
      </c>
      <c r="G2567">
        <v>0</v>
      </c>
      <c r="H2567">
        <v>75252.899999999994</v>
      </c>
      <c r="I2567">
        <v>67928.600000000006</v>
      </c>
      <c r="J2567">
        <v>21977.599999999999</v>
      </c>
      <c r="K2567">
        <v>36983.599999999999</v>
      </c>
      <c r="L2567">
        <v>19311.3</v>
      </c>
      <c r="M2567">
        <v>31524.9</v>
      </c>
      <c r="N2567">
        <v>99577.2</v>
      </c>
      <c r="O2567">
        <v>89062</v>
      </c>
      <c r="P2567">
        <v>0</v>
      </c>
      <c r="Q2567">
        <v>35793.1</v>
      </c>
      <c r="R2567">
        <v>20176.599999999999</v>
      </c>
      <c r="S2567">
        <v>18560.7</v>
      </c>
      <c r="T2567">
        <v>99026.3</v>
      </c>
      <c r="U2567">
        <v>111921</v>
      </c>
      <c r="V2567">
        <v>116888</v>
      </c>
      <c r="W2567">
        <v>19862.099999999999</v>
      </c>
      <c r="X2567">
        <v>12539</v>
      </c>
      <c r="Y2567">
        <v>42315</v>
      </c>
      <c r="Z2567">
        <v>104823</v>
      </c>
      <c r="AA2567">
        <v>109606</v>
      </c>
      <c r="AB2567">
        <v>130355</v>
      </c>
      <c r="AC2567">
        <v>42263</v>
      </c>
      <c r="AD2567">
        <v>22683.8</v>
      </c>
      <c r="AE2567">
        <v>0</v>
      </c>
      <c r="AF2567">
        <v>0</v>
      </c>
      <c r="AG2567">
        <v>0</v>
      </c>
      <c r="AH2567">
        <v>16283.9</v>
      </c>
      <c r="AI2567">
        <v>20844.5</v>
      </c>
      <c r="AJ2567">
        <v>28073.1</v>
      </c>
      <c r="AK2567">
        <v>30322.9</v>
      </c>
      <c r="AL2567">
        <v>43190.7</v>
      </c>
      <c r="AM2567">
        <v>77682.5</v>
      </c>
      <c r="AN2567">
        <v>48611.6</v>
      </c>
      <c r="AO2567">
        <v>10898.3</v>
      </c>
      <c r="AP2567">
        <v>11654.2</v>
      </c>
      <c r="AQ2567">
        <v>33173.9</v>
      </c>
    </row>
    <row r="2568" spans="1:43">
      <c r="A2568">
        <v>3133</v>
      </c>
      <c r="B2568" t="s">
        <v>6307</v>
      </c>
      <c r="C2568" t="s">
        <v>6308</v>
      </c>
      <c r="D2568">
        <v>1.8250700000000002E-2</v>
      </c>
      <c r="E2568">
        <v>2</v>
      </c>
      <c r="F2568">
        <v>2</v>
      </c>
      <c r="G2568">
        <v>0</v>
      </c>
      <c r="H2568">
        <v>46941.9</v>
      </c>
      <c r="I2568">
        <v>76628.100000000006</v>
      </c>
      <c r="J2568">
        <v>50939.5</v>
      </c>
      <c r="K2568">
        <v>41565.4</v>
      </c>
      <c r="L2568">
        <v>29328.6</v>
      </c>
      <c r="M2568">
        <v>55249.9</v>
      </c>
      <c r="N2568">
        <v>86388.1</v>
      </c>
      <c r="O2568">
        <v>58513.1</v>
      </c>
      <c r="P2568">
        <v>74289.5</v>
      </c>
      <c r="Q2568">
        <v>33288.800000000003</v>
      </c>
      <c r="R2568">
        <v>0</v>
      </c>
      <c r="S2568">
        <v>31144.9</v>
      </c>
      <c r="T2568">
        <v>38939.699999999997</v>
      </c>
      <c r="U2568">
        <v>43794.2</v>
      </c>
      <c r="V2568">
        <v>49017.5</v>
      </c>
      <c r="W2568">
        <v>23870</v>
      </c>
      <c r="X2568">
        <v>14932.6</v>
      </c>
      <c r="Y2568">
        <v>17084.5</v>
      </c>
      <c r="Z2568">
        <v>128803</v>
      </c>
      <c r="AA2568">
        <v>97435.4</v>
      </c>
      <c r="AB2568">
        <v>148647</v>
      </c>
      <c r="AC2568">
        <v>69530.399999999994</v>
      </c>
      <c r="AD2568">
        <v>29547</v>
      </c>
      <c r="AE2568">
        <v>43980.5</v>
      </c>
      <c r="AF2568">
        <v>45521.5</v>
      </c>
      <c r="AG2568">
        <v>35874.400000000001</v>
      </c>
      <c r="AH2568">
        <v>42017.599999999999</v>
      </c>
      <c r="AI2568">
        <v>32274.3</v>
      </c>
      <c r="AJ2568">
        <v>41564.1</v>
      </c>
      <c r="AK2568">
        <v>49755.7</v>
      </c>
      <c r="AL2568">
        <v>50395.4</v>
      </c>
      <c r="AM2568">
        <v>121781</v>
      </c>
      <c r="AN2568">
        <v>60345.3</v>
      </c>
      <c r="AO2568">
        <v>0</v>
      </c>
      <c r="AP2568">
        <v>13276.4</v>
      </c>
      <c r="AQ2568">
        <v>32419.7</v>
      </c>
    </row>
    <row r="2569" spans="1:43">
      <c r="A2569">
        <v>3140</v>
      </c>
      <c r="B2569" t="s">
        <v>6321</v>
      </c>
      <c r="C2569" t="s">
        <v>6322</v>
      </c>
      <c r="D2569">
        <v>3.7574000000000003E-2</v>
      </c>
      <c r="E2569">
        <v>2</v>
      </c>
      <c r="F2569">
        <v>2</v>
      </c>
      <c r="G2569">
        <v>0</v>
      </c>
      <c r="H2569">
        <v>10149.5</v>
      </c>
      <c r="I2569">
        <v>9944.7999999999993</v>
      </c>
      <c r="J2569">
        <v>0</v>
      </c>
      <c r="K2569">
        <v>34439.4</v>
      </c>
      <c r="L2569">
        <v>19627.900000000001</v>
      </c>
      <c r="M2569">
        <v>8051.16</v>
      </c>
      <c r="N2569">
        <v>10340.200000000001</v>
      </c>
      <c r="O2569">
        <v>1674.97</v>
      </c>
      <c r="P2569">
        <v>0</v>
      </c>
      <c r="Q2569">
        <v>0</v>
      </c>
      <c r="R2569">
        <v>0</v>
      </c>
      <c r="S2569">
        <v>6605.81</v>
      </c>
      <c r="T2569">
        <v>25324.3</v>
      </c>
      <c r="U2569">
        <v>7715.62</v>
      </c>
      <c r="V2569">
        <v>16675</v>
      </c>
      <c r="W2569">
        <v>5512.56</v>
      </c>
      <c r="X2569">
        <v>0</v>
      </c>
      <c r="Y2569">
        <v>4593.28</v>
      </c>
      <c r="Z2569">
        <v>47375.9</v>
      </c>
      <c r="AA2569">
        <v>98466.3</v>
      </c>
      <c r="AB2569">
        <v>46429.9</v>
      </c>
      <c r="AC2569">
        <v>35519.9</v>
      </c>
      <c r="AD2569">
        <v>6117.55</v>
      </c>
      <c r="AE2569">
        <v>6554.36</v>
      </c>
      <c r="AF2569">
        <v>0</v>
      </c>
      <c r="AG2569">
        <v>0</v>
      </c>
      <c r="AH2569">
        <v>0</v>
      </c>
      <c r="AI2569">
        <v>16769.2</v>
      </c>
      <c r="AJ2569">
        <v>10581.6</v>
      </c>
      <c r="AK2569">
        <v>7019.79</v>
      </c>
      <c r="AL2569">
        <v>10901.2</v>
      </c>
      <c r="AM2569">
        <v>0</v>
      </c>
      <c r="AN2569">
        <v>8163.45</v>
      </c>
      <c r="AO2569">
        <v>8197.86</v>
      </c>
      <c r="AP2569">
        <v>0</v>
      </c>
      <c r="AQ2569">
        <v>0</v>
      </c>
    </row>
    <row r="2570" spans="1:43">
      <c r="A2570">
        <v>3142</v>
      </c>
      <c r="B2570" t="s">
        <v>6325</v>
      </c>
      <c r="C2570" t="s">
        <v>6326</v>
      </c>
      <c r="D2570">
        <v>4.8482900000000002E-2</v>
      </c>
      <c r="E2570">
        <v>2</v>
      </c>
      <c r="F2570">
        <v>2</v>
      </c>
      <c r="G2570">
        <v>0</v>
      </c>
      <c r="H2570">
        <v>63428.4</v>
      </c>
      <c r="I2570">
        <v>0</v>
      </c>
      <c r="J2570">
        <v>0</v>
      </c>
      <c r="K2570">
        <v>133681</v>
      </c>
      <c r="L2570">
        <v>138965</v>
      </c>
      <c r="M2570">
        <v>159003</v>
      </c>
      <c r="N2570">
        <v>160155</v>
      </c>
      <c r="O2570">
        <v>49612.9</v>
      </c>
      <c r="P2570">
        <v>149660</v>
      </c>
      <c r="Q2570">
        <v>107865</v>
      </c>
      <c r="R2570">
        <v>246826</v>
      </c>
      <c r="S2570">
        <v>230513</v>
      </c>
      <c r="T2570">
        <v>71459.600000000006</v>
      </c>
      <c r="U2570">
        <v>62769.7</v>
      </c>
      <c r="V2570">
        <v>74419.3</v>
      </c>
      <c r="W2570">
        <v>87384.9</v>
      </c>
      <c r="X2570">
        <v>124316</v>
      </c>
      <c r="Y2570">
        <v>63814.9</v>
      </c>
      <c r="Z2570">
        <v>81968</v>
      </c>
      <c r="AA2570">
        <v>122983</v>
      </c>
      <c r="AB2570">
        <v>122367</v>
      </c>
      <c r="AC2570">
        <v>58035.1</v>
      </c>
      <c r="AD2570">
        <v>57690</v>
      </c>
      <c r="AE2570">
        <v>59758</v>
      </c>
      <c r="AF2570">
        <v>26186.2</v>
      </c>
      <c r="AG2570">
        <v>9637.34</v>
      </c>
      <c r="AH2570">
        <v>0</v>
      </c>
      <c r="AI2570">
        <v>144028</v>
      </c>
      <c r="AJ2570">
        <v>124291</v>
      </c>
      <c r="AK2570">
        <v>161925</v>
      </c>
      <c r="AL2570">
        <v>75865.600000000006</v>
      </c>
      <c r="AM2570">
        <v>94376.2</v>
      </c>
      <c r="AN2570">
        <v>27217.200000000001</v>
      </c>
      <c r="AO2570">
        <v>52467.4</v>
      </c>
      <c r="AP2570">
        <v>152062</v>
      </c>
      <c r="AQ2570">
        <v>199962</v>
      </c>
    </row>
    <row r="2571" spans="1:43">
      <c r="A2571">
        <v>3145</v>
      </c>
      <c r="B2571" t="s">
        <v>6331</v>
      </c>
      <c r="C2571" t="s">
        <v>6332</v>
      </c>
      <c r="D2571">
        <v>4.4822899999999999E-3</v>
      </c>
      <c r="E2571">
        <v>2</v>
      </c>
      <c r="F2571">
        <v>2</v>
      </c>
      <c r="G2571">
        <v>0</v>
      </c>
      <c r="H2571">
        <v>52806</v>
      </c>
      <c r="I2571">
        <v>47063.199999999997</v>
      </c>
      <c r="J2571">
        <v>39866.400000000001</v>
      </c>
      <c r="K2571">
        <v>69670.5</v>
      </c>
      <c r="L2571">
        <v>66017.7</v>
      </c>
      <c r="M2571">
        <v>74367.399999999994</v>
      </c>
      <c r="N2571">
        <v>74226.899999999994</v>
      </c>
      <c r="O2571">
        <v>117690</v>
      </c>
      <c r="P2571">
        <v>100848</v>
      </c>
      <c r="Q2571">
        <v>79115.7</v>
      </c>
      <c r="R2571">
        <v>85017.2</v>
      </c>
      <c r="S2571">
        <v>83995</v>
      </c>
      <c r="T2571">
        <v>43472</v>
      </c>
      <c r="U2571">
        <v>64323.6</v>
      </c>
      <c r="V2571">
        <v>55316.1</v>
      </c>
      <c r="W2571">
        <v>44197.8</v>
      </c>
      <c r="X2571">
        <v>44287.8</v>
      </c>
      <c r="Y2571">
        <v>36084.1</v>
      </c>
      <c r="Z2571">
        <v>174213</v>
      </c>
      <c r="AA2571">
        <v>133281</v>
      </c>
      <c r="AB2571">
        <v>207418</v>
      </c>
      <c r="AC2571">
        <v>106839</v>
      </c>
      <c r="AD2571">
        <v>102663</v>
      </c>
      <c r="AE2571">
        <v>131294</v>
      </c>
      <c r="AF2571">
        <v>130282</v>
      </c>
      <c r="AG2571">
        <v>140954</v>
      </c>
      <c r="AH2571">
        <v>155533</v>
      </c>
      <c r="AI2571">
        <v>121072</v>
      </c>
      <c r="AJ2571">
        <v>152464</v>
      </c>
      <c r="AK2571">
        <v>167456</v>
      </c>
      <c r="AL2571">
        <v>49306.9</v>
      </c>
      <c r="AM2571">
        <v>64486.3</v>
      </c>
      <c r="AN2571">
        <v>45662.400000000001</v>
      </c>
      <c r="AO2571">
        <v>39420.400000000001</v>
      </c>
      <c r="AP2571">
        <v>62381.7</v>
      </c>
      <c r="AQ2571">
        <v>87256.3</v>
      </c>
    </row>
    <row r="2572" spans="1:43">
      <c r="A2572">
        <v>3160</v>
      </c>
      <c r="B2572" t="s">
        <v>6361</v>
      </c>
      <c r="C2572" t="s">
        <v>6362</v>
      </c>
      <c r="D2572">
        <v>1.6148600000000001E-3</v>
      </c>
      <c r="E2572">
        <v>2</v>
      </c>
      <c r="F2572">
        <v>2</v>
      </c>
      <c r="G2572">
        <v>0</v>
      </c>
      <c r="H2572">
        <v>193156</v>
      </c>
      <c r="I2572">
        <v>177963</v>
      </c>
      <c r="J2572">
        <v>152012</v>
      </c>
      <c r="K2572">
        <v>193525</v>
      </c>
      <c r="L2572">
        <v>153414</v>
      </c>
      <c r="M2572">
        <v>166643</v>
      </c>
      <c r="N2572">
        <v>316087</v>
      </c>
      <c r="O2572">
        <v>359567</v>
      </c>
      <c r="P2572">
        <v>367783</v>
      </c>
      <c r="Q2572">
        <v>206464</v>
      </c>
      <c r="R2572">
        <v>200550</v>
      </c>
      <c r="S2572">
        <v>225472</v>
      </c>
      <c r="T2572">
        <v>130946</v>
      </c>
      <c r="U2572">
        <v>129332</v>
      </c>
      <c r="V2572">
        <v>246132</v>
      </c>
      <c r="W2572">
        <v>101049</v>
      </c>
      <c r="X2572">
        <v>112127</v>
      </c>
      <c r="Y2572">
        <v>154771</v>
      </c>
      <c r="Z2572">
        <v>106831</v>
      </c>
      <c r="AA2572">
        <v>108950</v>
      </c>
      <c r="AB2572">
        <v>145695</v>
      </c>
      <c r="AC2572">
        <v>126312</v>
      </c>
      <c r="AD2572">
        <v>85900.4</v>
      </c>
      <c r="AE2572">
        <v>109690</v>
      </c>
      <c r="AF2572">
        <v>186134</v>
      </c>
      <c r="AG2572">
        <v>152054</v>
      </c>
      <c r="AH2572">
        <v>180235</v>
      </c>
      <c r="AI2572">
        <v>88423.2</v>
      </c>
      <c r="AJ2572">
        <v>80467.3</v>
      </c>
      <c r="AK2572">
        <v>119976</v>
      </c>
      <c r="AL2572">
        <v>94374.1</v>
      </c>
      <c r="AM2572">
        <v>127350</v>
      </c>
      <c r="AN2572">
        <v>132511</v>
      </c>
      <c r="AO2572">
        <v>56756.3</v>
      </c>
      <c r="AP2572">
        <v>62612.9</v>
      </c>
      <c r="AQ2572">
        <v>80829.3</v>
      </c>
    </row>
    <row r="2573" spans="1:43">
      <c r="A2573">
        <v>3161</v>
      </c>
      <c r="B2573" t="s">
        <v>6363</v>
      </c>
      <c r="C2573" t="s">
        <v>6364</v>
      </c>
      <c r="D2573">
        <v>1.22699E-2</v>
      </c>
      <c r="E2573">
        <v>2</v>
      </c>
      <c r="F2573">
        <v>2</v>
      </c>
      <c r="G2573">
        <v>0</v>
      </c>
      <c r="H2573">
        <v>55798.2</v>
      </c>
      <c r="I2573">
        <v>109361</v>
      </c>
      <c r="J2573">
        <v>122651</v>
      </c>
      <c r="K2573">
        <v>124965</v>
      </c>
      <c r="L2573">
        <v>136516</v>
      </c>
      <c r="M2573">
        <v>102640</v>
      </c>
      <c r="N2573">
        <v>102905</v>
      </c>
      <c r="O2573">
        <v>164733</v>
      </c>
      <c r="P2573">
        <v>143096</v>
      </c>
      <c r="Q2573">
        <v>84564.7</v>
      </c>
      <c r="R2573">
        <v>104824</v>
      </c>
      <c r="S2573">
        <v>164201</v>
      </c>
      <c r="T2573">
        <v>124180</v>
      </c>
      <c r="U2573">
        <v>163997</v>
      </c>
      <c r="V2573">
        <v>126408</v>
      </c>
      <c r="W2573">
        <v>157927</v>
      </c>
      <c r="X2573">
        <v>156164</v>
      </c>
      <c r="Y2573">
        <v>166686</v>
      </c>
      <c r="Z2573">
        <v>200100</v>
      </c>
      <c r="AA2573">
        <v>158227</v>
      </c>
      <c r="AB2573">
        <v>265628</v>
      </c>
      <c r="AC2573">
        <v>239322</v>
      </c>
      <c r="AD2573">
        <v>231532</v>
      </c>
      <c r="AE2573">
        <v>224881</v>
      </c>
      <c r="AF2573">
        <v>128941</v>
      </c>
      <c r="AG2573">
        <v>213132</v>
      </c>
      <c r="AH2573">
        <v>349734</v>
      </c>
      <c r="AI2573">
        <v>159123</v>
      </c>
      <c r="AJ2573">
        <v>207704</v>
      </c>
      <c r="AK2573">
        <v>207787</v>
      </c>
      <c r="AL2573">
        <v>0</v>
      </c>
      <c r="AM2573">
        <v>0</v>
      </c>
      <c r="AN2573">
        <v>34319.699999999997</v>
      </c>
      <c r="AO2573">
        <v>0</v>
      </c>
      <c r="AP2573">
        <v>0</v>
      </c>
      <c r="AQ2573">
        <v>60248.1</v>
      </c>
    </row>
    <row r="2574" spans="1:43">
      <c r="A2574">
        <v>3163</v>
      </c>
      <c r="B2574" t="s">
        <v>6367</v>
      </c>
      <c r="C2574" t="s">
        <v>6368</v>
      </c>
      <c r="D2574">
        <v>1.9432000000000001E-2</v>
      </c>
      <c r="E2574">
        <v>2</v>
      </c>
      <c r="F2574">
        <v>2</v>
      </c>
      <c r="G2574">
        <v>0</v>
      </c>
      <c r="H2574">
        <v>90245.3</v>
      </c>
      <c r="I2574">
        <v>67029.3</v>
      </c>
      <c r="J2574">
        <v>74571.899999999994</v>
      </c>
      <c r="K2574">
        <v>25074.799999999999</v>
      </c>
      <c r="L2574">
        <v>46110.1</v>
      </c>
      <c r="M2574">
        <v>12791.7</v>
      </c>
      <c r="N2574">
        <v>101198</v>
      </c>
      <c r="O2574">
        <v>102777</v>
      </c>
      <c r="P2574">
        <v>38345.699999999997</v>
      </c>
      <c r="Q2574">
        <v>47383.199999999997</v>
      </c>
      <c r="R2574">
        <v>8717.36</v>
      </c>
      <c r="S2574">
        <v>47556.4</v>
      </c>
      <c r="T2574">
        <v>28337.7</v>
      </c>
      <c r="U2574">
        <v>44605.7</v>
      </c>
      <c r="V2574">
        <v>66495.199999999997</v>
      </c>
      <c r="W2574">
        <v>18545.400000000001</v>
      </c>
      <c r="X2574">
        <v>20927.5</v>
      </c>
      <c r="Y2574">
        <v>0</v>
      </c>
      <c r="Z2574">
        <v>134771</v>
      </c>
      <c r="AA2574">
        <v>174346</v>
      </c>
      <c r="AB2574">
        <v>148498</v>
      </c>
      <c r="AC2574">
        <v>33881.800000000003</v>
      </c>
      <c r="AD2574">
        <v>44864.800000000003</v>
      </c>
      <c r="AE2574">
        <v>39151.4</v>
      </c>
      <c r="AF2574">
        <v>13854</v>
      </c>
      <c r="AG2574">
        <v>7358.28</v>
      </c>
      <c r="AH2574">
        <v>13203.3</v>
      </c>
      <c r="AI2574">
        <v>0</v>
      </c>
      <c r="AJ2574">
        <v>28316.3</v>
      </c>
      <c r="AK2574">
        <v>11205.1</v>
      </c>
      <c r="AL2574">
        <v>111509</v>
      </c>
      <c r="AM2574">
        <v>153101</v>
      </c>
      <c r="AN2574">
        <v>131051</v>
      </c>
      <c r="AO2574">
        <v>20898.7</v>
      </c>
      <c r="AP2574">
        <v>64302</v>
      </c>
      <c r="AQ2574">
        <v>64925.7</v>
      </c>
    </row>
    <row r="2575" spans="1:43">
      <c r="A2575">
        <v>3168</v>
      </c>
      <c r="B2575" t="s">
        <v>6377</v>
      </c>
      <c r="C2575" t="s">
        <v>6378</v>
      </c>
      <c r="D2575">
        <v>3.5297700000000001E-2</v>
      </c>
      <c r="E2575">
        <v>2</v>
      </c>
      <c r="F2575">
        <v>2</v>
      </c>
      <c r="G2575">
        <v>0</v>
      </c>
      <c r="H2575">
        <v>97972</v>
      </c>
      <c r="I2575">
        <v>27124.7</v>
      </c>
      <c r="J2575">
        <v>33294</v>
      </c>
      <c r="K2575">
        <v>104430</v>
      </c>
      <c r="L2575">
        <v>199788</v>
      </c>
      <c r="M2575">
        <v>119744</v>
      </c>
      <c r="N2575">
        <v>0</v>
      </c>
      <c r="O2575">
        <v>56671.6</v>
      </c>
      <c r="P2575">
        <v>0</v>
      </c>
      <c r="Q2575">
        <v>45946.3</v>
      </c>
      <c r="R2575">
        <v>5505.8</v>
      </c>
      <c r="S2575">
        <v>0</v>
      </c>
      <c r="T2575">
        <v>81253.399999999994</v>
      </c>
      <c r="U2575">
        <v>45757</v>
      </c>
      <c r="V2575">
        <v>73324.5</v>
      </c>
      <c r="W2575">
        <v>20392.099999999999</v>
      </c>
      <c r="X2575">
        <v>20479</v>
      </c>
      <c r="Y2575">
        <v>34309.5</v>
      </c>
      <c r="Z2575">
        <v>40259.4</v>
      </c>
      <c r="AA2575">
        <v>177112</v>
      </c>
      <c r="AB2575">
        <v>168206</v>
      </c>
      <c r="AC2575">
        <v>48263.199999999997</v>
      </c>
      <c r="AD2575">
        <v>116950</v>
      </c>
      <c r="AE2575">
        <v>73676.899999999994</v>
      </c>
      <c r="AF2575">
        <v>16422</v>
      </c>
      <c r="AG2575">
        <v>0</v>
      </c>
      <c r="AH2575">
        <v>63777</v>
      </c>
      <c r="AI2575">
        <v>0</v>
      </c>
      <c r="AJ2575">
        <v>0</v>
      </c>
      <c r="AK2575">
        <v>0</v>
      </c>
      <c r="AL2575">
        <v>115559</v>
      </c>
      <c r="AM2575">
        <v>250715</v>
      </c>
      <c r="AN2575">
        <v>98848.2</v>
      </c>
      <c r="AO2575">
        <v>184141</v>
      </c>
      <c r="AP2575">
        <v>301187</v>
      </c>
      <c r="AQ2575">
        <v>186630</v>
      </c>
    </row>
    <row r="2576" spans="1:43">
      <c r="A2576">
        <v>3177</v>
      </c>
      <c r="B2576" t="s">
        <v>6395</v>
      </c>
      <c r="C2576" t="s">
        <v>6396</v>
      </c>
      <c r="D2576">
        <v>3.2600999999999998E-2</v>
      </c>
      <c r="E2576">
        <v>2</v>
      </c>
      <c r="F2576">
        <v>2</v>
      </c>
      <c r="G2576">
        <v>0</v>
      </c>
      <c r="H2576">
        <v>49025.5</v>
      </c>
      <c r="I2576">
        <v>41216.400000000001</v>
      </c>
      <c r="J2576">
        <v>56701</v>
      </c>
      <c r="K2576">
        <v>15183.6</v>
      </c>
      <c r="L2576">
        <v>18779.099999999999</v>
      </c>
      <c r="M2576">
        <v>0</v>
      </c>
      <c r="N2576">
        <v>39865.4</v>
      </c>
      <c r="O2576">
        <v>27950.9</v>
      </c>
      <c r="P2576">
        <v>47547.3</v>
      </c>
      <c r="Q2576">
        <v>0</v>
      </c>
      <c r="R2576">
        <v>21380.3</v>
      </c>
      <c r="S2576">
        <v>0</v>
      </c>
      <c r="T2576">
        <v>63936.3</v>
      </c>
      <c r="U2576">
        <v>81979.3</v>
      </c>
      <c r="V2576">
        <v>60192.7</v>
      </c>
      <c r="W2576">
        <v>0</v>
      </c>
      <c r="X2576">
        <v>0</v>
      </c>
      <c r="Y2576">
        <v>21739</v>
      </c>
      <c r="Z2576">
        <v>64797.1</v>
      </c>
      <c r="AA2576">
        <v>82331.399999999994</v>
      </c>
      <c r="AB2576">
        <v>76608.5</v>
      </c>
      <c r="AC2576">
        <v>25461.8</v>
      </c>
      <c r="AD2576">
        <v>42869.8</v>
      </c>
      <c r="AE2576">
        <v>56373.1</v>
      </c>
      <c r="AF2576">
        <v>42774.3</v>
      </c>
      <c r="AG2576">
        <v>51034.6</v>
      </c>
      <c r="AH2576">
        <v>45965.9</v>
      </c>
      <c r="AI2576">
        <v>13186.2</v>
      </c>
      <c r="AJ2576">
        <v>9085.27</v>
      </c>
      <c r="AK2576">
        <v>0</v>
      </c>
      <c r="AL2576">
        <v>70475.3</v>
      </c>
      <c r="AM2576">
        <v>120449</v>
      </c>
      <c r="AN2576">
        <v>70851.8</v>
      </c>
      <c r="AO2576">
        <v>12723</v>
      </c>
      <c r="AP2576">
        <v>18442.8</v>
      </c>
      <c r="AQ2576">
        <v>20933.5</v>
      </c>
    </row>
    <row r="2577" spans="1:43">
      <c r="A2577">
        <v>3182</v>
      </c>
      <c r="B2577" t="s">
        <v>6405</v>
      </c>
      <c r="C2577" t="s">
        <v>6406</v>
      </c>
      <c r="D2577">
        <v>2.7425499999999998E-2</v>
      </c>
      <c r="E2577">
        <v>2</v>
      </c>
      <c r="F2577">
        <v>2</v>
      </c>
      <c r="G2577">
        <v>0</v>
      </c>
      <c r="H2577">
        <v>37660.9</v>
      </c>
      <c r="I2577">
        <v>0</v>
      </c>
      <c r="J2577">
        <v>28358.9</v>
      </c>
      <c r="K2577">
        <v>36005.300000000003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7141.69</v>
      </c>
      <c r="T2577">
        <v>20378.7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212891</v>
      </c>
      <c r="AA2577">
        <v>150437</v>
      </c>
      <c r="AB2577">
        <v>290314</v>
      </c>
      <c r="AC2577">
        <v>23469.599999999999</v>
      </c>
      <c r="AD2577">
        <v>49961.2</v>
      </c>
      <c r="AE2577">
        <v>44313</v>
      </c>
      <c r="AF2577">
        <v>38049.599999999999</v>
      </c>
      <c r="AG2577">
        <v>41871</v>
      </c>
      <c r="AH2577">
        <v>61512.2</v>
      </c>
      <c r="AI2577">
        <v>14635.8</v>
      </c>
      <c r="AJ2577">
        <v>26532.7</v>
      </c>
      <c r="AK2577">
        <v>25265.3</v>
      </c>
      <c r="AL2577">
        <v>167546</v>
      </c>
      <c r="AM2577">
        <v>281601</v>
      </c>
      <c r="AN2577">
        <v>106664</v>
      </c>
      <c r="AO2577">
        <v>0</v>
      </c>
      <c r="AP2577">
        <v>58319.4</v>
      </c>
      <c r="AQ2577">
        <v>74702.100000000006</v>
      </c>
    </row>
    <row r="2578" spans="1:43">
      <c r="A2578">
        <v>3185</v>
      </c>
      <c r="B2578" t="s">
        <v>6411</v>
      </c>
      <c r="C2578" t="s">
        <v>6412</v>
      </c>
      <c r="D2578">
        <v>4.0185499999999999E-2</v>
      </c>
      <c r="E2578">
        <v>2</v>
      </c>
      <c r="F2578">
        <v>2</v>
      </c>
      <c r="G2578">
        <v>0</v>
      </c>
      <c r="H2578">
        <v>111260</v>
      </c>
      <c r="I2578">
        <v>124849</v>
      </c>
      <c r="J2578">
        <v>58884.2</v>
      </c>
      <c r="K2578">
        <v>132410</v>
      </c>
      <c r="L2578">
        <v>113437</v>
      </c>
      <c r="M2578">
        <v>94504</v>
      </c>
      <c r="N2578">
        <v>123895</v>
      </c>
      <c r="O2578">
        <v>131577</v>
      </c>
      <c r="P2578">
        <v>0</v>
      </c>
      <c r="Q2578">
        <v>22906.799999999999</v>
      </c>
      <c r="R2578">
        <v>74657.5</v>
      </c>
      <c r="S2578">
        <v>63750.1</v>
      </c>
      <c r="T2578">
        <v>52221.1</v>
      </c>
      <c r="U2578">
        <v>104047</v>
      </c>
      <c r="V2578">
        <v>104362</v>
      </c>
      <c r="W2578">
        <v>35169.9</v>
      </c>
      <c r="X2578">
        <v>11216.1</v>
      </c>
      <c r="Y2578">
        <v>0</v>
      </c>
      <c r="Z2578">
        <v>191668</v>
      </c>
      <c r="AA2578">
        <v>152254</v>
      </c>
      <c r="AB2578">
        <v>188686</v>
      </c>
      <c r="AC2578">
        <v>102853</v>
      </c>
      <c r="AD2578">
        <v>72138.100000000006</v>
      </c>
      <c r="AE2578">
        <v>45295.4</v>
      </c>
      <c r="AF2578">
        <v>59443.1</v>
      </c>
      <c r="AG2578">
        <v>95998</v>
      </c>
      <c r="AH2578">
        <v>0</v>
      </c>
      <c r="AI2578">
        <v>99378.4</v>
      </c>
      <c r="AJ2578">
        <v>92290.3</v>
      </c>
      <c r="AK2578">
        <v>56183.8</v>
      </c>
      <c r="AL2578">
        <v>78143.399999999994</v>
      </c>
      <c r="AM2578">
        <v>52845.1</v>
      </c>
      <c r="AN2578">
        <v>79838.600000000006</v>
      </c>
      <c r="AO2578">
        <v>24962.1</v>
      </c>
      <c r="AP2578">
        <v>54951.6</v>
      </c>
      <c r="AQ2578">
        <v>44577.2</v>
      </c>
    </row>
    <row r="2579" spans="1:43">
      <c r="A2579">
        <v>3195</v>
      </c>
      <c r="B2579" t="s">
        <v>6431</v>
      </c>
      <c r="C2579" t="s">
        <v>6432</v>
      </c>
      <c r="D2579">
        <v>1.7870199999999999E-2</v>
      </c>
      <c r="E2579">
        <v>2</v>
      </c>
      <c r="F2579">
        <v>2</v>
      </c>
      <c r="G2579">
        <v>0</v>
      </c>
      <c r="H2579">
        <v>17517.8</v>
      </c>
      <c r="I2579">
        <v>44604.3</v>
      </c>
      <c r="J2579">
        <v>83515.100000000006</v>
      </c>
      <c r="K2579">
        <v>65468</v>
      </c>
      <c r="L2579">
        <v>78935</v>
      </c>
      <c r="M2579">
        <v>65731.399999999994</v>
      </c>
      <c r="N2579">
        <v>56324.4</v>
      </c>
      <c r="O2579">
        <v>76264</v>
      </c>
      <c r="P2579">
        <v>33872.400000000001</v>
      </c>
      <c r="Q2579">
        <v>26114.3</v>
      </c>
      <c r="R2579">
        <v>0</v>
      </c>
      <c r="S2579">
        <v>23678.799999999999</v>
      </c>
      <c r="T2579">
        <v>46562</v>
      </c>
      <c r="U2579">
        <v>72416.800000000003</v>
      </c>
      <c r="V2579">
        <v>74053.2</v>
      </c>
      <c r="W2579">
        <v>23910.9</v>
      </c>
      <c r="X2579">
        <v>17084.599999999999</v>
      </c>
      <c r="Y2579">
        <v>0</v>
      </c>
      <c r="Z2579">
        <v>25692.6</v>
      </c>
      <c r="AA2579">
        <v>96066.6</v>
      </c>
      <c r="AB2579">
        <v>91129.600000000006</v>
      </c>
      <c r="AC2579">
        <v>34998.199999999997</v>
      </c>
      <c r="AD2579">
        <v>55545.4</v>
      </c>
      <c r="AE2579">
        <v>30256.400000000001</v>
      </c>
      <c r="AF2579">
        <v>35125.800000000003</v>
      </c>
      <c r="AG2579">
        <v>33701.300000000003</v>
      </c>
      <c r="AH2579">
        <v>96391.7</v>
      </c>
      <c r="AI2579">
        <v>10445.700000000001</v>
      </c>
      <c r="AJ2579">
        <v>30370.5</v>
      </c>
      <c r="AK2579">
        <v>30828.9</v>
      </c>
      <c r="AL2579">
        <v>47293.8</v>
      </c>
      <c r="AM2579">
        <v>86288</v>
      </c>
      <c r="AN2579">
        <v>81506.7</v>
      </c>
      <c r="AO2579">
        <v>0</v>
      </c>
      <c r="AP2579">
        <v>0</v>
      </c>
      <c r="AQ2579">
        <v>68524.899999999994</v>
      </c>
    </row>
    <row r="2580" spans="1:43">
      <c r="A2580">
        <v>3201</v>
      </c>
      <c r="B2580" t="s">
        <v>6443</v>
      </c>
      <c r="C2580" t="s">
        <v>6444</v>
      </c>
      <c r="D2580">
        <v>2.90598E-2</v>
      </c>
      <c r="E2580">
        <v>2</v>
      </c>
      <c r="F2580">
        <v>2</v>
      </c>
      <c r="G2580">
        <v>0</v>
      </c>
      <c r="H2580">
        <v>58208.1</v>
      </c>
      <c r="I2580">
        <v>55074.2</v>
      </c>
      <c r="J2580">
        <v>64530.6</v>
      </c>
      <c r="K2580">
        <v>32422</v>
      </c>
      <c r="L2580">
        <v>27147.3</v>
      </c>
      <c r="M2580">
        <v>26616.9</v>
      </c>
      <c r="N2580">
        <v>37836</v>
      </c>
      <c r="O2580">
        <v>80345.100000000006</v>
      </c>
      <c r="P2580">
        <v>64431.9</v>
      </c>
      <c r="Q2580">
        <v>8864.3799999999992</v>
      </c>
      <c r="R2580">
        <v>13598.7</v>
      </c>
      <c r="S2580">
        <v>24492.799999999999</v>
      </c>
      <c r="T2580">
        <v>91249.5</v>
      </c>
      <c r="U2580">
        <v>105216</v>
      </c>
      <c r="V2580">
        <v>112774</v>
      </c>
      <c r="W2580">
        <v>16069.6</v>
      </c>
      <c r="X2580">
        <v>11543.5</v>
      </c>
      <c r="Y2580">
        <v>25038.400000000001</v>
      </c>
      <c r="Z2580">
        <v>60575.4</v>
      </c>
      <c r="AA2580">
        <v>82658.399999999994</v>
      </c>
      <c r="AB2580">
        <v>71748.800000000003</v>
      </c>
      <c r="AC2580">
        <v>32672.799999999999</v>
      </c>
      <c r="AD2580">
        <v>41769.800000000003</v>
      </c>
      <c r="AE2580">
        <v>44703.9</v>
      </c>
      <c r="AF2580">
        <v>35796.1</v>
      </c>
      <c r="AG2580">
        <v>39320.699999999997</v>
      </c>
      <c r="AH2580">
        <v>27884.5</v>
      </c>
      <c r="AI2580">
        <v>0</v>
      </c>
      <c r="AJ2580">
        <v>17439.900000000001</v>
      </c>
      <c r="AK2580">
        <v>9372.6299999999992</v>
      </c>
      <c r="AL2580">
        <v>49284.3</v>
      </c>
      <c r="AM2580">
        <v>70511.3</v>
      </c>
      <c r="AN2580">
        <v>46305.3</v>
      </c>
      <c r="AO2580">
        <v>0</v>
      </c>
      <c r="AP2580">
        <v>11446</v>
      </c>
      <c r="AQ2580">
        <v>3758.97</v>
      </c>
    </row>
    <row r="2581" spans="1:43">
      <c r="A2581">
        <v>3205</v>
      </c>
      <c r="B2581" t="s">
        <v>6451</v>
      </c>
      <c r="C2581" t="s">
        <v>6452</v>
      </c>
      <c r="D2581">
        <v>4.1392900000000003E-2</v>
      </c>
      <c r="E2581">
        <v>2</v>
      </c>
      <c r="F2581">
        <v>2</v>
      </c>
      <c r="G2581">
        <v>0</v>
      </c>
      <c r="H2581">
        <v>84002.8</v>
      </c>
      <c r="I2581">
        <v>38963.699999999997</v>
      </c>
      <c r="J2581">
        <v>34329</v>
      </c>
      <c r="K2581">
        <v>23394.799999999999</v>
      </c>
      <c r="L2581">
        <v>23002.1</v>
      </c>
      <c r="M2581">
        <v>24389.200000000001</v>
      </c>
      <c r="N2581">
        <v>60592.9</v>
      </c>
      <c r="O2581">
        <v>78648.800000000003</v>
      </c>
      <c r="P2581">
        <v>46763.4</v>
      </c>
      <c r="Q2581">
        <v>56189.7</v>
      </c>
      <c r="R2581">
        <v>28716.2</v>
      </c>
      <c r="S2581">
        <v>17941</v>
      </c>
      <c r="T2581">
        <v>68840.100000000006</v>
      </c>
      <c r="U2581">
        <v>57635.5</v>
      </c>
      <c r="V2581">
        <v>59376.4</v>
      </c>
      <c r="W2581">
        <v>43465.5</v>
      </c>
      <c r="X2581">
        <v>52220</v>
      </c>
      <c r="Y2581">
        <v>33043.800000000003</v>
      </c>
      <c r="Z2581">
        <v>63602.6</v>
      </c>
      <c r="AA2581">
        <v>53701.3</v>
      </c>
      <c r="AB2581">
        <v>62703.5</v>
      </c>
      <c r="AC2581">
        <v>7343.08</v>
      </c>
      <c r="AD2581">
        <v>34772.1</v>
      </c>
      <c r="AE2581">
        <v>0</v>
      </c>
      <c r="AF2581">
        <v>44870</v>
      </c>
      <c r="AG2581">
        <v>26360.2</v>
      </c>
      <c r="AH2581">
        <v>64603.9</v>
      </c>
      <c r="AI2581">
        <v>30643.200000000001</v>
      </c>
      <c r="AJ2581">
        <v>36560.699999999997</v>
      </c>
      <c r="AK2581">
        <v>10233</v>
      </c>
      <c r="AL2581">
        <v>40722</v>
      </c>
      <c r="AM2581">
        <v>45063.8</v>
      </c>
      <c r="AN2581">
        <v>21064.9</v>
      </c>
      <c r="AO2581">
        <v>19124.400000000001</v>
      </c>
      <c r="AP2581">
        <v>27299.3</v>
      </c>
      <c r="AQ2581">
        <v>26004.1</v>
      </c>
    </row>
    <row r="2582" spans="1:43">
      <c r="A2582">
        <v>3209</v>
      </c>
      <c r="B2582" t="s">
        <v>6459</v>
      </c>
      <c r="C2582" t="s">
        <v>6460</v>
      </c>
      <c r="D2582">
        <v>4.1137100000000003E-2</v>
      </c>
      <c r="E2582">
        <v>2</v>
      </c>
      <c r="F2582">
        <v>2</v>
      </c>
      <c r="G2582">
        <v>0</v>
      </c>
      <c r="H2582">
        <v>45479.3</v>
      </c>
      <c r="I2582">
        <v>59408.4</v>
      </c>
      <c r="J2582">
        <v>63479</v>
      </c>
      <c r="K2582">
        <v>81667.899999999994</v>
      </c>
      <c r="L2582">
        <v>0</v>
      </c>
      <c r="M2582">
        <v>69622.600000000006</v>
      </c>
      <c r="N2582">
        <v>28973.4</v>
      </c>
      <c r="O2582">
        <v>77467</v>
      </c>
      <c r="P2582">
        <v>100510</v>
      </c>
      <c r="Q2582">
        <v>50618.9</v>
      </c>
      <c r="R2582">
        <v>53723.4</v>
      </c>
      <c r="S2582">
        <v>70230.8</v>
      </c>
      <c r="T2582">
        <v>71528.7</v>
      </c>
      <c r="U2582">
        <v>90167.7</v>
      </c>
      <c r="V2582">
        <v>107328</v>
      </c>
      <c r="W2582">
        <v>30501.8</v>
      </c>
      <c r="X2582">
        <v>44851.8</v>
      </c>
      <c r="Y2582">
        <v>0</v>
      </c>
      <c r="Z2582">
        <v>110488</v>
      </c>
      <c r="AA2582">
        <v>99205.1</v>
      </c>
      <c r="AB2582">
        <v>133575</v>
      </c>
      <c r="AC2582">
        <v>55158.8</v>
      </c>
      <c r="AD2582">
        <v>62227.9</v>
      </c>
      <c r="AE2582">
        <v>75816.800000000003</v>
      </c>
      <c r="AF2582">
        <v>57843</v>
      </c>
      <c r="AG2582">
        <v>97802.3</v>
      </c>
      <c r="AH2582">
        <v>114120</v>
      </c>
      <c r="AI2582">
        <v>0</v>
      </c>
      <c r="AJ2582">
        <v>54879.6</v>
      </c>
      <c r="AK2582">
        <v>36691.699999999997</v>
      </c>
      <c r="AL2582">
        <v>85504.4</v>
      </c>
      <c r="AM2582">
        <v>107272</v>
      </c>
      <c r="AN2582">
        <v>100154</v>
      </c>
      <c r="AO2582">
        <v>41094.5</v>
      </c>
      <c r="AP2582">
        <v>74969.100000000006</v>
      </c>
      <c r="AQ2582">
        <v>60404.5</v>
      </c>
    </row>
    <row r="2583" spans="1:43">
      <c r="A2583">
        <v>3215</v>
      </c>
      <c r="B2583" t="s">
        <v>6471</v>
      </c>
      <c r="C2583" t="s">
        <v>6472</v>
      </c>
      <c r="D2583">
        <v>3.6719700000000001E-3</v>
      </c>
      <c r="E2583">
        <v>2</v>
      </c>
      <c r="F2583">
        <v>2</v>
      </c>
      <c r="G2583">
        <v>0</v>
      </c>
      <c r="H2583">
        <v>336680</v>
      </c>
      <c r="I2583">
        <v>353720</v>
      </c>
      <c r="J2583">
        <v>250828</v>
      </c>
      <c r="K2583">
        <v>444890</v>
      </c>
      <c r="L2583">
        <v>449011</v>
      </c>
      <c r="M2583">
        <v>430527</v>
      </c>
      <c r="N2583">
        <v>353139</v>
      </c>
      <c r="O2583">
        <v>383214</v>
      </c>
      <c r="P2583">
        <v>277690</v>
      </c>
      <c r="Q2583">
        <v>304871</v>
      </c>
      <c r="R2583">
        <v>433202</v>
      </c>
      <c r="S2583">
        <v>399324</v>
      </c>
      <c r="T2583">
        <v>314147</v>
      </c>
      <c r="U2583">
        <v>293139</v>
      </c>
      <c r="V2583">
        <v>354979</v>
      </c>
      <c r="W2583">
        <v>291655</v>
      </c>
      <c r="X2583">
        <v>300299</v>
      </c>
      <c r="Y2583">
        <v>276932</v>
      </c>
      <c r="Z2583">
        <v>1292270</v>
      </c>
      <c r="AA2583">
        <v>1309280</v>
      </c>
      <c r="AB2583">
        <v>1320090</v>
      </c>
      <c r="AC2583">
        <v>969071</v>
      </c>
      <c r="AD2583">
        <v>850540</v>
      </c>
      <c r="AE2583">
        <v>1026040</v>
      </c>
      <c r="AF2583">
        <v>471412</v>
      </c>
      <c r="AG2583">
        <v>607979</v>
      </c>
      <c r="AH2583">
        <v>175316</v>
      </c>
      <c r="AI2583">
        <v>986335</v>
      </c>
      <c r="AJ2583">
        <v>825556</v>
      </c>
      <c r="AK2583">
        <v>1201980</v>
      </c>
      <c r="AL2583">
        <v>599674</v>
      </c>
      <c r="AM2583">
        <v>694756</v>
      </c>
      <c r="AN2583">
        <v>588362</v>
      </c>
      <c r="AO2583">
        <v>310463</v>
      </c>
      <c r="AP2583">
        <v>383567</v>
      </c>
      <c r="AQ2583">
        <v>513954</v>
      </c>
    </row>
    <row r="2584" spans="1:43">
      <c r="A2584">
        <v>3217</v>
      </c>
      <c r="B2584" t="s">
        <v>6475</v>
      </c>
      <c r="C2584" t="s">
        <v>6476</v>
      </c>
      <c r="D2584">
        <v>3.0782800000000001E-3</v>
      </c>
      <c r="E2584">
        <v>2</v>
      </c>
      <c r="F2584">
        <v>2</v>
      </c>
      <c r="G2584">
        <v>0</v>
      </c>
      <c r="H2584">
        <v>78590.399999999994</v>
      </c>
      <c r="I2584">
        <v>79002</v>
      </c>
      <c r="J2584">
        <v>71657.899999999994</v>
      </c>
      <c r="K2584">
        <v>116283</v>
      </c>
      <c r="L2584">
        <v>95746.5</v>
      </c>
      <c r="M2584">
        <v>95353.600000000006</v>
      </c>
      <c r="N2584">
        <v>87009.1</v>
      </c>
      <c r="O2584">
        <v>94719.2</v>
      </c>
      <c r="P2584">
        <v>81435.899999999994</v>
      </c>
      <c r="Q2584">
        <v>68615.7</v>
      </c>
      <c r="R2584">
        <v>73460.100000000006</v>
      </c>
      <c r="S2584">
        <v>56494.7</v>
      </c>
      <c r="T2584">
        <v>95713.8</v>
      </c>
      <c r="U2584">
        <v>120265</v>
      </c>
      <c r="V2584">
        <v>101181</v>
      </c>
      <c r="W2584">
        <v>57258</v>
      </c>
      <c r="X2584">
        <v>58465</v>
      </c>
      <c r="Y2584">
        <v>31717.3</v>
      </c>
      <c r="Z2584">
        <v>83964</v>
      </c>
      <c r="AA2584">
        <v>169111</v>
      </c>
      <c r="AB2584">
        <v>154252</v>
      </c>
      <c r="AC2584">
        <v>98220.800000000003</v>
      </c>
      <c r="AD2584">
        <v>54481.5</v>
      </c>
      <c r="AE2584">
        <v>58286.6</v>
      </c>
      <c r="AF2584">
        <v>56181.599999999999</v>
      </c>
      <c r="AG2584">
        <v>62632.2</v>
      </c>
      <c r="AH2584">
        <v>65892.3</v>
      </c>
      <c r="AI2584">
        <v>92289.3</v>
      </c>
      <c r="AJ2584">
        <v>94027.7</v>
      </c>
      <c r="AK2584">
        <v>89669.9</v>
      </c>
      <c r="AL2584">
        <v>69015</v>
      </c>
      <c r="AM2584">
        <v>102652</v>
      </c>
      <c r="AN2584">
        <v>42946.2</v>
      </c>
      <c r="AO2584">
        <v>36650.5</v>
      </c>
      <c r="AP2584">
        <v>46330.6</v>
      </c>
      <c r="AQ2584">
        <v>21385</v>
      </c>
    </row>
    <row r="2585" spans="1:43">
      <c r="A2585">
        <v>3220</v>
      </c>
      <c r="B2585" t="s">
        <v>6481</v>
      </c>
      <c r="C2585" t="s">
        <v>6482</v>
      </c>
      <c r="D2585">
        <v>2.30741E-2</v>
      </c>
      <c r="E2585">
        <v>2</v>
      </c>
      <c r="F2585">
        <v>2</v>
      </c>
      <c r="G2585">
        <v>0</v>
      </c>
      <c r="H2585">
        <v>28724.5</v>
      </c>
      <c r="I2585">
        <v>28266.2</v>
      </c>
      <c r="J2585">
        <v>24105.7</v>
      </c>
      <c r="K2585">
        <v>22718.2</v>
      </c>
      <c r="L2585">
        <v>22596.9</v>
      </c>
      <c r="M2585">
        <v>48009.1</v>
      </c>
      <c r="N2585">
        <v>24688.400000000001</v>
      </c>
      <c r="O2585">
        <v>5824.78</v>
      </c>
      <c r="P2585">
        <v>59166.6</v>
      </c>
      <c r="Q2585">
        <v>0</v>
      </c>
      <c r="R2585">
        <v>0</v>
      </c>
      <c r="S2585">
        <v>20202.3</v>
      </c>
      <c r="T2585">
        <v>5404.26</v>
      </c>
      <c r="U2585">
        <v>45585</v>
      </c>
      <c r="V2585">
        <v>24685.4</v>
      </c>
      <c r="W2585">
        <v>19956.099999999999</v>
      </c>
      <c r="X2585">
        <v>0</v>
      </c>
      <c r="Y2585">
        <v>19327.5</v>
      </c>
      <c r="Z2585">
        <v>57898.7</v>
      </c>
      <c r="AA2585">
        <v>42081</v>
      </c>
      <c r="AB2585">
        <v>43941</v>
      </c>
      <c r="AC2585">
        <v>26182.3</v>
      </c>
      <c r="AD2585">
        <v>38585.4</v>
      </c>
      <c r="AE2585">
        <v>34473.1</v>
      </c>
      <c r="AF2585">
        <v>0</v>
      </c>
      <c r="AG2585">
        <v>27646.2</v>
      </c>
      <c r="AH2585">
        <v>32794.800000000003</v>
      </c>
      <c r="AI2585">
        <v>22710</v>
      </c>
      <c r="AJ2585">
        <v>22155</v>
      </c>
      <c r="AK2585">
        <v>21530.5</v>
      </c>
      <c r="AL2585">
        <v>22263.200000000001</v>
      </c>
      <c r="AM2585">
        <v>24254.6</v>
      </c>
      <c r="AN2585">
        <v>26460.6</v>
      </c>
      <c r="AO2585">
        <v>7064.11</v>
      </c>
      <c r="AP2585">
        <v>25661.5</v>
      </c>
      <c r="AQ2585">
        <v>14541.2</v>
      </c>
    </row>
    <row r="2586" spans="1:43">
      <c r="A2586">
        <v>3233</v>
      </c>
      <c r="B2586" t="s">
        <v>6507</v>
      </c>
      <c r="C2586" t="s">
        <v>6508</v>
      </c>
      <c r="D2586">
        <v>2.6426000000000002E-2</v>
      </c>
      <c r="E2586">
        <v>2</v>
      </c>
      <c r="F2586">
        <v>2</v>
      </c>
      <c r="G2586">
        <v>0</v>
      </c>
      <c r="H2586">
        <v>39378.9</v>
      </c>
      <c r="I2586">
        <v>16207.8</v>
      </c>
      <c r="J2586">
        <v>23756</v>
      </c>
      <c r="K2586">
        <v>27600.9</v>
      </c>
      <c r="L2586">
        <v>0</v>
      </c>
      <c r="M2586">
        <v>25020.3</v>
      </c>
      <c r="N2586">
        <v>43698.1</v>
      </c>
      <c r="O2586">
        <v>25414.9</v>
      </c>
      <c r="P2586">
        <v>83205.399999999994</v>
      </c>
      <c r="Q2586">
        <v>0</v>
      </c>
      <c r="R2586">
        <v>0</v>
      </c>
      <c r="S2586">
        <v>123908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48701.7</v>
      </c>
      <c r="AA2586">
        <v>22849.9</v>
      </c>
      <c r="AB2586">
        <v>114448</v>
      </c>
      <c r="AC2586">
        <v>12485.4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51578.2</v>
      </c>
      <c r="AM2586">
        <v>80821.899999999994</v>
      </c>
      <c r="AN2586">
        <v>54007.3</v>
      </c>
      <c r="AO2586">
        <v>0</v>
      </c>
      <c r="AP2586">
        <v>0</v>
      </c>
      <c r="AQ2586">
        <v>33947</v>
      </c>
    </row>
    <row r="2587" spans="1:43">
      <c r="A2587">
        <v>3234</v>
      </c>
      <c r="B2587" t="s">
        <v>6509</v>
      </c>
      <c r="C2587" t="s">
        <v>6510</v>
      </c>
      <c r="D2587">
        <v>2.9827300000000001E-2</v>
      </c>
      <c r="E2587">
        <v>2</v>
      </c>
      <c r="F2587">
        <v>1</v>
      </c>
      <c r="G2587">
        <v>1</v>
      </c>
      <c r="H2587">
        <v>28104.1</v>
      </c>
      <c r="I2587">
        <v>16894.5</v>
      </c>
      <c r="J2587">
        <v>18894.8</v>
      </c>
      <c r="K2587">
        <v>49682.6</v>
      </c>
      <c r="L2587">
        <v>32103.3</v>
      </c>
      <c r="M2587">
        <v>60869.3</v>
      </c>
      <c r="N2587">
        <v>48625.599999999999</v>
      </c>
      <c r="O2587">
        <v>54376.9</v>
      </c>
      <c r="P2587">
        <v>0</v>
      </c>
      <c r="Q2587">
        <v>2134.48</v>
      </c>
      <c r="R2587">
        <v>15596.9</v>
      </c>
      <c r="S2587">
        <v>0</v>
      </c>
      <c r="T2587">
        <v>52331.5</v>
      </c>
      <c r="U2587">
        <v>49864.9</v>
      </c>
      <c r="V2587">
        <v>49979.199999999997</v>
      </c>
      <c r="W2587">
        <v>11049.2</v>
      </c>
      <c r="X2587">
        <v>5832.64</v>
      </c>
      <c r="Y2587">
        <v>0</v>
      </c>
      <c r="Z2587">
        <v>66575.899999999994</v>
      </c>
      <c r="AA2587">
        <v>79916.7</v>
      </c>
      <c r="AB2587">
        <v>79691.100000000006</v>
      </c>
      <c r="AC2587">
        <v>0</v>
      </c>
      <c r="AD2587">
        <v>0</v>
      </c>
      <c r="AE2587">
        <v>3860.23</v>
      </c>
      <c r="AF2587">
        <v>5665.84</v>
      </c>
      <c r="AG2587">
        <v>0</v>
      </c>
      <c r="AH2587">
        <v>0</v>
      </c>
      <c r="AI2587">
        <v>13254.7</v>
      </c>
      <c r="AJ2587">
        <v>6115.29</v>
      </c>
      <c r="AK2587">
        <v>0</v>
      </c>
      <c r="AL2587">
        <v>0</v>
      </c>
      <c r="AM2587">
        <v>15439.1</v>
      </c>
      <c r="AN2587">
        <v>0</v>
      </c>
      <c r="AO2587">
        <v>0</v>
      </c>
      <c r="AP2587">
        <v>0</v>
      </c>
      <c r="AQ2587">
        <v>0</v>
      </c>
    </row>
    <row r="2588" spans="1:43">
      <c r="A2588">
        <v>3236</v>
      </c>
      <c r="B2588" t="s">
        <v>6513</v>
      </c>
      <c r="C2588" t="s">
        <v>6514</v>
      </c>
      <c r="D2588">
        <v>2.3518300000000001E-3</v>
      </c>
      <c r="E2588">
        <v>2</v>
      </c>
      <c r="F2588">
        <v>2</v>
      </c>
      <c r="G2588">
        <v>0</v>
      </c>
      <c r="H2588">
        <v>137114</v>
      </c>
      <c r="I2588">
        <v>150791</v>
      </c>
      <c r="J2588">
        <v>150042</v>
      </c>
      <c r="K2588">
        <v>248413</v>
      </c>
      <c r="L2588">
        <v>250591</v>
      </c>
      <c r="M2588">
        <v>290749</v>
      </c>
      <c r="N2588">
        <v>304356</v>
      </c>
      <c r="O2588">
        <v>296703</v>
      </c>
      <c r="P2588">
        <v>350334</v>
      </c>
      <c r="Q2588">
        <v>285046</v>
      </c>
      <c r="R2588">
        <v>260829</v>
      </c>
      <c r="S2588">
        <v>286987</v>
      </c>
      <c r="T2588">
        <v>104767</v>
      </c>
      <c r="U2588">
        <v>195822</v>
      </c>
      <c r="V2588">
        <v>174835</v>
      </c>
      <c r="W2588">
        <v>151445</v>
      </c>
      <c r="X2588">
        <v>175911</v>
      </c>
      <c r="Y2588">
        <v>212246</v>
      </c>
      <c r="Z2588">
        <v>404023</v>
      </c>
      <c r="AA2588">
        <v>396963</v>
      </c>
      <c r="AB2588">
        <v>475193</v>
      </c>
      <c r="AC2588">
        <v>247860</v>
      </c>
      <c r="AD2588">
        <v>130675</v>
      </c>
      <c r="AE2588">
        <v>289453</v>
      </c>
      <c r="AF2588">
        <v>263953</v>
      </c>
      <c r="AG2588">
        <v>260907</v>
      </c>
      <c r="AH2588">
        <v>299664</v>
      </c>
      <c r="AI2588">
        <v>242039</v>
      </c>
      <c r="AJ2588">
        <v>280320</v>
      </c>
      <c r="AK2588">
        <v>335588</v>
      </c>
      <c r="AL2588">
        <v>110480</v>
      </c>
      <c r="AM2588">
        <v>103576</v>
      </c>
      <c r="AN2588">
        <v>147630</v>
      </c>
      <c r="AO2588">
        <v>92697.5</v>
      </c>
      <c r="AP2588">
        <v>125812</v>
      </c>
      <c r="AQ2588">
        <v>156497</v>
      </c>
    </row>
    <row r="2589" spans="1:43">
      <c r="A2589">
        <v>3240</v>
      </c>
      <c r="B2589" t="s">
        <v>6521</v>
      </c>
      <c r="C2589" t="s">
        <v>6522</v>
      </c>
      <c r="D2589">
        <v>2.08133E-2</v>
      </c>
      <c r="E2589">
        <v>2</v>
      </c>
      <c r="F2589">
        <v>2</v>
      </c>
      <c r="G2589">
        <v>0</v>
      </c>
      <c r="H2589">
        <v>27459.1</v>
      </c>
      <c r="I2589">
        <v>18861</v>
      </c>
      <c r="J2589">
        <v>31529.7</v>
      </c>
      <c r="K2589">
        <v>5913.2</v>
      </c>
      <c r="L2589">
        <v>40300.9</v>
      </c>
      <c r="M2589">
        <v>0</v>
      </c>
      <c r="N2589">
        <v>20667.599999999999</v>
      </c>
      <c r="O2589">
        <v>0</v>
      </c>
      <c r="P2589">
        <v>0</v>
      </c>
      <c r="Q2589">
        <v>12606.4</v>
      </c>
      <c r="R2589">
        <v>0</v>
      </c>
      <c r="S2589">
        <v>0</v>
      </c>
      <c r="T2589">
        <v>21949.1</v>
      </c>
      <c r="U2589">
        <v>61629.1</v>
      </c>
      <c r="V2589">
        <v>59772.6</v>
      </c>
      <c r="W2589">
        <v>0</v>
      </c>
      <c r="X2589">
        <v>0</v>
      </c>
      <c r="Y2589">
        <v>0</v>
      </c>
      <c r="Z2589">
        <v>69897.5</v>
      </c>
      <c r="AA2589">
        <v>62363.1</v>
      </c>
      <c r="AB2589">
        <v>85598.6</v>
      </c>
      <c r="AC2589">
        <v>11582</v>
      </c>
      <c r="AD2589">
        <v>0</v>
      </c>
      <c r="AE2589">
        <v>19386.7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32483.599999999999</v>
      </c>
      <c r="AM2589">
        <v>42828.6</v>
      </c>
      <c r="AN2589">
        <v>37552.300000000003</v>
      </c>
      <c r="AO2589">
        <v>6058.6</v>
      </c>
      <c r="AP2589">
        <v>11968.6</v>
      </c>
      <c r="AQ2589">
        <v>15986.7</v>
      </c>
    </row>
    <row r="2590" spans="1:43">
      <c r="A2590">
        <v>3257</v>
      </c>
      <c r="B2590" t="s">
        <v>6555</v>
      </c>
      <c r="C2590" t="s">
        <v>6556</v>
      </c>
      <c r="D2590">
        <v>1.61881E-2</v>
      </c>
      <c r="E2590">
        <v>2</v>
      </c>
      <c r="F2590">
        <v>2</v>
      </c>
      <c r="G2590">
        <v>0</v>
      </c>
      <c r="H2590">
        <v>16387.900000000001</v>
      </c>
      <c r="I2590">
        <v>23332.9</v>
      </c>
      <c r="J2590">
        <v>35832.9</v>
      </c>
      <c r="K2590">
        <v>0</v>
      </c>
      <c r="L2590">
        <v>0</v>
      </c>
      <c r="M2590">
        <v>0</v>
      </c>
      <c r="N2590">
        <v>0</v>
      </c>
      <c r="O2590">
        <v>41152.6</v>
      </c>
      <c r="P2590">
        <v>0</v>
      </c>
      <c r="Q2590">
        <v>0</v>
      </c>
      <c r="R2590">
        <v>0</v>
      </c>
      <c r="S2590">
        <v>0</v>
      </c>
      <c r="T2590">
        <v>47846.5</v>
      </c>
      <c r="U2590">
        <v>47640.6</v>
      </c>
      <c r="V2590">
        <v>38272.699999999997</v>
      </c>
      <c r="W2590">
        <v>0</v>
      </c>
      <c r="X2590">
        <v>0</v>
      </c>
      <c r="Y2590">
        <v>0</v>
      </c>
      <c r="Z2590">
        <v>0</v>
      </c>
      <c r="AA2590">
        <v>46282.1</v>
      </c>
      <c r="AB2590">
        <v>36440.1</v>
      </c>
      <c r="AC2590">
        <v>22427.8</v>
      </c>
      <c r="AD2590">
        <v>26335.599999999999</v>
      </c>
      <c r="AE2590">
        <v>0</v>
      </c>
      <c r="AF2590">
        <v>0</v>
      </c>
      <c r="AG2590">
        <v>6435.87</v>
      </c>
      <c r="AH2590">
        <v>0</v>
      </c>
      <c r="AI2590">
        <v>0</v>
      </c>
      <c r="AJ2590">
        <v>0</v>
      </c>
      <c r="AK2590">
        <v>0</v>
      </c>
      <c r="AL2590">
        <v>5672.36</v>
      </c>
      <c r="AM2590">
        <v>0</v>
      </c>
      <c r="AN2590">
        <v>0</v>
      </c>
      <c r="AO2590">
        <v>0</v>
      </c>
      <c r="AP2590">
        <v>0</v>
      </c>
      <c r="AQ2590">
        <v>0</v>
      </c>
    </row>
    <row r="2591" spans="1:43">
      <c r="A2591">
        <v>3267</v>
      </c>
      <c r="B2591" t="s">
        <v>6575</v>
      </c>
      <c r="C2591" t="s">
        <v>6576</v>
      </c>
      <c r="D2591">
        <v>1.4338200000000001E-2</v>
      </c>
      <c r="E2591">
        <v>2</v>
      </c>
      <c r="F2591">
        <v>2</v>
      </c>
      <c r="G2591">
        <v>0</v>
      </c>
      <c r="H2591">
        <v>390042</v>
      </c>
      <c r="I2591">
        <v>356892</v>
      </c>
      <c r="J2591">
        <v>423774</v>
      </c>
      <c r="K2591">
        <v>109789</v>
      </c>
      <c r="L2591">
        <v>63678.1</v>
      </c>
      <c r="M2591">
        <v>110071</v>
      </c>
      <c r="N2591">
        <v>344584</v>
      </c>
      <c r="O2591">
        <v>349763</v>
      </c>
      <c r="P2591">
        <v>356239</v>
      </c>
      <c r="Q2591">
        <v>65460.4</v>
      </c>
      <c r="R2591">
        <v>63740</v>
      </c>
      <c r="S2591">
        <v>56924.3</v>
      </c>
      <c r="T2591">
        <v>306809</v>
      </c>
      <c r="U2591">
        <v>320546</v>
      </c>
      <c r="V2591">
        <v>371887</v>
      </c>
      <c r="W2591">
        <v>24436.3</v>
      </c>
      <c r="X2591">
        <v>15392.2</v>
      </c>
      <c r="Y2591">
        <v>10846.8</v>
      </c>
      <c r="Z2591">
        <v>52405.1</v>
      </c>
      <c r="AA2591">
        <v>40313.199999999997</v>
      </c>
      <c r="AB2591">
        <v>59451.5</v>
      </c>
      <c r="AC2591">
        <v>0</v>
      </c>
      <c r="AD2591">
        <v>0</v>
      </c>
      <c r="AE2591">
        <v>0</v>
      </c>
      <c r="AF2591">
        <v>0</v>
      </c>
      <c r="AG2591">
        <v>46024.9</v>
      </c>
      <c r="AH2591">
        <v>0</v>
      </c>
      <c r="AI2591">
        <v>0</v>
      </c>
      <c r="AJ2591">
        <v>0</v>
      </c>
      <c r="AK2591">
        <v>0</v>
      </c>
      <c r="AL2591">
        <v>57806.1</v>
      </c>
      <c r="AM2591">
        <v>82923.100000000006</v>
      </c>
      <c r="AN2591">
        <v>81840</v>
      </c>
      <c r="AO2591">
        <v>4279.75</v>
      </c>
      <c r="AP2591">
        <v>0</v>
      </c>
      <c r="AQ2591">
        <v>0</v>
      </c>
    </row>
    <row r="2592" spans="1:43">
      <c r="A2592">
        <v>3270</v>
      </c>
      <c r="B2592" t="s">
        <v>6581</v>
      </c>
      <c r="C2592" t="s">
        <v>6582</v>
      </c>
      <c r="D2592">
        <v>2.8951000000000001E-2</v>
      </c>
      <c r="E2592">
        <v>2</v>
      </c>
      <c r="F2592">
        <v>2</v>
      </c>
      <c r="G2592">
        <v>0</v>
      </c>
      <c r="H2592">
        <v>170229</v>
      </c>
      <c r="I2592">
        <v>135157</v>
      </c>
      <c r="J2592">
        <v>189787</v>
      </c>
      <c r="K2592">
        <v>149233</v>
      </c>
      <c r="L2592">
        <v>124163</v>
      </c>
      <c r="M2592">
        <v>166278</v>
      </c>
      <c r="N2592">
        <v>190075</v>
      </c>
      <c r="O2592">
        <v>122675</v>
      </c>
      <c r="P2592">
        <v>165828</v>
      </c>
      <c r="Q2592">
        <v>130957</v>
      </c>
      <c r="R2592">
        <v>169619</v>
      </c>
      <c r="S2592">
        <v>147636</v>
      </c>
      <c r="T2592">
        <v>205996</v>
      </c>
      <c r="U2592">
        <v>211808</v>
      </c>
      <c r="V2592">
        <v>261322</v>
      </c>
      <c r="W2592">
        <v>97240.8</v>
      </c>
      <c r="X2592">
        <v>77198</v>
      </c>
      <c r="Y2592">
        <v>61354.2</v>
      </c>
      <c r="Z2592">
        <v>309453</v>
      </c>
      <c r="AA2592">
        <v>299041</v>
      </c>
      <c r="AB2592">
        <v>369818</v>
      </c>
      <c r="AC2592">
        <v>202389</v>
      </c>
      <c r="AD2592">
        <v>150823</v>
      </c>
      <c r="AE2592">
        <v>154099</v>
      </c>
      <c r="AF2592">
        <v>142596</v>
      </c>
      <c r="AG2592">
        <v>136049</v>
      </c>
      <c r="AH2592">
        <v>53655.3</v>
      </c>
      <c r="AI2592">
        <v>33955.4</v>
      </c>
      <c r="AJ2592">
        <v>104976</v>
      </c>
      <c r="AK2592">
        <v>119058</v>
      </c>
      <c r="AL2592">
        <v>133517</v>
      </c>
      <c r="AM2592">
        <v>196164</v>
      </c>
      <c r="AN2592">
        <v>157652</v>
      </c>
      <c r="AO2592">
        <v>0</v>
      </c>
      <c r="AP2592">
        <v>0</v>
      </c>
      <c r="AQ2592">
        <v>124497</v>
      </c>
    </row>
    <row r="2593" spans="1:43">
      <c r="A2593">
        <v>3272</v>
      </c>
      <c r="B2593" t="s">
        <v>6585</v>
      </c>
      <c r="C2593" t="s">
        <v>6586</v>
      </c>
      <c r="D2593">
        <v>1.37426E-3</v>
      </c>
      <c r="E2593">
        <v>2</v>
      </c>
      <c r="F2593">
        <v>2</v>
      </c>
      <c r="G2593">
        <v>0</v>
      </c>
      <c r="H2593">
        <v>47185.599999999999</v>
      </c>
      <c r="I2593">
        <v>56063.3</v>
      </c>
      <c r="J2593">
        <v>55086.1</v>
      </c>
      <c r="K2593">
        <v>34644.5</v>
      </c>
      <c r="L2593">
        <v>25510.7</v>
      </c>
      <c r="M2593">
        <v>21248.3</v>
      </c>
      <c r="N2593">
        <v>82384.800000000003</v>
      </c>
      <c r="O2593">
        <v>51620.1</v>
      </c>
      <c r="P2593">
        <v>66932.100000000006</v>
      </c>
      <c r="Q2593">
        <v>35146.300000000003</v>
      </c>
      <c r="R2593">
        <v>37085.699999999997</v>
      </c>
      <c r="S2593">
        <v>15583.1</v>
      </c>
      <c r="T2593">
        <v>101523</v>
      </c>
      <c r="U2593">
        <v>114362</v>
      </c>
      <c r="V2593">
        <v>91707.8</v>
      </c>
      <c r="W2593">
        <v>33127.300000000003</v>
      </c>
      <c r="X2593">
        <v>25933.5</v>
      </c>
      <c r="Y2593">
        <v>34307.9</v>
      </c>
      <c r="Z2593">
        <v>185918</v>
      </c>
      <c r="AA2593">
        <v>200737</v>
      </c>
      <c r="AB2593">
        <v>186446</v>
      </c>
      <c r="AC2593">
        <v>54592.2</v>
      </c>
      <c r="AD2593">
        <v>73342.600000000006</v>
      </c>
      <c r="AE2593">
        <v>63636.6</v>
      </c>
      <c r="AF2593">
        <v>135183</v>
      </c>
      <c r="AG2593">
        <v>163047</v>
      </c>
      <c r="AH2593">
        <v>118256</v>
      </c>
      <c r="AI2593">
        <v>67298.100000000006</v>
      </c>
      <c r="AJ2593">
        <v>76305.3</v>
      </c>
      <c r="AK2593">
        <v>59502.3</v>
      </c>
      <c r="AL2593">
        <v>160634</v>
      </c>
      <c r="AM2593">
        <v>249446</v>
      </c>
      <c r="AN2593">
        <v>197099</v>
      </c>
      <c r="AO2593">
        <v>45285.8</v>
      </c>
      <c r="AP2593">
        <v>48948.3</v>
      </c>
      <c r="AQ2593">
        <v>74426.7</v>
      </c>
    </row>
    <row r="2594" spans="1:43">
      <c r="A2594">
        <v>3274</v>
      </c>
      <c r="B2594" t="s">
        <v>6589</v>
      </c>
      <c r="C2594" t="s">
        <v>6590</v>
      </c>
      <c r="D2594">
        <v>1.61082E-2</v>
      </c>
      <c r="E2594">
        <v>2</v>
      </c>
      <c r="F2594">
        <v>2</v>
      </c>
      <c r="G2594">
        <v>0</v>
      </c>
      <c r="H2594">
        <v>131350</v>
      </c>
      <c r="I2594">
        <v>106511</v>
      </c>
      <c r="J2594">
        <v>96803.8</v>
      </c>
      <c r="K2594">
        <v>87346.1</v>
      </c>
      <c r="L2594">
        <v>59376.9</v>
      </c>
      <c r="M2594">
        <v>66214.2</v>
      </c>
      <c r="N2594">
        <v>74193.3</v>
      </c>
      <c r="O2594">
        <v>96140.5</v>
      </c>
      <c r="P2594">
        <v>53525.9</v>
      </c>
      <c r="Q2594">
        <v>46984.3</v>
      </c>
      <c r="R2594">
        <v>69614.3</v>
      </c>
      <c r="S2594">
        <v>132069</v>
      </c>
      <c r="T2594">
        <v>119210</v>
      </c>
      <c r="U2594">
        <v>47466.5</v>
      </c>
      <c r="V2594">
        <v>16573.400000000001</v>
      </c>
      <c r="W2594">
        <v>13251</v>
      </c>
      <c r="X2594">
        <v>45912.6</v>
      </c>
      <c r="Y2594">
        <v>41954.1</v>
      </c>
      <c r="Z2594">
        <v>81697.3</v>
      </c>
      <c r="AA2594">
        <v>156421</v>
      </c>
      <c r="AB2594">
        <v>182991</v>
      </c>
      <c r="AC2594">
        <v>101586</v>
      </c>
      <c r="AD2594">
        <v>54876.800000000003</v>
      </c>
      <c r="AE2594">
        <v>80335.5</v>
      </c>
      <c r="AF2594">
        <v>67992.800000000003</v>
      </c>
      <c r="AG2594">
        <v>59609.599999999999</v>
      </c>
      <c r="AH2594">
        <v>29829.9</v>
      </c>
      <c r="AI2594">
        <v>48741.599999999999</v>
      </c>
      <c r="AJ2594">
        <v>147490</v>
      </c>
      <c r="AK2594">
        <v>65668.3</v>
      </c>
      <c r="AL2594">
        <v>74070.399999999994</v>
      </c>
      <c r="AM2594">
        <v>242507</v>
      </c>
      <c r="AN2594">
        <v>70208.899999999994</v>
      </c>
      <c r="AO2594">
        <v>30451.5</v>
      </c>
      <c r="AP2594">
        <v>68938.100000000006</v>
      </c>
      <c r="AQ2594">
        <v>40021.300000000003</v>
      </c>
    </row>
    <row r="2595" spans="1:43">
      <c r="A2595">
        <v>3275</v>
      </c>
      <c r="B2595" t="s">
        <v>6591</v>
      </c>
      <c r="C2595" t="s">
        <v>6592</v>
      </c>
      <c r="D2595">
        <v>5.0591299999999999E-2</v>
      </c>
      <c r="E2595">
        <v>2</v>
      </c>
      <c r="F2595">
        <v>2</v>
      </c>
      <c r="G2595">
        <v>0</v>
      </c>
      <c r="H2595">
        <v>34002.300000000003</v>
      </c>
      <c r="I2595">
        <v>52084.6</v>
      </c>
      <c r="J2595">
        <v>54848.6</v>
      </c>
      <c r="K2595">
        <v>97874</v>
      </c>
      <c r="L2595">
        <v>103389</v>
      </c>
      <c r="M2595">
        <v>122857</v>
      </c>
      <c r="N2595">
        <v>127587</v>
      </c>
      <c r="O2595">
        <v>128920</v>
      </c>
      <c r="P2595">
        <v>93641.1</v>
      </c>
      <c r="Q2595">
        <v>120657</v>
      </c>
      <c r="R2595">
        <v>108207</v>
      </c>
      <c r="S2595">
        <v>123948</v>
      </c>
      <c r="T2595">
        <v>61358.6</v>
      </c>
      <c r="U2595">
        <v>80724.7</v>
      </c>
      <c r="V2595">
        <v>62644.6</v>
      </c>
      <c r="W2595">
        <v>69647.199999999997</v>
      </c>
      <c r="X2595">
        <v>54889.599999999999</v>
      </c>
      <c r="Y2595">
        <v>68304.3</v>
      </c>
      <c r="Z2595">
        <v>101128</v>
      </c>
      <c r="AA2595">
        <v>73597.899999999994</v>
      </c>
      <c r="AB2595">
        <v>147316</v>
      </c>
      <c r="AC2595">
        <v>77555.3</v>
      </c>
      <c r="AD2595">
        <v>87717</v>
      </c>
      <c r="AE2595">
        <v>0</v>
      </c>
      <c r="AF2595">
        <v>66231.7</v>
      </c>
      <c r="AG2595">
        <v>54777.4</v>
      </c>
      <c r="AH2595">
        <v>44258.400000000001</v>
      </c>
      <c r="AI2595">
        <v>34539.599999999999</v>
      </c>
      <c r="AJ2595">
        <v>66690.2</v>
      </c>
      <c r="AK2595">
        <v>46255.6</v>
      </c>
      <c r="AL2595">
        <v>55701.1</v>
      </c>
      <c r="AM2595">
        <v>35909.300000000003</v>
      </c>
      <c r="AN2595">
        <v>41919.9</v>
      </c>
      <c r="AO2595">
        <v>12604.8</v>
      </c>
      <c r="AP2595">
        <v>0</v>
      </c>
      <c r="AQ2595">
        <v>0</v>
      </c>
    </row>
    <row r="2596" spans="1:43">
      <c r="A2596">
        <v>3278</v>
      </c>
      <c r="B2596" t="s">
        <v>6597</v>
      </c>
      <c r="C2596" t="s">
        <v>6598</v>
      </c>
      <c r="D2596">
        <v>7.1089999999999999E-3</v>
      </c>
      <c r="E2596">
        <v>2</v>
      </c>
      <c r="F2596">
        <v>2</v>
      </c>
      <c r="G2596">
        <v>0</v>
      </c>
      <c r="H2596">
        <v>37155</v>
      </c>
      <c r="I2596">
        <v>38054.400000000001</v>
      </c>
      <c r="J2596">
        <v>38537.4</v>
      </c>
      <c r="K2596">
        <v>13949.8</v>
      </c>
      <c r="L2596">
        <v>15115.5</v>
      </c>
      <c r="M2596">
        <v>37438.1</v>
      </c>
      <c r="N2596">
        <v>27690.9</v>
      </c>
      <c r="O2596">
        <v>28211</v>
      </c>
      <c r="P2596">
        <v>17399.3</v>
      </c>
      <c r="Q2596">
        <v>10948.7</v>
      </c>
      <c r="R2596">
        <v>0</v>
      </c>
      <c r="S2596">
        <v>0</v>
      </c>
      <c r="T2596">
        <v>26586.799999999999</v>
      </c>
      <c r="U2596">
        <v>55078.2</v>
      </c>
      <c r="V2596">
        <v>33467.1</v>
      </c>
      <c r="W2596">
        <v>4344.25</v>
      </c>
      <c r="X2596">
        <v>10224.299999999999</v>
      </c>
      <c r="Y2596">
        <v>5369.56</v>
      </c>
      <c r="Z2596">
        <v>45277.7</v>
      </c>
      <c r="AA2596">
        <v>58337.5</v>
      </c>
      <c r="AB2596">
        <v>65287.8</v>
      </c>
      <c r="AC2596">
        <v>32512.799999999999</v>
      </c>
      <c r="AD2596">
        <v>21807.1</v>
      </c>
      <c r="AE2596">
        <v>20519.900000000001</v>
      </c>
      <c r="AF2596">
        <v>37629.699999999997</v>
      </c>
      <c r="AG2596">
        <v>34369.300000000003</v>
      </c>
      <c r="AH2596">
        <v>27750.6</v>
      </c>
      <c r="AI2596">
        <v>14942</v>
      </c>
      <c r="AJ2596">
        <v>16276.4</v>
      </c>
      <c r="AK2596">
        <v>12989.6</v>
      </c>
      <c r="AL2596">
        <v>46113.3</v>
      </c>
      <c r="AM2596">
        <v>45479.5</v>
      </c>
      <c r="AN2596">
        <v>49777</v>
      </c>
      <c r="AO2596">
        <v>0</v>
      </c>
      <c r="AP2596">
        <v>21204.1</v>
      </c>
      <c r="AQ2596">
        <v>6050.76</v>
      </c>
    </row>
    <row r="2597" spans="1:43">
      <c r="A2597">
        <v>3281</v>
      </c>
      <c r="B2597" t="s">
        <v>6603</v>
      </c>
      <c r="C2597" t="s">
        <v>6604</v>
      </c>
      <c r="D2597">
        <v>3.5603700000000002E-2</v>
      </c>
      <c r="E2597">
        <v>2</v>
      </c>
      <c r="F2597">
        <v>2</v>
      </c>
      <c r="G2597">
        <v>0</v>
      </c>
      <c r="H2597">
        <v>132254</v>
      </c>
      <c r="I2597">
        <v>148379</v>
      </c>
      <c r="J2597">
        <v>133598</v>
      </c>
      <c r="K2597">
        <v>352741</v>
      </c>
      <c r="L2597">
        <v>49715.8</v>
      </c>
      <c r="M2597">
        <v>109373</v>
      </c>
      <c r="N2597">
        <v>156918</v>
      </c>
      <c r="O2597">
        <v>130415</v>
      </c>
      <c r="P2597">
        <v>98899.3</v>
      </c>
      <c r="Q2597">
        <v>131647</v>
      </c>
      <c r="R2597">
        <v>240547</v>
      </c>
      <c r="S2597">
        <v>155824</v>
      </c>
      <c r="T2597">
        <v>172336</v>
      </c>
      <c r="U2597">
        <v>164791</v>
      </c>
      <c r="V2597">
        <v>252960</v>
      </c>
      <c r="W2597">
        <v>96997.7</v>
      </c>
      <c r="X2597">
        <v>88059.5</v>
      </c>
      <c r="Y2597">
        <v>138463</v>
      </c>
      <c r="Z2597">
        <v>106351</v>
      </c>
      <c r="AA2597">
        <v>178492</v>
      </c>
      <c r="AB2597">
        <v>155713</v>
      </c>
      <c r="AC2597">
        <v>215653</v>
      </c>
      <c r="AD2597">
        <v>213676</v>
      </c>
      <c r="AE2597">
        <v>97535.5</v>
      </c>
      <c r="AF2597">
        <v>99639.6</v>
      </c>
      <c r="AG2597">
        <v>132327</v>
      </c>
      <c r="AH2597">
        <v>138837</v>
      </c>
      <c r="AI2597">
        <v>169532</v>
      </c>
      <c r="AJ2597">
        <v>192818</v>
      </c>
      <c r="AK2597">
        <v>154873</v>
      </c>
      <c r="AL2597">
        <v>132943</v>
      </c>
      <c r="AM2597">
        <v>106818</v>
      </c>
      <c r="AN2597">
        <v>95188.1</v>
      </c>
      <c r="AO2597">
        <v>158781</v>
      </c>
      <c r="AP2597">
        <v>195281</v>
      </c>
      <c r="AQ2597">
        <v>215586</v>
      </c>
    </row>
    <row r="2598" spans="1:43">
      <c r="A2598">
        <v>3286</v>
      </c>
      <c r="B2598" t="s">
        <v>6613</v>
      </c>
      <c r="C2598" t="s">
        <v>6614</v>
      </c>
      <c r="D2598">
        <v>1.38047E-2</v>
      </c>
      <c r="E2598">
        <v>2</v>
      </c>
      <c r="F2598">
        <v>1</v>
      </c>
      <c r="G2598">
        <v>1</v>
      </c>
      <c r="H2598">
        <v>57266.3</v>
      </c>
      <c r="I2598">
        <v>55462.3</v>
      </c>
      <c r="J2598">
        <v>33618.9</v>
      </c>
      <c r="K2598">
        <v>68420.3</v>
      </c>
      <c r="L2598">
        <v>63593.9</v>
      </c>
      <c r="M2598">
        <v>55056.1</v>
      </c>
      <c r="N2598">
        <v>70452.600000000006</v>
      </c>
      <c r="O2598">
        <v>88972.2</v>
      </c>
      <c r="P2598">
        <v>57799.3</v>
      </c>
      <c r="Q2598">
        <v>59870.8</v>
      </c>
      <c r="R2598">
        <v>54519.3</v>
      </c>
      <c r="S2598">
        <v>56767.7</v>
      </c>
      <c r="T2598">
        <v>72499.600000000006</v>
      </c>
      <c r="U2598">
        <v>65811.3</v>
      </c>
      <c r="V2598">
        <v>68916.600000000006</v>
      </c>
      <c r="W2598">
        <v>49748.4</v>
      </c>
      <c r="X2598">
        <v>47064.5</v>
      </c>
      <c r="Y2598">
        <v>25851.9</v>
      </c>
      <c r="Z2598">
        <v>91222.7</v>
      </c>
      <c r="AA2598">
        <v>102746</v>
      </c>
      <c r="AB2598">
        <v>72500.7</v>
      </c>
      <c r="AC2598">
        <v>90365.1</v>
      </c>
      <c r="AD2598">
        <v>78919.7</v>
      </c>
      <c r="AE2598">
        <v>53439.4</v>
      </c>
      <c r="AF2598">
        <v>62174.5</v>
      </c>
      <c r="AG2598">
        <v>38156.1</v>
      </c>
      <c r="AH2598">
        <v>47619.5</v>
      </c>
      <c r="AI2598">
        <v>102226</v>
      </c>
      <c r="AJ2598">
        <v>88216.2</v>
      </c>
      <c r="AK2598">
        <v>68148.3</v>
      </c>
      <c r="AL2598">
        <v>65845.8</v>
      </c>
      <c r="AM2598">
        <v>48862.2</v>
      </c>
      <c r="AN2598">
        <v>53054.1</v>
      </c>
      <c r="AO2598">
        <v>88496.3</v>
      </c>
      <c r="AP2598">
        <v>88090.8</v>
      </c>
      <c r="AQ2598">
        <v>101788</v>
      </c>
    </row>
    <row r="2599" spans="1:43">
      <c r="A2599">
        <v>3289</v>
      </c>
      <c r="B2599" t="s">
        <v>6619</v>
      </c>
      <c r="C2599" t="s">
        <v>6620</v>
      </c>
      <c r="D2599">
        <v>1.47005E-2</v>
      </c>
      <c r="E2599">
        <v>2</v>
      </c>
      <c r="F2599">
        <v>2</v>
      </c>
      <c r="G2599">
        <v>0</v>
      </c>
      <c r="H2599">
        <v>731872</v>
      </c>
      <c r="I2599">
        <v>559379</v>
      </c>
      <c r="J2599">
        <v>760083</v>
      </c>
      <c r="K2599">
        <v>706043</v>
      </c>
      <c r="L2599">
        <v>705667</v>
      </c>
      <c r="M2599">
        <v>685976</v>
      </c>
      <c r="N2599">
        <v>680883</v>
      </c>
      <c r="O2599">
        <v>979939</v>
      </c>
      <c r="P2599">
        <v>972819</v>
      </c>
      <c r="Q2599">
        <v>407824</v>
      </c>
      <c r="R2599">
        <v>602945</v>
      </c>
      <c r="S2599">
        <v>713032</v>
      </c>
      <c r="T2599">
        <v>464412</v>
      </c>
      <c r="U2599">
        <v>763093</v>
      </c>
      <c r="V2599">
        <v>603487</v>
      </c>
      <c r="W2599">
        <v>463377</v>
      </c>
      <c r="X2599">
        <v>543013</v>
      </c>
      <c r="Y2599">
        <v>437285</v>
      </c>
      <c r="Z2599">
        <v>680104</v>
      </c>
      <c r="AA2599">
        <v>805265</v>
      </c>
      <c r="AB2599">
        <v>1112770</v>
      </c>
      <c r="AC2599">
        <v>850783</v>
      </c>
      <c r="AD2599">
        <v>338187</v>
      </c>
      <c r="AE2599">
        <v>460844</v>
      </c>
      <c r="AF2599">
        <v>371996</v>
      </c>
      <c r="AG2599">
        <v>590571</v>
      </c>
      <c r="AH2599">
        <v>569137</v>
      </c>
      <c r="AI2599">
        <v>428383</v>
      </c>
      <c r="AJ2599">
        <v>493354</v>
      </c>
      <c r="AK2599">
        <v>354433</v>
      </c>
      <c r="AL2599">
        <v>631062</v>
      </c>
      <c r="AM2599">
        <v>1221870</v>
      </c>
      <c r="AN2599">
        <v>742200</v>
      </c>
      <c r="AO2599">
        <v>519461</v>
      </c>
      <c r="AP2599">
        <v>748768</v>
      </c>
      <c r="AQ2599">
        <v>750196</v>
      </c>
    </row>
    <row r="2600" spans="1:43">
      <c r="A2600">
        <v>3291</v>
      </c>
      <c r="B2600" t="s">
        <v>6623</v>
      </c>
      <c r="C2600" t="s">
        <v>6624</v>
      </c>
      <c r="D2600">
        <v>1.6803800000000001E-2</v>
      </c>
      <c r="E2600">
        <v>2</v>
      </c>
      <c r="F2600">
        <v>2</v>
      </c>
      <c r="G2600">
        <v>0</v>
      </c>
      <c r="H2600">
        <v>359870</v>
      </c>
      <c r="I2600">
        <v>310998</v>
      </c>
      <c r="J2600">
        <v>220584</v>
      </c>
      <c r="K2600">
        <v>368731</v>
      </c>
      <c r="L2600">
        <v>340043</v>
      </c>
      <c r="M2600">
        <v>359327</v>
      </c>
      <c r="N2600">
        <v>401705</v>
      </c>
      <c r="O2600">
        <v>462633</v>
      </c>
      <c r="P2600">
        <v>545074</v>
      </c>
      <c r="Q2600">
        <v>330976</v>
      </c>
      <c r="R2600">
        <v>337544</v>
      </c>
      <c r="S2600">
        <v>370083</v>
      </c>
      <c r="T2600">
        <v>347589</v>
      </c>
      <c r="U2600">
        <v>396237</v>
      </c>
      <c r="V2600">
        <v>405124</v>
      </c>
      <c r="W2600">
        <v>236997</v>
      </c>
      <c r="X2600">
        <v>264424</v>
      </c>
      <c r="Y2600">
        <v>175864</v>
      </c>
      <c r="Z2600">
        <v>416181</v>
      </c>
      <c r="AA2600">
        <v>450300</v>
      </c>
      <c r="AB2600">
        <v>586050</v>
      </c>
      <c r="AC2600">
        <v>406314</v>
      </c>
      <c r="AD2600">
        <v>410272</v>
      </c>
      <c r="AE2600">
        <v>420939</v>
      </c>
      <c r="AF2600">
        <v>365386</v>
      </c>
      <c r="AG2600">
        <v>400446</v>
      </c>
      <c r="AH2600">
        <v>366252</v>
      </c>
      <c r="AI2600">
        <v>396717</v>
      </c>
      <c r="AJ2600">
        <v>392830</v>
      </c>
      <c r="AK2600">
        <v>383603</v>
      </c>
      <c r="AL2600">
        <v>225861</v>
      </c>
      <c r="AM2600">
        <v>293983</v>
      </c>
      <c r="AN2600">
        <v>323343</v>
      </c>
      <c r="AO2600">
        <v>171798</v>
      </c>
      <c r="AP2600">
        <v>298875</v>
      </c>
      <c r="AQ2600">
        <v>269583</v>
      </c>
    </row>
    <row r="2601" spans="1:43">
      <c r="A2601">
        <v>3299</v>
      </c>
      <c r="B2601" t="s">
        <v>6639</v>
      </c>
      <c r="C2601" t="s">
        <v>6640</v>
      </c>
      <c r="D2601">
        <v>2.5836399999999999E-2</v>
      </c>
      <c r="E2601">
        <v>2</v>
      </c>
      <c r="F2601">
        <v>2</v>
      </c>
      <c r="G2601">
        <v>0</v>
      </c>
      <c r="H2601">
        <v>14605</v>
      </c>
      <c r="I2601">
        <v>20259.2</v>
      </c>
      <c r="J2601">
        <v>22031</v>
      </c>
      <c r="K2601">
        <v>0</v>
      </c>
      <c r="L2601">
        <v>0</v>
      </c>
      <c r="M2601">
        <v>0</v>
      </c>
      <c r="N2601">
        <v>21811.200000000001</v>
      </c>
      <c r="O2601">
        <v>33305.1</v>
      </c>
      <c r="P2601">
        <v>0</v>
      </c>
      <c r="Q2601">
        <v>0</v>
      </c>
      <c r="R2601">
        <v>0</v>
      </c>
      <c r="S2601">
        <v>0</v>
      </c>
      <c r="T2601">
        <v>14980.6</v>
      </c>
      <c r="U2601">
        <v>23190.400000000001</v>
      </c>
      <c r="V2601">
        <v>19384.2</v>
      </c>
      <c r="W2601">
        <v>0</v>
      </c>
      <c r="X2601">
        <v>0</v>
      </c>
      <c r="Y2601">
        <v>0</v>
      </c>
      <c r="Z2601">
        <v>67436</v>
      </c>
      <c r="AA2601">
        <v>78364.600000000006</v>
      </c>
      <c r="AB2601">
        <v>108654</v>
      </c>
      <c r="AC2601">
        <v>0</v>
      </c>
      <c r="AD2601">
        <v>0</v>
      </c>
      <c r="AE2601">
        <v>51210.1</v>
      </c>
      <c r="AF2601">
        <v>36147.599999999999</v>
      </c>
      <c r="AG2601">
        <v>53503.8</v>
      </c>
      <c r="AH2601">
        <v>104518</v>
      </c>
      <c r="AI2601">
        <v>0</v>
      </c>
      <c r="AJ2601">
        <v>0</v>
      </c>
      <c r="AK2601">
        <v>0</v>
      </c>
      <c r="AL2601">
        <v>82556.899999999994</v>
      </c>
      <c r="AM2601">
        <v>109941</v>
      </c>
      <c r="AN2601">
        <v>85721.4</v>
      </c>
      <c r="AO2601">
        <v>0</v>
      </c>
      <c r="AP2601">
        <v>0</v>
      </c>
      <c r="AQ2601">
        <v>10883.1</v>
      </c>
    </row>
    <row r="2602" spans="1:43">
      <c r="A2602">
        <v>3320</v>
      </c>
      <c r="B2602" t="s">
        <v>6681</v>
      </c>
      <c r="C2602" t="s">
        <v>6682</v>
      </c>
      <c r="D2602">
        <v>2.3482800000000002E-2</v>
      </c>
      <c r="E2602">
        <v>2</v>
      </c>
      <c r="F2602">
        <v>2</v>
      </c>
      <c r="G2602">
        <v>0</v>
      </c>
      <c r="H2602">
        <v>251630</v>
      </c>
      <c r="I2602">
        <v>142754</v>
      </c>
      <c r="J2602">
        <v>51639.7</v>
      </c>
      <c r="K2602">
        <v>387574</v>
      </c>
      <c r="L2602">
        <v>356041</v>
      </c>
      <c r="M2602">
        <v>392592</v>
      </c>
      <c r="N2602">
        <v>366119</v>
      </c>
      <c r="O2602">
        <v>332711</v>
      </c>
      <c r="P2602">
        <v>260772</v>
      </c>
      <c r="Q2602">
        <v>204955</v>
      </c>
      <c r="R2602">
        <v>310658</v>
      </c>
      <c r="S2602">
        <v>289855</v>
      </c>
      <c r="T2602">
        <v>288855</v>
      </c>
      <c r="U2602">
        <v>262130</v>
      </c>
      <c r="V2602">
        <v>295982</v>
      </c>
      <c r="W2602">
        <v>236860</v>
      </c>
      <c r="X2602">
        <v>120005</v>
      </c>
      <c r="Y2602">
        <v>45681.599999999999</v>
      </c>
      <c r="Z2602">
        <v>365132</v>
      </c>
      <c r="AA2602">
        <v>504229</v>
      </c>
      <c r="AB2602">
        <v>611732</v>
      </c>
      <c r="AC2602">
        <v>249247</v>
      </c>
      <c r="AD2602">
        <v>184246</v>
      </c>
      <c r="AE2602">
        <v>131665</v>
      </c>
      <c r="AF2602">
        <v>169929</v>
      </c>
      <c r="AG2602">
        <v>104735</v>
      </c>
      <c r="AH2602">
        <v>115068</v>
      </c>
      <c r="AI2602">
        <v>261963</v>
      </c>
      <c r="AJ2602">
        <v>293549</v>
      </c>
      <c r="AK2602">
        <v>313002</v>
      </c>
      <c r="AL2602">
        <v>202940</v>
      </c>
      <c r="AM2602">
        <v>223698</v>
      </c>
      <c r="AN2602">
        <v>255264</v>
      </c>
      <c r="AO2602">
        <v>86518.1</v>
      </c>
      <c r="AP2602">
        <v>157177</v>
      </c>
      <c r="AQ2602">
        <v>174263</v>
      </c>
    </row>
    <row r="2603" spans="1:43">
      <c r="A2603">
        <v>3321</v>
      </c>
      <c r="B2603" t="s">
        <v>6683</v>
      </c>
      <c r="C2603" t="s">
        <v>6684</v>
      </c>
      <c r="D2603">
        <v>1.5451700000000001E-2</v>
      </c>
      <c r="E2603">
        <v>2</v>
      </c>
      <c r="F2603">
        <v>2</v>
      </c>
      <c r="G2603">
        <v>0</v>
      </c>
      <c r="H2603">
        <v>23809.1</v>
      </c>
      <c r="I2603">
        <v>5416.05</v>
      </c>
      <c r="J2603">
        <v>28817.8</v>
      </c>
      <c r="K2603">
        <v>8874.01</v>
      </c>
      <c r="L2603">
        <v>10210.799999999999</v>
      </c>
      <c r="M2603">
        <v>0</v>
      </c>
      <c r="N2603">
        <v>22206.6</v>
      </c>
      <c r="O2603">
        <v>30150</v>
      </c>
      <c r="P2603">
        <v>33616.400000000001</v>
      </c>
      <c r="Q2603">
        <v>0</v>
      </c>
      <c r="R2603">
        <v>10930.5</v>
      </c>
      <c r="S2603">
        <v>13957.7</v>
      </c>
      <c r="T2603">
        <v>27565.8</v>
      </c>
      <c r="U2603">
        <v>26930.2</v>
      </c>
      <c r="V2603">
        <v>18650.400000000001</v>
      </c>
      <c r="W2603">
        <v>5844.93</v>
      </c>
      <c r="X2603">
        <v>12137.1</v>
      </c>
      <c r="Y2603">
        <v>9534.68</v>
      </c>
      <c r="Z2603">
        <v>21572.2</v>
      </c>
      <c r="AA2603">
        <v>27679</v>
      </c>
      <c r="AB2603">
        <v>33258.9</v>
      </c>
      <c r="AC2603">
        <v>16024.8</v>
      </c>
      <c r="AD2603">
        <v>6981.57</v>
      </c>
      <c r="AE2603">
        <v>15242.7</v>
      </c>
      <c r="AF2603">
        <v>23251.5</v>
      </c>
      <c r="AG2603">
        <v>9549.41</v>
      </c>
      <c r="AH2603">
        <v>20596.599999999999</v>
      </c>
      <c r="AI2603">
        <v>9483.7199999999993</v>
      </c>
      <c r="AJ2603">
        <v>16230.8</v>
      </c>
      <c r="AK2603">
        <v>8331.7199999999993</v>
      </c>
      <c r="AL2603">
        <v>15801.7</v>
      </c>
      <c r="AM2603">
        <v>38591.4</v>
      </c>
      <c r="AN2603">
        <v>32659.200000000001</v>
      </c>
      <c r="AO2603">
        <v>7104.63</v>
      </c>
      <c r="AP2603">
        <v>0</v>
      </c>
      <c r="AQ2603">
        <v>19090.7</v>
      </c>
    </row>
    <row r="2604" spans="1:43">
      <c r="A2604">
        <v>3325</v>
      </c>
      <c r="B2604" t="s">
        <v>6691</v>
      </c>
      <c r="C2604" t="s">
        <v>6692</v>
      </c>
      <c r="D2604">
        <v>2.0223999999999999E-2</v>
      </c>
      <c r="E2604">
        <v>2</v>
      </c>
      <c r="F2604">
        <v>2</v>
      </c>
      <c r="G2604">
        <v>0</v>
      </c>
      <c r="H2604">
        <v>30637.3</v>
      </c>
      <c r="I2604">
        <v>49427.6</v>
      </c>
      <c r="J2604">
        <v>29622.9</v>
      </c>
      <c r="K2604">
        <v>25223.3</v>
      </c>
      <c r="L2604">
        <v>17284</v>
      </c>
      <c r="M2604">
        <v>0</v>
      </c>
      <c r="N2604">
        <v>15940.6</v>
      </c>
      <c r="O2604">
        <v>66013.899999999994</v>
      </c>
      <c r="P2604">
        <v>0</v>
      </c>
      <c r="Q2604">
        <v>16144</v>
      </c>
      <c r="R2604">
        <v>15801.8</v>
      </c>
      <c r="S2604">
        <v>10313.6</v>
      </c>
      <c r="T2604">
        <v>43014.1</v>
      </c>
      <c r="U2604">
        <v>35639.699999999997</v>
      </c>
      <c r="V2604">
        <v>36862.300000000003</v>
      </c>
      <c r="W2604">
        <v>28036.6</v>
      </c>
      <c r="X2604">
        <v>13116.4</v>
      </c>
      <c r="Y2604">
        <v>9008.69</v>
      </c>
      <c r="Z2604">
        <v>21957.5</v>
      </c>
      <c r="AA2604">
        <v>54943.1</v>
      </c>
      <c r="AB2604">
        <v>47827.9</v>
      </c>
      <c r="AC2604">
        <v>33952.400000000001</v>
      </c>
      <c r="AD2604">
        <v>33939.4</v>
      </c>
      <c r="AE2604">
        <v>0</v>
      </c>
      <c r="AF2604">
        <v>0</v>
      </c>
      <c r="AG2604">
        <v>0</v>
      </c>
      <c r="AH2604">
        <v>47293.1</v>
      </c>
      <c r="AI2604">
        <v>0</v>
      </c>
      <c r="AJ2604">
        <v>9003.5300000000007</v>
      </c>
      <c r="AK2604">
        <v>0</v>
      </c>
      <c r="AL2604">
        <v>39717.1</v>
      </c>
      <c r="AM2604">
        <v>80136.5</v>
      </c>
      <c r="AN2604">
        <v>36357.599999999999</v>
      </c>
      <c r="AO2604">
        <v>38496.400000000001</v>
      </c>
      <c r="AP2604">
        <v>42721.3</v>
      </c>
      <c r="AQ2604">
        <v>37213.5</v>
      </c>
    </row>
    <row r="2605" spans="1:43">
      <c r="A2605">
        <v>3326</v>
      </c>
      <c r="B2605" t="s">
        <v>6693</v>
      </c>
      <c r="C2605" t="s">
        <v>6694</v>
      </c>
      <c r="D2605">
        <v>4.10084E-2</v>
      </c>
      <c r="E2605">
        <v>2</v>
      </c>
      <c r="F2605">
        <v>2</v>
      </c>
      <c r="G2605">
        <v>0</v>
      </c>
      <c r="H2605">
        <v>45968.2</v>
      </c>
      <c r="I2605">
        <v>46733.599999999999</v>
      </c>
      <c r="J2605">
        <v>28725.9</v>
      </c>
      <c r="K2605">
        <v>17627.5</v>
      </c>
      <c r="L2605">
        <v>36017.800000000003</v>
      </c>
      <c r="M2605">
        <v>43660.1</v>
      </c>
      <c r="N2605">
        <v>60005.7</v>
      </c>
      <c r="O2605">
        <v>43064.4</v>
      </c>
      <c r="P2605">
        <v>39272.1</v>
      </c>
      <c r="Q2605">
        <v>11298</v>
      </c>
      <c r="R2605">
        <v>20545.5</v>
      </c>
      <c r="S2605">
        <v>22057.5</v>
      </c>
      <c r="T2605">
        <v>45443.9</v>
      </c>
      <c r="U2605">
        <v>52314.7</v>
      </c>
      <c r="V2605">
        <v>78296.899999999994</v>
      </c>
      <c r="W2605">
        <v>0</v>
      </c>
      <c r="X2605">
        <v>6100.1</v>
      </c>
      <c r="Y2605">
        <v>0</v>
      </c>
      <c r="Z2605">
        <v>93251.4</v>
      </c>
      <c r="AA2605">
        <v>40187.699999999997</v>
      </c>
      <c r="AB2605">
        <v>77861</v>
      </c>
      <c r="AC2605">
        <v>42163.8</v>
      </c>
      <c r="AD2605">
        <v>34982.199999999997</v>
      </c>
      <c r="AE2605">
        <v>29317.9</v>
      </c>
      <c r="AF2605">
        <v>30737.7</v>
      </c>
      <c r="AG2605">
        <v>25967.9</v>
      </c>
      <c r="AH2605">
        <v>150506</v>
      </c>
      <c r="AI2605">
        <v>19695.599999999999</v>
      </c>
      <c r="AJ2605">
        <v>11482.1</v>
      </c>
      <c r="AK2605">
        <v>28405</v>
      </c>
      <c r="AL2605">
        <v>15565.8</v>
      </c>
      <c r="AM2605">
        <v>8150.84</v>
      </c>
      <c r="AN2605">
        <v>9565.8700000000008</v>
      </c>
      <c r="AO2605">
        <v>0</v>
      </c>
      <c r="AP2605">
        <v>0</v>
      </c>
      <c r="AQ2605">
        <v>0</v>
      </c>
    </row>
    <row r="2606" spans="1:43">
      <c r="A2606">
        <v>3327</v>
      </c>
      <c r="B2606" t="s">
        <v>6695</v>
      </c>
      <c r="C2606" t="s">
        <v>6696</v>
      </c>
      <c r="D2606">
        <v>6.0329099999999997E-2</v>
      </c>
      <c r="E2606">
        <v>2</v>
      </c>
      <c r="F2606">
        <v>2</v>
      </c>
      <c r="G2606">
        <v>0</v>
      </c>
      <c r="H2606">
        <v>35747.9</v>
      </c>
      <c r="I2606">
        <v>32086.2</v>
      </c>
      <c r="J2606">
        <v>20364</v>
      </c>
      <c r="K2606">
        <v>47743.3</v>
      </c>
      <c r="L2606">
        <v>21890.400000000001</v>
      </c>
      <c r="M2606">
        <v>36314</v>
      </c>
      <c r="N2606">
        <v>41389.699999999997</v>
      </c>
      <c r="O2606">
        <v>43695.8</v>
      </c>
      <c r="P2606">
        <v>73635.5</v>
      </c>
      <c r="Q2606">
        <v>18089.599999999999</v>
      </c>
      <c r="R2606">
        <v>0</v>
      </c>
      <c r="S2606">
        <v>0</v>
      </c>
      <c r="T2606">
        <v>34703.1</v>
      </c>
      <c r="U2606">
        <v>0</v>
      </c>
      <c r="V2606">
        <v>24824.799999999999</v>
      </c>
      <c r="W2606">
        <v>0</v>
      </c>
      <c r="X2606">
        <v>0</v>
      </c>
      <c r="Y2606">
        <v>0</v>
      </c>
      <c r="Z2606">
        <v>68088.899999999994</v>
      </c>
      <c r="AA2606">
        <v>66724.2</v>
      </c>
      <c r="AB2606">
        <v>69402.100000000006</v>
      </c>
      <c r="AC2606">
        <v>36817.599999999999</v>
      </c>
      <c r="AD2606">
        <v>18628.400000000001</v>
      </c>
      <c r="AE2606">
        <v>0</v>
      </c>
      <c r="AF2606">
        <v>0</v>
      </c>
      <c r="AG2606">
        <v>0</v>
      </c>
      <c r="AH2606">
        <v>14051.8</v>
      </c>
      <c r="AI2606">
        <v>0</v>
      </c>
      <c r="AJ2606">
        <v>0</v>
      </c>
      <c r="AK2606">
        <v>0</v>
      </c>
      <c r="AL2606">
        <v>15729.8</v>
      </c>
      <c r="AM2606">
        <v>63326.2</v>
      </c>
      <c r="AN2606">
        <v>28555.3</v>
      </c>
      <c r="AO2606">
        <v>0</v>
      </c>
      <c r="AP2606">
        <v>0</v>
      </c>
      <c r="AQ2606">
        <v>21112.799999999999</v>
      </c>
    </row>
    <row r="2607" spans="1:43">
      <c r="A2607">
        <v>3337</v>
      </c>
      <c r="B2607" t="s">
        <v>6715</v>
      </c>
      <c r="C2607" t="s">
        <v>6716</v>
      </c>
      <c r="D2607">
        <v>2.8550499999999999E-2</v>
      </c>
      <c r="E2607">
        <v>2</v>
      </c>
      <c r="F2607">
        <v>2</v>
      </c>
      <c r="G2607">
        <v>0</v>
      </c>
      <c r="H2607">
        <v>70143.3</v>
      </c>
      <c r="I2607">
        <v>50304.3</v>
      </c>
      <c r="J2607">
        <v>58201.7</v>
      </c>
      <c r="K2607">
        <v>68759.399999999994</v>
      </c>
      <c r="L2607">
        <v>38719.9</v>
      </c>
      <c r="M2607">
        <v>40915.300000000003</v>
      </c>
      <c r="N2607">
        <v>60451</v>
      </c>
      <c r="O2607">
        <v>85910.6</v>
      </c>
      <c r="P2607">
        <v>41477</v>
      </c>
      <c r="Q2607">
        <v>35009.9</v>
      </c>
      <c r="R2607">
        <v>29912.6</v>
      </c>
      <c r="S2607">
        <v>18715.3</v>
      </c>
      <c r="T2607">
        <v>64690.8</v>
      </c>
      <c r="U2607">
        <v>88025.4</v>
      </c>
      <c r="V2607">
        <v>95826.8</v>
      </c>
      <c r="W2607">
        <v>30648.799999999999</v>
      </c>
      <c r="X2607">
        <v>20457.3</v>
      </c>
      <c r="Y2607">
        <v>20686.599999999999</v>
      </c>
      <c r="Z2607">
        <v>91026.3</v>
      </c>
      <c r="AA2607">
        <v>80001</v>
      </c>
      <c r="AB2607">
        <v>107100</v>
      </c>
      <c r="AC2607">
        <v>42153.8</v>
      </c>
      <c r="AD2607">
        <v>34390.199999999997</v>
      </c>
      <c r="AE2607">
        <v>34928.800000000003</v>
      </c>
      <c r="AF2607">
        <v>34850.1</v>
      </c>
      <c r="AG2607">
        <v>27913.7</v>
      </c>
      <c r="AH2607">
        <v>14338.3</v>
      </c>
      <c r="AI2607">
        <v>33474.800000000003</v>
      </c>
      <c r="AJ2607">
        <v>33630.6</v>
      </c>
      <c r="AK2607">
        <v>24436</v>
      </c>
      <c r="AL2607">
        <v>18796.400000000001</v>
      </c>
      <c r="AM2607">
        <v>33311.300000000003</v>
      </c>
      <c r="AN2607">
        <v>38276.5</v>
      </c>
      <c r="AO2607">
        <v>18156.900000000001</v>
      </c>
      <c r="AP2607">
        <v>5352.13</v>
      </c>
      <c r="AQ2607">
        <v>49255.8</v>
      </c>
    </row>
    <row r="2608" spans="1:43">
      <c r="A2608">
        <v>3341</v>
      </c>
      <c r="B2608" t="s">
        <v>6723</v>
      </c>
      <c r="C2608" t="s">
        <v>6724</v>
      </c>
      <c r="D2608">
        <v>2.3518300000000001E-3</v>
      </c>
      <c r="E2608">
        <v>2</v>
      </c>
      <c r="F2608">
        <v>2</v>
      </c>
      <c r="G2608">
        <v>0</v>
      </c>
      <c r="H2608">
        <v>260987</v>
      </c>
      <c r="I2608">
        <v>215676</v>
      </c>
      <c r="J2608">
        <v>204041</v>
      </c>
      <c r="K2608">
        <v>241479</v>
      </c>
      <c r="L2608">
        <v>216764</v>
      </c>
      <c r="M2608">
        <v>239067</v>
      </c>
      <c r="N2608">
        <v>294262</v>
      </c>
      <c r="O2608">
        <v>262495</v>
      </c>
      <c r="P2608">
        <v>179556</v>
      </c>
      <c r="Q2608">
        <v>148761</v>
      </c>
      <c r="R2608">
        <v>186441</v>
      </c>
      <c r="S2608">
        <v>238851</v>
      </c>
      <c r="T2608">
        <v>352290</v>
      </c>
      <c r="U2608">
        <v>433176</v>
      </c>
      <c r="V2608">
        <v>326318</v>
      </c>
      <c r="W2608">
        <v>157342</v>
      </c>
      <c r="X2608">
        <v>44415.8</v>
      </c>
      <c r="Y2608">
        <v>212247</v>
      </c>
      <c r="Z2608">
        <v>390739</v>
      </c>
      <c r="AA2608">
        <v>287657</v>
      </c>
      <c r="AB2608">
        <v>347710</v>
      </c>
      <c r="AC2608">
        <v>269743</v>
      </c>
      <c r="AD2608">
        <v>274088</v>
      </c>
      <c r="AE2608">
        <v>223114</v>
      </c>
      <c r="AF2608">
        <v>197718</v>
      </c>
      <c r="AG2608">
        <v>245512</v>
      </c>
      <c r="AH2608">
        <v>0</v>
      </c>
      <c r="AI2608">
        <v>148428</v>
      </c>
      <c r="AJ2608">
        <v>181169</v>
      </c>
      <c r="AK2608">
        <v>213179</v>
      </c>
      <c r="AL2608">
        <v>201383</v>
      </c>
      <c r="AM2608">
        <v>294993</v>
      </c>
      <c r="AN2608">
        <v>204306</v>
      </c>
      <c r="AO2608">
        <v>76793.399999999994</v>
      </c>
      <c r="AP2608">
        <v>158985</v>
      </c>
      <c r="AQ2608">
        <v>163706</v>
      </c>
    </row>
    <row r="2609" spans="1:43">
      <c r="A2609">
        <v>3343</v>
      </c>
      <c r="B2609" t="s">
        <v>6727</v>
      </c>
      <c r="C2609" t="s">
        <v>6728</v>
      </c>
      <c r="D2609">
        <v>1.0983E-3</v>
      </c>
      <c r="E2609">
        <v>2</v>
      </c>
      <c r="F2609">
        <v>2</v>
      </c>
      <c r="G2609">
        <v>0</v>
      </c>
      <c r="H2609">
        <v>1354810</v>
      </c>
      <c r="I2609">
        <v>577265</v>
      </c>
      <c r="J2609">
        <v>1296020</v>
      </c>
      <c r="K2609">
        <v>3398590</v>
      </c>
      <c r="L2609">
        <v>2856570</v>
      </c>
      <c r="M2609">
        <v>3103770</v>
      </c>
      <c r="N2609">
        <v>3377860</v>
      </c>
      <c r="O2609">
        <v>3627560</v>
      </c>
      <c r="P2609">
        <v>4129280</v>
      </c>
      <c r="Q2609">
        <v>3748350</v>
      </c>
      <c r="R2609">
        <v>3474730</v>
      </c>
      <c r="S2609">
        <v>4159280</v>
      </c>
      <c r="T2609">
        <v>706692</v>
      </c>
      <c r="U2609">
        <v>1755000</v>
      </c>
      <c r="V2609">
        <v>774827</v>
      </c>
      <c r="W2609">
        <v>558717</v>
      </c>
      <c r="X2609">
        <v>704258</v>
      </c>
      <c r="Y2609">
        <v>662300</v>
      </c>
      <c r="Z2609">
        <v>5883440</v>
      </c>
      <c r="AA2609">
        <v>5422230</v>
      </c>
      <c r="AB2609">
        <v>5750290</v>
      </c>
      <c r="AC2609">
        <v>4156770</v>
      </c>
      <c r="AD2609">
        <v>4244200</v>
      </c>
      <c r="AE2609">
        <v>4573330</v>
      </c>
      <c r="AF2609">
        <v>1524330</v>
      </c>
      <c r="AG2609">
        <v>609286</v>
      </c>
      <c r="AH2609">
        <v>1521740</v>
      </c>
      <c r="AI2609">
        <v>3377030</v>
      </c>
      <c r="AJ2609">
        <v>3511840</v>
      </c>
      <c r="AK2609">
        <v>3452090</v>
      </c>
      <c r="AL2609">
        <v>1759630</v>
      </c>
      <c r="AM2609">
        <v>2340700</v>
      </c>
      <c r="AN2609">
        <v>1602340</v>
      </c>
      <c r="AO2609">
        <v>2461550</v>
      </c>
      <c r="AP2609">
        <v>3995710</v>
      </c>
      <c r="AQ2609">
        <v>3610530</v>
      </c>
    </row>
    <row r="2610" spans="1:43">
      <c r="A2610">
        <v>3345</v>
      </c>
      <c r="B2610" t="s">
        <v>6731</v>
      </c>
      <c r="C2610" t="s">
        <v>6732</v>
      </c>
      <c r="D2610">
        <v>1.8550899999999999E-2</v>
      </c>
      <c r="E2610">
        <v>2</v>
      </c>
      <c r="F2610">
        <v>2</v>
      </c>
      <c r="G2610">
        <v>0</v>
      </c>
      <c r="H2610">
        <v>203124</v>
      </c>
      <c r="I2610">
        <v>161474</v>
      </c>
      <c r="J2610">
        <v>193507</v>
      </c>
      <c r="K2610">
        <v>118656</v>
      </c>
      <c r="L2610">
        <v>217758</v>
      </c>
      <c r="M2610">
        <v>154325</v>
      </c>
      <c r="N2610">
        <v>334208</v>
      </c>
      <c r="O2610">
        <v>303759</v>
      </c>
      <c r="P2610">
        <v>263586</v>
      </c>
      <c r="Q2610">
        <v>247234</v>
      </c>
      <c r="R2610">
        <v>248136</v>
      </c>
      <c r="S2610">
        <v>332289</v>
      </c>
      <c r="T2610">
        <v>249885</v>
      </c>
      <c r="U2610">
        <v>215015</v>
      </c>
      <c r="V2610">
        <v>173707</v>
      </c>
      <c r="W2610">
        <v>184844</v>
      </c>
      <c r="X2610">
        <v>177991</v>
      </c>
      <c r="Y2610">
        <v>151001</v>
      </c>
      <c r="Z2610">
        <v>229546</v>
      </c>
      <c r="AA2610">
        <v>426925</v>
      </c>
      <c r="AB2610">
        <v>337697</v>
      </c>
      <c r="AC2610">
        <v>189430</v>
      </c>
      <c r="AD2610">
        <v>225240</v>
      </c>
      <c r="AE2610">
        <v>228081</v>
      </c>
      <c r="AF2610">
        <v>179519</v>
      </c>
      <c r="AG2610">
        <v>198391</v>
      </c>
      <c r="AH2610">
        <v>192046</v>
      </c>
      <c r="AI2610">
        <v>255990</v>
      </c>
      <c r="AJ2610">
        <v>149707</v>
      </c>
      <c r="AK2610">
        <v>172020</v>
      </c>
      <c r="AL2610">
        <v>162387</v>
      </c>
      <c r="AM2610">
        <v>219400</v>
      </c>
      <c r="AN2610">
        <v>132616</v>
      </c>
      <c r="AO2610">
        <v>0</v>
      </c>
      <c r="AP2610">
        <v>0</v>
      </c>
      <c r="AQ2610">
        <v>0</v>
      </c>
    </row>
    <row r="2611" spans="1:43">
      <c r="A2611">
        <v>3347</v>
      </c>
      <c r="B2611" t="s">
        <v>6735</v>
      </c>
      <c r="C2611" t="s">
        <v>6736</v>
      </c>
      <c r="D2611">
        <v>2.7657100000000002E-3</v>
      </c>
      <c r="E2611">
        <v>2</v>
      </c>
      <c r="F2611">
        <v>2</v>
      </c>
      <c r="G2611">
        <v>0</v>
      </c>
      <c r="H2611">
        <v>390030</v>
      </c>
      <c r="I2611">
        <v>454551</v>
      </c>
      <c r="J2611">
        <v>490250</v>
      </c>
      <c r="K2611">
        <v>986470</v>
      </c>
      <c r="L2611">
        <v>628290</v>
      </c>
      <c r="M2611">
        <v>884495</v>
      </c>
      <c r="N2611">
        <v>1274240</v>
      </c>
      <c r="O2611">
        <v>1367130</v>
      </c>
      <c r="P2611">
        <v>1548470</v>
      </c>
      <c r="Q2611">
        <v>1305220</v>
      </c>
      <c r="R2611">
        <v>1223110</v>
      </c>
      <c r="S2611">
        <v>1412010</v>
      </c>
      <c r="T2611">
        <v>475072</v>
      </c>
      <c r="U2611">
        <v>588395</v>
      </c>
      <c r="V2611">
        <v>592991</v>
      </c>
      <c r="W2611">
        <v>545361</v>
      </c>
      <c r="X2611">
        <v>446944</v>
      </c>
      <c r="Y2611">
        <v>599484</v>
      </c>
      <c r="Z2611">
        <v>1462530</v>
      </c>
      <c r="AA2611">
        <v>1177390</v>
      </c>
      <c r="AB2611">
        <v>1328590</v>
      </c>
      <c r="AC2611">
        <v>1113950</v>
      </c>
      <c r="AD2611">
        <v>826120</v>
      </c>
      <c r="AE2611">
        <v>1332210</v>
      </c>
      <c r="AF2611">
        <v>918225</v>
      </c>
      <c r="AG2611">
        <v>1157050</v>
      </c>
      <c r="AH2611">
        <v>1308540</v>
      </c>
      <c r="AI2611">
        <v>1054630</v>
      </c>
      <c r="AJ2611">
        <v>1039210</v>
      </c>
      <c r="AK2611">
        <v>1207730</v>
      </c>
      <c r="AL2611">
        <v>558336</v>
      </c>
      <c r="AM2611">
        <v>839956</v>
      </c>
      <c r="AN2611">
        <v>662542</v>
      </c>
      <c r="AO2611">
        <v>487179</v>
      </c>
      <c r="AP2611">
        <v>689313</v>
      </c>
      <c r="AQ2611">
        <v>802676</v>
      </c>
    </row>
    <row r="2612" spans="1:43">
      <c r="A2612">
        <v>3349</v>
      </c>
      <c r="B2612" t="s">
        <v>6739</v>
      </c>
      <c r="C2612" t="s">
        <v>6740</v>
      </c>
      <c r="D2612">
        <v>2.7978900000000001E-2</v>
      </c>
      <c r="E2612">
        <v>2</v>
      </c>
      <c r="F2612">
        <v>2</v>
      </c>
      <c r="G2612">
        <v>0</v>
      </c>
      <c r="H2612">
        <v>36552.5</v>
      </c>
      <c r="I2612">
        <v>43249</v>
      </c>
      <c r="J2612">
        <v>104932</v>
      </c>
      <c r="K2612">
        <v>0</v>
      </c>
      <c r="L2612">
        <v>14412</v>
      </c>
      <c r="M2612">
        <v>19415.2</v>
      </c>
      <c r="N2612">
        <v>64880.7</v>
      </c>
      <c r="O2612">
        <v>109331</v>
      </c>
      <c r="P2612">
        <v>118961</v>
      </c>
      <c r="Q2612">
        <v>35636.699999999997</v>
      </c>
      <c r="R2612">
        <v>0</v>
      </c>
      <c r="S2612">
        <v>33338.300000000003</v>
      </c>
      <c r="T2612">
        <v>92702.9</v>
      </c>
      <c r="U2612">
        <v>139812</v>
      </c>
      <c r="V2612">
        <v>132351</v>
      </c>
      <c r="W2612">
        <v>21032</v>
      </c>
      <c r="X2612">
        <v>16134.8</v>
      </c>
      <c r="Y2612">
        <v>16046.8</v>
      </c>
      <c r="Z2612">
        <v>42796.6</v>
      </c>
      <c r="AA2612">
        <v>52426.6</v>
      </c>
      <c r="AB2612">
        <v>49652.4</v>
      </c>
      <c r="AC2612">
        <v>0</v>
      </c>
      <c r="AD2612">
        <v>0</v>
      </c>
      <c r="AE2612">
        <v>10112.6</v>
      </c>
      <c r="AF2612">
        <v>41376.1</v>
      </c>
      <c r="AG2612">
        <v>24706.9</v>
      </c>
      <c r="AH2612">
        <v>44457.1</v>
      </c>
      <c r="AI2612">
        <v>0</v>
      </c>
      <c r="AJ2612">
        <v>0</v>
      </c>
      <c r="AK2612">
        <v>0</v>
      </c>
      <c r="AL2612">
        <v>0</v>
      </c>
      <c r="AM2612">
        <v>27984.400000000001</v>
      </c>
      <c r="AN2612">
        <v>25483.8</v>
      </c>
      <c r="AO2612">
        <v>0</v>
      </c>
      <c r="AP2612">
        <v>0</v>
      </c>
      <c r="AQ2612">
        <v>0</v>
      </c>
    </row>
    <row r="2613" spans="1:43">
      <c r="A2613">
        <v>3353</v>
      </c>
      <c r="B2613" t="s">
        <v>6747</v>
      </c>
      <c r="C2613" t="s">
        <v>6748</v>
      </c>
      <c r="D2613">
        <v>2.2603999999999999E-2</v>
      </c>
      <c r="E2613">
        <v>2</v>
      </c>
      <c r="F2613">
        <v>2</v>
      </c>
      <c r="G2613">
        <v>0</v>
      </c>
      <c r="H2613">
        <v>158388</v>
      </c>
      <c r="I2613">
        <v>102071</v>
      </c>
      <c r="J2613">
        <v>68814.600000000006</v>
      </c>
      <c r="K2613">
        <v>168860</v>
      </c>
      <c r="L2613">
        <v>208964</v>
      </c>
      <c r="M2613">
        <v>163072</v>
      </c>
      <c r="N2613">
        <v>209900</v>
      </c>
      <c r="O2613">
        <v>217125</v>
      </c>
      <c r="P2613">
        <v>172470</v>
      </c>
      <c r="Q2613">
        <v>52689.1</v>
      </c>
      <c r="R2613">
        <v>81419.8</v>
      </c>
      <c r="S2613">
        <v>41629.4</v>
      </c>
      <c r="T2613">
        <v>288815</v>
      </c>
      <c r="U2613">
        <v>485924</v>
      </c>
      <c r="V2613">
        <v>113312</v>
      </c>
      <c r="W2613">
        <v>30154.799999999999</v>
      </c>
      <c r="X2613">
        <v>0</v>
      </c>
      <c r="Y2613">
        <v>0</v>
      </c>
      <c r="Z2613">
        <v>292710</v>
      </c>
      <c r="AA2613">
        <v>234663</v>
      </c>
      <c r="AB2613">
        <v>236446</v>
      </c>
      <c r="AC2613">
        <v>115577</v>
      </c>
      <c r="AD2613">
        <v>80543.600000000006</v>
      </c>
      <c r="AE2613">
        <v>48976</v>
      </c>
      <c r="AF2613">
        <v>54834.1</v>
      </c>
      <c r="AG2613">
        <v>76966.3</v>
      </c>
      <c r="AH2613">
        <v>0</v>
      </c>
      <c r="AI2613">
        <v>109529</v>
      </c>
      <c r="AJ2613">
        <v>78581.3</v>
      </c>
      <c r="AK2613">
        <v>64972</v>
      </c>
      <c r="AL2613">
        <v>203066</v>
      </c>
      <c r="AM2613">
        <v>223098</v>
      </c>
      <c r="AN2613">
        <v>109119</v>
      </c>
      <c r="AO2613">
        <v>35736.699999999997</v>
      </c>
      <c r="AP2613">
        <v>71730.7</v>
      </c>
      <c r="AQ2613">
        <v>30309.3</v>
      </c>
    </row>
    <row r="2614" spans="1:43">
      <c r="A2614">
        <v>3359</v>
      </c>
      <c r="B2614" t="s">
        <v>6759</v>
      </c>
      <c r="C2614" t="s">
        <v>6760</v>
      </c>
      <c r="D2614">
        <v>3.1485300000000001E-2</v>
      </c>
      <c r="E2614">
        <v>2</v>
      </c>
      <c r="F2614">
        <v>2</v>
      </c>
      <c r="G2614">
        <v>0</v>
      </c>
      <c r="H2614">
        <v>66785.100000000006</v>
      </c>
      <c r="I2614">
        <v>57308.9</v>
      </c>
      <c r="J2614">
        <v>91332.4</v>
      </c>
      <c r="K2614">
        <v>112462</v>
      </c>
      <c r="L2614">
        <v>13844.3</v>
      </c>
      <c r="M2614">
        <v>28921.599999999999</v>
      </c>
      <c r="N2614">
        <v>36388.199999999997</v>
      </c>
      <c r="O2614">
        <v>91457</v>
      </c>
      <c r="P2614">
        <v>57344.9</v>
      </c>
      <c r="Q2614">
        <v>116274</v>
      </c>
      <c r="R2614">
        <v>46760.7</v>
      </c>
      <c r="S2614">
        <v>105525</v>
      </c>
      <c r="T2614">
        <v>112945</v>
      </c>
      <c r="U2614">
        <v>49254.7</v>
      </c>
      <c r="V2614">
        <v>135593</v>
      </c>
      <c r="W2614">
        <v>46468.4</v>
      </c>
      <c r="X2614">
        <v>44870.1</v>
      </c>
      <c r="Y2614">
        <v>42514.9</v>
      </c>
      <c r="Z2614">
        <v>0</v>
      </c>
      <c r="AA2614">
        <v>37343.199999999997</v>
      </c>
      <c r="AB2614">
        <v>47159.5</v>
      </c>
      <c r="AC2614">
        <v>69180.100000000006</v>
      </c>
      <c r="AD2614">
        <v>84946.5</v>
      </c>
      <c r="AE2614">
        <v>5777.84</v>
      </c>
      <c r="AF2614">
        <v>0</v>
      </c>
      <c r="AG2614">
        <v>44169.2</v>
      </c>
      <c r="AH2614">
        <v>24081.8</v>
      </c>
      <c r="AI2614">
        <v>24136.9</v>
      </c>
      <c r="AJ2614">
        <v>90850</v>
      </c>
      <c r="AK2614">
        <v>0</v>
      </c>
      <c r="AL2614">
        <v>0</v>
      </c>
      <c r="AM2614">
        <v>31306.7</v>
      </c>
      <c r="AN2614">
        <v>40096.5</v>
      </c>
      <c r="AO2614">
        <v>0</v>
      </c>
      <c r="AP2614">
        <v>27370.799999999999</v>
      </c>
      <c r="AQ2614">
        <v>0</v>
      </c>
    </row>
    <row r="2615" spans="1:43">
      <c r="A2615">
        <v>3360</v>
      </c>
      <c r="B2615" t="s">
        <v>6761</v>
      </c>
      <c r="C2615" t="s">
        <v>6762</v>
      </c>
      <c r="D2615">
        <v>2.87659E-2</v>
      </c>
      <c r="E2615">
        <v>2</v>
      </c>
      <c r="F2615">
        <v>2</v>
      </c>
      <c r="G2615">
        <v>0</v>
      </c>
      <c r="H2615">
        <v>66151</v>
      </c>
      <c r="I2615">
        <v>54685.599999999999</v>
      </c>
      <c r="J2615">
        <v>66973</v>
      </c>
      <c r="K2615">
        <v>99993.9</v>
      </c>
      <c r="L2615">
        <v>52132.5</v>
      </c>
      <c r="M2615">
        <v>114046</v>
      </c>
      <c r="N2615">
        <v>139595</v>
      </c>
      <c r="O2615">
        <v>113510</v>
      </c>
      <c r="P2615">
        <v>138599</v>
      </c>
      <c r="Q2615">
        <v>97110.3</v>
      </c>
      <c r="R2615">
        <v>84611.9</v>
      </c>
      <c r="S2615">
        <v>145794</v>
      </c>
      <c r="T2615">
        <v>72897.100000000006</v>
      </c>
      <c r="U2615">
        <v>49007</v>
      </c>
      <c r="V2615">
        <v>75180.2</v>
      </c>
      <c r="W2615">
        <v>57123.6</v>
      </c>
      <c r="X2615">
        <v>36621.300000000003</v>
      </c>
      <c r="Y2615">
        <v>28673.4</v>
      </c>
      <c r="Z2615">
        <v>88151</v>
      </c>
      <c r="AA2615">
        <v>60732.6</v>
      </c>
      <c r="AB2615">
        <v>79165.600000000006</v>
      </c>
      <c r="AC2615">
        <v>63311.8</v>
      </c>
      <c r="AD2615">
        <v>41936.400000000001</v>
      </c>
      <c r="AE2615">
        <v>121413</v>
      </c>
      <c r="AF2615">
        <v>107285</v>
      </c>
      <c r="AG2615">
        <v>194709</v>
      </c>
      <c r="AH2615">
        <v>121804</v>
      </c>
      <c r="AI2615">
        <v>55538.400000000001</v>
      </c>
      <c r="AJ2615">
        <v>68583.100000000006</v>
      </c>
      <c r="AK2615">
        <v>103502</v>
      </c>
      <c r="AL2615">
        <v>36147.800000000003</v>
      </c>
      <c r="AM2615">
        <v>59437.8</v>
      </c>
      <c r="AN2615">
        <v>41812.300000000003</v>
      </c>
      <c r="AO2615">
        <v>67258.899999999994</v>
      </c>
      <c r="AP2615">
        <v>51454.7</v>
      </c>
      <c r="AQ2615">
        <v>83730.7</v>
      </c>
    </row>
    <row r="2616" spans="1:43">
      <c r="A2616">
        <v>3361</v>
      </c>
      <c r="B2616" t="s">
        <v>6763</v>
      </c>
      <c r="C2616" t="s">
        <v>6764</v>
      </c>
      <c r="D2616">
        <v>1.0983E-3</v>
      </c>
      <c r="E2616">
        <v>2</v>
      </c>
      <c r="F2616">
        <v>1</v>
      </c>
      <c r="G2616">
        <v>1</v>
      </c>
      <c r="H2616">
        <v>260489</v>
      </c>
      <c r="I2616">
        <v>273009</v>
      </c>
      <c r="J2616">
        <v>273659</v>
      </c>
      <c r="K2616">
        <v>393229</v>
      </c>
      <c r="L2616">
        <v>451497</v>
      </c>
      <c r="M2616">
        <v>500275</v>
      </c>
      <c r="N2616">
        <v>509354</v>
      </c>
      <c r="O2616">
        <v>584623</v>
      </c>
      <c r="P2616">
        <v>470859</v>
      </c>
      <c r="Q2616">
        <v>530447</v>
      </c>
      <c r="R2616">
        <v>520622</v>
      </c>
      <c r="S2616">
        <v>528235</v>
      </c>
      <c r="T2616">
        <v>323729</v>
      </c>
      <c r="U2616">
        <v>390636</v>
      </c>
      <c r="V2616">
        <v>401703</v>
      </c>
      <c r="W2616">
        <v>261559</v>
      </c>
      <c r="X2616">
        <v>218754</v>
      </c>
      <c r="Y2616">
        <v>294658</v>
      </c>
      <c r="Z2616">
        <v>612150</v>
      </c>
      <c r="AA2616">
        <v>561688</v>
      </c>
      <c r="AB2616">
        <v>597750</v>
      </c>
      <c r="AC2616">
        <v>486376</v>
      </c>
      <c r="AD2616">
        <v>452315</v>
      </c>
      <c r="AE2616">
        <v>533348</v>
      </c>
      <c r="AF2616">
        <v>407333</v>
      </c>
      <c r="AG2616">
        <v>354512</v>
      </c>
      <c r="AH2616">
        <v>321069</v>
      </c>
      <c r="AI2616">
        <v>653052</v>
      </c>
      <c r="AJ2616">
        <v>650629</v>
      </c>
      <c r="AK2616">
        <v>727081</v>
      </c>
      <c r="AL2616">
        <v>225463</v>
      </c>
      <c r="AM2616">
        <v>302813</v>
      </c>
      <c r="AN2616">
        <v>224213</v>
      </c>
      <c r="AO2616">
        <v>285080</v>
      </c>
      <c r="AP2616">
        <v>520694</v>
      </c>
      <c r="AQ2616">
        <v>531364</v>
      </c>
    </row>
    <row r="2617" spans="1:43">
      <c r="A2617">
        <v>3369</v>
      </c>
      <c r="B2617" t="s">
        <v>6779</v>
      </c>
      <c r="C2617" t="s">
        <v>6780</v>
      </c>
      <c r="D2617">
        <v>1.9389E-2</v>
      </c>
      <c r="E2617">
        <v>2</v>
      </c>
      <c r="F2617">
        <v>2</v>
      </c>
      <c r="G2617">
        <v>0</v>
      </c>
      <c r="H2617">
        <v>151644</v>
      </c>
      <c r="I2617">
        <v>121313</v>
      </c>
      <c r="J2617">
        <v>67888.3</v>
      </c>
      <c r="K2617">
        <v>45292.1</v>
      </c>
      <c r="L2617">
        <v>0</v>
      </c>
      <c r="M2617">
        <v>78709.7</v>
      </c>
      <c r="N2617">
        <v>121758</v>
      </c>
      <c r="O2617">
        <v>90050.9</v>
      </c>
      <c r="P2617">
        <v>110505</v>
      </c>
      <c r="Q2617">
        <v>0</v>
      </c>
      <c r="R2617">
        <v>0</v>
      </c>
      <c r="S2617">
        <v>0</v>
      </c>
      <c r="T2617">
        <v>185617</v>
      </c>
      <c r="U2617">
        <v>209513</v>
      </c>
      <c r="V2617">
        <v>200303</v>
      </c>
      <c r="W2617">
        <v>0</v>
      </c>
      <c r="X2617">
        <v>31742.2</v>
      </c>
      <c r="Y2617">
        <v>0</v>
      </c>
      <c r="Z2617">
        <v>66213.600000000006</v>
      </c>
      <c r="AA2617">
        <v>71707.399999999994</v>
      </c>
      <c r="AB2617">
        <v>88294.3</v>
      </c>
      <c r="AC2617">
        <v>38892.400000000001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40209.9</v>
      </c>
      <c r="AM2617">
        <v>159106</v>
      </c>
      <c r="AN2617">
        <v>132736</v>
      </c>
      <c r="AO2617">
        <v>0</v>
      </c>
      <c r="AP2617">
        <v>0</v>
      </c>
      <c r="AQ2617">
        <v>0</v>
      </c>
    </row>
    <row r="2618" spans="1:43">
      <c r="A2618">
        <v>3370</v>
      </c>
      <c r="B2618" t="s">
        <v>6781</v>
      </c>
      <c r="C2618" t="s">
        <v>6782</v>
      </c>
      <c r="D2618">
        <v>4.2291500000000003E-2</v>
      </c>
      <c r="E2618">
        <v>2</v>
      </c>
      <c r="F2618">
        <v>2</v>
      </c>
      <c r="G2618">
        <v>0</v>
      </c>
      <c r="H2618">
        <v>144789</v>
      </c>
      <c r="I2618">
        <v>134517</v>
      </c>
      <c r="J2618">
        <v>0</v>
      </c>
      <c r="K2618">
        <v>100375</v>
      </c>
      <c r="L2618">
        <v>164520</v>
      </c>
      <c r="M2618">
        <v>136890</v>
      </c>
      <c r="N2618">
        <v>218222</v>
      </c>
      <c r="O2618">
        <v>201005</v>
      </c>
      <c r="P2618">
        <v>0</v>
      </c>
      <c r="Q2618">
        <v>156419</v>
      </c>
      <c r="R2618">
        <v>162419</v>
      </c>
      <c r="S2618">
        <v>207039</v>
      </c>
      <c r="T2618">
        <v>118476</v>
      </c>
      <c r="U2618">
        <v>220006</v>
      </c>
      <c r="V2618">
        <v>295142</v>
      </c>
      <c r="W2618">
        <v>106085</v>
      </c>
      <c r="X2618">
        <v>116642</v>
      </c>
      <c r="Y2618">
        <v>46457.599999999999</v>
      </c>
      <c r="Z2618">
        <v>251970</v>
      </c>
      <c r="AA2618">
        <v>252092</v>
      </c>
      <c r="AB2618">
        <v>308602</v>
      </c>
      <c r="AC2618">
        <v>113953</v>
      </c>
      <c r="AD2618">
        <v>131721</v>
      </c>
      <c r="AE2618">
        <v>0</v>
      </c>
      <c r="AF2618">
        <v>108645</v>
      </c>
      <c r="AG2618">
        <v>0</v>
      </c>
      <c r="AH2618">
        <v>0</v>
      </c>
      <c r="AI2618">
        <v>129123</v>
      </c>
      <c r="AJ2618">
        <v>131189</v>
      </c>
      <c r="AK2618">
        <v>180620</v>
      </c>
      <c r="AL2618">
        <v>160248</v>
      </c>
      <c r="AM2618">
        <v>134827</v>
      </c>
      <c r="AN2618">
        <v>119169</v>
      </c>
      <c r="AO2618">
        <v>171940</v>
      </c>
      <c r="AP2618">
        <v>232952</v>
      </c>
      <c r="AQ2618">
        <v>218262</v>
      </c>
    </row>
    <row r="2619" spans="1:43">
      <c r="A2619">
        <v>3374</v>
      </c>
      <c r="B2619" t="s">
        <v>6789</v>
      </c>
      <c r="C2619" t="s">
        <v>6790</v>
      </c>
      <c r="D2619">
        <v>1.5804599999999999E-2</v>
      </c>
      <c r="E2619">
        <v>2</v>
      </c>
      <c r="F2619">
        <v>2</v>
      </c>
      <c r="G2619">
        <v>0</v>
      </c>
      <c r="H2619">
        <v>213901</v>
      </c>
      <c r="I2619">
        <v>187954</v>
      </c>
      <c r="J2619">
        <v>162555</v>
      </c>
      <c r="K2619">
        <v>194995</v>
      </c>
      <c r="L2619">
        <v>181487</v>
      </c>
      <c r="M2619">
        <v>188366</v>
      </c>
      <c r="N2619">
        <v>164175</v>
      </c>
      <c r="O2619">
        <v>182706</v>
      </c>
      <c r="P2619">
        <v>111079</v>
      </c>
      <c r="Q2619">
        <v>77942.8</v>
      </c>
      <c r="R2619">
        <v>67497.8</v>
      </c>
      <c r="S2619">
        <v>56566</v>
      </c>
      <c r="T2619">
        <v>171484</v>
      </c>
      <c r="U2619">
        <v>200600</v>
      </c>
      <c r="V2619">
        <v>195914</v>
      </c>
      <c r="W2619">
        <v>45994</v>
      </c>
      <c r="X2619">
        <v>49184.7</v>
      </c>
      <c r="Y2619">
        <v>52418.5</v>
      </c>
      <c r="Z2619">
        <v>162258</v>
      </c>
      <c r="AA2619">
        <v>170639</v>
      </c>
      <c r="AB2619">
        <v>175223</v>
      </c>
      <c r="AC2619">
        <v>76524.399999999994</v>
      </c>
      <c r="AD2619">
        <v>50589</v>
      </c>
      <c r="AE2619">
        <v>79274.7</v>
      </c>
      <c r="AF2619">
        <v>60564</v>
      </c>
      <c r="AG2619">
        <v>65432.9</v>
      </c>
      <c r="AH2619">
        <v>0</v>
      </c>
      <c r="AI2619">
        <v>39733.1</v>
      </c>
      <c r="AJ2619">
        <v>46182.400000000001</v>
      </c>
      <c r="AK2619">
        <v>50209.5</v>
      </c>
      <c r="AL2619">
        <v>166681</v>
      </c>
      <c r="AM2619">
        <v>227201</v>
      </c>
      <c r="AN2619">
        <v>168905</v>
      </c>
      <c r="AO2619">
        <v>101096</v>
      </c>
      <c r="AP2619">
        <v>126448</v>
      </c>
      <c r="AQ2619">
        <v>134564</v>
      </c>
    </row>
    <row r="2620" spans="1:43">
      <c r="A2620">
        <v>3393</v>
      </c>
      <c r="B2620" t="s">
        <v>6827</v>
      </c>
      <c r="C2620" t="s">
        <v>6828</v>
      </c>
      <c r="D2620">
        <v>6.1416800000000001E-2</v>
      </c>
      <c r="E2620">
        <v>2</v>
      </c>
      <c r="F2620">
        <v>2</v>
      </c>
      <c r="G2620">
        <v>0</v>
      </c>
      <c r="H2620">
        <v>33945</v>
      </c>
      <c r="I2620">
        <v>28593.9</v>
      </c>
      <c r="J2620">
        <v>44469.9</v>
      </c>
      <c r="K2620">
        <v>168838</v>
      </c>
      <c r="L2620">
        <v>0</v>
      </c>
      <c r="M2620">
        <v>0</v>
      </c>
      <c r="N2620">
        <v>35158.9</v>
      </c>
      <c r="O2620">
        <v>23031.3</v>
      </c>
      <c r="P2620">
        <v>49172.9</v>
      </c>
      <c r="Q2620">
        <v>0</v>
      </c>
      <c r="R2620">
        <v>0</v>
      </c>
      <c r="S2620">
        <v>5896.95</v>
      </c>
      <c r="T2620">
        <v>41166.699999999997</v>
      </c>
      <c r="U2620">
        <v>34611.800000000003</v>
      </c>
      <c r="V2620">
        <v>53545.1</v>
      </c>
      <c r="W2620">
        <v>0</v>
      </c>
      <c r="X2620">
        <v>18090.8</v>
      </c>
      <c r="Y2620">
        <v>17024.900000000001</v>
      </c>
      <c r="Z2620">
        <v>36039.5</v>
      </c>
      <c r="AA2620">
        <v>34199.4</v>
      </c>
      <c r="AB2620">
        <v>54056.7</v>
      </c>
      <c r="AC2620">
        <v>0</v>
      </c>
      <c r="AD2620">
        <v>0</v>
      </c>
      <c r="AE2620">
        <v>27123.599999999999</v>
      </c>
      <c r="AF2620">
        <v>10703.2</v>
      </c>
      <c r="AG2620">
        <v>0</v>
      </c>
      <c r="AH2620">
        <v>24729.7</v>
      </c>
      <c r="AI2620">
        <v>0</v>
      </c>
      <c r="AJ2620">
        <v>0</v>
      </c>
      <c r="AK2620">
        <v>0</v>
      </c>
      <c r="AL2620">
        <v>38177.9</v>
      </c>
      <c r="AM2620">
        <v>0</v>
      </c>
      <c r="AN2620">
        <v>144134</v>
      </c>
      <c r="AO2620">
        <v>0</v>
      </c>
      <c r="AP2620">
        <v>63280.7</v>
      </c>
      <c r="AQ2620">
        <v>0</v>
      </c>
    </row>
    <row r="2621" spans="1:43">
      <c r="A2621">
        <v>3394</v>
      </c>
      <c r="B2621" t="s">
        <v>6829</v>
      </c>
      <c r="C2621" t="s">
        <v>6830</v>
      </c>
      <c r="D2621">
        <v>8.9795900000000008E-3</v>
      </c>
      <c r="E2621">
        <v>2</v>
      </c>
      <c r="F2621">
        <v>2</v>
      </c>
      <c r="G2621">
        <v>0</v>
      </c>
      <c r="H2621">
        <v>427556</v>
      </c>
      <c r="I2621">
        <v>374086</v>
      </c>
      <c r="J2621">
        <v>374802</v>
      </c>
      <c r="K2621">
        <v>467595</v>
      </c>
      <c r="L2621">
        <v>321613</v>
      </c>
      <c r="M2621">
        <v>345157</v>
      </c>
      <c r="N2621">
        <v>339777</v>
      </c>
      <c r="O2621">
        <v>289313</v>
      </c>
      <c r="P2621">
        <v>371120</v>
      </c>
      <c r="Q2621">
        <v>175298</v>
      </c>
      <c r="R2621">
        <v>200076</v>
      </c>
      <c r="S2621">
        <v>201343</v>
      </c>
      <c r="T2621">
        <v>592460</v>
      </c>
      <c r="U2621">
        <v>658030</v>
      </c>
      <c r="V2621">
        <v>686759</v>
      </c>
      <c r="W2621">
        <v>151907</v>
      </c>
      <c r="X2621">
        <v>186326</v>
      </c>
      <c r="Y2621">
        <v>160536</v>
      </c>
      <c r="Z2621">
        <v>379092</v>
      </c>
      <c r="AA2621">
        <v>465383</v>
      </c>
      <c r="AB2621">
        <v>592835</v>
      </c>
      <c r="AC2621">
        <v>371759</v>
      </c>
      <c r="AD2621">
        <v>382316</v>
      </c>
      <c r="AE2621">
        <v>432701</v>
      </c>
      <c r="AF2621">
        <v>203221</v>
      </c>
      <c r="AG2621">
        <v>188703</v>
      </c>
      <c r="AH2621">
        <v>189731</v>
      </c>
      <c r="AI2621">
        <v>189051</v>
      </c>
      <c r="AJ2621">
        <v>223751</v>
      </c>
      <c r="AK2621">
        <v>223724</v>
      </c>
      <c r="AL2621">
        <v>344813</v>
      </c>
      <c r="AM2621">
        <v>451110</v>
      </c>
      <c r="AN2621">
        <v>363491</v>
      </c>
      <c r="AO2621">
        <v>220676</v>
      </c>
      <c r="AP2621">
        <v>248413</v>
      </c>
      <c r="AQ2621">
        <v>346178</v>
      </c>
    </row>
    <row r="2622" spans="1:43">
      <c r="A2622">
        <v>3403</v>
      </c>
      <c r="B2622" t="s">
        <v>6847</v>
      </c>
      <c r="C2622" t="s">
        <v>6848</v>
      </c>
      <c r="D2622">
        <v>1.4626999999999999E-3</v>
      </c>
      <c r="E2622">
        <v>2</v>
      </c>
      <c r="F2622">
        <v>2</v>
      </c>
      <c r="G2622">
        <v>0</v>
      </c>
      <c r="H2622">
        <v>541695</v>
      </c>
      <c r="I2622">
        <v>531576</v>
      </c>
      <c r="J2622">
        <v>531150</v>
      </c>
      <c r="K2622">
        <v>654432</v>
      </c>
      <c r="L2622">
        <v>675970</v>
      </c>
      <c r="M2622">
        <v>710360</v>
      </c>
      <c r="N2622">
        <v>875219</v>
      </c>
      <c r="O2622">
        <v>1023450</v>
      </c>
      <c r="P2622">
        <v>295035</v>
      </c>
      <c r="Q2622">
        <v>737956</v>
      </c>
      <c r="R2622">
        <v>811104</v>
      </c>
      <c r="S2622">
        <v>625203</v>
      </c>
      <c r="T2622">
        <v>821260</v>
      </c>
      <c r="U2622">
        <v>849895</v>
      </c>
      <c r="V2622">
        <v>782648</v>
      </c>
      <c r="W2622">
        <v>640024</v>
      </c>
      <c r="X2622">
        <v>795656</v>
      </c>
      <c r="Y2622">
        <v>706508</v>
      </c>
      <c r="Z2622">
        <v>1285520</v>
      </c>
      <c r="AA2622">
        <v>1548880</v>
      </c>
      <c r="AB2622">
        <v>1665720</v>
      </c>
      <c r="AC2622">
        <v>1889320</v>
      </c>
      <c r="AD2622">
        <v>1941780</v>
      </c>
      <c r="AE2622">
        <v>1578980</v>
      </c>
      <c r="AF2622">
        <v>1479050</v>
      </c>
      <c r="AG2622">
        <v>1442350</v>
      </c>
      <c r="AH2622">
        <v>346837</v>
      </c>
      <c r="AI2622">
        <v>1323010</v>
      </c>
      <c r="AJ2622">
        <v>1442680</v>
      </c>
      <c r="AK2622">
        <v>1403560</v>
      </c>
      <c r="AL2622">
        <v>1042860</v>
      </c>
      <c r="AM2622">
        <v>1259020</v>
      </c>
      <c r="AN2622">
        <v>1016520</v>
      </c>
      <c r="AO2622">
        <v>618807</v>
      </c>
      <c r="AP2622">
        <v>895523</v>
      </c>
      <c r="AQ2622">
        <v>932267</v>
      </c>
    </row>
    <row r="2623" spans="1:43">
      <c r="A2623">
        <v>3407</v>
      </c>
      <c r="B2623" t="s">
        <v>6855</v>
      </c>
      <c r="C2623" t="s">
        <v>6856</v>
      </c>
      <c r="D2623">
        <v>1.5837899999999999E-2</v>
      </c>
      <c r="E2623">
        <v>2</v>
      </c>
      <c r="F2623">
        <v>2</v>
      </c>
      <c r="G2623">
        <v>0</v>
      </c>
      <c r="H2623">
        <v>70558.5</v>
      </c>
      <c r="I2623">
        <v>48355.9</v>
      </c>
      <c r="J2623">
        <v>72435.600000000006</v>
      </c>
      <c r="K2623">
        <v>50903.8</v>
      </c>
      <c r="L2623">
        <v>43099.199999999997</v>
      </c>
      <c r="M2623">
        <v>33911.699999999997</v>
      </c>
      <c r="N2623">
        <v>76703.3</v>
      </c>
      <c r="O2623">
        <v>51683.7</v>
      </c>
      <c r="P2623">
        <v>50042.7</v>
      </c>
      <c r="Q2623">
        <v>39114</v>
      </c>
      <c r="R2623">
        <v>32585</v>
      </c>
      <c r="S2623">
        <v>32985.300000000003</v>
      </c>
      <c r="T2623">
        <v>46528.4</v>
      </c>
      <c r="U2623">
        <v>78609.2</v>
      </c>
      <c r="V2623">
        <v>40451.599999999999</v>
      </c>
      <c r="W2623">
        <v>66567.399999999994</v>
      </c>
      <c r="X2623">
        <v>35857.1</v>
      </c>
      <c r="Y2623">
        <v>51018</v>
      </c>
      <c r="Z2623">
        <v>80237.8</v>
      </c>
      <c r="AA2623">
        <v>96129.600000000006</v>
      </c>
      <c r="AB2623">
        <v>91961.2</v>
      </c>
      <c r="AC2623">
        <v>102263</v>
      </c>
      <c r="AD2623">
        <v>83908</v>
      </c>
      <c r="AE2623">
        <v>131529</v>
      </c>
      <c r="AF2623">
        <v>67647.899999999994</v>
      </c>
      <c r="AG2623">
        <v>92499.7</v>
      </c>
      <c r="AH2623">
        <v>75752.399999999994</v>
      </c>
      <c r="AI2623">
        <v>78314.899999999994</v>
      </c>
      <c r="AJ2623">
        <v>43306.8</v>
      </c>
      <c r="AK2623">
        <v>28466.400000000001</v>
      </c>
      <c r="AL2623">
        <v>34079.699999999997</v>
      </c>
      <c r="AM2623">
        <v>74830.399999999994</v>
      </c>
      <c r="AN2623">
        <v>43173.7</v>
      </c>
      <c r="AO2623">
        <v>33384</v>
      </c>
      <c r="AP2623">
        <v>50690.7</v>
      </c>
      <c r="AQ2623">
        <v>40950.6</v>
      </c>
    </row>
    <row r="2624" spans="1:43">
      <c r="A2624">
        <v>3413</v>
      </c>
      <c r="B2624" t="s">
        <v>6867</v>
      </c>
      <c r="C2624" t="s">
        <v>6868</v>
      </c>
      <c r="D2624">
        <v>5.5606999999999997E-2</v>
      </c>
      <c r="E2624">
        <v>2</v>
      </c>
      <c r="F2624">
        <v>2</v>
      </c>
      <c r="G2624">
        <v>0</v>
      </c>
      <c r="H2624">
        <v>27620.2</v>
      </c>
      <c r="I2624">
        <v>61697.3</v>
      </c>
      <c r="J2624">
        <v>39566.300000000003</v>
      </c>
      <c r="K2624">
        <v>94355.5</v>
      </c>
      <c r="L2624">
        <v>42532.7</v>
      </c>
      <c r="M2624">
        <v>64778.9</v>
      </c>
      <c r="N2624">
        <v>51168</v>
      </c>
      <c r="O2624">
        <v>36948.6</v>
      </c>
      <c r="P2624">
        <v>42285</v>
      </c>
      <c r="Q2624">
        <v>32319.3</v>
      </c>
      <c r="R2624">
        <v>25818.400000000001</v>
      </c>
      <c r="S2624">
        <v>18562.7</v>
      </c>
      <c r="T2624">
        <v>58974.1</v>
      </c>
      <c r="U2624">
        <v>38793.599999999999</v>
      </c>
      <c r="V2624">
        <v>55521.2</v>
      </c>
      <c r="W2624">
        <v>47268.1</v>
      </c>
      <c r="X2624">
        <v>30972.400000000001</v>
      </c>
      <c r="Y2624">
        <v>37032.9</v>
      </c>
      <c r="Z2624">
        <v>93384.5</v>
      </c>
      <c r="AA2624">
        <v>174866</v>
      </c>
      <c r="AB2624">
        <v>99155.4</v>
      </c>
      <c r="AC2624">
        <v>40606.199999999997</v>
      </c>
      <c r="AD2624">
        <v>58233.3</v>
      </c>
      <c r="AE2624">
        <v>82052</v>
      </c>
      <c r="AF2624">
        <v>42820</v>
      </c>
      <c r="AG2624">
        <v>66320.600000000006</v>
      </c>
      <c r="AH2624">
        <v>47400.6</v>
      </c>
      <c r="AI2624">
        <v>51892.2</v>
      </c>
      <c r="AJ2624">
        <v>45458.2</v>
      </c>
      <c r="AK2624">
        <v>30359.3</v>
      </c>
      <c r="AL2624">
        <v>123735</v>
      </c>
      <c r="AM2624">
        <v>177116</v>
      </c>
      <c r="AN2624">
        <v>107555</v>
      </c>
      <c r="AO2624">
        <v>24442.3</v>
      </c>
      <c r="AP2624">
        <v>52594</v>
      </c>
      <c r="AQ2624">
        <v>89350</v>
      </c>
    </row>
    <row r="2625" spans="1:43">
      <c r="A2625">
        <v>3416</v>
      </c>
      <c r="B2625" t="s">
        <v>6873</v>
      </c>
      <c r="C2625" t="s">
        <v>6874</v>
      </c>
      <c r="D2625">
        <v>2.4283200000000001E-2</v>
      </c>
      <c r="E2625">
        <v>2</v>
      </c>
      <c r="F2625">
        <v>2</v>
      </c>
      <c r="G2625">
        <v>0</v>
      </c>
      <c r="H2625">
        <v>51007.4</v>
      </c>
      <c r="I2625">
        <v>122308</v>
      </c>
      <c r="J2625">
        <v>99191.9</v>
      </c>
      <c r="K2625">
        <v>82910.2</v>
      </c>
      <c r="L2625">
        <v>139989</v>
      </c>
      <c r="M2625">
        <v>152911</v>
      </c>
      <c r="N2625">
        <v>0</v>
      </c>
      <c r="O2625">
        <v>123756</v>
      </c>
      <c r="P2625">
        <v>118160</v>
      </c>
      <c r="Q2625">
        <v>126197</v>
      </c>
      <c r="R2625">
        <v>0</v>
      </c>
      <c r="S2625">
        <v>65374</v>
      </c>
      <c r="T2625">
        <v>153415</v>
      </c>
      <c r="U2625">
        <v>140941</v>
      </c>
      <c r="V2625">
        <v>119176</v>
      </c>
      <c r="W2625">
        <v>41042</v>
      </c>
      <c r="X2625">
        <v>61021.599999999999</v>
      </c>
      <c r="Y2625">
        <v>82603.8</v>
      </c>
      <c r="Z2625">
        <v>143373</v>
      </c>
      <c r="AA2625">
        <v>58151</v>
      </c>
      <c r="AB2625">
        <v>79054.3</v>
      </c>
      <c r="AC2625">
        <v>0</v>
      </c>
      <c r="AD2625">
        <v>101762</v>
      </c>
      <c r="AE2625">
        <v>165216</v>
      </c>
      <c r="AF2625">
        <v>86804.2</v>
      </c>
      <c r="AG2625">
        <v>75621.399999999994</v>
      </c>
      <c r="AH2625">
        <v>87700.7</v>
      </c>
      <c r="AI2625">
        <v>99905.600000000006</v>
      </c>
      <c r="AJ2625">
        <v>22868.6</v>
      </c>
      <c r="AK2625">
        <v>97818.8</v>
      </c>
      <c r="AL2625">
        <v>385024</v>
      </c>
      <c r="AM2625">
        <v>499973</v>
      </c>
      <c r="AN2625">
        <v>376813</v>
      </c>
      <c r="AO2625">
        <v>533848</v>
      </c>
      <c r="AP2625">
        <v>1227860</v>
      </c>
      <c r="AQ2625">
        <v>1406750</v>
      </c>
    </row>
    <row r="2626" spans="1:43">
      <c r="A2626">
        <v>3425</v>
      </c>
      <c r="B2626" t="s">
        <v>6891</v>
      </c>
      <c r="C2626" t="s">
        <v>6892</v>
      </c>
      <c r="D2626">
        <v>1.21046E-2</v>
      </c>
      <c r="E2626">
        <v>2</v>
      </c>
      <c r="F2626">
        <v>2</v>
      </c>
      <c r="G2626">
        <v>0</v>
      </c>
      <c r="H2626">
        <v>143612</v>
      </c>
      <c r="I2626">
        <v>114202</v>
      </c>
      <c r="J2626">
        <v>176494</v>
      </c>
      <c r="K2626">
        <v>88913</v>
      </c>
      <c r="L2626">
        <v>96234.6</v>
      </c>
      <c r="M2626">
        <v>130640</v>
      </c>
      <c r="N2626">
        <v>152618</v>
      </c>
      <c r="O2626">
        <v>216280</v>
      </c>
      <c r="P2626">
        <v>303651</v>
      </c>
      <c r="Q2626">
        <v>51130.1</v>
      </c>
      <c r="R2626">
        <v>84819.5</v>
      </c>
      <c r="S2626">
        <v>105722</v>
      </c>
      <c r="T2626">
        <v>137416</v>
      </c>
      <c r="U2626">
        <v>157799</v>
      </c>
      <c r="V2626">
        <v>185272</v>
      </c>
      <c r="W2626">
        <v>114612</v>
      </c>
      <c r="X2626">
        <v>83909.9</v>
      </c>
      <c r="Y2626">
        <v>88012</v>
      </c>
      <c r="Z2626">
        <v>166101</v>
      </c>
      <c r="AA2626">
        <v>178710</v>
      </c>
      <c r="AB2626">
        <v>190792</v>
      </c>
      <c r="AC2626">
        <v>76943.7</v>
      </c>
      <c r="AD2626">
        <v>101667</v>
      </c>
      <c r="AE2626">
        <v>313099</v>
      </c>
      <c r="AF2626">
        <v>165248</v>
      </c>
      <c r="AG2626">
        <v>212375</v>
      </c>
      <c r="AH2626">
        <v>413508</v>
      </c>
      <c r="AI2626">
        <v>91456.3</v>
      </c>
      <c r="AJ2626">
        <v>112326</v>
      </c>
      <c r="AK2626">
        <v>64114.8</v>
      </c>
      <c r="AL2626">
        <v>69182.399999999994</v>
      </c>
      <c r="AM2626">
        <v>77275.600000000006</v>
      </c>
      <c r="AN2626">
        <v>64698.1</v>
      </c>
      <c r="AO2626">
        <v>15345.1</v>
      </c>
      <c r="AP2626">
        <v>29263.9</v>
      </c>
      <c r="AQ2626">
        <v>46565.4</v>
      </c>
    </row>
    <row r="2627" spans="1:43">
      <c r="A2627">
        <v>3434</v>
      </c>
      <c r="B2627" t="s">
        <v>6909</v>
      </c>
      <c r="C2627" t="s">
        <v>6910</v>
      </c>
      <c r="D2627">
        <v>5.5482999999999998E-2</v>
      </c>
      <c r="E2627">
        <v>2</v>
      </c>
      <c r="F2627">
        <v>2</v>
      </c>
      <c r="G2627">
        <v>0</v>
      </c>
      <c r="H2627">
        <v>8796.33</v>
      </c>
      <c r="I2627">
        <v>0</v>
      </c>
      <c r="J2627">
        <v>49110.6</v>
      </c>
      <c r="K2627">
        <v>0</v>
      </c>
      <c r="L2627">
        <v>40086.9</v>
      </c>
      <c r="M2627">
        <v>24005.200000000001</v>
      </c>
      <c r="N2627">
        <v>0</v>
      </c>
      <c r="O2627">
        <v>0</v>
      </c>
      <c r="P2627">
        <v>88570.4</v>
      </c>
      <c r="Q2627">
        <v>33749.699999999997</v>
      </c>
      <c r="R2627">
        <v>38034.199999999997</v>
      </c>
      <c r="S2627">
        <v>0</v>
      </c>
      <c r="T2627">
        <v>0</v>
      </c>
      <c r="U2627">
        <v>44468.3</v>
      </c>
      <c r="V2627">
        <v>39990.199999999997</v>
      </c>
      <c r="W2627">
        <v>28197.7</v>
      </c>
      <c r="X2627">
        <v>0</v>
      </c>
      <c r="Y2627">
        <v>36454.800000000003</v>
      </c>
      <c r="Z2627">
        <v>100949</v>
      </c>
      <c r="AA2627">
        <v>96520.6</v>
      </c>
      <c r="AB2627">
        <v>65208.3</v>
      </c>
      <c r="AC2627">
        <v>53073.9</v>
      </c>
      <c r="AD2627">
        <v>39151.4</v>
      </c>
      <c r="AE2627">
        <v>78847.8</v>
      </c>
      <c r="AF2627">
        <v>63525.599999999999</v>
      </c>
      <c r="AG2627">
        <v>52918.400000000001</v>
      </c>
      <c r="AH2627">
        <v>138110</v>
      </c>
      <c r="AI2627">
        <v>91499.199999999997</v>
      </c>
      <c r="AJ2627">
        <v>65704.800000000003</v>
      </c>
      <c r="AK2627">
        <v>72816.7</v>
      </c>
      <c r="AL2627">
        <v>38757.699999999997</v>
      </c>
      <c r="AM2627">
        <v>60405.3</v>
      </c>
      <c r="AN2627">
        <v>60010.1</v>
      </c>
      <c r="AO2627">
        <v>22368.799999999999</v>
      </c>
      <c r="AP2627">
        <v>60365.599999999999</v>
      </c>
      <c r="AQ2627">
        <v>53129.8</v>
      </c>
    </row>
    <row r="2628" spans="1:43">
      <c r="A2628">
        <v>3442</v>
      </c>
      <c r="B2628" t="s">
        <v>6925</v>
      </c>
      <c r="C2628" t="s">
        <v>6926</v>
      </c>
      <c r="D2628">
        <v>7.5658799999999998E-2</v>
      </c>
      <c r="E2628">
        <v>2</v>
      </c>
      <c r="F2628">
        <v>2</v>
      </c>
      <c r="G2628">
        <v>0</v>
      </c>
      <c r="H2628">
        <v>0</v>
      </c>
      <c r="I2628">
        <v>27697.9</v>
      </c>
      <c r="J2628">
        <v>7538.99</v>
      </c>
      <c r="K2628">
        <v>0</v>
      </c>
      <c r="L2628">
        <v>0</v>
      </c>
      <c r="M2628">
        <v>0</v>
      </c>
      <c r="N2628">
        <v>32461.5</v>
      </c>
      <c r="O2628">
        <v>28489.4</v>
      </c>
      <c r="P2628">
        <v>5777.8</v>
      </c>
      <c r="Q2628">
        <v>0</v>
      </c>
      <c r="R2628">
        <v>0</v>
      </c>
      <c r="S2628">
        <v>0</v>
      </c>
      <c r="T2628">
        <v>1516.51</v>
      </c>
      <c r="U2628">
        <v>15955.2</v>
      </c>
      <c r="V2628">
        <v>24172.6</v>
      </c>
      <c r="W2628">
        <v>0</v>
      </c>
      <c r="X2628">
        <v>0</v>
      </c>
      <c r="Y2628">
        <v>0</v>
      </c>
      <c r="Z2628">
        <v>0</v>
      </c>
      <c r="AA2628">
        <v>35139.5</v>
      </c>
      <c r="AB2628">
        <v>29058.9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26159.3</v>
      </c>
      <c r="AM2628">
        <v>68985.7</v>
      </c>
      <c r="AN2628">
        <v>2171.09</v>
      </c>
      <c r="AO2628">
        <v>0</v>
      </c>
      <c r="AP2628">
        <v>0</v>
      </c>
      <c r="AQ2628">
        <v>0</v>
      </c>
    </row>
    <row r="2629" spans="1:43">
      <c r="A2629">
        <v>3445</v>
      </c>
      <c r="B2629" t="s">
        <v>6931</v>
      </c>
      <c r="C2629" t="s">
        <v>6932</v>
      </c>
      <c r="D2629">
        <v>3.7137999999999997E-2</v>
      </c>
      <c r="E2629">
        <v>2</v>
      </c>
      <c r="F2629">
        <v>2</v>
      </c>
      <c r="G2629">
        <v>0</v>
      </c>
      <c r="H2629">
        <v>0</v>
      </c>
      <c r="I2629">
        <v>24166.7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70524.5</v>
      </c>
      <c r="Q2629">
        <v>7579.56</v>
      </c>
      <c r="R2629">
        <v>0</v>
      </c>
      <c r="S2629">
        <v>0</v>
      </c>
      <c r="T2629">
        <v>29746.799999999999</v>
      </c>
      <c r="U2629">
        <v>43212.4</v>
      </c>
      <c r="V2629">
        <v>58892.5</v>
      </c>
      <c r="W2629">
        <v>0</v>
      </c>
      <c r="X2629">
        <v>0</v>
      </c>
      <c r="Y2629">
        <v>1425.06</v>
      </c>
      <c r="Z2629">
        <v>60110.7</v>
      </c>
      <c r="AA2629">
        <v>37369.4</v>
      </c>
      <c r="AB2629">
        <v>80225.8</v>
      </c>
      <c r="AC2629">
        <v>23933.5</v>
      </c>
      <c r="AD2629">
        <v>0</v>
      </c>
      <c r="AE2629">
        <v>20269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12019.8</v>
      </c>
      <c r="AN2629">
        <v>0</v>
      </c>
      <c r="AO2629">
        <v>0</v>
      </c>
      <c r="AP2629">
        <v>0</v>
      </c>
      <c r="AQ2629">
        <v>0</v>
      </c>
    </row>
    <row r="2630" spans="1:43">
      <c r="A2630">
        <v>3449</v>
      </c>
      <c r="B2630" t="s">
        <v>6939</v>
      </c>
      <c r="C2630" t="s">
        <v>6940</v>
      </c>
      <c r="D2630">
        <v>5.5946200000000001E-2</v>
      </c>
      <c r="E2630">
        <v>2</v>
      </c>
      <c r="F2630">
        <v>2</v>
      </c>
      <c r="G2630">
        <v>0</v>
      </c>
      <c r="H2630">
        <v>0</v>
      </c>
      <c r="I2630">
        <v>183454</v>
      </c>
      <c r="J2630">
        <v>256565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198654</v>
      </c>
      <c r="U2630">
        <v>189071</v>
      </c>
      <c r="V2630">
        <v>156138</v>
      </c>
      <c r="W2630">
        <v>68106.399999999994</v>
      </c>
      <c r="X2630">
        <v>79945.8</v>
      </c>
      <c r="Y2630">
        <v>107101</v>
      </c>
      <c r="Z2630">
        <v>0</v>
      </c>
      <c r="AA2630">
        <v>235480</v>
      </c>
      <c r="AB2630">
        <v>218866</v>
      </c>
      <c r="AC2630">
        <v>106429</v>
      </c>
      <c r="AD2630">
        <v>121945</v>
      </c>
      <c r="AE2630">
        <v>0</v>
      </c>
      <c r="AF2630">
        <v>157668</v>
      </c>
      <c r="AG2630">
        <v>200986</v>
      </c>
      <c r="AH2630">
        <v>145932</v>
      </c>
      <c r="AI2630">
        <v>0</v>
      </c>
      <c r="AJ2630">
        <v>57280.1</v>
      </c>
      <c r="AK2630">
        <v>0</v>
      </c>
      <c r="AL2630">
        <v>0</v>
      </c>
      <c r="AM2630">
        <v>0</v>
      </c>
      <c r="AN2630">
        <v>33025.800000000003</v>
      </c>
      <c r="AO2630">
        <v>0</v>
      </c>
      <c r="AP2630">
        <v>0</v>
      </c>
      <c r="AQ2630">
        <v>119287</v>
      </c>
    </row>
    <row r="2631" spans="1:43">
      <c r="A2631">
        <v>3463</v>
      </c>
      <c r="B2631" t="s">
        <v>6967</v>
      </c>
      <c r="C2631" t="s">
        <v>6968</v>
      </c>
      <c r="D2631">
        <v>1.9275199999999999E-2</v>
      </c>
      <c r="E2631">
        <v>2</v>
      </c>
      <c r="F2631">
        <v>2</v>
      </c>
      <c r="G2631">
        <v>0</v>
      </c>
      <c r="H2631">
        <v>0</v>
      </c>
      <c r="I2631">
        <v>74291.100000000006</v>
      </c>
      <c r="J2631">
        <v>48421</v>
      </c>
      <c r="K2631">
        <v>50759.9</v>
      </c>
      <c r="L2631">
        <v>26060.9</v>
      </c>
      <c r="M2631">
        <v>0</v>
      </c>
      <c r="N2631">
        <v>87628.9</v>
      </c>
      <c r="O2631">
        <v>105825</v>
      </c>
      <c r="P2631">
        <v>141914</v>
      </c>
      <c r="Q2631">
        <v>0</v>
      </c>
      <c r="R2631">
        <v>47790.8</v>
      </c>
      <c r="S2631">
        <v>0</v>
      </c>
      <c r="T2631">
        <v>58706.2</v>
      </c>
      <c r="U2631">
        <v>134938</v>
      </c>
      <c r="V2631">
        <v>115183</v>
      </c>
      <c r="W2631">
        <v>47770.6</v>
      </c>
      <c r="X2631">
        <v>39503.599999999999</v>
      </c>
      <c r="Y2631">
        <v>64020.4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43559.3</v>
      </c>
      <c r="AL2631">
        <v>0</v>
      </c>
      <c r="AM2631">
        <v>0</v>
      </c>
      <c r="AN2631">
        <v>15996</v>
      </c>
      <c r="AO2631">
        <v>0</v>
      </c>
      <c r="AP2631">
        <v>0</v>
      </c>
      <c r="AQ2631">
        <v>0</v>
      </c>
    </row>
    <row r="2632" spans="1:43">
      <c r="A2632">
        <v>3468</v>
      </c>
      <c r="B2632" t="s">
        <v>6977</v>
      </c>
      <c r="C2632" t="s">
        <v>6978</v>
      </c>
      <c r="D2632">
        <v>6.9469800000000002E-3</v>
      </c>
      <c r="E2632">
        <v>2</v>
      </c>
      <c r="F2632">
        <v>2</v>
      </c>
      <c r="G2632">
        <v>0</v>
      </c>
      <c r="H2632">
        <v>0</v>
      </c>
      <c r="I2632">
        <v>9775.4500000000007</v>
      </c>
      <c r="J2632">
        <v>8276.36</v>
      </c>
      <c r="K2632">
        <v>0</v>
      </c>
      <c r="L2632">
        <v>0</v>
      </c>
      <c r="M2632">
        <v>0</v>
      </c>
      <c r="N2632">
        <v>8534.1299999999992</v>
      </c>
      <c r="O2632">
        <v>19628.900000000001</v>
      </c>
      <c r="P2632">
        <v>7996.48</v>
      </c>
      <c r="Q2632">
        <v>0</v>
      </c>
      <c r="R2632">
        <v>0</v>
      </c>
      <c r="S2632">
        <v>0</v>
      </c>
      <c r="T2632">
        <v>7876.51</v>
      </c>
      <c r="U2632">
        <v>9391.27</v>
      </c>
      <c r="V2632">
        <v>13856.6</v>
      </c>
      <c r="W2632">
        <v>0</v>
      </c>
      <c r="X2632">
        <v>0</v>
      </c>
      <c r="Y2632">
        <v>5015.93</v>
      </c>
      <c r="Z2632">
        <v>18414.2</v>
      </c>
      <c r="AA2632">
        <v>21193</v>
      </c>
      <c r="AB2632">
        <v>22886.5</v>
      </c>
      <c r="AC2632">
        <v>8101.77</v>
      </c>
      <c r="AD2632">
        <v>9828.84</v>
      </c>
      <c r="AE2632">
        <v>10707.4</v>
      </c>
      <c r="AF2632">
        <v>17434.400000000001</v>
      </c>
      <c r="AG2632">
        <v>12329.2</v>
      </c>
      <c r="AH2632">
        <v>20274.8</v>
      </c>
      <c r="AI2632">
        <v>6755.98</v>
      </c>
      <c r="AJ2632">
        <v>5545.98</v>
      </c>
      <c r="AK2632">
        <v>7216.25</v>
      </c>
      <c r="AL2632">
        <v>20479.599999999999</v>
      </c>
      <c r="AM2632">
        <v>29783.1</v>
      </c>
      <c r="AN2632">
        <v>28783.7</v>
      </c>
      <c r="AO2632">
        <v>8637.51</v>
      </c>
      <c r="AP2632">
        <v>5293.69</v>
      </c>
      <c r="AQ2632">
        <v>8899.33</v>
      </c>
    </row>
    <row r="2633" spans="1:43">
      <c r="A2633">
        <v>3472</v>
      </c>
      <c r="B2633" t="s">
        <v>6985</v>
      </c>
      <c r="C2633" t="s">
        <v>6986</v>
      </c>
      <c r="D2633">
        <v>3.0759600000000002E-2</v>
      </c>
      <c r="E2633">
        <v>2</v>
      </c>
      <c r="F2633">
        <v>2</v>
      </c>
      <c r="G2633">
        <v>0</v>
      </c>
      <c r="H2633">
        <v>0</v>
      </c>
      <c r="I2633">
        <v>41410.5</v>
      </c>
      <c r="J2633">
        <v>40783.599999999999</v>
      </c>
      <c r="K2633">
        <v>44443.5</v>
      </c>
      <c r="L2633">
        <v>63210.3</v>
      </c>
      <c r="M2633">
        <v>0</v>
      </c>
      <c r="N2633">
        <v>31873.599999999999</v>
      </c>
      <c r="O2633">
        <v>0</v>
      </c>
      <c r="P2633">
        <v>53895.1</v>
      </c>
      <c r="Q2633">
        <v>0</v>
      </c>
      <c r="R2633">
        <v>0</v>
      </c>
      <c r="S2633">
        <v>0</v>
      </c>
      <c r="T2633">
        <v>39128.1</v>
      </c>
      <c r="U2633">
        <v>66218.100000000006</v>
      </c>
      <c r="V2633">
        <v>94707.7</v>
      </c>
      <c r="W2633">
        <v>0</v>
      </c>
      <c r="X2633">
        <v>0</v>
      </c>
      <c r="Y2633">
        <v>0</v>
      </c>
      <c r="Z2633">
        <v>56072.2</v>
      </c>
      <c r="AA2633">
        <v>40830</v>
      </c>
      <c r="AB2633">
        <v>50904</v>
      </c>
      <c r="AC2633">
        <v>0</v>
      </c>
      <c r="AD2633">
        <v>55425</v>
      </c>
      <c r="AE2633">
        <v>20969.5</v>
      </c>
      <c r="AF2633">
        <v>0</v>
      </c>
      <c r="AG2633">
        <v>53013.9</v>
      </c>
      <c r="AH2633">
        <v>36687.9</v>
      </c>
      <c r="AI2633">
        <v>31062.799999999999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</row>
    <row r="2634" spans="1:43">
      <c r="A2634">
        <v>3483</v>
      </c>
      <c r="B2634" t="s">
        <v>7007</v>
      </c>
      <c r="C2634" t="s">
        <v>7008</v>
      </c>
      <c r="D2634">
        <v>2.9180000000000001E-2</v>
      </c>
      <c r="E2634">
        <v>2</v>
      </c>
      <c r="F2634">
        <v>2</v>
      </c>
      <c r="G2634">
        <v>0</v>
      </c>
      <c r="H2634">
        <v>0</v>
      </c>
      <c r="I2634">
        <v>10773.1</v>
      </c>
      <c r="J2634">
        <v>21397.5</v>
      </c>
      <c r="K2634">
        <v>0</v>
      </c>
      <c r="L2634">
        <v>0</v>
      </c>
      <c r="M2634">
        <v>0</v>
      </c>
      <c r="N2634">
        <v>4441.67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14588.5</v>
      </c>
      <c r="U2634">
        <v>30858</v>
      </c>
      <c r="V2634">
        <v>32326.1</v>
      </c>
      <c r="W2634">
        <v>0</v>
      </c>
      <c r="X2634">
        <v>0</v>
      </c>
      <c r="Y2634">
        <v>0</v>
      </c>
      <c r="Z2634">
        <v>9176.36</v>
      </c>
      <c r="AA2634">
        <v>16217.1</v>
      </c>
      <c r="AB2634">
        <v>13293.4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</row>
    <row r="2635" spans="1:43">
      <c r="A2635">
        <v>3486</v>
      </c>
      <c r="B2635" t="s">
        <v>7013</v>
      </c>
      <c r="C2635" t="s">
        <v>7014</v>
      </c>
      <c r="D2635">
        <v>5.49141E-2</v>
      </c>
      <c r="E2635">
        <v>2</v>
      </c>
      <c r="F2635">
        <v>2</v>
      </c>
      <c r="G2635">
        <v>0</v>
      </c>
      <c r="H2635">
        <v>0</v>
      </c>
      <c r="I2635">
        <v>42181</v>
      </c>
      <c r="J2635">
        <v>19338.599999999999</v>
      </c>
      <c r="K2635">
        <v>16876.900000000001</v>
      </c>
      <c r="L2635">
        <v>11056.8</v>
      </c>
      <c r="M2635">
        <v>0</v>
      </c>
      <c r="N2635">
        <v>25799.7</v>
      </c>
      <c r="O2635">
        <v>0</v>
      </c>
      <c r="P2635">
        <v>104756</v>
      </c>
      <c r="Q2635">
        <v>0</v>
      </c>
      <c r="R2635">
        <v>11396.6</v>
      </c>
      <c r="S2635">
        <v>0</v>
      </c>
      <c r="T2635">
        <v>49022.6</v>
      </c>
      <c r="U2635">
        <v>28207.8</v>
      </c>
      <c r="V2635">
        <v>49388.6</v>
      </c>
      <c r="W2635">
        <v>18323.8</v>
      </c>
      <c r="X2635">
        <v>7779.29</v>
      </c>
      <c r="Y2635">
        <v>0</v>
      </c>
      <c r="Z2635">
        <v>40707.199999999997</v>
      </c>
      <c r="AA2635">
        <v>0</v>
      </c>
      <c r="AB2635">
        <v>0</v>
      </c>
      <c r="AC2635">
        <v>41154.400000000001</v>
      </c>
      <c r="AD2635">
        <v>40746.6</v>
      </c>
      <c r="AE2635">
        <v>65218.5</v>
      </c>
      <c r="AF2635">
        <v>32316.3</v>
      </c>
      <c r="AG2635">
        <v>35695.599999999999</v>
      </c>
      <c r="AH2635">
        <v>0</v>
      </c>
      <c r="AI2635">
        <v>18685.3</v>
      </c>
      <c r="AJ2635">
        <v>0</v>
      </c>
      <c r="AK2635">
        <v>0</v>
      </c>
      <c r="AL2635">
        <v>17502.8</v>
      </c>
      <c r="AM2635">
        <v>52884.1</v>
      </c>
      <c r="AN2635">
        <v>31307.7</v>
      </c>
      <c r="AO2635">
        <v>0</v>
      </c>
      <c r="AP2635">
        <v>0</v>
      </c>
      <c r="AQ2635">
        <v>0</v>
      </c>
    </row>
    <row r="2636" spans="1:43">
      <c r="A2636">
        <v>3491</v>
      </c>
      <c r="B2636" t="s">
        <v>7023</v>
      </c>
      <c r="C2636" t="s">
        <v>7024</v>
      </c>
      <c r="D2636">
        <v>3.125E-2</v>
      </c>
      <c r="E2636">
        <v>2</v>
      </c>
      <c r="F2636">
        <v>2</v>
      </c>
      <c r="G2636">
        <v>0</v>
      </c>
      <c r="H2636">
        <v>0</v>
      </c>
      <c r="I2636">
        <v>59300.7</v>
      </c>
      <c r="J2636">
        <v>154119</v>
      </c>
      <c r="K2636">
        <v>154970</v>
      </c>
      <c r="L2636">
        <v>72737.3</v>
      </c>
      <c r="M2636">
        <v>169692</v>
      </c>
      <c r="N2636">
        <v>132371</v>
      </c>
      <c r="O2636">
        <v>475723</v>
      </c>
      <c r="P2636">
        <v>585433</v>
      </c>
      <c r="Q2636">
        <v>173450</v>
      </c>
      <c r="R2636">
        <v>76484.2</v>
      </c>
      <c r="S2636">
        <v>103786</v>
      </c>
      <c r="T2636">
        <v>150462</v>
      </c>
      <c r="U2636">
        <v>209243</v>
      </c>
      <c r="V2636">
        <v>215037</v>
      </c>
      <c r="W2636">
        <v>28472.1</v>
      </c>
      <c r="X2636">
        <v>75387.899999999994</v>
      </c>
      <c r="Y2636">
        <v>87801.4</v>
      </c>
      <c r="Z2636">
        <v>99082.4</v>
      </c>
      <c r="AA2636">
        <v>133147</v>
      </c>
      <c r="AB2636">
        <v>168813</v>
      </c>
      <c r="AC2636">
        <v>76981.399999999994</v>
      </c>
      <c r="AD2636">
        <v>120111</v>
      </c>
      <c r="AE2636">
        <v>177397</v>
      </c>
      <c r="AF2636">
        <v>97959.5</v>
      </c>
      <c r="AG2636">
        <v>165347</v>
      </c>
      <c r="AH2636">
        <v>176625</v>
      </c>
      <c r="AI2636">
        <v>83470.3</v>
      </c>
      <c r="AJ2636">
        <v>112426</v>
      </c>
      <c r="AK2636">
        <v>103297</v>
      </c>
      <c r="AL2636">
        <v>163141</v>
      </c>
      <c r="AM2636">
        <v>279168</v>
      </c>
      <c r="AN2636">
        <v>218188</v>
      </c>
      <c r="AO2636">
        <v>93446</v>
      </c>
      <c r="AP2636">
        <v>144184</v>
      </c>
      <c r="AQ2636">
        <v>77192.800000000003</v>
      </c>
    </row>
    <row r="2637" spans="1:43">
      <c r="A2637">
        <v>3493</v>
      </c>
      <c r="B2637" t="s">
        <v>7027</v>
      </c>
      <c r="C2637" t="s">
        <v>7028</v>
      </c>
      <c r="D2637">
        <v>3.89527E-2</v>
      </c>
      <c r="E2637">
        <v>2</v>
      </c>
      <c r="F2637">
        <v>2</v>
      </c>
      <c r="G2637">
        <v>0</v>
      </c>
      <c r="H2637">
        <v>0</v>
      </c>
      <c r="I2637">
        <v>17977.2</v>
      </c>
      <c r="J2637">
        <v>0</v>
      </c>
      <c r="K2637">
        <v>0</v>
      </c>
      <c r="L2637">
        <v>0</v>
      </c>
      <c r="M2637">
        <v>0</v>
      </c>
      <c r="N2637">
        <v>16856.2</v>
      </c>
      <c r="O2637">
        <v>0</v>
      </c>
      <c r="P2637">
        <v>17197.900000000001</v>
      </c>
      <c r="Q2637">
        <v>0</v>
      </c>
      <c r="R2637">
        <v>0</v>
      </c>
      <c r="S2637">
        <v>6915.62</v>
      </c>
      <c r="T2637">
        <v>30314.7</v>
      </c>
      <c r="U2637">
        <v>0</v>
      </c>
      <c r="V2637">
        <v>52493.7</v>
      </c>
      <c r="W2637">
        <v>0</v>
      </c>
      <c r="X2637">
        <v>0</v>
      </c>
      <c r="Y2637">
        <v>0</v>
      </c>
      <c r="Z2637">
        <v>52502.400000000001</v>
      </c>
      <c r="AA2637">
        <v>80666.2</v>
      </c>
      <c r="AB2637">
        <v>111043</v>
      </c>
      <c r="AC2637">
        <v>0</v>
      </c>
      <c r="AD2637">
        <v>0</v>
      </c>
      <c r="AE2637">
        <v>0</v>
      </c>
      <c r="AF2637">
        <v>68753.399999999994</v>
      </c>
      <c r="AG2637">
        <v>76113.8</v>
      </c>
      <c r="AH2637">
        <v>84041.8</v>
      </c>
      <c r="AI2637">
        <v>51023.9</v>
      </c>
      <c r="AJ2637">
        <v>0</v>
      </c>
      <c r="AK2637">
        <v>0</v>
      </c>
      <c r="AL2637">
        <v>47767.8</v>
      </c>
      <c r="AM2637">
        <v>60997.7</v>
      </c>
      <c r="AN2637">
        <v>29570.7</v>
      </c>
      <c r="AO2637">
        <v>20529</v>
      </c>
      <c r="AP2637">
        <v>0</v>
      </c>
      <c r="AQ2637">
        <v>17500.599999999999</v>
      </c>
    </row>
    <row r="2638" spans="1:43">
      <c r="A2638">
        <v>3494</v>
      </c>
      <c r="B2638" t="s">
        <v>7029</v>
      </c>
      <c r="C2638" t="s">
        <v>7030</v>
      </c>
      <c r="D2638">
        <v>2.5947399999999999E-2</v>
      </c>
      <c r="E2638">
        <v>2</v>
      </c>
      <c r="F2638">
        <v>2</v>
      </c>
      <c r="G2638">
        <v>0</v>
      </c>
      <c r="H2638">
        <v>0</v>
      </c>
      <c r="I2638">
        <v>7744.85</v>
      </c>
      <c r="J2638">
        <v>27569.9</v>
      </c>
      <c r="K2638">
        <v>0</v>
      </c>
      <c r="L2638">
        <v>0</v>
      </c>
      <c r="M2638">
        <v>0</v>
      </c>
      <c r="N2638">
        <v>0</v>
      </c>
      <c r="O2638">
        <v>28990.9</v>
      </c>
      <c r="P2638">
        <v>0</v>
      </c>
      <c r="Q2638">
        <v>672305</v>
      </c>
      <c r="R2638">
        <v>1768550</v>
      </c>
      <c r="S2638">
        <v>1108140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37059</v>
      </c>
      <c r="AB2638">
        <v>21624.400000000001</v>
      </c>
      <c r="AC2638">
        <v>10987.8</v>
      </c>
      <c r="AD2638">
        <v>24416.2</v>
      </c>
      <c r="AE2638">
        <v>22370.1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7354.86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>
      <c r="A2639">
        <v>3500</v>
      </c>
      <c r="B2639" t="s">
        <v>7041</v>
      </c>
      <c r="C2639" t="s">
        <v>7042</v>
      </c>
      <c r="D2639">
        <v>4.5539000000000003E-2</v>
      </c>
      <c r="E2639">
        <v>2</v>
      </c>
      <c r="F2639">
        <v>2</v>
      </c>
      <c r="G2639">
        <v>0</v>
      </c>
      <c r="H2639">
        <v>0</v>
      </c>
      <c r="I2639">
        <v>8575.81</v>
      </c>
      <c r="J2639">
        <v>0</v>
      </c>
      <c r="K2639">
        <v>0</v>
      </c>
      <c r="L2639">
        <v>10720.4</v>
      </c>
      <c r="M2639">
        <v>0</v>
      </c>
      <c r="N2639">
        <v>45086.2</v>
      </c>
      <c r="O2639">
        <v>47701</v>
      </c>
      <c r="P2639">
        <v>0</v>
      </c>
      <c r="Q2639">
        <v>0</v>
      </c>
      <c r="R2639">
        <v>22407.9</v>
      </c>
      <c r="S2639">
        <v>0</v>
      </c>
      <c r="T2639">
        <v>33703.1</v>
      </c>
      <c r="U2639">
        <v>37828.1</v>
      </c>
      <c r="V2639">
        <v>39891.300000000003</v>
      </c>
      <c r="W2639">
        <v>0</v>
      </c>
      <c r="X2639">
        <v>11260.3</v>
      </c>
      <c r="Y2639">
        <v>9880.48</v>
      </c>
      <c r="Z2639">
        <v>44685.599999999999</v>
      </c>
      <c r="AA2639">
        <v>42959.8</v>
      </c>
      <c r="AB2639">
        <v>24070.5</v>
      </c>
      <c r="AC2639">
        <v>0</v>
      </c>
      <c r="AD2639">
        <v>16548</v>
      </c>
      <c r="AE2639">
        <v>0</v>
      </c>
      <c r="AF2639">
        <v>0</v>
      </c>
      <c r="AG2639">
        <v>0</v>
      </c>
      <c r="AH2639">
        <v>19142</v>
      </c>
      <c r="AI2639">
        <v>0</v>
      </c>
      <c r="AJ2639">
        <v>15608.8</v>
      </c>
      <c r="AK2639">
        <v>15404</v>
      </c>
      <c r="AL2639">
        <v>0</v>
      </c>
      <c r="AM2639">
        <v>8138.53</v>
      </c>
      <c r="AN2639">
        <v>0</v>
      </c>
      <c r="AO2639">
        <v>9701.81</v>
      </c>
      <c r="AP2639">
        <v>0</v>
      </c>
      <c r="AQ2639">
        <v>22987.1</v>
      </c>
    </row>
    <row r="2640" spans="1:43">
      <c r="A2640">
        <v>3502</v>
      </c>
      <c r="B2640" t="s">
        <v>7045</v>
      </c>
      <c r="C2640" t="s">
        <v>7046</v>
      </c>
      <c r="D2640">
        <v>3.8148000000000001E-2</v>
      </c>
      <c r="E2640">
        <v>2</v>
      </c>
      <c r="F2640">
        <v>2</v>
      </c>
      <c r="G2640">
        <v>0</v>
      </c>
      <c r="H2640">
        <v>0</v>
      </c>
      <c r="I2640">
        <v>3660.8</v>
      </c>
      <c r="J2640">
        <v>0</v>
      </c>
      <c r="K2640">
        <v>0</v>
      </c>
      <c r="L2640">
        <v>15334.4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11850.4</v>
      </c>
      <c r="V2640">
        <v>9140.8799999999992</v>
      </c>
      <c r="W2640">
        <v>0</v>
      </c>
      <c r="X2640">
        <v>0</v>
      </c>
      <c r="Y2640">
        <v>0</v>
      </c>
      <c r="Z2640">
        <v>65437.599999999999</v>
      </c>
      <c r="AA2640">
        <v>40073.599999999999</v>
      </c>
      <c r="AB2640">
        <v>54576.4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31621.9</v>
      </c>
      <c r="AM2640">
        <v>40918</v>
      </c>
      <c r="AN2640">
        <v>25872.9</v>
      </c>
      <c r="AO2640">
        <v>33545.599999999999</v>
      </c>
      <c r="AP2640">
        <v>24821.4</v>
      </c>
      <c r="AQ2640">
        <v>14901.3</v>
      </c>
    </row>
    <row r="2641" spans="1:43">
      <c r="A2641">
        <v>3504</v>
      </c>
      <c r="B2641" t="s">
        <v>7049</v>
      </c>
      <c r="C2641" t="s">
        <v>7050</v>
      </c>
      <c r="D2641">
        <v>1.5804599999999999E-2</v>
      </c>
      <c r="E2641">
        <v>2</v>
      </c>
      <c r="F2641">
        <v>2</v>
      </c>
      <c r="G2641">
        <v>0</v>
      </c>
      <c r="H2641">
        <v>0</v>
      </c>
      <c r="I2641">
        <v>18254.400000000001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25980.400000000001</v>
      </c>
      <c r="P2641">
        <v>0</v>
      </c>
      <c r="Q2641">
        <v>0</v>
      </c>
      <c r="R2641">
        <v>0</v>
      </c>
      <c r="S2641">
        <v>0</v>
      </c>
      <c r="T2641">
        <v>26710.400000000001</v>
      </c>
      <c r="U2641">
        <v>25346.3</v>
      </c>
      <c r="V2641">
        <v>24008.9</v>
      </c>
      <c r="W2641">
        <v>0</v>
      </c>
      <c r="X2641">
        <v>0</v>
      </c>
      <c r="Y2641">
        <v>0</v>
      </c>
      <c r="Z2641">
        <v>35961.1</v>
      </c>
      <c r="AA2641">
        <v>32628</v>
      </c>
      <c r="AB2641">
        <v>17748.599999999999</v>
      </c>
      <c r="AC2641">
        <v>0</v>
      </c>
      <c r="AD2641">
        <v>0</v>
      </c>
      <c r="AE2641">
        <v>0</v>
      </c>
      <c r="AF2641">
        <v>15845.1</v>
      </c>
      <c r="AG2641">
        <v>15838.7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46004.800000000003</v>
      </c>
      <c r="AN2641">
        <v>23380.2</v>
      </c>
      <c r="AO2641">
        <v>0</v>
      </c>
      <c r="AP2641">
        <v>0</v>
      </c>
      <c r="AQ2641">
        <v>0</v>
      </c>
    </row>
    <row r="2642" spans="1:43">
      <c r="A2642">
        <v>3534</v>
      </c>
      <c r="B2642" t="s">
        <v>7109</v>
      </c>
      <c r="C2642" t="s">
        <v>7110</v>
      </c>
      <c r="D2642">
        <v>2.24215E-2</v>
      </c>
      <c r="E2642">
        <v>2</v>
      </c>
      <c r="F2642">
        <v>2</v>
      </c>
      <c r="G2642">
        <v>0</v>
      </c>
      <c r="H2642">
        <v>0</v>
      </c>
      <c r="I2642">
        <v>32421.9</v>
      </c>
      <c r="J2642">
        <v>32415.9</v>
      </c>
      <c r="K2642">
        <v>17770.8</v>
      </c>
      <c r="L2642">
        <v>0</v>
      </c>
      <c r="M2642">
        <v>39782.199999999997</v>
      </c>
      <c r="N2642">
        <v>46071.7</v>
      </c>
      <c r="O2642">
        <v>57369.2</v>
      </c>
      <c r="P2642">
        <v>31971.3</v>
      </c>
      <c r="Q2642">
        <v>48904.1</v>
      </c>
      <c r="R2642">
        <v>33426.699999999997</v>
      </c>
      <c r="S2642">
        <v>0</v>
      </c>
      <c r="T2642">
        <v>74636.800000000003</v>
      </c>
      <c r="U2642">
        <v>82489.7</v>
      </c>
      <c r="V2642">
        <v>99317.9</v>
      </c>
      <c r="W2642">
        <v>10808.6</v>
      </c>
      <c r="X2642">
        <v>20155.400000000001</v>
      </c>
      <c r="Y2642">
        <v>19029.3</v>
      </c>
      <c r="Z2642">
        <v>79682.2</v>
      </c>
      <c r="AA2642">
        <v>92415.5</v>
      </c>
      <c r="AB2642">
        <v>62780.4</v>
      </c>
      <c r="AC2642">
        <v>42728.6</v>
      </c>
      <c r="AD2642">
        <v>47017.599999999999</v>
      </c>
      <c r="AE2642">
        <v>38941.300000000003</v>
      </c>
      <c r="AF2642">
        <v>41692.9</v>
      </c>
      <c r="AG2642">
        <v>64337</v>
      </c>
      <c r="AH2642">
        <v>53786.1</v>
      </c>
      <c r="AI2642">
        <v>39077.599999999999</v>
      </c>
      <c r="AJ2642">
        <v>58679.3</v>
      </c>
      <c r="AK2642">
        <v>47695.199999999997</v>
      </c>
      <c r="AL2642">
        <v>46640.4</v>
      </c>
      <c r="AM2642">
        <v>36636.400000000001</v>
      </c>
      <c r="AN2642">
        <v>42802.1</v>
      </c>
      <c r="AO2642">
        <v>0</v>
      </c>
      <c r="AP2642">
        <v>0</v>
      </c>
      <c r="AQ2642">
        <v>0</v>
      </c>
    </row>
    <row r="2643" spans="1:43">
      <c r="A2643">
        <v>3535</v>
      </c>
      <c r="B2643" t="s">
        <v>7111</v>
      </c>
      <c r="C2643" t="s">
        <v>7112</v>
      </c>
      <c r="D2643">
        <v>4.6664600000000001E-2</v>
      </c>
      <c r="E2643">
        <v>2</v>
      </c>
      <c r="F2643">
        <v>2</v>
      </c>
      <c r="G2643">
        <v>0</v>
      </c>
      <c r="H2643">
        <v>0</v>
      </c>
      <c r="I2643">
        <v>51858.3</v>
      </c>
      <c r="J2643">
        <v>36625.800000000003</v>
      </c>
      <c r="K2643">
        <v>35072.1</v>
      </c>
      <c r="L2643">
        <v>52057.9</v>
      </c>
      <c r="M2643">
        <v>67045.7</v>
      </c>
      <c r="N2643">
        <v>45838.7</v>
      </c>
      <c r="O2643">
        <v>53141.9</v>
      </c>
      <c r="P2643">
        <v>132848</v>
      </c>
      <c r="Q2643">
        <v>83157.600000000006</v>
      </c>
      <c r="R2643">
        <v>0</v>
      </c>
      <c r="S2643">
        <v>33218.1</v>
      </c>
      <c r="T2643">
        <v>37416.199999999997</v>
      </c>
      <c r="U2643">
        <v>72573.100000000006</v>
      </c>
      <c r="V2643">
        <v>29893.5</v>
      </c>
      <c r="W2643">
        <v>17564.2</v>
      </c>
      <c r="X2643">
        <v>0</v>
      </c>
      <c r="Y2643">
        <v>0</v>
      </c>
      <c r="Z2643">
        <v>81629.899999999994</v>
      </c>
      <c r="AA2643">
        <v>77362.899999999994</v>
      </c>
      <c r="AB2643">
        <v>41681.300000000003</v>
      </c>
      <c r="AC2643">
        <v>45138.9</v>
      </c>
      <c r="AD2643">
        <v>0</v>
      </c>
      <c r="AE2643">
        <v>0</v>
      </c>
      <c r="AF2643">
        <v>30169.1</v>
      </c>
      <c r="AG2643">
        <v>133916</v>
      </c>
      <c r="AH2643">
        <v>101049</v>
      </c>
      <c r="AI2643">
        <v>27138.400000000001</v>
      </c>
      <c r="AJ2643">
        <v>27173.1</v>
      </c>
      <c r="AK2643">
        <v>57939.199999999997</v>
      </c>
      <c r="AL2643">
        <v>57360.6</v>
      </c>
      <c r="AM2643">
        <v>26563.4</v>
      </c>
      <c r="AN2643">
        <v>70118.8</v>
      </c>
      <c r="AO2643">
        <v>13014.1</v>
      </c>
      <c r="AP2643">
        <v>41262.699999999997</v>
      </c>
      <c r="AQ2643">
        <v>11879.4</v>
      </c>
    </row>
    <row r="2644" spans="1:43">
      <c r="A2644">
        <v>3539</v>
      </c>
      <c r="B2644" t="s">
        <v>7119</v>
      </c>
      <c r="C2644" t="s">
        <v>7120</v>
      </c>
      <c r="D2644">
        <v>5.8731600000000002E-2</v>
      </c>
      <c r="E2644">
        <v>2</v>
      </c>
      <c r="F2644">
        <v>2</v>
      </c>
      <c r="G2644">
        <v>0</v>
      </c>
      <c r="H2644">
        <v>0</v>
      </c>
      <c r="I2644">
        <v>11891.9</v>
      </c>
      <c r="J2644">
        <v>0</v>
      </c>
      <c r="K2644">
        <v>35277</v>
      </c>
      <c r="L2644">
        <v>37355.800000000003</v>
      </c>
      <c r="M2644">
        <v>39869.300000000003</v>
      </c>
      <c r="N2644">
        <v>15659.3</v>
      </c>
      <c r="O2644">
        <v>23808.9</v>
      </c>
      <c r="P2644">
        <v>0</v>
      </c>
      <c r="Q2644">
        <v>11917.8</v>
      </c>
      <c r="R2644">
        <v>12749.5</v>
      </c>
      <c r="S2644">
        <v>0</v>
      </c>
      <c r="T2644">
        <v>0</v>
      </c>
      <c r="U2644">
        <v>19692.099999999999</v>
      </c>
      <c r="V2644">
        <v>15435.4</v>
      </c>
      <c r="W2644">
        <v>0</v>
      </c>
      <c r="X2644">
        <v>0</v>
      </c>
      <c r="Y2644">
        <v>0</v>
      </c>
      <c r="Z2644">
        <v>89985.1</v>
      </c>
      <c r="AA2644">
        <v>138457</v>
      </c>
      <c r="AB2644">
        <v>128685</v>
      </c>
      <c r="AC2644">
        <v>31308.7</v>
      </c>
      <c r="AD2644">
        <v>7900.23</v>
      </c>
      <c r="AE2644">
        <v>0</v>
      </c>
      <c r="AF2644">
        <v>0</v>
      </c>
      <c r="AG2644">
        <v>0</v>
      </c>
      <c r="AH2644">
        <v>0</v>
      </c>
      <c r="AI2644">
        <v>31866.400000000001</v>
      </c>
      <c r="AJ2644">
        <v>16642.8</v>
      </c>
      <c r="AK2644">
        <v>40765.800000000003</v>
      </c>
      <c r="AL2644">
        <v>44562.8</v>
      </c>
      <c r="AM2644">
        <v>5888.41</v>
      </c>
      <c r="AN2644">
        <v>0</v>
      </c>
      <c r="AO2644">
        <v>31363.3</v>
      </c>
      <c r="AP2644">
        <v>36040.699999999997</v>
      </c>
      <c r="AQ2644">
        <v>23482.1</v>
      </c>
    </row>
    <row r="2645" spans="1:43">
      <c r="A2645">
        <v>3544</v>
      </c>
      <c r="B2645" t="s">
        <v>7129</v>
      </c>
      <c r="C2645" t="s">
        <v>7130</v>
      </c>
      <c r="D2645">
        <v>5.3456200000000002E-2</v>
      </c>
      <c r="E2645">
        <v>2</v>
      </c>
      <c r="F2645">
        <v>2</v>
      </c>
      <c r="G2645">
        <v>0</v>
      </c>
      <c r="H2645">
        <v>0</v>
      </c>
      <c r="I2645">
        <v>98870.6</v>
      </c>
      <c r="J2645">
        <v>0</v>
      </c>
      <c r="K2645">
        <v>84423.2</v>
      </c>
      <c r="L2645">
        <v>0</v>
      </c>
      <c r="M2645">
        <v>49160.3</v>
      </c>
      <c r="N2645">
        <v>0</v>
      </c>
      <c r="O2645">
        <v>0</v>
      </c>
      <c r="P2645">
        <v>49231.6</v>
      </c>
      <c r="Q2645">
        <v>94073.1</v>
      </c>
      <c r="R2645">
        <v>0</v>
      </c>
      <c r="S2645">
        <v>0</v>
      </c>
      <c r="T2645">
        <v>105391</v>
      </c>
      <c r="U2645">
        <v>84773.9</v>
      </c>
      <c r="V2645">
        <v>88262.1</v>
      </c>
      <c r="W2645">
        <v>0</v>
      </c>
      <c r="X2645">
        <v>0</v>
      </c>
      <c r="Y2645">
        <v>0</v>
      </c>
      <c r="Z2645">
        <v>71348.800000000003</v>
      </c>
      <c r="AA2645">
        <v>112104</v>
      </c>
      <c r="AB2645">
        <v>111959</v>
      </c>
      <c r="AC2645">
        <v>0</v>
      </c>
      <c r="AD2645">
        <v>55232.3</v>
      </c>
      <c r="AE2645">
        <v>19673.400000000001</v>
      </c>
      <c r="AF2645">
        <v>28151.1</v>
      </c>
      <c r="AG2645">
        <v>0</v>
      </c>
      <c r="AH2645">
        <v>85281.3</v>
      </c>
      <c r="AI2645">
        <v>42327.7</v>
      </c>
      <c r="AJ2645">
        <v>0</v>
      </c>
      <c r="AK2645">
        <v>0</v>
      </c>
      <c r="AL2645">
        <v>45747</v>
      </c>
      <c r="AM2645">
        <v>106495</v>
      </c>
      <c r="AN2645">
        <v>36748.6</v>
      </c>
      <c r="AO2645">
        <v>0</v>
      </c>
      <c r="AP2645">
        <v>86619.8</v>
      </c>
      <c r="AQ2645">
        <v>0</v>
      </c>
    </row>
    <row r="2646" spans="1:43">
      <c r="A2646">
        <v>3546</v>
      </c>
      <c r="B2646" t="s">
        <v>7133</v>
      </c>
      <c r="C2646" t="s">
        <v>7134</v>
      </c>
      <c r="D2646">
        <v>3.2600999999999998E-2</v>
      </c>
      <c r="E2646">
        <v>2</v>
      </c>
      <c r="F2646">
        <v>2</v>
      </c>
      <c r="G2646">
        <v>0</v>
      </c>
      <c r="H2646">
        <v>0</v>
      </c>
      <c r="I2646">
        <v>8687.86</v>
      </c>
      <c r="J2646">
        <v>28357.4</v>
      </c>
      <c r="K2646">
        <v>31289.5</v>
      </c>
      <c r="L2646">
        <v>22845</v>
      </c>
      <c r="M2646">
        <v>28030.400000000001</v>
      </c>
      <c r="N2646">
        <v>49672.1</v>
      </c>
      <c r="O2646">
        <v>16849</v>
      </c>
      <c r="P2646">
        <v>27601.9</v>
      </c>
      <c r="Q2646">
        <v>24157.9</v>
      </c>
      <c r="R2646">
        <v>6595.34</v>
      </c>
      <c r="S2646">
        <v>31167.4</v>
      </c>
      <c r="T2646">
        <v>34993.4</v>
      </c>
      <c r="U2646">
        <v>40028.6</v>
      </c>
      <c r="V2646">
        <v>44404.2</v>
      </c>
      <c r="W2646">
        <v>0</v>
      </c>
      <c r="X2646">
        <v>0</v>
      </c>
      <c r="Y2646">
        <v>0</v>
      </c>
      <c r="Z2646">
        <v>40156.800000000003</v>
      </c>
      <c r="AA2646">
        <v>31378.3</v>
      </c>
      <c r="AB2646">
        <v>12373.1</v>
      </c>
      <c r="AC2646">
        <v>30139.4</v>
      </c>
      <c r="AD2646">
        <v>10796.2</v>
      </c>
      <c r="AE2646">
        <v>40952.5</v>
      </c>
      <c r="AF2646">
        <v>0</v>
      </c>
      <c r="AG2646">
        <v>31323.4</v>
      </c>
      <c r="AH2646">
        <v>16048.9</v>
      </c>
      <c r="AI2646">
        <v>13504.7</v>
      </c>
      <c r="AJ2646">
        <v>13022.4</v>
      </c>
      <c r="AK2646">
        <v>18333.400000000001</v>
      </c>
      <c r="AL2646">
        <v>0</v>
      </c>
      <c r="AM2646">
        <v>6237.2</v>
      </c>
      <c r="AN2646">
        <v>20906.900000000001</v>
      </c>
      <c r="AO2646">
        <v>0</v>
      </c>
      <c r="AP2646">
        <v>33002.400000000001</v>
      </c>
      <c r="AQ2646">
        <v>8675.34</v>
      </c>
    </row>
    <row r="2647" spans="1:43">
      <c r="A2647">
        <v>3556</v>
      </c>
      <c r="B2647" t="s">
        <v>7153</v>
      </c>
      <c r="C2647" t="s">
        <v>7154</v>
      </c>
      <c r="D2647">
        <v>3.8474300000000003E-2</v>
      </c>
      <c r="E2647">
        <v>2</v>
      </c>
      <c r="F2647">
        <v>2</v>
      </c>
      <c r="G2647">
        <v>0</v>
      </c>
      <c r="H2647">
        <v>0</v>
      </c>
      <c r="I2647">
        <v>21599.5</v>
      </c>
      <c r="J2647">
        <v>25231.9</v>
      </c>
      <c r="K2647">
        <v>0</v>
      </c>
      <c r="L2647">
        <v>58600.5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87241.5</v>
      </c>
      <c r="U2647">
        <v>104334</v>
      </c>
      <c r="V2647">
        <v>114143</v>
      </c>
      <c r="W2647">
        <v>0</v>
      </c>
      <c r="X2647">
        <v>0</v>
      </c>
      <c r="Y2647">
        <v>20810.5</v>
      </c>
      <c r="Z2647">
        <v>212642</v>
      </c>
      <c r="AA2647">
        <v>141830</v>
      </c>
      <c r="AB2647">
        <v>188709</v>
      </c>
      <c r="AC2647">
        <v>81107.8</v>
      </c>
      <c r="AD2647">
        <v>56076.800000000003</v>
      </c>
      <c r="AE2647">
        <v>55739.9</v>
      </c>
      <c r="AF2647">
        <v>0</v>
      </c>
      <c r="AG2647">
        <v>21285.7</v>
      </c>
      <c r="AH2647">
        <v>15313.6</v>
      </c>
      <c r="AI2647">
        <v>0</v>
      </c>
      <c r="AJ2647">
        <v>0</v>
      </c>
      <c r="AK2647">
        <v>0</v>
      </c>
      <c r="AL2647">
        <v>87458.2</v>
      </c>
      <c r="AM2647">
        <v>105890</v>
      </c>
      <c r="AN2647">
        <v>74224.7</v>
      </c>
      <c r="AO2647">
        <v>47142.1</v>
      </c>
      <c r="AP2647">
        <v>23135.599999999999</v>
      </c>
      <c r="AQ2647">
        <v>52535.9</v>
      </c>
    </row>
    <row r="2648" spans="1:43">
      <c r="A2648">
        <v>3563</v>
      </c>
      <c r="B2648" t="s">
        <v>7167</v>
      </c>
      <c r="C2648" t="s">
        <v>7168</v>
      </c>
      <c r="D2648">
        <v>4.8635499999999998E-2</v>
      </c>
      <c r="E2648">
        <v>2</v>
      </c>
      <c r="F2648">
        <v>2</v>
      </c>
      <c r="G2648">
        <v>0</v>
      </c>
      <c r="H2648">
        <v>0</v>
      </c>
      <c r="I2648">
        <v>20094.599999999999</v>
      </c>
      <c r="J2648">
        <v>17738.099999999999</v>
      </c>
      <c r="K2648">
        <v>0</v>
      </c>
      <c r="L2648">
        <v>0</v>
      </c>
      <c r="M2648">
        <v>0</v>
      </c>
      <c r="N2648">
        <v>46934.8</v>
      </c>
      <c r="O2648">
        <v>0</v>
      </c>
      <c r="P2648">
        <v>51808.800000000003</v>
      </c>
      <c r="Q2648">
        <v>0</v>
      </c>
      <c r="R2648">
        <v>0</v>
      </c>
      <c r="S2648">
        <v>0</v>
      </c>
      <c r="T2648">
        <v>22361.7</v>
      </c>
      <c r="U2648">
        <v>12225.6</v>
      </c>
      <c r="V2648">
        <v>25573.4</v>
      </c>
      <c r="W2648">
        <v>0</v>
      </c>
      <c r="X2648">
        <v>0</v>
      </c>
      <c r="Y2648">
        <v>0</v>
      </c>
      <c r="Z2648">
        <v>0</v>
      </c>
      <c r="AA2648">
        <v>42493.1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20865.3</v>
      </c>
      <c r="AN2648">
        <v>34212.699999999997</v>
      </c>
      <c r="AO2648">
        <v>0</v>
      </c>
      <c r="AP2648">
        <v>0</v>
      </c>
      <c r="AQ2648">
        <v>0</v>
      </c>
    </row>
    <row r="2649" spans="1:43">
      <c r="A2649">
        <v>3574</v>
      </c>
      <c r="B2649" t="s">
        <v>7189</v>
      </c>
      <c r="C2649" t="s">
        <v>7190</v>
      </c>
      <c r="D2649">
        <v>1.56413E-2</v>
      </c>
      <c r="E2649">
        <v>2</v>
      </c>
      <c r="F2649">
        <v>2</v>
      </c>
      <c r="G2649">
        <v>0</v>
      </c>
      <c r="H2649">
        <v>0</v>
      </c>
      <c r="I2649">
        <v>34445.4</v>
      </c>
      <c r="J2649">
        <v>76353.5</v>
      </c>
      <c r="K2649">
        <v>67530.5</v>
      </c>
      <c r="L2649">
        <v>16348.8</v>
      </c>
      <c r="M2649">
        <v>28188.7</v>
      </c>
      <c r="N2649">
        <v>45235.8</v>
      </c>
      <c r="O2649">
        <v>48820.2</v>
      </c>
      <c r="P2649">
        <v>26639.3</v>
      </c>
      <c r="Q2649">
        <v>0</v>
      </c>
      <c r="R2649">
        <v>0</v>
      </c>
      <c r="S2649">
        <v>0</v>
      </c>
      <c r="T2649">
        <v>60390.400000000001</v>
      </c>
      <c r="U2649">
        <v>90193.2</v>
      </c>
      <c r="V2649">
        <v>80094.899999999994</v>
      </c>
      <c r="W2649">
        <v>0</v>
      </c>
      <c r="X2649">
        <v>0</v>
      </c>
      <c r="Y2649">
        <v>0</v>
      </c>
      <c r="Z2649">
        <v>86208.7</v>
      </c>
      <c r="AA2649">
        <v>95195</v>
      </c>
      <c r="AB2649">
        <v>122045</v>
      </c>
      <c r="AC2649">
        <v>0</v>
      </c>
      <c r="AD2649">
        <v>0</v>
      </c>
      <c r="AE2649">
        <v>0</v>
      </c>
      <c r="AF2649">
        <v>41276.699999999997</v>
      </c>
      <c r="AG2649">
        <v>33904.400000000001</v>
      </c>
      <c r="AH2649">
        <v>38983.4</v>
      </c>
      <c r="AI2649">
        <v>0</v>
      </c>
      <c r="AJ2649">
        <v>0</v>
      </c>
      <c r="AK2649">
        <v>38579.4</v>
      </c>
      <c r="AL2649">
        <v>39259</v>
      </c>
      <c r="AM2649">
        <v>87653.2</v>
      </c>
      <c r="AN2649">
        <v>78163</v>
      </c>
      <c r="AO2649">
        <v>45390</v>
      </c>
      <c r="AP2649">
        <v>152142</v>
      </c>
      <c r="AQ2649">
        <v>131705</v>
      </c>
    </row>
    <row r="2650" spans="1:43">
      <c r="A2650">
        <v>3577</v>
      </c>
      <c r="B2650" t="s">
        <v>7195</v>
      </c>
      <c r="C2650" t="s">
        <v>7196</v>
      </c>
      <c r="D2650">
        <v>0.04</v>
      </c>
      <c r="E2650">
        <v>2</v>
      </c>
      <c r="F2650">
        <v>2</v>
      </c>
      <c r="G2650">
        <v>0</v>
      </c>
      <c r="H2650">
        <v>0</v>
      </c>
      <c r="I2650">
        <v>7631.79</v>
      </c>
      <c r="J2650">
        <v>11605.8</v>
      </c>
      <c r="K2650">
        <v>21934.9</v>
      </c>
      <c r="L2650">
        <v>5783.7</v>
      </c>
      <c r="M2650">
        <v>0</v>
      </c>
      <c r="N2650">
        <v>17755.400000000001</v>
      </c>
      <c r="O2650">
        <v>0</v>
      </c>
      <c r="P2650">
        <v>22662.2</v>
      </c>
      <c r="Q2650">
        <v>0</v>
      </c>
      <c r="R2650">
        <v>2409.2199999999998</v>
      </c>
      <c r="S2650">
        <v>0</v>
      </c>
      <c r="T2650">
        <v>25763.599999999999</v>
      </c>
      <c r="U2650">
        <v>25059.1</v>
      </c>
      <c r="V2650">
        <v>21032.6</v>
      </c>
      <c r="W2650">
        <v>0</v>
      </c>
      <c r="X2650">
        <v>0</v>
      </c>
      <c r="Y2650">
        <v>0</v>
      </c>
      <c r="Z2650">
        <v>33781.9</v>
      </c>
      <c r="AA2650">
        <v>19702.099999999999</v>
      </c>
      <c r="AB2650">
        <v>33912.699999999997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16399.3</v>
      </c>
      <c r="AM2650">
        <v>31473</v>
      </c>
      <c r="AN2650">
        <v>24002</v>
      </c>
      <c r="AO2650">
        <v>31111.599999999999</v>
      </c>
      <c r="AP2650">
        <v>17587.8</v>
      </c>
      <c r="AQ2650">
        <v>36161.1</v>
      </c>
    </row>
    <row r="2651" spans="1:43">
      <c r="A2651">
        <v>3578</v>
      </c>
      <c r="B2651" t="s">
        <v>7197</v>
      </c>
      <c r="C2651" t="s">
        <v>7198</v>
      </c>
      <c r="D2651">
        <v>1.9721599999999999E-2</v>
      </c>
      <c r="E2651">
        <v>2</v>
      </c>
      <c r="F2651">
        <v>2</v>
      </c>
      <c r="G2651">
        <v>0</v>
      </c>
      <c r="H2651">
        <v>0</v>
      </c>
      <c r="I2651">
        <v>10122.299999999999</v>
      </c>
      <c r="J2651">
        <v>0</v>
      </c>
      <c r="K2651">
        <v>0</v>
      </c>
      <c r="L2651">
        <v>0</v>
      </c>
      <c r="M2651">
        <v>8632.06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6563.09</v>
      </c>
      <c r="T2651">
        <v>17191.099999999999</v>
      </c>
      <c r="U2651">
        <v>37670.699999999997</v>
      </c>
      <c r="V2651">
        <v>35267.300000000003</v>
      </c>
      <c r="W2651">
        <v>0</v>
      </c>
      <c r="X2651">
        <v>0</v>
      </c>
      <c r="Y2651">
        <v>0</v>
      </c>
      <c r="Z2651">
        <v>35376.300000000003</v>
      </c>
      <c r="AA2651">
        <v>29189</v>
      </c>
      <c r="AB2651">
        <v>46855.3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19946.099999999999</v>
      </c>
      <c r="AM2651">
        <v>24042.9</v>
      </c>
      <c r="AN2651">
        <v>0</v>
      </c>
      <c r="AO2651">
        <v>0</v>
      </c>
      <c r="AP2651">
        <v>0</v>
      </c>
      <c r="AQ2651">
        <v>0</v>
      </c>
    </row>
    <row r="2652" spans="1:43">
      <c r="A2652">
        <v>3600</v>
      </c>
      <c r="B2652" t="s">
        <v>7241</v>
      </c>
      <c r="C2652" t="s">
        <v>7242</v>
      </c>
      <c r="D2652">
        <v>4.7919700000000003E-2</v>
      </c>
      <c r="E2652">
        <v>2</v>
      </c>
      <c r="F2652">
        <v>2</v>
      </c>
      <c r="G2652">
        <v>0</v>
      </c>
      <c r="H2652">
        <v>0</v>
      </c>
      <c r="I2652">
        <v>0</v>
      </c>
      <c r="J2652">
        <v>5882.55</v>
      </c>
      <c r="K2652">
        <v>0</v>
      </c>
      <c r="L2652">
        <v>0</v>
      </c>
      <c r="M2652">
        <v>0</v>
      </c>
      <c r="N2652">
        <v>0</v>
      </c>
      <c r="O2652">
        <v>6315.72</v>
      </c>
      <c r="P2652">
        <v>20639.5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10777</v>
      </c>
      <c r="AA2652">
        <v>26951.599999999999</v>
      </c>
      <c r="AB2652">
        <v>11112.6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16812.2</v>
      </c>
      <c r="AN2652">
        <v>6424.55</v>
      </c>
      <c r="AO2652">
        <v>0</v>
      </c>
      <c r="AP2652">
        <v>0</v>
      </c>
      <c r="AQ2652">
        <v>0</v>
      </c>
    </row>
    <row r="2653" spans="1:43">
      <c r="A2653">
        <v>3613</v>
      </c>
      <c r="B2653" t="s">
        <v>7267</v>
      </c>
      <c r="C2653" t="s">
        <v>7268</v>
      </c>
      <c r="D2653">
        <v>2.7743899999999998E-2</v>
      </c>
      <c r="E2653">
        <v>2</v>
      </c>
      <c r="F2653">
        <v>2</v>
      </c>
      <c r="G2653">
        <v>0</v>
      </c>
      <c r="H2653">
        <v>0</v>
      </c>
      <c r="I2653">
        <v>0</v>
      </c>
      <c r="J2653">
        <v>7945.8</v>
      </c>
      <c r="K2653">
        <v>7179.73</v>
      </c>
      <c r="L2653">
        <v>1756.13</v>
      </c>
      <c r="M2653">
        <v>0</v>
      </c>
      <c r="N2653">
        <v>13498.5</v>
      </c>
      <c r="O2653">
        <v>19750.900000000001</v>
      </c>
      <c r="P2653">
        <v>13596.6</v>
      </c>
      <c r="Q2653">
        <v>0</v>
      </c>
      <c r="R2653">
        <v>0</v>
      </c>
      <c r="S2653">
        <v>0</v>
      </c>
      <c r="T2653">
        <v>12831.9</v>
      </c>
      <c r="U2653">
        <v>16465.400000000001</v>
      </c>
      <c r="V2653">
        <v>5979.83</v>
      </c>
      <c r="W2653">
        <v>0</v>
      </c>
      <c r="X2653">
        <v>0</v>
      </c>
      <c r="Y2653">
        <v>0</v>
      </c>
      <c r="Z2653">
        <v>61756.6</v>
      </c>
      <c r="AA2653">
        <v>68298.7</v>
      </c>
      <c r="AB2653">
        <v>72585.399999999994</v>
      </c>
      <c r="AC2653">
        <v>7590.01</v>
      </c>
      <c r="AD2653">
        <v>0</v>
      </c>
      <c r="AE2653">
        <v>6789.31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43742.400000000001</v>
      </c>
      <c r="AM2653">
        <v>57611.4</v>
      </c>
      <c r="AN2653">
        <v>40206.6</v>
      </c>
      <c r="AO2653">
        <v>11956.9</v>
      </c>
      <c r="AP2653">
        <v>31841.7</v>
      </c>
      <c r="AQ2653">
        <v>19116.599999999999</v>
      </c>
    </row>
    <row r="2654" spans="1:43">
      <c r="A2654">
        <v>3626</v>
      </c>
      <c r="B2654" t="s">
        <v>7293</v>
      </c>
      <c r="C2654" t="s">
        <v>7294</v>
      </c>
      <c r="D2654">
        <v>2.6655399999999999E-2</v>
      </c>
      <c r="E2654">
        <v>2</v>
      </c>
      <c r="F2654">
        <v>2</v>
      </c>
      <c r="G2654">
        <v>0</v>
      </c>
      <c r="H2654">
        <v>0</v>
      </c>
      <c r="I2654">
        <v>0</v>
      </c>
      <c r="J2654">
        <v>68521.899999999994</v>
      </c>
      <c r="K2654">
        <v>0</v>
      </c>
      <c r="L2654">
        <v>0</v>
      </c>
      <c r="M2654">
        <v>0</v>
      </c>
      <c r="N2654">
        <v>24701.3</v>
      </c>
      <c r="O2654">
        <v>0</v>
      </c>
      <c r="P2654">
        <v>57458.6</v>
      </c>
      <c r="Q2654">
        <v>0</v>
      </c>
      <c r="R2654">
        <v>0</v>
      </c>
      <c r="S2654">
        <v>22752.6</v>
      </c>
      <c r="T2654">
        <v>16302.7</v>
      </c>
      <c r="U2654">
        <v>41646.199999999997</v>
      </c>
      <c r="V2654">
        <v>27001.599999999999</v>
      </c>
      <c r="W2654">
        <v>0</v>
      </c>
      <c r="X2654">
        <v>0</v>
      </c>
      <c r="Y2654">
        <v>0</v>
      </c>
      <c r="Z2654">
        <v>0</v>
      </c>
      <c r="AA2654">
        <v>21638.400000000001</v>
      </c>
      <c r="AB2654">
        <v>0</v>
      </c>
      <c r="AC2654">
        <v>0</v>
      </c>
      <c r="AD2654">
        <v>0</v>
      </c>
      <c r="AE2654">
        <v>24378.5</v>
      </c>
      <c r="AF2654">
        <v>0</v>
      </c>
      <c r="AG2654">
        <v>0</v>
      </c>
      <c r="AH2654">
        <v>26618</v>
      </c>
      <c r="AI2654">
        <v>0</v>
      </c>
      <c r="AJ2654">
        <v>0</v>
      </c>
      <c r="AK2654">
        <v>0</v>
      </c>
      <c r="AL2654">
        <v>17461.900000000001</v>
      </c>
      <c r="AM2654">
        <v>0</v>
      </c>
      <c r="AN2654">
        <v>0</v>
      </c>
      <c r="AO2654">
        <v>12023.6</v>
      </c>
      <c r="AP2654">
        <v>0</v>
      </c>
      <c r="AQ2654">
        <v>19349.099999999999</v>
      </c>
    </row>
    <row r="2655" spans="1:43">
      <c r="A2655">
        <v>3629</v>
      </c>
      <c r="B2655" t="s">
        <v>7299</v>
      </c>
      <c r="C2655" t="s">
        <v>7300</v>
      </c>
      <c r="D2655">
        <v>6.8160899999999996E-2</v>
      </c>
      <c r="E2655">
        <v>2</v>
      </c>
      <c r="F2655">
        <v>2</v>
      </c>
      <c r="G2655">
        <v>0</v>
      </c>
      <c r="H2655">
        <v>0</v>
      </c>
      <c r="I2655">
        <v>0</v>
      </c>
      <c r="J2655">
        <v>168383</v>
      </c>
      <c r="K2655">
        <v>179465</v>
      </c>
      <c r="L2655">
        <v>162980</v>
      </c>
      <c r="M2655">
        <v>178368</v>
      </c>
      <c r="N2655">
        <v>171580</v>
      </c>
      <c r="O2655">
        <v>326785</v>
      </c>
      <c r="P2655">
        <v>309042</v>
      </c>
      <c r="Q2655">
        <v>239232</v>
      </c>
      <c r="R2655">
        <v>0</v>
      </c>
      <c r="S2655">
        <v>376953</v>
      </c>
      <c r="T2655">
        <v>278533</v>
      </c>
      <c r="U2655">
        <v>346028</v>
      </c>
      <c r="V2655">
        <v>341189</v>
      </c>
      <c r="W2655">
        <v>164321</v>
      </c>
      <c r="X2655">
        <v>145028</v>
      </c>
      <c r="Y2655">
        <v>188369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146858</v>
      </c>
      <c r="AG2655">
        <v>71862.399999999994</v>
      </c>
      <c r="AH2655">
        <v>144973</v>
      </c>
      <c r="AI2655">
        <v>156147</v>
      </c>
      <c r="AJ2655">
        <v>0</v>
      </c>
      <c r="AK2655">
        <v>81285</v>
      </c>
      <c r="AL2655">
        <v>0</v>
      </c>
      <c r="AM2655">
        <v>32092.1</v>
      </c>
      <c r="AN2655">
        <v>0</v>
      </c>
      <c r="AO2655">
        <v>0</v>
      </c>
      <c r="AP2655">
        <v>0</v>
      </c>
      <c r="AQ2655">
        <v>0</v>
      </c>
    </row>
    <row r="2656" spans="1:43">
      <c r="A2656">
        <v>3633</v>
      </c>
      <c r="B2656" t="s">
        <v>7307</v>
      </c>
      <c r="C2656" t="s">
        <v>7308</v>
      </c>
      <c r="D2656">
        <v>2.2698200000000002E-2</v>
      </c>
      <c r="E2656">
        <v>2</v>
      </c>
      <c r="F2656">
        <v>2</v>
      </c>
      <c r="G2656">
        <v>0</v>
      </c>
      <c r="H2656">
        <v>0</v>
      </c>
      <c r="I2656">
        <v>0</v>
      </c>
      <c r="J2656">
        <v>909.20399999999995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6887</v>
      </c>
      <c r="W2656">
        <v>0</v>
      </c>
      <c r="X2656">
        <v>0</v>
      </c>
      <c r="Y2656">
        <v>0</v>
      </c>
      <c r="Z2656">
        <v>11400.2</v>
      </c>
      <c r="AA2656">
        <v>17726.7</v>
      </c>
      <c r="AB2656">
        <v>10587.3</v>
      </c>
      <c r="AC2656">
        <v>5290.38</v>
      </c>
      <c r="AD2656">
        <v>5482.84</v>
      </c>
      <c r="AE2656">
        <v>0</v>
      </c>
      <c r="AF2656">
        <v>7132.61</v>
      </c>
      <c r="AG2656">
        <v>7077.64</v>
      </c>
      <c r="AH2656">
        <v>0</v>
      </c>
      <c r="AI2656">
        <v>4267.6499999999996</v>
      </c>
      <c r="AJ2656">
        <v>0</v>
      </c>
      <c r="AK2656">
        <v>0</v>
      </c>
      <c r="AL2656">
        <v>7031.44</v>
      </c>
      <c r="AM2656">
        <v>26017.599999999999</v>
      </c>
      <c r="AN2656">
        <v>12684.5</v>
      </c>
      <c r="AO2656">
        <v>0</v>
      </c>
      <c r="AP2656">
        <v>2066.4899999999998</v>
      </c>
      <c r="AQ2656">
        <v>0</v>
      </c>
    </row>
    <row r="2657" spans="1:43">
      <c r="A2657">
        <v>3635</v>
      </c>
      <c r="B2657" t="s">
        <v>7311</v>
      </c>
      <c r="C2657" t="s">
        <v>7312</v>
      </c>
      <c r="D2657">
        <v>2.1108200000000001E-2</v>
      </c>
      <c r="E2657">
        <v>2</v>
      </c>
      <c r="F2657">
        <v>1</v>
      </c>
      <c r="G2657">
        <v>1</v>
      </c>
      <c r="H2657">
        <v>0</v>
      </c>
      <c r="I2657">
        <v>0</v>
      </c>
      <c r="J2657">
        <v>12578.2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17872.7</v>
      </c>
      <c r="Q2657">
        <v>0</v>
      </c>
      <c r="R2657">
        <v>0</v>
      </c>
      <c r="S2657">
        <v>0</v>
      </c>
      <c r="T2657">
        <v>22114.6</v>
      </c>
      <c r="U2657">
        <v>14330.5</v>
      </c>
      <c r="V2657">
        <v>36178.800000000003</v>
      </c>
      <c r="W2657">
        <v>0</v>
      </c>
      <c r="X2657">
        <v>0</v>
      </c>
      <c r="Y2657">
        <v>18518.599999999999</v>
      </c>
      <c r="Z2657">
        <v>44354.3</v>
      </c>
      <c r="AA2657">
        <v>19826.3</v>
      </c>
      <c r="AB2657">
        <v>45367</v>
      </c>
      <c r="AC2657">
        <v>0</v>
      </c>
      <c r="AD2657">
        <v>46236.6</v>
      </c>
      <c r="AE2657">
        <v>14538.8</v>
      </c>
      <c r="AF2657">
        <v>0</v>
      </c>
      <c r="AG2657">
        <v>10840.7</v>
      </c>
      <c r="AH2657">
        <v>7752.49</v>
      </c>
      <c r="AI2657">
        <v>0</v>
      </c>
      <c r="AJ2657">
        <v>0</v>
      </c>
      <c r="AK2657">
        <v>0</v>
      </c>
      <c r="AL2657">
        <v>48461.9</v>
      </c>
      <c r="AM2657">
        <v>91810.9</v>
      </c>
      <c r="AN2657">
        <v>73304.899999999994</v>
      </c>
      <c r="AO2657">
        <v>0</v>
      </c>
      <c r="AP2657">
        <v>24959.1</v>
      </c>
      <c r="AQ2657">
        <v>38608.6</v>
      </c>
    </row>
    <row r="2658" spans="1:43">
      <c r="A2658">
        <v>3638</v>
      </c>
      <c r="B2658" t="s">
        <v>7317</v>
      </c>
      <c r="C2658" t="s">
        <v>7318</v>
      </c>
      <c r="D2658">
        <v>3.8681E-2</v>
      </c>
      <c r="E2658">
        <v>2</v>
      </c>
      <c r="F2658">
        <v>2</v>
      </c>
      <c r="G2658">
        <v>0</v>
      </c>
      <c r="H2658">
        <v>0</v>
      </c>
      <c r="I2658">
        <v>0</v>
      </c>
      <c r="J2658">
        <v>36859.300000000003</v>
      </c>
      <c r="K2658">
        <v>30812.7</v>
      </c>
      <c r="L2658">
        <v>28090</v>
      </c>
      <c r="M2658">
        <v>14908.2</v>
      </c>
      <c r="N2658">
        <v>0</v>
      </c>
      <c r="O2658">
        <v>0</v>
      </c>
      <c r="P2658">
        <v>46807</v>
      </c>
      <c r="Q2658">
        <v>0</v>
      </c>
      <c r="R2658">
        <v>0</v>
      </c>
      <c r="S2658">
        <v>57319.7</v>
      </c>
      <c r="T2658">
        <v>32022.5</v>
      </c>
      <c r="U2658">
        <v>52921.2</v>
      </c>
      <c r="V2658">
        <v>24303.200000000001</v>
      </c>
      <c r="W2658">
        <v>0</v>
      </c>
      <c r="X2658">
        <v>0</v>
      </c>
      <c r="Y2658">
        <v>9841.01</v>
      </c>
      <c r="Z2658">
        <v>31562.3</v>
      </c>
      <c r="AA2658">
        <v>60781.8</v>
      </c>
      <c r="AB2658">
        <v>44936.4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20562.400000000001</v>
      </c>
      <c r="AK2658">
        <v>13742.8</v>
      </c>
      <c r="AL2658">
        <v>35062.6</v>
      </c>
      <c r="AM2658">
        <v>85604</v>
      </c>
      <c r="AN2658">
        <v>15572.4</v>
      </c>
      <c r="AO2658">
        <v>0</v>
      </c>
      <c r="AP2658">
        <v>54909.599999999999</v>
      </c>
      <c r="AQ2658">
        <v>33445.9</v>
      </c>
    </row>
    <row r="2659" spans="1:43">
      <c r="A2659">
        <v>3640</v>
      </c>
      <c r="B2659" t="s">
        <v>7321</v>
      </c>
      <c r="C2659" t="s">
        <v>7322</v>
      </c>
      <c r="D2659">
        <v>4.2802800000000002E-2</v>
      </c>
      <c r="E2659">
        <v>2</v>
      </c>
      <c r="F2659">
        <v>2</v>
      </c>
      <c r="G2659">
        <v>0</v>
      </c>
      <c r="H2659">
        <v>0</v>
      </c>
      <c r="I2659">
        <v>0</v>
      </c>
      <c r="J2659">
        <v>61641.1</v>
      </c>
      <c r="K2659">
        <v>64885.599999999999</v>
      </c>
      <c r="L2659">
        <v>46608.6</v>
      </c>
      <c r="M2659">
        <v>111261</v>
      </c>
      <c r="N2659">
        <v>83488</v>
      </c>
      <c r="O2659">
        <v>23513.9</v>
      </c>
      <c r="P2659">
        <v>0</v>
      </c>
      <c r="Q2659">
        <v>0</v>
      </c>
      <c r="R2659">
        <v>0</v>
      </c>
      <c r="S2659">
        <v>0</v>
      </c>
      <c r="T2659">
        <v>78551.899999999994</v>
      </c>
      <c r="U2659">
        <v>66807.399999999994</v>
      </c>
      <c r="V2659">
        <v>79519.8</v>
      </c>
      <c r="W2659">
        <v>0</v>
      </c>
      <c r="X2659">
        <v>0</v>
      </c>
      <c r="Y2659">
        <v>0</v>
      </c>
      <c r="Z2659">
        <v>161782</v>
      </c>
      <c r="AA2659">
        <v>130748</v>
      </c>
      <c r="AB2659">
        <v>97423.9</v>
      </c>
      <c r="AC2659">
        <v>69558</v>
      </c>
      <c r="AD2659">
        <v>26155.8</v>
      </c>
      <c r="AE2659">
        <v>15950.5</v>
      </c>
      <c r="AF2659">
        <v>0</v>
      </c>
      <c r="AG2659">
        <v>0</v>
      </c>
      <c r="AH2659">
        <v>38140.400000000001</v>
      </c>
      <c r="AI2659">
        <v>21199.200000000001</v>
      </c>
      <c r="AJ2659">
        <v>16559.099999999999</v>
      </c>
      <c r="AK2659">
        <v>0</v>
      </c>
      <c r="AL2659">
        <v>44844.6</v>
      </c>
      <c r="AM2659">
        <v>74841.100000000006</v>
      </c>
      <c r="AN2659">
        <v>20733.7</v>
      </c>
      <c r="AO2659">
        <v>47698.1</v>
      </c>
      <c r="AP2659">
        <v>61062.6</v>
      </c>
      <c r="AQ2659">
        <v>52733.4</v>
      </c>
    </row>
    <row r="2660" spans="1:43">
      <c r="A2660">
        <v>3647</v>
      </c>
      <c r="B2660" t="s">
        <v>7335</v>
      </c>
      <c r="C2660" t="s">
        <v>7336</v>
      </c>
      <c r="D2660">
        <v>1.52316E-2</v>
      </c>
      <c r="E2660">
        <v>2</v>
      </c>
      <c r="F2660">
        <v>2</v>
      </c>
      <c r="G2660">
        <v>0</v>
      </c>
      <c r="H2660">
        <v>0</v>
      </c>
      <c r="I2660">
        <v>0</v>
      </c>
      <c r="J2660">
        <v>93225.9</v>
      </c>
      <c r="K2660">
        <v>27373</v>
      </c>
      <c r="L2660">
        <v>8143.12</v>
      </c>
      <c r="M2660">
        <v>24672.2</v>
      </c>
      <c r="N2660">
        <v>500960</v>
      </c>
      <c r="O2660">
        <v>499983</v>
      </c>
      <c r="P2660">
        <v>465246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253266</v>
      </c>
      <c r="AA2660">
        <v>291978</v>
      </c>
      <c r="AB2660">
        <v>112817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94824.2</v>
      </c>
      <c r="AJ2660">
        <v>74245.600000000006</v>
      </c>
      <c r="AK2660">
        <v>119711</v>
      </c>
      <c r="AL2660">
        <v>49668.6</v>
      </c>
      <c r="AM2660">
        <v>81712.3</v>
      </c>
      <c r="AN2660">
        <v>44326.9</v>
      </c>
      <c r="AO2660">
        <v>181463</v>
      </c>
      <c r="AP2660">
        <v>314762</v>
      </c>
      <c r="AQ2660">
        <v>310625</v>
      </c>
    </row>
    <row r="2661" spans="1:43">
      <c r="A2661">
        <v>3655</v>
      </c>
      <c r="B2661" t="s">
        <v>7351</v>
      </c>
      <c r="C2661" t="s">
        <v>7352</v>
      </c>
      <c r="D2661">
        <v>3.16233E-2</v>
      </c>
      <c r="E2661">
        <v>2</v>
      </c>
      <c r="F2661">
        <v>2</v>
      </c>
      <c r="G2661">
        <v>0</v>
      </c>
      <c r="H2661">
        <v>0</v>
      </c>
      <c r="I2661">
        <v>0</v>
      </c>
      <c r="J2661">
        <v>0</v>
      </c>
      <c r="K2661">
        <v>63933.1</v>
      </c>
      <c r="L2661">
        <v>42867.8</v>
      </c>
      <c r="M2661">
        <v>85020.800000000003</v>
      </c>
      <c r="N2661">
        <v>16521.3</v>
      </c>
      <c r="O2661">
        <v>25638.3</v>
      </c>
      <c r="P2661">
        <v>7869.97</v>
      </c>
      <c r="Q2661">
        <v>13252.8</v>
      </c>
      <c r="R2661">
        <v>7135.7</v>
      </c>
      <c r="S2661">
        <v>9485.3799999999992</v>
      </c>
      <c r="T2661">
        <v>13871.8</v>
      </c>
      <c r="U2661">
        <v>26288.400000000001</v>
      </c>
      <c r="V2661">
        <v>17609.599999999999</v>
      </c>
      <c r="W2661">
        <v>0</v>
      </c>
      <c r="X2661">
        <v>0</v>
      </c>
      <c r="Y2661">
        <v>17782.8</v>
      </c>
      <c r="Z2661">
        <v>156167</v>
      </c>
      <c r="AA2661">
        <v>164144</v>
      </c>
      <c r="AB2661">
        <v>178048</v>
      </c>
      <c r="AC2661">
        <v>36850.800000000003</v>
      </c>
      <c r="AD2661">
        <v>20172.2</v>
      </c>
      <c r="AE2661">
        <v>26197.4</v>
      </c>
      <c r="AF2661">
        <v>22125.8</v>
      </c>
      <c r="AG2661">
        <v>14711.3</v>
      </c>
      <c r="AH2661">
        <v>12098.1</v>
      </c>
      <c r="AI2661">
        <v>53698.3</v>
      </c>
      <c r="AJ2661">
        <v>56413.7</v>
      </c>
      <c r="AK2661">
        <v>56581.3</v>
      </c>
      <c r="AL2661">
        <v>70327.399999999994</v>
      </c>
      <c r="AM2661">
        <v>71512.7</v>
      </c>
      <c r="AN2661">
        <v>59875.4</v>
      </c>
      <c r="AO2661">
        <v>59722.7</v>
      </c>
      <c r="AP2661">
        <v>75437.100000000006</v>
      </c>
      <c r="AQ2661">
        <v>86718.3</v>
      </c>
    </row>
    <row r="2662" spans="1:43">
      <c r="A2662">
        <v>3667</v>
      </c>
      <c r="B2662" t="s">
        <v>7375</v>
      </c>
      <c r="C2662" t="s">
        <v>7376</v>
      </c>
      <c r="D2662">
        <v>4.0012100000000002E-2</v>
      </c>
      <c r="E2662">
        <v>2</v>
      </c>
      <c r="F2662">
        <v>2</v>
      </c>
      <c r="G2662">
        <v>0</v>
      </c>
      <c r="H2662">
        <v>0</v>
      </c>
      <c r="I2662">
        <v>0</v>
      </c>
      <c r="J2662">
        <v>0</v>
      </c>
      <c r="K2662">
        <v>19577.2</v>
      </c>
      <c r="L2662">
        <v>21594.1</v>
      </c>
      <c r="M2662">
        <v>8607.57</v>
      </c>
      <c r="N2662">
        <v>12495.2</v>
      </c>
      <c r="O2662">
        <v>19521.8</v>
      </c>
      <c r="P2662">
        <v>5476.9</v>
      </c>
      <c r="Q2662">
        <v>0</v>
      </c>
      <c r="R2662">
        <v>0</v>
      </c>
      <c r="S2662">
        <v>5712.36</v>
      </c>
      <c r="T2662">
        <v>15322.1</v>
      </c>
      <c r="U2662">
        <v>11616.5</v>
      </c>
      <c r="V2662">
        <v>9280.4500000000007</v>
      </c>
      <c r="W2662">
        <v>7752</v>
      </c>
      <c r="X2662">
        <v>5352.67</v>
      </c>
      <c r="Y2662">
        <v>0</v>
      </c>
      <c r="Z2662">
        <v>19824.400000000001</v>
      </c>
      <c r="AA2662">
        <v>29593.3</v>
      </c>
      <c r="AB2662">
        <v>25345</v>
      </c>
      <c r="AC2662">
        <v>3998.04</v>
      </c>
      <c r="AD2662">
        <v>11802</v>
      </c>
      <c r="AE2662">
        <v>10454.799999999999</v>
      </c>
      <c r="AF2662">
        <v>0</v>
      </c>
      <c r="AG2662">
        <v>9006.82</v>
      </c>
      <c r="AH2662">
        <v>19480.099999999999</v>
      </c>
      <c r="AI2662">
        <v>0</v>
      </c>
      <c r="AJ2662">
        <v>18147.5</v>
      </c>
      <c r="AK2662">
        <v>13271.9</v>
      </c>
      <c r="AL2662">
        <v>15069.6</v>
      </c>
      <c r="AM2662">
        <v>22537.5</v>
      </c>
      <c r="AN2662">
        <v>6827.08</v>
      </c>
      <c r="AO2662">
        <v>0</v>
      </c>
      <c r="AP2662">
        <v>11573.9</v>
      </c>
      <c r="AQ2662">
        <v>0</v>
      </c>
    </row>
    <row r="2663" spans="1:43">
      <c r="A2663">
        <v>3668</v>
      </c>
      <c r="B2663" t="s">
        <v>7377</v>
      </c>
      <c r="C2663" t="s">
        <v>7378</v>
      </c>
      <c r="D2663">
        <v>4.1997100000000002E-2</v>
      </c>
      <c r="E2663">
        <v>2</v>
      </c>
      <c r="F2663">
        <v>2</v>
      </c>
      <c r="G2663">
        <v>0</v>
      </c>
      <c r="H2663">
        <v>0</v>
      </c>
      <c r="I2663">
        <v>0</v>
      </c>
      <c r="J2663">
        <v>0</v>
      </c>
      <c r="K2663">
        <v>57097.3</v>
      </c>
      <c r="L2663">
        <v>106136</v>
      </c>
      <c r="M2663">
        <v>60519.199999999997</v>
      </c>
      <c r="N2663">
        <v>78727.3</v>
      </c>
      <c r="O2663">
        <v>25305.599999999999</v>
      </c>
      <c r="P2663">
        <v>59001.1</v>
      </c>
      <c r="Q2663">
        <v>67010.899999999994</v>
      </c>
      <c r="R2663">
        <v>94505.1</v>
      </c>
      <c r="S2663">
        <v>51264.800000000003</v>
      </c>
      <c r="T2663">
        <v>0</v>
      </c>
      <c r="U2663">
        <v>87053.2</v>
      </c>
      <c r="V2663">
        <v>0</v>
      </c>
      <c r="W2663">
        <v>0</v>
      </c>
      <c r="X2663">
        <v>0</v>
      </c>
      <c r="Y2663">
        <v>0</v>
      </c>
      <c r="Z2663">
        <v>85525.1</v>
      </c>
      <c r="AA2663">
        <v>112208</v>
      </c>
      <c r="AB2663">
        <v>38632.1</v>
      </c>
      <c r="AC2663">
        <v>54649.5</v>
      </c>
      <c r="AD2663">
        <v>0</v>
      </c>
      <c r="AE2663">
        <v>0</v>
      </c>
      <c r="AF2663">
        <v>39522</v>
      </c>
      <c r="AG2663">
        <v>0</v>
      </c>
      <c r="AH2663">
        <v>0</v>
      </c>
      <c r="AI2663">
        <v>44767.5</v>
      </c>
      <c r="AJ2663">
        <v>26452.9</v>
      </c>
      <c r="AK2663">
        <v>35637.599999999999</v>
      </c>
      <c r="AL2663">
        <v>33742</v>
      </c>
      <c r="AM2663">
        <v>82406.3</v>
      </c>
      <c r="AN2663">
        <v>54689.5</v>
      </c>
      <c r="AO2663">
        <v>36378.800000000003</v>
      </c>
      <c r="AP2663">
        <v>64680</v>
      </c>
      <c r="AQ2663">
        <v>79637.399999999994</v>
      </c>
    </row>
    <row r="2664" spans="1:43">
      <c r="A2664">
        <v>3672</v>
      </c>
      <c r="B2664" t="s">
        <v>7385</v>
      </c>
      <c r="C2664" t="s">
        <v>7386</v>
      </c>
      <c r="D2664">
        <v>1.2076399999999999E-2</v>
      </c>
      <c r="E2664">
        <v>2</v>
      </c>
      <c r="F2664">
        <v>2</v>
      </c>
      <c r="G2664">
        <v>0</v>
      </c>
      <c r="H2664">
        <v>0</v>
      </c>
      <c r="I2664">
        <v>0</v>
      </c>
      <c r="J2664">
        <v>0</v>
      </c>
      <c r="K2664">
        <v>77718.7</v>
      </c>
      <c r="L2664">
        <v>75070.899999999994</v>
      </c>
      <c r="M2664">
        <v>74104.899999999994</v>
      </c>
      <c r="N2664">
        <v>68606.5</v>
      </c>
      <c r="O2664">
        <v>46822.7</v>
      </c>
      <c r="P2664">
        <v>52530.9</v>
      </c>
      <c r="Q2664">
        <v>85430.399999999994</v>
      </c>
      <c r="R2664">
        <v>48444.7</v>
      </c>
      <c r="S2664">
        <v>81242.2</v>
      </c>
      <c r="T2664">
        <v>37823</v>
      </c>
      <c r="U2664">
        <v>34486</v>
      </c>
      <c r="V2664">
        <v>42426.6</v>
      </c>
      <c r="W2664">
        <v>8817.86</v>
      </c>
      <c r="X2664">
        <v>16444.3</v>
      </c>
      <c r="Y2664">
        <v>0</v>
      </c>
      <c r="Z2664">
        <v>119865</v>
      </c>
      <c r="AA2664">
        <v>113317</v>
      </c>
      <c r="AB2664">
        <v>136973</v>
      </c>
      <c r="AC2664">
        <v>51186.400000000001</v>
      </c>
      <c r="AD2664">
        <v>23124.400000000001</v>
      </c>
      <c r="AE2664">
        <v>43451.3</v>
      </c>
      <c r="AF2664">
        <v>20861</v>
      </c>
      <c r="AG2664">
        <v>5766.74</v>
      </c>
      <c r="AH2664">
        <v>72029.5</v>
      </c>
      <c r="AI2664">
        <v>66418.2</v>
      </c>
      <c r="AJ2664">
        <v>42701.9</v>
      </c>
      <c r="AK2664">
        <v>102806</v>
      </c>
      <c r="AL2664">
        <v>33342.1</v>
      </c>
      <c r="AM2664">
        <v>30125</v>
      </c>
      <c r="AN2664">
        <v>17876.7</v>
      </c>
      <c r="AO2664">
        <v>64510.9</v>
      </c>
      <c r="AP2664">
        <v>89624.7</v>
      </c>
      <c r="AQ2664">
        <v>95547.3</v>
      </c>
    </row>
    <row r="2665" spans="1:43">
      <c r="A2665">
        <v>3676</v>
      </c>
      <c r="B2665" t="s">
        <v>7393</v>
      </c>
      <c r="C2665" t="s">
        <v>7394</v>
      </c>
      <c r="D2665">
        <v>4.0400800000000001E-2</v>
      </c>
      <c r="E2665">
        <v>2</v>
      </c>
      <c r="F2665">
        <v>2</v>
      </c>
      <c r="G2665">
        <v>0</v>
      </c>
      <c r="H2665">
        <v>0</v>
      </c>
      <c r="I2665">
        <v>0</v>
      </c>
      <c r="J2665">
        <v>0</v>
      </c>
      <c r="K2665">
        <v>260075</v>
      </c>
      <c r="L2665">
        <v>75638.600000000006</v>
      </c>
      <c r="M2665">
        <v>0</v>
      </c>
      <c r="N2665">
        <v>0</v>
      </c>
      <c r="O2665">
        <v>0</v>
      </c>
      <c r="P2665">
        <v>0</v>
      </c>
      <c r="Q2665">
        <v>51381.3</v>
      </c>
      <c r="R2665">
        <v>0</v>
      </c>
      <c r="S2665">
        <v>0</v>
      </c>
      <c r="T2665">
        <v>43993</v>
      </c>
      <c r="U2665">
        <v>0</v>
      </c>
      <c r="V2665">
        <v>51947.3</v>
      </c>
      <c r="W2665">
        <v>0</v>
      </c>
      <c r="X2665">
        <v>0</v>
      </c>
      <c r="Y2665">
        <v>8263.73</v>
      </c>
      <c r="Z2665">
        <v>307738</v>
      </c>
      <c r="AA2665">
        <v>175171</v>
      </c>
      <c r="AB2665">
        <v>446629</v>
      </c>
      <c r="AC2665">
        <v>0</v>
      </c>
      <c r="AD2665">
        <v>71952.899999999994</v>
      </c>
      <c r="AE2665">
        <v>64142.8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36135.599999999999</v>
      </c>
      <c r="AL2665">
        <v>164844</v>
      </c>
      <c r="AM2665">
        <v>120383</v>
      </c>
      <c r="AN2665">
        <v>119345</v>
      </c>
      <c r="AO2665">
        <v>213290</v>
      </c>
      <c r="AP2665">
        <v>206097</v>
      </c>
      <c r="AQ2665">
        <v>234439</v>
      </c>
    </row>
    <row r="2666" spans="1:43">
      <c r="A2666">
        <v>3679</v>
      </c>
      <c r="B2666" t="s">
        <v>7399</v>
      </c>
      <c r="C2666" t="s">
        <v>7400</v>
      </c>
      <c r="D2666">
        <v>4.0400800000000001E-2</v>
      </c>
      <c r="E2666">
        <v>2</v>
      </c>
      <c r="F2666">
        <v>2</v>
      </c>
      <c r="G2666">
        <v>0</v>
      </c>
      <c r="H2666">
        <v>0</v>
      </c>
      <c r="I2666">
        <v>0</v>
      </c>
      <c r="J2666">
        <v>0</v>
      </c>
      <c r="K2666">
        <v>63055.6</v>
      </c>
      <c r="L2666">
        <v>0</v>
      </c>
      <c r="M2666">
        <v>43002.9</v>
      </c>
      <c r="N2666">
        <v>143733</v>
      </c>
      <c r="O2666">
        <v>104386</v>
      </c>
      <c r="P2666">
        <v>187883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88987.199999999997</v>
      </c>
      <c r="W2666">
        <v>0</v>
      </c>
      <c r="X2666">
        <v>0</v>
      </c>
      <c r="Y2666">
        <v>0</v>
      </c>
      <c r="Z2666">
        <v>229009</v>
      </c>
      <c r="AA2666">
        <v>203711</v>
      </c>
      <c r="AB2666">
        <v>213112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137504</v>
      </c>
      <c r="AN2666">
        <v>131607</v>
      </c>
      <c r="AO2666">
        <v>25736.7</v>
      </c>
      <c r="AP2666">
        <v>0</v>
      </c>
      <c r="AQ2666">
        <v>0</v>
      </c>
    </row>
    <row r="2667" spans="1:43">
      <c r="A2667">
        <v>3683</v>
      </c>
      <c r="B2667" t="s">
        <v>7407</v>
      </c>
      <c r="C2667" t="s">
        <v>7408</v>
      </c>
      <c r="D2667">
        <v>4.7775499999999999E-2</v>
      </c>
      <c r="E2667">
        <v>2</v>
      </c>
      <c r="F2667">
        <v>2</v>
      </c>
      <c r="G2667">
        <v>0</v>
      </c>
      <c r="H2667">
        <v>0</v>
      </c>
      <c r="I2667">
        <v>0</v>
      </c>
      <c r="J2667">
        <v>0</v>
      </c>
      <c r="K2667">
        <v>2690930</v>
      </c>
      <c r="L2667">
        <v>2153010</v>
      </c>
      <c r="M2667">
        <v>0</v>
      </c>
      <c r="N2667">
        <v>0</v>
      </c>
      <c r="O2667">
        <v>0</v>
      </c>
      <c r="P2667">
        <v>568541</v>
      </c>
      <c r="Q2667">
        <v>0</v>
      </c>
      <c r="R2667">
        <v>447611</v>
      </c>
      <c r="S2667">
        <v>0</v>
      </c>
      <c r="T2667">
        <v>0</v>
      </c>
      <c r="U2667">
        <v>0</v>
      </c>
      <c r="V2667">
        <v>582797</v>
      </c>
      <c r="W2667">
        <v>0</v>
      </c>
      <c r="X2667">
        <v>391805</v>
      </c>
      <c r="Y2667">
        <v>406409</v>
      </c>
      <c r="Z2667">
        <v>0</v>
      </c>
      <c r="AA2667">
        <v>505686</v>
      </c>
      <c r="AB2667">
        <v>0</v>
      </c>
      <c r="AC2667">
        <v>3505790</v>
      </c>
      <c r="AD2667">
        <v>492441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32943.800000000003</v>
      </c>
      <c r="AL2667">
        <v>503607</v>
      </c>
      <c r="AM2667">
        <v>3563950</v>
      </c>
      <c r="AN2667">
        <v>469773</v>
      </c>
      <c r="AO2667">
        <v>298991</v>
      </c>
      <c r="AP2667">
        <v>419462</v>
      </c>
      <c r="AQ2667">
        <v>0</v>
      </c>
    </row>
    <row r="2668" spans="1:43">
      <c r="A2668">
        <v>3689</v>
      </c>
      <c r="B2668" t="s">
        <v>7419</v>
      </c>
      <c r="C2668" t="s">
        <v>7420</v>
      </c>
      <c r="D2668">
        <v>5.7675200000000003E-2</v>
      </c>
      <c r="E2668">
        <v>2</v>
      </c>
      <c r="F2668">
        <v>2</v>
      </c>
      <c r="G2668">
        <v>0</v>
      </c>
      <c r="H2668">
        <v>0</v>
      </c>
      <c r="I2668">
        <v>0</v>
      </c>
      <c r="J2668">
        <v>0</v>
      </c>
      <c r="K2668">
        <v>12556.7</v>
      </c>
      <c r="L2668">
        <v>7467.26</v>
      </c>
      <c r="M2668">
        <v>6221.3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25071.200000000001</v>
      </c>
      <c r="AA2668">
        <v>10663.1</v>
      </c>
      <c r="AB2668">
        <v>29349.4</v>
      </c>
      <c r="AC2668">
        <v>3043.81</v>
      </c>
      <c r="AD2668">
        <v>3961.81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</row>
    <row r="2669" spans="1:43">
      <c r="A2669">
        <v>3693</v>
      </c>
      <c r="B2669" t="s">
        <v>7427</v>
      </c>
      <c r="C2669" t="s">
        <v>7428</v>
      </c>
      <c r="D2669">
        <v>3.9293300000000003E-2</v>
      </c>
      <c r="E2669">
        <v>2</v>
      </c>
      <c r="F2669">
        <v>2</v>
      </c>
      <c r="G2669">
        <v>0</v>
      </c>
      <c r="H2669">
        <v>0</v>
      </c>
      <c r="I2669">
        <v>0</v>
      </c>
      <c r="J2669">
        <v>0</v>
      </c>
      <c r="K2669">
        <v>11370.1</v>
      </c>
      <c r="L2669">
        <v>19054</v>
      </c>
      <c r="M2669">
        <v>22200.9</v>
      </c>
      <c r="N2669">
        <v>17233.599999999999</v>
      </c>
      <c r="O2669">
        <v>7986.66</v>
      </c>
      <c r="P2669">
        <v>15236.4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30533.599999999999</v>
      </c>
      <c r="AA2669">
        <v>34150.400000000001</v>
      </c>
      <c r="AB2669">
        <v>23899.200000000001</v>
      </c>
      <c r="AC2669">
        <v>3254.05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27053.599999999999</v>
      </c>
      <c r="AJ2669">
        <v>31234.400000000001</v>
      </c>
      <c r="AK2669">
        <v>16881.900000000001</v>
      </c>
      <c r="AL2669">
        <v>0</v>
      </c>
      <c r="AM2669">
        <v>0</v>
      </c>
      <c r="AN2669">
        <v>0</v>
      </c>
      <c r="AO2669">
        <v>0</v>
      </c>
      <c r="AP2669">
        <v>3788.14</v>
      </c>
      <c r="AQ2669">
        <v>0</v>
      </c>
    </row>
    <row r="2670" spans="1:43">
      <c r="A2670">
        <v>3695</v>
      </c>
      <c r="B2670" t="s">
        <v>7431</v>
      </c>
      <c r="C2670" t="s">
        <v>7432</v>
      </c>
      <c r="D2670">
        <v>7.4393100000000002E-3</v>
      </c>
      <c r="E2670">
        <v>2</v>
      </c>
      <c r="F2670">
        <v>2</v>
      </c>
      <c r="G2670">
        <v>0</v>
      </c>
      <c r="H2670">
        <v>0</v>
      </c>
      <c r="I2670">
        <v>0</v>
      </c>
      <c r="J2670">
        <v>0</v>
      </c>
      <c r="K2670">
        <v>23984.400000000001</v>
      </c>
      <c r="L2670">
        <v>17076</v>
      </c>
      <c r="M2670">
        <v>65070.2</v>
      </c>
      <c r="N2670">
        <v>76793.3</v>
      </c>
      <c r="O2670">
        <v>28756.5</v>
      </c>
      <c r="P2670">
        <v>59052.5</v>
      </c>
      <c r="Q2670">
        <v>44672.4</v>
      </c>
      <c r="R2670">
        <v>45770.8</v>
      </c>
      <c r="S2670">
        <v>74108.600000000006</v>
      </c>
      <c r="T2670">
        <v>29110.2</v>
      </c>
      <c r="U2670">
        <v>4167.84</v>
      </c>
      <c r="V2670">
        <v>33288.400000000001</v>
      </c>
      <c r="W2670">
        <v>33510.800000000003</v>
      </c>
      <c r="X2670">
        <v>46752.3</v>
      </c>
      <c r="Y2670">
        <v>67859.399999999994</v>
      </c>
      <c r="Z2670">
        <v>56912.9</v>
      </c>
      <c r="AA2670">
        <v>76584.100000000006</v>
      </c>
      <c r="AB2670">
        <v>66919.600000000006</v>
      </c>
      <c r="AC2670">
        <v>53279.4</v>
      </c>
      <c r="AD2670">
        <v>96818.6</v>
      </c>
      <c r="AE2670">
        <v>130121</v>
      </c>
      <c r="AF2670">
        <v>66530.600000000006</v>
      </c>
      <c r="AG2670">
        <v>79712.800000000003</v>
      </c>
      <c r="AH2670">
        <v>86809.1</v>
      </c>
      <c r="AI2670">
        <v>48732.800000000003</v>
      </c>
      <c r="AJ2670">
        <v>44939.1</v>
      </c>
      <c r="AK2670">
        <v>59190.8</v>
      </c>
      <c r="AL2670">
        <v>7644</v>
      </c>
      <c r="AM2670">
        <v>75761.899999999994</v>
      </c>
      <c r="AN2670">
        <v>48011.8</v>
      </c>
      <c r="AO2670">
        <v>25137.9</v>
      </c>
      <c r="AP2670">
        <v>46957.4</v>
      </c>
      <c r="AQ2670">
        <v>54026.5</v>
      </c>
    </row>
    <row r="2671" spans="1:43">
      <c r="A2671">
        <v>3700</v>
      </c>
      <c r="B2671" t="s">
        <v>7441</v>
      </c>
      <c r="C2671" t="s">
        <v>7442</v>
      </c>
      <c r="D2671">
        <v>2.9052499999999998E-2</v>
      </c>
      <c r="E2671">
        <v>2</v>
      </c>
      <c r="F2671">
        <v>2</v>
      </c>
      <c r="G2671">
        <v>0</v>
      </c>
      <c r="H2671">
        <v>0</v>
      </c>
      <c r="I2671">
        <v>0</v>
      </c>
      <c r="J2671">
        <v>0</v>
      </c>
      <c r="K2671">
        <v>42607.6</v>
      </c>
      <c r="L2671">
        <v>11075.5</v>
      </c>
      <c r="M2671">
        <v>0</v>
      </c>
      <c r="N2671">
        <v>23458.3</v>
      </c>
      <c r="O2671">
        <v>6902.88</v>
      </c>
      <c r="P2671">
        <v>0</v>
      </c>
      <c r="Q2671">
        <v>28368.9</v>
      </c>
      <c r="R2671">
        <v>0</v>
      </c>
      <c r="S2671">
        <v>0</v>
      </c>
      <c r="T2671">
        <v>22715.599999999999</v>
      </c>
      <c r="U2671">
        <v>11592.9</v>
      </c>
      <c r="V2671">
        <v>18239.3</v>
      </c>
      <c r="W2671">
        <v>0</v>
      </c>
      <c r="X2671">
        <v>0</v>
      </c>
      <c r="Y2671">
        <v>0</v>
      </c>
      <c r="Z2671">
        <v>56648.800000000003</v>
      </c>
      <c r="AA2671">
        <v>69654.100000000006</v>
      </c>
      <c r="AB2671">
        <v>46190.3</v>
      </c>
      <c r="AC2671">
        <v>12002.2</v>
      </c>
      <c r="AD2671">
        <v>6206.79</v>
      </c>
      <c r="AE2671">
        <v>8329.84</v>
      </c>
      <c r="AF2671">
        <v>0</v>
      </c>
      <c r="AG2671">
        <v>0</v>
      </c>
      <c r="AH2671">
        <v>2717.54</v>
      </c>
      <c r="AI2671">
        <v>40975.5</v>
      </c>
      <c r="AJ2671">
        <v>31367</v>
      </c>
      <c r="AK2671">
        <v>9598</v>
      </c>
      <c r="AL2671">
        <v>42784</v>
      </c>
      <c r="AM2671">
        <v>55132.6</v>
      </c>
      <c r="AN2671">
        <v>8678.6299999999992</v>
      </c>
      <c r="AO2671">
        <v>0</v>
      </c>
      <c r="AP2671">
        <v>0</v>
      </c>
      <c r="AQ2671">
        <v>0</v>
      </c>
    </row>
    <row r="2672" spans="1:43">
      <c r="A2672">
        <v>3701</v>
      </c>
      <c r="B2672" t="s">
        <v>7443</v>
      </c>
      <c r="C2672" t="s">
        <v>7444</v>
      </c>
      <c r="D2672">
        <v>2.58544E-2</v>
      </c>
      <c r="E2672">
        <v>2</v>
      </c>
      <c r="F2672">
        <v>2</v>
      </c>
      <c r="G2672">
        <v>0</v>
      </c>
      <c r="H2672">
        <v>0</v>
      </c>
      <c r="I2672">
        <v>0</v>
      </c>
      <c r="J2672">
        <v>0</v>
      </c>
      <c r="K2672">
        <v>8404.9599999999991</v>
      </c>
      <c r="L2672">
        <v>0</v>
      </c>
      <c r="M2672">
        <v>0</v>
      </c>
      <c r="N2672">
        <v>6032.36</v>
      </c>
      <c r="O2672">
        <v>15832.8</v>
      </c>
      <c r="P2672">
        <v>12518.4</v>
      </c>
      <c r="Q2672">
        <v>10971.2</v>
      </c>
      <c r="R2672">
        <v>0</v>
      </c>
      <c r="S2672">
        <v>0</v>
      </c>
      <c r="T2672">
        <v>0</v>
      </c>
      <c r="U2672">
        <v>2754.86</v>
      </c>
      <c r="V2672">
        <v>0</v>
      </c>
      <c r="W2672">
        <v>7150.49</v>
      </c>
      <c r="X2672">
        <v>0</v>
      </c>
      <c r="Y2672">
        <v>0</v>
      </c>
      <c r="Z2672">
        <v>41649.699999999997</v>
      </c>
      <c r="AA2672">
        <v>30541</v>
      </c>
      <c r="AB2672">
        <v>55002.5</v>
      </c>
      <c r="AC2672">
        <v>22582.400000000001</v>
      </c>
      <c r="AD2672">
        <v>3769.48</v>
      </c>
      <c r="AE2672">
        <v>9919.01</v>
      </c>
      <c r="AF2672">
        <v>4592.68</v>
      </c>
      <c r="AG2672">
        <v>0</v>
      </c>
      <c r="AH2672">
        <v>0</v>
      </c>
      <c r="AI2672">
        <v>26517.3</v>
      </c>
      <c r="AJ2672">
        <v>25522.3</v>
      </c>
      <c r="AK2672">
        <v>41468.400000000001</v>
      </c>
      <c r="AL2672">
        <v>18266.8</v>
      </c>
      <c r="AM2672">
        <v>0</v>
      </c>
      <c r="AN2672">
        <v>7402.76</v>
      </c>
      <c r="AO2672">
        <v>15301.8</v>
      </c>
      <c r="AP2672">
        <v>12860.8</v>
      </c>
      <c r="AQ2672">
        <v>8501.69</v>
      </c>
    </row>
    <row r="2673" spans="1:43">
      <c r="A2673">
        <v>3706</v>
      </c>
      <c r="B2673" t="s">
        <v>7453</v>
      </c>
      <c r="C2673" t="s">
        <v>7454</v>
      </c>
      <c r="D2673">
        <v>2.1516799999999999E-2</v>
      </c>
      <c r="E2673">
        <v>2</v>
      </c>
      <c r="F2673">
        <v>2</v>
      </c>
      <c r="G2673">
        <v>0</v>
      </c>
      <c r="H2673">
        <v>0</v>
      </c>
      <c r="I2673">
        <v>0</v>
      </c>
      <c r="J2673">
        <v>0</v>
      </c>
      <c r="K2673">
        <v>44862.3</v>
      </c>
      <c r="L2673">
        <v>0</v>
      </c>
      <c r="M2673">
        <v>14782.3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12781.4</v>
      </c>
      <c r="U2673">
        <v>118342</v>
      </c>
      <c r="V2673">
        <v>10147.5</v>
      </c>
      <c r="W2673">
        <v>0</v>
      </c>
      <c r="X2673">
        <v>145778</v>
      </c>
      <c r="Y2673">
        <v>0</v>
      </c>
      <c r="Z2673">
        <v>62630.7</v>
      </c>
      <c r="AA2673">
        <v>89642.1</v>
      </c>
      <c r="AB2673">
        <v>60148.7</v>
      </c>
      <c r="AC2673">
        <v>30378.400000000001</v>
      </c>
      <c r="AD2673">
        <v>77700.5</v>
      </c>
      <c r="AE2673">
        <v>87765.3</v>
      </c>
      <c r="AF2673">
        <v>0</v>
      </c>
      <c r="AG2673">
        <v>0</v>
      </c>
      <c r="AH2673">
        <v>0</v>
      </c>
      <c r="AI2673">
        <v>28012.3</v>
      </c>
      <c r="AJ2673">
        <v>0</v>
      </c>
      <c r="AK2673">
        <v>1405.86</v>
      </c>
      <c r="AL2673">
        <v>62469.9</v>
      </c>
      <c r="AM2673">
        <v>35393.5</v>
      </c>
      <c r="AN2673">
        <v>0</v>
      </c>
      <c r="AO2673">
        <v>54161.1</v>
      </c>
      <c r="AP2673">
        <v>133122</v>
      </c>
      <c r="AQ2673">
        <v>140046</v>
      </c>
    </row>
    <row r="2674" spans="1:43">
      <c r="A2674">
        <v>3711</v>
      </c>
      <c r="B2674" t="s">
        <v>7463</v>
      </c>
      <c r="C2674" t="s">
        <v>7464</v>
      </c>
      <c r="D2674">
        <v>3.26935E-2</v>
      </c>
      <c r="E2674">
        <v>2</v>
      </c>
      <c r="F2674">
        <v>2</v>
      </c>
      <c r="G2674">
        <v>0</v>
      </c>
      <c r="H2674">
        <v>0</v>
      </c>
      <c r="I2674">
        <v>0</v>
      </c>
      <c r="J2674">
        <v>0</v>
      </c>
      <c r="K2674">
        <v>55806.9</v>
      </c>
      <c r="L2674">
        <v>40641</v>
      </c>
      <c r="M2674">
        <v>62453</v>
      </c>
      <c r="N2674">
        <v>57030.3</v>
      </c>
      <c r="O2674">
        <v>0</v>
      </c>
      <c r="P2674">
        <v>20790.099999999999</v>
      </c>
      <c r="Q2674">
        <v>0</v>
      </c>
      <c r="R2674">
        <v>0</v>
      </c>
      <c r="S2674">
        <v>0</v>
      </c>
      <c r="T2674">
        <v>33841.699999999997</v>
      </c>
      <c r="U2674">
        <v>13285.2</v>
      </c>
      <c r="V2674">
        <v>0</v>
      </c>
      <c r="W2674">
        <v>0</v>
      </c>
      <c r="X2674">
        <v>0</v>
      </c>
      <c r="Y2674">
        <v>0</v>
      </c>
      <c r="Z2674">
        <v>139949</v>
      </c>
      <c r="AA2674">
        <v>128020</v>
      </c>
      <c r="AB2674">
        <v>137552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39878.6</v>
      </c>
      <c r="AJ2674">
        <v>0</v>
      </c>
      <c r="AK2674">
        <v>29968.9</v>
      </c>
      <c r="AL2674">
        <v>52020.4</v>
      </c>
      <c r="AM2674">
        <v>190766</v>
      </c>
      <c r="AN2674">
        <v>67736.600000000006</v>
      </c>
      <c r="AO2674">
        <v>0</v>
      </c>
      <c r="AP2674">
        <v>48619.5</v>
      </c>
      <c r="AQ2674">
        <v>23440.9</v>
      </c>
    </row>
    <row r="2675" spans="1:43">
      <c r="A2675">
        <v>3716</v>
      </c>
      <c r="B2675" t="s">
        <v>7473</v>
      </c>
      <c r="C2675" t="s">
        <v>7474</v>
      </c>
      <c r="D2675">
        <v>3.0230199999999999E-2</v>
      </c>
      <c r="E2675">
        <v>2</v>
      </c>
      <c r="F2675">
        <v>2</v>
      </c>
      <c r="G2675">
        <v>0</v>
      </c>
      <c r="H2675">
        <v>0</v>
      </c>
      <c r="I2675">
        <v>0</v>
      </c>
      <c r="J2675">
        <v>0</v>
      </c>
      <c r="K2675">
        <v>629954</v>
      </c>
      <c r="L2675">
        <v>530847</v>
      </c>
      <c r="M2675">
        <v>598419</v>
      </c>
      <c r="N2675">
        <v>41991.199999999997</v>
      </c>
      <c r="O2675">
        <v>0</v>
      </c>
      <c r="P2675">
        <v>0</v>
      </c>
      <c r="Q2675">
        <v>44248.3</v>
      </c>
      <c r="R2675">
        <v>24526</v>
      </c>
      <c r="S2675">
        <v>0</v>
      </c>
      <c r="T2675">
        <v>95581.7</v>
      </c>
      <c r="U2675">
        <v>51803.199999999997</v>
      </c>
      <c r="V2675">
        <v>0</v>
      </c>
      <c r="W2675">
        <v>0</v>
      </c>
      <c r="X2675">
        <v>32609.4</v>
      </c>
      <c r="Y2675">
        <v>0</v>
      </c>
      <c r="Z2675">
        <v>438245</v>
      </c>
      <c r="AA2675">
        <v>186051</v>
      </c>
      <c r="AB2675">
        <v>301936</v>
      </c>
      <c r="AC2675">
        <v>0</v>
      </c>
      <c r="AD2675">
        <v>100006</v>
      </c>
      <c r="AE2675">
        <v>30636.5</v>
      </c>
      <c r="AF2675">
        <v>0</v>
      </c>
      <c r="AG2675">
        <v>0</v>
      </c>
      <c r="AH2675">
        <v>0</v>
      </c>
      <c r="AI2675">
        <v>296308</v>
      </c>
      <c r="AJ2675">
        <v>138066</v>
      </c>
      <c r="AK2675">
        <v>238096</v>
      </c>
      <c r="AL2675">
        <v>595852</v>
      </c>
      <c r="AM2675">
        <v>669179</v>
      </c>
      <c r="AN2675">
        <v>325812</v>
      </c>
      <c r="AO2675">
        <v>184895</v>
      </c>
      <c r="AP2675">
        <v>199491</v>
      </c>
      <c r="AQ2675">
        <v>181954</v>
      </c>
    </row>
    <row r="2676" spans="1:43">
      <c r="A2676">
        <v>3722</v>
      </c>
      <c r="B2676" t="s">
        <v>7485</v>
      </c>
      <c r="C2676" t="s">
        <v>7486</v>
      </c>
      <c r="D2676">
        <v>3.92739E-2</v>
      </c>
      <c r="E2676">
        <v>2</v>
      </c>
      <c r="F2676">
        <v>2</v>
      </c>
      <c r="G2676">
        <v>0</v>
      </c>
      <c r="H2676">
        <v>0</v>
      </c>
      <c r="I2676">
        <v>0</v>
      </c>
      <c r="J2676">
        <v>0</v>
      </c>
      <c r="K2676">
        <v>17220.5</v>
      </c>
      <c r="L2676">
        <v>17994.3</v>
      </c>
      <c r="M2676">
        <v>31140.799999999999</v>
      </c>
      <c r="N2676">
        <v>21169.4</v>
      </c>
      <c r="O2676">
        <v>0</v>
      </c>
      <c r="P2676">
        <v>39447.1</v>
      </c>
      <c r="Q2676">
        <v>11655.7</v>
      </c>
      <c r="R2676">
        <v>9431.5</v>
      </c>
      <c r="S2676">
        <v>34277.300000000003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36398.699999999997</v>
      </c>
      <c r="Z2676">
        <v>48452.2</v>
      </c>
      <c r="AA2676">
        <v>33681.199999999997</v>
      </c>
      <c r="AB2676">
        <v>60786.5</v>
      </c>
      <c r="AC2676">
        <v>58632.3</v>
      </c>
      <c r="AD2676">
        <v>61280.1</v>
      </c>
      <c r="AE2676">
        <v>69974.600000000006</v>
      </c>
      <c r="AF2676">
        <v>0</v>
      </c>
      <c r="AG2676">
        <v>64725.7</v>
      </c>
      <c r="AH2676">
        <v>25333.8</v>
      </c>
      <c r="AI2676">
        <v>34677.300000000003</v>
      </c>
      <c r="AJ2676">
        <v>48037.1</v>
      </c>
      <c r="AK2676">
        <v>34093.1</v>
      </c>
      <c r="AL2676">
        <v>0</v>
      </c>
      <c r="AM2676">
        <v>15114.2</v>
      </c>
      <c r="AN2676">
        <v>0</v>
      </c>
      <c r="AO2676">
        <v>6334.25</v>
      </c>
      <c r="AP2676">
        <v>43876.9</v>
      </c>
      <c r="AQ2676">
        <v>30096.400000000001</v>
      </c>
    </row>
    <row r="2677" spans="1:43">
      <c r="A2677">
        <v>3736</v>
      </c>
      <c r="B2677" t="s">
        <v>7513</v>
      </c>
      <c r="C2677" t="s">
        <v>7514</v>
      </c>
      <c r="D2677">
        <v>5.1329100000000003E-2</v>
      </c>
      <c r="E2677">
        <v>2</v>
      </c>
      <c r="F2677">
        <v>2</v>
      </c>
      <c r="G2677">
        <v>0</v>
      </c>
      <c r="H2677">
        <v>0</v>
      </c>
      <c r="I2677">
        <v>0</v>
      </c>
      <c r="J2677">
        <v>0</v>
      </c>
      <c r="K2677">
        <v>46837</v>
      </c>
      <c r="L2677">
        <v>41152.400000000001</v>
      </c>
      <c r="M2677">
        <v>49892</v>
      </c>
      <c r="N2677">
        <v>0</v>
      </c>
      <c r="O2677">
        <v>0</v>
      </c>
      <c r="P2677">
        <v>6907.12</v>
      </c>
      <c r="Q2677">
        <v>0</v>
      </c>
      <c r="R2677">
        <v>0</v>
      </c>
      <c r="S2677">
        <v>0</v>
      </c>
      <c r="T2677">
        <v>20293.3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63917.5</v>
      </c>
      <c r="AA2677">
        <v>55831.8</v>
      </c>
      <c r="AB2677">
        <v>81911.600000000006</v>
      </c>
      <c r="AC2677">
        <v>14602.1</v>
      </c>
      <c r="AD2677">
        <v>0</v>
      </c>
      <c r="AE2677">
        <v>31289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31226.7</v>
      </c>
      <c r="AM2677">
        <v>46556.5</v>
      </c>
      <c r="AN2677">
        <v>22145.1</v>
      </c>
      <c r="AO2677">
        <v>69338.2</v>
      </c>
      <c r="AP2677">
        <v>74456.800000000003</v>
      </c>
      <c r="AQ2677">
        <v>77887.5</v>
      </c>
    </row>
    <row r="2678" spans="1:43">
      <c r="A2678">
        <v>3754</v>
      </c>
      <c r="B2678" t="s">
        <v>7549</v>
      </c>
      <c r="C2678" t="s">
        <v>7550</v>
      </c>
      <c r="D2678">
        <v>3.9841799999999997E-2</v>
      </c>
      <c r="E2678">
        <v>2</v>
      </c>
      <c r="F2678">
        <v>2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13330.4</v>
      </c>
      <c r="M2678">
        <v>5989.37</v>
      </c>
      <c r="N2678">
        <v>18595.400000000001</v>
      </c>
      <c r="O2678">
        <v>39060.6</v>
      </c>
      <c r="P2678">
        <v>8749.18</v>
      </c>
      <c r="Q2678">
        <v>27625.8</v>
      </c>
      <c r="R2678">
        <v>35699.1</v>
      </c>
      <c r="S2678">
        <v>22835</v>
      </c>
      <c r="T2678">
        <v>20241.2</v>
      </c>
      <c r="U2678">
        <v>4457.3599999999997</v>
      </c>
      <c r="V2678">
        <v>17433.099999999999</v>
      </c>
      <c r="W2678">
        <v>0</v>
      </c>
      <c r="X2678">
        <v>11875.5</v>
      </c>
      <c r="Y2678">
        <v>5369.47</v>
      </c>
      <c r="Z2678">
        <v>0</v>
      </c>
      <c r="AA2678">
        <v>7933.35</v>
      </c>
      <c r="AB2678">
        <v>24431</v>
      </c>
      <c r="AC2678">
        <v>18426.599999999999</v>
      </c>
      <c r="AD2678">
        <v>17678.599999999999</v>
      </c>
      <c r="AE2678">
        <v>0</v>
      </c>
      <c r="AF2678">
        <v>0</v>
      </c>
      <c r="AG2678">
        <v>0</v>
      </c>
      <c r="AH2678">
        <v>12765.4</v>
      </c>
      <c r="AI2678">
        <v>28209.7</v>
      </c>
      <c r="AJ2678">
        <v>11589.2</v>
      </c>
      <c r="AK2678">
        <v>15109.8</v>
      </c>
      <c r="AL2678">
        <v>5729.93</v>
      </c>
      <c r="AM2678">
        <v>0</v>
      </c>
      <c r="AN2678">
        <v>0</v>
      </c>
      <c r="AO2678">
        <v>0</v>
      </c>
      <c r="AP2678">
        <v>0</v>
      </c>
      <c r="AQ2678">
        <v>0</v>
      </c>
    </row>
    <row r="2679" spans="1:43">
      <c r="A2679">
        <v>3795</v>
      </c>
      <c r="B2679" t="s">
        <v>7631</v>
      </c>
      <c r="C2679" t="s">
        <v>7632</v>
      </c>
      <c r="D2679">
        <v>6.2075400000000003E-2</v>
      </c>
      <c r="E2679">
        <v>2</v>
      </c>
      <c r="F2679">
        <v>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927896</v>
      </c>
      <c r="O2679">
        <v>1033000</v>
      </c>
      <c r="P2679">
        <v>995009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100134</v>
      </c>
      <c r="AA2679">
        <v>116543</v>
      </c>
      <c r="AB2679">
        <v>93362.3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221975</v>
      </c>
      <c r="AJ2679">
        <v>274451</v>
      </c>
      <c r="AK2679">
        <v>252219</v>
      </c>
      <c r="AL2679">
        <v>78701.2</v>
      </c>
      <c r="AM2679">
        <v>122092</v>
      </c>
      <c r="AN2679">
        <v>83354.399999999994</v>
      </c>
      <c r="AO2679">
        <v>534804</v>
      </c>
      <c r="AP2679">
        <v>697017</v>
      </c>
      <c r="AQ2679">
        <v>718492</v>
      </c>
    </row>
    <row r="2680" spans="1:43">
      <c r="A2680">
        <v>3796</v>
      </c>
      <c r="B2680" t="s">
        <v>7633</v>
      </c>
      <c r="C2680" t="s">
        <v>7634</v>
      </c>
      <c r="D2680">
        <v>2.5127300000000002E-2</v>
      </c>
      <c r="E2680">
        <v>2</v>
      </c>
      <c r="F2680">
        <v>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3218.41</v>
      </c>
      <c r="O2680">
        <v>0</v>
      </c>
      <c r="P2680">
        <v>10583.7</v>
      </c>
      <c r="Q2680">
        <v>0</v>
      </c>
      <c r="R2680">
        <v>0</v>
      </c>
      <c r="S2680">
        <v>0</v>
      </c>
      <c r="T2680">
        <v>0</v>
      </c>
      <c r="U2680">
        <v>9318.8799999999992</v>
      </c>
      <c r="V2680">
        <v>9513.2000000000007</v>
      </c>
      <c r="W2680">
        <v>0</v>
      </c>
      <c r="X2680">
        <v>0</v>
      </c>
      <c r="Y2680">
        <v>0</v>
      </c>
      <c r="Z2680">
        <v>23925.3</v>
      </c>
      <c r="AA2680">
        <v>30751.3</v>
      </c>
      <c r="AB2680">
        <v>31665.9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12927.9</v>
      </c>
      <c r="AM2680">
        <v>18687.400000000001</v>
      </c>
      <c r="AN2680">
        <v>9312.73</v>
      </c>
      <c r="AO2680">
        <v>0</v>
      </c>
      <c r="AP2680">
        <v>3210.23</v>
      </c>
      <c r="AQ2680">
        <v>0</v>
      </c>
    </row>
    <row r="2681" spans="1:43">
      <c r="A2681">
        <v>3799</v>
      </c>
      <c r="B2681" t="s">
        <v>7639</v>
      </c>
      <c r="C2681" t="s">
        <v>7640</v>
      </c>
      <c r="D2681">
        <v>2.3297999999999999E-2</v>
      </c>
      <c r="E2681">
        <v>2</v>
      </c>
      <c r="F2681">
        <v>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5394.26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9261.6</v>
      </c>
      <c r="AA2681">
        <v>14731.4</v>
      </c>
      <c r="AB2681">
        <v>10552.2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12897</v>
      </c>
      <c r="AM2681">
        <v>25761.4</v>
      </c>
      <c r="AN2681">
        <v>16852.8</v>
      </c>
      <c r="AO2681">
        <v>0</v>
      </c>
      <c r="AP2681">
        <v>13365.5</v>
      </c>
      <c r="AQ2681">
        <v>0</v>
      </c>
    </row>
    <row r="2682" spans="1:43">
      <c r="A2682">
        <v>3802</v>
      </c>
      <c r="B2682" t="s">
        <v>7645</v>
      </c>
      <c r="C2682" t="s">
        <v>7646</v>
      </c>
      <c r="D2682">
        <v>4.2729799999999998E-2</v>
      </c>
      <c r="E2682">
        <v>2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34524.6</v>
      </c>
      <c r="O2682">
        <v>35941.599999999999</v>
      </c>
      <c r="P2682">
        <v>69293.8</v>
      </c>
      <c r="Q2682">
        <v>0</v>
      </c>
      <c r="R2682">
        <v>0</v>
      </c>
      <c r="S2682">
        <v>0</v>
      </c>
      <c r="T2682">
        <v>55884.5</v>
      </c>
      <c r="U2682">
        <v>46567.8</v>
      </c>
      <c r="V2682">
        <v>34284</v>
      </c>
      <c r="W2682">
        <v>0</v>
      </c>
      <c r="X2682">
        <v>24820.400000000001</v>
      </c>
      <c r="Y2682">
        <v>0</v>
      </c>
      <c r="Z2682">
        <v>55870</v>
      </c>
      <c r="AA2682">
        <v>83930.4</v>
      </c>
      <c r="AB2682">
        <v>73407.899999999994</v>
      </c>
      <c r="AC2682">
        <v>0</v>
      </c>
      <c r="AD2682">
        <v>0</v>
      </c>
      <c r="AE2682">
        <v>0</v>
      </c>
      <c r="AF2682">
        <v>32100</v>
      </c>
      <c r="AG2682">
        <v>0</v>
      </c>
      <c r="AH2682">
        <v>0</v>
      </c>
      <c r="AI2682">
        <v>25640.400000000001</v>
      </c>
      <c r="AJ2682">
        <v>41887.699999999997</v>
      </c>
      <c r="AK2682">
        <v>56945.7</v>
      </c>
      <c r="AL2682">
        <v>0</v>
      </c>
      <c r="AM2682">
        <v>0</v>
      </c>
      <c r="AN2682">
        <v>51711.5</v>
      </c>
      <c r="AO2682">
        <v>0</v>
      </c>
      <c r="AP2682">
        <v>0</v>
      </c>
      <c r="AQ2682">
        <v>0</v>
      </c>
    </row>
    <row r="2683" spans="1:43">
      <c r="A2683">
        <v>3811</v>
      </c>
      <c r="B2683" t="s">
        <v>7663</v>
      </c>
      <c r="C2683" t="s">
        <v>7664</v>
      </c>
      <c r="D2683">
        <v>6.2904699999999994E-2</v>
      </c>
      <c r="E2683">
        <v>2</v>
      </c>
      <c r="F2683">
        <v>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37151.4</v>
      </c>
      <c r="O2683">
        <v>17312</v>
      </c>
      <c r="P2683">
        <v>24039.7</v>
      </c>
      <c r="Q2683">
        <v>0</v>
      </c>
      <c r="R2683">
        <v>0</v>
      </c>
      <c r="S2683">
        <v>0</v>
      </c>
      <c r="T2683">
        <v>10158.4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37414.5</v>
      </c>
      <c r="AA2683">
        <v>42806.400000000001</v>
      </c>
      <c r="AB2683">
        <v>24399.1</v>
      </c>
      <c r="AC2683">
        <v>15546.7</v>
      </c>
      <c r="AD2683">
        <v>7419.85</v>
      </c>
      <c r="AE2683">
        <v>0</v>
      </c>
      <c r="AF2683">
        <v>20574</v>
      </c>
      <c r="AG2683">
        <v>0</v>
      </c>
      <c r="AH2683">
        <v>0</v>
      </c>
      <c r="AI2683">
        <v>18573.400000000001</v>
      </c>
      <c r="AJ2683">
        <v>0</v>
      </c>
      <c r="AK2683">
        <v>0</v>
      </c>
      <c r="AL2683">
        <v>38919.800000000003</v>
      </c>
      <c r="AM2683">
        <v>67018</v>
      </c>
      <c r="AN2683">
        <v>50944.6</v>
      </c>
      <c r="AO2683">
        <v>0</v>
      </c>
      <c r="AP2683">
        <v>18084.400000000001</v>
      </c>
      <c r="AQ2683">
        <v>12619.3</v>
      </c>
    </row>
    <row r="2684" spans="1:43">
      <c r="A2684">
        <v>3815</v>
      </c>
      <c r="B2684" t="s">
        <v>7671</v>
      </c>
      <c r="C2684" t="s">
        <v>7672</v>
      </c>
      <c r="D2684">
        <v>2.1516799999999999E-2</v>
      </c>
      <c r="E2684">
        <v>2</v>
      </c>
      <c r="F2684">
        <v>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10146.700000000001</v>
      </c>
      <c r="O2684">
        <v>46825.4</v>
      </c>
      <c r="P2684">
        <v>13043.3</v>
      </c>
      <c r="Q2684">
        <v>0</v>
      </c>
      <c r="R2684">
        <v>0</v>
      </c>
      <c r="S2684">
        <v>0</v>
      </c>
      <c r="T2684">
        <v>21746.5</v>
      </c>
      <c r="U2684">
        <v>45690.400000000001</v>
      </c>
      <c r="V2684">
        <v>44486.6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6032.05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3">
      <c r="A2685">
        <v>3857</v>
      </c>
      <c r="B2685" t="s">
        <v>7755</v>
      </c>
      <c r="C2685" t="s">
        <v>7756</v>
      </c>
      <c r="D2685">
        <v>6.6825799999999996E-3</v>
      </c>
      <c r="E2685">
        <v>2</v>
      </c>
      <c r="F2685">
        <v>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76799.7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15869.2</v>
      </c>
      <c r="X2685">
        <v>12367.3</v>
      </c>
      <c r="Y2685">
        <v>0</v>
      </c>
      <c r="Z2685">
        <v>219328</v>
      </c>
      <c r="AA2685">
        <v>134030</v>
      </c>
      <c r="AB2685">
        <v>263052</v>
      </c>
      <c r="AC2685">
        <v>121938</v>
      </c>
      <c r="AD2685">
        <v>151311</v>
      </c>
      <c r="AE2685">
        <v>182841</v>
      </c>
      <c r="AF2685">
        <v>0</v>
      </c>
      <c r="AG2685">
        <v>106876</v>
      </c>
      <c r="AH2685">
        <v>137605</v>
      </c>
      <c r="AI2685">
        <v>147706</v>
      </c>
      <c r="AJ2685">
        <v>187665</v>
      </c>
      <c r="AK2685">
        <v>158305</v>
      </c>
      <c r="AL2685">
        <v>117244</v>
      </c>
      <c r="AM2685">
        <v>124120</v>
      </c>
      <c r="AN2685">
        <v>137153</v>
      </c>
      <c r="AO2685">
        <v>94392.3</v>
      </c>
      <c r="AP2685">
        <v>124626</v>
      </c>
      <c r="AQ2685">
        <v>164542</v>
      </c>
    </row>
    <row r="2686" spans="1:43">
      <c r="A2686">
        <v>3860</v>
      </c>
      <c r="B2686" t="s">
        <v>7761</v>
      </c>
      <c r="C2686" t="s">
        <v>7762</v>
      </c>
      <c r="D2686">
        <v>4.1117399999999998E-2</v>
      </c>
      <c r="E2686">
        <v>2</v>
      </c>
      <c r="F2686">
        <v>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471492</v>
      </c>
      <c r="R2686">
        <v>0</v>
      </c>
      <c r="S2686">
        <v>527676</v>
      </c>
      <c r="T2686">
        <v>0</v>
      </c>
      <c r="U2686">
        <v>325711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62868.1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290690</v>
      </c>
      <c r="AL2686">
        <v>0</v>
      </c>
      <c r="AM2686">
        <v>0</v>
      </c>
      <c r="AN2686">
        <v>0</v>
      </c>
      <c r="AO2686">
        <v>0</v>
      </c>
      <c r="AP2686">
        <v>86093.9</v>
      </c>
      <c r="AQ2686">
        <v>291605</v>
      </c>
    </row>
    <row r="2687" spans="1:43">
      <c r="A2687">
        <v>3895</v>
      </c>
      <c r="B2687" t="s">
        <v>7831</v>
      </c>
      <c r="C2687" t="s">
        <v>7832</v>
      </c>
      <c r="D2687">
        <v>2.4035600000000001E-2</v>
      </c>
      <c r="E2687">
        <v>2</v>
      </c>
      <c r="F2687">
        <v>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3511.04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6975.47</v>
      </c>
      <c r="AA2687">
        <v>15435.2</v>
      </c>
      <c r="AB2687">
        <v>22652.7</v>
      </c>
      <c r="AC2687">
        <v>3178.54</v>
      </c>
      <c r="AD2687">
        <v>0</v>
      </c>
      <c r="AE2687">
        <v>8555.1299999999992</v>
      </c>
      <c r="AF2687">
        <v>0</v>
      </c>
      <c r="AG2687">
        <v>6561</v>
      </c>
      <c r="AH2687">
        <v>0</v>
      </c>
      <c r="AI2687">
        <v>0</v>
      </c>
      <c r="AJ2687">
        <v>2745.74</v>
      </c>
      <c r="AK2687">
        <v>0</v>
      </c>
      <c r="AL2687">
        <v>11415.6</v>
      </c>
      <c r="AM2687">
        <v>13914.2</v>
      </c>
      <c r="AN2687">
        <v>18082.7</v>
      </c>
      <c r="AO2687">
        <v>16599.400000000001</v>
      </c>
      <c r="AP2687">
        <v>14526.6</v>
      </c>
      <c r="AQ2687">
        <v>23670.7</v>
      </c>
    </row>
    <row r="2688" spans="1:43">
      <c r="A2688">
        <v>3929</v>
      </c>
      <c r="B2688" t="s">
        <v>7899</v>
      </c>
      <c r="C2688" t="s">
        <v>7900</v>
      </c>
      <c r="D2688">
        <v>2.1481199999999999E-2</v>
      </c>
      <c r="E2688">
        <v>2</v>
      </c>
      <c r="F2688">
        <v>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22974.799999999999</v>
      </c>
      <c r="AA2688">
        <v>18799.900000000001</v>
      </c>
      <c r="AB2688">
        <v>37024.9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31801.3</v>
      </c>
      <c r="AM2688">
        <v>64124.7</v>
      </c>
      <c r="AN2688">
        <v>57726</v>
      </c>
      <c r="AO2688">
        <v>0</v>
      </c>
      <c r="AP2688">
        <v>0</v>
      </c>
      <c r="AQ2688">
        <v>0</v>
      </c>
    </row>
    <row r="2689" spans="1:43">
      <c r="A2689">
        <v>3935</v>
      </c>
      <c r="B2689" t="s">
        <v>7911</v>
      </c>
      <c r="C2689" t="s">
        <v>7912</v>
      </c>
      <c r="D2689">
        <v>2.72727E-2</v>
      </c>
      <c r="E2689">
        <v>2</v>
      </c>
      <c r="F2689">
        <v>2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21422.799999999999</v>
      </c>
      <c r="AA2689">
        <v>18298.2</v>
      </c>
      <c r="AB2689">
        <v>13042.1</v>
      </c>
      <c r="AC2689">
        <v>0</v>
      </c>
      <c r="AD2689">
        <v>45962.6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8149.88</v>
      </c>
      <c r="AM2689">
        <v>18320.2</v>
      </c>
      <c r="AN2689">
        <v>21032.7</v>
      </c>
      <c r="AO2689">
        <v>21451.200000000001</v>
      </c>
      <c r="AP2689">
        <v>24795.9</v>
      </c>
      <c r="AQ2689">
        <v>32653.8</v>
      </c>
    </row>
    <row r="2690" spans="1:43">
      <c r="A2690">
        <v>3936</v>
      </c>
      <c r="B2690" t="s">
        <v>7913</v>
      </c>
      <c r="C2690" t="s">
        <v>7914</v>
      </c>
      <c r="D2690">
        <v>3.4869200000000003E-2</v>
      </c>
      <c r="E2690">
        <v>2</v>
      </c>
      <c r="F2690">
        <v>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30400.7</v>
      </c>
      <c r="AA2690">
        <v>41204.9</v>
      </c>
      <c r="AB2690">
        <v>43480.6</v>
      </c>
      <c r="AC2690">
        <v>24408.6</v>
      </c>
      <c r="AD2690">
        <v>34763.9</v>
      </c>
      <c r="AE2690">
        <v>43455.7</v>
      </c>
      <c r="AF2690">
        <v>12534.3</v>
      </c>
      <c r="AG2690">
        <v>18856.3</v>
      </c>
      <c r="AH2690">
        <v>57641.8</v>
      </c>
      <c r="AI2690">
        <v>0</v>
      </c>
      <c r="AJ2690">
        <v>23104.9</v>
      </c>
      <c r="AK2690">
        <v>0</v>
      </c>
      <c r="AL2690">
        <v>0</v>
      </c>
      <c r="AM2690">
        <v>24243.3</v>
      </c>
      <c r="AN2690">
        <v>0</v>
      </c>
      <c r="AO2690">
        <v>0</v>
      </c>
      <c r="AP2690">
        <v>0</v>
      </c>
      <c r="AQ2690">
        <v>0</v>
      </c>
    </row>
    <row r="2691" spans="1:43">
      <c r="A2691">
        <v>3947</v>
      </c>
      <c r="B2691" t="s">
        <v>7935</v>
      </c>
      <c r="C2691" t="s">
        <v>7936</v>
      </c>
      <c r="D2691">
        <v>4.3686200000000001E-2</v>
      </c>
      <c r="E2691">
        <v>2</v>
      </c>
      <c r="F2691">
        <v>2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86411.199999999997</v>
      </c>
      <c r="AB2691">
        <v>41927.5</v>
      </c>
      <c r="AC2691">
        <v>0</v>
      </c>
      <c r="AD2691">
        <v>0</v>
      </c>
      <c r="AE2691">
        <v>0</v>
      </c>
      <c r="AF2691">
        <v>25544.3</v>
      </c>
      <c r="AG2691">
        <v>48272.7</v>
      </c>
      <c r="AH2691">
        <v>0</v>
      </c>
      <c r="AI2691">
        <v>0</v>
      </c>
      <c r="AJ2691">
        <v>0</v>
      </c>
      <c r="AK2691">
        <v>0</v>
      </c>
      <c r="AL2691">
        <v>20556</v>
      </c>
      <c r="AM2691">
        <v>54049.8</v>
      </c>
      <c r="AN2691">
        <v>56283.1</v>
      </c>
      <c r="AO2691">
        <v>11806.5</v>
      </c>
      <c r="AP2691">
        <v>0</v>
      </c>
      <c r="AQ2691">
        <v>23379.8</v>
      </c>
    </row>
    <row r="2692" spans="1:43">
      <c r="A2692">
        <v>3948</v>
      </c>
      <c r="B2692" t="s">
        <v>7937</v>
      </c>
      <c r="C2692" t="s">
        <v>7938</v>
      </c>
      <c r="D2692">
        <v>2.3396900000000002E-2</v>
      </c>
      <c r="E2692">
        <v>2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27434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30209.200000000001</v>
      </c>
      <c r="AM2692">
        <v>0</v>
      </c>
      <c r="AN2692">
        <v>0</v>
      </c>
      <c r="AO2692">
        <v>16436.2</v>
      </c>
      <c r="AP2692">
        <v>25155.5</v>
      </c>
      <c r="AQ2692">
        <v>33497.4</v>
      </c>
    </row>
    <row r="2693" spans="1:43">
      <c r="A2693">
        <v>3964</v>
      </c>
      <c r="B2693" t="s">
        <v>7969</v>
      </c>
      <c r="C2693" t="s">
        <v>7970</v>
      </c>
      <c r="D2693">
        <v>5.0687900000000001E-3</v>
      </c>
      <c r="E2693">
        <v>2</v>
      </c>
      <c r="F2693">
        <v>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106813</v>
      </c>
      <c r="AM2693">
        <v>0</v>
      </c>
      <c r="AN2693">
        <v>0</v>
      </c>
      <c r="AO2693">
        <v>78929.2</v>
      </c>
      <c r="AP2693">
        <v>145527</v>
      </c>
      <c r="AQ2693">
        <v>156577</v>
      </c>
    </row>
    <row r="3701" spans="15:15">
      <c r="O3701" s="1"/>
    </row>
  </sheetData>
  <sortState xmlns:xlrd2="http://schemas.microsoft.com/office/spreadsheetml/2017/richdata2" ref="A3:AR3701">
    <sortCondition descending="1" ref="E2:E370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975"/>
  <sheetViews>
    <sheetView topLeftCell="A40" workbookViewId="0">
      <selection activeCell="B1" sqref="B1"/>
    </sheetView>
  </sheetViews>
  <sheetFormatPr baseColWidth="10" defaultRowHeight="16"/>
  <sheetData>
    <row r="1" spans="1:4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>
      <c r="A2">
        <v>1</v>
      </c>
      <c r="B2" t="s">
        <v>42</v>
      </c>
      <c r="C2" t="s">
        <v>43</v>
      </c>
      <c r="D2">
        <v>3.4047000000000001E-2</v>
      </c>
      <c r="E2">
        <v>2</v>
      </c>
      <c r="F2">
        <v>2</v>
      </c>
      <c r="G2">
        <v>0</v>
      </c>
      <c r="H2">
        <v>23912.9</v>
      </c>
      <c r="I2">
        <v>20473.900000000001</v>
      </c>
      <c r="J2">
        <v>26400.6</v>
      </c>
      <c r="K2">
        <v>24256.2</v>
      </c>
      <c r="L2">
        <v>24543.200000000001</v>
      </c>
      <c r="M2" t="s">
        <v>44</v>
      </c>
      <c r="N2">
        <v>30188.1</v>
      </c>
      <c r="O2">
        <v>28890.400000000001</v>
      </c>
      <c r="P2" t="s">
        <v>44</v>
      </c>
      <c r="Q2">
        <v>22276.6</v>
      </c>
      <c r="R2">
        <v>14388.7</v>
      </c>
      <c r="S2">
        <v>16416.900000000001</v>
      </c>
      <c r="T2">
        <v>17740.8</v>
      </c>
      <c r="U2">
        <v>26235.200000000001</v>
      </c>
      <c r="V2">
        <v>2851.78</v>
      </c>
      <c r="W2">
        <v>21060.5</v>
      </c>
      <c r="X2">
        <v>18841.8</v>
      </c>
      <c r="Y2">
        <v>24605.599999999999</v>
      </c>
      <c r="Z2">
        <v>19940.8</v>
      </c>
      <c r="AA2">
        <v>17738.400000000001</v>
      </c>
      <c r="AB2">
        <v>8042.6</v>
      </c>
      <c r="AC2">
        <v>25991.200000000001</v>
      </c>
      <c r="AD2">
        <v>11763.5</v>
      </c>
      <c r="AE2">
        <v>21797.9</v>
      </c>
      <c r="AF2">
        <v>8402.9599999999991</v>
      </c>
      <c r="AG2">
        <v>25243.8</v>
      </c>
      <c r="AH2" t="s">
        <v>44</v>
      </c>
      <c r="AI2">
        <v>17052.900000000001</v>
      </c>
      <c r="AJ2">
        <v>28168.1</v>
      </c>
      <c r="AK2">
        <v>5527.27</v>
      </c>
      <c r="AL2">
        <v>22940.2</v>
      </c>
      <c r="AM2">
        <v>26110.5</v>
      </c>
      <c r="AN2">
        <v>10443.4</v>
      </c>
      <c r="AO2">
        <v>6886.62</v>
      </c>
      <c r="AP2" t="s">
        <v>44</v>
      </c>
      <c r="AQ2" t="s">
        <v>44</v>
      </c>
    </row>
    <row r="3" spans="1:43">
      <c r="A3">
        <v>2</v>
      </c>
      <c r="B3" t="s">
        <v>45</v>
      </c>
      <c r="C3" t="s">
        <v>46</v>
      </c>
      <c r="D3">
        <v>7.1633199999999997E-4</v>
      </c>
      <c r="E3">
        <v>9</v>
      </c>
      <c r="F3">
        <v>6</v>
      </c>
      <c r="G3">
        <v>3</v>
      </c>
      <c r="H3">
        <v>111334</v>
      </c>
      <c r="I3">
        <v>86947</v>
      </c>
      <c r="J3">
        <v>93921.3</v>
      </c>
      <c r="K3">
        <v>95278</v>
      </c>
      <c r="L3">
        <v>116133</v>
      </c>
      <c r="M3">
        <v>78085.100000000006</v>
      </c>
      <c r="N3">
        <v>93539.3</v>
      </c>
      <c r="O3">
        <v>134050</v>
      </c>
      <c r="P3">
        <v>123038</v>
      </c>
      <c r="Q3">
        <v>34215.800000000003</v>
      </c>
      <c r="R3">
        <v>80171.600000000006</v>
      </c>
      <c r="S3">
        <v>73459.600000000006</v>
      </c>
      <c r="T3">
        <v>144288</v>
      </c>
      <c r="U3">
        <v>165710</v>
      </c>
      <c r="V3">
        <v>163013</v>
      </c>
      <c r="W3">
        <v>25733.200000000001</v>
      </c>
      <c r="X3">
        <v>56092.2</v>
      </c>
      <c r="Y3">
        <v>44178.400000000001</v>
      </c>
      <c r="Z3">
        <v>229781</v>
      </c>
      <c r="AA3">
        <v>240068</v>
      </c>
      <c r="AB3">
        <v>233857</v>
      </c>
      <c r="AC3">
        <v>111373</v>
      </c>
      <c r="AD3">
        <v>88837.1</v>
      </c>
      <c r="AE3">
        <v>132400</v>
      </c>
      <c r="AF3">
        <v>109409</v>
      </c>
      <c r="AG3">
        <v>110980</v>
      </c>
      <c r="AH3">
        <v>146662</v>
      </c>
      <c r="AI3">
        <v>103156</v>
      </c>
      <c r="AJ3">
        <v>91034.3</v>
      </c>
      <c r="AK3">
        <v>64796.2</v>
      </c>
      <c r="AL3">
        <v>132045</v>
      </c>
      <c r="AM3">
        <v>163123</v>
      </c>
      <c r="AN3">
        <v>130170</v>
      </c>
      <c r="AO3">
        <v>133455</v>
      </c>
      <c r="AP3">
        <v>77690.8</v>
      </c>
      <c r="AQ3">
        <v>81018.7</v>
      </c>
    </row>
    <row r="4" spans="1:43">
      <c r="A4">
        <v>3</v>
      </c>
      <c r="B4" t="s">
        <v>47</v>
      </c>
      <c r="C4" t="s">
        <v>48</v>
      </c>
      <c r="D4">
        <v>1.7023099999999999E-2</v>
      </c>
      <c r="E4">
        <v>4</v>
      </c>
      <c r="F4">
        <v>4</v>
      </c>
      <c r="G4">
        <v>0</v>
      </c>
      <c r="H4">
        <v>63592.6</v>
      </c>
      <c r="I4">
        <v>55837.4</v>
      </c>
      <c r="J4">
        <v>63759.9</v>
      </c>
      <c r="K4">
        <v>50415.3</v>
      </c>
      <c r="L4">
        <v>47449.4</v>
      </c>
      <c r="M4">
        <v>58362</v>
      </c>
      <c r="N4">
        <v>55365</v>
      </c>
      <c r="O4">
        <v>65382</v>
      </c>
      <c r="P4">
        <v>49719</v>
      </c>
      <c r="Q4">
        <v>95904.6</v>
      </c>
      <c r="R4" t="s">
        <v>44</v>
      </c>
      <c r="S4">
        <v>51822.6</v>
      </c>
      <c r="T4">
        <v>77582.399999999994</v>
      </c>
      <c r="U4">
        <v>77129</v>
      </c>
      <c r="V4">
        <v>81035.8</v>
      </c>
      <c r="W4" t="s">
        <v>44</v>
      </c>
      <c r="X4" t="s">
        <v>44</v>
      </c>
      <c r="Y4">
        <v>19786</v>
      </c>
      <c r="Z4">
        <v>92152.4</v>
      </c>
      <c r="AA4">
        <v>92493.4</v>
      </c>
      <c r="AB4">
        <v>133588</v>
      </c>
      <c r="AC4">
        <v>58674.400000000001</v>
      </c>
      <c r="AD4">
        <v>50736.4</v>
      </c>
      <c r="AE4">
        <v>102169</v>
      </c>
      <c r="AF4">
        <v>34544.400000000001</v>
      </c>
      <c r="AG4" t="s">
        <v>44</v>
      </c>
      <c r="AH4">
        <v>41962.7</v>
      </c>
      <c r="AI4" t="s">
        <v>44</v>
      </c>
      <c r="AJ4">
        <v>41624.9</v>
      </c>
      <c r="AK4">
        <v>23978.3</v>
      </c>
      <c r="AL4">
        <v>86657.3</v>
      </c>
      <c r="AM4">
        <v>152458</v>
      </c>
      <c r="AN4">
        <v>126996</v>
      </c>
      <c r="AO4">
        <v>50049.3</v>
      </c>
      <c r="AP4">
        <v>77431.399999999994</v>
      </c>
      <c r="AQ4">
        <v>73352</v>
      </c>
    </row>
    <row r="5" spans="1:43">
      <c r="A5">
        <v>4</v>
      </c>
      <c r="B5" t="s">
        <v>49</v>
      </c>
      <c r="C5" t="s">
        <v>50</v>
      </c>
      <c r="D5">
        <v>5.9014499999999998E-2</v>
      </c>
      <c r="E5">
        <v>3</v>
      </c>
      <c r="F5">
        <v>1</v>
      </c>
      <c r="G5">
        <v>2</v>
      </c>
      <c r="H5">
        <v>20282</v>
      </c>
      <c r="I5">
        <v>6387.35</v>
      </c>
      <c r="J5">
        <v>17299.900000000001</v>
      </c>
      <c r="K5">
        <v>7858.89</v>
      </c>
      <c r="L5">
        <v>13548.9</v>
      </c>
      <c r="M5">
        <v>16058.6</v>
      </c>
      <c r="N5">
        <v>23393.1</v>
      </c>
      <c r="O5">
        <v>33127.9</v>
      </c>
      <c r="P5">
        <v>20747.7</v>
      </c>
      <c r="Q5" t="s">
        <v>44</v>
      </c>
      <c r="R5" t="s">
        <v>44</v>
      </c>
      <c r="S5" t="s">
        <v>44</v>
      </c>
      <c r="T5">
        <v>23840.6</v>
      </c>
      <c r="U5">
        <v>40705.4</v>
      </c>
      <c r="V5">
        <v>25722.5</v>
      </c>
      <c r="W5" t="s">
        <v>44</v>
      </c>
      <c r="X5">
        <v>9553.2999999999993</v>
      </c>
      <c r="Y5" t="s">
        <v>44</v>
      </c>
      <c r="Z5">
        <v>24067.8</v>
      </c>
      <c r="AA5">
        <v>29567.7</v>
      </c>
      <c r="AB5">
        <v>35460.800000000003</v>
      </c>
      <c r="AC5">
        <v>12736.8</v>
      </c>
      <c r="AD5">
        <v>10008.1</v>
      </c>
      <c r="AE5">
        <v>10577.9</v>
      </c>
      <c r="AF5">
        <v>13329.3</v>
      </c>
      <c r="AG5">
        <v>10956.3</v>
      </c>
      <c r="AH5">
        <v>9661.36</v>
      </c>
      <c r="AI5">
        <v>12469.5</v>
      </c>
      <c r="AJ5">
        <v>5014.7700000000004</v>
      </c>
      <c r="AK5">
        <v>8693.23</v>
      </c>
      <c r="AL5">
        <v>17292.099999999999</v>
      </c>
      <c r="AM5">
        <v>28276.6</v>
      </c>
      <c r="AN5">
        <v>9701.32</v>
      </c>
      <c r="AO5">
        <v>3197.79</v>
      </c>
      <c r="AP5">
        <v>7556.41</v>
      </c>
      <c r="AQ5" t="s">
        <v>44</v>
      </c>
    </row>
    <row r="6" spans="1:43">
      <c r="A6">
        <v>5</v>
      </c>
      <c r="B6" t="s">
        <v>51</v>
      </c>
      <c r="C6" t="s">
        <v>52</v>
      </c>
      <c r="D6">
        <v>9.9049099999999994E-3</v>
      </c>
      <c r="E6">
        <v>1</v>
      </c>
      <c r="F6">
        <v>1</v>
      </c>
      <c r="G6">
        <v>0</v>
      </c>
      <c r="H6">
        <v>20377.8</v>
      </c>
      <c r="I6">
        <v>25526.1</v>
      </c>
      <c r="J6">
        <v>44977.599999999999</v>
      </c>
      <c r="K6">
        <v>113336</v>
      </c>
      <c r="L6">
        <v>88717.4</v>
      </c>
      <c r="M6">
        <v>106106</v>
      </c>
      <c r="N6">
        <v>95122.4</v>
      </c>
      <c r="O6">
        <v>72900.2</v>
      </c>
      <c r="P6">
        <v>94355.8</v>
      </c>
      <c r="Q6">
        <v>86367.6</v>
      </c>
      <c r="R6">
        <v>65533.4</v>
      </c>
      <c r="S6">
        <v>101077</v>
      </c>
      <c r="T6">
        <v>61753.2</v>
      </c>
      <c r="U6">
        <v>91737.9</v>
      </c>
      <c r="V6">
        <v>91960.9</v>
      </c>
      <c r="W6">
        <v>47725.4</v>
      </c>
      <c r="X6">
        <v>55459.4</v>
      </c>
      <c r="Y6">
        <v>54093.5</v>
      </c>
      <c r="Z6">
        <v>33833.4</v>
      </c>
      <c r="AA6">
        <v>167724</v>
      </c>
      <c r="AB6">
        <v>100722</v>
      </c>
      <c r="AC6">
        <v>64207.6</v>
      </c>
      <c r="AD6">
        <v>84209.8</v>
      </c>
      <c r="AE6">
        <v>86907.9</v>
      </c>
      <c r="AF6">
        <v>66425.100000000006</v>
      </c>
      <c r="AG6">
        <v>56057.599999999999</v>
      </c>
      <c r="AH6">
        <v>65071.199999999997</v>
      </c>
      <c r="AI6">
        <v>63537.4</v>
      </c>
      <c r="AJ6">
        <v>71337</v>
      </c>
      <c r="AK6">
        <v>97170.5</v>
      </c>
      <c r="AL6">
        <v>85538.6</v>
      </c>
      <c r="AM6">
        <v>146713</v>
      </c>
      <c r="AN6">
        <v>149288</v>
      </c>
      <c r="AO6">
        <v>42179.4</v>
      </c>
      <c r="AP6">
        <v>96429.8</v>
      </c>
      <c r="AQ6">
        <v>118032</v>
      </c>
    </row>
    <row r="7" spans="1:43">
      <c r="A7">
        <v>6</v>
      </c>
      <c r="B7" t="s">
        <v>53</v>
      </c>
      <c r="C7" t="s">
        <v>54</v>
      </c>
      <c r="D7">
        <v>3.7251899999999998E-2</v>
      </c>
      <c r="E7">
        <v>2</v>
      </c>
      <c r="F7">
        <v>2</v>
      </c>
      <c r="G7">
        <v>0</v>
      </c>
      <c r="H7">
        <v>48462.8</v>
      </c>
      <c r="I7">
        <v>30770.5</v>
      </c>
      <c r="J7">
        <v>37672.9</v>
      </c>
      <c r="K7">
        <v>9634.35</v>
      </c>
      <c r="L7" t="s">
        <v>44</v>
      </c>
      <c r="M7" t="s">
        <v>44</v>
      </c>
      <c r="N7">
        <v>37105.599999999999</v>
      </c>
      <c r="O7">
        <v>31932.3</v>
      </c>
      <c r="P7">
        <v>56488.6</v>
      </c>
      <c r="Q7" t="s">
        <v>44</v>
      </c>
      <c r="R7" t="s">
        <v>44</v>
      </c>
      <c r="S7" t="s">
        <v>44</v>
      </c>
      <c r="T7">
        <v>28090</v>
      </c>
      <c r="U7">
        <v>67110.2</v>
      </c>
      <c r="V7">
        <v>67349.7</v>
      </c>
      <c r="W7" t="s">
        <v>44</v>
      </c>
      <c r="X7" t="s">
        <v>44</v>
      </c>
      <c r="Y7" t="s">
        <v>44</v>
      </c>
      <c r="Z7">
        <v>73815.100000000006</v>
      </c>
      <c r="AA7">
        <v>131238</v>
      </c>
      <c r="AB7">
        <v>102567</v>
      </c>
      <c r="AC7" t="s">
        <v>44</v>
      </c>
      <c r="AD7" t="s">
        <v>44</v>
      </c>
      <c r="AE7">
        <v>25688.400000000001</v>
      </c>
      <c r="AF7">
        <v>12761.6</v>
      </c>
      <c r="AG7" t="s">
        <v>44</v>
      </c>
      <c r="AH7">
        <v>23725.599999999999</v>
      </c>
      <c r="AI7" t="s">
        <v>44</v>
      </c>
      <c r="AJ7" t="s">
        <v>44</v>
      </c>
      <c r="AK7" t="s">
        <v>44</v>
      </c>
      <c r="AL7">
        <v>86541.5</v>
      </c>
      <c r="AM7">
        <v>137757</v>
      </c>
      <c r="AN7">
        <v>90498.7</v>
      </c>
      <c r="AO7">
        <v>12760</v>
      </c>
      <c r="AP7">
        <v>19227.2</v>
      </c>
      <c r="AQ7">
        <v>35206.199999999997</v>
      </c>
    </row>
    <row r="8" spans="1:43">
      <c r="A8">
        <v>7</v>
      </c>
      <c r="B8" t="s">
        <v>55</v>
      </c>
      <c r="C8" t="s">
        <v>56</v>
      </c>
      <c r="D8">
        <v>3.5973699999999997E-2</v>
      </c>
      <c r="E8">
        <v>1</v>
      </c>
      <c r="F8">
        <v>1</v>
      </c>
      <c r="G8">
        <v>0</v>
      </c>
      <c r="H8">
        <v>122699</v>
      </c>
      <c r="I8">
        <v>140592</v>
      </c>
      <c r="J8">
        <v>122287</v>
      </c>
      <c r="K8" t="s">
        <v>44</v>
      </c>
      <c r="L8" t="s">
        <v>44</v>
      </c>
      <c r="M8">
        <v>45592.9</v>
      </c>
      <c r="N8">
        <v>107115</v>
      </c>
      <c r="O8">
        <v>140860</v>
      </c>
      <c r="P8">
        <v>160271</v>
      </c>
      <c r="Q8" t="s">
        <v>44</v>
      </c>
      <c r="R8">
        <v>36411.5</v>
      </c>
      <c r="S8">
        <v>46073.1</v>
      </c>
      <c r="T8">
        <v>134649</v>
      </c>
      <c r="U8">
        <v>114787</v>
      </c>
      <c r="V8">
        <v>166944</v>
      </c>
      <c r="W8" t="s">
        <v>44</v>
      </c>
      <c r="X8">
        <v>32061.200000000001</v>
      </c>
      <c r="Y8">
        <v>7082.24</v>
      </c>
      <c r="Z8">
        <v>180299</v>
      </c>
      <c r="AA8">
        <v>179393</v>
      </c>
      <c r="AB8">
        <v>173330</v>
      </c>
      <c r="AC8" t="s">
        <v>44</v>
      </c>
      <c r="AD8">
        <v>51164.6</v>
      </c>
      <c r="AE8" t="s">
        <v>44</v>
      </c>
      <c r="AF8">
        <v>108997</v>
      </c>
      <c r="AG8">
        <v>63776.2</v>
      </c>
      <c r="AH8">
        <v>113650</v>
      </c>
      <c r="AI8" t="s">
        <v>44</v>
      </c>
      <c r="AJ8" t="s">
        <v>44</v>
      </c>
      <c r="AK8">
        <v>35395.4</v>
      </c>
      <c r="AL8" t="s">
        <v>44</v>
      </c>
      <c r="AM8">
        <v>102755</v>
      </c>
      <c r="AN8" t="s">
        <v>44</v>
      </c>
      <c r="AO8">
        <v>91545.2</v>
      </c>
      <c r="AP8">
        <v>63104</v>
      </c>
      <c r="AQ8">
        <v>88765.4</v>
      </c>
    </row>
    <row r="9" spans="1:43">
      <c r="A9">
        <v>8</v>
      </c>
      <c r="B9" t="s">
        <v>57</v>
      </c>
      <c r="C9" t="s">
        <v>58</v>
      </c>
      <c r="D9">
        <v>4.6148799999999997E-2</v>
      </c>
      <c r="E9">
        <v>2</v>
      </c>
      <c r="F9">
        <v>2</v>
      </c>
      <c r="G9">
        <v>0</v>
      </c>
      <c r="H9">
        <v>64157.4</v>
      </c>
      <c r="I9">
        <v>61511.199999999997</v>
      </c>
      <c r="J9">
        <v>51382</v>
      </c>
      <c r="K9">
        <v>39921.4</v>
      </c>
      <c r="L9">
        <v>40550.1</v>
      </c>
      <c r="M9">
        <v>48275.199999999997</v>
      </c>
      <c r="N9">
        <v>58217.1</v>
      </c>
      <c r="O9" t="s">
        <v>44</v>
      </c>
      <c r="P9">
        <v>60372.7</v>
      </c>
      <c r="Q9">
        <v>14566.8</v>
      </c>
      <c r="R9" t="s">
        <v>44</v>
      </c>
      <c r="S9" t="s">
        <v>44</v>
      </c>
      <c r="T9">
        <v>36019</v>
      </c>
      <c r="U9">
        <v>103175</v>
      </c>
      <c r="V9">
        <v>76611.899999999994</v>
      </c>
      <c r="W9" t="s">
        <v>44</v>
      </c>
      <c r="X9" t="s">
        <v>44</v>
      </c>
      <c r="Y9" t="s">
        <v>44</v>
      </c>
      <c r="Z9">
        <v>77075.100000000006</v>
      </c>
      <c r="AA9">
        <v>77014.100000000006</v>
      </c>
      <c r="AB9">
        <v>81382.8</v>
      </c>
      <c r="AC9">
        <v>7634.86</v>
      </c>
      <c r="AD9" t="s">
        <v>44</v>
      </c>
      <c r="AE9" t="s">
        <v>44</v>
      </c>
      <c r="AF9">
        <v>33289.199999999997</v>
      </c>
      <c r="AG9">
        <v>21920.3</v>
      </c>
      <c r="AH9">
        <v>63629.2</v>
      </c>
      <c r="AI9" t="s">
        <v>44</v>
      </c>
      <c r="AJ9" t="s">
        <v>44</v>
      </c>
      <c r="AK9" t="s">
        <v>44</v>
      </c>
      <c r="AL9">
        <v>38098.9</v>
      </c>
      <c r="AM9" t="s">
        <v>44</v>
      </c>
      <c r="AN9">
        <v>92095.2</v>
      </c>
      <c r="AO9">
        <v>22043</v>
      </c>
      <c r="AP9">
        <v>43267</v>
      </c>
      <c r="AQ9">
        <v>39200.300000000003</v>
      </c>
    </row>
    <row r="10" spans="1:43">
      <c r="A10">
        <v>9</v>
      </c>
      <c r="B10" t="s">
        <v>59</v>
      </c>
      <c r="C10" t="s">
        <v>60</v>
      </c>
      <c r="D10">
        <v>1.30566E-2</v>
      </c>
      <c r="E10">
        <v>1</v>
      </c>
      <c r="F10">
        <v>1</v>
      </c>
      <c r="G10">
        <v>0</v>
      </c>
      <c r="H10">
        <v>214721</v>
      </c>
      <c r="I10" t="s">
        <v>44</v>
      </c>
      <c r="J10" t="s">
        <v>44</v>
      </c>
      <c r="K10" t="s">
        <v>44</v>
      </c>
      <c r="L10" t="s">
        <v>44</v>
      </c>
      <c r="M10" t="s">
        <v>44</v>
      </c>
      <c r="N10" t="s">
        <v>44</v>
      </c>
      <c r="O10" t="s">
        <v>44</v>
      </c>
      <c r="P10" t="s">
        <v>44</v>
      </c>
      <c r="Q10" t="s">
        <v>44</v>
      </c>
      <c r="R10" t="s">
        <v>44</v>
      </c>
      <c r="S10">
        <v>174943</v>
      </c>
      <c r="T10">
        <v>290208</v>
      </c>
      <c r="U10">
        <v>306612</v>
      </c>
      <c r="V10" t="s">
        <v>44</v>
      </c>
      <c r="W10" t="s">
        <v>44</v>
      </c>
      <c r="X10">
        <v>151789</v>
      </c>
      <c r="Y10">
        <v>123773</v>
      </c>
      <c r="Z10" t="s">
        <v>44</v>
      </c>
      <c r="AA10" t="s">
        <v>44</v>
      </c>
      <c r="AB10" t="s">
        <v>44</v>
      </c>
      <c r="AC10">
        <v>215604</v>
      </c>
      <c r="AD10" t="s">
        <v>44</v>
      </c>
      <c r="AE10">
        <v>118302</v>
      </c>
      <c r="AF10" t="s">
        <v>44</v>
      </c>
      <c r="AG10" t="s">
        <v>44</v>
      </c>
      <c r="AH10">
        <v>111466</v>
      </c>
      <c r="AI10" t="s">
        <v>44</v>
      </c>
      <c r="AJ10" t="s">
        <v>44</v>
      </c>
      <c r="AK10">
        <v>185210</v>
      </c>
      <c r="AL10" t="s">
        <v>44</v>
      </c>
      <c r="AM10" t="s">
        <v>44</v>
      </c>
      <c r="AN10" t="s">
        <v>44</v>
      </c>
      <c r="AO10" t="s">
        <v>44</v>
      </c>
      <c r="AP10" t="s">
        <v>44</v>
      </c>
      <c r="AQ10">
        <v>153018</v>
      </c>
    </row>
    <row r="11" spans="1:43">
      <c r="A11">
        <v>10</v>
      </c>
      <c r="B11" t="s">
        <v>61</v>
      </c>
      <c r="C11" t="s">
        <v>62</v>
      </c>
      <c r="D11">
        <v>3.8148000000000001E-2</v>
      </c>
      <c r="E11">
        <v>2</v>
      </c>
      <c r="F11">
        <v>2</v>
      </c>
      <c r="G11">
        <v>0</v>
      </c>
      <c r="H11">
        <v>28536.7</v>
      </c>
      <c r="I11">
        <v>39095.699999999997</v>
      </c>
      <c r="J11" t="s">
        <v>44</v>
      </c>
      <c r="K11">
        <v>23727.5</v>
      </c>
      <c r="L11">
        <v>9683.92</v>
      </c>
      <c r="M11">
        <v>12016.8</v>
      </c>
      <c r="N11">
        <v>39705.300000000003</v>
      </c>
      <c r="O11">
        <v>38632.5</v>
      </c>
      <c r="P11">
        <v>60850.9</v>
      </c>
      <c r="Q11">
        <v>8178.82</v>
      </c>
      <c r="R11" t="s">
        <v>44</v>
      </c>
      <c r="S11">
        <v>23780.2</v>
      </c>
      <c r="T11">
        <v>52548.6</v>
      </c>
      <c r="U11">
        <v>52871.3</v>
      </c>
      <c r="V11">
        <v>48917.3</v>
      </c>
      <c r="W11" t="s">
        <v>44</v>
      </c>
      <c r="X11" t="s">
        <v>44</v>
      </c>
      <c r="Y11" t="s">
        <v>44</v>
      </c>
      <c r="Z11">
        <v>101733</v>
      </c>
      <c r="AA11">
        <v>93748</v>
      </c>
      <c r="AB11">
        <v>117666</v>
      </c>
      <c r="AC11">
        <v>12997.5</v>
      </c>
      <c r="AD11">
        <v>10691.1</v>
      </c>
      <c r="AE11" t="s">
        <v>44</v>
      </c>
      <c r="AF11">
        <v>5373.86</v>
      </c>
      <c r="AG11" t="s">
        <v>44</v>
      </c>
      <c r="AH11" t="s">
        <v>44</v>
      </c>
      <c r="AI11" t="s">
        <v>44</v>
      </c>
      <c r="AJ11">
        <v>12988.8</v>
      </c>
      <c r="AK11" t="s">
        <v>44</v>
      </c>
      <c r="AL11">
        <v>54722.7</v>
      </c>
      <c r="AM11">
        <v>50523.4</v>
      </c>
      <c r="AN11">
        <v>56865.7</v>
      </c>
      <c r="AO11">
        <v>13113.5</v>
      </c>
      <c r="AP11">
        <v>20639.7</v>
      </c>
      <c r="AQ11" t="s">
        <v>44</v>
      </c>
    </row>
    <row r="12" spans="1:43">
      <c r="A12">
        <v>11</v>
      </c>
      <c r="B12" t="s">
        <v>63</v>
      </c>
      <c r="C12" t="s">
        <v>64</v>
      </c>
      <c r="D12">
        <v>1.3462999999999999E-2</v>
      </c>
      <c r="E12">
        <v>2</v>
      </c>
      <c r="F12">
        <v>2</v>
      </c>
      <c r="G12">
        <v>0</v>
      </c>
      <c r="H12">
        <v>62789.2</v>
      </c>
      <c r="I12">
        <v>88088</v>
      </c>
      <c r="J12">
        <v>88023.9</v>
      </c>
      <c r="K12">
        <v>143043</v>
      </c>
      <c r="L12">
        <v>138361</v>
      </c>
      <c r="M12">
        <v>109869</v>
      </c>
      <c r="N12">
        <v>145983</v>
      </c>
      <c r="O12">
        <v>146739</v>
      </c>
      <c r="P12">
        <v>130470</v>
      </c>
      <c r="Q12">
        <v>107302</v>
      </c>
      <c r="R12">
        <v>203653</v>
      </c>
      <c r="S12">
        <v>200585</v>
      </c>
      <c r="T12">
        <v>87350.1</v>
      </c>
      <c r="U12">
        <v>103107</v>
      </c>
      <c r="V12">
        <v>81641.899999999994</v>
      </c>
      <c r="W12">
        <v>102049</v>
      </c>
      <c r="X12">
        <v>119224</v>
      </c>
      <c r="Y12">
        <v>117409</v>
      </c>
      <c r="Z12">
        <v>204693</v>
      </c>
      <c r="AA12">
        <v>141696</v>
      </c>
      <c r="AB12">
        <v>225900</v>
      </c>
      <c r="AC12">
        <v>118203</v>
      </c>
      <c r="AD12">
        <v>186727</v>
      </c>
      <c r="AE12">
        <v>203888</v>
      </c>
      <c r="AF12">
        <v>130896</v>
      </c>
      <c r="AG12">
        <v>149102</v>
      </c>
      <c r="AH12">
        <v>139399</v>
      </c>
      <c r="AI12">
        <v>137370</v>
      </c>
      <c r="AJ12">
        <v>139009</v>
      </c>
      <c r="AK12">
        <v>158208</v>
      </c>
      <c r="AL12" t="s">
        <v>44</v>
      </c>
      <c r="AM12">
        <v>100540</v>
      </c>
      <c r="AN12">
        <v>100968</v>
      </c>
      <c r="AO12">
        <v>82882.7</v>
      </c>
      <c r="AP12">
        <v>125085</v>
      </c>
      <c r="AQ12">
        <v>160325</v>
      </c>
    </row>
    <row r="13" spans="1:43">
      <c r="A13">
        <v>12</v>
      </c>
      <c r="B13" t="s">
        <v>65</v>
      </c>
      <c r="C13" t="s">
        <v>66</v>
      </c>
      <c r="D13">
        <v>5.2228900000000002E-2</v>
      </c>
      <c r="E13">
        <v>4</v>
      </c>
      <c r="F13">
        <v>4</v>
      </c>
      <c r="G13">
        <v>0</v>
      </c>
      <c r="H13">
        <v>85649</v>
      </c>
      <c r="I13">
        <v>44341.599999999999</v>
      </c>
      <c r="J13">
        <v>63564.7</v>
      </c>
      <c r="K13">
        <v>55670.9</v>
      </c>
      <c r="L13">
        <v>61813.7</v>
      </c>
      <c r="M13">
        <v>78475.100000000006</v>
      </c>
      <c r="N13">
        <v>117170</v>
      </c>
      <c r="O13">
        <v>147036</v>
      </c>
      <c r="P13">
        <v>122699</v>
      </c>
      <c r="Q13">
        <v>96141.8</v>
      </c>
      <c r="R13">
        <v>47521.599999999999</v>
      </c>
      <c r="S13">
        <v>76032.3</v>
      </c>
      <c r="T13">
        <v>144859</v>
      </c>
      <c r="U13">
        <v>161087</v>
      </c>
      <c r="V13">
        <v>148108</v>
      </c>
      <c r="W13">
        <v>30887</v>
      </c>
      <c r="X13">
        <v>30452.400000000001</v>
      </c>
      <c r="Y13">
        <v>49584.2</v>
      </c>
      <c r="Z13">
        <v>201782</v>
      </c>
      <c r="AA13">
        <v>174058</v>
      </c>
      <c r="AB13">
        <v>225551</v>
      </c>
      <c r="AC13">
        <v>88876.1</v>
      </c>
      <c r="AD13">
        <v>51977.1</v>
      </c>
      <c r="AE13">
        <v>83298</v>
      </c>
      <c r="AF13">
        <v>98669.8</v>
      </c>
      <c r="AG13">
        <v>81663.5</v>
      </c>
      <c r="AH13">
        <v>116005</v>
      </c>
      <c r="AI13">
        <v>93502.1</v>
      </c>
      <c r="AJ13">
        <v>58747.1</v>
      </c>
      <c r="AK13">
        <v>62684.4</v>
      </c>
      <c r="AL13">
        <v>69391</v>
      </c>
      <c r="AM13">
        <v>123528</v>
      </c>
      <c r="AN13">
        <v>94758.1</v>
      </c>
      <c r="AO13">
        <v>27387.3</v>
      </c>
      <c r="AP13">
        <v>43407</v>
      </c>
      <c r="AQ13">
        <v>64161</v>
      </c>
    </row>
    <row r="14" spans="1:43">
      <c r="A14">
        <v>13</v>
      </c>
      <c r="B14" t="s">
        <v>67</v>
      </c>
      <c r="C14" t="s">
        <v>68</v>
      </c>
      <c r="D14">
        <v>1.9853300000000001E-2</v>
      </c>
      <c r="E14">
        <v>6</v>
      </c>
      <c r="F14">
        <v>5</v>
      </c>
      <c r="G14">
        <v>1</v>
      </c>
      <c r="H14">
        <v>55404.7</v>
      </c>
      <c r="I14">
        <v>73331.7</v>
      </c>
      <c r="J14">
        <v>69216</v>
      </c>
      <c r="K14">
        <v>68435.199999999997</v>
      </c>
      <c r="L14">
        <v>37209.199999999997</v>
      </c>
      <c r="M14">
        <v>29757.8</v>
      </c>
      <c r="N14">
        <v>69359.899999999994</v>
      </c>
      <c r="O14">
        <v>93072.9</v>
      </c>
      <c r="P14">
        <v>99643.199999999997</v>
      </c>
      <c r="Q14">
        <v>48050.9</v>
      </c>
      <c r="R14">
        <v>60225.4</v>
      </c>
      <c r="S14">
        <v>52933.1</v>
      </c>
      <c r="T14">
        <v>105935</v>
      </c>
      <c r="U14">
        <v>114263</v>
      </c>
      <c r="V14">
        <v>92658.3</v>
      </c>
      <c r="W14">
        <v>47058.400000000001</v>
      </c>
      <c r="X14">
        <v>50154.1</v>
      </c>
      <c r="Y14">
        <v>50204.4</v>
      </c>
      <c r="Z14">
        <v>130954</v>
      </c>
      <c r="AA14">
        <v>132926</v>
      </c>
      <c r="AB14">
        <v>148288</v>
      </c>
      <c r="AC14">
        <v>96541</v>
      </c>
      <c r="AD14">
        <v>88817.4</v>
      </c>
      <c r="AE14">
        <v>76531.3</v>
      </c>
      <c r="AF14">
        <v>102663</v>
      </c>
      <c r="AG14">
        <v>115983</v>
      </c>
      <c r="AH14">
        <v>132256</v>
      </c>
      <c r="AI14">
        <v>32911.199999999997</v>
      </c>
      <c r="AJ14">
        <v>44703.9</v>
      </c>
      <c r="AK14">
        <v>35212</v>
      </c>
      <c r="AL14">
        <v>142885</v>
      </c>
      <c r="AM14">
        <v>195489</v>
      </c>
      <c r="AN14">
        <v>136656</v>
      </c>
      <c r="AO14">
        <v>36968</v>
      </c>
      <c r="AP14">
        <v>52348.2</v>
      </c>
      <c r="AQ14">
        <v>58275.7</v>
      </c>
    </row>
    <row r="15" spans="1:43">
      <c r="A15">
        <v>14</v>
      </c>
      <c r="B15" t="s">
        <v>69</v>
      </c>
      <c r="C15" t="s">
        <v>70</v>
      </c>
      <c r="D15">
        <v>3.3937299999999997E-2</v>
      </c>
      <c r="E15">
        <v>3</v>
      </c>
      <c r="F15">
        <v>3</v>
      </c>
      <c r="G15">
        <v>0</v>
      </c>
      <c r="H15">
        <v>3846.45</v>
      </c>
      <c r="I15">
        <v>46056.9</v>
      </c>
      <c r="J15" t="s">
        <v>44</v>
      </c>
      <c r="K15" t="s">
        <v>44</v>
      </c>
      <c r="L15" t="s">
        <v>44</v>
      </c>
      <c r="M15" t="s">
        <v>44</v>
      </c>
      <c r="N15">
        <v>33022.699999999997</v>
      </c>
      <c r="O15">
        <v>90465.1</v>
      </c>
      <c r="P15" t="s">
        <v>44</v>
      </c>
      <c r="Q15" t="s">
        <v>44</v>
      </c>
      <c r="R15">
        <v>43800.3</v>
      </c>
      <c r="S15">
        <v>14455.8</v>
      </c>
      <c r="T15" t="s">
        <v>44</v>
      </c>
      <c r="U15">
        <v>64658.9</v>
      </c>
      <c r="V15" t="s">
        <v>44</v>
      </c>
      <c r="W15">
        <v>54917</v>
      </c>
      <c r="X15" t="s">
        <v>44</v>
      </c>
      <c r="Y15" t="s">
        <v>44</v>
      </c>
      <c r="Z15">
        <v>49391.6</v>
      </c>
      <c r="AA15">
        <v>63632.5</v>
      </c>
      <c r="AB15">
        <v>62263.7</v>
      </c>
      <c r="AC15" t="s">
        <v>44</v>
      </c>
      <c r="AD15" t="s">
        <v>44</v>
      </c>
      <c r="AE15" t="s">
        <v>44</v>
      </c>
      <c r="AF15">
        <v>33699.800000000003</v>
      </c>
      <c r="AG15">
        <v>45869.4</v>
      </c>
      <c r="AH15" t="s">
        <v>44</v>
      </c>
      <c r="AI15">
        <v>18468.7</v>
      </c>
      <c r="AJ15" t="s">
        <v>44</v>
      </c>
      <c r="AK15">
        <v>12135.7</v>
      </c>
      <c r="AL15">
        <v>53804.2</v>
      </c>
      <c r="AM15">
        <v>38198.1</v>
      </c>
      <c r="AN15">
        <v>51549.7</v>
      </c>
      <c r="AO15" t="s">
        <v>44</v>
      </c>
      <c r="AP15">
        <v>13818.5</v>
      </c>
      <c r="AQ15">
        <v>13226.9</v>
      </c>
    </row>
    <row r="16" spans="1:43">
      <c r="A16">
        <v>15</v>
      </c>
      <c r="B16" t="s">
        <v>71</v>
      </c>
      <c r="C16" t="s">
        <v>72</v>
      </c>
      <c r="D16">
        <v>7.1633199999999997E-4</v>
      </c>
      <c r="E16">
        <v>12</v>
      </c>
      <c r="F16">
        <v>12</v>
      </c>
      <c r="G16">
        <v>0</v>
      </c>
      <c r="H16">
        <v>243573</v>
      </c>
      <c r="I16">
        <v>224042</v>
      </c>
      <c r="J16">
        <v>221552</v>
      </c>
      <c r="K16">
        <v>255385</v>
      </c>
      <c r="L16">
        <v>209815</v>
      </c>
      <c r="M16">
        <v>234342</v>
      </c>
      <c r="N16">
        <v>384472</v>
      </c>
      <c r="O16">
        <v>401696</v>
      </c>
      <c r="P16">
        <v>434211</v>
      </c>
      <c r="Q16">
        <v>217676</v>
      </c>
      <c r="R16">
        <v>203291</v>
      </c>
      <c r="S16">
        <v>197811</v>
      </c>
      <c r="T16">
        <v>396250</v>
      </c>
      <c r="U16">
        <v>451670</v>
      </c>
      <c r="V16">
        <v>488792</v>
      </c>
      <c r="W16">
        <v>121218</v>
      </c>
      <c r="X16">
        <v>120209</v>
      </c>
      <c r="Y16">
        <v>185618</v>
      </c>
      <c r="Z16">
        <v>376048</v>
      </c>
      <c r="AA16">
        <v>363484</v>
      </c>
      <c r="AB16">
        <v>434948</v>
      </c>
      <c r="AC16">
        <v>244038</v>
      </c>
      <c r="AD16">
        <v>182000</v>
      </c>
      <c r="AE16">
        <v>282419</v>
      </c>
      <c r="AF16">
        <v>211722</v>
      </c>
      <c r="AG16">
        <v>237758</v>
      </c>
      <c r="AH16">
        <v>268835</v>
      </c>
      <c r="AI16">
        <v>112229</v>
      </c>
      <c r="AJ16">
        <v>141242</v>
      </c>
      <c r="AK16">
        <v>204136</v>
      </c>
      <c r="AL16">
        <v>265807</v>
      </c>
      <c r="AM16">
        <v>363697</v>
      </c>
      <c r="AN16">
        <v>268836</v>
      </c>
      <c r="AO16">
        <v>131335</v>
      </c>
      <c r="AP16">
        <v>107908</v>
      </c>
      <c r="AQ16">
        <v>135307</v>
      </c>
    </row>
    <row r="17" spans="1:43">
      <c r="A17">
        <v>16</v>
      </c>
      <c r="B17" t="s">
        <v>73</v>
      </c>
      <c r="C17" t="s">
        <v>74</v>
      </c>
      <c r="D17">
        <v>4.1969600000000003E-2</v>
      </c>
      <c r="E17">
        <v>4</v>
      </c>
      <c r="F17">
        <v>4</v>
      </c>
      <c r="G17">
        <v>0</v>
      </c>
      <c r="H17">
        <v>68137.899999999994</v>
      </c>
      <c r="I17">
        <v>63318.3</v>
      </c>
      <c r="J17">
        <v>64594.6</v>
      </c>
      <c r="K17">
        <v>22490.3</v>
      </c>
      <c r="L17" t="s">
        <v>44</v>
      </c>
      <c r="M17">
        <v>43428.7</v>
      </c>
      <c r="N17">
        <v>48733.4</v>
      </c>
      <c r="O17">
        <v>70660.3</v>
      </c>
      <c r="P17">
        <v>77733.399999999994</v>
      </c>
      <c r="Q17">
        <v>24135.8</v>
      </c>
      <c r="R17">
        <v>46218.5</v>
      </c>
      <c r="S17">
        <v>56135.6</v>
      </c>
      <c r="T17">
        <v>92021.4</v>
      </c>
      <c r="U17">
        <v>83732.100000000006</v>
      </c>
      <c r="V17">
        <v>105450</v>
      </c>
      <c r="W17" t="s">
        <v>44</v>
      </c>
      <c r="X17">
        <v>17244.599999999999</v>
      </c>
      <c r="Y17" t="s">
        <v>44</v>
      </c>
      <c r="Z17">
        <v>130165</v>
      </c>
      <c r="AA17">
        <v>138276</v>
      </c>
      <c r="AB17">
        <v>127296</v>
      </c>
      <c r="AC17" t="s">
        <v>44</v>
      </c>
      <c r="AD17" t="s">
        <v>44</v>
      </c>
      <c r="AE17" t="s">
        <v>44</v>
      </c>
      <c r="AF17">
        <v>42617</v>
      </c>
      <c r="AG17">
        <v>97719.5</v>
      </c>
      <c r="AH17">
        <v>65263.5</v>
      </c>
      <c r="AI17" t="s">
        <v>44</v>
      </c>
      <c r="AJ17" t="s">
        <v>44</v>
      </c>
      <c r="AK17">
        <v>19608.599999999999</v>
      </c>
      <c r="AL17">
        <v>82340.800000000003</v>
      </c>
      <c r="AM17">
        <v>102726</v>
      </c>
      <c r="AN17">
        <v>70394</v>
      </c>
      <c r="AO17">
        <v>11572.8</v>
      </c>
      <c r="AP17" t="s">
        <v>44</v>
      </c>
      <c r="AQ17" t="s">
        <v>44</v>
      </c>
    </row>
    <row r="18" spans="1:43">
      <c r="A18">
        <v>17</v>
      </c>
      <c r="B18" t="s">
        <v>75</v>
      </c>
      <c r="C18" t="s">
        <v>76</v>
      </c>
      <c r="D18">
        <v>3.4047000000000001E-2</v>
      </c>
      <c r="E18">
        <v>1</v>
      </c>
      <c r="F18">
        <v>1</v>
      </c>
      <c r="G18">
        <v>0</v>
      </c>
      <c r="H18">
        <v>116787</v>
      </c>
      <c r="I18">
        <v>166706</v>
      </c>
      <c r="J18">
        <v>154885</v>
      </c>
      <c r="K18">
        <v>217702</v>
      </c>
      <c r="L18">
        <v>243013</v>
      </c>
      <c r="M18">
        <v>277257</v>
      </c>
      <c r="N18">
        <v>253985</v>
      </c>
      <c r="O18">
        <v>288786</v>
      </c>
      <c r="P18">
        <v>313627</v>
      </c>
      <c r="Q18">
        <v>237023</v>
      </c>
      <c r="R18">
        <v>246352</v>
      </c>
      <c r="S18">
        <v>251177</v>
      </c>
      <c r="T18">
        <v>207788</v>
      </c>
      <c r="U18">
        <v>224105</v>
      </c>
      <c r="V18">
        <v>222265</v>
      </c>
      <c r="W18">
        <v>204095</v>
      </c>
      <c r="X18">
        <v>130796</v>
      </c>
      <c r="Y18">
        <v>227309</v>
      </c>
      <c r="Z18">
        <v>345234</v>
      </c>
      <c r="AA18">
        <v>319626</v>
      </c>
      <c r="AB18">
        <v>332811</v>
      </c>
      <c r="AC18">
        <v>287820</v>
      </c>
      <c r="AD18">
        <v>319512</v>
      </c>
      <c r="AE18">
        <v>337100</v>
      </c>
      <c r="AF18">
        <v>362483</v>
      </c>
      <c r="AG18">
        <v>388532</v>
      </c>
      <c r="AH18">
        <v>451339</v>
      </c>
      <c r="AI18">
        <v>260801</v>
      </c>
      <c r="AJ18">
        <v>328199</v>
      </c>
      <c r="AK18">
        <v>364328</v>
      </c>
      <c r="AL18">
        <v>361065</v>
      </c>
      <c r="AM18">
        <v>499174</v>
      </c>
      <c r="AN18">
        <v>361317</v>
      </c>
      <c r="AO18">
        <v>233567</v>
      </c>
      <c r="AP18">
        <v>299862</v>
      </c>
      <c r="AQ18">
        <v>307889</v>
      </c>
    </row>
    <row r="19" spans="1:43">
      <c r="A19">
        <v>18</v>
      </c>
      <c r="B19" t="s">
        <v>77</v>
      </c>
      <c r="C19" t="s">
        <v>78</v>
      </c>
      <c r="D19">
        <v>1.65913E-2</v>
      </c>
      <c r="E19">
        <v>2</v>
      </c>
      <c r="F19">
        <v>2</v>
      </c>
      <c r="G19">
        <v>0</v>
      </c>
      <c r="H19">
        <v>33707.4</v>
      </c>
      <c r="I19">
        <v>51061.4</v>
      </c>
      <c r="J19">
        <v>40666.9</v>
      </c>
      <c r="K19">
        <v>122789</v>
      </c>
      <c r="L19">
        <v>51820.6</v>
      </c>
      <c r="M19">
        <v>88951.6</v>
      </c>
      <c r="N19">
        <v>104338</v>
      </c>
      <c r="O19">
        <v>83460.399999999994</v>
      </c>
      <c r="P19">
        <v>84916.4</v>
      </c>
      <c r="Q19">
        <v>112834</v>
      </c>
      <c r="R19">
        <v>85265.2</v>
      </c>
      <c r="S19">
        <v>95815.3</v>
      </c>
      <c r="T19">
        <v>51224.2</v>
      </c>
      <c r="U19">
        <v>51159.3</v>
      </c>
      <c r="V19" t="s">
        <v>44</v>
      </c>
      <c r="W19">
        <v>40400.300000000003</v>
      </c>
      <c r="X19">
        <v>36939.1</v>
      </c>
      <c r="Y19">
        <v>41320.400000000001</v>
      </c>
      <c r="Z19">
        <v>83404.2</v>
      </c>
      <c r="AA19">
        <v>112362</v>
      </c>
      <c r="AB19">
        <v>127600</v>
      </c>
      <c r="AC19">
        <v>90066.3</v>
      </c>
      <c r="AD19">
        <v>75960.800000000003</v>
      </c>
      <c r="AE19">
        <v>95467.9</v>
      </c>
      <c r="AF19">
        <v>53497.3</v>
      </c>
      <c r="AG19">
        <v>39358</v>
      </c>
      <c r="AH19">
        <v>24648.3</v>
      </c>
      <c r="AI19">
        <v>72640.100000000006</v>
      </c>
      <c r="AJ19">
        <v>86464.8</v>
      </c>
      <c r="AK19">
        <v>86221.6</v>
      </c>
      <c r="AL19">
        <v>26108.2</v>
      </c>
      <c r="AM19">
        <v>58659.1</v>
      </c>
      <c r="AN19">
        <v>26755.599999999999</v>
      </c>
      <c r="AO19">
        <v>26492.5</v>
      </c>
      <c r="AP19" t="s">
        <v>44</v>
      </c>
      <c r="AQ19">
        <v>45159.9</v>
      </c>
    </row>
    <row r="20" spans="1:43">
      <c r="A20">
        <v>19</v>
      </c>
      <c r="B20" t="s">
        <v>79</v>
      </c>
      <c r="C20" t="s">
        <v>80</v>
      </c>
      <c r="D20">
        <v>6.7316200000000007E-2</v>
      </c>
      <c r="E20">
        <v>4</v>
      </c>
      <c r="F20">
        <v>4</v>
      </c>
      <c r="G20">
        <v>0</v>
      </c>
      <c r="H20">
        <v>30450.799999999999</v>
      </c>
      <c r="I20">
        <v>93176</v>
      </c>
      <c r="J20">
        <v>59621.2</v>
      </c>
      <c r="K20" t="s">
        <v>44</v>
      </c>
      <c r="L20">
        <v>33063.699999999997</v>
      </c>
      <c r="M20">
        <v>20394.7</v>
      </c>
      <c r="N20">
        <v>55400.9</v>
      </c>
      <c r="O20">
        <v>39356</v>
      </c>
      <c r="P20" t="s">
        <v>44</v>
      </c>
      <c r="Q20">
        <v>117210</v>
      </c>
      <c r="R20" t="s">
        <v>44</v>
      </c>
      <c r="S20">
        <v>31378.5</v>
      </c>
      <c r="T20">
        <v>83611.899999999994</v>
      </c>
      <c r="U20">
        <v>66925.2</v>
      </c>
      <c r="V20">
        <v>82701</v>
      </c>
      <c r="W20" t="s">
        <v>44</v>
      </c>
      <c r="X20" t="s">
        <v>44</v>
      </c>
      <c r="Y20" t="s">
        <v>44</v>
      </c>
      <c r="Z20">
        <v>185766</v>
      </c>
      <c r="AA20">
        <v>118438</v>
      </c>
      <c r="AB20">
        <v>142375</v>
      </c>
      <c r="AC20">
        <v>104946</v>
      </c>
      <c r="AD20" t="s">
        <v>44</v>
      </c>
      <c r="AE20" t="s">
        <v>44</v>
      </c>
      <c r="AF20" t="s">
        <v>44</v>
      </c>
      <c r="AG20" t="s">
        <v>44</v>
      </c>
      <c r="AH20">
        <v>45265.599999999999</v>
      </c>
      <c r="AI20">
        <v>10428.9</v>
      </c>
      <c r="AJ20">
        <v>19641.5</v>
      </c>
      <c r="AK20" t="s">
        <v>44</v>
      </c>
      <c r="AL20">
        <v>85155.5</v>
      </c>
      <c r="AM20">
        <v>155184</v>
      </c>
      <c r="AN20">
        <v>120214</v>
      </c>
      <c r="AO20">
        <v>68191.3</v>
      </c>
      <c r="AP20">
        <v>95952.9</v>
      </c>
      <c r="AQ20">
        <v>105267</v>
      </c>
    </row>
    <row r="21" spans="1:43">
      <c r="A21">
        <v>20</v>
      </c>
      <c r="B21" t="s">
        <v>81</v>
      </c>
      <c r="C21" t="s">
        <v>82</v>
      </c>
      <c r="D21">
        <v>1.30402E-2</v>
      </c>
      <c r="E21">
        <v>1</v>
      </c>
      <c r="F21">
        <v>1</v>
      </c>
      <c r="G21">
        <v>0</v>
      </c>
      <c r="H21">
        <v>33237.699999999997</v>
      </c>
      <c r="I21">
        <v>109846</v>
      </c>
      <c r="J21">
        <v>81990.7</v>
      </c>
      <c r="K21" t="s">
        <v>44</v>
      </c>
      <c r="L21" t="s">
        <v>44</v>
      </c>
      <c r="M21" t="s">
        <v>44</v>
      </c>
      <c r="N21">
        <v>55204.800000000003</v>
      </c>
      <c r="O21">
        <v>53102.1</v>
      </c>
      <c r="P21">
        <v>62280</v>
      </c>
      <c r="Q21" t="s">
        <v>44</v>
      </c>
      <c r="R21" t="s">
        <v>44</v>
      </c>
      <c r="S21">
        <v>37522.1</v>
      </c>
      <c r="T21">
        <v>77839.7</v>
      </c>
      <c r="U21">
        <v>108254</v>
      </c>
      <c r="V21">
        <v>85228.9</v>
      </c>
      <c r="W21" t="s">
        <v>44</v>
      </c>
      <c r="X21" t="s">
        <v>44</v>
      </c>
      <c r="Y21">
        <v>21895.8</v>
      </c>
      <c r="Z21">
        <v>50663.9</v>
      </c>
      <c r="AA21">
        <v>62547.1</v>
      </c>
      <c r="AB21">
        <v>67810.399999999994</v>
      </c>
      <c r="AC21">
        <v>24787.3</v>
      </c>
      <c r="AD21" t="s">
        <v>44</v>
      </c>
      <c r="AE21">
        <v>36604.300000000003</v>
      </c>
      <c r="AF21" t="s">
        <v>44</v>
      </c>
      <c r="AG21">
        <v>26638.1</v>
      </c>
      <c r="AH21">
        <v>48531</v>
      </c>
      <c r="AI21" t="s">
        <v>44</v>
      </c>
      <c r="AJ21">
        <v>13692.6</v>
      </c>
      <c r="AK21" t="s">
        <v>44</v>
      </c>
      <c r="AL21">
        <v>68146.3</v>
      </c>
      <c r="AM21">
        <v>136726</v>
      </c>
      <c r="AN21">
        <v>87221.8</v>
      </c>
      <c r="AO21">
        <v>42884.7</v>
      </c>
      <c r="AP21" t="s">
        <v>44</v>
      </c>
      <c r="AQ21">
        <v>35252.199999999997</v>
      </c>
    </row>
    <row r="22" spans="1:43">
      <c r="A22">
        <v>21</v>
      </c>
      <c r="B22" t="s">
        <v>83</v>
      </c>
      <c r="C22" t="s">
        <v>84</v>
      </c>
      <c r="D22">
        <v>3.5822899999999998E-2</v>
      </c>
      <c r="E22">
        <v>4</v>
      </c>
      <c r="F22">
        <v>3</v>
      </c>
      <c r="G22">
        <v>1</v>
      </c>
      <c r="H22">
        <v>5781.04</v>
      </c>
      <c r="I22">
        <v>11758.2</v>
      </c>
      <c r="J22" t="s">
        <v>44</v>
      </c>
      <c r="K22" t="s">
        <v>44</v>
      </c>
      <c r="L22" t="s">
        <v>44</v>
      </c>
      <c r="M22" t="s">
        <v>44</v>
      </c>
      <c r="N22">
        <v>11378.1</v>
      </c>
      <c r="O22" t="s">
        <v>44</v>
      </c>
      <c r="P22" t="s">
        <v>44</v>
      </c>
      <c r="Q22" t="s">
        <v>44</v>
      </c>
      <c r="R22" t="s">
        <v>44</v>
      </c>
      <c r="S22" t="s">
        <v>44</v>
      </c>
      <c r="T22" t="s">
        <v>44</v>
      </c>
      <c r="U22">
        <v>24697.4</v>
      </c>
      <c r="V22">
        <v>22237.5</v>
      </c>
      <c r="W22" t="s">
        <v>44</v>
      </c>
      <c r="X22" t="s">
        <v>44</v>
      </c>
      <c r="Y22" t="s">
        <v>44</v>
      </c>
      <c r="Z22">
        <v>106086</v>
      </c>
      <c r="AA22">
        <v>76275.8</v>
      </c>
      <c r="AB22">
        <v>133967</v>
      </c>
      <c r="AC22">
        <v>23550</v>
      </c>
      <c r="AD22">
        <v>27041.4</v>
      </c>
      <c r="AE22">
        <v>14460.7</v>
      </c>
      <c r="AF22" t="s">
        <v>44</v>
      </c>
      <c r="AG22">
        <v>43738.8</v>
      </c>
      <c r="AH22">
        <v>28655.8</v>
      </c>
      <c r="AI22" t="s">
        <v>44</v>
      </c>
      <c r="AJ22">
        <v>19815.900000000001</v>
      </c>
      <c r="AK22" t="s">
        <v>44</v>
      </c>
      <c r="AL22">
        <v>60073.3</v>
      </c>
      <c r="AM22">
        <v>85280.9</v>
      </c>
      <c r="AN22">
        <v>56528.7</v>
      </c>
      <c r="AO22">
        <v>6341.38</v>
      </c>
      <c r="AP22">
        <v>15152.5</v>
      </c>
      <c r="AQ22" t="s">
        <v>44</v>
      </c>
    </row>
    <row r="23" spans="1:43">
      <c r="A23">
        <v>22</v>
      </c>
      <c r="B23" t="s">
        <v>85</v>
      </c>
      <c r="C23" t="s">
        <v>86</v>
      </c>
      <c r="D23">
        <v>1.7915899999999998E-2</v>
      </c>
      <c r="E23">
        <v>1</v>
      </c>
      <c r="F23">
        <v>1</v>
      </c>
      <c r="G23">
        <v>0</v>
      </c>
      <c r="H23">
        <v>21526.5</v>
      </c>
      <c r="I23">
        <v>49920.1</v>
      </c>
      <c r="J23" t="s">
        <v>44</v>
      </c>
      <c r="K23" t="s">
        <v>44</v>
      </c>
      <c r="L23" t="s">
        <v>44</v>
      </c>
      <c r="M23" t="s">
        <v>44</v>
      </c>
      <c r="N23">
        <v>36728.400000000001</v>
      </c>
      <c r="O23" t="s">
        <v>44</v>
      </c>
      <c r="P23">
        <v>45389.8</v>
      </c>
      <c r="Q23" t="s">
        <v>44</v>
      </c>
      <c r="R23" t="s">
        <v>44</v>
      </c>
      <c r="S23" t="s">
        <v>44</v>
      </c>
      <c r="T23">
        <v>38752.400000000001</v>
      </c>
      <c r="U23">
        <v>36286.800000000003</v>
      </c>
      <c r="V23">
        <v>43396.1</v>
      </c>
      <c r="W23" t="s">
        <v>44</v>
      </c>
      <c r="X23" t="s">
        <v>44</v>
      </c>
      <c r="Y23" t="s">
        <v>44</v>
      </c>
      <c r="Z23">
        <v>38676.400000000001</v>
      </c>
      <c r="AA23">
        <v>96912.4</v>
      </c>
      <c r="AB23">
        <v>61299.3</v>
      </c>
      <c r="AC23" t="s">
        <v>44</v>
      </c>
      <c r="AD23">
        <v>11074.2</v>
      </c>
      <c r="AE23" t="s">
        <v>44</v>
      </c>
      <c r="AF23">
        <v>10682</v>
      </c>
      <c r="AG23">
        <v>31856.3</v>
      </c>
      <c r="AH23" t="s">
        <v>44</v>
      </c>
      <c r="AI23" t="s">
        <v>44</v>
      </c>
      <c r="AJ23" t="s">
        <v>44</v>
      </c>
      <c r="AK23" t="s">
        <v>44</v>
      </c>
      <c r="AL23">
        <v>67680.100000000006</v>
      </c>
      <c r="AM23">
        <v>95528.5</v>
      </c>
      <c r="AN23">
        <v>62950.8</v>
      </c>
      <c r="AO23">
        <v>16897.7</v>
      </c>
      <c r="AP23">
        <v>28157</v>
      </c>
      <c r="AQ23" t="s">
        <v>44</v>
      </c>
    </row>
    <row r="24" spans="1:43">
      <c r="A24">
        <v>23</v>
      </c>
      <c r="B24" t="s">
        <v>87</v>
      </c>
      <c r="C24" t="s">
        <v>88</v>
      </c>
      <c r="D24">
        <v>2.2449E-2</v>
      </c>
      <c r="E24">
        <v>6</v>
      </c>
      <c r="F24">
        <v>6</v>
      </c>
      <c r="G24">
        <v>0</v>
      </c>
      <c r="H24">
        <v>25509.7</v>
      </c>
      <c r="I24">
        <v>32957</v>
      </c>
      <c r="J24">
        <v>30683.3</v>
      </c>
      <c r="K24">
        <v>29366.5</v>
      </c>
      <c r="L24">
        <v>24637.4</v>
      </c>
      <c r="M24">
        <v>11250.6</v>
      </c>
      <c r="N24">
        <v>26876.799999999999</v>
      </c>
      <c r="O24">
        <v>33912.1</v>
      </c>
      <c r="P24">
        <v>21042.6</v>
      </c>
      <c r="Q24">
        <v>35620.6</v>
      </c>
      <c r="R24">
        <v>19853.8</v>
      </c>
      <c r="S24">
        <v>31475.7</v>
      </c>
      <c r="T24">
        <v>36909.699999999997</v>
      </c>
      <c r="U24">
        <v>42426.2</v>
      </c>
      <c r="V24">
        <v>35827.199999999997</v>
      </c>
      <c r="W24">
        <v>15997.9</v>
      </c>
      <c r="X24">
        <v>25614.799999999999</v>
      </c>
      <c r="Y24" t="s">
        <v>44</v>
      </c>
      <c r="Z24">
        <v>36848.400000000001</v>
      </c>
      <c r="AA24">
        <v>41694.5</v>
      </c>
      <c r="AB24">
        <v>50717.3</v>
      </c>
      <c r="AC24">
        <v>17004.5</v>
      </c>
      <c r="AD24">
        <v>26153</v>
      </c>
      <c r="AE24">
        <v>25884.9</v>
      </c>
      <c r="AF24">
        <v>18020.599999999999</v>
      </c>
      <c r="AG24">
        <v>16961.099999999999</v>
      </c>
      <c r="AH24">
        <v>36410.300000000003</v>
      </c>
      <c r="AI24">
        <v>8070.9</v>
      </c>
      <c r="AJ24">
        <v>4659.49</v>
      </c>
      <c r="AK24">
        <v>6568.18</v>
      </c>
      <c r="AL24">
        <v>16909.900000000001</v>
      </c>
      <c r="AM24">
        <v>42699.3</v>
      </c>
      <c r="AN24">
        <v>15382.5</v>
      </c>
      <c r="AO24" t="s">
        <v>44</v>
      </c>
      <c r="AP24" t="s">
        <v>44</v>
      </c>
      <c r="AQ24">
        <v>6269.42</v>
      </c>
    </row>
    <row r="25" spans="1:43">
      <c r="A25">
        <v>24</v>
      </c>
      <c r="B25" t="s">
        <v>89</v>
      </c>
      <c r="C25" t="s">
        <v>90</v>
      </c>
      <c r="D25">
        <v>5.1553399999999999E-2</v>
      </c>
      <c r="E25">
        <v>8</v>
      </c>
      <c r="F25">
        <v>8</v>
      </c>
      <c r="G25">
        <v>0</v>
      </c>
      <c r="H25">
        <v>83188.2</v>
      </c>
      <c r="I25">
        <v>79195.7</v>
      </c>
      <c r="J25">
        <v>105899</v>
      </c>
      <c r="K25">
        <v>39884.300000000003</v>
      </c>
      <c r="L25">
        <v>61700.1</v>
      </c>
      <c r="M25">
        <v>61035.7</v>
      </c>
      <c r="N25">
        <v>107193</v>
      </c>
      <c r="O25">
        <v>111595</v>
      </c>
      <c r="P25">
        <v>113942</v>
      </c>
      <c r="Q25">
        <v>42841.2</v>
      </c>
      <c r="R25">
        <v>40967.599999999999</v>
      </c>
      <c r="S25">
        <v>62482.7</v>
      </c>
      <c r="T25">
        <v>99615.4</v>
      </c>
      <c r="U25">
        <v>122032</v>
      </c>
      <c r="V25">
        <v>125007</v>
      </c>
      <c r="W25">
        <v>10056.1</v>
      </c>
      <c r="X25">
        <v>23672.1</v>
      </c>
      <c r="Y25">
        <v>11262.5</v>
      </c>
      <c r="Z25">
        <v>59954.8</v>
      </c>
      <c r="AA25">
        <v>54931.6</v>
      </c>
      <c r="AB25">
        <v>73892.899999999994</v>
      </c>
      <c r="AC25">
        <v>27053</v>
      </c>
      <c r="AD25">
        <v>43926.400000000001</v>
      </c>
      <c r="AE25">
        <v>43215.7</v>
      </c>
      <c r="AF25" t="s">
        <v>44</v>
      </c>
      <c r="AG25">
        <v>38616.1</v>
      </c>
      <c r="AH25">
        <v>17875.599999999999</v>
      </c>
      <c r="AI25" t="s">
        <v>44</v>
      </c>
      <c r="AJ25" t="s">
        <v>44</v>
      </c>
      <c r="AK25" t="s">
        <v>44</v>
      </c>
      <c r="AL25">
        <v>28981.5</v>
      </c>
      <c r="AM25">
        <v>62369.3</v>
      </c>
      <c r="AN25">
        <v>53317.3</v>
      </c>
      <c r="AO25">
        <v>28235.3</v>
      </c>
      <c r="AP25">
        <v>13440.1</v>
      </c>
      <c r="AQ25">
        <v>29051.4</v>
      </c>
    </row>
    <row r="26" spans="1:43">
      <c r="A26">
        <v>25</v>
      </c>
      <c r="B26" t="s">
        <v>91</v>
      </c>
      <c r="C26" t="s">
        <v>92</v>
      </c>
      <c r="D26">
        <v>4.2438299999999997E-3</v>
      </c>
      <c r="E26">
        <v>3</v>
      </c>
      <c r="F26">
        <v>3</v>
      </c>
      <c r="G26">
        <v>0</v>
      </c>
      <c r="H26">
        <v>161021</v>
      </c>
      <c r="I26">
        <v>95654.399999999994</v>
      </c>
      <c r="J26">
        <v>152882</v>
      </c>
      <c r="K26">
        <v>268548</v>
      </c>
      <c r="L26">
        <v>196265</v>
      </c>
      <c r="M26">
        <v>299050</v>
      </c>
      <c r="N26">
        <v>257750</v>
      </c>
      <c r="O26">
        <v>289716</v>
      </c>
      <c r="P26">
        <v>397084</v>
      </c>
      <c r="Q26">
        <v>166531</v>
      </c>
      <c r="R26">
        <v>280662</v>
      </c>
      <c r="S26">
        <v>370387</v>
      </c>
      <c r="T26">
        <v>206507</v>
      </c>
      <c r="U26">
        <v>197588</v>
      </c>
      <c r="V26">
        <v>306546</v>
      </c>
      <c r="W26">
        <v>194006</v>
      </c>
      <c r="X26">
        <v>223810</v>
      </c>
      <c r="Y26">
        <v>243276</v>
      </c>
      <c r="Z26">
        <v>385389</v>
      </c>
      <c r="AA26">
        <v>448531</v>
      </c>
      <c r="AB26">
        <v>426671</v>
      </c>
      <c r="AC26">
        <v>261984</v>
      </c>
      <c r="AD26">
        <v>233846</v>
      </c>
      <c r="AE26">
        <v>360746</v>
      </c>
      <c r="AF26">
        <v>216575</v>
      </c>
      <c r="AG26">
        <v>353296</v>
      </c>
      <c r="AH26">
        <v>236106</v>
      </c>
      <c r="AI26">
        <v>368876</v>
      </c>
      <c r="AJ26">
        <v>363940</v>
      </c>
      <c r="AK26">
        <v>395082</v>
      </c>
      <c r="AL26">
        <v>169791</v>
      </c>
      <c r="AM26">
        <v>226594</v>
      </c>
      <c r="AN26">
        <v>222332</v>
      </c>
      <c r="AO26">
        <v>118517</v>
      </c>
      <c r="AP26">
        <v>196015</v>
      </c>
      <c r="AQ26">
        <v>353875</v>
      </c>
    </row>
    <row r="27" spans="1:43">
      <c r="A27">
        <v>26</v>
      </c>
      <c r="B27" t="s">
        <v>93</v>
      </c>
      <c r="C27" t="s">
        <v>94</v>
      </c>
      <c r="D27">
        <v>3.1989800000000001E-3</v>
      </c>
      <c r="E27">
        <v>5</v>
      </c>
      <c r="F27">
        <v>5</v>
      </c>
      <c r="G27">
        <v>0</v>
      </c>
      <c r="H27">
        <v>96595.4</v>
      </c>
      <c r="I27">
        <v>85226.1</v>
      </c>
      <c r="J27">
        <v>103087</v>
      </c>
      <c r="K27">
        <v>76102.100000000006</v>
      </c>
      <c r="L27">
        <v>71851</v>
      </c>
      <c r="M27">
        <v>63517.2</v>
      </c>
      <c r="N27">
        <v>92294.399999999994</v>
      </c>
      <c r="O27">
        <v>118395</v>
      </c>
      <c r="P27">
        <v>155933</v>
      </c>
      <c r="Q27">
        <v>45663.5</v>
      </c>
      <c r="R27">
        <v>34038</v>
      </c>
      <c r="S27">
        <v>60304.5</v>
      </c>
      <c r="T27">
        <v>142643</v>
      </c>
      <c r="U27">
        <v>198695</v>
      </c>
      <c r="V27">
        <v>175419</v>
      </c>
      <c r="W27">
        <v>36133.1</v>
      </c>
      <c r="X27">
        <v>39237.800000000003</v>
      </c>
      <c r="Y27">
        <v>47730.5</v>
      </c>
      <c r="Z27">
        <v>225376</v>
      </c>
      <c r="AA27">
        <v>199113</v>
      </c>
      <c r="AB27">
        <v>256083</v>
      </c>
      <c r="AC27">
        <v>97847.7</v>
      </c>
      <c r="AD27">
        <v>93040.9</v>
      </c>
      <c r="AE27">
        <v>124185</v>
      </c>
      <c r="AF27">
        <v>50846.2</v>
      </c>
      <c r="AG27">
        <v>98826</v>
      </c>
      <c r="AH27">
        <v>109855</v>
      </c>
      <c r="AI27">
        <v>37752.1</v>
      </c>
      <c r="AJ27">
        <v>40782.1</v>
      </c>
      <c r="AK27">
        <v>44585.1</v>
      </c>
      <c r="AL27">
        <v>152017</v>
      </c>
      <c r="AM27">
        <v>207111</v>
      </c>
      <c r="AN27">
        <v>173463</v>
      </c>
      <c r="AO27">
        <v>59538.6</v>
      </c>
      <c r="AP27">
        <v>101799</v>
      </c>
      <c r="AQ27">
        <v>80204.600000000006</v>
      </c>
    </row>
    <row r="28" spans="1:43">
      <c r="A28">
        <v>27</v>
      </c>
      <c r="B28" t="s">
        <v>95</v>
      </c>
      <c r="C28" t="s">
        <v>96</v>
      </c>
      <c r="D28">
        <v>7.1633199999999997E-4</v>
      </c>
      <c r="E28">
        <v>8</v>
      </c>
      <c r="F28">
        <v>8</v>
      </c>
      <c r="G28">
        <v>0</v>
      </c>
      <c r="H28">
        <v>117928</v>
      </c>
      <c r="I28">
        <v>112292</v>
      </c>
      <c r="J28">
        <v>146218</v>
      </c>
      <c r="K28">
        <v>163774</v>
      </c>
      <c r="L28">
        <v>147045</v>
      </c>
      <c r="M28">
        <v>180228</v>
      </c>
      <c r="N28">
        <v>140387</v>
      </c>
      <c r="O28">
        <v>117344</v>
      </c>
      <c r="P28">
        <v>190961</v>
      </c>
      <c r="Q28">
        <v>105964</v>
      </c>
      <c r="R28">
        <v>78463.899999999994</v>
      </c>
      <c r="S28">
        <v>170301</v>
      </c>
      <c r="T28">
        <v>122885</v>
      </c>
      <c r="U28">
        <v>159317</v>
      </c>
      <c r="V28">
        <v>184751</v>
      </c>
      <c r="W28">
        <v>81974.3</v>
      </c>
      <c r="X28">
        <v>47752.3</v>
      </c>
      <c r="Y28">
        <v>129754</v>
      </c>
      <c r="Z28">
        <v>264190</v>
      </c>
      <c r="AA28">
        <v>168021</v>
      </c>
      <c r="AB28">
        <v>278635</v>
      </c>
      <c r="AC28">
        <v>172421</v>
      </c>
      <c r="AD28">
        <v>127215</v>
      </c>
      <c r="AE28">
        <v>112160</v>
      </c>
      <c r="AF28">
        <v>88386.2</v>
      </c>
      <c r="AG28">
        <v>101207</v>
      </c>
      <c r="AH28">
        <v>111735</v>
      </c>
      <c r="AI28">
        <v>83201.3</v>
      </c>
      <c r="AJ28">
        <v>73325.100000000006</v>
      </c>
      <c r="AK28">
        <v>157505</v>
      </c>
      <c r="AL28">
        <v>137634</v>
      </c>
      <c r="AM28">
        <v>275879</v>
      </c>
      <c r="AN28">
        <v>180322</v>
      </c>
      <c r="AO28">
        <v>192846</v>
      </c>
      <c r="AP28">
        <v>287853</v>
      </c>
      <c r="AQ28">
        <v>266897</v>
      </c>
    </row>
    <row r="29" spans="1:43">
      <c r="A29">
        <v>28</v>
      </c>
      <c r="B29" t="s">
        <v>97</v>
      </c>
      <c r="C29" t="s">
        <v>98</v>
      </c>
      <c r="D29">
        <v>4.8306500000000002E-2</v>
      </c>
      <c r="E29">
        <v>3</v>
      </c>
      <c r="F29">
        <v>3</v>
      </c>
      <c r="G29">
        <v>0</v>
      </c>
      <c r="H29">
        <v>106279</v>
      </c>
      <c r="I29">
        <v>111738</v>
      </c>
      <c r="J29">
        <v>116164</v>
      </c>
      <c r="K29">
        <v>174415</v>
      </c>
      <c r="L29">
        <v>162925</v>
      </c>
      <c r="M29">
        <v>201254</v>
      </c>
      <c r="N29">
        <v>182138</v>
      </c>
      <c r="O29">
        <v>160844</v>
      </c>
      <c r="P29">
        <v>165406</v>
      </c>
      <c r="Q29">
        <v>101005</v>
      </c>
      <c r="R29">
        <v>102694</v>
      </c>
      <c r="S29">
        <v>142297</v>
      </c>
      <c r="T29">
        <v>124235</v>
      </c>
      <c r="U29">
        <v>190019</v>
      </c>
      <c r="V29">
        <v>218034</v>
      </c>
      <c r="W29">
        <v>78748.3</v>
      </c>
      <c r="X29">
        <v>77685</v>
      </c>
      <c r="Y29">
        <v>93488</v>
      </c>
      <c r="Z29">
        <v>237868</v>
      </c>
      <c r="AA29">
        <v>230402</v>
      </c>
      <c r="AB29">
        <v>224708</v>
      </c>
      <c r="AC29">
        <v>134559</v>
      </c>
      <c r="AD29">
        <v>135396</v>
      </c>
      <c r="AE29">
        <v>150799</v>
      </c>
      <c r="AF29">
        <v>67010.7</v>
      </c>
      <c r="AG29">
        <v>100032</v>
      </c>
      <c r="AH29">
        <v>111154</v>
      </c>
      <c r="AI29">
        <v>137542</v>
      </c>
      <c r="AJ29">
        <v>87741.8</v>
      </c>
      <c r="AK29">
        <v>131183</v>
      </c>
      <c r="AL29">
        <v>112705</v>
      </c>
      <c r="AM29">
        <v>150813</v>
      </c>
      <c r="AN29">
        <v>148648</v>
      </c>
      <c r="AO29">
        <v>356192</v>
      </c>
      <c r="AP29">
        <v>1228070</v>
      </c>
      <c r="AQ29">
        <v>240380</v>
      </c>
    </row>
    <row r="30" spans="1:43">
      <c r="A30">
        <v>29</v>
      </c>
      <c r="B30" t="s">
        <v>99</v>
      </c>
      <c r="C30" t="s">
        <v>100</v>
      </c>
      <c r="D30">
        <v>6.3585600000000006E-2</v>
      </c>
      <c r="E30">
        <v>3</v>
      </c>
      <c r="F30">
        <v>3</v>
      </c>
      <c r="G30">
        <v>0</v>
      </c>
      <c r="H30">
        <v>93048.8</v>
      </c>
      <c r="I30">
        <v>156245</v>
      </c>
      <c r="J30">
        <v>137441</v>
      </c>
      <c r="K30">
        <v>188078</v>
      </c>
      <c r="L30">
        <v>61860.6</v>
      </c>
      <c r="M30">
        <v>113876</v>
      </c>
      <c r="N30">
        <v>173446</v>
      </c>
      <c r="O30">
        <v>173728</v>
      </c>
      <c r="P30">
        <v>224528</v>
      </c>
      <c r="Q30">
        <v>110992</v>
      </c>
      <c r="R30">
        <v>102499</v>
      </c>
      <c r="S30">
        <v>187158</v>
      </c>
      <c r="T30">
        <v>142418</v>
      </c>
      <c r="U30">
        <v>123357</v>
      </c>
      <c r="V30">
        <v>85773.1</v>
      </c>
      <c r="W30">
        <v>61362.2</v>
      </c>
      <c r="X30" t="s">
        <v>44</v>
      </c>
      <c r="Y30">
        <v>170651</v>
      </c>
      <c r="Z30">
        <v>111150</v>
      </c>
      <c r="AA30">
        <v>264753</v>
      </c>
      <c r="AB30">
        <v>85302.7</v>
      </c>
      <c r="AC30">
        <v>125806</v>
      </c>
      <c r="AD30">
        <v>144758</v>
      </c>
      <c r="AE30">
        <v>102167</v>
      </c>
      <c r="AF30" t="s">
        <v>44</v>
      </c>
      <c r="AG30">
        <v>236891</v>
      </c>
      <c r="AH30">
        <v>271872</v>
      </c>
      <c r="AI30">
        <v>134150</v>
      </c>
      <c r="AJ30">
        <v>79232.399999999994</v>
      </c>
      <c r="AK30" t="s">
        <v>44</v>
      </c>
      <c r="AL30" t="s">
        <v>44</v>
      </c>
      <c r="AM30">
        <v>254492</v>
      </c>
      <c r="AN30" t="s">
        <v>44</v>
      </c>
      <c r="AO30">
        <v>99467.6</v>
      </c>
      <c r="AP30">
        <v>168438</v>
      </c>
      <c r="AQ30" t="s">
        <v>44</v>
      </c>
    </row>
    <row r="31" spans="1:43">
      <c r="A31">
        <v>30</v>
      </c>
      <c r="B31" t="s">
        <v>101</v>
      </c>
      <c r="C31" t="s">
        <v>102</v>
      </c>
      <c r="D31">
        <v>6.8446900000000005E-2</v>
      </c>
      <c r="E31">
        <v>2</v>
      </c>
      <c r="F31">
        <v>2</v>
      </c>
      <c r="G31">
        <v>0</v>
      </c>
      <c r="H31">
        <v>29389.4</v>
      </c>
      <c r="I31">
        <v>19067.900000000001</v>
      </c>
      <c r="J31">
        <v>30662.7</v>
      </c>
      <c r="K31">
        <v>32492.6</v>
      </c>
      <c r="L31">
        <v>35880.6</v>
      </c>
      <c r="M31">
        <v>40651.599999999999</v>
      </c>
      <c r="N31">
        <v>85645.1</v>
      </c>
      <c r="O31">
        <v>44212.6</v>
      </c>
      <c r="P31">
        <v>8470.49</v>
      </c>
      <c r="Q31">
        <v>53705.1</v>
      </c>
      <c r="R31">
        <v>58892.7</v>
      </c>
      <c r="S31">
        <v>51790.3</v>
      </c>
      <c r="T31">
        <v>37985</v>
      </c>
      <c r="U31">
        <v>18447.2</v>
      </c>
      <c r="V31">
        <v>86169.1</v>
      </c>
      <c r="W31">
        <v>34035.9</v>
      </c>
      <c r="X31">
        <v>27157.9</v>
      </c>
      <c r="Y31">
        <v>32853.9</v>
      </c>
      <c r="Z31">
        <v>65156.2</v>
      </c>
      <c r="AA31">
        <v>49804.1</v>
      </c>
      <c r="AB31">
        <v>63502.400000000001</v>
      </c>
      <c r="AC31">
        <v>19138.7</v>
      </c>
      <c r="AD31">
        <v>53876.9</v>
      </c>
      <c r="AE31">
        <v>41504.300000000003</v>
      </c>
      <c r="AF31">
        <v>34441.699999999997</v>
      </c>
      <c r="AG31">
        <v>21054.2</v>
      </c>
      <c r="AH31" t="s">
        <v>44</v>
      </c>
      <c r="AI31">
        <v>27730.9</v>
      </c>
      <c r="AJ31">
        <v>39564.5</v>
      </c>
      <c r="AK31">
        <v>36127.800000000003</v>
      </c>
      <c r="AL31">
        <v>36884.1</v>
      </c>
      <c r="AM31">
        <v>49479.7</v>
      </c>
      <c r="AN31">
        <v>18377</v>
      </c>
      <c r="AO31">
        <v>13730.7</v>
      </c>
      <c r="AP31">
        <v>40892.300000000003</v>
      </c>
      <c r="AQ31">
        <v>81164.399999999994</v>
      </c>
    </row>
    <row r="32" spans="1:43">
      <c r="A32">
        <v>31</v>
      </c>
      <c r="B32" t="s">
        <v>103</v>
      </c>
      <c r="C32" t="s">
        <v>104</v>
      </c>
      <c r="D32">
        <v>1.51745E-3</v>
      </c>
      <c r="E32">
        <v>1</v>
      </c>
      <c r="F32">
        <v>1</v>
      </c>
      <c r="G32">
        <v>0</v>
      </c>
      <c r="H32">
        <v>9511410</v>
      </c>
      <c r="I32">
        <v>9103800</v>
      </c>
      <c r="J32">
        <v>9840360</v>
      </c>
      <c r="K32">
        <v>8668820</v>
      </c>
      <c r="L32">
        <v>8237860</v>
      </c>
      <c r="M32">
        <v>9210010</v>
      </c>
      <c r="N32">
        <v>8686610</v>
      </c>
      <c r="O32">
        <v>9271550</v>
      </c>
      <c r="P32">
        <v>10309700</v>
      </c>
      <c r="Q32">
        <v>5380510</v>
      </c>
      <c r="R32">
        <v>5550310</v>
      </c>
      <c r="S32">
        <v>6569520</v>
      </c>
      <c r="T32">
        <v>7009660</v>
      </c>
      <c r="U32">
        <v>8229890</v>
      </c>
      <c r="V32">
        <v>8334940</v>
      </c>
      <c r="W32">
        <v>4295080</v>
      </c>
      <c r="X32">
        <v>4762510</v>
      </c>
      <c r="Y32">
        <v>5536530</v>
      </c>
      <c r="Z32">
        <v>12868900</v>
      </c>
      <c r="AA32">
        <v>13425300</v>
      </c>
      <c r="AB32">
        <v>15186700</v>
      </c>
      <c r="AC32">
        <v>8229900</v>
      </c>
      <c r="AD32">
        <v>8468030</v>
      </c>
      <c r="AE32">
        <v>9730820</v>
      </c>
      <c r="AF32">
        <v>6411330</v>
      </c>
      <c r="AG32">
        <v>6810350</v>
      </c>
      <c r="AH32">
        <v>8139020</v>
      </c>
      <c r="AI32">
        <v>4590990</v>
      </c>
      <c r="AJ32">
        <v>4995750</v>
      </c>
      <c r="AK32">
        <v>5862130</v>
      </c>
      <c r="AL32">
        <v>9861090</v>
      </c>
      <c r="AM32">
        <v>14502600</v>
      </c>
      <c r="AN32">
        <v>11060800</v>
      </c>
      <c r="AO32">
        <v>6565760</v>
      </c>
      <c r="AP32">
        <v>9371110</v>
      </c>
      <c r="AQ32">
        <v>9834470</v>
      </c>
    </row>
    <row r="33" spans="1:43">
      <c r="A33">
        <v>32</v>
      </c>
      <c r="B33" t="s">
        <v>105</v>
      </c>
      <c r="C33" t="s">
        <v>106</v>
      </c>
      <c r="D33">
        <v>6.2640500000000002E-2</v>
      </c>
      <c r="E33">
        <v>4</v>
      </c>
      <c r="F33">
        <v>4</v>
      </c>
      <c r="G33">
        <v>0</v>
      </c>
      <c r="H33">
        <v>44318.400000000001</v>
      </c>
      <c r="I33">
        <v>39054.300000000003</v>
      </c>
      <c r="J33">
        <v>43200.5</v>
      </c>
      <c r="K33">
        <v>97221.2</v>
      </c>
      <c r="L33">
        <v>103718</v>
      </c>
      <c r="M33">
        <v>119299</v>
      </c>
      <c r="N33">
        <v>78202.100000000006</v>
      </c>
      <c r="O33">
        <v>68584.800000000003</v>
      </c>
      <c r="P33">
        <v>71487.5</v>
      </c>
      <c r="Q33">
        <v>48365</v>
      </c>
      <c r="R33">
        <v>73673.100000000006</v>
      </c>
      <c r="S33" t="s">
        <v>44</v>
      </c>
      <c r="T33">
        <v>72148</v>
      </c>
      <c r="U33">
        <v>56042.7</v>
      </c>
      <c r="V33">
        <v>53959.1</v>
      </c>
      <c r="W33" t="s">
        <v>44</v>
      </c>
      <c r="X33" t="s">
        <v>44</v>
      </c>
      <c r="Y33" t="s">
        <v>44</v>
      </c>
      <c r="Z33">
        <v>169502</v>
      </c>
      <c r="AA33">
        <v>142598</v>
      </c>
      <c r="AB33">
        <v>140090</v>
      </c>
      <c r="AC33">
        <v>80956.399999999994</v>
      </c>
      <c r="AD33">
        <v>39444.1</v>
      </c>
      <c r="AE33">
        <v>47627.1</v>
      </c>
      <c r="AF33">
        <v>13297.8</v>
      </c>
      <c r="AG33">
        <v>18560.599999999999</v>
      </c>
      <c r="AH33" t="s">
        <v>44</v>
      </c>
      <c r="AI33">
        <v>5776.03</v>
      </c>
      <c r="AJ33">
        <v>12321.2</v>
      </c>
      <c r="AK33">
        <v>18095.900000000001</v>
      </c>
      <c r="AL33">
        <v>196913</v>
      </c>
      <c r="AM33">
        <v>237666</v>
      </c>
      <c r="AN33">
        <v>182187</v>
      </c>
      <c r="AO33">
        <v>109769</v>
      </c>
      <c r="AP33">
        <v>154383</v>
      </c>
      <c r="AQ33">
        <v>164168</v>
      </c>
    </row>
    <row r="34" spans="1:43">
      <c r="A34">
        <v>33</v>
      </c>
      <c r="B34" t="s">
        <v>107</v>
      </c>
      <c r="C34" t="s">
        <v>108</v>
      </c>
      <c r="D34">
        <v>7.1633199999999997E-4</v>
      </c>
      <c r="E34">
        <v>27</v>
      </c>
      <c r="F34">
        <v>26</v>
      </c>
      <c r="G34">
        <v>1</v>
      </c>
      <c r="H34">
        <v>768509</v>
      </c>
      <c r="I34">
        <v>772979</v>
      </c>
      <c r="J34">
        <v>691808</v>
      </c>
      <c r="K34">
        <v>125723</v>
      </c>
      <c r="L34">
        <v>114232</v>
      </c>
      <c r="M34">
        <v>142377</v>
      </c>
      <c r="N34">
        <v>606545</v>
      </c>
      <c r="O34">
        <v>651272</v>
      </c>
      <c r="P34">
        <v>569211</v>
      </c>
      <c r="Q34">
        <v>165044</v>
      </c>
      <c r="R34">
        <v>140568</v>
      </c>
      <c r="S34">
        <v>153743</v>
      </c>
      <c r="T34">
        <v>544082</v>
      </c>
      <c r="U34">
        <v>666263</v>
      </c>
      <c r="V34">
        <v>692094</v>
      </c>
      <c r="W34">
        <v>64822.7</v>
      </c>
      <c r="X34">
        <v>77978.600000000006</v>
      </c>
      <c r="Y34">
        <v>87524.800000000003</v>
      </c>
      <c r="Z34">
        <v>1052260</v>
      </c>
      <c r="AA34">
        <v>1127090</v>
      </c>
      <c r="AB34">
        <v>1190480</v>
      </c>
      <c r="AC34">
        <v>122331</v>
      </c>
      <c r="AD34">
        <v>162977</v>
      </c>
      <c r="AE34">
        <v>107602</v>
      </c>
      <c r="AF34">
        <v>363919</v>
      </c>
      <c r="AG34">
        <v>407432</v>
      </c>
      <c r="AH34">
        <v>394365</v>
      </c>
      <c r="AI34">
        <v>111624</v>
      </c>
      <c r="AJ34">
        <v>107652</v>
      </c>
      <c r="AK34">
        <v>143634</v>
      </c>
      <c r="AL34">
        <v>998622</v>
      </c>
      <c r="AM34">
        <v>1349830</v>
      </c>
      <c r="AN34">
        <v>1055320</v>
      </c>
      <c r="AO34">
        <v>146228</v>
      </c>
      <c r="AP34">
        <v>208785</v>
      </c>
      <c r="AQ34">
        <v>229438</v>
      </c>
    </row>
    <row r="35" spans="1:43">
      <c r="A35">
        <v>34</v>
      </c>
      <c r="B35" t="s">
        <v>109</v>
      </c>
      <c r="C35" t="s">
        <v>110</v>
      </c>
      <c r="D35">
        <v>2.4830700000000001E-2</v>
      </c>
      <c r="E35">
        <v>1</v>
      </c>
      <c r="F35">
        <v>1</v>
      </c>
      <c r="G35">
        <v>0</v>
      </c>
      <c r="H35">
        <v>1883040</v>
      </c>
      <c r="I35">
        <v>1172520</v>
      </c>
      <c r="J35">
        <v>1913950</v>
      </c>
      <c r="K35">
        <v>1723180</v>
      </c>
      <c r="L35">
        <v>2423040</v>
      </c>
      <c r="M35">
        <v>2492350</v>
      </c>
      <c r="N35">
        <v>1885730</v>
      </c>
      <c r="O35" t="s">
        <v>44</v>
      </c>
      <c r="P35">
        <v>2127570</v>
      </c>
      <c r="Q35" t="s">
        <v>44</v>
      </c>
      <c r="R35">
        <v>1590980</v>
      </c>
      <c r="S35">
        <v>1699890</v>
      </c>
      <c r="T35">
        <v>914873</v>
      </c>
      <c r="U35">
        <v>1659400</v>
      </c>
      <c r="V35" t="s">
        <v>44</v>
      </c>
      <c r="W35">
        <v>1319850</v>
      </c>
      <c r="X35">
        <v>1394280</v>
      </c>
      <c r="Y35">
        <v>1478850</v>
      </c>
      <c r="Z35">
        <v>2139820</v>
      </c>
      <c r="AA35">
        <v>2421700</v>
      </c>
      <c r="AB35">
        <v>2748260</v>
      </c>
      <c r="AC35">
        <v>1899660</v>
      </c>
      <c r="AD35">
        <v>1128060</v>
      </c>
      <c r="AE35">
        <v>2252070</v>
      </c>
      <c r="AF35">
        <v>1608650</v>
      </c>
      <c r="AG35">
        <v>1209170</v>
      </c>
      <c r="AH35">
        <v>1663400</v>
      </c>
      <c r="AI35">
        <v>1464750</v>
      </c>
      <c r="AJ35">
        <v>1411110</v>
      </c>
      <c r="AK35">
        <v>2002420</v>
      </c>
      <c r="AL35">
        <v>1817670</v>
      </c>
      <c r="AM35">
        <v>2217590</v>
      </c>
      <c r="AN35">
        <v>2068050</v>
      </c>
      <c r="AO35">
        <v>697645</v>
      </c>
      <c r="AP35">
        <v>1685560</v>
      </c>
      <c r="AQ35">
        <v>1912970</v>
      </c>
    </row>
    <row r="36" spans="1:43">
      <c r="A36">
        <v>35</v>
      </c>
      <c r="B36" t="s">
        <v>111</v>
      </c>
      <c r="C36" t="s">
        <v>112</v>
      </c>
      <c r="D36">
        <v>2.1926899999999999E-2</v>
      </c>
      <c r="E36">
        <v>2</v>
      </c>
      <c r="F36">
        <v>2</v>
      </c>
      <c r="G36">
        <v>0</v>
      </c>
      <c r="H36">
        <v>90408.6</v>
      </c>
      <c r="I36">
        <v>62693.7</v>
      </c>
      <c r="J36">
        <v>79755.199999999997</v>
      </c>
      <c r="K36" t="s">
        <v>44</v>
      </c>
      <c r="L36">
        <v>18363.400000000001</v>
      </c>
      <c r="M36">
        <v>43849</v>
      </c>
      <c r="N36">
        <v>100279</v>
      </c>
      <c r="O36">
        <v>99839.7</v>
      </c>
      <c r="P36" t="s">
        <v>44</v>
      </c>
      <c r="Q36">
        <v>27000</v>
      </c>
      <c r="R36" t="s">
        <v>44</v>
      </c>
      <c r="S36" t="s">
        <v>44</v>
      </c>
      <c r="T36">
        <v>65254.5</v>
      </c>
      <c r="U36">
        <v>53081.9</v>
      </c>
      <c r="V36">
        <v>76241.8</v>
      </c>
      <c r="W36" t="s">
        <v>44</v>
      </c>
      <c r="X36" t="s">
        <v>44</v>
      </c>
      <c r="Y36" t="s">
        <v>44</v>
      </c>
      <c r="Z36">
        <v>151237</v>
      </c>
      <c r="AA36">
        <v>145488</v>
      </c>
      <c r="AB36">
        <v>209557</v>
      </c>
      <c r="AC36">
        <v>53003.9</v>
      </c>
      <c r="AD36" t="s">
        <v>44</v>
      </c>
      <c r="AE36">
        <v>42688.9</v>
      </c>
      <c r="AF36" t="s">
        <v>44</v>
      </c>
      <c r="AG36">
        <v>42871.6</v>
      </c>
      <c r="AH36" t="s">
        <v>44</v>
      </c>
      <c r="AI36" t="s">
        <v>44</v>
      </c>
      <c r="AJ36">
        <v>30361.1</v>
      </c>
      <c r="AK36" t="s">
        <v>44</v>
      </c>
      <c r="AL36">
        <v>76567.3</v>
      </c>
      <c r="AM36">
        <v>149962</v>
      </c>
      <c r="AN36">
        <v>88023.4</v>
      </c>
      <c r="AO36" t="s">
        <v>44</v>
      </c>
      <c r="AP36">
        <v>57619.4</v>
      </c>
      <c r="AQ36">
        <v>66665</v>
      </c>
    </row>
    <row r="37" spans="1:43">
      <c r="A37">
        <v>36</v>
      </c>
      <c r="B37" t="s">
        <v>113</v>
      </c>
      <c r="C37" t="s">
        <v>114</v>
      </c>
      <c r="D37">
        <v>2.0769200000000002E-2</v>
      </c>
      <c r="E37">
        <v>1</v>
      </c>
      <c r="F37">
        <v>1</v>
      </c>
      <c r="G37">
        <v>0</v>
      </c>
      <c r="H37">
        <v>221437</v>
      </c>
      <c r="I37">
        <v>190600</v>
      </c>
      <c r="J37">
        <v>216117</v>
      </c>
      <c r="K37">
        <v>267387</v>
      </c>
      <c r="L37">
        <v>288552</v>
      </c>
      <c r="M37">
        <v>290458</v>
      </c>
      <c r="N37">
        <v>455337</v>
      </c>
      <c r="O37">
        <v>473824</v>
      </c>
      <c r="P37">
        <v>326165</v>
      </c>
      <c r="Q37">
        <v>442625</v>
      </c>
      <c r="R37">
        <v>256480</v>
      </c>
      <c r="S37">
        <v>421712</v>
      </c>
      <c r="T37">
        <v>256190</v>
      </c>
      <c r="U37">
        <v>276658</v>
      </c>
      <c r="V37">
        <v>75986.600000000006</v>
      </c>
      <c r="W37">
        <v>264846</v>
      </c>
      <c r="X37">
        <v>228466</v>
      </c>
      <c r="Y37">
        <v>212325</v>
      </c>
      <c r="Z37">
        <v>375674</v>
      </c>
      <c r="AA37">
        <v>324334</v>
      </c>
      <c r="AB37">
        <v>404301</v>
      </c>
      <c r="AC37">
        <v>277538</v>
      </c>
      <c r="AD37">
        <v>381269</v>
      </c>
      <c r="AE37">
        <v>350810</v>
      </c>
      <c r="AF37">
        <v>291874</v>
      </c>
      <c r="AG37">
        <v>269513</v>
      </c>
      <c r="AH37">
        <v>224104</v>
      </c>
      <c r="AI37">
        <v>427053</v>
      </c>
      <c r="AJ37">
        <v>388102</v>
      </c>
      <c r="AK37">
        <v>433702</v>
      </c>
      <c r="AL37">
        <v>347849</v>
      </c>
      <c r="AM37">
        <v>465628</v>
      </c>
      <c r="AN37">
        <v>313009</v>
      </c>
      <c r="AO37">
        <v>320314</v>
      </c>
      <c r="AP37">
        <v>448803</v>
      </c>
      <c r="AQ37">
        <v>393228</v>
      </c>
    </row>
    <row r="38" spans="1:43">
      <c r="A38">
        <v>37</v>
      </c>
      <c r="B38" t="s">
        <v>115</v>
      </c>
      <c r="C38" t="s">
        <v>116</v>
      </c>
      <c r="D38">
        <v>2.9280199999999999E-2</v>
      </c>
      <c r="E38">
        <v>3</v>
      </c>
      <c r="F38">
        <v>3</v>
      </c>
      <c r="G38">
        <v>0</v>
      </c>
      <c r="H38">
        <v>74045.899999999994</v>
      </c>
      <c r="I38">
        <v>38538.800000000003</v>
      </c>
      <c r="J38">
        <v>70705.600000000006</v>
      </c>
      <c r="K38">
        <v>43458.2</v>
      </c>
      <c r="L38">
        <v>61081.7</v>
      </c>
      <c r="M38">
        <v>50560.7</v>
      </c>
      <c r="N38">
        <v>24981.9</v>
      </c>
      <c r="O38">
        <v>42451.6</v>
      </c>
      <c r="P38">
        <v>67902.100000000006</v>
      </c>
      <c r="Q38">
        <v>28525.599999999999</v>
      </c>
      <c r="R38">
        <v>33762.800000000003</v>
      </c>
      <c r="S38">
        <v>23813.599999999999</v>
      </c>
      <c r="T38">
        <v>44416.6</v>
      </c>
      <c r="U38">
        <v>75735.3</v>
      </c>
      <c r="V38">
        <v>71325.3</v>
      </c>
      <c r="W38" t="s">
        <v>44</v>
      </c>
      <c r="X38">
        <v>33283.1</v>
      </c>
      <c r="Y38">
        <v>14000.8</v>
      </c>
      <c r="Z38">
        <v>80376.100000000006</v>
      </c>
      <c r="AA38">
        <v>60556.1</v>
      </c>
      <c r="AB38">
        <v>79201.600000000006</v>
      </c>
      <c r="AC38">
        <v>25658.3</v>
      </c>
      <c r="AD38">
        <v>49438.400000000001</v>
      </c>
      <c r="AE38">
        <v>53612.6</v>
      </c>
      <c r="AF38">
        <v>30376.1</v>
      </c>
      <c r="AG38" t="s">
        <v>44</v>
      </c>
      <c r="AH38">
        <v>12291.4</v>
      </c>
      <c r="AI38">
        <v>16354</v>
      </c>
      <c r="AJ38">
        <v>27693.5</v>
      </c>
      <c r="AK38">
        <v>25354.1</v>
      </c>
      <c r="AL38">
        <v>58002.2</v>
      </c>
      <c r="AM38">
        <v>111040</v>
      </c>
      <c r="AN38">
        <v>78873.899999999994</v>
      </c>
      <c r="AO38">
        <v>51560.3</v>
      </c>
      <c r="AP38">
        <v>68931.899999999994</v>
      </c>
      <c r="AQ38">
        <v>106095</v>
      </c>
    </row>
    <row r="39" spans="1:43">
      <c r="A39">
        <v>38</v>
      </c>
      <c r="B39" t="s">
        <v>117</v>
      </c>
      <c r="C39" t="s">
        <v>118</v>
      </c>
      <c r="D39">
        <v>1.14001E-2</v>
      </c>
      <c r="E39">
        <v>5</v>
      </c>
      <c r="F39">
        <v>5</v>
      </c>
      <c r="G39">
        <v>0</v>
      </c>
      <c r="H39">
        <v>121201</v>
      </c>
      <c r="I39">
        <v>70451.600000000006</v>
      </c>
      <c r="J39">
        <v>123187</v>
      </c>
      <c r="K39">
        <v>221841</v>
      </c>
      <c r="L39">
        <v>117824</v>
      </c>
      <c r="M39">
        <v>170578</v>
      </c>
      <c r="N39">
        <v>218580</v>
      </c>
      <c r="O39">
        <v>268210</v>
      </c>
      <c r="P39">
        <v>285271</v>
      </c>
      <c r="Q39">
        <v>172448</v>
      </c>
      <c r="R39">
        <v>184072</v>
      </c>
      <c r="S39">
        <v>216841</v>
      </c>
      <c r="T39">
        <v>136894</v>
      </c>
      <c r="U39">
        <v>173526</v>
      </c>
      <c r="V39">
        <v>207935</v>
      </c>
      <c r="W39">
        <v>143042</v>
      </c>
      <c r="X39">
        <v>141407</v>
      </c>
      <c r="Y39">
        <v>136338</v>
      </c>
      <c r="Z39">
        <v>218180</v>
      </c>
      <c r="AA39">
        <v>192229</v>
      </c>
      <c r="AB39">
        <v>237843</v>
      </c>
      <c r="AC39">
        <v>209283</v>
      </c>
      <c r="AD39">
        <v>227301</v>
      </c>
      <c r="AE39">
        <v>278615</v>
      </c>
      <c r="AF39">
        <v>119671</v>
      </c>
      <c r="AG39">
        <v>138643</v>
      </c>
      <c r="AH39">
        <v>157799</v>
      </c>
      <c r="AI39">
        <v>119495</v>
      </c>
      <c r="AJ39">
        <v>122196</v>
      </c>
      <c r="AK39">
        <v>138686</v>
      </c>
      <c r="AL39" t="s">
        <v>44</v>
      </c>
      <c r="AM39">
        <v>130628</v>
      </c>
      <c r="AN39">
        <v>115035</v>
      </c>
      <c r="AO39">
        <v>67851.399999999994</v>
      </c>
      <c r="AP39">
        <v>105858</v>
      </c>
      <c r="AQ39">
        <v>53482.6</v>
      </c>
    </row>
    <row r="40" spans="1:43">
      <c r="A40">
        <v>39</v>
      </c>
      <c r="B40" t="s">
        <v>119</v>
      </c>
      <c r="C40" t="s">
        <v>120</v>
      </c>
      <c r="D40">
        <v>1.3680299999999999E-2</v>
      </c>
      <c r="E40">
        <v>1</v>
      </c>
      <c r="F40">
        <v>1</v>
      </c>
      <c r="G40">
        <v>0</v>
      </c>
      <c r="H40">
        <v>11555.5</v>
      </c>
      <c r="I40">
        <v>7800.14</v>
      </c>
      <c r="J40">
        <v>3147.5</v>
      </c>
      <c r="K40" t="s">
        <v>44</v>
      </c>
      <c r="L40" t="s">
        <v>44</v>
      </c>
      <c r="M40" t="s">
        <v>44</v>
      </c>
      <c r="N40">
        <v>10795.5</v>
      </c>
      <c r="O40">
        <v>30623.3</v>
      </c>
      <c r="P40" t="s">
        <v>44</v>
      </c>
      <c r="Q40" t="s">
        <v>44</v>
      </c>
      <c r="R40" t="s">
        <v>44</v>
      </c>
      <c r="S40" t="s">
        <v>44</v>
      </c>
      <c r="T40">
        <v>25512.1</v>
      </c>
      <c r="U40">
        <v>33346.300000000003</v>
      </c>
      <c r="V40">
        <v>56382</v>
      </c>
      <c r="W40" t="s">
        <v>44</v>
      </c>
      <c r="X40" t="s">
        <v>44</v>
      </c>
      <c r="Y40" t="s">
        <v>44</v>
      </c>
      <c r="Z40">
        <v>57567.1</v>
      </c>
      <c r="AA40">
        <v>57243.6</v>
      </c>
      <c r="AB40">
        <v>64473.599999999999</v>
      </c>
      <c r="AC40">
        <v>9016</v>
      </c>
      <c r="AD40">
        <v>45745.3</v>
      </c>
      <c r="AE40">
        <v>14724.2</v>
      </c>
      <c r="AF40">
        <v>81944.5</v>
      </c>
      <c r="AG40">
        <v>31409</v>
      </c>
      <c r="AH40" t="s">
        <v>44</v>
      </c>
      <c r="AI40">
        <v>24436.3</v>
      </c>
      <c r="AJ40">
        <v>20064</v>
      </c>
      <c r="AK40">
        <v>35480.300000000003</v>
      </c>
      <c r="AL40">
        <v>57357.4</v>
      </c>
      <c r="AM40">
        <v>55342</v>
      </c>
      <c r="AN40">
        <v>19645.7</v>
      </c>
      <c r="AO40" t="s">
        <v>44</v>
      </c>
      <c r="AP40">
        <v>6087.47</v>
      </c>
      <c r="AQ40" t="s">
        <v>44</v>
      </c>
    </row>
    <row r="41" spans="1:43">
      <c r="A41">
        <v>40</v>
      </c>
      <c r="B41" t="s">
        <v>121</v>
      </c>
      <c r="C41" t="s">
        <v>122</v>
      </c>
      <c r="D41">
        <v>1.06427E-2</v>
      </c>
      <c r="E41">
        <v>1</v>
      </c>
      <c r="F41">
        <v>1</v>
      </c>
      <c r="G41">
        <v>0</v>
      </c>
      <c r="H41">
        <v>336422</v>
      </c>
      <c r="I41">
        <v>352794</v>
      </c>
      <c r="J41">
        <v>256566</v>
      </c>
      <c r="K41">
        <v>476259</v>
      </c>
      <c r="L41">
        <v>396183</v>
      </c>
      <c r="M41">
        <v>420149</v>
      </c>
      <c r="N41">
        <v>531761</v>
      </c>
      <c r="O41">
        <v>543804</v>
      </c>
      <c r="P41">
        <v>546779</v>
      </c>
      <c r="Q41">
        <v>430537</v>
      </c>
      <c r="R41">
        <v>463546</v>
      </c>
      <c r="S41">
        <v>586194</v>
      </c>
      <c r="T41" t="s">
        <v>44</v>
      </c>
      <c r="U41">
        <v>350580</v>
      </c>
      <c r="V41">
        <v>577101</v>
      </c>
      <c r="W41">
        <v>275600</v>
      </c>
      <c r="X41">
        <v>311728</v>
      </c>
      <c r="Y41">
        <v>392256</v>
      </c>
      <c r="Z41">
        <v>706719</v>
      </c>
      <c r="AA41">
        <v>661762</v>
      </c>
      <c r="AB41">
        <v>749286</v>
      </c>
      <c r="AC41">
        <v>536161</v>
      </c>
      <c r="AD41">
        <v>580209</v>
      </c>
      <c r="AE41">
        <v>591956</v>
      </c>
      <c r="AF41">
        <v>436479</v>
      </c>
      <c r="AG41">
        <v>677206</v>
      </c>
      <c r="AH41">
        <v>720712</v>
      </c>
      <c r="AI41">
        <v>550905</v>
      </c>
      <c r="AJ41">
        <v>549169</v>
      </c>
      <c r="AK41">
        <v>624489</v>
      </c>
      <c r="AL41">
        <v>355374</v>
      </c>
      <c r="AM41">
        <v>519401</v>
      </c>
      <c r="AN41">
        <v>356472</v>
      </c>
      <c r="AO41">
        <v>119511</v>
      </c>
      <c r="AP41">
        <v>327861</v>
      </c>
      <c r="AQ41">
        <v>221508</v>
      </c>
    </row>
    <row r="42" spans="1:43">
      <c r="A42">
        <v>41</v>
      </c>
      <c r="B42" t="s">
        <v>123</v>
      </c>
      <c r="C42" t="s">
        <v>124</v>
      </c>
      <c r="D42">
        <v>3.6615399999999999E-2</v>
      </c>
      <c r="E42">
        <v>2</v>
      </c>
      <c r="F42">
        <v>2</v>
      </c>
      <c r="G42">
        <v>0</v>
      </c>
      <c r="H42">
        <v>40033.4</v>
      </c>
      <c r="I42">
        <v>39137.5</v>
      </c>
      <c r="J42">
        <v>36580.800000000003</v>
      </c>
      <c r="K42">
        <v>23682.1</v>
      </c>
      <c r="L42" t="s">
        <v>44</v>
      </c>
      <c r="M42" t="s">
        <v>44</v>
      </c>
      <c r="N42">
        <v>38725.4</v>
      </c>
      <c r="O42">
        <v>42753.9</v>
      </c>
      <c r="P42" t="s">
        <v>44</v>
      </c>
      <c r="Q42" t="s">
        <v>44</v>
      </c>
      <c r="R42" t="s">
        <v>44</v>
      </c>
      <c r="S42" t="s">
        <v>44</v>
      </c>
      <c r="T42">
        <v>62382.2</v>
      </c>
      <c r="U42">
        <v>55604.9</v>
      </c>
      <c r="V42">
        <v>68759.8</v>
      </c>
      <c r="W42" t="s">
        <v>44</v>
      </c>
      <c r="X42">
        <v>12897</v>
      </c>
      <c r="Y42" t="s">
        <v>44</v>
      </c>
      <c r="Z42">
        <v>66249.5</v>
      </c>
      <c r="AA42">
        <v>81068.600000000006</v>
      </c>
      <c r="AB42">
        <v>56056.2</v>
      </c>
      <c r="AC42" t="s">
        <v>44</v>
      </c>
      <c r="AD42">
        <v>22096.1</v>
      </c>
      <c r="AE42" t="s">
        <v>44</v>
      </c>
      <c r="AF42">
        <v>26321.3</v>
      </c>
      <c r="AG42">
        <v>21622.799999999999</v>
      </c>
      <c r="AH42" t="s">
        <v>44</v>
      </c>
      <c r="AI42" t="s">
        <v>44</v>
      </c>
      <c r="AJ42" t="s">
        <v>44</v>
      </c>
      <c r="AK42" t="s">
        <v>44</v>
      </c>
      <c r="AL42">
        <v>37020.800000000003</v>
      </c>
      <c r="AM42">
        <v>66300</v>
      </c>
      <c r="AN42">
        <v>40106.800000000003</v>
      </c>
      <c r="AO42">
        <v>25869.1</v>
      </c>
      <c r="AP42" t="s">
        <v>44</v>
      </c>
      <c r="AQ42" t="s">
        <v>44</v>
      </c>
    </row>
    <row r="43" spans="1:43">
      <c r="A43">
        <v>42</v>
      </c>
      <c r="B43" t="s">
        <v>125</v>
      </c>
      <c r="C43" t="s">
        <v>126</v>
      </c>
      <c r="D43">
        <v>7.1633199999999997E-4</v>
      </c>
      <c r="E43">
        <v>6</v>
      </c>
      <c r="F43">
        <v>6</v>
      </c>
      <c r="G43">
        <v>0</v>
      </c>
      <c r="H43">
        <v>150747</v>
      </c>
      <c r="I43">
        <v>141622</v>
      </c>
      <c r="J43">
        <v>147001</v>
      </c>
      <c r="K43">
        <v>180264</v>
      </c>
      <c r="L43">
        <v>157909</v>
      </c>
      <c r="M43">
        <v>182311</v>
      </c>
      <c r="N43">
        <v>187721</v>
      </c>
      <c r="O43">
        <v>203151</v>
      </c>
      <c r="P43">
        <v>224938</v>
      </c>
      <c r="Q43">
        <v>136700</v>
      </c>
      <c r="R43">
        <v>125242</v>
      </c>
      <c r="S43">
        <v>110284</v>
      </c>
      <c r="T43">
        <v>203936</v>
      </c>
      <c r="U43">
        <v>237757</v>
      </c>
      <c r="V43">
        <v>221321</v>
      </c>
      <c r="W43">
        <v>95071.2</v>
      </c>
      <c r="X43">
        <v>100643</v>
      </c>
      <c r="Y43">
        <v>130121</v>
      </c>
      <c r="Z43">
        <v>331740</v>
      </c>
      <c r="AA43">
        <v>297402</v>
      </c>
      <c r="AB43">
        <v>418789</v>
      </c>
      <c r="AC43">
        <v>158909</v>
      </c>
      <c r="AD43">
        <v>150147</v>
      </c>
      <c r="AE43">
        <v>167032</v>
      </c>
      <c r="AF43">
        <v>132147</v>
      </c>
      <c r="AG43">
        <v>105533</v>
      </c>
      <c r="AH43">
        <v>58696.4</v>
      </c>
      <c r="AI43">
        <v>106604</v>
      </c>
      <c r="AJ43">
        <v>114725</v>
      </c>
      <c r="AK43">
        <v>132625</v>
      </c>
      <c r="AL43">
        <v>255090</v>
      </c>
      <c r="AM43">
        <v>332135</v>
      </c>
      <c r="AN43">
        <v>270725</v>
      </c>
      <c r="AO43">
        <v>162582</v>
      </c>
      <c r="AP43">
        <v>213716</v>
      </c>
      <c r="AQ43">
        <v>232913</v>
      </c>
    </row>
    <row r="44" spans="1:43">
      <c r="A44">
        <v>43</v>
      </c>
      <c r="B44" t="s">
        <v>127</v>
      </c>
      <c r="C44" t="s">
        <v>128</v>
      </c>
      <c r="D44">
        <v>7.1633199999999997E-4</v>
      </c>
      <c r="E44">
        <v>19</v>
      </c>
      <c r="F44">
        <v>19</v>
      </c>
      <c r="G44">
        <v>0</v>
      </c>
      <c r="H44">
        <v>934003</v>
      </c>
      <c r="I44">
        <v>743178</v>
      </c>
      <c r="J44">
        <v>896038</v>
      </c>
      <c r="K44">
        <v>799604</v>
      </c>
      <c r="L44">
        <v>723314</v>
      </c>
      <c r="M44">
        <v>853360</v>
      </c>
      <c r="N44">
        <v>1104980</v>
      </c>
      <c r="O44">
        <v>1096920</v>
      </c>
      <c r="P44">
        <v>1052950</v>
      </c>
      <c r="Q44">
        <v>568317</v>
      </c>
      <c r="R44">
        <v>591264</v>
      </c>
      <c r="S44">
        <v>588603</v>
      </c>
      <c r="T44">
        <v>1468210</v>
      </c>
      <c r="U44">
        <v>1635780</v>
      </c>
      <c r="V44">
        <v>1667660</v>
      </c>
      <c r="W44">
        <v>620769</v>
      </c>
      <c r="X44">
        <v>715935</v>
      </c>
      <c r="Y44">
        <v>675960</v>
      </c>
      <c r="Z44">
        <v>1174780</v>
      </c>
      <c r="AA44">
        <v>1234500</v>
      </c>
      <c r="AB44">
        <v>1240900</v>
      </c>
      <c r="AC44">
        <v>787749</v>
      </c>
      <c r="AD44">
        <v>711856</v>
      </c>
      <c r="AE44">
        <v>876907</v>
      </c>
      <c r="AF44">
        <v>625702</v>
      </c>
      <c r="AG44">
        <v>613333</v>
      </c>
      <c r="AH44">
        <v>644591</v>
      </c>
      <c r="AI44">
        <v>568728</v>
      </c>
      <c r="AJ44">
        <v>558675</v>
      </c>
      <c r="AK44">
        <v>576869</v>
      </c>
      <c r="AL44">
        <v>623490</v>
      </c>
      <c r="AM44">
        <v>866113</v>
      </c>
      <c r="AN44">
        <v>661146</v>
      </c>
      <c r="AO44">
        <v>375537</v>
      </c>
      <c r="AP44">
        <v>406739</v>
      </c>
      <c r="AQ44">
        <v>447508</v>
      </c>
    </row>
    <row r="45" spans="1:43">
      <c r="A45">
        <v>44</v>
      </c>
      <c r="B45" t="s">
        <v>129</v>
      </c>
      <c r="C45" t="s">
        <v>130</v>
      </c>
      <c r="D45">
        <v>1.8684300000000001E-2</v>
      </c>
      <c r="E45">
        <v>1</v>
      </c>
      <c r="F45">
        <v>1</v>
      </c>
      <c r="G45">
        <v>0</v>
      </c>
      <c r="H45">
        <v>40919</v>
      </c>
      <c r="I45">
        <v>36502.9</v>
      </c>
      <c r="J45">
        <v>18300.400000000001</v>
      </c>
      <c r="K45">
        <v>3921.15</v>
      </c>
      <c r="L45" t="s">
        <v>44</v>
      </c>
      <c r="M45" t="s">
        <v>44</v>
      </c>
      <c r="N45">
        <v>19575.8</v>
      </c>
      <c r="O45">
        <v>41359.800000000003</v>
      </c>
      <c r="P45" t="s">
        <v>44</v>
      </c>
      <c r="Q45" t="s">
        <v>44</v>
      </c>
      <c r="R45">
        <v>101792</v>
      </c>
      <c r="S45" t="s">
        <v>44</v>
      </c>
      <c r="T45">
        <v>63034.400000000001</v>
      </c>
      <c r="U45">
        <v>78630.899999999994</v>
      </c>
      <c r="V45">
        <v>81521.2</v>
      </c>
      <c r="W45" t="s">
        <v>44</v>
      </c>
      <c r="X45">
        <v>8006.72</v>
      </c>
      <c r="Y45">
        <v>5100.57</v>
      </c>
      <c r="Z45">
        <v>48045.7</v>
      </c>
      <c r="AA45">
        <v>13668</v>
      </c>
      <c r="AB45">
        <v>34089.800000000003</v>
      </c>
      <c r="AC45">
        <v>18732.3</v>
      </c>
      <c r="AD45">
        <v>8094.87</v>
      </c>
      <c r="AE45" t="s">
        <v>44</v>
      </c>
      <c r="AF45" t="s">
        <v>44</v>
      </c>
      <c r="AG45" t="s">
        <v>44</v>
      </c>
      <c r="AH45" t="s">
        <v>44</v>
      </c>
      <c r="AI45" t="s">
        <v>44</v>
      </c>
      <c r="AJ45" t="s">
        <v>44</v>
      </c>
      <c r="AK45" t="s">
        <v>44</v>
      </c>
      <c r="AL45">
        <v>5635.13</v>
      </c>
      <c r="AM45">
        <v>17221</v>
      </c>
      <c r="AN45">
        <v>11462.1</v>
      </c>
      <c r="AO45" t="s">
        <v>44</v>
      </c>
      <c r="AP45" t="s">
        <v>44</v>
      </c>
      <c r="AQ45" t="s">
        <v>44</v>
      </c>
    </row>
    <row r="46" spans="1:43">
      <c r="A46">
        <v>45</v>
      </c>
      <c r="B46" t="s">
        <v>131</v>
      </c>
      <c r="C46" t="s">
        <v>132</v>
      </c>
      <c r="D46">
        <v>1.02627E-2</v>
      </c>
      <c r="E46">
        <v>11</v>
      </c>
      <c r="F46">
        <v>8</v>
      </c>
      <c r="G46">
        <v>3</v>
      </c>
      <c r="H46">
        <v>257203</v>
      </c>
      <c r="I46">
        <v>246755</v>
      </c>
      <c r="J46">
        <v>269775</v>
      </c>
      <c r="K46">
        <v>92758.2</v>
      </c>
      <c r="L46">
        <v>104401</v>
      </c>
      <c r="M46">
        <v>124166</v>
      </c>
      <c r="N46">
        <v>267889</v>
      </c>
      <c r="O46">
        <v>281231</v>
      </c>
      <c r="P46">
        <v>348278</v>
      </c>
      <c r="Q46">
        <v>80748.5</v>
      </c>
      <c r="R46">
        <v>112017</v>
      </c>
      <c r="S46">
        <v>156935</v>
      </c>
      <c r="T46">
        <v>250074</v>
      </c>
      <c r="U46">
        <v>293128</v>
      </c>
      <c r="V46">
        <v>291055</v>
      </c>
      <c r="W46">
        <v>96309</v>
      </c>
      <c r="X46">
        <v>149673</v>
      </c>
      <c r="Y46">
        <v>111520</v>
      </c>
      <c r="Z46">
        <v>539179</v>
      </c>
      <c r="AA46">
        <v>569024</v>
      </c>
      <c r="AB46">
        <v>671332</v>
      </c>
      <c r="AC46">
        <v>117721</v>
      </c>
      <c r="AD46">
        <v>111686</v>
      </c>
      <c r="AE46">
        <v>140588</v>
      </c>
      <c r="AF46">
        <v>340354</v>
      </c>
      <c r="AG46">
        <v>349254</v>
      </c>
      <c r="AH46">
        <v>374175</v>
      </c>
      <c r="AI46">
        <v>101119</v>
      </c>
      <c r="AJ46">
        <v>140475</v>
      </c>
      <c r="AK46">
        <v>79337.600000000006</v>
      </c>
      <c r="AL46">
        <v>494363</v>
      </c>
      <c r="AM46">
        <v>709461</v>
      </c>
      <c r="AN46">
        <v>575675</v>
      </c>
      <c r="AO46">
        <v>67023.199999999997</v>
      </c>
      <c r="AP46">
        <v>130644</v>
      </c>
      <c r="AQ46">
        <v>171948</v>
      </c>
    </row>
    <row r="47" spans="1:43">
      <c r="A47">
        <v>46</v>
      </c>
      <c r="B47" t="s">
        <v>133</v>
      </c>
      <c r="C47" t="s">
        <v>134</v>
      </c>
      <c r="D47">
        <v>1.3899E-2</v>
      </c>
      <c r="E47">
        <v>1</v>
      </c>
      <c r="F47">
        <v>1</v>
      </c>
      <c r="G47">
        <v>0</v>
      </c>
      <c r="H47">
        <v>24246.9</v>
      </c>
      <c r="I47">
        <v>11499.1</v>
      </c>
      <c r="J47">
        <v>11921.4</v>
      </c>
      <c r="K47" t="s">
        <v>44</v>
      </c>
      <c r="L47" t="s">
        <v>44</v>
      </c>
      <c r="M47" t="s">
        <v>44</v>
      </c>
      <c r="N47">
        <v>11675.5</v>
      </c>
      <c r="O47">
        <v>10017.4</v>
      </c>
      <c r="P47">
        <v>11361.3</v>
      </c>
      <c r="Q47" t="s">
        <v>44</v>
      </c>
      <c r="R47" t="s">
        <v>44</v>
      </c>
      <c r="S47" t="s">
        <v>44</v>
      </c>
      <c r="T47">
        <v>9011.83</v>
      </c>
      <c r="U47">
        <v>16369.6</v>
      </c>
      <c r="V47">
        <v>39582.400000000001</v>
      </c>
      <c r="W47" t="s">
        <v>44</v>
      </c>
      <c r="X47" t="s">
        <v>44</v>
      </c>
      <c r="Y47" t="s">
        <v>44</v>
      </c>
      <c r="Z47">
        <v>24476.6</v>
      </c>
      <c r="AA47">
        <v>16806</v>
      </c>
      <c r="AB47">
        <v>16423.8</v>
      </c>
      <c r="AC47" t="s">
        <v>44</v>
      </c>
      <c r="AD47">
        <v>1431.33</v>
      </c>
      <c r="AE47" t="s">
        <v>44</v>
      </c>
      <c r="AF47" t="s">
        <v>44</v>
      </c>
      <c r="AG47">
        <v>11441.8</v>
      </c>
      <c r="AH47">
        <v>3247.95</v>
      </c>
      <c r="AI47" t="s">
        <v>44</v>
      </c>
      <c r="AJ47">
        <v>3174.77</v>
      </c>
      <c r="AK47" t="s">
        <v>44</v>
      </c>
      <c r="AL47">
        <v>8595.9500000000007</v>
      </c>
      <c r="AM47">
        <v>22759.5</v>
      </c>
      <c r="AN47">
        <v>15904</v>
      </c>
      <c r="AO47" t="s">
        <v>44</v>
      </c>
      <c r="AP47" t="s">
        <v>44</v>
      </c>
      <c r="AQ47" t="s">
        <v>44</v>
      </c>
    </row>
    <row r="48" spans="1:43">
      <c r="A48">
        <v>47</v>
      </c>
      <c r="B48" t="s">
        <v>135</v>
      </c>
      <c r="C48" t="s">
        <v>136</v>
      </c>
      <c r="D48">
        <v>4.4451699999999997E-2</v>
      </c>
      <c r="E48">
        <v>3</v>
      </c>
      <c r="F48">
        <v>3</v>
      </c>
      <c r="G48">
        <v>0</v>
      </c>
      <c r="H48">
        <v>120311</v>
      </c>
      <c r="I48">
        <v>111313</v>
      </c>
      <c r="J48">
        <v>56917.9</v>
      </c>
      <c r="K48">
        <v>84744.8</v>
      </c>
      <c r="L48">
        <v>86510.6</v>
      </c>
      <c r="M48">
        <v>63956.4</v>
      </c>
      <c r="N48">
        <v>147018</v>
      </c>
      <c r="O48">
        <v>180191</v>
      </c>
      <c r="P48">
        <v>121470</v>
      </c>
      <c r="Q48">
        <v>102115</v>
      </c>
      <c r="R48">
        <v>84827.3</v>
      </c>
      <c r="S48">
        <v>117496</v>
      </c>
      <c r="T48">
        <v>129925</v>
      </c>
      <c r="U48">
        <v>151624</v>
      </c>
      <c r="V48">
        <v>134025</v>
      </c>
      <c r="W48">
        <v>54031.3</v>
      </c>
      <c r="X48">
        <v>71507</v>
      </c>
      <c r="Y48">
        <v>57295</v>
      </c>
      <c r="Z48">
        <v>172492</v>
      </c>
      <c r="AA48">
        <v>189882</v>
      </c>
      <c r="AB48">
        <v>115970</v>
      </c>
      <c r="AC48">
        <v>139797</v>
      </c>
      <c r="AD48" t="s">
        <v>44</v>
      </c>
      <c r="AE48">
        <v>86336.3</v>
      </c>
      <c r="AF48" t="s">
        <v>44</v>
      </c>
      <c r="AG48">
        <v>102123</v>
      </c>
      <c r="AH48" t="s">
        <v>44</v>
      </c>
      <c r="AI48">
        <v>57611</v>
      </c>
      <c r="AJ48">
        <v>92302.7</v>
      </c>
      <c r="AK48">
        <v>64633.4</v>
      </c>
      <c r="AL48">
        <v>53475.3</v>
      </c>
      <c r="AM48" t="s">
        <v>44</v>
      </c>
      <c r="AN48">
        <v>57845.599999999999</v>
      </c>
      <c r="AO48" t="s">
        <v>44</v>
      </c>
      <c r="AP48">
        <v>18492.099999999999</v>
      </c>
      <c r="AQ48">
        <v>43250.8</v>
      </c>
    </row>
    <row r="49" spans="1:43">
      <c r="A49">
        <v>48</v>
      </c>
      <c r="B49" t="s">
        <v>137</v>
      </c>
      <c r="C49" t="s">
        <v>138</v>
      </c>
      <c r="D49">
        <v>4.9940499999999999E-2</v>
      </c>
      <c r="E49">
        <v>2</v>
      </c>
      <c r="F49">
        <v>2</v>
      </c>
      <c r="G49">
        <v>0</v>
      </c>
      <c r="H49">
        <v>28346.6</v>
      </c>
      <c r="I49">
        <v>8334.6</v>
      </c>
      <c r="J49" t="s">
        <v>44</v>
      </c>
      <c r="K49">
        <v>69634.399999999994</v>
      </c>
      <c r="L49" t="s">
        <v>44</v>
      </c>
      <c r="M49" t="s">
        <v>44</v>
      </c>
      <c r="N49">
        <v>65025</v>
      </c>
      <c r="O49" t="s">
        <v>44</v>
      </c>
      <c r="P49">
        <v>35221.800000000003</v>
      </c>
      <c r="Q49">
        <v>23272.2</v>
      </c>
      <c r="R49" t="s">
        <v>44</v>
      </c>
      <c r="S49" t="s">
        <v>44</v>
      </c>
      <c r="T49">
        <v>57701.5</v>
      </c>
      <c r="U49" t="s">
        <v>44</v>
      </c>
      <c r="V49">
        <v>21699.8</v>
      </c>
      <c r="W49">
        <v>14101.5</v>
      </c>
      <c r="X49">
        <v>11849.4</v>
      </c>
      <c r="Y49">
        <v>27956</v>
      </c>
      <c r="Z49" t="s">
        <v>44</v>
      </c>
      <c r="AA49" t="s">
        <v>44</v>
      </c>
      <c r="AB49" t="s">
        <v>44</v>
      </c>
      <c r="AC49">
        <v>60408.4</v>
      </c>
      <c r="AD49">
        <v>34180.9</v>
      </c>
      <c r="AE49">
        <v>40281.300000000003</v>
      </c>
      <c r="AF49">
        <v>28430.1</v>
      </c>
      <c r="AG49">
        <v>34168.199999999997</v>
      </c>
      <c r="AH49">
        <v>37789.199999999997</v>
      </c>
      <c r="AI49">
        <v>26221.1</v>
      </c>
      <c r="AJ49">
        <v>10910.1</v>
      </c>
      <c r="AK49" t="s">
        <v>44</v>
      </c>
      <c r="AL49">
        <v>19122.599999999999</v>
      </c>
      <c r="AM49">
        <v>43832</v>
      </c>
      <c r="AN49">
        <v>35437.199999999997</v>
      </c>
      <c r="AO49" t="s">
        <v>44</v>
      </c>
      <c r="AP49">
        <v>29541.200000000001</v>
      </c>
      <c r="AQ49">
        <v>37221.300000000003</v>
      </c>
    </row>
    <row r="50" spans="1:43">
      <c r="A50">
        <v>49</v>
      </c>
      <c r="B50" t="s">
        <v>139</v>
      </c>
      <c r="C50" t="s">
        <v>140</v>
      </c>
      <c r="D50">
        <v>7.1633199999999997E-4</v>
      </c>
      <c r="E50">
        <v>10</v>
      </c>
      <c r="F50">
        <v>10</v>
      </c>
      <c r="G50">
        <v>0</v>
      </c>
      <c r="H50">
        <v>655615</v>
      </c>
      <c r="I50">
        <v>652861</v>
      </c>
      <c r="J50">
        <v>611014</v>
      </c>
      <c r="K50">
        <v>541259</v>
      </c>
      <c r="L50">
        <v>471691</v>
      </c>
      <c r="M50">
        <v>545622</v>
      </c>
      <c r="N50">
        <v>762802</v>
      </c>
      <c r="O50">
        <v>830934</v>
      </c>
      <c r="P50">
        <v>853284</v>
      </c>
      <c r="Q50">
        <v>386134</v>
      </c>
      <c r="R50">
        <v>369479</v>
      </c>
      <c r="S50">
        <v>515022</v>
      </c>
      <c r="T50">
        <v>607317</v>
      </c>
      <c r="U50">
        <v>670577</v>
      </c>
      <c r="V50">
        <v>705619</v>
      </c>
      <c r="W50">
        <v>231922</v>
      </c>
      <c r="X50">
        <v>310880</v>
      </c>
      <c r="Y50">
        <v>324640</v>
      </c>
      <c r="Z50">
        <v>968476</v>
      </c>
      <c r="AA50">
        <v>1067420</v>
      </c>
      <c r="AB50">
        <v>1143690</v>
      </c>
      <c r="AC50">
        <v>569377</v>
      </c>
      <c r="AD50">
        <v>563551</v>
      </c>
      <c r="AE50">
        <v>591973</v>
      </c>
      <c r="AF50">
        <v>377263</v>
      </c>
      <c r="AG50">
        <v>427807</v>
      </c>
      <c r="AH50">
        <v>437510</v>
      </c>
      <c r="AI50">
        <v>313760</v>
      </c>
      <c r="AJ50">
        <v>361933</v>
      </c>
      <c r="AK50">
        <v>376063</v>
      </c>
      <c r="AL50">
        <v>1048810</v>
      </c>
      <c r="AM50">
        <v>1423630</v>
      </c>
      <c r="AN50">
        <v>1112950</v>
      </c>
      <c r="AO50">
        <v>512334</v>
      </c>
      <c r="AP50">
        <v>735279</v>
      </c>
      <c r="AQ50">
        <v>731835</v>
      </c>
    </row>
    <row r="51" spans="1:43">
      <c r="A51">
        <v>50</v>
      </c>
      <c r="B51" t="s">
        <v>141</v>
      </c>
      <c r="C51" t="s">
        <v>142</v>
      </c>
      <c r="D51">
        <v>7.1633199999999997E-4</v>
      </c>
      <c r="E51">
        <v>7</v>
      </c>
      <c r="F51">
        <v>7</v>
      </c>
      <c r="G51">
        <v>0</v>
      </c>
      <c r="H51">
        <v>130418</v>
      </c>
      <c r="I51">
        <v>125787</v>
      </c>
      <c r="J51">
        <v>100514</v>
      </c>
      <c r="K51">
        <v>273825</v>
      </c>
      <c r="L51">
        <v>213647</v>
      </c>
      <c r="M51">
        <v>216306</v>
      </c>
      <c r="N51">
        <v>410285</v>
      </c>
      <c r="O51">
        <v>401452</v>
      </c>
      <c r="P51">
        <v>313050</v>
      </c>
      <c r="Q51">
        <v>360677</v>
      </c>
      <c r="R51">
        <v>314580</v>
      </c>
      <c r="S51">
        <v>342478</v>
      </c>
      <c r="T51">
        <v>214301</v>
      </c>
      <c r="U51">
        <v>274296</v>
      </c>
      <c r="V51">
        <v>232524</v>
      </c>
      <c r="W51">
        <v>210725</v>
      </c>
      <c r="X51">
        <v>228345</v>
      </c>
      <c r="Y51">
        <v>228894</v>
      </c>
      <c r="Z51">
        <v>519347</v>
      </c>
      <c r="AA51">
        <v>505254</v>
      </c>
      <c r="AB51">
        <v>620429</v>
      </c>
      <c r="AC51">
        <v>560851</v>
      </c>
      <c r="AD51">
        <v>553923</v>
      </c>
      <c r="AE51">
        <v>477838</v>
      </c>
      <c r="AF51">
        <v>367326</v>
      </c>
      <c r="AG51">
        <v>301920</v>
      </c>
      <c r="AH51">
        <v>396113</v>
      </c>
      <c r="AI51">
        <v>446136</v>
      </c>
      <c r="AJ51">
        <v>436380</v>
      </c>
      <c r="AK51">
        <v>475418</v>
      </c>
      <c r="AL51">
        <v>187802</v>
      </c>
      <c r="AM51">
        <v>226369</v>
      </c>
      <c r="AN51">
        <v>157822</v>
      </c>
      <c r="AO51">
        <v>203048</v>
      </c>
      <c r="AP51">
        <v>283369</v>
      </c>
      <c r="AQ51">
        <v>311033</v>
      </c>
    </row>
    <row r="52" spans="1:43">
      <c r="A52">
        <v>51</v>
      </c>
      <c r="B52" t="s">
        <v>143</v>
      </c>
      <c r="C52" t="s">
        <v>144</v>
      </c>
      <c r="D52">
        <v>6.3965899999999997E-3</v>
      </c>
      <c r="E52">
        <v>5</v>
      </c>
      <c r="F52">
        <v>5</v>
      </c>
      <c r="G52">
        <v>0</v>
      </c>
      <c r="H52">
        <v>55624.9</v>
      </c>
      <c r="I52">
        <v>66443.7</v>
      </c>
      <c r="J52">
        <v>44478.1</v>
      </c>
      <c r="K52">
        <v>85681.1</v>
      </c>
      <c r="L52">
        <v>60493.3</v>
      </c>
      <c r="M52">
        <v>53267.8</v>
      </c>
      <c r="N52">
        <v>103850</v>
      </c>
      <c r="O52">
        <v>72044.800000000003</v>
      </c>
      <c r="P52">
        <v>45859.3</v>
      </c>
      <c r="Q52">
        <v>52932.3</v>
      </c>
      <c r="R52">
        <v>51781.599999999999</v>
      </c>
      <c r="S52">
        <v>29518.799999999999</v>
      </c>
      <c r="T52">
        <v>80316.800000000003</v>
      </c>
      <c r="U52">
        <v>78161.3</v>
      </c>
      <c r="V52">
        <v>67016.100000000006</v>
      </c>
      <c r="W52">
        <v>39779.5</v>
      </c>
      <c r="X52">
        <v>35147.699999999997</v>
      </c>
      <c r="Y52">
        <v>19084.599999999999</v>
      </c>
      <c r="Z52">
        <v>191224</v>
      </c>
      <c r="AA52">
        <v>149854</v>
      </c>
      <c r="AB52">
        <v>198081</v>
      </c>
      <c r="AC52">
        <v>119222</v>
      </c>
      <c r="AD52">
        <v>65699.8</v>
      </c>
      <c r="AE52">
        <v>77954.5</v>
      </c>
      <c r="AF52">
        <v>63149.599999999999</v>
      </c>
      <c r="AG52">
        <v>69983.100000000006</v>
      </c>
      <c r="AH52">
        <v>92946.8</v>
      </c>
      <c r="AI52">
        <v>49887.3</v>
      </c>
      <c r="AJ52">
        <v>65345.8</v>
      </c>
      <c r="AK52">
        <v>70523.399999999994</v>
      </c>
      <c r="AL52">
        <v>113561</v>
      </c>
      <c r="AM52">
        <v>160793</v>
      </c>
      <c r="AN52">
        <v>65472.7</v>
      </c>
      <c r="AO52">
        <v>46407.6</v>
      </c>
      <c r="AP52">
        <v>47668.7</v>
      </c>
      <c r="AQ52">
        <v>98866.4</v>
      </c>
    </row>
    <row r="53" spans="1:43">
      <c r="A53">
        <v>52</v>
      </c>
      <c r="B53" t="s">
        <v>145</v>
      </c>
      <c r="C53" t="s">
        <v>146</v>
      </c>
      <c r="D53">
        <v>2.9813200000000002E-2</v>
      </c>
      <c r="E53">
        <v>1</v>
      </c>
      <c r="F53">
        <v>1</v>
      </c>
      <c r="G53">
        <v>0</v>
      </c>
      <c r="H53">
        <v>229615</v>
      </c>
      <c r="I53">
        <v>229535</v>
      </c>
      <c r="J53">
        <v>97411.8</v>
      </c>
      <c r="K53">
        <v>281632</v>
      </c>
      <c r="L53">
        <v>293262</v>
      </c>
      <c r="M53">
        <v>295998</v>
      </c>
      <c r="N53">
        <v>219154</v>
      </c>
      <c r="O53">
        <v>248013</v>
      </c>
      <c r="P53">
        <v>281697</v>
      </c>
      <c r="Q53">
        <v>261223</v>
      </c>
      <c r="R53">
        <v>218490</v>
      </c>
      <c r="S53">
        <v>299250</v>
      </c>
      <c r="T53">
        <v>199279</v>
      </c>
      <c r="U53">
        <v>210594</v>
      </c>
      <c r="V53">
        <v>245320</v>
      </c>
      <c r="W53">
        <v>208772</v>
      </c>
      <c r="X53">
        <v>205939</v>
      </c>
      <c r="Y53">
        <v>283274</v>
      </c>
      <c r="Z53">
        <v>228259</v>
      </c>
      <c r="AA53">
        <v>236199</v>
      </c>
      <c r="AB53">
        <v>283525</v>
      </c>
      <c r="AC53">
        <v>242328</v>
      </c>
      <c r="AD53">
        <v>214466</v>
      </c>
      <c r="AE53">
        <v>293518</v>
      </c>
      <c r="AF53">
        <v>211083</v>
      </c>
      <c r="AG53">
        <v>220239</v>
      </c>
      <c r="AH53">
        <v>252670</v>
      </c>
      <c r="AI53">
        <v>237289</v>
      </c>
      <c r="AJ53">
        <v>255224</v>
      </c>
      <c r="AK53">
        <v>236596</v>
      </c>
      <c r="AL53">
        <v>238044</v>
      </c>
      <c r="AM53">
        <v>265276</v>
      </c>
      <c r="AN53">
        <v>144452</v>
      </c>
      <c r="AO53">
        <v>189991</v>
      </c>
      <c r="AP53">
        <v>235358</v>
      </c>
      <c r="AQ53">
        <v>248341</v>
      </c>
    </row>
    <row r="54" spans="1:43">
      <c r="A54">
        <v>53</v>
      </c>
      <c r="B54" t="s">
        <v>147</v>
      </c>
      <c r="C54" t="s">
        <v>148</v>
      </c>
      <c r="D54">
        <v>2.11697E-2</v>
      </c>
      <c r="E54">
        <v>2</v>
      </c>
      <c r="F54">
        <v>2</v>
      </c>
      <c r="G54">
        <v>0</v>
      </c>
      <c r="H54">
        <v>39614</v>
      </c>
      <c r="I54">
        <v>30912.1</v>
      </c>
      <c r="J54">
        <v>73831.899999999994</v>
      </c>
      <c r="K54">
        <v>36282.9</v>
      </c>
      <c r="L54">
        <v>17751.5</v>
      </c>
      <c r="M54">
        <v>51760</v>
      </c>
      <c r="N54">
        <v>69079.3</v>
      </c>
      <c r="O54">
        <v>54785.599999999999</v>
      </c>
      <c r="P54">
        <v>100908</v>
      </c>
      <c r="Q54">
        <v>32688.1</v>
      </c>
      <c r="R54">
        <v>30743.1</v>
      </c>
      <c r="S54">
        <v>28277.7</v>
      </c>
      <c r="T54">
        <v>73467.5</v>
      </c>
      <c r="U54">
        <v>78387.8</v>
      </c>
      <c r="V54">
        <v>94822.6</v>
      </c>
      <c r="W54">
        <v>12947.2</v>
      </c>
      <c r="X54">
        <v>26014.7</v>
      </c>
      <c r="Y54">
        <v>26417.5</v>
      </c>
      <c r="Z54">
        <v>84071.5</v>
      </c>
      <c r="AA54">
        <v>58987.5</v>
      </c>
      <c r="AB54">
        <v>69578.3</v>
      </c>
      <c r="AC54">
        <v>29522.6</v>
      </c>
      <c r="AD54">
        <v>19972.900000000001</v>
      </c>
      <c r="AE54">
        <v>38308.199999999997</v>
      </c>
      <c r="AF54">
        <v>19589.5</v>
      </c>
      <c r="AG54">
        <v>12866</v>
      </c>
      <c r="AH54" t="s">
        <v>44</v>
      </c>
      <c r="AI54">
        <v>18747.099999999999</v>
      </c>
      <c r="AJ54">
        <v>17725</v>
      </c>
      <c r="AK54">
        <v>24552.7</v>
      </c>
      <c r="AL54">
        <v>39064.300000000003</v>
      </c>
      <c r="AM54">
        <v>33476.800000000003</v>
      </c>
      <c r="AN54" t="s">
        <v>44</v>
      </c>
      <c r="AO54">
        <v>5614.41</v>
      </c>
      <c r="AP54">
        <v>16698.900000000001</v>
      </c>
      <c r="AQ54">
        <v>12931.3</v>
      </c>
    </row>
    <row r="55" spans="1:43">
      <c r="A55">
        <v>54</v>
      </c>
      <c r="B55" t="s">
        <v>149</v>
      </c>
      <c r="C55" t="s">
        <v>150</v>
      </c>
      <c r="D55">
        <v>7.1633199999999997E-4</v>
      </c>
      <c r="E55">
        <v>7</v>
      </c>
      <c r="F55">
        <v>0</v>
      </c>
      <c r="G55">
        <v>7</v>
      </c>
      <c r="H55">
        <v>120610</v>
      </c>
      <c r="I55">
        <v>120130</v>
      </c>
      <c r="J55">
        <v>130284</v>
      </c>
      <c r="K55">
        <v>150118</v>
      </c>
      <c r="L55">
        <v>103410</v>
      </c>
      <c r="M55">
        <v>129696</v>
      </c>
      <c r="N55">
        <v>135820</v>
      </c>
      <c r="O55">
        <v>113905</v>
      </c>
      <c r="P55">
        <v>154136</v>
      </c>
      <c r="Q55">
        <v>40535.300000000003</v>
      </c>
      <c r="R55">
        <v>61707</v>
      </c>
      <c r="S55">
        <v>65527</v>
      </c>
      <c r="T55">
        <v>115532</v>
      </c>
      <c r="U55">
        <v>127490</v>
      </c>
      <c r="V55">
        <v>138600</v>
      </c>
      <c r="W55">
        <v>42522.6</v>
      </c>
      <c r="X55">
        <v>62549.9</v>
      </c>
      <c r="Y55">
        <v>57943</v>
      </c>
      <c r="Z55">
        <v>243210</v>
      </c>
      <c r="AA55">
        <v>231040</v>
      </c>
      <c r="AB55">
        <v>257165</v>
      </c>
      <c r="AC55">
        <v>146854</v>
      </c>
      <c r="AD55">
        <v>166537</v>
      </c>
      <c r="AE55">
        <v>128136</v>
      </c>
      <c r="AF55">
        <v>57308.4</v>
      </c>
      <c r="AG55">
        <v>68288</v>
      </c>
      <c r="AH55">
        <v>98287.7</v>
      </c>
      <c r="AI55">
        <v>63980.1</v>
      </c>
      <c r="AJ55">
        <v>50693.599999999999</v>
      </c>
      <c r="AK55">
        <v>84307.1</v>
      </c>
      <c r="AL55">
        <v>217720</v>
      </c>
      <c r="AM55">
        <v>282991</v>
      </c>
      <c r="AN55">
        <v>229292</v>
      </c>
      <c r="AO55">
        <v>117330</v>
      </c>
      <c r="AP55">
        <v>165010</v>
      </c>
      <c r="AQ55">
        <v>179575</v>
      </c>
    </row>
    <row r="56" spans="1:43">
      <c r="A56">
        <v>55</v>
      </c>
      <c r="B56" t="s">
        <v>151</v>
      </c>
      <c r="C56" t="s">
        <v>152</v>
      </c>
      <c r="D56">
        <v>7.1633199999999997E-4</v>
      </c>
      <c r="E56">
        <v>6</v>
      </c>
      <c r="F56">
        <v>0</v>
      </c>
      <c r="G56">
        <v>6</v>
      </c>
      <c r="H56">
        <v>276178000</v>
      </c>
      <c r="I56">
        <v>193308000</v>
      </c>
      <c r="J56">
        <v>211323000</v>
      </c>
      <c r="K56">
        <v>434048000</v>
      </c>
      <c r="L56">
        <v>360726000</v>
      </c>
      <c r="M56">
        <v>405154000</v>
      </c>
      <c r="N56">
        <v>262693000</v>
      </c>
      <c r="O56">
        <v>228881000</v>
      </c>
      <c r="P56">
        <v>228781000</v>
      </c>
      <c r="Q56">
        <v>235512000</v>
      </c>
      <c r="R56">
        <v>198296000</v>
      </c>
      <c r="S56">
        <v>190087000</v>
      </c>
      <c r="T56">
        <v>186098000</v>
      </c>
      <c r="U56">
        <v>178881000</v>
      </c>
      <c r="V56">
        <v>120828000</v>
      </c>
      <c r="W56">
        <v>147173000</v>
      </c>
      <c r="X56">
        <v>142046000</v>
      </c>
      <c r="Y56">
        <v>137211000</v>
      </c>
      <c r="Z56">
        <v>309828000</v>
      </c>
      <c r="AA56">
        <v>276046000</v>
      </c>
      <c r="AB56">
        <v>297643000</v>
      </c>
      <c r="AC56">
        <v>243916000</v>
      </c>
      <c r="AD56">
        <v>211273000</v>
      </c>
      <c r="AE56">
        <v>223762000</v>
      </c>
      <c r="AF56">
        <v>143635000</v>
      </c>
      <c r="AG56">
        <v>137107000</v>
      </c>
      <c r="AH56">
        <v>140937000</v>
      </c>
      <c r="AI56">
        <v>212550000</v>
      </c>
      <c r="AJ56">
        <v>187400000</v>
      </c>
      <c r="AK56">
        <v>195525000</v>
      </c>
      <c r="AL56">
        <v>216431000</v>
      </c>
      <c r="AM56">
        <v>296724000</v>
      </c>
      <c r="AN56">
        <v>168341000</v>
      </c>
      <c r="AO56">
        <v>172744000</v>
      </c>
      <c r="AP56">
        <v>222991000</v>
      </c>
      <c r="AQ56">
        <v>202765000</v>
      </c>
    </row>
    <row r="57" spans="1:43">
      <c r="A57">
        <v>56</v>
      </c>
      <c r="B57" t="s">
        <v>153</v>
      </c>
      <c r="C57" t="s">
        <v>154</v>
      </c>
      <c r="D57">
        <v>3.2010200000000002E-3</v>
      </c>
      <c r="E57">
        <v>3</v>
      </c>
      <c r="F57">
        <v>2</v>
      </c>
      <c r="G57">
        <v>1</v>
      </c>
      <c r="H57">
        <v>61498.400000000001</v>
      </c>
      <c r="I57">
        <v>51962.3</v>
      </c>
      <c r="J57">
        <v>66967.8</v>
      </c>
      <c r="K57">
        <v>75362.8</v>
      </c>
      <c r="L57">
        <v>53576.3</v>
      </c>
      <c r="M57">
        <v>64125</v>
      </c>
      <c r="N57">
        <v>52161.3</v>
      </c>
      <c r="O57">
        <v>64958.8</v>
      </c>
      <c r="P57">
        <v>59801.1</v>
      </c>
      <c r="Q57">
        <v>50912</v>
      </c>
      <c r="R57">
        <v>66727.100000000006</v>
      </c>
      <c r="S57">
        <v>68168.5</v>
      </c>
      <c r="T57">
        <v>61886.7</v>
      </c>
      <c r="U57">
        <v>75701.100000000006</v>
      </c>
      <c r="V57">
        <v>58311.5</v>
      </c>
      <c r="W57">
        <v>47360.9</v>
      </c>
      <c r="X57">
        <v>45882.400000000001</v>
      </c>
      <c r="Y57">
        <v>48606.9</v>
      </c>
      <c r="Z57">
        <v>44470.1</v>
      </c>
      <c r="AA57">
        <v>44712.7</v>
      </c>
      <c r="AB57">
        <v>29569.3</v>
      </c>
      <c r="AC57">
        <v>42855.3</v>
      </c>
      <c r="AD57">
        <v>34779.699999999997</v>
      </c>
      <c r="AE57">
        <v>29157.1</v>
      </c>
      <c r="AF57">
        <v>24057.5</v>
      </c>
      <c r="AG57">
        <v>41969</v>
      </c>
      <c r="AH57">
        <v>31685.200000000001</v>
      </c>
      <c r="AI57">
        <v>26537.9</v>
      </c>
      <c r="AJ57">
        <v>33410</v>
      </c>
      <c r="AK57">
        <v>34367.800000000003</v>
      </c>
      <c r="AL57">
        <v>32944.5</v>
      </c>
      <c r="AM57">
        <v>45735.8</v>
      </c>
      <c r="AN57">
        <v>26124.5</v>
      </c>
      <c r="AO57">
        <v>39717.699999999997</v>
      </c>
      <c r="AP57">
        <v>50667.3</v>
      </c>
      <c r="AQ57">
        <v>52652.7</v>
      </c>
    </row>
    <row r="58" spans="1:43">
      <c r="A58">
        <v>57</v>
      </c>
      <c r="B58" t="s">
        <v>155</v>
      </c>
      <c r="C58" t="s">
        <v>156</v>
      </c>
      <c r="D58">
        <v>1.6199100000000001E-2</v>
      </c>
      <c r="E58">
        <v>1</v>
      </c>
      <c r="F58">
        <v>1</v>
      </c>
      <c r="G58">
        <v>0</v>
      </c>
      <c r="H58">
        <v>50425.1</v>
      </c>
      <c r="I58">
        <v>54008.9</v>
      </c>
      <c r="J58">
        <v>53165.1</v>
      </c>
      <c r="K58">
        <v>35073</v>
      </c>
      <c r="L58">
        <v>38530.5</v>
      </c>
      <c r="M58">
        <v>36686</v>
      </c>
      <c r="N58">
        <v>62032.3</v>
      </c>
      <c r="O58">
        <v>67688</v>
      </c>
      <c r="P58">
        <v>73115.100000000006</v>
      </c>
      <c r="Q58">
        <v>16651.400000000001</v>
      </c>
      <c r="R58" t="s">
        <v>44</v>
      </c>
      <c r="S58">
        <v>16403.400000000001</v>
      </c>
      <c r="T58">
        <v>43254</v>
      </c>
      <c r="U58">
        <v>46684.1</v>
      </c>
      <c r="V58">
        <v>29142.9</v>
      </c>
      <c r="W58">
        <v>4782.42</v>
      </c>
      <c r="X58">
        <v>8710.59</v>
      </c>
      <c r="Y58">
        <v>9338.2900000000009</v>
      </c>
      <c r="Z58">
        <v>82630.899999999994</v>
      </c>
      <c r="AA58">
        <v>108360</v>
      </c>
      <c r="AB58">
        <v>113410</v>
      </c>
      <c r="AC58">
        <v>20563.599999999999</v>
      </c>
      <c r="AD58">
        <v>26003</v>
      </c>
      <c r="AE58">
        <v>27110.9</v>
      </c>
      <c r="AF58">
        <v>35990.699999999997</v>
      </c>
      <c r="AG58">
        <v>40486.5</v>
      </c>
      <c r="AH58">
        <v>45885.7</v>
      </c>
      <c r="AI58" t="s">
        <v>44</v>
      </c>
      <c r="AJ58">
        <v>7673.62</v>
      </c>
      <c r="AK58" t="s">
        <v>44</v>
      </c>
      <c r="AL58">
        <v>64768.800000000003</v>
      </c>
      <c r="AM58">
        <v>98689.8</v>
      </c>
      <c r="AN58">
        <v>62831.9</v>
      </c>
      <c r="AO58">
        <v>33937.4</v>
      </c>
      <c r="AP58">
        <v>41242.300000000003</v>
      </c>
      <c r="AQ58">
        <v>55374.2</v>
      </c>
    </row>
    <row r="59" spans="1:43">
      <c r="A59">
        <v>58</v>
      </c>
      <c r="B59" t="s">
        <v>157</v>
      </c>
      <c r="C59" t="s">
        <v>158</v>
      </c>
      <c r="D59">
        <v>7.1633199999999997E-4</v>
      </c>
      <c r="E59">
        <v>8</v>
      </c>
      <c r="F59">
        <v>5</v>
      </c>
      <c r="G59">
        <v>4</v>
      </c>
      <c r="H59">
        <v>412711</v>
      </c>
      <c r="I59">
        <v>343292</v>
      </c>
      <c r="J59">
        <v>338331</v>
      </c>
      <c r="K59">
        <v>295571</v>
      </c>
      <c r="L59">
        <v>253195</v>
      </c>
      <c r="M59">
        <v>259910</v>
      </c>
      <c r="N59">
        <v>354955</v>
      </c>
      <c r="O59">
        <v>380842</v>
      </c>
      <c r="P59">
        <v>669781</v>
      </c>
      <c r="Q59">
        <v>185395</v>
      </c>
      <c r="R59">
        <v>264821</v>
      </c>
      <c r="S59">
        <v>232732</v>
      </c>
      <c r="T59">
        <v>466362</v>
      </c>
      <c r="U59">
        <v>502860</v>
      </c>
      <c r="V59">
        <v>488067</v>
      </c>
      <c r="W59">
        <v>114841</v>
      </c>
      <c r="X59">
        <v>186627</v>
      </c>
      <c r="Y59">
        <v>143452</v>
      </c>
      <c r="Z59">
        <v>561256</v>
      </c>
      <c r="AA59">
        <v>578349</v>
      </c>
      <c r="AB59">
        <v>692886</v>
      </c>
      <c r="AC59">
        <v>361114</v>
      </c>
      <c r="AD59">
        <v>364395</v>
      </c>
      <c r="AE59">
        <v>421075</v>
      </c>
      <c r="AF59">
        <v>185262</v>
      </c>
      <c r="AG59">
        <v>222434</v>
      </c>
      <c r="AH59">
        <v>289182</v>
      </c>
      <c r="AI59">
        <v>210508</v>
      </c>
      <c r="AJ59">
        <v>193461</v>
      </c>
      <c r="AK59">
        <v>98194.4</v>
      </c>
      <c r="AL59">
        <v>448375</v>
      </c>
      <c r="AM59">
        <v>753980</v>
      </c>
      <c r="AN59">
        <v>495408</v>
      </c>
      <c r="AO59">
        <v>382290</v>
      </c>
      <c r="AP59">
        <v>551198</v>
      </c>
      <c r="AQ59">
        <v>564167</v>
      </c>
    </row>
    <row r="60" spans="1:43">
      <c r="A60">
        <v>59</v>
      </c>
      <c r="B60" t="s">
        <v>159</v>
      </c>
      <c r="C60" t="s">
        <v>160</v>
      </c>
      <c r="D60">
        <v>2.0059400000000002E-2</v>
      </c>
      <c r="E60">
        <v>2</v>
      </c>
      <c r="F60">
        <v>2</v>
      </c>
      <c r="G60">
        <v>0</v>
      </c>
      <c r="H60">
        <v>22715.3</v>
      </c>
      <c r="I60">
        <v>21662.1</v>
      </c>
      <c r="J60">
        <v>6103.61</v>
      </c>
      <c r="K60" t="s">
        <v>44</v>
      </c>
      <c r="L60" t="s">
        <v>44</v>
      </c>
      <c r="M60" t="s">
        <v>44</v>
      </c>
      <c r="N60">
        <v>28012.1</v>
      </c>
      <c r="O60">
        <v>23144.3</v>
      </c>
      <c r="P60">
        <v>23598.799999999999</v>
      </c>
      <c r="Q60" t="s">
        <v>44</v>
      </c>
      <c r="R60" t="s">
        <v>44</v>
      </c>
      <c r="S60" t="s">
        <v>44</v>
      </c>
      <c r="T60">
        <v>19644.2</v>
      </c>
      <c r="U60">
        <v>23692.5</v>
      </c>
      <c r="V60">
        <v>18313.5</v>
      </c>
      <c r="W60" t="s">
        <v>44</v>
      </c>
      <c r="X60" t="s">
        <v>44</v>
      </c>
      <c r="Y60" t="s">
        <v>44</v>
      </c>
      <c r="Z60" t="s">
        <v>44</v>
      </c>
      <c r="AA60" t="s">
        <v>44</v>
      </c>
      <c r="AB60">
        <v>15627.4</v>
      </c>
      <c r="AC60" t="s">
        <v>44</v>
      </c>
      <c r="AD60" t="s">
        <v>44</v>
      </c>
      <c r="AE60" t="s">
        <v>44</v>
      </c>
      <c r="AF60" t="s">
        <v>44</v>
      </c>
      <c r="AG60" t="s">
        <v>44</v>
      </c>
      <c r="AH60">
        <v>16275.7</v>
      </c>
      <c r="AI60" t="s">
        <v>44</v>
      </c>
      <c r="AJ60" t="s">
        <v>44</v>
      </c>
      <c r="AK60" t="s">
        <v>44</v>
      </c>
      <c r="AL60">
        <v>7960.62</v>
      </c>
      <c r="AM60" t="s">
        <v>44</v>
      </c>
      <c r="AN60" t="s">
        <v>44</v>
      </c>
      <c r="AO60" t="s">
        <v>44</v>
      </c>
      <c r="AP60" t="s">
        <v>44</v>
      </c>
      <c r="AQ60" t="s">
        <v>44</v>
      </c>
    </row>
    <row r="61" spans="1:43">
      <c r="A61">
        <v>60</v>
      </c>
      <c r="B61" t="s">
        <v>161</v>
      </c>
      <c r="C61" t="s">
        <v>162</v>
      </c>
      <c r="D61">
        <v>1.64814E-2</v>
      </c>
      <c r="E61">
        <v>1</v>
      </c>
      <c r="F61">
        <v>0</v>
      </c>
      <c r="G61">
        <v>1</v>
      </c>
      <c r="H61">
        <v>71684.5</v>
      </c>
      <c r="I61">
        <v>63990.2</v>
      </c>
      <c r="J61">
        <v>41104.400000000001</v>
      </c>
      <c r="K61">
        <v>20830.900000000001</v>
      </c>
      <c r="L61">
        <v>12269.3</v>
      </c>
      <c r="M61">
        <v>38438.1</v>
      </c>
      <c r="N61">
        <v>35926.5</v>
      </c>
      <c r="O61">
        <v>42309.4</v>
      </c>
      <c r="P61">
        <v>44406.5</v>
      </c>
      <c r="Q61" t="s">
        <v>44</v>
      </c>
      <c r="R61">
        <v>20213.099999999999</v>
      </c>
      <c r="S61" t="s">
        <v>44</v>
      </c>
      <c r="T61">
        <v>61885.8</v>
      </c>
      <c r="U61">
        <v>53084.3</v>
      </c>
      <c r="V61">
        <v>93710.3</v>
      </c>
      <c r="W61" t="s">
        <v>44</v>
      </c>
      <c r="X61">
        <v>11542.7</v>
      </c>
      <c r="Y61" t="s">
        <v>44</v>
      </c>
      <c r="Z61">
        <v>54994.1</v>
      </c>
      <c r="AA61">
        <v>38520.400000000001</v>
      </c>
      <c r="AB61">
        <v>83341.899999999994</v>
      </c>
      <c r="AC61">
        <v>12078.9</v>
      </c>
      <c r="AD61">
        <v>14787.3</v>
      </c>
      <c r="AE61">
        <v>7971.22</v>
      </c>
      <c r="AF61">
        <v>12006.3</v>
      </c>
      <c r="AG61" t="s">
        <v>44</v>
      </c>
      <c r="AH61" t="s">
        <v>44</v>
      </c>
      <c r="AI61">
        <v>13924.4</v>
      </c>
      <c r="AJ61">
        <v>6636.88</v>
      </c>
      <c r="AK61" t="s">
        <v>44</v>
      </c>
      <c r="AL61">
        <v>49803.3</v>
      </c>
      <c r="AM61">
        <v>43113.8</v>
      </c>
      <c r="AN61">
        <v>32823.5</v>
      </c>
      <c r="AO61" t="s">
        <v>44</v>
      </c>
      <c r="AP61" t="s">
        <v>44</v>
      </c>
      <c r="AQ61">
        <v>10092.299999999999</v>
      </c>
    </row>
    <row r="62" spans="1:43">
      <c r="A62">
        <v>61</v>
      </c>
      <c r="B62" t="s">
        <v>163</v>
      </c>
      <c r="C62" t="s">
        <v>164</v>
      </c>
      <c r="D62">
        <v>9.1787399999999995E-3</v>
      </c>
      <c r="E62">
        <v>4</v>
      </c>
      <c r="F62">
        <v>4</v>
      </c>
      <c r="G62">
        <v>0</v>
      </c>
      <c r="H62">
        <v>215258</v>
      </c>
      <c r="I62">
        <v>126327</v>
      </c>
      <c r="J62">
        <v>121306</v>
      </c>
      <c r="K62">
        <v>151528</v>
      </c>
      <c r="L62">
        <v>137991</v>
      </c>
      <c r="M62">
        <v>162145</v>
      </c>
      <c r="N62">
        <v>243047</v>
      </c>
      <c r="O62">
        <v>230968</v>
      </c>
      <c r="P62">
        <v>253256</v>
      </c>
      <c r="Q62">
        <v>135122</v>
      </c>
      <c r="R62">
        <v>119474</v>
      </c>
      <c r="S62">
        <v>150254</v>
      </c>
      <c r="T62">
        <v>232711</v>
      </c>
      <c r="U62">
        <v>256331</v>
      </c>
      <c r="V62">
        <v>251863</v>
      </c>
      <c r="W62">
        <v>96735.4</v>
      </c>
      <c r="X62">
        <v>131073</v>
      </c>
      <c r="Y62">
        <v>144348</v>
      </c>
      <c r="Z62">
        <v>497931</v>
      </c>
      <c r="AA62">
        <v>436348</v>
      </c>
      <c r="AB62">
        <v>566761</v>
      </c>
      <c r="AC62">
        <v>228946</v>
      </c>
      <c r="AD62">
        <v>160622</v>
      </c>
      <c r="AE62">
        <v>285356</v>
      </c>
      <c r="AF62">
        <v>318741</v>
      </c>
      <c r="AG62">
        <v>332567</v>
      </c>
      <c r="AH62">
        <v>337980</v>
      </c>
      <c r="AI62">
        <v>200268</v>
      </c>
      <c r="AJ62">
        <v>221557</v>
      </c>
      <c r="AK62">
        <v>189001</v>
      </c>
      <c r="AL62">
        <v>215594</v>
      </c>
      <c r="AM62">
        <v>311165</v>
      </c>
      <c r="AN62">
        <v>262570</v>
      </c>
      <c r="AO62">
        <v>83954.5</v>
      </c>
      <c r="AP62">
        <v>118382</v>
      </c>
      <c r="AQ62">
        <v>139224</v>
      </c>
    </row>
    <row r="63" spans="1:43">
      <c r="A63">
        <v>62</v>
      </c>
      <c r="B63" t="s">
        <v>165</v>
      </c>
      <c r="C63" t="s">
        <v>166</v>
      </c>
      <c r="D63">
        <v>7.1633199999999997E-4</v>
      </c>
      <c r="E63">
        <v>14</v>
      </c>
      <c r="F63">
        <v>14</v>
      </c>
      <c r="G63">
        <v>0</v>
      </c>
      <c r="H63">
        <v>495438</v>
      </c>
      <c r="I63">
        <v>508726</v>
      </c>
      <c r="J63">
        <v>451546</v>
      </c>
      <c r="K63">
        <v>1095730</v>
      </c>
      <c r="L63">
        <v>1050070</v>
      </c>
      <c r="M63">
        <v>1061510</v>
      </c>
      <c r="N63">
        <v>1402860</v>
      </c>
      <c r="O63">
        <v>1343110</v>
      </c>
      <c r="P63">
        <v>1135650</v>
      </c>
      <c r="Q63">
        <v>1218920</v>
      </c>
      <c r="R63">
        <v>1256110</v>
      </c>
      <c r="S63">
        <v>1323530</v>
      </c>
      <c r="T63">
        <v>683962</v>
      </c>
      <c r="U63">
        <v>787363</v>
      </c>
      <c r="V63">
        <v>631825</v>
      </c>
      <c r="W63">
        <v>613428</v>
      </c>
      <c r="X63">
        <v>815703</v>
      </c>
      <c r="Y63">
        <v>656983</v>
      </c>
      <c r="Z63">
        <v>2293530</v>
      </c>
      <c r="AA63">
        <v>2292900</v>
      </c>
      <c r="AB63">
        <v>2474650</v>
      </c>
      <c r="AC63">
        <v>1901260</v>
      </c>
      <c r="AD63">
        <v>1661090</v>
      </c>
      <c r="AE63">
        <v>1431750</v>
      </c>
      <c r="AF63">
        <v>1345880</v>
      </c>
      <c r="AG63">
        <v>1464940</v>
      </c>
      <c r="AH63">
        <v>1793030</v>
      </c>
      <c r="AI63">
        <v>1729330</v>
      </c>
      <c r="AJ63">
        <v>1801150</v>
      </c>
      <c r="AK63">
        <v>1718620</v>
      </c>
      <c r="AL63">
        <v>1193840</v>
      </c>
      <c r="AM63">
        <v>1407580</v>
      </c>
      <c r="AN63">
        <v>1108300</v>
      </c>
      <c r="AO63">
        <v>1253720</v>
      </c>
      <c r="AP63">
        <v>1665170</v>
      </c>
      <c r="AQ63">
        <v>1608850</v>
      </c>
    </row>
    <row r="64" spans="1:43">
      <c r="A64">
        <v>63</v>
      </c>
      <c r="B64" t="s">
        <v>167</v>
      </c>
      <c r="C64" t="s">
        <v>168</v>
      </c>
      <c r="D64">
        <v>1.7588699999999999E-2</v>
      </c>
      <c r="E64">
        <v>1</v>
      </c>
      <c r="F64">
        <v>1</v>
      </c>
      <c r="G64">
        <v>0</v>
      </c>
      <c r="H64">
        <v>35555</v>
      </c>
      <c r="I64">
        <v>43702.1</v>
      </c>
      <c r="J64">
        <v>60981</v>
      </c>
      <c r="K64">
        <v>65727</v>
      </c>
      <c r="L64">
        <v>20510.400000000001</v>
      </c>
      <c r="M64">
        <v>43008.1</v>
      </c>
      <c r="N64">
        <v>50126.5</v>
      </c>
      <c r="O64">
        <v>64927.5</v>
      </c>
      <c r="P64">
        <v>82889.8</v>
      </c>
      <c r="Q64">
        <v>31453.1</v>
      </c>
      <c r="R64">
        <v>77881.399999999994</v>
      </c>
      <c r="S64">
        <v>107690</v>
      </c>
      <c r="T64">
        <v>66558.600000000006</v>
      </c>
      <c r="U64">
        <v>84516.7</v>
      </c>
      <c r="V64">
        <v>46351.9</v>
      </c>
      <c r="W64">
        <v>57471.7</v>
      </c>
      <c r="X64">
        <v>66109.399999999994</v>
      </c>
      <c r="Y64">
        <v>78376.800000000003</v>
      </c>
      <c r="Z64">
        <v>81030</v>
      </c>
      <c r="AA64">
        <v>85767.5</v>
      </c>
      <c r="AB64">
        <v>113125</v>
      </c>
      <c r="AC64">
        <v>81633.5</v>
      </c>
      <c r="AD64">
        <v>61054.6</v>
      </c>
      <c r="AE64">
        <v>129309</v>
      </c>
      <c r="AF64">
        <v>91732.2</v>
      </c>
      <c r="AG64">
        <v>102850</v>
      </c>
      <c r="AH64">
        <v>115747</v>
      </c>
      <c r="AI64">
        <v>66164.800000000003</v>
      </c>
      <c r="AJ64">
        <v>87469.8</v>
      </c>
      <c r="AK64">
        <v>29452</v>
      </c>
      <c r="AL64">
        <v>55066</v>
      </c>
      <c r="AM64">
        <v>80059.600000000006</v>
      </c>
      <c r="AN64" t="s">
        <v>44</v>
      </c>
      <c r="AO64">
        <v>84712.6</v>
      </c>
      <c r="AP64">
        <v>54616.4</v>
      </c>
      <c r="AQ64">
        <v>47647.1</v>
      </c>
    </row>
    <row r="65" spans="1:43">
      <c r="A65">
        <v>64</v>
      </c>
      <c r="B65" t="s">
        <v>169</v>
      </c>
      <c r="C65" t="s">
        <v>170</v>
      </c>
      <c r="D65">
        <v>7.1633199999999997E-4</v>
      </c>
      <c r="E65">
        <v>17</v>
      </c>
      <c r="F65">
        <v>17</v>
      </c>
      <c r="G65">
        <v>0</v>
      </c>
      <c r="H65">
        <v>139196</v>
      </c>
      <c r="I65">
        <v>128263</v>
      </c>
      <c r="J65">
        <v>154635</v>
      </c>
      <c r="K65">
        <v>116275</v>
      </c>
      <c r="L65">
        <v>122533</v>
      </c>
      <c r="M65">
        <v>103166</v>
      </c>
      <c r="N65">
        <v>222559</v>
      </c>
      <c r="O65">
        <v>207265</v>
      </c>
      <c r="P65">
        <v>166525</v>
      </c>
      <c r="Q65">
        <v>75713.3</v>
      </c>
      <c r="R65">
        <v>92302.3</v>
      </c>
      <c r="S65">
        <v>126659</v>
      </c>
      <c r="T65">
        <v>233606</v>
      </c>
      <c r="U65">
        <v>265824</v>
      </c>
      <c r="V65">
        <v>296944</v>
      </c>
      <c r="W65">
        <v>89756.4</v>
      </c>
      <c r="X65">
        <v>78476.100000000006</v>
      </c>
      <c r="Y65">
        <v>104101</v>
      </c>
      <c r="Z65">
        <v>182880</v>
      </c>
      <c r="AA65">
        <v>241851</v>
      </c>
      <c r="AB65">
        <v>255250</v>
      </c>
      <c r="AC65">
        <v>132394</v>
      </c>
      <c r="AD65">
        <v>121432</v>
      </c>
      <c r="AE65">
        <v>142152</v>
      </c>
      <c r="AF65">
        <v>108626</v>
      </c>
      <c r="AG65">
        <v>105093</v>
      </c>
      <c r="AH65">
        <v>152933</v>
      </c>
      <c r="AI65">
        <v>71566.899999999994</v>
      </c>
      <c r="AJ65">
        <v>66405.600000000006</v>
      </c>
      <c r="AK65">
        <v>69807.8</v>
      </c>
      <c r="AL65">
        <v>132640</v>
      </c>
      <c r="AM65">
        <v>168486</v>
      </c>
      <c r="AN65">
        <v>113478</v>
      </c>
      <c r="AO65">
        <v>39654.400000000001</v>
      </c>
      <c r="AP65">
        <v>47383.199999999997</v>
      </c>
      <c r="AQ65">
        <v>33778.300000000003</v>
      </c>
    </row>
    <row r="66" spans="1:43">
      <c r="A66">
        <v>65</v>
      </c>
      <c r="B66" t="s">
        <v>171</v>
      </c>
      <c r="C66" t="s">
        <v>172</v>
      </c>
      <c r="D66">
        <v>7.1633199999999997E-4</v>
      </c>
      <c r="E66">
        <v>56</v>
      </c>
      <c r="F66">
        <v>56</v>
      </c>
      <c r="G66">
        <v>0</v>
      </c>
      <c r="H66">
        <v>4970070</v>
      </c>
      <c r="I66">
        <v>4621090</v>
      </c>
      <c r="J66">
        <v>4976930</v>
      </c>
      <c r="K66">
        <v>7022170</v>
      </c>
      <c r="L66">
        <v>6932220</v>
      </c>
      <c r="M66">
        <v>7470350</v>
      </c>
      <c r="N66">
        <v>4453940</v>
      </c>
      <c r="O66">
        <v>4841880</v>
      </c>
      <c r="P66">
        <v>4900300</v>
      </c>
      <c r="Q66">
        <v>3197050</v>
      </c>
      <c r="R66">
        <v>3211490</v>
      </c>
      <c r="S66">
        <v>3642460</v>
      </c>
      <c r="T66">
        <v>4771650</v>
      </c>
      <c r="U66">
        <v>5675890</v>
      </c>
      <c r="V66">
        <v>5687200</v>
      </c>
      <c r="W66">
        <v>1819340</v>
      </c>
      <c r="X66">
        <v>2019040</v>
      </c>
      <c r="Y66">
        <v>2204780</v>
      </c>
      <c r="Z66">
        <v>7335660</v>
      </c>
      <c r="AA66">
        <v>7579660</v>
      </c>
      <c r="AB66">
        <v>8225550</v>
      </c>
      <c r="AC66">
        <v>7776400</v>
      </c>
      <c r="AD66">
        <v>8067040</v>
      </c>
      <c r="AE66">
        <v>8630530</v>
      </c>
      <c r="AF66">
        <v>2049870</v>
      </c>
      <c r="AG66">
        <v>2336230</v>
      </c>
      <c r="AH66">
        <v>2599430</v>
      </c>
      <c r="AI66">
        <v>1762080</v>
      </c>
      <c r="AJ66">
        <v>2040920</v>
      </c>
      <c r="AK66">
        <v>2116190</v>
      </c>
      <c r="AL66">
        <v>5321170</v>
      </c>
      <c r="AM66">
        <v>7557610</v>
      </c>
      <c r="AN66">
        <v>5778800</v>
      </c>
      <c r="AO66">
        <v>3557320</v>
      </c>
      <c r="AP66">
        <v>4982970</v>
      </c>
      <c r="AQ66">
        <v>5061100</v>
      </c>
    </row>
    <row r="67" spans="1:43">
      <c r="A67">
        <v>66</v>
      </c>
      <c r="B67" t="s">
        <v>173</v>
      </c>
      <c r="C67" t="s">
        <v>174</v>
      </c>
      <c r="D67">
        <v>2.0244600000000001E-2</v>
      </c>
      <c r="E67">
        <v>5</v>
      </c>
      <c r="F67">
        <v>5</v>
      </c>
      <c r="G67">
        <v>0</v>
      </c>
      <c r="H67">
        <v>84631.3</v>
      </c>
      <c r="I67">
        <v>68464.399999999994</v>
      </c>
      <c r="J67">
        <v>78927.5</v>
      </c>
      <c r="K67">
        <v>49259.5</v>
      </c>
      <c r="L67">
        <v>43121.7</v>
      </c>
      <c r="M67">
        <v>55346.400000000001</v>
      </c>
      <c r="N67">
        <v>83956</v>
      </c>
      <c r="O67">
        <v>98196.1</v>
      </c>
      <c r="P67">
        <v>104714</v>
      </c>
      <c r="Q67">
        <v>18175.099999999999</v>
      </c>
      <c r="R67">
        <v>45969.2</v>
      </c>
      <c r="S67">
        <v>49084.2</v>
      </c>
      <c r="T67">
        <v>101332</v>
      </c>
      <c r="U67">
        <v>132233</v>
      </c>
      <c r="V67">
        <v>142469</v>
      </c>
      <c r="W67">
        <v>19926.8</v>
      </c>
      <c r="X67" t="s">
        <v>44</v>
      </c>
      <c r="Y67">
        <v>24578.6</v>
      </c>
      <c r="Z67">
        <v>189737</v>
      </c>
      <c r="AA67">
        <v>198346</v>
      </c>
      <c r="AB67">
        <v>246635</v>
      </c>
      <c r="AC67">
        <v>49576.3</v>
      </c>
      <c r="AD67">
        <v>41627.199999999997</v>
      </c>
      <c r="AE67">
        <v>55113.8</v>
      </c>
      <c r="AF67">
        <v>54036</v>
      </c>
      <c r="AG67">
        <v>70991.7</v>
      </c>
      <c r="AH67">
        <v>48669.8</v>
      </c>
      <c r="AI67">
        <v>30553.4</v>
      </c>
      <c r="AJ67">
        <v>45164.1</v>
      </c>
      <c r="AK67">
        <v>37295.9</v>
      </c>
      <c r="AL67">
        <v>128251</v>
      </c>
      <c r="AM67">
        <v>158872</v>
      </c>
      <c r="AN67">
        <v>130364</v>
      </c>
      <c r="AO67">
        <v>35950.199999999997</v>
      </c>
      <c r="AP67">
        <v>79180</v>
      </c>
      <c r="AQ67">
        <v>63620.3</v>
      </c>
    </row>
    <row r="68" spans="1:43">
      <c r="A68">
        <v>67</v>
      </c>
      <c r="B68" t="s">
        <v>175</v>
      </c>
      <c r="C68" t="s">
        <v>176</v>
      </c>
      <c r="D68">
        <v>2.0223999999999999E-2</v>
      </c>
      <c r="E68">
        <v>1</v>
      </c>
      <c r="F68">
        <v>1</v>
      </c>
      <c r="G68">
        <v>0</v>
      </c>
      <c r="H68">
        <v>877372</v>
      </c>
      <c r="I68">
        <v>768860</v>
      </c>
      <c r="J68">
        <v>421690</v>
      </c>
      <c r="K68" t="s">
        <v>44</v>
      </c>
      <c r="L68" t="s">
        <v>44</v>
      </c>
      <c r="M68">
        <v>473552</v>
      </c>
      <c r="N68" t="s">
        <v>44</v>
      </c>
      <c r="O68" t="s">
        <v>44</v>
      </c>
      <c r="P68">
        <v>429267</v>
      </c>
      <c r="Q68" t="s">
        <v>44</v>
      </c>
      <c r="R68" t="s">
        <v>44</v>
      </c>
      <c r="S68">
        <v>218938</v>
      </c>
      <c r="T68">
        <v>429604</v>
      </c>
      <c r="U68">
        <v>376132</v>
      </c>
      <c r="V68">
        <v>269971</v>
      </c>
      <c r="W68" t="s">
        <v>44</v>
      </c>
      <c r="X68">
        <v>242194</v>
      </c>
      <c r="Y68">
        <v>137881</v>
      </c>
      <c r="Z68" t="s">
        <v>44</v>
      </c>
      <c r="AA68">
        <v>433745</v>
      </c>
      <c r="AB68">
        <v>548254</v>
      </c>
      <c r="AC68" t="s">
        <v>44</v>
      </c>
      <c r="AD68">
        <v>707777</v>
      </c>
      <c r="AE68">
        <v>44856.1</v>
      </c>
      <c r="AF68" t="s">
        <v>44</v>
      </c>
      <c r="AG68">
        <v>302147</v>
      </c>
      <c r="AH68">
        <v>146625</v>
      </c>
      <c r="AI68" t="s">
        <v>44</v>
      </c>
      <c r="AJ68" t="s">
        <v>44</v>
      </c>
      <c r="AK68">
        <v>268899</v>
      </c>
      <c r="AL68" t="s">
        <v>44</v>
      </c>
      <c r="AM68" t="s">
        <v>44</v>
      </c>
      <c r="AN68">
        <v>445752</v>
      </c>
      <c r="AO68">
        <v>287053</v>
      </c>
      <c r="AP68" t="s">
        <v>44</v>
      </c>
      <c r="AQ68">
        <v>427204</v>
      </c>
    </row>
    <row r="69" spans="1:43">
      <c r="A69">
        <v>68</v>
      </c>
      <c r="B69" t="s">
        <v>177</v>
      </c>
      <c r="C69" t="s">
        <v>178</v>
      </c>
      <c r="D69">
        <v>3.2600999999999998E-2</v>
      </c>
      <c r="E69">
        <v>2</v>
      </c>
      <c r="F69">
        <v>1</v>
      </c>
      <c r="G69">
        <v>1</v>
      </c>
      <c r="H69">
        <v>58682.7</v>
      </c>
      <c r="I69">
        <v>51871.199999999997</v>
      </c>
      <c r="J69">
        <v>15201.5</v>
      </c>
      <c r="K69">
        <v>58860.7</v>
      </c>
      <c r="L69">
        <v>34145.199999999997</v>
      </c>
      <c r="M69">
        <v>36979.599999999999</v>
      </c>
      <c r="N69">
        <v>17700.8</v>
      </c>
      <c r="O69" t="s">
        <v>44</v>
      </c>
      <c r="P69" t="s">
        <v>44</v>
      </c>
      <c r="Q69" t="s">
        <v>44</v>
      </c>
      <c r="R69">
        <v>64239.3</v>
      </c>
      <c r="S69" t="s">
        <v>44</v>
      </c>
      <c r="T69">
        <v>60171.9</v>
      </c>
      <c r="U69">
        <v>42978.1</v>
      </c>
      <c r="V69">
        <v>88836.1</v>
      </c>
      <c r="W69" t="s">
        <v>44</v>
      </c>
      <c r="X69" t="s">
        <v>44</v>
      </c>
      <c r="Y69" t="s">
        <v>44</v>
      </c>
      <c r="Z69">
        <v>103126</v>
      </c>
      <c r="AA69">
        <v>84326.9</v>
      </c>
      <c r="AB69">
        <v>131742</v>
      </c>
      <c r="AC69">
        <v>64309.3</v>
      </c>
      <c r="AD69">
        <v>55771.199999999997</v>
      </c>
      <c r="AE69" t="s">
        <v>44</v>
      </c>
      <c r="AF69" t="s">
        <v>44</v>
      </c>
      <c r="AG69">
        <v>59858.400000000001</v>
      </c>
      <c r="AH69">
        <v>62143</v>
      </c>
      <c r="AI69" t="s">
        <v>44</v>
      </c>
      <c r="AJ69" t="s">
        <v>44</v>
      </c>
      <c r="AK69" t="s">
        <v>44</v>
      </c>
      <c r="AL69">
        <v>47614.5</v>
      </c>
      <c r="AM69">
        <v>57073.5</v>
      </c>
      <c r="AN69">
        <v>36755</v>
      </c>
      <c r="AO69" t="s">
        <v>44</v>
      </c>
      <c r="AP69" t="s">
        <v>44</v>
      </c>
      <c r="AQ69">
        <v>50263.1</v>
      </c>
    </row>
    <row r="70" spans="1:43">
      <c r="A70">
        <v>69</v>
      </c>
      <c r="B70" t="s">
        <v>179</v>
      </c>
      <c r="C70" t="s">
        <v>180</v>
      </c>
      <c r="D70">
        <v>4.2968800000000003E-3</v>
      </c>
      <c r="E70">
        <v>6</v>
      </c>
      <c r="F70">
        <v>6</v>
      </c>
      <c r="G70">
        <v>0</v>
      </c>
      <c r="H70">
        <v>214039</v>
      </c>
      <c r="I70">
        <v>215296</v>
      </c>
      <c r="J70">
        <v>268229</v>
      </c>
      <c r="K70">
        <v>68404.5</v>
      </c>
      <c r="L70">
        <v>45442.1</v>
      </c>
      <c r="M70">
        <v>117988</v>
      </c>
      <c r="N70">
        <v>216204</v>
      </c>
      <c r="O70">
        <v>239876</v>
      </c>
      <c r="P70">
        <v>207951</v>
      </c>
      <c r="Q70" t="s">
        <v>44</v>
      </c>
      <c r="R70">
        <v>51516.3</v>
      </c>
      <c r="S70">
        <v>100156</v>
      </c>
      <c r="T70">
        <v>213168</v>
      </c>
      <c r="U70">
        <v>256875</v>
      </c>
      <c r="V70">
        <v>276919</v>
      </c>
      <c r="W70">
        <v>29121.599999999999</v>
      </c>
      <c r="X70">
        <v>60245.9</v>
      </c>
      <c r="Y70">
        <v>28948</v>
      </c>
      <c r="Z70">
        <v>382726</v>
      </c>
      <c r="AA70">
        <v>429039</v>
      </c>
      <c r="AB70">
        <v>429627</v>
      </c>
      <c r="AC70">
        <v>82941</v>
      </c>
      <c r="AD70">
        <v>77908.800000000003</v>
      </c>
      <c r="AE70">
        <v>28387.4</v>
      </c>
      <c r="AF70">
        <v>177687</v>
      </c>
      <c r="AG70">
        <v>195450</v>
      </c>
      <c r="AH70">
        <v>198755</v>
      </c>
      <c r="AI70">
        <v>60196.800000000003</v>
      </c>
      <c r="AJ70">
        <v>60571.199999999997</v>
      </c>
      <c r="AK70">
        <v>98154.4</v>
      </c>
      <c r="AL70">
        <v>391471</v>
      </c>
      <c r="AM70">
        <v>485129</v>
      </c>
      <c r="AN70">
        <v>387778</v>
      </c>
      <c r="AO70">
        <v>73722.2</v>
      </c>
      <c r="AP70">
        <v>106111</v>
      </c>
      <c r="AQ70">
        <v>117626</v>
      </c>
    </row>
    <row r="71" spans="1:43">
      <c r="A71">
        <v>70</v>
      </c>
      <c r="B71" t="s">
        <v>181</v>
      </c>
      <c r="C71" t="s">
        <v>182</v>
      </c>
      <c r="D71">
        <v>1.9074500000000001E-2</v>
      </c>
      <c r="E71">
        <v>6</v>
      </c>
      <c r="F71">
        <v>6</v>
      </c>
      <c r="G71">
        <v>0</v>
      </c>
      <c r="H71">
        <v>82213.600000000006</v>
      </c>
      <c r="I71">
        <v>77678.7</v>
      </c>
      <c r="J71">
        <v>101226</v>
      </c>
      <c r="K71">
        <v>124599</v>
      </c>
      <c r="L71">
        <v>109687</v>
      </c>
      <c r="M71">
        <v>120320</v>
      </c>
      <c r="N71">
        <v>207242</v>
      </c>
      <c r="O71">
        <v>286613</v>
      </c>
      <c r="P71">
        <v>292888</v>
      </c>
      <c r="Q71">
        <v>104379</v>
      </c>
      <c r="R71">
        <v>107832</v>
      </c>
      <c r="S71">
        <v>129383</v>
      </c>
      <c r="T71">
        <v>159196</v>
      </c>
      <c r="U71">
        <v>201005</v>
      </c>
      <c r="V71">
        <v>205989</v>
      </c>
      <c r="W71">
        <v>88396.7</v>
      </c>
      <c r="X71">
        <v>167252</v>
      </c>
      <c r="Y71">
        <v>91432.7</v>
      </c>
      <c r="Z71">
        <v>229512</v>
      </c>
      <c r="AA71">
        <v>223827</v>
      </c>
      <c r="AB71">
        <v>240150</v>
      </c>
      <c r="AC71">
        <v>93059.199999999997</v>
      </c>
      <c r="AD71">
        <v>103869</v>
      </c>
      <c r="AE71">
        <v>152097</v>
      </c>
      <c r="AF71">
        <v>168694</v>
      </c>
      <c r="AG71">
        <v>362298</v>
      </c>
      <c r="AH71">
        <v>287326</v>
      </c>
      <c r="AI71">
        <v>79511.600000000006</v>
      </c>
      <c r="AJ71" t="s">
        <v>44</v>
      </c>
      <c r="AK71">
        <v>161301</v>
      </c>
      <c r="AL71">
        <v>184487</v>
      </c>
      <c r="AM71">
        <v>188826</v>
      </c>
      <c r="AN71">
        <v>206060</v>
      </c>
      <c r="AO71">
        <v>70448.2</v>
      </c>
      <c r="AP71">
        <v>85250</v>
      </c>
      <c r="AQ71" t="s">
        <v>44</v>
      </c>
    </row>
    <row r="72" spans="1:43">
      <c r="A72">
        <v>71</v>
      </c>
      <c r="B72" t="s">
        <v>183</v>
      </c>
      <c r="C72" t="s">
        <v>184</v>
      </c>
      <c r="D72">
        <v>2.6682600000000001E-2</v>
      </c>
      <c r="E72">
        <v>5</v>
      </c>
      <c r="F72">
        <v>5</v>
      </c>
      <c r="G72">
        <v>0</v>
      </c>
      <c r="H72">
        <v>122497</v>
      </c>
      <c r="I72">
        <v>111615</v>
      </c>
      <c r="J72">
        <v>117986</v>
      </c>
      <c r="K72">
        <v>100115</v>
      </c>
      <c r="L72">
        <v>43898.2</v>
      </c>
      <c r="M72">
        <v>38912.5</v>
      </c>
      <c r="N72">
        <v>131511</v>
      </c>
      <c r="O72" t="s">
        <v>44</v>
      </c>
      <c r="P72">
        <v>157045</v>
      </c>
      <c r="Q72">
        <v>29663.200000000001</v>
      </c>
      <c r="R72">
        <v>58061.599999999999</v>
      </c>
      <c r="S72">
        <v>77558.100000000006</v>
      </c>
      <c r="T72">
        <v>211362</v>
      </c>
      <c r="U72">
        <v>221826</v>
      </c>
      <c r="V72">
        <v>235670</v>
      </c>
      <c r="W72">
        <v>55388.3</v>
      </c>
      <c r="X72">
        <v>55823.5</v>
      </c>
      <c r="Y72">
        <v>128378</v>
      </c>
      <c r="Z72">
        <v>202836</v>
      </c>
      <c r="AA72">
        <v>227337</v>
      </c>
      <c r="AB72">
        <v>177923</v>
      </c>
      <c r="AC72">
        <v>140682</v>
      </c>
      <c r="AD72">
        <v>173812</v>
      </c>
      <c r="AE72">
        <v>202174</v>
      </c>
      <c r="AF72">
        <v>147378</v>
      </c>
      <c r="AG72">
        <v>235164</v>
      </c>
      <c r="AH72">
        <v>266534</v>
      </c>
      <c r="AI72">
        <v>105582</v>
      </c>
      <c r="AJ72">
        <v>109355</v>
      </c>
      <c r="AK72">
        <v>125086</v>
      </c>
      <c r="AL72">
        <v>205849</v>
      </c>
      <c r="AM72">
        <v>269569</v>
      </c>
      <c r="AN72">
        <v>181482</v>
      </c>
      <c r="AO72">
        <v>98216.2</v>
      </c>
      <c r="AP72">
        <v>105072</v>
      </c>
      <c r="AQ72">
        <v>61149.2</v>
      </c>
    </row>
    <row r="73" spans="1:43">
      <c r="A73">
        <v>72</v>
      </c>
      <c r="B73" t="s">
        <v>185</v>
      </c>
      <c r="C73" t="s">
        <v>186</v>
      </c>
      <c r="D73">
        <v>1.02669E-3</v>
      </c>
      <c r="E73">
        <v>12</v>
      </c>
      <c r="F73">
        <v>12</v>
      </c>
      <c r="G73">
        <v>0</v>
      </c>
      <c r="H73">
        <v>399593</v>
      </c>
      <c r="I73">
        <v>405619</v>
      </c>
      <c r="J73">
        <v>310567</v>
      </c>
      <c r="K73">
        <v>53115.7</v>
      </c>
      <c r="L73">
        <v>55530.9</v>
      </c>
      <c r="M73">
        <v>49211.199999999997</v>
      </c>
      <c r="N73">
        <v>344981</v>
      </c>
      <c r="O73">
        <v>325266</v>
      </c>
      <c r="P73">
        <v>218548</v>
      </c>
      <c r="Q73">
        <v>64230.400000000001</v>
      </c>
      <c r="R73">
        <v>60108.4</v>
      </c>
      <c r="S73">
        <v>51366.7</v>
      </c>
      <c r="T73">
        <v>232896</v>
      </c>
      <c r="U73">
        <v>282101</v>
      </c>
      <c r="V73">
        <v>286055</v>
      </c>
      <c r="W73">
        <v>23300.9</v>
      </c>
      <c r="X73">
        <v>21203.3</v>
      </c>
      <c r="Y73">
        <v>31954.5</v>
      </c>
      <c r="Z73">
        <v>507096</v>
      </c>
      <c r="AA73">
        <v>539173</v>
      </c>
      <c r="AB73">
        <v>558439</v>
      </c>
      <c r="AC73">
        <v>55283.4</v>
      </c>
      <c r="AD73">
        <v>43597.7</v>
      </c>
      <c r="AE73">
        <v>46426</v>
      </c>
      <c r="AF73">
        <v>219243</v>
      </c>
      <c r="AG73">
        <v>184757</v>
      </c>
      <c r="AH73">
        <v>94126.6</v>
      </c>
      <c r="AI73">
        <v>42979.3</v>
      </c>
      <c r="AJ73">
        <v>38538.5</v>
      </c>
      <c r="AK73">
        <v>50663.1</v>
      </c>
      <c r="AL73">
        <v>576892</v>
      </c>
      <c r="AM73">
        <v>805431</v>
      </c>
      <c r="AN73">
        <v>630950</v>
      </c>
      <c r="AO73">
        <v>71586.2</v>
      </c>
      <c r="AP73">
        <v>119325</v>
      </c>
      <c r="AQ73">
        <v>92320.4</v>
      </c>
    </row>
    <row r="74" spans="1:43">
      <c r="A74">
        <v>73</v>
      </c>
      <c r="B74" t="s">
        <v>187</v>
      </c>
      <c r="C74" t="s">
        <v>188</v>
      </c>
      <c r="D74">
        <v>4.2679099999999998E-2</v>
      </c>
      <c r="E74">
        <v>2</v>
      </c>
      <c r="F74">
        <v>2</v>
      </c>
      <c r="G74">
        <v>0</v>
      </c>
      <c r="H74">
        <v>107301</v>
      </c>
      <c r="I74">
        <v>109834</v>
      </c>
      <c r="J74">
        <v>122596</v>
      </c>
      <c r="K74">
        <v>80448.600000000006</v>
      </c>
      <c r="L74" t="s">
        <v>44</v>
      </c>
      <c r="M74" t="s">
        <v>44</v>
      </c>
      <c r="N74" t="s">
        <v>44</v>
      </c>
      <c r="O74" t="s">
        <v>44</v>
      </c>
      <c r="P74" t="s">
        <v>44</v>
      </c>
      <c r="Q74" t="s">
        <v>44</v>
      </c>
      <c r="R74" t="s">
        <v>44</v>
      </c>
      <c r="S74" t="s">
        <v>44</v>
      </c>
      <c r="T74">
        <v>139182</v>
      </c>
      <c r="U74">
        <v>278832</v>
      </c>
      <c r="V74" t="s">
        <v>44</v>
      </c>
      <c r="W74">
        <v>73054.899999999994</v>
      </c>
      <c r="X74">
        <v>40631.699999999997</v>
      </c>
      <c r="Y74" t="s">
        <v>44</v>
      </c>
      <c r="Z74">
        <v>203722</v>
      </c>
      <c r="AA74" t="s">
        <v>44</v>
      </c>
      <c r="AB74">
        <v>228965</v>
      </c>
      <c r="AC74" t="s">
        <v>44</v>
      </c>
      <c r="AD74" t="s">
        <v>44</v>
      </c>
      <c r="AE74" t="s">
        <v>44</v>
      </c>
      <c r="AF74" t="s">
        <v>44</v>
      </c>
      <c r="AG74">
        <v>136069</v>
      </c>
      <c r="AH74">
        <v>69328.3</v>
      </c>
      <c r="AI74">
        <v>28405.7</v>
      </c>
      <c r="AJ74">
        <v>86102.7</v>
      </c>
      <c r="AK74">
        <v>110158</v>
      </c>
      <c r="AL74">
        <v>129007</v>
      </c>
      <c r="AM74">
        <v>172966</v>
      </c>
      <c r="AN74">
        <v>127855</v>
      </c>
      <c r="AO74" t="s">
        <v>44</v>
      </c>
      <c r="AP74">
        <v>83426.100000000006</v>
      </c>
      <c r="AQ74">
        <v>105189</v>
      </c>
    </row>
    <row r="75" spans="1:43">
      <c r="A75">
        <v>74</v>
      </c>
      <c r="B75" t="s">
        <v>189</v>
      </c>
      <c r="C75" t="s">
        <v>190</v>
      </c>
      <c r="D75">
        <v>7.1633199999999997E-4</v>
      </c>
      <c r="E75">
        <v>34</v>
      </c>
      <c r="F75">
        <v>34</v>
      </c>
      <c r="G75">
        <v>0</v>
      </c>
      <c r="H75">
        <v>791737</v>
      </c>
      <c r="I75">
        <v>743004</v>
      </c>
      <c r="J75">
        <v>887611</v>
      </c>
      <c r="K75">
        <v>1077780</v>
      </c>
      <c r="L75">
        <v>1141390</v>
      </c>
      <c r="M75">
        <v>1145700</v>
      </c>
      <c r="N75">
        <v>1137700</v>
      </c>
      <c r="O75">
        <v>1218370</v>
      </c>
      <c r="P75">
        <v>1252710</v>
      </c>
      <c r="Q75">
        <v>5758860</v>
      </c>
      <c r="R75">
        <v>5384410</v>
      </c>
      <c r="S75">
        <v>5972240</v>
      </c>
      <c r="T75">
        <v>812491</v>
      </c>
      <c r="U75">
        <v>840673</v>
      </c>
      <c r="V75">
        <v>987010</v>
      </c>
      <c r="W75">
        <v>675724</v>
      </c>
      <c r="X75">
        <v>762561</v>
      </c>
      <c r="Y75">
        <v>773356</v>
      </c>
      <c r="Z75">
        <v>1294570</v>
      </c>
      <c r="AA75">
        <v>1281060</v>
      </c>
      <c r="AB75">
        <v>1424280</v>
      </c>
      <c r="AC75">
        <v>1052630</v>
      </c>
      <c r="AD75">
        <v>1003190</v>
      </c>
      <c r="AE75">
        <v>1243420</v>
      </c>
      <c r="AF75">
        <v>698713</v>
      </c>
      <c r="AG75">
        <v>812210</v>
      </c>
      <c r="AH75">
        <v>903670</v>
      </c>
      <c r="AI75">
        <v>607953</v>
      </c>
      <c r="AJ75">
        <v>722375</v>
      </c>
      <c r="AK75">
        <v>773492</v>
      </c>
      <c r="AL75">
        <v>694261</v>
      </c>
      <c r="AM75">
        <v>1142200</v>
      </c>
      <c r="AN75">
        <v>779728</v>
      </c>
      <c r="AO75">
        <v>471339</v>
      </c>
      <c r="AP75">
        <v>676186</v>
      </c>
      <c r="AQ75">
        <v>686903</v>
      </c>
    </row>
    <row r="76" spans="1:43">
      <c r="A76">
        <v>75</v>
      </c>
      <c r="B76" t="s">
        <v>191</v>
      </c>
      <c r="C76" t="s">
        <v>192</v>
      </c>
      <c r="D76">
        <v>1.9175500000000001E-3</v>
      </c>
      <c r="E76">
        <v>3</v>
      </c>
      <c r="F76">
        <v>3</v>
      </c>
      <c r="G76">
        <v>0</v>
      </c>
      <c r="H76">
        <v>96132.9</v>
      </c>
      <c r="I76">
        <v>131877</v>
      </c>
      <c r="J76">
        <v>173147</v>
      </c>
      <c r="K76">
        <v>222483</v>
      </c>
      <c r="L76">
        <v>254346</v>
      </c>
      <c r="M76">
        <v>275608</v>
      </c>
      <c r="N76">
        <v>159821</v>
      </c>
      <c r="O76">
        <v>200161</v>
      </c>
      <c r="P76">
        <v>184635</v>
      </c>
      <c r="Q76">
        <v>133986</v>
      </c>
      <c r="R76">
        <v>137379</v>
      </c>
      <c r="S76">
        <v>172787</v>
      </c>
      <c r="T76">
        <v>122454</v>
      </c>
      <c r="U76">
        <v>127763</v>
      </c>
      <c r="V76">
        <v>146648</v>
      </c>
      <c r="W76">
        <v>129052</v>
      </c>
      <c r="X76">
        <v>101474</v>
      </c>
      <c r="Y76">
        <v>175128</v>
      </c>
      <c r="Z76">
        <v>232143</v>
      </c>
      <c r="AA76">
        <v>251712</v>
      </c>
      <c r="AB76">
        <v>300728</v>
      </c>
      <c r="AC76">
        <v>277876</v>
      </c>
      <c r="AD76">
        <v>256356</v>
      </c>
      <c r="AE76">
        <v>315641</v>
      </c>
      <c r="AF76">
        <v>119297</v>
      </c>
      <c r="AG76">
        <v>115609</v>
      </c>
      <c r="AH76">
        <v>177092</v>
      </c>
      <c r="AI76">
        <v>118101</v>
      </c>
      <c r="AJ76">
        <v>144501</v>
      </c>
      <c r="AK76">
        <v>184026</v>
      </c>
      <c r="AL76">
        <v>203884</v>
      </c>
      <c r="AM76">
        <v>250827</v>
      </c>
      <c r="AN76">
        <v>255525</v>
      </c>
      <c r="AO76">
        <v>159148</v>
      </c>
      <c r="AP76">
        <v>253482</v>
      </c>
      <c r="AQ76">
        <v>348946</v>
      </c>
    </row>
    <row r="77" spans="1:43">
      <c r="A77">
        <v>76</v>
      </c>
      <c r="B77" t="s">
        <v>193</v>
      </c>
      <c r="C77" t="s">
        <v>194</v>
      </c>
      <c r="D77">
        <v>5.9865399999999999E-2</v>
      </c>
      <c r="E77">
        <v>3</v>
      </c>
      <c r="F77">
        <v>3</v>
      </c>
      <c r="G77">
        <v>0</v>
      </c>
      <c r="H77">
        <v>149294</v>
      </c>
      <c r="I77">
        <v>171712</v>
      </c>
      <c r="J77">
        <v>122599</v>
      </c>
      <c r="K77">
        <v>78247.3</v>
      </c>
      <c r="L77">
        <v>151525</v>
      </c>
      <c r="M77">
        <v>149143</v>
      </c>
      <c r="N77">
        <v>165909</v>
      </c>
      <c r="O77">
        <v>146302</v>
      </c>
      <c r="P77">
        <v>124749</v>
      </c>
      <c r="Q77" t="s">
        <v>44</v>
      </c>
      <c r="R77">
        <v>182710</v>
      </c>
      <c r="S77">
        <v>122088</v>
      </c>
      <c r="T77">
        <v>142162</v>
      </c>
      <c r="U77">
        <v>153241</v>
      </c>
      <c r="V77">
        <v>135574</v>
      </c>
      <c r="W77">
        <v>113475</v>
      </c>
      <c r="X77">
        <v>155593</v>
      </c>
      <c r="Y77">
        <v>119791</v>
      </c>
      <c r="Z77">
        <v>145241</v>
      </c>
      <c r="AA77">
        <v>203083</v>
      </c>
      <c r="AB77">
        <v>173417</v>
      </c>
      <c r="AC77">
        <v>146238</v>
      </c>
      <c r="AD77">
        <v>159690</v>
      </c>
      <c r="AE77">
        <v>158327</v>
      </c>
      <c r="AF77">
        <v>180148</v>
      </c>
      <c r="AG77">
        <v>162836</v>
      </c>
      <c r="AH77">
        <v>209753</v>
      </c>
      <c r="AI77">
        <v>149209</v>
      </c>
      <c r="AJ77">
        <v>81814</v>
      </c>
      <c r="AK77">
        <v>92933.1</v>
      </c>
      <c r="AL77">
        <v>153767</v>
      </c>
      <c r="AM77">
        <v>257760</v>
      </c>
      <c r="AN77">
        <v>192245</v>
      </c>
      <c r="AO77">
        <v>40030.5</v>
      </c>
      <c r="AP77">
        <v>86500.1</v>
      </c>
      <c r="AQ77">
        <v>130098</v>
      </c>
    </row>
    <row r="78" spans="1:43">
      <c r="A78">
        <v>77</v>
      </c>
      <c r="B78" t="s">
        <v>195</v>
      </c>
      <c r="C78" t="s">
        <v>196</v>
      </c>
      <c r="D78">
        <v>1.5574299999999999E-2</v>
      </c>
      <c r="E78">
        <v>1</v>
      </c>
      <c r="F78">
        <v>1</v>
      </c>
      <c r="G78">
        <v>0</v>
      </c>
      <c r="H78">
        <v>82414.2</v>
      </c>
      <c r="I78">
        <v>49027.4</v>
      </c>
      <c r="J78" t="s">
        <v>44</v>
      </c>
      <c r="K78" t="s">
        <v>44</v>
      </c>
      <c r="L78" t="s">
        <v>44</v>
      </c>
      <c r="M78" t="s">
        <v>44</v>
      </c>
      <c r="N78">
        <v>72302.8</v>
      </c>
      <c r="O78">
        <v>86073.2</v>
      </c>
      <c r="P78" t="s">
        <v>44</v>
      </c>
      <c r="Q78" t="s">
        <v>44</v>
      </c>
      <c r="R78" t="s">
        <v>44</v>
      </c>
      <c r="S78" t="s">
        <v>44</v>
      </c>
      <c r="T78">
        <v>38797.4</v>
      </c>
      <c r="U78" t="s">
        <v>44</v>
      </c>
      <c r="V78" t="s">
        <v>44</v>
      </c>
      <c r="W78" t="s">
        <v>44</v>
      </c>
      <c r="X78" t="s">
        <v>44</v>
      </c>
      <c r="Y78" t="s">
        <v>44</v>
      </c>
      <c r="Z78" t="s">
        <v>44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 t="s">
        <v>44</v>
      </c>
      <c r="AG78" t="s">
        <v>44</v>
      </c>
      <c r="AH78" t="s">
        <v>44</v>
      </c>
      <c r="AI78" t="s">
        <v>44</v>
      </c>
      <c r="AJ78" t="s">
        <v>44</v>
      </c>
      <c r="AK78" t="s">
        <v>44</v>
      </c>
      <c r="AL78" t="s">
        <v>44</v>
      </c>
      <c r="AM78" t="s">
        <v>44</v>
      </c>
      <c r="AN78" t="s">
        <v>44</v>
      </c>
      <c r="AO78" t="s">
        <v>44</v>
      </c>
      <c r="AP78" t="s">
        <v>44</v>
      </c>
      <c r="AQ78" t="s">
        <v>44</v>
      </c>
    </row>
    <row r="79" spans="1:43">
      <c r="A79">
        <v>78</v>
      </c>
      <c r="B79" t="s">
        <v>197</v>
      </c>
      <c r="C79" t="s">
        <v>198</v>
      </c>
      <c r="D79">
        <v>1.37426E-3</v>
      </c>
      <c r="E79">
        <v>4</v>
      </c>
      <c r="F79">
        <v>3</v>
      </c>
      <c r="G79">
        <v>1</v>
      </c>
      <c r="H79">
        <v>812177</v>
      </c>
      <c r="I79">
        <v>576186</v>
      </c>
      <c r="J79">
        <v>1065960</v>
      </c>
      <c r="K79">
        <v>1174240</v>
      </c>
      <c r="L79">
        <v>961505</v>
      </c>
      <c r="M79">
        <v>894147</v>
      </c>
      <c r="N79">
        <v>639904</v>
      </c>
      <c r="O79">
        <v>1036880</v>
      </c>
      <c r="P79">
        <v>1556080</v>
      </c>
      <c r="Q79">
        <v>974042</v>
      </c>
      <c r="R79">
        <v>689578</v>
      </c>
      <c r="S79">
        <v>781387</v>
      </c>
      <c r="T79">
        <v>611737</v>
      </c>
      <c r="U79">
        <v>644219</v>
      </c>
      <c r="V79">
        <v>1028790</v>
      </c>
      <c r="W79">
        <v>552980</v>
      </c>
      <c r="X79">
        <v>438485</v>
      </c>
      <c r="Y79">
        <v>792009</v>
      </c>
      <c r="Z79">
        <v>402446</v>
      </c>
      <c r="AA79">
        <v>572796</v>
      </c>
      <c r="AB79">
        <v>625131</v>
      </c>
      <c r="AC79">
        <v>814978</v>
      </c>
      <c r="AD79">
        <v>764189</v>
      </c>
      <c r="AE79">
        <v>902857</v>
      </c>
      <c r="AF79">
        <v>651511</v>
      </c>
      <c r="AG79">
        <v>1088970</v>
      </c>
      <c r="AH79">
        <v>1328330</v>
      </c>
      <c r="AI79">
        <v>800277</v>
      </c>
      <c r="AJ79">
        <v>604108</v>
      </c>
      <c r="AK79">
        <v>841114</v>
      </c>
      <c r="AL79">
        <v>722405</v>
      </c>
      <c r="AM79">
        <v>768495</v>
      </c>
      <c r="AN79">
        <v>899238</v>
      </c>
      <c r="AO79">
        <v>374332</v>
      </c>
      <c r="AP79">
        <v>863073</v>
      </c>
      <c r="AQ79">
        <v>319386</v>
      </c>
    </row>
    <row r="80" spans="1:43">
      <c r="A80">
        <v>79</v>
      </c>
      <c r="B80" t="s">
        <v>199</v>
      </c>
      <c r="C80" t="s">
        <v>200</v>
      </c>
      <c r="D80">
        <v>1.18467E-2</v>
      </c>
      <c r="E80">
        <v>7</v>
      </c>
      <c r="F80">
        <v>7</v>
      </c>
      <c r="G80">
        <v>0</v>
      </c>
      <c r="H80">
        <v>59889.9</v>
      </c>
      <c r="I80">
        <v>95869.5</v>
      </c>
      <c r="J80">
        <v>98429.5</v>
      </c>
      <c r="K80">
        <v>43139.9</v>
      </c>
      <c r="L80">
        <v>45888.1</v>
      </c>
      <c r="M80">
        <v>86787.8</v>
      </c>
      <c r="N80">
        <v>88313.4</v>
      </c>
      <c r="O80">
        <v>190665</v>
      </c>
      <c r="P80">
        <v>182210</v>
      </c>
      <c r="Q80">
        <v>76101.7</v>
      </c>
      <c r="R80">
        <v>87109.8</v>
      </c>
      <c r="S80">
        <v>58403.8</v>
      </c>
      <c r="T80">
        <v>114769</v>
      </c>
      <c r="U80">
        <v>189991</v>
      </c>
      <c r="V80">
        <v>147644</v>
      </c>
      <c r="W80">
        <v>59209.599999999999</v>
      </c>
      <c r="X80">
        <v>43955.8</v>
      </c>
      <c r="Y80" t="s">
        <v>44</v>
      </c>
      <c r="Z80">
        <v>238716</v>
      </c>
      <c r="AA80">
        <v>184302</v>
      </c>
      <c r="AB80">
        <v>287455</v>
      </c>
      <c r="AC80">
        <v>53496.4</v>
      </c>
      <c r="AD80">
        <v>73915.100000000006</v>
      </c>
      <c r="AE80">
        <v>180270</v>
      </c>
      <c r="AF80">
        <v>90140.2</v>
      </c>
      <c r="AG80">
        <v>88547.9</v>
      </c>
      <c r="AH80">
        <v>244248</v>
      </c>
      <c r="AI80">
        <v>26957.3</v>
      </c>
      <c r="AJ80">
        <v>117716</v>
      </c>
      <c r="AK80">
        <v>91575.2</v>
      </c>
      <c r="AL80">
        <v>111905</v>
      </c>
      <c r="AM80">
        <v>215514</v>
      </c>
      <c r="AN80">
        <v>172652</v>
      </c>
      <c r="AO80">
        <v>67141.399999999994</v>
      </c>
      <c r="AP80">
        <v>102244</v>
      </c>
      <c r="AQ80">
        <v>148410</v>
      </c>
    </row>
    <row r="81" spans="1:43">
      <c r="A81">
        <v>80</v>
      </c>
      <c r="B81" t="s">
        <v>201</v>
      </c>
      <c r="C81" t="s">
        <v>202</v>
      </c>
      <c r="D81">
        <v>3.96175E-2</v>
      </c>
      <c r="E81">
        <v>1</v>
      </c>
      <c r="F81">
        <v>1</v>
      </c>
      <c r="G81">
        <v>0</v>
      </c>
      <c r="H81">
        <v>263152</v>
      </c>
      <c r="I81">
        <v>491841</v>
      </c>
      <c r="J81">
        <v>477435</v>
      </c>
      <c r="K81">
        <v>294837</v>
      </c>
      <c r="L81">
        <v>457747</v>
      </c>
      <c r="M81">
        <v>137712</v>
      </c>
      <c r="N81">
        <v>383961</v>
      </c>
      <c r="O81">
        <v>567096</v>
      </c>
      <c r="P81">
        <v>160414</v>
      </c>
      <c r="Q81">
        <v>259450</v>
      </c>
      <c r="R81">
        <v>298876</v>
      </c>
      <c r="S81" t="s">
        <v>44</v>
      </c>
      <c r="T81">
        <v>456573</v>
      </c>
      <c r="U81">
        <v>271013</v>
      </c>
      <c r="V81" t="s">
        <v>44</v>
      </c>
      <c r="W81" t="s">
        <v>44</v>
      </c>
      <c r="X81">
        <v>249824</v>
      </c>
      <c r="Y81">
        <v>239384</v>
      </c>
      <c r="Z81">
        <v>598684</v>
      </c>
      <c r="AA81" t="s">
        <v>44</v>
      </c>
      <c r="AB81" t="s">
        <v>44</v>
      </c>
      <c r="AC81">
        <v>392003</v>
      </c>
      <c r="AD81" t="s">
        <v>44</v>
      </c>
      <c r="AE81">
        <v>348590</v>
      </c>
      <c r="AF81" t="s">
        <v>44</v>
      </c>
      <c r="AG81" t="s">
        <v>44</v>
      </c>
      <c r="AH81">
        <v>744882</v>
      </c>
      <c r="AI81" t="s">
        <v>44</v>
      </c>
      <c r="AJ81" t="s">
        <v>44</v>
      </c>
      <c r="AK81" t="s">
        <v>44</v>
      </c>
      <c r="AL81" t="s">
        <v>44</v>
      </c>
      <c r="AM81">
        <v>411375</v>
      </c>
      <c r="AN81" t="s">
        <v>44</v>
      </c>
      <c r="AO81" t="s">
        <v>44</v>
      </c>
      <c r="AP81" t="s">
        <v>44</v>
      </c>
      <c r="AQ81" t="s">
        <v>44</v>
      </c>
    </row>
    <row r="82" spans="1:43">
      <c r="A82">
        <v>81</v>
      </c>
      <c r="B82" t="s">
        <v>203</v>
      </c>
      <c r="C82" t="s">
        <v>204</v>
      </c>
      <c r="D82">
        <v>3.3240100000000002E-2</v>
      </c>
      <c r="E82">
        <v>2</v>
      </c>
      <c r="F82">
        <v>2</v>
      </c>
      <c r="G82">
        <v>0</v>
      </c>
      <c r="H82">
        <v>14590</v>
      </c>
      <c r="I82" t="s">
        <v>44</v>
      </c>
      <c r="J82">
        <v>24716.799999999999</v>
      </c>
      <c r="K82">
        <v>16412.099999999999</v>
      </c>
      <c r="L82">
        <v>20122.7</v>
      </c>
      <c r="M82" t="s">
        <v>44</v>
      </c>
      <c r="N82">
        <v>27066.1</v>
      </c>
      <c r="O82">
        <v>17671.2</v>
      </c>
      <c r="P82">
        <v>31267.3</v>
      </c>
      <c r="Q82" t="s">
        <v>44</v>
      </c>
      <c r="R82" t="s">
        <v>44</v>
      </c>
      <c r="S82" t="s">
        <v>44</v>
      </c>
      <c r="T82">
        <v>12982.1</v>
      </c>
      <c r="U82">
        <v>28188.5</v>
      </c>
      <c r="V82">
        <v>31544.3</v>
      </c>
      <c r="W82" t="s">
        <v>44</v>
      </c>
      <c r="X82" t="s">
        <v>44</v>
      </c>
      <c r="Y82" t="s">
        <v>44</v>
      </c>
      <c r="Z82">
        <v>25945.8</v>
      </c>
      <c r="AA82">
        <v>37227.5</v>
      </c>
      <c r="AB82">
        <v>43158.1</v>
      </c>
      <c r="AC82">
        <v>4848.53</v>
      </c>
      <c r="AD82">
        <v>26680.6</v>
      </c>
      <c r="AE82">
        <v>18348.599999999999</v>
      </c>
      <c r="AF82" t="s">
        <v>44</v>
      </c>
      <c r="AG82" t="s">
        <v>44</v>
      </c>
      <c r="AH82" t="s">
        <v>44</v>
      </c>
      <c r="AI82">
        <v>4830.01</v>
      </c>
      <c r="AJ82" t="s">
        <v>44</v>
      </c>
      <c r="AK82" t="s">
        <v>44</v>
      </c>
      <c r="AL82">
        <v>35241.199999999997</v>
      </c>
      <c r="AM82">
        <v>38638.400000000001</v>
      </c>
      <c r="AN82">
        <v>30585</v>
      </c>
      <c r="AO82">
        <v>26398.5</v>
      </c>
      <c r="AP82">
        <v>46967.3</v>
      </c>
      <c r="AQ82">
        <v>49316.6</v>
      </c>
    </row>
    <row r="83" spans="1:43">
      <c r="A83">
        <v>82</v>
      </c>
      <c r="B83" t="s">
        <v>205</v>
      </c>
      <c r="C83" t="s">
        <v>206</v>
      </c>
      <c r="D83">
        <v>7.2482400000000002E-2</v>
      </c>
      <c r="E83">
        <v>4</v>
      </c>
      <c r="F83">
        <v>4</v>
      </c>
      <c r="G83">
        <v>0</v>
      </c>
      <c r="H83">
        <v>50393.7</v>
      </c>
      <c r="I83">
        <v>59872.6</v>
      </c>
      <c r="J83">
        <v>68727.7</v>
      </c>
      <c r="K83">
        <v>68421.100000000006</v>
      </c>
      <c r="L83">
        <v>40715.599999999999</v>
      </c>
      <c r="M83">
        <v>33448.300000000003</v>
      </c>
      <c r="N83">
        <v>109628</v>
      </c>
      <c r="O83">
        <v>114599</v>
      </c>
      <c r="P83">
        <v>89970.7</v>
      </c>
      <c r="Q83">
        <v>23726.400000000001</v>
      </c>
      <c r="R83" t="s">
        <v>44</v>
      </c>
      <c r="S83" t="s">
        <v>44</v>
      </c>
      <c r="T83">
        <v>31733.599999999999</v>
      </c>
      <c r="U83">
        <v>75691.5</v>
      </c>
      <c r="V83">
        <v>58475.5</v>
      </c>
      <c r="W83">
        <v>17456.3</v>
      </c>
      <c r="X83">
        <v>11059.7</v>
      </c>
      <c r="Y83">
        <v>14303</v>
      </c>
      <c r="Z83">
        <v>132805</v>
      </c>
      <c r="AA83">
        <v>180370</v>
      </c>
      <c r="AB83">
        <v>235076</v>
      </c>
      <c r="AC83">
        <v>36716.400000000001</v>
      </c>
      <c r="AD83">
        <v>39905.5</v>
      </c>
      <c r="AE83">
        <v>52976</v>
      </c>
      <c r="AF83">
        <v>74204.5</v>
      </c>
      <c r="AG83">
        <v>91313.1</v>
      </c>
      <c r="AH83">
        <v>51541</v>
      </c>
      <c r="AI83">
        <v>31680.2</v>
      </c>
      <c r="AJ83" t="s">
        <v>44</v>
      </c>
      <c r="AK83" t="s">
        <v>44</v>
      </c>
      <c r="AL83">
        <v>104408</v>
      </c>
      <c r="AM83">
        <v>335589</v>
      </c>
      <c r="AN83">
        <v>136268</v>
      </c>
      <c r="AO83">
        <v>62795.1</v>
      </c>
      <c r="AP83">
        <v>96376.6</v>
      </c>
      <c r="AQ83">
        <v>47275.9</v>
      </c>
    </row>
    <row r="84" spans="1:43">
      <c r="A84">
        <v>83</v>
      </c>
      <c r="B84" t="s">
        <v>207</v>
      </c>
      <c r="C84" t="s">
        <v>208</v>
      </c>
      <c r="D84">
        <v>7.1633199999999997E-4</v>
      </c>
      <c r="E84">
        <v>37</v>
      </c>
      <c r="F84">
        <v>37</v>
      </c>
      <c r="G84">
        <v>0</v>
      </c>
      <c r="H84">
        <v>545259</v>
      </c>
      <c r="I84">
        <v>506228</v>
      </c>
      <c r="J84">
        <v>481274</v>
      </c>
      <c r="K84">
        <v>461628</v>
      </c>
      <c r="L84">
        <v>431175</v>
      </c>
      <c r="M84">
        <v>485192</v>
      </c>
      <c r="N84">
        <v>723104</v>
      </c>
      <c r="O84">
        <v>723442</v>
      </c>
      <c r="P84">
        <v>755439</v>
      </c>
      <c r="Q84">
        <v>399723</v>
      </c>
      <c r="R84">
        <v>415180</v>
      </c>
      <c r="S84">
        <v>466501</v>
      </c>
      <c r="T84">
        <v>652508</v>
      </c>
      <c r="U84">
        <v>727413</v>
      </c>
      <c r="V84">
        <v>746252</v>
      </c>
      <c r="W84">
        <v>269824</v>
      </c>
      <c r="X84">
        <v>275930</v>
      </c>
      <c r="Y84">
        <v>239292</v>
      </c>
      <c r="Z84">
        <v>1210680</v>
      </c>
      <c r="AA84">
        <v>1270190</v>
      </c>
      <c r="AB84">
        <v>1327930</v>
      </c>
      <c r="AC84">
        <v>464188</v>
      </c>
      <c r="AD84">
        <v>443658</v>
      </c>
      <c r="AE84">
        <v>473321</v>
      </c>
      <c r="AF84">
        <v>532356</v>
      </c>
      <c r="AG84">
        <v>570541</v>
      </c>
      <c r="AH84">
        <v>618631</v>
      </c>
      <c r="AI84">
        <v>440122</v>
      </c>
      <c r="AJ84">
        <v>469366</v>
      </c>
      <c r="AK84">
        <v>439301</v>
      </c>
      <c r="AL84">
        <v>1026500</v>
      </c>
      <c r="AM84">
        <v>1390260</v>
      </c>
      <c r="AN84">
        <v>1070130</v>
      </c>
      <c r="AO84">
        <v>659376</v>
      </c>
      <c r="AP84">
        <v>929249</v>
      </c>
      <c r="AQ84">
        <v>921360</v>
      </c>
    </row>
    <row r="85" spans="1:43">
      <c r="A85">
        <v>84</v>
      </c>
      <c r="B85" t="s">
        <v>209</v>
      </c>
      <c r="C85" t="s">
        <v>210</v>
      </c>
      <c r="D85">
        <v>7.1633199999999997E-4</v>
      </c>
      <c r="E85">
        <v>4</v>
      </c>
      <c r="F85">
        <v>4</v>
      </c>
      <c r="G85">
        <v>0</v>
      </c>
      <c r="H85">
        <v>264304</v>
      </c>
      <c r="I85">
        <v>183306</v>
      </c>
      <c r="J85">
        <v>219515</v>
      </c>
      <c r="K85">
        <v>128736</v>
      </c>
      <c r="L85">
        <v>197369</v>
      </c>
      <c r="M85">
        <v>250767</v>
      </c>
      <c r="N85">
        <v>283605</v>
      </c>
      <c r="O85">
        <v>365843</v>
      </c>
      <c r="P85">
        <v>537917</v>
      </c>
      <c r="Q85">
        <v>201990</v>
      </c>
      <c r="R85">
        <v>178431</v>
      </c>
      <c r="S85">
        <v>265265</v>
      </c>
      <c r="T85">
        <v>289052</v>
      </c>
      <c r="U85">
        <v>332619</v>
      </c>
      <c r="V85">
        <v>406133</v>
      </c>
      <c r="W85">
        <v>116496</v>
      </c>
      <c r="X85">
        <v>151101</v>
      </c>
      <c r="Y85">
        <v>148894</v>
      </c>
      <c r="Z85">
        <v>336741</v>
      </c>
      <c r="AA85">
        <v>390463</v>
      </c>
      <c r="AB85">
        <v>374096</v>
      </c>
      <c r="AC85">
        <v>328362</v>
      </c>
      <c r="AD85">
        <v>314163</v>
      </c>
      <c r="AE85">
        <v>396592</v>
      </c>
      <c r="AF85">
        <v>219736</v>
      </c>
      <c r="AG85">
        <v>351475</v>
      </c>
      <c r="AH85">
        <v>534454</v>
      </c>
      <c r="AI85">
        <v>161511</v>
      </c>
      <c r="AJ85">
        <v>196475</v>
      </c>
      <c r="AK85">
        <v>246500</v>
      </c>
      <c r="AL85">
        <v>250287</v>
      </c>
      <c r="AM85">
        <v>328111</v>
      </c>
      <c r="AN85">
        <v>277622</v>
      </c>
      <c r="AO85">
        <v>137364</v>
      </c>
      <c r="AP85">
        <v>132776</v>
      </c>
      <c r="AQ85">
        <v>187421</v>
      </c>
    </row>
    <row r="86" spans="1:43">
      <c r="A86">
        <v>85</v>
      </c>
      <c r="B86" t="s">
        <v>211</v>
      </c>
      <c r="C86" t="s">
        <v>212</v>
      </c>
      <c r="D86">
        <v>7.1633199999999997E-4</v>
      </c>
      <c r="E86">
        <v>6</v>
      </c>
      <c r="F86">
        <v>6</v>
      </c>
      <c r="G86">
        <v>0</v>
      </c>
      <c r="H86">
        <v>115094</v>
      </c>
      <c r="I86">
        <v>105659</v>
      </c>
      <c r="J86">
        <v>118382</v>
      </c>
      <c r="K86">
        <v>42302.1</v>
      </c>
      <c r="L86">
        <v>42270.9</v>
      </c>
      <c r="M86">
        <v>64651.5</v>
      </c>
      <c r="N86">
        <v>190160</v>
      </c>
      <c r="O86">
        <v>202940</v>
      </c>
      <c r="P86">
        <v>228245</v>
      </c>
      <c r="Q86">
        <v>56175.8</v>
      </c>
      <c r="R86">
        <v>40822.800000000003</v>
      </c>
      <c r="S86">
        <v>63903.199999999997</v>
      </c>
      <c r="T86">
        <v>182200</v>
      </c>
      <c r="U86">
        <v>212760</v>
      </c>
      <c r="V86">
        <v>244466</v>
      </c>
      <c r="W86">
        <v>31506.799999999999</v>
      </c>
      <c r="X86">
        <v>28800.1</v>
      </c>
      <c r="Y86">
        <v>30828.7</v>
      </c>
      <c r="Z86">
        <v>209672</v>
      </c>
      <c r="AA86">
        <v>252509</v>
      </c>
      <c r="AB86">
        <v>245365</v>
      </c>
      <c r="AC86">
        <v>81400.3</v>
      </c>
      <c r="AD86">
        <v>81731.8</v>
      </c>
      <c r="AE86">
        <v>73495.600000000006</v>
      </c>
      <c r="AF86">
        <v>74687.3</v>
      </c>
      <c r="AG86">
        <v>91223.7</v>
      </c>
      <c r="AH86">
        <v>107298</v>
      </c>
      <c r="AI86">
        <v>41850.400000000001</v>
      </c>
      <c r="AJ86">
        <v>42803.8</v>
      </c>
      <c r="AK86">
        <v>55918.3</v>
      </c>
      <c r="AL86">
        <v>138626</v>
      </c>
      <c r="AM86">
        <v>203228</v>
      </c>
      <c r="AN86">
        <v>164049</v>
      </c>
      <c r="AO86">
        <v>28599</v>
      </c>
      <c r="AP86">
        <v>46572.5</v>
      </c>
      <c r="AQ86">
        <v>66566.100000000006</v>
      </c>
    </row>
    <row r="87" spans="1:43">
      <c r="A87">
        <v>86</v>
      </c>
      <c r="B87" t="s">
        <v>213</v>
      </c>
      <c r="C87" t="s">
        <v>214</v>
      </c>
      <c r="D87">
        <v>7.1633199999999997E-4</v>
      </c>
      <c r="E87">
        <v>34</v>
      </c>
      <c r="F87">
        <v>34</v>
      </c>
      <c r="G87">
        <v>0</v>
      </c>
      <c r="H87">
        <v>438408</v>
      </c>
      <c r="I87">
        <v>426309</v>
      </c>
      <c r="J87">
        <v>398075</v>
      </c>
      <c r="K87">
        <v>426375</v>
      </c>
      <c r="L87">
        <v>421265</v>
      </c>
      <c r="M87">
        <v>439574</v>
      </c>
      <c r="N87">
        <v>545353</v>
      </c>
      <c r="O87">
        <v>552300</v>
      </c>
      <c r="P87">
        <v>625010</v>
      </c>
      <c r="Q87">
        <v>312156</v>
      </c>
      <c r="R87">
        <v>308176</v>
      </c>
      <c r="S87">
        <v>361956</v>
      </c>
      <c r="T87">
        <v>622311</v>
      </c>
      <c r="U87">
        <v>702318</v>
      </c>
      <c r="V87">
        <v>739965</v>
      </c>
      <c r="W87">
        <v>192924</v>
      </c>
      <c r="X87">
        <v>218202</v>
      </c>
      <c r="Y87">
        <v>233225</v>
      </c>
      <c r="Z87">
        <v>959841</v>
      </c>
      <c r="AA87">
        <v>936556</v>
      </c>
      <c r="AB87">
        <v>1037460</v>
      </c>
      <c r="AC87">
        <v>443428</v>
      </c>
      <c r="AD87">
        <v>399180</v>
      </c>
      <c r="AE87">
        <v>442991</v>
      </c>
      <c r="AF87">
        <v>294346</v>
      </c>
      <c r="AG87">
        <v>261223</v>
      </c>
      <c r="AH87">
        <v>361255</v>
      </c>
      <c r="AI87">
        <v>298605</v>
      </c>
      <c r="AJ87">
        <v>315276</v>
      </c>
      <c r="AK87">
        <v>295463</v>
      </c>
      <c r="AL87">
        <v>684495</v>
      </c>
      <c r="AM87">
        <v>937882</v>
      </c>
      <c r="AN87">
        <v>731064</v>
      </c>
      <c r="AO87">
        <v>590179</v>
      </c>
      <c r="AP87">
        <v>873854</v>
      </c>
      <c r="AQ87">
        <v>874225</v>
      </c>
    </row>
    <row r="88" spans="1:43">
      <c r="A88">
        <v>87</v>
      </c>
      <c r="B88" t="s">
        <v>215</v>
      </c>
      <c r="C88" t="s">
        <v>216</v>
      </c>
      <c r="D88">
        <v>2.5817599999999998E-3</v>
      </c>
      <c r="E88">
        <v>4</v>
      </c>
      <c r="F88">
        <v>4</v>
      </c>
      <c r="G88">
        <v>0</v>
      </c>
      <c r="H88">
        <v>188246</v>
      </c>
      <c r="I88">
        <v>175765</v>
      </c>
      <c r="J88">
        <v>192130</v>
      </c>
      <c r="K88">
        <v>93003.3</v>
      </c>
      <c r="L88">
        <v>104840</v>
      </c>
      <c r="M88">
        <v>131427</v>
      </c>
      <c r="N88">
        <v>176456</v>
      </c>
      <c r="O88">
        <v>203533</v>
      </c>
      <c r="P88">
        <v>397469</v>
      </c>
      <c r="Q88">
        <v>137773</v>
      </c>
      <c r="R88">
        <v>79301.2</v>
      </c>
      <c r="S88">
        <v>104501</v>
      </c>
      <c r="T88">
        <v>199807</v>
      </c>
      <c r="U88">
        <v>212440</v>
      </c>
      <c r="V88">
        <v>258162</v>
      </c>
      <c r="W88">
        <v>63727.5</v>
      </c>
      <c r="X88">
        <v>57635.1</v>
      </c>
      <c r="Y88">
        <v>48679.8</v>
      </c>
      <c r="Z88">
        <v>245081</v>
      </c>
      <c r="AA88">
        <v>226044</v>
      </c>
      <c r="AB88">
        <v>279718</v>
      </c>
      <c r="AC88">
        <v>73318.399999999994</v>
      </c>
      <c r="AD88">
        <v>102771</v>
      </c>
      <c r="AE88">
        <v>75982.2</v>
      </c>
      <c r="AF88">
        <v>99744</v>
      </c>
      <c r="AG88">
        <v>152235</v>
      </c>
      <c r="AH88">
        <v>316861</v>
      </c>
      <c r="AI88">
        <v>77411</v>
      </c>
      <c r="AJ88">
        <v>27077.3</v>
      </c>
      <c r="AK88">
        <v>136832</v>
      </c>
      <c r="AL88">
        <v>176910</v>
      </c>
      <c r="AM88">
        <v>295751</v>
      </c>
      <c r="AN88">
        <v>204263</v>
      </c>
      <c r="AO88">
        <v>127955</v>
      </c>
      <c r="AP88">
        <v>303379</v>
      </c>
      <c r="AQ88">
        <v>195534</v>
      </c>
    </row>
    <row r="89" spans="1:43">
      <c r="A89">
        <v>88</v>
      </c>
      <c r="B89" t="s">
        <v>217</v>
      </c>
      <c r="C89" t="s">
        <v>218</v>
      </c>
      <c r="D89">
        <v>2.0223999999999999E-2</v>
      </c>
      <c r="E89">
        <v>1</v>
      </c>
      <c r="F89">
        <v>1</v>
      </c>
      <c r="G89">
        <v>0</v>
      </c>
      <c r="H89">
        <v>20476.099999999999</v>
      </c>
      <c r="I89" t="s">
        <v>44</v>
      </c>
      <c r="J89" t="s">
        <v>44</v>
      </c>
      <c r="K89">
        <v>30304.5</v>
      </c>
      <c r="L89">
        <v>25388</v>
      </c>
      <c r="M89">
        <v>20643.2</v>
      </c>
      <c r="N89" t="s">
        <v>44</v>
      </c>
      <c r="O89" t="s">
        <v>44</v>
      </c>
      <c r="P89" t="s">
        <v>44</v>
      </c>
      <c r="Q89" t="s">
        <v>44</v>
      </c>
      <c r="R89" t="s">
        <v>44</v>
      </c>
      <c r="S89" t="s">
        <v>44</v>
      </c>
      <c r="T89" t="s">
        <v>44</v>
      </c>
      <c r="U89" t="s">
        <v>44</v>
      </c>
      <c r="V89" t="s">
        <v>44</v>
      </c>
      <c r="W89" t="s">
        <v>44</v>
      </c>
      <c r="X89" t="s">
        <v>44</v>
      </c>
      <c r="Y89" t="s">
        <v>44</v>
      </c>
      <c r="Z89">
        <v>72089.5</v>
      </c>
      <c r="AA89">
        <v>89088.6</v>
      </c>
      <c r="AB89">
        <v>167251</v>
      </c>
      <c r="AC89" t="s">
        <v>44</v>
      </c>
      <c r="AD89">
        <v>7570.12</v>
      </c>
      <c r="AE89">
        <v>15549.7</v>
      </c>
      <c r="AF89" t="s">
        <v>44</v>
      </c>
      <c r="AG89" t="s">
        <v>44</v>
      </c>
      <c r="AH89" t="s">
        <v>44</v>
      </c>
      <c r="AI89" t="s">
        <v>44</v>
      </c>
      <c r="AJ89" t="s">
        <v>44</v>
      </c>
      <c r="AK89" t="s">
        <v>44</v>
      </c>
      <c r="AL89">
        <v>72800.600000000006</v>
      </c>
      <c r="AM89">
        <v>87215</v>
      </c>
      <c r="AN89">
        <v>94371.9</v>
      </c>
      <c r="AO89">
        <v>30507.3</v>
      </c>
      <c r="AP89">
        <v>35145.1</v>
      </c>
      <c r="AQ89">
        <v>23777</v>
      </c>
    </row>
    <row r="90" spans="1:43">
      <c r="A90">
        <v>89</v>
      </c>
      <c r="B90" t="s">
        <v>219</v>
      </c>
      <c r="C90" t="s">
        <v>220</v>
      </c>
      <c r="D90">
        <v>1.95631E-2</v>
      </c>
      <c r="E90">
        <v>1</v>
      </c>
      <c r="F90">
        <v>1</v>
      </c>
      <c r="G90">
        <v>0</v>
      </c>
      <c r="H90">
        <v>21992.9</v>
      </c>
      <c r="I90" t="s">
        <v>44</v>
      </c>
      <c r="J90" t="s">
        <v>44</v>
      </c>
      <c r="K90" t="s">
        <v>44</v>
      </c>
      <c r="L90" t="s">
        <v>44</v>
      </c>
      <c r="M90" t="s">
        <v>44</v>
      </c>
      <c r="N90" t="s">
        <v>44</v>
      </c>
      <c r="O90">
        <v>42164.800000000003</v>
      </c>
      <c r="P90" t="s">
        <v>44</v>
      </c>
      <c r="Q90" t="s">
        <v>44</v>
      </c>
      <c r="R90" t="s">
        <v>44</v>
      </c>
      <c r="S90" t="s">
        <v>44</v>
      </c>
      <c r="T90">
        <v>45958.5</v>
      </c>
      <c r="U90">
        <v>42458.8</v>
      </c>
      <c r="V90">
        <v>33813</v>
      </c>
      <c r="W90" t="s">
        <v>44</v>
      </c>
      <c r="X90" t="s">
        <v>44</v>
      </c>
      <c r="Y90" t="s">
        <v>44</v>
      </c>
      <c r="Z90">
        <v>91374</v>
      </c>
      <c r="AA90">
        <v>84832.4</v>
      </c>
      <c r="AB90">
        <v>60170.5</v>
      </c>
      <c r="AC90" t="s">
        <v>44</v>
      </c>
      <c r="AD90" t="s">
        <v>44</v>
      </c>
      <c r="AE90" t="s">
        <v>44</v>
      </c>
      <c r="AF90">
        <v>26012.400000000001</v>
      </c>
      <c r="AG90">
        <v>21242.2</v>
      </c>
      <c r="AH90" t="s">
        <v>44</v>
      </c>
      <c r="AI90" t="s">
        <v>44</v>
      </c>
      <c r="AJ90" t="s">
        <v>44</v>
      </c>
      <c r="AK90" t="s">
        <v>44</v>
      </c>
      <c r="AL90" t="s">
        <v>44</v>
      </c>
      <c r="AM90" t="s">
        <v>44</v>
      </c>
      <c r="AN90">
        <v>69370.8</v>
      </c>
      <c r="AO90" t="s">
        <v>44</v>
      </c>
      <c r="AP90" t="s">
        <v>44</v>
      </c>
      <c r="AQ90" t="s">
        <v>44</v>
      </c>
    </row>
    <row r="91" spans="1:43">
      <c r="A91">
        <v>90</v>
      </c>
      <c r="B91" t="s">
        <v>221</v>
      </c>
      <c r="C91" t="s">
        <v>222</v>
      </c>
      <c r="D91">
        <v>3.5453600000000002E-2</v>
      </c>
      <c r="E91">
        <v>1</v>
      </c>
      <c r="F91">
        <v>0</v>
      </c>
      <c r="G91">
        <v>1</v>
      </c>
      <c r="H91">
        <v>81093.899999999994</v>
      </c>
      <c r="I91" t="s">
        <v>44</v>
      </c>
      <c r="J91">
        <v>60647.1</v>
      </c>
      <c r="K91" t="s">
        <v>44</v>
      </c>
      <c r="L91" t="s">
        <v>44</v>
      </c>
      <c r="M91">
        <v>54211.5</v>
      </c>
      <c r="N91">
        <v>60669.2</v>
      </c>
      <c r="O91">
        <v>83925.3</v>
      </c>
      <c r="P91" t="s">
        <v>44</v>
      </c>
      <c r="Q91" t="s">
        <v>44</v>
      </c>
      <c r="R91">
        <v>56573.8</v>
      </c>
      <c r="S91" t="s">
        <v>44</v>
      </c>
      <c r="T91" t="s">
        <v>44</v>
      </c>
      <c r="U91">
        <v>106084</v>
      </c>
      <c r="V91">
        <v>107896</v>
      </c>
      <c r="W91" t="s">
        <v>44</v>
      </c>
      <c r="X91" t="s">
        <v>44</v>
      </c>
      <c r="Y91">
        <v>74524</v>
      </c>
      <c r="Z91" t="s">
        <v>44</v>
      </c>
      <c r="AA91" t="s">
        <v>44</v>
      </c>
      <c r="AB91" t="s">
        <v>44</v>
      </c>
      <c r="AC91" t="s">
        <v>44</v>
      </c>
      <c r="AD91">
        <v>21593</v>
      </c>
      <c r="AE91" t="s">
        <v>44</v>
      </c>
      <c r="AF91" t="s">
        <v>44</v>
      </c>
      <c r="AG91" t="s">
        <v>44</v>
      </c>
      <c r="AH91" t="s">
        <v>44</v>
      </c>
      <c r="AI91" t="s">
        <v>44</v>
      </c>
      <c r="AJ91" t="s">
        <v>44</v>
      </c>
      <c r="AK91" t="s">
        <v>44</v>
      </c>
      <c r="AL91" t="s">
        <v>44</v>
      </c>
      <c r="AM91" t="s">
        <v>44</v>
      </c>
      <c r="AN91" t="s">
        <v>44</v>
      </c>
      <c r="AO91" t="s">
        <v>44</v>
      </c>
      <c r="AP91" t="s">
        <v>44</v>
      </c>
      <c r="AQ91" t="s">
        <v>44</v>
      </c>
    </row>
    <row r="92" spans="1:43">
      <c r="A92">
        <v>91</v>
      </c>
      <c r="B92" t="s">
        <v>223</v>
      </c>
      <c r="C92" t="s">
        <v>224</v>
      </c>
      <c r="D92">
        <v>2.8891500000000001E-2</v>
      </c>
      <c r="E92">
        <v>2</v>
      </c>
      <c r="F92">
        <v>2</v>
      </c>
      <c r="G92">
        <v>0</v>
      </c>
      <c r="H92">
        <v>122119</v>
      </c>
      <c r="I92">
        <v>80430.5</v>
      </c>
      <c r="J92">
        <v>54317.3</v>
      </c>
      <c r="K92" t="s">
        <v>44</v>
      </c>
      <c r="L92" t="s">
        <v>44</v>
      </c>
      <c r="M92" t="s">
        <v>44</v>
      </c>
      <c r="N92" t="s">
        <v>44</v>
      </c>
      <c r="O92">
        <v>188515</v>
      </c>
      <c r="P92">
        <v>44178</v>
      </c>
      <c r="Q92" t="s">
        <v>44</v>
      </c>
      <c r="R92">
        <v>186468</v>
      </c>
      <c r="S92" t="s">
        <v>44</v>
      </c>
      <c r="T92">
        <v>257776</v>
      </c>
      <c r="U92">
        <v>184547</v>
      </c>
      <c r="V92">
        <v>135973</v>
      </c>
      <c r="W92">
        <v>57454.400000000001</v>
      </c>
      <c r="X92">
        <v>37784</v>
      </c>
      <c r="Y92">
        <v>10977.2</v>
      </c>
      <c r="Z92">
        <v>175819</v>
      </c>
      <c r="AA92">
        <v>344929</v>
      </c>
      <c r="AB92">
        <v>373035</v>
      </c>
      <c r="AC92" t="s">
        <v>44</v>
      </c>
      <c r="AD92">
        <v>139038</v>
      </c>
      <c r="AE92">
        <v>128888</v>
      </c>
      <c r="AF92">
        <v>85573.7</v>
      </c>
      <c r="AG92">
        <v>105819</v>
      </c>
      <c r="AH92">
        <v>74005.100000000006</v>
      </c>
      <c r="AI92" t="s">
        <v>44</v>
      </c>
      <c r="AJ92" t="s">
        <v>44</v>
      </c>
      <c r="AK92">
        <v>147197</v>
      </c>
      <c r="AL92">
        <v>63140.800000000003</v>
      </c>
      <c r="AM92">
        <v>148548</v>
      </c>
      <c r="AN92">
        <v>188507</v>
      </c>
      <c r="AO92" t="s">
        <v>44</v>
      </c>
      <c r="AP92">
        <v>74483.100000000006</v>
      </c>
      <c r="AQ92" t="s">
        <v>44</v>
      </c>
    </row>
    <row r="93" spans="1:43">
      <c r="A93">
        <v>92</v>
      </c>
      <c r="B93" t="s">
        <v>225</v>
      </c>
      <c r="C93" t="s">
        <v>226</v>
      </c>
      <c r="D93">
        <v>7.1633199999999997E-4</v>
      </c>
      <c r="E93">
        <v>7</v>
      </c>
      <c r="F93">
        <v>4</v>
      </c>
      <c r="G93">
        <v>4</v>
      </c>
      <c r="H93">
        <v>114395</v>
      </c>
      <c r="I93">
        <v>102180</v>
      </c>
      <c r="J93">
        <v>179367</v>
      </c>
      <c r="K93">
        <v>145884</v>
      </c>
      <c r="L93">
        <v>117918</v>
      </c>
      <c r="M93">
        <v>138675</v>
      </c>
      <c r="N93">
        <v>167084</v>
      </c>
      <c r="O93">
        <v>171564</v>
      </c>
      <c r="P93">
        <v>189733</v>
      </c>
      <c r="Q93">
        <v>134939</v>
      </c>
      <c r="R93">
        <v>98825.8</v>
      </c>
      <c r="S93">
        <v>167986</v>
      </c>
      <c r="T93">
        <v>157494</v>
      </c>
      <c r="U93">
        <v>186786</v>
      </c>
      <c r="V93">
        <v>133378</v>
      </c>
      <c r="W93">
        <v>93744.5</v>
      </c>
      <c r="X93">
        <v>101094</v>
      </c>
      <c r="Y93">
        <v>124835</v>
      </c>
      <c r="Z93">
        <v>171770</v>
      </c>
      <c r="AA93">
        <v>293055</v>
      </c>
      <c r="AB93">
        <v>319272</v>
      </c>
      <c r="AC93">
        <v>158784</v>
      </c>
      <c r="AD93">
        <v>172845</v>
      </c>
      <c r="AE93">
        <v>201207</v>
      </c>
      <c r="AF93">
        <v>182506</v>
      </c>
      <c r="AG93">
        <v>205902</v>
      </c>
      <c r="AH93">
        <v>223770</v>
      </c>
      <c r="AI93">
        <v>205575</v>
      </c>
      <c r="AJ93">
        <v>197602</v>
      </c>
      <c r="AK93">
        <v>197800</v>
      </c>
      <c r="AL93">
        <v>204916</v>
      </c>
      <c r="AM93">
        <v>263739</v>
      </c>
      <c r="AN93">
        <v>187111</v>
      </c>
      <c r="AO93">
        <v>110249</v>
      </c>
      <c r="AP93">
        <v>202177</v>
      </c>
      <c r="AQ93">
        <v>188600</v>
      </c>
    </row>
    <row r="94" spans="1:43">
      <c r="A94">
        <v>93</v>
      </c>
      <c r="B94" t="s">
        <v>227</v>
      </c>
      <c r="C94" t="s">
        <v>228</v>
      </c>
      <c r="D94">
        <v>7.1633199999999997E-4</v>
      </c>
      <c r="E94">
        <v>6</v>
      </c>
      <c r="F94">
        <v>6</v>
      </c>
      <c r="G94">
        <v>0</v>
      </c>
      <c r="H94">
        <v>129159</v>
      </c>
      <c r="I94">
        <v>130077</v>
      </c>
      <c r="J94">
        <v>149317</v>
      </c>
      <c r="K94">
        <v>113495</v>
      </c>
      <c r="L94">
        <v>115229</v>
      </c>
      <c r="M94">
        <v>113480</v>
      </c>
      <c r="N94">
        <v>120307</v>
      </c>
      <c r="O94">
        <v>124262</v>
      </c>
      <c r="P94">
        <v>120559</v>
      </c>
      <c r="Q94">
        <v>29367.5</v>
      </c>
      <c r="R94">
        <v>43802.5</v>
      </c>
      <c r="S94">
        <v>72240.800000000003</v>
      </c>
      <c r="T94">
        <v>153856</v>
      </c>
      <c r="U94">
        <v>182674</v>
      </c>
      <c r="V94">
        <v>185927</v>
      </c>
      <c r="W94">
        <v>47121.8</v>
      </c>
      <c r="X94">
        <v>70050.5</v>
      </c>
      <c r="Y94">
        <v>54061.9</v>
      </c>
      <c r="Z94">
        <v>138074</v>
      </c>
      <c r="AA94">
        <v>188685</v>
      </c>
      <c r="AB94">
        <v>175465</v>
      </c>
      <c r="AC94">
        <v>58191.5</v>
      </c>
      <c r="AD94">
        <v>42823.9</v>
      </c>
      <c r="AE94">
        <v>63246</v>
      </c>
      <c r="AF94">
        <v>50333.8</v>
      </c>
      <c r="AG94">
        <v>76652.600000000006</v>
      </c>
      <c r="AH94">
        <v>69901.5</v>
      </c>
      <c r="AI94">
        <v>25423.599999999999</v>
      </c>
      <c r="AJ94">
        <v>28455.9</v>
      </c>
      <c r="AK94">
        <v>35477.5</v>
      </c>
      <c r="AL94">
        <v>117438</v>
      </c>
      <c r="AM94">
        <v>149730</v>
      </c>
      <c r="AN94">
        <v>118330</v>
      </c>
      <c r="AO94">
        <v>49108.1</v>
      </c>
      <c r="AP94">
        <v>64414</v>
      </c>
      <c r="AQ94">
        <v>66356.5</v>
      </c>
    </row>
    <row r="95" spans="1:43">
      <c r="A95">
        <v>94</v>
      </c>
      <c r="B95" t="s">
        <v>229</v>
      </c>
      <c r="C95" t="s">
        <v>230</v>
      </c>
      <c r="D95">
        <v>2.3008799999999999E-2</v>
      </c>
      <c r="E95">
        <v>1</v>
      </c>
      <c r="F95">
        <v>1</v>
      </c>
      <c r="G95">
        <v>0</v>
      </c>
      <c r="H95">
        <v>19077.400000000001</v>
      </c>
      <c r="I95">
        <v>11055.5</v>
      </c>
      <c r="J95">
        <v>9878.2800000000007</v>
      </c>
      <c r="K95" t="s">
        <v>44</v>
      </c>
      <c r="L95">
        <v>6117.88</v>
      </c>
      <c r="M95">
        <v>7854.03</v>
      </c>
      <c r="N95">
        <v>5046.21</v>
      </c>
      <c r="O95">
        <v>9247.25</v>
      </c>
      <c r="P95" t="s">
        <v>44</v>
      </c>
      <c r="Q95" t="s">
        <v>44</v>
      </c>
      <c r="R95" t="s">
        <v>44</v>
      </c>
      <c r="S95" t="s">
        <v>44</v>
      </c>
      <c r="T95">
        <v>20714.7</v>
      </c>
      <c r="U95">
        <v>21590.9</v>
      </c>
      <c r="V95">
        <v>19566.599999999999</v>
      </c>
      <c r="W95" t="s">
        <v>44</v>
      </c>
      <c r="X95" t="s">
        <v>44</v>
      </c>
      <c r="Y95" t="s">
        <v>44</v>
      </c>
      <c r="Z95">
        <v>18327.5</v>
      </c>
      <c r="AA95">
        <v>23962.7</v>
      </c>
      <c r="AB95">
        <v>28681.200000000001</v>
      </c>
      <c r="AC95" t="s">
        <v>44</v>
      </c>
      <c r="AD95">
        <v>6085.55</v>
      </c>
      <c r="AE95" t="s">
        <v>44</v>
      </c>
      <c r="AF95" t="s">
        <v>44</v>
      </c>
      <c r="AG95" t="s">
        <v>44</v>
      </c>
      <c r="AH95">
        <v>11174.5</v>
      </c>
      <c r="AI95" t="s">
        <v>44</v>
      </c>
      <c r="AJ95">
        <v>6067.31</v>
      </c>
      <c r="AK95">
        <v>6593.69</v>
      </c>
      <c r="AL95">
        <v>29719.5</v>
      </c>
      <c r="AM95">
        <v>29494.5</v>
      </c>
      <c r="AN95">
        <v>25066.400000000001</v>
      </c>
      <c r="AO95">
        <v>3441.67</v>
      </c>
      <c r="AP95" t="s">
        <v>44</v>
      </c>
      <c r="AQ95">
        <v>16421.400000000001</v>
      </c>
    </row>
    <row r="96" spans="1:43">
      <c r="A96">
        <v>95</v>
      </c>
      <c r="B96" t="s">
        <v>231</v>
      </c>
      <c r="C96" t="s">
        <v>232</v>
      </c>
      <c r="D96">
        <v>7.1633199999999997E-4</v>
      </c>
      <c r="E96">
        <v>14</v>
      </c>
      <c r="F96">
        <v>12</v>
      </c>
      <c r="G96">
        <v>2</v>
      </c>
      <c r="H96">
        <v>298048</v>
      </c>
      <c r="I96">
        <v>201197</v>
      </c>
      <c r="J96">
        <v>232688</v>
      </c>
      <c r="K96">
        <v>342508</v>
      </c>
      <c r="L96">
        <v>272461</v>
      </c>
      <c r="M96">
        <v>283852</v>
      </c>
      <c r="N96">
        <v>400881</v>
      </c>
      <c r="O96">
        <v>321139</v>
      </c>
      <c r="P96">
        <v>312075</v>
      </c>
      <c r="Q96">
        <v>208073</v>
      </c>
      <c r="R96">
        <v>205108</v>
      </c>
      <c r="S96">
        <v>289482</v>
      </c>
      <c r="T96">
        <v>385148</v>
      </c>
      <c r="U96">
        <v>364383</v>
      </c>
      <c r="V96">
        <v>375267</v>
      </c>
      <c r="W96">
        <v>195866</v>
      </c>
      <c r="X96">
        <v>190325</v>
      </c>
      <c r="Y96">
        <v>183562</v>
      </c>
      <c r="Z96">
        <v>672579</v>
      </c>
      <c r="AA96">
        <v>638608</v>
      </c>
      <c r="AB96">
        <v>648810</v>
      </c>
      <c r="AC96">
        <v>296771</v>
      </c>
      <c r="AD96">
        <v>295005</v>
      </c>
      <c r="AE96">
        <v>283238</v>
      </c>
      <c r="AF96">
        <v>374123</v>
      </c>
      <c r="AG96">
        <v>458366</v>
      </c>
      <c r="AH96">
        <v>347328</v>
      </c>
      <c r="AI96">
        <v>326191</v>
      </c>
      <c r="AJ96">
        <v>311363</v>
      </c>
      <c r="AK96">
        <v>319641</v>
      </c>
      <c r="AL96">
        <v>457441</v>
      </c>
      <c r="AM96">
        <v>544939</v>
      </c>
      <c r="AN96">
        <v>404499</v>
      </c>
      <c r="AO96">
        <v>239705</v>
      </c>
      <c r="AP96">
        <v>347018</v>
      </c>
      <c r="AQ96">
        <v>346346</v>
      </c>
    </row>
    <row r="97" spans="1:43">
      <c r="A97">
        <v>96</v>
      </c>
      <c r="B97" t="s">
        <v>233</v>
      </c>
      <c r="C97" t="s">
        <v>234</v>
      </c>
      <c r="D97">
        <v>1.4695099999999999E-2</v>
      </c>
      <c r="E97">
        <v>2</v>
      </c>
      <c r="F97">
        <v>2</v>
      </c>
      <c r="G97">
        <v>0</v>
      </c>
      <c r="H97">
        <v>2986740</v>
      </c>
      <c r="I97">
        <v>2828430</v>
      </c>
      <c r="J97">
        <v>1912250</v>
      </c>
      <c r="K97">
        <v>3045240</v>
      </c>
      <c r="L97">
        <v>1729700</v>
      </c>
      <c r="M97">
        <v>2488380</v>
      </c>
      <c r="N97">
        <v>3564570</v>
      </c>
      <c r="O97">
        <v>3370870</v>
      </c>
      <c r="P97">
        <v>3582800</v>
      </c>
      <c r="Q97">
        <v>1840930</v>
      </c>
      <c r="R97">
        <v>2473910</v>
      </c>
      <c r="S97">
        <v>3037280</v>
      </c>
      <c r="T97">
        <v>3561080</v>
      </c>
      <c r="U97">
        <v>3108190</v>
      </c>
      <c r="V97">
        <v>3374710</v>
      </c>
      <c r="W97">
        <v>2030280</v>
      </c>
      <c r="X97">
        <v>1726380</v>
      </c>
      <c r="Y97">
        <v>2188850</v>
      </c>
      <c r="Z97">
        <v>3293610</v>
      </c>
      <c r="AA97">
        <v>3921530</v>
      </c>
      <c r="AB97">
        <v>4409530</v>
      </c>
      <c r="AC97">
        <v>3128420</v>
      </c>
      <c r="AD97">
        <v>3241570</v>
      </c>
      <c r="AE97">
        <v>3276370</v>
      </c>
      <c r="AF97">
        <v>2938450</v>
      </c>
      <c r="AG97">
        <v>2839900</v>
      </c>
      <c r="AH97">
        <v>2408840</v>
      </c>
      <c r="AI97">
        <v>2832980</v>
      </c>
      <c r="AJ97">
        <v>2409350</v>
      </c>
      <c r="AK97">
        <v>2796120</v>
      </c>
      <c r="AL97">
        <v>2690000</v>
      </c>
      <c r="AM97">
        <v>4331690</v>
      </c>
      <c r="AN97">
        <v>4672850</v>
      </c>
      <c r="AO97">
        <v>1593930</v>
      </c>
      <c r="AP97">
        <v>2455470</v>
      </c>
      <c r="AQ97">
        <v>2401890</v>
      </c>
    </row>
    <row r="98" spans="1:43">
      <c r="A98">
        <v>97</v>
      </c>
      <c r="B98" t="s">
        <v>235</v>
      </c>
      <c r="C98" t="s">
        <v>236</v>
      </c>
      <c r="D98">
        <v>3.9858300000000001E-3</v>
      </c>
      <c r="E98">
        <v>2</v>
      </c>
      <c r="F98">
        <v>2</v>
      </c>
      <c r="G98">
        <v>0</v>
      </c>
      <c r="H98">
        <v>291502</v>
      </c>
      <c r="I98">
        <v>165611</v>
      </c>
      <c r="J98">
        <v>305228</v>
      </c>
      <c r="K98">
        <v>187324</v>
      </c>
      <c r="L98">
        <v>150047</v>
      </c>
      <c r="M98">
        <v>267215</v>
      </c>
      <c r="N98">
        <v>202420</v>
      </c>
      <c r="O98">
        <v>344934</v>
      </c>
      <c r="P98">
        <v>263614</v>
      </c>
      <c r="Q98">
        <v>188281</v>
      </c>
      <c r="R98">
        <v>186136</v>
      </c>
      <c r="S98">
        <v>113018</v>
      </c>
      <c r="T98">
        <v>158722</v>
      </c>
      <c r="U98">
        <v>289258</v>
      </c>
      <c r="V98">
        <v>287521</v>
      </c>
      <c r="W98">
        <v>125896</v>
      </c>
      <c r="X98">
        <v>152330</v>
      </c>
      <c r="Y98">
        <v>131559</v>
      </c>
      <c r="Z98">
        <v>195879</v>
      </c>
      <c r="AA98">
        <v>172212</v>
      </c>
      <c r="AB98">
        <v>235522</v>
      </c>
      <c r="AC98">
        <v>139896</v>
      </c>
      <c r="AD98">
        <v>190677</v>
      </c>
      <c r="AE98">
        <v>185921</v>
      </c>
      <c r="AF98">
        <v>153487</v>
      </c>
      <c r="AG98">
        <v>223180</v>
      </c>
      <c r="AH98">
        <v>183856</v>
      </c>
      <c r="AI98">
        <v>100368</v>
      </c>
      <c r="AJ98">
        <v>78558</v>
      </c>
      <c r="AK98">
        <v>162559</v>
      </c>
      <c r="AL98">
        <v>85432.8</v>
      </c>
      <c r="AM98">
        <v>135130</v>
      </c>
      <c r="AN98">
        <v>164643</v>
      </c>
      <c r="AO98">
        <v>101341</v>
      </c>
      <c r="AP98">
        <v>179685</v>
      </c>
      <c r="AQ98" t="s">
        <v>44</v>
      </c>
    </row>
    <row r="99" spans="1:43">
      <c r="A99">
        <v>98</v>
      </c>
      <c r="B99" t="s">
        <v>237</v>
      </c>
      <c r="C99" t="s">
        <v>238</v>
      </c>
      <c r="D99">
        <v>7.1633199999999997E-4</v>
      </c>
      <c r="E99">
        <v>4</v>
      </c>
      <c r="F99">
        <v>4</v>
      </c>
      <c r="G99">
        <v>0</v>
      </c>
      <c r="H99">
        <v>357947</v>
      </c>
      <c r="I99">
        <v>266699</v>
      </c>
      <c r="J99">
        <v>207150</v>
      </c>
      <c r="K99">
        <v>389250</v>
      </c>
      <c r="L99">
        <v>389752</v>
      </c>
      <c r="M99">
        <v>321880</v>
      </c>
      <c r="N99">
        <v>443353</v>
      </c>
      <c r="O99">
        <v>331794</v>
      </c>
      <c r="P99">
        <v>330253</v>
      </c>
      <c r="Q99">
        <v>199557</v>
      </c>
      <c r="R99">
        <v>181131</v>
      </c>
      <c r="S99">
        <v>199112</v>
      </c>
      <c r="T99">
        <v>455646</v>
      </c>
      <c r="U99">
        <v>434395</v>
      </c>
      <c r="V99">
        <v>383028</v>
      </c>
      <c r="W99">
        <v>243680</v>
      </c>
      <c r="X99">
        <v>245964</v>
      </c>
      <c r="Y99">
        <v>200462</v>
      </c>
      <c r="Z99">
        <v>517807</v>
      </c>
      <c r="AA99">
        <v>540927</v>
      </c>
      <c r="AB99">
        <v>437449</v>
      </c>
      <c r="AC99">
        <v>284292</v>
      </c>
      <c r="AD99">
        <v>295360</v>
      </c>
      <c r="AE99">
        <v>218687</v>
      </c>
      <c r="AF99">
        <v>267220</v>
      </c>
      <c r="AG99">
        <v>254193</v>
      </c>
      <c r="AH99">
        <v>267568</v>
      </c>
      <c r="AI99">
        <v>235540</v>
      </c>
      <c r="AJ99">
        <v>260717</v>
      </c>
      <c r="AK99">
        <v>274645</v>
      </c>
      <c r="AL99">
        <v>299940</v>
      </c>
      <c r="AM99">
        <v>356431</v>
      </c>
      <c r="AN99">
        <v>261528</v>
      </c>
      <c r="AO99">
        <v>206158</v>
      </c>
      <c r="AP99">
        <v>312945</v>
      </c>
      <c r="AQ99">
        <v>204415</v>
      </c>
    </row>
    <row r="100" spans="1:43">
      <c r="A100">
        <v>99</v>
      </c>
      <c r="B100" t="s">
        <v>239</v>
      </c>
      <c r="C100" t="s">
        <v>240</v>
      </c>
      <c r="D100">
        <v>7.1633199999999997E-4</v>
      </c>
      <c r="E100">
        <v>12</v>
      </c>
      <c r="F100">
        <v>9</v>
      </c>
      <c r="G100">
        <v>3</v>
      </c>
      <c r="H100">
        <v>453444</v>
      </c>
      <c r="I100">
        <v>415284</v>
      </c>
      <c r="J100">
        <v>379461</v>
      </c>
      <c r="K100">
        <v>485405</v>
      </c>
      <c r="L100">
        <v>455523</v>
      </c>
      <c r="M100">
        <v>471846</v>
      </c>
      <c r="N100">
        <v>482485</v>
      </c>
      <c r="O100">
        <v>515914</v>
      </c>
      <c r="P100">
        <v>370076</v>
      </c>
      <c r="Q100">
        <v>290106</v>
      </c>
      <c r="R100">
        <v>245889</v>
      </c>
      <c r="S100">
        <v>280155</v>
      </c>
      <c r="T100">
        <v>528570</v>
      </c>
      <c r="U100">
        <v>552411</v>
      </c>
      <c r="V100">
        <v>577189</v>
      </c>
      <c r="W100">
        <v>287575</v>
      </c>
      <c r="X100">
        <v>285709</v>
      </c>
      <c r="Y100">
        <v>265751</v>
      </c>
      <c r="Z100">
        <v>506815</v>
      </c>
      <c r="AA100">
        <v>517678</v>
      </c>
      <c r="AB100">
        <v>502134</v>
      </c>
      <c r="AC100">
        <v>381990</v>
      </c>
      <c r="AD100">
        <v>359804</v>
      </c>
      <c r="AE100">
        <v>243913</v>
      </c>
      <c r="AF100">
        <v>496336</v>
      </c>
      <c r="AG100">
        <v>551077</v>
      </c>
      <c r="AH100">
        <v>507856</v>
      </c>
      <c r="AI100">
        <v>474448</v>
      </c>
      <c r="AJ100">
        <v>463277</v>
      </c>
      <c r="AK100">
        <v>468996</v>
      </c>
      <c r="AL100">
        <v>492495</v>
      </c>
      <c r="AM100">
        <v>644759</v>
      </c>
      <c r="AN100">
        <v>422764</v>
      </c>
      <c r="AO100">
        <v>250931</v>
      </c>
      <c r="AP100">
        <v>345773</v>
      </c>
      <c r="AQ100">
        <v>353849</v>
      </c>
    </row>
    <row r="101" spans="1:43">
      <c r="A101">
        <v>100</v>
      </c>
      <c r="B101" t="s">
        <v>241</v>
      </c>
      <c r="C101" t="s">
        <v>242</v>
      </c>
      <c r="D101">
        <v>2.2871200000000001E-2</v>
      </c>
      <c r="E101">
        <v>3</v>
      </c>
      <c r="F101">
        <v>3</v>
      </c>
      <c r="G101">
        <v>0</v>
      </c>
      <c r="H101">
        <v>58945.8</v>
      </c>
      <c r="I101">
        <v>69574.399999999994</v>
      </c>
      <c r="J101">
        <v>74537.3</v>
      </c>
      <c r="K101">
        <v>67688.100000000006</v>
      </c>
      <c r="L101">
        <v>63640.4</v>
      </c>
      <c r="M101">
        <v>78092.399999999994</v>
      </c>
      <c r="N101">
        <v>57111.7</v>
      </c>
      <c r="O101">
        <v>37981.9</v>
      </c>
      <c r="P101">
        <v>2228.81</v>
      </c>
      <c r="Q101">
        <v>19411</v>
      </c>
      <c r="R101">
        <v>13494.1</v>
      </c>
      <c r="S101" t="s">
        <v>44</v>
      </c>
      <c r="T101">
        <v>176644</v>
      </c>
      <c r="U101">
        <v>266769</v>
      </c>
      <c r="V101">
        <v>208799</v>
      </c>
      <c r="W101">
        <v>33795.199999999997</v>
      </c>
      <c r="X101">
        <v>32456.799999999999</v>
      </c>
      <c r="Y101">
        <v>32468.3</v>
      </c>
      <c r="Z101">
        <v>87754.2</v>
      </c>
      <c r="AA101">
        <v>97966.1</v>
      </c>
      <c r="AB101">
        <v>86330.8</v>
      </c>
      <c r="AC101">
        <v>35874.1</v>
      </c>
      <c r="AD101">
        <v>48303.9</v>
      </c>
      <c r="AE101">
        <v>38089.1</v>
      </c>
      <c r="AF101">
        <v>14127.2</v>
      </c>
      <c r="AG101">
        <v>13390.2</v>
      </c>
      <c r="AH101" t="s">
        <v>44</v>
      </c>
      <c r="AI101" t="s">
        <v>44</v>
      </c>
      <c r="AJ101">
        <v>5675.89</v>
      </c>
      <c r="AK101">
        <v>19331</v>
      </c>
      <c r="AL101">
        <v>73755.399999999994</v>
      </c>
      <c r="AM101">
        <v>116066</v>
      </c>
      <c r="AN101">
        <v>48295.9</v>
      </c>
      <c r="AO101">
        <v>42064.9</v>
      </c>
      <c r="AP101">
        <v>76139.7</v>
      </c>
      <c r="AQ101">
        <v>48220.1</v>
      </c>
    </row>
    <row r="102" spans="1:43">
      <c r="A102">
        <v>101</v>
      </c>
      <c r="B102" t="s">
        <v>243</v>
      </c>
      <c r="C102" t="s">
        <v>244</v>
      </c>
      <c r="D102">
        <v>1.3973E-3</v>
      </c>
      <c r="E102">
        <v>4</v>
      </c>
      <c r="F102">
        <v>4</v>
      </c>
      <c r="G102">
        <v>0</v>
      </c>
      <c r="H102">
        <v>157069</v>
      </c>
      <c r="I102">
        <v>111594</v>
      </c>
      <c r="J102">
        <v>162453</v>
      </c>
      <c r="K102">
        <v>178179</v>
      </c>
      <c r="L102">
        <v>148646</v>
      </c>
      <c r="M102">
        <v>192743</v>
      </c>
      <c r="N102">
        <v>115784</v>
      </c>
      <c r="O102">
        <v>130648</v>
      </c>
      <c r="P102">
        <v>149604</v>
      </c>
      <c r="Q102">
        <v>97094.6</v>
      </c>
      <c r="R102">
        <v>85024.5</v>
      </c>
      <c r="S102">
        <v>168005</v>
      </c>
      <c r="T102">
        <v>143972</v>
      </c>
      <c r="U102">
        <v>176910</v>
      </c>
      <c r="V102">
        <v>165347</v>
      </c>
      <c r="W102">
        <v>132724</v>
      </c>
      <c r="X102">
        <v>94217.9</v>
      </c>
      <c r="Y102">
        <v>90994.8</v>
      </c>
      <c r="Z102">
        <v>200508</v>
      </c>
      <c r="AA102">
        <v>229487</v>
      </c>
      <c r="AB102">
        <v>274482</v>
      </c>
      <c r="AC102">
        <v>151104</v>
      </c>
      <c r="AD102">
        <v>168793</v>
      </c>
      <c r="AE102">
        <v>175711</v>
      </c>
      <c r="AF102">
        <v>50702.7</v>
      </c>
      <c r="AG102">
        <v>121003</v>
      </c>
      <c r="AH102">
        <v>92392.4</v>
      </c>
      <c r="AI102">
        <v>103285</v>
      </c>
      <c r="AJ102">
        <v>128297</v>
      </c>
      <c r="AK102">
        <v>143112</v>
      </c>
      <c r="AL102">
        <v>152135</v>
      </c>
      <c r="AM102">
        <v>235682</v>
      </c>
      <c r="AN102">
        <v>154355</v>
      </c>
      <c r="AO102">
        <v>78761.2</v>
      </c>
      <c r="AP102">
        <v>114892</v>
      </c>
      <c r="AQ102">
        <v>152057</v>
      </c>
    </row>
    <row r="103" spans="1:43">
      <c r="A103">
        <v>102</v>
      </c>
      <c r="B103" t="s">
        <v>245</v>
      </c>
      <c r="C103" t="s">
        <v>246</v>
      </c>
      <c r="D103">
        <v>1.0983E-3</v>
      </c>
      <c r="E103">
        <v>4</v>
      </c>
      <c r="F103">
        <v>4</v>
      </c>
      <c r="G103">
        <v>0</v>
      </c>
      <c r="H103">
        <v>181392</v>
      </c>
      <c r="I103">
        <v>137592</v>
      </c>
      <c r="J103">
        <v>163451</v>
      </c>
      <c r="K103">
        <v>144494</v>
      </c>
      <c r="L103">
        <v>160882</v>
      </c>
      <c r="M103">
        <v>213509</v>
      </c>
      <c r="N103">
        <v>185383</v>
      </c>
      <c r="O103">
        <v>218424</v>
      </c>
      <c r="P103">
        <v>181660</v>
      </c>
      <c r="Q103">
        <v>84399.6</v>
      </c>
      <c r="R103">
        <v>95936.7</v>
      </c>
      <c r="S103">
        <v>122245</v>
      </c>
      <c r="T103">
        <v>231696</v>
      </c>
      <c r="U103">
        <v>228481</v>
      </c>
      <c r="V103">
        <v>265210</v>
      </c>
      <c r="W103">
        <v>59548.5</v>
      </c>
      <c r="X103">
        <v>91406.3</v>
      </c>
      <c r="Y103">
        <v>83881.600000000006</v>
      </c>
      <c r="Z103">
        <v>203590</v>
      </c>
      <c r="AA103">
        <v>232792</v>
      </c>
      <c r="AB103">
        <v>199686</v>
      </c>
      <c r="AC103">
        <v>79428.600000000006</v>
      </c>
      <c r="AD103">
        <v>107982</v>
      </c>
      <c r="AE103">
        <v>117752</v>
      </c>
      <c r="AF103">
        <v>103749</v>
      </c>
      <c r="AG103">
        <v>79671.5</v>
      </c>
      <c r="AH103">
        <v>111773</v>
      </c>
      <c r="AI103">
        <v>76712</v>
      </c>
      <c r="AJ103">
        <v>92240.3</v>
      </c>
      <c r="AK103">
        <v>92339.8</v>
      </c>
      <c r="AL103">
        <v>153121</v>
      </c>
      <c r="AM103">
        <v>150642</v>
      </c>
      <c r="AN103">
        <v>127847</v>
      </c>
      <c r="AO103">
        <v>54176.7</v>
      </c>
      <c r="AP103">
        <v>104041</v>
      </c>
      <c r="AQ103">
        <v>119284</v>
      </c>
    </row>
    <row r="104" spans="1:43">
      <c r="A104">
        <v>103</v>
      </c>
      <c r="B104" t="s">
        <v>247</v>
      </c>
      <c r="C104" t="s">
        <v>248</v>
      </c>
      <c r="D104">
        <v>7.1633199999999997E-4</v>
      </c>
      <c r="E104">
        <v>4</v>
      </c>
      <c r="F104">
        <v>1</v>
      </c>
      <c r="G104">
        <v>3</v>
      </c>
      <c r="H104">
        <v>1877350</v>
      </c>
      <c r="I104">
        <v>1488510</v>
      </c>
      <c r="J104">
        <v>942198</v>
      </c>
      <c r="K104">
        <v>1540260</v>
      </c>
      <c r="L104">
        <v>1600120</v>
      </c>
      <c r="M104">
        <v>1653930</v>
      </c>
      <c r="N104">
        <v>1624330</v>
      </c>
      <c r="O104">
        <v>1249550</v>
      </c>
      <c r="P104">
        <v>1464410</v>
      </c>
      <c r="Q104">
        <v>1454360</v>
      </c>
      <c r="R104">
        <v>1399970</v>
      </c>
      <c r="S104">
        <v>1352730</v>
      </c>
      <c r="T104">
        <v>1323340</v>
      </c>
      <c r="U104">
        <v>1226690</v>
      </c>
      <c r="V104">
        <v>1209680</v>
      </c>
      <c r="W104">
        <v>558777</v>
      </c>
      <c r="X104">
        <v>504503</v>
      </c>
      <c r="Y104">
        <v>447418</v>
      </c>
      <c r="Z104">
        <v>2523110</v>
      </c>
      <c r="AA104">
        <v>2606670</v>
      </c>
      <c r="AB104">
        <v>2725090</v>
      </c>
      <c r="AC104">
        <v>1702830</v>
      </c>
      <c r="AD104">
        <v>1452760</v>
      </c>
      <c r="AE104">
        <v>1305560</v>
      </c>
      <c r="AF104">
        <v>671644</v>
      </c>
      <c r="AG104">
        <v>610460</v>
      </c>
      <c r="AH104">
        <v>645408</v>
      </c>
      <c r="AI104">
        <v>1143450</v>
      </c>
      <c r="AJ104">
        <v>1014440</v>
      </c>
      <c r="AK104">
        <v>1163520</v>
      </c>
      <c r="AL104">
        <v>1198170</v>
      </c>
      <c r="AM104">
        <v>1349390</v>
      </c>
      <c r="AN104">
        <v>893469</v>
      </c>
      <c r="AO104">
        <v>757669</v>
      </c>
      <c r="AP104">
        <v>951784</v>
      </c>
      <c r="AQ104">
        <v>965715</v>
      </c>
    </row>
    <row r="105" spans="1:43">
      <c r="A105">
        <v>104</v>
      </c>
      <c r="B105" t="s">
        <v>249</v>
      </c>
      <c r="C105" t="s">
        <v>250</v>
      </c>
      <c r="D105">
        <v>2.74851E-3</v>
      </c>
      <c r="E105">
        <v>3</v>
      </c>
      <c r="F105">
        <v>3</v>
      </c>
      <c r="G105">
        <v>0</v>
      </c>
      <c r="H105">
        <v>451476</v>
      </c>
      <c r="I105">
        <v>401497</v>
      </c>
      <c r="J105">
        <v>367342</v>
      </c>
      <c r="K105">
        <v>488214</v>
      </c>
      <c r="L105">
        <v>468477</v>
      </c>
      <c r="M105">
        <v>475473</v>
      </c>
      <c r="N105">
        <v>498751</v>
      </c>
      <c r="O105">
        <v>622782</v>
      </c>
      <c r="P105">
        <v>368080</v>
      </c>
      <c r="Q105">
        <v>285879</v>
      </c>
      <c r="R105">
        <v>331812</v>
      </c>
      <c r="S105">
        <v>387967</v>
      </c>
      <c r="T105">
        <v>896685</v>
      </c>
      <c r="U105">
        <v>1020930</v>
      </c>
      <c r="V105">
        <v>853373</v>
      </c>
      <c r="W105">
        <v>363205</v>
      </c>
      <c r="X105">
        <v>371526</v>
      </c>
      <c r="Y105">
        <v>415733</v>
      </c>
      <c r="Z105">
        <v>496562</v>
      </c>
      <c r="AA105">
        <v>602893</v>
      </c>
      <c r="AB105">
        <v>534314</v>
      </c>
      <c r="AC105">
        <v>836829</v>
      </c>
      <c r="AD105">
        <v>713681</v>
      </c>
      <c r="AE105">
        <v>714087</v>
      </c>
      <c r="AF105">
        <v>613828</v>
      </c>
      <c r="AG105">
        <v>591529</v>
      </c>
      <c r="AH105">
        <v>619712</v>
      </c>
      <c r="AI105">
        <v>404353</v>
      </c>
      <c r="AJ105">
        <v>476298</v>
      </c>
      <c r="AK105">
        <v>430708</v>
      </c>
      <c r="AL105">
        <v>894116</v>
      </c>
      <c r="AM105">
        <v>1025600</v>
      </c>
      <c r="AN105">
        <v>728344</v>
      </c>
      <c r="AO105">
        <v>379995</v>
      </c>
      <c r="AP105">
        <v>444860</v>
      </c>
      <c r="AQ105">
        <v>456557</v>
      </c>
    </row>
    <row r="106" spans="1:43">
      <c r="A106">
        <v>105</v>
      </c>
      <c r="B106" t="s">
        <v>251</v>
      </c>
      <c r="C106" t="s">
        <v>252</v>
      </c>
      <c r="D106">
        <v>9.8335899999999997E-3</v>
      </c>
      <c r="E106">
        <v>1</v>
      </c>
      <c r="F106">
        <v>1</v>
      </c>
      <c r="G106">
        <v>0</v>
      </c>
      <c r="H106">
        <v>15987.1</v>
      </c>
      <c r="I106">
        <v>23508.799999999999</v>
      </c>
      <c r="J106">
        <v>16703.400000000001</v>
      </c>
      <c r="K106">
        <v>12323.1</v>
      </c>
      <c r="L106">
        <v>39374.800000000003</v>
      </c>
      <c r="M106">
        <v>31023.3</v>
      </c>
      <c r="N106">
        <v>41799.800000000003</v>
      </c>
      <c r="O106" t="s">
        <v>44</v>
      </c>
      <c r="P106">
        <v>20779.099999999999</v>
      </c>
      <c r="Q106">
        <v>30566.400000000001</v>
      </c>
      <c r="R106">
        <v>30732.799999999999</v>
      </c>
      <c r="S106" t="s">
        <v>44</v>
      </c>
      <c r="T106">
        <v>25281.599999999999</v>
      </c>
      <c r="U106">
        <v>30932.3</v>
      </c>
      <c r="V106">
        <v>33156.1</v>
      </c>
      <c r="W106">
        <v>20216.7</v>
      </c>
      <c r="X106">
        <v>36842.699999999997</v>
      </c>
      <c r="Y106">
        <v>31147.9</v>
      </c>
      <c r="Z106">
        <v>52636.6</v>
      </c>
      <c r="AA106">
        <v>46066.400000000001</v>
      </c>
      <c r="AB106">
        <v>53264.5</v>
      </c>
      <c r="AC106">
        <v>51138.3</v>
      </c>
      <c r="AD106">
        <v>47432.6</v>
      </c>
      <c r="AE106">
        <v>34632</v>
      </c>
      <c r="AF106">
        <v>42461.3</v>
      </c>
      <c r="AG106">
        <v>55648.800000000003</v>
      </c>
      <c r="AH106">
        <v>51719.5</v>
      </c>
      <c r="AI106">
        <v>66326.100000000006</v>
      </c>
      <c r="AJ106">
        <v>68498.7</v>
      </c>
      <c r="AK106">
        <v>70287.399999999994</v>
      </c>
      <c r="AL106">
        <v>20836</v>
      </c>
      <c r="AM106">
        <v>29251.8</v>
      </c>
      <c r="AN106">
        <v>19117.8</v>
      </c>
      <c r="AO106">
        <v>19603.099999999999</v>
      </c>
      <c r="AP106">
        <v>5211.63</v>
      </c>
      <c r="AQ106">
        <v>8639.8700000000008</v>
      </c>
    </row>
    <row r="107" spans="1:43">
      <c r="A107">
        <v>106</v>
      </c>
      <c r="B107" t="s">
        <v>253</v>
      </c>
      <c r="C107" t="s">
        <v>254</v>
      </c>
      <c r="D107">
        <v>4.0048500000000001E-2</v>
      </c>
      <c r="E107">
        <v>2</v>
      </c>
      <c r="F107">
        <v>2</v>
      </c>
      <c r="G107">
        <v>0</v>
      </c>
      <c r="H107">
        <v>20632</v>
      </c>
      <c r="I107">
        <v>75921.100000000006</v>
      </c>
      <c r="J107" t="s">
        <v>44</v>
      </c>
      <c r="K107">
        <v>44373.7</v>
      </c>
      <c r="L107">
        <v>33178.199999999997</v>
      </c>
      <c r="M107" t="s">
        <v>44</v>
      </c>
      <c r="N107">
        <v>30779.7</v>
      </c>
      <c r="O107">
        <v>27114</v>
      </c>
      <c r="P107">
        <v>20154.2</v>
      </c>
      <c r="Q107">
        <v>31210.799999999999</v>
      </c>
      <c r="R107">
        <v>39642</v>
      </c>
      <c r="S107">
        <v>34124.6</v>
      </c>
      <c r="T107">
        <v>57810.6</v>
      </c>
      <c r="U107">
        <v>49009.1</v>
      </c>
      <c r="V107">
        <v>22142.400000000001</v>
      </c>
      <c r="W107">
        <v>26688.2</v>
      </c>
      <c r="X107">
        <v>25220.2</v>
      </c>
      <c r="Y107">
        <v>13185.2</v>
      </c>
      <c r="Z107">
        <v>21875.5</v>
      </c>
      <c r="AA107">
        <v>35767.199999999997</v>
      </c>
      <c r="AB107" t="s">
        <v>44</v>
      </c>
      <c r="AC107" t="s">
        <v>44</v>
      </c>
      <c r="AD107">
        <v>34363.1</v>
      </c>
      <c r="AE107" t="s">
        <v>44</v>
      </c>
      <c r="AF107">
        <v>39063.9</v>
      </c>
      <c r="AG107">
        <v>60452</v>
      </c>
      <c r="AH107" t="s">
        <v>44</v>
      </c>
      <c r="AI107">
        <v>64216</v>
      </c>
      <c r="AJ107">
        <v>17490.8</v>
      </c>
      <c r="AK107">
        <v>34770.1</v>
      </c>
      <c r="AL107">
        <v>65454.9</v>
      </c>
      <c r="AM107">
        <v>96633.600000000006</v>
      </c>
      <c r="AN107">
        <v>76053.5</v>
      </c>
      <c r="AO107">
        <v>61456.1</v>
      </c>
      <c r="AP107">
        <v>81456.800000000003</v>
      </c>
      <c r="AQ107">
        <v>87713.2</v>
      </c>
    </row>
    <row r="108" spans="1:43">
      <c r="A108">
        <v>107</v>
      </c>
      <c r="B108" t="s">
        <v>255</v>
      </c>
      <c r="C108" t="s">
        <v>256</v>
      </c>
      <c r="D108">
        <v>1.0476699999999999E-3</v>
      </c>
      <c r="E108">
        <v>3</v>
      </c>
      <c r="F108">
        <v>2</v>
      </c>
      <c r="G108">
        <v>1</v>
      </c>
      <c r="H108">
        <v>535114</v>
      </c>
      <c r="I108">
        <v>520462</v>
      </c>
      <c r="J108">
        <v>554194</v>
      </c>
      <c r="K108">
        <v>260984</v>
      </c>
      <c r="L108">
        <v>250382</v>
      </c>
      <c r="M108">
        <v>249022</v>
      </c>
      <c r="N108">
        <v>579785</v>
      </c>
      <c r="O108">
        <v>609809</v>
      </c>
      <c r="P108">
        <v>497121</v>
      </c>
      <c r="Q108">
        <v>134878</v>
      </c>
      <c r="R108">
        <v>94933.3</v>
      </c>
      <c r="S108">
        <v>165173</v>
      </c>
      <c r="T108">
        <v>641202</v>
      </c>
      <c r="U108">
        <v>711674</v>
      </c>
      <c r="V108">
        <v>702171</v>
      </c>
      <c r="W108">
        <v>102207</v>
      </c>
      <c r="X108">
        <v>135006</v>
      </c>
      <c r="Y108">
        <v>133682</v>
      </c>
      <c r="Z108">
        <v>769048</v>
      </c>
      <c r="AA108">
        <v>811192</v>
      </c>
      <c r="AB108">
        <v>931318</v>
      </c>
      <c r="AC108">
        <v>219070</v>
      </c>
      <c r="AD108">
        <v>290256</v>
      </c>
      <c r="AE108">
        <v>297706</v>
      </c>
      <c r="AF108">
        <v>311002</v>
      </c>
      <c r="AG108">
        <v>424704</v>
      </c>
      <c r="AH108">
        <v>236068</v>
      </c>
      <c r="AI108">
        <v>138789</v>
      </c>
      <c r="AJ108">
        <v>141276</v>
      </c>
      <c r="AK108">
        <v>173068</v>
      </c>
      <c r="AL108">
        <v>563910</v>
      </c>
      <c r="AM108">
        <v>800811</v>
      </c>
      <c r="AN108">
        <v>610195</v>
      </c>
      <c r="AO108">
        <v>39401.800000000003</v>
      </c>
      <c r="AP108">
        <v>204205</v>
      </c>
      <c r="AQ108">
        <v>220526</v>
      </c>
    </row>
    <row r="109" spans="1:43">
      <c r="A109">
        <v>108</v>
      </c>
      <c r="B109" t="s">
        <v>257</v>
      </c>
      <c r="C109" t="s">
        <v>258</v>
      </c>
      <c r="D109">
        <v>7.1633199999999997E-4</v>
      </c>
      <c r="E109">
        <v>8</v>
      </c>
      <c r="F109">
        <v>8</v>
      </c>
      <c r="G109">
        <v>0</v>
      </c>
      <c r="H109">
        <v>816246</v>
      </c>
      <c r="I109">
        <v>744482</v>
      </c>
      <c r="J109">
        <v>885367</v>
      </c>
      <c r="K109">
        <v>737657</v>
      </c>
      <c r="L109">
        <v>683334</v>
      </c>
      <c r="M109">
        <v>759613</v>
      </c>
      <c r="N109">
        <v>940757</v>
      </c>
      <c r="O109">
        <v>1006610</v>
      </c>
      <c r="P109">
        <v>1156370</v>
      </c>
      <c r="Q109">
        <v>577595</v>
      </c>
      <c r="R109">
        <v>571170</v>
      </c>
      <c r="S109">
        <v>697322</v>
      </c>
      <c r="T109">
        <v>846676</v>
      </c>
      <c r="U109">
        <v>977958</v>
      </c>
      <c r="V109">
        <v>1101860</v>
      </c>
      <c r="W109">
        <v>510152</v>
      </c>
      <c r="X109">
        <v>550968</v>
      </c>
      <c r="Y109">
        <v>527231</v>
      </c>
      <c r="Z109">
        <v>1169460</v>
      </c>
      <c r="AA109">
        <v>1259170</v>
      </c>
      <c r="AB109">
        <v>1470290</v>
      </c>
      <c r="AC109">
        <v>827410</v>
      </c>
      <c r="AD109">
        <v>804519</v>
      </c>
      <c r="AE109">
        <v>963850</v>
      </c>
      <c r="AF109">
        <v>765359</v>
      </c>
      <c r="AG109">
        <v>903139</v>
      </c>
      <c r="AH109">
        <v>909809</v>
      </c>
      <c r="AI109">
        <v>676939</v>
      </c>
      <c r="AJ109">
        <v>785950</v>
      </c>
      <c r="AK109">
        <v>775479</v>
      </c>
      <c r="AL109">
        <v>676634</v>
      </c>
      <c r="AM109">
        <v>915521</v>
      </c>
      <c r="AN109">
        <v>869392</v>
      </c>
      <c r="AO109">
        <v>463206</v>
      </c>
      <c r="AP109">
        <v>636386</v>
      </c>
      <c r="AQ109">
        <v>679323</v>
      </c>
    </row>
    <row r="110" spans="1:43">
      <c r="A110">
        <v>109</v>
      </c>
      <c r="B110" t="s">
        <v>259</v>
      </c>
      <c r="C110" t="s">
        <v>260</v>
      </c>
      <c r="D110">
        <v>2.71343E-2</v>
      </c>
      <c r="E110">
        <v>1</v>
      </c>
      <c r="F110">
        <v>1</v>
      </c>
      <c r="G110">
        <v>0</v>
      </c>
      <c r="H110">
        <v>121296</v>
      </c>
      <c r="I110" t="s">
        <v>44</v>
      </c>
      <c r="J110">
        <v>51727.5</v>
      </c>
      <c r="K110" t="s">
        <v>44</v>
      </c>
      <c r="L110" t="s">
        <v>44</v>
      </c>
      <c r="M110" t="s">
        <v>44</v>
      </c>
      <c r="N110" t="s">
        <v>44</v>
      </c>
      <c r="O110">
        <v>120695</v>
      </c>
      <c r="P110" t="s">
        <v>44</v>
      </c>
      <c r="Q110" t="s">
        <v>44</v>
      </c>
      <c r="R110" t="s">
        <v>44</v>
      </c>
      <c r="S110" t="s">
        <v>44</v>
      </c>
      <c r="T110" t="s">
        <v>44</v>
      </c>
      <c r="U110" t="s">
        <v>44</v>
      </c>
      <c r="V110" t="s">
        <v>44</v>
      </c>
      <c r="W110" t="s">
        <v>44</v>
      </c>
      <c r="X110" t="s">
        <v>44</v>
      </c>
      <c r="Y110" t="s">
        <v>44</v>
      </c>
      <c r="Z110">
        <v>233240</v>
      </c>
      <c r="AA110">
        <v>219526</v>
      </c>
      <c r="AB110">
        <v>253404</v>
      </c>
      <c r="AC110">
        <v>132296</v>
      </c>
      <c r="AD110">
        <v>200823</v>
      </c>
      <c r="AE110">
        <v>170292</v>
      </c>
      <c r="AF110">
        <v>161307</v>
      </c>
      <c r="AG110" t="s">
        <v>44</v>
      </c>
      <c r="AH110">
        <v>236079</v>
      </c>
      <c r="AI110">
        <v>129771</v>
      </c>
      <c r="AJ110">
        <v>113998</v>
      </c>
      <c r="AK110">
        <v>112439</v>
      </c>
      <c r="AL110">
        <v>147209</v>
      </c>
      <c r="AM110">
        <v>149548</v>
      </c>
      <c r="AN110" t="s">
        <v>44</v>
      </c>
      <c r="AO110" t="s">
        <v>44</v>
      </c>
      <c r="AP110">
        <v>98038.1</v>
      </c>
      <c r="AQ110">
        <v>38555.5</v>
      </c>
    </row>
    <row r="111" spans="1:43">
      <c r="A111">
        <v>110</v>
      </c>
      <c r="B111" t="s">
        <v>261</v>
      </c>
      <c r="C111" t="s">
        <v>262</v>
      </c>
      <c r="D111">
        <v>7.1633199999999997E-4</v>
      </c>
      <c r="E111">
        <v>8</v>
      </c>
      <c r="F111">
        <v>8</v>
      </c>
      <c r="G111">
        <v>0</v>
      </c>
      <c r="H111">
        <v>10853300</v>
      </c>
      <c r="I111">
        <v>10535700</v>
      </c>
      <c r="J111">
        <v>10275400</v>
      </c>
      <c r="K111">
        <v>16125300</v>
      </c>
      <c r="L111">
        <v>15454500</v>
      </c>
      <c r="M111">
        <v>16002700</v>
      </c>
      <c r="N111">
        <v>33668300</v>
      </c>
      <c r="O111">
        <v>33491300</v>
      </c>
      <c r="P111">
        <v>34526900</v>
      </c>
      <c r="Q111">
        <v>28283200</v>
      </c>
      <c r="R111">
        <v>28503800</v>
      </c>
      <c r="S111">
        <v>31157700</v>
      </c>
      <c r="T111">
        <v>18573300</v>
      </c>
      <c r="U111">
        <v>19724400</v>
      </c>
      <c r="V111">
        <v>21066400</v>
      </c>
      <c r="W111">
        <v>16625800</v>
      </c>
      <c r="X111">
        <v>16959900</v>
      </c>
      <c r="Y111">
        <v>17115400</v>
      </c>
      <c r="Z111">
        <v>45030800</v>
      </c>
      <c r="AA111">
        <v>44348500</v>
      </c>
      <c r="AB111">
        <v>47434800</v>
      </c>
      <c r="AC111">
        <v>51424700</v>
      </c>
      <c r="AD111">
        <v>50984500</v>
      </c>
      <c r="AE111">
        <v>52612900</v>
      </c>
      <c r="AF111">
        <v>40615600</v>
      </c>
      <c r="AG111">
        <v>39348900</v>
      </c>
      <c r="AH111">
        <v>42167100</v>
      </c>
      <c r="AI111">
        <v>43351200</v>
      </c>
      <c r="AJ111">
        <v>44472600</v>
      </c>
      <c r="AK111">
        <v>46908900</v>
      </c>
      <c r="AL111">
        <v>20990700</v>
      </c>
      <c r="AM111">
        <v>29448500</v>
      </c>
      <c r="AN111">
        <v>20315800</v>
      </c>
      <c r="AO111">
        <v>21062800</v>
      </c>
      <c r="AP111">
        <v>26075400</v>
      </c>
      <c r="AQ111">
        <v>28603600</v>
      </c>
    </row>
    <row r="112" spans="1:43">
      <c r="A112">
        <v>111</v>
      </c>
      <c r="B112" t="s">
        <v>263</v>
      </c>
      <c r="C112" t="s">
        <v>264</v>
      </c>
      <c r="D112">
        <v>7.1633199999999997E-4</v>
      </c>
      <c r="E112">
        <v>8</v>
      </c>
      <c r="F112">
        <v>8</v>
      </c>
      <c r="G112">
        <v>0</v>
      </c>
      <c r="H112">
        <v>2095190</v>
      </c>
      <c r="I112">
        <v>1903220</v>
      </c>
      <c r="J112">
        <v>1993430</v>
      </c>
      <c r="K112">
        <v>3825380</v>
      </c>
      <c r="L112">
        <v>3420340</v>
      </c>
      <c r="M112">
        <v>4216390</v>
      </c>
      <c r="N112">
        <v>4795990</v>
      </c>
      <c r="O112">
        <v>4802130</v>
      </c>
      <c r="P112">
        <v>4800490</v>
      </c>
      <c r="Q112">
        <v>4187640</v>
      </c>
      <c r="R112">
        <v>4213990</v>
      </c>
      <c r="S112">
        <v>4560310</v>
      </c>
      <c r="T112">
        <v>2610580</v>
      </c>
      <c r="U112">
        <v>3076870</v>
      </c>
      <c r="V112">
        <v>2949690</v>
      </c>
      <c r="W112">
        <v>2526650</v>
      </c>
      <c r="X112">
        <v>2414380</v>
      </c>
      <c r="Y112">
        <v>2632800</v>
      </c>
      <c r="Z112">
        <v>7075060</v>
      </c>
      <c r="AA112">
        <v>6892510</v>
      </c>
      <c r="AB112">
        <v>7651040</v>
      </c>
      <c r="AC112">
        <v>7300520</v>
      </c>
      <c r="AD112">
        <v>6781880</v>
      </c>
      <c r="AE112">
        <v>7451610</v>
      </c>
      <c r="AF112">
        <v>5520870</v>
      </c>
      <c r="AG112">
        <v>5884460</v>
      </c>
      <c r="AH112">
        <v>5494980</v>
      </c>
      <c r="AI112">
        <v>6998230</v>
      </c>
      <c r="AJ112">
        <v>7180770</v>
      </c>
      <c r="AK112">
        <v>7683980</v>
      </c>
      <c r="AL112">
        <v>3487720</v>
      </c>
      <c r="AM112">
        <v>4759550</v>
      </c>
      <c r="AN112">
        <v>3781290</v>
      </c>
      <c r="AO112">
        <v>3680210</v>
      </c>
      <c r="AP112">
        <v>4744080</v>
      </c>
      <c r="AQ112">
        <v>5182710</v>
      </c>
    </row>
    <row r="113" spans="1:43">
      <c r="A113">
        <v>112</v>
      </c>
      <c r="B113" t="s">
        <v>265</v>
      </c>
      <c r="C113" t="s">
        <v>266</v>
      </c>
      <c r="D113">
        <v>1.79869E-2</v>
      </c>
      <c r="E113">
        <v>3</v>
      </c>
      <c r="F113">
        <v>3</v>
      </c>
      <c r="G113">
        <v>0</v>
      </c>
      <c r="H113">
        <v>128070</v>
      </c>
      <c r="I113">
        <v>102606</v>
      </c>
      <c r="J113">
        <v>119091</v>
      </c>
      <c r="K113">
        <v>88226.7</v>
      </c>
      <c r="L113">
        <v>54754</v>
      </c>
      <c r="M113">
        <v>77783.600000000006</v>
      </c>
      <c r="N113">
        <v>137115</v>
      </c>
      <c r="O113">
        <v>112985</v>
      </c>
      <c r="P113">
        <v>152517</v>
      </c>
      <c r="Q113">
        <v>36836.5</v>
      </c>
      <c r="R113">
        <v>46232.800000000003</v>
      </c>
      <c r="S113">
        <v>58524.3</v>
      </c>
      <c r="T113">
        <v>210244</v>
      </c>
      <c r="U113">
        <v>226852</v>
      </c>
      <c r="V113">
        <v>239916</v>
      </c>
      <c r="W113">
        <v>41129.800000000003</v>
      </c>
      <c r="X113">
        <v>56794.8</v>
      </c>
      <c r="Y113">
        <v>30382.2</v>
      </c>
      <c r="Z113">
        <v>147306</v>
      </c>
      <c r="AA113">
        <v>192667</v>
      </c>
      <c r="AB113">
        <v>235594</v>
      </c>
      <c r="AC113">
        <v>79125.5</v>
      </c>
      <c r="AD113">
        <v>49951.1</v>
      </c>
      <c r="AE113">
        <v>80267.399999999994</v>
      </c>
      <c r="AF113">
        <v>90095.3</v>
      </c>
      <c r="AG113">
        <v>101057</v>
      </c>
      <c r="AH113">
        <v>124457</v>
      </c>
      <c r="AI113" t="s">
        <v>44</v>
      </c>
      <c r="AJ113">
        <v>65440.6</v>
      </c>
      <c r="AK113">
        <v>74395.5</v>
      </c>
      <c r="AL113">
        <v>80406.899999999994</v>
      </c>
      <c r="AM113">
        <v>108605</v>
      </c>
      <c r="AN113">
        <v>84774.7</v>
      </c>
      <c r="AO113">
        <v>24551.7</v>
      </c>
      <c r="AP113" t="s">
        <v>44</v>
      </c>
      <c r="AQ113">
        <v>58480.3</v>
      </c>
    </row>
    <row r="114" spans="1:43">
      <c r="A114">
        <v>113</v>
      </c>
      <c r="B114" t="s">
        <v>267</v>
      </c>
      <c r="C114" t="s">
        <v>268</v>
      </c>
      <c r="D114">
        <v>1.2893999999999999E-2</v>
      </c>
      <c r="E114">
        <v>3</v>
      </c>
      <c r="F114">
        <v>3</v>
      </c>
      <c r="G114">
        <v>0</v>
      </c>
      <c r="H114">
        <v>63018.5</v>
      </c>
      <c r="I114">
        <v>72801.3</v>
      </c>
      <c r="J114">
        <v>53192.3</v>
      </c>
      <c r="K114">
        <v>102550</v>
      </c>
      <c r="L114">
        <v>92520.6</v>
      </c>
      <c r="M114">
        <v>97909.2</v>
      </c>
      <c r="N114">
        <v>70921.399999999994</v>
      </c>
      <c r="O114">
        <v>74118.5</v>
      </c>
      <c r="P114">
        <v>70376.899999999994</v>
      </c>
      <c r="Q114">
        <v>44747.1</v>
      </c>
      <c r="R114">
        <v>27734.9</v>
      </c>
      <c r="S114">
        <v>40622</v>
      </c>
      <c r="T114">
        <v>87339.3</v>
      </c>
      <c r="U114">
        <v>89905.5</v>
      </c>
      <c r="V114">
        <v>74987.600000000006</v>
      </c>
      <c r="W114">
        <v>29780.7</v>
      </c>
      <c r="X114">
        <v>41042.9</v>
      </c>
      <c r="Y114">
        <v>46869.3</v>
      </c>
      <c r="Z114">
        <v>151451</v>
      </c>
      <c r="AA114">
        <v>124400</v>
      </c>
      <c r="AB114">
        <v>136497</v>
      </c>
      <c r="AC114">
        <v>147349</v>
      </c>
      <c r="AD114">
        <v>144029</v>
      </c>
      <c r="AE114">
        <v>142611</v>
      </c>
      <c r="AF114" t="s">
        <v>44</v>
      </c>
      <c r="AG114">
        <v>28219.5</v>
      </c>
      <c r="AH114" t="s">
        <v>44</v>
      </c>
      <c r="AI114">
        <v>19197.3</v>
      </c>
      <c r="AJ114">
        <v>24511.7</v>
      </c>
      <c r="AK114">
        <v>36460.5</v>
      </c>
      <c r="AL114">
        <v>101939</v>
      </c>
      <c r="AM114">
        <v>119509</v>
      </c>
      <c r="AN114">
        <v>122772</v>
      </c>
      <c r="AO114">
        <v>95728.3</v>
      </c>
      <c r="AP114">
        <v>197327</v>
      </c>
      <c r="AQ114">
        <v>181230</v>
      </c>
    </row>
    <row r="115" spans="1:43">
      <c r="A115">
        <v>114</v>
      </c>
      <c r="B115" t="s">
        <v>269</v>
      </c>
      <c r="C115" t="s">
        <v>270</v>
      </c>
      <c r="D115">
        <v>9.9278000000000005E-3</v>
      </c>
      <c r="E115">
        <v>5</v>
      </c>
      <c r="F115">
        <v>5</v>
      </c>
      <c r="G115">
        <v>0</v>
      </c>
      <c r="H115">
        <v>61283</v>
      </c>
      <c r="I115">
        <v>60211.3</v>
      </c>
      <c r="J115">
        <v>48877.5</v>
      </c>
      <c r="K115">
        <v>154932</v>
      </c>
      <c r="L115">
        <v>28264.799999999999</v>
      </c>
      <c r="M115">
        <v>52425.8</v>
      </c>
      <c r="N115">
        <v>132155</v>
      </c>
      <c r="O115">
        <v>62120.6</v>
      </c>
      <c r="P115">
        <v>99178</v>
      </c>
      <c r="Q115">
        <v>48958.2</v>
      </c>
      <c r="R115">
        <v>50976.800000000003</v>
      </c>
      <c r="S115">
        <v>87436.7</v>
      </c>
      <c r="T115">
        <v>155716</v>
      </c>
      <c r="U115">
        <v>136219</v>
      </c>
      <c r="V115">
        <v>136886</v>
      </c>
      <c r="W115">
        <v>67883.3</v>
      </c>
      <c r="X115">
        <v>73623.3</v>
      </c>
      <c r="Y115">
        <v>42828.800000000003</v>
      </c>
      <c r="Z115">
        <v>128886</v>
      </c>
      <c r="AA115">
        <v>107116</v>
      </c>
      <c r="AB115">
        <v>135599</v>
      </c>
      <c r="AC115">
        <v>101442</v>
      </c>
      <c r="AD115">
        <v>105673</v>
      </c>
      <c r="AE115">
        <v>101719</v>
      </c>
      <c r="AF115">
        <v>69334.2</v>
      </c>
      <c r="AG115">
        <v>106953</v>
      </c>
      <c r="AH115">
        <v>101309</v>
      </c>
      <c r="AI115">
        <v>43180.4</v>
      </c>
      <c r="AJ115">
        <v>54345.7</v>
      </c>
      <c r="AK115">
        <v>69555</v>
      </c>
      <c r="AL115">
        <v>104339</v>
      </c>
      <c r="AM115">
        <v>136606</v>
      </c>
      <c r="AN115">
        <v>72204.2</v>
      </c>
      <c r="AO115">
        <v>41540.800000000003</v>
      </c>
      <c r="AP115">
        <v>42266.9</v>
      </c>
      <c r="AQ115" t="s">
        <v>44</v>
      </c>
    </row>
    <row r="116" spans="1:43">
      <c r="A116">
        <v>115</v>
      </c>
      <c r="B116" t="s">
        <v>271</v>
      </c>
      <c r="C116" t="s">
        <v>272</v>
      </c>
      <c r="D116">
        <v>7.1633199999999997E-4</v>
      </c>
      <c r="E116">
        <v>3</v>
      </c>
      <c r="F116">
        <v>3</v>
      </c>
      <c r="G116">
        <v>0</v>
      </c>
      <c r="H116">
        <v>160333</v>
      </c>
      <c r="I116">
        <v>159695</v>
      </c>
      <c r="J116">
        <v>120118</v>
      </c>
      <c r="K116">
        <v>162785</v>
      </c>
      <c r="L116">
        <v>137739</v>
      </c>
      <c r="M116">
        <v>92794.2</v>
      </c>
      <c r="N116">
        <v>169803</v>
      </c>
      <c r="O116">
        <v>159849</v>
      </c>
      <c r="P116">
        <v>70369.600000000006</v>
      </c>
      <c r="Q116">
        <v>119767</v>
      </c>
      <c r="R116">
        <v>146042</v>
      </c>
      <c r="S116">
        <v>78101.8</v>
      </c>
      <c r="T116">
        <v>173248</v>
      </c>
      <c r="U116">
        <v>211546</v>
      </c>
      <c r="V116">
        <v>141649</v>
      </c>
      <c r="W116">
        <v>154758</v>
      </c>
      <c r="X116">
        <v>167803</v>
      </c>
      <c r="Y116">
        <v>83454.100000000006</v>
      </c>
      <c r="Z116">
        <v>181145</v>
      </c>
      <c r="AA116">
        <v>188082</v>
      </c>
      <c r="AB116">
        <v>184797</v>
      </c>
      <c r="AC116">
        <v>186380</v>
      </c>
      <c r="AD116">
        <v>162942</v>
      </c>
      <c r="AE116">
        <v>133544</v>
      </c>
      <c r="AF116">
        <v>197816</v>
      </c>
      <c r="AG116">
        <v>162801</v>
      </c>
      <c r="AH116">
        <v>181274</v>
      </c>
      <c r="AI116">
        <v>138048</v>
      </c>
      <c r="AJ116">
        <v>153358</v>
      </c>
      <c r="AK116">
        <v>101183</v>
      </c>
      <c r="AL116">
        <v>139847</v>
      </c>
      <c r="AM116">
        <v>186476</v>
      </c>
      <c r="AN116">
        <v>129502</v>
      </c>
      <c r="AO116">
        <v>110246</v>
      </c>
      <c r="AP116">
        <v>139372</v>
      </c>
      <c r="AQ116">
        <v>72660.600000000006</v>
      </c>
    </row>
    <row r="117" spans="1:43">
      <c r="A117">
        <v>116</v>
      </c>
      <c r="B117" t="s">
        <v>273</v>
      </c>
      <c r="C117" t="s">
        <v>274</v>
      </c>
      <c r="D117">
        <v>7.1633199999999997E-4</v>
      </c>
      <c r="E117">
        <v>5</v>
      </c>
      <c r="F117">
        <v>5</v>
      </c>
      <c r="G117">
        <v>0</v>
      </c>
      <c r="H117">
        <v>4537720</v>
      </c>
      <c r="I117">
        <v>3994070</v>
      </c>
      <c r="J117">
        <v>3899200</v>
      </c>
      <c r="K117">
        <v>4793910</v>
      </c>
      <c r="L117">
        <v>4115300</v>
      </c>
      <c r="M117">
        <v>4436390</v>
      </c>
      <c r="N117">
        <v>4273210</v>
      </c>
      <c r="O117">
        <v>4006860</v>
      </c>
      <c r="P117">
        <v>3978290</v>
      </c>
      <c r="Q117">
        <v>4192790</v>
      </c>
      <c r="R117">
        <v>3916300</v>
      </c>
      <c r="S117">
        <v>3848580</v>
      </c>
      <c r="T117">
        <v>3792190</v>
      </c>
      <c r="U117">
        <v>3778040</v>
      </c>
      <c r="V117">
        <v>3327740</v>
      </c>
      <c r="W117">
        <v>3493240</v>
      </c>
      <c r="X117">
        <v>3400550</v>
      </c>
      <c r="Y117">
        <v>3620760</v>
      </c>
      <c r="Z117">
        <v>4446280</v>
      </c>
      <c r="AA117">
        <v>4230130</v>
      </c>
      <c r="AB117">
        <v>4454380</v>
      </c>
      <c r="AC117">
        <v>4211820</v>
      </c>
      <c r="AD117">
        <v>3598850</v>
      </c>
      <c r="AE117">
        <v>4124370</v>
      </c>
      <c r="AF117">
        <v>3711440</v>
      </c>
      <c r="AG117">
        <v>3538760</v>
      </c>
      <c r="AH117">
        <v>3884720</v>
      </c>
      <c r="AI117">
        <v>3953400</v>
      </c>
      <c r="AJ117">
        <v>3968580</v>
      </c>
      <c r="AK117">
        <v>3974300</v>
      </c>
      <c r="AL117">
        <v>3427310</v>
      </c>
      <c r="AM117">
        <v>5127420</v>
      </c>
      <c r="AN117">
        <v>3284110</v>
      </c>
      <c r="AO117">
        <v>2855190</v>
      </c>
      <c r="AP117">
        <v>3555020</v>
      </c>
      <c r="AQ117">
        <v>3422570</v>
      </c>
    </row>
    <row r="118" spans="1:43">
      <c r="A118">
        <v>117</v>
      </c>
      <c r="B118" t="s">
        <v>275</v>
      </c>
      <c r="C118" t="s">
        <v>276</v>
      </c>
      <c r="D118">
        <v>2.48425E-2</v>
      </c>
      <c r="E118">
        <v>3</v>
      </c>
      <c r="F118">
        <v>3</v>
      </c>
      <c r="G118">
        <v>0</v>
      </c>
      <c r="H118">
        <v>42562.7</v>
      </c>
      <c r="I118">
        <v>49942.5</v>
      </c>
      <c r="J118">
        <v>63630.9</v>
      </c>
      <c r="K118">
        <v>56150.1</v>
      </c>
      <c r="L118">
        <v>28723.8</v>
      </c>
      <c r="M118">
        <v>25317.1</v>
      </c>
      <c r="N118">
        <v>45270.400000000001</v>
      </c>
      <c r="O118">
        <v>54288.2</v>
      </c>
      <c r="P118">
        <v>55737.7</v>
      </c>
      <c r="Q118">
        <v>30985.4</v>
      </c>
      <c r="R118">
        <v>34103.300000000003</v>
      </c>
      <c r="S118">
        <v>11278.6</v>
      </c>
      <c r="T118">
        <v>55675.6</v>
      </c>
      <c r="U118">
        <v>80694</v>
      </c>
      <c r="V118">
        <v>42038.3</v>
      </c>
      <c r="W118">
        <v>8868.43</v>
      </c>
      <c r="X118">
        <v>16618</v>
      </c>
      <c r="Y118">
        <v>15606.8</v>
      </c>
      <c r="Z118">
        <v>51352.7</v>
      </c>
      <c r="AA118">
        <v>55089.2</v>
      </c>
      <c r="AB118">
        <v>57798.8</v>
      </c>
      <c r="AC118">
        <v>42229.599999999999</v>
      </c>
      <c r="AD118">
        <v>29525</v>
      </c>
      <c r="AE118">
        <v>18767.099999999999</v>
      </c>
      <c r="AF118">
        <v>53283</v>
      </c>
      <c r="AG118">
        <v>44077.9</v>
      </c>
      <c r="AH118">
        <v>53759.1</v>
      </c>
      <c r="AI118">
        <v>13564.9</v>
      </c>
      <c r="AJ118">
        <v>28859.7</v>
      </c>
      <c r="AK118">
        <v>20496.099999999999</v>
      </c>
      <c r="AL118">
        <v>53154.1</v>
      </c>
      <c r="AM118">
        <v>51897.3</v>
      </c>
      <c r="AN118">
        <v>58532.4</v>
      </c>
      <c r="AO118">
        <v>4018.05</v>
      </c>
      <c r="AP118">
        <v>28276.9</v>
      </c>
      <c r="AQ118">
        <v>12873.8</v>
      </c>
    </row>
    <row r="119" spans="1:43">
      <c r="A119">
        <v>118</v>
      </c>
      <c r="B119" t="s">
        <v>277</v>
      </c>
      <c r="C119" t="s">
        <v>278</v>
      </c>
      <c r="D119">
        <v>7.1633199999999997E-4</v>
      </c>
      <c r="E119">
        <v>28</v>
      </c>
      <c r="F119">
        <v>28</v>
      </c>
      <c r="G119">
        <v>0</v>
      </c>
      <c r="H119">
        <v>1514820</v>
      </c>
      <c r="I119">
        <v>1360820</v>
      </c>
      <c r="J119">
        <v>1389390</v>
      </c>
      <c r="K119">
        <v>1667800</v>
      </c>
      <c r="L119">
        <v>1520850</v>
      </c>
      <c r="M119">
        <v>1766320</v>
      </c>
      <c r="N119">
        <v>1579370</v>
      </c>
      <c r="O119">
        <v>1435250</v>
      </c>
      <c r="P119">
        <v>1669460</v>
      </c>
      <c r="Q119">
        <v>944962</v>
      </c>
      <c r="R119">
        <v>881505</v>
      </c>
      <c r="S119">
        <v>972395</v>
      </c>
      <c r="T119">
        <v>1812150</v>
      </c>
      <c r="U119">
        <v>2008710</v>
      </c>
      <c r="V119">
        <v>2207090</v>
      </c>
      <c r="W119">
        <v>725994</v>
      </c>
      <c r="X119">
        <v>878084</v>
      </c>
      <c r="Y119">
        <v>847417</v>
      </c>
      <c r="Z119">
        <v>2610260</v>
      </c>
      <c r="AA119">
        <v>2719740</v>
      </c>
      <c r="AB119">
        <v>3176160</v>
      </c>
      <c r="AC119">
        <v>1851930</v>
      </c>
      <c r="AD119">
        <v>1712280</v>
      </c>
      <c r="AE119">
        <v>1907030</v>
      </c>
      <c r="AF119">
        <v>1046980</v>
      </c>
      <c r="AG119">
        <v>1280700</v>
      </c>
      <c r="AH119">
        <v>1326230</v>
      </c>
      <c r="AI119">
        <v>1002820</v>
      </c>
      <c r="AJ119">
        <v>1024680</v>
      </c>
      <c r="AK119">
        <v>1135710</v>
      </c>
      <c r="AL119">
        <v>2249170</v>
      </c>
      <c r="AM119">
        <v>2918710</v>
      </c>
      <c r="AN119">
        <v>2298150</v>
      </c>
      <c r="AO119">
        <v>1298770</v>
      </c>
      <c r="AP119">
        <v>1839760</v>
      </c>
      <c r="AQ119">
        <v>1813100</v>
      </c>
    </row>
    <row r="120" spans="1:43">
      <c r="A120">
        <v>119</v>
      </c>
      <c r="B120" t="s">
        <v>279</v>
      </c>
      <c r="C120" t="s">
        <v>280</v>
      </c>
      <c r="D120">
        <v>5.9086600000000003E-2</v>
      </c>
      <c r="E120">
        <v>3</v>
      </c>
      <c r="F120">
        <v>3</v>
      </c>
      <c r="G120">
        <v>0</v>
      </c>
      <c r="H120">
        <v>22847.599999999999</v>
      </c>
      <c r="I120">
        <v>21170</v>
      </c>
      <c r="J120" t="s">
        <v>44</v>
      </c>
      <c r="K120">
        <v>55709.8</v>
      </c>
      <c r="L120">
        <v>57826.1</v>
      </c>
      <c r="M120">
        <v>38176.400000000001</v>
      </c>
      <c r="N120">
        <v>33584.300000000003</v>
      </c>
      <c r="O120">
        <v>21981.3</v>
      </c>
      <c r="P120">
        <v>34478.1</v>
      </c>
      <c r="Q120">
        <v>26974.6</v>
      </c>
      <c r="R120" t="s">
        <v>44</v>
      </c>
      <c r="S120">
        <v>17425.3</v>
      </c>
      <c r="T120">
        <v>43885.5</v>
      </c>
      <c r="U120">
        <v>42891.7</v>
      </c>
      <c r="V120">
        <v>30205.9</v>
      </c>
      <c r="W120" t="s">
        <v>44</v>
      </c>
      <c r="X120">
        <v>16536.599999999999</v>
      </c>
      <c r="Y120" t="s">
        <v>44</v>
      </c>
      <c r="Z120">
        <v>85417.2</v>
      </c>
      <c r="AA120">
        <v>90598.1</v>
      </c>
      <c r="AB120">
        <v>104471</v>
      </c>
      <c r="AC120">
        <v>23613.200000000001</v>
      </c>
      <c r="AD120">
        <v>47997.5</v>
      </c>
      <c r="AE120">
        <v>5377.29</v>
      </c>
      <c r="AF120">
        <v>15095.7</v>
      </c>
      <c r="AG120">
        <v>16382.9</v>
      </c>
      <c r="AH120">
        <v>26074.400000000001</v>
      </c>
      <c r="AI120">
        <v>29960.400000000001</v>
      </c>
      <c r="AJ120" t="s">
        <v>44</v>
      </c>
      <c r="AK120">
        <v>25968.400000000001</v>
      </c>
      <c r="AL120">
        <v>32149.7</v>
      </c>
      <c r="AM120">
        <v>32500.3</v>
      </c>
      <c r="AN120">
        <v>41555</v>
      </c>
      <c r="AO120" t="s">
        <v>44</v>
      </c>
      <c r="AP120">
        <v>35267.1</v>
      </c>
      <c r="AQ120">
        <v>25855.200000000001</v>
      </c>
    </row>
    <row r="121" spans="1:43">
      <c r="A121">
        <v>120</v>
      </c>
      <c r="B121" t="s">
        <v>281</v>
      </c>
      <c r="C121" t="s">
        <v>282</v>
      </c>
      <c r="D121">
        <v>1.80956E-2</v>
      </c>
      <c r="E121">
        <v>6</v>
      </c>
      <c r="F121">
        <v>5</v>
      </c>
      <c r="G121">
        <v>1</v>
      </c>
      <c r="H121">
        <v>531149</v>
      </c>
      <c r="I121">
        <v>518716</v>
      </c>
      <c r="J121">
        <v>517830</v>
      </c>
      <c r="K121">
        <v>147396</v>
      </c>
      <c r="L121">
        <v>168508</v>
      </c>
      <c r="M121">
        <v>153478</v>
      </c>
      <c r="N121">
        <v>353804</v>
      </c>
      <c r="O121">
        <v>396121</v>
      </c>
      <c r="P121">
        <v>257826</v>
      </c>
      <c r="Q121">
        <v>74691.600000000006</v>
      </c>
      <c r="R121">
        <v>96542.1</v>
      </c>
      <c r="S121">
        <v>73495.899999999994</v>
      </c>
      <c r="T121">
        <v>338147</v>
      </c>
      <c r="U121">
        <v>419155</v>
      </c>
      <c r="V121">
        <v>411531</v>
      </c>
      <c r="W121">
        <v>18124.099999999999</v>
      </c>
      <c r="X121">
        <v>28758</v>
      </c>
      <c r="Y121">
        <v>83372.600000000006</v>
      </c>
      <c r="Z121">
        <v>1039420</v>
      </c>
      <c r="AA121">
        <v>1175890</v>
      </c>
      <c r="AB121">
        <v>1139720</v>
      </c>
      <c r="AC121">
        <v>101061</v>
      </c>
      <c r="AD121">
        <v>80464.399999999994</v>
      </c>
      <c r="AE121">
        <v>97590.8</v>
      </c>
      <c r="AF121">
        <v>412343</v>
      </c>
      <c r="AG121">
        <v>407763</v>
      </c>
      <c r="AH121">
        <v>145375</v>
      </c>
      <c r="AI121">
        <v>61895.199999999997</v>
      </c>
      <c r="AJ121">
        <v>71984.899999999994</v>
      </c>
      <c r="AK121">
        <v>54793</v>
      </c>
      <c r="AL121">
        <v>1214070</v>
      </c>
      <c r="AM121">
        <v>1471690</v>
      </c>
      <c r="AN121">
        <v>1278030</v>
      </c>
      <c r="AO121">
        <v>198620</v>
      </c>
      <c r="AP121">
        <v>328138</v>
      </c>
      <c r="AQ121">
        <v>259840</v>
      </c>
    </row>
    <row r="122" spans="1:43">
      <c r="A122">
        <v>121</v>
      </c>
      <c r="B122" t="s">
        <v>283</v>
      </c>
      <c r="C122" t="s">
        <v>284</v>
      </c>
      <c r="D122">
        <v>7.1633199999999997E-4</v>
      </c>
      <c r="E122">
        <v>3</v>
      </c>
      <c r="F122">
        <v>3</v>
      </c>
      <c r="G122">
        <v>0</v>
      </c>
      <c r="H122">
        <v>406133</v>
      </c>
      <c r="I122">
        <v>342341</v>
      </c>
      <c r="J122">
        <v>414465</v>
      </c>
      <c r="K122">
        <v>273408</v>
      </c>
      <c r="L122">
        <v>148502</v>
      </c>
      <c r="M122">
        <v>220401</v>
      </c>
      <c r="N122">
        <v>440250</v>
      </c>
      <c r="O122">
        <v>481774</v>
      </c>
      <c r="P122">
        <v>349274</v>
      </c>
      <c r="Q122">
        <v>260841</v>
      </c>
      <c r="R122">
        <v>227681</v>
      </c>
      <c r="S122">
        <v>304809</v>
      </c>
      <c r="T122">
        <v>444647</v>
      </c>
      <c r="U122">
        <v>478884</v>
      </c>
      <c r="V122">
        <v>524418</v>
      </c>
      <c r="W122">
        <v>199176</v>
      </c>
      <c r="X122">
        <v>167060</v>
      </c>
      <c r="Y122">
        <v>119311</v>
      </c>
      <c r="Z122">
        <v>618584</v>
      </c>
      <c r="AA122">
        <v>569180</v>
      </c>
      <c r="AB122">
        <v>813683</v>
      </c>
      <c r="AC122">
        <v>403598</v>
      </c>
      <c r="AD122">
        <v>282569</v>
      </c>
      <c r="AE122">
        <v>379967</v>
      </c>
      <c r="AF122">
        <v>227812</v>
      </c>
      <c r="AG122">
        <v>312174</v>
      </c>
      <c r="AH122">
        <v>365225</v>
      </c>
      <c r="AI122">
        <v>210220</v>
      </c>
      <c r="AJ122">
        <v>230861</v>
      </c>
      <c r="AK122">
        <v>257124</v>
      </c>
      <c r="AL122">
        <v>291093</v>
      </c>
      <c r="AM122">
        <v>358307</v>
      </c>
      <c r="AN122">
        <v>366875</v>
      </c>
      <c r="AO122">
        <v>142232</v>
      </c>
      <c r="AP122" t="s">
        <v>44</v>
      </c>
      <c r="AQ122" t="s">
        <v>44</v>
      </c>
    </row>
    <row r="123" spans="1:43">
      <c r="A123">
        <v>122</v>
      </c>
      <c r="B123" t="s">
        <v>285</v>
      </c>
      <c r="C123" t="s">
        <v>286</v>
      </c>
      <c r="D123">
        <v>7.1633199999999997E-4</v>
      </c>
      <c r="E123">
        <v>11</v>
      </c>
      <c r="F123">
        <v>11</v>
      </c>
      <c r="G123">
        <v>0</v>
      </c>
      <c r="H123">
        <v>120450</v>
      </c>
      <c r="I123">
        <v>136138</v>
      </c>
      <c r="J123">
        <v>120670</v>
      </c>
      <c r="K123">
        <v>155923</v>
      </c>
      <c r="L123">
        <v>156732</v>
      </c>
      <c r="M123">
        <v>165903</v>
      </c>
      <c r="N123">
        <v>147432</v>
      </c>
      <c r="O123">
        <v>161357</v>
      </c>
      <c r="P123">
        <v>147311</v>
      </c>
      <c r="Q123">
        <v>101383</v>
      </c>
      <c r="R123">
        <v>120723</v>
      </c>
      <c r="S123">
        <v>143008</v>
      </c>
      <c r="T123">
        <v>167737</v>
      </c>
      <c r="U123">
        <v>185045</v>
      </c>
      <c r="V123">
        <v>194911</v>
      </c>
      <c r="W123">
        <v>79178</v>
      </c>
      <c r="X123">
        <v>89276.800000000003</v>
      </c>
      <c r="Y123">
        <v>62524.7</v>
      </c>
      <c r="Z123">
        <v>467009</v>
      </c>
      <c r="AA123">
        <v>474505</v>
      </c>
      <c r="AB123">
        <v>486942</v>
      </c>
      <c r="AC123">
        <v>395442</v>
      </c>
      <c r="AD123">
        <v>335755</v>
      </c>
      <c r="AE123">
        <v>391665</v>
      </c>
      <c r="AF123">
        <v>310447</v>
      </c>
      <c r="AG123">
        <v>296348</v>
      </c>
      <c r="AH123">
        <v>279786</v>
      </c>
      <c r="AI123">
        <v>227540</v>
      </c>
      <c r="AJ123">
        <v>223558</v>
      </c>
      <c r="AK123">
        <v>222311</v>
      </c>
      <c r="AL123">
        <v>558125</v>
      </c>
      <c r="AM123">
        <v>776117</v>
      </c>
      <c r="AN123">
        <v>568858</v>
      </c>
      <c r="AO123">
        <v>240162</v>
      </c>
      <c r="AP123">
        <v>332799</v>
      </c>
      <c r="AQ123">
        <v>327610</v>
      </c>
    </row>
    <row r="124" spans="1:43">
      <c r="A124">
        <v>123</v>
      </c>
      <c r="B124" t="s">
        <v>287</v>
      </c>
      <c r="C124" t="s">
        <v>288</v>
      </c>
      <c r="D124">
        <v>1.0123200000000001E-2</v>
      </c>
      <c r="E124">
        <v>11</v>
      </c>
      <c r="F124">
        <v>11</v>
      </c>
      <c r="G124">
        <v>0</v>
      </c>
      <c r="H124">
        <v>434414</v>
      </c>
      <c r="I124">
        <v>392200</v>
      </c>
      <c r="J124">
        <v>385320</v>
      </c>
      <c r="K124">
        <v>63244.2</v>
      </c>
      <c r="L124">
        <v>38074.5</v>
      </c>
      <c r="M124">
        <v>59586</v>
      </c>
      <c r="N124">
        <v>375026</v>
      </c>
      <c r="O124">
        <v>376279</v>
      </c>
      <c r="P124">
        <v>334018</v>
      </c>
      <c r="Q124">
        <v>40989.4</v>
      </c>
      <c r="R124">
        <v>44209</v>
      </c>
      <c r="S124">
        <v>75120.3</v>
      </c>
      <c r="T124">
        <v>394795</v>
      </c>
      <c r="U124">
        <v>424617</v>
      </c>
      <c r="V124">
        <v>469147</v>
      </c>
      <c r="W124">
        <v>25081.8</v>
      </c>
      <c r="X124">
        <v>43208.3</v>
      </c>
      <c r="Y124">
        <v>45080.800000000003</v>
      </c>
      <c r="Z124">
        <v>684155</v>
      </c>
      <c r="AA124">
        <v>652678</v>
      </c>
      <c r="AB124">
        <v>712346</v>
      </c>
      <c r="AC124">
        <v>71857.8</v>
      </c>
      <c r="AD124">
        <v>50433.9</v>
      </c>
      <c r="AE124">
        <v>121770</v>
      </c>
      <c r="AF124">
        <v>211175</v>
      </c>
      <c r="AG124">
        <v>236181</v>
      </c>
      <c r="AH124">
        <v>196385</v>
      </c>
      <c r="AI124">
        <v>49923.8</v>
      </c>
      <c r="AJ124">
        <v>35180.5</v>
      </c>
      <c r="AK124">
        <v>66419</v>
      </c>
      <c r="AL124">
        <v>494426</v>
      </c>
      <c r="AM124">
        <v>702954</v>
      </c>
      <c r="AN124">
        <v>591835</v>
      </c>
      <c r="AO124">
        <v>71112.800000000003</v>
      </c>
      <c r="AP124">
        <v>147742</v>
      </c>
      <c r="AQ124">
        <v>105209</v>
      </c>
    </row>
    <row r="125" spans="1:43">
      <c r="A125">
        <v>124</v>
      </c>
      <c r="B125" t="s">
        <v>289</v>
      </c>
      <c r="C125" t="s">
        <v>290</v>
      </c>
      <c r="D125">
        <v>2.9850699999999998E-3</v>
      </c>
      <c r="E125">
        <v>1</v>
      </c>
      <c r="F125">
        <v>1</v>
      </c>
      <c r="G125">
        <v>0</v>
      </c>
      <c r="H125">
        <v>49004.6</v>
      </c>
      <c r="I125">
        <v>59957.5</v>
      </c>
      <c r="J125">
        <v>59759.6</v>
      </c>
      <c r="K125">
        <v>78941.899999999994</v>
      </c>
      <c r="L125">
        <v>43943.6</v>
      </c>
      <c r="M125">
        <v>36373.800000000003</v>
      </c>
      <c r="N125">
        <v>44348.2</v>
      </c>
      <c r="O125">
        <v>89332.6</v>
      </c>
      <c r="P125">
        <v>57560.7</v>
      </c>
      <c r="Q125">
        <v>41242.6</v>
      </c>
      <c r="R125">
        <v>51391.1</v>
      </c>
      <c r="S125">
        <v>39602.300000000003</v>
      </c>
      <c r="T125">
        <v>49421.9</v>
      </c>
      <c r="U125">
        <v>108880</v>
      </c>
      <c r="V125">
        <v>56568.7</v>
      </c>
      <c r="W125">
        <v>53753.599999999999</v>
      </c>
      <c r="X125">
        <v>18241.5</v>
      </c>
      <c r="Y125">
        <v>38725</v>
      </c>
      <c r="Z125">
        <v>61690.1</v>
      </c>
      <c r="AA125">
        <v>59012.6</v>
      </c>
      <c r="AB125">
        <v>71287.3</v>
      </c>
      <c r="AC125">
        <v>77634.2</v>
      </c>
      <c r="AD125">
        <v>90470.2</v>
      </c>
      <c r="AE125">
        <v>49681.8</v>
      </c>
      <c r="AF125">
        <v>137781</v>
      </c>
      <c r="AG125">
        <v>122932</v>
      </c>
      <c r="AH125">
        <v>118957</v>
      </c>
      <c r="AI125">
        <v>44879.1</v>
      </c>
      <c r="AJ125">
        <v>92856.3</v>
      </c>
      <c r="AK125">
        <v>44152.800000000003</v>
      </c>
      <c r="AL125">
        <v>52507.199999999997</v>
      </c>
      <c r="AM125">
        <v>92468.4</v>
      </c>
      <c r="AN125">
        <v>106572</v>
      </c>
      <c r="AO125">
        <v>38254.199999999997</v>
      </c>
      <c r="AP125">
        <v>30299</v>
      </c>
      <c r="AQ125">
        <v>67219.8</v>
      </c>
    </row>
    <row r="126" spans="1:43">
      <c r="A126">
        <v>125</v>
      </c>
      <c r="B126" t="s">
        <v>291</v>
      </c>
      <c r="C126" t="s">
        <v>292</v>
      </c>
      <c r="D126">
        <v>7.1633199999999997E-4</v>
      </c>
      <c r="E126">
        <v>4</v>
      </c>
      <c r="F126">
        <v>4</v>
      </c>
      <c r="G126">
        <v>0</v>
      </c>
      <c r="H126">
        <v>1010590</v>
      </c>
      <c r="I126">
        <v>899479</v>
      </c>
      <c r="J126">
        <v>1009430</v>
      </c>
      <c r="K126">
        <v>1148070</v>
      </c>
      <c r="L126">
        <v>1125040</v>
      </c>
      <c r="M126">
        <v>1198210</v>
      </c>
      <c r="N126">
        <v>1022700</v>
      </c>
      <c r="O126">
        <v>1062660</v>
      </c>
      <c r="P126">
        <v>1174910</v>
      </c>
      <c r="Q126">
        <v>678807</v>
      </c>
      <c r="R126">
        <v>676985</v>
      </c>
      <c r="S126">
        <v>715382</v>
      </c>
      <c r="T126">
        <v>1109310</v>
      </c>
      <c r="U126">
        <v>1296190</v>
      </c>
      <c r="V126">
        <v>1357900</v>
      </c>
      <c r="W126">
        <v>558943</v>
      </c>
      <c r="X126">
        <v>629721</v>
      </c>
      <c r="Y126">
        <v>647022</v>
      </c>
      <c r="Z126">
        <v>1451010</v>
      </c>
      <c r="AA126">
        <v>1429500</v>
      </c>
      <c r="AB126">
        <v>1691130</v>
      </c>
      <c r="AC126">
        <v>1271290</v>
      </c>
      <c r="AD126">
        <v>1242620</v>
      </c>
      <c r="AE126">
        <v>1354790</v>
      </c>
      <c r="AF126">
        <v>1038880</v>
      </c>
      <c r="AG126">
        <v>1081170</v>
      </c>
      <c r="AH126">
        <v>1204740</v>
      </c>
      <c r="AI126">
        <v>729196</v>
      </c>
      <c r="AJ126">
        <v>802617</v>
      </c>
      <c r="AK126">
        <v>902291</v>
      </c>
      <c r="AL126">
        <v>852199</v>
      </c>
      <c r="AM126">
        <v>1258750</v>
      </c>
      <c r="AN126">
        <v>941446</v>
      </c>
      <c r="AO126">
        <v>293525</v>
      </c>
      <c r="AP126">
        <v>512483</v>
      </c>
      <c r="AQ126">
        <v>574196</v>
      </c>
    </row>
    <row r="127" spans="1:43">
      <c r="A127">
        <v>126</v>
      </c>
      <c r="B127" t="s">
        <v>293</v>
      </c>
      <c r="C127" t="s">
        <v>294</v>
      </c>
      <c r="D127">
        <v>7.1633199999999997E-4</v>
      </c>
      <c r="E127">
        <v>6</v>
      </c>
      <c r="F127">
        <v>3</v>
      </c>
      <c r="G127">
        <v>3</v>
      </c>
      <c r="H127">
        <v>4757850</v>
      </c>
      <c r="I127">
        <v>4129970</v>
      </c>
      <c r="J127">
        <v>4180600</v>
      </c>
      <c r="K127">
        <v>4084770</v>
      </c>
      <c r="L127">
        <v>3431570</v>
      </c>
      <c r="M127">
        <v>3564060</v>
      </c>
      <c r="N127">
        <v>4684670</v>
      </c>
      <c r="O127">
        <v>5117280</v>
      </c>
      <c r="P127">
        <v>4095230</v>
      </c>
      <c r="Q127">
        <v>1872920</v>
      </c>
      <c r="R127">
        <v>1832110</v>
      </c>
      <c r="S127">
        <v>1947900</v>
      </c>
      <c r="T127">
        <v>3798420</v>
      </c>
      <c r="U127">
        <v>4618460</v>
      </c>
      <c r="V127">
        <v>4404700</v>
      </c>
      <c r="W127">
        <v>827312</v>
      </c>
      <c r="X127">
        <v>1157020</v>
      </c>
      <c r="Y127">
        <v>1295640</v>
      </c>
      <c r="Z127">
        <v>10733200</v>
      </c>
      <c r="AA127">
        <v>11590100</v>
      </c>
      <c r="AB127">
        <v>12420900</v>
      </c>
      <c r="AC127">
        <v>4636890</v>
      </c>
      <c r="AD127">
        <v>3963500</v>
      </c>
      <c r="AE127">
        <v>4174040</v>
      </c>
      <c r="AF127">
        <v>3402220</v>
      </c>
      <c r="AG127">
        <v>3143990</v>
      </c>
      <c r="AH127">
        <v>4225080</v>
      </c>
      <c r="AI127">
        <v>1867580</v>
      </c>
      <c r="AJ127">
        <v>1899230</v>
      </c>
      <c r="AK127">
        <v>2298920</v>
      </c>
      <c r="AL127">
        <v>8484420</v>
      </c>
      <c r="AM127">
        <v>11360700</v>
      </c>
      <c r="AN127">
        <v>7810290</v>
      </c>
      <c r="AO127">
        <v>2833830</v>
      </c>
      <c r="AP127">
        <v>3847930</v>
      </c>
      <c r="AQ127">
        <v>4274290</v>
      </c>
    </row>
    <row r="128" spans="1:43">
      <c r="A128">
        <v>127</v>
      </c>
      <c r="B128" t="s">
        <v>295</v>
      </c>
      <c r="C128" t="s">
        <v>296</v>
      </c>
      <c r="D128">
        <v>7.1633199999999997E-4</v>
      </c>
      <c r="E128">
        <v>5</v>
      </c>
      <c r="F128">
        <v>5</v>
      </c>
      <c r="G128">
        <v>0</v>
      </c>
      <c r="H128">
        <v>1295380</v>
      </c>
      <c r="I128">
        <v>1370570</v>
      </c>
      <c r="J128">
        <v>1226870</v>
      </c>
      <c r="K128">
        <v>2026750</v>
      </c>
      <c r="L128">
        <v>2002140</v>
      </c>
      <c r="M128">
        <v>2158700</v>
      </c>
      <c r="N128">
        <v>2150500</v>
      </c>
      <c r="O128">
        <v>2340290</v>
      </c>
      <c r="P128">
        <v>1816090</v>
      </c>
      <c r="Q128">
        <v>1699690</v>
      </c>
      <c r="R128">
        <v>1927870</v>
      </c>
      <c r="S128">
        <v>1857090</v>
      </c>
      <c r="T128">
        <v>1371550</v>
      </c>
      <c r="U128">
        <v>1982440</v>
      </c>
      <c r="V128">
        <v>1922170</v>
      </c>
      <c r="W128">
        <v>1353650</v>
      </c>
      <c r="X128">
        <v>1463940</v>
      </c>
      <c r="Y128">
        <v>1410490</v>
      </c>
      <c r="Z128">
        <v>3831810</v>
      </c>
      <c r="AA128">
        <v>4067160</v>
      </c>
      <c r="AB128">
        <v>4869850</v>
      </c>
      <c r="AC128">
        <v>3960770</v>
      </c>
      <c r="AD128">
        <v>3805880</v>
      </c>
      <c r="AE128">
        <v>3313030</v>
      </c>
      <c r="AF128">
        <v>2769710</v>
      </c>
      <c r="AG128">
        <v>2892150</v>
      </c>
      <c r="AH128">
        <v>4056600</v>
      </c>
      <c r="AI128">
        <v>3272770</v>
      </c>
      <c r="AJ128">
        <v>3294170</v>
      </c>
      <c r="AK128">
        <v>3826520</v>
      </c>
      <c r="AL128">
        <v>1926850</v>
      </c>
      <c r="AM128">
        <v>2421840</v>
      </c>
      <c r="AN128">
        <v>1911680</v>
      </c>
      <c r="AO128">
        <v>1334490</v>
      </c>
      <c r="AP128">
        <v>1753470</v>
      </c>
      <c r="AQ128">
        <v>1958220</v>
      </c>
    </row>
    <row r="129" spans="1:43">
      <c r="A129">
        <v>128</v>
      </c>
      <c r="B129" t="s">
        <v>297</v>
      </c>
      <c r="C129" t="s">
        <v>298</v>
      </c>
      <c r="D129">
        <v>2.11697E-2</v>
      </c>
      <c r="E129">
        <v>1</v>
      </c>
      <c r="F129">
        <v>1</v>
      </c>
      <c r="G129">
        <v>0</v>
      </c>
      <c r="H129">
        <v>32807.599999999999</v>
      </c>
      <c r="I129">
        <v>16121.8</v>
      </c>
      <c r="J129">
        <v>27908.400000000001</v>
      </c>
      <c r="K129" t="s">
        <v>44</v>
      </c>
      <c r="L129">
        <v>27456.1</v>
      </c>
      <c r="M129" t="s">
        <v>44</v>
      </c>
      <c r="N129">
        <v>22939.8</v>
      </c>
      <c r="O129">
        <v>43497</v>
      </c>
      <c r="P129">
        <v>44514</v>
      </c>
      <c r="Q129">
        <v>6691.62</v>
      </c>
      <c r="R129" t="s">
        <v>44</v>
      </c>
      <c r="S129" t="s">
        <v>44</v>
      </c>
      <c r="T129">
        <v>39528.6</v>
      </c>
      <c r="U129">
        <v>44920.800000000003</v>
      </c>
      <c r="V129" t="s">
        <v>44</v>
      </c>
      <c r="W129" t="s">
        <v>44</v>
      </c>
      <c r="X129">
        <v>6288.61</v>
      </c>
      <c r="Y129">
        <v>6008.8</v>
      </c>
      <c r="Z129">
        <v>81901.7</v>
      </c>
      <c r="AA129">
        <v>86358</v>
      </c>
      <c r="AB129">
        <v>102537</v>
      </c>
      <c r="AC129">
        <v>24509.3</v>
      </c>
      <c r="AD129">
        <v>34184</v>
      </c>
      <c r="AE129" t="s">
        <v>44</v>
      </c>
      <c r="AF129">
        <v>21114.6</v>
      </c>
      <c r="AG129">
        <v>14305.7</v>
      </c>
      <c r="AH129">
        <v>9218.86</v>
      </c>
      <c r="AI129">
        <v>4829.99</v>
      </c>
      <c r="AJ129" t="s">
        <v>44</v>
      </c>
      <c r="AK129" t="s">
        <v>44</v>
      </c>
      <c r="AL129">
        <v>53862.1</v>
      </c>
      <c r="AM129">
        <v>14276.1</v>
      </c>
      <c r="AN129">
        <v>39069.5</v>
      </c>
      <c r="AO129">
        <v>26499.3</v>
      </c>
      <c r="AP129">
        <v>34276.6</v>
      </c>
      <c r="AQ129">
        <v>40185.800000000003</v>
      </c>
    </row>
    <row r="130" spans="1:43">
      <c r="A130">
        <v>129</v>
      </c>
      <c r="B130" t="s">
        <v>299</v>
      </c>
      <c r="C130" t="s">
        <v>300</v>
      </c>
      <c r="D130">
        <v>2.1072799999999999E-2</v>
      </c>
      <c r="E130">
        <v>1</v>
      </c>
      <c r="F130">
        <v>1</v>
      </c>
      <c r="G130">
        <v>0</v>
      </c>
      <c r="H130">
        <v>16683.2</v>
      </c>
      <c r="I130" t="s">
        <v>44</v>
      </c>
      <c r="J130">
        <v>5640.14</v>
      </c>
      <c r="K130" t="s">
        <v>44</v>
      </c>
      <c r="L130" t="s">
        <v>44</v>
      </c>
      <c r="M130">
        <v>86595.3</v>
      </c>
      <c r="N130">
        <v>38123.300000000003</v>
      </c>
      <c r="O130">
        <v>51055.8</v>
      </c>
      <c r="P130" t="s">
        <v>44</v>
      </c>
      <c r="Q130">
        <v>42445.7</v>
      </c>
      <c r="R130">
        <v>47133.7</v>
      </c>
      <c r="S130" t="s">
        <v>44</v>
      </c>
      <c r="T130">
        <v>39826.5</v>
      </c>
      <c r="U130" t="s">
        <v>44</v>
      </c>
      <c r="V130">
        <v>65508.2</v>
      </c>
      <c r="W130" t="s">
        <v>44</v>
      </c>
      <c r="X130" t="s">
        <v>44</v>
      </c>
      <c r="Y130" t="s">
        <v>44</v>
      </c>
      <c r="Z130">
        <v>108002</v>
      </c>
      <c r="AA130" t="s">
        <v>44</v>
      </c>
      <c r="AB130" t="s">
        <v>44</v>
      </c>
      <c r="AC130" t="s">
        <v>44</v>
      </c>
      <c r="AD130">
        <v>60964.6</v>
      </c>
      <c r="AE130" t="s">
        <v>44</v>
      </c>
      <c r="AF130" t="s">
        <v>44</v>
      </c>
      <c r="AG130">
        <v>18106.900000000001</v>
      </c>
      <c r="AH130">
        <v>8984.6200000000008</v>
      </c>
      <c r="AI130">
        <v>67003.600000000006</v>
      </c>
      <c r="AJ130">
        <v>50906</v>
      </c>
      <c r="AK130">
        <v>77327.7</v>
      </c>
      <c r="AL130">
        <v>50558.400000000001</v>
      </c>
      <c r="AM130">
        <v>70719.899999999994</v>
      </c>
      <c r="AN130">
        <v>52316.5</v>
      </c>
      <c r="AO130">
        <v>35935.5</v>
      </c>
      <c r="AP130">
        <v>64529.1</v>
      </c>
      <c r="AQ130" t="s">
        <v>44</v>
      </c>
    </row>
    <row r="131" spans="1:43">
      <c r="A131">
        <v>130</v>
      </c>
      <c r="B131" t="s">
        <v>301</v>
      </c>
      <c r="C131" t="s">
        <v>302</v>
      </c>
      <c r="D131">
        <v>1.0983E-3</v>
      </c>
      <c r="E131">
        <v>2</v>
      </c>
      <c r="F131">
        <v>2</v>
      </c>
      <c r="G131">
        <v>0</v>
      </c>
      <c r="H131">
        <v>153340</v>
      </c>
      <c r="I131">
        <v>140761</v>
      </c>
      <c r="J131">
        <v>121953</v>
      </c>
      <c r="K131">
        <v>163364</v>
      </c>
      <c r="L131">
        <v>179272</v>
      </c>
      <c r="M131">
        <v>188816</v>
      </c>
      <c r="N131">
        <v>168488</v>
      </c>
      <c r="O131">
        <v>156184</v>
      </c>
      <c r="P131">
        <v>104647</v>
      </c>
      <c r="Q131">
        <v>126316</v>
      </c>
      <c r="R131">
        <v>69584.3</v>
      </c>
      <c r="S131">
        <v>111800</v>
      </c>
      <c r="T131">
        <v>138690</v>
      </c>
      <c r="U131">
        <v>137627</v>
      </c>
      <c r="V131">
        <v>153656</v>
      </c>
      <c r="W131">
        <v>136259</v>
      </c>
      <c r="X131">
        <v>116518</v>
      </c>
      <c r="Y131">
        <v>110893</v>
      </c>
      <c r="Z131">
        <v>140914</v>
      </c>
      <c r="AA131">
        <v>182300</v>
      </c>
      <c r="AB131">
        <v>145042</v>
      </c>
      <c r="AC131">
        <v>167495</v>
      </c>
      <c r="AD131">
        <v>139926</v>
      </c>
      <c r="AE131">
        <v>119892</v>
      </c>
      <c r="AF131">
        <v>129602</v>
      </c>
      <c r="AG131">
        <v>147730</v>
      </c>
      <c r="AH131">
        <v>125496</v>
      </c>
      <c r="AI131">
        <v>93492.1</v>
      </c>
      <c r="AJ131">
        <v>127855</v>
      </c>
      <c r="AK131">
        <v>94963.7</v>
      </c>
      <c r="AL131">
        <v>169772</v>
      </c>
      <c r="AM131">
        <v>179577</v>
      </c>
      <c r="AN131">
        <v>127542</v>
      </c>
      <c r="AO131">
        <v>106064</v>
      </c>
      <c r="AP131">
        <v>135738</v>
      </c>
      <c r="AQ131">
        <v>180783</v>
      </c>
    </row>
    <row r="132" spans="1:43">
      <c r="A132">
        <v>131</v>
      </c>
      <c r="B132" t="s">
        <v>303</v>
      </c>
      <c r="C132" t="s">
        <v>304</v>
      </c>
      <c r="D132">
        <v>2.0772499999999999E-2</v>
      </c>
      <c r="E132">
        <v>3</v>
      </c>
      <c r="F132">
        <v>3</v>
      </c>
      <c r="G132">
        <v>0</v>
      </c>
      <c r="H132">
        <v>145640</v>
      </c>
      <c r="I132">
        <v>77717.899999999994</v>
      </c>
      <c r="J132">
        <v>5436.68</v>
      </c>
      <c r="K132">
        <v>427675</v>
      </c>
      <c r="L132">
        <v>238788</v>
      </c>
      <c r="M132">
        <v>347989</v>
      </c>
      <c r="N132">
        <v>180652</v>
      </c>
      <c r="O132">
        <v>131260</v>
      </c>
      <c r="P132" t="s">
        <v>44</v>
      </c>
      <c r="Q132">
        <v>203628</v>
      </c>
      <c r="R132">
        <v>139758</v>
      </c>
      <c r="S132">
        <v>143347</v>
      </c>
      <c r="T132">
        <v>136682</v>
      </c>
      <c r="U132">
        <v>113528</v>
      </c>
      <c r="V132">
        <v>113296</v>
      </c>
      <c r="W132">
        <v>77621.7</v>
      </c>
      <c r="X132">
        <v>99649.600000000006</v>
      </c>
      <c r="Y132">
        <v>18870.400000000001</v>
      </c>
      <c r="Z132">
        <v>360406</v>
      </c>
      <c r="AA132">
        <v>375122</v>
      </c>
      <c r="AB132">
        <v>492139</v>
      </c>
      <c r="AC132">
        <v>293443</v>
      </c>
      <c r="AD132">
        <v>136886</v>
      </c>
      <c r="AE132" t="s">
        <v>44</v>
      </c>
      <c r="AF132" t="s">
        <v>44</v>
      </c>
      <c r="AG132" t="s">
        <v>44</v>
      </c>
      <c r="AH132" t="s">
        <v>44</v>
      </c>
      <c r="AI132">
        <v>74087.199999999997</v>
      </c>
      <c r="AJ132">
        <v>130346</v>
      </c>
      <c r="AK132">
        <v>129730</v>
      </c>
      <c r="AL132">
        <v>138066</v>
      </c>
      <c r="AM132">
        <v>50739.8</v>
      </c>
      <c r="AN132">
        <v>35433.300000000003</v>
      </c>
      <c r="AO132">
        <v>148845</v>
      </c>
      <c r="AP132">
        <v>276030</v>
      </c>
      <c r="AQ132">
        <v>162246</v>
      </c>
    </row>
    <row r="133" spans="1:43">
      <c r="A133">
        <v>132</v>
      </c>
      <c r="B133" t="s">
        <v>305</v>
      </c>
      <c r="C133" t="s">
        <v>306</v>
      </c>
      <c r="D133">
        <v>2.6959E-2</v>
      </c>
      <c r="E133">
        <v>3</v>
      </c>
      <c r="F133">
        <v>3</v>
      </c>
      <c r="G133">
        <v>0</v>
      </c>
      <c r="H133">
        <v>121514</v>
      </c>
      <c r="I133">
        <v>114351</v>
      </c>
      <c r="J133">
        <v>110576</v>
      </c>
      <c r="K133" t="s">
        <v>44</v>
      </c>
      <c r="L133" t="s">
        <v>44</v>
      </c>
      <c r="M133">
        <v>32826.1</v>
      </c>
      <c r="N133">
        <v>92699.5</v>
      </c>
      <c r="O133">
        <v>108723</v>
      </c>
      <c r="P133">
        <v>116574</v>
      </c>
      <c r="Q133">
        <v>29611.4</v>
      </c>
      <c r="R133" t="s">
        <v>44</v>
      </c>
      <c r="S133" t="s">
        <v>44</v>
      </c>
      <c r="T133">
        <v>81068.3</v>
      </c>
      <c r="U133">
        <v>98624.2</v>
      </c>
      <c r="V133">
        <v>80291.3</v>
      </c>
      <c r="W133" t="s">
        <v>44</v>
      </c>
      <c r="X133" t="s">
        <v>44</v>
      </c>
      <c r="Y133">
        <v>10577.9</v>
      </c>
      <c r="Z133">
        <v>125202</v>
      </c>
      <c r="AA133">
        <v>130125</v>
      </c>
      <c r="AB133">
        <v>160268</v>
      </c>
      <c r="AC133" t="s">
        <v>44</v>
      </c>
      <c r="AD133">
        <v>13003.6</v>
      </c>
      <c r="AE133" t="s">
        <v>44</v>
      </c>
      <c r="AF133">
        <v>32703.200000000001</v>
      </c>
      <c r="AG133">
        <v>24482.2</v>
      </c>
      <c r="AH133">
        <v>62337.4</v>
      </c>
      <c r="AI133" t="s">
        <v>44</v>
      </c>
      <c r="AJ133" t="s">
        <v>44</v>
      </c>
      <c r="AK133" t="s">
        <v>44</v>
      </c>
      <c r="AL133">
        <v>100054</v>
      </c>
      <c r="AM133">
        <v>137285</v>
      </c>
      <c r="AN133">
        <v>114903</v>
      </c>
      <c r="AO133" t="s">
        <v>44</v>
      </c>
      <c r="AP133">
        <v>7865.54</v>
      </c>
      <c r="AQ133" t="s">
        <v>44</v>
      </c>
    </row>
    <row r="134" spans="1:43">
      <c r="A134">
        <v>133</v>
      </c>
      <c r="B134" t="s">
        <v>307</v>
      </c>
      <c r="C134" t="s">
        <v>308</v>
      </c>
      <c r="D134">
        <v>7.1633199999999997E-4</v>
      </c>
      <c r="E134">
        <v>17</v>
      </c>
      <c r="F134">
        <v>17</v>
      </c>
      <c r="G134">
        <v>0</v>
      </c>
      <c r="H134">
        <v>7722510</v>
      </c>
      <c r="I134">
        <v>6543500</v>
      </c>
      <c r="J134">
        <v>6401790</v>
      </c>
      <c r="K134">
        <v>11926800</v>
      </c>
      <c r="L134">
        <v>11424400</v>
      </c>
      <c r="M134">
        <v>11291600</v>
      </c>
      <c r="N134">
        <v>11107100</v>
      </c>
      <c r="O134">
        <v>11581400</v>
      </c>
      <c r="P134">
        <v>10477800</v>
      </c>
      <c r="Q134">
        <v>9426020</v>
      </c>
      <c r="R134">
        <v>9121040</v>
      </c>
      <c r="S134">
        <v>9938680</v>
      </c>
      <c r="T134">
        <v>7548930</v>
      </c>
      <c r="U134">
        <v>8165760</v>
      </c>
      <c r="V134">
        <v>6889640</v>
      </c>
      <c r="W134">
        <v>6254620</v>
      </c>
      <c r="X134">
        <v>6560250</v>
      </c>
      <c r="Y134">
        <v>6637170</v>
      </c>
      <c r="Z134">
        <v>12601100</v>
      </c>
      <c r="AA134">
        <v>12538100</v>
      </c>
      <c r="AB134">
        <v>12234700</v>
      </c>
      <c r="AC134">
        <v>10590400</v>
      </c>
      <c r="AD134">
        <v>10353500</v>
      </c>
      <c r="AE134">
        <v>10635400</v>
      </c>
      <c r="AF134">
        <v>8106430</v>
      </c>
      <c r="AG134">
        <v>8096730</v>
      </c>
      <c r="AH134">
        <v>7839890</v>
      </c>
      <c r="AI134">
        <v>9893880</v>
      </c>
      <c r="AJ134">
        <v>9972750</v>
      </c>
      <c r="AK134">
        <v>9946500</v>
      </c>
      <c r="AL134">
        <v>5827330</v>
      </c>
      <c r="AM134">
        <v>7472410</v>
      </c>
      <c r="AN134">
        <v>5495570</v>
      </c>
      <c r="AO134">
        <v>4752180</v>
      </c>
      <c r="AP134">
        <v>6375130</v>
      </c>
      <c r="AQ134">
        <v>6216330</v>
      </c>
    </row>
    <row r="135" spans="1:43">
      <c r="A135">
        <v>134</v>
      </c>
      <c r="B135" t="s">
        <v>309</v>
      </c>
      <c r="C135" t="s">
        <v>310</v>
      </c>
      <c r="D135">
        <v>4.1941299999999999E-3</v>
      </c>
      <c r="E135">
        <v>4</v>
      </c>
      <c r="F135">
        <v>4</v>
      </c>
      <c r="G135">
        <v>0</v>
      </c>
      <c r="H135">
        <v>243871</v>
      </c>
      <c r="I135">
        <v>182071</v>
      </c>
      <c r="J135">
        <v>109787</v>
      </c>
      <c r="K135">
        <v>315416</v>
      </c>
      <c r="L135">
        <v>314643</v>
      </c>
      <c r="M135">
        <v>374374</v>
      </c>
      <c r="N135">
        <v>176177</v>
      </c>
      <c r="O135">
        <v>213781</v>
      </c>
      <c r="P135">
        <v>214517</v>
      </c>
      <c r="Q135">
        <v>238937</v>
      </c>
      <c r="R135">
        <v>199420</v>
      </c>
      <c r="S135">
        <v>200251</v>
      </c>
      <c r="T135">
        <v>221569</v>
      </c>
      <c r="U135">
        <v>279491</v>
      </c>
      <c r="V135">
        <v>243053</v>
      </c>
      <c r="W135">
        <v>103243</v>
      </c>
      <c r="X135">
        <v>91021.8</v>
      </c>
      <c r="Y135">
        <v>106225</v>
      </c>
      <c r="Z135">
        <v>353959</v>
      </c>
      <c r="AA135">
        <v>417759</v>
      </c>
      <c r="AB135">
        <v>472271</v>
      </c>
      <c r="AC135">
        <v>288699</v>
      </c>
      <c r="AD135">
        <v>291963</v>
      </c>
      <c r="AE135">
        <v>385054</v>
      </c>
      <c r="AF135">
        <v>149282</v>
      </c>
      <c r="AG135">
        <v>149142</v>
      </c>
      <c r="AH135">
        <v>260964</v>
      </c>
      <c r="AI135">
        <v>174684</v>
      </c>
      <c r="AJ135">
        <v>158094</v>
      </c>
      <c r="AK135">
        <v>118337</v>
      </c>
      <c r="AL135">
        <v>280543</v>
      </c>
      <c r="AM135">
        <v>492605</v>
      </c>
      <c r="AN135">
        <v>318297</v>
      </c>
      <c r="AO135">
        <v>328886</v>
      </c>
      <c r="AP135">
        <v>350746</v>
      </c>
      <c r="AQ135">
        <v>434742</v>
      </c>
    </row>
    <row r="136" spans="1:43">
      <c r="A136">
        <v>135</v>
      </c>
      <c r="B136" t="s">
        <v>311</v>
      </c>
      <c r="C136" t="s">
        <v>312</v>
      </c>
      <c r="D136">
        <v>6.5983299999999995E-2</v>
      </c>
      <c r="E136">
        <v>3</v>
      </c>
      <c r="F136">
        <v>3</v>
      </c>
      <c r="G136">
        <v>0</v>
      </c>
      <c r="H136">
        <v>148253</v>
      </c>
      <c r="I136">
        <v>131422</v>
      </c>
      <c r="J136">
        <v>241859</v>
      </c>
      <c r="K136">
        <v>117684</v>
      </c>
      <c r="L136">
        <v>134022</v>
      </c>
      <c r="M136">
        <v>147517</v>
      </c>
      <c r="N136">
        <v>80384.600000000006</v>
      </c>
      <c r="O136">
        <v>185961</v>
      </c>
      <c r="P136">
        <v>126207</v>
      </c>
      <c r="Q136">
        <v>101005</v>
      </c>
      <c r="R136">
        <v>95736.3</v>
      </c>
      <c r="S136">
        <v>123374</v>
      </c>
      <c r="T136">
        <v>68112.7</v>
      </c>
      <c r="U136">
        <v>73183.899999999994</v>
      </c>
      <c r="V136">
        <v>43628.4</v>
      </c>
      <c r="W136">
        <v>79095.199999999997</v>
      </c>
      <c r="X136">
        <v>90699.8</v>
      </c>
      <c r="Y136">
        <v>141881</v>
      </c>
      <c r="Z136">
        <v>328766</v>
      </c>
      <c r="AA136">
        <v>220875</v>
      </c>
      <c r="AB136">
        <v>285462</v>
      </c>
      <c r="AC136">
        <v>110881</v>
      </c>
      <c r="AD136">
        <v>161342</v>
      </c>
      <c r="AE136">
        <v>174041</v>
      </c>
      <c r="AF136">
        <v>149267</v>
      </c>
      <c r="AG136">
        <v>112237</v>
      </c>
      <c r="AH136">
        <v>202106</v>
      </c>
      <c r="AI136">
        <v>139594</v>
      </c>
      <c r="AJ136">
        <v>159502</v>
      </c>
      <c r="AK136">
        <v>122224</v>
      </c>
      <c r="AL136">
        <v>158916</v>
      </c>
      <c r="AM136">
        <v>302088</v>
      </c>
      <c r="AN136">
        <v>153890</v>
      </c>
      <c r="AO136">
        <v>202195</v>
      </c>
      <c r="AP136">
        <v>189997</v>
      </c>
      <c r="AQ136">
        <v>237061</v>
      </c>
    </row>
    <row r="137" spans="1:43">
      <c r="A137">
        <v>136</v>
      </c>
      <c r="B137" t="s">
        <v>313</v>
      </c>
      <c r="C137" t="s">
        <v>314</v>
      </c>
      <c r="D137">
        <v>7.1633199999999997E-4</v>
      </c>
      <c r="E137">
        <v>9</v>
      </c>
      <c r="F137">
        <v>9</v>
      </c>
      <c r="G137">
        <v>0</v>
      </c>
      <c r="H137">
        <v>283111</v>
      </c>
      <c r="I137">
        <v>297625</v>
      </c>
      <c r="J137">
        <v>283435</v>
      </c>
      <c r="K137">
        <v>281077</v>
      </c>
      <c r="L137">
        <v>244411</v>
      </c>
      <c r="M137">
        <v>262841</v>
      </c>
      <c r="N137">
        <v>296828</v>
      </c>
      <c r="O137">
        <v>324196</v>
      </c>
      <c r="P137">
        <v>353220</v>
      </c>
      <c r="Q137">
        <v>190380</v>
      </c>
      <c r="R137">
        <v>166365</v>
      </c>
      <c r="S137">
        <v>192935</v>
      </c>
      <c r="T137">
        <v>374651</v>
      </c>
      <c r="U137">
        <v>401093</v>
      </c>
      <c r="V137">
        <v>437146</v>
      </c>
      <c r="W137">
        <v>126560</v>
      </c>
      <c r="X137">
        <v>156867</v>
      </c>
      <c r="Y137">
        <v>91228</v>
      </c>
      <c r="Z137">
        <v>515336</v>
      </c>
      <c r="AA137">
        <v>510349</v>
      </c>
      <c r="AB137">
        <v>515207</v>
      </c>
      <c r="AC137">
        <v>175710</v>
      </c>
      <c r="AD137">
        <v>215590</v>
      </c>
      <c r="AE137">
        <v>223907</v>
      </c>
      <c r="AF137">
        <v>197324</v>
      </c>
      <c r="AG137">
        <v>212136</v>
      </c>
      <c r="AH137">
        <v>205830</v>
      </c>
      <c r="AI137">
        <v>157558</v>
      </c>
      <c r="AJ137">
        <v>129732</v>
      </c>
      <c r="AK137">
        <v>121706</v>
      </c>
      <c r="AL137">
        <v>435223</v>
      </c>
      <c r="AM137">
        <v>543290</v>
      </c>
      <c r="AN137">
        <v>454498</v>
      </c>
      <c r="AO137">
        <v>241295</v>
      </c>
      <c r="AP137">
        <v>346255</v>
      </c>
      <c r="AQ137">
        <v>335247</v>
      </c>
    </row>
    <row r="138" spans="1:43">
      <c r="A138">
        <v>137</v>
      </c>
      <c r="B138" t="s">
        <v>315</v>
      </c>
      <c r="C138" t="s">
        <v>316</v>
      </c>
      <c r="D138">
        <v>3.16537E-2</v>
      </c>
      <c r="E138">
        <v>3</v>
      </c>
      <c r="F138">
        <v>3</v>
      </c>
      <c r="G138">
        <v>0</v>
      </c>
      <c r="H138">
        <v>32889.699999999997</v>
      </c>
      <c r="I138">
        <v>85091.1</v>
      </c>
      <c r="J138">
        <v>85388</v>
      </c>
      <c r="K138">
        <v>74504.399999999994</v>
      </c>
      <c r="L138">
        <v>86368.1</v>
      </c>
      <c r="M138">
        <v>68910</v>
      </c>
      <c r="N138">
        <v>71149.899999999994</v>
      </c>
      <c r="O138" t="s">
        <v>44</v>
      </c>
      <c r="P138">
        <v>182638</v>
      </c>
      <c r="Q138">
        <v>99652.3</v>
      </c>
      <c r="R138" t="s">
        <v>44</v>
      </c>
      <c r="S138" t="s">
        <v>44</v>
      </c>
      <c r="T138">
        <v>125909</v>
      </c>
      <c r="U138">
        <v>133437</v>
      </c>
      <c r="V138">
        <v>132676</v>
      </c>
      <c r="W138">
        <v>45656.1</v>
      </c>
      <c r="X138" t="s">
        <v>44</v>
      </c>
      <c r="Y138">
        <v>32305</v>
      </c>
      <c r="Z138">
        <v>175825</v>
      </c>
      <c r="AA138">
        <v>161879</v>
      </c>
      <c r="AB138">
        <v>159932</v>
      </c>
      <c r="AC138">
        <v>119958</v>
      </c>
      <c r="AD138">
        <v>67615.5</v>
      </c>
      <c r="AE138">
        <v>99438.9</v>
      </c>
      <c r="AF138">
        <v>55447.8</v>
      </c>
      <c r="AG138">
        <v>60380.800000000003</v>
      </c>
      <c r="AH138">
        <v>138030</v>
      </c>
      <c r="AI138">
        <v>30550.2</v>
      </c>
      <c r="AJ138">
        <v>55945.9</v>
      </c>
      <c r="AK138">
        <v>73794.2</v>
      </c>
      <c r="AL138">
        <v>58846.8</v>
      </c>
      <c r="AM138">
        <v>86447.7</v>
      </c>
      <c r="AN138">
        <v>68271.8</v>
      </c>
      <c r="AO138" t="s">
        <v>44</v>
      </c>
      <c r="AP138" t="s">
        <v>44</v>
      </c>
      <c r="AQ138">
        <v>46412.800000000003</v>
      </c>
    </row>
    <row r="139" spans="1:43">
      <c r="A139">
        <v>138</v>
      </c>
      <c r="B139" t="s">
        <v>317</v>
      </c>
      <c r="C139" t="s">
        <v>318</v>
      </c>
      <c r="D139">
        <v>2.6473400000000001E-2</v>
      </c>
      <c r="E139">
        <v>2</v>
      </c>
      <c r="F139">
        <v>2</v>
      </c>
      <c r="G139">
        <v>0</v>
      </c>
      <c r="H139">
        <v>89191.8</v>
      </c>
      <c r="I139" t="s">
        <v>44</v>
      </c>
      <c r="J139">
        <v>53928.9</v>
      </c>
      <c r="K139" t="s">
        <v>44</v>
      </c>
      <c r="L139">
        <v>188015</v>
      </c>
      <c r="M139">
        <v>192873</v>
      </c>
      <c r="N139">
        <v>175458</v>
      </c>
      <c r="O139">
        <v>178221</v>
      </c>
      <c r="P139">
        <v>212578</v>
      </c>
      <c r="Q139" t="s">
        <v>44</v>
      </c>
      <c r="R139" t="s">
        <v>44</v>
      </c>
      <c r="S139">
        <v>175905</v>
      </c>
      <c r="T139">
        <v>56092.5</v>
      </c>
      <c r="U139">
        <v>150385</v>
      </c>
      <c r="V139">
        <v>140749</v>
      </c>
      <c r="W139" t="s">
        <v>44</v>
      </c>
      <c r="X139" t="s">
        <v>44</v>
      </c>
      <c r="Y139" t="s">
        <v>44</v>
      </c>
      <c r="Z139">
        <v>246015</v>
      </c>
      <c r="AA139">
        <v>162458</v>
      </c>
      <c r="AB139">
        <v>278342</v>
      </c>
      <c r="AC139" t="s">
        <v>44</v>
      </c>
      <c r="AD139">
        <v>69125.100000000006</v>
      </c>
      <c r="AE139">
        <v>199904</v>
      </c>
      <c r="AF139">
        <v>126305</v>
      </c>
      <c r="AG139">
        <v>116466</v>
      </c>
      <c r="AH139">
        <v>108709</v>
      </c>
      <c r="AI139">
        <v>69186</v>
      </c>
      <c r="AJ139">
        <v>75875.7</v>
      </c>
      <c r="AK139">
        <v>154183</v>
      </c>
      <c r="AL139">
        <v>249473</v>
      </c>
      <c r="AM139">
        <v>394042</v>
      </c>
      <c r="AN139">
        <v>280655</v>
      </c>
      <c r="AO139" t="s">
        <v>44</v>
      </c>
      <c r="AP139">
        <v>101518</v>
      </c>
      <c r="AQ139">
        <v>109406</v>
      </c>
    </row>
    <row r="140" spans="1:43">
      <c r="A140">
        <v>139</v>
      </c>
      <c r="B140" t="s">
        <v>319</v>
      </c>
      <c r="C140" t="s">
        <v>320</v>
      </c>
      <c r="D140">
        <v>7.1633199999999997E-4</v>
      </c>
      <c r="E140">
        <v>19</v>
      </c>
      <c r="F140">
        <v>18</v>
      </c>
      <c r="G140">
        <v>1</v>
      </c>
      <c r="H140">
        <v>2145500</v>
      </c>
      <c r="I140">
        <v>1820630</v>
      </c>
      <c r="J140">
        <v>1758400</v>
      </c>
      <c r="K140">
        <v>1327940</v>
      </c>
      <c r="L140">
        <v>1327960</v>
      </c>
      <c r="M140">
        <v>1555480</v>
      </c>
      <c r="N140">
        <v>1997140</v>
      </c>
      <c r="O140">
        <v>2022690</v>
      </c>
      <c r="P140">
        <v>1956790</v>
      </c>
      <c r="Q140">
        <v>917908</v>
      </c>
      <c r="R140">
        <v>766699</v>
      </c>
      <c r="S140">
        <v>968364</v>
      </c>
      <c r="T140">
        <v>2335590</v>
      </c>
      <c r="U140">
        <v>2599100</v>
      </c>
      <c r="V140">
        <v>2473560</v>
      </c>
      <c r="W140">
        <v>675933</v>
      </c>
      <c r="X140">
        <v>637717</v>
      </c>
      <c r="Y140">
        <v>745806</v>
      </c>
      <c r="Z140">
        <v>2854680</v>
      </c>
      <c r="AA140">
        <v>2840640</v>
      </c>
      <c r="AB140">
        <v>3255590</v>
      </c>
      <c r="AC140">
        <v>1084690</v>
      </c>
      <c r="AD140">
        <v>999619</v>
      </c>
      <c r="AE140">
        <v>994493</v>
      </c>
      <c r="AF140">
        <v>952452</v>
      </c>
      <c r="AG140">
        <v>968418</v>
      </c>
      <c r="AH140">
        <v>1074710</v>
      </c>
      <c r="AI140">
        <v>860699</v>
      </c>
      <c r="AJ140">
        <v>797080</v>
      </c>
      <c r="AK140">
        <v>846213</v>
      </c>
      <c r="AL140">
        <v>2386620</v>
      </c>
      <c r="AM140">
        <v>3081010</v>
      </c>
      <c r="AN140">
        <v>2453780</v>
      </c>
      <c r="AO140">
        <v>1010700</v>
      </c>
      <c r="AP140">
        <v>1337010</v>
      </c>
      <c r="AQ140">
        <v>1364260</v>
      </c>
    </row>
    <row r="141" spans="1:43">
      <c r="A141">
        <v>140</v>
      </c>
      <c r="B141" t="s">
        <v>321</v>
      </c>
      <c r="C141" t="s">
        <v>322</v>
      </c>
      <c r="D141">
        <v>1.0674899999999999E-2</v>
      </c>
      <c r="E141">
        <v>2</v>
      </c>
      <c r="F141">
        <v>2</v>
      </c>
      <c r="G141">
        <v>0</v>
      </c>
      <c r="H141">
        <v>67404.899999999994</v>
      </c>
      <c r="I141">
        <v>55193</v>
      </c>
      <c r="J141">
        <v>55077.9</v>
      </c>
      <c r="K141">
        <v>69203.5</v>
      </c>
      <c r="L141">
        <v>59815.8</v>
      </c>
      <c r="M141">
        <v>56734.6</v>
      </c>
      <c r="N141">
        <v>55603.3</v>
      </c>
      <c r="O141">
        <v>55662.3</v>
      </c>
      <c r="P141">
        <v>33362.199999999997</v>
      </c>
      <c r="Q141">
        <v>22201.8</v>
      </c>
      <c r="R141">
        <v>40369.5</v>
      </c>
      <c r="S141">
        <v>31828</v>
      </c>
      <c r="T141">
        <v>36398.300000000003</v>
      </c>
      <c r="U141">
        <v>39347.800000000003</v>
      </c>
      <c r="V141">
        <v>32462.799999999999</v>
      </c>
      <c r="W141">
        <v>12480.7</v>
      </c>
      <c r="X141">
        <v>27687.5</v>
      </c>
      <c r="Y141">
        <v>22444.400000000001</v>
      </c>
      <c r="Z141">
        <v>51580.7</v>
      </c>
      <c r="AA141">
        <v>70916.7</v>
      </c>
      <c r="AB141">
        <v>59281.1</v>
      </c>
      <c r="AC141">
        <v>62585.4</v>
      </c>
      <c r="AD141">
        <v>63758.5</v>
      </c>
      <c r="AE141">
        <v>52407.1</v>
      </c>
      <c r="AF141">
        <v>35972.9</v>
      </c>
      <c r="AG141">
        <v>26564.400000000001</v>
      </c>
      <c r="AH141">
        <v>34466.199999999997</v>
      </c>
      <c r="AI141">
        <v>26649.8</v>
      </c>
      <c r="AJ141">
        <v>26440.400000000001</v>
      </c>
      <c r="AK141">
        <v>23772.3</v>
      </c>
      <c r="AL141">
        <v>26762.2</v>
      </c>
      <c r="AM141">
        <v>69146.899999999994</v>
      </c>
      <c r="AN141">
        <v>49846.6</v>
      </c>
      <c r="AO141">
        <v>22536.6</v>
      </c>
      <c r="AP141">
        <v>26607.9</v>
      </c>
      <c r="AQ141">
        <v>39698.699999999997</v>
      </c>
    </row>
    <row r="142" spans="1:43">
      <c r="A142">
        <v>141</v>
      </c>
      <c r="B142" t="s">
        <v>323</v>
      </c>
      <c r="C142" t="s">
        <v>324</v>
      </c>
      <c r="D142">
        <v>6.2735300000000003E-3</v>
      </c>
      <c r="E142">
        <v>3</v>
      </c>
      <c r="F142">
        <v>3</v>
      </c>
      <c r="G142">
        <v>0</v>
      </c>
      <c r="H142">
        <v>71480.600000000006</v>
      </c>
      <c r="I142">
        <v>131550</v>
      </c>
      <c r="J142">
        <v>178530</v>
      </c>
      <c r="K142">
        <v>180756</v>
      </c>
      <c r="L142">
        <v>196585</v>
      </c>
      <c r="M142">
        <v>108263</v>
      </c>
      <c r="N142">
        <v>191207</v>
      </c>
      <c r="O142">
        <v>167140</v>
      </c>
      <c r="P142">
        <v>187251</v>
      </c>
      <c r="Q142">
        <v>64529.8</v>
      </c>
      <c r="R142">
        <v>99077.6</v>
      </c>
      <c r="S142">
        <v>160242</v>
      </c>
      <c r="T142">
        <v>195710</v>
      </c>
      <c r="U142">
        <v>324958</v>
      </c>
      <c r="V142">
        <v>248451</v>
      </c>
      <c r="W142">
        <v>63990.1</v>
      </c>
      <c r="X142">
        <v>107043</v>
      </c>
      <c r="Y142">
        <v>86576.9</v>
      </c>
      <c r="Z142">
        <v>264796</v>
      </c>
      <c r="AA142">
        <v>196568</v>
      </c>
      <c r="AB142">
        <v>222237</v>
      </c>
      <c r="AC142">
        <v>144004</v>
      </c>
      <c r="AD142">
        <v>300169</v>
      </c>
      <c r="AE142">
        <v>149829</v>
      </c>
      <c r="AF142">
        <v>159873</v>
      </c>
      <c r="AG142">
        <v>293192</v>
      </c>
      <c r="AH142">
        <v>303430</v>
      </c>
      <c r="AI142">
        <v>69932.5</v>
      </c>
      <c r="AJ142">
        <v>117656</v>
      </c>
      <c r="AK142">
        <v>132951</v>
      </c>
      <c r="AL142">
        <v>227235</v>
      </c>
      <c r="AM142">
        <v>317309</v>
      </c>
      <c r="AN142">
        <v>301928</v>
      </c>
      <c r="AO142">
        <v>75294</v>
      </c>
      <c r="AP142">
        <v>117579</v>
      </c>
      <c r="AQ142">
        <v>120885</v>
      </c>
    </row>
    <row r="143" spans="1:43">
      <c r="A143">
        <v>142</v>
      </c>
      <c r="B143" t="s">
        <v>325</v>
      </c>
      <c r="C143" t="s">
        <v>326</v>
      </c>
      <c r="D143">
        <v>1.0983E-3</v>
      </c>
      <c r="E143">
        <v>4</v>
      </c>
      <c r="F143">
        <v>4</v>
      </c>
      <c r="G143">
        <v>0</v>
      </c>
      <c r="H143">
        <v>601138</v>
      </c>
      <c r="I143">
        <v>405236</v>
      </c>
      <c r="J143">
        <v>679256</v>
      </c>
      <c r="K143">
        <v>709912</v>
      </c>
      <c r="L143">
        <v>683256</v>
      </c>
      <c r="M143">
        <v>758819</v>
      </c>
      <c r="N143">
        <v>711852</v>
      </c>
      <c r="O143">
        <v>698983</v>
      </c>
      <c r="P143">
        <v>680452</v>
      </c>
      <c r="Q143">
        <v>434212</v>
      </c>
      <c r="R143">
        <v>420166</v>
      </c>
      <c r="S143">
        <v>423231</v>
      </c>
      <c r="T143">
        <v>630833</v>
      </c>
      <c r="U143">
        <v>710987</v>
      </c>
      <c r="V143">
        <v>752644</v>
      </c>
      <c r="W143">
        <v>338150</v>
      </c>
      <c r="X143">
        <v>393505</v>
      </c>
      <c r="Y143">
        <v>362658</v>
      </c>
      <c r="Z143">
        <v>1055820</v>
      </c>
      <c r="AA143">
        <v>1047380</v>
      </c>
      <c r="AB143">
        <v>1049680</v>
      </c>
      <c r="AC143">
        <v>656650</v>
      </c>
      <c r="AD143">
        <v>609954</v>
      </c>
      <c r="AE143">
        <v>641787</v>
      </c>
      <c r="AF143">
        <v>351730</v>
      </c>
      <c r="AG143">
        <v>503600</v>
      </c>
      <c r="AH143">
        <v>488490</v>
      </c>
      <c r="AI143">
        <v>512027</v>
      </c>
      <c r="AJ143">
        <v>531381</v>
      </c>
      <c r="AK143">
        <v>610547</v>
      </c>
      <c r="AL143">
        <v>853510</v>
      </c>
      <c r="AM143">
        <v>949371</v>
      </c>
      <c r="AN143">
        <v>872909</v>
      </c>
      <c r="AO143">
        <v>476577</v>
      </c>
      <c r="AP143">
        <v>607961</v>
      </c>
      <c r="AQ143">
        <v>603211</v>
      </c>
    </row>
    <row r="144" spans="1:43">
      <c r="A144">
        <v>143</v>
      </c>
      <c r="B144" t="s">
        <v>327</v>
      </c>
      <c r="C144" t="s">
        <v>328</v>
      </c>
      <c r="D144">
        <v>4.6777499999999996E-3</v>
      </c>
      <c r="E144">
        <v>2</v>
      </c>
      <c r="F144">
        <v>2</v>
      </c>
      <c r="G144">
        <v>0</v>
      </c>
      <c r="H144">
        <v>143602</v>
      </c>
      <c r="I144">
        <v>156590</v>
      </c>
      <c r="J144">
        <v>107952</v>
      </c>
      <c r="K144">
        <v>245018</v>
      </c>
      <c r="L144">
        <v>230445</v>
      </c>
      <c r="M144">
        <v>205913</v>
      </c>
      <c r="N144">
        <v>161431</v>
      </c>
      <c r="O144">
        <v>121841</v>
      </c>
      <c r="P144">
        <v>177232</v>
      </c>
      <c r="Q144">
        <v>100261</v>
      </c>
      <c r="R144">
        <v>117360</v>
      </c>
      <c r="S144">
        <v>130272</v>
      </c>
      <c r="T144">
        <v>254095</v>
      </c>
      <c r="U144">
        <v>348523</v>
      </c>
      <c r="V144">
        <v>390132</v>
      </c>
      <c r="W144">
        <v>104556</v>
      </c>
      <c r="X144">
        <v>109566</v>
      </c>
      <c r="Y144">
        <v>139795</v>
      </c>
      <c r="Z144">
        <v>245968</v>
      </c>
      <c r="AA144">
        <v>280697</v>
      </c>
      <c r="AB144">
        <v>285861</v>
      </c>
      <c r="AC144">
        <v>125341</v>
      </c>
      <c r="AD144">
        <v>101733</v>
      </c>
      <c r="AE144">
        <v>125816</v>
      </c>
      <c r="AF144">
        <v>132419</v>
      </c>
      <c r="AG144">
        <v>119800</v>
      </c>
      <c r="AH144">
        <v>162713</v>
      </c>
      <c r="AI144">
        <v>156861</v>
      </c>
      <c r="AJ144">
        <v>197202</v>
      </c>
      <c r="AK144">
        <v>161363</v>
      </c>
      <c r="AL144">
        <v>206425</v>
      </c>
      <c r="AM144">
        <v>299668</v>
      </c>
      <c r="AN144">
        <v>250504</v>
      </c>
      <c r="AO144">
        <v>126801</v>
      </c>
      <c r="AP144">
        <v>213026</v>
      </c>
      <c r="AQ144">
        <v>192233</v>
      </c>
    </row>
    <row r="145" spans="1:43">
      <c r="A145">
        <v>144</v>
      </c>
      <c r="B145" t="s">
        <v>329</v>
      </c>
      <c r="C145" t="s">
        <v>330</v>
      </c>
      <c r="D145">
        <v>1.0476699999999999E-3</v>
      </c>
      <c r="E145">
        <v>4</v>
      </c>
      <c r="F145">
        <v>3</v>
      </c>
      <c r="G145">
        <v>1</v>
      </c>
      <c r="H145">
        <v>454010</v>
      </c>
      <c r="I145">
        <v>283998</v>
      </c>
      <c r="J145">
        <v>477757</v>
      </c>
      <c r="K145">
        <v>468891</v>
      </c>
      <c r="L145">
        <v>447119</v>
      </c>
      <c r="M145">
        <v>525296</v>
      </c>
      <c r="N145">
        <v>500276</v>
      </c>
      <c r="O145">
        <v>405487</v>
      </c>
      <c r="P145">
        <v>485994</v>
      </c>
      <c r="Q145">
        <v>281871</v>
      </c>
      <c r="R145">
        <v>277835</v>
      </c>
      <c r="S145">
        <v>294634</v>
      </c>
      <c r="T145">
        <v>538042</v>
      </c>
      <c r="U145">
        <v>536266</v>
      </c>
      <c r="V145">
        <v>490469</v>
      </c>
      <c r="W145">
        <v>266222</v>
      </c>
      <c r="X145">
        <v>300822</v>
      </c>
      <c r="Y145">
        <v>278984</v>
      </c>
      <c r="Z145">
        <v>574934</v>
      </c>
      <c r="AA145">
        <v>590230</v>
      </c>
      <c r="AB145">
        <v>676106</v>
      </c>
      <c r="AC145">
        <v>335968</v>
      </c>
      <c r="AD145">
        <v>303702</v>
      </c>
      <c r="AE145">
        <v>234876</v>
      </c>
      <c r="AF145">
        <v>249244</v>
      </c>
      <c r="AG145">
        <v>286906</v>
      </c>
      <c r="AH145">
        <v>266219</v>
      </c>
      <c r="AI145">
        <v>278674</v>
      </c>
      <c r="AJ145">
        <v>248497</v>
      </c>
      <c r="AK145">
        <v>242335</v>
      </c>
      <c r="AL145">
        <v>388454</v>
      </c>
      <c r="AM145">
        <v>510186</v>
      </c>
      <c r="AN145">
        <v>338135</v>
      </c>
      <c r="AO145">
        <v>319207</v>
      </c>
      <c r="AP145">
        <v>451095</v>
      </c>
      <c r="AQ145">
        <v>436044</v>
      </c>
    </row>
    <row r="146" spans="1:43">
      <c r="A146">
        <v>145</v>
      </c>
      <c r="B146" t="s">
        <v>331</v>
      </c>
      <c r="C146" t="s">
        <v>332</v>
      </c>
      <c r="D146">
        <v>7.1633199999999997E-4</v>
      </c>
      <c r="E146">
        <v>10</v>
      </c>
      <c r="F146">
        <v>10</v>
      </c>
      <c r="G146">
        <v>0</v>
      </c>
      <c r="H146">
        <v>249827</v>
      </c>
      <c r="I146">
        <v>270525</v>
      </c>
      <c r="J146">
        <v>215856</v>
      </c>
      <c r="K146">
        <v>179254</v>
      </c>
      <c r="L146">
        <v>213735</v>
      </c>
      <c r="M146">
        <v>238406</v>
      </c>
      <c r="N146">
        <v>329698</v>
      </c>
      <c r="O146">
        <v>350624</v>
      </c>
      <c r="P146">
        <v>321567</v>
      </c>
      <c r="Q146">
        <v>180401</v>
      </c>
      <c r="R146">
        <v>191988</v>
      </c>
      <c r="S146">
        <v>188088</v>
      </c>
      <c r="T146">
        <v>221142</v>
      </c>
      <c r="U146">
        <v>363457</v>
      </c>
      <c r="V146">
        <v>307188</v>
      </c>
      <c r="W146">
        <v>117616</v>
      </c>
      <c r="X146">
        <v>148165</v>
      </c>
      <c r="Y146">
        <v>174230</v>
      </c>
      <c r="Z146">
        <v>443494</v>
      </c>
      <c r="AA146">
        <v>399597</v>
      </c>
      <c r="AB146">
        <v>506601</v>
      </c>
      <c r="AC146">
        <v>225150</v>
      </c>
      <c r="AD146">
        <v>232565</v>
      </c>
      <c r="AE146">
        <v>247447</v>
      </c>
      <c r="AF146">
        <v>293193</v>
      </c>
      <c r="AG146">
        <v>250599</v>
      </c>
      <c r="AH146">
        <v>344131</v>
      </c>
      <c r="AI146">
        <v>219544</v>
      </c>
      <c r="AJ146">
        <v>187146</v>
      </c>
      <c r="AK146">
        <v>247018</v>
      </c>
      <c r="AL146">
        <v>278282</v>
      </c>
      <c r="AM146">
        <v>386679</v>
      </c>
      <c r="AN146">
        <v>282909</v>
      </c>
      <c r="AO146">
        <v>149974</v>
      </c>
      <c r="AP146">
        <v>175309</v>
      </c>
      <c r="AQ146">
        <v>223920</v>
      </c>
    </row>
    <row r="147" spans="1:43">
      <c r="A147">
        <v>146</v>
      </c>
      <c r="B147" t="s">
        <v>333</v>
      </c>
      <c r="C147" t="s">
        <v>334</v>
      </c>
      <c r="D147">
        <v>1.41093E-2</v>
      </c>
      <c r="E147">
        <v>1</v>
      </c>
      <c r="F147">
        <v>1</v>
      </c>
      <c r="G147">
        <v>0</v>
      </c>
      <c r="H147">
        <v>31676</v>
      </c>
      <c r="I147">
        <v>29903.7</v>
      </c>
      <c r="J147">
        <v>29765.3</v>
      </c>
      <c r="K147">
        <v>33403.5</v>
      </c>
      <c r="L147" t="s">
        <v>44</v>
      </c>
      <c r="M147">
        <v>51519.5</v>
      </c>
      <c r="N147">
        <v>31335.9</v>
      </c>
      <c r="O147">
        <v>36177.1</v>
      </c>
      <c r="P147">
        <v>23614.9</v>
      </c>
      <c r="Q147">
        <v>20406.2</v>
      </c>
      <c r="R147">
        <v>30586.7</v>
      </c>
      <c r="S147">
        <v>45121</v>
      </c>
      <c r="T147">
        <v>34070.800000000003</v>
      </c>
      <c r="U147">
        <v>32155.200000000001</v>
      </c>
      <c r="V147">
        <v>46624.4</v>
      </c>
      <c r="W147">
        <v>16805</v>
      </c>
      <c r="X147">
        <v>21499.7</v>
      </c>
      <c r="Y147">
        <v>36409</v>
      </c>
      <c r="Z147">
        <v>31910.5</v>
      </c>
      <c r="AA147">
        <v>50343.6</v>
      </c>
      <c r="AB147">
        <v>40650.9</v>
      </c>
      <c r="AC147">
        <v>29314.2</v>
      </c>
      <c r="AD147">
        <v>16254.8</v>
      </c>
      <c r="AE147">
        <v>25102.1</v>
      </c>
      <c r="AF147">
        <v>26240.5</v>
      </c>
      <c r="AG147">
        <v>18554.2</v>
      </c>
      <c r="AH147">
        <v>4463.84</v>
      </c>
      <c r="AI147">
        <v>45547.1</v>
      </c>
      <c r="AJ147">
        <v>50092.2</v>
      </c>
      <c r="AK147">
        <v>36491.699999999997</v>
      </c>
      <c r="AL147">
        <v>33690.400000000001</v>
      </c>
      <c r="AM147">
        <v>52695.8</v>
      </c>
      <c r="AN147">
        <v>23502.3</v>
      </c>
      <c r="AO147">
        <v>12070</v>
      </c>
      <c r="AP147">
        <v>18465.8</v>
      </c>
      <c r="AQ147">
        <v>25167.5</v>
      </c>
    </row>
    <row r="148" spans="1:43">
      <c r="A148">
        <v>147</v>
      </c>
      <c r="B148" t="s">
        <v>335</v>
      </c>
      <c r="C148" t="s">
        <v>336</v>
      </c>
      <c r="D148">
        <v>7.1633199999999997E-4</v>
      </c>
      <c r="E148">
        <v>3</v>
      </c>
      <c r="F148">
        <v>2</v>
      </c>
      <c r="G148">
        <v>1</v>
      </c>
      <c r="H148">
        <v>734070</v>
      </c>
      <c r="I148">
        <v>577148</v>
      </c>
      <c r="J148">
        <v>517718</v>
      </c>
      <c r="K148">
        <v>554032</v>
      </c>
      <c r="L148">
        <v>653009</v>
      </c>
      <c r="M148">
        <v>612075</v>
      </c>
      <c r="N148">
        <v>477333</v>
      </c>
      <c r="O148">
        <v>426707</v>
      </c>
      <c r="P148">
        <v>616692</v>
      </c>
      <c r="Q148">
        <v>390325</v>
      </c>
      <c r="R148">
        <v>317397</v>
      </c>
      <c r="S148">
        <v>342810</v>
      </c>
      <c r="T148">
        <v>621256</v>
      </c>
      <c r="U148">
        <v>690770</v>
      </c>
      <c r="V148">
        <v>593642</v>
      </c>
      <c r="W148">
        <v>257863</v>
      </c>
      <c r="X148">
        <v>233075</v>
      </c>
      <c r="Y148">
        <v>154396</v>
      </c>
      <c r="Z148">
        <v>1235650</v>
      </c>
      <c r="AA148">
        <v>1040200</v>
      </c>
      <c r="AB148">
        <v>1287670</v>
      </c>
      <c r="AC148">
        <v>657117</v>
      </c>
      <c r="AD148">
        <v>609852</v>
      </c>
      <c r="AE148">
        <v>556594</v>
      </c>
      <c r="AF148">
        <v>455361</v>
      </c>
      <c r="AG148">
        <v>556146</v>
      </c>
      <c r="AH148">
        <v>468944</v>
      </c>
      <c r="AI148">
        <v>410495</v>
      </c>
      <c r="AJ148">
        <v>443619</v>
      </c>
      <c r="AK148">
        <v>439302</v>
      </c>
      <c r="AL148">
        <v>652889</v>
      </c>
      <c r="AM148">
        <v>645727</v>
      </c>
      <c r="AN148">
        <v>535312</v>
      </c>
      <c r="AO148">
        <v>330700</v>
      </c>
      <c r="AP148">
        <v>562840</v>
      </c>
      <c r="AQ148">
        <v>310918</v>
      </c>
    </row>
    <row r="149" spans="1:43">
      <c r="A149">
        <v>148</v>
      </c>
      <c r="B149" t="s">
        <v>337</v>
      </c>
      <c r="C149" t="s">
        <v>338</v>
      </c>
      <c r="D149">
        <v>5.3696199999999999E-2</v>
      </c>
      <c r="E149">
        <v>4</v>
      </c>
      <c r="F149">
        <v>4</v>
      </c>
      <c r="G149">
        <v>0</v>
      </c>
      <c r="H149">
        <v>164565</v>
      </c>
      <c r="I149">
        <v>102869</v>
      </c>
      <c r="J149">
        <v>200327</v>
      </c>
      <c r="K149">
        <v>189004</v>
      </c>
      <c r="L149">
        <v>148740</v>
      </c>
      <c r="M149">
        <v>122794</v>
      </c>
      <c r="N149">
        <v>387636</v>
      </c>
      <c r="O149">
        <v>331111</v>
      </c>
      <c r="P149">
        <v>348749</v>
      </c>
      <c r="Q149">
        <v>436678</v>
      </c>
      <c r="R149">
        <v>269577</v>
      </c>
      <c r="S149">
        <v>228951</v>
      </c>
      <c r="T149">
        <v>138126</v>
      </c>
      <c r="U149">
        <v>256605</v>
      </c>
      <c r="V149">
        <v>262232</v>
      </c>
      <c r="W149">
        <v>252542</v>
      </c>
      <c r="X149">
        <v>68414.100000000006</v>
      </c>
      <c r="Y149">
        <v>138710</v>
      </c>
      <c r="Z149">
        <v>209898</v>
      </c>
      <c r="AA149">
        <v>216299</v>
      </c>
      <c r="AB149">
        <v>311879</v>
      </c>
      <c r="AC149">
        <v>142406</v>
      </c>
      <c r="AD149">
        <v>162382</v>
      </c>
      <c r="AE149">
        <v>228288</v>
      </c>
      <c r="AF149">
        <v>222095</v>
      </c>
      <c r="AG149">
        <v>242179</v>
      </c>
      <c r="AH149">
        <v>211017</v>
      </c>
      <c r="AI149">
        <v>176024</v>
      </c>
      <c r="AJ149">
        <v>150140</v>
      </c>
      <c r="AK149">
        <v>158249</v>
      </c>
      <c r="AL149">
        <v>169063</v>
      </c>
      <c r="AM149">
        <v>169775</v>
      </c>
      <c r="AN149">
        <v>291231</v>
      </c>
      <c r="AO149">
        <v>159805</v>
      </c>
      <c r="AP149">
        <v>94744.1</v>
      </c>
      <c r="AQ149">
        <v>144151</v>
      </c>
    </row>
    <row r="150" spans="1:43">
      <c r="A150">
        <v>149</v>
      </c>
      <c r="B150" t="s">
        <v>339</v>
      </c>
      <c r="C150" t="s">
        <v>340</v>
      </c>
      <c r="D150">
        <v>1.0983E-3</v>
      </c>
      <c r="E150">
        <v>3</v>
      </c>
      <c r="F150">
        <v>3</v>
      </c>
      <c r="G150">
        <v>0</v>
      </c>
      <c r="H150">
        <v>381007</v>
      </c>
      <c r="I150">
        <v>347519</v>
      </c>
      <c r="J150">
        <v>361044</v>
      </c>
      <c r="K150">
        <v>430894</v>
      </c>
      <c r="L150">
        <v>456671</v>
      </c>
      <c r="M150">
        <v>498381</v>
      </c>
      <c r="N150">
        <v>413987</v>
      </c>
      <c r="O150">
        <v>397684</v>
      </c>
      <c r="P150">
        <v>378209</v>
      </c>
      <c r="Q150">
        <v>344362</v>
      </c>
      <c r="R150">
        <v>361521</v>
      </c>
      <c r="S150">
        <v>400777</v>
      </c>
      <c r="T150">
        <v>330648</v>
      </c>
      <c r="U150">
        <v>251528</v>
      </c>
      <c r="V150">
        <v>313126</v>
      </c>
      <c r="W150">
        <v>328914</v>
      </c>
      <c r="X150">
        <v>249148</v>
      </c>
      <c r="Y150">
        <v>179947</v>
      </c>
      <c r="Z150">
        <v>487925</v>
      </c>
      <c r="AA150">
        <v>465767</v>
      </c>
      <c r="AB150">
        <v>486650</v>
      </c>
      <c r="AC150">
        <v>387042</v>
      </c>
      <c r="AD150">
        <v>362857</v>
      </c>
      <c r="AE150">
        <v>363828</v>
      </c>
      <c r="AF150">
        <v>314801</v>
      </c>
      <c r="AG150">
        <v>347685</v>
      </c>
      <c r="AH150">
        <v>351308</v>
      </c>
      <c r="AI150">
        <v>373813</v>
      </c>
      <c r="AJ150">
        <v>333321</v>
      </c>
      <c r="AK150">
        <v>366949</v>
      </c>
      <c r="AL150">
        <v>425470</v>
      </c>
      <c r="AM150">
        <v>584117</v>
      </c>
      <c r="AN150">
        <v>420984</v>
      </c>
      <c r="AO150">
        <v>293680</v>
      </c>
      <c r="AP150">
        <v>485136</v>
      </c>
      <c r="AQ150">
        <v>434674</v>
      </c>
    </row>
    <row r="151" spans="1:43">
      <c r="A151">
        <v>150</v>
      </c>
      <c r="B151" t="s">
        <v>341</v>
      </c>
      <c r="C151" t="s">
        <v>342</v>
      </c>
      <c r="D151">
        <v>1.7436800000000001E-3</v>
      </c>
      <c r="E151">
        <v>6</v>
      </c>
      <c r="F151">
        <v>6</v>
      </c>
      <c r="G151">
        <v>0</v>
      </c>
      <c r="H151">
        <v>114367</v>
      </c>
      <c r="I151">
        <v>57596</v>
      </c>
      <c r="J151">
        <v>207578</v>
      </c>
      <c r="K151">
        <v>297311</v>
      </c>
      <c r="L151">
        <v>276715</v>
      </c>
      <c r="M151">
        <v>289393</v>
      </c>
      <c r="N151">
        <v>325538</v>
      </c>
      <c r="O151">
        <v>346765</v>
      </c>
      <c r="P151">
        <v>306074</v>
      </c>
      <c r="Q151">
        <v>265921</v>
      </c>
      <c r="R151">
        <v>196286</v>
      </c>
      <c r="S151">
        <v>226870</v>
      </c>
      <c r="T151">
        <v>199694</v>
      </c>
      <c r="U151">
        <v>255832</v>
      </c>
      <c r="V151">
        <v>256112</v>
      </c>
      <c r="W151">
        <v>94102.8</v>
      </c>
      <c r="X151">
        <v>120938</v>
      </c>
      <c r="Y151">
        <v>102550</v>
      </c>
      <c r="Z151">
        <v>762309</v>
      </c>
      <c r="AA151">
        <v>685141</v>
      </c>
      <c r="AB151">
        <v>731657</v>
      </c>
      <c r="AC151">
        <v>648381</v>
      </c>
      <c r="AD151">
        <v>532429</v>
      </c>
      <c r="AE151">
        <v>562906</v>
      </c>
      <c r="AF151">
        <v>380950</v>
      </c>
      <c r="AG151">
        <v>342636</v>
      </c>
      <c r="AH151">
        <v>445303</v>
      </c>
      <c r="AI151">
        <v>609731</v>
      </c>
      <c r="AJ151">
        <v>606726</v>
      </c>
      <c r="AK151">
        <v>625002</v>
      </c>
      <c r="AL151">
        <v>334198</v>
      </c>
      <c r="AM151">
        <v>400755</v>
      </c>
      <c r="AN151">
        <v>354265</v>
      </c>
      <c r="AO151">
        <v>474924</v>
      </c>
      <c r="AP151">
        <v>637629</v>
      </c>
      <c r="AQ151">
        <v>587095</v>
      </c>
    </row>
    <row r="152" spans="1:43">
      <c r="A152">
        <v>151</v>
      </c>
      <c r="B152" t="s">
        <v>343</v>
      </c>
      <c r="C152" t="s">
        <v>344</v>
      </c>
      <c r="D152">
        <v>4.08472E-2</v>
      </c>
      <c r="E152">
        <v>1</v>
      </c>
      <c r="F152">
        <v>1</v>
      </c>
      <c r="G152">
        <v>0</v>
      </c>
      <c r="H152">
        <v>170122</v>
      </c>
      <c r="I152">
        <v>196761</v>
      </c>
      <c r="J152">
        <v>153263</v>
      </c>
      <c r="K152">
        <v>143981</v>
      </c>
      <c r="L152">
        <v>122848</v>
      </c>
      <c r="M152">
        <v>119391</v>
      </c>
      <c r="N152" t="s">
        <v>44</v>
      </c>
      <c r="O152">
        <v>194931</v>
      </c>
      <c r="P152">
        <v>166979</v>
      </c>
      <c r="Q152" t="s">
        <v>44</v>
      </c>
      <c r="R152" t="s">
        <v>44</v>
      </c>
      <c r="S152" t="s">
        <v>44</v>
      </c>
      <c r="T152">
        <v>56670.7</v>
      </c>
      <c r="U152">
        <v>206990</v>
      </c>
      <c r="V152">
        <v>222583</v>
      </c>
      <c r="W152">
        <v>105012</v>
      </c>
      <c r="X152" t="s">
        <v>44</v>
      </c>
      <c r="Y152" t="s">
        <v>44</v>
      </c>
      <c r="Z152" t="s">
        <v>44</v>
      </c>
      <c r="AA152">
        <v>308634</v>
      </c>
      <c r="AB152">
        <v>216461</v>
      </c>
      <c r="AC152" t="s">
        <v>44</v>
      </c>
      <c r="AD152">
        <v>179286</v>
      </c>
      <c r="AE152" t="s">
        <v>44</v>
      </c>
      <c r="AF152">
        <v>138247</v>
      </c>
      <c r="AG152" t="s">
        <v>44</v>
      </c>
      <c r="AH152">
        <v>92833.8</v>
      </c>
      <c r="AI152">
        <v>72828.600000000006</v>
      </c>
      <c r="AJ152">
        <v>78603.600000000006</v>
      </c>
      <c r="AK152">
        <v>94052.5</v>
      </c>
      <c r="AL152">
        <v>194449</v>
      </c>
      <c r="AM152">
        <v>257364</v>
      </c>
      <c r="AN152">
        <v>193126</v>
      </c>
      <c r="AO152">
        <v>103527</v>
      </c>
      <c r="AP152" t="s">
        <v>44</v>
      </c>
      <c r="AQ152">
        <v>36458.9</v>
      </c>
    </row>
    <row r="153" spans="1:43">
      <c r="A153">
        <v>152</v>
      </c>
      <c r="B153" t="s">
        <v>345</v>
      </c>
      <c r="C153" t="s">
        <v>346</v>
      </c>
      <c r="D153">
        <v>2.1462100000000001E-2</v>
      </c>
      <c r="E153">
        <v>1</v>
      </c>
      <c r="F153">
        <v>1</v>
      </c>
      <c r="G153">
        <v>0</v>
      </c>
      <c r="H153">
        <v>51548.800000000003</v>
      </c>
      <c r="I153">
        <v>168128</v>
      </c>
      <c r="J153">
        <v>216001</v>
      </c>
      <c r="K153">
        <v>136717</v>
      </c>
      <c r="L153">
        <v>119154</v>
      </c>
      <c r="M153" t="s">
        <v>44</v>
      </c>
      <c r="N153">
        <v>202863</v>
      </c>
      <c r="O153">
        <v>127695</v>
      </c>
      <c r="P153" t="s">
        <v>44</v>
      </c>
      <c r="Q153">
        <v>61388.7</v>
      </c>
      <c r="R153">
        <v>67150.600000000006</v>
      </c>
      <c r="S153" t="s">
        <v>44</v>
      </c>
      <c r="T153">
        <v>162491</v>
      </c>
      <c r="U153">
        <v>210212</v>
      </c>
      <c r="V153">
        <v>177050</v>
      </c>
      <c r="W153">
        <v>52112</v>
      </c>
      <c r="X153" t="s">
        <v>44</v>
      </c>
      <c r="Y153">
        <v>84232</v>
      </c>
      <c r="Z153">
        <v>224887</v>
      </c>
      <c r="AA153">
        <v>167814</v>
      </c>
      <c r="AB153">
        <v>166901</v>
      </c>
      <c r="AC153">
        <v>161775</v>
      </c>
      <c r="AD153">
        <v>132820</v>
      </c>
      <c r="AE153">
        <v>119154</v>
      </c>
      <c r="AF153" t="s">
        <v>44</v>
      </c>
      <c r="AG153" t="s">
        <v>44</v>
      </c>
      <c r="AH153" t="s">
        <v>44</v>
      </c>
      <c r="AI153" t="s">
        <v>44</v>
      </c>
      <c r="AJ153">
        <v>74754.600000000006</v>
      </c>
      <c r="AK153" t="s">
        <v>44</v>
      </c>
      <c r="AL153">
        <v>179768</v>
      </c>
      <c r="AM153">
        <v>208035</v>
      </c>
      <c r="AN153">
        <v>147933</v>
      </c>
      <c r="AO153">
        <v>19432.400000000001</v>
      </c>
      <c r="AP153">
        <v>81148.7</v>
      </c>
      <c r="AQ153" t="s">
        <v>44</v>
      </c>
    </row>
    <row r="154" spans="1:43">
      <c r="A154">
        <v>153</v>
      </c>
      <c r="B154" t="s">
        <v>347</v>
      </c>
      <c r="C154" t="s">
        <v>348</v>
      </c>
      <c r="D154">
        <v>1.0983E-3</v>
      </c>
      <c r="E154">
        <v>4</v>
      </c>
      <c r="F154">
        <v>4</v>
      </c>
      <c r="G154">
        <v>0</v>
      </c>
      <c r="H154">
        <v>568864</v>
      </c>
      <c r="I154">
        <v>601035</v>
      </c>
      <c r="J154">
        <v>577760</v>
      </c>
      <c r="K154">
        <v>579073</v>
      </c>
      <c r="L154">
        <v>621256</v>
      </c>
      <c r="M154">
        <v>516019</v>
      </c>
      <c r="N154">
        <v>497674</v>
      </c>
      <c r="O154">
        <v>663224</v>
      </c>
      <c r="P154">
        <v>639102</v>
      </c>
      <c r="Q154">
        <v>350878</v>
      </c>
      <c r="R154">
        <v>349606</v>
      </c>
      <c r="S154">
        <v>453583</v>
      </c>
      <c r="T154">
        <v>727589</v>
      </c>
      <c r="U154">
        <v>791783</v>
      </c>
      <c r="V154">
        <v>853417</v>
      </c>
      <c r="W154">
        <v>343561</v>
      </c>
      <c r="X154">
        <v>313382</v>
      </c>
      <c r="Y154">
        <v>279260</v>
      </c>
      <c r="Z154">
        <v>720690</v>
      </c>
      <c r="AA154">
        <v>888463</v>
      </c>
      <c r="AB154">
        <v>993096</v>
      </c>
      <c r="AC154">
        <v>485573</v>
      </c>
      <c r="AD154">
        <v>602960</v>
      </c>
      <c r="AE154">
        <v>574301</v>
      </c>
      <c r="AF154">
        <v>513552</v>
      </c>
      <c r="AG154">
        <v>551644</v>
      </c>
      <c r="AH154">
        <v>606606</v>
      </c>
      <c r="AI154">
        <v>411859</v>
      </c>
      <c r="AJ154">
        <v>446014</v>
      </c>
      <c r="AK154">
        <v>565373</v>
      </c>
      <c r="AL154">
        <v>494127</v>
      </c>
      <c r="AM154">
        <v>605666</v>
      </c>
      <c r="AN154">
        <v>524219</v>
      </c>
      <c r="AO154">
        <v>285426</v>
      </c>
      <c r="AP154">
        <v>379275</v>
      </c>
      <c r="AQ154">
        <v>310425</v>
      </c>
    </row>
    <row r="155" spans="1:43">
      <c r="A155">
        <v>154</v>
      </c>
      <c r="B155" t="s">
        <v>349</v>
      </c>
      <c r="C155" t="s">
        <v>350</v>
      </c>
      <c r="D155">
        <v>1.36784E-2</v>
      </c>
      <c r="E155">
        <v>1</v>
      </c>
      <c r="F155">
        <v>1</v>
      </c>
      <c r="G155">
        <v>0</v>
      </c>
      <c r="H155">
        <v>62746.1</v>
      </c>
      <c r="I155">
        <v>62388.6</v>
      </c>
      <c r="J155">
        <v>74777.3</v>
      </c>
      <c r="K155">
        <v>75702.600000000006</v>
      </c>
      <c r="L155">
        <v>53440</v>
      </c>
      <c r="M155">
        <v>70248.600000000006</v>
      </c>
      <c r="N155">
        <v>73361.100000000006</v>
      </c>
      <c r="O155">
        <v>20588.3</v>
      </c>
      <c r="P155">
        <v>55511.199999999997</v>
      </c>
      <c r="Q155">
        <v>40356.300000000003</v>
      </c>
      <c r="R155">
        <v>45704.4</v>
      </c>
      <c r="S155">
        <v>48615</v>
      </c>
      <c r="T155">
        <v>89859.4</v>
      </c>
      <c r="U155">
        <v>91697.2</v>
      </c>
      <c r="V155">
        <v>79305.5</v>
      </c>
      <c r="W155">
        <v>18638</v>
      </c>
      <c r="X155">
        <v>31439.7</v>
      </c>
      <c r="Y155">
        <v>24565.9</v>
      </c>
      <c r="Z155">
        <v>94546.9</v>
      </c>
      <c r="AA155">
        <v>81978.899999999994</v>
      </c>
      <c r="AB155">
        <v>106337</v>
      </c>
      <c r="AC155">
        <v>40936.699999999997</v>
      </c>
      <c r="AD155">
        <v>25028.1</v>
      </c>
      <c r="AE155">
        <v>42217.2</v>
      </c>
      <c r="AF155">
        <v>26699.9</v>
      </c>
      <c r="AG155">
        <v>52753.1</v>
      </c>
      <c r="AH155">
        <v>32063.9</v>
      </c>
      <c r="AI155">
        <v>34474.6</v>
      </c>
      <c r="AJ155">
        <v>20626</v>
      </c>
      <c r="AK155">
        <v>34301.300000000003</v>
      </c>
      <c r="AL155">
        <v>80989.2</v>
      </c>
      <c r="AM155">
        <v>124793</v>
      </c>
      <c r="AN155">
        <v>109606</v>
      </c>
      <c r="AO155">
        <v>43971.6</v>
      </c>
      <c r="AP155">
        <v>55097.8</v>
      </c>
      <c r="AQ155">
        <v>53758.7</v>
      </c>
    </row>
    <row r="156" spans="1:43">
      <c r="A156">
        <v>155</v>
      </c>
      <c r="B156" t="s">
        <v>351</v>
      </c>
      <c r="C156" t="s">
        <v>352</v>
      </c>
      <c r="D156">
        <v>2.6666700000000002E-2</v>
      </c>
      <c r="E156">
        <v>2</v>
      </c>
      <c r="F156">
        <v>2</v>
      </c>
      <c r="G156">
        <v>0</v>
      </c>
      <c r="H156">
        <v>131828</v>
      </c>
      <c r="I156">
        <v>103157</v>
      </c>
      <c r="J156">
        <v>120063</v>
      </c>
      <c r="K156">
        <v>112936</v>
      </c>
      <c r="L156">
        <v>132442</v>
      </c>
      <c r="M156">
        <v>124446</v>
      </c>
      <c r="N156">
        <v>63464.800000000003</v>
      </c>
      <c r="O156">
        <v>103083</v>
      </c>
      <c r="P156">
        <v>136178</v>
      </c>
      <c r="Q156">
        <v>115336</v>
      </c>
      <c r="R156">
        <v>111472</v>
      </c>
      <c r="S156">
        <v>84243.8</v>
      </c>
      <c r="T156">
        <v>97466.7</v>
      </c>
      <c r="U156">
        <v>174371</v>
      </c>
      <c r="V156">
        <v>74758.8</v>
      </c>
      <c r="W156">
        <v>114212</v>
      </c>
      <c r="X156">
        <v>76933.600000000006</v>
      </c>
      <c r="Y156">
        <v>79503.399999999994</v>
      </c>
      <c r="Z156">
        <v>99684.7</v>
      </c>
      <c r="AA156">
        <v>142242</v>
      </c>
      <c r="AB156">
        <v>91044.9</v>
      </c>
      <c r="AC156">
        <v>96434.9</v>
      </c>
      <c r="AD156">
        <v>95599.4</v>
      </c>
      <c r="AE156">
        <v>125188</v>
      </c>
      <c r="AF156">
        <v>132465</v>
      </c>
      <c r="AG156">
        <v>78082.7</v>
      </c>
      <c r="AH156">
        <v>93349.9</v>
      </c>
      <c r="AI156">
        <v>104766</v>
      </c>
      <c r="AJ156">
        <v>115402</v>
      </c>
      <c r="AK156">
        <v>65878.600000000006</v>
      </c>
      <c r="AL156">
        <v>105539</v>
      </c>
      <c r="AM156">
        <v>116372</v>
      </c>
      <c r="AN156">
        <v>18303.3</v>
      </c>
      <c r="AO156">
        <v>90409.8</v>
      </c>
      <c r="AP156">
        <v>89947.9</v>
      </c>
      <c r="AQ156">
        <v>61676.9</v>
      </c>
    </row>
    <row r="157" spans="1:43">
      <c r="A157">
        <v>156</v>
      </c>
      <c r="B157" t="s">
        <v>353</v>
      </c>
      <c r="C157" t="s">
        <v>354</v>
      </c>
      <c r="D157">
        <v>8.7786300000000008E-3</v>
      </c>
      <c r="E157">
        <v>1</v>
      </c>
      <c r="F157">
        <v>1</v>
      </c>
      <c r="G157">
        <v>0</v>
      </c>
      <c r="H157">
        <v>22133.4</v>
      </c>
      <c r="I157">
        <v>16613.2</v>
      </c>
      <c r="J157">
        <v>16064.7</v>
      </c>
      <c r="K157" t="s">
        <v>44</v>
      </c>
      <c r="L157" t="s">
        <v>44</v>
      </c>
      <c r="M157" t="s">
        <v>44</v>
      </c>
      <c r="N157">
        <v>12900.4</v>
      </c>
      <c r="O157">
        <v>10206.6</v>
      </c>
      <c r="P157">
        <v>16248</v>
      </c>
      <c r="Q157" t="s">
        <v>44</v>
      </c>
      <c r="R157" t="s">
        <v>44</v>
      </c>
      <c r="S157" t="s">
        <v>44</v>
      </c>
      <c r="T157">
        <v>16458.099999999999</v>
      </c>
      <c r="U157">
        <v>20283.7</v>
      </c>
      <c r="V157">
        <v>16981.099999999999</v>
      </c>
      <c r="W157" t="s">
        <v>44</v>
      </c>
      <c r="X157" t="s">
        <v>44</v>
      </c>
      <c r="Y157" t="s">
        <v>44</v>
      </c>
      <c r="Z157" t="s">
        <v>44</v>
      </c>
      <c r="AA157" t="s">
        <v>44</v>
      </c>
      <c r="AB157">
        <v>16785.2</v>
      </c>
      <c r="AC157" t="s">
        <v>44</v>
      </c>
      <c r="AD157" t="s">
        <v>44</v>
      </c>
      <c r="AE157" t="s">
        <v>44</v>
      </c>
      <c r="AF157">
        <v>3908.73</v>
      </c>
      <c r="AG157" t="s">
        <v>44</v>
      </c>
      <c r="AH157" t="s">
        <v>44</v>
      </c>
      <c r="AI157" t="s">
        <v>44</v>
      </c>
      <c r="AJ157" t="s">
        <v>44</v>
      </c>
      <c r="AK157" t="s">
        <v>44</v>
      </c>
      <c r="AL157" t="s">
        <v>44</v>
      </c>
      <c r="AM157" t="s">
        <v>44</v>
      </c>
      <c r="AN157" t="s">
        <v>44</v>
      </c>
      <c r="AO157" t="s">
        <v>44</v>
      </c>
      <c r="AP157" t="s">
        <v>44</v>
      </c>
      <c r="AQ157" t="s">
        <v>44</v>
      </c>
    </row>
    <row r="158" spans="1:43">
      <c r="A158">
        <v>157</v>
      </c>
      <c r="B158" t="s">
        <v>355</v>
      </c>
      <c r="C158" t="s">
        <v>356</v>
      </c>
      <c r="D158">
        <v>2.23824E-2</v>
      </c>
      <c r="E158">
        <v>1</v>
      </c>
      <c r="F158">
        <v>1</v>
      </c>
      <c r="G158">
        <v>0</v>
      </c>
      <c r="H158">
        <v>10528.8</v>
      </c>
      <c r="I158" t="s">
        <v>44</v>
      </c>
      <c r="J158" t="s">
        <v>44</v>
      </c>
      <c r="K158">
        <v>46113.2</v>
      </c>
      <c r="L158">
        <v>12560.9</v>
      </c>
      <c r="M158">
        <v>29456.2</v>
      </c>
      <c r="N158">
        <v>19802.2</v>
      </c>
      <c r="O158">
        <v>16548.2</v>
      </c>
      <c r="P158" t="s">
        <v>44</v>
      </c>
      <c r="Q158" t="s">
        <v>44</v>
      </c>
      <c r="R158">
        <v>11113.1</v>
      </c>
      <c r="S158">
        <v>19101.7</v>
      </c>
      <c r="T158">
        <v>6014.04</v>
      </c>
      <c r="U158">
        <v>8868.39</v>
      </c>
      <c r="V158" t="s">
        <v>44</v>
      </c>
      <c r="W158" t="s">
        <v>44</v>
      </c>
      <c r="X158" t="s">
        <v>44</v>
      </c>
      <c r="Y158" t="s">
        <v>44</v>
      </c>
      <c r="Z158">
        <v>33717.599999999999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 t="s">
        <v>44</v>
      </c>
      <c r="AG158" t="s">
        <v>44</v>
      </c>
      <c r="AH158" t="s">
        <v>44</v>
      </c>
      <c r="AI158" t="s">
        <v>44</v>
      </c>
      <c r="AJ158" t="s">
        <v>44</v>
      </c>
      <c r="AK158">
        <v>16180.2</v>
      </c>
      <c r="AL158">
        <v>29564.799999999999</v>
      </c>
      <c r="AM158" t="s">
        <v>44</v>
      </c>
      <c r="AN158" t="s">
        <v>44</v>
      </c>
      <c r="AO158">
        <v>31913.7</v>
      </c>
      <c r="AP158" t="s">
        <v>44</v>
      </c>
      <c r="AQ158">
        <v>8361.0300000000007</v>
      </c>
    </row>
    <row r="159" spans="1:43">
      <c r="A159">
        <v>158</v>
      </c>
      <c r="B159" t="s">
        <v>357</v>
      </c>
      <c r="C159" t="s">
        <v>358</v>
      </c>
      <c r="D159">
        <v>7.1633199999999997E-4</v>
      </c>
      <c r="E159">
        <v>7</v>
      </c>
      <c r="F159">
        <v>5</v>
      </c>
      <c r="G159">
        <v>2</v>
      </c>
      <c r="H159">
        <v>278183</v>
      </c>
      <c r="I159">
        <v>282166</v>
      </c>
      <c r="J159">
        <v>246602</v>
      </c>
      <c r="K159">
        <v>260607</v>
      </c>
      <c r="L159">
        <v>243811</v>
      </c>
      <c r="M159">
        <v>247510</v>
      </c>
      <c r="N159">
        <v>341947</v>
      </c>
      <c r="O159">
        <v>318825</v>
      </c>
      <c r="P159">
        <v>342285</v>
      </c>
      <c r="Q159">
        <v>171684</v>
      </c>
      <c r="R159">
        <v>182074</v>
      </c>
      <c r="S159">
        <v>208921</v>
      </c>
      <c r="T159">
        <v>286596</v>
      </c>
      <c r="U159">
        <v>377063</v>
      </c>
      <c r="V159">
        <v>390062</v>
      </c>
      <c r="W159">
        <v>105874</v>
      </c>
      <c r="X159">
        <v>136760</v>
      </c>
      <c r="Y159">
        <v>142758</v>
      </c>
      <c r="Z159">
        <v>492969</v>
      </c>
      <c r="AA159">
        <v>497122</v>
      </c>
      <c r="AB159">
        <v>581712</v>
      </c>
      <c r="AC159">
        <v>270814</v>
      </c>
      <c r="AD159">
        <v>231391</v>
      </c>
      <c r="AE159">
        <v>242947</v>
      </c>
      <c r="AF159">
        <v>224579</v>
      </c>
      <c r="AG159">
        <v>251003</v>
      </c>
      <c r="AH159">
        <v>200193</v>
      </c>
      <c r="AI159">
        <v>178587</v>
      </c>
      <c r="AJ159">
        <v>183498</v>
      </c>
      <c r="AK159">
        <v>195525</v>
      </c>
      <c r="AL159">
        <v>372036</v>
      </c>
      <c r="AM159">
        <v>523419</v>
      </c>
      <c r="AN159">
        <v>396475</v>
      </c>
      <c r="AO159">
        <v>138953</v>
      </c>
      <c r="AP159">
        <v>268310</v>
      </c>
      <c r="AQ159">
        <v>270108</v>
      </c>
    </row>
    <row r="160" spans="1:43">
      <c r="A160">
        <v>159</v>
      </c>
      <c r="B160" t="s">
        <v>359</v>
      </c>
      <c r="C160" t="s">
        <v>360</v>
      </c>
      <c r="D160">
        <v>7.1633199999999997E-4</v>
      </c>
      <c r="E160">
        <v>6</v>
      </c>
      <c r="F160">
        <v>6</v>
      </c>
      <c r="G160">
        <v>0</v>
      </c>
      <c r="H160">
        <v>333926</v>
      </c>
      <c r="I160">
        <v>290348</v>
      </c>
      <c r="J160">
        <v>211999</v>
      </c>
      <c r="K160">
        <v>338038</v>
      </c>
      <c r="L160">
        <v>264614</v>
      </c>
      <c r="M160">
        <v>223323</v>
      </c>
      <c r="N160">
        <v>297802</v>
      </c>
      <c r="O160">
        <v>345980</v>
      </c>
      <c r="P160">
        <v>275669</v>
      </c>
      <c r="Q160">
        <v>258920</v>
      </c>
      <c r="R160">
        <v>273223</v>
      </c>
      <c r="S160">
        <v>224113</v>
      </c>
      <c r="T160">
        <v>252379</v>
      </c>
      <c r="U160">
        <v>268472</v>
      </c>
      <c r="V160">
        <v>227012</v>
      </c>
      <c r="W160">
        <v>289124</v>
      </c>
      <c r="X160">
        <v>290635</v>
      </c>
      <c r="Y160">
        <v>191199</v>
      </c>
      <c r="Z160">
        <v>268635</v>
      </c>
      <c r="AA160">
        <v>287619</v>
      </c>
      <c r="AB160">
        <v>270056</v>
      </c>
      <c r="AC160">
        <v>317031</v>
      </c>
      <c r="AD160">
        <v>244100</v>
      </c>
      <c r="AE160">
        <v>249168</v>
      </c>
      <c r="AF160">
        <v>273857</v>
      </c>
      <c r="AG160">
        <v>243018</v>
      </c>
      <c r="AH160">
        <v>200234</v>
      </c>
      <c r="AI160">
        <v>294816</v>
      </c>
      <c r="AJ160">
        <v>270019</v>
      </c>
      <c r="AK160">
        <v>242147</v>
      </c>
      <c r="AL160">
        <v>251208</v>
      </c>
      <c r="AM160">
        <v>245610</v>
      </c>
      <c r="AN160">
        <v>187063</v>
      </c>
      <c r="AO160">
        <v>198818</v>
      </c>
      <c r="AP160">
        <v>260397</v>
      </c>
      <c r="AQ160">
        <v>188797</v>
      </c>
    </row>
    <row r="161" spans="1:43">
      <c r="A161">
        <v>160</v>
      </c>
      <c r="B161" t="s">
        <v>361</v>
      </c>
      <c r="C161" t="s">
        <v>362</v>
      </c>
      <c r="D161">
        <v>4.5680199999999997E-2</v>
      </c>
      <c r="E161">
        <v>2</v>
      </c>
      <c r="F161">
        <v>2</v>
      </c>
      <c r="G161">
        <v>0</v>
      </c>
      <c r="H161">
        <v>90266.6</v>
      </c>
      <c r="I161">
        <v>73194.5</v>
      </c>
      <c r="J161">
        <v>68411.8</v>
      </c>
      <c r="K161">
        <v>84981.6</v>
      </c>
      <c r="L161">
        <v>119320</v>
      </c>
      <c r="M161">
        <v>73990.2</v>
      </c>
      <c r="N161">
        <v>78045.7</v>
      </c>
      <c r="O161">
        <v>127086</v>
      </c>
      <c r="P161">
        <v>93837.7</v>
      </c>
      <c r="Q161">
        <v>50801.9</v>
      </c>
      <c r="R161">
        <v>66770.3</v>
      </c>
      <c r="S161">
        <v>69052.5</v>
      </c>
      <c r="T161">
        <v>102300</v>
      </c>
      <c r="U161">
        <v>118908</v>
      </c>
      <c r="V161">
        <v>115702</v>
      </c>
      <c r="W161">
        <v>66408.800000000003</v>
      </c>
      <c r="X161">
        <v>63602.5</v>
      </c>
      <c r="Y161">
        <v>98712.9</v>
      </c>
      <c r="Z161">
        <v>250395</v>
      </c>
      <c r="AA161">
        <v>168678</v>
      </c>
      <c r="AB161">
        <v>288429</v>
      </c>
      <c r="AC161">
        <v>116386</v>
      </c>
      <c r="AD161">
        <v>50350.9</v>
      </c>
      <c r="AE161">
        <v>87863.5</v>
      </c>
      <c r="AF161">
        <v>115898</v>
      </c>
      <c r="AG161">
        <v>81959.600000000006</v>
      </c>
      <c r="AH161">
        <v>63687.5</v>
      </c>
      <c r="AI161">
        <v>83405.899999999994</v>
      </c>
      <c r="AJ161">
        <v>82723.100000000006</v>
      </c>
      <c r="AK161">
        <v>61155.9</v>
      </c>
      <c r="AL161">
        <v>111507</v>
      </c>
      <c r="AM161">
        <v>173100</v>
      </c>
      <c r="AN161">
        <v>164372</v>
      </c>
      <c r="AO161">
        <v>69740.5</v>
      </c>
      <c r="AP161">
        <v>82093.100000000006</v>
      </c>
      <c r="AQ161">
        <v>125514</v>
      </c>
    </row>
    <row r="162" spans="1:43">
      <c r="A162">
        <v>161</v>
      </c>
      <c r="B162" t="s">
        <v>363</v>
      </c>
      <c r="C162" t="s">
        <v>364</v>
      </c>
      <c r="D162">
        <v>1.61881E-2</v>
      </c>
      <c r="E162">
        <v>1</v>
      </c>
      <c r="F162">
        <v>1</v>
      </c>
      <c r="G162">
        <v>0</v>
      </c>
      <c r="H162">
        <v>59143.4</v>
      </c>
      <c r="I162">
        <v>26684.6</v>
      </c>
      <c r="J162">
        <v>64265.1</v>
      </c>
      <c r="K162">
        <v>53779.3</v>
      </c>
      <c r="L162">
        <v>49978.5</v>
      </c>
      <c r="M162">
        <v>68317.5</v>
      </c>
      <c r="N162">
        <v>40867.699999999997</v>
      </c>
      <c r="O162">
        <v>61704.4</v>
      </c>
      <c r="P162">
        <v>43009.599999999999</v>
      </c>
      <c r="Q162" t="s">
        <v>44</v>
      </c>
      <c r="R162" t="s">
        <v>44</v>
      </c>
      <c r="S162">
        <v>18372.599999999999</v>
      </c>
      <c r="T162">
        <v>73321.600000000006</v>
      </c>
      <c r="U162">
        <v>102969</v>
      </c>
      <c r="V162">
        <v>90653.7</v>
      </c>
      <c r="W162">
        <v>20941.8</v>
      </c>
      <c r="X162">
        <v>10497</v>
      </c>
      <c r="Y162">
        <v>11448.4</v>
      </c>
      <c r="Z162">
        <v>38269.300000000003</v>
      </c>
      <c r="AA162">
        <v>30523.7</v>
      </c>
      <c r="AB162" t="s">
        <v>44</v>
      </c>
      <c r="AC162">
        <v>31613.5</v>
      </c>
      <c r="AD162">
        <v>23925.7</v>
      </c>
      <c r="AE162">
        <v>35300.300000000003</v>
      </c>
      <c r="AF162">
        <v>20486.099999999999</v>
      </c>
      <c r="AG162" t="s">
        <v>44</v>
      </c>
      <c r="AH162" t="s">
        <v>44</v>
      </c>
      <c r="AI162" t="s">
        <v>44</v>
      </c>
      <c r="AJ162">
        <v>8152.76</v>
      </c>
      <c r="AK162" t="s">
        <v>44</v>
      </c>
      <c r="AL162" t="s">
        <v>44</v>
      </c>
      <c r="AM162">
        <v>20469.3</v>
      </c>
      <c r="AN162">
        <v>29832.3</v>
      </c>
      <c r="AO162" t="s">
        <v>44</v>
      </c>
      <c r="AP162" t="s">
        <v>44</v>
      </c>
      <c r="AQ162">
        <v>13742.2</v>
      </c>
    </row>
    <row r="163" spans="1:43">
      <c r="A163">
        <v>162</v>
      </c>
      <c r="B163" t="s">
        <v>365</v>
      </c>
      <c r="C163" t="s">
        <v>366</v>
      </c>
      <c r="D163">
        <v>4.9432200000000003E-2</v>
      </c>
      <c r="E163">
        <v>4</v>
      </c>
      <c r="F163">
        <v>4</v>
      </c>
      <c r="G163">
        <v>0</v>
      </c>
      <c r="H163">
        <v>208722</v>
      </c>
      <c r="I163">
        <v>187537</v>
      </c>
      <c r="J163">
        <v>195621</v>
      </c>
      <c r="K163">
        <v>112781</v>
      </c>
      <c r="L163">
        <v>125995</v>
      </c>
      <c r="M163">
        <v>104487</v>
      </c>
      <c r="N163">
        <v>199984</v>
      </c>
      <c r="O163">
        <v>125714</v>
      </c>
      <c r="P163">
        <v>172252</v>
      </c>
      <c r="Q163">
        <v>35846.800000000003</v>
      </c>
      <c r="R163">
        <v>52385</v>
      </c>
      <c r="S163">
        <v>95348.2</v>
      </c>
      <c r="T163">
        <v>105500</v>
      </c>
      <c r="U163">
        <v>171500</v>
      </c>
      <c r="V163">
        <v>99872.3</v>
      </c>
      <c r="W163" t="s">
        <v>44</v>
      </c>
      <c r="X163">
        <v>36849.1</v>
      </c>
      <c r="Y163">
        <v>54130.8</v>
      </c>
      <c r="Z163">
        <v>284190</v>
      </c>
      <c r="AA163">
        <v>216556</v>
      </c>
      <c r="AB163">
        <v>344029</v>
      </c>
      <c r="AC163">
        <v>84591.3</v>
      </c>
      <c r="AD163">
        <v>49998.3</v>
      </c>
      <c r="AE163">
        <v>82654.7</v>
      </c>
      <c r="AF163">
        <v>98623.8</v>
      </c>
      <c r="AG163">
        <v>87042.8</v>
      </c>
      <c r="AH163">
        <v>51240.800000000003</v>
      </c>
      <c r="AI163">
        <v>79735.5</v>
      </c>
      <c r="AJ163">
        <v>47975.1</v>
      </c>
      <c r="AK163">
        <v>75069.399999999994</v>
      </c>
      <c r="AL163">
        <v>106167</v>
      </c>
      <c r="AM163">
        <v>136654</v>
      </c>
      <c r="AN163">
        <v>81618.3</v>
      </c>
      <c r="AO163">
        <v>24442.2</v>
      </c>
      <c r="AP163">
        <v>52581.2</v>
      </c>
      <c r="AQ163">
        <v>38091.699999999997</v>
      </c>
    </row>
    <row r="164" spans="1:43">
      <c r="A164">
        <v>163</v>
      </c>
      <c r="B164" t="s">
        <v>367</v>
      </c>
      <c r="C164" t="s">
        <v>368</v>
      </c>
      <c r="D164">
        <v>7.1633199999999997E-4</v>
      </c>
      <c r="E164">
        <v>5</v>
      </c>
      <c r="F164">
        <v>5</v>
      </c>
      <c r="G164">
        <v>0</v>
      </c>
      <c r="H164">
        <v>3006120</v>
      </c>
      <c r="I164">
        <v>2317470</v>
      </c>
      <c r="J164">
        <v>928408</v>
      </c>
      <c r="K164">
        <v>9182570</v>
      </c>
      <c r="L164">
        <v>8673870</v>
      </c>
      <c r="M164">
        <v>9188940</v>
      </c>
      <c r="N164">
        <v>6950060</v>
      </c>
      <c r="O164">
        <v>4830600</v>
      </c>
      <c r="P164">
        <v>2710110</v>
      </c>
      <c r="Q164">
        <v>5173810</v>
      </c>
      <c r="R164">
        <v>4378310</v>
      </c>
      <c r="S164">
        <v>4797310</v>
      </c>
      <c r="T164">
        <v>4374720</v>
      </c>
      <c r="U164">
        <v>4076860</v>
      </c>
      <c r="V164">
        <v>3775360</v>
      </c>
      <c r="W164">
        <v>2375740</v>
      </c>
      <c r="X164">
        <v>1834270</v>
      </c>
      <c r="Y164">
        <v>545223</v>
      </c>
      <c r="Z164">
        <v>7934160</v>
      </c>
      <c r="AA164">
        <v>7047710</v>
      </c>
      <c r="AB164">
        <v>7596650</v>
      </c>
      <c r="AC164">
        <v>4400800</v>
      </c>
      <c r="AD164">
        <v>2946980</v>
      </c>
      <c r="AE164">
        <v>1908700</v>
      </c>
      <c r="AF164">
        <v>1629690</v>
      </c>
      <c r="AG164">
        <v>1417670</v>
      </c>
      <c r="AH164">
        <v>339938</v>
      </c>
      <c r="AI164">
        <v>8040290</v>
      </c>
      <c r="AJ164">
        <v>6997680</v>
      </c>
      <c r="AK164">
        <v>7307680</v>
      </c>
      <c r="AL164">
        <v>6684220</v>
      </c>
      <c r="AM164">
        <v>6767900</v>
      </c>
      <c r="AN164">
        <v>4360930</v>
      </c>
      <c r="AO164">
        <v>4916290</v>
      </c>
      <c r="AP164">
        <v>6336060</v>
      </c>
      <c r="AQ164">
        <v>5171680</v>
      </c>
    </row>
    <row r="165" spans="1:43">
      <c r="A165">
        <v>164</v>
      </c>
      <c r="B165" t="s">
        <v>369</v>
      </c>
      <c r="C165" t="s">
        <v>370</v>
      </c>
      <c r="D165">
        <v>5.0687900000000001E-3</v>
      </c>
      <c r="E165">
        <v>1</v>
      </c>
      <c r="F165">
        <v>1</v>
      </c>
      <c r="G165">
        <v>0</v>
      </c>
      <c r="H165">
        <v>77786.5</v>
      </c>
      <c r="I165">
        <v>92665.3</v>
      </c>
      <c r="J165">
        <v>66382.399999999994</v>
      </c>
      <c r="K165">
        <v>105516</v>
      </c>
      <c r="L165">
        <v>78780.899999999994</v>
      </c>
      <c r="M165">
        <v>140822</v>
      </c>
      <c r="N165">
        <v>123820</v>
      </c>
      <c r="O165">
        <v>120690</v>
      </c>
      <c r="P165">
        <v>110901</v>
      </c>
      <c r="Q165">
        <v>104674</v>
      </c>
      <c r="R165">
        <v>133027</v>
      </c>
      <c r="S165">
        <v>134317</v>
      </c>
      <c r="T165">
        <v>31045.9</v>
      </c>
      <c r="U165" t="s">
        <v>44</v>
      </c>
      <c r="V165">
        <v>26810</v>
      </c>
      <c r="W165">
        <v>57511.8</v>
      </c>
      <c r="X165">
        <v>65953.3</v>
      </c>
      <c r="Y165">
        <v>66046.8</v>
      </c>
      <c r="Z165">
        <v>119129</v>
      </c>
      <c r="AA165">
        <v>137693</v>
      </c>
      <c r="AB165">
        <v>140027</v>
      </c>
      <c r="AC165">
        <v>103530</v>
      </c>
      <c r="AD165">
        <v>97406.399999999994</v>
      </c>
      <c r="AE165">
        <v>94336.8</v>
      </c>
      <c r="AF165">
        <v>79312.7</v>
      </c>
      <c r="AG165">
        <v>108452</v>
      </c>
      <c r="AH165">
        <v>114302</v>
      </c>
      <c r="AI165">
        <v>103357</v>
      </c>
      <c r="AJ165">
        <v>85128.9</v>
      </c>
      <c r="AK165">
        <v>112639</v>
      </c>
      <c r="AL165">
        <v>51436.5</v>
      </c>
      <c r="AM165">
        <v>63451.7</v>
      </c>
      <c r="AN165">
        <v>65701.3</v>
      </c>
      <c r="AO165">
        <v>29092</v>
      </c>
      <c r="AP165" t="s">
        <v>44</v>
      </c>
      <c r="AQ165">
        <v>32157.9</v>
      </c>
    </row>
    <row r="166" spans="1:43">
      <c r="A166">
        <v>165</v>
      </c>
      <c r="B166" t="s">
        <v>371</v>
      </c>
      <c r="C166" t="s">
        <v>372</v>
      </c>
      <c r="D166">
        <v>8.2290999999999996E-3</v>
      </c>
      <c r="E166">
        <v>1</v>
      </c>
      <c r="F166">
        <v>1</v>
      </c>
      <c r="G166">
        <v>0</v>
      </c>
      <c r="H166">
        <v>35803.4</v>
      </c>
      <c r="I166">
        <v>24875.1</v>
      </c>
      <c r="J166">
        <v>17793</v>
      </c>
      <c r="K166">
        <v>31051.8</v>
      </c>
      <c r="L166">
        <v>29138.9</v>
      </c>
      <c r="M166">
        <v>12052.3</v>
      </c>
      <c r="N166">
        <v>17717.900000000001</v>
      </c>
      <c r="O166">
        <v>38828.6</v>
      </c>
      <c r="P166">
        <v>12818.5</v>
      </c>
      <c r="Q166">
        <v>29411.3</v>
      </c>
      <c r="R166">
        <v>8490.57</v>
      </c>
      <c r="S166" t="s">
        <v>44</v>
      </c>
      <c r="T166">
        <v>7010.95</v>
      </c>
      <c r="U166">
        <v>31383.200000000001</v>
      </c>
      <c r="V166">
        <v>8211.3700000000008</v>
      </c>
      <c r="W166">
        <v>19698.7</v>
      </c>
      <c r="X166">
        <v>27004.799999999999</v>
      </c>
      <c r="Y166">
        <v>4269.8999999999996</v>
      </c>
      <c r="Z166">
        <v>9428</v>
      </c>
      <c r="AA166">
        <v>22275</v>
      </c>
      <c r="AB166">
        <v>5588.38</v>
      </c>
      <c r="AC166">
        <v>33756.199999999997</v>
      </c>
      <c r="AD166">
        <v>15463.3</v>
      </c>
      <c r="AE166">
        <v>16653.599999999999</v>
      </c>
      <c r="AF166">
        <v>17269.8</v>
      </c>
      <c r="AG166">
        <v>26079.7</v>
      </c>
      <c r="AH166">
        <v>14036.6</v>
      </c>
      <c r="AI166">
        <v>35578.1</v>
      </c>
      <c r="AJ166">
        <v>22088.1</v>
      </c>
      <c r="AK166">
        <v>6450.31</v>
      </c>
      <c r="AL166">
        <v>29434.3</v>
      </c>
      <c r="AM166">
        <v>24466.7</v>
      </c>
      <c r="AN166">
        <v>17298.400000000001</v>
      </c>
      <c r="AO166">
        <v>13370.5</v>
      </c>
      <c r="AP166">
        <v>27319.599999999999</v>
      </c>
      <c r="AQ166">
        <v>28167.7</v>
      </c>
    </row>
    <row r="167" spans="1:43">
      <c r="A167">
        <v>166</v>
      </c>
      <c r="B167" t="s">
        <v>373</v>
      </c>
      <c r="C167" t="s">
        <v>374</v>
      </c>
      <c r="D167">
        <v>1.37426E-3</v>
      </c>
      <c r="E167">
        <v>6</v>
      </c>
      <c r="F167">
        <v>6</v>
      </c>
      <c r="G167">
        <v>0</v>
      </c>
      <c r="H167">
        <v>605783</v>
      </c>
      <c r="I167">
        <v>495225</v>
      </c>
      <c r="J167">
        <v>492336</v>
      </c>
      <c r="K167">
        <v>468631</v>
      </c>
      <c r="L167">
        <v>538857</v>
      </c>
      <c r="M167">
        <v>569597</v>
      </c>
      <c r="N167">
        <v>781037</v>
      </c>
      <c r="O167">
        <v>866667</v>
      </c>
      <c r="P167">
        <v>785081</v>
      </c>
      <c r="Q167">
        <v>393939</v>
      </c>
      <c r="R167">
        <v>342901</v>
      </c>
      <c r="S167">
        <v>385143</v>
      </c>
      <c r="T167">
        <v>814004</v>
      </c>
      <c r="U167">
        <v>974785</v>
      </c>
      <c r="V167">
        <v>972955</v>
      </c>
      <c r="W167">
        <v>251915</v>
      </c>
      <c r="X167">
        <v>348596</v>
      </c>
      <c r="Y167">
        <v>361024</v>
      </c>
      <c r="Z167">
        <v>792995</v>
      </c>
      <c r="AA167">
        <v>872381</v>
      </c>
      <c r="AB167">
        <v>834470</v>
      </c>
      <c r="AC167">
        <v>549800</v>
      </c>
      <c r="AD167">
        <v>502256</v>
      </c>
      <c r="AE167">
        <v>468125</v>
      </c>
      <c r="AF167">
        <v>463255</v>
      </c>
      <c r="AG167">
        <v>441151</v>
      </c>
      <c r="AH167">
        <v>477925</v>
      </c>
      <c r="AI167">
        <v>393185</v>
      </c>
      <c r="AJ167">
        <v>355148</v>
      </c>
      <c r="AK167">
        <v>403715</v>
      </c>
      <c r="AL167">
        <v>452093</v>
      </c>
      <c r="AM167">
        <v>591381</v>
      </c>
      <c r="AN167">
        <v>507900</v>
      </c>
      <c r="AO167">
        <v>270800</v>
      </c>
      <c r="AP167">
        <v>204697</v>
      </c>
      <c r="AQ167">
        <v>223453</v>
      </c>
    </row>
    <row r="168" spans="1:43">
      <c r="A168">
        <v>167</v>
      </c>
      <c r="B168" t="s">
        <v>375</v>
      </c>
      <c r="C168" t="s">
        <v>376</v>
      </c>
      <c r="D168">
        <v>1.0476699999999999E-3</v>
      </c>
      <c r="E168">
        <v>8</v>
      </c>
      <c r="F168">
        <v>8</v>
      </c>
      <c r="G168">
        <v>0</v>
      </c>
      <c r="H168">
        <v>135869</v>
      </c>
      <c r="I168">
        <v>160658</v>
      </c>
      <c r="J168">
        <v>145955</v>
      </c>
      <c r="K168">
        <v>125436</v>
      </c>
      <c r="L168">
        <v>132672</v>
      </c>
      <c r="M168">
        <v>168693</v>
      </c>
      <c r="N168">
        <v>141877</v>
      </c>
      <c r="O168">
        <v>189248</v>
      </c>
      <c r="P168">
        <v>128541</v>
      </c>
      <c r="Q168">
        <v>109832</v>
      </c>
      <c r="R168">
        <v>164687</v>
      </c>
      <c r="S168">
        <v>125452</v>
      </c>
      <c r="T168">
        <v>168081</v>
      </c>
      <c r="U168">
        <v>243455</v>
      </c>
      <c r="V168">
        <v>227012</v>
      </c>
      <c r="W168">
        <v>73158.600000000006</v>
      </c>
      <c r="X168">
        <v>85817.7</v>
      </c>
      <c r="Y168">
        <v>98719.6</v>
      </c>
      <c r="Z168">
        <v>208245</v>
      </c>
      <c r="AA168">
        <v>222929</v>
      </c>
      <c r="AB168">
        <v>197096</v>
      </c>
      <c r="AC168">
        <v>151102</v>
      </c>
      <c r="AD168">
        <v>159785</v>
      </c>
      <c r="AE168">
        <v>136355</v>
      </c>
      <c r="AF168">
        <v>111146</v>
      </c>
      <c r="AG168">
        <v>188399</v>
      </c>
      <c r="AH168">
        <v>173527</v>
      </c>
      <c r="AI168">
        <v>61694.8</v>
      </c>
      <c r="AJ168">
        <v>100089</v>
      </c>
      <c r="AK168">
        <v>79350.899999999994</v>
      </c>
      <c r="AL168">
        <v>168520</v>
      </c>
      <c r="AM168">
        <v>263431</v>
      </c>
      <c r="AN168">
        <v>176837</v>
      </c>
      <c r="AO168">
        <v>80321.899999999994</v>
      </c>
      <c r="AP168">
        <v>138637</v>
      </c>
      <c r="AQ168">
        <v>160437</v>
      </c>
    </row>
    <row r="169" spans="1:43">
      <c r="A169">
        <v>168</v>
      </c>
      <c r="B169" t="s">
        <v>377</v>
      </c>
      <c r="C169" t="s">
        <v>378</v>
      </c>
      <c r="D169">
        <v>1.6414499999999999E-2</v>
      </c>
      <c r="E169">
        <v>1</v>
      </c>
      <c r="F169">
        <v>1</v>
      </c>
      <c r="G169">
        <v>0</v>
      </c>
      <c r="H169">
        <v>28627.1</v>
      </c>
      <c r="I169">
        <v>15247.6</v>
      </c>
      <c r="J169" t="s">
        <v>44</v>
      </c>
      <c r="K169" t="s">
        <v>44</v>
      </c>
      <c r="L169">
        <v>13521</v>
      </c>
      <c r="M169">
        <v>16815.599999999999</v>
      </c>
      <c r="N169" t="s">
        <v>44</v>
      </c>
      <c r="O169" t="s">
        <v>44</v>
      </c>
      <c r="P169">
        <v>57889.1</v>
      </c>
      <c r="Q169">
        <v>16867.7</v>
      </c>
      <c r="R169">
        <v>30127.4</v>
      </c>
      <c r="S169" t="s">
        <v>44</v>
      </c>
      <c r="T169">
        <v>37406.699999999997</v>
      </c>
      <c r="U169" t="s">
        <v>44</v>
      </c>
      <c r="V169" t="s">
        <v>44</v>
      </c>
      <c r="W169" t="s">
        <v>44</v>
      </c>
      <c r="X169">
        <v>12736.3</v>
      </c>
      <c r="Y169" t="s">
        <v>44</v>
      </c>
      <c r="Z169">
        <v>58043.4</v>
      </c>
      <c r="AA169">
        <v>58661.3</v>
      </c>
      <c r="AB169" t="s">
        <v>44</v>
      </c>
      <c r="AC169" t="s">
        <v>44</v>
      </c>
      <c r="AD169">
        <v>29464.6</v>
      </c>
      <c r="AE169" t="s">
        <v>44</v>
      </c>
      <c r="AF169" t="s">
        <v>44</v>
      </c>
      <c r="AG169" t="s">
        <v>44</v>
      </c>
      <c r="AH169" t="s">
        <v>44</v>
      </c>
      <c r="AI169" t="s">
        <v>44</v>
      </c>
      <c r="AJ169">
        <v>8570.76</v>
      </c>
      <c r="AK169" t="s">
        <v>44</v>
      </c>
      <c r="AL169">
        <v>27415</v>
      </c>
      <c r="AM169">
        <v>37334.400000000001</v>
      </c>
      <c r="AN169" t="s">
        <v>44</v>
      </c>
      <c r="AO169" t="s">
        <v>44</v>
      </c>
      <c r="AP169" t="s">
        <v>44</v>
      </c>
      <c r="AQ169" t="s">
        <v>44</v>
      </c>
    </row>
    <row r="170" spans="1:43">
      <c r="A170">
        <v>169</v>
      </c>
      <c r="B170" t="s">
        <v>379</v>
      </c>
      <c r="C170" t="s">
        <v>380</v>
      </c>
      <c r="D170">
        <v>7.1633199999999997E-4</v>
      </c>
      <c r="E170">
        <v>10</v>
      </c>
      <c r="F170">
        <v>4</v>
      </c>
      <c r="G170">
        <v>6</v>
      </c>
      <c r="H170">
        <v>1305070</v>
      </c>
      <c r="I170">
        <v>1103730</v>
      </c>
      <c r="J170">
        <v>1098200</v>
      </c>
      <c r="K170">
        <v>1428070</v>
      </c>
      <c r="L170">
        <v>1328170</v>
      </c>
      <c r="M170">
        <v>1356070</v>
      </c>
      <c r="N170">
        <v>1517600</v>
      </c>
      <c r="O170">
        <v>1431410</v>
      </c>
      <c r="P170">
        <v>1189590</v>
      </c>
      <c r="Q170">
        <v>779035</v>
      </c>
      <c r="R170">
        <v>694803</v>
      </c>
      <c r="S170">
        <v>789841</v>
      </c>
      <c r="T170">
        <v>1171670</v>
      </c>
      <c r="U170">
        <v>1108540</v>
      </c>
      <c r="V170">
        <v>1234270</v>
      </c>
      <c r="W170">
        <v>365171</v>
      </c>
      <c r="X170">
        <v>380736</v>
      </c>
      <c r="Y170">
        <v>406264</v>
      </c>
      <c r="Z170">
        <v>2509590</v>
      </c>
      <c r="AA170">
        <v>2661680</v>
      </c>
      <c r="AB170">
        <v>2643590</v>
      </c>
      <c r="AC170">
        <v>953591</v>
      </c>
      <c r="AD170">
        <v>740913</v>
      </c>
      <c r="AE170">
        <v>829312</v>
      </c>
      <c r="AF170">
        <v>371606</v>
      </c>
      <c r="AG170">
        <v>368115</v>
      </c>
      <c r="AH170">
        <v>378295</v>
      </c>
      <c r="AI170">
        <v>612307</v>
      </c>
      <c r="AJ170">
        <v>637825</v>
      </c>
      <c r="AK170">
        <v>666879</v>
      </c>
      <c r="AL170">
        <v>2119000</v>
      </c>
      <c r="AM170">
        <v>2528390</v>
      </c>
      <c r="AN170">
        <v>1714700</v>
      </c>
      <c r="AO170">
        <v>1348150</v>
      </c>
      <c r="AP170">
        <v>1728680</v>
      </c>
      <c r="AQ170">
        <v>1665070</v>
      </c>
    </row>
    <row r="171" spans="1:43">
      <c r="A171">
        <v>170</v>
      </c>
      <c r="B171" t="s">
        <v>381</v>
      </c>
      <c r="C171" t="s">
        <v>382</v>
      </c>
      <c r="D171">
        <v>7.1633199999999997E-4</v>
      </c>
      <c r="E171">
        <v>4</v>
      </c>
      <c r="F171">
        <v>3</v>
      </c>
      <c r="G171">
        <v>1</v>
      </c>
      <c r="H171">
        <v>1511110</v>
      </c>
      <c r="I171">
        <v>1575340</v>
      </c>
      <c r="J171">
        <v>1454080</v>
      </c>
      <c r="K171">
        <v>1455450</v>
      </c>
      <c r="L171">
        <v>1478580</v>
      </c>
      <c r="M171">
        <v>1484880</v>
      </c>
      <c r="N171">
        <v>1596610</v>
      </c>
      <c r="O171">
        <v>1727870</v>
      </c>
      <c r="P171">
        <v>1490030</v>
      </c>
      <c r="Q171">
        <v>1469980</v>
      </c>
      <c r="R171">
        <v>1556410</v>
      </c>
      <c r="S171">
        <v>1624300</v>
      </c>
      <c r="T171">
        <v>1468930</v>
      </c>
      <c r="U171">
        <v>1806550</v>
      </c>
      <c r="V171">
        <v>1059080</v>
      </c>
      <c r="W171">
        <v>1639060</v>
      </c>
      <c r="X171">
        <v>1558690</v>
      </c>
      <c r="Y171">
        <v>1572900</v>
      </c>
      <c r="Z171">
        <v>1769230</v>
      </c>
      <c r="AA171">
        <v>1415830</v>
      </c>
      <c r="AB171">
        <v>1429430</v>
      </c>
      <c r="AC171">
        <v>1747140</v>
      </c>
      <c r="AD171">
        <v>1449530</v>
      </c>
      <c r="AE171">
        <v>1641740</v>
      </c>
      <c r="AF171">
        <v>1500530</v>
      </c>
      <c r="AG171">
        <v>1470500</v>
      </c>
      <c r="AH171">
        <v>1023120</v>
      </c>
      <c r="AI171">
        <v>1620660</v>
      </c>
      <c r="AJ171">
        <v>1833160</v>
      </c>
      <c r="AK171">
        <v>1653660</v>
      </c>
      <c r="AL171">
        <v>1386620</v>
      </c>
      <c r="AM171">
        <v>1753980</v>
      </c>
      <c r="AN171">
        <v>1277800</v>
      </c>
      <c r="AO171">
        <v>1293970</v>
      </c>
      <c r="AP171">
        <v>1732880</v>
      </c>
      <c r="AQ171">
        <v>1230490</v>
      </c>
    </row>
    <row r="172" spans="1:43">
      <c r="A172">
        <v>171</v>
      </c>
      <c r="B172" t="s">
        <v>383</v>
      </c>
      <c r="C172" t="s">
        <v>384</v>
      </c>
      <c r="D172">
        <v>7.1633199999999997E-4</v>
      </c>
      <c r="E172">
        <v>10</v>
      </c>
      <c r="F172">
        <v>10</v>
      </c>
      <c r="G172">
        <v>0</v>
      </c>
      <c r="H172">
        <v>733817</v>
      </c>
      <c r="I172">
        <v>685279</v>
      </c>
      <c r="J172">
        <v>720227</v>
      </c>
      <c r="K172">
        <v>649136</v>
      </c>
      <c r="L172">
        <v>643777</v>
      </c>
      <c r="M172">
        <v>748619</v>
      </c>
      <c r="N172">
        <v>788500</v>
      </c>
      <c r="O172">
        <v>835011</v>
      </c>
      <c r="P172">
        <v>888851</v>
      </c>
      <c r="Q172">
        <v>451651</v>
      </c>
      <c r="R172">
        <v>451476</v>
      </c>
      <c r="S172">
        <v>548495</v>
      </c>
      <c r="T172">
        <v>805393</v>
      </c>
      <c r="U172">
        <v>886139</v>
      </c>
      <c r="V172">
        <v>947836</v>
      </c>
      <c r="W172">
        <v>331558</v>
      </c>
      <c r="X172">
        <v>359742</v>
      </c>
      <c r="Y172">
        <v>380528</v>
      </c>
      <c r="Z172">
        <v>1100400</v>
      </c>
      <c r="AA172">
        <v>1099930</v>
      </c>
      <c r="AB172">
        <v>1223850</v>
      </c>
      <c r="AC172">
        <v>646715</v>
      </c>
      <c r="AD172">
        <v>593800</v>
      </c>
      <c r="AE172">
        <v>713130</v>
      </c>
      <c r="AF172">
        <v>460219</v>
      </c>
      <c r="AG172">
        <v>524324</v>
      </c>
      <c r="AH172">
        <v>570690</v>
      </c>
      <c r="AI172">
        <v>398754</v>
      </c>
      <c r="AJ172">
        <v>436178</v>
      </c>
      <c r="AK172">
        <v>446762</v>
      </c>
      <c r="AL172">
        <v>761091</v>
      </c>
      <c r="AM172">
        <v>1025800</v>
      </c>
      <c r="AN172">
        <v>793181</v>
      </c>
      <c r="AO172">
        <v>440957</v>
      </c>
      <c r="AP172">
        <v>585227</v>
      </c>
      <c r="AQ172">
        <v>608608</v>
      </c>
    </row>
    <row r="173" spans="1:43">
      <c r="A173">
        <v>172</v>
      </c>
      <c r="B173" t="s">
        <v>385</v>
      </c>
      <c r="C173" t="s">
        <v>386</v>
      </c>
      <c r="D173">
        <v>7.1633199999999997E-4</v>
      </c>
      <c r="E173">
        <v>5</v>
      </c>
      <c r="F173">
        <v>5</v>
      </c>
      <c r="G173">
        <v>0</v>
      </c>
      <c r="H173">
        <v>862541</v>
      </c>
      <c r="I173">
        <v>842626</v>
      </c>
      <c r="J173">
        <v>791322</v>
      </c>
      <c r="K173">
        <v>1370640</v>
      </c>
      <c r="L173">
        <v>1369280</v>
      </c>
      <c r="M173">
        <v>1400900</v>
      </c>
      <c r="N173">
        <v>1942670</v>
      </c>
      <c r="O173">
        <v>2069510</v>
      </c>
      <c r="P173">
        <v>1922390</v>
      </c>
      <c r="Q173">
        <v>1717790</v>
      </c>
      <c r="R173">
        <v>1655280</v>
      </c>
      <c r="S173">
        <v>1855480</v>
      </c>
      <c r="T173">
        <v>1052580</v>
      </c>
      <c r="U173">
        <v>1293290</v>
      </c>
      <c r="V173">
        <v>1206010</v>
      </c>
      <c r="W173">
        <v>878661</v>
      </c>
      <c r="X173">
        <v>910764</v>
      </c>
      <c r="Y173">
        <v>1104760</v>
      </c>
      <c r="Z173">
        <v>2655990</v>
      </c>
      <c r="AA173">
        <v>2621270</v>
      </c>
      <c r="AB173">
        <v>2801560</v>
      </c>
      <c r="AC173">
        <v>2298880</v>
      </c>
      <c r="AD173">
        <v>2237490</v>
      </c>
      <c r="AE173">
        <v>2230650</v>
      </c>
      <c r="AF173">
        <v>1875320</v>
      </c>
      <c r="AG173">
        <v>2143940</v>
      </c>
      <c r="AH173">
        <v>2204510</v>
      </c>
      <c r="AI173">
        <v>2236910</v>
      </c>
      <c r="AJ173">
        <v>2328440</v>
      </c>
      <c r="AK173">
        <v>2330260</v>
      </c>
      <c r="AL173">
        <v>1021580</v>
      </c>
      <c r="AM173">
        <v>1358560</v>
      </c>
      <c r="AN173">
        <v>1137220</v>
      </c>
      <c r="AO173">
        <v>1143560</v>
      </c>
      <c r="AP173">
        <v>1674050</v>
      </c>
      <c r="AQ173">
        <v>1931170</v>
      </c>
    </row>
    <row r="174" spans="1:43">
      <c r="A174">
        <v>173</v>
      </c>
      <c r="B174" t="s">
        <v>387</v>
      </c>
      <c r="C174" t="s">
        <v>388</v>
      </c>
      <c r="D174">
        <v>7.1633199999999997E-4</v>
      </c>
      <c r="E174">
        <v>11</v>
      </c>
      <c r="F174">
        <v>11</v>
      </c>
      <c r="G174">
        <v>0</v>
      </c>
      <c r="H174">
        <v>437043</v>
      </c>
      <c r="I174">
        <v>373728</v>
      </c>
      <c r="J174">
        <v>471005</v>
      </c>
      <c r="K174">
        <v>743236</v>
      </c>
      <c r="L174">
        <v>688130</v>
      </c>
      <c r="M174">
        <v>750798</v>
      </c>
      <c r="N174">
        <v>1139950</v>
      </c>
      <c r="O174">
        <v>1197630</v>
      </c>
      <c r="P174">
        <v>1283460</v>
      </c>
      <c r="Q174">
        <v>1070300</v>
      </c>
      <c r="R174">
        <v>1073820</v>
      </c>
      <c r="S174">
        <v>1156610</v>
      </c>
      <c r="T174">
        <v>613641</v>
      </c>
      <c r="U174">
        <v>745741</v>
      </c>
      <c r="V174">
        <v>690221</v>
      </c>
      <c r="W174">
        <v>554093</v>
      </c>
      <c r="X174">
        <v>632523</v>
      </c>
      <c r="Y174">
        <v>678512</v>
      </c>
      <c r="Z174">
        <v>1414230</v>
      </c>
      <c r="AA174">
        <v>1492560</v>
      </c>
      <c r="AB174">
        <v>1606340</v>
      </c>
      <c r="AC174">
        <v>1366060</v>
      </c>
      <c r="AD174">
        <v>1341830</v>
      </c>
      <c r="AE174">
        <v>1403270</v>
      </c>
      <c r="AF174">
        <v>957126</v>
      </c>
      <c r="AG174">
        <v>979441</v>
      </c>
      <c r="AH174">
        <v>1115910</v>
      </c>
      <c r="AI174">
        <v>1035720</v>
      </c>
      <c r="AJ174">
        <v>1069540</v>
      </c>
      <c r="AK174">
        <v>1114320</v>
      </c>
      <c r="AL174">
        <v>574605</v>
      </c>
      <c r="AM174">
        <v>737961</v>
      </c>
      <c r="AN174">
        <v>568563</v>
      </c>
      <c r="AO174">
        <v>530896</v>
      </c>
      <c r="AP174">
        <v>763529</v>
      </c>
      <c r="AQ174">
        <v>781103</v>
      </c>
    </row>
    <row r="175" spans="1:43">
      <c r="A175">
        <v>174</v>
      </c>
      <c r="B175" t="s">
        <v>389</v>
      </c>
      <c r="C175" t="s">
        <v>390</v>
      </c>
      <c r="D175">
        <v>1.90749E-3</v>
      </c>
      <c r="E175">
        <v>2</v>
      </c>
      <c r="F175">
        <v>2</v>
      </c>
      <c r="G175">
        <v>0</v>
      </c>
      <c r="H175">
        <v>549928</v>
      </c>
      <c r="I175">
        <v>478158</v>
      </c>
      <c r="J175">
        <v>571540</v>
      </c>
      <c r="K175">
        <v>468459</v>
      </c>
      <c r="L175">
        <v>508206</v>
      </c>
      <c r="M175">
        <v>558069</v>
      </c>
      <c r="N175">
        <v>493601</v>
      </c>
      <c r="O175">
        <v>501166</v>
      </c>
      <c r="P175">
        <v>659007</v>
      </c>
      <c r="Q175">
        <v>404726</v>
      </c>
      <c r="R175">
        <v>437208</v>
      </c>
      <c r="S175">
        <v>526512</v>
      </c>
      <c r="T175">
        <v>582972</v>
      </c>
      <c r="U175">
        <v>670680</v>
      </c>
      <c r="V175">
        <v>509122</v>
      </c>
      <c r="W175">
        <v>490759</v>
      </c>
      <c r="X175">
        <v>322247</v>
      </c>
      <c r="Y175">
        <v>556642</v>
      </c>
      <c r="Z175">
        <v>566764</v>
      </c>
      <c r="AA175">
        <v>554235</v>
      </c>
      <c r="AB175">
        <v>665856</v>
      </c>
      <c r="AC175">
        <v>558488</v>
      </c>
      <c r="AD175">
        <v>522982</v>
      </c>
      <c r="AE175">
        <v>718864</v>
      </c>
      <c r="AF175">
        <v>400631</v>
      </c>
      <c r="AG175">
        <v>602761</v>
      </c>
      <c r="AH175">
        <v>568849</v>
      </c>
      <c r="AI175">
        <v>489599</v>
      </c>
      <c r="AJ175">
        <v>473303</v>
      </c>
      <c r="AK175">
        <v>644309</v>
      </c>
      <c r="AL175">
        <v>452888</v>
      </c>
      <c r="AM175">
        <v>701774</v>
      </c>
      <c r="AN175">
        <v>558247</v>
      </c>
      <c r="AO175">
        <v>373540</v>
      </c>
      <c r="AP175">
        <v>545215</v>
      </c>
      <c r="AQ175">
        <v>597745</v>
      </c>
    </row>
    <row r="176" spans="1:43">
      <c r="A176">
        <v>175</v>
      </c>
      <c r="B176" t="s">
        <v>391</v>
      </c>
      <c r="C176" t="s">
        <v>392</v>
      </c>
      <c r="D176">
        <v>1.9175500000000001E-3</v>
      </c>
      <c r="E176">
        <v>4</v>
      </c>
      <c r="F176">
        <v>3</v>
      </c>
      <c r="G176">
        <v>1</v>
      </c>
      <c r="H176">
        <v>202642</v>
      </c>
      <c r="I176">
        <v>194266</v>
      </c>
      <c r="J176">
        <v>191904</v>
      </c>
      <c r="K176">
        <v>258588</v>
      </c>
      <c r="L176">
        <v>213161</v>
      </c>
      <c r="M176">
        <v>284749</v>
      </c>
      <c r="N176">
        <v>151238</v>
      </c>
      <c r="O176">
        <v>145718</v>
      </c>
      <c r="P176">
        <v>181302</v>
      </c>
      <c r="Q176">
        <v>87353.7</v>
      </c>
      <c r="R176">
        <v>111619</v>
      </c>
      <c r="S176">
        <v>128276</v>
      </c>
      <c r="T176">
        <v>139471</v>
      </c>
      <c r="U176">
        <v>142579</v>
      </c>
      <c r="V176">
        <v>181222</v>
      </c>
      <c r="W176">
        <v>78463.199999999997</v>
      </c>
      <c r="X176">
        <v>85414.6</v>
      </c>
      <c r="Y176">
        <v>99750.9</v>
      </c>
      <c r="Z176">
        <v>401372</v>
      </c>
      <c r="AA176">
        <v>374709</v>
      </c>
      <c r="AB176">
        <v>459163</v>
      </c>
      <c r="AC176">
        <v>293487</v>
      </c>
      <c r="AD176">
        <v>299865</v>
      </c>
      <c r="AE176">
        <v>312042</v>
      </c>
      <c r="AF176">
        <v>125208</v>
      </c>
      <c r="AG176">
        <v>136658</v>
      </c>
      <c r="AH176">
        <v>199535</v>
      </c>
      <c r="AI176">
        <v>119712</v>
      </c>
      <c r="AJ176">
        <v>88645</v>
      </c>
      <c r="AK176">
        <v>127384</v>
      </c>
      <c r="AL176">
        <v>190413</v>
      </c>
      <c r="AM176">
        <v>225323</v>
      </c>
      <c r="AN176">
        <v>214954</v>
      </c>
      <c r="AO176">
        <v>190025</v>
      </c>
      <c r="AP176">
        <v>287360</v>
      </c>
      <c r="AQ176">
        <v>285695</v>
      </c>
    </row>
    <row r="177" spans="1:43">
      <c r="A177">
        <v>176</v>
      </c>
      <c r="B177" t="s">
        <v>393</v>
      </c>
      <c r="C177" t="s">
        <v>394</v>
      </c>
      <c r="D177">
        <v>7.1633199999999997E-4</v>
      </c>
      <c r="E177">
        <v>3</v>
      </c>
      <c r="F177">
        <v>3</v>
      </c>
      <c r="G177">
        <v>0</v>
      </c>
      <c r="H177">
        <v>1134890</v>
      </c>
      <c r="I177">
        <v>1077480</v>
      </c>
      <c r="J177">
        <v>1275840</v>
      </c>
      <c r="K177">
        <v>1473820</v>
      </c>
      <c r="L177">
        <v>1665510</v>
      </c>
      <c r="M177">
        <v>1839010</v>
      </c>
      <c r="N177">
        <v>1312210</v>
      </c>
      <c r="O177">
        <v>1614120</v>
      </c>
      <c r="P177">
        <v>1697930</v>
      </c>
      <c r="Q177">
        <v>738337</v>
      </c>
      <c r="R177">
        <v>892298</v>
      </c>
      <c r="S177">
        <v>999946</v>
      </c>
      <c r="T177">
        <v>1857890</v>
      </c>
      <c r="U177">
        <v>2110570</v>
      </c>
      <c r="V177">
        <v>1960760</v>
      </c>
      <c r="W177">
        <v>637658</v>
      </c>
      <c r="X177">
        <v>778177</v>
      </c>
      <c r="Y177">
        <v>538853</v>
      </c>
      <c r="Z177">
        <v>2174730</v>
      </c>
      <c r="AA177">
        <v>2167750</v>
      </c>
      <c r="AB177">
        <v>2671000</v>
      </c>
      <c r="AC177">
        <v>1550630</v>
      </c>
      <c r="AD177">
        <v>1487980</v>
      </c>
      <c r="AE177">
        <v>1422880</v>
      </c>
      <c r="AF177">
        <v>751799</v>
      </c>
      <c r="AG177">
        <v>805606</v>
      </c>
      <c r="AH177">
        <v>874237</v>
      </c>
      <c r="AI177">
        <v>1044960</v>
      </c>
      <c r="AJ177">
        <v>1108290</v>
      </c>
      <c r="AK177">
        <v>1189170</v>
      </c>
      <c r="AL177">
        <v>1345530</v>
      </c>
      <c r="AM177">
        <v>1472020</v>
      </c>
      <c r="AN177">
        <v>1460680</v>
      </c>
      <c r="AO177">
        <v>751459</v>
      </c>
      <c r="AP177">
        <v>1015910</v>
      </c>
      <c r="AQ177">
        <v>1125800</v>
      </c>
    </row>
    <row r="178" spans="1:43">
      <c r="A178">
        <v>177</v>
      </c>
      <c r="B178" t="s">
        <v>395</v>
      </c>
      <c r="C178" t="s">
        <v>396</v>
      </c>
      <c r="D178">
        <v>2.1723599999999999E-2</v>
      </c>
      <c r="E178">
        <v>2</v>
      </c>
      <c r="F178">
        <v>2</v>
      </c>
      <c r="G178">
        <v>0</v>
      </c>
      <c r="H178">
        <v>239424</v>
      </c>
      <c r="I178">
        <v>251207</v>
      </c>
      <c r="J178">
        <v>239168</v>
      </c>
      <c r="K178">
        <v>240488</v>
      </c>
      <c r="L178">
        <v>181089</v>
      </c>
      <c r="M178">
        <v>228892</v>
      </c>
      <c r="N178">
        <v>129596</v>
      </c>
      <c r="O178">
        <v>144984</v>
      </c>
      <c r="P178">
        <v>143263</v>
      </c>
      <c r="Q178">
        <v>60304.9</v>
      </c>
      <c r="R178">
        <v>26759.1</v>
      </c>
      <c r="S178">
        <v>92706</v>
      </c>
      <c r="T178">
        <v>184533</v>
      </c>
      <c r="U178">
        <v>236905</v>
      </c>
      <c r="V178">
        <v>207563</v>
      </c>
      <c r="W178">
        <v>88470.2</v>
      </c>
      <c r="X178">
        <v>83295.5</v>
      </c>
      <c r="Y178">
        <v>97869.1</v>
      </c>
      <c r="Z178">
        <v>183389</v>
      </c>
      <c r="AA178">
        <v>197630</v>
      </c>
      <c r="AB178">
        <v>175713</v>
      </c>
      <c r="AC178">
        <v>124475</v>
      </c>
      <c r="AD178">
        <v>129967</v>
      </c>
      <c r="AE178">
        <v>153695</v>
      </c>
      <c r="AF178">
        <v>146194</v>
      </c>
      <c r="AG178">
        <v>173003</v>
      </c>
      <c r="AH178">
        <v>150899</v>
      </c>
      <c r="AI178">
        <v>84791.1</v>
      </c>
      <c r="AJ178">
        <v>91532.6</v>
      </c>
      <c r="AK178">
        <v>35936.300000000003</v>
      </c>
      <c r="AL178">
        <v>120695</v>
      </c>
      <c r="AM178">
        <v>141890</v>
      </c>
      <c r="AN178">
        <v>103969</v>
      </c>
      <c r="AO178">
        <v>49266.5</v>
      </c>
      <c r="AP178">
        <v>44846.9</v>
      </c>
      <c r="AQ178">
        <v>58023.1</v>
      </c>
    </row>
    <row r="179" spans="1:43">
      <c r="A179">
        <v>178</v>
      </c>
      <c r="B179" t="s">
        <v>397</v>
      </c>
      <c r="C179" t="s">
        <v>398</v>
      </c>
      <c r="D179">
        <v>1.9370500000000001E-3</v>
      </c>
      <c r="E179">
        <v>4</v>
      </c>
      <c r="F179">
        <v>4</v>
      </c>
      <c r="G179">
        <v>0</v>
      </c>
      <c r="H179">
        <v>382754</v>
      </c>
      <c r="I179">
        <v>374876</v>
      </c>
      <c r="J179">
        <v>329829</v>
      </c>
      <c r="K179">
        <v>662601</v>
      </c>
      <c r="L179">
        <v>655091</v>
      </c>
      <c r="M179">
        <v>674289</v>
      </c>
      <c r="N179">
        <v>423018</v>
      </c>
      <c r="O179">
        <v>452618</v>
      </c>
      <c r="P179">
        <v>353943</v>
      </c>
      <c r="Q179">
        <v>207707</v>
      </c>
      <c r="R179">
        <v>289012</v>
      </c>
      <c r="S179">
        <v>278321</v>
      </c>
      <c r="T179">
        <v>356795</v>
      </c>
      <c r="U179">
        <v>307704</v>
      </c>
      <c r="V179">
        <v>399990</v>
      </c>
      <c r="W179">
        <v>381438</v>
      </c>
      <c r="X179">
        <v>341136</v>
      </c>
      <c r="Y179">
        <v>291715</v>
      </c>
      <c r="Z179">
        <v>758857</v>
      </c>
      <c r="AA179">
        <v>782666</v>
      </c>
      <c r="AB179">
        <v>842916</v>
      </c>
      <c r="AC179">
        <v>973455</v>
      </c>
      <c r="AD179">
        <v>800965</v>
      </c>
      <c r="AE179">
        <v>851336</v>
      </c>
      <c r="AF179">
        <v>478283</v>
      </c>
      <c r="AG179">
        <v>501437</v>
      </c>
      <c r="AH179">
        <v>361080</v>
      </c>
      <c r="AI179">
        <v>403325</v>
      </c>
      <c r="AJ179">
        <v>412611</v>
      </c>
      <c r="AK179">
        <v>377845</v>
      </c>
      <c r="AL179">
        <v>321288</v>
      </c>
      <c r="AM179">
        <v>399876</v>
      </c>
      <c r="AN179">
        <v>271493</v>
      </c>
      <c r="AO179">
        <v>278954</v>
      </c>
      <c r="AP179">
        <v>349996</v>
      </c>
      <c r="AQ179">
        <v>374866</v>
      </c>
    </row>
    <row r="180" spans="1:43">
      <c r="A180">
        <v>179</v>
      </c>
      <c r="B180" t="s">
        <v>399</v>
      </c>
      <c r="C180" t="s">
        <v>400</v>
      </c>
      <c r="D180">
        <v>1.0476699999999999E-3</v>
      </c>
      <c r="E180">
        <v>4</v>
      </c>
      <c r="F180">
        <v>4</v>
      </c>
      <c r="G180">
        <v>0</v>
      </c>
      <c r="H180">
        <v>240425</v>
      </c>
      <c r="I180">
        <v>268913</v>
      </c>
      <c r="J180">
        <v>441308</v>
      </c>
      <c r="K180">
        <v>533542</v>
      </c>
      <c r="L180">
        <v>487047</v>
      </c>
      <c r="M180">
        <v>583661</v>
      </c>
      <c r="N180">
        <v>398022</v>
      </c>
      <c r="O180">
        <v>362617</v>
      </c>
      <c r="P180">
        <v>532822</v>
      </c>
      <c r="Q180">
        <v>413220</v>
      </c>
      <c r="R180">
        <v>407090</v>
      </c>
      <c r="S180">
        <v>338220</v>
      </c>
      <c r="T180">
        <v>298429</v>
      </c>
      <c r="U180">
        <v>435104</v>
      </c>
      <c r="V180">
        <v>470746</v>
      </c>
      <c r="W180">
        <v>205069</v>
      </c>
      <c r="X180">
        <v>279620</v>
      </c>
      <c r="Y180">
        <v>430660</v>
      </c>
      <c r="Z180">
        <v>413799</v>
      </c>
      <c r="AA180">
        <v>530608</v>
      </c>
      <c r="AB180">
        <v>543373</v>
      </c>
      <c r="AC180">
        <v>322974</v>
      </c>
      <c r="AD180">
        <v>284352</v>
      </c>
      <c r="AE180">
        <v>522119</v>
      </c>
      <c r="AF180">
        <v>315779</v>
      </c>
      <c r="AG180">
        <v>270019</v>
      </c>
      <c r="AH180">
        <v>374971</v>
      </c>
      <c r="AI180">
        <v>375607</v>
      </c>
      <c r="AJ180">
        <v>418486</v>
      </c>
      <c r="AK180">
        <v>430493</v>
      </c>
      <c r="AL180">
        <v>983648</v>
      </c>
      <c r="AM180">
        <v>1334810</v>
      </c>
      <c r="AN180">
        <v>1014440</v>
      </c>
      <c r="AO180">
        <v>648591</v>
      </c>
      <c r="AP180">
        <v>911982</v>
      </c>
      <c r="AQ180">
        <v>840039</v>
      </c>
    </row>
    <row r="181" spans="1:43">
      <c r="A181">
        <v>180</v>
      </c>
      <c r="B181" t="s">
        <v>401</v>
      </c>
      <c r="C181" t="s">
        <v>402</v>
      </c>
      <c r="D181">
        <v>7.1633199999999997E-4</v>
      </c>
      <c r="E181">
        <v>8</v>
      </c>
      <c r="F181">
        <v>8</v>
      </c>
      <c r="G181">
        <v>0</v>
      </c>
      <c r="H181">
        <v>662548</v>
      </c>
      <c r="I181">
        <v>577165</v>
      </c>
      <c r="J181">
        <v>654530</v>
      </c>
      <c r="K181">
        <v>749916</v>
      </c>
      <c r="L181">
        <v>681041</v>
      </c>
      <c r="M181">
        <v>768356</v>
      </c>
      <c r="N181">
        <v>618563</v>
      </c>
      <c r="O181">
        <v>610642</v>
      </c>
      <c r="P181">
        <v>671677</v>
      </c>
      <c r="Q181">
        <v>532936</v>
      </c>
      <c r="R181">
        <v>515075</v>
      </c>
      <c r="S181">
        <v>627062</v>
      </c>
      <c r="T181">
        <v>561504</v>
      </c>
      <c r="U181">
        <v>563607</v>
      </c>
      <c r="V181">
        <v>664123</v>
      </c>
      <c r="W181">
        <v>520651</v>
      </c>
      <c r="X181">
        <v>511621</v>
      </c>
      <c r="Y181">
        <v>588578</v>
      </c>
      <c r="Z181">
        <v>666205</v>
      </c>
      <c r="AA181">
        <v>611993</v>
      </c>
      <c r="AB181">
        <v>737229</v>
      </c>
      <c r="AC181">
        <v>586190</v>
      </c>
      <c r="AD181">
        <v>562601</v>
      </c>
      <c r="AE181">
        <v>641455</v>
      </c>
      <c r="AF181">
        <v>498016</v>
      </c>
      <c r="AG181">
        <v>537978</v>
      </c>
      <c r="AH181">
        <v>571881</v>
      </c>
      <c r="AI181">
        <v>546900</v>
      </c>
      <c r="AJ181">
        <v>495277</v>
      </c>
      <c r="AK181">
        <v>569601</v>
      </c>
      <c r="AL181">
        <v>557084</v>
      </c>
      <c r="AM181">
        <v>700721</v>
      </c>
      <c r="AN181">
        <v>525734</v>
      </c>
      <c r="AO181">
        <v>464728</v>
      </c>
      <c r="AP181">
        <v>623866</v>
      </c>
      <c r="AQ181">
        <v>583349</v>
      </c>
    </row>
    <row r="182" spans="1:43">
      <c r="A182">
        <v>181</v>
      </c>
      <c r="B182" t="s">
        <v>403</v>
      </c>
      <c r="C182" t="s">
        <v>404</v>
      </c>
      <c r="D182">
        <v>2.8101399999999999E-2</v>
      </c>
      <c r="E182">
        <v>1</v>
      </c>
      <c r="F182">
        <v>1</v>
      </c>
      <c r="G182">
        <v>0</v>
      </c>
      <c r="H182">
        <v>96282.5</v>
      </c>
      <c r="I182" t="s">
        <v>44</v>
      </c>
      <c r="J182" t="s">
        <v>44</v>
      </c>
      <c r="K182">
        <v>154307</v>
      </c>
      <c r="L182">
        <v>99950.3</v>
      </c>
      <c r="M182" t="s">
        <v>44</v>
      </c>
      <c r="N182" t="s">
        <v>44</v>
      </c>
      <c r="O182" t="s">
        <v>44</v>
      </c>
      <c r="P182" t="s">
        <v>44</v>
      </c>
      <c r="Q182" t="s">
        <v>44</v>
      </c>
      <c r="R182" t="s">
        <v>44</v>
      </c>
      <c r="S182" t="s">
        <v>44</v>
      </c>
      <c r="T182">
        <v>133041</v>
      </c>
      <c r="U182" t="s">
        <v>44</v>
      </c>
      <c r="V182" t="s">
        <v>44</v>
      </c>
      <c r="W182">
        <v>160952</v>
      </c>
      <c r="X182" t="s">
        <v>44</v>
      </c>
      <c r="Y182" t="s">
        <v>44</v>
      </c>
      <c r="Z182" t="s">
        <v>44</v>
      </c>
      <c r="AA182" t="s">
        <v>44</v>
      </c>
      <c r="AB182" t="s">
        <v>44</v>
      </c>
      <c r="AC182" t="s">
        <v>44</v>
      </c>
      <c r="AD182">
        <v>243407</v>
      </c>
      <c r="AE182" t="s">
        <v>44</v>
      </c>
      <c r="AF182" t="s">
        <v>44</v>
      </c>
      <c r="AG182" t="s">
        <v>44</v>
      </c>
      <c r="AH182" t="s">
        <v>44</v>
      </c>
      <c r="AI182" t="s">
        <v>44</v>
      </c>
      <c r="AJ182">
        <v>161914</v>
      </c>
      <c r="AK182" t="s">
        <v>44</v>
      </c>
      <c r="AL182">
        <v>205962</v>
      </c>
      <c r="AM182">
        <v>197687</v>
      </c>
      <c r="AN182">
        <v>197945</v>
      </c>
      <c r="AO182">
        <v>220967</v>
      </c>
      <c r="AP182">
        <v>288379</v>
      </c>
      <c r="AQ182">
        <v>391488</v>
      </c>
    </row>
    <row r="183" spans="1:43">
      <c r="A183">
        <v>182</v>
      </c>
      <c r="B183" t="s">
        <v>405</v>
      </c>
      <c r="C183" t="s">
        <v>406</v>
      </c>
      <c r="D183">
        <v>3.6934399999999999E-2</v>
      </c>
      <c r="E183">
        <v>2</v>
      </c>
      <c r="F183">
        <v>2</v>
      </c>
      <c r="G183">
        <v>0</v>
      </c>
      <c r="H183">
        <v>12257.9</v>
      </c>
      <c r="I183" t="s">
        <v>44</v>
      </c>
      <c r="J183">
        <v>12683.6</v>
      </c>
      <c r="K183" t="s">
        <v>44</v>
      </c>
      <c r="L183" t="s">
        <v>44</v>
      </c>
      <c r="M183">
        <v>24575.3</v>
      </c>
      <c r="N183">
        <v>15186.8</v>
      </c>
      <c r="O183">
        <v>11261.4</v>
      </c>
      <c r="P183">
        <v>19121.900000000001</v>
      </c>
      <c r="Q183">
        <v>6460.32</v>
      </c>
      <c r="R183" t="s">
        <v>44</v>
      </c>
      <c r="S183">
        <v>9972.7800000000007</v>
      </c>
      <c r="T183" t="s">
        <v>44</v>
      </c>
      <c r="U183" t="s">
        <v>44</v>
      </c>
      <c r="V183" t="s">
        <v>44</v>
      </c>
      <c r="W183" t="s">
        <v>44</v>
      </c>
      <c r="X183" t="s">
        <v>44</v>
      </c>
      <c r="Y183" t="s">
        <v>44</v>
      </c>
      <c r="Z183">
        <v>25312.9</v>
      </c>
      <c r="AA183">
        <v>22080.1</v>
      </c>
      <c r="AB183">
        <v>35721.4</v>
      </c>
      <c r="AC183">
        <v>17839</v>
      </c>
      <c r="AD183">
        <v>16195.8</v>
      </c>
      <c r="AE183">
        <v>20149.2</v>
      </c>
      <c r="AF183" t="s">
        <v>44</v>
      </c>
      <c r="AG183" t="s">
        <v>44</v>
      </c>
      <c r="AH183" t="s">
        <v>44</v>
      </c>
      <c r="AI183">
        <v>6930.59</v>
      </c>
      <c r="AJ183" t="s">
        <v>44</v>
      </c>
      <c r="AK183" t="s">
        <v>44</v>
      </c>
      <c r="AL183">
        <v>15084.6</v>
      </c>
      <c r="AM183">
        <v>44893.9</v>
      </c>
      <c r="AN183">
        <v>11226.8</v>
      </c>
      <c r="AO183" t="s">
        <v>44</v>
      </c>
      <c r="AP183" t="s">
        <v>44</v>
      </c>
      <c r="AQ183" t="s">
        <v>44</v>
      </c>
    </row>
    <row r="184" spans="1:43">
      <c r="A184">
        <v>183</v>
      </c>
      <c r="B184" t="s">
        <v>407</v>
      </c>
      <c r="C184" t="s">
        <v>408</v>
      </c>
      <c r="D184">
        <v>1.7306499999999999E-2</v>
      </c>
      <c r="E184">
        <v>1</v>
      </c>
      <c r="F184">
        <v>1</v>
      </c>
      <c r="G184">
        <v>0</v>
      </c>
      <c r="H184">
        <v>32802.9</v>
      </c>
      <c r="I184">
        <v>22900.5</v>
      </c>
      <c r="J184">
        <v>18987.099999999999</v>
      </c>
      <c r="K184">
        <v>49162</v>
      </c>
      <c r="L184">
        <v>22194.799999999999</v>
      </c>
      <c r="M184">
        <v>16168.5</v>
      </c>
      <c r="N184">
        <v>19797.8</v>
      </c>
      <c r="O184">
        <v>20532.400000000001</v>
      </c>
      <c r="P184" t="s">
        <v>44</v>
      </c>
      <c r="Q184">
        <v>32398.5</v>
      </c>
      <c r="R184">
        <v>32447.9</v>
      </c>
      <c r="S184">
        <v>10925.4</v>
      </c>
      <c r="T184">
        <v>51922</v>
      </c>
      <c r="U184">
        <v>26922.2</v>
      </c>
      <c r="V184">
        <v>11921.6</v>
      </c>
      <c r="W184">
        <v>23359.4</v>
      </c>
      <c r="X184">
        <v>16938.3</v>
      </c>
      <c r="Y184" t="s">
        <v>44</v>
      </c>
      <c r="Z184">
        <v>63354.3</v>
      </c>
      <c r="AA184">
        <v>12078.3</v>
      </c>
      <c r="AB184" t="s">
        <v>44</v>
      </c>
      <c r="AC184">
        <v>41051.599999999999</v>
      </c>
      <c r="AD184">
        <v>26305</v>
      </c>
      <c r="AE184" t="s">
        <v>44</v>
      </c>
      <c r="AF184">
        <v>20509.599999999999</v>
      </c>
      <c r="AG184">
        <v>21710</v>
      </c>
      <c r="AH184" t="s">
        <v>44</v>
      </c>
      <c r="AI184">
        <v>32925.4</v>
      </c>
      <c r="AJ184">
        <v>15529.8</v>
      </c>
      <c r="AK184">
        <v>25639.599999999999</v>
      </c>
      <c r="AL184" t="s">
        <v>44</v>
      </c>
      <c r="AM184">
        <v>9103.98</v>
      </c>
      <c r="AN184" t="s">
        <v>44</v>
      </c>
      <c r="AO184">
        <v>26725.7</v>
      </c>
      <c r="AP184">
        <v>42511</v>
      </c>
      <c r="AQ184" t="s">
        <v>44</v>
      </c>
    </row>
    <row r="185" spans="1:43">
      <c r="A185">
        <v>184</v>
      </c>
      <c r="B185" t="s">
        <v>409</v>
      </c>
      <c r="C185" t="s">
        <v>410</v>
      </c>
      <c r="D185">
        <v>7.1633199999999997E-4</v>
      </c>
      <c r="E185">
        <v>11</v>
      </c>
      <c r="F185">
        <v>11</v>
      </c>
      <c r="G185">
        <v>0</v>
      </c>
      <c r="H185">
        <v>387043</v>
      </c>
      <c r="I185">
        <v>399276</v>
      </c>
      <c r="J185">
        <v>412954</v>
      </c>
      <c r="K185">
        <v>338540</v>
      </c>
      <c r="L185">
        <v>315007</v>
      </c>
      <c r="M185">
        <v>326805</v>
      </c>
      <c r="N185">
        <v>531573</v>
      </c>
      <c r="O185">
        <v>538180</v>
      </c>
      <c r="P185">
        <v>658843</v>
      </c>
      <c r="Q185">
        <v>269955</v>
      </c>
      <c r="R185">
        <v>261583</v>
      </c>
      <c r="S185">
        <v>318485</v>
      </c>
      <c r="T185">
        <v>512332</v>
      </c>
      <c r="U185">
        <v>608377</v>
      </c>
      <c r="V185">
        <v>623025</v>
      </c>
      <c r="W185">
        <v>206713</v>
      </c>
      <c r="X185">
        <v>228723</v>
      </c>
      <c r="Y185">
        <v>263815</v>
      </c>
      <c r="Z185">
        <v>673546</v>
      </c>
      <c r="AA185">
        <v>677190</v>
      </c>
      <c r="AB185">
        <v>767654</v>
      </c>
      <c r="AC185">
        <v>669580</v>
      </c>
      <c r="AD185">
        <v>680220</v>
      </c>
      <c r="AE185">
        <v>769678</v>
      </c>
      <c r="AF185">
        <v>547580</v>
      </c>
      <c r="AG185">
        <v>563585</v>
      </c>
      <c r="AH185">
        <v>657140</v>
      </c>
      <c r="AI185">
        <v>274369</v>
      </c>
      <c r="AJ185">
        <v>341538</v>
      </c>
      <c r="AK185">
        <v>329432</v>
      </c>
      <c r="AL185">
        <v>655380</v>
      </c>
      <c r="AM185">
        <v>872426</v>
      </c>
      <c r="AN185">
        <v>695836</v>
      </c>
      <c r="AO185">
        <v>242444</v>
      </c>
      <c r="AP185">
        <v>338576</v>
      </c>
      <c r="AQ185">
        <v>356367</v>
      </c>
    </row>
    <row r="186" spans="1:43">
      <c r="A186">
        <v>185</v>
      </c>
      <c r="B186" t="s">
        <v>411</v>
      </c>
      <c r="C186" t="s">
        <v>412</v>
      </c>
      <c r="D186">
        <v>5.5389899999999997E-3</v>
      </c>
      <c r="E186">
        <v>3</v>
      </c>
      <c r="F186">
        <v>3</v>
      </c>
      <c r="G186">
        <v>0</v>
      </c>
      <c r="H186">
        <v>61916.5</v>
      </c>
      <c r="I186">
        <v>29113.5</v>
      </c>
      <c r="J186">
        <v>33251.699999999997</v>
      </c>
      <c r="K186">
        <v>124298</v>
      </c>
      <c r="L186">
        <v>91942.7</v>
      </c>
      <c r="M186">
        <v>112274</v>
      </c>
      <c r="N186">
        <v>66048.899999999994</v>
      </c>
      <c r="O186">
        <v>35895.300000000003</v>
      </c>
      <c r="P186" t="s">
        <v>44</v>
      </c>
      <c r="Q186">
        <v>58279.5</v>
      </c>
      <c r="R186">
        <v>14539.9</v>
      </c>
      <c r="S186">
        <v>15408.1</v>
      </c>
      <c r="T186">
        <v>46358.7</v>
      </c>
      <c r="U186">
        <v>70884.5</v>
      </c>
      <c r="V186">
        <v>45945.7</v>
      </c>
      <c r="W186">
        <v>26301.200000000001</v>
      </c>
      <c r="X186">
        <v>25510.6</v>
      </c>
      <c r="Y186" t="s">
        <v>44</v>
      </c>
      <c r="Z186">
        <v>103193</v>
      </c>
      <c r="AA186">
        <v>105056</v>
      </c>
      <c r="AB186">
        <v>79808.5</v>
      </c>
      <c r="AC186">
        <v>50814.1</v>
      </c>
      <c r="AD186">
        <v>27874.1</v>
      </c>
      <c r="AE186">
        <v>28766.2</v>
      </c>
      <c r="AF186">
        <v>19535.599999999999</v>
      </c>
      <c r="AG186" t="s">
        <v>44</v>
      </c>
      <c r="AH186" t="s">
        <v>44</v>
      </c>
      <c r="AI186">
        <v>35571.9</v>
      </c>
      <c r="AJ186">
        <v>29522.1</v>
      </c>
      <c r="AK186" t="s">
        <v>44</v>
      </c>
      <c r="AL186">
        <v>85510.7</v>
      </c>
      <c r="AM186">
        <v>85509.5</v>
      </c>
      <c r="AN186">
        <v>58250.400000000001</v>
      </c>
      <c r="AO186">
        <v>84083.7</v>
      </c>
      <c r="AP186">
        <v>78371</v>
      </c>
      <c r="AQ186">
        <v>82905.2</v>
      </c>
    </row>
    <row r="187" spans="1:43">
      <c r="A187">
        <v>186</v>
      </c>
      <c r="B187" t="s">
        <v>413</v>
      </c>
      <c r="C187" t="s">
        <v>414</v>
      </c>
      <c r="D187">
        <v>1.8976E-2</v>
      </c>
      <c r="E187">
        <v>1</v>
      </c>
      <c r="F187">
        <v>1</v>
      </c>
      <c r="G187">
        <v>0</v>
      </c>
      <c r="H187">
        <v>234487</v>
      </c>
      <c r="I187">
        <v>286693</v>
      </c>
      <c r="J187">
        <v>280810</v>
      </c>
      <c r="K187">
        <v>181765</v>
      </c>
      <c r="L187" t="s">
        <v>44</v>
      </c>
      <c r="M187">
        <v>222821</v>
      </c>
      <c r="N187">
        <v>326255</v>
      </c>
      <c r="O187">
        <v>275557</v>
      </c>
      <c r="P187">
        <v>334815</v>
      </c>
      <c r="Q187" t="s">
        <v>44</v>
      </c>
      <c r="R187" t="s">
        <v>44</v>
      </c>
      <c r="S187" t="s">
        <v>44</v>
      </c>
      <c r="T187">
        <v>297740</v>
      </c>
      <c r="U187">
        <v>319020</v>
      </c>
      <c r="V187">
        <v>254821</v>
      </c>
      <c r="W187" t="s">
        <v>44</v>
      </c>
      <c r="X187">
        <v>161927</v>
      </c>
      <c r="Y187" t="s">
        <v>44</v>
      </c>
      <c r="Z187">
        <v>289291</v>
      </c>
      <c r="AA187">
        <v>254257</v>
      </c>
      <c r="AB187">
        <v>404044</v>
      </c>
      <c r="AC187" t="s">
        <v>44</v>
      </c>
      <c r="AD187">
        <v>255243</v>
      </c>
      <c r="AE187" t="s">
        <v>44</v>
      </c>
      <c r="AF187" t="s">
        <v>44</v>
      </c>
      <c r="AG187" t="s">
        <v>44</v>
      </c>
      <c r="AH187" t="s">
        <v>44</v>
      </c>
      <c r="AI187" t="s">
        <v>44</v>
      </c>
      <c r="AJ187" t="s">
        <v>44</v>
      </c>
      <c r="AK187">
        <v>217393</v>
      </c>
      <c r="AL187">
        <v>173668</v>
      </c>
      <c r="AM187">
        <v>209165</v>
      </c>
      <c r="AN187">
        <v>146525</v>
      </c>
      <c r="AO187" t="s">
        <v>44</v>
      </c>
      <c r="AP187">
        <v>134203</v>
      </c>
      <c r="AQ187" t="s">
        <v>44</v>
      </c>
    </row>
    <row r="188" spans="1:43">
      <c r="A188">
        <v>187</v>
      </c>
      <c r="B188" t="s">
        <v>415</v>
      </c>
      <c r="C188" t="s">
        <v>416</v>
      </c>
      <c r="D188">
        <v>2.8187500000000001E-2</v>
      </c>
      <c r="E188">
        <v>2</v>
      </c>
      <c r="F188">
        <v>2</v>
      </c>
      <c r="G188">
        <v>0</v>
      </c>
      <c r="H188">
        <v>252111</v>
      </c>
      <c r="I188">
        <v>214839</v>
      </c>
      <c r="J188">
        <v>379571</v>
      </c>
      <c r="K188">
        <v>230690</v>
      </c>
      <c r="L188">
        <v>385763</v>
      </c>
      <c r="M188">
        <v>371742</v>
      </c>
      <c r="N188">
        <v>25761.5</v>
      </c>
      <c r="O188">
        <v>99911.6</v>
      </c>
      <c r="P188">
        <v>233174</v>
      </c>
      <c r="Q188">
        <v>133165</v>
      </c>
      <c r="R188">
        <v>74073.3</v>
      </c>
      <c r="S188">
        <v>210718</v>
      </c>
      <c r="T188">
        <v>187799</v>
      </c>
      <c r="U188">
        <v>440958</v>
      </c>
      <c r="V188">
        <v>425223</v>
      </c>
      <c r="W188">
        <v>36705.1</v>
      </c>
      <c r="X188">
        <v>168349</v>
      </c>
      <c r="Y188">
        <v>151053</v>
      </c>
      <c r="Z188">
        <v>244421</v>
      </c>
      <c r="AA188">
        <v>263688</v>
      </c>
      <c r="AB188">
        <v>532422</v>
      </c>
      <c r="AC188">
        <v>248018</v>
      </c>
      <c r="AD188">
        <v>288202</v>
      </c>
      <c r="AE188">
        <v>383587</v>
      </c>
      <c r="AF188">
        <v>178419</v>
      </c>
      <c r="AG188">
        <v>103238</v>
      </c>
      <c r="AH188">
        <v>90570.7</v>
      </c>
      <c r="AI188" t="s">
        <v>44</v>
      </c>
      <c r="AJ188" t="s">
        <v>44</v>
      </c>
      <c r="AK188" t="s">
        <v>44</v>
      </c>
      <c r="AL188">
        <v>26978.799999999999</v>
      </c>
      <c r="AM188">
        <v>8141.13</v>
      </c>
      <c r="AN188">
        <v>97593</v>
      </c>
      <c r="AO188">
        <v>523135</v>
      </c>
      <c r="AP188" t="s">
        <v>44</v>
      </c>
      <c r="AQ188" t="s">
        <v>44</v>
      </c>
    </row>
    <row r="189" spans="1:43">
      <c r="A189">
        <v>188</v>
      </c>
      <c r="B189" t="s">
        <v>417</v>
      </c>
      <c r="C189" t="s">
        <v>418</v>
      </c>
      <c r="D189">
        <v>2.7036999999999999E-2</v>
      </c>
      <c r="E189">
        <v>1</v>
      </c>
      <c r="F189">
        <v>1</v>
      </c>
      <c r="G189">
        <v>0</v>
      </c>
      <c r="H189">
        <v>521124</v>
      </c>
      <c r="I189">
        <v>413348</v>
      </c>
      <c r="J189">
        <v>473374</v>
      </c>
      <c r="K189">
        <v>567752</v>
      </c>
      <c r="L189">
        <v>470547</v>
      </c>
      <c r="M189">
        <v>597477</v>
      </c>
      <c r="N189">
        <v>328972</v>
      </c>
      <c r="O189" t="s">
        <v>44</v>
      </c>
      <c r="P189">
        <v>443706</v>
      </c>
      <c r="Q189">
        <v>163502</v>
      </c>
      <c r="R189">
        <v>248080</v>
      </c>
      <c r="S189" t="s">
        <v>44</v>
      </c>
      <c r="T189">
        <v>390964</v>
      </c>
      <c r="U189">
        <v>392364</v>
      </c>
      <c r="V189">
        <v>326524</v>
      </c>
      <c r="W189">
        <v>92997.5</v>
      </c>
      <c r="X189">
        <v>221267</v>
      </c>
      <c r="Y189">
        <v>190128</v>
      </c>
      <c r="Z189">
        <v>239618</v>
      </c>
      <c r="AA189">
        <v>564303</v>
      </c>
      <c r="AB189">
        <v>594726</v>
      </c>
      <c r="AC189">
        <v>356105</v>
      </c>
      <c r="AD189">
        <v>499333</v>
      </c>
      <c r="AE189">
        <v>460444</v>
      </c>
      <c r="AF189">
        <v>241893</v>
      </c>
      <c r="AG189">
        <v>336878</v>
      </c>
      <c r="AH189">
        <v>337892</v>
      </c>
      <c r="AI189">
        <v>283527</v>
      </c>
      <c r="AJ189">
        <v>348859</v>
      </c>
      <c r="AK189">
        <v>304215</v>
      </c>
      <c r="AL189">
        <v>413071</v>
      </c>
      <c r="AM189">
        <v>395437</v>
      </c>
      <c r="AN189">
        <v>303375</v>
      </c>
      <c r="AO189">
        <v>276236</v>
      </c>
      <c r="AP189">
        <v>391741</v>
      </c>
      <c r="AQ189" t="s">
        <v>44</v>
      </c>
    </row>
    <row r="190" spans="1:43">
      <c r="A190">
        <v>189</v>
      </c>
      <c r="B190" t="s">
        <v>419</v>
      </c>
      <c r="C190" t="s">
        <v>420</v>
      </c>
      <c r="D190">
        <v>2.5623699999999999E-2</v>
      </c>
      <c r="E190">
        <v>1</v>
      </c>
      <c r="F190">
        <v>1</v>
      </c>
      <c r="G190">
        <v>0</v>
      </c>
      <c r="H190">
        <v>41546.699999999997</v>
      </c>
      <c r="I190" t="s">
        <v>44</v>
      </c>
      <c r="J190" t="s">
        <v>44</v>
      </c>
      <c r="K190" t="s">
        <v>44</v>
      </c>
      <c r="L190" t="s">
        <v>44</v>
      </c>
      <c r="M190">
        <v>26469</v>
      </c>
      <c r="N190">
        <v>52003.5</v>
      </c>
      <c r="O190">
        <v>33430.9</v>
      </c>
      <c r="P190">
        <v>85580.4</v>
      </c>
      <c r="Q190" t="s">
        <v>44</v>
      </c>
      <c r="R190" t="s">
        <v>44</v>
      </c>
      <c r="S190">
        <v>71192.899999999994</v>
      </c>
      <c r="T190">
        <v>51234.7</v>
      </c>
      <c r="U190">
        <v>74293.7</v>
      </c>
      <c r="V190">
        <v>76584.2</v>
      </c>
      <c r="W190">
        <v>24485.599999999999</v>
      </c>
      <c r="X190" t="s">
        <v>44</v>
      </c>
      <c r="Y190">
        <v>42815.8</v>
      </c>
      <c r="Z190" t="s">
        <v>44</v>
      </c>
      <c r="AA190">
        <v>28039.3</v>
      </c>
      <c r="AB190">
        <v>60652.800000000003</v>
      </c>
      <c r="AC190">
        <v>47364.9</v>
      </c>
      <c r="AD190">
        <v>83589.899999999994</v>
      </c>
      <c r="AE190">
        <v>64912.4</v>
      </c>
      <c r="AF190">
        <v>60074.6</v>
      </c>
      <c r="AG190" t="s">
        <v>44</v>
      </c>
      <c r="AH190" t="s">
        <v>44</v>
      </c>
      <c r="AI190" t="s">
        <v>44</v>
      </c>
      <c r="AJ190" t="s">
        <v>44</v>
      </c>
      <c r="AK190">
        <v>50985.2</v>
      </c>
      <c r="AL190">
        <v>52522.400000000001</v>
      </c>
      <c r="AM190">
        <v>62659.199999999997</v>
      </c>
      <c r="AN190">
        <v>21975.1</v>
      </c>
      <c r="AO190">
        <v>43747.6</v>
      </c>
      <c r="AP190">
        <v>62090.6</v>
      </c>
      <c r="AQ190">
        <v>36632.199999999997</v>
      </c>
    </row>
    <row r="191" spans="1:43">
      <c r="A191">
        <v>190</v>
      </c>
      <c r="B191" t="s">
        <v>421</v>
      </c>
      <c r="C191" t="s">
        <v>422</v>
      </c>
      <c r="D191">
        <v>7.1633199999999997E-4</v>
      </c>
      <c r="E191">
        <v>7</v>
      </c>
      <c r="F191">
        <v>7</v>
      </c>
      <c r="G191">
        <v>0</v>
      </c>
      <c r="H191">
        <v>1062760</v>
      </c>
      <c r="I191">
        <v>1022070</v>
      </c>
      <c r="J191">
        <v>907776</v>
      </c>
      <c r="K191">
        <v>285732</v>
      </c>
      <c r="L191">
        <v>277460</v>
      </c>
      <c r="M191">
        <v>251603</v>
      </c>
      <c r="N191">
        <v>884135</v>
      </c>
      <c r="O191">
        <v>1012760</v>
      </c>
      <c r="P191">
        <v>813519</v>
      </c>
      <c r="Q191">
        <v>213412</v>
      </c>
      <c r="R191">
        <v>240331</v>
      </c>
      <c r="S191">
        <v>238850</v>
      </c>
      <c r="T191">
        <v>812280</v>
      </c>
      <c r="U191">
        <v>1030670</v>
      </c>
      <c r="V191">
        <v>958730</v>
      </c>
      <c r="W191">
        <v>129944</v>
      </c>
      <c r="X191">
        <v>168382</v>
      </c>
      <c r="Y191">
        <v>156743</v>
      </c>
      <c r="Z191">
        <v>1516320</v>
      </c>
      <c r="AA191">
        <v>1623130</v>
      </c>
      <c r="AB191">
        <v>1717580</v>
      </c>
      <c r="AC191">
        <v>262805</v>
      </c>
      <c r="AD191">
        <v>265608</v>
      </c>
      <c r="AE191">
        <v>260515</v>
      </c>
      <c r="AF191">
        <v>634079</v>
      </c>
      <c r="AG191">
        <v>701972</v>
      </c>
      <c r="AH191">
        <v>380424</v>
      </c>
      <c r="AI191">
        <v>206386</v>
      </c>
      <c r="AJ191">
        <v>241938</v>
      </c>
      <c r="AK191">
        <v>233413</v>
      </c>
      <c r="AL191">
        <v>1386460</v>
      </c>
      <c r="AM191">
        <v>1796400</v>
      </c>
      <c r="AN191">
        <v>1288240</v>
      </c>
      <c r="AO191">
        <v>238762</v>
      </c>
      <c r="AP191">
        <v>345618</v>
      </c>
      <c r="AQ191">
        <v>376929</v>
      </c>
    </row>
    <row r="192" spans="1:43">
      <c r="A192">
        <v>191</v>
      </c>
      <c r="B192" t="s">
        <v>423</v>
      </c>
      <c r="C192" t="s">
        <v>424</v>
      </c>
      <c r="D192">
        <v>2.2244E-2</v>
      </c>
      <c r="E192">
        <v>3</v>
      </c>
      <c r="F192">
        <v>1</v>
      </c>
      <c r="G192">
        <v>2</v>
      </c>
      <c r="H192">
        <v>200774</v>
      </c>
      <c r="I192">
        <v>227683</v>
      </c>
      <c r="J192">
        <v>177144</v>
      </c>
      <c r="K192">
        <v>182471</v>
      </c>
      <c r="L192">
        <v>216267</v>
      </c>
      <c r="M192">
        <v>306693</v>
      </c>
      <c r="N192">
        <v>325668</v>
      </c>
      <c r="O192">
        <v>258607</v>
      </c>
      <c r="P192">
        <v>235007</v>
      </c>
      <c r="Q192">
        <v>171421</v>
      </c>
      <c r="R192">
        <v>80865.899999999994</v>
      </c>
      <c r="S192">
        <v>122580</v>
      </c>
      <c r="T192">
        <v>202810</v>
      </c>
      <c r="U192">
        <v>254358</v>
      </c>
      <c r="V192">
        <v>269886</v>
      </c>
      <c r="W192">
        <v>56191.8</v>
      </c>
      <c r="X192">
        <v>100979</v>
      </c>
      <c r="Y192">
        <v>88375.4</v>
      </c>
      <c r="Z192">
        <v>339037</v>
      </c>
      <c r="AA192">
        <v>420751</v>
      </c>
      <c r="AB192">
        <v>382541</v>
      </c>
      <c r="AC192">
        <v>238706</v>
      </c>
      <c r="AD192">
        <v>185725</v>
      </c>
      <c r="AE192">
        <v>192437</v>
      </c>
      <c r="AF192">
        <v>193058</v>
      </c>
      <c r="AG192">
        <v>128523</v>
      </c>
      <c r="AH192">
        <v>96674.9</v>
      </c>
      <c r="AI192">
        <v>181758</v>
      </c>
      <c r="AJ192">
        <v>239910</v>
      </c>
      <c r="AK192">
        <v>156952</v>
      </c>
      <c r="AL192">
        <v>248556</v>
      </c>
      <c r="AM192">
        <v>363729</v>
      </c>
      <c r="AN192">
        <v>279878</v>
      </c>
      <c r="AO192">
        <v>180260</v>
      </c>
      <c r="AP192">
        <v>188756</v>
      </c>
      <c r="AQ192">
        <v>208753</v>
      </c>
    </row>
    <row r="193" spans="1:43">
      <c r="A193">
        <v>192</v>
      </c>
      <c r="B193" t="s">
        <v>425</v>
      </c>
      <c r="C193" t="s">
        <v>426</v>
      </c>
      <c r="D193">
        <v>7.5188E-3</v>
      </c>
      <c r="E193">
        <v>2</v>
      </c>
      <c r="F193">
        <v>2</v>
      </c>
      <c r="G193">
        <v>0</v>
      </c>
      <c r="H193">
        <v>177560</v>
      </c>
      <c r="I193">
        <v>117652</v>
      </c>
      <c r="J193">
        <v>182224</v>
      </c>
      <c r="K193">
        <v>184592</v>
      </c>
      <c r="L193">
        <v>174469</v>
      </c>
      <c r="M193">
        <v>204014</v>
      </c>
      <c r="N193">
        <v>284361</v>
      </c>
      <c r="O193">
        <v>251244</v>
      </c>
      <c r="P193">
        <v>378279</v>
      </c>
      <c r="Q193">
        <v>108897</v>
      </c>
      <c r="R193">
        <v>57200.2</v>
      </c>
      <c r="S193">
        <v>149349</v>
      </c>
      <c r="T193">
        <v>264743</v>
      </c>
      <c r="U193">
        <v>303385</v>
      </c>
      <c r="V193">
        <v>331014</v>
      </c>
      <c r="W193">
        <v>80838.2</v>
      </c>
      <c r="X193">
        <v>69823.100000000006</v>
      </c>
      <c r="Y193">
        <v>83355.899999999994</v>
      </c>
      <c r="Z193">
        <v>215723</v>
      </c>
      <c r="AA193">
        <v>220784</v>
      </c>
      <c r="AB193">
        <v>378828</v>
      </c>
      <c r="AC193">
        <v>225736</v>
      </c>
      <c r="AD193">
        <v>252413</v>
      </c>
      <c r="AE193">
        <v>281173</v>
      </c>
      <c r="AF193">
        <v>201709</v>
      </c>
      <c r="AG193">
        <v>316493</v>
      </c>
      <c r="AH193">
        <v>396980</v>
      </c>
      <c r="AI193">
        <v>200024</v>
      </c>
      <c r="AJ193">
        <v>242064</v>
      </c>
      <c r="AK193">
        <v>262713</v>
      </c>
      <c r="AL193">
        <v>237980</v>
      </c>
      <c r="AM193">
        <v>446837</v>
      </c>
      <c r="AN193">
        <v>322265</v>
      </c>
      <c r="AO193">
        <v>93995.4</v>
      </c>
      <c r="AP193">
        <v>155961</v>
      </c>
      <c r="AQ193">
        <v>134262</v>
      </c>
    </row>
    <row r="194" spans="1:43">
      <c r="A194">
        <v>193</v>
      </c>
      <c r="B194" t="s">
        <v>427</v>
      </c>
      <c r="C194" t="s">
        <v>428</v>
      </c>
      <c r="D194">
        <v>6.8031300000000003E-2</v>
      </c>
      <c r="E194">
        <v>3</v>
      </c>
      <c r="F194">
        <v>3</v>
      </c>
      <c r="G194">
        <v>0</v>
      </c>
      <c r="H194">
        <v>996971</v>
      </c>
      <c r="I194">
        <v>606190</v>
      </c>
      <c r="J194">
        <v>370190</v>
      </c>
      <c r="K194">
        <v>2055210</v>
      </c>
      <c r="L194">
        <v>1598540</v>
      </c>
      <c r="M194">
        <v>1836500</v>
      </c>
      <c r="N194">
        <v>365788</v>
      </c>
      <c r="O194">
        <v>457989</v>
      </c>
      <c r="P194">
        <v>523646</v>
      </c>
      <c r="Q194">
        <v>304246</v>
      </c>
      <c r="R194">
        <v>266901</v>
      </c>
      <c r="S194">
        <v>321066</v>
      </c>
      <c r="T194">
        <v>369355</v>
      </c>
      <c r="U194">
        <v>507374</v>
      </c>
      <c r="V194">
        <v>547197</v>
      </c>
      <c r="W194">
        <v>375322</v>
      </c>
      <c r="X194">
        <v>462489</v>
      </c>
      <c r="Y194">
        <v>593935</v>
      </c>
      <c r="Z194">
        <v>1535620</v>
      </c>
      <c r="AA194">
        <v>1573940</v>
      </c>
      <c r="AB194">
        <v>1613170</v>
      </c>
      <c r="AC194">
        <v>707320</v>
      </c>
      <c r="AD194">
        <v>514017</v>
      </c>
      <c r="AE194">
        <v>650300</v>
      </c>
      <c r="AF194">
        <v>494906</v>
      </c>
      <c r="AG194">
        <v>519202</v>
      </c>
      <c r="AH194">
        <v>627069</v>
      </c>
      <c r="AI194">
        <v>345863</v>
      </c>
      <c r="AJ194">
        <v>429023</v>
      </c>
      <c r="AK194">
        <v>316985</v>
      </c>
      <c r="AL194">
        <v>575226</v>
      </c>
      <c r="AM194">
        <v>370015</v>
      </c>
      <c r="AN194">
        <v>567140</v>
      </c>
      <c r="AO194">
        <v>295964</v>
      </c>
      <c r="AP194">
        <v>483659</v>
      </c>
      <c r="AQ194">
        <v>422522</v>
      </c>
    </row>
    <row r="195" spans="1:43">
      <c r="A195">
        <v>194</v>
      </c>
      <c r="B195" t="s">
        <v>429</v>
      </c>
      <c r="C195" t="s">
        <v>430</v>
      </c>
      <c r="D195">
        <v>1.0983E-3</v>
      </c>
      <c r="E195">
        <v>2</v>
      </c>
      <c r="F195">
        <v>2</v>
      </c>
      <c r="G195">
        <v>0</v>
      </c>
      <c r="H195">
        <v>101720</v>
      </c>
      <c r="I195">
        <v>88148.9</v>
      </c>
      <c r="J195">
        <v>82931.600000000006</v>
      </c>
      <c r="K195">
        <v>81664.5</v>
      </c>
      <c r="L195">
        <v>99807.2</v>
      </c>
      <c r="M195">
        <v>103963</v>
      </c>
      <c r="N195">
        <v>96671.2</v>
      </c>
      <c r="O195">
        <v>79386.399999999994</v>
      </c>
      <c r="P195">
        <v>76601.3</v>
      </c>
      <c r="Q195">
        <v>64245</v>
      </c>
      <c r="R195">
        <v>65236.3</v>
      </c>
      <c r="S195">
        <v>53516.5</v>
      </c>
      <c r="T195">
        <v>98464.1</v>
      </c>
      <c r="U195">
        <v>105710</v>
      </c>
      <c r="V195">
        <v>70752.600000000006</v>
      </c>
      <c r="W195">
        <v>82551.8</v>
      </c>
      <c r="X195">
        <v>61523.8</v>
      </c>
      <c r="Y195">
        <v>47091.1</v>
      </c>
      <c r="Z195">
        <v>85861.5</v>
      </c>
      <c r="AA195">
        <v>107544</v>
      </c>
      <c r="AB195">
        <v>119532</v>
      </c>
      <c r="AC195">
        <v>82486.7</v>
      </c>
      <c r="AD195">
        <v>104276</v>
      </c>
      <c r="AE195">
        <v>82462.600000000006</v>
      </c>
      <c r="AF195">
        <v>89385.9</v>
      </c>
      <c r="AG195">
        <v>82669.8</v>
      </c>
      <c r="AH195">
        <v>61907.6</v>
      </c>
      <c r="AI195">
        <v>77332.3</v>
      </c>
      <c r="AJ195">
        <v>75591.199999999997</v>
      </c>
      <c r="AK195">
        <v>50267.3</v>
      </c>
      <c r="AL195">
        <v>69565.100000000006</v>
      </c>
      <c r="AM195">
        <v>66635.100000000006</v>
      </c>
      <c r="AN195">
        <v>44571.8</v>
      </c>
      <c r="AO195">
        <v>55183</v>
      </c>
      <c r="AP195">
        <v>51045.7</v>
      </c>
      <c r="AQ195">
        <v>42333.2</v>
      </c>
    </row>
    <row r="196" spans="1:43">
      <c r="A196">
        <v>195</v>
      </c>
      <c r="B196" t="s">
        <v>431</v>
      </c>
      <c r="C196" t="s">
        <v>432</v>
      </c>
      <c r="D196">
        <v>4.4722699999999997E-2</v>
      </c>
      <c r="E196">
        <v>5</v>
      </c>
      <c r="F196">
        <v>5</v>
      </c>
      <c r="G196">
        <v>0</v>
      </c>
      <c r="H196">
        <v>48168.4</v>
      </c>
      <c r="I196">
        <v>33481.800000000003</v>
      </c>
      <c r="J196">
        <v>41035.300000000003</v>
      </c>
      <c r="K196">
        <v>19247.599999999999</v>
      </c>
      <c r="L196">
        <v>44456.7</v>
      </c>
      <c r="M196">
        <v>29445.4</v>
      </c>
      <c r="N196">
        <v>53451</v>
      </c>
      <c r="O196">
        <v>70652.100000000006</v>
      </c>
      <c r="P196">
        <v>69274.7</v>
      </c>
      <c r="Q196">
        <v>15087.6</v>
      </c>
      <c r="R196">
        <v>34699.1</v>
      </c>
      <c r="S196">
        <v>26231.5</v>
      </c>
      <c r="T196">
        <v>112084</v>
      </c>
      <c r="U196">
        <v>108694</v>
      </c>
      <c r="V196">
        <v>115954</v>
      </c>
      <c r="W196">
        <v>22904.1</v>
      </c>
      <c r="X196">
        <v>16660</v>
      </c>
      <c r="Y196">
        <v>23553.5</v>
      </c>
      <c r="Z196">
        <v>122662</v>
      </c>
      <c r="AA196">
        <v>147296</v>
      </c>
      <c r="AB196">
        <v>131672</v>
      </c>
      <c r="AC196">
        <v>88732.3</v>
      </c>
      <c r="AD196">
        <v>75480.2</v>
      </c>
      <c r="AE196">
        <v>72395.8</v>
      </c>
      <c r="AF196">
        <v>91554.9</v>
      </c>
      <c r="AG196">
        <v>97247.8</v>
      </c>
      <c r="AH196">
        <v>115661</v>
      </c>
      <c r="AI196">
        <v>27591.5</v>
      </c>
      <c r="AJ196">
        <v>58920.800000000003</v>
      </c>
      <c r="AK196">
        <v>57901</v>
      </c>
      <c r="AL196">
        <v>76755.899999999994</v>
      </c>
      <c r="AM196">
        <v>132388</v>
      </c>
      <c r="AN196">
        <v>75110.3</v>
      </c>
      <c r="AO196">
        <v>12163.3</v>
      </c>
      <c r="AP196">
        <v>31455.4</v>
      </c>
      <c r="AQ196">
        <v>30900.400000000001</v>
      </c>
    </row>
    <row r="197" spans="1:43">
      <c r="A197">
        <v>196</v>
      </c>
      <c r="B197" t="s">
        <v>433</v>
      </c>
      <c r="C197" t="s">
        <v>434</v>
      </c>
      <c r="D197">
        <v>4.7763800000000002E-3</v>
      </c>
      <c r="E197">
        <v>2</v>
      </c>
      <c r="F197">
        <v>2</v>
      </c>
      <c r="G197">
        <v>0</v>
      </c>
      <c r="H197">
        <v>206282</v>
      </c>
      <c r="I197">
        <v>171678</v>
      </c>
      <c r="J197">
        <v>200948</v>
      </c>
      <c r="K197">
        <v>205548</v>
      </c>
      <c r="L197">
        <v>178392</v>
      </c>
      <c r="M197">
        <v>226711</v>
      </c>
      <c r="N197">
        <v>166993</v>
      </c>
      <c r="O197">
        <v>215487</v>
      </c>
      <c r="P197">
        <v>205490</v>
      </c>
      <c r="Q197">
        <v>119612</v>
      </c>
      <c r="R197">
        <v>95844.4</v>
      </c>
      <c r="S197">
        <v>127244</v>
      </c>
      <c r="T197">
        <v>228272</v>
      </c>
      <c r="U197">
        <v>252784</v>
      </c>
      <c r="V197">
        <v>242891</v>
      </c>
      <c r="W197">
        <v>58932.800000000003</v>
      </c>
      <c r="X197">
        <v>118577</v>
      </c>
      <c r="Y197">
        <v>115440</v>
      </c>
      <c r="Z197">
        <v>218554</v>
      </c>
      <c r="AA197">
        <v>221437</v>
      </c>
      <c r="AB197">
        <v>247923</v>
      </c>
      <c r="AC197">
        <v>169309</v>
      </c>
      <c r="AD197">
        <v>144161</v>
      </c>
      <c r="AE197">
        <v>186523</v>
      </c>
      <c r="AF197">
        <v>153270</v>
      </c>
      <c r="AG197">
        <v>143235</v>
      </c>
      <c r="AH197">
        <v>209535</v>
      </c>
      <c r="AI197">
        <v>125050</v>
      </c>
      <c r="AJ197">
        <v>152830</v>
      </c>
      <c r="AK197">
        <v>127766</v>
      </c>
      <c r="AL197">
        <v>155764</v>
      </c>
      <c r="AM197">
        <v>126537</v>
      </c>
      <c r="AN197">
        <v>136590</v>
      </c>
      <c r="AO197">
        <v>78136.899999999994</v>
      </c>
      <c r="AP197">
        <v>93850.1</v>
      </c>
      <c r="AQ197">
        <v>102929</v>
      </c>
    </row>
    <row r="198" spans="1:43">
      <c r="A198">
        <v>197</v>
      </c>
      <c r="B198" t="s">
        <v>435</v>
      </c>
      <c r="C198" t="s">
        <v>436</v>
      </c>
      <c r="D198">
        <v>1.51439E-3</v>
      </c>
      <c r="E198">
        <v>4</v>
      </c>
      <c r="F198">
        <v>3</v>
      </c>
      <c r="G198">
        <v>1</v>
      </c>
      <c r="H198">
        <v>606826</v>
      </c>
      <c r="I198">
        <v>543936</v>
      </c>
      <c r="J198">
        <v>701123</v>
      </c>
      <c r="K198">
        <v>533763</v>
      </c>
      <c r="L198">
        <v>599577</v>
      </c>
      <c r="M198">
        <v>816377</v>
      </c>
      <c r="N198">
        <v>628422</v>
      </c>
      <c r="O198">
        <v>721658</v>
      </c>
      <c r="P198">
        <v>801748</v>
      </c>
      <c r="Q198">
        <v>600146</v>
      </c>
      <c r="R198">
        <v>576627</v>
      </c>
      <c r="S198">
        <v>760534</v>
      </c>
      <c r="T198">
        <v>627796</v>
      </c>
      <c r="U198">
        <v>788285</v>
      </c>
      <c r="V198">
        <v>820530</v>
      </c>
      <c r="W198">
        <v>583229</v>
      </c>
      <c r="X198">
        <v>606341</v>
      </c>
      <c r="Y198">
        <v>672657</v>
      </c>
      <c r="Z198">
        <v>638602</v>
      </c>
      <c r="AA198">
        <v>729127</v>
      </c>
      <c r="AB198">
        <v>873711</v>
      </c>
      <c r="AC198">
        <v>632113</v>
      </c>
      <c r="AD198">
        <v>657505</v>
      </c>
      <c r="AE198">
        <v>756268</v>
      </c>
      <c r="AF198">
        <v>658492</v>
      </c>
      <c r="AG198">
        <v>654159</v>
      </c>
      <c r="AH198">
        <v>853474</v>
      </c>
      <c r="AI198">
        <v>570947</v>
      </c>
      <c r="AJ198">
        <v>874684</v>
      </c>
      <c r="AK198">
        <v>616305</v>
      </c>
      <c r="AL198">
        <v>503023</v>
      </c>
      <c r="AM198">
        <v>989386</v>
      </c>
      <c r="AN198">
        <v>486462</v>
      </c>
      <c r="AO198">
        <v>400648</v>
      </c>
      <c r="AP198">
        <v>693297</v>
      </c>
      <c r="AQ198">
        <v>642369</v>
      </c>
    </row>
    <row r="199" spans="1:43">
      <c r="A199">
        <v>198</v>
      </c>
      <c r="B199" t="s">
        <v>437</v>
      </c>
      <c r="C199" t="s">
        <v>438</v>
      </c>
      <c r="D199">
        <v>7.1633199999999997E-4</v>
      </c>
      <c r="E199">
        <v>3</v>
      </c>
      <c r="F199">
        <v>3</v>
      </c>
      <c r="G199">
        <v>0</v>
      </c>
      <c r="H199">
        <v>164209</v>
      </c>
      <c r="I199">
        <v>208451</v>
      </c>
      <c r="J199">
        <v>172210</v>
      </c>
      <c r="K199">
        <v>202686</v>
      </c>
      <c r="L199">
        <v>188491</v>
      </c>
      <c r="M199">
        <v>210641</v>
      </c>
      <c r="N199">
        <v>215341</v>
      </c>
      <c r="O199">
        <v>226552</v>
      </c>
      <c r="P199">
        <v>240608</v>
      </c>
      <c r="Q199">
        <v>113947</v>
      </c>
      <c r="R199">
        <v>138627</v>
      </c>
      <c r="S199">
        <v>147423</v>
      </c>
      <c r="T199">
        <v>268371</v>
      </c>
      <c r="U199">
        <v>302477</v>
      </c>
      <c r="V199">
        <v>308412</v>
      </c>
      <c r="W199">
        <v>121842</v>
      </c>
      <c r="X199">
        <v>108587</v>
      </c>
      <c r="Y199">
        <v>140543</v>
      </c>
      <c r="Z199">
        <v>231344</v>
      </c>
      <c r="AA199">
        <v>239251</v>
      </c>
      <c r="AB199">
        <v>300367</v>
      </c>
      <c r="AC199">
        <v>180312</v>
      </c>
      <c r="AD199">
        <v>194350</v>
      </c>
      <c r="AE199">
        <v>186631</v>
      </c>
      <c r="AF199">
        <v>153755</v>
      </c>
      <c r="AG199">
        <v>170992</v>
      </c>
      <c r="AH199">
        <v>184748</v>
      </c>
      <c r="AI199">
        <v>137886</v>
      </c>
      <c r="AJ199">
        <v>139156</v>
      </c>
      <c r="AK199">
        <v>157923</v>
      </c>
      <c r="AL199">
        <v>163910</v>
      </c>
      <c r="AM199">
        <v>222142</v>
      </c>
      <c r="AN199">
        <v>150668</v>
      </c>
      <c r="AO199">
        <v>77078.8</v>
      </c>
      <c r="AP199">
        <v>115645</v>
      </c>
      <c r="AQ199">
        <v>114646</v>
      </c>
    </row>
    <row r="200" spans="1:43">
      <c r="A200">
        <v>199</v>
      </c>
      <c r="B200" t="s">
        <v>439</v>
      </c>
      <c r="C200" t="s">
        <v>440</v>
      </c>
      <c r="D200">
        <v>7.1633199999999997E-4</v>
      </c>
      <c r="E200">
        <v>6</v>
      </c>
      <c r="F200">
        <v>6</v>
      </c>
      <c r="G200">
        <v>0</v>
      </c>
      <c r="H200">
        <v>420218</v>
      </c>
      <c r="I200">
        <v>433884</v>
      </c>
      <c r="J200">
        <v>303458</v>
      </c>
      <c r="K200">
        <v>851566</v>
      </c>
      <c r="L200">
        <v>612906</v>
      </c>
      <c r="M200">
        <v>646429</v>
      </c>
      <c r="N200">
        <v>1268480</v>
      </c>
      <c r="O200">
        <v>1425900</v>
      </c>
      <c r="P200">
        <v>714069</v>
      </c>
      <c r="Q200">
        <v>967617</v>
      </c>
      <c r="R200">
        <v>1059390</v>
      </c>
      <c r="S200">
        <v>1066820</v>
      </c>
      <c r="T200">
        <v>720285</v>
      </c>
      <c r="U200">
        <v>966335</v>
      </c>
      <c r="V200">
        <v>782309</v>
      </c>
      <c r="W200">
        <v>746978</v>
      </c>
      <c r="X200">
        <v>1055170</v>
      </c>
      <c r="Y200">
        <v>1156090</v>
      </c>
      <c r="Z200">
        <v>2263260</v>
      </c>
      <c r="AA200">
        <v>2297120</v>
      </c>
      <c r="AB200">
        <v>2622900</v>
      </c>
      <c r="AC200">
        <v>2369410</v>
      </c>
      <c r="AD200">
        <v>2257520</v>
      </c>
      <c r="AE200">
        <v>2026430</v>
      </c>
      <c r="AF200">
        <v>2218120</v>
      </c>
      <c r="AG200">
        <v>2374630</v>
      </c>
      <c r="AH200">
        <v>3617470</v>
      </c>
      <c r="AI200">
        <v>2842720</v>
      </c>
      <c r="AJ200">
        <v>2999160</v>
      </c>
      <c r="AK200">
        <v>3207540</v>
      </c>
      <c r="AL200">
        <v>2740200</v>
      </c>
      <c r="AM200">
        <v>3541820</v>
      </c>
      <c r="AN200">
        <v>2762080</v>
      </c>
      <c r="AO200">
        <v>2976190</v>
      </c>
      <c r="AP200">
        <v>3819380</v>
      </c>
      <c r="AQ200">
        <v>4211300</v>
      </c>
    </row>
    <row r="201" spans="1:43">
      <c r="A201">
        <v>200</v>
      </c>
      <c r="B201" t="s">
        <v>441</v>
      </c>
      <c r="C201" t="s">
        <v>442</v>
      </c>
      <c r="D201">
        <v>7.1633199999999997E-4</v>
      </c>
      <c r="E201">
        <v>11</v>
      </c>
      <c r="F201">
        <v>11</v>
      </c>
      <c r="G201">
        <v>0</v>
      </c>
      <c r="H201">
        <v>574778</v>
      </c>
      <c r="I201">
        <v>555583</v>
      </c>
      <c r="J201">
        <v>512705</v>
      </c>
      <c r="K201">
        <v>496513</v>
      </c>
      <c r="L201">
        <v>476987</v>
      </c>
      <c r="M201">
        <v>532605</v>
      </c>
      <c r="N201">
        <v>664443</v>
      </c>
      <c r="O201">
        <v>671141</v>
      </c>
      <c r="P201">
        <v>709864</v>
      </c>
      <c r="Q201">
        <v>427339</v>
      </c>
      <c r="R201">
        <v>452832</v>
      </c>
      <c r="S201">
        <v>459855</v>
      </c>
      <c r="T201">
        <v>634855</v>
      </c>
      <c r="U201">
        <v>754583</v>
      </c>
      <c r="V201">
        <v>766341</v>
      </c>
      <c r="W201">
        <v>377503</v>
      </c>
      <c r="X201">
        <v>374624</v>
      </c>
      <c r="Y201">
        <v>460159</v>
      </c>
      <c r="Z201">
        <v>1095920</v>
      </c>
      <c r="AA201">
        <v>1054580</v>
      </c>
      <c r="AB201">
        <v>1221070</v>
      </c>
      <c r="AC201">
        <v>856547</v>
      </c>
      <c r="AD201">
        <v>801517</v>
      </c>
      <c r="AE201">
        <v>924622</v>
      </c>
      <c r="AF201">
        <v>693099</v>
      </c>
      <c r="AG201">
        <v>686979</v>
      </c>
      <c r="AH201">
        <v>780491</v>
      </c>
      <c r="AI201">
        <v>562066</v>
      </c>
      <c r="AJ201">
        <v>612984</v>
      </c>
      <c r="AK201">
        <v>668743</v>
      </c>
      <c r="AL201">
        <v>683669</v>
      </c>
      <c r="AM201">
        <v>879625</v>
      </c>
      <c r="AN201">
        <v>669166</v>
      </c>
      <c r="AO201">
        <v>332518</v>
      </c>
      <c r="AP201">
        <v>512481</v>
      </c>
      <c r="AQ201">
        <v>510564</v>
      </c>
    </row>
    <row r="202" spans="1:43">
      <c r="A202">
        <v>201</v>
      </c>
      <c r="B202" t="s">
        <v>443</v>
      </c>
      <c r="C202" t="s">
        <v>444</v>
      </c>
      <c r="D202">
        <v>6.3216100000000001E-3</v>
      </c>
      <c r="E202">
        <v>1</v>
      </c>
      <c r="F202">
        <v>1</v>
      </c>
      <c r="G202">
        <v>0</v>
      </c>
      <c r="H202">
        <v>39862</v>
      </c>
      <c r="I202">
        <v>70368.2</v>
      </c>
      <c r="J202">
        <v>51443.1</v>
      </c>
      <c r="K202" t="s">
        <v>44</v>
      </c>
      <c r="L202">
        <v>8139.71</v>
      </c>
      <c r="M202">
        <v>6678.02</v>
      </c>
      <c r="N202">
        <v>64060.1</v>
      </c>
      <c r="O202">
        <v>92904.9</v>
      </c>
      <c r="P202">
        <v>111049</v>
      </c>
      <c r="Q202">
        <v>10060.700000000001</v>
      </c>
      <c r="R202">
        <v>7613.74</v>
      </c>
      <c r="S202">
        <v>21754.2</v>
      </c>
      <c r="T202">
        <v>69181.899999999994</v>
      </c>
      <c r="U202">
        <v>99204.9</v>
      </c>
      <c r="V202">
        <v>109653</v>
      </c>
      <c r="W202">
        <v>8707.61</v>
      </c>
      <c r="X202" t="s">
        <v>44</v>
      </c>
      <c r="Y202">
        <v>30589.1</v>
      </c>
      <c r="Z202">
        <v>119907</v>
      </c>
      <c r="AA202">
        <v>141350</v>
      </c>
      <c r="AB202">
        <v>153550</v>
      </c>
      <c r="AC202">
        <v>24211.7</v>
      </c>
      <c r="AD202">
        <v>18780.900000000001</v>
      </c>
      <c r="AE202">
        <v>31952.5</v>
      </c>
      <c r="AF202">
        <v>55346.1</v>
      </c>
      <c r="AG202">
        <v>30979.3</v>
      </c>
      <c r="AH202">
        <v>50191.5</v>
      </c>
      <c r="AI202">
        <v>29480.2</v>
      </c>
      <c r="AJ202" t="s">
        <v>44</v>
      </c>
      <c r="AK202">
        <v>14532.4</v>
      </c>
      <c r="AL202">
        <v>76388.2</v>
      </c>
      <c r="AM202">
        <v>100348</v>
      </c>
      <c r="AN202">
        <v>88909.4</v>
      </c>
      <c r="AO202">
        <v>16042.4</v>
      </c>
      <c r="AP202">
        <v>34036.800000000003</v>
      </c>
      <c r="AQ202">
        <v>43082</v>
      </c>
    </row>
    <row r="203" spans="1:43">
      <c r="A203">
        <v>202</v>
      </c>
      <c r="B203" t="s">
        <v>445</v>
      </c>
      <c r="C203" t="s">
        <v>446</v>
      </c>
      <c r="D203">
        <v>1.7961400000000001E-3</v>
      </c>
      <c r="E203">
        <v>4</v>
      </c>
      <c r="F203">
        <v>4</v>
      </c>
      <c r="G203">
        <v>0</v>
      </c>
      <c r="H203">
        <v>325358</v>
      </c>
      <c r="I203">
        <v>293361</v>
      </c>
      <c r="J203">
        <v>237532</v>
      </c>
      <c r="K203">
        <v>323520</v>
      </c>
      <c r="L203">
        <v>138829</v>
      </c>
      <c r="M203">
        <v>259563</v>
      </c>
      <c r="N203">
        <v>471010</v>
      </c>
      <c r="O203">
        <v>577198</v>
      </c>
      <c r="P203">
        <v>444159</v>
      </c>
      <c r="Q203">
        <v>53933.4</v>
      </c>
      <c r="R203">
        <v>169598</v>
      </c>
      <c r="S203">
        <v>119439</v>
      </c>
      <c r="T203">
        <v>554415</v>
      </c>
      <c r="U203">
        <v>586341</v>
      </c>
      <c r="V203">
        <v>467173</v>
      </c>
      <c r="W203">
        <v>205749</v>
      </c>
      <c r="X203">
        <v>127382</v>
      </c>
      <c r="Y203">
        <v>114969</v>
      </c>
      <c r="Z203">
        <v>579529</v>
      </c>
      <c r="AA203">
        <v>692999</v>
      </c>
      <c r="AB203">
        <v>537194</v>
      </c>
      <c r="AC203">
        <v>390854</v>
      </c>
      <c r="AD203">
        <v>430045</v>
      </c>
      <c r="AE203">
        <v>355198</v>
      </c>
      <c r="AF203">
        <v>299871</v>
      </c>
      <c r="AG203">
        <v>447455</v>
      </c>
      <c r="AH203">
        <v>434174</v>
      </c>
      <c r="AI203">
        <v>285301</v>
      </c>
      <c r="AJ203">
        <v>530597</v>
      </c>
      <c r="AK203">
        <v>250569</v>
      </c>
      <c r="AL203">
        <v>660872</v>
      </c>
      <c r="AM203">
        <v>763483</v>
      </c>
      <c r="AN203">
        <v>533181</v>
      </c>
      <c r="AO203">
        <v>329719</v>
      </c>
      <c r="AP203">
        <v>401142</v>
      </c>
      <c r="AQ203">
        <v>247617</v>
      </c>
    </row>
    <row r="204" spans="1:43">
      <c r="A204">
        <v>203</v>
      </c>
      <c r="B204" t="s">
        <v>447</v>
      </c>
      <c r="C204" t="s">
        <v>448</v>
      </c>
      <c r="D204">
        <v>2.0081600000000002E-2</v>
      </c>
      <c r="E204">
        <v>1</v>
      </c>
      <c r="F204">
        <v>1</v>
      </c>
      <c r="G204">
        <v>0</v>
      </c>
      <c r="H204">
        <v>41940.9</v>
      </c>
      <c r="I204">
        <v>16710.5</v>
      </c>
      <c r="J204">
        <v>39303.4</v>
      </c>
      <c r="K204">
        <v>67322.899999999994</v>
      </c>
      <c r="L204">
        <v>41776.9</v>
      </c>
      <c r="M204">
        <v>43595.3</v>
      </c>
      <c r="N204">
        <v>42930.3</v>
      </c>
      <c r="O204">
        <v>46078.3</v>
      </c>
      <c r="P204">
        <v>43898.7</v>
      </c>
      <c r="Q204">
        <v>50445</v>
      </c>
      <c r="R204">
        <v>33889</v>
      </c>
      <c r="S204">
        <v>35495.9</v>
      </c>
      <c r="T204">
        <v>44488.9</v>
      </c>
      <c r="U204">
        <v>54084.800000000003</v>
      </c>
      <c r="V204">
        <v>39670.800000000003</v>
      </c>
      <c r="W204">
        <v>38074.800000000003</v>
      </c>
      <c r="X204">
        <v>51626.3</v>
      </c>
      <c r="Y204">
        <v>32519.200000000001</v>
      </c>
      <c r="Z204">
        <v>16108</v>
      </c>
      <c r="AA204">
        <v>50716.4</v>
      </c>
      <c r="AB204">
        <v>57214.8</v>
      </c>
      <c r="AC204">
        <v>52706.6</v>
      </c>
      <c r="AD204">
        <v>45094.6</v>
      </c>
      <c r="AE204">
        <v>39943.9</v>
      </c>
      <c r="AF204">
        <v>43458.9</v>
      </c>
      <c r="AG204">
        <v>58208.7</v>
      </c>
      <c r="AH204">
        <v>28265.5</v>
      </c>
      <c r="AI204">
        <v>44282.7</v>
      </c>
      <c r="AJ204">
        <v>23069.1</v>
      </c>
      <c r="AK204">
        <v>33728.800000000003</v>
      </c>
      <c r="AL204">
        <v>38841.699999999997</v>
      </c>
      <c r="AM204" t="s">
        <v>44</v>
      </c>
      <c r="AN204" t="s">
        <v>44</v>
      </c>
      <c r="AO204">
        <v>42267.3</v>
      </c>
      <c r="AP204">
        <v>42188.7</v>
      </c>
      <c r="AQ204">
        <v>21662</v>
      </c>
    </row>
    <row r="205" spans="1:43">
      <c r="A205">
        <v>204</v>
      </c>
      <c r="B205" t="s">
        <v>449</v>
      </c>
      <c r="C205" t="s">
        <v>450</v>
      </c>
      <c r="D205">
        <v>1.5273E-2</v>
      </c>
      <c r="E205">
        <v>1</v>
      </c>
      <c r="F205">
        <v>1</v>
      </c>
      <c r="G205">
        <v>0</v>
      </c>
      <c r="H205">
        <v>106881</v>
      </c>
      <c r="I205">
        <v>131023</v>
      </c>
      <c r="J205">
        <v>138396</v>
      </c>
      <c r="K205">
        <v>73386.399999999994</v>
      </c>
      <c r="L205">
        <v>28144.799999999999</v>
      </c>
      <c r="M205">
        <v>103035</v>
      </c>
      <c r="N205">
        <v>122566</v>
      </c>
      <c r="O205">
        <v>159698</v>
      </c>
      <c r="P205">
        <v>100881</v>
      </c>
      <c r="Q205" t="s">
        <v>44</v>
      </c>
      <c r="R205" t="s">
        <v>44</v>
      </c>
      <c r="S205">
        <v>119647</v>
      </c>
      <c r="T205">
        <v>151765</v>
      </c>
      <c r="U205">
        <v>196480</v>
      </c>
      <c r="V205">
        <v>205892</v>
      </c>
      <c r="W205" t="s">
        <v>44</v>
      </c>
      <c r="X205" t="s">
        <v>44</v>
      </c>
      <c r="Y205">
        <v>102948</v>
      </c>
      <c r="Z205" t="s">
        <v>44</v>
      </c>
      <c r="AA205">
        <v>106257</v>
      </c>
      <c r="AB205">
        <v>33606.6</v>
      </c>
      <c r="AC205">
        <v>86668.5</v>
      </c>
      <c r="AD205" t="s">
        <v>44</v>
      </c>
      <c r="AE205">
        <v>143228</v>
      </c>
      <c r="AF205" t="s">
        <v>44</v>
      </c>
      <c r="AG205" t="s">
        <v>44</v>
      </c>
      <c r="AH205" t="s">
        <v>44</v>
      </c>
      <c r="AI205" t="s">
        <v>44</v>
      </c>
      <c r="AJ205" t="s">
        <v>44</v>
      </c>
      <c r="AK205" t="s">
        <v>44</v>
      </c>
      <c r="AL205">
        <v>88510.3</v>
      </c>
      <c r="AM205">
        <v>85603.1</v>
      </c>
      <c r="AN205">
        <v>98049.7</v>
      </c>
      <c r="AO205">
        <v>39276.199999999997</v>
      </c>
      <c r="AP205">
        <v>69025.2</v>
      </c>
      <c r="AQ205">
        <v>33916.699999999997</v>
      </c>
    </row>
    <row r="206" spans="1:43">
      <c r="A206">
        <v>205</v>
      </c>
      <c r="B206" t="s">
        <v>451</v>
      </c>
      <c r="C206" t="s">
        <v>452</v>
      </c>
      <c r="D206">
        <v>1.40105E-2</v>
      </c>
      <c r="E206">
        <v>4</v>
      </c>
      <c r="F206">
        <v>4</v>
      </c>
      <c r="G206">
        <v>0</v>
      </c>
      <c r="H206">
        <v>72680.2</v>
      </c>
      <c r="I206">
        <v>53074.7</v>
      </c>
      <c r="J206">
        <v>81404.399999999994</v>
      </c>
      <c r="K206">
        <v>494835</v>
      </c>
      <c r="L206" t="s">
        <v>44</v>
      </c>
      <c r="M206" t="s">
        <v>44</v>
      </c>
      <c r="N206">
        <v>246021</v>
      </c>
      <c r="O206">
        <v>95162.5</v>
      </c>
      <c r="P206">
        <v>136924</v>
      </c>
      <c r="Q206">
        <v>68210.5</v>
      </c>
      <c r="R206" t="s">
        <v>44</v>
      </c>
      <c r="S206">
        <v>50306.400000000001</v>
      </c>
      <c r="T206">
        <v>222866</v>
      </c>
      <c r="U206">
        <v>186293</v>
      </c>
      <c r="V206">
        <v>240294</v>
      </c>
      <c r="W206">
        <v>58464.1</v>
      </c>
      <c r="X206">
        <v>66405</v>
      </c>
      <c r="Y206">
        <v>39055.5</v>
      </c>
      <c r="Z206">
        <v>309974</v>
      </c>
      <c r="AA206">
        <v>238199</v>
      </c>
      <c r="AB206">
        <v>268943</v>
      </c>
      <c r="AC206">
        <v>61105.4</v>
      </c>
      <c r="AD206">
        <v>107127</v>
      </c>
      <c r="AE206">
        <v>153739</v>
      </c>
      <c r="AF206">
        <v>94273.4</v>
      </c>
      <c r="AG206">
        <v>49161.3</v>
      </c>
      <c r="AH206">
        <v>170298</v>
      </c>
      <c r="AI206">
        <v>54031.3</v>
      </c>
      <c r="AJ206">
        <v>56204.2</v>
      </c>
      <c r="AK206" t="s">
        <v>44</v>
      </c>
      <c r="AL206">
        <v>192223</v>
      </c>
      <c r="AM206">
        <v>302983</v>
      </c>
      <c r="AN206">
        <v>126456</v>
      </c>
      <c r="AO206">
        <v>194701</v>
      </c>
      <c r="AP206">
        <v>322306</v>
      </c>
      <c r="AQ206">
        <v>352040</v>
      </c>
    </row>
    <row r="207" spans="1:43">
      <c r="A207">
        <v>206</v>
      </c>
      <c r="B207" t="s">
        <v>453</v>
      </c>
      <c r="C207" t="s">
        <v>454</v>
      </c>
      <c r="D207">
        <v>2.6468700000000001E-2</v>
      </c>
      <c r="E207">
        <v>2</v>
      </c>
      <c r="F207">
        <v>2</v>
      </c>
      <c r="G207">
        <v>0</v>
      </c>
      <c r="H207">
        <v>355849</v>
      </c>
      <c r="I207">
        <v>335741</v>
      </c>
      <c r="J207">
        <v>334537</v>
      </c>
      <c r="K207">
        <v>486582</v>
      </c>
      <c r="L207">
        <v>498543</v>
      </c>
      <c r="M207">
        <v>587633</v>
      </c>
      <c r="N207">
        <v>400015</v>
      </c>
      <c r="O207">
        <v>388209</v>
      </c>
      <c r="P207">
        <v>445480</v>
      </c>
      <c r="Q207">
        <v>372222</v>
      </c>
      <c r="R207">
        <v>410889</v>
      </c>
      <c r="S207">
        <v>339064</v>
      </c>
      <c r="T207">
        <v>276868</v>
      </c>
      <c r="U207">
        <v>328616</v>
      </c>
      <c r="V207">
        <v>304652</v>
      </c>
      <c r="W207">
        <v>294017</v>
      </c>
      <c r="X207">
        <v>292708</v>
      </c>
      <c r="Y207">
        <v>333930</v>
      </c>
      <c r="Z207">
        <v>432801</v>
      </c>
      <c r="AA207">
        <v>402498</v>
      </c>
      <c r="AB207">
        <v>458705</v>
      </c>
      <c r="AC207">
        <v>299586</v>
      </c>
      <c r="AD207">
        <v>321580</v>
      </c>
      <c r="AE207">
        <v>368891</v>
      </c>
      <c r="AF207">
        <v>373686</v>
      </c>
      <c r="AG207">
        <v>397474</v>
      </c>
      <c r="AH207">
        <v>422488</v>
      </c>
      <c r="AI207">
        <v>383275</v>
      </c>
      <c r="AJ207">
        <v>430147</v>
      </c>
      <c r="AK207">
        <v>477976</v>
      </c>
      <c r="AL207">
        <v>588794</v>
      </c>
      <c r="AM207">
        <v>817781</v>
      </c>
      <c r="AN207">
        <v>583237</v>
      </c>
      <c r="AO207">
        <v>528761</v>
      </c>
      <c r="AP207">
        <v>708307</v>
      </c>
      <c r="AQ207">
        <v>725023</v>
      </c>
    </row>
    <row r="208" spans="1:43">
      <c r="A208">
        <v>207</v>
      </c>
      <c r="B208" t="s">
        <v>455</v>
      </c>
      <c r="C208" t="s">
        <v>456</v>
      </c>
      <c r="D208">
        <v>1.83993E-3</v>
      </c>
      <c r="E208">
        <v>4</v>
      </c>
      <c r="F208">
        <v>4</v>
      </c>
      <c r="G208">
        <v>0</v>
      </c>
      <c r="H208">
        <v>1361510</v>
      </c>
      <c r="I208">
        <v>1114590</v>
      </c>
      <c r="J208">
        <v>1100940</v>
      </c>
      <c r="K208">
        <v>2176620</v>
      </c>
      <c r="L208">
        <v>2261660</v>
      </c>
      <c r="M208">
        <v>2234480</v>
      </c>
      <c r="N208">
        <v>2698350</v>
      </c>
      <c r="O208">
        <v>2862100</v>
      </c>
      <c r="P208">
        <v>1473840</v>
      </c>
      <c r="Q208">
        <v>2404460</v>
      </c>
      <c r="R208">
        <v>2394780</v>
      </c>
      <c r="S208">
        <v>2814930</v>
      </c>
      <c r="T208">
        <v>1748800</v>
      </c>
      <c r="U208">
        <v>1845050</v>
      </c>
      <c r="V208">
        <v>1954630</v>
      </c>
      <c r="W208">
        <v>1317100</v>
      </c>
      <c r="X208">
        <v>1401140</v>
      </c>
      <c r="Y208">
        <v>1743990</v>
      </c>
      <c r="Z208">
        <v>4161210</v>
      </c>
      <c r="AA208">
        <v>3569150</v>
      </c>
      <c r="AB208">
        <v>4432400</v>
      </c>
      <c r="AC208">
        <v>3798540</v>
      </c>
      <c r="AD208">
        <v>3360050</v>
      </c>
      <c r="AE208">
        <v>3335280</v>
      </c>
      <c r="AF208">
        <v>1793250</v>
      </c>
      <c r="AG208">
        <v>2374470</v>
      </c>
      <c r="AH208">
        <v>3535770</v>
      </c>
      <c r="AI208">
        <v>3520820</v>
      </c>
      <c r="AJ208">
        <v>3438130</v>
      </c>
      <c r="AK208">
        <v>4067790</v>
      </c>
      <c r="AL208">
        <v>1410950</v>
      </c>
      <c r="AM208">
        <v>1806330</v>
      </c>
      <c r="AN208">
        <v>1520730</v>
      </c>
      <c r="AO208">
        <v>1573000</v>
      </c>
      <c r="AP208">
        <v>1868580</v>
      </c>
      <c r="AQ208">
        <v>2370530</v>
      </c>
    </row>
    <row r="209" spans="1:43">
      <c r="A209">
        <v>208</v>
      </c>
      <c r="B209" t="s">
        <v>457</v>
      </c>
      <c r="C209" t="s">
        <v>458</v>
      </c>
      <c r="D209">
        <v>7.1633199999999997E-4</v>
      </c>
      <c r="E209">
        <v>3</v>
      </c>
      <c r="F209">
        <v>3</v>
      </c>
      <c r="G209">
        <v>0</v>
      </c>
      <c r="H209">
        <v>303019</v>
      </c>
      <c r="I209">
        <v>225373</v>
      </c>
      <c r="J209">
        <v>294200</v>
      </c>
      <c r="K209">
        <v>392697</v>
      </c>
      <c r="L209">
        <v>382954</v>
      </c>
      <c r="M209">
        <v>443222</v>
      </c>
      <c r="N209">
        <v>472476</v>
      </c>
      <c r="O209">
        <v>488783</v>
      </c>
      <c r="P209">
        <v>511808</v>
      </c>
      <c r="Q209">
        <v>427820</v>
      </c>
      <c r="R209">
        <v>450024</v>
      </c>
      <c r="S209">
        <v>543916</v>
      </c>
      <c r="T209">
        <v>300232</v>
      </c>
      <c r="U209">
        <v>457425</v>
      </c>
      <c r="V209">
        <v>469051</v>
      </c>
      <c r="W209">
        <v>315902</v>
      </c>
      <c r="X209">
        <v>366111</v>
      </c>
      <c r="Y209">
        <v>361030</v>
      </c>
      <c r="Z209">
        <v>660582</v>
      </c>
      <c r="AA209">
        <v>666277</v>
      </c>
      <c r="AB209">
        <v>699472</v>
      </c>
      <c r="AC209">
        <v>610833</v>
      </c>
      <c r="AD209">
        <v>577341</v>
      </c>
      <c r="AE209">
        <v>310459</v>
      </c>
      <c r="AF209">
        <v>487443</v>
      </c>
      <c r="AG209">
        <v>525510</v>
      </c>
      <c r="AH209">
        <v>524868</v>
      </c>
      <c r="AI209">
        <v>545795</v>
      </c>
      <c r="AJ209">
        <v>512968</v>
      </c>
      <c r="AK209">
        <v>597087</v>
      </c>
      <c r="AL209">
        <v>355753</v>
      </c>
      <c r="AM209">
        <v>492454</v>
      </c>
      <c r="AN209">
        <v>380141</v>
      </c>
      <c r="AO209">
        <v>344082</v>
      </c>
      <c r="AP209">
        <v>454087</v>
      </c>
      <c r="AQ209">
        <v>493973</v>
      </c>
    </row>
    <row r="210" spans="1:43">
      <c r="A210">
        <v>209</v>
      </c>
      <c r="B210" t="s">
        <v>459</v>
      </c>
      <c r="C210" t="s">
        <v>460</v>
      </c>
      <c r="D210">
        <v>1.2478899999999999E-2</v>
      </c>
      <c r="E210">
        <v>1</v>
      </c>
      <c r="F210">
        <v>1</v>
      </c>
      <c r="G210">
        <v>0</v>
      </c>
      <c r="H210">
        <v>31211.8</v>
      </c>
      <c r="I210">
        <v>24179.599999999999</v>
      </c>
      <c r="J210">
        <v>27624.400000000001</v>
      </c>
      <c r="K210">
        <v>52597.5</v>
      </c>
      <c r="L210">
        <v>41060.800000000003</v>
      </c>
      <c r="M210">
        <v>36940.800000000003</v>
      </c>
      <c r="N210">
        <v>31246.6</v>
      </c>
      <c r="O210">
        <v>14179.1</v>
      </c>
      <c r="P210">
        <v>8889.33</v>
      </c>
      <c r="Q210">
        <v>17363.400000000001</v>
      </c>
      <c r="R210">
        <v>8003.71</v>
      </c>
      <c r="S210" t="s">
        <v>44</v>
      </c>
      <c r="T210" t="s">
        <v>44</v>
      </c>
      <c r="U210" t="s">
        <v>44</v>
      </c>
      <c r="V210" t="s">
        <v>44</v>
      </c>
      <c r="W210" t="s">
        <v>44</v>
      </c>
      <c r="X210" t="s">
        <v>44</v>
      </c>
      <c r="Y210">
        <v>3875.33</v>
      </c>
      <c r="Z210">
        <v>36133.599999999999</v>
      </c>
      <c r="AA210">
        <v>6403.96</v>
      </c>
      <c r="AB210">
        <v>18875</v>
      </c>
      <c r="AC210">
        <v>21151.1</v>
      </c>
      <c r="AD210">
        <v>10499.9</v>
      </c>
      <c r="AE210">
        <v>11147.1</v>
      </c>
      <c r="AF210" t="s">
        <v>44</v>
      </c>
      <c r="AG210" t="s">
        <v>44</v>
      </c>
      <c r="AH210" t="s">
        <v>44</v>
      </c>
      <c r="AI210" t="s">
        <v>44</v>
      </c>
      <c r="AJ210" t="s">
        <v>44</v>
      </c>
      <c r="AK210" t="s">
        <v>44</v>
      </c>
      <c r="AL210" t="s">
        <v>44</v>
      </c>
      <c r="AM210">
        <v>30345.5</v>
      </c>
      <c r="AN210" t="s">
        <v>44</v>
      </c>
      <c r="AO210" t="s">
        <v>44</v>
      </c>
      <c r="AP210" t="s">
        <v>44</v>
      </c>
      <c r="AQ210">
        <v>6580.82</v>
      </c>
    </row>
    <row r="211" spans="1:43">
      <c r="A211">
        <v>210</v>
      </c>
      <c r="B211" t="s">
        <v>461</v>
      </c>
      <c r="C211" t="s">
        <v>462</v>
      </c>
      <c r="D211">
        <v>7.1633199999999997E-4</v>
      </c>
      <c r="E211">
        <v>9</v>
      </c>
      <c r="F211">
        <v>8</v>
      </c>
      <c r="G211">
        <v>1</v>
      </c>
      <c r="H211">
        <v>1131830</v>
      </c>
      <c r="I211">
        <v>1049860</v>
      </c>
      <c r="J211">
        <v>1061770</v>
      </c>
      <c r="K211">
        <v>978228</v>
      </c>
      <c r="L211">
        <v>969971</v>
      </c>
      <c r="M211">
        <v>1025220</v>
      </c>
      <c r="N211">
        <v>1388460</v>
      </c>
      <c r="O211">
        <v>1519280</v>
      </c>
      <c r="P211">
        <v>1504500</v>
      </c>
      <c r="Q211">
        <v>837787</v>
      </c>
      <c r="R211">
        <v>866482</v>
      </c>
      <c r="S211">
        <v>1003710</v>
      </c>
      <c r="T211">
        <v>1296040</v>
      </c>
      <c r="U211">
        <v>1503740</v>
      </c>
      <c r="V211">
        <v>1452710</v>
      </c>
      <c r="W211">
        <v>651827</v>
      </c>
      <c r="X211">
        <v>760090</v>
      </c>
      <c r="Y211">
        <v>801323</v>
      </c>
      <c r="Z211">
        <v>1295060</v>
      </c>
      <c r="AA211">
        <v>1373540</v>
      </c>
      <c r="AB211">
        <v>1445270</v>
      </c>
      <c r="AC211">
        <v>1099430</v>
      </c>
      <c r="AD211">
        <v>1116010</v>
      </c>
      <c r="AE211">
        <v>1181390</v>
      </c>
      <c r="AF211">
        <v>941381</v>
      </c>
      <c r="AG211">
        <v>998306</v>
      </c>
      <c r="AH211">
        <v>1175510</v>
      </c>
      <c r="AI211">
        <v>824557</v>
      </c>
      <c r="AJ211">
        <v>872042</v>
      </c>
      <c r="AK211">
        <v>950435</v>
      </c>
      <c r="AL211">
        <v>719947</v>
      </c>
      <c r="AM211">
        <v>1089210</v>
      </c>
      <c r="AN211">
        <v>838330</v>
      </c>
      <c r="AO211">
        <v>360007</v>
      </c>
      <c r="AP211">
        <v>589328</v>
      </c>
      <c r="AQ211">
        <v>616190</v>
      </c>
    </row>
    <row r="212" spans="1:43">
      <c r="A212">
        <v>211</v>
      </c>
      <c r="B212" t="s">
        <v>463</v>
      </c>
      <c r="C212" t="s">
        <v>464</v>
      </c>
      <c r="D212">
        <v>7.1633199999999997E-4</v>
      </c>
      <c r="E212">
        <v>5</v>
      </c>
      <c r="F212">
        <v>5</v>
      </c>
      <c r="G212">
        <v>0</v>
      </c>
      <c r="H212">
        <v>782741</v>
      </c>
      <c r="I212">
        <v>770126</v>
      </c>
      <c r="J212">
        <v>924759</v>
      </c>
      <c r="K212">
        <v>1044680</v>
      </c>
      <c r="L212">
        <v>1044980</v>
      </c>
      <c r="M212">
        <v>1118970</v>
      </c>
      <c r="N212">
        <v>551197</v>
      </c>
      <c r="O212">
        <v>534388</v>
      </c>
      <c r="P212">
        <v>629075</v>
      </c>
      <c r="Q212">
        <v>413674</v>
      </c>
      <c r="R212">
        <v>334141</v>
      </c>
      <c r="S212">
        <v>426299</v>
      </c>
      <c r="T212">
        <v>767865</v>
      </c>
      <c r="U212">
        <v>889361</v>
      </c>
      <c r="V212">
        <v>836401</v>
      </c>
      <c r="W212">
        <v>328717</v>
      </c>
      <c r="X212">
        <v>355571</v>
      </c>
      <c r="Y212">
        <v>409258</v>
      </c>
      <c r="Z212">
        <v>1152330</v>
      </c>
      <c r="AA212">
        <v>1192710</v>
      </c>
      <c r="AB212">
        <v>1408590</v>
      </c>
      <c r="AC212">
        <v>1191070</v>
      </c>
      <c r="AD212">
        <v>1067350</v>
      </c>
      <c r="AE212">
        <v>1297640</v>
      </c>
      <c r="AF212">
        <v>699153</v>
      </c>
      <c r="AG212">
        <v>648235</v>
      </c>
      <c r="AH212">
        <v>615642</v>
      </c>
      <c r="AI212">
        <v>491282</v>
      </c>
      <c r="AJ212">
        <v>548744</v>
      </c>
      <c r="AK212">
        <v>519222</v>
      </c>
      <c r="AL212">
        <v>876448</v>
      </c>
      <c r="AM212">
        <v>1053170</v>
      </c>
      <c r="AN212">
        <v>915684</v>
      </c>
      <c r="AO212">
        <v>639699</v>
      </c>
      <c r="AP212">
        <v>906460</v>
      </c>
      <c r="AQ212">
        <v>913472</v>
      </c>
    </row>
    <row r="213" spans="1:43">
      <c r="A213">
        <v>212</v>
      </c>
      <c r="B213" t="s">
        <v>465</v>
      </c>
      <c r="C213" t="s">
        <v>466</v>
      </c>
      <c r="D213">
        <v>1.0476699999999999E-3</v>
      </c>
      <c r="E213">
        <v>4</v>
      </c>
      <c r="F213">
        <v>4</v>
      </c>
      <c r="G213">
        <v>0</v>
      </c>
      <c r="H213">
        <v>1792010</v>
      </c>
      <c r="I213">
        <v>1744080</v>
      </c>
      <c r="J213">
        <v>2062640</v>
      </c>
      <c r="K213">
        <v>2859660</v>
      </c>
      <c r="L213">
        <v>2417020</v>
      </c>
      <c r="M213">
        <v>2918750</v>
      </c>
      <c r="N213">
        <v>959842</v>
      </c>
      <c r="O213">
        <v>996421</v>
      </c>
      <c r="P213">
        <v>870866</v>
      </c>
      <c r="Q213">
        <v>862917</v>
      </c>
      <c r="R213">
        <v>878174</v>
      </c>
      <c r="S213">
        <v>1072990</v>
      </c>
      <c r="T213">
        <v>1156550</v>
      </c>
      <c r="U213">
        <v>1308800</v>
      </c>
      <c r="V213">
        <v>1504150</v>
      </c>
      <c r="W213">
        <v>731741</v>
      </c>
      <c r="X213">
        <v>777829</v>
      </c>
      <c r="Y213">
        <v>987742</v>
      </c>
      <c r="Z213">
        <v>1567670</v>
      </c>
      <c r="AA213">
        <v>1672030</v>
      </c>
      <c r="AB213">
        <v>1973210</v>
      </c>
      <c r="AC213">
        <v>1607670</v>
      </c>
      <c r="AD213">
        <v>1631660</v>
      </c>
      <c r="AE213">
        <v>1715990</v>
      </c>
      <c r="AF213">
        <v>822941</v>
      </c>
      <c r="AG213">
        <v>689715</v>
      </c>
      <c r="AH213">
        <v>1166760</v>
      </c>
      <c r="AI213">
        <v>731618</v>
      </c>
      <c r="AJ213">
        <v>637100</v>
      </c>
      <c r="AK213">
        <v>706312</v>
      </c>
      <c r="AL213">
        <v>951657</v>
      </c>
      <c r="AM213">
        <v>1288920</v>
      </c>
      <c r="AN213">
        <v>1191500</v>
      </c>
      <c r="AO213">
        <v>648946</v>
      </c>
      <c r="AP213">
        <v>892872</v>
      </c>
      <c r="AQ213">
        <v>898045</v>
      </c>
    </row>
    <row r="214" spans="1:43">
      <c r="A214">
        <v>213</v>
      </c>
      <c r="B214" t="s">
        <v>467</v>
      </c>
      <c r="C214" t="s">
        <v>468</v>
      </c>
      <c r="D214">
        <v>7.1633199999999997E-4</v>
      </c>
      <c r="E214">
        <v>12</v>
      </c>
      <c r="F214">
        <v>7</v>
      </c>
      <c r="G214">
        <v>5</v>
      </c>
      <c r="H214">
        <v>844338</v>
      </c>
      <c r="I214">
        <v>603428</v>
      </c>
      <c r="J214">
        <v>481348</v>
      </c>
      <c r="K214">
        <v>782589</v>
      </c>
      <c r="L214">
        <v>634564</v>
      </c>
      <c r="M214">
        <v>720177</v>
      </c>
      <c r="N214">
        <v>772525</v>
      </c>
      <c r="O214">
        <v>769038</v>
      </c>
      <c r="P214">
        <v>606340</v>
      </c>
      <c r="Q214">
        <v>552140</v>
      </c>
      <c r="R214">
        <v>492416</v>
      </c>
      <c r="S214">
        <v>408320</v>
      </c>
      <c r="T214">
        <v>907883</v>
      </c>
      <c r="U214">
        <v>930685</v>
      </c>
      <c r="V214">
        <v>962557</v>
      </c>
      <c r="W214">
        <v>545971</v>
      </c>
      <c r="X214">
        <v>536083</v>
      </c>
      <c r="Y214">
        <v>453581</v>
      </c>
      <c r="Z214">
        <v>1119780</v>
      </c>
      <c r="AA214">
        <v>996058</v>
      </c>
      <c r="AB214">
        <v>1037300</v>
      </c>
      <c r="AC214">
        <v>647766</v>
      </c>
      <c r="AD214">
        <v>625931</v>
      </c>
      <c r="AE214">
        <v>584747</v>
      </c>
      <c r="AF214">
        <v>604790</v>
      </c>
      <c r="AG214">
        <v>574201</v>
      </c>
      <c r="AH214">
        <v>709754</v>
      </c>
      <c r="AI214">
        <v>607401</v>
      </c>
      <c r="AJ214">
        <v>552605</v>
      </c>
      <c r="AK214">
        <v>584805</v>
      </c>
      <c r="AL214">
        <v>521763</v>
      </c>
      <c r="AM214">
        <v>786338</v>
      </c>
      <c r="AN214">
        <v>546121</v>
      </c>
      <c r="AO214">
        <v>409493</v>
      </c>
      <c r="AP214">
        <v>597767</v>
      </c>
      <c r="AQ214">
        <v>506913</v>
      </c>
    </row>
    <row r="215" spans="1:43">
      <c r="A215">
        <v>214</v>
      </c>
      <c r="B215" t="s">
        <v>469</v>
      </c>
      <c r="C215" t="s">
        <v>470</v>
      </c>
      <c r="D215">
        <v>7.0656699999999996E-3</v>
      </c>
      <c r="E215">
        <v>2</v>
      </c>
      <c r="F215">
        <v>2</v>
      </c>
      <c r="G215">
        <v>0</v>
      </c>
      <c r="H215">
        <v>114343</v>
      </c>
      <c r="I215">
        <v>134153</v>
      </c>
      <c r="J215">
        <v>163031</v>
      </c>
      <c r="K215">
        <v>85505</v>
      </c>
      <c r="L215">
        <v>38870.800000000003</v>
      </c>
      <c r="M215">
        <v>99959.2</v>
      </c>
      <c r="N215">
        <v>213729</v>
      </c>
      <c r="O215">
        <v>224389</v>
      </c>
      <c r="P215">
        <v>158715</v>
      </c>
      <c r="Q215">
        <v>67524.5</v>
      </c>
      <c r="R215" t="s">
        <v>44</v>
      </c>
      <c r="S215">
        <v>124155</v>
      </c>
      <c r="T215">
        <v>124534</v>
      </c>
      <c r="U215">
        <v>218282</v>
      </c>
      <c r="V215">
        <v>231200</v>
      </c>
      <c r="W215">
        <v>51685.2</v>
      </c>
      <c r="X215">
        <v>24517.3</v>
      </c>
      <c r="Y215">
        <v>15454</v>
      </c>
      <c r="Z215">
        <v>160820</v>
      </c>
      <c r="AA215">
        <v>201292</v>
      </c>
      <c r="AB215">
        <v>183390</v>
      </c>
      <c r="AC215">
        <v>42705.1</v>
      </c>
      <c r="AD215">
        <v>72369.899999999994</v>
      </c>
      <c r="AE215">
        <v>77942.5</v>
      </c>
      <c r="AF215">
        <v>75198.600000000006</v>
      </c>
      <c r="AG215">
        <v>89040.1</v>
      </c>
      <c r="AH215">
        <v>95427.8</v>
      </c>
      <c r="AI215">
        <v>50695.8</v>
      </c>
      <c r="AJ215">
        <v>50312.4</v>
      </c>
      <c r="AK215">
        <v>67836.100000000006</v>
      </c>
      <c r="AL215">
        <v>121074</v>
      </c>
      <c r="AM215">
        <v>217357</v>
      </c>
      <c r="AN215">
        <v>119804</v>
      </c>
      <c r="AO215">
        <v>47111.1</v>
      </c>
      <c r="AP215">
        <v>47470.5</v>
      </c>
      <c r="AQ215">
        <v>76088.100000000006</v>
      </c>
    </row>
    <row r="216" spans="1:43">
      <c r="A216">
        <v>215</v>
      </c>
      <c r="B216" t="s">
        <v>471</v>
      </c>
      <c r="C216" t="s">
        <v>472</v>
      </c>
      <c r="D216">
        <v>7.1633199999999997E-4</v>
      </c>
      <c r="E216">
        <v>15</v>
      </c>
      <c r="F216">
        <v>15</v>
      </c>
      <c r="G216">
        <v>0</v>
      </c>
      <c r="H216">
        <v>334323</v>
      </c>
      <c r="I216">
        <v>284602</v>
      </c>
      <c r="J216">
        <v>296256</v>
      </c>
      <c r="K216">
        <v>212340</v>
      </c>
      <c r="L216">
        <v>192076</v>
      </c>
      <c r="M216">
        <v>239456</v>
      </c>
      <c r="N216">
        <v>338280</v>
      </c>
      <c r="O216">
        <v>341782</v>
      </c>
      <c r="P216">
        <v>254396</v>
      </c>
      <c r="Q216">
        <v>137856</v>
      </c>
      <c r="R216">
        <v>103231</v>
      </c>
      <c r="S216">
        <v>102592</v>
      </c>
      <c r="T216">
        <v>347923</v>
      </c>
      <c r="U216">
        <v>413568</v>
      </c>
      <c r="V216">
        <v>425827</v>
      </c>
      <c r="W216">
        <v>103331</v>
      </c>
      <c r="X216">
        <v>86367.1</v>
      </c>
      <c r="Y216">
        <v>120038</v>
      </c>
      <c r="Z216">
        <v>595707</v>
      </c>
      <c r="AA216">
        <v>574787</v>
      </c>
      <c r="AB216">
        <v>679634</v>
      </c>
      <c r="AC216">
        <v>239400</v>
      </c>
      <c r="AD216">
        <v>247093</v>
      </c>
      <c r="AE216">
        <v>204980</v>
      </c>
      <c r="AF216">
        <v>162073</v>
      </c>
      <c r="AG216">
        <v>195154</v>
      </c>
      <c r="AH216">
        <v>223437</v>
      </c>
      <c r="AI216">
        <v>126578</v>
      </c>
      <c r="AJ216">
        <v>128022</v>
      </c>
      <c r="AK216">
        <v>169666</v>
      </c>
      <c r="AL216">
        <v>519473</v>
      </c>
      <c r="AM216">
        <v>727435</v>
      </c>
      <c r="AN216">
        <v>569591</v>
      </c>
      <c r="AO216">
        <v>217058</v>
      </c>
      <c r="AP216">
        <v>301207</v>
      </c>
      <c r="AQ216">
        <v>298849</v>
      </c>
    </row>
    <row r="217" spans="1:43">
      <c r="A217">
        <v>216</v>
      </c>
      <c r="B217" t="s">
        <v>473</v>
      </c>
      <c r="C217" t="s">
        <v>474</v>
      </c>
      <c r="D217">
        <v>2.7036999999999999E-2</v>
      </c>
      <c r="E217">
        <v>2</v>
      </c>
      <c r="F217">
        <v>2</v>
      </c>
      <c r="G217">
        <v>0</v>
      </c>
      <c r="H217">
        <v>8884.07</v>
      </c>
      <c r="I217">
        <v>2123.5100000000002</v>
      </c>
      <c r="J217" t="s">
        <v>44</v>
      </c>
      <c r="K217">
        <v>16105.7</v>
      </c>
      <c r="L217">
        <v>21205.3</v>
      </c>
      <c r="M217">
        <v>12971.8</v>
      </c>
      <c r="N217">
        <v>20787</v>
      </c>
      <c r="O217">
        <v>22451.9</v>
      </c>
      <c r="P217" t="s">
        <v>44</v>
      </c>
      <c r="Q217">
        <v>8651.77</v>
      </c>
      <c r="R217">
        <v>5671.21</v>
      </c>
      <c r="S217">
        <v>4718.6400000000003</v>
      </c>
      <c r="T217">
        <v>12000.2</v>
      </c>
      <c r="U217">
        <v>16630.5</v>
      </c>
      <c r="V217">
        <v>29278.9</v>
      </c>
      <c r="W217" t="s">
        <v>44</v>
      </c>
      <c r="X217" t="s">
        <v>44</v>
      </c>
      <c r="Y217" t="s">
        <v>44</v>
      </c>
      <c r="Z217">
        <v>68543.399999999994</v>
      </c>
      <c r="AA217">
        <v>58405.5</v>
      </c>
      <c r="AB217">
        <v>86436.9</v>
      </c>
      <c r="AC217">
        <v>17042.599999999999</v>
      </c>
      <c r="AD217">
        <v>15866.5</v>
      </c>
      <c r="AE217" t="s">
        <v>44</v>
      </c>
      <c r="AF217" t="s">
        <v>44</v>
      </c>
      <c r="AG217" t="s">
        <v>44</v>
      </c>
      <c r="AH217" t="s">
        <v>44</v>
      </c>
      <c r="AI217">
        <v>26652.400000000001</v>
      </c>
      <c r="AJ217">
        <v>20303.400000000001</v>
      </c>
      <c r="AK217">
        <v>6812.07</v>
      </c>
      <c r="AL217">
        <v>38840.800000000003</v>
      </c>
      <c r="AM217">
        <v>34027.199999999997</v>
      </c>
      <c r="AN217">
        <v>64385.599999999999</v>
      </c>
      <c r="AO217" t="s">
        <v>44</v>
      </c>
      <c r="AP217">
        <v>9243.64</v>
      </c>
      <c r="AQ217">
        <v>19386.2</v>
      </c>
    </row>
    <row r="218" spans="1:43">
      <c r="A218">
        <v>217</v>
      </c>
      <c r="B218" t="s">
        <v>475</v>
      </c>
      <c r="C218" t="s">
        <v>476</v>
      </c>
      <c r="D218">
        <v>4.82315E-3</v>
      </c>
      <c r="E218">
        <v>4</v>
      </c>
      <c r="F218">
        <v>4</v>
      </c>
      <c r="G218">
        <v>0</v>
      </c>
      <c r="H218">
        <v>244109</v>
      </c>
      <c r="I218">
        <v>245081</v>
      </c>
      <c r="J218">
        <v>239106</v>
      </c>
      <c r="K218">
        <v>326518</v>
      </c>
      <c r="L218">
        <v>267736</v>
      </c>
      <c r="M218">
        <v>218648</v>
      </c>
      <c r="N218">
        <v>302611</v>
      </c>
      <c r="O218">
        <v>315836</v>
      </c>
      <c r="P218">
        <v>150058</v>
      </c>
      <c r="Q218">
        <v>246829</v>
      </c>
      <c r="R218">
        <v>162297</v>
      </c>
      <c r="S218" t="s">
        <v>44</v>
      </c>
      <c r="T218">
        <v>288950</v>
      </c>
      <c r="U218">
        <v>465453</v>
      </c>
      <c r="V218">
        <v>292562</v>
      </c>
      <c r="W218">
        <v>180147</v>
      </c>
      <c r="X218">
        <v>84819.7</v>
      </c>
      <c r="Y218">
        <v>127657</v>
      </c>
      <c r="Z218">
        <v>452791</v>
      </c>
      <c r="AA218">
        <v>366332</v>
      </c>
      <c r="AB218">
        <v>431704</v>
      </c>
      <c r="AC218">
        <v>260504</v>
      </c>
      <c r="AD218">
        <v>373363</v>
      </c>
      <c r="AE218">
        <v>397547</v>
      </c>
      <c r="AF218">
        <v>343440</v>
      </c>
      <c r="AG218">
        <v>530481</v>
      </c>
      <c r="AH218">
        <v>414653</v>
      </c>
      <c r="AI218">
        <v>336797</v>
      </c>
      <c r="AJ218">
        <v>408525</v>
      </c>
      <c r="AK218">
        <v>225336</v>
      </c>
      <c r="AL218">
        <v>276587</v>
      </c>
      <c r="AM218">
        <v>448361</v>
      </c>
      <c r="AN218">
        <v>322995</v>
      </c>
      <c r="AO218">
        <v>111471</v>
      </c>
      <c r="AP218">
        <v>115677</v>
      </c>
      <c r="AQ218">
        <v>160901</v>
      </c>
    </row>
    <row r="219" spans="1:43">
      <c r="A219">
        <v>218</v>
      </c>
      <c r="B219" t="s">
        <v>477</v>
      </c>
      <c r="C219" t="s">
        <v>478</v>
      </c>
      <c r="D219">
        <v>3.4379699999999999E-2</v>
      </c>
      <c r="E219">
        <v>2</v>
      </c>
      <c r="F219">
        <v>2</v>
      </c>
      <c r="G219">
        <v>0</v>
      </c>
      <c r="H219">
        <v>225382</v>
      </c>
      <c r="I219">
        <v>237024</v>
      </c>
      <c r="J219">
        <v>221800</v>
      </c>
      <c r="K219">
        <v>377620</v>
      </c>
      <c r="L219">
        <v>439861</v>
      </c>
      <c r="M219">
        <v>496830</v>
      </c>
      <c r="N219">
        <v>150620</v>
      </c>
      <c r="O219" t="s">
        <v>44</v>
      </c>
      <c r="P219">
        <v>254820</v>
      </c>
      <c r="Q219">
        <v>254434</v>
      </c>
      <c r="R219">
        <v>577412</v>
      </c>
      <c r="S219">
        <v>377246</v>
      </c>
      <c r="T219">
        <v>185755</v>
      </c>
      <c r="U219">
        <v>236636</v>
      </c>
      <c r="V219">
        <v>196284</v>
      </c>
      <c r="W219">
        <v>151187</v>
      </c>
      <c r="X219">
        <v>111738</v>
      </c>
      <c r="Y219">
        <v>186147</v>
      </c>
      <c r="Z219">
        <v>337728</v>
      </c>
      <c r="AA219">
        <v>455079</v>
      </c>
      <c r="AB219">
        <v>545526</v>
      </c>
      <c r="AC219">
        <v>352438</v>
      </c>
      <c r="AD219">
        <v>323285</v>
      </c>
      <c r="AE219">
        <v>374701</v>
      </c>
      <c r="AF219">
        <v>275262</v>
      </c>
      <c r="AG219">
        <v>262083</v>
      </c>
      <c r="AH219">
        <v>228571</v>
      </c>
      <c r="AI219">
        <v>98928</v>
      </c>
      <c r="AJ219">
        <v>256858</v>
      </c>
      <c r="AK219">
        <v>154282</v>
      </c>
      <c r="AL219">
        <v>161501</v>
      </c>
      <c r="AM219">
        <v>268943</v>
      </c>
      <c r="AN219">
        <v>232514</v>
      </c>
      <c r="AO219">
        <v>135424</v>
      </c>
      <c r="AP219">
        <v>254030</v>
      </c>
      <c r="AQ219" t="s">
        <v>44</v>
      </c>
    </row>
    <row r="220" spans="1:43">
      <c r="A220">
        <v>219</v>
      </c>
      <c r="B220" t="s">
        <v>479</v>
      </c>
      <c r="C220" t="s">
        <v>480</v>
      </c>
      <c r="D220">
        <v>2.7356700000000001E-2</v>
      </c>
      <c r="E220">
        <v>1</v>
      </c>
      <c r="F220">
        <v>1</v>
      </c>
      <c r="G220">
        <v>0</v>
      </c>
      <c r="H220">
        <v>103578</v>
      </c>
      <c r="I220">
        <v>78248.600000000006</v>
      </c>
      <c r="J220">
        <v>117971</v>
      </c>
      <c r="K220">
        <v>113102</v>
      </c>
      <c r="L220">
        <v>93176.8</v>
      </c>
      <c r="M220">
        <v>126657</v>
      </c>
      <c r="N220">
        <v>76003.100000000006</v>
      </c>
      <c r="O220">
        <v>91562.9</v>
      </c>
      <c r="P220">
        <v>79902.100000000006</v>
      </c>
      <c r="Q220">
        <v>45229.4</v>
      </c>
      <c r="R220">
        <v>37589.1</v>
      </c>
      <c r="S220">
        <v>54214.2</v>
      </c>
      <c r="T220">
        <v>74683.3</v>
      </c>
      <c r="U220">
        <v>35285.4</v>
      </c>
      <c r="V220">
        <v>88465.3</v>
      </c>
      <c r="W220">
        <v>5369.39</v>
      </c>
      <c r="X220" t="s">
        <v>44</v>
      </c>
      <c r="Y220" t="s">
        <v>44</v>
      </c>
      <c r="Z220">
        <v>89230.399999999994</v>
      </c>
      <c r="AA220">
        <v>98460.7</v>
      </c>
      <c r="AB220">
        <v>114946</v>
      </c>
      <c r="AC220">
        <v>97227.3</v>
      </c>
      <c r="AD220">
        <v>119405</v>
      </c>
      <c r="AE220">
        <v>29809.3</v>
      </c>
      <c r="AF220" t="s">
        <v>44</v>
      </c>
      <c r="AG220">
        <v>36982</v>
      </c>
      <c r="AH220" t="s">
        <v>44</v>
      </c>
      <c r="AI220" t="s">
        <v>44</v>
      </c>
      <c r="AJ220" t="s">
        <v>44</v>
      </c>
      <c r="AK220" t="s">
        <v>44</v>
      </c>
      <c r="AL220">
        <v>42837.1</v>
      </c>
      <c r="AM220">
        <v>79536.7</v>
      </c>
      <c r="AN220">
        <v>51267.4</v>
      </c>
      <c r="AO220" t="s">
        <v>44</v>
      </c>
      <c r="AP220">
        <v>26371.3</v>
      </c>
      <c r="AQ220">
        <v>15806.3</v>
      </c>
    </row>
    <row r="221" spans="1:43">
      <c r="A221">
        <v>220</v>
      </c>
      <c r="B221" t="s">
        <v>481</v>
      </c>
      <c r="C221" t="s">
        <v>482</v>
      </c>
      <c r="D221">
        <v>7.1633199999999997E-4</v>
      </c>
      <c r="E221">
        <v>27</v>
      </c>
      <c r="F221">
        <v>27</v>
      </c>
      <c r="G221">
        <v>0</v>
      </c>
      <c r="H221">
        <v>1504720</v>
      </c>
      <c r="I221">
        <v>1299480</v>
      </c>
      <c r="J221">
        <v>1414160</v>
      </c>
      <c r="K221">
        <v>1188490</v>
      </c>
      <c r="L221">
        <v>1176690</v>
      </c>
      <c r="M221">
        <v>1170040</v>
      </c>
      <c r="N221">
        <v>1467830</v>
      </c>
      <c r="O221">
        <v>1564520</v>
      </c>
      <c r="P221">
        <v>1352260</v>
      </c>
      <c r="Q221">
        <v>812328</v>
      </c>
      <c r="R221">
        <v>849387</v>
      </c>
      <c r="S221">
        <v>879824</v>
      </c>
      <c r="T221">
        <v>1441300</v>
      </c>
      <c r="U221">
        <v>1747480</v>
      </c>
      <c r="V221">
        <v>1656280</v>
      </c>
      <c r="W221">
        <v>574694</v>
      </c>
      <c r="X221">
        <v>659662</v>
      </c>
      <c r="Y221">
        <v>635578</v>
      </c>
      <c r="Z221">
        <v>2277330</v>
      </c>
      <c r="AA221">
        <v>2280840</v>
      </c>
      <c r="AB221">
        <v>2460620</v>
      </c>
      <c r="AC221">
        <v>1148870</v>
      </c>
      <c r="AD221">
        <v>1111030</v>
      </c>
      <c r="AE221">
        <v>1073950</v>
      </c>
      <c r="AF221">
        <v>807602</v>
      </c>
      <c r="AG221">
        <v>899781</v>
      </c>
      <c r="AH221">
        <v>947860</v>
      </c>
      <c r="AI221">
        <v>674422</v>
      </c>
      <c r="AJ221">
        <v>710008</v>
      </c>
      <c r="AK221">
        <v>773125</v>
      </c>
      <c r="AL221">
        <v>2004620</v>
      </c>
      <c r="AM221">
        <v>2730340</v>
      </c>
      <c r="AN221">
        <v>2055810</v>
      </c>
      <c r="AO221">
        <v>1315330</v>
      </c>
      <c r="AP221">
        <v>1834590</v>
      </c>
      <c r="AQ221">
        <v>1734340</v>
      </c>
    </row>
    <row r="222" spans="1:43">
      <c r="A222">
        <v>221</v>
      </c>
      <c r="B222" t="s">
        <v>483</v>
      </c>
      <c r="C222" t="s">
        <v>484</v>
      </c>
      <c r="D222">
        <v>1.03093E-2</v>
      </c>
      <c r="E222">
        <v>1</v>
      </c>
      <c r="F222">
        <v>1</v>
      </c>
      <c r="G222">
        <v>0</v>
      </c>
      <c r="H222">
        <v>19822.5</v>
      </c>
      <c r="I222">
        <v>35050.9</v>
      </c>
      <c r="J222">
        <v>12838.9</v>
      </c>
      <c r="K222">
        <v>33739</v>
      </c>
      <c r="L222">
        <v>13106.2</v>
      </c>
      <c r="M222">
        <v>5831.25</v>
      </c>
      <c r="N222">
        <v>38483.1</v>
      </c>
      <c r="O222">
        <v>32457.4</v>
      </c>
      <c r="P222">
        <v>4223.8999999999996</v>
      </c>
      <c r="Q222">
        <v>39544.199999999997</v>
      </c>
      <c r="R222">
        <v>27015.599999999999</v>
      </c>
      <c r="S222">
        <v>10493.3</v>
      </c>
      <c r="T222">
        <v>17707.3</v>
      </c>
      <c r="U222">
        <v>25998.2</v>
      </c>
      <c r="V222" t="s">
        <v>44</v>
      </c>
      <c r="W222">
        <v>41582.1</v>
      </c>
      <c r="X222">
        <v>16505.099999999999</v>
      </c>
      <c r="Y222">
        <v>1998.07</v>
      </c>
      <c r="Z222">
        <v>14611.3</v>
      </c>
      <c r="AA222">
        <v>22681</v>
      </c>
      <c r="AB222">
        <v>10453.200000000001</v>
      </c>
      <c r="AC222">
        <v>26638.400000000001</v>
      </c>
      <c r="AD222">
        <v>13317.3</v>
      </c>
      <c r="AE222">
        <v>13535.4</v>
      </c>
      <c r="AF222">
        <v>20512.400000000001</v>
      </c>
      <c r="AG222">
        <v>29889.5</v>
      </c>
      <c r="AH222">
        <v>12336.4</v>
      </c>
      <c r="AI222">
        <v>22818.9</v>
      </c>
      <c r="AJ222">
        <v>26960.799999999999</v>
      </c>
      <c r="AK222">
        <v>5418.68</v>
      </c>
      <c r="AL222">
        <v>15507.7</v>
      </c>
      <c r="AM222">
        <v>21349.5</v>
      </c>
      <c r="AN222" t="s">
        <v>44</v>
      </c>
      <c r="AO222">
        <v>11399.5</v>
      </c>
      <c r="AP222">
        <v>25001</v>
      </c>
      <c r="AQ222" t="s">
        <v>44</v>
      </c>
    </row>
    <row r="223" spans="1:43">
      <c r="A223">
        <v>222</v>
      </c>
      <c r="B223" t="s">
        <v>485</v>
      </c>
      <c r="C223" t="s">
        <v>486</v>
      </c>
      <c r="D223">
        <v>4.9559499999999998E-3</v>
      </c>
      <c r="E223">
        <v>4</v>
      </c>
      <c r="F223">
        <v>4</v>
      </c>
      <c r="G223">
        <v>0</v>
      </c>
      <c r="H223">
        <v>82719.899999999994</v>
      </c>
      <c r="I223">
        <v>69307.8</v>
      </c>
      <c r="J223">
        <v>92752.6</v>
      </c>
      <c r="K223">
        <v>77868.3</v>
      </c>
      <c r="L223">
        <v>89704.9</v>
      </c>
      <c r="M223">
        <v>75222.8</v>
      </c>
      <c r="N223">
        <v>71970.7</v>
      </c>
      <c r="O223">
        <v>91897.2</v>
      </c>
      <c r="P223">
        <v>92635</v>
      </c>
      <c r="Q223">
        <v>91026.7</v>
      </c>
      <c r="R223">
        <v>45311.6</v>
      </c>
      <c r="S223">
        <v>77901.5</v>
      </c>
      <c r="T223">
        <v>57015.9</v>
      </c>
      <c r="U223">
        <v>91683.1</v>
      </c>
      <c r="V223">
        <v>87978.3</v>
      </c>
      <c r="W223">
        <v>71148.399999999994</v>
      </c>
      <c r="X223">
        <v>64891.5</v>
      </c>
      <c r="Y223">
        <v>61577.4</v>
      </c>
      <c r="Z223">
        <v>109067</v>
      </c>
      <c r="AA223">
        <v>84114.5</v>
      </c>
      <c r="AB223">
        <v>154674</v>
      </c>
      <c r="AC223">
        <v>85208.5</v>
      </c>
      <c r="AD223">
        <v>99322.4</v>
      </c>
      <c r="AE223">
        <v>107947</v>
      </c>
      <c r="AF223">
        <v>79959.100000000006</v>
      </c>
      <c r="AG223">
        <v>58132.4</v>
      </c>
      <c r="AH223">
        <v>130729</v>
      </c>
      <c r="AI223">
        <v>40587.5</v>
      </c>
      <c r="AJ223">
        <v>72677.8</v>
      </c>
      <c r="AK223">
        <v>105709</v>
      </c>
      <c r="AL223">
        <v>70245.600000000006</v>
      </c>
      <c r="AM223">
        <v>109885</v>
      </c>
      <c r="AN223">
        <v>65781.2</v>
      </c>
      <c r="AO223">
        <v>50418.5</v>
      </c>
      <c r="AP223">
        <v>61733.9</v>
      </c>
      <c r="AQ223">
        <v>96896</v>
      </c>
    </row>
    <row r="224" spans="1:43">
      <c r="A224">
        <v>223</v>
      </c>
      <c r="B224" t="s">
        <v>487</v>
      </c>
      <c r="C224" t="s">
        <v>488</v>
      </c>
      <c r="D224">
        <v>2.1072799999999999E-2</v>
      </c>
      <c r="E224">
        <v>1</v>
      </c>
      <c r="F224">
        <v>0</v>
      </c>
      <c r="G224">
        <v>1</v>
      </c>
      <c r="H224">
        <v>27450.1</v>
      </c>
      <c r="I224">
        <v>48696.4</v>
      </c>
      <c r="J224">
        <v>35112.1</v>
      </c>
      <c r="K224">
        <v>43208.1</v>
      </c>
      <c r="L224">
        <v>34373.699999999997</v>
      </c>
      <c r="M224">
        <v>50701.2</v>
      </c>
      <c r="N224">
        <v>43079.8</v>
      </c>
      <c r="O224">
        <v>45697.3</v>
      </c>
      <c r="P224">
        <v>57351.4</v>
      </c>
      <c r="Q224">
        <v>40353.1</v>
      </c>
      <c r="R224">
        <v>42190.1</v>
      </c>
      <c r="S224">
        <v>34337.800000000003</v>
      </c>
      <c r="T224">
        <v>30111</v>
      </c>
      <c r="U224">
        <v>25919.9</v>
      </c>
      <c r="V224">
        <v>57432.1</v>
      </c>
      <c r="W224">
        <v>15151.5</v>
      </c>
      <c r="X224" t="s">
        <v>44</v>
      </c>
      <c r="Y224">
        <v>19316.3</v>
      </c>
      <c r="Z224">
        <v>54358.5</v>
      </c>
      <c r="AA224">
        <v>39912.800000000003</v>
      </c>
      <c r="AB224">
        <v>49948.9</v>
      </c>
      <c r="AC224">
        <v>18461.400000000001</v>
      </c>
      <c r="AD224">
        <v>35969.599999999999</v>
      </c>
      <c r="AE224">
        <v>21290.6</v>
      </c>
      <c r="AF224">
        <v>40801.699999999997</v>
      </c>
      <c r="AG224">
        <v>57746.5</v>
      </c>
      <c r="AH224">
        <v>68441</v>
      </c>
      <c r="AI224" t="s">
        <v>44</v>
      </c>
      <c r="AJ224" t="s">
        <v>44</v>
      </c>
      <c r="AK224">
        <v>19818.599999999999</v>
      </c>
      <c r="AL224">
        <v>57872.6</v>
      </c>
      <c r="AM224">
        <v>104455</v>
      </c>
      <c r="AN224">
        <v>62876.800000000003</v>
      </c>
      <c r="AO224">
        <v>27777.8</v>
      </c>
      <c r="AP224">
        <v>48742.6</v>
      </c>
      <c r="AQ224">
        <v>46780.7</v>
      </c>
    </row>
    <row r="225" spans="1:43">
      <c r="A225">
        <v>224</v>
      </c>
      <c r="B225" t="s">
        <v>489</v>
      </c>
      <c r="C225" t="s">
        <v>490</v>
      </c>
      <c r="D225">
        <v>1.2213699999999999E-2</v>
      </c>
      <c r="E225">
        <v>1</v>
      </c>
      <c r="F225">
        <v>1</v>
      </c>
      <c r="G225">
        <v>0</v>
      </c>
      <c r="H225">
        <v>52645</v>
      </c>
      <c r="I225">
        <v>45922.6</v>
      </c>
      <c r="J225">
        <v>8256.3799999999992</v>
      </c>
      <c r="K225">
        <v>87205.8</v>
      </c>
      <c r="L225">
        <v>50263.7</v>
      </c>
      <c r="M225">
        <v>51962.2</v>
      </c>
      <c r="N225">
        <v>61494.5</v>
      </c>
      <c r="O225">
        <v>24038</v>
      </c>
      <c r="P225" t="s">
        <v>44</v>
      </c>
      <c r="Q225" t="s">
        <v>44</v>
      </c>
      <c r="R225" t="s">
        <v>44</v>
      </c>
      <c r="S225">
        <v>12607.1</v>
      </c>
      <c r="T225">
        <v>47927</v>
      </c>
      <c r="U225">
        <v>64853.7</v>
      </c>
      <c r="V225">
        <v>51900.800000000003</v>
      </c>
      <c r="W225" t="s">
        <v>44</v>
      </c>
      <c r="X225" t="s">
        <v>44</v>
      </c>
      <c r="Y225" t="s">
        <v>44</v>
      </c>
      <c r="Z225">
        <v>55443.3</v>
      </c>
      <c r="AA225">
        <v>62927.199999999997</v>
      </c>
      <c r="AB225">
        <v>47073.1</v>
      </c>
      <c r="AC225">
        <v>49321.4</v>
      </c>
      <c r="AD225">
        <v>14768.9</v>
      </c>
      <c r="AE225" t="s">
        <v>44</v>
      </c>
      <c r="AF225" t="s">
        <v>44</v>
      </c>
      <c r="AG225" t="s">
        <v>44</v>
      </c>
      <c r="AH225" t="s">
        <v>44</v>
      </c>
      <c r="AI225">
        <v>7657.2</v>
      </c>
      <c r="AJ225">
        <v>33052.5</v>
      </c>
      <c r="AK225" t="s">
        <v>44</v>
      </c>
      <c r="AL225">
        <v>19599.2</v>
      </c>
      <c r="AM225" t="s">
        <v>44</v>
      </c>
      <c r="AN225" t="s">
        <v>44</v>
      </c>
      <c r="AO225" t="s">
        <v>44</v>
      </c>
      <c r="AP225" t="s">
        <v>44</v>
      </c>
      <c r="AQ225" t="s">
        <v>44</v>
      </c>
    </row>
    <row r="226" spans="1:43">
      <c r="A226">
        <v>225</v>
      </c>
      <c r="B226" t="s">
        <v>491</v>
      </c>
      <c r="C226" t="s">
        <v>492</v>
      </c>
      <c r="D226">
        <v>9.6385499999999992E-3</v>
      </c>
      <c r="E226">
        <v>4</v>
      </c>
      <c r="F226">
        <v>4</v>
      </c>
      <c r="G226">
        <v>0</v>
      </c>
      <c r="H226">
        <v>528846</v>
      </c>
      <c r="I226">
        <v>342559</v>
      </c>
      <c r="J226">
        <v>193334</v>
      </c>
      <c r="K226">
        <v>740899</v>
      </c>
      <c r="L226">
        <v>536436</v>
      </c>
      <c r="M226">
        <v>451494</v>
      </c>
      <c r="N226">
        <v>611868</v>
      </c>
      <c r="O226">
        <v>320064</v>
      </c>
      <c r="P226">
        <v>231007</v>
      </c>
      <c r="Q226">
        <v>376935</v>
      </c>
      <c r="R226">
        <v>276071</v>
      </c>
      <c r="S226">
        <v>194555</v>
      </c>
      <c r="T226">
        <v>598073</v>
      </c>
      <c r="U226">
        <v>483453</v>
      </c>
      <c r="V226">
        <v>398038</v>
      </c>
      <c r="W226">
        <v>247498</v>
      </c>
      <c r="X226">
        <v>174918</v>
      </c>
      <c r="Y226">
        <v>55750</v>
      </c>
      <c r="Z226">
        <v>1057240</v>
      </c>
      <c r="AA226">
        <v>695928</v>
      </c>
      <c r="AB226">
        <v>631773</v>
      </c>
      <c r="AC226">
        <v>539896</v>
      </c>
      <c r="AD226">
        <v>369671</v>
      </c>
      <c r="AE226">
        <v>227263</v>
      </c>
      <c r="AF226">
        <v>220831</v>
      </c>
      <c r="AG226">
        <v>241620</v>
      </c>
      <c r="AH226">
        <v>354124</v>
      </c>
      <c r="AI226">
        <v>351305</v>
      </c>
      <c r="AJ226">
        <v>480265</v>
      </c>
      <c r="AK226">
        <v>258192</v>
      </c>
      <c r="AL226">
        <v>392067</v>
      </c>
      <c r="AM226">
        <v>592575</v>
      </c>
      <c r="AN226">
        <v>363085</v>
      </c>
      <c r="AO226">
        <v>286946</v>
      </c>
      <c r="AP226">
        <v>482470</v>
      </c>
      <c r="AQ226">
        <v>444799</v>
      </c>
    </row>
    <row r="227" spans="1:43">
      <c r="A227">
        <v>226</v>
      </c>
      <c r="B227" t="s">
        <v>493</v>
      </c>
      <c r="C227" t="s">
        <v>494</v>
      </c>
      <c r="D227">
        <v>3.6522999999999998E-3</v>
      </c>
      <c r="E227">
        <v>1</v>
      </c>
      <c r="F227">
        <v>1</v>
      </c>
      <c r="G227">
        <v>0</v>
      </c>
      <c r="H227">
        <v>865143</v>
      </c>
      <c r="I227">
        <v>1333890</v>
      </c>
      <c r="J227">
        <v>859882</v>
      </c>
      <c r="K227">
        <v>740068</v>
      </c>
      <c r="L227">
        <v>840619</v>
      </c>
      <c r="M227">
        <v>1435660</v>
      </c>
      <c r="N227">
        <v>1052610</v>
      </c>
      <c r="O227">
        <v>1108200</v>
      </c>
      <c r="P227">
        <v>1095570</v>
      </c>
      <c r="Q227">
        <v>2002020</v>
      </c>
      <c r="R227">
        <v>857422</v>
      </c>
      <c r="S227">
        <v>2300460</v>
      </c>
      <c r="T227">
        <v>891295</v>
      </c>
      <c r="U227">
        <v>1260590</v>
      </c>
      <c r="V227">
        <v>1210410</v>
      </c>
      <c r="W227">
        <v>1000430</v>
      </c>
      <c r="X227">
        <v>2958110</v>
      </c>
      <c r="Y227">
        <v>1285600</v>
      </c>
      <c r="Z227">
        <v>1006580</v>
      </c>
      <c r="AA227">
        <v>1299380</v>
      </c>
      <c r="AB227">
        <v>1117790</v>
      </c>
      <c r="AC227">
        <v>1458320</v>
      </c>
      <c r="AD227">
        <v>929950</v>
      </c>
      <c r="AE227">
        <v>2152480</v>
      </c>
      <c r="AF227">
        <v>2393590</v>
      </c>
      <c r="AG227">
        <v>3296980</v>
      </c>
      <c r="AH227">
        <v>3263330</v>
      </c>
      <c r="AI227">
        <v>1795770</v>
      </c>
      <c r="AJ227">
        <v>2222690</v>
      </c>
      <c r="AK227">
        <v>2243170</v>
      </c>
      <c r="AL227">
        <v>720127</v>
      </c>
      <c r="AM227">
        <v>988347</v>
      </c>
      <c r="AN227">
        <v>747341</v>
      </c>
      <c r="AO227">
        <v>803386</v>
      </c>
      <c r="AP227">
        <v>1304310</v>
      </c>
      <c r="AQ227">
        <v>1402480</v>
      </c>
    </row>
    <row r="228" spans="1:43">
      <c r="A228">
        <v>227</v>
      </c>
      <c r="B228" t="s">
        <v>495</v>
      </c>
      <c r="C228" t="s">
        <v>496</v>
      </c>
      <c r="D228">
        <v>7.1633199999999997E-4</v>
      </c>
      <c r="E228">
        <v>4</v>
      </c>
      <c r="F228">
        <v>4</v>
      </c>
      <c r="G228">
        <v>0</v>
      </c>
      <c r="H228">
        <v>278857</v>
      </c>
      <c r="I228">
        <v>246273</v>
      </c>
      <c r="J228">
        <v>266590</v>
      </c>
      <c r="K228">
        <v>356543</v>
      </c>
      <c r="L228">
        <v>324846</v>
      </c>
      <c r="M228">
        <v>441501</v>
      </c>
      <c r="N228">
        <v>369818</v>
      </c>
      <c r="O228">
        <v>423359</v>
      </c>
      <c r="P228">
        <v>387424</v>
      </c>
      <c r="Q228">
        <v>241651</v>
      </c>
      <c r="R228">
        <v>270455</v>
      </c>
      <c r="S228">
        <v>254386</v>
      </c>
      <c r="T228">
        <v>349222</v>
      </c>
      <c r="U228">
        <v>417025</v>
      </c>
      <c r="V228">
        <v>387183</v>
      </c>
      <c r="W228">
        <v>210460</v>
      </c>
      <c r="X228">
        <v>227046</v>
      </c>
      <c r="Y228">
        <v>223767</v>
      </c>
      <c r="Z228">
        <v>384136</v>
      </c>
      <c r="AA228">
        <v>411732</v>
      </c>
      <c r="AB228">
        <v>489277</v>
      </c>
      <c r="AC228">
        <v>280567</v>
      </c>
      <c r="AD228">
        <v>300451</v>
      </c>
      <c r="AE228">
        <v>342886</v>
      </c>
      <c r="AF228">
        <v>211721</v>
      </c>
      <c r="AG228">
        <v>226478</v>
      </c>
      <c r="AH228">
        <v>232119</v>
      </c>
      <c r="AI228">
        <v>277519</v>
      </c>
      <c r="AJ228">
        <v>274696</v>
      </c>
      <c r="AK228">
        <v>282579</v>
      </c>
      <c r="AL228">
        <v>268575</v>
      </c>
      <c r="AM228">
        <v>301578</v>
      </c>
      <c r="AN228">
        <v>255224</v>
      </c>
      <c r="AO228">
        <v>184928</v>
      </c>
      <c r="AP228">
        <v>196725</v>
      </c>
      <c r="AQ228">
        <v>244602</v>
      </c>
    </row>
    <row r="229" spans="1:43">
      <c r="A229">
        <v>228</v>
      </c>
      <c r="B229" t="s">
        <v>497</v>
      </c>
      <c r="C229" t="s">
        <v>498</v>
      </c>
      <c r="D229">
        <v>1.43187E-2</v>
      </c>
      <c r="E229">
        <v>3</v>
      </c>
      <c r="F229">
        <v>3</v>
      </c>
      <c r="G229">
        <v>0</v>
      </c>
      <c r="H229">
        <v>78285.2</v>
      </c>
      <c r="I229">
        <v>83843.199999999997</v>
      </c>
      <c r="J229">
        <v>66846.2</v>
      </c>
      <c r="K229">
        <v>46697.4</v>
      </c>
      <c r="L229">
        <v>36925.300000000003</v>
      </c>
      <c r="M229">
        <v>42807.6</v>
      </c>
      <c r="N229">
        <v>57025.8</v>
      </c>
      <c r="O229">
        <v>78515.5</v>
      </c>
      <c r="P229">
        <v>29636.400000000001</v>
      </c>
      <c r="Q229" t="s">
        <v>44</v>
      </c>
      <c r="R229">
        <v>9730.41</v>
      </c>
      <c r="S229" t="s">
        <v>44</v>
      </c>
      <c r="T229">
        <v>94518.3</v>
      </c>
      <c r="U229">
        <v>105713</v>
      </c>
      <c r="V229">
        <v>88050.6</v>
      </c>
      <c r="W229">
        <v>14040.5</v>
      </c>
      <c r="X229">
        <v>15965.3</v>
      </c>
      <c r="Y229">
        <v>18399.8</v>
      </c>
      <c r="Z229">
        <v>64372.5</v>
      </c>
      <c r="AA229">
        <v>68624.399999999994</v>
      </c>
      <c r="AB229">
        <v>73569.399999999994</v>
      </c>
      <c r="AC229">
        <v>50648.6</v>
      </c>
      <c r="AD229">
        <v>26358.1</v>
      </c>
      <c r="AE229">
        <v>22148.9</v>
      </c>
      <c r="AF229">
        <v>18975.7</v>
      </c>
      <c r="AG229">
        <v>8364.23</v>
      </c>
      <c r="AH229" t="s">
        <v>44</v>
      </c>
      <c r="AI229">
        <v>11939.4</v>
      </c>
      <c r="AJ229">
        <v>19993.2</v>
      </c>
      <c r="AK229">
        <v>16611.3</v>
      </c>
      <c r="AL229">
        <v>49512.9</v>
      </c>
      <c r="AM229">
        <v>35740.300000000003</v>
      </c>
      <c r="AN229">
        <v>37545.800000000003</v>
      </c>
      <c r="AO229" t="s">
        <v>44</v>
      </c>
      <c r="AP229">
        <v>6222.96</v>
      </c>
      <c r="AQ229" t="s">
        <v>44</v>
      </c>
    </row>
    <row r="230" spans="1:43">
      <c r="A230">
        <v>229</v>
      </c>
      <c r="B230" t="s">
        <v>499</v>
      </c>
      <c r="C230" t="s">
        <v>500</v>
      </c>
      <c r="D230">
        <v>6.2864799999999997E-3</v>
      </c>
      <c r="E230">
        <v>3</v>
      </c>
      <c r="F230">
        <v>2</v>
      </c>
      <c r="G230">
        <v>1</v>
      </c>
      <c r="H230">
        <v>79070</v>
      </c>
      <c r="I230">
        <v>60438.5</v>
      </c>
      <c r="J230">
        <v>70709.8</v>
      </c>
      <c r="K230">
        <v>67332.7</v>
      </c>
      <c r="L230">
        <v>83230.3</v>
      </c>
      <c r="M230">
        <v>83273</v>
      </c>
      <c r="N230">
        <v>84607.7</v>
      </c>
      <c r="O230">
        <v>84617.2</v>
      </c>
      <c r="P230">
        <v>56596.3</v>
      </c>
      <c r="Q230">
        <v>51930.6</v>
      </c>
      <c r="R230">
        <v>39976.300000000003</v>
      </c>
      <c r="S230">
        <v>66754.7</v>
      </c>
      <c r="T230">
        <v>93875.5</v>
      </c>
      <c r="U230">
        <v>92503.7</v>
      </c>
      <c r="V230">
        <v>73258.100000000006</v>
      </c>
      <c r="W230">
        <v>79692.600000000006</v>
      </c>
      <c r="X230">
        <v>50526.8</v>
      </c>
      <c r="Y230">
        <v>83316.800000000003</v>
      </c>
      <c r="Z230">
        <v>84824.6</v>
      </c>
      <c r="AA230">
        <v>69224.899999999994</v>
      </c>
      <c r="AB230">
        <v>85142.1</v>
      </c>
      <c r="AC230">
        <v>30547.4</v>
      </c>
      <c r="AD230">
        <v>59419.1</v>
      </c>
      <c r="AE230">
        <v>75279.5</v>
      </c>
      <c r="AF230">
        <v>56108.5</v>
      </c>
      <c r="AG230">
        <v>64334.9</v>
      </c>
      <c r="AH230">
        <v>64303</v>
      </c>
      <c r="AI230">
        <v>46191.3</v>
      </c>
      <c r="AJ230">
        <v>56545.1</v>
      </c>
      <c r="AK230">
        <v>46126.9</v>
      </c>
      <c r="AL230">
        <v>47980.800000000003</v>
      </c>
      <c r="AM230">
        <v>93024.3</v>
      </c>
      <c r="AN230">
        <v>25688.799999999999</v>
      </c>
      <c r="AO230">
        <v>26488.9</v>
      </c>
      <c r="AP230">
        <v>43819.4</v>
      </c>
      <c r="AQ230">
        <v>63560.5</v>
      </c>
    </row>
    <row r="231" spans="1:43">
      <c r="A231">
        <v>230</v>
      </c>
      <c r="B231" t="s">
        <v>501</v>
      </c>
      <c r="C231" t="s">
        <v>502</v>
      </c>
      <c r="D231">
        <v>7.1633199999999997E-4</v>
      </c>
      <c r="E231">
        <v>13</v>
      </c>
      <c r="F231">
        <v>13</v>
      </c>
      <c r="G231">
        <v>0</v>
      </c>
      <c r="H231">
        <v>194869</v>
      </c>
      <c r="I231">
        <v>178119</v>
      </c>
      <c r="J231">
        <v>176510</v>
      </c>
      <c r="K231">
        <v>184844</v>
      </c>
      <c r="L231">
        <v>179941</v>
      </c>
      <c r="M231">
        <v>179702</v>
      </c>
      <c r="N231">
        <v>229279</v>
      </c>
      <c r="O231">
        <v>282306</v>
      </c>
      <c r="P231">
        <v>243279</v>
      </c>
      <c r="Q231">
        <v>150051</v>
      </c>
      <c r="R231">
        <v>175964</v>
      </c>
      <c r="S231">
        <v>167177</v>
      </c>
      <c r="T231">
        <v>279794</v>
      </c>
      <c r="U231">
        <v>349461</v>
      </c>
      <c r="V231">
        <v>289224</v>
      </c>
      <c r="W231">
        <v>132308</v>
      </c>
      <c r="X231">
        <v>152838</v>
      </c>
      <c r="Y231">
        <v>144746</v>
      </c>
      <c r="Z231">
        <v>269523</v>
      </c>
      <c r="AA231">
        <v>263129</v>
      </c>
      <c r="AB231">
        <v>312387</v>
      </c>
      <c r="AC231">
        <v>241292</v>
      </c>
      <c r="AD231">
        <v>242420</v>
      </c>
      <c r="AE231">
        <v>232023</v>
      </c>
      <c r="AF231">
        <v>252674</v>
      </c>
      <c r="AG231">
        <v>284819</v>
      </c>
      <c r="AH231">
        <v>265407</v>
      </c>
      <c r="AI231">
        <v>143014</v>
      </c>
      <c r="AJ231">
        <v>177816</v>
      </c>
      <c r="AK231">
        <v>161810</v>
      </c>
      <c r="AL231">
        <v>314650</v>
      </c>
      <c r="AM231">
        <v>402309</v>
      </c>
      <c r="AN231">
        <v>343135</v>
      </c>
      <c r="AO231">
        <v>124770</v>
      </c>
      <c r="AP231">
        <v>193124</v>
      </c>
      <c r="AQ231">
        <v>182008</v>
      </c>
    </row>
    <row r="232" spans="1:43">
      <c r="A232">
        <v>231</v>
      </c>
      <c r="B232" t="s">
        <v>503</v>
      </c>
      <c r="C232" t="s">
        <v>504</v>
      </c>
      <c r="D232">
        <v>1.90749E-3</v>
      </c>
      <c r="E232">
        <v>2</v>
      </c>
      <c r="F232">
        <v>2</v>
      </c>
      <c r="G232">
        <v>0</v>
      </c>
      <c r="H232">
        <v>206279</v>
      </c>
      <c r="I232">
        <v>224257</v>
      </c>
      <c r="J232">
        <v>183946</v>
      </c>
      <c r="K232">
        <v>80624.899999999994</v>
      </c>
      <c r="L232">
        <v>147079</v>
      </c>
      <c r="M232">
        <v>160308</v>
      </c>
      <c r="N232">
        <v>219955</v>
      </c>
      <c r="O232">
        <v>265458</v>
      </c>
      <c r="P232">
        <v>235703</v>
      </c>
      <c r="Q232">
        <v>129072</v>
      </c>
      <c r="R232">
        <v>83396.100000000006</v>
      </c>
      <c r="S232">
        <v>158789</v>
      </c>
      <c r="T232">
        <v>290065</v>
      </c>
      <c r="U232">
        <v>327113</v>
      </c>
      <c r="V232">
        <v>352991</v>
      </c>
      <c r="W232">
        <v>84433.4</v>
      </c>
      <c r="X232">
        <v>92299.5</v>
      </c>
      <c r="Y232">
        <v>94852.3</v>
      </c>
      <c r="Z232">
        <v>357048</v>
      </c>
      <c r="AA232">
        <v>350324</v>
      </c>
      <c r="AB232">
        <v>441231</v>
      </c>
      <c r="AC232">
        <v>234578</v>
      </c>
      <c r="AD232">
        <v>239952</v>
      </c>
      <c r="AE232">
        <v>257224</v>
      </c>
      <c r="AF232">
        <v>182760</v>
      </c>
      <c r="AG232">
        <v>198411</v>
      </c>
      <c r="AH232">
        <v>41013.4</v>
      </c>
      <c r="AI232">
        <v>114401</v>
      </c>
      <c r="AJ232">
        <v>139462</v>
      </c>
      <c r="AK232">
        <v>155250</v>
      </c>
      <c r="AL232">
        <v>264399</v>
      </c>
      <c r="AM232">
        <v>383241</v>
      </c>
      <c r="AN232">
        <v>228990</v>
      </c>
      <c r="AO232">
        <v>81871.7</v>
      </c>
      <c r="AP232">
        <v>147498</v>
      </c>
      <c r="AQ232">
        <v>162391</v>
      </c>
    </row>
    <row r="233" spans="1:43">
      <c r="A233">
        <v>232</v>
      </c>
      <c r="B233" t="s">
        <v>505</v>
      </c>
      <c r="C233" t="s">
        <v>506</v>
      </c>
      <c r="D233">
        <v>1.0983E-3</v>
      </c>
      <c r="E233">
        <v>2</v>
      </c>
      <c r="F233">
        <v>2</v>
      </c>
      <c r="G233">
        <v>0</v>
      </c>
      <c r="H233">
        <v>2895520</v>
      </c>
      <c r="I233">
        <v>1856660</v>
      </c>
      <c r="J233">
        <v>843553</v>
      </c>
      <c r="K233">
        <v>3484510</v>
      </c>
      <c r="L233">
        <v>2553820</v>
      </c>
      <c r="M233">
        <v>1139190</v>
      </c>
      <c r="N233">
        <v>2709830</v>
      </c>
      <c r="O233">
        <v>2023240</v>
      </c>
      <c r="P233">
        <v>748766</v>
      </c>
      <c r="Q233">
        <v>2743290</v>
      </c>
      <c r="R233">
        <v>1902620</v>
      </c>
      <c r="S233">
        <v>897158</v>
      </c>
      <c r="T233">
        <v>2135030</v>
      </c>
      <c r="U233">
        <v>1566540</v>
      </c>
      <c r="V233">
        <v>741554</v>
      </c>
      <c r="W233">
        <v>2170850</v>
      </c>
      <c r="X233">
        <v>1548450</v>
      </c>
      <c r="Y233">
        <v>757508</v>
      </c>
      <c r="Z233">
        <v>3163000</v>
      </c>
      <c r="AA233">
        <v>2223650</v>
      </c>
      <c r="AB233">
        <v>1019980</v>
      </c>
      <c r="AC233">
        <v>2477870</v>
      </c>
      <c r="AD233">
        <v>1768120</v>
      </c>
      <c r="AE233">
        <v>917116</v>
      </c>
      <c r="AF233">
        <v>1576410</v>
      </c>
      <c r="AG233">
        <v>1435830</v>
      </c>
      <c r="AH233">
        <v>652829</v>
      </c>
      <c r="AI233">
        <v>2576330</v>
      </c>
      <c r="AJ233">
        <v>1777350</v>
      </c>
      <c r="AK233">
        <v>532230</v>
      </c>
      <c r="AL233">
        <v>2364230</v>
      </c>
      <c r="AM233">
        <v>1145020</v>
      </c>
      <c r="AN233">
        <v>435519</v>
      </c>
      <c r="AO233">
        <v>1890850</v>
      </c>
      <c r="AP233">
        <v>1637040</v>
      </c>
      <c r="AQ233">
        <v>355814</v>
      </c>
    </row>
    <row r="234" spans="1:43">
      <c r="A234">
        <v>233</v>
      </c>
      <c r="B234" t="s">
        <v>507</v>
      </c>
      <c r="C234" t="s">
        <v>508</v>
      </c>
      <c r="D234">
        <v>1.36656E-2</v>
      </c>
      <c r="E234">
        <v>2</v>
      </c>
      <c r="F234">
        <v>2</v>
      </c>
      <c r="G234">
        <v>0</v>
      </c>
      <c r="H234">
        <v>307691</v>
      </c>
      <c r="I234">
        <v>324039</v>
      </c>
      <c r="J234">
        <v>360719</v>
      </c>
      <c r="K234">
        <v>292273</v>
      </c>
      <c r="L234">
        <v>319303</v>
      </c>
      <c r="M234">
        <v>392575</v>
      </c>
      <c r="N234">
        <v>397120</v>
      </c>
      <c r="O234">
        <v>369887</v>
      </c>
      <c r="P234">
        <v>439526</v>
      </c>
      <c r="Q234">
        <v>91446</v>
      </c>
      <c r="R234">
        <v>212135</v>
      </c>
      <c r="S234">
        <v>273358</v>
      </c>
      <c r="T234">
        <v>507088</v>
      </c>
      <c r="U234">
        <v>553056</v>
      </c>
      <c r="V234">
        <v>603875</v>
      </c>
      <c r="W234">
        <v>180480</v>
      </c>
      <c r="X234">
        <v>196722</v>
      </c>
      <c r="Y234">
        <v>213966</v>
      </c>
      <c r="Z234">
        <v>595075</v>
      </c>
      <c r="AA234">
        <v>636466</v>
      </c>
      <c r="AB234">
        <v>746916</v>
      </c>
      <c r="AC234">
        <v>537173</v>
      </c>
      <c r="AD234">
        <v>519646</v>
      </c>
      <c r="AE234">
        <v>605601</v>
      </c>
      <c r="AF234">
        <v>369049</v>
      </c>
      <c r="AG234">
        <v>428261</v>
      </c>
      <c r="AH234">
        <v>445284</v>
      </c>
      <c r="AI234">
        <v>307676</v>
      </c>
      <c r="AJ234">
        <v>289157</v>
      </c>
      <c r="AK234">
        <v>348470</v>
      </c>
      <c r="AL234">
        <v>584754</v>
      </c>
      <c r="AM234">
        <v>876567</v>
      </c>
      <c r="AN234">
        <v>697654</v>
      </c>
      <c r="AO234">
        <v>217876</v>
      </c>
      <c r="AP234">
        <v>356907</v>
      </c>
      <c r="AQ234">
        <v>319329</v>
      </c>
    </row>
    <row r="235" spans="1:43">
      <c r="A235">
        <v>234</v>
      </c>
      <c r="B235" t="s">
        <v>509</v>
      </c>
      <c r="C235" t="s">
        <v>510</v>
      </c>
      <c r="D235">
        <v>1.0983E-3</v>
      </c>
      <c r="E235">
        <v>3</v>
      </c>
      <c r="F235">
        <v>3</v>
      </c>
      <c r="G235">
        <v>0</v>
      </c>
      <c r="H235">
        <v>285222</v>
      </c>
      <c r="I235">
        <v>108344</v>
      </c>
      <c r="J235">
        <v>290583</v>
      </c>
      <c r="K235">
        <v>356431</v>
      </c>
      <c r="L235">
        <v>298845</v>
      </c>
      <c r="M235">
        <v>330106</v>
      </c>
      <c r="N235">
        <v>297803</v>
      </c>
      <c r="O235">
        <v>276702</v>
      </c>
      <c r="P235">
        <v>185571</v>
      </c>
      <c r="Q235">
        <v>162608</v>
      </c>
      <c r="R235">
        <v>262688</v>
      </c>
      <c r="S235">
        <v>190050</v>
      </c>
      <c r="T235">
        <v>189300</v>
      </c>
      <c r="U235">
        <v>290308</v>
      </c>
      <c r="V235">
        <v>207102</v>
      </c>
      <c r="W235">
        <v>160909</v>
      </c>
      <c r="X235">
        <v>160262</v>
      </c>
      <c r="Y235">
        <v>115506</v>
      </c>
      <c r="Z235">
        <v>336862</v>
      </c>
      <c r="AA235">
        <v>318740</v>
      </c>
      <c r="AB235">
        <v>407621</v>
      </c>
      <c r="AC235">
        <v>224513</v>
      </c>
      <c r="AD235">
        <v>170786</v>
      </c>
      <c r="AE235">
        <v>345489</v>
      </c>
      <c r="AF235">
        <v>256331</v>
      </c>
      <c r="AG235">
        <v>209081</v>
      </c>
      <c r="AH235">
        <v>266360</v>
      </c>
      <c r="AI235">
        <v>264830</v>
      </c>
      <c r="AJ235">
        <v>255444</v>
      </c>
      <c r="AK235">
        <v>254536</v>
      </c>
      <c r="AL235">
        <v>286211</v>
      </c>
      <c r="AM235">
        <v>383694</v>
      </c>
      <c r="AN235">
        <v>247786</v>
      </c>
      <c r="AO235">
        <v>245815</v>
      </c>
      <c r="AP235">
        <v>186202</v>
      </c>
      <c r="AQ235">
        <v>245542</v>
      </c>
    </row>
    <row r="236" spans="1:43">
      <c r="A236">
        <v>235</v>
      </c>
      <c r="B236" t="s">
        <v>511</v>
      </c>
      <c r="C236" t="s">
        <v>512</v>
      </c>
      <c r="D236">
        <v>3.7356300000000002E-2</v>
      </c>
      <c r="E236">
        <v>2</v>
      </c>
      <c r="F236">
        <v>2</v>
      </c>
      <c r="G236">
        <v>0</v>
      </c>
      <c r="H236">
        <v>21283.1</v>
      </c>
      <c r="I236" t="s">
        <v>44</v>
      </c>
      <c r="J236">
        <v>21948</v>
      </c>
      <c r="K236">
        <v>21337.3</v>
      </c>
      <c r="L236">
        <v>11013.5</v>
      </c>
      <c r="M236">
        <v>20149.8</v>
      </c>
      <c r="N236" t="s">
        <v>44</v>
      </c>
      <c r="O236">
        <v>16668.3</v>
      </c>
      <c r="P236">
        <v>10100.200000000001</v>
      </c>
      <c r="Q236" t="s">
        <v>44</v>
      </c>
      <c r="R236" t="s">
        <v>44</v>
      </c>
      <c r="S236" t="s">
        <v>44</v>
      </c>
      <c r="T236">
        <v>11141</v>
      </c>
      <c r="U236">
        <v>15151.7</v>
      </c>
      <c r="V236">
        <v>13647.1</v>
      </c>
      <c r="W236" t="s">
        <v>44</v>
      </c>
      <c r="X236" t="s">
        <v>44</v>
      </c>
      <c r="Y236" t="s">
        <v>44</v>
      </c>
      <c r="Z236">
        <v>57719.6</v>
      </c>
      <c r="AA236">
        <v>43583.5</v>
      </c>
      <c r="AB236">
        <v>57921.2</v>
      </c>
      <c r="AC236" t="s">
        <v>44</v>
      </c>
      <c r="AD236" t="s">
        <v>44</v>
      </c>
      <c r="AE236" t="s">
        <v>44</v>
      </c>
      <c r="AF236">
        <v>10533.9</v>
      </c>
      <c r="AG236" t="s">
        <v>44</v>
      </c>
      <c r="AH236" t="s">
        <v>44</v>
      </c>
      <c r="AI236" t="s">
        <v>44</v>
      </c>
      <c r="AJ236" t="s">
        <v>44</v>
      </c>
      <c r="AK236" t="s">
        <v>44</v>
      </c>
      <c r="AL236">
        <v>11009.1</v>
      </c>
      <c r="AM236">
        <v>27928.5</v>
      </c>
      <c r="AN236">
        <v>61595.6</v>
      </c>
      <c r="AO236">
        <v>6475.22</v>
      </c>
      <c r="AP236">
        <v>35050.300000000003</v>
      </c>
      <c r="AQ236">
        <v>10488.8</v>
      </c>
    </row>
    <row r="237" spans="1:43">
      <c r="A237">
        <v>236</v>
      </c>
      <c r="B237" t="s">
        <v>513</v>
      </c>
      <c r="C237" t="s">
        <v>514</v>
      </c>
      <c r="D237">
        <v>7.1633199999999997E-4</v>
      </c>
      <c r="E237">
        <v>6</v>
      </c>
      <c r="F237">
        <v>6</v>
      </c>
      <c r="G237">
        <v>0</v>
      </c>
      <c r="H237">
        <v>777270</v>
      </c>
      <c r="I237">
        <v>779365</v>
      </c>
      <c r="J237">
        <v>800852</v>
      </c>
      <c r="K237">
        <v>853965</v>
      </c>
      <c r="L237">
        <v>859745</v>
      </c>
      <c r="M237">
        <v>918683</v>
      </c>
      <c r="N237">
        <v>707678</v>
      </c>
      <c r="O237">
        <v>778170</v>
      </c>
      <c r="P237">
        <v>868152</v>
      </c>
      <c r="Q237">
        <v>457355</v>
      </c>
      <c r="R237">
        <v>463048</v>
      </c>
      <c r="S237">
        <v>542546</v>
      </c>
      <c r="T237">
        <v>895442</v>
      </c>
      <c r="U237">
        <v>1032400</v>
      </c>
      <c r="V237">
        <v>1114720</v>
      </c>
      <c r="W237">
        <v>390934</v>
      </c>
      <c r="X237">
        <v>464594</v>
      </c>
      <c r="Y237">
        <v>457913</v>
      </c>
      <c r="Z237">
        <v>1146840</v>
      </c>
      <c r="AA237">
        <v>1144970</v>
      </c>
      <c r="AB237">
        <v>1307770</v>
      </c>
      <c r="AC237">
        <v>921439</v>
      </c>
      <c r="AD237">
        <v>921777</v>
      </c>
      <c r="AE237">
        <v>1042740</v>
      </c>
      <c r="AF237">
        <v>776929</v>
      </c>
      <c r="AG237">
        <v>878774</v>
      </c>
      <c r="AH237">
        <v>1015890</v>
      </c>
      <c r="AI237">
        <v>550313</v>
      </c>
      <c r="AJ237">
        <v>587911</v>
      </c>
      <c r="AK237">
        <v>652165</v>
      </c>
      <c r="AL237">
        <v>589759</v>
      </c>
      <c r="AM237">
        <v>1009450</v>
      </c>
      <c r="AN237">
        <v>714201</v>
      </c>
      <c r="AO237">
        <v>269645</v>
      </c>
      <c r="AP237">
        <v>416979</v>
      </c>
      <c r="AQ237">
        <v>456446</v>
      </c>
    </row>
    <row r="238" spans="1:43">
      <c r="A238">
        <v>237</v>
      </c>
      <c r="B238" t="s">
        <v>515</v>
      </c>
      <c r="C238" t="s">
        <v>516</v>
      </c>
      <c r="D238">
        <v>7.1633199999999997E-4</v>
      </c>
      <c r="E238">
        <v>3</v>
      </c>
      <c r="F238">
        <v>3</v>
      </c>
      <c r="G238">
        <v>0</v>
      </c>
      <c r="H238">
        <v>174014</v>
      </c>
      <c r="I238">
        <v>215697</v>
      </c>
      <c r="J238">
        <v>208532</v>
      </c>
      <c r="K238">
        <v>166060</v>
      </c>
      <c r="L238">
        <v>136508</v>
      </c>
      <c r="M238">
        <v>248588</v>
      </c>
      <c r="N238">
        <v>177227</v>
      </c>
      <c r="O238">
        <v>230594</v>
      </c>
      <c r="P238">
        <v>266906</v>
      </c>
      <c r="Q238">
        <v>119575</v>
      </c>
      <c r="R238">
        <v>144269</v>
      </c>
      <c r="S238">
        <v>134284</v>
      </c>
      <c r="T238">
        <v>242608</v>
      </c>
      <c r="U238">
        <v>242490</v>
      </c>
      <c r="V238">
        <v>216474</v>
      </c>
      <c r="W238">
        <v>174220</v>
      </c>
      <c r="X238">
        <v>202356</v>
      </c>
      <c r="Y238">
        <v>209644</v>
      </c>
      <c r="Z238">
        <v>227839</v>
      </c>
      <c r="AA238">
        <v>252771</v>
      </c>
      <c r="AB238">
        <v>270240</v>
      </c>
      <c r="AC238">
        <v>224173</v>
      </c>
      <c r="AD238">
        <v>232620</v>
      </c>
      <c r="AE238">
        <v>241796</v>
      </c>
      <c r="AF238">
        <v>218711</v>
      </c>
      <c r="AG238">
        <v>250173</v>
      </c>
      <c r="AH238">
        <v>253605</v>
      </c>
      <c r="AI238">
        <v>159468</v>
      </c>
      <c r="AJ238">
        <v>237067</v>
      </c>
      <c r="AK238">
        <v>222586</v>
      </c>
      <c r="AL238">
        <v>193771</v>
      </c>
      <c r="AM238">
        <v>351042</v>
      </c>
      <c r="AN238">
        <v>175989</v>
      </c>
      <c r="AO238">
        <v>146507</v>
      </c>
      <c r="AP238">
        <v>217085</v>
      </c>
      <c r="AQ238">
        <v>187385</v>
      </c>
    </row>
    <row r="239" spans="1:43">
      <c r="A239">
        <v>238</v>
      </c>
      <c r="B239" t="s">
        <v>517</v>
      </c>
      <c r="C239" t="s">
        <v>518</v>
      </c>
      <c r="D239">
        <v>2.1459200000000001E-2</v>
      </c>
      <c r="E239">
        <v>1</v>
      </c>
      <c r="F239">
        <v>1</v>
      </c>
      <c r="G239">
        <v>0</v>
      </c>
      <c r="H239">
        <v>99587.199999999997</v>
      </c>
      <c r="I239">
        <v>123094</v>
      </c>
      <c r="J239">
        <v>113657</v>
      </c>
      <c r="K239">
        <v>94129.7</v>
      </c>
      <c r="L239">
        <v>64360.4</v>
      </c>
      <c r="M239">
        <v>86393.3</v>
      </c>
      <c r="N239">
        <v>108641</v>
      </c>
      <c r="O239">
        <v>95473.1</v>
      </c>
      <c r="P239">
        <v>137316</v>
      </c>
      <c r="Q239" t="s">
        <v>44</v>
      </c>
      <c r="R239" t="s">
        <v>44</v>
      </c>
      <c r="S239" t="s">
        <v>44</v>
      </c>
      <c r="T239">
        <v>116853</v>
      </c>
      <c r="U239">
        <v>158820</v>
      </c>
      <c r="V239">
        <v>122661</v>
      </c>
      <c r="W239">
        <v>36184.699999999997</v>
      </c>
      <c r="X239">
        <v>39451.9</v>
      </c>
      <c r="Y239">
        <v>70756.600000000006</v>
      </c>
      <c r="Z239">
        <v>136341</v>
      </c>
      <c r="AA239">
        <v>165538</v>
      </c>
      <c r="AB239">
        <v>166577</v>
      </c>
      <c r="AC239">
        <v>122409</v>
      </c>
      <c r="AD239">
        <v>93967.5</v>
      </c>
      <c r="AE239">
        <v>86088.4</v>
      </c>
      <c r="AF239">
        <v>78356.7</v>
      </c>
      <c r="AG239">
        <v>93914.5</v>
      </c>
      <c r="AH239">
        <v>116483</v>
      </c>
      <c r="AI239">
        <v>60282.400000000001</v>
      </c>
      <c r="AJ239">
        <v>42478.3</v>
      </c>
      <c r="AK239">
        <v>75588.600000000006</v>
      </c>
      <c r="AL239">
        <v>65258.7</v>
      </c>
      <c r="AM239">
        <v>68779.3</v>
      </c>
      <c r="AN239">
        <v>65737</v>
      </c>
      <c r="AO239">
        <v>33311.300000000003</v>
      </c>
      <c r="AP239">
        <v>55102.1</v>
      </c>
      <c r="AQ239">
        <v>54715.4</v>
      </c>
    </row>
    <row r="240" spans="1:43">
      <c r="A240">
        <v>239</v>
      </c>
      <c r="B240" t="s">
        <v>519</v>
      </c>
      <c r="C240" t="s">
        <v>520</v>
      </c>
      <c r="D240">
        <v>2.7993799999999999E-2</v>
      </c>
      <c r="E240">
        <v>2</v>
      </c>
      <c r="F240">
        <v>2</v>
      </c>
      <c r="G240">
        <v>0</v>
      </c>
      <c r="H240">
        <v>11879.3</v>
      </c>
      <c r="I240">
        <v>30379.7</v>
      </c>
      <c r="J240">
        <v>42263.5</v>
      </c>
      <c r="K240">
        <v>13003.6</v>
      </c>
      <c r="L240">
        <v>14262.7</v>
      </c>
      <c r="M240">
        <v>25832.2</v>
      </c>
      <c r="N240">
        <v>37414.800000000003</v>
      </c>
      <c r="O240">
        <v>37536.5</v>
      </c>
      <c r="P240">
        <v>51143.9</v>
      </c>
      <c r="Q240">
        <v>28562.9</v>
      </c>
      <c r="R240">
        <v>21614.2</v>
      </c>
      <c r="S240">
        <v>4313.6400000000003</v>
      </c>
      <c r="T240">
        <v>43500.800000000003</v>
      </c>
      <c r="U240">
        <v>53295.9</v>
      </c>
      <c r="V240">
        <v>60428.9</v>
      </c>
      <c r="W240" t="s">
        <v>44</v>
      </c>
      <c r="X240" t="s">
        <v>44</v>
      </c>
      <c r="Y240">
        <v>8369.4</v>
      </c>
      <c r="Z240">
        <v>62004.1</v>
      </c>
      <c r="AA240" t="s">
        <v>44</v>
      </c>
      <c r="AB240">
        <v>35022</v>
      </c>
      <c r="AC240">
        <v>37323.699999999997</v>
      </c>
      <c r="AD240" t="s">
        <v>44</v>
      </c>
      <c r="AE240">
        <v>21777.1</v>
      </c>
      <c r="AF240" t="s">
        <v>44</v>
      </c>
      <c r="AG240">
        <v>49490.8</v>
      </c>
      <c r="AH240">
        <v>48383</v>
      </c>
      <c r="AI240" t="s">
        <v>44</v>
      </c>
      <c r="AJ240">
        <v>14499.3</v>
      </c>
      <c r="AK240">
        <v>5241.21</v>
      </c>
      <c r="AL240" t="s">
        <v>44</v>
      </c>
      <c r="AM240">
        <v>36442.6</v>
      </c>
      <c r="AN240">
        <v>22056.6</v>
      </c>
      <c r="AO240" t="s">
        <v>44</v>
      </c>
      <c r="AP240" t="s">
        <v>44</v>
      </c>
      <c r="AQ240" t="s">
        <v>44</v>
      </c>
    </row>
    <row r="241" spans="1:43">
      <c r="A241">
        <v>240</v>
      </c>
      <c r="B241" t="s">
        <v>521</v>
      </c>
      <c r="C241" t="s">
        <v>522</v>
      </c>
      <c r="D241">
        <v>1.0983E-3</v>
      </c>
      <c r="E241">
        <v>4</v>
      </c>
      <c r="F241">
        <v>3</v>
      </c>
      <c r="G241">
        <v>1</v>
      </c>
      <c r="H241">
        <v>597980</v>
      </c>
      <c r="I241">
        <v>594598</v>
      </c>
      <c r="J241">
        <v>524138</v>
      </c>
      <c r="K241">
        <v>732030</v>
      </c>
      <c r="L241">
        <v>630612</v>
      </c>
      <c r="M241">
        <v>573886</v>
      </c>
      <c r="N241">
        <v>643057</v>
      </c>
      <c r="O241">
        <v>689060</v>
      </c>
      <c r="P241">
        <v>548071</v>
      </c>
      <c r="Q241">
        <v>510392</v>
      </c>
      <c r="R241">
        <v>497214</v>
      </c>
      <c r="S241">
        <v>517942</v>
      </c>
      <c r="T241">
        <v>650070</v>
      </c>
      <c r="U241">
        <v>665357</v>
      </c>
      <c r="V241">
        <v>735664</v>
      </c>
      <c r="W241">
        <v>436929</v>
      </c>
      <c r="X241">
        <v>474065</v>
      </c>
      <c r="Y241">
        <v>376706</v>
      </c>
      <c r="Z241">
        <v>762273</v>
      </c>
      <c r="AA241">
        <v>680848</v>
      </c>
      <c r="AB241">
        <v>791803</v>
      </c>
      <c r="AC241">
        <v>577091</v>
      </c>
      <c r="AD241">
        <v>513269</v>
      </c>
      <c r="AE241">
        <v>495273</v>
      </c>
      <c r="AF241">
        <v>477390</v>
      </c>
      <c r="AG241">
        <v>414781</v>
      </c>
      <c r="AH241">
        <v>489681</v>
      </c>
      <c r="AI241">
        <v>514213</v>
      </c>
      <c r="AJ241">
        <v>532652</v>
      </c>
      <c r="AK241">
        <v>466010</v>
      </c>
      <c r="AL241">
        <v>566321</v>
      </c>
      <c r="AM241">
        <v>678595</v>
      </c>
      <c r="AN241">
        <v>471237</v>
      </c>
      <c r="AO241">
        <v>421157</v>
      </c>
      <c r="AP241">
        <v>561268</v>
      </c>
      <c r="AQ241">
        <v>464151</v>
      </c>
    </row>
    <row r="242" spans="1:43">
      <c r="A242">
        <v>241</v>
      </c>
      <c r="B242" t="s">
        <v>523</v>
      </c>
      <c r="C242" t="s">
        <v>524</v>
      </c>
      <c r="D242">
        <v>5.3412500000000002E-2</v>
      </c>
      <c r="E242">
        <v>2</v>
      </c>
      <c r="F242">
        <v>2</v>
      </c>
      <c r="G242">
        <v>0</v>
      </c>
      <c r="H242">
        <v>44711.4</v>
      </c>
      <c r="I242">
        <v>51667.6</v>
      </c>
      <c r="J242">
        <v>57223.4</v>
      </c>
      <c r="K242">
        <v>102275</v>
      </c>
      <c r="L242">
        <v>97129.3</v>
      </c>
      <c r="M242">
        <v>72652.2</v>
      </c>
      <c r="N242">
        <v>85501.1</v>
      </c>
      <c r="O242" t="s">
        <v>44</v>
      </c>
      <c r="P242">
        <v>25760.6</v>
      </c>
      <c r="Q242">
        <v>45120.2</v>
      </c>
      <c r="R242">
        <v>39490.1</v>
      </c>
      <c r="S242">
        <v>36712.1</v>
      </c>
      <c r="T242">
        <v>75327.7</v>
      </c>
      <c r="U242">
        <v>61487.4</v>
      </c>
      <c r="V242" t="s">
        <v>44</v>
      </c>
      <c r="W242">
        <v>23068.3</v>
      </c>
      <c r="X242">
        <v>14362.2</v>
      </c>
      <c r="Y242" t="s">
        <v>44</v>
      </c>
      <c r="Z242">
        <v>74744.2</v>
      </c>
      <c r="AA242">
        <v>46520</v>
      </c>
      <c r="AB242">
        <v>71239.7</v>
      </c>
      <c r="AC242">
        <v>48597.8</v>
      </c>
      <c r="AD242">
        <v>41692.199999999997</v>
      </c>
      <c r="AE242" t="s">
        <v>44</v>
      </c>
      <c r="AF242" t="s">
        <v>44</v>
      </c>
      <c r="AG242" t="s">
        <v>44</v>
      </c>
      <c r="AH242" t="s">
        <v>44</v>
      </c>
      <c r="AI242">
        <v>65060.5</v>
      </c>
      <c r="AJ242">
        <v>57740.2</v>
      </c>
      <c r="AK242">
        <v>51093.8</v>
      </c>
      <c r="AL242">
        <v>37128.9</v>
      </c>
      <c r="AM242" t="s">
        <v>44</v>
      </c>
      <c r="AN242" t="s">
        <v>44</v>
      </c>
      <c r="AO242" t="s">
        <v>44</v>
      </c>
      <c r="AP242" t="s">
        <v>44</v>
      </c>
      <c r="AQ242">
        <v>27931.1</v>
      </c>
    </row>
    <row r="243" spans="1:43">
      <c r="A243">
        <v>242</v>
      </c>
      <c r="B243" t="s">
        <v>525</v>
      </c>
      <c r="C243" t="s">
        <v>526</v>
      </c>
      <c r="D243">
        <v>1.4313299999999999E-2</v>
      </c>
      <c r="E243">
        <v>1</v>
      </c>
      <c r="F243">
        <v>1</v>
      </c>
      <c r="G243">
        <v>0</v>
      </c>
      <c r="H243">
        <v>16653.099999999999</v>
      </c>
      <c r="I243">
        <v>14906.6</v>
      </c>
      <c r="J243">
        <v>37673.199999999997</v>
      </c>
      <c r="K243" t="s">
        <v>44</v>
      </c>
      <c r="L243">
        <v>33943.9</v>
      </c>
      <c r="M243">
        <v>15559.7</v>
      </c>
      <c r="N243">
        <v>29718.5</v>
      </c>
      <c r="O243">
        <v>34854.400000000001</v>
      </c>
      <c r="P243">
        <v>17166.400000000001</v>
      </c>
      <c r="Q243" t="s">
        <v>44</v>
      </c>
      <c r="R243" t="s">
        <v>44</v>
      </c>
      <c r="S243" t="s">
        <v>44</v>
      </c>
      <c r="T243">
        <v>9240.18</v>
      </c>
      <c r="U243">
        <v>13579.9</v>
      </c>
      <c r="V243">
        <v>20006.7</v>
      </c>
      <c r="W243">
        <v>7437.09</v>
      </c>
      <c r="X243">
        <v>5067.41</v>
      </c>
      <c r="Y243" t="s">
        <v>44</v>
      </c>
      <c r="Z243">
        <v>17605.3</v>
      </c>
      <c r="AA243">
        <v>57381.2</v>
      </c>
      <c r="AB243">
        <v>23041.8</v>
      </c>
      <c r="AC243">
        <v>10034.700000000001</v>
      </c>
      <c r="AD243">
        <v>57821.5</v>
      </c>
      <c r="AE243">
        <v>9745.7800000000007</v>
      </c>
      <c r="AF243">
        <v>38613.5</v>
      </c>
      <c r="AG243">
        <v>42855.5</v>
      </c>
      <c r="AH243">
        <v>65800.5</v>
      </c>
      <c r="AI243" t="s">
        <v>44</v>
      </c>
      <c r="AJ243" t="s">
        <v>44</v>
      </c>
      <c r="AK243">
        <v>7539.58</v>
      </c>
      <c r="AL243">
        <v>16535.5</v>
      </c>
      <c r="AM243">
        <v>17205.7</v>
      </c>
      <c r="AN243">
        <v>86963.5</v>
      </c>
      <c r="AO243">
        <v>4137.1899999999996</v>
      </c>
      <c r="AP243">
        <v>37115</v>
      </c>
      <c r="AQ243">
        <v>53928</v>
      </c>
    </row>
    <row r="244" spans="1:43">
      <c r="A244">
        <v>243</v>
      </c>
      <c r="B244" t="s">
        <v>527</v>
      </c>
      <c r="C244" t="s">
        <v>528</v>
      </c>
      <c r="D244">
        <v>5.5276400000000003E-3</v>
      </c>
      <c r="E244">
        <v>2</v>
      </c>
      <c r="F244">
        <v>2</v>
      </c>
      <c r="G244">
        <v>0</v>
      </c>
      <c r="H244">
        <v>86147.4</v>
      </c>
      <c r="I244">
        <v>22472.2</v>
      </c>
      <c r="J244">
        <v>61049.1</v>
      </c>
      <c r="K244">
        <v>126247</v>
      </c>
      <c r="L244">
        <v>78371.100000000006</v>
      </c>
      <c r="M244">
        <v>88103.4</v>
      </c>
      <c r="N244">
        <v>86813.4</v>
      </c>
      <c r="O244">
        <v>114911</v>
      </c>
      <c r="P244">
        <v>51286.400000000001</v>
      </c>
      <c r="Q244">
        <v>56729.7</v>
      </c>
      <c r="R244">
        <v>48824.5</v>
      </c>
      <c r="S244">
        <v>50868.2</v>
      </c>
      <c r="T244">
        <v>127970</v>
      </c>
      <c r="U244">
        <v>148078</v>
      </c>
      <c r="V244">
        <v>107169</v>
      </c>
      <c r="W244">
        <v>56357.8</v>
      </c>
      <c r="X244">
        <v>50129.8</v>
      </c>
      <c r="Y244">
        <v>47030.1</v>
      </c>
      <c r="Z244">
        <v>197693</v>
      </c>
      <c r="AA244">
        <v>155280</v>
      </c>
      <c r="AB244">
        <v>208547</v>
      </c>
      <c r="AC244">
        <v>85959.5</v>
      </c>
      <c r="AD244">
        <v>82874.8</v>
      </c>
      <c r="AE244">
        <v>64039.5</v>
      </c>
      <c r="AF244">
        <v>41533.599999999999</v>
      </c>
      <c r="AG244">
        <v>12777.3</v>
      </c>
      <c r="AH244" t="s">
        <v>44</v>
      </c>
      <c r="AI244">
        <v>60245.4</v>
      </c>
      <c r="AJ244">
        <v>61228</v>
      </c>
      <c r="AK244">
        <v>37250.6</v>
      </c>
      <c r="AL244">
        <v>105274</v>
      </c>
      <c r="AM244">
        <v>101581</v>
      </c>
      <c r="AN244">
        <v>88851.3</v>
      </c>
      <c r="AO244">
        <v>45730.400000000001</v>
      </c>
      <c r="AP244">
        <v>62054.6</v>
      </c>
      <c r="AQ244">
        <v>70108.399999999994</v>
      </c>
    </row>
    <row r="245" spans="1:43">
      <c r="A245">
        <v>244</v>
      </c>
      <c r="B245" t="s">
        <v>529</v>
      </c>
      <c r="C245" t="s">
        <v>530</v>
      </c>
      <c r="D245">
        <v>5.3658500000000001E-3</v>
      </c>
      <c r="E245">
        <v>5</v>
      </c>
      <c r="F245">
        <v>4</v>
      </c>
      <c r="G245">
        <v>1</v>
      </c>
      <c r="H245">
        <v>87875.8</v>
      </c>
      <c r="I245">
        <v>84252</v>
      </c>
      <c r="J245">
        <v>161176</v>
      </c>
      <c r="K245">
        <v>24612.3</v>
      </c>
      <c r="L245" t="s">
        <v>44</v>
      </c>
      <c r="M245" t="s">
        <v>44</v>
      </c>
      <c r="N245">
        <v>115684</v>
      </c>
      <c r="O245">
        <v>130071</v>
      </c>
      <c r="P245">
        <v>312128</v>
      </c>
      <c r="Q245" t="s">
        <v>44</v>
      </c>
      <c r="R245" t="s">
        <v>44</v>
      </c>
      <c r="S245" t="s">
        <v>44</v>
      </c>
      <c r="T245">
        <v>91379.7</v>
      </c>
      <c r="U245">
        <v>118882</v>
      </c>
      <c r="V245">
        <v>107495</v>
      </c>
      <c r="W245" t="s">
        <v>44</v>
      </c>
      <c r="X245" t="s">
        <v>44</v>
      </c>
      <c r="Y245" t="s">
        <v>44</v>
      </c>
      <c r="Z245">
        <v>110154</v>
      </c>
      <c r="AA245">
        <v>169592</v>
      </c>
      <c r="AB245">
        <v>189238</v>
      </c>
      <c r="AC245" t="s">
        <v>44</v>
      </c>
      <c r="AD245" t="s">
        <v>44</v>
      </c>
      <c r="AE245" t="s">
        <v>44</v>
      </c>
      <c r="AF245">
        <v>56536.9</v>
      </c>
      <c r="AG245">
        <v>46707.5</v>
      </c>
      <c r="AH245">
        <v>75119.100000000006</v>
      </c>
      <c r="AI245" t="s">
        <v>44</v>
      </c>
      <c r="AJ245" t="s">
        <v>44</v>
      </c>
      <c r="AK245" t="s">
        <v>44</v>
      </c>
      <c r="AL245">
        <v>137487</v>
      </c>
      <c r="AM245">
        <v>219017</v>
      </c>
      <c r="AN245">
        <v>130378</v>
      </c>
      <c r="AO245">
        <v>14989.6</v>
      </c>
      <c r="AP245">
        <v>32456.400000000001</v>
      </c>
      <c r="AQ245">
        <v>23737.599999999999</v>
      </c>
    </row>
    <row r="246" spans="1:43">
      <c r="A246">
        <v>245</v>
      </c>
      <c r="B246" t="s">
        <v>531</v>
      </c>
      <c r="C246" t="s">
        <v>532</v>
      </c>
      <c r="D246">
        <v>1.1881900000000001E-2</v>
      </c>
      <c r="E246">
        <v>2</v>
      </c>
      <c r="F246">
        <v>2</v>
      </c>
      <c r="G246">
        <v>0</v>
      </c>
      <c r="H246">
        <v>71606.100000000006</v>
      </c>
      <c r="I246">
        <v>67666.8</v>
      </c>
      <c r="J246">
        <v>73101.5</v>
      </c>
      <c r="K246">
        <v>47480.800000000003</v>
      </c>
      <c r="L246">
        <v>56538.7</v>
      </c>
      <c r="M246">
        <v>60785.1</v>
      </c>
      <c r="N246">
        <v>61352.6</v>
      </c>
      <c r="O246">
        <v>57908.4</v>
      </c>
      <c r="P246">
        <v>57241.3</v>
      </c>
      <c r="Q246">
        <v>34125.199999999997</v>
      </c>
      <c r="R246">
        <v>25581</v>
      </c>
      <c r="S246">
        <v>47996.7</v>
      </c>
      <c r="T246">
        <v>59161.9</v>
      </c>
      <c r="U246">
        <v>97535</v>
      </c>
      <c r="V246">
        <v>84688.7</v>
      </c>
      <c r="W246">
        <v>26203</v>
      </c>
      <c r="X246">
        <v>25029.8</v>
      </c>
      <c r="Y246">
        <v>26266.799999999999</v>
      </c>
      <c r="Z246">
        <v>80485.3</v>
      </c>
      <c r="AA246">
        <v>108663</v>
      </c>
      <c r="AB246">
        <v>99773.7</v>
      </c>
      <c r="AC246">
        <v>58508.800000000003</v>
      </c>
      <c r="AD246">
        <v>51089.9</v>
      </c>
      <c r="AE246">
        <v>58467.6</v>
      </c>
      <c r="AF246">
        <v>39800</v>
      </c>
      <c r="AG246">
        <v>49966</v>
      </c>
      <c r="AH246">
        <v>23876.3</v>
      </c>
      <c r="AI246">
        <v>30022.3</v>
      </c>
      <c r="AJ246">
        <v>43566.6</v>
      </c>
      <c r="AK246">
        <v>41822.800000000003</v>
      </c>
      <c r="AL246">
        <v>52849.7</v>
      </c>
      <c r="AM246">
        <v>74316.3</v>
      </c>
      <c r="AN246">
        <v>60986.6</v>
      </c>
      <c r="AO246" t="s">
        <v>44</v>
      </c>
      <c r="AP246">
        <v>44086.9</v>
      </c>
      <c r="AQ246">
        <v>41395.800000000003</v>
      </c>
    </row>
    <row r="247" spans="1:43">
      <c r="A247">
        <v>246</v>
      </c>
      <c r="B247" t="s">
        <v>533</v>
      </c>
      <c r="C247" t="s">
        <v>534</v>
      </c>
      <c r="D247">
        <v>7.1633199999999997E-4</v>
      </c>
      <c r="E247">
        <v>3</v>
      </c>
      <c r="F247">
        <v>3</v>
      </c>
      <c r="G247">
        <v>0</v>
      </c>
      <c r="H247">
        <v>510995</v>
      </c>
      <c r="I247">
        <v>485568</v>
      </c>
      <c r="J247">
        <v>463203</v>
      </c>
      <c r="K247">
        <v>497585</v>
      </c>
      <c r="L247">
        <v>455119</v>
      </c>
      <c r="M247">
        <v>514300</v>
      </c>
      <c r="N247">
        <v>538748</v>
      </c>
      <c r="O247">
        <v>517115</v>
      </c>
      <c r="P247">
        <v>544203</v>
      </c>
      <c r="Q247">
        <v>207620</v>
      </c>
      <c r="R247">
        <v>233883</v>
      </c>
      <c r="S247">
        <v>270365</v>
      </c>
      <c r="T247">
        <v>642515</v>
      </c>
      <c r="U247">
        <v>751168</v>
      </c>
      <c r="V247">
        <v>810261</v>
      </c>
      <c r="W247">
        <v>227182</v>
      </c>
      <c r="X247">
        <v>226988</v>
      </c>
      <c r="Y247">
        <v>283042</v>
      </c>
      <c r="Z247">
        <v>721340</v>
      </c>
      <c r="AA247">
        <v>695960</v>
      </c>
      <c r="AB247">
        <v>779792</v>
      </c>
      <c r="AC247">
        <v>529930</v>
      </c>
      <c r="AD247">
        <v>500924</v>
      </c>
      <c r="AE247">
        <v>531983</v>
      </c>
      <c r="AF247">
        <v>400091</v>
      </c>
      <c r="AG247">
        <v>411009</v>
      </c>
      <c r="AH247">
        <v>332018</v>
      </c>
      <c r="AI247">
        <v>242311</v>
      </c>
      <c r="AJ247">
        <v>304103</v>
      </c>
      <c r="AK247">
        <v>336543</v>
      </c>
      <c r="AL247">
        <v>389085</v>
      </c>
      <c r="AM247">
        <v>543607</v>
      </c>
      <c r="AN247">
        <v>406142</v>
      </c>
      <c r="AO247">
        <v>131550</v>
      </c>
      <c r="AP247">
        <v>189152</v>
      </c>
      <c r="AQ247">
        <v>195269</v>
      </c>
    </row>
    <row r="248" spans="1:43">
      <c r="A248">
        <v>247</v>
      </c>
      <c r="B248" t="s">
        <v>535</v>
      </c>
      <c r="C248" t="s">
        <v>536</v>
      </c>
      <c r="D248">
        <v>3.7683000000000001E-2</v>
      </c>
      <c r="E248">
        <v>2</v>
      </c>
      <c r="F248">
        <v>2</v>
      </c>
      <c r="G248">
        <v>0</v>
      </c>
      <c r="H248">
        <v>43317.2</v>
      </c>
      <c r="I248">
        <v>63433</v>
      </c>
      <c r="J248">
        <v>41158.6</v>
      </c>
      <c r="K248">
        <v>13075.1</v>
      </c>
      <c r="L248" t="s">
        <v>44</v>
      </c>
      <c r="M248" t="s">
        <v>44</v>
      </c>
      <c r="N248">
        <v>45599</v>
      </c>
      <c r="O248">
        <v>57346.9</v>
      </c>
      <c r="P248">
        <v>34877.800000000003</v>
      </c>
      <c r="Q248" t="s">
        <v>44</v>
      </c>
      <c r="R248" t="s">
        <v>44</v>
      </c>
      <c r="S248" t="s">
        <v>44</v>
      </c>
      <c r="T248">
        <v>48759.8</v>
      </c>
      <c r="U248">
        <v>76943.7</v>
      </c>
      <c r="V248">
        <v>68720.600000000006</v>
      </c>
      <c r="W248" t="s">
        <v>44</v>
      </c>
      <c r="X248" t="s">
        <v>44</v>
      </c>
      <c r="Y248" t="s">
        <v>44</v>
      </c>
      <c r="Z248">
        <v>50734.400000000001</v>
      </c>
      <c r="AA248">
        <v>80781.600000000006</v>
      </c>
      <c r="AB248">
        <v>87760.3</v>
      </c>
      <c r="AC248">
        <v>11657.6</v>
      </c>
      <c r="AD248" t="s">
        <v>44</v>
      </c>
      <c r="AE248" t="s">
        <v>44</v>
      </c>
      <c r="AF248">
        <v>18723.099999999999</v>
      </c>
      <c r="AG248" t="s">
        <v>44</v>
      </c>
      <c r="AH248" t="s">
        <v>44</v>
      </c>
      <c r="AI248" t="s">
        <v>44</v>
      </c>
      <c r="AJ248" t="s">
        <v>44</v>
      </c>
      <c r="AK248">
        <v>10415</v>
      </c>
      <c r="AL248">
        <v>57476.4</v>
      </c>
      <c r="AM248">
        <v>50709.599999999999</v>
      </c>
      <c r="AN248">
        <v>53596.4</v>
      </c>
      <c r="AO248">
        <v>23691.5</v>
      </c>
      <c r="AP248">
        <v>52945.599999999999</v>
      </c>
      <c r="AQ248">
        <v>12716.7</v>
      </c>
    </row>
    <row r="249" spans="1:43">
      <c r="A249">
        <v>248</v>
      </c>
      <c r="B249" t="s">
        <v>537</v>
      </c>
      <c r="C249" t="s">
        <v>538</v>
      </c>
      <c r="D249">
        <v>7.1633199999999997E-4</v>
      </c>
      <c r="E249">
        <v>6</v>
      </c>
      <c r="F249">
        <v>6</v>
      </c>
      <c r="G249">
        <v>0</v>
      </c>
      <c r="H249">
        <v>528302</v>
      </c>
      <c r="I249">
        <v>541513</v>
      </c>
      <c r="J249">
        <v>561795</v>
      </c>
      <c r="K249">
        <v>449288</v>
      </c>
      <c r="L249">
        <v>430943</v>
      </c>
      <c r="M249">
        <v>548985</v>
      </c>
      <c r="N249">
        <v>683553</v>
      </c>
      <c r="O249">
        <v>763876</v>
      </c>
      <c r="P249">
        <v>755005</v>
      </c>
      <c r="Q249">
        <v>452312</v>
      </c>
      <c r="R249">
        <v>446648</v>
      </c>
      <c r="S249">
        <v>439869</v>
      </c>
      <c r="T249">
        <v>491094</v>
      </c>
      <c r="U249">
        <v>650700</v>
      </c>
      <c r="V249">
        <v>660698</v>
      </c>
      <c r="W249">
        <v>248037</v>
      </c>
      <c r="X249">
        <v>163147</v>
      </c>
      <c r="Y249">
        <v>219729</v>
      </c>
      <c r="Z249">
        <v>681860</v>
      </c>
      <c r="AA249">
        <v>823451</v>
      </c>
      <c r="AB249">
        <v>970761</v>
      </c>
      <c r="AC249">
        <v>325816</v>
      </c>
      <c r="AD249">
        <v>360154</v>
      </c>
      <c r="AE249">
        <v>452956</v>
      </c>
      <c r="AF249">
        <v>340579</v>
      </c>
      <c r="AG249">
        <v>316924</v>
      </c>
      <c r="AH249">
        <v>361916</v>
      </c>
      <c r="AI249">
        <v>170820</v>
      </c>
      <c r="AJ249">
        <v>154275</v>
      </c>
      <c r="AK249">
        <v>225432</v>
      </c>
      <c r="AL249">
        <v>497389</v>
      </c>
      <c r="AM249">
        <v>891774</v>
      </c>
      <c r="AN249">
        <v>657503</v>
      </c>
      <c r="AO249">
        <v>274010</v>
      </c>
      <c r="AP249">
        <v>494640</v>
      </c>
      <c r="AQ249">
        <v>514696</v>
      </c>
    </row>
    <row r="250" spans="1:43">
      <c r="A250">
        <v>249</v>
      </c>
      <c r="B250" t="s">
        <v>539</v>
      </c>
      <c r="C250" t="s">
        <v>540</v>
      </c>
      <c r="D250">
        <v>1.7809999999999999E-2</v>
      </c>
      <c r="E250">
        <v>1</v>
      </c>
      <c r="F250">
        <v>1</v>
      </c>
      <c r="G250">
        <v>0</v>
      </c>
      <c r="H250">
        <v>25407.200000000001</v>
      </c>
      <c r="I250">
        <v>20909.2</v>
      </c>
      <c r="J250">
        <v>7078.3</v>
      </c>
      <c r="K250">
        <v>23048.1</v>
      </c>
      <c r="L250">
        <v>25198.6</v>
      </c>
      <c r="M250">
        <v>17887.599999999999</v>
      </c>
      <c r="N250">
        <v>32025.1</v>
      </c>
      <c r="O250">
        <v>30700</v>
      </c>
      <c r="P250">
        <v>12023.6</v>
      </c>
      <c r="Q250">
        <v>21656.5</v>
      </c>
      <c r="R250">
        <v>19650.099999999999</v>
      </c>
      <c r="S250">
        <v>16232.1</v>
      </c>
      <c r="T250">
        <v>7870.21</v>
      </c>
      <c r="U250">
        <v>25294.9</v>
      </c>
      <c r="V250">
        <v>10256.5</v>
      </c>
      <c r="W250">
        <v>6497.75</v>
      </c>
      <c r="X250">
        <v>18501.5</v>
      </c>
      <c r="Y250">
        <v>13314.7</v>
      </c>
      <c r="Z250">
        <v>29478</v>
      </c>
      <c r="AA250">
        <v>22553.9</v>
      </c>
      <c r="AB250">
        <v>16394.099999999999</v>
      </c>
      <c r="AC250">
        <v>12465.5</v>
      </c>
      <c r="AD250">
        <v>15565.4</v>
      </c>
      <c r="AE250">
        <v>27326.1</v>
      </c>
      <c r="AF250">
        <v>15619.8</v>
      </c>
      <c r="AG250">
        <v>11835.2</v>
      </c>
      <c r="AH250" t="s">
        <v>44</v>
      </c>
      <c r="AI250">
        <v>19482.7</v>
      </c>
      <c r="AJ250">
        <v>17248.599999999999</v>
      </c>
      <c r="AK250">
        <v>24484.1</v>
      </c>
      <c r="AL250">
        <v>20613.7</v>
      </c>
      <c r="AM250" t="s">
        <v>44</v>
      </c>
      <c r="AN250" t="s">
        <v>44</v>
      </c>
      <c r="AO250">
        <v>10127.700000000001</v>
      </c>
      <c r="AP250">
        <v>12681.8</v>
      </c>
      <c r="AQ250">
        <v>4300.33</v>
      </c>
    </row>
    <row r="251" spans="1:43">
      <c r="A251">
        <v>250</v>
      </c>
      <c r="B251" t="s">
        <v>541</v>
      </c>
      <c r="C251" t="s">
        <v>542</v>
      </c>
      <c r="D251">
        <v>7.1633199999999997E-4</v>
      </c>
      <c r="E251">
        <v>9</v>
      </c>
      <c r="F251">
        <v>9</v>
      </c>
      <c r="G251">
        <v>0</v>
      </c>
      <c r="H251">
        <v>1056290</v>
      </c>
      <c r="I251">
        <v>1048340</v>
      </c>
      <c r="J251">
        <v>1057660</v>
      </c>
      <c r="K251">
        <v>1343700</v>
      </c>
      <c r="L251">
        <v>1279740</v>
      </c>
      <c r="M251">
        <v>1226480</v>
      </c>
      <c r="N251">
        <v>1140350</v>
      </c>
      <c r="O251">
        <v>1128910</v>
      </c>
      <c r="P251">
        <v>1344800</v>
      </c>
      <c r="Q251">
        <v>730896</v>
      </c>
      <c r="R251">
        <v>646956</v>
      </c>
      <c r="S251">
        <v>769815</v>
      </c>
      <c r="T251">
        <v>1011730</v>
      </c>
      <c r="U251">
        <v>1258090</v>
      </c>
      <c r="V251">
        <v>1104100</v>
      </c>
      <c r="W251">
        <v>491946</v>
      </c>
      <c r="X251">
        <v>572698</v>
      </c>
      <c r="Y251">
        <v>628334</v>
      </c>
      <c r="Z251">
        <v>1644650</v>
      </c>
      <c r="AA251">
        <v>1509950</v>
      </c>
      <c r="AB251">
        <v>1729490</v>
      </c>
      <c r="AC251">
        <v>1470980</v>
      </c>
      <c r="AD251">
        <v>1458540</v>
      </c>
      <c r="AE251">
        <v>1421640</v>
      </c>
      <c r="AF251">
        <v>1088820</v>
      </c>
      <c r="AG251">
        <v>1120890</v>
      </c>
      <c r="AH251">
        <v>1275350</v>
      </c>
      <c r="AI251">
        <v>833498</v>
      </c>
      <c r="AJ251">
        <v>893046</v>
      </c>
      <c r="AK251">
        <v>842835</v>
      </c>
      <c r="AL251">
        <v>1144930</v>
      </c>
      <c r="AM251">
        <v>1528870</v>
      </c>
      <c r="AN251">
        <v>1112930</v>
      </c>
      <c r="AO251">
        <v>619173</v>
      </c>
      <c r="AP251">
        <v>917622</v>
      </c>
      <c r="AQ251">
        <v>843472</v>
      </c>
    </row>
    <row r="252" spans="1:43">
      <c r="A252">
        <v>251</v>
      </c>
      <c r="B252" t="s">
        <v>543</v>
      </c>
      <c r="C252" t="s">
        <v>544</v>
      </c>
      <c r="D252">
        <v>1.37426E-3</v>
      </c>
      <c r="E252">
        <v>3</v>
      </c>
      <c r="F252">
        <v>3</v>
      </c>
      <c r="G252">
        <v>0</v>
      </c>
      <c r="H252">
        <v>74053.399999999994</v>
      </c>
      <c r="I252">
        <v>61005.7</v>
      </c>
      <c r="J252">
        <v>72651.600000000006</v>
      </c>
      <c r="K252">
        <v>83873.100000000006</v>
      </c>
      <c r="L252">
        <v>65584.7</v>
      </c>
      <c r="M252">
        <v>100506</v>
      </c>
      <c r="N252">
        <v>135397</v>
      </c>
      <c r="O252">
        <v>148364</v>
      </c>
      <c r="P252">
        <v>162941</v>
      </c>
      <c r="Q252">
        <v>78996.800000000003</v>
      </c>
      <c r="R252">
        <v>63593.7</v>
      </c>
      <c r="S252">
        <v>51557.3</v>
      </c>
      <c r="T252">
        <v>157609</v>
      </c>
      <c r="U252">
        <v>177439</v>
      </c>
      <c r="V252">
        <v>157287</v>
      </c>
      <c r="W252">
        <v>54376.7</v>
      </c>
      <c r="X252">
        <v>55316.6</v>
      </c>
      <c r="Y252">
        <v>67249.100000000006</v>
      </c>
      <c r="Z252">
        <v>199861</v>
      </c>
      <c r="AA252">
        <v>220240</v>
      </c>
      <c r="AB252">
        <v>183703</v>
      </c>
      <c r="AC252">
        <v>89671</v>
      </c>
      <c r="AD252">
        <v>68755.100000000006</v>
      </c>
      <c r="AE252">
        <v>113546</v>
      </c>
      <c r="AF252">
        <v>134036</v>
      </c>
      <c r="AG252">
        <v>133568</v>
      </c>
      <c r="AH252">
        <v>101049</v>
      </c>
      <c r="AI252">
        <v>75225.8</v>
      </c>
      <c r="AJ252">
        <v>86005.5</v>
      </c>
      <c r="AK252">
        <v>89678</v>
      </c>
      <c r="AL252">
        <v>145537</v>
      </c>
      <c r="AM252">
        <v>130887</v>
      </c>
      <c r="AN252">
        <v>132132</v>
      </c>
      <c r="AO252">
        <v>52209.1</v>
      </c>
      <c r="AP252">
        <v>34765.800000000003</v>
      </c>
      <c r="AQ252">
        <v>90061.1</v>
      </c>
    </row>
    <row r="253" spans="1:43">
      <c r="A253">
        <v>252</v>
      </c>
      <c r="B253" t="s">
        <v>545</v>
      </c>
      <c r="C253" t="s">
        <v>546</v>
      </c>
      <c r="D253">
        <v>1.51439E-3</v>
      </c>
      <c r="E253">
        <v>11</v>
      </c>
      <c r="F253">
        <v>11</v>
      </c>
      <c r="G253">
        <v>0</v>
      </c>
      <c r="H253">
        <v>90644.5</v>
      </c>
      <c r="I253">
        <v>88483.9</v>
      </c>
      <c r="J253">
        <v>108609</v>
      </c>
      <c r="K253">
        <v>77346.399999999994</v>
      </c>
      <c r="L253">
        <v>105301</v>
      </c>
      <c r="M253">
        <v>100056</v>
      </c>
      <c r="N253">
        <v>109735</v>
      </c>
      <c r="O253">
        <v>118047</v>
      </c>
      <c r="P253">
        <v>142705</v>
      </c>
      <c r="Q253">
        <v>14998.3</v>
      </c>
      <c r="R253">
        <v>39815.9</v>
      </c>
      <c r="S253">
        <v>42215.9</v>
      </c>
      <c r="T253">
        <v>90990</v>
      </c>
      <c r="U253">
        <v>108418</v>
      </c>
      <c r="V253">
        <v>114741</v>
      </c>
      <c r="W253" t="s">
        <v>44</v>
      </c>
      <c r="X253">
        <v>24702.9</v>
      </c>
      <c r="Y253">
        <v>53701.9</v>
      </c>
      <c r="Z253">
        <v>175782</v>
      </c>
      <c r="AA253">
        <v>174064</v>
      </c>
      <c r="AB253">
        <v>233026</v>
      </c>
      <c r="AC253">
        <v>102647</v>
      </c>
      <c r="AD253">
        <v>103205</v>
      </c>
      <c r="AE253">
        <v>120447</v>
      </c>
      <c r="AF253">
        <v>41384</v>
      </c>
      <c r="AG253">
        <v>83560.2</v>
      </c>
      <c r="AH253">
        <v>77223.5</v>
      </c>
      <c r="AI253">
        <v>42000.800000000003</v>
      </c>
      <c r="AJ253">
        <v>26311.3</v>
      </c>
      <c r="AK253">
        <v>60757.2</v>
      </c>
      <c r="AL253">
        <v>150393</v>
      </c>
      <c r="AM253">
        <v>227353</v>
      </c>
      <c r="AN253">
        <v>163431</v>
      </c>
      <c r="AO253">
        <v>82339.8</v>
      </c>
      <c r="AP253">
        <v>131696</v>
      </c>
      <c r="AQ253">
        <v>121893</v>
      </c>
    </row>
    <row r="254" spans="1:43">
      <c r="A254">
        <v>253</v>
      </c>
      <c r="B254" t="s">
        <v>547</v>
      </c>
      <c r="C254" t="s">
        <v>548</v>
      </c>
      <c r="D254">
        <v>5.81751E-2</v>
      </c>
      <c r="E254">
        <v>2</v>
      </c>
      <c r="F254">
        <v>2</v>
      </c>
      <c r="G254">
        <v>0</v>
      </c>
      <c r="H254">
        <v>48524.1</v>
      </c>
      <c r="I254">
        <v>24887.3</v>
      </c>
      <c r="J254">
        <v>19363.7</v>
      </c>
      <c r="K254">
        <v>74999.100000000006</v>
      </c>
      <c r="L254">
        <v>39632.1</v>
      </c>
      <c r="M254">
        <v>31768.1</v>
      </c>
      <c r="N254">
        <v>101997</v>
      </c>
      <c r="O254">
        <v>78926.600000000006</v>
      </c>
      <c r="P254">
        <v>72088.100000000006</v>
      </c>
      <c r="Q254">
        <v>34764.800000000003</v>
      </c>
      <c r="R254">
        <v>23725.8</v>
      </c>
      <c r="S254">
        <v>51164.6</v>
      </c>
      <c r="T254">
        <v>61267.4</v>
      </c>
      <c r="U254">
        <v>112834</v>
      </c>
      <c r="V254">
        <v>71003.600000000006</v>
      </c>
      <c r="W254">
        <v>14389.4</v>
      </c>
      <c r="X254">
        <v>11768.2</v>
      </c>
      <c r="Y254">
        <v>12838.7</v>
      </c>
      <c r="Z254">
        <v>43182.7</v>
      </c>
      <c r="AA254">
        <v>58142.1</v>
      </c>
      <c r="AB254">
        <v>163107</v>
      </c>
      <c r="AC254">
        <v>74384.399999999994</v>
      </c>
      <c r="AD254">
        <v>65337.2</v>
      </c>
      <c r="AE254">
        <v>54854.3</v>
      </c>
      <c r="AF254">
        <v>40368.699999999997</v>
      </c>
      <c r="AG254">
        <v>61744.2</v>
      </c>
      <c r="AH254" t="s">
        <v>44</v>
      </c>
      <c r="AI254">
        <v>54961.1</v>
      </c>
      <c r="AJ254">
        <v>42983.5</v>
      </c>
      <c r="AK254">
        <v>56631.9</v>
      </c>
      <c r="AL254">
        <v>71984</v>
      </c>
      <c r="AM254">
        <v>79925.7</v>
      </c>
      <c r="AN254">
        <v>111757</v>
      </c>
      <c r="AO254">
        <v>58843.8</v>
      </c>
      <c r="AP254">
        <v>35383.800000000003</v>
      </c>
      <c r="AQ254">
        <v>77944.899999999994</v>
      </c>
    </row>
    <row r="255" spans="1:43">
      <c r="A255">
        <v>254</v>
      </c>
      <c r="B255" t="s">
        <v>549</v>
      </c>
      <c r="C255" t="s">
        <v>550</v>
      </c>
      <c r="D255">
        <v>1.1118599999999999E-2</v>
      </c>
      <c r="E255">
        <v>2</v>
      </c>
      <c r="F255">
        <v>2</v>
      </c>
      <c r="G255">
        <v>0</v>
      </c>
      <c r="H255">
        <v>26754.400000000001</v>
      </c>
      <c r="I255">
        <v>27053.200000000001</v>
      </c>
      <c r="J255">
        <v>24010.9</v>
      </c>
      <c r="K255" t="s">
        <v>44</v>
      </c>
      <c r="L255">
        <v>60437.4</v>
      </c>
      <c r="M255">
        <v>95812.2</v>
      </c>
      <c r="N255">
        <v>71037</v>
      </c>
      <c r="O255">
        <v>81170.399999999994</v>
      </c>
      <c r="P255">
        <v>92462.3</v>
      </c>
      <c r="Q255">
        <v>35329.800000000003</v>
      </c>
      <c r="R255">
        <v>54520.6</v>
      </c>
      <c r="S255">
        <v>73388.2</v>
      </c>
      <c r="T255">
        <v>53030.6</v>
      </c>
      <c r="U255">
        <v>60908.3</v>
      </c>
      <c r="V255">
        <v>45440.7</v>
      </c>
      <c r="W255">
        <v>35780.699999999997</v>
      </c>
      <c r="X255">
        <v>27133.4</v>
      </c>
      <c r="Y255">
        <v>53682.3</v>
      </c>
      <c r="Z255">
        <v>163068</v>
      </c>
      <c r="AA255">
        <v>136791</v>
      </c>
      <c r="AB255">
        <v>134623</v>
      </c>
      <c r="AC255">
        <v>158035</v>
      </c>
      <c r="AD255">
        <v>157103</v>
      </c>
      <c r="AE255">
        <v>140982</v>
      </c>
      <c r="AF255">
        <v>46073.2</v>
      </c>
      <c r="AG255">
        <v>76859.600000000006</v>
      </c>
      <c r="AH255">
        <v>82052.3</v>
      </c>
      <c r="AI255">
        <v>165566</v>
      </c>
      <c r="AJ255">
        <v>129970</v>
      </c>
      <c r="AK255">
        <v>153814</v>
      </c>
      <c r="AL255">
        <v>33089.4</v>
      </c>
      <c r="AM255">
        <v>65364.800000000003</v>
      </c>
      <c r="AN255">
        <v>50508.800000000003</v>
      </c>
      <c r="AO255">
        <v>27697.3</v>
      </c>
      <c r="AP255">
        <v>69012.100000000006</v>
      </c>
      <c r="AQ255">
        <v>43709.9</v>
      </c>
    </row>
    <row r="256" spans="1:43">
      <c r="A256">
        <v>255</v>
      </c>
      <c r="B256" t="s">
        <v>551</v>
      </c>
      <c r="C256" t="s">
        <v>552</v>
      </c>
      <c r="D256">
        <v>3.8148000000000001E-2</v>
      </c>
      <c r="E256">
        <v>3</v>
      </c>
      <c r="F256">
        <v>3</v>
      </c>
      <c r="G256">
        <v>0</v>
      </c>
      <c r="H256">
        <v>82913.399999999994</v>
      </c>
      <c r="I256">
        <v>87692</v>
      </c>
      <c r="J256">
        <v>77947.199999999997</v>
      </c>
      <c r="K256">
        <v>79170.3</v>
      </c>
      <c r="L256">
        <v>70543.199999999997</v>
      </c>
      <c r="M256">
        <v>103301</v>
      </c>
      <c r="N256">
        <v>90339</v>
      </c>
      <c r="O256">
        <v>83159.199999999997</v>
      </c>
      <c r="P256">
        <v>111195</v>
      </c>
      <c r="Q256">
        <v>121398</v>
      </c>
      <c r="R256">
        <v>87325.1</v>
      </c>
      <c r="S256">
        <v>62036.800000000003</v>
      </c>
      <c r="T256">
        <v>77214</v>
      </c>
      <c r="U256">
        <v>84204.4</v>
      </c>
      <c r="V256">
        <v>106419</v>
      </c>
      <c r="W256">
        <v>45440.800000000003</v>
      </c>
      <c r="X256">
        <v>43377.1</v>
      </c>
      <c r="Y256">
        <v>97119.2</v>
      </c>
      <c r="Z256">
        <v>144283</v>
      </c>
      <c r="AA256">
        <v>136388</v>
      </c>
      <c r="AB256">
        <v>138044</v>
      </c>
      <c r="AC256">
        <v>62074.5</v>
      </c>
      <c r="AD256">
        <v>93020</v>
      </c>
      <c r="AE256">
        <v>59069.9</v>
      </c>
      <c r="AF256">
        <v>68728</v>
      </c>
      <c r="AG256">
        <v>87605.5</v>
      </c>
      <c r="AH256">
        <v>113337</v>
      </c>
      <c r="AI256">
        <v>82975.199999999997</v>
      </c>
      <c r="AJ256">
        <v>72424.800000000003</v>
      </c>
      <c r="AK256">
        <v>87654.9</v>
      </c>
      <c r="AL256">
        <v>139613</v>
      </c>
      <c r="AM256">
        <v>178835</v>
      </c>
      <c r="AN256">
        <v>114074</v>
      </c>
      <c r="AO256">
        <v>33955.699999999997</v>
      </c>
      <c r="AP256">
        <v>54913.1</v>
      </c>
      <c r="AQ256">
        <v>53973.1</v>
      </c>
    </row>
    <row r="257" spans="1:43">
      <c r="A257">
        <v>256</v>
      </c>
      <c r="B257" t="s">
        <v>553</v>
      </c>
      <c r="C257" t="s">
        <v>554</v>
      </c>
      <c r="D257">
        <v>1.85963E-2</v>
      </c>
      <c r="E257">
        <v>1</v>
      </c>
      <c r="F257">
        <v>1</v>
      </c>
      <c r="G257">
        <v>0</v>
      </c>
      <c r="H257">
        <v>34694.9</v>
      </c>
      <c r="I257" t="s">
        <v>44</v>
      </c>
      <c r="J257">
        <v>13364.1</v>
      </c>
      <c r="K257" t="s">
        <v>44</v>
      </c>
      <c r="L257" t="s">
        <v>44</v>
      </c>
      <c r="M257" t="s">
        <v>44</v>
      </c>
      <c r="N257">
        <v>19909.3</v>
      </c>
      <c r="O257">
        <v>21475.1</v>
      </c>
      <c r="P257">
        <v>18448.8</v>
      </c>
      <c r="Q257" t="s">
        <v>44</v>
      </c>
      <c r="R257" t="s">
        <v>44</v>
      </c>
      <c r="S257" t="s">
        <v>44</v>
      </c>
      <c r="T257">
        <v>33934.300000000003</v>
      </c>
      <c r="U257">
        <v>75891.100000000006</v>
      </c>
      <c r="V257" t="s">
        <v>44</v>
      </c>
      <c r="W257" t="s">
        <v>44</v>
      </c>
      <c r="X257" t="s">
        <v>44</v>
      </c>
      <c r="Y257">
        <v>16924</v>
      </c>
      <c r="Z257">
        <v>39395.300000000003</v>
      </c>
      <c r="AA257">
        <v>48336.7</v>
      </c>
      <c r="AB257">
        <v>14407.5</v>
      </c>
      <c r="AC257">
        <v>36698.6</v>
      </c>
      <c r="AD257">
        <v>30117.599999999999</v>
      </c>
      <c r="AE257">
        <v>2388.56</v>
      </c>
      <c r="AF257" t="s">
        <v>44</v>
      </c>
      <c r="AG257">
        <v>27394.400000000001</v>
      </c>
      <c r="AH257">
        <v>10419.5</v>
      </c>
      <c r="AI257">
        <v>19502.2</v>
      </c>
      <c r="AJ257">
        <v>32562.400000000001</v>
      </c>
      <c r="AK257" t="s">
        <v>44</v>
      </c>
      <c r="AL257" t="s">
        <v>44</v>
      </c>
      <c r="AM257" t="s">
        <v>44</v>
      </c>
      <c r="AN257">
        <v>29476.7</v>
      </c>
      <c r="AO257" t="s">
        <v>44</v>
      </c>
      <c r="AP257" t="s">
        <v>44</v>
      </c>
      <c r="AQ257" t="s">
        <v>44</v>
      </c>
    </row>
    <row r="258" spans="1:43">
      <c r="A258">
        <v>257</v>
      </c>
      <c r="B258" t="s">
        <v>555</v>
      </c>
      <c r="C258" t="s">
        <v>556</v>
      </c>
      <c r="D258">
        <v>4.6777499999999996E-3</v>
      </c>
      <c r="E258">
        <v>2</v>
      </c>
      <c r="F258">
        <v>2</v>
      </c>
      <c r="G258">
        <v>0</v>
      </c>
      <c r="H258">
        <v>342579</v>
      </c>
      <c r="I258">
        <v>381942</v>
      </c>
      <c r="J258">
        <v>491227</v>
      </c>
      <c r="K258">
        <v>359496</v>
      </c>
      <c r="L258">
        <v>308530</v>
      </c>
      <c r="M258">
        <v>481414</v>
      </c>
      <c r="N258">
        <v>319922</v>
      </c>
      <c r="O258">
        <v>325758</v>
      </c>
      <c r="P258">
        <v>437665</v>
      </c>
      <c r="Q258">
        <v>348335</v>
      </c>
      <c r="R258">
        <v>393470</v>
      </c>
      <c r="S258">
        <v>454795</v>
      </c>
      <c r="T258">
        <v>348858</v>
      </c>
      <c r="U258">
        <v>466268</v>
      </c>
      <c r="V258">
        <v>513386</v>
      </c>
      <c r="W258">
        <v>314782</v>
      </c>
      <c r="X258">
        <v>451477</v>
      </c>
      <c r="Y258">
        <v>511124</v>
      </c>
      <c r="Z258">
        <v>335134</v>
      </c>
      <c r="AA258">
        <v>378268</v>
      </c>
      <c r="AB258">
        <v>512134</v>
      </c>
      <c r="AC258">
        <v>305270</v>
      </c>
      <c r="AD258">
        <v>358620</v>
      </c>
      <c r="AE258">
        <v>505249</v>
      </c>
      <c r="AF258">
        <v>342932</v>
      </c>
      <c r="AG258">
        <v>351976</v>
      </c>
      <c r="AH258">
        <v>540581</v>
      </c>
      <c r="AI258">
        <v>285490</v>
      </c>
      <c r="AJ258">
        <v>420621</v>
      </c>
      <c r="AK258">
        <v>440797</v>
      </c>
      <c r="AL258">
        <v>288235</v>
      </c>
      <c r="AM258">
        <v>523704</v>
      </c>
      <c r="AN258">
        <v>430297</v>
      </c>
      <c r="AO258">
        <v>259947</v>
      </c>
      <c r="AP258">
        <v>403928</v>
      </c>
      <c r="AQ258">
        <v>461639</v>
      </c>
    </row>
    <row r="259" spans="1:43">
      <c r="A259">
        <v>258</v>
      </c>
      <c r="B259" t="s">
        <v>557</v>
      </c>
      <c r="C259" t="s">
        <v>558</v>
      </c>
      <c r="D259">
        <v>1.0476699999999999E-3</v>
      </c>
      <c r="E259">
        <v>4</v>
      </c>
      <c r="F259">
        <v>3</v>
      </c>
      <c r="G259">
        <v>1</v>
      </c>
      <c r="H259">
        <v>387802</v>
      </c>
      <c r="I259">
        <v>294426</v>
      </c>
      <c r="J259">
        <v>313346</v>
      </c>
      <c r="K259">
        <v>424112</v>
      </c>
      <c r="L259">
        <v>382121</v>
      </c>
      <c r="M259">
        <v>392164</v>
      </c>
      <c r="N259">
        <v>442154</v>
      </c>
      <c r="O259">
        <v>458934</v>
      </c>
      <c r="P259">
        <v>434393</v>
      </c>
      <c r="Q259">
        <v>332100</v>
      </c>
      <c r="R259">
        <v>328687</v>
      </c>
      <c r="S259">
        <v>340649</v>
      </c>
      <c r="T259">
        <v>308684</v>
      </c>
      <c r="U259">
        <v>368369</v>
      </c>
      <c r="V259">
        <v>376684</v>
      </c>
      <c r="W259">
        <v>219525</v>
      </c>
      <c r="X259">
        <v>229702</v>
      </c>
      <c r="Y259">
        <v>228857</v>
      </c>
      <c r="Z259">
        <v>446700</v>
      </c>
      <c r="AA259">
        <v>460718</v>
      </c>
      <c r="AB259">
        <v>553697</v>
      </c>
      <c r="AC259">
        <v>358500</v>
      </c>
      <c r="AD259">
        <v>260396</v>
      </c>
      <c r="AE259">
        <v>296975</v>
      </c>
      <c r="AF259">
        <v>335610</v>
      </c>
      <c r="AG259">
        <v>291670</v>
      </c>
      <c r="AH259">
        <v>290962</v>
      </c>
      <c r="AI259">
        <v>308970</v>
      </c>
      <c r="AJ259">
        <v>324465</v>
      </c>
      <c r="AK259">
        <v>365007</v>
      </c>
      <c r="AL259">
        <v>374460</v>
      </c>
      <c r="AM259">
        <v>553215</v>
      </c>
      <c r="AN259">
        <v>387935</v>
      </c>
      <c r="AO259">
        <v>156157</v>
      </c>
      <c r="AP259">
        <v>301653</v>
      </c>
      <c r="AQ259">
        <v>292941</v>
      </c>
    </row>
    <row r="260" spans="1:43">
      <c r="A260">
        <v>259</v>
      </c>
      <c r="B260" t="s">
        <v>559</v>
      </c>
      <c r="C260" t="s">
        <v>560</v>
      </c>
      <c r="D260">
        <v>1.21029E-2</v>
      </c>
      <c r="E260">
        <v>2</v>
      </c>
      <c r="F260">
        <v>2</v>
      </c>
      <c r="G260">
        <v>0</v>
      </c>
      <c r="H260">
        <v>40231.1</v>
      </c>
      <c r="I260">
        <v>29255.5</v>
      </c>
      <c r="J260">
        <v>38294.6</v>
      </c>
      <c r="K260">
        <v>27995.7</v>
      </c>
      <c r="L260">
        <v>53833.2</v>
      </c>
      <c r="M260">
        <v>53499.199999999997</v>
      </c>
      <c r="N260">
        <v>26932.2</v>
      </c>
      <c r="O260">
        <v>36257.800000000003</v>
      </c>
      <c r="P260">
        <v>42115.3</v>
      </c>
      <c r="Q260">
        <v>33620</v>
      </c>
      <c r="R260">
        <v>42042.9</v>
      </c>
      <c r="S260">
        <v>49064.800000000003</v>
      </c>
      <c r="T260">
        <v>45216.5</v>
      </c>
      <c r="U260">
        <v>71570.600000000006</v>
      </c>
      <c r="V260">
        <v>73755</v>
      </c>
      <c r="W260">
        <v>33042.199999999997</v>
      </c>
      <c r="X260">
        <v>103383</v>
      </c>
      <c r="Y260">
        <v>87723.3</v>
      </c>
      <c r="Z260">
        <v>38128</v>
      </c>
      <c r="AA260">
        <v>53615.9</v>
      </c>
      <c r="AB260">
        <v>58470.3</v>
      </c>
      <c r="AC260">
        <v>26502.2</v>
      </c>
      <c r="AD260">
        <v>30431.4</v>
      </c>
      <c r="AE260">
        <v>74637.7</v>
      </c>
      <c r="AF260">
        <v>80004.3</v>
      </c>
      <c r="AG260">
        <v>75645.3</v>
      </c>
      <c r="AH260">
        <v>103641</v>
      </c>
      <c r="AI260">
        <v>30501.4</v>
      </c>
      <c r="AJ260">
        <v>62004.6</v>
      </c>
      <c r="AK260">
        <v>38093.1</v>
      </c>
      <c r="AL260">
        <v>14468.9</v>
      </c>
      <c r="AM260">
        <v>63752.3</v>
      </c>
      <c r="AN260">
        <v>43939.4</v>
      </c>
      <c r="AO260" t="s">
        <v>44</v>
      </c>
      <c r="AP260">
        <v>65750.5</v>
      </c>
      <c r="AQ260">
        <v>98148.1</v>
      </c>
    </row>
    <row r="261" spans="1:43">
      <c r="A261">
        <v>260</v>
      </c>
      <c r="B261" t="s">
        <v>561</v>
      </c>
      <c r="C261" t="s">
        <v>562</v>
      </c>
      <c r="D261">
        <v>1.90749E-3</v>
      </c>
      <c r="E261">
        <v>2</v>
      </c>
      <c r="F261">
        <v>2</v>
      </c>
      <c r="G261">
        <v>0</v>
      </c>
      <c r="H261">
        <v>107800</v>
      </c>
      <c r="I261">
        <v>102970</v>
      </c>
      <c r="J261">
        <v>100173</v>
      </c>
      <c r="K261">
        <v>91678.9</v>
      </c>
      <c r="L261">
        <v>91051.9</v>
      </c>
      <c r="M261">
        <v>95765.6</v>
      </c>
      <c r="N261">
        <v>137863</v>
      </c>
      <c r="O261">
        <v>148296</v>
      </c>
      <c r="P261">
        <v>165661</v>
      </c>
      <c r="Q261">
        <v>83531.3</v>
      </c>
      <c r="R261">
        <v>108126</v>
      </c>
      <c r="S261">
        <v>96910.3</v>
      </c>
      <c r="T261">
        <v>148503</v>
      </c>
      <c r="U261">
        <v>180426</v>
      </c>
      <c r="V261">
        <v>153983</v>
      </c>
      <c r="W261">
        <v>71069.3</v>
      </c>
      <c r="X261">
        <v>95748.3</v>
      </c>
      <c r="Y261">
        <v>89308</v>
      </c>
      <c r="Z261">
        <v>107896</v>
      </c>
      <c r="AA261">
        <v>138122</v>
      </c>
      <c r="AB261">
        <v>162966</v>
      </c>
      <c r="AC261">
        <v>126179</v>
      </c>
      <c r="AD261">
        <v>109163</v>
      </c>
      <c r="AE261">
        <v>139396</v>
      </c>
      <c r="AF261">
        <v>87096.6</v>
      </c>
      <c r="AG261">
        <v>111313</v>
      </c>
      <c r="AH261">
        <v>118311</v>
      </c>
      <c r="AI261">
        <v>60140.6</v>
      </c>
      <c r="AJ261">
        <v>58604</v>
      </c>
      <c r="AK261">
        <v>80081.899999999994</v>
      </c>
      <c r="AL261">
        <v>83837.600000000006</v>
      </c>
      <c r="AM261">
        <v>125341</v>
      </c>
      <c r="AN261">
        <v>97423.9</v>
      </c>
      <c r="AO261">
        <v>53775.9</v>
      </c>
      <c r="AP261">
        <v>76394.600000000006</v>
      </c>
      <c r="AQ261">
        <v>66053</v>
      </c>
    </row>
    <row r="262" spans="1:43">
      <c r="A262">
        <v>261</v>
      </c>
      <c r="B262" t="s">
        <v>563</v>
      </c>
      <c r="C262" t="s">
        <v>564</v>
      </c>
      <c r="D262">
        <v>1.0538199999999999E-2</v>
      </c>
      <c r="E262">
        <v>2</v>
      </c>
      <c r="F262">
        <v>1</v>
      </c>
      <c r="G262">
        <v>1</v>
      </c>
      <c r="H262">
        <v>36172.6</v>
      </c>
      <c r="I262">
        <v>29548</v>
      </c>
      <c r="J262">
        <v>34525.800000000003</v>
      </c>
      <c r="K262">
        <v>63137</v>
      </c>
      <c r="L262">
        <v>45538.400000000001</v>
      </c>
      <c r="M262">
        <v>43800.5</v>
      </c>
      <c r="N262">
        <v>32910.199999999997</v>
      </c>
      <c r="O262">
        <v>33899.599999999999</v>
      </c>
      <c r="P262">
        <v>30860.2</v>
      </c>
      <c r="Q262">
        <v>10338</v>
      </c>
      <c r="R262">
        <v>6240.75</v>
      </c>
      <c r="S262">
        <v>23039.8</v>
      </c>
      <c r="T262">
        <v>29653.200000000001</v>
      </c>
      <c r="U262">
        <v>22844.799999999999</v>
      </c>
      <c r="V262">
        <v>33581.4</v>
      </c>
      <c r="W262">
        <v>10618.3</v>
      </c>
      <c r="X262">
        <v>11807.5</v>
      </c>
      <c r="Y262">
        <v>9424.2999999999993</v>
      </c>
      <c r="Z262">
        <v>28544.2</v>
      </c>
      <c r="AA262">
        <v>25493.8</v>
      </c>
      <c r="AB262">
        <v>31099.599999999999</v>
      </c>
      <c r="AC262">
        <v>13227.7</v>
      </c>
      <c r="AD262">
        <v>18189.5</v>
      </c>
      <c r="AE262">
        <v>27470.799999999999</v>
      </c>
      <c r="AF262">
        <v>7315.18</v>
      </c>
      <c r="AG262" t="s">
        <v>44</v>
      </c>
      <c r="AH262">
        <v>11249.4</v>
      </c>
      <c r="AI262" t="s">
        <v>44</v>
      </c>
      <c r="AJ262">
        <v>8386.94</v>
      </c>
      <c r="AK262" t="s">
        <v>44</v>
      </c>
      <c r="AL262">
        <v>19029.8</v>
      </c>
      <c r="AM262">
        <v>49872.2</v>
      </c>
      <c r="AN262">
        <v>38920.6</v>
      </c>
      <c r="AO262">
        <v>10939.8</v>
      </c>
      <c r="AP262">
        <v>17507.5</v>
      </c>
      <c r="AQ262">
        <v>22504.7</v>
      </c>
    </row>
    <row r="263" spans="1:43">
      <c r="A263">
        <v>262</v>
      </c>
      <c r="B263" t="s">
        <v>565</v>
      </c>
      <c r="C263" t="s">
        <v>566</v>
      </c>
      <c r="D263">
        <v>1.6600500000000001E-2</v>
      </c>
      <c r="E263">
        <v>1</v>
      </c>
      <c r="F263">
        <v>1</v>
      </c>
      <c r="G263">
        <v>0</v>
      </c>
      <c r="H263">
        <v>44227.4</v>
      </c>
      <c r="I263">
        <v>29822.9</v>
      </c>
      <c r="J263">
        <v>44071.1</v>
      </c>
      <c r="K263" t="s">
        <v>44</v>
      </c>
      <c r="L263" t="s">
        <v>44</v>
      </c>
      <c r="M263" t="s">
        <v>44</v>
      </c>
      <c r="N263">
        <v>52892.7</v>
      </c>
      <c r="O263" t="s">
        <v>44</v>
      </c>
      <c r="P263" t="s">
        <v>44</v>
      </c>
      <c r="Q263" t="s">
        <v>44</v>
      </c>
      <c r="R263" t="s">
        <v>44</v>
      </c>
      <c r="S263" t="s">
        <v>44</v>
      </c>
      <c r="T263">
        <v>59186</v>
      </c>
      <c r="U263">
        <v>77504</v>
      </c>
      <c r="V263">
        <v>66280.100000000006</v>
      </c>
      <c r="W263">
        <v>15021.6</v>
      </c>
      <c r="X263">
        <v>23909.7</v>
      </c>
      <c r="Y263" t="s">
        <v>44</v>
      </c>
      <c r="Z263">
        <v>74084.899999999994</v>
      </c>
      <c r="AA263">
        <v>84081.8</v>
      </c>
      <c r="AB263">
        <v>66433.600000000006</v>
      </c>
      <c r="AC263" t="s">
        <v>44</v>
      </c>
      <c r="AD263">
        <v>48123.9</v>
      </c>
      <c r="AE263" t="s">
        <v>44</v>
      </c>
      <c r="AF263">
        <v>69492.399999999994</v>
      </c>
      <c r="AG263">
        <v>49933.599999999999</v>
      </c>
      <c r="AH263" t="s">
        <v>44</v>
      </c>
      <c r="AI263">
        <v>33856.1</v>
      </c>
      <c r="AJ263">
        <v>30969.7</v>
      </c>
      <c r="AK263">
        <v>27370.2</v>
      </c>
      <c r="AL263">
        <v>30848.799999999999</v>
      </c>
      <c r="AM263">
        <v>101564</v>
      </c>
      <c r="AN263">
        <v>43083.7</v>
      </c>
      <c r="AO263" t="s">
        <v>44</v>
      </c>
      <c r="AP263">
        <v>38511.300000000003</v>
      </c>
      <c r="AQ263">
        <v>32627.7</v>
      </c>
    </row>
    <row r="264" spans="1:43">
      <c r="A264">
        <v>263</v>
      </c>
      <c r="B264" t="s">
        <v>567</v>
      </c>
      <c r="C264" t="s">
        <v>568</v>
      </c>
      <c r="D264">
        <v>7.1633199999999997E-4</v>
      </c>
      <c r="E264">
        <v>10</v>
      </c>
      <c r="F264">
        <v>10</v>
      </c>
      <c r="G264">
        <v>0</v>
      </c>
      <c r="H264">
        <v>245468</v>
      </c>
      <c r="I264">
        <v>278675</v>
      </c>
      <c r="J264">
        <v>296701</v>
      </c>
      <c r="K264">
        <v>138090</v>
      </c>
      <c r="L264">
        <v>146864</v>
      </c>
      <c r="M264">
        <v>167380</v>
      </c>
      <c r="N264">
        <v>310662</v>
      </c>
      <c r="O264">
        <v>306259</v>
      </c>
      <c r="P264">
        <v>365159</v>
      </c>
      <c r="Q264">
        <v>146400</v>
      </c>
      <c r="R264">
        <v>131607</v>
      </c>
      <c r="S264">
        <v>143959</v>
      </c>
      <c r="T264">
        <v>245035</v>
      </c>
      <c r="U264">
        <v>345844</v>
      </c>
      <c r="V264">
        <v>321099</v>
      </c>
      <c r="W264">
        <v>75434</v>
      </c>
      <c r="X264">
        <v>88924.3</v>
      </c>
      <c r="Y264">
        <v>117345</v>
      </c>
      <c r="Z264">
        <v>302587</v>
      </c>
      <c r="AA264">
        <v>314174</v>
      </c>
      <c r="AB264">
        <v>348408</v>
      </c>
      <c r="AC264">
        <v>133192</v>
      </c>
      <c r="AD264">
        <v>116052</v>
      </c>
      <c r="AE264">
        <v>112129</v>
      </c>
      <c r="AF264">
        <v>127282</v>
      </c>
      <c r="AG264">
        <v>130162</v>
      </c>
      <c r="AH264">
        <v>198372</v>
      </c>
      <c r="AI264">
        <v>65278.3</v>
      </c>
      <c r="AJ264">
        <v>92217.8</v>
      </c>
      <c r="AK264">
        <v>91602.8</v>
      </c>
      <c r="AL264">
        <v>213834</v>
      </c>
      <c r="AM264">
        <v>360521</v>
      </c>
      <c r="AN264">
        <v>195235</v>
      </c>
      <c r="AO264">
        <v>116637</v>
      </c>
      <c r="AP264">
        <v>178493</v>
      </c>
      <c r="AQ264">
        <v>189244</v>
      </c>
    </row>
    <row r="265" spans="1:43">
      <c r="A265">
        <v>264</v>
      </c>
      <c r="B265" t="s">
        <v>569</v>
      </c>
      <c r="C265" t="s">
        <v>570</v>
      </c>
      <c r="D265">
        <v>1.0338E-2</v>
      </c>
      <c r="E265">
        <v>2</v>
      </c>
      <c r="F265">
        <v>2</v>
      </c>
      <c r="G265">
        <v>0</v>
      </c>
      <c r="H265">
        <v>113267</v>
      </c>
      <c r="I265">
        <v>111567</v>
      </c>
      <c r="J265">
        <v>92722.9</v>
      </c>
      <c r="K265">
        <v>63505.7</v>
      </c>
      <c r="L265">
        <v>61814.400000000001</v>
      </c>
      <c r="M265">
        <v>45309.8</v>
      </c>
      <c r="N265">
        <v>119456</v>
      </c>
      <c r="O265">
        <v>146478</v>
      </c>
      <c r="P265">
        <v>73773.5</v>
      </c>
      <c r="Q265">
        <v>24254.1</v>
      </c>
      <c r="R265">
        <v>80863.3</v>
      </c>
      <c r="S265">
        <v>49882.5</v>
      </c>
      <c r="T265">
        <v>193602</v>
      </c>
      <c r="U265">
        <v>223415</v>
      </c>
      <c r="V265">
        <v>182419</v>
      </c>
      <c r="W265">
        <v>58157.4</v>
      </c>
      <c r="X265">
        <v>50663.4</v>
      </c>
      <c r="Y265">
        <v>32127.4</v>
      </c>
      <c r="Z265">
        <v>160186</v>
      </c>
      <c r="AA265">
        <v>167816</v>
      </c>
      <c r="AB265">
        <v>57215.4</v>
      </c>
      <c r="AC265">
        <v>105758</v>
      </c>
      <c r="AD265">
        <v>117042</v>
      </c>
      <c r="AE265">
        <v>60181</v>
      </c>
      <c r="AF265">
        <v>107804</v>
      </c>
      <c r="AG265">
        <v>177516</v>
      </c>
      <c r="AH265">
        <v>130454</v>
      </c>
      <c r="AI265">
        <v>41069.199999999997</v>
      </c>
      <c r="AJ265">
        <v>75277.399999999994</v>
      </c>
      <c r="AK265">
        <v>37188.300000000003</v>
      </c>
      <c r="AL265">
        <v>98230.6</v>
      </c>
      <c r="AM265">
        <v>105157</v>
      </c>
      <c r="AN265">
        <v>94595.9</v>
      </c>
      <c r="AO265">
        <v>57071.1</v>
      </c>
      <c r="AP265">
        <v>66035.7</v>
      </c>
      <c r="AQ265">
        <v>53828.800000000003</v>
      </c>
    </row>
    <row r="266" spans="1:43">
      <c r="A266">
        <v>265</v>
      </c>
      <c r="B266" t="s">
        <v>571</v>
      </c>
      <c r="C266" t="s">
        <v>572</v>
      </c>
      <c r="D266">
        <v>4.2322100000000001E-2</v>
      </c>
      <c r="E266">
        <v>4</v>
      </c>
      <c r="F266">
        <v>4</v>
      </c>
      <c r="G266">
        <v>0</v>
      </c>
      <c r="H266">
        <v>143711</v>
      </c>
      <c r="I266">
        <v>120958</v>
      </c>
      <c r="J266">
        <v>83957</v>
      </c>
      <c r="K266">
        <v>161701</v>
      </c>
      <c r="L266">
        <v>97954.1</v>
      </c>
      <c r="M266">
        <v>68956.600000000006</v>
      </c>
      <c r="N266">
        <v>182743</v>
      </c>
      <c r="O266">
        <v>210674</v>
      </c>
      <c r="P266">
        <v>162804</v>
      </c>
      <c r="Q266" t="s">
        <v>44</v>
      </c>
      <c r="R266" t="s">
        <v>44</v>
      </c>
      <c r="S266">
        <v>102216</v>
      </c>
      <c r="T266">
        <v>158367</v>
      </c>
      <c r="U266">
        <v>206471</v>
      </c>
      <c r="V266">
        <v>226159</v>
      </c>
      <c r="W266">
        <v>77426.7</v>
      </c>
      <c r="X266">
        <v>143673</v>
      </c>
      <c r="Y266">
        <v>26500.799999999999</v>
      </c>
      <c r="Z266">
        <v>213962</v>
      </c>
      <c r="AA266">
        <v>245872</v>
      </c>
      <c r="AB266">
        <v>285330</v>
      </c>
      <c r="AC266">
        <v>85181.4</v>
      </c>
      <c r="AD266">
        <v>166761</v>
      </c>
      <c r="AE266">
        <v>42158.1</v>
      </c>
      <c r="AF266">
        <v>35489.4</v>
      </c>
      <c r="AG266">
        <v>59434.400000000001</v>
      </c>
      <c r="AH266">
        <v>27515.3</v>
      </c>
      <c r="AI266">
        <v>38502.199999999997</v>
      </c>
      <c r="AJ266">
        <v>35534.1</v>
      </c>
      <c r="AK266">
        <v>136686</v>
      </c>
      <c r="AL266">
        <v>86254.6</v>
      </c>
      <c r="AM266">
        <v>68286</v>
      </c>
      <c r="AN266">
        <v>88765.1</v>
      </c>
      <c r="AO266">
        <v>45561.7</v>
      </c>
      <c r="AP266">
        <v>93706.3</v>
      </c>
      <c r="AQ266">
        <v>70344.899999999994</v>
      </c>
    </row>
    <row r="267" spans="1:43">
      <c r="A267">
        <v>266</v>
      </c>
      <c r="B267" t="s">
        <v>573</v>
      </c>
      <c r="C267" t="s">
        <v>574</v>
      </c>
      <c r="D267">
        <v>5.1361100000000002E-3</v>
      </c>
      <c r="E267">
        <v>3</v>
      </c>
      <c r="F267">
        <v>3</v>
      </c>
      <c r="G267">
        <v>0</v>
      </c>
      <c r="H267">
        <v>185437</v>
      </c>
      <c r="I267">
        <v>188431</v>
      </c>
      <c r="J267">
        <v>208203</v>
      </c>
      <c r="K267">
        <v>214870</v>
      </c>
      <c r="L267">
        <v>176301</v>
      </c>
      <c r="M267">
        <v>189297</v>
      </c>
      <c r="N267">
        <v>226955</v>
      </c>
      <c r="O267">
        <v>223692</v>
      </c>
      <c r="P267">
        <v>259020</v>
      </c>
      <c r="Q267">
        <v>87912.2</v>
      </c>
      <c r="R267">
        <v>60617.3</v>
      </c>
      <c r="S267">
        <v>76743.899999999994</v>
      </c>
      <c r="T267">
        <v>233939</v>
      </c>
      <c r="U267">
        <v>256408</v>
      </c>
      <c r="V267">
        <v>177120</v>
      </c>
      <c r="W267">
        <v>59606.3</v>
      </c>
      <c r="X267">
        <v>43184.800000000003</v>
      </c>
      <c r="Y267">
        <v>66281.899999999994</v>
      </c>
      <c r="Z267">
        <v>277106</v>
      </c>
      <c r="AA267">
        <v>264634</v>
      </c>
      <c r="AB267">
        <v>303371</v>
      </c>
      <c r="AC267">
        <v>153473</v>
      </c>
      <c r="AD267">
        <v>150853</v>
      </c>
      <c r="AE267">
        <v>209637</v>
      </c>
      <c r="AF267">
        <v>139246</v>
      </c>
      <c r="AG267">
        <v>133507</v>
      </c>
      <c r="AH267">
        <v>170415</v>
      </c>
      <c r="AI267">
        <v>116599</v>
      </c>
      <c r="AJ267">
        <v>88626.5</v>
      </c>
      <c r="AK267">
        <v>109128</v>
      </c>
      <c r="AL267">
        <v>177892</v>
      </c>
      <c r="AM267">
        <v>226839</v>
      </c>
      <c r="AN267">
        <v>174939</v>
      </c>
      <c r="AO267">
        <v>35766.400000000001</v>
      </c>
      <c r="AP267">
        <v>66015.100000000006</v>
      </c>
      <c r="AQ267">
        <v>63830.5</v>
      </c>
    </row>
    <row r="268" spans="1:43">
      <c r="A268">
        <v>267</v>
      </c>
      <c r="B268" t="s">
        <v>575</v>
      </c>
      <c r="C268" t="s">
        <v>576</v>
      </c>
      <c r="D268">
        <v>3.36247E-2</v>
      </c>
      <c r="E268">
        <v>2</v>
      </c>
      <c r="F268">
        <v>2</v>
      </c>
      <c r="G268">
        <v>0</v>
      </c>
      <c r="H268">
        <v>52029.599999999999</v>
      </c>
      <c r="I268">
        <v>29353.9</v>
      </c>
      <c r="J268">
        <v>49183.6</v>
      </c>
      <c r="K268" t="s">
        <v>44</v>
      </c>
      <c r="L268" t="s">
        <v>44</v>
      </c>
      <c r="M268" t="s">
        <v>44</v>
      </c>
      <c r="N268" t="s">
        <v>44</v>
      </c>
      <c r="O268" t="s">
        <v>44</v>
      </c>
      <c r="P268">
        <v>62732.6</v>
      </c>
      <c r="Q268" t="s">
        <v>44</v>
      </c>
      <c r="R268" t="s">
        <v>44</v>
      </c>
      <c r="S268" t="s">
        <v>44</v>
      </c>
      <c r="T268">
        <v>78941.3</v>
      </c>
      <c r="U268">
        <v>41154</v>
      </c>
      <c r="V268">
        <v>82241.899999999994</v>
      </c>
      <c r="W268" t="s">
        <v>44</v>
      </c>
      <c r="X268" t="s">
        <v>44</v>
      </c>
      <c r="Y268" t="s">
        <v>44</v>
      </c>
      <c r="Z268">
        <v>154227</v>
      </c>
      <c r="AA268">
        <v>118070</v>
      </c>
      <c r="AB268">
        <v>186033</v>
      </c>
      <c r="AC268">
        <v>29107.4</v>
      </c>
      <c r="AD268" t="s">
        <v>44</v>
      </c>
      <c r="AE268" t="s">
        <v>44</v>
      </c>
      <c r="AF268" t="s">
        <v>44</v>
      </c>
      <c r="AG268" t="s">
        <v>44</v>
      </c>
      <c r="AH268" t="s">
        <v>44</v>
      </c>
      <c r="AI268" t="s">
        <v>44</v>
      </c>
      <c r="AJ268" t="s">
        <v>44</v>
      </c>
      <c r="AK268" t="s">
        <v>44</v>
      </c>
      <c r="AL268">
        <v>41683.800000000003</v>
      </c>
      <c r="AM268">
        <v>45743.5</v>
      </c>
      <c r="AN268" t="s">
        <v>44</v>
      </c>
      <c r="AO268">
        <v>8669.32</v>
      </c>
      <c r="AP268">
        <v>24374.5</v>
      </c>
      <c r="AQ268">
        <v>27447.1</v>
      </c>
    </row>
    <row r="269" spans="1:43">
      <c r="A269">
        <v>268</v>
      </c>
      <c r="B269" t="s">
        <v>577</v>
      </c>
      <c r="C269" t="s">
        <v>578</v>
      </c>
      <c r="D269">
        <v>7.1633199999999997E-4</v>
      </c>
      <c r="E269">
        <v>22</v>
      </c>
      <c r="F269">
        <v>20</v>
      </c>
      <c r="G269">
        <v>2</v>
      </c>
      <c r="H269">
        <v>19546600</v>
      </c>
      <c r="I269">
        <v>19424600</v>
      </c>
      <c r="J269">
        <v>18681400</v>
      </c>
      <c r="K269">
        <v>17557600</v>
      </c>
      <c r="L269">
        <v>17552800</v>
      </c>
      <c r="M269">
        <v>18074500</v>
      </c>
      <c r="N269">
        <v>20835200</v>
      </c>
      <c r="O269">
        <v>21626700</v>
      </c>
      <c r="P269">
        <v>20680700</v>
      </c>
      <c r="Q269">
        <v>12091600</v>
      </c>
      <c r="R269">
        <v>12830400</v>
      </c>
      <c r="S269">
        <v>13096000</v>
      </c>
      <c r="T269">
        <v>15882600</v>
      </c>
      <c r="U269">
        <v>16781000</v>
      </c>
      <c r="V269">
        <v>16225200</v>
      </c>
      <c r="W269">
        <v>8613450</v>
      </c>
      <c r="X269">
        <v>8944720</v>
      </c>
      <c r="Y269">
        <v>9250440</v>
      </c>
      <c r="Z269">
        <v>27045500</v>
      </c>
      <c r="AA269">
        <v>27989700</v>
      </c>
      <c r="AB269">
        <v>29075900</v>
      </c>
      <c r="AC269">
        <v>13800200</v>
      </c>
      <c r="AD269">
        <v>15308400</v>
      </c>
      <c r="AE269">
        <v>14317900</v>
      </c>
      <c r="AF269">
        <v>11285100</v>
      </c>
      <c r="AG269">
        <v>11105900</v>
      </c>
      <c r="AH269">
        <v>11750200</v>
      </c>
      <c r="AI269">
        <v>10484000</v>
      </c>
      <c r="AJ269">
        <v>10986400</v>
      </c>
      <c r="AK269">
        <v>11741500</v>
      </c>
      <c r="AL269">
        <v>20070600</v>
      </c>
      <c r="AM269">
        <v>26177300</v>
      </c>
      <c r="AN269">
        <v>20427700</v>
      </c>
      <c r="AO269">
        <v>13859500</v>
      </c>
      <c r="AP269">
        <v>18012800</v>
      </c>
      <c r="AQ269">
        <v>18587100</v>
      </c>
    </row>
    <row r="270" spans="1:43">
      <c r="A270">
        <v>269</v>
      </c>
      <c r="B270" t="s">
        <v>579</v>
      </c>
      <c r="C270" t="s">
        <v>580</v>
      </c>
      <c r="D270">
        <v>4.5700000000000003E-3</v>
      </c>
      <c r="E270">
        <v>2</v>
      </c>
      <c r="F270">
        <v>2</v>
      </c>
      <c r="G270">
        <v>0</v>
      </c>
      <c r="H270">
        <v>104170</v>
      </c>
      <c r="I270">
        <v>80742.7</v>
      </c>
      <c r="J270">
        <v>79606.399999999994</v>
      </c>
      <c r="K270">
        <v>64117.3</v>
      </c>
      <c r="L270">
        <v>55069.3</v>
      </c>
      <c r="M270">
        <v>85270.2</v>
      </c>
      <c r="N270">
        <v>90408.2</v>
      </c>
      <c r="O270">
        <v>113320</v>
      </c>
      <c r="P270">
        <v>106143</v>
      </c>
      <c r="Q270">
        <v>59914.2</v>
      </c>
      <c r="R270">
        <v>66474.8</v>
      </c>
      <c r="S270">
        <v>53681.9</v>
      </c>
      <c r="T270">
        <v>99522.7</v>
      </c>
      <c r="U270">
        <v>120647</v>
      </c>
      <c r="V270">
        <v>137168</v>
      </c>
      <c r="W270">
        <v>56461.8</v>
      </c>
      <c r="X270">
        <v>50952.4</v>
      </c>
      <c r="Y270">
        <v>54365.2</v>
      </c>
      <c r="Z270">
        <v>144692</v>
      </c>
      <c r="AA270">
        <v>135003</v>
      </c>
      <c r="AB270">
        <v>156332</v>
      </c>
      <c r="AC270">
        <v>78204.2</v>
      </c>
      <c r="AD270">
        <v>85290.6</v>
      </c>
      <c r="AE270">
        <v>74799.100000000006</v>
      </c>
      <c r="AF270">
        <v>78900.3</v>
      </c>
      <c r="AG270">
        <v>81449.100000000006</v>
      </c>
      <c r="AH270">
        <v>88563.4</v>
      </c>
      <c r="AI270">
        <v>61661.4</v>
      </c>
      <c r="AJ270">
        <v>78678.100000000006</v>
      </c>
      <c r="AK270">
        <v>69472.399999999994</v>
      </c>
      <c r="AL270">
        <v>55717.7</v>
      </c>
      <c r="AM270">
        <v>144114</v>
      </c>
      <c r="AN270">
        <v>99478.1</v>
      </c>
      <c r="AO270">
        <v>62012.1</v>
      </c>
      <c r="AP270">
        <v>85906.1</v>
      </c>
      <c r="AQ270">
        <v>90843.6</v>
      </c>
    </row>
    <row r="271" spans="1:43">
      <c r="A271">
        <v>270</v>
      </c>
      <c r="B271" t="s">
        <v>581</v>
      </c>
      <c r="C271" t="s">
        <v>582</v>
      </c>
      <c r="D271">
        <v>9.1541599999999997E-3</v>
      </c>
      <c r="E271">
        <v>1</v>
      </c>
      <c r="F271">
        <v>1</v>
      </c>
      <c r="G271">
        <v>0</v>
      </c>
      <c r="H271">
        <v>38693.599999999999</v>
      </c>
      <c r="I271">
        <v>12558.6</v>
      </c>
      <c r="J271">
        <v>4174.87</v>
      </c>
      <c r="K271">
        <v>99673.7</v>
      </c>
      <c r="L271">
        <v>57561.1</v>
      </c>
      <c r="M271">
        <v>95968.3</v>
      </c>
      <c r="N271">
        <v>72797.7</v>
      </c>
      <c r="O271">
        <v>43442.5</v>
      </c>
      <c r="P271">
        <v>27774.3</v>
      </c>
      <c r="Q271">
        <v>29604.7</v>
      </c>
      <c r="R271">
        <v>14302.4</v>
      </c>
      <c r="S271">
        <v>23612.9</v>
      </c>
      <c r="T271">
        <v>45875.199999999997</v>
      </c>
      <c r="U271">
        <v>34777.800000000003</v>
      </c>
      <c r="V271">
        <v>41787.9</v>
      </c>
      <c r="W271" t="s">
        <v>44</v>
      </c>
      <c r="X271" t="s">
        <v>44</v>
      </c>
      <c r="Y271" t="s">
        <v>44</v>
      </c>
      <c r="Z271">
        <v>120749</v>
      </c>
      <c r="AA271">
        <v>94560.7</v>
      </c>
      <c r="AB271">
        <v>118778</v>
      </c>
      <c r="AC271">
        <v>63449.9</v>
      </c>
      <c r="AD271">
        <v>13152.4</v>
      </c>
      <c r="AE271">
        <v>37108.5</v>
      </c>
      <c r="AF271" t="s">
        <v>44</v>
      </c>
      <c r="AG271" t="s">
        <v>44</v>
      </c>
      <c r="AH271" t="s">
        <v>44</v>
      </c>
      <c r="AI271">
        <v>56220.9</v>
      </c>
      <c r="AJ271">
        <v>44005.3</v>
      </c>
      <c r="AK271">
        <v>44985.7</v>
      </c>
      <c r="AL271">
        <v>75133.899999999994</v>
      </c>
      <c r="AM271">
        <v>59711.5</v>
      </c>
      <c r="AN271">
        <v>46968.6</v>
      </c>
      <c r="AO271">
        <v>15863</v>
      </c>
      <c r="AP271">
        <v>30107.4</v>
      </c>
      <c r="AQ271">
        <v>38471.699999999997</v>
      </c>
    </row>
    <row r="272" spans="1:43">
      <c r="A272">
        <v>271</v>
      </c>
      <c r="B272" t="s">
        <v>583</v>
      </c>
      <c r="C272" t="s">
        <v>584</v>
      </c>
      <c r="D272">
        <v>4.1943399999999999E-2</v>
      </c>
      <c r="E272">
        <v>4</v>
      </c>
      <c r="F272">
        <v>4</v>
      </c>
      <c r="G272">
        <v>0</v>
      </c>
      <c r="H272">
        <v>782483</v>
      </c>
      <c r="I272">
        <v>807234</v>
      </c>
      <c r="J272">
        <v>795713</v>
      </c>
      <c r="K272" t="s">
        <v>44</v>
      </c>
      <c r="L272" t="s">
        <v>44</v>
      </c>
      <c r="M272" t="s">
        <v>44</v>
      </c>
      <c r="N272">
        <v>1379160</v>
      </c>
      <c r="O272">
        <v>1407020</v>
      </c>
      <c r="P272">
        <v>1596210</v>
      </c>
      <c r="Q272" t="s">
        <v>44</v>
      </c>
      <c r="R272" t="s">
        <v>44</v>
      </c>
      <c r="S272" t="s">
        <v>44</v>
      </c>
      <c r="T272">
        <v>1027690</v>
      </c>
      <c r="U272">
        <v>916957</v>
      </c>
      <c r="V272">
        <v>1266260</v>
      </c>
      <c r="W272" t="s">
        <v>44</v>
      </c>
      <c r="X272" t="s">
        <v>44</v>
      </c>
      <c r="Y272" t="s">
        <v>44</v>
      </c>
      <c r="Z272">
        <v>1314370</v>
      </c>
      <c r="AA272">
        <v>1237910</v>
      </c>
      <c r="AB272">
        <v>1404780</v>
      </c>
      <c r="AC272">
        <v>851447</v>
      </c>
      <c r="AD272">
        <v>873740</v>
      </c>
      <c r="AE272">
        <v>953261</v>
      </c>
      <c r="AF272">
        <v>1092250</v>
      </c>
      <c r="AG272" t="s">
        <v>44</v>
      </c>
      <c r="AH272">
        <v>339605</v>
      </c>
      <c r="AI272" t="s">
        <v>44</v>
      </c>
      <c r="AJ272" t="s">
        <v>44</v>
      </c>
      <c r="AK272">
        <v>1006900</v>
      </c>
      <c r="AL272">
        <v>1019490</v>
      </c>
      <c r="AM272">
        <v>975805</v>
      </c>
      <c r="AN272">
        <v>842043</v>
      </c>
      <c r="AO272">
        <v>406856</v>
      </c>
      <c r="AP272" t="s">
        <v>44</v>
      </c>
      <c r="AQ272">
        <v>651853</v>
      </c>
    </row>
    <row r="273" spans="1:43">
      <c r="A273">
        <v>272</v>
      </c>
      <c r="B273" t="s">
        <v>585</v>
      </c>
      <c r="C273" t="s">
        <v>586</v>
      </c>
      <c r="D273">
        <v>7.2828199999999996E-2</v>
      </c>
      <c r="E273">
        <v>4</v>
      </c>
      <c r="F273">
        <v>4</v>
      </c>
      <c r="G273">
        <v>0</v>
      </c>
      <c r="H273">
        <v>49796.3</v>
      </c>
      <c r="I273">
        <v>45523.7</v>
      </c>
      <c r="J273">
        <v>29789.3</v>
      </c>
      <c r="K273" t="s">
        <v>44</v>
      </c>
      <c r="L273">
        <v>61549.9</v>
      </c>
      <c r="M273">
        <v>26861</v>
      </c>
      <c r="N273">
        <v>20761.7</v>
      </c>
      <c r="O273" t="s">
        <v>44</v>
      </c>
      <c r="P273">
        <v>10276.299999999999</v>
      </c>
      <c r="Q273">
        <v>36239.300000000003</v>
      </c>
      <c r="R273" t="s">
        <v>44</v>
      </c>
      <c r="S273" t="s">
        <v>44</v>
      </c>
      <c r="T273">
        <v>52131.5</v>
      </c>
      <c r="U273">
        <v>40717.5</v>
      </c>
      <c r="V273">
        <v>23692.1</v>
      </c>
      <c r="W273">
        <v>14064.5</v>
      </c>
      <c r="X273" t="s">
        <v>44</v>
      </c>
      <c r="Y273">
        <v>21362.5</v>
      </c>
      <c r="Z273">
        <v>125019</v>
      </c>
      <c r="AA273">
        <v>158005</v>
      </c>
      <c r="AB273">
        <v>199252</v>
      </c>
      <c r="AC273">
        <v>19166.400000000001</v>
      </c>
      <c r="AD273">
        <v>50308.1</v>
      </c>
      <c r="AE273">
        <v>30251.5</v>
      </c>
      <c r="AF273">
        <v>29479.7</v>
      </c>
      <c r="AG273">
        <v>52870.400000000001</v>
      </c>
      <c r="AH273">
        <v>52692.3</v>
      </c>
      <c r="AI273">
        <v>37734.800000000003</v>
      </c>
      <c r="AJ273">
        <v>71187.100000000006</v>
      </c>
      <c r="AK273">
        <v>29050.7</v>
      </c>
      <c r="AL273">
        <v>76186.600000000006</v>
      </c>
      <c r="AM273">
        <v>70758.3</v>
      </c>
      <c r="AN273">
        <v>82337.399999999994</v>
      </c>
      <c r="AO273">
        <v>35655.800000000003</v>
      </c>
      <c r="AP273">
        <v>84809.2</v>
      </c>
      <c r="AQ273">
        <v>113956</v>
      </c>
    </row>
    <row r="274" spans="1:43">
      <c r="A274">
        <v>273</v>
      </c>
      <c r="B274" t="s">
        <v>587</v>
      </c>
      <c r="C274" t="s">
        <v>588</v>
      </c>
      <c r="D274">
        <v>7.1633199999999997E-4</v>
      </c>
      <c r="E274">
        <v>12</v>
      </c>
      <c r="F274">
        <v>12</v>
      </c>
      <c r="G274">
        <v>0</v>
      </c>
      <c r="H274">
        <v>652683</v>
      </c>
      <c r="I274">
        <v>619140</v>
      </c>
      <c r="J274">
        <v>563252</v>
      </c>
      <c r="K274">
        <v>686650</v>
      </c>
      <c r="L274">
        <v>652746</v>
      </c>
      <c r="M274">
        <v>713655</v>
      </c>
      <c r="N274">
        <v>696820</v>
      </c>
      <c r="O274">
        <v>739654</v>
      </c>
      <c r="P274">
        <v>556526</v>
      </c>
      <c r="Q274">
        <v>317309</v>
      </c>
      <c r="R274">
        <v>342360</v>
      </c>
      <c r="S274">
        <v>366388</v>
      </c>
      <c r="T274">
        <v>823913</v>
      </c>
      <c r="U274">
        <v>997962</v>
      </c>
      <c r="V274">
        <v>1009520</v>
      </c>
      <c r="W274">
        <v>306838</v>
      </c>
      <c r="X274">
        <v>301253</v>
      </c>
      <c r="Y274">
        <v>253361</v>
      </c>
      <c r="Z274">
        <v>1250300</v>
      </c>
      <c r="AA274">
        <v>1285200</v>
      </c>
      <c r="AB274">
        <v>1395980</v>
      </c>
      <c r="AC274">
        <v>750063</v>
      </c>
      <c r="AD274">
        <v>723560</v>
      </c>
      <c r="AE274">
        <v>686765</v>
      </c>
      <c r="AF274">
        <v>527041</v>
      </c>
      <c r="AG274">
        <v>508324</v>
      </c>
      <c r="AH274">
        <v>404086</v>
      </c>
      <c r="AI274">
        <v>530886</v>
      </c>
      <c r="AJ274">
        <v>566563</v>
      </c>
      <c r="AK274">
        <v>559735</v>
      </c>
      <c r="AL274">
        <v>619049</v>
      </c>
      <c r="AM274">
        <v>807035</v>
      </c>
      <c r="AN274">
        <v>648387</v>
      </c>
      <c r="AO274">
        <v>291130</v>
      </c>
      <c r="AP274">
        <v>336393</v>
      </c>
      <c r="AQ274">
        <v>401528</v>
      </c>
    </row>
    <row r="275" spans="1:43">
      <c r="A275">
        <v>274</v>
      </c>
      <c r="B275" t="s">
        <v>589</v>
      </c>
      <c r="C275" t="s">
        <v>590</v>
      </c>
      <c r="D275">
        <v>7.1633199999999997E-4</v>
      </c>
      <c r="E275">
        <v>6</v>
      </c>
      <c r="F275">
        <v>6</v>
      </c>
      <c r="G275">
        <v>0</v>
      </c>
      <c r="H275">
        <v>325503</v>
      </c>
      <c r="I275">
        <v>294723</v>
      </c>
      <c r="J275">
        <v>259072</v>
      </c>
      <c r="K275">
        <v>616619</v>
      </c>
      <c r="L275">
        <v>607913</v>
      </c>
      <c r="M275">
        <v>633758</v>
      </c>
      <c r="N275">
        <v>829561</v>
      </c>
      <c r="O275">
        <v>826890</v>
      </c>
      <c r="P275">
        <v>465867</v>
      </c>
      <c r="Q275">
        <v>687034</v>
      </c>
      <c r="R275">
        <v>704295</v>
      </c>
      <c r="S275">
        <v>690925</v>
      </c>
      <c r="T275">
        <v>481421</v>
      </c>
      <c r="U275">
        <v>506523</v>
      </c>
      <c r="V275">
        <v>500939</v>
      </c>
      <c r="W275">
        <v>441723</v>
      </c>
      <c r="X275">
        <v>441117</v>
      </c>
      <c r="Y275">
        <v>317377</v>
      </c>
      <c r="Z275">
        <v>978096</v>
      </c>
      <c r="AA275">
        <v>1007780</v>
      </c>
      <c r="AB275">
        <v>1047230</v>
      </c>
      <c r="AC275">
        <v>1083450</v>
      </c>
      <c r="AD275">
        <v>891440</v>
      </c>
      <c r="AE275">
        <v>591191</v>
      </c>
      <c r="AF275">
        <v>462782</v>
      </c>
      <c r="AG275">
        <v>425705</v>
      </c>
      <c r="AH275">
        <v>926235</v>
      </c>
      <c r="AI275">
        <v>892005</v>
      </c>
      <c r="AJ275">
        <v>900599</v>
      </c>
      <c r="AK275">
        <v>931876</v>
      </c>
      <c r="AL275">
        <v>502897</v>
      </c>
      <c r="AM275">
        <v>568072</v>
      </c>
      <c r="AN275">
        <v>423265</v>
      </c>
      <c r="AO275">
        <v>386596</v>
      </c>
      <c r="AP275">
        <v>536658</v>
      </c>
      <c r="AQ275">
        <v>480467</v>
      </c>
    </row>
    <row r="276" spans="1:43">
      <c r="A276">
        <v>275</v>
      </c>
      <c r="B276" t="s">
        <v>591</v>
      </c>
      <c r="C276" t="s">
        <v>592</v>
      </c>
      <c r="D276">
        <v>2.25632E-3</v>
      </c>
      <c r="E276">
        <v>4</v>
      </c>
      <c r="F276">
        <v>3</v>
      </c>
      <c r="G276">
        <v>1</v>
      </c>
      <c r="H276">
        <v>298014</v>
      </c>
      <c r="I276">
        <v>219700</v>
      </c>
      <c r="J276">
        <v>278143</v>
      </c>
      <c r="K276">
        <v>273409</v>
      </c>
      <c r="L276">
        <v>231873</v>
      </c>
      <c r="M276">
        <v>285197</v>
      </c>
      <c r="N276">
        <v>350936</v>
      </c>
      <c r="O276">
        <v>325825</v>
      </c>
      <c r="P276">
        <v>320346</v>
      </c>
      <c r="Q276">
        <v>121403</v>
      </c>
      <c r="R276">
        <v>139019</v>
      </c>
      <c r="S276">
        <v>143454</v>
      </c>
      <c r="T276">
        <v>313382</v>
      </c>
      <c r="U276">
        <v>337960</v>
      </c>
      <c r="V276">
        <v>391029</v>
      </c>
      <c r="W276">
        <v>63624.4</v>
      </c>
      <c r="X276">
        <v>37107.9</v>
      </c>
      <c r="Y276">
        <v>40621.4</v>
      </c>
      <c r="Z276">
        <v>653022</v>
      </c>
      <c r="AA276">
        <v>670687</v>
      </c>
      <c r="AB276">
        <v>711492</v>
      </c>
      <c r="AC276">
        <v>139606</v>
      </c>
      <c r="AD276">
        <v>148929</v>
      </c>
      <c r="AE276">
        <v>150203</v>
      </c>
      <c r="AF276">
        <v>180753</v>
      </c>
      <c r="AG276">
        <v>203847</v>
      </c>
      <c r="AH276">
        <v>121861</v>
      </c>
      <c r="AI276">
        <v>147341</v>
      </c>
      <c r="AJ276">
        <v>145935</v>
      </c>
      <c r="AK276">
        <v>150448</v>
      </c>
      <c r="AL276">
        <v>428975</v>
      </c>
      <c r="AM276">
        <v>589779</v>
      </c>
      <c r="AN276">
        <v>449859</v>
      </c>
      <c r="AO276">
        <v>157220</v>
      </c>
      <c r="AP276">
        <v>198971</v>
      </c>
      <c r="AQ276">
        <v>179837</v>
      </c>
    </row>
    <row r="277" spans="1:43">
      <c r="A277">
        <v>276</v>
      </c>
      <c r="B277" t="s">
        <v>593</v>
      </c>
      <c r="C277" t="s">
        <v>594</v>
      </c>
      <c r="D277">
        <v>4.05866E-2</v>
      </c>
      <c r="E277">
        <v>3</v>
      </c>
      <c r="F277">
        <v>3</v>
      </c>
      <c r="G277">
        <v>0</v>
      </c>
      <c r="H277">
        <v>10125.299999999999</v>
      </c>
      <c r="I277">
        <v>25171.200000000001</v>
      </c>
      <c r="J277">
        <v>24099.599999999999</v>
      </c>
      <c r="K277">
        <v>7085.23</v>
      </c>
      <c r="L277">
        <v>7297.53</v>
      </c>
      <c r="M277">
        <v>14187.4</v>
      </c>
      <c r="N277">
        <v>29706.6</v>
      </c>
      <c r="O277">
        <v>21589</v>
      </c>
      <c r="P277">
        <v>27497.8</v>
      </c>
      <c r="Q277" t="s">
        <v>44</v>
      </c>
      <c r="R277">
        <v>4929.3999999999996</v>
      </c>
      <c r="S277">
        <v>11879.9</v>
      </c>
      <c r="T277">
        <v>15991.9</v>
      </c>
      <c r="U277">
        <v>25193.7</v>
      </c>
      <c r="V277">
        <v>17180.7</v>
      </c>
      <c r="W277" t="s">
        <v>44</v>
      </c>
      <c r="X277">
        <v>8224.23</v>
      </c>
      <c r="Y277" t="s">
        <v>44</v>
      </c>
      <c r="Z277">
        <v>32110.7</v>
      </c>
      <c r="AA277">
        <v>41173</v>
      </c>
      <c r="AB277">
        <v>35890.199999999997</v>
      </c>
      <c r="AC277">
        <v>20533.2</v>
      </c>
      <c r="AD277">
        <v>5976.56</v>
      </c>
      <c r="AE277">
        <v>12362.4</v>
      </c>
      <c r="AF277">
        <v>13215.8</v>
      </c>
      <c r="AG277">
        <v>13650.4</v>
      </c>
      <c r="AH277">
        <v>23127.200000000001</v>
      </c>
      <c r="AI277" t="s">
        <v>44</v>
      </c>
      <c r="AJ277">
        <v>6459.35</v>
      </c>
      <c r="AK277">
        <v>3204.57</v>
      </c>
      <c r="AL277">
        <v>8867.48</v>
      </c>
      <c r="AM277">
        <v>10477.799999999999</v>
      </c>
      <c r="AN277">
        <v>4686.83</v>
      </c>
      <c r="AO277" t="s">
        <v>44</v>
      </c>
      <c r="AP277" t="s">
        <v>44</v>
      </c>
      <c r="AQ277" t="s">
        <v>44</v>
      </c>
    </row>
    <row r="278" spans="1:43">
      <c r="A278">
        <v>277</v>
      </c>
      <c r="B278" t="s">
        <v>595</v>
      </c>
      <c r="C278" t="s">
        <v>596</v>
      </c>
      <c r="D278">
        <v>1.22699E-2</v>
      </c>
      <c r="E278">
        <v>1</v>
      </c>
      <c r="F278">
        <v>1</v>
      </c>
      <c r="G278">
        <v>0</v>
      </c>
      <c r="H278">
        <v>3276.09</v>
      </c>
      <c r="I278" t="s">
        <v>44</v>
      </c>
      <c r="J278" t="s">
        <v>44</v>
      </c>
      <c r="K278">
        <v>8250.9500000000007</v>
      </c>
      <c r="L278">
        <v>22357</v>
      </c>
      <c r="M278">
        <v>26267.3</v>
      </c>
      <c r="N278" t="s">
        <v>44</v>
      </c>
      <c r="O278">
        <v>9637.1299999999992</v>
      </c>
      <c r="P278">
        <v>7286.1</v>
      </c>
      <c r="Q278" t="s">
        <v>44</v>
      </c>
      <c r="R278" t="s">
        <v>44</v>
      </c>
      <c r="S278" t="s">
        <v>44</v>
      </c>
      <c r="T278">
        <v>8213.0300000000007</v>
      </c>
      <c r="U278">
        <v>13357.6</v>
      </c>
      <c r="V278">
        <v>16903.599999999999</v>
      </c>
      <c r="W278" t="s">
        <v>44</v>
      </c>
      <c r="X278" t="s">
        <v>44</v>
      </c>
      <c r="Y278" t="s">
        <v>44</v>
      </c>
      <c r="Z278">
        <v>31424.799999999999</v>
      </c>
      <c r="AA278">
        <v>21960.5</v>
      </c>
      <c r="AB278">
        <v>50427.8</v>
      </c>
      <c r="AC278" t="s">
        <v>44</v>
      </c>
      <c r="AD278" t="s">
        <v>44</v>
      </c>
      <c r="AE278">
        <v>16188.6</v>
      </c>
      <c r="AF278" t="s">
        <v>44</v>
      </c>
      <c r="AG278" t="s">
        <v>44</v>
      </c>
      <c r="AH278" t="s">
        <v>44</v>
      </c>
      <c r="AI278" t="s">
        <v>44</v>
      </c>
      <c r="AJ278" t="s">
        <v>44</v>
      </c>
      <c r="AK278" t="s">
        <v>44</v>
      </c>
      <c r="AL278">
        <v>7086.22</v>
      </c>
      <c r="AM278">
        <v>10475.299999999999</v>
      </c>
      <c r="AN278">
        <v>21726.9</v>
      </c>
      <c r="AO278">
        <v>9150.9599999999991</v>
      </c>
      <c r="AP278">
        <v>12950.1</v>
      </c>
      <c r="AQ278" t="s">
        <v>44</v>
      </c>
    </row>
    <row r="279" spans="1:43">
      <c r="A279">
        <v>278</v>
      </c>
      <c r="B279" t="s">
        <v>597</v>
      </c>
      <c r="C279" t="s">
        <v>598</v>
      </c>
      <c r="D279">
        <v>7.1633199999999997E-4</v>
      </c>
      <c r="E279">
        <v>4</v>
      </c>
      <c r="F279">
        <v>4</v>
      </c>
      <c r="G279">
        <v>0</v>
      </c>
      <c r="H279">
        <v>305425</v>
      </c>
      <c r="I279">
        <v>251677</v>
      </c>
      <c r="J279">
        <v>244776</v>
      </c>
      <c r="K279">
        <v>257758</v>
      </c>
      <c r="L279">
        <v>253248</v>
      </c>
      <c r="M279">
        <v>245041</v>
      </c>
      <c r="N279">
        <v>242348</v>
      </c>
      <c r="O279">
        <v>251574</v>
      </c>
      <c r="P279">
        <v>236363</v>
      </c>
      <c r="Q279">
        <v>271362</v>
      </c>
      <c r="R279">
        <v>269750</v>
      </c>
      <c r="S279">
        <v>258304</v>
      </c>
      <c r="T279">
        <v>268928</v>
      </c>
      <c r="U279">
        <v>262658</v>
      </c>
      <c r="V279">
        <v>276147</v>
      </c>
      <c r="W279">
        <v>253010</v>
      </c>
      <c r="X279">
        <v>192869</v>
      </c>
      <c r="Y279">
        <v>247911</v>
      </c>
      <c r="Z279">
        <v>273974</v>
      </c>
      <c r="AA279">
        <v>266844</v>
      </c>
      <c r="AB279">
        <v>279859</v>
      </c>
      <c r="AC279">
        <v>272411</v>
      </c>
      <c r="AD279">
        <v>222067</v>
      </c>
      <c r="AE279">
        <v>152347</v>
      </c>
      <c r="AF279">
        <v>250881</v>
      </c>
      <c r="AG279">
        <v>235376</v>
      </c>
      <c r="AH279">
        <v>247587</v>
      </c>
      <c r="AI279">
        <v>276561</v>
      </c>
      <c r="AJ279">
        <v>239146</v>
      </c>
      <c r="AK279">
        <v>232341</v>
      </c>
      <c r="AL279">
        <v>262503</v>
      </c>
      <c r="AM279">
        <v>303056</v>
      </c>
      <c r="AN279">
        <v>165264</v>
      </c>
      <c r="AO279">
        <v>202789</v>
      </c>
      <c r="AP279">
        <v>310519</v>
      </c>
      <c r="AQ279">
        <v>193218</v>
      </c>
    </row>
    <row r="280" spans="1:43">
      <c r="A280">
        <v>279</v>
      </c>
      <c r="B280" t="s">
        <v>599</v>
      </c>
      <c r="C280" t="s">
        <v>600</v>
      </c>
      <c r="D280">
        <v>8.3873400000000001E-3</v>
      </c>
      <c r="E280">
        <v>2</v>
      </c>
      <c r="F280">
        <v>2</v>
      </c>
      <c r="G280">
        <v>0</v>
      </c>
      <c r="H280">
        <v>134092</v>
      </c>
      <c r="I280">
        <v>107195</v>
      </c>
      <c r="J280">
        <v>110176</v>
      </c>
      <c r="K280">
        <v>115596</v>
      </c>
      <c r="L280">
        <v>110916</v>
      </c>
      <c r="M280">
        <v>164736</v>
      </c>
      <c r="N280">
        <v>168542</v>
      </c>
      <c r="O280">
        <v>133577</v>
      </c>
      <c r="P280">
        <v>149044</v>
      </c>
      <c r="Q280">
        <v>137375</v>
      </c>
      <c r="R280">
        <v>111778</v>
      </c>
      <c r="S280">
        <v>128394</v>
      </c>
      <c r="T280">
        <v>79952.5</v>
      </c>
      <c r="U280">
        <v>124195</v>
      </c>
      <c r="V280">
        <v>167543</v>
      </c>
      <c r="W280">
        <v>82615.3</v>
      </c>
      <c r="X280">
        <v>52351.1</v>
      </c>
      <c r="Y280">
        <v>56058.9</v>
      </c>
      <c r="Z280">
        <v>257334</v>
      </c>
      <c r="AA280">
        <v>239070</v>
      </c>
      <c r="AB280">
        <v>299002</v>
      </c>
      <c r="AC280">
        <v>90770.8</v>
      </c>
      <c r="AD280">
        <v>111129</v>
      </c>
      <c r="AE280">
        <v>100369</v>
      </c>
      <c r="AF280">
        <v>130219</v>
      </c>
      <c r="AG280">
        <v>63957.4</v>
      </c>
      <c r="AH280">
        <v>87284.4</v>
      </c>
      <c r="AI280">
        <v>63880.3</v>
      </c>
      <c r="AJ280">
        <v>114121</v>
      </c>
      <c r="AK280">
        <v>108529</v>
      </c>
      <c r="AL280">
        <v>204217</v>
      </c>
      <c r="AM280">
        <v>254733</v>
      </c>
      <c r="AN280">
        <v>231445</v>
      </c>
      <c r="AO280">
        <v>103391</v>
      </c>
      <c r="AP280">
        <v>152823</v>
      </c>
      <c r="AQ280">
        <v>126280</v>
      </c>
    </row>
    <row r="281" spans="1:43">
      <c r="A281">
        <v>280</v>
      </c>
      <c r="B281" t="s">
        <v>601</v>
      </c>
      <c r="C281" t="s">
        <v>602</v>
      </c>
      <c r="D281">
        <v>2.79534E-2</v>
      </c>
      <c r="E281">
        <v>3</v>
      </c>
      <c r="F281">
        <v>3</v>
      </c>
      <c r="G281">
        <v>0</v>
      </c>
      <c r="H281">
        <v>10526.1</v>
      </c>
      <c r="I281">
        <v>6756.31</v>
      </c>
      <c r="J281" t="s">
        <v>44</v>
      </c>
      <c r="K281">
        <v>31500.9</v>
      </c>
      <c r="L281" t="s">
        <v>44</v>
      </c>
      <c r="M281" t="s">
        <v>44</v>
      </c>
      <c r="N281">
        <v>72061.3</v>
      </c>
      <c r="O281">
        <v>20075.099999999999</v>
      </c>
      <c r="P281" t="s">
        <v>44</v>
      </c>
      <c r="Q281" t="s">
        <v>44</v>
      </c>
      <c r="R281" t="s">
        <v>44</v>
      </c>
      <c r="S281" t="s">
        <v>44</v>
      </c>
      <c r="T281">
        <v>33528.1</v>
      </c>
      <c r="U281">
        <v>30653.7</v>
      </c>
      <c r="V281">
        <v>24802.400000000001</v>
      </c>
      <c r="W281" t="s">
        <v>44</v>
      </c>
      <c r="X281" t="s">
        <v>44</v>
      </c>
      <c r="Y281" t="s">
        <v>44</v>
      </c>
      <c r="Z281">
        <v>114147</v>
      </c>
      <c r="AA281">
        <v>157107</v>
      </c>
      <c r="AB281">
        <v>201375</v>
      </c>
      <c r="AC281" t="s">
        <v>44</v>
      </c>
      <c r="AD281" t="s">
        <v>44</v>
      </c>
      <c r="AE281" t="s">
        <v>44</v>
      </c>
      <c r="AF281" t="s">
        <v>44</v>
      </c>
      <c r="AG281" t="s">
        <v>44</v>
      </c>
      <c r="AH281" t="s">
        <v>44</v>
      </c>
      <c r="AI281" t="s">
        <v>44</v>
      </c>
      <c r="AJ281" t="s">
        <v>44</v>
      </c>
      <c r="AK281">
        <v>9165.57</v>
      </c>
      <c r="AL281">
        <v>140692</v>
      </c>
      <c r="AM281">
        <v>89538.7</v>
      </c>
      <c r="AN281">
        <v>108303</v>
      </c>
      <c r="AO281" t="s">
        <v>44</v>
      </c>
      <c r="AP281" t="s">
        <v>44</v>
      </c>
      <c r="AQ281">
        <v>37788.699999999997</v>
      </c>
    </row>
    <row r="282" spans="1:43">
      <c r="A282">
        <v>281</v>
      </c>
      <c r="B282" t="s">
        <v>603</v>
      </c>
      <c r="C282" t="s">
        <v>604</v>
      </c>
      <c r="D282">
        <v>1.3354899999999999E-2</v>
      </c>
      <c r="E282">
        <v>1</v>
      </c>
      <c r="F282">
        <v>0</v>
      </c>
      <c r="G282">
        <v>1</v>
      </c>
      <c r="H282">
        <v>120077</v>
      </c>
      <c r="I282">
        <v>99494.5</v>
      </c>
      <c r="J282">
        <v>143244</v>
      </c>
      <c r="K282">
        <v>47167.199999999997</v>
      </c>
      <c r="L282">
        <v>40724.6</v>
      </c>
      <c r="M282" t="s">
        <v>44</v>
      </c>
      <c r="N282">
        <v>112131</v>
      </c>
      <c r="O282">
        <v>119389</v>
      </c>
      <c r="P282">
        <v>124015</v>
      </c>
      <c r="Q282">
        <v>44071.3</v>
      </c>
      <c r="R282" t="s">
        <v>44</v>
      </c>
      <c r="S282" t="s">
        <v>44</v>
      </c>
      <c r="T282">
        <v>113894</v>
      </c>
      <c r="U282">
        <v>127078</v>
      </c>
      <c r="V282">
        <v>133134</v>
      </c>
      <c r="W282">
        <v>10020.5</v>
      </c>
      <c r="X282">
        <v>21126.9</v>
      </c>
      <c r="Y282">
        <v>35298.199999999997</v>
      </c>
      <c r="Z282">
        <v>237285</v>
      </c>
      <c r="AA282">
        <v>240841</v>
      </c>
      <c r="AB282">
        <v>259282</v>
      </c>
      <c r="AC282">
        <v>47531.7</v>
      </c>
      <c r="AD282">
        <v>41246.9</v>
      </c>
      <c r="AE282">
        <v>38409.9</v>
      </c>
      <c r="AF282">
        <v>37887.800000000003</v>
      </c>
      <c r="AG282">
        <v>97219.3</v>
      </c>
      <c r="AH282">
        <v>81401.899999999994</v>
      </c>
      <c r="AI282">
        <v>21778.6</v>
      </c>
      <c r="AJ282" t="s">
        <v>44</v>
      </c>
      <c r="AK282" t="s">
        <v>44</v>
      </c>
      <c r="AL282">
        <v>236349</v>
      </c>
      <c r="AM282">
        <v>365940</v>
      </c>
      <c r="AN282">
        <v>267036</v>
      </c>
      <c r="AO282" t="s">
        <v>44</v>
      </c>
      <c r="AP282">
        <v>141418</v>
      </c>
      <c r="AQ282">
        <v>106816</v>
      </c>
    </row>
    <row r="283" spans="1:43">
      <c r="A283">
        <v>282</v>
      </c>
      <c r="B283" t="s">
        <v>605</v>
      </c>
      <c r="C283" t="s">
        <v>606</v>
      </c>
      <c r="D283">
        <v>4.0048500000000001E-2</v>
      </c>
      <c r="E283">
        <v>2</v>
      </c>
      <c r="F283">
        <v>2</v>
      </c>
      <c r="G283">
        <v>0</v>
      </c>
      <c r="H283">
        <v>31949.9</v>
      </c>
      <c r="I283">
        <v>28748.400000000001</v>
      </c>
      <c r="J283">
        <v>42224.6</v>
      </c>
      <c r="K283">
        <v>13933</v>
      </c>
      <c r="L283" t="s">
        <v>44</v>
      </c>
      <c r="M283" t="s">
        <v>44</v>
      </c>
      <c r="N283">
        <v>28927.599999999999</v>
      </c>
      <c r="O283">
        <v>39694.400000000001</v>
      </c>
      <c r="P283">
        <v>54896.4</v>
      </c>
      <c r="Q283" t="s">
        <v>44</v>
      </c>
      <c r="R283" t="s">
        <v>44</v>
      </c>
      <c r="S283">
        <v>18009.2</v>
      </c>
      <c r="T283">
        <v>31258.6</v>
      </c>
      <c r="U283">
        <v>34281.199999999997</v>
      </c>
      <c r="V283">
        <v>48760.1</v>
      </c>
      <c r="W283">
        <v>5563.44</v>
      </c>
      <c r="X283" t="s">
        <v>44</v>
      </c>
      <c r="Y283" t="s">
        <v>44</v>
      </c>
      <c r="Z283">
        <v>108772</v>
      </c>
      <c r="AA283">
        <v>95172.1</v>
      </c>
      <c r="AB283">
        <v>117383</v>
      </c>
      <c r="AC283">
        <v>13785.3</v>
      </c>
      <c r="AD283" t="s">
        <v>44</v>
      </c>
      <c r="AE283">
        <v>28347.3</v>
      </c>
      <c r="AF283">
        <v>96605.5</v>
      </c>
      <c r="AG283">
        <v>23987.3</v>
      </c>
      <c r="AH283">
        <v>69576.600000000006</v>
      </c>
      <c r="AI283" t="s">
        <v>44</v>
      </c>
      <c r="AJ283" t="s">
        <v>44</v>
      </c>
      <c r="AK283">
        <v>34156.300000000003</v>
      </c>
      <c r="AL283">
        <v>69691.899999999994</v>
      </c>
      <c r="AM283">
        <v>132433</v>
      </c>
      <c r="AN283">
        <v>96249.1</v>
      </c>
      <c r="AO283" t="s">
        <v>44</v>
      </c>
      <c r="AP283">
        <v>21057.8</v>
      </c>
      <c r="AQ283">
        <v>25816.2</v>
      </c>
    </row>
    <row r="284" spans="1:43">
      <c r="A284">
        <v>283</v>
      </c>
      <c r="B284" t="s">
        <v>607</v>
      </c>
      <c r="C284" t="s">
        <v>608</v>
      </c>
      <c r="D284">
        <v>5.52688E-2</v>
      </c>
      <c r="E284">
        <v>2</v>
      </c>
      <c r="F284">
        <v>2</v>
      </c>
      <c r="G284">
        <v>0</v>
      </c>
      <c r="H284">
        <v>83036.399999999994</v>
      </c>
      <c r="I284">
        <v>112984</v>
      </c>
      <c r="J284" t="s">
        <v>44</v>
      </c>
      <c r="K284">
        <v>128668</v>
      </c>
      <c r="L284">
        <v>112637</v>
      </c>
      <c r="M284">
        <v>79452.5</v>
      </c>
      <c r="N284">
        <v>96049.5</v>
      </c>
      <c r="O284">
        <v>55944.4</v>
      </c>
      <c r="P284" t="s">
        <v>44</v>
      </c>
      <c r="Q284" t="s">
        <v>44</v>
      </c>
      <c r="R284">
        <v>66579</v>
      </c>
      <c r="S284">
        <v>70162.8</v>
      </c>
      <c r="T284">
        <v>105808</v>
      </c>
      <c r="U284">
        <v>113752</v>
      </c>
      <c r="V284">
        <v>110626</v>
      </c>
      <c r="W284" t="s">
        <v>44</v>
      </c>
      <c r="X284" t="s">
        <v>44</v>
      </c>
      <c r="Y284" t="s">
        <v>44</v>
      </c>
      <c r="Z284">
        <v>208746</v>
      </c>
      <c r="AA284">
        <v>185640</v>
      </c>
      <c r="AB284">
        <v>197990</v>
      </c>
      <c r="AC284">
        <v>102748</v>
      </c>
      <c r="AD284">
        <v>63321.2</v>
      </c>
      <c r="AE284" t="s">
        <v>44</v>
      </c>
      <c r="AF284">
        <v>102896</v>
      </c>
      <c r="AG284" t="s">
        <v>44</v>
      </c>
      <c r="AH284" t="s">
        <v>44</v>
      </c>
      <c r="AI284">
        <v>35134.300000000003</v>
      </c>
      <c r="AJ284">
        <v>47440.9</v>
      </c>
      <c r="AK284">
        <v>48898.3</v>
      </c>
      <c r="AL284">
        <v>138777</v>
      </c>
      <c r="AM284">
        <v>177160</v>
      </c>
      <c r="AN284">
        <v>120507</v>
      </c>
      <c r="AO284">
        <v>47630.3</v>
      </c>
      <c r="AP284">
        <v>100635</v>
      </c>
      <c r="AQ284">
        <v>108820</v>
      </c>
    </row>
    <row r="285" spans="1:43">
      <c r="A285">
        <v>284</v>
      </c>
      <c r="B285" t="s">
        <v>609</v>
      </c>
      <c r="C285" t="s">
        <v>610</v>
      </c>
      <c r="D285">
        <v>6.0625600000000002E-2</v>
      </c>
      <c r="E285">
        <v>2</v>
      </c>
      <c r="F285">
        <v>2</v>
      </c>
      <c r="G285">
        <v>0</v>
      </c>
      <c r="H285">
        <v>84094.8</v>
      </c>
      <c r="I285">
        <v>51533.1</v>
      </c>
      <c r="J285">
        <v>62621.2</v>
      </c>
      <c r="K285" t="s">
        <v>44</v>
      </c>
      <c r="L285" t="s">
        <v>44</v>
      </c>
      <c r="M285" t="s">
        <v>44</v>
      </c>
      <c r="N285">
        <v>53401.4</v>
      </c>
      <c r="O285">
        <v>78137.100000000006</v>
      </c>
      <c r="P285" t="s">
        <v>44</v>
      </c>
      <c r="Q285" t="s">
        <v>44</v>
      </c>
      <c r="R285">
        <v>79246.7</v>
      </c>
      <c r="S285">
        <v>30189.200000000001</v>
      </c>
      <c r="T285">
        <v>87499.4</v>
      </c>
      <c r="U285">
        <v>80599.100000000006</v>
      </c>
      <c r="V285">
        <v>48084.4</v>
      </c>
      <c r="W285">
        <v>54867.9</v>
      </c>
      <c r="X285">
        <v>60573.7</v>
      </c>
      <c r="Y285" t="s">
        <v>44</v>
      </c>
      <c r="Z285">
        <v>56473.5</v>
      </c>
      <c r="AA285">
        <v>129586</v>
      </c>
      <c r="AB285">
        <v>116794</v>
      </c>
      <c r="AC285">
        <v>111537</v>
      </c>
      <c r="AD285">
        <v>73527.8</v>
      </c>
      <c r="AE285">
        <v>38500</v>
      </c>
      <c r="AF285">
        <v>116946</v>
      </c>
      <c r="AG285">
        <v>93643.3</v>
      </c>
      <c r="AH285">
        <v>74250.100000000006</v>
      </c>
      <c r="AI285">
        <v>39882.400000000001</v>
      </c>
      <c r="AJ285">
        <v>45881.1</v>
      </c>
      <c r="AK285">
        <v>56425.2</v>
      </c>
      <c r="AL285">
        <v>39883.4</v>
      </c>
      <c r="AM285">
        <v>126879</v>
      </c>
      <c r="AN285">
        <v>52349.7</v>
      </c>
      <c r="AO285" t="s">
        <v>44</v>
      </c>
      <c r="AP285">
        <v>16344.2</v>
      </c>
      <c r="AQ285">
        <v>43513.4</v>
      </c>
    </row>
    <row r="286" spans="1:43">
      <c r="A286">
        <v>285</v>
      </c>
      <c r="B286" t="s">
        <v>611</v>
      </c>
      <c r="C286" t="s">
        <v>612</v>
      </c>
      <c r="D286">
        <v>7.1633199999999997E-4</v>
      </c>
      <c r="E286">
        <v>15</v>
      </c>
      <c r="F286">
        <v>15</v>
      </c>
      <c r="G286">
        <v>0</v>
      </c>
      <c r="H286">
        <v>295205</v>
      </c>
      <c r="I286">
        <v>267423</v>
      </c>
      <c r="J286">
        <v>289270</v>
      </c>
      <c r="K286">
        <v>536622</v>
      </c>
      <c r="L286">
        <v>509211</v>
      </c>
      <c r="M286">
        <v>546489</v>
      </c>
      <c r="N286">
        <v>580697</v>
      </c>
      <c r="O286">
        <v>538103</v>
      </c>
      <c r="P286">
        <v>508777</v>
      </c>
      <c r="Q286">
        <v>468651</v>
      </c>
      <c r="R286">
        <v>474200</v>
      </c>
      <c r="S286">
        <v>535196</v>
      </c>
      <c r="T286">
        <v>406588</v>
      </c>
      <c r="U286">
        <v>417308</v>
      </c>
      <c r="V286">
        <v>449597</v>
      </c>
      <c r="W286">
        <v>303613</v>
      </c>
      <c r="X286">
        <v>301724</v>
      </c>
      <c r="Y286">
        <v>395893</v>
      </c>
      <c r="Z286">
        <v>912849</v>
      </c>
      <c r="AA286">
        <v>810061</v>
      </c>
      <c r="AB286">
        <v>971306</v>
      </c>
      <c r="AC286">
        <v>908929</v>
      </c>
      <c r="AD286">
        <v>972617</v>
      </c>
      <c r="AE286">
        <v>1014910</v>
      </c>
      <c r="AF286">
        <v>634077</v>
      </c>
      <c r="AG286">
        <v>666579</v>
      </c>
      <c r="AH286">
        <v>425597</v>
      </c>
      <c r="AI286">
        <v>646172</v>
      </c>
      <c r="AJ286">
        <v>662449</v>
      </c>
      <c r="AK286">
        <v>708281</v>
      </c>
      <c r="AL286">
        <v>432036</v>
      </c>
      <c r="AM286">
        <v>569991</v>
      </c>
      <c r="AN286">
        <v>422741</v>
      </c>
      <c r="AO286">
        <v>256386</v>
      </c>
      <c r="AP286">
        <v>414859</v>
      </c>
      <c r="AQ286">
        <v>419581</v>
      </c>
    </row>
    <row r="287" spans="1:43">
      <c r="A287">
        <v>286</v>
      </c>
      <c r="B287" t="s">
        <v>613</v>
      </c>
      <c r="C287" t="s">
        <v>614</v>
      </c>
      <c r="D287">
        <v>2.7397299999999999E-2</v>
      </c>
      <c r="E287">
        <v>2</v>
      </c>
      <c r="F287">
        <v>2</v>
      </c>
      <c r="G287">
        <v>0</v>
      </c>
      <c r="H287">
        <v>38920.699999999997</v>
      </c>
      <c r="I287">
        <v>27934.9</v>
      </c>
      <c r="J287">
        <v>70518.399999999994</v>
      </c>
      <c r="K287">
        <v>43100.800000000003</v>
      </c>
      <c r="L287">
        <v>39789.4</v>
      </c>
      <c r="M287">
        <v>51386</v>
      </c>
      <c r="N287">
        <v>62083.4</v>
      </c>
      <c r="O287">
        <v>57932.4</v>
      </c>
      <c r="P287">
        <v>81251.899999999994</v>
      </c>
      <c r="Q287">
        <v>21712.5</v>
      </c>
      <c r="R287" t="s">
        <v>44</v>
      </c>
      <c r="S287">
        <v>37433.800000000003</v>
      </c>
      <c r="T287">
        <v>52057.599999999999</v>
      </c>
      <c r="U287">
        <v>75172.5</v>
      </c>
      <c r="V287">
        <v>60036.6</v>
      </c>
      <c r="W287">
        <v>32241.599999999999</v>
      </c>
      <c r="X287">
        <v>20670.2</v>
      </c>
      <c r="Y287">
        <v>65136.9</v>
      </c>
      <c r="Z287">
        <v>94889</v>
      </c>
      <c r="AA287">
        <v>71865.8</v>
      </c>
      <c r="AB287">
        <v>95433.600000000006</v>
      </c>
      <c r="AC287">
        <v>36053.4</v>
      </c>
      <c r="AD287">
        <v>36648.6</v>
      </c>
      <c r="AE287">
        <v>32915.800000000003</v>
      </c>
      <c r="AF287">
        <v>49821.7</v>
      </c>
      <c r="AG287">
        <v>35506.6</v>
      </c>
      <c r="AH287">
        <v>132114</v>
      </c>
      <c r="AI287">
        <v>39212.6</v>
      </c>
      <c r="AJ287">
        <v>19622.5</v>
      </c>
      <c r="AK287">
        <v>31714.5</v>
      </c>
      <c r="AL287">
        <v>43298.9</v>
      </c>
      <c r="AM287">
        <v>58345.5</v>
      </c>
      <c r="AN287">
        <v>34572.6</v>
      </c>
      <c r="AO287">
        <v>11886</v>
      </c>
      <c r="AP287">
        <v>35123.1</v>
      </c>
      <c r="AQ287">
        <v>10288.299999999999</v>
      </c>
    </row>
    <row r="288" spans="1:43">
      <c r="A288">
        <v>287</v>
      </c>
      <c r="B288" t="s">
        <v>615</v>
      </c>
      <c r="C288" t="s">
        <v>616</v>
      </c>
      <c r="D288">
        <v>7.1633199999999997E-4</v>
      </c>
      <c r="E288">
        <v>8</v>
      </c>
      <c r="F288">
        <v>8</v>
      </c>
      <c r="G288">
        <v>0</v>
      </c>
      <c r="H288">
        <v>527696</v>
      </c>
      <c r="I288">
        <v>480118</v>
      </c>
      <c r="J288">
        <v>413891</v>
      </c>
      <c r="K288">
        <v>750930</v>
      </c>
      <c r="L288">
        <v>693605</v>
      </c>
      <c r="M288">
        <v>816981</v>
      </c>
      <c r="N288">
        <v>1212010</v>
      </c>
      <c r="O288">
        <v>1160270</v>
      </c>
      <c r="P288">
        <v>959790</v>
      </c>
      <c r="Q288">
        <v>910124</v>
      </c>
      <c r="R288">
        <v>895298</v>
      </c>
      <c r="S288">
        <v>1050110</v>
      </c>
      <c r="T288">
        <v>645956</v>
      </c>
      <c r="U288">
        <v>677911</v>
      </c>
      <c r="V288">
        <v>650008</v>
      </c>
      <c r="W288">
        <v>565718</v>
      </c>
      <c r="X288">
        <v>566822</v>
      </c>
      <c r="Y288">
        <v>573480</v>
      </c>
      <c r="Z288">
        <v>1226310</v>
      </c>
      <c r="AA288">
        <v>1321550</v>
      </c>
      <c r="AB288">
        <v>1317740</v>
      </c>
      <c r="AC288">
        <v>818186</v>
      </c>
      <c r="AD288">
        <v>712129</v>
      </c>
      <c r="AE288">
        <v>834767</v>
      </c>
      <c r="AF288">
        <v>461387</v>
      </c>
      <c r="AG288">
        <v>503565</v>
      </c>
      <c r="AH288">
        <v>641230</v>
      </c>
      <c r="AI288">
        <v>813289</v>
      </c>
      <c r="AJ288">
        <v>800238</v>
      </c>
      <c r="AK288">
        <v>822661</v>
      </c>
      <c r="AL288">
        <v>513700</v>
      </c>
      <c r="AM288">
        <v>652847</v>
      </c>
      <c r="AN288">
        <v>552844</v>
      </c>
      <c r="AO288">
        <v>490085</v>
      </c>
      <c r="AP288">
        <v>782825</v>
      </c>
      <c r="AQ288">
        <v>757230</v>
      </c>
    </row>
    <row r="289" spans="1:43">
      <c r="A289">
        <v>288</v>
      </c>
      <c r="B289" t="s">
        <v>617</v>
      </c>
      <c r="C289" t="s">
        <v>618</v>
      </c>
      <c r="D289">
        <v>1.90749E-3</v>
      </c>
      <c r="E289">
        <v>1</v>
      </c>
      <c r="F289">
        <v>1</v>
      </c>
      <c r="G289">
        <v>0</v>
      </c>
      <c r="H289">
        <v>1853840</v>
      </c>
      <c r="I289">
        <v>1793770</v>
      </c>
      <c r="J289">
        <v>1692400</v>
      </c>
      <c r="K289">
        <v>1897460</v>
      </c>
      <c r="L289">
        <v>1819860</v>
      </c>
      <c r="M289">
        <v>1756320</v>
      </c>
      <c r="N289">
        <v>1958120</v>
      </c>
      <c r="O289">
        <v>2046540</v>
      </c>
      <c r="P289">
        <v>2000930</v>
      </c>
      <c r="Q289">
        <v>1978660</v>
      </c>
      <c r="R289">
        <v>2006790</v>
      </c>
      <c r="S289">
        <v>1830350</v>
      </c>
      <c r="T289">
        <v>1568530</v>
      </c>
      <c r="U289">
        <v>2000660</v>
      </c>
      <c r="V289">
        <v>1666660</v>
      </c>
      <c r="W289">
        <v>1788480</v>
      </c>
      <c r="X289">
        <v>1845090</v>
      </c>
      <c r="Y289">
        <v>1830120</v>
      </c>
      <c r="Z289">
        <v>1777200</v>
      </c>
      <c r="AA289">
        <v>1990530</v>
      </c>
      <c r="AB289">
        <v>1908250</v>
      </c>
      <c r="AC289">
        <v>1805880</v>
      </c>
      <c r="AD289">
        <v>1897130</v>
      </c>
      <c r="AE289">
        <v>1814650</v>
      </c>
      <c r="AF289">
        <v>1833900</v>
      </c>
      <c r="AG289">
        <v>2084620</v>
      </c>
      <c r="AH289">
        <v>2100060</v>
      </c>
      <c r="AI289">
        <v>1816610</v>
      </c>
      <c r="AJ289">
        <v>1881780</v>
      </c>
      <c r="AK289">
        <v>1837780</v>
      </c>
      <c r="AL289">
        <v>1762470</v>
      </c>
      <c r="AM289">
        <v>2353080</v>
      </c>
      <c r="AN289">
        <v>1611090</v>
      </c>
      <c r="AO289">
        <v>1546460</v>
      </c>
      <c r="AP289">
        <v>2020290</v>
      </c>
      <c r="AQ289">
        <v>1900740</v>
      </c>
    </row>
    <row r="290" spans="1:43">
      <c r="A290">
        <v>289</v>
      </c>
      <c r="B290" t="s">
        <v>619</v>
      </c>
      <c r="C290" t="s">
        <v>620</v>
      </c>
      <c r="D290">
        <v>3.4603299999999997E-2</v>
      </c>
      <c r="E290">
        <v>1</v>
      </c>
      <c r="F290">
        <v>1</v>
      </c>
      <c r="G290">
        <v>0</v>
      </c>
      <c r="H290">
        <v>325470</v>
      </c>
      <c r="I290">
        <v>397654</v>
      </c>
      <c r="J290" t="s">
        <v>44</v>
      </c>
      <c r="K290">
        <v>328274</v>
      </c>
      <c r="L290">
        <v>282830</v>
      </c>
      <c r="M290">
        <v>262456</v>
      </c>
      <c r="N290">
        <v>340414</v>
      </c>
      <c r="O290">
        <v>326900</v>
      </c>
      <c r="P290" t="s">
        <v>44</v>
      </c>
      <c r="Q290">
        <v>190586</v>
      </c>
      <c r="R290">
        <v>339600</v>
      </c>
      <c r="S290">
        <v>222399</v>
      </c>
      <c r="T290">
        <v>325187</v>
      </c>
      <c r="U290">
        <v>421131</v>
      </c>
      <c r="V290">
        <v>287137</v>
      </c>
      <c r="W290">
        <v>286385</v>
      </c>
      <c r="X290">
        <v>291525</v>
      </c>
      <c r="Y290">
        <v>253858</v>
      </c>
      <c r="Z290">
        <v>264300</v>
      </c>
      <c r="AA290">
        <v>293711</v>
      </c>
      <c r="AB290">
        <v>193144</v>
      </c>
      <c r="AC290">
        <v>341655</v>
      </c>
      <c r="AD290">
        <v>245299</v>
      </c>
      <c r="AE290" t="s">
        <v>44</v>
      </c>
      <c r="AF290">
        <v>304917</v>
      </c>
      <c r="AG290" t="s">
        <v>44</v>
      </c>
      <c r="AH290">
        <v>345405</v>
      </c>
      <c r="AI290">
        <v>209256</v>
      </c>
      <c r="AJ290">
        <v>321153</v>
      </c>
      <c r="AK290">
        <v>241090</v>
      </c>
      <c r="AL290">
        <v>401006</v>
      </c>
      <c r="AM290">
        <v>366535</v>
      </c>
      <c r="AN290">
        <v>343015</v>
      </c>
      <c r="AO290">
        <v>298103</v>
      </c>
      <c r="AP290">
        <v>375302</v>
      </c>
      <c r="AQ290">
        <v>255689</v>
      </c>
    </row>
    <row r="291" spans="1:43">
      <c r="A291">
        <v>290</v>
      </c>
      <c r="B291" t="s">
        <v>621</v>
      </c>
      <c r="C291" t="s">
        <v>622</v>
      </c>
      <c r="D291">
        <v>7.1633199999999997E-4</v>
      </c>
      <c r="E291">
        <v>4</v>
      </c>
      <c r="F291">
        <v>4</v>
      </c>
      <c r="G291">
        <v>0</v>
      </c>
      <c r="H291">
        <v>262642</v>
      </c>
      <c r="I291">
        <v>276813</v>
      </c>
      <c r="J291">
        <v>219780</v>
      </c>
      <c r="K291">
        <v>353007</v>
      </c>
      <c r="L291">
        <v>417613</v>
      </c>
      <c r="M291">
        <v>360463</v>
      </c>
      <c r="N291">
        <v>288845</v>
      </c>
      <c r="O291">
        <v>416360</v>
      </c>
      <c r="P291">
        <v>422947</v>
      </c>
      <c r="Q291">
        <v>360435</v>
      </c>
      <c r="R291">
        <v>257263</v>
      </c>
      <c r="S291">
        <v>350057</v>
      </c>
      <c r="T291">
        <v>203455</v>
      </c>
      <c r="U291">
        <v>288420</v>
      </c>
      <c r="V291">
        <v>296564</v>
      </c>
      <c r="W291">
        <v>202025</v>
      </c>
      <c r="X291">
        <v>214271</v>
      </c>
      <c r="Y291">
        <v>301897</v>
      </c>
      <c r="Z291">
        <v>388724</v>
      </c>
      <c r="AA291">
        <v>312353</v>
      </c>
      <c r="AB291">
        <v>446290</v>
      </c>
      <c r="AC291">
        <v>377654</v>
      </c>
      <c r="AD291">
        <v>274902</v>
      </c>
      <c r="AE291">
        <v>318621</v>
      </c>
      <c r="AF291">
        <v>299617</v>
      </c>
      <c r="AG291">
        <v>436568</v>
      </c>
      <c r="AH291">
        <v>652440</v>
      </c>
      <c r="AI291">
        <v>235821</v>
      </c>
      <c r="AJ291">
        <v>350607</v>
      </c>
      <c r="AK291">
        <v>331344</v>
      </c>
      <c r="AL291">
        <v>240417</v>
      </c>
      <c r="AM291">
        <v>606230</v>
      </c>
      <c r="AN291">
        <v>183479</v>
      </c>
      <c r="AO291">
        <v>180012</v>
      </c>
      <c r="AP291">
        <v>265801</v>
      </c>
      <c r="AQ291">
        <v>297162</v>
      </c>
    </row>
    <row r="292" spans="1:43">
      <c r="A292">
        <v>291</v>
      </c>
      <c r="B292" t="s">
        <v>623</v>
      </c>
      <c r="C292" t="s">
        <v>624</v>
      </c>
      <c r="D292">
        <v>7.1633199999999997E-4</v>
      </c>
      <c r="E292">
        <v>15</v>
      </c>
      <c r="F292">
        <v>15</v>
      </c>
      <c r="G292">
        <v>0</v>
      </c>
      <c r="H292">
        <v>11484800</v>
      </c>
      <c r="I292">
        <v>10814400</v>
      </c>
      <c r="J292">
        <v>10696000</v>
      </c>
      <c r="K292">
        <v>13015200</v>
      </c>
      <c r="L292">
        <v>12470800</v>
      </c>
      <c r="M292">
        <v>13249100</v>
      </c>
      <c r="N292">
        <v>13656700</v>
      </c>
      <c r="O292">
        <v>14132100</v>
      </c>
      <c r="P292">
        <v>14392000</v>
      </c>
      <c r="Q292">
        <v>7795640</v>
      </c>
      <c r="R292">
        <v>7851560</v>
      </c>
      <c r="S292">
        <v>9190910</v>
      </c>
      <c r="T292">
        <v>12827600</v>
      </c>
      <c r="U292">
        <v>15207200</v>
      </c>
      <c r="V292">
        <v>15777200</v>
      </c>
      <c r="W292">
        <v>6051500</v>
      </c>
      <c r="X292">
        <v>6505010</v>
      </c>
      <c r="Y292">
        <v>7376820</v>
      </c>
      <c r="Z292">
        <v>16503300</v>
      </c>
      <c r="AA292">
        <v>17357800</v>
      </c>
      <c r="AB292">
        <v>18842000</v>
      </c>
      <c r="AC292">
        <v>17197700</v>
      </c>
      <c r="AD292">
        <v>16815800</v>
      </c>
      <c r="AE292">
        <v>18011000</v>
      </c>
      <c r="AF292">
        <v>11164900</v>
      </c>
      <c r="AG292">
        <v>11875800</v>
      </c>
      <c r="AH292">
        <v>13490300</v>
      </c>
      <c r="AI292">
        <v>8457300</v>
      </c>
      <c r="AJ292">
        <v>9274420</v>
      </c>
      <c r="AK292">
        <v>9314360</v>
      </c>
      <c r="AL292">
        <v>16730800</v>
      </c>
      <c r="AM292">
        <v>21524200</v>
      </c>
      <c r="AN292">
        <v>18031500</v>
      </c>
      <c r="AO292">
        <v>6190390</v>
      </c>
      <c r="AP292">
        <v>8993670</v>
      </c>
      <c r="AQ292">
        <v>9278720</v>
      </c>
    </row>
    <row r="293" spans="1:43">
      <c r="A293">
        <v>292</v>
      </c>
      <c r="B293" t="s">
        <v>625</v>
      </c>
      <c r="C293" t="s">
        <v>626</v>
      </c>
      <c r="D293">
        <v>7.1633199999999997E-4</v>
      </c>
      <c r="E293">
        <v>6</v>
      </c>
      <c r="F293">
        <v>6</v>
      </c>
      <c r="G293">
        <v>0</v>
      </c>
      <c r="H293">
        <v>204984</v>
      </c>
      <c r="I293">
        <v>205001</v>
      </c>
      <c r="J293">
        <v>220280</v>
      </c>
      <c r="K293">
        <v>410470</v>
      </c>
      <c r="L293">
        <v>390751</v>
      </c>
      <c r="M293">
        <v>398008</v>
      </c>
      <c r="N293">
        <v>326807</v>
      </c>
      <c r="O293">
        <v>282568</v>
      </c>
      <c r="P293">
        <v>220966</v>
      </c>
      <c r="Q293">
        <v>210158</v>
      </c>
      <c r="R293">
        <v>163822</v>
      </c>
      <c r="S293">
        <v>214234</v>
      </c>
      <c r="T293">
        <v>334350</v>
      </c>
      <c r="U293">
        <v>341058</v>
      </c>
      <c r="V293">
        <v>383194</v>
      </c>
      <c r="W293">
        <v>127986</v>
      </c>
      <c r="X293">
        <v>133225</v>
      </c>
      <c r="Y293">
        <v>140947</v>
      </c>
      <c r="Z293">
        <v>587047</v>
      </c>
      <c r="AA293">
        <v>635731</v>
      </c>
      <c r="AB293">
        <v>693206</v>
      </c>
      <c r="AC293">
        <v>438208</v>
      </c>
      <c r="AD293">
        <v>361574</v>
      </c>
      <c r="AE293">
        <v>298839</v>
      </c>
      <c r="AF293">
        <v>244768</v>
      </c>
      <c r="AG293">
        <v>249673</v>
      </c>
      <c r="AH293">
        <v>215934</v>
      </c>
      <c r="AI293">
        <v>308443</v>
      </c>
      <c r="AJ293">
        <v>324293</v>
      </c>
      <c r="AK293">
        <v>354506</v>
      </c>
      <c r="AL293">
        <v>335879</v>
      </c>
      <c r="AM293">
        <v>433281</v>
      </c>
      <c r="AN293">
        <v>319998</v>
      </c>
      <c r="AO293">
        <v>146621</v>
      </c>
      <c r="AP293">
        <v>298167</v>
      </c>
      <c r="AQ293">
        <v>245530</v>
      </c>
    </row>
    <row r="294" spans="1:43">
      <c r="A294">
        <v>293</v>
      </c>
      <c r="B294" t="s">
        <v>627</v>
      </c>
      <c r="C294" t="s">
        <v>628</v>
      </c>
      <c r="D294">
        <v>3.3741000000000001E-3</v>
      </c>
      <c r="E294">
        <v>5</v>
      </c>
      <c r="F294">
        <v>5</v>
      </c>
      <c r="G294">
        <v>0</v>
      </c>
      <c r="H294">
        <v>234277</v>
      </c>
      <c r="I294">
        <v>193220</v>
      </c>
      <c r="J294">
        <v>206519</v>
      </c>
      <c r="K294">
        <v>201407</v>
      </c>
      <c r="L294">
        <v>180120</v>
      </c>
      <c r="M294">
        <v>284151</v>
      </c>
      <c r="N294">
        <v>351864</v>
      </c>
      <c r="O294">
        <v>283866</v>
      </c>
      <c r="P294">
        <v>323838</v>
      </c>
      <c r="Q294">
        <v>95147.5</v>
      </c>
      <c r="R294">
        <v>131558</v>
      </c>
      <c r="S294">
        <v>156626</v>
      </c>
      <c r="T294">
        <v>184742</v>
      </c>
      <c r="U294">
        <v>186789</v>
      </c>
      <c r="V294">
        <v>222292</v>
      </c>
      <c r="W294">
        <v>92627.3</v>
      </c>
      <c r="X294">
        <v>27727.7</v>
      </c>
      <c r="Y294">
        <v>77303</v>
      </c>
      <c r="Z294">
        <v>393436</v>
      </c>
      <c r="AA294">
        <v>369610</v>
      </c>
      <c r="AB294">
        <v>419158</v>
      </c>
      <c r="AC294">
        <v>123667</v>
      </c>
      <c r="AD294">
        <v>73272</v>
      </c>
      <c r="AE294">
        <v>137404</v>
      </c>
      <c r="AF294">
        <v>123220</v>
      </c>
      <c r="AG294">
        <v>121393</v>
      </c>
      <c r="AH294">
        <v>142723</v>
      </c>
      <c r="AI294">
        <v>120969</v>
      </c>
      <c r="AJ294">
        <v>162802</v>
      </c>
      <c r="AK294">
        <v>106600</v>
      </c>
      <c r="AL294">
        <v>192949</v>
      </c>
      <c r="AM294">
        <v>329292</v>
      </c>
      <c r="AN294">
        <v>128309</v>
      </c>
      <c r="AO294">
        <v>70316.3</v>
      </c>
      <c r="AP294">
        <v>87235.4</v>
      </c>
      <c r="AQ294">
        <v>104235</v>
      </c>
    </row>
    <row r="295" spans="1:43">
      <c r="A295">
        <v>294</v>
      </c>
      <c r="B295" t="s">
        <v>629</v>
      </c>
      <c r="C295" t="s">
        <v>630</v>
      </c>
      <c r="D295">
        <v>4.5700000000000003E-3</v>
      </c>
      <c r="E295">
        <v>2</v>
      </c>
      <c r="F295">
        <v>2</v>
      </c>
      <c r="G295">
        <v>0</v>
      </c>
      <c r="H295">
        <v>101192</v>
      </c>
      <c r="I295">
        <v>111622</v>
      </c>
      <c r="J295">
        <v>97035.9</v>
      </c>
      <c r="K295">
        <v>168252</v>
      </c>
      <c r="L295">
        <v>140496</v>
      </c>
      <c r="M295">
        <v>215439</v>
      </c>
      <c r="N295">
        <v>184278</v>
      </c>
      <c r="O295">
        <v>232857</v>
      </c>
      <c r="P295">
        <v>137846</v>
      </c>
      <c r="Q295">
        <v>155073</v>
      </c>
      <c r="R295">
        <v>162665</v>
      </c>
      <c r="S295">
        <v>173176</v>
      </c>
      <c r="T295">
        <v>161595</v>
      </c>
      <c r="U295">
        <v>205238</v>
      </c>
      <c r="V295">
        <v>166858</v>
      </c>
      <c r="W295">
        <v>126234</v>
      </c>
      <c r="X295">
        <v>92653.2</v>
      </c>
      <c r="Y295">
        <v>127344</v>
      </c>
      <c r="Z295">
        <v>353287</v>
      </c>
      <c r="AA295">
        <v>300022</v>
      </c>
      <c r="AB295">
        <v>344403</v>
      </c>
      <c r="AC295">
        <v>124738</v>
      </c>
      <c r="AD295">
        <v>140217</v>
      </c>
      <c r="AE295">
        <v>124083</v>
      </c>
      <c r="AF295">
        <v>120634</v>
      </c>
      <c r="AG295">
        <v>117277</v>
      </c>
      <c r="AH295">
        <v>80744.2</v>
      </c>
      <c r="AI295">
        <v>137380</v>
      </c>
      <c r="AJ295" t="s">
        <v>44</v>
      </c>
      <c r="AK295">
        <v>139793</v>
      </c>
      <c r="AL295">
        <v>131464</v>
      </c>
      <c r="AM295">
        <v>130527</v>
      </c>
      <c r="AN295">
        <v>136591</v>
      </c>
      <c r="AO295">
        <v>70278.600000000006</v>
      </c>
      <c r="AP295" t="s">
        <v>44</v>
      </c>
      <c r="AQ295">
        <v>70071</v>
      </c>
    </row>
    <row r="296" spans="1:43">
      <c r="A296">
        <v>295</v>
      </c>
      <c r="B296" t="s">
        <v>631</v>
      </c>
      <c r="C296" t="s">
        <v>632</v>
      </c>
      <c r="D296">
        <v>2.6218499999999999E-2</v>
      </c>
      <c r="E296">
        <v>2</v>
      </c>
      <c r="F296">
        <v>2</v>
      </c>
      <c r="G296">
        <v>0</v>
      </c>
      <c r="H296">
        <v>93205.5</v>
      </c>
      <c r="I296">
        <v>205020</v>
      </c>
      <c r="J296">
        <v>132066</v>
      </c>
      <c r="K296">
        <v>36249.1</v>
      </c>
      <c r="L296" t="s">
        <v>44</v>
      </c>
      <c r="M296">
        <v>57504.5</v>
      </c>
      <c r="N296">
        <v>167164</v>
      </c>
      <c r="O296">
        <v>165276</v>
      </c>
      <c r="P296">
        <v>215469</v>
      </c>
      <c r="Q296">
        <v>41831.800000000003</v>
      </c>
      <c r="R296" t="s">
        <v>44</v>
      </c>
      <c r="S296">
        <v>43416.9</v>
      </c>
      <c r="T296">
        <v>97315.3</v>
      </c>
      <c r="U296">
        <v>105636</v>
      </c>
      <c r="V296">
        <v>156459</v>
      </c>
      <c r="W296" t="s">
        <v>44</v>
      </c>
      <c r="X296" t="s">
        <v>44</v>
      </c>
      <c r="Y296">
        <v>101637</v>
      </c>
      <c r="Z296">
        <v>120678</v>
      </c>
      <c r="AA296">
        <v>135475</v>
      </c>
      <c r="AB296">
        <v>111587</v>
      </c>
      <c r="AC296">
        <v>38841.4</v>
      </c>
      <c r="AD296">
        <v>103101</v>
      </c>
      <c r="AE296" t="s">
        <v>44</v>
      </c>
      <c r="AF296">
        <v>78239.8</v>
      </c>
      <c r="AG296">
        <v>100335</v>
      </c>
      <c r="AH296">
        <v>262847</v>
      </c>
      <c r="AI296" t="s">
        <v>44</v>
      </c>
      <c r="AJ296" t="s">
        <v>44</v>
      </c>
      <c r="AK296">
        <v>45881.1</v>
      </c>
      <c r="AL296">
        <v>67343.5</v>
      </c>
      <c r="AM296">
        <v>112551</v>
      </c>
      <c r="AN296">
        <v>95909.1</v>
      </c>
      <c r="AO296" t="s">
        <v>44</v>
      </c>
      <c r="AP296" t="s">
        <v>44</v>
      </c>
      <c r="AQ296" t="s">
        <v>44</v>
      </c>
    </row>
    <row r="297" spans="1:43">
      <c r="A297">
        <v>296</v>
      </c>
      <c r="B297" t="s">
        <v>633</v>
      </c>
      <c r="C297" t="s">
        <v>634</v>
      </c>
      <c r="D297">
        <v>2.2172899999999999E-2</v>
      </c>
      <c r="E297">
        <v>1</v>
      </c>
      <c r="F297">
        <v>1</v>
      </c>
      <c r="G297">
        <v>0</v>
      </c>
      <c r="H297">
        <v>14761.6</v>
      </c>
      <c r="I297">
        <v>31532</v>
      </c>
      <c r="J297">
        <v>29666.3</v>
      </c>
      <c r="K297" t="s">
        <v>44</v>
      </c>
      <c r="L297">
        <v>37742.699999999997</v>
      </c>
      <c r="M297" t="s">
        <v>44</v>
      </c>
      <c r="N297">
        <v>54797</v>
      </c>
      <c r="O297">
        <v>49029.8</v>
      </c>
      <c r="P297">
        <v>50318.400000000001</v>
      </c>
      <c r="Q297" t="s">
        <v>44</v>
      </c>
      <c r="R297" t="s">
        <v>44</v>
      </c>
      <c r="S297" t="s">
        <v>44</v>
      </c>
      <c r="T297">
        <v>86876.4</v>
      </c>
      <c r="U297">
        <v>97129.2</v>
      </c>
      <c r="V297">
        <v>92547.8</v>
      </c>
      <c r="W297">
        <v>20423.8</v>
      </c>
      <c r="X297">
        <v>28984</v>
      </c>
      <c r="Y297">
        <v>36319</v>
      </c>
      <c r="Z297">
        <v>54490</v>
      </c>
      <c r="AA297">
        <v>55805.5</v>
      </c>
      <c r="AB297">
        <v>37437.1</v>
      </c>
      <c r="AC297" t="s">
        <v>44</v>
      </c>
      <c r="AD297">
        <v>21661.1</v>
      </c>
      <c r="AE297">
        <v>59078</v>
      </c>
      <c r="AF297">
        <v>46662.400000000001</v>
      </c>
      <c r="AG297">
        <v>45090.1</v>
      </c>
      <c r="AH297">
        <v>50531</v>
      </c>
      <c r="AI297">
        <v>9481.2199999999993</v>
      </c>
      <c r="AJ297" t="s">
        <v>44</v>
      </c>
      <c r="AK297">
        <v>15512.6</v>
      </c>
      <c r="AL297" t="s">
        <v>44</v>
      </c>
      <c r="AM297">
        <v>54468.4</v>
      </c>
      <c r="AN297">
        <v>18207.900000000001</v>
      </c>
      <c r="AO297" t="s">
        <v>44</v>
      </c>
      <c r="AP297" t="s">
        <v>44</v>
      </c>
      <c r="AQ297">
        <v>5706.95</v>
      </c>
    </row>
    <row r="298" spans="1:43">
      <c r="A298">
        <v>297</v>
      </c>
      <c r="B298" t="s">
        <v>635</v>
      </c>
      <c r="C298" t="s">
        <v>636</v>
      </c>
      <c r="D298">
        <v>1.12613E-2</v>
      </c>
      <c r="E298">
        <v>1</v>
      </c>
      <c r="F298">
        <v>1</v>
      </c>
      <c r="G298">
        <v>0</v>
      </c>
      <c r="H298">
        <v>8638.52</v>
      </c>
      <c r="I298">
        <v>8287.74</v>
      </c>
      <c r="J298" t="s">
        <v>44</v>
      </c>
      <c r="K298">
        <v>44495.3</v>
      </c>
      <c r="L298">
        <v>45106.6</v>
      </c>
      <c r="M298">
        <v>49514.1</v>
      </c>
      <c r="N298">
        <v>57422.9</v>
      </c>
      <c r="O298">
        <v>11054.9</v>
      </c>
      <c r="P298" t="s">
        <v>44</v>
      </c>
      <c r="Q298">
        <v>34870.400000000001</v>
      </c>
      <c r="R298">
        <v>16521.7</v>
      </c>
      <c r="S298">
        <v>11797.8</v>
      </c>
      <c r="T298">
        <v>8017.49</v>
      </c>
      <c r="U298" t="s">
        <v>44</v>
      </c>
      <c r="V298" t="s">
        <v>44</v>
      </c>
      <c r="W298" t="s">
        <v>44</v>
      </c>
      <c r="X298" t="s">
        <v>44</v>
      </c>
      <c r="Y298" t="s">
        <v>44</v>
      </c>
      <c r="Z298">
        <v>65123</v>
      </c>
      <c r="AA298">
        <v>66040.800000000003</v>
      </c>
      <c r="AB298">
        <v>102141</v>
      </c>
      <c r="AC298">
        <v>27200.1</v>
      </c>
      <c r="AD298" t="s">
        <v>44</v>
      </c>
      <c r="AE298" t="s">
        <v>44</v>
      </c>
      <c r="AF298" t="s">
        <v>44</v>
      </c>
      <c r="AG298" t="s">
        <v>44</v>
      </c>
      <c r="AH298" t="s">
        <v>44</v>
      </c>
      <c r="AI298">
        <v>52816.7</v>
      </c>
      <c r="AJ298">
        <v>34552</v>
      </c>
      <c r="AK298">
        <v>35014</v>
      </c>
      <c r="AL298" t="s">
        <v>44</v>
      </c>
      <c r="AM298">
        <v>10631.6</v>
      </c>
      <c r="AN298" t="s">
        <v>44</v>
      </c>
      <c r="AO298">
        <v>7312.27</v>
      </c>
      <c r="AP298">
        <v>7376.1</v>
      </c>
      <c r="AQ298" t="s">
        <v>44</v>
      </c>
    </row>
    <row r="299" spans="1:43">
      <c r="A299">
        <v>298</v>
      </c>
      <c r="B299" t="s">
        <v>637</v>
      </c>
      <c r="C299" t="s">
        <v>638</v>
      </c>
      <c r="D299">
        <v>3.6291700000000003E-2</v>
      </c>
      <c r="E299">
        <v>1</v>
      </c>
      <c r="F299">
        <v>1</v>
      </c>
      <c r="G299">
        <v>0</v>
      </c>
      <c r="H299">
        <v>34722.699999999997</v>
      </c>
      <c r="I299">
        <v>86389.5</v>
      </c>
      <c r="J299" t="s">
        <v>44</v>
      </c>
      <c r="K299">
        <v>94976</v>
      </c>
      <c r="L299">
        <v>84551.9</v>
      </c>
      <c r="M299">
        <v>129942</v>
      </c>
      <c r="N299">
        <v>179182</v>
      </c>
      <c r="O299">
        <v>139044</v>
      </c>
      <c r="P299">
        <v>103254</v>
      </c>
      <c r="Q299">
        <v>89284</v>
      </c>
      <c r="R299" t="s">
        <v>44</v>
      </c>
      <c r="S299" t="s">
        <v>44</v>
      </c>
      <c r="T299" t="s">
        <v>44</v>
      </c>
      <c r="U299" t="s">
        <v>44</v>
      </c>
      <c r="V299">
        <v>186730</v>
      </c>
      <c r="W299">
        <v>81108.600000000006</v>
      </c>
      <c r="X299" t="s">
        <v>44</v>
      </c>
      <c r="Y299">
        <v>117744</v>
      </c>
      <c r="Z299">
        <v>149636</v>
      </c>
      <c r="AA299">
        <v>88716.6</v>
      </c>
      <c r="AB299">
        <v>153778</v>
      </c>
      <c r="AC299">
        <v>163093</v>
      </c>
      <c r="AD299">
        <v>127059</v>
      </c>
      <c r="AE299">
        <v>123383</v>
      </c>
      <c r="AF299">
        <v>101673</v>
      </c>
      <c r="AG299">
        <v>104866</v>
      </c>
      <c r="AH299">
        <v>95161.4</v>
      </c>
      <c r="AI299">
        <v>115586</v>
      </c>
      <c r="AJ299">
        <v>63944.4</v>
      </c>
      <c r="AK299" t="s">
        <v>44</v>
      </c>
      <c r="AL299">
        <v>176603</v>
      </c>
      <c r="AM299" t="s">
        <v>44</v>
      </c>
      <c r="AN299">
        <v>191196</v>
      </c>
      <c r="AO299">
        <v>77051.8</v>
      </c>
      <c r="AP299" t="s">
        <v>44</v>
      </c>
      <c r="AQ299">
        <v>141299</v>
      </c>
    </row>
    <row r="300" spans="1:43">
      <c r="A300">
        <v>299</v>
      </c>
      <c r="B300" t="s">
        <v>639</v>
      </c>
      <c r="C300" t="s">
        <v>640</v>
      </c>
      <c r="D300">
        <v>9.3306299999999995E-3</v>
      </c>
      <c r="E300">
        <v>3</v>
      </c>
      <c r="F300">
        <v>3</v>
      </c>
      <c r="G300">
        <v>0</v>
      </c>
      <c r="H300">
        <v>847552</v>
      </c>
      <c r="I300">
        <v>691940</v>
      </c>
      <c r="J300">
        <v>207802</v>
      </c>
      <c r="K300">
        <v>2081090</v>
      </c>
      <c r="L300">
        <v>1935690</v>
      </c>
      <c r="M300">
        <v>2320020</v>
      </c>
      <c r="N300">
        <v>1480230</v>
      </c>
      <c r="O300">
        <v>1379600</v>
      </c>
      <c r="P300">
        <v>188560</v>
      </c>
      <c r="Q300">
        <v>1120070</v>
      </c>
      <c r="R300">
        <v>1039140</v>
      </c>
      <c r="S300">
        <v>1205470</v>
      </c>
      <c r="T300">
        <v>846602</v>
      </c>
      <c r="U300">
        <v>843830</v>
      </c>
      <c r="V300">
        <v>1210890</v>
      </c>
      <c r="W300">
        <v>651264</v>
      </c>
      <c r="X300">
        <v>556354</v>
      </c>
      <c r="Y300">
        <v>459811</v>
      </c>
      <c r="Z300">
        <v>3892200</v>
      </c>
      <c r="AA300">
        <v>3888550</v>
      </c>
      <c r="AB300">
        <v>4264950</v>
      </c>
      <c r="AC300">
        <v>2809320</v>
      </c>
      <c r="AD300">
        <v>1923280</v>
      </c>
      <c r="AE300">
        <v>548996</v>
      </c>
      <c r="AF300">
        <v>343251</v>
      </c>
      <c r="AG300">
        <v>255973</v>
      </c>
      <c r="AH300">
        <v>4315.0600000000004</v>
      </c>
      <c r="AI300">
        <v>1912700</v>
      </c>
      <c r="AJ300">
        <v>2055220</v>
      </c>
      <c r="AK300">
        <v>2332840</v>
      </c>
      <c r="AL300">
        <v>736860</v>
      </c>
      <c r="AM300">
        <v>588082</v>
      </c>
      <c r="AN300">
        <v>317947</v>
      </c>
      <c r="AO300">
        <v>988543</v>
      </c>
      <c r="AP300">
        <v>1232490</v>
      </c>
      <c r="AQ300">
        <v>1254790</v>
      </c>
    </row>
    <row r="301" spans="1:43">
      <c r="A301">
        <v>300</v>
      </c>
      <c r="B301" t="s">
        <v>641</v>
      </c>
      <c r="C301" t="s">
        <v>642</v>
      </c>
      <c r="D301">
        <v>1.2299300000000001E-2</v>
      </c>
      <c r="E301">
        <v>1</v>
      </c>
      <c r="F301">
        <v>1</v>
      </c>
      <c r="G301">
        <v>0</v>
      </c>
      <c r="H301">
        <v>3428.67</v>
      </c>
      <c r="I301" t="s">
        <v>44</v>
      </c>
      <c r="J301" t="s">
        <v>44</v>
      </c>
      <c r="K301">
        <v>7623.88</v>
      </c>
      <c r="L301" t="s">
        <v>44</v>
      </c>
      <c r="M301">
        <v>4011.42</v>
      </c>
      <c r="N301" t="s">
        <v>44</v>
      </c>
      <c r="O301" t="s">
        <v>44</v>
      </c>
      <c r="P301" t="s">
        <v>44</v>
      </c>
      <c r="Q301">
        <v>2865.15</v>
      </c>
      <c r="R301" t="s">
        <v>44</v>
      </c>
      <c r="S301" t="s">
        <v>44</v>
      </c>
      <c r="T301" t="s">
        <v>44</v>
      </c>
      <c r="U301" t="s">
        <v>44</v>
      </c>
      <c r="V301" t="s">
        <v>44</v>
      </c>
      <c r="W301" t="s">
        <v>44</v>
      </c>
      <c r="X301" t="s">
        <v>44</v>
      </c>
      <c r="Y301" t="s">
        <v>44</v>
      </c>
      <c r="Z301">
        <v>5777.91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 t="s">
        <v>44</v>
      </c>
      <c r="AG301" t="s">
        <v>44</v>
      </c>
      <c r="AH301" t="s">
        <v>44</v>
      </c>
      <c r="AI301" t="s">
        <v>44</v>
      </c>
      <c r="AJ301" t="s">
        <v>44</v>
      </c>
      <c r="AK301" t="s">
        <v>44</v>
      </c>
      <c r="AL301" t="s">
        <v>44</v>
      </c>
      <c r="AM301" t="s">
        <v>44</v>
      </c>
      <c r="AN301" t="s">
        <v>44</v>
      </c>
      <c r="AO301" t="s">
        <v>44</v>
      </c>
      <c r="AP301" t="s">
        <v>44</v>
      </c>
      <c r="AQ301" t="s">
        <v>44</v>
      </c>
    </row>
    <row r="302" spans="1:43">
      <c r="A302">
        <v>301</v>
      </c>
      <c r="B302" t="s">
        <v>643</v>
      </c>
      <c r="C302" t="s">
        <v>644</v>
      </c>
      <c r="D302">
        <v>1.3428799999999999E-2</v>
      </c>
      <c r="E302">
        <v>4</v>
      </c>
      <c r="F302">
        <v>4</v>
      </c>
      <c r="G302">
        <v>0</v>
      </c>
      <c r="H302">
        <v>440432</v>
      </c>
      <c r="I302">
        <v>321948</v>
      </c>
      <c r="J302">
        <v>322997</v>
      </c>
      <c r="K302">
        <v>741617</v>
      </c>
      <c r="L302">
        <v>615922</v>
      </c>
      <c r="M302">
        <v>652294</v>
      </c>
      <c r="N302">
        <v>377547</v>
      </c>
      <c r="O302">
        <v>346351</v>
      </c>
      <c r="P302">
        <v>136018</v>
      </c>
      <c r="Q302">
        <v>262551</v>
      </c>
      <c r="R302">
        <v>214998</v>
      </c>
      <c r="S302">
        <v>202806</v>
      </c>
      <c r="T302">
        <v>456892</v>
      </c>
      <c r="U302">
        <v>435651</v>
      </c>
      <c r="V302">
        <v>322002</v>
      </c>
      <c r="W302">
        <v>224225</v>
      </c>
      <c r="X302">
        <v>181705</v>
      </c>
      <c r="Y302">
        <v>212766</v>
      </c>
      <c r="Z302">
        <v>846492</v>
      </c>
      <c r="AA302">
        <v>765794</v>
      </c>
      <c r="AB302">
        <v>755223</v>
      </c>
      <c r="AC302">
        <v>419985</v>
      </c>
      <c r="AD302">
        <v>340484</v>
      </c>
      <c r="AE302">
        <v>238995</v>
      </c>
      <c r="AF302">
        <v>252337</v>
      </c>
      <c r="AG302">
        <v>136088</v>
      </c>
      <c r="AH302">
        <v>277719</v>
      </c>
      <c r="AI302">
        <v>492669</v>
      </c>
      <c r="AJ302">
        <v>367618</v>
      </c>
      <c r="AK302">
        <v>396512</v>
      </c>
      <c r="AL302">
        <v>427917</v>
      </c>
      <c r="AM302">
        <v>374548</v>
      </c>
      <c r="AN302">
        <v>322145</v>
      </c>
      <c r="AO302">
        <v>143490</v>
      </c>
      <c r="AP302">
        <v>310704</v>
      </c>
      <c r="AQ302">
        <v>328816</v>
      </c>
    </row>
    <row r="303" spans="1:43">
      <c r="A303">
        <v>302</v>
      </c>
      <c r="B303" t="s">
        <v>645</v>
      </c>
      <c r="C303" t="s">
        <v>646</v>
      </c>
      <c r="D303">
        <v>2.8510299999999999E-2</v>
      </c>
      <c r="E303">
        <v>2</v>
      </c>
      <c r="F303">
        <v>2</v>
      </c>
      <c r="G303">
        <v>0</v>
      </c>
      <c r="H303">
        <v>93260</v>
      </c>
      <c r="I303">
        <v>76236.899999999994</v>
      </c>
      <c r="J303">
        <v>76027.7</v>
      </c>
      <c r="K303" t="s">
        <v>44</v>
      </c>
      <c r="L303" t="s">
        <v>44</v>
      </c>
      <c r="M303" t="s">
        <v>44</v>
      </c>
      <c r="N303" t="s">
        <v>44</v>
      </c>
      <c r="O303">
        <v>58334.7</v>
      </c>
      <c r="P303">
        <v>57070.6</v>
      </c>
      <c r="Q303">
        <v>64747.9</v>
      </c>
      <c r="R303" t="s">
        <v>44</v>
      </c>
      <c r="S303" t="s">
        <v>44</v>
      </c>
      <c r="T303">
        <v>108161</v>
      </c>
      <c r="U303">
        <v>94562.9</v>
      </c>
      <c r="V303">
        <v>98377.7</v>
      </c>
      <c r="W303">
        <v>114515</v>
      </c>
      <c r="X303">
        <v>91490.5</v>
      </c>
      <c r="Y303">
        <v>101727</v>
      </c>
      <c r="Z303">
        <v>63508.2</v>
      </c>
      <c r="AA303" t="s">
        <v>44</v>
      </c>
      <c r="AB303">
        <v>76260.7</v>
      </c>
      <c r="AC303">
        <v>85079.3</v>
      </c>
      <c r="AD303">
        <v>83749.100000000006</v>
      </c>
      <c r="AE303">
        <v>88143.5</v>
      </c>
      <c r="AF303">
        <v>26836.400000000001</v>
      </c>
      <c r="AG303">
        <v>72912</v>
      </c>
      <c r="AH303">
        <v>101427</v>
      </c>
      <c r="AI303">
        <v>41778.800000000003</v>
      </c>
      <c r="AJ303" t="s">
        <v>44</v>
      </c>
      <c r="AK303" t="s">
        <v>44</v>
      </c>
      <c r="AL303">
        <v>68870.7</v>
      </c>
      <c r="AM303">
        <v>106095</v>
      </c>
      <c r="AN303">
        <v>45509</v>
      </c>
      <c r="AO303">
        <v>45842.400000000001</v>
      </c>
      <c r="AP303">
        <v>50426.3</v>
      </c>
      <c r="AQ303">
        <v>45520.5</v>
      </c>
    </row>
    <row r="304" spans="1:43">
      <c r="A304">
        <v>303</v>
      </c>
      <c r="B304" t="s">
        <v>647</v>
      </c>
      <c r="C304" t="s">
        <v>648</v>
      </c>
      <c r="D304">
        <v>1.01241E-2</v>
      </c>
      <c r="E304">
        <v>1</v>
      </c>
      <c r="F304">
        <v>1</v>
      </c>
      <c r="G304">
        <v>0</v>
      </c>
      <c r="H304">
        <v>46266.5</v>
      </c>
      <c r="I304">
        <v>30869.8</v>
      </c>
      <c r="J304" t="s">
        <v>44</v>
      </c>
      <c r="K304">
        <v>33729.199999999997</v>
      </c>
      <c r="L304">
        <v>45157.599999999999</v>
      </c>
      <c r="M304" t="s">
        <v>44</v>
      </c>
      <c r="N304">
        <v>36200.5</v>
      </c>
      <c r="O304">
        <v>44474.3</v>
      </c>
      <c r="P304" t="s">
        <v>44</v>
      </c>
      <c r="Q304">
        <v>51109.1</v>
      </c>
      <c r="R304">
        <v>29205.200000000001</v>
      </c>
      <c r="S304">
        <v>63339</v>
      </c>
      <c r="T304">
        <v>22560.1</v>
      </c>
      <c r="U304">
        <v>21109.9</v>
      </c>
      <c r="V304">
        <v>19345.8</v>
      </c>
      <c r="W304">
        <v>27476.6</v>
      </c>
      <c r="X304">
        <v>32168.5</v>
      </c>
      <c r="Y304" t="s">
        <v>44</v>
      </c>
      <c r="Z304">
        <v>26905.599999999999</v>
      </c>
      <c r="AA304">
        <v>51479.5</v>
      </c>
      <c r="AB304" t="s">
        <v>44</v>
      </c>
      <c r="AC304">
        <v>33483.300000000003</v>
      </c>
      <c r="AD304">
        <v>42856</v>
      </c>
      <c r="AE304">
        <v>17598.099999999999</v>
      </c>
      <c r="AF304">
        <v>25912.2</v>
      </c>
      <c r="AG304">
        <v>27548.3</v>
      </c>
      <c r="AH304">
        <v>25900.1</v>
      </c>
      <c r="AI304">
        <v>18766.2</v>
      </c>
      <c r="AJ304">
        <v>57083.8</v>
      </c>
      <c r="AK304">
        <v>23661.9</v>
      </c>
      <c r="AL304">
        <v>41581.599999999999</v>
      </c>
      <c r="AM304" t="s">
        <v>44</v>
      </c>
      <c r="AN304">
        <v>15226.6</v>
      </c>
      <c r="AO304">
        <v>20563.3</v>
      </c>
      <c r="AP304">
        <v>20718.8</v>
      </c>
      <c r="AQ304">
        <v>16056.1</v>
      </c>
    </row>
    <row r="305" spans="1:43">
      <c r="A305">
        <v>304</v>
      </c>
      <c r="B305" t="s">
        <v>649</v>
      </c>
      <c r="C305" t="s">
        <v>650</v>
      </c>
      <c r="D305">
        <v>5.9790700000000004E-3</v>
      </c>
      <c r="E305">
        <v>1</v>
      </c>
      <c r="F305">
        <v>1</v>
      </c>
      <c r="G305">
        <v>0</v>
      </c>
      <c r="H305">
        <v>226939</v>
      </c>
      <c r="I305">
        <v>130211</v>
      </c>
      <c r="J305">
        <v>208382</v>
      </c>
      <c r="K305">
        <v>281918</v>
      </c>
      <c r="L305">
        <v>261375</v>
      </c>
      <c r="M305">
        <v>284474</v>
      </c>
      <c r="N305">
        <v>149824</v>
      </c>
      <c r="O305">
        <v>276073</v>
      </c>
      <c r="P305">
        <v>202899</v>
      </c>
      <c r="Q305">
        <v>202761</v>
      </c>
      <c r="R305">
        <v>189213</v>
      </c>
      <c r="S305">
        <v>228704</v>
      </c>
      <c r="T305">
        <v>149295</v>
      </c>
      <c r="U305">
        <v>196368</v>
      </c>
      <c r="V305">
        <v>333070</v>
      </c>
      <c r="W305">
        <v>149036</v>
      </c>
      <c r="X305">
        <v>158617</v>
      </c>
      <c r="Y305">
        <v>198487</v>
      </c>
      <c r="Z305">
        <v>289622</v>
      </c>
      <c r="AA305">
        <v>325022</v>
      </c>
      <c r="AB305">
        <v>340568</v>
      </c>
      <c r="AC305">
        <v>271167</v>
      </c>
      <c r="AD305">
        <v>352641</v>
      </c>
      <c r="AE305">
        <v>244024</v>
      </c>
      <c r="AF305">
        <v>276851</v>
      </c>
      <c r="AG305">
        <v>315274</v>
      </c>
      <c r="AH305" t="s">
        <v>44</v>
      </c>
      <c r="AI305">
        <v>94569.1</v>
      </c>
      <c r="AJ305">
        <v>192770</v>
      </c>
      <c r="AK305">
        <v>208311</v>
      </c>
      <c r="AL305">
        <v>370250</v>
      </c>
      <c r="AM305">
        <v>351519</v>
      </c>
      <c r="AN305">
        <v>309374</v>
      </c>
      <c r="AO305">
        <v>176501</v>
      </c>
      <c r="AP305">
        <v>466441</v>
      </c>
      <c r="AQ305">
        <v>421072</v>
      </c>
    </row>
    <row r="306" spans="1:43">
      <c r="A306">
        <v>305</v>
      </c>
      <c r="B306" t="s">
        <v>651</v>
      </c>
      <c r="C306" t="s">
        <v>652</v>
      </c>
      <c r="D306">
        <v>1.4060899999999999E-2</v>
      </c>
      <c r="E306">
        <v>1</v>
      </c>
      <c r="F306">
        <v>1</v>
      </c>
      <c r="G306">
        <v>0</v>
      </c>
      <c r="H306" t="s">
        <v>44</v>
      </c>
      <c r="I306" t="s">
        <v>44</v>
      </c>
      <c r="J306" t="s">
        <v>44</v>
      </c>
      <c r="K306" t="s">
        <v>44</v>
      </c>
      <c r="L306" t="s">
        <v>44</v>
      </c>
      <c r="M306" t="s">
        <v>44</v>
      </c>
      <c r="N306" t="s">
        <v>44</v>
      </c>
      <c r="O306" t="s">
        <v>44</v>
      </c>
      <c r="P306" t="s">
        <v>44</v>
      </c>
      <c r="Q306" t="s">
        <v>44</v>
      </c>
      <c r="R306" t="s">
        <v>44</v>
      </c>
      <c r="S306" t="s">
        <v>44</v>
      </c>
      <c r="T306" t="s">
        <v>44</v>
      </c>
      <c r="U306" t="s">
        <v>44</v>
      </c>
      <c r="V306" t="s">
        <v>44</v>
      </c>
      <c r="W306" t="s">
        <v>44</v>
      </c>
      <c r="X306" t="s">
        <v>44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 t="s">
        <v>44</v>
      </c>
      <c r="AG306" t="s">
        <v>44</v>
      </c>
      <c r="AH306" t="s">
        <v>44</v>
      </c>
      <c r="AI306" t="s">
        <v>44</v>
      </c>
      <c r="AJ306" t="s">
        <v>44</v>
      </c>
      <c r="AK306" t="s">
        <v>44</v>
      </c>
      <c r="AL306" t="s">
        <v>44</v>
      </c>
      <c r="AM306" t="s">
        <v>44</v>
      </c>
      <c r="AN306" t="s">
        <v>44</v>
      </c>
      <c r="AO306" t="s">
        <v>44</v>
      </c>
      <c r="AP306" t="s">
        <v>44</v>
      </c>
      <c r="AQ306" t="s">
        <v>44</v>
      </c>
    </row>
    <row r="307" spans="1:43">
      <c r="A307">
        <v>306</v>
      </c>
      <c r="B307" t="s">
        <v>653</v>
      </c>
      <c r="C307" t="s">
        <v>654</v>
      </c>
      <c r="D307">
        <v>7.1633199999999997E-4</v>
      </c>
      <c r="E307">
        <v>2</v>
      </c>
      <c r="F307">
        <v>2</v>
      </c>
      <c r="G307">
        <v>0</v>
      </c>
      <c r="H307">
        <v>156844</v>
      </c>
      <c r="I307">
        <v>169915</v>
      </c>
      <c r="J307">
        <v>136352</v>
      </c>
      <c r="K307">
        <v>217326</v>
      </c>
      <c r="L307">
        <v>179325</v>
      </c>
      <c r="M307">
        <v>257151</v>
      </c>
      <c r="N307">
        <v>347073</v>
      </c>
      <c r="O307">
        <v>423340</v>
      </c>
      <c r="P307">
        <v>420750</v>
      </c>
      <c r="Q307">
        <v>98983.2</v>
      </c>
      <c r="R307">
        <v>93358.6</v>
      </c>
      <c r="S307">
        <v>103211</v>
      </c>
      <c r="T307">
        <v>83520.100000000006</v>
      </c>
      <c r="U307">
        <v>144647</v>
      </c>
      <c r="V307">
        <v>136292</v>
      </c>
      <c r="W307">
        <v>60077.1</v>
      </c>
      <c r="X307">
        <v>129274</v>
      </c>
      <c r="Y307">
        <v>114078</v>
      </c>
      <c r="Z307">
        <v>214926</v>
      </c>
      <c r="AA307">
        <v>269415</v>
      </c>
      <c r="AB307">
        <v>250993</v>
      </c>
      <c r="AC307">
        <v>312051</v>
      </c>
      <c r="AD307">
        <v>307836</v>
      </c>
      <c r="AE307">
        <v>276052</v>
      </c>
      <c r="AF307">
        <v>198979</v>
      </c>
      <c r="AG307">
        <v>246850</v>
      </c>
      <c r="AH307">
        <v>223519</v>
      </c>
      <c r="AI307">
        <v>138453</v>
      </c>
      <c r="AJ307">
        <v>127685</v>
      </c>
      <c r="AK307">
        <v>180955</v>
      </c>
      <c r="AL307">
        <v>237499</v>
      </c>
      <c r="AM307">
        <v>281113</v>
      </c>
      <c r="AN307">
        <v>231152</v>
      </c>
      <c r="AO307">
        <v>58302.400000000001</v>
      </c>
      <c r="AP307">
        <v>97886.3</v>
      </c>
      <c r="AQ307">
        <v>86884.800000000003</v>
      </c>
    </row>
    <row r="308" spans="1:43">
      <c r="A308">
        <v>307</v>
      </c>
      <c r="B308" t="s">
        <v>655</v>
      </c>
      <c r="C308" t="s">
        <v>656</v>
      </c>
      <c r="D308">
        <v>1.90749E-3</v>
      </c>
      <c r="E308">
        <v>1</v>
      </c>
      <c r="F308">
        <v>1</v>
      </c>
      <c r="G308">
        <v>0</v>
      </c>
      <c r="H308">
        <v>84308.2</v>
      </c>
      <c r="I308">
        <v>60284</v>
      </c>
      <c r="J308">
        <v>51689.1</v>
      </c>
      <c r="K308">
        <v>83515.8</v>
      </c>
      <c r="L308">
        <v>77464.7</v>
      </c>
      <c r="M308">
        <v>70172.7</v>
      </c>
      <c r="N308">
        <v>80592.100000000006</v>
      </c>
      <c r="O308">
        <v>70906</v>
      </c>
      <c r="P308">
        <v>61846.7</v>
      </c>
      <c r="Q308">
        <v>78306.3</v>
      </c>
      <c r="R308">
        <v>69327.8</v>
      </c>
      <c r="S308">
        <v>56568.3</v>
      </c>
      <c r="T308">
        <v>69023.7</v>
      </c>
      <c r="U308">
        <v>68206</v>
      </c>
      <c r="V308">
        <v>66615.7</v>
      </c>
      <c r="W308">
        <v>48836.5</v>
      </c>
      <c r="X308">
        <v>73515</v>
      </c>
      <c r="Y308">
        <v>64418.3</v>
      </c>
      <c r="Z308">
        <v>60232</v>
      </c>
      <c r="AA308">
        <v>75310.7</v>
      </c>
      <c r="AB308">
        <v>60361.4</v>
      </c>
      <c r="AC308">
        <v>85325.6</v>
      </c>
      <c r="AD308">
        <v>53618.7</v>
      </c>
      <c r="AE308">
        <v>33141.800000000003</v>
      </c>
      <c r="AF308">
        <v>73639.399999999994</v>
      </c>
      <c r="AG308">
        <v>60221.8</v>
      </c>
      <c r="AH308">
        <v>51578.6</v>
      </c>
      <c r="AI308">
        <v>58941.1</v>
      </c>
      <c r="AJ308">
        <v>63056</v>
      </c>
      <c r="AK308">
        <v>55372.6</v>
      </c>
      <c r="AL308">
        <v>55880</v>
      </c>
      <c r="AM308">
        <v>67306.2</v>
      </c>
      <c r="AN308">
        <v>46163.1</v>
      </c>
      <c r="AO308">
        <v>28277.9</v>
      </c>
      <c r="AP308">
        <v>83373.600000000006</v>
      </c>
      <c r="AQ308">
        <v>55892</v>
      </c>
    </row>
    <row r="309" spans="1:43">
      <c r="A309">
        <v>308</v>
      </c>
      <c r="B309" t="s">
        <v>657</v>
      </c>
      <c r="C309" t="s">
        <v>658</v>
      </c>
      <c r="D309">
        <v>7.1633199999999997E-4</v>
      </c>
      <c r="E309">
        <v>8</v>
      </c>
      <c r="F309">
        <v>1</v>
      </c>
      <c r="G309">
        <v>7</v>
      </c>
      <c r="H309">
        <v>675695</v>
      </c>
      <c r="I309">
        <v>670131</v>
      </c>
      <c r="J309">
        <v>712203</v>
      </c>
      <c r="K309">
        <v>1022010</v>
      </c>
      <c r="L309">
        <v>1020220</v>
      </c>
      <c r="M309">
        <v>1038060</v>
      </c>
      <c r="N309">
        <v>814693</v>
      </c>
      <c r="O309">
        <v>824112</v>
      </c>
      <c r="P309">
        <v>681752</v>
      </c>
      <c r="Q309">
        <v>529699</v>
      </c>
      <c r="R309">
        <v>481711</v>
      </c>
      <c r="S309">
        <v>647816</v>
      </c>
      <c r="T309">
        <v>672418</v>
      </c>
      <c r="U309">
        <v>834588</v>
      </c>
      <c r="V309">
        <v>707263</v>
      </c>
      <c r="W309">
        <v>405118</v>
      </c>
      <c r="X309">
        <v>441153</v>
      </c>
      <c r="Y309">
        <v>388830</v>
      </c>
      <c r="Z309">
        <v>619932</v>
      </c>
      <c r="AA309">
        <v>631119</v>
      </c>
      <c r="AB309">
        <v>572919</v>
      </c>
      <c r="AC309">
        <v>540858</v>
      </c>
      <c r="AD309">
        <v>435352</v>
      </c>
      <c r="AE309">
        <v>460579</v>
      </c>
      <c r="AF309">
        <v>332770</v>
      </c>
      <c r="AG309">
        <v>394590</v>
      </c>
      <c r="AH309">
        <v>324234</v>
      </c>
      <c r="AI309">
        <v>434897</v>
      </c>
      <c r="AJ309">
        <v>358866</v>
      </c>
      <c r="AK309">
        <v>507837</v>
      </c>
      <c r="AL309">
        <v>444643</v>
      </c>
      <c r="AM309">
        <v>598937</v>
      </c>
      <c r="AN309">
        <v>495667</v>
      </c>
      <c r="AO309">
        <v>286389</v>
      </c>
      <c r="AP309">
        <v>317182</v>
      </c>
      <c r="AQ309">
        <v>370089</v>
      </c>
    </row>
    <row r="310" spans="1:43">
      <c r="A310">
        <v>309</v>
      </c>
      <c r="B310" t="s">
        <v>659</v>
      </c>
      <c r="C310" t="s">
        <v>660</v>
      </c>
      <c r="D310">
        <v>2.05339E-3</v>
      </c>
      <c r="E310">
        <v>1</v>
      </c>
      <c r="F310">
        <v>1</v>
      </c>
      <c r="G310">
        <v>0</v>
      </c>
      <c r="H310">
        <v>552006</v>
      </c>
      <c r="I310">
        <v>421503</v>
      </c>
      <c r="J310">
        <v>429188</v>
      </c>
      <c r="K310">
        <v>841732</v>
      </c>
      <c r="L310">
        <v>752532</v>
      </c>
      <c r="M310">
        <v>651409</v>
      </c>
      <c r="N310">
        <v>723656</v>
      </c>
      <c r="O310">
        <v>785922</v>
      </c>
      <c r="P310">
        <v>662113</v>
      </c>
      <c r="Q310">
        <v>638947</v>
      </c>
      <c r="R310">
        <v>545695</v>
      </c>
      <c r="S310">
        <v>633813</v>
      </c>
      <c r="T310">
        <v>596107</v>
      </c>
      <c r="U310">
        <v>556485</v>
      </c>
      <c r="V310">
        <v>482686</v>
      </c>
      <c r="W310">
        <v>424878</v>
      </c>
      <c r="X310">
        <v>368792</v>
      </c>
      <c r="Y310">
        <v>283474</v>
      </c>
      <c r="Z310">
        <v>585561</v>
      </c>
      <c r="AA310">
        <v>487190</v>
      </c>
      <c r="AB310">
        <v>639531</v>
      </c>
      <c r="AC310">
        <v>609807</v>
      </c>
      <c r="AD310">
        <v>702983</v>
      </c>
      <c r="AE310">
        <v>588310</v>
      </c>
      <c r="AF310">
        <v>679490</v>
      </c>
      <c r="AG310">
        <v>638045</v>
      </c>
      <c r="AH310">
        <v>496589</v>
      </c>
      <c r="AI310">
        <v>339089</v>
      </c>
      <c r="AJ310">
        <v>308460</v>
      </c>
      <c r="AK310">
        <v>508075</v>
      </c>
      <c r="AL310">
        <v>315255</v>
      </c>
      <c r="AM310">
        <v>346587</v>
      </c>
      <c r="AN310">
        <v>200480</v>
      </c>
      <c r="AO310">
        <v>137256</v>
      </c>
      <c r="AP310">
        <v>258221</v>
      </c>
      <c r="AQ310">
        <v>245452</v>
      </c>
    </row>
    <row r="311" spans="1:43">
      <c r="A311">
        <v>310</v>
      </c>
      <c r="B311" t="s">
        <v>661</v>
      </c>
      <c r="C311" t="s">
        <v>662</v>
      </c>
      <c r="D311">
        <v>1.1865799999999999E-2</v>
      </c>
      <c r="E311">
        <v>2</v>
      </c>
      <c r="F311">
        <v>1</v>
      </c>
      <c r="G311">
        <v>1</v>
      </c>
      <c r="H311">
        <v>414443</v>
      </c>
      <c r="I311">
        <v>420528</v>
      </c>
      <c r="J311">
        <v>396800</v>
      </c>
      <c r="K311">
        <v>377131</v>
      </c>
      <c r="L311">
        <v>450347</v>
      </c>
      <c r="M311">
        <v>391533</v>
      </c>
      <c r="N311">
        <v>377400</v>
      </c>
      <c r="O311">
        <v>445532</v>
      </c>
      <c r="P311">
        <v>379340</v>
      </c>
      <c r="Q311">
        <v>323980</v>
      </c>
      <c r="R311">
        <v>408586</v>
      </c>
      <c r="S311">
        <v>392418</v>
      </c>
      <c r="T311">
        <v>357486</v>
      </c>
      <c r="U311">
        <v>490689</v>
      </c>
      <c r="V311">
        <v>505626</v>
      </c>
      <c r="W311">
        <v>311721</v>
      </c>
      <c r="X311">
        <v>357556</v>
      </c>
      <c r="Y311">
        <v>422321</v>
      </c>
      <c r="Z311">
        <v>530107</v>
      </c>
      <c r="AA311">
        <v>553973</v>
      </c>
      <c r="AB311">
        <v>563685</v>
      </c>
      <c r="AC311">
        <v>237609</v>
      </c>
      <c r="AD311">
        <v>406829</v>
      </c>
      <c r="AE311">
        <v>470596</v>
      </c>
      <c r="AF311">
        <v>398096</v>
      </c>
      <c r="AG311">
        <v>311194</v>
      </c>
      <c r="AH311">
        <v>577402</v>
      </c>
      <c r="AI311">
        <v>350339</v>
      </c>
      <c r="AJ311">
        <v>359767</v>
      </c>
      <c r="AK311">
        <v>399580</v>
      </c>
      <c r="AL311">
        <v>327059</v>
      </c>
      <c r="AM311">
        <v>438237</v>
      </c>
      <c r="AN311">
        <v>444397</v>
      </c>
      <c r="AO311">
        <v>329298</v>
      </c>
      <c r="AP311">
        <v>469412</v>
      </c>
      <c r="AQ311">
        <v>441022</v>
      </c>
    </row>
    <row r="312" spans="1:43">
      <c r="A312">
        <v>311</v>
      </c>
      <c r="B312" t="s">
        <v>663</v>
      </c>
      <c r="C312" t="s">
        <v>664</v>
      </c>
      <c r="D312">
        <v>1.83993E-3</v>
      </c>
      <c r="E312">
        <v>2</v>
      </c>
      <c r="F312">
        <v>0</v>
      </c>
      <c r="G312">
        <v>2</v>
      </c>
      <c r="H312">
        <v>514401</v>
      </c>
      <c r="I312">
        <v>337223</v>
      </c>
      <c r="J312">
        <v>348538</v>
      </c>
      <c r="K312">
        <v>692238</v>
      </c>
      <c r="L312">
        <v>516488</v>
      </c>
      <c r="M312">
        <v>288484</v>
      </c>
      <c r="N312">
        <v>523874</v>
      </c>
      <c r="O312">
        <v>437485</v>
      </c>
      <c r="P312">
        <v>490301</v>
      </c>
      <c r="Q312">
        <v>611980</v>
      </c>
      <c r="R312">
        <v>642501</v>
      </c>
      <c r="S312">
        <v>517585</v>
      </c>
      <c r="T312">
        <v>543847</v>
      </c>
      <c r="U312">
        <v>447017</v>
      </c>
      <c r="V312">
        <v>415984</v>
      </c>
      <c r="W312">
        <v>247784</v>
      </c>
      <c r="X312">
        <v>271628</v>
      </c>
      <c r="Y312">
        <v>268463</v>
      </c>
      <c r="Z312">
        <v>506867</v>
      </c>
      <c r="AA312">
        <v>498536</v>
      </c>
      <c r="AB312">
        <v>435546</v>
      </c>
      <c r="AC312">
        <v>650292</v>
      </c>
      <c r="AD312">
        <v>545282</v>
      </c>
      <c r="AE312">
        <v>516878</v>
      </c>
      <c r="AF312">
        <v>215170</v>
      </c>
      <c r="AG312">
        <v>382121</v>
      </c>
      <c r="AH312">
        <v>188239</v>
      </c>
      <c r="AI312">
        <v>697329</v>
      </c>
      <c r="AJ312">
        <v>277489</v>
      </c>
      <c r="AK312">
        <v>293709</v>
      </c>
      <c r="AL312">
        <v>307441</v>
      </c>
      <c r="AM312">
        <v>564647</v>
      </c>
      <c r="AN312">
        <v>341533</v>
      </c>
      <c r="AO312">
        <v>380345</v>
      </c>
      <c r="AP312">
        <v>638312</v>
      </c>
      <c r="AQ312">
        <v>538452</v>
      </c>
    </row>
    <row r="313" spans="1:43">
      <c r="A313">
        <v>312</v>
      </c>
      <c r="B313" t="s">
        <v>665</v>
      </c>
      <c r="C313" t="s">
        <v>666</v>
      </c>
      <c r="D313">
        <v>7.1633199999999997E-4</v>
      </c>
      <c r="E313">
        <v>8</v>
      </c>
      <c r="F313">
        <v>0</v>
      </c>
      <c r="G313">
        <v>8</v>
      </c>
      <c r="H313">
        <v>239364000</v>
      </c>
      <c r="I313">
        <v>232098000</v>
      </c>
      <c r="J313">
        <v>243596000</v>
      </c>
      <c r="K313">
        <v>319520000</v>
      </c>
      <c r="L313">
        <v>323014000</v>
      </c>
      <c r="M313">
        <v>341168000</v>
      </c>
      <c r="N313">
        <v>206801000</v>
      </c>
      <c r="O313">
        <v>214851000</v>
      </c>
      <c r="P313">
        <v>245322000</v>
      </c>
      <c r="Q313">
        <v>179329000</v>
      </c>
      <c r="R313">
        <v>194948000</v>
      </c>
      <c r="S313">
        <v>208104000</v>
      </c>
      <c r="T313">
        <v>242173000</v>
      </c>
      <c r="U313">
        <v>257897000</v>
      </c>
      <c r="V313">
        <v>258111000</v>
      </c>
      <c r="W313">
        <v>162807000</v>
      </c>
      <c r="X313">
        <v>161212000</v>
      </c>
      <c r="Y313">
        <v>171226000</v>
      </c>
      <c r="Z313">
        <v>302983000</v>
      </c>
      <c r="AA313">
        <v>305223000</v>
      </c>
      <c r="AB313">
        <v>311534000</v>
      </c>
      <c r="AC313">
        <v>231783000</v>
      </c>
      <c r="AD313">
        <v>239404000</v>
      </c>
      <c r="AE313">
        <v>272100000</v>
      </c>
      <c r="AF313">
        <v>164170000</v>
      </c>
      <c r="AG313">
        <v>160661000</v>
      </c>
      <c r="AH313">
        <v>188747000</v>
      </c>
      <c r="AI313">
        <v>189059000</v>
      </c>
      <c r="AJ313">
        <v>187340000</v>
      </c>
      <c r="AK313">
        <v>206019000</v>
      </c>
      <c r="AL313">
        <v>233484000</v>
      </c>
      <c r="AM313">
        <v>332313000</v>
      </c>
      <c r="AN313">
        <v>229306000</v>
      </c>
      <c r="AO313">
        <v>191029000</v>
      </c>
      <c r="AP313">
        <v>227108000</v>
      </c>
      <c r="AQ313">
        <v>247556000</v>
      </c>
    </row>
    <row r="314" spans="1:43">
      <c r="A314">
        <v>313</v>
      </c>
      <c r="B314" t="s">
        <v>667</v>
      </c>
      <c r="C314" t="s">
        <v>668</v>
      </c>
      <c r="D314">
        <v>7.1633199999999997E-4</v>
      </c>
      <c r="E314">
        <v>11</v>
      </c>
      <c r="F314">
        <v>7</v>
      </c>
      <c r="G314">
        <v>5</v>
      </c>
      <c r="H314">
        <v>36271500</v>
      </c>
      <c r="I314">
        <v>35584800</v>
      </c>
      <c r="J314">
        <v>29728100</v>
      </c>
      <c r="K314">
        <v>24593300</v>
      </c>
      <c r="L314">
        <v>23651300</v>
      </c>
      <c r="M314">
        <v>23081300</v>
      </c>
      <c r="N314">
        <v>30377400</v>
      </c>
      <c r="O314">
        <v>30033600</v>
      </c>
      <c r="P314">
        <v>27839900</v>
      </c>
      <c r="Q314">
        <v>99254400</v>
      </c>
      <c r="R314">
        <v>105976000</v>
      </c>
      <c r="S314">
        <v>101372000</v>
      </c>
      <c r="T314">
        <v>24578500</v>
      </c>
      <c r="U314">
        <v>28423800</v>
      </c>
      <c r="V314">
        <v>25506600</v>
      </c>
      <c r="W314">
        <v>21017500</v>
      </c>
      <c r="X314">
        <v>21365000</v>
      </c>
      <c r="Y314">
        <v>19037200</v>
      </c>
      <c r="Z314">
        <v>40936600</v>
      </c>
      <c r="AA314">
        <v>44003800</v>
      </c>
      <c r="AB314">
        <v>41796400</v>
      </c>
      <c r="AC314">
        <v>25095400</v>
      </c>
      <c r="AD314">
        <v>25575700</v>
      </c>
      <c r="AE314">
        <v>23889800</v>
      </c>
      <c r="AF314">
        <v>13087700</v>
      </c>
      <c r="AG314">
        <v>13417400</v>
      </c>
      <c r="AH314">
        <v>12918900</v>
      </c>
      <c r="AI314">
        <v>13723500</v>
      </c>
      <c r="AJ314">
        <v>14413200</v>
      </c>
      <c r="AK314">
        <v>13863500</v>
      </c>
      <c r="AL314">
        <v>40895300</v>
      </c>
      <c r="AM314">
        <v>51696300</v>
      </c>
      <c r="AN314">
        <v>40692700</v>
      </c>
      <c r="AO314">
        <v>32966500</v>
      </c>
      <c r="AP314">
        <v>43716000</v>
      </c>
      <c r="AQ314">
        <v>38561300</v>
      </c>
    </row>
    <row r="315" spans="1:43">
      <c r="A315">
        <v>314</v>
      </c>
      <c r="B315" t="s">
        <v>669</v>
      </c>
      <c r="C315" t="s">
        <v>670</v>
      </c>
      <c r="D315">
        <v>1.7375700000000001E-2</v>
      </c>
      <c r="E315">
        <v>1</v>
      </c>
      <c r="F315">
        <v>1</v>
      </c>
      <c r="G315">
        <v>0</v>
      </c>
      <c r="H315">
        <v>82435.8</v>
      </c>
      <c r="I315" t="s">
        <v>44</v>
      </c>
      <c r="J315" t="s">
        <v>44</v>
      </c>
      <c r="K315">
        <v>137535</v>
      </c>
      <c r="L315" t="s">
        <v>44</v>
      </c>
      <c r="M315" t="s">
        <v>44</v>
      </c>
      <c r="N315">
        <v>210505</v>
      </c>
      <c r="O315">
        <v>379113</v>
      </c>
      <c r="P315" t="s">
        <v>44</v>
      </c>
      <c r="Q315">
        <v>332337</v>
      </c>
      <c r="R315">
        <v>116397</v>
      </c>
      <c r="S315" t="s">
        <v>44</v>
      </c>
      <c r="T315">
        <v>121480</v>
      </c>
      <c r="U315">
        <v>52679.5</v>
      </c>
      <c r="V315" t="s">
        <v>44</v>
      </c>
      <c r="W315">
        <v>74520.800000000003</v>
      </c>
      <c r="X315">
        <v>100043</v>
      </c>
      <c r="Y315" t="s">
        <v>44</v>
      </c>
      <c r="Z315">
        <v>926864</v>
      </c>
      <c r="AA315" t="s">
        <v>44</v>
      </c>
      <c r="AB315">
        <v>925408</v>
      </c>
      <c r="AC315">
        <v>747655</v>
      </c>
      <c r="AD315">
        <v>163577</v>
      </c>
      <c r="AE315">
        <v>995865</v>
      </c>
      <c r="AF315">
        <v>698075</v>
      </c>
      <c r="AG315">
        <v>790287</v>
      </c>
      <c r="AH315">
        <v>1061070</v>
      </c>
      <c r="AI315">
        <v>559772</v>
      </c>
      <c r="AJ315">
        <v>232513</v>
      </c>
      <c r="AK315">
        <v>858541</v>
      </c>
      <c r="AL315">
        <v>218834</v>
      </c>
      <c r="AM315">
        <v>389142</v>
      </c>
      <c r="AN315" t="s">
        <v>44</v>
      </c>
      <c r="AO315">
        <v>219331</v>
      </c>
      <c r="AP315">
        <v>401905</v>
      </c>
      <c r="AQ315" t="s">
        <v>44</v>
      </c>
    </row>
    <row r="316" spans="1:43">
      <c r="A316">
        <v>315</v>
      </c>
      <c r="B316" t="s">
        <v>671</v>
      </c>
      <c r="C316" t="s">
        <v>672</v>
      </c>
      <c r="D316">
        <v>2.88052E-2</v>
      </c>
      <c r="E316">
        <v>1</v>
      </c>
      <c r="F316">
        <v>1</v>
      </c>
      <c r="G316">
        <v>0</v>
      </c>
      <c r="H316">
        <v>32964.800000000003</v>
      </c>
      <c r="I316" t="s">
        <v>44</v>
      </c>
      <c r="J316">
        <v>34101.4</v>
      </c>
      <c r="K316">
        <v>15227.3</v>
      </c>
      <c r="L316" t="s">
        <v>44</v>
      </c>
      <c r="M316">
        <v>13166.5</v>
      </c>
      <c r="N316">
        <v>17433.400000000001</v>
      </c>
      <c r="O316">
        <v>25956.6</v>
      </c>
      <c r="P316" t="s">
        <v>44</v>
      </c>
      <c r="Q316" t="s">
        <v>44</v>
      </c>
      <c r="R316" t="s">
        <v>44</v>
      </c>
      <c r="S316" t="s">
        <v>44</v>
      </c>
      <c r="T316">
        <v>32040.2</v>
      </c>
      <c r="U316">
        <v>42647.6</v>
      </c>
      <c r="V316">
        <v>46412.9</v>
      </c>
      <c r="W316">
        <v>5293.04</v>
      </c>
      <c r="X316">
        <v>4668.16</v>
      </c>
      <c r="Y316" t="s">
        <v>44</v>
      </c>
      <c r="Z316">
        <v>9217.1200000000008</v>
      </c>
      <c r="AA316">
        <v>23414.1</v>
      </c>
      <c r="AB316">
        <v>23465.200000000001</v>
      </c>
      <c r="AC316">
        <v>23247.4</v>
      </c>
      <c r="AD316" t="s">
        <v>44</v>
      </c>
      <c r="AE316" t="s">
        <v>44</v>
      </c>
      <c r="AF316">
        <v>11734.3</v>
      </c>
      <c r="AG316" t="s">
        <v>44</v>
      </c>
      <c r="AH316" t="s">
        <v>44</v>
      </c>
      <c r="AI316" t="s">
        <v>44</v>
      </c>
      <c r="AJ316" t="s">
        <v>44</v>
      </c>
      <c r="AK316" t="s">
        <v>44</v>
      </c>
      <c r="AL316" t="s">
        <v>44</v>
      </c>
      <c r="AM316">
        <v>12752</v>
      </c>
      <c r="AN316" t="s">
        <v>44</v>
      </c>
      <c r="AO316" t="s">
        <v>44</v>
      </c>
      <c r="AP316" t="s">
        <v>44</v>
      </c>
      <c r="AQ316" t="s">
        <v>44</v>
      </c>
    </row>
    <row r="317" spans="1:43">
      <c r="A317">
        <v>316</v>
      </c>
      <c r="B317" t="s">
        <v>673</v>
      </c>
      <c r="C317" t="s">
        <v>674</v>
      </c>
      <c r="D317">
        <v>1.40015E-2</v>
      </c>
      <c r="E317">
        <v>1</v>
      </c>
      <c r="F317">
        <v>1</v>
      </c>
      <c r="G317">
        <v>0</v>
      </c>
      <c r="H317">
        <v>37593.9</v>
      </c>
      <c r="I317">
        <v>37069.300000000003</v>
      </c>
      <c r="J317">
        <v>48861.1</v>
      </c>
      <c r="K317" t="s">
        <v>44</v>
      </c>
      <c r="L317" t="s">
        <v>44</v>
      </c>
      <c r="M317">
        <v>9533.84</v>
      </c>
      <c r="N317">
        <v>49447.199999999997</v>
      </c>
      <c r="O317">
        <v>30947.7</v>
      </c>
      <c r="P317">
        <v>47170.6</v>
      </c>
      <c r="Q317" t="s">
        <v>44</v>
      </c>
      <c r="R317" t="s">
        <v>44</v>
      </c>
      <c r="S317" t="s">
        <v>44</v>
      </c>
      <c r="T317">
        <v>64621.599999999999</v>
      </c>
      <c r="U317">
        <v>88061</v>
      </c>
      <c r="V317">
        <v>110586</v>
      </c>
      <c r="W317" t="s">
        <v>44</v>
      </c>
      <c r="X317">
        <v>13190.1</v>
      </c>
      <c r="Y317" t="s">
        <v>44</v>
      </c>
      <c r="Z317">
        <v>89795.6</v>
      </c>
      <c r="AA317">
        <v>136241</v>
      </c>
      <c r="AB317">
        <v>139502</v>
      </c>
      <c r="AC317">
        <v>28026.9</v>
      </c>
      <c r="AD317">
        <v>72203.600000000006</v>
      </c>
      <c r="AE317">
        <v>62509.5</v>
      </c>
      <c r="AF317">
        <v>109850</v>
      </c>
      <c r="AG317">
        <v>76766</v>
      </c>
      <c r="AH317">
        <v>117544</v>
      </c>
      <c r="AI317">
        <v>27777.599999999999</v>
      </c>
      <c r="AJ317">
        <v>38161.5</v>
      </c>
      <c r="AK317">
        <v>42692.2</v>
      </c>
      <c r="AL317">
        <v>62246.6</v>
      </c>
      <c r="AM317">
        <v>102471</v>
      </c>
      <c r="AN317">
        <v>39918.699999999997</v>
      </c>
      <c r="AO317">
        <v>12151.1</v>
      </c>
      <c r="AP317" t="s">
        <v>44</v>
      </c>
      <c r="AQ317" t="s">
        <v>44</v>
      </c>
    </row>
    <row r="318" spans="1:43">
      <c r="A318">
        <v>317</v>
      </c>
      <c r="B318" t="s">
        <v>675</v>
      </c>
      <c r="C318" t="s">
        <v>676</v>
      </c>
      <c r="D318">
        <v>7.1633199999999997E-4</v>
      </c>
      <c r="E318">
        <v>5</v>
      </c>
      <c r="F318">
        <v>4</v>
      </c>
      <c r="G318">
        <v>1</v>
      </c>
      <c r="H318">
        <v>25308400</v>
      </c>
      <c r="I318">
        <v>22681000</v>
      </c>
      <c r="J318">
        <v>24439500</v>
      </c>
      <c r="K318">
        <v>22359600</v>
      </c>
      <c r="L318">
        <v>20936100</v>
      </c>
      <c r="M318">
        <v>25018600</v>
      </c>
      <c r="N318">
        <v>26351000</v>
      </c>
      <c r="O318">
        <v>28664300</v>
      </c>
      <c r="P318">
        <v>35746700</v>
      </c>
      <c r="Q318">
        <v>94067200</v>
      </c>
      <c r="R318">
        <v>89366700</v>
      </c>
      <c r="S318">
        <v>141454000</v>
      </c>
      <c r="T318">
        <v>20717700</v>
      </c>
      <c r="U318">
        <v>22014300</v>
      </c>
      <c r="V318">
        <v>23970000</v>
      </c>
      <c r="W318">
        <v>16441700</v>
      </c>
      <c r="X318">
        <v>18180600</v>
      </c>
      <c r="Y318">
        <v>18610200</v>
      </c>
      <c r="Z318">
        <v>36023500</v>
      </c>
      <c r="AA318">
        <v>34477200</v>
      </c>
      <c r="AB318">
        <v>46722600</v>
      </c>
      <c r="AC318">
        <v>49467900</v>
      </c>
      <c r="AD318">
        <v>48638400</v>
      </c>
      <c r="AE318">
        <v>55080100</v>
      </c>
      <c r="AF318">
        <v>12675000</v>
      </c>
      <c r="AG318">
        <v>13575900</v>
      </c>
      <c r="AH318">
        <v>14905900</v>
      </c>
      <c r="AI318">
        <v>14869500</v>
      </c>
      <c r="AJ318">
        <v>14028900</v>
      </c>
      <c r="AK318">
        <v>14993100</v>
      </c>
      <c r="AL318">
        <v>24982700</v>
      </c>
      <c r="AM318">
        <v>35622500</v>
      </c>
      <c r="AN318">
        <v>27578300</v>
      </c>
      <c r="AO318">
        <v>21566600</v>
      </c>
      <c r="AP318">
        <v>30097500</v>
      </c>
      <c r="AQ318">
        <v>26748700</v>
      </c>
    </row>
    <row r="319" spans="1:43">
      <c r="A319">
        <v>318</v>
      </c>
      <c r="B319" t="s">
        <v>677</v>
      </c>
      <c r="C319" t="s">
        <v>678</v>
      </c>
      <c r="D319">
        <v>1.8244400000000001E-2</v>
      </c>
      <c r="E319">
        <v>2</v>
      </c>
      <c r="F319">
        <v>2</v>
      </c>
      <c r="G319">
        <v>0</v>
      </c>
      <c r="H319">
        <v>280452</v>
      </c>
      <c r="I319">
        <v>297023</v>
      </c>
      <c r="J319">
        <v>236395</v>
      </c>
      <c r="K319">
        <v>275069</v>
      </c>
      <c r="L319">
        <v>257540</v>
      </c>
      <c r="M319">
        <v>242585</v>
      </c>
      <c r="N319">
        <v>219161</v>
      </c>
      <c r="O319">
        <v>180782</v>
      </c>
      <c r="P319">
        <v>217133</v>
      </c>
      <c r="Q319">
        <v>242726</v>
      </c>
      <c r="R319">
        <v>254425</v>
      </c>
      <c r="S319">
        <v>271453</v>
      </c>
      <c r="T319">
        <v>310029</v>
      </c>
      <c r="U319">
        <v>328626</v>
      </c>
      <c r="V319">
        <v>237160</v>
      </c>
      <c r="W319">
        <v>315661</v>
      </c>
      <c r="X319">
        <v>345955</v>
      </c>
      <c r="Y319">
        <v>284497</v>
      </c>
      <c r="Z319">
        <v>237099</v>
      </c>
      <c r="AA319">
        <v>265045</v>
      </c>
      <c r="AB319">
        <v>276746</v>
      </c>
      <c r="AC319">
        <v>290484</v>
      </c>
      <c r="AD319">
        <v>322765</v>
      </c>
      <c r="AE319">
        <v>260209</v>
      </c>
      <c r="AF319">
        <v>322168</v>
      </c>
      <c r="AG319">
        <v>346378</v>
      </c>
      <c r="AH319">
        <v>267289</v>
      </c>
      <c r="AI319">
        <v>179500</v>
      </c>
      <c r="AJ319">
        <v>327380</v>
      </c>
      <c r="AK319">
        <v>267804</v>
      </c>
      <c r="AL319">
        <v>220301</v>
      </c>
      <c r="AM319">
        <v>271447</v>
      </c>
      <c r="AN319">
        <v>145472</v>
      </c>
      <c r="AO319">
        <v>175202</v>
      </c>
      <c r="AP319">
        <v>203188</v>
      </c>
      <c r="AQ319">
        <v>268889</v>
      </c>
    </row>
    <row r="320" spans="1:43">
      <c r="A320">
        <v>319</v>
      </c>
      <c r="B320" t="s">
        <v>679</v>
      </c>
      <c r="C320" t="s">
        <v>680</v>
      </c>
      <c r="D320">
        <v>3.2981999999999997E-2</v>
      </c>
      <c r="E320">
        <v>2</v>
      </c>
      <c r="F320">
        <v>2</v>
      </c>
      <c r="G320">
        <v>0</v>
      </c>
      <c r="H320">
        <v>147628</v>
      </c>
      <c r="I320">
        <v>81003</v>
      </c>
      <c r="J320">
        <v>16250.9</v>
      </c>
      <c r="K320">
        <v>191098</v>
      </c>
      <c r="L320">
        <v>80620.3</v>
      </c>
      <c r="M320" t="s">
        <v>44</v>
      </c>
      <c r="N320">
        <v>125490</v>
      </c>
      <c r="O320">
        <v>68159.3</v>
      </c>
      <c r="P320" t="s">
        <v>44</v>
      </c>
      <c r="Q320">
        <v>85080.1</v>
      </c>
      <c r="R320">
        <v>92419.4</v>
      </c>
      <c r="S320" t="s">
        <v>44</v>
      </c>
      <c r="T320">
        <v>117398</v>
      </c>
      <c r="U320">
        <v>65340.800000000003</v>
      </c>
      <c r="V320" t="s">
        <v>44</v>
      </c>
      <c r="W320">
        <v>126629</v>
      </c>
      <c r="X320">
        <v>61589.3</v>
      </c>
      <c r="Y320">
        <v>46063.8</v>
      </c>
      <c r="Z320">
        <v>172393</v>
      </c>
      <c r="AA320">
        <v>68411.5</v>
      </c>
      <c r="AB320" t="s">
        <v>44</v>
      </c>
      <c r="AC320">
        <v>156075</v>
      </c>
      <c r="AD320">
        <v>101170</v>
      </c>
      <c r="AE320">
        <v>104731</v>
      </c>
      <c r="AF320">
        <v>102634</v>
      </c>
      <c r="AG320">
        <v>6417</v>
      </c>
      <c r="AH320">
        <v>73582.8</v>
      </c>
      <c r="AI320">
        <v>73485.100000000006</v>
      </c>
      <c r="AJ320">
        <v>44701.5</v>
      </c>
      <c r="AK320" t="s">
        <v>44</v>
      </c>
      <c r="AL320">
        <v>104173</v>
      </c>
      <c r="AM320" t="s">
        <v>44</v>
      </c>
      <c r="AN320" t="s">
        <v>44</v>
      </c>
      <c r="AO320">
        <v>92913.3</v>
      </c>
      <c r="AP320">
        <v>36046.300000000003</v>
      </c>
      <c r="AQ320">
        <v>26704.2</v>
      </c>
    </row>
    <row r="321" spans="1:43">
      <c r="A321">
        <v>320</v>
      </c>
      <c r="B321" t="s">
        <v>681</v>
      </c>
      <c r="C321" t="s">
        <v>682</v>
      </c>
      <c r="D321">
        <v>4.1625700000000002E-2</v>
      </c>
      <c r="E321">
        <v>3</v>
      </c>
      <c r="F321">
        <v>2</v>
      </c>
      <c r="G321">
        <v>1</v>
      </c>
      <c r="H321">
        <v>552006</v>
      </c>
      <c r="I321">
        <v>421503</v>
      </c>
      <c r="J321">
        <v>429188</v>
      </c>
      <c r="K321">
        <v>841732</v>
      </c>
      <c r="L321">
        <v>752532</v>
      </c>
      <c r="M321">
        <v>651409</v>
      </c>
      <c r="N321">
        <v>723656</v>
      </c>
      <c r="O321">
        <v>785922</v>
      </c>
      <c r="P321">
        <v>662113</v>
      </c>
      <c r="Q321">
        <v>638947</v>
      </c>
      <c r="R321">
        <v>545695</v>
      </c>
      <c r="S321">
        <v>633813</v>
      </c>
      <c r="T321">
        <v>596107</v>
      </c>
      <c r="U321">
        <v>556485</v>
      </c>
      <c r="V321">
        <v>482686</v>
      </c>
      <c r="W321">
        <v>424878</v>
      </c>
      <c r="X321">
        <v>368792</v>
      </c>
      <c r="Y321">
        <v>283474</v>
      </c>
      <c r="Z321">
        <v>585561</v>
      </c>
      <c r="AA321">
        <v>487190</v>
      </c>
      <c r="AB321">
        <v>639531</v>
      </c>
      <c r="AC321">
        <v>609807</v>
      </c>
      <c r="AD321">
        <v>702983</v>
      </c>
      <c r="AE321">
        <v>588310</v>
      </c>
      <c r="AF321">
        <v>679490</v>
      </c>
      <c r="AG321">
        <v>638045</v>
      </c>
      <c r="AH321">
        <v>496589</v>
      </c>
      <c r="AI321">
        <v>339089</v>
      </c>
      <c r="AJ321">
        <v>308460</v>
      </c>
      <c r="AK321">
        <v>508075</v>
      </c>
      <c r="AL321">
        <v>315255</v>
      </c>
      <c r="AM321">
        <v>346587</v>
      </c>
      <c r="AN321">
        <v>200480</v>
      </c>
      <c r="AO321">
        <v>137256</v>
      </c>
      <c r="AP321">
        <v>258221</v>
      </c>
      <c r="AQ321">
        <v>245452</v>
      </c>
    </row>
    <row r="322" spans="1:43">
      <c r="A322">
        <v>321</v>
      </c>
      <c r="B322" t="s">
        <v>683</v>
      </c>
      <c r="C322" t="s">
        <v>684</v>
      </c>
      <c r="D322">
        <v>4.3610999999999997E-3</v>
      </c>
      <c r="E322">
        <v>1</v>
      </c>
      <c r="F322">
        <v>1</v>
      </c>
      <c r="G322">
        <v>0</v>
      </c>
      <c r="H322">
        <v>52556.5</v>
      </c>
      <c r="I322">
        <v>74357.100000000006</v>
      </c>
      <c r="J322">
        <v>54569.4</v>
      </c>
      <c r="K322">
        <v>89787.7</v>
      </c>
      <c r="L322">
        <v>71038.3</v>
      </c>
      <c r="M322">
        <v>94505.1</v>
      </c>
      <c r="N322">
        <v>79625.3</v>
      </c>
      <c r="O322">
        <v>71852.5</v>
      </c>
      <c r="P322">
        <v>73230.3</v>
      </c>
      <c r="Q322">
        <v>61031.199999999997</v>
      </c>
      <c r="R322">
        <v>62820.6</v>
      </c>
      <c r="S322">
        <v>92662.9</v>
      </c>
      <c r="T322">
        <v>81018</v>
      </c>
      <c r="U322">
        <v>95145.9</v>
      </c>
      <c r="V322">
        <v>76153.7</v>
      </c>
      <c r="W322">
        <v>72000.600000000006</v>
      </c>
      <c r="X322">
        <v>89526.3</v>
      </c>
      <c r="Y322">
        <v>71943.899999999994</v>
      </c>
      <c r="Z322">
        <v>86208.9</v>
      </c>
      <c r="AA322">
        <v>81218.8</v>
      </c>
      <c r="AB322">
        <v>107861</v>
      </c>
      <c r="AC322">
        <v>78636.7</v>
      </c>
      <c r="AD322">
        <v>65570.8</v>
      </c>
      <c r="AE322">
        <v>84178.9</v>
      </c>
      <c r="AF322">
        <v>118835</v>
      </c>
      <c r="AG322">
        <v>31660.799999999999</v>
      </c>
      <c r="AH322">
        <v>60243.7</v>
      </c>
      <c r="AI322">
        <v>129280</v>
      </c>
      <c r="AJ322">
        <v>93955.8</v>
      </c>
      <c r="AK322">
        <v>77925.7</v>
      </c>
      <c r="AL322">
        <v>39959.800000000003</v>
      </c>
      <c r="AM322">
        <v>49801.2</v>
      </c>
      <c r="AN322">
        <v>50304</v>
      </c>
      <c r="AO322">
        <v>24833.4</v>
      </c>
      <c r="AP322">
        <v>75925.899999999994</v>
      </c>
      <c r="AQ322">
        <v>78263.899999999994</v>
      </c>
    </row>
    <row r="323" spans="1:43">
      <c r="A323">
        <v>322</v>
      </c>
      <c r="B323" t="s">
        <v>685</v>
      </c>
      <c r="C323" t="s">
        <v>686</v>
      </c>
      <c r="D323">
        <v>1.90749E-3</v>
      </c>
      <c r="E323">
        <v>1</v>
      </c>
      <c r="F323">
        <v>1</v>
      </c>
      <c r="G323">
        <v>0</v>
      </c>
      <c r="H323">
        <v>83698.8</v>
      </c>
      <c r="I323">
        <v>89648.9</v>
      </c>
      <c r="J323">
        <v>91734.5</v>
      </c>
      <c r="K323">
        <v>100293</v>
      </c>
      <c r="L323">
        <v>87444.7</v>
      </c>
      <c r="M323">
        <v>107223</v>
      </c>
      <c r="N323">
        <v>88795.199999999997</v>
      </c>
      <c r="O323">
        <v>93501.6</v>
      </c>
      <c r="P323">
        <v>110897</v>
      </c>
      <c r="Q323">
        <v>66800.5</v>
      </c>
      <c r="R323">
        <v>59162.5</v>
      </c>
      <c r="S323">
        <v>112468</v>
      </c>
      <c r="T323">
        <v>94877.4</v>
      </c>
      <c r="U323">
        <v>104902</v>
      </c>
      <c r="V323">
        <v>96688.1</v>
      </c>
      <c r="W323">
        <v>86081.1</v>
      </c>
      <c r="X323">
        <v>96972.800000000003</v>
      </c>
      <c r="Y323">
        <v>61723.8</v>
      </c>
      <c r="Z323">
        <v>92147.6</v>
      </c>
      <c r="AA323">
        <v>69094.8</v>
      </c>
      <c r="AB323">
        <v>90614.1</v>
      </c>
      <c r="AC323">
        <v>78853</v>
      </c>
      <c r="AD323">
        <v>74855.5</v>
      </c>
      <c r="AE323">
        <v>79411.5</v>
      </c>
      <c r="AF323">
        <v>91074.2</v>
      </c>
      <c r="AG323">
        <v>95349.3</v>
      </c>
      <c r="AH323">
        <v>108094</v>
      </c>
      <c r="AI323">
        <v>83026.399999999994</v>
      </c>
      <c r="AJ323">
        <v>109431</v>
      </c>
      <c r="AK323">
        <v>124496</v>
      </c>
      <c r="AL323">
        <v>92662.9</v>
      </c>
      <c r="AM323">
        <v>117996</v>
      </c>
      <c r="AN323">
        <v>81115.199999999997</v>
      </c>
      <c r="AO323">
        <v>55071.9</v>
      </c>
      <c r="AP323">
        <v>126701</v>
      </c>
      <c r="AQ323">
        <v>97598.5</v>
      </c>
    </row>
    <row r="324" spans="1:43">
      <c r="A324">
        <v>323</v>
      </c>
      <c r="B324" t="s">
        <v>687</v>
      </c>
      <c r="C324" t="s">
        <v>688</v>
      </c>
      <c r="D324">
        <v>7.1633199999999997E-4</v>
      </c>
      <c r="E324">
        <v>5</v>
      </c>
      <c r="F324">
        <v>5</v>
      </c>
      <c r="G324">
        <v>0</v>
      </c>
      <c r="H324">
        <v>135321</v>
      </c>
      <c r="I324">
        <v>151462</v>
      </c>
      <c r="J324">
        <v>144647</v>
      </c>
      <c r="K324">
        <v>96387.8</v>
      </c>
      <c r="L324">
        <v>111572</v>
      </c>
      <c r="M324">
        <v>136779</v>
      </c>
      <c r="N324">
        <v>126007</v>
      </c>
      <c r="O324">
        <v>138159</v>
      </c>
      <c r="P324">
        <v>156219</v>
      </c>
      <c r="Q324">
        <v>106819</v>
      </c>
      <c r="R324">
        <v>107050</v>
      </c>
      <c r="S324">
        <v>77065.2</v>
      </c>
      <c r="T324">
        <v>103844</v>
      </c>
      <c r="U324">
        <v>161964</v>
      </c>
      <c r="V324">
        <v>133178</v>
      </c>
      <c r="W324">
        <v>78123.5</v>
      </c>
      <c r="X324">
        <v>93352.8</v>
      </c>
      <c r="Y324">
        <v>84323.3</v>
      </c>
      <c r="Z324">
        <v>216118</v>
      </c>
      <c r="AA324">
        <v>237946</v>
      </c>
      <c r="AB324">
        <v>257323</v>
      </c>
      <c r="AC324">
        <v>137440</v>
      </c>
      <c r="AD324">
        <v>150941</v>
      </c>
      <c r="AE324">
        <v>132241</v>
      </c>
      <c r="AF324">
        <v>257587</v>
      </c>
      <c r="AG324">
        <v>285511</v>
      </c>
      <c r="AH324">
        <v>321514</v>
      </c>
      <c r="AI324">
        <v>173268</v>
      </c>
      <c r="AJ324">
        <v>177301</v>
      </c>
      <c r="AK324">
        <v>160139</v>
      </c>
      <c r="AL324">
        <v>117981</v>
      </c>
      <c r="AM324">
        <v>202861</v>
      </c>
      <c r="AN324">
        <v>171826</v>
      </c>
      <c r="AO324">
        <v>66243.399999999994</v>
      </c>
      <c r="AP324">
        <v>106412</v>
      </c>
      <c r="AQ324">
        <v>99948</v>
      </c>
    </row>
    <row r="325" spans="1:43">
      <c r="A325">
        <v>324</v>
      </c>
      <c r="B325" t="s">
        <v>689</v>
      </c>
      <c r="C325" t="s">
        <v>690</v>
      </c>
      <c r="D325">
        <v>7.1633199999999997E-4</v>
      </c>
      <c r="E325">
        <v>17</v>
      </c>
      <c r="F325">
        <v>15</v>
      </c>
      <c r="G325">
        <v>2</v>
      </c>
      <c r="H325">
        <v>4917180</v>
      </c>
      <c r="I325">
        <v>4540340</v>
      </c>
      <c r="J325">
        <v>4561630</v>
      </c>
      <c r="K325">
        <v>4611080</v>
      </c>
      <c r="L325">
        <v>4356420</v>
      </c>
      <c r="M325">
        <v>4660160</v>
      </c>
      <c r="N325">
        <v>4900400</v>
      </c>
      <c r="O325">
        <v>4999090</v>
      </c>
      <c r="P325">
        <v>4798950</v>
      </c>
      <c r="Q325">
        <v>3254410</v>
      </c>
      <c r="R325">
        <v>3536410</v>
      </c>
      <c r="S325">
        <v>3675740</v>
      </c>
      <c r="T325">
        <v>4654860</v>
      </c>
      <c r="U325">
        <v>4864600</v>
      </c>
      <c r="V325">
        <v>4691350</v>
      </c>
      <c r="W325">
        <v>3142570</v>
      </c>
      <c r="X325">
        <v>3315040</v>
      </c>
      <c r="Y325">
        <v>3249570</v>
      </c>
      <c r="Z325">
        <v>5920960</v>
      </c>
      <c r="AA325">
        <v>6093890</v>
      </c>
      <c r="AB325">
        <v>6220610</v>
      </c>
      <c r="AC325">
        <v>4592960</v>
      </c>
      <c r="AD325">
        <v>4208440</v>
      </c>
      <c r="AE325">
        <v>4590660</v>
      </c>
      <c r="AF325">
        <v>4569130</v>
      </c>
      <c r="AG325">
        <v>4784850</v>
      </c>
      <c r="AH325">
        <v>5551930</v>
      </c>
      <c r="AI325">
        <v>4217720</v>
      </c>
      <c r="AJ325">
        <v>4404580</v>
      </c>
      <c r="AK325">
        <v>4435030</v>
      </c>
      <c r="AL325">
        <v>3893800</v>
      </c>
      <c r="AM325">
        <v>5193760</v>
      </c>
      <c r="AN325">
        <v>3759570</v>
      </c>
      <c r="AO325">
        <v>2891100</v>
      </c>
      <c r="AP325">
        <v>3608250</v>
      </c>
      <c r="AQ325">
        <v>3430140</v>
      </c>
    </row>
    <row r="326" spans="1:43">
      <c r="A326">
        <v>325</v>
      </c>
      <c r="B326" t="s">
        <v>691</v>
      </c>
      <c r="C326" t="s">
        <v>692</v>
      </c>
      <c r="D326">
        <v>3.8910500000000001E-3</v>
      </c>
      <c r="E326">
        <v>2</v>
      </c>
      <c r="F326">
        <v>1</v>
      </c>
      <c r="G326">
        <v>1</v>
      </c>
      <c r="H326">
        <v>179441</v>
      </c>
      <c r="I326">
        <v>139658</v>
      </c>
      <c r="J326">
        <v>180877</v>
      </c>
      <c r="K326">
        <v>243918</v>
      </c>
      <c r="L326">
        <v>256243</v>
      </c>
      <c r="M326">
        <v>225716</v>
      </c>
      <c r="N326">
        <v>252236</v>
      </c>
      <c r="O326">
        <v>215332</v>
      </c>
      <c r="P326">
        <v>239260</v>
      </c>
      <c r="Q326">
        <v>165541</v>
      </c>
      <c r="R326">
        <v>126821</v>
      </c>
      <c r="S326">
        <v>150534</v>
      </c>
      <c r="T326">
        <v>279352</v>
      </c>
      <c r="U326">
        <v>295548</v>
      </c>
      <c r="V326">
        <v>284728</v>
      </c>
      <c r="W326">
        <v>74383</v>
      </c>
      <c r="X326">
        <v>56126.3</v>
      </c>
      <c r="Y326">
        <v>61540.9</v>
      </c>
      <c r="Z326">
        <v>342570</v>
      </c>
      <c r="AA326">
        <v>276401</v>
      </c>
      <c r="AB326">
        <v>336248</v>
      </c>
      <c r="AC326">
        <v>154010</v>
      </c>
      <c r="AD326">
        <v>198607</v>
      </c>
      <c r="AE326">
        <v>162297</v>
      </c>
      <c r="AF326">
        <v>156171</v>
      </c>
      <c r="AG326">
        <v>191054</v>
      </c>
      <c r="AH326">
        <v>130098</v>
      </c>
      <c r="AI326">
        <v>180366</v>
      </c>
      <c r="AJ326">
        <v>178089</v>
      </c>
      <c r="AK326">
        <v>144015</v>
      </c>
      <c r="AL326">
        <v>178915</v>
      </c>
      <c r="AM326">
        <v>273179</v>
      </c>
      <c r="AN326">
        <v>202917</v>
      </c>
      <c r="AO326">
        <v>129088</v>
      </c>
      <c r="AP326">
        <v>166830</v>
      </c>
      <c r="AQ326">
        <v>133467</v>
      </c>
    </row>
    <row r="327" spans="1:43">
      <c r="A327">
        <v>326</v>
      </c>
      <c r="B327" t="s">
        <v>693</v>
      </c>
      <c r="C327" t="s">
        <v>694</v>
      </c>
      <c r="D327">
        <v>7.1633199999999997E-4</v>
      </c>
      <c r="E327">
        <v>11</v>
      </c>
      <c r="F327">
        <v>11</v>
      </c>
      <c r="G327">
        <v>0</v>
      </c>
      <c r="H327">
        <v>332154</v>
      </c>
      <c r="I327">
        <v>301445</v>
      </c>
      <c r="J327">
        <v>315603</v>
      </c>
      <c r="K327">
        <v>281221</v>
      </c>
      <c r="L327">
        <v>276242</v>
      </c>
      <c r="M327">
        <v>313079</v>
      </c>
      <c r="N327">
        <v>299953</v>
      </c>
      <c r="O327">
        <v>299943</v>
      </c>
      <c r="P327">
        <v>271239</v>
      </c>
      <c r="Q327">
        <v>154620</v>
      </c>
      <c r="R327">
        <v>189871</v>
      </c>
      <c r="S327">
        <v>162048</v>
      </c>
      <c r="T327">
        <v>331060</v>
      </c>
      <c r="U327">
        <v>418663</v>
      </c>
      <c r="V327">
        <v>410856</v>
      </c>
      <c r="W327">
        <v>141317</v>
      </c>
      <c r="X327">
        <v>166427</v>
      </c>
      <c r="Y327">
        <v>182478</v>
      </c>
      <c r="Z327">
        <v>369983</v>
      </c>
      <c r="AA327">
        <v>402269</v>
      </c>
      <c r="AB327">
        <v>425064</v>
      </c>
      <c r="AC327">
        <v>282153</v>
      </c>
      <c r="AD327">
        <v>265858</v>
      </c>
      <c r="AE327">
        <v>276769</v>
      </c>
      <c r="AF327">
        <v>226210</v>
      </c>
      <c r="AG327">
        <v>292603</v>
      </c>
      <c r="AH327">
        <v>300381</v>
      </c>
      <c r="AI327">
        <v>197387</v>
      </c>
      <c r="AJ327">
        <v>239877</v>
      </c>
      <c r="AK327">
        <v>224543</v>
      </c>
      <c r="AL327">
        <v>190548</v>
      </c>
      <c r="AM327">
        <v>259653</v>
      </c>
      <c r="AN327">
        <v>214382</v>
      </c>
      <c r="AO327">
        <v>94694.2</v>
      </c>
      <c r="AP327">
        <v>134810</v>
      </c>
      <c r="AQ327">
        <v>119629</v>
      </c>
    </row>
    <row r="328" spans="1:43">
      <c r="A328">
        <v>327</v>
      </c>
      <c r="B328" t="s">
        <v>695</v>
      </c>
      <c r="C328" t="s">
        <v>696</v>
      </c>
      <c r="D328">
        <v>7.1633199999999997E-4</v>
      </c>
      <c r="E328">
        <v>14</v>
      </c>
      <c r="F328">
        <v>14</v>
      </c>
      <c r="G328">
        <v>0</v>
      </c>
      <c r="H328">
        <v>7002630</v>
      </c>
      <c r="I328">
        <v>6716590</v>
      </c>
      <c r="J328">
        <v>6073890</v>
      </c>
      <c r="K328">
        <v>11819400</v>
      </c>
      <c r="L328">
        <v>11365400</v>
      </c>
      <c r="M328">
        <v>12341900</v>
      </c>
      <c r="N328">
        <v>15140100</v>
      </c>
      <c r="O328">
        <v>15861000</v>
      </c>
      <c r="P328">
        <v>12089700</v>
      </c>
      <c r="Q328">
        <v>12658700</v>
      </c>
      <c r="R328">
        <v>13080500</v>
      </c>
      <c r="S328">
        <v>13582700</v>
      </c>
      <c r="T328">
        <v>9663570</v>
      </c>
      <c r="U328">
        <v>11034400</v>
      </c>
      <c r="V328">
        <v>10449400</v>
      </c>
      <c r="W328">
        <v>8448470</v>
      </c>
      <c r="X328">
        <v>8852160</v>
      </c>
      <c r="Y328">
        <v>8807510</v>
      </c>
      <c r="Z328">
        <v>21636400</v>
      </c>
      <c r="AA328">
        <v>21960900</v>
      </c>
      <c r="AB328">
        <v>23389500</v>
      </c>
      <c r="AC328">
        <v>20305500</v>
      </c>
      <c r="AD328">
        <v>18884200</v>
      </c>
      <c r="AE328">
        <v>17402000</v>
      </c>
      <c r="AF328">
        <v>14031100</v>
      </c>
      <c r="AG328">
        <v>13644300</v>
      </c>
      <c r="AH328">
        <v>6551050</v>
      </c>
      <c r="AI328">
        <v>17676500</v>
      </c>
      <c r="AJ328">
        <v>18707600</v>
      </c>
      <c r="AK328">
        <v>20029000</v>
      </c>
      <c r="AL328">
        <v>10300000</v>
      </c>
      <c r="AM328">
        <v>13026600</v>
      </c>
      <c r="AN328">
        <v>9993050</v>
      </c>
      <c r="AO328">
        <v>10495400</v>
      </c>
      <c r="AP328">
        <v>14748600</v>
      </c>
      <c r="AQ328">
        <v>14503500</v>
      </c>
    </row>
    <row r="329" spans="1:43">
      <c r="A329">
        <v>328</v>
      </c>
      <c r="B329" t="s">
        <v>697</v>
      </c>
      <c r="C329" t="s">
        <v>698</v>
      </c>
      <c r="D329">
        <v>7.1633199999999997E-4</v>
      </c>
      <c r="E329">
        <v>4</v>
      </c>
      <c r="F329">
        <v>4</v>
      </c>
      <c r="G329">
        <v>0</v>
      </c>
      <c r="H329">
        <v>250037</v>
      </c>
      <c r="I329">
        <v>218906</v>
      </c>
      <c r="J329">
        <v>185658</v>
      </c>
      <c r="K329">
        <v>220644</v>
      </c>
      <c r="L329">
        <v>222477</v>
      </c>
      <c r="M329">
        <v>265516</v>
      </c>
      <c r="N329">
        <v>223244</v>
      </c>
      <c r="O329">
        <v>204241</v>
      </c>
      <c r="P329">
        <v>209072</v>
      </c>
      <c r="Q329">
        <v>200489</v>
      </c>
      <c r="R329">
        <v>219626</v>
      </c>
      <c r="S329">
        <v>184879</v>
      </c>
      <c r="T329">
        <v>248195</v>
      </c>
      <c r="U329">
        <v>262156</v>
      </c>
      <c r="V329">
        <v>259516</v>
      </c>
      <c r="W329">
        <v>205152</v>
      </c>
      <c r="X329">
        <v>188825</v>
      </c>
      <c r="Y329">
        <v>185600</v>
      </c>
      <c r="Z329">
        <v>266792</v>
      </c>
      <c r="AA329">
        <v>226013</v>
      </c>
      <c r="AB329">
        <v>218121</v>
      </c>
      <c r="AC329">
        <v>245797</v>
      </c>
      <c r="AD329">
        <v>244240</v>
      </c>
      <c r="AE329">
        <v>215128</v>
      </c>
      <c r="AF329">
        <v>212315</v>
      </c>
      <c r="AG329">
        <v>261860</v>
      </c>
      <c r="AH329">
        <v>191194</v>
      </c>
      <c r="AI329">
        <v>270728</v>
      </c>
      <c r="AJ329">
        <v>234228</v>
      </c>
      <c r="AK329">
        <v>205574</v>
      </c>
      <c r="AL329">
        <v>215559</v>
      </c>
      <c r="AM329">
        <v>275189</v>
      </c>
      <c r="AN329">
        <v>181871</v>
      </c>
      <c r="AO329">
        <v>202437</v>
      </c>
      <c r="AP329">
        <v>261585</v>
      </c>
      <c r="AQ329">
        <v>252073</v>
      </c>
    </row>
    <row r="330" spans="1:43">
      <c r="A330">
        <v>329</v>
      </c>
      <c r="B330" t="s">
        <v>699</v>
      </c>
      <c r="C330" t="s">
        <v>700</v>
      </c>
      <c r="D330">
        <v>7.1633199999999997E-4</v>
      </c>
      <c r="E330">
        <v>3</v>
      </c>
      <c r="F330">
        <v>2</v>
      </c>
      <c r="G330">
        <v>1</v>
      </c>
      <c r="H330">
        <v>337441</v>
      </c>
      <c r="I330">
        <v>359281</v>
      </c>
      <c r="J330">
        <v>367034</v>
      </c>
      <c r="K330">
        <v>370960</v>
      </c>
      <c r="L330">
        <v>367329</v>
      </c>
      <c r="M330">
        <v>413597</v>
      </c>
      <c r="N330">
        <v>356666</v>
      </c>
      <c r="O330">
        <v>334473</v>
      </c>
      <c r="P330">
        <v>286619</v>
      </c>
      <c r="Q330">
        <v>354039</v>
      </c>
      <c r="R330">
        <v>270855</v>
      </c>
      <c r="S330">
        <v>399198</v>
      </c>
      <c r="T330">
        <v>341359</v>
      </c>
      <c r="U330">
        <v>390226</v>
      </c>
      <c r="V330">
        <v>326184</v>
      </c>
      <c r="W330">
        <v>334028</v>
      </c>
      <c r="X330">
        <v>282536</v>
      </c>
      <c r="Y330">
        <v>165756</v>
      </c>
      <c r="Z330">
        <v>328729</v>
      </c>
      <c r="AA330">
        <v>289025</v>
      </c>
      <c r="AB330">
        <v>188082</v>
      </c>
      <c r="AC330">
        <v>359574</v>
      </c>
      <c r="AD330">
        <v>282368</v>
      </c>
      <c r="AE330">
        <v>233743</v>
      </c>
      <c r="AF330">
        <v>311189</v>
      </c>
      <c r="AG330">
        <v>265687</v>
      </c>
      <c r="AH330">
        <v>302941</v>
      </c>
      <c r="AI330">
        <v>317196</v>
      </c>
      <c r="AJ330">
        <v>261650</v>
      </c>
      <c r="AK330">
        <v>338085</v>
      </c>
      <c r="AL330">
        <v>312887</v>
      </c>
      <c r="AM330">
        <v>435476</v>
      </c>
      <c r="AN330">
        <v>300220</v>
      </c>
      <c r="AO330">
        <v>272379</v>
      </c>
      <c r="AP330">
        <v>363347</v>
      </c>
      <c r="AQ330">
        <v>410306</v>
      </c>
    </row>
    <row r="331" spans="1:43">
      <c r="A331">
        <v>330</v>
      </c>
      <c r="B331" t="s">
        <v>701</v>
      </c>
      <c r="C331" t="s">
        <v>702</v>
      </c>
      <c r="D331">
        <v>2.6522199999999999E-2</v>
      </c>
      <c r="E331">
        <v>1</v>
      </c>
      <c r="F331">
        <v>0</v>
      </c>
      <c r="G331">
        <v>1</v>
      </c>
      <c r="H331">
        <v>1044260</v>
      </c>
      <c r="I331" t="s">
        <v>44</v>
      </c>
      <c r="J331">
        <v>1069320</v>
      </c>
      <c r="K331">
        <v>928008</v>
      </c>
      <c r="L331">
        <v>1436220</v>
      </c>
      <c r="M331">
        <v>1496240</v>
      </c>
      <c r="N331">
        <v>1356750</v>
      </c>
      <c r="O331" t="s">
        <v>44</v>
      </c>
      <c r="P331" t="s">
        <v>44</v>
      </c>
      <c r="Q331" t="s">
        <v>44</v>
      </c>
      <c r="R331">
        <v>618403</v>
      </c>
      <c r="S331" t="s">
        <v>44</v>
      </c>
      <c r="T331" t="s">
        <v>44</v>
      </c>
      <c r="U331">
        <v>2779870</v>
      </c>
      <c r="V331" t="s">
        <v>44</v>
      </c>
      <c r="W331" t="s">
        <v>44</v>
      </c>
      <c r="X331" t="s">
        <v>44</v>
      </c>
      <c r="Y331">
        <v>642002</v>
      </c>
      <c r="Z331">
        <v>1041600</v>
      </c>
      <c r="AA331">
        <v>1032010</v>
      </c>
      <c r="AB331">
        <v>1100210</v>
      </c>
      <c r="AC331">
        <v>1706390</v>
      </c>
      <c r="AD331">
        <v>1451690</v>
      </c>
      <c r="AE331">
        <v>1326550</v>
      </c>
      <c r="AF331">
        <v>1235290</v>
      </c>
      <c r="AG331" t="s">
        <v>44</v>
      </c>
      <c r="AH331">
        <v>193046</v>
      </c>
      <c r="AI331" t="s">
        <v>44</v>
      </c>
      <c r="AJ331">
        <v>560739</v>
      </c>
      <c r="AK331" t="s">
        <v>44</v>
      </c>
      <c r="AL331">
        <v>3046400</v>
      </c>
      <c r="AM331">
        <v>739921</v>
      </c>
      <c r="AN331" t="s">
        <v>44</v>
      </c>
      <c r="AO331">
        <v>641172</v>
      </c>
      <c r="AP331">
        <v>830923</v>
      </c>
      <c r="AQ331" t="s">
        <v>44</v>
      </c>
    </row>
    <row r="332" spans="1:43">
      <c r="A332">
        <v>331</v>
      </c>
      <c r="B332" t="s">
        <v>703</v>
      </c>
      <c r="C332" t="s">
        <v>704</v>
      </c>
      <c r="D332">
        <v>7.1633199999999997E-4</v>
      </c>
      <c r="E332">
        <v>16</v>
      </c>
      <c r="F332">
        <v>14</v>
      </c>
      <c r="G332">
        <v>2</v>
      </c>
      <c r="H332">
        <v>8882530</v>
      </c>
      <c r="I332">
        <v>8366430</v>
      </c>
      <c r="J332">
        <v>8231590</v>
      </c>
      <c r="K332">
        <v>9936800</v>
      </c>
      <c r="L332">
        <v>9714320</v>
      </c>
      <c r="M332">
        <v>10343900</v>
      </c>
      <c r="N332">
        <v>10348300</v>
      </c>
      <c r="O332">
        <v>9821770</v>
      </c>
      <c r="P332">
        <v>7567220</v>
      </c>
      <c r="Q332">
        <v>6023530</v>
      </c>
      <c r="R332">
        <v>6248120</v>
      </c>
      <c r="S332">
        <v>6629220</v>
      </c>
      <c r="T332">
        <v>9926610</v>
      </c>
      <c r="U332">
        <v>11109200</v>
      </c>
      <c r="V332">
        <v>10991400</v>
      </c>
      <c r="W332">
        <v>5276070</v>
      </c>
      <c r="X332">
        <v>5475620</v>
      </c>
      <c r="Y332">
        <v>5457400</v>
      </c>
      <c r="Z332">
        <v>13115500</v>
      </c>
      <c r="AA332">
        <v>13085500</v>
      </c>
      <c r="AB332">
        <v>14067800</v>
      </c>
      <c r="AC332">
        <v>7879960</v>
      </c>
      <c r="AD332">
        <v>7990040</v>
      </c>
      <c r="AE332">
        <v>7923820</v>
      </c>
      <c r="AF332">
        <v>7313100</v>
      </c>
      <c r="AG332">
        <v>7102160</v>
      </c>
      <c r="AH332">
        <v>8406660</v>
      </c>
      <c r="AI332">
        <v>7206130</v>
      </c>
      <c r="AJ332">
        <v>7546170</v>
      </c>
      <c r="AK332">
        <v>7923240</v>
      </c>
      <c r="AL332">
        <v>7206080</v>
      </c>
      <c r="AM332">
        <v>9682490</v>
      </c>
      <c r="AN332">
        <v>6852800</v>
      </c>
      <c r="AO332">
        <v>4620820</v>
      </c>
      <c r="AP332">
        <v>5937350</v>
      </c>
      <c r="AQ332">
        <v>5934500</v>
      </c>
    </row>
    <row r="333" spans="1:43">
      <c r="A333">
        <v>332</v>
      </c>
      <c r="B333" t="s">
        <v>705</v>
      </c>
      <c r="C333" t="s">
        <v>706</v>
      </c>
      <c r="D333">
        <v>7.1633199999999997E-4</v>
      </c>
      <c r="E333">
        <v>7</v>
      </c>
      <c r="F333">
        <v>6</v>
      </c>
      <c r="G333">
        <v>1</v>
      </c>
      <c r="H333">
        <v>455574</v>
      </c>
      <c r="I333">
        <v>321122</v>
      </c>
      <c r="J333">
        <v>372426</v>
      </c>
      <c r="K333">
        <v>573526</v>
      </c>
      <c r="L333">
        <v>508857</v>
      </c>
      <c r="M333">
        <v>532264</v>
      </c>
      <c r="N333">
        <v>561207</v>
      </c>
      <c r="O333">
        <v>637309</v>
      </c>
      <c r="P333">
        <v>670071</v>
      </c>
      <c r="Q333">
        <v>233997</v>
      </c>
      <c r="R333">
        <v>177106</v>
      </c>
      <c r="S333">
        <v>305480</v>
      </c>
      <c r="T333">
        <v>499515</v>
      </c>
      <c r="U333">
        <v>598827</v>
      </c>
      <c r="V333">
        <v>606948</v>
      </c>
      <c r="W333">
        <v>103731</v>
      </c>
      <c r="X333">
        <v>200753</v>
      </c>
      <c r="Y333">
        <v>216661</v>
      </c>
      <c r="Z333">
        <v>1138280</v>
      </c>
      <c r="AA333">
        <v>1199550</v>
      </c>
      <c r="AB333">
        <v>1391970</v>
      </c>
      <c r="AC333">
        <v>680171</v>
      </c>
      <c r="AD333">
        <v>641897</v>
      </c>
      <c r="AE333">
        <v>681932</v>
      </c>
      <c r="AF333">
        <v>539600</v>
      </c>
      <c r="AG333">
        <v>748919</v>
      </c>
      <c r="AH333">
        <v>1053710</v>
      </c>
      <c r="AI333">
        <v>612182</v>
      </c>
      <c r="AJ333">
        <v>707775</v>
      </c>
      <c r="AK333">
        <v>774223</v>
      </c>
      <c r="AL333">
        <v>855506</v>
      </c>
      <c r="AM333">
        <v>1053770</v>
      </c>
      <c r="AN333">
        <v>977019</v>
      </c>
      <c r="AO333">
        <v>466143</v>
      </c>
      <c r="AP333">
        <v>608337</v>
      </c>
      <c r="AQ333">
        <v>595157</v>
      </c>
    </row>
    <row r="334" spans="1:43">
      <c r="A334">
        <v>333</v>
      </c>
      <c r="B334" t="s">
        <v>707</v>
      </c>
      <c r="C334" t="s">
        <v>708</v>
      </c>
      <c r="D334">
        <v>1.6205500000000001E-2</v>
      </c>
      <c r="E334">
        <v>2</v>
      </c>
      <c r="F334">
        <v>2</v>
      </c>
      <c r="G334">
        <v>0</v>
      </c>
      <c r="H334">
        <v>73635.7</v>
      </c>
      <c r="I334">
        <v>36932.199999999997</v>
      </c>
      <c r="J334">
        <v>57467.6</v>
      </c>
      <c r="K334">
        <v>70897.7</v>
      </c>
      <c r="L334">
        <v>68559.5</v>
      </c>
      <c r="M334">
        <v>94725.5</v>
      </c>
      <c r="N334">
        <v>109040</v>
      </c>
      <c r="O334">
        <v>108884</v>
      </c>
      <c r="P334">
        <v>97471.4</v>
      </c>
      <c r="Q334">
        <v>54457.2</v>
      </c>
      <c r="R334">
        <v>42851.7</v>
      </c>
      <c r="S334">
        <v>55385.599999999999</v>
      </c>
      <c r="T334">
        <v>68693</v>
      </c>
      <c r="U334">
        <v>89313.4</v>
      </c>
      <c r="V334">
        <v>85199.3</v>
      </c>
      <c r="W334" t="s">
        <v>44</v>
      </c>
      <c r="X334">
        <v>44260.1</v>
      </c>
      <c r="Y334">
        <v>39011.300000000003</v>
      </c>
      <c r="Z334">
        <v>203887</v>
      </c>
      <c r="AA334">
        <v>246518</v>
      </c>
      <c r="AB334">
        <v>251907</v>
      </c>
      <c r="AC334">
        <v>193354</v>
      </c>
      <c r="AD334">
        <v>170130</v>
      </c>
      <c r="AE334">
        <v>161694</v>
      </c>
      <c r="AF334">
        <v>116114</v>
      </c>
      <c r="AG334">
        <v>113061</v>
      </c>
      <c r="AH334">
        <v>159240</v>
      </c>
      <c r="AI334">
        <v>58413.3</v>
      </c>
      <c r="AJ334">
        <v>64217.7</v>
      </c>
      <c r="AK334">
        <v>72687.7</v>
      </c>
      <c r="AL334">
        <v>217029</v>
      </c>
      <c r="AM334">
        <v>312684</v>
      </c>
      <c r="AN334">
        <v>231752</v>
      </c>
      <c r="AO334">
        <v>78465.2</v>
      </c>
      <c r="AP334">
        <v>177507</v>
      </c>
      <c r="AQ334">
        <v>132009</v>
      </c>
    </row>
    <row r="335" spans="1:43">
      <c r="A335">
        <v>334</v>
      </c>
      <c r="B335" t="s">
        <v>709</v>
      </c>
      <c r="C335" t="s">
        <v>710</v>
      </c>
      <c r="D335">
        <v>1.9036500000000001E-2</v>
      </c>
      <c r="E335">
        <v>1</v>
      </c>
      <c r="F335">
        <v>1</v>
      </c>
      <c r="G335">
        <v>0</v>
      </c>
      <c r="H335">
        <v>8180280</v>
      </c>
      <c r="I335">
        <v>7482330</v>
      </c>
      <c r="J335">
        <v>9049490</v>
      </c>
      <c r="K335">
        <v>13525900</v>
      </c>
      <c r="L335">
        <v>12649100</v>
      </c>
      <c r="M335">
        <v>13498700</v>
      </c>
      <c r="N335">
        <v>13786600</v>
      </c>
      <c r="O335">
        <v>14392800</v>
      </c>
      <c r="P335">
        <v>15240900</v>
      </c>
      <c r="Q335">
        <v>15777500</v>
      </c>
      <c r="R335">
        <v>17169400</v>
      </c>
      <c r="S335">
        <v>19656600</v>
      </c>
      <c r="T335">
        <v>7599220</v>
      </c>
      <c r="U335">
        <v>8487540</v>
      </c>
      <c r="V335">
        <v>8993980</v>
      </c>
      <c r="W335">
        <v>9338500</v>
      </c>
      <c r="X335">
        <v>9868610</v>
      </c>
      <c r="Y335">
        <v>5719120</v>
      </c>
      <c r="Z335">
        <v>14233400</v>
      </c>
      <c r="AA335">
        <v>13952500</v>
      </c>
      <c r="AB335">
        <v>16076500</v>
      </c>
      <c r="AC335">
        <v>10386000</v>
      </c>
      <c r="AD335">
        <v>11000200</v>
      </c>
      <c r="AE335">
        <v>12872900</v>
      </c>
      <c r="AF335">
        <v>7553130</v>
      </c>
      <c r="AG335">
        <v>7932400</v>
      </c>
      <c r="AH335">
        <v>9313810</v>
      </c>
      <c r="AI335">
        <v>12059700</v>
      </c>
      <c r="AJ335">
        <v>13190400</v>
      </c>
      <c r="AK335">
        <v>13823200</v>
      </c>
      <c r="AL335">
        <v>3124830</v>
      </c>
      <c r="AM335">
        <v>4786630</v>
      </c>
      <c r="AN335" t="s">
        <v>44</v>
      </c>
      <c r="AO335" t="s">
        <v>44</v>
      </c>
      <c r="AP335">
        <v>7254300</v>
      </c>
      <c r="AQ335" t="s">
        <v>44</v>
      </c>
    </row>
    <row r="336" spans="1:43">
      <c r="A336">
        <v>335</v>
      </c>
      <c r="B336" t="s">
        <v>711</v>
      </c>
      <c r="C336" t="s">
        <v>712</v>
      </c>
      <c r="D336">
        <v>7.1633199999999997E-4</v>
      </c>
      <c r="E336">
        <v>8</v>
      </c>
      <c r="F336">
        <v>8</v>
      </c>
      <c r="G336">
        <v>0</v>
      </c>
      <c r="H336">
        <v>1468100</v>
      </c>
      <c r="I336">
        <v>1328870</v>
      </c>
      <c r="J336">
        <v>1104210</v>
      </c>
      <c r="K336">
        <v>1245010</v>
      </c>
      <c r="L336">
        <v>1237910</v>
      </c>
      <c r="M336">
        <v>1282600</v>
      </c>
      <c r="N336">
        <v>1412730</v>
      </c>
      <c r="O336">
        <v>1491780</v>
      </c>
      <c r="P336">
        <v>1121050</v>
      </c>
      <c r="Q336">
        <v>784127</v>
      </c>
      <c r="R336">
        <v>822631</v>
      </c>
      <c r="S336">
        <v>903362</v>
      </c>
      <c r="T336">
        <v>1557230</v>
      </c>
      <c r="U336">
        <v>1793440</v>
      </c>
      <c r="V336">
        <v>2018110</v>
      </c>
      <c r="W336">
        <v>707964</v>
      </c>
      <c r="X336">
        <v>653730</v>
      </c>
      <c r="Y336">
        <v>757335</v>
      </c>
      <c r="Z336">
        <v>1873950</v>
      </c>
      <c r="AA336">
        <v>1935970</v>
      </c>
      <c r="AB336">
        <v>2074310</v>
      </c>
      <c r="AC336">
        <v>1269750</v>
      </c>
      <c r="AD336">
        <v>1224350</v>
      </c>
      <c r="AE336">
        <v>901214</v>
      </c>
      <c r="AF336">
        <v>1205690</v>
      </c>
      <c r="AG336">
        <v>879817</v>
      </c>
      <c r="AH336">
        <v>869575</v>
      </c>
      <c r="AI336">
        <v>1167490</v>
      </c>
      <c r="AJ336">
        <v>1307690</v>
      </c>
      <c r="AK336">
        <v>1293400</v>
      </c>
      <c r="AL336">
        <v>1262230</v>
      </c>
      <c r="AM336">
        <v>1767020</v>
      </c>
      <c r="AN336">
        <v>1359240</v>
      </c>
      <c r="AO336">
        <v>596386</v>
      </c>
      <c r="AP336">
        <v>778858</v>
      </c>
      <c r="AQ336">
        <v>779472</v>
      </c>
    </row>
    <row r="337" spans="1:43">
      <c r="A337">
        <v>336</v>
      </c>
      <c r="B337" t="s">
        <v>713</v>
      </c>
      <c r="C337" t="s">
        <v>714</v>
      </c>
      <c r="D337">
        <v>4.73435E-3</v>
      </c>
      <c r="E337">
        <v>3</v>
      </c>
      <c r="F337">
        <v>3</v>
      </c>
      <c r="G337">
        <v>0</v>
      </c>
      <c r="H337">
        <v>61750.1</v>
      </c>
      <c r="I337">
        <v>107399</v>
      </c>
      <c r="J337">
        <v>112494</v>
      </c>
      <c r="K337">
        <v>132167</v>
      </c>
      <c r="L337">
        <v>108003</v>
      </c>
      <c r="M337">
        <v>129764</v>
      </c>
      <c r="N337">
        <v>113169</v>
      </c>
      <c r="O337">
        <v>105536</v>
      </c>
      <c r="P337">
        <v>123145</v>
      </c>
      <c r="Q337">
        <v>128959</v>
      </c>
      <c r="R337">
        <v>121539</v>
      </c>
      <c r="S337">
        <v>115961</v>
      </c>
      <c r="T337">
        <v>92723.6</v>
      </c>
      <c r="U337">
        <v>141225</v>
      </c>
      <c r="V337">
        <v>120394</v>
      </c>
      <c r="W337">
        <v>99187.9</v>
      </c>
      <c r="X337">
        <v>112575</v>
      </c>
      <c r="Y337">
        <v>98645.8</v>
      </c>
      <c r="Z337">
        <v>132254</v>
      </c>
      <c r="AA337">
        <v>141501</v>
      </c>
      <c r="AB337">
        <v>144029</v>
      </c>
      <c r="AC337">
        <v>131265</v>
      </c>
      <c r="AD337">
        <v>86669.9</v>
      </c>
      <c r="AE337">
        <v>108569</v>
      </c>
      <c r="AF337">
        <v>91497.5</v>
      </c>
      <c r="AG337">
        <v>140414</v>
      </c>
      <c r="AH337">
        <v>158267</v>
      </c>
      <c r="AI337">
        <v>132217</v>
      </c>
      <c r="AJ337">
        <v>76293.2</v>
      </c>
      <c r="AK337">
        <v>103476</v>
      </c>
      <c r="AL337">
        <v>105234</v>
      </c>
      <c r="AM337">
        <v>189448</v>
      </c>
      <c r="AN337">
        <v>133354</v>
      </c>
      <c r="AO337">
        <v>75779.600000000006</v>
      </c>
      <c r="AP337">
        <v>106998</v>
      </c>
      <c r="AQ337">
        <v>103180</v>
      </c>
    </row>
    <row r="338" spans="1:43">
      <c r="A338">
        <v>337</v>
      </c>
      <c r="B338" t="s">
        <v>715</v>
      </c>
      <c r="C338" t="s">
        <v>716</v>
      </c>
      <c r="D338">
        <v>7.1633199999999997E-4</v>
      </c>
      <c r="E338">
        <v>18</v>
      </c>
      <c r="F338">
        <v>18</v>
      </c>
      <c r="G338">
        <v>0</v>
      </c>
      <c r="H338">
        <v>1837810</v>
      </c>
      <c r="I338">
        <v>1691610</v>
      </c>
      <c r="J338">
        <v>1635330</v>
      </c>
      <c r="K338">
        <v>1918740</v>
      </c>
      <c r="L338">
        <v>1829640</v>
      </c>
      <c r="M338">
        <v>1919380</v>
      </c>
      <c r="N338">
        <v>2200650</v>
      </c>
      <c r="O338">
        <v>2162060</v>
      </c>
      <c r="P338">
        <v>1921010</v>
      </c>
      <c r="Q338">
        <v>1469050</v>
      </c>
      <c r="R338">
        <v>1405300</v>
      </c>
      <c r="S338">
        <v>1380460</v>
      </c>
      <c r="T338">
        <v>2046250</v>
      </c>
      <c r="U338">
        <v>2420990</v>
      </c>
      <c r="V338">
        <v>2385970</v>
      </c>
      <c r="W338">
        <v>917432</v>
      </c>
      <c r="X338">
        <v>969758</v>
      </c>
      <c r="Y338">
        <v>1044100</v>
      </c>
      <c r="Z338">
        <v>3281210</v>
      </c>
      <c r="AA338">
        <v>3211470</v>
      </c>
      <c r="AB338">
        <v>3387120</v>
      </c>
      <c r="AC338">
        <v>2232580</v>
      </c>
      <c r="AD338">
        <v>2118910</v>
      </c>
      <c r="AE338">
        <v>2088330</v>
      </c>
      <c r="AF338">
        <v>3195200</v>
      </c>
      <c r="AG338">
        <v>3170050</v>
      </c>
      <c r="AH338">
        <v>3608940</v>
      </c>
      <c r="AI338">
        <v>2077950</v>
      </c>
      <c r="AJ338">
        <v>2218060</v>
      </c>
      <c r="AK338">
        <v>2228130</v>
      </c>
      <c r="AL338">
        <v>3266720</v>
      </c>
      <c r="AM338">
        <v>4567930</v>
      </c>
      <c r="AN338">
        <v>3448660</v>
      </c>
      <c r="AO338">
        <v>1388560</v>
      </c>
      <c r="AP338">
        <v>2012540</v>
      </c>
      <c r="AQ338">
        <v>1883500</v>
      </c>
    </row>
    <row r="339" spans="1:43">
      <c r="A339">
        <v>338</v>
      </c>
      <c r="B339" t="s">
        <v>717</v>
      </c>
      <c r="C339" t="s">
        <v>718</v>
      </c>
      <c r="D339">
        <v>4.0284399999999998E-2</v>
      </c>
      <c r="E339">
        <v>1</v>
      </c>
      <c r="F339">
        <v>1</v>
      </c>
      <c r="G339">
        <v>0</v>
      </c>
      <c r="H339">
        <v>176824</v>
      </c>
      <c r="I339" t="s">
        <v>44</v>
      </c>
      <c r="J339" t="s">
        <v>44</v>
      </c>
      <c r="K339" t="s">
        <v>44</v>
      </c>
      <c r="L339">
        <v>102809</v>
      </c>
      <c r="M339" t="s">
        <v>44</v>
      </c>
      <c r="N339" t="s">
        <v>44</v>
      </c>
      <c r="O339" t="s">
        <v>44</v>
      </c>
      <c r="P339">
        <v>161288</v>
      </c>
      <c r="Q339">
        <v>98939.6</v>
      </c>
      <c r="R339">
        <v>50259.9</v>
      </c>
      <c r="S339">
        <v>67046.2</v>
      </c>
      <c r="T339" t="s">
        <v>44</v>
      </c>
      <c r="U339" t="s">
        <v>44</v>
      </c>
      <c r="V339">
        <v>80189.399999999994</v>
      </c>
      <c r="W339">
        <v>87631.1</v>
      </c>
      <c r="X339">
        <v>68593</v>
      </c>
      <c r="Y339">
        <v>56145.4</v>
      </c>
      <c r="Z339" t="s">
        <v>44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129533</v>
      </c>
      <c r="AG339">
        <v>141979</v>
      </c>
      <c r="AH339">
        <v>61462.2</v>
      </c>
      <c r="AI339">
        <v>91659.8</v>
      </c>
      <c r="AJ339" t="s">
        <v>44</v>
      </c>
      <c r="AK339">
        <v>96946.3</v>
      </c>
      <c r="AL339" t="s">
        <v>44</v>
      </c>
      <c r="AM339" t="s">
        <v>44</v>
      </c>
      <c r="AN339" t="s">
        <v>44</v>
      </c>
      <c r="AO339">
        <v>75112.800000000003</v>
      </c>
      <c r="AP339">
        <v>117732</v>
      </c>
      <c r="AQ339">
        <v>88862.7</v>
      </c>
    </row>
    <row r="340" spans="1:43">
      <c r="A340">
        <v>339</v>
      </c>
      <c r="B340" t="s">
        <v>719</v>
      </c>
      <c r="C340" t="s">
        <v>720</v>
      </c>
      <c r="D340">
        <v>6.3216100000000001E-3</v>
      </c>
      <c r="E340">
        <v>1</v>
      </c>
      <c r="F340">
        <v>1</v>
      </c>
      <c r="G340">
        <v>0</v>
      </c>
      <c r="H340">
        <v>1405710</v>
      </c>
      <c r="I340">
        <v>1239390</v>
      </c>
      <c r="J340">
        <v>1412870</v>
      </c>
      <c r="K340">
        <v>1351220</v>
      </c>
      <c r="L340">
        <v>1235320</v>
      </c>
      <c r="M340">
        <v>1393200</v>
      </c>
      <c r="N340">
        <v>1130790</v>
      </c>
      <c r="O340">
        <v>1215010</v>
      </c>
      <c r="P340">
        <v>1422390</v>
      </c>
      <c r="Q340">
        <v>1230680</v>
      </c>
      <c r="R340">
        <v>1186340</v>
      </c>
      <c r="S340">
        <v>1348180</v>
      </c>
      <c r="T340">
        <v>1109400</v>
      </c>
      <c r="U340">
        <v>1208110</v>
      </c>
      <c r="V340">
        <v>1389470</v>
      </c>
      <c r="W340">
        <v>1163450</v>
      </c>
      <c r="X340">
        <v>1224780</v>
      </c>
      <c r="Y340">
        <v>1399510</v>
      </c>
      <c r="Z340">
        <v>1110790</v>
      </c>
      <c r="AA340">
        <v>1236300</v>
      </c>
      <c r="AB340">
        <v>1313930</v>
      </c>
      <c r="AC340">
        <v>1266790</v>
      </c>
      <c r="AD340">
        <v>1262230</v>
      </c>
      <c r="AE340">
        <v>1362050</v>
      </c>
      <c r="AF340">
        <v>1022970</v>
      </c>
      <c r="AG340">
        <v>1272580</v>
      </c>
      <c r="AH340">
        <v>1312410</v>
      </c>
      <c r="AI340">
        <v>1224640</v>
      </c>
      <c r="AJ340">
        <v>1182610</v>
      </c>
      <c r="AK340">
        <v>1320100</v>
      </c>
      <c r="AL340">
        <v>1124220</v>
      </c>
      <c r="AM340">
        <v>1512390</v>
      </c>
      <c r="AN340">
        <v>1136050</v>
      </c>
      <c r="AO340">
        <v>999542</v>
      </c>
      <c r="AP340">
        <v>1316250</v>
      </c>
      <c r="AQ340">
        <v>1229670</v>
      </c>
    </row>
    <row r="341" spans="1:43">
      <c r="A341">
        <v>340</v>
      </c>
      <c r="B341" t="s">
        <v>721</v>
      </c>
      <c r="C341" t="s">
        <v>722</v>
      </c>
      <c r="D341">
        <v>1.3354899999999999E-2</v>
      </c>
      <c r="E341">
        <v>1</v>
      </c>
      <c r="F341">
        <v>1</v>
      </c>
      <c r="G341">
        <v>0</v>
      </c>
      <c r="H341">
        <v>580518</v>
      </c>
      <c r="I341">
        <v>618786</v>
      </c>
      <c r="J341">
        <v>2234990</v>
      </c>
      <c r="K341">
        <v>887244</v>
      </c>
      <c r="L341">
        <v>925829</v>
      </c>
      <c r="M341">
        <v>1072870</v>
      </c>
      <c r="N341">
        <v>1517370</v>
      </c>
      <c r="O341">
        <v>2492560</v>
      </c>
      <c r="P341">
        <v>23554600</v>
      </c>
      <c r="Q341">
        <v>1978040</v>
      </c>
      <c r="R341">
        <v>2195550</v>
      </c>
      <c r="S341">
        <v>2797440</v>
      </c>
      <c r="T341">
        <v>1244270</v>
      </c>
      <c r="U341">
        <v>1440940</v>
      </c>
      <c r="V341">
        <v>1424680</v>
      </c>
      <c r="W341">
        <v>1132050</v>
      </c>
      <c r="X341">
        <v>1367330</v>
      </c>
      <c r="Y341">
        <v>1525940</v>
      </c>
      <c r="Z341">
        <v>1073480</v>
      </c>
      <c r="AA341">
        <v>1119850</v>
      </c>
      <c r="AB341">
        <v>1377650</v>
      </c>
      <c r="AC341">
        <v>949495</v>
      </c>
      <c r="AD341">
        <v>1342450</v>
      </c>
      <c r="AE341">
        <v>7427730</v>
      </c>
      <c r="AF341">
        <v>4409600</v>
      </c>
      <c r="AG341">
        <v>6813570</v>
      </c>
      <c r="AH341">
        <v>23578300</v>
      </c>
      <c r="AI341">
        <v>540101</v>
      </c>
      <c r="AJ341">
        <v>608736</v>
      </c>
      <c r="AK341">
        <v>656886</v>
      </c>
      <c r="AL341">
        <v>1202910</v>
      </c>
      <c r="AM341">
        <v>3735130</v>
      </c>
      <c r="AN341">
        <v>3274950</v>
      </c>
      <c r="AO341">
        <v>961843</v>
      </c>
      <c r="AP341">
        <v>1411700</v>
      </c>
      <c r="AQ341">
        <v>1472530</v>
      </c>
    </row>
    <row r="342" spans="1:43">
      <c r="A342">
        <v>341</v>
      </c>
      <c r="B342" t="s">
        <v>723</v>
      </c>
      <c r="C342" t="s">
        <v>724</v>
      </c>
      <c r="D342">
        <v>7.1633199999999997E-4</v>
      </c>
      <c r="E342">
        <v>18</v>
      </c>
      <c r="F342">
        <v>18</v>
      </c>
      <c r="G342">
        <v>0</v>
      </c>
      <c r="H342">
        <v>2800600</v>
      </c>
      <c r="I342">
        <v>2517930</v>
      </c>
      <c r="J342">
        <v>2412120</v>
      </c>
      <c r="K342">
        <v>3100250</v>
      </c>
      <c r="L342">
        <v>2871780</v>
      </c>
      <c r="M342">
        <v>2809600</v>
      </c>
      <c r="N342">
        <v>3210000</v>
      </c>
      <c r="O342">
        <v>3236390</v>
      </c>
      <c r="P342">
        <v>2946890</v>
      </c>
      <c r="Q342">
        <v>2972560</v>
      </c>
      <c r="R342">
        <v>2849190</v>
      </c>
      <c r="S342">
        <v>2624950</v>
      </c>
      <c r="T342">
        <v>2696350</v>
      </c>
      <c r="U342">
        <v>3032570</v>
      </c>
      <c r="V342">
        <v>2705720</v>
      </c>
      <c r="W342">
        <v>2496400</v>
      </c>
      <c r="X342">
        <v>2589220</v>
      </c>
      <c r="Y342">
        <v>2318610</v>
      </c>
      <c r="Z342">
        <v>6015130</v>
      </c>
      <c r="AA342">
        <v>6115880</v>
      </c>
      <c r="AB342">
        <v>6200270</v>
      </c>
      <c r="AC342">
        <v>4915970</v>
      </c>
      <c r="AD342">
        <v>4649470</v>
      </c>
      <c r="AE342">
        <v>4271270</v>
      </c>
      <c r="AF342">
        <v>9643420</v>
      </c>
      <c r="AG342">
        <v>10787700</v>
      </c>
      <c r="AH342">
        <v>11130400</v>
      </c>
      <c r="AI342">
        <v>9239270</v>
      </c>
      <c r="AJ342">
        <v>9607670</v>
      </c>
      <c r="AK342">
        <v>9411650</v>
      </c>
      <c r="AL342">
        <v>6738450</v>
      </c>
      <c r="AM342">
        <v>8431800</v>
      </c>
      <c r="AN342">
        <v>6750360</v>
      </c>
      <c r="AO342">
        <v>4076230</v>
      </c>
      <c r="AP342">
        <v>5400080</v>
      </c>
      <c r="AQ342">
        <v>5061630</v>
      </c>
    </row>
    <row r="343" spans="1:43">
      <c r="A343">
        <v>342</v>
      </c>
      <c r="B343" t="s">
        <v>725</v>
      </c>
      <c r="C343" t="s">
        <v>726</v>
      </c>
      <c r="D343">
        <v>3.7251899999999998E-2</v>
      </c>
      <c r="E343">
        <v>2</v>
      </c>
      <c r="F343">
        <v>2</v>
      </c>
      <c r="G343">
        <v>0</v>
      </c>
      <c r="H343">
        <v>14191.4</v>
      </c>
      <c r="I343" t="s">
        <v>44</v>
      </c>
      <c r="J343">
        <v>19945.400000000001</v>
      </c>
      <c r="K343">
        <v>29717.7</v>
      </c>
      <c r="L343" t="s">
        <v>44</v>
      </c>
      <c r="M343">
        <v>15264.4</v>
      </c>
      <c r="N343" t="s">
        <v>44</v>
      </c>
      <c r="O343">
        <v>11375</v>
      </c>
      <c r="P343" t="s">
        <v>44</v>
      </c>
      <c r="Q343" t="s">
        <v>44</v>
      </c>
      <c r="R343" t="s">
        <v>44</v>
      </c>
      <c r="S343" t="s">
        <v>44</v>
      </c>
      <c r="T343">
        <v>33859.800000000003</v>
      </c>
      <c r="U343">
        <v>34232.800000000003</v>
      </c>
      <c r="V343">
        <v>59470.5</v>
      </c>
      <c r="W343" t="s">
        <v>44</v>
      </c>
      <c r="X343">
        <v>5672.41</v>
      </c>
      <c r="Y343">
        <v>16443.599999999999</v>
      </c>
      <c r="Z343">
        <v>20879.5</v>
      </c>
      <c r="AA343">
        <v>26532.3</v>
      </c>
      <c r="AB343">
        <v>23983.4</v>
      </c>
      <c r="AC343">
        <v>20916.900000000001</v>
      </c>
      <c r="AD343">
        <v>21098.400000000001</v>
      </c>
      <c r="AE343" t="s">
        <v>44</v>
      </c>
      <c r="AF343">
        <v>15318</v>
      </c>
      <c r="AG343" t="s">
        <v>44</v>
      </c>
      <c r="AH343">
        <v>23597.8</v>
      </c>
      <c r="AI343">
        <v>9410.5400000000009</v>
      </c>
      <c r="AJ343" t="s">
        <v>44</v>
      </c>
      <c r="AK343" t="s">
        <v>44</v>
      </c>
      <c r="AL343">
        <v>25195.1</v>
      </c>
      <c r="AM343">
        <v>36907.5</v>
      </c>
      <c r="AN343">
        <v>24147.599999999999</v>
      </c>
      <c r="AO343" t="s">
        <v>44</v>
      </c>
      <c r="AP343" t="s">
        <v>44</v>
      </c>
      <c r="AQ343" t="s">
        <v>44</v>
      </c>
    </row>
    <row r="344" spans="1:43">
      <c r="A344">
        <v>343</v>
      </c>
      <c r="B344" t="s">
        <v>727</v>
      </c>
      <c r="C344" t="s">
        <v>728</v>
      </c>
      <c r="D344">
        <v>7.1633199999999997E-4</v>
      </c>
      <c r="E344">
        <v>6</v>
      </c>
      <c r="F344">
        <v>6</v>
      </c>
      <c r="G344">
        <v>0</v>
      </c>
      <c r="H344">
        <v>7302630</v>
      </c>
      <c r="I344">
        <v>7826420</v>
      </c>
      <c r="J344">
        <v>8492020</v>
      </c>
      <c r="K344">
        <v>8281920</v>
      </c>
      <c r="L344">
        <v>10475600</v>
      </c>
      <c r="M344">
        <v>10137200</v>
      </c>
      <c r="N344">
        <v>8139770</v>
      </c>
      <c r="O344">
        <v>7148340</v>
      </c>
      <c r="P344">
        <v>7557760</v>
      </c>
      <c r="Q344">
        <v>8423830</v>
      </c>
      <c r="R344">
        <v>7632020</v>
      </c>
      <c r="S344">
        <v>7576380</v>
      </c>
      <c r="T344">
        <v>5670920</v>
      </c>
      <c r="U344">
        <v>6728520</v>
      </c>
      <c r="V344">
        <v>5359490</v>
      </c>
      <c r="W344">
        <v>6799710</v>
      </c>
      <c r="X344">
        <v>6971100</v>
      </c>
      <c r="Y344">
        <v>5809480</v>
      </c>
      <c r="Z344">
        <v>8524040</v>
      </c>
      <c r="AA344">
        <v>9369890</v>
      </c>
      <c r="AB344">
        <v>7814330</v>
      </c>
      <c r="AC344">
        <v>7624470</v>
      </c>
      <c r="AD344">
        <v>8061120</v>
      </c>
      <c r="AE344">
        <v>7360690</v>
      </c>
      <c r="AF344">
        <v>8059360</v>
      </c>
      <c r="AG344">
        <v>8625130</v>
      </c>
      <c r="AH344">
        <v>4749920</v>
      </c>
      <c r="AI344">
        <v>7845760</v>
      </c>
      <c r="AJ344">
        <v>8376450</v>
      </c>
      <c r="AK344">
        <v>7395500</v>
      </c>
      <c r="AL344">
        <v>8188970</v>
      </c>
      <c r="AM344">
        <v>8957680</v>
      </c>
      <c r="AN344">
        <v>7285640</v>
      </c>
      <c r="AO344">
        <v>9040130</v>
      </c>
      <c r="AP344">
        <v>9691720</v>
      </c>
      <c r="AQ344">
        <v>10665600</v>
      </c>
    </row>
    <row r="345" spans="1:43">
      <c r="A345">
        <v>344</v>
      </c>
      <c r="B345" t="s">
        <v>729</v>
      </c>
      <c r="C345" t="s">
        <v>730</v>
      </c>
      <c r="D345">
        <v>7.1633199999999997E-4</v>
      </c>
      <c r="E345">
        <v>6</v>
      </c>
      <c r="F345">
        <v>6</v>
      </c>
      <c r="G345">
        <v>0</v>
      </c>
      <c r="H345">
        <v>164954</v>
      </c>
      <c r="I345">
        <v>174241</v>
      </c>
      <c r="J345">
        <v>171197</v>
      </c>
      <c r="K345">
        <v>147772</v>
      </c>
      <c r="L345">
        <v>120351</v>
      </c>
      <c r="M345">
        <v>143511</v>
      </c>
      <c r="N345">
        <v>170637</v>
      </c>
      <c r="O345">
        <v>173112</v>
      </c>
      <c r="P345">
        <v>206893</v>
      </c>
      <c r="Q345">
        <v>108378</v>
      </c>
      <c r="R345">
        <v>120410</v>
      </c>
      <c r="S345">
        <v>150789</v>
      </c>
      <c r="T345">
        <v>266533</v>
      </c>
      <c r="U345">
        <v>326141</v>
      </c>
      <c r="V345">
        <v>354278</v>
      </c>
      <c r="W345">
        <v>103867</v>
      </c>
      <c r="X345">
        <v>146306</v>
      </c>
      <c r="Y345">
        <v>139922</v>
      </c>
      <c r="Z345">
        <v>228339</v>
      </c>
      <c r="AA345">
        <v>256734</v>
      </c>
      <c r="AB345">
        <v>270519</v>
      </c>
      <c r="AC345">
        <v>138552</v>
      </c>
      <c r="AD345">
        <v>136205</v>
      </c>
      <c r="AE345">
        <v>141452</v>
      </c>
      <c r="AF345">
        <v>170438</v>
      </c>
      <c r="AG345">
        <v>153154</v>
      </c>
      <c r="AH345">
        <v>183603</v>
      </c>
      <c r="AI345">
        <v>103260</v>
      </c>
      <c r="AJ345">
        <v>98235</v>
      </c>
      <c r="AK345">
        <v>112426</v>
      </c>
      <c r="AL345">
        <v>134119</v>
      </c>
      <c r="AM345">
        <v>158386</v>
      </c>
      <c r="AN345">
        <v>133544</v>
      </c>
      <c r="AO345">
        <v>46915.8</v>
      </c>
      <c r="AP345">
        <v>107172</v>
      </c>
      <c r="AQ345">
        <v>85580.9</v>
      </c>
    </row>
    <row r="346" spans="1:43">
      <c r="A346">
        <v>345</v>
      </c>
      <c r="B346" t="s">
        <v>731</v>
      </c>
      <c r="C346" t="s">
        <v>732</v>
      </c>
      <c r="D346">
        <v>7.1633199999999997E-4</v>
      </c>
      <c r="E346">
        <v>19</v>
      </c>
      <c r="F346">
        <v>19</v>
      </c>
      <c r="G346">
        <v>0</v>
      </c>
      <c r="H346">
        <v>2900760</v>
      </c>
      <c r="I346">
        <v>2463280</v>
      </c>
      <c r="J346">
        <v>2626390</v>
      </c>
      <c r="K346">
        <v>2943160</v>
      </c>
      <c r="L346">
        <v>2649470</v>
      </c>
      <c r="M346">
        <v>2838190</v>
      </c>
      <c r="N346">
        <v>3777920</v>
      </c>
      <c r="O346">
        <v>4003130</v>
      </c>
      <c r="P346">
        <v>3866630</v>
      </c>
      <c r="Q346">
        <v>2394700</v>
      </c>
      <c r="R346">
        <v>2254850</v>
      </c>
      <c r="S346">
        <v>2582020</v>
      </c>
      <c r="T346">
        <v>2621190</v>
      </c>
      <c r="U346">
        <v>3128710</v>
      </c>
      <c r="V346">
        <v>3287670</v>
      </c>
      <c r="W346">
        <v>1867260</v>
      </c>
      <c r="X346">
        <v>1966220</v>
      </c>
      <c r="Y346">
        <v>2060410</v>
      </c>
      <c r="Z346">
        <v>3927470</v>
      </c>
      <c r="AA346">
        <v>3962470</v>
      </c>
      <c r="AB346">
        <v>4320100</v>
      </c>
      <c r="AC346">
        <v>2575520</v>
      </c>
      <c r="AD346">
        <v>2343590</v>
      </c>
      <c r="AE346">
        <v>2539070</v>
      </c>
      <c r="AF346">
        <v>2153290</v>
      </c>
      <c r="AG346">
        <v>2454790</v>
      </c>
      <c r="AH346">
        <v>2888640</v>
      </c>
      <c r="AI346">
        <v>2141420</v>
      </c>
      <c r="AJ346">
        <v>2236040</v>
      </c>
      <c r="AK346">
        <v>2399970</v>
      </c>
      <c r="AL346">
        <v>2664240</v>
      </c>
      <c r="AM346">
        <v>3556530</v>
      </c>
      <c r="AN346">
        <v>2427090</v>
      </c>
      <c r="AO346">
        <v>1338520</v>
      </c>
      <c r="AP346">
        <v>1882260</v>
      </c>
      <c r="AQ346">
        <v>1851350</v>
      </c>
    </row>
    <row r="347" spans="1:43">
      <c r="A347">
        <v>346</v>
      </c>
      <c r="B347" t="s">
        <v>733</v>
      </c>
      <c r="C347" t="s">
        <v>734</v>
      </c>
      <c r="D347">
        <v>7.1633199999999997E-4</v>
      </c>
      <c r="E347">
        <v>6</v>
      </c>
      <c r="F347">
        <v>6</v>
      </c>
      <c r="G347">
        <v>0</v>
      </c>
      <c r="H347">
        <v>376309</v>
      </c>
      <c r="I347">
        <v>348424</v>
      </c>
      <c r="J347">
        <v>397143</v>
      </c>
      <c r="K347">
        <v>357503</v>
      </c>
      <c r="L347">
        <v>329282</v>
      </c>
      <c r="M347">
        <v>385722</v>
      </c>
      <c r="N347">
        <v>326816</v>
      </c>
      <c r="O347">
        <v>340433</v>
      </c>
      <c r="P347">
        <v>369576</v>
      </c>
      <c r="Q347">
        <v>318578</v>
      </c>
      <c r="R347">
        <v>308108</v>
      </c>
      <c r="S347">
        <v>302011</v>
      </c>
      <c r="T347">
        <v>342439</v>
      </c>
      <c r="U347">
        <v>353292</v>
      </c>
      <c r="V347">
        <v>383163</v>
      </c>
      <c r="W347">
        <v>271698</v>
      </c>
      <c r="X347">
        <v>304253</v>
      </c>
      <c r="Y347">
        <v>311726</v>
      </c>
      <c r="Z347">
        <v>434868</v>
      </c>
      <c r="AA347">
        <v>364715</v>
      </c>
      <c r="AB347">
        <v>425120</v>
      </c>
      <c r="AC347">
        <v>319917</v>
      </c>
      <c r="AD347">
        <v>272233</v>
      </c>
      <c r="AE347">
        <v>322331</v>
      </c>
      <c r="AF347">
        <v>250052</v>
      </c>
      <c r="AG347">
        <v>303774</v>
      </c>
      <c r="AH347">
        <v>295721</v>
      </c>
      <c r="AI347">
        <v>285171</v>
      </c>
      <c r="AJ347">
        <v>298867</v>
      </c>
      <c r="AK347">
        <v>306966</v>
      </c>
      <c r="AL347">
        <v>283516</v>
      </c>
      <c r="AM347">
        <v>352884</v>
      </c>
      <c r="AN347">
        <v>309883</v>
      </c>
      <c r="AO347">
        <v>216235</v>
      </c>
      <c r="AP347">
        <v>311858</v>
      </c>
      <c r="AQ347">
        <v>320593</v>
      </c>
    </row>
    <row r="348" spans="1:43">
      <c r="A348">
        <v>347</v>
      </c>
      <c r="B348" t="s">
        <v>735</v>
      </c>
      <c r="C348" t="s">
        <v>736</v>
      </c>
      <c r="D348">
        <v>3.28707E-3</v>
      </c>
      <c r="E348">
        <v>1</v>
      </c>
      <c r="F348">
        <v>1</v>
      </c>
      <c r="G348">
        <v>0</v>
      </c>
      <c r="H348">
        <v>167086</v>
      </c>
      <c r="I348">
        <v>175988</v>
      </c>
      <c r="J348">
        <v>187442</v>
      </c>
      <c r="K348">
        <v>155603</v>
      </c>
      <c r="L348">
        <v>151827</v>
      </c>
      <c r="M348">
        <v>181067</v>
      </c>
      <c r="N348">
        <v>126487</v>
      </c>
      <c r="O348">
        <v>238713</v>
      </c>
      <c r="P348">
        <v>169910</v>
      </c>
      <c r="Q348">
        <v>141775</v>
      </c>
      <c r="R348">
        <v>121530</v>
      </c>
      <c r="S348">
        <v>133179</v>
      </c>
      <c r="T348">
        <v>215024</v>
      </c>
      <c r="U348">
        <v>249463</v>
      </c>
      <c r="V348">
        <v>282423</v>
      </c>
      <c r="W348">
        <v>151663</v>
      </c>
      <c r="X348">
        <v>133517</v>
      </c>
      <c r="Y348">
        <v>125282</v>
      </c>
      <c r="Z348">
        <v>247635</v>
      </c>
      <c r="AA348">
        <v>203525</v>
      </c>
      <c r="AB348">
        <v>269325</v>
      </c>
      <c r="AC348">
        <v>188817</v>
      </c>
      <c r="AD348">
        <v>178237</v>
      </c>
      <c r="AE348">
        <v>189965</v>
      </c>
      <c r="AF348">
        <v>160656</v>
      </c>
      <c r="AG348">
        <v>171528</v>
      </c>
      <c r="AH348">
        <v>145682</v>
      </c>
      <c r="AI348">
        <v>172183</v>
      </c>
      <c r="AJ348">
        <v>170217</v>
      </c>
      <c r="AK348">
        <v>170305</v>
      </c>
      <c r="AL348">
        <v>129700</v>
      </c>
      <c r="AM348">
        <v>182984</v>
      </c>
      <c r="AN348">
        <v>112029</v>
      </c>
      <c r="AO348">
        <v>105838</v>
      </c>
      <c r="AP348">
        <v>96289.3</v>
      </c>
      <c r="AQ348">
        <v>133708</v>
      </c>
    </row>
    <row r="349" spans="1:43">
      <c r="A349">
        <v>348</v>
      </c>
      <c r="B349" t="s">
        <v>737</v>
      </c>
      <c r="C349" t="s">
        <v>738</v>
      </c>
      <c r="D349">
        <v>7.1633199999999997E-4</v>
      </c>
      <c r="E349">
        <v>2</v>
      </c>
      <c r="F349">
        <v>1</v>
      </c>
      <c r="G349">
        <v>1</v>
      </c>
      <c r="H349">
        <v>782041</v>
      </c>
      <c r="I349">
        <v>625168</v>
      </c>
      <c r="J349">
        <v>430550</v>
      </c>
      <c r="K349">
        <v>862377</v>
      </c>
      <c r="L349">
        <v>741749</v>
      </c>
      <c r="M349">
        <v>570068</v>
      </c>
      <c r="N349">
        <v>908741</v>
      </c>
      <c r="O349">
        <v>702163</v>
      </c>
      <c r="P349">
        <v>487278</v>
      </c>
      <c r="Q349">
        <v>706082</v>
      </c>
      <c r="R349">
        <v>588095</v>
      </c>
      <c r="S349">
        <v>384814</v>
      </c>
      <c r="T349">
        <v>731566</v>
      </c>
      <c r="U349">
        <v>630925</v>
      </c>
      <c r="V349">
        <v>399989</v>
      </c>
      <c r="W349">
        <v>494615</v>
      </c>
      <c r="X349">
        <v>275831</v>
      </c>
      <c r="Y349">
        <v>266086</v>
      </c>
      <c r="Z349">
        <v>1034620</v>
      </c>
      <c r="AA349">
        <v>998436</v>
      </c>
      <c r="AB349">
        <v>656055</v>
      </c>
      <c r="AC349">
        <v>920255</v>
      </c>
      <c r="AD349">
        <v>727586</v>
      </c>
      <c r="AE349">
        <v>442836</v>
      </c>
      <c r="AF349">
        <v>657133</v>
      </c>
      <c r="AG349">
        <v>672743</v>
      </c>
      <c r="AH349">
        <v>460614</v>
      </c>
      <c r="AI349">
        <v>810007</v>
      </c>
      <c r="AJ349">
        <v>620892</v>
      </c>
      <c r="AK349">
        <v>496682</v>
      </c>
      <c r="AL349">
        <v>1012810</v>
      </c>
      <c r="AM349">
        <v>1125300</v>
      </c>
      <c r="AN349">
        <v>582230</v>
      </c>
      <c r="AO349">
        <v>621219</v>
      </c>
      <c r="AP349">
        <v>690757</v>
      </c>
      <c r="AQ349">
        <v>530469</v>
      </c>
    </row>
    <row r="350" spans="1:43">
      <c r="A350">
        <v>349</v>
      </c>
      <c r="B350" t="s">
        <v>739</v>
      </c>
      <c r="C350" t="s">
        <v>740</v>
      </c>
      <c r="D350">
        <v>7.1633199999999997E-4</v>
      </c>
      <c r="E350">
        <v>21</v>
      </c>
      <c r="F350">
        <v>21</v>
      </c>
      <c r="G350">
        <v>0</v>
      </c>
      <c r="H350">
        <v>1490180</v>
      </c>
      <c r="I350">
        <v>1484780</v>
      </c>
      <c r="J350">
        <v>1542010</v>
      </c>
      <c r="K350">
        <v>1523760</v>
      </c>
      <c r="L350">
        <v>1434500</v>
      </c>
      <c r="M350">
        <v>1575040</v>
      </c>
      <c r="N350">
        <v>1361280</v>
      </c>
      <c r="O350">
        <v>1426850</v>
      </c>
      <c r="P350">
        <v>1498950</v>
      </c>
      <c r="Q350">
        <v>1331410</v>
      </c>
      <c r="R350">
        <v>1324980</v>
      </c>
      <c r="S350">
        <v>1513420</v>
      </c>
      <c r="T350">
        <v>1338980</v>
      </c>
      <c r="U350">
        <v>1562590</v>
      </c>
      <c r="V350">
        <v>1620740</v>
      </c>
      <c r="W350">
        <v>1394630</v>
      </c>
      <c r="X350">
        <v>1462520</v>
      </c>
      <c r="Y350">
        <v>1571760</v>
      </c>
      <c r="Z350">
        <v>1473620</v>
      </c>
      <c r="AA350">
        <v>1494860</v>
      </c>
      <c r="AB350">
        <v>1651930</v>
      </c>
      <c r="AC350">
        <v>1415910</v>
      </c>
      <c r="AD350">
        <v>1422720</v>
      </c>
      <c r="AE350">
        <v>1529270</v>
      </c>
      <c r="AF350">
        <v>1412420</v>
      </c>
      <c r="AG350">
        <v>1536860</v>
      </c>
      <c r="AH350">
        <v>1701140</v>
      </c>
      <c r="AI350">
        <v>1400350</v>
      </c>
      <c r="AJ350">
        <v>1424250</v>
      </c>
      <c r="AK350">
        <v>1577050</v>
      </c>
      <c r="AL350">
        <v>1280890</v>
      </c>
      <c r="AM350">
        <v>1715640</v>
      </c>
      <c r="AN350">
        <v>1384120</v>
      </c>
      <c r="AO350">
        <v>1077510</v>
      </c>
      <c r="AP350">
        <v>1545800</v>
      </c>
      <c r="AQ350">
        <v>1551870</v>
      </c>
    </row>
    <row r="351" spans="1:43">
      <c r="A351">
        <v>350</v>
      </c>
      <c r="B351" t="s">
        <v>741</v>
      </c>
      <c r="C351" t="s">
        <v>742</v>
      </c>
      <c r="D351">
        <v>2.0293499999999999E-2</v>
      </c>
      <c r="E351">
        <v>1</v>
      </c>
      <c r="F351">
        <v>1</v>
      </c>
      <c r="G351">
        <v>0</v>
      </c>
      <c r="H351">
        <v>29010.1</v>
      </c>
      <c r="I351">
        <v>56254.2</v>
      </c>
      <c r="J351">
        <v>48806.400000000001</v>
      </c>
      <c r="K351" t="s">
        <v>44</v>
      </c>
      <c r="L351" t="s">
        <v>44</v>
      </c>
      <c r="M351" t="s">
        <v>44</v>
      </c>
      <c r="N351">
        <v>49251.8</v>
      </c>
      <c r="O351">
        <v>52152.4</v>
      </c>
      <c r="P351">
        <v>48860.4</v>
      </c>
      <c r="Q351" t="s">
        <v>44</v>
      </c>
      <c r="R351" t="s">
        <v>44</v>
      </c>
      <c r="S351" t="s">
        <v>44</v>
      </c>
      <c r="T351" t="s">
        <v>44</v>
      </c>
      <c r="U351">
        <v>21966.3</v>
      </c>
      <c r="V351" t="s">
        <v>44</v>
      </c>
      <c r="W351" t="s">
        <v>44</v>
      </c>
      <c r="X351" t="s">
        <v>44</v>
      </c>
      <c r="Y351" t="s">
        <v>44</v>
      </c>
      <c r="Z351">
        <v>50630.5</v>
      </c>
      <c r="AA351">
        <v>48661.4</v>
      </c>
      <c r="AB351">
        <v>69984.899999999994</v>
      </c>
      <c r="AC351" t="s">
        <v>44</v>
      </c>
      <c r="AD351" t="s">
        <v>44</v>
      </c>
      <c r="AE351" t="s">
        <v>44</v>
      </c>
      <c r="AF351">
        <v>26514.400000000001</v>
      </c>
      <c r="AG351">
        <v>38871.5</v>
      </c>
      <c r="AH351">
        <v>25419.4</v>
      </c>
      <c r="AI351" t="s">
        <v>44</v>
      </c>
      <c r="AJ351" t="s">
        <v>44</v>
      </c>
      <c r="AK351" t="s">
        <v>44</v>
      </c>
      <c r="AL351">
        <v>16885.099999999999</v>
      </c>
      <c r="AM351">
        <v>22768.3</v>
      </c>
      <c r="AN351" t="s">
        <v>44</v>
      </c>
      <c r="AO351" t="s">
        <v>44</v>
      </c>
      <c r="AP351" t="s">
        <v>44</v>
      </c>
      <c r="AQ351" t="s">
        <v>44</v>
      </c>
    </row>
    <row r="352" spans="1:43">
      <c r="A352">
        <v>351</v>
      </c>
      <c r="B352" t="s">
        <v>743</v>
      </c>
      <c r="C352" t="s">
        <v>744</v>
      </c>
      <c r="D352">
        <v>2.90529E-3</v>
      </c>
      <c r="E352">
        <v>3</v>
      </c>
      <c r="F352">
        <v>3</v>
      </c>
      <c r="G352">
        <v>0</v>
      </c>
      <c r="H352">
        <v>1331700</v>
      </c>
      <c r="I352">
        <v>1303700</v>
      </c>
      <c r="J352">
        <v>992156</v>
      </c>
      <c r="K352">
        <v>2008910</v>
      </c>
      <c r="L352">
        <v>1072470</v>
      </c>
      <c r="M352">
        <v>1645990</v>
      </c>
      <c r="N352">
        <v>1619720</v>
      </c>
      <c r="O352">
        <v>1385850</v>
      </c>
      <c r="P352">
        <v>764407</v>
      </c>
      <c r="Q352">
        <v>1435820</v>
      </c>
      <c r="R352">
        <v>825288</v>
      </c>
      <c r="S352">
        <v>1151240</v>
      </c>
      <c r="T352">
        <v>1561380</v>
      </c>
      <c r="U352">
        <v>1679110</v>
      </c>
      <c r="V352">
        <v>1824150</v>
      </c>
      <c r="W352">
        <v>969550</v>
      </c>
      <c r="X352">
        <v>1110080</v>
      </c>
      <c r="Y352">
        <v>1026870</v>
      </c>
      <c r="Z352">
        <v>4714900</v>
      </c>
      <c r="AA352">
        <v>4395020</v>
      </c>
      <c r="AB352">
        <v>4607990</v>
      </c>
      <c r="AC352">
        <v>3605300</v>
      </c>
      <c r="AD352">
        <v>2744470</v>
      </c>
      <c r="AE352">
        <v>2797100</v>
      </c>
      <c r="AF352">
        <v>5773960</v>
      </c>
      <c r="AG352">
        <v>6519560</v>
      </c>
      <c r="AH352">
        <v>6673810</v>
      </c>
      <c r="AI352">
        <v>7556870</v>
      </c>
      <c r="AJ352">
        <v>7981550</v>
      </c>
      <c r="AK352">
        <v>8173060</v>
      </c>
      <c r="AL352">
        <v>5597110</v>
      </c>
      <c r="AM352">
        <v>7547410</v>
      </c>
      <c r="AN352">
        <v>6052710</v>
      </c>
      <c r="AO352">
        <v>1799610</v>
      </c>
      <c r="AP352">
        <v>2615710</v>
      </c>
      <c r="AQ352">
        <v>2618000</v>
      </c>
    </row>
    <row r="353" spans="1:43">
      <c r="A353">
        <v>352</v>
      </c>
      <c r="B353" t="s">
        <v>745</v>
      </c>
      <c r="C353" t="s">
        <v>746</v>
      </c>
      <c r="D353">
        <v>7.1633199999999997E-4</v>
      </c>
      <c r="E353">
        <v>4</v>
      </c>
      <c r="F353">
        <v>4</v>
      </c>
      <c r="G353">
        <v>0</v>
      </c>
      <c r="H353">
        <v>480218</v>
      </c>
      <c r="I353">
        <v>440404</v>
      </c>
      <c r="J353">
        <v>450988</v>
      </c>
      <c r="K353">
        <v>433129</v>
      </c>
      <c r="L353">
        <v>418545</v>
      </c>
      <c r="M353">
        <v>433786</v>
      </c>
      <c r="N353">
        <v>394507</v>
      </c>
      <c r="O353">
        <v>465709</v>
      </c>
      <c r="P353">
        <v>458488</v>
      </c>
      <c r="Q353">
        <v>413118</v>
      </c>
      <c r="R353">
        <v>440420</v>
      </c>
      <c r="S353">
        <v>455331</v>
      </c>
      <c r="T353">
        <v>435954</v>
      </c>
      <c r="U353">
        <v>495248</v>
      </c>
      <c r="V353">
        <v>463510</v>
      </c>
      <c r="W353">
        <v>396889</v>
      </c>
      <c r="X353">
        <v>398283</v>
      </c>
      <c r="Y353">
        <v>418843</v>
      </c>
      <c r="Z353">
        <v>479878</v>
      </c>
      <c r="AA353">
        <v>491091</v>
      </c>
      <c r="AB353">
        <v>492281</v>
      </c>
      <c r="AC353">
        <v>439203</v>
      </c>
      <c r="AD353">
        <v>450877</v>
      </c>
      <c r="AE353">
        <v>467674</v>
      </c>
      <c r="AF353">
        <v>425891</v>
      </c>
      <c r="AG353">
        <v>458653</v>
      </c>
      <c r="AH353">
        <v>485445</v>
      </c>
      <c r="AI353">
        <v>438644</v>
      </c>
      <c r="AJ353">
        <v>474671</v>
      </c>
      <c r="AK353">
        <v>453185</v>
      </c>
      <c r="AL353">
        <v>380292</v>
      </c>
      <c r="AM353">
        <v>458316</v>
      </c>
      <c r="AN353">
        <v>436346</v>
      </c>
      <c r="AO353">
        <v>358795</v>
      </c>
      <c r="AP353">
        <v>457377</v>
      </c>
      <c r="AQ353">
        <v>513053</v>
      </c>
    </row>
    <row r="354" spans="1:43">
      <c r="A354">
        <v>353</v>
      </c>
      <c r="B354" t="s">
        <v>747</v>
      </c>
      <c r="C354" t="s">
        <v>748</v>
      </c>
      <c r="D354">
        <v>7.1633199999999997E-4</v>
      </c>
      <c r="E354">
        <v>5</v>
      </c>
      <c r="F354">
        <v>5</v>
      </c>
      <c r="G354">
        <v>0</v>
      </c>
      <c r="H354">
        <v>1110520</v>
      </c>
      <c r="I354">
        <v>973354</v>
      </c>
      <c r="J354">
        <v>834773</v>
      </c>
      <c r="K354">
        <v>980261</v>
      </c>
      <c r="L354">
        <v>964923</v>
      </c>
      <c r="M354">
        <v>1090360</v>
      </c>
      <c r="N354">
        <v>1061970</v>
      </c>
      <c r="O354">
        <v>1034400</v>
      </c>
      <c r="P354">
        <v>1013240</v>
      </c>
      <c r="Q354">
        <v>720240</v>
      </c>
      <c r="R354">
        <v>702070</v>
      </c>
      <c r="S354">
        <v>668120</v>
      </c>
      <c r="T354">
        <v>706020</v>
      </c>
      <c r="U354">
        <v>689590</v>
      </c>
      <c r="V354">
        <v>585816</v>
      </c>
      <c r="W354">
        <v>523825</v>
      </c>
      <c r="X354">
        <v>508579</v>
      </c>
      <c r="Y354">
        <v>667139</v>
      </c>
      <c r="Z354">
        <v>1376440</v>
      </c>
      <c r="AA354">
        <v>1143160</v>
      </c>
      <c r="AB354">
        <v>1299140</v>
      </c>
      <c r="AC354">
        <v>937899</v>
      </c>
      <c r="AD354">
        <v>828408</v>
      </c>
      <c r="AE354">
        <v>974393</v>
      </c>
      <c r="AF354">
        <v>732285</v>
      </c>
      <c r="AG354">
        <v>803164</v>
      </c>
      <c r="AH354">
        <v>843398</v>
      </c>
      <c r="AI354">
        <v>867533</v>
      </c>
      <c r="AJ354">
        <v>903932</v>
      </c>
      <c r="AK354">
        <v>877516</v>
      </c>
      <c r="AL354">
        <v>845166</v>
      </c>
      <c r="AM354">
        <v>1169180</v>
      </c>
      <c r="AN354">
        <v>602954</v>
      </c>
      <c r="AO354">
        <v>549338</v>
      </c>
      <c r="AP354">
        <v>774528</v>
      </c>
      <c r="AQ354">
        <v>693014</v>
      </c>
    </row>
    <row r="355" spans="1:43">
      <c r="A355">
        <v>354</v>
      </c>
      <c r="B355" t="s">
        <v>749</v>
      </c>
      <c r="C355" t="s">
        <v>750</v>
      </c>
      <c r="D355">
        <v>7.1633199999999997E-4</v>
      </c>
      <c r="E355">
        <v>19</v>
      </c>
      <c r="F355">
        <v>19</v>
      </c>
      <c r="G355">
        <v>0</v>
      </c>
      <c r="H355">
        <v>18862600</v>
      </c>
      <c r="I355">
        <v>18422000</v>
      </c>
      <c r="J355">
        <v>19179300</v>
      </c>
      <c r="K355">
        <v>31331800</v>
      </c>
      <c r="L355">
        <v>31290300</v>
      </c>
      <c r="M355">
        <v>32947600</v>
      </c>
      <c r="N355">
        <v>39897400</v>
      </c>
      <c r="O355">
        <v>39939900</v>
      </c>
      <c r="P355">
        <v>40824300</v>
      </c>
      <c r="Q355">
        <v>34867200</v>
      </c>
      <c r="R355">
        <v>35269700</v>
      </c>
      <c r="S355">
        <v>39692700</v>
      </c>
      <c r="T355">
        <v>25778200</v>
      </c>
      <c r="U355">
        <v>28388600</v>
      </c>
      <c r="V355">
        <v>29678700</v>
      </c>
      <c r="W355">
        <v>21801200</v>
      </c>
      <c r="X355">
        <v>21688600</v>
      </c>
      <c r="Y355">
        <v>22466300</v>
      </c>
      <c r="Z355">
        <v>51000800</v>
      </c>
      <c r="AA355">
        <v>53708100</v>
      </c>
      <c r="AB355">
        <v>57689600</v>
      </c>
      <c r="AC355">
        <v>50585700</v>
      </c>
      <c r="AD355">
        <v>49605200</v>
      </c>
      <c r="AE355">
        <v>51509900</v>
      </c>
      <c r="AF355">
        <v>34436200</v>
      </c>
      <c r="AG355">
        <v>36083800</v>
      </c>
      <c r="AH355">
        <v>35808000</v>
      </c>
      <c r="AI355">
        <v>42937600</v>
      </c>
      <c r="AJ355">
        <v>45223400</v>
      </c>
      <c r="AK355">
        <v>47135400</v>
      </c>
      <c r="AL355">
        <v>20312800</v>
      </c>
      <c r="AM355">
        <v>25406600</v>
      </c>
      <c r="AN355">
        <v>18998900</v>
      </c>
      <c r="AO355">
        <v>31759500</v>
      </c>
      <c r="AP355">
        <v>37817900</v>
      </c>
      <c r="AQ355">
        <v>39930300</v>
      </c>
    </row>
    <row r="356" spans="1:43">
      <c r="A356">
        <v>355</v>
      </c>
      <c r="B356" t="s">
        <v>751</v>
      </c>
      <c r="C356" t="s">
        <v>752</v>
      </c>
      <c r="D356">
        <v>3.9577800000000002E-3</v>
      </c>
      <c r="E356">
        <v>2</v>
      </c>
      <c r="F356">
        <v>1</v>
      </c>
      <c r="G356">
        <v>1</v>
      </c>
      <c r="H356">
        <v>242294</v>
      </c>
      <c r="I356">
        <v>182699</v>
      </c>
      <c r="J356">
        <v>225856</v>
      </c>
      <c r="K356">
        <v>301605</v>
      </c>
      <c r="L356">
        <v>255336</v>
      </c>
      <c r="M356">
        <v>297198</v>
      </c>
      <c r="N356">
        <v>284543</v>
      </c>
      <c r="O356">
        <v>255077</v>
      </c>
      <c r="P356">
        <v>294200</v>
      </c>
      <c r="Q356">
        <v>134394</v>
      </c>
      <c r="R356">
        <v>241616</v>
      </c>
      <c r="S356">
        <v>266022</v>
      </c>
      <c r="T356">
        <v>253266</v>
      </c>
      <c r="U356">
        <v>249765</v>
      </c>
      <c r="V356">
        <v>277231</v>
      </c>
      <c r="W356">
        <v>127092</v>
      </c>
      <c r="X356">
        <v>86519.8</v>
      </c>
      <c r="Y356">
        <v>168297</v>
      </c>
      <c r="Z356">
        <v>265342</v>
      </c>
      <c r="AA356">
        <v>325626</v>
      </c>
      <c r="AB356">
        <v>325389</v>
      </c>
      <c r="AC356">
        <v>275051</v>
      </c>
      <c r="AD356">
        <v>258464</v>
      </c>
      <c r="AE356">
        <v>313634</v>
      </c>
      <c r="AF356">
        <v>250488</v>
      </c>
      <c r="AG356">
        <v>261502</v>
      </c>
      <c r="AH356">
        <v>228126</v>
      </c>
      <c r="AI356">
        <v>251781</v>
      </c>
      <c r="AJ356">
        <v>220496</v>
      </c>
      <c r="AK356">
        <v>276487</v>
      </c>
      <c r="AL356">
        <v>238970</v>
      </c>
      <c r="AM356">
        <v>298790</v>
      </c>
      <c r="AN356">
        <v>233830</v>
      </c>
      <c r="AO356">
        <v>197370</v>
      </c>
      <c r="AP356">
        <v>263262</v>
      </c>
      <c r="AQ356">
        <v>267234</v>
      </c>
    </row>
    <row r="357" spans="1:43">
      <c r="A357">
        <v>356</v>
      </c>
      <c r="B357" t="s">
        <v>753</v>
      </c>
      <c r="C357" t="s">
        <v>754</v>
      </c>
      <c r="D357">
        <v>4.22654E-3</v>
      </c>
      <c r="E357">
        <v>2</v>
      </c>
      <c r="F357">
        <v>2</v>
      </c>
      <c r="G357">
        <v>0</v>
      </c>
      <c r="H357">
        <v>120739</v>
      </c>
      <c r="I357">
        <v>124369</v>
      </c>
      <c r="J357">
        <v>208195</v>
      </c>
      <c r="K357">
        <v>211562</v>
      </c>
      <c r="L357">
        <v>198673</v>
      </c>
      <c r="M357">
        <v>103573</v>
      </c>
      <c r="N357">
        <v>243645</v>
      </c>
      <c r="O357">
        <v>130341</v>
      </c>
      <c r="P357">
        <v>227695</v>
      </c>
      <c r="Q357">
        <v>335645</v>
      </c>
      <c r="R357">
        <v>496933</v>
      </c>
      <c r="S357">
        <v>572005</v>
      </c>
      <c r="T357">
        <v>159011</v>
      </c>
      <c r="U357">
        <v>170853</v>
      </c>
      <c r="V357">
        <v>194761</v>
      </c>
      <c r="W357">
        <v>64676</v>
      </c>
      <c r="X357">
        <v>112552</v>
      </c>
      <c r="Y357">
        <v>124993</v>
      </c>
      <c r="Z357">
        <v>322913</v>
      </c>
      <c r="AA357">
        <v>229631</v>
      </c>
      <c r="AB357">
        <v>236439</v>
      </c>
      <c r="AC357">
        <v>60297.5</v>
      </c>
      <c r="AD357">
        <v>118117</v>
      </c>
      <c r="AE357">
        <v>140648</v>
      </c>
      <c r="AF357">
        <v>65780.800000000003</v>
      </c>
      <c r="AG357">
        <v>73541.5</v>
      </c>
      <c r="AH357">
        <v>20654.8</v>
      </c>
      <c r="AI357">
        <v>85152.4</v>
      </c>
      <c r="AJ357">
        <v>121492</v>
      </c>
      <c r="AK357">
        <v>153054</v>
      </c>
      <c r="AL357">
        <v>523339</v>
      </c>
      <c r="AM357">
        <v>771546</v>
      </c>
      <c r="AN357">
        <v>227976</v>
      </c>
      <c r="AO357">
        <v>351411</v>
      </c>
      <c r="AP357">
        <v>191897</v>
      </c>
      <c r="AQ357">
        <v>309983</v>
      </c>
    </row>
    <row r="358" spans="1:43">
      <c r="A358">
        <v>357</v>
      </c>
      <c r="B358" t="s">
        <v>755</v>
      </c>
      <c r="C358" t="s">
        <v>756</v>
      </c>
      <c r="D358">
        <v>7.1633199999999997E-4</v>
      </c>
      <c r="E358">
        <v>13</v>
      </c>
      <c r="F358">
        <v>6</v>
      </c>
      <c r="G358">
        <v>7</v>
      </c>
      <c r="H358">
        <v>1548790</v>
      </c>
      <c r="I358">
        <v>1215710</v>
      </c>
      <c r="J358">
        <v>1494880</v>
      </c>
      <c r="K358">
        <v>1556470</v>
      </c>
      <c r="L358">
        <v>1430520</v>
      </c>
      <c r="M358">
        <v>1452430</v>
      </c>
      <c r="N358">
        <v>1449810</v>
      </c>
      <c r="O358">
        <v>1536080</v>
      </c>
      <c r="P358">
        <v>1713430</v>
      </c>
      <c r="Q358">
        <v>1232060</v>
      </c>
      <c r="R358">
        <v>1236560</v>
      </c>
      <c r="S358">
        <v>1320420</v>
      </c>
      <c r="T358">
        <v>1344220</v>
      </c>
      <c r="U358">
        <v>1673170</v>
      </c>
      <c r="V358">
        <v>1384680</v>
      </c>
      <c r="W358">
        <v>998803</v>
      </c>
      <c r="X358">
        <v>912585</v>
      </c>
      <c r="Y358">
        <v>1004350</v>
      </c>
      <c r="Z358">
        <v>1967920</v>
      </c>
      <c r="AA358">
        <v>2021640</v>
      </c>
      <c r="AB358">
        <v>2141980</v>
      </c>
      <c r="AC358">
        <v>1750740</v>
      </c>
      <c r="AD358">
        <v>1578880</v>
      </c>
      <c r="AE358">
        <v>1848860</v>
      </c>
      <c r="AF358">
        <v>1571080</v>
      </c>
      <c r="AG358">
        <v>1571220</v>
      </c>
      <c r="AH358">
        <v>1824620</v>
      </c>
      <c r="AI358">
        <v>1529970</v>
      </c>
      <c r="AJ358">
        <v>1515040</v>
      </c>
      <c r="AK358">
        <v>1542240</v>
      </c>
      <c r="AL358">
        <v>1921040</v>
      </c>
      <c r="AM358">
        <v>2408870</v>
      </c>
      <c r="AN358">
        <v>1606010</v>
      </c>
      <c r="AO358">
        <v>1350720</v>
      </c>
      <c r="AP358">
        <v>1967790</v>
      </c>
      <c r="AQ358">
        <v>1848280</v>
      </c>
    </row>
    <row r="359" spans="1:43">
      <c r="A359">
        <v>358</v>
      </c>
      <c r="B359" t="s">
        <v>757</v>
      </c>
      <c r="C359" t="s">
        <v>758</v>
      </c>
      <c r="D359">
        <v>7.1633199999999997E-4</v>
      </c>
      <c r="E359">
        <v>15</v>
      </c>
      <c r="F359">
        <v>15</v>
      </c>
      <c r="G359">
        <v>0</v>
      </c>
      <c r="H359">
        <v>310235</v>
      </c>
      <c r="I359">
        <v>265734</v>
      </c>
      <c r="J359">
        <v>274350</v>
      </c>
      <c r="K359">
        <v>254956</v>
      </c>
      <c r="L359">
        <v>247461</v>
      </c>
      <c r="M359">
        <v>255205</v>
      </c>
      <c r="N359">
        <v>287475</v>
      </c>
      <c r="O359">
        <v>314239</v>
      </c>
      <c r="P359">
        <v>329037</v>
      </c>
      <c r="Q359">
        <v>137851</v>
      </c>
      <c r="R359">
        <v>142166</v>
      </c>
      <c r="S359">
        <v>137113</v>
      </c>
      <c r="T359">
        <v>324861</v>
      </c>
      <c r="U359">
        <v>409473</v>
      </c>
      <c r="V359">
        <v>418109</v>
      </c>
      <c r="W359">
        <v>95336</v>
      </c>
      <c r="X359">
        <v>129830</v>
      </c>
      <c r="Y359">
        <v>116441</v>
      </c>
      <c r="Z359">
        <v>556532</v>
      </c>
      <c r="AA359">
        <v>564091</v>
      </c>
      <c r="AB359">
        <v>647758</v>
      </c>
      <c r="AC359">
        <v>255812</v>
      </c>
      <c r="AD359">
        <v>208082</v>
      </c>
      <c r="AE359">
        <v>281927</v>
      </c>
      <c r="AF359">
        <v>217487</v>
      </c>
      <c r="AG359">
        <v>203913</v>
      </c>
      <c r="AH359">
        <v>216834</v>
      </c>
      <c r="AI359">
        <v>150950</v>
      </c>
      <c r="AJ359">
        <v>165186</v>
      </c>
      <c r="AK359">
        <v>119625</v>
      </c>
      <c r="AL359">
        <v>435907</v>
      </c>
      <c r="AM359">
        <v>658041</v>
      </c>
      <c r="AN359">
        <v>454067</v>
      </c>
      <c r="AO359">
        <v>199165</v>
      </c>
      <c r="AP359">
        <v>323532</v>
      </c>
      <c r="AQ359">
        <v>313834</v>
      </c>
    </row>
    <row r="360" spans="1:43">
      <c r="A360">
        <v>359</v>
      </c>
      <c r="B360" t="s">
        <v>759</v>
      </c>
      <c r="C360" t="s">
        <v>760</v>
      </c>
      <c r="D360">
        <v>1.5726500000000001E-2</v>
      </c>
      <c r="E360">
        <v>1</v>
      </c>
      <c r="F360">
        <v>1</v>
      </c>
      <c r="G360">
        <v>0</v>
      </c>
      <c r="H360">
        <v>303877</v>
      </c>
      <c r="I360">
        <v>331981</v>
      </c>
      <c r="J360">
        <v>309581</v>
      </c>
      <c r="K360" t="s">
        <v>44</v>
      </c>
      <c r="L360" t="s">
        <v>44</v>
      </c>
      <c r="M360">
        <v>118272</v>
      </c>
      <c r="N360">
        <v>246610</v>
      </c>
      <c r="O360">
        <v>230360</v>
      </c>
      <c r="P360">
        <v>96451.6</v>
      </c>
      <c r="Q360">
        <v>224152</v>
      </c>
      <c r="R360">
        <v>279798</v>
      </c>
      <c r="S360">
        <v>243604</v>
      </c>
      <c r="T360">
        <v>286539</v>
      </c>
      <c r="U360">
        <v>287062</v>
      </c>
      <c r="V360">
        <v>272086</v>
      </c>
      <c r="W360">
        <v>249123</v>
      </c>
      <c r="X360">
        <v>304661</v>
      </c>
      <c r="Y360">
        <v>300837</v>
      </c>
      <c r="Z360">
        <v>232246</v>
      </c>
      <c r="AA360">
        <v>206175</v>
      </c>
      <c r="AB360">
        <v>201173</v>
      </c>
      <c r="AC360">
        <v>312574</v>
      </c>
      <c r="AD360">
        <v>304848</v>
      </c>
      <c r="AE360">
        <v>270184</v>
      </c>
      <c r="AF360">
        <v>294663</v>
      </c>
      <c r="AG360">
        <v>330100</v>
      </c>
      <c r="AH360">
        <v>270443</v>
      </c>
      <c r="AI360">
        <v>340957</v>
      </c>
      <c r="AJ360">
        <v>295394</v>
      </c>
      <c r="AK360">
        <v>297081</v>
      </c>
      <c r="AL360">
        <v>238521</v>
      </c>
      <c r="AM360">
        <v>306997</v>
      </c>
      <c r="AN360">
        <v>121660</v>
      </c>
      <c r="AO360">
        <v>261469</v>
      </c>
      <c r="AP360">
        <v>375442</v>
      </c>
      <c r="AQ360">
        <v>251068</v>
      </c>
    </row>
    <row r="361" spans="1:43">
      <c r="A361">
        <v>360</v>
      </c>
      <c r="B361" t="s">
        <v>761</v>
      </c>
      <c r="C361" t="s">
        <v>762</v>
      </c>
      <c r="D361">
        <v>1.7621100000000001E-2</v>
      </c>
      <c r="E361">
        <v>4</v>
      </c>
      <c r="F361">
        <v>4</v>
      </c>
      <c r="G361">
        <v>0</v>
      </c>
      <c r="H361">
        <v>652071</v>
      </c>
      <c r="I361">
        <v>669341</v>
      </c>
      <c r="J361">
        <v>678982</v>
      </c>
      <c r="K361">
        <v>686486</v>
      </c>
      <c r="L361">
        <v>525161</v>
      </c>
      <c r="M361">
        <v>714161</v>
      </c>
      <c r="N361">
        <v>829487</v>
      </c>
      <c r="O361">
        <v>763758</v>
      </c>
      <c r="P361">
        <v>970755</v>
      </c>
      <c r="Q361">
        <v>188825</v>
      </c>
      <c r="R361">
        <v>527175</v>
      </c>
      <c r="S361">
        <v>755222</v>
      </c>
      <c r="T361">
        <v>726583</v>
      </c>
      <c r="U361">
        <v>1086110</v>
      </c>
      <c r="V361">
        <v>933991</v>
      </c>
      <c r="W361">
        <v>477429</v>
      </c>
      <c r="X361">
        <v>291681</v>
      </c>
      <c r="Y361">
        <v>396164</v>
      </c>
      <c r="Z361">
        <v>1379030</v>
      </c>
      <c r="AA361">
        <v>1362350</v>
      </c>
      <c r="AB361">
        <v>1562980</v>
      </c>
      <c r="AC361">
        <v>1240530</v>
      </c>
      <c r="AD361">
        <v>1182910</v>
      </c>
      <c r="AE361">
        <v>1528060</v>
      </c>
      <c r="AF361">
        <v>1164240</v>
      </c>
      <c r="AG361">
        <v>1239920</v>
      </c>
      <c r="AH361">
        <v>1443390</v>
      </c>
      <c r="AI361">
        <v>732143</v>
      </c>
      <c r="AJ361">
        <v>502232</v>
      </c>
      <c r="AK361">
        <v>700155</v>
      </c>
      <c r="AL361">
        <v>1196840</v>
      </c>
      <c r="AM361">
        <v>1796450</v>
      </c>
      <c r="AN361">
        <v>1104010</v>
      </c>
      <c r="AO361">
        <v>800943</v>
      </c>
      <c r="AP361">
        <v>1056410</v>
      </c>
      <c r="AQ361">
        <v>1048970</v>
      </c>
    </row>
    <row r="362" spans="1:43">
      <c r="A362">
        <v>361</v>
      </c>
      <c r="B362" t="s">
        <v>763</v>
      </c>
      <c r="C362" t="s">
        <v>764</v>
      </c>
      <c r="D362">
        <v>1.37426E-3</v>
      </c>
      <c r="E362">
        <v>3</v>
      </c>
      <c r="F362">
        <v>3</v>
      </c>
      <c r="G362">
        <v>0</v>
      </c>
      <c r="H362">
        <v>96725.1</v>
      </c>
      <c r="I362">
        <v>84938.4</v>
      </c>
      <c r="J362">
        <v>100513</v>
      </c>
      <c r="K362">
        <v>84486.3</v>
      </c>
      <c r="L362">
        <v>117148</v>
      </c>
      <c r="M362">
        <v>142315</v>
      </c>
      <c r="N362">
        <v>141609</v>
      </c>
      <c r="O362">
        <v>122384</v>
      </c>
      <c r="P362">
        <v>100457</v>
      </c>
      <c r="Q362">
        <v>83541.899999999994</v>
      </c>
      <c r="R362">
        <v>114314</v>
      </c>
      <c r="S362">
        <v>114761</v>
      </c>
      <c r="T362">
        <v>96173.3</v>
      </c>
      <c r="U362">
        <v>115609</v>
      </c>
      <c r="V362">
        <v>111194</v>
      </c>
      <c r="W362">
        <v>61385.5</v>
      </c>
      <c r="X362">
        <v>86598.1</v>
      </c>
      <c r="Y362">
        <v>100225</v>
      </c>
      <c r="Z362">
        <v>134267</v>
      </c>
      <c r="AA362">
        <v>117597</v>
      </c>
      <c r="AB362">
        <v>126057</v>
      </c>
      <c r="AC362">
        <v>133795</v>
      </c>
      <c r="AD362">
        <v>90626.8</v>
      </c>
      <c r="AE362">
        <v>123311</v>
      </c>
      <c r="AF362">
        <v>120763</v>
      </c>
      <c r="AG362">
        <v>97605.3</v>
      </c>
      <c r="AH362">
        <v>82976.7</v>
      </c>
      <c r="AI362">
        <v>119847</v>
      </c>
      <c r="AJ362">
        <v>82677.7</v>
      </c>
      <c r="AK362">
        <v>105160</v>
      </c>
      <c r="AL362">
        <v>94192.7</v>
      </c>
      <c r="AM362">
        <v>166671</v>
      </c>
      <c r="AN362">
        <v>123814</v>
      </c>
      <c r="AO362">
        <v>62979.1</v>
      </c>
      <c r="AP362">
        <v>114078</v>
      </c>
      <c r="AQ362">
        <v>85055.2</v>
      </c>
    </row>
    <row r="363" spans="1:43">
      <c r="A363">
        <v>362</v>
      </c>
      <c r="B363" t="s">
        <v>765</v>
      </c>
      <c r="C363" t="s">
        <v>766</v>
      </c>
      <c r="D363">
        <v>7.1633199999999997E-4</v>
      </c>
      <c r="E363">
        <v>15</v>
      </c>
      <c r="F363">
        <v>15</v>
      </c>
      <c r="G363">
        <v>0</v>
      </c>
      <c r="H363">
        <v>665259</v>
      </c>
      <c r="I363">
        <v>588058</v>
      </c>
      <c r="J363">
        <v>589846</v>
      </c>
      <c r="K363">
        <v>701203</v>
      </c>
      <c r="L363">
        <v>651141</v>
      </c>
      <c r="M363">
        <v>655810</v>
      </c>
      <c r="N363">
        <v>596615</v>
      </c>
      <c r="O363">
        <v>647771</v>
      </c>
      <c r="P363">
        <v>600008</v>
      </c>
      <c r="Q363">
        <v>575459</v>
      </c>
      <c r="R363">
        <v>599399</v>
      </c>
      <c r="S363">
        <v>516139</v>
      </c>
      <c r="T363">
        <v>608241</v>
      </c>
      <c r="U363">
        <v>641769</v>
      </c>
      <c r="V363">
        <v>505886</v>
      </c>
      <c r="W363">
        <v>561352</v>
      </c>
      <c r="X363">
        <v>597046</v>
      </c>
      <c r="Y363">
        <v>506770</v>
      </c>
      <c r="Z363">
        <v>690574</v>
      </c>
      <c r="AA363">
        <v>674419</v>
      </c>
      <c r="AB363">
        <v>705278</v>
      </c>
      <c r="AC363">
        <v>666471</v>
      </c>
      <c r="AD363">
        <v>603905</v>
      </c>
      <c r="AE363">
        <v>592661</v>
      </c>
      <c r="AF363">
        <v>610978</v>
      </c>
      <c r="AG363">
        <v>635439</v>
      </c>
      <c r="AH363">
        <v>628321</v>
      </c>
      <c r="AI363">
        <v>582802</v>
      </c>
      <c r="AJ363">
        <v>598107</v>
      </c>
      <c r="AK363">
        <v>571259</v>
      </c>
      <c r="AL363">
        <v>581567</v>
      </c>
      <c r="AM363">
        <v>737780</v>
      </c>
      <c r="AN363">
        <v>491318</v>
      </c>
      <c r="AO363">
        <v>498598</v>
      </c>
      <c r="AP363">
        <v>602787</v>
      </c>
      <c r="AQ363">
        <v>600902</v>
      </c>
    </row>
    <row r="364" spans="1:43">
      <c r="A364">
        <v>363</v>
      </c>
      <c r="B364" t="s">
        <v>767</v>
      </c>
      <c r="C364" t="s">
        <v>768</v>
      </c>
      <c r="D364">
        <v>7.1633199999999997E-4</v>
      </c>
      <c r="E364">
        <v>20</v>
      </c>
      <c r="F364">
        <v>20</v>
      </c>
      <c r="G364">
        <v>0</v>
      </c>
      <c r="H364">
        <v>3865390</v>
      </c>
      <c r="I364">
        <v>3617720</v>
      </c>
      <c r="J364">
        <v>3652690</v>
      </c>
      <c r="K364">
        <v>4776880</v>
      </c>
      <c r="L364">
        <v>4501860</v>
      </c>
      <c r="M364">
        <v>5234610</v>
      </c>
      <c r="N364">
        <v>3441720</v>
      </c>
      <c r="O364">
        <v>3580300</v>
      </c>
      <c r="P364">
        <v>3731480</v>
      </c>
      <c r="Q364">
        <v>2474620</v>
      </c>
      <c r="R364">
        <v>2486900</v>
      </c>
      <c r="S364">
        <v>2743660</v>
      </c>
      <c r="T364">
        <v>3911650</v>
      </c>
      <c r="U364">
        <v>4331340</v>
      </c>
      <c r="V364">
        <v>4201970</v>
      </c>
      <c r="W364">
        <v>1959900</v>
      </c>
      <c r="X364">
        <v>1951700</v>
      </c>
      <c r="Y364">
        <v>1997110</v>
      </c>
      <c r="Z364">
        <v>5866160</v>
      </c>
      <c r="AA364">
        <v>5797290</v>
      </c>
      <c r="AB364">
        <v>6250360</v>
      </c>
      <c r="AC364">
        <v>4828010</v>
      </c>
      <c r="AD364">
        <v>4499130</v>
      </c>
      <c r="AE364">
        <v>4834490</v>
      </c>
      <c r="AF364">
        <v>2189880</v>
      </c>
      <c r="AG364">
        <v>2294090</v>
      </c>
      <c r="AH364">
        <v>2359710</v>
      </c>
      <c r="AI364">
        <v>2196120</v>
      </c>
      <c r="AJ364">
        <v>2196690</v>
      </c>
      <c r="AK364">
        <v>2151580</v>
      </c>
      <c r="AL364">
        <v>3685070</v>
      </c>
      <c r="AM364">
        <v>5003990</v>
      </c>
      <c r="AN364">
        <v>3694840</v>
      </c>
      <c r="AO364">
        <v>3157760</v>
      </c>
      <c r="AP364">
        <v>4451750</v>
      </c>
      <c r="AQ364">
        <v>4076200</v>
      </c>
    </row>
    <row r="365" spans="1:43">
      <c r="A365">
        <v>364</v>
      </c>
      <c r="B365" t="s">
        <v>769</v>
      </c>
      <c r="C365" t="s">
        <v>770</v>
      </c>
      <c r="D365">
        <v>7.1633199999999997E-4</v>
      </c>
      <c r="E365">
        <v>22</v>
      </c>
      <c r="F365">
        <v>17</v>
      </c>
      <c r="G365">
        <v>5</v>
      </c>
      <c r="H365">
        <v>2158100</v>
      </c>
      <c r="I365">
        <v>1819840</v>
      </c>
      <c r="J365">
        <v>1606640</v>
      </c>
      <c r="K365">
        <v>2157800</v>
      </c>
      <c r="L365">
        <v>2000100</v>
      </c>
      <c r="M365">
        <v>1907410</v>
      </c>
      <c r="N365">
        <v>2352800</v>
      </c>
      <c r="O365">
        <v>2183610</v>
      </c>
      <c r="P365">
        <v>1932490</v>
      </c>
      <c r="Q365">
        <v>1550190</v>
      </c>
      <c r="R365">
        <v>1496230</v>
      </c>
      <c r="S365">
        <v>1514870</v>
      </c>
      <c r="T365">
        <v>2120490</v>
      </c>
      <c r="U365">
        <v>2168520</v>
      </c>
      <c r="V365">
        <v>1994520</v>
      </c>
      <c r="W365">
        <v>1380080</v>
      </c>
      <c r="X365">
        <v>1136590</v>
      </c>
      <c r="Y365">
        <v>1072970</v>
      </c>
      <c r="Z365">
        <v>3135810</v>
      </c>
      <c r="AA365">
        <v>3066690</v>
      </c>
      <c r="AB365">
        <v>3175990</v>
      </c>
      <c r="AC365">
        <v>1839990</v>
      </c>
      <c r="AD365">
        <v>1685660</v>
      </c>
      <c r="AE365">
        <v>1589560</v>
      </c>
      <c r="AF365">
        <v>1776480</v>
      </c>
      <c r="AG365">
        <v>1775580</v>
      </c>
      <c r="AH365">
        <v>1699840</v>
      </c>
      <c r="AI365">
        <v>1808270</v>
      </c>
      <c r="AJ365">
        <v>1799080</v>
      </c>
      <c r="AK365">
        <v>1903640</v>
      </c>
      <c r="AL365">
        <v>1931230</v>
      </c>
      <c r="AM365">
        <v>2184910</v>
      </c>
      <c r="AN365">
        <v>1534870</v>
      </c>
      <c r="AO365">
        <v>1226860</v>
      </c>
      <c r="AP365">
        <v>1636480</v>
      </c>
      <c r="AQ365">
        <v>1420560</v>
      </c>
    </row>
    <row r="366" spans="1:43">
      <c r="A366">
        <v>365</v>
      </c>
      <c r="B366" t="s">
        <v>771</v>
      </c>
      <c r="C366" t="s">
        <v>772</v>
      </c>
      <c r="D366">
        <v>3.8251399999999998E-2</v>
      </c>
      <c r="E366">
        <v>4</v>
      </c>
      <c r="F366">
        <v>4</v>
      </c>
      <c r="G366">
        <v>0</v>
      </c>
      <c r="H366">
        <v>243897</v>
      </c>
      <c r="I366">
        <v>156313</v>
      </c>
      <c r="J366">
        <v>262635</v>
      </c>
      <c r="K366" t="s">
        <v>44</v>
      </c>
      <c r="L366" t="s">
        <v>44</v>
      </c>
      <c r="M366" t="s">
        <v>44</v>
      </c>
      <c r="N366">
        <v>250610</v>
      </c>
      <c r="O366">
        <v>178841</v>
      </c>
      <c r="P366">
        <v>312697</v>
      </c>
      <c r="Q366" t="s">
        <v>44</v>
      </c>
      <c r="R366" t="s">
        <v>44</v>
      </c>
      <c r="S366" t="s">
        <v>44</v>
      </c>
      <c r="T366">
        <v>107598</v>
      </c>
      <c r="U366">
        <v>175660</v>
      </c>
      <c r="V366">
        <v>195932</v>
      </c>
      <c r="W366" t="s">
        <v>44</v>
      </c>
      <c r="X366">
        <v>23692.6</v>
      </c>
      <c r="Y366" t="s">
        <v>44</v>
      </c>
      <c r="Z366">
        <v>808829</v>
      </c>
      <c r="AA366">
        <v>806797</v>
      </c>
      <c r="AB366">
        <v>934028</v>
      </c>
      <c r="AC366">
        <v>36041.300000000003</v>
      </c>
      <c r="AD366">
        <v>34252.5</v>
      </c>
      <c r="AE366">
        <v>55055.199999999997</v>
      </c>
      <c r="AF366">
        <v>288742</v>
      </c>
      <c r="AG366">
        <v>340046</v>
      </c>
      <c r="AH366">
        <v>381368</v>
      </c>
      <c r="AI366">
        <v>226148</v>
      </c>
      <c r="AJ366" t="s">
        <v>44</v>
      </c>
      <c r="AK366" t="s">
        <v>44</v>
      </c>
      <c r="AL366">
        <v>1081750</v>
      </c>
      <c r="AM366">
        <v>1429530</v>
      </c>
      <c r="AN366">
        <v>1204900</v>
      </c>
      <c r="AO366">
        <v>74445.8</v>
      </c>
      <c r="AP366">
        <v>115765</v>
      </c>
      <c r="AQ366">
        <v>156098</v>
      </c>
    </row>
    <row r="367" spans="1:43">
      <c r="A367">
        <v>366</v>
      </c>
      <c r="B367" t="s">
        <v>773</v>
      </c>
      <c r="C367" t="s">
        <v>774</v>
      </c>
      <c r="D367">
        <v>2.01519E-2</v>
      </c>
      <c r="E367">
        <v>3</v>
      </c>
      <c r="F367">
        <v>3</v>
      </c>
      <c r="G367">
        <v>0</v>
      </c>
      <c r="H367">
        <v>180591</v>
      </c>
      <c r="I367">
        <v>89493.7</v>
      </c>
      <c r="J367">
        <v>161697</v>
      </c>
      <c r="K367">
        <v>240581</v>
      </c>
      <c r="L367">
        <v>200788</v>
      </c>
      <c r="M367">
        <v>186268</v>
      </c>
      <c r="N367">
        <v>206900</v>
      </c>
      <c r="O367">
        <v>217978</v>
      </c>
      <c r="P367">
        <v>217276</v>
      </c>
      <c r="Q367">
        <v>119754</v>
      </c>
      <c r="R367">
        <v>203536</v>
      </c>
      <c r="S367">
        <v>189947</v>
      </c>
      <c r="T367">
        <v>77640</v>
      </c>
      <c r="U367">
        <v>146275</v>
      </c>
      <c r="V367">
        <v>171187</v>
      </c>
      <c r="W367">
        <v>117734</v>
      </c>
      <c r="X367">
        <v>119524</v>
      </c>
      <c r="Y367">
        <v>128939</v>
      </c>
      <c r="Z367">
        <v>305441</v>
      </c>
      <c r="AA367">
        <v>317244</v>
      </c>
      <c r="AB367">
        <v>301658</v>
      </c>
      <c r="AC367">
        <v>269647</v>
      </c>
      <c r="AD367">
        <v>207426</v>
      </c>
      <c r="AE367">
        <v>222529</v>
      </c>
      <c r="AF367">
        <v>213625</v>
      </c>
      <c r="AG367">
        <v>170415</v>
      </c>
      <c r="AH367">
        <v>114919</v>
      </c>
      <c r="AI367">
        <v>165933</v>
      </c>
      <c r="AJ367">
        <v>196442</v>
      </c>
      <c r="AK367">
        <v>157987</v>
      </c>
      <c r="AL367">
        <v>257051</v>
      </c>
      <c r="AM367">
        <v>323414</v>
      </c>
      <c r="AN367">
        <v>231177</v>
      </c>
      <c r="AO367">
        <v>146212</v>
      </c>
      <c r="AP367">
        <v>163535</v>
      </c>
      <c r="AQ367">
        <v>230545</v>
      </c>
    </row>
    <row r="368" spans="1:43">
      <c r="A368">
        <v>367</v>
      </c>
      <c r="B368" t="s">
        <v>775</v>
      </c>
      <c r="C368" t="s">
        <v>776</v>
      </c>
      <c r="D368">
        <v>7.1633199999999997E-4</v>
      </c>
      <c r="E368">
        <v>6</v>
      </c>
      <c r="F368">
        <v>6</v>
      </c>
      <c r="G368">
        <v>0</v>
      </c>
      <c r="H368">
        <v>1447790</v>
      </c>
      <c r="I368">
        <v>1536500</v>
      </c>
      <c r="J368">
        <v>1585420</v>
      </c>
      <c r="K368">
        <v>2278270</v>
      </c>
      <c r="L368">
        <v>2594970</v>
      </c>
      <c r="M368">
        <v>2607650</v>
      </c>
      <c r="N368">
        <v>2304450</v>
      </c>
      <c r="O368">
        <v>2586820</v>
      </c>
      <c r="P368">
        <v>3350300</v>
      </c>
      <c r="Q368">
        <v>2155410</v>
      </c>
      <c r="R368">
        <v>2617880</v>
      </c>
      <c r="S368">
        <v>2885430</v>
      </c>
      <c r="T368">
        <v>1974020</v>
      </c>
      <c r="U368">
        <v>2119320</v>
      </c>
      <c r="V368">
        <v>2399910</v>
      </c>
      <c r="W368">
        <v>1931150</v>
      </c>
      <c r="X368">
        <v>1829400</v>
      </c>
      <c r="Y368">
        <v>1557910</v>
      </c>
      <c r="Z368">
        <v>3865720</v>
      </c>
      <c r="AA368">
        <v>3980550</v>
      </c>
      <c r="AB368">
        <v>4674320</v>
      </c>
      <c r="AC368">
        <v>3421710</v>
      </c>
      <c r="AD368">
        <v>3628700</v>
      </c>
      <c r="AE368">
        <v>3645400</v>
      </c>
      <c r="AF368">
        <v>2670740</v>
      </c>
      <c r="AG368">
        <v>2913830</v>
      </c>
      <c r="AH368">
        <v>3146750</v>
      </c>
      <c r="AI368">
        <v>3009500</v>
      </c>
      <c r="AJ368">
        <v>3076950</v>
      </c>
      <c r="AK368">
        <v>2762490</v>
      </c>
      <c r="AL368">
        <v>1706780</v>
      </c>
      <c r="AM368">
        <v>2073470</v>
      </c>
      <c r="AN368">
        <v>1614720</v>
      </c>
      <c r="AO368">
        <v>1579910</v>
      </c>
      <c r="AP368">
        <v>2271410</v>
      </c>
      <c r="AQ368">
        <v>2736180</v>
      </c>
    </row>
    <row r="369" spans="1:43">
      <c r="A369">
        <v>368</v>
      </c>
      <c r="B369" t="s">
        <v>777</v>
      </c>
      <c r="C369" t="s">
        <v>778</v>
      </c>
      <c r="D369">
        <v>1.0983E-3</v>
      </c>
      <c r="E369">
        <v>3</v>
      </c>
      <c r="F369">
        <v>0</v>
      </c>
      <c r="G369">
        <v>3</v>
      </c>
      <c r="H369">
        <v>4955260</v>
      </c>
      <c r="I369">
        <v>4716260</v>
      </c>
      <c r="J369">
        <v>5509850</v>
      </c>
      <c r="K369">
        <v>6021340</v>
      </c>
      <c r="L369">
        <v>6198600</v>
      </c>
      <c r="M369">
        <v>6900240</v>
      </c>
      <c r="N369">
        <v>5958550</v>
      </c>
      <c r="O369">
        <v>6075440</v>
      </c>
      <c r="P369">
        <v>6666550</v>
      </c>
      <c r="Q369">
        <v>3591970</v>
      </c>
      <c r="R369">
        <v>3469390</v>
      </c>
      <c r="S369">
        <v>4417770</v>
      </c>
      <c r="T369">
        <v>5851840</v>
      </c>
      <c r="U369">
        <v>6160620</v>
      </c>
      <c r="V369">
        <v>6573280</v>
      </c>
      <c r="W369">
        <v>2728320</v>
      </c>
      <c r="X369">
        <v>3023230</v>
      </c>
      <c r="Y369">
        <v>3098730</v>
      </c>
      <c r="Z369">
        <v>7863150</v>
      </c>
      <c r="AA369">
        <v>8212600</v>
      </c>
      <c r="AB369">
        <v>9233140</v>
      </c>
      <c r="AC369">
        <v>5292800</v>
      </c>
      <c r="AD369">
        <v>5598240</v>
      </c>
      <c r="AE369">
        <v>5987450</v>
      </c>
      <c r="AF369">
        <v>3476440</v>
      </c>
      <c r="AG369">
        <v>3367670</v>
      </c>
      <c r="AH369">
        <v>3897230</v>
      </c>
      <c r="AI369">
        <v>3808400</v>
      </c>
      <c r="AJ369">
        <v>3910340</v>
      </c>
      <c r="AK369">
        <v>3763580</v>
      </c>
      <c r="AL369">
        <v>3568990</v>
      </c>
      <c r="AM369">
        <v>4638580</v>
      </c>
      <c r="AN369">
        <v>2507130</v>
      </c>
      <c r="AO369">
        <v>2284180</v>
      </c>
      <c r="AP369">
        <v>2875700</v>
      </c>
      <c r="AQ369">
        <v>3481580</v>
      </c>
    </row>
    <row r="370" spans="1:43">
      <c r="A370">
        <v>369</v>
      </c>
      <c r="B370" t="s">
        <v>779</v>
      </c>
      <c r="C370" t="s">
        <v>780</v>
      </c>
      <c r="D370">
        <v>3.4068099999999997E-2</v>
      </c>
      <c r="E370">
        <v>1</v>
      </c>
      <c r="F370">
        <v>1</v>
      </c>
      <c r="G370">
        <v>0</v>
      </c>
      <c r="H370">
        <v>201723</v>
      </c>
      <c r="I370">
        <v>162881</v>
      </c>
      <c r="J370">
        <v>235784</v>
      </c>
      <c r="K370">
        <v>264600</v>
      </c>
      <c r="L370" t="s">
        <v>44</v>
      </c>
      <c r="M370">
        <v>240359</v>
      </c>
      <c r="N370">
        <v>241515</v>
      </c>
      <c r="O370">
        <v>243482</v>
      </c>
      <c r="P370">
        <v>288849</v>
      </c>
      <c r="Q370">
        <v>261396</v>
      </c>
      <c r="R370" t="s">
        <v>44</v>
      </c>
      <c r="S370" t="s">
        <v>44</v>
      </c>
      <c r="T370">
        <v>219338</v>
      </c>
      <c r="U370">
        <v>251375</v>
      </c>
      <c r="V370">
        <v>190146</v>
      </c>
      <c r="W370">
        <v>75045.3</v>
      </c>
      <c r="X370">
        <v>207121</v>
      </c>
      <c r="Y370">
        <v>213515</v>
      </c>
      <c r="Z370">
        <v>269398</v>
      </c>
      <c r="AA370">
        <v>275454</v>
      </c>
      <c r="AB370">
        <v>289792</v>
      </c>
      <c r="AC370">
        <v>254424</v>
      </c>
      <c r="AD370">
        <v>230387</v>
      </c>
      <c r="AE370">
        <v>197492</v>
      </c>
      <c r="AF370">
        <v>274947</v>
      </c>
      <c r="AG370">
        <v>247008</v>
      </c>
      <c r="AH370">
        <v>232302</v>
      </c>
      <c r="AI370">
        <v>246358</v>
      </c>
      <c r="AJ370">
        <v>261491</v>
      </c>
      <c r="AK370">
        <v>188608</v>
      </c>
      <c r="AL370">
        <v>162869</v>
      </c>
      <c r="AM370">
        <v>256232</v>
      </c>
      <c r="AN370">
        <v>171919</v>
      </c>
      <c r="AO370">
        <v>160177</v>
      </c>
      <c r="AP370">
        <v>219527</v>
      </c>
      <c r="AQ370">
        <v>206498</v>
      </c>
    </row>
    <row r="371" spans="1:43">
      <c r="A371">
        <v>370</v>
      </c>
      <c r="B371" t="s">
        <v>781</v>
      </c>
      <c r="C371" t="s">
        <v>782</v>
      </c>
      <c r="D371">
        <v>2.7356700000000001E-2</v>
      </c>
      <c r="E371">
        <v>1</v>
      </c>
      <c r="F371">
        <v>1</v>
      </c>
      <c r="G371">
        <v>0</v>
      </c>
      <c r="H371">
        <v>653749</v>
      </c>
      <c r="I371">
        <v>594881</v>
      </c>
      <c r="J371">
        <v>613816</v>
      </c>
      <c r="K371">
        <v>498230</v>
      </c>
      <c r="L371">
        <v>484477</v>
      </c>
      <c r="M371">
        <v>465494</v>
      </c>
      <c r="N371">
        <v>761792</v>
      </c>
      <c r="O371">
        <v>820032</v>
      </c>
      <c r="P371">
        <v>783935</v>
      </c>
      <c r="Q371">
        <v>424570</v>
      </c>
      <c r="R371">
        <v>449121</v>
      </c>
      <c r="S371">
        <v>476241</v>
      </c>
      <c r="T371">
        <v>891946</v>
      </c>
      <c r="U371">
        <v>1047560</v>
      </c>
      <c r="V371">
        <v>918852</v>
      </c>
      <c r="W371">
        <v>395265</v>
      </c>
      <c r="X371">
        <v>414306</v>
      </c>
      <c r="Y371">
        <v>396600</v>
      </c>
      <c r="Z371">
        <v>588080</v>
      </c>
      <c r="AA371">
        <v>690139</v>
      </c>
      <c r="AB371">
        <v>704500</v>
      </c>
      <c r="AC371">
        <v>469178</v>
      </c>
      <c r="AD371">
        <v>454770</v>
      </c>
      <c r="AE371">
        <v>475859</v>
      </c>
      <c r="AF371">
        <v>477572</v>
      </c>
      <c r="AG371">
        <v>531035</v>
      </c>
      <c r="AH371">
        <v>644413</v>
      </c>
      <c r="AI371">
        <v>345115</v>
      </c>
      <c r="AJ371">
        <v>374929</v>
      </c>
      <c r="AK371">
        <v>356050</v>
      </c>
      <c r="AL371">
        <v>339760</v>
      </c>
      <c r="AM371">
        <v>447613</v>
      </c>
      <c r="AN371">
        <v>345137</v>
      </c>
      <c r="AO371">
        <v>172004</v>
      </c>
      <c r="AP371">
        <v>228286</v>
      </c>
      <c r="AQ371">
        <v>228779</v>
      </c>
    </row>
    <row r="372" spans="1:43">
      <c r="A372">
        <v>371</v>
      </c>
      <c r="B372" t="s">
        <v>783</v>
      </c>
      <c r="C372" t="s">
        <v>784</v>
      </c>
      <c r="D372">
        <v>3.3509700000000003E-2</v>
      </c>
      <c r="E372">
        <v>2</v>
      </c>
      <c r="F372">
        <v>2</v>
      </c>
      <c r="G372">
        <v>0</v>
      </c>
      <c r="H372">
        <v>154070</v>
      </c>
      <c r="I372">
        <v>51412.1</v>
      </c>
      <c r="J372">
        <v>156021</v>
      </c>
      <c r="K372">
        <v>98572.1</v>
      </c>
      <c r="L372">
        <v>78890.100000000006</v>
      </c>
      <c r="M372">
        <v>35415</v>
      </c>
      <c r="N372">
        <v>151765</v>
      </c>
      <c r="O372">
        <v>142805</v>
      </c>
      <c r="P372">
        <v>119531</v>
      </c>
      <c r="Q372">
        <v>65542.899999999994</v>
      </c>
      <c r="R372">
        <v>123813</v>
      </c>
      <c r="S372">
        <v>42567.7</v>
      </c>
      <c r="T372">
        <v>144832</v>
      </c>
      <c r="U372">
        <v>174537</v>
      </c>
      <c r="V372">
        <v>134283</v>
      </c>
      <c r="W372">
        <v>49573.5</v>
      </c>
      <c r="X372">
        <v>19993.3</v>
      </c>
      <c r="Y372">
        <v>26869.200000000001</v>
      </c>
      <c r="Z372">
        <v>184873</v>
      </c>
      <c r="AA372">
        <v>150917</v>
      </c>
      <c r="AB372">
        <v>211625</v>
      </c>
      <c r="AC372">
        <v>85727.5</v>
      </c>
      <c r="AD372">
        <v>77251.199999999997</v>
      </c>
      <c r="AE372">
        <v>64004.7</v>
      </c>
      <c r="AF372">
        <v>52441.1</v>
      </c>
      <c r="AG372">
        <v>129264</v>
      </c>
      <c r="AH372">
        <v>57882</v>
      </c>
      <c r="AI372">
        <v>28312.9</v>
      </c>
      <c r="AJ372">
        <v>43015.5</v>
      </c>
      <c r="AK372">
        <v>63807.8</v>
      </c>
      <c r="AL372">
        <v>161184</v>
      </c>
      <c r="AM372">
        <v>253714</v>
      </c>
      <c r="AN372">
        <v>137180</v>
      </c>
      <c r="AO372">
        <v>23387.7</v>
      </c>
      <c r="AP372">
        <v>62124.3</v>
      </c>
      <c r="AQ372">
        <v>119990</v>
      </c>
    </row>
    <row r="373" spans="1:43">
      <c r="A373">
        <v>372</v>
      </c>
      <c r="B373" t="s">
        <v>785</v>
      </c>
      <c r="C373" t="s">
        <v>786</v>
      </c>
      <c r="D373">
        <v>7.1633199999999997E-4</v>
      </c>
      <c r="E373">
        <v>7</v>
      </c>
      <c r="F373">
        <v>0</v>
      </c>
      <c r="G373">
        <v>7</v>
      </c>
      <c r="H373">
        <v>430167</v>
      </c>
      <c r="I373">
        <v>387179</v>
      </c>
      <c r="J373">
        <v>420255</v>
      </c>
      <c r="K373">
        <v>513632</v>
      </c>
      <c r="L373">
        <v>488064</v>
      </c>
      <c r="M373">
        <v>451922</v>
      </c>
      <c r="N373">
        <v>548359</v>
      </c>
      <c r="O373">
        <v>522493</v>
      </c>
      <c r="P373">
        <v>463333</v>
      </c>
      <c r="Q373">
        <v>392891</v>
      </c>
      <c r="R373">
        <v>366742</v>
      </c>
      <c r="S373">
        <v>363651</v>
      </c>
      <c r="T373">
        <v>491044</v>
      </c>
      <c r="U373">
        <v>540354</v>
      </c>
      <c r="V373">
        <v>494389</v>
      </c>
      <c r="W373">
        <v>345576</v>
      </c>
      <c r="X373">
        <v>333819</v>
      </c>
      <c r="Y373">
        <v>363395</v>
      </c>
      <c r="Z373">
        <v>634691</v>
      </c>
      <c r="AA373">
        <v>579035</v>
      </c>
      <c r="AB373">
        <v>623506</v>
      </c>
      <c r="AC373">
        <v>474570</v>
      </c>
      <c r="AD373">
        <v>509790</v>
      </c>
      <c r="AE373">
        <v>518959</v>
      </c>
      <c r="AF373">
        <v>488386</v>
      </c>
      <c r="AG373">
        <v>422609</v>
      </c>
      <c r="AH373">
        <v>405153</v>
      </c>
      <c r="AI373">
        <v>469739</v>
      </c>
      <c r="AJ373">
        <v>462266</v>
      </c>
      <c r="AK373">
        <v>401369</v>
      </c>
      <c r="AL373">
        <v>538734</v>
      </c>
      <c r="AM373">
        <v>635111</v>
      </c>
      <c r="AN373">
        <v>499451</v>
      </c>
      <c r="AO373">
        <v>353643</v>
      </c>
      <c r="AP373">
        <v>472333</v>
      </c>
      <c r="AQ373">
        <v>328575</v>
      </c>
    </row>
    <row r="374" spans="1:43">
      <c r="A374">
        <v>373</v>
      </c>
      <c r="B374" t="s">
        <v>787</v>
      </c>
      <c r="C374" t="s">
        <v>788</v>
      </c>
      <c r="D374">
        <v>2.7992599999999999E-2</v>
      </c>
      <c r="E374">
        <v>1</v>
      </c>
      <c r="F374">
        <v>1</v>
      </c>
      <c r="G374">
        <v>0</v>
      </c>
      <c r="H374">
        <v>125895</v>
      </c>
      <c r="I374">
        <v>174661</v>
      </c>
      <c r="J374">
        <v>136815</v>
      </c>
      <c r="K374">
        <v>225621</v>
      </c>
      <c r="L374" t="s">
        <v>44</v>
      </c>
      <c r="M374">
        <v>255679</v>
      </c>
      <c r="N374">
        <v>116517</v>
      </c>
      <c r="O374" t="s">
        <v>44</v>
      </c>
      <c r="P374">
        <v>160610</v>
      </c>
      <c r="Q374">
        <v>110552</v>
      </c>
      <c r="R374">
        <v>136272</v>
      </c>
      <c r="S374">
        <v>171775</v>
      </c>
      <c r="T374">
        <v>203327</v>
      </c>
      <c r="U374">
        <v>200479</v>
      </c>
      <c r="V374">
        <v>225701</v>
      </c>
      <c r="W374">
        <v>72376.5</v>
      </c>
      <c r="X374">
        <v>91639.1</v>
      </c>
      <c r="Y374" t="s">
        <v>44</v>
      </c>
      <c r="Z374" t="s">
        <v>44</v>
      </c>
      <c r="AA374" t="s">
        <v>44</v>
      </c>
      <c r="AB374" t="s">
        <v>44</v>
      </c>
      <c r="AC374">
        <v>157109</v>
      </c>
      <c r="AD374">
        <v>186029</v>
      </c>
      <c r="AE374">
        <v>240078</v>
      </c>
      <c r="AF374">
        <v>361798</v>
      </c>
      <c r="AG374" t="s">
        <v>44</v>
      </c>
      <c r="AH374" t="s">
        <v>44</v>
      </c>
      <c r="AI374" t="s">
        <v>44</v>
      </c>
      <c r="AJ374">
        <v>227069</v>
      </c>
      <c r="AK374">
        <v>251802</v>
      </c>
      <c r="AL374" t="s">
        <v>44</v>
      </c>
      <c r="AM374" t="s">
        <v>44</v>
      </c>
      <c r="AN374" t="s">
        <v>44</v>
      </c>
      <c r="AO374">
        <v>114990</v>
      </c>
      <c r="AP374">
        <v>149877</v>
      </c>
      <c r="AQ374">
        <v>156371</v>
      </c>
    </row>
    <row r="375" spans="1:43">
      <c r="A375">
        <v>374</v>
      </c>
      <c r="B375" t="s">
        <v>789</v>
      </c>
      <c r="C375" t="s">
        <v>790</v>
      </c>
      <c r="D375">
        <v>7.1633199999999997E-4</v>
      </c>
      <c r="E375">
        <v>8</v>
      </c>
      <c r="F375">
        <v>8</v>
      </c>
      <c r="G375">
        <v>0</v>
      </c>
      <c r="H375">
        <v>1064010</v>
      </c>
      <c r="I375">
        <v>1017610</v>
      </c>
      <c r="J375">
        <v>896070</v>
      </c>
      <c r="K375">
        <v>1094560</v>
      </c>
      <c r="L375">
        <v>994309</v>
      </c>
      <c r="M375">
        <v>911790</v>
      </c>
      <c r="N375">
        <v>980476</v>
      </c>
      <c r="O375">
        <v>1031870</v>
      </c>
      <c r="P375">
        <v>929027</v>
      </c>
      <c r="Q375">
        <v>1055480</v>
      </c>
      <c r="R375">
        <v>1007300</v>
      </c>
      <c r="S375">
        <v>924459</v>
      </c>
      <c r="T375">
        <v>973449</v>
      </c>
      <c r="U375">
        <v>1082100</v>
      </c>
      <c r="V375">
        <v>912023</v>
      </c>
      <c r="W375">
        <v>981451</v>
      </c>
      <c r="X375">
        <v>1041600</v>
      </c>
      <c r="Y375">
        <v>951998</v>
      </c>
      <c r="Z375">
        <v>1001790</v>
      </c>
      <c r="AA375">
        <v>973940</v>
      </c>
      <c r="AB375">
        <v>935754</v>
      </c>
      <c r="AC375">
        <v>1034740</v>
      </c>
      <c r="AD375">
        <v>929246</v>
      </c>
      <c r="AE375">
        <v>930815</v>
      </c>
      <c r="AF375">
        <v>1006160</v>
      </c>
      <c r="AG375">
        <v>1120550</v>
      </c>
      <c r="AH375">
        <v>980268</v>
      </c>
      <c r="AI375">
        <v>1030570</v>
      </c>
      <c r="AJ375">
        <v>965960</v>
      </c>
      <c r="AK375">
        <v>769392</v>
      </c>
      <c r="AL375">
        <v>922549</v>
      </c>
      <c r="AM375">
        <v>1112050</v>
      </c>
      <c r="AN375">
        <v>802068</v>
      </c>
      <c r="AO375">
        <v>791846</v>
      </c>
      <c r="AP375">
        <v>1147440</v>
      </c>
      <c r="AQ375">
        <v>919189</v>
      </c>
    </row>
    <row r="376" spans="1:43">
      <c r="A376">
        <v>375</v>
      </c>
      <c r="B376" t="s">
        <v>791</v>
      </c>
      <c r="C376" t="s">
        <v>792</v>
      </c>
      <c r="D376">
        <v>7.1633199999999997E-4</v>
      </c>
      <c r="E376">
        <v>16</v>
      </c>
      <c r="F376">
        <v>6</v>
      </c>
      <c r="G376">
        <v>10</v>
      </c>
      <c r="H376">
        <v>13519300</v>
      </c>
      <c r="I376">
        <v>13078300</v>
      </c>
      <c r="J376">
        <v>13886800</v>
      </c>
      <c r="K376">
        <v>13691800</v>
      </c>
      <c r="L376">
        <v>13932100</v>
      </c>
      <c r="M376">
        <v>13951700</v>
      </c>
      <c r="N376">
        <v>13135800</v>
      </c>
      <c r="O376">
        <v>14094400</v>
      </c>
      <c r="P376">
        <v>13917100</v>
      </c>
      <c r="Q376">
        <v>11242800</v>
      </c>
      <c r="R376">
        <v>11767900</v>
      </c>
      <c r="S376">
        <v>12495900</v>
      </c>
      <c r="T376">
        <v>13864800</v>
      </c>
      <c r="U376">
        <v>15755600</v>
      </c>
      <c r="V376">
        <v>14719600</v>
      </c>
      <c r="W376">
        <v>10778500</v>
      </c>
      <c r="X376">
        <v>10560300</v>
      </c>
      <c r="Y376">
        <v>10580600</v>
      </c>
      <c r="Z376">
        <v>14855400</v>
      </c>
      <c r="AA376">
        <v>16000300</v>
      </c>
      <c r="AB376">
        <v>16090100</v>
      </c>
      <c r="AC376">
        <v>12317600</v>
      </c>
      <c r="AD376">
        <v>12901600</v>
      </c>
      <c r="AE376">
        <v>12747300</v>
      </c>
      <c r="AF376">
        <v>11599900</v>
      </c>
      <c r="AG376">
        <v>12132700</v>
      </c>
      <c r="AH376">
        <v>13142000</v>
      </c>
      <c r="AI376">
        <v>11151300</v>
      </c>
      <c r="AJ376">
        <v>11290200</v>
      </c>
      <c r="AK376">
        <v>11483000</v>
      </c>
      <c r="AL376">
        <v>11528800</v>
      </c>
      <c r="AM376">
        <v>15093400</v>
      </c>
      <c r="AN376">
        <v>11202100</v>
      </c>
      <c r="AO376">
        <v>9249130</v>
      </c>
      <c r="AP376">
        <v>12038300</v>
      </c>
      <c r="AQ376">
        <v>12132000</v>
      </c>
    </row>
    <row r="377" spans="1:43">
      <c r="A377">
        <v>376</v>
      </c>
      <c r="B377" t="s">
        <v>793</v>
      </c>
      <c r="C377" t="s">
        <v>794</v>
      </c>
      <c r="D377">
        <v>1.2545499999999999E-2</v>
      </c>
      <c r="E377">
        <v>1</v>
      </c>
      <c r="F377">
        <v>1</v>
      </c>
      <c r="G377">
        <v>0</v>
      </c>
      <c r="H377">
        <v>6237.87</v>
      </c>
      <c r="I377" t="s">
        <v>44</v>
      </c>
      <c r="J377" t="s">
        <v>44</v>
      </c>
      <c r="K377">
        <v>39285.5</v>
      </c>
      <c r="L377">
        <v>40661.4</v>
      </c>
      <c r="M377">
        <v>62527.3</v>
      </c>
      <c r="N377">
        <v>17433.3</v>
      </c>
      <c r="O377">
        <v>7121.19</v>
      </c>
      <c r="P377" t="s">
        <v>44</v>
      </c>
      <c r="Q377">
        <v>923.77499999999998</v>
      </c>
      <c r="R377">
        <v>10136.799999999999</v>
      </c>
      <c r="S377">
        <v>3600.35</v>
      </c>
      <c r="T377">
        <v>9699.43</v>
      </c>
      <c r="U377">
        <v>5296.71</v>
      </c>
      <c r="V377">
        <v>1010.79</v>
      </c>
      <c r="W377" t="s">
        <v>44</v>
      </c>
      <c r="X377" t="s">
        <v>44</v>
      </c>
      <c r="Y377" t="s">
        <v>44</v>
      </c>
      <c r="Z377">
        <v>65422.400000000001</v>
      </c>
      <c r="AA377">
        <v>49853.5</v>
      </c>
      <c r="AB377">
        <v>56493.8</v>
      </c>
      <c r="AC377" t="s">
        <v>44</v>
      </c>
      <c r="AD377" t="s">
        <v>44</v>
      </c>
      <c r="AE377" t="s">
        <v>44</v>
      </c>
      <c r="AF377" t="s">
        <v>44</v>
      </c>
      <c r="AG377" t="s">
        <v>44</v>
      </c>
      <c r="AH377" t="s">
        <v>44</v>
      </c>
      <c r="AI377" t="s">
        <v>44</v>
      </c>
      <c r="AJ377">
        <v>6710.48</v>
      </c>
      <c r="AK377">
        <v>10126.799999999999</v>
      </c>
      <c r="AL377">
        <v>20833.099999999999</v>
      </c>
      <c r="AM377">
        <v>18924.900000000001</v>
      </c>
      <c r="AN377">
        <v>14210.1</v>
      </c>
      <c r="AO377" t="s">
        <v>44</v>
      </c>
      <c r="AP377" t="s">
        <v>44</v>
      </c>
      <c r="AQ377" t="s">
        <v>44</v>
      </c>
    </row>
    <row r="378" spans="1:43">
      <c r="A378">
        <v>377</v>
      </c>
      <c r="B378" t="s">
        <v>795</v>
      </c>
      <c r="C378" t="s">
        <v>796</v>
      </c>
      <c r="D378">
        <v>2.11697E-2</v>
      </c>
      <c r="E378">
        <v>2</v>
      </c>
      <c r="F378">
        <v>2</v>
      </c>
      <c r="G378">
        <v>0</v>
      </c>
      <c r="H378">
        <v>48739.6</v>
      </c>
      <c r="I378">
        <v>38472.300000000003</v>
      </c>
      <c r="J378">
        <v>49694.9</v>
      </c>
      <c r="K378">
        <v>15246.6</v>
      </c>
      <c r="L378">
        <v>40471.5</v>
      </c>
      <c r="M378">
        <v>33580</v>
      </c>
      <c r="N378" t="s">
        <v>44</v>
      </c>
      <c r="O378">
        <v>23359</v>
      </c>
      <c r="P378" t="s">
        <v>44</v>
      </c>
      <c r="Q378">
        <v>11358.8</v>
      </c>
      <c r="R378">
        <v>38717.599999999999</v>
      </c>
      <c r="S378">
        <v>14706</v>
      </c>
      <c r="T378">
        <v>58115.1</v>
      </c>
      <c r="U378">
        <v>89092.800000000003</v>
      </c>
      <c r="V378">
        <v>55216.6</v>
      </c>
      <c r="W378" t="s">
        <v>44</v>
      </c>
      <c r="X378">
        <v>13361.3</v>
      </c>
      <c r="Y378">
        <v>39690.400000000001</v>
      </c>
      <c r="Z378">
        <v>27463.3</v>
      </c>
      <c r="AA378">
        <v>16366.5</v>
      </c>
      <c r="AB378">
        <v>62925.9</v>
      </c>
      <c r="AC378">
        <v>58357.5</v>
      </c>
      <c r="AD378">
        <v>65970.100000000006</v>
      </c>
      <c r="AE378">
        <v>27468</v>
      </c>
      <c r="AF378">
        <v>25265.7</v>
      </c>
      <c r="AG378">
        <v>21585.3</v>
      </c>
      <c r="AH378">
        <v>49760</v>
      </c>
      <c r="AI378" t="s">
        <v>44</v>
      </c>
      <c r="AJ378" t="s">
        <v>44</v>
      </c>
      <c r="AK378">
        <v>12224.5</v>
      </c>
      <c r="AL378">
        <v>14431.6</v>
      </c>
      <c r="AM378" t="s">
        <v>44</v>
      </c>
      <c r="AN378">
        <v>26683.8</v>
      </c>
      <c r="AO378">
        <v>5217.7</v>
      </c>
      <c r="AP378" t="s">
        <v>44</v>
      </c>
      <c r="AQ378" t="s">
        <v>44</v>
      </c>
    </row>
    <row r="379" spans="1:43">
      <c r="A379">
        <v>378</v>
      </c>
      <c r="B379" t="s">
        <v>797</v>
      </c>
      <c r="C379" t="s">
        <v>798</v>
      </c>
      <c r="D379">
        <v>7.1633199999999997E-4</v>
      </c>
      <c r="E379">
        <v>4</v>
      </c>
      <c r="F379">
        <v>4</v>
      </c>
      <c r="G379">
        <v>0</v>
      </c>
      <c r="H379">
        <v>443664</v>
      </c>
      <c r="I379">
        <v>367091</v>
      </c>
      <c r="J379">
        <v>161445</v>
      </c>
      <c r="K379">
        <v>438590</v>
      </c>
      <c r="L379">
        <v>329023</v>
      </c>
      <c r="M379">
        <v>214132</v>
      </c>
      <c r="N379">
        <v>427915</v>
      </c>
      <c r="O379">
        <v>347414</v>
      </c>
      <c r="P379">
        <v>219370</v>
      </c>
      <c r="Q379">
        <v>410031</v>
      </c>
      <c r="R379">
        <v>231889</v>
      </c>
      <c r="S379">
        <v>204254</v>
      </c>
      <c r="T379">
        <v>323277</v>
      </c>
      <c r="U379">
        <v>441487</v>
      </c>
      <c r="V379">
        <v>220900</v>
      </c>
      <c r="W379">
        <v>395509</v>
      </c>
      <c r="X379">
        <v>476866</v>
      </c>
      <c r="Y379">
        <v>219088</v>
      </c>
      <c r="Z379">
        <v>402958</v>
      </c>
      <c r="AA379">
        <v>366842</v>
      </c>
      <c r="AB379">
        <v>158164</v>
      </c>
      <c r="AC379">
        <v>427941</v>
      </c>
      <c r="AD379">
        <v>349181</v>
      </c>
      <c r="AE379">
        <v>186788</v>
      </c>
      <c r="AF379">
        <v>428002</v>
      </c>
      <c r="AG379">
        <v>487641</v>
      </c>
      <c r="AH379">
        <v>278827</v>
      </c>
      <c r="AI379">
        <v>372535</v>
      </c>
      <c r="AJ379">
        <v>394883</v>
      </c>
      <c r="AK379">
        <v>220728</v>
      </c>
      <c r="AL379">
        <v>344736</v>
      </c>
      <c r="AM379">
        <v>185896</v>
      </c>
      <c r="AN379">
        <v>78354.7</v>
      </c>
      <c r="AO379">
        <v>307220</v>
      </c>
      <c r="AP379">
        <v>399835</v>
      </c>
      <c r="AQ379">
        <v>195234</v>
      </c>
    </row>
    <row r="380" spans="1:43">
      <c r="A380">
        <v>379</v>
      </c>
      <c r="B380" t="s">
        <v>799</v>
      </c>
      <c r="C380" t="s">
        <v>800</v>
      </c>
      <c r="D380">
        <v>7.1633199999999997E-4</v>
      </c>
      <c r="E380">
        <v>4</v>
      </c>
      <c r="F380">
        <v>4</v>
      </c>
      <c r="G380">
        <v>0</v>
      </c>
      <c r="H380">
        <v>2277240</v>
      </c>
      <c r="I380">
        <v>1876970</v>
      </c>
      <c r="J380">
        <v>1761690</v>
      </c>
      <c r="K380">
        <v>2176700</v>
      </c>
      <c r="L380">
        <v>2082710</v>
      </c>
      <c r="M380">
        <v>2398710</v>
      </c>
      <c r="N380">
        <v>2847870</v>
      </c>
      <c r="O380">
        <v>2681300</v>
      </c>
      <c r="P380">
        <v>2629170</v>
      </c>
      <c r="Q380">
        <v>1435390</v>
      </c>
      <c r="R380">
        <v>1497410</v>
      </c>
      <c r="S380">
        <v>1578140</v>
      </c>
      <c r="T380">
        <v>2683050</v>
      </c>
      <c r="U380">
        <v>2491330</v>
      </c>
      <c r="V380">
        <v>2359650</v>
      </c>
      <c r="W380">
        <v>1092970</v>
      </c>
      <c r="X380">
        <v>1075830</v>
      </c>
      <c r="Y380">
        <v>968144</v>
      </c>
      <c r="Z380">
        <v>3174990</v>
      </c>
      <c r="AA380">
        <v>3017690</v>
      </c>
      <c r="AB380">
        <v>2977570</v>
      </c>
      <c r="AC380">
        <v>1664770</v>
      </c>
      <c r="AD380">
        <v>1500000</v>
      </c>
      <c r="AE380">
        <v>1244690</v>
      </c>
      <c r="AF380">
        <v>1424410</v>
      </c>
      <c r="AG380">
        <v>1333120</v>
      </c>
      <c r="AH380">
        <v>1543490</v>
      </c>
      <c r="AI380">
        <v>1370780</v>
      </c>
      <c r="AJ380">
        <v>1599720</v>
      </c>
      <c r="AK380">
        <v>1422800</v>
      </c>
      <c r="AL380">
        <v>1910440</v>
      </c>
      <c r="AM380">
        <v>2055670</v>
      </c>
      <c r="AN380">
        <v>1620850</v>
      </c>
      <c r="AO380">
        <v>1140360</v>
      </c>
      <c r="AP380">
        <v>1469430</v>
      </c>
      <c r="AQ380">
        <v>1609250</v>
      </c>
    </row>
    <row r="381" spans="1:43">
      <c r="A381">
        <v>380</v>
      </c>
      <c r="B381" t="s">
        <v>801</v>
      </c>
      <c r="C381" t="s">
        <v>802</v>
      </c>
      <c r="D381">
        <v>7.1633199999999997E-4</v>
      </c>
      <c r="E381">
        <v>5</v>
      </c>
      <c r="F381">
        <v>2</v>
      </c>
      <c r="G381">
        <v>3</v>
      </c>
      <c r="H381">
        <v>244809</v>
      </c>
      <c r="I381">
        <v>159075</v>
      </c>
      <c r="J381">
        <v>152797</v>
      </c>
      <c r="K381">
        <v>117566</v>
      </c>
      <c r="L381">
        <v>147793</v>
      </c>
      <c r="M381">
        <v>219444</v>
      </c>
      <c r="N381">
        <v>211333</v>
      </c>
      <c r="O381">
        <v>258600</v>
      </c>
      <c r="P381">
        <v>236065</v>
      </c>
      <c r="Q381">
        <v>219659</v>
      </c>
      <c r="R381">
        <v>122770</v>
      </c>
      <c r="S381">
        <v>271827</v>
      </c>
      <c r="T381">
        <v>194465</v>
      </c>
      <c r="U381">
        <v>222843</v>
      </c>
      <c r="V381">
        <v>264328</v>
      </c>
      <c r="W381">
        <v>125379</v>
      </c>
      <c r="X381">
        <v>179466</v>
      </c>
      <c r="Y381">
        <v>120729</v>
      </c>
      <c r="Z381">
        <v>301716</v>
      </c>
      <c r="AA381">
        <v>256392</v>
      </c>
      <c r="AB381">
        <v>306195</v>
      </c>
      <c r="AC381">
        <v>218815</v>
      </c>
      <c r="AD381">
        <v>207580</v>
      </c>
      <c r="AE381">
        <v>121130</v>
      </c>
      <c r="AF381">
        <v>141472</v>
      </c>
      <c r="AG381">
        <v>244855</v>
      </c>
      <c r="AH381">
        <v>197144</v>
      </c>
      <c r="AI381">
        <v>147357</v>
      </c>
      <c r="AJ381">
        <v>242541</v>
      </c>
      <c r="AK381">
        <v>72109.600000000006</v>
      </c>
      <c r="AL381">
        <v>231013</v>
      </c>
      <c r="AM381">
        <v>146782</v>
      </c>
      <c r="AN381">
        <v>161752</v>
      </c>
      <c r="AO381">
        <v>171661</v>
      </c>
      <c r="AP381">
        <v>271511</v>
      </c>
      <c r="AQ381">
        <v>250517</v>
      </c>
    </row>
    <row r="382" spans="1:43">
      <c r="A382">
        <v>381</v>
      </c>
      <c r="B382" t="s">
        <v>803</v>
      </c>
      <c r="C382" t="s">
        <v>804</v>
      </c>
      <c r="D382">
        <v>7.1633199999999997E-4</v>
      </c>
      <c r="E382">
        <v>7</v>
      </c>
      <c r="F382">
        <v>7</v>
      </c>
      <c r="G382">
        <v>0</v>
      </c>
      <c r="H382">
        <v>458313</v>
      </c>
      <c r="I382">
        <v>405004</v>
      </c>
      <c r="J382">
        <v>407047</v>
      </c>
      <c r="K382">
        <v>324717</v>
      </c>
      <c r="L382">
        <v>303297</v>
      </c>
      <c r="M382">
        <v>319569</v>
      </c>
      <c r="N382">
        <v>488303</v>
      </c>
      <c r="O382">
        <v>532295</v>
      </c>
      <c r="P382">
        <v>481823</v>
      </c>
      <c r="Q382">
        <v>222671</v>
      </c>
      <c r="R382">
        <v>210237</v>
      </c>
      <c r="S382">
        <v>304695</v>
      </c>
      <c r="T382">
        <v>490829</v>
      </c>
      <c r="U382">
        <v>619146</v>
      </c>
      <c r="V382">
        <v>642780</v>
      </c>
      <c r="W382">
        <v>166968</v>
      </c>
      <c r="X382">
        <v>167291</v>
      </c>
      <c r="Y382">
        <v>209793</v>
      </c>
      <c r="Z382">
        <v>516436</v>
      </c>
      <c r="AA382">
        <v>490908</v>
      </c>
      <c r="AB382">
        <v>553007</v>
      </c>
      <c r="AC382">
        <v>256264</v>
      </c>
      <c r="AD382">
        <v>216983</v>
      </c>
      <c r="AE382">
        <v>221102</v>
      </c>
      <c r="AF382">
        <v>211670</v>
      </c>
      <c r="AG382">
        <v>220723</v>
      </c>
      <c r="AH382">
        <v>275027</v>
      </c>
      <c r="AI382">
        <v>158345</v>
      </c>
      <c r="AJ382">
        <v>162769</v>
      </c>
      <c r="AK382">
        <v>174301</v>
      </c>
      <c r="AL382">
        <v>275184</v>
      </c>
      <c r="AM382">
        <v>453803</v>
      </c>
      <c r="AN382">
        <v>359596</v>
      </c>
      <c r="AO382">
        <v>120396</v>
      </c>
      <c r="AP382">
        <v>170561</v>
      </c>
      <c r="AQ382">
        <v>178576</v>
      </c>
    </row>
    <row r="383" spans="1:43">
      <c r="A383">
        <v>382</v>
      </c>
      <c r="B383" t="s">
        <v>805</v>
      </c>
      <c r="C383" t="s">
        <v>806</v>
      </c>
      <c r="D383">
        <v>2.5130900000000001E-2</v>
      </c>
      <c r="E383">
        <v>1</v>
      </c>
      <c r="F383">
        <v>1</v>
      </c>
      <c r="G383">
        <v>0</v>
      </c>
      <c r="H383">
        <v>90316.7</v>
      </c>
      <c r="I383">
        <v>73976.100000000006</v>
      </c>
      <c r="J383" t="s">
        <v>44</v>
      </c>
      <c r="K383">
        <v>21960.9</v>
      </c>
      <c r="L383">
        <v>19725.7</v>
      </c>
      <c r="M383" t="s">
        <v>44</v>
      </c>
      <c r="N383">
        <v>117467</v>
      </c>
      <c r="O383" t="s">
        <v>44</v>
      </c>
      <c r="P383" t="s">
        <v>44</v>
      </c>
      <c r="Q383">
        <v>303736</v>
      </c>
      <c r="R383" t="s">
        <v>44</v>
      </c>
      <c r="S383" t="s">
        <v>44</v>
      </c>
      <c r="T383">
        <v>83811.8</v>
      </c>
      <c r="U383" t="s">
        <v>44</v>
      </c>
      <c r="V383" t="s">
        <v>44</v>
      </c>
      <c r="W383">
        <v>69557</v>
      </c>
      <c r="X383" t="s">
        <v>44</v>
      </c>
      <c r="Y383" t="s">
        <v>44</v>
      </c>
      <c r="Z383" t="s">
        <v>44</v>
      </c>
      <c r="AA383" t="s">
        <v>44</v>
      </c>
      <c r="AB383" t="s">
        <v>44</v>
      </c>
      <c r="AC383">
        <v>73045.8</v>
      </c>
      <c r="AD383">
        <v>77699.600000000006</v>
      </c>
      <c r="AE383">
        <v>63918.9</v>
      </c>
      <c r="AF383">
        <v>35697.4</v>
      </c>
      <c r="AG383">
        <v>22887.8</v>
      </c>
      <c r="AH383">
        <v>26528.5</v>
      </c>
      <c r="AI383">
        <v>60943.9</v>
      </c>
      <c r="AJ383">
        <v>103950</v>
      </c>
      <c r="AK383" t="s">
        <v>44</v>
      </c>
      <c r="AL383" t="s">
        <v>44</v>
      </c>
      <c r="AM383">
        <v>15172.1</v>
      </c>
      <c r="AN383">
        <v>7937.31</v>
      </c>
      <c r="AO383">
        <v>79106.5</v>
      </c>
      <c r="AP383" t="s">
        <v>44</v>
      </c>
      <c r="AQ383" t="s">
        <v>44</v>
      </c>
    </row>
    <row r="384" spans="1:43">
      <c r="A384">
        <v>383</v>
      </c>
      <c r="B384" t="s">
        <v>807</v>
      </c>
      <c r="C384" t="s">
        <v>808</v>
      </c>
      <c r="D384">
        <v>7.1633199999999997E-4</v>
      </c>
      <c r="E384">
        <v>8</v>
      </c>
      <c r="F384">
        <v>8</v>
      </c>
      <c r="G384">
        <v>0</v>
      </c>
      <c r="H384">
        <v>4903860</v>
      </c>
      <c r="I384">
        <v>4076050</v>
      </c>
      <c r="J384">
        <v>4197100</v>
      </c>
      <c r="K384">
        <v>5530020</v>
      </c>
      <c r="L384">
        <v>4851180</v>
      </c>
      <c r="M384">
        <v>5450820</v>
      </c>
      <c r="N384">
        <v>5916210</v>
      </c>
      <c r="O384">
        <v>6248780</v>
      </c>
      <c r="P384">
        <v>6536150</v>
      </c>
      <c r="Q384">
        <v>4474480</v>
      </c>
      <c r="R384">
        <v>4295560</v>
      </c>
      <c r="S384">
        <v>4849550</v>
      </c>
      <c r="T384">
        <v>6907940</v>
      </c>
      <c r="U384">
        <v>7219590</v>
      </c>
      <c r="V384">
        <v>7355670</v>
      </c>
      <c r="W384">
        <v>2973750</v>
      </c>
      <c r="X384">
        <v>2538400</v>
      </c>
      <c r="Y384">
        <v>3000590</v>
      </c>
      <c r="Z384">
        <v>5611830</v>
      </c>
      <c r="AA384">
        <v>5723870</v>
      </c>
      <c r="AB384">
        <v>5866800</v>
      </c>
      <c r="AC384">
        <v>5193120</v>
      </c>
      <c r="AD384">
        <v>4284690</v>
      </c>
      <c r="AE384">
        <v>4215860</v>
      </c>
      <c r="AF384">
        <v>3907610</v>
      </c>
      <c r="AG384">
        <v>3700100</v>
      </c>
      <c r="AH384">
        <v>4436450</v>
      </c>
      <c r="AI384">
        <v>3170920</v>
      </c>
      <c r="AJ384">
        <v>2988880</v>
      </c>
      <c r="AK384">
        <v>3197920</v>
      </c>
      <c r="AL384">
        <v>4182360</v>
      </c>
      <c r="AM384">
        <v>5696040</v>
      </c>
      <c r="AN384">
        <v>4011070</v>
      </c>
      <c r="AO384">
        <v>1967040</v>
      </c>
      <c r="AP384">
        <v>2905890</v>
      </c>
      <c r="AQ384">
        <v>2128000</v>
      </c>
    </row>
    <row r="385" spans="1:43">
      <c r="A385">
        <v>384</v>
      </c>
      <c r="B385" t="s">
        <v>809</v>
      </c>
      <c r="C385" t="s">
        <v>810</v>
      </c>
      <c r="D385">
        <v>7.1633199999999997E-4</v>
      </c>
      <c r="E385">
        <v>11</v>
      </c>
      <c r="F385">
        <v>0</v>
      </c>
      <c r="G385">
        <v>11</v>
      </c>
      <c r="H385">
        <v>25096000</v>
      </c>
      <c r="I385">
        <v>28473100</v>
      </c>
      <c r="J385">
        <v>29823600</v>
      </c>
      <c r="K385">
        <v>35680300</v>
      </c>
      <c r="L385">
        <v>41099000</v>
      </c>
      <c r="M385">
        <v>40039000</v>
      </c>
      <c r="N385">
        <v>26367500</v>
      </c>
      <c r="O385">
        <v>27912600</v>
      </c>
      <c r="P385">
        <v>29446800</v>
      </c>
      <c r="Q385">
        <v>20691800</v>
      </c>
      <c r="R385">
        <v>22517600</v>
      </c>
      <c r="S385">
        <v>24347800</v>
      </c>
      <c r="T385">
        <v>26529500</v>
      </c>
      <c r="U385">
        <v>30459100</v>
      </c>
      <c r="V385">
        <v>27706000</v>
      </c>
      <c r="W385">
        <v>17737800</v>
      </c>
      <c r="X385">
        <v>18313400</v>
      </c>
      <c r="Y385">
        <v>17668400</v>
      </c>
      <c r="Z385">
        <v>33849700</v>
      </c>
      <c r="AA385">
        <v>42933800</v>
      </c>
      <c r="AB385">
        <v>38808800</v>
      </c>
      <c r="AC385">
        <v>26294500</v>
      </c>
      <c r="AD385">
        <v>30917000</v>
      </c>
      <c r="AE385">
        <v>30195200</v>
      </c>
      <c r="AF385">
        <v>19848400</v>
      </c>
      <c r="AG385">
        <v>22047100</v>
      </c>
      <c r="AH385">
        <v>24218600</v>
      </c>
      <c r="AI385">
        <v>22877500</v>
      </c>
      <c r="AJ385">
        <v>24736700</v>
      </c>
      <c r="AK385">
        <v>23638500</v>
      </c>
      <c r="AL385">
        <v>23500800</v>
      </c>
      <c r="AM385">
        <v>26991500</v>
      </c>
      <c r="AN385">
        <v>21473400</v>
      </c>
      <c r="AO385">
        <v>22947900</v>
      </c>
      <c r="AP385">
        <v>26462200</v>
      </c>
      <c r="AQ385">
        <v>26117600</v>
      </c>
    </row>
    <row r="386" spans="1:43">
      <c r="A386">
        <v>385</v>
      </c>
      <c r="B386" t="s">
        <v>811</v>
      </c>
      <c r="C386" t="s">
        <v>812</v>
      </c>
      <c r="D386">
        <v>5.32133E-3</v>
      </c>
      <c r="E386">
        <v>1</v>
      </c>
      <c r="F386">
        <v>1</v>
      </c>
      <c r="G386">
        <v>0</v>
      </c>
      <c r="H386">
        <v>262744</v>
      </c>
      <c r="I386">
        <v>165323</v>
      </c>
      <c r="J386" t="s">
        <v>44</v>
      </c>
      <c r="K386">
        <v>1000910</v>
      </c>
      <c r="L386">
        <v>934424</v>
      </c>
      <c r="M386">
        <v>974820</v>
      </c>
      <c r="N386">
        <v>320014</v>
      </c>
      <c r="O386">
        <v>300473</v>
      </c>
      <c r="P386" t="s">
        <v>44</v>
      </c>
      <c r="Q386">
        <v>284709</v>
      </c>
      <c r="R386">
        <v>220413</v>
      </c>
      <c r="S386">
        <v>204533</v>
      </c>
      <c r="T386">
        <v>856774</v>
      </c>
      <c r="U386">
        <v>826389</v>
      </c>
      <c r="V386">
        <v>673808</v>
      </c>
      <c r="W386">
        <v>227230</v>
      </c>
      <c r="X386">
        <v>190580</v>
      </c>
      <c r="Y386">
        <v>65147.6</v>
      </c>
      <c r="Z386">
        <v>1257970</v>
      </c>
      <c r="AA386">
        <v>1134140</v>
      </c>
      <c r="AB386">
        <v>1072460</v>
      </c>
      <c r="AC386">
        <v>1020620</v>
      </c>
      <c r="AD386">
        <v>610119</v>
      </c>
      <c r="AE386">
        <v>133955</v>
      </c>
      <c r="AF386">
        <v>99548.2</v>
      </c>
      <c r="AG386" t="s">
        <v>44</v>
      </c>
      <c r="AH386" t="s">
        <v>44</v>
      </c>
      <c r="AI386">
        <v>531384</v>
      </c>
      <c r="AJ386">
        <v>492419</v>
      </c>
      <c r="AK386">
        <v>409431</v>
      </c>
      <c r="AL386">
        <v>1091110</v>
      </c>
      <c r="AM386">
        <v>927636</v>
      </c>
      <c r="AN386">
        <v>603736</v>
      </c>
      <c r="AO386">
        <v>816365</v>
      </c>
      <c r="AP386">
        <v>1221930</v>
      </c>
      <c r="AQ386">
        <v>1144230</v>
      </c>
    </row>
    <row r="387" spans="1:43">
      <c r="A387">
        <v>386</v>
      </c>
      <c r="B387" t="s">
        <v>813</v>
      </c>
      <c r="C387" t="s">
        <v>814</v>
      </c>
      <c r="D387">
        <v>7.1633199999999997E-4</v>
      </c>
      <c r="E387">
        <v>4</v>
      </c>
      <c r="F387">
        <v>4</v>
      </c>
      <c r="G387">
        <v>0</v>
      </c>
      <c r="H387">
        <v>3031900</v>
      </c>
      <c r="I387">
        <v>2261400</v>
      </c>
      <c r="J387">
        <v>2956660</v>
      </c>
      <c r="K387">
        <v>3606050</v>
      </c>
      <c r="L387">
        <v>3156450</v>
      </c>
      <c r="M387">
        <v>3101460</v>
      </c>
      <c r="N387">
        <v>2876610</v>
      </c>
      <c r="O387">
        <v>2600760</v>
      </c>
      <c r="P387">
        <v>2466440</v>
      </c>
      <c r="Q387">
        <v>1299900</v>
      </c>
      <c r="R387">
        <v>1247000</v>
      </c>
      <c r="S387">
        <v>1436000</v>
      </c>
      <c r="T387">
        <v>1634190</v>
      </c>
      <c r="U387">
        <v>3175180</v>
      </c>
      <c r="V387">
        <v>3258620</v>
      </c>
      <c r="W387">
        <v>1107510</v>
      </c>
      <c r="X387">
        <v>1099050</v>
      </c>
      <c r="Y387">
        <v>1340680</v>
      </c>
      <c r="Z387">
        <v>7051540</v>
      </c>
      <c r="AA387">
        <v>6499450</v>
      </c>
      <c r="AB387">
        <v>6966850</v>
      </c>
      <c r="AC387">
        <v>3610220</v>
      </c>
      <c r="AD387">
        <v>3454270</v>
      </c>
      <c r="AE387">
        <v>4167160</v>
      </c>
      <c r="AF387">
        <v>2667690</v>
      </c>
      <c r="AG387">
        <v>2675960</v>
      </c>
      <c r="AH387">
        <v>607023</v>
      </c>
      <c r="AI387">
        <v>2474480</v>
      </c>
      <c r="AJ387">
        <v>2429350</v>
      </c>
      <c r="AK387">
        <v>2629620</v>
      </c>
      <c r="AL387">
        <v>3850830</v>
      </c>
      <c r="AM387">
        <v>5757560</v>
      </c>
      <c r="AN387">
        <v>3776630</v>
      </c>
      <c r="AO387">
        <v>1795740</v>
      </c>
      <c r="AP387">
        <v>2356910</v>
      </c>
      <c r="AQ387">
        <v>2156470</v>
      </c>
    </row>
    <row r="388" spans="1:43">
      <c r="A388">
        <v>387</v>
      </c>
      <c r="B388" t="s">
        <v>815</v>
      </c>
      <c r="C388" t="s">
        <v>816</v>
      </c>
      <c r="D388">
        <v>7.1633199999999997E-4</v>
      </c>
      <c r="E388">
        <v>19</v>
      </c>
      <c r="F388">
        <v>19</v>
      </c>
      <c r="G388">
        <v>0</v>
      </c>
      <c r="H388">
        <v>675728</v>
      </c>
      <c r="I388">
        <v>575480</v>
      </c>
      <c r="J388">
        <v>462924</v>
      </c>
      <c r="K388">
        <v>825970</v>
      </c>
      <c r="L388">
        <v>676503</v>
      </c>
      <c r="M388">
        <v>646011</v>
      </c>
      <c r="N388">
        <v>700655</v>
      </c>
      <c r="O388">
        <v>624364</v>
      </c>
      <c r="P388">
        <v>450833</v>
      </c>
      <c r="Q388">
        <v>482633</v>
      </c>
      <c r="R388">
        <v>377279</v>
      </c>
      <c r="S388">
        <v>379287</v>
      </c>
      <c r="T388">
        <v>580377</v>
      </c>
      <c r="U388">
        <v>612659</v>
      </c>
      <c r="V388">
        <v>602924</v>
      </c>
      <c r="W388">
        <v>259293</v>
      </c>
      <c r="X388">
        <v>288648</v>
      </c>
      <c r="Y388">
        <v>241798</v>
      </c>
      <c r="Z388">
        <v>1108080</v>
      </c>
      <c r="AA388">
        <v>1110150</v>
      </c>
      <c r="AB388">
        <v>1259810</v>
      </c>
      <c r="AC388">
        <v>635321</v>
      </c>
      <c r="AD388">
        <v>527335</v>
      </c>
      <c r="AE388">
        <v>445500</v>
      </c>
      <c r="AF388">
        <v>442268</v>
      </c>
      <c r="AG388">
        <v>329890</v>
      </c>
      <c r="AH388">
        <v>253698</v>
      </c>
      <c r="AI388">
        <v>420535</v>
      </c>
      <c r="AJ388">
        <v>320785</v>
      </c>
      <c r="AK388">
        <v>410546</v>
      </c>
      <c r="AL388">
        <v>485074</v>
      </c>
      <c r="AM388">
        <v>643660</v>
      </c>
      <c r="AN388">
        <v>457019</v>
      </c>
      <c r="AO388">
        <v>483413</v>
      </c>
      <c r="AP388">
        <v>616242</v>
      </c>
      <c r="AQ388">
        <v>513159</v>
      </c>
    </row>
    <row r="389" spans="1:43">
      <c r="A389">
        <v>388</v>
      </c>
      <c r="B389" t="s">
        <v>817</v>
      </c>
      <c r="C389" t="s">
        <v>818</v>
      </c>
      <c r="D389">
        <v>7.1633199999999997E-4</v>
      </c>
      <c r="E389">
        <v>6</v>
      </c>
      <c r="F389">
        <v>6</v>
      </c>
      <c r="G389">
        <v>0</v>
      </c>
      <c r="H389">
        <v>463268</v>
      </c>
      <c r="I389">
        <v>398426</v>
      </c>
      <c r="J389">
        <v>335766</v>
      </c>
      <c r="K389">
        <v>509349</v>
      </c>
      <c r="L389">
        <v>417202</v>
      </c>
      <c r="M389">
        <v>450991</v>
      </c>
      <c r="N389">
        <v>635969</v>
      </c>
      <c r="O389">
        <v>582579</v>
      </c>
      <c r="P389">
        <v>427728</v>
      </c>
      <c r="Q389">
        <v>423531</v>
      </c>
      <c r="R389">
        <v>417428</v>
      </c>
      <c r="S389">
        <v>538957</v>
      </c>
      <c r="T389">
        <v>446511</v>
      </c>
      <c r="U389">
        <v>468491</v>
      </c>
      <c r="V389">
        <v>507396</v>
      </c>
      <c r="W389">
        <v>299122</v>
      </c>
      <c r="X389">
        <v>275479</v>
      </c>
      <c r="Y389">
        <v>267586</v>
      </c>
      <c r="Z389">
        <v>713765</v>
      </c>
      <c r="AA389">
        <v>734949</v>
      </c>
      <c r="AB389">
        <v>863039</v>
      </c>
      <c r="AC389">
        <v>590719</v>
      </c>
      <c r="AD389">
        <v>497494</v>
      </c>
      <c r="AE389">
        <v>636102</v>
      </c>
      <c r="AF389">
        <v>549807</v>
      </c>
      <c r="AG389">
        <v>595301</v>
      </c>
      <c r="AH389">
        <v>440821</v>
      </c>
      <c r="AI389">
        <v>609958</v>
      </c>
      <c r="AJ389">
        <v>623184</v>
      </c>
      <c r="AK389">
        <v>553773</v>
      </c>
      <c r="AL389">
        <v>459884</v>
      </c>
      <c r="AM389">
        <v>648683</v>
      </c>
      <c r="AN389">
        <v>483659</v>
      </c>
      <c r="AO389">
        <v>285723</v>
      </c>
      <c r="AP389">
        <v>379916</v>
      </c>
      <c r="AQ389">
        <v>444975</v>
      </c>
    </row>
    <row r="390" spans="1:43">
      <c r="A390">
        <v>389</v>
      </c>
      <c r="B390" t="s">
        <v>819</v>
      </c>
      <c r="C390" t="s">
        <v>820</v>
      </c>
      <c r="D390">
        <v>2.1008400000000001E-3</v>
      </c>
      <c r="E390">
        <v>3</v>
      </c>
      <c r="F390">
        <v>3</v>
      </c>
      <c r="G390">
        <v>0</v>
      </c>
      <c r="H390">
        <v>279875</v>
      </c>
      <c r="I390">
        <v>205392</v>
      </c>
      <c r="J390">
        <v>209886</v>
      </c>
      <c r="K390">
        <v>281763</v>
      </c>
      <c r="L390">
        <v>167791</v>
      </c>
      <c r="M390">
        <v>301765</v>
      </c>
      <c r="N390">
        <v>193346</v>
      </c>
      <c r="O390">
        <v>224933</v>
      </c>
      <c r="P390">
        <v>311375</v>
      </c>
      <c r="Q390">
        <v>168442</v>
      </c>
      <c r="R390">
        <v>270802</v>
      </c>
      <c r="S390">
        <v>301727</v>
      </c>
      <c r="T390">
        <v>178326</v>
      </c>
      <c r="U390">
        <v>230480</v>
      </c>
      <c r="V390">
        <v>260532</v>
      </c>
      <c r="W390">
        <v>253409</v>
      </c>
      <c r="X390">
        <v>264667</v>
      </c>
      <c r="Y390">
        <v>251895</v>
      </c>
      <c r="Z390">
        <v>198249</v>
      </c>
      <c r="AA390">
        <v>224156</v>
      </c>
      <c r="AB390">
        <v>309745</v>
      </c>
      <c r="AC390">
        <v>162566</v>
      </c>
      <c r="AD390">
        <v>195478</v>
      </c>
      <c r="AE390">
        <v>179051</v>
      </c>
      <c r="AF390">
        <v>231309</v>
      </c>
      <c r="AG390">
        <v>263769</v>
      </c>
      <c r="AH390">
        <v>255526</v>
      </c>
      <c r="AI390">
        <v>232310</v>
      </c>
      <c r="AJ390">
        <v>242952</v>
      </c>
      <c r="AK390">
        <v>243263</v>
      </c>
      <c r="AL390">
        <v>199885</v>
      </c>
      <c r="AM390">
        <v>255717</v>
      </c>
      <c r="AN390">
        <v>169564</v>
      </c>
      <c r="AO390">
        <v>194823</v>
      </c>
      <c r="AP390">
        <v>248676</v>
      </c>
      <c r="AQ390">
        <v>304787</v>
      </c>
    </row>
    <row r="391" spans="1:43">
      <c r="A391">
        <v>390</v>
      </c>
      <c r="B391" t="s">
        <v>821</v>
      </c>
      <c r="C391" t="s">
        <v>822</v>
      </c>
      <c r="D391">
        <v>7.1633199999999997E-4</v>
      </c>
      <c r="E391">
        <v>8</v>
      </c>
      <c r="F391">
        <v>6</v>
      </c>
      <c r="G391">
        <v>2</v>
      </c>
      <c r="H391">
        <v>1321960</v>
      </c>
      <c r="I391">
        <v>1232840</v>
      </c>
      <c r="J391">
        <v>1270650</v>
      </c>
      <c r="K391">
        <v>993645</v>
      </c>
      <c r="L391">
        <v>835660</v>
      </c>
      <c r="M391">
        <v>1031680</v>
      </c>
      <c r="N391">
        <v>1096440</v>
      </c>
      <c r="O391">
        <v>1121390</v>
      </c>
      <c r="P391">
        <v>1193260</v>
      </c>
      <c r="Q391">
        <v>613887</v>
      </c>
      <c r="R391">
        <v>576835</v>
      </c>
      <c r="S391">
        <v>624245</v>
      </c>
      <c r="T391">
        <v>1597850</v>
      </c>
      <c r="U391">
        <v>1914420</v>
      </c>
      <c r="V391">
        <v>1898000</v>
      </c>
      <c r="W391">
        <v>597204</v>
      </c>
      <c r="X391">
        <v>704764</v>
      </c>
      <c r="Y391">
        <v>830814</v>
      </c>
      <c r="Z391">
        <v>1527320</v>
      </c>
      <c r="AA391">
        <v>1527620</v>
      </c>
      <c r="AB391">
        <v>1638350</v>
      </c>
      <c r="AC391">
        <v>838774</v>
      </c>
      <c r="AD391">
        <v>937589</v>
      </c>
      <c r="AE391">
        <v>1009850</v>
      </c>
      <c r="AF391">
        <v>935677</v>
      </c>
      <c r="AG391">
        <v>1028270</v>
      </c>
      <c r="AH391">
        <v>1104380</v>
      </c>
      <c r="AI391">
        <v>537351</v>
      </c>
      <c r="AJ391">
        <v>542882</v>
      </c>
      <c r="AK391">
        <v>514554</v>
      </c>
      <c r="AL391">
        <v>1124990</v>
      </c>
      <c r="AM391">
        <v>1526470</v>
      </c>
      <c r="AN391">
        <v>1175810</v>
      </c>
      <c r="AO391">
        <v>334357</v>
      </c>
      <c r="AP391">
        <v>492432</v>
      </c>
      <c r="AQ391">
        <v>568972</v>
      </c>
    </row>
    <row r="392" spans="1:43">
      <c r="A392">
        <v>391</v>
      </c>
      <c r="B392" t="s">
        <v>823</v>
      </c>
      <c r="C392" t="s">
        <v>824</v>
      </c>
      <c r="D392">
        <v>7.1633199999999997E-4</v>
      </c>
      <c r="E392">
        <v>34</v>
      </c>
      <c r="F392">
        <v>20</v>
      </c>
      <c r="G392">
        <v>14</v>
      </c>
      <c r="H392">
        <v>16285000</v>
      </c>
      <c r="I392">
        <v>15889300</v>
      </c>
      <c r="J392">
        <v>16469100</v>
      </c>
      <c r="K392">
        <v>14247200</v>
      </c>
      <c r="L392">
        <v>13598900</v>
      </c>
      <c r="M392">
        <v>14253400</v>
      </c>
      <c r="N392">
        <v>19911400</v>
      </c>
      <c r="O392">
        <v>21308900</v>
      </c>
      <c r="P392">
        <v>21226400</v>
      </c>
      <c r="Q392">
        <v>12439400</v>
      </c>
      <c r="R392">
        <v>12370400</v>
      </c>
      <c r="S392">
        <v>13358600</v>
      </c>
      <c r="T392">
        <v>18422200</v>
      </c>
      <c r="U392">
        <v>20450600</v>
      </c>
      <c r="V392">
        <v>20988200</v>
      </c>
      <c r="W392">
        <v>10626700</v>
      </c>
      <c r="X392">
        <v>11038100</v>
      </c>
      <c r="Y392">
        <v>11728700</v>
      </c>
      <c r="Z392">
        <v>21293700</v>
      </c>
      <c r="AA392">
        <v>21736600</v>
      </c>
      <c r="AB392">
        <v>23460400</v>
      </c>
      <c r="AC392">
        <v>14909800</v>
      </c>
      <c r="AD392">
        <v>14840000</v>
      </c>
      <c r="AE392">
        <v>15450200</v>
      </c>
      <c r="AF392">
        <v>13585200</v>
      </c>
      <c r="AG392">
        <v>15069800</v>
      </c>
      <c r="AH392">
        <v>16605200</v>
      </c>
      <c r="AI392">
        <v>10875800</v>
      </c>
      <c r="AJ392">
        <v>11257400</v>
      </c>
      <c r="AK392">
        <v>11717100</v>
      </c>
      <c r="AL392">
        <v>13133600</v>
      </c>
      <c r="AM392">
        <v>16901300</v>
      </c>
      <c r="AN392">
        <v>12649400</v>
      </c>
      <c r="AO392">
        <v>7468400</v>
      </c>
      <c r="AP392">
        <v>9129910</v>
      </c>
      <c r="AQ392">
        <v>9366180</v>
      </c>
    </row>
    <row r="393" spans="1:43">
      <c r="A393">
        <v>392</v>
      </c>
      <c r="B393" t="s">
        <v>825</v>
      </c>
      <c r="C393" t="s">
        <v>826</v>
      </c>
      <c r="D393">
        <v>2.41327E-2</v>
      </c>
      <c r="E393">
        <v>1</v>
      </c>
      <c r="F393">
        <v>1</v>
      </c>
      <c r="G393">
        <v>0</v>
      </c>
      <c r="H393">
        <v>9313.3700000000008</v>
      </c>
      <c r="I393">
        <v>7135.86</v>
      </c>
      <c r="J393" t="s">
        <v>44</v>
      </c>
      <c r="K393">
        <v>20158.5</v>
      </c>
      <c r="L393" t="s">
        <v>44</v>
      </c>
      <c r="M393" t="s">
        <v>44</v>
      </c>
      <c r="N393">
        <v>18151.5</v>
      </c>
      <c r="O393" t="s">
        <v>44</v>
      </c>
      <c r="P393" t="s">
        <v>44</v>
      </c>
      <c r="Q393">
        <v>7351.84</v>
      </c>
      <c r="R393">
        <v>4416.84</v>
      </c>
      <c r="S393" t="s">
        <v>44</v>
      </c>
      <c r="T393">
        <v>4305.67</v>
      </c>
      <c r="U393" t="s">
        <v>44</v>
      </c>
      <c r="V393" t="s">
        <v>44</v>
      </c>
      <c r="W393">
        <v>5176.49</v>
      </c>
      <c r="X393">
        <v>6571.98</v>
      </c>
      <c r="Y393" t="s">
        <v>44</v>
      </c>
      <c r="Z393" t="s">
        <v>44</v>
      </c>
      <c r="AA393" t="s">
        <v>44</v>
      </c>
      <c r="AB393" t="s">
        <v>44</v>
      </c>
      <c r="AC393">
        <v>12055.7</v>
      </c>
      <c r="AD393">
        <v>6772.9</v>
      </c>
      <c r="AE393" t="s">
        <v>44</v>
      </c>
      <c r="AF393">
        <v>7058.56</v>
      </c>
      <c r="AG393" t="s">
        <v>44</v>
      </c>
      <c r="AH393" t="s">
        <v>44</v>
      </c>
      <c r="AI393">
        <v>5076.93</v>
      </c>
      <c r="AJ393" t="s">
        <v>44</v>
      </c>
      <c r="AK393" t="s">
        <v>44</v>
      </c>
      <c r="AL393" t="s">
        <v>44</v>
      </c>
      <c r="AM393" t="s">
        <v>44</v>
      </c>
      <c r="AN393" t="s">
        <v>44</v>
      </c>
      <c r="AO393">
        <v>4623.5</v>
      </c>
      <c r="AP393" t="s">
        <v>44</v>
      </c>
      <c r="AQ393" t="s">
        <v>44</v>
      </c>
    </row>
    <row r="394" spans="1:43">
      <c r="A394">
        <v>393</v>
      </c>
      <c r="B394" t="s">
        <v>827</v>
      </c>
      <c r="C394" t="s">
        <v>828</v>
      </c>
      <c r="D394">
        <v>3.5226799999999998E-3</v>
      </c>
      <c r="E394">
        <v>3</v>
      </c>
      <c r="F394">
        <v>3</v>
      </c>
      <c r="G394">
        <v>0</v>
      </c>
      <c r="H394">
        <v>1388720</v>
      </c>
      <c r="I394">
        <v>802562</v>
      </c>
      <c r="J394">
        <v>417044</v>
      </c>
      <c r="K394">
        <v>1534740</v>
      </c>
      <c r="L394">
        <v>1315080</v>
      </c>
      <c r="M394">
        <v>848739</v>
      </c>
      <c r="N394">
        <v>1040580</v>
      </c>
      <c r="O394">
        <v>632691</v>
      </c>
      <c r="P394">
        <v>390212</v>
      </c>
      <c r="Q394">
        <v>1093390</v>
      </c>
      <c r="R394">
        <v>668971</v>
      </c>
      <c r="S394">
        <v>555416</v>
      </c>
      <c r="T394">
        <v>1201090</v>
      </c>
      <c r="U394">
        <v>798296</v>
      </c>
      <c r="V394">
        <v>313316</v>
      </c>
      <c r="W394">
        <v>1132210</v>
      </c>
      <c r="X394">
        <v>615561</v>
      </c>
      <c r="Y394">
        <v>526592</v>
      </c>
      <c r="Z394">
        <v>1622830</v>
      </c>
      <c r="AA394">
        <v>1160990</v>
      </c>
      <c r="AB394">
        <v>712996</v>
      </c>
      <c r="AC394">
        <v>1188450</v>
      </c>
      <c r="AD394">
        <v>711224</v>
      </c>
      <c r="AE394">
        <v>393313</v>
      </c>
      <c r="AF394">
        <v>924790</v>
      </c>
      <c r="AG394">
        <v>585093</v>
      </c>
      <c r="AH394">
        <v>455931</v>
      </c>
      <c r="AI394">
        <v>894436</v>
      </c>
      <c r="AJ394">
        <v>596925</v>
      </c>
      <c r="AK394">
        <v>356611</v>
      </c>
      <c r="AL394">
        <v>781553</v>
      </c>
      <c r="AM394">
        <v>525758</v>
      </c>
      <c r="AN394">
        <v>187041</v>
      </c>
      <c r="AO394">
        <v>933919</v>
      </c>
      <c r="AP394">
        <v>624069</v>
      </c>
      <c r="AQ394">
        <v>428295</v>
      </c>
    </row>
    <row r="395" spans="1:43">
      <c r="A395">
        <v>394</v>
      </c>
      <c r="B395" t="s">
        <v>829</v>
      </c>
      <c r="C395" t="s">
        <v>830</v>
      </c>
      <c r="D395">
        <v>7.1633199999999997E-4</v>
      </c>
      <c r="E395">
        <v>13</v>
      </c>
      <c r="F395">
        <v>12</v>
      </c>
      <c r="G395">
        <v>1</v>
      </c>
      <c r="H395">
        <v>757952</v>
      </c>
      <c r="I395">
        <v>632773</v>
      </c>
      <c r="J395">
        <v>724179</v>
      </c>
      <c r="K395">
        <v>766006</v>
      </c>
      <c r="L395">
        <v>744497</v>
      </c>
      <c r="M395">
        <v>740423</v>
      </c>
      <c r="N395">
        <v>936235</v>
      </c>
      <c r="O395">
        <v>853777</v>
      </c>
      <c r="P395">
        <v>915915</v>
      </c>
      <c r="Q395">
        <v>652132</v>
      </c>
      <c r="R395">
        <v>647546</v>
      </c>
      <c r="S395">
        <v>710527</v>
      </c>
      <c r="T395">
        <v>761008</v>
      </c>
      <c r="U395">
        <v>775867</v>
      </c>
      <c r="V395">
        <v>845729</v>
      </c>
      <c r="W395">
        <v>540604</v>
      </c>
      <c r="X395">
        <v>485423</v>
      </c>
      <c r="Y395">
        <v>587150</v>
      </c>
      <c r="Z395">
        <v>950269</v>
      </c>
      <c r="AA395">
        <v>861997</v>
      </c>
      <c r="AB395">
        <v>951239</v>
      </c>
      <c r="AC395">
        <v>788382</v>
      </c>
      <c r="AD395">
        <v>748692</v>
      </c>
      <c r="AE395">
        <v>755832</v>
      </c>
      <c r="AF395">
        <v>796083</v>
      </c>
      <c r="AG395">
        <v>854291</v>
      </c>
      <c r="AH395">
        <v>957958</v>
      </c>
      <c r="AI395">
        <v>618414</v>
      </c>
      <c r="AJ395">
        <v>670190</v>
      </c>
      <c r="AK395">
        <v>622588</v>
      </c>
      <c r="AL395">
        <v>884706</v>
      </c>
      <c r="AM395">
        <v>1149170</v>
      </c>
      <c r="AN395">
        <v>871963</v>
      </c>
      <c r="AO395">
        <v>491647</v>
      </c>
      <c r="AP395">
        <v>682484</v>
      </c>
      <c r="AQ395">
        <v>661572</v>
      </c>
    </row>
    <row r="396" spans="1:43">
      <c r="A396">
        <v>395</v>
      </c>
      <c r="B396" t="s">
        <v>831</v>
      </c>
      <c r="C396" t="s">
        <v>832</v>
      </c>
      <c r="D396">
        <v>4.1137100000000003E-2</v>
      </c>
      <c r="E396">
        <v>1</v>
      </c>
      <c r="F396">
        <v>1</v>
      </c>
      <c r="G396">
        <v>0</v>
      </c>
      <c r="H396">
        <v>38616.1</v>
      </c>
      <c r="I396">
        <v>30111.5</v>
      </c>
      <c r="J396" t="s">
        <v>44</v>
      </c>
      <c r="K396">
        <v>48205.4</v>
      </c>
      <c r="L396">
        <v>24730</v>
      </c>
      <c r="M396" t="s">
        <v>44</v>
      </c>
      <c r="N396">
        <v>43856.1</v>
      </c>
      <c r="O396" t="s">
        <v>44</v>
      </c>
      <c r="P396" t="s">
        <v>44</v>
      </c>
      <c r="Q396" t="s">
        <v>44</v>
      </c>
      <c r="R396">
        <v>30294.3</v>
      </c>
      <c r="S396" t="s">
        <v>44</v>
      </c>
      <c r="T396">
        <v>30012.6</v>
      </c>
      <c r="U396">
        <v>15995.1</v>
      </c>
      <c r="V396">
        <v>23239.5</v>
      </c>
      <c r="W396">
        <v>23717.3</v>
      </c>
      <c r="X396">
        <v>8200.2099999999991</v>
      </c>
      <c r="Y396">
        <v>10211</v>
      </c>
      <c r="Z396">
        <v>29104.1</v>
      </c>
      <c r="AA396">
        <v>81286</v>
      </c>
      <c r="AB396">
        <v>31015</v>
      </c>
      <c r="AC396" t="s">
        <v>44</v>
      </c>
      <c r="AD396">
        <v>51270.5</v>
      </c>
      <c r="AE396" t="s">
        <v>44</v>
      </c>
      <c r="AF396">
        <v>2084.9699999999998</v>
      </c>
      <c r="AG396">
        <v>10876.9</v>
      </c>
      <c r="AH396" t="s">
        <v>44</v>
      </c>
      <c r="AI396">
        <v>44145.599999999999</v>
      </c>
      <c r="AJ396">
        <v>41367.599999999999</v>
      </c>
      <c r="AK396">
        <v>38731.1</v>
      </c>
      <c r="AL396">
        <v>38101.4</v>
      </c>
      <c r="AM396">
        <v>21734.5</v>
      </c>
      <c r="AN396">
        <v>11645.1</v>
      </c>
      <c r="AO396">
        <v>16004.6</v>
      </c>
      <c r="AP396">
        <v>42268.5</v>
      </c>
      <c r="AQ396">
        <v>11974.5</v>
      </c>
    </row>
    <row r="397" spans="1:43">
      <c r="A397">
        <v>396</v>
      </c>
      <c r="B397" t="s">
        <v>833</v>
      </c>
      <c r="C397" t="s">
        <v>834</v>
      </c>
      <c r="D397">
        <v>2.2438300000000001E-2</v>
      </c>
      <c r="E397">
        <v>1</v>
      </c>
      <c r="F397">
        <v>1</v>
      </c>
      <c r="G397">
        <v>0</v>
      </c>
      <c r="H397">
        <v>53943.7</v>
      </c>
      <c r="I397" t="s">
        <v>44</v>
      </c>
      <c r="J397" t="s">
        <v>44</v>
      </c>
      <c r="K397" t="s">
        <v>44</v>
      </c>
      <c r="L397" t="s">
        <v>44</v>
      </c>
      <c r="M397" t="s">
        <v>44</v>
      </c>
      <c r="N397" t="s">
        <v>44</v>
      </c>
      <c r="O397">
        <v>59565.2</v>
      </c>
      <c r="P397">
        <v>24558.1</v>
      </c>
      <c r="Q397" t="s">
        <v>44</v>
      </c>
      <c r="R397" t="s">
        <v>44</v>
      </c>
      <c r="S397" t="s">
        <v>44</v>
      </c>
      <c r="T397" t="s">
        <v>44</v>
      </c>
      <c r="U397">
        <v>9494.75</v>
      </c>
      <c r="V397">
        <v>85960.3</v>
      </c>
      <c r="W397">
        <v>7837.27</v>
      </c>
      <c r="X397">
        <v>37456.6</v>
      </c>
      <c r="Y397" t="s">
        <v>44</v>
      </c>
      <c r="Z397">
        <v>42266.7</v>
      </c>
      <c r="AA397">
        <v>65689.2</v>
      </c>
      <c r="AB397">
        <v>65201.7</v>
      </c>
      <c r="AC397">
        <v>36462.6</v>
      </c>
      <c r="AD397" t="s">
        <v>44</v>
      </c>
      <c r="AE397">
        <v>26629.9</v>
      </c>
      <c r="AF397" t="s">
        <v>44</v>
      </c>
      <c r="AG397" t="s">
        <v>44</v>
      </c>
      <c r="AH397" t="s">
        <v>44</v>
      </c>
      <c r="AI397" t="s">
        <v>44</v>
      </c>
      <c r="AJ397">
        <v>63876.1</v>
      </c>
      <c r="AK397" t="s">
        <v>44</v>
      </c>
      <c r="AL397">
        <v>12696.4</v>
      </c>
      <c r="AM397">
        <v>32849.9</v>
      </c>
      <c r="AN397" t="s">
        <v>44</v>
      </c>
      <c r="AO397">
        <v>31456.7</v>
      </c>
      <c r="AP397">
        <v>9788.83</v>
      </c>
      <c r="AQ397" t="s">
        <v>44</v>
      </c>
    </row>
    <row r="398" spans="1:43">
      <c r="A398">
        <v>397</v>
      </c>
      <c r="B398" t="s">
        <v>835</v>
      </c>
      <c r="C398" t="s">
        <v>836</v>
      </c>
      <c r="D398">
        <v>7.1633199999999997E-4</v>
      </c>
      <c r="E398">
        <v>20</v>
      </c>
      <c r="F398">
        <v>20</v>
      </c>
      <c r="G398">
        <v>0</v>
      </c>
      <c r="H398">
        <v>1893130</v>
      </c>
      <c r="I398">
        <v>1571250</v>
      </c>
      <c r="J398">
        <v>1707260</v>
      </c>
      <c r="K398">
        <v>1670770</v>
      </c>
      <c r="L398">
        <v>1637960</v>
      </c>
      <c r="M398">
        <v>1585400</v>
      </c>
      <c r="N398">
        <v>2288330</v>
      </c>
      <c r="O398">
        <v>2413380</v>
      </c>
      <c r="P398">
        <v>2567570</v>
      </c>
      <c r="Q398">
        <v>1416320</v>
      </c>
      <c r="R398">
        <v>1366820</v>
      </c>
      <c r="S398">
        <v>1476080</v>
      </c>
      <c r="T398">
        <v>2115660</v>
      </c>
      <c r="U398">
        <v>2246540</v>
      </c>
      <c r="V398">
        <v>2056620</v>
      </c>
      <c r="W398">
        <v>1064070</v>
      </c>
      <c r="X398">
        <v>1079370</v>
      </c>
      <c r="Y398">
        <v>1107310</v>
      </c>
      <c r="Z398">
        <v>2241060</v>
      </c>
      <c r="AA398">
        <v>2259000</v>
      </c>
      <c r="AB398">
        <v>2385130</v>
      </c>
      <c r="AC398">
        <v>1505620</v>
      </c>
      <c r="AD398">
        <v>1485720</v>
      </c>
      <c r="AE398">
        <v>1466380</v>
      </c>
      <c r="AF398">
        <v>1188720</v>
      </c>
      <c r="AG398">
        <v>1220750</v>
      </c>
      <c r="AH398">
        <v>1312530</v>
      </c>
      <c r="AI398">
        <v>1129920</v>
      </c>
      <c r="AJ398">
        <v>1033370</v>
      </c>
      <c r="AK398">
        <v>1080970</v>
      </c>
      <c r="AL398">
        <v>1153590</v>
      </c>
      <c r="AM398">
        <v>1668160</v>
      </c>
      <c r="AN398">
        <v>1124050</v>
      </c>
      <c r="AO398">
        <v>726911</v>
      </c>
      <c r="AP398">
        <v>906461</v>
      </c>
      <c r="AQ398">
        <v>887137</v>
      </c>
    </row>
    <row r="399" spans="1:43">
      <c r="A399">
        <v>398</v>
      </c>
      <c r="B399" t="s">
        <v>837</v>
      </c>
      <c r="C399" t="s">
        <v>838</v>
      </c>
      <c r="D399">
        <v>1.14398E-2</v>
      </c>
      <c r="E399">
        <v>2</v>
      </c>
      <c r="F399">
        <v>2</v>
      </c>
      <c r="G399">
        <v>0</v>
      </c>
      <c r="H399">
        <v>284258</v>
      </c>
      <c r="I399">
        <v>139006</v>
      </c>
      <c r="J399">
        <v>113101</v>
      </c>
      <c r="K399">
        <v>246691</v>
      </c>
      <c r="L399">
        <v>186284</v>
      </c>
      <c r="M399">
        <v>65607.399999999994</v>
      </c>
      <c r="N399">
        <v>178767</v>
      </c>
      <c r="O399">
        <v>136474</v>
      </c>
      <c r="P399">
        <v>57236.5</v>
      </c>
      <c r="Q399">
        <v>226053</v>
      </c>
      <c r="R399">
        <v>158651</v>
      </c>
      <c r="S399">
        <v>144932</v>
      </c>
      <c r="T399">
        <v>162629</v>
      </c>
      <c r="U399">
        <v>114022</v>
      </c>
      <c r="V399" t="s">
        <v>44</v>
      </c>
      <c r="W399">
        <v>79627.100000000006</v>
      </c>
      <c r="X399">
        <v>38252.699999999997</v>
      </c>
      <c r="Y399">
        <v>73537.100000000006</v>
      </c>
      <c r="Z399">
        <v>218799</v>
      </c>
      <c r="AA399">
        <v>149824</v>
      </c>
      <c r="AB399">
        <v>179345</v>
      </c>
      <c r="AC399">
        <v>232770</v>
      </c>
      <c r="AD399">
        <v>73710</v>
      </c>
      <c r="AE399">
        <v>66023</v>
      </c>
      <c r="AF399">
        <v>68148.600000000006</v>
      </c>
      <c r="AG399">
        <v>127181</v>
      </c>
      <c r="AH399" t="s">
        <v>44</v>
      </c>
      <c r="AI399">
        <v>201660</v>
      </c>
      <c r="AJ399">
        <v>71931.899999999994</v>
      </c>
      <c r="AK399" t="s">
        <v>44</v>
      </c>
      <c r="AL399">
        <v>201729</v>
      </c>
      <c r="AM399">
        <v>127109</v>
      </c>
      <c r="AN399">
        <v>54127.3</v>
      </c>
      <c r="AO399">
        <v>132393</v>
      </c>
      <c r="AP399">
        <v>178957</v>
      </c>
      <c r="AQ399">
        <v>136666</v>
      </c>
    </row>
    <row r="400" spans="1:43">
      <c r="A400">
        <v>399</v>
      </c>
      <c r="B400" t="s">
        <v>839</v>
      </c>
      <c r="C400" t="s">
        <v>840</v>
      </c>
      <c r="D400">
        <v>1.49208E-2</v>
      </c>
      <c r="E400">
        <v>1</v>
      </c>
      <c r="F400">
        <v>1</v>
      </c>
      <c r="G400">
        <v>0</v>
      </c>
      <c r="H400">
        <v>20805.7</v>
      </c>
      <c r="I400">
        <v>14518.5</v>
      </c>
      <c r="J400">
        <v>24456.2</v>
      </c>
      <c r="K400">
        <v>11726</v>
      </c>
      <c r="L400" t="s">
        <v>44</v>
      </c>
      <c r="M400">
        <v>32414.2</v>
      </c>
      <c r="N400">
        <v>20476.599999999999</v>
      </c>
      <c r="O400" t="s">
        <v>44</v>
      </c>
      <c r="P400">
        <v>20248.5</v>
      </c>
      <c r="Q400">
        <v>11406.3</v>
      </c>
      <c r="R400">
        <v>5298.74</v>
      </c>
      <c r="S400">
        <v>13144.8</v>
      </c>
      <c r="T400">
        <v>17731</v>
      </c>
      <c r="U400">
        <v>19973.3</v>
      </c>
      <c r="V400" t="s">
        <v>44</v>
      </c>
      <c r="W400" t="s">
        <v>44</v>
      </c>
      <c r="X400" t="s">
        <v>44</v>
      </c>
      <c r="Y400">
        <v>24835.1</v>
      </c>
      <c r="Z400" t="s">
        <v>44</v>
      </c>
      <c r="AA400">
        <v>37314.300000000003</v>
      </c>
      <c r="AB400">
        <v>17196.8</v>
      </c>
      <c r="AC400">
        <v>25748.9</v>
      </c>
      <c r="AD400" t="s">
        <v>44</v>
      </c>
      <c r="AE400">
        <v>17189.5</v>
      </c>
      <c r="AF400" t="s">
        <v>44</v>
      </c>
      <c r="AG400" t="s">
        <v>44</v>
      </c>
      <c r="AH400">
        <v>18397.599999999999</v>
      </c>
      <c r="AI400" t="s">
        <v>44</v>
      </c>
      <c r="AJ400">
        <v>7493.56</v>
      </c>
      <c r="AK400">
        <v>25800.3</v>
      </c>
      <c r="AL400" t="s">
        <v>44</v>
      </c>
      <c r="AM400">
        <v>29380.2</v>
      </c>
      <c r="AN400">
        <v>33840.6</v>
      </c>
      <c r="AO400">
        <v>10883.4</v>
      </c>
      <c r="AP400">
        <v>17413.3</v>
      </c>
      <c r="AQ400" t="s">
        <v>44</v>
      </c>
    </row>
    <row r="401" spans="1:43">
      <c r="A401">
        <v>400</v>
      </c>
      <c r="B401" t="s">
        <v>841</v>
      </c>
      <c r="C401" t="s">
        <v>842</v>
      </c>
      <c r="D401">
        <v>3.6522999999999998E-3</v>
      </c>
      <c r="E401">
        <v>1</v>
      </c>
      <c r="F401">
        <v>1</v>
      </c>
      <c r="G401">
        <v>0</v>
      </c>
      <c r="H401">
        <v>158205</v>
      </c>
      <c r="I401">
        <v>129538</v>
      </c>
      <c r="J401">
        <v>134809</v>
      </c>
      <c r="K401">
        <v>143589</v>
      </c>
      <c r="L401">
        <v>104246</v>
      </c>
      <c r="M401">
        <v>134722</v>
      </c>
      <c r="N401">
        <v>180879</v>
      </c>
      <c r="O401">
        <v>151483</v>
      </c>
      <c r="P401">
        <v>140882</v>
      </c>
      <c r="Q401">
        <v>96079.6</v>
      </c>
      <c r="R401">
        <v>59698.1</v>
      </c>
      <c r="S401">
        <v>88134.5</v>
      </c>
      <c r="T401">
        <v>200373</v>
      </c>
      <c r="U401">
        <v>215572</v>
      </c>
      <c r="V401">
        <v>234953</v>
      </c>
      <c r="W401">
        <v>106293</v>
      </c>
      <c r="X401">
        <v>94640.9</v>
      </c>
      <c r="Y401">
        <v>81634.2</v>
      </c>
      <c r="Z401">
        <v>246979</v>
      </c>
      <c r="AA401">
        <v>151784</v>
      </c>
      <c r="AB401">
        <v>217393</v>
      </c>
      <c r="AC401">
        <v>81302.8</v>
      </c>
      <c r="AD401">
        <v>68791.899999999994</v>
      </c>
      <c r="AE401">
        <v>93170.5</v>
      </c>
      <c r="AF401">
        <v>163455</v>
      </c>
      <c r="AG401">
        <v>156825</v>
      </c>
      <c r="AH401">
        <v>149095</v>
      </c>
      <c r="AI401">
        <v>163590</v>
      </c>
      <c r="AJ401">
        <v>114494</v>
      </c>
      <c r="AK401">
        <v>157609</v>
      </c>
      <c r="AL401">
        <v>134046</v>
      </c>
      <c r="AM401">
        <v>218793</v>
      </c>
      <c r="AN401">
        <v>141478</v>
      </c>
      <c r="AO401">
        <v>57569.599999999999</v>
      </c>
      <c r="AP401">
        <v>147435</v>
      </c>
      <c r="AQ401">
        <v>180713</v>
      </c>
    </row>
    <row r="402" spans="1:43">
      <c r="A402">
        <v>401</v>
      </c>
      <c r="B402" t="s">
        <v>843</v>
      </c>
      <c r="C402" t="s">
        <v>844</v>
      </c>
      <c r="D402">
        <v>7.1633199999999997E-4</v>
      </c>
      <c r="E402">
        <v>4</v>
      </c>
      <c r="F402">
        <v>4</v>
      </c>
      <c r="G402">
        <v>0</v>
      </c>
      <c r="H402">
        <v>3634370</v>
      </c>
      <c r="I402">
        <v>3689770</v>
      </c>
      <c r="J402">
        <v>3836730</v>
      </c>
      <c r="K402">
        <v>5518610</v>
      </c>
      <c r="L402">
        <v>5218410</v>
      </c>
      <c r="M402">
        <v>5664450</v>
      </c>
      <c r="N402">
        <v>6004170</v>
      </c>
      <c r="O402">
        <v>6288510</v>
      </c>
      <c r="P402">
        <v>5777940</v>
      </c>
      <c r="Q402">
        <v>4768290</v>
      </c>
      <c r="R402">
        <v>5110640</v>
      </c>
      <c r="S402">
        <v>5360990</v>
      </c>
      <c r="T402">
        <v>4559040</v>
      </c>
      <c r="U402">
        <v>5476650</v>
      </c>
      <c r="V402">
        <v>5463210</v>
      </c>
      <c r="W402">
        <v>3600650</v>
      </c>
      <c r="X402">
        <v>3997280</v>
      </c>
      <c r="Y402">
        <v>3892210</v>
      </c>
      <c r="Z402">
        <v>8493950</v>
      </c>
      <c r="AA402">
        <v>8139890</v>
      </c>
      <c r="AB402">
        <v>9608210</v>
      </c>
      <c r="AC402">
        <v>7291690</v>
      </c>
      <c r="AD402">
        <v>7092350</v>
      </c>
      <c r="AE402">
        <v>7157980</v>
      </c>
      <c r="AF402">
        <v>6505970</v>
      </c>
      <c r="AG402">
        <v>6774170</v>
      </c>
      <c r="AH402">
        <v>7987390</v>
      </c>
      <c r="AI402">
        <v>5965600</v>
      </c>
      <c r="AJ402">
        <v>6524780</v>
      </c>
      <c r="AK402">
        <v>7067090</v>
      </c>
      <c r="AL402">
        <v>2851790</v>
      </c>
      <c r="AM402">
        <v>4684510</v>
      </c>
      <c r="AN402">
        <v>3445120</v>
      </c>
      <c r="AO402">
        <v>2651500</v>
      </c>
      <c r="AP402">
        <v>3575310</v>
      </c>
      <c r="AQ402">
        <v>4315820</v>
      </c>
    </row>
    <row r="403" spans="1:43">
      <c r="A403">
        <v>402</v>
      </c>
      <c r="B403" t="s">
        <v>845</v>
      </c>
      <c r="C403" t="s">
        <v>846</v>
      </c>
      <c r="D403">
        <v>2.3512600000000002E-2</v>
      </c>
      <c r="E403">
        <v>2</v>
      </c>
      <c r="F403">
        <v>2</v>
      </c>
      <c r="G403">
        <v>0</v>
      </c>
      <c r="H403">
        <v>237186</v>
      </c>
      <c r="I403">
        <v>96421.4</v>
      </c>
      <c r="J403">
        <v>61213.3</v>
      </c>
      <c r="K403">
        <v>175077</v>
      </c>
      <c r="L403">
        <v>188900</v>
      </c>
      <c r="M403">
        <v>233194</v>
      </c>
      <c r="N403">
        <v>215190</v>
      </c>
      <c r="O403">
        <v>215941</v>
      </c>
      <c r="P403">
        <v>196241</v>
      </c>
      <c r="Q403">
        <v>187924</v>
      </c>
      <c r="R403">
        <v>108497</v>
      </c>
      <c r="S403">
        <v>114558</v>
      </c>
      <c r="T403">
        <v>62862.3</v>
      </c>
      <c r="U403">
        <v>53203.8</v>
      </c>
      <c r="V403">
        <v>17277.5</v>
      </c>
      <c r="W403">
        <v>77059.899999999994</v>
      </c>
      <c r="X403">
        <v>24539.5</v>
      </c>
      <c r="Y403">
        <v>30107.5</v>
      </c>
      <c r="Z403">
        <v>275699</v>
      </c>
      <c r="AA403">
        <v>222669</v>
      </c>
      <c r="AB403">
        <v>250872</v>
      </c>
      <c r="AC403">
        <v>187949</v>
      </c>
      <c r="AD403">
        <v>53661.9</v>
      </c>
      <c r="AE403">
        <v>89938.1</v>
      </c>
      <c r="AF403">
        <v>53828</v>
      </c>
      <c r="AG403">
        <v>60694.3</v>
      </c>
      <c r="AH403">
        <v>63202.8</v>
      </c>
      <c r="AI403">
        <v>169706</v>
      </c>
      <c r="AJ403">
        <v>109824</v>
      </c>
      <c r="AK403">
        <v>77820</v>
      </c>
      <c r="AL403">
        <v>159009</v>
      </c>
      <c r="AM403">
        <v>279666</v>
      </c>
      <c r="AN403">
        <v>200673</v>
      </c>
      <c r="AO403">
        <v>117796</v>
      </c>
      <c r="AP403">
        <v>64140.7</v>
      </c>
      <c r="AQ403">
        <v>81249.399999999994</v>
      </c>
    </row>
    <row r="404" spans="1:43">
      <c r="A404">
        <v>403</v>
      </c>
      <c r="B404" t="s">
        <v>847</v>
      </c>
      <c r="C404" t="s">
        <v>848</v>
      </c>
      <c r="D404">
        <v>7.1633199999999997E-4</v>
      </c>
      <c r="E404">
        <v>10</v>
      </c>
      <c r="F404">
        <v>10</v>
      </c>
      <c r="G404">
        <v>0</v>
      </c>
      <c r="H404">
        <v>1360790</v>
      </c>
      <c r="I404">
        <v>1475300</v>
      </c>
      <c r="J404">
        <v>1517600</v>
      </c>
      <c r="K404">
        <v>1798990</v>
      </c>
      <c r="L404">
        <v>1610160</v>
      </c>
      <c r="M404">
        <v>1855870</v>
      </c>
      <c r="N404">
        <v>1231370</v>
      </c>
      <c r="O404">
        <v>1156940</v>
      </c>
      <c r="P404">
        <v>1377950</v>
      </c>
      <c r="Q404">
        <v>976018</v>
      </c>
      <c r="R404">
        <v>1048550</v>
      </c>
      <c r="S404">
        <v>1224250</v>
      </c>
      <c r="T404">
        <v>1020660</v>
      </c>
      <c r="U404">
        <v>1235640</v>
      </c>
      <c r="V404">
        <v>1313290</v>
      </c>
      <c r="W404">
        <v>939755</v>
      </c>
      <c r="X404">
        <v>1041800</v>
      </c>
      <c r="Y404">
        <v>913543</v>
      </c>
      <c r="Z404">
        <v>1355330</v>
      </c>
      <c r="AA404">
        <v>1305640</v>
      </c>
      <c r="AB404">
        <v>1559590</v>
      </c>
      <c r="AC404">
        <v>1510020</v>
      </c>
      <c r="AD404">
        <v>1425080</v>
      </c>
      <c r="AE404">
        <v>1791550</v>
      </c>
      <c r="AF404">
        <v>905333</v>
      </c>
      <c r="AG404">
        <v>926195</v>
      </c>
      <c r="AH404">
        <v>1142550</v>
      </c>
      <c r="AI404">
        <v>985192</v>
      </c>
      <c r="AJ404">
        <v>1112750</v>
      </c>
      <c r="AK404">
        <v>1154820</v>
      </c>
      <c r="AL404">
        <v>1175800</v>
      </c>
      <c r="AM404">
        <v>1742500</v>
      </c>
      <c r="AN404">
        <v>1193700</v>
      </c>
      <c r="AO404">
        <v>997543</v>
      </c>
      <c r="AP404">
        <v>1374200</v>
      </c>
      <c r="AQ404">
        <v>1455340</v>
      </c>
    </row>
    <row r="405" spans="1:43">
      <c r="A405">
        <v>404</v>
      </c>
      <c r="B405" t="s">
        <v>849</v>
      </c>
      <c r="C405" t="s">
        <v>850</v>
      </c>
      <c r="D405">
        <v>7.1633199999999997E-4</v>
      </c>
      <c r="E405">
        <v>5</v>
      </c>
      <c r="F405">
        <v>5</v>
      </c>
      <c r="G405">
        <v>0</v>
      </c>
      <c r="H405">
        <v>475905</v>
      </c>
      <c r="I405">
        <v>349105</v>
      </c>
      <c r="J405">
        <v>272210</v>
      </c>
      <c r="K405">
        <v>529424</v>
      </c>
      <c r="L405">
        <v>430405</v>
      </c>
      <c r="M405">
        <v>253225</v>
      </c>
      <c r="N405">
        <v>450646</v>
      </c>
      <c r="O405">
        <v>423976</v>
      </c>
      <c r="P405">
        <v>255233</v>
      </c>
      <c r="Q405">
        <v>470031</v>
      </c>
      <c r="R405">
        <v>407021</v>
      </c>
      <c r="S405">
        <v>277816</v>
      </c>
      <c r="T405">
        <v>365532</v>
      </c>
      <c r="U405">
        <v>281779</v>
      </c>
      <c r="V405">
        <v>233305</v>
      </c>
      <c r="W405">
        <v>362176</v>
      </c>
      <c r="X405">
        <v>270024</v>
      </c>
      <c r="Y405">
        <v>247366</v>
      </c>
      <c r="Z405">
        <v>424233</v>
      </c>
      <c r="AA405">
        <v>451983</v>
      </c>
      <c r="AB405">
        <v>323039</v>
      </c>
      <c r="AC405">
        <v>439986</v>
      </c>
      <c r="AD405">
        <v>325662</v>
      </c>
      <c r="AE405">
        <v>329848</v>
      </c>
      <c r="AF405">
        <v>385911</v>
      </c>
      <c r="AG405">
        <v>298014</v>
      </c>
      <c r="AH405">
        <v>170186</v>
      </c>
      <c r="AI405">
        <v>421974</v>
      </c>
      <c r="AJ405">
        <v>390202</v>
      </c>
      <c r="AK405">
        <v>315328</v>
      </c>
      <c r="AL405">
        <v>408658</v>
      </c>
      <c r="AM405">
        <v>397014</v>
      </c>
      <c r="AN405">
        <v>284985</v>
      </c>
      <c r="AO405">
        <v>251823</v>
      </c>
      <c r="AP405">
        <v>362945</v>
      </c>
      <c r="AQ405">
        <v>304134</v>
      </c>
    </row>
    <row r="406" spans="1:43">
      <c r="A406">
        <v>405</v>
      </c>
      <c r="B406" t="s">
        <v>851</v>
      </c>
      <c r="C406" t="s">
        <v>852</v>
      </c>
      <c r="D406">
        <v>7.1633199999999997E-4</v>
      </c>
      <c r="E406">
        <v>5</v>
      </c>
      <c r="F406">
        <v>5</v>
      </c>
      <c r="G406">
        <v>0</v>
      </c>
      <c r="H406">
        <v>194035</v>
      </c>
      <c r="I406">
        <v>177901</v>
      </c>
      <c r="J406">
        <v>164945</v>
      </c>
      <c r="K406">
        <v>164888</v>
      </c>
      <c r="L406">
        <v>159881</v>
      </c>
      <c r="M406">
        <v>239567</v>
      </c>
      <c r="N406">
        <v>267141</v>
      </c>
      <c r="O406">
        <v>272697</v>
      </c>
      <c r="P406">
        <v>335420</v>
      </c>
      <c r="Q406">
        <v>129984</v>
      </c>
      <c r="R406">
        <v>178233</v>
      </c>
      <c r="S406">
        <v>205206</v>
      </c>
      <c r="T406">
        <v>192564</v>
      </c>
      <c r="U406">
        <v>223354</v>
      </c>
      <c r="V406">
        <v>217249</v>
      </c>
      <c r="W406">
        <v>106254</v>
      </c>
      <c r="X406">
        <v>101686</v>
      </c>
      <c r="Y406">
        <v>96052.4</v>
      </c>
      <c r="Z406">
        <v>925716</v>
      </c>
      <c r="AA406">
        <v>931259</v>
      </c>
      <c r="AB406">
        <v>1007990</v>
      </c>
      <c r="AC406">
        <v>692492</v>
      </c>
      <c r="AD406">
        <v>685575</v>
      </c>
      <c r="AE406">
        <v>719333</v>
      </c>
      <c r="AF406">
        <v>892321</v>
      </c>
      <c r="AG406">
        <v>953401</v>
      </c>
      <c r="AH406">
        <v>1159150</v>
      </c>
      <c r="AI406">
        <v>579720</v>
      </c>
      <c r="AJ406">
        <v>652826</v>
      </c>
      <c r="AK406">
        <v>611936</v>
      </c>
      <c r="AL406">
        <v>1122250</v>
      </c>
      <c r="AM406">
        <v>1635200</v>
      </c>
      <c r="AN406">
        <v>1226420</v>
      </c>
      <c r="AO406">
        <v>364615</v>
      </c>
      <c r="AP406">
        <v>635590</v>
      </c>
      <c r="AQ406">
        <v>588185</v>
      </c>
    </row>
    <row r="407" spans="1:43">
      <c r="A407">
        <v>406</v>
      </c>
      <c r="B407" t="s">
        <v>853</v>
      </c>
      <c r="C407" t="s">
        <v>854</v>
      </c>
      <c r="D407">
        <v>3.4713000000000001E-2</v>
      </c>
      <c r="E407">
        <v>2</v>
      </c>
      <c r="F407">
        <v>2</v>
      </c>
      <c r="G407">
        <v>0</v>
      </c>
      <c r="H407">
        <v>143847</v>
      </c>
      <c r="I407">
        <v>113022</v>
      </c>
      <c r="J407">
        <v>77511.399999999994</v>
      </c>
      <c r="K407">
        <v>123851</v>
      </c>
      <c r="L407">
        <v>113004</v>
      </c>
      <c r="M407">
        <v>107480</v>
      </c>
      <c r="N407">
        <v>137895</v>
      </c>
      <c r="O407">
        <v>175190</v>
      </c>
      <c r="P407">
        <v>137787</v>
      </c>
      <c r="Q407">
        <v>91059.8</v>
      </c>
      <c r="R407">
        <v>91677.5</v>
      </c>
      <c r="S407">
        <v>79873.399999999994</v>
      </c>
      <c r="T407">
        <v>186667</v>
      </c>
      <c r="U407">
        <v>170993</v>
      </c>
      <c r="V407">
        <v>183917</v>
      </c>
      <c r="W407">
        <v>41163.9</v>
      </c>
      <c r="X407">
        <v>69409</v>
      </c>
      <c r="Y407">
        <v>55178.1</v>
      </c>
      <c r="Z407">
        <v>205499</v>
      </c>
      <c r="AA407">
        <v>200628</v>
      </c>
      <c r="AB407">
        <v>232232</v>
      </c>
      <c r="AC407">
        <v>95057.2</v>
      </c>
      <c r="AD407">
        <v>69256.399999999994</v>
      </c>
      <c r="AE407">
        <v>40173.699999999997</v>
      </c>
      <c r="AF407">
        <v>76892.600000000006</v>
      </c>
      <c r="AG407">
        <v>84837.1</v>
      </c>
      <c r="AH407">
        <v>84504.6</v>
      </c>
      <c r="AI407">
        <v>75132</v>
      </c>
      <c r="AJ407">
        <v>74463.3</v>
      </c>
      <c r="AK407">
        <v>76339</v>
      </c>
      <c r="AL407">
        <v>117555</v>
      </c>
      <c r="AM407">
        <v>114058</v>
      </c>
      <c r="AN407">
        <v>96333.7</v>
      </c>
      <c r="AO407">
        <v>22287.8</v>
      </c>
      <c r="AP407">
        <v>27925.1</v>
      </c>
      <c r="AQ407">
        <v>8091.26</v>
      </c>
    </row>
    <row r="408" spans="1:43">
      <c r="A408">
        <v>407</v>
      </c>
      <c r="B408" t="s">
        <v>855</v>
      </c>
      <c r="C408" t="s">
        <v>856</v>
      </c>
      <c r="D408">
        <v>2.5511800000000001E-2</v>
      </c>
      <c r="E408">
        <v>1</v>
      </c>
      <c r="F408">
        <v>1</v>
      </c>
      <c r="G408">
        <v>0</v>
      </c>
      <c r="H408">
        <v>8321.56</v>
      </c>
      <c r="I408" t="s">
        <v>44</v>
      </c>
      <c r="J408" t="s">
        <v>44</v>
      </c>
      <c r="K408">
        <v>3903.48</v>
      </c>
      <c r="L408">
        <v>14000.5</v>
      </c>
      <c r="M408">
        <v>7839.21</v>
      </c>
      <c r="N408">
        <v>10333.6</v>
      </c>
      <c r="O408" t="s">
        <v>44</v>
      </c>
      <c r="P408" t="s">
        <v>44</v>
      </c>
      <c r="Q408" t="s">
        <v>44</v>
      </c>
      <c r="R408" t="s">
        <v>44</v>
      </c>
      <c r="S408" t="s">
        <v>44</v>
      </c>
      <c r="T408">
        <v>4939.5600000000004</v>
      </c>
      <c r="U408">
        <v>6413.75</v>
      </c>
      <c r="V408">
        <v>13497.6</v>
      </c>
      <c r="W408" t="s">
        <v>44</v>
      </c>
      <c r="X408" t="s">
        <v>44</v>
      </c>
      <c r="Y408" t="s">
        <v>44</v>
      </c>
      <c r="Z408" t="s">
        <v>44</v>
      </c>
      <c r="AA408">
        <v>9237.52</v>
      </c>
      <c r="AB408" t="s">
        <v>44</v>
      </c>
      <c r="AC408">
        <v>16845.400000000001</v>
      </c>
      <c r="AD408">
        <v>1706.48</v>
      </c>
      <c r="AE408" t="s">
        <v>44</v>
      </c>
      <c r="AF408" t="s">
        <v>44</v>
      </c>
      <c r="AG408" t="s">
        <v>44</v>
      </c>
      <c r="AH408" t="s">
        <v>44</v>
      </c>
      <c r="AI408" t="s">
        <v>44</v>
      </c>
      <c r="AJ408" t="s">
        <v>44</v>
      </c>
      <c r="AK408" t="s">
        <v>44</v>
      </c>
      <c r="AL408" t="s">
        <v>44</v>
      </c>
      <c r="AM408" t="s">
        <v>44</v>
      </c>
      <c r="AN408">
        <v>7439.64</v>
      </c>
      <c r="AO408" t="s">
        <v>44</v>
      </c>
      <c r="AP408" t="s">
        <v>44</v>
      </c>
      <c r="AQ408" t="s">
        <v>44</v>
      </c>
    </row>
    <row r="409" spans="1:43">
      <c r="A409">
        <v>408</v>
      </c>
      <c r="B409" t="s">
        <v>857</v>
      </c>
      <c r="C409" t="s">
        <v>858</v>
      </c>
      <c r="D409">
        <v>7.1633199999999997E-4</v>
      </c>
      <c r="E409">
        <v>18</v>
      </c>
      <c r="F409">
        <v>18</v>
      </c>
      <c r="G409">
        <v>0</v>
      </c>
      <c r="H409">
        <v>946677</v>
      </c>
      <c r="I409">
        <v>845099</v>
      </c>
      <c r="J409">
        <v>878130</v>
      </c>
      <c r="K409">
        <v>960892</v>
      </c>
      <c r="L409">
        <v>940499</v>
      </c>
      <c r="M409">
        <v>1014140</v>
      </c>
      <c r="N409">
        <v>616794</v>
      </c>
      <c r="O409">
        <v>672036</v>
      </c>
      <c r="P409">
        <v>587733</v>
      </c>
      <c r="Q409">
        <v>313727</v>
      </c>
      <c r="R409">
        <v>368779</v>
      </c>
      <c r="S409">
        <v>431373</v>
      </c>
      <c r="T409">
        <v>841410</v>
      </c>
      <c r="U409">
        <v>1018480</v>
      </c>
      <c r="V409">
        <v>1123410</v>
      </c>
      <c r="W409">
        <v>300847</v>
      </c>
      <c r="X409">
        <v>361447</v>
      </c>
      <c r="Y409">
        <v>336550</v>
      </c>
      <c r="Z409">
        <v>1360330</v>
      </c>
      <c r="AA409">
        <v>1343150</v>
      </c>
      <c r="AB409">
        <v>1514250</v>
      </c>
      <c r="AC409">
        <v>803744</v>
      </c>
      <c r="AD409">
        <v>754719</v>
      </c>
      <c r="AE409">
        <v>718591</v>
      </c>
      <c r="AF409">
        <v>396857</v>
      </c>
      <c r="AG409">
        <v>415532</v>
      </c>
      <c r="AH409">
        <v>531805</v>
      </c>
      <c r="AI409">
        <v>321490</v>
      </c>
      <c r="AJ409">
        <v>349267</v>
      </c>
      <c r="AK409">
        <v>384473</v>
      </c>
      <c r="AL409">
        <v>804883</v>
      </c>
      <c r="AM409">
        <v>1078920</v>
      </c>
      <c r="AN409">
        <v>837602</v>
      </c>
      <c r="AO409">
        <v>337880</v>
      </c>
      <c r="AP409">
        <v>562233</v>
      </c>
      <c r="AQ409">
        <v>533830</v>
      </c>
    </row>
    <row r="410" spans="1:43">
      <c r="A410">
        <v>409</v>
      </c>
      <c r="B410" t="s">
        <v>859</v>
      </c>
      <c r="C410" t="s">
        <v>860</v>
      </c>
      <c r="D410">
        <v>1.99557E-2</v>
      </c>
      <c r="E410">
        <v>2</v>
      </c>
      <c r="F410">
        <v>2</v>
      </c>
      <c r="G410">
        <v>0</v>
      </c>
      <c r="H410">
        <v>99216.6</v>
      </c>
      <c r="I410">
        <v>121494</v>
      </c>
      <c r="J410">
        <v>147865</v>
      </c>
      <c r="K410">
        <v>100451</v>
      </c>
      <c r="L410">
        <v>140298</v>
      </c>
      <c r="M410">
        <v>158177</v>
      </c>
      <c r="N410">
        <v>71481.8</v>
      </c>
      <c r="O410">
        <v>98477.1</v>
      </c>
      <c r="P410">
        <v>114887</v>
      </c>
      <c r="Q410">
        <v>72771.399999999994</v>
      </c>
      <c r="R410">
        <v>97164.6</v>
      </c>
      <c r="S410">
        <v>143456</v>
      </c>
      <c r="T410">
        <v>113601</v>
      </c>
      <c r="U410">
        <v>92732.1</v>
      </c>
      <c r="V410">
        <v>187568</v>
      </c>
      <c r="W410">
        <v>81058.2</v>
      </c>
      <c r="X410">
        <v>99143</v>
      </c>
      <c r="Y410">
        <v>98903.3</v>
      </c>
      <c r="Z410">
        <v>60930.2</v>
      </c>
      <c r="AA410">
        <v>82745.2</v>
      </c>
      <c r="AB410">
        <v>153067</v>
      </c>
      <c r="AC410">
        <v>86551.6</v>
      </c>
      <c r="AD410">
        <v>95247.7</v>
      </c>
      <c r="AE410">
        <v>158955</v>
      </c>
      <c r="AF410">
        <v>97067.4</v>
      </c>
      <c r="AG410">
        <v>77311.100000000006</v>
      </c>
      <c r="AH410">
        <v>151319</v>
      </c>
      <c r="AI410">
        <v>83979.8</v>
      </c>
      <c r="AJ410">
        <v>89982.2</v>
      </c>
      <c r="AK410">
        <v>170581</v>
      </c>
      <c r="AL410">
        <v>68996.800000000003</v>
      </c>
      <c r="AM410">
        <v>143017</v>
      </c>
      <c r="AN410">
        <v>95645.9</v>
      </c>
      <c r="AO410">
        <v>62087.8</v>
      </c>
      <c r="AP410">
        <v>103781</v>
      </c>
      <c r="AQ410">
        <v>162326</v>
      </c>
    </row>
    <row r="411" spans="1:43">
      <c r="A411">
        <v>410</v>
      </c>
      <c r="B411" t="s">
        <v>861</v>
      </c>
      <c r="C411" t="s">
        <v>862</v>
      </c>
      <c r="D411">
        <v>4.8763499999999998E-3</v>
      </c>
      <c r="E411">
        <v>1</v>
      </c>
      <c r="F411">
        <v>1</v>
      </c>
      <c r="G411">
        <v>0</v>
      </c>
      <c r="H411">
        <v>49179.9</v>
      </c>
      <c r="I411">
        <v>13864.4</v>
      </c>
      <c r="J411">
        <v>46632.3</v>
      </c>
      <c r="K411">
        <v>36854.5</v>
      </c>
      <c r="L411">
        <v>46122.7</v>
      </c>
      <c r="M411">
        <v>59948.5</v>
      </c>
      <c r="N411">
        <v>55174.400000000001</v>
      </c>
      <c r="O411">
        <v>44490.8</v>
      </c>
      <c r="P411">
        <v>53267.5</v>
      </c>
      <c r="Q411">
        <v>58906</v>
      </c>
      <c r="R411">
        <v>51820.2</v>
      </c>
      <c r="S411">
        <v>81081.7</v>
      </c>
      <c r="T411">
        <v>46093.2</v>
      </c>
      <c r="U411">
        <v>34610</v>
      </c>
      <c r="V411">
        <v>52530.3</v>
      </c>
      <c r="W411">
        <v>30930.5</v>
      </c>
      <c r="X411">
        <v>57710.400000000001</v>
      </c>
      <c r="Y411">
        <v>32629</v>
      </c>
      <c r="Z411">
        <v>35631.5</v>
      </c>
      <c r="AA411">
        <v>57184.7</v>
      </c>
      <c r="AB411">
        <v>78294.100000000006</v>
      </c>
      <c r="AC411">
        <v>37472.800000000003</v>
      </c>
      <c r="AD411">
        <v>46774.9</v>
      </c>
      <c r="AE411">
        <v>51564</v>
      </c>
      <c r="AF411">
        <v>40940.300000000003</v>
      </c>
      <c r="AG411">
        <v>29170.3</v>
      </c>
      <c r="AH411">
        <v>42216.4</v>
      </c>
      <c r="AI411">
        <v>33824.300000000003</v>
      </c>
      <c r="AJ411">
        <v>46993.7</v>
      </c>
      <c r="AK411">
        <v>40870.199999999997</v>
      </c>
      <c r="AL411">
        <v>45353</v>
      </c>
      <c r="AM411">
        <v>51144.2</v>
      </c>
      <c r="AN411">
        <v>26431.7</v>
      </c>
      <c r="AO411">
        <v>32810</v>
      </c>
      <c r="AP411">
        <v>60717.2</v>
      </c>
      <c r="AQ411">
        <v>61868.2</v>
      </c>
    </row>
    <row r="412" spans="1:43">
      <c r="A412">
        <v>411</v>
      </c>
      <c r="B412" t="s">
        <v>863</v>
      </c>
      <c r="C412" t="s">
        <v>864</v>
      </c>
      <c r="D412">
        <v>7.1633199999999997E-4</v>
      </c>
      <c r="E412">
        <v>4</v>
      </c>
      <c r="F412">
        <v>4</v>
      </c>
      <c r="G412">
        <v>0</v>
      </c>
      <c r="H412">
        <v>2564670</v>
      </c>
      <c r="I412">
        <v>2296540</v>
      </c>
      <c r="J412">
        <v>2566190</v>
      </c>
      <c r="K412">
        <v>2628430</v>
      </c>
      <c r="L412">
        <v>2414430</v>
      </c>
      <c r="M412">
        <v>2755810</v>
      </c>
      <c r="N412">
        <v>2390650</v>
      </c>
      <c r="O412">
        <v>2355980</v>
      </c>
      <c r="P412">
        <v>2677090</v>
      </c>
      <c r="Q412">
        <v>2095840</v>
      </c>
      <c r="R412">
        <v>2113890</v>
      </c>
      <c r="S412">
        <v>2303400</v>
      </c>
      <c r="T412">
        <v>2533740</v>
      </c>
      <c r="U412">
        <v>2938360</v>
      </c>
      <c r="V412">
        <v>3009160</v>
      </c>
      <c r="W412">
        <v>1766540</v>
      </c>
      <c r="X412">
        <v>1759790</v>
      </c>
      <c r="Y412">
        <v>1909000</v>
      </c>
      <c r="Z412">
        <v>2085630</v>
      </c>
      <c r="AA412">
        <v>2009380</v>
      </c>
      <c r="AB412">
        <v>2541310</v>
      </c>
      <c r="AC412">
        <v>2538880</v>
      </c>
      <c r="AD412">
        <v>2340900</v>
      </c>
      <c r="AE412">
        <v>2950060</v>
      </c>
      <c r="AF412">
        <v>1578280</v>
      </c>
      <c r="AG412">
        <v>1793680</v>
      </c>
      <c r="AH412">
        <v>1844830</v>
      </c>
      <c r="AI412">
        <v>1540330</v>
      </c>
      <c r="AJ412">
        <v>1569270</v>
      </c>
      <c r="AK412">
        <v>1613450</v>
      </c>
      <c r="AL412">
        <v>1214050</v>
      </c>
      <c r="AM412">
        <v>1528360</v>
      </c>
      <c r="AN412">
        <v>1169610</v>
      </c>
      <c r="AO412">
        <v>1258540</v>
      </c>
      <c r="AP412">
        <v>1918130</v>
      </c>
      <c r="AQ412">
        <v>1670670</v>
      </c>
    </row>
    <row r="413" spans="1:43">
      <c r="A413">
        <v>412</v>
      </c>
      <c r="B413" t="s">
        <v>865</v>
      </c>
      <c r="C413" t="s">
        <v>866</v>
      </c>
      <c r="D413">
        <v>7.1633199999999997E-4</v>
      </c>
      <c r="E413">
        <v>7</v>
      </c>
      <c r="F413">
        <v>7</v>
      </c>
      <c r="G413">
        <v>0</v>
      </c>
      <c r="H413">
        <v>3464350</v>
      </c>
      <c r="I413">
        <v>3224260</v>
      </c>
      <c r="J413">
        <v>3461790</v>
      </c>
      <c r="K413">
        <v>4070850</v>
      </c>
      <c r="L413">
        <v>3960640</v>
      </c>
      <c r="M413">
        <v>4355380</v>
      </c>
      <c r="N413">
        <v>2870080</v>
      </c>
      <c r="O413">
        <v>2836420</v>
      </c>
      <c r="P413">
        <v>3371120</v>
      </c>
      <c r="Q413">
        <v>2422930</v>
      </c>
      <c r="R413">
        <v>2454280</v>
      </c>
      <c r="S413">
        <v>2859730</v>
      </c>
      <c r="T413">
        <v>3088770</v>
      </c>
      <c r="U413">
        <v>3510510</v>
      </c>
      <c r="V413">
        <v>3667230</v>
      </c>
      <c r="W413">
        <v>2242890</v>
      </c>
      <c r="X413">
        <v>2309130</v>
      </c>
      <c r="Y413">
        <v>2648580</v>
      </c>
      <c r="Z413">
        <v>3314180</v>
      </c>
      <c r="AA413">
        <v>3245760</v>
      </c>
      <c r="AB413">
        <v>3698680</v>
      </c>
      <c r="AC413">
        <v>3065610</v>
      </c>
      <c r="AD413">
        <v>3048670</v>
      </c>
      <c r="AE413">
        <v>3527270</v>
      </c>
      <c r="AF413">
        <v>2101210</v>
      </c>
      <c r="AG413">
        <v>2256970</v>
      </c>
      <c r="AH413">
        <v>2545140</v>
      </c>
      <c r="AI413">
        <v>2275870</v>
      </c>
      <c r="AJ413">
        <v>2379340</v>
      </c>
      <c r="AK413">
        <v>2536990</v>
      </c>
      <c r="AL413">
        <v>1853160</v>
      </c>
      <c r="AM413">
        <v>2725290</v>
      </c>
      <c r="AN413">
        <v>2015210</v>
      </c>
      <c r="AO413">
        <v>1393620</v>
      </c>
      <c r="AP413">
        <v>1798260</v>
      </c>
      <c r="AQ413">
        <v>1967620</v>
      </c>
    </row>
    <row r="414" spans="1:43">
      <c r="A414">
        <v>413</v>
      </c>
      <c r="B414" t="s">
        <v>867</v>
      </c>
      <c r="C414" t="s">
        <v>868</v>
      </c>
      <c r="D414">
        <v>7.1633199999999997E-4</v>
      </c>
      <c r="E414">
        <v>14</v>
      </c>
      <c r="F414">
        <v>14</v>
      </c>
      <c r="G414">
        <v>0</v>
      </c>
      <c r="H414">
        <v>1538400</v>
      </c>
      <c r="I414">
        <v>1456360</v>
      </c>
      <c r="J414">
        <v>1589540</v>
      </c>
      <c r="K414">
        <v>2109880</v>
      </c>
      <c r="L414">
        <v>2110230</v>
      </c>
      <c r="M414">
        <v>2239090</v>
      </c>
      <c r="N414">
        <v>1113910</v>
      </c>
      <c r="O414">
        <v>1174110</v>
      </c>
      <c r="P414">
        <v>1461130</v>
      </c>
      <c r="Q414">
        <v>931520</v>
      </c>
      <c r="R414">
        <v>936894</v>
      </c>
      <c r="S414">
        <v>1023410</v>
      </c>
      <c r="T414">
        <v>1478050</v>
      </c>
      <c r="U414">
        <v>1822480</v>
      </c>
      <c r="V414">
        <v>1640030</v>
      </c>
      <c r="W414">
        <v>868107</v>
      </c>
      <c r="X414">
        <v>976010</v>
      </c>
      <c r="Y414">
        <v>1074820</v>
      </c>
      <c r="Z414">
        <v>1659710</v>
      </c>
      <c r="AA414">
        <v>1595440</v>
      </c>
      <c r="AB414">
        <v>1842220</v>
      </c>
      <c r="AC414">
        <v>3291570</v>
      </c>
      <c r="AD414">
        <v>3336870</v>
      </c>
      <c r="AE414">
        <v>3641740</v>
      </c>
      <c r="AF414">
        <v>859098</v>
      </c>
      <c r="AG414">
        <v>904473</v>
      </c>
      <c r="AH414">
        <v>969921</v>
      </c>
      <c r="AI414">
        <v>782759</v>
      </c>
      <c r="AJ414">
        <v>849497</v>
      </c>
      <c r="AK414">
        <v>862347</v>
      </c>
      <c r="AL414">
        <v>1233420</v>
      </c>
      <c r="AM414">
        <v>1729850</v>
      </c>
      <c r="AN414">
        <v>1292250</v>
      </c>
      <c r="AO414">
        <v>1135220</v>
      </c>
      <c r="AP414">
        <v>1525920</v>
      </c>
      <c r="AQ414">
        <v>1627340</v>
      </c>
    </row>
    <row r="415" spans="1:43">
      <c r="A415">
        <v>414</v>
      </c>
      <c r="B415" t="s">
        <v>869</v>
      </c>
      <c r="C415" t="s">
        <v>870</v>
      </c>
      <c r="D415">
        <v>7.1633199999999997E-4</v>
      </c>
      <c r="E415">
        <v>6</v>
      </c>
      <c r="F415">
        <v>6</v>
      </c>
      <c r="G415">
        <v>0</v>
      </c>
      <c r="H415">
        <v>695347</v>
      </c>
      <c r="I415">
        <v>619531</v>
      </c>
      <c r="J415">
        <v>607842</v>
      </c>
      <c r="K415">
        <v>602092</v>
      </c>
      <c r="L415">
        <v>573227</v>
      </c>
      <c r="M415">
        <v>555074</v>
      </c>
      <c r="N415">
        <v>631284</v>
      </c>
      <c r="O415">
        <v>670592</v>
      </c>
      <c r="P415">
        <v>609655</v>
      </c>
      <c r="Q415">
        <v>460737</v>
      </c>
      <c r="R415">
        <v>442723</v>
      </c>
      <c r="S415">
        <v>452557</v>
      </c>
      <c r="T415">
        <v>682642</v>
      </c>
      <c r="U415">
        <v>748550</v>
      </c>
      <c r="V415">
        <v>700443</v>
      </c>
      <c r="W415">
        <v>444084</v>
      </c>
      <c r="X415">
        <v>474202</v>
      </c>
      <c r="Y415">
        <v>455975</v>
      </c>
      <c r="Z415">
        <v>819489</v>
      </c>
      <c r="AA415">
        <v>894577</v>
      </c>
      <c r="AB415">
        <v>905951</v>
      </c>
      <c r="AC415">
        <v>626915</v>
      </c>
      <c r="AD415">
        <v>621365</v>
      </c>
      <c r="AE415">
        <v>636272</v>
      </c>
      <c r="AF415">
        <v>679857</v>
      </c>
      <c r="AG415">
        <v>780024</v>
      </c>
      <c r="AH415">
        <v>746802</v>
      </c>
      <c r="AI415">
        <v>538029</v>
      </c>
      <c r="AJ415">
        <v>565014</v>
      </c>
      <c r="AK415">
        <v>529956</v>
      </c>
      <c r="AL415">
        <v>498693</v>
      </c>
      <c r="AM415">
        <v>651462</v>
      </c>
      <c r="AN415">
        <v>532498</v>
      </c>
      <c r="AO415">
        <v>357617</v>
      </c>
      <c r="AP415">
        <v>448911</v>
      </c>
      <c r="AQ415">
        <v>439678</v>
      </c>
    </row>
    <row r="416" spans="1:43">
      <c r="A416">
        <v>415</v>
      </c>
      <c r="B416" t="s">
        <v>871</v>
      </c>
      <c r="C416" t="s">
        <v>872</v>
      </c>
      <c r="D416">
        <v>7.1633199999999997E-4</v>
      </c>
      <c r="E416">
        <v>8</v>
      </c>
      <c r="F416">
        <v>8</v>
      </c>
      <c r="G416">
        <v>0</v>
      </c>
      <c r="H416">
        <v>1916240</v>
      </c>
      <c r="I416">
        <v>1815210</v>
      </c>
      <c r="J416">
        <v>1886260</v>
      </c>
      <c r="K416">
        <v>2261860</v>
      </c>
      <c r="L416">
        <v>2236580</v>
      </c>
      <c r="M416">
        <v>2340560</v>
      </c>
      <c r="N416">
        <v>1497150</v>
      </c>
      <c r="O416">
        <v>1677020</v>
      </c>
      <c r="P416">
        <v>1722220</v>
      </c>
      <c r="Q416">
        <v>1207080</v>
      </c>
      <c r="R416">
        <v>1240840</v>
      </c>
      <c r="S416">
        <v>1399430</v>
      </c>
      <c r="T416">
        <v>1438200</v>
      </c>
      <c r="U416">
        <v>1690930</v>
      </c>
      <c r="V416">
        <v>1662160</v>
      </c>
      <c r="W416">
        <v>1135000</v>
      </c>
      <c r="X416">
        <v>1230200</v>
      </c>
      <c r="Y416">
        <v>1281770</v>
      </c>
      <c r="Z416">
        <v>1667790</v>
      </c>
      <c r="AA416">
        <v>1799680</v>
      </c>
      <c r="AB416">
        <v>1924790</v>
      </c>
      <c r="AC416">
        <v>1396770</v>
      </c>
      <c r="AD416">
        <v>1396010</v>
      </c>
      <c r="AE416">
        <v>1527420</v>
      </c>
      <c r="AF416">
        <v>1261010</v>
      </c>
      <c r="AG416">
        <v>1396380</v>
      </c>
      <c r="AH416">
        <v>1441950</v>
      </c>
      <c r="AI416">
        <v>1208890</v>
      </c>
      <c r="AJ416">
        <v>1173660</v>
      </c>
      <c r="AK416">
        <v>1365860</v>
      </c>
      <c r="AL416">
        <v>1034250</v>
      </c>
      <c r="AM416">
        <v>1530300</v>
      </c>
      <c r="AN416">
        <v>1092960</v>
      </c>
      <c r="AO416">
        <v>750832</v>
      </c>
      <c r="AP416">
        <v>1186840</v>
      </c>
      <c r="AQ416">
        <v>1206940</v>
      </c>
    </row>
    <row r="417" spans="1:43">
      <c r="A417">
        <v>416</v>
      </c>
      <c r="B417" t="s">
        <v>873</v>
      </c>
      <c r="C417" t="s">
        <v>874</v>
      </c>
      <c r="D417">
        <v>7.1633199999999997E-4</v>
      </c>
      <c r="E417">
        <v>8</v>
      </c>
      <c r="F417">
        <v>8</v>
      </c>
      <c r="G417">
        <v>0</v>
      </c>
      <c r="H417">
        <v>1780670</v>
      </c>
      <c r="I417">
        <v>1732180</v>
      </c>
      <c r="J417">
        <v>1620940</v>
      </c>
      <c r="K417">
        <v>2009510</v>
      </c>
      <c r="L417">
        <v>1674450</v>
      </c>
      <c r="M417">
        <v>1853420</v>
      </c>
      <c r="N417">
        <v>1607480</v>
      </c>
      <c r="O417">
        <v>1944250</v>
      </c>
      <c r="P417">
        <v>1587180</v>
      </c>
      <c r="Q417">
        <v>1509590</v>
      </c>
      <c r="R417">
        <v>1604870</v>
      </c>
      <c r="S417">
        <v>1635500</v>
      </c>
      <c r="T417">
        <v>1494730</v>
      </c>
      <c r="U417">
        <v>1641180</v>
      </c>
      <c r="V417">
        <v>1696130</v>
      </c>
      <c r="W417">
        <v>1206240</v>
      </c>
      <c r="X417">
        <v>1269360</v>
      </c>
      <c r="Y417">
        <v>1374220</v>
      </c>
      <c r="Z417">
        <v>1788880</v>
      </c>
      <c r="AA417">
        <v>1740380</v>
      </c>
      <c r="AB417">
        <v>1855650</v>
      </c>
      <c r="AC417">
        <v>1522470</v>
      </c>
      <c r="AD417">
        <v>1386450</v>
      </c>
      <c r="AE417">
        <v>1654170</v>
      </c>
      <c r="AF417">
        <v>1344430</v>
      </c>
      <c r="AG417">
        <v>1204970</v>
      </c>
      <c r="AH417">
        <v>1598590</v>
      </c>
      <c r="AI417">
        <v>1423180</v>
      </c>
      <c r="AJ417">
        <v>1447990</v>
      </c>
      <c r="AK417">
        <v>1301870</v>
      </c>
      <c r="AL417">
        <v>1429680</v>
      </c>
      <c r="AM417">
        <v>2099810</v>
      </c>
      <c r="AN417">
        <v>1547820</v>
      </c>
      <c r="AO417">
        <v>1219880</v>
      </c>
      <c r="AP417">
        <v>1558980</v>
      </c>
      <c r="AQ417">
        <v>1601610</v>
      </c>
    </row>
    <row r="418" spans="1:43">
      <c r="A418">
        <v>417</v>
      </c>
      <c r="B418" t="s">
        <v>875</v>
      </c>
      <c r="C418" t="s">
        <v>876</v>
      </c>
      <c r="D418">
        <v>2.1459200000000001E-2</v>
      </c>
      <c r="E418">
        <v>2</v>
      </c>
      <c r="F418">
        <v>1</v>
      </c>
      <c r="G418">
        <v>1</v>
      </c>
      <c r="H418">
        <v>772463</v>
      </c>
      <c r="I418">
        <v>623305</v>
      </c>
      <c r="J418">
        <v>673706</v>
      </c>
      <c r="K418">
        <v>789771</v>
      </c>
      <c r="L418">
        <v>479603</v>
      </c>
      <c r="M418">
        <v>697944</v>
      </c>
      <c r="N418">
        <v>495169</v>
      </c>
      <c r="O418">
        <v>605391</v>
      </c>
      <c r="P418">
        <v>674186</v>
      </c>
      <c r="Q418">
        <v>465046</v>
      </c>
      <c r="R418">
        <v>588877</v>
      </c>
      <c r="S418">
        <v>623470</v>
      </c>
      <c r="T418">
        <v>678644</v>
      </c>
      <c r="U418">
        <v>752304</v>
      </c>
      <c r="V418">
        <v>642328</v>
      </c>
      <c r="W418">
        <v>403403</v>
      </c>
      <c r="X418">
        <v>600625</v>
      </c>
      <c r="Y418">
        <v>440315</v>
      </c>
      <c r="Z418">
        <v>645439</v>
      </c>
      <c r="AA418">
        <v>790770</v>
      </c>
      <c r="AB418">
        <v>736616</v>
      </c>
      <c r="AC418">
        <v>731874</v>
      </c>
      <c r="AD418">
        <v>615484</v>
      </c>
      <c r="AE418">
        <v>581499</v>
      </c>
      <c r="AF418">
        <v>642213</v>
      </c>
      <c r="AG418">
        <v>632620</v>
      </c>
      <c r="AH418">
        <v>411099</v>
      </c>
      <c r="AI418">
        <v>630985</v>
      </c>
      <c r="AJ418">
        <v>652262</v>
      </c>
      <c r="AK418">
        <v>498874</v>
      </c>
      <c r="AL418">
        <v>517024</v>
      </c>
      <c r="AM418">
        <v>703326</v>
      </c>
      <c r="AN418">
        <v>553679</v>
      </c>
      <c r="AO418">
        <v>469292</v>
      </c>
      <c r="AP418">
        <v>609735</v>
      </c>
      <c r="AQ418">
        <v>643107</v>
      </c>
    </row>
    <row r="419" spans="1:43">
      <c r="A419">
        <v>418</v>
      </c>
      <c r="B419" t="s">
        <v>877</v>
      </c>
      <c r="C419" t="s">
        <v>878</v>
      </c>
      <c r="D419">
        <v>5.4500199999999999E-2</v>
      </c>
      <c r="E419">
        <v>2</v>
      </c>
      <c r="F419">
        <v>2</v>
      </c>
      <c r="G419">
        <v>0</v>
      </c>
      <c r="H419">
        <v>19372.099999999999</v>
      </c>
      <c r="I419" t="s">
        <v>44</v>
      </c>
      <c r="J419">
        <v>21306.799999999999</v>
      </c>
      <c r="K419">
        <v>7429.06</v>
      </c>
      <c r="L419">
        <v>8858.39</v>
      </c>
      <c r="M419" t="s">
        <v>44</v>
      </c>
      <c r="N419" t="s">
        <v>44</v>
      </c>
      <c r="O419">
        <v>26255.9</v>
      </c>
      <c r="P419">
        <v>25220.5</v>
      </c>
      <c r="Q419">
        <v>8039.8</v>
      </c>
      <c r="R419" t="s">
        <v>44</v>
      </c>
      <c r="S419">
        <v>18844.099999999999</v>
      </c>
      <c r="T419">
        <v>25721.200000000001</v>
      </c>
      <c r="U419">
        <v>17371.8</v>
      </c>
      <c r="V419">
        <v>33969.1</v>
      </c>
      <c r="W419">
        <v>6784.96</v>
      </c>
      <c r="X419" t="s">
        <v>44</v>
      </c>
      <c r="Y419">
        <v>10988.7</v>
      </c>
      <c r="Z419">
        <v>13801.4</v>
      </c>
      <c r="AA419" t="s">
        <v>44</v>
      </c>
      <c r="AB419">
        <v>27965.1</v>
      </c>
      <c r="AC419">
        <v>7041.23</v>
      </c>
      <c r="AD419">
        <v>6013.11</v>
      </c>
      <c r="AE419" t="s">
        <v>44</v>
      </c>
      <c r="AF419" t="s">
        <v>44</v>
      </c>
      <c r="AG419" t="s">
        <v>44</v>
      </c>
      <c r="AH419">
        <v>11649.6</v>
      </c>
      <c r="AI419">
        <v>13035.7</v>
      </c>
      <c r="AJ419" t="s">
        <v>44</v>
      </c>
      <c r="AK419" t="s">
        <v>44</v>
      </c>
      <c r="AL419">
        <v>9061.7099999999991</v>
      </c>
      <c r="AM419" t="s">
        <v>44</v>
      </c>
      <c r="AN419" t="s">
        <v>44</v>
      </c>
      <c r="AO419" t="s">
        <v>44</v>
      </c>
      <c r="AP419" t="s">
        <v>44</v>
      </c>
      <c r="AQ419" t="s">
        <v>44</v>
      </c>
    </row>
    <row r="420" spans="1:43">
      <c r="A420">
        <v>419</v>
      </c>
      <c r="B420" t="s">
        <v>879</v>
      </c>
      <c r="C420" t="s">
        <v>880</v>
      </c>
      <c r="D420">
        <v>7.1633199999999997E-4</v>
      </c>
      <c r="E420">
        <v>8</v>
      </c>
      <c r="F420">
        <v>8</v>
      </c>
      <c r="G420">
        <v>0</v>
      </c>
      <c r="H420">
        <v>454025</v>
      </c>
      <c r="I420">
        <v>414741</v>
      </c>
      <c r="J420">
        <v>423458</v>
      </c>
      <c r="K420">
        <v>437854</v>
      </c>
      <c r="L420">
        <v>416021</v>
      </c>
      <c r="M420">
        <v>447569</v>
      </c>
      <c r="N420">
        <v>470743</v>
      </c>
      <c r="O420">
        <v>508452</v>
      </c>
      <c r="P420">
        <v>469328</v>
      </c>
      <c r="Q420">
        <v>272709</v>
      </c>
      <c r="R420">
        <v>276326</v>
      </c>
      <c r="S420">
        <v>300931</v>
      </c>
      <c r="T420">
        <v>531979</v>
      </c>
      <c r="U420">
        <v>621025</v>
      </c>
      <c r="V420">
        <v>624198</v>
      </c>
      <c r="W420">
        <v>258084</v>
      </c>
      <c r="X420">
        <v>261678</v>
      </c>
      <c r="Y420">
        <v>239064</v>
      </c>
      <c r="Z420">
        <v>661193</v>
      </c>
      <c r="AA420">
        <v>734527</v>
      </c>
      <c r="AB420">
        <v>823493</v>
      </c>
      <c r="AC420">
        <v>435488</v>
      </c>
      <c r="AD420">
        <v>421520</v>
      </c>
      <c r="AE420">
        <v>436189</v>
      </c>
      <c r="AF420">
        <v>331921</v>
      </c>
      <c r="AG420">
        <v>368587</v>
      </c>
      <c r="AH420">
        <v>444538</v>
      </c>
      <c r="AI420">
        <v>307597</v>
      </c>
      <c r="AJ420">
        <v>320846</v>
      </c>
      <c r="AK420">
        <v>332177</v>
      </c>
      <c r="AL420">
        <v>321274</v>
      </c>
      <c r="AM420">
        <v>369606</v>
      </c>
      <c r="AN420">
        <v>320156</v>
      </c>
      <c r="AO420">
        <v>169944</v>
      </c>
      <c r="AP420">
        <v>254774</v>
      </c>
      <c r="AQ420">
        <v>220386</v>
      </c>
    </row>
    <row r="421" spans="1:43">
      <c r="A421">
        <v>420</v>
      </c>
      <c r="B421" t="s">
        <v>881</v>
      </c>
      <c r="C421" t="s">
        <v>882</v>
      </c>
      <c r="D421">
        <v>7.1633199999999997E-4</v>
      </c>
      <c r="E421">
        <v>29</v>
      </c>
      <c r="F421">
        <v>28</v>
      </c>
      <c r="G421">
        <v>1</v>
      </c>
      <c r="H421">
        <v>2521420</v>
      </c>
      <c r="I421">
        <v>2319240</v>
      </c>
      <c r="J421">
        <v>2187870</v>
      </c>
      <c r="K421">
        <v>3576680</v>
      </c>
      <c r="L421">
        <v>3287680</v>
      </c>
      <c r="M421">
        <v>3489310</v>
      </c>
      <c r="N421">
        <v>3162140</v>
      </c>
      <c r="O421">
        <v>3163030</v>
      </c>
      <c r="P421">
        <v>3055100</v>
      </c>
      <c r="Q421">
        <v>2224890</v>
      </c>
      <c r="R421">
        <v>2024270</v>
      </c>
      <c r="S421">
        <v>2262190</v>
      </c>
      <c r="T421">
        <v>2371920</v>
      </c>
      <c r="U421">
        <v>2851990</v>
      </c>
      <c r="V421">
        <v>2783530</v>
      </c>
      <c r="W421">
        <v>1472080</v>
      </c>
      <c r="X421">
        <v>1518910</v>
      </c>
      <c r="Y421">
        <v>1536470</v>
      </c>
      <c r="Z421">
        <v>5137630</v>
      </c>
      <c r="AA421">
        <v>5255780</v>
      </c>
      <c r="AB421">
        <v>5661090</v>
      </c>
      <c r="AC421">
        <v>4663620</v>
      </c>
      <c r="AD421">
        <v>4141780</v>
      </c>
      <c r="AE421">
        <v>4380650</v>
      </c>
      <c r="AF421">
        <v>1926740</v>
      </c>
      <c r="AG421">
        <v>2062050</v>
      </c>
      <c r="AH421">
        <v>2031730</v>
      </c>
      <c r="AI421">
        <v>2341060</v>
      </c>
      <c r="AJ421">
        <v>2389230</v>
      </c>
      <c r="AK421">
        <v>2376570</v>
      </c>
      <c r="AL421">
        <v>4765660</v>
      </c>
      <c r="AM421">
        <v>6318100</v>
      </c>
      <c r="AN421">
        <v>4401750</v>
      </c>
      <c r="AO421">
        <v>3934640</v>
      </c>
      <c r="AP421">
        <v>5189120</v>
      </c>
      <c r="AQ421">
        <v>5357720</v>
      </c>
    </row>
    <row r="422" spans="1:43">
      <c r="A422">
        <v>421</v>
      </c>
      <c r="B422" t="s">
        <v>883</v>
      </c>
      <c r="C422" t="s">
        <v>884</v>
      </c>
      <c r="D422">
        <v>7.1633199999999997E-4</v>
      </c>
      <c r="E422">
        <v>18</v>
      </c>
      <c r="F422">
        <v>17</v>
      </c>
      <c r="G422">
        <v>1</v>
      </c>
      <c r="H422">
        <v>915708</v>
      </c>
      <c r="I422">
        <v>799097</v>
      </c>
      <c r="J422">
        <v>689755</v>
      </c>
      <c r="K422">
        <v>938915</v>
      </c>
      <c r="L422">
        <v>902444</v>
      </c>
      <c r="M422">
        <v>823214</v>
      </c>
      <c r="N422">
        <v>896650</v>
      </c>
      <c r="O422">
        <v>852980</v>
      </c>
      <c r="P422">
        <v>729582</v>
      </c>
      <c r="Q422">
        <v>698134</v>
      </c>
      <c r="R422">
        <v>607485</v>
      </c>
      <c r="S422">
        <v>529279</v>
      </c>
      <c r="T422">
        <v>932866</v>
      </c>
      <c r="U422">
        <v>1004250</v>
      </c>
      <c r="V422">
        <v>849026</v>
      </c>
      <c r="W422">
        <v>610374</v>
      </c>
      <c r="X422">
        <v>633472</v>
      </c>
      <c r="Y422">
        <v>537465</v>
      </c>
      <c r="Z422">
        <v>982427</v>
      </c>
      <c r="AA422">
        <v>1034140</v>
      </c>
      <c r="AB422">
        <v>990358</v>
      </c>
      <c r="AC422">
        <v>754161</v>
      </c>
      <c r="AD422">
        <v>715207</v>
      </c>
      <c r="AE422">
        <v>635200</v>
      </c>
      <c r="AF422">
        <v>704261</v>
      </c>
      <c r="AG422">
        <v>685466</v>
      </c>
      <c r="AH422">
        <v>647827</v>
      </c>
      <c r="AI422">
        <v>741649</v>
      </c>
      <c r="AJ422">
        <v>679562</v>
      </c>
      <c r="AK422">
        <v>597675</v>
      </c>
      <c r="AL422">
        <v>682998</v>
      </c>
      <c r="AM422">
        <v>824784</v>
      </c>
      <c r="AN422">
        <v>519908</v>
      </c>
      <c r="AO422">
        <v>494646</v>
      </c>
      <c r="AP422">
        <v>638607</v>
      </c>
      <c r="AQ422">
        <v>497724</v>
      </c>
    </row>
    <row r="423" spans="1:43">
      <c r="A423">
        <v>422</v>
      </c>
      <c r="B423" t="s">
        <v>885</v>
      </c>
      <c r="C423" t="s">
        <v>886</v>
      </c>
      <c r="D423">
        <v>7.1633199999999997E-4</v>
      </c>
      <c r="E423">
        <v>7</v>
      </c>
      <c r="F423">
        <v>7</v>
      </c>
      <c r="G423">
        <v>0</v>
      </c>
      <c r="H423">
        <v>1068960</v>
      </c>
      <c r="I423">
        <v>998022</v>
      </c>
      <c r="J423">
        <v>1048370</v>
      </c>
      <c r="K423">
        <v>1220100</v>
      </c>
      <c r="L423">
        <v>1183050</v>
      </c>
      <c r="M423">
        <v>1229400</v>
      </c>
      <c r="N423">
        <v>888071</v>
      </c>
      <c r="O423">
        <v>883036</v>
      </c>
      <c r="P423">
        <v>828583</v>
      </c>
      <c r="Q423">
        <v>793955</v>
      </c>
      <c r="R423">
        <v>747502</v>
      </c>
      <c r="S423">
        <v>693916</v>
      </c>
      <c r="T423">
        <v>840409</v>
      </c>
      <c r="U423">
        <v>794226</v>
      </c>
      <c r="V423">
        <v>741432</v>
      </c>
      <c r="W423">
        <v>765289</v>
      </c>
      <c r="X423">
        <v>706751</v>
      </c>
      <c r="Y423">
        <v>633382</v>
      </c>
      <c r="Z423">
        <v>1034280</v>
      </c>
      <c r="AA423">
        <v>943085</v>
      </c>
      <c r="AB423">
        <v>902743</v>
      </c>
      <c r="AC423">
        <v>834892</v>
      </c>
      <c r="AD423">
        <v>840448</v>
      </c>
      <c r="AE423">
        <v>840586</v>
      </c>
      <c r="AF423">
        <v>668342</v>
      </c>
      <c r="AG423">
        <v>667711</v>
      </c>
      <c r="AH423">
        <v>669247</v>
      </c>
      <c r="AI423">
        <v>796483</v>
      </c>
      <c r="AJ423">
        <v>754692</v>
      </c>
      <c r="AK423">
        <v>702996</v>
      </c>
      <c r="AL423">
        <v>645520</v>
      </c>
      <c r="AM423">
        <v>762313</v>
      </c>
      <c r="AN423">
        <v>534018</v>
      </c>
      <c r="AO423">
        <v>637000</v>
      </c>
      <c r="AP423">
        <v>814022</v>
      </c>
      <c r="AQ423">
        <v>801949</v>
      </c>
    </row>
    <row r="424" spans="1:43">
      <c r="A424">
        <v>423</v>
      </c>
      <c r="B424" t="s">
        <v>887</v>
      </c>
      <c r="C424" t="s">
        <v>888</v>
      </c>
      <c r="D424">
        <v>2.9656399999999999E-2</v>
      </c>
      <c r="E424">
        <v>1</v>
      </c>
      <c r="F424">
        <v>1</v>
      </c>
      <c r="G424">
        <v>0</v>
      </c>
      <c r="H424">
        <v>87554</v>
      </c>
      <c r="I424">
        <v>90832.9</v>
      </c>
      <c r="J424">
        <v>169794</v>
      </c>
      <c r="K424" t="s">
        <v>44</v>
      </c>
      <c r="L424">
        <v>145317</v>
      </c>
      <c r="M424">
        <v>123675</v>
      </c>
      <c r="N424">
        <v>34460</v>
      </c>
      <c r="O424" t="s">
        <v>44</v>
      </c>
      <c r="P424" t="s">
        <v>44</v>
      </c>
      <c r="Q424">
        <v>70514.5</v>
      </c>
      <c r="R424">
        <v>57595.9</v>
      </c>
      <c r="S424">
        <v>100749</v>
      </c>
      <c r="T424">
        <v>38951.4</v>
      </c>
      <c r="U424">
        <v>42050.2</v>
      </c>
      <c r="V424" t="s">
        <v>44</v>
      </c>
      <c r="W424">
        <v>45661.4</v>
      </c>
      <c r="X424">
        <v>82587.199999999997</v>
      </c>
      <c r="Y424">
        <v>44569.3</v>
      </c>
      <c r="Z424">
        <v>165480</v>
      </c>
      <c r="AA424" t="s">
        <v>44</v>
      </c>
      <c r="AB424">
        <v>82153</v>
      </c>
      <c r="AC424">
        <v>87586.1</v>
      </c>
      <c r="AD424">
        <v>106390</v>
      </c>
      <c r="AE424">
        <v>147553</v>
      </c>
      <c r="AF424">
        <v>76734.2</v>
      </c>
      <c r="AG424">
        <v>137561</v>
      </c>
      <c r="AH424" t="s">
        <v>44</v>
      </c>
      <c r="AI424">
        <v>79673.3</v>
      </c>
      <c r="AJ424">
        <v>26050.1</v>
      </c>
      <c r="AK424">
        <v>97886.9</v>
      </c>
      <c r="AL424" t="s">
        <v>44</v>
      </c>
      <c r="AM424">
        <v>81425.5</v>
      </c>
      <c r="AN424" t="s">
        <v>44</v>
      </c>
      <c r="AO424" t="s">
        <v>44</v>
      </c>
      <c r="AP424">
        <v>25640</v>
      </c>
      <c r="AQ424" t="s">
        <v>44</v>
      </c>
    </row>
    <row r="425" spans="1:43">
      <c r="A425">
        <v>424</v>
      </c>
      <c r="B425" t="s">
        <v>889</v>
      </c>
      <c r="C425" t="s">
        <v>890</v>
      </c>
      <c r="D425">
        <v>2.1000000000000001E-2</v>
      </c>
      <c r="E425">
        <v>1</v>
      </c>
      <c r="F425">
        <v>1</v>
      </c>
      <c r="G425">
        <v>0</v>
      </c>
      <c r="H425">
        <v>170976</v>
      </c>
      <c r="I425" t="s">
        <v>44</v>
      </c>
      <c r="J425" t="s">
        <v>44</v>
      </c>
      <c r="K425">
        <v>126350</v>
      </c>
      <c r="L425" t="s">
        <v>44</v>
      </c>
      <c r="M425" t="s">
        <v>44</v>
      </c>
      <c r="N425">
        <v>134761</v>
      </c>
      <c r="O425">
        <v>110853</v>
      </c>
      <c r="P425">
        <v>68982.899999999994</v>
      </c>
      <c r="Q425" t="s">
        <v>44</v>
      </c>
      <c r="R425" t="s">
        <v>44</v>
      </c>
      <c r="S425" t="s">
        <v>44</v>
      </c>
      <c r="T425">
        <v>174175</v>
      </c>
      <c r="U425">
        <v>156823</v>
      </c>
      <c r="V425">
        <v>142211</v>
      </c>
      <c r="W425" t="s">
        <v>44</v>
      </c>
      <c r="X425" t="s">
        <v>44</v>
      </c>
      <c r="Y425" t="s">
        <v>44</v>
      </c>
      <c r="Z425">
        <v>290468</v>
      </c>
      <c r="AA425">
        <v>241359</v>
      </c>
      <c r="AB425">
        <v>165654</v>
      </c>
      <c r="AC425" t="s">
        <v>44</v>
      </c>
      <c r="AD425" t="s">
        <v>44</v>
      </c>
      <c r="AE425" t="s">
        <v>44</v>
      </c>
      <c r="AF425">
        <v>89809.9</v>
      </c>
      <c r="AG425">
        <v>64731.3</v>
      </c>
      <c r="AH425" t="s">
        <v>44</v>
      </c>
      <c r="AI425" t="s">
        <v>44</v>
      </c>
      <c r="AJ425" t="s">
        <v>44</v>
      </c>
      <c r="AK425" t="s">
        <v>44</v>
      </c>
      <c r="AL425">
        <v>218803</v>
      </c>
      <c r="AM425">
        <v>302250</v>
      </c>
      <c r="AN425" t="s">
        <v>44</v>
      </c>
      <c r="AO425" t="s">
        <v>44</v>
      </c>
      <c r="AP425" t="s">
        <v>44</v>
      </c>
      <c r="AQ425" t="s">
        <v>44</v>
      </c>
    </row>
    <row r="426" spans="1:43">
      <c r="A426">
        <v>425</v>
      </c>
      <c r="B426" t="s">
        <v>891</v>
      </c>
      <c r="C426" t="s">
        <v>892</v>
      </c>
      <c r="D426">
        <v>3.4670899999999998E-2</v>
      </c>
      <c r="E426">
        <v>3</v>
      </c>
      <c r="F426">
        <v>3</v>
      </c>
      <c r="G426">
        <v>0</v>
      </c>
      <c r="H426">
        <v>139352</v>
      </c>
      <c r="I426">
        <v>126528</v>
      </c>
      <c r="J426">
        <v>143105</v>
      </c>
      <c r="K426">
        <v>116843</v>
      </c>
      <c r="L426">
        <v>110376</v>
      </c>
      <c r="M426">
        <v>123390</v>
      </c>
      <c r="N426">
        <v>229592</v>
      </c>
      <c r="O426">
        <v>205149</v>
      </c>
      <c r="P426">
        <v>198535</v>
      </c>
      <c r="Q426">
        <v>88562.6</v>
      </c>
      <c r="R426">
        <v>64154.3</v>
      </c>
      <c r="S426">
        <v>143606</v>
      </c>
      <c r="T426">
        <v>191167</v>
      </c>
      <c r="U426">
        <v>216662</v>
      </c>
      <c r="V426">
        <v>216142</v>
      </c>
      <c r="W426">
        <v>83968.4</v>
      </c>
      <c r="X426">
        <v>119726</v>
      </c>
      <c r="Y426">
        <v>101470</v>
      </c>
      <c r="Z426">
        <v>93856</v>
      </c>
      <c r="AA426">
        <v>90087.2</v>
      </c>
      <c r="AB426">
        <v>110693</v>
      </c>
      <c r="AC426">
        <v>28605.7</v>
      </c>
      <c r="AD426">
        <v>70213.600000000006</v>
      </c>
      <c r="AE426">
        <v>64310</v>
      </c>
      <c r="AF426">
        <v>100881</v>
      </c>
      <c r="AG426">
        <v>67376.899999999994</v>
      </c>
      <c r="AH426">
        <v>106936</v>
      </c>
      <c r="AI426">
        <v>50164.5</v>
      </c>
      <c r="AJ426">
        <v>68912.3</v>
      </c>
      <c r="AK426">
        <v>47567</v>
      </c>
      <c r="AL426">
        <v>85208.1</v>
      </c>
      <c r="AM426">
        <v>133280</v>
      </c>
      <c r="AN426">
        <v>90650.3</v>
      </c>
      <c r="AO426">
        <v>29151.599999999999</v>
      </c>
      <c r="AP426">
        <v>168410</v>
      </c>
      <c r="AQ426">
        <v>97773.4</v>
      </c>
    </row>
    <row r="427" spans="1:43">
      <c r="A427">
        <v>426</v>
      </c>
      <c r="B427" t="s">
        <v>893</v>
      </c>
      <c r="C427" t="s">
        <v>894</v>
      </c>
      <c r="D427">
        <v>1.90749E-3</v>
      </c>
      <c r="E427">
        <v>2</v>
      </c>
      <c r="F427">
        <v>2</v>
      </c>
      <c r="G427">
        <v>0</v>
      </c>
      <c r="H427">
        <v>127613</v>
      </c>
      <c r="I427">
        <v>110586</v>
      </c>
      <c r="J427">
        <v>87735.4</v>
      </c>
      <c r="K427">
        <v>217743</v>
      </c>
      <c r="L427">
        <v>176430</v>
      </c>
      <c r="M427">
        <v>168359</v>
      </c>
      <c r="N427">
        <v>224224</v>
      </c>
      <c r="O427">
        <v>180247</v>
      </c>
      <c r="P427">
        <v>105057</v>
      </c>
      <c r="Q427">
        <v>136061</v>
      </c>
      <c r="R427">
        <v>139782</v>
      </c>
      <c r="S427">
        <v>101091</v>
      </c>
      <c r="T427">
        <v>134226</v>
      </c>
      <c r="U427">
        <v>143158</v>
      </c>
      <c r="V427">
        <v>120706</v>
      </c>
      <c r="W427">
        <v>108525</v>
      </c>
      <c r="X427">
        <v>96744.4</v>
      </c>
      <c r="Y427">
        <v>47622.3</v>
      </c>
      <c r="Z427">
        <v>174369</v>
      </c>
      <c r="AA427">
        <v>161247</v>
      </c>
      <c r="AB427">
        <v>117610</v>
      </c>
      <c r="AC427">
        <v>170255</v>
      </c>
      <c r="AD427">
        <v>99565.8</v>
      </c>
      <c r="AE427">
        <v>77459.5</v>
      </c>
      <c r="AF427">
        <v>50538.5</v>
      </c>
      <c r="AG427">
        <v>92282.3</v>
      </c>
      <c r="AH427">
        <v>53625.5</v>
      </c>
      <c r="AI427">
        <v>157021</v>
      </c>
      <c r="AJ427">
        <v>109128</v>
      </c>
      <c r="AK427">
        <v>98982.3</v>
      </c>
      <c r="AL427">
        <v>158945</v>
      </c>
      <c r="AM427">
        <v>209772</v>
      </c>
      <c r="AN427">
        <v>105218</v>
      </c>
      <c r="AO427">
        <v>149270</v>
      </c>
      <c r="AP427">
        <v>153372</v>
      </c>
      <c r="AQ427">
        <v>109280</v>
      </c>
    </row>
    <row r="428" spans="1:43">
      <c r="A428">
        <v>427</v>
      </c>
      <c r="B428" t="s">
        <v>895</v>
      </c>
      <c r="C428" t="s">
        <v>896</v>
      </c>
      <c r="D428">
        <v>4.1727899999999998E-2</v>
      </c>
      <c r="E428">
        <v>2</v>
      </c>
      <c r="F428">
        <v>2</v>
      </c>
      <c r="G428">
        <v>0</v>
      </c>
      <c r="H428">
        <v>185370</v>
      </c>
      <c r="I428">
        <v>222050</v>
      </c>
      <c r="J428">
        <v>223676</v>
      </c>
      <c r="K428">
        <v>218623</v>
      </c>
      <c r="L428">
        <v>197014</v>
      </c>
      <c r="M428">
        <v>168627</v>
      </c>
      <c r="N428">
        <v>177959</v>
      </c>
      <c r="O428">
        <v>234114</v>
      </c>
      <c r="P428">
        <v>278197</v>
      </c>
      <c r="Q428">
        <v>167938</v>
      </c>
      <c r="R428">
        <v>126469</v>
      </c>
      <c r="S428">
        <v>133770</v>
      </c>
      <c r="T428">
        <v>240972</v>
      </c>
      <c r="U428">
        <v>420919</v>
      </c>
      <c r="V428">
        <v>250492</v>
      </c>
      <c r="W428">
        <v>135004</v>
      </c>
      <c r="X428">
        <v>75603.8</v>
      </c>
      <c r="Y428">
        <v>209381</v>
      </c>
      <c r="Z428">
        <v>92324</v>
      </c>
      <c r="AA428">
        <v>211471</v>
      </c>
      <c r="AB428">
        <v>221776</v>
      </c>
      <c r="AC428">
        <v>251078</v>
      </c>
      <c r="AD428">
        <v>227983</v>
      </c>
      <c r="AE428">
        <v>188686</v>
      </c>
      <c r="AF428">
        <v>183230</v>
      </c>
      <c r="AG428">
        <v>177078</v>
      </c>
      <c r="AH428">
        <v>146511</v>
      </c>
      <c r="AI428">
        <v>171652</v>
      </c>
      <c r="AJ428">
        <v>217466</v>
      </c>
      <c r="AK428">
        <v>275050</v>
      </c>
      <c r="AL428" t="s">
        <v>44</v>
      </c>
      <c r="AM428">
        <v>176908</v>
      </c>
      <c r="AN428">
        <v>138136</v>
      </c>
      <c r="AO428">
        <v>109631</v>
      </c>
      <c r="AP428">
        <v>113227</v>
      </c>
      <c r="AQ428">
        <v>99390.6</v>
      </c>
    </row>
    <row r="429" spans="1:43">
      <c r="A429">
        <v>428</v>
      </c>
      <c r="B429" t="s">
        <v>897</v>
      </c>
      <c r="C429" t="s">
        <v>898</v>
      </c>
      <c r="D429">
        <v>2.3782600000000001E-2</v>
      </c>
      <c r="E429">
        <v>1</v>
      </c>
      <c r="F429">
        <v>1</v>
      </c>
      <c r="G429">
        <v>0</v>
      </c>
      <c r="H429">
        <v>18484.599999999999</v>
      </c>
      <c r="I429">
        <v>55974.6</v>
      </c>
      <c r="J429" t="s">
        <v>44</v>
      </c>
      <c r="K429">
        <v>120095</v>
      </c>
      <c r="L429">
        <v>25819.5</v>
      </c>
      <c r="M429">
        <v>88894.2</v>
      </c>
      <c r="N429">
        <v>107506</v>
      </c>
      <c r="O429">
        <v>155236</v>
      </c>
      <c r="P429">
        <v>48044.3</v>
      </c>
      <c r="Q429">
        <v>72487.899999999994</v>
      </c>
      <c r="R429">
        <v>53851.3</v>
      </c>
      <c r="S429">
        <v>58715.1</v>
      </c>
      <c r="T429">
        <v>137116</v>
      </c>
      <c r="U429">
        <v>117786</v>
      </c>
      <c r="V429">
        <v>125248</v>
      </c>
      <c r="W429">
        <v>56379.7</v>
      </c>
      <c r="X429">
        <v>60236.1</v>
      </c>
      <c r="Y429">
        <v>26200.400000000001</v>
      </c>
      <c r="Z429">
        <v>134596</v>
      </c>
      <c r="AA429">
        <v>187867</v>
      </c>
      <c r="AB429">
        <v>197348</v>
      </c>
      <c r="AC429">
        <v>131758</v>
      </c>
      <c r="AD429">
        <v>190453</v>
      </c>
      <c r="AE429">
        <v>162356</v>
      </c>
      <c r="AF429">
        <v>61370.9</v>
      </c>
      <c r="AG429">
        <v>188214</v>
      </c>
      <c r="AH429" t="s">
        <v>44</v>
      </c>
      <c r="AI429">
        <v>159362</v>
      </c>
      <c r="AJ429">
        <v>169284</v>
      </c>
      <c r="AK429">
        <v>192204</v>
      </c>
      <c r="AL429">
        <v>287095</v>
      </c>
      <c r="AM429">
        <v>375600</v>
      </c>
      <c r="AN429">
        <v>282952</v>
      </c>
      <c r="AO429">
        <v>24427.200000000001</v>
      </c>
      <c r="AP429">
        <v>142421</v>
      </c>
      <c r="AQ429">
        <v>145178</v>
      </c>
    </row>
    <row r="430" spans="1:43">
      <c r="A430">
        <v>429</v>
      </c>
      <c r="B430" t="s">
        <v>899</v>
      </c>
      <c r="C430" t="s">
        <v>900</v>
      </c>
      <c r="D430">
        <v>7.1633199999999997E-4</v>
      </c>
      <c r="E430">
        <v>15</v>
      </c>
      <c r="F430">
        <v>1</v>
      </c>
      <c r="G430">
        <v>14</v>
      </c>
      <c r="H430">
        <v>93822300</v>
      </c>
      <c r="I430">
        <v>91558700</v>
      </c>
      <c r="J430">
        <v>104351000</v>
      </c>
      <c r="K430">
        <v>172806000</v>
      </c>
      <c r="L430">
        <v>169639000</v>
      </c>
      <c r="M430">
        <v>185521000</v>
      </c>
      <c r="N430">
        <v>100662000</v>
      </c>
      <c r="O430">
        <v>102283000</v>
      </c>
      <c r="P430">
        <v>115455000</v>
      </c>
      <c r="Q430">
        <v>80564700</v>
      </c>
      <c r="R430">
        <v>89030700</v>
      </c>
      <c r="S430">
        <v>94274600</v>
      </c>
      <c r="T430">
        <v>129662000</v>
      </c>
      <c r="U430">
        <v>141321000</v>
      </c>
      <c r="V430">
        <v>134578000</v>
      </c>
      <c r="W430">
        <v>74872600</v>
      </c>
      <c r="X430">
        <v>75286200</v>
      </c>
      <c r="Y430">
        <v>80398700</v>
      </c>
      <c r="Z430">
        <v>190564000</v>
      </c>
      <c r="AA430">
        <v>205332000</v>
      </c>
      <c r="AB430">
        <v>227389000</v>
      </c>
      <c r="AC430">
        <v>181938000</v>
      </c>
      <c r="AD430">
        <v>185673000</v>
      </c>
      <c r="AE430">
        <v>207411000</v>
      </c>
      <c r="AF430">
        <v>87388500</v>
      </c>
      <c r="AG430">
        <v>94443600</v>
      </c>
      <c r="AH430">
        <v>114115000</v>
      </c>
      <c r="AI430">
        <v>77952300</v>
      </c>
      <c r="AJ430">
        <v>84930700</v>
      </c>
      <c r="AK430">
        <v>91935700</v>
      </c>
      <c r="AL430">
        <v>189543000</v>
      </c>
      <c r="AM430">
        <v>260552000</v>
      </c>
      <c r="AN430">
        <v>192472000</v>
      </c>
      <c r="AO430">
        <v>119233000</v>
      </c>
      <c r="AP430">
        <v>154199000</v>
      </c>
      <c r="AQ430">
        <v>161997000</v>
      </c>
    </row>
    <row r="431" spans="1:43">
      <c r="A431">
        <v>430</v>
      </c>
      <c r="B431" t="s">
        <v>901</v>
      </c>
      <c r="C431" t="s">
        <v>902</v>
      </c>
      <c r="D431">
        <v>7.1633199999999997E-4</v>
      </c>
      <c r="E431">
        <v>7</v>
      </c>
      <c r="F431">
        <v>7</v>
      </c>
      <c r="G431">
        <v>0</v>
      </c>
      <c r="H431">
        <v>1461370</v>
      </c>
      <c r="I431">
        <v>1325890</v>
      </c>
      <c r="J431">
        <v>1362860</v>
      </c>
      <c r="K431">
        <v>1656140</v>
      </c>
      <c r="L431">
        <v>1497290</v>
      </c>
      <c r="M431">
        <v>1543330</v>
      </c>
      <c r="N431">
        <v>1444870</v>
      </c>
      <c r="O431">
        <v>1459570</v>
      </c>
      <c r="P431">
        <v>1356720</v>
      </c>
      <c r="Q431">
        <v>1403030</v>
      </c>
      <c r="R431">
        <v>1500770</v>
      </c>
      <c r="S431">
        <v>1422840</v>
      </c>
      <c r="T431">
        <v>1302880</v>
      </c>
      <c r="U431">
        <v>1453790</v>
      </c>
      <c r="V431">
        <v>1237260</v>
      </c>
      <c r="W431">
        <v>1282800</v>
      </c>
      <c r="X431">
        <v>1267640</v>
      </c>
      <c r="Y431">
        <v>1141800</v>
      </c>
      <c r="Z431">
        <v>1535360</v>
      </c>
      <c r="AA431">
        <v>1656000</v>
      </c>
      <c r="AB431">
        <v>1542390</v>
      </c>
      <c r="AC431">
        <v>1467630</v>
      </c>
      <c r="AD431">
        <v>1465530</v>
      </c>
      <c r="AE431">
        <v>1395390</v>
      </c>
      <c r="AF431">
        <v>1304090</v>
      </c>
      <c r="AG431">
        <v>1324770</v>
      </c>
      <c r="AH431">
        <v>1398180</v>
      </c>
      <c r="AI431">
        <v>1367820</v>
      </c>
      <c r="AJ431">
        <v>1349990</v>
      </c>
      <c r="AK431">
        <v>1301430</v>
      </c>
      <c r="AL431">
        <v>1448300</v>
      </c>
      <c r="AM431">
        <v>1777280</v>
      </c>
      <c r="AN431">
        <v>1156790</v>
      </c>
      <c r="AO431">
        <v>1538060</v>
      </c>
      <c r="AP431">
        <v>1513380</v>
      </c>
      <c r="AQ431">
        <v>1370210</v>
      </c>
    </row>
    <row r="432" spans="1:43">
      <c r="A432">
        <v>431</v>
      </c>
      <c r="B432" t="s">
        <v>903</v>
      </c>
      <c r="C432" t="s">
        <v>904</v>
      </c>
      <c r="D432">
        <v>7.1633199999999997E-4</v>
      </c>
      <c r="E432">
        <v>7</v>
      </c>
      <c r="F432">
        <v>7</v>
      </c>
      <c r="G432">
        <v>0</v>
      </c>
      <c r="H432">
        <v>6751420</v>
      </c>
      <c r="I432">
        <v>4200450</v>
      </c>
      <c r="J432">
        <v>4331250</v>
      </c>
      <c r="K432">
        <v>9286460</v>
      </c>
      <c r="L432">
        <v>6802240</v>
      </c>
      <c r="M432">
        <v>6740680</v>
      </c>
      <c r="N432">
        <v>7334400</v>
      </c>
      <c r="O432">
        <v>5604790</v>
      </c>
      <c r="P432">
        <v>5354190</v>
      </c>
      <c r="Q432">
        <v>7225920</v>
      </c>
      <c r="R432">
        <v>5421630</v>
      </c>
      <c r="S432">
        <v>5399400</v>
      </c>
      <c r="T432">
        <v>3618830</v>
      </c>
      <c r="U432">
        <v>3125210</v>
      </c>
      <c r="V432">
        <v>2425090</v>
      </c>
      <c r="W432">
        <v>2524400</v>
      </c>
      <c r="X432">
        <v>2630840</v>
      </c>
      <c r="Y432">
        <v>2705170</v>
      </c>
      <c r="Z432">
        <v>7444200</v>
      </c>
      <c r="AA432">
        <v>6245800</v>
      </c>
      <c r="AB432">
        <v>5728150</v>
      </c>
      <c r="AC432">
        <v>6184490</v>
      </c>
      <c r="AD432">
        <v>4355920</v>
      </c>
      <c r="AE432">
        <v>4382750</v>
      </c>
      <c r="AF432">
        <v>2997380</v>
      </c>
      <c r="AG432">
        <v>2534560</v>
      </c>
      <c r="AH432">
        <v>2825190</v>
      </c>
      <c r="AI432">
        <v>5311700</v>
      </c>
      <c r="AJ432">
        <v>4575160</v>
      </c>
      <c r="AK432">
        <v>3680480</v>
      </c>
      <c r="AL432">
        <v>6864890</v>
      </c>
      <c r="AM432">
        <v>7920980</v>
      </c>
      <c r="AN432">
        <v>4444160</v>
      </c>
      <c r="AO432">
        <v>5047630</v>
      </c>
      <c r="AP432">
        <v>5638790</v>
      </c>
      <c r="AQ432">
        <v>4403790</v>
      </c>
    </row>
    <row r="433" spans="1:43">
      <c r="A433">
        <v>432</v>
      </c>
      <c r="B433" t="s">
        <v>905</v>
      </c>
      <c r="C433" t="s">
        <v>906</v>
      </c>
      <c r="D433">
        <v>7.1633199999999997E-4</v>
      </c>
      <c r="E433">
        <v>5</v>
      </c>
      <c r="F433">
        <v>5</v>
      </c>
      <c r="G433">
        <v>0</v>
      </c>
      <c r="H433">
        <v>301595</v>
      </c>
      <c r="I433">
        <v>292699</v>
      </c>
      <c r="J433">
        <v>315072</v>
      </c>
      <c r="K433">
        <v>354102</v>
      </c>
      <c r="L433">
        <v>337140</v>
      </c>
      <c r="M433">
        <v>356655</v>
      </c>
      <c r="N433">
        <v>321775</v>
      </c>
      <c r="O433">
        <v>343139</v>
      </c>
      <c r="P433">
        <v>296305</v>
      </c>
      <c r="Q433">
        <v>235889</v>
      </c>
      <c r="R433">
        <v>275091</v>
      </c>
      <c r="S433">
        <v>300740</v>
      </c>
      <c r="T433">
        <v>280454</v>
      </c>
      <c r="U433">
        <v>332058</v>
      </c>
      <c r="V433">
        <v>356250</v>
      </c>
      <c r="W433">
        <v>290765</v>
      </c>
      <c r="X433">
        <v>300818</v>
      </c>
      <c r="Y433">
        <v>336237</v>
      </c>
      <c r="Z433">
        <v>315439</v>
      </c>
      <c r="AA433">
        <v>309128</v>
      </c>
      <c r="AB433">
        <v>337368</v>
      </c>
      <c r="AC433">
        <v>306283</v>
      </c>
      <c r="AD433">
        <v>292866</v>
      </c>
      <c r="AE433">
        <v>296393</v>
      </c>
      <c r="AF433">
        <v>236147</v>
      </c>
      <c r="AG433">
        <v>319638</v>
      </c>
      <c r="AH433">
        <v>363900</v>
      </c>
      <c r="AI433">
        <v>313929</v>
      </c>
      <c r="AJ433">
        <v>292103</v>
      </c>
      <c r="AK433">
        <v>235028</v>
      </c>
      <c r="AL433">
        <v>289669</v>
      </c>
      <c r="AM433">
        <v>363518</v>
      </c>
      <c r="AN433">
        <v>180055</v>
      </c>
      <c r="AO433">
        <v>218541</v>
      </c>
      <c r="AP433">
        <v>297374</v>
      </c>
      <c r="AQ433">
        <v>291350</v>
      </c>
    </row>
    <row r="434" spans="1:43">
      <c r="A434">
        <v>433</v>
      </c>
      <c r="B434" t="s">
        <v>907</v>
      </c>
      <c r="C434" t="s">
        <v>908</v>
      </c>
      <c r="D434">
        <v>2.23824E-2</v>
      </c>
      <c r="E434">
        <v>1</v>
      </c>
      <c r="F434">
        <v>1</v>
      </c>
      <c r="G434">
        <v>0</v>
      </c>
      <c r="H434">
        <v>12311.9</v>
      </c>
      <c r="I434" t="s">
        <v>44</v>
      </c>
      <c r="J434">
        <v>5547.13</v>
      </c>
      <c r="K434">
        <v>80163.7</v>
      </c>
      <c r="L434">
        <v>50080.7</v>
      </c>
      <c r="M434">
        <v>44956.1</v>
      </c>
      <c r="N434">
        <v>16005.4</v>
      </c>
      <c r="O434">
        <v>6152.68</v>
      </c>
      <c r="P434" t="s">
        <v>44</v>
      </c>
      <c r="Q434" t="s">
        <v>44</v>
      </c>
      <c r="R434">
        <v>8267.66</v>
      </c>
      <c r="S434" t="s">
        <v>44</v>
      </c>
      <c r="T434" t="s">
        <v>44</v>
      </c>
      <c r="U434" t="s">
        <v>44</v>
      </c>
      <c r="V434" t="s">
        <v>44</v>
      </c>
      <c r="W434" t="s">
        <v>44</v>
      </c>
      <c r="X434" t="s">
        <v>44</v>
      </c>
      <c r="Y434" t="s">
        <v>44</v>
      </c>
      <c r="Z434">
        <v>34438.199999999997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 t="s">
        <v>44</v>
      </c>
      <c r="AG434" t="s">
        <v>44</v>
      </c>
      <c r="AH434" t="s">
        <v>44</v>
      </c>
      <c r="AI434" t="s">
        <v>44</v>
      </c>
      <c r="AJ434" t="s">
        <v>44</v>
      </c>
      <c r="AK434" t="s">
        <v>44</v>
      </c>
      <c r="AL434" t="s">
        <v>44</v>
      </c>
      <c r="AM434" t="s">
        <v>44</v>
      </c>
      <c r="AN434" t="s">
        <v>44</v>
      </c>
      <c r="AO434" t="s">
        <v>44</v>
      </c>
      <c r="AP434" t="s">
        <v>44</v>
      </c>
      <c r="AQ434" t="s">
        <v>44</v>
      </c>
    </row>
    <row r="435" spans="1:43">
      <c r="A435">
        <v>434</v>
      </c>
      <c r="B435" t="s">
        <v>909</v>
      </c>
      <c r="C435" t="s">
        <v>910</v>
      </c>
      <c r="D435">
        <v>7.1633199999999997E-4</v>
      </c>
      <c r="E435">
        <v>6</v>
      </c>
      <c r="F435">
        <v>6</v>
      </c>
      <c r="G435">
        <v>0</v>
      </c>
      <c r="H435">
        <v>72868</v>
      </c>
      <c r="I435">
        <v>75476.100000000006</v>
      </c>
      <c r="J435">
        <v>87088.4</v>
      </c>
      <c r="K435">
        <v>124510</v>
      </c>
      <c r="L435">
        <v>113130</v>
      </c>
      <c r="M435">
        <v>117785</v>
      </c>
      <c r="N435">
        <v>125436</v>
      </c>
      <c r="O435">
        <v>137690</v>
      </c>
      <c r="P435">
        <v>156865</v>
      </c>
      <c r="Q435">
        <v>109421</v>
      </c>
      <c r="R435">
        <v>106446</v>
      </c>
      <c r="S435">
        <v>153185</v>
      </c>
      <c r="T435">
        <v>69544.2</v>
      </c>
      <c r="U435">
        <v>101943</v>
      </c>
      <c r="V435">
        <v>106429</v>
      </c>
      <c r="W435">
        <v>57875.7</v>
      </c>
      <c r="X435">
        <v>85407.1</v>
      </c>
      <c r="Y435">
        <v>92320.5</v>
      </c>
      <c r="Z435">
        <v>362796</v>
      </c>
      <c r="AA435">
        <v>340041</v>
      </c>
      <c r="AB435">
        <v>355332</v>
      </c>
      <c r="AC435">
        <v>224323</v>
      </c>
      <c r="AD435">
        <v>213233</v>
      </c>
      <c r="AE435">
        <v>232399</v>
      </c>
      <c r="AF435">
        <v>239529</v>
      </c>
      <c r="AG435">
        <v>246389</v>
      </c>
      <c r="AH435">
        <v>273324</v>
      </c>
      <c r="AI435">
        <v>210692</v>
      </c>
      <c r="AJ435">
        <v>178957</v>
      </c>
      <c r="AK435">
        <v>204882</v>
      </c>
      <c r="AL435">
        <v>254767</v>
      </c>
      <c r="AM435">
        <v>290353</v>
      </c>
      <c r="AN435">
        <v>267404</v>
      </c>
      <c r="AO435">
        <v>132769</v>
      </c>
      <c r="AP435">
        <v>249241</v>
      </c>
      <c r="AQ435">
        <v>210292</v>
      </c>
    </row>
    <row r="436" spans="1:43">
      <c r="A436">
        <v>435</v>
      </c>
      <c r="B436" t="s">
        <v>911</v>
      </c>
      <c r="C436" t="s">
        <v>912</v>
      </c>
      <c r="D436">
        <v>7.1633199999999997E-4</v>
      </c>
      <c r="E436">
        <v>8</v>
      </c>
      <c r="F436">
        <v>8</v>
      </c>
      <c r="G436">
        <v>0</v>
      </c>
      <c r="H436">
        <v>121307</v>
      </c>
      <c r="I436">
        <v>108931</v>
      </c>
      <c r="J436">
        <v>127275</v>
      </c>
      <c r="K436">
        <v>230878</v>
      </c>
      <c r="L436">
        <v>242785</v>
      </c>
      <c r="M436">
        <v>237410</v>
      </c>
      <c r="N436">
        <v>268299</v>
      </c>
      <c r="O436">
        <v>265930</v>
      </c>
      <c r="P436">
        <v>217737</v>
      </c>
      <c r="Q436">
        <v>241762</v>
      </c>
      <c r="R436">
        <v>215371</v>
      </c>
      <c r="S436">
        <v>218569</v>
      </c>
      <c r="T436">
        <v>218118</v>
      </c>
      <c r="U436">
        <v>189569</v>
      </c>
      <c r="V436">
        <v>235326</v>
      </c>
      <c r="W436">
        <v>181033</v>
      </c>
      <c r="X436">
        <v>174036</v>
      </c>
      <c r="Y436">
        <v>209671</v>
      </c>
      <c r="Z436">
        <v>370589</v>
      </c>
      <c r="AA436">
        <v>374848</v>
      </c>
      <c r="AB436">
        <v>412782</v>
      </c>
      <c r="AC436">
        <v>357408</v>
      </c>
      <c r="AD436">
        <v>313420</v>
      </c>
      <c r="AE436">
        <v>362549</v>
      </c>
      <c r="AF436">
        <v>190985</v>
      </c>
      <c r="AG436">
        <v>224748</v>
      </c>
      <c r="AH436">
        <v>231782</v>
      </c>
      <c r="AI436">
        <v>273616</v>
      </c>
      <c r="AJ436">
        <v>271823</v>
      </c>
      <c r="AK436">
        <v>280862</v>
      </c>
      <c r="AL436">
        <v>172112</v>
      </c>
      <c r="AM436">
        <v>204264</v>
      </c>
      <c r="AN436">
        <v>159545</v>
      </c>
      <c r="AO436">
        <v>145171</v>
      </c>
      <c r="AP436">
        <v>208778</v>
      </c>
      <c r="AQ436">
        <v>221750</v>
      </c>
    </row>
    <row r="437" spans="1:43">
      <c r="A437">
        <v>436</v>
      </c>
      <c r="B437" t="s">
        <v>913</v>
      </c>
      <c r="C437" t="s">
        <v>914</v>
      </c>
      <c r="D437">
        <v>2.03366E-2</v>
      </c>
      <c r="E437">
        <v>1</v>
      </c>
      <c r="F437">
        <v>1</v>
      </c>
      <c r="G437">
        <v>0</v>
      </c>
      <c r="H437">
        <v>31655.4</v>
      </c>
      <c r="I437" t="s">
        <v>44</v>
      </c>
      <c r="J437" t="s">
        <v>44</v>
      </c>
      <c r="K437">
        <v>56351.9</v>
      </c>
      <c r="L437">
        <v>41432.699999999997</v>
      </c>
      <c r="M437">
        <v>36316.1</v>
      </c>
      <c r="N437">
        <v>19880.5</v>
      </c>
      <c r="O437">
        <v>19116.3</v>
      </c>
      <c r="P437">
        <v>9553.4599999999991</v>
      </c>
      <c r="Q437">
        <v>16004.7</v>
      </c>
      <c r="R437" t="s">
        <v>44</v>
      </c>
      <c r="S437">
        <v>12173.6</v>
      </c>
      <c r="T437" t="s">
        <v>44</v>
      </c>
      <c r="U437" t="s">
        <v>44</v>
      </c>
      <c r="V437" t="s">
        <v>44</v>
      </c>
      <c r="W437" t="s">
        <v>44</v>
      </c>
      <c r="X437" t="s">
        <v>44</v>
      </c>
      <c r="Y437" t="s">
        <v>44</v>
      </c>
      <c r="Z437">
        <v>28836.1</v>
      </c>
      <c r="AA437" t="s">
        <v>44</v>
      </c>
      <c r="AB437" t="s">
        <v>44</v>
      </c>
      <c r="AC437">
        <v>22037.200000000001</v>
      </c>
      <c r="AD437">
        <v>22405</v>
      </c>
      <c r="AE437" t="s">
        <v>44</v>
      </c>
      <c r="AF437" t="s">
        <v>44</v>
      </c>
      <c r="AG437" t="s">
        <v>44</v>
      </c>
      <c r="AH437" t="s">
        <v>44</v>
      </c>
      <c r="AI437" t="s">
        <v>44</v>
      </c>
      <c r="AJ437" t="s">
        <v>44</v>
      </c>
      <c r="AK437" t="s">
        <v>44</v>
      </c>
      <c r="AL437" t="s">
        <v>44</v>
      </c>
      <c r="AM437" t="s">
        <v>44</v>
      </c>
      <c r="AN437">
        <v>7437.96</v>
      </c>
      <c r="AO437" t="s">
        <v>44</v>
      </c>
      <c r="AP437">
        <v>9569.66</v>
      </c>
      <c r="AQ437" t="s">
        <v>44</v>
      </c>
    </row>
    <row r="438" spans="1:43">
      <c r="A438">
        <v>437</v>
      </c>
      <c r="B438" t="s">
        <v>915</v>
      </c>
      <c r="C438" t="s">
        <v>916</v>
      </c>
      <c r="D438">
        <v>1.0476699999999999E-3</v>
      </c>
      <c r="E438">
        <v>5</v>
      </c>
      <c r="F438">
        <v>5</v>
      </c>
      <c r="G438">
        <v>0</v>
      </c>
      <c r="H438">
        <v>368573</v>
      </c>
      <c r="I438">
        <v>376874</v>
      </c>
      <c r="J438">
        <v>394846</v>
      </c>
      <c r="K438">
        <v>362564</v>
      </c>
      <c r="L438">
        <v>385643</v>
      </c>
      <c r="M438">
        <v>376907</v>
      </c>
      <c r="N438">
        <v>421533</v>
      </c>
      <c r="O438">
        <v>396083</v>
      </c>
      <c r="P438">
        <v>372972</v>
      </c>
      <c r="Q438">
        <v>233391</v>
      </c>
      <c r="R438">
        <v>247495</v>
      </c>
      <c r="S438">
        <v>302656</v>
      </c>
      <c r="T438">
        <v>437508</v>
      </c>
      <c r="U438">
        <v>533821</v>
      </c>
      <c r="V438">
        <v>482914</v>
      </c>
      <c r="W438">
        <v>208503</v>
      </c>
      <c r="X438">
        <v>217188</v>
      </c>
      <c r="Y438">
        <v>212247</v>
      </c>
      <c r="Z438">
        <v>362688</v>
      </c>
      <c r="AA438">
        <v>433472</v>
      </c>
      <c r="AB438">
        <v>409976</v>
      </c>
      <c r="AC438">
        <v>247415</v>
      </c>
      <c r="AD438">
        <v>261469</v>
      </c>
      <c r="AE438">
        <v>247144</v>
      </c>
      <c r="AF438">
        <v>253567</v>
      </c>
      <c r="AG438">
        <v>256505</v>
      </c>
      <c r="AH438">
        <v>379274</v>
      </c>
      <c r="AI438">
        <v>207440</v>
      </c>
      <c r="AJ438">
        <v>259983</v>
      </c>
      <c r="AK438">
        <v>233984</v>
      </c>
      <c r="AL438">
        <v>214850</v>
      </c>
      <c r="AM438">
        <v>325008</v>
      </c>
      <c r="AN438">
        <v>273479</v>
      </c>
      <c r="AO438">
        <v>246252</v>
      </c>
      <c r="AP438">
        <v>254931</v>
      </c>
      <c r="AQ438">
        <v>263753</v>
      </c>
    </row>
    <row r="439" spans="1:43">
      <c r="A439">
        <v>438</v>
      </c>
      <c r="B439" t="s">
        <v>917</v>
      </c>
      <c r="C439" t="s">
        <v>918</v>
      </c>
      <c r="D439">
        <v>7.1633199999999997E-4</v>
      </c>
      <c r="E439">
        <v>75</v>
      </c>
      <c r="F439">
        <v>74</v>
      </c>
      <c r="G439">
        <v>1</v>
      </c>
      <c r="H439">
        <v>3081930</v>
      </c>
      <c r="I439">
        <v>2582740</v>
      </c>
      <c r="J439">
        <v>2737100</v>
      </c>
      <c r="K439">
        <v>3337170</v>
      </c>
      <c r="L439">
        <v>3091300</v>
      </c>
      <c r="M439">
        <v>3371780</v>
      </c>
      <c r="N439">
        <v>4619990</v>
      </c>
      <c r="O439">
        <v>4785250</v>
      </c>
      <c r="P439">
        <v>4772870</v>
      </c>
      <c r="Q439">
        <v>3088590</v>
      </c>
      <c r="R439">
        <v>3143330</v>
      </c>
      <c r="S439">
        <v>3196360</v>
      </c>
      <c r="T439">
        <v>3986630</v>
      </c>
      <c r="U439">
        <v>4773540</v>
      </c>
      <c r="V439">
        <v>4692930</v>
      </c>
      <c r="W439">
        <v>2426600</v>
      </c>
      <c r="X439">
        <v>2647790</v>
      </c>
      <c r="Y439">
        <v>2530660</v>
      </c>
      <c r="Z439">
        <v>6511730</v>
      </c>
      <c r="AA439">
        <v>6538350</v>
      </c>
      <c r="AB439">
        <v>7171580</v>
      </c>
      <c r="AC439">
        <v>5441490</v>
      </c>
      <c r="AD439">
        <v>5149160</v>
      </c>
      <c r="AE439">
        <v>5257220</v>
      </c>
      <c r="AF439">
        <v>5287910</v>
      </c>
      <c r="AG439">
        <v>5904580</v>
      </c>
      <c r="AH439">
        <v>6712420</v>
      </c>
      <c r="AI439">
        <v>4242130</v>
      </c>
      <c r="AJ439">
        <v>4442380</v>
      </c>
      <c r="AK439">
        <v>4722370</v>
      </c>
      <c r="AL439">
        <v>8461220</v>
      </c>
      <c r="AM439">
        <v>11544600</v>
      </c>
      <c r="AN439">
        <v>8657260</v>
      </c>
      <c r="AO439">
        <v>3628060</v>
      </c>
      <c r="AP439">
        <v>5443540</v>
      </c>
      <c r="AQ439">
        <v>5275670</v>
      </c>
    </row>
    <row r="440" spans="1:43">
      <c r="A440">
        <v>439</v>
      </c>
      <c r="B440" t="s">
        <v>919</v>
      </c>
      <c r="C440" t="s">
        <v>920</v>
      </c>
      <c r="D440">
        <v>3.7389499999999999E-2</v>
      </c>
      <c r="E440">
        <v>2</v>
      </c>
      <c r="F440">
        <v>1</v>
      </c>
      <c r="G440">
        <v>1</v>
      </c>
      <c r="H440">
        <v>217072</v>
      </c>
      <c r="I440">
        <v>131762</v>
      </c>
      <c r="J440">
        <v>59201</v>
      </c>
      <c r="K440">
        <v>234803</v>
      </c>
      <c r="L440">
        <v>119123</v>
      </c>
      <c r="M440">
        <v>60393.599999999999</v>
      </c>
      <c r="N440">
        <v>211849</v>
      </c>
      <c r="O440">
        <v>159958</v>
      </c>
      <c r="P440">
        <v>112278</v>
      </c>
      <c r="Q440">
        <v>217278</v>
      </c>
      <c r="R440">
        <v>117374</v>
      </c>
      <c r="S440" t="s">
        <v>44</v>
      </c>
      <c r="T440">
        <v>158834</v>
      </c>
      <c r="U440">
        <v>148156</v>
      </c>
      <c r="V440" t="s">
        <v>44</v>
      </c>
      <c r="W440">
        <v>147159</v>
      </c>
      <c r="X440">
        <v>141400</v>
      </c>
      <c r="Y440">
        <v>213394</v>
      </c>
      <c r="Z440">
        <v>180105</v>
      </c>
      <c r="AA440">
        <v>146473</v>
      </c>
      <c r="AB440">
        <v>29941.9</v>
      </c>
      <c r="AC440">
        <v>263835</v>
      </c>
      <c r="AD440">
        <v>141005</v>
      </c>
      <c r="AE440" t="s">
        <v>44</v>
      </c>
      <c r="AF440">
        <v>168860</v>
      </c>
      <c r="AG440">
        <v>94382.3</v>
      </c>
      <c r="AH440" t="s">
        <v>44</v>
      </c>
      <c r="AI440">
        <v>187015</v>
      </c>
      <c r="AJ440">
        <v>70291.899999999994</v>
      </c>
      <c r="AK440">
        <v>33015.4</v>
      </c>
      <c r="AL440">
        <v>162089</v>
      </c>
      <c r="AM440">
        <v>68176.899999999994</v>
      </c>
      <c r="AN440" t="s">
        <v>44</v>
      </c>
      <c r="AO440">
        <v>135924</v>
      </c>
      <c r="AP440">
        <v>86432.9</v>
      </c>
      <c r="AQ440" t="s">
        <v>44</v>
      </c>
    </row>
    <row r="441" spans="1:43">
      <c r="A441">
        <v>440</v>
      </c>
      <c r="B441" t="s">
        <v>921</v>
      </c>
      <c r="C441" t="s">
        <v>922</v>
      </c>
      <c r="D441">
        <v>3.1641599999999999E-2</v>
      </c>
      <c r="E441">
        <v>1</v>
      </c>
      <c r="F441">
        <v>1</v>
      </c>
      <c r="G441">
        <v>0</v>
      </c>
      <c r="H441">
        <v>17294.599999999999</v>
      </c>
      <c r="I441" t="s">
        <v>44</v>
      </c>
      <c r="J441" t="s">
        <v>44</v>
      </c>
      <c r="K441">
        <v>82781.7</v>
      </c>
      <c r="L441">
        <v>16808.400000000001</v>
      </c>
      <c r="M441">
        <v>42073.2</v>
      </c>
      <c r="N441">
        <v>56233</v>
      </c>
      <c r="O441">
        <v>29103.4</v>
      </c>
      <c r="P441" t="s">
        <v>44</v>
      </c>
      <c r="Q441">
        <v>53791.6</v>
      </c>
      <c r="R441" t="s">
        <v>44</v>
      </c>
      <c r="S441" t="s">
        <v>44</v>
      </c>
      <c r="T441" t="s">
        <v>44</v>
      </c>
      <c r="U441" t="s">
        <v>44</v>
      </c>
      <c r="V441" t="s">
        <v>44</v>
      </c>
      <c r="W441" t="s">
        <v>44</v>
      </c>
      <c r="X441" t="s">
        <v>44</v>
      </c>
      <c r="Y441" t="s">
        <v>44</v>
      </c>
      <c r="Z441">
        <v>86119.7</v>
      </c>
      <c r="AA441">
        <v>35168.800000000003</v>
      </c>
      <c r="AB441" t="s">
        <v>44</v>
      </c>
      <c r="AC441" t="s">
        <v>44</v>
      </c>
      <c r="AD441" t="s">
        <v>44</v>
      </c>
      <c r="AE441">
        <v>32762.1</v>
      </c>
      <c r="AF441" t="s">
        <v>44</v>
      </c>
      <c r="AG441" t="s">
        <v>44</v>
      </c>
      <c r="AH441" t="s">
        <v>44</v>
      </c>
      <c r="AI441">
        <v>16120.8</v>
      </c>
      <c r="AJ441" t="s">
        <v>44</v>
      </c>
      <c r="AK441" t="s">
        <v>44</v>
      </c>
      <c r="AL441">
        <v>55429.4</v>
      </c>
      <c r="AM441">
        <v>60086.1</v>
      </c>
      <c r="AN441" t="s">
        <v>44</v>
      </c>
      <c r="AO441" t="s">
        <v>44</v>
      </c>
      <c r="AP441" t="s">
        <v>44</v>
      </c>
      <c r="AQ441" t="s">
        <v>44</v>
      </c>
    </row>
    <row r="442" spans="1:43">
      <c r="A442">
        <v>441</v>
      </c>
      <c r="B442" t="s">
        <v>923</v>
      </c>
      <c r="C442" t="s">
        <v>924</v>
      </c>
      <c r="D442">
        <v>7.1633199999999997E-4</v>
      </c>
      <c r="E442">
        <v>8</v>
      </c>
      <c r="F442">
        <v>7</v>
      </c>
      <c r="G442">
        <v>1</v>
      </c>
      <c r="H442">
        <v>4170130</v>
      </c>
      <c r="I442">
        <v>3872340</v>
      </c>
      <c r="J442">
        <v>4032830</v>
      </c>
      <c r="K442">
        <v>4839410</v>
      </c>
      <c r="L442">
        <v>4474080</v>
      </c>
      <c r="M442">
        <v>4290250</v>
      </c>
      <c r="N442">
        <v>4380640</v>
      </c>
      <c r="O442">
        <v>4661380</v>
      </c>
      <c r="P442">
        <v>4300070</v>
      </c>
      <c r="Q442">
        <v>3596040</v>
      </c>
      <c r="R442">
        <v>3530490</v>
      </c>
      <c r="S442">
        <v>3474780</v>
      </c>
      <c r="T442">
        <v>3965060</v>
      </c>
      <c r="U442">
        <v>4618590</v>
      </c>
      <c r="V442">
        <v>4425110</v>
      </c>
      <c r="W442">
        <v>3173100</v>
      </c>
      <c r="X442">
        <v>3428580</v>
      </c>
      <c r="Y442">
        <v>3320760</v>
      </c>
      <c r="Z442">
        <v>6340550</v>
      </c>
      <c r="AA442">
        <v>6136530</v>
      </c>
      <c r="AB442">
        <v>6232110</v>
      </c>
      <c r="AC442">
        <v>4602010</v>
      </c>
      <c r="AD442">
        <v>4832730</v>
      </c>
      <c r="AE442">
        <v>4527110</v>
      </c>
      <c r="AF442">
        <v>4323790</v>
      </c>
      <c r="AG442">
        <v>4565110</v>
      </c>
      <c r="AH442">
        <v>4433540</v>
      </c>
      <c r="AI442">
        <v>4089100</v>
      </c>
      <c r="AJ442">
        <v>4183030</v>
      </c>
      <c r="AK442">
        <v>4066750</v>
      </c>
      <c r="AL442">
        <v>3472770</v>
      </c>
      <c r="AM442">
        <v>4444210</v>
      </c>
      <c r="AN442">
        <v>3235550</v>
      </c>
      <c r="AO442">
        <v>3042050</v>
      </c>
      <c r="AP442">
        <v>3891660</v>
      </c>
      <c r="AQ442">
        <v>3518750</v>
      </c>
    </row>
    <row r="443" spans="1:43">
      <c r="A443">
        <v>442</v>
      </c>
      <c r="B443" t="s">
        <v>925</v>
      </c>
      <c r="C443" t="s">
        <v>926</v>
      </c>
      <c r="D443">
        <v>1.0983E-3</v>
      </c>
      <c r="E443">
        <v>3</v>
      </c>
      <c r="F443">
        <v>3</v>
      </c>
      <c r="G443">
        <v>0</v>
      </c>
      <c r="H443">
        <v>780236</v>
      </c>
      <c r="I443">
        <v>738931</v>
      </c>
      <c r="J443">
        <v>795070</v>
      </c>
      <c r="K443">
        <v>788487</v>
      </c>
      <c r="L443">
        <v>773156</v>
      </c>
      <c r="M443">
        <v>764554</v>
      </c>
      <c r="N443">
        <v>813948</v>
      </c>
      <c r="O443">
        <v>771642</v>
      </c>
      <c r="P443">
        <v>799480</v>
      </c>
      <c r="Q443">
        <v>753167</v>
      </c>
      <c r="R443">
        <v>791343</v>
      </c>
      <c r="S443">
        <v>831825</v>
      </c>
      <c r="T443">
        <v>685191</v>
      </c>
      <c r="U443">
        <v>813633</v>
      </c>
      <c r="V443">
        <v>584350</v>
      </c>
      <c r="W443">
        <v>772378</v>
      </c>
      <c r="X443">
        <v>829433</v>
      </c>
      <c r="Y443">
        <v>804120</v>
      </c>
      <c r="Z443">
        <v>754299</v>
      </c>
      <c r="AA443">
        <v>762216</v>
      </c>
      <c r="AB443">
        <v>805060</v>
      </c>
      <c r="AC443">
        <v>745767</v>
      </c>
      <c r="AD443">
        <v>740502</v>
      </c>
      <c r="AE443">
        <v>808549</v>
      </c>
      <c r="AF443">
        <v>752324</v>
      </c>
      <c r="AG443">
        <v>754701</v>
      </c>
      <c r="AH443">
        <v>829583</v>
      </c>
      <c r="AI443">
        <v>772600</v>
      </c>
      <c r="AJ443">
        <v>783540</v>
      </c>
      <c r="AK443">
        <v>834482</v>
      </c>
      <c r="AL443">
        <v>700582</v>
      </c>
      <c r="AM443">
        <v>864573</v>
      </c>
      <c r="AN443">
        <v>686582</v>
      </c>
      <c r="AO443">
        <v>623110</v>
      </c>
      <c r="AP443">
        <v>780816</v>
      </c>
      <c r="AQ443">
        <v>779074</v>
      </c>
    </row>
    <row r="444" spans="1:43">
      <c r="A444">
        <v>443</v>
      </c>
      <c r="B444" t="s">
        <v>927</v>
      </c>
      <c r="C444" t="s">
        <v>928</v>
      </c>
      <c r="D444">
        <v>1.0476699999999999E-3</v>
      </c>
      <c r="E444">
        <v>4</v>
      </c>
      <c r="F444">
        <v>4</v>
      </c>
      <c r="G444">
        <v>0</v>
      </c>
      <c r="H444">
        <v>218103</v>
      </c>
      <c r="I444">
        <v>202769</v>
      </c>
      <c r="J444">
        <v>208309</v>
      </c>
      <c r="K444">
        <v>258134</v>
      </c>
      <c r="L444">
        <v>231948</v>
      </c>
      <c r="M444">
        <v>260885</v>
      </c>
      <c r="N444">
        <v>185440</v>
      </c>
      <c r="O444">
        <v>196020</v>
      </c>
      <c r="P444">
        <v>259603</v>
      </c>
      <c r="Q444">
        <v>136982</v>
      </c>
      <c r="R444">
        <v>133534</v>
      </c>
      <c r="S444">
        <v>173173</v>
      </c>
      <c r="T444">
        <v>166629</v>
      </c>
      <c r="U444">
        <v>304840</v>
      </c>
      <c r="V444">
        <v>274621</v>
      </c>
      <c r="W444">
        <v>173707</v>
      </c>
      <c r="X444">
        <v>153151</v>
      </c>
      <c r="Y444">
        <v>160216</v>
      </c>
      <c r="Z444">
        <v>239526</v>
      </c>
      <c r="AA444">
        <v>240433</v>
      </c>
      <c r="AB444">
        <v>236022</v>
      </c>
      <c r="AC444">
        <v>206498</v>
      </c>
      <c r="AD444">
        <v>215107</v>
      </c>
      <c r="AE444">
        <v>231553</v>
      </c>
      <c r="AF444">
        <v>134368</v>
      </c>
      <c r="AG444">
        <v>172438</v>
      </c>
      <c r="AH444">
        <v>149266</v>
      </c>
      <c r="AI444">
        <v>150964</v>
      </c>
      <c r="AJ444">
        <v>171957</v>
      </c>
      <c r="AK444">
        <v>218411</v>
      </c>
      <c r="AL444">
        <v>207056</v>
      </c>
      <c r="AM444">
        <v>319864</v>
      </c>
      <c r="AN444">
        <v>191971</v>
      </c>
      <c r="AO444">
        <v>203248</v>
      </c>
      <c r="AP444">
        <v>236704</v>
      </c>
      <c r="AQ444">
        <v>224272</v>
      </c>
    </row>
    <row r="445" spans="1:43">
      <c r="A445">
        <v>444</v>
      </c>
      <c r="B445" t="s">
        <v>929</v>
      </c>
      <c r="C445" t="s">
        <v>930</v>
      </c>
      <c r="D445">
        <v>7.1633199999999997E-4</v>
      </c>
      <c r="E445">
        <v>18</v>
      </c>
      <c r="F445">
        <v>15</v>
      </c>
      <c r="G445">
        <v>4</v>
      </c>
      <c r="H445">
        <v>5546410</v>
      </c>
      <c r="I445">
        <v>4928950</v>
      </c>
      <c r="J445">
        <v>4854850</v>
      </c>
      <c r="K445">
        <v>5775330</v>
      </c>
      <c r="L445">
        <v>5430300</v>
      </c>
      <c r="M445">
        <v>5428460</v>
      </c>
      <c r="N445">
        <v>5528310</v>
      </c>
      <c r="O445">
        <v>5516740</v>
      </c>
      <c r="P445">
        <v>5091720</v>
      </c>
      <c r="Q445">
        <v>3963560</v>
      </c>
      <c r="R445">
        <v>4200090</v>
      </c>
      <c r="S445">
        <v>3938400</v>
      </c>
      <c r="T445">
        <v>5226400</v>
      </c>
      <c r="U445">
        <v>5583150</v>
      </c>
      <c r="V445">
        <v>5075770</v>
      </c>
      <c r="W445">
        <v>3697520</v>
      </c>
      <c r="X445">
        <v>3414000</v>
      </c>
      <c r="Y445">
        <v>3000750</v>
      </c>
      <c r="Z445">
        <v>7267580</v>
      </c>
      <c r="AA445">
        <v>7621050</v>
      </c>
      <c r="AB445">
        <v>7371720</v>
      </c>
      <c r="AC445">
        <v>5110620</v>
      </c>
      <c r="AD445">
        <v>4838110</v>
      </c>
      <c r="AE445">
        <v>4695190</v>
      </c>
      <c r="AF445">
        <v>4632850</v>
      </c>
      <c r="AG445">
        <v>4587290</v>
      </c>
      <c r="AH445">
        <v>4696090</v>
      </c>
      <c r="AI445">
        <v>4745690</v>
      </c>
      <c r="AJ445">
        <v>4522150</v>
      </c>
      <c r="AK445">
        <v>4495700</v>
      </c>
      <c r="AL445">
        <v>4676210</v>
      </c>
      <c r="AM445">
        <v>5996200</v>
      </c>
      <c r="AN445">
        <v>3865820</v>
      </c>
      <c r="AO445">
        <v>3342410</v>
      </c>
      <c r="AP445">
        <v>4166360</v>
      </c>
      <c r="AQ445">
        <v>3947910</v>
      </c>
    </row>
    <row r="446" spans="1:43">
      <c r="A446">
        <v>445</v>
      </c>
      <c r="B446" t="s">
        <v>931</v>
      </c>
      <c r="C446" t="s">
        <v>932</v>
      </c>
      <c r="D446">
        <v>4.4845799999999998E-2</v>
      </c>
      <c r="E446">
        <v>7</v>
      </c>
      <c r="F446">
        <v>7</v>
      </c>
      <c r="G446">
        <v>0</v>
      </c>
      <c r="H446">
        <v>97889.9</v>
      </c>
      <c r="I446">
        <v>54712</v>
      </c>
      <c r="J446">
        <v>120399</v>
      </c>
      <c r="K446">
        <v>261227</v>
      </c>
      <c r="L446">
        <v>188909</v>
      </c>
      <c r="M446">
        <v>202715</v>
      </c>
      <c r="N446">
        <v>100980</v>
      </c>
      <c r="O446">
        <v>67350.2</v>
      </c>
      <c r="P446" t="s">
        <v>44</v>
      </c>
      <c r="Q446">
        <v>109554</v>
      </c>
      <c r="R446">
        <v>73056.2</v>
      </c>
      <c r="S446">
        <v>82313.8</v>
      </c>
      <c r="T446">
        <v>46168</v>
      </c>
      <c r="U446">
        <v>28404.799999999999</v>
      </c>
      <c r="V446">
        <v>70776.2</v>
      </c>
      <c r="W446" t="s">
        <v>44</v>
      </c>
      <c r="X446">
        <v>4028.75</v>
      </c>
      <c r="Y446">
        <v>59865.1</v>
      </c>
      <c r="Z446">
        <v>243182</v>
      </c>
      <c r="AA446">
        <v>146673</v>
      </c>
      <c r="AB446">
        <v>259788</v>
      </c>
      <c r="AC446">
        <v>62912.4</v>
      </c>
      <c r="AD446">
        <v>19529.7</v>
      </c>
      <c r="AE446">
        <v>132067</v>
      </c>
      <c r="AF446" t="s">
        <v>44</v>
      </c>
      <c r="AG446" t="s">
        <v>44</v>
      </c>
      <c r="AH446">
        <v>129123</v>
      </c>
      <c r="AI446">
        <v>36113.9</v>
      </c>
      <c r="AJ446">
        <v>12146.7</v>
      </c>
      <c r="AK446">
        <v>156178</v>
      </c>
      <c r="AL446">
        <v>149737</v>
      </c>
      <c r="AM446">
        <v>323953</v>
      </c>
      <c r="AN446">
        <v>216723</v>
      </c>
      <c r="AO446">
        <v>202326</v>
      </c>
      <c r="AP446">
        <v>239958</v>
      </c>
      <c r="AQ446">
        <v>175184</v>
      </c>
    </row>
    <row r="447" spans="1:43">
      <c r="A447">
        <v>446</v>
      </c>
      <c r="B447" t="s">
        <v>933</v>
      </c>
      <c r="C447" t="s">
        <v>934</v>
      </c>
      <c r="D447">
        <v>7.1633199999999997E-4</v>
      </c>
      <c r="E447">
        <v>15</v>
      </c>
      <c r="F447">
        <v>11</v>
      </c>
      <c r="G447">
        <v>4</v>
      </c>
      <c r="H447">
        <v>239826</v>
      </c>
      <c r="I447">
        <v>213174</v>
      </c>
      <c r="J447">
        <v>228026</v>
      </c>
      <c r="K447">
        <v>244227</v>
      </c>
      <c r="L447">
        <v>221483</v>
      </c>
      <c r="M447">
        <v>250703</v>
      </c>
      <c r="N447">
        <v>298158</v>
      </c>
      <c r="O447">
        <v>326844</v>
      </c>
      <c r="P447">
        <v>308780</v>
      </c>
      <c r="Q447">
        <v>230250</v>
      </c>
      <c r="R447">
        <v>210845</v>
      </c>
      <c r="S447">
        <v>235469</v>
      </c>
      <c r="T447">
        <v>344348</v>
      </c>
      <c r="U447">
        <v>379991</v>
      </c>
      <c r="V447">
        <v>363780</v>
      </c>
      <c r="W447">
        <v>153173</v>
      </c>
      <c r="X447">
        <v>161651</v>
      </c>
      <c r="Y447">
        <v>138404</v>
      </c>
      <c r="Z447">
        <v>436227</v>
      </c>
      <c r="AA447">
        <v>417673</v>
      </c>
      <c r="AB447">
        <v>471347</v>
      </c>
      <c r="AC447">
        <v>330770</v>
      </c>
      <c r="AD447">
        <v>273237</v>
      </c>
      <c r="AE447">
        <v>296728</v>
      </c>
      <c r="AF447">
        <v>226713</v>
      </c>
      <c r="AG447">
        <v>210796</v>
      </c>
      <c r="AH447">
        <v>223515</v>
      </c>
      <c r="AI447">
        <v>188688</v>
      </c>
      <c r="AJ447">
        <v>177038</v>
      </c>
      <c r="AK447">
        <v>195232</v>
      </c>
      <c r="AL447">
        <v>445598</v>
      </c>
      <c r="AM447">
        <v>575589</v>
      </c>
      <c r="AN447">
        <v>445652</v>
      </c>
      <c r="AO447">
        <v>285962</v>
      </c>
      <c r="AP447">
        <v>438770</v>
      </c>
      <c r="AQ447">
        <v>369698</v>
      </c>
    </row>
    <row r="448" spans="1:43">
      <c r="A448">
        <v>447</v>
      </c>
      <c r="B448" t="s">
        <v>935</v>
      </c>
      <c r="C448" t="s">
        <v>936</v>
      </c>
      <c r="D448">
        <v>1.0476699999999999E-3</v>
      </c>
      <c r="E448">
        <v>12</v>
      </c>
      <c r="F448">
        <v>12</v>
      </c>
      <c r="G448">
        <v>0</v>
      </c>
      <c r="H448">
        <v>209081</v>
      </c>
      <c r="I448">
        <v>178558</v>
      </c>
      <c r="J448">
        <v>173276</v>
      </c>
      <c r="K448">
        <v>243916</v>
      </c>
      <c r="L448">
        <v>215296</v>
      </c>
      <c r="M448">
        <v>303741</v>
      </c>
      <c r="N448">
        <v>315629</v>
      </c>
      <c r="O448">
        <v>329048</v>
      </c>
      <c r="P448">
        <v>333779</v>
      </c>
      <c r="Q448">
        <v>203478</v>
      </c>
      <c r="R448">
        <v>137311</v>
      </c>
      <c r="S448">
        <v>212510</v>
      </c>
      <c r="T448">
        <v>290728</v>
      </c>
      <c r="U448">
        <v>276327</v>
      </c>
      <c r="V448">
        <v>303962</v>
      </c>
      <c r="W448">
        <v>95798.6</v>
      </c>
      <c r="X448">
        <v>101683</v>
      </c>
      <c r="Y448">
        <v>130966</v>
      </c>
      <c r="Z448">
        <v>424382</v>
      </c>
      <c r="AA448">
        <v>410326</v>
      </c>
      <c r="AB448">
        <v>497837</v>
      </c>
      <c r="AC448">
        <v>325437</v>
      </c>
      <c r="AD448">
        <v>302628</v>
      </c>
      <c r="AE448">
        <v>313604</v>
      </c>
      <c r="AF448">
        <v>158296</v>
      </c>
      <c r="AG448">
        <v>132879</v>
      </c>
      <c r="AH448">
        <v>212682</v>
      </c>
      <c r="AI448">
        <v>149037</v>
      </c>
      <c r="AJ448">
        <v>159919</v>
      </c>
      <c r="AK448">
        <v>159967</v>
      </c>
      <c r="AL448">
        <v>447737</v>
      </c>
      <c r="AM448">
        <v>566522</v>
      </c>
      <c r="AN448">
        <v>451348</v>
      </c>
      <c r="AO448">
        <v>299279</v>
      </c>
      <c r="AP448">
        <v>450253</v>
      </c>
      <c r="AQ448">
        <v>417581</v>
      </c>
    </row>
    <row r="449" spans="1:43">
      <c r="A449">
        <v>448</v>
      </c>
      <c r="B449" t="s">
        <v>937</v>
      </c>
      <c r="C449" t="s">
        <v>938</v>
      </c>
      <c r="D449">
        <v>1.3328400000000001E-2</v>
      </c>
      <c r="E449">
        <v>1</v>
      </c>
      <c r="F449">
        <v>1</v>
      </c>
      <c r="G449">
        <v>0</v>
      </c>
      <c r="H449">
        <v>26763</v>
      </c>
      <c r="I449">
        <v>5177.8999999999996</v>
      </c>
      <c r="J449" t="s">
        <v>44</v>
      </c>
      <c r="K449">
        <v>24656.6</v>
      </c>
      <c r="L449">
        <v>32500.3</v>
      </c>
      <c r="M449">
        <v>19193.2</v>
      </c>
      <c r="N449">
        <v>15794</v>
      </c>
      <c r="O449" t="s">
        <v>44</v>
      </c>
      <c r="P449" t="s">
        <v>44</v>
      </c>
      <c r="Q449">
        <v>19122.8</v>
      </c>
      <c r="R449">
        <v>10788.4</v>
      </c>
      <c r="S449" t="s">
        <v>44</v>
      </c>
      <c r="T449">
        <v>28196.9</v>
      </c>
      <c r="U449" t="s">
        <v>44</v>
      </c>
      <c r="V449" t="s">
        <v>44</v>
      </c>
      <c r="W449">
        <v>14227.8</v>
      </c>
      <c r="X449" t="s">
        <v>44</v>
      </c>
      <c r="Y449" t="s">
        <v>44</v>
      </c>
      <c r="Z449">
        <v>50257.8</v>
      </c>
      <c r="AA449">
        <v>32665.4</v>
      </c>
      <c r="AB449">
        <v>12283.6</v>
      </c>
      <c r="AC449">
        <v>33503</v>
      </c>
      <c r="AD449">
        <v>11403.4</v>
      </c>
      <c r="AE449" t="s">
        <v>44</v>
      </c>
      <c r="AF449">
        <v>5586.5</v>
      </c>
      <c r="AG449">
        <v>4198.3599999999997</v>
      </c>
      <c r="AH449" t="s">
        <v>44</v>
      </c>
      <c r="AI449">
        <v>19423.599999999999</v>
      </c>
      <c r="AJ449">
        <v>7639.49</v>
      </c>
      <c r="AK449" t="s">
        <v>44</v>
      </c>
      <c r="AL449">
        <v>19129.900000000001</v>
      </c>
      <c r="AM449" t="s">
        <v>44</v>
      </c>
      <c r="AN449">
        <v>5674.69</v>
      </c>
      <c r="AO449">
        <v>21382.6</v>
      </c>
      <c r="AP449">
        <v>13627.1</v>
      </c>
      <c r="AQ449" t="s">
        <v>44</v>
      </c>
    </row>
    <row r="450" spans="1:43">
      <c r="A450">
        <v>449</v>
      </c>
      <c r="B450" t="s">
        <v>939</v>
      </c>
      <c r="C450" t="s">
        <v>940</v>
      </c>
      <c r="D450">
        <v>3.6522999999999998E-3</v>
      </c>
      <c r="E450">
        <v>1</v>
      </c>
      <c r="F450">
        <v>1</v>
      </c>
      <c r="G450">
        <v>0</v>
      </c>
      <c r="H450">
        <v>682206</v>
      </c>
      <c r="I450">
        <v>715205</v>
      </c>
      <c r="J450">
        <v>796601</v>
      </c>
      <c r="K450">
        <v>831450</v>
      </c>
      <c r="L450">
        <v>816714</v>
      </c>
      <c r="M450">
        <v>918882</v>
      </c>
      <c r="N450">
        <v>713828</v>
      </c>
      <c r="O450">
        <v>766895</v>
      </c>
      <c r="P450">
        <v>949707</v>
      </c>
      <c r="Q450">
        <v>667787</v>
      </c>
      <c r="R450">
        <v>692734</v>
      </c>
      <c r="S450">
        <v>842101</v>
      </c>
      <c r="T450">
        <v>644622</v>
      </c>
      <c r="U450">
        <v>762207</v>
      </c>
      <c r="V450">
        <v>838088</v>
      </c>
      <c r="W450">
        <v>585190</v>
      </c>
      <c r="X450">
        <v>682206</v>
      </c>
      <c r="Y450">
        <v>751096</v>
      </c>
      <c r="Z450">
        <v>1056240</v>
      </c>
      <c r="AA450">
        <v>1021930</v>
      </c>
      <c r="AB450">
        <v>1214050</v>
      </c>
      <c r="AC450">
        <v>808767</v>
      </c>
      <c r="AD450">
        <v>819534</v>
      </c>
      <c r="AE450">
        <v>995962</v>
      </c>
      <c r="AF450">
        <v>754931</v>
      </c>
      <c r="AG450">
        <v>818075</v>
      </c>
      <c r="AH450">
        <v>941887</v>
      </c>
      <c r="AI450">
        <v>956020</v>
      </c>
      <c r="AJ450">
        <v>1002170</v>
      </c>
      <c r="AK450">
        <v>1133830</v>
      </c>
      <c r="AL450">
        <v>657940</v>
      </c>
      <c r="AM450">
        <v>935054</v>
      </c>
      <c r="AN450">
        <v>729693</v>
      </c>
      <c r="AO450">
        <v>552907</v>
      </c>
      <c r="AP450">
        <v>804131</v>
      </c>
      <c r="AQ450">
        <v>833673</v>
      </c>
    </row>
    <row r="451" spans="1:43">
      <c r="A451">
        <v>450</v>
      </c>
      <c r="B451" t="s">
        <v>941</v>
      </c>
      <c r="C451" t="s">
        <v>942</v>
      </c>
      <c r="D451">
        <v>7.1633199999999997E-4</v>
      </c>
      <c r="E451">
        <v>16</v>
      </c>
      <c r="F451">
        <v>11</v>
      </c>
      <c r="G451">
        <v>5</v>
      </c>
      <c r="H451">
        <v>1037250</v>
      </c>
      <c r="I451">
        <v>892064</v>
      </c>
      <c r="J451">
        <v>988748</v>
      </c>
      <c r="K451">
        <v>1123260</v>
      </c>
      <c r="L451">
        <v>1143530</v>
      </c>
      <c r="M451">
        <v>1124560</v>
      </c>
      <c r="N451">
        <v>1028510</v>
      </c>
      <c r="O451">
        <v>1060020</v>
      </c>
      <c r="P451">
        <v>1091300</v>
      </c>
      <c r="Q451">
        <v>812667</v>
      </c>
      <c r="R451">
        <v>726825</v>
      </c>
      <c r="S451">
        <v>909428</v>
      </c>
      <c r="T451">
        <v>933701</v>
      </c>
      <c r="U451">
        <v>1063650</v>
      </c>
      <c r="V451">
        <v>1093100</v>
      </c>
      <c r="W451">
        <v>722715</v>
      </c>
      <c r="X451">
        <v>696188</v>
      </c>
      <c r="Y451">
        <v>721564</v>
      </c>
      <c r="Z451">
        <v>1308450</v>
      </c>
      <c r="AA451">
        <v>1144890</v>
      </c>
      <c r="AB451">
        <v>1555500</v>
      </c>
      <c r="AC451">
        <v>1079120</v>
      </c>
      <c r="AD451">
        <v>987825</v>
      </c>
      <c r="AE451">
        <v>1087440</v>
      </c>
      <c r="AF451">
        <v>1047220</v>
      </c>
      <c r="AG451">
        <v>892333</v>
      </c>
      <c r="AH451">
        <v>1101970</v>
      </c>
      <c r="AI451">
        <v>984986</v>
      </c>
      <c r="AJ451">
        <v>1000920</v>
      </c>
      <c r="AK451">
        <v>1052250</v>
      </c>
      <c r="AL451">
        <v>970963</v>
      </c>
      <c r="AM451">
        <v>1277410</v>
      </c>
      <c r="AN451">
        <v>896829</v>
      </c>
      <c r="AO451">
        <v>605640</v>
      </c>
      <c r="AP451">
        <v>929212</v>
      </c>
      <c r="AQ451">
        <v>898536</v>
      </c>
    </row>
    <row r="452" spans="1:43">
      <c r="A452">
        <v>451</v>
      </c>
      <c r="B452" t="s">
        <v>943</v>
      </c>
      <c r="C452" t="s">
        <v>944</v>
      </c>
      <c r="D452">
        <v>7.1633199999999997E-4</v>
      </c>
      <c r="E452">
        <v>13</v>
      </c>
      <c r="F452">
        <v>13</v>
      </c>
      <c r="G452">
        <v>0</v>
      </c>
      <c r="H452">
        <v>12490600</v>
      </c>
      <c r="I452">
        <v>11326600</v>
      </c>
      <c r="J452">
        <v>9087940</v>
      </c>
      <c r="K452">
        <v>16873200</v>
      </c>
      <c r="L452">
        <v>14983700</v>
      </c>
      <c r="M452">
        <v>14352800</v>
      </c>
      <c r="N452">
        <v>14918200</v>
      </c>
      <c r="O452">
        <v>12867100</v>
      </c>
      <c r="P452">
        <v>8710240</v>
      </c>
      <c r="Q452">
        <v>10367700</v>
      </c>
      <c r="R452">
        <v>9814550</v>
      </c>
      <c r="S452">
        <v>8654380</v>
      </c>
      <c r="T452">
        <v>17782300</v>
      </c>
      <c r="U452">
        <v>16900900</v>
      </c>
      <c r="V452">
        <v>14941100</v>
      </c>
      <c r="W452">
        <v>7748860</v>
      </c>
      <c r="X452">
        <v>7092060</v>
      </c>
      <c r="Y452">
        <v>5684830</v>
      </c>
      <c r="Z452">
        <v>22539600</v>
      </c>
      <c r="AA452">
        <v>20647700</v>
      </c>
      <c r="AB452">
        <v>21775200</v>
      </c>
      <c r="AC452">
        <v>10852100</v>
      </c>
      <c r="AD452">
        <v>9635910</v>
      </c>
      <c r="AE452">
        <v>7146300</v>
      </c>
      <c r="AF452">
        <v>9401020</v>
      </c>
      <c r="AG452">
        <v>9127670</v>
      </c>
      <c r="AH452">
        <v>6685380</v>
      </c>
      <c r="AI452">
        <v>12211300</v>
      </c>
      <c r="AJ452">
        <v>12308700</v>
      </c>
      <c r="AK452">
        <v>11242600</v>
      </c>
      <c r="AL452">
        <v>15750800</v>
      </c>
      <c r="AM452">
        <v>17365200</v>
      </c>
      <c r="AN452">
        <v>12844300</v>
      </c>
      <c r="AO452">
        <v>10844600</v>
      </c>
      <c r="AP452">
        <v>12882200</v>
      </c>
      <c r="AQ452">
        <v>13806600</v>
      </c>
    </row>
    <row r="453" spans="1:43">
      <c r="A453">
        <v>452</v>
      </c>
      <c r="B453" t="s">
        <v>945</v>
      </c>
      <c r="C453" t="s">
        <v>946</v>
      </c>
      <c r="D453">
        <v>7.1633199999999997E-4</v>
      </c>
      <c r="E453">
        <v>11</v>
      </c>
      <c r="F453">
        <v>11</v>
      </c>
      <c r="G453">
        <v>0</v>
      </c>
      <c r="H453">
        <v>1893320</v>
      </c>
      <c r="I453">
        <v>1649510</v>
      </c>
      <c r="J453">
        <v>1640240</v>
      </c>
      <c r="K453">
        <v>2609320</v>
      </c>
      <c r="L453">
        <v>2440510</v>
      </c>
      <c r="M453">
        <v>2723460</v>
      </c>
      <c r="N453">
        <v>2105120</v>
      </c>
      <c r="O453">
        <v>2195830</v>
      </c>
      <c r="P453">
        <v>2526930</v>
      </c>
      <c r="Q453">
        <v>1333280</v>
      </c>
      <c r="R453">
        <v>1337800</v>
      </c>
      <c r="S453">
        <v>1463870</v>
      </c>
      <c r="T453">
        <v>1416750</v>
      </c>
      <c r="U453">
        <v>1687880</v>
      </c>
      <c r="V453">
        <v>1513880</v>
      </c>
      <c r="W453">
        <v>920254</v>
      </c>
      <c r="X453">
        <v>789929</v>
      </c>
      <c r="Y453">
        <v>902156</v>
      </c>
      <c r="Z453">
        <v>3644370</v>
      </c>
      <c r="AA453">
        <v>3227270</v>
      </c>
      <c r="AB453">
        <v>3462190</v>
      </c>
      <c r="AC453">
        <v>2056490</v>
      </c>
      <c r="AD453">
        <v>1588780</v>
      </c>
      <c r="AE453">
        <v>1850030</v>
      </c>
      <c r="AF453">
        <v>1598870</v>
      </c>
      <c r="AG453">
        <v>1483340</v>
      </c>
      <c r="AH453">
        <v>2190230</v>
      </c>
      <c r="AI453">
        <v>1850840</v>
      </c>
      <c r="AJ453">
        <v>1922600</v>
      </c>
      <c r="AK453">
        <v>1975150</v>
      </c>
      <c r="AL453">
        <v>2163520</v>
      </c>
      <c r="AM453">
        <v>3296620</v>
      </c>
      <c r="AN453">
        <v>2181450</v>
      </c>
      <c r="AO453">
        <v>1456640</v>
      </c>
      <c r="AP453">
        <v>1951760</v>
      </c>
      <c r="AQ453">
        <v>1860160</v>
      </c>
    </row>
    <row r="454" spans="1:43">
      <c r="A454">
        <v>453</v>
      </c>
      <c r="B454" t="s">
        <v>947</v>
      </c>
      <c r="C454" t="s">
        <v>948</v>
      </c>
      <c r="D454">
        <v>7.1633199999999997E-4</v>
      </c>
      <c r="E454">
        <v>3</v>
      </c>
      <c r="F454">
        <v>3</v>
      </c>
      <c r="G454">
        <v>0</v>
      </c>
      <c r="H454">
        <v>1269130</v>
      </c>
      <c r="I454">
        <v>832338</v>
      </c>
      <c r="J454">
        <v>1009510</v>
      </c>
      <c r="K454">
        <v>1955820</v>
      </c>
      <c r="L454">
        <v>1751930</v>
      </c>
      <c r="M454">
        <v>1472780</v>
      </c>
      <c r="N454">
        <v>1587050</v>
      </c>
      <c r="O454">
        <v>1648690</v>
      </c>
      <c r="P454">
        <v>788216</v>
      </c>
      <c r="Q454">
        <v>1045270</v>
      </c>
      <c r="R454">
        <v>970285</v>
      </c>
      <c r="S454">
        <v>1120300</v>
      </c>
      <c r="T454">
        <v>1158150</v>
      </c>
      <c r="U454">
        <v>1095370</v>
      </c>
      <c r="V454">
        <v>1023440</v>
      </c>
      <c r="W454">
        <v>918255</v>
      </c>
      <c r="X454">
        <v>700488</v>
      </c>
      <c r="Y454">
        <v>445284</v>
      </c>
      <c r="Z454">
        <v>1750960</v>
      </c>
      <c r="AA454">
        <v>1690550</v>
      </c>
      <c r="AB454">
        <v>1496460</v>
      </c>
      <c r="AC454">
        <v>1802140</v>
      </c>
      <c r="AD454">
        <v>932953</v>
      </c>
      <c r="AE454">
        <v>1670780</v>
      </c>
      <c r="AF454">
        <v>947980</v>
      </c>
      <c r="AG454">
        <v>821400</v>
      </c>
      <c r="AH454">
        <v>602922</v>
      </c>
      <c r="AI454">
        <v>1110150</v>
      </c>
      <c r="AJ454">
        <v>966685</v>
      </c>
      <c r="AK454">
        <v>794742</v>
      </c>
      <c r="AL454">
        <v>1578140</v>
      </c>
      <c r="AM454">
        <v>1800860</v>
      </c>
      <c r="AN454">
        <v>1295540</v>
      </c>
      <c r="AO454">
        <v>1058250</v>
      </c>
      <c r="AP454">
        <v>1132580</v>
      </c>
      <c r="AQ454">
        <v>1100310</v>
      </c>
    </row>
    <row r="455" spans="1:43">
      <c r="A455">
        <v>454</v>
      </c>
      <c r="B455" t="s">
        <v>949</v>
      </c>
      <c r="C455" t="s">
        <v>950</v>
      </c>
      <c r="D455">
        <v>7.1633199999999997E-4</v>
      </c>
      <c r="E455">
        <v>9</v>
      </c>
      <c r="F455">
        <v>0</v>
      </c>
      <c r="G455">
        <v>9</v>
      </c>
      <c r="H455">
        <v>1359260</v>
      </c>
      <c r="I455">
        <v>1082030</v>
      </c>
      <c r="J455">
        <v>1051890</v>
      </c>
      <c r="K455">
        <v>1343350</v>
      </c>
      <c r="L455">
        <v>1167190</v>
      </c>
      <c r="M455">
        <v>1138200</v>
      </c>
      <c r="N455">
        <v>1215460</v>
      </c>
      <c r="O455">
        <v>1210040</v>
      </c>
      <c r="P455">
        <v>869941</v>
      </c>
      <c r="Q455">
        <v>1252840</v>
      </c>
      <c r="R455">
        <v>1077700</v>
      </c>
      <c r="S455">
        <v>933488</v>
      </c>
      <c r="T455">
        <v>1089260</v>
      </c>
      <c r="U455">
        <v>1174130</v>
      </c>
      <c r="V455">
        <v>808144</v>
      </c>
      <c r="W455">
        <v>1065820</v>
      </c>
      <c r="X455">
        <v>1006480</v>
      </c>
      <c r="Y455">
        <v>657401</v>
      </c>
      <c r="Z455">
        <v>1304420</v>
      </c>
      <c r="AA455">
        <v>1229480</v>
      </c>
      <c r="AB455">
        <v>1072080</v>
      </c>
      <c r="AC455">
        <v>1263730</v>
      </c>
      <c r="AD455">
        <v>1117650</v>
      </c>
      <c r="AE455">
        <v>933159</v>
      </c>
      <c r="AF455">
        <v>920312</v>
      </c>
      <c r="AG455">
        <v>997678</v>
      </c>
      <c r="AH455">
        <v>844192</v>
      </c>
      <c r="AI455">
        <v>1232580</v>
      </c>
      <c r="AJ455">
        <v>1053750</v>
      </c>
      <c r="AK455">
        <v>788549</v>
      </c>
      <c r="AL455">
        <v>956227</v>
      </c>
      <c r="AM455">
        <v>1056520</v>
      </c>
      <c r="AN455">
        <v>588563</v>
      </c>
      <c r="AO455">
        <v>826235</v>
      </c>
      <c r="AP455">
        <v>850962</v>
      </c>
      <c r="AQ455">
        <v>647453</v>
      </c>
    </row>
    <row r="456" spans="1:43">
      <c r="A456">
        <v>455</v>
      </c>
      <c r="B456" t="s">
        <v>951</v>
      </c>
      <c r="C456" t="s">
        <v>952</v>
      </c>
      <c r="D456">
        <v>7.1633199999999997E-4</v>
      </c>
      <c r="E456">
        <v>10</v>
      </c>
      <c r="F456">
        <v>10</v>
      </c>
      <c r="G456">
        <v>0</v>
      </c>
      <c r="H456">
        <v>900980</v>
      </c>
      <c r="I456">
        <v>791170</v>
      </c>
      <c r="J456">
        <v>578630</v>
      </c>
      <c r="K456">
        <v>1143330</v>
      </c>
      <c r="L456">
        <v>1104750</v>
      </c>
      <c r="M456">
        <v>886807</v>
      </c>
      <c r="N456">
        <v>888565</v>
      </c>
      <c r="O456">
        <v>781068</v>
      </c>
      <c r="P456">
        <v>728188</v>
      </c>
      <c r="Q456">
        <v>629586</v>
      </c>
      <c r="R456">
        <v>567049</v>
      </c>
      <c r="S456">
        <v>535152</v>
      </c>
      <c r="T456">
        <v>824534</v>
      </c>
      <c r="U456">
        <v>872916</v>
      </c>
      <c r="V456">
        <v>763786</v>
      </c>
      <c r="W456">
        <v>529687</v>
      </c>
      <c r="X456">
        <v>469792</v>
      </c>
      <c r="Y456">
        <v>397962</v>
      </c>
      <c r="Z456">
        <v>1093440</v>
      </c>
      <c r="AA456">
        <v>1220610</v>
      </c>
      <c r="AB456">
        <v>1047440</v>
      </c>
      <c r="AC456">
        <v>776020</v>
      </c>
      <c r="AD456">
        <v>676325</v>
      </c>
      <c r="AE456">
        <v>548992</v>
      </c>
      <c r="AF456">
        <v>605400</v>
      </c>
      <c r="AG456">
        <v>570863</v>
      </c>
      <c r="AH456">
        <v>447392</v>
      </c>
      <c r="AI456">
        <v>823259</v>
      </c>
      <c r="AJ456">
        <v>680389</v>
      </c>
      <c r="AK456">
        <v>473623</v>
      </c>
      <c r="AL456">
        <v>924344</v>
      </c>
      <c r="AM456">
        <v>995771</v>
      </c>
      <c r="AN456">
        <v>665083</v>
      </c>
      <c r="AO456">
        <v>749854</v>
      </c>
      <c r="AP456">
        <v>901905</v>
      </c>
      <c r="AQ456">
        <v>830105</v>
      </c>
    </row>
    <row r="457" spans="1:43">
      <c r="A457">
        <v>456</v>
      </c>
      <c r="B457" t="s">
        <v>953</v>
      </c>
      <c r="C457" t="s">
        <v>954</v>
      </c>
      <c r="D457">
        <v>3.9854000000000001E-2</v>
      </c>
      <c r="E457">
        <v>2</v>
      </c>
      <c r="F457">
        <v>2</v>
      </c>
      <c r="G457">
        <v>0</v>
      </c>
      <c r="H457">
        <v>16787.5</v>
      </c>
      <c r="I457">
        <v>19917.099999999999</v>
      </c>
      <c r="J457">
        <v>22112.5</v>
      </c>
      <c r="K457">
        <v>8781.83</v>
      </c>
      <c r="L457" t="s">
        <v>44</v>
      </c>
      <c r="M457" t="s">
        <v>44</v>
      </c>
      <c r="N457">
        <v>58618.8</v>
      </c>
      <c r="O457">
        <v>18859.599999999999</v>
      </c>
      <c r="P457" t="s">
        <v>44</v>
      </c>
      <c r="Q457">
        <v>23619.9</v>
      </c>
      <c r="R457" t="s">
        <v>44</v>
      </c>
      <c r="S457" t="s">
        <v>44</v>
      </c>
      <c r="T457">
        <v>28898.2</v>
      </c>
      <c r="U457">
        <v>24730.1</v>
      </c>
      <c r="V457">
        <v>22384.1</v>
      </c>
      <c r="W457" t="s">
        <v>44</v>
      </c>
      <c r="X457" t="s">
        <v>44</v>
      </c>
      <c r="Y457">
        <v>7073.41</v>
      </c>
      <c r="Z457">
        <v>52145.4</v>
      </c>
      <c r="AA457">
        <v>71903.199999999997</v>
      </c>
      <c r="AB457">
        <v>66759.3</v>
      </c>
      <c r="AC457">
        <v>22882.799999999999</v>
      </c>
      <c r="AD457">
        <v>29209.8</v>
      </c>
      <c r="AE457">
        <v>44538.5</v>
      </c>
      <c r="AF457">
        <v>51253.3</v>
      </c>
      <c r="AG457">
        <v>35756.6</v>
      </c>
      <c r="AH457">
        <v>87502.2</v>
      </c>
      <c r="AI457">
        <v>37110.5</v>
      </c>
      <c r="AJ457">
        <v>24970.5</v>
      </c>
      <c r="AK457">
        <v>42668.4</v>
      </c>
      <c r="AL457">
        <v>37707.9</v>
      </c>
      <c r="AM457">
        <v>60713.5</v>
      </c>
      <c r="AN457">
        <v>44836.6</v>
      </c>
      <c r="AO457">
        <v>34605.699999999997</v>
      </c>
      <c r="AP457">
        <v>86665.9</v>
      </c>
      <c r="AQ457">
        <v>34194.400000000001</v>
      </c>
    </row>
    <row r="458" spans="1:43">
      <c r="A458">
        <v>457</v>
      </c>
      <c r="B458" t="s">
        <v>955</v>
      </c>
      <c r="C458" t="s">
        <v>956</v>
      </c>
      <c r="D458">
        <v>7.1633199999999997E-4</v>
      </c>
      <c r="E458">
        <v>9</v>
      </c>
      <c r="F458">
        <v>9</v>
      </c>
      <c r="G458">
        <v>0</v>
      </c>
      <c r="H458">
        <v>1126810</v>
      </c>
      <c r="I458">
        <v>942579</v>
      </c>
      <c r="J458">
        <v>722669</v>
      </c>
      <c r="K458">
        <v>2225560</v>
      </c>
      <c r="L458">
        <v>2200180</v>
      </c>
      <c r="M458">
        <v>2463100</v>
      </c>
      <c r="N458">
        <v>3220560</v>
      </c>
      <c r="O458">
        <v>2987310</v>
      </c>
      <c r="P458">
        <v>3473640</v>
      </c>
      <c r="Q458">
        <v>2763770</v>
      </c>
      <c r="R458">
        <v>2276310</v>
      </c>
      <c r="S458">
        <v>2848580</v>
      </c>
      <c r="T458">
        <v>1663390</v>
      </c>
      <c r="U458">
        <v>1651430</v>
      </c>
      <c r="V458">
        <v>1922460</v>
      </c>
      <c r="W458">
        <v>766815</v>
      </c>
      <c r="X458">
        <v>1063990</v>
      </c>
      <c r="Y458">
        <v>1029270</v>
      </c>
      <c r="Z458">
        <v>1583520</v>
      </c>
      <c r="AA458">
        <v>1409160</v>
      </c>
      <c r="AB458">
        <v>1320790</v>
      </c>
      <c r="AC458">
        <v>1127920</v>
      </c>
      <c r="AD458">
        <v>971370</v>
      </c>
      <c r="AE458">
        <v>957266</v>
      </c>
      <c r="AF458">
        <v>742613</v>
      </c>
      <c r="AG458">
        <v>718118</v>
      </c>
      <c r="AH458">
        <v>647824</v>
      </c>
      <c r="AI458">
        <v>1214900</v>
      </c>
      <c r="AJ458">
        <v>1130980</v>
      </c>
      <c r="AK458">
        <v>1205360</v>
      </c>
      <c r="AL458">
        <v>661175</v>
      </c>
      <c r="AM458">
        <v>885029</v>
      </c>
      <c r="AN458">
        <v>785332</v>
      </c>
      <c r="AO458">
        <v>549107</v>
      </c>
      <c r="AP458">
        <v>957195</v>
      </c>
      <c r="AQ458">
        <v>986207</v>
      </c>
    </row>
    <row r="459" spans="1:43">
      <c r="A459">
        <v>458</v>
      </c>
      <c r="B459" t="s">
        <v>957</v>
      </c>
      <c r="C459" t="s">
        <v>958</v>
      </c>
      <c r="D459">
        <v>7.1633199999999997E-4</v>
      </c>
      <c r="E459">
        <v>6</v>
      </c>
      <c r="F459">
        <v>6</v>
      </c>
      <c r="G459">
        <v>0</v>
      </c>
      <c r="H459">
        <v>1128020</v>
      </c>
      <c r="I459">
        <v>1033980</v>
      </c>
      <c r="J459">
        <v>975453</v>
      </c>
      <c r="K459">
        <v>793947</v>
      </c>
      <c r="L459">
        <v>943740</v>
      </c>
      <c r="M459">
        <v>821845</v>
      </c>
      <c r="N459">
        <v>1060520</v>
      </c>
      <c r="O459">
        <v>1009710</v>
      </c>
      <c r="P459">
        <v>901127</v>
      </c>
      <c r="Q459">
        <v>1013400</v>
      </c>
      <c r="R459">
        <v>964280</v>
      </c>
      <c r="S459">
        <v>985591</v>
      </c>
      <c r="T459">
        <v>991406</v>
      </c>
      <c r="U459">
        <v>1037070</v>
      </c>
      <c r="V459">
        <v>984045</v>
      </c>
      <c r="W459">
        <v>1178470</v>
      </c>
      <c r="X459">
        <v>1159490</v>
      </c>
      <c r="Y459">
        <v>1070860</v>
      </c>
      <c r="Z459">
        <v>1022120</v>
      </c>
      <c r="AA459">
        <v>1160140</v>
      </c>
      <c r="AB459">
        <v>995567</v>
      </c>
      <c r="AC459">
        <v>986730</v>
      </c>
      <c r="AD459">
        <v>952975</v>
      </c>
      <c r="AE459">
        <v>936564</v>
      </c>
      <c r="AF459">
        <v>981523</v>
      </c>
      <c r="AG459">
        <v>1064530</v>
      </c>
      <c r="AH459">
        <v>1075380</v>
      </c>
      <c r="AI459">
        <v>1019170</v>
      </c>
      <c r="AJ459">
        <v>1120190</v>
      </c>
      <c r="AK459">
        <v>1043850</v>
      </c>
      <c r="AL459">
        <v>971560</v>
      </c>
      <c r="AM459">
        <v>1208340</v>
      </c>
      <c r="AN459">
        <v>839935</v>
      </c>
      <c r="AO459">
        <v>804466</v>
      </c>
      <c r="AP459">
        <v>1010540</v>
      </c>
      <c r="AQ459">
        <v>897610</v>
      </c>
    </row>
    <row r="460" spans="1:43">
      <c r="A460">
        <v>459</v>
      </c>
      <c r="B460" t="s">
        <v>959</v>
      </c>
      <c r="C460" t="s">
        <v>960</v>
      </c>
      <c r="D460">
        <v>1.49701E-3</v>
      </c>
      <c r="E460">
        <v>3</v>
      </c>
      <c r="F460">
        <v>3</v>
      </c>
      <c r="G460">
        <v>0</v>
      </c>
      <c r="H460">
        <v>379768</v>
      </c>
      <c r="I460">
        <v>319043</v>
      </c>
      <c r="J460">
        <v>245923</v>
      </c>
      <c r="K460">
        <v>441306</v>
      </c>
      <c r="L460">
        <v>397083</v>
      </c>
      <c r="M460">
        <v>372199</v>
      </c>
      <c r="N460">
        <v>537956</v>
      </c>
      <c r="O460">
        <v>763248</v>
      </c>
      <c r="P460">
        <v>660518</v>
      </c>
      <c r="Q460">
        <v>315790</v>
      </c>
      <c r="R460">
        <v>297793</v>
      </c>
      <c r="S460">
        <v>297868</v>
      </c>
      <c r="T460">
        <v>586021</v>
      </c>
      <c r="U460">
        <v>714424</v>
      </c>
      <c r="V460">
        <v>745888</v>
      </c>
      <c r="W460">
        <v>267003</v>
      </c>
      <c r="X460">
        <v>293963</v>
      </c>
      <c r="Y460">
        <v>153499</v>
      </c>
      <c r="Z460">
        <v>377978</v>
      </c>
      <c r="AA460">
        <v>369858</v>
      </c>
      <c r="AB460">
        <v>397860</v>
      </c>
      <c r="AC460">
        <v>374007</v>
      </c>
      <c r="AD460">
        <v>332474</v>
      </c>
      <c r="AE460">
        <v>308881</v>
      </c>
      <c r="AF460">
        <v>351350</v>
      </c>
      <c r="AG460">
        <v>372158</v>
      </c>
      <c r="AH460">
        <v>256917</v>
      </c>
      <c r="AI460">
        <v>345153</v>
      </c>
      <c r="AJ460">
        <v>326470</v>
      </c>
      <c r="AK460">
        <v>379542</v>
      </c>
      <c r="AL460">
        <v>254450</v>
      </c>
      <c r="AM460">
        <v>400714</v>
      </c>
      <c r="AN460">
        <v>316685</v>
      </c>
      <c r="AO460">
        <v>152376</v>
      </c>
      <c r="AP460">
        <v>245762</v>
      </c>
      <c r="AQ460">
        <v>314976</v>
      </c>
    </row>
    <row r="461" spans="1:43">
      <c r="A461">
        <v>460</v>
      </c>
      <c r="B461" t="s">
        <v>961</v>
      </c>
      <c r="C461" t="s">
        <v>962</v>
      </c>
      <c r="D461">
        <v>1.7895500000000002E-2</v>
      </c>
      <c r="E461">
        <v>1</v>
      </c>
      <c r="F461">
        <v>1</v>
      </c>
      <c r="G461">
        <v>0</v>
      </c>
      <c r="H461">
        <v>96396</v>
      </c>
      <c r="I461">
        <v>99966.1</v>
      </c>
      <c r="J461">
        <v>78362</v>
      </c>
      <c r="K461">
        <v>96786.5</v>
      </c>
      <c r="L461">
        <v>111076</v>
      </c>
      <c r="M461">
        <v>106808</v>
      </c>
      <c r="N461">
        <v>22926</v>
      </c>
      <c r="O461" t="s">
        <v>44</v>
      </c>
      <c r="P461" t="s">
        <v>44</v>
      </c>
      <c r="Q461">
        <v>38155.300000000003</v>
      </c>
      <c r="R461">
        <v>21278.3</v>
      </c>
      <c r="S461" t="s">
        <v>44</v>
      </c>
      <c r="T461">
        <v>19425</v>
      </c>
      <c r="U461">
        <v>25266.2</v>
      </c>
      <c r="V461" t="s">
        <v>44</v>
      </c>
      <c r="W461" t="s">
        <v>44</v>
      </c>
      <c r="X461" t="s">
        <v>44</v>
      </c>
      <c r="Y461" t="s">
        <v>44</v>
      </c>
      <c r="Z461">
        <v>43152.4</v>
      </c>
      <c r="AA461">
        <v>96490.6</v>
      </c>
      <c r="AB461">
        <v>83005.7</v>
      </c>
      <c r="AC461">
        <v>19672.900000000001</v>
      </c>
      <c r="AD461">
        <v>39837.1</v>
      </c>
      <c r="AE461">
        <v>52691.9</v>
      </c>
      <c r="AF461" t="s">
        <v>44</v>
      </c>
      <c r="AG461" t="s">
        <v>44</v>
      </c>
      <c r="AH461" t="s">
        <v>44</v>
      </c>
      <c r="AI461">
        <v>3907.53</v>
      </c>
      <c r="AJ461" t="s">
        <v>44</v>
      </c>
      <c r="AK461" t="s">
        <v>44</v>
      </c>
      <c r="AL461">
        <v>57928.1</v>
      </c>
      <c r="AM461">
        <v>102372</v>
      </c>
      <c r="AN461">
        <v>54956.5</v>
      </c>
      <c r="AO461">
        <v>26372.6</v>
      </c>
      <c r="AP461">
        <v>30795.4</v>
      </c>
      <c r="AQ461">
        <v>38534.9</v>
      </c>
    </row>
    <row r="462" spans="1:43">
      <c r="A462">
        <v>461</v>
      </c>
      <c r="B462" t="s">
        <v>963</v>
      </c>
      <c r="C462" t="s">
        <v>964</v>
      </c>
      <c r="D462">
        <v>7.1633199999999997E-4</v>
      </c>
      <c r="E462">
        <v>8</v>
      </c>
      <c r="F462">
        <v>5</v>
      </c>
      <c r="G462">
        <v>4</v>
      </c>
      <c r="H462">
        <v>342806</v>
      </c>
      <c r="I462">
        <v>324727</v>
      </c>
      <c r="J462">
        <v>377562</v>
      </c>
      <c r="K462">
        <v>348514</v>
      </c>
      <c r="L462">
        <v>456335</v>
      </c>
      <c r="M462">
        <v>301558</v>
      </c>
      <c r="N462">
        <v>383012</v>
      </c>
      <c r="O462">
        <v>405446</v>
      </c>
      <c r="P462">
        <v>391232</v>
      </c>
      <c r="Q462">
        <v>110565</v>
      </c>
      <c r="R462">
        <v>283624</v>
      </c>
      <c r="S462">
        <v>255421</v>
      </c>
      <c r="T462">
        <v>455743</v>
      </c>
      <c r="U462">
        <v>541852</v>
      </c>
      <c r="V462">
        <v>655754</v>
      </c>
      <c r="W462">
        <v>133380</v>
      </c>
      <c r="X462">
        <v>186821</v>
      </c>
      <c r="Y462">
        <v>134697</v>
      </c>
      <c r="Z462">
        <v>892912</v>
      </c>
      <c r="AA462">
        <v>954355</v>
      </c>
      <c r="AB462">
        <v>893936</v>
      </c>
      <c r="AC462">
        <v>557296</v>
      </c>
      <c r="AD462">
        <v>559839</v>
      </c>
      <c r="AE462">
        <v>547715</v>
      </c>
      <c r="AF462">
        <v>461774</v>
      </c>
      <c r="AG462">
        <v>517705</v>
      </c>
      <c r="AH462">
        <v>537098</v>
      </c>
      <c r="AI462">
        <v>318928</v>
      </c>
      <c r="AJ462">
        <v>350061</v>
      </c>
      <c r="AK462">
        <v>460521</v>
      </c>
      <c r="AL462">
        <v>433005</v>
      </c>
      <c r="AM462">
        <v>761474</v>
      </c>
      <c r="AN462">
        <v>613278</v>
      </c>
      <c r="AO462">
        <v>142510</v>
      </c>
      <c r="AP462">
        <v>246915</v>
      </c>
      <c r="AQ462">
        <v>207316</v>
      </c>
    </row>
    <row r="463" spans="1:43">
      <c r="A463">
        <v>462</v>
      </c>
      <c r="B463" t="s">
        <v>965</v>
      </c>
      <c r="C463" t="s">
        <v>966</v>
      </c>
      <c r="D463">
        <v>7.1633199999999997E-4</v>
      </c>
      <c r="E463">
        <v>12</v>
      </c>
      <c r="F463">
        <v>11</v>
      </c>
      <c r="G463">
        <v>1</v>
      </c>
      <c r="H463">
        <v>8726220</v>
      </c>
      <c r="I463">
        <v>7757940</v>
      </c>
      <c r="J463">
        <v>7724820</v>
      </c>
      <c r="K463">
        <v>10235200</v>
      </c>
      <c r="L463">
        <v>9401840</v>
      </c>
      <c r="M463">
        <v>9984280</v>
      </c>
      <c r="N463">
        <v>9668060</v>
      </c>
      <c r="O463">
        <v>9876400</v>
      </c>
      <c r="P463">
        <v>10094500</v>
      </c>
      <c r="Q463">
        <v>7153970</v>
      </c>
      <c r="R463">
        <v>7929460</v>
      </c>
      <c r="S463">
        <v>7801430</v>
      </c>
      <c r="T463">
        <v>7066220</v>
      </c>
      <c r="U463">
        <v>7774390</v>
      </c>
      <c r="V463">
        <v>6917450</v>
      </c>
      <c r="W463">
        <v>5741840</v>
      </c>
      <c r="X463">
        <v>5343790</v>
      </c>
      <c r="Y463">
        <v>5065140</v>
      </c>
      <c r="Z463">
        <v>10910400</v>
      </c>
      <c r="AA463">
        <v>11048800</v>
      </c>
      <c r="AB463">
        <v>10879000</v>
      </c>
      <c r="AC463">
        <v>10127000</v>
      </c>
      <c r="AD463">
        <v>8860730</v>
      </c>
      <c r="AE463">
        <v>8954160</v>
      </c>
      <c r="AF463">
        <v>7539200</v>
      </c>
      <c r="AG463">
        <v>7909750</v>
      </c>
      <c r="AH463">
        <v>7064870</v>
      </c>
      <c r="AI463">
        <v>7885300</v>
      </c>
      <c r="AJ463">
        <v>8242100</v>
      </c>
      <c r="AK463">
        <v>7971400</v>
      </c>
      <c r="AL463">
        <v>8398900</v>
      </c>
      <c r="AM463">
        <v>10791900</v>
      </c>
      <c r="AN463">
        <v>7294820</v>
      </c>
      <c r="AO463">
        <v>6554980</v>
      </c>
      <c r="AP463">
        <v>8511190</v>
      </c>
      <c r="AQ463">
        <v>8569860</v>
      </c>
    </row>
    <row r="464" spans="1:43">
      <c r="A464">
        <v>463</v>
      </c>
      <c r="B464" t="s">
        <v>967</v>
      </c>
      <c r="C464" t="s">
        <v>968</v>
      </c>
      <c r="D464">
        <v>5.5191799999999999E-2</v>
      </c>
      <c r="E464">
        <v>4</v>
      </c>
      <c r="F464">
        <v>3</v>
      </c>
      <c r="G464">
        <v>1</v>
      </c>
      <c r="H464">
        <v>370890</v>
      </c>
      <c r="I464">
        <v>168920</v>
      </c>
      <c r="J464" t="s">
        <v>44</v>
      </c>
      <c r="K464">
        <v>511649</v>
      </c>
      <c r="L464">
        <v>174182</v>
      </c>
      <c r="M464">
        <v>118935</v>
      </c>
      <c r="N464">
        <v>384707</v>
      </c>
      <c r="O464">
        <v>185583</v>
      </c>
      <c r="P464" t="s">
        <v>44</v>
      </c>
      <c r="Q464">
        <v>422283</v>
      </c>
      <c r="R464">
        <v>173155</v>
      </c>
      <c r="S464" t="s">
        <v>44</v>
      </c>
      <c r="T464">
        <v>314807</v>
      </c>
      <c r="U464">
        <v>108512</v>
      </c>
      <c r="V464" t="s">
        <v>44</v>
      </c>
      <c r="W464">
        <v>299126</v>
      </c>
      <c r="X464">
        <v>70061.399999999994</v>
      </c>
      <c r="Y464" t="s">
        <v>44</v>
      </c>
      <c r="Z464">
        <v>441527</v>
      </c>
      <c r="AA464">
        <v>225585</v>
      </c>
      <c r="AB464">
        <v>230969</v>
      </c>
      <c r="AC464">
        <v>336365</v>
      </c>
      <c r="AD464">
        <v>103476</v>
      </c>
      <c r="AE464" t="s">
        <v>44</v>
      </c>
      <c r="AF464">
        <v>160624</v>
      </c>
      <c r="AG464">
        <v>36858.199999999997</v>
      </c>
      <c r="AH464" t="s">
        <v>44</v>
      </c>
      <c r="AI464">
        <v>315090</v>
      </c>
      <c r="AJ464">
        <v>106492</v>
      </c>
      <c r="AK464" t="s">
        <v>44</v>
      </c>
      <c r="AL464">
        <v>241079</v>
      </c>
      <c r="AM464">
        <v>28401.599999999999</v>
      </c>
      <c r="AN464">
        <v>253663</v>
      </c>
      <c r="AO464">
        <v>222572</v>
      </c>
      <c r="AP464">
        <v>148035</v>
      </c>
      <c r="AQ464">
        <v>113967</v>
      </c>
    </row>
    <row r="465" spans="1:43">
      <c r="A465">
        <v>464</v>
      </c>
      <c r="B465" t="s">
        <v>969</v>
      </c>
      <c r="C465" t="s">
        <v>970</v>
      </c>
      <c r="D465">
        <v>7.1633199999999997E-4</v>
      </c>
      <c r="E465">
        <v>26</v>
      </c>
      <c r="F465">
        <v>26</v>
      </c>
      <c r="G465">
        <v>0</v>
      </c>
      <c r="H465">
        <v>637756</v>
      </c>
      <c r="I465">
        <v>565925</v>
      </c>
      <c r="J465">
        <v>572757</v>
      </c>
      <c r="K465">
        <v>530347</v>
      </c>
      <c r="L465">
        <v>542069</v>
      </c>
      <c r="M465">
        <v>497624</v>
      </c>
      <c r="N465">
        <v>727014</v>
      </c>
      <c r="O465">
        <v>731684</v>
      </c>
      <c r="P465">
        <v>644803</v>
      </c>
      <c r="Q465">
        <v>374870</v>
      </c>
      <c r="R465">
        <v>383802</v>
      </c>
      <c r="S465">
        <v>380368</v>
      </c>
      <c r="T465">
        <v>789065</v>
      </c>
      <c r="U465">
        <v>897402</v>
      </c>
      <c r="V465">
        <v>945163</v>
      </c>
      <c r="W465">
        <v>449766</v>
      </c>
      <c r="X465">
        <v>431445</v>
      </c>
      <c r="Y465">
        <v>452480</v>
      </c>
      <c r="Z465">
        <v>853807</v>
      </c>
      <c r="AA465">
        <v>829921</v>
      </c>
      <c r="AB465">
        <v>877962</v>
      </c>
      <c r="AC465">
        <v>589904</v>
      </c>
      <c r="AD465">
        <v>536812</v>
      </c>
      <c r="AE465">
        <v>538579</v>
      </c>
      <c r="AF465">
        <v>517615</v>
      </c>
      <c r="AG465">
        <v>503977</v>
      </c>
      <c r="AH465">
        <v>510245</v>
      </c>
      <c r="AI465">
        <v>404749</v>
      </c>
      <c r="AJ465">
        <v>401850</v>
      </c>
      <c r="AK465">
        <v>438223</v>
      </c>
      <c r="AL465">
        <v>523878</v>
      </c>
      <c r="AM465">
        <v>710715</v>
      </c>
      <c r="AN465">
        <v>502098</v>
      </c>
      <c r="AO465">
        <v>267793</v>
      </c>
      <c r="AP465">
        <v>300095</v>
      </c>
      <c r="AQ465">
        <v>263234</v>
      </c>
    </row>
    <row r="466" spans="1:43">
      <c r="A466">
        <v>465</v>
      </c>
      <c r="B466" t="s">
        <v>971</v>
      </c>
      <c r="C466" t="s">
        <v>972</v>
      </c>
      <c r="D466">
        <v>2.8782899999999999E-3</v>
      </c>
      <c r="E466">
        <v>2</v>
      </c>
      <c r="F466">
        <v>1</v>
      </c>
      <c r="G466">
        <v>1</v>
      </c>
      <c r="H466">
        <v>329136</v>
      </c>
      <c r="I466">
        <v>316818</v>
      </c>
      <c r="J466">
        <v>347930</v>
      </c>
      <c r="K466">
        <v>225484</v>
      </c>
      <c r="L466">
        <v>211209</v>
      </c>
      <c r="M466">
        <v>281394</v>
      </c>
      <c r="N466">
        <v>359513</v>
      </c>
      <c r="O466">
        <v>378340</v>
      </c>
      <c r="P466">
        <v>54037.599999999999</v>
      </c>
      <c r="Q466">
        <v>116730</v>
      </c>
      <c r="R466">
        <v>121306</v>
      </c>
      <c r="S466">
        <v>210308</v>
      </c>
      <c r="T466">
        <v>309128</v>
      </c>
      <c r="U466">
        <v>351676</v>
      </c>
      <c r="V466">
        <v>363113</v>
      </c>
      <c r="W466">
        <v>145993</v>
      </c>
      <c r="X466">
        <v>104073</v>
      </c>
      <c r="Y466">
        <v>103318</v>
      </c>
      <c r="Z466">
        <v>607181</v>
      </c>
      <c r="AA466">
        <v>517860</v>
      </c>
      <c r="AB466">
        <v>561496</v>
      </c>
      <c r="AC466">
        <v>311316</v>
      </c>
      <c r="AD466">
        <v>315553</v>
      </c>
      <c r="AE466">
        <v>318960</v>
      </c>
      <c r="AF466">
        <v>244074</v>
      </c>
      <c r="AG466">
        <v>174873</v>
      </c>
      <c r="AH466">
        <v>48769.4</v>
      </c>
      <c r="AI466">
        <v>252615</v>
      </c>
      <c r="AJ466">
        <v>327151</v>
      </c>
      <c r="AK466">
        <v>244413</v>
      </c>
      <c r="AL466">
        <v>291356</v>
      </c>
      <c r="AM466">
        <v>352732</v>
      </c>
      <c r="AN466">
        <v>253594</v>
      </c>
      <c r="AO466">
        <v>67880.5</v>
      </c>
      <c r="AP466">
        <v>123095</v>
      </c>
      <c r="AQ466">
        <v>164145</v>
      </c>
    </row>
    <row r="467" spans="1:43">
      <c r="A467">
        <v>466</v>
      </c>
      <c r="B467" t="s">
        <v>973</v>
      </c>
      <c r="C467" t="s">
        <v>974</v>
      </c>
      <c r="D467">
        <v>7.1633199999999997E-4</v>
      </c>
      <c r="E467">
        <v>5</v>
      </c>
      <c r="F467">
        <v>5</v>
      </c>
      <c r="G467">
        <v>0</v>
      </c>
      <c r="H467">
        <v>3510160</v>
      </c>
      <c r="I467">
        <v>3172140</v>
      </c>
      <c r="J467">
        <v>3382320</v>
      </c>
      <c r="K467">
        <v>4432340</v>
      </c>
      <c r="L467">
        <v>4263690</v>
      </c>
      <c r="M467">
        <v>4667410</v>
      </c>
      <c r="N467">
        <v>2855940</v>
      </c>
      <c r="O467">
        <v>3060500</v>
      </c>
      <c r="P467">
        <v>3037300</v>
      </c>
      <c r="Q467">
        <v>1933110</v>
      </c>
      <c r="R467">
        <v>2205110</v>
      </c>
      <c r="S467">
        <v>2479110</v>
      </c>
      <c r="T467">
        <v>3343320</v>
      </c>
      <c r="U467">
        <v>4102510</v>
      </c>
      <c r="V467">
        <v>4448060</v>
      </c>
      <c r="W467">
        <v>1899430</v>
      </c>
      <c r="X467">
        <v>2328470</v>
      </c>
      <c r="Y467">
        <v>2441910</v>
      </c>
      <c r="Z467">
        <v>3478290</v>
      </c>
      <c r="AA467">
        <v>3575700</v>
      </c>
      <c r="AB467">
        <v>3965920</v>
      </c>
      <c r="AC467">
        <v>7116380</v>
      </c>
      <c r="AD467">
        <v>5917910</v>
      </c>
      <c r="AE467">
        <v>7483330</v>
      </c>
      <c r="AF467">
        <v>1963240</v>
      </c>
      <c r="AG467">
        <v>2094500</v>
      </c>
      <c r="AH467">
        <v>2244400</v>
      </c>
      <c r="AI467">
        <v>1802420</v>
      </c>
      <c r="AJ467">
        <v>1932460</v>
      </c>
      <c r="AK467">
        <v>1840340</v>
      </c>
      <c r="AL467">
        <v>2599820</v>
      </c>
      <c r="AM467">
        <v>3658360</v>
      </c>
      <c r="AN467">
        <v>2620280</v>
      </c>
      <c r="AO467">
        <v>2186750</v>
      </c>
      <c r="AP467">
        <v>3184880</v>
      </c>
      <c r="AQ467">
        <v>3331050</v>
      </c>
    </row>
    <row r="468" spans="1:43">
      <c r="A468">
        <v>467</v>
      </c>
      <c r="B468" t="s">
        <v>975</v>
      </c>
      <c r="C468" t="s">
        <v>976</v>
      </c>
      <c r="D468">
        <v>7.1633199999999997E-4</v>
      </c>
      <c r="E468">
        <v>4</v>
      </c>
      <c r="F468">
        <v>4</v>
      </c>
      <c r="G468">
        <v>0</v>
      </c>
      <c r="H468">
        <v>152911</v>
      </c>
      <c r="I468">
        <v>134083</v>
      </c>
      <c r="J468">
        <v>185394</v>
      </c>
      <c r="K468">
        <v>247042</v>
      </c>
      <c r="L468">
        <v>147432</v>
      </c>
      <c r="M468">
        <v>203741</v>
      </c>
      <c r="N468">
        <v>124934</v>
      </c>
      <c r="O468">
        <v>148382</v>
      </c>
      <c r="P468">
        <v>137764</v>
      </c>
      <c r="Q468">
        <v>148046</v>
      </c>
      <c r="R468">
        <v>124714</v>
      </c>
      <c r="S468">
        <v>185803</v>
      </c>
      <c r="T468">
        <v>115750</v>
      </c>
      <c r="U468">
        <v>70088.600000000006</v>
      </c>
      <c r="V468">
        <v>147819</v>
      </c>
      <c r="W468">
        <v>75662</v>
      </c>
      <c r="X468">
        <v>23711.7</v>
      </c>
      <c r="Y468">
        <v>95243</v>
      </c>
      <c r="Z468">
        <v>157150</v>
      </c>
      <c r="AA468">
        <v>126368</v>
      </c>
      <c r="AB468">
        <v>162542</v>
      </c>
      <c r="AC468">
        <v>157793</v>
      </c>
      <c r="AD468">
        <v>73365.899999999994</v>
      </c>
      <c r="AE468">
        <v>143703</v>
      </c>
      <c r="AF468">
        <v>81452.3</v>
      </c>
      <c r="AG468">
        <v>75708.100000000006</v>
      </c>
      <c r="AH468">
        <v>121159</v>
      </c>
      <c r="AI468">
        <v>107359</v>
      </c>
      <c r="AJ468">
        <v>108708</v>
      </c>
      <c r="AK468">
        <v>185981</v>
      </c>
      <c r="AL468">
        <v>127406</v>
      </c>
      <c r="AM468">
        <v>201823</v>
      </c>
      <c r="AN468">
        <v>105579</v>
      </c>
      <c r="AO468">
        <v>61149.1</v>
      </c>
      <c r="AP468">
        <v>97909.6</v>
      </c>
      <c r="AQ468">
        <v>176070</v>
      </c>
    </row>
    <row r="469" spans="1:43">
      <c r="A469">
        <v>468</v>
      </c>
      <c r="B469" t="s">
        <v>977</v>
      </c>
      <c r="C469" t="s">
        <v>978</v>
      </c>
      <c r="D469">
        <v>4.8622400000000003E-3</v>
      </c>
      <c r="E469">
        <v>4</v>
      </c>
      <c r="F469">
        <v>4</v>
      </c>
      <c r="G469">
        <v>0</v>
      </c>
      <c r="H469">
        <v>53527.5</v>
      </c>
      <c r="I469">
        <v>64091.6</v>
      </c>
      <c r="J469">
        <v>77202.3</v>
      </c>
      <c r="K469">
        <v>35674.5</v>
      </c>
      <c r="L469">
        <v>46252.9</v>
      </c>
      <c r="M469">
        <v>65937.3</v>
      </c>
      <c r="N469">
        <v>179901</v>
      </c>
      <c r="O469">
        <v>150281</v>
      </c>
      <c r="P469">
        <v>219946</v>
      </c>
      <c r="Q469">
        <v>76974.899999999994</v>
      </c>
      <c r="R469">
        <v>47307.7</v>
      </c>
      <c r="S469">
        <v>75418</v>
      </c>
      <c r="T469">
        <v>113277</v>
      </c>
      <c r="U469">
        <v>177513</v>
      </c>
      <c r="V469">
        <v>114933</v>
      </c>
      <c r="W469" t="s">
        <v>44</v>
      </c>
      <c r="X469">
        <v>27775.5</v>
      </c>
      <c r="Y469">
        <v>8784.14</v>
      </c>
      <c r="Z469">
        <v>203445</v>
      </c>
      <c r="AA469">
        <v>240077</v>
      </c>
      <c r="AB469">
        <v>217111</v>
      </c>
      <c r="AC469">
        <v>76412.7</v>
      </c>
      <c r="AD469">
        <v>85110.2</v>
      </c>
      <c r="AE469">
        <v>103344</v>
      </c>
      <c r="AF469">
        <v>67431.5</v>
      </c>
      <c r="AG469">
        <v>101766</v>
      </c>
      <c r="AH469">
        <v>116063</v>
      </c>
      <c r="AI469" t="s">
        <v>44</v>
      </c>
      <c r="AJ469">
        <v>72213</v>
      </c>
      <c r="AK469">
        <v>70359.100000000006</v>
      </c>
      <c r="AL469">
        <v>86346.8</v>
      </c>
      <c r="AM469">
        <v>142790</v>
      </c>
      <c r="AN469">
        <v>90308.800000000003</v>
      </c>
      <c r="AO469">
        <v>54748.800000000003</v>
      </c>
      <c r="AP469">
        <v>70221.2</v>
      </c>
      <c r="AQ469">
        <v>21121.599999999999</v>
      </c>
    </row>
    <row r="470" spans="1:43">
      <c r="A470">
        <v>469</v>
      </c>
      <c r="B470" t="s">
        <v>979</v>
      </c>
      <c r="C470" t="s">
        <v>980</v>
      </c>
      <c r="D470">
        <v>1.0983E-3</v>
      </c>
      <c r="E470">
        <v>2</v>
      </c>
      <c r="F470">
        <v>2</v>
      </c>
      <c r="G470">
        <v>0</v>
      </c>
      <c r="H470">
        <v>4982530</v>
      </c>
      <c r="I470">
        <v>4847460</v>
      </c>
      <c r="J470">
        <v>5365790</v>
      </c>
      <c r="K470">
        <v>8146990</v>
      </c>
      <c r="L470">
        <v>7073080</v>
      </c>
      <c r="M470">
        <v>7468240</v>
      </c>
      <c r="N470">
        <v>7559260</v>
      </c>
      <c r="O470">
        <v>8671640</v>
      </c>
      <c r="P470">
        <v>7856000</v>
      </c>
      <c r="Q470">
        <v>6522480</v>
      </c>
      <c r="R470">
        <v>6644860</v>
      </c>
      <c r="S470">
        <v>7650220</v>
      </c>
      <c r="T470">
        <v>5946010</v>
      </c>
      <c r="U470">
        <v>6734670</v>
      </c>
      <c r="V470">
        <v>7295490</v>
      </c>
      <c r="W470">
        <v>4862020</v>
      </c>
      <c r="X470">
        <v>5193750</v>
      </c>
      <c r="Y470">
        <v>6069230</v>
      </c>
      <c r="Z470">
        <v>12209700</v>
      </c>
      <c r="AA470">
        <v>12004000</v>
      </c>
      <c r="AB470">
        <v>14233700</v>
      </c>
      <c r="AC470">
        <v>10598700</v>
      </c>
      <c r="AD470">
        <v>11057500</v>
      </c>
      <c r="AE470">
        <v>12139200</v>
      </c>
      <c r="AF470">
        <v>7373660</v>
      </c>
      <c r="AG470">
        <v>8150800</v>
      </c>
      <c r="AH470">
        <v>10986200</v>
      </c>
      <c r="AI470">
        <v>7698840</v>
      </c>
      <c r="AJ470">
        <v>7846590</v>
      </c>
      <c r="AK470">
        <v>9551810</v>
      </c>
      <c r="AL470">
        <v>5150760</v>
      </c>
      <c r="AM470">
        <v>7250980</v>
      </c>
      <c r="AN470">
        <v>5132450</v>
      </c>
      <c r="AO470">
        <v>4136400</v>
      </c>
      <c r="AP470">
        <v>5129330</v>
      </c>
      <c r="AQ470">
        <v>5180620</v>
      </c>
    </row>
    <row r="471" spans="1:43">
      <c r="A471">
        <v>470</v>
      </c>
      <c r="B471" t="s">
        <v>981</v>
      </c>
      <c r="C471" t="s">
        <v>982</v>
      </c>
      <c r="D471">
        <v>7.1633199999999997E-4</v>
      </c>
      <c r="E471">
        <v>7</v>
      </c>
      <c r="F471">
        <v>7</v>
      </c>
      <c r="G471">
        <v>0</v>
      </c>
      <c r="H471">
        <v>4294560</v>
      </c>
      <c r="I471">
        <v>4577370</v>
      </c>
      <c r="J471">
        <v>3582740</v>
      </c>
      <c r="K471">
        <v>7323540</v>
      </c>
      <c r="L471">
        <v>6887870</v>
      </c>
      <c r="M471">
        <v>7504650</v>
      </c>
      <c r="N471">
        <v>8196800</v>
      </c>
      <c r="O471">
        <v>7790130</v>
      </c>
      <c r="P471">
        <v>4336040</v>
      </c>
      <c r="Q471">
        <v>6836850</v>
      </c>
      <c r="R471">
        <v>6575960</v>
      </c>
      <c r="S471">
        <v>6805060</v>
      </c>
      <c r="T471">
        <v>5776490</v>
      </c>
      <c r="U471">
        <v>6325960</v>
      </c>
      <c r="V471">
        <v>6750620</v>
      </c>
      <c r="W471">
        <v>4567320</v>
      </c>
      <c r="X471">
        <v>5141950</v>
      </c>
      <c r="Y471">
        <v>5412520</v>
      </c>
      <c r="Z471">
        <v>12685600</v>
      </c>
      <c r="AA471">
        <v>12901800</v>
      </c>
      <c r="AB471">
        <v>13682200</v>
      </c>
      <c r="AC471">
        <v>10998800</v>
      </c>
      <c r="AD471">
        <v>10267700</v>
      </c>
      <c r="AE471">
        <v>7903170</v>
      </c>
      <c r="AF471">
        <v>7163430</v>
      </c>
      <c r="AG471">
        <v>6700210</v>
      </c>
      <c r="AH471">
        <v>7280630</v>
      </c>
      <c r="AI471">
        <v>9036290</v>
      </c>
      <c r="AJ471">
        <v>9543620</v>
      </c>
      <c r="AK471">
        <v>10006800</v>
      </c>
      <c r="AL471">
        <v>4441010</v>
      </c>
      <c r="AM471">
        <v>5160040</v>
      </c>
      <c r="AN471">
        <v>4905740</v>
      </c>
      <c r="AO471">
        <v>3688480</v>
      </c>
      <c r="AP471">
        <v>5318220</v>
      </c>
      <c r="AQ471">
        <v>5149390</v>
      </c>
    </row>
    <row r="472" spans="1:43">
      <c r="A472">
        <v>471</v>
      </c>
      <c r="B472" t="s">
        <v>983</v>
      </c>
      <c r="C472" t="s">
        <v>984</v>
      </c>
      <c r="D472">
        <v>7.1633199999999997E-4</v>
      </c>
      <c r="E472">
        <v>13</v>
      </c>
      <c r="F472">
        <v>13</v>
      </c>
      <c r="G472">
        <v>0</v>
      </c>
      <c r="H472">
        <v>763420</v>
      </c>
      <c r="I472">
        <v>733492</v>
      </c>
      <c r="J472">
        <v>714104</v>
      </c>
      <c r="K472">
        <v>843033</v>
      </c>
      <c r="L472">
        <v>797568</v>
      </c>
      <c r="M472">
        <v>891028</v>
      </c>
      <c r="N472">
        <v>924698</v>
      </c>
      <c r="O472">
        <v>972038</v>
      </c>
      <c r="P472">
        <v>822882</v>
      </c>
      <c r="Q472">
        <v>508490</v>
      </c>
      <c r="R472">
        <v>519092</v>
      </c>
      <c r="S472">
        <v>459164</v>
      </c>
      <c r="T472">
        <v>1071740</v>
      </c>
      <c r="U472">
        <v>1404870</v>
      </c>
      <c r="V472">
        <v>1515360</v>
      </c>
      <c r="W472">
        <v>632279</v>
      </c>
      <c r="X472">
        <v>752361</v>
      </c>
      <c r="Y472">
        <v>751655</v>
      </c>
      <c r="Z472">
        <v>1231660</v>
      </c>
      <c r="AA472">
        <v>1222630</v>
      </c>
      <c r="AB472">
        <v>1475330</v>
      </c>
      <c r="AC472">
        <v>1276890</v>
      </c>
      <c r="AD472">
        <v>1268530</v>
      </c>
      <c r="AE472">
        <v>1246850</v>
      </c>
      <c r="AF472">
        <v>1707730</v>
      </c>
      <c r="AG472">
        <v>1697080</v>
      </c>
      <c r="AH472">
        <v>1755500</v>
      </c>
      <c r="AI472">
        <v>841903</v>
      </c>
      <c r="AJ472">
        <v>961771</v>
      </c>
      <c r="AK472">
        <v>908444</v>
      </c>
      <c r="AL472">
        <v>3686910</v>
      </c>
      <c r="AM472">
        <v>4958420</v>
      </c>
      <c r="AN472">
        <v>3846260</v>
      </c>
      <c r="AO472">
        <v>1012280</v>
      </c>
      <c r="AP472">
        <v>1453920</v>
      </c>
      <c r="AQ472">
        <v>1461110</v>
      </c>
    </row>
    <row r="473" spans="1:43">
      <c r="A473">
        <v>472</v>
      </c>
      <c r="B473" t="s">
        <v>985</v>
      </c>
      <c r="C473" t="s">
        <v>986</v>
      </c>
      <c r="D473">
        <v>7.1633199999999997E-4</v>
      </c>
      <c r="E473">
        <v>23</v>
      </c>
      <c r="F473">
        <v>23</v>
      </c>
      <c r="G473">
        <v>0</v>
      </c>
      <c r="H473">
        <v>3562120</v>
      </c>
      <c r="I473">
        <v>3084680</v>
      </c>
      <c r="J473">
        <v>2912230</v>
      </c>
      <c r="K473">
        <v>3930730</v>
      </c>
      <c r="L473">
        <v>3613560</v>
      </c>
      <c r="M473">
        <v>3358730</v>
      </c>
      <c r="N473">
        <v>3049200</v>
      </c>
      <c r="O473">
        <v>3104560</v>
      </c>
      <c r="P473">
        <v>2798910</v>
      </c>
      <c r="Q473">
        <v>2910540</v>
      </c>
      <c r="R473">
        <v>2602470</v>
      </c>
      <c r="S473">
        <v>2651390</v>
      </c>
      <c r="T473">
        <v>3114730</v>
      </c>
      <c r="U473">
        <v>3469530</v>
      </c>
      <c r="V473">
        <v>2887820</v>
      </c>
      <c r="W473">
        <v>2710260</v>
      </c>
      <c r="X473">
        <v>2717490</v>
      </c>
      <c r="Y473">
        <v>2558890</v>
      </c>
      <c r="Z473">
        <v>4093730</v>
      </c>
      <c r="AA473">
        <v>3818460</v>
      </c>
      <c r="AB473">
        <v>3816420</v>
      </c>
      <c r="AC473">
        <v>3285220</v>
      </c>
      <c r="AD473">
        <v>3180090</v>
      </c>
      <c r="AE473">
        <v>3082970</v>
      </c>
      <c r="AF473">
        <v>3136760</v>
      </c>
      <c r="AG473">
        <v>3230480</v>
      </c>
      <c r="AH473">
        <v>3295900</v>
      </c>
      <c r="AI473">
        <v>2772290</v>
      </c>
      <c r="AJ473">
        <v>2870640</v>
      </c>
      <c r="AK473">
        <v>2409450</v>
      </c>
      <c r="AL473">
        <v>2920330</v>
      </c>
      <c r="AM473">
        <v>3712520</v>
      </c>
      <c r="AN473">
        <v>2407450</v>
      </c>
      <c r="AO473">
        <v>2281650</v>
      </c>
      <c r="AP473">
        <v>2953270</v>
      </c>
      <c r="AQ473">
        <v>2577380</v>
      </c>
    </row>
    <row r="474" spans="1:43">
      <c r="A474">
        <v>473</v>
      </c>
      <c r="B474" t="s">
        <v>987</v>
      </c>
      <c r="C474" t="s">
        <v>988</v>
      </c>
      <c r="D474">
        <v>5.6732999999999999E-2</v>
      </c>
      <c r="E474">
        <v>3</v>
      </c>
      <c r="F474">
        <v>3</v>
      </c>
      <c r="G474">
        <v>0</v>
      </c>
      <c r="H474">
        <v>109084</v>
      </c>
      <c r="I474">
        <v>79476.7</v>
      </c>
      <c r="J474">
        <v>120751</v>
      </c>
      <c r="K474">
        <v>117348</v>
      </c>
      <c r="L474">
        <v>113839</v>
      </c>
      <c r="M474">
        <v>62807.8</v>
      </c>
      <c r="N474">
        <v>133968</v>
      </c>
      <c r="O474">
        <v>87143.9</v>
      </c>
      <c r="P474">
        <v>19942.400000000001</v>
      </c>
      <c r="Q474">
        <v>130193</v>
      </c>
      <c r="R474">
        <v>88604.7</v>
      </c>
      <c r="S474">
        <v>114151</v>
      </c>
      <c r="T474">
        <v>60219.1</v>
      </c>
      <c r="U474">
        <v>82641.3</v>
      </c>
      <c r="V474">
        <v>74788</v>
      </c>
      <c r="W474">
        <v>46224.2</v>
      </c>
      <c r="X474">
        <v>89406.9</v>
      </c>
      <c r="Y474">
        <v>40162.699999999997</v>
      </c>
      <c r="Z474">
        <v>127153</v>
      </c>
      <c r="AA474">
        <v>83947.8</v>
      </c>
      <c r="AB474">
        <v>252600</v>
      </c>
      <c r="AC474">
        <v>101519</v>
      </c>
      <c r="AD474">
        <v>134527</v>
      </c>
      <c r="AE474">
        <v>104250</v>
      </c>
      <c r="AF474">
        <v>80838.899999999994</v>
      </c>
      <c r="AG474">
        <v>84640.5</v>
      </c>
      <c r="AH474" t="s">
        <v>44</v>
      </c>
      <c r="AI474">
        <v>43068.6</v>
      </c>
      <c r="AJ474">
        <v>39451.800000000003</v>
      </c>
      <c r="AK474">
        <v>66269.5</v>
      </c>
      <c r="AL474">
        <v>71483.7</v>
      </c>
      <c r="AM474">
        <v>77008.100000000006</v>
      </c>
      <c r="AN474">
        <v>32247.8</v>
      </c>
      <c r="AO474">
        <v>43066</v>
      </c>
      <c r="AP474">
        <v>59020.800000000003</v>
      </c>
      <c r="AQ474">
        <v>75890.7</v>
      </c>
    </row>
    <row r="475" spans="1:43">
      <c r="A475">
        <v>474</v>
      </c>
      <c r="B475" t="s">
        <v>989</v>
      </c>
      <c r="C475" t="s">
        <v>990</v>
      </c>
      <c r="D475">
        <v>7.1633199999999997E-4</v>
      </c>
      <c r="E475">
        <v>6</v>
      </c>
      <c r="F475">
        <v>6</v>
      </c>
      <c r="G475">
        <v>0</v>
      </c>
      <c r="H475">
        <v>1422960</v>
      </c>
      <c r="I475">
        <v>1172220</v>
      </c>
      <c r="J475">
        <v>1291550</v>
      </c>
      <c r="K475">
        <v>3057710</v>
      </c>
      <c r="L475">
        <v>2397070</v>
      </c>
      <c r="M475">
        <v>3020390</v>
      </c>
      <c r="N475">
        <v>3234440</v>
      </c>
      <c r="O475">
        <v>2966110</v>
      </c>
      <c r="P475">
        <v>3545210</v>
      </c>
      <c r="Q475">
        <v>2638080</v>
      </c>
      <c r="R475">
        <v>2297580</v>
      </c>
      <c r="S475">
        <v>2901240</v>
      </c>
      <c r="T475">
        <v>1451870</v>
      </c>
      <c r="U475">
        <v>1543730</v>
      </c>
      <c r="V475">
        <v>1609670</v>
      </c>
      <c r="W475">
        <v>1301410</v>
      </c>
      <c r="X475">
        <v>1213700</v>
      </c>
      <c r="Y475">
        <v>1475440</v>
      </c>
      <c r="Z475">
        <v>4640430</v>
      </c>
      <c r="AA475">
        <v>4549310</v>
      </c>
      <c r="AB475">
        <v>5170170</v>
      </c>
      <c r="AC475">
        <v>3129280</v>
      </c>
      <c r="AD475">
        <v>2980130</v>
      </c>
      <c r="AE475">
        <v>3296700</v>
      </c>
      <c r="AF475">
        <v>2053630</v>
      </c>
      <c r="AG475">
        <v>2172100</v>
      </c>
      <c r="AH475">
        <v>2312490</v>
      </c>
      <c r="AI475">
        <v>2833050</v>
      </c>
      <c r="AJ475">
        <v>2961050</v>
      </c>
      <c r="AK475">
        <v>3119390</v>
      </c>
      <c r="AL475">
        <v>1758770</v>
      </c>
      <c r="AM475">
        <v>2064310</v>
      </c>
      <c r="AN475">
        <v>1613110</v>
      </c>
      <c r="AO475">
        <v>1900480</v>
      </c>
      <c r="AP475">
        <v>2555740</v>
      </c>
      <c r="AQ475">
        <v>2461410</v>
      </c>
    </row>
    <row r="476" spans="1:43">
      <c r="A476">
        <v>475</v>
      </c>
      <c r="B476" t="s">
        <v>991</v>
      </c>
      <c r="C476" t="s">
        <v>992</v>
      </c>
      <c r="D476">
        <v>7.1633199999999997E-4</v>
      </c>
      <c r="E476">
        <v>36</v>
      </c>
      <c r="F476">
        <v>28</v>
      </c>
      <c r="G476">
        <v>8</v>
      </c>
      <c r="H476">
        <v>10919500</v>
      </c>
      <c r="I476">
        <v>10365600</v>
      </c>
      <c r="J476">
        <v>10517900</v>
      </c>
      <c r="K476">
        <v>14158300</v>
      </c>
      <c r="L476">
        <v>14294900</v>
      </c>
      <c r="M476">
        <v>13857800</v>
      </c>
      <c r="N476">
        <v>13018300</v>
      </c>
      <c r="O476">
        <v>13341000</v>
      </c>
      <c r="P476">
        <v>12291200</v>
      </c>
      <c r="Q476">
        <v>9582140</v>
      </c>
      <c r="R476">
        <v>9974140</v>
      </c>
      <c r="S476">
        <v>10009400</v>
      </c>
      <c r="T476">
        <v>11926900</v>
      </c>
      <c r="U476">
        <v>13420800</v>
      </c>
      <c r="V476">
        <v>13047900</v>
      </c>
      <c r="W476">
        <v>9074120</v>
      </c>
      <c r="X476">
        <v>9782280</v>
      </c>
      <c r="Y476">
        <v>9488900</v>
      </c>
      <c r="Z476">
        <v>20140400</v>
      </c>
      <c r="AA476">
        <v>21223400</v>
      </c>
      <c r="AB476">
        <v>21160100</v>
      </c>
      <c r="AC476">
        <v>20850900</v>
      </c>
      <c r="AD476">
        <v>21435400</v>
      </c>
      <c r="AE476">
        <v>21157900</v>
      </c>
      <c r="AF476">
        <v>9745320</v>
      </c>
      <c r="AG476">
        <v>10230800</v>
      </c>
      <c r="AH476">
        <v>9646990</v>
      </c>
      <c r="AI476">
        <v>8460840</v>
      </c>
      <c r="AJ476">
        <v>8572170</v>
      </c>
      <c r="AK476">
        <v>8710260</v>
      </c>
      <c r="AL476">
        <v>26983000</v>
      </c>
      <c r="AM476">
        <v>36001700</v>
      </c>
      <c r="AN476">
        <v>27035900</v>
      </c>
      <c r="AO476">
        <v>18199800</v>
      </c>
      <c r="AP476">
        <v>24575300</v>
      </c>
      <c r="AQ476">
        <v>24782700</v>
      </c>
    </row>
    <row r="477" spans="1:43">
      <c r="A477">
        <v>476</v>
      </c>
      <c r="B477" t="s">
        <v>993</v>
      </c>
      <c r="C477" t="s">
        <v>994</v>
      </c>
      <c r="D477">
        <v>6.3216100000000001E-3</v>
      </c>
      <c r="E477">
        <v>1</v>
      </c>
      <c r="F477">
        <v>1</v>
      </c>
      <c r="G477">
        <v>0</v>
      </c>
      <c r="H477">
        <v>505232</v>
      </c>
      <c r="I477">
        <v>477646</v>
      </c>
      <c r="J477">
        <v>526815</v>
      </c>
      <c r="K477">
        <v>510051</v>
      </c>
      <c r="L477">
        <v>482132</v>
      </c>
      <c r="M477">
        <v>471178</v>
      </c>
      <c r="N477">
        <v>462895</v>
      </c>
      <c r="O477">
        <v>504784</v>
      </c>
      <c r="P477">
        <v>576258</v>
      </c>
      <c r="Q477">
        <v>480513</v>
      </c>
      <c r="R477">
        <v>476572</v>
      </c>
      <c r="S477">
        <v>483211</v>
      </c>
      <c r="T477">
        <v>407296</v>
      </c>
      <c r="U477">
        <v>536600</v>
      </c>
      <c r="V477">
        <v>500350</v>
      </c>
      <c r="W477">
        <v>474250</v>
      </c>
      <c r="X477">
        <v>439097</v>
      </c>
      <c r="Y477">
        <v>514345</v>
      </c>
      <c r="Z477">
        <v>460948</v>
      </c>
      <c r="AA477">
        <v>554341</v>
      </c>
      <c r="AB477">
        <v>540743</v>
      </c>
      <c r="AC477">
        <v>480657</v>
      </c>
      <c r="AD477">
        <v>491033</v>
      </c>
      <c r="AE477">
        <v>516743</v>
      </c>
      <c r="AF477">
        <v>530880</v>
      </c>
      <c r="AG477">
        <v>465325</v>
      </c>
      <c r="AH477">
        <v>590105</v>
      </c>
      <c r="AI477">
        <v>460954</v>
      </c>
      <c r="AJ477">
        <v>539034</v>
      </c>
      <c r="AK477">
        <v>573523</v>
      </c>
      <c r="AL477">
        <v>414179</v>
      </c>
      <c r="AM477">
        <v>606710</v>
      </c>
      <c r="AN477">
        <v>479676</v>
      </c>
      <c r="AO477">
        <v>365627</v>
      </c>
      <c r="AP477">
        <v>542005</v>
      </c>
      <c r="AQ477">
        <v>568442</v>
      </c>
    </row>
    <row r="478" spans="1:43">
      <c r="A478">
        <v>477</v>
      </c>
      <c r="B478" t="s">
        <v>995</v>
      </c>
      <c r="C478" t="s">
        <v>996</v>
      </c>
      <c r="D478">
        <v>2.53531E-2</v>
      </c>
      <c r="E478">
        <v>2</v>
      </c>
      <c r="F478">
        <v>2</v>
      </c>
      <c r="G478">
        <v>0</v>
      </c>
      <c r="H478">
        <v>96867.8</v>
      </c>
      <c r="I478">
        <v>140901</v>
      </c>
      <c r="J478">
        <v>49204.4</v>
      </c>
      <c r="K478">
        <v>115939</v>
      </c>
      <c r="L478">
        <v>88109.9</v>
      </c>
      <c r="M478">
        <v>78475.3</v>
      </c>
      <c r="N478" t="s">
        <v>44</v>
      </c>
      <c r="O478">
        <v>156510</v>
      </c>
      <c r="P478">
        <v>101116</v>
      </c>
      <c r="Q478" t="s">
        <v>44</v>
      </c>
      <c r="R478" t="s">
        <v>44</v>
      </c>
      <c r="S478" t="s">
        <v>44</v>
      </c>
      <c r="T478">
        <v>152693</v>
      </c>
      <c r="U478">
        <v>143374</v>
      </c>
      <c r="V478">
        <v>98860.7</v>
      </c>
      <c r="W478">
        <v>64833.4</v>
      </c>
      <c r="X478" t="s">
        <v>44</v>
      </c>
      <c r="Y478" t="s">
        <v>44</v>
      </c>
      <c r="Z478">
        <v>207108</v>
      </c>
      <c r="AA478">
        <v>161352</v>
      </c>
      <c r="AB478">
        <v>111908</v>
      </c>
      <c r="AC478" t="s">
        <v>44</v>
      </c>
      <c r="AD478">
        <v>100772</v>
      </c>
      <c r="AE478">
        <v>67753.7</v>
      </c>
      <c r="AF478" t="s">
        <v>44</v>
      </c>
      <c r="AG478">
        <v>54774.3</v>
      </c>
      <c r="AH478">
        <v>42086.2</v>
      </c>
      <c r="AI478" t="s">
        <v>44</v>
      </c>
      <c r="AJ478" t="s">
        <v>44</v>
      </c>
      <c r="AK478" t="s">
        <v>44</v>
      </c>
      <c r="AL478" t="s">
        <v>44</v>
      </c>
      <c r="AM478">
        <v>79490</v>
      </c>
      <c r="AN478" t="s">
        <v>44</v>
      </c>
      <c r="AO478" t="s">
        <v>44</v>
      </c>
      <c r="AP478">
        <v>27502.9</v>
      </c>
      <c r="AQ478">
        <v>29874.9</v>
      </c>
    </row>
    <row r="479" spans="1:43">
      <c r="A479">
        <v>478</v>
      </c>
      <c r="B479" t="s">
        <v>997</v>
      </c>
      <c r="C479" t="s">
        <v>998</v>
      </c>
      <c r="D479">
        <v>7.1633199999999997E-4</v>
      </c>
      <c r="E479">
        <v>12</v>
      </c>
      <c r="F479">
        <v>7</v>
      </c>
      <c r="G479">
        <v>5</v>
      </c>
      <c r="H479">
        <v>6128690</v>
      </c>
      <c r="I479">
        <v>5369470</v>
      </c>
      <c r="J479">
        <v>5162270</v>
      </c>
      <c r="K479">
        <v>8500460</v>
      </c>
      <c r="L479">
        <v>8267080</v>
      </c>
      <c r="M479">
        <v>8470280</v>
      </c>
      <c r="N479">
        <v>6569040</v>
      </c>
      <c r="O479">
        <v>6682910</v>
      </c>
      <c r="P479">
        <v>5506470</v>
      </c>
      <c r="Q479">
        <v>4146470</v>
      </c>
      <c r="R479">
        <v>3747050</v>
      </c>
      <c r="S479">
        <v>3695690</v>
      </c>
      <c r="T479">
        <v>8690850</v>
      </c>
      <c r="U479">
        <v>9493630</v>
      </c>
      <c r="V479">
        <v>9362750</v>
      </c>
      <c r="W479">
        <v>3966810</v>
      </c>
      <c r="X479">
        <v>3897770</v>
      </c>
      <c r="Y479">
        <v>3570880</v>
      </c>
      <c r="Z479">
        <v>7481410</v>
      </c>
      <c r="AA479">
        <v>6825840</v>
      </c>
      <c r="AB479">
        <v>7090050</v>
      </c>
      <c r="AC479">
        <v>7806750</v>
      </c>
      <c r="AD479">
        <v>6876920</v>
      </c>
      <c r="AE479">
        <v>6539690</v>
      </c>
      <c r="AF479">
        <v>5960910</v>
      </c>
      <c r="AG479">
        <v>5675060</v>
      </c>
      <c r="AH479">
        <v>4672060</v>
      </c>
      <c r="AI479">
        <v>5992750</v>
      </c>
      <c r="AJ479">
        <v>5042050</v>
      </c>
      <c r="AK479">
        <v>5230110</v>
      </c>
      <c r="AL479">
        <v>12127100</v>
      </c>
      <c r="AM479">
        <v>14541200</v>
      </c>
      <c r="AN479">
        <v>12306400</v>
      </c>
      <c r="AO479">
        <v>4372400</v>
      </c>
      <c r="AP479">
        <v>5878410</v>
      </c>
      <c r="AQ479">
        <v>5926280</v>
      </c>
    </row>
    <row r="480" spans="1:43">
      <c r="A480">
        <v>479</v>
      </c>
      <c r="B480" t="s">
        <v>999</v>
      </c>
      <c r="C480" t="s">
        <v>1000</v>
      </c>
      <c r="D480">
        <v>1.40562E-2</v>
      </c>
      <c r="E480">
        <v>1</v>
      </c>
      <c r="F480">
        <v>1</v>
      </c>
      <c r="G480">
        <v>0</v>
      </c>
      <c r="H480">
        <v>144293</v>
      </c>
      <c r="I480">
        <v>131261</v>
      </c>
      <c r="J480">
        <v>174236</v>
      </c>
      <c r="K480">
        <v>82557.600000000006</v>
      </c>
      <c r="L480">
        <v>71537.8</v>
      </c>
      <c r="M480">
        <v>92907.3</v>
      </c>
      <c r="N480">
        <v>162298</v>
      </c>
      <c r="O480">
        <v>156244</v>
      </c>
      <c r="P480">
        <v>220307</v>
      </c>
      <c r="Q480">
        <v>77976.100000000006</v>
      </c>
      <c r="R480">
        <v>70333.5</v>
      </c>
      <c r="S480">
        <v>95764.6</v>
      </c>
      <c r="T480">
        <v>183709</v>
      </c>
      <c r="U480">
        <v>217676</v>
      </c>
      <c r="V480">
        <v>216501</v>
      </c>
      <c r="W480">
        <v>93656.5</v>
      </c>
      <c r="X480">
        <v>50516.3</v>
      </c>
      <c r="Y480">
        <v>98624.1</v>
      </c>
      <c r="Z480">
        <v>132106</v>
      </c>
      <c r="AA480">
        <v>150081</v>
      </c>
      <c r="AB480">
        <v>200121</v>
      </c>
      <c r="AC480">
        <v>73023.399999999994</v>
      </c>
      <c r="AD480">
        <v>122900</v>
      </c>
      <c r="AE480">
        <v>82153.8</v>
      </c>
      <c r="AF480">
        <v>131911</v>
      </c>
      <c r="AG480">
        <v>167751</v>
      </c>
      <c r="AH480">
        <v>212052</v>
      </c>
      <c r="AI480">
        <v>52724.9</v>
      </c>
      <c r="AJ480">
        <v>84969.9</v>
      </c>
      <c r="AK480">
        <v>89345.5</v>
      </c>
      <c r="AL480">
        <v>86068.800000000003</v>
      </c>
      <c r="AM480">
        <v>113608</v>
      </c>
      <c r="AN480">
        <v>117365</v>
      </c>
      <c r="AO480">
        <v>7555.66</v>
      </c>
      <c r="AP480">
        <v>10770.7</v>
      </c>
      <c r="AQ480">
        <v>43999.7</v>
      </c>
    </row>
    <row r="481" spans="1:43">
      <c r="A481">
        <v>480</v>
      </c>
      <c r="B481" t="s">
        <v>1001</v>
      </c>
      <c r="C481" t="s">
        <v>1002</v>
      </c>
      <c r="D481">
        <v>4.8995599999999999E-3</v>
      </c>
      <c r="E481">
        <v>2</v>
      </c>
      <c r="F481">
        <v>0</v>
      </c>
      <c r="G481">
        <v>2</v>
      </c>
      <c r="H481">
        <v>30193.599999999999</v>
      </c>
      <c r="I481">
        <v>35155.599999999999</v>
      </c>
      <c r="J481">
        <v>32167.8</v>
      </c>
      <c r="K481">
        <v>26303.3</v>
      </c>
      <c r="L481">
        <v>27390.9</v>
      </c>
      <c r="M481">
        <v>24942.9</v>
      </c>
      <c r="N481">
        <v>34724.699999999997</v>
      </c>
      <c r="O481">
        <v>44030.1</v>
      </c>
      <c r="P481">
        <v>31779.7</v>
      </c>
      <c r="Q481">
        <v>43151.9</v>
      </c>
      <c r="R481">
        <v>44095.1</v>
      </c>
      <c r="S481">
        <v>37138.6</v>
      </c>
      <c r="T481">
        <v>46880.9</v>
      </c>
      <c r="U481">
        <v>40349.9</v>
      </c>
      <c r="V481">
        <v>42282.6</v>
      </c>
      <c r="W481">
        <v>25984.2</v>
      </c>
      <c r="X481">
        <v>14474.2</v>
      </c>
      <c r="Y481">
        <v>38590.699999999997</v>
      </c>
      <c r="Z481">
        <v>30925.1</v>
      </c>
      <c r="AA481">
        <v>28401.4</v>
      </c>
      <c r="AB481">
        <v>36431.699999999997</v>
      </c>
      <c r="AC481">
        <v>52893.9</v>
      </c>
      <c r="AD481">
        <v>19953.3</v>
      </c>
      <c r="AE481">
        <v>50915.8</v>
      </c>
      <c r="AF481">
        <v>25631.1</v>
      </c>
      <c r="AG481">
        <v>24973.3</v>
      </c>
      <c r="AH481">
        <v>14185.5</v>
      </c>
      <c r="AI481">
        <v>34697.5</v>
      </c>
      <c r="AJ481">
        <v>35762.699999999997</v>
      </c>
      <c r="AK481">
        <v>36884.6</v>
      </c>
      <c r="AL481">
        <v>22292.3</v>
      </c>
      <c r="AM481">
        <v>37128.9</v>
      </c>
      <c r="AN481">
        <v>20234</v>
      </c>
      <c r="AO481">
        <v>21288.5</v>
      </c>
      <c r="AP481">
        <v>60635.3</v>
      </c>
      <c r="AQ481">
        <v>36772.1</v>
      </c>
    </row>
    <row r="482" spans="1:43">
      <c r="A482">
        <v>481</v>
      </c>
      <c r="B482" t="s">
        <v>1003</v>
      </c>
      <c r="C482" t="s">
        <v>1004</v>
      </c>
      <c r="D482">
        <v>1.13852E-2</v>
      </c>
      <c r="E482">
        <v>4</v>
      </c>
      <c r="F482">
        <v>4</v>
      </c>
      <c r="G482">
        <v>0</v>
      </c>
      <c r="H482">
        <v>2535330</v>
      </c>
      <c r="I482">
        <v>2259410</v>
      </c>
      <c r="J482">
        <v>2759610</v>
      </c>
      <c r="K482">
        <v>2495620</v>
      </c>
      <c r="L482">
        <v>1307680</v>
      </c>
      <c r="M482">
        <v>1871680</v>
      </c>
      <c r="N482">
        <v>2348290</v>
      </c>
      <c r="O482">
        <v>1943600</v>
      </c>
      <c r="P482">
        <v>1588260</v>
      </c>
      <c r="Q482">
        <v>1253770</v>
      </c>
      <c r="R482">
        <v>1382500</v>
      </c>
      <c r="S482">
        <v>1073220</v>
      </c>
      <c r="T482">
        <v>3132320</v>
      </c>
      <c r="U482">
        <v>3638560</v>
      </c>
      <c r="V482">
        <v>2656130</v>
      </c>
      <c r="W482">
        <v>1456120</v>
      </c>
      <c r="X482">
        <v>1927950</v>
      </c>
      <c r="Y482">
        <v>1270640</v>
      </c>
      <c r="Z482">
        <v>2147840</v>
      </c>
      <c r="AA482">
        <v>2188470</v>
      </c>
      <c r="AB482">
        <v>1937070</v>
      </c>
      <c r="AC482">
        <v>1621710</v>
      </c>
      <c r="AD482">
        <v>1173380</v>
      </c>
      <c r="AE482">
        <v>1039180</v>
      </c>
      <c r="AF482">
        <v>2113640</v>
      </c>
      <c r="AG482">
        <v>1565940</v>
      </c>
      <c r="AH482">
        <v>476358</v>
      </c>
      <c r="AI482">
        <v>1343500</v>
      </c>
      <c r="AJ482">
        <v>1783900</v>
      </c>
      <c r="AK482">
        <v>1152290</v>
      </c>
      <c r="AL482">
        <v>1756010</v>
      </c>
      <c r="AM482">
        <v>1382540</v>
      </c>
      <c r="AN482" t="s">
        <v>44</v>
      </c>
      <c r="AO482">
        <v>2073820</v>
      </c>
      <c r="AP482">
        <v>2334610</v>
      </c>
      <c r="AQ482">
        <v>1472940</v>
      </c>
    </row>
    <row r="483" spans="1:43">
      <c r="A483">
        <v>482</v>
      </c>
      <c r="B483" t="s">
        <v>1005</v>
      </c>
      <c r="C483" t="s">
        <v>1006</v>
      </c>
      <c r="D483">
        <v>7.1633199999999997E-4</v>
      </c>
      <c r="E483">
        <v>10</v>
      </c>
      <c r="F483">
        <v>10</v>
      </c>
      <c r="G483">
        <v>0</v>
      </c>
      <c r="H483">
        <v>245621</v>
      </c>
      <c r="I483">
        <v>240055</v>
      </c>
      <c r="J483">
        <v>252532</v>
      </c>
      <c r="K483">
        <v>306577</v>
      </c>
      <c r="L483">
        <v>289430</v>
      </c>
      <c r="M483">
        <v>314963</v>
      </c>
      <c r="N483">
        <v>271091</v>
      </c>
      <c r="O483">
        <v>292451</v>
      </c>
      <c r="P483">
        <v>330201</v>
      </c>
      <c r="Q483">
        <v>198997</v>
      </c>
      <c r="R483">
        <v>190687</v>
      </c>
      <c r="S483">
        <v>218804</v>
      </c>
      <c r="T483">
        <v>214690</v>
      </c>
      <c r="U483">
        <v>291364</v>
      </c>
      <c r="V483">
        <v>304149</v>
      </c>
      <c r="W483">
        <v>168108</v>
      </c>
      <c r="X483">
        <v>181534</v>
      </c>
      <c r="Y483">
        <v>163181</v>
      </c>
      <c r="Z483">
        <v>537389</v>
      </c>
      <c r="AA483">
        <v>521610</v>
      </c>
      <c r="AB483">
        <v>603227</v>
      </c>
      <c r="AC483">
        <v>486575</v>
      </c>
      <c r="AD483">
        <v>478871</v>
      </c>
      <c r="AE483">
        <v>527767</v>
      </c>
      <c r="AF483">
        <v>213384</v>
      </c>
      <c r="AG483">
        <v>223732</v>
      </c>
      <c r="AH483">
        <v>258111</v>
      </c>
      <c r="AI483">
        <v>207295</v>
      </c>
      <c r="AJ483">
        <v>226067</v>
      </c>
      <c r="AK483">
        <v>252425</v>
      </c>
      <c r="AL483">
        <v>428952</v>
      </c>
      <c r="AM483">
        <v>617695</v>
      </c>
      <c r="AN483">
        <v>444863</v>
      </c>
      <c r="AO483">
        <v>319483</v>
      </c>
      <c r="AP483">
        <v>475808</v>
      </c>
      <c r="AQ483">
        <v>476732</v>
      </c>
    </row>
    <row r="484" spans="1:43">
      <c r="A484">
        <v>483</v>
      </c>
      <c r="B484" t="s">
        <v>1007</v>
      </c>
      <c r="C484" t="s">
        <v>1008</v>
      </c>
      <c r="D484">
        <v>1.85963E-2</v>
      </c>
      <c r="E484">
        <v>1</v>
      </c>
      <c r="F484">
        <v>1</v>
      </c>
      <c r="G484">
        <v>0</v>
      </c>
      <c r="H484">
        <v>18190.3</v>
      </c>
      <c r="I484">
        <v>18842.2</v>
      </c>
      <c r="J484">
        <v>11753.7</v>
      </c>
      <c r="K484">
        <v>29343.599999999999</v>
      </c>
      <c r="L484">
        <v>18150.599999999999</v>
      </c>
      <c r="M484">
        <v>29518.6</v>
      </c>
      <c r="N484">
        <v>71023.7</v>
      </c>
      <c r="O484">
        <v>66366.399999999994</v>
      </c>
      <c r="P484">
        <v>73545.399999999994</v>
      </c>
      <c r="Q484">
        <v>102485</v>
      </c>
      <c r="R484">
        <v>108384</v>
      </c>
      <c r="S484">
        <v>115738</v>
      </c>
      <c r="T484">
        <v>30216.1</v>
      </c>
      <c r="U484">
        <v>28909.7</v>
      </c>
      <c r="V484">
        <v>47779.7</v>
      </c>
      <c r="W484">
        <v>87059</v>
      </c>
      <c r="X484">
        <v>87929.8</v>
      </c>
      <c r="Y484">
        <v>112823</v>
      </c>
      <c r="Z484">
        <v>25251.3</v>
      </c>
      <c r="AA484">
        <v>20100</v>
      </c>
      <c r="AB484">
        <v>24456.3</v>
      </c>
      <c r="AC484">
        <v>38000.300000000003</v>
      </c>
      <c r="AD484">
        <v>28789.1</v>
      </c>
      <c r="AE484">
        <v>45362.5</v>
      </c>
      <c r="AF484">
        <v>35179.300000000003</v>
      </c>
      <c r="AG484">
        <v>28470.799999999999</v>
      </c>
      <c r="AH484">
        <v>65149.7</v>
      </c>
      <c r="AI484">
        <v>32626.3</v>
      </c>
      <c r="AJ484">
        <v>32292</v>
      </c>
      <c r="AK484">
        <v>45904.7</v>
      </c>
      <c r="AL484">
        <v>48259.8</v>
      </c>
      <c r="AM484">
        <v>64845.7</v>
      </c>
      <c r="AN484">
        <v>48185.7</v>
      </c>
      <c r="AO484">
        <v>20029.400000000001</v>
      </c>
      <c r="AP484">
        <v>20731</v>
      </c>
      <c r="AQ484">
        <v>23072.7</v>
      </c>
    </row>
    <row r="485" spans="1:43">
      <c r="A485">
        <v>484</v>
      </c>
      <c r="B485" t="s">
        <v>1009</v>
      </c>
      <c r="C485" t="s">
        <v>1010</v>
      </c>
      <c r="D485">
        <v>1.83001E-2</v>
      </c>
      <c r="E485">
        <v>4</v>
      </c>
      <c r="F485">
        <v>4</v>
      </c>
      <c r="G485">
        <v>0</v>
      </c>
      <c r="H485">
        <v>234034</v>
      </c>
      <c r="I485">
        <v>207010</v>
      </c>
      <c r="J485">
        <v>232889</v>
      </c>
      <c r="K485">
        <v>175561</v>
      </c>
      <c r="L485">
        <v>108994</v>
      </c>
      <c r="M485">
        <v>77892.100000000006</v>
      </c>
      <c r="N485">
        <v>108930</v>
      </c>
      <c r="O485">
        <v>208149</v>
      </c>
      <c r="P485">
        <v>198612</v>
      </c>
      <c r="Q485">
        <v>116733</v>
      </c>
      <c r="R485">
        <v>155004</v>
      </c>
      <c r="S485">
        <v>188562</v>
      </c>
      <c r="T485">
        <v>267973</v>
      </c>
      <c r="U485">
        <v>303625</v>
      </c>
      <c r="V485">
        <v>318749</v>
      </c>
      <c r="W485">
        <v>126189</v>
      </c>
      <c r="X485">
        <v>111108</v>
      </c>
      <c r="Y485">
        <v>171223</v>
      </c>
      <c r="Z485">
        <v>159875</v>
      </c>
      <c r="AA485">
        <v>136737</v>
      </c>
      <c r="AB485">
        <v>161990</v>
      </c>
      <c r="AC485">
        <v>122503</v>
      </c>
      <c r="AD485">
        <v>100611</v>
      </c>
      <c r="AE485">
        <v>126240</v>
      </c>
      <c r="AF485">
        <v>123074</v>
      </c>
      <c r="AG485">
        <v>146718</v>
      </c>
      <c r="AH485">
        <v>180564</v>
      </c>
      <c r="AI485">
        <v>65564.800000000003</v>
      </c>
      <c r="AJ485">
        <v>101336</v>
      </c>
      <c r="AK485">
        <v>109425</v>
      </c>
      <c r="AL485">
        <v>58460.1</v>
      </c>
      <c r="AM485">
        <v>124625</v>
      </c>
      <c r="AN485">
        <v>95215.5</v>
      </c>
      <c r="AO485">
        <v>73910.600000000006</v>
      </c>
      <c r="AP485" t="s">
        <v>44</v>
      </c>
      <c r="AQ485">
        <v>27796.5</v>
      </c>
    </row>
    <row r="486" spans="1:43">
      <c r="A486">
        <v>485</v>
      </c>
      <c r="B486" t="s">
        <v>1011</v>
      </c>
      <c r="C486" t="s">
        <v>1012</v>
      </c>
      <c r="D486">
        <v>8.9969599999999997E-2</v>
      </c>
      <c r="E486">
        <v>7</v>
      </c>
      <c r="F486">
        <v>7</v>
      </c>
      <c r="G486">
        <v>0</v>
      </c>
      <c r="H486">
        <v>72100.7</v>
      </c>
      <c r="I486">
        <v>160749</v>
      </c>
      <c r="J486">
        <v>112308</v>
      </c>
      <c r="K486">
        <v>157554</v>
      </c>
      <c r="L486">
        <v>179403</v>
      </c>
      <c r="M486">
        <v>152871</v>
      </c>
      <c r="N486">
        <v>153425</v>
      </c>
      <c r="O486">
        <v>153759</v>
      </c>
      <c r="P486">
        <v>204344</v>
      </c>
      <c r="Q486">
        <v>153186</v>
      </c>
      <c r="R486">
        <v>168267</v>
      </c>
      <c r="S486">
        <v>155610</v>
      </c>
      <c r="T486">
        <v>109967</v>
      </c>
      <c r="U486">
        <v>150638</v>
      </c>
      <c r="V486">
        <v>201328</v>
      </c>
      <c r="W486">
        <v>126628</v>
      </c>
      <c r="X486">
        <v>82875.5</v>
      </c>
      <c r="Y486">
        <v>109859</v>
      </c>
      <c r="Z486">
        <v>352782</v>
      </c>
      <c r="AA486">
        <v>308310</v>
      </c>
      <c r="AB486">
        <v>363113</v>
      </c>
      <c r="AC486">
        <v>310022</v>
      </c>
      <c r="AD486">
        <v>256768</v>
      </c>
      <c r="AE486">
        <v>266357</v>
      </c>
      <c r="AF486">
        <v>154485</v>
      </c>
      <c r="AG486">
        <v>97062</v>
      </c>
      <c r="AH486">
        <v>135298</v>
      </c>
      <c r="AI486">
        <v>197281</v>
      </c>
      <c r="AJ486">
        <v>189076</v>
      </c>
      <c r="AK486">
        <v>129549</v>
      </c>
      <c r="AL486">
        <v>222721</v>
      </c>
      <c r="AM486">
        <v>295223</v>
      </c>
      <c r="AN486">
        <v>193415</v>
      </c>
      <c r="AO486">
        <v>101092</v>
      </c>
      <c r="AP486">
        <v>171519</v>
      </c>
      <c r="AQ486">
        <v>146867</v>
      </c>
    </row>
    <row r="487" spans="1:43">
      <c r="A487">
        <v>486</v>
      </c>
      <c r="B487" t="s">
        <v>1013</v>
      </c>
      <c r="C487" t="s">
        <v>1014</v>
      </c>
      <c r="D487">
        <v>1.38058E-3</v>
      </c>
      <c r="E487">
        <v>6</v>
      </c>
      <c r="F487">
        <v>6</v>
      </c>
      <c r="G487">
        <v>0</v>
      </c>
      <c r="H487">
        <v>56782.6</v>
      </c>
      <c r="I487">
        <v>48668.6</v>
      </c>
      <c r="J487">
        <v>77422.399999999994</v>
      </c>
      <c r="K487">
        <v>124003</v>
      </c>
      <c r="L487">
        <v>102295</v>
      </c>
      <c r="M487">
        <v>137796</v>
      </c>
      <c r="N487">
        <v>176932</v>
      </c>
      <c r="O487">
        <v>185112</v>
      </c>
      <c r="P487">
        <v>155578</v>
      </c>
      <c r="Q487">
        <v>125478</v>
      </c>
      <c r="R487">
        <v>164177</v>
      </c>
      <c r="S487">
        <v>150091</v>
      </c>
      <c r="T487">
        <v>75243.100000000006</v>
      </c>
      <c r="U487">
        <v>82703.399999999994</v>
      </c>
      <c r="V487">
        <v>52008.800000000003</v>
      </c>
      <c r="W487">
        <v>74723.600000000006</v>
      </c>
      <c r="X487">
        <v>84068.9</v>
      </c>
      <c r="Y487">
        <v>72245.600000000006</v>
      </c>
      <c r="Z487">
        <v>330410</v>
      </c>
      <c r="AA487">
        <v>304181</v>
      </c>
      <c r="AB487">
        <v>360773</v>
      </c>
      <c r="AC487">
        <v>312721</v>
      </c>
      <c r="AD487">
        <v>273512</v>
      </c>
      <c r="AE487">
        <v>207578</v>
      </c>
      <c r="AF487">
        <v>153899</v>
      </c>
      <c r="AG487">
        <v>178544</v>
      </c>
      <c r="AH487">
        <v>176867</v>
      </c>
      <c r="AI487">
        <v>181830</v>
      </c>
      <c r="AJ487">
        <v>204697</v>
      </c>
      <c r="AK487">
        <v>197787</v>
      </c>
      <c r="AL487">
        <v>127665</v>
      </c>
      <c r="AM487">
        <v>160617</v>
      </c>
      <c r="AN487">
        <v>97287.6</v>
      </c>
      <c r="AO487">
        <v>96871.8</v>
      </c>
      <c r="AP487">
        <v>126098</v>
      </c>
      <c r="AQ487">
        <v>126109</v>
      </c>
    </row>
    <row r="488" spans="1:43">
      <c r="A488">
        <v>487</v>
      </c>
      <c r="B488" t="s">
        <v>1015</v>
      </c>
      <c r="C488" t="s">
        <v>1016</v>
      </c>
      <c r="D488">
        <v>3.6934399999999999E-2</v>
      </c>
      <c r="E488">
        <v>1</v>
      </c>
      <c r="F488">
        <v>1</v>
      </c>
      <c r="G488">
        <v>0</v>
      </c>
      <c r="H488">
        <v>75525.7</v>
      </c>
      <c r="I488">
        <v>47437</v>
      </c>
      <c r="J488" t="s">
        <v>44</v>
      </c>
      <c r="K488" t="s">
        <v>44</v>
      </c>
      <c r="L488" t="s">
        <v>44</v>
      </c>
      <c r="M488">
        <v>91808.7</v>
      </c>
      <c r="N488">
        <v>99858.4</v>
      </c>
      <c r="O488" t="s">
        <v>44</v>
      </c>
      <c r="P488" t="s">
        <v>44</v>
      </c>
      <c r="Q488" t="s">
        <v>44</v>
      </c>
      <c r="R488" t="s">
        <v>44</v>
      </c>
      <c r="S488">
        <v>54085.599999999999</v>
      </c>
      <c r="T488">
        <v>13145.5</v>
      </c>
      <c r="U488">
        <v>75117.5</v>
      </c>
      <c r="V488">
        <v>43817.3</v>
      </c>
      <c r="W488" t="s">
        <v>44</v>
      </c>
      <c r="X488" t="s">
        <v>44</v>
      </c>
      <c r="Y488">
        <v>27668.400000000001</v>
      </c>
      <c r="Z488">
        <v>109771</v>
      </c>
      <c r="AA488">
        <v>33845</v>
      </c>
      <c r="AB488">
        <v>98116</v>
      </c>
      <c r="AC488">
        <v>67144</v>
      </c>
      <c r="AD488" t="s">
        <v>44</v>
      </c>
      <c r="AE488">
        <v>15080.7</v>
      </c>
      <c r="AF488">
        <v>5508.76</v>
      </c>
      <c r="AG488" t="s">
        <v>44</v>
      </c>
      <c r="AH488" t="s">
        <v>44</v>
      </c>
      <c r="AI488">
        <v>74291.3</v>
      </c>
      <c r="AJ488">
        <v>78351.100000000006</v>
      </c>
      <c r="AK488">
        <v>92739.7</v>
      </c>
      <c r="AL488">
        <v>100938</v>
      </c>
      <c r="AM488" t="s">
        <v>44</v>
      </c>
      <c r="AN488">
        <v>121996</v>
      </c>
      <c r="AO488" t="s">
        <v>44</v>
      </c>
      <c r="AP488" t="s">
        <v>44</v>
      </c>
      <c r="AQ488">
        <v>38694.199999999997</v>
      </c>
    </row>
    <row r="489" spans="1:43">
      <c r="A489">
        <v>488</v>
      </c>
      <c r="B489" t="s">
        <v>1017</v>
      </c>
      <c r="C489" t="s">
        <v>1018</v>
      </c>
      <c r="D489">
        <v>7.1633199999999997E-4</v>
      </c>
      <c r="E489">
        <v>3</v>
      </c>
      <c r="F489">
        <v>3</v>
      </c>
      <c r="G489">
        <v>0</v>
      </c>
      <c r="H489">
        <v>641791</v>
      </c>
      <c r="I489">
        <v>767750</v>
      </c>
      <c r="J489">
        <v>765132</v>
      </c>
      <c r="K489">
        <v>898127</v>
      </c>
      <c r="L489">
        <v>978924</v>
      </c>
      <c r="M489">
        <v>1159120</v>
      </c>
      <c r="N489">
        <v>830144</v>
      </c>
      <c r="O489">
        <v>1064940</v>
      </c>
      <c r="P489">
        <v>1304290</v>
      </c>
      <c r="Q489">
        <v>487047</v>
      </c>
      <c r="R489">
        <v>534320</v>
      </c>
      <c r="S489">
        <v>670521</v>
      </c>
      <c r="T489">
        <v>737777</v>
      </c>
      <c r="U489">
        <v>415373</v>
      </c>
      <c r="V489">
        <v>669490</v>
      </c>
      <c r="W489">
        <v>404611</v>
      </c>
      <c r="X489">
        <v>482357</v>
      </c>
      <c r="Y489">
        <v>318923</v>
      </c>
      <c r="Z489">
        <v>1173810</v>
      </c>
      <c r="AA489">
        <v>971406</v>
      </c>
      <c r="AB489">
        <v>1506700</v>
      </c>
      <c r="AC489">
        <v>559648</v>
      </c>
      <c r="AD489">
        <v>485938</v>
      </c>
      <c r="AE489">
        <v>840896</v>
      </c>
      <c r="AF489">
        <v>777164</v>
      </c>
      <c r="AG489">
        <v>628623</v>
      </c>
      <c r="AH489">
        <v>973162</v>
      </c>
      <c r="AI489">
        <v>566873</v>
      </c>
      <c r="AJ489">
        <v>707990</v>
      </c>
      <c r="AK489">
        <v>942844</v>
      </c>
      <c r="AL489">
        <v>885514</v>
      </c>
      <c r="AM489">
        <v>1207680</v>
      </c>
      <c r="AN489">
        <v>981975</v>
      </c>
      <c r="AO489">
        <v>315119</v>
      </c>
      <c r="AP489">
        <v>680494</v>
      </c>
      <c r="AQ489">
        <v>706941</v>
      </c>
    </row>
    <row r="490" spans="1:43">
      <c r="A490">
        <v>489</v>
      </c>
      <c r="B490" t="s">
        <v>1019</v>
      </c>
      <c r="C490" t="s">
        <v>1020</v>
      </c>
      <c r="D490">
        <v>7.1633199999999997E-4</v>
      </c>
      <c r="E490">
        <v>5</v>
      </c>
      <c r="F490">
        <v>5</v>
      </c>
      <c r="G490">
        <v>0</v>
      </c>
      <c r="H490">
        <v>108885</v>
      </c>
      <c r="I490">
        <v>125184</v>
      </c>
      <c r="J490">
        <v>147151</v>
      </c>
      <c r="K490">
        <v>103116</v>
      </c>
      <c r="L490">
        <v>118827</v>
      </c>
      <c r="M490">
        <v>100950</v>
      </c>
      <c r="N490">
        <v>212654</v>
      </c>
      <c r="O490">
        <v>246042</v>
      </c>
      <c r="P490">
        <v>235705</v>
      </c>
      <c r="Q490">
        <v>94210.2</v>
      </c>
      <c r="R490">
        <v>80127.7</v>
      </c>
      <c r="S490">
        <v>121933</v>
      </c>
      <c r="T490">
        <v>224121</v>
      </c>
      <c r="U490">
        <v>272565</v>
      </c>
      <c r="V490">
        <v>279328</v>
      </c>
      <c r="W490">
        <v>94630.6</v>
      </c>
      <c r="X490">
        <v>94249.3</v>
      </c>
      <c r="Y490">
        <v>109360</v>
      </c>
      <c r="Z490">
        <v>199212</v>
      </c>
      <c r="AA490">
        <v>206271</v>
      </c>
      <c r="AB490">
        <v>182480</v>
      </c>
      <c r="AC490">
        <v>104583</v>
      </c>
      <c r="AD490">
        <v>132747</v>
      </c>
      <c r="AE490">
        <v>124127</v>
      </c>
      <c r="AF490">
        <v>185798</v>
      </c>
      <c r="AG490">
        <v>184598</v>
      </c>
      <c r="AH490">
        <v>217428</v>
      </c>
      <c r="AI490">
        <v>85698.3</v>
      </c>
      <c r="AJ490">
        <v>110090</v>
      </c>
      <c r="AK490">
        <v>140545</v>
      </c>
      <c r="AL490">
        <v>145001</v>
      </c>
      <c r="AM490">
        <v>189666</v>
      </c>
      <c r="AN490">
        <v>159558</v>
      </c>
      <c r="AO490">
        <v>43398.8</v>
      </c>
      <c r="AP490">
        <v>96527.5</v>
      </c>
      <c r="AQ490">
        <v>101567</v>
      </c>
    </row>
    <row r="491" spans="1:43">
      <c r="A491">
        <v>490</v>
      </c>
      <c r="B491" t="s">
        <v>1021</v>
      </c>
      <c r="C491" t="s">
        <v>1022</v>
      </c>
      <c r="D491">
        <v>1.42315E-3</v>
      </c>
      <c r="E491">
        <v>3</v>
      </c>
      <c r="F491">
        <v>3</v>
      </c>
      <c r="G491">
        <v>0</v>
      </c>
      <c r="H491">
        <v>231619</v>
      </c>
      <c r="I491">
        <v>174078</v>
      </c>
      <c r="J491">
        <v>233573</v>
      </c>
      <c r="K491">
        <v>281469</v>
      </c>
      <c r="L491">
        <v>232864</v>
      </c>
      <c r="M491">
        <v>242192</v>
      </c>
      <c r="N491">
        <v>291971</v>
      </c>
      <c r="O491">
        <v>274814</v>
      </c>
      <c r="P491">
        <v>308878</v>
      </c>
      <c r="Q491">
        <v>164661</v>
      </c>
      <c r="R491">
        <v>170798</v>
      </c>
      <c r="S491">
        <v>207836</v>
      </c>
      <c r="T491">
        <v>280509</v>
      </c>
      <c r="U491">
        <v>322191</v>
      </c>
      <c r="V491">
        <v>323351</v>
      </c>
      <c r="W491">
        <v>116304</v>
      </c>
      <c r="X491">
        <v>169140</v>
      </c>
      <c r="Y491">
        <v>166962</v>
      </c>
      <c r="Z491">
        <v>411904</v>
      </c>
      <c r="AA491">
        <v>422382</v>
      </c>
      <c r="AB491">
        <v>429443</v>
      </c>
      <c r="AC491">
        <v>277095</v>
      </c>
      <c r="AD491">
        <v>283116</v>
      </c>
      <c r="AE491">
        <v>235353</v>
      </c>
      <c r="AF491">
        <v>196409</v>
      </c>
      <c r="AG491">
        <v>310160</v>
      </c>
      <c r="AH491">
        <v>250115</v>
      </c>
      <c r="AI491">
        <v>246096</v>
      </c>
      <c r="AJ491">
        <v>215855</v>
      </c>
      <c r="AK491">
        <v>230561</v>
      </c>
      <c r="AL491">
        <v>284081</v>
      </c>
      <c r="AM491">
        <v>446095</v>
      </c>
      <c r="AN491">
        <v>336707</v>
      </c>
      <c r="AO491">
        <v>220422</v>
      </c>
      <c r="AP491">
        <v>299574</v>
      </c>
      <c r="AQ491">
        <v>289108</v>
      </c>
    </row>
    <row r="492" spans="1:43">
      <c r="A492">
        <v>491</v>
      </c>
      <c r="B492" t="s">
        <v>1023</v>
      </c>
      <c r="C492" t="s">
        <v>1024</v>
      </c>
      <c r="D492">
        <v>1.0476699999999999E-3</v>
      </c>
      <c r="E492">
        <v>15</v>
      </c>
      <c r="F492">
        <v>15</v>
      </c>
      <c r="G492">
        <v>0</v>
      </c>
      <c r="H492">
        <v>614146</v>
      </c>
      <c r="I492">
        <v>561615</v>
      </c>
      <c r="J492">
        <v>551784</v>
      </c>
      <c r="K492">
        <v>580625</v>
      </c>
      <c r="L492">
        <v>519565</v>
      </c>
      <c r="M492">
        <v>546535</v>
      </c>
      <c r="N492">
        <v>668997</v>
      </c>
      <c r="O492">
        <v>677481</v>
      </c>
      <c r="P492">
        <v>590749</v>
      </c>
      <c r="Q492">
        <v>363855</v>
      </c>
      <c r="R492">
        <v>331224</v>
      </c>
      <c r="S492">
        <v>370018</v>
      </c>
      <c r="T492">
        <v>715076</v>
      </c>
      <c r="U492">
        <v>798030</v>
      </c>
      <c r="V492">
        <v>826483</v>
      </c>
      <c r="W492">
        <v>369171</v>
      </c>
      <c r="X492">
        <v>380506</v>
      </c>
      <c r="Y492">
        <v>379026</v>
      </c>
      <c r="Z492">
        <v>805278</v>
      </c>
      <c r="AA492">
        <v>757630</v>
      </c>
      <c r="AB492">
        <v>843010</v>
      </c>
      <c r="AC492">
        <v>616637</v>
      </c>
      <c r="AD492">
        <v>593326</v>
      </c>
      <c r="AE492">
        <v>670128</v>
      </c>
      <c r="AF492">
        <v>360874</v>
      </c>
      <c r="AG492">
        <v>493326</v>
      </c>
      <c r="AH492">
        <v>591985</v>
      </c>
      <c r="AI492">
        <v>342092</v>
      </c>
      <c r="AJ492">
        <v>367501</v>
      </c>
      <c r="AK492">
        <v>390370</v>
      </c>
      <c r="AL492">
        <v>440003</v>
      </c>
      <c r="AM492">
        <v>596568</v>
      </c>
      <c r="AN492">
        <v>449572</v>
      </c>
      <c r="AO492">
        <v>171172</v>
      </c>
      <c r="AP492">
        <v>279196</v>
      </c>
      <c r="AQ492">
        <v>263623</v>
      </c>
    </row>
    <row r="493" spans="1:43">
      <c r="A493">
        <v>492</v>
      </c>
      <c r="B493" t="s">
        <v>1025</v>
      </c>
      <c r="C493" t="s">
        <v>1026</v>
      </c>
      <c r="D493">
        <v>7.1633199999999997E-4</v>
      </c>
      <c r="E493">
        <v>10</v>
      </c>
      <c r="F493">
        <v>8</v>
      </c>
      <c r="G493">
        <v>2</v>
      </c>
      <c r="H493">
        <v>885405</v>
      </c>
      <c r="I493">
        <v>873545</v>
      </c>
      <c r="J493">
        <v>1029150</v>
      </c>
      <c r="K493">
        <v>1336440</v>
      </c>
      <c r="L493">
        <v>1284900</v>
      </c>
      <c r="M493">
        <v>1379680</v>
      </c>
      <c r="N493">
        <v>728017</v>
      </c>
      <c r="O493">
        <v>710329</v>
      </c>
      <c r="P493">
        <v>792498</v>
      </c>
      <c r="Q493">
        <v>528523</v>
      </c>
      <c r="R493">
        <v>497021</v>
      </c>
      <c r="S493">
        <v>573441</v>
      </c>
      <c r="T493">
        <v>809671</v>
      </c>
      <c r="U493">
        <v>902419</v>
      </c>
      <c r="V493">
        <v>932299</v>
      </c>
      <c r="W493">
        <v>322922</v>
      </c>
      <c r="X493">
        <v>365759</v>
      </c>
      <c r="Y493">
        <v>401012</v>
      </c>
      <c r="Z493">
        <v>1394780</v>
      </c>
      <c r="AA493">
        <v>1406220</v>
      </c>
      <c r="AB493">
        <v>1551460</v>
      </c>
      <c r="AC493">
        <v>1047460</v>
      </c>
      <c r="AD493">
        <v>929101</v>
      </c>
      <c r="AE493">
        <v>1075220</v>
      </c>
      <c r="AF493">
        <v>466085</v>
      </c>
      <c r="AG493">
        <v>518720</v>
      </c>
      <c r="AH493">
        <v>616225</v>
      </c>
      <c r="AI493">
        <v>427444</v>
      </c>
      <c r="AJ493">
        <v>485983</v>
      </c>
      <c r="AK493">
        <v>495262</v>
      </c>
      <c r="AL493">
        <v>869981</v>
      </c>
      <c r="AM493">
        <v>1161810</v>
      </c>
      <c r="AN493">
        <v>890932</v>
      </c>
      <c r="AO493">
        <v>480216</v>
      </c>
      <c r="AP493">
        <v>673039</v>
      </c>
      <c r="AQ493">
        <v>741832</v>
      </c>
    </row>
    <row r="494" spans="1:43">
      <c r="A494">
        <v>493</v>
      </c>
      <c r="B494" t="s">
        <v>1027</v>
      </c>
      <c r="C494" t="s">
        <v>1028</v>
      </c>
      <c r="D494">
        <v>6.9607000000000002E-2</v>
      </c>
      <c r="E494">
        <v>4</v>
      </c>
      <c r="F494">
        <v>4</v>
      </c>
      <c r="G494">
        <v>0</v>
      </c>
      <c r="H494">
        <v>153529</v>
      </c>
      <c r="I494">
        <v>186613</v>
      </c>
      <c r="J494">
        <v>202487</v>
      </c>
      <c r="K494">
        <v>186735</v>
      </c>
      <c r="L494">
        <v>130907</v>
      </c>
      <c r="M494">
        <v>150755</v>
      </c>
      <c r="N494">
        <v>109827</v>
      </c>
      <c r="O494">
        <v>232840</v>
      </c>
      <c r="P494">
        <v>175285</v>
      </c>
      <c r="Q494">
        <v>40839.1</v>
      </c>
      <c r="R494">
        <v>27245.5</v>
      </c>
      <c r="S494">
        <v>48822.9</v>
      </c>
      <c r="T494">
        <v>166131</v>
      </c>
      <c r="U494">
        <v>270596</v>
      </c>
      <c r="V494">
        <v>273654</v>
      </c>
      <c r="W494">
        <v>124234</v>
      </c>
      <c r="X494">
        <v>97209.1</v>
      </c>
      <c r="Y494">
        <v>113920</v>
      </c>
      <c r="Z494">
        <v>167561</v>
      </c>
      <c r="AA494">
        <v>87915.6</v>
      </c>
      <c r="AB494">
        <v>108565</v>
      </c>
      <c r="AC494">
        <v>189053</v>
      </c>
      <c r="AD494">
        <v>145442</v>
      </c>
      <c r="AE494">
        <v>175966</v>
      </c>
      <c r="AF494">
        <v>363694</v>
      </c>
      <c r="AG494" t="s">
        <v>44</v>
      </c>
      <c r="AH494" t="s">
        <v>44</v>
      </c>
      <c r="AI494" t="s">
        <v>44</v>
      </c>
      <c r="AJ494" t="s">
        <v>44</v>
      </c>
      <c r="AK494" t="s">
        <v>44</v>
      </c>
      <c r="AL494" t="s">
        <v>44</v>
      </c>
      <c r="AM494">
        <v>116946</v>
      </c>
      <c r="AN494">
        <v>61264.5</v>
      </c>
      <c r="AO494">
        <v>23574.7</v>
      </c>
      <c r="AP494" t="s">
        <v>44</v>
      </c>
      <c r="AQ494">
        <v>109431</v>
      </c>
    </row>
    <row r="495" spans="1:43">
      <c r="A495">
        <v>494</v>
      </c>
      <c r="B495" t="s">
        <v>1029</v>
      </c>
      <c r="C495" t="s">
        <v>1030</v>
      </c>
      <c r="D495">
        <v>1.0983E-3</v>
      </c>
      <c r="E495">
        <v>6</v>
      </c>
      <c r="F495">
        <v>6</v>
      </c>
      <c r="G495">
        <v>0</v>
      </c>
      <c r="H495">
        <v>134283</v>
      </c>
      <c r="I495">
        <v>90534</v>
      </c>
      <c r="J495">
        <v>120663</v>
      </c>
      <c r="K495">
        <v>121173</v>
      </c>
      <c r="L495">
        <v>104689</v>
      </c>
      <c r="M495">
        <v>113159</v>
      </c>
      <c r="N495">
        <v>124882</v>
      </c>
      <c r="O495">
        <v>101425</v>
      </c>
      <c r="P495">
        <v>120054</v>
      </c>
      <c r="Q495">
        <v>93631.6</v>
      </c>
      <c r="R495">
        <v>69565.600000000006</v>
      </c>
      <c r="S495">
        <v>99550.2</v>
      </c>
      <c r="T495">
        <v>93164.800000000003</v>
      </c>
      <c r="U495">
        <v>63549.8</v>
      </c>
      <c r="V495">
        <v>97653.7</v>
      </c>
      <c r="W495">
        <v>42961.7</v>
      </c>
      <c r="X495">
        <v>32374.9</v>
      </c>
      <c r="Y495">
        <v>49405.9</v>
      </c>
      <c r="Z495">
        <v>153858</v>
      </c>
      <c r="AA495">
        <v>136442</v>
      </c>
      <c r="AB495">
        <v>181425</v>
      </c>
      <c r="AC495">
        <v>104567</v>
      </c>
      <c r="AD495">
        <v>60884.5</v>
      </c>
      <c r="AE495">
        <v>86307.4</v>
      </c>
      <c r="AF495">
        <v>36594.9</v>
      </c>
      <c r="AG495">
        <v>16151.3</v>
      </c>
      <c r="AH495">
        <v>46180.3</v>
      </c>
      <c r="AI495">
        <v>74654.7</v>
      </c>
      <c r="AJ495">
        <v>48054.1</v>
      </c>
      <c r="AK495">
        <v>56595.9</v>
      </c>
      <c r="AL495">
        <v>73531.600000000006</v>
      </c>
      <c r="AM495">
        <v>96487.8</v>
      </c>
      <c r="AN495">
        <v>95679</v>
      </c>
      <c r="AO495">
        <v>46718.8</v>
      </c>
      <c r="AP495">
        <v>73524.100000000006</v>
      </c>
      <c r="AQ495">
        <v>49986.7</v>
      </c>
    </row>
    <row r="496" spans="1:43">
      <c r="A496">
        <v>495</v>
      </c>
      <c r="B496" t="s">
        <v>1031</v>
      </c>
      <c r="C496" t="s">
        <v>1032</v>
      </c>
      <c r="D496">
        <v>1.42315E-3</v>
      </c>
      <c r="E496">
        <v>3</v>
      </c>
      <c r="F496">
        <v>3</v>
      </c>
      <c r="G496">
        <v>0</v>
      </c>
      <c r="H496">
        <v>263327</v>
      </c>
      <c r="I496">
        <v>276119</v>
      </c>
      <c r="J496">
        <v>233737</v>
      </c>
      <c r="K496">
        <v>218736</v>
      </c>
      <c r="L496">
        <v>186704</v>
      </c>
      <c r="M496">
        <v>182053</v>
      </c>
      <c r="N496">
        <v>278051</v>
      </c>
      <c r="O496">
        <v>271511</v>
      </c>
      <c r="P496">
        <v>216288</v>
      </c>
      <c r="Q496">
        <v>129652</v>
      </c>
      <c r="R496">
        <v>88777.4</v>
      </c>
      <c r="S496">
        <v>132986</v>
      </c>
      <c r="T496">
        <v>249182</v>
      </c>
      <c r="U496">
        <v>373451</v>
      </c>
      <c r="V496">
        <v>448968</v>
      </c>
      <c r="W496">
        <v>110554</v>
      </c>
      <c r="X496">
        <v>131534</v>
      </c>
      <c r="Y496">
        <v>141697</v>
      </c>
      <c r="Z496">
        <v>590075</v>
      </c>
      <c r="AA496">
        <v>447351</v>
      </c>
      <c r="AB496">
        <v>557103</v>
      </c>
      <c r="AC496">
        <v>343235</v>
      </c>
      <c r="AD496">
        <v>333433</v>
      </c>
      <c r="AE496">
        <v>328703</v>
      </c>
      <c r="AF496">
        <v>319242</v>
      </c>
      <c r="AG496">
        <v>368273</v>
      </c>
      <c r="AH496" t="s">
        <v>44</v>
      </c>
      <c r="AI496">
        <v>285642</v>
      </c>
      <c r="AJ496">
        <v>291533</v>
      </c>
      <c r="AK496">
        <v>322875</v>
      </c>
      <c r="AL496">
        <v>286281</v>
      </c>
      <c r="AM496">
        <v>445856</v>
      </c>
      <c r="AN496">
        <v>354071</v>
      </c>
      <c r="AO496">
        <v>83418.3</v>
      </c>
      <c r="AP496">
        <v>127502</v>
      </c>
      <c r="AQ496">
        <v>144857</v>
      </c>
    </row>
    <row r="497" spans="1:43">
      <c r="A497">
        <v>496</v>
      </c>
      <c r="B497" t="s">
        <v>1033</v>
      </c>
      <c r="C497" t="s">
        <v>1034</v>
      </c>
      <c r="D497">
        <v>2.5795599999999998E-2</v>
      </c>
      <c r="E497">
        <v>2</v>
      </c>
      <c r="F497">
        <v>2</v>
      </c>
      <c r="G497">
        <v>0</v>
      </c>
      <c r="H497">
        <v>100832</v>
      </c>
      <c r="I497">
        <v>96422.9</v>
      </c>
      <c r="J497">
        <v>108819</v>
      </c>
      <c r="K497">
        <v>67843.399999999994</v>
      </c>
      <c r="L497">
        <v>74598.100000000006</v>
      </c>
      <c r="M497">
        <v>69634.2</v>
      </c>
      <c r="N497">
        <v>146296</v>
      </c>
      <c r="O497">
        <v>176052</v>
      </c>
      <c r="P497">
        <v>93987.7</v>
      </c>
      <c r="Q497">
        <v>95538.9</v>
      </c>
      <c r="R497">
        <v>42921.1</v>
      </c>
      <c r="S497">
        <v>85984.8</v>
      </c>
      <c r="T497">
        <v>122312</v>
      </c>
      <c r="U497">
        <v>113089</v>
      </c>
      <c r="V497">
        <v>108825</v>
      </c>
      <c r="W497">
        <v>28891</v>
      </c>
      <c r="X497">
        <v>41659.800000000003</v>
      </c>
      <c r="Y497">
        <v>43608.6</v>
      </c>
      <c r="Z497">
        <v>69005.600000000006</v>
      </c>
      <c r="AA497">
        <v>112948</v>
      </c>
      <c r="AB497">
        <v>121085</v>
      </c>
      <c r="AC497">
        <v>82277.2</v>
      </c>
      <c r="AD497">
        <v>65697.600000000006</v>
      </c>
      <c r="AE497">
        <v>20629.099999999999</v>
      </c>
      <c r="AF497">
        <v>81419.399999999994</v>
      </c>
      <c r="AG497">
        <v>70533.2</v>
      </c>
      <c r="AH497">
        <v>55450.9</v>
      </c>
      <c r="AI497">
        <v>56103.1</v>
      </c>
      <c r="AJ497">
        <v>76791.8</v>
      </c>
      <c r="AK497">
        <v>72761.100000000006</v>
      </c>
      <c r="AL497">
        <v>52552.4</v>
      </c>
      <c r="AM497">
        <v>46945.599999999999</v>
      </c>
      <c r="AN497">
        <v>83314</v>
      </c>
      <c r="AO497">
        <v>23336.5</v>
      </c>
      <c r="AP497">
        <v>114283</v>
      </c>
      <c r="AQ497" t="s">
        <v>44</v>
      </c>
    </row>
    <row r="498" spans="1:43">
      <c r="A498">
        <v>497</v>
      </c>
      <c r="B498" t="s">
        <v>1035</v>
      </c>
      <c r="C498" t="s">
        <v>1036</v>
      </c>
      <c r="D498">
        <v>1.6170500000000001E-2</v>
      </c>
      <c r="E498">
        <v>7</v>
      </c>
      <c r="F498">
        <v>7</v>
      </c>
      <c r="G498">
        <v>0</v>
      </c>
      <c r="H498">
        <v>633421</v>
      </c>
      <c r="I498">
        <v>607372</v>
      </c>
      <c r="J498">
        <v>534559</v>
      </c>
      <c r="K498">
        <v>188880</v>
      </c>
      <c r="L498">
        <v>172932</v>
      </c>
      <c r="M498">
        <v>245950</v>
      </c>
      <c r="N498">
        <v>445268</v>
      </c>
      <c r="O498">
        <v>455814</v>
      </c>
      <c r="P498">
        <v>455731</v>
      </c>
      <c r="Q498">
        <v>97581.7</v>
      </c>
      <c r="R498">
        <v>33223.699999999997</v>
      </c>
      <c r="S498">
        <v>69806.899999999994</v>
      </c>
      <c r="T498">
        <v>510148</v>
      </c>
      <c r="U498">
        <v>636654</v>
      </c>
      <c r="V498">
        <v>638724</v>
      </c>
      <c r="W498">
        <v>45938</v>
      </c>
      <c r="X498">
        <v>85430.9</v>
      </c>
      <c r="Y498">
        <v>121228</v>
      </c>
      <c r="Z498">
        <v>93737.8</v>
      </c>
      <c r="AA498">
        <v>115629</v>
      </c>
      <c r="AB498">
        <v>120082</v>
      </c>
      <c r="AC498" t="s">
        <v>44</v>
      </c>
      <c r="AD498" t="s">
        <v>44</v>
      </c>
      <c r="AE498" t="s">
        <v>44</v>
      </c>
      <c r="AF498" t="s">
        <v>44</v>
      </c>
      <c r="AG498">
        <v>46676.5</v>
      </c>
      <c r="AH498" t="s">
        <v>44</v>
      </c>
      <c r="AI498" t="s">
        <v>44</v>
      </c>
      <c r="AJ498" t="s">
        <v>44</v>
      </c>
      <c r="AK498" t="s">
        <v>44</v>
      </c>
      <c r="AL498">
        <v>52222.2</v>
      </c>
      <c r="AM498">
        <v>139922</v>
      </c>
      <c r="AN498">
        <v>51302.5</v>
      </c>
      <c r="AO498">
        <v>32472.9</v>
      </c>
      <c r="AP498" t="s">
        <v>44</v>
      </c>
      <c r="AQ498" t="s">
        <v>44</v>
      </c>
    </row>
    <row r="499" spans="1:43">
      <c r="A499">
        <v>498</v>
      </c>
      <c r="B499" t="s">
        <v>1037</v>
      </c>
      <c r="C499" t="s">
        <v>1038</v>
      </c>
      <c r="D499">
        <v>1.6750399999999999E-2</v>
      </c>
      <c r="E499">
        <v>1</v>
      </c>
      <c r="F499">
        <v>1</v>
      </c>
      <c r="G499">
        <v>0</v>
      </c>
      <c r="H499">
        <v>56981.5</v>
      </c>
      <c r="I499">
        <v>93284.1</v>
      </c>
      <c r="J499">
        <v>60700.7</v>
      </c>
      <c r="K499">
        <v>38747.4</v>
      </c>
      <c r="L499">
        <v>26917.599999999999</v>
      </c>
      <c r="M499">
        <v>62003.6</v>
      </c>
      <c r="N499">
        <v>65636.899999999994</v>
      </c>
      <c r="O499" t="s">
        <v>44</v>
      </c>
      <c r="P499">
        <v>43851</v>
      </c>
      <c r="Q499">
        <v>62180.6</v>
      </c>
      <c r="R499">
        <v>54798.6</v>
      </c>
      <c r="S499">
        <v>86305</v>
      </c>
      <c r="T499" t="s">
        <v>44</v>
      </c>
      <c r="U499">
        <v>66324.5</v>
      </c>
      <c r="V499">
        <v>54622.400000000001</v>
      </c>
      <c r="W499">
        <v>70064</v>
      </c>
      <c r="X499">
        <v>94264.8</v>
      </c>
      <c r="Y499">
        <v>75700.100000000006</v>
      </c>
      <c r="Z499">
        <v>51552.800000000003</v>
      </c>
      <c r="AA499">
        <v>75527.899999999994</v>
      </c>
      <c r="AB499">
        <v>102689</v>
      </c>
      <c r="AC499">
        <v>53158.1</v>
      </c>
      <c r="AD499">
        <v>59355.4</v>
      </c>
      <c r="AE499">
        <v>65400.9</v>
      </c>
      <c r="AF499" t="s">
        <v>44</v>
      </c>
      <c r="AG499">
        <v>91817.4</v>
      </c>
      <c r="AH499">
        <v>88175.5</v>
      </c>
      <c r="AI499">
        <v>115911</v>
      </c>
      <c r="AJ499">
        <v>82068.399999999994</v>
      </c>
      <c r="AK499">
        <v>43145</v>
      </c>
      <c r="AL499">
        <v>19815.5</v>
      </c>
      <c r="AM499">
        <v>48756</v>
      </c>
      <c r="AN499">
        <v>64417.4</v>
      </c>
      <c r="AO499">
        <v>44688.1</v>
      </c>
      <c r="AP499">
        <v>100025</v>
      </c>
      <c r="AQ499">
        <v>80382</v>
      </c>
    </row>
    <row r="500" spans="1:43">
      <c r="A500">
        <v>499</v>
      </c>
      <c r="B500" t="s">
        <v>1039</v>
      </c>
      <c r="C500" t="s">
        <v>1040</v>
      </c>
      <c r="D500">
        <v>7.1633199999999997E-4</v>
      </c>
      <c r="E500">
        <v>6</v>
      </c>
      <c r="F500">
        <v>6</v>
      </c>
      <c r="G500">
        <v>0</v>
      </c>
      <c r="H500">
        <v>247646</v>
      </c>
      <c r="I500">
        <v>227087</v>
      </c>
      <c r="J500">
        <v>235363</v>
      </c>
      <c r="K500">
        <v>240434</v>
      </c>
      <c r="L500">
        <v>230886</v>
      </c>
      <c r="M500">
        <v>272536</v>
      </c>
      <c r="N500">
        <v>383316</v>
      </c>
      <c r="O500">
        <v>418115</v>
      </c>
      <c r="P500">
        <v>424095</v>
      </c>
      <c r="Q500">
        <v>190107</v>
      </c>
      <c r="R500">
        <v>189306</v>
      </c>
      <c r="S500">
        <v>222088</v>
      </c>
      <c r="T500">
        <v>308904</v>
      </c>
      <c r="U500">
        <v>368979</v>
      </c>
      <c r="V500">
        <v>369893</v>
      </c>
      <c r="W500">
        <v>161936</v>
      </c>
      <c r="X500">
        <v>137883</v>
      </c>
      <c r="Y500">
        <v>165769</v>
      </c>
      <c r="Z500">
        <v>393628</v>
      </c>
      <c r="AA500">
        <v>404352</v>
      </c>
      <c r="AB500">
        <v>462407</v>
      </c>
      <c r="AC500">
        <v>381111</v>
      </c>
      <c r="AD500">
        <v>344053</v>
      </c>
      <c r="AE500">
        <v>386676</v>
      </c>
      <c r="AF500">
        <v>425312</v>
      </c>
      <c r="AG500">
        <v>489703</v>
      </c>
      <c r="AH500">
        <v>453259</v>
      </c>
      <c r="AI500">
        <v>250735</v>
      </c>
      <c r="AJ500">
        <v>257959</v>
      </c>
      <c r="AK500">
        <v>282554</v>
      </c>
      <c r="AL500">
        <v>482372</v>
      </c>
      <c r="AM500">
        <v>604107</v>
      </c>
      <c r="AN500">
        <v>485969</v>
      </c>
      <c r="AO500">
        <v>132246</v>
      </c>
      <c r="AP500">
        <v>202495</v>
      </c>
      <c r="AQ500">
        <v>225132</v>
      </c>
    </row>
    <row r="501" spans="1:43">
      <c r="A501">
        <v>500</v>
      </c>
      <c r="B501" t="s">
        <v>1041</v>
      </c>
      <c r="C501" t="s">
        <v>1042</v>
      </c>
      <c r="D501">
        <v>1.30162E-2</v>
      </c>
      <c r="E501">
        <v>4</v>
      </c>
      <c r="F501">
        <v>4</v>
      </c>
      <c r="G501">
        <v>0</v>
      </c>
      <c r="H501">
        <v>137523</v>
      </c>
      <c r="I501">
        <v>69983.100000000006</v>
      </c>
      <c r="J501">
        <v>134036</v>
      </c>
      <c r="K501">
        <v>75587.399999999994</v>
      </c>
      <c r="L501">
        <v>133754</v>
      </c>
      <c r="M501">
        <v>241680</v>
      </c>
      <c r="N501">
        <v>178303</v>
      </c>
      <c r="O501">
        <v>215353</v>
      </c>
      <c r="P501">
        <v>218917</v>
      </c>
      <c r="Q501">
        <v>121745</v>
      </c>
      <c r="R501">
        <v>98731.199999999997</v>
      </c>
      <c r="S501">
        <v>136510</v>
      </c>
      <c r="T501">
        <v>186998</v>
      </c>
      <c r="U501">
        <v>214597</v>
      </c>
      <c r="V501">
        <v>253509</v>
      </c>
      <c r="W501">
        <v>48845.4</v>
      </c>
      <c r="X501">
        <v>64736.5</v>
      </c>
      <c r="Y501">
        <v>44790.5</v>
      </c>
      <c r="Z501">
        <v>289077</v>
      </c>
      <c r="AA501">
        <v>383242</v>
      </c>
      <c r="AB501">
        <v>467433</v>
      </c>
      <c r="AC501">
        <v>290554</v>
      </c>
      <c r="AD501">
        <v>205014</v>
      </c>
      <c r="AE501">
        <v>222200</v>
      </c>
      <c r="AF501">
        <v>159325</v>
      </c>
      <c r="AG501">
        <v>255949</v>
      </c>
      <c r="AH501">
        <v>241193</v>
      </c>
      <c r="AI501">
        <v>75842.100000000006</v>
      </c>
      <c r="AJ501">
        <v>258823</v>
      </c>
      <c r="AK501">
        <v>287949</v>
      </c>
      <c r="AL501">
        <v>232265</v>
      </c>
      <c r="AM501">
        <v>325759</v>
      </c>
      <c r="AN501">
        <v>261197</v>
      </c>
      <c r="AO501">
        <v>96988.9</v>
      </c>
      <c r="AP501">
        <v>150344</v>
      </c>
      <c r="AQ501">
        <v>98594</v>
      </c>
    </row>
    <row r="502" spans="1:43">
      <c r="A502">
        <v>501</v>
      </c>
      <c r="B502" t="s">
        <v>1043</v>
      </c>
      <c r="C502" t="s">
        <v>1044</v>
      </c>
      <c r="D502">
        <v>7.1633199999999997E-4</v>
      </c>
      <c r="E502">
        <v>13</v>
      </c>
      <c r="F502">
        <v>13</v>
      </c>
      <c r="G502">
        <v>0</v>
      </c>
      <c r="H502">
        <v>1525410</v>
      </c>
      <c r="I502">
        <v>1410660</v>
      </c>
      <c r="J502">
        <v>1556450</v>
      </c>
      <c r="K502">
        <v>1498410</v>
      </c>
      <c r="L502">
        <v>1539720</v>
      </c>
      <c r="M502">
        <v>1599480</v>
      </c>
      <c r="N502">
        <v>1612140</v>
      </c>
      <c r="O502">
        <v>1707280</v>
      </c>
      <c r="P502">
        <v>1826330</v>
      </c>
      <c r="Q502">
        <v>1371580</v>
      </c>
      <c r="R502">
        <v>1298580</v>
      </c>
      <c r="S502">
        <v>1379530</v>
      </c>
      <c r="T502">
        <v>1862390</v>
      </c>
      <c r="U502">
        <v>2032080</v>
      </c>
      <c r="V502">
        <v>2040560</v>
      </c>
      <c r="W502">
        <v>1282880</v>
      </c>
      <c r="X502">
        <v>1261820</v>
      </c>
      <c r="Y502">
        <v>1391740</v>
      </c>
      <c r="Z502">
        <v>1860810</v>
      </c>
      <c r="AA502">
        <v>1733510</v>
      </c>
      <c r="AB502">
        <v>1956660</v>
      </c>
      <c r="AC502">
        <v>1503550</v>
      </c>
      <c r="AD502">
        <v>1555740</v>
      </c>
      <c r="AE502">
        <v>1562660</v>
      </c>
      <c r="AF502">
        <v>1441440</v>
      </c>
      <c r="AG502">
        <v>1555940</v>
      </c>
      <c r="AH502">
        <v>1665940</v>
      </c>
      <c r="AI502">
        <v>1354490</v>
      </c>
      <c r="AJ502">
        <v>1379700</v>
      </c>
      <c r="AK502">
        <v>1460430</v>
      </c>
      <c r="AL502">
        <v>1421050</v>
      </c>
      <c r="AM502">
        <v>1990950</v>
      </c>
      <c r="AN502">
        <v>1515420</v>
      </c>
      <c r="AO502">
        <v>871613</v>
      </c>
      <c r="AP502">
        <v>1249500</v>
      </c>
      <c r="AQ502">
        <v>1249150</v>
      </c>
    </row>
    <row r="503" spans="1:43">
      <c r="A503">
        <v>502</v>
      </c>
      <c r="B503" t="s">
        <v>1045</v>
      </c>
      <c r="C503" t="s">
        <v>1046</v>
      </c>
      <c r="D503">
        <v>7.1633199999999997E-4</v>
      </c>
      <c r="E503">
        <v>6</v>
      </c>
      <c r="F503">
        <v>6</v>
      </c>
      <c r="G503">
        <v>0</v>
      </c>
      <c r="H503">
        <v>1945260</v>
      </c>
      <c r="I503">
        <v>1622450</v>
      </c>
      <c r="J503">
        <v>1746860</v>
      </c>
      <c r="K503">
        <v>1909980</v>
      </c>
      <c r="L503">
        <v>2350630</v>
      </c>
      <c r="M503">
        <v>2056720</v>
      </c>
      <c r="N503">
        <v>1582410</v>
      </c>
      <c r="O503">
        <v>1821850</v>
      </c>
      <c r="P503">
        <v>1484030</v>
      </c>
      <c r="Q503">
        <v>1596800</v>
      </c>
      <c r="R503">
        <v>1422780</v>
      </c>
      <c r="S503">
        <v>1938390</v>
      </c>
      <c r="T503">
        <v>1265020</v>
      </c>
      <c r="U503">
        <v>1492710</v>
      </c>
      <c r="V503">
        <v>1474600</v>
      </c>
      <c r="W503">
        <v>1008090</v>
      </c>
      <c r="X503">
        <v>1336730</v>
      </c>
      <c r="Y503">
        <v>1408490</v>
      </c>
      <c r="Z503">
        <v>1809530</v>
      </c>
      <c r="AA503">
        <v>1803890</v>
      </c>
      <c r="AB503">
        <v>2160550</v>
      </c>
      <c r="AC503">
        <v>1768230</v>
      </c>
      <c r="AD503">
        <v>1481070</v>
      </c>
      <c r="AE503">
        <v>1648880</v>
      </c>
      <c r="AF503">
        <v>1258610</v>
      </c>
      <c r="AG503">
        <v>1368730</v>
      </c>
      <c r="AH503">
        <v>1442390</v>
      </c>
      <c r="AI503">
        <v>1227850</v>
      </c>
      <c r="AJ503">
        <v>1389540</v>
      </c>
      <c r="AK503">
        <v>1589540</v>
      </c>
      <c r="AL503">
        <v>1319360</v>
      </c>
      <c r="AM503">
        <v>2197650</v>
      </c>
      <c r="AN503">
        <v>1217710</v>
      </c>
      <c r="AO503">
        <v>738783</v>
      </c>
      <c r="AP503">
        <v>1335810</v>
      </c>
      <c r="AQ503">
        <v>1425780</v>
      </c>
    </row>
    <row r="504" spans="1:43">
      <c r="A504">
        <v>503</v>
      </c>
      <c r="B504" t="s">
        <v>1047</v>
      </c>
      <c r="C504" t="s">
        <v>1048</v>
      </c>
      <c r="D504">
        <v>7.1633199999999997E-4</v>
      </c>
      <c r="E504">
        <v>6</v>
      </c>
      <c r="F504">
        <v>6</v>
      </c>
      <c r="G504">
        <v>0</v>
      </c>
      <c r="H504">
        <v>2894680</v>
      </c>
      <c r="I504">
        <v>2688370</v>
      </c>
      <c r="J504">
        <v>2567390</v>
      </c>
      <c r="K504">
        <v>2081930</v>
      </c>
      <c r="L504">
        <v>2184020</v>
      </c>
      <c r="M504">
        <v>2098940</v>
      </c>
      <c r="N504">
        <v>3101980</v>
      </c>
      <c r="O504">
        <v>3390170</v>
      </c>
      <c r="P504">
        <v>2891180</v>
      </c>
      <c r="Q504">
        <v>1801440</v>
      </c>
      <c r="R504">
        <v>1508020</v>
      </c>
      <c r="S504">
        <v>1889900</v>
      </c>
      <c r="T504">
        <v>3088550</v>
      </c>
      <c r="U504">
        <v>3597460</v>
      </c>
      <c r="V504">
        <v>3347340</v>
      </c>
      <c r="W504">
        <v>1729010</v>
      </c>
      <c r="X504">
        <v>1917320</v>
      </c>
      <c r="Y504">
        <v>1893490</v>
      </c>
      <c r="Z504">
        <v>2406170</v>
      </c>
      <c r="AA504">
        <v>2460470</v>
      </c>
      <c r="AB504">
        <v>2567730</v>
      </c>
      <c r="AC504">
        <v>1718450</v>
      </c>
      <c r="AD504">
        <v>1549810</v>
      </c>
      <c r="AE504">
        <v>1483950</v>
      </c>
      <c r="AF504">
        <v>1598260</v>
      </c>
      <c r="AG504">
        <v>2011120</v>
      </c>
      <c r="AH504">
        <v>2236380</v>
      </c>
      <c r="AI504">
        <v>1615000</v>
      </c>
      <c r="AJ504">
        <v>1804710</v>
      </c>
      <c r="AK504">
        <v>1692760</v>
      </c>
      <c r="AL504">
        <v>1671030</v>
      </c>
      <c r="AM504">
        <v>1953220</v>
      </c>
      <c r="AN504">
        <v>1512610</v>
      </c>
      <c r="AO504">
        <v>1111530</v>
      </c>
      <c r="AP504">
        <v>1468140</v>
      </c>
      <c r="AQ504">
        <v>1336550</v>
      </c>
    </row>
    <row r="505" spans="1:43">
      <c r="A505">
        <v>504</v>
      </c>
      <c r="B505" t="s">
        <v>1049</v>
      </c>
      <c r="C505" t="s">
        <v>1050</v>
      </c>
      <c r="D505">
        <v>7.1633199999999997E-4</v>
      </c>
      <c r="E505">
        <v>9</v>
      </c>
      <c r="F505">
        <v>9</v>
      </c>
      <c r="G505">
        <v>0</v>
      </c>
      <c r="H505">
        <v>619866</v>
      </c>
      <c r="I505">
        <v>526394</v>
      </c>
      <c r="J505">
        <v>593687</v>
      </c>
      <c r="K505">
        <v>464454</v>
      </c>
      <c r="L505">
        <v>338186</v>
      </c>
      <c r="M505">
        <v>455783</v>
      </c>
      <c r="N505">
        <v>593610</v>
      </c>
      <c r="O505">
        <v>671220</v>
      </c>
      <c r="P505">
        <v>687948</v>
      </c>
      <c r="Q505">
        <v>372470</v>
      </c>
      <c r="R505">
        <v>381900</v>
      </c>
      <c r="S505">
        <v>327593</v>
      </c>
      <c r="T505">
        <v>717228</v>
      </c>
      <c r="U505">
        <v>791244</v>
      </c>
      <c r="V505">
        <v>816113</v>
      </c>
      <c r="W505">
        <v>289435</v>
      </c>
      <c r="X505">
        <v>295437</v>
      </c>
      <c r="Y505">
        <v>297493</v>
      </c>
      <c r="Z505">
        <v>839444</v>
      </c>
      <c r="AA505">
        <v>816217</v>
      </c>
      <c r="AB505">
        <v>759757</v>
      </c>
      <c r="AC505">
        <v>387056</v>
      </c>
      <c r="AD505">
        <v>352735</v>
      </c>
      <c r="AE505">
        <v>401797</v>
      </c>
      <c r="AF505">
        <v>434284</v>
      </c>
      <c r="AG505">
        <v>585068</v>
      </c>
      <c r="AH505">
        <v>665406</v>
      </c>
      <c r="AI505">
        <v>311253</v>
      </c>
      <c r="AJ505">
        <v>372146</v>
      </c>
      <c r="AK505">
        <v>319490</v>
      </c>
      <c r="AL505">
        <v>408799</v>
      </c>
      <c r="AM505">
        <v>625130</v>
      </c>
      <c r="AN505">
        <v>506521</v>
      </c>
      <c r="AO505">
        <v>187335</v>
      </c>
      <c r="AP505">
        <v>282465</v>
      </c>
      <c r="AQ505">
        <v>305223</v>
      </c>
    </row>
    <row r="506" spans="1:43">
      <c r="A506">
        <v>505</v>
      </c>
      <c r="B506" t="s">
        <v>1051</v>
      </c>
      <c r="C506" t="s">
        <v>1052</v>
      </c>
      <c r="D506">
        <v>1.0983E-3</v>
      </c>
      <c r="E506">
        <v>7</v>
      </c>
      <c r="F506">
        <v>7</v>
      </c>
      <c r="G506">
        <v>0</v>
      </c>
      <c r="H506">
        <v>515173</v>
      </c>
      <c r="I506">
        <v>392478</v>
      </c>
      <c r="J506">
        <v>410845</v>
      </c>
      <c r="K506">
        <v>527704</v>
      </c>
      <c r="L506">
        <v>502879</v>
      </c>
      <c r="M506">
        <v>557068</v>
      </c>
      <c r="N506">
        <v>566228</v>
      </c>
      <c r="O506">
        <v>493406</v>
      </c>
      <c r="P506">
        <v>495942</v>
      </c>
      <c r="Q506">
        <v>202163</v>
      </c>
      <c r="R506">
        <v>221884</v>
      </c>
      <c r="S506">
        <v>288197</v>
      </c>
      <c r="T506">
        <v>586902</v>
      </c>
      <c r="U506">
        <v>671936</v>
      </c>
      <c r="V506">
        <v>797188</v>
      </c>
      <c r="W506">
        <v>323485</v>
      </c>
      <c r="X506">
        <v>164229</v>
      </c>
      <c r="Y506">
        <v>203275</v>
      </c>
      <c r="Z506">
        <v>647532</v>
      </c>
      <c r="AA506">
        <v>673093</v>
      </c>
      <c r="AB506">
        <v>675234</v>
      </c>
      <c r="AC506">
        <v>403793</v>
      </c>
      <c r="AD506">
        <v>401970</v>
      </c>
      <c r="AE506">
        <v>321447</v>
      </c>
      <c r="AF506">
        <v>262796</v>
      </c>
      <c r="AG506">
        <v>213352</v>
      </c>
      <c r="AH506">
        <v>362631</v>
      </c>
      <c r="AI506">
        <v>204137</v>
      </c>
      <c r="AJ506">
        <v>267690</v>
      </c>
      <c r="AK506">
        <v>195439</v>
      </c>
      <c r="AL506">
        <v>301343</v>
      </c>
      <c r="AM506">
        <v>380838</v>
      </c>
      <c r="AN506">
        <v>336542</v>
      </c>
      <c r="AO506">
        <v>143723</v>
      </c>
      <c r="AP506">
        <v>135767</v>
      </c>
      <c r="AQ506">
        <v>166629</v>
      </c>
    </row>
    <row r="507" spans="1:43">
      <c r="A507">
        <v>506</v>
      </c>
      <c r="B507" t="s">
        <v>1053</v>
      </c>
      <c r="C507" t="s">
        <v>1054</v>
      </c>
      <c r="D507">
        <v>1.42315E-3</v>
      </c>
      <c r="E507">
        <v>3</v>
      </c>
      <c r="F507">
        <v>3</v>
      </c>
      <c r="G507">
        <v>0</v>
      </c>
      <c r="H507">
        <v>224292</v>
      </c>
      <c r="I507">
        <v>138066</v>
      </c>
      <c r="J507">
        <v>198944</v>
      </c>
      <c r="K507">
        <v>292716</v>
      </c>
      <c r="L507">
        <v>265895</v>
      </c>
      <c r="M507">
        <v>263580</v>
      </c>
      <c r="N507">
        <v>244646</v>
      </c>
      <c r="O507">
        <v>292910</v>
      </c>
      <c r="P507">
        <v>359719</v>
      </c>
      <c r="Q507">
        <v>105382</v>
      </c>
      <c r="R507">
        <v>215175</v>
      </c>
      <c r="S507">
        <v>167302</v>
      </c>
      <c r="T507">
        <v>187130</v>
      </c>
      <c r="U507">
        <v>231288</v>
      </c>
      <c r="V507">
        <v>232456</v>
      </c>
      <c r="W507">
        <v>124128</v>
      </c>
      <c r="X507">
        <v>136532</v>
      </c>
      <c r="Y507">
        <v>136088</v>
      </c>
      <c r="Z507">
        <v>256922</v>
      </c>
      <c r="AA507">
        <v>253025</v>
      </c>
      <c r="AB507">
        <v>310861</v>
      </c>
      <c r="AC507">
        <v>280081</v>
      </c>
      <c r="AD507">
        <v>201100</v>
      </c>
      <c r="AE507">
        <v>214434</v>
      </c>
      <c r="AF507">
        <v>219109</v>
      </c>
      <c r="AG507">
        <v>233003</v>
      </c>
      <c r="AH507">
        <v>267593</v>
      </c>
      <c r="AI507">
        <v>218024</v>
      </c>
      <c r="AJ507">
        <v>242017</v>
      </c>
      <c r="AK507">
        <v>235323</v>
      </c>
      <c r="AL507">
        <v>322238</v>
      </c>
      <c r="AM507">
        <v>367514</v>
      </c>
      <c r="AN507">
        <v>408628</v>
      </c>
      <c r="AO507">
        <v>150074</v>
      </c>
      <c r="AP507">
        <v>231597</v>
      </c>
      <c r="AQ507">
        <v>236438</v>
      </c>
    </row>
    <row r="508" spans="1:43">
      <c r="A508">
        <v>507</v>
      </c>
      <c r="B508" t="s">
        <v>1055</v>
      </c>
      <c r="C508" t="s">
        <v>1056</v>
      </c>
      <c r="D508">
        <v>2.1786499999999999E-3</v>
      </c>
      <c r="E508">
        <v>6</v>
      </c>
      <c r="F508">
        <v>6</v>
      </c>
      <c r="G508">
        <v>0</v>
      </c>
      <c r="H508">
        <v>143657</v>
      </c>
      <c r="I508">
        <v>137718</v>
      </c>
      <c r="J508">
        <v>158653</v>
      </c>
      <c r="K508">
        <v>149900</v>
      </c>
      <c r="L508">
        <v>123305</v>
      </c>
      <c r="M508">
        <v>171929</v>
      </c>
      <c r="N508">
        <v>166754</v>
      </c>
      <c r="O508">
        <v>154452</v>
      </c>
      <c r="P508">
        <v>200470</v>
      </c>
      <c r="Q508">
        <v>70745.899999999994</v>
      </c>
      <c r="R508">
        <v>66760.399999999994</v>
      </c>
      <c r="S508">
        <v>79187.399999999994</v>
      </c>
      <c r="T508">
        <v>162041</v>
      </c>
      <c r="U508">
        <v>191021</v>
      </c>
      <c r="V508">
        <v>175738</v>
      </c>
      <c r="W508">
        <v>60906.5</v>
      </c>
      <c r="X508">
        <v>60946.1</v>
      </c>
      <c r="Y508">
        <v>69211.199999999997</v>
      </c>
      <c r="Z508">
        <v>259700</v>
      </c>
      <c r="AA508">
        <v>260692</v>
      </c>
      <c r="AB508">
        <v>311590</v>
      </c>
      <c r="AC508">
        <v>90921</v>
      </c>
      <c r="AD508">
        <v>97736.3</v>
      </c>
      <c r="AE508">
        <v>159833</v>
      </c>
      <c r="AF508">
        <v>103071</v>
      </c>
      <c r="AG508">
        <v>112468</v>
      </c>
      <c r="AH508">
        <v>97426.4</v>
      </c>
      <c r="AI508">
        <v>54734.9</v>
      </c>
      <c r="AJ508">
        <v>73357</v>
      </c>
      <c r="AK508">
        <v>114869</v>
      </c>
      <c r="AL508">
        <v>159793</v>
      </c>
      <c r="AM508">
        <v>320728</v>
      </c>
      <c r="AN508">
        <v>260967</v>
      </c>
      <c r="AO508">
        <v>96973.6</v>
      </c>
      <c r="AP508">
        <v>234919</v>
      </c>
      <c r="AQ508">
        <v>155565</v>
      </c>
    </row>
    <row r="509" spans="1:43">
      <c r="A509">
        <v>508</v>
      </c>
      <c r="B509" t="s">
        <v>1057</v>
      </c>
      <c r="C509" t="s">
        <v>1058</v>
      </c>
      <c r="D509">
        <v>2.0270300000000002E-2</v>
      </c>
      <c r="E509">
        <v>1</v>
      </c>
      <c r="F509">
        <v>0</v>
      </c>
      <c r="G509">
        <v>1</v>
      </c>
      <c r="H509">
        <v>37593.9</v>
      </c>
      <c r="I509" t="s">
        <v>44</v>
      </c>
      <c r="J509" t="s">
        <v>44</v>
      </c>
      <c r="K509">
        <v>69476.899999999994</v>
      </c>
      <c r="L509">
        <v>24742</v>
      </c>
      <c r="M509" t="s">
        <v>44</v>
      </c>
      <c r="N509">
        <v>49447.199999999997</v>
      </c>
      <c r="O509" t="s">
        <v>44</v>
      </c>
      <c r="P509" t="s">
        <v>44</v>
      </c>
      <c r="Q509">
        <v>56269.8</v>
      </c>
      <c r="R509" t="s">
        <v>44</v>
      </c>
      <c r="S509" t="s">
        <v>44</v>
      </c>
      <c r="T509">
        <v>64621.599999999999</v>
      </c>
      <c r="U509" t="s">
        <v>44</v>
      </c>
      <c r="V509" t="s">
        <v>44</v>
      </c>
      <c r="W509" t="s">
        <v>44</v>
      </c>
      <c r="X509" t="s">
        <v>44</v>
      </c>
      <c r="Y509" t="s">
        <v>44</v>
      </c>
      <c r="Z509">
        <v>89795.6</v>
      </c>
      <c r="AA509" t="s">
        <v>44</v>
      </c>
      <c r="AB509" t="s">
        <v>44</v>
      </c>
      <c r="AC509">
        <v>28026.9</v>
      </c>
      <c r="AD509" t="s">
        <v>44</v>
      </c>
      <c r="AE509" t="s">
        <v>44</v>
      </c>
      <c r="AF509" t="s">
        <v>44</v>
      </c>
      <c r="AG509" t="s">
        <v>44</v>
      </c>
      <c r="AH509" t="s">
        <v>44</v>
      </c>
      <c r="AI509">
        <v>27777.599999999999</v>
      </c>
      <c r="AJ509" t="s">
        <v>44</v>
      </c>
      <c r="AK509" t="s">
        <v>44</v>
      </c>
      <c r="AL509" t="s">
        <v>44</v>
      </c>
      <c r="AM509" t="s">
        <v>44</v>
      </c>
      <c r="AN509" t="s">
        <v>44</v>
      </c>
      <c r="AO509">
        <v>12151.1</v>
      </c>
      <c r="AP509">
        <v>9501.68</v>
      </c>
      <c r="AQ509" t="s">
        <v>44</v>
      </c>
    </row>
    <row r="510" spans="1:43">
      <c r="A510">
        <v>509</v>
      </c>
      <c r="B510" t="s">
        <v>1059</v>
      </c>
      <c r="C510" t="s">
        <v>1060</v>
      </c>
      <c r="D510">
        <v>7.1633199999999997E-4</v>
      </c>
      <c r="E510">
        <v>22</v>
      </c>
      <c r="F510">
        <v>22</v>
      </c>
      <c r="G510">
        <v>0</v>
      </c>
      <c r="H510">
        <v>1082430</v>
      </c>
      <c r="I510">
        <v>924538</v>
      </c>
      <c r="J510">
        <v>801809</v>
      </c>
      <c r="K510">
        <v>1368910</v>
      </c>
      <c r="L510">
        <v>1255220</v>
      </c>
      <c r="M510">
        <v>1380020</v>
      </c>
      <c r="N510">
        <v>1172860</v>
      </c>
      <c r="O510">
        <v>1085750</v>
      </c>
      <c r="P510">
        <v>1056400</v>
      </c>
      <c r="Q510">
        <v>627893</v>
      </c>
      <c r="R510">
        <v>686959</v>
      </c>
      <c r="S510">
        <v>726899</v>
      </c>
      <c r="T510">
        <v>1101030</v>
      </c>
      <c r="U510">
        <v>1168970</v>
      </c>
      <c r="V510">
        <v>1119150</v>
      </c>
      <c r="W510">
        <v>429338</v>
      </c>
      <c r="X510">
        <v>428993</v>
      </c>
      <c r="Y510">
        <v>371942</v>
      </c>
      <c r="Z510">
        <v>2499940</v>
      </c>
      <c r="AA510">
        <v>2462490</v>
      </c>
      <c r="AB510">
        <v>2691960</v>
      </c>
      <c r="AC510">
        <v>986505</v>
      </c>
      <c r="AD510">
        <v>904374</v>
      </c>
      <c r="AE510">
        <v>901962</v>
      </c>
      <c r="AF510">
        <v>872981</v>
      </c>
      <c r="AG510">
        <v>825945</v>
      </c>
      <c r="AH510">
        <v>977493</v>
      </c>
      <c r="AI510">
        <v>762951</v>
      </c>
      <c r="AJ510">
        <v>848535</v>
      </c>
      <c r="AK510">
        <v>869375</v>
      </c>
      <c r="AL510">
        <v>1469930</v>
      </c>
      <c r="AM510">
        <v>1793210</v>
      </c>
      <c r="AN510">
        <v>1326740</v>
      </c>
      <c r="AO510">
        <v>834398</v>
      </c>
      <c r="AP510">
        <v>1117690</v>
      </c>
      <c r="AQ510">
        <v>1093440</v>
      </c>
    </row>
    <row r="511" spans="1:43">
      <c r="A511">
        <v>510</v>
      </c>
      <c r="B511" t="s">
        <v>1061</v>
      </c>
      <c r="C511" t="s">
        <v>1062</v>
      </c>
      <c r="D511">
        <v>7.1633199999999997E-4</v>
      </c>
      <c r="E511">
        <v>10</v>
      </c>
      <c r="F511">
        <v>10</v>
      </c>
      <c r="G511">
        <v>0</v>
      </c>
      <c r="H511">
        <v>2186020</v>
      </c>
      <c r="I511">
        <v>1890180</v>
      </c>
      <c r="J511">
        <v>2080880</v>
      </c>
      <c r="K511">
        <v>2921850</v>
      </c>
      <c r="L511">
        <v>2787240</v>
      </c>
      <c r="M511">
        <v>2698580</v>
      </c>
      <c r="N511">
        <v>2009850</v>
      </c>
      <c r="O511">
        <v>2160640</v>
      </c>
      <c r="P511">
        <v>2164880</v>
      </c>
      <c r="Q511">
        <v>1489060</v>
      </c>
      <c r="R511">
        <v>1458500</v>
      </c>
      <c r="S511">
        <v>1784360</v>
      </c>
      <c r="T511">
        <v>1770290</v>
      </c>
      <c r="U511">
        <v>2050060</v>
      </c>
      <c r="V511">
        <v>2328210</v>
      </c>
      <c r="W511">
        <v>1138660</v>
      </c>
      <c r="X511">
        <v>1276130</v>
      </c>
      <c r="Y511">
        <v>1602470</v>
      </c>
      <c r="Z511">
        <v>2558340</v>
      </c>
      <c r="AA511">
        <v>2629190</v>
      </c>
      <c r="AB511">
        <v>2668270</v>
      </c>
      <c r="AC511">
        <v>2202230</v>
      </c>
      <c r="AD511">
        <v>1976730</v>
      </c>
      <c r="AE511">
        <v>2146570</v>
      </c>
      <c r="AF511">
        <v>1310860</v>
      </c>
      <c r="AG511">
        <v>1521660</v>
      </c>
      <c r="AH511">
        <v>1824930</v>
      </c>
      <c r="AI511">
        <v>1411200</v>
      </c>
      <c r="AJ511">
        <v>1461110</v>
      </c>
      <c r="AK511">
        <v>1417350</v>
      </c>
      <c r="AL511">
        <v>1140020</v>
      </c>
      <c r="AM511">
        <v>1679880</v>
      </c>
      <c r="AN511">
        <v>1323890</v>
      </c>
      <c r="AO511">
        <v>997859</v>
      </c>
      <c r="AP511">
        <v>1362230</v>
      </c>
      <c r="AQ511">
        <v>1347140</v>
      </c>
    </row>
    <row r="512" spans="1:43">
      <c r="A512">
        <v>511</v>
      </c>
      <c r="B512" t="s">
        <v>1063</v>
      </c>
      <c r="C512" t="s">
        <v>1064</v>
      </c>
      <c r="D512">
        <v>7.1633199999999997E-4</v>
      </c>
      <c r="E512">
        <v>6</v>
      </c>
      <c r="F512">
        <v>6</v>
      </c>
      <c r="G512">
        <v>0</v>
      </c>
      <c r="H512">
        <v>329837</v>
      </c>
      <c r="I512">
        <v>293927</v>
      </c>
      <c r="J512">
        <v>322576</v>
      </c>
      <c r="K512">
        <v>217544</v>
      </c>
      <c r="L512">
        <v>215939</v>
      </c>
      <c r="M512">
        <v>215301</v>
      </c>
      <c r="N512">
        <v>405648</v>
      </c>
      <c r="O512">
        <v>415962</v>
      </c>
      <c r="P512">
        <v>356935</v>
      </c>
      <c r="Q512">
        <v>107299</v>
      </c>
      <c r="R512">
        <v>161363</v>
      </c>
      <c r="S512">
        <v>147694</v>
      </c>
      <c r="T512">
        <v>417047</v>
      </c>
      <c r="U512">
        <v>390807</v>
      </c>
      <c r="V512">
        <v>446753</v>
      </c>
      <c r="W512">
        <v>125510</v>
      </c>
      <c r="X512">
        <v>119791</v>
      </c>
      <c r="Y512">
        <v>125730</v>
      </c>
      <c r="Z512">
        <v>317109</v>
      </c>
      <c r="AA512">
        <v>257879</v>
      </c>
      <c r="AB512">
        <v>375583</v>
      </c>
      <c r="AC512">
        <v>156251</v>
      </c>
      <c r="AD512">
        <v>106978</v>
      </c>
      <c r="AE512">
        <v>179005</v>
      </c>
      <c r="AF512">
        <v>182331</v>
      </c>
      <c r="AG512">
        <v>178234</v>
      </c>
      <c r="AH512">
        <v>261031</v>
      </c>
      <c r="AI512">
        <v>115061</v>
      </c>
      <c r="AJ512">
        <v>87605.4</v>
      </c>
      <c r="AK512">
        <v>159139</v>
      </c>
      <c r="AL512">
        <v>273732</v>
      </c>
      <c r="AM512">
        <v>426617</v>
      </c>
      <c r="AN512">
        <v>252470</v>
      </c>
      <c r="AO512">
        <v>69431.7</v>
      </c>
      <c r="AP512">
        <v>99654.9</v>
      </c>
      <c r="AQ512">
        <v>113067</v>
      </c>
    </row>
    <row r="513" spans="1:43">
      <c r="A513">
        <v>512</v>
      </c>
      <c r="B513" t="s">
        <v>1065</v>
      </c>
      <c r="C513" t="s">
        <v>1066</v>
      </c>
      <c r="D513">
        <v>3.1287099999999998E-2</v>
      </c>
      <c r="E513">
        <v>4</v>
      </c>
      <c r="F513">
        <v>4</v>
      </c>
      <c r="G513">
        <v>0</v>
      </c>
      <c r="H513">
        <v>241557</v>
      </c>
      <c r="I513">
        <v>214603</v>
      </c>
      <c r="J513">
        <v>151143</v>
      </c>
      <c r="K513">
        <v>275689</v>
      </c>
      <c r="L513">
        <v>244721</v>
      </c>
      <c r="M513">
        <v>306183</v>
      </c>
      <c r="N513">
        <v>199312</v>
      </c>
      <c r="O513">
        <v>126057</v>
      </c>
      <c r="P513">
        <v>243856</v>
      </c>
      <c r="Q513" t="s">
        <v>44</v>
      </c>
      <c r="R513">
        <v>106205</v>
      </c>
      <c r="S513">
        <v>199917</v>
      </c>
      <c r="T513">
        <v>246160</v>
      </c>
      <c r="U513">
        <v>290663</v>
      </c>
      <c r="V513">
        <v>241510</v>
      </c>
      <c r="W513">
        <v>112798</v>
      </c>
      <c r="X513">
        <v>110982</v>
      </c>
      <c r="Y513">
        <v>100997</v>
      </c>
      <c r="Z513">
        <v>330392</v>
      </c>
      <c r="AA513">
        <v>330091</v>
      </c>
      <c r="AB513">
        <v>398164</v>
      </c>
      <c r="AC513">
        <v>161765</v>
      </c>
      <c r="AD513">
        <v>241986</v>
      </c>
      <c r="AE513">
        <v>269578</v>
      </c>
      <c r="AF513">
        <v>72589.2</v>
      </c>
      <c r="AG513">
        <v>150833</v>
      </c>
      <c r="AH513">
        <v>132279</v>
      </c>
      <c r="AI513">
        <v>134467</v>
      </c>
      <c r="AJ513">
        <v>102129</v>
      </c>
      <c r="AK513" t="s">
        <v>44</v>
      </c>
      <c r="AL513">
        <v>255628</v>
      </c>
      <c r="AM513">
        <v>425955</v>
      </c>
      <c r="AN513">
        <v>344480</v>
      </c>
      <c r="AO513">
        <v>186170</v>
      </c>
      <c r="AP513">
        <v>271355</v>
      </c>
      <c r="AQ513">
        <v>289181</v>
      </c>
    </row>
    <row r="514" spans="1:43">
      <c r="A514">
        <v>513</v>
      </c>
      <c r="B514" t="s">
        <v>1067</v>
      </c>
      <c r="C514" t="s">
        <v>1068</v>
      </c>
      <c r="D514">
        <v>7.1633199999999997E-4</v>
      </c>
      <c r="E514">
        <v>41</v>
      </c>
      <c r="F514">
        <v>36</v>
      </c>
      <c r="G514">
        <v>5</v>
      </c>
      <c r="H514">
        <v>843055</v>
      </c>
      <c r="I514">
        <v>755957</v>
      </c>
      <c r="J514">
        <v>695828</v>
      </c>
      <c r="K514">
        <v>746991</v>
      </c>
      <c r="L514">
        <v>728970</v>
      </c>
      <c r="M514">
        <v>744222</v>
      </c>
      <c r="N514">
        <v>1063470</v>
      </c>
      <c r="O514">
        <v>1125800</v>
      </c>
      <c r="P514">
        <v>1033610</v>
      </c>
      <c r="Q514">
        <v>675661</v>
      </c>
      <c r="R514">
        <v>661032</v>
      </c>
      <c r="S514">
        <v>658085</v>
      </c>
      <c r="T514">
        <v>1143360</v>
      </c>
      <c r="U514">
        <v>1249690</v>
      </c>
      <c r="V514">
        <v>1266580</v>
      </c>
      <c r="W514">
        <v>560320</v>
      </c>
      <c r="X514">
        <v>585392</v>
      </c>
      <c r="Y514">
        <v>567866</v>
      </c>
      <c r="Z514">
        <v>1582870</v>
      </c>
      <c r="AA514">
        <v>1658970</v>
      </c>
      <c r="AB514">
        <v>1671520</v>
      </c>
      <c r="AC514">
        <v>1176160</v>
      </c>
      <c r="AD514">
        <v>1098110</v>
      </c>
      <c r="AE514">
        <v>1130240</v>
      </c>
      <c r="AF514">
        <v>1075240</v>
      </c>
      <c r="AG514">
        <v>1103150</v>
      </c>
      <c r="AH514">
        <v>1043750</v>
      </c>
      <c r="AI514">
        <v>822830</v>
      </c>
      <c r="AJ514">
        <v>845369</v>
      </c>
      <c r="AK514">
        <v>873077</v>
      </c>
      <c r="AL514">
        <v>1154740</v>
      </c>
      <c r="AM514">
        <v>1502850</v>
      </c>
      <c r="AN514">
        <v>1134990</v>
      </c>
      <c r="AO514">
        <v>620773</v>
      </c>
      <c r="AP514">
        <v>798706</v>
      </c>
      <c r="AQ514">
        <v>793276</v>
      </c>
    </row>
    <row r="515" spans="1:43">
      <c r="A515">
        <v>514</v>
      </c>
      <c r="B515" t="s">
        <v>1069</v>
      </c>
      <c r="C515" t="s">
        <v>1070</v>
      </c>
      <c r="D515">
        <v>7.1633199999999997E-4</v>
      </c>
      <c r="E515">
        <v>5</v>
      </c>
      <c r="F515">
        <v>5</v>
      </c>
      <c r="G515">
        <v>0</v>
      </c>
      <c r="H515">
        <v>586303</v>
      </c>
      <c r="I515">
        <v>487239</v>
      </c>
      <c r="J515">
        <v>452708</v>
      </c>
      <c r="K515">
        <v>771403</v>
      </c>
      <c r="L515">
        <v>716500</v>
      </c>
      <c r="M515">
        <v>855245</v>
      </c>
      <c r="N515">
        <v>710311</v>
      </c>
      <c r="O515">
        <v>646323</v>
      </c>
      <c r="P515">
        <v>718133</v>
      </c>
      <c r="Q515">
        <v>484694</v>
      </c>
      <c r="R515">
        <v>421400</v>
      </c>
      <c r="S515">
        <v>462947</v>
      </c>
      <c r="T515">
        <v>838158</v>
      </c>
      <c r="U515">
        <v>910026</v>
      </c>
      <c r="V515">
        <v>971182</v>
      </c>
      <c r="W515">
        <v>351869</v>
      </c>
      <c r="X515">
        <v>345143</v>
      </c>
      <c r="Y515">
        <v>321248</v>
      </c>
      <c r="Z515">
        <v>868178</v>
      </c>
      <c r="AA515">
        <v>851134</v>
      </c>
      <c r="AB515">
        <v>928320</v>
      </c>
      <c r="AC515">
        <v>1122140</v>
      </c>
      <c r="AD515">
        <v>1047220</v>
      </c>
      <c r="AE515">
        <v>968768</v>
      </c>
      <c r="AF515">
        <v>568995</v>
      </c>
      <c r="AG515">
        <v>574091</v>
      </c>
      <c r="AH515">
        <v>644851</v>
      </c>
      <c r="AI515">
        <v>525862</v>
      </c>
      <c r="AJ515">
        <v>544401</v>
      </c>
      <c r="AK515">
        <v>546667</v>
      </c>
      <c r="AL515">
        <v>1171480</v>
      </c>
      <c r="AM515">
        <v>1499010</v>
      </c>
      <c r="AN515">
        <v>1172930</v>
      </c>
      <c r="AO515">
        <v>545992</v>
      </c>
      <c r="AP515">
        <v>742173</v>
      </c>
      <c r="AQ515">
        <v>759856</v>
      </c>
    </row>
    <row r="516" spans="1:43">
      <c r="A516">
        <v>515</v>
      </c>
      <c r="B516" t="s">
        <v>1071</v>
      </c>
      <c r="C516" t="s">
        <v>1072</v>
      </c>
      <c r="D516">
        <v>7.1633199999999997E-4</v>
      </c>
      <c r="E516">
        <v>27</v>
      </c>
      <c r="F516">
        <v>17</v>
      </c>
      <c r="G516">
        <v>10</v>
      </c>
      <c r="H516">
        <v>2512690</v>
      </c>
      <c r="I516">
        <v>2290000</v>
      </c>
      <c r="J516">
        <v>2241780</v>
      </c>
      <c r="K516">
        <v>3248650</v>
      </c>
      <c r="L516">
        <v>3038830</v>
      </c>
      <c r="M516">
        <v>3495410</v>
      </c>
      <c r="N516">
        <v>2948870</v>
      </c>
      <c r="O516">
        <v>3064270</v>
      </c>
      <c r="P516">
        <v>2474210</v>
      </c>
      <c r="Q516">
        <v>1818970</v>
      </c>
      <c r="R516">
        <v>1733990</v>
      </c>
      <c r="S516">
        <v>1866450</v>
      </c>
      <c r="T516">
        <v>2538820</v>
      </c>
      <c r="U516">
        <v>2876120</v>
      </c>
      <c r="V516">
        <v>2854240</v>
      </c>
      <c r="W516">
        <v>1440820</v>
      </c>
      <c r="X516">
        <v>1490580</v>
      </c>
      <c r="Y516">
        <v>1718490</v>
      </c>
      <c r="Z516">
        <v>3724340</v>
      </c>
      <c r="AA516">
        <v>3708020</v>
      </c>
      <c r="AB516">
        <v>3774530</v>
      </c>
      <c r="AC516">
        <v>4289120</v>
      </c>
      <c r="AD516">
        <v>3908720</v>
      </c>
      <c r="AE516">
        <v>3979490</v>
      </c>
      <c r="AF516">
        <v>3078540</v>
      </c>
      <c r="AG516">
        <v>3014930</v>
      </c>
      <c r="AH516">
        <v>2264400</v>
      </c>
      <c r="AI516">
        <v>2636850</v>
      </c>
      <c r="AJ516">
        <v>2779490</v>
      </c>
      <c r="AK516">
        <v>2852330</v>
      </c>
      <c r="AL516">
        <v>6053390</v>
      </c>
      <c r="AM516">
        <v>7560770</v>
      </c>
      <c r="AN516">
        <v>5733510</v>
      </c>
      <c r="AO516">
        <v>2733420</v>
      </c>
      <c r="AP516">
        <v>3634300</v>
      </c>
      <c r="AQ516">
        <v>3685200</v>
      </c>
    </row>
    <row r="517" spans="1:43">
      <c r="A517">
        <v>516</v>
      </c>
      <c r="B517" t="s">
        <v>1073</v>
      </c>
      <c r="C517" t="s">
        <v>1074</v>
      </c>
      <c r="D517">
        <v>7.1633199999999997E-4</v>
      </c>
      <c r="E517">
        <v>9</v>
      </c>
      <c r="F517">
        <v>7</v>
      </c>
      <c r="G517">
        <v>2</v>
      </c>
      <c r="H517">
        <v>830378</v>
      </c>
      <c r="I517">
        <v>682327</v>
      </c>
      <c r="J517">
        <v>555861</v>
      </c>
      <c r="K517">
        <v>1100410</v>
      </c>
      <c r="L517">
        <v>943900</v>
      </c>
      <c r="M517">
        <v>830152</v>
      </c>
      <c r="N517">
        <v>1011940</v>
      </c>
      <c r="O517">
        <v>1009730</v>
      </c>
      <c r="P517">
        <v>822131</v>
      </c>
      <c r="Q517">
        <v>479463</v>
      </c>
      <c r="R517">
        <v>511668</v>
      </c>
      <c r="S517">
        <v>457461</v>
      </c>
      <c r="T517">
        <v>1005570</v>
      </c>
      <c r="U517">
        <v>1177220</v>
      </c>
      <c r="V517">
        <v>1172720</v>
      </c>
      <c r="W517">
        <v>416555</v>
      </c>
      <c r="X517">
        <v>409905</v>
      </c>
      <c r="Y517">
        <v>452648</v>
      </c>
      <c r="Z517">
        <v>1000010</v>
      </c>
      <c r="AA517">
        <v>930786</v>
      </c>
      <c r="AB517">
        <v>991839</v>
      </c>
      <c r="AC517">
        <v>1471230</v>
      </c>
      <c r="AD517">
        <v>1436490</v>
      </c>
      <c r="AE517">
        <v>1371900</v>
      </c>
      <c r="AF517">
        <v>677332</v>
      </c>
      <c r="AG517">
        <v>543143</v>
      </c>
      <c r="AH517">
        <v>500950</v>
      </c>
      <c r="AI517">
        <v>593965</v>
      </c>
      <c r="AJ517">
        <v>602394</v>
      </c>
      <c r="AK517">
        <v>614030</v>
      </c>
      <c r="AL517">
        <v>1627940</v>
      </c>
      <c r="AM517">
        <v>2060280</v>
      </c>
      <c r="AN517">
        <v>1587470</v>
      </c>
      <c r="AO517">
        <v>760592</v>
      </c>
      <c r="AP517">
        <v>973817</v>
      </c>
      <c r="AQ517">
        <v>947909</v>
      </c>
    </row>
    <row r="518" spans="1:43">
      <c r="A518">
        <v>517</v>
      </c>
      <c r="B518" t="s">
        <v>1075</v>
      </c>
      <c r="C518" t="s">
        <v>1076</v>
      </c>
      <c r="D518">
        <v>2.05042E-2</v>
      </c>
      <c r="E518">
        <v>1</v>
      </c>
      <c r="F518">
        <v>1</v>
      </c>
      <c r="G518">
        <v>0</v>
      </c>
      <c r="H518">
        <v>53305.3</v>
      </c>
      <c r="I518" t="s">
        <v>44</v>
      </c>
      <c r="J518">
        <v>11945.2</v>
      </c>
      <c r="K518">
        <v>49681.1</v>
      </c>
      <c r="L518">
        <v>29020.1</v>
      </c>
      <c r="M518" t="s">
        <v>44</v>
      </c>
      <c r="N518" t="s">
        <v>44</v>
      </c>
      <c r="O518">
        <v>62610</v>
      </c>
      <c r="P518">
        <v>14622.3</v>
      </c>
      <c r="Q518">
        <v>24214.400000000001</v>
      </c>
      <c r="R518" t="s">
        <v>44</v>
      </c>
      <c r="S518">
        <v>14206.7</v>
      </c>
      <c r="T518">
        <v>18343.599999999999</v>
      </c>
      <c r="U518">
        <v>46910.3</v>
      </c>
      <c r="V518" t="s">
        <v>44</v>
      </c>
      <c r="W518" t="s">
        <v>44</v>
      </c>
      <c r="X518">
        <v>16195.4</v>
      </c>
      <c r="Y518">
        <v>11173.6</v>
      </c>
      <c r="Z518">
        <v>32974.9</v>
      </c>
      <c r="AA518">
        <v>54232.6</v>
      </c>
      <c r="AB518">
        <v>44021.5</v>
      </c>
      <c r="AC518">
        <v>73777.8</v>
      </c>
      <c r="AD518">
        <v>56077.7</v>
      </c>
      <c r="AE518">
        <v>31305</v>
      </c>
      <c r="AF518" t="s">
        <v>44</v>
      </c>
      <c r="AG518" t="s">
        <v>44</v>
      </c>
      <c r="AH518">
        <v>11586</v>
      </c>
      <c r="AI518">
        <v>5374.4</v>
      </c>
      <c r="AJ518">
        <v>42272.5</v>
      </c>
      <c r="AK518">
        <v>21145.599999999999</v>
      </c>
      <c r="AL518">
        <v>66634.5</v>
      </c>
      <c r="AM518">
        <v>44224.9</v>
      </c>
      <c r="AN518" t="s">
        <v>44</v>
      </c>
      <c r="AO518">
        <v>13051.3</v>
      </c>
      <c r="AP518">
        <v>26093.7</v>
      </c>
      <c r="AQ518">
        <v>19959.599999999999</v>
      </c>
    </row>
    <row r="519" spans="1:43">
      <c r="A519">
        <v>518</v>
      </c>
      <c r="B519" t="s">
        <v>1077</v>
      </c>
      <c r="C519" t="s">
        <v>1078</v>
      </c>
      <c r="D519">
        <v>2.9656399999999999E-2</v>
      </c>
      <c r="E519">
        <v>1</v>
      </c>
      <c r="F519">
        <v>1</v>
      </c>
      <c r="G519">
        <v>0</v>
      </c>
      <c r="H519">
        <v>69905.2</v>
      </c>
      <c r="I519">
        <v>77527</v>
      </c>
      <c r="J519">
        <v>25607.9</v>
      </c>
      <c r="K519">
        <v>136039</v>
      </c>
      <c r="L519">
        <v>76698.5</v>
      </c>
      <c r="M519">
        <v>163919</v>
      </c>
      <c r="N519">
        <v>83097.5</v>
      </c>
      <c r="O519">
        <v>50996.6</v>
      </c>
      <c r="P519" t="s">
        <v>44</v>
      </c>
      <c r="Q519">
        <v>33479.699999999997</v>
      </c>
      <c r="R519">
        <v>75989.8</v>
      </c>
      <c r="S519">
        <v>90355.7</v>
      </c>
      <c r="T519">
        <v>88795.8</v>
      </c>
      <c r="U519">
        <v>112731</v>
      </c>
      <c r="V519">
        <v>111769</v>
      </c>
      <c r="W519">
        <v>31031</v>
      </c>
      <c r="X519">
        <v>84610.3</v>
      </c>
      <c r="Y519">
        <v>138625</v>
      </c>
      <c r="Z519">
        <v>137253</v>
      </c>
      <c r="AA519">
        <v>149334</v>
      </c>
      <c r="AB519">
        <v>270179</v>
      </c>
      <c r="AC519">
        <v>97068.1</v>
      </c>
      <c r="AD519">
        <v>111656</v>
      </c>
      <c r="AE519">
        <v>110784</v>
      </c>
      <c r="AF519">
        <v>94220.3</v>
      </c>
      <c r="AG519">
        <v>113965</v>
      </c>
      <c r="AH519" t="s">
        <v>44</v>
      </c>
      <c r="AI519">
        <v>68406.399999999994</v>
      </c>
      <c r="AJ519">
        <v>65645.8</v>
      </c>
      <c r="AK519">
        <v>161969</v>
      </c>
      <c r="AL519">
        <v>125420</v>
      </c>
      <c r="AM519">
        <v>165910</v>
      </c>
      <c r="AN519">
        <v>168855</v>
      </c>
      <c r="AO519">
        <v>327918</v>
      </c>
      <c r="AP519" t="s">
        <v>44</v>
      </c>
      <c r="AQ519">
        <v>468059</v>
      </c>
    </row>
    <row r="520" spans="1:43">
      <c r="A520">
        <v>519</v>
      </c>
      <c r="B520" t="s">
        <v>1079</v>
      </c>
      <c r="C520" t="s">
        <v>1080</v>
      </c>
      <c r="D520">
        <v>1.5822800000000001E-2</v>
      </c>
      <c r="E520">
        <v>5</v>
      </c>
      <c r="F520">
        <v>5</v>
      </c>
      <c r="G520">
        <v>0</v>
      </c>
      <c r="H520">
        <v>137179</v>
      </c>
      <c r="I520">
        <v>88505.4</v>
      </c>
      <c r="J520">
        <v>121313</v>
      </c>
      <c r="K520">
        <v>21508.3</v>
      </c>
      <c r="L520">
        <v>30145.9</v>
      </c>
      <c r="M520" t="s">
        <v>44</v>
      </c>
      <c r="N520">
        <v>37219.699999999997</v>
      </c>
      <c r="O520">
        <v>97334.9</v>
      </c>
      <c r="P520">
        <v>159589</v>
      </c>
      <c r="Q520">
        <v>39283.4</v>
      </c>
      <c r="R520">
        <v>59707.9</v>
      </c>
      <c r="S520">
        <v>8903.15</v>
      </c>
      <c r="T520">
        <v>30840.1</v>
      </c>
      <c r="U520">
        <v>45271.199999999997</v>
      </c>
      <c r="V520">
        <v>69010.7</v>
      </c>
      <c r="W520" t="s">
        <v>44</v>
      </c>
      <c r="X520" t="s">
        <v>44</v>
      </c>
      <c r="Y520" t="s">
        <v>44</v>
      </c>
      <c r="Z520">
        <v>418788</v>
      </c>
      <c r="AA520">
        <v>421624</v>
      </c>
      <c r="AB520">
        <v>482678</v>
      </c>
      <c r="AC520">
        <v>65965.8</v>
      </c>
      <c r="AD520" t="s">
        <v>44</v>
      </c>
      <c r="AE520">
        <v>23033.8</v>
      </c>
      <c r="AF520">
        <v>202715</v>
      </c>
      <c r="AG520">
        <v>91597.4</v>
      </c>
      <c r="AH520">
        <v>241323</v>
      </c>
      <c r="AI520">
        <v>41295.699999999997</v>
      </c>
      <c r="AJ520">
        <v>47846.3</v>
      </c>
      <c r="AK520">
        <v>27859.1</v>
      </c>
      <c r="AL520">
        <v>400050</v>
      </c>
      <c r="AM520">
        <v>538239</v>
      </c>
      <c r="AN520">
        <v>389959</v>
      </c>
      <c r="AO520">
        <v>32224.400000000001</v>
      </c>
      <c r="AP520">
        <v>66989.899999999994</v>
      </c>
      <c r="AQ520">
        <v>23787.9</v>
      </c>
    </row>
    <row r="521" spans="1:43">
      <c r="A521">
        <v>520</v>
      </c>
      <c r="B521" t="s">
        <v>1081</v>
      </c>
      <c r="C521" t="s">
        <v>1082</v>
      </c>
      <c r="D521">
        <v>7.1633199999999997E-4</v>
      </c>
      <c r="E521">
        <v>7</v>
      </c>
      <c r="F521">
        <v>7</v>
      </c>
      <c r="G521">
        <v>0</v>
      </c>
      <c r="H521">
        <v>1631690</v>
      </c>
      <c r="I521">
        <v>1491510</v>
      </c>
      <c r="J521">
        <v>1326690</v>
      </c>
      <c r="K521">
        <v>2043670</v>
      </c>
      <c r="L521">
        <v>1784850</v>
      </c>
      <c r="M521">
        <v>1628210</v>
      </c>
      <c r="N521">
        <v>1883980</v>
      </c>
      <c r="O521">
        <v>1726120</v>
      </c>
      <c r="P521">
        <v>1282740</v>
      </c>
      <c r="Q521">
        <v>1343180</v>
      </c>
      <c r="R521">
        <v>1104800</v>
      </c>
      <c r="S521">
        <v>1057720</v>
      </c>
      <c r="T521">
        <v>1529010</v>
      </c>
      <c r="U521">
        <v>1439250</v>
      </c>
      <c r="V521">
        <v>1214680</v>
      </c>
      <c r="W521">
        <v>979192</v>
      </c>
      <c r="X521">
        <v>838599</v>
      </c>
      <c r="Y521">
        <v>661045</v>
      </c>
      <c r="Z521">
        <v>2883040</v>
      </c>
      <c r="AA521">
        <v>2803230</v>
      </c>
      <c r="AB521">
        <v>2927890</v>
      </c>
      <c r="AC521">
        <v>1792710</v>
      </c>
      <c r="AD521">
        <v>1373520</v>
      </c>
      <c r="AE521">
        <v>1117910</v>
      </c>
      <c r="AF521">
        <v>1135820</v>
      </c>
      <c r="AG521">
        <v>892250</v>
      </c>
      <c r="AH521">
        <v>717886</v>
      </c>
      <c r="AI521">
        <v>1106020</v>
      </c>
      <c r="AJ521">
        <v>892477</v>
      </c>
      <c r="AK521">
        <v>964986</v>
      </c>
      <c r="AL521">
        <v>1967070</v>
      </c>
      <c r="AM521">
        <v>1898200</v>
      </c>
      <c r="AN521">
        <v>1443170</v>
      </c>
      <c r="AO521">
        <v>1395200</v>
      </c>
      <c r="AP521">
        <v>1797500</v>
      </c>
      <c r="AQ521">
        <v>1579530</v>
      </c>
    </row>
    <row r="522" spans="1:43">
      <c r="A522">
        <v>521</v>
      </c>
      <c r="B522" t="s">
        <v>1083</v>
      </c>
      <c r="C522" t="s">
        <v>1084</v>
      </c>
      <c r="D522">
        <v>7.1633199999999997E-4</v>
      </c>
      <c r="E522">
        <v>26</v>
      </c>
      <c r="F522">
        <v>26</v>
      </c>
      <c r="G522">
        <v>0</v>
      </c>
      <c r="H522">
        <v>2801380</v>
      </c>
      <c r="I522">
        <v>2597070</v>
      </c>
      <c r="J522">
        <v>2481280</v>
      </c>
      <c r="K522">
        <v>4331060</v>
      </c>
      <c r="L522">
        <v>4021890</v>
      </c>
      <c r="M522">
        <v>4310080</v>
      </c>
      <c r="N522">
        <v>6325460</v>
      </c>
      <c r="O522">
        <v>6042080</v>
      </c>
      <c r="P522">
        <v>4735740</v>
      </c>
      <c r="Q522">
        <v>4760930</v>
      </c>
      <c r="R522">
        <v>4695440</v>
      </c>
      <c r="S522">
        <v>5207800</v>
      </c>
      <c r="T522">
        <v>3581810</v>
      </c>
      <c r="U522">
        <v>4093600</v>
      </c>
      <c r="V522">
        <v>4329990</v>
      </c>
      <c r="W522">
        <v>3487090</v>
      </c>
      <c r="X522">
        <v>3814810</v>
      </c>
      <c r="Y522">
        <v>3984620</v>
      </c>
      <c r="Z522">
        <v>8227620</v>
      </c>
      <c r="AA522">
        <v>8389700</v>
      </c>
      <c r="AB522">
        <v>9050760</v>
      </c>
      <c r="AC522">
        <v>7528010</v>
      </c>
      <c r="AD522">
        <v>6874060</v>
      </c>
      <c r="AE522">
        <v>6246080</v>
      </c>
      <c r="AF522">
        <v>5182760</v>
      </c>
      <c r="AG522">
        <v>5017620</v>
      </c>
      <c r="AH522">
        <v>4885770</v>
      </c>
      <c r="AI522">
        <v>6305200</v>
      </c>
      <c r="AJ522">
        <v>6542850</v>
      </c>
      <c r="AK522">
        <v>6645830</v>
      </c>
      <c r="AL522">
        <v>4747690</v>
      </c>
      <c r="AM522">
        <v>6435920</v>
      </c>
      <c r="AN522">
        <v>4707890</v>
      </c>
      <c r="AO522">
        <v>4062890</v>
      </c>
      <c r="AP522">
        <v>5123800</v>
      </c>
      <c r="AQ522">
        <v>5604230</v>
      </c>
    </row>
    <row r="523" spans="1:43">
      <c r="A523">
        <v>522</v>
      </c>
      <c r="B523" t="s">
        <v>1085</v>
      </c>
      <c r="C523" t="s">
        <v>1086</v>
      </c>
      <c r="D523">
        <v>3.2862200000000001E-2</v>
      </c>
      <c r="E523">
        <v>1</v>
      </c>
      <c r="F523">
        <v>1</v>
      </c>
      <c r="G523">
        <v>0</v>
      </c>
      <c r="H523">
        <v>78551.5</v>
      </c>
      <c r="I523">
        <v>114922</v>
      </c>
      <c r="J523">
        <v>51542.3</v>
      </c>
      <c r="K523">
        <v>52205.3</v>
      </c>
      <c r="L523">
        <v>49096.5</v>
      </c>
      <c r="M523">
        <v>101930</v>
      </c>
      <c r="N523">
        <v>94999.5</v>
      </c>
      <c r="O523">
        <v>106169</v>
      </c>
      <c r="P523">
        <v>156347</v>
      </c>
      <c r="Q523">
        <v>91330.4</v>
      </c>
      <c r="R523">
        <v>103744</v>
      </c>
      <c r="S523">
        <v>39816</v>
      </c>
      <c r="T523">
        <v>95891.9</v>
      </c>
      <c r="U523">
        <v>164951</v>
      </c>
      <c r="V523">
        <v>183053</v>
      </c>
      <c r="W523">
        <v>42770.5</v>
      </c>
      <c r="X523">
        <v>44012.5</v>
      </c>
      <c r="Y523">
        <v>54667.199999999997</v>
      </c>
      <c r="Z523">
        <v>134580</v>
      </c>
      <c r="AA523">
        <v>74740.800000000003</v>
      </c>
      <c r="AB523">
        <v>74520.5</v>
      </c>
      <c r="AC523">
        <v>31528.5</v>
      </c>
      <c r="AD523">
        <v>52276.9</v>
      </c>
      <c r="AE523">
        <v>81403.399999999994</v>
      </c>
      <c r="AF523">
        <v>52782.2</v>
      </c>
      <c r="AG523">
        <v>36466.199999999997</v>
      </c>
      <c r="AH523">
        <v>113444</v>
      </c>
      <c r="AI523" t="s">
        <v>44</v>
      </c>
      <c r="AJ523" t="s">
        <v>44</v>
      </c>
      <c r="AK523" t="s">
        <v>44</v>
      </c>
      <c r="AL523">
        <v>54690.2</v>
      </c>
      <c r="AM523">
        <v>87087</v>
      </c>
      <c r="AN523">
        <v>75683.8</v>
      </c>
      <c r="AO523">
        <v>29003.9</v>
      </c>
      <c r="AP523" t="s">
        <v>44</v>
      </c>
      <c r="AQ523">
        <v>53863.1</v>
      </c>
    </row>
    <row r="524" spans="1:43">
      <c r="A524">
        <v>523</v>
      </c>
      <c r="B524" t="s">
        <v>1087</v>
      </c>
      <c r="C524" t="s">
        <v>1088</v>
      </c>
      <c r="D524">
        <v>7.1633199999999997E-4</v>
      </c>
      <c r="E524">
        <v>9</v>
      </c>
      <c r="F524">
        <v>9</v>
      </c>
      <c r="G524">
        <v>0</v>
      </c>
      <c r="H524">
        <v>300907</v>
      </c>
      <c r="I524">
        <v>246864</v>
      </c>
      <c r="J524">
        <v>291035</v>
      </c>
      <c r="K524">
        <v>403134</v>
      </c>
      <c r="L524">
        <v>350491</v>
      </c>
      <c r="M524">
        <v>354463</v>
      </c>
      <c r="N524">
        <v>365513</v>
      </c>
      <c r="O524">
        <v>377688</v>
      </c>
      <c r="P524">
        <v>332779</v>
      </c>
      <c r="Q524">
        <v>308434</v>
      </c>
      <c r="R524">
        <v>241382</v>
      </c>
      <c r="S524">
        <v>305046</v>
      </c>
      <c r="T524">
        <v>440128</v>
      </c>
      <c r="U524">
        <v>401895</v>
      </c>
      <c r="V524">
        <v>375786</v>
      </c>
      <c r="W524">
        <v>210144</v>
      </c>
      <c r="X524">
        <v>191823</v>
      </c>
      <c r="Y524">
        <v>116167</v>
      </c>
      <c r="Z524">
        <v>427564</v>
      </c>
      <c r="AA524">
        <v>430636</v>
      </c>
      <c r="AB524">
        <v>374792</v>
      </c>
      <c r="AC524">
        <v>290452</v>
      </c>
      <c r="AD524">
        <v>260854</v>
      </c>
      <c r="AE524">
        <v>284852</v>
      </c>
      <c r="AF524">
        <v>232261</v>
      </c>
      <c r="AG524">
        <v>278944</v>
      </c>
      <c r="AH524">
        <v>263895</v>
      </c>
      <c r="AI524">
        <v>306882</v>
      </c>
      <c r="AJ524">
        <v>249971</v>
      </c>
      <c r="AK524">
        <v>256639</v>
      </c>
      <c r="AL524">
        <v>267605</v>
      </c>
      <c r="AM524">
        <v>366902</v>
      </c>
      <c r="AN524">
        <v>203504</v>
      </c>
      <c r="AO524">
        <v>194504</v>
      </c>
      <c r="AP524">
        <v>268512</v>
      </c>
      <c r="AQ524">
        <v>243974</v>
      </c>
    </row>
    <row r="525" spans="1:43">
      <c r="A525">
        <v>524</v>
      </c>
      <c r="B525" t="s">
        <v>1089</v>
      </c>
      <c r="C525" t="s">
        <v>1090</v>
      </c>
      <c r="D525">
        <v>7.1633199999999997E-4</v>
      </c>
      <c r="E525">
        <v>2</v>
      </c>
      <c r="F525">
        <v>2</v>
      </c>
      <c r="G525">
        <v>0</v>
      </c>
      <c r="H525">
        <v>68721.600000000006</v>
      </c>
      <c r="I525">
        <v>77014.8</v>
      </c>
      <c r="J525">
        <v>65667.3</v>
      </c>
      <c r="K525">
        <v>63435.8</v>
      </c>
      <c r="L525">
        <v>64474.9</v>
      </c>
      <c r="M525">
        <v>47831.7</v>
      </c>
      <c r="N525">
        <v>60934.3</v>
      </c>
      <c r="O525">
        <v>75657.600000000006</v>
      </c>
      <c r="P525">
        <v>68412.399999999994</v>
      </c>
      <c r="Q525">
        <v>57387.199999999997</v>
      </c>
      <c r="R525">
        <v>69455.7</v>
      </c>
      <c r="S525">
        <v>57768</v>
      </c>
      <c r="T525">
        <v>74824.3</v>
      </c>
      <c r="U525">
        <v>91988.6</v>
      </c>
      <c r="V525">
        <v>65289.4</v>
      </c>
      <c r="W525">
        <v>76115.899999999994</v>
      </c>
      <c r="X525">
        <v>83570.600000000006</v>
      </c>
      <c r="Y525">
        <v>91166.5</v>
      </c>
      <c r="Z525">
        <v>52665.4</v>
      </c>
      <c r="AA525">
        <v>71406.399999999994</v>
      </c>
      <c r="AB525">
        <v>55162.1</v>
      </c>
      <c r="AC525">
        <v>65351.3</v>
      </c>
      <c r="AD525">
        <v>63938</v>
      </c>
      <c r="AE525">
        <v>67854</v>
      </c>
      <c r="AF525">
        <v>63449.2</v>
      </c>
      <c r="AG525">
        <v>74947.199999999997</v>
      </c>
      <c r="AH525">
        <v>77372.899999999994</v>
      </c>
      <c r="AI525">
        <v>54856</v>
      </c>
      <c r="AJ525">
        <v>74465.100000000006</v>
      </c>
      <c r="AK525">
        <v>77779.5</v>
      </c>
      <c r="AL525">
        <v>47617.9</v>
      </c>
      <c r="AM525">
        <v>78138.8</v>
      </c>
      <c r="AN525">
        <v>51270.3</v>
      </c>
      <c r="AO525">
        <v>51231.6</v>
      </c>
      <c r="AP525">
        <v>76069.100000000006</v>
      </c>
      <c r="AQ525">
        <v>71862.399999999994</v>
      </c>
    </row>
    <row r="526" spans="1:43">
      <c r="A526">
        <v>525</v>
      </c>
      <c r="B526" t="s">
        <v>1091</v>
      </c>
      <c r="C526" t="s">
        <v>1092</v>
      </c>
      <c r="D526">
        <v>1.0476699999999999E-3</v>
      </c>
      <c r="E526">
        <v>2</v>
      </c>
      <c r="F526">
        <v>2</v>
      </c>
      <c r="G526">
        <v>0</v>
      </c>
      <c r="H526">
        <v>1636500</v>
      </c>
      <c r="I526">
        <v>1558030</v>
      </c>
      <c r="J526">
        <v>1075500</v>
      </c>
      <c r="K526">
        <v>1206540</v>
      </c>
      <c r="L526">
        <v>1188520</v>
      </c>
      <c r="M526">
        <v>1221420</v>
      </c>
      <c r="N526">
        <v>1673640</v>
      </c>
      <c r="O526">
        <v>1751420</v>
      </c>
      <c r="P526">
        <v>805333</v>
      </c>
      <c r="Q526">
        <v>884447</v>
      </c>
      <c r="R526">
        <v>880007</v>
      </c>
      <c r="S526">
        <v>953802</v>
      </c>
      <c r="T526">
        <v>1666230</v>
      </c>
      <c r="U526">
        <v>1957510</v>
      </c>
      <c r="V526">
        <v>1877740</v>
      </c>
      <c r="W526">
        <v>694834</v>
      </c>
      <c r="X526">
        <v>746597</v>
      </c>
      <c r="Y526">
        <v>520456</v>
      </c>
      <c r="Z526">
        <v>3131680</v>
      </c>
      <c r="AA526">
        <v>3166880</v>
      </c>
      <c r="AB526">
        <v>3278250</v>
      </c>
      <c r="AC526">
        <v>1898140</v>
      </c>
      <c r="AD526">
        <v>1738960</v>
      </c>
      <c r="AE526">
        <v>1052190</v>
      </c>
      <c r="AF526">
        <v>1255360</v>
      </c>
      <c r="AG526">
        <v>710396</v>
      </c>
      <c r="AH526">
        <v>2117940</v>
      </c>
      <c r="AI526">
        <v>1389030</v>
      </c>
      <c r="AJ526">
        <v>1489350</v>
      </c>
      <c r="AK526">
        <v>1416440</v>
      </c>
      <c r="AL526">
        <v>1718900</v>
      </c>
      <c r="AM526">
        <v>2263820</v>
      </c>
      <c r="AN526">
        <v>1714660</v>
      </c>
      <c r="AO526">
        <v>699421</v>
      </c>
      <c r="AP526">
        <v>1154860</v>
      </c>
      <c r="AQ526">
        <v>1052390</v>
      </c>
    </row>
    <row r="527" spans="1:43">
      <c r="A527">
        <v>526</v>
      </c>
      <c r="B527" t="s">
        <v>1093</v>
      </c>
      <c r="C527" t="s">
        <v>1094</v>
      </c>
      <c r="D527">
        <v>7.1633199999999997E-4</v>
      </c>
      <c r="E527">
        <v>4</v>
      </c>
      <c r="F527">
        <v>4</v>
      </c>
      <c r="G527">
        <v>0</v>
      </c>
      <c r="H527">
        <v>28159.4</v>
      </c>
      <c r="I527">
        <v>32447</v>
      </c>
      <c r="J527">
        <v>37103.1</v>
      </c>
      <c r="K527">
        <v>41575.4</v>
      </c>
      <c r="L527">
        <v>23687.4</v>
      </c>
      <c r="M527">
        <v>22096</v>
      </c>
      <c r="N527">
        <v>61604.5</v>
      </c>
      <c r="O527">
        <v>40714.6</v>
      </c>
      <c r="P527">
        <v>36628.400000000001</v>
      </c>
      <c r="Q527">
        <v>34887.699999999997</v>
      </c>
      <c r="R527">
        <v>37279.5</v>
      </c>
      <c r="S527">
        <v>24743.1</v>
      </c>
      <c r="T527">
        <v>57826.6</v>
      </c>
      <c r="U527">
        <v>41786</v>
      </c>
      <c r="V527">
        <v>45982</v>
      </c>
      <c r="W527">
        <v>28567.200000000001</v>
      </c>
      <c r="X527">
        <v>11993.6</v>
      </c>
      <c r="Y527">
        <v>13061.7</v>
      </c>
      <c r="Z527">
        <v>90775.3</v>
      </c>
      <c r="AA527">
        <v>93924.2</v>
      </c>
      <c r="AB527">
        <v>99337.600000000006</v>
      </c>
      <c r="AC527">
        <v>53121.8</v>
      </c>
      <c r="AD527">
        <v>30630.6</v>
      </c>
      <c r="AE527">
        <v>51703.9</v>
      </c>
      <c r="AF527">
        <v>50015.9</v>
      </c>
      <c r="AG527">
        <v>17931.900000000001</v>
      </c>
      <c r="AH527">
        <v>52395</v>
      </c>
      <c r="AI527">
        <v>33121</v>
      </c>
      <c r="AJ527">
        <v>30960.400000000001</v>
      </c>
      <c r="AK527">
        <v>37579.300000000003</v>
      </c>
      <c r="AL527">
        <v>50910.8</v>
      </c>
      <c r="AM527">
        <v>80856.7</v>
      </c>
      <c r="AN527">
        <v>63660.800000000003</v>
      </c>
      <c r="AO527">
        <v>41011.699999999997</v>
      </c>
      <c r="AP527">
        <v>40667.599999999999</v>
      </c>
      <c r="AQ527">
        <v>20154.8</v>
      </c>
    </row>
    <row r="528" spans="1:43">
      <c r="A528">
        <v>527</v>
      </c>
      <c r="B528" t="s">
        <v>1095</v>
      </c>
      <c r="C528" t="s">
        <v>1096</v>
      </c>
      <c r="D528">
        <v>1.0476699999999999E-3</v>
      </c>
      <c r="E528">
        <v>6</v>
      </c>
      <c r="F528">
        <v>0</v>
      </c>
      <c r="G528">
        <v>6</v>
      </c>
      <c r="H528">
        <v>3567060</v>
      </c>
      <c r="I528">
        <v>3050130</v>
      </c>
      <c r="J528">
        <v>2710920</v>
      </c>
      <c r="K528">
        <v>4868690</v>
      </c>
      <c r="L528">
        <v>4606310</v>
      </c>
      <c r="M528">
        <v>4663760</v>
      </c>
      <c r="N528">
        <v>3197990</v>
      </c>
      <c r="O528">
        <v>2934270</v>
      </c>
      <c r="P528">
        <v>1960570</v>
      </c>
      <c r="Q528">
        <v>2090740</v>
      </c>
      <c r="R528">
        <v>1966090</v>
      </c>
      <c r="S528">
        <v>1834650</v>
      </c>
      <c r="T528">
        <v>3708330</v>
      </c>
      <c r="U528">
        <v>3644160</v>
      </c>
      <c r="V528">
        <v>3835680</v>
      </c>
      <c r="W528">
        <v>1540930</v>
      </c>
      <c r="X528">
        <v>1322430</v>
      </c>
      <c r="Y528">
        <v>1434300</v>
      </c>
      <c r="Z528">
        <v>5356780</v>
      </c>
      <c r="AA528">
        <v>5203050</v>
      </c>
      <c r="AB528">
        <v>4855520</v>
      </c>
      <c r="AC528">
        <v>4248140</v>
      </c>
      <c r="AD528">
        <v>3615570</v>
      </c>
      <c r="AE528">
        <v>2738960</v>
      </c>
      <c r="AF528">
        <v>2096470</v>
      </c>
      <c r="AG528">
        <v>1851880</v>
      </c>
      <c r="AH528">
        <v>791460</v>
      </c>
      <c r="AI528">
        <v>2192980</v>
      </c>
      <c r="AJ528">
        <v>2310590</v>
      </c>
      <c r="AK528">
        <v>1854930</v>
      </c>
      <c r="AL528">
        <v>3951850</v>
      </c>
      <c r="AM528">
        <v>4896580</v>
      </c>
      <c r="AN528">
        <v>3497310</v>
      </c>
      <c r="AO528">
        <v>2552520</v>
      </c>
      <c r="AP528">
        <v>3133440</v>
      </c>
      <c r="AQ528">
        <v>3188330</v>
      </c>
    </row>
    <row r="529" spans="1:43">
      <c r="A529">
        <v>528</v>
      </c>
      <c r="B529" t="s">
        <v>1097</v>
      </c>
      <c r="C529" t="s">
        <v>1098</v>
      </c>
      <c r="D529">
        <v>7.1633199999999997E-4</v>
      </c>
      <c r="E529">
        <v>12</v>
      </c>
      <c r="F529">
        <v>12</v>
      </c>
      <c r="G529">
        <v>0</v>
      </c>
      <c r="H529">
        <v>145773</v>
      </c>
      <c r="I529">
        <v>135948</v>
      </c>
      <c r="J529">
        <v>154148</v>
      </c>
      <c r="K529">
        <v>150321</v>
      </c>
      <c r="L529">
        <v>138102</v>
      </c>
      <c r="M529">
        <v>140413</v>
      </c>
      <c r="N529">
        <v>207664</v>
      </c>
      <c r="O529">
        <v>235446</v>
      </c>
      <c r="P529">
        <v>234122</v>
      </c>
      <c r="Q529">
        <v>113346</v>
      </c>
      <c r="R529">
        <v>93273.5</v>
      </c>
      <c r="S529">
        <v>140643</v>
      </c>
      <c r="T529">
        <v>224560</v>
      </c>
      <c r="U529">
        <v>295997</v>
      </c>
      <c r="V529">
        <v>319859</v>
      </c>
      <c r="W529">
        <v>103898</v>
      </c>
      <c r="X529">
        <v>122232</v>
      </c>
      <c r="Y529">
        <v>141531</v>
      </c>
      <c r="Z529">
        <v>164338</v>
      </c>
      <c r="AA529">
        <v>175328</v>
      </c>
      <c r="AB529">
        <v>202725</v>
      </c>
      <c r="AC529">
        <v>134081</v>
      </c>
      <c r="AD529">
        <v>163042</v>
      </c>
      <c r="AE529">
        <v>164881</v>
      </c>
      <c r="AF529">
        <v>123806</v>
      </c>
      <c r="AG529">
        <v>136712</v>
      </c>
      <c r="AH529">
        <v>123339</v>
      </c>
      <c r="AI529">
        <v>63571.199999999997</v>
      </c>
      <c r="AJ529">
        <v>83210.600000000006</v>
      </c>
      <c r="AK529">
        <v>100253</v>
      </c>
      <c r="AL529">
        <v>111717</v>
      </c>
      <c r="AM529">
        <v>167617</v>
      </c>
      <c r="AN529">
        <v>118987</v>
      </c>
      <c r="AO529">
        <v>76059.899999999994</v>
      </c>
      <c r="AP529">
        <v>66833.899999999994</v>
      </c>
      <c r="AQ529">
        <v>104871</v>
      </c>
    </row>
    <row r="530" spans="1:43">
      <c r="A530">
        <v>529</v>
      </c>
      <c r="B530" t="s">
        <v>1099</v>
      </c>
      <c r="C530" t="s">
        <v>1100</v>
      </c>
      <c r="D530">
        <v>2.7902199999999999E-2</v>
      </c>
      <c r="E530">
        <v>1</v>
      </c>
      <c r="F530">
        <v>1</v>
      </c>
      <c r="G530">
        <v>0</v>
      </c>
      <c r="H530">
        <v>119218</v>
      </c>
      <c r="I530" t="s">
        <v>44</v>
      </c>
      <c r="J530" t="s">
        <v>44</v>
      </c>
      <c r="K530" t="s">
        <v>44</v>
      </c>
      <c r="L530">
        <v>109008</v>
      </c>
      <c r="M530">
        <v>78329.7</v>
      </c>
      <c r="N530" t="s">
        <v>44</v>
      </c>
      <c r="O530" t="s">
        <v>44</v>
      </c>
      <c r="P530">
        <v>110488</v>
      </c>
      <c r="Q530" t="s">
        <v>44</v>
      </c>
      <c r="R530" t="s">
        <v>44</v>
      </c>
      <c r="S530">
        <v>211308</v>
      </c>
      <c r="T530">
        <v>100107</v>
      </c>
      <c r="U530" t="s">
        <v>44</v>
      </c>
      <c r="V530">
        <v>278576</v>
      </c>
      <c r="W530">
        <v>56189.8</v>
      </c>
      <c r="X530">
        <v>169599</v>
      </c>
      <c r="Y530" t="s">
        <v>44</v>
      </c>
      <c r="Z530">
        <v>237423</v>
      </c>
      <c r="AA530" t="s">
        <v>44</v>
      </c>
      <c r="AB530">
        <v>245841</v>
      </c>
      <c r="AC530">
        <v>301309</v>
      </c>
      <c r="AD530">
        <v>330083</v>
      </c>
      <c r="AE530">
        <v>182002</v>
      </c>
      <c r="AF530">
        <v>205203</v>
      </c>
      <c r="AG530">
        <v>160130</v>
      </c>
      <c r="AH530" t="s">
        <v>44</v>
      </c>
      <c r="AI530" t="s">
        <v>44</v>
      </c>
      <c r="AJ530" t="s">
        <v>44</v>
      </c>
      <c r="AK530" t="s">
        <v>44</v>
      </c>
      <c r="AL530">
        <v>56027.9</v>
      </c>
      <c r="AM530">
        <v>327489</v>
      </c>
      <c r="AN530">
        <v>265173</v>
      </c>
      <c r="AO530">
        <v>100284</v>
      </c>
      <c r="AP530" t="s">
        <v>44</v>
      </c>
      <c r="AQ530" t="s">
        <v>44</v>
      </c>
    </row>
    <row r="531" spans="1:43">
      <c r="A531">
        <v>530</v>
      </c>
      <c r="B531" t="s">
        <v>1101</v>
      </c>
      <c r="C531" t="s">
        <v>1102</v>
      </c>
      <c r="D531">
        <v>7.1633199999999997E-4</v>
      </c>
      <c r="E531">
        <v>7</v>
      </c>
      <c r="F531">
        <v>7</v>
      </c>
      <c r="G531">
        <v>0</v>
      </c>
      <c r="H531">
        <v>706486</v>
      </c>
      <c r="I531">
        <v>594784</v>
      </c>
      <c r="J531">
        <v>569659</v>
      </c>
      <c r="K531">
        <v>677427</v>
      </c>
      <c r="L531">
        <v>630940</v>
      </c>
      <c r="M531">
        <v>788530</v>
      </c>
      <c r="N531">
        <v>993600</v>
      </c>
      <c r="O531">
        <v>1019110</v>
      </c>
      <c r="P531">
        <v>829791</v>
      </c>
      <c r="Q531">
        <v>503203</v>
      </c>
      <c r="R531">
        <v>450942</v>
      </c>
      <c r="S531">
        <v>571468</v>
      </c>
      <c r="T531">
        <v>702129</v>
      </c>
      <c r="U531">
        <v>848965</v>
      </c>
      <c r="V531">
        <v>830202</v>
      </c>
      <c r="W531">
        <v>331685</v>
      </c>
      <c r="X531">
        <v>435232</v>
      </c>
      <c r="Y531">
        <v>405611</v>
      </c>
      <c r="Z531">
        <v>904490</v>
      </c>
      <c r="AA531">
        <v>795894</v>
      </c>
      <c r="AB531">
        <v>837277</v>
      </c>
      <c r="AC531">
        <v>584812</v>
      </c>
      <c r="AD531">
        <v>412000</v>
      </c>
      <c r="AE531">
        <v>465753</v>
      </c>
      <c r="AF531">
        <v>623998</v>
      </c>
      <c r="AG531">
        <v>562524</v>
      </c>
      <c r="AH531">
        <v>734650</v>
      </c>
      <c r="AI531">
        <v>662038</v>
      </c>
      <c r="AJ531">
        <v>728162</v>
      </c>
      <c r="AK531">
        <v>670039</v>
      </c>
      <c r="AL531">
        <v>629389</v>
      </c>
      <c r="AM531">
        <v>707278</v>
      </c>
      <c r="AN531">
        <v>594103</v>
      </c>
      <c r="AO531">
        <v>262294</v>
      </c>
      <c r="AP531">
        <v>366861</v>
      </c>
      <c r="AQ531">
        <v>260597</v>
      </c>
    </row>
    <row r="532" spans="1:43">
      <c r="A532">
        <v>531</v>
      </c>
      <c r="B532" t="s">
        <v>1103</v>
      </c>
      <c r="C532" t="s">
        <v>1104</v>
      </c>
      <c r="D532">
        <v>7.1633199999999997E-4</v>
      </c>
      <c r="E532">
        <v>5</v>
      </c>
      <c r="F532">
        <v>5</v>
      </c>
      <c r="G532">
        <v>0</v>
      </c>
      <c r="H532">
        <v>336059</v>
      </c>
      <c r="I532">
        <v>306914</v>
      </c>
      <c r="J532">
        <v>310149</v>
      </c>
      <c r="K532">
        <v>211025</v>
      </c>
      <c r="L532">
        <v>194203</v>
      </c>
      <c r="M532">
        <v>185493</v>
      </c>
      <c r="N532">
        <v>388089</v>
      </c>
      <c r="O532">
        <v>397543</v>
      </c>
      <c r="P532">
        <v>410549</v>
      </c>
      <c r="Q532">
        <v>187219</v>
      </c>
      <c r="R532">
        <v>255865</v>
      </c>
      <c r="S532">
        <v>248321</v>
      </c>
      <c r="T532">
        <v>364137</v>
      </c>
      <c r="U532">
        <v>476443</v>
      </c>
      <c r="V532">
        <v>417773</v>
      </c>
      <c r="W532">
        <v>179241</v>
      </c>
      <c r="X532">
        <v>230360</v>
      </c>
      <c r="Y532">
        <v>185848</v>
      </c>
      <c r="Z532">
        <v>354315</v>
      </c>
      <c r="AA532">
        <v>289525</v>
      </c>
      <c r="AB532">
        <v>385107</v>
      </c>
      <c r="AC532">
        <v>175187</v>
      </c>
      <c r="AD532">
        <v>182717</v>
      </c>
      <c r="AE532">
        <v>200438</v>
      </c>
      <c r="AF532">
        <v>217121</v>
      </c>
      <c r="AG532">
        <v>253900</v>
      </c>
      <c r="AH532">
        <v>270158</v>
      </c>
      <c r="AI532">
        <v>102614</v>
      </c>
      <c r="AJ532">
        <v>164003</v>
      </c>
      <c r="AK532">
        <v>180304</v>
      </c>
      <c r="AL532">
        <v>205663</v>
      </c>
      <c r="AM532">
        <v>314819</v>
      </c>
      <c r="AN532">
        <v>205723</v>
      </c>
      <c r="AO532">
        <v>123520</v>
      </c>
      <c r="AP532">
        <v>120834</v>
      </c>
      <c r="AQ532">
        <v>167393</v>
      </c>
    </row>
    <row r="533" spans="1:43">
      <c r="A533">
        <v>532</v>
      </c>
      <c r="B533" t="s">
        <v>1105</v>
      </c>
      <c r="C533" t="s">
        <v>1106</v>
      </c>
      <c r="D533">
        <v>1.90749E-3</v>
      </c>
      <c r="E533">
        <v>6</v>
      </c>
      <c r="F533">
        <v>6</v>
      </c>
      <c r="G533">
        <v>0</v>
      </c>
      <c r="H533">
        <v>169086</v>
      </c>
      <c r="I533">
        <v>144360</v>
      </c>
      <c r="J533">
        <v>165297</v>
      </c>
      <c r="K533">
        <v>156280</v>
      </c>
      <c r="L533">
        <v>142819</v>
      </c>
      <c r="M533">
        <v>158301</v>
      </c>
      <c r="N533">
        <v>164638</v>
      </c>
      <c r="O533">
        <v>190573</v>
      </c>
      <c r="P533">
        <v>187151</v>
      </c>
      <c r="Q533">
        <v>60318</v>
      </c>
      <c r="R533">
        <v>61602.3</v>
      </c>
      <c r="S533">
        <v>46426.400000000001</v>
      </c>
      <c r="T533">
        <v>176690</v>
      </c>
      <c r="U533">
        <v>197337</v>
      </c>
      <c r="V533">
        <v>200565</v>
      </c>
      <c r="W533">
        <v>60411.8</v>
      </c>
      <c r="X533">
        <v>51644.800000000003</v>
      </c>
      <c r="Y533">
        <v>59704.800000000003</v>
      </c>
      <c r="Z533">
        <v>233436</v>
      </c>
      <c r="AA533">
        <v>251388</v>
      </c>
      <c r="AB533">
        <v>211858</v>
      </c>
      <c r="AC533">
        <v>79505.5</v>
      </c>
      <c r="AD533">
        <v>99746.4</v>
      </c>
      <c r="AE533">
        <v>78879.199999999997</v>
      </c>
      <c r="AF533">
        <v>99718.2</v>
      </c>
      <c r="AG533">
        <v>82331.600000000006</v>
      </c>
      <c r="AH533">
        <v>99056.6</v>
      </c>
      <c r="AI533">
        <v>39311.1</v>
      </c>
      <c r="AJ533">
        <v>73317.899999999994</v>
      </c>
      <c r="AK533">
        <v>97571.7</v>
      </c>
      <c r="AL533">
        <v>95245.6</v>
      </c>
      <c r="AM533">
        <v>151156</v>
      </c>
      <c r="AN533">
        <v>98278.5</v>
      </c>
      <c r="AO533">
        <v>17149.5</v>
      </c>
      <c r="AP533">
        <v>55603.6</v>
      </c>
      <c r="AQ533">
        <v>68736.5</v>
      </c>
    </row>
    <row r="534" spans="1:43">
      <c r="A534">
        <v>533</v>
      </c>
      <c r="B534" t="s">
        <v>1107</v>
      </c>
      <c r="C534" t="s">
        <v>1108</v>
      </c>
      <c r="D534">
        <v>7.1633199999999997E-4</v>
      </c>
      <c r="E534">
        <v>10</v>
      </c>
      <c r="F534">
        <v>10</v>
      </c>
      <c r="G534">
        <v>0</v>
      </c>
      <c r="H534">
        <v>905791</v>
      </c>
      <c r="I534">
        <v>719091</v>
      </c>
      <c r="J534">
        <v>795893</v>
      </c>
      <c r="K534">
        <v>1304870</v>
      </c>
      <c r="L534">
        <v>1022720</v>
      </c>
      <c r="M534">
        <v>1182260</v>
      </c>
      <c r="N534">
        <v>950187</v>
      </c>
      <c r="O534">
        <v>1006710</v>
      </c>
      <c r="P534">
        <v>984568</v>
      </c>
      <c r="Q534">
        <v>935725</v>
      </c>
      <c r="R534">
        <v>837967</v>
      </c>
      <c r="S534">
        <v>1019330</v>
      </c>
      <c r="T534">
        <v>557735</v>
      </c>
      <c r="U534">
        <v>644579</v>
      </c>
      <c r="V534">
        <v>559924</v>
      </c>
      <c r="W534">
        <v>508214</v>
      </c>
      <c r="X534">
        <v>512776</v>
      </c>
      <c r="Y534">
        <v>631098</v>
      </c>
      <c r="Z534">
        <v>1168700</v>
      </c>
      <c r="AA534">
        <v>969880</v>
      </c>
      <c r="AB534">
        <v>1247610</v>
      </c>
      <c r="AC534">
        <v>1069780</v>
      </c>
      <c r="AD534">
        <v>880329</v>
      </c>
      <c r="AE534">
        <v>1090090</v>
      </c>
      <c r="AF534">
        <v>551482</v>
      </c>
      <c r="AG534">
        <v>664373</v>
      </c>
      <c r="AH534">
        <v>674664</v>
      </c>
      <c r="AI534">
        <v>623916</v>
      </c>
      <c r="AJ534">
        <v>617472</v>
      </c>
      <c r="AK534">
        <v>696450</v>
      </c>
      <c r="AL534">
        <v>594565</v>
      </c>
      <c r="AM534">
        <v>1119180</v>
      </c>
      <c r="AN534">
        <v>623412</v>
      </c>
      <c r="AO534">
        <v>455525</v>
      </c>
      <c r="AP534">
        <v>668764</v>
      </c>
      <c r="AQ534">
        <v>684652</v>
      </c>
    </row>
    <row r="535" spans="1:43">
      <c r="A535">
        <v>534</v>
      </c>
      <c r="B535" t="s">
        <v>1109</v>
      </c>
      <c r="C535" t="s">
        <v>1110</v>
      </c>
      <c r="D535">
        <v>7.1633199999999997E-4</v>
      </c>
      <c r="E535">
        <v>20</v>
      </c>
      <c r="F535">
        <v>20</v>
      </c>
      <c r="G535">
        <v>0</v>
      </c>
      <c r="H535">
        <v>1191520</v>
      </c>
      <c r="I535">
        <v>1089690</v>
      </c>
      <c r="J535">
        <v>1205250</v>
      </c>
      <c r="K535">
        <v>1354620</v>
      </c>
      <c r="L535">
        <v>1202670</v>
      </c>
      <c r="M535">
        <v>1410200</v>
      </c>
      <c r="N535">
        <v>1317000</v>
      </c>
      <c r="O535">
        <v>1251520</v>
      </c>
      <c r="P535">
        <v>1298990</v>
      </c>
      <c r="Q535">
        <v>1132590</v>
      </c>
      <c r="R535">
        <v>1040300</v>
      </c>
      <c r="S535">
        <v>1259420</v>
      </c>
      <c r="T535">
        <v>1104430</v>
      </c>
      <c r="U535">
        <v>1298180</v>
      </c>
      <c r="V535">
        <v>1342820</v>
      </c>
      <c r="W535">
        <v>906308</v>
      </c>
      <c r="X535">
        <v>1055150</v>
      </c>
      <c r="Y535">
        <v>1073100</v>
      </c>
      <c r="Z535">
        <v>1377620</v>
      </c>
      <c r="AA535">
        <v>1265730</v>
      </c>
      <c r="AB535">
        <v>1455520</v>
      </c>
      <c r="AC535">
        <v>1028970</v>
      </c>
      <c r="AD535">
        <v>1026460</v>
      </c>
      <c r="AE535">
        <v>1059160</v>
      </c>
      <c r="AF535">
        <v>988900</v>
      </c>
      <c r="AG535">
        <v>1047940</v>
      </c>
      <c r="AH535">
        <v>1091290</v>
      </c>
      <c r="AI535">
        <v>954604</v>
      </c>
      <c r="AJ535">
        <v>1018770</v>
      </c>
      <c r="AK535">
        <v>1059190</v>
      </c>
      <c r="AL535">
        <v>1007820</v>
      </c>
      <c r="AM535">
        <v>1468870</v>
      </c>
      <c r="AN535">
        <v>1043350</v>
      </c>
      <c r="AO535">
        <v>797012</v>
      </c>
      <c r="AP535">
        <v>1040760</v>
      </c>
      <c r="AQ535">
        <v>1096460</v>
      </c>
    </row>
    <row r="536" spans="1:43">
      <c r="A536">
        <v>535</v>
      </c>
      <c r="B536" t="s">
        <v>1111</v>
      </c>
      <c r="C536" t="s">
        <v>1112</v>
      </c>
      <c r="D536">
        <v>7.1633199999999997E-4</v>
      </c>
      <c r="E536">
        <v>5</v>
      </c>
      <c r="F536">
        <v>5</v>
      </c>
      <c r="G536">
        <v>0</v>
      </c>
      <c r="H536">
        <v>264521</v>
      </c>
      <c r="I536">
        <v>265011</v>
      </c>
      <c r="J536">
        <v>306509</v>
      </c>
      <c r="K536">
        <v>144560</v>
      </c>
      <c r="L536">
        <v>148439</v>
      </c>
      <c r="M536">
        <v>190997</v>
      </c>
      <c r="N536">
        <v>335126</v>
      </c>
      <c r="O536">
        <v>347272</v>
      </c>
      <c r="P536">
        <v>360558</v>
      </c>
      <c r="Q536">
        <v>193460</v>
      </c>
      <c r="R536">
        <v>198204</v>
      </c>
      <c r="S536">
        <v>168995</v>
      </c>
      <c r="T536">
        <v>410399</v>
      </c>
      <c r="U536">
        <v>403991</v>
      </c>
      <c r="V536">
        <v>534567</v>
      </c>
      <c r="W536">
        <v>196673</v>
      </c>
      <c r="X536">
        <v>194223</v>
      </c>
      <c r="Y536">
        <v>223688</v>
      </c>
      <c r="Z536">
        <v>522430</v>
      </c>
      <c r="AA536">
        <v>641123</v>
      </c>
      <c r="AB536">
        <v>656930</v>
      </c>
      <c r="AC536">
        <v>325484</v>
      </c>
      <c r="AD536">
        <v>338731</v>
      </c>
      <c r="AE536">
        <v>338303</v>
      </c>
      <c r="AF536">
        <v>466698</v>
      </c>
      <c r="AG536">
        <v>392296</v>
      </c>
      <c r="AH536">
        <v>526627</v>
      </c>
      <c r="AI536">
        <v>248874</v>
      </c>
      <c r="AJ536">
        <v>232899</v>
      </c>
      <c r="AK536">
        <v>345488</v>
      </c>
      <c r="AL536">
        <v>457053</v>
      </c>
      <c r="AM536">
        <v>662536</v>
      </c>
      <c r="AN536">
        <v>487118</v>
      </c>
      <c r="AO536">
        <v>164718</v>
      </c>
      <c r="AP536">
        <v>255629</v>
      </c>
      <c r="AQ536">
        <v>282459</v>
      </c>
    </row>
    <row r="537" spans="1:43">
      <c r="A537">
        <v>536</v>
      </c>
      <c r="B537" t="s">
        <v>1113</v>
      </c>
      <c r="C537" t="s">
        <v>1114</v>
      </c>
      <c r="D537">
        <v>7.1633199999999997E-4</v>
      </c>
      <c r="E537">
        <v>6</v>
      </c>
      <c r="F537">
        <v>6</v>
      </c>
      <c r="G537">
        <v>0</v>
      </c>
      <c r="H537">
        <v>931049</v>
      </c>
      <c r="I537">
        <v>972159</v>
      </c>
      <c r="J537">
        <v>1022620</v>
      </c>
      <c r="K537">
        <v>899930</v>
      </c>
      <c r="L537">
        <v>941994</v>
      </c>
      <c r="M537">
        <v>1164900</v>
      </c>
      <c r="N537">
        <v>1046390</v>
      </c>
      <c r="O537">
        <v>914003</v>
      </c>
      <c r="P537">
        <v>1022300</v>
      </c>
      <c r="Q537">
        <v>285954</v>
      </c>
      <c r="R537">
        <v>441486</v>
      </c>
      <c r="S537">
        <v>517040</v>
      </c>
      <c r="T537">
        <v>1100380</v>
      </c>
      <c r="U537">
        <v>1422420</v>
      </c>
      <c r="V537">
        <v>1279480</v>
      </c>
      <c r="W537">
        <v>427796</v>
      </c>
      <c r="X537">
        <v>493068</v>
      </c>
      <c r="Y537">
        <v>530624</v>
      </c>
      <c r="Z537">
        <v>1076840</v>
      </c>
      <c r="AA537">
        <v>1098760</v>
      </c>
      <c r="AB537">
        <v>1457350</v>
      </c>
      <c r="AC537">
        <v>798362</v>
      </c>
      <c r="AD537">
        <v>854987</v>
      </c>
      <c r="AE537">
        <v>929071</v>
      </c>
      <c r="AF537">
        <v>797519</v>
      </c>
      <c r="AG537">
        <v>869434</v>
      </c>
      <c r="AH537">
        <v>1043190</v>
      </c>
      <c r="AI537">
        <v>526913</v>
      </c>
      <c r="AJ537">
        <v>465137</v>
      </c>
      <c r="AK537">
        <v>559587</v>
      </c>
      <c r="AL537">
        <v>664258</v>
      </c>
      <c r="AM537">
        <v>1031420</v>
      </c>
      <c r="AN537">
        <v>1023520</v>
      </c>
      <c r="AO537">
        <v>227676</v>
      </c>
      <c r="AP537">
        <v>351359</v>
      </c>
      <c r="AQ537">
        <v>281097</v>
      </c>
    </row>
    <row r="538" spans="1:43">
      <c r="A538">
        <v>537</v>
      </c>
      <c r="B538" t="s">
        <v>1115</v>
      </c>
      <c r="C538" t="s">
        <v>1116</v>
      </c>
      <c r="D538">
        <v>2.3624800000000001E-2</v>
      </c>
      <c r="E538">
        <v>1</v>
      </c>
      <c r="F538">
        <v>1</v>
      </c>
      <c r="G538">
        <v>0</v>
      </c>
      <c r="H538">
        <v>523779</v>
      </c>
      <c r="I538">
        <v>513108</v>
      </c>
      <c r="J538">
        <v>579750</v>
      </c>
      <c r="K538">
        <v>649291</v>
      </c>
      <c r="L538">
        <v>585522</v>
      </c>
      <c r="M538">
        <v>753063</v>
      </c>
      <c r="N538">
        <v>632247</v>
      </c>
      <c r="O538">
        <v>541414</v>
      </c>
      <c r="P538">
        <v>779889</v>
      </c>
      <c r="Q538">
        <v>305735</v>
      </c>
      <c r="R538">
        <v>351631</v>
      </c>
      <c r="S538">
        <v>354124</v>
      </c>
      <c r="T538">
        <v>657513</v>
      </c>
      <c r="U538">
        <v>704493</v>
      </c>
      <c r="V538">
        <v>796074</v>
      </c>
      <c r="W538">
        <v>296877</v>
      </c>
      <c r="X538">
        <v>315690</v>
      </c>
      <c r="Y538">
        <v>226963</v>
      </c>
      <c r="Z538">
        <v>363390</v>
      </c>
      <c r="AA538">
        <v>446711</v>
      </c>
      <c r="AB538">
        <v>495613</v>
      </c>
      <c r="AC538">
        <v>381991</v>
      </c>
      <c r="AD538">
        <v>337735</v>
      </c>
      <c r="AE538">
        <v>479252</v>
      </c>
      <c r="AF538">
        <v>334126</v>
      </c>
      <c r="AG538">
        <v>372526</v>
      </c>
      <c r="AH538">
        <v>487533</v>
      </c>
      <c r="AI538">
        <v>287115</v>
      </c>
      <c r="AJ538">
        <v>172154</v>
      </c>
      <c r="AK538">
        <v>368830</v>
      </c>
      <c r="AL538">
        <v>224238</v>
      </c>
      <c r="AM538">
        <v>296484</v>
      </c>
      <c r="AN538">
        <v>188122</v>
      </c>
      <c r="AO538">
        <v>108949</v>
      </c>
      <c r="AP538">
        <v>126632</v>
      </c>
      <c r="AQ538" t="s">
        <v>44</v>
      </c>
    </row>
    <row r="539" spans="1:43">
      <c r="A539">
        <v>538</v>
      </c>
      <c r="B539" t="s">
        <v>1117</v>
      </c>
      <c r="C539" t="s">
        <v>1118</v>
      </c>
      <c r="D539">
        <v>7.1633199999999997E-4</v>
      </c>
      <c r="E539">
        <v>7</v>
      </c>
      <c r="F539">
        <v>7</v>
      </c>
      <c r="G539">
        <v>0</v>
      </c>
      <c r="H539">
        <v>326386</v>
      </c>
      <c r="I539">
        <v>308319</v>
      </c>
      <c r="J539">
        <v>312581</v>
      </c>
      <c r="K539">
        <v>328295</v>
      </c>
      <c r="L539">
        <v>324519</v>
      </c>
      <c r="M539">
        <v>322201</v>
      </c>
      <c r="N539">
        <v>244970</v>
      </c>
      <c r="O539">
        <v>295792</v>
      </c>
      <c r="P539">
        <v>299608</v>
      </c>
      <c r="Q539">
        <v>183019</v>
      </c>
      <c r="R539">
        <v>182656</v>
      </c>
      <c r="S539">
        <v>210361</v>
      </c>
      <c r="T539">
        <v>254395</v>
      </c>
      <c r="U539">
        <v>313595</v>
      </c>
      <c r="V539">
        <v>315795</v>
      </c>
      <c r="W539">
        <v>136059</v>
      </c>
      <c r="X539">
        <v>129242</v>
      </c>
      <c r="Y539">
        <v>148482</v>
      </c>
      <c r="Z539">
        <v>428908</v>
      </c>
      <c r="AA539">
        <v>444785</v>
      </c>
      <c r="AB539">
        <v>484629</v>
      </c>
      <c r="AC539">
        <v>309978</v>
      </c>
      <c r="AD539">
        <v>295561</v>
      </c>
      <c r="AE539">
        <v>314732</v>
      </c>
      <c r="AF539">
        <v>229150</v>
      </c>
      <c r="AG539">
        <v>228578</v>
      </c>
      <c r="AH539">
        <v>251937</v>
      </c>
      <c r="AI539">
        <v>200338</v>
      </c>
      <c r="AJ539">
        <v>223131</v>
      </c>
      <c r="AK539">
        <v>212081</v>
      </c>
      <c r="AL539">
        <v>227641</v>
      </c>
      <c r="AM539">
        <v>296134</v>
      </c>
      <c r="AN539">
        <v>266667</v>
      </c>
      <c r="AO539">
        <v>164825</v>
      </c>
      <c r="AP539">
        <v>211429</v>
      </c>
      <c r="AQ539">
        <v>226432</v>
      </c>
    </row>
    <row r="540" spans="1:43">
      <c r="A540">
        <v>539</v>
      </c>
      <c r="B540" t="s">
        <v>1119</v>
      </c>
      <c r="C540" t="s">
        <v>1120</v>
      </c>
      <c r="D540">
        <v>1.03093E-2</v>
      </c>
      <c r="E540">
        <v>2</v>
      </c>
      <c r="F540">
        <v>2</v>
      </c>
      <c r="G540">
        <v>0</v>
      </c>
      <c r="H540">
        <v>251504</v>
      </c>
      <c r="I540">
        <v>372081</v>
      </c>
      <c r="J540">
        <v>205881</v>
      </c>
      <c r="K540">
        <v>391523</v>
      </c>
      <c r="L540">
        <v>335723</v>
      </c>
      <c r="M540">
        <v>358351</v>
      </c>
      <c r="N540">
        <v>428880</v>
      </c>
      <c r="O540">
        <v>512663</v>
      </c>
      <c r="P540">
        <v>428041</v>
      </c>
      <c r="Q540">
        <v>357512</v>
      </c>
      <c r="R540">
        <v>288713</v>
      </c>
      <c r="S540">
        <v>287863</v>
      </c>
      <c r="T540">
        <v>305132</v>
      </c>
      <c r="U540">
        <v>402527</v>
      </c>
      <c r="V540">
        <v>461649</v>
      </c>
      <c r="W540">
        <v>197014</v>
      </c>
      <c r="X540">
        <v>288716</v>
      </c>
      <c r="Y540">
        <v>235557</v>
      </c>
      <c r="Z540">
        <v>422409</v>
      </c>
      <c r="AA540">
        <v>417120</v>
      </c>
      <c r="AB540">
        <v>603369</v>
      </c>
      <c r="AC540">
        <v>316039</v>
      </c>
      <c r="AD540">
        <v>301119</v>
      </c>
      <c r="AE540">
        <v>459292</v>
      </c>
      <c r="AF540">
        <v>458556</v>
      </c>
      <c r="AG540">
        <v>307189</v>
      </c>
      <c r="AH540">
        <v>575894</v>
      </c>
      <c r="AI540">
        <v>239904</v>
      </c>
      <c r="AJ540">
        <v>340412</v>
      </c>
      <c r="AK540">
        <v>310488</v>
      </c>
      <c r="AL540">
        <v>339687</v>
      </c>
      <c r="AM540">
        <v>447900</v>
      </c>
      <c r="AN540">
        <v>356927</v>
      </c>
      <c r="AO540">
        <v>219893</v>
      </c>
      <c r="AP540">
        <v>332584</v>
      </c>
      <c r="AQ540">
        <v>388283</v>
      </c>
    </row>
    <row r="541" spans="1:43">
      <c r="A541">
        <v>540</v>
      </c>
      <c r="B541" t="s">
        <v>1121</v>
      </c>
      <c r="C541" t="s">
        <v>1122</v>
      </c>
      <c r="D541">
        <v>2.8550499999999999E-2</v>
      </c>
      <c r="E541">
        <v>2</v>
      </c>
      <c r="F541">
        <v>2</v>
      </c>
      <c r="G541">
        <v>0</v>
      </c>
      <c r="H541">
        <v>143463</v>
      </c>
      <c r="I541">
        <v>139232</v>
      </c>
      <c r="J541">
        <v>146631</v>
      </c>
      <c r="K541">
        <v>41980.3</v>
      </c>
      <c r="L541">
        <v>79267.899999999994</v>
      </c>
      <c r="M541">
        <v>49266.2</v>
      </c>
      <c r="N541">
        <v>87924.5</v>
      </c>
      <c r="O541">
        <v>141183</v>
      </c>
      <c r="P541">
        <v>118743</v>
      </c>
      <c r="Q541" t="s">
        <v>44</v>
      </c>
      <c r="R541">
        <v>17197.7</v>
      </c>
      <c r="S541">
        <v>46060.1</v>
      </c>
      <c r="T541">
        <v>67886.3</v>
      </c>
      <c r="U541">
        <v>108364</v>
      </c>
      <c r="V541">
        <v>94228.5</v>
      </c>
      <c r="W541" t="s">
        <v>44</v>
      </c>
      <c r="X541">
        <v>35904.1</v>
      </c>
      <c r="Y541">
        <v>38966.800000000003</v>
      </c>
      <c r="Z541">
        <v>145503</v>
      </c>
      <c r="AA541">
        <v>161466</v>
      </c>
      <c r="AB541">
        <v>179585</v>
      </c>
      <c r="AC541" t="s">
        <v>44</v>
      </c>
      <c r="AD541" t="s">
        <v>44</v>
      </c>
      <c r="AE541" t="s">
        <v>44</v>
      </c>
      <c r="AF541">
        <v>39813.599999999999</v>
      </c>
      <c r="AG541">
        <v>71212.600000000006</v>
      </c>
      <c r="AH541">
        <v>24959.8</v>
      </c>
      <c r="AI541" t="s">
        <v>44</v>
      </c>
      <c r="AJ541" t="s">
        <v>44</v>
      </c>
      <c r="AK541">
        <v>12197.3</v>
      </c>
      <c r="AL541">
        <v>117381</v>
      </c>
      <c r="AM541">
        <v>155413</v>
      </c>
      <c r="AN541">
        <v>136092</v>
      </c>
      <c r="AO541">
        <v>16553.7</v>
      </c>
      <c r="AP541">
        <v>40020.5</v>
      </c>
      <c r="AQ541">
        <v>48261.4</v>
      </c>
    </row>
    <row r="542" spans="1:43">
      <c r="A542">
        <v>541</v>
      </c>
      <c r="B542" t="s">
        <v>1123</v>
      </c>
      <c r="C542" t="s">
        <v>1124</v>
      </c>
      <c r="D542">
        <v>2.23824E-2</v>
      </c>
      <c r="E542">
        <v>1</v>
      </c>
      <c r="F542">
        <v>1</v>
      </c>
      <c r="G542">
        <v>0</v>
      </c>
      <c r="H542">
        <v>64142.3</v>
      </c>
      <c r="I542">
        <v>59748.5</v>
      </c>
      <c r="J542" t="s">
        <v>44</v>
      </c>
      <c r="K542" t="s">
        <v>44</v>
      </c>
      <c r="L542" t="s">
        <v>44</v>
      </c>
      <c r="M542" t="s">
        <v>44</v>
      </c>
      <c r="N542">
        <v>93454.399999999994</v>
      </c>
      <c r="O542">
        <v>62276.1</v>
      </c>
      <c r="P542" t="s">
        <v>44</v>
      </c>
      <c r="Q542">
        <v>78984.399999999994</v>
      </c>
      <c r="R542" t="s">
        <v>44</v>
      </c>
      <c r="S542" t="s">
        <v>44</v>
      </c>
      <c r="T542">
        <v>101737</v>
      </c>
      <c r="U542">
        <v>68052.600000000006</v>
      </c>
      <c r="V542" t="s">
        <v>44</v>
      </c>
      <c r="W542">
        <v>41234.699999999997</v>
      </c>
      <c r="X542">
        <v>50135.3</v>
      </c>
      <c r="Y542" t="s">
        <v>44</v>
      </c>
      <c r="Z542" t="s">
        <v>44</v>
      </c>
      <c r="AA542" t="s">
        <v>44</v>
      </c>
      <c r="AB542" t="s">
        <v>44</v>
      </c>
      <c r="AC542">
        <v>97043</v>
      </c>
      <c r="AD542">
        <v>33466.199999999997</v>
      </c>
      <c r="AE542" t="s">
        <v>44</v>
      </c>
      <c r="AF542">
        <v>56366</v>
      </c>
      <c r="AG542" t="s">
        <v>44</v>
      </c>
      <c r="AH542" t="s">
        <v>44</v>
      </c>
      <c r="AI542">
        <v>37081.9</v>
      </c>
      <c r="AJ542" t="s">
        <v>44</v>
      </c>
      <c r="AK542" t="s">
        <v>44</v>
      </c>
      <c r="AL542">
        <v>72538.899999999994</v>
      </c>
      <c r="AM542" t="s">
        <v>44</v>
      </c>
      <c r="AN542" t="s">
        <v>44</v>
      </c>
      <c r="AO542">
        <v>88300.800000000003</v>
      </c>
      <c r="AP542" t="s">
        <v>44</v>
      </c>
      <c r="AQ542" t="s">
        <v>44</v>
      </c>
    </row>
    <row r="543" spans="1:43">
      <c r="A543">
        <v>542</v>
      </c>
      <c r="B543" t="s">
        <v>1125</v>
      </c>
      <c r="C543" t="s">
        <v>1126</v>
      </c>
      <c r="D543">
        <v>7.1633199999999997E-4</v>
      </c>
      <c r="E543">
        <v>5</v>
      </c>
      <c r="F543">
        <v>3</v>
      </c>
      <c r="G543">
        <v>2</v>
      </c>
      <c r="H543">
        <v>724401</v>
      </c>
      <c r="I543">
        <v>528480</v>
      </c>
      <c r="J543">
        <v>546040</v>
      </c>
      <c r="K543">
        <v>862070</v>
      </c>
      <c r="L543">
        <v>777759</v>
      </c>
      <c r="M543">
        <v>917021</v>
      </c>
      <c r="N543">
        <v>833798</v>
      </c>
      <c r="O543">
        <v>909775</v>
      </c>
      <c r="P543">
        <v>912931</v>
      </c>
      <c r="Q543">
        <v>579665</v>
      </c>
      <c r="R543">
        <v>463735</v>
      </c>
      <c r="S543">
        <v>570833</v>
      </c>
      <c r="T543">
        <v>827256</v>
      </c>
      <c r="U543">
        <v>914569</v>
      </c>
      <c r="V543">
        <v>957051</v>
      </c>
      <c r="W543">
        <v>375746</v>
      </c>
      <c r="X543">
        <v>377293</v>
      </c>
      <c r="Y543">
        <v>364612</v>
      </c>
      <c r="Z543">
        <v>972301</v>
      </c>
      <c r="AA543">
        <v>1076220</v>
      </c>
      <c r="AB543">
        <v>1107850</v>
      </c>
      <c r="AC543">
        <v>745930</v>
      </c>
      <c r="AD543">
        <v>632974</v>
      </c>
      <c r="AE543">
        <v>834294</v>
      </c>
      <c r="AF543">
        <v>587952</v>
      </c>
      <c r="AG543">
        <v>596960</v>
      </c>
      <c r="AH543">
        <v>656622</v>
      </c>
      <c r="AI543">
        <v>589697</v>
      </c>
      <c r="AJ543">
        <v>487245</v>
      </c>
      <c r="AK543">
        <v>603189</v>
      </c>
      <c r="AL543">
        <v>446507</v>
      </c>
      <c r="AM543">
        <v>507818</v>
      </c>
      <c r="AN543">
        <v>361118</v>
      </c>
      <c r="AO543">
        <v>284880</v>
      </c>
      <c r="AP543">
        <v>346626</v>
      </c>
      <c r="AQ543">
        <v>327825</v>
      </c>
    </row>
    <row r="544" spans="1:43">
      <c r="A544">
        <v>543</v>
      </c>
      <c r="B544" t="s">
        <v>1127</v>
      </c>
      <c r="C544" t="s">
        <v>1128</v>
      </c>
      <c r="D544">
        <v>6.0498200000000002E-2</v>
      </c>
      <c r="E544">
        <v>3</v>
      </c>
      <c r="F544">
        <v>3</v>
      </c>
      <c r="G544">
        <v>0</v>
      </c>
      <c r="H544">
        <v>8760.84</v>
      </c>
      <c r="I544">
        <v>16173.1</v>
      </c>
      <c r="J544">
        <v>10639.7</v>
      </c>
      <c r="K544">
        <v>15801.9</v>
      </c>
      <c r="L544">
        <v>7444.25</v>
      </c>
      <c r="M544" t="s">
        <v>44</v>
      </c>
      <c r="N544">
        <v>16263.5</v>
      </c>
      <c r="O544">
        <v>6890.89</v>
      </c>
      <c r="P544">
        <v>17637.5</v>
      </c>
      <c r="Q544" t="s">
        <v>44</v>
      </c>
      <c r="R544" t="s">
        <v>44</v>
      </c>
      <c r="S544">
        <v>8650.5</v>
      </c>
      <c r="T544">
        <v>10701.5</v>
      </c>
      <c r="U544">
        <v>26968.2</v>
      </c>
      <c r="V544">
        <v>21498</v>
      </c>
      <c r="W544">
        <v>5203.7700000000004</v>
      </c>
      <c r="X544">
        <v>9025.69</v>
      </c>
      <c r="Y544">
        <v>5455.91</v>
      </c>
      <c r="Z544">
        <v>9721.66</v>
      </c>
      <c r="AA544">
        <v>4233.59</v>
      </c>
      <c r="AB544">
        <v>28957.1</v>
      </c>
      <c r="AC544">
        <v>7300.15</v>
      </c>
      <c r="AD544">
        <v>19966.2</v>
      </c>
      <c r="AE544">
        <v>12511.8</v>
      </c>
      <c r="AF544">
        <v>12227.5</v>
      </c>
      <c r="AG544">
        <v>11459.6</v>
      </c>
      <c r="AH544">
        <v>21249.1</v>
      </c>
      <c r="AI544">
        <v>5763.73</v>
      </c>
      <c r="AJ544">
        <v>5158.0600000000004</v>
      </c>
      <c r="AK544">
        <v>14038.1</v>
      </c>
      <c r="AL544" t="s">
        <v>44</v>
      </c>
      <c r="AM544">
        <v>24442.799999999999</v>
      </c>
      <c r="AN544">
        <v>10554.9</v>
      </c>
      <c r="AO544" t="s">
        <v>44</v>
      </c>
      <c r="AP544" t="s">
        <v>44</v>
      </c>
      <c r="AQ544">
        <v>11610.6</v>
      </c>
    </row>
    <row r="545" spans="1:43">
      <c r="A545">
        <v>544</v>
      </c>
      <c r="B545" t="s">
        <v>1129</v>
      </c>
      <c r="C545" t="s">
        <v>1130</v>
      </c>
      <c r="D545">
        <v>2.6158399999999998E-2</v>
      </c>
      <c r="E545">
        <v>1</v>
      </c>
      <c r="F545">
        <v>1</v>
      </c>
      <c r="G545">
        <v>0</v>
      </c>
      <c r="H545">
        <v>152777</v>
      </c>
      <c r="I545">
        <v>135691</v>
      </c>
      <c r="J545">
        <v>132157</v>
      </c>
      <c r="K545">
        <v>104381</v>
      </c>
      <c r="L545">
        <v>115092</v>
      </c>
      <c r="M545" t="s">
        <v>44</v>
      </c>
      <c r="N545">
        <v>125303</v>
      </c>
      <c r="O545">
        <v>141925</v>
      </c>
      <c r="P545">
        <v>80613.899999999994</v>
      </c>
      <c r="Q545">
        <v>44208</v>
      </c>
      <c r="R545">
        <v>25065.599999999999</v>
      </c>
      <c r="S545">
        <v>58909.9</v>
      </c>
      <c r="T545">
        <v>127876</v>
      </c>
      <c r="U545">
        <v>101720</v>
      </c>
      <c r="V545">
        <v>138701</v>
      </c>
      <c r="W545" t="s">
        <v>44</v>
      </c>
      <c r="X545">
        <v>23959</v>
      </c>
      <c r="Y545" t="s">
        <v>44</v>
      </c>
      <c r="Z545">
        <v>77596.7</v>
      </c>
      <c r="AA545">
        <v>232166</v>
      </c>
      <c r="AB545">
        <v>211013</v>
      </c>
      <c r="AC545">
        <v>114834</v>
      </c>
      <c r="AD545">
        <v>104290</v>
      </c>
      <c r="AE545">
        <v>106420</v>
      </c>
      <c r="AF545">
        <v>50535.5</v>
      </c>
      <c r="AG545" t="s">
        <v>44</v>
      </c>
      <c r="AH545" t="s">
        <v>44</v>
      </c>
      <c r="AI545" t="s">
        <v>44</v>
      </c>
      <c r="AJ545" t="s">
        <v>44</v>
      </c>
      <c r="AK545" t="s">
        <v>44</v>
      </c>
      <c r="AL545">
        <v>147560</v>
      </c>
      <c r="AM545">
        <v>170627</v>
      </c>
      <c r="AN545">
        <v>152212</v>
      </c>
      <c r="AO545" t="s">
        <v>44</v>
      </c>
      <c r="AP545" t="s">
        <v>44</v>
      </c>
      <c r="AQ545" t="s">
        <v>44</v>
      </c>
    </row>
    <row r="546" spans="1:43">
      <c r="A546">
        <v>545</v>
      </c>
      <c r="B546" t="s">
        <v>1131</v>
      </c>
      <c r="C546" t="s">
        <v>1132</v>
      </c>
      <c r="D546">
        <v>1.51745E-3</v>
      </c>
      <c r="E546">
        <v>1</v>
      </c>
      <c r="F546">
        <v>1</v>
      </c>
      <c r="G546">
        <v>0</v>
      </c>
      <c r="H546">
        <v>78624.2</v>
      </c>
      <c r="I546">
        <v>74715.199999999997</v>
      </c>
      <c r="J546">
        <v>94234.8</v>
      </c>
      <c r="K546">
        <v>75705.8</v>
      </c>
      <c r="L546">
        <v>53796.800000000003</v>
      </c>
      <c r="M546">
        <v>80462</v>
      </c>
      <c r="N546">
        <v>95370.3</v>
      </c>
      <c r="O546">
        <v>92425.600000000006</v>
      </c>
      <c r="P546">
        <v>115058</v>
      </c>
      <c r="Q546">
        <v>49321.599999999999</v>
      </c>
      <c r="R546">
        <v>64937.599999999999</v>
      </c>
      <c r="S546">
        <v>87825.1</v>
      </c>
      <c r="T546">
        <v>86922.9</v>
      </c>
      <c r="U546">
        <v>117218</v>
      </c>
      <c r="V546">
        <v>117935</v>
      </c>
      <c r="W546">
        <v>79832.100000000006</v>
      </c>
      <c r="X546">
        <v>78475.199999999997</v>
      </c>
      <c r="Y546">
        <v>81614.600000000006</v>
      </c>
      <c r="Z546">
        <v>59713.1</v>
      </c>
      <c r="AA546">
        <v>76259.199999999997</v>
      </c>
      <c r="AB546">
        <v>90699.7</v>
      </c>
      <c r="AC546">
        <v>86902.6</v>
      </c>
      <c r="AD546">
        <v>71528.399999999994</v>
      </c>
      <c r="AE546">
        <v>99441</v>
      </c>
      <c r="AF546">
        <v>86715.3</v>
      </c>
      <c r="AG546">
        <v>84218.8</v>
      </c>
      <c r="AH546">
        <v>117633</v>
      </c>
      <c r="AI546">
        <v>74884.2</v>
      </c>
      <c r="AJ546">
        <v>84585.3</v>
      </c>
      <c r="AK546">
        <v>82093.2</v>
      </c>
      <c r="AL546">
        <v>66318.399999999994</v>
      </c>
      <c r="AM546">
        <v>129449</v>
      </c>
      <c r="AN546">
        <v>101374</v>
      </c>
      <c r="AO546">
        <v>50411.5</v>
      </c>
      <c r="AP546">
        <v>73004.600000000006</v>
      </c>
      <c r="AQ546">
        <v>87149.2</v>
      </c>
    </row>
    <row r="547" spans="1:43">
      <c r="A547">
        <v>546</v>
      </c>
      <c r="B547" t="s">
        <v>1133</v>
      </c>
      <c r="C547" t="s">
        <v>1134</v>
      </c>
      <c r="D547">
        <v>4.1625700000000002E-2</v>
      </c>
      <c r="E547">
        <v>2</v>
      </c>
      <c r="F547">
        <v>2</v>
      </c>
      <c r="G547">
        <v>0</v>
      </c>
      <c r="H547">
        <v>40821.9</v>
      </c>
      <c r="I547">
        <v>26267.200000000001</v>
      </c>
      <c r="J547">
        <v>19189.2</v>
      </c>
      <c r="K547">
        <v>56396</v>
      </c>
      <c r="L547" t="s">
        <v>44</v>
      </c>
      <c r="M547" t="s">
        <v>44</v>
      </c>
      <c r="N547">
        <v>31683.7</v>
      </c>
      <c r="O547">
        <v>18862.099999999999</v>
      </c>
      <c r="P547">
        <v>33495.1</v>
      </c>
      <c r="Q547" t="s">
        <v>44</v>
      </c>
      <c r="R547" t="s">
        <v>44</v>
      </c>
      <c r="S547" t="s">
        <v>44</v>
      </c>
      <c r="T547">
        <v>39306.400000000001</v>
      </c>
      <c r="U547">
        <v>47443.8</v>
      </c>
      <c r="V547">
        <v>41744.9</v>
      </c>
      <c r="W547" t="s">
        <v>44</v>
      </c>
      <c r="X547" t="s">
        <v>44</v>
      </c>
      <c r="Y547" t="s">
        <v>44</v>
      </c>
      <c r="Z547">
        <v>84161.5</v>
      </c>
      <c r="AA547">
        <v>39273.800000000003</v>
      </c>
      <c r="AB547">
        <v>71350.899999999994</v>
      </c>
      <c r="AC547">
        <v>28969.4</v>
      </c>
      <c r="AD547" t="s">
        <v>44</v>
      </c>
      <c r="AE547" t="s">
        <v>44</v>
      </c>
      <c r="AF547">
        <v>10643.4</v>
      </c>
      <c r="AG547" t="s">
        <v>44</v>
      </c>
      <c r="AH547">
        <v>26691.3</v>
      </c>
      <c r="AI547" t="s">
        <v>44</v>
      </c>
      <c r="AJ547" t="s">
        <v>44</v>
      </c>
      <c r="AK547" t="s">
        <v>44</v>
      </c>
      <c r="AL547">
        <v>49375.199999999997</v>
      </c>
      <c r="AM547">
        <v>59748.800000000003</v>
      </c>
      <c r="AN547">
        <v>49833.599999999999</v>
      </c>
      <c r="AO547" t="s">
        <v>44</v>
      </c>
      <c r="AP547">
        <v>10326.5</v>
      </c>
      <c r="AQ547">
        <v>38439.1</v>
      </c>
    </row>
    <row r="548" spans="1:43">
      <c r="A548">
        <v>547</v>
      </c>
      <c r="B548" t="s">
        <v>1135</v>
      </c>
      <c r="C548" t="s">
        <v>1136</v>
      </c>
      <c r="D548">
        <v>7.1633199999999997E-4</v>
      </c>
      <c r="E548">
        <v>6</v>
      </c>
      <c r="F548">
        <v>6</v>
      </c>
      <c r="G548">
        <v>0</v>
      </c>
      <c r="H548">
        <v>139705</v>
      </c>
      <c r="I548">
        <v>119242</v>
      </c>
      <c r="J548">
        <v>68129.899999999994</v>
      </c>
      <c r="K548">
        <v>117450</v>
      </c>
      <c r="L548">
        <v>92447.6</v>
      </c>
      <c r="M548">
        <v>124578</v>
      </c>
      <c r="N548">
        <v>180606</v>
      </c>
      <c r="O548">
        <v>157199</v>
      </c>
      <c r="P548">
        <v>138348</v>
      </c>
      <c r="Q548">
        <v>92450.2</v>
      </c>
      <c r="R548">
        <v>98917.4</v>
      </c>
      <c r="S548">
        <v>92099.5</v>
      </c>
      <c r="T548">
        <v>172869</v>
      </c>
      <c r="U548">
        <v>211110</v>
      </c>
      <c r="V548">
        <v>210937</v>
      </c>
      <c r="W548">
        <v>61776.7</v>
      </c>
      <c r="X548">
        <v>49760.7</v>
      </c>
      <c r="Y548">
        <v>39045.300000000003</v>
      </c>
      <c r="Z548">
        <v>298338</v>
      </c>
      <c r="AA548">
        <v>250431</v>
      </c>
      <c r="AB548">
        <v>286492</v>
      </c>
      <c r="AC548">
        <v>134778</v>
      </c>
      <c r="AD548">
        <v>124871</v>
      </c>
      <c r="AE548">
        <v>116474</v>
      </c>
      <c r="AF548">
        <v>104137</v>
      </c>
      <c r="AG548">
        <v>99580.6</v>
      </c>
      <c r="AH548">
        <v>110841</v>
      </c>
      <c r="AI548">
        <v>102496</v>
      </c>
      <c r="AJ548">
        <v>112793</v>
      </c>
      <c r="AK548">
        <v>118404</v>
      </c>
      <c r="AL548">
        <v>157043</v>
      </c>
      <c r="AM548">
        <v>197433</v>
      </c>
      <c r="AN548">
        <v>163442</v>
      </c>
      <c r="AO548">
        <v>83996.3</v>
      </c>
      <c r="AP548">
        <v>112717</v>
      </c>
      <c r="AQ548">
        <v>130536</v>
      </c>
    </row>
    <row r="549" spans="1:43">
      <c r="A549">
        <v>548</v>
      </c>
      <c r="B549" t="s">
        <v>1137</v>
      </c>
      <c r="C549" t="s">
        <v>1138</v>
      </c>
      <c r="D549">
        <v>5.3405800000000003E-2</v>
      </c>
      <c r="E549">
        <v>2</v>
      </c>
      <c r="F549">
        <v>2</v>
      </c>
      <c r="G549">
        <v>0</v>
      </c>
      <c r="H549">
        <v>27158.3</v>
      </c>
      <c r="I549">
        <v>34545.9</v>
      </c>
      <c r="J549">
        <v>20323</v>
      </c>
      <c r="K549">
        <v>40706</v>
      </c>
      <c r="L549">
        <v>30618.2</v>
      </c>
      <c r="M549">
        <v>35828.5</v>
      </c>
      <c r="N549">
        <v>29335.9</v>
      </c>
      <c r="O549">
        <v>17380.400000000001</v>
      </c>
      <c r="P549">
        <v>16487.900000000001</v>
      </c>
      <c r="Q549">
        <v>26097.200000000001</v>
      </c>
      <c r="R549">
        <v>28556.7</v>
      </c>
      <c r="S549">
        <v>26543.3</v>
      </c>
      <c r="T549">
        <v>16789</v>
      </c>
      <c r="U549">
        <v>19248.5</v>
      </c>
      <c r="V549">
        <v>12369.5</v>
      </c>
      <c r="W549">
        <v>9564.48</v>
      </c>
      <c r="X549">
        <v>30397.200000000001</v>
      </c>
      <c r="Y549">
        <v>19702.5</v>
      </c>
      <c r="Z549">
        <v>24131.9</v>
      </c>
      <c r="AA549">
        <v>42673.2</v>
      </c>
      <c r="AB549">
        <v>28220.400000000001</v>
      </c>
      <c r="AC549">
        <v>42547.7</v>
      </c>
      <c r="AD549">
        <v>41089.800000000003</v>
      </c>
      <c r="AE549">
        <v>23198.6</v>
      </c>
      <c r="AF549">
        <v>32810.6</v>
      </c>
      <c r="AG549">
        <v>28799.4</v>
      </c>
      <c r="AH549">
        <v>19824.7</v>
      </c>
      <c r="AI549">
        <v>26296.3</v>
      </c>
      <c r="AJ549">
        <v>31128</v>
      </c>
      <c r="AK549" t="s">
        <v>44</v>
      </c>
      <c r="AL549">
        <v>45285.8</v>
      </c>
      <c r="AM549">
        <v>45512</v>
      </c>
      <c r="AN549">
        <v>29016.6</v>
      </c>
      <c r="AO549">
        <v>32140</v>
      </c>
      <c r="AP549">
        <v>38182.5</v>
      </c>
      <c r="AQ549">
        <v>24957.3</v>
      </c>
    </row>
    <row r="550" spans="1:43">
      <c r="A550">
        <v>549</v>
      </c>
      <c r="B550" t="s">
        <v>1139</v>
      </c>
      <c r="C550" t="s">
        <v>1140</v>
      </c>
      <c r="D550">
        <v>2.4625600000000001E-2</v>
      </c>
      <c r="E550">
        <v>1</v>
      </c>
      <c r="F550">
        <v>1</v>
      </c>
      <c r="G550">
        <v>0</v>
      </c>
      <c r="H550">
        <v>34689.9</v>
      </c>
      <c r="I550" t="s">
        <v>44</v>
      </c>
      <c r="J550">
        <v>19556.2</v>
      </c>
      <c r="K550" t="s">
        <v>44</v>
      </c>
      <c r="L550" t="s">
        <v>44</v>
      </c>
      <c r="M550" t="s">
        <v>44</v>
      </c>
      <c r="N550">
        <v>89897.9</v>
      </c>
      <c r="O550" t="s">
        <v>44</v>
      </c>
      <c r="P550">
        <v>18754.8</v>
      </c>
      <c r="Q550" t="s">
        <v>44</v>
      </c>
      <c r="R550" t="s">
        <v>44</v>
      </c>
      <c r="S550" t="s">
        <v>44</v>
      </c>
      <c r="T550">
        <v>22671.3</v>
      </c>
      <c r="U550">
        <v>17606.400000000001</v>
      </c>
      <c r="V550">
        <v>17543.8</v>
      </c>
      <c r="W550" t="s">
        <v>44</v>
      </c>
      <c r="X550" t="s">
        <v>44</v>
      </c>
      <c r="Y550" t="s">
        <v>44</v>
      </c>
      <c r="Z550" t="s">
        <v>44</v>
      </c>
      <c r="AA550" t="s">
        <v>44</v>
      </c>
      <c r="AB550" t="s">
        <v>44</v>
      </c>
      <c r="AC550">
        <v>93885.5</v>
      </c>
      <c r="AD550" t="s">
        <v>44</v>
      </c>
      <c r="AE550">
        <v>20792.5</v>
      </c>
      <c r="AF550" t="s">
        <v>44</v>
      </c>
      <c r="AG550">
        <v>16444.3</v>
      </c>
      <c r="AH550">
        <v>8123.32</v>
      </c>
      <c r="AI550" t="s">
        <v>44</v>
      </c>
      <c r="AJ550" t="s">
        <v>44</v>
      </c>
      <c r="AK550" t="s">
        <v>44</v>
      </c>
      <c r="AL550" t="s">
        <v>44</v>
      </c>
      <c r="AM550">
        <v>12504.9</v>
      </c>
      <c r="AN550" t="s">
        <v>44</v>
      </c>
      <c r="AO550" t="s">
        <v>44</v>
      </c>
      <c r="AP550" t="s">
        <v>44</v>
      </c>
      <c r="AQ550">
        <v>24274.6</v>
      </c>
    </row>
    <row r="551" spans="1:43">
      <c r="A551">
        <v>550</v>
      </c>
      <c r="B551" t="s">
        <v>1141</v>
      </c>
      <c r="C551" t="s">
        <v>1142</v>
      </c>
      <c r="D551">
        <v>7.1633199999999997E-4</v>
      </c>
      <c r="E551">
        <v>15</v>
      </c>
      <c r="F551">
        <v>15</v>
      </c>
      <c r="G551">
        <v>0</v>
      </c>
      <c r="H551">
        <v>1466600</v>
      </c>
      <c r="I551">
        <v>1285710</v>
      </c>
      <c r="J551">
        <v>1436000</v>
      </c>
      <c r="K551">
        <v>1103510</v>
      </c>
      <c r="L551">
        <v>969260</v>
      </c>
      <c r="M551">
        <v>1125800</v>
      </c>
      <c r="N551">
        <v>1205500</v>
      </c>
      <c r="O551">
        <v>1229420</v>
      </c>
      <c r="P551">
        <v>1221620</v>
      </c>
      <c r="Q551">
        <v>664109</v>
      </c>
      <c r="R551">
        <v>627808</v>
      </c>
      <c r="S551">
        <v>729319</v>
      </c>
      <c r="T551">
        <v>1317700</v>
      </c>
      <c r="U551">
        <v>1450590</v>
      </c>
      <c r="V551">
        <v>1516400</v>
      </c>
      <c r="W551">
        <v>613763</v>
      </c>
      <c r="X551">
        <v>631647</v>
      </c>
      <c r="Y551">
        <v>686079</v>
      </c>
      <c r="Z551">
        <v>1300900</v>
      </c>
      <c r="AA551">
        <v>1274900</v>
      </c>
      <c r="AB551">
        <v>1419230</v>
      </c>
      <c r="AC551">
        <v>899546</v>
      </c>
      <c r="AD551">
        <v>926802</v>
      </c>
      <c r="AE551">
        <v>928969</v>
      </c>
      <c r="AF551">
        <v>836192</v>
      </c>
      <c r="AG551">
        <v>871196</v>
      </c>
      <c r="AH551">
        <v>956572</v>
      </c>
      <c r="AI551">
        <v>633974</v>
      </c>
      <c r="AJ551">
        <v>672638</v>
      </c>
      <c r="AK551">
        <v>752749</v>
      </c>
      <c r="AL551">
        <v>906379</v>
      </c>
      <c r="AM551">
        <v>1248330</v>
      </c>
      <c r="AN551">
        <v>967084</v>
      </c>
      <c r="AO551">
        <v>527776</v>
      </c>
      <c r="AP551">
        <v>627209</v>
      </c>
      <c r="AQ551">
        <v>642786</v>
      </c>
    </row>
    <row r="552" spans="1:43">
      <c r="A552">
        <v>551</v>
      </c>
      <c r="B552" t="s">
        <v>1143</v>
      </c>
      <c r="C552" t="s">
        <v>1144</v>
      </c>
      <c r="D552">
        <v>7.1633199999999997E-4</v>
      </c>
      <c r="E552">
        <v>13</v>
      </c>
      <c r="F552">
        <v>13</v>
      </c>
      <c r="G552">
        <v>0</v>
      </c>
      <c r="H552">
        <v>556007</v>
      </c>
      <c r="I552">
        <v>599489</v>
      </c>
      <c r="J552">
        <v>559859</v>
      </c>
      <c r="K552">
        <v>525876</v>
      </c>
      <c r="L552">
        <v>470921</v>
      </c>
      <c r="M552">
        <v>478092</v>
      </c>
      <c r="N552">
        <v>540970</v>
      </c>
      <c r="O552">
        <v>623673</v>
      </c>
      <c r="P552">
        <v>530586</v>
      </c>
      <c r="Q552">
        <v>337716</v>
      </c>
      <c r="R552">
        <v>373544</v>
      </c>
      <c r="S552">
        <v>443049</v>
      </c>
      <c r="T552">
        <v>697210</v>
      </c>
      <c r="U552">
        <v>811367</v>
      </c>
      <c r="V552">
        <v>787357</v>
      </c>
      <c r="W552">
        <v>321818</v>
      </c>
      <c r="X552">
        <v>334108</v>
      </c>
      <c r="Y552">
        <v>325325</v>
      </c>
      <c r="Z552">
        <v>588370</v>
      </c>
      <c r="AA552">
        <v>627528</v>
      </c>
      <c r="AB552">
        <v>669139</v>
      </c>
      <c r="AC552">
        <v>433207</v>
      </c>
      <c r="AD552">
        <v>490243</v>
      </c>
      <c r="AE552">
        <v>435763</v>
      </c>
      <c r="AF552">
        <v>416445</v>
      </c>
      <c r="AG552">
        <v>537988</v>
      </c>
      <c r="AH552">
        <v>442073</v>
      </c>
      <c r="AI552">
        <v>333309</v>
      </c>
      <c r="AJ552">
        <v>376186</v>
      </c>
      <c r="AK552">
        <v>373374</v>
      </c>
      <c r="AL552">
        <v>353738</v>
      </c>
      <c r="AM552">
        <v>570687</v>
      </c>
      <c r="AN552">
        <v>363349</v>
      </c>
      <c r="AO552">
        <v>206208</v>
      </c>
      <c r="AP552">
        <v>332090</v>
      </c>
      <c r="AQ552">
        <v>281959</v>
      </c>
    </row>
    <row r="553" spans="1:43">
      <c r="A553">
        <v>552</v>
      </c>
      <c r="B553" t="s">
        <v>1145</v>
      </c>
      <c r="C553" t="s">
        <v>1146</v>
      </c>
      <c r="D553">
        <v>2.3753799999999999E-2</v>
      </c>
      <c r="E553">
        <v>2</v>
      </c>
      <c r="F553">
        <v>2</v>
      </c>
      <c r="G553">
        <v>0</v>
      </c>
      <c r="H553">
        <v>12944.4</v>
      </c>
      <c r="I553">
        <v>13584.3</v>
      </c>
      <c r="J553" t="s">
        <v>44</v>
      </c>
      <c r="K553" t="s">
        <v>44</v>
      </c>
      <c r="L553" t="s">
        <v>44</v>
      </c>
      <c r="M553" t="s">
        <v>44</v>
      </c>
      <c r="N553" t="s">
        <v>44</v>
      </c>
      <c r="O553" t="s">
        <v>44</v>
      </c>
      <c r="P553">
        <v>18772.2</v>
      </c>
      <c r="Q553" t="s">
        <v>44</v>
      </c>
      <c r="R553" t="s">
        <v>44</v>
      </c>
      <c r="S553" t="s">
        <v>44</v>
      </c>
      <c r="T553" t="s">
        <v>44</v>
      </c>
      <c r="U553">
        <v>22184</v>
      </c>
      <c r="V553">
        <v>16498</v>
      </c>
      <c r="W553" t="s">
        <v>44</v>
      </c>
      <c r="X553" t="s">
        <v>44</v>
      </c>
      <c r="Y553" t="s">
        <v>44</v>
      </c>
      <c r="Z553">
        <v>36167.5</v>
      </c>
      <c r="AA553">
        <v>56730.2</v>
      </c>
      <c r="AB553">
        <v>74043.7</v>
      </c>
      <c r="AC553">
        <v>8274.24</v>
      </c>
      <c r="AD553" t="s">
        <v>44</v>
      </c>
      <c r="AE553" t="s">
        <v>44</v>
      </c>
      <c r="AF553">
        <v>24108.5</v>
      </c>
      <c r="AG553">
        <v>34477.599999999999</v>
      </c>
      <c r="AH553">
        <v>13808.1</v>
      </c>
      <c r="AI553" t="s">
        <v>44</v>
      </c>
      <c r="AJ553">
        <v>9765.5</v>
      </c>
      <c r="AK553" t="s">
        <v>44</v>
      </c>
      <c r="AL553">
        <v>22030.5</v>
      </c>
      <c r="AM553">
        <v>73157.399999999994</v>
      </c>
      <c r="AN553">
        <v>63137.4</v>
      </c>
      <c r="AO553" t="s">
        <v>44</v>
      </c>
      <c r="AP553">
        <v>11545.6</v>
      </c>
      <c r="AQ553" t="s">
        <v>44</v>
      </c>
    </row>
    <row r="554" spans="1:43">
      <c r="A554">
        <v>553</v>
      </c>
      <c r="B554" t="s">
        <v>1147</v>
      </c>
      <c r="C554" t="s">
        <v>1148</v>
      </c>
      <c r="D554">
        <v>6.9867600000000002E-2</v>
      </c>
      <c r="E554">
        <v>3</v>
      </c>
      <c r="F554">
        <v>2</v>
      </c>
      <c r="G554">
        <v>1</v>
      </c>
      <c r="H554">
        <v>167047</v>
      </c>
      <c r="I554">
        <v>135318</v>
      </c>
      <c r="J554">
        <v>151995</v>
      </c>
      <c r="K554">
        <v>158390</v>
      </c>
      <c r="L554">
        <v>126168</v>
      </c>
      <c r="M554">
        <v>157634</v>
      </c>
      <c r="N554">
        <v>65931.5</v>
      </c>
      <c r="O554">
        <v>125831</v>
      </c>
      <c r="P554">
        <v>207616</v>
      </c>
      <c r="Q554">
        <v>75633.2</v>
      </c>
      <c r="R554">
        <v>97491.199999999997</v>
      </c>
      <c r="S554">
        <v>74301.399999999994</v>
      </c>
      <c r="T554">
        <v>186787</v>
      </c>
      <c r="U554">
        <v>215711</v>
      </c>
      <c r="V554">
        <v>223948</v>
      </c>
      <c r="W554">
        <v>57391</v>
      </c>
      <c r="X554" t="s">
        <v>44</v>
      </c>
      <c r="Y554">
        <v>72931.399999999994</v>
      </c>
      <c r="Z554">
        <v>160525</v>
      </c>
      <c r="AA554">
        <v>262164</v>
      </c>
      <c r="AB554">
        <v>221563</v>
      </c>
      <c r="AC554">
        <v>170302</v>
      </c>
      <c r="AD554">
        <v>142039</v>
      </c>
      <c r="AE554">
        <v>163021</v>
      </c>
      <c r="AF554">
        <v>152565</v>
      </c>
      <c r="AG554">
        <v>82321.100000000006</v>
      </c>
      <c r="AH554">
        <v>208669</v>
      </c>
      <c r="AI554">
        <v>142582</v>
      </c>
      <c r="AJ554">
        <v>117320</v>
      </c>
      <c r="AK554">
        <v>176042</v>
      </c>
      <c r="AL554">
        <v>69808.2</v>
      </c>
      <c r="AM554">
        <v>228961</v>
      </c>
      <c r="AN554">
        <v>118008</v>
      </c>
      <c r="AO554">
        <v>83288.7</v>
      </c>
      <c r="AP554">
        <v>94548.800000000003</v>
      </c>
      <c r="AQ554">
        <v>117212</v>
      </c>
    </row>
    <row r="555" spans="1:43">
      <c r="A555">
        <v>554</v>
      </c>
      <c r="B555" t="s">
        <v>1149</v>
      </c>
      <c r="C555" t="s">
        <v>1150</v>
      </c>
      <c r="D555">
        <v>1.0983E-3</v>
      </c>
      <c r="E555">
        <v>2</v>
      </c>
      <c r="F555">
        <v>2</v>
      </c>
      <c r="G555">
        <v>0</v>
      </c>
      <c r="H555">
        <v>587817</v>
      </c>
      <c r="I555">
        <v>424426</v>
      </c>
      <c r="J555">
        <v>349628</v>
      </c>
      <c r="K555">
        <v>618578</v>
      </c>
      <c r="L555">
        <v>337202</v>
      </c>
      <c r="M555">
        <v>559709</v>
      </c>
      <c r="N555">
        <v>520422</v>
      </c>
      <c r="O555">
        <v>584835</v>
      </c>
      <c r="P555">
        <v>446946</v>
      </c>
      <c r="Q555">
        <v>264431</v>
      </c>
      <c r="R555">
        <v>536813</v>
      </c>
      <c r="S555">
        <v>418905</v>
      </c>
      <c r="T555">
        <v>597359</v>
      </c>
      <c r="U555">
        <v>577047</v>
      </c>
      <c r="V555">
        <v>555722</v>
      </c>
      <c r="W555">
        <v>381140</v>
      </c>
      <c r="X555">
        <v>347935</v>
      </c>
      <c r="Y555">
        <v>261068</v>
      </c>
      <c r="Z555">
        <v>829455</v>
      </c>
      <c r="AA555">
        <v>746437</v>
      </c>
      <c r="AB555">
        <v>703289</v>
      </c>
      <c r="AC555">
        <v>378501</v>
      </c>
      <c r="AD555">
        <v>384134</v>
      </c>
      <c r="AE555">
        <v>486224</v>
      </c>
      <c r="AF555">
        <v>566161</v>
      </c>
      <c r="AG555">
        <v>506491</v>
      </c>
      <c r="AH555">
        <v>381721</v>
      </c>
      <c r="AI555">
        <v>538163</v>
      </c>
      <c r="AJ555">
        <v>551031</v>
      </c>
      <c r="AK555">
        <v>309271</v>
      </c>
      <c r="AL555">
        <v>266490</v>
      </c>
      <c r="AM555">
        <v>673281</v>
      </c>
      <c r="AN555">
        <v>453457</v>
      </c>
      <c r="AO555">
        <v>339314</v>
      </c>
      <c r="AP555">
        <v>520812</v>
      </c>
      <c r="AQ555">
        <v>473692</v>
      </c>
    </row>
    <row r="556" spans="1:43">
      <c r="A556">
        <v>555</v>
      </c>
      <c r="B556" t="s">
        <v>1151</v>
      </c>
      <c r="C556" t="s">
        <v>1152</v>
      </c>
      <c r="D556">
        <v>7.1633199999999997E-4</v>
      </c>
      <c r="E556">
        <v>11</v>
      </c>
      <c r="F556">
        <v>11</v>
      </c>
      <c r="G556">
        <v>0</v>
      </c>
      <c r="H556">
        <v>2446110</v>
      </c>
      <c r="I556">
        <v>2372140</v>
      </c>
      <c r="J556">
        <v>2212820</v>
      </c>
      <c r="K556">
        <v>4530170</v>
      </c>
      <c r="L556">
        <v>4451200</v>
      </c>
      <c r="M556">
        <v>4423600</v>
      </c>
      <c r="N556">
        <v>6875840</v>
      </c>
      <c r="O556">
        <v>6847700</v>
      </c>
      <c r="P556">
        <v>5722090</v>
      </c>
      <c r="Q556">
        <v>5590980</v>
      </c>
      <c r="R556">
        <v>5448630</v>
      </c>
      <c r="S556">
        <v>5783040</v>
      </c>
      <c r="T556">
        <v>3186080</v>
      </c>
      <c r="U556">
        <v>3834510</v>
      </c>
      <c r="V556">
        <v>3328950</v>
      </c>
      <c r="W556">
        <v>2860930</v>
      </c>
      <c r="X556">
        <v>3125010</v>
      </c>
      <c r="Y556">
        <v>3039940</v>
      </c>
      <c r="Z556">
        <v>5981950</v>
      </c>
      <c r="AA556">
        <v>5928620</v>
      </c>
      <c r="AB556">
        <v>6383430</v>
      </c>
      <c r="AC556">
        <v>5329470</v>
      </c>
      <c r="AD556">
        <v>4977860</v>
      </c>
      <c r="AE556">
        <v>4684190</v>
      </c>
      <c r="AF556">
        <v>3236230</v>
      </c>
      <c r="AG556">
        <v>2678260</v>
      </c>
      <c r="AH556">
        <v>3657300</v>
      </c>
      <c r="AI556">
        <v>5305820</v>
      </c>
      <c r="AJ556">
        <v>5471900</v>
      </c>
      <c r="AK556">
        <v>5682330</v>
      </c>
      <c r="AL556">
        <v>2080410</v>
      </c>
      <c r="AM556">
        <v>2654330</v>
      </c>
      <c r="AN556">
        <v>2025960</v>
      </c>
      <c r="AO556">
        <v>2180070</v>
      </c>
      <c r="AP556">
        <v>2715130</v>
      </c>
      <c r="AQ556">
        <v>2940410</v>
      </c>
    </row>
    <row r="557" spans="1:43">
      <c r="A557">
        <v>556</v>
      </c>
      <c r="B557" t="s">
        <v>1153</v>
      </c>
      <c r="C557" t="s">
        <v>1154</v>
      </c>
      <c r="D557">
        <v>2.6158399999999998E-2</v>
      </c>
      <c r="E557">
        <v>1</v>
      </c>
      <c r="F557">
        <v>1</v>
      </c>
      <c r="G557">
        <v>0</v>
      </c>
      <c r="H557">
        <v>3504.71</v>
      </c>
      <c r="I557" t="s">
        <v>44</v>
      </c>
      <c r="J557" t="s">
        <v>44</v>
      </c>
      <c r="K557" t="s">
        <v>44</v>
      </c>
      <c r="L557">
        <v>2970.61</v>
      </c>
      <c r="M557" t="s">
        <v>44</v>
      </c>
      <c r="N557" t="s">
        <v>44</v>
      </c>
      <c r="O557" t="s">
        <v>44</v>
      </c>
      <c r="P557">
        <v>7729.59</v>
      </c>
      <c r="Q557">
        <v>2973.87</v>
      </c>
      <c r="R557">
        <v>3236.55</v>
      </c>
      <c r="S557">
        <v>3264.94</v>
      </c>
      <c r="T557" t="s">
        <v>44</v>
      </c>
      <c r="U557" t="s">
        <v>44</v>
      </c>
      <c r="V557" t="s">
        <v>44</v>
      </c>
      <c r="W557" t="s">
        <v>44</v>
      </c>
      <c r="X557">
        <v>5600.47</v>
      </c>
      <c r="Y557">
        <v>7353.68</v>
      </c>
      <c r="Z557">
        <v>670.87900000000002</v>
      </c>
      <c r="AA557" t="s">
        <v>44</v>
      </c>
      <c r="AB557">
        <v>3997.92</v>
      </c>
      <c r="AC557">
        <v>5422.13</v>
      </c>
      <c r="AD557">
        <v>4778.0600000000004</v>
      </c>
      <c r="AE557">
        <v>4833.55</v>
      </c>
      <c r="AF557" t="s">
        <v>44</v>
      </c>
      <c r="AG557" t="s">
        <v>44</v>
      </c>
      <c r="AH557" t="s">
        <v>44</v>
      </c>
      <c r="AI557" t="s">
        <v>44</v>
      </c>
      <c r="AJ557" t="s">
        <v>44</v>
      </c>
      <c r="AK557">
        <v>3719.4</v>
      </c>
      <c r="AL557" t="s">
        <v>44</v>
      </c>
      <c r="AM557">
        <v>4684.47</v>
      </c>
      <c r="AN557" t="s">
        <v>44</v>
      </c>
      <c r="AO557" t="s">
        <v>44</v>
      </c>
      <c r="AP557" t="s">
        <v>44</v>
      </c>
      <c r="AQ557">
        <v>4040.49</v>
      </c>
    </row>
    <row r="558" spans="1:43">
      <c r="A558">
        <v>557</v>
      </c>
      <c r="B558" t="s">
        <v>1155</v>
      </c>
      <c r="C558" t="s">
        <v>1156</v>
      </c>
      <c r="D558">
        <v>4.3973400000000003E-2</v>
      </c>
      <c r="E558">
        <v>2</v>
      </c>
      <c r="F558">
        <v>2</v>
      </c>
      <c r="G558">
        <v>0</v>
      </c>
      <c r="H558">
        <v>135705</v>
      </c>
      <c r="I558">
        <v>104912</v>
      </c>
      <c r="J558">
        <v>114589</v>
      </c>
      <c r="K558">
        <v>167725</v>
      </c>
      <c r="L558">
        <v>89194</v>
      </c>
      <c r="M558" t="s">
        <v>44</v>
      </c>
      <c r="N558">
        <v>132095</v>
      </c>
      <c r="O558">
        <v>82049.600000000006</v>
      </c>
      <c r="P558" t="s">
        <v>44</v>
      </c>
      <c r="Q558">
        <v>55003.6</v>
      </c>
      <c r="R558">
        <v>53096.9</v>
      </c>
      <c r="S558">
        <v>64097.2</v>
      </c>
      <c r="T558">
        <v>111916</v>
      </c>
      <c r="U558">
        <v>186204</v>
      </c>
      <c r="V558">
        <v>142058</v>
      </c>
      <c r="W558">
        <v>133578</v>
      </c>
      <c r="X558">
        <v>251413</v>
      </c>
      <c r="Y558">
        <v>158082</v>
      </c>
      <c r="Z558">
        <v>80748.800000000003</v>
      </c>
      <c r="AA558">
        <v>90878.1</v>
      </c>
      <c r="AB558">
        <v>53570.8</v>
      </c>
      <c r="AC558">
        <v>59469.8</v>
      </c>
      <c r="AD558">
        <v>124387</v>
      </c>
      <c r="AE558">
        <v>128781</v>
      </c>
      <c r="AF558">
        <v>110281</v>
      </c>
      <c r="AG558">
        <v>182108</v>
      </c>
      <c r="AH558">
        <v>156834</v>
      </c>
      <c r="AI558">
        <v>116692</v>
      </c>
      <c r="AJ558">
        <v>203428</v>
      </c>
      <c r="AK558">
        <v>124445</v>
      </c>
      <c r="AL558">
        <v>62243.4</v>
      </c>
      <c r="AM558" t="s">
        <v>44</v>
      </c>
      <c r="AN558">
        <v>72918.899999999994</v>
      </c>
      <c r="AO558">
        <v>94859.8</v>
      </c>
      <c r="AP558">
        <v>142331</v>
      </c>
      <c r="AQ558">
        <v>125599</v>
      </c>
    </row>
    <row r="559" spans="1:43">
      <c r="A559">
        <v>558</v>
      </c>
      <c r="B559" t="s">
        <v>1157</v>
      </c>
      <c r="C559" t="s">
        <v>1158</v>
      </c>
      <c r="D559">
        <v>7.1633199999999997E-4</v>
      </c>
      <c r="E559">
        <v>7</v>
      </c>
      <c r="F559">
        <v>7</v>
      </c>
      <c r="G559">
        <v>0</v>
      </c>
      <c r="H559">
        <v>409061</v>
      </c>
      <c r="I559">
        <v>335668</v>
      </c>
      <c r="J559">
        <v>435077</v>
      </c>
      <c r="K559">
        <v>306867</v>
      </c>
      <c r="L559">
        <v>285061</v>
      </c>
      <c r="M559">
        <v>347481</v>
      </c>
      <c r="N559">
        <v>469760</v>
      </c>
      <c r="O559">
        <v>505498</v>
      </c>
      <c r="P559">
        <v>413250</v>
      </c>
      <c r="Q559">
        <v>232360</v>
      </c>
      <c r="R559">
        <v>270273</v>
      </c>
      <c r="S559">
        <v>306708</v>
      </c>
      <c r="T559">
        <v>404337</v>
      </c>
      <c r="U559">
        <v>475199</v>
      </c>
      <c r="V559">
        <v>497859</v>
      </c>
      <c r="W559">
        <v>208210</v>
      </c>
      <c r="X559">
        <v>202579</v>
      </c>
      <c r="Y559">
        <v>246944</v>
      </c>
      <c r="Z559">
        <v>542557</v>
      </c>
      <c r="AA559">
        <v>544812</v>
      </c>
      <c r="AB559">
        <v>600867</v>
      </c>
      <c r="AC559">
        <v>345398</v>
      </c>
      <c r="AD559">
        <v>319579</v>
      </c>
      <c r="AE559">
        <v>335611</v>
      </c>
      <c r="AF559">
        <v>319602</v>
      </c>
      <c r="AG559">
        <v>310967</v>
      </c>
      <c r="AH559">
        <v>412302</v>
      </c>
      <c r="AI559">
        <v>264264</v>
      </c>
      <c r="AJ559">
        <v>273687</v>
      </c>
      <c r="AK559">
        <v>282671</v>
      </c>
      <c r="AL559">
        <v>276668</v>
      </c>
      <c r="AM559">
        <v>452640</v>
      </c>
      <c r="AN559">
        <v>341120</v>
      </c>
      <c r="AO559">
        <v>172664</v>
      </c>
      <c r="AP559">
        <v>290347</v>
      </c>
      <c r="AQ559">
        <v>277122</v>
      </c>
    </row>
    <row r="560" spans="1:43">
      <c r="A560">
        <v>559</v>
      </c>
      <c r="B560" t="s">
        <v>1159</v>
      </c>
      <c r="C560" t="s">
        <v>1160</v>
      </c>
      <c r="D560">
        <v>7.1633199999999997E-4</v>
      </c>
      <c r="E560">
        <v>5</v>
      </c>
      <c r="F560">
        <v>5</v>
      </c>
      <c r="G560">
        <v>0</v>
      </c>
      <c r="H560">
        <v>1208850</v>
      </c>
      <c r="I560">
        <v>1124970</v>
      </c>
      <c r="J560">
        <v>1002020</v>
      </c>
      <c r="K560">
        <v>1497340</v>
      </c>
      <c r="L560">
        <v>1324130</v>
      </c>
      <c r="M560">
        <v>1385730</v>
      </c>
      <c r="N560">
        <v>1251800</v>
      </c>
      <c r="O560">
        <v>1214320</v>
      </c>
      <c r="P560">
        <v>1068600</v>
      </c>
      <c r="Q560">
        <v>698234</v>
      </c>
      <c r="R560">
        <v>752773</v>
      </c>
      <c r="S560">
        <v>771100</v>
      </c>
      <c r="T560">
        <v>799243</v>
      </c>
      <c r="U560">
        <v>942709</v>
      </c>
      <c r="V560">
        <v>867907</v>
      </c>
      <c r="W560">
        <v>554679</v>
      </c>
      <c r="X560">
        <v>538937</v>
      </c>
      <c r="Y560">
        <v>539688</v>
      </c>
      <c r="Z560">
        <v>1799630</v>
      </c>
      <c r="AA560">
        <v>1983690</v>
      </c>
      <c r="AB560">
        <v>1861100</v>
      </c>
      <c r="AC560">
        <v>1144060</v>
      </c>
      <c r="AD560">
        <v>1182740</v>
      </c>
      <c r="AE560">
        <v>1118340</v>
      </c>
      <c r="AF560">
        <v>743472</v>
      </c>
      <c r="AG560">
        <v>699992</v>
      </c>
      <c r="AH560">
        <v>959656</v>
      </c>
      <c r="AI560">
        <v>763654</v>
      </c>
      <c r="AJ560">
        <v>781914</v>
      </c>
      <c r="AK560">
        <v>789146</v>
      </c>
      <c r="AL560">
        <v>1161920</v>
      </c>
      <c r="AM560">
        <v>1652710</v>
      </c>
      <c r="AN560">
        <v>1141380</v>
      </c>
      <c r="AO560">
        <v>635021</v>
      </c>
      <c r="AP560">
        <v>841602</v>
      </c>
      <c r="AQ560">
        <v>918605</v>
      </c>
    </row>
    <row r="561" spans="1:43">
      <c r="A561">
        <v>560</v>
      </c>
      <c r="B561" t="s">
        <v>1161</v>
      </c>
      <c r="C561" t="s">
        <v>1162</v>
      </c>
      <c r="D561">
        <v>1.51745E-3</v>
      </c>
      <c r="E561">
        <v>1</v>
      </c>
      <c r="F561">
        <v>1</v>
      </c>
      <c r="G561">
        <v>0</v>
      </c>
      <c r="H561">
        <v>58790.7</v>
      </c>
      <c r="I561">
        <v>59207.6</v>
      </c>
      <c r="J561">
        <v>61001.3</v>
      </c>
      <c r="K561">
        <v>75447.199999999997</v>
      </c>
      <c r="L561">
        <v>62850.2</v>
      </c>
      <c r="M561">
        <v>69936</v>
      </c>
      <c r="N561">
        <v>62912.2</v>
      </c>
      <c r="O561">
        <v>86823.3</v>
      </c>
      <c r="P561">
        <v>123853</v>
      </c>
      <c r="Q561">
        <v>69459.3</v>
      </c>
      <c r="R561">
        <v>77191</v>
      </c>
      <c r="S561">
        <v>50433.9</v>
      </c>
      <c r="T561">
        <v>54866</v>
      </c>
      <c r="U561">
        <v>64397</v>
      </c>
      <c r="V561">
        <v>74253.899999999994</v>
      </c>
      <c r="W561">
        <v>52743</v>
      </c>
      <c r="X561">
        <v>46555.6</v>
      </c>
      <c r="Y561">
        <v>57480.2</v>
      </c>
      <c r="Z561">
        <v>53531.9</v>
      </c>
      <c r="AA561">
        <v>85982.8</v>
      </c>
      <c r="AB561">
        <v>59694</v>
      </c>
      <c r="AC561">
        <v>77808.5</v>
      </c>
      <c r="AD561">
        <v>76244.7</v>
      </c>
      <c r="AE561">
        <v>74677.100000000006</v>
      </c>
      <c r="AF561">
        <v>85488.4</v>
      </c>
      <c r="AG561">
        <v>93192</v>
      </c>
      <c r="AH561">
        <v>135454</v>
      </c>
      <c r="AI561">
        <v>44053.8</v>
      </c>
      <c r="AJ561">
        <v>54978.6</v>
      </c>
      <c r="AK561">
        <v>58324.6</v>
      </c>
      <c r="AL561">
        <v>57897.1</v>
      </c>
      <c r="AM561">
        <v>79635.7</v>
      </c>
      <c r="AN561">
        <v>51822.1</v>
      </c>
      <c r="AO561">
        <v>33403.5</v>
      </c>
      <c r="AP561">
        <v>68906.3</v>
      </c>
      <c r="AQ561">
        <v>74626.399999999994</v>
      </c>
    </row>
    <row r="562" spans="1:43">
      <c r="A562">
        <v>561</v>
      </c>
      <c r="B562" t="s">
        <v>1163</v>
      </c>
      <c r="C562" t="s">
        <v>1164</v>
      </c>
      <c r="D562">
        <v>3.5851500000000001E-2</v>
      </c>
      <c r="E562">
        <v>2</v>
      </c>
      <c r="F562">
        <v>2</v>
      </c>
      <c r="G562">
        <v>0</v>
      </c>
      <c r="H562">
        <v>38407.599999999999</v>
      </c>
      <c r="I562">
        <v>24265.1</v>
      </c>
      <c r="J562">
        <v>19555.3</v>
      </c>
      <c r="K562">
        <v>34625.800000000003</v>
      </c>
      <c r="L562">
        <v>25028.799999999999</v>
      </c>
      <c r="M562">
        <v>20084.900000000001</v>
      </c>
      <c r="N562">
        <v>32675.3</v>
      </c>
      <c r="O562">
        <v>18136.7</v>
      </c>
      <c r="P562">
        <v>23181</v>
      </c>
      <c r="Q562">
        <v>36736.400000000001</v>
      </c>
      <c r="R562">
        <v>15137.9</v>
      </c>
      <c r="S562">
        <v>20768.099999999999</v>
      </c>
      <c r="T562">
        <v>23235.9</v>
      </c>
      <c r="U562">
        <v>23606.1</v>
      </c>
      <c r="V562">
        <v>18708.5</v>
      </c>
      <c r="W562">
        <v>21706.400000000001</v>
      </c>
      <c r="X562">
        <v>24590.799999999999</v>
      </c>
      <c r="Y562">
        <v>16088.1</v>
      </c>
      <c r="Z562">
        <v>29389.4</v>
      </c>
      <c r="AA562">
        <v>30960.7</v>
      </c>
      <c r="AB562">
        <v>17429.400000000001</v>
      </c>
      <c r="AC562">
        <v>32724</v>
      </c>
      <c r="AD562">
        <v>25637.200000000001</v>
      </c>
      <c r="AE562">
        <v>24372.1</v>
      </c>
      <c r="AF562">
        <v>24382.400000000001</v>
      </c>
      <c r="AG562">
        <v>25157.3</v>
      </c>
      <c r="AH562">
        <v>8009.82</v>
      </c>
      <c r="AI562">
        <v>32322.7</v>
      </c>
      <c r="AJ562">
        <v>18078.099999999999</v>
      </c>
      <c r="AK562">
        <v>17296.2</v>
      </c>
      <c r="AL562">
        <v>28970.799999999999</v>
      </c>
      <c r="AM562">
        <v>26380.6</v>
      </c>
      <c r="AN562">
        <v>12351.5</v>
      </c>
      <c r="AO562">
        <v>14638.9</v>
      </c>
      <c r="AP562">
        <v>20247.099999999999</v>
      </c>
      <c r="AQ562">
        <v>21377.4</v>
      </c>
    </row>
    <row r="563" spans="1:43">
      <c r="A563">
        <v>562</v>
      </c>
      <c r="B563" t="s">
        <v>1165</v>
      </c>
      <c r="C563" t="s">
        <v>1166</v>
      </c>
      <c r="D563">
        <v>4.5838799999999999E-2</v>
      </c>
      <c r="E563">
        <v>3</v>
      </c>
      <c r="F563">
        <v>3</v>
      </c>
      <c r="G563">
        <v>0</v>
      </c>
      <c r="H563">
        <v>127676</v>
      </c>
      <c r="I563">
        <v>77804.5</v>
      </c>
      <c r="J563" t="s">
        <v>44</v>
      </c>
      <c r="K563">
        <v>143213</v>
      </c>
      <c r="L563">
        <v>142363</v>
      </c>
      <c r="M563">
        <v>159164</v>
      </c>
      <c r="N563">
        <v>141049</v>
      </c>
      <c r="O563">
        <v>104965</v>
      </c>
      <c r="P563" t="s">
        <v>44</v>
      </c>
      <c r="Q563">
        <v>70527.5</v>
      </c>
      <c r="R563">
        <v>166528</v>
      </c>
      <c r="S563">
        <v>111515</v>
      </c>
      <c r="T563">
        <v>82432.399999999994</v>
      </c>
      <c r="U563">
        <v>101644</v>
      </c>
      <c r="V563">
        <v>102221</v>
      </c>
      <c r="W563">
        <v>36142</v>
      </c>
      <c r="X563" t="s">
        <v>44</v>
      </c>
      <c r="Y563" t="s">
        <v>44</v>
      </c>
      <c r="Z563">
        <v>988086</v>
      </c>
      <c r="AA563">
        <v>1053900</v>
      </c>
      <c r="AB563">
        <v>1081280</v>
      </c>
      <c r="AC563">
        <v>633708</v>
      </c>
      <c r="AD563">
        <v>394653</v>
      </c>
      <c r="AE563">
        <v>324089</v>
      </c>
      <c r="AF563">
        <v>369768</v>
      </c>
      <c r="AG563">
        <v>316404</v>
      </c>
      <c r="AH563">
        <v>323245</v>
      </c>
      <c r="AI563">
        <v>481519</v>
      </c>
      <c r="AJ563">
        <v>533046</v>
      </c>
      <c r="AK563">
        <v>495462</v>
      </c>
      <c r="AL563">
        <v>500274</v>
      </c>
      <c r="AM563">
        <v>949295</v>
      </c>
      <c r="AN563">
        <v>646575</v>
      </c>
      <c r="AO563">
        <v>178450</v>
      </c>
      <c r="AP563">
        <v>319110</v>
      </c>
      <c r="AQ563">
        <v>271123</v>
      </c>
    </row>
    <row r="564" spans="1:43">
      <c r="A564">
        <v>563</v>
      </c>
      <c r="B564" t="s">
        <v>1167</v>
      </c>
      <c r="C564" t="s">
        <v>1168</v>
      </c>
      <c r="D564">
        <v>7.1633199999999997E-4</v>
      </c>
      <c r="E564">
        <v>4</v>
      </c>
      <c r="F564">
        <v>4</v>
      </c>
      <c r="G564">
        <v>0</v>
      </c>
      <c r="H564">
        <v>303964</v>
      </c>
      <c r="I564">
        <v>252644</v>
      </c>
      <c r="J564">
        <v>258412</v>
      </c>
      <c r="K564">
        <v>268340</v>
      </c>
      <c r="L564">
        <v>211748</v>
      </c>
      <c r="M564">
        <v>275677</v>
      </c>
      <c r="N564">
        <v>350096</v>
      </c>
      <c r="O564">
        <v>381500</v>
      </c>
      <c r="P564">
        <v>378219</v>
      </c>
      <c r="Q564">
        <v>210363</v>
      </c>
      <c r="R564">
        <v>226780</v>
      </c>
      <c r="S564">
        <v>293402</v>
      </c>
      <c r="T564">
        <v>418052</v>
      </c>
      <c r="U564">
        <v>470825</v>
      </c>
      <c r="V564">
        <v>479481</v>
      </c>
      <c r="W564">
        <v>195209</v>
      </c>
      <c r="X564">
        <v>183737</v>
      </c>
      <c r="Y564">
        <v>230695</v>
      </c>
      <c r="Z564">
        <v>348341</v>
      </c>
      <c r="AA564">
        <v>324273</v>
      </c>
      <c r="AB564">
        <v>381966</v>
      </c>
      <c r="AC564">
        <v>282635</v>
      </c>
      <c r="AD564">
        <v>261687</v>
      </c>
      <c r="AE564">
        <v>269621</v>
      </c>
      <c r="AF564">
        <v>238408</v>
      </c>
      <c r="AG564">
        <v>249176</v>
      </c>
      <c r="AH564">
        <v>263722</v>
      </c>
      <c r="AI564">
        <v>226207</v>
      </c>
      <c r="AJ564">
        <v>202696</v>
      </c>
      <c r="AK564">
        <v>232560</v>
      </c>
      <c r="AL564">
        <v>201988</v>
      </c>
      <c r="AM564">
        <v>281435</v>
      </c>
      <c r="AN564">
        <v>250703</v>
      </c>
      <c r="AO564">
        <v>74437.8</v>
      </c>
      <c r="AP564">
        <v>156388</v>
      </c>
      <c r="AQ564">
        <v>166390</v>
      </c>
    </row>
    <row r="565" spans="1:43">
      <c r="A565">
        <v>564</v>
      </c>
      <c r="B565" t="s">
        <v>1169</v>
      </c>
      <c r="C565" t="s">
        <v>1170</v>
      </c>
      <c r="D565">
        <v>7.1633199999999997E-4</v>
      </c>
      <c r="E565">
        <v>9</v>
      </c>
      <c r="F565">
        <v>8</v>
      </c>
      <c r="G565">
        <v>1</v>
      </c>
      <c r="H565">
        <v>305457</v>
      </c>
      <c r="I565">
        <v>219897</v>
      </c>
      <c r="J565">
        <v>292652</v>
      </c>
      <c r="K565">
        <v>310895</v>
      </c>
      <c r="L565">
        <v>303241</v>
      </c>
      <c r="M565">
        <v>334192</v>
      </c>
      <c r="N565">
        <v>469134</v>
      </c>
      <c r="O565">
        <v>357768</v>
      </c>
      <c r="P565">
        <v>353119</v>
      </c>
      <c r="Q565">
        <v>154995</v>
      </c>
      <c r="R565">
        <v>166701</v>
      </c>
      <c r="S565">
        <v>148051</v>
      </c>
      <c r="T565">
        <v>215635</v>
      </c>
      <c r="U565">
        <v>225993</v>
      </c>
      <c r="V565">
        <v>216442</v>
      </c>
      <c r="W565">
        <v>48267.7</v>
      </c>
      <c r="X565">
        <v>29548.6</v>
      </c>
      <c r="Y565">
        <v>32920.199999999997</v>
      </c>
      <c r="Z565">
        <v>740879</v>
      </c>
      <c r="AA565">
        <v>689668</v>
      </c>
      <c r="AB565">
        <v>775697</v>
      </c>
      <c r="AC565">
        <v>329847</v>
      </c>
      <c r="AD565">
        <v>243193</v>
      </c>
      <c r="AE565">
        <v>315601</v>
      </c>
      <c r="AF565">
        <v>192593</v>
      </c>
      <c r="AG565">
        <v>203920</v>
      </c>
      <c r="AH565">
        <v>187270</v>
      </c>
      <c r="AI565">
        <v>180959</v>
      </c>
      <c r="AJ565">
        <v>159402</v>
      </c>
      <c r="AK565">
        <v>104136</v>
      </c>
      <c r="AL565">
        <v>540000</v>
      </c>
      <c r="AM565">
        <v>620652</v>
      </c>
      <c r="AN565">
        <v>407193</v>
      </c>
      <c r="AO565">
        <v>285766</v>
      </c>
      <c r="AP565">
        <v>312754</v>
      </c>
      <c r="AQ565">
        <v>369053</v>
      </c>
    </row>
    <row r="566" spans="1:43">
      <c r="A566">
        <v>565</v>
      </c>
      <c r="B566" t="s">
        <v>1171</v>
      </c>
      <c r="C566" t="s">
        <v>1172</v>
      </c>
      <c r="D566">
        <v>1.7019699999999999E-2</v>
      </c>
      <c r="E566">
        <v>1</v>
      </c>
      <c r="F566">
        <v>1</v>
      </c>
      <c r="G566">
        <v>0</v>
      </c>
      <c r="H566">
        <v>191227</v>
      </c>
      <c r="I566">
        <v>105310</v>
      </c>
      <c r="J566">
        <v>5296.42</v>
      </c>
      <c r="K566">
        <v>221529</v>
      </c>
      <c r="L566">
        <v>135377</v>
      </c>
      <c r="M566" t="s">
        <v>44</v>
      </c>
      <c r="N566">
        <v>216476</v>
      </c>
      <c r="O566">
        <v>94223.4</v>
      </c>
      <c r="P566" t="s">
        <v>44</v>
      </c>
      <c r="Q566">
        <v>205482</v>
      </c>
      <c r="R566">
        <v>85922</v>
      </c>
      <c r="S566">
        <v>4926.71</v>
      </c>
      <c r="T566">
        <v>144446</v>
      </c>
      <c r="U566">
        <v>62687.3</v>
      </c>
      <c r="V566" t="s">
        <v>44</v>
      </c>
      <c r="W566">
        <v>112555</v>
      </c>
      <c r="X566">
        <v>51401.1</v>
      </c>
      <c r="Y566" t="s">
        <v>44</v>
      </c>
      <c r="Z566">
        <v>205452</v>
      </c>
      <c r="AA566">
        <v>125615</v>
      </c>
      <c r="AB566" t="s">
        <v>44</v>
      </c>
      <c r="AC566">
        <v>177376</v>
      </c>
      <c r="AD566">
        <v>75717.7</v>
      </c>
      <c r="AE566" t="s">
        <v>44</v>
      </c>
      <c r="AF566">
        <v>114550</v>
      </c>
      <c r="AG566">
        <v>39703.199999999997</v>
      </c>
      <c r="AH566" t="s">
        <v>44</v>
      </c>
      <c r="AI566">
        <v>164334</v>
      </c>
      <c r="AJ566">
        <v>77035.899999999994</v>
      </c>
      <c r="AK566" t="s">
        <v>44</v>
      </c>
      <c r="AL566">
        <v>130305</v>
      </c>
      <c r="AM566" t="s">
        <v>44</v>
      </c>
      <c r="AN566" t="s">
        <v>44</v>
      </c>
      <c r="AO566">
        <v>82244.2</v>
      </c>
      <c r="AP566">
        <v>62093.8</v>
      </c>
      <c r="AQ566" t="s">
        <v>44</v>
      </c>
    </row>
    <row r="567" spans="1:43">
      <c r="A567">
        <v>566</v>
      </c>
      <c r="B567" t="s">
        <v>1173</v>
      </c>
      <c r="C567" t="s">
        <v>1174</v>
      </c>
      <c r="D567">
        <v>1.37426E-3</v>
      </c>
      <c r="E567">
        <v>2</v>
      </c>
      <c r="F567">
        <v>2</v>
      </c>
      <c r="G567">
        <v>0</v>
      </c>
      <c r="H567">
        <v>3612290</v>
      </c>
      <c r="I567">
        <v>3198580</v>
      </c>
      <c r="J567">
        <v>2968740</v>
      </c>
      <c r="K567">
        <v>4131750</v>
      </c>
      <c r="L567">
        <v>4029290</v>
      </c>
      <c r="M567">
        <v>3914790</v>
      </c>
      <c r="N567">
        <v>5517290</v>
      </c>
      <c r="O567">
        <v>6094220</v>
      </c>
      <c r="P567">
        <v>5510160</v>
      </c>
      <c r="Q567">
        <v>3934000</v>
      </c>
      <c r="R567">
        <v>3420760</v>
      </c>
      <c r="S567">
        <v>2537860</v>
      </c>
      <c r="T567">
        <v>3927890</v>
      </c>
      <c r="U567">
        <v>4071080</v>
      </c>
      <c r="V567">
        <v>3863060</v>
      </c>
      <c r="W567">
        <v>3280510</v>
      </c>
      <c r="X567">
        <v>2668190</v>
      </c>
      <c r="Y567">
        <v>4346030</v>
      </c>
      <c r="Z567">
        <v>3968280</v>
      </c>
      <c r="AA567">
        <v>4811560</v>
      </c>
      <c r="AB567">
        <v>2780420</v>
      </c>
      <c r="AC567">
        <v>4835360</v>
      </c>
      <c r="AD567">
        <v>4297780</v>
      </c>
      <c r="AE567">
        <v>3513170</v>
      </c>
      <c r="AF567">
        <v>2081450</v>
      </c>
      <c r="AG567">
        <v>4235570</v>
      </c>
      <c r="AH567">
        <v>3389770</v>
      </c>
      <c r="AI567">
        <v>3800770</v>
      </c>
      <c r="AJ567">
        <v>4389110</v>
      </c>
      <c r="AK567">
        <v>4131660</v>
      </c>
      <c r="AL567">
        <v>3264590</v>
      </c>
      <c r="AM567">
        <v>4126630</v>
      </c>
      <c r="AN567">
        <v>3224620</v>
      </c>
      <c r="AO567">
        <v>2637930</v>
      </c>
      <c r="AP567">
        <v>3418860</v>
      </c>
      <c r="AQ567">
        <v>3676990</v>
      </c>
    </row>
    <row r="568" spans="1:43">
      <c r="A568">
        <v>567</v>
      </c>
      <c r="B568" t="s">
        <v>1175</v>
      </c>
      <c r="C568" t="s">
        <v>1176</v>
      </c>
      <c r="D568">
        <v>7.1633199999999997E-4</v>
      </c>
      <c r="E568">
        <v>2</v>
      </c>
      <c r="F568">
        <v>2</v>
      </c>
      <c r="G568">
        <v>0</v>
      </c>
      <c r="H568">
        <v>758606</v>
      </c>
      <c r="I568">
        <v>785540</v>
      </c>
      <c r="J568">
        <v>847483</v>
      </c>
      <c r="K568">
        <v>793195</v>
      </c>
      <c r="L568">
        <v>732059</v>
      </c>
      <c r="M568">
        <v>835114</v>
      </c>
      <c r="N568">
        <v>773600</v>
      </c>
      <c r="O568">
        <v>890343</v>
      </c>
      <c r="P568">
        <v>890401</v>
      </c>
      <c r="Q568">
        <v>791554</v>
      </c>
      <c r="R568">
        <v>863771</v>
      </c>
      <c r="S568">
        <v>935335</v>
      </c>
      <c r="T568">
        <v>734237</v>
      </c>
      <c r="U568">
        <v>912584</v>
      </c>
      <c r="V568">
        <v>882381</v>
      </c>
      <c r="W568">
        <v>825913</v>
      </c>
      <c r="X568">
        <v>904410</v>
      </c>
      <c r="Y568">
        <v>952902</v>
      </c>
      <c r="Z568">
        <v>810418</v>
      </c>
      <c r="AA568">
        <v>813384</v>
      </c>
      <c r="AB568">
        <v>855759</v>
      </c>
      <c r="AC568">
        <v>815011</v>
      </c>
      <c r="AD568">
        <v>838628</v>
      </c>
      <c r="AE568">
        <v>892964</v>
      </c>
      <c r="AF568">
        <v>821368</v>
      </c>
      <c r="AG568">
        <v>764642</v>
      </c>
      <c r="AH568">
        <v>1017860</v>
      </c>
      <c r="AI568">
        <v>796021</v>
      </c>
      <c r="AJ568">
        <v>873277</v>
      </c>
      <c r="AK568">
        <v>956463</v>
      </c>
      <c r="AL568">
        <v>699837</v>
      </c>
      <c r="AM568">
        <v>946866</v>
      </c>
      <c r="AN568">
        <v>797106</v>
      </c>
      <c r="AO568">
        <v>590889</v>
      </c>
      <c r="AP568">
        <v>871033</v>
      </c>
      <c r="AQ568">
        <v>876461</v>
      </c>
    </row>
    <row r="569" spans="1:43">
      <c r="A569">
        <v>568</v>
      </c>
      <c r="B569" t="s">
        <v>1177</v>
      </c>
      <c r="C569" t="s">
        <v>1178</v>
      </c>
      <c r="D569">
        <v>4.43787E-3</v>
      </c>
      <c r="E569">
        <v>4</v>
      </c>
      <c r="F569">
        <v>4</v>
      </c>
      <c r="G569">
        <v>0</v>
      </c>
      <c r="H569">
        <v>204000</v>
      </c>
      <c r="I569">
        <v>173512</v>
      </c>
      <c r="J569">
        <v>210032</v>
      </c>
      <c r="K569">
        <v>237411</v>
      </c>
      <c r="L569">
        <v>187040</v>
      </c>
      <c r="M569">
        <v>121087</v>
      </c>
      <c r="N569">
        <v>201544</v>
      </c>
      <c r="O569">
        <v>209656</v>
      </c>
      <c r="P569">
        <v>252057</v>
      </c>
      <c r="Q569">
        <v>207311</v>
      </c>
      <c r="R569">
        <v>153808</v>
      </c>
      <c r="S569">
        <v>153324</v>
      </c>
      <c r="T569">
        <v>197117</v>
      </c>
      <c r="U569">
        <v>214890</v>
      </c>
      <c r="V569">
        <v>237600</v>
      </c>
      <c r="W569">
        <v>146473</v>
      </c>
      <c r="X569">
        <v>91859.1</v>
      </c>
      <c r="Y569">
        <v>112515</v>
      </c>
      <c r="Z569">
        <v>283097</v>
      </c>
      <c r="AA569">
        <v>248162</v>
      </c>
      <c r="AB569">
        <v>260898</v>
      </c>
      <c r="AC569">
        <v>231809</v>
      </c>
      <c r="AD569">
        <v>185242</v>
      </c>
      <c r="AE569">
        <v>256213</v>
      </c>
      <c r="AF569">
        <v>154040</v>
      </c>
      <c r="AG569">
        <v>191357</v>
      </c>
      <c r="AH569">
        <v>252028</v>
      </c>
      <c r="AI569">
        <v>196089</v>
      </c>
      <c r="AJ569">
        <v>227701</v>
      </c>
      <c r="AK569">
        <v>182286</v>
      </c>
      <c r="AL569">
        <v>160937</v>
      </c>
      <c r="AM569">
        <v>276929</v>
      </c>
      <c r="AN569">
        <v>200264</v>
      </c>
      <c r="AO569">
        <v>135010</v>
      </c>
      <c r="AP569">
        <v>215361</v>
      </c>
      <c r="AQ569">
        <v>214631</v>
      </c>
    </row>
    <row r="570" spans="1:43">
      <c r="A570">
        <v>569</v>
      </c>
      <c r="B570" t="s">
        <v>1179</v>
      </c>
      <c r="C570" t="s">
        <v>1180</v>
      </c>
      <c r="D570">
        <v>2.3518300000000001E-3</v>
      </c>
      <c r="E570">
        <v>3</v>
      </c>
      <c r="F570">
        <v>3</v>
      </c>
      <c r="G570">
        <v>0</v>
      </c>
      <c r="H570">
        <v>160586</v>
      </c>
      <c r="I570">
        <v>186560</v>
      </c>
      <c r="J570">
        <v>168000</v>
      </c>
      <c r="K570">
        <v>203247</v>
      </c>
      <c r="L570">
        <v>186350</v>
      </c>
      <c r="M570">
        <v>205484</v>
      </c>
      <c r="N570">
        <v>232295</v>
      </c>
      <c r="O570">
        <v>220755</v>
      </c>
      <c r="P570">
        <v>195889</v>
      </c>
      <c r="Q570">
        <v>149561</v>
      </c>
      <c r="R570">
        <v>184091</v>
      </c>
      <c r="S570">
        <v>148784</v>
      </c>
      <c r="T570">
        <v>182508</v>
      </c>
      <c r="U570">
        <v>187329</v>
      </c>
      <c r="V570">
        <v>162676</v>
      </c>
      <c r="W570">
        <v>209118</v>
      </c>
      <c r="X570">
        <v>83257.2</v>
      </c>
      <c r="Y570">
        <v>122506</v>
      </c>
      <c r="Z570">
        <v>364872</v>
      </c>
      <c r="AA570">
        <v>346665</v>
      </c>
      <c r="AB570">
        <v>311163</v>
      </c>
      <c r="AC570">
        <v>288561</v>
      </c>
      <c r="AD570">
        <v>269245</v>
      </c>
      <c r="AE570">
        <v>241197</v>
      </c>
      <c r="AF570">
        <v>315040</v>
      </c>
      <c r="AG570">
        <v>295020</v>
      </c>
      <c r="AH570">
        <v>272083</v>
      </c>
      <c r="AI570">
        <v>331283</v>
      </c>
      <c r="AJ570">
        <v>308584</v>
      </c>
      <c r="AK570">
        <v>254907</v>
      </c>
      <c r="AL570">
        <v>272850</v>
      </c>
      <c r="AM570">
        <v>325939</v>
      </c>
      <c r="AN570">
        <v>242183</v>
      </c>
      <c r="AO570">
        <v>133919</v>
      </c>
      <c r="AP570">
        <v>193758</v>
      </c>
      <c r="AQ570">
        <v>191205</v>
      </c>
    </row>
    <row r="571" spans="1:43">
      <c r="A571">
        <v>570</v>
      </c>
      <c r="B571" t="s">
        <v>1181</v>
      </c>
      <c r="C571" t="s">
        <v>1182</v>
      </c>
      <c r="D571">
        <v>7.1633199999999997E-4</v>
      </c>
      <c r="E571">
        <v>10</v>
      </c>
      <c r="F571">
        <v>10</v>
      </c>
      <c r="G571">
        <v>0</v>
      </c>
      <c r="H571">
        <v>816954</v>
      </c>
      <c r="I571">
        <v>717827</v>
      </c>
      <c r="J571">
        <v>759927</v>
      </c>
      <c r="K571">
        <v>742470</v>
      </c>
      <c r="L571">
        <v>637724</v>
      </c>
      <c r="M571">
        <v>700675</v>
      </c>
      <c r="N571">
        <v>785771</v>
      </c>
      <c r="O571">
        <v>742460</v>
      </c>
      <c r="P571">
        <v>850747</v>
      </c>
      <c r="Q571">
        <v>349074</v>
      </c>
      <c r="R571">
        <v>383668</v>
      </c>
      <c r="S571">
        <v>419824</v>
      </c>
      <c r="T571">
        <v>697835</v>
      </c>
      <c r="U571">
        <v>758305</v>
      </c>
      <c r="V571">
        <v>865745</v>
      </c>
      <c r="W571">
        <v>260202</v>
      </c>
      <c r="X571">
        <v>241321</v>
      </c>
      <c r="Y571">
        <v>175943</v>
      </c>
      <c r="Z571">
        <v>1263680</v>
      </c>
      <c r="AA571">
        <v>1257140</v>
      </c>
      <c r="AB571">
        <v>1287930</v>
      </c>
      <c r="AC571">
        <v>690985</v>
      </c>
      <c r="AD571">
        <v>607038</v>
      </c>
      <c r="AE571">
        <v>688180</v>
      </c>
      <c r="AF571">
        <v>415070</v>
      </c>
      <c r="AG571">
        <v>448549</v>
      </c>
      <c r="AH571">
        <v>477185</v>
      </c>
      <c r="AI571">
        <v>336176</v>
      </c>
      <c r="AJ571">
        <v>307794</v>
      </c>
      <c r="AK571">
        <v>272235</v>
      </c>
      <c r="AL571">
        <v>840256</v>
      </c>
      <c r="AM571">
        <v>1162000</v>
      </c>
      <c r="AN571">
        <v>838390</v>
      </c>
      <c r="AO571">
        <v>484917</v>
      </c>
      <c r="AP571">
        <v>688000</v>
      </c>
      <c r="AQ571">
        <v>701128</v>
      </c>
    </row>
    <row r="572" spans="1:43">
      <c r="A572">
        <v>571</v>
      </c>
      <c r="B572" t="s">
        <v>1183</v>
      </c>
      <c r="C572" t="s">
        <v>1184</v>
      </c>
      <c r="D572">
        <v>5.2029099999999998E-3</v>
      </c>
      <c r="E572">
        <v>5</v>
      </c>
      <c r="F572">
        <v>5</v>
      </c>
      <c r="G572">
        <v>0</v>
      </c>
      <c r="H572">
        <v>92461.7</v>
      </c>
      <c r="I572">
        <v>55831.9</v>
      </c>
      <c r="J572">
        <v>60393.5</v>
      </c>
      <c r="K572">
        <v>130705</v>
      </c>
      <c r="L572">
        <v>107626</v>
      </c>
      <c r="M572">
        <v>126371</v>
      </c>
      <c r="N572">
        <v>120917</v>
      </c>
      <c r="O572">
        <v>95541.4</v>
      </c>
      <c r="P572">
        <v>96839.9</v>
      </c>
      <c r="Q572">
        <v>47583.6</v>
      </c>
      <c r="R572">
        <v>46961.5</v>
      </c>
      <c r="S572">
        <v>58773.4</v>
      </c>
      <c r="T572">
        <v>104616</v>
      </c>
      <c r="U572">
        <v>83365.899999999994</v>
      </c>
      <c r="V572">
        <v>114314</v>
      </c>
      <c r="W572">
        <v>70217.2</v>
      </c>
      <c r="X572">
        <v>31562.2</v>
      </c>
      <c r="Y572">
        <v>25928.9</v>
      </c>
      <c r="Z572">
        <v>110440</v>
      </c>
      <c r="AA572">
        <v>109882</v>
      </c>
      <c r="AB572">
        <v>149340</v>
      </c>
      <c r="AC572">
        <v>72367.600000000006</v>
      </c>
      <c r="AD572">
        <v>47747.6</v>
      </c>
      <c r="AE572">
        <v>43114.8</v>
      </c>
      <c r="AF572">
        <v>24926.799999999999</v>
      </c>
      <c r="AG572">
        <v>26971.9</v>
      </c>
      <c r="AH572">
        <v>13088.5</v>
      </c>
      <c r="AI572">
        <v>37947.699999999997</v>
      </c>
      <c r="AJ572">
        <v>34812.400000000001</v>
      </c>
      <c r="AK572">
        <v>39974</v>
      </c>
      <c r="AL572">
        <v>52140.9</v>
      </c>
      <c r="AM572" t="s">
        <v>44</v>
      </c>
      <c r="AN572">
        <v>42419</v>
      </c>
      <c r="AO572">
        <v>55010.8</v>
      </c>
      <c r="AP572">
        <v>46296.7</v>
      </c>
      <c r="AQ572">
        <v>22833.8</v>
      </c>
    </row>
    <row r="573" spans="1:43">
      <c r="A573">
        <v>572</v>
      </c>
      <c r="B573" t="s">
        <v>1185</v>
      </c>
      <c r="C573" t="s">
        <v>1186</v>
      </c>
      <c r="D573">
        <v>4.5216899999999997E-2</v>
      </c>
      <c r="E573">
        <v>3</v>
      </c>
      <c r="F573">
        <v>3</v>
      </c>
      <c r="G573">
        <v>0</v>
      </c>
      <c r="H573">
        <v>85351.3</v>
      </c>
      <c r="I573">
        <v>56926.6</v>
      </c>
      <c r="J573">
        <v>106927</v>
      </c>
      <c r="K573">
        <v>98702.9</v>
      </c>
      <c r="L573">
        <v>89052.1</v>
      </c>
      <c r="M573">
        <v>124929</v>
      </c>
      <c r="N573">
        <v>115817</v>
      </c>
      <c r="O573">
        <v>47615.8</v>
      </c>
      <c r="P573">
        <v>93610.4</v>
      </c>
      <c r="Q573">
        <v>152116</v>
      </c>
      <c r="R573">
        <v>45316.6</v>
      </c>
      <c r="S573">
        <v>151193</v>
      </c>
      <c r="T573">
        <v>110277</v>
      </c>
      <c r="U573">
        <v>136996</v>
      </c>
      <c r="V573">
        <v>123151</v>
      </c>
      <c r="W573">
        <v>57647</v>
      </c>
      <c r="X573">
        <v>85380.1</v>
      </c>
      <c r="Y573">
        <v>131525</v>
      </c>
      <c r="Z573">
        <v>120757</v>
      </c>
      <c r="AA573">
        <v>185603</v>
      </c>
      <c r="AB573">
        <v>230755</v>
      </c>
      <c r="AC573">
        <v>90832.6</v>
      </c>
      <c r="AD573">
        <v>114237</v>
      </c>
      <c r="AE573">
        <v>86808.1</v>
      </c>
      <c r="AF573">
        <v>89154.9</v>
      </c>
      <c r="AG573">
        <v>120738</v>
      </c>
      <c r="AH573">
        <v>159290</v>
      </c>
      <c r="AI573">
        <v>84157.5</v>
      </c>
      <c r="AJ573">
        <v>74178.7</v>
      </c>
      <c r="AK573">
        <v>147108</v>
      </c>
      <c r="AL573">
        <v>60477.599999999999</v>
      </c>
      <c r="AM573">
        <v>63380.800000000003</v>
      </c>
      <c r="AN573">
        <v>62024.7</v>
      </c>
      <c r="AO573">
        <v>70083.199999999997</v>
      </c>
      <c r="AP573">
        <v>96736.5</v>
      </c>
      <c r="AQ573">
        <v>53799</v>
      </c>
    </row>
    <row r="574" spans="1:43">
      <c r="A574">
        <v>573</v>
      </c>
      <c r="B574" t="s">
        <v>1187</v>
      </c>
      <c r="C574" t="s">
        <v>1188</v>
      </c>
      <c r="D574">
        <v>9.3306299999999995E-3</v>
      </c>
      <c r="E574">
        <v>2</v>
      </c>
      <c r="F574">
        <v>2</v>
      </c>
      <c r="G574">
        <v>0</v>
      </c>
      <c r="H574">
        <v>79487.7</v>
      </c>
      <c r="I574">
        <v>93324.7</v>
      </c>
      <c r="J574">
        <v>127622</v>
      </c>
      <c r="K574">
        <v>120801</v>
      </c>
      <c r="L574">
        <v>160473</v>
      </c>
      <c r="M574">
        <v>112355</v>
      </c>
      <c r="N574">
        <v>128228</v>
      </c>
      <c r="O574">
        <v>150484</v>
      </c>
      <c r="P574">
        <v>168932</v>
      </c>
      <c r="Q574">
        <v>103868</v>
      </c>
      <c r="R574">
        <v>82182.899999999994</v>
      </c>
      <c r="S574">
        <v>53794</v>
      </c>
      <c r="T574">
        <v>110635</v>
      </c>
      <c r="U574">
        <v>154532</v>
      </c>
      <c r="V574">
        <v>75746.5</v>
      </c>
      <c r="W574">
        <v>87871.8</v>
      </c>
      <c r="X574">
        <v>80246.100000000006</v>
      </c>
      <c r="Y574">
        <v>51133.9</v>
      </c>
      <c r="Z574">
        <v>84709.6</v>
      </c>
      <c r="AA574">
        <v>158775</v>
      </c>
      <c r="AB574">
        <v>92531.6</v>
      </c>
      <c r="AC574">
        <v>36332.199999999997</v>
      </c>
      <c r="AD574">
        <v>68724.5</v>
      </c>
      <c r="AE574" t="s">
        <v>44</v>
      </c>
      <c r="AF574">
        <v>99394.4</v>
      </c>
      <c r="AG574">
        <v>127344</v>
      </c>
      <c r="AH574">
        <v>47205.599999999999</v>
      </c>
      <c r="AI574">
        <v>103492</v>
      </c>
      <c r="AJ574">
        <v>26874</v>
      </c>
      <c r="AK574">
        <v>93375.4</v>
      </c>
      <c r="AL574">
        <v>43416.4</v>
      </c>
      <c r="AM574">
        <v>143660</v>
      </c>
      <c r="AN574">
        <v>92996</v>
      </c>
      <c r="AO574">
        <v>28837.9</v>
      </c>
      <c r="AP574">
        <v>63256.3</v>
      </c>
      <c r="AQ574">
        <v>21997.1</v>
      </c>
    </row>
    <row r="575" spans="1:43">
      <c r="A575">
        <v>574</v>
      </c>
      <c r="B575" t="s">
        <v>1189</v>
      </c>
      <c r="C575" t="s">
        <v>1190</v>
      </c>
      <c r="D575">
        <v>1.9246900000000001E-2</v>
      </c>
      <c r="E575">
        <v>7</v>
      </c>
      <c r="F575">
        <v>6</v>
      </c>
      <c r="G575">
        <v>1</v>
      </c>
      <c r="H575">
        <v>186501</v>
      </c>
      <c r="I575">
        <v>142651</v>
      </c>
      <c r="J575">
        <v>205149</v>
      </c>
      <c r="K575">
        <v>105999</v>
      </c>
      <c r="L575">
        <v>133033</v>
      </c>
      <c r="M575">
        <v>83752.3</v>
      </c>
      <c r="N575">
        <v>194114</v>
      </c>
      <c r="O575">
        <v>209677</v>
      </c>
      <c r="P575">
        <v>185080</v>
      </c>
      <c r="Q575">
        <v>89322.1</v>
      </c>
      <c r="R575">
        <v>87739.9</v>
      </c>
      <c r="S575">
        <v>96694.5</v>
      </c>
      <c r="T575">
        <v>200587</v>
      </c>
      <c r="U575">
        <v>268371</v>
      </c>
      <c r="V575">
        <v>281509</v>
      </c>
      <c r="W575">
        <v>28527.4</v>
      </c>
      <c r="X575">
        <v>41155.699999999997</v>
      </c>
      <c r="Y575">
        <v>56269.5</v>
      </c>
      <c r="Z575">
        <v>248863</v>
      </c>
      <c r="AA575">
        <v>248748</v>
      </c>
      <c r="AB575">
        <v>320027</v>
      </c>
      <c r="AC575">
        <v>85560.8</v>
      </c>
      <c r="AD575">
        <v>77323.899999999994</v>
      </c>
      <c r="AE575">
        <v>98413</v>
      </c>
      <c r="AF575">
        <v>85248</v>
      </c>
      <c r="AG575">
        <v>96928.2</v>
      </c>
      <c r="AH575">
        <v>51436.7</v>
      </c>
      <c r="AI575">
        <v>25943.599999999999</v>
      </c>
      <c r="AJ575">
        <v>15204.1</v>
      </c>
      <c r="AK575">
        <v>51277.4</v>
      </c>
      <c r="AL575">
        <v>197471</v>
      </c>
      <c r="AM575">
        <v>266373</v>
      </c>
      <c r="AN575">
        <v>139426</v>
      </c>
      <c r="AO575">
        <v>61974.1</v>
      </c>
      <c r="AP575">
        <v>117382</v>
      </c>
      <c r="AQ575">
        <v>65736</v>
      </c>
    </row>
    <row r="576" spans="1:43">
      <c r="A576">
        <v>575</v>
      </c>
      <c r="B576" t="s">
        <v>1191</v>
      </c>
      <c r="C576" t="s">
        <v>1192</v>
      </c>
      <c r="D576">
        <v>7.1633199999999997E-4</v>
      </c>
      <c r="E576">
        <v>10</v>
      </c>
      <c r="F576">
        <v>10</v>
      </c>
      <c r="G576">
        <v>0</v>
      </c>
      <c r="H576">
        <v>306925</v>
      </c>
      <c r="I576">
        <v>279375</v>
      </c>
      <c r="J576">
        <v>313098</v>
      </c>
      <c r="K576">
        <v>185789</v>
      </c>
      <c r="L576">
        <v>203704</v>
      </c>
      <c r="M576">
        <v>234618</v>
      </c>
      <c r="N576">
        <v>309583</v>
      </c>
      <c r="O576">
        <v>345185</v>
      </c>
      <c r="P576">
        <v>315147</v>
      </c>
      <c r="Q576">
        <v>169111</v>
      </c>
      <c r="R576">
        <v>172848</v>
      </c>
      <c r="S576">
        <v>160208</v>
      </c>
      <c r="T576">
        <v>383247</v>
      </c>
      <c r="U576">
        <v>456957</v>
      </c>
      <c r="V576">
        <v>458200</v>
      </c>
      <c r="W576">
        <v>145276</v>
      </c>
      <c r="X576">
        <v>111464</v>
      </c>
      <c r="Y576">
        <v>103651</v>
      </c>
      <c r="Z576">
        <v>578910</v>
      </c>
      <c r="AA576">
        <v>640066</v>
      </c>
      <c r="AB576">
        <v>722865</v>
      </c>
      <c r="AC576">
        <v>200335</v>
      </c>
      <c r="AD576">
        <v>185745</v>
      </c>
      <c r="AE576">
        <v>226498</v>
      </c>
      <c r="AF576">
        <v>162850</v>
      </c>
      <c r="AG576">
        <v>218665</v>
      </c>
      <c r="AH576">
        <v>205950</v>
      </c>
      <c r="AI576">
        <v>179426</v>
      </c>
      <c r="AJ576">
        <v>147553</v>
      </c>
      <c r="AK576">
        <v>122496</v>
      </c>
      <c r="AL576">
        <v>329075</v>
      </c>
      <c r="AM576">
        <v>516498</v>
      </c>
      <c r="AN576">
        <v>372749</v>
      </c>
      <c r="AO576">
        <v>110327</v>
      </c>
      <c r="AP576">
        <v>219612</v>
      </c>
      <c r="AQ576">
        <v>220961</v>
      </c>
    </row>
    <row r="577" spans="1:43">
      <c r="A577">
        <v>576</v>
      </c>
      <c r="B577" t="s">
        <v>1193</v>
      </c>
      <c r="C577" t="s">
        <v>1194</v>
      </c>
      <c r="D577">
        <v>3.4068099999999997E-2</v>
      </c>
      <c r="E577">
        <v>2</v>
      </c>
      <c r="F577">
        <v>2</v>
      </c>
      <c r="G577">
        <v>0</v>
      </c>
      <c r="H577">
        <v>56142</v>
      </c>
      <c r="I577">
        <v>67330.8</v>
      </c>
      <c r="J577">
        <v>96013</v>
      </c>
      <c r="K577">
        <v>32044.9</v>
      </c>
      <c r="L577">
        <v>84163.5</v>
      </c>
      <c r="M577">
        <v>80165.600000000006</v>
      </c>
      <c r="N577">
        <v>115426</v>
      </c>
      <c r="O577" t="s">
        <v>44</v>
      </c>
      <c r="P577" t="s">
        <v>44</v>
      </c>
      <c r="Q577" t="s">
        <v>44</v>
      </c>
      <c r="R577" t="s">
        <v>44</v>
      </c>
      <c r="S577" t="s">
        <v>44</v>
      </c>
      <c r="T577">
        <v>129206</v>
      </c>
      <c r="U577">
        <v>140273</v>
      </c>
      <c r="V577">
        <v>172965</v>
      </c>
      <c r="W577" t="s">
        <v>44</v>
      </c>
      <c r="X577" t="s">
        <v>44</v>
      </c>
      <c r="Y577" t="s">
        <v>44</v>
      </c>
      <c r="Z577">
        <v>166309</v>
      </c>
      <c r="AA577">
        <v>165848</v>
      </c>
      <c r="AB577">
        <v>208721</v>
      </c>
      <c r="AC577">
        <v>69029.100000000006</v>
      </c>
      <c r="AD577">
        <v>40017.5</v>
      </c>
      <c r="AE577" t="s">
        <v>44</v>
      </c>
      <c r="AF577" t="s">
        <v>44</v>
      </c>
      <c r="AG577">
        <v>144924</v>
      </c>
      <c r="AH577">
        <v>201786</v>
      </c>
      <c r="AI577" t="s">
        <v>44</v>
      </c>
      <c r="AJ577">
        <v>64423.1</v>
      </c>
      <c r="AK577" t="s">
        <v>44</v>
      </c>
      <c r="AL577">
        <v>50458.8</v>
      </c>
      <c r="AM577">
        <v>72457.2</v>
      </c>
      <c r="AN577">
        <v>62082.9</v>
      </c>
      <c r="AO577">
        <v>34318.1</v>
      </c>
      <c r="AP577" t="s">
        <v>44</v>
      </c>
      <c r="AQ577" t="s">
        <v>44</v>
      </c>
    </row>
    <row r="578" spans="1:43">
      <c r="A578">
        <v>577</v>
      </c>
      <c r="B578" t="s">
        <v>1195</v>
      </c>
      <c r="C578" t="s">
        <v>1196</v>
      </c>
      <c r="D578">
        <v>3.2916400000000002E-3</v>
      </c>
      <c r="E578">
        <v>4</v>
      </c>
      <c r="F578">
        <v>4</v>
      </c>
      <c r="G578">
        <v>0</v>
      </c>
      <c r="H578">
        <v>100324</v>
      </c>
      <c r="I578">
        <v>97279</v>
      </c>
      <c r="J578">
        <v>113806</v>
      </c>
      <c r="K578">
        <v>93865</v>
      </c>
      <c r="L578">
        <v>89995.3</v>
      </c>
      <c r="M578">
        <v>103595</v>
      </c>
      <c r="N578">
        <v>96127.3</v>
      </c>
      <c r="O578">
        <v>88576.4</v>
      </c>
      <c r="P578">
        <v>109465</v>
      </c>
      <c r="Q578">
        <v>41290.800000000003</v>
      </c>
      <c r="R578">
        <v>38377.300000000003</v>
      </c>
      <c r="S578">
        <v>60751.5</v>
      </c>
      <c r="T578">
        <v>123833</v>
      </c>
      <c r="U578">
        <v>144256</v>
      </c>
      <c r="V578">
        <v>175110</v>
      </c>
      <c r="W578">
        <v>29213.7</v>
      </c>
      <c r="X578">
        <v>24295.8</v>
      </c>
      <c r="Y578">
        <v>30703.9</v>
      </c>
      <c r="Z578">
        <v>177357</v>
      </c>
      <c r="AA578">
        <v>208863</v>
      </c>
      <c r="AB578">
        <v>197694</v>
      </c>
      <c r="AC578">
        <v>99074.6</v>
      </c>
      <c r="AD578">
        <v>62604</v>
      </c>
      <c r="AE578">
        <v>84661.4</v>
      </c>
      <c r="AF578">
        <v>62102.400000000001</v>
      </c>
      <c r="AG578">
        <v>30671.8</v>
      </c>
      <c r="AH578">
        <v>70785.399999999994</v>
      </c>
      <c r="AI578">
        <v>33912.9</v>
      </c>
      <c r="AJ578">
        <v>42873.8</v>
      </c>
      <c r="AK578">
        <v>25020.6</v>
      </c>
      <c r="AL578">
        <v>121529</v>
      </c>
      <c r="AM578">
        <v>123078</v>
      </c>
      <c r="AN578">
        <v>120638</v>
      </c>
      <c r="AO578">
        <v>12279.6</v>
      </c>
      <c r="AP578">
        <v>62167.5</v>
      </c>
      <c r="AQ578">
        <v>81331.899999999994</v>
      </c>
    </row>
    <row r="579" spans="1:43">
      <c r="A579">
        <v>578</v>
      </c>
      <c r="B579" t="s">
        <v>1197</v>
      </c>
      <c r="C579" t="s">
        <v>1198</v>
      </c>
      <c r="D579">
        <v>3.6291700000000003E-2</v>
      </c>
      <c r="E579">
        <v>1</v>
      </c>
      <c r="F579">
        <v>1</v>
      </c>
      <c r="G579">
        <v>0</v>
      </c>
      <c r="H579">
        <v>76201.3</v>
      </c>
      <c r="I579" t="s">
        <v>44</v>
      </c>
      <c r="J579" t="s">
        <v>44</v>
      </c>
      <c r="K579">
        <v>48320.9</v>
      </c>
      <c r="L579" t="s">
        <v>44</v>
      </c>
      <c r="M579" t="s">
        <v>44</v>
      </c>
      <c r="N579" t="s">
        <v>44</v>
      </c>
      <c r="O579" t="s">
        <v>44</v>
      </c>
      <c r="P579" t="s">
        <v>44</v>
      </c>
      <c r="Q579" t="s">
        <v>44</v>
      </c>
      <c r="R579" t="s">
        <v>44</v>
      </c>
      <c r="S579">
        <v>72357.2</v>
      </c>
      <c r="T579" t="s">
        <v>44</v>
      </c>
      <c r="U579" t="s">
        <v>44</v>
      </c>
      <c r="V579">
        <v>83213.600000000006</v>
      </c>
      <c r="W579">
        <v>34466.1</v>
      </c>
      <c r="X579" t="s">
        <v>44</v>
      </c>
      <c r="Y579" t="s">
        <v>44</v>
      </c>
      <c r="Z579" t="s">
        <v>44</v>
      </c>
      <c r="AA579" t="s">
        <v>44</v>
      </c>
      <c r="AB579" t="s">
        <v>44</v>
      </c>
      <c r="AC579" t="s">
        <v>44</v>
      </c>
      <c r="AD579" t="s">
        <v>44</v>
      </c>
      <c r="AE579">
        <v>71850.100000000006</v>
      </c>
      <c r="AF579" t="s">
        <v>44</v>
      </c>
      <c r="AG579" t="s">
        <v>44</v>
      </c>
      <c r="AH579" t="s">
        <v>44</v>
      </c>
      <c r="AI579" t="s">
        <v>44</v>
      </c>
      <c r="AJ579" t="s">
        <v>44</v>
      </c>
      <c r="AK579" t="s">
        <v>44</v>
      </c>
      <c r="AL579" t="s">
        <v>44</v>
      </c>
      <c r="AM579" t="s">
        <v>44</v>
      </c>
      <c r="AN579" t="s">
        <v>44</v>
      </c>
      <c r="AO579">
        <v>53431.6</v>
      </c>
      <c r="AP579" t="s">
        <v>44</v>
      </c>
      <c r="AQ579">
        <v>143052</v>
      </c>
    </row>
    <row r="580" spans="1:43">
      <c r="A580">
        <v>579</v>
      </c>
      <c r="B580" t="s">
        <v>1199</v>
      </c>
      <c r="C580" t="s">
        <v>1200</v>
      </c>
      <c r="D580">
        <v>1.0983E-3</v>
      </c>
      <c r="E580">
        <v>2</v>
      </c>
      <c r="F580">
        <v>2</v>
      </c>
      <c r="G580">
        <v>0</v>
      </c>
      <c r="H580">
        <v>694507</v>
      </c>
      <c r="I580">
        <v>717016</v>
      </c>
      <c r="J580">
        <v>548154</v>
      </c>
      <c r="K580">
        <v>741148</v>
      </c>
      <c r="L580">
        <v>649812</v>
      </c>
      <c r="M580">
        <v>465454</v>
      </c>
      <c r="N580">
        <v>982685</v>
      </c>
      <c r="O580">
        <v>857572</v>
      </c>
      <c r="P580">
        <v>746877</v>
      </c>
      <c r="Q580">
        <v>430839</v>
      </c>
      <c r="R580">
        <v>529930</v>
      </c>
      <c r="S580">
        <v>577091</v>
      </c>
      <c r="T580">
        <v>885828</v>
      </c>
      <c r="U580">
        <v>815241</v>
      </c>
      <c r="V580">
        <v>806580</v>
      </c>
      <c r="W580">
        <v>426719</v>
      </c>
      <c r="X580">
        <v>386235</v>
      </c>
      <c r="Y580">
        <v>393184</v>
      </c>
      <c r="Z580">
        <v>907719</v>
      </c>
      <c r="AA580">
        <v>811903</v>
      </c>
      <c r="AB580">
        <v>973257</v>
      </c>
      <c r="AC580">
        <v>564503</v>
      </c>
      <c r="AD580">
        <v>543487</v>
      </c>
      <c r="AE580">
        <v>565896</v>
      </c>
      <c r="AF580">
        <v>551460</v>
      </c>
      <c r="AG580">
        <v>623171</v>
      </c>
      <c r="AH580">
        <v>442725</v>
      </c>
      <c r="AI580">
        <v>562377</v>
      </c>
      <c r="AJ580">
        <v>497373</v>
      </c>
      <c r="AK580">
        <v>353967</v>
      </c>
      <c r="AL580">
        <v>465397</v>
      </c>
      <c r="AM580">
        <v>951823</v>
      </c>
      <c r="AN580">
        <v>364214</v>
      </c>
      <c r="AO580">
        <v>349673</v>
      </c>
      <c r="AP580">
        <v>438898</v>
      </c>
      <c r="AQ580">
        <v>459001</v>
      </c>
    </row>
    <row r="581" spans="1:43">
      <c r="A581">
        <v>580</v>
      </c>
      <c r="B581" t="s">
        <v>1201</v>
      </c>
      <c r="C581" t="s">
        <v>1202</v>
      </c>
      <c r="D581">
        <v>1.80956E-2</v>
      </c>
      <c r="E581">
        <v>3</v>
      </c>
      <c r="F581">
        <v>3</v>
      </c>
      <c r="G581">
        <v>0</v>
      </c>
      <c r="H581">
        <v>123030</v>
      </c>
      <c r="I581">
        <v>279844</v>
      </c>
      <c r="J581">
        <v>245296</v>
      </c>
      <c r="K581">
        <v>333895</v>
      </c>
      <c r="L581">
        <v>327316</v>
      </c>
      <c r="M581">
        <v>297073</v>
      </c>
      <c r="N581">
        <v>266433</v>
      </c>
      <c r="O581">
        <v>465159</v>
      </c>
      <c r="P581">
        <v>365449</v>
      </c>
      <c r="Q581">
        <v>72406.899999999994</v>
      </c>
      <c r="R581">
        <v>137305</v>
      </c>
      <c r="S581">
        <v>106158</v>
      </c>
      <c r="T581">
        <v>43878.8</v>
      </c>
      <c r="U581">
        <v>111017</v>
      </c>
      <c r="V581">
        <v>51825.8</v>
      </c>
      <c r="W581" t="s">
        <v>44</v>
      </c>
      <c r="X581">
        <v>70836.899999999994</v>
      </c>
      <c r="Y581">
        <v>36106.1</v>
      </c>
      <c r="Z581">
        <v>404002</v>
      </c>
      <c r="AA581">
        <v>457320</v>
      </c>
      <c r="AB581">
        <v>414121</v>
      </c>
      <c r="AC581">
        <v>100726</v>
      </c>
      <c r="AD581">
        <v>142955</v>
      </c>
      <c r="AE581">
        <v>150627</v>
      </c>
      <c r="AF581">
        <v>191176</v>
      </c>
      <c r="AG581">
        <v>197587</v>
      </c>
      <c r="AH581">
        <v>307067</v>
      </c>
      <c r="AI581">
        <v>190634</v>
      </c>
      <c r="AJ581">
        <v>235707</v>
      </c>
      <c r="AK581">
        <v>242896</v>
      </c>
      <c r="AL581">
        <v>215597</v>
      </c>
      <c r="AM581">
        <v>277943</v>
      </c>
      <c r="AN581">
        <v>227364</v>
      </c>
      <c r="AO581">
        <v>121233</v>
      </c>
      <c r="AP581">
        <v>147528</v>
      </c>
      <c r="AQ581">
        <v>791742</v>
      </c>
    </row>
    <row r="582" spans="1:43">
      <c r="A582">
        <v>581</v>
      </c>
      <c r="B582" t="s">
        <v>1203</v>
      </c>
      <c r="C582" t="s">
        <v>1204</v>
      </c>
      <c r="D582">
        <v>4.2028000000000003E-2</v>
      </c>
      <c r="E582">
        <v>1</v>
      </c>
      <c r="F582">
        <v>1</v>
      </c>
      <c r="G582">
        <v>0</v>
      </c>
      <c r="H582">
        <v>26576.400000000001</v>
      </c>
      <c r="I582">
        <v>19433.099999999999</v>
      </c>
      <c r="J582">
        <v>48587.3</v>
      </c>
      <c r="K582">
        <v>339557</v>
      </c>
      <c r="L582">
        <v>130922</v>
      </c>
      <c r="M582">
        <v>86803.9</v>
      </c>
      <c r="N582">
        <v>83960.4</v>
      </c>
      <c r="O582">
        <v>66201.7</v>
      </c>
      <c r="P582">
        <v>52001.599999999999</v>
      </c>
      <c r="Q582">
        <v>29293.8</v>
      </c>
      <c r="R582">
        <v>66084.7</v>
      </c>
      <c r="S582">
        <v>79739.7</v>
      </c>
      <c r="T582" t="s">
        <v>44</v>
      </c>
      <c r="U582" t="s">
        <v>44</v>
      </c>
      <c r="V582" t="s">
        <v>44</v>
      </c>
      <c r="W582" t="s">
        <v>44</v>
      </c>
      <c r="X582" t="s">
        <v>44</v>
      </c>
      <c r="Y582" t="s">
        <v>44</v>
      </c>
      <c r="Z582" t="s">
        <v>44</v>
      </c>
      <c r="AA582">
        <v>31788.6</v>
      </c>
      <c r="AB582" t="s">
        <v>44</v>
      </c>
      <c r="AC582">
        <v>23733.5</v>
      </c>
      <c r="AD582" t="s">
        <v>44</v>
      </c>
      <c r="AE582">
        <v>47546.400000000001</v>
      </c>
      <c r="AF582" t="s">
        <v>44</v>
      </c>
      <c r="AG582">
        <v>10239</v>
      </c>
      <c r="AH582" t="s">
        <v>44</v>
      </c>
      <c r="AI582">
        <v>37501.1</v>
      </c>
      <c r="AJ582" t="s">
        <v>44</v>
      </c>
      <c r="AK582">
        <v>29982.799999999999</v>
      </c>
      <c r="AL582" t="s">
        <v>44</v>
      </c>
      <c r="AM582">
        <v>103480</v>
      </c>
      <c r="AN582" t="s">
        <v>44</v>
      </c>
      <c r="AO582">
        <v>16084</v>
      </c>
      <c r="AP582">
        <v>5652.11</v>
      </c>
      <c r="AQ582">
        <v>46604.6</v>
      </c>
    </row>
    <row r="583" spans="1:43">
      <c r="A583">
        <v>582</v>
      </c>
      <c r="B583" t="s">
        <v>1205</v>
      </c>
      <c r="C583" t="s">
        <v>1206</v>
      </c>
      <c r="D583">
        <v>4.98643E-2</v>
      </c>
      <c r="E583">
        <v>5</v>
      </c>
      <c r="F583">
        <v>5</v>
      </c>
      <c r="G583">
        <v>0</v>
      </c>
      <c r="H583">
        <v>77033.2</v>
      </c>
      <c r="I583">
        <v>52734.1</v>
      </c>
      <c r="J583">
        <v>62504.5</v>
      </c>
      <c r="K583">
        <v>101678</v>
      </c>
      <c r="L583">
        <v>101226</v>
      </c>
      <c r="M583">
        <v>85959.5</v>
      </c>
      <c r="N583">
        <v>92209.7</v>
      </c>
      <c r="O583">
        <v>80325.5</v>
      </c>
      <c r="P583">
        <v>121863</v>
      </c>
      <c r="Q583">
        <v>15713.2</v>
      </c>
      <c r="R583">
        <v>15088.7</v>
      </c>
      <c r="S583">
        <v>16907</v>
      </c>
      <c r="T583">
        <v>119178</v>
      </c>
      <c r="U583">
        <v>131940</v>
      </c>
      <c r="V583">
        <v>128255</v>
      </c>
      <c r="W583">
        <v>58511.8</v>
      </c>
      <c r="X583" t="s">
        <v>44</v>
      </c>
      <c r="Y583" t="s">
        <v>44</v>
      </c>
      <c r="Z583">
        <v>147490</v>
      </c>
      <c r="AA583">
        <v>158364</v>
      </c>
      <c r="AB583">
        <v>144039</v>
      </c>
      <c r="AC583">
        <v>24961.8</v>
      </c>
      <c r="AD583">
        <v>30472.5</v>
      </c>
      <c r="AE583" t="s">
        <v>44</v>
      </c>
      <c r="AF583">
        <v>106743</v>
      </c>
      <c r="AG583" t="s">
        <v>44</v>
      </c>
      <c r="AH583" t="s">
        <v>44</v>
      </c>
      <c r="AI583">
        <v>47326.400000000001</v>
      </c>
      <c r="AJ583">
        <v>44285.2</v>
      </c>
      <c r="AK583" t="s">
        <v>44</v>
      </c>
      <c r="AL583">
        <v>76649.100000000006</v>
      </c>
      <c r="AM583">
        <v>74842.2</v>
      </c>
      <c r="AN583">
        <v>53931.4</v>
      </c>
      <c r="AO583" t="s">
        <v>44</v>
      </c>
      <c r="AP583" t="s">
        <v>44</v>
      </c>
      <c r="AQ583">
        <v>32249.8</v>
      </c>
    </row>
    <row r="584" spans="1:43">
      <c r="A584">
        <v>583</v>
      </c>
      <c r="B584" t="s">
        <v>1207</v>
      </c>
      <c r="C584" t="s">
        <v>1208</v>
      </c>
      <c r="D584">
        <v>9.8253300000000002E-3</v>
      </c>
      <c r="E584">
        <v>1</v>
      </c>
      <c r="F584">
        <v>1</v>
      </c>
      <c r="G584">
        <v>0</v>
      </c>
      <c r="H584">
        <v>29842.400000000001</v>
      </c>
      <c r="I584">
        <v>29540.2</v>
      </c>
      <c r="J584">
        <v>28566.9</v>
      </c>
      <c r="K584">
        <v>21576.6</v>
      </c>
      <c r="L584">
        <v>22027.5</v>
      </c>
      <c r="M584">
        <v>18732.900000000001</v>
      </c>
      <c r="N584">
        <v>25237.5</v>
      </c>
      <c r="O584">
        <v>43653.1</v>
      </c>
      <c r="P584" t="s">
        <v>44</v>
      </c>
      <c r="Q584" t="s">
        <v>44</v>
      </c>
      <c r="R584" t="s">
        <v>44</v>
      </c>
      <c r="S584" t="s">
        <v>44</v>
      </c>
      <c r="T584">
        <v>39878.400000000001</v>
      </c>
      <c r="U584">
        <v>56691.7</v>
      </c>
      <c r="V584">
        <v>41467.4</v>
      </c>
      <c r="W584">
        <v>11620.7</v>
      </c>
      <c r="X584">
        <v>5582.42</v>
      </c>
      <c r="Y584">
        <v>9895.11</v>
      </c>
      <c r="Z584">
        <v>23616.6</v>
      </c>
      <c r="AA584">
        <v>63367.199999999997</v>
      </c>
      <c r="AB584">
        <v>71721.8</v>
      </c>
      <c r="AC584">
        <v>12240.3</v>
      </c>
      <c r="AD584">
        <v>10958.4</v>
      </c>
      <c r="AE584" t="s">
        <v>44</v>
      </c>
      <c r="AF584">
        <v>23705.3</v>
      </c>
      <c r="AG584">
        <v>23055.4</v>
      </c>
      <c r="AH584" t="s">
        <v>44</v>
      </c>
      <c r="AI584">
        <v>14185.8</v>
      </c>
      <c r="AJ584">
        <v>32708.400000000001</v>
      </c>
      <c r="AK584">
        <v>14419.5</v>
      </c>
      <c r="AL584">
        <v>17060.599999999999</v>
      </c>
      <c r="AM584">
        <v>29453.7</v>
      </c>
      <c r="AN584">
        <v>26090.9</v>
      </c>
      <c r="AO584" t="s">
        <v>44</v>
      </c>
      <c r="AP584" t="s">
        <v>44</v>
      </c>
      <c r="AQ584" t="s">
        <v>44</v>
      </c>
    </row>
    <row r="585" spans="1:43">
      <c r="A585">
        <v>584</v>
      </c>
      <c r="B585" t="s">
        <v>1209</v>
      </c>
      <c r="C585" t="s">
        <v>1210</v>
      </c>
      <c r="D585">
        <v>7.1633199999999997E-4</v>
      </c>
      <c r="E585">
        <v>4</v>
      </c>
      <c r="F585">
        <v>2</v>
      </c>
      <c r="G585">
        <v>2</v>
      </c>
      <c r="H585">
        <v>726076</v>
      </c>
      <c r="I585">
        <v>677981</v>
      </c>
      <c r="J585">
        <v>578658</v>
      </c>
      <c r="K585">
        <v>976673</v>
      </c>
      <c r="L585">
        <v>796007</v>
      </c>
      <c r="M585">
        <v>645711</v>
      </c>
      <c r="N585">
        <v>920281</v>
      </c>
      <c r="O585">
        <v>888585</v>
      </c>
      <c r="P585">
        <v>747936</v>
      </c>
      <c r="Q585">
        <v>791613</v>
      </c>
      <c r="R585">
        <v>656696</v>
      </c>
      <c r="S585">
        <v>766056</v>
      </c>
      <c r="T585">
        <v>972672</v>
      </c>
      <c r="U585">
        <v>895074</v>
      </c>
      <c r="V585">
        <v>943570</v>
      </c>
      <c r="W585">
        <v>588458</v>
      </c>
      <c r="X585">
        <v>637671</v>
      </c>
      <c r="Y585">
        <v>548252</v>
      </c>
      <c r="Z585">
        <v>966427</v>
      </c>
      <c r="AA585">
        <v>802768</v>
      </c>
      <c r="AB585">
        <v>888376</v>
      </c>
      <c r="AC585">
        <v>738085</v>
      </c>
      <c r="AD585">
        <v>753195</v>
      </c>
      <c r="AE585">
        <v>596826</v>
      </c>
      <c r="AF585">
        <v>615144</v>
      </c>
      <c r="AG585">
        <v>530462</v>
      </c>
      <c r="AH585">
        <v>620897</v>
      </c>
      <c r="AI585">
        <v>708072</v>
      </c>
      <c r="AJ585">
        <v>657799</v>
      </c>
      <c r="AK585">
        <v>692374</v>
      </c>
      <c r="AL585">
        <v>686316</v>
      </c>
      <c r="AM585">
        <v>812172</v>
      </c>
      <c r="AN585">
        <v>586468</v>
      </c>
      <c r="AO585">
        <v>526534</v>
      </c>
      <c r="AP585">
        <v>711960</v>
      </c>
      <c r="AQ585">
        <v>640921</v>
      </c>
    </row>
    <row r="586" spans="1:43">
      <c r="A586">
        <v>585</v>
      </c>
      <c r="B586" t="s">
        <v>1211</v>
      </c>
      <c r="C586" t="s">
        <v>1212</v>
      </c>
      <c r="D586">
        <v>1.0983E-3</v>
      </c>
      <c r="E586">
        <v>3</v>
      </c>
      <c r="F586">
        <v>1</v>
      </c>
      <c r="G586">
        <v>2</v>
      </c>
      <c r="H586">
        <v>398769</v>
      </c>
      <c r="I586">
        <v>393528</v>
      </c>
      <c r="J586">
        <v>325345</v>
      </c>
      <c r="K586">
        <v>240306</v>
      </c>
      <c r="L586">
        <v>234845</v>
      </c>
      <c r="M586">
        <v>259504</v>
      </c>
      <c r="N586">
        <v>402505</v>
      </c>
      <c r="O586">
        <v>338429</v>
      </c>
      <c r="P586">
        <v>258776</v>
      </c>
      <c r="Q586">
        <v>175899</v>
      </c>
      <c r="R586">
        <v>182812</v>
      </c>
      <c r="S586">
        <v>252143</v>
      </c>
      <c r="T586">
        <v>254446</v>
      </c>
      <c r="U586">
        <v>371608</v>
      </c>
      <c r="V586">
        <v>448429</v>
      </c>
      <c r="W586">
        <v>200327</v>
      </c>
      <c r="X586">
        <v>176996</v>
      </c>
      <c r="Y586">
        <v>213229</v>
      </c>
      <c r="Z586">
        <v>285820</v>
      </c>
      <c r="AA586">
        <v>552712</v>
      </c>
      <c r="AB586">
        <v>484129</v>
      </c>
      <c r="AC586">
        <v>226425</v>
      </c>
      <c r="AD586">
        <v>389211</v>
      </c>
      <c r="AE586">
        <v>129501</v>
      </c>
      <c r="AF586">
        <v>208807</v>
      </c>
      <c r="AG586">
        <v>257036</v>
      </c>
      <c r="AH586">
        <v>110305</v>
      </c>
      <c r="AI586">
        <v>126317</v>
      </c>
      <c r="AJ586">
        <v>202190</v>
      </c>
      <c r="AK586">
        <v>259677</v>
      </c>
      <c r="AL586">
        <v>346372</v>
      </c>
      <c r="AM586">
        <v>390184</v>
      </c>
      <c r="AN586">
        <v>252624</v>
      </c>
      <c r="AO586">
        <v>142935</v>
      </c>
      <c r="AP586">
        <v>157621</v>
      </c>
      <c r="AQ586">
        <v>145288</v>
      </c>
    </row>
    <row r="587" spans="1:43">
      <c r="A587">
        <v>586</v>
      </c>
      <c r="B587" t="s">
        <v>1213</v>
      </c>
      <c r="C587" t="s">
        <v>1214</v>
      </c>
      <c r="D587">
        <v>1.9550999999999999E-2</v>
      </c>
      <c r="E587">
        <v>1</v>
      </c>
      <c r="F587">
        <v>1</v>
      </c>
      <c r="G587">
        <v>0</v>
      </c>
      <c r="H587">
        <v>139491</v>
      </c>
      <c r="I587">
        <v>128202</v>
      </c>
      <c r="J587">
        <v>83714.2</v>
      </c>
      <c r="K587">
        <v>80858.100000000006</v>
      </c>
      <c r="L587">
        <v>93495.9</v>
      </c>
      <c r="M587">
        <v>79096.600000000006</v>
      </c>
      <c r="N587">
        <v>135723</v>
      </c>
      <c r="O587">
        <v>154994</v>
      </c>
      <c r="P587">
        <v>57267.5</v>
      </c>
      <c r="Q587">
        <v>77151.199999999997</v>
      </c>
      <c r="R587">
        <v>84473.2</v>
      </c>
      <c r="S587">
        <v>62411.5</v>
      </c>
      <c r="T587">
        <v>170248</v>
      </c>
      <c r="U587">
        <v>183566</v>
      </c>
      <c r="V587">
        <v>180753</v>
      </c>
      <c r="W587">
        <v>88157.2</v>
      </c>
      <c r="X587">
        <v>90662.7</v>
      </c>
      <c r="Y587">
        <v>69973.899999999994</v>
      </c>
      <c r="Z587">
        <v>104102</v>
      </c>
      <c r="AA587">
        <v>125674</v>
      </c>
      <c r="AB587">
        <v>124909</v>
      </c>
      <c r="AC587">
        <v>110221</v>
      </c>
      <c r="AD587">
        <v>91778.1</v>
      </c>
      <c r="AE587">
        <v>47563.6</v>
      </c>
      <c r="AF587">
        <v>55942.3</v>
      </c>
      <c r="AG587">
        <v>51422.1</v>
      </c>
      <c r="AH587">
        <v>22497</v>
      </c>
      <c r="AI587">
        <v>53948.3</v>
      </c>
      <c r="AJ587">
        <v>56506</v>
      </c>
      <c r="AK587">
        <v>52336.7</v>
      </c>
      <c r="AL587">
        <v>64473.8</v>
      </c>
      <c r="AM587">
        <v>105351</v>
      </c>
      <c r="AN587">
        <v>79282</v>
      </c>
      <c r="AO587">
        <v>31715.599999999999</v>
      </c>
      <c r="AP587" t="s">
        <v>44</v>
      </c>
      <c r="AQ587">
        <v>46334.5</v>
      </c>
    </row>
    <row r="588" spans="1:43">
      <c r="A588">
        <v>587</v>
      </c>
      <c r="B588" t="s">
        <v>1215</v>
      </c>
      <c r="C588" t="s">
        <v>1216</v>
      </c>
      <c r="D588">
        <v>1.0476699999999999E-3</v>
      </c>
      <c r="E588">
        <v>3</v>
      </c>
      <c r="F588">
        <v>3</v>
      </c>
      <c r="G588">
        <v>0</v>
      </c>
      <c r="H588">
        <v>274673</v>
      </c>
      <c r="I588">
        <v>238712</v>
      </c>
      <c r="J588">
        <v>231995</v>
      </c>
      <c r="K588">
        <v>200919</v>
      </c>
      <c r="L588">
        <v>314652</v>
      </c>
      <c r="M588">
        <v>300597</v>
      </c>
      <c r="N588">
        <v>212245</v>
      </c>
      <c r="O588">
        <v>232801</v>
      </c>
      <c r="P588">
        <v>233770</v>
      </c>
      <c r="Q588">
        <v>233876</v>
      </c>
      <c r="R588">
        <v>127502</v>
      </c>
      <c r="S588">
        <v>165083</v>
      </c>
      <c r="T588">
        <v>214375</v>
      </c>
      <c r="U588">
        <v>219994</v>
      </c>
      <c r="V588">
        <v>273590</v>
      </c>
      <c r="W588">
        <v>162601</v>
      </c>
      <c r="X588">
        <v>196241</v>
      </c>
      <c r="Y588">
        <v>196310</v>
      </c>
      <c r="Z588">
        <v>351140</v>
      </c>
      <c r="AA588">
        <v>281103</v>
      </c>
      <c r="AB588">
        <v>373544</v>
      </c>
      <c r="AC588">
        <v>243353</v>
      </c>
      <c r="AD588">
        <v>228613</v>
      </c>
      <c r="AE588">
        <v>257717</v>
      </c>
      <c r="AF588">
        <v>158371</v>
      </c>
      <c r="AG588">
        <v>200257</v>
      </c>
      <c r="AH588">
        <v>105711</v>
      </c>
      <c r="AI588">
        <v>197552</v>
      </c>
      <c r="AJ588">
        <v>231087</v>
      </c>
      <c r="AK588">
        <v>214037</v>
      </c>
      <c r="AL588">
        <v>161828</v>
      </c>
      <c r="AM588">
        <v>294855</v>
      </c>
      <c r="AN588">
        <v>144787</v>
      </c>
      <c r="AO588">
        <v>195758</v>
      </c>
      <c r="AP588">
        <v>291793</v>
      </c>
      <c r="AQ588">
        <v>192438</v>
      </c>
    </row>
    <row r="589" spans="1:43">
      <c r="A589">
        <v>588</v>
      </c>
      <c r="B589" t="s">
        <v>1217</v>
      </c>
      <c r="C589" t="s">
        <v>1218</v>
      </c>
      <c r="D589">
        <v>7.1633199999999997E-4</v>
      </c>
      <c r="E589">
        <v>14</v>
      </c>
      <c r="F589">
        <v>14</v>
      </c>
      <c r="G589">
        <v>0</v>
      </c>
      <c r="H589">
        <v>6599090</v>
      </c>
      <c r="I589">
        <v>6039400</v>
      </c>
      <c r="J589">
        <v>5696140</v>
      </c>
      <c r="K589">
        <v>10263200</v>
      </c>
      <c r="L589">
        <v>10659800</v>
      </c>
      <c r="M589">
        <v>10863100</v>
      </c>
      <c r="N589">
        <v>23675000</v>
      </c>
      <c r="O589">
        <v>24925200</v>
      </c>
      <c r="P589">
        <v>15882700</v>
      </c>
      <c r="Q589">
        <v>16648200</v>
      </c>
      <c r="R589">
        <v>17066900</v>
      </c>
      <c r="S589">
        <v>18357600</v>
      </c>
      <c r="T589">
        <v>15177600</v>
      </c>
      <c r="U589">
        <v>17159500</v>
      </c>
      <c r="V589">
        <v>17456100</v>
      </c>
      <c r="W589">
        <v>13116700</v>
      </c>
      <c r="X589">
        <v>13825500</v>
      </c>
      <c r="Y589">
        <v>13866000</v>
      </c>
      <c r="Z589">
        <v>21898700</v>
      </c>
      <c r="AA589">
        <v>22646500</v>
      </c>
      <c r="AB589">
        <v>24353400</v>
      </c>
      <c r="AC589">
        <v>29621600</v>
      </c>
      <c r="AD589">
        <v>28315300</v>
      </c>
      <c r="AE589">
        <v>24740400</v>
      </c>
      <c r="AF589">
        <v>24101300</v>
      </c>
      <c r="AG589">
        <v>25544700</v>
      </c>
      <c r="AH589">
        <v>30804700</v>
      </c>
      <c r="AI589">
        <v>26472300</v>
      </c>
      <c r="AJ589">
        <v>28664500</v>
      </c>
      <c r="AK589">
        <v>29690200</v>
      </c>
      <c r="AL589">
        <v>15295200</v>
      </c>
      <c r="AM589">
        <v>18970100</v>
      </c>
      <c r="AN589">
        <v>16257300</v>
      </c>
      <c r="AO589">
        <v>13406100</v>
      </c>
      <c r="AP589">
        <v>18168000</v>
      </c>
      <c r="AQ589">
        <v>18291500</v>
      </c>
    </row>
    <row r="590" spans="1:43">
      <c r="A590">
        <v>589</v>
      </c>
      <c r="B590" t="s">
        <v>1219</v>
      </c>
      <c r="C590" t="s">
        <v>1220</v>
      </c>
      <c r="D590">
        <v>7.1633199999999997E-4</v>
      </c>
      <c r="E590">
        <v>6</v>
      </c>
      <c r="F590">
        <v>6</v>
      </c>
      <c r="G590">
        <v>0</v>
      </c>
      <c r="H590">
        <v>1735740</v>
      </c>
      <c r="I590">
        <v>1711580</v>
      </c>
      <c r="J590">
        <v>1757990</v>
      </c>
      <c r="K590">
        <v>2817960</v>
      </c>
      <c r="L590">
        <v>2641940</v>
      </c>
      <c r="M590">
        <v>3193990</v>
      </c>
      <c r="N590">
        <v>1624870</v>
      </c>
      <c r="O590">
        <v>1643240</v>
      </c>
      <c r="P590">
        <v>1743500</v>
      </c>
      <c r="Q590">
        <v>1440140</v>
      </c>
      <c r="R590">
        <v>1607560</v>
      </c>
      <c r="S590">
        <v>1762530</v>
      </c>
      <c r="T590">
        <v>1422770</v>
      </c>
      <c r="U590">
        <v>1609140</v>
      </c>
      <c r="V590">
        <v>1519090</v>
      </c>
      <c r="W590">
        <v>1003660</v>
      </c>
      <c r="X590">
        <v>1091840</v>
      </c>
      <c r="Y590">
        <v>1229550</v>
      </c>
      <c r="Z590">
        <v>2370700</v>
      </c>
      <c r="AA590">
        <v>2690500</v>
      </c>
      <c r="AB590">
        <v>2689430</v>
      </c>
      <c r="AC590">
        <v>2567650</v>
      </c>
      <c r="AD590">
        <v>2417850</v>
      </c>
      <c r="AE590">
        <v>2765210</v>
      </c>
      <c r="AF590">
        <v>1175840</v>
      </c>
      <c r="AG590">
        <v>1281970</v>
      </c>
      <c r="AH590">
        <v>1430990</v>
      </c>
      <c r="AI590">
        <v>1229140</v>
      </c>
      <c r="AJ590">
        <v>1302360</v>
      </c>
      <c r="AK590">
        <v>1524620</v>
      </c>
      <c r="AL590">
        <v>2098880</v>
      </c>
      <c r="AM590">
        <v>3130500</v>
      </c>
      <c r="AN590">
        <v>2228880</v>
      </c>
      <c r="AO590">
        <v>2367440</v>
      </c>
      <c r="AP590">
        <v>2804800</v>
      </c>
      <c r="AQ590">
        <v>3218030</v>
      </c>
    </row>
    <row r="591" spans="1:43">
      <c r="A591">
        <v>590</v>
      </c>
      <c r="B591" t="s">
        <v>1221</v>
      </c>
      <c r="C591" t="s">
        <v>1222</v>
      </c>
      <c r="D591">
        <v>7.1633199999999997E-4</v>
      </c>
      <c r="E591">
        <v>8</v>
      </c>
      <c r="F591">
        <v>8</v>
      </c>
      <c r="G591">
        <v>0</v>
      </c>
      <c r="H591">
        <v>833510</v>
      </c>
      <c r="I591">
        <v>785913</v>
      </c>
      <c r="J591">
        <v>796477</v>
      </c>
      <c r="K591">
        <v>1053620</v>
      </c>
      <c r="L591">
        <v>882753</v>
      </c>
      <c r="M591">
        <v>945861</v>
      </c>
      <c r="N591">
        <v>960805</v>
      </c>
      <c r="O591">
        <v>860039</v>
      </c>
      <c r="P591">
        <v>674416</v>
      </c>
      <c r="Q591">
        <v>685024</v>
      </c>
      <c r="R591">
        <v>612980</v>
      </c>
      <c r="S591">
        <v>591887</v>
      </c>
      <c r="T591">
        <v>959586</v>
      </c>
      <c r="U591">
        <v>1037490</v>
      </c>
      <c r="V591">
        <v>893267</v>
      </c>
      <c r="W591">
        <v>612900</v>
      </c>
      <c r="X591">
        <v>614941</v>
      </c>
      <c r="Y591">
        <v>611388</v>
      </c>
      <c r="Z591">
        <v>1091030</v>
      </c>
      <c r="AA591">
        <v>1025660</v>
      </c>
      <c r="AB591">
        <v>996131</v>
      </c>
      <c r="AC591">
        <v>745184</v>
      </c>
      <c r="AD591">
        <v>609913</v>
      </c>
      <c r="AE591">
        <v>745385</v>
      </c>
      <c r="AF591">
        <v>674185</v>
      </c>
      <c r="AG591">
        <v>535150</v>
      </c>
      <c r="AH591">
        <v>538511</v>
      </c>
      <c r="AI591">
        <v>701554</v>
      </c>
      <c r="AJ591">
        <v>660713</v>
      </c>
      <c r="AK591">
        <v>693041</v>
      </c>
      <c r="AL591">
        <v>740719</v>
      </c>
      <c r="AM591">
        <v>1005140</v>
      </c>
      <c r="AN591">
        <v>579699</v>
      </c>
      <c r="AO591">
        <v>544633</v>
      </c>
      <c r="AP591">
        <v>729799</v>
      </c>
      <c r="AQ591">
        <v>588888</v>
      </c>
    </row>
    <row r="592" spans="1:43">
      <c r="A592">
        <v>591</v>
      </c>
      <c r="B592" t="s">
        <v>1223</v>
      </c>
      <c r="C592" t="s">
        <v>1224</v>
      </c>
      <c r="D592">
        <v>9.96264E-3</v>
      </c>
      <c r="E592">
        <v>5</v>
      </c>
      <c r="F592">
        <v>4</v>
      </c>
      <c r="G592">
        <v>1</v>
      </c>
      <c r="H592">
        <v>133569</v>
      </c>
      <c r="I592">
        <v>144456</v>
      </c>
      <c r="J592">
        <v>188744</v>
      </c>
      <c r="K592">
        <v>271059</v>
      </c>
      <c r="L592">
        <v>218886</v>
      </c>
      <c r="M592">
        <v>228943</v>
      </c>
      <c r="N592">
        <v>325427</v>
      </c>
      <c r="O592">
        <v>298795</v>
      </c>
      <c r="P592">
        <v>299898</v>
      </c>
      <c r="Q592">
        <v>197579</v>
      </c>
      <c r="R592">
        <v>133920</v>
      </c>
      <c r="S592">
        <v>204692</v>
      </c>
      <c r="T592">
        <v>216226</v>
      </c>
      <c r="U592">
        <v>190423</v>
      </c>
      <c r="V592">
        <v>341522</v>
      </c>
      <c r="W592">
        <v>132835</v>
      </c>
      <c r="X592">
        <v>128536</v>
      </c>
      <c r="Y592">
        <v>201209</v>
      </c>
      <c r="Z592">
        <v>397533</v>
      </c>
      <c r="AA592">
        <v>362607</v>
      </c>
      <c r="AB592">
        <v>403856</v>
      </c>
      <c r="AC592">
        <v>181959</v>
      </c>
      <c r="AD592">
        <v>96522.5</v>
      </c>
      <c r="AE592">
        <v>179859</v>
      </c>
      <c r="AF592">
        <v>224529</v>
      </c>
      <c r="AG592">
        <v>155940</v>
      </c>
      <c r="AH592" t="s">
        <v>44</v>
      </c>
      <c r="AI592">
        <v>126014</v>
      </c>
      <c r="AJ592">
        <v>125247</v>
      </c>
      <c r="AK592">
        <v>243161</v>
      </c>
      <c r="AL592">
        <v>365779</v>
      </c>
      <c r="AM592">
        <v>347020</v>
      </c>
      <c r="AN592">
        <v>209829</v>
      </c>
      <c r="AO592">
        <v>88504.5</v>
      </c>
      <c r="AP592">
        <v>145417</v>
      </c>
      <c r="AQ592">
        <v>160673</v>
      </c>
    </row>
    <row r="593" spans="1:43">
      <c r="A593">
        <v>592</v>
      </c>
      <c r="B593" t="s">
        <v>1225</v>
      </c>
      <c r="C593" t="s">
        <v>1226</v>
      </c>
      <c r="D593">
        <v>1.29199E-2</v>
      </c>
      <c r="E593">
        <v>3</v>
      </c>
      <c r="F593">
        <v>3</v>
      </c>
      <c r="G593">
        <v>0</v>
      </c>
      <c r="H593">
        <v>153582</v>
      </c>
      <c r="I593">
        <v>108410</v>
      </c>
      <c r="J593">
        <v>148263</v>
      </c>
      <c r="K593">
        <v>75560.5</v>
      </c>
      <c r="L593">
        <v>87353.8</v>
      </c>
      <c r="M593">
        <v>72341.7</v>
      </c>
      <c r="N593">
        <v>149293</v>
      </c>
      <c r="O593">
        <v>106646</v>
      </c>
      <c r="P593">
        <v>91798.2</v>
      </c>
      <c r="Q593">
        <v>85153.4</v>
      </c>
      <c r="R593">
        <v>128161</v>
      </c>
      <c r="S593">
        <v>47034.3</v>
      </c>
      <c r="T593">
        <v>137948</v>
      </c>
      <c r="U593">
        <v>179459</v>
      </c>
      <c r="V593">
        <v>204731</v>
      </c>
      <c r="W593">
        <v>58374.8</v>
      </c>
      <c r="X593">
        <v>53557.3</v>
      </c>
      <c r="Y593">
        <v>70870.7</v>
      </c>
      <c r="Z593">
        <v>193257</v>
      </c>
      <c r="AA593">
        <v>157533</v>
      </c>
      <c r="AB593">
        <v>249762</v>
      </c>
      <c r="AC593">
        <v>48722.3</v>
      </c>
      <c r="AD593">
        <v>88526.1</v>
      </c>
      <c r="AE593">
        <v>106304</v>
      </c>
      <c r="AF593">
        <v>78029.8</v>
      </c>
      <c r="AG593">
        <v>101041</v>
      </c>
      <c r="AH593">
        <v>89710.399999999994</v>
      </c>
      <c r="AI593">
        <v>58418.400000000001</v>
      </c>
      <c r="AJ593">
        <v>73005.100000000006</v>
      </c>
      <c r="AK593">
        <v>99000.5</v>
      </c>
      <c r="AL593">
        <v>108860</v>
      </c>
      <c r="AM593">
        <v>140594</v>
      </c>
      <c r="AN593">
        <v>88187.5</v>
      </c>
      <c r="AO593">
        <v>53233.7</v>
      </c>
      <c r="AP593">
        <v>115388</v>
      </c>
      <c r="AQ593">
        <v>52793.7</v>
      </c>
    </row>
    <row r="594" spans="1:43">
      <c r="A594">
        <v>593</v>
      </c>
      <c r="B594" t="s">
        <v>1227</v>
      </c>
      <c r="C594" t="s">
        <v>1228</v>
      </c>
      <c r="D594">
        <v>7.1633199999999997E-4</v>
      </c>
      <c r="E594">
        <v>13</v>
      </c>
      <c r="F594">
        <v>11</v>
      </c>
      <c r="G594">
        <v>2</v>
      </c>
      <c r="H594">
        <v>6298730</v>
      </c>
      <c r="I594">
        <v>6130880</v>
      </c>
      <c r="J594">
        <v>6535780</v>
      </c>
      <c r="K594">
        <v>5606960</v>
      </c>
      <c r="L594">
        <v>5641540</v>
      </c>
      <c r="M594">
        <v>5859930</v>
      </c>
      <c r="N594">
        <v>6019090</v>
      </c>
      <c r="O594">
        <v>6533160</v>
      </c>
      <c r="P594">
        <v>6687110</v>
      </c>
      <c r="Q594">
        <v>5207390</v>
      </c>
      <c r="R594">
        <v>5137840</v>
      </c>
      <c r="S594">
        <v>5303230</v>
      </c>
      <c r="T594">
        <v>6909160</v>
      </c>
      <c r="U594">
        <v>7674680</v>
      </c>
      <c r="V594">
        <v>7665940</v>
      </c>
      <c r="W594">
        <v>5192450</v>
      </c>
      <c r="X594">
        <v>5591270</v>
      </c>
      <c r="Y594">
        <v>5780240</v>
      </c>
      <c r="Z594">
        <v>6761300</v>
      </c>
      <c r="AA594">
        <v>6727930</v>
      </c>
      <c r="AB594">
        <v>7004850</v>
      </c>
      <c r="AC594">
        <v>5518780</v>
      </c>
      <c r="AD594">
        <v>5548660</v>
      </c>
      <c r="AE594">
        <v>6106680</v>
      </c>
      <c r="AF594">
        <v>5917160</v>
      </c>
      <c r="AG594">
        <v>6421930</v>
      </c>
      <c r="AH594">
        <v>6624510</v>
      </c>
      <c r="AI594">
        <v>5331740</v>
      </c>
      <c r="AJ594">
        <v>5462680</v>
      </c>
      <c r="AK594">
        <v>5625610</v>
      </c>
      <c r="AL594">
        <v>5233540</v>
      </c>
      <c r="AM594">
        <v>6741870</v>
      </c>
      <c r="AN594">
        <v>5347480</v>
      </c>
      <c r="AO594">
        <v>4011000</v>
      </c>
      <c r="AP594">
        <v>5321370</v>
      </c>
      <c r="AQ594">
        <v>5158250</v>
      </c>
    </row>
    <row r="595" spans="1:43">
      <c r="A595">
        <v>594</v>
      </c>
      <c r="B595" t="s">
        <v>1229</v>
      </c>
      <c r="C595" t="s">
        <v>1230</v>
      </c>
      <c r="D595">
        <v>7.1633199999999997E-4</v>
      </c>
      <c r="E595">
        <v>9</v>
      </c>
      <c r="F595">
        <v>9</v>
      </c>
      <c r="G595">
        <v>0</v>
      </c>
      <c r="H595">
        <v>320589</v>
      </c>
      <c r="I595">
        <v>243086</v>
      </c>
      <c r="J595">
        <v>201737</v>
      </c>
      <c r="K595">
        <v>342614</v>
      </c>
      <c r="L595">
        <v>291022</v>
      </c>
      <c r="M595">
        <v>308697</v>
      </c>
      <c r="N595">
        <v>326595</v>
      </c>
      <c r="O595">
        <v>267139</v>
      </c>
      <c r="P595">
        <v>234866</v>
      </c>
      <c r="Q595">
        <v>166599</v>
      </c>
      <c r="R595">
        <v>204088</v>
      </c>
      <c r="S595">
        <v>196572</v>
      </c>
      <c r="T595">
        <v>378294</v>
      </c>
      <c r="U595">
        <v>434698</v>
      </c>
      <c r="V595">
        <v>425809</v>
      </c>
      <c r="W595">
        <v>159487</v>
      </c>
      <c r="X595">
        <v>159443</v>
      </c>
      <c r="Y595">
        <v>149751</v>
      </c>
      <c r="Z595">
        <v>484797</v>
      </c>
      <c r="AA595">
        <v>426202</v>
      </c>
      <c r="AB595">
        <v>469467</v>
      </c>
      <c r="AC595">
        <v>292479</v>
      </c>
      <c r="AD595">
        <v>262666</v>
      </c>
      <c r="AE595">
        <v>313154</v>
      </c>
      <c r="AF595">
        <v>154280</v>
      </c>
      <c r="AG595">
        <v>195240</v>
      </c>
      <c r="AH595">
        <v>176907</v>
      </c>
      <c r="AI595">
        <v>259747</v>
      </c>
      <c r="AJ595">
        <v>224216</v>
      </c>
      <c r="AK595">
        <v>229450</v>
      </c>
      <c r="AL595">
        <v>242313</v>
      </c>
      <c r="AM595">
        <v>354063</v>
      </c>
      <c r="AN595">
        <v>244742</v>
      </c>
      <c r="AO595">
        <v>128054</v>
      </c>
      <c r="AP595">
        <v>219566</v>
      </c>
      <c r="AQ595">
        <v>176272</v>
      </c>
    </row>
    <row r="596" spans="1:43">
      <c r="A596">
        <v>595</v>
      </c>
      <c r="B596" t="s">
        <v>1231</v>
      </c>
      <c r="C596" t="s">
        <v>1232</v>
      </c>
      <c r="D596">
        <v>7.1633199999999997E-4</v>
      </c>
      <c r="E596">
        <v>6</v>
      </c>
      <c r="F596">
        <v>6</v>
      </c>
      <c r="G596">
        <v>0</v>
      </c>
      <c r="H596">
        <v>2495740</v>
      </c>
      <c r="I596">
        <v>2367040</v>
      </c>
      <c r="J596">
        <v>2435410</v>
      </c>
      <c r="K596">
        <v>2959980</v>
      </c>
      <c r="L596">
        <v>2687330</v>
      </c>
      <c r="M596">
        <v>2999850</v>
      </c>
      <c r="N596">
        <v>2327460</v>
      </c>
      <c r="O596">
        <v>2301790</v>
      </c>
      <c r="P596">
        <v>2329270</v>
      </c>
      <c r="Q596">
        <v>1979840</v>
      </c>
      <c r="R596">
        <v>1981630</v>
      </c>
      <c r="S596">
        <v>2063920</v>
      </c>
      <c r="T596">
        <v>1936660</v>
      </c>
      <c r="U596">
        <v>2295860</v>
      </c>
      <c r="V596">
        <v>2095830</v>
      </c>
      <c r="W596">
        <v>1692870</v>
      </c>
      <c r="X596">
        <v>1848060</v>
      </c>
      <c r="Y596">
        <v>1775330</v>
      </c>
      <c r="Z596">
        <v>2694890</v>
      </c>
      <c r="AA596">
        <v>2414890</v>
      </c>
      <c r="AB596">
        <v>2791050</v>
      </c>
      <c r="AC596">
        <v>2125150</v>
      </c>
      <c r="AD596">
        <v>2134340</v>
      </c>
      <c r="AE596">
        <v>2216460</v>
      </c>
      <c r="AF596">
        <v>1766350</v>
      </c>
      <c r="AG596">
        <v>1913040</v>
      </c>
      <c r="AH596">
        <v>2118140</v>
      </c>
      <c r="AI596">
        <v>1855500</v>
      </c>
      <c r="AJ596">
        <v>1864970</v>
      </c>
      <c r="AK596">
        <v>1819010</v>
      </c>
      <c r="AL596">
        <v>1669130</v>
      </c>
      <c r="AM596">
        <v>2212140</v>
      </c>
      <c r="AN596">
        <v>1390780</v>
      </c>
      <c r="AO596">
        <v>1687870</v>
      </c>
      <c r="AP596">
        <v>2248040</v>
      </c>
      <c r="AQ596">
        <v>2153660</v>
      </c>
    </row>
    <row r="597" spans="1:43">
      <c r="A597">
        <v>596</v>
      </c>
      <c r="B597" t="s">
        <v>1233</v>
      </c>
      <c r="C597" t="s">
        <v>1234</v>
      </c>
      <c r="D597">
        <v>7.1633199999999997E-4</v>
      </c>
      <c r="E597">
        <v>5</v>
      </c>
      <c r="F597">
        <v>5</v>
      </c>
      <c r="G597">
        <v>0</v>
      </c>
      <c r="H597">
        <v>5960430</v>
      </c>
      <c r="I597">
        <v>5745750</v>
      </c>
      <c r="J597">
        <v>5967730</v>
      </c>
      <c r="K597">
        <v>11035500</v>
      </c>
      <c r="L597">
        <v>11098400</v>
      </c>
      <c r="M597">
        <v>11827500</v>
      </c>
      <c r="N597">
        <v>6885570</v>
      </c>
      <c r="O597">
        <v>7428340</v>
      </c>
      <c r="P597">
        <v>8194570</v>
      </c>
      <c r="Q597">
        <v>4555060</v>
      </c>
      <c r="R597">
        <v>4650250</v>
      </c>
      <c r="S597">
        <v>5217790</v>
      </c>
      <c r="T597">
        <v>11285500</v>
      </c>
      <c r="U597">
        <v>13271400</v>
      </c>
      <c r="V597">
        <v>13524900</v>
      </c>
      <c r="W597">
        <v>5614270</v>
      </c>
      <c r="X597">
        <v>6111810</v>
      </c>
      <c r="Y597">
        <v>6546790</v>
      </c>
      <c r="Z597">
        <v>8970900</v>
      </c>
      <c r="AA597">
        <v>9060550</v>
      </c>
      <c r="AB597">
        <v>9910840</v>
      </c>
      <c r="AC597">
        <v>24267900</v>
      </c>
      <c r="AD597">
        <v>24483100</v>
      </c>
      <c r="AE597">
        <v>25937600</v>
      </c>
      <c r="AF597">
        <v>5644510</v>
      </c>
      <c r="AG597">
        <v>5839850</v>
      </c>
      <c r="AH597">
        <v>6357420</v>
      </c>
      <c r="AI597">
        <v>4952700</v>
      </c>
      <c r="AJ597">
        <v>5285610</v>
      </c>
      <c r="AK597">
        <v>5778890</v>
      </c>
      <c r="AL597">
        <v>8695570</v>
      </c>
      <c r="AM597">
        <v>11775300</v>
      </c>
      <c r="AN597">
        <v>9344580</v>
      </c>
      <c r="AO597">
        <v>9866010</v>
      </c>
      <c r="AP597">
        <v>13830400</v>
      </c>
      <c r="AQ597">
        <v>13904800</v>
      </c>
    </row>
    <row r="598" spans="1:43">
      <c r="A598">
        <v>597</v>
      </c>
      <c r="B598" t="s">
        <v>1235</v>
      </c>
      <c r="C598" t="s">
        <v>1236</v>
      </c>
      <c r="D598">
        <v>4.17163E-3</v>
      </c>
      <c r="E598">
        <v>4</v>
      </c>
      <c r="F598">
        <v>4</v>
      </c>
      <c r="G598">
        <v>0</v>
      </c>
      <c r="H598">
        <v>206728</v>
      </c>
      <c r="I598">
        <v>179499</v>
      </c>
      <c r="J598">
        <v>188126</v>
      </c>
      <c r="K598">
        <v>208075</v>
      </c>
      <c r="L598">
        <v>192080</v>
      </c>
      <c r="M598">
        <v>199010</v>
      </c>
      <c r="N598">
        <v>240779</v>
      </c>
      <c r="O598">
        <v>218206</v>
      </c>
      <c r="P598">
        <v>227453</v>
      </c>
      <c r="Q598">
        <v>170559</v>
      </c>
      <c r="R598">
        <v>177715</v>
      </c>
      <c r="S598">
        <v>151250</v>
      </c>
      <c r="T598">
        <v>251908</v>
      </c>
      <c r="U598">
        <v>307333</v>
      </c>
      <c r="V598">
        <v>301122</v>
      </c>
      <c r="W598">
        <v>143510</v>
      </c>
      <c r="X598">
        <v>85581</v>
      </c>
      <c r="Y598">
        <v>105987</v>
      </c>
      <c r="Z598">
        <v>169117</v>
      </c>
      <c r="AA598">
        <v>136294</v>
      </c>
      <c r="AB598">
        <v>167558</v>
      </c>
      <c r="AC598">
        <v>131538</v>
      </c>
      <c r="AD598">
        <v>54602.6</v>
      </c>
      <c r="AE598">
        <v>106714</v>
      </c>
      <c r="AF598">
        <v>84663.5</v>
      </c>
      <c r="AG598">
        <v>77010.399999999994</v>
      </c>
      <c r="AH598">
        <v>73661.2</v>
      </c>
      <c r="AI598">
        <v>103912</v>
      </c>
      <c r="AJ598">
        <v>78434.2</v>
      </c>
      <c r="AK598">
        <v>90177.5</v>
      </c>
      <c r="AL598">
        <v>90443.3</v>
      </c>
      <c r="AM598">
        <v>137158</v>
      </c>
      <c r="AN598">
        <v>116217</v>
      </c>
      <c r="AO598">
        <v>73982.5</v>
      </c>
      <c r="AP598">
        <v>57820</v>
      </c>
      <c r="AQ598">
        <v>41972.800000000003</v>
      </c>
    </row>
    <row r="599" spans="1:43">
      <c r="A599">
        <v>598</v>
      </c>
      <c r="B599" t="s">
        <v>1237</v>
      </c>
      <c r="C599" t="s">
        <v>1238</v>
      </c>
      <c r="D599">
        <v>7.1633199999999997E-4</v>
      </c>
      <c r="E599">
        <v>9</v>
      </c>
      <c r="F599">
        <v>9</v>
      </c>
      <c r="G599">
        <v>0</v>
      </c>
      <c r="H599">
        <v>290988</v>
      </c>
      <c r="I599">
        <v>287431</v>
      </c>
      <c r="J599">
        <v>233142</v>
      </c>
      <c r="K599">
        <v>687380</v>
      </c>
      <c r="L599">
        <v>567177</v>
      </c>
      <c r="M599">
        <v>672313</v>
      </c>
      <c r="N599">
        <v>652520</v>
      </c>
      <c r="O599">
        <v>740496</v>
      </c>
      <c r="P599">
        <v>716993</v>
      </c>
      <c r="Q599">
        <v>540390</v>
      </c>
      <c r="R599">
        <v>509042</v>
      </c>
      <c r="S599">
        <v>594446</v>
      </c>
      <c r="T599">
        <v>489715</v>
      </c>
      <c r="U599">
        <v>461629</v>
      </c>
      <c r="V599">
        <v>509266</v>
      </c>
      <c r="W599">
        <v>320575</v>
      </c>
      <c r="X599">
        <v>316366</v>
      </c>
      <c r="Y599">
        <v>216609</v>
      </c>
      <c r="Z599">
        <v>1569750</v>
      </c>
      <c r="AA599">
        <v>1538420</v>
      </c>
      <c r="AB599">
        <v>1828350</v>
      </c>
      <c r="AC599">
        <v>1224250</v>
      </c>
      <c r="AD599">
        <v>916942</v>
      </c>
      <c r="AE599">
        <v>1107960</v>
      </c>
      <c r="AF599">
        <v>703430</v>
      </c>
      <c r="AG599">
        <v>656924</v>
      </c>
      <c r="AH599">
        <v>737755</v>
      </c>
      <c r="AI599">
        <v>1186890</v>
      </c>
      <c r="AJ599">
        <v>1282290</v>
      </c>
      <c r="AK599">
        <v>1256630</v>
      </c>
      <c r="AL599">
        <v>755734</v>
      </c>
      <c r="AM599">
        <v>776212</v>
      </c>
      <c r="AN599">
        <v>838395</v>
      </c>
      <c r="AO599">
        <v>860374</v>
      </c>
      <c r="AP599">
        <v>1203770</v>
      </c>
      <c r="AQ599">
        <v>1216720</v>
      </c>
    </row>
    <row r="600" spans="1:43">
      <c r="A600">
        <v>599</v>
      </c>
      <c r="B600" t="s">
        <v>1239</v>
      </c>
      <c r="C600" t="s">
        <v>1240</v>
      </c>
      <c r="D600">
        <v>5.4230599999999997E-2</v>
      </c>
      <c r="E600">
        <v>2</v>
      </c>
      <c r="F600">
        <v>2</v>
      </c>
      <c r="G600">
        <v>0</v>
      </c>
      <c r="H600">
        <v>35814.699999999997</v>
      </c>
      <c r="I600">
        <v>35061.4</v>
      </c>
      <c r="J600">
        <v>24728.9</v>
      </c>
      <c r="K600">
        <v>11183.5</v>
      </c>
      <c r="L600">
        <v>13049.4</v>
      </c>
      <c r="M600">
        <v>23635.4</v>
      </c>
      <c r="N600">
        <v>24422.9</v>
      </c>
      <c r="O600">
        <v>42972.5</v>
      </c>
      <c r="P600">
        <v>29653.599999999999</v>
      </c>
      <c r="Q600">
        <v>36219.1</v>
      </c>
      <c r="R600">
        <v>29954.2</v>
      </c>
      <c r="S600">
        <v>37915.5</v>
      </c>
      <c r="T600">
        <v>27702.1</v>
      </c>
      <c r="U600">
        <v>47817.2</v>
      </c>
      <c r="V600">
        <v>38253.800000000003</v>
      </c>
      <c r="W600">
        <v>13468.4</v>
      </c>
      <c r="X600">
        <v>18933.5</v>
      </c>
      <c r="Y600" t="s">
        <v>44</v>
      </c>
      <c r="Z600">
        <v>31450.5</v>
      </c>
      <c r="AA600">
        <v>29113.3</v>
      </c>
      <c r="AB600">
        <v>53079.1</v>
      </c>
      <c r="AC600">
        <v>17023.8</v>
      </c>
      <c r="AD600">
        <v>19141</v>
      </c>
      <c r="AE600">
        <v>23359.599999999999</v>
      </c>
      <c r="AF600">
        <v>22495.200000000001</v>
      </c>
      <c r="AG600">
        <v>21151</v>
      </c>
      <c r="AH600">
        <v>24467.3</v>
      </c>
      <c r="AI600">
        <v>13065</v>
      </c>
      <c r="AJ600">
        <v>18968</v>
      </c>
      <c r="AK600">
        <v>10198.1</v>
      </c>
      <c r="AL600">
        <v>13785</v>
      </c>
      <c r="AM600">
        <v>14501.3</v>
      </c>
      <c r="AN600">
        <v>15141.2</v>
      </c>
      <c r="AO600">
        <v>17001.2</v>
      </c>
      <c r="AP600">
        <v>8329.57</v>
      </c>
      <c r="AQ600">
        <v>11782.7</v>
      </c>
    </row>
    <row r="601" spans="1:43">
      <c r="A601">
        <v>600</v>
      </c>
      <c r="B601" t="s">
        <v>1241</v>
      </c>
      <c r="C601" t="s">
        <v>1242</v>
      </c>
      <c r="D601">
        <v>7.1633199999999997E-4</v>
      </c>
      <c r="E601">
        <v>8</v>
      </c>
      <c r="F601">
        <v>8</v>
      </c>
      <c r="G601">
        <v>0</v>
      </c>
      <c r="H601">
        <v>358434</v>
      </c>
      <c r="I601">
        <v>335646</v>
      </c>
      <c r="J601">
        <v>336409</v>
      </c>
      <c r="K601">
        <v>419016</v>
      </c>
      <c r="L601">
        <v>377847</v>
      </c>
      <c r="M601">
        <v>427936</v>
      </c>
      <c r="N601">
        <v>396036</v>
      </c>
      <c r="O601">
        <v>365578</v>
      </c>
      <c r="P601">
        <v>351628</v>
      </c>
      <c r="Q601">
        <v>427656</v>
      </c>
      <c r="R601">
        <v>373439</v>
      </c>
      <c r="S601">
        <v>440921</v>
      </c>
      <c r="T601">
        <v>309247</v>
      </c>
      <c r="U601">
        <v>343016</v>
      </c>
      <c r="V601">
        <v>404636</v>
      </c>
      <c r="W601">
        <v>344974</v>
      </c>
      <c r="X601">
        <v>304150</v>
      </c>
      <c r="Y601">
        <v>286887</v>
      </c>
      <c r="Z601">
        <v>338662</v>
      </c>
      <c r="AA601">
        <v>374921</v>
      </c>
      <c r="AB601">
        <v>466032</v>
      </c>
      <c r="AC601">
        <v>350401</v>
      </c>
      <c r="AD601">
        <v>296545</v>
      </c>
      <c r="AE601">
        <v>371281</v>
      </c>
      <c r="AF601">
        <v>294748</v>
      </c>
      <c r="AG601">
        <v>213991</v>
      </c>
      <c r="AH601">
        <v>364640</v>
      </c>
      <c r="AI601">
        <v>334096</v>
      </c>
      <c r="AJ601">
        <v>359132</v>
      </c>
      <c r="AK601">
        <v>332380</v>
      </c>
      <c r="AL601">
        <v>309678</v>
      </c>
      <c r="AM601">
        <v>467195</v>
      </c>
      <c r="AN601">
        <v>310916</v>
      </c>
      <c r="AO601">
        <v>265150</v>
      </c>
      <c r="AP601">
        <v>361332</v>
      </c>
      <c r="AQ601">
        <v>395229</v>
      </c>
    </row>
    <row r="602" spans="1:43">
      <c r="A602">
        <v>601</v>
      </c>
      <c r="B602" t="s">
        <v>1243</v>
      </c>
      <c r="C602" t="s">
        <v>1244</v>
      </c>
      <c r="D602">
        <v>7.1633199999999997E-4</v>
      </c>
      <c r="E602">
        <v>13</v>
      </c>
      <c r="F602">
        <v>13</v>
      </c>
      <c r="G602">
        <v>0</v>
      </c>
      <c r="H602">
        <v>396343</v>
      </c>
      <c r="I602">
        <v>384499</v>
      </c>
      <c r="J602">
        <v>391709</v>
      </c>
      <c r="K602">
        <v>269137</v>
      </c>
      <c r="L602">
        <v>260695</v>
      </c>
      <c r="M602">
        <v>286483</v>
      </c>
      <c r="N602">
        <v>435946</v>
      </c>
      <c r="O602">
        <v>454533</v>
      </c>
      <c r="P602">
        <v>529472</v>
      </c>
      <c r="Q602">
        <v>204709</v>
      </c>
      <c r="R602">
        <v>210965</v>
      </c>
      <c r="S602">
        <v>262996</v>
      </c>
      <c r="T602">
        <v>446367</v>
      </c>
      <c r="U602">
        <v>578545</v>
      </c>
      <c r="V602">
        <v>527470</v>
      </c>
      <c r="W602">
        <v>134635</v>
      </c>
      <c r="X602">
        <v>157899</v>
      </c>
      <c r="Y602">
        <v>166846</v>
      </c>
      <c r="Z602">
        <v>548870</v>
      </c>
      <c r="AA602">
        <v>512568</v>
      </c>
      <c r="AB602">
        <v>615784</v>
      </c>
      <c r="AC602">
        <v>210109</v>
      </c>
      <c r="AD602">
        <v>207519</v>
      </c>
      <c r="AE602">
        <v>246580</v>
      </c>
      <c r="AF602">
        <v>222166</v>
      </c>
      <c r="AG602">
        <v>227887</v>
      </c>
      <c r="AH602">
        <v>289625</v>
      </c>
      <c r="AI602">
        <v>169803</v>
      </c>
      <c r="AJ602">
        <v>165874</v>
      </c>
      <c r="AK602">
        <v>179486</v>
      </c>
      <c r="AL602">
        <v>365382</v>
      </c>
      <c r="AM602">
        <v>447994</v>
      </c>
      <c r="AN602">
        <v>340648</v>
      </c>
      <c r="AO602">
        <v>137115</v>
      </c>
      <c r="AP602">
        <v>196317</v>
      </c>
      <c r="AQ602">
        <v>218995</v>
      </c>
    </row>
    <row r="603" spans="1:43">
      <c r="A603">
        <v>602</v>
      </c>
      <c r="B603" t="s">
        <v>1245</v>
      </c>
      <c r="C603" t="s">
        <v>1246</v>
      </c>
      <c r="D603">
        <v>2.01045E-3</v>
      </c>
      <c r="E603">
        <v>7</v>
      </c>
      <c r="F603">
        <v>7</v>
      </c>
      <c r="G603">
        <v>0</v>
      </c>
      <c r="H603">
        <v>327845</v>
      </c>
      <c r="I603">
        <v>741689</v>
      </c>
      <c r="J603">
        <v>591518</v>
      </c>
      <c r="K603">
        <v>674202</v>
      </c>
      <c r="L603">
        <v>641873</v>
      </c>
      <c r="M603">
        <v>635139</v>
      </c>
      <c r="N603">
        <v>991823</v>
      </c>
      <c r="O603">
        <v>933082</v>
      </c>
      <c r="P603">
        <v>1103930</v>
      </c>
      <c r="Q603">
        <v>882835</v>
      </c>
      <c r="R603">
        <v>492253</v>
      </c>
      <c r="S603">
        <v>730583</v>
      </c>
      <c r="T603">
        <v>318076</v>
      </c>
      <c r="U603">
        <v>1031940</v>
      </c>
      <c r="V603">
        <v>746731</v>
      </c>
      <c r="W603">
        <v>722404</v>
      </c>
      <c r="X603">
        <v>516291</v>
      </c>
      <c r="Y603">
        <v>617572</v>
      </c>
      <c r="Z603">
        <v>2314860</v>
      </c>
      <c r="AA603">
        <v>2139390</v>
      </c>
      <c r="AB603">
        <v>2420120</v>
      </c>
      <c r="AC603">
        <v>2632280</v>
      </c>
      <c r="AD603">
        <v>2093100</v>
      </c>
      <c r="AE603">
        <v>2504080</v>
      </c>
      <c r="AF603">
        <v>1888320</v>
      </c>
      <c r="AG603">
        <v>2127510</v>
      </c>
      <c r="AH603">
        <v>2208320</v>
      </c>
      <c r="AI603">
        <v>2114510</v>
      </c>
      <c r="AJ603">
        <v>2217880</v>
      </c>
      <c r="AK603">
        <v>2401790</v>
      </c>
      <c r="AL603">
        <v>817942</v>
      </c>
      <c r="AM603">
        <v>1162270</v>
      </c>
      <c r="AN603">
        <v>686576</v>
      </c>
      <c r="AO603">
        <v>1849400</v>
      </c>
      <c r="AP603">
        <v>2506460</v>
      </c>
      <c r="AQ603">
        <v>2554390</v>
      </c>
    </row>
    <row r="604" spans="1:43">
      <c r="A604">
        <v>603</v>
      </c>
      <c r="B604" t="s">
        <v>1247</v>
      </c>
      <c r="C604" t="s">
        <v>1248</v>
      </c>
      <c r="D604">
        <v>7.1633199999999997E-4</v>
      </c>
      <c r="E604">
        <v>31</v>
      </c>
      <c r="F604">
        <v>31</v>
      </c>
      <c r="G604">
        <v>0</v>
      </c>
      <c r="H604">
        <v>9289470</v>
      </c>
      <c r="I604">
        <v>8502840</v>
      </c>
      <c r="J604">
        <v>8376240</v>
      </c>
      <c r="K604">
        <v>14325300</v>
      </c>
      <c r="L604">
        <v>14415900</v>
      </c>
      <c r="M604">
        <v>15358800</v>
      </c>
      <c r="N604">
        <v>22997800</v>
      </c>
      <c r="O604">
        <v>24458100</v>
      </c>
      <c r="P604">
        <v>19690300</v>
      </c>
      <c r="Q604">
        <v>20392000</v>
      </c>
      <c r="R604">
        <v>21398100</v>
      </c>
      <c r="S604">
        <v>22486300</v>
      </c>
      <c r="T604">
        <v>13121300</v>
      </c>
      <c r="U604">
        <v>14684700</v>
      </c>
      <c r="V604">
        <v>14333400</v>
      </c>
      <c r="W604">
        <v>11768000</v>
      </c>
      <c r="X604">
        <v>11953400</v>
      </c>
      <c r="Y604">
        <v>11556000</v>
      </c>
      <c r="Z604">
        <v>21550900</v>
      </c>
      <c r="AA604">
        <v>22890000</v>
      </c>
      <c r="AB604">
        <v>24370900</v>
      </c>
      <c r="AC604">
        <v>22637400</v>
      </c>
      <c r="AD604">
        <v>23211000</v>
      </c>
      <c r="AE604">
        <v>22186800</v>
      </c>
      <c r="AF604">
        <v>11766100</v>
      </c>
      <c r="AG604">
        <v>12431000</v>
      </c>
      <c r="AH604">
        <v>12643400</v>
      </c>
      <c r="AI604">
        <v>15983300</v>
      </c>
      <c r="AJ604">
        <v>16860700</v>
      </c>
      <c r="AK604">
        <v>17597100</v>
      </c>
      <c r="AL604">
        <v>8155410</v>
      </c>
      <c r="AM604">
        <v>10541500</v>
      </c>
      <c r="AN604">
        <v>8008110</v>
      </c>
      <c r="AO604">
        <v>8043140</v>
      </c>
      <c r="AP604">
        <v>11483400</v>
      </c>
      <c r="AQ604">
        <v>11041500</v>
      </c>
    </row>
    <row r="605" spans="1:43">
      <c r="A605">
        <v>604</v>
      </c>
      <c r="B605" t="s">
        <v>1249</v>
      </c>
      <c r="C605" t="s">
        <v>1250</v>
      </c>
      <c r="D605">
        <v>7.1633199999999997E-4</v>
      </c>
      <c r="E605">
        <v>12</v>
      </c>
      <c r="F605">
        <v>5</v>
      </c>
      <c r="G605">
        <v>7</v>
      </c>
      <c r="H605">
        <v>309712</v>
      </c>
      <c r="I605">
        <v>251187</v>
      </c>
      <c r="J605">
        <v>252943</v>
      </c>
      <c r="K605">
        <v>227694</v>
      </c>
      <c r="L605">
        <v>221002</v>
      </c>
      <c r="M605">
        <v>274603</v>
      </c>
      <c r="N605">
        <v>362956</v>
      </c>
      <c r="O605">
        <v>375676</v>
      </c>
      <c r="P605">
        <v>392459</v>
      </c>
      <c r="Q605">
        <v>166828</v>
      </c>
      <c r="R605">
        <v>169305</v>
      </c>
      <c r="S605">
        <v>213055</v>
      </c>
      <c r="T605">
        <v>366169</v>
      </c>
      <c r="U605">
        <v>408997</v>
      </c>
      <c r="V605">
        <v>442401</v>
      </c>
      <c r="W605">
        <v>149626</v>
      </c>
      <c r="X605">
        <v>149135</v>
      </c>
      <c r="Y605">
        <v>155724</v>
      </c>
      <c r="Z605">
        <v>418255</v>
      </c>
      <c r="AA605">
        <v>403610</v>
      </c>
      <c r="AB605">
        <v>522715</v>
      </c>
      <c r="AC605">
        <v>311584</v>
      </c>
      <c r="AD605">
        <v>289067</v>
      </c>
      <c r="AE605">
        <v>273093</v>
      </c>
      <c r="AF605">
        <v>244906</v>
      </c>
      <c r="AG605">
        <v>267638</v>
      </c>
      <c r="AH605">
        <v>321905</v>
      </c>
      <c r="AI605">
        <v>208890</v>
      </c>
      <c r="AJ605">
        <v>192571</v>
      </c>
      <c r="AK605">
        <v>215517</v>
      </c>
      <c r="AL605">
        <v>307516</v>
      </c>
      <c r="AM605">
        <v>433131</v>
      </c>
      <c r="AN605">
        <v>335350</v>
      </c>
      <c r="AO605">
        <v>121013</v>
      </c>
      <c r="AP605">
        <v>185702</v>
      </c>
      <c r="AQ605">
        <v>195183</v>
      </c>
    </row>
    <row r="606" spans="1:43">
      <c r="A606">
        <v>605</v>
      </c>
      <c r="B606" t="s">
        <v>1251</v>
      </c>
      <c r="C606" t="s">
        <v>1252</v>
      </c>
      <c r="D606">
        <v>1.1541300000000001E-2</v>
      </c>
      <c r="E606">
        <v>1</v>
      </c>
      <c r="F606">
        <v>1</v>
      </c>
      <c r="G606">
        <v>0</v>
      </c>
      <c r="H606">
        <v>27015.4</v>
      </c>
      <c r="I606">
        <v>19315.2</v>
      </c>
      <c r="J606">
        <v>31798.5</v>
      </c>
      <c r="K606" t="s">
        <v>44</v>
      </c>
      <c r="L606" t="s">
        <v>44</v>
      </c>
      <c r="M606" t="s">
        <v>44</v>
      </c>
      <c r="N606" t="s">
        <v>44</v>
      </c>
      <c r="O606">
        <v>15031.8</v>
      </c>
      <c r="P606">
        <v>25519.7</v>
      </c>
      <c r="Q606" t="s">
        <v>44</v>
      </c>
      <c r="R606" t="s">
        <v>44</v>
      </c>
      <c r="S606" t="s">
        <v>44</v>
      </c>
      <c r="T606">
        <v>58609.5</v>
      </c>
      <c r="U606">
        <v>63932.800000000003</v>
      </c>
      <c r="V606">
        <v>56990.2</v>
      </c>
      <c r="W606" t="s">
        <v>44</v>
      </c>
      <c r="X606" t="s">
        <v>44</v>
      </c>
      <c r="Y606" t="s">
        <v>44</v>
      </c>
      <c r="Z606">
        <v>67002.8</v>
      </c>
      <c r="AA606">
        <v>51551.7</v>
      </c>
      <c r="AB606">
        <v>54251.7</v>
      </c>
      <c r="AC606" t="s">
        <v>44</v>
      </c>
      <c r="AD606" t="s">
        <v>44</v>
      </c>
      <c r="AE606" t="s">
        <v>44</v>
      </c>
      <c r="AF606">
        <v>20679</v>
      </c>
      <c r="AG606">
        <v>38571.599999999999</v>
      </c>
      <c r="AH606">
        <v>22495.4</v>
      </c>
      <c r="AI606" t="s">
        <v>44</v>
      </c>
      <c r="AJ606" t="s">
        <v>44</v>
      </c>
      <c r="AK606" t="s">
        <v>44</v>
      </c>
      <c r="AL606">
        <v>56132.2</v>
      </c>
      <c r="AM606">
        <v>108890</v>
      </c>
      <c r="AN606">
        <v>71065.600000000006</v>
      </c>
      <c r="AO606" t="s">
        <v>44</v>
      </c>
      <c r="AP606" t="s">
        <v>44</v>
      </c>
      <c r="AQ606">
        <v>17820.599999999999</v>
      </c>
    </row>
    <row r="607" spans="1:43">
      <c r="A607">
        <v>606</v>
      </c>
      <c r="B607" t="s">
        <v>1253</v>
      </c>
      <c r="C607" t="s">
        <v>1254</v>
      </c>
      <c r="D607">
        <v>1.0476699999999999E-3</v>
      </c>
      <c r="E607">
        <v>4</v>
      </c>
      <c r="F607">
        <v>4</v>
      </c>
      <c r="G607">
        <v>0</v>
      </c>
      <c r="H607">
        <v>422569</v>
      </c>
      <c r="I607">
        <v>384369</v>
      </c>
      <c r="J607">
        <v>417566</v>
      </c>
      <c r="K607">
        <v>402098</v>
      </c>
      <c r="L607">
        <v>362786</v>
      </c>
      <c r="M607">
        <v>417395</v>
      </c>
      <c r="N607">
        <v>322805</v>
      </c>
      <c r="O607">
        <v>342413</v>
      </c>
      <c r="P607">
        <v>276050</v>
      </c>
      <c r="Q607">
        <v>163772</v>
      </c>
      <c r="R607">
        <v>142480</v>
      </c>
      <c r="S607">
        <v>162974</v>
      </c>
      <c r="T607">
        <v>380359</v>
      </c>
      <c r="U607">
        <v>447897</v>
      </c>
      <c r="V607">
        <v>456375</v>
      </c>
      <c r="W607">
        <v>122424</v>
      </c>
      <c r="X607">
        <v>140268</v>
      </c>
      <c r="Y607">
        <v>137592</v>
      </c>
      <c r="Z607">
        <v>505704</v>
      </c>
      <c r="AA607">
        <v>476233</v>
      </c>
      <c r="AB607">
        <v>581984</v>
      </c>
      <c r="AC607">
        <v>236760</v>
      </c>
      <c r="AD607">
        <v>265622</v>
      </c>
      <c r="AE607">
        <v>263824</v>
      </c>
      <c r="AF607">
        <v>200148</v>
      </c>
      <c r="AG607">
        <v>203812</v>
      </c>
      <c r="AH607">
        <v>113492</v>
      </c>
      <c r="AI607">
        <v>196789</v>
      </c>
      <c r="AJ607">
        <v>194973</v>
      </c>
      <c r="AK607">
        <v>214964</v>
      </c>
      <c r="AL607">
        <v>284955</v>
      </c>
      <c r="AM607">
        <v>403336</v>
      </c>
      <c r="AN607">
        <v>227650</v>
      </c>
      <c r="AO607">
        <v>97289.2</v>
      </c>
      <c r="AP607">
        <v>161695</v>
      </c>
      <c r="AQ607">
        <v>194856</v>
      </c>
    </row>
    <row r="608" spans="1:43">
      <c r="A608">
        <v>607</v>
      </c>
      <c r="B608" t="s">
        <v>1255</v>
      </c>
      <c r="C608" t="s">
        <v>1256</v>
      </c>
      <c r="D608">
        <v>7.1633199999999997E-4</v>
      </c>
      <c r="E608">
        <v>10</v>
      </c>
      <c r="F608">
        <v>10</v>
      </c>
      <c r="G608">
        <v>0</v>
      </c>
      <c r="H608">
        <v>632758</v>
      </c>
      <c r="I608">
        <v>574697</v>
      </c>
      <c r="J608">
        <v>589597</v>
      </c>
      <c r="K608">
        <v>636814</v>
      </c>
      <c r="L608">
        <v>558207</v>
      </c>
      <c r="M608">
        <v>620364</v>
      </c>
      <c r="N608">
        <v>746356</v>
      </c>
      <c r="O608">
        <v>797202</v>
      </c>
      <c r="P608">
        <v>722737</v>
      </c>
      <c r="Q608">
        <v>514095</v>
      </c>
      <c r="R608">
        <v>494470</v>
      </c>
      <c r="S608">
        <v>494211</v>
      </c>
      <c r="T608">
        <v>681805</v>
      </c>
      <c r="U608">
        <v>741932</v>
      </c>
      <c r="V608">
        <v>694192</v>
      </c>
      <c r="W608">
        <v>435870</v>
      </c>
      <c r="X608">
        <v>468837</v>
      </c>
      <c r="Y608">
        <v>442719</v>
      </c>
      <c r="Z608">
        <v>694411</v>
      </c>
      <c r="AA608">
        <v>756119</v>
      </c>
      <c r="AB608">
        <v>726242</v>
      </c>
      <c r="AC608">
        <v>643040</v>
      </c>
      <c r="AD608">
        <v>625448</v>
      </c>
      <c r="AE608">
        <v>611651</v>
      </c>
      <c r="AF608">
        <v>577357</v>
      </c>
      <c r="AG608">
        <v>640612</v>
      </c>
      <c r="AH608">
        <v>604635</v>
      </c>
      <c r="AI608">
        <v>488066</v>
      </c>
      <c r="AJ608">
        <v>508801</v>
      </c>
      <c r="AK608">
        <v>544651</v>
      </c>
      <c r="AL608">
        <v>496915</v>
      </c>
      <c r="AM608">
        <v>614956</v>
      </c>
      <c r="AN608">
        <v>463525</v>
      </c>
      <c r="AO608">
        <v>390241</v>
      </c>
      <c r="AP608">
        <v>581309</v>
      </c>
      <c r="AQ608">
        <v>475315</v>
      </c>
    </row>
    <row r="609" spans="1:43">
      <c r="A609">
        <v>608</v>
      </c>
      <c r="B609" t="s">
        <v>1257</v>
      </c>
      <c r="C609" t="s">
        <v>1258</v>
      </c>
      <c r="D609">
        <v>7.1633199999999997E-4</v>
      </c>
      <c r="E609">
        <v>20</v>
      </c>
      <c r="F609">
        <v>20</v>
      </c>
      <c r="G609">
        <v>0</v>
      </c>
      <c r="H609">
        <v>3517980</v>
      </c>
      <c r="I609">
        <v>3249870</v>
      </c>
      <c r="J609">
        <v>3284160</v>
      </c>
      <c r="K609">
        <v>3151310</v>
      </c>
      <c r="L609">
        <v>3110310</v>
      </c>
      <c r="M609">
        <v>3292560</v>
      </c>
      <c r="N609">
        <v>3357270</v>
      </c>
      <c r="O609">
        <v>3345230</v>
      </c>
      <c r="P609">
        <v>3581250</v>
      </c>
      <c r="Q609">
        <v>1849720</v>
      </c>
      <c r="R609">
        <v>1856770</v>
      </c>
      <c r="S609">
        <v>1940440</v>
      </c>
      <c r="T609">
        <v>3375820</v>
      </c>
      <c r="U609">
        <v>3564200</v>
      </c>
      <c r="V609">
        <v>3735300</v>
      </c>
      <c r="W609">
        <v>1588110</v>
      </c>
      <c r="X609">
        <v>1568940</v>
      </c>
      <c r="Y609">
        <v>1492150</v>
      </c>
      <c r="Z609">
        <v>5019890</v>
      </c>
      <c r="AA609">
        <v>5177160</v>
      </c>
      <c r="AB609">
        <v>5548210</v>
      </c>
      <c r="AC609">
        <v>2817480</v>
      </c>
      <c r="AD609">
        <v>2845170</v>
      </c>
      <c r="AE609">
        <v>2918870</v>
      </c>
      <c r="AF609">
        <v>2523410</v>
      </c>
      <c r="AG609">
        <v>2912000</v>
      </c>
      <c r="AH609">
        <v>2917510</v>
      </c>
      <c r="AI609">
        <v>2385670</v>
      </c>
      <c r="AJ609">
        <v>2501330</v>
      </c>
      <c r="AK609">
        <v>2582090</v>
      </c>
      <c r="AL609">
        <v>2661290</v>
      </c>
      <c r="AM609">
        <v>3656320</v>
      </c>
      <c r="AN609">
        <v>2749200</v>
      </c>
      <c r="AO609">
        <v>1406970</v>
      </c>
      <c r="AP609">
        <v>1865330</v>
      </c>
      <c r="AQ609">
        <v>1907910</v>
      </c>
    </row>
    <row r="610" spans="1:43">
      <c r="A610">
        <v>609</v>
      </c>
      <c r="B610" t="s">
        <v>1259</v>
      </c>
      <c r="C610" t="s">
        <v>1260</v>
      </c>
      <c r="D610">
        <v>7.1633199999999997E-4</v>
      </c>
      <c r="E610">
        <v>3</v>
      </c>
      <c r="F610">
        <v>3</v>
      </c>
      <c r="G610">
        <v>0</v>
      </c>
      <c r="H610">
        <v>182339</v>
      </c>
      <c r="I610">
        <v>190776</v>
      </c>
      <c r="J610">
        <v>177006</v>
      </c>
      <c r="K610">
        <v>227714</v>
      </c>
      <c r="L610">
        <v>196157</v>
      </c>
      <c r="M610">
        <v>197781</v>
      </c>
      <c r="N610">
        <v>224884</v>
      </c>
      <c r="O610">
        <v>207671</v>
      </c>
      <c r="P610">
        <v>198647</v>
      </c>
      <c r="Q610">
        <v>227180</v>
      </c>
      <c r="R610">
        <v>161310</v>
      </c>
      <c r="S610">
        <v>196219</v>
      </c>
      <c r="T610">
        <v>186628</v>
      </c>
      <c r="U610">
        <v>275347</v>
      </c>
      <c r="V610">
        <v>202930</v>
      </c>
      <c r="W610">
        <v>163141</v>
      </c>
      <c r="X610">
        <v>181670</v>
      </c>
      <c r="Y610">
        <v>132977</v>
      </c>
      <c r="Z610">
        <v>306464</v>
      </c>
      <c r="AA610">
        <v>249938</v>
      </c>
      <c r="AB610">
        <v>243953</v>
      </c>
      <c r="AC610">
        <v>221169</v>
      </c>
      <c r="AD610">
        <v>218736</v>
      </c>
      <c r="AE610">
        <v>179097</v>
      </c>
      <c r="AF610">
        <v>159650</v>
      </c>
      <c r="AG610">
        <v>170347</v>
      </c>
      <c r="AH610">
        <v>151866</v>
      </c>
      <c r="AI610">
        <v>177255</v>
      </c>
      <c r="AJ610">
        <v>174830</v>
      </c>
      <c r="AK610">
        <v>121961</v>
      </c>
      <c r="AL610">
        <v>196283</v>
      </c>
      <c r="AM610">
        <v>238398</v>
      </c>
      <c r="AN610">
        <v>135998</v>
      </c>
      <c r="AO610">
        <v>147461</v>
      </c>
      <c r="AP610">
        <v>220993</v>
      </c>
      <c r="AQ610">
        <v>129622</v>
      </c>
    </row>
    <row r="611" spans="1:43">
      <c r="A611">
        <v>610</v>
      </c>
      <c r="B611" t="s">
        <v>1261</v>
      </c>
      <c r="C611" t="s">
        <v>1262</v>
      </c>
      <c r="D611">
        <v>7.1633199999999997E-4</v>
      </c>
      <c r="E611">
        <v>4</v>
      </c>
      <c r="F611">
        <v>4</v>
      </c>
      <c r="G611">
        <v>0</v>
      </c>
      <c r="H611">
        <v>790882</v>
      </c>
      <c r="I611">
        <v>651491</v>
      </c>
      <c r="J611">
        <v>687549</v>
      </c>
      <c r="K611">
        <v>1343480</v>
      </c>
      <c r="L611">
        <v>1128730</v>
      </c>
      <c r="M611">
        <v>1170740</v>
      </c>
      <c r="N611">
        <v>1780100</v>
      </c>
      <c r="O611">
        <v>1774440</v>
      </c>
      <c r="P611">
        <v>1507040</v>
      </c>
      <c r="Q611">
        <v>1556650</v>
      </c>
      <c r="R611">
        <v>1721740</v>
      </c>
      <c r="S611">
        <v>1702250</v>
      </c>
      <c r="T611">
        <v>699526</v>
      </c>
      <c r="U611">
        <v>867059</v>
      </c>
      <c r="V611">
        <v>1077630</v>
      </c>
      <c r="W611">
        <v>701440</v>
      </c>
      <c r="X611">
        <v>770237</v>
      </c>
      <c r="Y611">
        <v>794375</v>
      </c>
      <c r="Z611">
        <v>1731180</v>
      </c>
      <c r="AA611">
        <v>1502040</v>
      </c>
      <c r="AB611">
        <v>1776260</v>
      </c>
      <c r="AC611">
        <v>1667140</v>
      </c>
      <c r="AD611">
        <v>1553400</v>
      </c>
      <c r="AE611">
        <v>1600450</v>
      </c>
      <c r="AF611">
        <v>1364080</v>
      </c>
      <c r="AG611">
        <v>1451130</v>
      </c>
      <c r="AH611">
        <v>1580790</v>
      </c>
      <c r="AI611">
        <v>1486410</v>
      </c>
      <c r="AJ611">
        <v>1404780</v>
      </c>
      <c r="AK611">
        <v>1381210</v>
      </c>
      <c r="AL611">
        <v>965938</v>
      </c>
      <c r="AM611">
        <v>1280990</v>
      </c>
      <c r="AN611">
        <v>780296</v>
      </c>
      <c r="AO611">
        <v>851896</v>
      </c>
      <c r="AP611">
        <v>1020130</v>
      </c>
      <c r="AQ611">
        <v>874133</v>
      </c>
    </row>
    <row r="612" spans="1:43">
      <c r="A612">
        <v>611</v>
      </c>
      <c r="B612" t="s">
        <v>1263</v>
      </c>
      <c r="C612" t="s">
        <v>1264</v>
      </c>
      <c r="D612">
        <v>7.1633199999999997E-4</v>
      </c>
      <c r="E612">
        <v>2</v>
      </c>
      <c r="F612">
        <v>2</v>
      </c>
      <c r="G612">
        <v>0</v>
      </c>
      <c r="H612">
        <v>288556</v>
      </c>
      <c r="I612">
        <v>334196</v>
      </c>
      <c r="J612">
        <v>324373</v>
      </c>
      <c r="K612">
        <v>290963</v>
      </c>
      <c r="L612">
        <v>299325</v>
      </c>
      <c r="M612">
        <v>291263</v>
      </c>
      <c r="N612">
        <v>271106</v>
      </c>
      <c r="O612">
        <v>311212</v>
      </c>
      <c r="P612">
        <v>266019</v>
      </c>
      <c r="Q612">
        <v>194043</v>
      </c>
      <c r="R612">
        <v>237236</v>
      </c>
      <c r="S612">
        <v>229153</v>
      </c>
      <c r="T612">
        <v>330902</v>
      </c>
      <c r="U612">
        <v>410528</v>
      </c>
      <c r="V612">
        <v>365494</v>
      </c>
      <c r="W612">
        <v>254755</v>
      </c>
      <c r="X612">
        <v>336777</v>
      </c>
      <c r="Y612">
        <v>285914</v>
      </c>
      <c r="Z612">
        <v>256771</v>
      </c>
      <c r="AA612">
        <v>307165</v>
      </c>
      <c r="AB612">
        <v>296477</v>
      </c>
      <c r="AC612">
        <v>463272</v>
      </c>
      <c r="AD612">
        <v>399159</v>
      </c>
      <c r="AE612">
        <v>418696</v>
      </c>
      <c r="AF612">
        <v>271405</v>
      </c>
      <c r="AG612">
        <v>330978</v>
      </c>
      <c r="AH612">
        <v>300280</v>
      </c>
      <c r="AI612">
        <v>197559</v>
      </c>
      <c r="AJ612">
        <v>252183</v>
      </c>
      <c r="AK612">
        <v>252382</v>
      </c>
      <c r="AL612">
        <v>165449</v>
      </c>
      <c r="AM612">
        <v>236183</v>
      </c>
      <c r="AN612">
        <v>195656</v>
      </c>
      <c r="AO612">
        <v>272482</v>
      </c>
      <c r="AP612">
        <v>366582</v>
      </c>
      <c r="AQ612">
        <v>353863</v>
      </c>
    </row>
    <row r="613" spans="1:43">
      <c r="A613">
        <v>612</v>
      </c>
      <c r="B613" t="s">
        <v>1265</v>
      </c>
      <c r="C613" t="s">
        <v>1266</v>
      </c>
      <c r="D613">
        <v>1.57068E-2</v>
      </c>
      <c r="E613">
        <v>5</v>
      </c>
      <c r="F613">
        <v>4</v>
      </c>
      <c r="G613">
        <v>1</v>
      </c>
      <c r="H613">
        <v>21115.1</v>
      </c>
      <c r="I613">
        <v>29834</v>
      </c>
      <c r="J613">
        <v>44252.6</v>
      </c>
      <c r="K613">
        <v>17114.7</v>
      </c>
      <c r="L613">
        <v>15347.8</v>
      </c>
      <c r="M613">
        <v>32020.1</v>
      </c>
      <c r="N613">
        <v>50022.7</v>
      </c>
      <c r="O613">
        <v>55897.2</v>
      </c>
      <c r="P613">
        <v>52344.800000000003</v>
      </c>
      <c r="Q613">
        <v>23319.5</v>
      </c>
      <c r="R613">
        <v>34022.6</v>
      </c>
      <c r="S613">
        <v>59166</v>
      </c>
      <c r="T613">
        <v>58482.3</v>
      </c>
      <c r="U613">
        <v>86820.4</v>
      </c>
      <c r="V613">
        <v>108753</v>
      </c>
      <c r="W613">
        <v>23748.799999999999</v>
      </c>
      <c r="X613">
        <v>40216.699999999997</v>
      </c>
      <c r="Y613">
        <v>21270.6</v>
      </c>
      <c r="Z613">
        <v>175688</v>
      </c>
      <c r="AA613">
        <v>182631</v>
      </c>
      <c r="AB613">
        <v>221470</v>
      </c>
      <c r="AC613">
        <v>26348.2</v>
      </c>
      <c r="AD613">
        <v>20334.7</v>
      </c>
      <c r="AE613">
        <v>30978.6</v>
      </c>
      <c r="AF613">
        <v>74021.8</v>
      </c>
      <c r="AG613">
        <v>113214</v>
      </c>
      <c r="AH613">
        <v>82046.5</v>
      </c>
      <c r="AI613">
        <v>44102.1</v>
      </c>
      <c r="AJ613">
        <v>37764.1</v>
      </c>
      <c r="AK613">
        <v>32657.4</v>
      </c>
      <c r="AL613">
        <v>110674</v>
      </c>
      <c r="AM613">
        <v>174280</v>
      </c>
      <c r="AN613">
        <v>118835</v>
      </c>
      <c r="AO613">
        <v>36661.800000000003</v>
      </c>
      <c r="AP613">
        <v>52125.9</v>
      </c>
      <c r="AQ613">
        <v>50547.8</v>
      </c>
    </row>
    <row r="614" spans="1:43">
      <c r="A614">
        <v>613</v>
      </c>
      <c r="B614" t="s">
        <v>1267</v>
      </c>
      <c r="C614" t="s">
        <v>1268</v>
      </c>
      <c r="D614">
        <v>7.1633199999999997E-4</v>
      </c>
      <c r="E614">
        <v>8</v>
      </c>
      <c r="F614">
        <v>8</v>
      </c>
      <c r="G614">
        <v>0</v>
      </c>
      <c r="H614">
        <v>603256</v>
      </c>
      <c r="I614">
        <v>491789</v>
      </c>
      <c r="J614">
        <v>510184</v>
      </c>
      <c r="K614">
        <v>461651</v>
      </c>
      <c r="L614">
        <v>479026</v>
      </c>
      <c r="M614">
        <v>442772</v>
      </c>
      <c r="N614">
        <v>529170</v>
      </c>
      <c r="O614">
        <v>554327</v>
      </c>
      <c r="P614">
        <v>574990</v>
      </c>
      <c r="Q614">
        <v>286478</v>
      </c>
      <c r="R614">
        <v>307679</v>
      </c>
      <c r="S614">
        <v>281163</v>
      </c>
      <c r="T614">
        <v>728161</v>
      </c>
      <c r="U614">
        <v>844650</v>
      </c>
      <c r="V614">
        <v>817710</v>
      </c>
      <c r="W614">
        <v>251472</v>
      </c>
      <c r="X614">
        <v>342605</v>
      </c>
      <c r="Y614">
        <v>265445</v>
      </c>
      <c r="Z614">
        <v>863821</v>
      </c>
      <c r="AA614">
        <v>866846</v>
      </c>
      <c r="AB614">
        <v>920487</v>
      </c>
      <c r="AC614">
        <v>455008</v>
      </c>
      <c r="AD614">
        <v>488646</v>
      </c>
      <c r="AE614">
        <v>448622</v>
      </c>
      <c r="AF614">
        <v>466214</v>
      </c>
      <c r="AG614">
        <v>474720</v>
      </c>
      <c r="AH614">
        <v>554079</v>
      </c>
      <c r="AI614">
        <v>423942</v>
      </c>
      <c r="AJ614">
        <v>442129</v>
      </c>
      <c r="AK614">
        <v>435576</v>
      </c>
      <c r="AL614">
        <v>628336</v>
      </c>
      <c r="AM614">
        <v>757764</v>
      </c>
      <c r="AN614">
        <v>607892</v>
      </c>
      <c r="AO614">
        <v>239700</v>
      </c>
      <c r="AP614">
        <v>300447</v>
      </c>
      <c r="AQ614">
        <v>365825</v>
      </c>
    </row>
    <row r="615" spans="1:43">
      <c r="A615">
        <v>614</v>
      </c>
      <c r="B615" t="s">
        <v>1269</v>
      </c>
      <c r="C615" t="s">
        <v>1270</v>
      </c>
      <c r="D615">
        <v>7.1633199999999997E-4</v>
      </c>
      <c r="E615">
        <v>5</v>
      </c>
      <c r="F615">
        <v>5</v>
      </c>
      <c r="G615">
        <v>0</v>
      </c>
      <c r="H615">
        <v>3703510</v>
      </c>
      <c r="I615">
        <v>3479140</v>
      </c>
      <c r="J615">
        <v>2675710</v>
      </c>
      <c r="K615">
        <v>5457210</v>
      </c>
      <c r="L615">
        <v>5318880</v>
      </c>
      <c r="M615">
        <v>5186230</v>
      </c>
      <c r="N615">
        <v>7095460</v>
      </c>
      <c r="O615">
        <v>7460790</v>
      </c>
      <c r="P615">
        <v>5773590</v>
      </c>
      <c r="Q615">
        <v>10050700</v>
      </c>
      <c r="R615">
        <v>9602750</v>
      </c>
      <c r="S615">
        <v>9647860</v>
      </c>
      <c r="T615">
        <v>4284500</v>
      </c>
      <c r="U615">
        <v>4356020</v>
      </c>
      <c r="V615">
        <v>4773950</v>
      </c>
      <c r="W615">
        <v>3003970</v>
      </c>
      <c r="X615">
        <v>2848440</v>
      </c>
      <c r="Y615">
        <v>4303570</v>
      </c>
      <c r="Z615">
        <v>7483220</v>
      </c>
      <c r="AA615">
        <v>7176090</v>
      </c>
      <c r="AB615">
        <v>8893290</v>
      </c>
      <c r="AC615">
        <v>6430090</v>
      </c>
      <c r="AD615">
        <v>5753810</v>
      </c>
      <c r="AE615">
        <v>5261720</v>
      </c>
      <c r="AF615">
        <v>2804790</v>
      </c>
      <c r="AG615">
        <v>2694200</v>
      </c>
      <c r="AH615">
        <v>3021230</v>
      </c>
      <c r="AI615">
        <v>3900610</v>
      </c>
      <c r="AJ615">
        <v>3895190</v>
      </c>
      <c r="AK615">
        <v>3916470</v>
      </c>
      <c r="AL615">
        <v>2988550</v>
      </c>
      <c r="AM615">
        <v>3908600</v>
      </c>
      <c r="AN615">
        <v>3188540</v>
      </c>
      <c r="AO615">
        <v>2479530</v>
      </c>
      <c r="AP615">
        <v>3574440</v>
      </c>
      <c r="AQ615">
        <v>3675880</v>
      </c>
    </row>
    <row r="616" spans="1:43">
      <c r="A616">
        <v>615</v>
      </c>
      <c r="B616" t="s">
        <v>1271</v>
      </c>
      <c r="C616" t="s">
        <v>1272</v>
      </c>
      <c r="D616">
        <v>3.0931199999999999E-2</v>
      </c>
      <c r="E616">
        <v>2</v>
      </c>
      <c r="F616">
        <v>2</v>
      </c>
      <c r="G616">
        <v>0</v>
      </c>
      <c r="H616">
        <v>113859</v>
      </c>
      <c r="I616">
        <v>103337</v>
      </c>
      <c r="J616">
        <v>23193.1</v>
      </c>
      <c r="K616">
        <v>86003</v>
      </c>
      <c r="L616">
        <v>81066.399999999994</v>
      </c>
      <c r="M616">
        <v>50847.4</v>
      </c>
      <c r="N616">
        <v>88948.4</v>
      </c>
      <c r="O616">
        <v>98586.1</v>
      </c>
      <c r="P616">
        <v>136733</v>
      </c>
      <c r="Q616" t="s">
        <v>44</v>
      </c>
      <c r="R616" t="s">
        <v>44</v>
      </c>
      <c r="S616">
        <v>16416.3</v>
      </c>
      <c r="T616">
        <v>91555.4</v>
      </c>
      <c r="U616">
        <v>154573</v>
      </c>
      <c r="V616">
        <v>143370</v>
      </c>
      <c r="W616" t="s">
        <v>44</v>
      </c>
      <c r="X616">
        <v>12999.3</v>
      </c>
      <c r="Y616" t="s">
        <v>44</v>
      </c>
      <c r="Z616">
        <v>125516</v>
      </c>
      <c r="AA616">
        <v>203058</v>
      </c>
      <c r="AB616">
        <v>157315</v>
      </c>
      <c r="AC616">
        <v>22122.3</v>
      </c>
      <c r="AD616" t="s">
        <v>44</v>
      </c>
      <c r="AE616" t="s">
        <v>44</v>
      </c>
      <c r="AF616">
        <v>105369</v>
      </c>
      <c r="AG616">
        <v>54435.6</v>
      </c>
      <c r="AH616" t="s">
        <v>44</v>
      </c>
      <c r="AI616">
        <v>6524.71</v>
      </c>
      <c r="AJ616" t="s">
        <v>44</v>
      </c>
      <c r="AK616">
        <v>32201.8</v>
      </c>
      <c r="AL616">
        <v>90181.8</v>
      </c>
      <c r="AM616">
        <v>123090</v>
      </c>
      <c r="AN616">
        <v>100479</v>
      </c>
      <c r="AO616" t="s">
        <v>44</v>
      </c>
      <c r="AP616" t="s">
        <v>44</v>
      </c>
      <c r="AQ616" t="s">
        <v>44</v>
      </c>
    </row>
    <row r="617" spans="1:43">
      <c r="A617">
        <v>616</v>
      </c>
      <c r="B617" t="s">
        <v>1273</v>
      </c>
      <c r="C617" t="s">
        <v>1274</v>
      </c>
      <c r="D617">
        <v>7.1633199999999997E-4</v>
      </c>
      <c r="E617">
        <v>7</v>
      </c>
      <c r="F617">
        <v>7</v>
      </c>
      <c r="G617">
        <v>0</v>
      </c>
      <c r="H617">
        <v>1081560</v>
      </c>
      <c r="I617">
        <v>950798</v>
      </c>
      <c r="J617">
        <v>874342</v>
      </c>
      <c r="K617">
        <v>1345350</v>
      </c>
      <c r="L617">
        <v>1333650</v>
      </c>
      <c r="M617">
        <v>1407930</v>
      </c>
      <c r="N617">
        <v>1372190</v>
      </c>
      <c r="O617">
        <v>1421870</v>
      </c>
      <c r="P617">
        <v>1498950</v>
      </c>
      <c r="Q617">
        <v>936361</v>
      </c>
      <c r="R617">
        <v>898812</v>
      </c>
      <c r="S617">
        <v>945816</v>
      </c>
      <c r="T617">
        <v>1234780</v>
      </c>
      <c r="U617">
        <v>1215130</v>
      </c>
      <c r="V617">
        <v>1289130</v>
      </c>
      <c r="W617">
        <v>622277</v>
      </c>
      <c r="X617">
        <v>516493</v>
      </c>
      <c r="Y617">
        <v>600027</v>
      </c>
      <c r="Z617">
        <v>1226840</v>
      </c>
      <c r="AA617">
        <v>1206040</v>
      </c>
      <c r="AB617">
        <v>1294290</v>
      </c>
      <c r="AC617">
        <v>1084880</v>
      </c>
      <c r="AD617">
        <v>1092090</v>
      </c>
      <c r="AE617">
        <v>1371420</v>
      </c>
      <c r="AF617">
        <v>792452</v>
      </c>
      <c r="AG617">
        <v>778491</v>
      </c>
      <c r="AH617">
        <v>678855</v>
      </c>
      <c r="AI617">
        <v>725203</v>
      </c>
      <c r="AJ617">
        <v>831171</v>
      </c>
      <c r="AK617">
        <v>696888</v>
      </c>
      <c r="AL617">
        <v>510699</v>
      </c>
      <c r="AM617">
        <v>750092</v>
      </c>
      <c r="AN617">
        <v>488880</v>
      </c>
      <c r="AO617">
        <v>489320</v>
      </c>
      <c r="AP617">
        <v>526025</v>
      </c>
      <c r="AQ617">
        <v>622001</v>
      </c>
    </row>
    <row r="618" spans="1:43">
      <c r="A618">
        <v>617</v>
      </c>
      <c r="B618" t="s">
        <v>1275</v>
      </c>
      <c r="C618" t="s">
        <v>1276</v>
      </c>
      <c r="D618">
        <v>7.1633199999999997E-4</v>
      </c>
      <c r="E618">
        <v>6</v>
      </c>
      <c r="F618">
        <v>6</v>
      </c>
      <c r="G618">
        <v>0</v>
      </c>
      <c r="H618">
        <v>443211</v>
      </c>
      <c r="I618">
        <v>379903</v>
      </c>
      <c r="J618">
        <v>367804</v>
      </c>
      <c r="K618">
        <v>494651</v>
      </c>
      <c r="L618">
        <v>464442</v>
      </c>
      <c r="M618">
        <v>478592</v>
      </c>
      <c r="N618">
        <v>460907</v>
      </c>
      <c r="O618">
        <v>472292</v>
      </c>
      <c r="P618">
        <v>462140</v>
      </c>
      <c r="Q618">
        <v>273892</v>
      </c>
      <c r="R618">
        <v>195559</v>
      </c>
      <c r="S618">
        <v>313836</v>
      </c>
      <c r="T618">
        <v>448369</v>
      </c>
      <c r="U618">
        <v>499033</v>
      </c>
      <c r="V618">
        <v>587437</v>
      </c>
      <c r="W618">
        <v>180724</v>
      </c>
      <c r="X618">
        <v>252944</v>
      </c>
      <c r="Y618">
        <v>140604</v>
      </c>
      <c r="Z618">
        <v>704562</v>
      </c>
      <c r="AA618">
        <v>674479</v>
      </c>
      <c r="AB618">
        <v>779573</v>
      </c>
      <c r="AC618">
        <v>481272</v>
      </c>
      <c r="AD618">
        <v>391524</v>
      </c>
      <c r="AE618">
        <v>435028</v>
      </c>
      <c r="AF618">
        <v>293275</v>
      </c>
      <c r="AG618">
        <v>198154</v>
      </c>
      <c r="AH618">
        <v>406645</v>
      </c>
      <c r="AI618">
        <v>279188</v>
      </c>
      <c r="AJ618">
        <v>318949</v>
      </c>
      <c r="AK618">
        <v>342176</v>
      </c>
      <c r="AL618">
        <v>277556</v>
      </c>
      <c r="AM618">
        <v>415304</v>
      </c>
      <c r="AN618">
        <v>258890</v>
      </c>
      <c r="AO618">
        <v>79719.100000000006</v>
      </c>
      <c r="AP618">
        <v>146005</v>
      </c>
      <c r="AQ618">
        <v>168833</v>
      </c>
    </row>
    <row r="619" spans="1:43">
      <c r="A619">
        <v>618</v>
      </c>
      <c r="B619" t="s">
        <v>1277</v>
      </c>
      <c r="C619" t="s">
        <v>1278</v>
      </c>
      <c r="D619">
        <v>7.1633199999999997E-4</v>
      </c>
      <c r="E619">
        <v>21</v>
      </c>
      <c r="F619">
        <v>21</v>
      </c>
      <c r="G619">
        <v>0</v>
      </c>
      <c r="H619">
        <v>1302530</v>
      </c>
      <c r="I619">
        <v>1190060</v>
      </c>
      <c r="J619">
        <v>1079440</v>
      </c>
      <c r="K619">
        <v>939592</v>
      </c>
      <c r="L619">
        <v>929853</v>
      </c>
      <c r="M619">
        <v>1094520</v>
      </c>
      <c r="N619">
        <v>1358210</v>
      </c>
      <c r="O619">
        <v>1375080</v>
      </c>
      <c r="P619">
        <v>1093670</v>
      </c>
      <c r="Q619">
        <v>740224</v>
      </c>
      <c r="R619">
        <v>737691</v>
      </c>
      <c r="S619">
        <v>783976</v>
      </c>
      <c r="T619">
        <v>1359150</v>
      </c>
      <c r="U619">
        <v>1469250</v>
      </c>
      <c r="V619">
        <v>1562480</v>
      </c>
      <c r="W619">
        <v>507875</v>
      </c>
      <c r="X619">
        <v>531366</v>
      </c>
      <c r="Y619">
        <v>515918</v>
      </c>
      <c r="Z619">
        <v>1055770</v>
      </c>
      <c r="AA619">
        <v>1078970</v>
      </c>
      <c r="AB619">
        <v>1207050</v>
      </c>
      <c r="AC619">
        <v>421377</v>
      </c>
      <c r="AD619">
        <v>393432</v>
      </c>
      <c r="AE619">
        <v>341083</v>
      </c>
      <c r="AF619">
        <v>420680</v>
      </c>
      <c r="AG619">
        <v>458140</v>
      </c>
      <c r="AH619">
        <v>500364</v>
      </c>
      <c r="AI619">
        <v>352579</v>
      </c>
      <c r="AJ619">
        <v>339969</v>
      </c>
      <c r="AK619">
        <v>397655</v>
      </c>
      <c r="AL619">
        <v>614247</v>
      </c>
      <c r="AM619">
        <v>822124</v>
      </c>
      <c r="AN619">
        <v>623682</v>
      </c>
      <c r="AO619">
        <v>246209</v>
      </c>
      <c r="AP619">
        <v>293547</v>
      </c>
      <c r="AQ619">
        <v>319253</v>
      </c>
    </row>
    <row r="620" spans="1:43">
      <c r="A620">
        <v>619</v>
      </c>
      <c r="B620" t="s">
        <v>1279</v>
      </c>
      <c r="C620" t="s">
        <v>1280</v>
      </c>
      <c r="D620">
        <v>2.3518300000000001E-3</v>
      </c>
      <c r="E620">
        <v>11</v>
      </c>
      <c r="F620">
        <v>11</v>
      </c>
      <c r="G620">
        <v>0</v>
      </c>
      <c r="H620">
        <v>738060</v>
      </c>
      <c r="I620">
        <v>553366</v>
      </c>
      <c r="J620">
        <v>460880</v>
      </c>
      <c r="K620">
        <v>566907</v>
      </c>
      <c r="L620">
        <v>506194</v>
      </c>
      <c r="M620">
        <v>454320</v>
      </c>
      <c r="N620">
        <v>745260</v>
      </c>
      <c r="O620">
        <v>751515</v>
      </c>
      <c r="P620">
        <v>645049</v>
      </c>
      <c r="Q620">
        <v>479376</v>
      </c>
      <c r="R620">
        <v>296704</v>
      </c>
      <c r="S620">
        <v>373383</v>
      </c>
      <c r="T620">
        <v>649370</v>
      </c>
      <c r="U620">
        <v>626214</v>
      </c>
      <c r="V620">
        <v>652316</v>
      </c>
      <c r="W620">
        <v>182149</v>
      </c>
      <c r="X620">
        <v>183262</v>
      </c>
      <c r="Y620">
        <v>111010</v>
      </c>
      <c r="Z620">
        <v>1164340</v>
      </c>
      <c r="AA620">
        <v>1097340</v>
      </c>
      <c r="AB620">
        <v>1182100</v>
      </c>
      <c r="AC620">
        <v>378057</v>
      </c>
      <c r="AD620">
        <v>260241</v>
      </c>
      <c r="AE620">
        <v>237094</v>
      </c>
      <c r="AF620">
        <v>308117</v>
      </c>
      <c r="AG620">
        <v>296433</v>
      </c>
      <c r="AH620">
        <v>268279</v>
      </c>
      <c r="AI620">
        <v>357226</v>
      </c>
      <c r="AJ620">
        <v>326801</v>
      </c>
      <c r="AK620">
        <v>435546</v>
      </c>
      <c r="AL620">
        <v>853192</v>
      </c>
      <c r="AM620">
        <v>1022240</v>
      </c>
      <c r="AN620">
        <v>775593</v>
      </c>
      <c r="AO620">
        <v>304402</v>
      </c>
      <c r="AP620">
        <v>399809</v>
      </c>
      <c r="AQ620">
        <v>378716</v>
      </c>
    </row>
    <row r="621" spans="1:43">
      <c r="A621">
        <v>620</v>
      </c>
      <c r="B621" t="s">
        <v>1281</v>
      </c>
      <c r="C621" t="s">
        <v>1282</v>
      </c>
      <c r="D621">
        <v>7.1633199999999997E-4</v>
      </c>
      <c r="E621">
        <v>10</v>
      </c>
      <c r="F621">
        <v>3</v>
      </c>
      <c r="G621">
        <v>7</v>
      </c>
      <c r="H621">
        <v>535525</v>
      </c>
      <c r="I621">
        <v>534049</v>
      </c>
      <c r="J621">
        <v>544767</v>
      </c>
      <c r="K621">
        <v>342610</v>
      </c>
      <c r="L621">
        <v>333014</v>
      </c>
      <c r="M621">
        <v>378316</v>
      </c>
      <c r="N621">
        <v>640068</v>
      </c>
      <c r="O621">
        <v>660503</v>
      </c>
      <c r="P621">
        <v>698527</v>
      </c>
      <c r="Q621">
        <v>292806</v>
      </c>
      <c r="R621">
        <v>264930</v>
      </c>
      <c r="S621">
        <v>274829</v>
      </c>
      <c r="T621">
        <v>631956</v>
      </c>
      <c r="U621">
        <v>663608</v>
      </c>
      <c r="V621">
        <v>684470</v>
      </c>
      <c r="W621">
        <v>184124</v>
      </c>
      <c r="X621">
        <v>183520</v>
      </c>
      <c r="Y621">
        <v>216068</v>
      </c>
      <c r="Z621">
        <v>794031</v>
      </c>
      <c r="AA621">
        <v>858643</v>
      </c>
      <c r="AB621">
        <v>950249</v>
      </c>
      <c r="AC621">
        <v>381416</v>
      </c>
      <c r="AD621">
        <v>328677</v>
      </c>
      <c r="AE621">
        <v>406972</v>
      </c>
      <c r="AF621">
        <v>380955</v>
      </c>
      <c r="AG621">
        <v>384616</v>
      </c>
      <c r="AH621">
        <v>381821</v>
      </c>
      <c r="AI621">
        <v>276815</v>
      </c>
      <c r="AJ621">
        <v>218362</v>
      </c>
      <c r="AK621">
        <v>333321</v>
      </c>
      <c r="AL621">
        <v>393357</v>
      </c>
      <c r="AM621">
        <v>515346</v>
      </c>
      <c r="AN621">
        <v>426036</v>
      </c>
      <c r="AO621">
        <v>156086</v>
      </c>
      <c r="AP621">
        <v>246030</v>
      </c>
      <c r="AQ621">
        <v>305079</v>
      </c>
    </row>
    <row r="622" spans="1:43">
      <c r="A622">
        <v>621</v>
      </c>
      <c r="B622" t="s">
        <v>1283</v>
      </c>
      <c r="C622" t="s">
        <v>1284</v>
      </c>
      <c r="D622">
        <v>7.1633199999999997E-4</v>
      </c>
      <c r="E622">
        <v>10</v>
      </c>
      <c r="F622">
        <v>10</v>
      </c>
      <c r="G622">
        <v>0</v>
      </c>
      <c r="H622">
        <v>147465</v>
      </c>
      <c r="I622">
        <v>159791</v>
      </c>
      <c r="J622">
        <v>144628</v>
      </c>
      <c r="K622">
        <v>138102</v>
      </c>
      <c r="L622">
        <v>104854</v>
      </c>
      <c r="M622">
        <v>125237</v>
      </c>
      <c r="N622">
        <v>233191</v>
      </c>
      <c r="O622">
        <v>192069</v>
      </c>
      <c r="P622">
        <v>204495</v>
      </c>
      <c r="Q622">
        <v>146294</v>
      </c>
      <c r="R622">
        <v>119165</v>
      </c>
      <c r="S622">
        <v>114040</v>
      </c>
      <c r="T622">
        <v>191469</v>
      </c>
      <c r="U622">
        <v>229636</v>
      </c>
      <c r="V622">
        <v>251995</v>
      </c>
      <c r="W622">
        <v>99118.399999999994</v>
      </c>
      <c r="X622">
        <v>77959.3</v>
      </c>
      <c r="Y622">
        <v>65575.100000000006</v>
      </c>
      <c r="Z622">
        <v>254165</v>
      </c>
      <c r="AA622">
        <v>259436</v>
      </c>
      <c r="AB622">
        <v>269694</v>
      </c>
      <c r="AC622">
        <v>160202</v>
      </c>
      <c r="AD622">
        <v>173027</v>
      </c>
      <c r="AE622">
        <v>157785</v>
      </c>
      <c r="AF622">
        <v>111969</v>
      </c>
      <c r="AG622">
        <v>114910</v>
      </c>
      <c r="AH622">
        <v>113126</v>
      </c>
      <c r="AI622">
        <v>91956.5</v>
      </c>
      <c r="AJ622">
        <v>69463.600000000006</v>
      </c>
      <c r="AK622">
        <v>105382</v>
      </c>
      <c r="AL622">
        <v>267559</v>
      </c>
      <c r="AM622">
        <v>391485</v>
      </c>
      <c r="AN622">
        <v>271238</v>
      </c>
      <c r="AO622">
        <v>101960</v>
      </c>
      <c r="AP622">
        <v>135253</v>
      </c>
      <c r="AQ622">
        <v>134655</v>
      </c>
    </row>
    <row r="623" spans="1:43">
      <c r="A623">
        <v>622</v>
      </c>
      <c r="B623" t="s">
        <v>1285</v>
      </c>
      <c r="C623" t="s">
        <v>1286</v>
      </c>
      <c r="D623">
        <v>7.6413699999999998E-3</v>
      </c>
      <c r="E623">
        <v>3</v>
      </c>
      <c r="F623">
        <v>3</v>
      </c>
      <c r="G623">
        <v>0</v>
      </c>
      <c r="H623">
        <v>108940</v>
      </c>
      <c r="I623">
        <v>94641.7</v>
      </c>
      <c r="J623">
        <v>97624.2</v>
      </c>
      <c r="K623">
        <v>119614</v>
      </c>
      <c r="L623">
        <v>90417.5</v>
      </c>
      <c r="M623">
        <v>157708</v>
      </c>
      <c r="N623">
        <v>94307.9</v>
      </c>
      <c r="O623">
        <v>54033.7</v>
      </c>
      <c r="P623">
        <v>89405.6</v>
      </c>
      <c r="Q623">
        <v>65674.399999999994</v>
      </c>
      <c r="R623">
        <v>56078.6</v>
      </c>
      <c r="S623">
        <v>26220.9</v>
      </c>
      <c r="T623">
        <v>100060</v>
      </c>
      <c r="U623">
        <v>124026</v>
      </c>
      <c r="V623">
        <v>79138</v>
      </c>
      <c r="W623">
        <v>47591.8</v>
      </c>
      <c r="X623" t="s">
        <v>44</v>
      </c>
      <c r="Y623">
        <v>48760.9</v>
      </c>
      <c r="Z623">
        <v>96047.3</v>
      </c>
      <c r="AA623">
        <v>119852</v>
      </c>
      <c r="AB623">
        <v>160222</v>
      </c>
      <c r="AC623">
        <v>107028</v>
      </c>
      <c r="AD623">
        <v>89298</v>
      </c>
      <c r="AE623">
        <v>91253.9</v>
      </c>
      <c r="AF623">
        <v>70251.5</v>
      </c>
      <c r="AG623" t="s">
        <v>44</v>
      </c>
      <c r="AH623">
        <v>99406.6</v>
      </c>
      <c r="AI623">
        <v>39499.5</v>
      </c>
      <c r="AJ623">
        <v>58518.2</v>
      </c>
      <c r="AK623">
        <v>45884.9</v>
      </c>
      <c r="AL623">
        <v>75426.399999999994</v>
      </c>
      <c r="AM623">
        <v>85390.9</v>
      </c>
      <c r="AN623">
        <v>91251</v>
      </c>
      <c r="AO623">
        <v>37366.199999999997</v>
      </c>
      <c r="AP623">
        <v>93284.1</v>
      </c>
      <c r="AQ623">
        <v>33132.5</v>
      </c>
    </row>
    <row r="624" spans="1:43">
      <c r="A624">
        <v>623</v>
      </c>
      <c r="B624" t="s">
        <v>1287</v>
      </c>
      <c r="C624" t="s">
        <v>1288</v>
      </c>
      <c r="D624">
        <v>2.83688E-2</v>
      </c>
      <c r="E624">
        <v>2</v>
      </c>
      <c r="F624">
        <v>2</v>
      </c>
      <c r="G624">
        <v>0</v>
      </c>
      <c r="H624">
        <v>66351.7</v>
      </c>
      <c r="I624">
        <v>59847.3</v>
      </c>
      <c r="J624">
        <v>53546.7</v>
      </c>
      <c r="K624" t="s">
        <v>44</v>
      </c>
      <c r="L624">
        <v>60894</v>
      </c>
      <c r="M624" t="s">
        <v>44</v>
      </c>
      <c r="N624">
        <v>71618.7</v>
      </c>
      <c r="O624">
        <v>24021.9</v>
      </c>
      <c r="P624">
        <v>25430</v>
      </c>
      <c r="Q624">
        <v>34862.199999999997</v>
      </c>
      <c r="R624" t="s">
        <v>44</v>
      </c>
      <c r="S624" t="s">
        <v>44</v>
      </c>
      <c r="T624">
        <v>25757.1</v>
      </c>
      <c r="U624">
        <v>175213</v>
      </c>
      <c r="V624">
        <v>107476</v>
      </c>
      <c r="W624" t="s">
        <v>44</v>
      </c>
      <c r="X624" t="s">
        <v>44</v>
      </c>
      <c r="Y624">
        <v>35691.699999999997</v>
      </c>
      <c r="Z624">
        <v>52624.1</v>
      </c>
      <c r="AA624">
        <v>135459</v>
      </c>
      <c r="AB624">
        <v>85973.4</v>
      </c>
      <c r="AC624">
        <v>74855.7</v>
      </c>
      <c r="AD624">
        <v>117998</v>
      </c>
      <c r="AE624">
        <v>72611.8</v>
      </c>
      <c r="AF624">
        <v>25622.2</v>
      </c>
      <c r="AG624" t="s">
        <v>44</v>
      </c>
      <c r="AH624" t="s">
        <v>44</v>
      </c>
      <c r="AI624">
        <v>46901.1</v>
      </c>
      <c r="AJ624">
        <v>42350.1</v>
      </c>
      <c r="AK624">
        <v>40197.599999999999</v>
      </c>
      <c r="AL624">
        <v>67462.2</v>
      </c>
      <c r="AM624">
        <v>37664.800000000003</v>
      </c>
      <c r="AN624">
        <v>53667.7</v>
      </c>
      <c r="AO624" t="s">
        <v>44</v>
      </c>
      <c r="AP624" t="s">
        <v>44</v>
      </c>
      <c r="AQ624">
        <v>93580.1</v>
      </c>
    </row>
    <row r="625" spans="1:43">
      <c r="A625">
        <v>624</v>
      </c>
      <c r="B625" t="s">
        <v>1289</v>
      </c>
      <c r="C625" t="s">
        <v>1290</v>
      </c>
      <c r="D625">
        <v>7.1633199999999997E-4</v>
      </c>
      <c r="E625">
        <v>17</v>
      </c>
      <c r="F625">
        <v>17</v>
      </c>
      <c r="G625">
        <v>0</v>
      </c>
      <c r="H625">
        <v>2639000</v>
      </c>
      <c r="I625">
        <v>2206230</v>
      </c>
      <c r="J625">
        <v>2546400</v>
      </c>
      <c r="K625">
        <v>2345910</v>
      </c>
      <c r="L625">
        <v>2275920</v>
      </c>
      <c r="M625">
        <v>2461670</v>
      </c>
      <c r="N625">
        <v>3310940</v>
      </c>
      <c r="O625">
        <v>3481630</v>
      </c>
      <c r="P625">
        <v>3477940</v>
      </c>
      <c r="Q625">
        <v>1999000</v>
      </c>
      <c r="R625">
        <v>1914680</v>
      </c>
      <c r="S625">
        <v>2155240</v>
      </c>
      <c r="T625">
        <v>3486630</v>
      </c>
      <c r="U625">
        <v>3841270</v>
      </c>
      <c r="V625">
        <v>3978240</v>
      </c>
      <c r="W625">
        <v>1619030</v>
      </c>
      <c r="X625">
        <v>1661800</v>
      </c>
      <c r="Y625">
        <v>1879170</v>
      </c>
      <c r="Z625">
        <v>3528030</v>
      </c>
      <c r="AA625">
        <v>3557110</v>
      </c>
      <c r="AB625">
        <v>4069230</v>
      </c>
      <c r="AC625">
        <v>2378860</v>
      </c>
      <c r="AD625">
        <v>2319740</v>
      </c>
      <c r="AE625">
        <v>2446070</v>
      </c>
      <c r="AF625">
        <v>1917410</v>
      </c>
      <c r="AG625">
        <v>2036810</v>
      </c>
      <c r="AH625">
        <v>2210070</v>
      </c>
      <c r="AI625">
        <v>1765200</v>
      </c>
      <c r="AJ625">
        <v>1762490</v>
      </c>
      <c r="AK625">
        <v>1879340</v>
      </c>
      <c r="AL625">
        <v>1993620</v>
      </c>
      <c r="AM625">
        <v>2717490</v>
      </c>
      <c r="AN625">
        <v>2089680</v>
      </c>
      <c r="AO625">
        <v>1252160</v>
      </c>
      <c r="AP625">
        <v>1676800</v>
      </c>
      <c r="AQ625">
        <v>1709050</v>
      </c>
    </row>
    <row r="626" spans="1:43">
      <c r="A626">
        <v>625</v>
      </c>
      <c r="B626" t="s">
        <v>1291</v>
      </c>
      <c r="C626" t="s">
        <v>1292</v>
      </c>
      <c r="D626">
        <v>7.1633199999999997E-4</v>
      </c>
      <c r="E626">
        <v>12</v>
      </c>
      <c r="F626">
        <v>12</v>
      </c>
      <c r="G626">
        <v>0</v>
      </c>
      <c r="H626">
        <v>226924</v>
      </c>
      <c r="I626">
        <v>162451</v>
      </c>
      <c r="J626">
        <v>154298</v>
      </c>
      <c r="K626">
        <v>152251</v>
      </c>
      <c r="L626">
        <v>155371</v>
      </c>
      <c r="M626">
        <v>130652</v>
      </c>
      <c r="N626">
        <v>219812</v>
      </c>
      <c r="O626">
        <v>254541</v>
      </c>
      <c r="P626">
        <v>195454</v>
      </c>
      <c r="Q626">
        <v>90150.7</v>
      </c>
      <c r="R626">
        <v>90505.600000000006</v>
      </c>
      <c r="S626">
        <v>96352</v>
      </c>
      <c r="T626">
        <v>219482</v>
      </c>
      <c r="U626">
        <v>249622</v>
      </c>
      <c r="V626">
        <v>219308</v>
      </c>
      <c r="W626">
        <v>47679.6</v>
      </c>
      <c r="X626">
        <v>74650.5</v>
      </c>
      <c r="Y626">
        <v>46734.9</v>
      </c>
      <c r="Z626">
        <v>476972</v>
      </c>
      <c r="AA626">
        <v>392560</v>
      </c>
      <c r="AB626">
        <v>474405</v>
      </c>
      <c r="AC626">
        <v>146715</v>
      </c>
      <c r="AD626">
        <v>99456.2</v>
      </c>
      <c r="AE626">
        <v>109283</v>
      </c>
      <c r="AF626">
        <v>85346.9</v>
      </c>
      <c r="AG626">
        <v>127155</v>
      </c>
      <c r="AH626">
        <v>131731</v>
      </c>
      <c r="AI626">
        <v>102080</v>
      </c>
      <c r="AJ626">
        <v>114965</v>
      </c>
      <c r="AK626">
        <v>106668</v>
      </c>
      <c r="AL626">
        <v>187376</v>
      </c>
      <c r="AM626">
        <v>294214</v>
      </c>
      <c r="AN626">
        <v>216882</v>
      </c>
      <c r="AO626">
        <v>72174.7</v>
      </c>
      <c r="AP626">
        <v>92986.5</v>
      </c>
      <c r="AQ626">
        <v>115347</v>
      </c>
    </row>
    <row r="627" spans="1:43">
      <c r="A627">
        <v>626</v>
      </c>
      <c r="B627" t="s">
        <v>1293</v>
      </c>
      <c r="C627" t="s">
        <v>1294</v>
      </c>
      <c r="D627">
        <v>7.1633199999999997E-4</v>
      </c>
      <c r="E627">
        <v>4</v>
      </c>
      <c r="F627">
        <v>4</v>
      </c>
      <c r="G627">
        <v>0</v>
      </c>
      <c r="H627">
        <v>35653700</v>
      </c>
      <c r="I627">
        <v>33262000</v>
      </c>
      <c r="J627">
        <v>37825500</v>
      </c>
      <c r="K627">
        <v>80336000</v>
      </c>
      <c r="L627">
        <v>77922400</v>
      </c>
      <c r="M627">
        <v>75265300</v>
      </c>
      <c r="N627">
        <v>41832100</v>
      </c>
      <c r="O627">
        <v>42982300</v>
      </c>
      <c r="P627">
        <v>45336900</v>
      </c>
      <c r="Q627">
        <v>30565500</v>
      </c>
      <c r="R627">
        <v>30414700</v>
      </c>
      <c r="S627">
        <v>34651200</v>
      </c>
      <c r="T627">
        <v>42657700</v>
      </c>
      <c r="U627">
        <v>51769400</v>
      </c>
      <c r="V627">
        <v>65597600</v>
      </c>
      <c r="W627">
        <v>31052600</v>
      </c>
      <c r="X627">
        <v>31962800</v>
      </c>
      <c r="Y627">
        <v>36443300</v>
      </c>
      <c r="Z627">
        <v>92945900</v>
      </c>
      <c r="AA627">
        <v>92852400</v>
      </c>
      <c r="AB627">
        <v>92357900</v>
      </c>
      <c r="AC627">
        <v>88464000</v>
      </c>
      <c r="AD627">
        <v>90026600</v>
      </c>
      <c r="AE627">
        <v>100539000</v>
      </c>
      <c r="AF627">
        <v>37385000</v>
      </c>
      <c r="AG627">
        <v>37992200</v>
      </c>
      <c r="AH627">
        <v>43249400</v>
      </c>
      <c r="AI627">
        <v>33433600</v>
      </c>
      <c r="AJ627">
        <v>34318300</v>
      </c>
      <c r="AK627">
        <v>37162300</v>
      </c>
      <c r="AL627">
        <v>84145000</v>
      </c>
      <c r="AM627">
        <v>126189000</v>
      </c>
      <c r="AN627">
        <v>94322000</v>
      </c>
      <c r="AO627">
        <v>43870400</v>
      </c>
      <c r="AP627">
        <v>63128000</v>
      </c>
      <c r="AQ627">
        <v>59215600</v>
      </c>
    </row>
    <row r="628" spans="1:43">
      <c r="A628">
        <v>627</v>
      </c>
      <c r="B628" t="s">
        <v>1295</v>
      </c>
      <c r="C628" t="s">
        <v>1296</v>
      </c>
      <c r="D628">
        <v>2.25632E-3</v>
      </c>
      <c r="E628">
        <v>5</v>
      </c>
      <c r="F628">
        <v>5</v>
      </c>
      <c r="G628">
        <v>0</v>
      </c>
      <c r="H628">
        <v>3386520</v>
      </c>
      <c r="I628">
        <v>6879820</v>
      </c>
      <c r="J628">
        <v>6767800</v>
      </c>
      <c r="K628">
        <v>12896900</v>
      </c>
      <c r="L628">
        <v>13440900</v>
      </c>
      <c r="M628">
        <v>10705700</v>
      </c>
      <c r="N628">
        <v>6873940</v>
      </c>
      <c r="O628">
        <v>5605850</v>
      </c>
      <c r="P628">
        <v>8672680</v>
      </c>
      <c r="Q628">
        <v>8039530</v>
      </c>
      <c r="R628">
        <v>7680800</v>
      </c>
      <c r="S628">
        <v>8220170</v>
      </c>
      <c r="T628">
        <v>12334400</v>
      </c>
      <c r="U628">
        <v>12969700</v>
      </c>
      <c r="V628">
        <v>12094200</v>
      </c>
      <c r="W628">
        <v>7114560</v>
      </c>
      <c r="X628">
        <v>5742400</v>
      </c>
      <c r="Y628">
        <v>6649240</v>
      </c>
      <c r="Z628">
        <v>10509400</v>
      </c>
      <c r="AA628">
        <v>13102400</v>
      </c>
      <c r="AB628">
        <v>14628300</v>
      </c>
      <c r="AC628">
        <v>9072460</v>
      </c>
      <c r="AD628">
        <v>11582800</v>
      </c>
      <c r="AE628">
        <v>11945600</v>
      </c>
      <c r="AF628">
        <v>7684120</v>
      </c>
      <c r="AG628">
        <v>5415530</v>
      </c>
      <c r="AH628">
        <v>11876700</v>
      </c>
      <c r="AI628">
        <v>5332860</v>
      </c>
      <c r="AJ628">
        <v>5760520</v>
      </c>
      <c r="AK628">
        <v>5994380</v>
      </c>
      <c r="AL628">
        <v>9499520</v>
      </c>
      <c r="AM628">
        <v>12816400</v>
      </c>
      <c r="AN628">
        <v>10683900</v>
      </c>
      <c r="AO628">
        <v>6026200</v>
      </c>
      <c r="AP628">
        <v>8165520</v>
      </c>
      <c r="AQ628">
        <v>10839300</v>
      </c>
    </row>
    <row r="629" spans="1:43">
      <c r="A629">
        <v>628</v>
      </c>
      <c r="B629" t="s">
        <v>1297</v>
      </c>
      <c r="C629" t="s">
        <v>1298</v>
      </c>
      <c r="D629">
        <v>7.1633199999999997E-4</v>
      </c>
      <c r="E629">
        <v>13</v>
      </c>
      <c r="F629">
        <v>13</v>
      </c>
      <c r="G629">
        <v>0</v>
      </c>
      <c r="H629">
        <v>27604200</v>
      </c>
      <c r="I629">
        <v>26781600</v>
      </c>
      <c r="J629">
        <v>29689700</v>
      </c>
      <c r="K629">
        <v>54093500</v>
      </c>
      <c r="L629">
        <v>55516200</v>
      </c>
      <c r="M629">
        <v>56301800</v>
      </c>
      <c r="N629">
        <v>29013700</v>
      </c>
      <c r="O629">
        <v>28202100</v>
      </c>
      <c r="P629">
        <v>31378400</v>
      </c>
      <c r="Q629">
        <v>21423400</v>
      </c>
      <c r="R629">
        <v>23712300</v>
      </c>
      <c r="S629">
        <v>24384500</v>
      </c>
      <c r="T629">
        <v>40796500</v>
      </c>
      <c r="U629">
        <v>45121300</v>
      </c>
      <c r="V629">
        <v>42614700</v>
      </c>
      <c r="W629">
        <v>21999600</v>
      </c>
      <c r="X629">
        <v>20502100</v>
      </c>
      <c r="Y629">
        <v>22931100</v>
      </c>
      <c r="Z629">
        <v>62078000</v>
      </c>
      <c r="AA629">
        <v>69116000</v>
      </c>
      <c r="AB629">
        <v>71185400</v>
      </c>
      <c r="AC629">
        <v>57584600</v>
      </c>
      <c r="AD629">
        <v>59154800</v>
      </c>
      <c r="AE629">
        <v>64046200</v>
      </c>
      <c r="AF629">
        <v>29296000</v>
      </c>
      <c r="AG629">
        <v>29873700</v>
      </c>
      <c r="AH629">
        <v>35445100</v>
      </c>
      <c r="AI629">
        <v>26028100</v>
      </c>
      <c r="AJ629">
        <v>27321600</v>
      </c>
      <c r="AK629">
        <v>29429000</v>
      </c>
      <c r="AL629">
        <v>58128000</v>
      </c>
      <c r="AM629">
        <v>81430500</v>
      </c>
      <c r="AN629">
        <v>56568700</v>
      </c>
      <c r="AO629">
        <v>35205500</v>
      </c>
      <c r="AP629">
        <v>46676900</v>
      </c>
      <c r="AQ629">
        <v>48421800</v>
      </c>
    </row>
    <row r="630" spans="1:43">
      <c r="A630">
        <v>629</v>
      </c>
      <c r="B630" t="s">
        <v>1299</v>
      </c>
      <c r="C630" t="s">
        <v>1300</v>
      </c>
      <c r="D630">
        <v>1.90749E-3</v>
      </c>
      <c r="E630">
        <v>1</v>
      </c>
      <c r="F630">
        <v>1</v>
      </c>
      <c r="G630">
        <v>0</v>
      </c>
      <c r="H630">
        <v>1219330</v>
      </c>
      <c r="I630">
        <v>1183960</v>
      </c>
      <c r="J630">
        <v>1197920</v>
      </c>
      <c r="K630">
        <v>2710860</v>
      </c>
      <c r="L630">
        <v>2464650</v>
      </c>
      <c r="M630">
        <v>2611210</v>
      </c>
      <c r="N630">
        <v>1045100</v>
      </c>
      <c r="O630">
        <v>1089100</v>
      </c>
      <c r="P630">
        <v>1131790</v>
      </c>
      <c r="Q630">
        <v>807445</v>
      </c>
      <c r="R630">
        <v>825728</v>
      </c>
      <c r="S630">
        <v>900708</v>
      </c>
      <c r="T630">
        <v>2184170</v>
      </c>
      <c r="U630">
        <v>2663990</v>
      </c>
      <c r="V630">
        <v>2566260</v>
      </c>
      <c r="W630">
        <v>1067620</v>
      </c>
      <c r="X630">
        <v>1268360</v>
      </c>
      <c r="Y630">
        <v>1321820</v>
      </c>
      <c r="Z630">
        <v>3554280</v>
      </c>
      <c r="AA630">
        <v>3933620</v>
      </c>
      <c r="AB630">
        <v>3930850</v>
      </c>
      <c r="AC630">
        <v>4116280</v>
      </c>
      <c r="AD630">
        <v>4306740</v>
      </c>
      <c r="AE630">
        <v>4383120</v>
      </c>
      <c r="AF630">
        <v>1752810</v>
      </c>
      <c r="AG630">
        <v>1954240</v>
      </c>
      <c r="AH630">
        <v>2279330</v>
      </c>
      <c r="AI630">
        <v>1275300</v>
      </c>
      <c r="AJ630">
        <v>1394350</v>
      </c>
      <c r="AK630">
        <v>1448260</v>
      </c>
      <c r="AL630">
        <v>4522640</v>
      </c>
      <c r="AM630">
        <v>6409160</v>
      </c>
      <c r="AN630">
        <v>4944430</v>
      </c>
      <c r="AO630">
        <v>2584030</v>
      </c>
      <c r="AP630">
        <v>3587960</v>
      </c>
      <c r="AQ630">
        <v>3691950</v>
      </c>
    </row>
    <row r="631" spans="1:43">
      <c r="A631">
        <v>630</v>
      </c>
      <c r="B631" t="s">
        <v>1301</v>
      </c>
      <c r="C631" t="s">
        <v>1302</v>
      </c>
      <c r="D631">
        <v>7.1633199999999997E-4</v>
      </c>
      <c r="E631">
        <v>6</v>
      </c>
      <c r="F631">
        <v>6</v>
      </c>
      <c r="G631">
        <v>0</v>
      </c>
      <c r="H631">
        <v>116634</v>
      </c>
      <c r="I631">
        <v>97502.5</v>
      </c>
      <c r="J631">
        <v>124126</v>
      </c>
      <c r="K631">
        <v>83319.899999999994</v>
      </c>
      <c r="L631">
        <v>88260.3</v>
      </c>
      <c r="M631">
        <v>126846</v>
      </c>
      <c r="N631">
        <v>95907</v>
      </c>
      <c r="O631">
        <v>132910</v>
      </c>
      <c r="P631">
        <v>138636</v>
      </c>
      <c r="Q631">
        <v>58089.1</v>
      </c>
      <c r="R631">
        <v>50387.1</v>
      </c>
      <c r="S631">
        <v>52612.9</v>
      </c>
      <c r="T631">
        <v>144354</v>
      </c>
      <c r="U631">
        <v>201418</v>
      </c>
      <c r="V631">
        <v>192496</v>
      </c>
      <c r="W631">
        <v>56765.8</v>
      </c>
      <c r="X631">
        <v>98445.1</v>
      </c>
      <c r="Y631">
        <v>69118.399999999994</v>
      </c>
      <c r="Z631">
        <v>436393</v>
      </c>
      <c r="AA631">
        <v>395260</v>
      </c>
      <c r="AB631">
        <v>459270</v>
      </c>
      <c r="AC631">
        <v>211210</v>
      </c>
      <c r="AD631">
        <v>181571</v>
      </c>
      <c r="AE631">
        <v>223049</v>
      </c>
      <c r="AF631">
        <v>292898</v>
      </c>
      <c r="AG631">
        <v>324851</v>
      </c>
      <c r="AH631">
        <v>298121</v>
      </c>
      <c r="AI631">
        <v>216728</v>
      </c>
      <c r="AJ631">
        <v>207871</v>
      </c>
      <c r="AK631">
        <v>242959</v>
      </c>
      <c r="AL631">
        <v>303977</v>
      </c>
      <c r="AM631">
        <v>423273</v>
      </c>
      <c r="AN631">
        <v>323325</v>
      </c>
      <c r="AO631">
        <v>133699</v>
      </c>
      <c r="AP631">
        <v>197617</v>
      </c>
      <c r="AQ631">
        <v>183426</v>
      </c>
    </row>
    <row r="632" spans="1:43">
      <c r="A632">
        <v>631</v>
      </c>
      <c r="B632" t="s">
        <v>1303</v>
      </c>
      <c r="C632" t="s">
        <v>1304</v>
      </c>
      <c r="D632">
        <v>7.1633199999999997E-4</v>
      </c>
      <c r="E632">
        <v>7</v>
      </c>
      <c r="F632">
        <v>7</v>
      </c>
      <c r="G632">
        <v>0</v>
      </c>
      <c r="H632">
        <v>410194</v>
      </c>
      <c r="I632">
        <v>396044</v>
      </c>
      <c r="J632">
        <v>361493</v>
      </c>
      <c r="K632">
        <v>334675</v>
      </c>
      <c r="L632">
        <v>243530</v>
      </c>
      <c r="M632">
        <v>282798</v>
      </c>
      <c r="N632">
        <v>353349</v>
      </c>
      <c r="O632">
        <v>415195</v>
      </c>
      <c r="P632">
        <v>343890</v>
      </c>
      <c r="Q632">
        <v>265139</v>
      </c>
      <c r="R632">
        <v>281311</v>
      </c>
      <c r="S632">
        <v>329963</v>
      </c>
      <c r="T632">
        <v>349319</v>
      </c>
      <c r="U632">
        <v>510470</v>
      </c>
      <c r="V632">
        <v>462763</v>
      </c>
      <c r="W632">
        <v>287884</v>
      </c>
      <c r="X632">
        <v>278867</v>
      </c>
      <c r="Y632">
        <v>265461</v>
      </c>
      <c r="Z632">
        <v>446921</v>
      </c>
      <c r="AA632">
        <v>403508</v>
      </c>
      <c r="AB632">
        <v>371740</v>
      </c>
      <c r="AC632">
        <v>321804</v>
      </c>
      <c r="AD632">
        <v>281996</v>
      </c>
      <c r="AE632">
        <v>292528</v>
      </c>
      <c r="AF632">
        <v>293992</v>
      </c>
      <c r="AG632">
        <v>326399</v>
      </c>
      <c r="AH632">
        <v>322043</v>
      </c>
      <c r="AI632">
        <v>273613</v>
      </c>
      <c r="AJ632">
        <v>282323</v>
      </c>
      <c r="AK632">
        <v>209438</v>
      </c>
      <c r="AL632">
        <v>252162</v>
      </c>
      <c r="AM632">
        <v>370189</v>
      </c>
      <c r="AN632">
        <v>257208</v>
      </c>
      <c r="AO632">
        <v>174184</v>
      </c>
      <c r="AP632">
        <v>282114</v>
      </c>
      <c r="AQ632">
        <v>257402</v>
      </c>
    </row>
    <row r="633" spans="1:43">
      <c r="A633">
        <v>632</v>
      </c>
      <c r="B633" t="s">
        <v>1305</v>
      </c>
      <c r="C633" t="s">
        <v>1306</v>
      </c>
      <c r="D633">
        <v>3.3783799999999998E-3</v>
      </c>
      <c r="E633">
        <v>4</v>
      </c>
      <c r="F633">
        <v>4</v>
      </c>
      <c r="G633">
        <v>0</v>
      </c>
      <c r="H633">
        <v>67928.399999999994</v>
      </c>
      <c r="I633">
        <v>62026.2</v>
      </c>
      <c r="J633">
        <v>72032.399999999994</v>
      </c>
      <c r="K633" t="s">
        <v>44</v>
      </c>
      <c r="L633">
        <v>9556.51</v>
      </c>
      <c r="M633">
        <v>8458.7999999999993</v>
      </c>
      <c r="N633">
        <v>71252.3</v>
      </c>
      <c r="O633">
        <v>77037.399999999994</v>
      </c>
      <c r="P633">
        <v>63102.2</v>
      </c>
      <c r="Q633">
        <v>27483.7</v>
      </c>
      <c r="R633" t="s">
        <v>44</v>
      </c>
      <c r="S633">
        <v>19462.2</v>
      </c>
      <c r="T633">
        <v>84781.1</v>
      </c>
      <c r="U633">
        <v>92809.1</v>
      </c>
      <c r="V633">
        <v>82372</v>
      </c>
      <c r="W633" t="s">
        <v>44</v>
      </c>
      <c r="X633" t="s">
        <v>44</v>
      </c>
      <c r="Y633">
        <v>9593.33</v>
      </c>
      <c r="Z633">
        <v>114629</v>
      </c>
      <c r="AA633">
        <v>138034</v>
      </c>
      <c r="AB633">
        <v>121923</v>
      </c>
      <c r="AC633">
        <v>14188</v>
      </c>
      <c r="AD633">
        <v>21604.1</v>
      </c>
      <c r="AE633">
        <v>10236.1</v>
      </c>
      <c r="AF633">
        <v>48236.6</v>
      </c>
      <c r="AG633">
        <v>79430.8</v>
      </c>
      <c r="AH633">
        <v>80170.600000000006</v>
      </c>
      <c r="AI633" t="s">
        <v>44</v>
      </c>
      <c r="AJ633">
        <v>9270.44</v>
      </c>
      <c r="AK633" t="s">
        <v>44</v>
      </c>
      <c r="AL633">
        <v>139552</v>
      </c>
      <c r="AM633">
        <v>187817</v>
      </c>
      <c r="AN633">
        <v>154294</v>
      </c>
      <c r="AO633">
        <v>13591.7</v>
      </c>
      <c r="AP633">
        <v>26891.4</v>
      </c>
      <c r="AQ633">
        <v>24673</v>
      </c>
    </row>
    <row r="634" spans="1:43">
      <c r="A634">
        <v>633</v>
      </c>
      <c r="B634" t="s">
        <v>1307</v>
      </c>
      <c r="C634" t="s">
        <v>1308</v>
      </c>
      <c r="D634">
        <v>2.6426000000000002E-2</v>
      </c>
      <c r="E634">
        <v>1</v>
      </c>
      <c r="F634">
        <v>1</v>
      </c>
      <c r="G634">
        <v>0</v>
      </c>
      <c r="H634">
        <v>32708.400000000001</v>
      </c>
      <c r="I634">
        <v>39080.699999999997</v>
      </c>
      <c r="J634">
        <v>55810.5</v>
      </c>
      <c r="K634">
        <v>43228.3</v>
      </c>
      <c r="L634" t="s">
        <v>44</v>
      </c>
      <c r="M634">
        <v>64562.1</v>
      </c>
      <c r="N634" t="s">
        <v>44</v>
      </c>
      <c r="O634">
        <v>69632.800000000003</v>
      </c>
      <c r="P634">
        <v>114697</v>
      </c>
      <c r="Q634" t="s">
        <v>44</v>
      </c>
      <c r="R634" t="s">
        <v>44</v>
      </c>
      <c r="S634" t="s">
        <v>44</v>
      </c>
      <c r="T634" t="s">
        <v>44</v>
      </c>
      <c r="U634">
        <v>56551.5</v>
      </c>
      <c r="V634">
        <v>129767</v>
      </c>
      <c r="W634">
        <v>33467.9</v>
      </c>
      <c r="X634" t="s">
        <v>44</v>
      </c>
      <c r="Y634">
        <v>101494</v>
      </c>
      <c r="Z634">
        <v>125823</v>
      </c>
      <c r="AA634">
        <v>144498</v>
      </c>
      <c r="AB634">
        <v>174956</v>
      </c>
      <c r="AC634">
        <v>40541.9</v>
      </c>
      <c r="AD634">
        <v>57616.3</v>
      </c>
      <c r="AE634">
        <v>171386</v>
      </c>
      <c r="AF634">
        <v>31320.9</v>
      </c>
      <c r="AG634">
        <v>64765.2</v>
      </c>
      <c r="AH634">
        <v>85086.1</v>
      </c>
      <c r="AI634">
        <v>41871.699999999997</v>
      </c>
      <c r="AJ634">
        <v>77598.100000000006</v>
      </c>
      <c r="AK634">
        <v>48514.3</v>
      </c>
      <c r="AL634">
        <v>50161.7</v>
      </c>
      <c r="AM634">
        <v>67636.600000000006</v>
      </c>
      <c r="AN634" t="s">
        <v>44</v>
      </c>
      <c r="AO634" t="s">
        <v>44</v>
      </c>
      <c r="AP634" t="s">
        <v>44</v>
      </c>
      <c r="AQ634">
        <v>27504.799999999999</v>
      </c>
    </row>
    <row r="635" spans="1:43">
      <c r="A635">
        <v>634</v>
      </c>
      <c r="B635" t="s">
        <v>1309</v>
      </c>
      <c r="C635" t="s">
        <v>1310</v>
      </c>
      <c r="D635">
        <v>1.29342E-2</v>
      </c>
      <c r="E635">
        <v>1</v>
      </c>
      <c r="F635">
        <v>1</v>
      </c>
      <c r="G635">
        <v>0</v>
      </c>
      <c r="H635">
        <v>2767430</v>
      </c>
      <c r="I635" t="s">
        <v>44</v>
      </c>
      <c r="J635" t="s">
        <v>44</v>
      </c>
      <c r="K635">
        <v>3774830</v>
      </c>
      <c r="L635" t="s">
        <v>44</v>
      </c>
      <c r="M635">
        <v>3849790</v>
      </c>
      <c r="N635">
        <v>1097490</v>
      </c>
      <c r="O635">
        <v>3530760</v>
      </c>
      <c r="P635" t="s">
        <v>44</v>
      </c>
      <c r="Q635">
        <v>2714560</v>
      </c>
      <c r="R635">
        <v>2553180</v>
      </c>
      <c r="S635">
        <v>2495780</v>
      </c>
      <c r="T635">
        <v>3194910</v>
      </c>
      <c r="U635">
        <v>3280540</v>
      </c>
      <c r="V635">
        <v>2961400</v>
      </c>
      <c r="W635">
        <v>2178100</v>
      </c>
      <c r="X635" t="s">
        <v>44</v>
      </c>
      <c r="Y635">
        <v>1742190</v>
      </c>
      <c r="Z635">
        <v>3666780</v>
      </c>
      <c r="AA635">
        <v>3451620</v>
      </c>
      <c r="AB635">
        <v>3774850</v>
      </c>
      <c r="AC635">
        <v>1198630</v>
      </c>
      <c r="AD635">
        <v>705674</v>
      </c>
      <c r="AE635" t="s">
        <v>44</v>
      </c>
      <c r="AF635">
        <v>2669200</v>
      </c>
      <c r="AG635">
        <v>3177880</v>
      </c>
      <c r="AH635" t="s">
        <v>44</v>
      </c>
      <c r="AI635">
        <v>1492710</v>
      </c>
      <c r="AJ635" t="s">
        <v>44</v>
      </c>
      <c r="AK635" t="s">
        <v>44</v>
      </c>
      <c r="AL635">
        <v>2273740</v>
      </c>
      <c r="AM635" t="s">
        <v>44</v>
      </c>
      <c r="AN635" t="s">
        <v>44</v>
      </c>
      <c r="AO635">
        <v>1658210</v>
      </c>
      <c r="AP635" t="s">
        <v>44</v>
      </c>
      <c r="AQ635">
        <v>1586120</v>
      </c>
    </row>
    <row r="636" spans="1:43">
      <c r="A636">
        <v>635</v>
      </c>
      <c r="B636" t="s">
        <v>1311</v>
      </c>
      <c r="C636" t="s">
        <v>1312</v>
      </c>
      <c r="D636">
        <v>7.1633199999999997E-4</v>
      </c>
      <c r="E636">
        <v>8</v>
      </c>
      <c r="F636">
        <v>8</v>
      </c>
      <c r="G636">
        <v>0</v>
      </c>
      <c r="H636">
        <v>706453</v>
      </c>
      <c r="I636">
        <v>682380</v>
      </c>
      <c r="J636">
        <v>712538</v>
      </c>
      <c r="K636">
        <v>1051830</v>
      </c>
      <c r="L636">
        <v>980035</v>
      </c>
      <c r="M636">
        <v>1078480</v>
      </c>
      <c r="N636">
        <v>1230930</v>
      </c>
      <c r="O636">
        <v>1323300</v>
      </c>
      <c r="P636">
        <v>1403230</v>
      </c>
      <c r="Q636">
        <v>1103280</v>
      </c>
      <c r="R636">
        <v>1118990</v>
      </c>
      <c r="S636">
        <v>1311560</v>
      </c>
      <c r="T636">
        <v>824737</v>
      </c>
      <c r="U636">
        <v>957809</v>
      </c>
      <c r="V636">
        <v>1004010</v>
      </c>
      <c r="W636">
        <v>808567</v>
      </c>
      <c r="X636">
        <v>828816</v>
      </c>
      <c r="Y636">
        <v>895058</v>
      </c>
      <c r="Z636">
        <v>2073720</v>
      </c>
      <c r="AA636">
        <v>1897540</v>
      </c>
      <c r="AB636">
        <v>2347990</v>
      </c>
      <c r="AC636">
        <v>1989040</v>
      </c>
      <c r="AD636">
        <v>2028940</v>
      </c>
      <c r="AE636">
        <v>2029200</v>
      </c>
      <c r="AF636">
        <v>1760100</v>
      </c>
      <c r="AG636">
        <v>1730040</v>
      </c>
      <c r="AH636">
        <v>2148570</v>
      </c>
      <c r="AI636">
        <v>1937140</v>
      </c>
      <c r="AJ636">
        <v>2080880</v>
      </c>
      <c r="AK636">
        <v>2233330</v>
      </c>
      <c r="AL636">
        <v>1038860</v>
      </c>
      <c r="AM636">
        <v>1434470</v>
      </c>
      <c r="AN636">
        <v>1109140</v>
      </c>
      <c r="AO636">
        <v>887190</v>
      </c>
      <c r="AP636">
        <v>1316360</v>
      </c>
      <c r="AQ636">
        <v>1461370</v>
      </c>
    </row>
    <row r="637" spans="1:43">
      <c r="A637">
        <v>636</v>
      </c>
      <c r="B637" t="s">
        <v>1313</v>
      </c>
      <c r="C637" t="s">
        <v>1314</v>
      </c>
      <c r="D637">
        <v>7.1633199999999997E-4</v>
      </c>
      <c r="E637">
        <v>10</v>
      </c>
      <c r="F637">
        <v>10</v>
      </c>
      <c r="G637">
        <v>0</v>
      </c>
      <c r="H637">
        <v>436127</v>
      </c>
      <c r="I637">
        <v>405503</v>
      </c>
      <c r="J637">
        <v>431281</v>
      </c>
      <c r="K637">
        <v>644684</v>
      </c>
      <c r="L637">
        <v>579116</v>
      </c>
      <c r="M637">
        <v>619395</v>
      </c>
      <c r="N637">
        <v>579769</v>
      </c>
      <c r="O637">
        <v>614750</v>
      </c>
      <c r="P637">
        <v>689546</v>
      </c>
      <c r="Q637">
        <v>421158</v>
      </c>
      <c r="R637">
        <v>400988</v>
      </c>
      <c r="S637">
        <v>487535</v>
      </c>
      <c r="T637">
        <v>747891</v>
      </c>
      <c r="U637">
        <v>844823</v>
      </c>
      <c r="V637">
        <v>868671</v>
      </c>
      <c r="W637">
        <v>325954</v>
      </c>
      <c r="X637">
        <v>307458</v>
      </c>
      <c r="Y637">
        <v>329803</v>
      </c>
      <c r="Z637">
        <v>978189</v>
      </c>
      <c r="AA637">
        <v>1014560</v>
      </c>
      <c r="AB637">
        <v>1076920</v>
      </c>
      <c r="AC637">
        <v>574939</v>
      </c>
      <c r="AD637">
        <v>501158</v>
      </c>
      <c r="AE637">
        <v>591906</v>
      </c>
      <c r="AF637">
        <v>350986</v>
      </c>
      <c r="AG637">
        <v>381989</v>
      </c>
      <c r="AH637">
        <v>398777</v>
      </c>
      <c r="AI637">
        <v>377329</v>
      </c>
      <c r="AJ637">
        <v>379510</v>
      </c>
      <c r="AK637">
        <v>422651</v>
      </c>
      <c r="AL637">
        <v>660762</v>
      </c>
      <c r="AM637">
        <v>811153</v>
      </c>
      <c r="AN637">
        <v>655579</v>
      </c>
      <c r="AO637">
        <v>638082</v>
      </c>
      <c r="AP637">
        <v>922844</v>
      </c>
      <c r="AQ637">
        <v>923821</v>
      </c>
    </row>
    <row r="638" spans="1:43">
      <c r="A638">
        <v>637</v>
      </c>
      <c r="B638" t="s">
        <v>1315</v>
      </c>
      <c r="C638" t="s">
        <v>1316</v>
      </c>
      <c r="D638">
        <v>7.1633199999999997E-4</v>
      </c>
      <c r="E638">
        <v>7</v>
      </c>
      <c r="F638">
        <v>7</v>
      </c>
      <c r="G638">
        <v>0</v>
      </c>
      <c r="H638">
        <v>177699</v>
      </c>
      <c r="I638">
        <v>176256</v>
      </c>
      <c r="J638">
        <v>188106</v>
      </c>
      <c r="K638">
        <v>115852</v>
      </c>
      <c r="L638">
        <v>141850</v>
      </c>
      <c r="M638">
        <v>128158</v>
      </c>
      <c r="N638">
        <v>207832</v>
      </c>
      <c r="O638">
        <v>231886</v>
      </c>
      <c r="P638">
        <v>253087</v>
      </c>
      <c r="Q638">
        <v>131720</v>
      </c>
      <c r="R638">
        <v>118533</v>
      </c>
      <c r="S638">
        <v>131916</v>
      </c>
      <c r="T638">
        <v>237589</v>
      </c>
      <c r="U638">
        <v>271670</v>
      </c>
      <c r="V638">
        <v>295817</v>
      </c>
      <c r="W638">
        <v>100268</v>
      </c>
      <c r="X638">
        <v>125088</v>
      </c>
      <c r="Y638">
        <v>86702.3</v>
      </c>
      <c r="Z638">
        <v>257430</v>
      </c>
      <c r="AA638">
        <v>272397</v>
      </c>
      <c r="AB638">
        <v>292543</v>
      </c>
      <c r="AC638">
        <v>301006</v>
      </c>
      <c r="AD638">
        <v>334600</v>
      </c>
      <c r="AE638">
        <v>285149</v>
      </c>
      <c r="AF638">
        <v>216145</v>
      </c>
      <c r="AG638">
        <v>219049</v>
      </c>
      <c r="AH638">
        <v>242958</v>
      </c>
      <c r="AI638">
        <v>98753.4</v>
      </c>
      <c r="AJ638">
        <v>111436</v>
      </c>
      <c r="AK638">
        <v>117476</v>
      </c>
      <c r="AL638">
        <v>424018</v>
      </c>
      <c r="AM638">
        <v>598947</v>
      </c>
      <c r="AN638">
        <v>454139</v>
      </c>
      <c r="AO638">
        <v>144251</v>
      </c>
      <c r="AP638">
        <v>220917</v>
      </c>
      <c r="AQ638">
        <v>244152</v>
      </c>
    </row>
    <row r="639" spans="1:43">
      <c r="A639">
        <v>638</v>
      </c>
      <c r="B639" t="s">
        <v>1317</v>
      </c>
      <c r="C639" t="s">
        <v>1318</v>
      </c>
      <c r="D639">
        <v>1.0874699999999999E-2</v>
      </c>
      <c r="E639">
        <v>4</v>
      </c>
      <c r="F639">
        <v>4</v>
      </c>
      <c r="G639">
        <v>0</v>
      </c>
      <c r="H639">
        <v>33631</v>
      </c>
      <c r="I639">
        <v>36858.800000000003</v>
      </c>
      <c r="J639">
        <v>30594.400000000001</v>
      </c>
      <c r="K639">
        <v>18201.099999999999</v>
      </c>
      <c r="L639">
        <v>20402.400000000001</v>
      </c>
      <c r="M639" t="s">
        <v>44</v>
      </c>
      <c r="N639">
        <v>59068.3</v>
      </c>
      <c r="O639">
        <v>69026.8</v>
      </c>
      <c r="P639">
        <v>87019.3</v>
      </c>
      <c r="Q639">
        <v>7926.35</v>
      </c>
      <c r="R639">
        <v>15540.1</v>
      </c>
      <c r="S639" t="s">
        <v>44</v>
      </c>
      <c r="T639">
        <v>39457.800000000003</v>
      </c>
      <c r="U639">
        <v>60837.1</v>
      </c>
      <c r="V639">
        <v>42252</v>
      </c>
      <c r="W639">
        <v>8431.98</v>
      </c>
      <c r="X639">
        <v>25810.2</v>
      </c>
      <c r="Y639" t="s">
        <v>44</v>
      </c>
      <c r="Z639">
        <v>213146</v>
      </c>
      <c r="AA639">
        <v>236970</v>
      </c>
      <c r="AB639">
        <v>250314</v>
      </c>
      <c r="AC639">
        <v>71073.600000000006</v>
      </c>
      <c r="AD639">
        <v>72519</v>
      </c>
      <c r="AE639">
        <v>66014</v>
      </c>
      <c r="AF639">
        <v>80490.100000000006</v>
      </c>
      <c r="AG639">
        <v>106258</v>
      </c>
      <c r="AH639">
        <v>108550</v>
      </c>
      <c r="AI639">
        <v>40078.9</v>
      </c>
      <c r="AJ639">
        <v>53147</v>
      </c>
      <c r="AK639">
        <v>45975.6</v>
      </c>
      <c r="AL639">
        <v>122901</v>
      </c>
      <c r="AM639">
        <v>180980</v>
      </c>
      <c r="AN639">
        <v>125453</v>
      </c>
      <c r="AO639">
        <v>26892</v>
      </c>
      <c r="AP639">
        <v>41092.1</v>
      </c>
      <c r="AQ639">
        <v>54155.7</v>
      </c>
    </row>
    <row r="640" spans="1:43">
      <c r="A640">
        <v>639</v>
      </c>
      <c r="B640" t="s">
        <v>1319</v>
      </c>
      <c r="C640" t="s">
        <v>1320</v>
      </c>
      <c r="D640">
        <v>7.1633199999999997E-4</v>
      </c>
      <c r="E640">
        <v>15</v>
      </c>
      <c r="F640">
        <v>15</v>
      </c>
      <c r="G640">
        <v>0</v>
      </c>
      <c r="H640">
        <v>339110</v>
      </c>
      <c r="I640">
        <v>293423</v>
      </c>
      <c r="J640">
        <v>297078</v>
      </c>
      <c r="K640">
        <v>337986</v>
      </c>
      <c r="L640">
        <v>274879</v>
      </c>
      <c r="M640">
        <v>285294</v>
      </c>
      <c r="N640">
        <v>381243</v>
      </c>
      <c r="O640">
        <v>309478</v>
      </c>
      <c r="P640">
        <v>400287</v>
      </c>
      <c r="Q640">
        <v>247841</v>
      </c>
      <c r="R640">
        <v>216644</v>
      </c>
      <c r="S640">
        <v>251388</v>
      </c>
      <c r="T640">
        <v>424467</v>
      </c>
      <c r="U640">
        <v>476352</v>
      </c>
      <c r="V640">
        <v>479314</v>
      </c>
      <c r="W640">
        <v>223018</v>
      </c>
      <c r="X640">
        <v>226504</v>
      </c>
      <c r="Y640">
        <v>192243</v>
      </c>
      <c r="Z640">
        <v>829960</v>
      </c>
      <c r="AA640">
        <v>831653</v>
      </c>
      <c r="AB640">
        <v>820240</v>
      </c>
      <c r="AC640">
        <v>580980</v>
      </c>
      <c r="AD640">
        <v>499061</v>
      </c>
      <c r="AE640">
        <v>556939</v>
      </c>
      <c r="AF640">
        <v>514210</v>
      </c>
      <c r="AG640">
        <v>489442</v>
      </c>
      <c r="AH640">
        <v>508616</v>
      </c>
      <c r="AI640">
        <v>462806</v>
      </c>
      <c r="AJ640">
        <v>430545</v>
      </c>
      <c r="AK640">
        <v>433479</v>
      </c>
      <c r="AL640">
        <v>507968</v>
      </c>
      <c r="AM640">
        <v>663859</v>
      </c>
      <c r="AN640">
        <v>551117</v>
      </c>
      <c r="AO640">
        <v>298616</v>
      </c>
      <c r="AP640">
        <v>406948</v>
      </c>
      <c r="AQ640">
        <v>382708</v>
      </c>
    </row>
    <row r="641" spans="1:43">
      <c r="A641">
        <v>640</v>
      </c>
      <c r="B641" t="s">
        <v>1321</v>
      </c>
      <c r="C641" t="s">
        <v>1322</v>
      </c>
      <c r="D641">
        <v>7.1633199999999997E-4</v>
      </c>
      <c r="E641">
        <v>13</v>
      </c>
      <c r="F641">
        <v>13</v>
      </c>
      <c r="G641">
        <v>0</v>
      </c>
      <c r="H641">
        <v>348964</v>
      </c>
      <c r="I641">
        <v>301165</v>
      </c>
      <c r="J641">
        <v>285803</v>
      </c>
      <c r="K641">
        <v>350131</v>
      </c>
      <c r="L641">
        <v>300126</v>
      </c>
      <c r="M641">
        <v>364245</v>
      </c>
      <c r="N641">
        <v>367897</v>
      </c>
      <c r="O641">
        <v>355457</v>
      </c>
      <c r="P641">
        <v>375770</v>
      </c>
      <c r="Q641">
        <v>185949</v>
      </c>
      <c r="R641">
        <v>140370</v>
      </c>
      <c r="S641">
        <v>158454</v>
      </c>
      <c r="T641">
        <v>446701</v>
      </c>
      <c r="U641">
        <v>477364</v>
      </c>
      <c r="V641">
        <v>519981</v>
      </c>
      <c r="W641">
        <v>157183</v>
      </c>
      <c r="X641">
        <v>177847</v>
      </c>
      <c r="Y641">
        <v>197087</v>
      </c>
      <c r="Z641">
        <v>677461</v>
      </c>
      <c r="AA641">
        <v>590119</v>
      </c>
      <c r="AB641">
        <v>661724</v>
      </c>
      <c r="AC641">
        <v>442780</v>
      </c>
      <c r="AD641">
        <v>413732</v>
      </c>
      <c r="AE641">
        <v>415058</v>
      </c>
      <c r="AF641">
        <v>312304</v>
      </c>
      <c r="AG641">
        <v>319619</v>
      </c>
      <c r="AH641">
        <v>404210</v>
      </c>
      <c r="AI641">
        <v>277489</v>
      </c>
      <c r="AJ641">
        <v>265525</v>
      </c>
      <c r="AK641">
        <v>277015</v>
      </c>
      <c r="AL641">
        <v>318682</v>
      </c>
      <c r="AM641">
        <v>455809</v>
      </c>
      <c r="AN641">
        <v>302176</v>
      </c>
      <c r="AO641">
        <v>149137</v>
      </c>
      <c r="AP641">
        <v>202334</v>
      </c>
      <c r="AQ641">
        <v>251312</v>
      </c>
    </row>
    <row r="642" spans="1:43">
      <c r="A642">
        <v>641</v>
      </c>
      <c r="B642" t="s">
        <v>1323</v>
      </c>
      <c r="C642" t="s">
        <v>1324</v>
      </c>
      <c r="D642">
        <v>7.1633199999999997E-4</v>
      </c>
      <c r="E642">
        <v>7</v>
      </c>
      <c r="F642">
        <v>1</v>
      </c>
      <c r="G642">
        <v>6</v>
      </c>
      <c r="H642">
        <v>804038</v>
      </c>
      <c r="I642">
        <v>762459</v>
      </c>
      <c r="J642">
        <v>782620</v>
      </c>
      <c r="K642">
        <v>866235</v>
      </c>
      <c r="L642">
        <v>792937</v>
      </c>
      <c r="M642">
        <v>798758</v>
      </c>
      <c r="N642">
        <v>802984</v>
      </c>
      <c r="O642">
        <v>871885</v>
      </c>
      <c r="P642">
        <v>881933</v>
      </c>
      <c r="Q642">
        <v>661989</v>
      </c>
      <c r="R642">
        <v>686854</v>
      </c>
      <c r="S642">
        <v>734398</v>
      </c>
      <c r="T642">
        <v>780205</v>
      </c>
      <c r="U642">
        <v>887350</v>
      </c>
      <c r="V642">
        <v>944273</v>
      </c>
      <c r="W642">
        <v>636638</v>
      </c>
      <c r="X642">
        <v>636512</v>
      </c>
      <c r="Y642">
        <v>628573</v>
      </c>
      <c r="Z642">
        <v>866365</v>
      </c>
      <c r="AA642">
        <v>845461</v>
      </c>
      <c r="AB642">
        <v>960530</v>
      </c>
      <c r="AC642">
        <v>774573</v>
      </c>
      <c r="AD642">
        <v>719823</v>
      </c>
      <c r="AE642">
        <v>758396</v>
      </c>
      <c r="AF642">
        <v>657647</v>
      </c>
      <c r="AG642">
        <v>763297</v>
      </c>
      <c r="AH642">
        <v>780393</v>
      </c>
      <c r="AI642">
        <v>723521</v>
      </c>
      <c r="AJ642">
        <v>732931</v>
      </c>
      <c r="AK642">
        <v>728340</v>
      </c>
      <c r="AL642">
        <v>661234</v>
      </c>
      <c r="AM642">
        <v>969594</v>
      </c>
      <c r="AN642">
        <v>715130</v>
      </c>
      <c r="AO642">
        <v>512533</v>
      </c>
      <c r="AP642">
        <v>720599</v>
      </c>
      <c r="AQ642">
        <v>787210</v>
      </c>
    </row>
    <row r="643" spans="1:43">
      <c r="A643">
        <v>642</v>
      </c>
      <c r="B643" t="s">
        <v>1325</v>
      </c>
      <c r="C643" t="s">
        <v>1326</v>
      </c>
      <c r="D643">
        <v>3.28707E-3</v>
      </c>
      <c r="E643">
        <v>1</v>
      </c>
      <c r="F643">
        <v>1</v>
      </c>
      <c r="G643">
        <v>0</v>
      </c>
      <c r="H643">
        <v>271040</v>
      </c>
      <c r="I643">
        <v>261284</v>
      </c>
      <c r="J643">
        <v>284422</v>
      </c>
      <c r="K643">
        <v>311955</v>
      </c>
      <c r="L643">
        <v>330788</v>
      </c>
      <c r="M643">
        <v>355704</v>
      </c>
      <c r="N643">
        <v>533609</v>
      </c>
      <c r="O643">
        <v>711607</v>
      </c>
      <c r="P643">
        <v>691906</v>
      </c>
      <c r="Q643">
        <v>203932</v>
      </c>
      <c r="R643">
        <v>530367</v>
      </c>
      <c r="S643">
        <v>591204</v>
      </c>
      <c r="T643">
        <v>390574</v>
      </c>
      <c r="U643">
        <v>503844</v>
      </c>
      <c r="V643">
        <v>395338</v>
      </c>
      <c r="W643">
        <v>358563</v>
      </c>
      <c r="X643">
        <v>401312</v>
      </c>
      <c r="Y643">
        <v>421281</v>
      </c>
      <c r="Z643">
        <v>387787</v>
      </c>
      <c r="AA643">
        <v>418399</v>
      </c>
      <c r="AB643">
        <v>361779</v>
      </c>
      <c r="AC643">
        <v>426550</v>
      </c>
      <c r="AD643">
        <v>388571</v>
      </c>
      <c r="AE643">
        <v>479578</v>
      </c>
      <c r="AF643">
        <v>339673</v>
      </c>
      <c r="AG643">
        <v>366557</v>
      </c>
      <c r="AH643">
        <v>474783</v>
      </c>
      <c r="AI643">
        <v>356128</v>
      </c>
      <c r="AJ643">
        <v>414546</v>
      </c>
      <c r="AK643">
        <v>405575</v>
      </c>
      <c r="AL643">
        <v>156984</v>
      </c>
      <c r="AM643">
        <v>150039</v>
      </c>
      <c r="AN643">
        <v>165657</v>
      </c>
      <c r="AO643">
        <v>133369</v>
      </c>
      <c r="AP643">
        <v>218506</v>
      </c>
      <c r="AQ643">
        <v>208652</v>
      </c>
    </row>
    <row r="644" spans="1:43">
      <c r="A644">
        <v>643</v>
      </c>
      <c r="B644" t="s">
        <v>1327</v>
      </c>
      <c r="C644" t="s">
        <v>1328</v>
      </c>
      <c r="D644">
        <v>1.9175500000000001E-3</v>
      </c>
      <c r="E644">
        <v>5</v>
      </c>
      <c r="F644">
        <v>4</v>
      </c>
      <c r="G644">
        <v>1</v>
      </c>
      <c r="H644">
        <v>121156</v>
      </c>
      <c r="I644">
        <v>90007</v>
      </c>
      <c r="J644">
        <v>44990.5</v>
      </c>
      <c r="K644">
        <v>136768</v>
      </c>
      <c r="L644">
        <v>149554</v>
      </c>
      <c r="M644">
        <v>109821</v>
      </c>
      <c r="N644">
        <v>117356</v>
      </c>
      <c r="O644">
        <v>78077.2</v>
      </c>
      <c r="P644">
        <v>72074.600000000006</v>
      </c>
      <c r="Q644">
        <v>68661</v>
      </c>
      <c r="R644">
        <v>76532.399999999994</v>
      </c>
      <c r="S644">
        <v>39798.9</v>
      </c>
      <c r="T644">
        <v>131518</v>
      </c>
      <c r="U644">
        <v>149460</v>
      </c>
      <c r="V644">
        <v>115126</v>
      </c>
      <c r="W644">
        <v>63578</v>
      </c>
      <c r="X644">
        <v>66524.2</v>
      </c>
      <c r="Y644">
        <v>26760.400000000001</v>
      </c>
      <c r="Z644">
        <v>242852</v>
      </c>
      <c r="AA644">
        <v>212014</v>
      </c>
      <c r="AB644">
        <v>220478</v>
      </c>
      <c r="AC644">
        <v>65907.600000000006</v>
      </c>
      <c r="AD644">
        <v>81743.899999999994</v>
      </c>
      <c r="AE644">
        <v>43468.3</v>
      </c>
      <c r="AF644">
        <v>57236.3</v>
      </c>
      <c r="AG644">
        <v>51527.7</v>
      </c>
      <c r="AH644">
        <v>30386.2</v>
      </c>
      <c r="AI644">
        <v>126478</v>
      </c>
      <c r="AJ644">
        <v>91946.3</v>
      </c>
      <c r="AK644">
        <v>81746.2</v>
      </c>
      <c r="AL644">
        <v>82653.600000000006</v>
      </c>
      <c r="AM644">
        <v>50033.2</v>
      </c>
      <c r="AN644">
        <v>68619.3</v>
      </c>
      <c r="AO644">
        <v>71438.899999999994</v>
      </c>
      <c r="AP644">
        <v>106780</v>
      </c>
      <c r="AQ644">
        <v>76084.899999999994</v>
      </c>
    </row>
    <row r="645" spans="1:43">
      <c r="A645">
        <v>644</v>
      </c>
      <c r="B645" t="s">
        <v>1329</v>
      </c>
      <c r="C645" t="s">
        <v>1330</v>
      </c>
      <c r="D645">
        <v>2.2629300000000001E-2</v>
      </c>
      <c r="E645">
        <v>2</v>
      </c>
      <c r="F645">
        <v>2</v>
      </c>
      <c r="G645">
        <v>0</v>
      </c>
      <c r="H645">
        <v>177976</v>
      </c>
      <c r="I645">
        <v>166304</v>
      </c>
      <c r="J645">
        <v>202656</v>
      </c>
      <c r="K645">
        <v>64839.1</v>
      </c>
      <c r="L645" t="s">
        <v>44</v>
      </c>
      <c r="M645">
        <v>170212</v>
      </c>
      <c r="N645">
        <v>293391</v>
      </c>
      <c r="O645">
        <v>343601</v>
      </c>
      <c r="P645">
        <v>630246</v>
      </c>
      <c r="Q645" t="s">
        <v>44</v>
      </c>
      <c r="R645" t="s">
        <v>44</v>
      </c>
      <c r="S645">
        <v>221666</v>
      </c>
      <c r="T645">
        <v>199420</v>
      </c>
      <c r="U645">
        <v>158371</v>
      </c>
      <c r="V645">
        <v>187307</v>
      </c>
      <c r="W645" t="s">
        <v>44</v>
      </c>
      <c r="X645">
        <v>47588.3</v>
      </c>
      <c r="Y645">
        <v>36358.9</v>
      </c>
      <c r="Z645">
        <v>346988</v>
      </c>
      <c r="AA645">
        <v>294190</v>
      </c>
      <c r="AB645">
        <v>377436</v>
      </c>
      <c r="AC645">
        <v>89883.4</v>
      </c>
      <c r="AD645">
        <v>91334.1</v>
      </c>
      <c r="AE645">
        <v>177854</v>
      </c>
      <c r="AF645">
        <v>114444</v>
      </c>
      <c r="AG645">
        <v>210483</v>
      </c>
      <c r="AH645">
        <v>196356</v>
      </c>
      <c r="AI645">
        <v>190864</v>
      </c>
      <c r="AJ645">
        <v>141376</v>
      </c>
      <c r="AK645">
        <v>359027</v>
      </c>
      <c r="AL645">
        <v>198446</v>
      </c>
      <c r="AM645">
        <v>338529</v>
      </c>
      <c r="AN645">
        <v>315819</v>
      </c>
      <c r="AO645" t="s">
        <v>44</v>
      </c>
      <c r="AP645">
        <v>82457.8</v>
      </c>
      <c r="AQ645">
        <v>195665</v>
      </c>
    </row>
    <row r="646" spans="1:43">
      <c r="A646">
        <v>645</v>
      </c>
      <c r="B646" t="s">
        <v>1331</v>
      </c>
      <c r="C646" t="s">
        <v>1332</v>
      </c>
      <c r="D646">
        <v>8.3523199999999999E-3</v>
      </c>
      <c r="E646">
        <v>1</v>
      </c>
      <c r="F646">
        <v>1</v>
      </c>
      <c r="G646">
        <v>0</v>
      </c>
      <c r="H646">
        <v>21658.2</v>
      </c>
      <c r="I646">
        <v>26058.5</v>
      </c>
      <c r="J646" t="s">
        <v>44</v>
      </c>
      <c r="K646">
        <v>42409.5</v>
      </c>
      <c r="L646">
        <v>54450.7</v>
      </c>
      <c r="M646">
        <v>24050.7</v>
      </c>
      <c r="N646">
        <v>26092.5</v>
      </c>
      <c r="O646">
        <v>6859.24</v>
      </c>
      <c r="P646">
        <v>12582</v>
      </c>
      <c r="Q646">
        <v>21882.799999999999</v>
      </c>
      <c r="R646">
        <v>29467.599999999999</v>
      </c>
      <c r="S646" t="s">
        <v>44</v>
      </c>
      <c r="T646">
        <v>16809.5</v>
      </c>
      <c r="U646">
        <v>20550.8</v>
      </c>
      <c r="V646">
        <v>18725.900000000001</v>
      </c>
      <c r="W646">
        <v>17589.2</v>
      </c>
      <c r="X646" t="s">
        <v>44</v>
      </c>
      <c r="Y646">
        <v>15990.2</v>
      </c>
      <c r="Z646">
        <v>41818.6</v>
      </c>
      <c r="AA646" t="s">
        <v>44</v>
      </c>
      <c r="AB646" t="s">
        <v>44</v>
      </c>
      <c r="AC646" t="s">
        <v>44</v>
      </c>
      <c r="AD646">
        <v>15127.4</v>
      </c>
      <c r="AE646" t="s">
        <v>44</v>
      </c>
      <c r="AF646">
        <v>10584.3</v>
      </c>
      <c r="AG646" t="s">
        <v>44</v>
      </c>
      <c r="AH646" t="s">
        <v>44</v>
      </c>
      <c r="AI646">
        <v>21622.799999999999</v>
      </c>
      <c r="AJ646">
        <v>14295.9</v>
      </c>
      <c r="AK646">
        <v>4681.45</v>
      </c>
      <c r="AL646">
        <v>14919.5</v>
      </c>
      <c r="AM646" t="s">
        <v>44</v>
      </c>
      <c r="AN646" t="s">
        <v>44</v>
      </c>
      <c r="AO646">
        <v>13695.3</v>
      </c>
      <c r="AP646">
        <v>8399.73</v>
      </c>
      <c r="AQ646" t="s">
        <v>44</v>
      </c>
    </row>
    <row r="647" spans="1:43">
      <c r="A647">
        <v>646</v>
      </c>
      <c r="B647" t="s">
        <v>1333</v>
      </c>
      <c r="C647" t="s">
        <v>1334</v>
      </c>
      <c r="D647">
        <v>7.1633199999999997E-4</v>
      </c>
      <c r="E647">
        <v>5</v>
      </c>
      <c r="F647">
        <v>5</v>
      </c>
      <c r="G647">
        <v>0</v>
      </c>
      <c r="H647">
        <v>657624</v>
      </c>
      <c r="I647">
        <v>705007</v>
      </c>
      <c r="J647">
        <v>776250</v>
      </c>
      <c r="K647">
        <v>787272</v>
      </c>
      <c r="L647">
        <v>789527</v>
      </c>
      <c r="M647">
        <v>785646</v>
      </c>
      <c r="N647">
        <v>690415</v>
      </c>
      <c r="O647">
        <v>763951</v>
      </c>
      <c r="P647">
        <v>845622</v>
      </c>
      <c r="Q647">
        <v>573796</v>
      </c>
      <c r="R647">
        <v>550514</v>
      </c>
      <c r="S647">
        <v>754324</v>
      </c>
      <c r="T647">
        <v>692027</v>
      </c>
      <c r="U647">
        <v>820331</v>
      </c>
      <c r="V647">
        <v>830756</v>
      </c>
      <c r="W647">
        <v>529936</v>
      </c>
      <c r="X647">
        <v>570050</v>
      </c>
      <c r="Y647">
        <v>628453</v>
      </c>
      <c r="Z647">
        <v>804978</v>
      </c>
      <c r="AA647">
        <v>567822</v>
      </c>
      <c r="AB647">
        <v>848853</v>
      </c>
      <c r="AC647">
        <v>604248</v>
      </c>
      <c r="AD647">
        <v>625118</v>
      </c>
      <c r="AE647">
        <v>725433</v>
      </c>
      <c r="AF647">
        <v>504264</v>
      </c>
      <c r="AG647">
        <v>578172</v>
      </c>
      <c r="AH647">
        <v>713052</v>
      </c>
      <c r="AI647">
        <v>526576</v>
      </c>
      <c r="AJ647">
        <v>391389</v>
      </c>
      <c r="AK647">
        <v>510566</v>
      </c>
      <c r="AL647">
        <v>553076</v>
      </c>
      <c r="AM647">
        <v>852292</v>
      </c>
      <c r="AN647">
        <v>519058</v>
      </c>
      <c r="AO647">
        <v>396886</v>
      </c>
      <c r="AP647">
        <v>640900</v>
      </c>
      <c r="AQ647">
        <v>710782</v>
      </c>
    </row>
    <row r="648" spans="1:43">
      <c r="A648">
        <v>647</v>
      </c>
      <c r="B648" t="s">
        <v>1335</v>
      </c>
      <c r="C648" t="s">
        <v>1336</v>
      </c>
      <c r="D648">
        <v>1.0629599999999999E-2</v>
      </c>
      <c r="E648">
        <v>1</v>
      </c>
      <c r="F648">
        <v>1</v>
      </c>
      <c r="G648">
        <v>0</v>
      </c>
      <c r="H648">
        <v>77943.399999999994</v>
      </c>
      <c r="I648">
        <v>61731.7</v>
      </c>
      <c r="J648">
        <v>56279.9</v>
      </c>
      <c r="K648">
        <v>46931.1</v>
      </c>
      <c r="L648">
        <v>46475.8</v>
      </c>
      <c r="M648">
        <v>69262.3</v>
      </c>
      <c r="N648">
        <v>76755.899999999994</v>
      </c>
      <c r="O648">
        <v>65548.3</v>
      </c>
      <c r="P648">
        <v>49634.2</v>
      </c>
      <c r="Q648">
        <v>45950.2</v>
      </c>
      <c r="R648">
        <v>35794.800000000003</v>
      </c>
      <c r="S648">
        <v>39525.300000000003</v>
      </c>
      <c r="T648">
        <v>74380.7</v>
      </c>
      <c r="U648">
        <v>75601.399999999994</v>
      </c>
      <c r="V648">
        <v>61909.3</v>
      </c>
      <c r="W648">
        <v>26758.3</v>
      </c>
      <c r="X648">
        <v>33048.400000000001</v>
      </c>
      <c r="Y648">
        <v>34527.5</v>
      </c>
      <c r="Z648">
        <v>80254.100000000006</v>
      </c>
      <c r="AA648">
        <v>78981.8</v>
      </c>
      <c r="AB648">
        <v>84531</v>
      </c>
      <c r="AC648">
        <v>46507.4</v>
      </c>
      <c r="AD648">
        <v>57606.8</v>
      </c>
      <c r="AE648">
        <v>56900.2</v>
      </c>
      <c r="AF648">
        <v>44655.4</v>
      </c>
      <c r="AG648">
        <v>32635</v>
      </c>
      <c r="AH648">
        <v>42492.7</v>
      </c>
      <c r="AI648">
        <v>35872.9</v>
      </c>
      <c r="AJ648">
        <v>35893.599999999999</v>
      </c>
      <c r="AK648">
        <v>41311</v>
      </c>
      <c r="AL648">
        <v>39525.5</v>
      </c>
      <c r="AM648">
        <v>44450.8</v>
      </c>
      <c r="AN648">
        <v>40648.5</v>
      </c>
      <c r="AO648" t="s">
        <v>44</v>
      </c>
      <c r="AP648" t="s">
        <v>44</v>
      </c>
      <c r="AQ648" t="s">
        <v>44</v>
      </c>
    </row>
    <row r="649" spans="1:43">
      <c r="A649">
        <v>648</v>
      </c>
      <c r="B649" t="s">
        <v>1337</v>
      </c>
      <c r="C649" t="s">
        <v>1338</v>
      </c>
      <c r="D649">
        <v>2.25632E-3</v>
      </c>
      <c r="E649">
        <v>3</v>
      </c>
      <c r="F649">
        <v>3</v>
      </c>
      <c r="G649">
        <v>0</v>
      </c>
      <c r="H649">
        <v>628069</v>
      </c>
      <c r="I649">
        <v>552798</v>
      </c>
      <c r="J649">
        <v>579663</v>
      </c>
      <c r="K649">
        <v>558119</v>
      </c>
      <c r="L649">
        <v>569897</v>
      </c>
      <c r="M649">
        <v>453733</v>
      </c>
      <c r="N649">
        <v>672659</v>
      </c>
      <c r="O649">
        <v>693587</v>
      </c>
      <c r="P649">
        <v>655654</v>
      </c>
      <c r="Q649">
        <v>286365</v>
      </c>
      <c r="R649">
        <v>256839</v>
      </c>
      <c r="S649">
        <v>288931</v>
      </c>
      <c r="T649">
        <v>681462</v>
      </c>
      <c r="U649">
        <v>878333</v>
      </c>
      <c r="V649">
        <v>920282</v>
      </c>
      <c r="W649">
        <v>206557</v>
      </c>
      <c r="X649">
        <v>249489</v>
      </c>
      <c r="Y649">
        <v>413287</v>
      </c>
      <c r="Z649">
        <v>447588</v>
      </c>
      <c r="AA649">
        <v>534006</v>
      </c>
      <c r="AB649">
        <v>562395</v>
      </c>
      <c r="AC649">
        <v>459586</v>
      </c>
      <c r="AD649">
        <v>538629</v>
      </c>
      <c r="AE649">
        <v>421309</v>
      </c>
      <c r="AF649">
        <v>194539</v>
      </c>
      <c r="AG649">
        <v>332058</v>
      </c>
      <c r="AH649">
        <v>362103</v>
      </c>
      <c r="AI649">
        <v>171227</v>
      </c>
      <c r="AJ649">
        <v>161547</v>
      </c>
      <c r="AK649">
        <v>319399</v>
      </c>
      <c r="AL649">
        <v>193049</v>
      </c>
      <c r="AM649">
        <v>408465</v>
      </c>
      <c r="AN649">
        <v>569597</v>
      </c>
      <c r="AO649">
        <v>125622</v>
      </c>
      <c r="AP649">
        <v>178642</v>
      </c>
      <c r="AQ649">
        <v>188007</v>
      </c>
    </row>
    <row r="650" spans="1:43">
      <c r="A650">
        <v>649</v>
      </c>
      <c r="B650" t="s">
        <v>1339</v>
      </c>
      <c r="C650" t="s">
        <v>1340</v>
      </c>
      <c r="D650">
        <v>1.0983E-3</v>
      </c>
      <c r="E650">
        <v>3</v>
      </c>
      <c r="F650">
        <v>3</v>
      </c>
      <c r="G650">
        <v>0</v>
      </c>
      <c r="H650">
        <v>292421</v>
      </c>
      <c r="I650">
        <v>229764</v>
      </c>
      <c r="J650">
        <v>177001</v>
      </c>
      <c r="K650">
        <v>319584</v>
      </c>
      <c r="L650">
        <v>178359</v>
      </c>
      <c r="M650">
        <v>164742</v>
      </c>
      <c r="N650">
        <v>232120</v>
      </c>
      <c r="O650">
        <v>207651</v>
      </c>
      <c r="P650">
        <v>136195</v>
      </c>
      <c r="Q650">
        <v>258674</v>
      </c>
      <c r="R650">
        <v>200040</v>
      </c>
      <c r="S650">
        <v>147580</v>
      </c>
      <c r="T650">
        <v>213705</v>
      </c>
      <c r="U650">
        <v>205945</v>
      </c>
      <c r="V650">
        <v>123549</v>
      </c>
      <c r="W650">
        <v>213069</v>
      </c>
      <c r="X650">
        <v>179580</v>
      </c>
      <c r="Y650">
        <v>143280</v>
      </c>
      <c r="Z650">
        <v>284078</v>
      </c>
      <c r="AA650">
        <v>170187</v>
      </c>
      <c r="AB650">
        <v>146118</v>
      </c>
      <c r="AC650">
        <v>293395</v>
      </c>
      <c r="AD650">
        <v>205023</v>
      </c>
      <c r="AE650">
        <v>130801</v>
      </c>
      <c r="AF650">
        <v>183814</v>
      </c>
      <c r="AG650">
        <v>196154</v>
      </c>
      <c r="AH650">
        <v>67952.5</v>
      </c>
      <c r="AI650">
        <v>251643</v>
      </c>
      <c r="AJ650">
        <v>164224</v>
      </c>
      <c r="AK650">
        <v>97486.399999999994</v>
      </c>
      <c r="AL650">
        <v>227205</v>
      </c>
      <c r="AM650">
        <v>145155</v>
      </c>
      <c r="AN650">
        <v>87882.2</v>
      </c>
      <c r="AO650">
        <v>191938</v>
      </c>
      <c r="AP650">
        <v>152529</v>
      </c>
      <c r="AQ650">
        <v>113296</v>
      </c>
    </row>
    <row r="651" spans="1:43">
      <c r="A651">
        <v>650</v>
      </c>
      <c r="B651" t="s">
        <v>1341</v>
      </c>
      <c r="C651" t="s">
        <v>1342</v>
      </c>
      <c r="D651">
        <v>7.1633199999999997E-4</v>
      </c>
      <c r="E651">
        <v>16</v>
      </c>
      <c r="F651">
        <v>15</v>
      </c>
      <c r="G651">
        <v>1</v>
      </c>
      <c r="H651">
        <v>1918060</v>
      </c>
      <c r="I651">
        <v>1767310</v>
      </c>
      <c r="J651">
        <v>1715680</v>
      </c>
      <c r="K651">
        <v>3777100</v>
      </c>
      <c r="L651">
        <v>3186060</v>
      </c>
      <c r="M651">
        <v>3447250</v>
      </c>
      <c r="N651">
        <v>3659550</v>
      </c>
      <c r="O651">
        <v>3618230</v>
      </c>
      <c r="P651">
        <v>3532330</v>
      </c>
      <c r="Q651">
        <v>3469230</v>
      </c>
      <c r="R651">
        <v>3368660</v>
      </c>
      <c r="S651">
        <v>3525600</v>
      </c>
      <c r="T651">
        <v>2476140</v>
      </c>
      <c r="U651">
        <v>2563790</v>
      </c>
      <c r="V651">
        <v>2485340</v>
      </c>
      <c r="W651">
        <v>2133250</v>
      </c>
      <c r="X651">
        <v>2121230</v>
      </c>
      <c r="Y651">
        <v>1909340</v>
      </c>
      <c r="Z651">
        <v>5393010</v>
      </c>
      <c r="AA651">
        <v>5509830</v>
      </c>
      <c r="AB651">
        <v>5520970</v>
      </c>
      <c r="AC651">
        <v>3990350</v>
      </c>
      <c r="AD651">
        <v>3831640</v>
      </c>
      <c r="AE651">
        <v>4145420</v>
      </c>
      <c r="AF651">
        <v>3701020</v>
      </c>
      <c r="AG651">
        <v>3607970</v>
      </c>
      <c r="AH651">
        <v>3869850</v>
      </c>
      <c r="AI651">
        <v>3997540</v>
      </c>
      <c r="AJ651">
        <v>4406470</v>
      </c>
      <c r="AK651">
        <v>3928050</v>
      </c>
      <c r="AL651">
        <v>2609520</v>
      </c>
      <c r="AM651">
        <v>3271020</v>
      </c>
      <c r="AN651">
        <v>2435090</v>
      </c>
      <c r="AO651">
        <v>2330940</v>
      </c>
      <c r="AP651">
        <v>3095200</v>
      </c>
      <c r="AQ651">
        <v>2858580</v>
      </c>
    </row>
    <row r="652" spans="1:43">
      <c r="A652">
        <v>651</v>
      </c>
      <c r="B652" t="s">
        <v>1343</v>
      </c>
      <c r="C652" t="s">
        <v>1344</v>
      </c>
      <c r="D652">
        <v>7.1633199999999997E-4</v>
      </c>
      <c r="E652">
        <v>5</v>
      </c>
      <c r="F652">
        <v>4</v>
      </c>
      <c r="G652">
        <v>1</v>
      </c>
      <c r="H652">
        <v>1135700</v>
      </c>
      <c r="I652">
        <v>997353</v>
      </c>
      <c r="J652">
        <v>1079770</v>
      </c>
      <c r="K652">
        <v>1442990</v>
      </c>
      <c r="L652">
        <v>1335260</v>
      </c>
      <c r="M652">
        <v>1395400</v>
      </c>
      <c r="N652">
        <v>1464490</v>
      </c>
      <c r="O652">
        <v>1510250</v>
      </c>
      <c r="P652">
        <v>1523740</v>
      </c>
      <c r="Q652">
        <v>975857</v>
      </c>
      <c r="R652">
        <v>841448</v>
      </c>
      <c r="S652">
        <v>918001</v>
      </c>
      <c r="T652">
        <v>1454290</v>
      </c>
      <c r="U652">
        <v>1699590</v>
      </c>
      <c r="V652">
        <v>1617070</v>
      </c>
      <c r="W652">
        <v>649119</v>
      </c>
      <c r="X652">
        <v>705271</v>
      </c>
      <c r="Y652">
        <v>693054</v>
      </c>
      <c r="Z652">
        <v>1600570</v>
      </c>
      <c r="AA652">
        <v>1509310</v>
      </c>
      <c r="AB652">
        <v>1720030</v>
      </c>
      <c r="AC652">
        <v>1520010</v>
      </c>
      <c r="AD652">
        <v>1430690</v>
      </c>
      <c r="AE652">
        <v>1435810</v>
      </c>
      <c r="AF652">
        <v>1038690</v>
      </c>
      <c r="AG652">
        <v>1180930</v>
      </c>
      <c r="AH652">
        <v>1208880</v>
      </c>
      <c r="AI652">
        <v>849450</v>
      </c>
      <c r="AJ652">
        <v>943728</v>
      </c>
      <c r="AK652">
        <v>855125</v>
      </c>
      <c r="AL652">
        <v>1421110</v>
      </c>
      <c r="AM652">
        <v>1793140</v>
      </c>
      <c r="AN652">
        <v>1272180</v>
      </c>
      <c r="AO652">
        <v>655738</v>
      </c>
      <c r="AP652">
        <v>843387</v>
      </c>
      <c r="AQ652">
        <v>802461</v>
      </c>
    </row>
    <row r="653" spans="1:43">
      <c r="A653">
        <v>652</v>
      </c>
      <c r="B653" t="s">
        <v>1345</v>
      </c>
      <c r="C653" t="s">
        <v>1346</v>
      </c>
      <c r="D653">
        <v>1.6532100000000001E-2</v>
      </c>
      <c r="E653">
        <v>3</v>
      </c>
      <c r="F653">
        <v>3</v>
      </c>
      <c r="G653">
        <v>0</v>
      </c>
      <c r="H653">
        <v>129982</v>
      </c>
      <c r="I653">
        <v>83428.600000000006</v>
      </c>
      <c r="J653">
        <v>44108.4</v>
      </c>
      <c r="K653">
        <v>180662</v>
      </c>
      <c r="L653">
        <v>135987</v>
      </c>
      <c r="M653">
        <v>144820</v>
      </c>
      <c r="N653">
        <v>132976</v>
      </c>
      <c r="O653">
        <v>135948</v>
      </c>
      <c r="P653">
        <v>128677</v>
      </c>
      <c r="Q653">
        <v>88150.9</v>
      </c>
      <c r="R653">
        <v>81275.399999999994</v>
      </c>
      <c r="S653">
        <v>97749.8</v>
      </c>
      <c r="T653">
        <v>148003</v>
      </c>
      <c r="U653">
        <v>153396</v>
      </c>
      <c r="V653">
        <v>66675.8</v>
      </c>
      <c r="W653">
        <v>55553.3</v>
      </c>
      <c r="X653">
        <v>46034.7</v>
      </c>
      <c r="Y653">
        <v>10541.5</v>
      </c>
      <c r="Z653">
        <v>227626</v>
      </c>
      <c r="AA653">
        <v>141022</v>
      </c>
      <c r="AB653">
        <v>160958</v>
      </c>
      <c r="AC653">
        <v>164765</v>
      </c>
      <c r="AD653">
        <v>139611</v>
      </c>
      <c r="AE653">
        <v>76574.2</v>
      </c>
      <c r="AF653">
        <v>86066.3</v>
      </c>
      <c r="AG653">
        <v>83564.399999999994</v>
      </c>
      <c r="AH653">
        <v>38668.1</v>
      </c>
      <c r="AI653">
        <v>75791.100000000006</v>
      </c>
      <c r="AJ653">
        <v>55828.800000000003</v>
      </c>
      <c r="AK653">
        <v>33149.599999999999</v>
      </c>
      <c r="AL653">
        <v>170829</v>
      </c>
      <c r="AM653">
        <v>136009</v>
      </c>
      <c r="AN653">
        <v>120650</v>
      </c>
      <c r="AO653">
        <v>52620</v>
      </c>
      <c r="AP653">
        <v>70972.2</v>
      </c>
      <c r="AQ653">
        <v>61880.5</v>
      </c>
    </row>
    <row r="654" spans="1:43">
      <c r="A654">
        <v>653</v>
      </c>
      <c r="B654" t="s">
        <v>1347</v>
      </c>
      <c r="C654" t="s">
        <v>1348</v>
      </c>
      <c r="D654">
        <v>7.1633199999999997E-4</v>
      </c>
      <c r="E654">
        <v>7</v>
      </c>
      <c r="F654">
        <v>7</v>
      </c>
      <c r="G654">
        <v>0</v>
      </c>
      <c r="H654">
        <v>1636590</v>
      </c>
      <c r="I654">
        <v>1476430</v>
      </c>
      <c r="J654">
        <v>1389970</v>
      </c>
      <c r="K654">
        <v>1799380</v>
      </c>
      <c r="L654">
        <v>1742210</v>
      </c>
      <c r="M654">
        <v>1828740</v>
      </c>
      <c r="N654">
        <v>1912030</v>
      </c>
      <c r="O654">
        <v>1954740</v>
      </c>
      <c r="P654">
        <v>1636550</v>
      </c>
      <c r="Q654">
        <v>1223870</v>
      </c>
      <c r="R654">
        <v>1123050</v>
      </c>
      <c r="S654">
        <v>1351670</v>
      </c>
      <c r="T654">
        <v>1863340</v>
      </c>
      <c r="U654">
        <v>2082880</v>
      </c>
      <c r="V654">
        <v>2046030</v>
      </c>
      <c r="W654">
        <v>1082450</v>
      </c>
      <c r="X654">
        <v>1074390</v>
      </c>
      <c r="Y654">
        <v>949825</v>
      </c>
      <c r="Z654">
        <v>2063040</v>
      </c>
      <c r="AA654">
        <v>1931890</v>
      </c>
      <c r="AB654">
        <v>2163420</v>
      </c>
      <c r="AC654">
        <v>2003180</v>
      </c>
      <c r="AD654">
        <v>1935230</v>
      </c>
      <c r="AE654">
        <v>1863770</v>
      </c>
      <c r="AF654">
        <v>1361680</v>
      </c>
      <c r="AG654">
        <v>1449600</v>
      </c>
      <c r="AH654">
        <v>1171110</v>
      </c>
      <c r="AI654">
        <v>1269740</v>
      </c>
      <c r="AJ654">
        <v>1279990</v>
      </c>
      <c r="AK654">
        <v>1406780</v>
      </c>
      <c r="AL654">
        <v>1893300</v>
      </c>
      <c r="AM654">
        <v>2458300</v>
      </c>
      <c r="AN654">
        <v>1944920</v>
      </c>
      <c r="AO654">
        <v>1150780</v>
      </c>
      <c r="AP654">
        <v>1732990</v>
      </c>
      <c r="AQ654">
        <v>1538040</v>
      </c>
    </row>
    <row r="655" spans="1:43">
      <c r="A655">
        <v>654</v>
      </c>
      <c r="B655" t="s">
        <v>1349</v>
      </c>
      <c r="C655" t="s">
        <v>1350</v>
      </c>
      <c r="D655">
        <v>7.1633199999999997E-4</v>
      </c>
      <c r="E655">
        <v>4</v>
      </c>
      <c r="F655">
        <v>4</v>
      </c>
      <c r="G655">
        <v>0</v>
      </c>
      <c r="H655">
        <v>172468</v>
      </c>
      <c r="I655">
        <v>153704</v>
      </c>
      <c r="J655">
        <v>167717</v>
      </c>
      <c r="K655">
        <v>174745</v>
      </c>
      <c r="L655">
        <v>185529</v>
      </c>
      <c r="M655">
        <v>183035</v>
      </c>
      <c r="N655">
        <v>160182</v>
      </c>
      <c r="O655">
        <v>161090</v>
      </c>
      <c r="P655">
        <v>165490</v>
      </c>
      <c r="Q655">
        <v>114436</v>
      </c>
      <c r="R655">
        <v>128703</v>
      </c>
      <c r="S655">
        <v>124743</v>
      </c>
      <c r="T655">
        <v>183238</v>
      </c>
      <c r="U655">
        <v>150804</v>
      </c>
      <c r="V655">
        <v>203461</v>
      </c>
      <c r="W655">
        <v>91865.4</v>
      </c>
      <c r="X655">
        <v>109083</v>
      </c>
      <c r="Y655">
        <v>124390</v>
      </c>
      <c r="Z655">
        <v>193719</v>
      </c>
      <c r="AA655">
        <v>188348</v>
      </c>
      <c r="AB655">
        <v>222404</v>
      </c>
      <c r="AC655">
        <v>168174</v>
      </c>
      <c r="AD655">
        <v>139437</v>
      </c>
      <c r="AE655">
        <v>180262</v>
      </c>
      <c r="AF655">
        <v>111766</v>
      </c>
      <c r="AG655">
        <v>143534</v>
      </c>
      <c r="AH655">
        <v>134677</v>
      </c>
      <c r="AI655">
        <v>124572</v>
      </c>
      <c r="AJ655">
        <v>127382</v>
      </c>
      <c r="AK655">
        <v>125588</v>
      </c>
      <c r="AL655">
        <v>131395</v>
      </c>
      <c r="AM655">
        <v>165077</v>
      </c>
      <c r="AN655">
        <v>130432</v>
      </c>
      <c r="AO655">
        <v>90219.7</v>
      </c>
      <c r="AP655">
        <v>119878</v>
      </c>
      <c r="AQ655">
        <v>105012</v>
      </c>
    </row>
    <row r="656" spans="1:43">
      <c r="A656">
        <v>655</v>
      </c>
      <c r="B656" t="s">
        <v>1351</v>
      </c>
      <c r="C656" t="s">
        <v>1352</v>
      </c>
      <c r="D656">
        <v>2.5575400000000001E-3</v>
      </c>
      <c r="E656">
        <v>5</v>
      </c>
      <c r="F656">
        <v>5</v>
      </c>
      <c r="G656">
        <v>0</v>
      </c>
      <c r="H656">
        <v>92577.2</v>
      </c>
      <c r="I656">
        <v>45527</v>
      </c>
      <c r="J656">
        <v>65504.7</v>
      </c>
      <c r="K656">
        <v>121884</v>
      </c>
      <c r="L656">
        <v>101823</v>
      </c>
      <c r="M656">
        <v>137284</v>
      </c>
      <c r="N656">
        <v>102615</v>
      </c>
      <c r="O656">
        <v>88396</v>
      </c>
      <c r="P656">
        <v>125975</v>
      </c>
      <c r="Q656">
        <v>80406.899999999994</v>
      </c>
      <c r="R656">
        <v>70146.899999999994</v>
      </c>
      <c r="S656">
        <v>80631.899999999994</v>
      </c>
      <c r="T656">
        <v>93781.6</v>
      </c>
      <c r="U656">
        <v>77545.100000000006</v>
      </c>
      <c r="V656">
        <v>120580</v>
      </c>
      <c r="W656">
        <v>42224.6</v>
      </c>
      <c r="X656">
        <v>25992.2</v>
      </c>
      <c r="Y656">
        <v>33029.300000000003</v>
      </c>
      <c r="Z656">
        <v>299272</v>
      </c>
      <c r="AA656">
        <v>276250</v>
      </c>
      <c r="AB656">
        <v>306770</v>
      </c>
      <c r="AC656">
        <v>192963</v>
      </c>
      <c r="AD656">
        <v>245248</v>
      </c>
      <c r="AE656">
        <v>295046</v>
      </c>
      <c r="AF656">
        <v>190894</v>
      </c>
      <c r="AG656">
        <v>238592</v>
      </c>
      <c r="AH656">
        <v>232944</v>
      </c>
      <c r="AI656">
        <v>178285</v>
      </c>
      <c r="AJ656">
        <v>178778</v>
      </c>
      <c r="AK656">
        <v>179880</v>
      </c>
      <c r="AL656">
        <v>137351</v>
      </c>
      <c r="AM656">
        <v>165496</v>
      </c>
      <c r="AN656">
        <v>113084</v>
      </c>
      <c r="AO656">
        <v>181595</v>
      </c>
      <c r="AP656">
        <v>247961</v>
      </c>
      <c r="AQ656">
        <v>254179</v>
      </c>
    </row>
    <row r="657" spans="1:43">
      <c r="A657">
        <v>656</v>
      </c>
      <c r="B657" t="s">
        <v>1353</v>
      </c>
      <c r="C657" t="s">
        <v>1354</v>
      </c>
      <c r="D657">
        <v>1.0983E-3</v>
      </c>
      <c r="E657">
        <v>3</v>
      </c>
      <c r="F657">
        <v>3</v>
      </c>
      <c r="G657">
        <v>0</v>
      </c>
      <c r="H657">
        <v>86237.9</v>
      </c>
      <c r="I657">
        <v>92869</v>
      </c>
      <c r="J657">
        <v>48740.800000000003</v>
      </c>
      <c r="K657">
        <v>121534</v>
      </c>
      <c r="L657">
        <v>106881</v>
      </c>
      <c r="M657">
        <v>99315.4</v>
      </c>
      <c r="N657">
        <v>162182</v>
      </c>
      <c r="O657">
        <v>151249</v>
      </c>
      <c r="P657">
        <v>168053</v>
      </c>
      <c r="Q657">
        <v>134662</v>
      </c>
      <c r="R657">
        <v>92853.9</v>
      </c>
      <c r="S657">
        <v>129705</v>
      </c>
      <c r="T657">
        <v>123245</v>
      </c>
      <c r="U657">
        <v>140712</v>
      </c>
      <c r="V657">
        <v>155556</v>
      </c>
      <c r="W657">
        <v>123930</v>
      </c>
      <c r="X657">
        <v>82002.7</v>
      </c>
      <c r="Y657">
        <v>105755</v>
      </c>
      <c r="Z657">
        <v>140163</v>
      </c>
      <c r="AA657">
        <v>143068</v>
      </c>
      <c r="AB657">
        <v>128421</v>
      </c>
      <c r="AC657">
        <v>116022</v>
      </c>
      <c r="AD657">
        <v>140559</v>
      </c>
      <c r="AE657">
        <v>104241</v>
      </c>
      <c r="AF657">
        <v>166423</v>
      </c>
      <c r="AG657">
        <v>211427</v>
      </c>
      <c r="AH657">
        <v>125882</v>
      </c>
      <c r="AI657">
        <v>118337</v>
      </c>
      <c r="AJ657">
        <v>119549</v>
      </c>
      <c r="AK657">
        <v>80054</v>
      </c>
      <c r="AL657">
        <v>92860.5</v>
      </c>
      <c r="AM657">
        <v>184667</v>
      </c>
      <c r="AN657">
        <v>63978.9</v>
      </c>
      <c r="AO657">
        <v>45961.8</v>
      </c>
      <c r="AP657">
        <v>126678</v>
      </c>
      <c r="AQ657">
        <v>92967.8</v>
      </c>
    </row>
    <row r="658" spans="1:43">
      <c r="A658">
        <v>657</v>
      </c>
      <c r="B658" t="s">
        <v>1355</v>
      </c>
      <c r="C658" t="s">
        <v>1356</v>
      </c>
      <c r="D658">
        <v>4.10084E-2</v>
      </c>
      <c r="E658">
        <v>1</v>
      </c>
      <c r="F658">
        <v>1</v>
      </c>
      <c r="G658">
        <v>0</v>
      </c>
      <c r="H658">
        <v>84442.2</v>
      </c>
      <c r="I658">
        <v>80696.399999999994</v>
      </c>
      <c r="J658">
        <v>99795.5</v>
      </c>
      <c r="K658">
        <v>176777</v>
      </c>
      <c r="L658">
        <v>156291</v>
      </c>
      <c r="M658">
        <v>181045</v>
      </c>
      <c r="N658">
        <v>202395</v>
      </c>
      <c r="O658">
        <v>215807</v>
      </c>
      <c r="P658">
        <v>230109</v>
      </c>
      <c r="Q658">
        <v>182962</v>
      </c>
      <c r="R658">
        <v>222495</v>
      </c>
      <c r="S658">
        <v>260826</v>
      </c>
      <c r="T658">
        <v>79609</v>
      </c>
      <c r="U658">
        <v>117938</v>
      </c>
      <c r="V658">
        <v>119133</v>
      </c>
      <c r="W658">
        <v>147840</v>
      </c>
      <c r="X658">
        <v>78620.899999999994</v>
      </c>
      <c r="Y658">
        <v>162453</v>
      </c>
      <c r="Z658">
        <v>176352</v>
      </c>
      <c r="AA658">
        <v>199109</v>
      </c>
      <c r="AB658">
        <v>234384</v>
      </c>
      <c r="AC658">
        <v>155158</v>
      </c>
      <c r="AD658">
        <v>175087</v>
      </c>
      <c r="AE658">
        <v>208348</v>
      </c>
      <c r="AF658">
        <v>98807</v>
      </c>
      <c r="AG658">
        <v>111428</v>
      </c>
      <c r="AH658">
        <v>125363</v>
      </c>
      <c r="AI658">
        <v>169707</v>
      </c>
      <c r="AJ658">
        <v>163419</v>
      </c>
      <c r="AK658">
        <v>193768</v>
      </c>
      <c r="AL658" t="s">
        <v>44</v>
      </c>
      <c r="AM658" t="s">
        <v>44</v>
      </c>
      <c r="AN658" t="s">
        <v>44</v>
      </c>
      <c r="AO658">
        <v>48368.7</v>
      </c>
      <c r="AP658">
        <v>89364.2</v>
      </c>
      <c r="AQ658">
        <v>84611.3</v>
      </c>
    </row>
    <row r="659" spans="1:43">
      <c r="A659">
        <v>658</v>
      </c>
      <c r="B659" t="s">
        <v>1357</v>
      </c>
      <c r="C659" t="s">
        <v>1358</v>
      </c>
      <c r="D659">
        <v>2.7074500000000001E-2</v>
      </c>
      <c r="E659">
        <v>2</v>
      </c>
      <c r="F659">
        <v>2</v>
      </c>
      <c r="G659">
        <v>0</v>
      </c>
      <c r="H659">
        <v>54470.8</v>
      </c>
      <c r="I659">
        <v>80830.600000000006</v>
      </c>
      <c r="J659">
        <v>65117.599999999999</v>
      </c>
      <c r="K659" t="s">
        <v>44</v>
      </c>
      <c r="L659" t="s">
        <v>44</v>
      </c>
      <c r="M659" t="s">
        <v>44</v>
      </c>
      <c r="N659">
        <v>93700.3</v>
      </c>
      <c r="O659">
        <v>96923.1</v>
      </c>
      <c r="P659" t="s">
        <v>44</v>
      </c>
      <c r="Q659">
        <v>42905.3</v>
      </c>
      <c r="R659" t="s">
        <v>44</v>
      </c>
      <c r="S659">
        <v>93532.6</v>
      </c>
      <c r="T659">
        <v>80795.8</v>
      </c>
      <c r="U659">
        <v>99375</v>
      </c>
      <c r="V659">
        <v>105060</v>
      </c>
      <c r="W659" t="s">
        <v>44</v>
      </c>
      <c r="X659">
        <v>81133.8</v>
      </c>
      <c r="Y659">
        <v>47005.7</v>
      </c>
      <c r="Z659">
        <v>142580</v>
      </c>
      <c r="AA659">
        <v>160744</v>
      </c>
      <c r="AB659">
        <v>245489</v>
      </c>
      <c r="AC659">
        <v>67662.399999999994</v>
      </c>
      <c r="AD659">
        <v>120764</v>
      </c>
      <c r="AE659">
        <v>122954</v>
      </c>
      <c r="AF659">
        <v>74696.600000000006</v>
      </c>
      <c r="AG659">
        <v>69093.2</v>
      </c>
      <c r="AH659">
        <v>123834</v>
      </c>
      <c r="AI659">
        <v>140924</v>
      </c>
      <c r="AJ659">
        <v>55656.4</v>
      </c>
      <c r="AK659">
        <v>173204</v>
      </c>
      <c r="AL659">
        <v>129148</v>
      </c>
      <c r="AM659">
        <v>183350</v>
      </c>
      <c r="AN659">
        <v>149257</v>
      </c>
      <c r="AO659">
        <v>63634</v>
      </c>
      <c r="AP659">
        <v>79383.8</v>
      </c>
      <c r="AQ659">
        <v>91437.9</v>
      </c>
    </row>
    <row r="660" spans="1:43">
      <c r="A660">
        <v>659</v>
      </c>
      <c r="B660" t="s">
        <v>1359</v>
      </c>
      <c r="C660" t="s">
        <v>1360</v>
      </c>
      <c r="D660">
        <v>7.1633199999999997E-4</v>
      </c>
      <c r="E660">
        <v>3</v>
      </c>
      <c r="F660">
        <v>2</v>
      </c>
      <c r="G660">
        <v>1</v>
      </c>
      <c r="H660">
        <v>118000</v>
      </c>
      <c r="I660">
        <v>121517</v>
      </c>
      <c r="J660">
        <v>146520</v>
      </c>
      <c r="K660">
        <v>107483</v>
      </c>
      <c r="L660">
        <v>107923</v>
      </c>
      <c r="M660">
        <v>143945</v>
      </c>
      <c r="N660">
        <v>153898</v>
      </c>
      <c r="O660">
        <v>174837</v>
      </c>
      <c r="P660">
        <v>225218</v>
      </c>
      <c r="Q660">
        <v>86309.9</v>
      </c>
      <c r="R660">
        <v>103942</v>
      </c>
      <c r="S660">
        <v>287066</v>
      </c>
      <c r="T660">
        <v>154290</v>
      </c>
      <c r="U660">
        <v>163632</v>
      </c>
      <c r="V660">
        <v>156674</v>
      </c>
      <c r="W660">
        <v>136480</v>
      </c>
      <c r="X660">
        <v>76029.7</v>
      </c>
      <c r="Y660">
        <v>99097.600000000006</v>
      </c>
      <c r="Z660">
        <v>195336</v>
      </c>
      <c r="AA660">
        <v>135700</v>
      </c>
      <c r="AB660">
        <v>309620</v>
      </c>
      <c r="AC660">
        <v>130575</v>
      </c>
      <c r="AD660">
        <v>116008</v>
      </c>
      <c r="AE660">
        <v>157709</v>
      </c>
      <c r="AF660">
        <v>107770</v>
      </c>
      <c r="AG660">
        <v>101592</v>
      </c>
      <c r="AH660">
        <v>69769.899999999994</v>
      </c>
      <c r="AI660">
        <v>119507</v>
      </c>
      <c r="AJ660">
        <v>137868</v>
      </c>
      <c r="AK660">
        <v>171686</v>
      </c>
      <c r="AL660">
        <v>120986</v>
      </c>
      <c r="AM660">
        <v>203558</v>
      </c>
      <c r="AN660">
        <v>108759</v>
      </c>
      <c r="AO660">
        <v>44835.7</v>
      </c>
      <c r="AP660">
        <v>48642.2</v>
      </c>
      <c r="AQ660">
        <v>110350</v>
      </c>
    </row>
    <row r="661" spans="1:43">
      <c r="A661">
        <v>660</v>
      </c>
      <c r="B661" t="s">
        <v>1361</v>
      </c>
      <c r="C661" t="s">
        <v>1362</v>
      </c>
      <c r="D661">
        <v>7.1633199999999997E-4</v>
      </c>
      <c r="E661">
        <v>12</v>
      </c>
      <c r="F661">
        <v>12</v>
      </c>
      <c r="G661">
        <v>0</v>
      </c>
      <c r="H661">
        <v>4318100</v>
      </c>
      <c r="I661">
        <v>3870800</v>
      </c>
      <c r="J661">
        <v>4373690</v>
      </c>
      <c r="K661">
        <v>6419020</v>
      </c>
      <c r="L661">
        <v>6006570</v>
      </c>
      <c r="M661">
        <v>6824880</v>
      </c>
      <c r="N661">
        <v>3350570</v>
      </c>
      <c r="O661">
        <v>3713980</v>
      </c>
      <c r="P661">
        <v>3767020</v>
      </c>
      <c r="Q661">
        <v>2859010</v>
      </c>
      <c r="R661">
        <v>2995650</v>
      </c>
      <c r="S661">
        <v>3100090</v>
      </c>
      <c r="T661">
        <v>3648870</v>
      </c>
      <c r="U661">
        <v>4400020</v>
      </c>
      <c r="V661">
        <v>4291050</v>
      </c>
      <c r="W661">
        <v>2558860</v>
      </c>
      <c r="X661">
        <v>2628420</v>
      </c>
      <c r="Y661">
        <v>2615540</v>
      </c>
      <c r="Z661">
        <v>4317310</v>
      </c>
      <c r="AA661">
        <v>4382880</v>
      </c>
      <c r="AB661">
        <v>4983930</v>
      </c>
      <c r="AC661">
        <v>6958830</v>
      </c>
      <c r="AD661">
        <v>7173440</v>
      </c>
      <c r="AE661">
        <v>7612270</v>
      </c>
      <c r="AF661">
        <v>2369850</v>
      </c>
      <c r="AG661">
        <v>2920470</v>
      </c>
      <c r="AH661">
        <v>3357960</v>
      </c>
      <c r="AI661">
        <v>2665640</v>
      </c>
      <c r="AJ661">
        <v>2994910</v>
      </c>
      <c r="AK661">
        <v>3204120</v>
      </c>
      <c r="AL661">
        <v>3611740</v>
      </c>
      <c r="AM661">
        <v>5579640</v>
      </c>
      <c r="AN661">
        <v>4407040</v>
      </c>
      <c r="AO661">
        <v>3623710</v>
      </c>
      <c r="AP661">
        <v>4819520</v>
      </c>
      <c r="AQ661">
        <v>5066920</v>
      </c>
    </row>
    <row r="662" spans="1:43">
      <c r="A662">
        <v>661</v>
      </c>
      <c r="B662" t="s">
        <v>1363</v>
      </c>
      <c r="C662" t="s">
        <v>1364</v>
      </c>
      <c r="D662">
        <v>3.3241E-2</v>
      </c>
      <c r="E662">
        <v>3</v>
      </c>
      <c r="F662">
        <v>3</v>
      </c>
      <c r="G662">
        <v>0</v>
      </c>
      <c r="H662">
        <v>154918</v>
      </c>
      <c r="I662">
        <v>146276</v>
      </c>
      <c r="J662">
        <v>137995</v>
      </c>
      <c r="K662">
        <v>166158</v>
      </c>
      <c r="L662">
        <v>115838</v>
      </c>
      <c r="M662">
        <v>153413</v>
      </c>
      <c r="N662">
        <v>219854</v>
      </c>
      <c r="O662">
        <v>144577</v>
      </c>
      <c r="P662">
        <v>143741</v>
      </c>
      <c r="Q662" t="s">
        <v>44</v>
      </c>
      <c r="R662">
        <v>83797.600000000006</v>
      </c>
      <c r="S662">
        <v>181025</v>
      </c>
      <c r="T662">
        <v>68040.3</v>
      </c>
      <c r="U662">
        <v>102616</v>
      </c>
      <c r="V662">
        <v>67310.399999999994</v>
      </c>
      <c r="W662">
        <v>35940.699999999997</v>
      </c>
      <c r="X662">
        <v>19566.400000000001</v>
      </c>
      <c r="Y662" t="s">
        <v>44</v>
      </c>
      <c r="Z662">
        <v>673850</v>
      </c>
      <c r="AA662">
        <v>716874</v>
      </c>
      <c r="AB662">
        <v>765328</v>
      </c>
      <c r="AC662">
        <v>191100</v>
      </c>
      <c r="AD662">
        <v>139307</v>
      </c>
      <c r="AE662">
        <v>123852</v>
      </c>
      <c r="AF662">
        <v>226595</v>
      </c>
      <c r="AG662">
        <v>246960</v>
      </c>
      <c r="AH662">
        <v>262011</v>
      </c>
      <c r="AI662">
        <v>121806</v>
      </c>
      <c r="AJ662">
        <v>105445</v>
      </c>
      <c r="AK662">
        <v>139903</v>
      </c>
      <c r="AL662">
        <v>595653</v>
      </c>
      <c r="AM662">
        <v>832059</v>
      </c>
      <c r="AN662">
        <v>651255</v>
      </c>
      <c r="AO662">
        <v>91070.1</v>
      </c>
      <c r="AP662">
        <v>155630</v>
      </c>
      <c r="AQ662">
        <v>162970</v>
      </c>
    </row>
    <row r="663" spans="1:43">
      <c r="A663">
        <v>662</v>
      </c>
      <c r="B663" t="s">
        <v>1365</v>
      </c>
      <c r="C663" t="s">
        <v>1366</v>
      </c>
      <c r="D663">
        <v>5.86331E-2</v>
      </c>
      <c r="E663">
        <v>4</v>
      </c>
      <c r="F663">
        <v>4</v>
      </c>
      <c r="G663">
        <v>0</v>
      </c>
      <c r="H663">
        <v>35822.400000000001</v>
      </c>
      <c r="I663">
        <v>39182.9</v>
      </c>
      <c r="J663">
        <v>69538.2</v>
      </c>
      <c r="K663">
        <v>92406.2</v>
      </c>
      <c r="L663">
        <v>68602.2</v>
      </c>
      <c r="M663">
        <v>63662.8</v>
      </c>
      <c r="N663">
        <v>97382.9</v>
      </c>
      <c r="O663">
        <v>91718.8</v>
      </c>
      <c r="P663">
        <v>76069.2</v>
      </c>
      <c r="Q663">
        <v>78893.7</v>
      </c>
      <c r="R663">
        <v>91791.3</v>
      </c>
      <c r="S663">
        <v>95473</v>
      </c>
      <c r="T663">
        <v>74594.7</v>
      </c>
      <c r="U663">
        <v>84183.1</v>
      </c>
      <c r="V663">
        <v>98476.4</v>
      </c>
      <c r="W663">
        <v>81212.600000000006</v>
      </c>
      <c r="X663">
        <v>27425.4</v>
      </c>
      <c r="Y663" t="s">
        <v>44</v>
      </c>
      <c r="Z663">
        <v>147131</v>
      </c>
      <c r="AA663">
        <v>148835</v>
      </c>
      <c r="AB663">
        <v>108507</v>
      </c>
      <c r="AC663">
        <v>109774</v>
      </c>
      <c r="AD663">
        <v>58305.4</v>
      </c>
      <c r="AE663">
        <v>138078</v>
      </c>
      <c r="AF663">
        <v>69342.899999999994</v>
      </c>
      <c r="AG663">
        <v>161508</v>
      </c>
      <c r="AH663">
        <v>125784</v>
      </c>
      <c r="AI663">
        <v>104090</v>
      </c>
      <c r="AJ663">
        <v>114964</v>
      </c>
      <c r="AK663">
        <v>75426.600000000006</v>
      </c>
      <c r="AL663">
        <v>86284.5</v>
      </c>
      <c r="AM663">
        <v>77050.8</v>
      </c>
      <c r="AN663">
        <v>54690.2</v>
      </c>
      <c r="AO663">
        <v>42774.8</v>
      </c>
      <c r="AP663">
        <v>65063.1</v>
      </c>
      <c r="AQ663">
        <v>83202.7</v>
      </c>
    </row>
    <row r="664" spans="1:43">
      <c r="A664">
        <v>663</v>
      </c>
      <c r="B664" t="s">
        <v>1367</v>
      </c>
      <c r="C664" t="s">
        <v>1368</v>
      </c>
      <c r="D664">
        <v>7.1633199999999997E-4</v>
      </c>
      <c r="E664">
        <v>4</v>
      </c>
      <c r="F664">
        <v>4</v>
      </c>
      <c r="G664">
        <v>0</v>
      </c>
      <c r="H664">
        <v>208766</v>
      </c>
      <c r="I664">
        <v>274980</v>
      </c>
      <c r="J664">
        <v>242389</v>
      </c>
      <c r="K664">
        <v>258149</v>
      </c>
      <c r="L664">
        <v>237133</v>
      </c>
      <c r="M664">
        <v>203763</v>
      </c>
      <c r="N664">
        <v>425482</v>
      </c>
      <c r="O664">
        <v>343499</v>
      </c>
      <c r="P664">
        <v>283536</v>
      </c>
      <c r="Q664">
        <v>254304</v>
      </c>
      <c r="R664">
        <v>210043</v>
      </c>
      <c r="S664">
        <v>247512</v>
      </c>
      <c r="T664">
        <v>319762</v>
      </c>
      <c r="U664">
        <v>325368</v>
      </c>
      <c r="V664">
        <v>354964</v>
      </c>
      <c r="W664">
        <v>121663</v>
      </c>
      <c r="X664">
        <v>120284</v>
      </c>
      <c r="Y664">
        <v>67862.899999999994</v>
      </c>
      <c r="Z664">
        <v>552529</v>
      </c>
      <c r="AA664">
        <v>538408</v>
      </c>
      <c r="AB664">
        <v>442744</v>
      </c>
      <c r="AC664">
        <v>239744</v>
      </c>
      <c r="AD664">
        <v>199773</v>
      </c>
      <c r="AE664">
        <v>227763</v>
      </c>
      <c r="AF664">
        <v>237116</v>
      </c>
      <c r="AG664">
        <v>170253</v>
      </c>
      <c r="AH664">
        <v>164575</v>
      </c>
      <c r="AI664">
        <v>259111</v>
      </c>
      <c r="AJ664">
        <v>204762</v>
      </c>
      <c r="AK664">
        <v>217921</v>
      </c>
      <c r="AL664">
        <v>264398</v>
      </c>
      <c r="AM664">
        <v>284541</v>
      </c>
      <c r="AN664">
        <v>235714</v>
      </c>
      <c r="AO664">
        <v>209140</v>
      </c>
      <c r="AP664">
        <v>252545</v>
      </c>
      <c r="AQ664">
        <v>195302</v>
      </c>
    </row>
    <row r="665" spans="1:43">
      <c r="A665">
        <v>664</v>
      </c>
      <c r="B665" t="s">
        <v>1369</v>
      </c>
      <c r="C665" t="s">
        <v>1370</v>
      </c>
      <c r="D665">
        <v>7.1633199999999997E-4</v>
      </c>
      <c r="E665">
        <v>11</v>
      </c>
      <c r="F665">
        <v>11</v>
      </c>
      <c r="G665">
        <v>0</v>
      </c>
      <c r="H665">
        <v>1418360</v>
      </c>
      <c r="I665">
        <v>1276860</v>
      </c>
      <c r="J665">
        <v>1287920</v>
      </c>
      <c r="K665">
        <v>1409540</v>
      </c>
      <c r="L665">
        <v>1361750</v>
      </c>
      <c r="M665">
        <v>1426930</v>
      </c>
      <c r="N665">
        <v>898771</v>
      </c>
      <c r="O665">
        <v>827851</v>
      </c>
      <c r="P665">
        <v>978130</v>
      </c>
      <c r="Q665">
        <v>673463</v>
      </c>
      <c r="R665">
        <v>737111</v>
      </c>
      <c r="S665">
        <v>748516</v>
      </c>
      <c r="T665">
        <v>710918</v>
      </c>
      <c r="U665">
        <v>866114</v>
      </c>
      <c r="V665">
        <v>808186</v>
      </c>
      <c r="W665">
        <v>532974</v>
      </c>
      <c r="X665">
        <v>525847</v>
      </c>
      <c r="Y665">
        <v>603535</v>
      </c>
      <c r="Z665">
        <v>1175300</v>
      </c>
      <c r="AA665">
        <v>1090680</v>
      </c>
      <c r="AB665">
        <v>1241230</v>
      </c>
      <c r="AC665">
        <v>842911</v>
      </c>
      <c r="AD665">
        <v>930216</v>
      </c>
      <c r="AE665">
        <v>948686</v>
      </c>
      <c r="AF665">
        <v>589064</v>
      </c>
      <c r="AG665">
        <v>528784</v>
      </c>
      <c r="AH665">
        <v>717388</v>
      </c>
      <c r="AI665">
        <v>625708</v>
      </c>
      <c r="AJ665">
        <v>613007</v>
      </c>
      <c r="AK665">
        <v>723755</v>
      </c>
      <c r="AL665">
        <v>591602</v>
      </c>
      <c r="AM665">
        <v>621796</v>
      </c>
      <c r="AN665">
        <v>713523</v>
      </c>
      <c r="AO665">
        <v>368294</v>
      </c>
      <c r="AP665">
        <v>441418</v>
      </c>
      <c r="AQ665">
        <v>479112</v>
      </c>
    </row>
    <row r="666" spans="1:43">
      <c r="A666">
        <v>665</v>
      </c>
      <c r="B666" t="s">
        <v>1371</v>
      </c>
      <c r="C666" t="s">
        <v>1372</v>
      </c>
      <c r="D666">
        <v>7.1633199999999997E-4</v>
      </c>
      <c r="E666">
        <v>6</v>
      </c>
      <c r="F666">
        <v>6</v>
      </c>
      <c r="G666">
        <v>0</v>
      </c>
      <c r="H666">
        <v>2796850</v>
      </c>
      <c r="I666">
        <v>3030220</v>
      </c>
      <c r="J666">
        <v>2843750</v>
      </c>
      <c r="K666">
        <v>3319810</v>
      </c>
      <c r="L666">
        <v>3210250</v>
      </c>
      <c r="M666">
        <v>3613370</v>
      </c>
      <c r="N666">
        <v>2197430</v>
      </c>
      <c r="O666">
        <v>2473360</v>
      </c>
      <c r="P666">
        <v>2093600</v>
      </c>
      <c r="Q666">
        <v>1726990</v>
      </c>
      <c r="R666">
        <v>1950140</v>
      </c>
      <c r="S666">
        <v>2188390</v>
      </c>
      <c r="T666">
        <v>2593420</v>
      </c>
      <c r="U666">
        <v>2948990</v>
      </c>
      <c r="V666">
        <v>3031050</v>
      </c>
      <c r="W666">
        <v>1838000</v>
      </c>
      <c r="X666">
        <v>1908930</v>
      </c>
      <c r="Y666">
        <v>2106820</v>
      </c>
      <c r="Z666">
        <v>2339630</v>
      </c>
      <c r="AA666">
        <v>2580800</v>
      </c>
      <c r="AB666">
        <v>2814630</v>
      </c>
      <c r="AC666">
        <v>3391340</v>
      </c>
      <c r="AD666">
        <v>3297700</v>
      </c>
      <c r="AE666">
        <v>3025180</v>
      </c>
      <c r="AF666">
        <v>1706030</v>
      </c>
      <c r="AG666">
        <v>1452220</v>
      </c>
      <c r="AH666">
        <v>2315250</v>
      </c>
      <c r="AI666">
        <v>1721180</v>
      </c>
      <c r="AJ666">
        <v>1875310</v>
      </c>
      <c r="AK666">
        <v>1995650</v>
      </c>
      <c r="AL666">
        <v>1711840</v>
      </c>
      <c r="AM666">
        <v>2296680</v>
      </c>
      <c r="AN666">
        <v>1821800</v>
      </c>
      <c r="AO666">
        <v>1345150</v>
      </c>
      <c r="AP666">
        <v>2021450</v>
      </c>
      <c r="AQ666">
        <v>2128540</v>
      </c>
    </row>
    <row r="667" spans="1:43">
      <c r="A667">
        <v>666</v>
      </c>
      <c r="B667" t="s">
        <v>1373</v>
      </c>
      <c r="C667" t="s">
        <v>1374</v>
      </c>
      <c r="D667">
        <v>3.6522999999999998E-3</v>
      </c>
      <c r="E667">
        <v>1</v>
      </c>
      <c r="F667">
        <v>1</v>
      </c>
      <c r="G667">
        <v>0</v>
      </c>
      <c r="H667">
        <v>826341</v>
      </c>
      <c r="I667">
        <v>636864</v>
      </c>
      <c r="J667">
        <v>949300</v>
      </c>
      <c r="K667">
        <v>938361</v>
      </c>
      <c r="L667">
        <v>897823</v>
      </c>
      <c r="M667">
        <v>1024090</v>
      </c>
      <c r="N667">
        <v>806455</v>
      </c>
      <c r="O667">
        <v>968506</v>
      </c>
      <c r="P667">
        <v>1145650</v>
      </c>
      <c r="Q667">
        <v>946023</v>
      </c>
      <c r="R667">
        <v>1162140</v>
      </c>
      <c r="S667">
        <v>1280960</v>
      </c>
      <c r="T667">
        <v>733315</v>
      </c>
      <c r="U667">
        <v>951132</v>
      </c>
      <c r="V667">
        <v>1029490</v>
      </c>
      <c r="W667">
        <v>712634</v>
      </c>
      <c r="X667">
        <v>815295</v>
      </c>
      <c r="Y667">
        <v>939224</v>
      </c>
      <c r="Z667">
        <v>952632</v>
      </c>
      <c r="AA667">
        <v>978199</v>
      </c>
      <c r="AB667">
        <v>1127280</v>
      </c>
      <c r="AC667">
        <v>813668</v>
      </c>
      <c r="AD667">
        <v>867563</v>
      </c>
      <c r="AE667">
        <v>1043050</v>
      </c>
      <c r="AF667">
        <v>802149</v>
      </c>
      <c r="AG667">
        <v>829324</v>
      </c>
      <c r="AH667">
        <v>1085450</v>
      </c>
      <c r="AI667">
        <v>793622</v>
      </c>
      <c r="AJ667">
        <v>864477</v>
      </c>
      <c r="AK667">
        <v>1057790</v>
      </c>
      <c r="AL667">
        <v>766903</v>
      </c>
      <c r="AM667">
        <v>1114600</v>
      </c>
      <c r="AN667">
        <v>697252</v>
      </c>
      <c r="AO667">
        <v>861055</v>
      </c>
      <c r="AP667">
        <v>1190040</v>
      </c>
      <c r="AQ667">
        <v>1372000</v>
      </c>
    </row>
    <row r="668" spans="1:43">
      <c r="A668">
        <v>667</v>
      </c>
      <c r="B668" t="s">
        <v>1375</v>
      </c>
      <c r="C668" t="s">
        <v>1376</v>
      </c>
      <c r="D668">
        <v>5.62701E-3</v>
      </c>
      <c r="E668">
        <v>2</v>
      </c>
      <c r="F668">
        <v>0</v>
      </c>
      <c r="G668">
        <v>2</v>
      </c>
      <c r="H668">
        <v>427986</v>
      </c>
      <c r="I668">
        <v>705327</v>
      </c>
      <c r="J668">
        <v>837541</v>
      </c>
      <c r="K668">
        <v>555976</v>
      </c>
      <c r="L668">
        <v>433353</v>
      </c>
      <c r="M668">
        <v>494197</v>
      </c>
      <c r="N668">
        <v>752175</v>
      </c>
      <c r="O668" t="s">
        <v>44</v>
      </c>
      <c r="P668">
        <v>998842</v>
      </c>
      <c r="Q668">
        <v>291687</v>
      </c>
      <c r="R668">
        <v>188144</v>
      </c>
      <c r="S668">
        <v>328121</v>
      </c>
      <c r="T668">
        <v>802798</v>
      </c>
      <c r="U668">
        <v>740401</v>
      </c>
      <c r="V668">
        <v>1029800</v>
      </c>
      <c r="W668">
        <v>176573</v>
      </c>
      <c r="X668" t="s">
        <v>44</v>
      </c>
      <c r="Y668" t="s">
        <v>44</v>
      </c>
      <c r="Z668">
        <v>1552250</v>
      </c>
      <c r="AA668">
        <v>1342380</v>
      </c>
      <c r="AB668">
        <v>1569080</v>
      </c>
      <c r="AC668">
        <v>459244</v>
      </c>
      <c r="AD668">
        <v>331164</v>
      </c>
      <c r="AE668">
        <v>328475</v>
      </c>
      <c r="AF668">
        <v>313161</v>
      </c>
      <c r="AG668">
        <v>776662</v>
      </c>
      <c r="AH668">
        <v>880063</v>
      </c>
      <c r="AI668">
        <v>358857</v>
      </c>
      <c r="AJ668">
        <v>602842</v>
      </c>
      <c r="AK668">
        <v>506585</v>
      </c>
      <c r="AL668">
        <v>805127</v>
      </c>
      <c r="AM668">
        <v>1003650</v>
      </c>
      <c r="AN668">
        <v>769214</v>
      </c>
      <c r="AO668">
        <v>335491</v>
      </c>
      <c r="AP668">
        <v>245185</v>
      </c>
      <c r="AQ668">
        <v>230997</v>
      </c>
    </row>
    <row r="669" spans="1:43">
      <c r="A669">
        <v>668</v>
      </c>
      <c r="B669" t="s">
        <v>1377</v>
      </c>
      <c r="C669" t="s">
        <v>1378</v>
      </c>
      <c r="D669">
        <v>7.1633199999999997E-4</v>
      </c>
      <c r="E669">
        <v>9</v>
      </c>
      <c r="F669">
        <v>9</v>
      </c>
      <c r="G669">
        <v>0</v>
      </c>
      <c r="H669">
        <v>1201100</v>
      </c>
      <c r="I669">
        <v>1132090</v>
      </c>
      <c r="J669">
        <v>1158700</v>
      </c>
      <c r="K669">
        <v>1200390</v>
      </c>
      <c r="L669">
        <v>1140970</v>
      </c>
      <c r="M669">
        <v>1119390</v>
      </c>
      <c r="N669">
        <v>1044600</v>
      </c>
      <c r="O669">
        <v>1205630</v>
      </c>
      <c r="P669">
        <v>1174140</v>
      </c>
      <c r="Q669">
        <v>1133080</v>
      </c>
      <c r="R669">
        <v>1090910</v>
      </c>
      <c r="S669">
        <v>1154700</v>
      </c>
      <c r="T669">
        <v>1130950</v>
      </c>
      <c r="U669">
        <v>1236600</v>
      </c>
      <c r="V669">
        <v>1225130</v>
      </c>
      <c r="W669">
        <v>1022070</v>
      </c>
      <c r="X669">
        <v>1140450</v>
      </c>
      <c r="Y669">
        <v>1149880</v>
      </c>
      <c r="Z669">
        <v>1205780</v>
      </c>
      <c r="AA669">
        <v>1158930</v>
      </c>
      <c r="AB669">
        <v>1283340</v>
      </c>
      <c r="AC669">
        <v>1176070</v>
      </c>
      <c r="AD669">
        <v>1077810</v>
      </c>
      <c r="AE669">
        <v>1178640</v>
      </c>
      <c r="AF669">
        <v>1170670</v>
      </c>
      <c r="AG669">
        <v>1263020</v>
      </c>
      <c r="AH669">
        <v>1213840</v>
      </c>
      <c r="AI669">
        <v>1141530</v>
      </c>
      <c r="AJ669">
        <v>1141530</v>
      </c>
      <c r="AK669">
        <v>1241750</v>
      </c>
      <c r="AL669">
        <v>968104</v>
      </c>
      <c r="AM669">
        <v>1352800</v>
      </c>
      <c r="AN669">
        <v>1028040</v>
      </c>
      <c r="AO669">
        <v>946891</v>
      </c>
      <c r="AP669">
        <v>1110850</v>
      </c>
      <c r="AQ669">
        <v>1177760</v>
      </c>
    </row>
    <row r="670" spans="1:43">
      <c r="A670">
        <v>669</v>
      </c>
      <c r="B670" t="s">
        <v>1379</v>
      </c>
      <c r="C670" t="s">
        <v>1380</v>
      </c>
      <c r="D670">
        <v>1.9574500000000002E-2</v>
      </c>
      <c r="E670">
        <v>3</v>
      </c>
      <c r="F670">
        <v>2</v>
      </c>
      <c r="G670">
        <v>1</v>
      </c>
      <c r="H670">
        <v>113657</v>
      </c>
      <c r="I670">
        <v>135497</v>
      </c>
      <c r="J670">
        <v>135516</v>
      </c>
      <c r="K670">
        <v>45708.9</v>
      </c>
      <c r="L670">
        <v>62273.8</v>
      </c>
      <c r="M670">
        <v>85792.7</v>
      </c>
      <c r="N670">
        <v>139089</v>
      </c>
      <c r="O670">
        <v>173835</v>
      </c>
      <c r="P670">
        <v>174712</v>
      </c>
      <c r="Q670">
        <v>72367.600000000006</v>
      </c>
      <c r="R670">
        <v>65305.1</v>
      </c>
      <c r="S670">
        <v>76107.7</v>
      </c>
      <c r="T670">
        <v>161290</v>
      </c>
      <c r="U670">
        <v>136237</v>
      </c>
      <c r="V670">
        <v>141680</v>
      </c>
      <c r="W670">
        <v>46444.9</v>
      </c>
      <c r="X670">
        <v>47009.599999999999</v>
      </c>
      <c r="Y670">
        <v>43029.3</v>
      </c>
      <c r="Z670">
        <v>277346</v>
      </c>
      <c r="AA670">
        <v>291976</v>
      </c>
      <c r="AB670">
        <v>292693</v>
      </c>
      <c r="AC670">
        <v>70947.100000000006</v>
      </c>
      <c r="AD670">
        <v>61788.1</v>
      </c>
      <c r="AE670">
        <v>69766.5</v>
      </c>
      <c r="AF670">
        <v>109834</v>
      </c>
      <c r="AG670">
        <v>142445</v>
      </c>
      <c r="AH670">
        <v>122679</v>
      </c>
      <c r="AI670">
        <v>32037.3</v>
      </c>
      <c r="AJ670">
        <v>67209.899999999994</v>
      </c>
      <c r="AK670">
        <v>61684</v>
      </c>
      <c r="AL670">
        <v>156189</v>
      </c>
      <c r="AM670">
        <v>267150</v>
      </c>
      <c r="AN670">
        <v>197830</v>
      </c>
      <c r="AO670">
        <v>57521.7</v>
      </c>
      <c r="AP670">
        <v>73720.3</v>
      </c>
      <c r="AQ670">
        <v>105879</v>
      </c>
    </row>
    <row r="671" spans="1:43">
      <c r="A671">
        <v>670</v>
      </c>
      <c r="B671" t="s">
        <v>1381</v>
      </c>
      <c r="C671" t="s">
        <v>1382</v>
      </c>
      <c r="D671">
        <v>4.8445700000000003E-3</v>
      </c>
      <c r="E671">
        <v>1</v>
      </c>
      <c r="F671">
        <v>1</v>
      </c>
      <c r="G671">
        <v>0</v>
      </c>
      <c r="H671">
        <v>37196.1</v>
      </c>
      <c r="I671">
        <v>23569.599999999999</v>
      </c>
      <c r="J671">
        <v>42034.1</v>
      </c>
      <c r="K671">
        <v>16362.4</v>
      </c>
      <c r="L671">
        <v>16774.099999999999</v>
      </c>
      <c r="M671">
        <v>14352.6</v>
      </c>
      <c r="N671">
        <v>31003.1</v>
      </c>
      <c r="O671">
        <v>31173.200000000001</v>
      </c>
      <c r="P671">
        <v>53420.7</v>
      </c>
      <c r="Q671">
        <v>9632.57</v>
      </c>
      <c r="R671">
        <v>22318.1</v>
      </c>
      <c r="S671">
        <v>33111.800000000003</v>
      </c>
      <c r="T671">
        <v>26960.3</v>
      </c>
      <c r="U671">
        <v>17490.900000000001</v>
      </c>
      <c r="V671">
        <v>38780.699999999997</v>
      </c>
      <c r="W671">
        <v>21126.400000000001</v>
      </c>
      <c r="X671">
        <v>34456.400000000001</v>
      </c>
      <c r="Y671">
        <v>32853.599999999999</v>
      </c>
      <c r="Z671">
        <v>37032.9</v>
      </c>
      <c r="AA671">
        <v>47173.2</v>
      </c>
      <c r="AB671">
        <v>70617.7</v>
      </c>
      <c r="AC671">
        <v>5659.04</v>
      </c>
      <c r="AD671">
        <v>25346.6</v>
      </c>
      <c r="AE671">
        <v>44844.6</v>
      </c>
      <c r="AF671">
        <v>37929.199999999997</v>
      </c>
      <c r="AG671">
        <v>37839.800000000003</v>
      </c>
      <c r="AH671" t="s">
        <v>44</v>
      </c>
      <c r="AI671">
        <v>27334.9</v>
      </c>
      <c r="AJ671">
        <v>30318.7</v>
      </c>
      <c r="AK671">
        <v>25510.400000000001</v>
      </c>
      <c r="AL671">
        <v>31957.3</v>
      </c>
      <c r="AM671">
        <v>57226.6</v>
      </c>
      <c r="AN671">
        <v>48446.5</v>
      </c>
      <c r="AO671">
        <v>12675.8</v>
      </c>
      <c r="AP671">
        <v>22125.599999999999</v>
      </c>
      <c r="AQ671">
        <v>28402.799999999999</v>
      </c>
    </row>
    <row r="672" spans="1:43">
      <c r="A672">
        <v>671</v>
      </c>
      <c r="B672" t="s">
        <v>1383</v>
      </c>
      <c r="C672" t="s">
        <v>1384</v>
      </c>
      <c r="D672">
        <v>2.4590200000000001E-3</v>
      </c>
      <c r="E672">
        <v>2</v>
      </c>
      <c r="F672">
        <v>0</v>
      </c>
      <c r="G672">
        <v>2</v>
      </c>
      <c r="H672">
        <v>228849</v>
      </c>
      <c r="I672">
        <v>183018</v>
      </c>
      <c r="J672">
        <v>119032</v>
      </c>
      <c r="K672">
        <v>445110</v>
      </c>
      <c r="L672">
        <v>442335</v>
      </c>
      <c r="M672">
        <v>377682</v>
      </c>
      <c r="N672">
        <v>387691</v>
      </c>
      <c r="O672">
        <v>260714</v>
      </c>
      <c r="P672">
        <v>268744</v>
      </c>
      <c r="Q672">
        <v>287444</v>
      </c>
      <c r="R672">
        <v>245971</v>
      </c>
      <c r="S672">
        <v>202283</v>
      </c>
      <c r="T672">
        <v>373561</v>
      </c>
      <c r="U672">
        <v>407452</v>
      </c>
      <c r="V672">
        <v>422990</v>
      </c>
      <c r="W672">
        <v>142472</v>
      </c>
      <c r="X672">
        <v>130037</v>
      </c>
      <c r="Y672">
        <v>38336.699999999997</v>
      </c>
      <c r="Z672">
        <v>376990</v>
      </c>
      <c r="AA672">
        <v>438082</v>
      </c>
      <c r="AB672">
        <v>329406</v>
      </c>
      <c r="AC672">
        <v>240032</v>
      </c>
      <c r="AD672">
        <v>187482</v>
      </c>
      <c r="AE672">
        <v>104286</v>
      </c>
      <c r="AF672">
        <v>145765</v>
      </c>
      <c r="AG672">
        <v>40324.199999999997</v>
      </c>
      <c r="AH672">
        <v>39272.9</v>
      </c>
      <c r="AI672">
        <v>339353</v>
      </c>
      <c r="AJ672">
        <v>298076</v>
      </c>
      <c r="AK672">
        <v>345892</v>
      </c>
      <c r="AL672">
        <v>713393</v>
      </c>
      <c r="AM672">
        <v>840089</v>
      </c>
      <c r="AN672">
        <v>536932</v>
      </c>
      <c r="AO672">
        <v>372191</v>
      </c>
      <c r="AP672">
        <v>464530</v>
      </c>
      <c r="AQ672">
        <v>519529</v>
      </c>
    </row>
    <row r="673" spans="1:43">
      <c r="A673">
        <v>672</v>
      </c>
      <c r="B673" t="s">
        <v>1385</v>
      </c>
      <c r="C673" t="s">
        <v>1386</v>
      </c>
      <c r="D673">
        <v>7.1633199999999997E-4</v>
      </c>
      <c r="E673">
        <v>27</v>
      </c>
      <c r="F673">
        <v>27</v>
      </c>
      <c r="G673">
        <v>0</v>
      </c>
      <c r="H673">
        <v>1640060</v>
      </c>
      <c r="I673">
        <v>1534450</v>
      </c>
      <c r="J673">
        <v>1698270</v>
      </c>
      <c r="K673">
        <v>1697380</v>
      </c>
      <c r="L673">
        <v>1585080</v>
      </c>
      <c r="M673">
        <v>1762310</v>
      </c>
      <c r="N673">
        <v>1468420</v>
      </c>
      <c r="O673">
        <v>1620900</v>
      </c>
      <c r="P673">
        <v>1636110</v>
      </c>
      <c r="Q673">
        <v>1462320</v>
      </c>
      <c r="R673">
        <v>1596730</v>
      </c>
      <c r="S673">
        <v>1695460</v>
      </c>
      <c r="T673">
        <v>1439460</v>
      </c>
      <c r="U673">
        <v>1721040</v>
      </c>
      <c r="V673">
        <v>1718230</v>
      </c>
      <c r="W673">
        <v>1416930</v>
      </c>
      <c r="X673">
        <v>1557670</v>
      </c>
      <c r="Y673">
        <v>1701000</v>
      </c>
      <c r="Z673">
        <v>1536520</v>
      </c>
      <c r="AA673">
        <v>1674810</v>
      </c>
      <c r="AB673">
        <v>1789200</v>
      </c>
      <c r="AC673">
        <v>1579130</v>
      </c>
      <c r="AD673">
        <v>1618090</v>
      </c>
      <c r="AE673">
        <v>1805470</v>
      </c>
      <c r="AF673">
        <v>1489230</v>
      </c>
      <c r="AG673">
        <v>1670530</v>
      </c>
      <c r="AH673">
        <v>1885960</v>
      </c>
      <c r="AI673">
        <v>1503170</v>
      </c>
      <c r="AJ673">
        <v>1611330</v>
      </c>
      <c r="AK673">
        <v>1681960</v>
      </c>
      <c r="AL673">
        <v>1413990</v>
      </c>
      <c r="AM673">
        <v>2116550</v>
      </c>
      <c r="AN673">
        <v>1569880</v>
      </c>
      <c r="AO673">
        <v>1224970</v>
      </c>
      <c r="AP673">
        <v>1636530</v>
      </c>
      <c r="AQ673">
        <v>1826270</v>
      </c>
    </row>
    <row r="674" spans="1:43">
      <c r="A674">
        <v>673</v>
      </c>
      <c r="B674" t="s">
        <v>1387</v>
      </c>
      <c r="C674" t="s">
        <v>1388</v>
      </c>
      <c r="D674">
        <v>5.0687900000000001E-3</v>
      </c>
      <c r="E674">
        <v>5</v>
      </c>
      <c r="F674">
        <v>5</v>
      </c>
      <c r="G674">
        <v>0</v>
      </c>
      <c r="H674">
        <v>353667</v>
      </c>
      <c r="I674">
        <v>293957</v>
      </c>
      <c r="J674" t="s">
        <v>44</v>
      </c>
      <c r="K674">
        <v>294580</v>
      </c>
      <c r="L674">
        <v>312177</v>
      </c>
      <c r="M674">
        <v>282454</v>
      </c>
      <c r="N674">
        <v>501577</v>
      </c>
      <c r="O674">
        <v>499631</v>
      </c>
      <c r="P674">
        <v>454232</v>
      </c>
      <c r="Q674">
        <v>309311</v>
      </c>
      <c r="R674">
        <v>297754</v>
      </c>
      <c r="S674">
        <v>328535</v>
      </c>
      <c r="T674">
        <v>390329</v>
      </c>
      <c r="U674">
        <v>416197</v>
      </c>
      <c r="V674">
        <v>451164</v>
      </c>
      <c r="W674">
        <v>148386</v>
      </c>
      <c r="X674">
        <v>296104</v>
      </c>
      <c r="Y674">
        <v>192013</v>
      </c>
      <c r="Z674">
        <v>629279</v>
      </c>
      <c r="AA674">
        <v>514906</v>
      </c>
      <c r="AB674">
        <v>566162</v>
      </c>
      <c r="AC674">
        <v>443586</v>
      </c>
      <c r="AD674">
        <v>363126</v>
      </c>
      <c r="AE674">
        <v>425987</v>
      </c>
      <c r="AF674">
        <v>337377</v>
      </c>
      <c r="AG674">
        <v>309199</v>
      </c>
      <c r="AH674">
        <v>299815</v>
      </c>
      <c r="AI674">
        <v>332824</v>
      </c>
      <c r="AJ674">
        <v>263153</v>
      </c>
      <c r="AK674">
        <v>395695</v>
      </c>
      <c r="AL674">
        <v>275897</v>
      </c>
      <c r="AM674">
        <v>239278</v>
      </c>
      <c r="AN674">
        <v>181410</v>
      </c>
      <c r="AO674">
        <v>154801</v>
      </c>
      <c r="AP674">
        <v>324222</v>
      </c>
      <c r="AQ674">
        <v>221703</v>
      </c>
    </row>
    <row r="675" spans="1:43">
      <c r="A675">
        <v>674</v>
      </c>
      <c r="B675" t="s">
        <v>1389</v>
      </c>
      <c r="C675" t="s">
        <v>1390</v>
      </c>
      <c r="D675">
        <v>2.02653E-2</v>
      </c>
      <c r="E675">
        <v>3</v>
      </c>
      <c r="F675">
        <v>3</v>
      </c>
      <c r="G675">
        <v>0</v>
      </c>
      <c r="H675">
        <v>20279.5</v>
      </c>
      <c r="I675">
        <v>13121.9</v>
      </c>
      <c r="J675">
        <v>25990.1</v>
      </c>
      <c r="K675" t="s">
        <v>44</v>
      </c>
      <c r="L675" t="s">
        <v>44</v>
      </c>
      <c r="M675" t="s">
        <v>44</v>
      </c>
      <c r="N675">
        <v>23032.3</v>
      </c>
      <c r="O675">
        <v>38948.1</v>
      </c>
      <c r="P675">
        <v>33849.599999999999</v>
      </c>
      <c r="Q675" t="s">
        <v>44</v>
      </c>
      <c r="R675">
        <v>13382.7</v>
      </c>
      <c r="S675">
        <v>32420.9</v>
      </c>
      <c r="T675">
        <v>26663.200000000001</v>
      </c>
      <c r="U675">
        <v>26530.5</v>
      </c>
      <c r="V675">
        <v>44775</v>
      </c>
      <c r="W675">
        <v>7502.57</v>
      </c>
      <c r="X675">
        <v>3869.1</v>
      </c>
      <c r="Y675">
        <v>4402.41</v>
      </c>
      <c r="Z675">
        <v>27875.9</v>
      </c>
      <c r="AA675">
        <v>12630.3</v>
      </c>
      <c r="AB675">
        <v>53646.6</v>
      </c>
      <c r="AC675" t="s">
        <v>44</v>
      </c>
      <c r="AD675">
        <v>7063.22</v>
      </c>
      <c r="AE675" t="s">
        <v>44</v>
      </c>
      <c r="AF675" t="s">
        <v>44</v>
      </c>
      <c r="AG675" t="s">
        <v>44</v>
      </c>
      <c r="AH675" t="s">
        <v>44</v>
      </c>
      <c r="AI675" t="s">
        <v>44</v>
      </c>
      <c r="AJ675" t="s">
        <v>44</v>
      </c>
      <c r="AK675" t="s">
        <v>44</v>
      </c>
      <c r="AL675">
        <v>19849.599999999999</v>
      </c>
      <c r="AM675">
        <v>28788.5</v>
      </c>
      <c r="AN675">
        <v>47164.9</v>
      </c>
      <c r="AO675" t="s">
        <v>44</v>
      </c>
      <c r="AP675">
        <v>10540.6</v>
      </c>
      <c r="AQ675">
        <v>10501.5</v>
      </c>
    </row>
    <row r="676" spans="1:43">
      <c r="A676">
        <v>675</v>
      </c>
      <c r="B676" t="s">
        <v>1391</v>
      </c>
      <c r="C676" t="s">
        <v>1392</v>
      </c>
      <c r="D676">
        <v>3.47021E-2</v>
      </c>
      <c r="E676">
        <v>2</v>
      </c>
      <c r="F676">
        <v>2</v>
      </c>
      <c r="G676">
        <v>0</v>
      </c>
      <c r="H676">
        <v>256751</v>
      </c>
      <c r="I676">
        <v>267640</v>
      </c>
      <c r="J676">
        <v>330816</v>
      </c>
      <c r="K676">
        <v>568870</v>
      </c>
      <c r="L676">
        <v>491059</v>
      </c>
      <c r="M676">
        <v>545607</v>
      </c>
      <c r="N676">
        <v>271861</v>
      </c>
      <c r="O676">
        <v>292129</v>
      </c>
      <c r="P676">
        <v>491381</v>
      </c>
      <c r="Q676">
        <v>361757</v>
      </c>
      <c r="R676">
        <v>240213</v>
      </c>
      <c r="S676">
        <v>306145</v>
      </c>
      <c r="T676">
        <v>293520</v>
      </c>
      <c r="U676">
        <v>360245</v>
      </c>
      <c r="V676">
        <v>338234</v>
      </c>
      <c r="W676">
        <v>275787</v>
      </c>
      <c r="X676">
        <v>314555</v>
      </c>
      <c r="Y676">
        <v>298628</v>
      </c>
      <c r="Z676">
        <v>707169</v>
      </c>
      <c r="AA676">
        <v>684086</v>
      </c>
      <c r="AB676">
        <v>828822</v>
      </c>
      <c r="AC676">
        <v>238743</v>
      </c>
      <c r="AD676">
        <v>462430</v>
      </c>
      <c r="AE676">
        <v>590820</v>
      </c>
      <c r="AF676">
        <v>383396</v>
      </c>
      <c r="AG676">
        <v>405828</v>
      </c>
      <c r="AH676">
        <v>583785</v>
      </c>
      <c r="AI676">
        <v>609930</v>
      </c>
      <c r="AJ676">
        <v>513711</v>
      </c>
      <c r="AK676">
        <v>678776</v>
      </c>
      <c r="AL676">
        <v>212490</v>
      </c>
      <c r="AM676">
        <v>329107</v>
      </c>
      <c r="AN676">
        <v>152666</v>
      </c>
      <c r="AO676">
        <v>149821</v>
      </c>
      <c r="AP676">
        <v>186812</v>
      </c>
      <c r="AQ676">
        <v>279682</v>
      </c>
    </row>
    <row r="677" spans="1:43">
      <c r="A677">
        <v>676</v>
      </c>
      <c r="B677" t="s">
        <v>1393</v>
      </c>
      <c r="C677" t="s">
        <v>1394</v>
      </c>
      <c r="D677">
        <v>7.1633199999999997E-4</v>
      </c>
      <c r="E677">
        <v>7</v>
      </c>
      <c r="F677">
        <v>7</v>
      </c>
      <c r="G677">
        <v>0</v>
      </c>
      <c r="H677">
        <v>1436160</v>
      </c>
      <c r="I677">
        <v>1351830</v>
      </c>
      <c r="J677">
        <v>1459330</v>
      </c>
      <c r="K677">
        <v>1987140</v>
      </c>
      <c r="L677">
        <v>1911380</v>
      </c>
      <c r="M677">
        <v>2166130</v>
      </c>
      <c r="N677">
        <v>2345760</v>
      </c>
      <c r="O677">
        <v>2405590</v>
      </c>
      <c r="P677">
        <v>2789390</v>
      </c>
      <c r="Q677">
        <v>2100070</v>
      </c>
      <c r="R677">
        <v>1985290</v>
      </c>
      <c r="S677">
        <v>2317780</v>
      </c>
      <c r="T677">
        <v>1766490</v>
      </c>
      <c r="U677">
        <v>1989870</v>
      </c>
      <c r="V677">
        <v>2011920</v>
      </c>
      <c r="W677">
        <v>1270410</v>
      </c>
      <c r="X677">
        <v>1451650</v>
      </c>
      <c r="Y677">
        <v>1530490</v>
      </c>
      <c r="Z677">
        <v>2401620</v>
      </c>
      <c r="AA677">
        <v>2657840</v>
      </c>
      <c r="AB677">
        <v>2820410</v>
      </c>
      <c r="AC677">
        <v>1835700</v>
      </c>
      <c r="AD677">
        <v>1977450</v>
      </c>
      <c r="AE677">
        <v>1886110</v>
      </c>
      <c r="AF677">
        <v>1518250</v>
      </c>
      <c r="AG677">
        <v>1656700</v>
      </c>
      <c r="AH677">
        <v>1698350</v>
      </c>
      <c r="AI677">
        <v>1696550</v>
      </c>
      <c r="AJ677">
        <v>1770650</v>
      </c>
      <c r="AK677">
        <v>1580390</v>
      </c>
      <c r="AL677">
        <v>1001610</v>
      </c>
      <c r="AM677">
        <v>1355740</v>
      </c>
      <c r="AN677">
        <v>1048360</v>
      </c>
      <c r="AO677">
        <v>980298</v>
      </c>
      <c r="AP677">
        <v>1483120</v>
      </c>
      <c r="AQ677">
        <v>1470780</v>
      </c>
    </row>
    <row r="678" spans="1:43">
      <c r="A678">
        <v>677</v>
      </c>
      <c r="B678" t="s">
        <v>1395</v>
      </c>
      <c r="C678" t="s">
        <v>1396</v>
      </c>
      <c r="D678">
        <v>2.6158399999999998E-2</v>
      </c>
      <c r="E678">
        <v>1</v>
      </c>
      <c r="F678">
        <v>1</v>
      </c>
      <c r="G678">
        <v>0</v>
      </c>
      <c r="H678">
        <v>480314</v>
      </c>
      <c r="I678">
        <v>546603</v>
      </c>
      <c r="J678">
        <v>427924</v>
      </c>
      <c r="K678">
        <v>766404</v>
      </c>
      <c r="L678">
        <v>793367</v>
      </c>
      <c r="M678">
        <v>783893</v>
      </c>
      <c r="N678">
        <v>477969</v>
      </c>
      <c r="O678">
        <v>817338</v>
      </c>
      <c r="P678" t="s">
        <v>44</v>
      </c>
      <c r="Q678">
        <v>436703</v>
      </c>
      <c r="R678">
        <v>233081</v>
      </c>
      <c r="S678">
        <v>333020</v>
      </c>
      <c r="T678">
        <v>586478</v>
      </c>
      <c r="U678">
        <v>584881</v>
      </c>
      <c r="V678">
        <v>550538</v>
      </c>
      <c r="W678">
        <v>639471</v>
      </c>
      <c r="X678">
        <v>628156</v>
      </c>
      <c r="Y678">
        <v>618804</v>
      </c>
      <c r="Z678">
        <v>500208</v>
      </c>
      <c r="AA678">
        <v>255038</v>
      </c>
      <c r="AB678">
        <v>506903</v>
      </c>
      <c r="AC678">
        <v>367624</v>
      </c>
      <c r="AD678">
        <v>424960</v>
      </c>
      <c r="AE678">
        <v>346076</v>
      </c>
      <c r="AF678">
        <v>410349</v>
      </c>
      <c r="AG678">
        <v>163385</v>
      </c>
      <c r="AH678" t="s">
        <v>44</v>
      </c>
      <c r="AI678">
        <v>795845</v>
      </c>
      <c r="AJ678">
        <v>587975</v>
      </c>
      <c r="AK678">
        <v>887419</v>
      </c>
      <c r="AL678">
        <v>995828</v>
      </c>
      <c r="AM678">
        <v>1284090</v>
      </c>
      <c r="AN678">
        <v>980316</v>
      </c>
      <c r="AO678">
        <v>1460300</v>
      </c>
      <c r="AP678">
        <v>1522160</v>
      </c>
      <c r="AQ678">
        <v>1500020</v>
      </c>
    </row>
    <row r="679" spans="1:43">
      <c r="A679">
        <v>678</v>
      </c>
      <c r="B679" t="s">
        <v>1397</v>
      </c>
      <c r="C679" t="s">
        <v>1398</v>
      </c>
      <c r="D679">
        <v>6.1406299999999997E-2</v>
      </c>
      <c r="E679">
        <v>4</v>
      </c>
      <c r="F679">
        <v>4</v>
      </c>
      <c r="G679">
        <v>0</v>
      </c>
      <c r="H679">
        <v>38763.5</v>
      </c>
      <c r="I679">
        <v>54233.5</v>
      </c>
      <c r="J679">
        <v>86730.1</v>
      </c>
      <c r="K679">
        <v>11430.4</v>
      </c>
      <c r="L679">
        <v>46556.800000000003</v>
      </c>
      <c r="M679" t="s">
        <v>44</v>
      </c>
      <c r="N679">
        <v>45363.4</v>
      </c>
      <c r="O679">
        <v>65869.3</v>
      </c>
      <c r="P679">
        <v>62493.8</v>
      </c>
      <c r="Q679" t="s">
        <v>44</v>
      </c>
      <c r="R679">
        <v>19455.5</v>
      </c>
      <c r="S679" t="s">
        <v>44</v>
      </c>
      <c r="T679">
        <v>23843.5</v>
      </c>
      <c r="U679">
        <v>57009.599999999999</v>
      </c>
      <c r="V679">
        <v>58936</v>
      </c>
      <c r="W679" t="s">
        <v>44</v>
      </c>
      <c r="X679" t="s">
        <v>44</v>
      </c>
      <c r="Y679" t="s">
        <v>44</v>
      </c>
      <c r="Z679">
        <v>138233</v>
      </c>
      <c r="AA679">
        <v>128054</v>
      </c>
      <c r="AB679">
        <v>130264</v>
      </c>
      <c r="AC679">
        <v>26649.5</v>
      </c>
      <c r="AD679" t="s">
        <v>44</v>
      </c>
      <c r="AE679" t="s">
        <v>44</v>
      </c>
      <c r="AF679">
        <v>48102.5</v>
      </c>
      <c r="AG679">
        <v>60370.5</v>
      </c>
      <c r="AH679">
        <v>46470.3</v>
      </c>
      <c r="AI679" t="s">
        <v>44</v>
      </c>
      <c r="AJ679">
        <v>42437.3</v>
      </c>
      <c r="AK679">
        <v>36426.300000000003</v>
      </c>
      <c r="AL679">
        <v>42790</v>
      </c>
      <c r="AM679">
        <v>76326.899999999994</v>
      </c>
      <c r="AN679">
        <v>30505.5</v>
      </c>
      <c r="AO679">
        <v>55354.7</v>
      </c>
      <c r="AP679">
        <v>18786</v>
      </c>
      <c r="AQ679">
        <v>136033</v>
      </c>
    </row>
    <row r="680" spans="1:43">
      <c r="A680">
        <v>679</v>
      </c>
      <c r="B680" t="s">
        <v>1399</v>
      </c>
      <c r="C680" t="s">
        <v>1400</v>
      </c>
      <c r="D680">
        <v>7.1633199999999997E-4</v>
      </c>
      <c r="E680">
        <v>12</v>
      </c>
      <c r="F680">
        <v>11</v>
      </c>
      <c r="G680">
        <v>2</v>
      </c>
      <c r="H680">
        <v>8801830</v>
      </c>
      <c r="I680">
        <v>7540410</v>
      </c>
      <c r="J680">
        <v>8246310</v>
      </c>
      <c r="K680">
        <v>10304600</v>
      </c>
      <c r="L680">
        <v>10007400</v>
      </c>
      <c r="M680">
        <v>12012500</v>
      </c>
      <c r="N680">
        <v>9790510</v>
      </c>
      <c r="O680">
        <v>7989090</v>
      </c>
      <c r="P680">
        <v>8874390</v>
      </c>
      <c r="Q680">
        <v>6282120</v>
      </c>
      <c r="R680">
        <v>5478330</v>
      </c>
      <c r="S680">
        <v>6648180</v>
      </c>
      <c r="T680">
        <v>7666350</v>
      </c>
      <c r="U680">
        <v>8802230</v>
      </c>
      <c r="V680">
        <v>9423950</v>
      </c>
      <c r="W680">
        <v>3243380</v>
      </c>
      <c r="X680">
        <v>2839030</v>
      </c>
      <c r="Y680">
        <v>4317290</v>
      </c>
      <c r="Z680">
        <v>10807500</v>
      </c>
      <c r="AA680">
        <v>11113200</v>
      </c>
      <c r="AB680">
        <v>12113600</v>
      </c>
      <c r="AC680">
        <v>6401010</v>
      </c>
      <c r="AD680">
        <v>5606040</v>
      </c>
      <c r="AE680">
        <v>6561100</v>
      </c>
      <c r="AF680">
        <v>3617710</v>
      </c>
      <c r="AG680">
        <v>4617180</v>
      </c>
      <c r="AH680">
        <v>6093670</v>
      </c>
      <c r="AI680">
        <v>4958790</v>
      </c>
      <c r="AJ680">
        <v>4476200</v>
      </c>
      <c r="AK680">
        <v>5598510</v>
      </c>
      <c r="AL680">
        <v>8876920</v>
      </c>
      <c r="AM680">
        <v>12643100</v>
      </c>
      <c r="AN680">
        <v>8690240</v>
      </c>
      <c r="AO680">
        <v>6465200</v>
      </c>
      <c r="AP680">
        <v>8610650</v>
      </c>
      <c r="AQ680">
        <v>8750610</v>
      </c>
    </row>
    <row r="681" spans="1:43">
      <c r="A681">
        <v>680</v>
      </c>
      <c r="B681" t="s">
        <v>1401</v>
      </c>
      <c r="C681" t="s">
        <v>1402</v>
      </c>
      <c r="D681">
        <v>1.38058E-3</v>
      </c>
      <c r="E681">
        <v>2</v>
      </c>
      <c r="F681">
        <v>0</v>
      </c>
      <c r="G681">
        <v>2</v>
      </c>
      <c r="H681">
        <v>294988</v>
      </c>
      <c r="I681">
        <v>296989</v>
      </c>
      <c r="J681">
        <v>143714</v>
      </c>
      <c r="K681">
        <v>177667</v>
      </c>
      <c r="L681">
        <v>280472</v>
      </c>
      <c r="M681">
        <v>256599</v>
      </c>
      <c r="N681">
        <v>329939</v>
      </c>
      <c r="O681">
        <v>380876</v>
      </c>
      <c r="P681">
        <v>267894</v>
      </c>
      <c r="Q681">
        <v>177373</v>
      </c>
      <c r="R681">
        <v>179011</v>
      </c>
      <c r="S681">
        <v>237673</v>
      </c>
      <c r="T681">
        <v>273632</v>
      </c>
      <c r="U681">
        <v>283983</v>
      </c>
      <c r="V681">
        <v>302919</v>
      </c>
      <c r="W681">
        <v>263459</v>
      </c>
      <c r="X681">
        <v>212123</v>
      </c>
      <c r="Y681">
        <v>299217</v>
      </c>
      <c r="Z681">
        <v>390788</v>
      </c>
      <c r="AA681">
        <v>347928</v>
      </c>
      <c r="AB681">
        <v>355716</v>
      </c>
      <c r="AC681">
        <v>242052</v>
      </c>
      <c r="AD681">
        <v>230356</v>
      </c>
      <c r="AE681">
        <v>268909</v>
      </c>
      <c r="AF681">
        <v>234574</v>
      </c>
      <c r="AG681">
        <v>246234</v>
      </c>
      <c r="AH681">
        <v>226411</v>
      </c>
      <c r="AI681">
        <v>157073</v>
      </c>
      <c r="AJ681">
        <v>170982</v>
      </c>
      <c r="AK681">
        <v>250180</v>
      </c>
      <c r="AL681">
        <v>224109</v>
      </c>
      <c r="AM681">
        <v>365708</v>
      </c>
      <c r="AN681">
        <v>320880</v>
      </c>
      <c r="AO681">
        <v>113857</v>
      </c>
      <c r="AP681">
        <v>174698</v>
      </c>
      <c r="AQ681">
        <v>236956</v>
      </c>
    </row>
    <row r="682" spans="1:43">
      <c r="A682">
        <v>681</v>
      </c>
      <c r="B682" t="s">
        <v>1403</v>
      </c>
      <c r="C682" t="s">
        <v>1404</v>
      </c>
      <c r="D682">
        <v>1.7400599999999999E-2</v>
      </c>
      <c r="E682">
        <v>1</v>
      </c>
      <c r="F682">
        <v>1</v>
      </c>
      <c r="G682">
        <v>0</v>
      </c>
      <c r="H682">
        <v>37894.199999999997</v>
      </c>
      <c r="I682" t="s">
        <v>44</v>
      </c>
      <c r="J682" t="s">
        <v>44</v>
      </c>
      <c r="K682" t="s">
        <v>44</v>
      </c>
      <c r="L682" t="s">
        <v>44</v>
      </c>
      <c r="M682" t="s">
        <v>44</v>
      </c>
      <c r="N682" t="s">
        <v>44</v>
      </c>
      <c r="O682" t="s">
        <v>44</v>
      </c>
      <c r="P682" t="s">
        <v>44</v>
      </c>
      <c r="Q682" t="s">
        <v>44</v>
      </c>
      <c r="R682" t="s">
        <v>44</v>
      </c>
      <c r="S682" t="s">
        <v>44</v>
      </c>
      <c r="T682" t="s">
        <v>44</v>
      </c>
      <c r="U682" t="s">
        <v>44</v>
      </c>
      <c r="V682" t="s">
        <v>44</v>
      </c>
      <c r="W682" t="s">
        <v>44</v>
      </c>
      <c r="X682" t="s">
        <v>44</v>
      </c>
      <c r="Y682" t="s">
        <v>44</v>
      </c>
      <c r="Z682" t="s">
        <v>44</v>
      </c>
      <c r="AA682">
        <v>76783.600000000006</v>
      </c>
      <c r="AB682">
        <v>64515.4</v>
      </c>
      <c r="AC682" t="s">
        <v>44</v>
      </c>
      <c r="AD682" t="s">
        <v>44</v>
      </c>
      <c r="AE682" t="s">
        <v>44</v>
      </c>
      <c r="AF682" t="s">
        <v>44</v>
      </c>
      <c r="AG682">
        <v>56605.5</v>
      </c>
      <c r="AH682">
        <v>62233.1</v>
      </c>
      <c r="AI682" t="s">
        <v>44</v>
      </c>
      <c r="AJ682" t="s">
        <v>44</v>
      </c>
      <c r="AK682" t="s">
        <v>44</v>
      </c>
      <c r="AL682" t="s">
        <v>44</v>
      </c>
      <c r="AM682" t="s">
        <v>44</v>
      </c>
      <c r="AN682" t="s">
        <v>44</v>
      </c>
      <c r="AO682" t="s">
        <v>44</v>
      </c>
      <c r="AP682" t="s">
        <v>44</v>
      </c>
      <c r="AQ682" t="s">
        <v>44</v>
      </c>
    </row>
    <row r="683" spans="1:43">
      <c r="A683">
        <v>682</v>
      </c>
      <c r="B683" t="s">
        <v>1405</v>
      </c>
      <c r="C683" t="s">
        <v>1406</v>
      </c>
      <c r="D683">
        <v>7.1633199999999997E-4</v>
      </c>
      <c r="E683">
        <v>8</v>
      </c>
      <c r="F683">
        <v>8</v>
      </c>
      <c r="G683">
        <v>0</v>
      </c>
      <c r="H683">
        <v>1262290</v>
      </c>
      <c r="I683">
        <v>1082230</v>
      </c>
      <c r="J683">
        <v>1116620</v>
      </c>
      <c r="K683">
        <v>1065670</v>
      </c>
      <c r="L683">
        <v>939844</v>
      </c>
      <c r="M683">
        <v>1162330</v>
      </c>
      <c r="N683">
        <v>1546870</v>
      </c>
      <c r="O683">
        <v>1655590</v>
      </c>
      <c r="P683">
        <v>1605110</v>
      </c>
      <c r="Q683">
        <v>771269</v>
      </c>
      <c r="R683">
        <v>942411</v>
      </c>
      <c r="S683">
        <v>1029140</v>
      </c>
      <c r="T683">
        <v>1565550</v>
      </c>
      <c r="U683">
        <v>1878520</v>
      </c>
      <c r="V683">
        <v>1888090</v>
      </c>
      <c r="W683">
        <v>880827</v>
      </c>
      <c r="X683">
        <v>880226</v>
      </c>
      <c r="Y683">
        <v>937348</v>
      </c>
      <c r="Z683">
        <v>1689740</v>
      </c>
      <c r="AA683">
        <v>1887990</v>
      </c>
      <c r="AB683">
        <v>1953040</v>
      </c>
      <c r="AC683">
        <v>2377260</v>
      </c>
      <c r="AD683">
        <v>2305630</v>
      </c>
      <c r="AE683">
        <v>2084180</v>
      </c>
      <c r="AF683">
        <v>1150680</v>
      </c>
      <c r="AG683">
        <v>1247720</v>
      </c>
      <c r="AH683">
        <v>1024220</v>
      </c>
      <c r="AI683">
        <v>763375</v>
      </c>
      <c r="AJ683">
        <v>892558</v>
      </c>
      <c r="AK683">
        <v>839130</v>
      </c>
      <c r="AL683">
        <v>1577450</v>
      </c>
      <c r="AM683">
        <v>2144400</v>
      </c>
      <c r="AN683">
        <v>1503570</v>
      </c>
      <c r="AO683">
        <v>537771</v>
      </c>
      <c r="AP683">
        <v>837962</v>
      </c>
      <c r="AQ683">
        <v>894728</v>
      </c>
    </row>
    <row r="684" spans="1:43">
      <c r="A684">
        <v>683</v>
      </c>
      <c r="B684" t="s">
        <v>1407</v>
      </c>
      <c r="C684" t="s">
        <v>1408</v>
      </c>
      <c r="D684">
        <v>7.1633199999999997E-4</v>
      </c>
      <c r="E684">
        <v>15</v>
      </c>
      <c r="F684">
        <v>15</v>
      </c>
      <c r="G684">
        <v>0</v>
      </c>
      <c r="H684">
        <v>503613</v>
      </c>
      <c r="I684">
        <v>445617</v>
      </c>
      <c r="J684">
        <v>470173</v>
      </c>
      <c r="K684">
        <v>545744</v>
      </c>
      <c r="L684">
        <v>518557</v>
      </c>
      <c r="M684">
        <v>575610</v>
      </c>
      <c r="N684">
        <v>452645</v>
      </c>
      <c r="O684">
        <v>449286</v>
      </c>
      <c r="P684">
        <v>494642</v>
      </c>
      <c r="Q684">
        <v>308680</v>
      </c>
      <c r="R684">
        <v>275715</v>
      </c>
      <c r="S684">
        <v>314970</v>
      </c>
      <c r="T684">
        <v>445210</v>
      </c>
      <c r="U684">
        <v>538567</v>
      </c>
      <c r="V684">
        <v>553922</v>
      </c>
      <c r="W684">
        <v>254907</v>
      </c>
      <c r="X684">
        <v>270057</v>
      </c>
      <c r="Y684">
        <v>261779</v>
      </c>
      <c r="Z684">
        <v>885079</v>
      </c>
      <c r="AA684">
        <v>896854</v>
      </c>
      <c r="AB684">
        <v>1011990</v>
      </c>
      <c r="AC684">
        <v>508243</v>
      </c>
      <c r="AD684">
        <v>492170</v>
      </c>
      <c r="AE684">
        <v>510305</v>
      </c>
      <c r="AF684">
        <v>409969</v>
      </c>
      <c r="AG684">
        <v>346443</v>
      </c>
      <c r="AH684">
        <v>453327</v>
      </c>
      <c r="AI684">
        <v>317539</v>
      </c>
      <c r="AJ684">
        <v>331514</v>
      </c>
      <c r="AK684">
        <v>323630</v>
      </c>
      <c r="AL684">
        <v>564690</v>
      </c>
      <c r="AM684">
        <v>696965</v>
      </c>
      <c r="AN684">
        <v>591463</v>
      </c>
      <c r="AO684">
        <v>270889</v>
      </c>
      <c r="AP684">
        <v>459839</v>
      </c>
      <c r="AQ684">
        <v>431247</v>
      </c>
    </row>
    <row r="685" spans="1:43">
      <c r="A685">
        <v>684</v>
      </c>
      <c r="B685" t="s">
        <v>1409</v>
      </c>
      <c r="C685" t="s">
        <v>1410</v>
      </c>
      <c r="D685">
        <v>7.1633199999999997E-4</v>
      </c>
      <c r="E685">
        <v>15</v>
      </c>
      <c r="F685">
        <v>15</v>
      </c>
      <c r="G685">
        <v>0</v>
      </c>
      <c r="H685">
        <v>3068230</v>
      </c>
      <c r="I685">
        <v>2479020</v>
      </c>
      <c r="J685">
        <v>2023100</v>
      </c>
      <c r="K685">
        <v>3941950</v>
      </c>
      <c r="L685">
        <v>3851820</v>
      </c>
      <c r="M685">
        <v>4555200</v>
      </c>
      <c r="N685">
        <v>2769350</v>
      </c>
      <c r="O685">
        <v>2853410</v>
      </c>
      <c r="P685">
        <v>2221410</v>
      </c>
      <c r="Q685">
        <v>1521440</v>
      </c>
      <c r="R685">
        <v>1443990</v>
      </c>
      <c r="S685">
        <v>1725170</v>
      </c>
      <c r="T685">
        <v>2149450</v>
      </c>
      <c r="U685">
        <v>2588510</v>
      </c>
      <c r="V685">
        <v>2330190</v>
      </c>
      <c r="W685">
        <v>785568</v>
      </c>
      <c r="X685">
        <v>907903</v>
      </c>
      <c r="Y685">
        <v>781221</v>
      </c>
      <c r="Z685">
        <v>6912970</v>
      </c>
      <c r="AA685">
        <v>6637370</v>
      </c>
      <c r="AB685">
        <v>7809040</v>
      </c>
      <c r="AC685">
        <v>2994720</v>
      </c>
      <c r="AD685">
        <v>2377730</v>
      </c>
      <c r="AE685">
        <v>1832480</v>
      </c>
      <c r="AF685">
        <v>1445270</v>
      </c>
      <c r="AG685">
        <v>1155280</v>
      </c>
      <c r="AH685">
        <v>1569010</v>
      </c>
      <c r="AI685">
        <v>1638400</v>
      </c>
      <c r="AJ685">
        <v>1780200</v>
      </c>
      <c r="AK685">
        <v>2299340</v>
      </c>
      <c r="AL685">
        <v>3646120</v>
      </c>
      <c r="AM685">
        <v>4296970</v>
      </c>
      <c r="AN685">
        <v>3278920</v>
      </c>
      <c r="AO685">
        <v>1436290</v>
      </c>
      <c r="AP685">
        <v>2206630</v>
      </c>
      <c r="AQ685">
        <v>2192440</v>
      </c>
    </row>
    <row r="686" spans="1:43">
      <c r="A686">
        <v>685</v>
      </c>
      <c r="B686" t="s">
        <v>1411</v>
      </c>
      <c r="C686" t="s">
        <v>1412</v>
      </c>
      <c r="D686">
        <v>4.1062800000000003E-2</v>
      </c>
      <c r="E686">
        <v>2</v>
      </c>
      <c r="F686">
        <v>2</v>
      </c>
      <c r="G686">
        <v>0</v>
      </c>
      <c r="H686">
        <v>407029</v>
      </c>
      <c r="I686">
        <v>470774</v>
      </c>
      <c r="J686">
        <v>566392</v>
      </c>
      <c r="K686">
        <v>1164000</v>
      </c>
      <c r="L686">
        <v>955412</v>
      </c>
      <c r="M686" t="s">
        <v>44</v>
      </c>
      <c r="N686">
        <v>200153</v>
      </c>
      <c r="O686">
        <v>316442</v>
      </c>
      <c r="P686">
        <v>479157</v>
      </c>
      <c r="Q686" t="s">
        <v>44</v>
      </c>
      <c r="R686" t="s">
        <v>44</v>
      </c>
      <c r="S686" t="s">
        <v>44</v>
      </c>
      <c r="T686">
        <v>557162</v>
      </c>
      <c r="U686">
        <v>696956</v>
      </c>
      <c r="V686">
        <v>743303</v>
      </c>
      <c r="W686">
        <v>228242</v>
      </c>
      <c r="X686">
        <v>252406</v>
      </c>
      <c r="Y686">
        <v>271743</v>
      </c>
      <c r="Z686">
        <v>434384</v>
      </c>
      <c r="AA686">
        <v>166764</v>
      </c>
      <c r="AB686">
        <v>647975</v>
      </c>
      <c r="AC686">
        <v>439950</v>
      </c>
      <c r="AD686">
        <v>165107</v>
      </c>
      <c r="AE686">
        <v>574532</v>
      </c>
      <c r="AF686">
        <v>473188</v>
      </c>
      <c r="AG686">
        <v>517210</v>
      </c>
      <c r="AH686">
        <v>584414</v>
      </c>
      <c r="AI686">
        <v>140953</v>
      </c>
      <c r="AJ686">
        <v>118263</v>
      </c>
      <c r="AK686">
        <v>395745</v>
      </c>
      <c r="AL686">
        <v>331500</v>
      </c>
      <c r="AM686">
        <v>457960</v>
      </c>
      <c r="AN686">
        <v>496125</v>
      </c>
      <c r="AO686" t="s">
        <v>44</v>
      </c>
      <c r="AP686" t="s">
        <v>44</v>
      </c>
      <c r="AQ686" t="s">
        <v>44</v>
      </c>
    </row>
    <row r="687" spans="1:43">
      <c r="A687">
        <v>686</v>
      </c>
      <c r="B687" t="s">
        <v>1413</v>
      </c>
      <c r="C687" t="s">
        <v>1414</v>
      </c>
      <c r="D687">
        <v>2.54015E-2</v>
      </c>
      <c r="E687">
        <v>1</v>
      </c>
      <c r="F687">
        <v>1</v>
      </c>
      <c r="G687">
        <v>0</v>
      </c>
      <c r="H687">
        <v>22622.1</v>
      </c>
      <c r="I687">
        <v>27160</v>
      </c>
      <c r="J687" t="s">
        <v>44</v>
      </c>
      <c r="K687" t="s">
        <v>44</v>
      </c>
      <c r="L687" t="s">
        <v>44</v>
      </c>
      <c r="M687" t="s">
        <v>44</v>
      </c>
      <c r="N687" t="s">
        <v>44</v>
      </c>
      <c r="O687" t="s">
        <v>44</v>
      </c>
      <c r="P687" t="s">
        <v>44</v>
      </c>
      <c r="Q687" t="s">
        <v>44</v>
      </c>
      <c r="R687" t="s">
        <v>44</v>
      </c>
      <c r="S687" t="s">
        <v>44</v>
      </c>
      <c r="T687">
        <v>34866.300000000003</v>
      </c>
      <c r="U687">
        <v>43928.5</v>
      </c>
      <c r="V687">
        <v>16039.8</v>
      </c>
      <c r="W687" t="s">
        <v>44</v>
      </c>
      <c r="X687" t="s">
        <v>44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 t="s">
        <v>44</v>
      </c>
      <c r="AG687" t="s">
        <v>44</v>
      </c>
      <c r="AH687" t="s">
        <v>44</v>
      </c>
      <c r="AI687" t="s">
        <v>44</v>
      </c>
      <c r="AJ687" t="s">
        <v>44</v>
      </c>
      <c r="AK687" t="s">
        <v>44</v>
      </c>
      <c r="AL687" t="s">
        <v>44</v>
      </c>
      <c r="AM687" t="s">
        <v>44</v>
      </c>
      <c r="AN687" t="s">
        <v>44</v>
      </c>
      <c r="AO687" t="s">
        <v>44</v>
      </c>
      <c r="AP687" t="s">
        <v>44</v>
      </c>
      <c r="AQ687" t="s">
        <v>44</v>
      </c>
    </row>
    <row r="688" spans="1:43">
      <c r="A688">
        <v>687</v>
      </c>
      <c r="B688" t="s">
        <v>1415</v>
      </c>
      <c r="C688" t="s">
        <v>1416</v>
      </c>
      <c r="D688">
        <v>7.1633199999999997E-4</v>
      </c>
      <c r="E688">
        <v>6</v>
      </c>
      <c r="F688">
        <v>6</v>
      </c>
      <c r="G688">
        <v>0</v>
      </c>
      <c r="H688">
        <v>328690</v>
      </c>
      <c r="I688">
        <v>290230</v>
      </c>
      <c r="J688">
        <v>365138</v>
      </c>
      <c r="K688">
        <v>577468</v>
      </c>
      <c r="L688">
        <v>484770</v>
      </c>
      <c r="M688">
        <v>557998</v>
      </c>
      <c r="N688">
        <v>828864</v>
      </c>
      <c r="O688">
        <v>1030650</v>
      </c>
      <c r="P688">
        <v>1099990</v>
      </c>
      <c r="Q688">
        <v>984585</v>
      </c>
      <c r="R688">
        <v>943645</v>
      </c>
      <c r="S688">
        <v>1000730</v>
      </c>
      <c r="T688">
        <v>619147</v>
      </c>
      <c r="U688">
        <v>727680</v>
      </c>
      <c r="V688">
        <v>615533</v>
      </c>
      <c r="W688">
        <v>527697</v>
      </c>
      <c r="X688">
        <v>610520</v>
      </c>
      <c r="Y688">
        <v>653122</v>
      </c>
      <c r="Z688">
        <v>1156560</v>
      </c>
      <c r="AA688">
        <v>1138630</v>
      </c>
      <c r="AB688">
        <v>1346760</v>
      </c>
      <c r="AC688">
        <v>1235260</v>
      </c>
      <c r="AD688">
        <v>1316590</v>
      </c>
      <c r="AE688">
        <v>1407370</v>
      </c>
      <c r="AF688">
        <v>1020950</v>
      </c>
      <c r="AG688">
        <v>1148500</v>
      </c>
      <c r="AH688">
        <v>1242130</v>
      </c>
      <c r="AI688">
        <v>1046780</v>
      </c>
      <c r="AJ688">
        <v>1042730</v>
      </c>
      <c r="AK688">
        <v>1194740</v>
      </c>
      <c r="AL688">
        <v>608665</v>
      </c>
      <c r="AM688">
        <v>1192380</v>
      </c>
      <c r="AN688">
        <v>902067</v>
      </c>
      <c r="AO688">
        <v>494757</v>
      </c>
      <c r="AP688">
        <v>743344</v>
      </c>
      <c r="AQ688">
        <v>790496</v>
      </c>
    </row>
    <row r="689" spans="1:43">
      <c r="A689">
        <v>688</v>
      </c>
      <c r="B689" t="s">
        <v>1417</v>
      </c>
      <c r="C689" t="s">
        <v>1418</v>
      </c>
      <c r="D689">
        <v>7.1633199999999997E-4</v>
      </c>
      <c r="E689">
        <v>6</v>
      </c>
      <c r="F689">
        <v>6</v>
      </c>
      <c r="G689">
        <v>0</v>
      </c>
      <c r="H689">
        <v>449681</v>
      </c>
      <c r="I689">
        <v>487822</v>
      </c>
      <c r="J689">
        <v>458920</v>
      </c>
      <c r="K689">
        <v>674575</v>
      </c>
      <c r="L689">
        <v>729713</v>
      </c>
      <c r="M689">
        <v>662261</v>
      </c>
      <c r="N689">
        <v>797057</v>
      </c>
      <c r="O689">
        <v>980426</v>
      </c>
      <c r="P689">
        <v>754500</v>
      </c>
      <c r="Q689">
        <v>735116</v>
      </c>
      <c r="R689">
        <v>737329</v>
      </c>
      <c r="S689">
        <v>738922</v>
      </c>
      <c r="T689">
        <v>586530</v>
      </c>
      <c r="U689">
        <v>672477</v>
      </c>
      <c r="V689">
        <v>661790</v>
      </c>
      <c r="W689">
        <v>572019</v>
      </c>
      <c r="X689">
        <v>463555</v>
      </c>
      <c r="Y689">
        <v>576987</v>
      </c>
      <c r="Z689">
        <v>1124550</v>
      </c>
      <c r="AA689">
        <v>1204840</v>
      </c>
      <c r="AB689">
        <v>1202960</v>
      </c>
      <c r="AC689">
        <v>1146870</v>
      </c>
      <c r="AD689">
        <v>1255100</v>
      </c>
      <c r="AE689">
        <v>1280650</v>
      </c>
      <c r="AF689">
        <v>1194230</v>
      </c>
      <c r="AG689">
        <v>1249360</v>
      </c>
      <c r="AH689">
        <v>1393680</v>
      </c>
      <c r="AI689">
        <v>1002840</v>
      </c>
      <c r="AJ689">
        <v>1007640</v>
      </c>
      <c r="AK689">
        <v>1028590</v>
      </c>
      <c r="AL689">
        <v>475079</v>
      </c>
      <c r="AM689">
        <v>645543</v>
      </c>
      <c r="AN689">
        <v>510381</v>
      </c>
      <c r="AO689">
        <v>552942</v>
      </c>
      <c r="AP689">
        <v>766960</v>
      </c>
      <c r="AQ689">
        <v>732840</v>
      </c>
    </row>
    <row r="690" spans="1:43">
      <c r="A690">
        <v>689</v>
      </c>
      <c r="B690" t="s">
        <v>1419</v>
      </c>
      <c r="C690" t="s">
        <v>1420</v>
      </c>
      <c r="D690">
        <v>7.1633199999999997E-4</v>
      </c>
      <c r="E690">
        <v>14</v>
      </c>
      <c r="F690">
        <v>14</v>
      </c>
      <c r="G690">
        <v>0</v>
      </c>
      <c r="H690">
        <v>1645170</v>
      </c>
      <c r="I690">
        <v>1516210</v>
      </c>
      <c r="J690">
        <v>1454250</v>
      </c>
      <c r="K690">
        <v>1361680</v>
      </c>
      <c r="L690">
        <v>1298470</v>
      </c>
      <c r="M690">
        <v>1495820</v>
      </c>
      <c r="N690">
        <v>1495260</v>
      </c>
      <c r="O690">
        <v>1697210</v>
      </c>
      <c r="P690">
        <v>1769980</v>
      </c>
      <c r="Q690">
        <v>1055270</v>
      </c>
      <c r="R690">
        <v>1017470</v>
      </c>
      <c r="S690">
        <v>1072140</v>
      </c>
      <c r="T690">
        <v>1559810</v>
      </c>
      <c r="U690">
        <v>1840490</v>
      </c>
      <c r="V690">
        <v>1883680</v>
      </c>
      <c r="W690">
        <v>709067</v>
      </c>
      <c r="X690">
        <v>833559</v>
      </c>
      <c r="Y690">
        <v>894086</v>
      </c>
      <c r="Z690">
        <v>2302790</v>
      </c>
      <c r="AA690">
        <v>2304530</v>
      </c>
      <c r="AB690">
        <v>2518520</v>
      </c>
      <c r="AC690">
        <v>1084820</v>
      </c>
      <c r="AD690">
        <v>1071720</v>
      </c>
      <c r="AE690">
        <v>1135650</v>
      </c>
      <c r="AF690">
        <v>1148910</v>
      </c>
      <c r="AG690">
        <v>1189360</v>
      </c>
      <c r="AH690">
        <v>1402780</v>
      </c>
      <c r="AI690">
        <v>934987</v>
      </c>
      <c r="AJ690">
        <v>943590</v>
      </c>
      <c r="AK690">
        <v>970573</v>
      </c>
      <c r="AL690">
        <v>1260260</v>
      </c>
      <c r="AM690">
        <v>1629590</v>
      </c>
      <c r="AN690">
        <v>1282310</v>
      </c>
      <c r="AO690">
        <v>645735</v>
      </c>
      <c r="AP690">
        <v>892906</v>
      </c>
      <c r="AQ690">
        <v>1001730</v>
      </c>
    </row>
    <row r="691" spans="1:43">
      <c r="A691">
        <v>690</v>
      </c>
      <c r="B691" t="s">
        <v>1421</v>
      </c>
      <c r="C691" t="s">
        <v>1422</v>
      </c>
      <c r="D691">
        <v>2.29508E-2</v>
      </c>
      <c r="E691">
        <v>1</v>
      </c>
      <c r="F691">
        <v>1</v>
      </c>
      <c r="G691">
        <v>0</v>
      </c>
      <c r="H691">
        <v>43847.199999999997</v>
      </c>
      <c r="I691">
        <v>36822.6</v>
      </c>
      <c r="J691" t="s">
        <v>44</v>
      </c>
      <c r="K691" t="s">
        <v>44</v>
      </c>
      <c r="L691" t="s">
        <v>44</v>
      </c>
      <c r="M691" t="s">
        <v>44</v>
      </c>
      <c r="N691">
        <v>17950.900000000001</v>
      </c>
      <c r="O691" t="s">
        <v>44</v>
      </c>
      <c r="P691" t="s">
        <v>44</v>
      </c>
      <c r="Q691" t="s">
        <v>44</v>
      </c>
      <c r="R691" t="s">
        <v>44</v>
      </c>
      <c r="S691" t="s">
        <v>44</v>
      </c>
      <c r="T691">
        <v>61958.8</v>
      </c>
      <c r="U691" t="s">
        <v>44</v>
      </c>
      <c r="V691">
        <v>36191</v>
      </c>
      <c r="W691" t="s">
        <v>44</v>
      </c>
      <c r="X691" t="s">
        <v>44</v>
      </c>
      <c r="Y691" t="s">
        <v>44</v>
      </c>
      <c r="Z691">
        <v>87171.1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F691" t="s">
        <v>44</v>
      </c>
      <c r="AG691" t="s">
        <v>44</v>
      </c>
      <c r="AH691" t="s">
        <v>44</v>
      </c>
      <c r="AI691" t="s">
        <v>44</v>
      </c>
      <c r="AJ691">
        <v>37151.699999999997</v>
      </c>
      <c r="AK691" t="s">
        <v>44</v>
      </c>
      <c r="AL691" t="s">
        <v>44</v>
      </c>
      <c r="AM691" t="s">
        <v>44</v>
      </c>
      <c r="AN691" t="s">
        <v>44</v>
      </c>
      <c r="AO691" t="s">
        <v>44</v>
      </c>
      <c r="AP691" t="s">
        <v>44</v>
      </c>
      <c r="AQ691" t="s">
        <v>44</v>
      </c>
    </row>
    <row r="692" spans="1:43">
      <c r="A692">
        <v>691</v>
      </c>
      <c r="B692" t="s">
        <v>1423</v>
      </c>
      <c r="C692" t="s">
        <v>1424</v>
      </c>
      <c r="D692">
        <v>5.6497199999999996E-3</v>
      </c>
      <c r="E692">
        <v>5</v>
      </c>
      <c r="F692">
        <v>5</v>
      </c>
      <c r="G692">
        <v>0</v>
      </c>
      <c r="H692">
        <v>372394</v>
      </c>
      <c r="I692">
        <v>323323</v>
      </c>
      <c r="J692">
        <v>374199</v>
      </c>
      <c r="K692">
        <v>435734</v>
      </c>
      <c r="L692">
        <v>341383</v>
      </c>
      <c r="M692">
        <v>300463</v>
      </c>
      <c r="N692">
        <v>388151</v>
      </c>
      <c r="O692">
        <v>310706</v>
      </c>
      <c r="P692">
        <v>512465</v>
      </c>
      <c r="Q692">
        <v>211209</v>
      </c>
      <c r="R692">
        <v>189168</v>
      </c>
      <c r="S692">
        <v>235534</v>
      </c>
      <c r="T692">
        <v>464713</v>
      </c>
      <c r="U692">
        <v>482550</v>
      </c>
      <c r="V692">
        <v>561193</v>
      </c>
      <c r="W692">
        <v>124050</v>
      </c>
      <c r="X692">
        <v>201185</v>
      </c>
      <c r="Y692">
        <v>141258</v>
      </c>
      <c r="Z692">
        <v>424580</v>
      </c>
      <c r="AA692">
        <v>367883</v>
      </c>
      <c r="AB692">
        <v>524425</v>
      </c>
      <c r="AC692">
        <v>283158</v>
      </c>
      <c r="AD692">
        <v>222498</v>
      </c>
      <c r="AE692">
        <v>330578</v>
      </c>
      <c r="AF692">
        <v>171062</v>
      </c>
      <c r="AG692">
        <v>266175</v>
      </c>
      <c r="AH692">
        <v>263717</v>
      </c>
      <c r="AI692">
        <v>243305</v>
      </c>
      <c r="AJ692">
        <v>209060</v>
      </c>
      <c r="AK692">
        <v>297793</v>
      </c>
      <c r="AL692">
        <v>212101</v>
      </c>
      <c r="AM692">
        <v>298533</v>
      </c>
      <c r="AN692">
        <v>258172</v>
      </c>
      <c r="AO692">
        <v>102720</v>
      </c>
      <c r="AP692" t="s">
        <v>44</v>
      </c>
      <c r="AQ692" t="s">
        <v>44</v>
      </c>
    </row>
    <row r="693" spans="1:43">
      <c r="A693">
        <v>692</v>
      </c>
      <c r="B693" t="s">
        <v>1425</v>
      </c>
      <c r="C693" t="s">
        <v>1426</v>
      </c>
      <c r="D693">
        <v>7.1633199999999997E-4</v>
      </c>
      <c r="E693">
        <v>9</v>
      </c>
      <c r="F693">
        <v>3</v>
      </c>
      <c r="G693">
        <v>6</v>
      </c>
      <c r="H693">
        <v>952533</v>
      </c>
      <c r="I693">
        <v>815910</v>
      </c>
      <c r="J693">
        <v>795395</v>
      </c>
      <c r="K693">
        <v>394672</v>
      </c>
      <c r="L693">
        <v>366735</v>
      </c>
      <c r="M693">
        <v>428296</v>
      </c>
      <c r="N693">
        <v>1512960</v>
      </c>
      <c r="O693">
        <v>1573930</v>
      </c>
      <c r="P693">
        <v>1619360</v>
      </c>
      <c r="Q693">
        <v>28737400</v>
      </c>
      <c r="R693">
        <v>29492000</v>
      </c>
      <c r="S693">
        <v>32931300</v>
      </c>
      <c r="T693">
        <v>724422</v>
      </c>
      <c r="U693">
        <v>896047</v>
      </c>
      <c r="V693">
        <v>868269</v>
      </c>
      <c r="W693">
        <v>879963</v>
      </c>
      <c r="X693">
        <v>891046</v>
      </c>
      <c r="Y693">
        <v>890229</v>
      </c>
      <c r="Z693">
        <v>997621</v>
      </c>
      <c r="AA693">
        <v>1092630</v>
      </c>
      <c r="AB693">
        <v>1171930</v>
      </c>
      <c r="AC693">
        <v>844896</v>
      </c>
      <c r="AD693">
        <v>870429</v>
      </c>
      <c r="AE693">
        <v>941825</v>
      </c>
      <c r="AF693">
        <v>547128</v>
      </c>
      <c r="AG693">
        <v>554492</v>
      </c>
      <c r="AH693">
        <v>717538</v>
      </c>
      <c r="AI693">
        <v>656372</v>
      </c>
      <c r="AJ693">
        <v>689878</v>
      </c>
      <c r="AK693">
        <v>759607</v>
      </c>
      <c r="AL693">
        <v>377406</v>
      </c>
      <c r="AM693">
        <v>544416</v>
      </c>
      <c r="AN693">
        <v>460774</v>
      </c>
      <c r="AO693">
        <v>692947</v>
      </c>
      <c r="AP693">
        <v>993733</v>
      </c>
      <c r="AQ693">
        <v>1051650</v>
      </c>
    </row>
    <row r="694" spans="1:43">
      <c r="A694">
        <v>693</v>
      </c>
      <c r="B694" t="s">
        <v>1427</v>
      </c>
      <c r="C694" t="s">
        <v>1428</v>
      </c>
      <c r="D694">
        <v>7.1633199999999997E-4</v>
      </c>
      <c r="E694">
        <v>10</v>
      </c>
      <c r="F694">
        <v>10</v>
      </c>
      <c r="G694">
        <v>0</v>
      </c>
      <c r="H694">
        <v>1122470</v>
      </c>
      <c r="I694">
        <v>985023</v>
      </c>
      <c r="J694">
        <v>964663</v>
      </c>
      <c r="K694">
        <v>1417980</v>
      </c>
      <c r="L694">
        <v>1299330</v>
      </c>
      <c r="M694">
        <v>1212530</v>
      </c>
      <c r="N694">
        <v>1154160</v>
      </c>
      <c r="O694">
        <v>1239690</v>
      </c>
      <c r="P694">
        <v>1201960</v>
      </c>
      <c r="Q694">
        <v>874921</v>
      </c>
      <c r="R694">
        <v>825506</v>
      </c>
      <c r="S694">
        <v>797544</v>
      </c>
      <c r="T694">
        <v>1274150</v>
      </c>
      <c r="U694">
        <v>1380360</v>
      </c>
      <c r="V694">
        <v>1322790</v>
      </c>
      <c r="W694">
        <v>739498</v>
      </c>
      <c r="X694">
        <v>761938</v>
      </c>
      <c r="Y694">
        <v>844270</v>
      </c>
      <c r="Z694">
        <v>1637240</v>
      </c>
      <c r="AA694">
        <v>1565570</v>
      </c>
      <c r="AB694">
        <v>1694670</v>
      </c>
      <c r="AC694">
        <v>1235510</v>
      </c>
      <c r="AD694">
        <v>1161400</v>
      </c>
      <c r="AE694">
        <v>1105430</v>
      </c>
      <c r="AF694">
        <v>1043880</v>
      </c>
      <c r="AG694">
        <v>1015680</v>
      </c>
      <c r="AH694">
        <v>1392510</v>
      </c>
      <c r="AI694">
        <v>975955</v>
      </c>
      <c r="AJ694">
        <v>1154310</v>
      </c>
      <c r="AK694">
        <v>1080620</v>
      </c>
      <c r="AL694">
        <v>1064400</v>
      </c>
      <c r="AM694">
        <v>1307930</v>
      </c>
      <c r="AN694">
        <v>982896</v>
      </c>
      <c r="AO694">
        <v>548583</v>
      </c>
      <c r="AP694">
        <v>839185</v>
      </c>
      <c r="AQ694">
        <v>944697</v>
      </c>
    </row>
    <row r="695" spans="1:43">
      <c r="A695">
        <v>694</v>
      </c>
      <c r="B695" t="s">
        <v>1429</v>
      </c>
      <c r="C695" t="s">
        <v>1430</v>
      </c>
      <c r="D695">
        <v>1.3392899999999999E-2</v>
      </c>
      <c r="E695">
        <v>1</v>
      </c>
      <c r="F695">
        <v>1</v>
      </c>
      <c r="G695">
        <v>0</v>
      </c>
      <c r="H695">
        <v>53641.599999999999</v>
      </c>
      <c r="I695">
        <v>37862.400000000001</v>
      </c>
      <c r="J695" t="s">
        <v>44</v>
      </c>
      <c r="K695">
        <v>64840.7</v>
      </c>
      <c r="L695" t="s">
        <v>44</v>
      </c>
      <c r="M695">
        <v>63482.9</v>
      </c>
      <c r="N695">
        <v>28200.400000000001</v>
      </c>
      <c r="O695">
        <v>47904.2</v>
      </c>
      <c r="P695" t="s">
        <v>44</v>
      </c>
      <c r="Q695" t="s">
        <v>44</v>
      </c>
      <c r="R695" t="s">
        <v>44</v>
      </c>
      <c r="S695">
        <v>7564.46</v>
      </c>
      <c r="T695">
        <v>71597.3</v>
      </c>
      <c r="U695">
        <v>104547</v>
      </c>
      <c r="V695">
        <v>93630.2</v>
      </c>
      <c r="W695" t="s">
        <v>44</v>
      </c>
      <c r="X695" t="s">
        <v>44</v>
      </c>
      <c r="Y695" t="s">
        <v>44</v>
      </c>
      <c r="Z695">
        <v>93964</v>
      </c>
      <c r="AA695">
        <v>94225.1</v>
      </c>
      <c r="AB695">
        <v>104272</v>
      </c>
      <c r="AC695">
        <v>74989.2</v>
      </c>
      <c r="AD695">
        <v>29564</v>
      </c>
      <c r="AE695" t="s">
        <v>44</v>
      </c>
      <c r="AF695" t="s">
        <v>44</v>
      </c>
      <c r="AG695" t="s">
        <v>44</v>
      </c>
      <c r="AH695" t="s">
        <v>44</v>
      </c>
      <c r="AI695">
        <v>22858.3</v>
      </c>
      <c r="AJ695">
        <v>53448.6</v>
      </c>
      <c r="AK695">
        <v>76657.399999999994</v>
      </c>
      <c r="AL695">
        <v>18894.5</v>
      </c>
      <c r="AM695">
        <v>38679</v>
      </c>
      <c r="AN695" t="s">
        <v>44</v>
      </c>
      <c r="AO695" t="s">
        <v>44</v>
      </c>
      <c r="AP695" t="s">
        <v>44</v>
      </c>
      <c r="AQ695">
        <v>19375.599999999999</v>
      </c>
    </row>
    <row r="696" spans="1:43">
      <c r="A696">
        <v>695</v>
      </c>
      <c r="B696" t="s">
        <v>1431</v>
      </c>
      <c r="C696" t="s">
        <v>1432</v>
      </c>
      <c r="D696">
        <v>2.19496E-2</v>
      </c>
      <c r="E696">
        <v>2</v>
      </c>
      <c r="F696">
        <v>2</v>
      </c>
      <c r="G696">
        <v>0</v>
      </c>
      <c r="H696">
        <v>174424</v>
      </c>
      <c r="I696">
        <v>50591.199999999997</v>
      </c>
      <c r="J696">
        <v>25702.9</v>
      </c>
      <c r="K696">
        <v>191106</v>
      </c>
      <c r="L696">
        <v>82766.3</v>
      </c>
      <c r="M696">
        <v>36849.4</v>
      </c>
      <c r="N696">
        <v>140155</v>
      </c>
      <c r="O696">
        <v>60616.1</v>
      </c>
      <c r="P696" t="s">
        <v>44</v>
      </c>
      <c r="Q696">
        <v>151603</v>
      </c>
      <c r="R696">
        <v>44907.199999999997</v>
      </c>
      <c r="S696" t="s">
        <v>44</v>
      </c>
      <c r="T696">
        <v>110653</v>
      </c>
      <c r="U696">
        <v>26279.8</v>
      </c>
      <c r="V696" t="s">
        <v>44</v>
      </c>
      <c r="W696">
        <v>125979</v>
      </c>
      <c r="X696">
        <v>30490.1</v>
      </c>
      <c r="Y696" t="s">
        <v>44</v>
      </c>
      <c r="Z696">
        <v>160568</v>
      </c>
      <c r="AA696">
        <v>40490.400000000001</v>
      </c>
      <c r="AB696">
        <v>19401.099999999999</v>
      </c>
      <c r="AC696">
        <v>178859</v>
      </c>
      <c r="AD696">
        <v>49081.7</v>
      </c>
      <c r="AE696" t="s">
        <v>44</v>
      </c>
      <c r="AF696">
        <v>92095.7</v>
      </c>
      <c r="AG696">
        <v>13556.4</v>
      </c>
      <c r="AH696" t="s">
        <v>44</v>
      </c>
      <c r="AI696">
        <v>100581</v>
      </c>
      <c r="AJ696">
        <v>19011.5</v>
      </c>
      <c r="AK696" t="s">
        <v>44</v>
      </c>
      <c r="AL696">
        <v>65536.7</v>
      </c>
      <c r="AM696">
        <v>7352.98</v>
      </c>
      <c r="AN696" t="s">
        <v>44</v>
      </c>
      <c r="AO696">
        <v>53455.5</v>
      </c>
      <c r="AP696">
        <v>22311.8</v>
      </c>
      <c r="AQ696" t="s">
        <v>44</v>
      </c>
    </row>
    <row r="697" spans="1:43">
      <c r="A697">
        <v>696</v>
      </c>
      <c r="B697" t="s">
        <v>1433</v>
      </c>
      <c r="C697" t="s">
        <v>1434</v>
      </c>
      <c r="D697">
        <v>7.1633199999999997E-4</v>
      </c>
      <c r="E697">
        <v>21</v>
      </c>
      <c r="F697">
        <v>21</v>
      </c>
      <c r="G697">
        <v>0</v>
      </c>
      <c r="H697">
        <v>963539</v>
      </c>
      <c r="I697">
        <v>889547</v>
      </c>
      <c r="J697">
        <v>862135</v>
      </c>
      <c r="K697">
        <v>1518260</v>
      </c>
      <c r="L697">
        <v>1508510</v>
      </c>
      <c r="M697">
        <v>1565850</v>
      </c>
      <c r="N697">
        <v>1747560</v>
      </c>
      <c r="O697">
        <v>1733870</v>
      </c>
      <c r="P697">
        <v>1569690</v>
      </c>
      <c r="Q697">
        <v>1305630</v>
      </c>
      <c r="R697">
        <v>1312520</v>
      </c>
      <c r="S697">
        <v>1372380</v>
      </c>
      <c r="T697">
        <v>1341850</v>
      </c>
      <c r="U697">
        <v>1525340</v>
      </c>
      <c r="V697">
        <v>1433510</v>
      </c>
      <c r="W697">
        <v>1196280</v>
      </c>
      <c r="X697">
        <v>1168900</v>
      </c>
      <c r="Y697">
        <v>1354090</v>
      </c>
      <c r="Z697">
        <v>2949620</v>
      </c>
      <c r="AA697">
        <v>2940890</v>
      </c>
      <c r="AB697">
        <v>2975230</v>
      </c>
      <c r="AC697">
        <v>2562390</v>
      </c>
      <c r="AD697">
        <v>2505410</v>
      </c>
      <c r="AE697">
        <v>2546770</v>
      </c>
      <c r="AF697">
        <v>2015870</v>
      </c>
      <c r="AG697">
        <v>2250480</v>
      </c>
      <c r="AH697">
        <v>2406540</v>
      </c>
      <c r="AI697">
        <v>2443000</v>
      </c>
      <c r="AJ697">
        <v>2346640</v>
      </c>
      <c r="AK697">
        <v>2354370</v>
      </c>
      <c r="AL697">
        <v>1450070</v>
      </c>
      <c r="AM697">
        <v>1770470</v>
      </c>
      <c r="AN697">
        <v>1447620</v>
      </c>
      <c r="AO697">
        <v>1218310</v>
      </c>
      <c r="AP697">
        <v>1543520</v>
      </c>
      <c r="AQ697">
        <v>1443040</v>
      </c>
    </row>
    <row r="698" spans="1:43">
      <c r="A698">
        <v>697</v>
      </c>
      <c r="B698" t="s">
        <v>1435</v>
      </c>
      <c r="C698" t="s">
        <v>1436</v>
      </c>
      <c r="D698">
        <v>7.1633199999999997E-4</v>
      </c>
      <c r="E698">
        <v>8</v>
      </c>
      <c r="F698">
        <v>8</v>
      </c>
      <c r="G698">
        <v>0</v>
      </c>
      <c r="H698">
        <v>973381</v>
      </c>
      <c r="I698">
        <v>904423</v>
      </c>
      <c r="J698">
        <v>965916</v>
      </c>
      <c r="K698">
        <v>938406</v>
      </c>
      <c r="L698">
        <v>892774</v>
      </c>
      <c r="M698">
        <v>1031100</v>
      </c>
      <c r="N698">
        <v>878050</v>
      </c>
      <c r="O698">
        <v>850555</v>
      </c>
      <c r="P698">
        <v>1043980</v>
      </c>
      <c r="Q698">
        <v>589684</v>
      </c>
      <c r="R698">
        <v>659768</v>
      </c>
      <c r="S698">
        <v>738840</v>
      </c>
      <c r="T698">
        <v>1001130</v>
      </c>
      <c r="U698">
        <v>1105930</v>
      </c>
      <c r="V698">
        <v>1203330</v>
      </c>
      <c r="W698">
        <v>550652</v>
      </c>
      <c r="X698">
        <v>627268</v>
      </c>
      <c r="Y698">
        <v>757884</v>
      </c>
      <c r="Z698">
        <v>836258</v>
      </c>
      <c r="AA698">
        <v>955782</v>
      </c>
      <c r="AB698">
        <v>1046390</v>
      </c>
      <c r="AC698">
        <v>763168</v>
      </c>
      <c r="AD698">
        <v>754432</v>
      </c>
      <c r="AE698">
        <v>893899</v>
      </c>
      <c r="AF698">
        <v>630186</v>
      </c>
      <c r="AG698">
        <v>616934</v>
      </c>
      <c r="AH698">
        <v>882318</v>
      </c>
      <c r="AI698">
        <v>549624</v>
      </c>
      <c r="AJ698">
        <v>654686</v>
      </c>
      <c r="AK698">
        <v>665477</v>
      </c>
      <c r="AL698">
        <v>557952</v>
      </c>
      <c r="AM698">
        <v>763919</v>
      </c>
      <c r="AN698">
        <v>694944</v>
      </c>
      <c r="AO698">
        <v>406458</v>
      </c>
      <c r="AP698">
        <v>613724</v>
      </c>
      <c r="AQ698">
        <v>627503</v>
      </c>
    </row>
    <row r="699" spans="1:43">
      <c r="A699">
        <v>698</v>
      </c>
      <c r="B699" t="s">
        <v>1437</v>
      </c>
      <c r="C699" t="s">
        <v>1438</v>
      </c>
      <c r="D699">
        <v>1.2924100000000001E-2</v>
      </c>
      <c r="E699">
        <v>1</v>
      </c>
      <c r="F699">
        <v>1</v>
      </c>
      <c r="G699">
        <v>0</v>
      </c>
      <c r="H699">
        <v>58605.599999999999</v>
      </c>
      <c r="I699">
        <v>56758.7</v>
      </c>
      <c r="J699">
        <v>70690.100000000006</v>
      </c>
      <c r="K699">
        <v>63116.3</v>
      </c>
      <c r="L699">
        <v>64410</v>
      </c>
      <c r="M699">
        <v>71573.3</v>
      </c>
      <c r="N699">
        <v>79202.100000000006</v>
      </c>
      <c r="O699">
        <v>102858</v>
      </c>
      <c r="P699">
        <v>103021</v>
      </c>
      <c r="Q699">
        <v>52501.599999999999</v>
      </c>
      <c r="R699">
        <v>62367.4</v>
      </c>
      <c r="S699">
        <v>67487.199999999997</v>
      </c>
      <c r="T699">
        <v>68389.7</v>
      </c>
      <c r="U699">
        <v>92200.8</v>
      </c>
      <c r="V699">
        <v>114385</v>
      </c>
      <c r="W699">
        <v>58749.7</v>
      </c>
      <c r="X699">
        <v>57385.1</v>
      </c>
      <c r="Y699">
        <v>64831.8</v>
      </c>
      <c r="Z699">
        <v>70078.899999999994</v>
      </c>
      <c r="AA699">
        <v>80797.399999999994</v>
      </c>
      <c r="AB699">
        <v>100351</v>
      </c>
      <c r="AC699">
        <v>80349.899999999994</v>
      </c>
      <c r="AD699">
        <v>78769.7</v>
      </c>
      <c r="AE699">
        <v>100064</v>
      </c>
      <c r="AF699">
        <v>73384.800000000003</v>
      </c>
      <c r="AG699">
        <v>94558.2</v>
      </c>
      <c r="AH699">
        <v>97068.7</v>
      </c>
      <c r="AI699">
        <v>54079.7</v>
      </c>
      <c r="AJ699">
        <v>66650.5</v>
      </c>
      <c r="AK699" t="s">
        <v>44</v>
      </c>
      <c r="AL699">
        <v>62117.3</v>
      </c>
      <c r="AM699">
        <v>102700</v>
      </c>
      <c r="AN699">
        <v>66524.800000000003</v>
      </c>
      <c r="AO699">
        <v>28736.3</v>
      </c>
      <c r="AP699" t="s">
        <v>44</v>
      </c>
      <c r="AQ699">
        <v>40313.699999999997</v>
      </c>
    </row>
    <row r="700" spans="1:43">
      <c r="A700">
        <v>699</v>
      </c>
      <c r="B700" t="s">
        <v>1439</v>
      </c>
      <c r="C700" t="s">
        <v>1440</v>
      </c>
      <c r="D700">
        <v>7.1633199999999997E-4</v>
      </c>
      <c r="E700">
        <v>9</v>
      </c>
      <c r="F700">
        <v>9</v>
      </c>
      <c r="G700">
        <v>0</v>
      </c>
      <c r="H700">
        <v>1007020</v>
      </c>
      <c r="I700">
        <v>909869</v>
      </c>
      <c r="J700">
        <v>996002</v>
      </c>
      <c r="K700">
        <v>1044090</v>
      </c>
      <c r="L700">
        <v>955197</v>
      </c>
      <c r="M700">
        <v>1078230</v>
      </c>
      <c r="N700">
        <v>1023360</v>
      </c>
      <c r="O700">
        <v>1065730</v>
      </c>
      <c r="P700">
        <v>1177710</v>
      </c>
      <c r="Q700">
        <v>970430</v>
      </c>
      <c r="R700">
        <v>876311</v>
      </c>
      <c r="S700">
        <v>951387</v>
      </c>
      <c r="T700">
        <v>1059560</v>
      </c>
      <c r="U700">
        <v>1137000</v>
      </c>
      <c r="V700">
        <v>1239170</v>
      </c>
      <c r="W700">
        <v>834648</v>
      </c>
      <c r="X700">
        <v>832233</v>
      </c>
      <c r="Y700">
        <v>967130</v>
      </c>
      <c r="Z700">
        <v>1077390</v>
      </c>
      <c r="AA700">
        <v>1004020</v>
      </c>
      <c r="AB700">
        <v>1218950</v>
      </c>
      <c r="AC700">
        <v>951794</v>
      </c>
      <c r="AD700">
        <v>830639</v>
      </c>
      <c r="AE700">
        <v>976925</v>
      </c>
      <c r="AF700">
        <v>830463</v>
      </c>
      <c r="AG700">
        <v>870636</v>
      </c>
      <c r="AH700">
        <v>1015540</v>
      </c>
      <c r="AI700">
        <v>804412</v>
      </c>
      <c r="AJ700">
        <v>884571</v>
      </c>
      <c r="AK700">
        <v>906570</v>
      </c>
      <c r="AL700">
        <v>864066</v>
      </c>
      <c r="AM700">
        <v>1153110</v>
      </c>
      <c r="AN700">
        <v>864186</v>
      </c>
      <c r="AO700">
        <v>657485</v>
      </c>
      <c r="AP700">
        <v>849102</v>
      </c>
      <c r="AQ700">
        <v>887205</v>
      </c>
    </row>
    <row r="701" spans="1:43">
      <c r="A701">
        <v>700</v>
      </c>
      <c r="B701" t="s">
        <v>1441</v>
      </c>
      <c r="C701" t="s">
        <v>1442</v>
      </c>
      <c r="D701">
        <v>7.1633199999999997E-4</v>
      </c>
      <c r="E701">
        <v>11</v>
      </c>
      <c r="F701">
        <v>11</v>
      </c>
      <c r="G701">
        <v>0</v>
      </c>
      <c r="H701">
        <v>3292500</v>
      </c>
      <c r="I701">
        <v>2902210</v>
      </c>
      <c r="J701">
        <v>2518640</v>
      </c>
      <c r="K701">
        <v>5835730</v>
      </c>
      <c r="L701">
        <v>5695880</v>
      </c>
      <c r="M701">
        <v>6466310</v>
      </c>
      <c r="N701">
        <v>7853350</v>
      </c>
      <c r="O701">
        <v>7629560</v>
      </c>
      <c r="P701">
        <v>6178250</v>
      </c>
      <c r="Q701">
        <v>5606150</v>
      </c>
      <c r="R701">
        <v>6100450</v>
      </c>
      <c r="S701">
        <v>6718500</v>
      </c>
      <c r="T701">
        <v>4168250</v>
      </c>
      <c r="U701">
        <v>4574470</v>
      </c>
      <c r="V701">
        <v>5320890</v>
      </c>
      <c r="W701">
        <v>4179020</v>
      </c>
      <c r="X701">
        <v>3965230</v>
      </c>
      <c r="Y701">
        <v>4042600</v>
      </c>
      <c r="Z701">
        <v>10130400</v>
      </c>
      <c r="AA701">
        <v>10047200</v>
      </c>
      <c r="AB701">
        <v>11006100</v>
      </c>
      <c r="AC701">
        <v>8992420</v>
      </c>
      <c r="AD701">
        <v>8173520</v>
      </c>
      <c r="AE701">
        <v>7904640</v>
      </c>
      <c r="AF701">
        <v>5446270</v>
      </c>
      <c r="AG701">
        <v>4484920</v>
      </c>
      <c r="AH701">
        <v>1651150</v>
      </c>
      <c r="AI701">
        <v>7535790</v>
      </c>
      <c r="AJ701">
        <v>7507570</v>
      </c>
      <c r="AK701">
        <v>8566560</v>
      </c>
      <c r="AL701">
        <v>4386570</v>
      </c>
      <c r="AM701">
        <v>5498340</v>
      </c>
      <c r="AN701">
        <v>4535080</v>
      </c>
      <c r="AO701">
        <v>3929670</v>
      </c>
      <c r="AP701">
        <v>5856310</v>
      </c>
      <c r="AQ701">
        <v>5913560</v>
      </c>
    </row>
    <row r="702" spans="1:43">
      <c r="A702">
        <v>701</v>
      </c>
      <c r="B702" t="s">
        <v>1443</v>
      </c>
      <c r="C702" t="s">
        <v>1444</v>
      </c>
      <c r="D702">
        <v>7.1633199999999997E-4</v>
      </c>
      <c r="E702">
        <v>4</v>
      </c>
      <c r="F702">
        <v>4</v>
      </c>
      <c r="G702">
        <v>0</v>
      </c>
      <c r="H702">
        <v>129485</v>
      </c>
      <c r="I702">
        <v>105240</v>
      </c>
      <c r="J702">
        <v>102260</v>
      </c>
      <c r="K702">
        <v>232639</v>
      </c>
      <c r="L702">
        <v>211930</v>
      </c>
      <c r="M702">
        <v>251481</v>
      </c>
      <c r="N702">
        <v>285222</v>
      </c>
      <c r="O702">
        <v>292786</v>
      </c>
      <c r="P702">
        <v>228954</v>
      </c>
      <c r="Q702">
        <v>224211</v>
      </c>
      <c r="R702">
        <v>244787</v>
      </c>
      <c r="S702">
        <v>267308</v>
      </c>
      <c r="T702">
        <v>179183</v>
      </c>
      <c r="U702">
        <v>192034</v>
      </c>
      <c r="V702">
        <v>200860</v>
      </c>
      <c r="W702">
        <v>155551</v>
      </c>
      <c r="X702">
        <v>163246</v>
      </c>
      <c r="Y702">
        <v>187749</v>
      </c>
      <c r="Z702">
        <v>460205</v>
      </c>
      <c r="AA702">
        <v>452484</v>
      </c>
      <c r="AB702">
        <v>528951</v>
      </c>
      <c r="AC702">
        <v>374102</v>
      </c>
      <c r="AD702">
        <v>343702</v>
      </c>
      <c r="AE702">
        <v>347236</v>
      </c>
      <c r="AF702">
        <v>303492</v>
      </c>
      <c r="AG702">
        <v>299736</v>
      </c>
      <c r="AH702">
        <v>341939</v>
      </c>
      <c r="AI702">
        <v>370434</v>
      </c>
      <c r="AJ702">
        <v>339453</v>
      </c>
      <c r="AK702">
        <v>379253</v>
      </c>
      <c r="AL702">
        <v>130943</v>
      </c>
      <c r="AM702">
        <v>225695</v>
      </c>
      <c r="AN702">
        <v>135845</v>
      </c>
      <c r="AO702">
        <v>156397</v>
      </c>
      <c r="AP702">
        <v>225158</v>
      </c>
      <c r="AQ702">
        <v>219392</v>
      </c>
    </row>
    <row r="703" spans="1:43">
      <c r="A703">
        <v>702</v>
      </c>
      <c r="B703" t="s">
        <v>1445</v>
      </c>
      <c r="C703" t="s">
        <v>1446</v>
      </c>
      <c r="D703">
        <v>9.3632999999999997E-4</v>
      </c>
      <c r="E703">
        <v>6</v>
      </c>
      <c r="F703">
        <v>6</v>
      </c>
      <c r="G703">
        <v>0</v>
      </c>
      <c r="H703">
        <v>1379140</v>
      </c>
      <c r="I703">
        <v>1158690</v>
      </c>
      <c r="J703">
        <v>1222500</v>
      </c>
      <c r="K703">
        <v>2083600</v>
      </c>
      <c r="L703">
        <v>1677010</v>
      </c>
      <c r="M703">
        <v>2117620</v>
      </c>
      <c r="N703">
        <v>1334500</v>
      </c>
      <c r="O703">
        <v>1258520</v>
      </c>
      <c r="P703">
        <v>1329750</v>
      </c>
      <c r="Q703">
        <v>1188710</v>
      </c>
      <c r="R703">
        <v>1092190</v>
      </c>
      <c r="S703">
        <v>1351220</v>
      </c>
      <c r="T703">
        <v>1427020</v>
      </c>
      <c r="U703">
        <v>1517900</v>
      </c>
      <c r="V703">
        <v>1723270</v>
      </c>
      <c r="W703">
        <v>960744</v>
      </c>
      <c r="X703">
        <v>1102690</v>
      </c>
      <c r="Y703">
        <v>1105780</v>
      </c>
      <c r="Z703">
        <v>1886730</v>
      </c>
      <c r="AA703">
        <v>1755680</v>
      </c>
      <c r="AB703">
        <v>2088550</v>
      </c>
      <c r="AC703">
        <v>1365380</v>
      </c>
      <c r="AD703">
        <v>1244300</v>
      </c>
      <c r="AE703">
        <v>1292390</v>
      </c>
      <c r="AF703">
        <v>1066570</v>
      </c>
      <c r="AG703">
        <v>968398</v>
      </c>
      <c r="AH703">
        <v>1094720</v>
      </c>
      <c r="AI703">
        <v>1245950</v>
      </c>
      <c r="AJ703">
        <v>1226550</v>
      </c>
      <c r="AK703">
        <v>1456830</v>
      </c>
      <c r="AL703">
        <v>1060580</v>
      </c>
      <c r="AM703">
        <v>1615690</v>
      </c>
      <c r="AN703">
        <v>1217400</v>
      </c>
      <c r="AO703">
        <v>869300</v>
      </c>
      <c r="AP703">
        <v>1297850</v>
      </c>
      <c r="AQ703">
        <v>1312740</v>
      </c>
    </row>
    <row r="704" spans="1:43">
      <c r="A704">
        <v>703</v>
      </c>
      <c r="B704" t="s">
        <v>1447</v>
      </c>
      <c r="C704" t="s">
        <v>1448</v>
      </c>
      <c r="D704">
        <v>3.28707E-3</v>
      </c>
      <c r="E704">
        <v>1</v>
      </c>
      <c r="F704">
        <v>1</v>
      </c>
      <c r="G704">
        <v>0</v>
      </c>
      <c r="H704">
        <v>128169</v>
      </c>
      <c r="I704">
        <v>86667.1</v>
      </c>
      <c r="J704">
        <v>101308</v>
      </c>
      <c r="K704">
        <v>141200</v>
      </c>
      <c r="L704">
        <v>125365</v>
      </c>
      <c r="M704">
        <v>123102</v>
      </c>
      <c r="N704">
        <v>133449</v>
      </c>
      <c r="O704">
        <v>138335</v>
      </c>
      <c r="P704">
        <v>132389</v>
      </c>
      <c r="Q704">
        <v>132333</v>
      </c>
      <c r="R704">
        <v>135785</v>
      </c>
      <c r="S704">
        <v>111238</v>
      </c>
      <c r="T704">
        <v>113499</v>
      </c>
      <c r="U704">
        <v>131693</v>
      </c>
      <c r="V704">
        <v>109714</v>
      </c>
      <c r="W704">
        <v>135863</v>
      </c>
      <c r="X704">
        <v>119641</v>
      </c>
      <c r="Y704">
        <v>114762</v>
      </c>
      <c r="Z704">
        <v>142061</v>
      </c>
      <c r="AA704">
        <v>126744</v>
      </c>
      <c r="AB704">
        <v>109229</v>
      </c>
      <c r="AC704">
        <v>133530</v>
      </c>
      <c r="AD704">
        <v>118487</v>
      </c>
      <c r="AE704">
        <v>109285</v>
      </c>
      <c r="AF704">
        <v>102599</v>
      </c>
      <c r="AG704">
        <v>141977</v>
      </c>
      <c r="AH704">
        <v>118876</v>
      </c>
      <c r="AI704">
        <v>129917</v>
      </c>
      <c r="AJ704">
        <v>108485</v>
      </c>
      <c r="AK704">
        <v>83106.7</v>
      </c>
      <c r="AL704">
        <v>111273</v>
      </c>
      <c r="AM704">
        <v>148010</v>
      </c>
      <c r="AN704">
        <v>89378.2</v>
      </c>
      <c r="AO704">
        <v>96184.2</v>
      </c>
      <c r="AP704">
        <v>138227</v>
      </c>
      <c r="AQ704">
        <v>109338</v>
      </c>
    </row>
    <row r="705" spans="1:43">
      <c r="A705">
        <v>704</v>
      </c>
      <c r="B705" t="s">
        <v>1449</v>
      </c>
      <c r="C705" t="s">
        <v>1450</v>
      </c>
      <c r="D705">
        <v>7.1633199999999997E-4</v>
      </c>
      <c r="E705">
        <v>9</v>
      </c>
      <c r="F705">
        <v>9</v>
      </c>
      <c r="G705">
        <v>0</v>
      </c>
      <c r="H705">
        <v>1941690</v>
      </c>
      <c r="I705">
        <v>1703380</v>
      </c>
      <c r="J705">
        <v>1748130</v>
      </c>
      <c r="K705">
        <v>2603300</v>
      </c>
      <c r="L705">
        <v>2220980</v>
      </c>
      <c r="M705">
        <v>2372320</v>
      </c>
      <c r="N705">
        <v>2299910</v>
      </c>
      <c r="O705">
        <v>2146290</v>
      </c>
      <c r="P705">
        <v>1739660</v>
      </c>
      <c r="Q705">
        <v>1645900</v>
      </c>
      <c r="R705">
        <v>1629580</v>
      </c>
      <c r="S705">
        <v>1379810</v>
      </c>
      <c r="T705">
        <v>2376730</v>
      </c>
      <c r="U705">
        <v>2612300</v>
      </c>
      <c r="V705">
        <v>2213660</v>
      </c>
      <c r="W705">
        <v>1597710</v>
      </c>
      <c r="X705">
        <v>1627390</v>
      </c>
      <c r="Y705">
        <v>1378900</v>
      </c>
      <c r="Z705">
        <v>3207750</v>
      </c>
      <c r="AA705">
        <v>3379570</v>
      </c>
      <c r="AB705">
        <v>3337910</v>
      </c>
      <c r="AC705">
        <v>2334230</v>
      </c>
      <c r="AD705">
        <v>2056420</v>
      </c>
      <c r="AE705">
        <v>1946890</v>
      </c>
      <c r="AF705">
        <v>2137370</v>
      </c>
      <c r="AG705">
        <v>2268130</v>
      </c>
      <c r="AH705">
        <v>2069180</v>
      </c>
      <c r="AI705">
        <v>2202420</v>
      </c>
      <c r="AJ705">
        <v>2169380</v>
      </c>
      <c r="AK705">
        <v>2162330</v>
      </c>
      <c r="AL705">
        <v>2368080</v>
      </c>
      <c r="AM705">
        <v>3174180</v>
      </c>
      <c r="AN705">
        <v>2080830</v>
      </c>
      <c r="AO705">
        <v>1397620</v>
      </c>
      <c r="AP705">
        <v>1798610</v>
      </c>
      <c r="AQ705">
        <v>1708310</v>
      </c>
    </row>
    <row r="706" spans="1:43">
      <c r="A706">
        <v>705</v>
      </c>
      <c r="B706" t="s">
        <v>1451</v>
      </c>
      <c r="C706" t="s">
        <v>1452</v>
      </c>
      <c r="D706">
        <v>7.1633199999999997E-4</v>
      </c>
      <c r="E706">
        <v>5</v>
      </c>
      <c r="F706">
        <v>5</v>
      </c>
      <c r="G706">
        <v>0</v>
      </c>
      <c r="H706">
        <v>1213020</v>
      </c>
      <c r="I706">
        <v>1195470</v>
      </c>
      <c r="J706">
        <v>1515430</v>
      </c>
      <c r="K706">
        <v>1321770</v>
      </c>
      <c r="L706">
        <v>1143070</v>
      </c>
      <c r="M706">
        <v>1401880</v>
      </c>
      <c r="N706">
        <v>1137240</v>
      </c>
      <c r="O706">
        <v>1575230</v>
      </c>
      <c r="P706">
        <v>1378560</v>
      </c>
      <c r="Q706">
        <v>910312</v>
      </c>
      <c r="R706">
        <v>917153</v>
      </c>
      <c r="S706">
        <v>950665</v>
      </c>
      <c r="T706">
        <v>1163150</v>
      </c>
      <c r="U706">
        <v>1292360</v>
      </c>
      <c r="V706">
        <v>1105240</v>
      </c>
      <c r="W706">
        <v>424974</v>
      </c>
      <c r="X706">
        <v>607843</v>
      </c>
      <c r="Y706">
        <v>568365</v>
      </c>
      <c r="Z706">
        <v>2032920</v>
      </c>
      <c r="AA706">
        <v>1689370</v>
      </c>
      <c r="AB706">
        <v>2355310</v>
      </c>
      <c r="AC706">
        <v>912072</v>
      </c>
      <c r="AD706">
        <v>1028440</v>
      </c>
      <c r="AE706">
        <v>1177620</v>
      </c>
      <c r="AF706">
        <v>889688</v>
      </c>
      <c r="AG706">
        <v>686727</v>
      </c>
      <c r="AH706">
        <v>1208010</v>
      </c>
      <c r="AI706">
        <v>652508</v>
      </c>
      <c r="AJ706">
        <v>796717</v>
      </c>
      <c r="AK706">
        <v>870018</v>
      </c>
      <c r="AL706">
        <v>796700</v>
      </c>
      <c r="AM706">
        <v>1141860</v>
      </c>
      <c r="AN706">
        <v>730318</v>
      </c>
      <c r="AO706">
        <v>361923</v>
      </c>
      <c r="AP706">
        <v>579435</v>
      </c>
      <c r="AQ706">
        <v>546953</v>
      </c>
    </row>
    <row r="707" spans="1:43">
      <c r="A707">
        <v>706</v>
      </c>
      <c r="B707" t="s">
        <v>1453</v>
      </c>
      <c r="C707" t="s">
        <v>1454</v>
      </c>
      <c r="D707">
        <v>3.2862200000000001E-2</v>
      </c>
      <c r="E707">
        <v>1</v>
      </c>
      <c r="F707">
        <v>1</v>
      </c>
      <c r="G707">
        <v>0</v>
      </c>
      <c r="H707">
        <v>460753</v>
      </c>
      <c r="I707">
        <v>390014</v>
      </c>
      <c r="J707">
        <v>448729</v>
      </c>
      <c r="K707">
        <v>505125</v>
      </c>
      <c r="L707">
        <v>359319</v>
      </c>
      <c r="M707">
        <v>320364</v>
      </c>
      <c r="N707">
        <v>366390</v>
      </c>
      <c r="O707">
        <v>420368</v>
      </c>
      <c r="P707">
        <v>437266</v>
      </c>
      <c r="Q707">
        <v>464696</v>
      </c>
      <c r="R707">
        <v>564309</v>
      </c>
      <c r="S707">
        <v>417991</v>
      </c>
      <c r="T707">
        <v>461396</v>
      </c>
      <c r="U707">
        <v>595276</v>
      </c>
      <c r="V707">
        <v>457194</v>
      </c>
      <c r="W707">
        <v>312661</v>
      </c>
      <c r="X707">
        <v>361627</v>
      </c>
      <c r="Y707">
        <v>349358</v>
      </c>
      <c r="Z707">
        <v>416752</v>
      </c>
      <c r="AA707">
        <v>442847</v>
      </c>
      <c r="AB707">
        <v>443150</v>
      </c>
      <c r="AC707">
        <v>428518</v>
      </c>
      <c r="AD707">
        <v>445237</v>
      </c>
      <c r="AE707">
        <v>429723</v>
      </c>
      <c r="AF707">
        <v>461052</v>
      </c>
      <c r="AG707">
        <v>599872</v>
      </c>
      <c r="AH707">
        <v>840009</v>
      </c>
      <c r="AI707">
        <v>351375</v>
      </c>
      <c r="AJ707">
        <v>352949</v>
      </c>
      <c r="AK707">
        <v>350463</v>
      </c>
      <c r="AL707">
        <v>291924</v>
      </c>
      <c r="AM707">
        <v>432492</v>
      </c>
      <c r="AN707">
        <v>317556</v>
      </c>
      <c r="AO707">
        <v>194499</v>
      </c>
      <c r="AP707">
        <v>292037</v>
      </c>
      <c r="AQ707">
        <v>285039</v>
      </c>
    </row>
    <row r="708" spans="1:43">
      <c r="A708">
        <v>707</v>
      </c>
      <c r="B708" t="s">
        <v>1455</v>
      </c>
      <c r="C708" t="s">
        <v>1456</v>
      </c>
      <c r="D708">
        <v>7.1633199999999997E-4</v>
      </c>
      <c r="E708">
        <v>5</v>
      </c>
      <c r="F708">
        <v>5</v>
      </c>
      <c r="G708">
        <v>0</v>
      </c>
      <c r="H708">
        <v>381216</v>
      </c>
      <c r="I708">
        <v>393708</v>
      </c>
      <c r="J708">
        <v>379883</v>
      </c>
      <c r="K708">
        <v>479823</v>
      </c>
      <c r="L708">
        <v>396429</v>
      </c>
      <c r="M708">
        <v>475160</v>
      </c>
      <c r="N708">
        <v>358382</v>
      </c>
      <c r="O708">
        <v>366866</v>
      </c>
      <c r="P708">
        <v>349453</v>
      </c>
      <c r="Q708">
        <v>272425</v>
      </c>
      <c r="R708">
        <v>289259</v>
      </c>
      <c r="S708">
        <v>281200</v>
      </c>
      <c r="T708">
        <v>358730</v>
      </c>
      <c r="U708">
        <v>404360</v>
      </c>
      <c r="V708">
        <v>371969</v>
      </c>
      <c r="W708">
        <v>275994</v>
      </c>
      <c r="X708">
        <v>293732</v>
      </c>
      <c r="Y708">
        <v>312923</v>
      </c>
      <c r="Z708">
        <v>442899</v>
      </c>
      <c r="AA708">
        <v>388443</v>
      </c>
      <c r="AB708">
        <v>474883</v>
      </c>
      <c r="AC708">
        <v>412195</v>
      </c>
      <c r="AD708">
        <v>382733</v>
      </c>
      <c r="AE708">
        <v>457929</v>
      </c>
      <c r="AF708">
        <v>302324</v>
      </c>
      <c r="AG708">
        <v>347812</v>
      </c>
      <c r="AH708">
        <v>311787</v>
      </c>
      <c r="AI708">
        <v>326543</v>
      </c>
      <c r="AJ708">
        <v>252146</v>
      </c>
      <c r="AK708">
        <v>355706</v>
      </c>
      <c r="AL708">
        <v>314983</v>
      </c>
      <c r="AM708">
        <v>370175</v>
      </c>
      <c r="AN708">
        <v>313337</v>
      </c>
      <c r="AO708">
        <v>253526</v>
      </c>
      <c r="AP708">
        <v>306214</v>
      </c>
      <c r="AQ708">
        <v>334894</v>
      </c>
    </row>
    <row r="709" spans="1:43">
      <c r="A709">
        <v>708</v>
      </c>
      <c r="B709" t="s">
        <v>1457</v>
      </c>
      <c r="C709" t="s">
        <v>1458</v>
      </c>
      <c r="D709">
        <v>7.1633199999999997E-4</v>
      </c>
      <c r="E709">
        <v>11</v>
      </c>
      <c r="F709">
        <v>6</v>
      </c>
      <c r="G709">
        <v>5</v>
      </c>
      <c r="H709">
        <v>4500390</v>
      </c>
      <c r="I709">
        <v>3905270</v>
      </c>
      <c r="J709">
        <v>3680120</v>
      </c>
      <c r="K709">
        <v>6997430</v>
      </c>
      <c r="L709">
        <v>6503690</v>
      </c>
      <c r="M709">
        <v>6791130</v>
      </c>
      <c r="N709">
        <v>7156830</v>
      </c>
      <c r="O709">
        <v>6050550</v>
      </c>
      <c r="P709">
        <v>5404340</v>
      </c>
      <c r="Q709">
        <v>6430910</v>
      </c>
      <c r="R709">
        <v>5983180</v>
      </c>
      <c r="S709">
        <v>5980540</v>
      </c>
      <c r="T709">
        <v>4541460</v>
      </c>
      <c r="U709">
        <v>4219310</v>
      </c>
      <c r="V709">
        <v>4120940</v>
      </c>
      <c r="W709">
        <v>4026800</v>
      </c>
      <c r="X709">
        <v>3407970</v>
      </c>
      <c r="Y709">
        <v>3303810</v>
      </c>
      <c r="Z709">
        <v>7594330</v>
      </c>
      <c r="AA709">
        <v>7549590</v>
      </c>
      <c r="AB709">
        <v>7971390</v>
      </c>
      <c r="AC709">
        <v>6066770</v>
      </c>
      <c r="AD709">
        <v>5171520</v>
      </c>
      <c r="AE709">
        <v>3863120</v>
      </c>
      <c r="AF709">
        <v>3735230</v>
      </c>
      <c r="AG709">
        <v>2906600</v>
      </c>
      <c r="AH709">
        <v>3561120</v>
      </c>
      <c r="AI709">
        <v>5416420</v>
      </c>
      <c r="AJ709">
        <v>5312400</v>
      </c>
      <c r="AK709">
        <v>4570960</v>
      </c>
      <c r="AL709">
        <v>4293690</v>
      </c>
      <c r="AM709">
        <v>4945330</v>
      </c>
      <c r="AN709">
        <v>3616760</v>
      </c>
      <c r="AO709">
        <v>4343820</v>
      </c>
      <c r="AP709">
        <v>4894030</v>
      </c>
      <c r="AQ709">
        <v>4993050</v>
      </c>
    </row>
    <row r="710" spans="1:43">
      <c r="A710">
        <v>709</v>
      </c>
      <c r="B710" t="s">
        <v>1459</v>
      </c>
      <c r="C710" t="s">
        <v>1460</v>
      </c>
      <c r="D710">
        <v>7.1633199999999997E-4</v>
      </c>
      <c r="E710">
        <v>6</v>
      </c>
      <c r="F710">
        <v>6</v>
      </c>
      <c r="G710">
        <v>0</v>
      </c>
      <c r="H710">
        <v>131236</v>
      </c>
      <c r="I710">
        <v>148490</v>
      </c>
      <c r="J710">
        <v>183938</v>
      </c>
      <c r="K710">
        <v>240313</v>
      </c>
      <c r="L710">
        <v>213562</v>
      </c>
      <c r="M710">
        <v>194978</v>
      </c>
      <c r="N710">
        <v>212182</v>
      </c>
      <c r="O710">
        <v>218665</v>
      </c>
      <c r="P710">
        <v>206495</v>
      </c>
      <c r="Q710">
        <v>164566</v>
      </c>
      <c r="R710">
        <v>105880</v>
      </c>
      <c r="S710">
        <v>168601</v>
      </c>
      <c r="T710">
        <v>251923</v>
      </c>
      <c r="U710">
        <v>243116</v>
      </c>
      <c r="V710">
        <v>296749</v>
      </c>
      <c r="W710">
        <v>71411.899999999994</v>
      </c>
      <c r="X710">
        <v>83595.199999999997</v>
      </c>
      <c r="Y710">
        <v>105662</v>
      </c>
      <c r="Z710">
        <v>282300</v>
      </c>
      <c r="AA710">
        <v>259270</v>
      </c>
      <c r="AB710">
        <v>225407</v>
      </c>
      <c r="AC710">
        <v>251353</v>
      </c>
      <c r="AD710">
        <v>271647</v>
      </c>
      <c r="AE710">
        <v>284907</v>
      </c>
      <c r="AF710">
        <v>127171</v>
      </c>
      <c r="AG710">
        <v>141137</v>
      </c>
      <c r="AH710">
        <v>179512</v>
      </c>
      <c r="AI710">
        <v>103214</v>
      </c>
      <c r="AJ710">
        <v>130369</v>
      </c>
      <c r="AK710">
        <v>147095</v>
      </c>
      <c r="AL710">
        <v>201063</v>
      </c>
      <c r="AM710">
        <v>259450</v>
      </c>
      <c r="AN710">
        <v>204490</v>
      </c>
      <c r="AO710">
        <v>67792.3</v>
      </c>
      <c r="AP710">
        <v>128109</v>
      </c>
      <c r="AQ710">
        <v>100425</v>
      </c>
    </row>
    <row r="711" spans="1:43">
      <c r="A711">
        <v>710</v>
      </c>
      <c r="B711" t="s">
        <v>1461</v>
      </c>
      <c r="C711" t="s">
        <v>1462</v>
      </c>
      <c r="D711">
        <v>1.9701300000000001E-2</v>
      </c>
      <c r="E711">
        <v>1</v>
      </c>
      <c r="F711">
        <v>1</v>
      </c>
      <c r="G711">
        <v>0</v>
      </c>
      <c r="H711">
        <v>76193.8</v>
      </c>
      <c r="I711" t="s">
        <v>44</v>
      </c>
      <c r="J711" t="s">
        <v>44</v>
      </c>
      <c r="K711">
        <v>126712</v>
      </c>
      <c r="L711">
        <v>72540.5</v>
      </c>
      <c r="M711">
        <v>87826.8</v>
      </c>
      <c r="N711">
        <v>113050</v>
      </c>
      <c r="O711">
        <v>81907.600000000006</v>
      </c>
      <c r="P711">
        <v>95272.1</v>
      </c>
      <c r="Q711">
        <v>19350.900000000001</v>
      </c>
      <c r="R711" t="s">
        <v>44</v>
      </c>
      <c r="S711">
        <v>50782.6</v>
      </c>
      <c r="T711">
        <v>56733.5</v>
      </c>
      <c r="U711">
        <v>59314.6</v>
      </c>
      <c r="V711">
        <v>59970.8</v>
      </c>
      <c r="W711" t="s">
        <v>44</v>
      </c>
      <c r="X711" t="s">
        <v>44</v>
      </c>
      <c r="Y711" t="s">
        <v>44</v>
      </c>
      <c r="Z711">
        <v>92994.1</v>
      </c>
      <c r="AA711">
        <v>34585</v>
      </c>
      <c r="AB711">
        <v>144245</v>
      </c>
      <c r="AC711">
        <v>50351.3</v>
      </c>
      <c r="AD711" t="s">
        <v>44</v>
      </c>
      <c r="AE711">
        <v>33766</v>
      </c>
      <c r="AF711" t="s">
        <v>44</v>
      </c>
      <c r="AG711" t="s">
        <v>44</v>
      </c>
      <c r="AH711" t="s">
        <v>44</v>
      </c>
      <c r="AI711" t="s">
        <v>44</v>
      </c>
      <c r="AJ711">
        <v>6890.42</v>
      </c>
      <c r="AK711" t="s">
        <v>44</v>
      </c>
      <c r="AL711">
        <v>64437.3</v>
      </c>
      <c r="AM711">
        <v>232179</v>
      </c>
      <c r="AN711">
        <v>124068</v>
      </c>
      <c r="AO711">
        <v>7554.35</v>
      </c>
      <c r="AP711" t="s">
        <v>44</v>
      </c>
      <c r="AQ711" t="s">
        <v>44</v>
      </c>
    </row>
    <row r="712" spans="1:43">
      <c r="A712">
        <v>711</v>
      </c>
      <c r="B712" t="s">
        <v>1463</v>
      </c>
      <c r="C712" t="s">
        <v>1464</v>
      </c>
      <c r="D712">
        <v>1.6444799999999999E-2</v>
      </c>
      <c r="E712">
        <v>1</v>
      </c>
      <c r="F712">
        <v>1</v>
      </c>
      <c r="G712">
        <v>0</v>
      </c>
      <c r="H712">
        <v>12740.5</v>
      </c>
      <c r="I712">
        <v>17264.900000000001</v>
      </c>
      <c r="J712">
        <v>21893.9</v>
      </c>
      <c r="K712">
        <v>4120.88</v>
      </c>
      <c r="L712">
        <v>3963.25</v>
      </c>
      <c r="M712" t="s">
        <v>44</v>
      </c>
      <c r="N712">
        <v>29206.7</v>
      </c>
      <c r="O712">
        <v>23719.5</v>
      </c>
      <c r="P712">
        <v>29480.7</v>
      </c>
      <c r="Q712" t="s">
        <v>44</v>
      </c>
      <c r="R712" t="s">
        <v>44</v>
      </c>
      <c r="S712" t="s">
        <v>44</v>
      </c>
      <c r="T712">
        <v>14855.1</v>
      </c>
      <c r="U712">
        <v>36064.300000000003</v>
      </c>
      <c r="V712">
        <v>29852.5</v>
      </c>
      <c r="W712">
        <v>5633.56</v>
      </c>
      <c r="X712" t="s">
        <v>44</v>
      </c>
      <c r="Y712" t="s">
        <v>44</v>
      </c>
      <c r="Z712">
        <v>32265.8</v>
      </c>
      <c r="AA712">
        <v>32203.4</v>
      </c>
      <c r="AB712">
        <v>5541.33</v>
      </c>
      <c r="AC712">
        <v>10663.8</v>
      </c>
      <c r="AD712">
        <v>5042.83</v>
      </c>
      <c r="AE712">
        <v>5034.5600000000004</v>
      </c>
      <c r="AF712">
        <v>18949.3</v>
      </c>
      <c r="AG712">
        <v>16843.900000000001</v>
      </c>
      <c r="AH712">
        <v>9816.3700000000008</v>
      </c>
      <c r="AI712">
        <v>5025.09</v>
      </c>
      <c r="AJ712">
        <v>8383.16</v>
      </c>
      <c r="AK712">
        <v>3855.63</v>
      </c>
      <c r="AL712">
        <v>13571.9</v>
      </c>
      <c r="AM712">
        <v>16400.099999999999</v>
      </c>
      <c r="AN712">
        <v>25827.9</v>
      </c>
      <c r="AO712" t="s">
        <v>44</v>
      </c>
      <c r="AP712">
        <v>21121.5</v>
      </c>
      <c r="AQ712">
        <v>22684.5</v>
      </c>
    </row>
    <row r="713" spans="1:43">
      <c r="A713">
        <v>712</v>
      </c>
      <c r="B713" t="s">
        <v>1465</v>
      </c>
      <c r="C713" t="s">
        <v>1466</v>
      </c>
      <c r="D713">
        <v>7.1633199999999997E-4</v>
      </c>
      <c r="E713">
        <v>6</v>
      </c>
      <c r="F713">
        <v>6</v>
      </c>
      <c r="G713">
        <v>0</v>
      </c>
      <c r="H713">
        <v>360490</v>
      </c>
      <c r="I713">
        <v>242004</v>
      </c>
      <c r="J713">
        <v>317363</v>
      </c>
      <c r="K713">
        <v>302507</v>
      </c>
      <c r="L713">
        <v>280560</v>
      </c>
      <c r="M713">
        <v>278877</v>
      </c>
      <c r="N713">
        <v>332988</v>
      </c>
      <c r="O713">
        <v>435815</v>
      </c>
      <c r="P713">
        <v>388391</v>
      </c>
      <c r="Q713">
        <v>197619</v>
      </c>
      <c r="R713">
        <v>173021</v>
      </c>
      <c r="S713">
        <v>194703</v>
      </c>
      <c r="T713">
        <v>387536</v>
      </c>
      <c r="U713">
        <v>458591</v>
      </c>
      <c r="V713">
        <v>446536</v>
      </c>
      <c r="W713">
        <v>172478</v>
      </c>
      <c r="X713">
        <v>162956</v>
      </c>
      <c r="Y713">
        <v>203505</v>
      </c>
      <c r="Z713">
        <v>374807</v>
      </c>
      <c r="AA713">
        <v>348024</v>
      </c>
      <c r="AB713">
        <v>406583</v>
      </c>
      <c r="AC713">
        <v>229229</v>
      </c>
      <c r="AD713">
        <v>229639</v>
      </c>
      <c r="AE713">
        <v>158767</v>
      </c>
      <c r="AF713">
        <v>141272</v>
      </c>
      <c r="AG713">
        <v>172038</v>
      </c>
      <c r="AH713">
        <v>228500</v>
      </c>
      <c r="AI713">
        <v>127531</v>
      </c>
      <c r="AJ713">
        <v>142220</v>
      </c>
      <c r="AK713">
        <v>158944</v>
      </c>
      <c r="AL713">
        <v>275406</v>
      </c>
      <c r="AM713">
        <v>338726</v>
      </c>
      <c r="AN713">
        <v>268973</v>
      </c>
      <c r="AO713">
        <v>133984</v>
      </c>
      <c r="AP713">
        <v>194724</v>
      </c>
      <c r="AQ713">
        <v>171267</v>
      </c>
    </row>
    <row r="714" spans="1:43">
      <c r="A714">
        <v>713</v>
      </c>
      <c r="B714" t="s">
        <v>1467</v>
      </c>
      <c r="C714" t="s">
        <v>1468</v>
      </c>
      <c r="D714">
        <v>5.3324999999999997E-2</v>
      </c>
      <c r="E714">
        <v>3</v>
      </c>
      <c r="F714">
        <v>3</v>
      </c>
      <c r="G714">
        <v>0</v>
      </c>
      <c r="H714">
        <v>45497.1</v>
      </c>
      <c r="I714">
        <v>36063</v>
      </c>
      <c r="J714" t="s">
        <v>44</v>
      </c>
      <c r="K714">
        <v>50479</v>
      </c>
      <c r="L714">
        <v>46161.1</v>
      </c>
      <c r="M714" t="s">
        <v>44</v>
      </c>
      <c r="N714">
        <v>28124.9</v>
      </c>
      <c r="O714">
        <v>64347.4</v>
      </c>
      <c r="P714">
        <v>84185.600000000006</v>
      </c>
      <c r="Q714" t="s">
        <v>44</v>
      </c>
      <c r="R714">
        <v>73932.7</v>
      </c>
      <c r="S714" t="s">
        <v>44</v>
      </c>
      <c r="T714">
        <v>59432.9</v>
      </c>
      <c r="U714">
        <v>42936.9</v>
      </c>
      <c r="V714">
        <v>70576.2</v>
      </c>
      <c r="W714">
        <v>44963.6</v>
      </c>
      <c r="X714">
        <v>21073.4</v>
      </c>
      <c r="Y714">
        <v>19230.5</v>
      </c>
      <c r="Z714">
        <v>76193.100000000006</v>
      </c>
      <c r="AA714">
        <v>124333</v>
      </c>
      <c r="AB714">
        <v>114708</v>
      </c>
      <c r="AC714">
        <v>65623.100000000006</v>
      </c>
      <c r="AD714">
        <v>56239.3</v>
      </c>
      <c r="AE714">
        <v>73454.3</v>
      </c>
      <c r="AF714">
        <v>63037.2</v>
      </c>
      <c r="AG714">
        <v>96661.3</v>
      </c>
      <c r="AH714">
        <v>85646.9</v>
      </c>
      <c r="AI714">
        <v>21796.3</v>
      </c>
      <c r="AJ714">
        <v>75564.899999999994</v>
      </c>
      <c r="AK714">
        <v>66077.600000000006</v>
      </c>
      <c r="AL714">
        <v>56981.1</v>
      </c>
      <c r="AM714">
        <v>157226</v>
      </c>
      <c r="AN714">
        <v>80992</v>
      </c>
      <c r="AO714">
        <v>41819.4</v>
      </c>
      <c r="AP714">
        <v>43558.7</v>
      </c>
      <c r="AQ714">
        <v>28934.400000000001</v>
      </c>
    </row>
    <row r="715" spans="1:43">
      <c r="A715">
        <v>714</v>
      </c>
      <c r="B715" t="s">
        <v>1469</v>
      </c>
      <c r="C715" t="s">
        <v>1470</v>
      </c>
      <c r="D715">
        <v>3.5228500000000003E-2</v>
      </c>
      <c r="E715">
        <v>10</v>
      </c>
      <c r="F715">
        <v>10</v>
      </c>
      <c r="G715">
        <v>0</v>
      </c>
      <c r="H715">
        <v>379591</v>
      </c>
      <c r="I715">
        <v>317370</v>
      </c>
      <c r="J715">
        <v>377115</v>
      </c>
      <c r="K715">
        <v>274391</v>
      </c>
      <c r="L715">
        <v>212454</v>
      </c>
      <c r="M715">
        <v>274414</v>
      </c>
      <c r="N715">
        <v>407797</v>
      </c>
      <c r="O715">
        <v>419992</v>
      </c>
      <c r="P715">
        <v>512943</v>
      </c>
      <c r="Q715">
        <v>125479</v>
      </c>
      <c r="R715">
        <v>327767</v>
      </c>
      <c r="S715">
        <v>185999</v>
      </c>
      <c r="T715">
        <v>426007</v>
      </c>
      <c r="U715">
        <v>585412</v>
      </c>
      <c r="V715">
        <v>567661</v>
      </c>
      <c r="W715">
        <v>144632</v>
      </c>
      <c r="X715">
        <v>150870</v>
      </c>
      <c r="Y715">
        <v>152439</v>
      </c>
      <c r="Z715">
        <v>677609</v>
      </c>
      <c r="AA715">
        <v>611455</v>
      </c>
      <c r="AB715">
        <v>921707</v>
      </c>
      <c r="AC715">
        <v>269380</v>
      </c>
      <c r="AD715">
        <v>326492</v>
      </c>
      <c r="AE715">
        <v>408396</v>
      </c>
      <c r="AF715">
        <v>242016</v>
      </c>
      <c r="AG715">
        <v>296251</v>
      </c>
      <c r="AH715">
        <v>267617</v>
      </c>
      <c r="AI715">
        <v>247192</v>
      </c>
      <c r="AJ715">
        <v>151729</v>
      </c>
      <c r="AK715">
        <v>131728</v>
      </c>
      <c r="AL715">
        <v>302597</v>
      </c>
      <c r="AM715">
        <v>419268</v>
      </c>
      <c r="AN715">
        <v>307232</v>
      </c>
      <c r="AO715">
        <v>217174</v>
      </c>
      <c r="AP715">
        <v>331154</v>
      </c>
      <c r="AQ715">
        <v>248777</v>
      </c>
    </row>
    <row r="716" spans="1:43">
      <c r="A716">
        <v>715</v>
      </c>
      <c r="B716" t="s">
        <v>1471</v>
      </c>
      <c r="C716" t="s">
        <v>1472</v>
      </c>
      <c r="D716">
        <v>3.16885E-3</v>
      </c>
      <c r="E716">
        <v>4</v>
      </c>
      <c r="F716">
        <v>4</v>
      </c>
      <c r="G716">
        <v>0</v>
      </c>
      <c r="H716">
        <v>96514.9</v>
      </c>
      <c r="I716">
        <v>83976.2</v>
      </c>
      <c r="J716">
        <v>84871.7</v>
      </c>
      <c r="K716">
        <v>119930</v>
      </c>
      <c r="L716">
        <v>126835</v>
      </c>
      <c r="M716">
        <v>160780</v>
      </c>
      <c r="N716">
        <v>63626.2</v>
      </c>
      <c r="O716">
        <v>54727.9</v>
      </c>
      <c r="P716">
        <v>79190.399999999994</v>
      </c>
      <c r="Q716" t="s">
        <v>44</v>
      </c>
      <c r="R716">
        <v>36293.1</v>
      </c>
      <c r="S716">
        <v>39418.400000000001</v>
      </c>
      <c r="T716">
        <v>96382.8</v>
      </c>
      <c r="U716">
        <v>114443</v>
      </c>
      <c r="V716">
        <v>118213</v>
      </c>
      <c r="W716">
        <v>22460</v>
      </c>
      <c r="X716">
        <v>28981</v>
      </c>
      <c r="Y716">
        <v>41388.699999999997</v>
      </c>
      <c r="Z716">
        <v>205248</v>
      </c>
      <c r="AA716">
        <v>207231</v>
      </c>
      <c r="AB716">
        <v>230094</v>
      </c>
      <c r="AC716">
        <v>172718</v>
      </c>
      <c r="AD716">
        <v>159344</v>
      </c>
      <c r="AE716">
        <v>168399</v>
      </c>
      <c r="AF716">
        <v>53596.9</v>
      </c>
      <c r="AG716">
        <v>78292.399999999994</v>
      </c>
      <c r="AH716">
        <v>61040.2</v>
      </c>
      <c r="AI716">
        <v>45498.5</v>
      </c>
      <c r="AJ716">
        <v>38888.300000000003</v>
      </c>
      <c r="AK716">
        <v>62630.9</v>
      </c>
      <c r="AL716">
        <v>101519</v>
      </c>
      <c r="AM716">
        <v>166415</v>
      </c>
      <c r="AN716">
        <v>137950</v>
      </c>
      <c r="AO716">
        <v>68141.600000000006</v>
      </c>
      <c r="AP716">
        <v>109429</v>
      </c>
      <c r="AQ716">
        <v>110775</v>
      </c>
    </row>
    <row r="717" spans="1:43">
      <c r="A717">
        <v>716</v>
      </c>
      <c r="B717" t="s">
        <v>1473</v>
      </c>
      <c r="C717" t="s">
        <v>1474</v>
      </c>
      <c r="D717">
        <v>4.3248300000000003E-2</v>
      </c>
      <c r="E717">
        <v>3</v>
      </c>
      <c r="F717">
        <v>3</v>
      </c>
      <c r="G717">
        <v>0</v>
      </c>
      <c r="H717">
        <v>97922.9</v>
      </c>
      <c r="I717">
        <v>99664.8</v>
      </c>
      <c r="J717">
        <v>70363.199999999997</v>
      </c>
      <c r="K717">
        <v>133770</v>
      </c>
      <c r="L717" t="s">
        <v>44</v>
      </c>
      <c r="M717">
        <v>115605</v>
      </c>
      <c r="N717">
        <v>178957</v>
      </c>
      <c r="O717" t="s">
        <v>44</v>
      </c>
      <c r="P717">
        <v>67826.2</v>
      </c>
      <c r="Q717">
        <v>176348</v>
      </c>
      <c r="R717" t="s">
        <v>44</v>
      </c>
      <c r="S717" t="s">
        <v>44</v>
      </c>
      <c r="T717">
        <v>196378</v>
      </c>
      <c r="U717">
        <v>161056</v>
      </c>
      <c r="V717">
        <v>111512</v>
      </c>
      <c r="W717">
        <v>49014.6</v>
      </c>
      <c r="X717">
        <v>119959</v>
      </c>
      <c r="Y717" t="s">
        <v>44</v>
      </c>
      <c r="Z717">
        <v>111169</v>
      </c>
      <c r="AA717">
        <v>139995</v>
      </c>
      <c r="AB717">
        <v>148175</v>
      </c>
      <c r="AC717">
        <v>113775</v>
      </c>
      <c r="AD717">
        <v>116761</v>
      </c>
      <c r="AE717">
        <v>74940</v>
      </c>
      <c r="AF717">
        <v>97505.4</v>
      </c>
      <c r="AG717">
        <v>33545.800000000003</v>
      </c>
      <c r="AH717">
        <v>61709.3</v>
      </c>
      <c r="AI717" t="s">
        <v>44</v>
      </c>
      <c r="AJ717">
        <v>121273</v>
      </c>
      <c r="AK717">
        <v>113841</v>
      </c>
      <c r="AL717">
        <v>105540</v>
      </c>
      <c r="AM717">
        <v>100534</v>
      </c>
      <c r="AN717" t="s">
        <v>44</v>
      </c>
      <c r="AO717" t="s">
        <v>44</v>
      </c>
      <c r="AP717">
        <v>272739</v>
      </c>
      <c r="AQ717">
        <v>152967</v>
      </c>
    </row>
    <row r="718" spans="1:43">
      <c r="A718">
        <v>717</v>
      </c>
      <c r="B718" t="s">
        <v>1475</v>
      </c>
      <c r="C718" t="s">
        <v>1476</v>
      </c>
      <c r="D718">
        <v>7.1633199999999997E-4</v>
      </c>
      <c r="E718">
        <v>21</v>
      </c>
      <c r="F718">
        <v>20</v>
      </c>
      <c r="G718">
        <v>1</v>
      </c>
      <c r="H718">
        <v>8005430</v>
      </c>
      <c r="I718">
        <v>6588890</v>
      </c>
      <c r="J718">
        <v>6258350</v>
      </c>
      <c r="K718">
        <v>8690860</v>
      </c>
      <c r="L718">
        <v>7766440</v>
      </c>
      <c r="M718">
        <v>8022000</v>
      </c>
      <c r="N718">
        <v>8586300</v>
      </c>
      <c r="O718">
        <v>8009440</v>
      </c>
      <c r="P718">
        <v>6902980</v>
      </c>
      <c r="Q718">
        <v>5986320</v>
      </c>
      <c r="R718">
        <v>5524330</v>
      </c>
      <c r="S718">
        <v>5657090</v>
      </c>
      <c r="T718">
        <v>8610550</v>
      </c>
      <c r="U718">
        <v>8149840</v>
      </c>
      <c r="V718">
        <v>7900020</v>
      </c>
      <c r="W718">
        <v>4840880</v>
      </c>
      <c r="X718">
        <v>4342020</v>
      </c>
      <c r="Y718">
        <v>4609250</v>
      </c>
      <c r="Z718">
        <v>13717900</v>
      </c>
      <c r="AA718">
        <v>11975600</v>
      </c>
      <c r="AB718">
        <v>13688900</v>
      </c>
      <c r="AC718">
        <v>8495600</v>
      </c>
      <c r="AD718">
        <v>7070300</v>
      </c>
      <c r="AE718">
        <v>7575560</v>
      </c>
      <c r="AF718">
        <v>7486630</v>
      </c>
      <c r="AG718">
        <v>6933870</v>
      </c>
      <c r="AH718">
        <v>4631200</v>
      </c>
      <c r="AI718">
        <v>7707410</v>
      </c>
      <c r="AJ718">
        <v>7305590</v>
      </c>
      <c r="AK718">
        <v>7827760</v>
      </c>
      <c r="AL718">
        <v>6258040</v>
      </c>
      <c r="AM718">
        <v>6988140</v>
      </c>
      <c r="AN718">
        <v>5940070</v>
      </c>
      <c r="AO718">
        <v>4287130</v>
      </c>
      <c r="AP718">
        <v>5682580</v>
      </c>
      <c r="AQ718">
        <v>5433080</v>
      </c>
    </row>
    <row r="719" spans="1:43">
      <c r="A719">
        <v>718</v>
      </c>
      <c r="B719" t="s">
        <v>1477</v>
      </c>
      <c r="C719" t="s">
        <v>1478</v>
      </c>
      <c r="D719">
        <v>3.18962E-2</v>
      </c>
      <c r="E719">
        <v>2</v>
      </c>
      <c r="F719">
        <v>1</v>
      </c>
      <c r="G719">
        <v>1</v>
      </c>
      <c r="H719">
        <v>185621</v>
      </c>
      <c r="I719">
        <v>186969</v>
      </c>
      <c r="J719">
        <v>107480</v>
      </c>
      <c r="K719">
        <v>58701.4</v>
      </c>
      <c r="L719">
        <v>73836</v>
      </c>
      <c r="M719">
        <v>71465.2</v>
      </c>
      <c r="N719">
        <v>179952</v>
      </c>
      <c r="O719">
        <v>110369</v>
      </c>
      <c r="P719">
        <v>44276.800000000003</v>
      </c>
      <c r="Q719">
        <v>188446</v>
      </c>
      <c r="R719">
        <v>37895.1</v>
      </c>
      <c r="S719">
        <v>86555.7</v>
      </c>
      <c r="T719">
        <v>65448.6</v>
      </c>
      <c r="U719">
        <v>117828</v>
      </c>
      <c r="V719">
        <v>131927</v>
      </c>
      <c r="W719">
        <v>34490.9</v>
      </c>
      <c r="X719">
        <v>50436.3</v>
      </c>
      <c r="Y719">
        <v>19171</v>
      </c>
      <c r="Z719">
        <v>284964</v>
      </c>
      <c r="AA719">
        <v>221092</v>
      </c>
      <c r="AB719">
        <v>280518</v>
      </c>
      <c r="AC719">
        <v>108330</v>
      </c>
      <c r="AD719">
        <v>63138.9</v>
      </c>
      <c r="AE719">
        <v>75014</v>
      </c>
      <c r="AF719">
        <v>149182</v>
      </c>
      <c r="AG719">
        <v>152833</v>
      </c>
      <c r="AH719">
        <v>181745</v>
      </c>
      <c r="AI719">
        <v>63799.1</v>
      </c>
      <c r="AJ719">
        <v>128398</v>
      </c>
      <c r="AK719">
        <v>95644.3</v>
      </c>
      <c r="AL719">
        <v>172346</v>
      </c>
      <c r="AM719">
        <v>360503</v>
      </c>
      <c r="AN719">
        <v>157478</v>
      </c>
      <c r="AO719">
        <v>53522.3</v>
      </c>
      <c r="AP719" t="s">
        <v>44</v>
      </c>
      <c r="AQ719">
        <v>129110</v>
      </c>
    </row>
    <row r="720" spans="1:43">
      <c r="A720">
        <v>719</v>
      </c>
      <c r="B720" t="s">
        <v>1479</v>
      </c>
      <c r="C720" t="s">
        <v>1480</v>
      </c>
      <c r="D720">
        <v>2.80561E-3</v>
      </c>
      <c r="E720">
        <v>5</v>
      </c>
      <c r="F720">
        <v>5</v>
      </c>
      <c r="G720">
        <v>0</v>
      </c>
      <c r="H720">
        <v>11052.6</v>
      </c>
      <c r="I720">
        <v>148602</v>
      </c>
      <c r="J720">
        <v>55027</v>
      </c>
      <c r="K720">
        <v>71342.8</v>
      </c>
      <c r="L720">
        <v>47265.3</v>
      </c>
      <c r="M720">
        <v>55698.9</v>
      </c>
      <c r="N720">
        <v>77373.5</v>
      </c>
      <c r="O720">
        <v>105761</v>
      </c>
      <c r="P720">
        <v>115078</v>
      </c>
      <c r="Q720">
        <v>47021.3</v>
      </c>
      <c r="R720">
        <v>82990.8</v>
      </c>
      <c r="S720">
        <v>62042.1</v>
      </c>
      <c r="T720">
        <v>72272.5</v>
      </c>
      <c r="U720">
        <v>321333</v>
      </c>
      <c r="V720">
        <v>176014</v>
      </c>
      <c r="W720">
        <v>105755</v>
      </c>
      <c r="X720">
        <v>333447</v>
      </c>
      <c r="Y720">
        <v>311213</v>
      </c>
      <c r="Z720">
        <v>200781</v>
      </c>
      <c r="AA720">
        <v>207141</v>
      </c>
      <c r="AB720">
        <v>270412</v>
      </c>
      <c r="AC720">
        <v>293496</v>
      </c>
      <c r="AD720">
        <v>340826</v>
      </c>
      <c r="AE720">
        <v>243663</v>
      </c>
      <c r="AF720">
        <v>370344</v>
      </c>
      <c r="AG720">
        <v>330321</v>
      </c>
      <c r="AH720">
        <v>407188</v>
      </c>
      <c r="AI720">
        <v>112509</v>
      </c>
      <c r="AJ720">
        <v>108314</v>
      </c>
      <c r="AK720">
        <v>158809</v>
      </c>
      <c r="AL720">
        <v>50206</v>
      </c>
      <c r="AM720">
        <v>76087</v>
      </c>
      <c r="AN720">
        <v>123109</v>
      </c>
      <c r="AO720">
        <v>99562.6</v>
      </c>
      <c r="AP720">
        <v>233081</v>
      </c>
      <c r="AQ720">
        <v>191390</v>
      </c>
    </row>
    <row r="721" spans="1:43">
      <c r="A721">
        <v>720</v>
      </c>
      <c r="B721" t="s">
        <v>1481</v>
      </c>
      <c r="C721" t="s">
        <v>1482</v>
      </c>
      <c r="D721">
        <v>3.2137300000000001E-2</v>
      </c>
      <c r="E721">
        <v>2</v>
      </c>
      <c r="F721">
        <v>2</v>
      </c>
      <c r="G721">
        <v>0</v>
      </c>
      <c r="H721">
        <v>81188.2</v>
      </c>
      <c r="I721">
        <v>67173.399999999994</v>
      </c>
      <c r="J721">
        <v>102873</v>
      </c>
      <c r="K721">
        <v>47415.8</v>
      </c>
      <c r="L721">
        <v>3505.95</v>
      </c>
      <c r="M721" t="s">
        <v>44</v>
      </c>
      <c r="N721">
        <v>78023.5</v>
      </c>
      <c r="O721">
        <v>81685</v>
      </c>
      <c r="P721">
        <v>89305.600000000006</v>
      </c>
      <c r="Q721">
        <v>24467.599999999999</v>
      </c>
      <c r="R721">
        <v>71025.8</v>
      </c>
      <c r="S721" t="s">
        <v>44</v>
      </c>
      <c r="T721">
        <v>85733.1</v>
      </c>
      <c r="U721">
        <v>71512.7</v>
      </c>
      <c r="V721">
        <v>111888</v>
      </c>
      <c r="W721">
        <v>17984.8</v>
      </c>
      <c r="X721">
        <v>24097.1</v>
      </c>
      <c r="Y721" t="s">
        <v>44</v>
      </c>
      <c r="Z721">
        <v>231141</v>
      </c>
      <c r="AA721">
        <v>168171</v>
      </c>
      <c r="AB721">
        <v>257844</v>
      </c>
      <c r="AC721">
        <v>76257.5</v>
      </c>
      <c r="AD721">
        <v>48239.9</v>
      </c>
      <c r="AE721">
        <v>72105.600000000006</v>
      </c>
      <c r="AF721">
        <v>102790</v>
      </c>
      <c r="AG721">
        <v>124883</v>
      </c>
      <c r="AH721">
        <v>83491.7</v>
      </c>
      <c r="AI721">
        <v>72451.600000000006</v>
      </c>
      <c r="AJ721">
        <v>82958.8</v>
      </c>
      <c r="AK721">
        <v>87038.1</v>
      </c>
      <c r="AL721">
        <v>168091</v>
      </c>
      <c r="AM721">
        <v>66241</v>
      </c>
      <c r="AN721">
        <v>101849</v>
      </c>
      <c r="AO721">
        <v>14300.3</v>
      </c>
      <c r="AP721">
        <v>23716.1</v>
      </c>
      <c r="AQ721" t="s">
        <v>44</v>
      </c>
    </row>
    <row r="722" spans="1:43">
      <c r="A722">
        <v>721</v>
      </c>
      <c r="B722" t="s">
        <v>1483</v>
      </c>
      <c r="C722" t="s">
        <v>1484</v>
      </c>
      <c r="D722">
        <v>7.1633199999999997E-4</v>
      </c>
      <c r="E722">
        <v>8</v>
      </c>
      <c r="F722">
        <v>8</v>
      </c>
      <c r="G722">
        <v>0</v>
      </c>
      <c r="H722">
        <v>4580020</v>
      </c>
      <c r="I722">
        <v>3719940</v>
      </c>
      <c r="J722">
        <v>3983590</v>
      </c>
      <c r="K722">
        <v>7809700</v>
      </c>
      <c r="L722">
        <v>7737380</v>
      </c>
      <c r="M722">
        <v>7707080</v>
      </c>
      <c r="N722">
        <v>8825850</v>
      </c>
      <c r="O722">
        <v>8616770</v>
      </c>
      <c r="P722">
        <v>8482010</v>
      </c>
      <c r="Q722">
        <v>7285450</v>
      </c>
      <c r="R722">
        <v>7735670</v>
      </c>
      <c r="S722">
        <v>7565210</v>
      </c>
      <c r="T722">
        <v>5430130</v>
      </c>
      <c r="U722">
        <v>5453400</v>
      </c>
      <c r="V722">
        <v>6648730</v>
      </c>
      <c r="W722">
        <v>4227800</v>
      </c>
      <c r="X722">
        <v>4751550</v>
      </c>
      <c r="Y722">
        <v>4937500</v>
      </c>
      <c r="Z722">
        <v>8291070</v>
      </c>
      <c r="AA722">
        <v>8108490</v>
      </c>
      <c r="AB722">
        <v>9078020</v>
      </c>
      <c r="AC722">
        <v>6789500</v>
      </c>
      <c r="AD722">
        <v>6044790</v>
      </c>
      <c r="AE722">
        <v>6411420</v>
      </c>
      <c r="AF722">
        <v>4934230</v>
      </c>
      <c r="AG722">
        <v>3894560</v>
      </c>
      <c r="AH722">
        <v>5175730</v>
      </c>
      <c r="AI722">
        <v>7684240</v>
      </c>
      <c r="AJ722">
        <v>7054200</v>
      </c>
      <c r="AK722">
        <v>7980550</v>
      </c>
      <c r="AL722">
        <v>3928010</v>
      </c>
      <c r="AM722">
        <v>5998800</v>
      </c>
      <c r="AN722">
        <v>3503650</v>
      </c>
      <c r="AO722">
        <v>3597920</v>
      </c>
      <c r="AP722">
        <v>5029070</v>
      </c>
      <c r="AQ722">
        <v>4783500</v>
      </c>
    </row>
    <row r="723" spans="1:43">
      <c r="A723">
        <v>722</v>
      </c>
      <c r="B723" t="s">
        <v>1485</v>
      </c>
      <c r="C723" t="s">
        <v>1486</v>
      </c>
      <c r="D723">
        <v>7.1633199999999997E-4</v>
      </c>
      <c r="E723">
        <v>7</v>
      </c>
      <c r="F723">
        <v>7</v>
      </c>
      <c r="G723">
        <v>0</v>
      </c>
      <c r="H723">
        <v>1750090</v>
      </c>
      <c r="I723">
        <v>1682260</v>
      </c>
      <c r="J723">
        <v>1796750</v>
      </c>
      <c r="K723">
        <v>2302450</v>
      </c>
      <c r="L723">
        <v>1984350</v>
      </c>
      <c r="M723">
        <v>2204550</v>
      </c>
      <c r="N723">
        <v>1395100</v>
      </c>
      <c r="O723">
        <v>1272520</v>
      </c>
      <c r="P723">
        <v>1650630</v>
      </c>
      <c r="Q723">
        <v>1051910</v>
      </c>
      <c r="R723">
        <v>1131880</v>
      </c>
      <c r="S723">
        <v>1250640</v>
      </c>
      <c r="T723">
        <v>1368220</v>
      </c>
      <c r="U723">
        <v>1555910</v>
      </c>
      <c r="V723">
        <v>1543250</v>
      </c>
      <c r="W723">
        <v>1125020</v>
      </c>
      <c r="X723">
        <v>1117230</v>
      </c>
      <c r="Y723">
        <v>1333220</v>
      </c>
      <c r="Z723">
        <v>1668240</v>
      </c>
      <c r="AA723">
        <v>1404570</v>
      </c>
      <c r="AB723">
        <v>1834450</v>
      </c>
      <c r="AC723">
        <v>1516860</v>
      </c>
      <c r="AD723">
        <v>1542400</v>
      </c>
      <c r="AE723">
        <v>1870840</v>
      </c>
      <c r="AF723">
        <v>1097820</v>
      </c>
      <c r="AG723">
        <v>1172010</v>
      </c>
      <c r="AH723">
        <v>1413310</v>
      </c>
      <c r="AI723">
        <v>1052430</v>
      </c>
      <c r="AJ723">
        <v>1055850</v>
      </c>
      <c r="AK723">
        <v>1305590</v>
      </c>
      <c r="AL723">
        <v>1122110</v>
      </c>
      <c r="AM723">
        <v>1739540</v>
      </c>
      <c r="AN723">
        <v>1210130</v>
      </c>
      <c r="AO723">
        <v>1020720</v>
      </c>
      <c r="AP723">
        <v>1183020</v>
      </c>
      <c r="AQ723">
        <v>1327040</v>
      </c>
    </row>
    <row r="724" spans="1:43">
      <c r="A724">
        <v>723</v>
      </c>
      <c r="B724" t="s">
        <v>1487</v>
      </c>
      <c r="C724" t="s">
        <v>1488</v>
      </c>
      <c r="D724">
        <v>0.04</v>
      </c>
      <c r="E724">
        <v>1</v>
      </c>
      <c r="F724">
        <v>1</v>
      </c>
      <c r="G724">
        <v>0</v>
      </c>
      <c r="H724">
        <v>861566</v>
      </c>
      <c r="I724">
        <v>788019</v>
      </c>
      <c r="J724">
        <v>903188</v>
      </c>
      <c r="K724">
        <v>446587</v>
      </c>
      <c r="L724">
        <v>427085</v>
      </c>
      <c r="M724">
        <v>454614</v>
      </c>
      <c r="N724">
        <v>1222360</v>
      </c>
      <c r="O724">
        <v>1288590</v>
      </c>
      <c r="P724">
        <v>1426760</v>
      </c>
      <c r="Q724">
        <v>5747030</v>
      </c>
      <c r="R724">
        <v>6205640</v>
      </c>
      <c r="S724">
        <v>6887580</v>
      </c>
      <c r="T724">
        <v>780213</v>
      </c>
      <c r="U724">
        <v>846642</v>
      </c>
      <c r="V724">
        <v>865958</v>
      </c>
      <c r="W724">
        <v>410093</v>
      </c>
      <c r="X724">
        <v>429125</v>
      </c>
      <c r="Y724">
        <v>470071</v>
      </c>
      <c r="Z724">
        <v>824471</v>
      </c>
      <c r="AA724">
        <v>914140</v>
      </c>
      <c r="AB724">
        <v>937357</v>
      </c>
      <c r="AC724">
        <v>1208040</v>
      </c>
      <c r="AD724">
        <v>1128270</v>
      </c>
      <c r="AE724">
        <v>1379230</v>
      </c>
      <c r="AF724">
        <v>346977</v>
      </c>
      <c r="AG724">
        <v>339867</v>
      </c>
      <c r="AH724">
        <v>375659</v>
      </c>
      <c r="AI724">
        <v>322262</v>
      </c>
      <c r="AJ724">
        <v>327786</v>
      </c>
      <c r="AK724">
        <v>260942</v>
      </c>
      <c r="AL724">
        <v>730171</v>
      </c>
      <c r="AM724">
        <v>997338</v>
      </c>
      <c r="AN724">
        <v>750645</v>
      </c>
      <c r="AO724">
        <v>666076</v>
      </c>
      <c r="AP724">
        <v>941038</v>
      </c>
      <c r="AQ724">
        <v>927134</v>
      </c>
    </row>
    <row r="725" spans="1:43">
      <c r="A725">
        <v>724</v>
      </c>
      <c r="B725" t="s">
        <v>1489</v>
      </c>
      <c r="C725" t="s">
        <v>1490</v>
      </c>
      <c r="D725">
        <v>7.1633199999999997E-4</v>
      </c>
      <c r="E725">
        <v>14</v>
      </c>
      <c r="F725">
        <v>14</v>
      </c>
      <c r="G725">
        <v>0</v>
      </c>
      <c r="H725">
        <v>708766</v>
      </c>
      <c r="I725">
        <v>611719</v>
      </c>
      <c r="J725">
        <v>684098</v>
      </c>
      <c r="K725">
        <v>1344210</v>
      </c>
      <c r="L725">
        <v>1175500</v>
      </c>
      <c r="M725">
        <v>1132130</v>
      </c>
      <c r="N725">
        <v>2246210</v>
      </c>
      <c r="O725">
        <v>2556110</v>
      </c>
      <c r="P725">
        <v>2514420</v>
      </c>
      <c r="Q725">
        <v>2052130</v>
      </c>
      <c r="R725">
        <v>2253210</v>
      </c>
      <c r="S725">
        <v>2508650</v>
      </c>
      <c r="T725">
        <v>1518980</v>
      </c>
      <c r="U725">
        <v>1817310</v>
      </c>
      <c r="V725">
        <v>1879360</v>
      </c>
      <c r="W725">
        <v>1503480</v>
      </c>
      <c r="X725">
        <v>1681540</v>
      </c>
      <c r="Y725">
        <v>1567080</v>
      </c>
      <c r="Z725">
        <v>3112170</v>
      </c>
      <c r="AA725">
        <v>3207760</v>
      </c>
      <c r="AB725">
        <v>3199290</v>
      </c>
      <c r="AC725">
        <v>3986610</v>
      </c>
      <c r="AD725">
        <v>4112660</v>
      </c>
      <c r="AE725">
        <v>4336180</v>
      </c>
      <c r="AF725">
        <v>3228510</v>
      </c>
      <c r="AG725">
        <v>3619570</v>
      </c>
      <c r="AH725">
        <v>3998560</v>
      </c>
      <c r="AI725">
        <v>2725510</v>
      </c>
      <c r="AJ725">
        <v>2709890</v>
      </c>
      <c r="AK725">
        <v>3040860</v>
      </c>
      <c r="AL725">
        <v>3126330</v>
      </c>
      <c r="AM725">
        <v>4367660</v>
      </c>
      <c r="AN725">
        <v>3396740</v>
      </c>
      <c r="AO725">
        <v>3070420</v>
      </c>
      <c r="AP725">
        <v>4413110</v>
      </c>
      <c r="AQ725">
        <v>4041900</v>
      </c>
    </row>
    <row r="726" spans="1:43">
      <c r="A726">
        <v>725</v>
      </c>
      <c r="B726" t="s">
        <v>1491</v>
      </c>
      <c r="C726" t="s">
        <v>1492</v>
      </c>
      <c r="D726">
        <v>2.3396900000000002E-2</v>
      </c>
      <c r="E726">
        <v>1</v>
      </c>
      <c r="F726">
        <v>1</v>
      </c>
      <c r="G726">
        <v>0</v>
      </c>
      <c r="H726">
        <v>40780.199999999997</v>
      </c>
      <c r="I726" t="s">
        <v>44</v>
      </c>
      <c r="J726" t="s">
        <v>44</v>
      </c>
      <c r="K726" t="s">
        <v>44</v>
      </c>
      <c r="L726" t="s">
        <v>44</v>
      </c>
      <c r="M726" t="s">
        <v>44</v>
      </c>
      <c r="N726">
        <v>52130.1</v>
      </c>
      <c r="O726">
        <v>53508.1</v>
      </c>
      <c r="P726" t="s">
        <v>44</v>
      </c>
      <c r="Q726" t="s">
        <v>44</v>
      </c>
      <c r="R726" t="s">
        <v>44</v>
      </c>
      <c r="S726" t="s">
        <v>44</v>
      </c>
      <c r="T726">
        <v>86574.9</v>
      </c>
      <c r="U726">
        <v>112696</v>
      </c>
      <c r="V726">
        <v>103366</v>
      </c>
      <c r="W726" t="s">
        <v>44</v>
      </c>
      <c r="X726" t="s">
        <v>44</v>
      </c>
      <c r="Y726" t="s">
        <v>44</v>
      </c>
      <c r="Z726">
        <v>52539</v>
      </c>
      <c r="AA726">
        <v>67555.5</v>
      </c>
      <c r="AB726" t="s">
        <v>44</v>
      </c>
      <c r="AC726" t="s">
        <v>44</v>
      </c>
      <c r="AD726" t="s">
        <v>44</v>
      </c>
      <c r="AE726" t="s">
        <v>44</v>
      </c>
      <c r="AF726" t="s">
        <v>44</v>
      </c>
      <c r="AG726" t="s">
        <v>44</v>
      </c>
      <c r="AH726" t="s">
        <v>44</v>
      </c>
      <c r="AI726" t="s">
        <v>44</v>
      </c>
      <c r="AJ726" t="s">
        <v>44</v>
      </c>
      <c r="AK726" t="s">
        <v>44</v>
      </c>
      <c r="AL726">
        <v>31236.7</v>
      </c>
      <c r="AM726" t="s">
        <v>44</v>
      </c>
      <c r="AN726" t="s">
        <v>44</v>
      </c>
      <c r="AO726" t="s">
        <v>44</v>
      </c>
      <c r="AP726" t="s">
        <v>44</v>
      </c>
      <c r="AQ726" t="s">
        <v>44</v>
      </c>
    </row>
    <row r="727" spans="1:43">
      <c r="A727">
        <v>726</v>
      </c>
      <c r="B727" t="s">
        <v>1493</v>
      </c>
      <c r="C727" t="s">
        <v>1494</v>
      </c>
      <c r="D727">
        <v>1.52249E-2</v>
      </c>
      <c r="E727">
        <v>2</v>
      </c>
      <c r="F727">
        <v>2</v>
      </c>
      <c r="G727">
        <v>0</v>
      </c>
      <c r="H727">
        <v>3997.67</v>
      </c>
      <c r="I727">
        <v>2509.1999999999998</v>
      </c>
      <c r="J727">
        <v>3178.39</v>
      </c>
      <c r="K727">
        <v>8359.4</v>
      </c>
      <c r="L727">
        <v>13508.9</v>
      </c>
      <c r="M727">
        <v>28102.2</v>
      </c>
      <c r="N727">
        <v>3002.93</v>
      </c>
      <c r="O727" t="s">
        <v>44</v>
      </c>
      <c r="P727">
        <v>22572.9</v>
      </c>
      <c r="Q727" t="s">
        <v>44</v>
      </c>
      <c r="R727" t="s">
        <v>44</v>
      </c>
      <c r="S727" t="s">
        <v>44</v>
      </c>
      <c r="T727">
        <v>21299.3</v>
      </c>
      <c r="U727">
        <v>4654.96</v>
      </c>
      <c r="V727">
        <v>9376.11</v>
      </c>
      <c r="W727" t="s">
        <v>44</v>
      </c>
      <c r="X727" t="s">
        <v>44</v>
      </c>
      <c r="Y727" t="s">
        <v>44</v>
      </c>
      <c r="Z727">
        <v>42178.5</v>
      </c>
      <c r="AA727">
        <v>59843.1</v>
      </c>
      <c r="AB727">
        <v>68231</v>
      </c>
      <c r="AC727">
        <v>34832.300000000003</v>
      </c>
      <c r="AD727">
        <v>9724.39</v>
      </c>
      <c r="AE727">
        <v>33959.599999999999</v>
      </c>
      <c r="AF727" t="s">
        <v>44</v>
      </c>
      <c r="AG727" t="s">
        <v>44</v>
      </c>
      <c r="AH727" t="s">
        <v>44</v>
      </c>
      <c r="AI727">
        <v>4036.81</v>
      </c>
      <c r="AJ727" t="s">
        <v>44</v>
      </c>
      <c r="AK727" t="s">
        <v>44</v>
      </c>
      <c r="AL727">
        <v>45577.8</v>
      </c>
      <c r="AM727">
        <v>53274.9</v>
      </c>
      <c r="AN727">
        <v>27398</v>
      </c>
      <c r="AO727">
        <v>57610.5</v>
      </c>
      <c r="AP727">
        <v>105717</v>
      </c>
      <c r="AQ727">
        <v>124784</v>
      </c>
    </row>
    <row r="728" spans="1:43">
      <c r="A728">
        <v>727</v>
      </c>
      <c r="B728" t="s">
        <v>1495</v>
      </c>
      <c r="C728" t="s">
        <v>1496</v>
      </c>
      <c r="D728">
        <v>2.32149E-2</v>
      </c>
      <c r="E728">
        <v>1</v>
      </c>
      <c r="F728">
        <v>1</v>
      </c>
      <c r="G728">
        <v>0</v>
      </c>
      <c r="H728">
        <v>49073.3</v>
      </c>
      <c r="I728">
        <v>47077</v>
      </c>
      <c r="J728">
        <v>39887.1</v>
      </c>
      <c r="K728">
        <v>46954.9</v>
      </c>
      <c r="L728">
        <v>21068.1</v>
      </c>
      <c r="M728" t="s">
        <v>44</v>
      </c>
      <c r="N728" t="s">
        <v>44</v>
      </c>
      <c r="O728">
        <v>46076.5</v>
      </c>
      <c r="P728">
        <v>25789.8</v>
      </c>
      <c r="Q728">
        <v>8732.33</v>
      </c>
      <c r="R728" t="s">
        <v>44</v>
      </c>
      <c r="S728" t="s">
        <v>44</v>
      </c>
      <c r="T728">
        <v>25373.3</v>
      </c>
      <c r="U728">
        <v>34101.800000000003</v>
      </c>
      <c r="V728">
        <v>64679.5</v>
      </c>
      <c r="W728" t="s">
        <v>44</v>
      </c>
      <c r="X728" t="s">
        <v>44</v>
      </c>
      <c r="Y728" t="s">
        <v>44</v>
      </c>
      <c r="Z728">
        <v>36222.6</v>
      </c>
      <c r="AA728" t="s">
        <v>44</v>
      </c>
      <c r="AB728">
        <v>70116</v>
      </c>
      <c r="AC728">
        <v>28151.1</v>
      </c>
      <c r="AD728" t="s">
        <v>44</v>
      </c>
      <c r="AE728" t="s">
        <v>44</v>
      </c>
      <c r="AF728" t="s">
        <v>44</v>
      </c>
      <c r="AG728">
        <v>78491.399999999994</v>
      </c>
      <c r="AH728">
        <v>89248.5</v>
      </c>
      <c r="AI728">
        <v>33594.6</v>
      </c>
      <c r="AJ728" t="s">
        <v>44</v>
      </c>
      <c r="AK728" t="s">
        <v>44</v>
      </c>
      <c r="AL728">
        <v>33554</v>
      </c>
      <c r="AM728">
        <v>113164</v>
      </c>
      <c r="AN728">
        <v>33549.9</v>
      </c>
      <c r="AO728">
        <v>15219</v>
      </c>
      <c r="AP728">
        <v>30243.8</v>
      </c>
      <c r="AQ728" t="s">
        <v>44</v>
      </c>
    </row>
    <row r="729" spans="1:43">
      <c r="A729">
        <v>728</v>
      </c>
      <c r="B729" t="s">
        <v>1497</v>
      </c>
      <c r="C729" t="s">
        <v>1498</v>
      </c>
      <c r="D729">
        <v>1.0983E-3</v>
      </c>
      <c r="E729">
        <v>3</v>
      </c>
      <c r="F729">
        <v>3</v>
      </c>
      <c r="G729">
        <v>0</v>
      </c>
      <c r="H729">
        <v>254727</v>
      </c>
      <c r="I729">
        <v>194606</v>
      </c>
      <c r="J729">
        <v>230382</v>
      </c>
      <c r="K729">
        <v>251682</v>
      </c>
      <c r="L729">
        <v>269440</v>
      </c>
      <c r="M729">
        <v>314323</v>
      </c>
      <c r="N729">
        <v>511573</v>
      </c>
      <c r="O729">
        <v>496939</v>
      </c>
      <c r="P729">
        <v>569285</v>
      </c>
      <c r="Q729">
        <v>457104</v>
      </c>
      <c r="R729">
        <v>445814</v>
      </c>
      <c r="S729">
        <v>514844</v>
      </c>
      <c r="T729">
        <v>356896</v>
      </c>
      <c r="U729">
        <v>341964</v>
      </c>
      <c r="V729">
        <v>317254</v>
      </c>
      <c r="W729">
        <v>295156</v>
      </c>
      <c r="X729">
        <v>308607</v>
      </c>
      <c r="Y729">
        <v>340285</v>
      </c>
      <c r="Z729">
        <v>577259</v>
      </c>
      <c r="AA729">
        <v>578386</v>
      </c>
      <c r="AB729">
        <v>589108</v>
      </c>
      <c r="AC729">
        <v>445382</v>
      </c>
      <c r="AD729">
        <v>452899</v>
      </c>
      <c r="AE729">
        <v>476875</v>
      </c>
      <c r="AF729">
        <v>502918</v>
      </c>
      <c r="AG729">
        <v>524185</v>
      </c>
      <c r="AH729">
        <v>604541</v>
      </c>
      <c r="AI729">
        <v>572786</v>
      </c>
      <c r="AJ729">
        <v>645100</v>
      </c>
      <c r="AK729">
        <v>615825</v>
      </c>
      <c r="AL729">
        <v>207024</v>
      </c>
      <c r="AM729">
        <v>245178</v>
      </c>
      <c r="AN729">
        <v>217245</v>
      </c>
      <c r="AO729">
        <v>204737</v>
      </c>
      <c r="AP729">
        <v>290705</v>
      </c>
      <c r="AQ729">
        <v>320659</v>
      </c>
    </row>
    <row r="730" spans="1:43">
      <c r="A730">
        <v>729</v>
      </c>
      <c r="B730" t="s">
        <v>1499</v>
      </c>
      <c r="C730" t="s">
        <v>1500</v>
      </c>
      <c r="D730">
        <v>2.91971E-2</v>
      </c>
      <c r="E730">
        <v>2</v>
      </c>
      <c r="F730">
        <v>2</v>
      </c>
      <c r="G730">
        <v>0</v>
      </c>
      <c r="H730">
        <v>45529.5</v>
      </c>
      <c r="I730">
        <v>86123.199999999997</v>
      </c>
      <c r="J730">
        <v>65200</v>
      </c>
      <c r="K730">
        <v>30835.599999999999</v>
      </c>
      <c r="L730" t="s">
        <v>44</v>
      </c>
      <c r="M730" t="s">
        <v>44</v>
      </c>
      <c r="N730">
        <v>97460.6</v>
      </c>
      <c r="O730">
        <v>78647.5</v>
      </c>
      <c r="P730">
        <v>111608</v>
      </c>
      <c r="Q730" t="s">
        <v>44</v>
      </c>
      <c r="R730" t="s">
        <v>44</v>
      </c>
      <c r="S730" t="s">
        <v>44</v>
      </c>
      <c r="T730">
        <v>94815.9</v>
      </c>
      <c r="U730">
        <v>134226</v>
      </c>
      <c r="V730">
        <v>148860</v>
      </c>
      <c r="W730" t="s">
        <v>44</v>
      </c>
      <c r="X730" t="s">
        <v>44</v>
      </c>
      <c r="Y730" t="s">
        <v>44</v>
      </c>
      <c r="Z730">
        <v>153557</v>
      </c>
      <c r="AA730">
        <v>130060</v>
      </c>
      <c r="AB730">
        <v>167598</v>
      </c>
      <c r="AC730">
        <v>29026.7</v>
      </c>
      <c r="AD730" t="s">
        <v>44</v>
      </c>
      <c r="AE730" t="s">
        <v>44</v>
      </c>
      <c r="AF730">
        <v>59162</v>
      </c>
      <c r="AG730">
        <v>57423.7</v>
      </c>
      <c r="AH730">
        <v>78450.5</v>
      </c>
      <c r="AI730" t="s">
        <v>44</v>
      </c>
      <c r="AJ730" t="s">
        <v>44</v>
      </c>
      <c r="AK730" t="s">
        <v>44</v>
      </c>
      <c r="AL730">
        <v>93191.1</v>
      </c>
      <c r="AM730">
        <v>101639</v>
      </c>
      <c r="AN730">
        <v>73414.3</v>
      </c>
      <c r="AO730">
        <v>25081.3</v>
      </c>
      <c r="AP730">
        <v>23114.799999999999</v>
      </c>
      <c r="AQ730" t="s">
        <v>44</v>
      </c>
    </row>
    <row r="731" spans="1:43">
      <c r="A731">
        <v>730</v>
      </c>
      <c r="B731" t="s">
        <v>1501</v>
      </c>
      <c r="C731" t="s">
        <v>1502</v>
      </c>
      <c r="D731">
        <v>5.48885E-3</v>
      </c>
      <c r="E731">
        <v>2</v>
      </c>
      <c r="F731">
        <v>2</v>
      </c>
      <c r="G731">
        <v>0</v>
      </c>
      <c r="H731">
        <v>328616</v>
      </c>
      <c r="I731">
        <v>291734</v>
      </c>
      <c r="J731">
        <v>132047</v>
      </c>
      <c r="K731">
        <v>341752</v>
      </c>
      <c r="L731">
        <v>239183</v>
      </c>
      <c r="M731">
        <v>325230</v>
      </c>
      <c r="N731">
        <v>232145</v>
      </c>
      <c r="O731">
        <v>307721</v>
      </c>
      <c r="P731">
        <v>316020</v>
      </c>
      <c r="Q731">
        <v>384140</v>
      </c>
      <c r="R731">
        <v>449712</v>
      </c>
      <c r="S731">
        <v>467053</v>
      </c>
      <c r="T731">
        <v>288492</v>
      </c>
      <c r="U731">
        <v>349851</v>
      </c>
      <c r="V731">
        <v>346405</v>
      </c>
      <c r="W731">
        <v>221691</v>
      </c>
      <c r="X731">
        <v>254822</v>
      </c>
      <c r="Y731">
        <v>293997</v>
      </c>
      <c r="Z731">
        <v>350512</v>
      </c>
      <c r="AA731">
        <v>304218</v>
      </c>
      <c r="AB731">
        <v>332252</v>
      </c>
      <c r="AC731">
        <v>289779</v>
      </c>
      <c r="AD731">
        <v>299928</v>
      </c>
      <c r="AE731">
        <v>352988</v>
      </c>
      <c r="AF731">
        <v>248550</v>
      </c>
      <c r="AG731">
        <v>256503</v>
      </c>
      <c r="AH731">
        <v>307121</v>
      </c>
      <c r="AI731">
        <v>267008</v>
      </c>
      <c r="AJ731">
        <v>275311</v>
      </c>
      <c r="AK731">
        <v>290367</v>
      </c>
      <c r="AL731">
        <v>246323</v>
      </c>
      <c r="AM731">
        <v>378272</v>
      </c>
      <c r="AN731">
        <v>248929</v>
      </c>
      <c r="AO731">
        <v>149046</v>
      </c>
      <c r="AP731">
        <v>258638</v>
      </c>
      <c r="AQ731">
        <v>217727</v>
      </c>
    </row>
    <row r="732" spans="1:43">
      <c r="A732">
        <v>731</v>
      </c>
      <c r="B732" t="s">
        <v>1503</v>
      </c>
      <c r="C732" t="s">
        <v>1504</v>
      </c>
      <c r="D732">
        <v>2.22001E-2</v>
      </c>
      <c r="E732">
        <v>3</v>
      </c>
      <c r="F732">
        <v>3</v>
      </c>
      <c r="G732">
        <v>0</v>
      </c>
      <c r="H732">
        <v>78026.100000000006</v>
      </c>
      <c r="I732">
        <v>81386.3</v>
      </c>
      <c r="J732" t="s">
        <v>44</v>
      </c>
      <c r="K732">
        <v>68271.100000000006</v>
      </c>
      <c r="L732">
        <v>57738.2</v>
      </c>
      <c r="M732" t="s">
        <v>44</v>
      </c>
      <c r="N732">
        <v>156993</v>
      </c>
      <c r="O732">
        <v>96825.2</v>
      </c>
      <c r="P732" t="s">
        <v>44</v>
      </c>
      <c r="Q732">
        <v>102246</v>
      </c>
      <c r="R732">
        <v>137358</v>
      </c>
      <c r="S732">
        <v>112777</v>
      </c>
      <c r="T732">
        <v>112239</v>
      </c>
      <c r="U732">
        <v>97595.7</v>
      </c>
      <c r="V732">
        <v>72400</v>
      </c>
      <c r="W732">
        <v>112766</v>
      </c>
      <c r="X732" t="s">
        <v>44</v>
      </c>
      <c r="Y732">
        <v>68429.899999999994</v>
      </c>
      <c r="Z732">
        <v>119531</v>
      </c>
      <c r="AA732">
        <v>94042.5</v>
      </c>
      <c r="AB732">
        <v>124491</v>
      </c>
      <c r="AC732">
        <v>88765.8</v>
      </c>
      <c r="AD732">
        <v>108312</v>
      </c>
      <c r="AE732">
        <v>42476.4</v>
      </c>
      <c r="AF732">
        <v>84661.4</v>
      </c>
      <c r="AG732">
        <v>80170.8</v>
      </c>
      <c r="AH732" t="s">
        <v>44</v>
      </c>
      <c r="AI732">
        <v>121970</v>
      </c>
      <c r="AJ732">
        <v>142849</v>
      </c>
      <c r="AK732" t="s">
        <v>44</v>
      </c>
      <c r="AL732">
        <v>59362.400000000001</v>
      </c>
      <c r="AM732">
        <v>170115</v>
      </c>
      <c r="AN732">
        <v>88231.6</v>
      </c>
      <c r="AO732">
        <v>48374.1</v>
      </c>
      <c r="AP732">
        <v>94412.4</v>
      </c>
      <c r="AQ732" t="s">
        <v>44</v>
      </c>
    </row>
    <row r="733" spans="1:43">
      <c r="A733">
        <v>732</v>
      </c>
      <c r="B733" t="s">
        <v>1505</v>
      </c>
      <c r="C733" t="s">
        <v>1506</v>
      </c>
      <c r="D733">
        <v>4.8996999999999999E-2</v>
      </c>
      <c r="E733">
        <v>2</v>
      </c>
      <c r="F733">
        <v>2</v>
      </c>
      <c r="G733">
        <v>0</v>
      </c>
      <c r="H733">
        <v>54094.8</v>
      </c>
      <c r="I733">
        <v>46986.1</v>
      </c>
      <c r="J733">
        <v>70528.3</v>
      </c>
      <c r="K733">
        <v>21089.8</v>
      </c>
      <c r="L733" t="s">
        <v>44</v>
      </c>
      <c r="M733" t="s">
        <v>44</v>
      </c>
      <c r="N733">
        <v>47399.4</v>
      </c>
      <c r="O733">
        <v>69885.100000000006</v>
      </c>
      <c r="P733">
        <v>81210.2</v>
      </c>
      <c r="Q733" t="s">
        <v>44</v>
      </c>
      <c r="R733">
        <v>15483.6</v>
      </c>
      <c r="S733" t="s">
        <v>44</v>
      </c>
      <c r="T733">
        <v>85311.7</v>
      </c>
      <c r="U733">
        <v>94559.8</v>
      </c>
      <c r="V733">
        <v>90350.9</v>
      </c>
      <c r="W733" t="s">
        <v>44</v>
      </c>
      <c r="X733">
        <v>13647.9</v>
      </c>
      <c r="Y733" t="s">
        <v>44</v>
      </c>
      <c r="Z733">
        <v>37126</v>
      </c>
      <c r="AA733">
        <v>76389.399999999994</v>
      </c>
      <c r="AB733">
        <v>87973.8</v>
      </c>
      <c r="AC733" t="s">
        <v>44</v>
      </c>
      <c r="AD733">
        <v>30848</v>
      </c>
      <c r="AE733">
        <v>57140.1</v>
      </c>
      <c r="AF733">
        <v>24724.6</v>
      </c>
      <c r="AG733" t="s">
        <v>44</v>
      </c>
      <c r="AH733">
        <v>85021.8</v>
      </c>
      <c r="AI733" t="s">
        <v>44</v>
      </c>
      <c r="AJ733" t="s">
        <v>44</v>
      </c>
      <c r="AK733" t="s">
        <v>44</v>
      </c>
      <c r="AL733">
        <v>50305.599999999999</v>
      </c>
      <c r="AM733">
        <v>48430.9</v>
      </c>
      <c r="AN733">
        <v>77557</v>
      </c>
      <c r="AO733">
        <v>16336.9</v>
      </c>
      <c r="AP733">
        <v>73296.5</v>
      </c>
      <c r="AQ733">
        <v>50816.5</v>
      </c>
    </row>
    <row r="734" spans="1:43">
      <c r="A734">
        <v>733</v>
      </c>
      <c r="B734" t="s">
        <v>1507</v>
      </c>
      <c r="C734" t="s">
        <v>1508</v>
      </c>
      <c r="D734">
        <v>7.1633199999999997E-4</v>
      </c>
      <c r="E734">
        <v>4</v>
      </c>
      <c r="F734">
        <v>4</v>
      </c>
      <c r="G734">
        <v>0</v>
      </c>
      <c r="H734">
        <v>109649</v>
      </c>
      <c r="I734">
        <v>118187</v>
      </c>
      <c r="J734">
        <v>113458</v>
      </c>
      <c r="K734">
        <v>114833</v>
      </c>
      <c r="L734">
        <v>135423</v>
      </c>
      <c r="M734">
        <v>139517</v>
      </c>
      <c r="N734">
        <v>119213</v>
      </c>
      <c r="O734">
        <v>140770</v>
      </c>
      <c r="P734">
        <v>147253</v>
      </c>
      <c r="Q734">
        <v>102514</v>
      </c>
      <c r="R734">
        <v>101536</v>
      </c>
      <c r="S734">
        <v>106371</v>
      </c>
      <c r="T734">
        <v>102266</v>
      </c>
      <c r="U734">
        <v>115990</v>
      </c>
      <c r="V734">
        <v>136924</v>
      </c>
      <c r="W734">
        <v>45121.8</v>
      </c>
      <c r="X734">
        <v>75989.2</v>
      </c>
      <c r="Y734">
        <v>82033.7</v>
      </c>
      <c r="Z734">
        <v>167619</v>
      </c>
      <c r="AA734">
        <v>138175</v>
      </c>
      <c r="AB734">
        <v>160763</v>
      </c>
      <c r="AC734">
        <v>152374</v>
      </c>
      <c r="AD734">
        <v>141450</v>
      </c>
      <c r="AE734">
        <v>158163</v>
      </c>
      <c r="AF734">
        <v>187753</v>
      </c>
      <c r="AG734">
        <v>137841</v>
      </c>
      <c r="AH734">
        <v>151631</v>
      </c>
      <c r="AI734">
        <v>95567</v>
      </c>
      <c r="AJ734">
        <v>113275</v>
      </c>
      <c r="AK734">
        <v>93893.3</v>
      </c>
      <c r="AL734">
        <v>93269.4</v>
      </c>
      <c r="AM734">
        <v>176953</v>
      </c>
      <c r="AN734">
        <v>121619</v>
      </c>
      <c r="AO734">
        <v>34359.4</v>
      </c>
      <c r="AP734">
        <v>62776.6</v>
      </c>
      <c r="AQ734">
        <v>99218</v>
      </c>
    </row>
    <row r="735" spans="1:43">
      <c r="A735">
        <v>734</v>
      </c>
      <c r="B735" t="s">
        <v>1509</v>
      </c>
      <c r="C735" t="s">
        <v>1510</v>
      </c>
      <c r="D735">
        <v>7.1633199999999997E-4</v>
      </c>
      <c r="E735">
        <v>4</v>
      </c>
      <c r="F735">
        <v>1</v>
      </c>
      <c r="G735">
        <v>3</v>
      </c>
      <c r="H735">
        <v>270437</v>
      </c>
      <c r="I735">
        <v>217780</v>
      </c>
      <c r="J735">
        <v>252385</v>
      </c>
      <c r="K735">
        <v>286794</v>
      </c>
      <c r="L735">
        <v>282153</v>
      </c>
      <c r="M735">
        <v>274071</v>
      </c>
      <c r="N735">
        <v>285988</v>
      </c>
      <c r="O735">
        <v>249236</v>
      </c>
      <c r="P735">
        <v>302179</v>
      </c>
      <c r="Q735">
        <v>233980</v>
      </c>
      <c r="R735">
        <v>196846</v>
      </c>
      <c r="S735">
        <v>235631</v>
      </c>
      <c r="T735">
        <v>234231</v>
      </c>
      <c r="U735">
        <v>241895</v>
      </c>
      <c r="V735">
        <v>256324</v>
      </c>
      <c r="W735">
        <v>210272</v>
      </c>
      <c r="X735">
        <v>166323</v>
      </c>
      <c r="Y735">
        <v>201407</v>
      </c>
      <c r="Z735">
        <v>324541</v>
      </c>
      <c r="AA735">
        <v>267572</v>
      </c>
      <c r="AB735">
        <v>291983</v>
      </c>
      <c r="AC735">
        <v>243765</v>
      </c>
      <c r="AD735">
        <v>214154</v>
      </c>
      <c r="AE735">
        <v>277753</v>
      </c>
      <c r="AF735">
        <v>201812</v>
      </c>
      <c r="AG735">
        <v>117854</v>
      </c>
      <c r="AH735">
        <v>195673</v>
      </c>
      <c r="AI735">
        <v>227024</v>
      </c>
      <c r="AJ735">
        <v>210259</v>
      </c>
      <c r="AK735">
        <v>198368</v>
      </c>
      <c r="AL735">
        <v>215082</v>
      </c>
      <c r="AM735">
        <v>338467</v>
      </c>
      <c r="AN735">
        <v>166918</v>
      </c>
      <c r="AO735">
        <v>201955</v>
      </c>
      <c r="AP735">
        <v>249401</v>
      </c>
      <c r="AQ735">
        <v>223784</v>
      </c>
    </row>
    <row r="736" spans="1:43">
      <c r="A736">
        <v>735</v>
      </c>
      <c r="B736" t="s">
        <v>1511</v>
      </c>
      <c r="C736" t="s">
        <v>1512</v>
      </c>
      <c r="D736">
        <v>1.37263E-2</v>
      </c>
      <c r="E736">
        <v>1</v>
      </c>
      <c r="F736">
        <v>1</v>
      </c>
      <c r="G736">
        <v>0</v>
      </c>
      <c r="H736">
        <v>9276.44</v>
      </c>
      <c r="I736">
        <v>22508.7</v>
      </c>
      <c r="J736">
        <v>18459.3</v>
      </c>
      <c r="K736" t="s">
        <v>44</v>
      </c>
      <c r="L736">
        <v>7686.71</v>
      </c>
      <c r="M736">
        <v>15930.7</v>
      </c>
      <c r="N736">
        <v>19631.2</v>
      </c>
      <c r="O736">
        <v>20764.099999999999</v>
      </c>
      <c r="P736">
        <v>19148.599999999999</v>
      </c>
      <c r="Q736">
        <v>14568.7</v>
      </c>
      <c r="R736" t="s">
        <v>44</v>
      </c>
      <c r="S736" t="s">
        <v>44</v>
      </c>
      <c r="T736">
        <v>13394.8</v>
      </c>
      <c r="U736">
        <v>27824.400000000001</v>
      </c>
      <c r="V736">
        <v>11911.1</v>
      </c>
      <c r="W736">
        <v>14634.2</v>
      </c>
      <c r="X736">
        <v>18196.400000000001</v>
      </c>
      <c r="Y736">
        <v>12590.9</v>
      </c>
      <c r="Z736">
        <v>14307.8</v>
      </c>
      <c r="AA736">
        <v>34411</v>
      </c>
      <c r="AB736">
        <v>35463</v>
      </c>
      <c r="AC736">
        <v>20446.599999999999</v>
      </c>
      <c r="AD736">
        <v>9903.2199999999993</v>
      </c>
      <c r="AE736">
        <v>3807.49</v>
      </c>
      <c r="AF736">
        <v>19383.099999999999</v>
      </c>
      <c r="AG736">
        <v>24639.1</v>
      </c>
      <c r="AH736">
        <v>29093</v>
      </c>
      <c r="AI736">
        <v>28093.7</v>
      </c>
      <c r="AJ736">
        <v>16295.3</v>
      </c>
      <c r="AK736">
        <v>13586.7</v>
      </c>
      <c r="AL736">
        <v>29078</v>
      </c>
      <c r="AM736">
        <v>28019.3</v>
      </c>
      <c r="AN736">
        <v>23481</v>
      </c>
      <c r="AO736">
        <v>39832.6</v>
      </c>
      <c r="AP736">
        <v>32018.400000000001</v>
      </c>
      <c r="AQ736">
        <v>63395.1</v>
      </c>
    </row>
    <row r="737" spans="1:43">
      <c r="A737">
        <v>736</v>
      </c>
      <c r="B737" t="s">
        <v>1513</v>
      </c>
      <c r="C737" t="s">
        <v>1514</v>
      </c>
      <c r="D737">
        <v>7.1633199999999997E-4</v>
      </c>
      <c r="E737">
        <v>18</v>
      </c>
      <c r="F737">
        <v>17</v>
      </c>
      <c r="G737">
        <v>1</v>
      </c>
      <c r="H737">
        <v>1029230</v>
      </c>
      <c r="I737">
        <v>963017</v>
      </c>
      <c r="J737">
        <v>973587</v>
      </c>
      <c r="K737">
        <v>1603070</v>
      </c>
      <c r="L737">
        <v>1520410</v>
      </c>
      <c r="M737">
        <v>1551420</v>
      </c>
      <c r="N737">
        <v>1655400</v>
      </c>
      <c r="O737">
        <v>1685180</v>
      </c>
      <c r="P737">
        <v>1739040</v>
      </c>
      <c r="Q737">
        <v>1566950</v>
      </c>
      <c r="R737">
        <v>1489720</v>
      </c>
      <c r="S737">
        <v>1674440</v>
      </c>
      <c r="T737">
        <v>1105250</v>
      </c>
      <c r="U737">
        <v>1245870</v>
      </c>
      <c r="V737">
        <v>1100730</v>
      </c>
      <c r="W737">
        <v>963015</v>
      </c>
      <c r="X737">
        <v>1024800</v>
      </c>
      <c r="Y737">
        <v>1047010</v>
      </c>
      <c r="Z737">
        <v>2472180</v>
      </c>
      <c r="AA737">
        <v>2497100</v>
      </c>
      <c r="AB737">
        <v>2506480</v>
      </c>
      <c r="AC737">
        <v>2493060</v>
      </c>
      <c r="AD737">
        <v>2280230</v>
      </c>
      <c r="AE737">
        <v>2183830</v>
      </c>
      <c r="AF737">
        <v>1605900</v>
      </c>
      <c r="AG737">
        <v>1745410</v>
      </c>
      <c r="AH737">
        <v>1926160</v>
      </c>
      <c r="AI737">
        <v>1917520</v>
      </c>
      <c r="AJ737">
        <v>2017040</v>
      </c>
      <c r="AK737">
        <v>2098000</v>
      </c>
      <c r="AL737">
        <v>1156060</v>
      </c>
      <c r="AM737">
        <v>1396900</v>
      </c>
      <c r="AN737">
        <v>1055670</v>
      </c>
      <c r="AO737">
        <v>1248130</v>
      </c>
      <c r="AP737">
        <v>1658870</v>
      </c>
      <c r="AQ737">
        <v>1571050</v>
      </c>
    </row>
    <row r="738" spans="1:43">
      <c r="A738">
        <v>737</v>
      </c>
      <c r="B738" t="s">
        <v>1515</v>
      </c>
      <c r="C738" t="s">
        <v>1516</v>
      </c>
      <c r="D738">
        <v>8.5384199999999997E-3</v>
      </c>
      <c r="E738">
        <v>3</v>
      </c>
      <c r="F738">
        <v>3</v>
      </c>
      <c r="G738">
        <v>0</v>
      </c>
      <c r="H738">
        <v>452774</v>
      </c>
      <c r="I738">
        <v>466728</v>
      </c>
      <c r="J738">
        <v>321002</v>
      </c>
      <c r="K738">
        <v>716092</v>
      </c>
      <c r="L738">
        <v>692441</v>
      </c>
      <c r="M738">
        <v>738963</v>
      </c>
      <c r="N738">
        <v>1053480</v>
      </c>
      <c r="O738">
        <v>713269</v>
      </c>
      <c r="P738">
        <v>786810</v>
      </c>
      <c r="Q738">
        <v>1005020</v>
      </c>
      <c r="R738">
        <v>642525</v>
      </c>
      <c r="S738">
        <v>890577</v>
      </c>
      <c r="T738">
        <v>1014140</v>
      </c>
      <c r="U738">
        <v>885336</v>
      </c>
      <c r="V738">
        <v>542725</v>
      </c>
      <c r="W738">
        <v>1083580</v>
      </c>
      <c r="X738">
        <v>1106220</v>
      </c>
      <c r="Y738">
        <v>1170020</v>
      </c>
      <c r="Z738">
        <v>749238</v>
      </c>
      <c r="AA738">
        <v>656873</v>
      </c>
      <c r="AB738">
        <v>715728</v>
      </c>
      <c r="AC738">
        <v>880099</v>
      </c>
      <c r="AD738">
        <v>811434</v>
      </c>
      <c r="AE738">
        <v>843927</v>
      </c>
      <c r="AF738">
        <v>490783</v>
      </c>
      <c r="AG738">
        <v>692609</v>
      </c>
      <c r="AH738">
        <v>876159</v>
      </c>
      <c r="AI738">
        <v>656903</v>
      </c>
      <c r="AJ738">
        <v>709178</v>
      </c>
      <c r="AK738">
        <v>809781</v>
      </c>
      <c r="AL738">
        <v>832984</v>
      </c>
      <c r="AM738">
        <v>902723</v>
      </c>
      <c r="AN738">
        <v>658072</v>
      </c>
      <c r="AO738">
        <v>198667</v>
      </c>
      <c r="AP738">
        <v>636427</v>
      </c>
      <c r="AQ738">
        <v>689479</v>
      </c>
    </row>
    <row r="739" spans="1:43">
      <c r="A739">
        <v>738</v>
      </c>
      <c r="B739" t="s">
        <v>1517</v>
      </c>
      <c r="C739" t="s">
        <v>1518</v>
      </c>
      <c r="D739">
        <v>7.1633199999999997E-4</v>
      </c>
      <c r="E739">
        <v>5</v>
      </c>
      <c r="F739">
        <v>5</v>
      </c>
      <c r="G739">
        <v>0</v>
      </c>
      <c r="H739">
        <v>152009</v>
      </c>
      <c r="I739">
        <v>167417</v>
      </c>
      <c r="J739">
        <v>144983</v>
      </c>
      <c r="K739">
        <v>97736.2</v>
      </c>
      <c r="L739">
        <v>117863</v>
      </c>
      <c r="M739">
        <v>85123</v>
      </c>
      <c r="N739">
        <v>157083</v>
      </c>
      <c r="O739">
        <v>213972</v>
      </c>
      <c r="P739">
        <v>140911</v>
      </c>
      <c r="Q739">
        <v>82349.7</v>
      </c>
      <c r="R739">
        <v>88953.4</v>
      </c>
      <c r="S739">
        <v>96428.2</v>
      </c>
      <c r="T739">
        <v>189373</v>
      </c>
      <c r="U739">
        <v>229978</v>
      </c>
      <c r="V739">
        <v>274871</v>
      </c>
      <c r="W739">
        <v>91984.2</v>
      </c>
      <c r="X739">
        <v>95644.1</v>
      </c>
      <c r="Y739">
        <v>70375.399999999994</v>
      </c>
      <c r="Z739">
        <v>135526</v>
      </c>
      <c r="AA739">
        <v>177436</v>
      </c>
      <c r="AB739">
        <v>149678</v>
      </c>
      <c r="AC739">
        <v>146930</v>
      </c>
      <c r="AD739">
        <v>172169</v>
      </c>
      <c r="AE739">
        <v>139474</v>
      </c>
      <c r="AF739">
        <v>107370</v>
      </c>
      <c r="AG739">
        <v>149388</v>
      </c>
      <c r="AH739">
        <v>158357</v>
      </c>
      <c r="AI739">
        <v>46810.5</v>
      </c>
      <c r="AJ739">
        <v>121973</v>
      </c>
      <c r="AK739">
        <v>114983</v>
      </c>
      <c r="AL739">
        <v>90969.8</v>
      </c>
      <c r="AM739">
        <v>112769</v>
      </c>
      <c r="AN739">
        <v>84164.2</v>
      </c>
      <c r="AO739">
        <v>54786.8</v>
      </c>
      <c r="AP739">
        <v>69969.8</v>
      </c>
      <c r="AQ739">
        <v>74360.899999999994</v>
      </c>
    </row>
    <row r="740" spans="1:43">
      <c r="A740">
        <v>739</v>
      </c>
      <c r="B740" t="s">
        <v>1519</v>
      </c>
      <c r="C740" t="s">
        <v>1520</v>
      </c>
      <c r="D740">
        <v>7.1633199999999997E-4</v>
      </c>
      <c r="E740">
        <v>3</v>
      </c>
      <c r="F740">
        <v>2</v>
      </c>
      <c r="G740">
        <v>1</v>
      </c>
      <c r="H740">
        <v>433861</v>
      </c>
      <c r="I740">
        <v>395055</v>
      </c>
      <c r="J740">
        <v>412051</v>
      </c>
      <c r="K740">
        <v>411402</v>
      </c>
      <c r="L740">
        <v>398720</v>
      </c>
      <c r="M740">
        <v>415933</v>
      </c>
      <c r="N740">
        <v>491036</v>
      </c>
      <c r="O740">
        <v>472464</v>
      </c>
      <c r="P740">
        <v>478847</v>
      </c>
      <c r="Q740">
        <v>306899</v>
      </c>
      <c r="R740">
        <v>332785</v>
      </c>
      <c r="S740">
        <v>286631</v>
      </c>
      <c r="T740">
        <v>483192</v>
      </c>
      <c r="U740">
        <v>633919</v>
      </c>
      <c r="V740">
        <v>678209</v>
      </c>
      <c r="W740">
        <v>335036</v>
      </c>
      <c r="X740">
        <v>313649</v>
      </c>
      <c r="Y740">
        <v>338925</v>
      </c>
      <c r="Z740">
        <v>636571</v>
      </c>
      <c r="AA740">
        <v>610438</v>
      </c>
      <c r="AB740">
        <v>683347</v>
      </c>
      <c r="AC740">
        <v>368081</v>
      </c>
      <c r="AD740">
        <v>370623</v>
      </c>
      <c r="AE740">
        <v>391236</v>
      </c>
      <c r="AF740">
        <v>431874</v>
      </c>
      <c r="AG740">
        <v>448990</v>
      </c>
      <c r="AH740">
        <v>463091</v>
      </c>
      <c r="AI740">
        <v>350576</v>
      </c>
      <c r="AJ740">
        <v>364334</v>
      </c>
      <c r="AK740">
        <v>347118</v>
      </c>
      <c r="AL740">
        <v>399439</v>
      </c>
      <c r="AM740">
        <v>475689</v>
      </c>
      <c r="AN740">
        <v>370392</v>
      </c>
      <c r="AO740">
        <v>241465</v>
      </c>
      <c r="AP740">
        <v>283355</v>
      </c>
      <c r="AQ740">
        <v>255400</v>
      </c>
    </row>
    <row r="741" spans="1:43">
      <c r="A741">
        <v>740</v>
      </c>
      <c r="B741" t="s">
        <v>1521</v>
      </c>
      <c r="C741" t="s">
        <v>1522</v>
      </c>
      <c r="D741">
        <v>7.1633199999999997E-4</v>
      </c>
      <c r="E741">
        <v>12</v>
      </c>
      <c r="F741">
        <v>12</v>
      </c>
      <c r="G741">
        <v>0</v>
      </c>
      <c r="H741">
        <v>309605</v>
      </c>
      <c r="I741">
        <v>264553</v>
      </c>
      <c r="J741">
        <v>304084</v>
      </c>
      <c r="K741">
        <v>222591</v>
      </c>
      <c r="L741">
        <v>142533</v>
      </c>
      <c r="M741">
        <v>204827</v>
      </c>
      <c r="N741">
        <v>363801</v>
      </c>
      <c r="O741">
        <v>384361</v>
      </c>
      <c r="P741">
        <v>299061</v>
      </c>
      <c r="Q741">
        <v>166165</v>
      </c>
      <c r="R741">
        <v>174007</v>
      </c>
      <c r="S741">
        <v>193326</v>
      </c>
      <c r="T741">
        <v>337311</v>
      </c>
      <c r="U741">
        <v>424800</v>
      </c>
      <c r="V741">
        <v>449645</v>
      </c>
      <c r="W741">
        <v>87190.7</v>
      </c>
      <c r="X741">
        <v>138617</v>
      </c>
      <c r="Y741">
        <v>120288</v>
      </c>
      <c r="Z741">
        <v>570467</v>
      </c>
      <c r="AA741">
        <v>553576</v>
      </c>
      <c r="AB741">
        <v>593743</v>
      </c>
      <c r="AC741">
        <v>227469</v>
      </c>
      <c r="AD741">
        <v>232997</v>
      </c>
      <c r="AE741">
        <v>238211</v>
      </c>
      <c r="AF741">
        <v>186329</v>
      </c>
      <c r="AG741">
        <v>174023</v>
      </c>
      <c r="AH741">
        <v>217304</v>
      </c>
      <c r="AI741">
        <v>145958</v>
      </c>
      <c r="AJ741">
        <v>174830</v>
      </c>
      <c r="AK741">
        <v>174163</v>
      </c>
      <c r="AL741">
        <v>308266</v>
      </c>
      <c r="AM741">
        <v>385537</v>
      </c>
      <c r="AN741">
        <v>304345</v>
      </c>
      <c r="AO741">
        <v>108431</v>
      </c>
      <c r="AP741">
        <v>148438</v>
      </c>
      <c r="AQ741">
        <v>174705</v>
      </c>
    </row>
    <row r="742" spans="1:43">
      <c r="A742">
        <v>741</v>
      </c>
      <c r="B742" t="s">
        <v>1523</v>
      </c>
      <c r="C742" t="s">
        <v>1524</v>
      </c>
      <c r="D742">
        <v>2.8550499999999999E-2</v>
      </c>
      <c r="E742">
        <v>2</v>
      </c>
      <c r="F742">
        <v>2</v>
      </c>
      <c r="G742">
        <v>0</v>
      </c>
      <c r="H742">
        <v>55356.1</v>
      </c>
      <c r="I742">
        <v>53184.4</v>
      </c>
      <c r="J742">
        <v>68918.8</v>
      </c>
      <c r="K742">
        <v>59149.599999999999</v>
      </c>
      <c r="L742">
        <v>47298.6</v>
      </c>
      <c r="M742">
        <v>44841.8</v>
      </c>
      <c r="N742">
        <v>123867</v>
      </c>
      <c r="O742">
        <v>92817</v>
      </c>
      <c r="P742">
        <v>80291.8</v>
      </c>
      <c r="Q742">
        <v>29375.599999999999</v>
      </c>
      <c r="R742">
        <v>44500</v>
      </c>
      <c r="S742">
        <v>49693.4</v>
      </c>
      <c r="T742">
        <v>100515</v>
      </c>
      <c r="U742">
        <v>120147</v>
      </c>
      <c r="V742">
        <v>110936</v>
      </c>
      <c r="W742">
        <v>37935.1</v>
      </c>
      <c r="X742">
        <v>41154</v>
      </c>
      <c r="Y742">
        <v>28576.1</v>
      </c>
      <c r="Z742" t="s">
        <v>44</v>
      </c>
      <c r="AA742">
        <v>55426.6</v>
      </c>
      <c r="AB742" t="s">
        <v>44</v>
      </c>
      <c r="AC742">
        <v>26861</v>
      </c>
      <c r="AD742" t="s">
        <v>44</v>
      </c>
      <c r="AE742" t="s">
        <v>44</v>
      </c>
      <c r="AF742" t="s">
        <v>44</v>
      </c>
      <c r="AG742" t="s">
        <v>44</v>
      </c>
      <c r="AH742" t="s">
        <v>44</v>
      </c>
      <c r="AI742" t="s">
        <v>44</v>
      </c>
      <c r="AJ742" t="s">
        <v>44</v>
      </c>
      <c r="AK742" t="s">
        <v>44</v>
      </c>
      <c r="AL742" t="s">
        <v>44</v>
      </c>
      <c r="AM742" t="s">
        <v>44</v>
      </c>
      <c r="AN742" t="s">
        <v>44</v>
      </c>
      <c r="AO742" t="s">
        <v>44</v>
      </c>
      <c r="AP742" t="s">
        <v>44</v>
      </c>
      <c r="AQ742" t="s">
        <v>44</v>
      </c>
    </row>
    <row r="743" spans="1:43">
      <c r="A743">
        <v>742</v>
      </c>
      <c r="B743" t="s">
        <v>1525</v>
      </c>
      <c r="C743" t="s">
        <v>1526</v>
      </c>
      <c r="D743">
        <v>2.3009699999999998E-3</v>
      </c>
      <c r="E743">
        <v>3</v>
      </c>
      <c r="F743">
        <v>3</v>
      </c>
      <c r="G743">
        <v>0</v>
      </c>
      <c r="H743">
        <v>181089</v>
      </c>
      <c r="I743">
        <v>116554</v>
      </c>
      <c r="J743">
        <v>208031</v>
      </c>
      <c r="K743">
        <v>159875</v>
      </c>
      <c r="L743">
        <v>139292</v>
      </c>
      <c r="M743">
        <v>229089</v>
      </c>
      <c r="N743">
        <v>243631</v>
      </c>
      <c r="O743">
        <v>166710</v>
      </c>
      <c r="P743">
        <v>239006</v>
      </c>
      <c r="Q743">
        <v>130193</v>
      </c>
      <c r="R743">
        <v>90132.2</v>
      </c>
      <c r="S743">
        <v>106084</v>
      </c>
      <c r="T743">
        <v>291786</v>
      </c>
      <c r="U743">
        <v>399875</v>
      </c>
      <c r="V743">
        <v>362231</v>
      </c>
      <c r="W743">
        <v>88254.6</v>
      </c>
      <c r="X743">
        <v>175007</v>
      </c>
      <c r="Y743">
        <v>162076</v>
      </c>
      <c r="Z743">
        <v>322878</v>
      </c>
      <c r="AA743">
        <v>477490</v>
      </c>
      <c r="AB743">
        <v>469154</v>
      </c>
      <c r="AC743">
        <v>184171</v>
      </c>
      <c r="AD743">
        <v>107317</v>
      </c>
      <c r="AE743">
        <v>229878</v>
      </c>
      <c r="AF743">
        <v>285841</v>
      </c>
      <c r="AG743">
        <v>342144</v>
      </c>
      <c r="AH743">
        <v>411419</v>
      </c>
      <c r="AI743">
        <v>217338</v>
      </c>
      <c r="AJ743">
        <v>189774</v>
      </c>
      <c r="AK743">
        <v>149895</v>
      </c>
      <c r="AL743">
        <v>165279</v>
      </c>
      <c r="AM743">
        <v>241926</v>
      </c>
      <c r="AN743">
        <v>172125</v>
      </c>
      <c r="AO743">
        <v>79344.800000000003</v>
      </c>
      <c r="AP743">
        <v>114464</v>
      </c>
      <c r="AQ743">
        <v>128228</v>
      </c>
    </row>
    <row r="744" spans="1:43">
      <c r="A744">
        <v>743</v>
      </c>
      <c r="B744" t="s">
        <v>1527</v>
      </c>
      <c r="C744" t="s">
        <v>1528</v>
      </c>
      <c r="D744">
        <v>1.62162E-2</v>
      </c>
      <c r="E744">
        <v>4</v>
      </c>
      <c r="F744">
        <v>4</v>
      </c>
      <c r="G744">
        <v>0</v>
      </c>
      <c r="H744">
        <v>101724</v>
      </c>
      <c r="I744">
        <v>75833.2</v>
      </c>
      <c r="J744">
        <v>58945.4</v>
      </c>
      <c r="K744">
        <v>80281.100000000006</v>
      </c>
      <c r="L744">
        <v>85849.1</v>
      </c>
      <c r="M744">
        <v>54937.4</v>
      </c>
      <c r="N744">
        <v>105073</v>
      </c>
      <c r="O744">
        <v>41242.400000000001</v>
      </c>
      <c r="P744">
        <v>108129</v>
      </c>
      <c r="Q744">
        <v>39794.6</v>
      </c>
      <c r="R744">
        <v>42432.2</v>
      </c>
      <c r="S744">
        <v>34100.199999999997</v>
      </c>
      <c r="T744">
        <v>92329</v>
      </c>
      <c r="U744">
        <v>113104</v>
      </c>
      <c r="V744">
        <v>78445.7</v>
      </c>
      <c r="W744">
        <v>26071.599999999999</v>
      </c>
      <c r="X744">
        <v>15624.3</v>
      </c>
      <c r="Y744" t="s">
        <v>44</v>
      </c>
      <c r="Z744">
        <v>201137</v>
      </c>
      <c r="AA744">
        <v>175320</v>
      </c>
      <c r="AB744">
        <v>240186</v>
      </c>
      <c r="AC744">
        <v>50511.8</v>
      </c>
      <c r="AD744">
        <v>23005.1</v>
      </c>
      <c r="AE744">
        <v>43933.2</v>
      </c>
      <c r="AF744">
        <v>53638.1</v>
      </c>
      <c r="AG744">
        <v>30523.5</v>
      </c>
      <c r="AH744">
        <v>38476.800000000003</v>
      </c>
      <c r="AI744">
        <v>67894.899999999994</v>
      </c>
      <c r="AJ744">
        <v>76461.2</v>
      </c>
      <c r="AK744">
        <v>52632.4</v>
      </c>
      <c r="AL744">
        <v>78443.100000000006</v>
      </c>
      <c r="AM744">
        <v>46549.4</v>
      </c>
      <c r="AN744">
        <v>106275</v>
      </c>
      <c r="AO744">
        <v>51255.8</v>
      </c>
      <c r="AP744">
        <v>63039.5</v>
      </c>
      <c r="AQ744">
        <v>63301.2</v>
      </c>
    </row>
    <row r="745" spans="1:43">
      <c r="A745">
        <v>744</v>
      </c>
      <c r="B745" t="s">
        <v>1529</v>
      </c>
      <c r="C745" t="s">
        <v>1530</v>
      </c>
      <c r="D745">
        <v>7.1633199999999997E-4</v>
      </c>
      <c r="E745">
        <v>9</v>
      </c>
      <c r="F745">
        <v>9</v>
      </c>
      <c r="G745">
        <v>0</v>
      </c>
      <c r="H745">
        <v>475817</v>
      </c>
      <c r="I745">
        <v>410676</v>
      </c>
      <c r="J745">
        <v>385665</v>
      </c>
      <c r="K745">
        <v>493399</v>
      </c>
      <c r="L745">
        <v>485683</v>
      </c>
      <c r="M745">
        <v>494177</v>
      </c>
      <c r="N745">
        <v>526556</v>
      </c>
      <c r="O745">
        <v>595750</v>
      </c>
      <c r="P745">
        <v>552204</v>
      </c>
      <c r="Q745">
        <v>274019</v>
      </c>
      <c r="R745">
        <v>261516</v>
      </c>
      <c r="S745">
        <v>266861</v>
      </c>
      <c r="T745">
        <v>543429</v>
      </c>
      <c r="U745">
        <v>704690</v>
      </c>
      <c r="V745">
        <v>622620</v>
      </c>
      <c r="W745">
        <v>271380</v>
      </c>
      <c r="X745">
        <v>320247</v>
      </c>
      <c r="Y745">
        <v>215171</v>
      </c>
      <c r="Z745">
        <v>820312</v>
      </c>
      <c r="AA745">
        <v>781091</v>
      </c>
      <c r="AB745">
        <v>792668</v>
      </c>
      <c r="AC745">
        <v>488320</v>
      </c>
      <c r="AD745">
        <v>524326</v>
      </c>
      <c r="AE745">
        <v>553383</v>
      </c>
      <c r="AF745">
        <v>471338</v>
      </c>
      <c r="AG745">
        <v>481861</v>
      </c>
      <c r="AH745">
        <v>507423</v>
      </c>
      <c r="AI745">
        <v>395328</v>
      </c>
      <c r="AJ745">
        <v>430151</v>
      </c>
      <c r="AK745">
        <v>470179</v>
      </c>
      <c r="AL745">
        <v>420972</v>
      </c>
      <c r="AM745">
        <v>608831</v>
      </c>
      <c r="AN745">
        <v>478133</v>
      </c>
      <c r="AO745">
        <v>191217</v>
      </c>
      <c r="AP745">
        <v>291216</v>
      </c>
      <c r="AQ745">
        <v>284582</v>
      </c>
    </row>
    <row r="746" spans="1:43">
      <c r="A746">
        <v>745</v>
      </c>
      <c r="B746" t="s">
        <v>1531</v>
      </c>
      <c r="C746" t="s">
        <v>1532</v>
      </c>
      <c r="D746">
        <v>2.9971000000000001E-2</v>
      </c>
      <c r="E746">
        <v>3</v>
      </c>
      <c r="F746">
        <v>3</v>
      </c>
      <c r="G746">
        <v>0</v>
      </c>
      <c r="H746">
        <v>93776.8</v>
      </c>
      <c r="I746">
        <v>83541.5</v>
      </c>
      <c r="J746">
        <v>73436.5</v>
      </c>
      <c r="K746">
        <v>80607.3</v>
      </c>
      <c r="L746">
        <v>62761.8</v>
      </c>
      <c r="M746">
        <v>65378.3</v>
      </c>
      <c r="N746">
        <v>88850.9</v>
      </c>
      <c r="O746">
        <v>96617</v>
      </c>
      <c r="P746">
        <v>106976</v>
      </c>
      <c r="Q746">
        <v>23743.599999999999</v>
      </c>
      <c r="R746">
        <v>12101.3</v>
      </c>
      <c r="S746">
        <v>13924.5</v>
      </c>
      <c r="T746">
        <v>62540.7</v>
      </c>
      <c r="U746">
        <v>84083</v>
      </c>
      <c r="V746">
        <v>86843</v>
      </c>
      <c r="W746">
        <v>42850.3</v>
      </c>
      <c r="X746">
        <v>8505.02</v>
      </c>
      <c r="Y746">
        <v>31912.3</v>
      </c>
      <c r="Z746">
        <v>74123.7</v>
      </c>
      <c r="AA746">
        <v>96047.2</v>
      </c>
      <c r="AB746">
        <v>118506</v>
      </c>
      <c r="AC746">
        <v>50248.1</v>
      </c>
      <c r="AD746">
        <v>39521.1</v>
      </c>
      <c r="AE746">
        <v>55084.2</v>
      </c>
      <c r="AF746">
        <v>57132.6</v>
      </c>
      <c r="AG746">
        <v>50490.7</v>
      </c>
      <c r="AH746">
        <v>56505.5</v>
      </c>
      <c r="AI746">
        <v>33559.199999999997</v>
      </c>
      <c r="AJ746">
        <v>43453.5</v>
      </c>
      <c r="AK746">
        <v>20867.900000000001</v>
      </c>
      <c r="AL746">
        <v>17684.099999999999</v>
      </c>
      <c r="AM746">
        <v>61351.6</v>
      </c>
      <c r="AN746">
        <v>22624.2</v>
      </c>
      <c r="AO746">
        <v>10083.299999999999</v>
      </c>
      <c r="AP746" t="s">
        <v>44</v>
      </c>
      <c r="AQ746" t="s">
        <v>44</v>
      </c>
    </row>
    <row r="747" spans="1:43">
      <c r="A747">
        <v>746</v>
      </c>
      <c r="B747" t="s">
        <v>1533</v>
      </c>
      <c r="C747" t="s">
        <v>1534</v>
      </c>
      <c r="D747">
        <v>7.1633199999999997E-4</v>
      </c>
      <c r="E747">
        <v>7</v>
      </c>
      <c r="F747">
        <v>7</v>
      </c>
      <c r="G747">
        <v>0</v>
      </c>
      <c r="H747">
        <v>354460</v>
      </c>
      <c r="I747">
        <v>309667</v>
      </c>
      <c r="J747">
        <v>295864</v>
      </c>
      <c r="K747">
        <v>343609</v>
      </c>
      <c r="L747">
        <v>277668</v>
      </c>
      <c r="M747">
        <v>182621</v>
      </c>
      <c r="N747">
        <v>353282</v>
      </c>
      <c r="O747">
        <v>417180</v>
      </c>
      <c r="P747">
        <v>390931</v>
      </c>
      <c r="Q747">
        <v>226386</v>
      </c>
      <c r="R747">
        <v>192599</v>
      </c>
      <c r="S747">
        <v>200752</v>
      </c>
      <c r="T747">
        <v>427558</v>
      </c>
      <c r="U747">
        <v>493417</v>
      </c>
      <c r="V747">
        <v>571724</v>
      </c>
      <c r="W747">
        <v>148463</v>
      </c>
      <c r="X747">
        <v>203577</v>
      </c>
      <c r="Y747">
        <v>167823</v>
      </c>
      <c r="Z747">
        <v>550564</v>
      </c>
      <c r="AA747">
        <v>547250</v>
      </c>
      <c r="AB747">
        <v>505553</v>
      </c>
      <c r="AC747">
        <v>337697</v>
      </c>
      <c r="AD747">
        <v>314900</v>
      </c>
      <c r="AE747">
        <v>323951</v>
      </c>
      <c r="AF747">
        <v>236014</v>
      </c>
      <c r="AG747">
        <v>258073</v>
      </c>
      <c r="AH747">
        <v>220351</v>
      </c>
      <c r="AI747">
        <v>204765</v>
      </c>
      <c r="AJ747">
        <v>259548</v>
      </c>
      <c r="AK747">
        <v>173795</v>
      </c>
      <c r="AL747">
        <v>296217</v>
      </c>
      <c r="AM747">
        <v>374391</v>
      </c>
      <c r="AN747">
        <v>239246</v>
      </c>
      <c r="AO747">
        <v>235836</v>
      </c>
      <c r="AP747">
        <v>338499</v>
      </c>
      <c r="AQ747">
        <v>292687</v>
      </c>
    </row>
    <row r="748" spans="1:43">
      <c r="A748">
        <v>747</v>
      </c>
      <c r="B748" t="s">
        <v>1535</v>
      </c>
      <c r="C748" t="s">
        <v>1536</v>
      </c>
      <c r="D748">
        <v>4.1590700000000001E-2</v>
      </c>
      <c r="E748">
        <v>4</v>
      </c>
      <c r="F748">
        <v>4</v>
      </c>
      <c r="G748">
        <v>0</v>
      </c>
      <c r="H748">
        <v>143212</v>
      </c>
      <c r="I748">
        <v>95409.5</v>
      </c>
      <c r="J748">
        <v>86583.6</v>
      </c>
      <c r="K748">
        <v>198204</v>
      </c>
      <c r="L748">
        <v>111239</v>
      </c>
      <c r="M748">
        <v>74163.600000000006</v>
      </c>
      <c r="N748">
        <v>100395</v>
      </c>
      <c r="O748">
        <v>85102.7</v>
      </c>
      <c r="P748">
        <v>42385.8</v>
      </c>
      <c r="Q748">
        <v>31268.9</v>
      </c>
      <c r="R748">
        <v>17019.7</v>
      </c>
      <c r="S748">
        <v>15132.4</v>
      </c>
      <c r="T748">
        <v>140707</v>
      </c>
      <c r="U748">
        <v>102873</v>
      </c>
      <c r="V748">
        <v>164300</v>
      </c>
      <c r="W748">
        <v>32276.6</v>
      </c>
      <c r="X748">
        <v>32944.199999999997</v>
      </c>
      <c r="Y748">
        <v>10953</v>
      </c>
      <c r="Z748">
        <v>191309</v>
      </c>
      <c r="AA748">
        <v>124507</v>
      </c>
      <c r="AB748">
        <v>140573</v>
      </c>
      <c r="AC748">
        <v>67101.100000000006</v>
      </c>
      <c r="AD748">
        <v>19712.2</v>
      </c>
      <c r="AE748">
        <v>46279.199999999997</v>
      </c>
      <c r="AF748">
        <v>21030</v>
      </c>
      <c r="AG748">
        <v>27622</v>
      </c>
      <c r="AH748" t="s">
        <v>44</v>
      </c>
      <c r="AI748">
        <v>37569.300000000003</v>
      </c>
      <c r="AJ748">
        <v>15469.5</v>
      </c>
      <c r="AK748">
        <v>10110.799999999999</v>
      </c>
      <c r="AL748">
        <v>101477</v>
      </c>
      <c r="AM748">
        <v>73657.600000000006</v>
      </c>
      <c r="AN748">
        <v>96581.3</v>
      </c>
      <c r="AO748">
        <v>38622.9</v>
      </c>
      <c r="AP748">
        <v>59323</v>
      </c>
      <c r="AQ748">
        <v>248915</v>
      </c>
    </row>
    <row r="749" spans="1:43">
      <c r="A749">
        <v>748</v>
      </c>
      <c r="B749" t="s">
        <v>1537</v>
      </c>
      <c r="C749" t="s">
        <v>1538</v>
      </c>
      <c r="D749">
        <v>2.3782600000000001E-2</v>
      </c>
      <c r="E749">
        <v>1</v>
      </c>
      <c r="F749">
        <v>1</v>
      </c>
      <c r="G749">
        <v>0</v>
      </c>
      <c r="H749">
        <v>53523.3</v>
      </c>
      <c r="I749">
        <v>39655.599999999999</v>
      </c>
      <c r="J749">
        <v>27035.5</v>
      </c>
      <c r="K749">
        <v>15393.4</v>
      </c>
      <c r="L749" t="s">
        <v>44</v>
      </c>
      <c r="M749" t="s">
        <v>44</v>
      </c>
      <c r="N749">
        <v>60243.4</v>
      </c>
      <c r="O749">
        <v>51290.6</v>
      </c>
      <c r="P749">
        <v>15453.4</v>
      </c>
      <c r="Q749" t="s">
        <v>44</v>
      </c>
      <c r="R749">
        <v>31879.1</v>
      </c>
      <c r="S749" t="s">
        <v>44</v>
      </c>
      <c r="T749">
        <v>55737.4</v>
      </c>
      <c r="U749">
        <v>43603.5</v>
      </c>
      <c r="V749">
        <v>61457</v>
      </c>
      <c r="W749">
        <v>38011.1</v>
      </c>
      <c r="X749">
        <v>41199.599999999999</v>
      </c>
      <c r="Y749">
        <v>22084.7</v>
      </c>
      <c r="Z749">
        <v>67160.899999999994</v>
      </c>
      <c r="AA749">
        <v>50657.2</v>
      </c>
      <c r="AB749">
        <v>23693.9</v>
      </c>
      <c r="AC749">
        <v>22891</v>
      </c>
      <c r="AD749">
        <v>44025.4</v>
      </c>
      <c r="AE749" t="s">
        <v>44</v>
      </c>
      <c r="AF749">
        <v>28763.4</v>
      </c>
      <c r="AG749">
        <v>36782.400000000001</v>
      </c>
      <c r="AH749" t="s">
        <v>44</v>
      </c>
      <c r="AI749">
        <v>26765</v>
      </c>
      <c r="AJ749">
        <v>37586</v>
      </c>
      <c r="AK749">
        <v>11758.8</v>
      </c>
      <c r="AL749">
        <v>51169.4</v>
      </c>
      <c r="AM749">
        <v>32683.9</v>
      </c>
      <c r="AN749">
        <v>12791.7</v>
      </c>
      <c r="AO749">
        <v>37133</v>
      </c>
      <c r="AP749" t="s">
        <v>44</v>
      </c>
      <c r="AQ749" t="s">
        <v>44</v>
      </c>
    </row>
    <row r="750" spans="1:43">
      <c r="A750">
        <v>749</v>
      </c>
      <c r="B750" t="s">
        <v>1539</v>
      </c>
      <c r="C750" t="s">
        <v>1540</v>
      </c>
      <c r="D750">
        <v>5.1995600000000003E-2</v>
      </c>
      <c r="E750">
        <v>6</v>
      </c>
      <c r="F750">
        <v>6</v>
      </c>
      <c r="G750">
        <v>0</v>
      </c>
      <c r="H750">
        <v>171056</v>
      </c>
      <c r="I750">
        <v>138686</v>
      </c>
      <c r="J750">
        <v>190284</v>
      </c>
      <c r="K750">
        <v>127395</v>
      </c>
      <c r="L750">
        <v>130176</v>
      </c>
      <c r="M750">
        <v>117382</v>
      </c>
      <c r="N750">
        <v>281034</v>
      </c>
      <c r="O750">
        <v>230793</v>
      </c>
      <c r="P750">
        <v>201214</v>
      </c>
      <c r="Q750">
        <v>86681.600000000006</v>
      </c>
      <c r="R750">
        <v>115484</v>
      </c>
      <c r="S750">
        <v>69797.3</v>
      </c>
      <c r="T750">
        <v>245552</v>
      </c>
      <c r="U750">
        <v>254814</v>
      </c>
      <c r="V750">
        <v>313534</v>
      </c>
      <c r="W750">
        <v>81297.5</v>
      </c>
      <c r="X750">
        <v>99793.3</v>
      </c>
      <c r="Y750">
        <v>107191</v>
      </c>
      <c r="Z750">
        <v>274265</v>
      </c>
      <c r="AA750">
        <v>296034</v>
      </c>
      <c r="AB750">
        <v>354310</v>
      </c>
      <c r="AC750">
        <v>183273</v>
      </c>
      <c r="AD750">
        <v>125023</v>
      </c>
      <c r="AE750">
        <v>161553</v>
      </c>
      <c r="AF750">
        <v>210748</v>
      </c>
      <c r="AG750">
        <v>190703</v>
      </c>
      <c r="AH750">
        <v>123174</v>
      </c>
      <c r="AI750">
        <v>119887</v>
      </c>
      <c r="AJ750">
        <v>182491</v>
      </c>
      <c r="AK750">
        <v>152533</v>
      </c>
      <c r="AL750">
        <v>131824</v>
      </c>
      <c r="AM750">
        <v>193466</v>
      </c>
      <c r="AN750">
        <v>159413</v>
      </c>
      <c r="AO750">
        <v>45603.9</v>
      </c>
      <c r="AP750" t="s">
        <v>44</v>
      </c>
      <c r="AQ750">
        <v>53506.400000000001</v>
      </c>
    </row>
    <row r="751" spans="1:43">
      <c r="A751">
        <v>750</v>
      </c>
      <c r="B751" t="s">
        <v>1541</v>
      </c>
      <c r="C751" t="s">
        <v>1542</v>
      </c>
      <c r="D751">
        <v>1.3328400000000001E-2</v>
      </c>
      <c r="E751">
        <v>1</v>
      </c>
      <c r="F751">
        <v>1</v>
      </c>
      <c r="G751">
        <v>0</v>
      </c>
      <c r="H751">
        <v>34739.300000000003</v>
      </c>
      <c r="I751">
        <v>29885.3</v>
      </c>
      <c r="J751">
        <v>31258.6</v>
      </c>
      <c r="K751">
        <v>8613.5300000000007</v>
      </c>
      <c r="L751" t="s">
        <v>44</v>
      </c>
      <c r="M751">
        <v>9436.61</v>
      </c>
      <c r="N751">
        <v>27627.7</v>
      </c>
      <c r="O751">
        <v>42241.5</v>
      </c>
      <c r="P751">
        <v>26589.7</v>
      </c>
      <c r="Q751" t="s">
        <v>44</v>
      </c>
      <c r="R751" t="s">
        <v>44</v>
      </c>
      <c r="S751" t="s">
        <v>44</v>
      </c>
      <c r="T751">
        <v>19842.599999999999</v>
      </c>
      <c r="U751">
        <v>35624.699999999997</v>
      </c>
      <c r="V751">
        <v>32425.8</v>
      </c>
      <c r="W751" t="s">
        <v>44</v>
      </c>
      <c r="X751" t="s">
        <v>44</v>
      </c>
      <c r="Y751" t="s">
        <v>44</v>
      </c>
      <c r="Z751">
        <v>31286.2</v>
      </c>
      <c r="AA751">
        <v>31388.799999999999</v>
      </c>
      <c r="AB751">
        <v>33644.9</v>
      </c>
      <c r="AC751" t="s">
        <v>44</v>
      </c>
      <c r="AD751" t="s">
        <v>44</v>
      </c>
      <c r="AE751" t="s">
        <v>44</v>
      </c>
      <c r="AF751" t="s">
        <v>44</v>
      </c>
      <c r="AG751">
        <v>7977.04</v>
      </c>
      <c r="AH751" t="s">
        <v>44</v>
      </c>
      <c r="AI751" t="s">
        <v>44</v>
      </c>
      <c r="AJ751" t="s">
        <v>44</v>
      </c>
      <c r="AK751" t="s">
        <v>44</v>
      </c>
      <c r="AL751">
        <v>23543.7</v>
      </c>
      <c r="AM751">
        <v>35417.4</v>
      </c>
      <c r="AN751">
        <v>18387.2</v>
      </c>
      <c r="AO751" t="s">
        <v>44</v>
      </c>
      <c r="AP751">
        <v>8221.94</v>
      </c>
      <c r="AQ751" t="s">
        <v>44</v>
      </c>
    </row>
    <row r="752" spans="1:43">
      <c r="A752">
        <v>751</v>
      </c>
      <c r="B752" t="s">
        <v>1543</v>
      </c>
      <c r="C752" t="s">
        <v>1544</v>
      </c>
      <c r="D752">
        <v>3.95053E-2</v>
      </c>
      <c r="E752">
        <v>3</v>
      </c>
      <c r="F752">
        <v>3</v>
      </c>
      <c r="G752">
        <v>0</v>
      </c>
      <c r="H752">
        <v>212049</v>
      </c>
      <c r="I752">
        <v>243466</v>
      </c>
      <c r="J752">
        <v>262746</v>
      </c>
      <c r="K752">
        <v>159130</v>
      </c>
      <c r="L752">
        <v>163313</v>
      </c>
      <c r="M752">
        <v>145717</v>
      </c>
      <c r="N752">
        <v>140584</v>
      </c>
      <c r="O752">
        <v>114646</v>
      </c>
      <c r="P752">
        <v>158528</v>
      </c>
      <c r="Q752">
        <v>144968</v>
      </c>
      <c r="R752">
        <v>143640</v>
      </c>
      <c r="S752">
        <v>205996</v>
      </c>
      <c r="T752">
        <v>399685</v>
      </c>
      <c r="U752">
        <v>415505</v>
      </c>
      <c r="V752">
        <v>535230</v>
      </c>
      <c r="W752">
        <v>134812</v>
      </c>
      <c r="X752">
        <v>114290</v>
      </c>
      <c r="Y752">
        <v>228283</v>
      </c>
      <c r="Z752">
        <v>217810</v>
      </c>
      <c r="AA752">
        <v>430446</v>
      </c>
      <c r="AB752">
        <v>306738</v>
      </c>
      <c r="AC752">
        <v>125874</v>
      </c>
      <c r="AD752">
        <v>318447</v>
      </c>
      <c r="AE752">
        <v>308246</v>
      </c>
      <c r="AF752">
        <v>344929</v>
      </c>
      <c r="AG752">
        <v>564384</v>
      </c>
      <c r="AH752">
        <v>394247</v>
      </c>
      <c r="AI752">
        <v>252721</v>
      </c>
      <c r="AJ752">
        <v>354737</v>
      </c>
      <c r="AK752">
        <v>320553</v>
      </c>
      <c r="AL752">
        <v>246804</v>
      </c>
      <c r="AM752">
        <v>349120</v>
      </c>
      <c r="AN752">
        <v>266899</v>
      </c>
      <c r="AO752">
        <v>273495</v>
      </c>
      <c r="AP752">
        <v>436526</v>
      </c>
      <c r="AQ752">
        <v>386286</v>
      </c>
    </row>
    <row r="753" spans="1:43">
      <c r="A753">
        <v>752</v>
      </c>
      <c r="B753" t="s">
        <v>1545</v>
      </c>
      <c r="C753" t="s">
        <v>1546</v>
      </c>
      <c r="D753">
        <v>6.3216100000000001E-3</v>
      </c>
      <c r="E753">
        <v>1</v>
      </c>
      <c r="F753">
        <v>1</v>
      </c>
      <c r="G753">
        <v>0</v>
      </c>
      <c r="H753">
        <v>67895.100000000006</v>
      </c>
      <c r="I753">
        <v>57692</v>
      </c>
      <c r="J753">
        <v>70290.7</v>
      </c>
      <c r="K753">
        <v>44921.2</v>
      </c>
      <c r="L753">
        <v>58059.4</v>
      </c>
      <c r="M753">
        <v>65599.600000000006</v>
      </c>
      <c r="N753">
        <v>62646.400000000001</v>
      </c>
      <c r="O753">
        <v>72232.399999999994</v>
      </c>
      <c r="P753">
        <v>84831.6</v>
      </c>
      <c r="Q753">
        <v>43638.7</v>
      </c>
      <c r="R753">
        <v>24984.3</v>
      </c>
      <c r="S753">
        <v>48478.7</v>
      </c>
      <c r="T753">
        <v>68543.3</v>
      </c>
      <c r="U753">
        <v>73652.2</v>
      </c>
      <c r="V753">
        <v>79111.8</v>
      </c>
      <c r="W753">
        <v>36375.599999999999</v>
      </c>
      <c r="X753">
        <v>43088.2</v>
      </c>
      <c r="Y753">
        <v>42637.8</v>
      </c>
      <c r="Z753">
        <v>80659.600000000006</v>
      </c>
      <c r="AA753">
        <v>81691.899999999994</v>
      </c>
      <c r="AB753">
        <v>87205.8</v>
      </c>
      <c r="AC753">
        <v>58801.3</v>
      </c>
      <c r="AD753">
        <v>51899.7</v>
      </c>
      <c r="AE753">
        <v>61464.9</v>
      </c>
      <c r="AF753">
        <v>49549.2</v>
      </c>
      <c r="AG753">
        <v>51049</v>
      </c>
      <c r="AH753">
        <v>66182.3</v>
      </c>
      <c r="AI753">
        <v>40031.699999999997</v>
      </c>
      <c r="AJ753">
        <v>39276.199999999997</v>
      </c>
      <c r="AK753">
        <v>38237.1</v>
      </c>
      <c r="AL753">
        <v>55251.1</v>
      </c>
      <c r="AM753">
        <v>68263.600000000006</v>
      </c>
      <c r="AN753">
        <v>57018.9</v>
      </c>
      <c r="AO753">
        <v>19763.099999999999</v>
      </c>
      <c r="AP753">
        <v>48648.1</v>
      </c>
      <c r="AQ753">
        <v>34579.1</v>
      </c>
    </row>
    <row r="754" spans="1:43">
      <c r="A754">
        <v>753</v>
      </c>
      <c r="B754" t="s">
        <v>1547</v>
      </c>
      <c r="C754" t="s">
        <v>1548</v>
      </c>
      <c r="D754">
        <v>1.31661E-2</v>
      </c>
      <c r="E754">
        <v>1</v>
      </c>
      <c r="F754">
        <v>1</v>
      </c>
      <c r="G754">
        <v>0</v>
      </c>
      <c r="H754">
        <v>59098.3</v>
      </c>
      <c r="I754">
        <v>28471.200000000001</v>
      </c>
      <c r="J754">
        <v>14021.9</v>
      </c>
      <c r="K754">
        <v>127788</v>
      </c>
      <c r="L754">
        <v>55595.5</v>
      </c>
      <c r="M754">
        <v>69329.5</v>
      </c>
      <c r="N754">
        <v>83346.8</v>
      </c>
      <c r="O754">
        <v>69557.2</v>
      </c>
      <c r="P754">
        <v>46193.7</v>
      </c>
      <c r="Q754">
        <v>90256.8</v>
      </c>
      <c r="R754">
        <v>29234.1</v>
      </c>
      <c r="S754">
        <v>54505.7</v>
      </c>
      <c r="T754">
        <v>13384.5</v>
      </c>
      <c r="U754">
        <v>5750.67</v>
      </c>
      <c r="V754" t="s">
        <v>44</v>
      </c>
      <c r="W754" t="s">
        <v>44</v>
      </c>
      <c r="X754">
        <v>5257.48</v>
      </c>
      <c r="Y754" t="s">
        <v>44</v>
      </c>
      <c r="Z754">
        <v>88629.2</v>
      </c>
      <c r="AA754">
        <v>61537.7</v>
      </c>
      <c r="AB754">
        <v>49863.199999999997</v>
      </c>
      <c r="AC754">
        <v>47969.599999999999</v>
      </c>
      <c r="AD754">
        <v>10630.9</v>
      </c>
      <c r="AE754">
        <v>28144.2</v>
      </c>
      <c r="AF754" t="s">
        <v>44</v>
      </c>
      <c r="AG754" t="s">
        <v>44</v>
      </c>
      <c r="AH754">
        <v>8972.74</v>
      </c>
      <c r="AI754">
        <v>37300.300000000003</v>
      </c>
      <c r="AJ754">
        <v>11422.9</v>
      </c>
      <c r="AK754">
        <v>30163.5</v>
      </c>
      <c r="AL754">
        <v>41105</v>
      </c>
      <c r="AM754">
        <v>94245.6</v>
      </c>
      <c r="AN754">
        <v>13417.6</v>
      </c>
      <c r="AO754">
        <v>22060.9</v>
      </c>
      <c r="AP754">
        <v>37814.699999999997</v>
      </c>
      <c r="AQ754">
        <v>22682.2</v>
      </c>
    </row>
    <row r="755" spans="1:43">
      <c r="A755">
        <v>754</v>
      </c>
      <c r="B755" t="s">
        <v>1549</v>
      </c>
      <c r="C755" t="s">
        <v>1550</v>
      </c>
      <c r="D755">
        <v>2.8298400000000001E-2</v>
      </c>
      <c r="E755">
        <v>1</v>
      </c>
      <c r="F755">
        <v>1</v>
      </c>
      <c r="G755">
        <v>0</v>
      </c>
      <c r="H755">
        <v>24396.2</v>
      </c>
      <c r="I755">
        <v>52266.1</v>
      </c>
      <c r="J755">
        <v>59721</v>
      </c>
      <c r="K755">
        <v>62286.400000000001</v>
      </c>
      <c r="L755">
        <v>61071</v>
      </c>
      <c r="M755">
        <v>60529.3</v>
      </c>
      <c r="N755">
        <v>26507.8</v>
      </c>
      <c r="O755">
        <v>24963.3</v>
      </c>
      <c r="P755">
        <v>64802.5</v>
      </c>
      <c r="Q755">
        <v>41324.6</v>
      </c>
      <c r="R755">
        <v>17144.5</v>
      </c>
      <c r="S755">
        <v>55700.1</v>
      </c>
      <c r="T755">
        <v>64477.8</v>
      </c>
      <c r="U755">
        <v>37298.9</v>
      </c>
      <c r="V755">
        <v>62411.9</v>
      </c>
      <c r="W755">
        <v>77187.399999999994</v>
      </c>
      <c r="X755">
        <v>48472.7</v>
      </c>
      <c r="Y755">
        <v>46133.3</v>
      </c>
      <c r="Z755">
        <v>57187.199999999997</v>
      </c>
      <c r="AA755">
        <v>97223.4</v>
      </c>
      <c r="AB755" t="s">
        <v>44</v>
      </c>
      <c r="AC755">
        <v>51402.2</v>
      </c>
      <c r="AD755">
        <v>51092.2</v>
      </c>
      <c r="AE755">
        <v>66691.100000000006</v>
      </c>
      <c r="AF755">
        <v>54893.8</v>
      </c>
      <c r="AG755">
        <v>82711.8</v>
      </c>
      <c r="AH755">
        <v>18262.5</v>
      </c>
      <c r="AI755">
        <v>64178.6</v>
      </c>
      <c r="AJ755">
        <v>75641.8</v>
      </c>
      <c r="AK755" t="s">
        <v>44</v>
      </c>
      <c r="AL755">
        <v>69100.600000000006</v>
      </c>
      <c r="AM755">
        <v>94865.4</v>
      </c>
      <c r="AN755">
        <v>34817.599999999999</v>
      </c>
      <c r="AO755">
        <v>65310.8</v>
      </c>
      <c r="AP755">
        <v>77910.100000000006</v>
      </c>
      <c r="AQ755">
        <v>65815.199999999997</v>
      </c>
    </row>
    <row r="756" spans="1:43">
      <c r="A756">
        <v>755</v>
      </c>
      <c r="B756" t="s">
        <v>1551</v>
      </c>
      <c r="C756" t="s">
        <v>1552</v>
      </c>
      <c r="D756">
        <v>1.7821799999999999E-2</v>
      </c>
      <c r="E756">
        <v>1</v>
      </c>
      <c r="F756">
        <v>1</v>
      </c>
      <c r="G756">
        <v>0</v>
      </c>
      <c r="H756">
        <v>313026</v>
      </c>
      <c r="I756">
        <v>258792</v>
      </c>
      <c r="J756">
        <v>276086</v>
      </c>
      <c r="K756">
        <v>695270</v>
      </c>
      <c r="L756">
        <v>838348</v>
      </c>
      <c r="M756">
        <v>906665</v>
      </c>
      <c r="N756">
        <v>971089</v>
      </c>
      <c r="O756">
        <v>904174</v>
      </c>
      <c r="P756">
        <v>964025</v>
      </c>
      <c r="Q756">
        <v>1387320</v>
      </c>
      <c r="R756">
        <v>1340170</v>
      </c>
      <c r="S756">
        <v>1622830</v>
      </c>
      <c r="T756">
        <v>559058</v>
      </c>
      <c r="U756">
        <v>354680</v>
      </c>
      <c r="V756">
        <v>497777</v>
      </c>
      <c r="W756">
        <v>273856</v>
      </c>
      <c r="X756" t="s">
        <v>44</v>
      </c>
      <c r="Y756" t="s">
        <v>44</v>
      </c>
      <c r="Z756">
        <v>693122</v>
      </c>
      <c r="AA756">
        <v>791021</v>
      </c>
      <c r="AB756">
        <v>928161</v>
      </c>
      <c r="AC756">
        <v>707774</v>
      </c>
      <c r="AD756">
        <v>525530</v>
      </c>
      <c r="AE756">
        <v>619104</v>
      </c>
      <c r="AF756">
        <v>432905</v>
      </c>
      <c r="AG756">
        <v>349136</v>
      </c>
      <c r="AH756">
        <v>472082</v>
      </c>
      <c r="AI756">
        <v>357898</v>
      </c>
      <c r="AJ756">
        <v>447308</v>
      </c>
      <c r="AK756">
        <v>549082</v>
      </c>
      <c r="AL756">
        <v>440127</v>
      </c>
      <c r="AM756">
        <v>561823</v>
      </c>
      <c r="AN756">
        <v>481800</v>
      </c>
      <c r="AO756">
        <v>536007</v>
      </c>
      <c r="AP756">
        <v>708267</v>
      </c>
      <c r="AQ756">
        <v>767694</v>
      </c>
    </row>
    <row r="757" spans="1:43">
      <c r="A757">
        <v>756</v>
      </c>
      <c r="B757" t="s">
        <v>1553</v>
      </c>
      <c r="C757" t="s">
        <v>1554</v>
      </c>
      <c r="D757">
        <v>4.0745099999999999E-3</v>
      </c>
      <c r="E757">
        <v>3</v>
      </c>
      <c r="F757">
        <v>3</v>
      </c>
      <c r="G757">
        <v>0</v>
      </c>
      <c r="H757">
        <v>160280</v>
      </c>
      <c r="I757">
        <v>202648</v>
      </c>
      <c r="J757">
        <v>203788</v>
      </c>
      <c r="K757">
        <v>195391</v>
      </c>
      <c r="L757">
        <v>357140</v>
      </c>
      <c r="M757">
        <v>87617.5</v>
      </c>
      <c r="N757">
        <v>465093</v>
      </c>
      <c r="O757">
        <v>288517</v>
      </c>
      <c r="P757">
        <v>376339</v>
      </c>
      <c r="Q757">
        <v>220091</v>
      </c>
      <c r="R757">
        <v>239819</v>
      </c>
      <c r="S757">
        <v>165833</v>
      </c>
      <c r="T757">
        <v>234309</v>
      </c>
      <c r="U757">
        <v>262912</v>
      </c>
      <c r="V757">
        <v>360711</v>
      </c>
      <c r="W757">
        <v>149171</v>
      </c>
      <c r="X757">
        <v>100641</v>
      </c>
      <c r="Y757">
        <v>113416</v>
      </c>
      <c r="Z757">
        <v>236673</v>
      </c>
      <c r="AA757">
        <v>297885</v>
      </c>
      <c r="AB757">
        <v>240141</v>
      </c>
      <c r="AC757">
        <v>211563</v>
      </c>
      <c r="AD757">
        <v>436009</v>
      </c>
      <c r="AE757">
        <v>394895</v>
      </c>
      <c r="AF757">
        <v>221714</v>
      </c>
      <c r="AG757">
        <v>484729</v>
      </c>
      <c r="AH757">
        <v>431152</v>
      </c>
      <c r="AI757">
        <v>124739</v>
      </c>
      <c r="AJ757">
        <v>161825</v>
      </c>
      <c r="AK757">
        <v>228895</v>
      </c>
      <c r="AL757">
        <v>196446</v>
      </c>
      <c r="AM757">
        <v>311987</v>
      </c>
      <c r="AN757">
        <v>291321</v>
      </c>
      <c r="AO757">
        <v>55057.1</v>
      </c>
      <c r="AP757">
        <v>166679</v>
      </c>
      <c r="AQ757">
        <v>169936</v>
      </c>
    </row>
    <row r="758" spans="1:43">
      <c r="A758">
        <v>757</v>
      </c>
      <c r="B758" t="s">
        <v>1555</v>
      </c>
      <c r="C758" t="s">
        <v>1556</v>
      </c>
      <c r="D758">
        <v>1.90749E-3</v>
      </c>
      <c r="E758">
        <v>1</v>
      </c>
      <c r="F758">
        <v>1</v>
      </c>
      <c r="G758">
        <v>0</v>
      </c>
      <c r="H758">
        <v>1509300</v>
      </c>
      <c r="I758">
        <v>1528120</v>
      </c>
      <c r="J758">
        <v>1720040</v>
      </c>
      <c r="K758">
        <v>2199800</v>
      </c>
      <c r="L758">
        <v>2206990</v>
      </c>
      <c r="M758">
        <v>2527690</v>
      </c>
      <c r="N758">
        <v>2493200</v>
      </c>
      <c r="O758">
        <v>2741140</v>
      </c>
      <c r="P758">
        <v>3015720</v>
      </c>
      <c r="Q758">
        <v>2018160</v>
      </c>
      <c r="R758">
        <v>1907990</v>
      </c>
      <c r="S758">
        <v>2420380</v>
      </c>
      <c r="T758">
        <v>1569230</v>
      </c>
      <c r="U758">
        <v>1776730</v>
      </c>
      <c r="V758">
        <v>2018940</v>
      </c>
      <c r="W758">
        <v>1217330</v>
      </c>
      <c r="X758">
        <v>1300690</v>
      </c>
      <c r="Y758">
        <v>1454500</v>
      </c>
      <c r="Z758">
        <v>2469640</v>
      </c>
      <c r="AA758">
        <v>2554930</v>
      </c>
      <c r="AB758">
        <v>3159370</v>
      </c>
      <c r="AC758">
        <v>1975770</v>
      </c>
      <c r="AD758">
        <v>1987290</v>
      </c>
      <c r="AE758">
        <v>2330480</v>
      </c>
      <c r="AF758">
        <v>1839770</v>
      </c>
      <c r="AG758">
        <v>2090230</v>
      </c>
      <c r="AH758">
        <v>2264730</v>
      </c>
      <c r="AI758">
        <v>2245250</v>
      </c>
      <c r="AJ758">
        <v>2396780</v>
      </c>
      <c r="AK758">
        <v>2916440</v>
      </c>
      <c r="AL758">
        <v>799761</v>
      </c>
      <c r="AM758">
        <v>1066050</v>
      </c>
      <c r="AN758">
        <v>868922</v>
      </c>
      <c r="AO758">
        <v>793647</v>
      </c>
      <c r="AP758">
        <v>1130130</v>
      </c>
      <c r="AQ758">
        <v>1162460</v>
      </c>
    </row>
    <row r="759" spans="1:43">
      <c r="A759">
        <v>758</v>
      </c>
      <c r="B759" t="s">
        <v>1557</v>
      </c>
      <c r="C759" t="s">
        <v>1558</v>
      </c>
      <c r="D759">
        <v>2.4270099999999999E-2</v>
      </c>
      <c r="E759">
        <v>1</v>
      </c>
      <c r="F759">
        <v>1</v>
      </c>
      <c r="G759">
        <v>0</v>
      </c>
      <c r="H759">
        <v>3315.22</v>
      </c>
      <c r="I759" t="s">
        <v>44</v>
      </c>
      <c r="J759" t="s">
        <v>44</v>
      </c>
      <c r="K759" t="s">
        <v>44</v>
      </c>
      <c r="L759" t="s">
        <v>44</v>
      </c>
      <c r="M759" t="s">
        <v>44</v>
      </c>
      <c r="N759" t="s">
        <v>44</v>
      </c>
      <c r="O759" t="s">
        <v>44</v>
      </c>
      <c r="P759" t="s">
        <v>44</v>
      </c>
      <c r="Q759" t="s">
        <v>44</v>
      </c>
      <c r="R759" t="s">
        <v>44</v>
      </c>
      <c r="S759" t="s">
        <v>44</v>
      </c>
      <c r="T759" t="s">
        <v>44</v>
      </c>
      <c r="U759">
        <v>13857</v>
      </c>
      <c r="V759">
        <v>18404.5</v>
      </c>
      <c r="W759">
        <v>2819.47</v>
      </c>
      <c r="X759" t="s">
        <v>44</v>
      </c>
      <c r="Y759" t="s">
        <v>44</v>
      </c>
      <c r="Z759">
        <v>13360.4</v>
      </c>
      <c r="AA759">
        <v>28563.599999999999</v>
      </c>
      <c r="AB759">
        <v>24666.9</v>
      </c>
      <c r="AC759" t="s">
        <v>44</v>
      </c>
      <c r="AD759" t="s">
        <v>44</v>
      </c>
      <c r="AE759">
        <v>25220.6</v>
      </c>
      <c r="AF759" t="s">
        <v>44</v>
      </c>
      <c r="AG759" t="s">
        <v>44</v>
      </c>
      <c r="AH759" t="s">
        <v>44</v>
      </c>
      <c r="AI759" t="s">
        <v>44</v>
      </c>
      <c r="AJ759" t="s">
        <v>44</v>
      </c>
      <c r="AK759" t="s">
        <v>44</v>
      </c>
      <c r="AL759" t="s">
        <v>44</v>
      </c>
      <c r="AM759">
        <v>38943.599999999999</v>
      </c>
      <c r="AN759">
        <v>12339.3</v>
      </c>
      <c r="AO759">
        <v>21039.5</v>
      </c>
      <c r="AP759">
        <v>11406.5</v>
      </c>
      <c r="AQ759">
        <v>24313.3</v>
      </c>
    </row>
    <row r="760" spans="1:43">
      <c r="A760">
        <v>759</v>
      </c>
      <c r="B760" t="s">
        <v>1559</v>
      </c>
      <c r="C760" t="s">
        <v>1560</v>
      </c>
      <c r="D760">
        <v>2.5659600000000001E-2</v>
      </c>
      <c r="E760">
        <v>1</v>
      </c>
      <c r="F760">
        <v>1</v>
      </c>
      <c r="G760">
        <v>0</v>
      </c>
      <c r="H760">
        <v>81957</v>
      </c>
      <c r="I760" t="s">
        <v>44</v>
      </c>
      <c r="J760" t="s">
        <v>44</v>
      </c>
      <c r="K760" t="s">
        <v>44</v>
      </c>
      <c r="L760" t="s">
        <v>44</v>
      </c>
      <c r="M760">
        <v>31727.599999999999</v>
      </c>
      <c r="N760" t="s">
        <v>44</v>
      </c>
      <c r="O760" t="s">
        <v>44</v>
      </c>
      <c r="P760">
        <v>78111.7</v>
      </c>
      <c r="Q760" t="s">
        <v>44</v>
      </c>
      <c r="R760" t="s">
        <v>44</v>
      </c>
      <c r="S760" t="s">
        <v>44</v>
      </c>
      <c r="T760" t="s">
        <v>44</v>
      </c>
      <c r="U760" t="s">
        <v>44</v>
      </c>
      <c r="V760">
        <v>77502.899999999994</v>
      </c>
      <c r="W760">
        <v>54934.3</v>
      </c>
      <c r="X760" t="s">
        <v>44</v>
      </c>
      <c r="Y760" t="s">
        <v>44</v>
      </c>
      <c r="Z760" t="s">
        <v>44</v>
      </c>
      <c r="AA760" t="s">
        <v>44</v>
      </c>
      <c r="AB760" t="s">
        <v>44</v>
      </c>
      <c r="AC760" t="s">
        <v>44</v>
      </c>
      <c r="AD760">
        <v>61842.8</v>
      </c>
      <c r="AE760" t="s">
        <v>44</v>
      </c>
      <c r="AF760" t="s">
        <v>44</v>
      </c>
      <c r="AG760" t="s">
        <v>44</v>
      </c>
      <c r="AH760" t="s">
        <v>44</v>
      </c>
      <c r="AI760" t="s">
        <v>44</v>
      </c>
      <c r="AJ760" t="s">
        <v>44</v>
      </c>
      <c r="AK760" t="s">
        <v>44</v>
      </c>
      <c r="AL760" t="s">
        <v>44</v>
      </c>
      <c r="AM760" t="s">
        <v>44</v>
      </c>
      <c r="AN760">
        <v>28865.4</v>
      </c>
      <c r="AO760" t="s">
        <v>44</v>
      </c>
      <c r="AP760" t="s">
        <v>44</v>
      </c>
      <c r="AQ760" t="s">
        <v>44</v>
      </c>
    </row>
    <row r="761" spans="1:43">
      <c r="A761">
        <v>760</v>
      </c>
      <c r="B761" t="s">
        <v>1561</v>
      </c>
      <c r="C761" t="s">
        <v>1562</v>
      </c>
      <c r="D761">
        <v>3.0812300000000001E-2</v>
      </c>
      <c r="E761">
        <v>2</v>
      </c>
      <c r="F761">
        <v>2</v>
      </c>
      <c r="G761">
        <v>0</v>
      </c>
      <c r="H761">
        <v>51090.400000000001</v>
      </c>
      <c r="I761">
        <v>57845.599999999999</v>
      </c>
      <c r="J761">
        <v>59899.9</v>
      </c>
      <c r="K761">
        <v>62413.1</v>
      </c>
      <c r="L761">
        <v>48336.800000000003</v>
      </c>
      <c r="M761">
        <v>81230</v>
      </c>
      <c r="N761">
        <v>194629</v>
      </c>
      <c r="O761">
        <v>87695.3</v>
      </c>
      <c r="P761">
        <v>86561.5</v>
      </c>
      <c r="Q761">
        <v>79067</v>
      </c>
      <c r="R761">
        <v>147752</v>
      </c>
      <c r="S761">
        <v>117658</v>
      </c>
      <c r="T761">
        <v>110649</v>
      </c>
      <c r="U761">
        <v>160243</v>
      </c>
      <c r="V761">
        <v>131061</v>
      </c>
      <c r="W761">
        <v>17104</v>
      </c>
      <c r="X761">
        <v>57379.7</v>
      </c>
      <c r="Y761">
        <v>74611.899999999994</v>
      </c>
      <c r="Z761">
        <v>202108</v>
      </c>
      <c r="AA761">
        <v>152359</v>
      </c>
      <c r="AB761">
        <v>89915.6</v>
      </c>
      <c r="AC761">
        <v>97910.1</v>
      </c>
      <c r="AD761">
        <v>61290.9</v>
      </c>
      <c r="AE761">
        <v>78660.899999999994</v>
      </c>
      <c r="AF761">
        <v>61221.4</v>
      </c>
      <c r="AG761">
        <v>91319.2</v>
      </c>
      <c r="AH761" t="s">
        <v>44</v>
      </c>
      <c r="AI761">
        <v>77228.100000000006</v>
      </c>
      <c r="AJ761">
        <v>64393.9</v>
      </c>
      <c r="AK761">
        <v>46967.8</v>
      </c>
      <c r="AL761" t="s">
        <v>44</v>
      </c>
      <c r="AM761" t="s">
        <v>44</v>
      </c>
      <c r="AN761">
        <v>18711.5</v>
      </c>
      <c r="AO761" t="s">
        <v>44</v>
      </c>
      <c r="AP761">
        <v>30541.4</v>
      </c>
      <c r="AQ761">
        <v>30045.7</v>
      </c>
    </row>
    <row r="762" spans="1:43">
      <c r="A762">
        <v>761</v>
      </c>
      <c r="B762" t="s">
        <v>1563</v>
      </c>
      <c r="C762" t="s">
        <v>1564</v>
      </c>
      <c r="D762">
        <v>3.0782800000000001E-3</v>
      </c>
      <c r="E762">
        <v>1</v>
      </c>
      <c r="F762">
        <v>1</v>
      </c>
      <c r="G762">
        <v>0</v>
      </c>
      <c r="H762">
        <v>1556980</v>
      </c>
      <c r="I762">
        <v>1526410</v>
      </c>
      <c r="J762">
        <v>1565130</v>
      </c>
      <c r="K762">
        <v>2068880</v>
      </c>
      <c r="L762">
        <v>1948760</v>
      </c>
      <c r="M762">
        <v>1994850</v>
      </c>
      <c r="N762">
        <v>2407630</v>
      </c>
      <c r="O762">
        <v>2600660</v>
      </c>
      <c r="P762">
        <v>2800770</v>
      </c>
      <c r="Q762">
        <v>2000550</v>
      </c>
      <c r="R762">
        <v>2025110</v>
      </c>
      <c r="S762">
        <v>2261570</v>
      </c>
      <c r="T762">
        <v>1898130</v>
      </c>
      <c r="U762">
        <v>1912830</v>
      </c>
      <c r="V762">
        <v>2071690</v>
      </c>
      <c r="W762">
        <v>1669820</v>
      </c>
      <c r="X762">
        <v>1733480</v>
      </c>
      <c r="Y762">
        <v>1941920</v>
      </c>
      <c r="Z762">
        <v>2761100</v>
      </c>
      <c r="AA762">
        <v>2858430</v>
      </c>
      <c r="AB762">
        <v>3162650</v>
      </c>
      <c r="AC762">
        <v>3118300</v>
      </c>
      <c r="AD762">
        <v>3116540</v>
      </c>
      <c r="AE762">
        <v>3515000</v>
      </c>
      <c r="AF762">
        <v>3020000</v>
      </c>
      <c r="AG762">
        <v>2938090</v>
      </c>
      <c r="AH762">
        <v>3276600</v>
      </c>
      <c r="AI762">
        <v>2639170</v>
      </c>
      <c r="AJ762">
        <v>2652140</v>
      </c>
      <c r="AK762">
        <v>2773020</v>
      </c>
      <c r="AL762">
        <v>1238500</v>
      </c>
      <c r="AM762">
        <v>1854720</v>
      </c>
      <c r="AN762">
        <v>1418430</v>
      </c>
      <c r="AO762">
        <v>970257</v>
      </c>
      <c r="AP762">
        <v>1379350</v>
      </c>
      <c r="AQ762">
        <v>1355570</v>
      </c>
    </row>
    <row r="763" spans="1:43">
      <c r="A763">
        <v>762</v>
      </c>
      <c r="B763" t="s">
        <v>1565</v>
      </c>
      <c r="C763" t="s">
        <v>1566</v>
      </c>
      <c r="D763">
        <v>4.2789899999999999E-3</v>
      </c>
      <c r="E763">
        <v>1</v>
      </c>
      <c r="F763">
        <v>1</v>
      </c>
      <c r="G763">
        <v>0</v>
      </c>
      <c r="H763">
        <v>53685.2</v>
      </c>
      <c r="I763">
        <v>28963.7</v>
      </c>
      <c r="J763" t="s">
        <v>44</v>
      </c>
      <c r="K763">
        <v>172441</v>
      </c>
      <c r="L763">
        <v>172300</v>
      </c>
      <c r="M763">
        <v>208516</v>
      </c>
      <c r="N763">
        <v>158391</v>
      </c>
      <c r="O763">
        <v>75047.199999999997</v>
      </c>
      <c r="P763" t="s">
        <v>44</v>
      </c>
      <c r="Q763">
        <v>71999.3</v>
      </c>
      <c r="R763">
        <v>82955.3</v>
      </c>
      <c r="S763">
        <v>54982.2</v>
      </c>
      <c r="T763">
        <v>24181.8</v>
      </c>
      <c r="U763">
        <v>34232.800000000003</v>
      </c>
      <c r="V763">
        <v>28411.599999999999</v>
      </c>
      <c r="W763">
        <v>20098.8</v>
      </c>
      <c r="X763">
        <v>17642</v>
      </c>
      <c r="Y763" t="s">
        <v>44</v>
      </c>
      <c r="Z763">
        <v>266975</v>
      </c>
      <c r="AA763">
        <v>226389</v>
      </c>
      <c r="AB763">
        <v>265098</v>
      </c>
      <c r="AC763">
        <v>88440.2</v>
      </c>
      <c r="AD763">
        <v>56067.9</v>
      </c>
      <c r="AE763" t="s">
        <v>44</v>
      </c>
      <c r="AF763" t="s">
        <v>44</v>
      </c>
      <c r="AG763" t="s">
        <v>44</v>
      </c>
      <c r="AH763" t="s">
        <v>44</v>
      </c>
      <c r="AI763">
        <v>264872</v>
      </c>
      <c r="AJ763">
        <v>248486</v>
      </c>
      <c r="AK763">
        <v>177896</v>
      </c>
      <c r="AL763">
        <v>74092</v>
      </c>
      <c r="AM763" t="s">
        <v>44</v>
      </c>
      <c r="AN763" t="s">
        <v>44</v>
      </c>
      <c r="AO763">
        <v>78328.899999999994</v>
      </c>
      <c r="AP763">
        <v>166451</v>
      </c>
      <c r="AQ763">
        <v>149948</v>
      </c>
    </row>
    <row r="764" spans="1:43">
      <c r="A764">
        <v>763</v>
      </c>
      <c r="B764" t="s">
        <v>1567</v>
      </c>
      <c r="C764" t="s">
        <v>1568</v>
      </c>
      <c r="D764">
        <v>3.9682500000000004E-3</v>
      </c>
      <c r="E764">
        <v>1</v>
      </c>
      <c r="F764">
        <v>1</v>
      </c>
      <c r="G764">
        <v>0</v>
      </c>
      <c r="H764">
        <v>52581.5</v>
      </c>
      <c r="I764">
        <v>57160.4</v>
      </c>
      <c r="J764">
        <v>48378.6</v>
      </c>
      <c r="K764">
        <v>83378.100000000006</v>
      </c>
      <c r="L764">
        <v>74842.5</v>
      </c>
      <c r="M764">
        <v>69775.5</v>
      </c>
      <c r="N764">
        <v>43050.3</v>
      </c>
      <c r="O764">
        <v>61223.7</v>
      </c>
      <c r="P764">
        <v>69156.5</v>
      </c>
      <c r="Q764">
        <v>64535.7</v>
      </c>
      <c r="R764">
        <v>44703.7</v>
      </c>
      <c r="S764">
        <v>42554</v>
      </c>
      <c r="T764">
        <v>64865.599999999999</v>
      </c>
      <c r="U764">
        <v>66133.5</v>
      </c>
      <c r="V764">
        <v>66822.8</v>
      </c>
      <c r="W764">
        <v>61096.6</v>
      </c>
      <c r="X764">
        <v>58741.8</v>
      </c>
      <c r="Y764">
        <v>66147.199999999997</v>
      </c>
      <c r="Z764">
        <v>20395.099999999999</v>
      </c>
      <c r="AA764">
        <v>25977.3</v>
      </c>
      <c r="AB764">
        <v>33222.800000000003</v>
      </c>
      <c r="AC764">
        <v>36594.400000000001</v>
      </c>
      <c r="AD764">
        <v>48209.1</v>
      </c>
      <c r="AE764">
        <v>9035.2900000000009</v>
      </c>
      <c r="AF764">
        <v>14320.7</v>
      </c>
      <c r="AG764">
        <v>31156.2</v>
      </c>
      <c r="AH764" t="s">
        <v>44</v>
      </c>
      <c r="AI764">
        <v>20242.5</v>
      </c>
      <c r="AJ764">
        <v>29115.3</v>
      </c>
      <c r="AK764">
        <v>30677.3</v>
      </c>
      <c r="AL764">
        <v>15087.5</v>
      </c>
      <c r="AM764">
        <v>17361.099999999999</v>
      </c>
      <c r="AN764">
        <v>15156</v>
      </c>
      <c r="AO764" t="s">
        <v>44</v>
      </c>
      <c r="AP764" t="s">
        <v>44</v>
      </c>
      <c r="AQ764">
        <v>12957.3</v>
      </c>
    </row>
    <row r="765" spans="1:43">
      <c r="A765">
        <v>764</v>
      </c>
      <c r="B765" t="s">
        <v>1569</v>
      </c>
      <c r="C765" t="s">
        <v>1570</v>
      </c>
      <c r="D765">
        <v>7.1633199999999997E-4</v>
      </c>
      <c r="E765">
        <v>5</v>
      </c>
      <c r="F765">
        <v>5</v>
      </c>
      <c r="G765">
        <v>0</v>
      </c>
      <c r="H765">
        <v>275356</v>
      </c>
      <c r="I765">
        <v>275005</v>
      </c>
      <c r="J765">
        <v>256600</v>
      </c>
      <c r="K765">
        <v>337403</v>
      </c>
      <c r="L765">
        <v>309453</v>
      </c>
      <c r="M765">
        <v>322124</v>
      </c>
      <c r="N765">
        <v>332042</v>
      </c>
      <c r="O765">
        <v>378366</v>
      </c>
      <c r="P765">
        <v>322136</v>
      </c>
      <c r="Q765">
        <v>287709</v>
      </c>
      <c r="R765">
        <v>267864</v>
      </c>
      <c r="S765">
        <v>280912</v>
      </c>
      <c r="T765">
        <v>237727</v>
      </c>
      <c r="U765">
        <v>261945</v>
      </c>
      <c r="V765">
        <v>268687</v>
      </c>
      <c r="W765">
        <v>196944</v>
      </c>
      <c r="X765">
        <v>196886</v>
      </c>
      <c r="Y765">
        <v>207831</v>
      </c>
      <c r="Z765">
        <v>422470</v>
      </c>
      <c r="AA765">
        <v>402763</v>
      </c>
      <c r="AB765">
        <v>450357</v>
      </c>
      <c r="AC765">
        <v>354138</v>
      </c>
      <c r="AD765">
        <v>290652</v>
      </c>
      <c r="AE765">
        <v>313262</v>
      </c>
      <c r="AF765">
        <v>205841</v>
      </c>
      <c r="AG765">
        <v>267368</v>
      </c>
      <c r="AH765">
        <v>244368</v>
      </c>
      <c r="AI765">
        <v>268962</v>
      </c>
      <c r="AJ765">
        <v>286429</v>
      </c>
      <c r="AK765">
        <v>304119</v>
      </c>
      <c r="AL765">
        <v>275400</v>
      </c>
      <c r="AM765">
        <v>437785</v>
      </c>
      <c r="AN765">
        <v>252703</v>
      </c>
      <c r="AO765">
        <v>187512</v>
      </c>
      <c r="AP765">
        <v>307949</v>
      </c>
      <c r="AQ765">
        <v>283480</v>
      </c>
    </row>
    <row r="766" spans="1:43">
      <c r="A766">
        <v>765</v>
      </c>
      <c r="B766" t="s">
        <v>1571</v>
      </c>
      <c r="C766" t="s">
        <v>1572</v>
      </c>
      <c r="D766">
        <v>7.1633199999999997E-4</v>
      </c>
      <c r="E766">
        <v>5</v>
      </c>
      <c r="F766">
        <v>5</v>
      </c>
      <c r="G766">
        <v>0</v>
      </c>
      <c r="H766">
        <v>227987</v>
      </c>
      <c r="I766">
        <v>247900</v>
      </c>
      <c r="J766">
        <v>231670</v>
      </c>
      <c r="K766">
        <v>209512</v>
      </c>
      <c r="L766">
        <v>230155</v>
      </c>
      <c r="M766">
        <v>252893</v>
      </c>
      <c r="N766">
        <v>241811</v>
      </c>
      <c r="O766">
        <v>251978</v>
      </c>
      <c r="P766">
        <v>201801</v>
      </c>
      <c r="Q766">
        <v>175157</v>
      </c>
      <c r="R766">
        <v>177646</v>
      </c>
      <c r="S766">
        <v>166893</v>
      </c>
      <c r="T766">
        <v>259907</v>
      </c>
      <c r="U766">
        <v>272705</v>
      </c>
      <c r="V766">
        <v>222571</v>
      </c>
      <c r="W766">
        <v>148874</v>
      </c>
      <c r="X766">
        <v>162329</v>
      </c>
      <c r="Y766">
        <v>151117</v>
      </c>
      <c r="Z766">
        <v>440445</v>
      </c>
      <c r="AA766">
        <v>375114</v>
      </c>
      <c r="AB766">
        <v>470931</v>
      </c>
      <c r="AC766">
        <v>253221</v>
      </c>
      <c r="AD766">
        <v>220690</v>
      </c>
      <c r="AE766">
        <v>263155</v>
      </c>
      <c r="AF766">
        <v>206890</v>
      </c>
      <c r="AG766">
        <v>231668</v>
      </c>
      <c r="AH766">
        <v>243294</v>
      </c>
      <c r="AI766">
        <v>210759</v>
      </c>
      <c r="AJ766">
        <v>250551</v>
      </c>
      <c r="AK766">
        <v>234120</v>
      </c>
      <c r="AL766">
        <v>238353</v>
      </c>
      <c r="AM766">
        <v>276112</v>
      </c>
      <c r="AN766">
        <v>174002</v>
      </c>
      <c r="AO766">
        <v>158972</v>
      </c>
      <c r="AP766">
        <v>188793</v>
      </c>
      <c r="AQ766">
        <v>164971</v>
      </c>
    </row>
    <row r="767" spans="1:43">
      <c r="A767">
        <v>766</v>
      </c>
      <c r="B767" t="s">
        <v>1573</v>
      </c>
      <c r="C767" t="s">
        <v>1574</v>
      </c>
      <c r="D767">
        <v>7.1633199999999997E-4</v>
      </c>
      <c r="E767">
        <v>30</v>
      </c>
      <c r="F767">
        <v>30</v>
      </c>
      <c r="G767">
        <v>0</v>
      </c>
      <c r="H767">
        <v>17725400</v>
      </c>
      <c r="I767">
        <v>15414400</v>
      </c>
      <c r="J767">
        <v>14089300</v>
      </c>
      <c r="K767">
        <v>31913000</v>
      </c>
      <c r="L767">
        <v>30079000</v>
      </c>
      <c r="M767">
        <v>32307400</v>
      </c>
      <c r="N767">
        <v>31120900</v>
      </c>
      <c r="O767">
        <v>29735400</v>
      </c>
      <c r="P767">
        <v>22186900</v>
      </c>
      <c r="Q767">
        <v>26552600</v>
      </c>
      <c r="R767">
        <v>23794900</v>
      </c>
      <c r="S767">
        <v>27407600</v>
      </c>
      <c r="T767">
        <v>19546400</v>
      </c>
      <c r="U767">
        <v>20535300</v>
      </c>
      <c r="V767">
        <v>21393600</v>
      </c>
      <c r="W767">
        <v>18144900</v>
      </c>
      <c r="X767">
        <v>17972500</v>
      </c>
      <c r="Y767">
        <v>18691000</v>
      </c>
      <c r="Z767">
        <v>44528200</v>
      </c>
      <c r="AA767">
        <v>42321100</v>
      </c>
      <c r="AB767">
        <v>48078800</v>
      </c>
      <c r="AC767">
        <v>36586300</v>
      </c>
      <c r="AD767">
        <v>30826600</v>
      </c>
      <c r="AE767">
        <v>27035800</v>
      </c>
      <c r="AF767">
        <v>20035700</v>
      </c>
      <c r="AG767">
        <v>18853100</v>
      </c>
      <c r="AH767">
        <v>12384600</v>
      </c>
      <c r="AI767">
        <v>34134900</v>
      </c>
      <c r="AJ767">
        <v>33636800</v>
      </c>
      <c r="AK767">
        <v>36752700</v>
      </c>
      <c r="AL767">
        <v>17491000</v>
      </c>
      <c r="AM767">
        <v>22718300</v>
      </c>
      <c r="AN767">
        <v>16878700</v>
      </c>
      <c r="AO767">
        <v>16751200</v>
      </c>
      <c r="AP767">
        <v>21439700</v>
      </c>
      <c r="AQ767">
        <v>22865800</v>
      </c>
    </row>
    <row r="768" spans="1:43">
      <c r="A768">
        <v>767</v>
      </c>
      <c r="B768" t="s">
        <v>1575</v>
      </c>
      <c r="C768" t="s">
        <v>1576</v>
      </c>
      <c r="D768">
        <v>2.0769200000000002E-2</v>
      </c>
      <c r="E768">
        <v>1</v>
      </c>
      <c r="F768">
        <v>1</v>
      </c>
      <c r="G768">
        <v>0</v>
      </c>
      <c r="H768">
        <v>105216</v>
      </c>
      <c r="I768">
        <v>78697.100000000006</v>
      </c>
      <c r="J768">
        <v>32930.800000000003</v>
      </c>
      <c r="K768">
        <v>101110</v>
      </c>
      <c r="L768">
        <v>78706.8</v>
      </c>
      <c r="M768">
        <v>17165.599999999999</v>
      </c>
      <c r="N768">
        <v>75441.100000000006</v>
      </c>
      <c r="O768">
        <v>88984</v>
      </c>
      <c r="P768" t="s">
        <v>44</v>
      </c>
      <c r="Q768">
        <v>81638.5</v>
      </c>
      <c r="R768">
        <v>77981.8</v>
      </c>
      <c r="S768">
        <v>42212.6</v>
      </c>
      <c r="T768">
        <v>95943</v>
      </c>
      <c r="U768">
        <v>64915.1</v>
      </c>
      <c r="V768" t="s">
        <v>44</v>
      </c>
      <c r="W768">
        <v>68860.3</v>
      </c>
      <c r="X768">
        <v>77466.899999999994</v>
      </c>
      <c r="Y768">
        <v>31942.6</v>
      </c>
      <c r="Z768">
        <v>74949</v>
      </c>
      <c r="AA768">
        <v>88247.1</v>
      </c>
      <c r="AB768" t="s">
        <v>44</v>
      </c>
      <c r="AC768">
        <v>69541.600000000006</v>
      </c>
      <c r="AD768">
        <v>96057.5</v>
      </c>
      <c r="AE768">
        <v>36804.400000000001</v>
      </c>
      <c r="AF768">
        <v>83748.600000000006</v>
      </c>
      <c r="AG768">
        <v>82064.7</v>
      </c>
      <c r="AH768">
        <v>17000.400000000001</v>
      </c>
      <c r="AI768">
        <v>82028</v>
      </c>
      <c r="AJ768">
        <v>59657.9</v>
      </c>
      <c r="AK768">
        <v>30307.3</v>
      </c>
      <c r="AL768">
        <v>78830.5</v>
      </c>
      <c r="AM768">
        <v>28760.6</v>
      </c>
      <c r="AN768">
        <v>19626.7</v>
      </c>
      <c r="AO768">
        <v>71354.899999999994</v>
      </c>
      <c r="AP768">
        <v>69533.2</v>
      </c>
      <c r="AQ768">
        <v>27034.799999999999</v>
      </c>
    </row>
    <row r="769" spans="1:43">
      <c r="A769">
        <v>768</v>
      </c>
      <c r="B769" t="s">
        <v>1577</v>
      </c>
      <c r="C769" t="s">
        <v>1578</v>
      </c>
      <c r="D769">
        <v>2.1406700000000001E-2</v>
      </c>
      <c r="E769">
        <v>1</v>
      </c>
      <c r="F769">
        <v>1</v>
      </c>
      <c r="G769">
        <v>0</v>
      </c>
      <c r="H769">
        <v>33240.400000000001</v>
      </c>
      <c r="I769">
        <v>17449.2</v>
      </c>
      <c r="J769">
        <v>6083.69</v>
      </c>
      <c r="K769">
        <v>33773.699999999997</v>
      </c>
      <c r="L769">
        <v>25530.2</v>
      </c>
      <c r="M769">
        <v>29305.599999999999</v>
      </c>
      <c r="N769">
        <v>28861.9</v>
      </c>
      <c r="O769">
        <v>13122.2</v>
      </c>
      <c r="P769">
        <v>20738.2</v>
      </c>
      <c r="Q769">
        <v>25107.5</v>
      </c>
      <c r="R769">
        <v>25176.9</v>
      </c>
      <c r="S769">
        <v>17735.400000000001</v>
      </c>
      <c r="T769">
        <v>25797.9</v>
      </c>
      <c r="U769">
        <v>15765.8</v>
      </c>
      <c r="V769">
        <v>8646.7099999999991</v>
      </c>
      <c r="W769">
        <v>20942.5</v>
      </c>
      <c r="X769">
        <v>15478.5</v>
      </c>
      <c r="Y769" t="s">
        <v>44</v>
      </c>
      <c r="Z769">
        <v>39144.699999999997</v>
      </c>
      <c r="AA769">
        <v>21037</v>
      </c>
      <c r="AB769" t="s">
        <v>44</v>
      </c>
      <c r="AC769" t="s">
        <v>44</v>
      </c>
      <c r="AD769">
        <v>17495.5</v>
      </c>
      <c r="AE769">
        <v>7746.85</v>
      </c>
      <c r="AF769" t="s">
        <v>44</v>
      </c>
      <c r="AG769">
        <v>14284.1</v>
      </c>
      <c r="AH769">
        <v>5576.61</v>
      </c>
      <c r="AI769">
        <v>9198.2999999999993</v>
      </c>
      <c r="AJ769">
        <v>19125.599999999999</v>
      </c>
      <c r="AK769" t="s">
        <v>44</v>
      </c>
      <c r="AL769">
        <v>22645.3</v>
      </c>
      <c r="AM769">
        <v>55739.9</v>
      </c>
      <c r="AN769" t="s">
        <v>44</v>
      </c>
      <c r="AO769">
        <v>16255.8</v>
      </c>
      <c r="AP769">
        <v>21377.1</v>
      </c>
      <c r="AQ769">
        <v>11025.8</v>
      </c>
    </row>
    <row r="770" spans="1:43">
      <c r="A770">
        <v>769</v>
      </c>
      <c r="B770" t="s">
        <v>1579</v>
      </c>
      <c r="C770" t="s">
        <v>1580</v>
      </c>
      <c r="D770">
        <v>2.3009699999999998E-3</v>
      </c>
      <c r="E770">
        <v>2</v>
      </c>
      <c r="F770">
        <v>2</v>
      </c>
      <c r="G770">
        <v>0</v>
      </c>
      <c r="H770">
        <v>117204</v>
      </c>
      <c r="I770">
        <v>38828.300000000003</v>
      </c>
      <c r="J770">
        <v>62275.5</v>
      </c>
      <c r="K770">
        <v>159670</v>
      </c>
      <c r="L770">
        <v>166863</v>
      </c>
      <c r="M770">
        <v>157443</v>
      </c>
      <c r="N770">
        <v>172469</v>
      </c>
      <c r="O770">
        <v>115448</v>
      </c>
      <c r="P770">
        <v>114085</v>
      </c>
      <c r="Q770">
        <v>71608.5</v>
      </c>
      <c r="R770">
        <v>55221.4</v>
      </c>
      <c r="S770">
        <v>67315.399999999994</v>
      </c>
      <c r="T770">
        <v>116516</v>
      </c>
      <c r="U770">
        <v>133850</v>
      </c>
      <c r="V770">
        <v>126905</v>
      </c>
      <c r="W770">
        <v>34496.6</v>
      </c>
      <c r="X770">
        <v>13894.9</v>
      </c>
      <c r="Y770" t="s">
        <v>44</v>
      </c>
      <c r="Z770">
        <v>202596</v>
      </c>
      <c r="AA770">
        <v>197343</v>
      </c>
      <c r="AB770">
        <v>237962</v>
      </c>
      <c r="AC770">
        <v>91308.1</v>
      </c>
      <c r="AD770">
        <v>65153.8</v>
      </c>
      <c r="AE770">
        <v>69191.199999999997</v>
      </c>
      <c r="AF770">
        <v>28916</v>
      </c>
      <c r="AG770">
        <v>36112.699999999997</v>
      </c>
      <c r="AH770">
        <v>26719</v>
      </c>
      <c r="AI770">
        <v>77899.600000000006</v>
      </c>
      <c r="AJ770">
        <v>78030.2</v>
      </c>
      <c r="AK770">
        <v>96356.9</v>
      </c>
      <c r="AL770">
        <v>54129.5</v>
      </c>
      <c r="AM770">
        <v>79047.8</v>
      </c>
      <c r="AN770">
        <v>53330.6</v>
      </c>
      <c r="AO770">
        <v>39064.800000000003</v>
      </c>
      <c r="AP770">
        <v>43529.599999999999</v>
      </c>
      <c r="AQ770">
        <v>43294.6</v>
      </c>
    </row>
    <row r="771" spans="1:43">
      <c r="A771">
        <v>770</v>
      </c>
      <c r="B771" t="s">
        <v>1581</v>
      </c>
      <c r="C771" t="s">
        <v>1582</v>
      </c>
      <c r="D771">
        <v>7.1633199999999997E-4</v>
      </c>
      <c r="E771">
        <v>7</v>
      </c>
      <c r="F771">
        <v>7</v>
      </c>
      <c r="G771">
        <v>0</v>
      </c>
      <c r="H771">
        <v>2943900</v>
      </c>
      <c r="I771">
        <v>2718900</v>
      </c>
      <c r="J771">
        <v>2450110</v>
      </c>
      <c r="K771">
        <v>2059500</v>
      </c>
      <c r="L771">
        <v>1981370</v>
      </c>
      <c r="M771">
        <v>2137170</v>
      </c>
      <c r="N771">
        <v>2691170</v>
      </c>
      <c r="O771">
        <v>2716950</v>
      </c>
      <c r="P771">
        <v>1789930</v>
      </c>
      <c r="Q771">
        <v>1313430</v>
      </c>
      <c r="R771">
        <v>1400860</v>
      </c>
      <c r="S771">
        <v>1676260</v>
      </c>
      <c r="T771">
        <v>2808630</v>
      </c>
      <c r="U771">
        <v>3164550</v>
      </c>
      <c r="V771">
        <v>3205150</v>
      </c>
      <c r="W771">
        <v>905248</v>
      </c>
      <c r="X771">
        <v>940693</v>
      </c>
      <c r="Y771">
        <v>1100930</v>
      </c>
      <c r="Z771">
        <v>3637160</v>
      </c>
      <c r="AA771">
        <v>3691850</v>
      </c>
      <c r="AB771">
        <v>3988880</v>
      </c>
      <c r="AC771">
        <v>1896700</v>
      </c>
      <c r="AD771">
        <v>1893300</v>
      </c>
      <c r="AE771">
        <v>1631320</v>
      </c>
      <c r="AF771">
        <v>1338240</v>
      </c>
      <c r="AG771">
        <v>1212230</v>
      </c>
      <c r="AH771">
        <v>1858310</v>
      </c>
      <c r="AI771">
        <v>1213660</v>
      </c>
      <c r="AJ771">
        <v>1371520</v>
      </c>
      <c r="AK771">
        <v>1412720</v>
      </c>
      <c r="AL771">
        <v>2954490</v>
      </c>
      <c r="AM771">
        <v>4033180</v>
      </c>
      <c r="AN771">
        <v>2979530</v>
      </c>
      <c r="AO771">
        <v>1705340</v>
      </c>
      <c r="AP771">
        <v>2458250</v>
      </c>
      <c r="AQ771">
        <v>2417270</v>
      </c>
    </row>
    <row r="772" spans="1:43">
      <c r="A772">
        <v>771</v>
      </c>
      <c r="B772" t="s">
        <v>1583</v>
      </c>
      <c r="C772" t="s">
        <v>1584</v>
      </c>
      <c r="D772">
        <v>3.1377299999999997E-2</v>
      </c>
      <c r="E772">
        <v>5</v>
      </c>
      <c r="F772">
        <v>5</v>
      </c>
      <c r="G772">
        <v>0</v>
      </c>
      <c r="H772">
        <v>105780</v>
      </c>
      <c r="I772">
        <v>84368.2</v>
      </c>
      <c r="J772">
        <v>99036.7</v>
      </c>
      <c r="K772">
        <v>145189</v>
      </c>
      <c r="L772">
        <v>153458</v>
      </c>
      <c r="M772">
        <v>181557</v>
      </c>
      <c r="N772">
        <v>138351</v>
      </c>
      <c r="O772">
        <v>125006</v>
      </c>
      <c r="P772">
        <v>188814</v>
      </c>
      <c r="Q772">
        <v>68911.8</v>
      </c>
      <c r="R772">
        <v>58323.9</v>
      </c>
      <c r="S772">
        <v>72313.2</v>
      </c>
      <c r="T772">
        <v>182021</v>
      </c>
      <c r="U772">
        <v>142184</v>
      </c>
      <c r="V772">
        <v>185216</v>
      </c>
      <c r="W772">
        <v>57051.4</v>
      </c>
      <c r="X772">
        <v>24472.3</v>
      </c>
      <c r="Y772">
        <v>26554.9</v>
      </c>
      <c r="Z772">
        <v>455697</v>
      </c>
      <c r="AA772">
        <v>405903</v>
      </c>
      <c r="AB772">
        <v>409311</v>
      </c>
      <c r="AC772">
        <v>96267</v>
      </c>
      <c r="AD772">
        <v>140656</v>
      </c>
      <c r="AE772">
        <v>140375</v>
      </c>
      <c r="AF772">
        <v>66013.100000000006</v>
      </c>
      <c r="AG772">
        <v>59320.3</v>
      </c>
      <c r="AH772">
        <v>55395.5</v>
      </c>
      <c r="AI772">
        <v>97630.7</v>
      </c>
      <c r="AJ772">
        <v>80518.5</v>
      </c>
      <c r="AK772">
        <v>74515.199999999997</v>
      </c>
      <c r="AL772">
        <v>211806</v>
      </c>
      <c r="AM772">
        <v>182106</v>
      </c>
      <c r="AN772">
        <v>95858.4</v>
      </c>
      <c r="AO772">
        <v>137744</v>
      </c>
      <c r="AP772">
        <v>200300</v>
      </c>
      <c r="AQ772">
        <v>183894</v>
      </c>
    </row>
    <row r="773" spans="1:43">
      <c r="A773">
        <v>772</v>
      </c>
      <c r="B773" t="s">
        <v>1585</v>
      </c>
      <c r="C773" t="s">
        <v>1586</v>
      </c>
      <c r="D773">
        <v>1.37426E-3</v>
      </c>
      <c r="E773">
        <v>2</v>
      </c>
      <c r="F773">
        <v>2</v>
      </c>
      <c r="G773">
        <v>0</v>
      </c>
      <c r="H773">
        <v>182370</v>
      </c>
      <c r="I773">
        <v>138386</v>
      </c>
      <c r="J773">
        <v>176938</v>
      </c>
      <c r="K773">
        <v>191713</v>
      </c>
      <c r="L773">
        <v>136861</v>
      </c>
      <c r="M773">
        <v>177927</v>
      </c>
      <c r="N773">
        <v>182989</v>
      </c>
      <c r="O773">
        <v>203213</v>
      </c>
      <c r="P773">
        <v>307872</v>
      </c>
      <c r="Q773">
        <v>135208</v>
      </c>
      <c r="R773">
        <v>127774</v>
      </c>
      <c r="S773">
        <v>130060</v>
      </c>
      <c r="T773">
        <v>184199</v>
      </c>
      <c r="U773">
        <v>206463</v>
      </c>
      <c r="V773">
        <v>269453</v>
      </c>
      <c r="W773">
        <v>119663</v>
      </c>
      <c r="X773">
        <v>111662</v>
      </c>
      <c r="Y773">
        <v>119978</v>
      </c>
      <c r="Z773">
        <v>239102</v>
      </c>
      <c r="AA773">
        <v>242734</v>
      </c>
      <c r="AB773">
        <v>248179</v>
      </c>
      <c r="AC773">
        <v>115165</v>
      </c>
      <c r="AD773">
        <v>107863</v>
      </c>
      <c r="AE773">
        <v>161959</v>
      </c>
      <c r="AF773">
        <v>240288</v>
      </c>
      <c r="AG773">
        <v>173196</v>
      </c>
      <c r="AH773">
        <v>197203</v>
      </c>
      <c r="AI773">
        <v>176644</v>
      </c>
      <c r="AJ773">
        <v>163268</v>
      </c>
      <c r="AK773">
        <v>151579</v>
      </c>
      <c r="AL773">
        <v>156541</v>
      </c>
      <c r="AM773">
        <v>211188</v>
      </c>
      <c r="AN773">
        <v>117831</v>
      </c>
      <c r="AO773">
        <v>44466.7</v>
      </c>
      <c r="AP773">
        <v>90208.2</v>
      </c>
      <c r="AQ773">
        <v>131748</v>
      </c>
    </row>
    <row r="774" spans="1:43">
      <c r="A774">
        <v>773</v>
      </c>
      <c r="B774" t="s">
        <v>1587</v>
      </c>
      <c r="C774" t="s">
        <v>1588</v>
      </c>
      <c r="D774">
        <v>7.1633199999999997E-4</v>
      </c>
      <c r="E774">
        <v>4</v>
      </c>
      <c r="F774">
        <v>4</v>
      </c>
      <c r="G774">
        <v>0</v>
      </c>
      <c r="H774">
        <v>587034</v>
      </c>
      <c r="I774">
        <v>490409</v>
      </c>
      <c r="J774">
        <v>531836</v>
      </c>
      <c r="K774">
        <v>661513</v>
      </c>
      <c r="L774">
        <v>582448</v>
      </c>
      <c r="M774">
        <v>559226</v>
      </c>
      <c r="N774">
        <v>595168</v>
      </c>
      <c r="O774">
        <v>559511</v>
      </c>
      <c r="P774">
        <v>444797</v>
      </c>
      <c r="Q774">
        <v>547393</v>
      </c>
      <c r="R774">
        <v>513596</v>
      </c>
      <c r="S774">
        <v>437940</v>
      </c>
      <c r="T774">
        <v>564386</v>
      </c>
      <c r="U774">
        <v>554554</v>
      </c>
      <c r="V774">
        <v>482561</v>
      </c>
      <c r="W774">
        <v>544023</v>
      </c>
      <c r="X774">
        <v>509258</v>
      </c>
      <c r="Y774">
        <v>443118</v>
      </c>
      <c r="Z774">
        <v>607536</v>
      </c>
      <c r="AA774">
        <v>568442</v>
      </c>
      <c r="AB774">
        <v>541101</v>
      </c>
      <c r="AC774">
        <v>554628</v>
      </c>
      <c r="AD774">
        <v>470731</v>
      </c>
      <c r="AE774">
        <v>466110</v>
      </c>
      <c r="AF774">
        <v>523033</v>
      </c>
      <c r="AG774">
        <v>530624</v>
      </c>
      <c r="AH774">
        <v>380259</v>
      </c>
      <c r="AI774">
        <v>566096</v>
      </c>
      <c r="AJ774">
        <v>477372</v>
      </c>
      <c r="AK774">
        <v>430506</v>
      </c>
      <c r="AL774">
        <v>505477</v>
      </c>
      <c r="AM774">
        <v>477900</v>
      </c>
      <c r="AN774">
        <v>376242</v>
      </c>
      <c r="AO774">
        <v>438196</v>
      </c>
      <c r="AP774">
        <v>488860</v>
      </c>
      <c r="AQ774">
        <v>372977</v>
      </c>
    </row>
    <row r="775" spans="1:43">
      <c r="A775">
        <v>774</v>
      </c>
      <c r="B775" t="s">
        <v>1589</v>
      </c>
      <c r="C775" t="s">
        <v>1590</v>
      </c>
      <c r="D775">
        <v>7.1633199999999997E-4</v>
      </c>
      <c r="E775">
        <v>9</v>
      </c>
      <c r="F775">
        <v>8</v>
      </c>
      <c r="G775">
        <v>1</v>
      </c>
      <c r="H775">
        <v>1370670</v>
      </c>
      <c r="I775">
        <v>1245990</v>
      </c>
      <c r="J775">
        <v>1345670</v>
      </c>
      <c r="K775">
        <v>1310160</v>
      </c>
      <c r="L775">
        <v>1265920</v>
      </c>
      <c r="M775">
        <v>1342150</v>
      </c>
      <c r="N775">
        <v>1501440</v>
      </c>
      <c r="O775">
        <v>1489510</v>
      </c>
      <c r="P775">
        <v>1588450</v>
      </c>
      <c r="Q775">
        <v>935750</v>
      </c>
      <c r="R775">
        <v>968206</v>
      </c>
      <c r="S775">
        <v>1100070</v>
      </c>
      <c r="T775">
        <v>1413320</v>
      </c>
      <c r="U775">
        <v>1646430</v>
      </c>
      <c r="V775">
        <v>1586300</v>
      </c>
      <c r="W775">
        <v>800629</v>
      </c>
      <c r="X775">
        <v>912135</v>
      </c>
      <c r="Y775">
        <v>874663</v>
      </c>
      <c r="Z775">
        <v>1571910</v>
      </c>
      <c r="AA775">
        <v>1670580</v>
      </c>
      <c r="AB775">
        <v>1718990</v>
      </c>
      <c r="AC775">
        <v>1208700</v>
      </c>
      <c r="AD775">
        <v>1319080</v>
      </c>
      <c r="AE775">
        <v>1305180</v>
      </c>
      <c r="AF775">
        <v>1062410</v>
      </c>
      <c r="AG775">
        <v>1185560</v>
      </c>
      <c r="AH775">
        <v>1168790</v>
      </c>
      <c r="AI775">
        <v>965875</v>
      </c>
      <c r="AJ775">
        <v>1001510</v>
      </c>
      <c r="AK775">
        <v>1146480</v>
      </c>
      <c r="AL775">
        <v>907611</v>
      </c>
      <c r="AM775">
        <v>1178530</v>
      </c>
      <c r="AN775">
        <v>881208</v>
      </c>
      <c r="AO775">
        <v>447374</v>
      </c>
      <c r="AP775">
        <v>610725</v>
      </c>
      <c r="AQ775">
        <v>557025</v>
      </c>
    </row>
    <row r="776" spans="1:43">
      <c r="A776">
        <v>775</v>
      </c>
      <c r="B776" t="s">
        <v>1591</v>
      </c>
      <c r="C776" t="s">
        <v>1592</v>
      </c>
      <c r="D776">
        <v>7.1633199999999997E-4</v>
      </c>
      <c r="E776">
        <v>42</v>
      </c>
      <c r="F776">
        <v>27</v>
      </c>
      <c r="G776">
        <v>15</v>
      </c>
      <c r="H776">
        <v>2752420</v>
      </c>
      <c r="I776">
        <v>2530060</v>
      </c>
      <c r="J776">
        <v>2258870</v>
      </c>
      <c r="K776">
        <v>3371780</v>
      </c>
      <c r="L776">
        <v>3047620</v>
      </c>
      <c r="M776">
        <v>3278300</v>
      </c>
      <c r="N776">
        <v>3887200</v>
      </c>
      <c r="O776">
        <v>3907850</v>
      </c>
      <c r="P776">
        <v>3255310</v>
      </c>
      <c r="Q776">
        <v>2200040</v>
      </c>
      <c r="R776">
        <v>2056800</v>
      </c>
      <c r="S776">
        <v>2117860</v>
      </c>
      <c r="T776">
        <v>3432090</v>
      </c>
      <c r="U776">
        <v>3855460</v>
      </c>
      <c r="V776">
        <v>3785670</v>
      </c>
      <c r="W776">
        <v>1733700</v>
      </c>
      <c r="X776">
        <v>1850340</v>
      </c>
      <c r="Y776">
        <v>1788820</v>
      </c>
      <c r="Z776">
        <v>4451040</v>
      </c>
      <c r="AA776">
        <v>4474920</v>
      </c>
      <c r="AB776">
        <v>4796090</v>
      </c>
      <c r="AC776">
        <v>5226010</v>
      </c>
      <c r="AD776">
        <v>4884200</v>
      </c>
      <c r="AE776">
        <v>4475380</v>
      </c>
      <c r="AF776">
        <v>3535410</v>
      </c>
      <c r="AG776">
        <v>3472670</v>
      </c>
      <c r="AH776">
        <v>3887020</v>
      </c>
      <c r="AI776">
        <v>2848360</v>
      </c>
      <c r="AJ776">
        <v>2810400</v>
      </c>
      <c r="AK776">
        <v>2922660</v>
      </c>
      <c r="AL776">
        <v>7933350</v>
      </c>
      <c r="AM776">
        <v>9863820</v>
      </c>
      <c r="AN776">
        <v>7422300</v>
      </c>
      <c r="AO776">
        <v>2592240</v>
      </c>
      <c r="AP776">
        <v>3678880</v>
      </c>
      <c r="AQ776">
        <v>3495930</v>
      </c>
    </row>
    <row r="777" spans="1:43">
      <c r="A777">
        <v>776</v>
      </c>
      <c r="B777" t="s">
        <v>1593</v>
      </c>
      <c r="C777" t="s">
        <v>1594</v>
      </c>
      <c r="D777">
        <v>7.1633199999999997E-4</v>
      </c>
      <c r="E777">
        <v>8</v>
      </c>
      <c r="F777">
        <v>8</v>
      </c>
      <c r="G777">
        <v>0</v>
      </c>
      <c r="H777">
        <v>481389</v>
      </c>
      <c r="I777">
        <v>450798</v>
      </c>
      <c r="J777">
        <v>465465</v>
      </c>
      <c r="K777">
        <v>610055</v>
      </c>
      <c r="L777">
        <v>585561</v>
      </c>
      <c r="M777">
        <v>656696</v>
      </c>
      <c r="N777">
        <v>583000</v>
      </c>
      <c r="O777">
        <v>581203</v>
      </c>
      <c r="P777">
        <v>583999</v>
      </c>
      <c r="Q777">
        <v>368887</v>
      </c>
      <c r="R777">
        <v>357718</v>
      </c>
      <c r="S777">
        <v>393002</v>
      </c>
      <c r="T777">
        <v>593599</v>
      </c>
      <c r="U777">
        <v>672447</v>
      </c>
      <c r="V777">
        <v>644466</v>
      </c>
      <c r="W777">
        <v>233894</v>
      </c>
      <c r="X777">
        <v>269820</v>
      </c>
      <c r="Y777">
        <v>259717</v>
      </c>
      <c r="Z777">
        <v>824887</v>
      </c>
      <c r="AA777">
        <v>823395</v>
      </c>
      <c r="AB777">
        <v>897600</v>
      </c>
      <c r="AC777">
        <v>695300</v>
      </c>
      <c r="AD777">
        <v>660911</v>
      </c>
      <c r="AE777">
        <v>709365</v>
      </c>
      <c r="AF777">
        <v>390517</v>
      </c>
      <c r="AG777">
        <v>417472</v>
      </c>
      <c r="AH777">
        <v>463746</v>
      </c>
      <c r="AI777">
        <v>313581</v>
      </c>
      <c r="AJ777">
        <v>300687</v>
      </c>
      <c r="AK777">
        <v>333495</v>
      </c>
      <c r="AL777">
        <v>682381</v>
      </c>
      <c r="AM777">
        <v>887855</v>
      </c>
      <c r="AN777">
        <v>670998</v>
      </c>
      <c r="AO777">
        <v>390220</v>
      </c>
      <c r="AP777">
        <v>541212</v>
      </c>
      <c r="AQ777">
        <v>536013</v>
      </c>
    </row>
    <row r="778" spans="1:43">
      <c r="A778">
        <v>777</v>
      </c>
      <c r="B778" t="s">
        <v>1595</v>
      </c>
      <c r="C778" t="s">
        <v>1596</v>
      </c>
      <c r="D778">
        <v>3.5310699999999999E-3</v>
      </c>
      <c r="E778">
        <v>6</v>
      </c>
      <c r="F778">
        <v>6</v>
      </c>
      <c r="G778">
        <v>0</v>
      </c>
      <c r="H778">
        <v>248748</v>
      </c>
      <c r="I778">
        <v>222108</v>
      </c>
      <c r="J778">
        <v>121757</v>
      </c>
      <c r="K778">
        <v>339288</v>
      </c>
      <c r="L778">
        <v>320095</v>
      </c>
      <c r="M778">
        <v>260543</v>
      </c>
      <c r="N778">
        <v>256937</v>
      </c>
      <c r="O778">
        <v>222228</v>
      </c>
      <c r="P778">
        <v>136332</v>
      </c>
      <c r="Q778">
        <v>222401</v>
      </c>
      <c r="R778">
        <v>180401</v>
      </c>
      <c r="S778">
        <v>125504</v>
      </c>
      <c r="T778">
        <v>217304</v>
      </c>
      <c r="U778">
        <v>182511</v>
      </c>
      <c r="V778">
        <v>142198</v>
      </c>
      <c r="W778">
        <v>204489</v>
      </c>
      <c r="X778">
        <v>176951</v>
      </c>
      <c r="Y778">
        <v>65013.3</v>
      </c>
      <c r="Z778">
        <v>286187</v>
      </c>
      <c r="AA778">
        <v>317648</v>
      </c>
      <c r="AB778">
        <v>201422</v>
      </c>
      <c r="AC778">
        <v>184121</v>
      </c>
      <c r="AD778">
        <v>206429</v>
      </c>
      <c r="AE778">
        <v>163092</v>
      </c>
      <c r="AF778">
        <v>213971</v>
      </c>
      <c r="AG778">
        <v>188531</v>
      </c>
      <c r="AH778">
        <v>94543.9</v>
      </c>
      <c r="AI778">
        <v>224265</v>
      </c>
      <c r="AJ778">
        <v>229946</v>
      </c>
      <c r="AK778">
        <v>184306</v>
      </c>
      <c r="AL778">
        <v>344577</v>
      </c>
      <c r="AM778">
        <v>543688</v>
      </c>
      <c r="AN778">
        <v>232357</v>
      </c>
      <c r="AO778">
        <v>182138</v>
      </c>
      <c r="AP778">
        <v>216483</v>
      </c>
      <c r="AQ778">
        <v>196992</v>
      </c>
    </row>
    <row r="779" spans="1:43">
      <c r="A779">
        <v>778</v>
      </c>
      <c r="B779" t="s">
        <v>1597</v>
      </c>
      <c r="C779" t="s">
        <v>1598</v>
      </c>
      <c r="D779">
        <v>3.1160500000000001E-2</v>
      </c>
      <c r="E779">
        <v>1</v>
      </c>
      <c r="F779">
        <v>1</v>
      </c>
      <c r="G779">
        <v>0</v>
      </c>
      <c r="H779">
        <v>243545</v>
      </c>
      <c r="I779">
        <v>94512.2</v>
      </c>
      <c r="J779">
        <v>286543</v>
      </c>
      <c r="K779">
        <v>198257</v>
      </c>
      <c r="L779">
        <v>218745</v>
      </c>
      <c r="M779">
        <v>217417</v>
      </c>
      <c r="N779">
        <v>170372</v>
      </c>
      <c r="O779">
        <v>235518</v>
      </c>
      <c r="P779">
        <v>263470</v>
      </c>
      <c r="Q779">
        <v>541197</v>
      </c>
      <c r="R779">
        <v>344817</v>
      </c>
      <c r="S779">
        <v>721926</v>
      </c>
      <c r="T779">
        <v>175542</v>
      </c>
      <c r="U779">
        <v>240452</v>
      </c>
      <c r="V779">
        <v>202773</v>
      </c>
      <c r="W779">
        <v>154718</v>
      </c>
      <c r="X779">
        <v>168801</v>
      </c>
      <c r="Y779">
        <v>161042</v>
      </c>
      <c r="Z779">
        <v>305368</v>
      </c>
      <c r="AA779">
        <v>290610</v>
      </c>
      <c r="AB779">
        <v>290493</v>
      </c>
      <c r="AC779">
        <v>153454</v>
      </c>
      <c r="AD779">
        <v>295173</v>
      </c>
      <c r="AE779">
        <v>213745</v>
      </c>
      <c r="AF779">
        <v>102463</v>
      </c>
      <c r="AG779">
        <v>74637.5</v>
      </c>
      <c r="AH779">
        <v>113121</v>
      </c>
      <c r="AI779">
        <v>73831.600000000006</v>
      </c>
      <c r="AJ779">
        <v>58288.5</v>
      </c>
      <c r="AK779">
        <v>104317</v>
      </c>
      <c r="AL779">
        <v>277660</v>
      </c>
      <c r="AM779">
        <v>378474</v>
      </c>
      <c r="AN779">
        <v>300522</v>
      </c>
      <c r="AO779">
        <v>169401</v>
      </c>
      <c r="AP779">
        <v>272430</v>
      </c>
      <c r="AQ779">
        <v>242037</v>
      </c>
    </row>
    <row r="780" spans="1:43">
      <c r="A780">
        <v>779</v>
      </c>
      <c r="B780" t="s">
        <v>1599</v>
      </c>
      <c r="C780" t="s">
        <v>1600</v>
      </c>
      <c r="D780">
        <v>1.9791300000000001E-2</v>
      </c>
      <c r="E780">
        <v>1</v>
      </c>
      <c r="F780">
        <v>1</v>
      </c>
      <c r="G780">
        <v>0</v>
      </c>
      <c r="H780">
        <v>19981.3</v>
      </c>
      <c r="I780" t="s">
        <v>44</v>
      </c>
      <c r="J780" t="s">
        <v>44</v>
      </c>
      <c r="K780" t="s">
        <v>44</v>
      </c>
      <c r="L780" t="s">
        <v>44</v>
      </c>
      <c r="M780">
        <v>6484.77</v>
      </c>
      <c r="N780" t="s">
        <v>44</v>
      </c>
      <c r="O780" t="s">
        <v>44</v>
      </c>
      <c r="P780" t="s">
        <v>44</v>
      </c>
      <c r="Q780" t="s">
        <v>44</v>
      </c>
      <c r="R780" t="s">
        <v>44</v>
      </c>
      <c r="S780" t="s">
        <v>44</v>
      </c>
      <c r="T780">
        <v>28460.3</v>
      </c>
      <c r="U780" t="s">
        <v>44</v>
      </c>
      <c r="V780">
        <v>30396.5</v>
      </c>
      <c r="W780" t="s">
        <v>44</v>
      </c>
      <c r="X780" t="s">
        <v>44</v>
      </c>
      <c r="Y780" t="s">
        <v>44</v>
      </c>
      <c r="Z780">
        <v>38065.199999999997</v>
      </c>
      <c r="AA780">
        <v>47254.1</v>
      </c>
      <c r="AB780">
        <v>21215</v>
      </c>
      <c r="AC780" t="s">
        <v>44</v>
      </c>
      <c r="AD780">
        <v>23628.6</v>
      </c>
      <c r="AE780" t="s">
        <v>44</v>
      </c>
      <c r="AF780">
        <v>6607.49</v>
      </c>
      <c r="AG780" t="s">
        <v>44</v>
      </c>
      <c r="AH780" t="s">
        <v>44</v>
      </c>
      <c r="AI780" t="s">
        <v>44</v>
      </c>
      <c r="AJ780" t="s">
        <v>44</v>
      </c>
      <c r="AK780" t="s">
        <v>44</v>
      </c>
      <c r="AL780" t="s">
        <v>44</v>
      </c>
      <c r="AM780">
        <v>22587.599999999999</v>
      </c>
      <c r="AN780" t="s">
        <v>44</v>
      </c>
      <c r="AO780">
        <v>6888.1</v>
      </c>
      <c r="AP780" t="s">
        <v>44</v>
      </c>
      <c r="AQ780" t="s">
        <v>44</v>
      </c>
    </row>
    <row r="781" spans="1:43">
      <c r="A781">
        <v>780</v>
      </c>
      <c r="B781" t="s">
        <v>1601</v>
      </c>
      <c r="C781" t="s">
        <v>1602</v>
      </c>
      <c r="D781">
        <v>2.8510299999999999E-2</v>
      </c>
      <c r="E781">
        <v>2</v>
      </c>
      <c r="F781">
        <v>2</v>
      </c>
      <c r="G781">
        <v>0</v>
      </c>
      <c r="H781">
        <v>53921</v>
      </c>
      <c r="I781">
        <v>26910.799999999999</v>
      </c>
      <c r="J781">
        <v>63644.3</v>
      </c>
      <c r="K781">
        <v>56804.1</v>
      </c>
      <c r="L781">
        <v>60943.9</v>
      </c>
      <c r="M781">
        <v>94457.3</v>
      </c>
      <c r="N781">
        <v>126419</v>
      </c>
      <c r="O781">
        <v>55733</v>
      </c>
      <c r="P781">
        <v>80641.899999999994</v>
      </c>
      <c r="Q781" t="s">
        <v>44</v>
      </c>
      <c r="R781">
        <v>67610.8</v>
      </c>
      <c r="S781">
        <v>48294.3</v>
      </c>
      <c r="T781" t="s">
        <v>44</v>
      </c>
      <c r="U781">
        <v>64620.9</v>
      </c>
      <c r="V781">
        <v>79889.100000000006</v>
      </c>
      <c r="W781">
        <v>52825.7</v>
      </c>
      <c r="X781">
        <v>42581.4</v>
      </c>
      <c r="Y781">
        <v>57291.4</v>
      </c>
      <c r="Z781" t="s">
        <v>44</v>
      </c>
      <c r="AA781">
        <v>47135.7</v>
      </c>
      <c r="AB781">
        <v>83416.399999999994</v>
      </c>
      <c r="AC781">
        <v>64003.1</v>
      </c>
      <c r="AD781">
        <v>84675.9</v>
      </c>
      <c r="AE781">
        <v>72680.399999999994</v>
      </c>
      <c r="AF781">
        <v>57076.2</v>
      </c>
      <c r="AG781">
        <v>74106.5</v>
      </c>
      <c r="AH781">
        <v>55999.4</v>
      </c>
      <c r="AI781">
        <v>114041</v>
      </c>
      <c r="AJ781">
        <v>107626</v>
      </c>
      <c r="AK781">
        <v>61019.7</v>
      </c>
      <c r="AL781">
        <v>84595.5</v>
      </c>
      <c r="AM781">
        <v>80979.899999999994</v>
      </c>
      <c r="AN781">
        <v>44995.5</v>
      </c>
      <c r="AO781">
        <v>95283.3</v>
      </c>
      <c r="AP781">
        <v>120494</v>
      </c>
      <c r="AQ781">
        <v>110533</v>
      </c>
    </row>
    <row r="782" spans="1:43">
      <c r="A782">
        <v>781</v>
      </c>
      <c r="B782" t="s">
        <v>1603</v>
      </c>
      <c r="C782" t="s">
        <v>1604</v>
      </c>
      <c r="D782">
        <v>7.1633199999999997E-4</v>
      </c>
      <c r="E782">
        <v>2</v>
      </c>
      <c r="F782">
        <v>2</v>
      </c>
      <c r="G782">
        <v>0</v>
      </c>
      <c r="H782">
        <v>644987</v>
      </c>
      <c r="I782">
        <v>562748</v>
      </c>
      <c r="J782">
        <v>405620</v>
      </c>
      <c r="K782">
        <v>696543</v>
      </c>
      <c r="L782">
        <v>535289</v>
      </c>
      <c r="M782">
        <v>555998</v>
      </c>
      <c r="N782">
        <v>631636</v>
      </c>
      <c r="O782">
        <v>678321</v>
      </c>
      <c r="P782">
        <v>534918</v>
      </c>
      <c r="Q782">
        <v>631470</v>
      </c>
      <c r="R782">
        <v>568611</v>
      </c>
      <c r="S782">
        <v>459050</v>
      </c>
      <c r="T782">
        <v>567167</v>
      </c>
      <c r="U782">
        <v>640743</v>
      </c>
      <c r="V782">
        <v>415335</v>
      </c>
      <c r="W782">
        <v>525956</v>
      </c>
      <c r="X782">
        <v>437352</v>
      </c>
      <c r="Y782">
        <v>341549</v>
      </c>
      <c r="Z782">
        <v>739619</v>
      </c>
      <c r="AA782">
        <v>628161</v>
      </c>
      <c r="AB782">
        <v>444275</v>
      </c>
      <c r="AC782">
        <v>640993</v>
      </c>
      <c r="AD782">
        <v>541826</v>
      </c>
      <c r="AE782">
        <v>411223</v>
      </c>
      <c r="AF782">
        <v>463570</v>
      </c>
      <c r="AG782">
        <v>508223</v>
      </c>
      <c r="AH782">
        <v>332812</v>
      </c>
      <c r="AI782">
        <v>535864</v>
      </c>
      <c r="AJ782">
        <v>477159</v>
      </c>
      <c r="AK782">
        <v>426140</v>
      </c>
      <c r="AL782">
        <v>397720</v>
      </c>
      <c r="AM782">
        <v>476756</v>
      </c>
      <c r="AN782">
        <v>166900</v>
      </c>
      <c r="AO782">
        <v>375952</v>
      </c>
      <c r="AP782">
        <v>456548</v>
      </c>
      <c r="AQ782">
        <v>265624</v>
      </c>
    </row>
    <row r="783" spans="1:43">
      <c r="A783">
        <v>782</v>
      </c>
      <c r="B783" t="s">
        <v>1605</v>
      </c>
      <c r="C783" t="s">
        <v>1606</v>
      </c>
      <c r="D783">
        <v>1.0983E-3</v>
      </c>
      <c r="E783">
        <v>2</v>
      </c>
      <c r="F783">
        <v>2</v>
      </c>
      <c r="G783">
        <v>0</v>
      </c>
      <c r="H783">
        <v>595204</v>
      </c>
      <c r="I783">
        <v>536042</v>
      </c>
      <c r="J783">
        <v>1209980</v>
      </c>
      <c r="K783">
        <v>498795</v>
      </c>
      <c r="L783">
        <v>537469</v>
      </c>
      <c r="M783">
        <v>555569</v>
      </c>
      <c r="N783">
        <v>527098</v>
      </c>
      <c r="O783">
        <v>1144440</v>
      </c>
      <c r="P783">
        <v>1877940</v>
      </c>
      <c r="Q783">
        <v>660318</v>
      </c>
      <c r="R783">
        <v>463101</v>
      </c>
      <c r="S783">
        <v>988883</v>
      </c>
      <c r="T783">
        <v>639119</v>
      </c>
      <c r="U783">
        <v>1296440</v>
      </c>
      <c r="V783">
        <v>976207</v>
      </c>
      <c r="W783">
        <v>512488</v>
      </c>
      <c r="X783">
        <v>534587</v>
      </c>
      <c r="Y783">
        <v>926122</v>
      </c>
      <c r="Z783">
        <v>755276</v>
      </c>
      <c r="AA783">
        <v>799425</v>
      </c>
      <c r="AB783">
        <v>1131630</v>
      </c>
      <c r="AC783">
        <v>1122030</v>
      </c>
      <c r="AD783">
        <v>1423900</v>
      </c>
      <c r="AE783">
        <v>2898290</v>
      </c>
      <c r="AF783">
        <v>2698070</v>
      </c>
      <c r="AG783">
        <v>2930570</v>
      </c>
      <c r="AH783">
        <v>6885080</v>
      </c>
      <c r="AI783">
        <v>464247</v>
      </c>
      <c r="AJ783">
        <v>502947</v>
      </c>
      <c r="AK783">
        <v>674644</v>
      </c>
      <c r="AL783">
        <v>321663</v>
      </c>
      <c r="AM783">
        <v>719684</v>
      </c>
      <c r="AN783">
        <v>765202</v>
      </c>
      <c r="AO783">
        <v>365929</v>
      </c>
      <c r="AP783">
        <v>649307</v>
      </c>
      <c r="AQ783">
        <v>635743</v>
      </c>
    </row>
    <row r="784" spans="1:43">
      <c r="A784">
        <v>783</v>
      </c>
      <c r="B784" t="s">
        <v>1607</v>
      </c>
      <c r="C784" t="s">
        <v>1608</v>
      </c>
      <c r="D784">
        <v>2.9806699999999998E-2</v>
      </c>
      <c r="E784">
        <v>3</v>
      </c>
      <c r="F784">
        <v>3</v>
      </c>
      <c r="G784">
        <v>0</v>
      </c>
      <c r="H784">
        <v>640101</v>
      </c>
      <c r="I784">
        <v>575658</v>
      </c>
      <c r="J784">
        <v>386443</v>
      </c>
      <c r="K784">
        <v>660661</v>
      </c>
      <c r="L784">
        <v>568674</v>
      </c>
      <c r="M784">
        <v>597914</v>
      </c>
      <c r="N784">
        <v>481240</v>
      </c>
      <c r="O784">
        <v>612581</v>
      </c>
      <c r="P784">
        <v>384169</v>
      </c>
      <c r="Q784">
        <v>753679</v>
      </c>
      <c r="R784">
        <v>576901</v>
      </c>
      <c r="S784">
        <v>548087</v>
      </c>
      <c r="T784">
        <v>696746</v>
      </c>
      <c r="U784">
        <v>627477</v>
      </c>
      <c r="V784">
        <v>604173</v>
      </c>
      <c r="W784">
        <v>616544</v>
      </c>
      <c r="X784">
        <v>572756</v>
      </c>
      <c r="Y784">
        <v>511169</v>
      </c>
      <c r="Z784">
        <v>1002830</v>
      </c>
      <c r="AA784">
        <v>844718</v>
      </c>
      <c r="AB784">
        <v>675728</v>
      </c>
      <c r="AC784">
        <v>1063700</v>
      </c>
      <c r="AD784">
        <v>806253</v>
      </c>
      <c r="AE784">
        <v>593803</v>
      </c>
      <c r="AF784">
        <v>726544</v>
      </c>
      <c r="AG784">
        <v>602456</v>
      </c>
      <c r="AH784">
        <v>144176</v>
      </c>
      <c r="AI784">
        <v>795369</v>
      </c>
      <c r="AJ784">
        <v>815822</v>
      </c>
      <c r="AK784">
        <v>947111</v>
      </c>
      <c r="AL784">
        <v>666592</v>
      </c>
      <c r="AM784">
        <v>660681</v>
      </c>
      <c r="AN784">
        <v>391237</v>
      </c>
      <c r="AO784">
        <v>514678</v>
      </c>
      <c r="AP784">
        <v>397638</v>
      </c>
      <c r="AQ784">
        <v>517926</v>
      </c>
    </row>
    <row r="785" spans="1:43">
      <c r="A785">
        <v>784</v>
      </c>
      <c r="B785" t="s">
        <v>1609</v>
      </c>
      <c r="C785" t="s">
        <v>1610</v>
      </c>
      <c r="D785">
        <v>7.1633199999999997E-4</v>
      </c>
      <c r="E785">
        <v>28</v>
      </c>
      <c r="F785">
        <v>27</v>
      </c>
      <c r="G785">
        <v>1</v>
      </c>
      <c r="H785">
        <v>2764350</v>
      </c>
      <c r="I785">
        <v>2592000</v>
      </c>
      <c r="J785">
        <v>2508470</v>
      </c>
      <c r="K785">
        <v>2777550</v>
      </c>
      <c r="L785">
        <v>2556950</v>
      </c>
      <c r="M785">
        <v>2626870</v>
      </c>
      <c r="N785">
        <v>2813530</v>
      </c>
      <c r="O785">
        <v>2946560</v>
      </c>
      <c r="P785">
        <v>2769550</v>
      </c>
      <c r="Q785">
        <v>1931250</v>
      </c>
      <c r="R785">
        <v>1984930</v>
      </c>
      <c r="S785">
        <v>1962810</v>
      </c>
      <c r="T785">
        <v>3454030</v>
      </c>
      <c r="U785">
        <v>3994430</v>
      </c>
      <c r="V785">
        <v>3839730</v>
      </c>
      <c r="W785">
        <v>1882040</v>
      </c>
      <c r="X785">
        <v>1906350</v>
      </c>
      <c r="Y785">
        <v>1907900</v>
      </c>
      <c r="Z785">
        <v>3552350</v>
      </c>
      <c r="AA785">
        <v>3609170</v>
      </c>
      <c r="AB785">
        <v>3691970</v>
      </c>
      <c r="AC785">
        <v>2532230</v>
      </c>
      <c r="AD785">
        <v>2352390</v>
      </c>
      <c r="AE785">
        <v>2394450</v>
      </c>
      <c r="AF785">
        <v>2201200</v>
      </c>
      <c r="AG785">
        <v>2413420</v>
      </c>
      <c r="AH785">
        <v>2303250</v>
      </c>
      <c r="AI785">
        <v>1981230</v>
      </c>
      <c r="AJ785">
        <v>2098850</v>
      </c>
      <c r="AK785">
        <v>2077830</v>
      </c>
      <c r="AL785">
        <v>2333920</v>
      </c>
      <c r="AM785">
        <v>3119800</v>
      </c>
      <c r="AN785">
        <v>2324750</v>
      </c>
      <c r="AO785">
        <v>1695470</v>
      </c>
      <c r="AP785">
        <v>2314220</v>
      </c>
      <c r="AQ785">
        <v>2296780</v>
      </c>
    </row>
    <row r="786" spans="1:43">
      <c r="A786">
        <v>785</v>
      </c>
      <c r="B786" t="s">
        <v>1611</v>
      </c>
      <c r="C786" t="s">
        <v>1612</v>
      </c>
      <c r="D786">
        <v>7.1633199999999997E-4</v>
      </c>
      <c r="E786">
        <v>10</v>
      </c>
      <c r="F786">
        <v>9</v>
      </c>
      <c r="G786">
        <v>1</v>
      </c>
      <c r="H786">
        <v>92349.4</v>
      </c>
      <c r="I786">
        <v>88164.800000000003</v>
      </c>
      <c r="J786">
        <v>99727.4</v>
      </c>
      <c r="K786">
        <v>107897</v>
      </c>
      <c r="L786">
        <v>102748</v>
      </c>
      <c r="M786">
        <v>104643</v>
      </c>
      <c r="N786">
        <v>145365</v>
      </c>
      <c r="O786">
        <v>147925</v>
      </c>
      <c r="P786">
        <v>162984</v>
      </c>
      <c r="Q786">
        <v>97741.4</v>
      </c>
      <c r="R786">
        <v>108131</v>
      </c>
      <c r="S786">
        <v>121282</v>
      </c>
      <c r="T786">
        <v>99869.9</v>
      </c>
      <c r="U786">
        <v>116816</v>
      </c>
      <c r="V786">
        <v>118332</v>
      </c>
      <c r="W786">
        <v>90783.7</v>
      </c>
      <c r="X786">
        <v>98547.8</v>
      </c>
      <c r="Y786">
        <v>104645</v>
      </c>
      <c r="Z786">
        <v>201005</v>
      </c>
      <c r="AA786">
        <v>168871</v>
      </c>
      <c r="AB786">
        <v>210673</v>
      </c>
      <c r="AC786">
        <v>181712</v>
      </c>
      <c r="AD786">
        <v>171167</v>
      </c>
      <c r="AE786">
        <v>199530</v>
      </c>
      <c r="AF786">
        <v>122557</v>
      </c>
      <c r="AG786">
        <v>143724</v>
      </c>
      <c r="AH786">
        <v>138040</v>
      </c>
      <c r="AI786">
        <v>126830</v>
      </c>
      <c r="AJ786">
        <v>122365</v>
      </c>
      <c r="AK786">
        <v>144543</v>
      </c>
      <c r="AL786">
        <v>99700.4</v>
      </c>
      <c r="AM786">
        <v>160489</v>
      </c>
      <c r="AN786">
        <v>122973</v>
      </c>
      <c r="AO786">
        <v>48319.5</v>
      </c>
      <c r="AP786">
        <v>87683.4</v>
      </c>
      <c r="AQ786">
        <v>113487</v>
      </c>
    </row>
    <row r="787" spans="1:43">
      <c r="A787">
        <v>786</v>
      </c>
      <c r="B787" t="s">
        <v>1613</v>
      </c>
      <c r="C787" t="s">
        <v>1614</v>
      </c>
      <c r="D787">
        <v>7.1633199999999997E-4</v>
      </c>
      <c r="E787">
        <v>3</v>
      </c>
      <c r="F787">
        <v>3</v>
      </c>
      <c r="G787">
        <v>0</v>
      </c>
      <c r="H787">
        <v>150632</v>
      </c>
      <c r="I787">
        <v>156023</v>
      </c>
      <c r="J787">
        <v>106417</v>
      </c>
      <c r="K787">
        <v>119846</v>
      </c>
      <c r="L787">
        <v>90667.7</v>
      </c>
      <c r="M787">
        <v>104682</v>
      </c>
      <c r="N787">
        <v>133546</v>
      </c>
      <c r="O787">
        <v>128611</v>
      </c>
      <c r="P787">
        <v>115185</v>
      </c>
      <c r="Q787">
        <v>65686.5</v>
      </c>
      <c r="R787">
        <v>72837.100000000006</v>
      </c>
      <c r="S787">
        <v>52801.4</v>
      </c>
      <c r="T787">
        <v>182321</v>
      </c>
      <c r="U787">
        <v>263022</v>
      </c>
      <c r="V787">
        <v>221939</v>
      </c>
      <c r="W787">
        <v>68572.600000000006</v>
      </c>
      <c r="X787">
        <v>53826.8</v>
      </c>
      <c r="Y787">
        <v>77399.5</v>
      </c>
      <c r="Z787">
        <v>240476</v>
      </c>
      <c r="AA787">
        <v>216568</v>
      </c>
      <c r="AB787">
        <v>212172</v>
      </c>
      <c r="AC787">
        <v>117671</v>
      </c>
      <c r="AD787">
        <v>93779.4</v>
      </c>
      <c r="AE787">
        <v>94372.2</v>
      </c>
      <c r="AF787">
        <v>111468</v>
      </c>
      <c r="AG787">
        <v>89914.4</v>
      </c>
      <c r="AH787">
        <v>53295.9</v>
      </c>
      <c r="AI787">
        <v>100208</v>
      </c>
      <c r="AJ787">
        <v>114948</v>
      </c>
      <c r="AK787">
        <v>113291</v>
      </c>
      <c r="AL787">
        <v>114277</v>
      </c>
      <c r="AM787">
        <v>147042</v>
      </c>
      <c r="AN787">
        <v>136408</v>
      </c>
      <c r="AO787">
        <v>53721.2</v>
      </c>
      <c r="AP787">
        <v>34690.400000000001</v>
      </c>
      <c r="AQ787">
        <v>70385.100000000006</v>
      </c>
    </row>
    <row r="788" spans="1:43">
      <c r="A788">
        <v>787</v>
      </c>
      <c r="B788" t="s">
        <v>1615</v>
      </c>
      <c r="C788" t="s">
        <v>1616</v>
      </c>
      <c r="D788">
        <v>3.4610599999999998E-2</v>
      </c>
      <c r="E788">
        <v>2</v>
      </c>
      <c r="F788">
        <v>2</v>
      </c>
      <c r="G788">
        <v>0</v>
      </c>
      <c r="H788">
        <v>146640</v>
      </c>
      <c r="I788">
        <v>133185</v>
      </c>
      <c r="J788">
        <v>229986</v>
      </c>
      <c r="K788">
        <v>48951.6</v>
      </c>
      <c r="L788">
        <v>60342.9</v>
      </c>
      <c r="M788">
        <v>46577.8</v>
      </c>
      <c r="N788">
        <v>134880</v>
      </c>
      <c r="O788">
        <v>146390</v>
      </c>
      <c r="P788">
        <v>281090</v>
      </c>
      <c r="Q788" t="s">
        <v>44</v>
      </c>
      <c r="R788">
        <v>30732.9</v>
      </c>
      <c r="S788" t="s">
        <v>44</v>
      </c>
      <c r="T788">
        <v>117159</v>
      </c>
      <c r="U788">
        <v>142485</v>
      </c>
      <c r="V788">
        <v>142463</v>
      </c>
      <c r="W788" t="s">
        <v>44</v>
      </c>
      <c r="X788" t="s">
        <v>44</v>
      </c>
      <c r="Y788" t="s">
        <v>44</v>
      </c>
      <c r="Z788">
        <v>107605</v>
      </c>
      <c r="AA788">
        <v>80955</v>
      </c>
      <c r="AB788">
        <v>139232</v>
      </c>
      <c r="AC788" t="s">
        <v>44</v>
      </c>
      <c r="AD788" t="s">
        <v>44</v>
      </c>
      <c r="AE788" t="s">
        <v>44</v>
      </c>
      <c r="AF788" t="s">
        <v>44</v>
      </c>
      <c r="AG788">
        <v>52046.6</v>
      </c>
      <c r="AH788" t="s">
        <v>44</v>
      </c>
      <c r="AI788" t="s">
        <v>44</v>
      </c>
      <c r="AJ788" t="s">
        <v>44</v>
      </c>
      <c r="AK788" t="s">
        <v>44</v>
      </c>
      <c r="AL788">
        <v>96295.4</v>
      </c>
      <c r="AM788">
        <v>152740</v>
      </c>
      <c r="AN788">
        <v>120185</v>
      </c>
      <c r="AO788" t="s">
        <v>44</v>
      </c>
      <c r="AP788" t="s">
        <v>44</v>
      </c>
      <c r="AQ788" t="s">
        <v>44</v>
      </c>
    </row>
    <row r="789" spans="1:43">
      <c r="A789">
        <v>788</v>
      </c>
      <c r="B789" t="s">
        <v>1617</v>
      </c>
      <c r="C789" t="s">
        <v>1618</v>
      </c>
      <c r="D789">
        <v>1.0476699999999999E-3</v>
      </c>
      <c r="E789">
        <v>3</v>
      </c>
      <c r="F789">
        <v>3</v>
      </c>
      <c r="G789">
        <v>0</v>
      </c>
      <c r="H789">
        <v>122519</v>
      </c>
      <c r="I789">
        <v>117027</v>
      </c>
      <c r="J789">
        <v>123642</v>
      </c>
      <c r="K789">
        <v>162554</v>
      </c>
      <c r="L789">
        <v>146451</v>
      </c>
      <c r="M789">
        <v>163347</v>
      </c>
      <c r="N789">
        <v>121313</v>
      </c>
      <c r="O789">
        <v>129148</v>
      </c>
      <c r="P789">
        <v>134071</v>
      </c>
      <c r="Q789">
        <v>61134.400000000001</v>
      </c>
      <c r="R789">
        <v>54337.8</v>
      </c>
      <c r="S789">
        <v>74989.399999999994</v>
      </c>
      <c r="T789">
        <v>122363</v>
      </c>
      <c r="U789">
        <v>78807.7</v>
      </c>
      <c r="V789">
        <v>134728</v>
      </c>
      <c r="W789">
        <v>36122.9</v>
      </c>
      <c r="X789">
        <v>32197.599999999999</v>
      </c>
      <c r="Y789">
        <v>24512.6</v>
      </c>
      <c r="Z789">
        <v>202432</v>
      </c>
      <c r="AA789">
        <v>184309</v>
      </c>
      <c r="AB789">
        <v>243848</v>
      </c>
      <c r="AC789">
        <v>173085</v>
      </c>
      <c r="AD789">
        <v>158293</v>
      </c>
      <c r="AE789">
        <v>180120</v>
      </c>
      <c r="AF789">
        <v>38298.800000000003</v>
      </c>
      <c r="AG789">
        <v>35955.300000000003</v>
      </c>
      <c r="AH789">
        <v>118458</v>
      </c>
      <c r="AI789">
        <v>36597.5</v>
      </c>
      <c r="AJ789">
        <v>14551.2</v>
      </c>
      <c r="AK789">
        <v>32629.5</v>
      </c>
      <c r="AL789">
        <v>114116</v>
      </c>
      <c r="AM789">
        <v>166604</v>
      </c>
      <c r="AN789">
        <v>133595</v>
      </c>
      <c r="AO789">
        <v>112455</v>
      </c>
      <c r="AP789">
        <v>160081</v>
      </c>
      <c r="AQ789">
        <v>151386</v>
      </c>
    </row>
    <row r="790" spans="1:43">
      <c r="A790">
        <v>789</v>
      </c>
      <c r="B790" t="s">
        <v>1619</v>
      </c>
      <c r="C790" t="s">
        <v>1620</v>
      </c>
      <c r="D790">
        <v>4.9672800000000003E-2</v>
      </c>
      <c r="E790">
        <v>3</v>
      </c>
      <c r="F790">
        <v>3</v>
      </c>
      <c r="G790">
        <v>0</v>
      </c>
      <c r="H790">
        <v>27435.3</v>
      </c>
      <c r="I790" t="s">
        <v>44</v>
      </c>
      <c r="J790" t="s">
        <v>44</v>
      </c>
      <c r="K790">
        <v>30290.6</v>
      </c>
      <c r="L790">
        <v>17919.400000000001</v>
      </c>
      <c r="M790">
        <v>43319.8</v>
      </c>
      <c r="N790">
        <v>16954.400000000001</v>
      </c>
      <c r="O790">
        <v>28283.7</v>
      </c>
      <c r="P790">
        <v>20343.8</v>
      </c>
      <c r="Q790" t="s">
        <v>44</v>
      </c>
      <c r="R790" t="s">
        <v>44</v>
      </c>
      <c r="S790" t="s">
        <v>44</v>
      </c>
      <c r="T790">
        <v>91335.3</v>
      </c>
      <c r="U790">
        <v>69770.8</v>
      </c>
      <c r="V790">
        <v>106439</v>
      </c>
      <c r="W790" t="s">
        <v>44</v>
      </c>
      <c r="X790">
        <v>7613.06</v>
      </c>
      <c r="Y790" t="s">
        <v>44</v>
      </c>
      <c r="Z790">
        <v>43984.9</v>
      </c>
      <c r="AA790">
        <v>49743</v>
      </c>
      <c r="AB790">
        <v>71894.100000000006</v>
      </c>
      <c r="AC790" t="s">
        <v>44</v>
      </c>
      <c r="AD790">
        <v>45003.4</v>
      </c>
      <c r="AE790">
        <v>40785.199999999997</v>
      </c>
      <c r="AF790" t="s">
        <v>44</v>
      </c>
      <c r="AG790" t="s">
        <v>44</v>
      </c>
      <c r="AH790" t="s">
        <v>44</v>
      </c>
      <c r="AI790" t="s">
        <v>44</v>
      </c>
      <c r="AJ790" t="s">
        <v>44</v>
      </c>
      <c r="AK790" t="s">
        <v>44</v>
      </c>
      <c r="AL790">
        <v>24303.9</v>
      </c>
      <c r="AM790">
        <v>35289.4</v>
      </c>
      <c r="AN790">
        <v>18321.900000000001</v>
      </c>
      <c r="AO790">
        <v>34018.1</v>
      </c>
      <c r="AP790">
        <v>40945.5</v>
      </c>
      <c r="AQ790">
        <v>50660.4</v>
      </c>
    </row>
    <row r="791" spans="1:43">
      <c r="A791">
        <v>790</v>
      </c>
      <c r="B791" t="s">
        <v>1621</v>
      </c>
      <c r="C791" t="s">
        <v>1622</v>
      </c>
      <c r="D791">
        <v>2.9090899999999999E-2</v>
      </c>
      <c r="E791">
        <v>1</v>
      </c>
      <c r="F791">
        <v>1</v>
      </c>
      <c r="G791">
        <v>0</v>
      </c>
      <c r="H791">
        <v>851560</v>
      </c>
      <c r="I791">
        <v>877767</v>
      </c>
      <c r="J791">
        <v>792241</v>
      </c>
      <c r="K791">
        <v>828693</v>
      </c>
      <c r="L791">
        <v>842177</v>
      </c>
      <c r="M791">
        <v>891032</v>
      </c>
      <c r="N791">
        <v>787428</v>
      </c>
      <c r="O791">
        <v>847343</v>
      </c>
      <c r="P791">
        <v>875148</v>
      </c>
      <c r="Q791">
        <v>785427</v>
      </c>
      <c r="R791">
        <v>808117</v>
      </c>
      <c r="S791">
        <v>893584</v>
      </c>
      <c r="T791">
        <v>815084</v>
      </c>
      <c r="U791">
        <v>1030090</v>
      </c>
      <c r="V791">
        <v>1051980</v>
      </c>
      <c r="W791">
        <v>698912</v>
      </c>
      <c r="X791">
        <v>794380</v>
      </c>
      <c r="Y791">
        <v>255382</v>
      </c>
      <c r="Z791">
        <v>835246</v>
      </c>
      <c r="AA791">
        <v>911692</v>
      </c>
      <c r="AB791">
        <v>970477</v>
      </c>
      <c r="AC791">
        <v>809707</v>
      </c>
      <c r="AD791">
        <v>822937</v>
      </c>
      <c r="AE791">
        <v>839845</v>
      </c>
      <c r="AF791">
        <v>836771</v>
      </c>
      <c r="AG791">
        <v>878966</v>
      </c>
      <c r="AH791">
        <v>934011</v>
      </c>
      <c r="AI791">
        <v>873553</v>
      </c>
      <c r="AJ791">
        <v>848250</v>
      </c>
      <c r="AK791">
        <v>865672</v>
      </c>
      <c r="AL791">
        <v>656796</v>
      </c>
      <c r="AM791">
        <v>919717</v>
      </c>
      <c r="AN791">
        <v>704426</v>
      </c>
      <c r="AO791">
        <v>610071</v>
      </c>
      <c r="AP791">
        <v>814741</v>
      </c>
      <c r="AQ791">
        <v>881118</v>
      </c>
    </row>
    <row r="792" spans="1:43">
      <c r="A792">
        <v>791</v>
      </c>
      <c r="B792" t="s">
        <v>1623</v>
      </c>
      <c r="C792" t="s">
        <v>1624</v>
      </c>
      <c r="D792">
        <v>1.64872E-2</v>
      </c>
      <c r="E792">
        <v>1</v>
      </c>
      <c r="F792">
        <v>1</v>
      </c>
      <c r="G792">
        <v>0</v>
      </c>
      <c r="H792">
        <v>116611</v>
      </c>
      <c r="I792">
        <v>169985</v>
      </c>
      <c r="J792">
        <v>135224</v>
      </c>
      <c r="K792">
        <v>55718.6</v>
      </c>
      <c r="L792">
        <v>70366.8</v>
      </c>
      <c r="M792">
        <v>80944.600000000006</v>
      </c>
      <c r="N792">
        <v>131400</v>
      </c>
      <c r="O792">
        <v>61363.3</v>
      </c>
      <c r="P792">
        <v>189084</v>
      </c>
      <c r="Q792">
        <v>29436.6</v>
      </c>
      <c r="R792">
        <v>69750.899999999994</v>
      </c>
      <c r="S792">
        <v>98754.9</v>
      </c>
      <c r="T792">
        <v>128651</v>
      </c>
      <c r="U792">
        <v>124333</v>
      </c>
      <c r="V792">
        <v>167008</v>
      </c>
      <c r="W792">
        <v>28502.2</v>
      </c>
      <c r="X792">
        <v>44251.3</v>
      </c>
      <c r="Y792">
        <v>40087.800000000003</v>
      </c>
      <c r="Z792">
        <v>150210</v>
      </c>
      <c r="AA792">
        <v>181246</v>
      </c>
      <c r="AB792">
        <v>219306</v>
      </c>
      <c r="AC792">
        <v>64105.4</v>
      </c>
      <c r="AD792">
        <v>76532.2</v>
      </c>
      <c r="AE792">
        <v>81596.600000000006</v>
      </c>
      <c r="AF792">
        <v>29772.2</v>
      </c>
      <c r="AG792">
        <v>93577.5</v>
      </c>
      <c r="AH792">
        <v>105287</v>
      </c>
      <c r="AI792">
        <v>47752.3</v>
      </c>
      <c r="AJ792">
        <v>87124.1</v>
      </c>
      <c r="AK792">
        <v>67897.100000000006</v>
      </c>
      <c r="AL792">
        <v>66715.899999999994</v>
      </c>
      <c r="AM792">
        <v>122157</v>
      </c>
      <c r="AN792">
        <v>75812.5</v>
      </c>
      <c r="AO792">
        <v>31875.7</v>
      </c>
      <c r="AP792">
        <v>48302.5</v>
      </c>
      <c r="AQ792">
        <v>65823.399999999994</v>
      </c>
    </row>
    <row r="793" spans="1:43">
      <c r="A793">
        <v>792</v>
      </c>
      <c r="B793" t="s">
        <v>1625</v>
      </c>
      <c r="C793" t="s">
        <v>1626</v>
      </c>
      <c r="D793">
        <v>1.8266500000000001E-2</v>
      </c>
      <c r="E793">
        <v>2</v>
      </c>
      <c r="F793">
        <v>2</v>
      </c>
      <c r="G793">
        <v>0</v>
      </c>
      <c r="H793">
        <v>90408.9</v>
      </c>
      <c r="I793" t="s">
        <v>44</v>
      </c>
      <c r="J793">
        <v>97936</v>
      </c>
      <c r="K793">
        <v>72313.899999999994</v>
      </c>
      <c r="L793" t="s">
        <v>44</v>
      </c>
      <c r="M793">
        <v>56272.800000000003</v>
      </c>
      <c r="N793">
        <v>44579.3</v>
      </c>
      <c r="O793">
        <v>85177.8</v>
      </c>
      <c r="P793">
        <v>141681</v>
      </c>
      <c r="Q793" t="s">
        <v>44</v>
      </c>
      <c r="R793" t="s">
        <v>44</v>
      </c>
      <c r="S793">
        <v>37728.5</v>
      </c>
      <c r="T793">
        <v>51733.5</v>
      </c>
      <c r="U793">
        <v>116084</v>
      </c>
      <c r="V793">
        <v>85185.8</v>
      </c>
      <c r="W793">
        <v>22631</v>
      </c>
      <c r="X793" t="s">
        <v>44</v>
      </c>
      <c r="Y793">
        <v>42522.5</v>
      </c>
      <c r="Z793">
        <v>138749</v>
      </c>
      <c r="AA793">
        <v>127852</v>
      </c>
      <c r="AB793">
        <v>81028</v>
      </c>
      <c r="AC793">
        <v>63890</v>
      </c>
      <c r="AD793" t="s">
        <v>44</v>
      </c>
      <c r="AE793">
        <v>123249</v>
      </c>
      <c r="AF793">
        <v>104887</v>
      </c>
      <c r="AG793">
        <v>215746</v>
      </c>
      <c r="AH793">
        <v>309660</v>
      </c>
      <c r="AI793">
        <v>79535.100000000006</v>
      </c>
      <c r="AJ793" t="s">
        <v>44</v>
      </c>
      <c r="AK793" t="s">
        <v>44</v>
      </c>
      <c r="AL793">
        <v>76293.8</v>
      </c>
      <c r="AM793">
        <v>125703</v>
      </c>
      <c r="AN793">
        <v>93418</v>
      </c>
      <c r="AO793">
        <v>44072.9</v>
      </c>
      <c r="AP793">
        <v>86176.7</v>
      </c>
      <c r="AQ793">
        <v>42133.9</v>
      </c>
    </row>
    <row r="794" spans="1:43">
      <c r="A794">
        <v>793</v>
      </c>
      <c r="B794" t="s">
        <v>1627</v>
      </c>
      <c r="C794" t="s">
        <v>1628</v>
      </c>
      <c r="D794">
        <v>3.5453600000000002E-2</v>
      </c>
      <c r="E794">
        <v>2</v>
      </c>
      <c r="F794">
        <v>2</v>
      </c>
      <c r="G794">
        <v>0</v>
      </c>
      <c r="H794">
        <v>183366</v>
      </c>
      <c r="I794">
        <v>203756</v>
      </c>
      <c r="J794">
        <v>254822</v>
      </c>
      <c r="K794">
        <v>102365</v>
      </c>
      <c r="L794">
        <v>72125.5</v>
      </c>
      <c r="M794">
        <v>136334</v>
      </c>
      <c r="N794">
        <v>121005</v>
      </c>
      <c r="O794">
        <v>188496</v>
      </c>
      <c r="P794">
        <v>144188</v>
      </c>
      <c r="Q794" t="s">
        <v>44</v>
      </c>
      <c r="R794">
        <v>84616.7</v>
      </c>
      <c r="S794" t="s">
        <v>44</v>
      </c>
      <c r="T794">
        <v>184469</v>
      </c>
      <c r="U794">
        <v>194085</v>
      </c>
      <c r="V794">
        <v>191464</v>
      </c>
      <c r="W794">
        <v>59897.4</v>
      </c>
      <c r="X794">
        <v>35356.5</v>
      </c>
      <c r="Y794">
        <v>47042.1</v>
      </c>
      <c r="Z794">
        <v>341652</v>
      </c>
      <c r="AA794">
        <v>354219</v>
      </c>
      <c r="AB794">
        <v>403694</v>
      </c>
      <c r="AC794">
        <v>72512.7</v>
      </c>
      <c r="AD794">
        <v>41132.400000000001</v>
      </c>
      <c r="AE794">
        <v>52802.400000000001</v>
      </c>
      <c r="AF794">
        <v>159015</v>
      </c>
      <c r="AG794">
        <v>84774.8</v>
      </c>
      <c r="AH794">
        <v>207701</v>
      </c>
      <c r="AI794">
        <v>25691.599999999999</v>
      </c>
      <c r="AJ794">
        <v>54441.1</v>
      </c>
      <c r="AK794" t="s">
        <v>44</v>
      </c>
      <c r="AL794">
        <v>259774</v>
      </c>
      <c r="AM794">
        <v>314970</v>
      </c>
      <c r="AN794">
        <v>236013</v>
      </c>
      <c r="AO794">
        <v>72610.899999999994</v>
      </c>
      <c r="AP794">
        <v>96419.6</v>
      </c>
      <c r="AQ794">
        <v>117880</v>
      </c>
    </row>
    <row r="795" spans="1:43">
      <c r="A795">
        <v>794</v>
      </c>
      <c r="B795" t="s">
        <v>1629</v>
      </c>
      <c r="C795" t="s">
        <v>1630</v>
      </c>
      <c r="D795">
        <v>4.42957E-2</v>
      </c>
      <c r="E795">
        <v>2</v>
      </c>
      <c r="F795">
        <v>1</v>
      </c>
      <c r="G795">
        <v>1</v>
      </c>
      <c r="H795">
        <v>55040.7</v>
      </c>
      <c r="I795">
        <v>37816.6</v>
      </c>
      <c r="J795">
        <v>18635.3</v>
      </c>
      <c r="K795" t="s">
        <v>44</v>
      </c>
      <c r="L795" t="s">
        <v>44</v>
      </c>
      <c r="M795" t="s">
        <v>44</v>
      </c>
      <c r="N795">
        <v>29706.6</v>
      </c>
      <c r="O795">
        <v>27869.8</v>
      </c>
      <c r="P795">
        <v>27698.6</v>
      </c>
      <c r="Q795" t="s">
        <v>44</v>
      </c>
      <c r="R795" t="s">
        <v>44</v>
      </c>
      <c r="S795" t="s">
        <v>44</v>
      </c>
      <c r="T795">
        <v>10916.7</v>
      </c>
      <c r="U795">
        <v>68872.399999999994</v>
      </c>
      <c r="V795">
        <v>55116</v>
      </c>
      <c r="W795">
        <v>18091.5</v>
      </c>
      <c r="X795" t="s">
        <v>44</v>
      </c>
      <c r="Y795" t="s">
        <v>44</v>
      </c>
      <c r="Z795">
        <v>124290</v>
      </c>
      <c r="AA795">
        <v>132425</v>
      </c>
      <c r="AB795">
        <v>97826.6</v>
      </c>
      <c r="AC795">
        <v>14094.1</v>
      </c>
      <c r="AD795" t="s">
        <v>44</v>
      </c>
      <c r="AE795" t="s">
        <v>44</v>
      </c>
      <c r="AF795">
        <v>17875.900000000001</v>
      </c>
      <c r="AG795" t="s">
        <v>44</v>
      </c>
      <c r="AH795">
        <v>47300.5</v>
      </c>
      <c r="AI795" t="s">
        <v>44</v>
      </c>
      <c r="AJ795">
        <v>31086.1</v>
      </c>
      <c r="AK795">
        <v>44058.3</v>
      </c>
      <c r="AL795">
        <v>75743.8</v>
      </c>
      <c r="AM795">
        <v>107740</v>
      </c>
      <c r="AN795">
        <v>32844.800000000003</v>
      </c>
      <c r="AO795">
        <v>26961.5</v>
      </c>
      <c r="AP795">
        <v>33428.5</v>
      </c>
      <c r="AQ795" t="s">
        <v>44</v>
      </c>
    </row>
    <row r="796" spans="1:43">
      <c r="A796">
        <v>795</v>
      </c>
      <c r="B796" t="s">
        <v>1631</v>
      </c>
      <c r="C796" t="s">
        <v>1632</v>
      </c>
      <c r="D796">
        <v>1.0983E-3</v>
      </c>
      <c r="E796">
        <v>5</v>
      </c>
      <c r="F796">
        <v>5</v>
      </c>
      <c r="G796">
        <v>0</v>
      </c>
      <c r="H796">
        <v>111260</v>
      </c>
      <c r="I796">
        <v>66051</v>
      </c>
      <c r="J796">
        <v>101936</v>
      </c>
      <c r="K796">
        <v>212652</v>
      </c>
      <c r="L796">
        <v>124469</v>
      </c>
      <c r="M796">
        <v>223854</v>
      </c>
      <c r="N796">
        <v>162376</v>
      </c>
      <c r="O796">
        <v>156954</v>
      </c>
      <c r="P796">
        <v>173535</v>
      </c>
      <c r="Q796">
        <v>136551</v>
      </c>
      <c r="R796">
        <v>88395.4</v>
      </c>
      <c r="S796">
        <v>97679.3</v>
      </c>
      <c r="T796">
        <v>258080</v>
      </c>
      <c r="U796">
        <v>262836</v>
      </c>
      <c r="V796">
        <v>316430</v>
      </c>
      <c r="W796">
        <v>94206.1</v>
      </c>
      <c r="X796">
        <v>61908.2</v>
      </c>
      <c r="Y796">
        <v>36411.300000000003</v>
      </c>
      <c r="Z796">
        <v>192946</v>
      </c>
      <c r="AA796">
        <v>218405</v>
      </c>
      <c r="AB796">
        <v>227777</v>
      </c>
      <c r="AC796">
        <v>191967</v>
      </c>
      <c r="AD796">
        <v>115566</v>
      </c>
      <c r="AE796">
        <v>177189</v>
      </c>
      <c r="AF796">
        <v>43457.4</v>
      </c>
      <c r="AG796">
        <v>57233.8</v>
      </c>
      <c r="AH796">
        <v>58795.7</v>
      </c>
      <c r="AI796">
        <v>100202</v>
      </c>
      <c r="AJ796">
        <v>73412</v>
      </c>
      <c r="AK796">
        <v>69095.3</v>
      </c>
      <c r="AL796">
        <v>137777</v>
      </c>
      <c r="AM796">
        <v>150200</v>
      </c>
      <c r="AN796">
        <v>110650</v>
      </c>
      <c r="AO796">
        <v>109637</v>
      </c>
      <c r="AP796">
        <v>204817</v>
      </c>
      <c r="AQ796">
        <v>139204</v>
      </c>
    </row>
    <row r="797" spans="1:43">
      <c r="A797">
        <v>796</v>
      </c>
      <c r="B797" t="s">
        <v>1633</v>
      </c>
      <c r="C797" t="s">
        <v>1634</v>
      </c>
      <c r="D797">
        <v>7.1633199999999997E-4</v>
      </c>
      <c r="E797">
        <v>5</v>
      </c>
      <c r="F797">
        <v>5</v>
      </c>
      <c r="G797">
        <v>0</v>
      </c>
      <c r="H797">
        <v>183840</v>
      </c>
      <c r="I797">
        <v>147273</v>
      </c>
      <c r="J797">
        <v>165854</v>
      </c>
      <c r="K797">
        <v>299969</v>
      </c>
      <c r="L797">
        <v>173777</v>
      </c>
      <c r="M797">
        <v>147082</v>
      </c>
      <c r="N797">
        <v>206502</v>
      </c>
      <c r="O797">
        <v>208528</v>
      </c>
      <c r="P797">
        <v>176240</v>
      </c>
      <c r="Q797">
        <v>164656</v>
      </c>
      <c r="R797">
        <v>107771</v>
      </c>
      <c r="S797">
        <v>170461</v>
      </c>
      <c r="T797">
        <v>215273</v>
      </c>
      <c r="U797">
        <v>249593</v>
      </c>
      <c r="V797">
        <v>224638</v>
      </c>
      <c r="W797">
        <v>109469</v>
      </c>
      <c r="X797">
        <v>111890</v>
      </c>
      <c r="Y797">
        <v>126743</v>
      </c>
      <c r="Z797">
        <v>233385</v>
      </c>
      <c r="AA797">
        <v>207875</v>
      </c>
      <c r="AB797">
        <v>197681</v>
      </c>
      <c r="AC797">
        <v>183744</v>
      </c>
      <c r="AD797">
        <v>170014</v>
      </c>
      <c r="AE797">
        <v>129101</v>
      </c>
      <c r="AF797">
        <v>112283</v>
      </c>
      <c r="AG797">
        <v>148935</v>
      </c>
      <c r="AH797">
        <v>157724</v>
      </c>
      <c r="AI797">
        <v>185404</v>
      </c>
      <c r="AJ797">
        <v>113816</v>
      </c>
      <c r="AK797">
        <v>118686</v>
      </c>
      <c r="AL797">
        <v>221332</v>
      </c>
      <c r="AM797">
        <v>167443</v>
      </c>
      <c r="AN797">
        <v>85601</v>
      </c>
      <c r="AO797">
        <v>80192.100000000006</v>
      </c>
      <c r="AP797">
        <v>115407</v>
      </c>
      <c r="AQ797">
        <v>114447</v>
      </c>
    </row>
    <row r="798" spans="1:43">
      <c r="A798">
        <v>797</v>
      </c>
      <c r="B798" t="s">
        <v>1635</v>
      </c>
      <c r="C798" t="s">
        <v>1636</v>
      </c>
      <c r="D798">
        <v>2.9892200000000001E-2</v>
      </c>
      <c r="E798">
        <v>1</v>
      </c>
      <c r="F798">
        <v>1</v>
      </c>
      <c r="G798">
        <v>0</v>
      </c>
      <c r="H798">
        <v>48631.9</v>
      </c>
      <c r="I798">
        <v>83466.100000000006</v>
      </c>
      <c r="J798">
        <v>26123.7</v>
      </c>
      <c r="K798" t="s">
        <v>44</v>
      </c>
      <c r="L798">
        <v>85951.3</v>
      </c>
      <c r="M798">
        <v>76906.2</v>
      </c>
      <c r="N798">
        <v>35180.199999999997</v>
      </c>
      <c r="O798" t="s">
        <v>44</v>
      </c>
      <c r="P798">
        <v>183342</v>
      </c>
      <c r="Q798">
        <v>147716</v>
      </c>
      <c r="R798" t="s">
        <v>44</v>
      </c>
      <c r="S798" t="s">
        <v>44</v>
      </c>
      <c r="T798">
        <v>107927</v>
      </c>
      <c r="U798">
        <v>99902.9</v>
      </c>
      <c r="V798">
        <v>69700.899999999994</v>
      </c>
      <c r="W798">
        <v>39413</v>
      </c>
      <c r="X798">
        <v>59336.2</v>
      </c>
      <c r="Y798">
        <v>62873.2</v>
      </c>
      <c r="Z798">
        <v>57216.7</v>
      </c>
      <c r="AA798" t="s">
        <v>44</v>
      </c>
      <c r="AB798">
        <v>165620</v>
      </c>
      <c r="AC798" t="s">
        <v>44</v>
      </c>
      <c r="AD798">
        <v>115994</v>
      </c>
      <c r="AE798" t="s">
        <v>44</v>
      </c>
      <c r="AF798" t="s">
        <v>44</v>
      </c>
      <c r="AG798">
        <v>125509</v>
      </c>
      <c r="AH798">
        <v>124332</v>
      </c>
      <c r="AI798">
        <v>12564</v>
      </c>
      <c r="AJ798">
        <v>10801.8</v>
      </c>
      <c r="AK798">
        <v>34194</v>
      </c>
      <c r="AL798">
        <v>57682</v>
      </c>
      <c r="AM798">
        <v>16874.7</v>
      </c>
      <c r="AN798">
        <v>47676.2</v>
      </c>
      <c r="AO798" t="s">
        <v>44</v>
      </c>
      <c r="AP798" t="s">
        <v>44</v>
      </c>
      <c r="AQ798">
        <v>42712.7</v>
      </c>
    </row>
    <row r="799" spans="1:43">
      <c r="A799">
        <v>798</v>
      </c>
      <c r="B799" t="s">
        <v>1637</v>
      </c>
      <c r="C799" t="s">
        <v>1638</v>
      </c>
      <c r="D799">
        <v>4.3831700000000001E-2</v>
      </c>
      <c r="E799">
        <v>6</v>
      </c>
      <c r="F799">
        <v>6</v>
      </c>
      <c r="G799">
        <v>0</v>
      </c>
      <c r="H799">
        <v>169677</v>
      </c>
      <c r="I799">
        <v>145851</v>
      </c>
      <c r="J799">
        <v>125424</v>
      </c>
      <c r="K799">
        <v>134575</v>
      </c>
      <c r="L799">
        <v>126228</v>
      </c>
      <c r="M799">
        <v>176578</v>
      </c>
      <c r="N799">
        <v>178675</v>
      </c>
      <c r="O799">
        <v>197268</v>
      </c>
      <c r="P799">
        <v>184721</v>
      </c>
      <c r="Q799">
        <v>134440</v>
      </c>
      <c r="R799">
        <v>135287</v>
      </c>
      <c r="S799">
        <v>121943</v>
      </c>
      <c r="T799">
        <v>219280</v>
      </c>
      <c r="U799">
        <v>253774</v>
      </c>
      <c r="V799">
        <v>261641</v>
      </c>
      <c r="W799">
        <v>62779.1</v>
      </c>
      <c r="X799">
        <v>52002.400000000001</v>
      </c>
      <c r="Y799">
        <v>75847.5</v>
      </c>
      <c r="Z799">
        <v>378406</v>
      </c>
      <c r="AA799">
        <v>322155</v>
      </c>
      <c r="AB799">
        <v>418244</v>
      </c>
      <c r="AC799">
        <v>107674</v>
      </c>
      <c r="AD799">
        <v>116912</v>
      </c>
      <c r="AE799">
        <v>96650.2</v>
      </c>
      <c r="AF799">
        <v>105557</v>
      </c>
      <c r="AG799">
        <v>77397.399999999994</v>
      </c>
      <c r="AH799">
        <v>54535.9</v>
      </c>
      <c r="AI799">
        <v>78909</v>
      </c>
      <c r="AJ799">
        <v>72923.100000000006</v>
      </c>
      <c r="AK799">
        <v>73990.600000000006</v>
      </c>
      <c r="AL799">
        <v>207193</v>
      </c>
      <c r="AM799">
        <v>275097</v>
      </c>
      <c r="AN799">
        <v>189870</v>
      </c>
      <c r="AO799">
        <v>96791.4</v>
      </c>
      <c r="AP799">
        <v>97776.6</v>
      </c>
      <c r="AQ799">
        <v>154876</v>
      </c>
    </row>
    <row r="800" spans="1:43">
      <c r="A800">
        <v>799</v>
      </c>
      <c r="B800" t="s">
        <v>1639</v>
      </c>
      <c r="C800" t="s">
        <v>1640</v>
      </c>
      <c r="D800">
        <v>3.5689499999999999E-2</v>
      </c>
      <c r="E800">
        <v>1</v>
      </c>
      <c r="F800">
        <v>1</v>
      </c>
      <c r="G800">
        <v>0</v>
      </c>
      <c r="H800">
        <v>47324.6</v>
      </c>
      <c r="I800">
        <v>4952.01</v>
      </c>
      <c r="J800" t="s">
        <v>44</v>
      </c>
      <c r="K800">
        <v>64062</v>
      </c>
      <c r="L800">
        <v>15261.4</v>
      </c>
      <c r="M800">
        <v>45349.9</v>
      </c>
      <c r="N800">
        <v>46013</v>
      </c>
      <c r="O800">
        <v>25116.5</v>
      </c>
      <c r="P800" t="s">
        <v>44</v>
      </c>
      <c r="Q800">
        <v>87378.6</v>
      </c>
      <c r="R800">
        <v>19737.7</v>
      </c>
      <c r="S800">
        <v>64839.9</v>
      </c>
      <c r="T800" t="s">
        <v>44</v>
      </c>
      <c r="U800" t="s">
        <v>44</v>
      </c>
      <c r="V800" t="s">
        <v>44</v>
      </c>
      <c r="W800" t="s">
        <v>44</v>
      </c>
      <c r="X800" t="s">
        <v>44</v>
      </c>
      <c r="Y800" t="s">
        <v>44</v>
      </c>
      <c r="Z800">
        <v>121854</v>
      </c>
      <c r="AA800">
        <v>39883.300000000003</v>
      </c>
      <c r="AB800">
        <v>88528.1</v>
      </c>
      <c r="AC800">
        <v>63507.4</v>
      </c>
      <c r="AD800">
        <v>24105.4</v>
      </c>
      <c r="AE800">
        <v>27854.3</v>
      </c>
      <c r="AF800" t="s">
        <v>44</v>
      </c>
      <c r="AG800" t="s">
        <v>44</v>
      </c>
      <c r="AH800" t="s">
        <v>44</v>
      </c>
      <c r="AI800">
        <v>24044.1</v>
      </c>
      <c r="AJ800">
        <v>22737</v>
      </c>
      <c r="AK800">
        <v>22749.1</v>
      </c>
      <c r="AL800" t="s">
        <v>44</v>
      </c>
      <c r="AM800">
        <v>21318.400000000001</v>
      </c>
      <c r="AN800" t="s">
        <v>44</v>
      </c>
      <c r="AO800" t="s">
        <v>44</v>
      </c>
      <c r="AP800" t="s">
        <v>44</v>
      </c>
      <c r="AQ800">
        <v>7203.62</v>
      </c>
    </row>
    <row r="801" spans="1:43">
      <c r="A801">
        <v>800</v>
      </c>
      <c r="B801" t="s">
        <v>1641</v>
      </c>
      <c r="C801" t="s">
        <v>1642</v>
      </c>
      <c r="D801">
        <v>1.0983E-3</v>
      </c>
      <c r="E801">
        <v>3</v>
      </c>
      <c r="F801">
        <v>3</v>
      </c>
      <c r="G801">
        <v>0</v>
      </c>
      <c r="H801">
        <v>638963</v>
      </c>
      <c r="I801">
        <v>367262</v>
      </c>
      <c r="J801">
        <v>311451</v>
      </c>
      <c r="K801">
        <v>1565520</v>
      </c>
      <c r="L801">
        <v>1502650</v>
      </c>
      <c r="M801">
        <v>1699790</v>
      </c>
      <c r="N801">
        <v>1186530</v>
      </c>
      <c r="O801">
        <v>1023910</v>
      </c>
      <c r="P801">
        <v>778350</v>
      </c>
      <c r="Q801">
        <v>492664</v>
      </c>
      <c r="R801">
        <v>627357</v>
      </c>
      <c r="S801">
        <v>637392</v>
      </c>
      <c r="T801">
        <v>1041720</v>
      </c>
      <c r="U801">
        <v>1005930</v>
      </c>
      <c r="V801">
        <v>912277</v>
      </c>
      <c r="W801">
        <v>207571</v>
      </c>
      <c r="X801">
        <v>171143</v>
      </c>
      <c r="Y801">
        <v>206831</v>
      </c>
      <c r="Z801">
        <v>2372740</v>
      </c>
      <c r="AA801">
        <v>2370600</v>
      </c>
      <c r="AB801">
        <v>2721060</v>
      </c>
      <c r="AC801">
        <v>1051710</v>
      </c>
      <c r="AD801">
        <v>609596</v>
      </c>
      <c r="AE801">
        <v>618369</v>
      </c>
      <c r="AF801">
        <v>276201</v>
      </c>
      <c r="AG801">
        <v>276424</v>
      </c>
      <c r="AH801">
        <v>590369</v>
      </c>
      <c r="AI801">
        <v>902655</v>
      </c>
      <c r="AJ801">
        <v>780860</v>
      </c>
      <c r="AK801">
        <v>861071</v>
      </c>
      <c r="AL801">
        <v>1929860</v>
      </c>
      <c r="AM801">
        <v>1926490</v>
      </c>
      <c r="AN801">
        <v>1386900</v>
      </c>
      <c r="AO801">
        <v>1214670</v>
      </c>
      <c r="AP801">
        <v>1651870</v>
      </c>
      <c r="AQ801">
        <v>1220260</v>
      </c>
    </row>
    <row r="802" spans="1:43">
      <c r="A802">
        <v>801</v>
      </c>
      <c r="B802" t="s">
        <v>1643</v>
      </c>
      <c r="C802" t="s">
        <v>1644</v>
      </c>
      <c r="D802">
        <v>1.4950700000000001E-2</v>
      </c>
      <c r="E802">
        <v>1</v>
      </c>
      <c r="F802">
        <v>1</v>
      </c>
      <c r="G802">
        <v>0</v>
      </c>
      <c r="H802">
        <v>16887.3</v>
      </c>
      <c r="I802">
        <v>2113.6999999999998</v>
      </c>
      <c r="J802" t="s">
        <v>44</v>
      </c>
      <c r="K802">
        <v>65415.7</v>
      </c>
      <c r="L802">
        <v>16117.5</v>
      </c>
      <c r="M802" t="s">
        <v>44</v>
      </c>
      <c r="N802" t="s">
        <v>44</v>
      </c>
      <c r="O802" t="s">
        <v>44</v>
      </c>
      <c r="P802" t="s">
        <v>44</v>
      </c>
      <c r="Q802" t="s">
        <v>44</v>
      </c>
      <c r="R802" t="s">
        <v>44</v>
      </c>
      <c r="S802" t="s">
        <v>44</v>
      </c>
      <c r="T802">
        <v>7019.71</v>
      </c>
      <c r="U802">
        <v>10520.8</v>
      </c>
      <c r="V802">
        <v>9000.3799999999992</v>
      </c>
      <c r="W802" t="s">
        <v>44</v>
      </c>
      <c r="X802">
        <v>2614.33</v>
      </c>
      <c r="Y802" t="s">
        <v>44</v>
      </c>
      <c r="Z802">
        <v>57403.199999999997</v>
      </c>
      <c r="AA802">
        <v>43790.7</v>
      </c>
      <c r="AB802">
        <v>82245.7</v>
      </c>
      <c r="AC802">
        <v>21059.9</v>
      </c>
      <c r="AD802">
        <v>6772.08</v>
      </c>
      <c r="AE802" t="s">
        <v>44</v>
      </c>
      <c r="AF802" t="s">
        <v>44</v>
      </c>
      <c r="AG802" t="s">
        <v>44</v>
      </c>
      <c r="AH802" t="s">
        <v>44</v>
      </c>
      <c r="AI802">
        <v>1328.97</v>
      </c>
      <c r="AJ802" t="s">
        <v>44</v>
      </c>
      <c r="AK802">
        <v>35255.599999999999</v>
      </c>
      <c r="AL802">
        <v>27472.400000000001</v>
      </c>
      <c r="AM802">
        <v>5543.87</v>
      </c>
      <c r="AN802" t="s">
        <v>44</v>
      </c>
      <c r="AO802" t="s">
        <v>44</v>
      </c>
      <c r="AP802" t="s">
        <v>44</v>
      </c>
      <c r="AQ802" t="s">
        <v>44</v>
      </c>
    </row>
    <row r="803" spans="1:43">
      <c r="A803">
        <v>802</v>
      </c>
      <c r="B803" t="s">
        <v>1645</v>
      </c>
      <c r="C803" t="s">
        <v>1646</v>
      </c>
      <c r="D803">
        <v>4.4144099999999999E-2</v>
      </c>
      <c r="E803">
        <v>2</v>
      </c>
      <c r="F803">
        <v>2</v>
      </c>
      <c r="G803">
        <v>0</v>
      </c>
      <c r="H803">
        <v>14125.1</v>
      </c>
      <c r="I803">
        <v>35659.199999999997</v>
      </c>
      <c r="J803" t="s">
        <v>44</v>
      </c>
      <c r="K803">
        <v>35664.400000000001</v>
      </c>
      <c r="L803" t="s">
        <v>44</v>
      </c>
      <c r="M803">
        <v>27206.3</v>
      </c>
      <c r="N803" t="s">
        <v>44</v>
      </c>
      <c r="O803">
        <v>9587.4599999999991</v>
      </c>
      <c r="P803">
        <v>1250.83</v>
      </c>
      <c r="Q803" t="s">
        <v>44</v>
      </c>
      <c r="R803" t="s">
        <v>44</v>
      </c>
      <c r="S803" t="s">
        <v>44</v>
      </c>
      <c r="T803" t="s">
        <v>44</v>
      </c>
      <c r="U803" t="s">
        <v>44</v>
      </c>
      <c r="V803">
        <v>8642.51</v>
      </c>
      <c r="W803" t="s">
        <v>44</v>
      </c>
      <c r="X803" t="s">
        <v>44</v>
      </c>
      <c r="Y803" t="s">
        <v>44</v>
      </c>
      <c r="Z803">
        <v>59453.1</v>
      </c>
      <c r="AA803">
        <v>72640.600000000006</v>
      </c>
      <c r="AB803">
        <v>27974.2</v>
      </c>
      <c r="AC803">
        <v>14570.4</v>
      </c>
      <c r="AD803" t="s">
        <v>44</v>
      </c>
      <c r="AE803">
        <v>6270.04</v>
      </c>
      <c r="AF803" t="s">
        <v>44</v>
      </c>
      <c r="AG803" t="s">
        <v>44</v>
      </c>
      <c r="AH803" t="s">
        <v>44</v>
      </c>
      <c r="AI803" t="s">
        <v>44</v>
      </c>
      <c r="AJ803" t="s">
        <v>44</v>
      </c>
      <c r="AK803" t="s">
        <v>44</v>
      </c>
      <c r="AL803">
        <v>18927.7</v>
      </c>
      <c r="AM803">
        <v>37491.300000000003</v>
      </c>
      <c r="AN803" t="s">
        <v>44</v>
      </c>
      <c r="AO803">
        <v>15534.4</v>
      </c>
      <c r="AP803">
        <v>26966.400000000001</v>
      </c>
      <c r="AQ803" t="s">
        <v>44</v>
      </c>
    </row>
    <row r="804" spans="1:43">
      <c r="A804">
        <v>803</v>
      </c>
      <c r="B804" t="s">
        <v>1647</v>
      </c>
      <c r="C804" t="s">
        <v>1648</v>
      </c>
      <c r="D804">
        <v>7.1633199999999997E-4</v>
      </c>
      <c r="E804">
        <v>4</v>
      </c>
      <c r="F804">
        <v>4</v>
      </c>
      <c r="G804">
        <v>0</v>
      </c>
      <c r="H804">
        <v>2316010</v>
      </c>
      <c r="I804">
        <v>2232860</v>
      </c>
      <c r="J804">
        <v>2385030</v>
      </c>
      <c r="K804">
        <v>2956110</v>
      </c>
      <c r="L804">
        <v>2848510</v>
      </c>
      <c r="M804">
        <v>3265640</v>
      </c>
      <c r="N804">
        <v>2811030</v>
      </c>
      <c r="O804">
        <v>2828300</v>
      </c>
      <c r="P804">
        <v>3203560</v>
      </c>
      <c r="Q804">
        <v>1535450</v>
      </c>
      <c r="R804">
        <v>1651650</v>
      </c>
      <c r="S804">
        <v>1828450</v>
      </c>
      <c r="T804">
        <v>2333400</v>
      </c>
      <c r="U804">
        <v>2547080</v>
      </c>
      <c r="V804">
        <v>2787130</v>
      </c>
      <c r="W804">
        <v>1367340</v>
      </c>
      <c r="X804">
        <v>1410110</v>
      </c>
      <c r="Y804">
        <v>1239990</v>
      </c>
      <c r="Z804">
        <v>2742440</v>
      </c>
      <c r="AA804">
        <v>2717020</v>
      </c>
      <c r="AB804">
        <v>3141640</v>
      </c>
      <c r="AC804">
        <v>2839630</v>
      </c>
      <c r="AD804">
        <v>2886150</v>
      </c>
      <c r="AE804">
        <v>3292270</v>
      </c>
      <c r="AF804">
        <v>1971730</v>
      </c>
      <c r="AG804">
        <v>1984190</v>
      </c>
      <c r="AH804">
        <v>2225550</v>
      </c>
      <c r="AI804">
        <v>1772950</v>
      </c>
      <c r="AJ804">
        <v>1893880</v>
      </c>
      <c r="AK804">
        <v>2070900</v>
      </c>
      <c r="AL804">
        <v>2479100</v>
      </c>
      <c r="AM804">
        <v>3172900</v>
      </c>
      <c r="AN804">
        <v>2742710</v>
      </c>
      <c r="AO804">
        <v>1030040</v>
      </c>
      <c r="AP804">
        <v>1491240</v>
      </c>
      <c r="AQ804">
        <v>1527260</v>
      </c>
    </row>
    <row r="805" spans="1:43">
      <c r="A805">
        <v>804</v>
      </c>
      <c r="B805" t="s">
        <v>1649</v>
      </c>
      <c r="C805" t="s">
        <v>1650</v>
      </c>
      <c r="D805">
        <v>7.1633199999999997E-4</v>
      </c>
      <c r="E805">
        <v>16</v>
      </c>
      <c r="F805">
        <v>16</v>
      </c>
      <c r="G805">
        <v>0</v>
      </c>
      <c r="H805">
        <v>734236</v>
      </c>
      <c r="I805">
        <v>637760</v>
      </c>
      <c r="J805">
        <v>593394</v>
      </c>
      <c r="K805">
        <v>917863</v>
      </c>
      <c r="L805">
        <v>880652</v>
      </c>
      <c r="M805">
        <v>902843</v>
      </c>
      <c r="N805">
        <v>995815</v>
      </c>
      <c r="O805">
        <v>993524</v>
      </c>
      <c r="P805">
        <v>665385</v>
      </c>
      <c r="Q805">
        <v>703910</v>
      </c>
      <c r="R805">
        <v>637381</v>
      </c>
      <c r="S805">
        <v>706997</v>
      </c>
      <c r="T805">
        <v>908949</v>
      </c>
      <c r="U805">
        <v>1039230</v>
      </c>
      <c r="V805">
        <v>1032730</v>
      </c>
      <c r="W805">
        <v>479274</v>
      </c>
      <c r="X805">
        <v>529538</v>
      </c>
      <c r="Y805">
        <v>522863</v>
      </c>
      <c r="Z805">
        <v>1533350</v>
      </c>
      <c r="AA805">
        <v>1511690</v>
      </c>
      <c r="AB805">
        <v>1609740</v>
      </c>
      <c r="AC805">
        <v>846076</v>
      </c>
      <c r="AD805">
        <v>697654</v>
      </c>
      <c r="AE805">
        <v>785864</v>
      </c>
      <c r="AF805">
        <v>659430</v>
      </c>
      <c r="AG805">
        <v>597246</v>
      </c>
      <c r="AH805">
        <v>753513</v>
      </c>
      <c r="AI805">
        <v>775281</v>
      </c>
      <c r="AJ805">
        <v>843581</v>
      </c>
      <c r="AK805">
        <v>891851</v>
      </c>
      <c r="AL805">
        <v>902152</v>
      </c>
      <c r="AM805">
        <v>1089280</v>
      </c>
      <c r="AN805">
        <v>850103</v>
      </c>
      <c r="AO805">
        <v>815135</v>
      </c>
      <c r="AP805">
        <v>1166240</v>
      </c>
      <c r="AQ805">
        <v>1082100</v>
      </c>
    </row>
    <row r="806" spans="1:43">
      <c r="A806">
        <v>805</v>
      </c>
      <c r="B806" t="s">
        <v>1651</v>
      </c>
      <c r="C806" t="s">
        <v>1652</v>
      </c>
      <c r="D806">
        <v>7.1633199999999997E-4</v>
      </c>
      <c r="E806">
        <v>9</v>
      </c>
      <c r="F806">
        <v>9</v>
      </c>
      <c r="G806">
        <v>0</v>
      </c>
      <c r="H806">
        <v>1115530</v>
      </c>
      <c r="I806">
        <v>918726</v>
      </c>
      <c r="J806">
        <v>898135</v>
      </c>
      <c r="K806">
        <v>882391</v>
      </c>
      <c r="L806">
        <v>873129</v>
      </c>
      <c r="M806">
        <v>801101</v>
      </c>
      <c r="N806">
        <v>1145140</v>
      </c>
      <c r="O806">
        <v>1100920</v>
      </c>
      <c r="P806">
        <v>1056740</v>
      </c>
      <c r="Q806">
        <v>456800</v>
      </c>
      <c r="R806">
        <v>400237</v>
      </c>
      <c r="S806">
        <v>507350</v>
      </c>
      <c r="T806">
        <v>1342570</v>
      </c>
      <c r="U806">
        <v>1566270</v>
      </c>
      <c r="V806">
        <v>1546210</v>
      </c>
      <c r="W806">
        <v>570357</v>
      </c>
      <c r="X806">
        <v>660465</v>
      </c>
      <c r="Y806">
        <v>636968</v>
      </c>
      <c r="Z806">
        <v>1300360</v>
      </c>
      <c r="AA806">
        <v>1154680</v>
      </c>
      <c r="AB806">
        <v>1445760</v>
      </c>
      <c r="AC806">
        <v>920062</v>
      </c>
      <c r="AD806">
        <v>740686</v>
      </c>
      <c r="AE806">
        <v>711429</v>
      </c>
      <c r="AF806">
        <v>534315</v>
      </c>
      <c r="AG806">
        <v>681773</v>
      </c>
      <c r="AH806">
        <v>609395</v>
      </c>
      <c r="AI806">
        <v>399637</v>
      </c>
      <c r="AJ806">
        <v>591652</v>
      </c>
      <c r="AK806">
        <v>573556</v>
      </c>
      <c r="AL806">
        <v>640763</v>
      </c>
      <c r="AM806">
        <v>796132</v>
      </c>
      <c r="AN806">
        <v>517536</v>
      </c>
      <c r="AO806">
        <v>284378</v>
      </c>
      <c r="AP806">
        <v>392918</v>
      </c>
      <c r="AQ806">
        <v>345114</v>
      </c>
    </row>
    <row r="807" spans="1:43">
      <c r="A807">
        <v>806</v>
      </c>
      <c r="B807" t="s">
        <v>1653</v>
      </c>
      <c r="C807" t="s">
        <v>1654</v>
      </c>
      <c r="D807">
        <v>7.1633199999999997E-4</v>
      </c>
      <c r="E807">
        <v>10</v>
      </c>
      <c r="F807">
        <v>7</v>
      </c>
      <c r="G807">
        <v>3</v>
      </c>
      <c r="H807">
        <v>4406280</v>
      </c>
      <c r="I807">
        <v>3751800</v>
      </c>
      <c r="J807">
        <v>2689210</v>
      </c>
      <c r="K807">
        <v>3338160</v>
      </c>
      <c r="L807">
        <v>3191950</v>
      </c>
      <c r="M807">
        <v>3177220</v>
      </c>
      <c r="N807">
        <v>4164460</v>
      </c>
      <c r="O807">
        <v>4263050</v>
      </c>
      <c r="P807">
        <v>2652530</v>
      </c>
      <c r="Q807">
        <v>2217120</v>
      </c>
      <c r="R807">
        <v>2049470</v>
      </c>
      <c r="S807">
        <v>2148200</v>
      </c>
      <c r="T807">
        <v>4416550</v>
      </c>
      <c r="U807">
        <v>4957240</v>
      </c>
      <c r="V807">
        <v>4393050</v>
      </c>
      <c r="W807">
        <v>1778280</v>
      </c>
      <c r="X807">
        <v>1618090</v>
      </c>
      <c r="Y807">
        <v>1168670</v>
      </c>
      <c r="Z807">
        <v>6735010</v>
      </c>
      <c r="AA807">
        <v>7023310</v>
      </c>
      <c r="AB807">
        <v>6869300</v>
      </c>
      <c r="AC807">
        <v>3472570</v>
      </c>
      <c r="AD807">
        <v>2993790</v>
      </c>
      <c r="AE807">
        <v>2394780</v>
      </c>
      <c r="AF807">
        <v>2684650</v>
      </c>
      <c r="AG807">
        <v>2483660</v>
      </c>
      <c r="AH807">
        <v>2229540</v>
      </c>
      <c r="AI807">
        <v>2416310</v>
      </c>
      <c r="AJ807">
        <v>2483930</v>
      </c>
      <c r="AK807">
        <v>2357830</v>
      </c>
      <c r="AL807">
        <v>4445770</v>
      </c>
      <c r="AM807">
        <v>5065030</v>
      </c>
      <c r="AN807">
        <v>4000500</v>
      </c>
      <c r="AO807">
        <v>3379570</v>
      </c>
      <c r="AP807">
        <v>4727910</v>
      </c>
      <c r="AQ807">
        <v>4226260</v>
      </c>
    </row>
    <row r="808" spans="1:43">
      <c r="A808">
        <v>807</v>
      </c>
      <c r="B808" t="s">
        <v>1655</v>
      </c>
      <c r="C808" t="s">
        <v>1656</v>
      </c>
      <c r="D808">
        <v>6.3216100000000001E-3</v>
      </c>
      <c r="E808">
        <v>1</v>
      </c>
      <c r="F808">
        <v>0</v>
      </c>
      <c r="G808">
        <v>1</v>
      </c>
      <c r="H808">
        <v>554878</v>
      </c>
      <c r="I808">
        <v>551342</v>
      </c>
      <c r="J808">
        <v>497827</v>
      </c>
      <c r="K808">
        <v>369566</v>
      </c>
      <c r="L808">
        <v>354149</v>
      </c>
      <c r="M808">
        <v>313731</v>
      </c>
      <c r="N808">
        <v>408036</v>
      </c>
      <c r="O808">
        <v>486397</v>
      </c>
      <c r="P808">
        <v>317223</v>
      </c>
      <c r="Q808">
        <v>358047</v>
      </c>
      <c r="R808">
        <v>313329</v>
      </c>
      <c r="S808">
        <v>315442</v>
      </c>
      <c r="T808">
        <v>490610</v>
      </c>
      <c r="U808">
        <v>565117</v>
      </c>
      <c r="V808">
        <v>475337</v>
      </c>
      <c r="W808">
        <v>332882</v>
      </c>
      <c r="X808">
        <v>341437</v>
      </c>
      <c r="Y808">
        <v>341195</v>
      </c>
      <c r="Z808">
        <v>407272</v>
      </c>
      <c r="AA808">
        <v>447322</v>
      </c>
      <c r="AB808">
        <v>422594</v>
      </c>
      <c r="AC808">
        <v>393242</v>
      </c>
      <c r="AD808">
        <v>408933</v>
      </c>
      <c r="AE808">
        <v>339950</v>
      </c>
      <c r="AF808">
        <v>447718</v>
      </c>
      <c r="AG808">
        <v>591866</v>
      </c>
      <c r="AH808">
        <v>558801</v>
      </c>
      <c r="AI808">
        <v>391996</v>
      </c>
      <c r="AJ808">
        <v>316427</v>
      </c>
      <c r="AK808">
        <v>344351</v>
      </c>
      <c r="AL808">
        <v>319817</v>
      </c>
      <c r="AM808">
        <v>488880</v>
      </c>
      <c r="AN808">
        <v>299588</v>
      </c>
      <c r="AO808">
        <v>231367</v>
      </c>
      <c r="AP808">
        <v>264064</v>
      </c>
      <c r="AQ808">
        <v>317673</v>
      </c>
    </row>
    <row r="809" spans="1:43">
      <c r="A809">
        <v>808</v>
      </c>
      <c r="B809" t="s">
        <v>1657</v>
      </c>
      <c r="C809" t="s">
        <v>1658</v>
      </c>
      <c r="D809">
        <v>1.03093E-2</v>
      </c>
      <c r="E809">
        <v>1</v>
      </c>
      <c r="F809">
        <v>1</v>
      </c>
      <c r="G809">
        <v>0</v>
      </c>
      <c r="H809">
        <v>55880.1</v>
      </c>
      <c r="I809">
        <v>28894.3</v>
      </c>
      <c r="J809">
        <v>41765</v>
      </c>
      <c r="K809">
        <v>77287</v>
      </c>
      <c r="L809">
        <v>59746.1</v>
      </c>
      <c r="M809">
        <v>73667.3</v>
      </c>
      <c r="N809">
        <v>81741</v>
      </c>
      <c r="O809">
        <v>102348</v>
      </c>
      <c r="P809">
        <v>120818</v>
      </c>
      <c r="Q809">
        <v>85469.6</v>
      </c>
      <c r="R809">
        <v>104400</v>
      </c>
      <c r="S809">
        <v>105279</v>
      </c>
      <c r="T809">
        <v>48831.3</v>
      </c>
      <c r="U809">
        <v>74045.399999999994</v>
      </c>
      <c r="V809">
        <v>78581.899999999994</v>
      </c>
      <c r="W809">
        <v>34599.599999999999</v>
      </c>
      <c r="X809">
        <v>46605.3</v>
      </c>
      <c r="Y809">
        <v>65412.7</v>
      </c>
      <c r="Z809">
        <v>93480</v>
      </c>
      <c r="AA809">
        <v>48760.1</v>
      </c>
      <c r="AB809">
        <v>93186.7</v>
      </c>
      <c r="AC809">
        <v>52813.7</v>
      </c>
      <c r="AD809">
        <v>63140.800000000003</v>
      </c>
      <c r="AE809">
        <v>83006.8</v>
      </c>
      <c r="AF809">
        <v>64339.3</v>
      </c>
      <c r="AG809">
        <v>31638.5</v>
      </c>
      <c r="AH809">
        <v>74691.199999999997</v>
      </c>
      <c r="AI809">
        <v>45725.599999999999</v>
      </c>
      <c r="AJ809">
        <v>54066.7</v>
      </c>
      <c r="AK809">
        <v>66355.399999999994</v>
      </c>
      <c r="AL809">
        <v>43546.8</v>
      </c>
      <c r="AM809">
        <v>78679.399999999994</v>
      </c>
      <c r="AN809">
        <v>33737.599999999999</v>
      </c>
      <c r="AO809">
        <v>32978</v>
      </c>
      <c r="AP809">
        <v>43170.5</v>
      </c>
      <c r="AQ809">
        <v>62120.800000000003</v>
      </c>
    </row>
    <row r="810" spans="1:43">
      <c r="A810">
        <v>809</v>
      </c>
      <c r="B810" t="s">
        <v>1659</v>
      </c>
      <c r="C810" t="s">
        <v>1660</v>
      </c>
      <c r="D810">
        <v>7.1633199999999997E-4</v>
      </c>
      <c r="E810">
        <v>22</v>
      </c>
      <c r="F810">
        <v>0</v>
      </c>
      <c r="G810">
        <v>22</v>
      </c>
      <c r="H810">
        <v>124551000</v>
      </c>
      <c r="I810">
        <v>120382000</v>
      </c>
      <c r="J810">
        <v>109213000</v>
      </c>
      <c r="K810">
        <v>148463000</v>
      </c>
      <c r="L810">
        <v>149704000</v>
      </c>
      <c r="M810">
        <v>152316000</v>
      </c>
      <c r="N810">
        <v>160442000</v>
      </c>
      <c r="O810">
        <v>158931000</v>
      </c>
      <c r="P810">
        <v>129704000</v>
      </c>
      <c r="Q810">
        <v>84084100</v>
      </c>
      <c r="R810">
        <v>94518600</v>
      </c>
      <c r="S810">
        <v>92511000</v>
      </c>
      <c r="T810">
        <v>135938000</v>
      </c>
      <c r="U810">
        <v>151593000</v>
      </c>
      <c r="V810">
        <v>139195000</v>
      </c>
      <c r="W810">
        <v>75472100</v>
      </c>
      <c r="X810">
        <v>74264500</v>
      </c>
      <c r="Y810">
        <v>72610800</v>
      </c>
      <c r="Z810">
        <v>128145000</v>
      </c>
      <c r="AA810">
        <v>139205000</v>
      </c>
      <c r="AB810">
        <v>137656000</v>
      </c>
      <c r="AC810">
        <v>177148000</v>
      </c>
      <c r="AD810">
        <v>168804000</v>
      </c>
      <c r="AE810">
        <v>153585000</v>
      </c>
      <c r="AF810">
        <v>87481000</v>
      </c>
      <c r="AG810">
        <v>90455000</v>
      </c>
      <c r="AH810">
        <v>95334100</v>
      </c>
      <c r="AI810">
        <v>75247300</v>
      </c>
      <c r="AJ810">
        <v>76353200</v>
      </c>
      <c r="AK810">
        <v>76203400</v>
      </c>
      <c r="AL810">
        <v>202497000</v>
      </c>
      <c r="AM810">
        <v>237185000</v>
      </c>
      <c r="AN810">
        <v>183620000</v>
      </c>
      <c r="AO810">
        <v>83992700</v>
      </c>
      <c r="AP810">
        <v>97009600</v>
      </c>
      <c r="AQ810">
        <v>95544900</v>
      </c>
    </row>
    <row r="811" spans="1:43">
      <c r="A811">
        <v>810</v>
      </c>
      <c r="B811" t="s">
        <v>1661</v>
      </c>
      <c r="C811" t="s">
        <v>1662</v>
      </c>
      <c r="D811">
        <v>1.9432000000000001E-2</v>
      </c>
      <c r="E811">
        <v>2</v>
      </c>
      <c r="F811">
        <v>2</v>
      </c>
      <c r="G811">
        <v>0</v>
      </c>
      <c r="H811">
        <v>109722</v>
      </c>
      <c r="I811">
        <v>96042.7</v>
      </c>
      <c r="J811">
        <v>84210.4</v>
      </c>
      <c r="K811">
        <v>65090.3</v>
      </c>
      <c r="L811">
        <v>64185.8</v>
      </c>
      <c r="M811">
        <v>80998.100000000006</v>
      </c>
      <c r="N811">
        <v>128816</v>
      </c>
      <c r="O811">
        <v>156977</v>
      </c>
      <c r="P811">
        <v>56175.5</v>
      </c>
      <c r="Q811">
        <v>62412.7</v>
      </c>
      <c r="R811" t="s">
        <v>44</v>
      </c>
      <c r="S811">
        <v>98028.3</v>
      </c>
      <c r="T811">
        <v>147480</v>
      </c>
      <c r="U811">
        <v>133211</v>
      </c>
      <c r="V811">
        <v>146802</v>
      </c>
      <c r="W811">
        <v>49289.8</v>
      </c>
      <c r="X811">
        <v>31466.7</v>
      </c>
      <c r="Y811">
        <v>48584.6</v>
      </c>
      <c r="Z811">
        <v>188094</v>
      </c>
      <c r="AA811">
        <v>193534</v>
      </c>
      <c r="AB811">
        <v>201950</v>
      </c>
      <c r="AC811">
        <v>97402.2</v>
      </c>
      <c r="AD811">
        <v>97343.4</v>
      </c>
      <c r="AE811">
        <v>103640</v>
      </c>
      <c r="AF811">
        <v>72038.7</v>
      </c>
      <c r="AG811">
        <v>78344.5</v>
      </c>
      <c r="AH811" t="s">
        <v>44</v>
      </c>
      <c r="AI811">
        <v>48979.199999999997</v>
      </c>
      <c r="AJ811">
        <v>37896.199999999997</v>
      </c>
      <c r="AK811">
        <v>69634.2</v>
      </c>
      <c r="AL811">
        <v>104142</v>
      </c>
      <c r="AM811">
        <v>173748</v>
      </c>
      <c r="AN811">
        <v>138807</v>
      </c>
      <c r="AO811">
        <v>52058</v>
      </c>
      <c r="AP811">
        <v>41658.9</v>
      </c>
      <c r="AQ811">
        <v>78166.2</v>
      </c>
    </row>
    <row r="812" spans="1:43">
      <c r="A812">
        <v>811</v>
      </c>
      <c r="B812" t="s">
        <v>1663</v>
      </c>
      <c r="C812" t="s">
        <v>1664</v>
      </c>
      <c r="D812">
        <v>1.0983E-3</v>
      </c>
      <c r="E812">
        <v>5</v>
      </c>
      <c r="F812">
        <v>5</v>
      </c>
      <c r="G812">
        <v>0</v>
      </c>
      <c r="H812">
        <v>215968</v>
      </c>
      <c r="I812">
        <v>436610</v>
      </c>
      <c r="J812">
        <v>392685</v>
      </c>
      <c r="K812">
        <v>640215</v>
      </c>
      <c r="L812">
        <v>531244</v>
      </c>
      <c r="M812">
        <v>604501</v>
      </c>
      <c r="N812">
        <v>350303</v>
      </c>
      <c r="O812">
        <v>393529</v>
      </c>
      <c r="P812">
        <v>248074</v>
      </c>
      <c r="Q812">
        <v>226645</v>
      </c>
      <c r="R812">
        <v>393622</v>
      </c>
      <c r="S812">
        <v>210488</v>
      </c>
      <c r="T812">
        <v>277659</v>
      </c>
      <c r="U812">
        <v>908169</v>
      </c>
      <c r="V812">
        <v>474328</v>
      </c>
      <c r="W812">
        <v>385793</v>
      </c>
      <c r="X812">
        <v>955195</v>
      </c>
      <c r="Y812">
        <v>675022</v>
      </c>
      <c r="Z812">
        <v>336813</v>
      </c>
      <c r="AA812">
        <v>608761</v>
      </c>
      <c r="AB812">
        <v>460582</v>
      </c>
      <c r="AC812">
        <v>226452</v>
      </c>
      <c r="AD812">
        <v>520515</v>
      </c>
      <c r="AE812">
        <v>376780</v>
      </c>
      <c r="AF812">
        <v>489471</v>
      </c>
      <c r="AG812">
        <v>1226800</v>
      </c>
      <c r="AH812">
        <v>866004</v>
      </c>
      <c r="AI812">
        <v>473586</v>
      </c>
      <c r="AJ812">
        <v>616629</v>
      </c>
      <c r="AK812">
        <v>657137</v>
      </c>
      <c r="AL812">
        <v>466428</v>
      </c>
      <c r="AM812">
        <v>300101</v>
      </c>
      <c r="AN812">
        <v>402275</v>
      </c>
      <c r="AO812">
        <v>300378</v>
      </c>
      <c r="AP812">
        <v>692560</v>
      </c>
      <c r="AQ812">
        <v>599898</v>
      </c>
    </row>
    <row r="813" spans="1:43">
      <c r="A813">
        <v>812</v>
      </c>
      <c r="B813" t="s">
        <v>1665</v>
      </c>
      <c r="C813" t="s">
        <v>1666</v>
      </c>
      <c r="D813">
        <v>3.2097000000000001E-2</v>
      </c>
      <c r="E813">
        <v>2</v>
      </c>
      <c r="F813">
        <v>2</v>
      </c>
      <c r="G813">
        <v>0</v>
      </c>
      <c r="H813">
        <v>30651.599999999999</v>
      </c>
      <c r="I813" t="s">
        <v>44</v>
      </c>
      <c r="J813">
        <v>16641</v>
      </c>
      <c r="K813">
        <v>157951</v>
      </c>
      <c r="L813">
        <v>193493</v>
      </c>
      <c r="M813">
        <v>113601</v>
      </c>
      <c r="N813">
        <v>47066.1</v>
      </c>
      <c r="O813" t="s">
        <v>44</v>
      </c>
      <c r="P813" t="s">
        <v>44</v>
      </c>
      <c r="Q813" t="s">
        <v>44</v>
      </c>
      <c r="R813">
        <v>8676.68</v>
      </c>
      <c r="S813" t="s">
        <v>44</v>
      </c>
      <c r="T813">
        <v>15146.8</v>
      </c>
      <c r="U813">
        <v>16062.3</v>
      </c>
      <c r="V813">
        <v>26355.5</v>
      </c>
      <c r="W813">
        <v>18986.2</v>
      </c>
      <c r="X813">
        <v>4794.41</v>
      </c>
      <c r="Y813" t="s">
        <v>44</v>
      </c>
      <c r="Z813">
        <v>99863.4</v>
      </c>
      <c r="AA813">
        <v>79134.2</v>
      </c>
      <c r="AB813">
        <v>134235</v>
      </c>
      <c r="AC813">
        <v>54292.6</v>
      </c>
      <c r="AD813">
        <v>18972.2</v>
      </c>
      <c r="AE813">
        <v>14961.1</v>
      </c>
      <c r="AF813">
        <v>9754.49</v>
      </c>
      <c r="AG813">
        <v>9287.01</v>
      </c>
      <c r="AH813" t="s">
        <v>44</v>
      </c>
      <c r="AI813">
        <v>50495.8</v>
      </c>
      <c r="AJ813">
        <v>78284.399999999994</v>
      </c>
      <c r="AK813">
        <v>45841.5</v>
      </c>
      <c r="AL813">
        <v>75139.899999999994</v>
      </c>
      <c r="AM813">
        <v>41693.599999999999</v>
      </c>
      <c r="AN813">
        <v>25229.9</v>
      </c>
      <c r="AO813">
        <v>18761</v>
      </c>
      <c r="AP813">
        <v>96551</v>
      </c>
      <c r="AQ813">
        <v>88242</v>
      </c>
    </row>
    <row r="814" spans="1:43">
      <c r="A814">
        <v>813</v>
      </c>
      <c r="B814" t="s">
        <v>1667</v>
      </c>
      <c r="C814" t="s">
        <v>1668</v>
      </c>
      <c r="D814">
        <v>7.1633199999999997E-4</v>
      </c>
      <c r="E814">
        <v>15</v>
      </c>
      <c r="F814">
        <v>7</v>
      </c>
      <c r="G814">
        <v>8</v>
      </c>
      <c r="H814">
        <v>2028030</v>
      </c>
      <c r="I814">
        <v>1809820</v>
      </c>
      <c r="J814">
        <v>1718790</v>
      </c>
      <c r="K814">
        <v>2258670</v>
      </c>
      <c r="L814">
        <v>2214490</v>
      </c>
      <c r="M814">
        <v>2269640</v>
      </c>
      <c r="N814">
        <v>1969650</v>
      </c>
      <c r="O814">
        <v>1875200</v>
      </c>
      <c r="P814">
        <v>1824990</v>
      </c>
      <c r="Q814">
        <v>1295240</v>
      </c>
      <c r="R814">
        <v>1272450</v>
      </c>
      <c r="S814">
        <v>1450130</v>
      </c>
      <c r="T814">
        <v>2145150</v>
      </c>
      <c r="U814">
        <v>2199480</v>
      </c>
      <c r="V814">
        <v>2236630</v>
      </c>
      <c r="W814">
        <v>1244780</v>
      </c>
      <c r="X814">
        <v>1317000</v>
      </c>
      <c r="Y814">
        <v>1188630</v>
      </c>
      <c r="Z814">
        <v>2513560</v>
      </c>
      <c r="AA814">
        <v>2368110</v>
      </c>
      <c r="AB814">
        <v>2391290</v>
      </c>
      <c r="AC814">
        <v>1760100</v>
      </c>
      <c r="AD814">
        <v>1615750</v>
      </c>
      <c r="AE814">
        <v>1564230</v>
      </c>
      <c r="AF814">
        <v>1393210</v>
      </c>
      <c r="AG814">
        <v>1420410</v>
      </c>
      <c r="AH814">
        <v>1485270</v>
      </c>
      <c r="AI814">
        <v>1423130</v>
      </c>
      <c r="AJ814">
        <v>1480370</v>
      </c>
      <c r="AK814">
        <v>1385710</v>
      </c>
      <c r="AL814">
        <v>1802950</v>
      </c>
      <c r="AM814">
        <v>2348750</v>
      </c>
      <c r="AN814">
        <v>1700180</v>
      </c>
      <c r="AO814">
        <v>1041940</v>
      </c>
      <c r="AP814">
        <v>1453480</v>
      </c>
      <c r="AQ814">
        <v>1326880</v>
      </c>
    </row>
    <row r="815" spans="1:43">
      <c r="A815">
        <v>814</v>
      </c>
      <c r="B815" t="s">
        <v>1669</v>
      </c>
      <c r="C815" t="s">
        <v>1670</v>
      </c>
      <c r="D815">
        <v>7.1633199999999997E-4</v>
      </c>
      <c r="E815">
        <v>5</v>
      </c>
      <c r="F815">
        <v>5</v>
      </c>
      <c r="G815">
        <v>0</v>
      </c>
      <c r="H815">
        <v>1361960</v>
      </c>
      <c r="I815">
        <v>1245930</v>
      </c>
      <c r="J815">
        <v>1261300</v>
      </c>
      <c r="K815">
        <v>1560920</v>
      </c>
      <c r="L815">
        <v>1635610</v>
      </c>
      <c r="M815">
        <v>1675010</v>
      </c>
      <c r="N815">
        <v>1266410</v>
      </c>
      <c r="O815">
        <v>1210250</v>
      </c>
      <c r="P815">
        <v>1254110</v>
      </c>
      <c r="Q815">
        <v>923210</v>
      </c>
      <c r="R815">
        <v>864126</v>
      </c>
      <c r="S815">
        <v>1137230</v>
      </c>
      <c r="T815">
        <v>862254</v>
      </c>
      <c r="U815">
        <v>916066</v>
      </c>
      <c r="V815">
        <v>823919</v>
      </c>
      <c r="W815">
        <v>846489</v>
      </c>
      <c r="X815">
        <v>879417</v>
      </c>
      <c r="Y815">
        <v>752098</v>
      </c>
      <c r="Z815">
        <v>1304930</v>
      </c>
      <c r="AA815">
        <v>1390410</v>
      </c>
      <c r="AB815">
        <v>1330980</v>
      </c>
      <c r="AC815">
        <v>1207990</v>
      </c>
      <c r="AD815">
        <v>1213100</v>
      </c>
      <c r="AE815">
        <v>1207760</v>
      </c>
      <c r="AF815">
        <v>785002</v>
      </c>
      <c r="AG815">
        <v>987625</v>
      </c>
      <c r="AH815">
        <v>875010</v>
      </c>
      <c r="AI815">
        <v>883347</v>
      </c>
      <c r="AJ815">
        <v>860240</v>
      </c>
      <c r="AK815">
        <v>818490</v>
      </c>
      <c r="AL815">
        <v>879030</v>
      </c>
      <c r="AM815">
        <v>1115720</v>
      </c>
      <c r="AN815">
        <v>817054</v>
      </c>
      <c r="AO815">
        <v>593779</v>
      </c>
      <c r="AP815">
        <v>847069</v>
      </c>
      <c r="AQ815">
        <v>794157</v>
      </c>
    </row>
    <row r="816" spans="1:43">
      <c r="A816">
        <v>815</v>
      </c>
      <c r="B816" t="s">
        <v>1671</v>
      </c>
      <c r="C816" t="s">
        <v>1672</v>
      </c>
      <c r="D816">
        <v>3.00728E-2</v>
      </c>
      <c r="E816">
        <v>1</v>
      </c>
      <c r="F816">
        <v>1</v>
      </c>
      <c r="G816">
        <v>0</v>
      </c>
      <c r="H816">
        <v>8131.16</v>
      </c>
      <c r="I816" t="s">
        <v>44</v>
      </c>
      <c r="J816" t="s">
        <v>44</v>
      </c>
      <c r="K816">
        <v>22219.3</v>
      </c>
      <c r="L816" t="s">
        <v>44</v>
      </c>
      <c r="M816">
        <v>6443.21</v>
      </c>
      <c r="N816" t="s">
        <v>44</v>
      </c>
      <c r="O816" t="s">
        <v>44</v>
      </c>
      <c r="P816" t="s">
        <v>44</v>
      </c>
      <c r="Q816" t="s">
        <v>44</v>
      </c>
      <c r="R816" t="s">
        <v>44</v>
      </c>
      <c r="S816" t="s">
        <v>44</v>
      </c>
      <c r="T816" t="s">
        <v>44</v>
      </c>
      <c r="U816" t="s">
        <v>44</v>
      </c>
      <c r="V816" t="s">
        <v>44</v>
      </c>
      <c r="W816" t="s">
        <v>44</v>
      </c>
      <c r="X816" t="s">
        <v>44</v>
      </c>
      <c r="Y816" t="s">
        <v>44</v>
      </c>
      <c r="Z816">
        <v>6915.52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 t="s">
        <v>44</v>
      </c>
      <c r="AG816" t="s">
        <v>44</v>
      </c>
      <c r="AH816" t="s">
        <v>44</v>
      </c>
      <c r="AI816" t="s">
        <v>44</v>
      </c>
      <c r="AJ816" t="s">
        <v>44</v>
      </c>
      <c r="AK816" t="s">
        <v>44</v>
      </c>
      <c r="AL816" t="s">
        <v>44</v>
      </c>
      <c r="AM816">
        <v>14606.3</v>
      </c>
      <c r="AN816" t="s">
        <v>44</v>
      </c>
      <c r="AO816" t="s">
        <v>44</v>
      </c>
      <c r="AP816" t="s">
        <v>44</v>
      </c>
      <c r="AQ816" t="s">
        <v>44</v>
      </c>
    </row>
    <row r="817" spans="1:43">
      <c r="A817">
        <v>816</v>
      </c>
      <c r="B817" t="s">
        <v>1673</v>
      </c>
      <c r="C817" t="s">
        <v>1674</v>
      </c>
      <c r="D817">
        <v>8.4219900000000007E-3</v>
      </c>
      <c r="E817">
        <v>2</v>
      </c>
      <c r="F817">
        <v>2</v>
      </c>
      <c r="G817">
        <v>0</v>
      </c>
      <c r="H817">
        <v>20882</v>
      </c>
      <c r="I817">
        <v>24963.1</v>
      </c>
      <c r="J817">
        <v>20141.2</v>
      </c>
      <c r="K817">
        <v>20884.7</v>
      </c>
      <c r="L817">
        <v>24790.799999999999</v>
      </c>
      <c r="M817">
        <v>20665.400000000001</v>
      </c>
      <c r="N817">
        <v>30683.3</v>
      </c>
      <c r="O817">
        <v>47230.8</v>
      </c>
      <c r="P817">
        <v>16638</v>
      </c>
      <c r="Q817">
        <v>29233.5</v>
      </c>
      <c r="R817">
        <v>25610</v>
      </c>
      <c r="S817">
        <v>20562.900000000001</v>
      </c>
      <c r="T817">
        <v>40983.1</v>
      </c>
      <c r="U817">
        <v>33404.1</v>
      </c>
      <c r="V817">
        <v>32628</v>
      </c>
      <c r="W817">
        <v>18395.3</v>
      </c>
      <c r="X817">
        <v>19084.099999999999</v>
      </c>
      <c r="Y817">
        <v>22465.5</v>
      </c>
      <c r="Z817">
        <v>36290.6</v>
      </c>
      <c r="AA817">
        <v>33568.699999999997</v>
      </c>
      <c r="AB817">
        <v>40465.800000000003</v>
      </c>
      <c r="AC817">
        <v>16634.7</v>
      </c>
      <c r="AD817">
        <v>27873.599999999999</v>
      </c>
      <c r="AE817">
        <v>26220.2</v>
      </c>
      <c r="AF817">
        <v>24071.4</v>
      </c>
      <c r="AG817">
        <v>28127.9</v>
      </c>
      <c r="AH817">
        <v>14549.9</v>
      </c>
      <c r="AI817">
        <v>21285</v>
      </c>
      <c r="AJ817">
        <v>23400.6</v>
      </c>
      <c r="AK817">
        <v>22184.5</v>
      </c>
      <c r="AL817">
        <v>29080.7</v>
      </c>
      <c r="AM817">
        <v>77451.5</v>
      </c>
      <c r="AN817">
        <v>29966.1</v>
      </c>
      <c r="AO817">
        <v>6929.03</v>
      </c>
      <c r="AP817">
        <v>25572.2</v>
      </c>
      <c r="AQ817">
        <v>16056.3</v>
      </c>
    </row>
    <row r="818" spans="1:43">
      <c r="A818">
        <v>817</v>
      </c>
      <c r="B818" t="s">
        <v>1675</v>
      </c>
      <c r="C818" t="s">
        <v>1676</v>
      </c>
      <c r="D818">
        <v>3.28707E-3</v>
      </c>
      <c r="E818">
        <v>4</v>
      </c>
      <c r="F818">
        <v>4</v>
      </c>
      <c r="G818">
        <v>0</v>
      </c>
      <c r="H818">
        <v>85396.2</v>
      </c>
      <c r="I818">
        <v>53227.1</v>
      </c>
      <c r="J818">
        <v>35547.1</v>
      </c>
      <c r="K818">
        <v>71462.8</v>
      </c>
      <c r="L818">
        <v>64632.4</v>
      </c>
      <c r="M818">
        <v>114092</v>
      </c>
      <c r="N818">
        <v>94662</v>
      </c>
      <c r="O818">
        <v>40374.400000000001</v>
      </c>
      <c r="P818">
        <v>42496</v>
      </c>
      <c r="Q818">
        <v>61851.1</v>
      </c>
      <c r="R818">
        <v>53742.6</v>
      </c>
      <c r="S818">
        <v>69723.600000000006</v>
      </c>
      <c r="T818">
        <v>70665.8</v>
      </c>
      <c r="U818">
        <v>70904.100000000006</v>
      </c>
      <c r="V818">
        <v>107253</v>
      </c>
      <c r="W818">
        <v>29757.7</v>
      </c>
      <c r="X818">
        <v>64791.7</v>
      </c>
      <c r="Y818">
        <v>36571.699999999997</v>
      </c>
      <c r="Z818">
        <v>101235</v>
      </c>
      <c r="AA818">
        <v>60673.4</v>
      </c>
      <c r="AB818">
        <v>86892.9</v>
      </c>
      <c r="AC818">
        <v>44940.800000000003</v>
      </c>
      <c r="AD818">
        <v>53563.3</v>
      </c>
      <c r="AE818">
        <v>31318.1</v>
      </c>
      <c r="AF818">
        <v>54817.599999999999</v>
      </c>
      <c r="AG818">
        <v>107349</v>
      </c>
      <c r="AH818">
        <v>70683.899999999994</v>
      </c>
      <c r="AI818">
        <v>55456.7</v>
      </c>
      <c r="AJ818">
        <v>92706.1</v>
      </c>
      <c r="AK818">
        <v>66239.5</v>
      </c>
      <c r="AL818">
        <v>87511.4</v>
      </c>
      <c r="AM818">
        <v>139059</v>
      </c>
      <c r="AN818">
        <v>84987.199999999997</v>
      </c>
      <c r="AO818">
        <v>34133</v>
      </c>
      <c r="AP818">
        <v>48717.2</v>
      </c>
      <c r="AQ818">
        <v>75070.600000000006</v>
      </c>
    </row>
    <row r="819" spans="1:43">
      <c r="A819">
        <v>818</v>
      </c>
      <c r="B819" t="s">
        <v>1677</v>
      </c>
      <c r="C819" t="s">
        <v>1678</v>
      </c>
      <c r="D819">
        <v>7.1633199999999997E-4</v>
      </c>
      <c r="E819">
        <v>8</v>
      </c>
      <c r="F819">
        <v>4</v>
      </c>
      <c r="G819">
        <v>4</v>
      </c>
      <c r="H819">
        <v>874884</v>
      </c>
      <c r="I819">
        <v>888575</v>
      </c>
      <c r="J819">
        <v>886739</v>
      </c>
      <c r="K819">
        <v>848238</v>
      </c>
      <c r="L819">
        <v>783505</v>
      </c>
      <c r="M819">
        <v>789837</v>
      </c>
      <c r="N819">
        <v>971281</v>
      </c>
      <c r="O819">
        <v>995872</v>
      </c>
      <c r="P819">
        <v>899152</v>
      </c>
      <c r="Q819">
        <v>732302</v>
      </c>
      <c r="R819">
        <v>776149</v>
      </c>
      <c r="S819">
        <v>685920</v>
      </c>
      <c r="T819">
        <v>1007840</v>
      </c>
      <c r="U819">
        <v>1295300</v>
      </c>
      <c r="V819">
        <v>1272300</v>
      </c>
      <c r="W819">
        <v>633181</v>
      </c>
      <c r="X819">
        <v>643111</v>
      </c>
      <c r="Y819">
        <v>743287</v>
      </c>
      <c r="Z819">
        <v>939582</v>
      </c>
      <c r="AA819">
        <v>916480</v>
      </c>
      <c r="AB819">
        <v>930095</v>
      </c>
      <c r="AC819">
        <v>792026</v>
      </c>
      <c r="AD819">
        <v>786861</v>
      </c>
      <c r="AE819">
        <v>736550</v>
      </c>
      <c r="AF819">
        <v>593972</v>
      </c>
      <c r="AG819">
        <v>741971</v>
      </c>
      <c r="AH819">
        <v>798611</v>
      </c>
      <c r="AI819">
        <v>697511</v>
      </c>
      <c r="AJ819">
        <v>729477</v>
      </c>
      <c r="AK819">
        <v>725246</v>
      </c>
      <c r="AL819">
        <v>678654</v>
      </c>
      <c r="AM819">
        <v>913790</v>
      </c>
      <c r="AN819">
        <v>660280</v>
      </c>
      <c r="AO819">
        <v>483037</v>
      </c>
      <c r="AP819">
        <v>629442</v>
      </c>
      <c r="AQ819">
        <v>657313</v>
      </c>
    </row>
    <row r="820" spans="1:43">
      <c r="A820">
        <v>819</v>
      </c>
      <c r="B820" t="s">
        <v>1679</v>
      </c>
      <c r="C820" t="s">
        <v>1680</v>
      </c>
      <c r="D820">
        <v>2.1008400000000001E-3</v>
      </c>
      <c r="E820">
        <v>3</v>
      </c>
      <c r="F820">
        <v>3</v>
      </c>
      <c r="G820">
        <v>0</v>
      </c>
      <c r="H820">
        <v>328068</v>
      </c>
      <c r="I820">
        <v>176193</v>
      </c>
      <c r="J820">
        <v>410837</v>
      </c>
      <c r="K820">
        <v>370824</v>
      </c>
      <c r="L820">
        <v>377657</v>
      </c>
      <c r="M820">
        <v>391046</v>
      </c>
      <c r="N820">
        <v>279337</v>
      </c>
      <c r="O820">
        <v>480589</v>
      </c>
      <c r="P820">
        <v>446924</v>
      </c>
      <c r="Q820">
        <v>218292</v>
      </c>
      <c r="R820">
        <v>224299</v>
      </c>
      <c r="S820">
        <v>280805</v>
      </c>
      <c r="T820">
        <v>309312</v>
      </c>
      <c r="U820">
        <v>516377</v>
      </c>
      <c r="V820">
        <v>428589</v>
      </c>
      <c r="W820">
        <v>210388</v>
      </c>
      <c r="X820">
        <v>147937</v>
      </c>
      <c r="Y820">
        <v>261759</v>
      </c>
      <c r="Z820">
        <v>513034</v>
      </c>
      <c r="AA820">
        <v>658757</v>
      </c>
      <c r="AB820">
        <v>695417</v>
      </c>
      <c r="AC820">
        <v>338450</v>
      </c>
      <c r="AD820">
        <v>344638</v>
      </c>
      <c r="AE820">
        <v>390726</v>
      </c>
      <c r="AF820">
        <v>215240</v>
      </c>
      <c r="AG820">
        <v>342266</v>
      </c>
      <c r="AH820">
        <v>300729</v>
      </c>
      <c r="AI820">
        <v>278746</v>
      </c>
      <c r="AJ820">
        <v>186250</v>
      </c>
      <c r="AK820">
        <v>400913</v>
      </c>
      <c r="AL820">
        <v>267255</v>
      </c>
      <c r="AM820">
        <v>308209</v>
      </c>
      <c r="AN820">
        <v>359118</v>
      </c>
      <c r="AO820">
        <v>205095</v>
      </c>
      <c r="AP820">
        <v>430182</v>
      </c>
      <c r="AQ820">
        <v>576851</v>
      </c>
    </row>
    <row r="821" spans="1:43">
      <c r="A821">
        <v>820</v>
      </c>
      <c r="B821" t="s">
        <v>1681</v>
      </c>
      <c r="C821" t="s">
        <v>1682</v>
      </c>
      <c r="D821">
        <v>7.1633199999999997E-4</v>
      </c>
      <c r="E821">
        <v>3</v>
      </c>
      <c r="F821">
        <v>3</v>
      </c>
      <c r="G821">
        <v>0</v>
      </c>
      <c r="H821">
        <v>532616</v>
      </c>
      <c r="I821">
        <v>513264</v>
      </c>
      <c r="J821">
        <v>453774</v>
      </c>
      <c r="K821">
        <v>486777</v>
      </c>
      <c r="L821">
        <v>421252</v>
      </c>
      <c r="M821">
        <v>378200</v>
      </c>
      <c r="N821">
        <v>586292</v>
      </c>
      <c r="O821">
        <v>677384</v>
      </c>
      <c r="P821">
        <v>536935</v>
      </c>
      <c r="Q821">
        <v>372954</v>
      </c>
      <c r="R821">
        <v>392556</v>
      </c>
      <c r="S821">
        <v>345008</v>
      </c>
      <c r="T821">
        <v>589567</v>
      </c>
      <c r="U821">
        <v>724126</v>
      </c>
      <c r="V821">
        <v>686131</v>
      </c>
      <c r="W821">
        <v>262609</v>
      </c>
      <c r="X821">
        <v>311759</v>
      </c>
      <c r="Y821">
        <v>229404</v>
      </c>
      <c r="Z821">
        <v>659993</v>
      </c>
      <c r="AA821">
        <v>597105</v>
      </c>
      <c r="AB821">
        <v>676703</v>
      </c>
      <c r="AC821">
        <v>401864</v>
      </c>
      <c r="AD821">
        <v>369941</v>
      </c>
      <c r="AE821">
        <v>304899</v>
      </c>
      <c r="AF821">
        <v>397098</v>
      </c>
      <c r="AG821">
        <v>385481</v>
      </c>
      <c r="AH821">
        <v>323704</v>
      </c>
      <c r="AI821">
        <v>381587</v>
      </c>
      <c r="AJ821">
        <v>385992</v>
      </c>
      <c r="AK821">
        <v>330347</v>
      </c>
      <c r="AL821">
        <v>396065</v>
      </c>
      <c r="AM821">
        <v>491383</v>
      </c>
      <c r="AN821">
        <v>316785</v>
      </c>
      <c r="AO821">
        <v>197027</v>
      </c>
      <c r="AP821">
        <v>323397</v>
      </c>
      <c r="AQ821">
        <v>248647</v>
      </c>
    </row>
    <row r="822" spans="1:43">
      <c r="A822">
        <v>821</v>
      </c>
      <c r="B822" t="s">
        <v>1683</v>
      </c>
      <c r="C822" t="s">
        <v>1684</v>
      </c>
      <c r="D822">
        <v>7.1633199999999997E-4</v>
      </c>
      <c r="E822">
        <v>5</v>
      </c>
      <c r="F822">
        <v>4</v>
      </c>
      <c r="G822">
        <v>1</v>
      </c>
      <c r="H822">
        <v>508217</v>
      </c>
      <c r="I822">
        <v>442962</v>
      </c>
      <c r="J822">
        <v>422462</v>
      </c>
      <c r="K822">
        <v>446352</v>
      </c>
      <c r="L822">
        <v>443201</v>
      </c>
      <c r="M822">
        <v>435482</v>
      </c>
      <c r="N822">
        <v>504387</v>
      </c>
      <c r="O822">
        <v>493958</v>
      </c>
      <c r="P822">
        <v>319006</v>
      </c>
      <c r="Q822">
        <v>264590</v>
      </c>
      <c r="R822">
        <v>186049</v>
      </c>
      <c r="S822">
        <v>257904</v>
      </c>
      <c r="T822">
        <v>511397</v>
      </c>
      <c r="U822">
        <v>533035</v>
      </c>
      <c r="V822">
        <v>500870</v>
      </c>
      <c r="W822">
        <v>264396</v>
      </c>
      <c r="X822">
        <v>280266</v>
      </c>
      <c r="Y822">
        <v>166005</v>
      </c>
      <c r="Z822">
        <v>625950</v>
      </c>
      <c r="AA822">
        <v>618062</v>
      </c>
      <c r="AB822">
        <v>583789</v>
      </c>
      <c r="AC822">
        <v>354520</v>
      </c>
      <c r="AD822">
        <v>323952</v>
      </c>
      <c r="AE822">
        <v>297577</v>
      </c>
      <c r="AF822">
        <v>394100</v>
      </c>
      <c r="AG822">
        <v>426177</v>
      </c>
      <c r="AH822">
        <v>350988</v>
      </c>
      <c r="AI822">
        <v>289061</v>
      </c>
      <c r="AJ822">
        <v>334345</v>
      </c>
      <c r="AK822">
        <v>263487</v>
      </c>
      <c r="AL822">
        <v>381679</v>
      </c>
      <c r="AM822">
        <v>416936</v>
      </c>
      <c r="AN822">
        <v>325008</v>
      </c>
      <c r="AO822">
        <v>155547</v>
      </c>
      <c r="AP822">
        <v>333077</v>
      </c>
      <c r="AQ822">
        <v>258871</v>
      </c>
    </row>
    <row r="823" spans="1:43">
      <c r="A823">
        <v>822</v>
      </c>
      <c r="B823" t="s">
        <v>1685</v>
      </c>
      <c r="C823" t="s">
        <v>1686</v>
      </c>
      <c r="D823">
        <v>7.1633199999999997E-4</v>
      </c>
      <c r="E823">
        <v>7</v>
      </c>
      <c r="F823">
        <v>7</v>
      </c>
      <c r="G823">
        <v>0</v>
      </c>
      <c r="H823">
        <v>2486990</v>
      </c>
      <c r="I823">
        <v>2195280</v>
      </c>
      <c r="J823">
        <v>2134710</v>
      </c>
      <c r="K823">
        <v>2867790</v>
      </c>
      <c r="L823">
        <v>2664600</v>
      </c>
      <c r="M823">
        <v>2496010</v>
      </c>
      <c r="N823">
        <v>2970530</v>
      </c>
      <c r="O823">
        <v>3098710</v>
      </c>
      <c r="P823">
        <v>2505170</v>
      </c>
      <c r="Q823">
        <v>1959090</v>
      </c>
      <c r="R823">
        <v>2037450</v>
      </c>
      <c r="S823">
        <v>2029050</v>
      </c>
      <c r="T823">
        <v>2100210</v>
      </c>
      <c r="U823">
        <v>2745370</v>
      </c>
      <c r="V823">
        <v>2504010</v>
      </c>
      <c r="W823">
        <v>1269180</v>
      </c>
      <c r="X823">
        <v>1483470</v>
      </c>
      <c r="Y823">
        <v>1500600</v>
      </c>
      <c r="Z823">
        <v>3246630</v>
      </c>
      <c r="AA823">
        <v>3206890</v>
      </c>
      <c r="AB823">
        <v>3246640</v>
      </c>
      <c r="AC823">
        <v>2859110</v>
      </c>
      <c r="AD823">
        <v>2761350</v>
      </c>
      <c r="AE823">
        <v>2540980</v>
      </c>
      <c r="AF823">
        <v>1909700</v>
      </c>
      <c r="AG823">
        <v>1951660</v>
      </c>
      <c r="AH823">
        <v>1019310</v>
      </c>
      <c r="AI823">
        <v>1951660</v>
      </c>
      <c r="AJ823">
        <v>1919550</v>
      </c>
      <c r="AK823">
        <v>2036580</v>
      </c>
      <c r="AL823">
        <v>2315600</v>
      </c>
      <c r="AM823">
        <v>3107770</v>
      </c>
      <c r="AN823">
        <v>2379860</v>
      </c>
      <c r="AO823">
        <v>1038710</v>
      </c>
      <c r="AP823">
        <v>1787980</v>
      </c>
      <c r="AQ823">
        <v>1574480</v>
      </c>
    </row>
    <row r="824" spans="1:43">
      <c r="A824">
        <v>823</v>
      </c>
      <c r="B824" t="s">
        <v>1687</v>
      </c>
      <c r="C824" t="s">
        <v>1688</v>
      </c>
      <c r="D824">
        <v>1.90749E-3</v>
      </c>
      <c r="E824">
        <v>2</v>
      </c>
      <c r="F824">
        <v>1</v>
      </c>
      <c r="G824">
        <v>1</v>
      </c>
      <c r="H824">
        <v>268228</v>
      </c>
      <c r="I824">
        <v>214197</v>
      </c>
      <c r="J824">
        <v>250550</v>
      </c>
      <c r="K824">
        <v>535102</v>
      </c>
      <c r="L824">
        <v>438595</v>
      </c>
      <c r="M824">
        <v>522754</v>
      </c>
      <c r="N824">
        <v>493791</v>
      </c>
      <c r="O824">
        <v>408772</v>
      </c>
      <c r="P824">
        <v>408556</v>
      </c>
      <c r="Q824">
        <v>199835</v>
      </c>
      <c r="R824">
        <v>178958</v>
      </c>
      <c r="S824">
        <v>330220</v>
      </c>
      <c r="T824">
        <v>309513</v>
      </c>
      <c r="U824">
        <v>292133</v>
      </c>
      <c r="V824">
        <v>452892</v>
      </c>
      <c r="W824">
        <v>208696</v>
      </c>
      <c r="X824">
        <v>226795</v>
      </c>
      <c r="Y824">
        <v>268705</v>
      </c>
      <c r="Z824">
        <v>548191</v>
      </c>
      <c r="AA824">
        <v>538575</v>
      </c>
      <c r="AB824">
        <v>565199</v>
      </c>
      <c r="AC824">
        <v>469028</v>
      </c>
      <c r="AD824">
        <v>365840</v>
      </c>
      <c r="AE824">
        <v>498457</v>
      </c>
      <c r="AF824">
        <v>337041</v>
      </c>
      <c r="AG824">
        <v>380531</v>
      </c>
      <c r="AH824">
        <v>467732</v>
      </c>
      <c r="AI824">
        <v>273978</v>
      </c>
      <c r="AJ824">
        <v>394585</v>
      </c>
      <c r="AK824">
        <v>278338</v>
      </c>
      <c r="AL824">
        <v>303070</v>
      </c>
      <c r="AM824">
        <v>373024</v>
      </c>
      <c r="AN824">
        <v>314765</v>
      </c>
      <c r="AO824">
        <v>87913.5</v>
      </c>
      <c r="AP824">
        <v>109593</v>
      </c>
      <c r="AQ824">
        <v>112554</v>
      </c>
    </row>
    <row r="825" spans="1:43">
      <c r="A825">
        <v>824</v>
      </c>
      <c r="B825" t="s">
        <v>1689</v>
      </c>
      <c r="C825" t="s">
        <v>1690</v>
      </c>
      <c r="D825">
        <v>1.72684E-2</v>
      </c>
      <c r="E825">
        <v>1</v>
      </c>
      <c r="F825">
        <v>1</v>
      </c>
      <c r="G825">
        <v>0</v>
      </c>
      <c r="H825">
        <v>82740.399999999994</v>
      </c>
      <c r="I825">
        <v>25494.2</v>
      </c>
      <c r="J825">
        <v>27835.7</v>
      </c>
      <c r="K825">
        <v>138042</v>
      </c>
      <c r="L825">
        <v>80630.899999999994</v>
      </c>
      <c r="M825">
        <v>72215.7</v>
      </c>
      <c r="N825">
        <v>106229</v>
      </c>
      <c r="O825">
        <v>67844.899999999994</v>
      </c>
      <c r="P825" t="s">
        <v>44</v>
      </c>
      <c r="Q825">
        <v>20087.5</v>
      </c>
      <c r="R825">
        <v>25188.3</v>
      </c>
      <c r="S825">
        <v>21343.4</v>
      </c>
      <c r="T825" t="s">
        <v>44</v>
      </c>
      <c r="U825">
        <v>8006.16</v>
      </c>
      <c r="V825" t="s">
        <v>44</v>
      </c>
      <c r="W825" t="s">
        <v>44</v>
      </c>
      <c r="X825" t="s">
        <v>44</v>
      </c>
      <c r="Y825" t="s">
        <v>44</v>
      </c>
      <c r="Z825">
        <v>153082</v>
      </c>
      <c r="AA825">
        <v>162405</v>
      </c>
      <c r="AB825">
        <v>157154</v>
      </c>
      <c r="AC825" t="s">
        <v>44</v>
      </c>
      <c r="AD825" t="s">
        <v>44</v>
      </c>
      <c r="AE825">
        <v>19678.099999999999</v>
      </c>
      <c r="AF825" t="s">
        <v>44</v>
      </c>
      <c r="AG825" t="s">
        <v>44</v>
      </c>
      <c r="AH825" t="s">
        <v>44</v>
      </c>
      <c r="AI825">
        <v>42819</v>
      </c>
      <c r="AJ825" t="s">
        <v>44</v>
      </c>
      <c r="AK825" t="s">
        <v>44</v>
      </c>
      <c r="AL825">
        <v>121023</v>
      </c>
      <c r="AM825">
        <v>85827.3</v>
      </c>
      <c r="AN825">
        <v>54734.1</v>
      </c>
      <c r="AO825">
        <v>32262.9</v>
      </c>
      <c r="AP825">
        <v>34619.9</v>
      </c>
      <c r="AQ825">
        <v>22406.9</v>
      </c>
    </row>
    <row r="826" spans="1:43">
      <c r="A826">
        <v>825</v>
      </c>
      <c r="B826" t="s">
        <v>1691</v>
      </c>
      <c r="C826" t="s">
        <v>1692</v>
      </c>
      <c r="D826">
        <v>7.1633199999999997E-4</v>
      </c>
      <c r="E826">
        <v>5</v>
      </c>
      <c r="F826">
        <v>0</v>
      </c>
      <c r="G826">
        <v>5</v>
      </c>
      <c r="H826">
        <v>1649890</v>
      </c>
      <c r="I826">
        <v>1417770</v>
      </c>
      <c r="J826">
        <v>1482310</v>
      </c>
      <c r="K826">
        <v>1527600</v>
      </c>
      <c r="L826">
        <v>1456150</v>
      </c>
      <c r="M826">
        <v>1552060</v>
      </c>
      <c r="N826">
        <v>1567760</v>
      </c>
      <c r="O826">
        <v>1449120</v>
      </c>
      <c r="P826">
        <v>1115050</v>
      </c>
      <c r="Q826">
        <v>888467</v>
      </c>
      <c r="R826">
        <v>854815</v>
      </c>
      <c r="S826">
        <v>864499</v>
      </c>
      <c r="T826">
        <v>1745320</v>
      </c>
      <c r="U826">
        <v>1756680</v>
      </c>
      <c r="V826">
        <v>1840370</v>
      </c>
      <c r="W826">
        <v>786643</v>
      </c>
      <c r="X826">
        <v>834605</v>
      </c>
      <c r="Y826">
        <v>880488</v>
      </c>
      <c r="Z826">
        <v>2187620</v>
      </c>
      <c r="AA826">
        <v>2111790</v>
      </c>
      <c r="AB826">
        <v>2246380</v>
      </c>
      <c r="AC826">
        <v>1348300</v>
      </c>
      <c r="AD826">
        <v>1146670</v>
      </c>
      <c r="AE826">
        <v>1198690</v>
      </c>
      <c r="AF826">
        <v>1110510</v>
      </c>
      <c r="AG826">
        <v>1126360</v>
      </c>
      <c r="AH826">
        <v>429774</v>
      </c>
      <c r="AI826">
        <v>1040340</v>
      </c>
      <c r="AJ826">
        <v>1140160</v>
      </c>
      <c r="AK826">
        <v>1196800</v>
      </c>
      <c r="AL826">
        <v>1271430</v>
      </c>
      <c r="AM826">
        <v>1687440</v>
      </c>
      <c r="AN826">
        <v>1284560</v>
      </c>
      <c r="AO826">
        <v>703167</v>
      </c>
      <c r="AP826">
        <v>996084</v>
      </c>
      <c r="AQ826">
        <v>991821</v>
      </c>
    </row>
    <row r="827" spans="1:43">
      <c r="A827">
        <v>826</v>
      </c>
      <c r="B827" t="s">
        <v>1693</v>
      </c>
      <c r="C827" t="s">
        <v>1694</v>
      </c>
      <c r="D827">
        <v>1.90749E-3</v>
      </c>
      <c r="E827">
        <v>1</v>
      </c>
      <c r="F827">
        <v>1</v>
      </c>
      <c r="G827">
        <v>0</v>
      </c>
      <c r="H827">
        <v>49730.5</v>
      </c>
      <c r="I827">
        <v>48042.7</v>
      </c>
      <c r="J827">
        <v>52450.2</v>
      </c>
      <c r="K827">
        <v>64333.8</v>
      </c>
      <c r="L827">
        <v>69985.899999999994</v>
      </c>
      <c r="M827">
        <v>76706.600000000006</v>
      </c>
      <c r="N827">
        <v>67987.199999999997</v>
      </c>
      <c r="O827">
        <v>65288.5</v>
      </c>
      <c r="P827">
        <v>68099</v>
      </c>
      <c r="Q827">
        <v>37533.1</v>
      </c>
      <c r="R827">
        <v>27987.9</v>
      </c>
      <c r="S827">
        <v>51396.9</v>
      </c>
      <c r="T827">
        <v>71122.600000000006</v>
      </c>
      <c r="U827">
        <v>62732.1</v>
      </c>
      <c r="V827">
        <v>76049.399999999994</v>
      </c>
      <c r="W827">
        <v>26103.5</v>
      </c>
      <c r="X827">
        <v>36284.5</v>
      </c>
      <c r="Y827">
        <v>20186.7</v>
      </c>
      <c r="Z827">
        <v>92301</v>
      </c>
      <c r="AA827">
        <v>96381.2</v>
      </c>
      <c r="AB827">
        <v>101372</v>
      </c>
      <c r="AC827">
        <v>57126.3</v>
      </c>
      <c r="AD827">
        <v>51851.3</v>
      </c>
      <c r="AE827">
        <v>59931.7</v>
      </c>
      <c r="AF827">
        <v>42208</v>
      </c>
      <c r="AG827">
        <v>42547.8</v>
      </c>
      <c r="AH827">
        <v>36636.5</v>
      </c>
      <c r="AI827">
        <v>34933.300000000003</v>
      </c>
      <c r="AJ827">
        <v>46088.9</v>
      </c>
      <c r="AK827">
        <v>63444.800000000003</v>
      </c>
      <c r="AL827">
        <v>66190.399999999994</v>
      </c>
      <c r="AM827">
        <v>72219.3</v>
      </c>
      <c r="AN827">
        <v>29874.3</v>
      </c>
      <c r="AO827">
        <v>27654.3</v>
      </c>
      <c r="AP827">
        <v>49841.3</v>
      </c>
      <c r="AQ827">
        <v>53726.7</v>
      </c>
    </row>
    <row r="828" spans="1:43">
      <c r="A828">
        <v>827</v>
      </c>
      <c r="B828" t="s">
        <v>1695</v>
      </c>
      <c r="C828" t="s">
        <v>1696</v>
      </c>
      <c r="D828">
        <v>7.1633199999999997E-4</v>
      </c>
      <c r="E828">
        <v>7</v>
      </c>
      <c r="F828">
        <v>7</v>
      </c>
      <c r="G828">
        <v>0</v>
      </c>
      <c r="H828">
        <v>809100</v>
      </c>
      <c r="I828">
        <v>802619</v>
      </c>
      <c r="J828">
        <v>881622</v>
      </c>
      <c r="K828">
        <v>692391</v>
      </c>
      <c r="L828">
        <v>642880</v>
      </c>
      <c r="M828">
        <v>805185</v>
      </c>
      <c r="N828">
        <v>914539</v>
      </c>
      <c r="O828">
        <v>919979</v>
      </c>
      <c r="P828">
        <v>1027890</v>
      </c>
      <c r="Q828">
        <v>488477</v>
      </c>
      <c r="R828">
        <v>490934</v>
      </c>
      <c r="S828">
        <v>611992</v>
      </c>
      <c r="T828">
        <v>1006150</v>
      </c>
      <c r="U828">
        <v>1077710</v>
      </c>
      <c r="V828">
        <v>1127650</v>
      </c>
      <c r="W828">
        <v>473465</v>
      </c>
      <c r="X828">
        <v>467667</v>
      </c>
      <c r="Y828">
        <v>556176</v>
      </c>
      <c r="Z828">
        <v>1097890</v>
      </c>
      <c r="AA828">
        <v>1051490</v>
      </c>
      <c r="AB828">
        <v>1265830</v>
      </c>
      <c r="AC828">
        <v>701852</v>
      </c>
      <c r="AD828">
        <v>666704</v>
      </c>
      <c r="AE828">
        <v>732174</v>
      </c>
      <c r="AF828">
        <v>581757</v>
      </c>
      <c r="AG828">
        <v>678642</v>
      </c>
      <c r="AH828">
        <v>724376</v>
      </c>
      <c r="AI828">
        <v>546069</v>
      </c>
      <c r="AJ828">
        <v>454981</v>
      </c>
      <c r="AK828">
        <v>392128</v>
      </c>
      <c r="AL828">
        <v>561967</v>
      </c>
      <c r="AM828">
        <v>785351</v>
      </c>
      <c r="AN828">
        <v>527808</v>
      </c>
      <c r="AO828">
        <v>336622</v>
      </c>
      <c r="AP828">
        <v>478610</v>
      </c>
      <c r="AQ828">
        <v>469491</v>
      </c>
    </row>
    <row r="829" spans="1:43">
      <c r="A829">
        <v>828</v>
      </c>
      <c r="B829" t="s">
        <v>1697</v>
      </c>
      <c r="C829" t="s">
        <v>1698</v>
      </c>
      <c r="D829">
        <v>7.1633199999999997E-4</v>
      </c>
      <c r="E829">
        <v>3</v>
      </c>
      <c r="F829">
        <v>3</v>
      </c>
      <c r="G829">
        <v>0</v>
      </c>
      <c r="H829">
        <v>1882070</v>
      </c>
      <c r="I829">
        <v>1866480</v>
      </c>
      <c r="J829">
        <v>2216540</v>
      </c>
      <c r="K829">
        <v>2284460</v>
      </c>
      <c r="L829">
        <v>2243740</v>
      </c>
      <c r="M829">
        <v>2688110</v>
      </c>
      <c r="N829">
        <v>1452930</v>
      </c>
      <c r="O829">
        <v>1526480</v>
      </c>
      <c r="P829">
        <v>1811000</v>
      </c>
      <c r="Q829">
        <v>1286410</v>
      </c>
      <c r="R829">
        <v>1307150</v>
      </c>
      <c r="S829">
        <v>1684810</v>
      </c>
      <c r="T829">
        <v>1450620</v>
      </c>
      <c r="U829">
        <v>1698160</v>
      </c>
      <c r="V829">
        <v>1951230</v>
      </c>
      <c r="W829">
        <v>1185130</v>
      </c>
      <c r="X829">
        <v>1287350</v>
      </c>
      <c r="Y829">
        <v>1531490</v>
      </c>
      <c r="Z829">
        <v>1897280</v>
      </c>
      <c r="AA829">
        <v>1913510</v>
      </c>
      <c r="AB829">
        <v>2394460</v>
      </c>
      <c r="AC829">
        <v>1900730</v>
      </c>
      <c r="AD829">
        <v>1896830</v>
      </c>
      <c r="AE829">
        <v>2225700</v>
      </c>
      <c r="AF829">
        <v>1209820</v>
      </c>
      <c r="AG829">
        <v>1287590</v>
      </c>
      <c r="AH829">
        <v>1598480</v>
      </c>
      <c r="AI829">
        <v>1266250</v>
      </c>
      <c r="AJ829">
        <v>1347730</v>
      </c>
      <c r="AK829">
        <v>1654160</v>
      </c>
      <c r="AL829">
        <v>1299920</v>
      </c>
      <c r="AM829">
        <v>1921600</v>
      </c>
      <c r="AN829">
        <v>1544490</v>
      </c>
      <c r="AO829">
        <v>994214</v>
      </c>
      <c r="AP829">
        <v>1461970</v>
      </c>
      <c r="AQ829">
        <v>1681350</v>
      </c>
    </row>
    <row r="830" spans="1:43">
      <c r="A830">
        <v>829</v>
      </c>
      <c r="B830" t="s">
        <v>1699</v>
      </c>
      <c r="C830" t="s">
        <v>1700</v>
      </c>
      <c r="D830">
        <v>7.1633199999999997E-4</v>
      </c>
      <c r="E830">
        <v>8</v>
      </c>
      <c r="F830">
        <v>8</v>
      </c>
      <c r="G830">
        <v>0</v>
      </c>
      <c r="H830">
        <v>354465</v>
      </c>
      <c r="I830">
        <v>391011</v>
      </c>
      <c r="J830">
        <v>400974</v>
      </c>
      <c r="K830">
        <v>605425</v>
      </c>
      <c r="L830">
        <v>520443</v>
      </c>
      <c r="M830">
        <v>622871</v>
      </c>
      <c r="N830">
        <v>633114</v>
      </c>
      <c r="O830">
        <v>652153</v>
      </c>
      <c r="P830">
        <v>615908</v>
      </c>
      <c r="Q830">
        <v>303536</v>
      </c>
      <c r="R830">
        <v>286968</v>
      </c>
      <c r="S830">
        <v>354446</v>
      </c>
      <c r="T830">
        <v>613911</v>
      </c>
      <c r="U830">
        <v>686269</v>
      </c>
      <c r="V830">
        <v>696882</v>
      </c>
      <c r="W830">
        <v>189044</v>
      </c>
      <c r="X830">
        <v>247951</v>
      </c>
      <c r="Y830">
        <v>215007</v>
      </c>
      <c r="Z830">
        <v>1015050</v>
      </c>
      <c r="AA830">
        <v>1064360</v>
      </c>
      <c r="AB830">
        <v>1254210</v>
      </c>
      <c r="AC830">
        <v>444973</v>
      </c>
      <c r="AD830">
        <v>291293</v>
      </c>
      <c r="AE830">
        <v>361779</v>
      </c>
      <c r="AF830">
        <v>298931</v>
      </c>
      <c r="AG830">
        <v>355264</v>
      </c>
      <c r="AH830">
        <v>446327</v>
      </c>
      <c r="AI830">
        <v>444006</v>
      </c>
      <c r="AJ830">
        <v>404394</v>
      </c>
      <c r="AK830">
        <v>410619</v>
      </c>
      <c r="AL830">
        <v>664597</v>
      </c>
      <c r="AM830">
        <v>806984</v>
      </c>
      <c r="AN830">
        <v>605429</v>
      </c>
      <c r="AO830">
        <v>337992</v>
      </c>
      <c r="AP830">
        <v>411657</v>
      </c>
      <c r="AQ830">
        <v>463665</v>
      </c>
    </row>
    <row r="831" spans="1:43">
      <c r="A831">
        <v>830</v>
      </c>
      <c r="B831" t="s">
        <v>1701</v>
      </c>
      <c r="C831" t="s">
        <v>1702</v>
      </c>
      <c r="D831">
        <v>1.83993E-3</v>
      </c>
      <c r="E831">
        <v>6</v>
      </c>
      <c r="F831">
        <v>0</v>
      </c>
      <c r="G831">
        <v>6</v>
      </c>
      <c r="H831">
        <v>1105520</v>
      </c>
      <c r="I831">
        <v>916729</v>
      </c>
      <c r="J831">
        <v>777345</v>
      </c>
      <c r="K831">
        <v>1674840</v>
      </c>
      <c r="L831">
        <v>1500570</v>
      </c>
      <c r="M831">
        <v>1457770</v>
      </c>
      <c r="N831">
        <v>917473</v>
      </c>
      <c r="O831">
        <v>1014950</v>
      </c>
      <c r="P831">
        <v>1058620</v>
      </c>
      <c r="Q831">
        <v>489285</v>
      </c>
      <c r="R831">
        <v>614984</v>
      </c>
      <c r="S831">
        <v>537970</v>
      </c>
      <c r="T831">
        <v>1273850</v>
      </c>
      <c r="U831">
        <v>1535580</v>
      </c>
      <c r="V831">
        <v>1381490</v>
      </c>
      <c r="W831">
        <v>626699</v>
      </c>
      <c r="X831">
        <v>724022</v>
      </c>
      <c r="Y831">
        <v>743032</v>
      </c>
      <c r="Z831">
        <v>1652810</v>
      </c>
      <c r="AA831">
        <v>1476580</v>
      </c>
      <c r="AB831">
        <v>1697720</v>
      </c>
      <c r="AC831">
        <v>1783290</v>
      </c>
      <c r="AD831">
        <v>1577000</v>
      </c>
      <c r="AE831">
        <v>1171530</v>
      </c>
      <c r="AF831">
        <v>746696</v>
      </c>
      <c r="AG831">
        <v>650395</v>
      </c>
      <c r="AH831">
        <v>1046150</v>
      </c>
      <c r="AI831">
        <v>659672</v>
      </c>
      <c r="AJ831">
        <v>759544</v>
      </c>
      <c r="AK831">
        <v>801280</v>
      </c>
      <c r="AL831">
        <v>1819990</v>
      </c>
      <c r="AM831">
        <v>2481560</v>
      </c>
      <c r="AN831">
        <v>1740750</v>
      </c>
      <c r="AO831">
        <v>821876</v>
      </c>
      <c r="AP831">
        <v>1272460</v>
      </c>
      <c r="AQ831">
        <v>1105950</v>
      </c>
    </row>
    <row r="832" spans="1:43">
      <c r="A832">
        <v>831</v>
      </c>
      <c r="B832" t="s">
        <v>1703</v>
      </c>
      <c r="C832" t="s">
        <v>1704</v>
      </c>
      <c r="D832">
        <v>7.1633199999999997E-4</v>
      </c>
      <c r="E832">
        <v>6</v>
      </c>
      <c r="F832">
        <v>6</v>
      </c>
      <c r="G832">
        <v>0</v>
      </c>
      <c r="H832">
        <v>1583110</v>
      </c>
      <c r="I832">
        <v>1440610</v>
      </c>
      <c r="J832">
        <v>1708790</v>
      </c>
      <c r="K832">
        <v>1980830</v>
      </c>
      <c r="L832">
        <v>1922700</v>
      </c>
      <c r="M832">
        <v>2128970</v>
      </c>
      <c r="N832">
        <v>1503410</v>
      </c>
      <c r="O832">
        <v>1523390</v>
      </c>
      <c r="P832">
        <v>1793760</v>
      </c>
      <c r="Q832">
        <v>1338420</v>
      </c>
      <c r="R832">
        <v>1361470</v>
      </c>
      <c r="S832">
        <v>1654820</v>
      </c>
      <c r="T832">
        <v>1207250</v>
      </c>
      <c r="U832">
        <v>1399470</v>
      </c>
      <c r="V832">
        <v>1392330</v>
      </c>
      <c r="W832">
        <v>1210770</v>
      </c>
      <c r="X832">
        <v>1227480</v>
      </c>
      <c r="Y832">
        <v>1390980</v>
      </c>
      <c r="Z832">
        <v>1776050</v>
      </c>
      <c r="AA832">
        <v>1736810</v>
      </c>
      <c r="AB832">
        <v>2005440</v>
      </c>
      <c r="AC832">
        <v>1597360</v>
      </c>
      <c r="AD832">
        <v>1625640</v>
      </c>
      <c r="AE832">
        <v>1932350</v>
      </c>
      <c r="AF832">
        <v>1262950</v>
      </c>
      <c r="AG832">
        <v>1373720</v>
      </c>
      <c r="AH832">
        <v>1641150</v>
      </c>
      <c r="AI832">
        <v>1435470</v>
      </c>
      <c r="AJ832">
        <v>1478610</v>
      </c>
      <c r="AK832">
        <v>1711430</v>
      </c>
      <c r="AL832">
        <v>1413930</v>
      </c>
      <c r="AM832">
        <v>1945820</v>
      </c>
      <c r="AN832">
        <v>1589230</v>
      </c>
      <c r="AO832">
        <v>1187730</v>
      </c>
      <c r="AP832">
        <v>1567390</v>
      </c>
      <c r="AQ832">
        <v>1264460</v>
      </c>
    </row>
    <row r="833" spans="1:43">
      <c r="A833">
        <v>832</v>
      </c>
      <c r="B833" t="s">
        <v>1705</v>
      </c>
      <c r="C833" t="s">
        <v>1706</v>
      </c>
      <c r="D833">
        <v>1.9374599999999999E-2</v>
      </c>
      <c r="E833">
        <v>1</v>
      </c>
      <c r="F833">
        <v>1</v>
      </c>
      <c r="G833">
        <v>0</v>
      </c>
      <c r="H833">
        <v>28214.2</v>
      </c>
      <c r="I833" t="s">
        <v>44</v>
      </c>
      <c r="J833" t="s">
        <v>44</v>
      </c>
      <c r="K833">
        <v>68818.8</v>
      </c>
      <c r="L833">
        <v>48157</v>
      </c>
      <c r="M833">
        <v>71298.899999999994</v>
      </c>
      <c r="N833" t="s">
        <v>44</v>
      </c>
      <c r="O833" t="s">
        <v>44</v>
      </c>
      <c r="P833" t="s">
        <v>44</v>
      </c>
      <c r="Q833" t="s">
        <v>44</v>
      </c>
      <c r="R833" t="s">
        <v>44</v>
      </c>
      <c r="S833" t="s">
        <v>44</v>
      </c>
      <c r="T833" t="s">
        <v>44</v>
      </c>
      <c r="U833" t="s">
        <v>44</v>
      </c>
      <c r="V833" t="s">
        <v>44</v>
      </c>
      <c r="W833" t="s">
        <v>44</v>
      </c>
      <c r="X833" t="s">
        <v>44</v>
      </c>
      <c r="Y833" t="s">
        <v>44</v>
      </c>
      <c r="Z833" t="s">
        <v>44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 t="s">
        <v>44</v>
      </c>
      <c r="AG833" t="s">
        <v>44</v>
      </c>
      <c r="AH833" t="s">
        <v>44</v>
      </c>
      <c r="AI833" t="s">
        <v>44</v>
      </c>
      <c r="AJ833" t="s">
        <v>44</v>
      </c>
      <c r="AK833" t="s">
        <v>44</v>
      </c>
      <c r="AL833" t="s">
        <v>44</v>
      </c>
      <c r="AM833" t="s">
        <v>44</v>
      </c>
      <c r="AN833" t="s">
        <v>44</v>
      </c>
      <c r="AO833" t="s">
        <v>44</v>
      </c>
      <c r="AP833" t="s">
        <v>44</v>
      </c>
      <c r="AQ833" t="s">
        <v>44</v>
      </c>
    </row>
    <row r="834" spans="1:43">
      <c r="A834">
        <v>833</v>
      </c>
      <c r="B834" t="s">
        <v>1707</v>
      </c>
      <c r="C834" t="s">
        <v>1708</v>
      </c>
      <c r="D834">
        <v>7.1633199999999997E-4</v>
      </c>
      <c r="E834">
        <v>5</v>
      </c>
      <c r="F834">
        <v>4</v>
      </c>
      <c r="G834">
        <v>1</v>
      </c>
      <c r="H834">
        <v>328403</v>
      </c>
      <c r="I834">
        <v>331292</v>
      </c>
      <c r="J834">
        <v>350075</v>
      </c>
      <c r="K834">
        <v>325380</v>
      </c>
      <c r="L834">
        <v>350512</v>
      </c>
      <c r="M834">
        <v>369336</v>
      </c>
      <c r="N834">
        <v>340958</v>
      </c>
      <c r="O834">
        <v>390878</v>
      </c>
      <c r="P834">
        <v>379328</v>
      </c>
      <c r="Q834">
        <v>263453</v>
      </c>
      <c r="R834">
        <v>277403</v>
      </c>
      <c r="S834">
        <v>338951</v>
      </c>
      <c r="T834">
        <v>322404</v>
      </c>
      <c r="U834">
        <v>412938</v>
      </c>
      <c r="V834">
        <v>446429</v>
      </c>
      <c r="W834">
        <v>255323</v>
      </c>
      <c r="X834">
        <v>235093</v>
      </c>
      <c r="Y834">
        <v>339236</v>
      </c>
      <c r="Z834">
        <v>361644</v>
      </c>
      <c r="AA834">
        <v>442357</v>
      </c>
      <c r="AB834">
        <v>441593</v>
      </c>
      <c r="AC834">
        <v>372740</v>
      </c>
      <c r="AD834">
        <v>384002</v>
      </c>
      <c r="AE834">
        <v>437887</v>
      </c>
      <c r="AF834">
        <v>293302</v>
      </c>
      <c r="AG834">
        <v>288089</v>
      </c>
      <c r="AH834">
        <v>389675</v>
      </c>
      <c r="AI834">
        <v>283034</v>
      </c>
      <c r="AJ834">
        <v>308556</v>
      </c>
      <c r="AK834">
        <v>338949</v>
      </c>
      <c r="AL834">
        <v>298617</v>
      </c>
      <c r="AM834">
        <v>438430</v>
      </c>
      <c r="AN834">
        <v>378599</v>
      </c>
      <c r="AO834">
        <v>209501</v>
      </c>
      <c r="AP834">
        <v>294830</v>
      </c>
      <c r="AQ834">
        <v>344640</v>
      </c>
    </row>
    <row r="835" spans="1:43">
      <c r="A835">
        <v>834</v>
      </c>
      <c r="B835" t="s">
        <v>1709</v>
      </c>
      <c r="C835" t="s">
        <v>1710</v>
      </c>
      <c r="D835">
        <v>2.3843400000000001E-2</v>
      </c>
      <c r="E835">
        <v>3</v>
      </c>
      <c r="F835">
        <v>3</v>
      </c>
      <c r="G835">
        <v>0</v>
      </c>
      <c r="H835">
        <v>219539</v>
      </c>
      <c r="I835">
        <v>185189</v>
      </c>
      <c r="J835">
        <v>172816</v>
      </c>
      <c r="K835">
        <v>190991</v>
      </c>
      <c r="L835">
        <v>136257</v>
      </c>
      <c r="M835">
        <v>211232</v>
      </c>
      <c r="N835">
        <v>215814</v>
      </c>
      <c r="O835">
        <v>454893</v>
      </c>
      <c r="P835">
        <v>381603</v>
      </c>
      <c r="Q835">
        <v>125260</v>
      </c>
      <c r="R835">
        <v>154513</v>
      </c>
      <c r="S835">
        <v>187256</v>
      </c>
      <c r="T835">
        <v>216031</v>
      </c>
      <c r="U835">
        <v>343946</v>
      </c>
      <c r="V835">
        <v>311803</v>
      </c>
      <c r="W835">
        <v>111675</v>
      </c>
      <c r="X835">
        <v>169851</v>
      </c>
      <c r="Y835">
        <v>105891</v>
      </c>
      <c r="Z835">
        <v>316264</v>
      </c>
      <c r="AA835">
        <v>436233</v>
      </c>
      <c r="AB835">
        <v>449795</v>
      </c>
      <c r="AC835">
        <v>158818</v>
      </c>
      <c r="AD835">
        <v>146483</v>
      </c>
      <c r="AE835">
        <v>145268</v>
      </c>
      <c r="AF835">
        <v>130744</v>
      </c>
      <c r="AG835">
        <v>197475</v>
      </c>
      <c r="AH835" t="s">
        <v>44</v>
      </c>
      <c r="AI835">
        <v>125101</v>
      </c>
      <c r="AJ835">
        <v>215512</v>
      </c>
      <c r="AK835">
        <v>213476</v>
      </c>
      <c r="AL835">
        <v>163343</v>
      </c>
      <c r="AM835">
        <v>209355</v>
      </c>
      <c r="AN835">
        <v>185617</v>
      </c>
      <c r="AO835">
        <v>76627.100000000006</v>
      </c>
      <c r="AP835">
        <v>135528</v>
      </c>
      <c r="AQ835">
        <v>263357</v>
      </c>
    </row>
    <row r="836" spans="1:43">
      <c r="A836">
        <v>835</v>
      </c>
      <c r="B836" t="s">
        <v>1711</v>
      </c>
      <c r="C836" t="s">
        <v>1712</v>
      </c>
      <c r="D836">
        <v>3.28707E-3</v>
      </c>
      <c r="E836">
        <v>2</v>
      </c>
      <c r="F836">
        <v>2</v>
      </c>
      <c r="G836">
        <v>0</v>
      </c>
      <c r="H836">
        <v>316105</v>
      </c>
      <c r="I836">
        <v>293521</v>
      </c>
      <c r="J836">
        <v>320708</v>
      </c>
      <c r="K836">
        <v>417692</v>
      </c>
      <c r="L836">
        <v>387274</v>
      </c>
      <c r="M836">
        <v>466817</v>
      </c>
      <c r="N836">
        <v>311935</v>
      </c>
      <c r="O836">
        <v>338163</v>
      </c>
      <c r="P836">
        <v>412956</v>
      </c>
      <c r="Q836">
        <v>306706</v>
      </c>
      <c r="R836">
        <v>246070</v>
      </c>
      <c r="S836">
        <v>306882</v>
      </c>
      <c r="T836">
        <v>296473</v>
      </c>
      <c r="U836">
        <v>292803</v>
      </c>
      <c r="V836">
        <v>382206</v>
      </c>
      <c r="W836">
        <v>228097</v>
      </c>
      <c r="X836">
        <v>242469</v>
      </c>
      <c r="Y836">
        <v>252372</v>
      </c>
      <c r="Z836">
        <v>364372</v>
      </c>
      <c r="AA836">
        <v>401664</v>
      </c>
      <c r="AB836">
        <v>474362</v>
      </c>
      <c r="AC836">
        <v>325514</v>
      </c>
      <c r="AD836">
        <v>297818</v>
      </c>
      <c r="AE836">
        <v>348462</v>
      </c>
      <c r="AF836">
        <v>244530</v>
      </c>
      <c r="AG836">
        <v>264931</v>
      </c>
      <c r="AH836">
        <v>273043</v>
      </c>
      <c r="AI836">
        <v>203125</v>
      </c>
      <c r="AJ836">
        <v>281206</v>
      </c>
      <c r="AK836">
        <v>309657</v>
      </c>
      <c r="AL836">
        <v>271066</v>
      </c>
      <c r="AM836">
        <v>403708</v>
      </c>
      <c r="AN836">
        <v>279518</v>
      </c>
      <c r="AO836">
        <v>191758</v>
      </c>
      <c r="AP836">
        <v>278255</v>
      </c>
      <c r="AQ836">
        <v>298444</v>
      </c>
    </row>
    <row r="837" spans="1:43">
      <c r="A837">
        <v>836</v>
      </c>
      <c r="B837" t="s">
        <v>1713</v>
      </c>
      <c r="C837" t="s">
        <v>1714</v>
      </c>
      <c r="D837">
        <v>7.1633199999999997E-4</v>
      </c>
      <c r="E837">
        <v>3</v>
      </c>
      <c r="F837">
        <v>3</v>
      </c>
      <c r="G837">
        <v>0</v>
      </c>
      <c r="H837">
        <v>382383</v>
      </c>
      <c r="I837">
        <v>375001</v>
      </c>
      <c r="J837">
        <v>357692</v>
      </c>
      <c r="K837">
        <v>400216</v>
      </c>
      <c r="L837">
        <v>357629</v>
      </c>
      <c r="M837">
        <v>402934</v>
      </c>
      <c r="N837">
        <v>451626</v>
      </c>
      <c r="O837">
        <v>449335</v>
      </c>
      <c r="P837">
        <v>444766</v>
      </c>
      <c r="Q837">
        <v>260492</v>
      </c>
      <c r="R837">
        <v>291657</v>
      </c>
      <c r="S837">
        <v>256767</v>
      </c>
      <c r="T837">
        <v>380191</v>
      </c>
      <c r="U837">
        <v>441243</v>
      </c>
      <c r="V837">
        <v>439603</v>
      </c>
      <c r="W837">
        <v>249735</v>
      </c>
      <c r="X837">
        <v>253861</v>
      </c>
      <c r="Y837">
        <v>233074</v>
      </c>
      <c r="Z837">
        <v>692020</v>
      </c>
      <c r="AA837">
        <v>654652</v>
      </c>
      <c r="AB837">
        <v>733684</v>
      </c>
      <c r="AC837">
        <v>543635</v>
      </c>
      <c r="AD837">
        <v>514709</v>
      </c>
      <c r="AE837">
        <v>542931</v>
      </c>
      <c r="AF837">
        <v>368176</v>
      </c>
      <c r="AG837">
        <v>383114</v>
      </c>
      <c r="AH837">
        <v>400118</v>
      </c>
      <c r="AI837">
        <v>361026</v>
      </c>
      <c r="AJ837">
        <v>369027</v>
      </c>
      <c r="AK837">
        <v>416943</v>
      </c>
      <c r="AL837">
        <v>374044</v>
      </c>
      <c r="AM837">
        <v>449935</v>
      </c>
      <c r="AN837">
        <v>383444</v>
      </c>
      <c r="AO837">
        <v>194541</v>
      </c>
      <c r="AP837">
        <v>319814</v>
      </c>
      <c r="AQ837">
        <v>326949</v>
      </c>
    </row>
    <row r="838" spans="1:43">
      <c r="A838">
        <v>837</v>
      </c>
      <c r="B838" t="s">
        <v>1715</v>
      </c>
      <c r="C838" t="s">
        <v>1716</v>
      </c>
      <c r="D838">
        <v>2.3518300000000001E-3</v>
      </c>
      <c r="E838">
        <v>1</v>
      </c>
      <c r="F838">
        <v>0</v>
      </c>
      <c r="G838">
        <v>1</v>
      </c>
      <c r="H838">
        <v>1964140</v>
      </c>
      <c r="I838">
        <v>1998220</v>
      </c>
      <c r="J838">
        <v>1994100</v>
      </c>
      <c r="K838">
        <v>1057270</v>
      </c>
      <c r="L838">
        <v>1042120</v>
      </c>
      <c r="M838">
        <v>1108720</v>
      </c>
      <c r="N838">
        <v>1662540</v>
      </c>
      <c r="O838">
        <v>1900100</v>
      </c>
      <c r="P838">
        <v>2015160</v>
      </c>
      <c r="Q838">
        <v>807644</v>
      </c>
      <c r="R838">
        <v>844009</v>
      </c>
      <c r="S838">
        <v>998915</v>
      </c>
      <c r="T838">
        <v>1511600</v>
      </c>
      <c r="U838">
        <v>1849190</v>
      </c>
      <c r="V838">
        <v>1879510</v>
      </c>
      <c r="W838">
        <v>489980</v>
      </c>
      <c r="X838">
        <v>506756</v>
      </c>
      <c r="Y838">
        <v>582482</v>
      </c>
      <c r="Z838">
        <v>2940360</v>
      </c>
      <c r="AA838">
        <v>3118300</v>
      </c>
      <c r="AB838">
        <v>3405890</v>
      </c>
      <c r="AC838">
        <v>1039080</v>
      </c>
      <c r="AD838">
        <v>1038310</v>
      </c>
      <c r="AE838">
        <v>1161890</v>
      </c>
      <c r="AF838">
        <v>1380580</v>
      </c>
      <c r="AG838">
        <v>1449280</v>
      </c>
      <c r="AH838">
        <v>1634280</v>
      </c>
      <c r="AI838">
        <v>651988</v>
      </c>
      <c r="AJ838">
        <v>691498</v>
      </c>
      <c r="AK838">
        <v>721816</v>
      </c>
      <c r="AL838">
        <v>3038740</v>
      </c>
      <c r="AM838">
        <v>4407480</v>
      </c>
      <c r="AN838">
        <v>3317970</v>
      </c>
      <c r="AO838">
        <v>1188300</v>
      </c>
      <c r="AP838">
        <v>1661290</v>
      </c>
      <c r="AQ838">
        <v>1700520</v>
      </c>
    </row>
    <row r="839" spans="1:43">
      <c r="A839">
        <v>838</v>
      </c>
      <c r="B839" t="s">
        <v>1717</v>
      </c>
      <c r="C839" t="s">
        <v>1718</v>
      </c>
      <c r="D839">
        <v>3.6074500000000002E-2</v>
      </c>
      <c r="E839">
        <v>6</v>
      </c>
      <c r="F839">
        <v>6</v>
      </c>
      <c r="G839">
        <v>0</v>
      </c>
      <c r="H839">
        <v>147813</v>
      </c>
      <c r="I839">
        <v>123616</v>
      </c>
      <c r="J839">
        <v>153295</v>
      </c>
      <c r="K839">
        <v>101795</v>
      </c>
      <c r="L839">
        <v>84434.3</v>
      </c>
      <c r="M839">
        <v>139040</v>
      </c>
      <c r="N839">
        <v>161470</v>
      </c>
      <c r="O839">
        <v>199062</v>
      </c>
      <c r="P839">
        <v>136136</v>
      </c>
      <c r="Q839" t="s">
        <v>44</v>
      </c>
      <c r="R839">
        <v>41877.800000000003</v>
      </c>
      <c r="S839">
        <v>11890.4</v>
      </c>
      <c r="T839">
        <v>172151</v>
      </c>
      <c r="U839">
        <v>186968</v>
      </c>
      <c r="V839">
        <v>132641</v>
      </c>
      <c r="W839" t="s">
        <v>44</v>
      </c>
      <c r="X839">
        <v>23850.799999999999</v>
      </c>
      <c r="Y839" t="s">
        <v>44</v>
      </c>
      <c r="Z839">
        <v>233935</v>
      </c>
      <c r="AA839">
        <v>242232</v>
      </c>
      <c r="AB839">
        <v>282393</v>
      </c>
      <c r="AC839">
        <v>91080.9</v>
      </c>
      <c r="AD839">
        <v>59992.3</v>
      </c>
      <c r="AE839">
        <v>94067.5</v>
      </c>
      <c r="AF839">
        <v>28068.3</v>
      </c>
      <c r="AG839">
        <v>68589</v>
      </c>
      <c r="AH839">
        <v>74533.7</v>
      </c>
      <c r="AI839" t="s">
        <v>44</v>
      </c>
      <c r="AJ839" t="s">
        <v>44</v>
      </c>
      <c r="AK839" t="s">
        <v>44</v>
      </c>
      <c r="AL839">
        <v>113129</v>
      </c>
      <c r="AM839">
        <v>212074</v>
      </c>
      <c r="AN839">
        <v>118935</v>
      </c>
      <c r="AO839">
        <v>78388</v>
      </c>
      <c r="AP839" t="s">
        <v>44</v>
      </c>
      <c r="AQ839">
        <v>21185.200000000001</v>
      </c>
    </row>
    <row r="840" spans="1:43">
      <c r="A840">
        <v>839</v>
      </c>
      <c r="B840" t="s">
        <v>1719</v>
      </c>
      <c r="C840" t="s">
        <v>1720</v>
      </c>
      <c r="D840">
        <v>1.0476699999999999E-3</v>
      </c>
      <c r="E840">
        <v>4</v>
      </c>
      <c r="F840">
        <v>4</v>
      </c>
      <c r="G840">
        <v>0</v>
      </c>
      <c r="H840">
        <v>1679410</v>
      </c>
      <c r="I840">
        <v>1226870</v>
      </c>
      <c r="J840">
        <v>971376</v>
      </c>
      <c r="K840">
        <v>1408100</v>
      </c>
      <c r="L840">
        <v>1846840</v>
      </c>
      <c r="M840">
        <v>1320540</v>
      </c>
      <c r="N840">
        <v>2111240</v>
      </c>
      <c r="O840">
        <v>1881150</v>
      </c>
      <c r="P840">
        <v>1442540</v>
      </c>
      <c r="Q840">
        <v>831735</v>
      </c>
      <c r="R840">
        <v>744039</v>
      </c>
      <c r="S840">
        <v>1749310</v>
      </c>
      <c r="T840">
        <v>2162210</v>
      </c>
      <c r="U840">
        <v>1925570</v>
      </c>
      <c r="V840">
        <v>2228300</v>
      </c>
      <c r="W840">
        <v>543814</v>
      </c>
      <c r="X840">
        <v>499978</v>
      </c>
      <c r="Y840">
        <v>314561</v>
      </c>
      <c r="Z840">
        <v>3365250</v>
      </c>
      <c r="AA840">
        <v>3373940</v>
      </c>
      <c r="AB840">
        <v>3544550</v>
      </c>
      <c r="AC840">
        <v>1111180</v>
      </c>
      <c r="AD840">
        <v>910655</v>
      </c>
      <c r="AE840">
        <v>947939</v>
      </c>
      <c r="AF840">
        <v>982432</v>
      </c>
      <c r="AG840">
        <v>1042810</v>
      </c>
      <c r="AH840">
        <v>804977</v>
      </c>
      <c r="AI840">
        <v>1912480</v>
      </c>
      <c r="AJ840">
        <v>1128410</v>
      </c>
      <c r="AK840">
        <v>865143</v>
      </c>
      <c r="AL840">
        <v>2172930</v>
      </c>
      <c r="AM840">
        <v>2714280</v>
      </c>
      <c r="AN840">
        <v>1885410</v>
      </c>
      <c r="AO840">
        <v>1484450</v>
      </c>
      <c r="AP840">
        <v>3252930</v>
      </c>
      <c r="AQ840">
        <v>3236060</v>
      </c>
    </row>
    <row r="841" spans="1:43">
      <c r="A841">
        <v>840</v>
      </c>
      <c r="B841" t="s">
        <v>1721</v>
      </c>
      <c r="C841" t="s">
        <v>1722</v>
      </c>
      <c r="D841">
        <v>3.4071499999999998E-3</v>
      </c>
      <c r="E841">
        <v>2</v>
      </c>
      <c r="F841">
        <v>2</v>
      </c>
      <c r="G841">
        <v>0</v>
      </c>
      <c r="H841">
        <v>84362.4</v>
      </c>
      <c r="I841">
        <v>51418.9</v>
      </c>
      <c r="J841">
        <v>77321.3</v>
      </c>
      <c r="K841">
        <v>164685</v>
      </c>
      <c r="L841">
        <v>115661</v>
      </c>
      <c r="M841">
        <v>139050</v>
      </c>
      <c r="N841">
        <v>94222.8</v>
      </c>
      <c r="O841">
        <v>74585.600000000006</v>
      </c>
      <c r="P841">
        <v>86095.9</v>
      </c>
      <c r="Q841">
        <v>55485.3</v>
      </c>
      <c r="R841">
        <v>73819.100000000006</v>
      </c>
      <c r="S841">
        <v>148814</v>
      </c>
      <c r="T841">
        <v>112211</v>
      </c>
      <c r="U841">
        <v>102374</v>
      </c>
      <c r="V841">
        <v>110078</v>
      </c>
      <c r="W841">
        <v>42845.599999999999</v>
      </c>
      <c r="X841">
        <v>49396.7</v>
      </c>
      <c r="Y841">
        <v>46443.5</v>
      </c>
      <c r="Z841">
        <v>175237</v>
      </c>
      <c r="AA841">
        <v>211220</v>
      </c>
      <c r="AB841">
        <v>231233</v>
      </c>
      <c r="AC841">
        <v>150671</v>
      </c>
      <c r="AD841">
        <v>109648</v>
      </c>
      <c r="AE841">
        <v>95676.1</v>
      </c>
      <c r="AF841">
        <v>67177.7</v>
      </c>
      <c r="AG841">
        <v>105721</v>
      </c>
      <c r="AH841">
        <v>176117</v>
      </c>
      <c r="AI841">
        <v>63941.8</v>
      </c>
      <c r="AJ841">
        <v>66064.2</v>
      </c>
      <c r="AK841">
        <v>66883.199999999997</v>
      </c>
      <c r="AL841">
        <v>115568</v>
      </c>
      <c r="AM841">
        <v>145816</v>
      </c>
      <c r="AN841">
        <v>113019</v>
      </c>
      <c r="AO841">
        <v>64071.6</v>
      </c>
      <c r="AP841">
        <v>70393</v>
      </c>
      <c r="AQ841">
        <v>88203</v>
      </c>
    </row>
    <row r="842" spans="1:43">
      <c r="A842">
        <v>841</v>
      </c>
      <c r="B842" t="s">
        <v>1723</v>
      </c>
      <c r="C842" t="s">
        <v>1724</v>
      </c>
      <c r="D842">
        <v>8.4219900000000007E-3</v>
      </c>
      <c r="E842">
        <v>2</v>
      </c>
      <c r="F842">
        <v>2</v>
      </c>
      <c r="G842">
        <v>0</v>
      </c>
      <c r="H842">
        <v>306838</v>
      </c>
      <c r="I842">
        <v>148076</v>
      </c>
      <c r="J842">
        <v>357219</v>
      </c>
      <c r="K842">
        <v>341990</v>
      </c>
      <c r="L842">
        <v>343643</v>
      </c>
      <c r="M842">
        <v>345597</v>
      </c>
      <c r="N842">
        <v>322590</v>
      </c>
      <c r="O842">
        <v>250329</v>
      </c>
      <c r="P842">
        <v>448726</v>
      </c>
      <c r="Q842">
        <v>243176</v>
      </c>
      <c r="R842">
        <v>206361</v>
      </c>
      <c r="S842">
        <v>89843.4</v>
      </c>
      <c r="T842">
        <v>711673</v>
      </c>
      <c r="U842">
        <v>712532</v>
      </c>
      <c r="V842">
        <v>792111</v>
      </c>
      <c r="W842">
        <v>201564</v>
      </c>
      <c r="X842">
        <v>294080</v>
      </c>
      <c r="Y842">
        <v>263523</v>
      </c>
      <c r="Z842">
        <v>338298</v>
      </c>
      <c r="AA842">
        <v>434931</v>
      </c>
      <c r="AB842">
        <v>404638</v>
      </c>
      <c r="AC842">
        <v>309047</v>
      </c>
      <c r="AD842">
        <v>420839</v>
      </c>
      <c r="AE842">
        <v>411098</v>
      </c>
      <c r="AF842">
        <v>201557</v>
      </c>
      <c r="AG842">
        <v>254488</v>
      </c>
      <c r="AH842">
        <v>329329</v>
      </c>
      <c r="AI842">
        <v>172639</v>
      </c>
      <c r="AJ842">
        <v>166851</v>
      </c>
      <c r="AK842">
        <v>141734</v>
      </c>
      <c r="AL842">
        <v>231460</v>
      </c>
      <c r="AM842">
        <v>279707</v>
      </c>
      <c r="AN842">
        <v>136415</v>
      </c>
      <c r="AO842">
        <v>195750</v>
      </c>
      <c r="AP842">
        <v>476013</v>
      </c>
      <c r="AQ842">
        <v>348326</v>
      </c>
    </row>
    <row r="843" spans="1:43">
      <c r="A843">
        <v>842</v>
      </c>
      <c r="B843" t="s">
        <v>1725</v>
      </c>
      <c r="C843" t="s">
        <v>1726</v>
      </c>
      <c r="D843">
        <v>7.1633199999999997E-4</v>
      </c>
      <c r="E843">
        <v>20</v>
      </c>
      <c r="F843">
        <v>20</v>
      </c>
      <c r="G843">
        <v>0</v>
      </c>
      <c r="H843">
        <v>9327670</v>
      </c>
      <c r="I843">
        <v>8845600</v>
      </c>
      <c r="J843">
        <v>8867140</v>
      </c>
      <c r="K843">
        <v>7153270</v>
      </c>
      <c r="L843">
        <v>7318230</v>
      </c>
      <c r="M843">
        <v>7717590</v>
      </c>
      <c r="N843">
        <v>9209220</v>
      </c>
      <c r="O843">
        <v>8895200</v>
      </c>
      <c r="P843">
        <v>8791320</v>
      </c>
      <c r="Q843">
        <v>5098130</v>
      </c>
      <c r="R843">
        <v>4774340</v>
      </c>
      <c r="S843">
        <v>5405370</v>
      </c>
      <c r="T843">
        <v>7366460</v>
      </c>
      <c r="U843">
        <v>8607270</v>
      </c>
      <c r="V843">
        <v>8578250</v>
      </c>
      <c r="W843">
        <v>3793520</v>
      </c>
      <c r="X843">
        <v>4073100</v>
      </c>
      <c r="Y843">
        <v>4193830</v>
      </c>
      <c r="Z843">
        <v>12427000</v>
      </c>
      <c r="AA843">
        <v>13411000</v>
      </c>
      <c r="AB843">
        <v>14460500</v>
      </c>
      <c r="AC843">
        <v>6407080</v>
      </c>
      <c r="AD843">
        <v>6051360</v>
      </c>
      <c r="AE843">
        <v>6436980</v>
      </c>
      <c r="AF843">
        <v>5372440</v>
      </c>
      <c r="AG843">
        <v>5132010</v>
      </c>
      <c r="AH843">
        <v>5665410</v>
      </c>
      <c r="AI843">
        <v>4621320</v>
      </c>
      <c r="AJ843">
        <v>4788740</v>
      </c>
      <c r="AK843">
        <v>4636440</v>
      </c>
      <c r="AL843">
        <v>8994600</v>
      </c>
      <c r="AM843">
        <v>12480400</v>
      </c>
      <c r="AN843">
        <v>9563600</v>
      </c>
      <c r="AO843">
        <v>5837010</v>
      </c>
      <c r="AP843">
        <v>7802450</v>
      </c>
      <c r="AQ843">
        <v>8222800</v>
      </c>
    </row>
    <row r="844" spans="1:43">
      <c r="A844">
        <v>843</v>
      </c>
      <c r="B844" t="s">
        <v>1727</v>
      </c>
      <c r="C844" t="s">
        <v>1728</v>
      </c>
      <c r="D844">
        <v>7.1633199999999997E-4</v>
      </c>
      <c r="E844">
        <v>3</v>
      </c>
      <c r="F844">
        <v>3</v>
      </c>
      <c r="G844">
        <v>0</v>
      </c>
      <c r="H844">
        <v>1598140</v>
      </c>
      <c r="I844">
        <v>1459040</v>
      </c>
      <c r="J844">
        <v>1503630</v>
      </c>
      <c r="K844">
        <v>1335040</v>
      </c>
      <c r="L844">
        <v>1246570</v>
      </c>
      <c r="M844">
        <v>1302670</v>
      </c>
      <c r="N844">
        <v>1809340</v>
      </c>
      <c r="O844">
        <v>1906100</v>
      </c>
      <c r="P844">
        <v>1965930</v>
      </c>
      <c r="Q844">
        <v>1113880</v>
      </c>
      <c r="R844">
        <v>1191820</v>
      </c>
      <c r="S844">
        <v>1312050</v>
      </c>
      <c r="T844">
        <v>1701970</v>
      </c>
      <c r="U844">
        <v>1936120</v>
      </c>
      <c r="V844">
        <v>1886270</v>
      </c>
      <c r="W844">
        <v>867278</v>
      </c>
      <c r="X844">
        <v>820149</v>
      </c>
      <c r="Y844">
        <v>1076490</v>
      </c>
      <c r="Z844">
        <v>1999010</v>
      </c>
      <c r="AA844">
        <v>1993500</v>
      </c>
      <c r="AB844">
        <v>2266290</v>
      </c>
      <c r="AC844">
        <v>1555690</v>
      </c>
      <c r="AD844">
        <v>1556730</v>
      </c>
      <c r="AE844">
        <v>1726510</v>
      </c>
      <c r="AF844">
        <v>1619980</v>
      </c>
      <c r="AG844">
        <v>1888000</v>
      </c>
      <c r="AH844">
        <v>1728650</v>
      </c>
      <c r="AI844">
        <v>1287590</v>
      </c>
      <c r="AJ844">
        <v>1359820</v>
      </c>
      <c r="AK844">
        <v>1430610</v>
      </c>
      <c r="AL844">
        <v>1337870</v>
      </c>
      <c r="AM844">
        <v>1851760</v>
      </c>
      <c r="AN844">
        <v>1463960</v>
      </c>
      <c r="AO844">
        <v>733045</v>
      </c>
      <c r="AP844">
        <v>1001590</v>
      </c>
      <c r="AQ844">
        <v>999204</v>
      </c>
    </row>
    <row r="845" spans="1:43">
      <c r="A845">
        <v>844</v>
      </c>
      <c r="B845" t="s">
        <v>1729</v>
      </c>
      <c r="C845" t="s">
        <v>1730</v>
      </c>
      <c r="D845">
        <v>4.0302999999999999E-2</v>
      </c>
      <c r="E845">
        <v>3</v>
      </c>
      <c r="F845">
        <v>3</v>
      </c>
      <c r="G845">
        <v>0</v>
      </c>
      <c r="H845">
        <v>95496</v>
      </c>
      <c r="I845">
        <v>37246</v>
      </c>
      <c r="J845">
        <v>69095.600000000006</v>
      </c>
      <c r="K845">
        <v>58690.3</v>
      </c>
      <c r="L845">
        <v>61648.7</v>
      </c>
      <c r="M845">
        <v>107250</v>
      </c>
      <c r="N845">
        <v>115404</v>
      </c>
      <c r="O845">
        <v>97431.4</v>
      </c>
      <c r="P845">
        <v>126325</v>
      </c>
      <c r="Q845">
        <v>84153</v>
      </c>
      <c r="R845">
        <v>70716.800000000003</v>
      </c>
      <c r="S845">
        <v>63561.9</v>
      </c>
      <c r="T845">
        <v>91503.5</v>
      </c>
      <c r="U845">
        <v>108066</v>
      </c>
      <c r="V845">
        <v>81785.3</v>
      </c>
      <c r="W845">
        <v>46521.7</v>
      </c>
      <c r="X845">
        <v>30577</v>
      </c>
      <c r="Y845" t="s">
        <v>44</v>
      </c>
      <c r="Z845">
        <v>107565</v>
      </c>
      <c r="AA845">
        <v>105744</v>
      </c>
      <c r="AB845">
        <v>119384</v>
      </c>
      <c r="AC845">
        <v>84817.1</v>
      </c>
      <c r="AD845">
        <v>69763.199999999997</v>
      </c>
      <c r="AE845">
        <v>89376.5</v>
      </c>
      <c r="AF845">
        <v>58542.1</v>
      </c>
      <c r="AG845">
        <v>99608.3</v>
      </c>
      <c r="AH845">
        <v>93958.6</v>
      </c>
      <c r="AI845">
        <v>36298.300000000003</v>
      </c>
      <c r="AJ845">
        <v>51979.3</v>
      </c>
      <c r="AK845">
        <v>51173.4</v>
      </c>
      <c r="AL845">
        <v>100463</v>
      </c>
      <c r="AM845">
        <v>145763</v>
      </c>
      <c r="AN845">
        <v>108534</v>
      </c>
      <c r="AO845" t="s">
        <v>44</v>
      </c>
      <c r="AP845">
        <v>46015.5</v>
      </c>
      <c r="AQ845">
        <v>39668.800000000003</v>
      </c>
    </row>
    <row r="846" spans="1:43">
      <c r="A846">
        <v>845</v>
      </c>
      <c r="B846" t="s">
        <v>1731</v>
      </c>
      <c r="C846" t="s">
        <v>1732</v>
      </c>
      <c r="D846">
        <v>3.6606199999999998E-2</v>
      </c>
      <c r="E846">
        <v>3</v>
      </c>
      <c r="F846">
        <v>1</v>
      </c>
      <c r="G846">
        <v>2</v>
      </c>
      <c r="H846">
        <v>180394</v>
      </c>
      <c r="I846">
        <v>178306</v>
      </c>
      <c r="J846">
        <v>305137</v>
      </c>
      <c r="K846">
        <v>228627</v>
      </c>
      <c r="L846">
        <v>156116</v>
      </c>
      <c r="M846">
        <v>187456</v>
      </c>
      <c r="N846">
        <v>208076</v>
      </c>
      <c r="O846">
        <v>223490</v>
      </c>
      <c r="P846">
        <v>222321</v>
      </c>
      <c r="Q846">
        <v>79921.100000000006</v>
      </c>
      <c r="R846">
        <v>74372.899999999994</v>
      </c>
      <c r="S846">
        <v>118688</v>
      </c>
      <c r="T846">
        <v>261047</v>
      </c>
      <c r="U846">
        <v>292175</v>
      </c>
      <c r="V846">
        <v>292952</v>
      </c>
      <c r="W846">
        <v>111949</v>
      </c>
      <c r="X846">
        <v>122542</v>
      </c>
      <c r="Y846">
        <v>234223</v>
      </c>
      <c r="Z846">
        <v>365338</v>
      </c>
      <c r="AA846">
        <v>251419</v>
      </c>
      <c r="AB846">
        <v>342584</v>
      </c>
      <c r="AC846">
        <v>219802</v>
      </c>
      <c r="AD846">
        <v>170500</v>
      </c>
      <c r="AE846">
        <v>96449.7</v>
      </c>
      <c r="AF846">
        <v>126878</v>
      </c>
      <c r="AG846">
        <v>322697</v>
      </c>
      <c r="AH846">
        <v>253264</v>
      </c>
      <c r="AI846">
        <v>193514</v>
      </c>
      <c r="AJ846">
        <v>197006</v>
      </c>
      <c r="AK846">
        <v>240655</v>
      </c>
      <c r="AL846">
        <v>402566</v>
      </c>
      <c r="AM846">
        <v>470233</v>
      </c>
      <c r="AN846">
        <v>327776</v>
      </c>
      <c r="AO846">
        <v>140377</v>
      </c>
      <c r="AP846">
        <v>250929</v>
      </c>
      <c r="AQ846">
        <v>243595</v>
      </c>
    </row>
    <row r="847" spans="1:43">
      <c r="A847">
        <v>846</v>
      </c>
      <c r="B847" t="s">
        <v>1733</v>
      </c>
      <c r="C847" t="s">
        <v>1734</v>
      </c>
      <c r="D847">
        <v>1.3354899999999999E-2</v>
      </c>
      <c r="E847">
        <v>1</v>
      </c>
      <c r="F847">
        <v>1</v>
      </c>
      <c r="G847">
        <v>0</v>
      </c>
      <c r="H847">
        <v>39046.1</v>
      </c>
      <c r="I847">
        <v>59583.6</v>
      </c>
      <c r="J847">
        <v>35541.699999999997</v>
      </c>
      <c r="K847">
        <v>93926.6</v>
      </c>
      <c r="L847">
        <v>71734.5</v>
      </c>
      <c r="M847">
        <v>116881</v>
      </c>
      <c r="N847">
        <v>135662</v>
      </c>
      <c r="O847">
        <v>95419.8</v>
      </c>
      <c r="P847" t="s">
        <v>44</v>
      </c>
      <c r="Q847">
        <v>70367.5</v>
      </c>
      <c r="R847">
        <v>39611.5</v>
      </c>
      <c r="S847">
        <v>50313.2</v>
      </c>
      <c r="T847">
        <v>81585.899999999994</v>
      </c>
      <c r="U847">
        <v>63431.5</v>
      </c>
      <c r="V847">
        <v>45030.5</v>
      </c>
      <c r="W847">
        <v>9688.5499999999993</v>
      </c>
      <c r="X847">
        <v>50506.5</v>
      </c>
      <c r="Y847">
        <v>42330.9</v>
      </c>
      <c r="Z847">
        <v>109690</v>
      </c>
      <c r="AA847">
        <v>74046.600000000006</v>
      </c>
      <c r="AB847">
        <v>114571</v>
      </c>
      <c r="AC847">
        <v>64882.2</v>
      </c>
      <c r="AD847">
        <v>34129.1</v>
      </c>
      <c r="AE847" t="s">
        <v>44</v>
      </c>
      <c r="AF847">
        <v>27192</v>
      </c>
      <c r="AG847" t="s">
        <v>44</v>
      </c>
      <c r="AH847" t="s">
        <v>44</v>
      </c>
      <c r="AI847">
        <v>106414</v>
      </c>
      <c r="AJ847">
        <v>63424.1</v>
      </c>
      <c r="AK847">
        <v>118995</v>
      </c>
      <c r="AL847">
        <v>87015.6</v>
      </c>
      <c r="AM847">
        <v>56431.6</v>
      </c>
      <c r="AN847">
        <v>78134.399999999994</v>
      </c>
      <c r="AO847" t="s">
        <v>44</v>
      </c>
      <c r="AP847">
        <v>80889</v>
      </c>
      <c r="AQ847" t="s">
        <v>44</v>
      </c>
    </row>
    <row r="848" spans="1:43">
      <c r="A848">
        <v>847</v>
      </c>
      <c r="B848" t="s">
        <v>1735</v>
      </c>
      <c r="C848" t="s">
        <v>1736</v>
      </c>
      <c r="D848">
        <v>3.5682399999999999E-3</v>
      </c>
      <c r="E848">
        <v>4</v>
      </c>
      <c r="F848">
        <v>4</v>
      </c>
      <c r="G848">
        <v>0</v>
      </c>
      <c r="H848">
        <v>2075720</v>
      </c>
      <c r="I848">
        <v>1178180</v>
      </c>
      <c r="J848">
        <v>1976370</v>
      </c>
      <c r="K848">
        <v>2465060</v>
      </c>
      <c r="L848">
        <v>2681530</v>
      </c>
      <c r="M848">
        <v>2989520</v>
      </c>
      <c r="N848">
        <v>2559470</v>
      </c>
      <c r="O848">
        <v>2457810</v>
      </c>
      <c r="P848">
        <v>1206170</v>
      </c>
      <c r="Q848">
        <v>1991980</v>
      </c>
      <c r="R848">
        <v>2086860</v>
      </c>
      <c r="S848">
        <v>2035320</v>
      </c>
      <c r="T848">
        <v>1655140</v>
      </c>
      <c r="U848">
        <v>2136800</v>
      </c>
      <c r="V848">
        <v>2735990</v>
      </c>
      <c r="W848">
        <v>1397790</v>
      </c>
      <c r="X848">
        <v>1694290</v>
      </c>
      <c r="Y848">
        <v>1866820</v>
      </c>
      <c r="Z848">
        <v>2732670</v>
      </c>
      <c r="AA848">
        <v>3219360</v>
      </c>
      <c r="AB848">
        <v>3064670</v>
      </c>
      <c r="AC848">
        <v>2157650</v>
      </c>
      <c r="AD848">
        <v>2198250</v>
      </c>
      <c r="AE848">
        <v>1667290</v>
      </c>
      <c r="AF848">
        <v>1944940</v>
      </c>
      <c r="AG848">
        <v>1530750</v>
      </c>
      <c r="AH848">
        <v>2240530</v>
      </c>
      <c r="AI848">
        <v>2193630</v>
      </c>
      <c r="AJ848">
        <v>1912450</v>
      </c>
      <c r="AK848">
        <v>2645730</v>
      </c>
      <c r="AL848">
        <v>1830660</v>
      </c>
      <c r="AM848">
        <v>2291730</v>
      </c>
      <c r="AN848">
        <v>1686450</v>
      </c>
      <c r="AO848">
        <v>1036380</v>
      </c>
      <c r="AP848">
        <v>1715580</v>
      </c>
      <c r="AQ848">
        <v>1926820</v>
      </c>
    </row>
    <row r="849" spans="1:43">
      <c r="A849">
        <v>848</v>
      </c>
      <c r="B849" t="s">
        <v>1737</v>
      </c>
      <c r="C849" t="s">
        <v>1738</v>
      </c>
      <c r="D849">
        <v>7.1633199999999997E-4</v>
      </c>
      <c r="E849">
        <v>4</v>
      </c>
      <c r="F849">
        <v>4</v>
      </c>
      <c r="G849">
        <v>0</v>
      </c>
      <c r="H849">
        <v>1861320</v>
      </c>
      <c r="I849">
        <v>1273710</v>
      </c>
      <c r="J849">
        <v>1408890</v>
      </c>
      <c r="K849">
        <v>3416670</v>
      </c>
      <c r="L849">
        <v>1924620</v>
      </c>
      <c r="M849">
        <v>1981080</v>
      </c>
      <c r="N849">
        <v>1895900</v>
      </c>
      <c r="O849">
        <v>1190340</v>
      </c>
      <c r="P849">
        <v>1052310</v>
      </c>
      <c r="Q849">
        <v>1437790</v>
      </c>
      <c r="R849">
        <v>1141480</v>
      </c>
      <c r="S849">
        <v>1082280</v>
      </c>
      <c r="T849">
        <v>1609450</v>
      </c>
      <c r="U849">
        <v>1210980</v>
      </c>
      <c r="V849">
        <v>1320890</v>
      </c>
      <c r="W849">
        <v>898886</v>
      </c>
      <c r="X849">
        <v>891262</v>
      </c>
      <c r="Y849">
        <v>932767</v>
      </c>
      <c r="Z849">
        <v>3428400</v>
      </c>
      <c r="AA849">
        <v>1993500</v>
      </c>
      <c r="AB849">
        <v>2509290</v>
      </c>
      <c r="AC849">
        <v>1423070</v>
      </c>
      <c r="AD849">
        <v>1202790</v>
      </c>
      <c r="AE849">
        <v>1199600</v>
      </c>
      <c r="AF849">
        <v>619684</v>
      </c>
      <c r="AG849">
        <v>900646</v>
      </c>
      <c r="AH849">
        <v>1021730</v>
      </c>
      <c r="AI849">
        <v>1354140</v>
      </c>
      <c r="AJ849">
        <v>888702</v>
      </c>
      <c r="AK849">
        <v>1256400</v>
      </c>
      <c r="AL849">
        <v>668269</v>
      </c>
      <c r="AM849">
        <v>944310</v>
      </c>
      <c r="AN849">
        <v>612434</v>
      </c>
      <c r="AO849">
        <v>990336</v>
      </c>
      <c r="AP849">
        <v>768290</v>
      </c>
      <c r="AQ849">
        <v>953140</v>
      </c>
    </row>
    <row r="850" spans="1:43">
      <c r="A850">
        <v>849</v>
      </c>
      <c r="B850" t="s">
        <v>1739</v>
      </c>
      <c r="C850" t="s">
        <v>1740</v>
      </c>
      <c r="D850">
        <v>7.1633199999999997E-4</v>
      </c>
      <c r="E850">
        <v>11</v>
      </c>
      <c r="F850">
        <v>3</v>
      </c>
      <c r="G850">
        <v>8</v>
      </c>
      <c r="H850">
        <v>606433</v>
      </c>
      <c r="I850">
        <v>516765</v>
      </c>
      <c r="J850">
        <v>545355</v>
      </c>
      <c r="K850">
        <v>930900</v>
      </c>
      <c r="L850">
        <v>870336</v>
      </c>
      <c r="M850">
        <v>855768</v>
      </c>
      <c r="N850">
        <v>757967</v>
      </c>
      <c r="O850">
        <v>680272</v>
      </c>
      <c r="P850">
        <v>670951</v>
      </c>
      <c r="Q850">
        <v>501840</v>
      </c>
      <c r="R850">
        <v>450838</v>
      </c>
      <c r="S850">
        <v>426142</v>
      </c>
      <c r="T850">
        <v>658131</v>
      </c>
      <c r="U850">
        <v>720104</v>
      </c>
      <c r="V850">
        <v>655461</v>
      </c>
      <c r="W850">
        <v>381307</v>
      </c>
      <c r="X850">
        <v>378095</v>
      </c>
      <c r="Y850">
        <v>316053</v>
      </c>
      <c r="Z850">
        <v>1164510</v>
      </c>
      <c r="AA850">
        <v>1109160</v>
      </c>
      <c r="AB850">
        <v>1126020</v>
      </c>
      <c r="AC850">
        <v>717479</v>
      </c>
      <c r="AD850">
        <v>624070</v>
      </c>
      <c r="AE850">
        <v>664577</v>
      </c>
      <c r="AF850">
        <v>523903</v>
      </c>
      <c r="AG850">
        <v>524677</v>
      </c>
      <c r="AH850">
        <v>424750</v>
      </c>
      <c r="AI850">
        <v>600812</v>
      </c>
      <c r="AJ850">
        <v>519526</v>
      </c>
      <c r="AK850">
        <v>620247</v>
      </c>
      <c r="AL850">
        <v>922788</v>
      </c>
      <c r="AM850">
        <v>1153030</v>
      </c>
      <c r="AN850">
        <v>918328</v>
      </c>
      <c r="AO850">
        <v>639677</v>
      </c>
      <c r="AP850">
        <v>827274</v>
      </c>
      <c r="AQ850">
        <v>752264</v>
      </c>
    </row>
    <row r="851" spans="1:43">
      <c r="A851">
        <v>850</v>
      </c>
      <c r="B851" t="s">
        <v>1741</v>
      </c>
      <c r="C851" t="s">
        <v>1742</v>
      </c>
      <c r="D851">
        <v>2.21014E-2</v>
      </c>
      <c r="E851">
        <v>2</v>
      </c>
      <c r="F851">
        <v>2</v>
      </c>
      <c r="G851">
        <v>0</v>
      </c>
      <c r="H851">
        <v>119139</v>
      </c>
      <c r="I851">
        <v>127630</v>
      </c>
      <c r="J851">
        <v>81463.899999999994</v>
      </c>
      <c r="K851">
        <v>161313</v>
      </c>
      <c r="L851">
        <v>151827</v>
      </c>
      <c r="M851">
        <v>110876</v>
      </c>
      <c r="N851">
        <v>99711.6</v>
      </c>
      <c r="O851">
        <v>128880</v>
      </c>
      <c r="P851">
        <v>81578.100000000006</v>
      </c>
      <c r="Q851">
        <v>60818.8</v>
      </c>
      <c r="R851" t="s">
        <v>44</v>
      </c>
      <c r="S851">
        <v>43306.9</v>
      </c>
      <c r="T851">
        <v>145479</v>
      </c>
      <c r="U851">
        <v>167226</v>
      </c>
      <c r="V851">
        <v>148756</v>
      </c>
      <c r="W851" t="s">
        <v>44</v>
      </c>
      <c r="X851" t="s">
        <v>44</v>
      </c>
      <c r="Y851" t="s">
        <v>44</v>
      </c>
      <c r="Z851">
        <v>284051</v>
      </c>
      <c r="AA851">
        <v>251476</v>
      </c>
      <c r="AB851">
        <v>360150</v>
      </c>
      <c r="AC851">
        <v>200426</v>
      </c>
      <c r="AD851">
        <v>224127</v>
      </c>
      <c r="AE851">
        <v>198774</v>
      </c>
      <c r="AF851">
        <v>146160</v>
      </c>
      <c r="AG851" t="s">
        <v>44</v>
      </c>
      <c r="AH851" t="s">
        <v>44</v>
      </c>
      <c r="AI851">
        <v>85236.9</v>
      </c>
      <c r="AJ851">
        <v>86931.7</v>
      </c>
      <c r="AK851">
        <v>111705</v>
      </c>
      <c r="AL851">
        <v>209508</v>
      </c>
      <c r="AM851">
        <v>276936</v>
      </c>
      <c r="AN851">
        <v>156886</v>
      </c>
      <c r="AO851">
        <v>134080</v>
      </c>
      <c r="AP851">
        <v>178024</v>
      </c>
      <c r="AQ851">
        <v>205855</v>
      </c>
    </row>
    <row r="852" spans="1:43">
      <c r="A852">
        <v>851</v>
      </c>
      <c r="B852" t="s">
        <v>1743</v>
      </c>
      <c r="C852" t="s">
        <v>1744</v>
      </c>
      <c r="D852">
        <v>7.1633199999999997E-4</v>
      </c>
      <c r="E852">
        <v>12</v>
      </c>
      <c r="F852">
        <v>12</v>
      </c>
      <c r="G852">
        <v>0</v>
      </c>
      <c r="H852">
        <v>507607</v>
      </c>
      <c r="I852">
        <v>453749</v>
      </c>
      <c r="J852">
        <v>519518</v>
      </c>
      <c r="K852">
        <v>507894</v>
      </c>
      <c r="L852">
        <v>487819</v>
      </c>
      <c r="M852">
        <v>546032</v>
      </c>
      <c r="N852">
        <v>626435</v>
      </c>
      <c r="O852">
        <v>574397</v>
      </c>
      <c r="P852">
        <v>627867</v>
      </c>
      <c r="Q852">
        <v>379699</v>
      </c>
      <c r="R852">
        <v>364960</v>
      </c>
      <c r="S852">
        <v>429022</v>
      </c>
      <c r="T852">
        <v>446537</v>
      </c>
      <c r="U852">
        <v>535628</v>
      </c>
      <c r="V852">
        <v>558565</v>
      </c>
      <c r="W852">
        <v>303343</v>
      </c>
      <c r="X852">
        <v>319152</v>
      </c>
      <c r="Y852">
        <v>349528</v>
      </c>
      <c r="Z852">
        <v>797183</v>
      </c>
      <c r="AA852">
        <v>837703</v>
      </c>
      <c r="AB852">
        <v>862912</v>
      </c>
      <c r="AC852">
        <v>540547</v>
      </c>
      <c r="AD852">
        <v>508146</v>
      </c>
      <c r="AE852">
        <v>604468</v>
      </c>
      <c r="AF852">
        <v>517385</v>
      </c>
      <c r="AG852">
        <v>500178</v>
      </c>
      <c r="AH852">
        <v>606988</v>
      </c>
      <c r="AI852">
        <v>408957</v>
      </c>
      <c r="AJ852">
        <v>434345</v>
      </c>
      <c r="AK852">
        <v>445691</v>
      </c>
      <c r="AL852">
        <v>439053</v>
      </c>
      <c r="AM852">
        <v>603932</v>
      </c>
      <c r="AN852">
        <v>440500</v>
      </c>
      <c r="AO852">
        <v>257528</v>
      </c>
      <c r="AP852">
        <v>313375</v>
      </c>
      <c r="AQ852">
        <v>378529</v>
      </c>
    </row>
    <row r="853" spans="1:43">
      <c r="A853">
        <v>852</v>
      </c>
      <c r="B853" t="s">
        <v>1745</v>
      </c>
      <c r="C853" t="s">
        <v>1746</v>
      </c>
      <c r="D853">
        <v>1.4626999999999999E-3</v>
      </c>
      <c r="E853">
        <v>10</v>
      </c>
      <c r="F853">
        <v>10</v>
      </c>
      <c r="G853">
        <v>0</v>
      </c>
      <c r="H853">
        <v>335297</v>
      </c>
      <c r="I853">
        <v>296649</v>
      </c>
      <c r="J853">
        <v>266235</v>
      </c>
      <c r="K853">
        <v>387216</v>
      </c>
      <c r="L853">
        <v>362008</v>
      </c>
      <c r="M853">
        <v>382506</v>
      </c>
      <c r="N853">
        <v>330904</v>
      </c>
      <c r="O853">
        <v>355772</v>
      </c>
      <c r="P853">
        <v>211720</v>
      </c>
      <c r="Q853">
        <v>210711</v>
      </c>
      <c r="R853">
        <v>161928</v>
      </c>
      <c r="S853">
        <v>185995</v>
      </c>
      <c r="T853">
        <v>471126</v>
      </c>
      <c r="U853">
        <v>538750</v>
      </c>
      <c r="V853">
        <v>539917</v>
      </c>
      <c r="W853">
        <v>174509</v>
      </c>
      <c r="X853">
        <v>184560</v>
      </c>
      <c r="Y853">
        <v>181725</v>
      </c>
      <c r="Z853">
        <v>771761</v>
      </c>
      <c r="AA853">
        <v>694379</v>
      </c>
      <c r="AB853">
        <v>785612</v>
      </c>
      <c r="AC853">
        <v>414034</v>
      </c>
      <c r="AD853">
        <v>414447</v>
      </c>
      <c r="AE853">
        <v>374077</v>
      </c>
      <c r="AF853">
        <v>243707</v>
      </c>
      <c r="AG853">
        <v>224511</v>
      </c>
      <c r="AH853">
        <v>491356</v>
      </c>
      <c r="AI853">
        <v>328690</v>
      </c>
      <c r="AJ853">
        <v>332882</v>
      </c>
      <c r="AK853">
        <v>251053</v>
      </c>
      <c r="AL853">
        <v>368363</v>
      </c>
      <c r="AM853">
        <v>479139</v>
      </c>
      <c r="AN853">
        <v>356200</v>
      </c>
      <c r="AO853">
        <v>179130</v>
      </c>
      <c r="AP853">
        <v>233390</v>
      </c>
      <c r="AQ853">
        <v>241095</v>
      </c>
    </row>
    <row r="854" spans="1:43">
      <c r="A854">
        <v>853</v>
      </c>
      <c r="B854" t="s">
        <v>1747</v>
      </c>
      <c r="C854" t="s">
        <v>1748</v>
      </c>
      <c r="D854">
        <v>7.1633199999999997E-4</v>
      </c>
      <c r="E854">
        <v>6</v>
      </c>
      <c r="F854">
        <v>6</v>
      </c>
      <c r="G854">
        <v>0</v>
      </c>
      <c r="H854">
        <v>5850420</v>
      </c>
      <c r="I854">
        <v>5200010</v>
      </c>
      <c r="J854">
        <v>5192260</v>
      </c>
      <c r="K854">
        <v>7031920</v>
      </c>
      <c r="L854">
        <v>6796690</v>
      </c>
      <c r="M854">
        <v>7565970</v>
      </c>
      <c r="N854">
        <v>5703850</v>
      </c>
      <c r="O854">
        <v>5882250</v>
      </c>
      <c r="P854">
        <v>5745260</v>
      </c>
      <c r="Q854">
        <v>5243230</v>
      </c>
      <c r="R854">
        <v>5018270</v>
      </c>
      <c r="S854">
        <v>5425710</v>
      </c>
      <c r="T854">
        <v>5502900</v>
      </c>
      <c r="U854">
        <v>5828600</v>
      </c>
      <c r="V854">
        <v>5783870</v>
      </c>
      <c r="W854">
        <v>4350730</v>
      </c>
      <c r="X854">
        <v>4240190</v>
      </c>
      <c r="Y854">
        <v>4273630</v>
      </c>
      <c r="Z854">
        <v>6074880</v>
      </c>
      <c r="AA854">
        <v>5895410</v>
      </c>
      <c r="AB854">
        <v>6368770</v>
      </c>
      <c r="AC854">
        <v>5991270</v>
      </c>
      <c r="AD854">
        <v>5426240</v>
      </c>
      <c r="AE854">
        <v>5765070</v>
      </c>
      <c r="AF854">
        <v>4320230</v>
      </c>
      <c r="AG854">
        <v>4472760</v>
      </c>
      <c r="AH854">
        <v>4307050</v>
      </c>
      <c r="AI854">
        <v>4788790</v>
      </c>
      <c r="AJ854">
        <v>4800020</v>
      </c>
      <c r="AK854">
        <v>4890650</v>
      </c>
      <c r="AL854">
        <v>4296670</v>
      </c>
      <c r="AM854">
        <v>5285970</v>
      </c>
      <c r="AN854">
        <v>4219690</v>
      </c>
      <c r="AO854">
        <v>3740830</v>
      </c>
      <c r="AP854">
        <v>4893800</v>
      </c>
      <c r="AQ854">
        <v>4817360</v>
      </c>
    </row>
    <row r="855" spans="1:43">
      <c r="A855">
        <v>854</v>
      </c>
      <c r="B855" t="s">
        <v>1749</v>
      </c>
      <c r="C855" t="s">
        <v>1750</v>
      </c>
      <c r="D855">
        <v>1.83993E-3</v>
      </c>
      <c r="E855">
        <v>3</v>
      </c>
      <c r="F855">
        <v>3</v>
      </c>
      <c r="G855">
        <v>0</v>
      </c>
      <c r="H855">
        <v>1565030</v>
      </c>
      <c r="I855">
        <v>1339410</v>
      </c>
      <c r="J855">
        <v>1049830</v>
      </c>
      <c r="K855">
        <v>1769670</v>
      </c>
      <c r="L855">
        <v>1671800</v>
      </c>
      <c r="M855">
        <v>1821510</v>
      </c>
      <c r="N855">
        <v>1282550</v>
      </c>
      <c r="O855">
        <v>1220380</v>
      </c>
      <c r="P855">
        <v>495285</v>
      </c>
      <c r="Q855">
        <v>854395</v>
      </c>
      <c r="R855">
        <v>882067</v>
      </c>
      <c r="S855">
        <v>1016890</v>
      </c>
      <c r="T855">
        <v>1287100</v>
      </c>
      <c r="U855">
        <v>1448210</v>
      </c>
      <c r="V855">
        <v>1546800</v>
      </c>
      <c r="W855">
        <v>782436</v>
      </c>
      <c r="X855">
        <v>840610</v>
      </c>
      <c r="Y855">
        <v>840455</v>
      </c>
      <c r="Z855">
        <v>1708650</v>
      </c>
      <c r="AA855">
        <v>1725090</v>
      </c>
      <c r="AB855">
        <v>1971260</v>
      </c>
      <c r="AC855">
        <v>1645060</v>
      </c>
      <c r="AD855">
        <v>1407780</v>
      </c>
      <c r="AE855">
        <v>1030060</v>
      </c>
      <c r="AF855">
        <v>721467</v>
      </c>
      <c r="AG855">
        <v>572354</v>
      </c>
      <c r="AH855">
        <v>34907.199999999997</v>
      </c>
      <c r="AI855">
        <v>976268</v>
      </c>
      <c r="AJ855">
        <v>1023090</v>
      </c>
      <c r="AK855">
        <v>1123190</v>
      </c>
      <c r="AL855">
        <v>750144</v>
      </c>
      <c r="AM855">
        <v>1029950</v>
      </c>
      <c r="AN855">
        <v>767356</v>
      </c>
      <c r="AO855">
        <v>457569</v>
      </c>
      <c r="AP855">
        <v>688501</v>
      </c>
      <c r="AQ855">
        <v>687310</v>
      </c>
    </row>
    <row r="856" spans="1:43">
      <c r="A856">
        <v>855</v>
      </c>
      <c r="B856" t="s">
        <v>1751</v>
      </c>
      <c r="C856" t="s">
        <v>1752</v>
      </c>
      <c r="D856">
        <v>7.1633199999999997E-4</v>
      </c>
      <c r="E856">
        <v>11</v>
      </c>
      <c r="F856">
        <v>11</v>
      </c>
      <c r="G856">
        <v>0</v>
      </c>
      <c r="H856">
        <v>2521760</v>
      </c>
      <c r="I856">
        <v>2398380</v>
      </c>
      <c r="J856">
        <v>2485910</v>
      </c>
      <c r="K856">
        <v>2522930</v>
      </c>
      <c r="L856">
        <v>2225670</v>
      </c>
      <c r="M856">
        <v>2431140</v>
      </c>
      <c r="N856">
        <v>3241250</v>
      </c>
      <c r="O856">
        <v>3458020</v>
      </c>
      <c r="P856">
        <v>3553930</v>
      </c>
      <c r="Q856">
        <v>2110510</v>
      </c>
      <c r="R856">
        <v>1954030</v>
      </c>
      <c r="S856">
        <v>2169090</v>
      </c>
      <c r="T856">
        <v>3077320</v>
      </c>
      <c r="U856">
        <v>3416800</v>
      </c>
      <c r="V856">
        <v>3239470</v>
      </c>
      <c r="W856">
        <v>1630490</v>
      </c>
      <c r="X856">
        <v>1684430</v>
      </c>
      <c r="Y856">
        <v>1578950</v>
      </c>
      <c r="Z856">
        <v>4052960</v>
      </c>
      <c r="AA856">
        <v>4451110</v>
      </c>
      <c r="AB856">
        <v>4097940</v>
      </c>
      <c r="AC856">
        <v>2723300</v>
      </c>
      <c r="AD856">
        <v>2497100</v>
      </c>
      <c r="AE856">
        <v>2600550</v>
      </c>
      <c r="AF856">
        <v>2440790</v>
      </c>
      <c r="AG856">
        <v>2493440</v>
      </c>
      <c r="AH856">
        <v>2604330</v>
      </c>
      <c r="AI856">
        <v>2162280</v>
      </c>
      <c r="AJ856">
        <v>2195780</v>
      </c>
      <c r="AK856">
        <v>2333460</v>
      </c>
      <c r="AL856">
        <v>2609210</v>
      </c>
      <c r="AM856">
        <v>3289110</v>
      </c>
      <c r="AN856">
        <v>2303150</v>
      </c>
      <c r="AO856">
        <v>1751680</v>
      </c>
      <c r="AP856">
        <v>2412520</v>
      </c>
      <c r="AQ856">
        <v>1966020</v>
      </c>
    </row>
    <row r="857" spans="1:43">
      <c r="A857">
        <v>856</v>
      </c>
      <c r="B857" t="s">
        <v>1753</v>
      </c>
      <c r="C857" t="s">
        <v>1754</v>
      </c>
      <c r="D857">
        <v>7.1633199999999997E-4</v>
      </c>
      <c r="E857">
        <v>7</v>
      </c>
      <c r="F857">
        <v>7</v>
      </c>
      <c r="G857">
        <v>0</v>
      </c>
      <c r="H857">
        <v>5251560</v>
      </c>
      <c r="I857">
        <v>5107240</v>
      </c>
      <c r="J857">
        <v>4923410</v>
      </c>
      <c r="K857">
        <v>5833130</v>
      </c>
      <c r="L857">
        <v>6255340</v>
      </c>
      <c r="M857">
        <v>6573680</v>
      </c>
      <c r="N857">
        <v>4251470</v>
      </c>
      <c r="O857">
        <v>4569290</v>
      </c>
      <c r="P857">
        <v>3103720</v>
      </c>
      <c r="Q857">
        <v>3423930</v>
      </c>
      <c r="R857">
        <v>3424530</v>
      </c>
      <c r="S857">
        <v>3466890</v>
      </c>
      <c r="T857">
        <v>3827110</v>
      </c>
      <c r="U857">
        <v>4479330</v>
      </c>
      <c r="V857">
        <v>5351730</v>
      </c>
      <c r="W857">
        <v>2642120</v>
      </c>
      <c r="X857">
        <v>3481730</v>
      </c>
      <c r="Y857">
        <v>3733410</v>
      </c>
      <c r="Z857">
        <v>5770810</v>
      </c>
      <c r="AA857">
        <v>5830950</v>
      </c>
      <c r="AB857">
        <v>6484670</v>
      </c>
      <c r="AC857">
        <v>4873460</v>
      </c>
      <c r="AD857">
        <v>4052750</v>
      </c>
      <c r="AE857">
        <v>4776520</v>
      </c>
      <c r="AF857">
        <v>3501040</v>
      </c>
      <c r="AG857">
        <v>3600760</v>
      </c>
      <c r="AH857">
        <v>4578140</v>
      </c>
      <c r="AI857">
        <v>3267520</v>
      </c>
      <c r="AJ857">
        <v>3648820</v>
      </c>
      <c r="AK857">
        <v>3908640</v>
      </c>
      <c r="AL857">
        <v>2500850</v>
      </c>
      <c r="AM857">
        <v>3781230</v>
      </c>
      <c r="AN857">
        <v>2975150</v>
      </c>
      <c r="AO857">
        <v>1872140</v>
      </c>
      <c r="AP857">
        <v>2820260</v>
      </c>
      <c r="AQ857">
        <v>2601450</v>
      </c>
    </row>
    <row r="858" spans="1:43">
      <c r="A858">
        <v>857</v>
      </c>
      <c r="B858" t="s">
        <v>1755</v>
      </c>
      <c r="C858" t="s">
        <v>1756</v>
      </c>
      <c r="D858">
        <v>7.1633199999999997E-4</v>
      </c>
      <c r="E858">
        <v>5</v>
      </c>
      <c r="F858">
        <v>5</v>
      </c>
      <c r="G858">
        <v>0</v>
      </c>
      <c r="H858">
        <v>1039120</v>
      </c>
      <c r="I858">
        <v>870970</v>
      </c>
      <c r="J858">
        <v>645109</v>
      </c>
      <c r="K858">
        <v>1588270</v>
      </c>
      <c r="L858">
        <v>1354680</v>
      </c>
      <c r="M858">
        <v>1312360</v>
      </c>
      <c r="N858">
        <v>1091020</v>
      </c>
      <c r="O858">
        <v>1090130</v>
      </c>
      <c r="P858">
        <v>902095</v>
      </c>
      <c r="Q858">
        <v>1001730</v>
      </c>
      <c r="R858">
        <v>711436</v>
      </c>
      <c r="S858">
        <v>720188</v>
      </c>
      <c r="T858">
        <v>529924</v>
      </c>
      <c r="U858">
        <v>450184</v>
      </c>
      <c r="V858">
        <v>436990</v>
      </c>
      <c r="W858">
        <v>701782</v>
      </c>
      <c r="X858">
        <v>643769</v>
      </c>
      <c r="Y858">
        <v>612120</v>
      </c>
      <c r="Z858">
        <v>872521</v>
      </c>
      <c r="AA858">
        <v>784898</v>
      </c>
      <c r="AB858">
        <v>668702</v>
      </c>
      <c r="AC858">
        <v>734103</v>
      </c>
      <c r="AD858">
        <v>752024</v>
      </c>
      <c r="AE858">
        <v>705418</v>
      </c>
      <c r="AF858">
        <v>580986</v>
      </c>
      <c r="AG858">
        <v>698971</v>
      </c>
      <c r="AH858">
        <v>509795</v>
      </c>
      <c r="AI858">
        <v>530926</v>
      </c>
      <c r="AJ858">
        <v>638806</v>
      </c>
      <c r="AK858">
        <v>534744</v>
      </c>
      <c r="AL858">
        <v>680724</v>
      </c>
      <c r="AM858">
        <v>761335</v>
      </c>
      <c r="AN858">
        <v>323154</v>
      </c>
      <c r="AO858">
        <v>378534</v>
      </c>
      <c r="AP858">
        <v>556182</v>
      </c>
      <c r="AQ858">
        <v>345474</v>
      </c>
    </row>
    <row r="859" spans="1:43">
      <c r="A859">
        <v>858</v>
      </c>
      <c r="B859" t="s">
        <v>1757</v>
      </c>
      <c r="C859" t="s">
        <v>1758</v>
      </c>
      <c r="D859">
        <v>7.1633199999999997E-4</v>
      </c>
      <c r="E859">
        <v>7</v>
      </c>
      <c r="F859">
        <v>7</v>
      </c>
      <c r="G859">
        <v>0</v>
      </c>
      <c r="H859">
        <v>2683450</v>
      </c>
      <c r="I859">
        <v>2487370</v>
      </c>
      <c r="J859">
        <v>2660740</v>
      </c>
      <c r="K859">
        <v>2817310</v>
      </c>
      <c r="L859">
        <v>2713600</v>
      </c>
      <c r="M859">
        <v>2895160</v>
      </c>
      <c r="N859">
        <v>1789300</v>
      </c>
      <c r="O859">
        <v>1840610</v>
      </c>
      <c r="P859">
        <v>2069700</v>
      </c>
      <c r="Q859">
        <v>1168880</v>
      </c>
      <c r="R859">
        <v>1360470</v>
      </c>
      <c r="S859">
        <v>1504770</v>
      </c>
      <c r="T859">
        <v>1796690</v>
      </c>
      <c r="U859">
        <v>2172810</v>
      </c>
      <c r="V859">
        <v>2283690</v>
      </c>
      <c r="W859">
        <v>1320640</v>
      </c>
      <c r="X859">
        <v>1414120</v>
      </c>
      <c r="Y859">
        <v>1543380</v>
      </c>
      <c r="Z859">
        <v>2086020</v>
      </c>
      <c r="AA859">
        <v>2097070</v>
      </c>
      <c r="AB859">
        <v>2454700</v>
      </c>
      <c r="AC859">
        <v>2104260</v>
      </c>
      <c r="AD859">
        <v>2118130</v>
      </c>
      <c r="AE859">
        <v>2198650</v>
      </c>
      <c r="AF859">
        <v>1304870</v>
      </c>
      <c r="AG859">
        <v>1347540</v>
      </c>
      <c r="AH859">
        <v>1720960</v>
      </c>
      <c r="AI859">
        <v>1268320</v>
      </c>
      <c r="AJ859">
        <v>1349040</v>
      </c>
      <c r="AK859">
        <v>1437550</v>
      </c>
      <c r="AL859">
        <v>1442570</v>
      </c>
      <c r="AM859">
        <v>2136150</v>
      </c>
      <c r="AN859">
        <v>1537790</v>
      </c>
      <c r="AO859">
        <v>912174</v>
      </c>
      <c r="AP859">
        <v>1320620</v>
      </c>
      <c r="AQ859">
        <v>1373100</v>
      </c>
    </row>
    <row r="860" spans="1:43">
      <c r="A860">
        <v>859</v>
      </c>
      <c r="B860" t="s">
        <v>1759</v>
      </c>
      <c r="C860" t="s">
        <v>1760</v>
      </c>
      <c r="D860">
        <v>3.9193700000000001E-3</v>
      </c>
      <c r="E860">
        <v>2</v>
      </c>
      <c r="F860">
        <v>2</v>
      </c>
      <c r="G860">
        <v>0</v>
      </c>
      <c r="H860">
        <v>201230</v>
      </c>
      <c r="I860">
        <v>167332</v>
      </c>
      <c r="J860">
        <v>224656</v>
      </c>
      <c r="K860">
        <v>167930</v>
      </c>
      <c r="L860">
        <v>186658</v>
      </c>
      <c r="M860">
        <v>203245</v>
      </c>
      <c r="N860">
        <v>150783</v>
      </c>
      <c r="O860">
        <v>129219</v>
      </c>
      <c r="P860">
        <v>246048</v>
      </c>
      <c r="Q860">
        <v>167330</v>
      </c>
      <c r="R860">
        <v>144104</v>
      </c>
      <c r="S860">
        <v>138844</v>
      </c>
      <c r="T860">
        <v>137669</v>
      </c>
      <c r="U860">
        <v>191238</v>
      </c>
      <c r="V860">
        <v>220841</v>
      </c>
      <c r="W860">
        <v>181970</v>
      </c>
      <c r="X860">
        <v>161346</v>
      </c>
      <c r="Y860">
        <v>168921</v>
      </c>
      <c r="Z860">
        <v>182303</v>
      </c>
      <c r="AA860">
        <v>194801</v>
      </c>
      <c r="AB860">
        <v>199445</v>
      </c>
      <c r="AC860">
        <v>165134</v>
      </c>
      <c r="AD860">
        <v>208018</v>
      </c>
      <c r="AE860">
        <v>212707</v>
      </c>
      <c r="AF860">
        <v>139474</v>
      </c>
      <c r="AG860">
        <v>133054</v>
      </c>
      <c r="AH860">
        <v>234123</v>
      </c>
      <c r="AI860">
        <v>175201</v>
      </c>
      <c r="AJ860">
        <v>186599</v>
      </c>
      <c r="AK860">
        <v>167924</v>
      </c>
      <c r="AL860">
        <v>147882</v>
      </c>
      <c r="AM860">
        <v>239226</v>
      </c>
      <c r="AN860">
        <v>185181</v>
      </c>
      <c r="AO860">
        <v>110084</v>
      </c>
      <c r="AP860">
        <v>161645</v>
      </c>
      <c r="AQ860">
        <v>204471</v>
      </c>
    </row>
    <row r="861" spans="1:43">
      <c r="A861">
        <v>860</v>
      </c>
      <c r="B861" t="s">
        <v>1761</v>
      </c>
      <c r="C861" t="s">
        <v>1762</v>
      </c>
      <c r="D861">
        <v>7.1633199999999997E-4</v>
      </c>
      <c r="E861">
        <v>7</v>
      </c>
      <c r="F861">
        <v>7</v>
      </c>
      <c r="G861">
        <v>0</v>
      </c>
      <c r="H861">
        <v>2657160</v>
      </c>
      <c r="I861">
        <v>2445010</v>
      </c>
      <c r="J861">
        <v>2706900</v>
      </c>
      <c r="K861">
        <v>3048000</v>
      </c>
      <c r="L861">
        <v>2884910</v>
      </c>
      <c r="M861">
        <v>3265240</v>
      </c>
      <c r="N861">
        <v>2544170</v>
      </c>
      <c r="O861">
        <v>2803040</v>
      </c>
      <c r="P861">
        <v>3055990</v>
      </c>
      <c r="Q861">
        <v>1993130</v>
      </c>
      <c r="R861">
        <v>2152530</v>
      </c>
      <c r="S861">
        <v>2537410</v>
      </c>
      <c r="T861">
        <v>2155830</v>
      </c>
      <c r="U861">
        <v>2529240</v>
      </c>
      <c r="V861">
        <v>2850920</v>
      </c>
      <c r="W861">
        <v>1642110</v>
      </c>
      <c r="X861">
        <v>1836250</v>
      </c>
      <c r="Y861">
        <v>2238250</v>
      </c>
      <c r="Z861">
        <v>2508650</v>
      </c>
      <c r="AA861">
        <v>2540170</v>
      </c>
      <c r="AB861">
        <v>2865000</v>
      </c>
      <c r="AC861">
        <v>2505680</v>
      </c>
      <c r="AD861">
        <v>2570970</v>
      </c>
      <c r="AE861">
        <v>2847720</v>
      </c>
      <c r="AF861">
        <v>1758680</v>
      </c>
      <c r="AG861">
        <v>1687490</v>
      </c>
      <c r="AH861">
        <v>2015890</v>
      </c>
      <c r="AI861">
        <v>1797920</v>
      </c>
      <c r="AJ861">
        <v>1845610</v>
      </c>
      <c r="AK861">
        <v>2044050</v>
      </c>
      <c r="AL861">
        <v>1476580</v>
      </c>
      <c r="AM861">
        <v>2199920</v>
      </c>
      <c r="AN861">
        <v>1594060</v>
      </c>
      <c r="AO861">
        <v>1163140</v>
      </c>
      <c r="AP861">
        <v>1605440</v>
      </c>
      <c r="AQ861">
        <v>1924030</v>
      </c>
    </row>
    <row r="862" spans="1:43">
      <c r="A862">
        <v>861</v>
      </c>
      <c r="B862" t="s">
        <v>1763</v>
      </c>
      <c r="C862" t="s">
        <v>1764</v>
      </c>
      <c r="D862">
        <v>7.1633199999999997E-4</v>
      </c>
      <c r="E862">
        <v>8</v>
      </c>
      <c r="F862">
        <v>8</v>
      </c>
      <c r="G862">
        <v>0</v>
      </c>
      <c r="H862">
        <v>3875340</v>
      </c>
      <c r="I862">
        <v>3737000</v>
      </c>
      <c r="J862">
        <v>4131100</v>
      </c>
      <c r="K862">
        <v>4106050</v>
      </c>
      <c r="L862">
        <v>4017660</v>
      </c>
      <c r="M862">
        <v>4527020</v>
      </c>
      <c r="N862">
        <v>3311170</v>
      </c>
      <c r="O862">
        <v>3364130</v>
      </c>
      <c r="P862">
        <v>3387800</v>
      </c>
      <c r="Q862">
        <v>2572560</v>
      </c>
      <c r="R862">
        <v>2665860</v>
      </c>
      <c r="S862">
        <v>2950300</v>
      </c>
      <c r="T862">
        <v>3291920</v>
      </c>
      <c r="U862">
        <v>3775110</v>
      </c>
      <c r="V862">
        <v>3934410</v>
      </c>
      <c r="W862">
        <v>2421150</v>
      </c>
      <c r="X862">
        <v>2547280</v>
      </c>
      <c r="Y862">
        <v>2849290</v>
      </c>
      <c r="Z862">
        <v>3656360</v>
      </c>
      <c r="AA862">
        <v>3695030</v>
      </c>
      <c r="AB862">
        <v>4201580</v>
      </c>
      <c r="AC862">
        <v>3218340</v>
      </c>
      <c r="AD862">
        <v>3504830</v>
      </c>
      <c r="AE862">
        <v>3765540</v>
      </c>
      <c r="AF862">
        <v>2506110</v>
      </c>
      <c r="AG862">
        <v>2688720</v>
      </c>
      <c r="AH862">
        <v>3249720</v>
      </c>
      <c r="AI862">
        <v>2584660</v>
      </c>
      <c r="AJ862">
        <v>2542830</v>
      </c>
      <c r="AK862">
        <v>2807610</v>
      </c>
      <c r="AL862">
        <v>2263640</v>
      </c>
      <c r="AM862">
        <v>2902840</v>
      </c>
      <c r="AN862">
        <v>2473480</v>
      </c>
      <c r="AO862">
        <v>2020710</v>
      </c>
      <c r="AP862">
        <v>2562760</v>
      </c>
      <c r="AQ862">
        <v>2579090</v>
      </c>
    </row>
    <row r="863" spans="1:43">
      <c r="A863">
        <v>862</v>
      </c>
      <c r="B863" t="s">
        <v>1765</v>
      </c>
      <c r="C863" t="s">
        <v>1766</v>
      </c>
      <c r="D863">
        <v>1.6205500000000001E-2</v>
      </c>
      <c r="E863">
        <v>2</v>
      </c>
      <c r="F863">
        <v>2</v>
      </c>
      <c r="G863">
        <v>0</v>
      </c>
      <c r="H863">
        <v>91050.5</v>
      </c>
      <c r="I863">
        <v>128437</v>
      </c>
      <c r="J863">
        <v>145152</v>
      </c>
      <c r="K863">
        <v>59369.2</v>
      </c>
      <c r="L863">
        <v>112332</v>
      </c>
      <c r="M863">
        <v>155925</v>
      </c>
      <c r="N863">
        <v>91568.4</v>
      </c>
      <c r="O863" t="s">
        <v>44</v>
      </c>
      <c r="P863">
        <v>107092</v>
      </c>
      <c r="Q863">
        <v>30593.200000000001</v>
      </c>
      <c r="R863">
        <v>55799.9</v>
      </c>
      <c r="S863" t="s">
        <v>44</v>
      </c>
      <c r="T863">
        <v>149246</v>
      </c>
      <c r="U863">
        <v>145451</v>
      </c>
      <c r="V863">
        <v>140574</v>
      </c>
      <c r="W863">
        <v>36179</v>
      </c>
      <c r="X863" t="s">
        <v>44</v>
      </c>
      <c r="Y863" t="s">
        <v>44</v>
      </c>
      <c r="Z863">
        <v>116053</v>
      </c>
      <c r="AA863">
        <v>181861</v>
      </c>
      <c r="AB863">
        <v>214960</v>
      </c>
      <c r="AC863">
        <v>122098</v>
      </c>
      <c r="AD863">
        <v>140853</v>
      </c>
      <c r="AE863">
        <v>170078</v>
      </c>
      <c r="AF863">
        <v>49936.2</v>
      </c>
      <c r="AG863">
        <v>51912.7</v>
      </c>
      <c r="AH863">
        <v>83068.399999999994</v>
      </c>
      <c r="AI863" t="s">
        <v>44</v>
      </c>
      <c r="AJ863">
        <v>23257.4</v>
      </c>
      <c r="AK863">
        <v>57354.400000000001</v>
      </c>
      <c r="AL863">
        <v>54050.400000000001</v>
      </c>
      <c r="AM863">
        <v>52735.199999999997</v>
      </c>
      <c r="AN863">
        <v>67416.7</v>
      </c>
      <c r="AO863">
        <v>60336.800000000003</v>
      </c>
      <c r="AP863">
        <v>104148</v>
      </c>
      <c r="AQ863">
        <v>56610.8</v>
      </c>
    </row>
    <row r="864" spans="1:43">
      <c r="A864">
        <v>863</v>
      </c>
      <c r="B864" t="s">
        <v>1767</v>
      </c>
      <c r="C864" t="s">
        <v>1768</v>
      </c>
      <c r="D864">
        <v>7.1633199999999997E-4</v>
      </c>
      <c r="E864">
        <v>3</v>
      </c>
      <c r="F864">
        <v>3</v>
      </c>
      <c r="G864">
        <v>0</v>
      </c>
      <c r="H864">
        <v>2360120</v>
      </c>
      <c r="I864">
        <v>2051620</v>
      </c>
      <c r="J864">
        <v>1703060</v>
      </c>
      <c r="K864">
        <v>2396140</v>
      </c>
      <c r="L864">
        <v>2214770</v>
      </c>
      <c r="M864">
        <v>2018570</v>
      </c>
      <c r="N864">
        <v>1328530</v>
      </c>
      <c r="O864">
        <v>1430160</v>
      </c>
      <c r="P864">
        <v>1131610</v>
      </c>
      <c r="Q864">
        <v>715906</v>
      </c>
      <c r="R864">
        <v>686392</v>
      </c>
      <c r="S864">
        <v>824375</v>
      </c>
      <c r="T864">
        <v>1804020</v>
      </c>
      <c r="U864">
        <v>2321280</v>
      </c>
      <c r="V864">
        <v>1959410</v>
      </c>
      <c r="W864">
        <v>776128</v>
      </c>
      <c r="X864">
        <v>934742</v>
      </c>
      <c r="Y864">
        <v>901834</v>
      </c>
      <c r="Z864">
        <v>2779840</v>
      </c>
      <c r="AA864">
        <v>2887230</v>
      </c>
      <c r="AB864">
        <v>3132930</v>
      </c>
      <c r="AC864">
        <v>2255520</v>
      </c>
      <c r="AD864">
        <v>1976750</v>
      </c>
      <c r="AE864">
        <v>1972700</v>
      </c>
      <c r="AF864">
        <v>1069080</v>
      </c>
      <c r="AG864">
        <v>1181200</v>
      </c>
      <c r="AH864">
        <v>627633</v>
      </c>
      <c r="AI864">
        <v>1263420</v>
      </c>
      <c r="AJ864">
        <v>1325040</v>
      </c>
      <c r="AK864">
        <v>1352710</v>
      </c>
      <c r="AL864">
        <v>2162050</v>
      </c>
      <c r="AM864">
        <v>2689380</v>
      </c>
      <c r="AN864">
        <v>1933150</v>
      </c>
      <c r="AO864">
        <v>1955610</v>
      </c>
      <c r="AP864">
        <v>1534940</v>
      </c>
      <c r="AQ864">
        <v>1528870</v>
      </c>
    </row>
    <row r="865" spans="1:43">
      <c r="A865">
        <v>864</v>
      </c>
      <c r="B865" t="s">
        <v>1769</v>
      </c>
      <c r="C865" t="s">
        <v>1770</v>
      </c>
      <c r="D865">
        <v>6.7300099999999998E-3</v>
      </c>
      <c r="E865">
        <v>1</v>
      </c>
      <c r="F865">
        <v>1</v>
      </c>
      <c r="G865">
        <v>0</v>
      </c>
      <c r="H865">
        <v>558701</v>
      </c>
      <c r="I865">
        <v>322489</v>
      </c>
      <c r="J865">
        <v>79622.399999999994</v>
      </c>
      <c r="K865">
        <v>4563140</v>
      </c>
      <c r="L865">
        <v>4449940</v>
      </c>
      <c r="M865">
        <v>4930480</v>
      </c>
      <c r="N865">
        <v>1007090</v>
      </c>
      <c r="O865">
        <v>446640</v>
      </c>
      <c r="P865">
        <v>9401.6</v>
      </c>
      <c r="Q865">
        <v>418266</v>
      </c>
      <c r="R865">
        <v>351666</v>
      </c>
      <c r="S865">
        <v>288444</v>
      </c>
      <c r="T865">
        <v>1559230</v>
      </c>
      <c r="U865">
        <v>1474980</v>
      </c>
      <c r="V865">
        <v>1598060</v>
      </c>
      <c r="W865">
        <v>227046</v>
      </c>
      <c r="X865">
        <v>135131</v>
      </c>
      <c r="Y865">
        <v>23968.9</v>
      </c>
      <c r="Z865">
        <v>4857480</v>
      </c>
      <c r="AA865">
        <v>4596100</v>
      </c>
      <c r="AB865">
        <v>4943060</v>
      </c>
      <c r="AC865">
        <v>936072</v>
      </c>
      <c r="AD865">
        <v>456382</v>
      </c>
      <c r="AE865">
        <v>129693</v>
      </c>
      <c r="AF865" t="s">
        <v>44</v>
      </c>
      <c r="AG865" t="s">
        <v>44</v>
      </c>
      <c r="AH865" t="s">
        <v>44</v>
      </c>
      <c r="AI865">
        <v>1942180</v>
      </c>
      <c r="AJ865">
        <v>1915810</v>
      </c>
      <c r="AK865">
        <v>1946990</v>
      </c>
      <c r="AL865">
        <v>3059340</v>
      </c>
      <c r="AM865">
        <v>1766430</v>
      </c>
      <c r="AN865">
        <v>1114710</v>
      </c>
      <c r="AO865">
        <v>1386830</v>
      </c>
      <c r="AP865">
        <v>1921240</v>
      </c>
      <c r="AQ865">
        <v>1933770</v>
      </c>
    </row>
    <row r="866" spans="1:43">
      <c r="A866">
        <v>865</v>
      </c>
      <c r="B866" t="s">
        <v>1771</v>
      </c>
      <c r="C866" t="s">
        <v>1772</v>
      </c>
      <c r="D866">
        <v>2.3518300000000001E-3</v>
      </c>
      <c r="E866">
        <v>2</v>
      </c>
      <c r="F866">
        <v>2</v>
      </c>
      <c r="G866">
        <v>0</v>
      </c>
      <c r="H866">
        <v>1417850</v>
      </c>
      <c r="I866">
        <v>966519</v>
      </c>
      <c r="J866">
        <v>1440170</v>
      </c>
      <c r="K866">
        <v>1646360</v>
      </c>
      <c r="L866">
        <v>1624980</v>
      </c>
      <c r="M866">
        <v>1854340</v>
      </c>
      <c r="N866">
        <v>1127540</v>
      </c>
      <c r="O866">
        <v>991687</v>
      </c>
      <c r="P866">
        <v>1240570</v>
      </c>
      <c r="Q866">
        <v>498066</v>
      </c>
      <c r="R866">
        <v>481998</v>
      </c>
      <c r="S866">
        <v>633182</v>
      </c>
      <c r="T866">
        <v>1477860</v>
      </c>
      <c r="U866">
        <v>1605190</v>
      </c>
      <c r="V866">
        <v>1269660</v>
      </c>
      <c r="W866">
        <v>484394</v>
      </c>
      <c r="X866">
        <v>482621</v>
      </c>
      <c r="Y866">
        <v>578309</v>
      </c>
      <c r="Z866">
        <v>1675020</v>
      </c>
      <c r="AA866">
        <v>1694270</v>
      </c>
      <c r="AB866">
        <v>1937120</v>
      </c>
      <c r="AC866">
        <v>1380040</v>
      </c>
      <c r="AD866">
        <v>1234490</v>
      </c>
      <c r="AE866">
        <v>1517990</v>
      </c>
      <c r="AF866">
        <v>779322</v>
      </c>
      <c r="AG866">
        <v>940293</v>
      </c>
      <c r="AH866">
        <v>938725</v>
      </c>
      <c r="AI866">
        <v>582936</v>
      </c>
      <c r="AJ866">
        <v>614608</v>
      </c>
      <c r="AK866">
        <v>697557</v>
      </c>
      <c r="AL866">
        <v>1062160</v>
      </c>
      <c r="AM866">
        <v>1162620</v>
      </c>
      <c r="AN866">
        <v>933581</v>
      </c>
      <c r="AO866">
        <v>455471</v>
      </c>
      <c r="AP866">
        <v>659012</v>
      </c>
      <c r="AQ866">
        <v>725713</v>
      </c>
    </row>
    <row r="867" spans="1:43">
      <c r="A867">
        <v>866</v>
      </c>
      <c r="B867" t="s">
        <v>1773</v>
      </c>
      <c r="C867" t="s">
        <v>1774</v>
      </c>
      <c r="D867">
        <v>1.0582E-3</v>
      </c>
      <c r="E867">
        <v>3</v>
      </c>
      <c r="F867">
        <v>3</v>
      </c>
      <c r="G867">
        <v>0</v>
      </c>
      <c r="H867">
        <v>687871</v>
      </c>
      <c r="I867">
        <v>638735</v>
      </c>
      <c r="J867">
        <v>701205</v>
      </c>
      <c r="K867">
        <v>808585</v>
      </c>
      <c r="L867">
        <v>756410</v>
      </c>
      <c r="M867">
        <v>791512</v>
      </c>
      <c r="N867">
        <v>566337</v>
      </c>
      <c r="O867">
        <v>687975</v>
      </c>
      <c r="P867">
        <v>668475</v>
      </c>
      <c r="Q867">
        <v>188044</v>
      </c>
      <c r="R867">
        <v>259815</v>
      </c>
      <c r="S867">
        <v>220341</v>
      </c>
      <c r="T867">
        <v>802150</v>
      </c>
      <c r="U867">
        <v>942537</v>
      </c>
      <c r="V867">
        <v>986067</v>
      </c>
      <c r="W867">
        <v>167704</v>
      </c>
      <c r="X867">
        <v>225922</v>
      </c>
      <c r="Y867">
        <v>261983</v>
      </c>
      <c r="Z867">
        <v>1040310</v>
      </c>
      <c r="AA867">
        <v>1051120</v>
      </c>
      <c r="AB867">
        <v>1122970</v>
      </c>
      <c r="AC867">
        <v>676218</v>
      </c>
      <c r="AD867">
        <v>601604</v>
      </c>
      <c r="AE867">
        <v>778741</v>
      </c>
      <c r="AF867">
        <v>511726</v>
      </c>
      <c r="AG867">
        <v>394373</v>
      </c>
      <c r="AH867">
        <v>564655</v>
      </c>
      <c r="AI867">
        <v>325970</v>
      </c>
      <c r="AJ867">
        <v>315077</v>
      </c>
      <c r="AK867">
        <v>383684</v>
      </c>
      <c r="AL867">
        <v>632340</v>
      </c>
      <c r="AM867">
        <v>900001</v>
      </c>
      <c r="AN867">
        <v>720210</v>
      </c>
      <c r="AO867">
        <v>318173</v>
      </c>
      <c r="AP867">
        <v>438304</v>
      </c>
      <c r="AQ867">
        <v>475238</v>
      </c>
    </row>
    <row r="868" spans="1:43">
      <c r="A868">
        <v>867</v>
      </c>
      <c r="B868" t="s">
        <v>1775</v>
      </c>
      <c r="C868" t="s">
        <v>1776</v>
      </c>
      <c r="D868">
        <v>7.1633199999999997E-4</v>
      </c>
      <c r="E868">
        <v>5</v>
      </c>
      <c r="F868">
        <v>5</v>
      </c>
      <c r="G868">
        <v>0</v>
      </c>
      <c r="H868">
        <v>2397850</v>
      </c>
      <c r="I868">
        <v>1929790</v>
      </c>
      <c r="J868">
        <v>1928420</v>
      </c>
      <c r="K868">
        <v>4374460</v>
      </c>
      <c r="L868">
        <v>2883710</v>
      </c>
      <c r="M868">
        <v>3557070</v>
      </c>
      <c r="N868">
        <v>2280640</v>
      </c>
      <c r="O868">
        <v>2114810</v>
      </c>
      <c r="P868">
        <v>1715730</v>
      </c>
      <c r="Q868">
        <v>2219700</v>
      </c>
      <c r="R868">
        <v>1821250</v>
      </c>
      <c r="S868">
        <v>1574800</v>
      </c>
      <c r="T868">
        <v>1635960</v>
      </c>
      <c r="U868">
        <v>1839180</v>
      </c>
      <c r="V868">
        <v>1263140</v>
      </c>
      <c r="W868">
        <v>974287</v>
      </c>
      <c r="X868">
        <v>696536</v>
      </c>
      <c r="Y868">
        <v>758827</v>
      </c>
      <c r="Z868">
        <v>5777920</v>
      </c>
      <c r="AA868">
        <v>5311570</v>
      </c>
      <c r="AB868">
        <v>5093930</v>
      </c>
      <c r="AC868">
        <v>2388250</v>
      </c>
      <c r="AD868">
        <v>1742300</v>
      </c>
      <c r="AE868">
        <v>1907590</v>
      </c>
      <c r="AF868">
        <v>829823</v>
      </c>
      <c r="AG868">
        <v>626374</v>
      </c>
      <c r="AH868">
        <v>651500</v>
      </c>
      <c r="AI868">
        <v>2039620</v>
      </c>
      <c r="AJ868">
        <v>1802950</v>
      </c>
      <c r="AK868">
        <v>1950610</v>
      </c>
      <c r="AL868">
        <v>2756550</v>
      </c>
      <c r="AM868">
        <v>3400700</v>
      </c>
      <c r="AN868">
        <v>2211690</v>
      </c>
      <c r="AO868">
        <v>1940800</v>
      </c>
      <c r="AP868">
        <v>2470140</v>
      </c>
      <c r="AQ868">
        <v>2157190</v>
      </c>
    </row>
    <row r="869" spans="1:43">
      <c r="A869">
        <v>868</v>
      </c>
      <c r="B869" t="s">
        <v>1777</v>
      </c>
      <c r="C869" t="s">
        <v>1778</v>
      </c>
      <c r="D869">
        <v>7.1633199999999997E-4</v>
      </c>
      <c r="E869">
        <v>8</v>
      </c>
      <c r="F869">
        <v>8</v>
      </c>
      <c r="G869">
        <v>0</v>
      </c>
      <c r="H869">
        <v>2487060</v>
      </c>
      <c r="I869">
        <v>2193210</v>
      </c>
      <c r="J869">
        <v>2153850</v>
      </c>
      <c r="K869">
        <v>4001600</v>
      </c>
      <c r="L869">
        <v>3506030</v>
      </c>
      <c r="M869">
        <v>3585150</v>
      </c>
      <c r="N869">
        <v>2547620</v>
      </c>
      <c r="O869">
        <v>2105190</v>
      </c>
      <c r="P869">
        <v>1908800</v>
      </c>
      <c r="Q869">
        <v>1414230</v>
      </c>
      <c r="R869">
        <v>1502460</v>
      </c>
      <c r="S869">
        <v>1629900</v>
      </c>
      <c r="T869">
        <v>3312360</v>
      </c>
      <c r="U869">
        <v>3840060</v>
      </c>
      <c r="V869">
        <v>3919200</v>
      </c>
      <c r="W869">
        <v>1339180</v>
      </c>
      <c r="X869">
        <v>1185680</v>
      </c>
      <c r="Y869">
        <v>1422480</v>
      </c>
      <c r="Z869">
        <v>4931040</v>
      </c>
      <c r="AA869">
        <v>5090530</v>
      </c>
      <c r="AB869">
        <v>5761600</v>
      </c>
      <c r="AC869">
        <v>3357570</v>
      </c>
      <c r="AD869">
        <v>3110680</v>
      </c>
      <c r="AE869">
        <v>2613130</v>
      </c>
      <c r="AF869">
        <v>1525710</v>
      </c>
      <c r="AG869">
        <v>1396050</v>
      </c>
      <c r="AH869">
        <v>1688330</v>
      </c>
      <c r="AI869">
        <v>2020610</v>
      </c>
      <c r="AJ869">
        <v>2161430</v>
      </c>
      <c r="AK869">
        <v>2281230</v>
      </c>
      <c r="AL869">
        <v>3199270</v>
      </c>
      <c r="AM869">
        <v>4142870</v>
      </c>
      <c r="AN869">
        <v>3538480</v>
      </c>
      <c r="AO869">
        <v>2312470</v>
      </c>
      <c r="AP869">
        <v>3221790</v>
      </c>
      <c r="AQ869">
        <v>3211920</v>
      </c>
    </row>
    <row r="870" spans="1:43">
      <c r="A870">
        <v>869</v>
      </c>
      <c r="B870" t="s">
        <v>1779</v>
      </c>
      <c r="C870" t="s">
        <v>1780</v>
      </c>
      <c r="D870">
        <v>4.0022900000000004E-3</v>
      </c>
      <c r="E870">
        <v>3</v>
      </c>
      <c r="F870">
        <v>3</v>
      </c>
      <c r="G870">
        <v>0</v>
      </c>
      <c r="H870">
        <v>3801160</v>
      </c>
      <c r="I870">
        <v>2868140</v>
      </c>
      <c r="J870">
        <v>1348890</v>
      </c>
      <c r="K870">
        <v>7913460</v>
      </c>
      <c r="L870">
        <v>7124040</v>
      </c>
      <c r="M870">
        <v>8267940</v>
      </c>
      <c r="N870">
        <v>3667310</v>
      </c>
      <c r="O870">
        <v>2604000</v>
      </c>
      <c r="P870">
        <v>4175210</v>
      </c>
      <c r="Q870">
        <v>2226230</v>
      </c>
      <c r="R870">
        <v>2115560</v>
      </c>
      <c r="S870">
        <v>2317340</v>
      </c>
      <c r="T870">
        <v>3611060</v>
      </c>
      <c r="U870">
        <v>3916290</v>
      </c>
      <c r="V870">
        <v>4408010</v>
      </c>
      <c r="W870">
        <v>1181080</v>
      </c>
      <c r="X870">
        <v>973981</v>
      </c>
      <c r="Y870">
        <v>1802490</v>
      </c>
      <c r="Z870">
        <v>8727530</v>
      </c>
      <c r="AA870">
        <v>8596540</v>
      </c>
      <c r="AB870">
        <v>9387210</v>
      </c>
      <c r="AC870">
        <v>4690730</v>
      </c>
      <c r="AD870">
        <v>2995490</v>
      </c>
      <c r="AE870">
        <v>1048920</v>
      </c>
      <c r="AF870">
        <v>2580730</v>
      </c>
      <c r="AG870">
        <v>2572970</v>
      </c>
      <c r="AH870">
        <v>3139990</v>
      </c>
      <c r="AI870">
        <v>2888060</v>
      </c>
      <c r="AJ870">
        <v>2990540</v>
      </c>
      <c r="AK870">
        <v>3158690</v>
      </c>
      <c r="AL870">
        <v>5955140</v>
      </c>
      <c r="AM870">
        <v>7150450</v>
      </c>
      <c r="AN870">
        <v>5521180</v>
      </c>
      <c r="AO870">
        <v>3729000</v>
      </c>
      <c r="AP870">
        <v>4948870</v>
      </c>
      <c r="AQ870">
        <v>5099480</v>
      </c>
    </row>
    <row r="871" spans="1:43">
      <c r="A871">
        <v>870</v>
      </c>
      <c r="B871" t="s">
        <v>1781</v>
      </c>
      <c r="C871" t="s">
        <v>1782</v>
      </c>
      <c r="D871">
        <v>1.8115900000000001E-3</v>
      </c>
      <c r="E871">
        <v>3</v>
      </c>
      <c r="F871">
        <v>3</v>
      </c>
      <c r="G871">
        <v>0</v>
      </c>
      <c r="H871">
        <v>62757.5</v>
      </c>
      <c r="I871">
        <v>75051.399999999994</v>
      </c>
      <c r="J871">
        <v>56373.4</v>
      </c>
      <c r="K871">
        <v>198337</v>
      </c>
      <c r="L871">
        <v>157369</v>
      </c>
      <c r="M871">
        <v>146373</v>
      </c>
      <c r="N871">
        <v>130191</v>
      </c>
      <c r="O871">
        <v>99689.600000000006</v>
      </c>
      <c r="P871">
        <v>92613.1</v>
      </c>
      <c r="Q871">
        <v>85784.2</v>
      </c>
      <c r="R871">
        <v>97220</v>
      </c>
      <c r="S871">
        <v>126128</v>
      </c>
      <c r="T871">
        <v>94130.2</v>
      </c>
      <c r="U871">
        <v>152504</v>
      </c>
      <c r="V871">
        <v>101792</v>
      </c>
      <c r="W871">
        <v>74981.3</v>
      </c>
      <c r="X871">
        <v>97098.3</v>
      </c>
      <c r="Y871">
        <v>85487.6</v>
      </c>
      <c r="Z871">
        <v>180671</v>
      </c>
      <c r="AA871">
        <v>157630</v>
      </c>
      <c r="AB871">
        <v>205644</v>
      </c>
      <c r="AC871">
        <v>100048</v>
      </c>
      <c r="AD871">
        <v>121712</v>
      </c>
      <c r="AE871">
        <v>86645.2</v>
      </c>
      <c r="AF871">
        <v>95637.7</v>
      </c>
      <c r="AG871">
        <v>84158.6</v>
      </c>
      <c r="AH871">
        <v>41158.199999999997</v>
      </c>
      <c r="AI871">
        <v>109375</v>
      </c>
      <c r="AJ871">
        <v>87093</v>
      </c>
      <c r="AK871">
        <v>97873.8</v>
      </c>
      <c r="AL871">
        <v>173938</v>
      </c>
      <c r="AM871">
        <v>210540</v>
      </c>
      <c r="AN871">
        <v>146223</v>
      </c>
      <c r="AO871">
        <v>93028.5</v>
      </c>
      <c r="AP871">
        <v>126891</v>
      </c>
      <c r="AQ871">
        <v>126493</v>
      </c>
    </row>
    <row r="872" spans="1:43">
      <c r="A872">
        <v>871</v>
      </c>
      <c r="B872" t="s">
        <v>1783</v>
      </c>
      <c r="C872" t="s">
        <v>1784</v>
      </c>
      <c r="D872">
        <v>7.1633199999999997E-4</v>
      </c>
      <c r="E872">
        <v>5</v>
      </c>
      <c r="F872">
        <v>5</v>
      </c>
      <c r="G872">
        <v>0</v>
      </c>
      <c r="H872">
        <v>273811</v>
      </c>
      <c r="I872">
        <v>257446</v>
      </c>
      <c r="J872">
        <v>228626</v>
      </c>
      <c r="K872">
        <v>307273</v>
      </c>
      <c r="L872">
        <v>293605</v>
      </c>
      <c r="M872">
        <v>320860</v>
      </c>
      <c r="N872">
        <v>333385</v>
      </c>
      <c r="O872">
        <v>277917</v>
      </c>
      <c r="P872">
        <v>305345</v>
      </c>
      <c r="Q872">
        <v>173981</v>
      </c>
      <c r="R872">
        <v>169160</v>
      </c>
      <c r="S872">
        <v>187164</v>
      </c>
      <c r="T872">
        <v>357519</v>
      </c>
      <c r="U872">
        <v>415090</v>
      </c>
      <c r="V872">
        <v>480457</v>
      </c>
      <c r="W872">
        <v>140730</v>
      </c>
      <c r="X872">
        <v>171986</v>
      </c>
      <c r="Y872">
        <v>148659</v>
      </c>
      <c r="Z872">
        <v>592295</v>
      </c>
      <c r="AA872">
        <v>644296</v>
      </c>
      <c r="AB872">
        <v>638747</v>
      </c>
      <c r="AC872">
        <v>321671</v>
      </c>
      <c r="AD872">
        <v>321785</v>
      </c>
      <c r="AE872">
        <v>335950</v>
      </c>
      <c r="AF872">
        <v>305619</v>
      </c>
      <c r="AG872">
        <v>347460</v>
      </c>
      <c r="AH872">
        <v>303843</v>
      </c>
      <c r="AI872">
        <v>242202</v>
      </c>
      <c r="AJ872">
        <v>287148</v>
      </c>
      <c r="AK872">
        <v>237773</v>
      </c>
      <c r="AL872">
        <v>234480</v>
      </c>
      <c r="AM872">
        <v>312214</v>
      </c>
      <c r="AN872">
        <v>246678</v>
      </c>
      <c r="AO872">
        <v>150839</v>
      </c>
      <c r="AP872">
        <v>217743</v>
      </c>
      <c r="AQ872">
        <v>223658</v>
      </c>
    </row>
    <row r="873" spans="1:43">
      <c r="A873">
        <v>872</v>
      </c>
      <c r="B873" t="s">
        <v>1785</v>
      </c>
      <c r="C873" t="s">
        <v>1786</v>
      </c>
      <c r="D873">
        <v>4.0392400000000004E-3</v>
      </c>
      <c r="E873">
        <v>3</v>
      </c>
      <c r="F873">
        <v>3</v>
      </c>
      <c r="G873">
        <v>0</v>
      </c>
      <c r="H873">
        <v>108281</v>
      </c>
      <c r="I873">
        <v>131165</v>
      </c>
      <c r="J873">
        <v>127931</v>
      </c>
      <c r="K873">
        <v>204813</v>
      </c>
      <c r="L873">
        <v>161688</v>
      </c>
      <c r="M873">
        <v>188309</v>
      </c>
      <c r="N873">
        <v>140636</v>
      </c>
      <c r="O873">
        <v>220048</v>
      </c>
      <c r="P873">
        <v>197157</v>
      </c>
      <c r="Q873">
        <v>111208</v>
      </c>
      <c r="R873">
        <v>109652</v>
      </c>
      <c r="S873">
        <v>119233</v>
      </c>
      <c r="T873">
        <v>245703</v>
      </c>
      <c r="U873">
        <v>271392</v>
      </c>
      <c r="V873">
        <v>308775</v>
      </c>
      <c r="W873">
        <v>81701.3</v>
      </c>
      <c r="X873">
        <v>53371.5</v>
      </c>
      <c r="Y873">
        <v>57677.9</v>
      </c>
      <c r="Z873">
        <v>412487</v>
      </c>
      <c r="AA873">
        <v>313888</v>
      </c>
      <c r="AB873">
        <v>410988</v>
      </c>
      <c r="AC873">
        <v>259386</v>
      </c>
      <c r="AD873">
        <v>245490</v>
      </c>
      <c r="AE873">
        <v>227993</v>
      </c>
      <c r="AF873">
        <v>115560</v>
      </c>
      <c r="AG873">
        <v>150864</v>
      </c>
      <c r="AH873">
        <v>213609</v>
      </c>
      <c r="AI873">
        <v>164920</v>
      </c>
      <c r="AJ873">
        <v>171327</v>
      </c>
      <c r="AK873">
        <v>152281</v>
      </c>
      <c r="AL873">
        <v>188062</v>
      </c>
      <c r="AM873">
        <v>324577</v>
      </c>
      <c r="AN873">
        <v>287119</v>
      </c>
      <c r="AO873">
        <v>69314.100000000006</v>
      </c>
      <c r="AP873">
        <v>133412</v>
      </c>
      <c r="AQ873">
        <v>117669</v>
      </c>
    </row>
    <row r="874" spans="1:43">
      <c r="A874">
        <v>873</v>
      </c>
      <c r="B874" t="s">
        <v>1787</v>
      </c>
      <c r="C874" t="s">
        <v>1788</v>
      </c>
      <c r="D874">
        <v>1.61765E-2</v>
      </c>
      <c r="E874">
        <v>3</v>
      </c>
      <c r="F874">
        <v>3</v>
      </c>
      <c r="G874">
        <v>0</v>
      </c>
      <c r="H874">
        <v>202984</v>
      </c>
      <c r="I874">
        <v>143634</v>
      </c>
      <c r="J874">
        <v>128403</v>
      </c>
      <c r="K874">
        <v>205090</v>
      </c>
      <c r="L874">
        <v>183039</v>
      </c>
      <c r="M874">
        <v>209447</v>
      </c>
      <c r="N874">
        <v>118402</v>
      </c>
      <c r="O874">
        <v>144380</v>
      </c>
      <c r="P874">
        <v>145999</v>
      </c>
      <c r="Q874">
        <v>238795</v>
      </c>
      <c r="R874">
        <v>133618</v>
      </c>
      <c r="S874">
        <v>150267</v>
      </c>
      <c r="T874">
        <v>168778</v>
      </c>
      <c r="U874">
        <v>204475</v>
      </c>
      <c r="V874">
        <v>211288</v>
      </c>
      <c r="W874">
        <v>119612</v>
      </c>
      <c r="X874">
        <v>154758</v>
      </c>
      <c r="Y874">
        <v>133435</v>
      </c>
      <c r="Z874">
        <v>287595</v>
      </c>
      <c r="AA874">
        <v>249422</v>
      </c>
      <c r="AB874">
        <v>303107</v>
      </c>
      <c r="AC874">
        <v>189978</v>
      </c>
      <c r="AD874">
        <v>217957</v>
      </c>
      <c r="AE874">
        <v>197149</v>
      </c>
      <c r="AF874">
        <v>160973</v>
      </c>
      <c r="AG874">
        <v>174344</v>
      </c>
      <c r="AH874">
        <v>109671</v>
      </c>
      <c r="AI874">
        <v>90411.199999999997</v>
      </c>
      <c r="AJ874">
        <v>152759</v>
      </c>
      <c r="AK874">
        <v>125254</v>
      </c>
      <c r="AL874">
        <v>222431</v>
      </c>
      <c r="AM874">
        <v>238498</v>
      </c>
      <c r="AN874">
        <v>140250</v>
      </c>
      <c r="AO874">
        <v>170995</v>
      </c>
      <c r="AP874">
        <v>216655</v>
      </c>
      <c r="AQ874">
        <v>164030</v>
      </c>
    </row>
    <row r="875" spans="1:43">
      <c r="A875">
        <v>874</v>
      </c>
      <c r="B875" t="s">
        <v>1789</v>
      </c>
      <c r="C875" t="s">
        <v>1790</v>
      </c>
      <c r="D875">
        <v>3.6522999999999998E-3</v>
      </c>
      <c r="E875">
        <v>1</v>
      </c>
      <c r="F875">
        <v>1</v>
      </c>
      <c r="G875">
        <v>0</v>
      </c>
      <c r="H875">
        <v>214996</v>
      </c>
      <c r="I875">
        <v>190934</v>
      </c>
      <c r="J875">
        <v>197319</v>
      </c>
      <c r="K875">
        <v>151420</v>
      </c>
      <c r="L875">
        <v>164915</v>
      </c>
      <c r="M875">
        <v>166309</v>
      </c>
      <c r="N875">
        <v>321882</v>
      </c>
      <c r="O875">
        <v>314750</v>
      </c>
      <c r="P875">
        <v>326116</v>
      </c>
      <c r="Q875">
        <v>130488</v>
      </c>
      <c r="R875">
        <v>143182</v>
      </c>
      <c r="S875">
        <v>138519</v>
      </c>
      <c r="T875">
        <v>310697</v>
      </c>
      <c r="U875">
        <v>360366</v>
      </c>
      <c r="V875">
        <v>397411</v>
      </c>
      <c r="W875">
        <v>147377</v>
      </c>
      <c r="X875">
        <v>155155</v>
      </c>
      <c r="Y875">
        <v>134310</v>
      </c>
      <c r="Z875">
        <v>150313</v>
      </c>
      <c r="AA875">
        <v>175605</v>
      </c>
      <c r="AB875">
        <v>225361</v>
      </c>
      <c r="AC875">
        <v>160000</v>
      </c>
      <c r="AD875">
        <v>138022</v>
      </c>
      <c r="AE875">
        <v>166874</v>
      </c>
      <c r="AF875">
        <v>138242</v>
      </c>
      <c r="AG875">
        <v>123743</v>
      </c>
      <c r="AH875">
        <v>144196</v>
      </c>
      <c r="AI875">
        <v>128828</v>
      </c>
      <c r="AJ875">
        <v>100768</v>
      </c>
      <c r="AK875">
        <v>137026</v>
      </c>
      <c r="AL875">
        <v>92494</v>
      </c>
      <c r="AM875">
        <v>118543</v>
      </c>
      <c r="AN875">
        <v>76167.899999999994</v>
      </c>
      <c r="AO875">
        <v>32902.199999999997</v>
      </c>
      <c r="AP875">
        <v>35184.5</v>
      </c>
      <c r="AQ875">
        <v>38723.5</v>
      </c>
    </row>
    <row r="876" spans="1:43">
      <c r="A876">
        <v>875</v>
      </c>
      <c r="B876" t="s">
        <v>1791</v>
      </c>
      <c r="C876" t="s">
        <v>1792</v>
      </c>
      <c r="D876">
        <v>1.03093E-2</v>
      </c>
      <c r="E876">
        <v>1</v>
      </c>
      <c r="F876">
        <v>1</v>
      </c>
      <c r="G876">
        <v>0</v>
      </c>
      <c r="H876">
        <v>17964.099999999999</v>
      </c>
      <c r="I876">
        <v>14463.1</v>
      </c>
      <c r="J876">
        <v>22125.9</v>
      </c>
      <c r="K876">
        <v>30553</v>
      </c>
      <c r="L876">
        <v>12293.9</v>
      </c>
      <c r="M876">
        <v>30789.7</v>
      </c>
      <c r="N876">
        <v>13597.8</v>
      </c>
      <c r="O876" t="s">
        <v>44</v>
      </c>
      <c r="P876">
        <v>18072.599999999999</v>
      </c>
      <c r="Q876" t="s">
        <v>44</v>
      </c>
      <c r="R876" t="s">
        <v>44</v>
      </c>
      <c r="S876" t="s">
        <v>44</v>
      </c>
      <c r="T876">
        <v>18357.2</v>
      </c>
      <c r="U876">
        <v>13182.6</v>
      </c>
      <c r="V876" t="s">
        <v>44</v>
      </c>
      <c r="W876" t="s">
        <v>44</v>
      </c>
      <c r="X876" t="s">
        <v>44</v>
      </c>
      <c r="Y876" t="s">
        <v>44</v>
      </c>
      <c r="Z876">
        <v>34720.199999999997</v>
      </c>
      <c r="AA876">
        <v>48839.6</v>
      </c>
      <c r="AB876">
        <v>30826.799999999999</v>
      </c>
      <c r="AC876">
        <v>30407.5</v>
      </c>
      <c r="AD876">
        <v>24256.9</v>
      </c>
      <c r="AE876">
        <v>25488.2</v>
      </c>
      <c r="AF876">
        <v>19063.8</v>
      </c>
      <c r="AG876">
        <v>15972.5</v>
      </c>
      <c r="AH876">
        <v>14308.4</v>
      </c>
      <c r="AI876" t="s">
        <v>44</v>
      </c>
      <c r="AJ876" t="s">
        <v>44</v>
      </c>
      <c r="AK876" t="s">
        <v>44</v>
      </c>
      <c r="AL876">
        <v>25325.8</v>
      </c>
      <c r="AM876">
        <v>41166.199999999997</v>
      </c>
      <c r="AN876" t="s">
        <v>44</v>
      </c>
      <c r="AO876" t="s">
        <v>44</v>
      </c>
      <c r="AP876" t="s">
        <v>44</v>
      </c>
      <c r="AQ876" t="s">
        <v>44</v>
      </c>
    </row>
    <row r="877" spans="1:43">
      <c r="A877">
        <v>876</v>
      </c>
      <c r="B877" t="s">
        <v>1793</v>
      </c>
      <c r="C877" t="s">
        <v>1794</v>
      </c>
      <c r="D877">
        <v>7.1633199999999997E-4</v>
      </c>
      <c r="E877">
        <v>9</v>
      </c>
      <c r="F877">
        <v>9</v>
      </c>
      <c r="G877">
        <v>0</v>
      </c>
      <c r="H877">
        <v>1839230</v>
      </c>
      <c r="I877">
        <v>1714330</v>
      </c>
      <c r="J877">
        <v>1681890</v>
      </c>
      <c r="K877">
        <v>2547410</v>
      </c>
      <c r="L877">
        <v>1914660</v>
      </c>
      <c r="M877">
        <v>2059690</v>
      </c>
      <c r="N877">
        <v>1834780</v>
      </c>
      <c r="O877">
        <v>1410010</v>
      </c>
      <c r="P877">
        <v>1626570</v>
      </c>
      <c r="Q877">
        <v>1492830</v>
      </c>
      <c r="R877">
        <v>1354430</v>
      </c>
      <c r="S877">
        <v>1459130</v>
      </c>
      <c r="T877">
        <v>1708640</v>
      </c>
      <c r="U877">
        <v>1714050</v>
      </c>
      <c r="V877">
        <v>2016700</v>
      </c>
      <c r="W877">
        <v>1407110</v>
      </c>
      <c r="X877">
        <v>1332860</v>
      </c>
      <c r="Y877">
        <v>1546640</v>
      </c>
      <c r="Z877">
        <v>2313260</v>
      </c>
      <c r="AA877">
        <v>1704060</v>
      </c>
      <c r="AB877">
        <v>1978270</v>
      </c>
      <c r="AC877">
        <v>1680930</v>
      </c>
      <c r="AD877">
        <v>1478550</v>
      </c>
      <c r="AE877">
        <v>1401520</v>
      </c>
      <c r="AF877">
        <v>1308970</v>
      </c>
      <c r="AG877">
        <v>1452230</v>
      </c>
      <c r="AH877">
        <v>1667550</v>
      </c>
      <c r="AI877">
        <v>1358970</v>
      </c>
      <c r="AJ877">
        <v>1325050</v>
      </c>
      <c r="AK877">
        <v>1349460</v>
      </c>
      <c r="AL877">
        <v>944384</v>
      </c>
      <c r="AM877">
        <v>1007210</v>
      </c>
      <c r="AN877">
        <v>1039820</v>
      </c>
      <c r="AO877">
        <v>1045250</v>
      </c>
      <c r="AP877">
        <v>1255740</v>
      </c>
      <c r="AQ877">
        <v>1572170</v>
      </c>
    </row>
    <row r="878" spans="1:43">
      <c r="A878">
        <v>877</v>
      </c>
      <c r="B878" t="s">
        <v>1795</v>
      </c>
      <c r="C878" t="s">
        <v>1796</v>
      </c>
      <c r="D878">
        <v>7.1633199999999997E-4</v>
      </c>
      <c r="E878">
        <v>2</v>
      </c>
      <c r="F878">
        <v>2</v>
      </c>
      <c r="G878">
        <v>0</v>
      </c>
      <c r="H878">
        <v>1124900</v>
      </c>
      <c r="I878">
        <v>894007</v>
      </c>
      <c r="J878">
        <v>857931</v>
      </c>
      <c r="K878">
        <v>1205740</v>
      </c>
      <c r="L878">
        <v>1116630</v>
      </c>
      <c r="M878">
        <v>1215840</v>
      </c>
      <c r="N878">
        <v>854625</v>
      </c>
      <c r="O878">
        <v>820126</v>
      </c>
      <c r="P878">
        <v>933832</v>
      </c>
      <c r="Q878">
        <v>983906</v>
      </c>
      <c r="R878">
        <v>820450</v>
      </c>
      <c r="S878">
        <v>795320</v>
      </c>
      <c r="T878">
        <v>1006880</v>
      </c>
      <c r="U878">
        <v>1121210</v>
      </c>
      <c r="V878">
        <v>1042830</v>
      </c>
      <c r="W878">
        <v>784110</v>
      </c>
      <c r="X878">
        <v>875782</v>
      </c>
      <c r="Y878">
        <v>725419</v>
      </c>
      <c r="Z878">
        <v>1109450</v>
      </c>
      <c r="AA878">
        <v>1098220</v>
      </c>
      <c r="AB878">
        <v>1083220</v>
      </c>
      <c r="AC878">
        <v>1518690</v>
      </c>
      <c r="AD878">
        <v>1405690</v>
      </c>
      <c r="AE878">
        <v>1439650</v>
      </c>
      <c r="AF878">
        <v>800793</v>
      </c>
      <c r="AG878">
        <v>862634</v>
      </c>
      <c r="AH878">
        <v>899443</v>
      </c>
      <c r="AI878">
        <v>844381</v>
      </c>
      <c r="AJ878">
        <v>758923</v>
      </c>
      <c r="AK878">
        <v>740045</v>
      </c>
      <c r="AL878">
        <v>857908</v>
      </c>
      <c r="AM878">
        <v>1309190</v>
      </c>
      <c r="AN878">
        <v>893854</v>
      </c>
      <c r="AO878">
        <v>1247620</v>
      </c>
      <c r="AP878">
        <v>1613210</v>
      </c>
      <c r="AQ878">
        <v>1538760</v>
      </c>
    </row>
    <row r="879" spans="1:43">
      <c r="A879">
        <v>878</v>
      </c>
      <c r="B879" t="s">
        <v>1797</v>
      </c>
      <c r="C879" t="s">
        <v>1798</v>
      </c>
      <c r="D879">
        <v>1.79828E-2</v>
      </c>
      <c r="E879">
        <v>2</v>
      </c>
      <c r="F879">
        <v>2</v>
      </c>
      <c r="G879">
        <v>0</v>
      </c>
      <c r="H879">
        <v>343735</v>
      </c>
      <c r="I879">
        <v>312782</v>
      </c>
      <c r="J879">
        <v>411595</v>
      </c>
      <c r="K879">
        <v>459463</v>
      </c>
      <c r="L879">
        <v>433275</v>
      </c>
      <c r="M879">
        <v>533493</v>
      </c>
      <c r="N879">
        <v>383581</v>
      </c>
      <c r="O879">
        <v>331837</v>
      </c>
      <c r="P879">
        <v>380562</v>
      </c>
      <c r="Q879">
        <v>181439</v>
      </c>
      <c r="R879">
        <v>255096</v>
      </c>
      <c r="S879">
        <v>344427</v>
      </c>
      <c r="T879">
        <v>386482</v>
      </c>
      <c r="U879">
        <v>465101</v>
      </c>
      <c r="V879">
        <v>528669</v>
      </c>
      <c r="W879">
        <v>125195</v>
      </c>
      <c r="X879">
        <v>205729</v>
      </c>
      <c r="Y879">
        <v>239057</v>
      </c>
      <c r="Z879">
        <v>501964</v>
      </c>
      <c r="AA879">
        <v>495712</v>
      </c>
      <c r="AB879">
        <v>555315</v>
      </c>
      <c r="AC879">
        <v>396955</v>
      </c>
      <c r="AD879">
        <v>423838</v>
      </c>
      <c r="AE879">
        <v>495344</v>
      </c>
      <c r="AF879">
        <v>276329</v>
      </c>
      <c r="AG879">
        <v>320994</v>
      </c>
      <c r="AH879">
        <v>405691</v>
      </c>
      <c r="AI879">
        <v>202942</v>
      </c>
      <c r="AJ879">
        <v>234652</v>
      </c>
      <c r="AK879">
        <v>274568</v>
      </c>
      <c r="AL879">
        <v>536392</v>
      </c>
      <c r="AM879">
        <v>797569</v>
      </c>
      <c r="AN879">
        <v>643046</v>
      </c>
      <c r="AO879">
        <v>379784</v>
      </c>
      <c r="AP879">
        <v>458897</v>
      </c>
      <c r="AQ879">
        <v>491180</v>
      </c>
    </row>
    <row r="880" spans="1:43">
      <c r="A880">
        <v>879</v>
      </c>
      <c r="B880" t="s">
        <v>1799</v>
      </c>
      <c r="C880" t="s">
        <v>1800</v>
      </c>
      <c r="D880">
        <v>4.0284399999999998E-2</v>
      </c>
      <c r="E880">
        <v>1</v>
      </c>
      <c r="F880">
        <v>1</v>
      </c>
      <c r="G880">
        <v>0</v>
      </c>
      <c r="H880">
        <v>59728.3</v>
      </c>
      <c r="I880">
        <v>71716.800000000003</v>
      </c>
      <c r="J880">
        <v>83769.5</v>
      </c>
      <c r="K880">
        <v>129292</v>
      </c>
      <c r="L880">
        <v>155349</v>
      </c>
      <c r="M880">
        <v>129704</v>
      </c>
      <c r="N880">
        <v>124317</v>
      </c>
      <c r="O880">
        <v>136339</v>
      </c>
      <c r="P880">
        <v>115433</v>
      </c>
      <c r="Q880" t="s">
        <v>44</v>
      </c>
      <c r="R880">
        <v>58580.5</v>
      </c>
      <c r="S880">
        <v>94219.6</v>
      </c>
      <c r="T880">
        <v>57238.3</v>
      </c>
      <c r="U880" t="s">
        <v>44</v>
      </c>
      <c r="V880" t="s">
        <v>44</v>
      </c>
      <c r="W880">
        <v>29044.3</v>
      </c>
      <c r="X880">
        <v>70909.2</v>
      </c>
      <c r="Y880">
        <v>85636</v>
      </c>
      <c r="Z880">
        <v>65901.5</v>
      </c>
      <c r="AA880">
        <v>119673</v>
      </c>
      <c r="AB880">
        <v>138769</v>
      </c>
      <c r="AC880">
        <v>41135.1</v>
      </c>
      <c r="AD880">
        <v>87561.9</v>
      </c>
      <c r="AE880">
        <v>155439</v>
      </c>
      <c r="AF880">
        <v>47910.2</v>
      </c>
      <c r="AG880">
        <v>42649.8</v>
      </c>
      <c r="AH880">
        <v>83186.7</v>
      </c>
      <c r="AI880">
        <v>113018</v>
      </c>
      <c r="AJ880">
        <v>126469</v>
      </c>
      <c r="AK880">
        <v>66166.2</v>
      </c>
      <c r="AL880">
        <v>92180.3</v>
      </c>
      <c r="AM880" t="s">
        <v>44</v>
      </c>
      <c r="AN880">
        <v>102020</v>
      </c>
      <c r="AO880">
        <v>27463.5</v>
      </c>
      <c r="AP880" t="s">
        <v>44</v>
      </c>
      <c r="AQ880" t="s">
        <v>44</v>
      </c>
    </row>
    <row r="881" spans="1:43">
      <c r="A881">
        <v>880</v>
      </c>
      <c r="B881" t="s">
        <v>1801</v>
      </c>
      <c r="C881" t="s">
        <v>1802</v>
      </c>
      <c r="D881">
        <v>1.72684E-2</v>
      </c>
      <c r="E881">
        <v>1</v>
      </c>
      <c r="F881">
        <v>1</v>
      </c>
      <c r="G881">
        <v>0</v>
      </c>
      <c r="H881">
        <v>49878.8</v>
      </c>
      <c r="I881">
        <v>110177</v>
      </c>
      <c r="J881">
        <v>61549.9</v>
      </c>
      <c r="K881">
        <v>195234</v>
      </c>
      <c r="L881" t="s">
        <v>44</v>
      </c>
      <c r="M881">
        <v>74556.399999999994</v>
      </c>
      <c r="N881">
        <v>171805</v>
      </c>
      <c r="O881">
        <v>94140.4</v>
      </c>
      <c r="P881">
        <v>50961.5</v>
      </c>
      <c r="Q881">
        <v>164400</v>
      </c>
      <c r="R881">
        <v>104319</v>
      </c>
      <c r="S881">
        <v>47336.9</v>
      </c>
      <c r="T881">
        <v>153699</v>
      </c>
      <c r="U881" t="s">
        <v>44</v>
      </c>
      <c r="V881">
        <v>54792.2</v>
      </c>
      <c r="W881">
        <v>149313</v>
      </c>
      <c r="X881" t="s">
        <v>44</v>
      </c>
      <c r="Y881">
        <v>50823</v>
      </c>
      <c r="Z881">
        <v>195792</v>
      </c>
      <c r="AA881">
        <v>130223</v>
      </c>
      <c r="AB881" t="s">
        <v>44</v>
      </c>
      <c r="AC881">
        <v>158536</v>
      </c>
      <c r="AD881">
        <v>32585.3</v>
      </c>
      <c r="AE881" t="s">
        <v>44</v>
      </c>
      <c r="AF881">
        <v>111207</v>
      </c>
      <c r="AG881">
        <v>78567.600000000006</v>
      </c>
      <c r="AH881">
        <v>29335.5</v>
      </c>
      <c r="AI881">
        <v>147998</v>
      </c>
      <c r="AJ881">
        <v>100815</v>
      </c>
      <c r="AK881">
        <v>52223.199999999997</v>
      </c>
      <c r="AL881">
        <v>130274</v>
      </c>
      <c r="AM881">
        <v>102270</v>
      </c>
      <c r="AN881">
        <v>43429</v>
      </c>
      <c r="AO881">
        <v>110086</v>
      </c>
      <c r="AP881">
        <v>86859.4</v>
      </c>
      <c r="AQ881">
        <v>27930.5</v>
      </c>
    </row>
    <row r="882" spans="1:43">
      <c r="A882">
        <v>881</v>
      </c>
      <c r="B882" t="s">
        <v>1803</v>
      </c>
      <c r="C882" t="s">
        <v>1804</v>
      </c>
      <c r="D882">
        <v>7.1633199999999997E-4</v>
      </c>
      <c r="E882">
        <v>10</v>
      </c>
      <c r="F882">
        <v>10</v>
      </c>
      <c r="G882">
        <v>0</v>
      </c>
      <c r="H882">
        <v>3483780</v>
      </c>
      <c r="I882">
        <v>3283530</v>
      </c>
      <c r="J882">
        <v>3595560</v>
      </c>
      <c r="K882">
        <v>4298440</v>
      </c>
      <c r="L882">
        <v>3838980</v>
      </c>
      <c r="M882">
        <v>4106710</v>
      </c>
      <c r="N882">
        <v>2989490</v>
      </c>
      <c r="O882">
        <v>2829620</v>
      </c>
      <c r="P882">
        <v>2937850</v>
      </c>
      <c r="Q882">
        <v>2150600</v>
      </c>
      <c r="R882">
        <v>2402980</v>
      </c>
      <c r="S882">
        <v>2622620</v>
      </c>
      <c r="T882">
        <v>2695750</v>
      </c>
      <c r="U882">
        <v>3205540</v>
      </c>
      <c r="V882">
        <v>2547580</v>
      </c>
      <c r="W882">
        <v>2090030</v>
      </c>
      <c r="X882">
        <v>2144270</v>
      </c>
      <c r="Y882">
        <v>2321810</v>
      </c>
      <c r="Z882">
        <v>3702280</v>
      </c>
      <c r="AA882">
        <v>3568860</v>
      </c>
      <c r="AB882">
        <v>3665850</v>
      </c>
      <c r="AC882">
        <v>3647000</v>
      </c>
      <c r="AD882">
        <v>3565020</v>
      </c>
      <c r="AE882">
        <v>3896070</v>
      </c>
      <c r="AF882">
        <v>2057470</v>
      </c>
      <c r="AG882">
        <v>1983180</v>
      </c>
      <c r="AH882">
        <v>2183120</v>
      </c>
      <c r="AI882">
        <v>2033550</v>
      </c>
      <c r="AJ882">
        <v>2227780</v>
      </c>
      <c r="AK882">
        <v>2202340</v>
      </c>
      <c r="AL882">
        <v>1809100</v>
      </c>
      <c r="AM882">
        <v>2521870</v>
      </c>
      <c r="AN882">
        <v>1700910</v>
      </c>
      <c r="AO882">
        <v>1484560</v>
      </c>
      <c r="AP882">
        <v>2102930</v>
      </c>
      <c r="AQ882">
        <v>2217780</v>
      </c>
    </row>
    <row r="883" spans="1:43">
      <c r="A883">
        <v>882</v>
      </c>
      <c r="B883" t="s">
        <v>1805</v>
      </c>
      <c r="C883" t="s">
        <v>1806</v>
      </c>
      <c r="D883">
        <v>7.1633199999999997E-4</v>
      </c>
      <c r="E883">
        <v>6</v>
      </c>
      <c r="F883">
        <v>6</v>
      </c>
      <c r="G883">
        <v>0</v>
      </c>
      <c r="H883">
        <v>5851620</v>
      </c>
      <c r="I883">
        <v>5636530</v>
      </c>
      <c r="J883">
        <v>5698650</v>
      </c>
      <c r="K883">
        <v>7033490</v>
      </c>
      <c r="L883">
        <v>6893980</v>
      </c>
      <c r="M883">
        <v>7221240</v>
      </c>
      <c r="N883">
        <v>5929440</v>
      </c>
      <c r="O883">
        <v>5891110</v>
      </c>
      <c r="P883">
        <v>5371820</v>
      </c>
      <c r="Q883">
        <v>5046090</v>
      </c>
      <c r="R883">
        <v>5099350</v>
      </c>
      <c r="S883">
        <v>5420990</v>
      </c>
      <c r="T883">
        <v>5739940</v>
      </c>
      <c r="U883">
        <v>6897250</v>
      </c>
      <c r="V883">
        <v>6746880</v>
      </c>
      <c r="W883">
        <v>4316580</v>
      </c>
      <c r="X883">
        <v>4631730</v>
      </c>
      <c r="Y883">
        <v>4879430</v>
      </c>
      <c r="Z883">
        <v>5817160</v>
      </c>
      <c r="AA883">
        <v>5963530</v>
      </c>
      <c r="AB883">
        <v>6473490</v>
      </c>
      <c r="AC883">
        <v>7101060</v>
      </c>
      <c r="AD883">
        <v>7199930</v>
      </c>
      <c r="AE883">
        <v>6703750</v>
      </c>
      <c r="AF883">
        <v>3859740</v>
      </c>
      <c r="AG883">
        <v>4420670</v>
      </c>
      <c r="AH883">
        <v>4814160</v>
      </c>
      <c r="AI883">
        <v>3927530</v>
      </c>
      <c r="AJ883">
        <v>3939050</v>
      </c>
      <c r="AK883">
        <v>3869230</v>
      </c>
      <c r="AL883">
        <v>3320480</v>
      </c>
      <c r="AM883">
        <v>4494270</v>
      </c>
      <c r="AN883">
        <v>3247450</v>
      </c>
      <c r="AO883">
        <v>2713520</v>
      </c>
      <c r="AP883">
        <v>3436180</v>
      </c>
      <c r="AQ883">
        <v>3790980</v>
      </c>
    </row>
    <row r="884" spans="1:43">
      <c r="A884">
        <v>883</v>
      </c>
      <c r="B884" t="s">
        <v>1807</v>
      </c>
      <c r="C884" t="s">
        <v>1808</v>
      </c>
      <c r="D884">
        <v>1.90749E-3</v>
      </c>
      <c r="E884">
        <v>1</v>
      </c>
      <c r="F884">
        <v>1</v>
      </c>
      <c r="G884">
        <v>0</v>
      </c>
      <c r="H884">
        <v>304129</v>
      </c>
      <c r="I884">
        <v>273142</v>
      </c>
      <c r="J884">
        <v>299934</v>
      </c>
      <c r="K884">
        <v>270435</v>
      </c>
      <c r="L884">
        <v>258961</v>
      </c>
      <c r="M884">
        <v>248722</v>
      </c>
      <c r="N884">
        <v>307296</v>
      </c>
      <c r="O884">
        <v>350679</v>
      </c>
      <c r="P884">
        <v>345058</v>
      </c>
      <c r="Q884">
        <v>189415</v>
      </c>
      <c r="R884">
        <v>187906</v>
      </c>
      <c r="S884">
        <v>142919</v>
      </c>
      <c r="T884">
        <v>344905</v>
      </c>
      <c r="U884">
        <v>374305</v>
      </c>
      <c r="V884">
        <v>371195</v>
      </c>
      <c r="W884">
        <v>165470</v>
      </c>
      <c r="X884">
        <v>142876</v>
      </c>
      <c r="Y884">
        <v>136016</v>
      </c>
      <c r="Z884">
        <v>411285</v>
      </c>
      <c r="AA884">
        <v>364323</v>
      </c>
      <c r="AB884">
        <v>412772</v>
      </c>
      <c r="AC884">
        <v>226735</v>
      </c>
      <c r="AD884">
        <v>221961</v>
      </c>
      <c r="AE884">
        <v>201508</v>
      </c>
      <c r="AF884">
        <v>189408</v>
      </c>
      <c r="AG884">
        <v>211665</v>
      </c>
      <c r="AH884">
        <v>239012</v>
      </c>
      <c r="AI884">
        <v>165070</v>
      </c>
      <c r="AJ884">
        <v>160644</v>
      </c>
      <c r="AK884">
        <v>155749</v>
      </c>
      <c r="AL884">
        <v>202433</v>
      </c>
      <c r="AM884">
        <v>244412</v>
      </c>
      <c r="AN884">
        <v>175882</v>
      </c>
      <c r="AO884">
        <v>121726</v>
      </c>
      <c r="AP884">
        <v>143423</v>
      </c>
      <c r="AQ884">
        <v>118671</v>
      </c>
    </row>
    <row r="885" spans="1:43">
      <c r="A885">
        <v>884</v>
      </c>
      <c r="B885" t="s">
        <v>1809</v>
      </c>
      <c r="C885" t="s">
        <v>1810</v>
      </c>
      <c r="D885">
        <v>7.1633199999999997E-4</v>
      </c>
      <c r="E885">
        <v>14</v>
      </c>
      <c r="F885">
        <v>14</v>
      </c>
      <c r="G885">
        <v>0</v>
      </c>
      <c r="H885">
        <v>220156000</v>
      </c>
      <c r="I885">
        <v>211680000</v>
      </c>
      <c r="J885">
        <v>224019000</v>
      </c>
      <c r="K885">
        <v>353019000</v>
      </c>
      <c r="L885">
        <v>344872000</v>
      </c>
      <c r="M885">
        <v>398530000</v>
      </c>
      <c r="N885">
        <v>194895000</v>
      </c>
      <c r="O885">
        <v>204384000</v>
      </c>
      <c r="P885">
        <v>227888000</v>
      </c>
      <c r="Q885">
        <v>137825000</v>
      </c>
      <c r="R885">
        <v>136684000</v>
      </c>
      <c r="S885">
        <v>154364000</v>
      </c>
      <c r="T885">
        <v>244772000</v>
      </c>
      <c r="U885">
        <v>255964000</v>
      </c>
      <c r="V885">
        <v>270459000</v>
      </c>
      <c r="W885">
        <v>122627000</v>
      </c>
      <c r="X885">
        <v>129671000</v>
      </c>
      <c r="Y885">
        <v>120867000</v>
      </c>
      <c r="Z885">
        <v>332707000</v>
      </c>
      <c r="AA885">
        <v>336939000</v>
      </c>
      <c r="AB885">
        <v>382095000</v>
      </c>
      <c r="AC885">
        <v>239921000</v>
      </c>
      <c r="AD885">
        <v>236316000</v>
      </c>
      <c r="AE885">
        <v>259702000</v>
      </c>
      <c r="AF885">
        <v>128776000</v>
      </c>
      <c r="AG885">
        <v>138556000</v>
      </c>
      <c r="AH885">
        <v>155140000</v>
      </c>
      <c r="AI885">
        <v>150967000</v>
      </c>
      <c r="AJ885">
        <v>166714000</v>
      </c>
      <c r="AK885">
        <v>185056000</v>
      </c>
      <c r="AL885">
        <v>185184000</v>
      </c>
      <c r="AM885">
        <v>239802000</v>
      </c>
      <c r="AN885">
        <v>185097000</v>
      </c>
      <c r="AO885">
        <v>137279000</v>
      </c>
      <c r="AP885">
        <v>177070000</v>
      </c>
      <c r="AQ885">
        <v>190984000</v>
      </c>
    </row>
    <row r="886" spans="1:43">
      <c r="A886">
        <v>885</v>
      </c>
      <c r="B886" t="s">
        <v>1811</v>
      </c>
      <c r="C886" t="s">
        <v>1812</v>
      </c>
      <c r="D886">
        <v>3.6551699999999999E-2</v>
      </c>
      <c r="E886">
        <v>1</v>
      </c>
      <c r="F886">
        <v>1</v>
      </c>
      <c r="G886">
        <v>0</v>
      </c>
      <c r="H886">
        <v>263482</v>
      </c>
      <c r="I886">
        <v>249090</v>
      </c>
      <c r="J886">
        <v>159731</v>
      </c>
      <c r="K886">
        <v>158104</v>
      </c>
      <c r="L886">
        <v>286353</v>
      </c>
      <c r="M886">
        <v>283686</v>
      </c>
      <c r="N886">
        <v>199186</v>
      </c>
      <c r="O886">
        <v>232820</v>
      </c>
      <c r="P886">
        <v>205195</v>
      </c>
      <c r="Q886">
        <v>77142.3</v>
      </c>
      <c r="R886">
        <v>174329</v>
      </c>
      <c r="S886">
        <v>154264</v>
      </c>
      <c r="T886">
        <v>388248</v>
      </c>
      <c r="U886" t="s">
        <v>44</v>
      </c>
      <c r="V886" t="s">
        <v>44</v>
      </c>
      <c r="W886">
        <v>158020</v>
      </c>
      <c r="X886">
        <v>72858.399999999994</v>
      </c>
      <c r="Y886">
        <v>189978</v>
      </c>
      <c r="Z886">
        <v>310916</v>
      </c>
      <c r="AA886">
        <v>450449</v>
      </c>
      <c r="AB886">
        <v>321428</v>
      </c>
      <c r="AC886">
        <v>312566</v>
      </c>
      <c r="AD886" t="s">
        <v>44</v>
      </c>
      <c r="AE886">
        <v>304023</v>
      </c>
      <c r="AF886">
        <v>254719</v>
      </c>
      <c r="AG886">
        <v>294645</v>
      </c>
      <c r="AH886">
        <v>225492</v>
      </c>
      <c r="AI886">
        <v>212924</v>
      </c>
      <c r="AJ886">
        <v>198553</v>
      </c>
      <c r="AK886" t="s">
        <v>44</v>
      </c>
      <c r="AL886">
        <v>222179</v>
      </c>
      <c r="AM886" t="s">
        <v>44</v>
      </c>
      <c r="AN886">
        <v>167641</v>
      </c>
      <c r="AO886">
        <v>42197.2</v>
      </c>
      <c r="AP886">
        <v>52456.9</v>
      </c>
      <c r="AQ886" t="s">
        <v>44</v>
      </c>
    </row>
    <row r="887" spans="1:43">
      <c r="A887">
        <v>886</v>
      </c>
      <c r="B887" t="s">
        <v>1813</v>
      </c>
      <c r="C887" t="s">
        <v>1814</v>
      </c>
      <c r="D887">
        <v>7.1633199999999997E-4</v>
      </c>
      <c r="E887">
        <v>6</v>
      </c>
      <c r="F887">
        <v>6</v>
      </c>
      <c r="G887">
        <v>0</v>
      </c>
      <c r="H887">
        <v>567760</v>
      </c>
      <c r="I887">
        <v>539632</v>
      </c>
      <c r="J887">
        <v>474503</v>
      </c>
      <c r="K887">
        <v>600646</v>
      </c>
      <c r="L887">
        <v>563216</v>
      </c>
      <c r="M887">
        <v>524501</v>
      </c>
      <c r="N887">
        <v>533224</v>
      </c>
      <c r="O887">
        <v>536964</v>
      </c>
      <c r="P887">
        <v>516308</v>
      </c>
      <c r="Q887">
        <v>481045</v>
      </c>
      <c r="R887">
        <v>366791</v>
      </c>
      <c r="S887">
        <v>342072</v>
      </c>
      <c r="T887">
        <v>470275</v>
      </c>
      <c r="U887">
        <v>557729</v>
      </c>
      <c r="V887">
        <v>558192</v>
      </c>
      <c r="W887">
        <v>392343</v>
      </c>
      <c r="X887">
        <v>397292</v>
      </c>
      <c r="Y887">
        <v>362340</v>
      </c>
      <c r="Z887">
        <v>692317</v>
      </c>
      <c r="AA887">
        <v>670290</v>
      </c>
      <c r="AB887">
        <v>657758</v>
      </c>
      <c r="AC887">
        <v>579694</v>
      </c>
      <c r="AD887">
        <v>519518</v>
      </c>
      <c r="AE887">
        <v>563092</v>
      </c>
      <c r="AF887">
        <v>487716</v>
      </c>
      <c r="AG887">
        <v>514767</v>
      </c>
      <c r="AH887">
        <v>464625</v>
      </c>
      <c r="AI887">
        <v>481059</v>
      </c>
      <c r="AJ887">
        <v>453940</v>
      </c>
      <c r="AK887">
        <v>394731</v>
      </c>
      <c r="AL887">
        <v>452754</v>
      </c>
      <c r="AM887">
        <v>560764</v>
      </c>
      <c r="AN887">
        <v>400650</v>
      </c>
      <c r="AO887">
        <v>326368</v>
      </c>
      <c r="AP887">
        <v>440356</v>
      </c>
      <c r="AQ887">
        <v>362765</v>
      </c>
    </row>
    <row r="888" spans="1:43">
      <c r="A888">
        <v>887</v>
      </c>
      <c r="B888" t="s">
        <v>1815</v>
      </c>
      <c r="C888" t="s">
        <v>1816</v>
      </c>
      <c r="D888">
        <v>1.6771500000000001E-3</v>
      </c>
      <c r="E888">
        <v>1</v>
      </c>
      <c r="F888">
        <v>1</v>
      </c>
      <c r="G888">
        <v>0</v>
      </c>
      <c r="H888">
        <v>363104</v>
      </c>
      <c r="I888">
        <v>170210</v>
      </c>
      <c r="J888">
        <v>148316</v>
      </c>
      <c r="K888">
        <v>465601</v>
      </c>
      <c r="L888">
        <v>286855</v>
      </c>
      <c r="M888">
        <v>403134</v>
      </c>
      <c r="N888">
        <v>320722</v>
      </c>
      <c r="O888">
        <v>257306</v>
      </c>
      <c r="P888">
        <v>247440</v>
      </c>
      <c r="Q888">
        <v>287341</v>
      </c>
      <c r="R888">
        <v>184769</v>
      </c>
      <c r="S888">
        <v>191791</v>
      </c>
      <c r="T888">
        <v>337883</v>
      </c>
      <c r="U888">
        <v>262148</v>
      </c>
      <c r="V888">
        <v>238843</v>
      </c>
      <c r="W888">
        <v>155827</v>
      </c>
      <c r="X888">
        <v>96053.3</v>
      </c>
      <c r="Y888">
        <v>62745.8</v>
      </c>
      <c r="Z888">
        <v>598056</v>
      </c>
      <c r="AA888">
        <v>493210</v>
      </c>
      <c r="AB888">
        <v>569072</v>
      </c>
      <c r="AC888">
        <v>359917</v>
      </c>
      <c r="AD888">
        <v>167442</v>
      </c>
      <c r="AE888">
        <v>110728</v>
      </c>
      <c r="AF888">
        <v>156130</v>
      </c>
      <c r="AG888">
        <v>28568.3</v>
      </c>
      <c r="AH888">
        <v>62951.3</v>
      </c>
      <c r="AI888">
        <v>227675</v>
      </c>
      <c r="AJ888">
        <v>203177</v>
      </c>
      <c r="AK888">
        <v>265863</v>
      </c>
      <c r="AL888">
        <v>205698</v>
      </c>
      <c r="AM888">
        <v>237166</v>
      </c>
      <c r="AN888">
        <v>148157</v>
      </c>
      <c r="AO888">
        <v>144134</v>
      </c>
      <c r="AP888">
        <v>153366</v>
      </c>
      <c r="AQ888">
        <v>149585</v>
      </c>
    </row>
    <row r="889" spans="1:43">
      <c r="A889">
        <v>888</v>
      </c>
      <c r="B889" t="s">
        <v>1817</v>
      </c>
      <c r="C889" t="s">
        <v>1818</v>
      </c>
      <c r="D889">
        <v>7.1633199999999997E-4</v>
      </c>
      <c r="E889">
        <v>6</v>
      </c>
      <c r="F889">
        <v>3</v>
      </c>
      <c r="G889">
        <v>3</v>
      </c>
      <c r="H889">
        <v>6342520</v>
      </c>
      <c r="I889">
        <v>6273680</v>
      </c>
      <c r="J889">
        <v>6042670</v>
      </c>
      <c r="K889">
        <v>6554770</v>
      </c>
      <c r="L889">
        <v>6471910</v>
      </c>
      <c r="M889">
        <v>6563900</v>
      </c>
      <c r="N889">
        <v>7279400</v>
      </c>
      <c r="O889">
        <v>7486390</v>
      </c>
      <c r="P889">
        <v>7974220</v>
      </c>
      <c r="Q889">
        <v>4616140</v>
      </c>
      <c r="R889">
        <v>5071340</v>
      </c>
      <c r="S889">
        <v>5581250</v>
      </c>
      <c r="T889">
        <v>7123460</v>
      </c>
      <c r="U889">
        <v>7680130</v>
      </c>
      <c r="V889">
        <v>7818170</v>
      </c>
      <c r="W889">
        <v>3558600</v>
      </c>
      <c r="X889">
        <v>4012290</v>
      </c>
      <c r="Y889">
        <v>3822180</v>
      </c>
      <c r="Z889">
        <v>9987570</v>
      </c>
      <c r="AA889">
        <v>10022400</v>
      </c>
      <c r="AB889">
        <v>10742300</v>
      </c>
      <c r="AC889">
        <v>6947700</v>
      </c>
      <c r="AD889">
        <v>6693880</v>
      </c>
      <c r="AE889">
        <v>7347400</v>
      </c>
      <c r="AF889">
        <v>4285270</v>
      </c>
      <c r="AG889">
        <v>4771450</v>
      </c>
      <c r="AH889">
        <v>5359840</v>
      </c>
      <c r="AI889">
        <v>4210100</v>
      </c>
      <c r="AJ889">
        <v>4718320</v>
      </c>
      <c r="AK889">
        <v>4202810</v>
      </c>
      <c r="AL889">
        <v>6711490</v>
      </c>
      <c r="AM889">
        <v>9191890</v>
      </c>
      <c r="AN889">
        <v>7116330</v>
      </c>
      <c r="AO889">
        <v>5201090</v>
      </c>
      <c r="AP889">
        <v>6693870</v>
      </c>
      <c r="AQ889">
        <v>7916470</v>
      </c>
    </row>
    <row r="890" spans="1:43">
      <c r="A890">
        <v>889</v>
      </c>
      <c r="B890" t="s">
        <v>1819</v>
      </c>
      <c r="C890" t="s">
        <v>1820</v>
      </c>
      <c r="D890">
        <v>7.1633199999999997E-4</v>
      </c>
      <c r="E890">
        <v>7</v>
      </c>
      <c r="F890">
        <v>7</v>
      </c>
      <c r="G890">
        <v>0</v>
      </c>
      <c r="H890">
        <v>801058</v>
      </c>
      <c r="I890">
        <v>730808</v>
      </c>
      <c r="J890">
        <v>761689</v>
      </c>
      <c r="K890">
        <v>1372530</v>
      </c>
      <c r="L890">
        <v>1336670</v>
      </c>
      <c r="M890">
        <v>1596420</v>
      </c>
      <c r="N890">
        <v>765792</v>
      </c>
      <c r="O890">
        <v>771435</v>
      </c>
      <c r="P890">
        <v>706131</v>
      </c>
      <c r="Q890">
        <v>608918</v>
      </c>
      <c r="R890">
        <v>551953</v>
      </c>
      <c r="S890">
        <v>750906</v>
      </c>
      <c r="T890">
        <v>504857</v>
      </c>
      <c r="U890">
        <v>840682</v>
      </c>
      <c r="V890">
        <v>745953</v>
      </c>
      <c r="W890">
        <v>496250</v>
      </c>
      <c r="X890">
        <v>364996</v>
      </c>
      <c r="Y890">
        <v>711139</v>
      </c>
      <c r="Z890">
        <v>1357050</v>
      </c>
      <c r="AA890">
        <v>1394360</v>
      </c>
      <c r="AB890">
        <v>1642690</v>
      </c>
      <c r="AC890">
        <v>727485</v>
      </c>
      <c r="AD890">
        <v>745226</v>
      </c>
      <c r="AE890">
        <v>756917</v>
      </c>
      <c r="AF890">
        <v>477249</v>
      </c>
      <c r="AG890">
        <v>396669</v>
      </c>
      <c r="AH890">
        <v>522558</v>
      </c>
      <c r="AI890">
        <v>677443</v>
      </c>
      <c r="AJ890">
        <v>735668</v>
      </c>
      <c r="AK890">
        <v>896931</v>
      </c>
      <c r="AL890">
        <v>565686</v>
      </c>
      <c r="AM890">
        <v>957553</v>
      </c>
      <c r="AN890">
        <v>686170</v>
      </c>
      <c r="AO890">
        <v>865984</v>
      </c>
      <c r="AP890">
        <v>1054910</v>
      </c>
      <c r="AQ890">
        <v>1284310</v>
      </c>
    </row>
    <row r="891" spans="1:43">
      <c r="A891">
        <v>890</v>
      </c>
      <c r="B891" t="s">
        <v>1821</v>
      </c>
      <c r="C891" t="s">
        <v>1822</v>
      </c>
      <c r="D891">
        <v>8.9795900000000008E-3</v>
      </c>
      <c r="E891">
        <v>2</v>
      </c>
      <c r="F891">
        <v>2</v>
      </c>
      <c r="G891">
        <v>0</v>
      </c>
      <c r="H891">
        <v>202308</v>
      </c>
      <c r="I891">
        <v>104019</v>
      </c>
      <c r="J891">
        <v>107983</v>
      </c>
      <c r="K891">
        <v>203708</v>
      </c>
      <c r="L891">
        <v>231148</v>
      </c>
      <c r="M891">
        <v>143370</v>
      </c>
      <c r="N891">
        <v>175455</v>
      </c>
      <c r="O891">
        <v>254410</v>
      </c>
      <c r="P891">
        <v>98556</v>
      </c>
      <c r="Q891">
        <v>77371.600000000006</v>
      </c>
      <c r="R891">
        <v>87526.1</v>
      </c>
      <c r="S891">
        <v>96444.1</v>
      </c>
      <c r="T891">
        <v>208856</v>
      </c>
      <c r="U891">
        <v>208520</v>
      </c>
      <c r="V891">
        <v>257239</v>
      </c>
      <c r="W891">
        <v>67695</v>
      </c>
      <c r="X891">
        <v>63464.800000000003</v>
      </c>
      <c r="Y891">
        <v>82617.7</v>
      </c>
      <c r="Z891">
        <v>299487</v>
      </c>
      <c r="AA891">
        <v>224862</v>
      </c>
      <c r="AB891">
        <v>374706</v>
      </c>
      <c r="AC891">
        <v>155930</v>
      </c>
      <c r="AD891">
        <v>116700</v>
      </c>
      <c r="AE891">
        <v>112241</v>
      </c>
      <c r="AF891">
        <v>137735</v>
      </c>
      <c r="AG891">
        <v>83270.3</v>
      </c>
      <c r="AH891">
        <v>9824.66</v>
      </c>
      <c r="AI891">
        <v>246795</v>
      </c>
      <c r="AJ891">
        <v>208455</v>
      </c>
      <c r="AK891">
        <v>288341</v>
      </c>
      <c r="AL891">
        <v>275295</v>
      </c>
      <c r="AM891">
        <v>323265</v>
      </c>
      <c r="AN891">
        <v>280235</v>
      </c>
      <c r="AO891">
        <v>68983.600000000006</v>
      </c>
      <c r="AP891">
        <v>37161.4</v>
      </c>
      <c r="AQ891">
        <v>110725</v>
      </c>
    </row>
    <row r="892" spans="1:43">
      <c r="A892">
        <v>891</v>
      </c>
      <c r="B892" t="s">
        <v>1823</v>
      </c>
      <c r="C892" t="s">
        <v>1824</v>
      </c>
      <c r="D892">
        <v>1.82972E-2</v>
      </c>
      <c r="E892">
        <v>2</v>
      </c>
      <c r="F892">
        <v>2</v>
      </c>
      <c r="G892">
        <v>0</v>
      </c>
      <c r="H892">
        <v>321179</v>
      </c>
      <c r="I892">
        <v>282428</v>
      </c>
      <c r="J892">
        <v>263330</v>
      </c>
      <c r="K892">
        <v>363452</v>
      </c>
      <c r="L892">
        <v>330700</v>
      </c>
      <c r="M892">
        <v>382136</v>
      </c>
      <c r="N892">
        <v>230487</v>
      </c>
      <c r="O892">
        <v>210448</v>
      </c>
      <c r="P892">
        <v>106240</v>
      </c>
      <c r="Q892">
        <v>120181</v>
      </c>
      <c r="R892">
        <v>155247</v>
      </c>
      <c r="S892">
        <v>101863</v>
      </c>
      <c r="T892">
        <v>127644</v>
      </c>
      <c r="U892">
        <v>185797</v>
      </c>
      <c r="V892">
        <v>160846</v>
      </c>
      <c r="W892">
        <v>141882</v>
      </c>
      <c r="X892">
        <v>143330</v>
      </c>
      <c r="Y892">
        <v>152594</v>
      </c>
      <c r="Z892">
        <v>283542</v>
      </c>
      <c r="AA892">
        <v>272219</v>
      </c>
      <c r="AB892">
        <v>302609</v>
      </c>
      <c r="AC892">
        <v>194800</v>
      </c>
      <c r="AD892">
        <v>230041</v>
      </c>
      <c r="AE892">
        <v>204578</v>
      </c>
      <c r="AF892">
        <v>99903.2</v>
      </c>
      <c r="AG892">
        <v>89042.9</v>
      </c>
      <c r="AH892">
        <v>10618.4</v>
      </c>
      <c r="AI892">
        <v>125977</v>
      </c>
      <c r="AJ892">
        <v>141887</v>
      </c>
      <c r="AK892">
        <v>103999</v>
      </c>
      <c r="AL892">
        <v>91072.9</v>
      </c>
      <c r="AM892">
        <v>160857</v>
      </c>
      <c r="AN892">
        <v>91841.3</v>
      </c>
      <c r="AO892">
        <v>29465.3</v>
      </c>
      <c r="AP892">
        <v>99955.7</v>
      </c>
      <c r="AQ892">
        <v>88607.5</v>
      </c>
    </row>
    <row r="893" spans="1:43">
      <c r="A893">
        <v>892</v>
      </c>
      <c r="B893" t="s">
        <v>1825</v>
      </c>
      <c r="C893" t="s">
        <v>1826</v>
      </c>
      <c r="D893">
        <v>1.42315E-3</v>
      </c>
      <c r="E893">
        <v>2</v>
      </c>
      <c r="F893">
        <v>2</v>
      </c>
      <c r="G893">
        <v>0</v>
      </c>
      <c r="H893">
        <v>370651</v>
      </c>
      <c r="I893">
        <v>184824</v>
      </c>
      <c r="J893">
        <v>59112.2</v>
      </c>
      <c r="K893">
        <v>765286</v>
      </c>
      <c r="L893">
        <v>535143</v>
      </c>
      <c r="M893">
        <v>485864</v>
      </c>
      <c r="N893">
        <v>357286</v>
      </c>
      <c r="O893">
        <v>211406</v>
      </c>
      <c r="P893">
        <v>76939.8</v>
      </c>
      <c r="Q893">
        <v>324120</v>
      </c>
      <c r="R893">
        <v>185701</v>
      </c>
      <c r="S893">
        <v>155245</v>
      </c>
      <c r="T893">
        <v>254879</v>
      </c>
      <c r="U893">
        <v>164109</v>
      </c>
      <c r="V893">
        <v>91921.2</v>
      </c>
      <c r="W893">
        <v>119330</v>
      </c>
      <c r="X893">
        <v>73356.399999999994</v>
      </c>
      <c r="Y893">
        <v>79685.2</v>
      </c>
      <c r="Z893">
        <v>514769</v>
      </c>
      <c r="AA893">
        <v>337975</v>
      </c>
      <c r="AB893">
        <v>303969</v>
      </c>
      <c r="AC893">
        <v>488628</v>
      </c>
      <c r="AD893">
        <v>214782</v>
      </c>
      <c r="AE893">
        <v>40085.1</v>
      </c>
      <c r="AF893">
        <v>207315</v>
      </c>
      <c r="AG893">
        <v>135044</v>
      </c>
      <c r="AH893">
        <v>82027.8</v>
      </c>
      <c r="AI893">
        <v>180998</v>
      </c>
      <c r="AJ893">
        <v>153415</v>
      </c>
      <c r="AK893">
        <v>127688</v>
      </c>
      <c r="AL893">
        <v>217739</v>
      </c>
      <c r="AM893">
        <v>154319</v>
      </c>
      <c r="AN893">
        <v>56123.8</v>
      </c>
      <c r="AO893">
        <v>192928</v>
      </c>
      <c r="AP893">
        <v>191883</v>
      </c>
      <c r="AQ893">
        <v>132691</v>
      </c>
    </row>
    <row r="894" spans="1:43">
      <c r="A894">
        <v>893</v>
      </c>
      <c r="B894" t="s">
        <v>1827</v>
      </c>
      <c r="C894" t="s">
        <v>1828</v>
      </c>
      <c r="D894">
        <v>7.1633199999999997E-4</v>
      </c>
      <c r="E894">
        <v>5</v>
      </c>
      <c r="F894">
        <v>5</v>
      </c>
      <c r="G894">
        <v>0</v>
      </c>
      <c r="H894">
        <v>1822250</v>
      </c>
      <c r="I894">
        <v>1662900</v>
      </c>
      <c r="J894">
        <v>1987070</v>
      </c>
      <c r="K894">
        <v>1908480</v>
      </c>
      <c r="L894">
        <v>1892920</v>
      </c>
      <c r="M894">
        <v>2084950</v>
      </c>
      <c r="N894">
        <v>1610720</v>
      </c>
      <c r="O894">
        <v>1738320</v>
      </c>
      <c r="P894">
        <v>1706500</v>
      </c>
      <c r="Q894">
        <v>1421270</v>
      </c>
      <c r="R894">
        <v>1435540</v>
      </c>
      <c r="S894">
        <v>1553630</v>
      </c>
      <c r="T894">
        <v>1603430</v>
      </c>
      <c r="U894">
        <v>1694890</v>
      </c>
      <c r="V894">
        <v>1838560</v>
      </c>
      <c r="W894">
        <v>1184090</v>
      </c>
      <c r="X894">
        <v>1193400</v>
      </c>
      <c r="Y894">
        <v>1278500</v>
      </c>
      <c r="Z894">
        <v>1810530</v>
      </c>
      <c r="AA894">
        <v>1789680</v>
      </c>
      <c r="AB894">
        <v>2059860</v>
      </c>
      <c r="AC894">
        <v>1660590</v>
      </c>
      <c r="AD894">
        <v>1697690</v>
      </c>
      <c r="AE894">
        <v>1773820</v>
      </c>
      <c r="AF894">
        <v>1139800</v>
      </c>
      <c r="AG894">
        <v>1199700</v>
      </c>
      <c r="AH894">
        <v>1127640</v>
      </c>
      <c r="AI894">
        <v>1172640</v>
      </c>
      <c r="AJ894">
        <v>1317710</v>
      </c>
      <c r="AK894">
        <v>1297220</v>
      </c>
      <c r="AL894">
        <v>1118310</v>
      </c>
      <c r="AM894">
        <v>1433130</v>
      </c>
      <c r="AN894">
        <v>1055010</v>
      </c>
      <c r="AO894">
        <v>822165</v>
      </c>
      <c r="AP894">
        <v>1142910</v>
      </c>
      <c r="AQ894">
        <v>1211590</v>
      </c>
    </row>
    <row r="895" spans="1:43">
      <c r="A895">
        <v>894</v>
      </c>
      <c r="B895" t="s">
        <v>1829</v>
      </c>
      <c r="C895" t="s">
        <v>1830</v>
      </c>
      <c r="D895">
        <v>7.1633199999999997E-4</v>
      </c>
      <c r="E895">
        <v>2</v>
      </c>
      <c r="F895">
        <v>2</v>
      </c>
      <c r="G895">
        <v>0</v>
      </c>
      <c r="H895">
        <v>1838730</v>
      </c>
      <c r="I895">
        <v>1370830</v>
      </c>
      <c r="J895">
        <v>1006180</v>
      </c>
      <c r="K895">
        <v>2232320</v>
      </c>
      <c r="L895">
        <v>1835780</v>
      </c>
      <c r="M895">
        <v>1967690</v>
      </c>
      <c r="N895">
        <v>1638220</v>
      </c>
      <c r="O895">
        <v>1503650</v>
      </c>
      <c r="P895">
        <v>1539050</v>
      </c>
      <c r="Q895">
        <v>1531580</v>
      </c>
      <c r="R895">
        <v>1313160</v>
      </c>
      <c r="S895">
        <v>1366530</v>
      </c>
      <c r="T895">
        <v>1404860</v>
      </c>
      <c r="U895">
        <v>1189560</v>
      </c>
      <c r="V895">
        <v>751913</v>
      </c>
      <c r="W895">
        <v>998466</v>
      </c>
      <c r="X895">
        <v>818774</v>
      </c>
      <c r="Y895">
        <v>509974</v>
      </c>
      <c r="Z895">
        <v>1642250</v>
      </c>
      <c r="AA895">
        <v>1617400</v>
      </c>
      <c r="AB895">
        <v>1592490</v>
      </c>
      <c r="AC895">
        <v>1648180</v>
      </c>
      <c r="AD895">
        <v>1290610</v>
      </c>
      <c r="AE895">
        <v>1159870</v>
      </c>
      <c r="AF895">
        <v>730411</v>
      </c>
      <c r="AG895">
        <v>673125</v>
      </c>
      <c r="AH895">
        <v>433286</v>
      </c>
      <c r="AI895">
        <v>980984</v>
      </c>
      <c r="AJ895">
        <v>873043</v>
      </c>
      <c r="AK895">
        <v>871670</v>
      </c>
      <c r="AL895">
        <v>702074</v>
      </c>
      <c r="AM895">
        <v>724530</v>
      </c>
      <c r="AN895">
        <v>346228</v>
      </c>
      <c r="AO895">
        <v>585032</v>
      </c>
      <c r="AP895">
        <v>646506</v>
      </c>
      <c r="AQ895">
        <v>575572</v>
      </c>
    </row>
    <row r="896" spans="1:43">
      <c r="A896">
        <v>895</v>
      </c>
      <c r="B896" t="s">
        <v>1831</v>
      </c>
      <c r="C896" t="s">
        <v>1832</v>
      </c>
      <c r="D896">
        <v>7.1633199999999997E-4</v>
      </c>
      <c r="E896">
        <v>2</v>
      </c>
      <c r="F896">
        <v>2</v>
      </c>
      <c r="G896">
        <v>0</v>
      </c>
      <c r="H896">
        <v>1669610</v>
      </c>
      <c r="I896">
        <v>1494380</v>
      </c>
      <c r="J896">
        <v>1410770</v>
      </c>
      <c r="K896">
        <v>1896460</v>
      </c>
      <c r="L896">
        <v>1717840</v>
      </c>
      <c r="M896">
        <v>1837450</v>
      </c>
      <c r="N896">
        <v>1158200</v>
      </c>
      <c r="O896">
        <v>1240990</v>
      </c>
      <c r="P896">
        <v>1014770</v>
      </c>
      <c r="Q896">
        <v>568837</v>
      </c>
      <c r="R896">
        <v>751496</v>
      </c>
      <c r="S896">
        <v>845134</v>
      </c>
      <c r="T896">
        <v>1158500</v>
      </c>
      <c r="U896">
        <v>1286220</v>
      </c>
      <c r="V896">
        <v>1387470</v>
      </c>
      <c r="W896">
        <v>579715</v>
      </c>
      <c r="X896">
        <v>603652</v>
      </c>
      <c r="Y896">
        <v>622557</v>
      </c>
      <c r="Z896">
        <v>1362470</v>
      </c>
      <c r="AA896">
        <v>1417400</v>
      </c>
      <c r="AB896">
        <v>1520270</v>
      </c>
      <c r="AC896">
        <v>1139630</v>
      </c>
      <c r="AD896">
        <v>993079</v>
      </c>
      <c r="AE896">
        <v>955117</v>
      </c>
      <c r="AF896">
        <v>570459</v>
      </c>
      <c r="AG896">
        <v>531578</v>
      </c>
      <c r="AH896">
        <v>261293</v>
      </c>
      <c r="AI896">
        <v>770953</v>
      </c>
      <c r="AJ896">
        <v>807176</v>
      </c>
      <c r="AK896">
        <v>853981</v>
      </c>
      <c r="AL896">
        <v>655303</v>
      </c>
      <c r="AM896">
        <v>778729</v>
      </c>
      <c r="AN896">
        <v>621909</v>
      </c>
      <c r="AO896">
        <v>323371</v>
      </c>
      <c r="AP896">
        <v>423057</v>
      </c>
      <c r="AQ896">
        <v>422633</v>
      </c>
    </row>
    <row r="897" spans="1:43">
      <c r="A897">
        <v>896</v>
      </c>
      <c r="B897" t="s">
        <v>1833</v>
      </c>
      <c r="C897" t="s">
        <v>1834</v>
      </c>
      <c r="D897">
        <v>1.90749E-3</v>
      </c>
      <c r="E897">
        <v>1</v>
      </c>
      <c r="F897">
        <v>1</v>
      </c>
      <c r="G897">
        <v>0</v>
      </c>
      <c r="H897">
        <v>530787</v>
      </c>
      <c r="I897">
        <v>521735</v>
      </c>
      <c r="J897">
        <v>642446</v>
      </c>
      <c r="K897">
        <v>660136</v>
      </c>
      <c r="L897">
        <v>664594</v>
      </c>
      <c r="M897">
        <v>806153</v>
      </c>
      <c r="N897">
        <v>437852</v>
      </c>
      <c r="O897">
        <v>500146</v>
      </c>
      <c r="P897">
        <v>568944</v>
      </c>
      <c r="Q897">
        <v>459659</v>
      </c>
      <c r="R897">
        <v>469071</v>
      </c>
      <c r="S897">
        <v>584886</v>
      </c>
      <c r="T897">
        <v>636100</v>
      </c>
      <c r="U897">
        <v>682072</v>
      </c>
      <c r="V897">
        <v>752618</v>
      </c>
      <c r="W897">
        <v>438410</v>
      </c>
      <c r="X897">
        <v>432477</v>
      </c>
      <c r="Y897">
        <v>575272</v>
      </c>
      <c r="Z897">
        <v>515825</v>
      </c>
      <c r="AA897">
        <v>504605</v>
      </c>
      <c r="AB897">
        <v>675617</v>
      </c>
      <c r="AC897">
        <v>670438</v>
      </c>
      <c r="AD897">
        <v>592525</v>
      </c>
      <c r="AE897">
        <v>753853</v>
      </c>
      <c r="AF897">
        <v>400876</v>
      </c>
      <c r="AG897">
        <v>446468</v>
      </c>
      <c r="AH897">
        <v>455147</v>
      </c>
      <c r="AI897">
        <v>432779</v>
      </c>
      <c r="AJ897">
        <v>397196</v>
      </c>
      <c r="AK897">
        <v>519444</v>
      </c>
      <c r="AL897">
        <v>373286</v>
      </c>
      <c r="AM897">
        <v>498979</v>
      </c>
      <c r="AN897">
        <v>432056</v>
      </c>
      <c r="AO897">
        <v>327826</v>
      </c>
      <c r="AP897">
        <v>437402</v>
      </c>
      <c r="AQ897">
        <v>520311</v>
      </c>
    </row>
    <row r="898" spans="1:43">
      <c r="A898">
        <v>897</v>
      </c>
      <c r="B898" t="s">
        <v>1835</v>
      </c>
      <c r="C898" t="s">
        <v>1836</v>
      </c>
      <c r="D898">
        <v>7.1633199999999997E-4</v>
      </c>
      <c r="E898">
        <v>5</v>
      </c>
      <c r="F898">
        <v>5</v>
      </c>
      <c r="G898">
        <v>0</v>
      </c>
      <c r="H898">
        <v>474750</v>
      </c>
      <c r="I898">
        <v>408662</v>
      </c>
      <c r="J898">
        <v>465106</v>
      </c>
      <c r="K898">
        <v>450986</v>
      </c>
      <c r="L898">
        <v>490353</v>
      </c>
      <c r="M898">
        <v>496129</v>
      </c>
      <c r="N898">
        <v>449504</v>
      </c>
      <c r="O898">
        <v>425219</v>
      </c>
      <c r="P898">
        <v>477169</v>
      </c>
      <c r="Q898">
        <v>202303</v>
      </c>
      <c r="R898">
        <v>177277</v>
      </c>
      <c r="S898">
        <v>262901</v>
      </c>
      <c r="T898">
        <v>499001</v>
      </c>
      <c r="U898">
        <v>566848</v>
      </c>
      <c r="V898">
        <v>535424</v>
      </c>
      <c r="W898">
        <v>226987</v>
      </c>
      <c r="X898">
        <v>376180</v>
      </c>
      <c r="Y898">
        <v>422198</v>
      </c>
      <c r="Z898">
        <v>603583</v>
      </c>
      <c r="AA898">
        <v>549331</v>
      </c>
      <c r="AB898">
        <v>592596</v>
      </c>
      <c r="AC898">
        <v>338554</v>
      </c>
      <c r="AD898">
        <v>308213</v>
      </c>
      <c r="AE898">
        <v>605851</v>
      </c>
      <c r="AF898">
        <v>346648</v>
      </c>
      <c r="AG898">
        <v>281707</v>
      </c>
      <c r="AH898">
        <v>307135</v>
      </c>
      <c r="AI898">
        <v>295681</v>
      </c>
      <c r="AJ898">
        <v>228486</v>
      </c>
      <c r="AK898">
        <v>319579</v>
      </c>
      <c r="AL898">
        <v>385334</v>
      </c>
      <c r="AM898">
        <v>563775</v>
      </c>
      <c r="AN898">
        <v>396664</v>
      </c>
      <c r="AO898">
        <v>181152</v>
      </c>
      <c r="AP898">
        <v>278417</v>
      </c>
      <c r="AQ898">
        <v>267896</v>
      </c>
    </row>
    <row r="899" spans="1:43">
      <c r="A899">
        <v>898</v>
      </c>
      <c r="B899" t="s">
        <v>1837</v>
      </c>
      <c r="C899" t="s">
        <v>1838</v>
      </c>
      <c r="D899">
        <v>4.3880999999999998E-3</v>
      </c>
      <c r="E899">
        <v>2</v>
      </c>
      <c r="F899">
        <v>2</v>
      </c>
      <c r="G899">
        <v>0</v>
      </c>
      <c r="H899">
        <v>839277</v>
      </c>
      <c r="I899">
        <v>658774</v>
      </c>
      <c r="J899">
        <v>762710</v>
      </c>
      <c r="K899">
        <v>493394</v>
      </c>
      <c r="L899">
        <v>743914</v>
      </c>
      <c r="M899">
        <v>728609</v>
      </c>
      <c r="N899">
        <v>682219</v>
      </c>
      <c r="O899">
        <v>795961</v>
      </c>
      <c r="P899">
        <v>909128</v>
      </c>
      <c r="Q899">
        <v>685245</v>
      </c>
      <c r="R899">
        <v>864086</v>
      </c>
      <c r="S899">
        <v>804018</v>
      </c>
      <c r="T899">
        <v>618589</v>
      </c>
      <c r="U899">
        <v>760127</v>
      </c>
      <c r="V899">
        <v>712680</v>
      </c>
      <c r="W899">
        <v>524160</v>
      </c>
      <c r="X899">
        <v>593576</v>
      </c>
      <c r="Y899">
        <v>699650</v>
      </c>
      <c r="Z899">
        <v>558816</v>
      </c>
      <c r="AA899">
        <v>953073</v>
      </c>
      <c r="AB899">
        <v>598793</v>
      </c>
      <c r="AC899">
        <v>801346</v>
      </c>
      <c r="AD899">
        <v>845311</v>
      </c>
      <c r="AE899">
        <v>556106</v>
      </c>
      <c r="AF899">
        <v>827533</v>
      </c>
      <c r="AG899">
        <v>876852</v>
      </c>
      <c r="AH899">
        <v>947915</v>
      </c>
      <c r="AI899">
        <v>809543</v>
      </c>
      <c r="AJ899">
        <v>661086</v>
      </c>
      <c r="AK899">
        <v>627321</v>
      </c>
      <c r="AL899">
        <v>810323</v>
      </c>
      <c r="AM899">
        <v>1214610</v>
      </c>
      <c r="AN899">
        <v>836242</v>
      </c>
      <c r="AO899">
        <v>722065</v>
      </c>
      <c r="AP899">
        <v>1066300</v>
      </c>
      <c r="AQ899">
        <v>739779</v>
      </c>
    </row>
    <row r="900" spans="1:43">
      <c r="A900">
        <v>899</v>
      </c>
      <c r="B900" t="s">
        <v>1839</v>
      </c>
      <c r="C900" t="s">
        <v>1840</v>
      </c>
      <c r="D900">
        <v>1.90749E-3</v>
      </c>
      <c r="E900">
        <v>1</v>
      </c>
      <c r="F900">
        <v>1</v>
      </c>
      <c r="G900">
        <v>0</v>
      </c>
      <c r="H900">
        <v>252172</v>
      </c>
      <c r="I900">
        <v>230430</v>
      </c>
      <c r="J900">
        <v>257021</v>
      </c>
      <c r="K900">
        <v>277452</v>
      </c>
      <c r="L900">
        <v>288943</v>
      </c>
      <c r="M900">
        <v>325239</v>
      </c>
      <c r="N900">
        <v>217386</v>
      </c>
      <c r="O900">
        <v>184492</v>
      </c>
      <c r="P900">
        <v>215845</v>
      </c>
      <c r="Q900">
        <v>64963.7</v>
      </c>
      <c r="R900">
        <v>97835.7</v>
      </c>
      <c r="S900">
        <v>134432</v>
      </c>
      <c r="T900">
        <v>252847</v>
      </c>
      <c r="U900">
        <v>284989</v>
      </c>
      <c r="V900">
        <v>309120</v>
      </c>
      <c r="W900">
        <v>106402</v>
      </c>
      <c r="X900">
        <v>88232.1</v>
      </c>
      <c r="Y900">
        <v>110639</v>
      </c>
      <c r="Z900">
        <v>388889</v>
      </c>
      <c r="AA900">
        <v>390022</v>
      </c>
      <c r="AB900">
        <v>471426</v>
      </c>
      <c r="AC900">
        <v>359680</v>
      </c>
      <c r="AD900">
        <v>344068</v>
      </c>
      <c r="AE900">
        <v>399625</v>
      </c>
      <c r="AF900">
        <v>206024</v>
      </c>
      <c r="AG900">
        <v>212959</v>
      </c>
      <c r="AH900">
        <v>355051</v>
      </c>
      <c r="AI900">
        <v>118434</v>
      </c>
      <c r="AJ900">
        <v>145629</v>
      </c>
      <c r="AK900">
        <v>184716</v>
      </c>
      <c r="AL900">
        <v>329581</v>
      </c>
      <c r="AM900">
        <v>437536</v>
      </c>
      <c r="AN900">
        <v>367034</v>
      </c>
      <c r="AO900">
        <v>181333</v>
      </c>
      <c r="AP900">
        <v>233676</v>
      </c>
      <c r="AQ900">
        <v>281104</v>
      </c>
    </row>
    <row r="901" spans="1:43">
      <c r="A901">
        <v>900</v>
      </c>
      <c r="B901" t="s">
        <v>1841</v>
      </c>
      <c r="C901" t="s">
        <v>1842</v>
      </c>
      <c r="D901">
        <v>7.1633199999999997E-4</v>
      </c>
      <c r="E901">
        <v>4</v>
      </c>
      <c r="F901">
        <v>2</v>
      </c>
      <c r="G901">
        <v>2</v>
      </c>
      <c r="H901">
        <v>725553</v>
      </c>
      <c r="I901">
        <v>468397</v>
      </c>
      <c r="J901">
        <v>633449</v>
      </c>
      <c r="K901">
        <v>910943</v>
      </c>
      <c r="L901">
        <v>913687</v>
      </c>
      <c r="M901">
        <v>850956</v>
      </c>
      <c r="N901">
        <v>904368</v>
      </c>
      <c r="O901">
        <v>775754</v>
      </c>
      <c r="P901">
        <v>600013</v>
      </c>
      <c r="Q901">
        <v>547790</v>
      </c>
      <c r="R901">
        <v>504678</v>
      </c>
      <c r="S901">
        <v>593306</v>
      </c>
      <c r="T901">
        <v>961697</v>
      </c>
      <c r="U901">
        <v>1117010</v>
      </c>
      <c r="V901">
        <v>1032810</v>
      </c>
      <c r="W901">
        <v>448761</v>
      </c>
      <c r="X901">
        <v>511873</v>
      </c>
      <c r="Y901">
        <v>751026</v>
      </c>
      <c r="Z901">
        <v>1181560</v>
      </c>
      <c r="AA901">
        <v>1151980</v>
      </c>
      <c r="AB901">
        <v>1166640</v>
      </c>
      <c r="AC901">
        <v>912679</v>
      </c>
      <c r="AD901">
        <v>708097</v>
      </c>
      <c r="AE901">
        <v>691108</v>
      </c>
      <c r="AF901">
        <v>926055</v>
      </c>
      <c r="AG901">
        <v>916716</v>
      </c>
      <c r="AH901">
        <v>1110790</v>
      </c>
      <c r="AI901">
        <v>860026</v>
      </c>
      <c r="AJ901">
        <v>847458</v>
      </c>
      <c r="AK901">
        <v>832650</v>
      </c>
      <c r="AL901">
        <v>899939</v>
      </c>
      <c r="AM901">
        <v>1034770</v>
      </c>
      <c r="AN901">
        <v>660518</v>
      </c>
      <c r="AO901">
        <v>761873</v>
      </c>
      <c r="AP901">
        <v>1129190</v>
      </c>
      <c r="AQ901">
        <v>1053700</v>
      </c>
    </row>
    <row r="902" spans="1:43">
      <c r="A902">
        <v>901</v>
      </c>
      <c r="B902" t="s">
        <v>1843</v>
      </c>
      <c r="C902" t="s">
        <v>1844</v>
      </c>
      <c r="D902">
        <v>1.0983E-3</v>
      </c>
      <c r="E902">
        <v>4</v>
      </c>
      <c r="F902">
        <v>4</v>
      </c>
      <c r="G902">
        <v>0</v>
      </c>
      <c r="H902">
        <v>820404</v>
      </c>
      <c r="I902">
        <v>510074</v>
      </c>
      <c r="J902">
        <v>335489</v>
      </c>
      <c r="K902">
        <v>1033860</v>
      </c>
      <c r="L902">
        <v>685899</v>
      </c>
      <c r="M902">
        <v>586043</v>
      </c>
      <c r="N902">
        <v>790796</v>
      </c>
      <c r="O902">
        <v>525128</v>
      </c>
      <c r="P902">
        <v>344192</v>
      </c>
      <c r="Q902">
        <v>700851</v>
      </c>
      <c r="R902">
        <v>470466</v>
      </c>
      <c r="S902">
        <v>343067</v>
      </c>
      <c r="T902">
        <v>645443</v>
      </c>
      <c r="U902">
        <v>471590</v>
      </c>
      <c r="V902">
        <v>349884</v>
      </c>
      <c r="W902">
        <v>595093</v>
      </c>
      <c r="X902">
        <v>371609</v>
      </c>
      <c r="Y902">
        <v>229934</v>
      </c>
      <c r="Z902">
        <v>777463</v>
      </c>
      <c r="AA902">
        <v>622805</v>
      </c>
      <c r="AB902">
        <v>500017</v>
      </c>
      <c r="AC902">
        <v>720829</v>
      </c>
      <c r="AD902">
        <v>494012</v>
      </c>
      <c r="AE902">
        <v>378902</v>
      </c>
      <c r="AF902">
        <v>537274</v>
      </c>
      <c r="AG902">
        <v>379961</v>
      </c>
      <c r="AH902">
        <v>184596</v>
      </c>
      <c r="AI902">
        <v>563779</v>
      </c>
      <c r="AJ902">
        <v>397329</v>
      </c>
      <c r="AK902">
        <v>276761</v>
      </c>
      <c r="AL902">
        <v>481641</v>
      </c>
      <c r="AM902">
        <v>370974</v>
      </c>
      <c r="AN902">
        <v>174508</v>
      </c>
      <c r="AO902">
        <v>600389</v>
      </c>
      <c r="AP902">
        <v>539432</v>
      </c>
      <c r="AQ902">
        <v>468534</v>
      </c>
    </row>
    <row r="903" spans="1:43">
      <c r="A903">
        <v>902</v>
      </c>
      <c r="B903" t="s">
        <v>1845</v>
      </c>
      <c r="C903" t="s">
        <v>1846</v>
      </c>
      <c r="D903">
        <v>7.1633199999999997E-4</v>
      </c>
      <c r="E903">
        <v>6</v>
      </c>
      <c r="F903">
        <v>5</v>
      </c>
      <c r="G903">
        <v>1</v>
      </c>
      <c r="H903">
        <v>571287</v>
      </c>
      <c r="I903">
        <v>501026</v>
      </c>
      <c r="J903">
        <v>541501</v>
      </c>
      <c r="K903">
        <v>869883</v>
      </c>
      <c r="L903">
        <v>737898</v>
      </c>
      <c r="M903">
        <v>782376</v>
      </c>
      <c r="N903">
        <v>855985</v>
      </c>
      <c r="O903">
        <v>758576</v>
      </c>
      <c r="P903">
        <v>780778</v>
      </c>
      <c r="Q903">
        <v>676007</v>
      </c>
      <c r="R903">
        <v>662624</v>
      </c>
      <c r="S903">
        <v>748154</v>
      </c>
      <c r="T903">
        <v>484500</v>
      </c>
      <c r="U903">
        <v>490474</v>
      </c>
      <c r="V903">
        <v>542712</v>
      </c>
      <c r="W903">
        <v>473134</v>
      </c>
      <c r="X903">
        <v>484382</v>
      </c>
      <c r="Y903">
        <v>506247</v>
      </c>
      <c r="Z903">
        <v>878335</v>
      </c>
      <c r="AA903">
        <v>877373</v>
      </c>
      <c r="AB903">
        <v>955766</v>
      </c>
      <c r="AC903">
        <v>646729</v>
      </c>
      <c r="AD903">
        <v>567491</v>
      </c>
      <c r="AE903">
        <v>563070</v>
      </c>
      <c r="AF903">
        <v>524860</v>
      </c>
      <c r="AG903">
        <v>514204</v>
      </c>
      <c r="AH903">
        <v>590547</v>
      </c>
      <c r="AI903">
        <v>824753</v>
      </c>
      <c r="AJ903">
        <v>793426</v>
      </c>
      <c r="AK903">
        <v>804461</v>
      </c>
      <c r="AL903">
        <v>469534</v>
      </c>
      <c r="AM903">
        <v>582204</v>
      </c>
      <c r="AN903">
        <v>493108</v>
      </c>
      <c r="AO903">
        <v>367668</v>
      </c>
      <c r="AP903">
        <v>480991</v>
      </c>
      <c r="AQ903">
        <v>458343</v>
      </c>
    </row>
    <row r="904" spans="1:43">
      <c r="A904">
        <v>903</v>
      </c>
      <c r="B904" t="s">
        <v>1847</v>
      </c>
      <c r="C904" t="s">
        <v>1848</v>
      </c>
      <c r="D904">
        <v>7.1633199999999997E-4</v>
      </c>
      <c r="E904">
        <v>5</v>
      </c>
      <c r="F904">
        <v>5</v>
      </c>
      <c r="G904">
        <v>0</v>
      </c>
      <c r="H904">
        <v>1983670</v>
      </c>
      <c r="I904">
        <v>1865330</v>
      </c>
      <c r="J904">
        <v>2099440</v>
      </c>
      <c r="K904">
        <v>2060140</v>
      </c>
      <c r="L904">
        <v>2053070</v>
      </c>
      <c r="M904">
        <v>2188720</v>
      </c>
      <c r="N904">
        <v>1484650</v>
      </c>
      <c r="O904">
        <v>1585230</v>
      </c>
      <c r="P904">
        <v>1713360</v>
      </c>
      <c r="Q904">
        <v>1431870</v>
      </c>
      <c r="R904">
        <v>1369590</v>
      </c>
      <c r="S904">
        <v>1514690</v>
      </c>
      <c r="T904">
        <v>1608990</v>
      </c>
      <c r="U904">
        <v>1849000</v>
      </c>
      <c r="V904">
        <v>1967360</v>
      </c>
      <c r="W904">
        <v>1219720</v>
      </c>
      <c r="X904">
        <v>1349010</v>
      </c>
      <c r="Y904">
        <v>1464760</v>
      </c>
      <c r="Z904">
        <v>1922120</v>
      </c>
      <c r="AA904">
        <v>1970120</v>
      </c>
      <c r="AB904">
        <v>2040810</v>
      </c>
      <c r="AC904">
        <v>1687670</v>
      </c>
      <c r="AD904">
        <v>2020460</v>
      </c>
      <c r="AE904">
        <v>1970110</v>
      </c>
      <c r="AF904">
        <v>1215930</v>
      </c>
      <c r="AG904">
        <v>1335010</v>
      </c>
      <c r="AH904">
        <v>1429070</v>
      </c>
      <c r="AI904">
        <v>1393300</v>
      </c>
      <c r="AJ904">
        <v>1382050</v>
      </c>
      <c r="AK904">
        <v>1612720</v>
      </c>
      <c r="AL904">
        <v>917599</v>
      </c>
      <c r="AM904">
        <v>1309510</v>
      </c>
      <c r="AN904">
        <v>1057100</v>
      </c>
      <c r="AO904">
        <v>775355</v>
      </c>
      <c r="AP904">
        <v>1082450</v>
      </c>
      <c r="AQ904">
        <v>1167760</v>
      </c>
    </row>
    <row r="905" spans="1:43">
      <c r="A905">
        <v>904</v>
      </c>
      <c r="B905" t="s">
        <v>1849</v>
      </c>
      <c r="C905" t="s">
        <v>1850</v>
      </c>
      <c r="D905">
        <v>7.1633199999999997E-4</v>
      </c>
      <c r="E905">
        <v>13</v>
      </c>
      <c r="F905">
        <v>13</v>
      </c>
      <c r="G905">
        <v>0</v>
      </c>
      <c r="H905">
        <v>3532930</v>
      </c>
      <c r="I905">
        <v>3303290</v>
      </c>
      <c r="J905">
        <v>3210480</v>
      </c>
      <c r="K905">
        <v>4472650</v>
      </c>
      <c r="L905">
        <v>4239150</v>
      </c>
      <c r="M905">
        <v>4837170</v>
      </c>
      <c r="N905">
        <v>3183400</v>
      </c>
      <c r="O905">
        <v>3314980</v>
      </c>
      <c r="P905">
        <v>3066680</v>
      </c>
      <c r="Q905">
        <v>2417710</v>
      </c>
      <c r="R905">
        <v>2411720</v>
      </c>
      <c r="S905">
        <v>2711630</v>
      </c>
      <c r="T905">
        <v>3182180</v>
      </c>
      <c r="U905">
        <v>3532260</v>
      </c>
      <c r="V905">
        <v>3788750</v>
      </c>
      <c r="W905">
        <v>2240320</v>
      </c>
      <c r="X905">
        <v>2381990</v>
      </c>
      <c r="Y905">
        <v>2516850</v>
      </c>
      <c r="Z905">
        <v>3948110</v>
      </c>
      <c r="AA905">
        <v>3836410</v>
      </c>
      <c r="AB905">
        <v>4363560</v>
      </c>
      <c r="AC905">
        <v>3654840</v>
      </c>
      <c r="AD905">
        <v>3553960</v>
      </c>
      <c r="AE905">
        <v>3579610</v>
      </c>
      <c r="AF905">
        <v>2452670</v>
      </c>
      <c r="AG905">
        <v>2544560</v>
      </c>
      <c r="AH905">
        <v>2981880</v>
      </c>
      <c r="AI905">
        <v>2417580</v>
      </c>
      <c r="AJ905">
        <v>2527440</v>
      </c>
      <c r="AK905">
        <v>2652760</v>
      </c>
      <c r="AL905">
        <v>2582590</v>
      </c>
      <c r="AM905">
        <v>3311470</v>
      </c>
      <c r="AN905">
        <v>2597540</v>
      </c>
      <c r="AO905">
        <v>1591640</v>
      </c>
      <c r="AP905">
        <v>2377570</v>
      </c>
      <c r="AQ905">
        <v>2413690</v>
      </c>
    </row>
    <row r="906" spans="1:43">
      <c r="A906">
        <v>905</v>
      </c>
      <c r="B906" t="s">
        <v>1851</v>
      </c>
      <c r="C906" t="s">
        <v>1852</v>
      </c>
      <c r="D906">
        <v>7.1633199999999997E-4</v>
      </c>
      <c r="E906">
        <v>4</v>
      </c>
      <c r="F906">
        <v>4</v>
      </c>
      <c r="G906">
        <v>0</v>
      </c>
      <c r="H906">
        <v>222009</v>
      </c>
      <c r="I906">
        <v>225066</v>
      </c>
      <c r="J906">
        <v>266672</v>
      </c>
      <c r="K906">
        <v>305672</v>
      </c>
      <c r="L906">
        <v>272662</v>
      </c>
      <c r="M906">
        <v>296028</v>
      </c>
      <c r="N906">
        <v>229783</v>
      </c>
      <c r="O906">
        <v>252406</v>
      </c>
      <c r="P906">
        <v>247480</v>
      </c>
      <c r="Q906">
        <v>224954</v>
      </c>
      <c r="R906">
        <v>232350</v>
      </c>
      <c r="S906">
        <v>238955</v>
      </c>
      <c r="T906">
        <v>209124</v>
      </c>
      <c r="U906">
        <v>265536</v>
      </c>
      <c r="V906">
        <v>165478</v>
      </c>
      <c r="W906">
        <v>187911</v>
      </c>
      <c r="X906">
        <v>181336</v>
      </c>
      <c r="Y906">
        <v>188764</v>
      </c>
      <c r="Z906">
        <v>248527</v>
      </c>
      <c r="AA906">
        <v>269366</v>
      </c>
      <c r="AB906">
        <v>277526</v>
      </c>
      <c r="AC906">
        <v>341564</v>
      </c>
      <c r="AD906">
        <v>377483</v>
      </c>
      <c r="AE906">
        <v>362528</v>
      </c>
      <c r="AF906">
        <v>211531</v>
      </c>
      <c r="AG906">
        <v>223062</v>
      </c>
      <c r="AH906">
        <v>268741</v>
      </c>
      <c r="AI906">
        <v>237293</v>
      </c>
      <c r="AJ906">
        <v>233030</v>
      </c>
      <c r="AK906">
        <v>257368</v>
      </c>
      <c r="AL906">
        <v>224811</v>
      </c>
      <c r="AM906">
        <v>299621</v>
      </c>
      <c r="AN906">
        <v>223423</v>
      </c>
      <c r="AO906">
        <v>321068</v>
      </c>
      <c r="AP906">
        <v>438958</v>
      </c>
      <c r="AQ906">
        <v>449101</v>
      </c>
    </row>
    <row r="907" spans="1:43">
      <c r="A907">
        <v>906</v>
      </c>
      <c r="B907" t="s">
        <v>1853</v>
      </c>
      <c r="C907" t="s">
        <v>1854</v>
      </c>
      <c r="D907">
        <v>2.1723900000000001E-2</v>
      </c>
      <c r="E907">
        <v>2</v>
      </c>
      <c r="F907">
        <v>2</v>
      </c>
      <c r="G907">
        <v>0</v>
      </c>
      <c r="H907">
        <v>33818.1</v>
      </c>
      <c r="I907">
        <v>47268.5</v>
      </c>
      <c r="J907">
        <v>42342.7</v>
      </c>
      <c r="K907">
        <v>29725.8</v>
      </c>
      <c r="L907">
        <v>19127.900000000001</v>
      </c>
      <c r="M907">
        <v>25759.5</v>
      </c>
      <c r="N907">
        <v>77793.399999999994</v>
      </c>
      <c r="O907">
        <v>63360.6</v>
      </c>
      <c r="P907">
        <v>68502.5</v>
      </c>
      <c r="Q907">
        <v>20527.599999999999</v>
      </c>
      <c r="R907">
        <v>32547.200000000001</v>
      </c>
      <c r="S907">
        <v>31901.599999999999</v>
      </c>
      <c r="T907">
        <v>77348.2</v>
      </c>
      <c r="U907">
        <v>69905.5</v>
      </c>
      <c r="V907">
        <v>67210.7</v>
      </c>
      <c r="W907">
        <v>12536.5</v>
      </c>
      <c r="X907" t="s">
        <v>44</v>
      </c>
      <c r="Y907">
        <v>8436.08</v>
      </c>
      <c r="Z907">
        <v>71871.7</v>
      </c>
      <c r="AA907">
        <v>78872.100000000006</v>
      </c>
      <c r="AB907">
        <v>101363</v>
      </c>
      <c r="AC907">
        <v>35939.1</v>
      </c>
      <c r="AD907">
        <v>33937.4</v>
      </c>
      <c r="AE907">
        <v>35488.5</v>
      </c>
      <c r="AF907">
        <v>32112.6</v>
      </c>
      <c r="AG907">
        <v>35932.6</v>
      </c>
      <c r="AH907">
        <v>49461.599999999999</v>
      </c>
      <c r="AI907">
        <v>28740.3</v>
      </c>
      <c r="AJ907" t="s">
        <v>44</v>
      </c>
      <c r="AK907">
        <v>40483.1</v>
      </c>
      <c r="AL907">
        <v>42377.3</v>
      </c>
      <c r="AM907">
        <v>65524.9</v>
      </c>
      <c r="AN907">
        <v>55956.7</v>
      </c>
      <c r="AO907">
        <v>20775.2</v>
      </c>
      <c r="AP907">
        <v>15611.8</v>
      </c>
      <c r="AQ907">
        <v>36790.6</v>
      </c>
    </row>
    <row r="908" spans="1:43">
      <c r="A908">
        <v>907</v>
      </c>
      <c r="B908" t="s">
        <v>1855</v>
      </c>
      <c r="C908" t="s">
        <v>1856</v>
      </c>
      <c r="D908">
        <v>7.1633199999999997E-4</v>
      </c>
      <c r="E908">
        <v>5</v>
      </c>
      <c r="F908">
        <v>5</v>
      </c>
      <c r="G908">
        <v>0</v>
      </c>
      <c r="H908">
        <v>1285980</v>
      </c>
      <c r="I908">
        <v>1386120</v>
      </c>
      <c r="J908">
        <v>1482020</v>
      </c>
      <c r="K908">
        <v>1674240</v>
      </c>
      <c r="L908">
        <v>1856600</v>
      </c>
      <c r="M908">
        <v>1944790</v>
      </c>
      <c r="N908">
        <v>869258</v>
      </c>
      <c r="O908">
        <v>1045170</v>
      </c>
      <c r="P908">
        <v>995229</v>
      </c>
      <c r="Q908">
        <v>802480</v>
      </c>
      <c r="R908">
        <v>913025</v>
      </c>
      <c r="S908">
        <v>979115</v>
      </c>
      <c r="T908">
        <v>1194830</v>
      </c>
      <c r="U908">
        <v>1647150</v>
      </c>
      <c r="V908">
        <v>1224870</v>
      </c>
      <c r="W908">
        <v>946604</v>
      </c>
      <c r="X908">
        <v>1036000</v>
      </c>
      <c r="Y908">
        <v>1105130</v>
      </c>
      <c r="Z908">
        <v>1189370</v>
      </c>
      <c r="AA908">
        <v>1461500</v>
      </c>
      <c r="AB908">
        <v>1446190</v>
      </c>
      <c r="AC908">
        <v>2291630</v>
      </c>
      <c r="AD908">
        <v>2972100</v>
      </c>
      <c r="AE908">
        <v>2544440</v>
      </c>
      <c r="AF908">
        <v>996123</v>
      </c>
      <c r="AG908">
        <v>1107980</v>
      </c>
      <c r="AH908">
        <v>1360760</v>
      </c>
      <c r="AI908">
        <v>832810</v>
      </c>
      <c r="AJ908">
        <v>921531</v>
      </c>
      <c r="AK908">
        <v>899997</v>
      </c>
      <c r="AL908">
        <v>1128550</v>
      </c>
      <c r="AM908">
        <v>1496820</v>
      </c>
      <c r="AN908">
        <v>1127860</v>
      </c>
      <c r="AO908">
        <v>1002350</v>
      </c>
      <c r="AP908">
        <v>1213430</v>
      </c>
      <c r="AQ908">
        <v>1445530</v>
      </c>
    </row>
    <row r="909" spans="1:43">
      <c r="A909">
        <v>908</v>
      </c>
      <c r="B909" t="s">
        <v>1857</v>
      </c>
      <c r="C909" t="s">
        <v>1858</v>
      </c>
      <c r="D909">
        <v>7.1633199999999997E-4</v>
      </c>
      <c r="E909">
        <v>8</v>
      </c>
      <c r="F909">
        <v>4</v>
      </c>
      <c r="G909">
        <v>4</v>
      </c>
      <c r="H909">
        <v>2707960</v>
      </c>
      <c r="I909">
        <v>2699140</v>
      </c>
      <c r="J909">
        <v>2879100</v>
      </c>
      <c r="K909">
        <v>2445030</v>
      </c>
      <c r="L909">
        <v>2520580</v>
      </c>
      <c r="M909">
        <v>2543740</v>
      </c>
      <c r="N909">
        <v>1963080</v>
      </c>
      <c r="O909">
        <v>1951660</v>
      </c>
      <c r="P909">
        <v>1978180</v>
      </c>
      <c r="Q909">
        <v>1954950</v>
      </c>
      <c r="R909">
        <v>2049630</v>
      </c>
      <c r="S909">
        <v>2018710</v>
      </c>
      <c r="T909">
        <v>1513350</v>
      </c>
      <c r="U909">
        <v>1748720</v>
      </c>
      <c r="V909">
        <v>1716150</v>
      </c>
      <c r="W909">
        <v>1251530</v>
      </c>
      <c r="X909">
        <v>1291890</v>
      </c>
      <c r="Y909">
        <v>1504240</v>
      </c>
      <c r="Z909">
        <v>2005920</v>
      </c>
      <c r="AA909">
        <v>2124340</v>
      </c>
      <c r="AB909">
        <v>2125570</v>
      </c>
      <c r="AC909">
        <v>2384700</v>
      </c>
      <c r="AD909">
        <v>2379510</v>
      </c>
      <c r="AE909">
        <v>2513450</v>
      </c>
      <c r="AF909">
        <v>1238430</v>
      </c>
      <c r="AG909">
        <v>1406340</v>
      </c>
      <c r="AH909">
        <v>1523570</v>
      </c>
      <c r="AI909">
        <v>1458540</v>
      </c>
      <c r="AJ909">
        <v>1595250</v>
      </c>
      <c r="AK909">
        <v>1595370</v>
      </c>
      <c r="AL909">
        <v>1171130</v>
      </c>
      <c r="AM909">
        <v>1580180</v>
      </c>
      <c r="AN909">
        <v>1258170</v>
      </c>
      <c r="AO909">
        <v>1219710</v>
      </c>
      <c r="AP909">
        <v>1574230</v>
      </c>
      <c r="AQ909">
        <v>1678030</v>
      </c>
    </row>
    <row r="910" spans="1:43">
      <c r="A910">
        <v>909</v>
      </c>
      <c r="B910" t="s">
        <v>1859</v>
      </c>
      <c r="C910" t="s">
        <v>1860</v>
      </c>
      <c r="D910">
        <v>7.1633199999999997E-4</v>
      </c>
      <c r="E910">
        <v>7</v>
      </c>
      <c r="F910">
        <v>7</v>
      </c>
      <c r="G910">
        <v>0</v>
      </c>
      <c r="H910">
        <v>2833340</v>
      </c>
      <c r="I910">
        <v>2470160</v>
      </c>
      <c r="J910">
        <v>1457270</v>
      </c>
      <c r="K910">
        <v>3729200</v>
      </c>
      <c r="L910">
        <v>3222950</v>
      </c>
      <c r="M910">
        <v>2741860</v>
      </c>
      <c r="N910">
        <v>2774310</v>
      </c>
      <c r="O910">
        <v>2104840</v>
      </c>
      <c r="P910">
        <v>1456910</v>
      </c>
      <c r="Q910">
        <v>1631060</v>
      </c>
      <c r="R910">
        <v>1432960</v>
      </c>
      <c r="S910">
        <v>1295290</v>
      </c>
      <c r="T910">
        <v>2237180</v>
      </c>
      <c r="U910">
        <v>1939800</v>
      </c>
      <c r="V910">
        <v>2249480</v>
      </c>
      <c r="W910">
        <v>1146590</v>
      </c>
      <c r="X910">
        <v>1086650</v>
      </c>
      <c r="Y910">
        <v>1430950</v>
      </c>
      <c r="Z910">
        <v>4349060</v>
      </c>
      <c r="AA910">
        <v>4176070</v>
      </c>
      <c r="AB910">
        <v>4176770</v>
      </c>
      <c r="AC910">
        <v>1956870</v>
      </c>
      <c r="AD910">
        <v>1342150</v>
      </c>
      <c r="AE910">
        <v>888909</v>
      </c>
      <c r="AF910">
        <v>1794870</v>
      </c>
      <c r="AG910">
        <v>1590760</v>
      </c>
      <c r="AH910">
        <v>450025</v>
      </c>
      <c r="AI910">
        <v>1817400</v>
      </c>
      <c r="AJ910">
        <v>1534280</v>
      </c>
      <c r="AK910">
        <v>1266070</v>
      </c>
      <c r="AL910">
        <v>3055310</v>
      </c>
      <c r="AM910">
        <v>3065640</v>
      </c>
      <c r="AN910">
        <v>2253180</v>
      </c>
      <c r="AO910">
        <v>2700920</v>
      </c>
      <c r="AP910">
        <v>3008650</v>
      </c>
      <c r="AQ910">
        <v>2037660</v>
      </c>
    </row>
    <row r="911" spans="1:43">
      <c r="A911">
        <v>910</v>
      </c>
      <c r="B911" t="s">
        <v>1861</v>
      </c>
      <c r="C911" t="s">
        <v>1862</v>
      </c>
      <c r="D911">
        <v>7.1633199999999997E-4</v>
      </c>
      <c r="E911">
        <v>10</v>
      </c>
      <c r="F911">
        <v>1</v>
      </c>
      <c r="G911">
        <v>9</v>
      </c>
      <c r="H911">
        <v>32535900</v>
      </c>
      <c r="I911">
        <v>23875700</v>
      </c>
      <c r="J911">
        <v>24896700</v>
      </c>
      <c r="K911">
        <v>37174400</v>
      </c>
      <c r="L911">
        <v>32279400</v>
      </c>
      <c r="M911">
        <v>37176000</v>
      </c>
      <c r="N911">
        <v>33174300</v>
      </c>
      <c r="O911">
        <v>30782100</v>
      </c>
      <c r="P911">
        <v>31914200</v>
      </c>
      <c r="Q911">
        <v>26849400</v>
      </c>
      <c r="R911">
        <v>24546100</v>
      </c>
      <c r="S911">
        <v>24835100</v>
      </c>
      <c r="T911">
        <v>30460300</v>
      </c>
      <c r="U911">
        <v>32695400</v>
      </c>
      <c r="V911">
        <v>31396700</v>
      </c>
      <c r="W911">
        <v>17971000</v>
      </c>
      <c r="X911">
        <v>15451500</v>
      </c>
      <c r="Y911">
        <v>13796200</v>
      </c>
      <c r="Z911">
        <v>42349000</v>
      </c>
      <c r="AA911">
        <v>38021200</v>
      </c>
      <c r="AB911">
        <v>42365600</v>
      </c>
      <c r="AC911">
        <v>30040600</v>
      </c>
      <c r="AD911">
        <v>24220600</v>
      </c>
      <c r="AE911">
        <v>27082300</v>
      </c>
      <c r="AF911">
        <v>20117200</v>
      </c>
      <c r="AG911">
        <v>18019100</v>
      </c>
      <c r="AH911">
        <v>17636500</v>
      </c>
      <c r="AI911">
        <v>24860800</v>
      </c>
      <c r="AJ911">
        <v>22825700</v>
      </c>
      <c r="AK911">
        <v>22038800</v>
      </c>
      <c r="AL911">
        <v>30993200</v>
      </c>
      <c r="AM911">
        <v>37134400</v>
      </c>
      <c r="AN911">
        <v>26642200</v>
      </c>
      <c r="AO911">
        <v>17956500</v>
      </c>
      <c r="AP911">
        <v>23683600</v>
      </c>
      <c r="AQ911">
        <v>23048600</v>
      </c>
    </row>
    <row r="912" spans="1:43">
      <c r="A912">
        <v>911</v>
      </c>
      <c r="B912" t="s">
        <v>1863</v>
      </c>
      <c r="C912" t="s">
        <v>1864</v>
      </c>
      <c r="D912">
        <v>7.1633199999999997E-4</v>
      </c>
      <c r="E912">
        <v>4</v>
      </c>
      <c r="F912">
        <v>4</v>
      </c>
      <c r="G912">
        <v>0</v>
      </c>
      <c r="H912">
        <v>841276</v>
      </c>
      <c r="I912">
        <v>584155</v>
      </c>
      <c r="J912">
        <v>681933</v>
      </c>
      <c r="K912">
        <v>1363940</v>
      </c>
      <c r="L912">
        <v>1279570</v>
      </c>
      <c r="M912">
        <v>1042960</v>
      </c>
      <c r="N912">
        <v>926497</v>
      </c>
      <c r="O912">
        <v>822744</v>
      </c>
      <c r="P912">
        <v>686852</v>
      </c>
      <c r="Q912">
        <v>714497</v>
      </c>
      <c r="R912">
        <v>576328</v>
      </c>
      <c r="S912">
        <v>640716</v>
      </c>
      <c r="T912">
        <v>748210</v>
      </c>
      <c r="U912">
        <v>615307</v>
      </c>
      <c r="V912">
        <v>713072</v>
      </c>
      <c r="W912">
        <v>529479</v>
      </c>
      <c r="X912">
        <v>410110</v>
      </c>
      <c r="Y912">
        <v>356596</v>
      </c>
      <c r="Z912">
        <v>1007020</v>
      </c>
      <c r="AA912">
        <v>1057620</v>
      </c>
      <c r="AB912">
        <v>879007</v>
      </c>
      <c r="AC912">
        <v>737780</v>
      </c>
      <c r="AD912">
        <v>730865</v>
      </c>
      <c r="AE912">
        <v>547212</v>
      </c>
      <c r="AF912">
        <v>561069</v>
      </c>
      <c r="AG912">
        <v>499629</v>
      </c>
      <c r="AH912">
        <v>477385</v>
      </c>
      <c r="AI912">
        <v>703862</v>
      </c>
      <c r="AJ912">
        <v>473609</v>
      </c>
      <c r="AK912">
        <v>415928</v>
      </c>
      <c r="AL912">
        <v>1059070</v>
      </c>
      <c r="AM912">
        <v>1130730</v>
      </c>
      <c r="AN912">
        <v>564708</v>
      </c>
      <c r="AO912">
        <v>1161220</v>
      </c>
      <c r="AP912">
        <v>1194360</v>
      </c>
      <c r="AQ912">
        <v>1018410</v>
      </c>
    </row>
    <row r="913" spans="1:43">
      <c r="A913">
        <v>912</v>
      </c>
      <c r="B913" t="s">
        <v>1865</v>
      </c>
      <c r="C913" t="s">
        <v>1866</v>
      </c>
      <c r="D913">
        <v>8.7477000000000006E-3</v>
      </c>
      <c r="E913">
        <v>2</v>
      </c>
      <c r="F913">
        <v>1</v>
      </c>
      <c r="G913">
        <v>1</v>
      </c>
      <c r="H913">
        <v>297353</v>
      </c>
      <c r="I913">
        <v>277333</v>
      </c>
      <c r="J913">
        <v>328513</v>
      </c>
      <c r="K913">
        <v>394904</v>
      </c>
      <c r="L913">
        <v>397767</v>
      </c>
      <c r="M913">
        <v>365840</v>
      </c>
      <c r="N913">
        <v>530081</v>
      </c>
      <c r="O913">
        <v>490984</v>
      </c>
      <c r="P913">
        <v>549503</v>
      </c>
      <c r="Q913">
        <v>405801</v>
      </c>
      <c r="R913">
        <v>417116</v>
      </c>
      <c r="S913">
        <v>485461</v>
      </c>
      <c r="T913">
        <v>327465</v>
      </c>
      <c r="U913">
        <v>271924</v>
      </c>
      <c r="V913">
        <v>411470</v>
      </c>
      <c r="W913">
        <v>186162</v>
      </c>
      <c r="X913">
        <v>328765</v>
      </c>
      <c r="Y913">
        <v>283597</v>
      </c>
      <c r="Z913">
        <v>652672</v>
      </c>
      <c r="AA913">
        <v>566523</v>
      </c>
      <c r="AB913">
        <v>516718</v>
      </c>
      <c r="AC913">
        <v>526680</v>
      </c>
      <c r="AD913">
        <v>541249</v>
      </c>
      <c r="AE913">
        <v>503318</v>
      </c>
      <c r="AF913">
        <v>435186</v>
      </c>
      <c r="AG913">
        <v>535096</v>
      </c>
      <c r="AH913">
        <v>517080</v>
      </c>
      <c r="AI913">
        <v>362444</v>
      </c>
      <c r="AJ913">
        <v>482930</v>
      </c>
      <c r="AK913">
        <v>523679</v>
      </c>
      <c r="AL913">
        <v>379047</v>
      </c>
      <c r="AM913">
        <v>470681</v>
      </c>
      <c r="AN913">
        <v>364117</v>
      </c>
      <c r="AO913">
        <v>566142</v>
      </c>
      <c r="AP913">
        <v>677071</v>
      </c>
      <c r="AQ913">
        <v>684772</v>
      </c>
    </row>
    <row r="914" spans="1:43">
      <c r="A914">
        <v>913</v>
      </c>
      <c r="B914" t="s">
        <v>1867</v>
      </c>
      <c r="C914" t="s">
        <v>1868</v>
      </c>
      <c r="D914">
        <v>1.05874E-2</v>
      </c>
      <c r="E914">
        <v>1</v>
      </c>
      <c r="F914">
        <v>1</v>
      </c>
      <c r="G914">
        <v>0</v>
      </c>
      <c r="H914">
        <v>52109.4</v>
      </c>
      <c r="I914">
        <v>44062.5</v>
      </c>
      <c r="J914">
        <v>33139.1</v>
      </c>
      <c r="K914" t="s">
        <v>44</v>
      </c>
      <c r="L914" t="s">
        <v>44</v>
      </c>
      <c r="M914" t="s">
        <v>44</v>
      </c>
      <c r="N914">
        <v>12354.2</v>
      </c>
      <c r="O914">
        <v>26737.7</v>
      </c>
      <c r="P914">
        <v>37438</v>
      </c>
      <c r="Q914" t="s">
        <v>44</v>
      </c>
      <c r="R914" t="s">
        <v>44</v>
      </c>
      <c r="S914" t="s">
        <v>44</v>
      </c>
      <c r="T914">
        <v>36254.6</v>
      </c>
      <c r="U914">
        <v>35784.6</v>
      </c>
      <c r="V914">
        <v>19588.099999999999</v>
      </c>
      <c r="W914" t="s">
        <v>44</v>
      </c>
      <c r="X914" t="s">
        <v>44</v>
      </c>
      <c r="Y914" t="s">
        <v>44</v>
      </c>
      <c r="Z914">
        <v>140471</v>
      </c>
      <c r="AA914">
        <v>116297</v>
      </c>
      <c r="AB914">
        <v>146205</v>
      </c>
      <c r="AC914" t="s">
        <v>44</v>
      </c>
      <c r="AD914" t="s">
        <v>44</v>
      </c>
      <c r="AE914" t="s">
        <v>44</v>
      </c>
      <c r="AF914" t="s">
        <v>44</v>
      </c>
      <c r="AG914">
        <v>27723.200000000001</v>
      </c>
      <c r="AH914">
        <v>21423.200000000001</v>
      </c>
      <c r="AI914" t="s">
        <v>44</v>
      </c>
      <c r="AJ914" t="s">
        <v>44</v>
      </c>
      <c r="AK914" t="s">
        <v>44</v>
      </c>
      <c r="AL914">
        <v>88642.5</v>
      </c>
      <c r="AM914">
        <v>134892</v>
      </c>
      <c r="AN914">
        <v>85661.1</v>
      </c>
      <c r="AO914" t="s">
        <v>44</v>
      </c>
      <c r="AP914">
        <v>13952.2</v>
      </c>
      <c r="AQ914" t="s">
        <v>44</v>
      </c>
    </row>
    <row r="915" spans="1:43">
      <c r="A915">
        <v>914</v>
      </c>
      <c r="B915" t="s">
        <v>1869</v>
      </c>
      <c r="C915" t="s">
        <v>1870</v>
      </c>
      <c r="D915">
        <v>1.0983E-3</v>
      </c>
      <c r="E915">
        <v>5</v>
      </c>
      <c r="F915">
        <v>5</v>
      </c>
      <c r="G915">
        <v>0</v>
      </c>
      <c r="H915">
        <v>511286</v>
      </c>
      <c r="I915">
        <v>443952</v>
      </c>
      <c r="J915">
        <v>403321</v>
      </c>
      <c r="K915">
        <v>498445</v>
      </c>
      <c r="L915">
        <v>454888</v>
      </c>
      <c r="M915">
        <v>605450</v>
      </c>
      <c r="N915">
        <v>661589</v>
      </c>
      <c r="O915">
        <v>674063</v>
      </c>
      <c r="P915">
        <v>547939</v>
      </c>
      <c r="Q915">
        <v>456299</v>
      </c>
      <c r="R915">
        <v>495330</v>
      </c>
      <c r="S915">
        <v>554376</v>
      </c>
      <c r="T915">
        <v>812889</v>
      </c>
      <c r="U915">
        <v>825435</v>
      </c>
      <c r="V915">
        <v>766755</v>
      </c>
      <c r="W915">
        <v>352405</v>
      </c>
      <c r="X915">
        <v>366172</v>
      </c>
      <c r="Y915">
        <v>395133</v>
      </c>
      <c r="Z915">
        <v>715670</v>
      </c>
      <c r="AA915">
        <v>816784</v>
      </c>
      <c r="AB915">
        <v>768480</v>
      </c>
      <c r="AC915">
        <v>468610</v>
      </c>
      <c r="AD915">
        <v>565610</v>
      </c>
      <c r="AE915">
        <v>466431</v>
      </c>
      <c r="AF915">
        <v>374876</v>
      </c>
      <c r="AG915">
        <v>444631</v>
      </c>
      <c r="AH915">
        <v>376093</v>
      </c>
      <c r="AI915">
        <v>386071</v>
      </c>
      <c r="AJ915">
        <v>270030</v>
      </c>
      <c r="AK915">
        <v>309667</v>
      </c>
      <c r="AL915">
        <v>430569</v>
      </c>
      <c r="AM915">
        <v>819790</v>
      </c>
      <c r="AN915">
        <v>321207</v>
      </c>
      <c r="AO915">
        <v>76440.399999999994</v>
      </c>
      <c r="AP915">
        <v>336784</v>
      </c>
      <c r="AQ915">
        <v>315044</v>
      </c>
    </row>
    <row r="916" spans="1:43">
      <c r="A916">
        <v>915</v>
      </c>
      <c r="B916" t="s">
        <v>1871</v>
      </c>
      <c r="C916" t="s">
        <v>1872</v>
      </c>
      <c r="D916">
        <v>7.1633199999999997E-4</v>
      </c>
      <c r="E916">
        <v>30</v>
      </c>
      <c r="F916">
        <v>20</v>
      </c>
      <c r="G916">
        <v>10</v>
      </c>
      <c r="H916">
        <v>12750000</v>
      </c>
      <c r="I916">
        <v>11668000</v>
      </c>
      <c r="J916">
        <v>10650500</v>
      </c>
      <c r="K916">
        <v>11846500</v>
      </c>
      <c r="L916">
        <v>11423500</v>
      </c>
      <c r="M916">
        <v>11789800</v>
      </c>
      <c r="N916">
        <v>17498700</v>
      </c>
      <c r="O916">
        <v>17451100</v>
      </c>
      <c r="P916">
        <v>14302100</v>
      </c>
      <c r="Q916">
        <v>9265770</v>
      </c>
      <c r="R916">
        <v>9391960</v>
      </c>
      <c r="S916">
        <v>9010120</v>
      </c>
      <c r="T916">
        <v>15351000</v>
      </c>
      <c r="U916">
        <v>16086300</v>
      </c>
      <c r="V916">
        <v>15218900</v>
      </c>
      <c r="W916">
        <v>7337850</v>
      </c>
      <c r="X916">
        <v>7057590</v>
      </c>
      <c r="Y916">
        <v>6500290</v>
      </c>
      <c r="Z916">
        <v>22314400</v>
      </c>
      <c r="AA916">
        <v>23018000</v>
      </c>
      <c r="AB916">
        <v>21495400</v>
      </c>
      <c r="AC916">
        <v>14046100</v>
      </c>
      <c r="AD916">
        <v>13864300</v>
      </c>
      <c r="AE916">
        <v>13068100</v>
      </c>
      <c r="AF916">
        <v>10882900</v>
      </c>
      <c r="AG916">
        <v>10940100</v>
      </c>
      <c r="AH916">
        <v>10320800</v>
      </c>
      <c r="AI916">
        <v>8657460</v>
      </c>
      <c r="AJ916">
        <v>8719020</v>
      </c>
      <c r="AK916">
        <v>8373520</v>
      </c>
      <c r="AL916">
        <v>14446400</v>
      </c>
      <c r="AM916">
        <v>18237000</v>
      </c>
      <c r="AN916">
        <v>13927500</v>
      </c>
      <c r="AO916">
        <v>7655180</v>
      </c>
      <c r="AP916">
        <v>9394470</v>
      </c>
      <c r="AQ916">
        <v>8933730</v>
      </c>
    </row>
    <row r="917" spans="1:43">
      <c r="A917">
        <v>916</v>
      </c>
      <c r="B917" t="s">
        <v>1873</v>
      </c>
      <c r="C917" t="s">
        <v>1874</v>
      </c>
      <c r="D917">
        <v>3.0782800000000001E-3</v>
      </c>
      <c r="E917">
        <v>1</v>
      </c>
      <c r="F917">
        <v>0</v>
      </c>
      <c r="G917">
        <v>1</v>
      </c>
      <c r="H917">
        <v>380113</v>
      </c>
      <c r="I917">
        <v>577884</v>
      </c>
      <c r="J917">
        <v>644477</v>
      </c>
      <c r="K917">
        <v>624367</v>
      </c>
      <c r="L917">
        <v>1194740</v>
      </c>
      <c r="M917">
        <v>680096</v>
      </c>
      <c r="N917">
        <v>1473330</v>
      </c>
      <c r="O917">
        <v>609619</v>
      </c>
      <c r="P917">
        <v>737225</v>
      </c>
      <c r="Q917">
        <v>676635</v>
      </c>
      <c r="R917">
        <v>860732</v>
      </c>
      <c r="S917">
        <v>806721</v>
      </c>
      <c r="T917">
        <v>740610</v>
      </c>
      <c r="U917">
        <v>886226</v>
      </c>
      <c r="V917">
        <v>953024</v>
      </c>
      <c r="W917">
        <v>556905</v>
      </c>
      <c r="X917">
        <v>645314</v>
      </c>
      <c r="Y917">
        <v>676872</v>
      </c>
      <c r="Z917">
        <v>686785</v>
      </c>
      <c r="AA917">
        <v>788539</v>
      </c>
      <c r="AB917">
        <v>827490</v>
      </c>
      <c r="AC917">
        <v>646084</v>
      </c>
      <c r="AD917">
        <v>630301</v>
      </c>
      <c r="AE917">
        <v>798442</v>
      </c>
      <c r="AF917">
        <v>599474</v>
      </c>
      <c r="AG917">
        <v>1590450</v>
      </c>
      <c r="AH917">
        <v>1016620</v>
      </c>
      <c r="AI917">
        <v>667449</v>
      </c>
      <c r="AJ917">
        <v>663887</v>
      </c>
      <c r="AK917">
        <v>798768</v>
      </c>
      <c r="AL917">
        <v>540305</v>
      </c>
      <c r="AM917">
        <v>713063</v>
      </c>
      <c r="AN917">
        <v>544653</v>
      </c>
      <c r="AO917">
        <v>897050</v>
      </c>
      <c r="AP917">
        <v>541345</v>
      </c>
      <c r="AQ917">
        <v>1365110</v>
      </c>
    </row>
    <row r="918" spans="1:43">
      <c r="A918">
        <v>917</v>
      </c>
      <c r="B918" t="s">
        <v>1875</v>
      </c>
      <c r="C918" t="s">
        <v>1876</v>
      </c>
      <c r="D918">
        <v>2.7306E-2</v>
      </c>
      <c r="E918">
        <v>3</v>
      </c>
      <c r="F918">
        <v>3</v>
      </c>
      <c r="G918">
        <v>0</v>
      </c>
      <c r="H918">
        <v>73910.8</v>
      </c>
      <c r="I918" t="s">
        <v>44</v>
      </c>
      <c r="J918" t="s">
        <v>44</v>
      </c>
      <c r="K918">
        <v>283191</v>
      </c>
      <c r="L918">
        <v>117995</v>
      </c>
      <c r="M918">
        <v>215294</v>
      </c>
      <c r="N918">
        <v>141071</v>
      </c>
      <c r="O918">
        <v>42338.2</v>
      </c>
      <c r="P918" t="s">
        <v>44</v>
      </c>
      <c r="Q918">
        <v>101431</v>
      </c>
      <c r="R918">
        <v>20516.900000000001</v>
      </c>
      <c r="S918" t="s">
        <v>44</v>
      </c>
      <c r="T918">
        <v>35208.400000000001</v>
      </c>
      <c r="U918" t="s">
        <v>44</v>
      </c>
      <c r="V918" t="s">
        <v>44</v>
      </c>
      <c r="W918">
        <v>68618.100000000006</v>
      </c>
      <c r="X918" t="s">
        <v>44</v>
      </c>
      <c r="Y918" t="s">
        <v>44</v>
      </c>
      <c r="Z918">
        <v>288268</v>
      </c>
      <c r="AA918">
        <v>95994.6</v>
      </c>
      <c r="AB918">
        <v>207427</v>
      </c>
      <c r="AC918">
        <v>67898.5</v>
      </c>
      <c r="AD918">
        <v>20413.7</v>
      </c>
      <c r="AE918" t="s">
        <v>44</v>
      </c>
      <c r="AF918">
        <v>35529</v>
      </c>
      <c r="AG918" t="s">
        <v>44</v>
      </c>
      <c r="AH918" t="s">
        <v>44</v>
      </c>
      <c r="AI918">
        <v>44291.6</v>
      </c>
      <c r="AJ918">
        <v>29477.8</v>
      </c>
      <c r="AK918">
        <v>54032.6</v>
      </c>
      <c r="AL918">
        <v>32233.5</v>
      </c>
      <c r="AM918">
        <v>129028</v>
      </c>
      <c r="AN918" t="s">
        <v>44</v>
      </c>
      <c r="AO918">
        <v>28809.1</v>
      </c>
      <c r="AP918">
        <v>20459.099999999999</v>
      </c>
      <c r="AQ918">
        <v>33205.9</v>
      </c>
    </row>
    <row r="919" spans="1:43">
      <c r="A919">
        <v>918</v>
      </c>
      <c r="B919" t="s">
        <v>1877</v>
      </c>
      <c r="C919" t="s">
        <v>1878</v>
      </c>
      <c r="D919">
        <v>7.1633199999999997E-4</v>
      </c>
      <c r="E919">
        <v>6</v>
      </c>
      <c r="F919">
        <v>6</v>
      </c>
      <c r="G919">
        <v>0</v>
      </c>
      <c r="H919">
        <v>488626</v>
      </c>
      <c r="I919">
        <v>432703</v>
      </c>
      <c r="J919">
        <v>368607</v>
      </c>
      <c r="K919">
        <v>376672</v>
      </c>
      <c r="L919">
        <v>237411</v>
      </c>
      <c r="M919">
        <v>389974</v>
      </c>
      <c r="N919">
        <v>692847</v>
      </c>
      <c r="O919">
        <v>350102</v>
      </c>
      <c r="P919">
        <v>447638</v>
      </c>
      <c r="Q919">
        <v>333173</v>
      </c>
      <c r="R919">
        <v>201253</v>
      </c>
      <c r="S919">
        <v>235004</v>
      </c>
      <c r="T919">
        <v>692191</v>
      </c>
      <c r="U919">
        <v>534988</v>
      </c>
      <c r="V919">
        <v>581338</v>
      </c>
      <c r="W919">
        <v>179529</v>
      </c>
      <c r="X919">
        <v>128756</v>
      </c>
      <c r="Y919">
        <v>65984.7</v>
      </c>
      <c r="Z919">
        <v>1122800</v>
      </c>
      <c r="AA919">
        <v>1086990</v>
      </c>
      <c r="AB919">
        <v>1155620</v>
      </c>
      <c r="AC919">
        <v>357941</v>
      </c>
      <c r="AD919">
        <v>360711</v>
      </c>
      <c r="AE919">
        <v>460156</v>
      </c>
      <c r="AF919">
        <v>401848</v>
      </c>
      <c r="AG919">
        <v>440099</v>
      </c>
      <c r="AH919">
        <v>391031</v>
      </c>
      <c r="AI919">
        <v>168308</v>
      </c>
      <c r="AJ919">
        <v>391905</v>
      </c>
      <c r="AK919">
        <v>97929.7</v>
      </c>
      <c r="AL919">
        <v>1152020</v>
      </c>
      <c r="AM919">
        <v>1450590</v>
      </c>
      <c r="AN919">
        <v>917348</v>
      </c>
      <c r="AO919">
        <v>310333</v>
      </c>
      <c r="AP919">
        <v>500231</v>
      </c>
      <c r="AQ919">
        <v>457446</v>
      </c>
    </row>
    <row r="920" spans="1:43">
      <c r="A920">
        <v>919</v>
      </c>
      <c r="B920" t="s">
        <v>1879</v>
      </c>
      <c r="C920" t="s">
        <v>1880</v>
      </c>
      <c r="D920">
        <v>7.1633199999999997E-4</v>
      </c>
      <c r="E920">
        <v>36</v>
      </c>
      <c r="F920">
        <v>36</v>
      </c>
      <c r="G920">
        <v>0</v>
      </c>
      <c r="H920">
        <v>18464500</v>
      </c>
      <c r="I920">
        <v>17847200</v>
      </c>
      <c r="J920">
        <v>15586700</v>
      </c>
      <c r="K920">
        <v>29394000</v>
      </c>
      <c r="L920">
        <v>30336300</v>
      </c>
      <c r="M920">
        <v>30363600</v>
      </c>
      <c r="N920">
        <v>43276400</v>
      </c>
      <c r="O920">
        <v>41211100</v>
      </c>
      <c r="P920">
        <v>33186500</v>
      </c>
      <c r="Q920">
        <v>40510400</v>
      </c>
      <c r="R920">
        <v>40998900</v>
      </c>
      <c r="S920">
        <v>39338700</v>
      </c>
      <c r="T920">
        <v>24950800</v>
      </c>
      <c r="U920">
        <v>25324800</v>
      </c>
      <c r="V920">
        <v>22537900</v>
      </c>
      <c r="W920">
        <v>20954500</v>
      </c>
      <c r="X920">
        <v>20155600</v>
      </c>
      <c r="Y920">
        <v>17865700</v>
      </c>
      <c r="Z920">
        <v>41128000</v>
      </c>
      <c r="AA920">
        <v>42319000</v>
      </c>
      <c r="AB920">
        <v>42430200</v>
      </c>
      <c r="AC920">
        <v>37335600</v>
      </c>
      <c r="AD920">
        <v>34682700</v>
      </c>
      <c r="AE920">
        <v>33301000</v>
      </c>
      <c r="AF920">
        <v>22226000</v>
      </c>
      <c r="AG920">
        <v>24540900</v>
      </c>
      <c r="AH920">
        <v>16717700</v>
      </c>
      <c r="AI920">
        <v>37591600</v>
      </c>
      <c r="AJ920">
        <v>37480900</v>
      </c>
      <c r="AK920">
        <v>35458300</v>
      </c>
      <c r="AL920">
        <v>17312700</v>
      </c>
      <c r="AM920">
        <v>20209000</v>
      </c>
      <c r="AN920">
        <v>14596000</v>
      </c>
      <c r="AO920">
        <v>20088100</v>
      </c>
      <c r="AP920">
        <v>24869000</v>
      </c>
      <c r="AQ920">
        <v>22770600</v>
      </c>
    </row>
    <row r="921" spans="1:43">
      <c r="A921">
        <v>920</v>
      </c>
      <c r="B921" t="s">
        <v>1881</v>
      </c>
      <c r="C921" t="s">
        <v>1882</v>
      </c>
      <c r="D921">
        <v>2.7529000000000001E-2</v>
      </c>
      <c r="E921">
        <v>2</v>
      </c>
      <c r="F921">
        <v>2</v>
      </c>
      <c r="G921">
        <v>0</v>
      </c>
      <c r="H921">
        <v>425991</v>
      </c>
      <c r="I921">
        <v>283260</v>
      </c>
      <c r="J921">
        <v>278995</v>
      </c>
      <c r="K921">
        <v>334784</v>
      </c>
      <c r="L921">
        <v>223493</v>
      </c>
      <c r="M921">
        <v>528606</v>
      </c>
      <c r="N921">
        <v>519685</v>
      </c>
      <c r="O921">
        <v>614002</v>
      </c>
      <c r="P921" t="s">
        <v>44</v>
      </c>
      <c r="Q921">
        <v>167607</v>
      </c>
      <c r="R921">
        <v>172510</v>
      </c>
      <c r="S921">
        <v>274687</v>
      </c>
      <c r="T921">
        <v>228536</v>
      </c>
      <c r="U921">
        <v>247792</v>
      </c>
      <c r="V921">
        <v>383556</v>
      </c>
      <c r="W921">
        <v>85293.1</v>
      </c>
      <c r="X921">
        <v>92471.8</v>
      </c>
      <c r="Y921">
        <v>240006</v>
      </c>
      <c r="Z921">
        <v>512959</v>
      </c>
      <c r="AA921">
        <v>457904</v>
      </c>
      <c r="AB921">
        <v>529316</v>
      </c>
      <c r="AC921">
        <v>184073</v>
      </c>
      <c r="AD921">
        <v>138654</v>
      </c>
      <c r="AE921">
        <v>159148</v>
      </c>
      <c r="AF921">
        <v>168705</v>
      </c>
      <c r="AG921">
        <v>297987</v>
      </c>
      <c r="AH921" t="s">
        <v>44</v>
      </c>
      <c r="AI921">
        <v>362068</v>
      </c>
      <c r="AJ921">
        <v>288590</v>
      </c>
      <c r="AK921">
        <v>432509</v>
      </c>
      <c r="AL921">
        <v>348412</v>
      </c>
      <c r="AM921">
        <v>470809</v>
      </c>
      <c r="AN921">
        <v>408169</v>
      </c>
      <c r="AO921">
        <v>57692.5</v>
      </c>
      <c r="AP921">
        <v>161317</v>
      </c>
      <c r="AQ921">
        <v>143241</v>
      </c>
    </row>
    <row r="922" spans="1:43">
      <c r="A922">
        <v>921</v>
      </c>
      <c r="B922" t="s">
        <v>1883</v>
      </c>
      <c r="C922" t="s">
        <v>1884</v>
      </c>
      <c r="D922">
        <v>1.0983E-3</v>
      </c>
      <c r="E922">
        <v>6</v>
      </c>
      <c r="F922">
        <v>4</v>
      </c>
      <c r="G922">
        <v>2</v>
      </c>
      <c r="H922">
        <v>436674</v>
      </c>
      <c r="I922">
        <v>322310</v>
      </c>
      <c r="J922">
        <v>448327</v>
      </c>
      <c r="K922">
        <v>392906</v>
      </c>
      <c r="L922">
        <v>356616</v>
      </c>
      <c r="M922">
        <v>352696</v>
      </c>
      <c r="N922">
        <v>471979</v>
      </c>
      <c r="O922">
        <v>448210</v>
      </c>
      <c r="P922">
        <v>494059</v>
      </c>
      <c r="Q922">
        <v>218795</v>
      </c>
      <c r="R922">
        <v>221112</v>
      </c>
      <c r="S922">
        <v>306330</v>
      </c>
      <c r="T922">
        <v>477790</v>
      </c>
      <c r="U922">
        <v>649575</v>
      </c>
      <c r="V922">
        <v>613298</v>
      </c>
      <c r="W922">
        <v>190822</v>
      </c>
      <c r="X922">
        <v>208345</v>
      </c>
      <c r="Y922">
        <v>222621</v>
      </c>
      <c r="Z922">
        <v>526149</v>
      </c>
      <c r="AA922">
        <v>565022</v>
      </c>
      <c r="AB922">
        <v>692751</v>
      </c>
      <c r="AC922">
        <v>229030</v>
      </c>
      <c r="AD922">
        <v>201185</v>
      </c>
      <c r="AE922">
        <v>303388</v>
      </c>
      <c r="AF922">
        <v>356482</v>
      </c>
      <c r="AG922">
        <v>314605</v>
      </c>
      <c r="AH922">
        <v>445726</v>
      </c>
      <c r="AI922">
        <v>223885</v>
      </c>
      <c r="AJ922">
        <v>293521</v>
      </c>
      <c r="AK922">
        <v>326492</v>
      </c>
      <c r="AL922">
        <v>465446</v>
      </c>
      <c r="AM922">
        <v>545516</v>
      </c>
      <c r="AN922">
        <v>499449</v>
      </c>
      <c r="AO922">
        <v>180625</v>
      </c>
      <c r="AP922">
        <v>280353</v>
      </c>
      <c r="AQ922">
        <v>268312</v>
      </c>
    </row>
    <row r="923" spans="1:43">
      <c r="A923">
        <v>922</v>
      </c>
      <c r="B923" t="s">
        <v>1885</v>
      </c>
      <c r="C923" t="s">
        <v>1886</v>
      </c>
      <c r="D923">
        <v>3.16885E-3</v>
      </c>
      <c r="E923">
        <v>2</v>
      </c>
      <c r="F923">
        <v>2</v>
      </c>
      <c r="G923">
        <v>0</v>
      </c>
      <c r="H923">
        <v>291856</v>
      </c>
      <c r="I923">
        <v>199964</v>
      </c>
      <c r="J923">
        <v>204384</v>
      </c>
      <c r="K923">
        <v>278891</v>
      </c>
      <c r="L923">
        <v>261668</v>
      </c>
      <c r="M923">
        <v>268689</v>
      </c>
      <c r="N923">
        <v>211747</v>
      </c>
      <c r="O923">
        <v>192714</v>
      </c>
      <c r="P923">
        <v>128035</v>
      </c>
      <c r="Q923">
        <v>148446</v>
      </c>
      <c r="R923">
        <v>163612</v>
      </c>
      <c r="S923">
        <v>90796.4</v>
      </c>
      <c r="T923">
        <v>264007</v>
      </c>
      <c r="U923">
        <v>265840</v>
      </c>
      <c r="V923">
        <v>253027</v>
      </c>
      <c r="W923">
        <v>86561.3</v>
      </c>
      <c r="X923">
        <v>136409</v>
      </c>
      <c r="Y923">
        <v>150387</v>
      </c>
      <c r="Z923">
        <v>475860</v>
      </c>
      <c r="AA923">
        <v>475090</v>
      </c>
      <c r="AB923">
        <v>465248</v>
      </c>
      <c r="AC923">
        <v>414757</v>
      </c>
      <c r="AD923">
        <v>341746</v>
      </c>
      <c r="AE923">
        <v>248222</v>
      </c>
      <c r="AF923">
        <v>292132</v>
      </c>
      <c r="AG923">
        <v>225745</v>
      </c>
      <c r="AH923">
        <v>350531</v>
      </c>
      <c r="AI923">
        <v>234747</v>
      </c>
      <c r="AJ923">
        <v>190649</v>
      </c>
      <c r="AK923">
        <v>209800</v>
      </c>
      <c r="AL923">
        <v>439809</v>
      </c>
      <c r="AM923">
        <v>592016</v>
      </c>
      <c r="AN923">
        <v>457290</v>
      </c>
      <c r="AO923">
        <v>241869</v>
      </c>
      <c r="AP923">
        <v>326559</v>
      </c>
      <c r="AQ923">
        <v>337702</v>
      </c>
    </row>
    <row r="924" spans="1:43">
      <c r="A924">
        <v>923</v>
      </c>
      <c r="B924" t="s">
        <v>1887</v>
      </c>
      <c r="C924" t="s">
        <v>1888</v>
      </c>
      <c r="D924">
        <v>7.1633199999999997E-4</v>
      </c>
      <c r="E924">
        <v>6</v>
      </c>
      <c r="F924">
        <v>6</v>
      </c>
      <c r="G924">
        <v>0</v>
      </c>
      <c r="H924">
        <v>258641</v>
      </c>
      <c r="I924">
        <v>256000</v>
      </c>
      <c r="J924">
        <v>264416</v>
      </c>
      <c r="K924">
        <v>310737</v>
      </c>
      <c r="L924">
        <v>289827</v>
      </c>
      <c r="M924">
        <v>326058</v>
      </c>
      <c r="N924">
        <v>314367</v>
      </c>
      <c r="O924">
        <v>327300</v>
      </c>
      <c r="P924">
        <v>303309</v>
      </c>
      <c r="Q924">
        <v>241284</v>
      </c>
      <c r="R924">
        <v>199322</v>
      </c>
      <c r="S924">
        <v>256408</v>
      </c>
      <c r="T924">
        <v>306142</v>
      </c>
      <c r="U924">
        <v>312170</v>
      </c>
      <c r="V924">
        <v>352727</v>
      </c>
      <c r="W924">
        <v>174475</v>
      </c>
      <c r="X924">
        <v>193456</v>
      </c>
      <c r="Y924">
        <v>203128</v>
      </c>
      <c r="Z924">
        <v>277563</v>
      </c>
      <c r="AA924">
        <v>287378</v>
      </c>
      <c r="AB924">
        <v>324953</v>
      </c>
      <c r="AC924">
        <v>243003</v>
      </c>
      <c r="AD924">
        <v>220414</v>
      </c>
      <c r="AE924">
        <v>254181</v>
      </c>
      <c r="AF924">
        <v>202652</v>
      </c>
      <c r="AG924">
        <v>219203</v>
      </c>
      <c r="AH924">
        <v>234337</v>
      </c>
      <c r="AI924">
        <v>228186</v>
      </c>
      <c r="AJ924">
        <v>220737</v>
      </c>
      <c r="AK924">
        <v>223027</v>
      </c>
      <c r="AL924">
        <v>248062</v>
      </c>
      <c r="AM924">
        <v>316510</v>
      </c>
      <c r="AN924">
        <v>273105</v>
      </c>
      <c r="AO924">
        <v>161131</v>
      </c>
      <c r="AP924">
        <v>183694</v>
      </c>
      <c r="AQ924">
        <v>221040</v>
      </c>
    </row>
    <row r="925" spans="1:43">
      <c r="A925">
        <v>924</v>
      </c>
      <c r="B925" t="s">
        <v>1889</v>
      </c>
      <c r="C925" t="s">
        <v>1890</v>
      </c>
      <c r="D925">
        <v>7.1633199999999997E-4</v>
      </c>
      <c r="E925">
        <v>15</v>
      </c>
      <c r="F925">
        <v>11</v>
      </c>
      <c r="G925">
        <v>5</v>
      </c>
      <c r="H925">
        <v>3072880</v>
      </c>
      <c r="I925">
        <v>3090340</v>
      </c>
      <c r="J925">
        <v>3070260</v>
      </c>
      <c r="K925">
        <v>2618350</v>
      </c>
      <c r="L925">
        <v>2661380</v>
      </c>
      <c r="M925">
        <v>2670420</v>
      </c>
      <c r="N925">
        <v>3161980</v>
      </c>
      <c r="O925">
        <v>3744660</v>
      </c>
      <c r="P925">
        <v>3750630</v>
      </c>
      <c r="Q925">
        <v>1918750</v>
      </c>
      <c r="R925">
        <v>2138690</v>
      </c>
      <c r="S925">
        <v>2008430</v>
      </c>
      <c r="T925">
        <v>3512960</v>
      </c>
      <c r="U925">
        <v>4267300</v>
      </c>
      <c r="V925">
        <v>4024290</v>
      </c>
      <c r="W925">
        <v>1647940</v>
      </c>
      <c r="X925">
        <v>1652510</v>
      </c>
      <c r="Y925">
        <v>1907130</v>
      </c>
      <c r="Z925">
        <v>4743450</v>
      </c>
      <c r="AA925">
        <v>5345820</v>
      </c>
      <c r="AB925">
        <v>5691540</v>
      </c>
      <c r="AC925">
        <v>3002560</v>
      </c>
      <c r="AD925">
        <v>3213570</v>
      </c>
      <c r="AE925">
        <v>3257280</v>
      </c>
      <c r="AF925">
        <v>3895020</v>
      </c>
      <c r="AG925">
        <v>4039370</v>
      </c>
      <c r="AH925">
        <v>4298450</v>
      </c>
      <c r="AI925">
        <v>2639900</v>
      </c>
      <c r="AJ925">
        <v>2791250</v>
      </c>
      <c r="AK925">
        <v>2788890</v>
      </c>
      <c r="AL925">
        <v>3435200</v>
      </c>
      <c r="AM925">
        <v>4198660</v>
      </c>
      <c r="AN925">
        <v>3412980</v>
      </c>
      <c r="AO925">
        <v>1662600</v>
      </c>
      <c r="AP925">
        <v>2464030</v>
      </c>
      <c r="AQ925">
        <v>2196520</v>
      </c>
    </row>
    <row r="926" spans="1:43">
      <c r="A926">
        <v>925</v>
      </c>
      <c r="B926" t="s">
        <v>1891</v>
      </c>
      <c r="C926" t="s">
        <v>1892</v>
      </c>
      <c r="D926">
        <v>7.1633199999999997E-4</v>
      </c>
      <c r="E926">
        <v>8</v>
      </c>
      <c r="F926">
        <v>8</v>
      </c>
      <c r="G926">
        <v>0</v>
      </c>
      <c r="H926">
        <v>175306</v>
      </c>
      <c r="I926">
        <v>172553</v>
      </c>
      <c r="J926">
        <v>207933</v>
      </c>
      <c r="K926">
        <v>167566</v>
      </c>
      <c r="L926">
        <v>137186</v>
      </c>
      <c r="M926">
        <v>177778</v>
      </c>
      <c r="N926">
        <v>158757</v>
      </c>
      <c r="O926">
        <v>218379</v>
      </c>
      <c r="P926">
        <v>214322</v>
      </c>
      <c r="Q926">
        <v>106043</v>
      </c>
      <c r="R926">
        <v>98244.2</v>
      </c>
      <c r="S926">
        <v>102950</v>
      </c>
      <c r="T926">
        <v>237600</v>
      </c>
      <c r="U926">
        <v>272823</v>
      </c>
      <c r="V926">
        <v>279691</v>
      </c>
      <c r="W926">
        <v>73694.5</v>
      </c>
      <c r="X926">
        <v>96924.2</v>
      </c>
      <c r="Y926">
        <v>106484</v>
      </c>
      <c r="Z926">
        <v>278257</v>
      </c>
      <c r="AA926">
        <v>316962</v>
      </c>
      <c r="AB926">
        <v>337049</v>
      </c>
      <c r="AC926">
        <v>158719</v>
      </c>
      <c r="AD926">
        <v>135428</v>
      </c>
      <c r="AE926">
        <v>181698</v>
      </c>
      <c r="AF926">
        <v>119347</v>
      </c>
      <c r="AG926">
        <v>167486</v>
      </c>
      <c r="AH926">
        <v>158946</v>
      </c>
      <c r="AI926">
        <v>84206.6</v>
      </c>
      <c r="AJ926">
        <v>81741.2</v>
      </c>
      <c r="AK926">
        <v>109897</v>
      </c>
      <c r="AL926">
        <v>301352</v>
      </c>
      <c r="AM926">
        <v>438631</v>
      </c>
      <c r="AN926">
        <v>317562</v>
      </c>
      <c r="AO926">
        <v>146635</v>
      </c>
      <c r="AP926">
        <v>204550</v>
      </c>
      <c r="AQ926">
        <v>244192</v>
      </c>
    </row>
    <row r="927" spans="1:43">
      <c r="A927">
        <v>926</v>
      </c>
      <c r="B927" t="s">
        <v>1893</v>
      </c>
      <c r="C927" t="s">
        <v>1894</v>
      </c>
      <c r="D927">
        <v>1.0476699999999999E-3</v>
      </c>
      <c r="E927">
        <v>6</v>
      </c>
      <c r="F927">
        <v>6</v>
      </c>
      <c r="G927">
        <v>0</v>
      </c>
      <c r="H927">
        <v>1066350</v>
      </c>
      <c r="I927">
        <v>1039980</v>
      </c>
      <c r="J927">
        <v>1045570</v>
      </c>
      <c r="K927">
        <v>990978</v>
      </c>
      <c r="L927">
        <v>1405960</v>
      </c>
      <c r="M927">
        <v>1044340</v>
      </c>
      <c r="N927">
        <v>1268500</v>
      </c>
      <c r="O927">
        <v>1627740</v>
      </c>
      <c r="P927">
        <v>1323070</v>
      </c>
      <c r="Q927">
        <v>1166130</v>
      </c>
      <c r="R927">
        <v>1376120</v>
      </c>
      <c r="S927">
        <v>1143210</v>
      </c>
      <c r="T927">
        <v>602440</v>
      </c>
      <c r="U927">
        <v>1134400</v>
      </c>
      <c r="V927">
        <v>797889</v>
      </c>
      <c r="W927">
        <v>1112380</v>
      </c>
      <c r="X927">
        <v>1649340</v>
      </c>
      <c r="Y927">
        <v>1045860</v>
      </c>
      <c r="Z927">
        <v>1056150</v>
      </c>
      <c r="AA927">
        <v>1792160</v>
      </c>
      <c r="AB927">
        <v>1269790</v>
      </c>
      <c r="AC927">
        <v>1244150</v>
      </c>
      <c r="AD927">
        <v>1107560</v>
      </c>
      <c r="AE927">
        <v>851202</v>
      </c>
      <c r="AF927">
        <v>1119360</v>
      </c>
      <c r="AG927">
        <v>905412</v>
      </c>
      <c r="AH927">
        <v>1205400</v>
      </c>
      <c r="AI927">
        <v>1451210</v>
      </c>
      <c r="AJ927">
        <v>1901440</v>
      </c>
      <c r="AK927">
        <v>1373360</v>
      </c>
      <c r="AL927">
        <v>1271900</v>
      </c>
      <c r="AM927">
        <v>1511600</v>
      </c>
      <c r="AN927">
        <v>939926</v>
      </c>
      <c r="AO927">
        <v>860539</v>
      </c>
      <c r="AP927">
        <v>1123360</v>
      </c>
      <c r="AQ927">
        <v>1141490</v>
      </c>
    </row>
    <row r="928" spans="1:43">
      <c r="A928">
        <v>927</v>
      </c>
      <c r="B928" t="s">
        <v>1895</v>
      </c>
      <c r="C928" t="s">
        <v>1896</v>
      </c>
      <c r="D928">
        <v>1.0476699999999999E-3</v>
      </c>
      <c r="E928">
        <v>4</v>
      </c>
      <c r="F928">
        <v>4</v>
      </c>
      <c r="G928">
        <v>0</v>
      </c>
      <c r="H928">
        <v>1574650</v>
      </c>
      <c r="I928">
        <v>1341340</v>
      </c>
      <c r="J928">
        <v>1485460</v>
      </c>
      <c r="K928">
        <v>1179360</v>
      </c>
      <c r="L928">
        <v>1020690</v>
      </c>
      <c r="M928">
        <v>1110560</v>
      </c>
      <c r="N928">
        <v>1454620</v>
      </c>
      <c r="O928">
        <v>1501450</v>
      </c>
      <c r="P928">
        <v>1575540</v>
      </c>
      <c r="Q928">
        <v>840331</v>
      </c>
      <c r="R928">
        <v>500429</v>
      </c>
      <c r="S928">
        <v>936838</v>
      </c>
      <c r="T928">
        <v>1251850</v>
      </c>
      <c r="U928">
        <v>1741670</v>
      </c>
      <c r="V928">
        <v>1303650</v>
      </c>
      <c r="W928">
        <v>397914</v>
      </c>
      <c r="X928">
        <v>390661</v>
      </c>
      <c r="Y928">
        <v>533078</v>
      </c>
      <c r="Z928">
        <v>1983940</v>
      </c>
      <c r="AA928">
        <v>2034400</v>
      </c>
      <c r="AB928">
        <v>2281270</v>
      </c>
      <c r="AC928">
        <v>855730</v>
      </c>
      <c r="AD928">
        <v>801237</v>
      </c>
      <c r="AE928">
        <v>777257</v>
      </c>
      <c r="AF928">
        <v>826072</v>
      </c>
      <c r="AG928">
        <v>677067</v>
      </c>
      <c r="AH928">
        <v>462307</v>
      </c>
      <c r="AI928">
        <v>575036</v>
      </c>
      <c r="AJ928">
        <v>579852</v>
      </c>
      <c r="AK928">
        <v>720984</v>
      </c>
      <c r="AL928">
        <v>1702270</v>
      </c>
      <c r="AM928">
        <v>2385720</v>
      </c>
      <c r="AN928">
        <v>1731710</v>
      </c>
      <c r="AO928">
        <v>782529</v>
      </c>
      <c r="AP928">
        <v>1036810</v>
      </c>
      <c r="AQ928">
        <v>1096480</v>
      </c>
    </row>
    <row r="929" spans="1:43">
      <c r="A929">
        <v>928</v>
      </c>
      <c r="B929" t="s">
        <v>1897</v>
      </c>
      <c r="C929" t="s">
        <v>1898</v>
      </c>
      <c r="D929">
        <v>1.51745E-3</v>
      </c>
      <c r="E929">
        <v>1</v>
      </c>
      <c r="F929">
        <v>1</v>
      </c>
      <c r="G929">
        <v>0</v>
      </c>
      <c r="H929">
        <v>228099</v>
      </c>
      <c r="I929">
        <v>194672</v>
      </c>
      <c r="J929">
        <v>164870</v>
      </c>
      <c r="K929">
        <v>247823</v>
      </c>
      <c r="L929">
        <v>206242</v>
      </c>
      <c r="M929">
        <v>168208</v>
      </c>
      <c r="N929">
        <v>323914</v>
      </c>
      <c r="O929">
        <v>298712</v>
      </c>
      <c r="P929">
        <v>288738</v>
      </c>
      <c r="Q929">
        <v>82297.8</v>
      </c>
      <c r="R929">
        <v>180415</v>
      </c>
      <c r="S929">
        <v>161997</v>
      </c>
      <c r="T929">
        <v>227683</v>
      </c>
      <c r="U929">
        <v>229746</v>
      </c>
      <c r="V929">
        <v>219800</v>
      </c>
      <c r="W929">
        <v>159650</v>
      </c>
      <c r="X929">
        <v>137687</v>
      </c>
      <c r="Y929">
        <v>102901</v>
      </c>
      <c r="Z929">
        <v>286820</v>
      </c>
      <c r="AA929">
        <v>283084</v>
      </c>
      <c r="AB929">
        <v>259978</v>
      </c>
      <c r="AC929">
        <v>195372</v>
      </c>
      <c r="AD929">
        <v>177371</v>
      </c>
      <c r="AE929">
        <v>155761</v>
      </c>
      <c r="AF929">
        <v>244209</v>
      </c>
      <c r="AG929">
        <v>274872</v>
      </c>
      <c r="AH929">
        <v>264797</v>
      </c>
      <c r="AI929">
        <v>236235</v>
      </c>
      <c r="AJ929">
        <v>228322</v>
      </c>
      <c r="AK929">
        <v>233949</v>
      </c>
      <c r="AL929">
        <v>240542</v>
      </c>
      <c r="AM929">
        <v>250889</v>
      </c>
      <c r="AN929">
        <v>202163</v>
      </c>
      <c r="AO929">
        <v>138292</v>
      </c>
      <c r="AP929">
        <v>141674</v>
      </c>
      <c r="AQ929">
        <v>101365</v>
      </c>
    </row>
    <row r="930" spans="1:43">
      <c r="A930">
        <v>929</v>
      </c>
      <c r="B930" t="s">
        <v>1899</v>
      </c>
      <c r="C930" t="s">
        <v>1900</v>
      </c>
      <c r="D930">
        <v>7.1633199999999997E-4</v>
      </c>
      <c r="E930">
        <v>7</v>
      </c>
      <c r="F930">
        <v>4</v>
      </c>
      <c r="G930">
        <v>3</v>
      </c>
      <c r="H930">
        <v>766582</v>
      </c>
      <c r="I930">
        <v>693333</v>
      </c>
      <c r="J930">
        <v>634768</v>
      </c>
      <c r="K930">
        <v>779468</v>
      </c>
      <c r="L930">
        <v>665501</v>
      </c>
      <c r="M930">
        <v>535290</v>
      </c>
      <c r="N930">
        <v>819235</v>
      </c>
      <c r="O930">
        <v>578977</v>
      </c>
      <c r="P930">
        <v>559607</v>
      </c>
      <c r="Q930">
        <v>514619</v>
      </c>
      <c r="R930">
        <v>427397</v>
      </c>
      <c r="S930">
        <v>380199</v>
      </c>
      <c r="T930">
        <v>575531</v>
      </c>
      <c r="U930">
        <v>736434</v>
      </c>
      <c r="V930">
        <v>671283</v>
      </c>
      <c r="W930">
        <v>379981</v>
      </c>
      <c r="X930">
        <v>426374</v>
      </c>
      <c r="Y930">
        <v>368418</v>
      </c>
      <c r="Z930">
        <v>883066</v>
      </c>
      <c r="AA930">
        <v>865891</v>
      </c>
      <c r="AB930">
        <v>793069</v>
      </c>
      <c r="AC930">
        <v>643297</v>
      </c>
      <c r="AD930">
        <v>549512</v>
      </c>
      <c r="AE930">
        <v>591437</v>
      </c>
      <c r="AF930">
        <v>394765</v>
      </c>
      <c r="AG930">
        <v>417948</v>
      </c>
      <c r="AH930">
        <v>723816</v>
      </c>
      <c r="AI930">
        <v>439075</v>
      </c>
      <c r="AJ930">
        <v>401388</v>
      </c>
      <c r="AK930">
        <v>462558</v>
      </c>
      <c r="AL930">
        <v>475035</v>
      </c>
      <c r="AM930">
        <v>531504</v>
      </c>
      <c r="AN930">
        <v>483412</v>
      </c>
      <c r="AO930">
        <v>348692</v>
      </c>
      <c r="AP930">
        <v>486829</v>
      </c>
      <c r="AQ930">
        <v>408461</v>
      </c>
    </row>
    <row r="931" spans="1:43">
      <c r="A931">
        <v>930</v>
      </c>
      <c r="B931" t="s">
        <v>1901</v>
      </c>
      <c r="C931" t="s">
        <v>1902</v>
      </c>
      <c r="D931">
        <v>7.1633199999999997E-4</v>
      </c>
      <c r="E931">
        <v>3</v>
      </c>
      <c r="F931">
        <v>3</v>
      </c>
      <c r="G931">
        <v>0</v>
      </c>
      <c r="H931">
        <v>919463</v>
      </c>
      <c r="I931">
        <v>786424</v>
      </c>
      <c r="J931">
        <v>806545</v>
      </c>
      <c r="K931">
        <v>901009</v>
      </c>
      <c r="L931">
        <v>833933</v>
      </c>
      <c r="M931">
        <v>764538</v>
      </c>
      <c r="N931">
        <v>744793</v>
      </c>
      <c r="O931">
        <v>748237</v>
      </c>
      <c r="P931">
        <v>826938</v>
      </c>
      <c r="Q931">
        <v>731832</v>
      </c>
      <c r="R931">
        <v>708313</v>
      </c>
      <c r="S931">
        <v>799106</v>
      </c>
      <c r="T931">
        <v>676635</v>
      </c>
      <c r="U931">
        <v>876233</v>
      </c>
      <c r="V931">
        <v>847342</v>
      </c>
      <c r="W931">
        <v>645465</v>
      </c>
      <c r="X931">
        <v>592876</v>
      </c>
      <c r="Y931">
        <v>633946</v>
      </c>
      <c r="Z931">
        <v>883821</v>
      </c>
      <c r="AA931">
        <v>782014</v>
      </c>
      <c r="AB931">
        <v>888738</v>
      </c>
      <c r="AC931">
        <v>829298</v>
      </c>
      <c r="AD931">
        <v>706519</v>
      </c>
      <c r="AE931">
        <v>804543</v>
      </c>
      <c r="AF931">
        <v>668404</v>
      </c>
      <c r="AG931">
        <v>468299</v>
      </c>
      <c r="AH931">
        <v>423355</v>
      </c>
      <c r="AI931">
        <v>683858</v>
      </c>
      <c r="AJ931">
        <v>669030</v>
      </c>
      <c r="AK931">
        <v>565207</v>
      </c>
      <c r="AL931">
        <v>530224</v>
      </c>
      <c r="AM931">
        <v>839189</v>
      </c>
      <c r="AN931">
        <v>475617</v>
      </c>
      <c r="AO931">
        <v>482980</v>
      </c>
      <c r="AP931">
        <v>439918</v>
      </c>
      <c r="AQ931">
        <v>791423</v>
      </c>
    </row>
    <row r="932" spans="1:43">
      <c r="A932">
        <v>931</v>
      </c>
      <c r="B932" t="s">
        <v>1903</v>
      </c>
      <c r="C932" t="s">
        <v>1904</v>
      </c>
      <c r="D932">
        <v>3.9193700000000001E-3</v>
      </c>
      <c r="E932">
        <v>2</v>
      </c>
      <c r="F932">
        <v>2</v>
      </c>
      <c r="G932">
        <v>0</v>
      </c>
      <c r="H932">
        <v>555023</v>
      </c>
      <c r="I932">
        <v>440104</v>
      </c>
      <c r="J932">
        <v>287873</v>
      </c>
      <c r="K932">
        <v>657427</v>
      </c>
      <c r="L932">
        <v>483620</v>
      </c>
      <c r="M932">
        <v>568191</v>
      </c>
      <c r="N932">
        <v>647325</v>
      </c>
      <c r="O932">
        <v>613365</v>
      </c>
      <c r="P932">
        <v>96326</v>
      </c>
      <c r="Q932">
        <v>250847</v>
      </c>
      <c r="R932">
        <v>279742</v>
      </c>
      <c r="S932">
        <v>339076</v>
      </c>
      <c r="T932">
        <v>506466</v>
      </c>
      <c r="U932">
        <v>633084</v>
      </c>
      <c r="V932">
        <v>852856</v>
      </c>
      <c r="W932">
        <v>188549</v>
      </c>
      <c r="X932">
        <v>213865</v>
      </c>
      <c r="Y932">
        <v>202197</v>
      </c>
      <c r="Z932">
        <v>889445</v>
      </c>
      <c r="AA932">
        <v>1010050</v>
      </c>
      <c r="AB932">
        <v>1092720</v>
      </c>
      <c r="AC932">
        <v>632665</v>
      </c>
      <c r="AD932">
        <v>392594</v>
      </c>
      <c r="AE932">
        <v>279431</v>
      </c>
      <c r="AF932">
        <v>192640</v>
      </c>
      <c r="AG932">
        <v>140260</v>
      </c>
      <c r="AH932" t="s">
        <v>44</v>
      </c>
      <c r="AI932">
        <v>335880</v>
      </c>
      <c r="AJ932">
        <v>363694</v>
      </c>
      <c r="AK932">
        <v>393355</v>
      </c>
      <c r="AL932">
        <v>483331</v>
      </c>
      <c r="AM932">
        <v>505604</v>
      </c>
      <c r="AN932">
        <v>604551</v>
      </c>
      <c r="AO932">
        <v>578894</v>
      </c>
      <c r="AP932">
        <v>672695</v>
      </c>
      <c r="AQ932">
        <v>783306</v>
      </c>
    </row>
    <row r="933" spans="1:43">
      <c r="A933">
        <v>932</v>
      </c>
      <c r="B933" t="s">
        <v>1905</v>
      </c>
      <c r="C933" t="s">
        <v>1906</v>
      </c>
      <c r="D933">
        <v>1.0476699999999999E-3</v>
      </c>
      <c r="E933">
        <v>5</v>
      </c>
      <c r="F933">
        <v>5</v>
      </c>
      <c r="G933">
        <v>0</v>
      </c>
      <c r="H933">
        <v>1568890</v>
      </c>
      <c r="I933">
        <v>1230320</v>
      </c>
      <c r="J933">
        <v>1321230</v>
      </c>
      <c r="K933">
        <v>2302290</v>
      </c>
      <c r="L933">
        <v>1854800</v>
      </c>
      <c r="M933">
        <v>1972660</v>
      </c>
      <c r="N933">
        <v>1549350</v>
      </c>
      <c r="O933">
        <v>1344030</v>
      </c>
      <c r="P933">
        <v>1448160</v>
      </c>
      <c r="Q933">
        <v>1110440</v>
      </c>
      <c r="R933">
        <v>1007500</v>
      </c>
      <c r="S933">
        <v>1188280</v>
      </c>
      <c r="T933">
        <v>895109</v>
      </c>
      <c r="U933">
        <v>1017100</v>
      </c>
      <c r="V933">
        <v>1116040</v>
      </c>
      <c r="W933">
        <v>518917</v>
      </c>
      <c r="X933">
        <v>365986</v>
      </c>
      <c r="Y933">
        <v>804016</v>
      </c>
      <c r="Z933">
        <v>1575650</v>
      </c>
      <c r="AA933">
        <v>1431640</v>
      </c>
      <c r="AB933">
        <v>1576720</v>
      </c>
      <c r="AC933">
        <v>1301770</v>
      </c>
      <c r="AD933">
        <v>869087</v>
      </c>
      <c r="AE933">
        <v>1361690</v>
      </c>
      <c r="AF933">
        <v>477200</v>
      </c>
      <c r="AG933">
        <v>712616</v>
      </c>
      <c r="AH933">
        <v>343713</v>
      </c>
      <c r="AI933">
        <v>885771</v>
      </c>
      <c r="AJ933">
        <v>833979</v>
      </c>
      <c r="AK933">
        <v>963840</v>
      </c>
      <c r="AL933">
        <v>1000300</v>
      </c>
      <c r="AM933">
        <v>1648790</v>
      </c>
      <c r="AN933">
        <v>928216</v>
      </c>
      <c r="AO933">
        <v>823634</v>
      </c>
      <c r="AP933">
        <v>970763</v>
      </c>
      <c r="AQ933">
        <v>1029040</v>
      </c>
    </row>
    <row r="934" spans="1:43">
      <c r="A934">
        <v>933</v>
      </c>
      <c r="B934" t="s">
        <v>1907</v>
      </c>
      <c r="C934" t="s">
        <v>1908</v>
      </c>
      <c r="D934">
        <v>7.1633199999999997E-4</v>
      </c>
      <c r="E934">
        <v>4</v>
      </c>
      <c r="F934">
        <v>4</v>
      </c>
      <c r="G934">
        <v>0</v>
      </c>
      <c r="H934">
        <v>1053740</v>
      </c>
      <c r="I934">
        <v>755144</v>
      </c>
      <c r="J934">
        <v>676975</v>
      </c>
      <c r="K934">
        <v>1933280</v>
      </c>
      <c r="L934">
        <v>1504270</v>
      </c>
      <c r="M934">
        <v>1784330</v>
      </c>
      <c r="N934">
        <v>1087070</v>
      </c>
      <c r="O934">
        <v>735192</v>
      </c>
      <c r="P934">
        <v>1061370</v>
      </c>
      <c r="Q934">
        <v>789793</v>
      </c>
      <c r="R934">
        <v>629354</v>
      </c>
      <c r="S934">
        <v>762705</v>
      </c>
      <c r="T934">
        <v>699148</v>
      </c>
      <c r="U934">
        <v>500018</v>
      </c>
      <c r="V934">
        <v>701639</v>
      </c>
      <c r="W934">
        <v>522630</v>
      </c>
      <c r="X934">
        <v>486935</v>
      </c>
      <c r="Y934">
        <v>422538</v>
      </c>
      <c r="Z934">
        <v>1373150</v>
      </c>
      <c r="AA934">
        <v>955915</v>
      </c>
      <c r="AB934">
        <v>1042110</v>
      </c>
      <c r="AC934">
        <v>942022</v>
      </c>
      <c r="AD934">
        <v>593256</v>
      </c>
      <c r="AE934">
        <v>589119</v>
      </c>
      <c r="AF934">
        <v>509734</v>
      </c>
      <c r="AG934">
        <v>351254</v>
      </c>
      <c r="AH934">
        <v>414568</v>
      </c>
      <c r="AI934">
        <v>700429</v>
      </c>
      <c r="AJ934">
        <v>552641</v>
      </c>
      <c r="AK934">
        <v>703095</v>
      </c>
      <c r="AL934">
        <v>583364</v>
      </c>
      <c r="AM934">
        <v>880370</v>
      </c>
      <c r="AN934">
        <v>729810</v>
      </c>
      <c r="AO934">
        <v>366773</v>
      </c>
      <c r="AP934">
        <v>512734</v>
      </c>
      <c r="AQ934">
        <v>620530</v>
      </c>
    </row>
    <row r="935" spans="1:43">
      <c r="A935">
        <v>934</v>
      </c>
      <c r="B935" t="s">
        <v>1909</v>
      </c>
      <c r="C935" t="s">
        <v>1910</v>
      </c>
      <c r="D935">
        <v>7.1633199999999997E-4</v>
      </c>
      <c r="E935">
        <v>3</v>
      </c>
      <c r="F935">
        <v>1</v>
      </c>
      <c r="G935">
        <v>3</v>
      </c>
      <c r="H935">
        <v>452630</v>
      </c>
      <c r="I935">
        <v>420465</v>
      </c>
      <c r="J935">
        <v>409146</v>
      </c>
      <c r="K935">
        <v>585992</v>
      </c>
      <c r="L935">
        <v>545228</v>
      </c>
      <c r="M935">
        <v>518852</v>
      </c>
      <c r="N935">
        <v>474958</v>
      </c>
      <c r="O935">
        <v>319101</v>
      </c>
      <c r="P935">
        <v>432112</v>
      </c>
      <c r="Q935">
        <v>305595</v>
      </c>
      <c r="R935">
        <v>205952</v>
      </c>
      <c r="S935">
        <v>341703</v>
      </c>
      <c r="T935">
        <v>439088</v>
      </c>
      <c r="U935">
        <v>478847</v>
      </c>
      <c r="V935">
        <v>550985</v>
      </c>
      <c r="W935">
        <v>172153</v>
      </c>
      <c r="X935">
        <v>239723</v>
      </c>
      <c r="Y935">
        <v>229920</v>
      </c>
      <c r="Z935">
        <v>652072</v>
      </c>
      <c r="AA935">
        <v>684346</v>
      </c>
      <c r="AB935">
        <v>828655</v>
      </c>
      <c r="AC935">
        <v>384026</v>
      </c>
      <c r="AD935">
        <v>492947</v>
      </c>
      <c r="AE935">
        <v>359942</v>
      </c>
      <c r="AF935">
        <v>309250</v>
      </c>
      <c r="AG935">
        <v>310065</v>
      </c>
      <c r="AH935">
        <v>373090</v>
      </c>
      <c r="AI935">
        <v>363489</v>
      </c>
      <c r="AJ935">
        <v>373939</v>
      </c>
      <c r="AK935">
        <v>380856</v>
      </c>
      <c r="AL935">
        <v>378947</v>
      </c>
      <c r="AM935">
        <v>493502</v>
      </c>
      <c r="AN935">
        <v>417302</v>
      </c>
      <c r="AO935">
        <v>243172</v>
      </c>
      <c r="AP935">
        <v>374198</v>
      </c>
      <c r="AQ935">
        <v>343156</v>
      </c>
    </row>
    <row r="936" spans="1:43">
      <c r="A936">
        <v>935</v>
      </c>
      <c r="B936" t="s">
        <v>1911</v>
      </c>
      <c r="C936" t="s">
        <v>1912</v>
      </c>
      <c r="D936">
        <v>7.1633199999999997E-4</v>
      </c>
      <c r="E936">
        <v>13</v>
      </c>
      <c r="F936">
        <v>13</v>
      </c>
      <c r="G936">
        <v>0</v>
      </c>
      <c r="H936">
        <v>4930100</v>
      </c>
      <c r="I936">
        <v>4530070</v>
      </c>
      <c r="J936">
        <v>4254970</v>
      </c>
      <c r="K936">
        <v>7954630</v>
      </c>
      <c r="L936">
        <v>8579430</v>
      </c>
      <c r="M936">
        <v>8630650</v>
      </c>
      <c r="N936">
        <v>7970360</v>
      </c>
      <c r="O936">
        <v>8139680</v>
      </c>
      <c r="P936">
        <v>6831220</v>
      </c>
      <c r="Q936">
        <v>7006290</v>
      </c>
      <c r="R936">
        <v>6704990</v>
      </c>
      <c r="S936">
        <v>6765290</v>
      </c>
      <c r="T936">
        <v>5923680</v>
      </c>
      <c r="U936">
        <v>6444940</v>
      </c>
      <c r="V936">
        <v>6492640</v>
      </c>
      <c r="W936">
        <v>4620110</v>
      </c>
      <c r="X936">
        <v>4315710</v>
      </c>
      <c r="Y936">
        <v>4680470</v>
      </c>
      <c r="Z936">
        <v>9329040</v>
      </c>
      <c r="AA936">
        <v>9057580</v>
      </c>
      <c r="AB936">
        <v>9178530</v>
      </c>
      <c r="AC936">
        <v>7802220</v>
      </c>
      <c r="AD936">
        <v>7784160</v>
      </c>
      <c r="AE936">
        <v>7871380</v>
      </c>
      <c r="AF936">
        <v>7434170</v>
      </c>
      <c r="AG936">
        <v>7927350</v>
      </c>
      <c r="AH936">
        <v>8240180</v>
      </c>
      <c r="AI936">
        <v>7772980</v>
      </c>
      <c r="AJ936">
        <v>8016980</v>
      </c>
      <c r="AK936">
        <v>7830780</v>
      </c>
      <c r="AL936">
        <v>3806260</v>
      </c>
      <c r="AM936">
        <v>4810820</v>
      </c>
      <c r="AN936">
        <v>3692220</v>
      </c>
      <c r="AO936">
        <v>3831830</v>
      </c>
      <c r="AP936">
        <v>4567400</v>
      </c>
      <c r="AQ936">
        <v>4047170</v>
      </c>
    </row>
    <row r="937" spans="1:43">
      <c r="A937">
        <v>936</v>
      </c>
      <c r="B937" t="s">
        <v>1913</v>
      </c>
      <c r="C937" t="s">
        <v>1914</v>
      </c>
      <c r="D937">
        <v>3.2278900000000002E-3</v>
      </c>
      <c r="E937">
        <v>3</v>
      </c>
      <c r="F937">
        <v>3</v>
      </c>
      <c r="G937">
        <v>0</v>
      </c>
      <c r="H937">
        <v>442409</v>
      </c>
      <c r="I937">
        <v>531032</v>
      </c>
      <c r="J937">
        <v>459151</v>
      </c>
      <c r="K937">
        <v>636903</v>
      </c>
      <c r="L937">
        <v>468478</v>
      </c>
      <c r="M937">
        <v>693671</v>
      </c>
      <c r="N937">
        <v>715174</v>
      </c>
      <c r="O937">
        <v>803408</v>
      </c>
      <c r="P937">
        <v>764718</v>
      </c>
      <c r="Q937">
        <v>379288</v>
      </c>
      <c r="R937">
        <v>412759</v>
      </c>
      <c r="S937">
        <v>410454</v>
      </c>
      <c r="T937">
        <v>763357</v>
      </c>
      <c r="U937">
        <v>972914</v>
      </c>
      <c r="V937">
        <v>847383</v>
      </c>
      <c r="W937">
        <v>334059</v>
      </c>
      <c r="X937">
        <v>305232</v>
      </c>
      <c r="Y937">
        <v>326783</v>
      </c>
      <c r="Z937">
        <v>926307</v>
      </c>
      <c r="AA937">
        <v>938071</v>
      </c>
      <c r="AB937">
        <v>1026000</v>
      </c>
      <c r="AC937">
        <v>785677</v>
      </c>
      <c r="AD937">
        <v>549367</v>
      </c>
      <c r="AE937">
        <v>737215</v>
      </c>
      <c r="AF937">
        <v>354095</v>
      </c>
      <c r="AG937">
        <v>537409</v>
      </c>
      <c r="AH937">
        <v>646630</v>
      </c>
      <c r="AI937">
        <v>507625</v>
      </c>
      <c r="AJ937">
        <v>580040</v>
      </c>
      <c r="AK937">
        <v>700438</v>
      </c>
      <c r="AL937">
        <v>729672</v>
      </c>
      <c r="AM937">
        <v>952392</v>
      </c>
      <c r="AN937">
        <v>728936</v>
      </c>
      <c r="AO937">
        <v>441547</v>
      </c>
      <c r="AP937">
        <v>581148</v>
      </c>
      <c r="AQ937">
        <v>577142</v>
      </c>
    </row>
    <row r="938" spans="1:43">
      <c r="A938">
        <v>937</v>
      </c>
      <c r="B938" t="s">
        <v>1915</v>
      </c>
      <c r="C938" t="s">
        <v>1916</v>
      </c>
      <c r="D938">
        <v>7.1633199999999997E-4</v>
      </c>
      <c r="E938">
        <v>3</v>
      </c>
      <c r="F938">
        <v>3</v>
      </c>
      <c r="G938">
        <v>0</v>
      </c>
      <c r="H938">
        <v>2563690</v>
      </c>
      <c r="I938">
        <v>2478670</v>
      </c>
      <c r="J938">
        <v>2853470</v>
      </c>
      <c r="K938">
        <v>2858840</v>
      </c>
      <c r="L938">
        <v>2859860</v>
      </c>
      <c r="M938">
        <v>3209670</v>
      </c>
      <c r="N938">
        <v>1989740</v>
      </c>
      <c r="O938">
        <v>2106900</v>
      </c>
      <c r="P938">
        <v>2392130</v>
      </c>
      <c r="Q938">
        <v>1745570</v>
      </c>
      <c r="R938">
        <v>1816660</v>
      </c>
      <c r="S938">
        <v>2152660</v>
      </c>
      <c r="T938">
        <v>1966130</v>
      </c>
      <c r="U938">
        <v>2158080</v>
      </c>
      <c r="V938">
        <v>2443350</v>
      </c>
      <c r="W938">
        <v>1493540</v>
      </c>
      <c r="X938">
        <v>1573980</v>
      </c>
      <c r="Y938">
        <v>1778370</v>
      </c>
      <c r="Z938">
        <v>2534170</v>
      </c>
      <c r="AA938">
        <v>2524960</v>
      </c>
      <c r="AB938">
        <v>2873080</v>
      </c>
      <c r="AC938">
        <v>2122630</v>
      </c>
      <c r="AD938">
        <v>2185930</v>
      </c>
      <c r="AE938">
        <v>2500130</v>
      </c>
      <c r="AF938">
        <v>1554860</v>
      </c>
      <c r="AG938">
        <v>1716760</v>
      </c>
      <c r="AH938">
        <v>1892530</v>
      </c>
      <c r="AI938">
        <v>1555760</v>
      </c>
      <c r="AJ938">
        <v>1562710</v>
      </c>
      <c r="AK938">
        <v>1824250</v>
      </c>
      <c r="AL938">
        <v>1415740</v>
      </c>
      <c r="AM938">
        <v>2152230</v>
      </c>
      <c r="AN938">
        <v>1645430</v>
      </c>
      <c r="AO938">
        <v>1180640</v>
      </c>
      <c r="AP938">
        <v>1728440</v>
      </c>
      <c r="AQ938">
        <v>1925300</v>
      </c>
    </row>
    <row r="939" spans="1:43">
      <c r="A939">
        <v>938</v>
      </c>
      <c r="B939" t="s">
        <v>1917</v>
      </c>
      <c r="C939" t="s">
        <v>1918</v>
      </c>
      <c r="D939">
        <v>3.9577800000000002E-3</v>
      </c>
      <c r="E939">
        <v>2</v>
      </c>
      <c r="F939">
        <v>2</v>
      </c>
      <c r="G939">
        <v>0</v>
      </c>
      <c r="H939">
        <v>254801</v>
      </c>
      <c r="I939">
        <v>277972</v>
      </c>
      <c r="J939">
        <v>260111</v>
      </c>
      <c r="K939">
        <v>182240</v>
      </c>
      <c r="L939">
        <v>179313</v>
      </c>
      <c r="M939">
        <v>204103</v>
      </c>
      <c r="N939">
        <v>212910</v>
      </c>
      <c r="O939">
        <v>290484</v>
      </c>
      <c r="P939">
        <v>197149</v>
      </c>
      <c r="Q939">
        <v>149448</v>
      </c>
      <c r="R939">
        <v>183159</v>
      </c>
      <c r="S939">
        <v>205105</v>
      </c>
      <c r="T939">
        <v>189712</v>
      </c>
      <c r="U939">
        <v>250344</v>
      </c>
      <c r="V939">
        <v>195452</v>
      </c>
      <c r="W939">
        <v>122610</v>
      </c>
      <c r="X939">
        <v>150668</v>
      </c>
      <c r="Y939">
        <v>97343.2</v>
      </c>
      <c r="Z939">
        <v>155317</v>
      </c>
      <c r="AA939">
        <v>290183</v>
      </c>
      <c r="AB939">
        <v>242774</v>
      </c>
      <c r="AC939">
        <v>177060</v>
      </c>
      <c r="AD939">
        <v>203458</v>
      </c>
      <c r="AE939">
        <v>227684</v>
      </c>
      <c r="AF939">
        <v>188999</v>
      </c>
      <c r="AG939">
        <v>177323</v>
      </c>
      <c r="AH939">
        <v>178366</v>
      </c>
      <c r="AI939">
        <v>123346</v>
      </c>
      <c r="AJ939">
        <v>162558</v>
      </c>
      <c r="AK939">
        <v>135653</v>
      </c>
      <c r="AL939">
        <v>242313</v>
      </c>
      <c r="AM939">
        <v>290223</v>
      </c>
      <c r="AN939">
        <v>224409</v>
      </c>
      <c r="AO939">
        <v>146413</v>
      </c>
      <c r="AP939">
        <v>205615</v>
      </c>
      <c r="AQ939">
        <v>226459</v>
      </c>
    </row>
    <row r="940" spans="1:43">
      <c r="A940">
        <v>939</v>
      </c>
      <c r="B940" t="s">
        <v>1919</v>
      </c>
      <c r="C940" t="s">
        <v>1920</v>
      </c>
      <c r="D940">
        <v>7.1633199999999997E-4</v>
      </c>
      <c r="E940">
        <v>7</v>
      </c>
      <c r="F940">
        <v>7</v>
      </c>
      <c r="G940">
        <v>0</v>
      </c>
      <c r="H940">
        <v>3799910</v>
      </c>
      <c r="I940">
        <v>3522390</v>
      </c>
      <c r="J940">
        <v>3129800</v>
      </c>
      <c r="K940">
        <v>4281260</v>
      </c>
      <c r="L940">
        <v>4325460</v>
      </c>
      <c r="M940">
        <v>4605620</v>
      </c>
      <c r="N940">
        <v>3327630</v>
      </c>
      <c r="O940">
        <v>3444010</v>
      </c>
      <c r="P940">
        <v>3222190</v>
      </c>
      <c r="Q940">
        <v>2702670</v>
      </c>
      <c r="R940">
        <v>2326690</v>
      </c>
      <c r="S940">
        <v>2903240</v>
      </c>
      <c r="T940">
        <v>3598320</v>
      </c>
      <c r="U940">
        <v>3723370</v>
      </c>
      <c r="V940">
        <v>4003630</v>
      </c>
      <c r="W940">
        <v>2197660</v>
      </c>
      <c r="X940">
        <v>2382890</v>
      </c>
      <c r="Y940">
        <v>2503440</v>
      </c>
      <c r="Z940">
        <v>3651400</v>
      </c>
      <c r="AA940">
        <v>3705200</v>
      </c>
      <c r="AB940">
        <v>4347020</v>
      </c>
      <c r="AC940">
        <v>3445850</v>
      </c>
      <c r="AD940">
        <v>3222510</v>
      </c>
      <c r="AE940">
        <v>2881940</v>
      </c>
      <c r="AF940">
        <v>2388910</v>
      </c>
      <c r="AG940">
        <v>2503570</v>
      </c>
      <c r="AH940">
        <v>3021470</v>
      </c>
      <c r="AI940">
        <v>2142900</v>
      </c>
      <c r="AJ940">
        <v>2224020</v>
      </c>
      <c r="AK940">
        <v>2441980</v>
      </c>
      <c r="AL940">
        <v>2408650</v>
      </c>
      <c r="AM940">
        <v>3320550</v>
      </c>
      <c r="AN940">
        <v>2507460</v>
      </c>
      <c r="AO940">
        <v>1489490</v>
      </c>
      <c r="AP940">
        <v>1944080</v>
      </c>
      <c r="AQ940">
        <v>1993360</v>
      </c>
    </row>
    <row r="941" spans="1:43">
      <c r="A941">
        <v>940</v>
      </c>
      <c r="B941" t="s">
        <v>1921</v>
      </c>
      <c r="C941" t="s">
        <v>1922</v>
      </c>
      <c r="D941">
        <v>4.6326899999999997E-2</v>
      </c>
      <c r="E941">
        <v>2</v>
      </c>
      <c r="F941">
        <v>0</v>
      </c>
      <c r="G941">
        <v>2</v>
      </c>
      <c r="H941">
        <v>2758080</v>
      </c>
      <c r="I941">
        <v>1116730</v>
      </c>
      <c r="J941">
        <v>624454</v>
      </c>
      <c r="K941">
        <v>17679400</v>
      </c>
      <c r="L941">
        <v>13898200</v>
      </c>
      <c r="M941">
        <v>15978300</v>
      </c>
      <c r="N941">
        <v>8244450</v>
      </c>
      <c r="O941">
        <v>3346970</v>
      </c>
      <c r="P941" t="s">
        <v>44</v>
      </c>
      <c r="Q941">
        <v>3054830</v>
      </c>
      <c r="R941">
        <v>2050160</v>
      </c>
      <c r="S941">
        <v>2443800</v>
      </c>
      <c r="T941">
        <v>677518</v>
      </c>
      <c r="U941">
        <v>637565</v>
      </c>
      <c r="V941">
        <v>753108</v>
      </c>
      <c r="W941">
        <v>390580</v>
      </c>
      <c r="X941">
        <v>19135.3</v>
      </c>
      <c r="Y941" t="s">
        <v>44</v>
      </c>
      <c r="Z941">
        <v>8774100</v>
      </c>
      <c r="AA941">
        <v>6551110</v>
      </c>
      <c r="AB941">
        <v>6833400</v>
      </c>
      <c r="AC941">
        <v>4654730</v>
      </c>
      <c r="AD941">
        <v>1794020</v>
      </c>
      <c r="AE941">
        <v>1018240</v>
      </c>
      <c r="AF941" t="s">
        <v>44</v>
      </c>
      <c r="AG941" t="s">
        <v>44</v>
      </c>
      <c r="AH941" t="s">
        <v>44</v>
      </c>
      <c r="AI941">
        <v>3456190</v>
      </c>
      <c r="AJ941">
        <v>2740270</v>
      </c>
      <c r="AK941">
        <v>3244120</v>
      </c>
      <c r="AL941">
        <v>17348300</v>
      </c>
      <c r="AM941">
        <v>19479200</v>
      </c>
      <c r="AN941">
        <v>11413500</v>
      </c>
      <c r="AO941">
        <v>2815450</v>
      </c>
      <c r="AP941">
        <v>3528680</v>
      </c>
      <c r="AQ941">
        <v>3282150</v>
      </c>
    </row>
    <row r="942" spans="1:43">
      <c r="A942">
        <v>941</v>
      </c>
      <c r="B942" t="s">
        <v>1923</v>
      </c>
      <c r="C942" t="s">
        <v>1924</v>
      </c>
      <c r="D942">
        <v>7.1633199999999997E-4</v>
      </c>
      <c r="E942">
        <v>6</v>
      </c>
      <c r="F942">
        <v>6</v>
      </c>
      <c r="G942">
        <v>0</v>
      </c>
      <c r="H942">
        <v>555127</v>
      </c>
      <c r="I942">
        <v>513191</v>
      </c>
      <c r="J942">
        <v>528651</v>
      </c>
      <c r="K942">
        <v>502462</v>
      </c>
      <c r="L942">
        <v>355825</v>
      </c>
      <c r="M942">
        <v>385450</v>
      </c>
      <c r="N942">
        <v>723301</v>
      </c>
      <c r="O942">
        <v>686285</v>
      </c>
      <c r="P942">
        <v>827950</v>
      </c>
      <c r="Q942">
        <v>336222</v>
      </c>
      <c r="R942">
        <v>377068</v>
      </c>
      <c r="S942">
        <v>372775</v>
      </c>
      <c r="T942">
        <v>743798</v>
      </c>
      <c r="U942">
        <v>838218</v>
      </c>
      <c r="V942">
        <v>811556</v>
      </c>
      <c r="W942">
        <v>230237</v>
      </c>
      <c r="X942">
        <v>219151</v>
      </c>
      <c r="Y942">
        <v>284607</v>
      </c>
      <c r="Z942">
        <v>775811</v>
      </c>
      <c r="AA942">
        <v>807221</v>
      </c>
      <c r="AB942">
        <v>874356</v>
      </c>
      <c r="AC942">
        <v>473393</v>
      </c>
      <c r="AD942">
        <v>454722</v>
      </c>
      <c r="AE942">
        <v>431374</v>
      </c>
      <c r="AF942">
        <v>513104</v>
      </c>
      <c r="AG942">
        <v>523221</v>
      </c>
      <c r="AH942">
        <v>524934</v>
      </c>
      <c r="AI942">
        <v>364319</v>
      </c>
      <c r="AJ942">
        <v>356673</v>
      </c>
      <c r="AK942">
        <v>247617</v>
      </c>
      <c r="AL942">
        <v>522890</v>
      </c>
      <c r="AM942">
        <v>602061</v>
      </c>
      <c r="AN942">
        <v>507232</v>
      </c>
      <c r="AO942">
        <v>225605</v>
      </c>
      <c r="AP942">
        <v>291683</v>
      </c>
      <c r="AQ942">
        <v>225642</v>
      </c>
    </row>
    <row r="943" spans="1:43">
      <c r="A943">
        <v>942</v>
      </c>
      <c r="B943" t="s">
        <v>1925</v>
      </c>
      <c r="C943" t="s">
        <v>1926</v>
      </c>
      <c r="D943">
        <v>7.1633199999999997E-4</v>
      </c>
      <c r="E943">
        <v>14</v>
      </c>
      <c r="F943">
        <v>2</v>
      </c>
      <c r="G943">
        <v>12</v>
      </c>
      <c r="H943">
        <v>8021620</v>
      </c>
      <c r="I943">
        <v>6661470</v>
      </c>
      <c r="J943">
        <v>6204610</v>
      </c>
      <c r="K943">
        <v>9480790</v>
      </c>
      <c r="L943">
        <v>7814840</v>
      </c>
      <c r="M943">
        <v>7825290</v>
      </c>
      <c r="N943">
        <v>8467190</v>
      </c>
      <c r="O943">
        <v>7853090</v>
      </c>
      <c r="P943">
        <v>5783390</v>
      </c>
      <c r="Q943">
        <v>5815700</v>
      </c>
      <c r="R943">
        <v>5032000</v>
      </c>
      <c r="S943">
        <v>5096280</v>
      </c>
      <c r="T943">
        <v>8601090</v>
      </c>
      <c r="U943">
        <v>8650140</v>
      </c>
      <c r="V943">
        <v>8250330</v>
      </c>
      <c r="W943">
        <v>4363660</v>
      </c>
      <c r="X943">
        <v>3869470</v>
      </c>
      <c r="Y943">
        <v>3676890</v>
      </c>
      <c r="Z943">
        <v>9194760</v>
      </c>
      <c r="AA943">
        <v>8217860</v>
      </c>
      <c r="AB943">
        <v>7904570</v>
      </c>
      <c r="AC943">
        <v>5504960</v>
      </c>
      <c r="AD943">
        <v>4610680</v>
      </c>
      <c r="AE943">
        <v>4155250</v>
      </c>
      <c r="AF943">
        <v>3131090</v>
      </c>
      <c r="AG943">
        <v>3611360</v>
      </c>
      <c r="AH943">
        <v>3793400</v>
      </c>
      <c r="AI943">
        <v>4433850</v>
      </c>
      <c r="AJ943">
        <v>3893630</v>
      </c>
      <c r="AK943">
        <v>3807030</v>
      </c>
      <c r="AL943">
        <v>3893690</v>
      </c>
      <c r="AM943">
        <v>5209380</v>
      </c>
      <c r="AN943">
        <v>3621700</v>
      </c>
      <c r="AO943">
        <v>3600540</v>
      </c>
      <c r="AP943">
        <v>3946160</v>
      </c>
      <c r="AQ943">
        <v>3781680</v>
      </c>
    </row>
    <row r="944" spans="1:43">
      <c r="A944">
        <v>943</v>
      </c>
      <c r="B944" t="s">
        <v>1927</v>
      </c>
      <c r="C944" t="s">
        <v>1928</v>
      </c>
      <c r="D944">
        <v>7.1633199999999997E-4</v>
      </c>
      <c r="E944">
        <v>6</v>
      </c>
      <c r="F944">
        <v>0</v>
      </c>
      <c r="G944">
        <v>6</v>
      </c>
      <c r="H944">
        <v>6713360</v>
      </c>
      <c r="I944">
        <v>5376330</v>
      </c>
      <c r="J944">
        <v>4939390</v>
      </c>
      <c r="K944">
        <v>7679320</v>
      </c>
      <c r="L944">
        <v>6965630</v>
      </c>
      <c r="M944">
        <v>7141810</v>
      </c>
      <c r="N944">
        <v>7322620</v>
      </c>
      <c r="O944">
        <v>6431270</v>
      </c>
      <c r="P944">
        <v>6920890</v>
      </c>
      <c r="Q944">
        <v>5982390</v>
      </c>
      <c r="R944">
        <v>5343660</v>
      </c>
      <c r="S944">
        <v>5614880</v>
      </c>
      <c r="T944">
        <v>10584400</v>
      </c>
      <c r="U944">
        <v>9899970</v>
      </c>
      <c r="V944">
        <v>9986180</v>
      </c>
      <c r="W944">
        <v>5664320</v>
      </c>
      <c r="X944">
        <v>4569610</v>
      </c>
      <c r="Y944">
        <v>3606920</v>
      </c>
      <c r="Z944">
        <v>6967680</v>
      </c>
      <c r="AA944">
        <v>7049150</v>
      </c>
      <c r="AB944">
        <v>7790460</v>
      </c>
      <c r="AC944">
        <v>6040250</v>
      </c>
      <c r="AD944">
        <v>5132240</v>
      </c>
      <c r="AE944">
        <v>5191690</v>
      </c>
      <c r="AF944">
        <v>4684430</v>
      </c>
      <c r="AG944">
        <v>4620400</v>
      </c>
      <c r="AH944">
        <v>3893270</v>
      </c>
      <c r="AI944">
        <v>4481690</v>
      </c>
      <c r="AJ944">
        <v>4634770</v>
      </c>
      <c r="AK944">
        <v>4554850</v>
      </c>
      <c r="AL944">
        <v>4698770</v>
      </c>
      <c r="AM944">
        <v>4897660</v>
      </c>
      <c r="AN944">
        <v>4388760</v>
      </c>
      <c r="AO944">
        <v>3554700</v>
      </c>
      <c r="AP944">
        <v>4918960</v>
      </c>
      <c r="AQ944">
        <v>3766790</v>
      </c>
    </row>
    <row r="945" spans="1:43">
      <c r="A945">
        <v>944</v>
      </c>
      <c r="B945" t="s">
        <v>1929</v>
      </c>
      <c r="C945" t="s">
        <v>1930</v>
      </c>
      <c r="D945">
        <v>7.1633199999999997E-4</v>
      </c>
      <c r="E945">
        <v>14</v>
      </c>
      <c r="F945">
        <v>1</v>
      </c>
      <c r="G945">
        <v>13</v>
      </c>
      <c r="H945">
        <v>3129240</v>
      </c>
      <c r="I945">
        <v>2849480</v>
      </c>
      <c r="J945">
        <v>2635350</v>
      </c>
      <c r="K945">
        <v>3332580</v>
      </c>
      <c r="L945">
        <v>3109640</v>
      </c>
      <c r="M945">
        <v>3277400</v>
      </c>
      <c r="N945">
        <v>3527650</v>
      </c>
      <c r="O945">
        <v>3603570</v>
      </c>
      <c r="P945">
        <v>2634730</v>
      </c>
      <c r="Q945">
        <v>2404650</v>
      </c>
      <c r="R945">
        <v>2376650</v>
      </c>
      <c r="S945">
        <v>2548400</v>
      </c>
      <c r="T945">
        <v>4674560</v>
      </c>
      <c r="U945">
        <v>5129310</v>
      </c>
      <c r="V945">
        <v>5582320</v>
      </c>
      <c r="W945">
        <v>2289810</v>
      </c>
      <c r="X945">
        <v>2482890</v>
      </c>
      <c r="Y945">
        <v>2538130</v>
      </c>
      <c r="Z945">
        <v>3466610</v>
      </c>
      <c r="AA945">
        <v>3710300</v>
      </c>
      <c r="AB945">
        <v>3959680</v>
      </c>
      <c r="AC945">
        <v>2492630</v>
      </c>
      <c r="AD945">
        <v>2277530</v>
      </c>
      <c r="AE945">
        <v>2262060</v>
      </c>
      <c r="AF945">
        <v>1858460</v>
      </c>
      <c r="AG945">
        <v>2310180</v>
      </c>
      <c r="AH945">
        <v>2363810</v>
      </c>
      <c r="AI945">
        <v>2181780</v>
      </c>
      <c r="AJ945">
        <v>2380540</v>
      </c>
      <c r="AK945">
        <v>2405670</v>
      </c>
      <c r="AL945">
        <v>2256580</v>
      </c>
      <c r="AM945">
        <v>2691430</v>
      </c>
      <c r="AN945">
        <v>2068510</v>
      </c>
      <c r="AO945">
        <v>1295770</v>
      </c>
      <c r="AP945">
        <v>1867270</v>
      </c>
      <c r="AQ945">
        <v>2001880</v>
      </c>
    </row>
    <row r="946" spans="1:43">
      <c r="A946">
        <v>945</v>
      </c>
      <c r="B946" t="s">
        <v>1931</v>
      </c>
      <c r="C946" t="s">
        <v>1932</v>
      </c>
      <c r="D946">
        <v>2.0770500000000001E-2</v>
      </c>
      <c r="E946">
        <v>1</v>
      </c>
      <c r="F946">
        <v>1</v>
      </c>
      <c r="G946">
        <v>0</v>
      </c>
      <c r="H946">
        <v>18852</v>
      </c>
      <c r="I946" t="s">
        <v>44</v>
      </c>
      <c r="J946" t="s">
        <v>44</v>
      </c>
      <c r="K946">
        <v>8407.84</v>
      </c>
      <c r="L946">
        <v>23221.4</v>
      </c>
      <c r="M946">
        <v>21581.200000000001</v>
      </c>
      <c r="N946">
        <v>22060.5</v>
      </c>
      <c r="O946">
        <v>9001.7000000000007</v>
      </c>
      <c r="P946" t="s">
        <v>44</v>
      </c>
      <c r="Q946" t="s">
        <v>44</v>
      </c>
      <c r="R946" t="s">
        <v>44</v>
      </c>
      <c r="S946">
        <v>4021.59</v>
      </c>
      <c r="T946">
        <v>18905.099999999999</v>
      </c>
      <c r="U946">
        <v>21194.9</v>
      </c>
      <c r="V946">
        <v>26824.6</v>
      </c>
      <c r="W946" t="s">
        <v>44</v>
      </c>
      <c r="X946">
        <v>4042.6</v>
      </c>
      <c r="Y946" t="s">
        <v>44</v>
      </c>
      <c r="Z946">
        <v>18801.400000000001</v>
      </c>
      <c r="AA946" t="s">
        <v>44</v>
      </c>
      <c r="AB946">
        <v>20012.3</v>
      </c>
      <c r="AC946" t="s">
        <v>44</v>
      </c>
      <c r="AD946" t="s">
        <v>44</v>
      </c>
      <c r="AE946" t="s">
        <v>44</v>
      </c>
      <c r="AF946" t="s">
        <v>44</v>
      </c>
      <c r="AG946" t="s">
        <v>44</v>
      </c>
      <c r="AH946" t="s">
        <v>44</v>
      </c>
      <c r="AI946">
        <v>6844.21</v>
      </c>
      <c r="AJ946" t="s">
        <v>44</v>
      </c>
      <c r="AK946" t="s">
        <v>44</v>
      </c>
      <c r="AL946" t="s">
        <v>44</v>
      </c>
      <c r="AM946" t="s">
        <v>44</v>
      </c>
      <c r="AN946" t="s">
        <v>44</v>
      </c>
      <c r="AO946" t="s">
        <v>44</v>
      </c>
      <c r="AP946" t="s">
        <v>44</v>
      </c>
      <c r="AQ946" t="s">
        <v>44</v>
      </c>
    </row>
    <row r="947" spans="1:43">
      <c r="A947">
        <v>946</v>
      </c>
      <c r="B947" t="s">
        <v>1933</v>
      </c>
      <c r="C947" t="s">
        <v>1934</v>
      </c>
      <c r="D947">
        <v>7.1633199999999997E-4</v>
      </c>
      <c r="E947">
        <v>5</v>
      </c>
      <c r="F947">
        <v>5</v>
      </c>
      <c r="G947">
        <v>0</v>
      </c>
      <c r="H947">
        <v>1760170</v>
      </c>
      <c r="I947">
        <v>1678830</v>
      </c>
      <c r="J947">
        <v>1922960</v>
      </c>
      <c r="K947">
        <v>1504830</v>
      </c>
      <c r="L947">
        <v>1474840</v>
      </c>
      <c r="M947">
        <v>1556260</v>
      </c>
      <c r="N947">
        <v>2307960</v>
      </c>
      <c r="O947">
        <v>2354720</v>
      </c>
      <c r="P947">
        <v>2536840</v>
      </c>
      <c r="Q947">
        <v>1263280</v>
      </c>
      <c r="R947">
        <v>1284760</v>
      </c>
      <c r="S947">
        <v>1370550</v>
      </c>
      <c r="T947">
        <v>2212270</v>
      </c>
      <c r="U947">
        <v>2673390</v>
      </c>
      <c r="V947">
        <v>2713740</v>
      </c>
      <c r="W947">
        <v>1056960</v>
      </c>
      <c r="X947">
        <v>1163690</v>
      </c>
      <c r="Y947">
        <v>1327340</v>
      </c>
      <c r="Z947">
        <v>2665360</v>
      </c>
      <c r="AA947">
        <v>2844910</v>
      </c>
      <c r="AB947">
        <v>2948010</v>
      </c>
      <c r="AC947">
        <v>1908540</v>
      </c>
      <c r="AD947">
        <v>1926400</v>
      </c>
      <c r="AE947">
        <v>2182710</v>
      </c>
      <c r="AF947">
        <v>2440710</v>
      </c>
      <c r="AG947">
        <v>2633260</v>
      </c>
      <c r="AH947">
        <v>2843570</v>
      </c>
      <c r="AI947">
        <v>1456320</v>
      </c>
      <c r="AJ947">
        <v>1536910</v>
      </c>
      <c r="AK947">
        <v>1690920</v>
      </c>
      <c r="AL947">
        <v>2006900</v>
      </c>
      <c r="AM947">
        <v>2697100</v>
      </c>
      <c r="AN947">
        <v>2096990</v>
      </c>
      <c r="AO947">
        <v>865919</v>
      </c>
      <c r="AP947">
        <v>1250330</v>
      </c>
      <c r="AQ947">
        <v>1192190</v>
      </c>
    </row>
    <row r="948" spans="1:43">
      <c r="A948">
        <v>947</v>
      </c>
      <c r="B948" t="s">
        <v>1935</v>
      </c>
      <c r="C948" t="s">
        <v>1936</v>
      </c>
      <c r="D948">
        <v>5.4794500000000003E-2</v>
      </c>
      <c r="E948">
        <v>2</v>
      </c>
      <c r="F948">
        <v>2</v>
      </c>
      <c r="G948">
        <v>0</v>
      </c>
      <c r="H948">
        <v>180389</v>
      </c>
      <c r="I948">
        <v>201189</v>
      </c>
      <c r="J948">
        <v>128086</v>
      </c>
      <c r="K948" t="s">
        <v>44</v>
      </c>
      <c r="L948" t="s">
        <v>44</v>
      </c>
      <c r="M948">
        <v>102428</v>
      </c>
      <c r="N948">
        <v>98602.2</v>
      </c>
      <c r="O948" t="s">
        <v>44</v>
      </c>
      <c r="P948">
        <v>266970</v>
      </c>
      <c r="Q948">
        <v>56513.3</v>
      </c>
      <c r="R948" t="s">
        <v>44</v>
      </c>
      <c r="S948" t="s">
        <v>44</v>
      </c>
      <c r="T948">
        <v>314201</v>
      </c>
      <c r="U948">
        <v>323824</v>
      </c>
      <c r="V948">
        <v>342738</v>
      </c>
      <c r="W948" t="s">
        <v>44</v>
      </c>
      <c r="X948">
        <v>72791.3</v>
      </c>
      <c r="Y948">
        <v>114108</v>
      </c>
      <c r="Z948">
        <v>107107</v>
      </c>
      <c r="AA948">
        <v>406462</v>
      </c>
      <c r="AB948">
        <v>416271</v>
      </c>
      <c r="AC948">
        <v>221255</v>
      </c>
      <c r="AD948" t="s">
        <v>44</v>
      </c>
      <c r="AE948" t="s">
        <v>44</v>
      </c>
      <c r="AF948">
        <v>253256</v>
      </c>
      <c r="AG948">
        <v>163679</v>
      </c>
      <c r="AH948">
        <v>141867</v>
      </c>
      <c r="AI948">
        <v>97435.3</v>
      </c>
      <c r="AJ948" t="s">
        <v>44</v>
      </c>
      <c r="AK948">
        <v>160935</v>
      </c>
      <c r="AL948">
        <v>240879</v>
      </c>
      <c r="AM948">
        <v>263680</v>
      </c>
      <c r="AN948">
        <v>227999</v>
      </c>
      <c r="AO948" t="s">
        <v>44</v>
      </c>
      <c r="AP948" t="s">
        <v>44</v>
      </c>
      <c r="AQ948">
        <v>131315</v>
      </c>
    </row>
    <row r="949" spans="1:43">
      <c r="A949">
        <v>948</v>
      </c>
      <c r="B949" t="s">
        <v>1937</v>
      </c>
      <c r="C949" t="s">
        <v>1938</v>
      </c>
      <c r="D949">
        <v>4.69498E-2</v>
      </c>
      <c r="E949">
        <v>2</v>
      </c>
      <c r="F949">
        <v>2</v>
      </c>
      <c r="G949">
        <v>0</v>
      </c>
      <c r="H949">
        <v>41900.1</v>
      </c>
      <c r="I949">
        <v>110377</v>
      </c>
      <c r="J949">
        <v>127117</v>
      </c>
      <c r="K949">
        <v>150668</v>
      </c>
      <c r="L949">
        <v>106257</v>
      </c>
      <c r="M949">
        <v>87089.600000000006</v>
      </c>
      <c r="N949" t="s">
        <v>44</v>
      </c>
      <c r="O949" t="s">
        <v>44</v>
      </c>
      <c r="P949">
        <v>98246.1</v>
      </c>
      <c r="Q949" t="s">
        <v>44</v>
      </c>
      <c r="R949" t="s">
        <v>44</v>
      </c>
      <c r="S949">
        <v>97490.7</v>
      </c>
      <c r="T949">
        <v>152243</v>
      </c>
      <c r="U949">
        <v>117700</v>
      </c>
      <c r="V949">
        <v>126379</v>
      </c>
      <c r="W949">
        <v>85923.199999999997</v>
      </c>
      <c r="X949">
        <v>67600.399999999994</v>
      </c>
      <c r="Y949">
        <v>29264.799999999999</v>
      </c>
      <c r="Z949">
        <v>153938</v>
      </c>
      <c r="AA949">
        <v>205163</v>
      </c>
      <c r="AB949">
        <v>161333</v>
      </c>
      <c r="AC949">
        <v>68120.100000000006</v>
      </c>
      <c r="AD949">
        <v>98778.9</v>
      </c>
      <c r="AE949">
        <v>86919.7</v>
      </c>
      <c r="AF949">
        <v>107476</v>
      </c>
      <c r="AG949">
        <v>97965.8</v>
      </c>
      <c r="AH949">
        <v>90140.3</v>
      </c>
      <c r="AI949" t="s">
        <v>44</v>
      </c>
      <c r="AJ949" t="s">
        <v>44</v>
      </c>
      <c r="AK949">
        <v>86346.5</v>
      </c>
      <c r="AL949">
        <v>135249</v>
      </c>
      <c r="AM949">
        <v>183373</v>
      </c>
      <c r="AN949">
        <v>86651.199999999997</v>
      </c>
      <c r="AO949" t="s">
        <v>44</v>
      </c>
      <c r="AP949">
        <v>49959.3</v>
      </c>
      <c r="AQ949">
        <v>68915.3</v>
      </c>
    </row>
    <row r="950" spans="1:43">
      <c r="A950">
        <v>949</v>
      </c>
      <c r="B950" t="s">
        <v>1939</v>
      </c>
      <c r="C950" t="s">
        <v>1940</v>
      </c>
      <c r="D950">
        <v>7.1633199999999997E-4</v>
      </c>
      <c r="E950">
        <v>17</v>
      </c>
      <c r="F950">
        <v>17</v>
      </c>
      <c r="G950">
        <v>0</v>
      </c>
      <c r="H950">
        <v>689181</v>
      </c>
      <c r="I950">
        <v>646208</v>
      </c>
      <c r="J950">
        <v>560517</v>
      </c>
      <c r="K950">
        <v>876634</v>
      </c>
      <c r="L950">
        <v>779254</v>
      </c>
      <c r="M950">
        <v>979262</v>
      </c>
      <c r="N950">
        <v>923030</v>
      </c>
      <c r="O950">
        <v>939592</v>
      </c>
      <c r="P950">
        <v>687911</v>
      </c>
      <c r="Q950">
        <v>566293</v>
      </c>
      <c r="R950">
        <v>553442</v>
      </c>
      <c r="S950">
        <v>631252</v>
      </c>
      <c r="T950">
        <v>939502</v>
      </c>
      <c r="U950">
        <v>1038550</v>
      </c>
      <c r="V950">
        <v>1101370</v>
      </c>
      <c r="W950">
        <v>371348</v>
      </c>
      <c r="X950">
        <v>396081</v>
      </c>
      <c r="Y950">
        <v>451428</v>
      </c>
      <c r="Z950">
        <v>1247690</v>
      </c>
      <c r="AA950">
        <v>1258910</v>
      </c>
      <c r="AB950">
        <v>1334720</v>
      </c>
      <c r="AC950">
        <v>609934</v>
      </c>
      <c r="AD950">
        <v>564493</v>
      </c>
      <c r="AE950">
        <v>593503</v>
      </c>
      <c r="AF950">
        <v>294491</v>
      </c>
      <c r="AG950">
        <v>501779</v>
      </c>
      <c r="AH950">
        <v>685450</v>
      </c>
      <c r="AI950">
        <v>480631</v>
      </c>
      <c r="AJ950">
        <v>453936</v>
      </c>
      <c r="AK950">
        <v>529451</v>
      </c>
      <c r="AL950">
        <v>915234</v>
      </c>
      <c r="AM950">
        <v>1206740</v>
      </c>
      <c r="AN950">
        <v>719825</v>
      </c>
      <c r="AO950">
        <v>632995</v>
      </c>
      <c r="AP950">
        <v>916347</v>
      </c>
      <c r="AQ950">
        <v>911219</v>
      </c>
    </row>
    <row r="951" spans="1:43">
      <c r="A951">
        <v>950</v>
      </c>
      <c r="B951" t="s">
        <v>1941</v>
      </c>
      <c r="C951" t="s">
        <v>1942</v>
      </c>
      <c r="D951">
        <v>3.1639199999999999E-2</v>
      </c>
      <c r="E951">
        <v>3</v>
      </c>
      <c r="F951">
        <v>3</v>
      </c>
      <c r="G951">
        <v>0</v>
      </c>
      <c r="H951">
        <v>179614</v>
      </c>
      <c r="I951">
        <v>179784</v>
      </c>
      <c r="J951">
        <v>158282</v>
      </c>
      <c r="K951">
        <v>158734</v>
      </c>
      <c r="L951">
        <v>180036</v>
      </c>
      <c r="M951">
        <v>159670</v>
      </c>
      <c r="N951">
        <v>121253</v>
      </c>
      <c r="O951">
        <v>234761</v>
      </c>
      <c r="P951">
        <v>114576</v>
      </c>
      <c r="Q951">
        <v>117924</v>
      </c>
      <c r="R951">
        <v>132320</v>
      </c>
      <c r="S951">
        <v>266618</v>
      </c>
      <c r="T951">
        <v>151814</v>
      </c>
      <c r="U951">
        <v>213829</v>
      </c>
      <c r="V951">
        <v>160322</v>
      </c>
      <c r="W951">
        <v>63254.3</v>
      </c>
      <c r="X951">
        <v>49297.5</v>
      </c>
      <c r="Y951">
        <v>104580</v>
      </c>
      <c r="Z951">
        <v>181747</v>
      </c>
      <c r="AA951">
        <v>197156</v>
      </c>
      <c r="AB951">
        <v>212330</v>
      </c>
      <c r="AC951">
        <v>157077</v>
      </c>
      <c r="AD951">
        <v>146595</v>
      </c>
      <c r="AE951">
        <v>118003</v>
      </c>
      <c r="AF951">
        <v>135582</v>
      </c>
      <c r="AG951">
        <v>114212</v>
      </c>
      <c r="AH951">
        <v>260156</v>
      </c>
      <c r="AI951">
        <v>93845.7</v>
      </c>
      <c r="AJ951">
        <v>86347.5</v>
      </c>
      <c r="AK951">
        <v>93013.5</v>
      </c>
      <c r="AL951">
        <v>137508</v>
      </c>
      <c r="AM951">
        <v>316952</v>
      </c>
      <c r="AN951">
        <v>170503</v>
      </c>
      <c r="AO951">
        <v>23322.7</v>
      </c>
      <c r="AP951">
        <v>93839.5</v>
      </c>
      <c r="AQ951">
        <v>40509</v>
      </c>
    </row>
    <row r="952" spans="1:43">
      <c r="A952">
        <v>951</v>
      </c>
      <c r="B952" t="s">
        <v>1943</v>
      </c>
      <c r="C952" t="s">
        <v>1944</v>
      </c>
      <c r="D952">
        <v>1.77305E-2</v>
      </c>
      <c r="E952">
        <v>1</v>
      </c>
      <c r="F952">
        <v>1</v>
      </c>
      <c r="G952">
        <v>0</v>
      </c>
      <c r="H952">
        <v>18922.5</v>
      </c>
      <c r="I952" t="s">
        <v>44</v>
      </c>
      <c r="J952" t="s">
        <v>44</v>
      </c>
      <c r="K952">
        <v>65153.3</v>
      </c>
      <c r="L952">
        <v>42323.8</v>
      </c>
      <c r="M952">
        <v>50727.1</v>
      </c>
      <c r="N952">
        <v>41743.4</v>
      </c>
      <c r="O952">
        <v>56822.7</v>
      </c>
      <c r="P952">
        <v>17797.900000000001</v>
      </c>
      <c r="Q952">
        <v>40502.9</v>
      </c>
      <c r="R952">
        <v>18818.3</v>
      </c>
      <c r="S952">
        <v>9128.69</v>
      </c>
      <c r="T952">
        <v>41844.400000000001</v>
      </c>
      <c r="U952">
        <v>24069.599999999999</v>
      </c>
      <c r="V952">
        <v>11487.4</v>
      </c>
      <c r="W952" t="s">
        <v>44</v>
      </c>
      <c r="X952" t="s">
        <v>44</v>
      </c>
      <c r="Y952" t="s">
        <v>44</v>
      </c>
      <c r="Z952">
        <v>73842.100000000006</v>
      </c>
      <c r="AA952">
        <v>46259.4</v>
      </c>
      <c r="AB952">
        <v>62347.199999999997</v>
      </c>
      <c r="AC952" t="s">
        <v>44</v>
      </c>
      <c r="AD952" t="s">
        <v>44</v>
      </c>
      <c r="AE952" t="s">
        <v>44</v>
      </c>
      <c r="AF952" t="s">
        <v>44</v>
      </c>
      <c r="AG952" t="s">
        <v>44</v>
      </c>
      <c r="AH952" t="s">
        <v>44</v>
      </c>
      <c r="AI952">
        <v>20313.8</v>
      </c>
      <c r="AJ952">
        <v>4679.8</v>
      </c>
      <c r="AK952" t="s">
        <v>44</v>
      </c>
      <c r="AL952">
        <v>15048.5</v>
      </c>
      <c r="AM952">
        <v>9816.07</v>
      </c>
      <c r="AN952" t="s">
        <v>44</v>
      </c>
      <c r="AO952">
        <v>4724.38</v>
      </c>
      <c r="AP952">
        <v>11855.4</v>
      </c>
      <c r="AQ952">
        <v>8909.58</v>
      </c>
    </row>
    <row r="953" spans="1:43">
      <c r="A953">
        <v>952</v>
      </c>
      <c r="B953" t="s">
        <v>1945</v>
      </c>
      <c r="C953" t="s">
        <v>1946</v>
      </c>
      <c r="D953">
        <v>3.2600999999999998E-2</v>
      </c>
      <c r="E953">
        <v>2</v>
      </c>
      <c r="F953">
        <v>2</v>
      </c>
      <c r="G953">
        <v>0</v>
      </c>
      <c r="H953">
        <v>51211.9</v>
      </c>
      <c r="I953">
        <v>109089</v>
      </c>
      <c r="J953">
        <v>91996.9</v>
      </c>
      <c r="K953">
        <v>58747</v>
      </c>
      <c r="L953" t="s">
        <v>44</v>
      </c>
      <c r="M953" t="s">
        <v>44</v>
      </c>
      <c r="N953">
        <v>76234.399999999994</v>
      </c>
      <c r="O953">
        <v>63918.7</v>
      </c>
      <c r="P953">
        <v>106746</v>
      </c>
      <c r="Q953" t="s">
        <v>44</v>
      </c>
      <c r="R953">
        <v>23638.2</v>
      </c>
      <c r="S953">
        <v>27135.8</v>
      </c>
      <c r="T953">
        <v>77816.600000000006</v>
      </c>
      <c r="U953">
        <v>165322</v>
      </c>
      <c r="V953">
        <v>162373</v>
      </c>
      <c r="W953" t="s">
        <v>44</v>
      </c>
      <c r="X953" t="s">
        <v>44</v>
      </c>
      <c r="Y953" t="s">
        <v>44</v>
      </c>
      <c r="Z953">
        <v>144598</v>
      </c>
      <c r="AA953">
        <v>112709</v>
      </c>
      <c r="AB953">
        <v>133768</v>
      </c>
      <c r="AC953">
        <v>46438.6</v>
      </c>
      <c r="AD953" t="s">
        <v>44</v>
      </c>
      <c r="AE953">
        <v>47288.5</v>
      </c>
      <c r="AF953">
        <v>69755</v>
      </c>
      <c r="AG953">
        <v>66812.5</v>
      </c>
      <c r="AH953">
        <v>75428</v>
      </c>
      <c r="AI953" t="s">
        <v>44</v>
      </c>
      <c r="AJ953">
        <v>37716.699999999997</v>
      </c>
      <c r="AK953" t="s">
        <v>44</v>
      </c>
      <c r="AL953">
        <v>76779.7</v>
      </c>
      <c r="AM953">
        <v>164355</v>
      </c>
      <c r="AN953">
        <v>89947.1</v>
      </c>
      <c r="AO953" t="s">
        <v>44</v>
      </c>
      <c r="AP953" t="s">
        <v>44</v>
      </c>
      <c r="AQ953">
        <v>32000.2</v>
      </c>
    </row>
    <row r="954" spans="1:43">
      <c r="A954">
        <v>953</v>
      </c>
      <c r="B954" t="s">
        <v>1947</v>
      </c>
      <c r="C954" t="s">
        <v>1948</v>
      </c>
      <c r="D954">
        <v>6.2461200000000001E-2</v>
      </c>
      <c r="E954">
        <v>3</v>
      </c>
      <c r="F954">
        <v>2</v>
      </c>
      <c r="G954">
        <v>1</v>
      </c>
      <c r="H954">
        <v>45333.3</v>
      </c>
      <c r="I954">
        <v>40986.5</v>
      </c>
      <c r="J954">
        <v>48516.5</v>
      </c>
      <c r="K954">
        <v>31901</v>
      </c>
      <c r="L954">
        <v>22714.9</v>
      </c>
      <c r="M954" t="s">
        <v>44</v>
      </c>
      <c r="N954">
        <v>48742.3</v>
      </c>
      <c r="O954">
        <v>50807</v>
      </c>
      <c r="P954">
        <v>18149.099999999999</v>
      </c>
      <c r="Q954">
        <v>54639.1</v>
      </c>
      <c r="R954">
        <v>33536.400000000001</v>
      </c>
      <c r="S954">
        <v>27250.6</v>
      </c>
      <c r="T954">
        <v>59483.7</v>
      </c>
      <c r="U954">
        <v>118310</v>
      </c>
      <c r="V954">
        <v>67507.399999999994</v>
      </c>
      <c r="W954">
        <v>19720</v>
      </c>
      <c r="X954">
        <v>17386.400000000001</v>
      </c>
      <c r="Y954">
        <v>31583.599999999999</v>
      </c>
      <c r="Z954">
        <v>94420.4</v>
      </c>
      <c r="AA954">
        <v>105155</v>
      </c>
      <c r="AB954">
        <v>89478.6</v>
      </c>
      <c r="AC954">
        <v>64729.3</v>
      </c>
      <c r="AD954">
        <v>48327.8</v>
      </c>
      <c r="AE954">
        <v>51240.1</v>
      </c>
      <c r="AF954">
        <v>44997.2</v>
      </c>
      <c r="AG954">
        <v>47726.5</v>
      </c>
      <c r="AH954">
        <v>61079.9</v>
      </c>
      <c r="AI954">
        <v>28882</v>
      </c>
      <c r="AJ954">
        <v>21828.5</v>
      </c>
      <c r="AK954">
        <v>22140.2</v>
      </c>
      <c r="AL954">
        <v>54568.7</v>
      </c>
      <c r="AM954">
        <v>60700</v>
      </c>
      <c r="AN954">
        <v>71184.3</v>
      </c>
      <c r="AO954">
        <v>22251.4</v>
      </c>
      <c r="AP954">
        <v>33805.800000000003</v>
      </c>
      <c r="AQ954">
        <v>43557.5</v>
      </c>
    </row>
    <row r="955" spans="1:43">
      <c r="A955">
        <v>954</v>
      </c>
      <c r="B955" t="s">
        <v>1949</v>
      </c>
      <c r="C955" t="s">
        <v>1950</v>
      </c>
      <c r="D955">
        <v>9.7259899999999996E-2</v>
      </c>
      <c r="E955">
        <v>4</v>
      </c>
      <c r="F955">
        <v>3</v>
      </c>
      <c r="G955">
        <v>1</v>
      </c>
      <c r="H955">
        <v>86183.7</v>
      </c>
      <c r="I955">
        <v>58268.9</v>
      </c>
      <c r="J955">
        <v>47343.7</v>
      </c>
      <c r="K955">
        <v>66824.5</v>
      </c>
      <c r="L955">
        <v>121981</v>
      </c>
      <c r="M955">
        <v>85466.8</v>
      </c>
      <c r="N955">
        <v>107236</v>
      </c>
      <c r="O955">
        <v>67205.600000000006</v>
      </c>
      <c r="P955">
        <v>114016</v>
      </c>
      <c r="Q955">
        <v>32436.7</v>
      </c>
      <c r="R955" t="s">
        <v>44</v>
      </c>
      <c r="S955" t="s">
        <v>44</v>
      </c>
      <c r="T955">
        <v>110347</v>
      </c>
      <c r="U955">
        <v>67334.100000000006</v>
      </c>
      <c r="V955">
        <v>79868.600000000006</v>
      </c>
      <c r="W955" t="s">
        <v>44</v>
      </c>
      <c r="X955">
        <v>40273.199999999997</v>
      </c>
      <c r="Y955">
        <v>46480.7</v>
      </c>
      <c r="Z955">
        <v>176485</v>
      </c>
      <c r="AA955">
        <v>132218</v>
      </c>
      <c r="AB955">
        <v>213255</v>
      </c>
      <c r="AC955">
        <v>52740.5</v>
      </c>
      <c r="AD955" t="s">
        <v>44</v>
      </c>
      <c r="AE955">
        <v>143636</v>
      </c>
      <c r="AF955">
        <v>106352</v>
      </c>
      <c r="AG955">
        <v>89107.9</v>
      </c>
      <c r="AH955">
        <v>182187</v>
      </c>
      <c r="AI955">
        <v>35957.5</v>
      </c>
      <c r="AJ955" t="s">
        <v>44</v>
      </c>
      <c r="AK955">
        <v>78846.600000000006</v>
      </c>
      <c r="AL955">
        <v>84471.6</v>
      </c>
      <c r="AM955">
        <v>93007.1</v>
      </c>
      <c r="AN955">
        <v>138200</v>
      </c>
      <c r="AO955">
        <v>36635.300000000003</v>
      </c>
      <c r="AP955">
        <v>36053.699999999997</v>
      </c>
      <c r="AQ955">
        <v>188909</v>
      </c>
    </row>
    <row r="956" spans="1:43">
      <c r="A956">
        <v>955</v>
      </c>
      <c r="B956" t="s">
        <v>1951</v>
      </c>
      <c r="C956" t="s">
        <v>1952</v>
      </c>
      <c r="D956">
        <v>4.1614100000000001E-2</v>
      </c>
      <c r="E956">
        <v>4</v>
      </c>
      <c r="F956">
        <v>4</v>
      </c>
      <c r="G956">
        <v>0</v>
      </c>
      <c r="H956">
        <v>6311</v>
      </c>
      <c r="I956" t="s">
        <v>44</v>
      </c>
      <c r="J956" t="s">
        <v>44</v>
      </c>
      <c r="K956">
        <v>55170.5</v>
      </c>
      <c r="L956">
        <v>50111.5</v>
      </c>
      <c r="M956">
        <v>67461.5</v>
      </c>
      <c r="N956" t="s">
        <v>44</v>
      </c>
      <c r="O956" t="s">
        <v>44</v>
      </c>
      <c r="P956" t="s">
        <v>44</v>
      </c>
      <c r="Q956">
        <v>6432.92</v>
      </c>
      <c r="R956" t="s">
        <v>44</v>
      </c>
      <c r="S956" t="s">
        <v>44</v>
      </c>
      <c r="T956">
        <v>10688.2</v>
      </c>
      <c r="U956" t="s">
        <v>44</v>
      </c>
      <c r="V956" t="s">
        <v>44</v>
      </c>
      <c r="W956" t="s">
        <v>44</v>
      </c>
      <c r="X956" t="s">
        <v>44</v>
      </c>
      <c r="Y956" t="s">
        <v>44</v>
      </c>
      <c r="Z956">
        <v>70997.600000000006</v>
      </c>
      <c r="AA956">
        <v>39437.9</v>
      </c>
      <c r="AB956">
        <v>67931.7</v>
      </c>
      <c r="AC956">
        <v>54480.6</v>
      </c>
      <c r="AD956">
        <v>36320.6</v>
      </c>
      <c r="AE956">
        <v>120300</v>
      </c>
      <c r="AF956" t="s">
        <v>44</v>
      </c>
      <c r="AG956" t="s">
        <v>44</v>
      </c>
      <c r="AH956" t="s">
        <v>44</v>
      </c>
      <c r="AI956" t="s">
        <v>44</v>
      </c>
      <c r="AJ956" t="s">
        <v>44</v>
      </c>
      <c r="AK956">
        <v>40752.699999999997</v>
      </c>
      <c r="AL956">
        <v>48971.5</v>
      </c>
      <c r="AM956">
        <v>82094</v>
      </c>
      <c r="AN956">
        <v>66403.399999999994</v>
      </c>
      <c r="AO956">
        <v>135037</v>
      </c>
      <c r="AP956">
        <v>171332</v>
      </c>
      <c r="AQ956">
        <v>164985</v>
      </c>
    </row>
    <row r="957" spans="1:43">
      <c r="A957">
        <v>956</v>
      </c>
      <c r="B957" t="s">
        <v>1953</v>
      </c>
      <c r="C957" t="s">
        <v>1954</v>
      </c>
      <c r="D957">
        <v>2.23824E-2</v>
      </c>
      <c r="E957">
        <v>1</v>
      </c>
      <c r="F957">
        <v>1</v>
      </c>
      <c r="G957">
        <v>0</v>
      </c>
      <c r="H957">
        <v>29481</v>
      </c>
      <c r="I957" t="s">
        <v>44</v>
      </c>
      <c r="J957">
        <v>20288.3</v>
      </c>
      <c r="K957">
        <v>35513.4</v>
      </c>
      <c r="L957" t="s">
        <v>44</v>
      </c>
      <c r="M957">
        <v>44121.599999999999</v>
      </c>
      <c r="N957">
        <v>70420.399999999994</v>
      </c>
      <c r="O957">
        <v>38321.599999999999</v>
      </c>
      <c r="P957">
        <v>54057.3</v>
      </c>
      <c r="Q957">
        <v>26837</v>
      </c>
      <c r="R957">
        <v>18755.099999999999</v>
      </c>
      <c r="S957">
        <v>71193.5</v>
      </c>
      <c r="T957">
        <v>44119.1</v>
      </c>
      <c r="U957">
        <v>68688.5</v>
      </c>
      <c r="V957">
        <v>54797.8</v>
      </c>
      <c r="W957">
        <v>27264.9</v>
      </c>
      <c r="X957">
        <v>12092</v>
      </c>
      <c r="Y957">
        <v>22218.7</v>
      </c>
      <c r="Z957" t="s">
        <v>44</v>
      </c>
      <c r="AA957">
        <v>19678.900000000001</v>
      </c>
      <c r="AB957">
        <v>16686.3</v>
      </c>
      <c r="AC957">
        <v>25384.7</v>
      </c>
      <c r="AD957">
        <v>16154</v>
      </c>
      <c r="AE957" t="s">
        <v>44</v>
      </c>
      <c r="AF957">
        <v>20377.400000000001</v>
      </c>
      <c r="AG957">
        <v>12980.6</v>
      </c>
      <c r="AH957">
        <v>33928.199999999997</v>
      </c>
      <c r="AI957">
        <v>23537.4</v>
      </c>
      <c r="AJ957" t="s">
        <v>44</v>
      </c>
      <c r="AK957">
        <v>42820.6</v>
      </c>
      <c r="AL957" t="s">
        <v>44</v>
      </c>
      <c r="AM957" t="s">
        <v>44</v>
      </c>
      <c r="AN957" t="s">
        <v>44</v>
      </c>
      <c r="AO957">
        <v>26049.599999999999</v>
      </c>
      <c r="AP957" t="s">
        <v>44</v>
      </c>
      <c r="AQ957">
        <v>14399.1</v>
      </c>
    </row>
    <row r="958" spans="1:43">
      <c r="A958">
        <v>957</v>
      </c>
      <c r="B958" t="s">
        <v>1955</v>
      </c>
      <c r="C958" t="s">
        <v>1956</v>
      </c>
      <c r="D958">
        <v>1.1437299999999999E-2</v>
      </c>
      <c r="E958">
        <v>2</v>
      </c>
      <c r="F958">
        <v>2</v>
      </c>
      <c r="G958">
        <v>0</v>
      </c>
      <c r="H958">
        <v>74582</v>
      </c>
      <c r="I958">
        <v>90164.2</v>
      </c>
      <c r="J958">
        <v>46371.9</v>
      </c>
      <c r="K958">
        <v>119319</v>
      </c>
      <c r="L958">
        <v>66819.899999999994</v>
      </c>
      <c r="M958">
        <v>99506.4</v>
      </c>
      <c r="N958">
        <v>64593.2</v>
      </c>
      <c r="O958">
        <v>71902.600000000006</v>
      </c>
      <c r="P958" t="s">
        <v>44</v>
      </c>
      <c r="Q958">
        <v>37886.699999999997</v>
      </c>
      <c r="R958" t="s">
        <v>44</v>
      </c>
      <c r="S958" t="s">
        <v>44</v>
      </c>
      <c r="T958">
        <v>67297.3</v>
      </c>
      <c r="U958">
        <v>29118.2</v>
      </c>
      <c r="V958">
        <v>79238.3</v>
      </c>
      <c r="W958" t="s">
        <v>44</v>
      </c>
      <c r="X958" t="s">
        <v>44</v>
      </c>
      <c r="Y958" t="s">
        <v>44</v>
      </c>
      <c r="Z958">
        <v>203129</v>
      </c>
      <c r="AA958">
        <v>131264</v>
      </c>
      <c r="AB958">
        <v>190522</v>
      </c>
      <c r="AC958">
        <v>57777</v>
      </c>
      <c r="AD958" t="s">
        <v>44</v>
      </c>
      <c r="AE958">
        <v>16344.5</v>
      </c>
      <c r="AF958" t="s">
        <v>44</v>
      </c>
      <c r="AG958" t="s">
        <v>44</v>
      </c>
      <c r="AH958" t="s">
        <v>44</v>
      </c>
      <c r="AI958">
        <v>25103.1</v>
      </c>
      <c r="AJ958" t="s">
        <v>44</v>
      </c>
      <c r="AK958" t="s">
        <v>44</v>
      </c>
      <c r="AL958">
        <v>150782</v>
      </c>
      <c r="AM958">
        <v>212476</v>
      </c>
      <c r="AN958">
        <v>186628</v>
      </c>
      <c r="AO958">
        <v>24648.5</v>
      </c>
      <c r="AP958">
        <v>68814.2</v>
      </c>
      <c r="AQ958">
        <v>80104.600000000006</v>
      </c>
    </row>
    <row r="959" spans="1:43">
      <c r="A959">
        <v>958</v>
      </c>
      <c r="B959" t="s">
        <v>1957</v>
      </c>
      <c r="C959" t="s">
        <v>1958</v>
      </c>
      <c r="D959">
        <v>8.4933500000000002E-3</v>
      </c>
      <c r="E959">
        <v>2</v>
      </c>
      <c r="F959">
        <v>2</v>
      </c>
      <c r="G959">
        <v>0</v>
      </c>
      <c r="H959">
        <v>94617.600000000006</v>
      </c>
      <c r="I959">
        <v>71114.5</v>
      </c>
      <c r="J959">
        <v>29053.5</v>
      </c>
      <c r="K959">
        <v>100481</v>
      </c>
      <c r="L959">
        <v>75884.600000000006</v>
      </c>
      <c r="M959">
        <v>79282.600000000006</v>
      </c>
      <c r="N959">
        <v>92903.8</v>
      </c>
      <c r="O959">
        <v>83629.399999999994</v>
      </c>
      <c r="P959">
        <v>72328.2</v>
      </c>
      <c r="Q959">
        <v>59413.4</v>
      </c>
      <c r="R959">
        <v>57042.6</v>
      </c>
      <c r="S959">
        <v>33237.800000000003</v>
      </c>
      <c r="T959">
        <v>113602</v>
      </c>
      <c r="U959">
        <v>79453.600000000006</v>
      </c>
      <c r="V959">
        <v>88660.800000000003</v>
      </c>
      <c r="W959">
        <v>76858.8</v>
      </c>
      <c r="X959">
        <v>35884.5</v>
      </c>
      <c r="Y959">
        <v>42873.1</v>
      </c>
      <c r="Z959">
        <v>87021.1</v>
      </c>
      <c r="AA959">
        <v>104227</v>
      </c>
      <c r="AB959">
        <v>107641</v>
      </c>
      <c r="AC959">
        <v>119755</v>
      </c>
      <c r="AD959">
        <v>66322.100000000006</v>
      </c>
      <c r="AE959">
        <v>43610.9</v>
      </c>
      <c r="AF959">
        <v>65557.899999999994</v>
      </c>
      <c r="AG959">
        <v>32161.4</v>
      </c>
      <c r="AH959">
        <v>27639.3</v>
      </c>
      <c r="AI959">
        <v>70912.899999999994</v>
      </c>
      <c r="AJ959">
        <v>43836.9</v>
      </c>
      <c r="AK959">
        <v>26146.7</v>
      </c>
      <c r="AL959">
        <v>72184.3</v>
      </c>
      <c r="AM959">
        <v>41808.5</v>
      </c>
      <c r="AN959">
        <v>33446.9</v>
      </c>
      <c r="AO959">
        <v>42462.2</v>
      </c>
      <c r="AP959">
        <v>52593</v>
      </c>
      <c r="AQ959">
        <v>22649.9</v>
      </c>
    </row>
    <row r="960" spans="1:43">
      <c r="A960">
        <v>959</v>
      </c>
      <c r="B960" t="s">
        <v>1959</v>
      </c>
      <c r="C960" t="s">
        <v>1960</v>
      </c>
      <c r="D960">
        <v>1.42315E-3</v>
      </c>
      <c r="E960">
        <v>3</v>
      </c>
      <c r="F960">
        <v>3</v>
      </c>
      <c r="G960">
        <v>0</v>
      </c>
      <c r="H960">
        <v>478311</v>
      </c>
      <c r="I960">
        <v>438473</v>
      </c>
      <c r="J960">
        <v>172365</v>
      </c>
      <c r="K960">
        <v>450856</v>
      </c>
      <c r="L960">
        <v>418294</v>
      </c>
      <c r="M960">
        <v>387157</v>
      </c>
      <c r="N960">
        <v>496872</v>
      </c>
      <c r="O960">
        <v>502947</v>
      </c>
      <c r="P960">
        <v>249155</v>
      </c>
      <c r="Q960">
        <v>190409</v>
      </c>
      <c r="R960">
        <v>228506</v>
      </c>
      <c r="S960">
        <v>315634</v>
      </c>
      <c r="T960">
        <v>481378</v>
      </c>
      <c r="U960">
        <v>557954</v>
      </c>
      <c r="V960">
        <v>454205</v>
      </c>
      <c r="W960">
        <v>347201</v>
      </c>
      <c r="X960">
        <v>232485</v>
      </c>
      <c r="Y960">
        <v>178085</v>
      </c>
      <c r="Z960">
        <v>605860</v>
      </c>
      <c r="AA960">
        <v>516916</v>
      </c>
      <c r="AB960">
        <v>530427</v>
      </c>
      <c r="AC960">
        <v>363559</v>
      </c>
      <c r="AD960">
        <v>327902</v>
      </c>
      <c r="AE960">
        <v>288828</v>
      </c>
      <c r="AF960">
        <v>366032</v>
      </c>
      <c r="AG960">
        <v>401357</v>
      </c>
      <c r="AH960">
        <v>355640</v>
      </c>
      <c r="AI960">
        <v>354417</v>
      </c>
      <c r="AJ960">
        <v>290491</v>
      </c>
      <c r="AK960">
        <v>319694</v>
      </c>
      <c r="AL960">
        <v>249346</v>
      </c>
      <c r="AM960">
        <v>291075</v>
      </c>
      <c r="AN960">
        <v>172735</v>
      </c>
      <c r="AO960">
        <v>212585</v>
      </c>
      <c r="AP960">
        <v>288249</v>
      </c>
      <c r="AQ960">
        <v>208979</v>
      </c>
    </row>
    <row r="961" spans="1:43">
      <c r="A961">
        <v>960</v>
      </c>
      <c r="B961" t="s">
        <v>1961</v>
      </c>
      <c r="C961" t="s">
        <v>1962</v>
      </c>
      <c r="D961">
        <v>8.2142900000000008E-3</v>
      </c>
      <c r="E961">
        <v>6</v>
      </c>
      <c r="F961">
        <v>6</v>
      </c>
      <c r="G961">
        <v>0</v>
      </c>
      <c r="H961">
        <v>146978</v>
      </c>
      <c r="I961">
        <v>171790</v>
      </c>
      <c r="J961">
        <v>160290</v>
      </c>
      <c r="K961">
        <v>63051.8</v>
      </c>
      <c r="L961">
        <v>129349</v>
      </c>
      <c r="M961">
        <v>93619.8</v>
      </c>
      <c r="N961">
        <v>215047</v>
      </c>
      <c r="O961">
        <v>255682</v>
      </c>
      <c r="P961">
        <v>164880</v>
      </c>
      <c r="Q961">
        <v>139461</v>
      </c>
      <c r="R961">
        <v>139373</v>
      </c>
      <c r="S961">
        <v>166420</v>
      </c>
      <c r="T961">
        <v>164679</v>
      </c>
      <c r="U961">
        <v>315533</v>
      </c>
      <c r="V961">
        <v>278818</v>
      </c>
      <c r="W961">
        <v>133357</v>
      </c>
      <c r="X961">
        <v>151598</v>
      </c>
      <c r="Y961">
        <v>174710</v>
      </c>
      <c r="Z961">
        <v>458463</v>
      </c>
      <c r="AA961">
        <v>451948</v>
      </c>
      <c r="AB961">
        <v>440774</v>
      </c>
      <c r="AC961">
        <v>178500</v>
      </c>
      <c r="AD961">
        <v>228197</v>
      </c>
      <c r="AE961">
        <v>233659</v>
      </c>
      <c r="AF961">
        <v>278274</v>
      </c>
      <c r="AG961">
        <v>247759</v>
      </c>
      <c r="AH961">
        <v>489261</v>
      </c>
      <c r="AI961">
        <v>170781</v>
      </c>
      <c r="AJ961">
        <v>195762</v>
      </c>
      <c r="AK961">
        <v>192004</v>
      </c>
      <c r="AL961">
        <v>358331</v>
      </c>
      <c r="AM961">
        <v>552805</v>
      </c>
      <c r="AN961">
        <v>386003</v>
      </c>
      <c r="AO961">
        <v>163292</v>
      </c>
      <c r="AP961">
        <v>274460</v>
      </c>
      <c r="AQ961">
        <v>284792</v>
      </c>
    </row>
    <row r="962" spans="1:43">
      <c r="A962">
        <v>961</v>
      </c>
      <c r="B962" t="s">
        <v>1963</v>
      </c>
      <c r="C962" t="s">
        <v>1964</v>
      </c>
      <c r="D962">
        <v>7.1633199999999997E-4</v>
      </c>
      <c r="E962">
        <v>7</v>
      </c>
      <c r="F962">
        <v>7</v>
      </c>
      <c r="G962">
        <v>0</v>
      </c>
      <c r="H962">
        <v>228454</v>
      </c>
      <c r="I962">
        <v>206331</v>
      </c>
      <c r="J962">
        <v>224226</v>
      </c>
      <c r="K962">
        <v>228860</v>
      </c>
      <c r="L962">
        <v>198554</v>
      </c>
      <c r="M962">
        <v>243031</v>
      </c>
      <c r="N962">
        <v>245750</v>
      </c>
      <c r="O962">
        <v>262809</v>
      </c>
      <c r="P962">
        <v>289054</v>
      </c>
      <c r="Q962">
        <v>128833</v>
      </c>
      <c r="R962">
        <v>106139</v>
      </c>
      <c r="S962">
        <v>168666</v>
      </c>
      <c r="T962">
        <v>215769</v>
      </c>
      <c r="U962">
        <v>292158</v>
      </c>
      <c r="V962">
        <v>292031</v>
      </c>
      <c r="W962">
        <v>132381</v>
      </c>
      <c r="X962">
        <v>153717</v>
      </c>
      <c r="Y962">
        <v>135955</v>
      </c>
      <c r="Z962">
        <v>308926</v>
      </c>
      <c r="AA962">
        <v>350637</v>
      </c>
      <c r="AB962">
        <v>371781</v>
      </c>
      <c r="AC962">
        <v>295622</v>
      </c>
      <c r="AD962">
        <v>298353</v>
      </c>
      <c r="AE962">
        <v>337618</v>
      </c>
      <c r="AF962">
        <v>230189</v>
      </c>
      <c r="AG962">
        <v>279711</v>
      </c>
      <c r="AH962">
        <v>312385</v>
      </c>
      <c r="AI962">
        <v>175832</v>
      </c>
      <c r="AJ962">
        <v>179631</v>
      </c>
      <c r="AK962">
        <v>206768</v>
      </c>
      <c r="AL962">
        <v>265897</v>
      </c>
      <c r="AM962">
        <v>425242</v>
      </c>
      <c r="AN962">
        <v>306538</v>
      </c>
      <c r="AO962">
        <v>85493</v>
      </c>
      <c r="AP962">
        <v>164145</v>
      </c>
      <c r="AQ962">
        <v>167691</v>
      </c>
    </row>
    <row r="963" spans="1:43">
      <c r="A963">
        <v>962</v>
      </c>
      <c r="B963" t="s">
        <v>1965</v>
      </c>
      <c r="C963" t="s">
        <v>1966</v>
      </c>
      <c r="D963">
        <v>1.0476699999999999E-3</v>
      </c>
      <c r="E963">
        <v>5</v>
      </c>
      <c r="F963">
        <v>2</v>
      </c>
      <c r="G963">
        <v>3</v>
      </c>
      <c r="H963">
        <v>438019</v>
      </c>
      <c r="I963">
        <v>452696</v>
      </c>
      <c r="J963">
        <v>456788</v>
      </c>
      <c r="K963">
        <v>211959</v>
      </c>
      <c r="L963">
        <v>259634</v>
      </c>
      <c r="M963">
        <v>328917</v>
      </c>
      <c r="N963">
        <v>391891</v>
      </c>
      <c r="O963">
        <v>374330</v>
      </c>
      <c r="P963">
        <v>446216</v>
      </c>
      <c r="Q963">
        <v>246353</v>
      </c>
      <c r="R963">
        <v>280999</v>
      </c>
      <c r="S963">
        <v>267407</v>
      </c>
      <c r="T963">
        <v>457294</v>
      </c>
      <c r="U963">
        <v>522739</v>
      </c>
      <c r="V963">
        <v>545638</v>
      </c>
      <c r="W963">
        <v>136547</v>
      </c>
      <c r="X963">
        <v>178928</v>
      </c>
      <c r="Y963">
        <v>212877</v>
      </c>
      <c r="Z963">
        <v>549564</v>
      </c>
      <c r="AA963">
        <v>589383</v>
      </c>
      <c r="AB963">
        <v>598092</v>
      </c>
      <c r="AC963">
        <v>286262</v>
      </c>
      <c r="AD963">
        <v>284171</v>
      </c>
      <c r="AE963">
        <v>242628</v>
      </c>
      <c r="AF963">
        <v>296702</v>
      </c>
      <c r="AG963">
        <v>228545</v>
      </c>
      <c r="AH963">
        <v>198488</v>
      </c>
      <c r="AI963">
        <v>149506</v>
      </c>
      <c r="AJ963">
        <v>161026</v>
      </c>
      <c r="AK963">
        <v>185760</v>
      </c>
      <c r="AL963">
        <v>450354</v>
      </c>
      <c r="AM963">
        <v>592610</v>
      </c>
      <c r="AN963">
        <v>471502</v>
      </c>
      <c r="AO963">
        <v>189235</v>
      </c>
      <c r="AP963">
        <v>370208</v>
      </c>
      <c r="AQ963">
        <v>359356</v>
      </c>
    </row>
    <row r="964" spans="1:43">
      <c r="A964">
        <v>963</v>
      </c>
      <c r="B964" t="s">
        <v>1967</v>
      </c>
      <c r="C964" t="s">
        <v>1968</v>
      </c>
      <c r="D964">
        <v>2.02653E-2</v>
      </c>
      <c r="E964">
        <v>3</v>
      </c>
      <c r="F964">
        <v>3</v>
      </c>
      <c r="G964">
        <v>0</v>
      </c>
      <c r="H964">
        <v>80232</v>
      </c>
      <c r="I964" t="s">
        <v>44</v>
      </c>
      <c r="J964" t="s">
        <v>44</v>
      </c>
      <c r="K964">
        <v>134290</v>
      </c>
      <c r="L964">
        <v>104392</v>
      </c>
      <c r="M964">
        <v>100427</v>
      </c>
      <c r="N964">
        <v>58319.7</v>
      </c>
      <c r="O964">
        <v>7716.33</v>
      </c>
      <c r="P964" t="s">
        <v>44</v>
      </c>
      <c r="Q964">
        <v>39679.599999999999</v>
      </c>
      <c r="R964">
        <v>19599.599999999999</v>
      </c>
      <c r="S964">
        <v>15897.9</v>
      </c>
      <c r="T964">
        <v>55587.8</v>
      </c>
      <c r="U964">
        <v>78109.899999999994</v>
      </c>
      <c r="V964">
        <v>58137.2</v>
      </c>
      <c r="W964" t="s">
        <v>44</v>
      </c>
      <c r="X964" t="s">
        <v>44</v>
      </c>
      <c r="Y964" t="s">
        <v>44</v>
      </c>
      <c r="Z964">
        <v>447444</v>
      </c>
      <c r="AA964">
        <v>379479</v>
      </c>
      <c r="AB964">
        <v>523618</v>
      </c>
      <c r="AC964">
        <v>34728.5</v>
      </c>
      <c r="AD964">
        <v>8648.94</v>
      </c>
      <c r="AE964" t="s">
        <v>44</v>
      </c>
      <c r="AF964" t="s">
        <v>44</v>
      </c>
      <c r="AG964" t="s">
        <v>44</v>
      </c>
      <c r="AH964" t="s">
        <v>44</v>
      </c>
      <c r="AI964">
        <v>80806.2</v>
      </c>
      <c r="AJ964">
        <v>83601.600000000006</v>
      </c>
      <c r="AK964">
        <v>46114.1</v>
      </c>
      <c r="AL964">
        <v>352496</v>
      </c>
      <c r="AM964">
        <v>305659</v>
      </c>
      <c r="AN964">
        <v>148539</v>
      </c>
      <c r="AO964">
        <v>210097</v>
      </c>
      <c r="AP964">
        <v>219272</v>
      </c>
      <c r="AQ964">
        <v>98348.6</v>
      </c>
    </row>
    <row r="965" spans="1:43">
      <c r="A965">
        <v>964</v>
      </c>
      <c r="B965" t="s">
        <v>1969</v>
      </c>
      <c r="C965" t="s">
        <v>1970</v>
      </c>
      <c r="D965">
        <v>4.3550499999999999E-2</v>
      </c>
      <c r="E965">
        <v>2</v>
      </c>
      <c r="F965">
        <v>2</v>
      </c>
      <c r="G965">
        <v>0</v>
      </c>
      <c r="H965">
        <v>119087</v>
      </c>
      <c r="I965" t="s">
        <v>44</v>
      </c>
      <c r="J965">
        <v>66575.100000000006</v>
      </c>
      <c r="K965">
        <v>166163</v>
      </c>
      <c r="L965">
        <v>118226</v>
      </c>
      <c r="M965">
        <v>134639</v>
      </c>
      <c r="N965" t="s">
        <v>44</v>
      </c>
      <c r="O965">
        <v>134294</v>
      </c>
      <c r="P965">
        <v>149871</v>
      </c>
      <c r="Q965">
        <v>87721.2</v>
      </c>
      <c r="R965">
        <v>60115</v>
      </c>
      <c r="S965">
        <v>111685</v>
      </c>
      <c r="T965">
        <v>158025</v>
      </c>
      <c r="U965">
        <v>140896</v>
      </c>
      <c r="V965">
        <v>208312</v>
      </c>
      <c r="W965">
        <v>40502.300000000003</v>
      </c>
      <c r="X965">
        <v>130030</v>
      </c>
      <c r="Y965">
        <v>111683</v>
      </c>
      <c r="Z965" t="s">
        <v>44</v>
      </c>
      <c r="AA965">
        <v>124061</v>
      </c>
      <c r="AB965" t="s">
        <v>44</v>
      </c>
      <c r="AC965">
        <v>119216</v>
      </c>
      <c r="AD965">
        <v>161797</v>
      </c>
      <c r="AE965">
        <v>188899</v>
      </c>
      <c r="AF965">
        <v>170042</v>
      </c>
      <c r="AG965">
        <v>90619.9</v>
      </c>
      <c r="AH965">
        <v>143257</v>
      </c>
      <c r="AI965">
        <v>125138</v>
      </c>
      <c r="AJ965">
        <v>107420</v>
      </c>
      <c r="AK965">
        <v>131294</v>
      </c>
      <c r="AL965" t="s">
        <v>44</v>
      </c>
      <c r="AM965" t="s">
        <v>44</v>
      </c>
      <c r="AN965">
        <v>129635</v>
      </c>
      <c r="AO965">
        <v>171219</v>
      </c>
      <c r="AP965">
        <v>157546</v>
      </c>
      <c r="AQ965">
        <v>201950</v>
      </c>
    </row>
    <row r="966" spans="1:43">
      <c r="A966">
        <v>965</v>
      </c>
      <c r="B966" t="s">
        <v>1971</v>
      </c>
      <c r="C966" t="s">
        <v>1972</v>
      </c>
      <c r="D966">
        <v>1.53779E-2</v>
      </c>
      <c r="E966">
        <v>4</v>
      </c>
      <c r="F966">
        <v>2</v>
      </c>
      <c r="G966">
        <v>2</v>
      </c>
      <c r="H966">
        <v>80728.7</v>
      </c>
      <c r="I966">
        <v>56329.4</v>
      </c>
      <c r="J966">
        <v>55061.8</v>
      </c>
      <c r="K966">
        <v>61442.7</v>
      </c>
      <c r="L966">
        <v>31456.799999999999</v>
      </c>
      <c r="M966">
        <v>33691.5</v>
      </c>
      <c r="N966">
        <v>74791.199999999997</v>
      </c>
      <c r="O966">
        <v>76241.5</v>
      </c>
      <c r="P966">
        <v>53700.800000000003</v>
      </c>
      <c r="Q966">
        <v>33908.6</v>
      </c>
      <c r="R966">
        <v>36286.400000000001</v>
      </c>
      <c r="S966">
        <v>39151.800000000003</v>
      </c>
      <c r="T966">
        <v>65102.1</v>
      </c>
      <c r="U966">
        <v>82833.600000000006</v>
      </c>
      <c r="V966">
        <v>83066.100000000006</v>
      </c>
      <c r="W966">
        <v>32835.1</v>
      </c>
      <c r="X966">
        <v>35181.1</v>
      </c>
      <c r="Y966">
        <v>22091.200000000001</v>
      </c>
      <c r="Z966">
        <v>65759.600000000006</v>
      </c>
      <c r="AA966">
        <v>66475.199999999997</v>
      </c>
      <c r="AB966">
        <v>84459.8</v>
      </c>
      <c r="AC966">
        <v>65746.3</v>
      </c>
      <c r="AD966">
        <v>32166.7</v>
      </c>
      <c r="AE966">
        <v>47654.1</v>
      </c>
      <c r="AF966">
        <v>61350.9</v>
      </c>
      <c r="AG966">
        <v>55418.400000000001</v>
      </c>
      <c r="AH966">
        <v>50297.4</v>
      </c>
      <c r="AI966">
        <v>44911.3</v>
      </c>
      <c r="AJ966">
        <v>53802.6</v>
      </c>
      <c r="AK966">
        <v>89715.3</v>
      </c>
      <c r="AL966">
        <v>102655</v>
      </c>
      <c r="AM966">
        <v>119720</v>
      </c>
      <c r="AN966">
        <v>72638.3</v>
      </c>
      <c r="AO966">
        <v>27897.8</v>
      </c>
      <c r="AP966">
        <v>53842.9</v>
      </c>
      <c r="AQ966">
        <v>63651.1</v>
      </c>
    </row>
    <row r="967" spans="1:43">
      <c r="A967">
        <v>966</v>
      </c>
      <c r="B967" t="s">
        <v>1973</v>
      </c>
      <c r="C967" t="s">
        <v>1974</v>
      </c>
      <c r="D967">
        <v>1.51745E-3</v>
      </c>
      <c r="E967">
        <v>1</v>
      </c>
      <c r="F967">
        <v>1</v>
      </c>
      <c r="G967">
        <v>0</v>
      </c>
      <c r="H967">
        <v>359086</v>
      </c>
      <c r="I967">
        <v>382492</v>
      </c>
      <c r="J967">
        <v>395252</v>
      </c>
      <c r="K967">
        <v>394597</v>
      </c>
      <c r="L967">
        <v>410599</v>
      </c>
      <c r="M967">
        <v>390385</v>
      </c>
      <c r="N967">
        <v>370910</v>
      </c>
      <c r="O967">
        <v>410853</v>
      </c>
      <c r="P967">
        <v>455875</v>
      </c>
      <c r="Q967">
        <v>311024</v>
      </c>
      <c r="R967">
        <v>329289</v>
      </c>
      <c r="S967">
        <v>420645</v>
      </c>
      <c r="T967">
        <v>387553</v>
      </c>
      <c r="U967">
        <v>423604</v>
      </c>
      <c r="V967">
        <v>485390</v>
      </c>
      <c r="W967">
        <v>295703</v>
      </c>
      <c r="X967">
        <v>309041</v>
      </c>
      <c r="Y967">
        <v>308321</v>
      </c>
      <c r="Z967">
        <v>403553</v>
      </c>
      <c r="AA967">
        <v>389950</v>
      </c>
      <c r="AB967">
        <v>435462</v>
      </c>
      <c r="AC967">
        <v>354993</v>
      </c>
      <c r="AD967">
        <v>340343</v>
      </c>
      <c r="AE967">
        <v>373922</v>
      </c>
      <c r="AF967">
        <v>293131</v>
      </c>
      <c r="AG967">
        <v>334367</v>
      </c>
      <c r="AH967">
        <v>395068</v>
      </c>
      <c r="AI967">
        <v>337770</v>
      </c>
      <c r="AJ967">
        <v>310677</v>
      </c>
      <c r="AK967">
        <v>369428</v>
      </c>
      <c r="AL967">
        <v>265770</v>
      </c>
      <c r="AM967">
        <v>355397</v>
      </c>
      <c r="AN967">
        <v>368947</v>
      </c>
      <c r="AO967">
        <v>224967</v>
      </c>
      <c r="AP967">
        <v>346634</v>
      </c>
      <c r="AQ967">
        <v>351264</v>
      </c>
    </row>
    <row r="968" spans="1:43">
      <c r="A968">
        <v>967</v>
      </c>
      <c r="B968" t="s">
        <v>1975</v>
      </c>
      <c r="C968" t="s">
        <v>1976</v>
      </c>
      <c r="D968">
        <v>1.7059899999999999E-2</v>
      </c>
      <c r="E968">
        <v>1</v>
      </c>
      <c r="F968">
        <v>1</v>
      </c>
      <c r="G968">
        <v>0</v>
      </c>
      <c r="H968">
        <v>65951.3</v>
      </c>
      <c r="I968">
        <v>61110</v>
      </c>
      <c r="J968">
        <v>43566.1</v>
      </c>
      <c r="K968">
        <v>57701.9</v>
      </c>
      <c r="L968">
        <v>35703</v>
      </c>
      <c r="M968">
        <v>45557.599999999999</v>
      </c>
      <c r="N968">
        <v>74236</v>
      </c>
      <c r="O968">
        <v>61299.7</v>
      </c>
      <c r="P968">
        <v>43048.6</v>
      </c>
      <c r="Q968">
        <v>37645.1</v>
      </c>
      <c r="R968">
        <v>29041.599999999999</v>
      </c>
      <c r="S968">
        <v>29868.2</v>
      </c>
      <c r="T968">
        <v>90132.6</v>
      </c>
      <c r="U968">
        <v>92715.5</v>
      </c>
      <c r="V968">
        <v>103965</v>
      </c>
      <c r="W968">
        <v>18147.8</v>
      </c>
      <c r="X968">
        <v>18030.3</v>
      </c>
      <c r="Y968">
        <v>16227.2</v>
      </c>
      <c r="Z968">
        <v>91525.6</v>
      </c>
      <c r="AA968">
        <v>115481</v>
      </c>
      <c r="AB968">
        <v>90844.1</v>
      </c>
      <c r="AC968">
        <v>48644.6</v>
      </c>
      <c r="AD968">
        <v>52358.6</v>
      </c>
      <c r="AE968">
        <v>50819.4</v>
      </c>
      <c r="AF968">
        <v>33619.699999999997</v>
      </c>
      <c r="AG968">
        <v>38647.800000000003</v>
      </c>
      <c r="AH968">
        <v>42649.4</v>
      </c>
      <c r="AI968">
        <v>24010.6</v>
      </c>
      <c r="AJ968">
        <v>38100.9</v>
      </c>
      <c r="AK968">
        <v>35962.400000000001</v>
      </c>
      <c r="AL968">
        <v>34969.1</v>
      </c>
      <c r="AM968">
        <v>37115</v>
      </c>
      <c r="AN968">
        <v>22988.3</v>
      </c>
      <c r="AO968">
        <v>10051.9</v>
      </c>
      <c r="AP968" t="s">
        <v>44</v>
      </c>
      <c r="AQ968">
        <v>56216.1</v>
      </c>
    </row>
    <row r="969" spans="1:43">
      <c r="A969">
        <v>968</v>
      </c>
      <c r="B969" t="s">
        <v>1977</v>
      </c>
      <c r="C969" t="s">
        <v>1978</v>
      </c>
      <c r="D969">
        <v>7.1633199999999997E-4</v>
      </c>
      <c r="E969">
        <v>6</v>
      </c>
      <c r="F969">
        <v>6</v>
      </c>
      <c r="G969">
        <v>0</v>
      </c>
      <c r="H969">
        <v>2329400</v>
      </c>
      <c r="I969">
        <v>2103950</v>
      </c>
      <c r="J969">
        <v>2169890</v>
      </c>
      <c r="K969">
        <v>1793340</v>
      </c>
      <c r="L969">
        <v>1845820</v>
      </c>
      <c r="M969">
        <v>1902670</v>
      </c>
      <c r="N969">
        <v>2314190</v>
      </c>
      <c r="O969">
        <v>2345710</v>
      </c>
      <c r="P969">
        <v>2105640</v>
      </c>
      <c r="Q969">
        <v>1156830</v>
      </c>
      <c r="R969">
        <v>1097180</v>
      </c>
      <c r="S969">
        <v>1286250</v>
      </c>
      <c r="T969">
        <v>2391730</v>
      </c>
      <c r="U969">
        <v>2661160</v>
      </c>
      <c r="V969">
        <v>2813270</v>
      </c>
      <c r="W969">
        <v>854137</v>
      </c>
      <c r="X969">
        <v>813680</v>
      </c>
      <c r="Y969">
        <v>861328</v>
      </c>
      <c r="Z969">
        <v>2993910</v>
      </c>
      <c r="AA969">
        <v>2964030</v>
      </c>
      <c r="AB969">
        <v>3371970</v>
      </c>
      <c r="AC969">
        <v>1542380</v>
      </c>
      <c r="AD969">
        <v>1368690</v>
      </c>
      <c r="AE969">
        <v>1453680</v>
      </c>
      <c r="AF969">
        <v>996940</v>
      </c>
      <c r="AG969">
        <v>1042920</v>
      </c>
      <c r="AH969">
        <v>1103090</v>
      </c>
      <c r="AI969">
        <v>952333</v>
      </c>
      <c r="AJ969">
        <v>963445</v>
      </c>
      <c r="AK969">
        <v>1029730</v>
      </c>
      <c r="AL969">
        <v>2041420</v>
      </c>
      <c r="AM969">
        <v>2696660</v>
      </c>
      <c r="AN969">
        <v>2241220</v>
      </c>
      <c r="AO969">
        <v>1376690</v>
      </c>
      <c r="AP969">
        <v>1738110</v>
      </c>
      <c r="AQ969">
        <v>1929600</v>
      </c>
    </row>
    <row r="970" spans="1:43">
      <c r="A970">
        <v>969</v>
      </c>
      <c r="B970" t="s">
        <v>1979</v>
      </c>
      <c r="C970" t="s">
        <v>1980</v>
      </c>
      <c r="D970">
        <v>7.1633199999999997E-4</v>
      </c>
      <c r="E970">
        <v>7</v>
      </c>
      <c r="F970">
        <v>7</v>
      </c>
      <c r="G970">
        <v>0</v>
      </c>
      <c r="H970">
        <v>303345</v>
      </c>
      <c r="I970">
        <v>302235</v>
      </c>
      <c r="J970">
        <v>276479</v>
      </c>
      <c r="K970">
        <v>157724</v>
      </c>
      <c r="L970">
        <v>175449</v>
      </c>
      <c r="M970">
        <v>203321</v>
      </c>
      <c r="N970">
        <v>442037</v>
      </c>
      <c r="O970">
        <v>353708</v>
      </c>
      <c r="P970">
        <v>501471</v>
      </c>
      <c r="Q970">
        <v>197794</v>
      </c>
      <c r="R970">
        <v>182683</v>
      </c>
      <c r="S970">
        <v>234497</v>
      </c>
      <c r="T970">
        <v>440536</v>
      </c>
      <c r="U970">
        <v>455388</v>
      </c>
      <c r="V970">
        <v>463844</v>
      </c>
      <c r="W970">
        <v>116837</v>
      </c>
      <c r="X970">
        <v>142342</v>
      </c>
      <c r="Y970">
        <v>179173</v>
      </c>
      <c r="Z970">
        <v>477488</v>
      </c>
      <c r="AA970">
        <v>557832</v>
      </c>
      <c r="AB970">
        <v>553474</v>
      </c>
      <c r="AC970">
        <v>219032</v>
      </c>
      <c r="AD970">
        <v>226257</v>
      </c>
      <c r="AE970">
        <v>244999</v>
      </c>
      <c r="AF970">
        <v>223568</v>
      </c>
      <c r="AG970">
        <v>197562</v>
      </c>
      <c r="AH970">
        <v>328064</v>
      </c>
      <c r="AI970">
        <v>136557</v>
      </c>
      <c r="AJ970">
        <v>143408</v>
      </c>
      <c r="AK970">
        <v>167483</v>
      </c>
      <c r="AL970">
        <v>385585</v>
      </c>
      <c r="AM970">
        <v>497478</v>
      </c>
      <c r="AN970">
        <v>407668</v>
      </c>
      <c r="AO970">
        <v>156994</v>
      </c>
      <c r="AP970">
        <v>223364</v>
      </c>
      <c r="AQ970">
        <v>248284</v>
      </c>
    </row>
    <row r="971" spans="1:43">
      <c r="A971">
        <v>970</v>
      </c>
      <c r="B971" t="s">
        <v>1981</v>
      </c>
      <c r="C971" t="s">
        <v>1982</v>
      </c>
      <c r="D971">
        <v>7.1633199999999997E-4</v>
      </c>
      <c r="E971">
        <v>17</v>
      </c>
      <c r="F971">
        <v>17</v>
      </c>
      <c r="G971">
        <v>0</v>
      </c>
      <c r="H971">
        <v>270429</v>
      </c>
      <c r="I971">
        <v>261938</v>
      </c>
      <c r="J971">
        <v>240227</v>
      </c>
      <c r="K971">
        <v>143306</v>
      </c>
      <c r="L971">
        <v>94592.6</v>
      </c>
      <c r="M971">
        <v>106464</v>
      </c>
      <c r="N971">
        <v>326016</v>
      </c>
      <c r="O971">
        <v>354842</v>
      </c>
      <c r="P971">
        <v>314275</v>
      </c>
      <c r="Q971">
        <v>115046</v>
      </c>
      <c r="R971">
        <v>93214.9</v>
      </c>
      <c r="S971">
        <v>97117.2</v>
      </c>
      <c r="T971">
        <v>411326</v>
      </c>
      <c r="U971">
        <v>476590</v>
      </c>
      <c r="V971">
        <v>462310</v>
      </c>
      <c r="W971">
        <v>92794.9</v>
      </c>
      <c r="X971">
        <v>103058</v>
      </c>
      <c r="Y971">
        <v>108527</v>
      </c>
      <c r="Z971">
        <v>371165</v>
      </c>
      <c r="AA971">
        <v>390930</v>
      </c>
      <c r="AB971">
        <v>417625</v>
      </c>
      <c r="AC971">
        <v>139216</v>
      </c>
      <c r="AD971">
        <v>140140</v>
      </c>
      <c r="AE971">
        <v>139825</v>
      </c>
      <c r="AF971">
        <v>273163</v>
      </c>
      <c r="AG971">
        <v>272381</v>
      </c>
      <c r="AH971">
        <v>277650</v>
      </c>
      <c r="AI971">
        <v>95913</v>
      </c>
      <c r="AJ971">
        <v>98859.8</v>
      </c>
      <c r="AK971">
        <v>93843.3</v>
      </c>
      <c r="AL971">
        <v>318606</v>
      </c>
      <c r="AM971">
        <v>439056</v>
      </c>
      <c r="AN971">
        <v>331488</v>
      </c>
      <c r="AO971">
        <v>48102.5</v>
      </c>
      <c r="AP971">
        <v>82612.399999999994</v>
      </c>
      <c r="AQ971">
        <v>74201</v>
      </c>
    </row>
    <row r="972" spans="1:43">
      <c r="A972">
        <v>971</v>
      </c>
      <c r="B972" t="s">
        <v>1983</v>
      </c>
      <c r="C972" t="s">
        <v>1984</v>
      </c>
      <c r="D972">
        <v>7.1633199999999997E-4</v>
      </c>
      <c r="E972">
        <v>6</v>
      </c>
      <c r="F972">
        <v>6</v>
      </c>
      <c r="G972">
        <v>0</v>
      </c>
      <c r="H972">
        <v>360778</v>
      </c>
      <c r="I972">
        <v>335701</v>
      </c>
      <c r="J972">
        <v>284603</v>
      </c>
      <c r="K972">
        <v>362613</v>
      </c>
      <c r="L972">
        <v>271029</v>
      </c>
      <c r="M972">
        <v>317506</v>
      </c>
      <c r="N972">
        <v>667499</v>
      </c>
      <c r="O972">
        <v>593242</v>
      </c>
      <c r="P972">
        <v>601760</v>
      </c>
      <c r="Q972">
        <v>364596</v>
      </c>
      <c r="R972">
        <v>361714</v>
      </c>
      <c r="S972">
        <v>397469</v>
      </c>
      <c r="T972">
        <v>430530</v>
      </c>
      <c r="U972">
        <v>586157</v>
      </c>
      <c r="V972">
        <v>616560</v>
      </c>
      <c r="W972">
        <v>154355</v>
      </c>
      <c r="X972">
        <v>156771</v>
      </c>
      <c r="Y972">
        <v>179043</v>
      </c>
      <c r="Z972">
        <v>821229</v>
      </c>
      <c r="AA972">
        <v>918094</v>
      </c>
      <c r="AB972">
        <v>1013860</v>
      </c>
      <c r="AC972">
        <v>412785</v>
      </c>
      <c r="AD972">
        <v>451536</v>
      </c>
      <c r="AE972">
        <v>445000</v>
      </c>
      <c r="AF972">
        <v>522768</v>
      </c>
      <c r="AG972">
        <v>490912</v>
      </c>
      <c r="AH972">
        <v>583858</v>
      </c>
      <c r="AI972">
        <v>318887</v>
      </c>
      <c r="AJ972">
        <v>454296</v>
      </c>
      <c r="AK972">
        <v>508207</v>
      </c>
      <c r="AL972">
        <v>437263</v>
      </c>
      <c r="AM972">
        <v>722965</v>
      </c>
      <c r="AN972">
        <v>567302</v>
      </c>
      <c r="AO972">
        <v>236260</v>
      </c>
      <c r="AP972">
        <v>451732</v>
      </c>
      <c r="AQ972">
        <v>426155</v>
      </c>
    </row>
    <row r="973" spans="1:43">
      <c r="A973">
        <v>972</v>
      </c>
      <c r="B973" t="s">
        <v>1985</v>
      </c>
      <c r="C973" t="s">
        <v>1986</v>
      </c>
      <c r="D973">
        <v>3.3869900000000001E-2</v>
      </c>
      <c r="E973">
        <v>2</v>
      </c>
      <c r="F973">
        <v>2</v>
      </c>
      <c r="G973">
        <v>0</v>
      </c>
      <c r="H973">
        <v>40780.199999999997</v>
      </c>
      <c r="I973">
        <v>45239.4</v>
      </c>
      <c r="J973">
        <v>17556.5</v>
      </c>
      <c r="K973">
        <v>19214</v>
      </c>
      <c r="L973" t="s">
        <v>44</v>
      </c>
      <c r="M973" t="s">
        <v>44</v>
      </c>
      <c r="N973">
        <v>52130.1</v>
      </c>
      <c r="O973">
        <v>53508.1</v>
      </c>
      <c r="P973">
        <v>46987.6</v>
      </c>
      <c r="Q973">
        <v>8993.1299999999992</v>
      </c>
      <c r="R973" t="s">
        <v>44</v>
      </c>
      <c r="S973" t="s">
        <v>44</v>
      </c>
      <c r="T973">
        <v>86574.9</v>
      </c>
      <c r="U973">
        <v>112696</v>
      </c>
      <c r="V973">
        <v>103366</v>
      </c>
      <c r="W973" t="s">
        <v>44</v>
      </c>
      <c r="X973" t="s">
        <v>44</v>
      </c>
      <c r="Y973" t="s">
        <v>44</v>
      </c>
      <c r="Z973">
        <v>52539</v>
      </c>
      <c r="AA973">
        <v>67555.5</v>
      </c>
      <c r="AB973">
        <v>57885.8</v>
      </c>
      <c r="AC973">
        <v>13815.7</v>
      </c>
      <c r="AD973">
        <v>13519.8</v>
      </c>
      <c r="AE973" t="s">
        <v>44</v>
      </c>
      <c r="AF973">
        <v>29140</v>
      </c>
      <c r="AG973">
        <v>35952.1</v>
      </c>
      <c r="AH973">
        <v>18110.8</v>
      </c>
      <c r="AI973">
        <v>16357.4</v>
      </c>
      <c r="AJ973" t="s">
        <v>44</v>
      </c>
      <c r="AK973" t="s">
        <v>44</v>
      </c>
      <c r="AL973" t="s">
        <v>44</v>
      </c>
      <c r="AM973">
        <v>46755.3</v>
      </c>
      <c r="AN973">
        <v>16152.5</v>
      </c>
      <c r="AO973">
        <v>10861.6</v>
      </c>
      <c r="AP973" t="s">
        <v>44</v>
      </c>
      <c r="AQ973" t="s">
        <v>44</v>
      </c>
    </row>
    <row r="974" spans="1:43">
      <c r="A974">
        <v>973</v>
      </c>
      <c r="B974" t="s">
        <v>1987</v>
      </c>
      <c r="C974" t="s">
        <v>1988</v>
      </c>
      <c r="D974">
        <v>7.1633199999999997E-4</v>
      </c>
      <c r="E974">
        <v>4</v>
      </c>
      <c r="F974">
        <v>4</v>
      </c>
      <c r="G974">
        <v>0</v>
      </c>
      <c r="H974">
        <v>681051</v>
      </c>
      <c r="I974">
        <v>627233</v>
      </c>
      <c r="J974">
        <v>615060</v>
      </c>
      <c r="K974">
        <v>1800890</v>
      </c>
      <c r="L974">
        <v>1798270</v>
      </c>
      <c r="M974">
        <v>1902530</v>
      </c>
      <c r="N974">
        <v>1794410</v>
      </c>
      <c r="O974">
        <v>1830930</v>
      </c>
      <c r="P974">
        <v>1703970</v>
      </c>
      <c r="Q974">
        <v>1569840</v>
      </c>
      <c r="R974">
        <v>1430100</v>
      </c>
      <c r="S974">
        <v>1530040</v>
      </c>
      <c r="T974">
        <v>1303500</v>
      </c>
      <c r="U974">
        <v>1509610</v>
      </c>
      <c r="V974">
        <v>1525410</v>
      </c>
      <c r="W974">
        <v>784502</v>
      </c>
      <c r="X974">
        <v>685924</v>
      </c>
      <c r="Y974">
        <v>832162</v>
      </c>
      <c r="Z974">
        <v>2217190</v>
      </c>
      <c r="AA974">
        <v>2057840</v>
      </c>
      <c r="AB974">
        <v>2262150</v>
      </c>
      <c r="AC974">
        <v>1411330</v>
      </c>
      <c r="AD974">
        <v>1201670</v>
      </c>
      <c r="AE974">
        <v>1414070</v>
      </c>
      <c r="AF974">
        <v>1022070</v>
      </c>
      <c r="AG974">
        <v>1002730</v>
      </c>
      <c r="AH974">
        <v>1096890</v>
      </c>
      <c r="AI974">
        <v>1713870</v>
      </c>
      <c r="AJ974">
        <v>1776670</v>
      </c>
      <c r="AK974">
        <v>1947100</v>
      </c>
      <c r="AL974">
        <v>1240560</v>
      </c>
      <c r="AM974">
        <v>1510900</v>
      </c>
      <c r="AN974">
        <v>1246880</v>
      </c>
      <c r="AO974">
        <v>1011520</v>
      </c>
      <c r="AP974">
        <v>1429660</v>
      </c>
      <c r="AQ974">
        <v>1445560</v>
      </c>
    </row>
    <row r="975" spans="1:43">
      <c r="A975">
        <v>974</v>
      </c>
      <c r="B975" t="s">
        <v>1989</v>
      </c>
      <c r="C975" t="s">
        <v>1990</v>
      </c>
      <c r="D975">
        <v>7.1633199999999997E-4</v>
      </c>
      <c r="E975">
        <v>8</v>
      </c>
      <c r="F975">
        <v>8</v>
      </c>
      <c r="G975">
        <v>0</v>
      </c>
      <c r="H975">
        <v>66614</v>
      </c>
      <c r="I975">
        <v>70594.100000000006</v>
      </c>
      <c r="J975">
        <v>57881.599999999999</v>
      </c>
      <c r="K975">
        <v>60306.3</v>
      </c>
      <c r="L975">
        <v>48921.5</v>
      </c>
      <c r="M975">
        <v>25079.5</v>
      </c>
      <c r="N975">
        <v>64046</v>
      </c>
      <c r="O975">
        <v>70178.2</v>
      </c>
      <c r="P975">
        <v>66893.399999999994</v>
      </c>
      <c r="Q975">
        <v>53109.1</v>
      </c>
      <c r="R975">
        <v>48504.800000000003</v>
      </c>
      <c r="S975">
        <v>46567.3</v>
      </c>
      <c r="T975">
        <v>54529.1</v>
      </c>
      <c r="U975">
        <v>54821.4</v>
      </c>
      <c r="V975">
        <v>78932</v>
      </c>
      <c r="W975">
        <v>60571.199999999997</v>
      </c>
      <c r="X975">
        <v>59161.599999999999</v>
      </c>
      <c r="Y975">
        <v>54061.1</v>
      </c>
      <c r="Z975">
        <v>237796</v>
      </c>
      <c r="AA975">
        <v>247388</v>
      </c>
      <c r="AB975">
        <v>237095</v>
      </c>
      <c r="AC975">
        <v>149004</v>
      </c>
      <c r="AD975">
        <v>172547</v>
      </c>
      <c r="AE975">
        <v>164200</v>
      </c>
      <c r="AF975">
        <v>303723</v>
      </c>
      <c r="AG975">
        <v>326068</v>
      </c>
      <c r="AH975">
        <v>303858</v>
      </c>
      <c r="AI975">
        <v>151433</v>
      </c>
      <c r="AJ975">
        <v>146552</v>
      </c>
      <c r="AK975">
        <v>177910</v>
      </c>
      <c r="AL975">
        <v>372503</v>
      </c>
      <c r="AM975">
        <v>511336</v>
      </c>
      <c r="AN975">
        <v>424876</v>
      </c>
      <c r="AO975">
        <v>128982</v>
      </c>
      <c r="AP975">
        <v>201830</v>
      </c>
      <c r="AQ975">
        <v>184455</v>
      </c>
    </row>
    <row r="976" spans="1:43">
      <c r="A976">
        <v>975</v>
      </c>
      <c r="B976" t="s">
        <v>1991</v>
      </c>
      <c r="C976" t="s">
        <v>1992</v>
      </c>
      <c r="D976">
        <v>7.1633199999999997E-4</v>
      </c>
      <c r="E976">
        <v>4</v>
      </c>
      <c r="F976">
        <v>4</v>
      </c>
      <c r="G976">
        <v>0</v>
      </c>
      <c r="H976">
        <v>528687</v>
      </c>
      <c r="I976">
        <v>482051</v>
      </c>
      <c r="J976">
        <v>563952</v>
      </c>
      <c r="K976">
        <v>401502</v>
      </c>
      <c r="L976">
        <v>455953</v>
      </c>
      <c r="M976">
        <v>538881</v>
      </c>
      <c r="N976">
        <v>505438</v>
      </c>
      <c r="O976">
        <v>597788</v>
      </c>
      <c r="P976">
        <v>645923</v>
      </c>
      <c r="Q976">
        <v>226891</v>
      </c>
      <c r="R976">
        <v>329074</v>
      </c>
      <c r="S976">
        <v>399623</v>
      </c>
      <c r="T976">
        <v>631635</v>
      </c>
      <c r="U976">
        <v>615032</v>
      </c>
      <c r="V976">
        <v>755640</v>
      </c>
      <c r="W976">
        <v>333313</v>
      </c>
      <c r="X976">
        <v>337549</v>
      </c>
      <c r="Y976">
        <v>401136</v>
      </c>
      <c r="Z976">
        <v>509325</v>
      </c>
      <c r="AA976">
        <v>509890</v>
      </c>
      <c r="AB976">
        <v>567604</v>
      </c>
      <c r="AC976">
        <v>495813</v>
      </c>
      <c r="AD976">
        <v>510510</v>
      </c>
      <c r="AE976">
        <v>529641</v>
      </c>
      <c r="AF976">
        <v>506576</v>
      </c>
      <c r="AG976">
        <v>532240</v>
      </c>
      <c r="AH976">
        <v>588841</v>
      </c>
      <c r="AI976">
        <v>321892</v>
      </c>
      <c r="AJ976">
        <v>367429</v>
      </c>
      <c r="AK976">
        <v>379052</v>
      </c>
      <c r="AL976">
        <v>537693</v>
      </c>
      <c r="AM976">
        <v>749294</v>
      </c>
      <c r="AN976">
        <v>580981</v>
      </c>
      <c r="AO976">
        <v>161307</v>
      </c>
      <c r="AP976">
        <v>264078</v>
      </c>
      <c r="AQ976">
        <v>271165</v>
      </c>
    </row>
    <row r="977" spans="1:43">
      <c r="A977">
        <v>976</v>
      </c>
      <c r="B977" t="s">
        <v>1993</v>
      </c>
      <c r="C977" t="s">
        <v>1994</v>
      </c>
      <c r="D977">
        <v>1.42574E-2</v>
      </c>
      <c r="E977">
        <v>1</v>
      </c>
      <c r="F977">
        <v>1</v>
      </c>
      <c r="G977">
        <v>0</v>
      </c>
      <c r="H977">
        <v>14422.8</v>
      </c>
      <c r="I977">
        <v>24765.5</v>
      </c>
      <c r="J977">
        <v>9355.17</v>
      </c>
      <c r="K977">
        <v>20517.599999999999</v>
      </c>
      <c r="L977" t="s">
        <v>44</v>
      </c>
      <c r="M977">
        <v>13962</v>
      </c>
      <c r="N977">
        <v>23898.5</v>
      </c>
      <c r="O977">
        <v>45947.7</v>
      </c>
      <c r="P977">
        <v>46725.7</v>
      </c>
      <c r="Q977">
        <v>15948</v>
      </c>
      <c r="R977">
        <v>13286.7</v>
      </c>
      <c r="S977">
        <v>20491.3</v>
      </c>
      <c r="T977">
        <v>32958.5</v>
      </c>
      <c r="U977">
        <v>25752.9</v>
      </c>
      <c r="V977">
        <v>65238.1</v>
      </c>
      <c r="W977">
        <v>17657.2</v>
      </c>
      <c r="X977">
        <v>5041.5600000000004</v>
      </c>
      <c r="Y977">
        <v>42020.2</v>
      </c>
      <c r="Z977">
        <v>60373</v>
      </c>
      <c r="AA977">
        <v>53088.3</v>
      </c>
      <c r="AB977">
        <v>78149</v>
      </c>
      <c r="AC977">
        <v>54785.7</v>
      </c>
      <c r="AD977">
        <v>46221.9</v>
      </c>
      <c r="AE977">
        <v>33424.1</v>
      </c>
      <c r="AF977">
        <v>72269.8</v>
      </c>
      <c r="AG977">
        <v>100633</v>
      </c>
      <c r="AH977">
        <v>75623.8</v>
      </c>
      <c r="AI977">
        <v>24229.1</v>
      </c>
      <c r="AJ977">
        <v>18540.2</v>
      </c>
      <c r="AK977">
        <v>31216.799999999999</v>
      </c>
      <c r="AL977">
        <v>41124.9</v>
      </c>
      <c r="AM977">
        <v>66140.100000000006</v>
      </c>
      <c r="AN977">
        <v>50867.3</v>
      </c>
      <c r="AO977">
        <v>12381.6</v>
      </c>
      <c r="AP977">
        <v>54985.8</v>
      </c>
      <c r="AQ977">
        <v>10435.1</v>
      </c>
    </row>
    <row r="978" spans="1:43">
      <c r="A978">
        <v>977</v>
      </c>
      <c r="B978" t="s">
        <v>1995</v>
      </c>
      <c r="C978" t="s">
        <v>1996</v>
      </c>
      <c r="D978">
        <v>1.6757999999999999E-2</v>
      </c>
      <c r="E978">
        <v>1</v>
      </c>
      <c r="F978">
        <v>1</v>
      </c>
      <c r="G978">
        <v>0</v>
      </c>
      <c r="H978">
        <v>6198.02</v>
      </c>
      <c r="I978">
        <v>12920.1</v>
      </c>
      <c r="J978" t="s">
        <v>44</v>
      </c>
      <c r="K978" t="s">
        <v>44</v>
      </c>
      <c r="L978" t="s">
        <v>44</v>
      </c>
      <c r="M978" t="s">
        <v>44</v>
      </c>
      <c r="N978" t="s">
        <v>44</v>
      </c>
      <c r="O978" t="s">
        <v>44</v>
      </c>
      <c r="P978">
        <v>37294.699999999997</v>
      </c>
      <c r="Q978" t="s">
        <v>44</v>
      </c>
      <c r="R978" t="s">
        <v>44</v>
      </c>
      <c r="S978" t="s">
        <v>44</v>
      </c>
      <c r="T978">
        <v>11378.1</v>
      </c>
      <c r="U978">
        <v>31765.5</v>
      </c>
      <c r="V978">
        <v>22239.200000000001</v>
      </c>
      <c r="W978" t="s">
        <v>44</v>
      </c>
      <c r="X978" t="s">
        <v>44</v>
      </c>
      <c r="Y978" t="s">
        <v>44</v>
      </c>
      <c r="Z978">
        <v>27313.9</v>
      </c>
      <c r="AA978">
        <v>37732.6</v>
      </c>
      <c r="AB978">
        <v>28853.4</v>
      </c>
      <c r="AC978" t="s">
        <v>44</v>
      </c>
      <c r="AD978" t="s">
        <v>44</v>
      </c>
      <c r="AE978" t="s">
        <v>44</v>
      </c>
      <c r="AF978" t="s">
        <v>44</v>
      </c>
      <c r="AG978" t="s">
        <v>44</v>
      </c>
      <c r="AH978" t="s">
        <v>44</v>
      </c>
      <c r="AI978" t="s">
        <v>44</v>
      </c>
      <c r="AJ978" t="s">
        <v>44</v>
      </c>
      <c r="AK978" t="s">
        <v>44</v>
      </c>
      <c r="AL978">
        <v>57427.6</v>
      </c>
      <c r="AM978">
        <v>49221.2</v>
      </c>
      <c r="AN978">
        <v>35646.5</v>
      </c>
      <c r="AO978" t="s">
        <v>44</v>
      </c>
      <c r="AP978" t="s">
        <v>44</v>
      </c>
      <c r="AQ978" t="s">
        <v>44</v>
      </c>
    </row>
    <row r="979" spans="1:43">
      <c r="A979">
        <v>978</v>
      </c>
      <c r="B979" t="s">
        <v>1997</v>
      </c>
      <c r="C979" t="s">
        <v>1998</v>
      </c>
      <c r="D979">
        <v>7.1633199999999997E-4</v>
      </c>
      <c r="E979">
        <v>8</v>
      </c>
      <c r="F979">
        <v>8</v>
      </c>
      <c r="G979">
        <v>0</v>
      </c>
      <c r="H979">
        <v>117998</v>
      </c>
      <c r="I979">
        <v>135646</v>
      </c>
      <c r="J979">
        <v>138701</v>
      </c>
      <c r="K979">
        <v>193958</v>
      </c>
      <c r="L979">
        <v>181621</v>
      </c>
      <c r="M979">
        <v>199398</v>
      </c>
      <c r="N979">
        <v>213368</v>
      </c>
      <c r="O979">
        <v>164096</v>
      </c>
      <c r="P979">
        <v>203351</v>
      </c>
      <c r="Q979">
        <v>87924.2</v>
      </c>
      <c r="R979">
        <v>59884.9</v>
      </c>
      <c r="S979">
        <v>111132</v>
      </c>
      <c r="T979">
        <v>158450</v>
      </c>
      <c r="U979">
        <v>249557</v>
      </c>
      <c r="V979">
        <v>229661</v>
      </c>
      <c r="W979">
        <v>66188.3</v>
      </c>
      <c r="X979">
        <v>68312.7</v>
      </c>
      <c r="Y979">
        <v>62508.2</v>
      </c>
      <c r="Z979">
        <v>178874</v>
      </c>
      <c r="AA979">
        <v>205451</v>
      </c>
      <c r="AB979">
        <v>217370</v>
      </c>
      <c r="AC979">
        <v>111293</v>
      </c>
      <c r="AD979">
        <v>152312</v>
      </c>
      <c r="AE979">
        <v>145497</v>
      </c>
      <c r="AF979">
        <v>80479.899999999994</v>
      </c>
      <c r="AG979">
        <v>83473.7</v>
      </c>
      <c r="AH979">
        <v>130146</v>
      </c>
      <c r="AI979">
        <v>109125</v>
      </c>
      <c r="AJ979">
        <v>90645.3</v>
      </c>
      <c r="AK979">
        <v>104162</v>
      </c>
      <c r="AL979">
        <v>192303</v>
      </c>
      <c r="AM979">
        <v>350326</v>
      </c>
      <c r="AN979">
        <v>243387</v>
      </c>
      <c r="AO979">
        <v>90652.3</v>
      </c>
      <c r="AP979">
        <v>131515</v>
      </c>
      <c r="AQ979">
        <v>152674</v>
      </c>
    </row>
    <row r="980" spans="1:43">
      <c r="A980">
        <v>979</v>
      </c>
      <c r="B980" t="s">
        <v>1999</v>
      </c>
      <c r="C980" t="s">
        <v>2000</v>
      </c>
      <c r="D980">
        <v>1.28056E-2</v>
      </c>
      <c r="E980">
        <v>2</v>
      </c>
      <c r="F980">
        <v>2</v>
      </c>
      <c r="G980">
        <v>0</v>
      </c>
      <c r="H980">
        <v>214742</v>
      </c>
      <c r="I980">
        <v>233063</v>
      </c>
      <c r="J980">
        <v>253565</v>
      </c>
      <c r="K980" t="s">
        <v>44</v>
      </c>
      <c r="L980" t="s">
        <v>44</v>
      </c>
      <c r="M980" t="s">
        <v>44</v>
      </c>
      <c r="N980">
        <v>101312</v>
      </c>
      <c r="O980">
        <v>104675</v>
      </c>
      <c r="P980" t="s">
        <v>44</v>
      </c>
      <c r="Q980" t="s">
        <v>44</v>
      </c>
      <c r="R980" t="s">
        <v>44</v>
      </c>
      <c r="S980" t="s">
        <v>44</v>
      </c>
      <c r="T980">
        <v>127222</v>
      </c>
      <c r="U980">
        <v>222049</v>
      </c>
      <c r="V980">
        <v>216798</v>
      </c>
      <c r="W980" t="s">
        <v>44</v>
      </c>
      <c r="X980" t="s">
        <v>44</v>
      </c>
      <c r="Y980" t="s">
        <v>44</v>
      </c>
      <c r="Z980">
        <v>222098</v>
      </c>
      <c r="AA980">
        <v>415239</v>
      </c>
      <c r="AB980">
        <v>438472</v>
      </c>
      <c r="AC980" t="s">
        <v>44</v>
      </c>
      <c r="AD980" t="s">
        <v>44</v>
      </c>
      <c r="AE980" t="s">
        <v>44</v>
      </c>
      <c r="AF980">
        <v>118404</v>
      </c>
      <c r="AG980">
        <v>107551</v>
      </c>
      <c r="AH980">
        <v>28522.799999999999</v>
      </c>
      <c r="AI980" t="s">
        <v>44</v>
      </c>
      <c r="AJ980" t="s">
        <v>44</v>
      </c>
      <c r="AK980" t="s">
        <v>44</v>
      </c>
      <c r="AL980">
        <v>384630</v>
      </c>
      <c r="AM980">
        <v>491255</v>
      </c>
      <c r="AN980">
        <v>382477</v>
      </c>
      <c r="AO980">
        <v>21957.8</v>
      </c>
      <c r="AP980" t="s">
        <v>44</v>
      </c>
      <c r="AQ980">
        <v>35390.800000000003</v>
      </c>
    </row>
    <row r="981" spans="1:43">
      <c r="A981">
        <v>980</v>
      </c>
      <c r="B981" t="s">
        <v>2001</v>
      </c>
      <c r="C981" t="s">
        <v>2002</v>
      </c>
      <c r="D981">
        <v>7.1633199999999997E-4</v>
      </c>
      <c r="E981">
        <v>3</v>
      </c>
      <c r="F981">
        <v>3</v>
      </c>
      <c r="G981">
        <v>0</v>
      </c>
      <c r="H981">
        <v>650904</v>
      </c>
      <c r="I981">
        <v>638478</v>
      </c>
      <c r="J981">
        <v>630609</v>
      </c>
      <c r="K981">
        <v>752472</v>
      </c>
      <c r="L981">
        <v>699007</v>
      </c>
      <c r="M981">
        <v>683269</v>
      </c>
      <c r="N981">
        <v>597322</v>
      </c>
      <c r="O981">
        <v>589585</v>
      </c>
      <c r="P981">
        <v>631442</v>
      </c>
      <c r="Q981">
        <v>496788</v>
      </c>
      <c r="R981">
        <v>471717</v>
      </c>
      <c r="S981">
        <v>521803</v>
      </c>
      <c r="T981">
        <v>654395</v>
      </c>
      <c r="U981">
        <v>721048</v>
      </c>
      <c r="V981">
        <v>716653</v>
      </c>
      <c r="W981">
        <v>468878</v>
      </c>
      <c r="X981">
        <v>444701</v>
      </c>
      <c r="Y981">
        <v>439254</v>
      </c>
      <c r="Z981">
        <v>660042</v>
      </c>
      <c r="AA981">
        <v>650292</v>
      </c>
      <c r="AB981">
        <v>658677</v>
      </c>
      <c r="AC981">
        <v>565233</v>
      </c>
      <c r="AD981">
        <v>513861</v>
      </c>
      <c r="AE981">
        <v>525612</v>
      </c>
      <c r="AF981">
        <v>473646</v>
      </c>
      <c r="AG981">
        <v>507096</v>
      </c>
      <c r="AH981">
        <v>522893</v>
      </c>
      <c r="AI981">
        <v>428946</v>
      </c>
      <c r="AJ981">
        <v>432259</v>
      </c>
      <c r="AK981">
        <v>457702</v>
      </c>
      <c r="AL981">
        <v>446226</v>
      </c>
      <c r="AM981">
        <v>555915</v>
      </c>
      <c r="AN981">
        <v>405310</v>
      </c>
      <c r="AO981">
        <v>324230</v>
      </c>
      <c r="AP981">
        <v>429538</v>
      </c>
      <c r="AQ981">
        <v>384891</v>
      </c>
    </row>
    <row r="982" spans="1:43">
      <c r="A982">
        <v>981</v>
      </c>
      <c r="B982" t="s">
        <v>2003</v>
      </c>
      <c r="C982" t="s">
        <v>2004</v>
      </c>
      <c r="D982">
        <v>3.9292700000000003E-3</v>
      </c>
      <c r="E982">
        <v>3</v>
      </c>
      <c r="F982">
        <v>3</v>
      </c>
      <c r="G982">
        <v>0</v>
      </c>
      <c r="H982">
        <v>273063</v>
      </c>
      <c r="I982">
        <v>199578</v>
      </c>
      <c r="J982">
        <v>154835</v>
      </c>
      <c r="K982">
        <v>254175</v>
      </c>
      <c r="L982">
        <v>247345</v>
      </c>
      <c r="M982">
        <v>266758</v>
      </c>
      <c r="N982">
        <v>319421</v>
      </c>
      <c r="O982">
        <v>282472</v>
      </c>
      <c r="P982">
        <v>311842</v>
      </c>
      <c r="Q982">
        <v>112257</v>
      </c>
      <c r="R982">
        <v>116335</v>
      </c>
      <c r="S982">
        <v>144224</v>
      </c>
      <c r="T982">
        <v>372260</v>
      </c>
      <c r="U982">
        <v>384999</v>
      </c>
      <c r="V982">
        <v>340314</v>
      </c>
      <c r="W982">
        <v>101089</v>
      </c>
      <c r="X982">
        <v>92394.5</v>
      </c>
      <c r="Y982">
        <v>89187.8</v>
      </c>
      <c r="Z982">
        <v>231927</v>
      </c>
      <c r="AA982">
        <v>282108</v>
      </c>
      <c r="AB982">
        <v>278125</v>
      </c>
      <c r="AC982">
        <v>125535</v>
      </c>
      <c r="AD982">
        <v>116418</v>
      </c>
      <c r="AE982">
        <v>42949</v>
      </c>
      <c r="AF982">
        <v>101472</v>
      </c>
      <c r="AG982">
        <v>192935</v>
      </c>
      <c r="AH982">
        <v>120243</v>
      </c>
      <c r="AI982">
        <v>116933</v>
      </c>
      <c r="AJ982">
        <v>128761</v>
      </c>
      <c r="AK982">
        <v>144763</v>
      </c>
      <c r="AL982">
        <v>139779</v>
      </c>
      <c r="AM982">
        <v>136119</v>
      </c>
      <c r="AN982">
        <v>137966</v>
      </c>
      <c r="AO982">
        <v>77786.8</v>
      </c>
      <c r="AP982">
        <v>116921</v>
      </c>
      <c r="AQ982">
        <v>100504</v>
      </c>
    </row>
    <row r="983" spans="1:43">
      <c r="A983">
        <v>982</v>
      </c>
      <c r="B983" t="s">
        <v>2005</v>
      </c>
      <c r="C983" t="s">
        <v>2006</v>
      </c>
      <c r="D983">
        <v>2.94331E-2</v>
      </c>
      <c r="E983">
        <v>1</v>
      </c>
      <c r="F983">
        <v>1</v>
      </c>
      <c r="G983">
        <v>0</v>
      </c>
      <c r="H983">
        <v>875570</v>
      </c>
      <c r="I983">
        <v>1030910</v>
      </c>
      <c r="J983" t="s">
        <v>44</v>
      </c>
      <c r="K983" t="s">
        <v>44</v>
      </c>
      <c r="L983" t="s">
        <v>44</v>
      </c>
      <c r="M983">
        <v>519747</v>
      </c>
      <c r="N983" t="s">
        <v>44</v>
      </c>
      <c r="O983" t="s">
        <v>44</v>
      </c>
      <c r="P983" t="s">
        <v>44</v>
      </c>
      <c r="Q983" t="s">
        <v>44</v>
      </c>
      <c r="R983">
        <v>736747</v>
      </c>
      <c r="S983">
        <v>568859</v>
      </c>
      <c r="T983" t="s">
        <v>44</v>
      </c>
      <c r="U983" t="s">
        <v>44</v>
      </c>
      <c r="V983" t="s">
        <v>44</v>
      </c>
      <c r="W983" t="s">
        <v>44</v>
      </c>
      <c r="X983">
        <v>650969</v>
      </c>
      <c r="Y983" t="s">
        <v>44</v>
      </c>
      <c r="Z983">
        <v>1283170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 t="s">
        <v>44</v>
      </c>
      <c r="AG983">
        <v>478184</v>
      </c>
      <c r="AH983">
        <v>494065</v>
      </c>
      <c r="AI983" t="s">
        <v>44</v>
      </c>
      <c r="AJ983">
        <v>393314</v>
      </c>
      <c r="AK983">
        <v>235048</v>
      </c>
      <c r="AL983" t="s">
        <v>44</v>
      </c>
      <c r="AM983" t="s">
        <v>44</v>
      </c>
      <c r="AN983">
        <v>988884</v>
      </c>
      <c r="AO983">
        <v>559328</v>
      </c>
      <c r="AP983">
        <v>679493</v>
      </c>
      <c r="AQ983">
        <v>147586</v>
      </c>
    </row>
    <row r="984" spans="1:43">
      <c r="A984">
        <v>983</v>
      </c>
      <c r="B984" t="s">
        <v>2007</v>
      </c>
      <c r="C984" t="s">
        <v>2008</v>
      </c>
      <c r="D984">
        <v>5.3540600000000001E-2</v>
      </c>
      <c r="E984">
        <v>5</v>
      </c>
      <c r="F984">
        <v>5</v>
      </c>
      <c r="G984">
        <v>0</v>
      </c>
      <c r="H984">
        <v>200914</v>
      </c>
      <c r="I984">
        <v>184333</v>
      </c>
      <c r="J984">
        <v>221821</v>
      </c>
      <c r="K984">
        <v>120621</v>
      </c>
      <c r="L984">
        <v>113293</v>
      </c>
      <c r="M984">
        <v>112595</v>
      </c>
      <c r="N984">
        <v>186787</v>
      </c>
      <c r="O984">
        <v>223838</v>
      </c>
      <c r="P984">
        <v>219832</v>
      </c>
      <c r="Q984">
        <v>94360.3</v>
      </c>
      <c r="R984">
        <v>83100.899999999994</v>
      </c>
      <c r="S984">
        <v>147553</v>
      </c>
      <c r="T984">
        <v>268594</v>
      </c>
      <c r="U984">
        <v>307080</v>
      </c>
      <c r="V984">
        <v>298450</v>
      </c>
      <c r="W984">
        <v>91923.5</v>
      </c>
      <c r="X984">
        <v>77644.5</v>
      </c>
      <c r="Y984">
        <v>82355.5</v>
      </c>
      <c r="Z984">
        <v>137786</v>
      </c>
      <c r="AA984">
        <v>184876</v>
      </c>
      <c r="AB984">
        <v>215650</v>
      </c>
      <c r="AC984">
        <v>118473</v>
      </c>
      <c r="AD984">
        <v>115858</v>
      </c>
      <c r="AE984">
        <v>133476</v>
      </c>
      <c r="AF984">
        <v>100577</v>
      </c>
      <c r="AG984">
        <v>94576.9</v>
      </c>
      <c r="AH984">
        <v>152141</v>
      </c>
      <c r="AI984">
        <v>98985.9</v>
      </c>
      <c r="AJ984">
        <v>144882</v>
      </c>
      <c r="AK984">
        <v>134983</v>
      </c>
      <c r="AL984">
        <v>48648</v>
      </c>
      <c r="AM984">
        <v>71739.8</v>
      </c>
      <c r="AN984">
        <v>46502.8</v>
      </c>
      <c r="AO984">
        <v>169021</v>
      </c>
      <c r="AP984">
        <v>76743.8</v>
      </c>
      <c r="AQ984">
        <v>55696.5</v>
      </c>
    </row>
    <row r="985" spans="1:43">
      <c r="A985">
        <v>984</v>
      </c>
      <c r="B985" t="s">
        <v>2009</v>
      </c>
      <c r="C985" t="s">
        <v>2010</v>
      </c>
      <c r="D985">
        <v>7.1633199999999997E-4</v>
      </c>
      <c r="E985">
        <v>14</v>
      </c>
      <c r="F985">
        <v>14</v>
      </c>
      <c r="G985">
        <v>0</v>
      </c>
      <c r="H985">
        <v>1406380</v>
      </c>
      <c r="I985">
        <v>1453780</v>
      </c>
      <c r="J985">
        <v>1433390</v>
      </c>
      <c r="K985">
        <v>1612750</v>
      </c>
      <c r="L985">
        <v>1476030</v>
      </c>
      <c r="M985">
        <v>1507480</v>
      </c>
      <c r="N985">
        <v>1914550</v>
      </c>
      <c r="O985">
        <v>1722950</v>
      </c>
      <c r="P985">
        <v>1664260</v>
      </c>
      <c r="Q985">
        <v>1114530</v>
      </c>
      <c r="R985">
        <v>1072890</v>
      </c>
      <c r="S985">
        <v>1107910</v>
      </c>
      <c r="T985">
        <v>1628600</v>
      </c>
      <c r="U985">
        <v>1743400</v>
      </c>
      <c r="V985">
        <v>2004210</v>
      </c>
      <c r="W985">
        <v>791295</v>
      </c>
      <c r="X985">
        <v>831793</v>
      </c>
      <c r="Y985">
        <v>863736</v>
      </c>
      <c r="Z985">
        <v>2089330</v>
      </c>
      <c r="AA985">
        <v>2169300</v>
      </c>
      <c r="AB985">
        <v>2305340</v>
      </c>
      <c r="AC985">
        <v>1369360</v>
      </c>
      <c r="AD985">
        <v>1293930</v>
      </c>
      <c r="AE985">
        <v>1437900</v>
      </c>
      <c r="AF985">
        <v>1131970</v>
      </c>
      <c r="AG985">
        <v>1021760</v>
      </c>
      <c r="AH985">
        <v>1195120</v>
      </c>
      <c r="AI985">
        <v>1045020</v>
      </c>
      <c r="AJ985">
        <v>1074700</v>
      </c>
      <c r="AK985">
        <v>1159700</v>
      </c>
      <c r="AL985">
        <v>839121</v>
      </c>
      <c r="AM985">
        <v>1236510</v>
      </c>
      <c r="AN985">
        <v>1081150</v>
      </c>
      <c r="AO985">
        <v>597361</v>
      </c>
      <c r="AP985">
        <v>974127</v>
      </c>
      <c r="AQ985">
        <v>810211</v>
      </c>
    </row>
    <row r="986" spans="1:43">
      <c r="A986">
        <v>985</v>
      </c>
      <c r="B986" t="s">
        <v>2011</v>
      </c>
      <c r="C986" t="s">
        <v>2012</v>
      </c>
      <c r="D986">
        <v>7.1633199999999997E-4</v>
      </c>
      <c r="E986">
        <v>10</v>
      </c>
      <c r="F986">
        <v>10</v>
      </c>
      <c r="G986">
        <v>0</v>
      </c>
      <c r="H986">
        <v>1728670</v>
      </c>
      <c r="I986">
        <v>1597150</v>
      </c>
      <c r="J986">
        <v>1562310</v>
      </c>
      <c r="K986">
        <v>1489950</v>
      </c>
      <c r="L986">
        <v>1396890</v>
      </c>
      <c r="M986">
        <v>1578420</v>
      </c>
      <c r="N986">
        <v>2283950</v>
      </c>
      <c r="O986">
        <v>2319930</v>
      </c>
      <c r="P986">
        <v>1846780</v>
      </c>
      <c r="Q986">
        <v>1120870</v>
      </c>
      <c r="R986">
        <v>1166950</v>
      </c>
      <c r="S986">
        <v>1210410</v>
      </c>
      <c r="T986">
        <v>2229320</v>
      </c>
      <c r="U986">
        <v>2409310</v>
      </c>
      <c r="V986">
        <v>2345710</v>
      </c>
      <c r="W986">
        <v>855359</v>
      </c>
      <c r="X986">
        <v>832644</v>
      </c>
      <c r="Y986">
        <v>1012470</v>
      </c>
      <c r="Z986">
        <v>2340150</v>
      </c>
      <c r="AA986">
        <v>2285020</v>
      </c>
      <c r="AB986">
        <v>2328790</v>
      </c>
      <c r="AC986">
        <v>1246250</v>
      </c>
      <c r="AD986">
        <v>1142770</v>
      </c>
      <c r="AE986">
        <v>1173010</v>
      </c>
      <c r="AF986">
        <v>762438</v>
      </c>
      <c r="AG986">
        <v>949940</v>
      </c>
      <c r="AH986">
        <v>792277</v>
      </c>
      <c r="AI986">
        <v>1036340</v>
      </c>
      <c r="AJ986">
        <v>1092130</v>
      </c>
      <c r="AK986">
        <v>1094330</v>
      </c>
      <c r="AL986">
        <v>1003240</v>
      </c>
      <c r="AM986">
        <v>1314430</v>
      </c>
      <c r="AN986">
        <v>1002320</v>
      </c>
      <c r="AO986">
        <v>443890</v>
      </c>
      <c r="AP986">
        <v>638664</v>
      </c>
      <c r="AQ986">
        <v>639210</v>
      </c>
    </row>
    <row r="987" spans="1:43">
      <c r="A987">
        <v>986</v>
      </c>
      <c r="B987" t="s">
        <v>2013</v>
      </c>
      <c r="C987" t="s">
        <v>2014</v>
      </c>
      <c r="D987">
        <v>7.1633199999999997E-4</v>
      </c>
      <c r="E987">
        <v>13</v>
      </c>
      <c r="F987">
        <v>13</v>
      </c>
      <c r="G987">
        <v>0</v>
      </c>
      <c r="H987">
        <v>1043370</v>
      </c>
      <c r="I987">
        <v>918084</v>
      </c>
      <c r="J987">
        <v>1022920</v>
      </c>
      <c r="K987">
        <v>1099640</v>
      </c>
      <c r="L987">
        <v>970049</v>
      </c>
      <c r="M987">
        <v>1036550</v>
      </c>
      <c r="N987">
        <v>1338090</v>
      </c>
      <c r="O987">
        <v>1404320</v>
      </c>
      <c r="P987">
        <v>1421190</v>
      </c>
      <c r="Q987">
        <v>879201</v>
      </c>
      <c r="R987">
        <v>852925</v>
      </c>
      <c r="S987">
        <v>931679</v>
      </c>
      <c r="T987">
        <v>1186360</v>
      </c>
      <c r="U987">
        <v>1350180</v>
      </c>
      <c r="V987">
        <v>1377500</v>
      </c>
      <c r="W987">
        <v>612054</v>
      </c>
      <c r="X987">
        <v>609647</v>
      </c>
      <c r="Y987">
        <v>709080</v>
      </c>
      <c r="Z987">
        <v>1296830</v>
      </c>
      <c r="AA987">
        <v>1296380</v>
      </c>
      <c r="AB987">
        <v>1469440</v>
      </c>
      <c r="AC987">
        <v>847936</v>
      </c>
      <c r="AD987">
        <v>822135</v>
      </c>
      <c r="AE987">
        <v>959812</v>
      </c>
      <c r="AF987">
        <v>723758</v>
      </c>
      <c r="AG987">
        <v>763241</v>
      </c>
      <c r="AH987">
        <v>892158</v>
      </c>
      <c r="AI987">
        <v>767806</v>
      </c>
      <c r="AJ987">
        <v>728990</v>
      </c>
      <c r="AK987">
        <v>826506</v>
      </c>
      <c r="AL987">
        <v>695079</v>
      </c>
      <c r="AM987">
        <v>916702</v>
      </c>
      <c r="AN987">
        <v>695736</v>
      </c>
      <c r="AO987">
        <v>535964</v>
      </c>
      <c r="AP987">
        <v>692158</v>
      </c>
      <c r="AQ987">
        <v>738708</v>
      </c>
    </row>
    <row r="988" spans="1:43">
      <c r="A988">
        <v>987</v>
      </c>
      <c r="B988" t="s">
        <v>2015</v>
      </c>
      <c r="C988" t="s">
        <v>2016</v>
      </c>
      <c r="D988">
        <v>7.1633199999999997E-4</v>
      </c>
      <c r="E988">
        <v>12</v>
      </c>
      <c r="F988">
        <v>12</v>
      </c>
      <c r="G988">
        <v>0</v>
      </c>
      <c r="H988">
        <v>874462</v>
      </c>
      <c r="I988">
        <v>720331</v>
      </c>
      <c r="J988">
        <v>663331</v>
      </c>
      <c r="K988">
        <v>734611</v>
      </c>
      <c r="L988">
        <v>708342</v>
      </c>
      <c r="M988">
        <v>622609</v>
      </c>
      <c r="N988">
        <v>1111410</v>
      </c>
      <c r="O988">
        <v>1059910</v>
      </c>
      <c r="P988">
        <v>824510</v>
      </c>
      <c r="Q988">
        <v>625028</v>
      </c>
      <c r="R988">
        <v>585819</v>
      </c>
      <c r="S988">
        <v>593914</v>
      </c>
      <c r="T988">
        <v>1018050</v>
      </c>
      <c r="U988">
        <v>1062320</v>
      </c>
      <c r="V988">
        <v>1143310</v>
      </c>
      <c r="W988">
        <v>529238</v>
      </c>
      <c r="X988">
        <v>536012</v>
      </c>
      <c r="Y988">
        <v>338185</v>
      </c>
      <c r="Z988">
        <v>1117480</v>
      </c>
      <c r="AA988">
        <v>1009870</v>
      </c>
      <c r="AB988">
        <v>859572</v>
      </c>
      <c r="AC988">
        <v>678470</v>
      </c>
      <c r="AD988">
        <v>511852</v>
      </c>
      <c r="AE988">
        <v>501211</v>
      </c>
      <c r="AF988">
        <v>464402</v>
      </c>
      <c r="AG988">
        <v>567634</v>
      </c>
      <c r="AH988">
        <v>629981</v>
      </c>
      <c r="AI988">
        <v>529324</v>
      </c>
      <c r="AJ988">
        <v>577223</v>
      </c>
      <c r="AK988">
        <v>596647</v>
      </c>
      <c r="AL988">
        <v>555921</v>
      </c>
      <c r="AM988">
        <v>752214</v>
      </c>
      <c r="AN988">
        <v>431681</v>
      </c>
      <c r="AO988">
        <v>262766</v>
      </c>
      <c r="AP988">
        <v>420054</v>
      </c>
      <c r="AQ988">
        <v>338762</v>
      </c>
    </row>
    <row r="989" spans="1:43">
      <c r="A989">
        <v>988</v>
      </c>
      <c r="B989" t="s">
        <v>2017</v>
      </c>
      <c r="C989" t="s">
        <v>2018</v>
      </c>
      <c r="D989">
        <v>7.1633199999999997E-4</v>
      </c>
      <c r="E989">
        <v>12</v>
      </c>
      <c r="F989">
        <v>7</v>
      </c>
      <c r="G989">
        <v>5</v>
      </c>
      <c r="H989">
        <v>1751930</v>
      </c>
      <c r="I989">
        <v>1642430</v>
      </c>
      <c r="J989">
        <v>1622240</v>
      </c>
      <c r="K989">
        <v>1645480</v>
      </c>
      <c r="L989">
        <v>1559710</v>
      </c>
      <c r="M989">
        <v>1698340</v>
      </c>
      <c r="N989">
        <v>2153850</v>
      </c>
      <c r="O989">
        <v>2328020</v>
      </c>
      <c r="P989">
        <v>2303890</v>
      </c>
      <c r="Q989">
        <v>1163660</v>
      </c>
      <c r="R989">
        <v>1170710</v>
      </c>
      <c r="S989">
        <v>1398230</v>
      </c>
      <c r="T989">
        <v>2105200</v>
      </c>
      <c r="U989">
        <v>2442830</v>
      </c>
      <c r="V989">
        <v>2555980</v>
      </c>
      <c r="W989">
        <v>1009190</v>
      </c>
      <c r="X989">
        <v>1033160</v>
      </c>
      <c r="Y989">
        <v>1090520</v>
      </c>
      <c r="Z989">
        <v>2358770</v>
      </c>
      <c r="AA989">
        <v>2358960</v>
      </c>
      <c r="AB989">
        <v>2389930</v>
      </c>
      <c r="AC989">
        <v>1507840</v>
      </c>
      <c r="AD989">
        <v>1386880</v>
      </c>
      <c r="AE989">
        <v>1520690</v>
      </c>
      <c r="AF989">
        <v>1230100</v>
      </c>
      <c r="AG989">
        <v>1191140</v>
      </c>
      <c r="AH989">
        <v>1394590</v>
      </c>
      <c r="AI989">
        <v>1041360</v>
      </c>
      <c r="AJ989">
        <v>1105580</v>
      </c>
      <c r="AK989">
        <v>1143860</v>
      </c>
      <c r="AL989">
        <v>1237560</v>
      </c>
      <c r="AM989">
        <v>1641550</v>
      </c>
      <c r="AN989">
        <v>1246690</v>
      </c>
      <c r="AO989">
        <v>605778</v>
      </c>
      <c r="AP989">
        <v>790152</v>
      </c>
      <c r="AQ989">
        <v>942353</v>
      </c>
    </row>
    <row r="990" spans="1:43">
      <c r="A990">
        <v>989</v>
      </c>
      <c r="B990" t="s">
        <v>2019</v>
      </c>
      <c r="C990" t="s">
        <v>2020</v>
      </c>
      <c r="D990">
        <v>7.1633199999999997E-4</v>
      </c>
      <c r="E990">
        <v>17</v>
      </c>
      <c r="F990">
        <v>17</v>
      </c>
      <c r="G990">
        <v>0</v>
      </c>
      <c r="H990">
        <v>1419790</v>
      </c>
      <c r="I990">
        <v>1315510</v>
      </c>
      <c r="J990">
        <v>1235150</v>
      </c>
      <c r="K990">
        <v>1302200</v>
      </c>
      <c r="L990">
        <v>1236850</v>
      </c>
      <c r="M990">
        <v>1303720</v>
      </c>
      <c r="N990">
        <v>1751460</v>
      </c>
      <c r="O990">
        <v>1849550</v>
      </c>
      <c r="P990">
        <v>1748420</v>
      </c>
      <c r="Q990">
        <v>1056100</v>
      </c>
      <c r="R990">
        <v>1103350</v>
      </c>
      <c r="S990">
        <v>1107180</v>
      </c>
      <c r="T990">
        <v>1808310</v>
      </c>
      <c r="U990">
        <v>2090570</v>
      </c>
      <c r="V990">
        <v>2041790</v>
      </c>
      <c r="W990">
        <v>876977</v>
      </c>
      <c r="X990">
        <v>889459</v>
      </c>
      <c r="Y990">
        <v>840285</v>
      </c>
      <c r="Z990">
        <v>1791090</v>
      </c>
      <c r="AA990">
        <v>1798970</v>
      </c>
      <c r="AB990">
        <v>1895730</v>
      </c>
      <c r="AC990">
        <v>1195200</v>
      </c>
      <c r="AD990">
        <v>1092590</v>
      </c>
      <c r="AE990">
        <v>954873</v>
      </c>
      <c r="AF990">
        <v>968286</v>
      </c>
      <c r="AG990">
        <v>932619</v>
      </c>
      <c r="AH990">
        <v>1161090</v>
      </c>
      <c r="AI990">
        <v>1003780</v>
      </c>
      <c r="AJ990">
        <v>939400</v>
      </c>
      <c r="AK990">
        <v>1026090</v>
      </c>
      <c r="AL990">
        <v>1008790</v>
      </c>
      <c r="AM990">
        <v>1376970</v>
      </c>
      <c r="AN990">
        <v>989633</v>
      </c>
      <c r="AO990">
        <v>640317</v>
      </c>
      <c r="AP990">
        <v>778210</v>
      </c>
      <c r="AQ990">
        <v>802579</v>
      </c>
    </row>
    <row r="991" spans="1:43">
      <c r="A991">
        <v>990</v>
      </c>
      <c r="B991" t="s">
        <v>2021</v>
      </c>
      <c r="C991" t="s">
        <v>2022</v>
      </c>
      <c r="D991">
        <v>2.0979000000000001E-2</v>
      </c>
      <c r="E991">
        <v>1</v>
      </c>
      <c r="F991">
        <v>1</v>
      </c>
      <c r="G991">
        <v>0</v>
      </c>
      <c r="H991">
        <v>19876.900000000001</v>
      </c>
      <c r="I991">
        <v>19202.8</v>
      </c>
      <c r="J991">
        <v>34094.699999999997</v>
      </c>
      <c r="K991" t="s">
        <v>44</v>
      </c>
      <c r="L991" t="s">
        <v>44</v>
      </c>
      <c r="M991">
        <v>24968.7</v>
      </c>
      <c r="N991">
        <v>48996.800000000003</v>
      </c>
      <c r="O991">
        <v>87139.3</v>
      </c>
      <c r="P991" t="s">
        <v>44</v>
      </c>
      <c r="Q991" t="s">
        <v>44</v>
      </c>
      <c r="R991" t="s">
        <v>44</v>
      </c>
      <c r="S991" t="s">
        <v>44</v>
      </c>
      <c r="T991">
        <v>21078.799999999999</v>
      </c>
      <c r="U991">
        <v>33088.300000000003</v>
      </c>
      <c r="V991">
        <v>33574.9</v>
      </c>
      <c r="W991" t="s">
        <v>44</v>
      </c>
      <c r="X991" t="s">
        <v>44</v>
      </c>
      <c r="Y991" t="s">
        <v>44</v>
      </c>
      <c r="Z991" t="s">
        <v>44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 t="s">
        <v>44</v>
      </c>
      <c r="AG991" t="s">
        <v>44</v>
      </c>
      <c r="AH991" t="s">
        <v>44</v>
      </c>
      <c r="AI991" t="s">
        <v>44</v>
      </c>
      <c r="AJ991" t="s">
        <v>44</v>
      </c>
      <c r="AK991" t="s">
        <v>44</v>
      </c>
      <c r="AL991" t="s">
        <v>44</v>
      </c>
      <c r="AM991" t="s">
        <v>44</v>
      </c>
      <c r="AN991" t="s">
        <v>44</v>
      </c>
      <c r="AO991" t="s">
        <v>44</v>
      </c>
      <c r="AP991" t="s">
        <v>44</v>
      </c>
      <c r="AQ991" t="s">
        <v>44</v>
      </c>
    </row>
    <row r="992" spans="1:43">
      <c r="A992">
        <v>991</v>
      </c>
      <c r="B992" t="s">
        <v>2023</v>
      </c>
      <c r="C992" t="s">
        <v>2024</v>
      </c>
      <c r="D992">
        <v>2.2395999999999999E-2</v>
      </c>
      <c r="E992">
        <v>1</v>
      </c>
      <c r="F992">
        <v>1</v>
      </c>
      <c r="G992">
        <v>0</v>
      </c>
      <c r="H992">
        <v>47898.400000000001</v>
      </c>
      <c r="I992">
        <v>25028</v>
      </c>
      <c r="J992" t="s">
        <v>44</v>
      </c>
      <c r="K992">
        <v>25395.7</v>
      </c>
      <c r="L992">
        <v>45917.1</v>
      </c>
      <c r="M992">
        <v>52859</v>
      </c>
      <c r="N992">
        <v>44233.8</v>
      </c>
      <c r="O992">
        <v>56511.1</v>
      </c>
      <c r="P992" t="s">
        <v>44</v>
      </c>
      <c r="Q992">
        <v>59211.3</v>
      </c>
      <c r="R992">
        <v>96454.3</v>
      </c>
      <c r="S992" t="s">
        <v>44</v>
      </c>
      <c r="T992">
        <v>45880.5</v>
      </c>
      <c r="U992" t="s">
        <v>44</v>
      </c>
      <c r="V992" t="s">
        <v>44</v>
      </c>
      <c r="W992">
        <v>54592.5</v>
      </c>
      <c r="X992">
        <v>40074.800000000003</v>
      </c>
      <c r="Y992">
        <v>64293.599999999999</v>
      </c>
      <c r="Z992">
        <v>62780.2</v>
      </c>
      <c r="AA992" t="s">
        <v>44</v>
      </c>
      <c r="AB992" t="s">
        <v>44</v>
      </c>
      <c r="AC992">
        <v>64521.7</v>
      </c>
      <c r="AD992" t="s">
        <v>44</v>
      </c>
      <c r="AE992" t="s">
        <v>44</v>
      </c>
      <c r="AF992">
        <v>64773.599999999999</v>
      </c>
      <c r="AG992">
        <v>42296.3</v>
      </c>
      <c r="AH992">
        <v>35920.6</v>
      </c>
      <c r="AI992">
        <v>46463.7</v>
      </c>
      <c r="AJ992">
        <v>76664.100000000006</v>
      </c>
      <c r="AK992" t="s">
        <v>44</v>
      </c>
      <c r="AL992">
        <v>59770.1</v>
      </c>
      <c r="AM992">
        <v>92584.1</v>
      </c>
      <c r="AN992">
        <v>74848.899999999994</v>
      </c>
      <c r="AO992">
        <v>39814.1</v>
      </c>
      <c r="AP992">
        <v>53514.9</v>
      </c>
      <c r="AQ992">
        <v>51313.599999999999</v>
      </c>
    </row>
    <row r="993" spans="1:43">
      <c r="A993">
        <v>992</v>
      </c>
      <c r="B993" t="s">
        <v>2025</v>
      </c>
      <c r="C993" t="s">
        <v>2026</v>
      </c>
      <c r="D993">
        <v>1.37372E-2</v>
      </c>
      <c r="E993">
        <v>1</v>
      </c>
      <c r="F993">
        <v>1</v>
      </c>
      <c r="G993">
        <v>0</v>
      </c>
      <c r="H993">
        <v>74310.7</v>
      </c>
      <c r="I993">
        <v>76968.5</v>
      </c>
      <c r="J993">
        <v>91045.9</v>
      </c>
      <c r="K993">
        <v>85569.4</v>
      </c>
      <c r="L993">
        <v>36120.6</v>
      </c>
      <c r="M993">
        <v>102545</v>
      </c>
      <c r="N993">
        <v>124224</v>
      </c>
      <c r="O993">
        <v>40480.699999999997</v>
      </c>
      <c r="P993">
        <v>144109</v>
      </c>
      <c r="Q993">
        <v>48059.9</v>
      </c>
      <c r="R993">
        <v>73393.899999999994</v>
      </c>
      <c r="S993">
        <v>212483</v>
      </c>
      <c r="T993">
        <v>74088.3</v>
      </c>
      <c r="U993">
        <v>94429.5</v>
      </c>
      <c r="V993">
        <v>83422.5</v>
      </c>
      <c r="W993">
        <v>76509.3</v>
      </c>
      <c r="X993">
        <v>149187</v>
      </c>
      <c r="Y993">
        <v>37845.699999999997</v>
      </c>
      <c r="Z993">
        <v>93393.2</v>
      </c>
      <c r="AA993">
        <v>112222</v>
      </c>
      <c r="AB993">
        <v>152068</v>
      </c>
      <c r="AC993">
        <v>174261</v>
      </c>
      <c r="AD993">
        <v>88908.1</v>
      </c>
      <c r="AE993">
        <v>81842.899999999994</v>
      </c>
      <c r="AF993">
        <v>112757</v>
      </c>
      <c r="AG993">
        <v>128006</v>
      </c>
      <c r="AH993">
        <v>130400</v>
      </c>
      <c r="AI993">
        <v>120155</v>
      </c>
      <c r="AJ993">
        <v>74806.8</v>
      </c>
      <c r="AK993">
        <v>113566</v>
      </c>
      <c r="AL993">
        <v>61446.5</v>
      </c>
      <c r="AM993">
        <v>110086</v>
      </c>
      <c r="AN993">
        <v>74803.100000000006</v>
      </c>
      <c r="AO993">
        <v>75551.100000000006</v>
      </c>
      <c r="AP993">
        <v>99654.5</v>
      </c>
      <c r="AQ993">
        <v>117177</v>
      </c>
    </row>
    <row r="994" spans="1:43">
      <c r="A994">
        <v>993</v>
      </c>
      <c r="B994" t="s">
        <v>2027</v>
      </c>
      <c r="C994" t="s">
        <v>2028</v>
      </c>
      <c r="D994">
        <v>5.9574500000000002E-2</v>
      </c>
      <c r="E994">
        <v>4</v>
      </c>
      <c r="F994">
        <v>4</v>
      </c>
      <c r="G994">
        <v>0</v>
      </c>
      <c r="H994">
        <v>106249</v>
      </c>
      <c r="I994">
        <v>103273</v>
      </c>
      <c r="J994">
        <v>117055</v>
      </c>
      <c r="K994">
        <v>65345.7</v>
      </c>
      <c r="L994">
        <v>52966.5</v>
      </c>
      <c r="M994">
        <v>93741.4</v>
      </c>
      <c r="N994">
        <v>153666</v>
      </c>
      <c r="O994">
        <v>163016</v>
      </c>
      <c r="P994">
        <v>153813</v>
      </c>
      <c r="Q994">
        <v>137465</v>
      </c>
      <c r="R994">
        <v>115049</v>
      </c>
      <c r="S994">
        <v>95606.399999999994</v>
      </c>
      <c r="T994">
        <v>158559</v>
      </c>
      <c r="U994">
        <v>205656</v>
      </c>
      <c r="V994">
        <v>200570</v>
      </c>
      <c r="W994">
        <v>78575.100000000006</v>
      </c>
      <c r="X994">
        <v>86710.399999999994</v>
      </c>
      <c r="Y994">
        <v>76861.899999999994</v>
      </c>
      <c r="Z994">
        <v>87874.6</v>
      </c>
      <c r="AA994">
        <v>132451</v>
      </c>
      <c r="AB994">
        <v>122672</v>
      </c>
      <c r="AC994">
        <v>106295</v>
      </c>
      <c r="AD994">
        <v>135758</v>
      </c>
      <c r="AE994">
        <v>46801.2</v>
      </c>
      <c r="AF994">
        <v>60417.1</v>
      </c>
      <c r="AG994">
        <v>67184.399999999994</v>
      </c>
      <c r="AH994">
        <v>80365.600000000006</v>
      </c>
      <c r="AI994">
        <v>39180.800000000003</v>
      </c>
      <c r="AJ994">
        <v>78205.8</v>
      </c>
      <c r="AK994">
        <v>55686.8</v>
      </c>
      <c r="AL994">
        <v>36555.800000000003</v>
      </c>
      <c r="AM994">
        <v>182635</v>
      </c>
      <c r="AN994">
        <v>101280</v>
      </c>
      <c r="AO994">
        <v>51987.1</v>
      </c>
      <c r="AP994">
        <v>50857</v>
      </c>
      <c r="AQ994">
        <v>58041.1</v>
      </c>
    </row>
    <row r="995" spans="1:43">
      <c r="A995">
        <v>994</v>
      </c>
      <c r="B995" t="s">
        <v>2029</v>
      </c>
      <c r="C995" t="s">
        <v>2030</v>
      </c>
      <c r="D995">
        <v>4.4570499999999997E-3</v>
      </c>
      <c r="E995">
        <v>8</v>
      </c>
      <c r="F995">
        <v>6</v>
      </c>
      <c r="G995">
        <v>2</v>
      </c>
      <c r="H995">
        <v>184146</v>
      </c>
      <c r="I995">
        <v>217411</v>
      </c>
      <c r="J995">
        <v>194941</v>
      </c>
      <c r="K995">
        <v>262252</v>
      </c>
      <c r="L995">
        <v>279844</v>
      </c>
      <c r="M995">
        <v>324748</v>
      </c>
      <c r="N995">
        <v>510975</v>
      </c>
      <c r="O995">
        <v>607037</v>
      </c>
      <c r="P995">
        <v>758311</v>
      </c>
      <c r="Q995">
        <v>217889</v>
      </c>
      <c r="R995">
        <v>357221</v>
      </c>
      <c r="S995">
        <v>345885</v>
      </c>
      <c r="T995">
        <v>668778</v>
      </c>
      <c r="U995">
        <v>644481</v>
      </c>
      <c r="V995">
        <v>742885</v>
      </c>
      <c r="W995">
        <v>243263</v>
      </c>
      <c r="X995">
        <v>273408</v>
      </c>
      <c r="Y995">
        <v>189045</v>
      </c>
      <c r="Z995">
        <v>413847</v>
      </c>
      <c r="AA995">
        <v>496051</v>
      </c>
      <c r="AB995">
        <v>513167</v>
      </c>
      <c r="AC995">
        <v>509047</v>
      </c>
      <c r="AD995">
        <v>432276</v>
      </c>
      <c r="AE995">
        <v>498608</v>
      </c>
      <c r="AF995">
        <v>308710</v>
      </c>
      <c r="AG995">
        <v>393449</v>
      </c>
      <c r="AH995">
        <v>252046</v>
      </c>
      <c r="AI995">
        <v>515148</v>
      </c>
      <c r="AJ995">
        <v>750618</v>
      </c>
      <c r="AK995">
        <v>275488</v>
      </c>
      <c r="AL995">
        <v>250067</v>
      </c>
      <c r="AM995">
        <v>551801</v>
      </c>
      <c r="AN995">
        <v>203822</v>
      </c>
      <c r="AO995">
        <v>75623.8</v>
      </c>
      <c r="AP995">
        <v>188246</v>
      </c>
      <c r="AQ995">
        <v>118857</v>
      </c>
    </row>
    <row r="996" spans="1:43">
      <c r="A996">
        <v>995</v>
      </c>
      <c r="B996" t="s">
        <v>2031</v>
      </c>
      <c r="C996" t="s">
        <v>2032</v>
      </c>
      <c r="D996">
        <v>7.1633199999999997E-4</v>
      </c>
      <c r="E996">
        <v>3</v>
      </c>
      <c r="F996">
        <v>3</v>
      </c>
      <c r="G996">
        <v>0</v>
      </c>
      <c r="H996">
        <v>778543</v>
      </c>
      <c r="I996">
        <v>745342</v>
      </c>
      <c r="J996">
        <v>783339</v>
      </c>
      <c r="K996">
        <v>777422</v>
      </c>
      <c r="L996">
        <v>832210</v>
      </c>
      <c r="M996">
        <v>749385</v>
      </c>
      <c r="N996">
        <v>802932</v>
      </c>
      <c r="O996">
        <v>910422</v>
      </c>
      <c r="P996">
        <v>846824</v>
      </c>
      <c r="Q996">
        <v>508781</v>
      </c>
      <c r="R996">
        <v>554911</v>
      </c>
      <c r="S996">
        <v>668538</v>
      </c>
      <c r="T996">
        <v>811120</v>
      </c>
      <c r="U996">
        <v>1066710</v>
      </c>
      <c r="V996">
        <v>893916</v>
      </c>
      <c r="W996">
        <v>376687</v>
      </c>
      <c r="X996">
        <v>450663</v>
      </c>
      <c r="Y996">
        <v>581658</v>
      </c>
      <c r="Z996">
        <v>1105390</v>
      </c>
      <c r="AA996">
        <v>1100080</v>
      </c>
      <c r="AB996">
        <v>1174470</v>
      </c>
      <c r="AC996">
        <v>725137</v>
      </c>
      <c r="AD996">
        <v>773437</v>
      </c>
      <c r="AE996">
        <v>864946</v>
      </c>
      <c r="AF996">
        <v>615709</v>
      </c>
      <c r="AG996">
        <v>723099</v>
      </c>
      <c r="AH996">
        <v>765594</v>
      </c>
      <c r="AI996">
        <v>509609</v>
      </c>
      <c r="AJ996">
        <v>628004</v>
      </c>
      <c r="AK996">
        <v>590439</v>
      </c>
      <c r="AL996">
        <v>856492</v>
      </c>
      <c r="AM996">
        <v>1218160</v>
      </c>
      <c r="AN996">
        <v>923394</v>
      </c>
      <c r="AO996">
        <v>1102440</v>
      </c>
      <c r="AP996">
        <v>1601240</v>
      </c>
      <c r="AQ996">
        <v>1670900</v>
      </c>
    </row>
    <row r="997" spans="1:43">
      <c r="A997">
        <v>996</v>
      </c>
      <c r="B997" t="s">
        <v>2033</v>
      </c>
      <c r="C997" t="s">
        <v>2034</v>
      </c>
      <c r="D997">
        <v>1.24247E-2</v>
      </c>
      <c r="E997">
        <v>1</v>
      </c>
      <c r="F997">
        <v>1</v>
      </c>
      <c r="G997">
        <v>0</v>
      </c>
      <c r="H997">
        <v>152146</v>
      </c>
      <c r="I997">
        <v>147293</v>
      </c>
      <c r="J997">
        <v>100386</v>
      </c>
      <c r="K997">
        <v>148279</v>
      </c>
      <c r="L997">
        <v>200976</v>
      </c>
      <c r="M997">
        <v>224637</v>
      </c>
      <c r="N997">
        <v>250116</v>
      </c>
      <c r="O997">
        <v>217794</v>
      </c>
      <c r="P997">
        <v>73933.100000000006</v>
      </c>
      <c r="Q997">
        <v>82290.2</v>
      </c>
      <c r="R997">
        <v>94502.9</v>
      </c>
      <c r="S997">
        <v>71964.7</v>
      </c>
      <c r="T997">
        <v>223239</v>
      </c>
      <c r="U997">
        <v>237639</v>
      </c>
      <c r="V997">
        <v>264223</v>
      </c>
      <c r="W997">
        <v>63884.2</v>
      </c>
      <c r="X997">
        <v>70643.899999999994</v>
      </c>
      <c r="Y997">
        <v>65175.6</v>
      </c>
      <c r="Z997">
        <v>203445</v>
      </c>
      <c r="AA997">
        <v>232734</v>
      </c>
      <c r="AB997">
        <v>280017</v>
      </c>
      <c r="AC997">
        <v>188329</v>
      </c>
      <c r="AD997">
        <v>181246</v>
      </c>
      <c r="AE997">
        <v>93214.8</v>
      </c>
      <c r="AF997">
        <v>27219.200000000001</v>
      </c>
      <c r="AG997">
        <v>43004.3</v>
      </c>
      <c r="AH997" t="s">
        <v>44</v>
      </c>
      <c r="AI997">
        <v>130602</v>
      </c>
      <c r="AJ997">
        <v>128797</v>
      </c>
      <c r="AK997">
        <v>143340</v>
      </c>
      <c r="AL997">
        <v>214660</v>
      </c>
      <c r="AM997">
        <v>296897</v>
      </c>
      <c r="AN997">
        <v>244097</v>
      </c>
      <c r="AO997">
        <v>22830.799999999999</v>
      </c>
      <c r="AP997">
        <v>77024.2</v>
      </c>
      <c r="AQ997">
        <v>116553</v>
      </c>
    </row>
    <row r="998" spans="1:43">
      <c r="A998">
        <v>997</v>
      </c>
      <c r="B998" t="s">
        <v>2035</v>
      </c>
      <c r="C998" t="s">
        <v>2036</v>
      </c>
      <c r="D998">
        <v>1.54412E-2</v>
      </c>
      <c r="E998">
        <v>1</v>
      </c>
      <c r="F998">
        <v>1</v>
      </c>
      <c r="G998">
        <v>0</v>
      </c>
      <c r="H998">
        <v>7023.79</v>
      </c>
      <c r="I998">
        <v>12763.6</v>
      </c>
      <c r="J998" t="s">
        <v>44</v>
      </c>
      <c r="K998" t="s">
        <v>44</v>
      </c>
      <c r="L998" t="s">
        <v>44</v>
      </c>
      <c r="M998" t="s">
        <v>44</v>
      </c>
      <c r="N998" t="s">
        <v>44</v>
      </c>
      <c r="O998">
        <v>8045.19</v>
      </c>
      <c r="P998" t="s">
        <v>44</v>
      </c>
      <c r="Q998" t="s">
        <v>44</v>
      </c>
      <c r="R998" t="s">
        <v>44</v>
      </c>
      <c r="S998">
        <v>12027.6</v>
      </c>
      <c r="T998">
        <v>4969.42</v>
      </c>
      <c r="U998">
        <v>22045.3</v>
      </c>
      <c r="V998">
        <v>4624.6000000000004</v>
      </c>
      <c r="W998">
        <v>14633.2</v>
      </c>
      <c r="X998">
        <v>23362.7</v>
      </c>
      <c r="Y998" t="s">
        <v>44</v>
      </c>
      <c r="Z998" t="s">
        <v>44</v>
      </c>
      <c r="AA998">
        <v>15962.4</v>
      </c>
      <c r="AB998" t="s">
        <v>44</v>
      </c>
      <c r="AC998" t="s">
        <v>44</v>
      </c>
      <c r="AD998">
        <v>7892.75</v>
      </c>
      <c r="AE998">
        <v>7512.7</v>
      </c>
      <c r="AF998">
        <v>17347.7</v>
      </c>
      <c r="AG998">
        <v>22948.3</v>
      </c>
      <c r="AH998" t="s">
        <v>44</v>
      </c>
      <c r="AI998">
        <v>15233.9</v>
      </c>
      <c r="AJ998">
        <v>20163.5</v>
      </c>
      <c r="AK998">
        <v>3899.58</v>
      </c>
      <c r="AL998" t="s">
        <v>44</v>
      </c>
      <c r="AM998" t="s">
        <v>44</v>
      </c>
      <c r="AN998" t="s">
        <v>44</v>
      </c>
      <c r="AO998" t="s">
        <v>44</v>
      </c>
      <c r="AP998">
        <v>6462.44</v>
      </c>
      <c r="AQ998">
        <v>16618.599999999999</v>
      </c>
    </row>
    <row r="999" spans="1:43">
      <c r="A999">
        <v>998</v>
      </c>
      <c r="B999" t="s">
        <v>2037</v>
      </c>
      <c r="C999" t="s">
        <v>2038</v>
      </c>
      <c r="D999">
        <v>3.7942700000000002E-3</v>
      </c>
      <c r="E999">
        <v>2</v>
      </c>
      <c r="F999">
        <v>1</v>
      </c>
      <c r="G999">
        <v>1</v>
      </c>
      <c r="H999">
        <v>226219</v>
      </c>
      <c r="I999">
        <v>155190</v>
      </c>
      <c r="J999">
        <v>146183</v>
      </c>
      <c r="K999">
        <v>134394</v>
      </c>
      <c r="L999">
        <v>215786</v>
      </c>
      <c r="M999">
        <v>215889</v>
      </c>
      <c r="N999">
        <v>186738</v>
      </c>
      <c r="O999">
        <v>169433</v>
      </c>
      <c r="P999">
        <v>174864</v>
      </c>
      <c r="Q999">
        <v>116954</v>
      </c>
      <c r="R999">
        <v>128198</v>
      </c>
      <c r="S999">
        <v>153699</v>
      </c>
      <c r="T999">
        <v>214492</v>
      </c>
      <c r="U999">
        <v>228232</v>
      </c>
      <c r="V999">
        <v>256431</v>
      </c>
      <c r="W999">
        <v>92799.4</v>
      </c>
      <c r="X999">
        <v>131829</v>
      </c>
      <c r="Y999">
        <v>92826.6</v>
      </c>
      <c r="Z999">
        <v>271902</v>
      </c>
      <c r="AA999">
        <v>231507</v>
      </c>
      <c r="AB999">
        <v>265643</v>
      </c>
      <c r="AC999">
        <v>147782</v>
      </c>
      <c r="AD999">
        <v>175668</v>
      </c>
      <c r="AE999">
        <v>161398</v>
      </c>
      <c r="AF999">
        <v>125605</v>
      </c>
      <c r="AG999">
        <v>130643</v>
      </c>
      <c r="AH999">
        <v>132261</v>
      </c>
      <c r="AI999">
        <v>64129.599999999999</v>
      </c>
      <c r="AJ999">
        <v>116080</v>
      </c>
      <c r="AK999">
        <v>131881</v>
      </c>
      <c r="AL999">
        <v>182386</v>
      </c>
      <c r="AM999">
        <v>167694</v>
      </c>
      <c r="AN999">
        <v>130941</v>
      </c>
      <c r="AO999">
        <v>64034.400000000001</v>
      </c>
      <c r="AP999">
        <v>100783</v>
      </c>
      <c r="AQ999">
        <v>121120</v>
      </c>
    </row>
    <row r="1000" spans="1:43">
      <c r="A1000">
        <v>999</v>
      </c>
      <c r="B1000" t="s">
        <v>2039</v>
      </c>
      <c r="C1000" t="s">
        <v>2040</v>
      </c>
      <c r="D1000">
        <v>2.3518300000000001E-3</v>
      </c>
      <c r="E1000">
        <v>2</v>
      </c>
      <c r="F1000">
        <v>2</v>
      </c>
      <c r="G1000">
        <v>0</v>
      </c>
      <c r="H1000">
        <v>674969</v>
      </c>
      <c r="I1000">
        <v>627052</v>
      </c>
      <c r="J1000">
        <v>537950</v>
      </c>
      <c r="K1000">
        <v>935497</v>
      </c>
      <c r="L1000">
        <v>897510</v>
      </c>
      <c r="M1000">
        <v>959580</v>
      </c>
      <c r="N1000">
        <v>498835</v>
      </c>
      <c r="O1000">
        <v>498591</v>
      </c>
      <c r="P1000">
        <v>494565</v>
      </c>
      <c r="Q1000">
        <v>293363</v>
      </c>
      <c r="R1000">
        <v>278206</v>
      </c>
      <c r="S1000">
        <v>378780</v>
      </c>
      <c r="T1000">
        <v>394993</v>
      </c>
      <c r="U1000">
        <v>435400</v>
      </c>
      <c r="V1000">
        <v>395883</v>
      </c>
      <c r="W1000">
        <v>161271</v>
      </c>
      <c r="X1000">
        <v>119798</v>
      </c>
      <c r="Y1000">
        <v>252691</v>
      </c>
      <c r="Z1000">
        <v>745843</v>
      </c>
      <c r="AA1000">
        <v>781381</v>
      </c>
      <c r="AB1000">
        <v>830925</v>
      </c>
      <c r="AC1000">
        <v>498554</v>
      </c>
      <c r="AD1000">
        <v>478362</v>
      </c>
      <c r="AE1000">
        <v>514781</v>
      </c>
      <c r="AF1000">
        <v>348651</v>
      </c>
      <c r="AG1000">
        <v>258967</v>
      </c>
      <c r="AH1000">
        <v>433356</v>
      </c>
      <c r="AI1000">
        <v>312256</v>
      </c>
      <c r="AJ1000">
        <v>150874</v>
      </c>
      <c r="AK1000">
        <v>312811</v>
      </c>
      <c r="AL1000">
        <v>540143</v>
      </c>
      <c r="AM1000">
        <v>715147</v>
      </c>
      <c r="AN1000">
        <v>427964</v>
      </c>
      <c r="AO1000">
        <v>262696</v>
      </c>
      <c r="AP1000">
        <v>350811</v>
      </c>
      <c r="AQ1000">
        <v>263025</v>
      </c>
    </row>
    <row r="1001" spans="1:43">
      <c r="A1001">
        <v>1000</v>
      </c>
      <c r="B1001" t="s">
        <v>2041</v>
      </c>
      <c r="C1001" t="s">
        <v>2042</v>
      </c>
      <c r="D1001">
        <v>1.9432000000000001E-2</v>
      </c>
      <c r="E1001">
        <v>2</v>
      </c>
      <c r="F1001">
        <v>2</v>
      </c>
      <c r="G1001">
        <v>0</v>
      </c>
      <c r="H1001">
        <v>127028</v>
      </c>
      <c r="I1001">
        <v>99985.3</v>
      </c>
      <c r="J1001">
        <v>124366</v>
      </c>
      <c r="K1001">
        <v>121313</v>
      </c>
      <c r="L1001">
        <v>119292</v>
      </c>
      <c r="M1001">
        <v>155610</v>
      </c>
      <c r="N1001">
        <v>117151</v>
      </c>
      <c r="O1001">
        <v>103118</v>
      </c>
      <c r="P1001">
        <v>118063</v>
      </c>
      <c r="Q1001">
        <v>46192.2</v>
      </c>
      <c r="R1001">
        <v>64239.1</v>
      </c>
      <c r="S1001">
        <v>55450.7</v>
      </c>
      <c r="T1001">
        <v>87679.2</v>
      </c>
      <c r="U1001">
        <v>126432</v>
      </c>
      <c r="V1001">
        <v>115686</v>
      </c>
      <c r="W1001">
        <v>43093.4</v>
      </c>
      <c r="X1001">
        <v>48163.4</v>
      </c>
      <c r="Y1001">
        <v>23231.7</v>
      </c>
      <c r="Z1001">
        <v>214429</v>
      </c>
      <c r="AA1001">
        <v>212283</v>
      </c>
      <c r="AB1001">
        <v>179131</v>
      </c>
      <c r="AC1001">
        <v>86061.2</v>
      </c>
      <c r="AD1001">
        <v>111915</v>
      </c>
      <c r="AE1001">
        <v>62041.1</v>
      </c>
      <c r="AF1001">
        <v>36597.5</v>
      </c>
      <c r="AG1001">
        <v>70743</v>
      </c>
      <c r="AH1001">
        <v>96149.3</v>
      </c>
      <c r="AI1001">
        <v>55904.6</v>
      </c>
      <c r="AJ1001">
        <v>68692.5</v>
      </c>
      <c r="AK1001">
        <v>116575</v>
      </c>
      <c r="AL1001">
        <v>54918.1</v>
      </c>
      <c r="AM1001">
        <v>120406</v>
      </c>
      <c r="AN1001">
        <v>77124.899999999994</v>
      </c>
      <c r="AO1001">
        <v>32490.799999999999</v>
      </c>
      <c r="AP1001">
        <v>65036.5</v>
      </c>
      <c r="AQ1001">
        <v>92866.3</v>
      </c>
    </row>
    <row r="1002" spans="1:43">
      <c r="A1002">
        <v>1001</v>
      </c>
      <c r="B1002" t="s">
        <v>2043</v>
      </c>
      <c r="C1002" t="s">
        <v>2044</v>
      </c>
      <c r="D1002">
        <v>1.37426E-3</v>
      </c>
      <c r="E1002">
        <v>2</v>
      </c>
      <c r="F1002">
        <v>0</v>
      </c>
      <c r="G1002">
        <v>2</v>
      </c>
      <c r="H1002">
        <v>284423</v>
      </c>
      <c r="I1002">
        <v>249083</v>
      </c>
      <c r="J1002">
        <v>94327.4</v>
      </c>
      <c r="K1002">
        <v>258898</v>
      </c>
      <c r="L1002">
        <v>331005</v>
      </c>
      <c r="M1002">
        <v>236911</v>
      </c>
      <c r="N1002">
        <v>243027</v>
      </c>
      <c r="O1002">
        <v>404587</v>
      </c>
      <c r="P1002">
        <v>123291</v>
      </c>
      <c r="Q1002">
        <v>293809</v>
      </c>
      <c r="R1002">
        <v>227764</v>
      </c>
      <c r="S1002">
        <v>162477</v>
      </c>
      <c r="T1002">
        <v>298747</v>
      </c>
      <c r="U1002">
        <v>339800</v>
      </c>
      <c r="V1002">
        <v>186208</v>
      </c>
      <c r="W1002">
        <v>272320</v>
      </c>
      <c r="X1002">
        <v>178020</v>
      </c>
      <c r="Y1002">
        <v>71272.399999999994</v>
      </c>
      <c r="Z1002">
        <v>326848</v>
      </c>
      <c r="AA1002">
        <v>264917</v>
      </c>
      <c r="AB1002">
        <v>193915</v>
      </c>
      <c r="AC1002">
        <v>265904</v>
      </c>
      <c r="AD1002">
        <v>311384</v>
      </c>
      <c r="AE1002">
        <v>107545</v>
      </c>
      <c r="AF1002">
        <v>236916</v>
      </c>
      <c r="AG1002">
        <v>192533</v>
      </c>
      <c r="AH1002">
        <v>97365.4</v>
      </c>
      <c r="AI1002">
        <v>219639</v>
      </c>
      <c r="AJ1002">
        <v>220896</v>
      </c>
      <c r="AK1002">
        <v>132831</v>
      </c>
      <c r="AL1002">
        <v>282912</v>
      </c>
      <c r="AM1002">
        <v>315045</v>
      </c>
      <c r="AN1002">
        <v>130564</v>
      </c>
      <c r="AO1002">
        <v>113225</v>
      </c>
      <c r="AP1002">
        <v>191576</v>
      </c>
      <c r="AQ1002">
        <v>105460</v>
      </c>
    </row>
    <row r="1003" spans="1:43">
      <c r="A1003">
        <v>1002</v>
      </c>
      <c r="B1003" t="s">
        <v>2045</v>
      </c>
      <c r="C1003" t="s">
        <v>2046</v>
      </c>
      <c r="D1003">
        <v>3.4603299999999997E-2</v>
      </c>
      <c r="E1003">
        <v>2</v>
      </c>
      <c r="F1003">
        <v>2</v>
      </c>
      <c r="G1003">
        <v>0</v>
      </c>
      <c r="H1003">
        <v>219261</v>
      </c>
      <c r="I1003">
        <v>215358</v>
      </c>
      <c r="J1003">
        <v>165993</v>
      </c>
      <c r="K1003">
        <v>69183.3</v>
      </c>
      <c r="L1003">
        <v>189467</v>
      </c>
      <c r="M1003">
        <v>130544</v>
      </c>
      <c r="N1003">
        <v>208495</v>
      </c>
      <c r="O1003">
        <v>269627</v>
      </c>
      <c r="P1003">
        <v>98740</v>
      </c>
      <c r="Q1003">
        <v>86988.6</v>
      </c>
      <c r="R1003">
        <v>47651</v>
      </c>
      <c r="S1003">
        <v>210258</v>
      </c>
      <c r="T1003">
        <v>273315</v>
      </c>
      <c r="U1003">
        <v>392296</v>
      </c>
      <c r="V1003">
        <v>384413</v>
      </c>
      <c r="W1003">
        <v>67639.600000000006</v>
      </c>
      <c r="X1003">
        <v>190260</v>
      </c>
      <c r="Y1003">
        <v>174174</v>
      </c>
      <c r="Z1003">
        <v>372598</v>
      </c>
      <c r="AA1003">
        <v>329577</v>
      </c>
      <c r="AB1003">
        <v>501375</v>
      </c>
      <c r="AC1003">
        <v>201112</v>
      </c>
      <c r="AD1003">
        <v>285060</v>
      </c>
      <c r="AE1003">
        <v>222080</v>
      </c>
      <c r="AF1003">
        <v>203238</v>
      </c>
      <c r="AG1003">
        <v>199736</v>
      </c>
      <c r="AH1003">
        <v>34850.699999999997</v>
      </c>
      <c r="AI1003">
        <v>175798</v>
      </c>
      <c r="AJ1003">
        <v>272926</v>
      </c>
      <c r="AK1003">
        <v>260706</v>
      </c>
      <c r="AL1003">
        <v>221602</v>
      </c>
      <c r="AM1003">
        <v>325836</v>
      </c>
      <c r="AN1003">
        <v>223966</v>
      </c>
      <c r="AO1003">
        <v>74064.399999999994</v>
      </c>
      <c r="AP1003">
        <v>118358</v>
      </c>
      <c r="AQ1003">
        <v>212873</v>
      </c>
    </row>
    <row r="1004" spans="1:43">
      <c r="A1004">
        <v>1003</v>
      </c>
      <c r="B1004" t="s">
        <v>2047</v>
      </c>
      <c r="C1004" t="s">
        <v>2048</v>
      </c>
      <c r="D1004">
        <v>1.42574E-2</v>
      </c>
      <c r="E1004">
        <v>2</v>
      </c>
      <c r="F1004">
        <v>2</v>
      </c>
      <c r="G1004">
        <v>0</v>
      </c>
      <c r="H1004">
        <v>477167</v>
      </c>
      <c r="I1004">
        <v>321000</v>
      </c>
      <c r="J1004">
        <v>459550</v>
      </c>
      <c r="K1004">
        <v>218623</v>
      </c>
      <c r="L1004">
        <v>496020</v>
      </c>
      <c r="M1004">
        <v>351450</v>
      </c>
      <c r="N1004">
        <v>484420</v>
      </c>
      <c r="O1004">
        <v>766026</v>
      </c>
      <c r="P1004">
        <v>407908</v>
      </c>
      <c r="Q1004">
        <v>201202</v>
      </c>
      <c r="R1004">
        <v>1021870</v>
      </c>
      <c r="S1004">
        <v>1094310</v>
      </c>
      <c r="T1004">
        <v>336681</v>
      </c>
      <c r="U1004">
        <v>594384</v>
      </c>
      <c r="V1004">
        <v>586124</v>
      </c>
      <c r="W1004">
        <v>531786</v>
      </c>
      <c r="X1004">
        <v>196799</v>
      </c>
      <c r="Y1004">
        <v>216554</v>
      </c>
      <c r="Z1004">
        <v>556880</v>
      </c>
      <c r="AA1004">
        <v>625814</v>
      </c>
      <c r="AB1004">
        <v>799294</v>
      </c>
      <c r="AC1004">
        <v>626458</v>
      </c>
      <c r="AD1004">
        <v>449625</v>
      </c>
      <c r="AE1004">
        <v>470784</v>
      </c>
      <c r="AF1004">
        <v>555520</v>
      </c>
      <c r="AG1004">
        <v>576859</v>
      </c>
      <c r="AH1004" t="s">
        <v>44</v>
      </c>
      <c r="AI1004">
        <v>398638</v>
      </c>
      <c r="AJ1004">
        <v>285150</v>
      </c>
      <c r="AK1004">
        <v>289725</v>
      </c>
      <c r="AL1004">
        <v>604276</v>
      </c>
      <c r="AM1004">
        <v>680623</v>
      </c>
      <c r="AN1004">
        <v>592662</v>
      </c>
      <c r="AO1004">
        <v>450563</v>
      </c>
      <c r="AP1004">
        <v>599260</v>
      </c>
      <c r="AQ1004">
        <v>628822</v>
      </c>
    </row>
    <row r="1005" spans="1:43">
      <c r="A1005">
        <v>1004</v>
      </c>
      <c r="B1005" t="s">
        <v>2049</v>
      </c>
      <c r="C1005" t="s">
        <v>2050</v>
      </c>
      <c r="D1005">
        <v>1.0476699999999999E-3</v>
      </c>
      <c r="E1005">
        <v>7</v>
      </c>
      <c r="F1005">
        <v>7</v>
      </c>
      <c r="G1005">
        <v>0</v>
      </c>
      <c r="H1005">
        <v>407628</v>
      </c>
      <c r="I1005">
        <v>289189</v>
      </c>
      <c r="J1005">
        <v>429910</v>
      </c>
      <c r="K1005">
        <v>522951</v>
      </c>
      <c r="L1005">
        <v>526146</v>
      </c>
      <c r="M1005">
        <v>499781</v>
      </c>
      <c r="N1005">
        <v>462360</v>
      </c>
      <c r="O1005">
        <v>416491</v>
      </c>
      <c r="P1005">
        <v>551629</v>
      </c>
      <c r="Q1005">
        <v>301222</v>
      </c>
      <c r="R1005">
        <v>312304</v>
      </c>
      <c r="S1005">
        <v>427258</v>
      </c>
      <c r="T1005">
        <v>504682</v>
      </c>
      <c r="U1005">
        <v>547542</v>
      </c>
      <c r="V1005">
        <v>650843</v>
      </c>
      <c r="W1005">
        <v>261172</v>
      </c>
      <c r="X1005">
        <v>263091</v>
      </c>
      <c r="Y1005">
        <v>271222</v>
      </c>
      <c r="Z1005">
        <v>718725</v>
      </c>
      <c r="AA1005">
        <v>691299</v>
      </c>
      <c r="AB1005">
        <v>672660</v>
      </c>
      <c r="AC1005">
        <v>543414</v>
      </c>
      <c r="AD1005">
        <v>456659</v>
      </c>
      <c r="AE1005">
        <v>579298</v>
      </c>
      <c r="AF1005">
        <v>354618</v>
      </c>
      <c r="AG1005">
        <v>388887</v>
      </c>
      <c r="AH1005">
        <v>441310</v>
      </c>
      <c r="AI1005">
        <v>459513</v>
      </c>
      <c r="AJ1005">
        <v>311587</v>
      </c>
      <c r="AK1005">
        <v>243960</v>
      </c>
      <c r="AL1005">
        <v>833188</v>
      </c>
      <c r="AM1005">
        <v>1052720</v>
      </c>
      <c r="AN1005">
        <v>744073</v>
      </c>
      <c r="AO1005">
        <v>564591</v>
      </c>
      <c r="AP1005">
        <v>748794</v>
      </c>
      <c r="AQ1005">
        <v>694828</v>
      </c>
    </row>
    <row r="1006" spans="1:43">
      <c r="A1006">
        <v>1005</v>
      </c>
      <c r="B1006" t="s">
        <v>2051</v>
      </c>
      <c r="C1006" t="s">
        <v>2052</v>
      </c>
      <c r="D1006">
        <v>7.1633199999999997E-4</v>
      </c>
      <c r="E1006">
        <v>6</v>
      </c>
      <c r="F1006">
        <v>5</v>
      </c>
      <c r="G1006">
        <v>1</v>
      </c>
      <c r="H1006">
        <v>434007</v>
      </c>
      <c r="I1006">
        <v>438598</v>
      </c>
      <c r="J1006">
        <v>453469</v>
      </c>
      <c r="K1006">
        <v>504394</v>
      </c>
      <c r="L1006">
        <v>462155</v>
      </c>
      <c r="M1006">
        <v>460887</v>
      </c>
      <c r="N1006">
        <v>498741</v>
      </c>
      <c r="O1006">
        <v>543195</v>
      </c>
      <c r="P1006">
        <v>581717</v>
      </c>
      <c r="Q1006">
        <v>421399</v>
      </c>
      <c r="R1006">
        <v>340149</v>
      </c>
      <c r="S1006">
        <v>459348</v>
      </c>
      <c r="T1006">
        <v>465457</v>
      </c>
      <c r="U1006">
        <v>562969</v>
      </c>
      <c r="V1006">
        <v>531341</v>
      </c>
      <c r="W1006">
        <v>396138</v>
      </c>
      <c r="X1006">
        <v>420560</v>
      </c>
      <c r="Y1006">
        <v>416878</v>
      </c>
      <c r="Z1006">
        <v>638902</v>
      </c>
      <c r="AA1006">
        <v>624237</v>
      </c>
      <c r="AB1006">
        <v>640687</v>
      </c>
      <c r="AC1006">
        <v>524438</v>
      </c>
      <c r="AD1006">
        <v>520944</v>
      </c>
      <c r="AE1006">
        <v>608733</v>
      </c>
      <c r="AF1006">
        <v>492102</v>
      </c>
      <c r="AG1006">
        <v>608428</v>
      </c>
      <c r="AH1006">
        <v>677008</v>
      </c>
      <c r="AI1006">
        <v>459556</v>
      </c>
      <c r="AJ1006">
        <v>540117</v>
      </c>
      <c r="AK1006">
        <v>461289</v>
      </c>
      <c r="AL1006">
        <v>566354</v>
      </c>
      <c r="AM1006">
        <v>660642</v>
      </c>
      <c r="AN1006">
        <v>575498</v>
      </c>
      <c r="AO1006">
        <v>373531</v>
      </c>
      <c r="AP1006">
        <v>479652</v>
      </c>
      <c r="AQ1006">
        <v>447977</v>
      </c>
    </row>
    <row r="1007" spans="1:43">
      <c r="A1007">
        <v>1006</v>
      </c>
      <c r="B1007" t="s">
        <v>2053</v>
      </c>
      <c r="C1007" t="s">
        <v>2054</v>
      </c>
      <c r="D1007">
        <v>3.68615E-3</v>
      </c>
      <c r="E1007">
        <v>2</v>
      </c>
      <c r="F1007">
        <v>2</v>
      </c>
      <c r="G1007">
        <v>0</v>
      </c>
      <c r="H1007">
        <v>758267</v>
      </c>
      <c r="I1007">
        <v>856527</v>
      </c>
      <c r="J1007">
        <v>619995</v>
      </c>
      <c r="K1007">
        <v>823440</v>
      </c>
      <c r="L1007">
        <v>834918</v>
      </c>
      <c r="M1007">
        <v>698279</v>
      </c>
      <c r="N1007">
        <v>705309</v>
      </c>
      <c r="O1007">
        <v>756299</v>
      </c>
      <c r="P1007">
        <v>286071</v>
      </c>
      <c r="Q1007">
        <v>564499</v>
      </c>
      <c r="R1007">
        <v>571166</v>
      </c>
      <c r="S1007">
        <v>500551</v>
      </c>
      <c r="T1007">
        <v>802307</v>
      </c>
      <c r="U1007">
        <v>1075850</v>
      </c>
      <c r="V1007">
        <v>815624</v>
      </c>
      <c r="W1007">
        <v>491767</v>
      </c>
      <c r="X1007">
        <v>624095</v>
      </c>
      <c r="Y1007">
        <v>372456</v>
      </c>
      <c r="Z1007">
        <v>654741</v>
      </c>
      <c r="AA1007">
        <v>747683</v>
      </c>
      <c r="AB1007">
        <v>603921</v>
      </c>
      <c r="AC1007">
        <v>823046</v>
      </c>
      <c r="AD1007">
        <v>858441</v>
      </c>
      <c r="AE1007">
        <v>622124</v>
      </c>
      <c r="AF1007">
        <v>339989</v>
      </c>
      <c r="AG1007">
        <v>439033</v>
      </c>
      <c r="AH1007">
        <v>628320</v>
      </c>
      <c r="AI1007">
        <v>500443</v>
      </c>
      <c r="AJ1007">
        <v>465350</v>
      </c>
      <c r="AK1007">
        <v>343566</v>
      </c>
      <c r="AL1007">
        <v>266049</v>
      </c>
      <c r="AM1007">
        <v>376577</v>
      </c>
      <c r="AN1007">
        <v>258858</v>
      </c>
      <c r="AO1007">
        <v>288850</v>
      </c>
      <c r="AP1007">
        <v>476272</v>
      </c>
      <c r="AQ1007">
        <v>357797</v>
      </c>
    </row>
    <row r="1008" spans="1:43">
      <c r="A1008">
        <v>1007</v>
      </c>
      <c r="B1008" t="s">
        <v>2055</v>
      </c>
      <c r="C1008" t="s">
        <v>2056</v>
      </c>
      <c r="D1008">
        <v>3.0782800000000001E-3</v>
      </c>
      <c r="E1008">
        <v>2</v>
      </c>
      <c r="F1008">
        <v>2</v>
      </c>
      <c r="G1008">
        <v>0</v>
      </c>
      <c r="H1008">
        <v>1626150</v>
      </c>
      <c r="I1008">
        <v>1197220</v>
      </c>
      <c r="J1008">
        <v>1222570</v>
      </c>
      <c r="K1008">
        <v>1846890</v>
      </c>
      <c r="L1008">
        <v>1809110</v>
      </c>
      <c r="M1008">
        <v>2401410</v>
      </c>
      <c r="N1008">
        <v>1214820</v>
      </c>
      <c r="O1008">
        <v>912536</v>
      </c>
      <c r="P1008">
        <v>1460360</v>
      </c>
      <c r="Q1008">
        <v>1024980</v>
      </c>
      <c r="R1008">
        <v>488665</v>
      </c>
      <c r="S1008">
        <v>1200110</v>
      </c>
      <c r="T1008">
        <v>867221</v>
      </c>
      <c r="U1008">
        <v>700511</v>
      </c>
      <c r="V1008">
        <v>1221990</v>
      </c>
      <c r="W1008">
        <v>627369</v>
      </c>
      <c r="X1008">
        <v>710490</v>
      </c>
      <c r="Y1008">
        <v>920207</v>
      </c>
      <c r="Z1008">
        <v>1557700</v>
      </c>
      <c r="AA1008">
        <v>1406330</v>
      </c>
      <c r="AB1008">
        <v>1227660</v>
      </c>
      <c r="AC1008">
        <v>1109250</v>
      </c>
      <c r="AD1008">
        <v>940390</v>
      </c>
      <c r="AE1008">
        <v>1098260</v>
      </c>
      <c r="AF1008">
        <v>827881</v>
      </c>
      <c r="AG1008">
        <v>856452</v>
      </c>
      <c r="AH1008">
        <v>1104610</v>
      </c>
      <c r="AI1008">
        <v>822822</v>
      </c>
      <c r="AJ1008">
        <v>850019</v>
      </c>
      <c r="AK1008">
        <v>1113460</v>
      </c>
      <c r="AL1008">
        <v>944294</v>
      </c>
      <c r="AM1008">
        <v>1637380</v>
      </c>
      <c r="AN1008">
        <v>1230000</v>
      </c>
      <c r="AO1008">
        <v>666340</v>
      </c>
      <c r="AP1008">
        <v>1076430</v>
      </c>
      <c r="AQ1008">
        <v>1267870</v>
      </c>
    </row>
    <row r="1009" spans="1:43">
      <c r="A1009">
        <v>1008</v>
      </c>
      <c r="B1009" t="s">
        <v>2057</v>
      </c>
      <c r="C1009" t="s">
        <v>2058</v>
      </c>
      <c r="D1009">
        <v>6.3335700000000002E-3</v>
      </c>
      <c r="E1009">
        <v>2</v>
      </c>
      <c r="F1009">
        <v>2</v>
      </c>
      <c r="G1009">
        <v>0</v>
      </c>
      <c r="H1009">
        <v>115223</v>
      </c>
      <c r="I1009">
        <v>128683</v>
      </c>
      <c r="J1009">
        <v>99488.4</v>
      </c>
      <c r="K1009">
        <v>114956</v>
      </c>
      <c r="L1009">
        <v>133655</v>
      </c>
      <c r="M1009">
        <v>158560</v>
      </c>
      <c r="N1009">
        <v>183964</v>
      </c>
      <c r="O1009">
        <v>299775</v>
      </c>
      <c r="P1009">
        <v>176526</v>
      </c>
      <c r="Q1009">
        <v>211036</v>
      </c>
      <c r="R1009">
        <v>187881</v>
      </c>
      <c r="S1009">
        <v>196046</v>
      </c>
      <c r="T1009">
        <v>133599</v>
      </c>
      <c r="U1009">
        <v>163774</v>
      </c>
      <c r="V1009">
        <v>154218</v>
      </c>
      <c r="W1009">
        <v>68436</v>
      </c>
      <c r="X1009">
        <v>44162.9</v>
      </c>
      <c r="Y1009">
        <v>52058.8</v>
      </c>
      <c r="Z1009">
        <v>288446</v>
      </c>
      <c r="AA1009">
        <v>258857</v>
      </c>
      <c r="AB1009">
        <v>272131</v>
      </c>
      <c r="AC1009">
        <v>263500</v>
      </c>
      <c r="AD1009">
        <v>242601</v>
      </c>
      <c r="AE1009">
        <v>215467</v>
      </c>
      <c r="AF1009">
        <v>110580</v>
      </c>
      <c r="AG1009">
        <v>137829</v>
      </c>
      <c r="AH1009" t="s">
        <v>44</v>
      </c>
      <c r="AI1009">
        <v>250897</v>
      </c>
      <c r="AJ1009">
        <v>201505</v>
      </c>
      <c r="AK1009">
        <v>186513</v>
      </c>
      <c r="AL1009">
        <v>30640</v>
      </c>
      <c r="AM1009">
        <v>51382.7</v>
      </c>
      <c r="AN1009" t="s">
        <v>44</v>
      </c>
      <c r="AO1009">
        <v>264882</v>
      </c>
      <c r="AP1009">
        <v>379597</v>
      </c>
      <c r="AQ1009">
        <v>329094</v>
      </c>
    </row>
    <row r="1010" spans="1:43">
      <c r="A1010">
        <v>1009</v>
      </c>
      <c r="B1010" t="s">
        <v>2059</v>
      </c>
      <c r="C1010" t="s">
        <v>2060</v>
      </c>
      <c r="D1010">
        <v>2.1565999999999998E-2</v>
      </c>
      <c r="E1010">
        <v>1</v>
      </c>
      <c r="F1010">
        <v>1</v>
      </c>
      <c r="G1010">
        <v>0</v>
      </c>
      <c r="H1010">
        <v>90748.9</v>
      </c>
      <c r="I1010" t="s">
        <v>44</v>
      </c>
      <c r="J1010">
        <v>76828</v>
      </c>
      <c r="K1010">
        <v>39886.6</v>
      </c>
      <c r="L1010">
        <v>166895</v>
      </c>
      <c r="M1010">
        <v>122420</v>
      </c>
      <c r="N1010">
        <v>69858.7</v>
      </c>
      <c r="O1010">
        <v>90649.3</v>
      </c>
      <c r="P1010" t="s">
        <v>44</v>
      </c>
      <c r="Q1010">
        <v>94230.399999999994</v>
      </c>
      <c r="R1010">
        <v>171109</v>
      </c>
      <c r="S1010">
        <v>184811</v>
      </c>
      <c r="T1010">
        <v>114849</v>
      </c>
      <c r="U1010">
        <v>56203.3</v>
      </c>
      <c r="V1010">
        <v>127749</v>
      </c>
      <c r="W1010" t="s">
        <v>44</v>
      </c>
      <c r="X1010" t="s">
        <v>44</v>
      </c>
      <c r="Y1010" t="s">
        <v>44</v>
      </c>
      <c r="Z1010">
        <v>209640</v>
      </c>
      <c r="AA1010">
        <v>168337</v>
      </c>
      <c r="AB1010">
        <v>155725</v>
      </c>
      <c r="AC1010" t="s">
        <v>44</v>
      </c>
      <c r="AD1010" t="s">
        <v>44</v>
      </c>
      <c r="AE1010" t="s">
        <v>44</v>
      </c>
      <c r="AF1010" t="s">
        <v>44</v>
      </c>
      <c r="AG1010">
        <v>136601</v>
      </c>
      <c r="AH1010" t="s">
        <v>44</v>
      </c>
      <c r="AI1010">
        <v>103715</v>
      </c>
      <c r="AJ1010">
        <v>94244.5</v>
      </c>
      <c r="AK1010">
        <v>100836</v>
      </c>
      <c r="AL1010" t="s">
        <v>44</v>
      </c>
      <c r="AM1010">
        <v>145765</v>
      </c>
      <c r="AN1010">
        <v>69053.5</v>
      </c>
      <c r="AO1010" t="s">
        <v>44</v>
      </c>
      <c r="AP1010" t="s">
        <v>44</v>
      </c>
      <c r="AQ1010" t="s">
        <v>44</v>
      </c>
    </row>
    <row r="1011" spans="1:43">
      <c r="A1011">
        <v>1010</v>
      </c>
      <c r="B1011" t="s">
        <v>2061</v>
      </c>
      <c r="C1011" t="s">
        <v>2062</v>
      </c>
      <c r="D1011">
        <v>7.1633199999999997E-4</v>
      </c>
      <c r="E1011">
        <v>3</v>
      </c>
      <c r="F1011">
        <v>3</v>
      </c>
      <c r="G1011">
        <v>0</v>
      </c>
      <c r="H1011">
        <v>143551</v>
      </c>
      <c r="I1011">
        <v>161823</v>
      </c>
      <c r="J1011">
        <v>128059</v>
      </c>
      <c r="K1011">
        <v>158414</v>
      </c>
      <c r="L1011">
        <v>185874</v>
      </c>
      <c r="M1011">
        <v>174270</v>
      </c>
      <c r="N1011">
        <v>148947</v>
      </c>
      <c r="O1011">
        <v>152229</v>
      </c>
      <c r="P1011">
        <v>110040</v>
      </c>
      <c r="Q1011">
        <v>127636</v>
      </c>
      <c r="R1011">
        <v>102767</v>
      </c>
      <c r="S1011">
        <v>164000</v>
      </c>
      <c r="T1011">
        <v>146025</v>
      </c>
      <c r="U1011">
        <v>143028</v>
      </c>
      <c r="V1011">
        <v>136261</v>
      </c>
      <c r="W1011">
        <v>112766</v>
      </c>
      <c r="X1011">
        <v>146533</v>
      </c>
      <c r="Y1011">
        <v>148895</v>
      </c>
      <c r="Z1011">
        <v>465867</v>
      </c>
      <c r="AA1011">
        <v>471186</v>
      </c>
      <c r="AB1011">
        <v>522807</v>
      </c>
      <c r="AC1011">
        <v>393501</v>
      </c>
      <c r="AD1011">
        <v>354161</v>
      </c>
      <c r="AE1011">
        <v>402418</v>
      </c>
      <c r="AF1011">
        <v>439110</v>
      </c>
      <c r="AG1011">
        <v>498293</v>
      </c>
      <c r="AH1011">
        <v>564238</v>
      </c>
      <c r="AI1011">
        <v>455577</v>
      </c>
      <c r="AJ1011">
        <v>428687</v>
      </c>
      <c r="AK1011">
        <v>470843</v>
      </c>
      <c r="AL1011">
        <v>270111</v>
      </c>
      <c r="AM1011">
        <v>454359</v>
      </c>
      <c r="AN1011">
        <v>293596</v>
      </c>
      <c r="AO1011">
        <v>152024</v>
      </c>
      <c r="AP1011">
        <v>228292</v>
      </c>
      <c r="AQ1011">
        <v>232841</v>
      </c>
    </row>
    <row r="1012" spans="1:43">
      <c r="A1012">
        <v>1011</v>
      </c>
      <c r="B1012" t="s">
        <v>2063</v>
      </c>
      <c r="C1012" t="s">
        <v>2064</v>
      </c>
      <c r="D1012">
        <v>8.0363399999999995E-3</v>
      </c>
      <c r="E1012">
        <v>1</v>
      </c>
      <c r="F1012">
        <v>1</v>
      </c>
      <c r="G1012">
        <v>0</v>
      </c>
      <c r="H1012">
        <v>226453</v>
      </c>
      <c r="I1012">
        <v>177412</v>
      </c>
      <c r="J1012">
        <v>193068</v>
      </c>
      <c r="K1012">
        <v>263009</v>
      </c>
      <c r="L1012">
        <v>222096</v>
      </c>
      <c r="M1012">
        <v>240195</v>
      </c>
      <c r="N1012">
        <v>274385</v>
      </c>
      <c r="O1012">
        <v>265737</v>
      </c>
      <c r="P1012">
        <v>208996</v>
      </c>
      <c r="Q1012">
        <v>247390</v>
      </c>
      <c r="R1012">
        <v>237501</v>
      </c>
      <c r="S1012">
        <v>170723</v>
      </c>
      <c r="T1012">
        <v>263708</v>
      </c>
      <c r="U1012">
        <v>240901</v>
      </c>
      <c r="V1012">
        <v>252799</v>
      </c>
      <c r="W1012">
        <v>205248</v>
      </c>
      <c r="X1012">
        <v>208609</v>
      </c>
      <c r="Y1012">
        <v>146901</v>
      </c>
      <c r="Z1012">
        <v>318745</v>
      </c>
      <c r="AA1012">
        <v>295092</v>
      </c>
      <c r="AB1012">
        <v>254519</v>
      </c>
      <c r="AC1012">
        <v>272675</v>
      </c>
      <c r="AD1012">
        <v>249396</v>
      </c>
      <c r="AE1012">
        <v>189410</v>
      </c>
      <c r="AF1012">
        <v>228777</v>
      </c>
      <c r="AG1012">
        <v>257347</v>
      </c>
      <c r="AH1012">
        <v>222185</v>
      </c>
      <c r="AI1012">
        <v>206403</v>
      </c>
      <c r="AJ1012">
        <v>267223</v>
      </c>
      <c r="AK1012">
        <v>150427</v>
      </c>
      <c r="AL1012">
        <v>263108</v>
      </c>
      <c r="AM1012">
        <v>303173</v>
      </c>
      <c r="AN1012">
        <v>213771</v>
      </c>
      <c r="AO1012">
        <v>194810</v>
      </c>
      <c r="AP1012">
        <v>244648</v>
      </c>
      <c r="AQ1012">
        <v>210973</v>
      </c>
    </row>
    <row r="1013" spans="1:43">
      <c r="A1013">
        <v>1012</v>
      </c>
      <c r="B1013" t="s">
        <v>2065</v>
      </c>
      <c r="C1013" t="s">
        <v>2066</v>
      </c>
      <c r="D1013">
        <v>2.1531100000000001E-2</v>
      </c>
      <c r="E1013">
        <v>11</v>
      </c>
      <c r="F1013">
        <v>11</v>
      </c>
      <c r="G1013">
        <v>0</v>
      </c>
      <c r="H1013">
        <v>653655</v>
      </c>
      <c r="I1013">
        <v>746876</v>
      </c>
      <c r="J1013">
        <v>755491</v>
      </c>
      <c r="K1013">
        <v>943747</v>
      </c>
      <c r="L1013">
        <v>923531</v>
      </c>
      <c r="M1013">
        <v>579864</v>
      </c>
      <c r="N1013">
        <v>703625</v>
      </c>
      <c r="O1013">
        <v>789528</v>
      </c>
      <c r="P1013">
        <v>838241</v>
      </c>
      <c r="Q1013">
        <v>518504</v>
      </c>
      <c r="R1013">
        <v>525033</v>
      </c>
      <c r="S1013" t="s">
        <v>44</v>
      </c>
      <c r="T1013">
        <v>707276</v>
      </c>
      <c r="U1013">
        <v>774524</v>
      </c>
      <c r="V1013">
        <v>838026</v>
      </c>
      <c r="W1013">
        <v>312317</v>
      </c>
      <c r="X1013">
        <v>394807</v>
      </c>
      <c r="Y1013">
        <v>474517</v>
      </c>
      <c r="Z1013">
        <v>1797050</v>
      </c>
      <c r="AA1013">
        <v>1731550</v>
      </c>
      <c r="AB1013">
        <v>1828540</v>
      </c>
      <c r="AC1013">
        <v>128896</v>
      </c>
      <c r="AD1013">
        <v>523713</v>
      </c>
      <c r="AE1013">
        <v>815757</v>
      </c>
      <c r="AF1013">
        <v>842907</v>
      </c>
      <c r="AG1013">
        <v>865990</v>
      </c>
      <c r="AH1013">
        <v>1093530</v>
      </c>
      <c r="AI1013">
        <v>192852</v>
      </c>
      <c r="AJ1013">
        <v>295953</v>
      </c>
      <c r="AK1013">
        <v>462801</v>
      </c>
      <c r="AL1013">
        <v>1947790</v>
      </c>
      <c r="AM1013">
        <v>2621630</v>
      </c>
      <c r="AN1013">
        <v>2367760</v>
      </c>
      <c r="AO1013">
        <v>335913</v>
      </c>
      <c r="AP1013">
        <v>697520</v>
      </c>
      <c r="AQ1013">
        <v>682228</v>
      </c>
    </row>
    <row r="1014" spans="1:43">
      <c r="A1014">
        <v>1013</v>
      </c>
      <c r="B1014" t="s">
        <v>2067</v>
      </c>
      <c r="C1014" t="s">
        <v>2068</v>
      </c>
      <c r="D1014">
        <v>2.4598600000000002E-2</v>
      </c>
      <c r="E1014">
        <v>1</v>
      </c>
      <c r="F1014">
        <v>1</v>
      </c>
      <c r="G1014">
        <v>0</v>
      </c>
      <c r="H1014">
        <v>28081.3</v>
      </c>
      <c r="I1014" t="s">
        <v>44</v>
      </c>
      <c r="J1014">
        <v>21339.1</v>
      </c>
      <c r="K1014">
        <v>17338.2</v>
      </c>
      <c r="L1014">
        <v>14217</v>
      </c>
      <c r="M1014">
        <v>19338.7</v>
      </c>
      <c r="N1014" t="s">
        <v>44</v>
      </c>
      <c r="O1014" t="s">
        <v>44</v>
      </c>
      <c r="P1014" t="s">
        <v>44</v>
      </c>
      <c r="Q1014" t="s">
        <v>44</v>
      </c>
      <c r="R1014" t="s">
        <v>44</v>
      </c>
      <c r="S1014" t="s">
        <v>44</v>
      </c>
      <c r="T1014" t="s">
        <v>44</v>
      </c>
      <c r="U1014">
        <v>14791.5</v>
      </c>
      <c r="V1014" t="s">
        <v>44</v>
      </c>
      <c r="W1014" t="s">
        <v>44</v>
      </c>
      <c r="X1014">
        <v>5519.69</v>
      </c>
      <c r="Y1014" t="s">
        <v>44</v>
      </c>
      <c r="Z1014">
        <v>42395.4</v>
      </c>
      <c r="AA1014" t="s">
        <v>44</v>
      </c>
      <c r="AB1014">
        <v>10463</v>
      </c>
      <c r="AC1014">
        <v>30040.9</v>
      </c>
      <c r="AD1014">
        <v>14473</v>
      </c>
      <c r="AE1014">
        <v>63671.8</v>
      </c>
      <c r="AF1014" t="s">
        <v>44</v>
      </c>
      <c r="AG1014" t="s">
        <v>44</v>
      </c>
      <c r="AH1014" t="s">
        <v>44</v>
      </c>
      <c r="AI1014" t="s">
        <v>44</v>
      </c>
      <c r="AJ1014" t="s">
        <v>44</v>
      </c>
      <c r="AK1014">
        <v>10944.3</v>
      </c>
      <c r="AL1014">
        <v>7628.89</v>
      </c>
      <c r="AM1014">
        <v>78697.5</v>
      </c>
      <c r="AN1014">
        <v>22198.2</v>
      </c>
      <c r="AO1014" t="s">
        <v>44</v>
      </c>
      <c r="AP1014">
        <v>9234.4699999999993</v>
      </c>
      <c r="AQ1014" t="s">
        <v>44</v>
      </c>
    </row>
    <row r="1015" spans="1:43">
      <c r="A1015">
        <v>1014</v>
      </c>
      <c r="B1015" t="s">
        <v>2069</v>
      </c>
      <c r="C1015" t="s">
        <v>2070</v>
      </c>
      <c r="D1015">
        <v>7.1633199999999997E-4</v>
      </c>
      <c r="E1015">
        <v>15</v>
      </c>
      <c r="F1015">
        <v>15</v>
      </c>
      <c r="G1015">
        <v>0</v>
      </c>
      <c r="H1015">
        <v>881256</v>
      </c>
      <c r="I1015">
        <v>775070</v>
      </c>
      <c r="J1015">
        <v>705651</v>
      </c>
      <c r="K1015">
        <v>937687</v>
      </c>
      <c r="L1015">
        <v>953809</v>
      </c>
      <c r="M1015">
        <v>1052510</v>
      </c>
      <c r="N1015">
        <v>786963</v>
      </c>
      <c r="O1015">
        <v>833265</v>
      </c>
      <c r="P1015">
        <v>736587</v>
      </c>
      <c r="Q1015">
        <v>491808</v>
      </c>
      <c r="R1015">
        <v>486441</v>
      </c>
      <c r="S1015">
        <v>473868</v>
      </c>
      <c r="T1015">
        <v>770118</v>
      </c>
      <c r="U1015">
        <v>911505</v>
      </c>
      <c r="V1015">
        <v>903283</v>
      </c>
      <c r="W1015">
        <v>412864</v>
      </c>
      <c r="X1015">
        <v>367712</v>
      </c>
      <c r="Y1015">
        <v>355086</v>
      </c>
      <c r="Z1015">
        <v>1771880</v>
      </c>
      <c r="AA1015">
        <v>1698680</v>
      </c>
      <c r="AB1015">
        <v>1755880</v>
      </c>
      <c r="AC1015">
        <v>935639</v>
      </c>
      <c r="AD1015">
        <v>862534</v>
      </c>
      <c r="AE1015">
        <v>736487</v>
      </c>
      <c r="AF1015">
        <v>573776</v>
      </c>
      <c r="AG1015">
        <v>572268</v>
      </c>
      <c r="AH1015">
        <v>436335</v>
      </c>
      <c r="AI1015">
        <v>638064</v>
      </c>
      <c r="AJ1015">
        <v>595856</v>
      </c>
      <c r="AK1015">
        <v>612048</v>
      </c>
      <c r="AL1015">
        <v>1019340</v>
      </c>
      <c r="AM1015">
        <v>1287410</v>
      </c>
      <c r="AN1015">
        <v>996973</v>
      </c>
      <c r="AO1015">
        <v>561697</v>
      </c>
      <c r="AP1015">
        <v>853696</v>
      </c>
      <c r="AQ1015">
        <v>846583</v>
      </c>
    </row>
    <row r="1016" spans="1:43">
      <c r="A1016">
        <v>1015</v>
      </c>
      <c r="B1016" t="s">
        <v>2071</v>
      </c>
      <c r="C1016" t="s">
        <v>2072</v>
      </c>
      <c r="D1016">
        <v>7.1633199999999997E-4</v>
      </c>
      <c r="E1016">
        <v>21</v>
      </c>
      <c r="F1016">
        <v>21</v>
      </c>
      <c r="G1016">
        <v>0</v>
      </c>
      <c r="H1016">
        <v>989364</v>
      </c>
      <c r="I1016">
        <v>931891</v>
      </c>
      <c r="J1016">
        <v>963283</v>
      </c>
      <c r="K1016">
        <v>1074720</v>
      </c>
      <c r="L1016">
        <v>1093270</v>
      </c>
      <c r="M1016">
        <v>1155570</v>
      </c>
      <c r="N1016">
        <v>802789</v>
      </c>
      <c r="O1016">
        <v>907679</v>
      </c>
      <c r="P1016">
        <v>929355</v>
      </c>
      <c r="Q1016">
        <v>520443</v>
      </c>
      <c r="R1016">
        <v>572398</v>
      </c>
      <c r="S1016">
        <v>610651</v>
      </c>
      <c r="T1016">
        <v>843124</v>
      </c>
      <c r="U1016">
        <v>1036850</v>
      </c>
      <c r="V1016">
        <v>972758</v>
      </c>
      <c r="W1016">
        <v>389148</v>
      </c>
      <c r="X1016">
        <v>412909</v>
      </c>
      <c r="Y1016">
        <v>433693</v>
      </c>
      <c r="Z1016">
        <v>1733430</v>
      </c>
      <c r="AA1016">
        <v>1754890</v>
      </c>
      <c r="AB1016">
        <v>1999450</v>
      </c>
      <c r="AC1016">
        <v>880794</v>
      </c>
      <c r="AD1016">
        <v>947873</v>
      </c>
      <c r="AE1016">
        <v>992052</v>
      </c>
      <c r="AF1016">
        <v>703731</v>
      </c>
      <c r="AG1016">
        <v>829025</v>
      </c>
      <c r="AH1016">
        <v>767404</v>
      </c>
      <c r="AI1016">
        <v>596285</v>
      </c>
      <c r="AJ1016">
        <v>592233</v>
      </c>
      <c r="AK1016">
        <v>683410</v>
      </c>
      <c r="AL1016">
        <v>1138660</v>
      </c>
      <c r="AM1016">
        <v>1501230</v>
      </c>
      <c r="AN1016">
        <v>1125770</v>
      </c>
      <c r="AO1016">
        <v>685780</v>
      </c>
      <c r="AP1016">
        <v>897022</v>
      </c>
      <c r="AQ1016">
        <v>857182</v>
      </c>
    </row>
    <row r="1017" spans="1:43">
      <c r="A1017">
        <v>1016</v>
      </c>
      <c r="B1017" t="s">
        <v>2073</v>
      </c>
      <c r="C1017" t="s">
        <v>2074</v>
      </c>
      <c r="D1017">
        <v>6.8259399999999998E-2</v>
      </c>
      <c r="E1017">
        <v>5</v>
      </c>
      <c r="F1017">
        <v>5</v>
      </c>
      <c r="G1017">
        <v>0</v>
      </c>
      <c r="H1017">
        <v>148625</v>
      </c>
      <c r="I1017">
        <v>131211</v>
      </c>
      <c r="J1017">
        <v>104998</v>
      </c>
      <c r="K1017">
        <v>197988</v>
      </c>
      <c r="L1017">
        <v>232671</v>
      </c>
      <c r="M1017">
        <v>161075</v>
      </c>
      <c r="N1017">
        <v>139593</v>
      </c>
      <c r="O1017">
        <v>207050</v>
      </c>
      <c r="P1017">
        <v>137890</v>
      </c>
      <c r="Q1017">
        <v>206940</v>
      </c>
      <c r="R1017">
        <v>185697</v>
      </c>
      <c r="S1017">
        <v>209599</v>
      </c>
      <c r="T1017">
        <v>213013</v>
      </c>
      <c r="U1017">
        <v>178755</v>
      </c>
      <c r="V1017">
        <v>168152</v>
      </c>
      <c r="W1017">
        <v>150110</v>
      </c>
      <c r="X1017">
        <v>188715</v>
      </c>
      <c r="Y1017">
        <v>165528</v>
      </c>
      <c r="Z1017">
        <v>162577</v>
      </c>
      <c r="AA1017">
        <v>353039</v>
      </c>
      <c r="AB1017">
        <v>307263</v>
      </c>
      <c r="AC1017">
        <v>170310</v>
      </c>
      <c r="AD1017">
        <v>218963</v>
      </c>
      <c r="AE1017">
        <v>143056</v>
      </c>
      <c r="AF1017">
        <v>116363</v>
      </c>
      <c r="AG1017">
        <v>101329</v>
      </c>
      <c r="AH1017">
        <v>316702</v>
      </c>
      <c r="AI1017">
        <v>117665</v>
      </c>
      <c r="AJ1017">
        <v>169104</v>
      </c>
      <c r="AK1017">
        <v>174534</v>
      </c>
      <c r="AL1017">
        <v>110999</v>
      </c>
      <c r="AM1017">
        <v>248421</v>
      </c>
      <c r="AN1017">
        <v>168718</v>
      </c>
      <c r="AO1017">
        <v>160276</v>
      </c>
      <c r="AP1017">
        <v>152682</v>
      </c>
      <c r="AQ1017">
        <v>217920</v>
      </c>
    </row>
    <row r="1018" spans="1:43">
      <c r="A1018">
        <v>1017</v>
      </c>
      <c r="B1018" t="s">
        <v>2075</v>
      </c>
      <c r="C1018" t="s">
        <v>2076</v>
      </c>
      <c r="D1018">
        <v>7.1633199999999997E-4</v>
      </c>
      <c r="E1018">
        <v>5</v>
      </c>
      <c r="F1018">
        <v>5</v>
      </c>
      <c r="G1018">
        <v>0</v>
      </c>
      <c r="H1018">
        <v>1665160</v>
      </c>
      <c r="I1018">
        <v>1368150</v>
      </c>
      <c r="J1018">
        <v>921838</v>
      </c>
      <c r="K1018">
        <v>1465760</v>
      </c>
      <c r="L1018">
        <v>1384960</v>
      </c>
      <c r="M1018">
        <v>1150640</v>
      </c>
      <c r="N1018">
        <v>1955820</v>
      </c>
      <c r="O1018">
        <v>2124950</v>
      </c>
      <c r="P1018">
        <v>1304940</v>
      </c>
      <c r="Q1018">
        <v>1228540</v>
      </c>
      <c r="R1018">
        <v>1208560</v>
      </c>
      <c r="S1018">
        <v>1467960</v>
      </c>
      <c r="T1018">
        <v>1219870</v>
      </c>
      <c r="U1018">
        <v>1469180</v>
      </c>
      <c r="V1018">
        <v>1178920</v>
      </c>
      <c r="W1018">
        <v>746655</v>
      </c>
      <c r="X1018">
        <v>1031780</v>
      </c>
      <c r="Y1018">
        <v>1248110</v>
      </c>
      <c r="Z1018">
        <v>1961460</v>
      </c>
      <c r="AA1018">
        <v>1852250</v>
      </c>
      <c r="AB1018">
        <v>1545480</v>
      </c>
      <c r="AC1018">
        <v>1837860</v>
      </c>
      <c r="AD1018">
        <v>1446340</v>
      </c>
      <c r="AE1018">
        <v>733525</v>
      </c>
      <c r="AF1018">
        <v>1343170</v>
      </c>
      <c r="AG1018">
        <v>1329290</v>
      </c>
      <c r="AH1018">
        <v>577421</v>
      </c>
      <c r="AI1018">
        <v>1518060</v>
      </c>
      <c r="AJ1018">
        <v>929141</v>
      </c>
      <c r="AK1018">
        <v>854121</v>
      </c>
      <c r="AL1018">
        <v>2277740</v>
      </c>
      <c r="AM1018">
        <v>2836620</v>
      </c>
      <c r="AN1018">
        <v>2013620</v>
      </c>
      <c r="AO1018">
        <v>749365</v>
      </c>
      <c r="AP1018">
        <v>992649</v>
      </c>
      <c r="AQ1018">
        <v>1038670</v>
      </c>
    </row>
    <row r="1019" spans="1:43">
      <c r="A1019">
        <v>1018</v>
      </c>
      <c r="B1019" t="s">
        <v>2077</v>
      </c>
      <c r="C1019" t="s">
        <v>2078</v>
      </c>
      <c r="D1019">
        <v>6.6000600000000006E-2</v>
      </c>
      <c r="E1019">
        <v>3</v>
      </c>
      <c r="F1019">
        <v>3</v>
      </c>
      <c r="G1019">
        <v>0</v>
      </c>
      <c r="H1019">
        <v>82473</v>
      </c>
      <c r="I1019">
        <v>48442.7</v>
      </c>
      <c r="J1019">
        <v>57740.7</v>
      </c>
      <c r="K1019" t="s">
        <v>44</v>
      </c>
      <c r="L1019" t="s">
        <v>44</v>
      </c>
      <c r="M1019" t="s">
        <v>44</v>
      </c>
      <c r="N1019">
        <v>37493.599999999999</v>
      </c>
      <c r="O1019">
        <v>27566.3</v>
      </c>
      <c r="P1019" t="s">
        <v>44</v>
      </c>
      <c r="Q1019">
        <v>306986</v>
      </c>
      <c r="R1019">
        <v>313302</v>
      </c>
      <c r="S1019">
        <v>331094</v>
      </c>
      <c r="T1019" t="s">
        <v>44</v>
      </c>
      <c r="U1019">
        <v>46166.5</v>
      </c>
      <c r="V1019" t="s">
        <v>44</v>
      </c>
      <c r="W1019" t="s">
        <v>44</v>
      </c>
      <c r="X1019" t="s">
        <v>44</v>
      </c>
      <c r="Y1019" t="s">
        <v>44</v>
      </c>
      <c r="Z1019">
        <v>16700.900000000001</v>
      </c>
      <c r="AA1019">
        <v>41237.9</v>
      </c>
      <c r="AB1019" t="s">
        <v>44</v>
      </c>
      <c r="AC1019" t="s">
        <v>44</v>
      </c>
      <c r="AD1019">
        <v>69472.2</v>
      </c>
      <c r="AE1019" t="s">
        <v>44</v>
      </c>
      <c r="AF1019" t="s">
        <v>44</v>
      </c>
      <c r="AG1019" t="s">
        <v>44</v>
      </c>
      <c r="AH1019" t="s">
        <v>44</v>
      </c>
      <c r="AI1019" t="s">
        <v>44</v>
      </c>
      <c r="AJ1019" t="s">
        <v>44</v>
      </c>
      <c r="AK1019" t="s">
        <v>44</v>
      </c>
      <c r="AL1019" t="s">
        <v>44</v>
      </c>
      <c r="AM1019">
        <v>40175.1</v>
      </c>
      <c r="AN1019" t="s">
        <v>44</v>
      </c>
      <c r="AO1019">
        <v>29361.9</v>
      </c>
      <c r="AP1019">
        <v>34953.4</v>
      </c>
      <c r="AQ1019" t="s">
        <v>44</v>
      </c>
    </row>
    <row r="1020" spans="1:43">
      <c r="A1020">
        <v>1019</v>
      </c>
      <c r="B1020" t="s">
        <v>2079</v>
      </c>
      <c r="C1020" t="s">
        <v>2080</v>
      </c>
      <c r="D1020">
        <v>7.1633199999999997E-4</v>
      </c>
      <c r="E1020">
        <v>13</v>
      </c>
      <c r="F1020">
        <v>13</v>
      </c>
      <c r="G1020">
        <v>0</v>
      </c>
      <c r="H1020">
        <v>1946420</v>
      </c>
      <c r="I1020">
        <v>1669530</v>
      </c>
      <c r="J1020">
        <v>1666120</v>
      </c>
      <c r="K1020">
        <v>1959560</v>
      </c>
      <c r="L1020">
        <v>2068190</v>
      </c>
      <c r="M1020">
        <v>2161500</v>
      </c>
      <c r="N1020">
        <v>1606270</v>
      </c>
      <c r="O1020">
        <v>1578780</v>
      </c>
      <c r="P1020">
        <v>1390960</v>
      </c>
      <c r="Q1020">
        <v>1278530</v>
      </c>
      <c r="R1020">
        <v>1310470</v>
      </c>
      <c r="S1020">
        <v>1070950</v>
      </c>
      <c r="T1020">
        <v>1376870</v>
      </c>
      <c r="U1020">
        <v>1725660</v>
      </c>
      <c r="V1020">
        <v>1620090</v>
      </c>
      <c r="W1020">
        <v>1134400</v>
      </c>
      <c r="X1020">
        <v>1187890</v>
      </c>
      <c r="Y1020">
        <v>1159370</v>
      </c>
      <c r="Z1020">
        <v>2161310</v>
      </c>
      <c r="AA1020">
        <v>2030230</v>
      </c>
      <c r="AB1020">
        <v>1897670</v>
      </c>
      <c r="AC1020">
        <v>1967520</v>
      </c>
      <c r="AD1020">
        <v>1730350</v>
      </c>
      <c r="AE1020">
        <v>1628850</v>
      </c>
      <c r="AF1020">
        <v>901157</v>
      </c>
      <c r="AG1020">
        <v>1088200</v>
      </c>
      <c r="AH1020">
        <v>1222210</v>
      </c>
      <c r="AI1020">
        <v>1072940</v>
      </c>
      <c r="AJ1020">
        <v>1221970</v>
      </c>
      <c r="AK1020">
        <v>1191180</v>
      </c>
      <c r="AL1020">
        <v>1144080</v>
      </c>
      <c r="AM1020">
        <v>1528620</v>
      </c>
      <c r="AN1020">
        <v>1140810</v>
      </c>
      <c r="AO1020">
        <v>810338</v>
      </c>
      <c r="AP1020">
        <v>949652</v>
      </c>
      <c r="AQ1020">
        <v>996166</v>
      </c>
    </row>
    <row r="1021" spans="1:43">
      <c r="A1021">
        <v>1020</v>
      </c>
      <c r="B1021" t="s">
        <v>2081</v>
      </c>
      <c r="C1021" t="s">
        <v>2082</v>
      </c>
      <c r="D1021">
        <v>3.0983699999999999E-2</v>
      </c>
      <c r="E1021">
        <v>7</v>
      </c>
      <c r="F1021">
        <v>7</v>
      </c>
      <c r="G1021">
        <v>0</v>
      </c>
      <c r="H1021">
        <v>219044</v>
      </c>
      <c r="I1021">
        <v>240090</v>
      </c>
      <c r="J1021">
        <v>161468</v>
      </c>
      <c r="K1021" t="s">
        <v>44</v>
      </c>
      <c r="L1021">
        <v>83372</v>
      </c>
      <c r="M1021">
        <v>128261</v>
      </c>
      <c r="N1021">
        <v>164441</v>
      </c>
      <c r="O1021">
        <v>164016</v>
      </c>
      <c r="P1021">
        <v>117079</v>
      </c>
      <c r="Q1021">
        <v>82222</v>
      </c>
      <c r="R1021">
        <v>66855.5</v>
      </c>
      <c r="S1021">
        <v>45750.8</v>
      </c>
      <c r="T1021">
        <v>146753</v>
      </c>
      <c r="U1021">
        <v>205032</v>
      </c>
      <c r="V1021">
        <v>199741</v>
      </c>
      <c r="W1021" t="s">
        <v>44</v>
      </c>
      <c r="X1021" t="s">
        <v>44</v>
      </c>
      <c r="Y1021" t="s">
        <v>44</v>
      </c>
      <c r="Z1021">
        <v>1794740</v>
      </c>
      <c r="AA1021">
        <v>1814130</v>
      </c>
      <c r="AB1021">
        <v>1942130</v>
      </c>
      <c r="AC1021">
        <v>165827</v>
      </c>
      <c r="AD1021">
        <v>149295</v>
      </c>
      <c r="AE1021">
        <v>135980</v>
      </c>
      <c r="AF1021">
        <v>882264</v>
      </c>
      <c r="AG1021">
        <v>812092</v>
      </c>
      <c r="AH1021">
        <v>1415810</v>
      </c>
      <c r="AI1021">
        <v>95705.5</v>
      </c>
      <c r="AJ1021">
        <v>87841.1</v>
      </c>
      <c r="AK1021">
        <v>153670</v>
      </c>
      <c r="AL1021">
        <v>2016560</v>
      </c>
      <c r="AM1021">
        <v>2683190</v>
      </c>
      <c r="AN1021">
        <v>2119600</v>
      </c>
      <c r="AO1021">
        <v>136767</v>
      </c>
      <c r="AP1021">
        <v>216694</v>
      </c>
      <c r="AQ1021">
        <v>244669</v>
      </c>
    </row>
    <row r="1022" spans="1:43">
      <c r="A1022">
        <v>1021</v>
      </c>
      <c r="B1022" t="s">
        <v>2083</v>
      </c>
      <c r="C1022" t="s">
        <v>2084</v>
      </c>
      <c r="D1022">
        <v>7.7177499999999998E-3</v>
      </c>
      <c r="E1022">
        <v>1</v>
      </c>
      <c r="F1022">
        <v>1</v>
      </c>
      <c r="G1022">
        <v>0</v>
      </c>
      <c r="H1022">
        <v>11148</v>
      </c>
      <c r="I1022">
        <v>4248.57</v>
      </c>
      <c r="J1022" t="s">
        <v>44</v>
      </c>
      <c r="K1022" t="s">
        <v>44</v>
      </c>
      <c r="L1022" t="s">
        <v>44</v>
      </c>
      <c r="M1022" t="s">
        <v>44</v>
      </c>
      <c r="N1022" t="s">
        <v>44</v>
      </c>
      <c r="O1022" t="s">
        <v>44</v>
      </c>
      <c r="P1022" t="s">
        <v>44</v>
      </c>
      <c r="Q1022" t="s">
        <v>44</v>
      </c>
      <c r="R1022" t="s">
        <v>44</v>
      </c>
      <c r="S1022" t="s">
        <v>44</v>
      </c>
      <c r="T1022">
        <v>18574.900000000001</v>
      </c>
      <c r="U1022">
        <v>9228.4500000000007</v>
      </c>
      <c r="V1022">
        <v>11881.4</v>
      </c>
      <c r="W1022" t="s">
        <v>44</v>
      </c>
      <c r="X1022" t="s">
        <v>44</v>
      </c>
      <c r="Y1022" t="s">
        <v>44</v>
      </c>
      <c r="Z1022">
        <v>14938.4</v>
      </c>
      <c r="AA1022" t="s">
        <v>44</v>
      </c>
      <c r="AB1022">
        <v>23119.7</v>
      </c>
      <c r="AC1022">
        <v>8047.11</v>
      </c>
      <c r="AD1022" t="s">
        <v>44</v>
      </c>
      <c r="AE1022" t="s">
        <v>44</v>
      </c>
      <c r="AF1022" t="s">
        <v>44</v>
      </c>
      <c r="AG1022" t="s">
        <v>44</v>
      </c>
      <c r="AH1022" t="s">
        <v>44</v>
      </c>
      <c r="AI1022" t="s">
        <v>44</v>
      </c>
      <c r="AJ1022" t="s">
        <v>44</v>
      </c>
      <c r="AK1022" t="s">
        <v>44</v>
      </c>
      <c r="AL1022" t="s">
        <v>44</v>
      </c>
      <c r="AM1022" t="s">
        <v>44</v>
      </c>
      <c r="AN1022" t="s">
        <v>44</v>
      </c>
      <c r="AO1022" t="s">
        <v>44</v>
      </c>
      <c r="AP1022" t="s">
        <v>44</v>
      </c>
      <c r="AQ1022" t="s">
        <v>44</v>
      </c>
    </row>
    <row r="1023" spans="1:43">
      <c r="A1023">
        <v>1022</v>
      </c>
      <c r="B1023" t="s">
        <v>2085</v>
      </c>
      <c r="C1023" t="s">
        <v>2086</v>
      </c>
      <c r="D1023">
        <v>7.3861300000000003E-3</v>
      </c>
      <c r="E1023">
        <v>4</v>
      </c>
      <c r="F1023">
        <v>4</v>
      </c>
      <c r="G1023">
        <v>0</v>
      </c>
      <c r="H1023">
        <v>203048</v>
      </c>
      <c r="I1023">
        <v>319860</v>
      </c>
      <c r="J1023">
        <v>229475</v>
      </c>
      <c r="K1023">
        <v>497968</v>
      </c>
      <c r="L1023">
        <v>300399</v>
      </c>
      <c r="M1023">
        <v>458405</v>
      </c>
      <c r="N1023">
        <v>278846</v>
      </c>
      <c r="O1023">
        <v>353616</v>
      </c>
      <c r="P1023">
        <v>384667</v>
      </c>
      <c r="Q1023">
        <v>339649</v>
      </c>
      <c r="R1023">
        <v>215314</v>
      </c>
      <c r="S1023">
        <v>455909</v>
      </c>
      <c r="T1023">
        <v>239776</v>
      </c>
      <c r="U1023">
        <v>333327</v>
      </c>
      <c r="V1023">
        <v>373776</v>
      </c>
      <c r="W1023">
        <v>153879</v>
      </c>
      <c r="X1023">
        <v>379473</v>
      </c>
      <c r="Y1023">
        <v>293018</v>
      </c>
      <c r="Z1023">
        <v>586747</v>
      </c>
      <c r="AA1023">
        <v>428355</v>
      </c>
      <c r="AB1023">
        <v>772726</v>
      </c>
      <c r="AC1023">
        <v>377679</v>
      </c>
      <c r="AD1023">
        <v>313412</v>
      </c>
      <c r="AE1023">
        <v>407309</v>
      </c>
      <c r="AF1023">
        <v>358757</v>
      </c>
      <c r="AG1023">
        <v>172987</v>
      </c>
      <c r="AH1023">
        <v>541419</v>
      </c>
      <c r="AI1023">
        <v>454173</v>
      </c>
      <c r="AJ1023">
        <v>477888</v>
      </c>
      <c r="AK1023">
        <v>427620</v>
      </c>
      <c r="AL1023">
        <v>400445</v>
      </c>
      <c r="AM1023">
        <v>560044</v>
      </c>
      <c r="AN1023">
        <v>436305</v>
      </c>
      <c r="AO1023">
        <v>371384</v>
      </c>
      <c r="AP1023">
        <v>571151</v>
      </c>
      <c r="AQ1023">
        <v>616700</v>
      </c>
    </row>
    <row r="1024" spans="1:43">
      <c r="A1024">
        <v>1023</v>
      </c>
      <c r="B1024" t="s">
        <v>2087</v>
      </c>
      <c r="C1024" t="s">
        <v>2088</v>
      </c>
      <c r="D1024">
        <v>7.1633199999999997E-4</v>
      </c>
      <c r="E1024">
        <v>6</v>
      </c>
      <c r="F1024">
        <v>6</v>
      </c>
      <c r="G1024">
        <v>0</v>
      </c>
      <c r="H1024">
        <v>509066</v>
      </c>
      <c r="I1024">
        <v>480902</v>
      </c>
      <c r="J1024">
        <v>459854</v>
      </c>
      <c r="K1024">
        <v>491260</v>
      </c>
      <c r="L1024">
        <v>480597</v>
      </c>
      <c r="M1024">
        <v>473365</v>
      </c>
      <c r="N1024">
        <v>546889</v>
      </c>
      <c r="O1024">
        <v>555986</v>
      </c>
      <c r="P1024">
        <v>546343</v>
      </c>
      <c r="Q1024">
        <v>292579</v>
      </c>
      <c r="R1024">
        <v>305265</v>
      </c>
      <c r="S1024">
        <v>295992</v>
      </c>
      <c r="T1024">
        <v>565906</v>
      </c>
      <c r="U1024">
        <v>671004</v>
      </c>
      <c r="V1024">
        <v>653909</v>
      </c>
      <c r="W1024">
        <v>283633</v>
      </c>
      <c r="X1024">
        <v>292966</v>
      </c>
      <c r="Y1024">
        <v>249694</v>
      </c>
      <c r="Z1024">
        <v>396376</v>
      </c>
      <c r="AA1024">
        <v>349048</v>
      </c>
      <c r="AB1024">
        <v>401463</v>
      </c>
      <c r="AC1024">
        <v>320381</v>
      </c>
      <c r="AD1024">
        <v>306556</v>
      </c>
      <c r="AE1024">
        <v>291508</v>
      </c>
      <c r="AF1024">
        <v>327318</v>
      </c>
      <c r="AG1024">
        <v>379992</v>
      </c>
      <c r="AH1024">
        <v>340055</v>
      </c>
      <c r="AI1024">
        <v>279987</v>
      </c>
      <c r="AJ1024">
        <v>272891</v>
      </c>
      <c r="AK1024">
        <v>243344</v>
      </c>
      <c r="AL1024">
        <v>265010</v>
      </c>
      <c r="AM1024">
        <v>319651</v>
      </c>
      <c r="AN1024">
        <v>247121</v>
      </c>
      <c r="AO1024">
        <v>154832</v>
      </c>
      <c r="AP1024">
        <v>205817</v>
      </c>
      <c r="AQ1024">
        <v>146855</v>
      </c>
    </row>
    <row r="1025" spans="1:43">
      <c r="A1025">
        <v>1024</v>
      </c>
      <c r="B1025" t="s">
        <v>2089</v>
      </c>
      <c r="C1025" t="s">
        <v>2090</v>
      </c>
      <c r="D1025">
        <v>2.1008400000000001E-3</v>
      </c>
      <c r="E1025">
        <v>6</v>
      </c>
      <c r="F1025">
        <v>6</v>
      </c>
      <c r="G1025">
        <v>0</v>
      </c>
      <c r="H1025">
        <v>727350</v>
      </c>
      <c r="I1025">
        <v>675648</v>
      </c>
      <c r="J1025">
        <v>596037</v>
      </c>
      <c r="K1025">
        <v>586530</v>
      </c>
      <c r="L1025">
        <v>643735</v>
      </c>
      <c r="M1025">
        <v>634209</v>
      </c>
      <c r="N1025">
        <v>722648</v>
      </c>
      <c r="O1025">
        <v>830600</v>
      </c>
      <c r="P1025">
        <v>619585</v>
      </c>
      <c r="Q1025">
        <v>294715</v>
      </c>
      <c r="R1025">
        <v>408981</v>
      </c>
      <c r="S1025">
        <v>414419</v>
      </c>
      <c r="T1025">
        <v>842236</v>
      </c>
      <c r="U1025">
        <v>964952</v>
      </c>
      <c r="V1025">
        <v>941000</v>
      </c>
      <c r="W1025">
        <v>456414</v>
      </c>
      <c r="X1025">
        <v>444712</v>
      </c>
      <c r="Y1025">
        <v>410359</v>
      </c>
      <c r="Z1025">
        <v>645863</v>
      </c>
      <c r="AA1025">
        <v>570980</v>
      </c>
      <c r="AB1025">
        <v>521897</v>
      </c>
      <c r="AC1025">
        <v>373145</v>
      </c>
      <c r="AD1025">
        <v>365739</v>
      </c>
      <c r="AE1025">
        <v>287930</v>
      </c>
      <c r="AF1025">
        <v>194224</v>
      </c>
      <c r="AG1025">
        <v>384824</v>
      </c>
      <c r="AH1025">
        <v>279295</v>
      </c>
      <c r="AI1025">
        <v>409001</v>
      </c>
      <c r="AJ1025">
        <v>385190</v>
      </c>
      <c r="AK1025">
        <v>400247</v>
      </c>
      <c r="AL1025">
        <v>369520</v>
      </c>
      <c r="AM1025">
        <v>363677</v>
      </c>
      <c r="AN1025">
        <v>266645</v>
      </c>
      <c r="AO1025">
        <v>234080</v>
      </c>
      <c r="AP1025">
        <v>378711</v>
      </c>
      <c r="AQ1025">
        <v>607475</v>
      </c>
    </row>
    <row r="1026" spans="1:43">
      <c r="A1026">
        <v>1025</v>
      </c>
      <c r="B1026" t="s">
        <v>2091</v>
      </c>
      <c r="C1026" t="s">
        <v>2092</v>
      </c>
      <c r="D1026">
        <v>4.5700000000000003E-3</v>
      </c>
      <c r="E1026">
        <v>3</v>
      </c>
      <c r="F1026">
        <v>3</v>
      </c>
      <c r="G1026">
        <v>0</v>
      </c>
      <c r="H1026">
        <v>227079</v>
      </c>
      <c r="I1026">
        <v>195144</v>
      </c>
      <c r="J1026">
        <v>193795</v>
      </c>
      <c r="K1026">
        <v>176881</v>
      </c>
      <c r="L1026">
        <v>215497</v>
      </c>
      <c r="M1026">
        <v>284982</v>
      </c>
      <c r="N1026">
        <v>185114</v>
      </c>
      <c r="O1026">
        <v>214726</v>
      </c>
      <c r="P1026">
        <v>209872</v>
      </c>
      <c r="Q1026">
        <v>61007.1</v>
      </c>
      <c r="R1026">
        <v>38794.699999999997</v>
      </c>
      <c r="S1026">
        <v>92079.3</v>
      </c>
      <c r="T1026">
        <v>226236</v>
      </c>
      <c r="U1026">
        <v>291020</v>
      </c>
      <c r="V1026">
        <v>251181</v>
      </c>
      <c r="W1026">
        <v>68530.899999999994</v>
      </c>
      <c r="X1026">
        <v>51563.8</v>
      </c>
      <c r="Y1026">
        <v>76325.899999999994</v>
      </c>
      <c r="Z1026">
        <v>393062</v>
      </c>
      <c r="AA1026">
        <v>375829</v>
      </c>
      <c r="AB1026">
        <v>492755</v>
      </c>
      <c r="AC1026">
        <v>214499</v>
      </c>
      <c r="AD1026">
        <v>175106</v>
      </c>
      <c r="AE1026">
        <v>184200</v>
      </c>
      <c r="AF1026">
        <v>87589.7</v>
      </c>
      <c r="AG1026">
        <v>148016</v>
      </c>
      <c r="AH1026">
        <v>204204</v>
      </c>
      <c r="AI1026">
        <v>78113.5</v>
      </c>
      <c r="AJ1026">
        <v>80953.399999999994</v>
      </c>
      <c r="AK1026">
        <v>81406.3</v>
      </c>
      <c r="AL1026">
        <v>204595</v>
      </c>
      <c r="AM1026">
        <v>295338</v>
      </c>
      <c r="AN1026">
        <v>228427</v>
      </c>
      <c r="AO1026">
        <v>202495</v>
      </c>
      <c r="AP1026">
        <v>143127</v>
      </c>
      <c r="AQ1026">
        <v>189863</v>
      </c>
    </row>
    <row r="1027" spans="1:43">
      <c r="A1027">
        <v>1026</v>
      </c>
      <c r="B1027" t="s">
        <v>2093</v>
      </c>
      <c r="C1027" t="s">
        <v>2094</v>
      </c>
      <c r="D1027">
        <v>1.49701E-3</v>
      </c>
      <c r="E1027">
        <v>4</v>
      </c>
      <c r="F1027">
        <v>3</v>
      </c>
      <c r="G1027">
        <v>1</v>
      </c>
      <c r="H1027">
        <v>270600</v>
      </c>
      <c r="I1027">
        <v>332321</v>
      </c>
      <c r="J1027">
        <v>371608</v>
      </c>
      <c r="K1027">
        <v>218020</v>
      </c>
      <c r="L1027">
        <v>199809</v>
      </c>
      <c r="M1027">
        <v>213012</v>
      </c>
      <c r="N1027">
        <v>299639</v>
      </c>
      <c r="O1027">
        <v>363017</v>
      </c>
      <c r="P1027">
        <v>377669</v>
      </c>
      <c r="Q1027">
        <v>149907</v>
      </c>
      <c r="R1027">
        <v>160282</v>
      </c>
      <c r="S1027">
        <v>210628</v>
      </c>
      <c r="T1027">
        <v>429123</v>
      </c>
      <c r="U1027">
        <v>476807</v>
      </c>
      <c r="V1027">
        <v>320469</v>
      </c>
      <c r="W1027">
        <v>86872.6</v>
      </c>
      <c r="X1027">
        <v>128223</v>
      </c>
      <c r="Y1027">
        <v>127275</v>
      </c>
      <c r="Z1027">
        <v>519411</v>
      </c>
      <c r="AA1027">
        <v>503961</v>
      </c>
      <c r="AB1027">
        <v>602947</v>
      </c>
      <c r="AC1027">
        <v>276209</v>
      </c>
      <c r="AD1027">
        <v>257546</v>
      </c>
      <c r="AE1027">
        <v>302272</v>
      </c>
      <c r="AF1027">
        <v>165454</v>
      </c>
      <c r="AG1027">
        <v>239431</v>
      </c>
      <c r="AH1027">
        <v>226605</v>
      </c>
      <c r="AI1027">
        <v>118179</v>
      </c>
      <c r="AJ1027">
        <v>127286</v>
      </c>
      <c r="AK1027">
        <v>173076</v>
      </c>
      <c r="AL1027">
        <v>391043</v>
      </c>
      <c r="AM1027">
        <v>510223</v>
      </c>
      <c r="AN1027">
        <v>380521</v>
      </c>
      <c r="AO1027">
        <v>155739</v>
      </c>
      <c r="AP1027">
        <v>240079</v>
      </c>
      <c r="AQ1027">
        <v>241545</v>
      </c>
    </row>
    <row r="1028" spans="1:43">
      <c r="A1028">
        <v>1027</v>
      </c>
      <c r="B1028" t="s">
        <v>2095</v>
      </c>
      <c r="C1028" t="s">
        <v>2096</v>
      </c>
      <c r="D1028">
        <v>2.1008400000000001E-3</v>
      </c>
      <c r="E1028">
        <v>4</v>
      </c>
      <c r="F1028">
        <v>4</v>
      </c>
      <c r="G1028">
        <v>0</v>
      </c>
      <c r="H1028">
        <v>57744.4</v>
      </c>
      <c r="I1028">
        <v>68552.399999999994</v>
      </c>
      <c r="J1028">
        <v>88120.5</v>
      </c>
      <c r="K1028">
        <v>44389.9</v>
      </c>
      <c r="L1028">
        <v>46767.3</v>
      </c>
      <c r="M1028">
        <v>46168.7</v>
      </c>
      <c r="N1028">
        <v>38069.4</v>
      </c>
      <c r="O1028">
        <v>42592.800000000003</v>
      </c>
      <c r="P1028">
        <v>87412</v>
      </c>
      <c r="Q1028">
        <v>36282.199999999997</v>
      </c>
      <c r="R1028">
        <v>16097.2</v>
      </c>
      <c r="S1028">
        <v>35481.9</v>
      </c>
      <c r="T1028">
        <v>34044.5</v>
      </c>
      <c r="U1028">
        <v>73767.600000000006</v>
      </c>
      <c r="V1028">
        <v>65476.2</v>
      </c>
      <c r="W1028">
        <v>27699.5</v>
      </c>
      <c r="X1028">
        <v>29707.5</v>
      </c>
      <c r="Y1028">
        <v>25482.400000000001</v>
      </c>
      <c r="Z1028">
        <v>63136</v>
      </c>
      <c r="AA1028">
        <v>83768.600000000006</v>
      </c>
      <c r="AB1028">
        <v>118021</v>
      </c>
      <c r="AC1028">
        <v>35122.699999999997</v>
      </c>
      <c r="AD1028">
        <v>52750</v>
      </c>
      <c r="AE1028">
        <v>71681.899999999994</v>
      </c>
      <c r="AF1028">
        <v>63870.1</v>
      </c>
      <c r="AG1028">
        <v>77256.399999999994</v>
      </c>
      <c r="AH1028">
        <v>70123.100000000006</v>
      </c>
      <c r="AI1028">
        <v>13215.5</v>
      </c>
      <c r="AJ1028">
        <v>30881.200000000001</v>
      </c>
      <c r="AK1028">
        <v>38980.300000000003</v>
      </c>
      <c r="AL1028">
        <v>61759.8</v>
      </c>
      <c r="AM1028">
        <v>80384.800000000003</v>
      </c>
      <c r="AN1028">
        <v>74543.899999999994</v>
      </c>
      <c r="AO1028">
        <v>18025.400000000001</v>
      </c>
      <c r="AP1028">
        <v>31624.3</v>
      </c>
      <c r="AQ1028">
        <v>35317.9</v>
      </c>
    </row>
    <row r="1029" spans="1:43">
      <c r="A1029">
        <v>1028</v>
      </c>
      <c r="B1029" t="s">
        <v>2097</v>
      </c>
      <c r="C1029" t="s">
        <v>2098</v>
      </c>
      <c r="D1029">
        <v>7.1633199999999997E-4</v>
      </c>
      <c r="E1029">
        <v>6</v>
      </c>
      <c r="F1029">
        <v>6</v>
      </c>
      <c r="G1029">
        <v>0</v>
      </c>
      <c r="H1029">
        <v>293608</v>
      </c>
      <c r="I1029">
        <v>238658</v>
      </c>
      <c r="J1029">
        <v>191961</v>
      </c>
      <c r="K1029">
        <v>227125</v>
      </c>
      <c r="L1029">
        <v>248918</v>
      </c>
      <c r="M1029">
        <v>173209</v>
      </c>
      <c r="N1029">
        <v>212631</v>
      </c>
      <c r="O1029">
        <v>293426</v>
      </c>
      <c r="P1029">
        <v>381309</v>
      </c>
      <c r="Q1029">
        <v>230913</v>
      </c>
      <c r="R1029">
        <v>156902</v>
      </c>
      <c r="S1029">
        <v>153069</v>
      </c>
      <c r="T1029">
        <v>324233</v>
      </c>
      <c r="U1029">
        <v>317400</v>
      </c>
      <c r="V1029">
        <v>307816</v>
      </c>
      <c r="W1029">
        <v>141302</v>
      </c>
      <c r="X1029">
        <v>113773</v>
      </c>
      <c r="Y1029">
        <v>144481</v>
      </c>
      <c r="Z1029">
        <v>485068</v>
      </c>
      <c r="AA1029">
        <v>398734</v>
      </c>
      <c r="AB1029">
        <v>453297</v>
      </c>
      <c r="AC1029">
        <v>271992</v>
      </c>
      <c r="AD1029">
        <v>194016</v>
      </c>
      <c r="AE1029">
        <v>210141</v>
      </c>
      <c r="AF1029">
        <v>279273</v>
      </c>
      <c r="AG1029">
        <v>259303</v>
      </c>
      <c r="AH1029">
        <v>304132</v>
      </c>
      <c r="AI1029">
        <v>230898</v>
      </c>
      <c r="AJ1029">
        <v>226022</v>
      </c>
      <c r="AK1029">
        <v>169994</v>
      </c>
      <c r="AL1029">
        <v>298679</v>
      </c>
      <c r="AM1029">
        <v>325526</v>
      </c>
      <c r="AN1029">
        <v>215070</v>
      </c>
      <c r="AO1029">
        <v>195801</v>
      </c>
      <c r="AP1029">
        <v>179803</v>
      </c>
      <c r="AQ1029">
        <v>187108</v>
      </c>
    </row>
    <row r="1030" spans="1:43">
      <c r="A1030">
        <v>1029</v>
      </c>
      <c r="B1030" t="s">
        <v>2099</v>
      </c>
      <c r="C1030" t="s">
        <v>2100</v>
      </c>
      <c r="D1030">
        <v>1.8570100000000001E-3</v>
      </c>
      <c r="E1030">
        <v>7</v>
      </c>
      <c r="F1030">
        <v>7</v>
      </c>
      <c r="G1030">
        <v>0</v>
      </c>
      <c r="H1030">
        <v>275100</v>
      </c>
      <c r="I1030">
        <v>222756</v>
      </c>
      <c r="J1030">
        <v>277720</v>
      </c>
      <c r="K1030">
        <v>233487</v>
      </c>
      <c r="L1030">
        <v>245495</v>
      </c>
      <c r="M1030">
        <v>301358</v>
      </c>
      <c r="N1030">
        <v>269616</v>
      </c>
      <c r="O1030">
        <v>308496</v>
      </c>
      <c r="P1030">
        <v>399466</v>
      </c>
      <c r="Q1030">
        <v>169506</v>
      </c>
      <c r="R1030">
        <v>318607</v>
      </c>
      <c r="S1030">
        <v>293607</v>
      </c>
      <c r="T1030">
        <v>276577</v>
      </c>
      <c r="U1030">
        <v>340323</v>
      </c>
      <c r="V1030">
        <v>397250</v>
      </c>
      <c r="W1030">
        <v>128384</v>
      </c>
      <c r="X1030">
        <v>169186</v>
      </c>
      <c r="Y1030">
        <v>202846</v>
      </c>
      <c r="Z1030">
        <v>490096</v>
      </c>
      <c r="AA1030">
        <v>435398</v>
      </c>
      <c r="AB1030">
        <v>522301</v>
      </c>
      <c r="AC1030">
        <v>237303</v>
      </c>
      <c r="AD1030">
        <v>239390</v>
      </c>
      <c r="AE1030">
        <v>309017</v>
      </c>
      <c r="AF1030">
        <v>262443</v>
      </c>
      <c r="AG1030">
        <v>281760</v>
      </c>
      <c r="AH1030">
        <v>285498</v>
      </c>
      <c r="AI1030">
        <v>198541</v>
      </c>
      <c r="AJ1030">
        <v>266490</v>
      </c>
      <c r="AK1030">
        <v>285687</v>
      </c>
      <c r="AL1030">
        <v>266276</v>
      </c>
      <c r="AM1030">
        <v>391059</v>
      </c>
      <c r="AN1030">
        <v>287786</v>
      </c>
      <c r="AO1030">
        <v>163572</v>
      </c>
      <c r="AP1030">
        <v>281301</v>
      </c>
      <c r="AQ1030">
        <v>218277</v>
      </c>
    </row>
    <row r="1031" spans="1:43">
      <c r="A1031">
        <v>1030</v>
      </c>
      <c r="B1031" t="s">
        <v>2101</v>
      </c>
      <c r="C1031" t="s">
        <v>2102</v>
      </c>
      <c r="D1031">
        <v>6.8160899999999996E-2</v>
      </c>
      <c r="E1031">
        <v>3</v>
      </c>
      <c r="F1031">
        <v>3</v>
      </c>
      <c r="G1031">
        <v>0</v>
      </c>
      <c r="H1031">
        <v>334548</v>
      </c>
      <c r="I1031">
        <v>243605</v>
      </c>
      <c r="J1031">
        <v>535599</v>
      </c>
      <c r="K1031">
        <v>401580</v>
      </c>
      <c r="L1031">
        <v>490449</v>
      </c>
      <c r="M1031">
        <v>1187990</v>
      </c>
      <c r="N1031">
        <v>469592</v>
      </c>
      <c r="O1031" t="s">
        <v>44</v>
      </c>
      <c r="P1031">
        <v>208317</v>
      </c>
      <c r="Q1031">
        <v>437015</v>
      </c>
      <c r="R1031">
        <v>257245</v>
      </c>
      <c r="S1031" t="s">
        <v>44</v>
      </c>
      <c r="T1031">
        <v>395037</v>
      </c>
      <c r="U1031">
        <v>718301</v>
      </c>
      <c r="V1031">
        <v>496855</v>
      </c>
      <c r="W1031">
        <v>330052</v>
      </c>
      <c r="X1031">
        <v>377769</v>
      </c>
      <c r="Y1031">
        <v>171998</v>
      </c>
      <c r="Z1031">
        <v>856094</v>
      </c>
      <c r="AA1031">
        <v>627067</v>
      </c>
      <c r="AB1031">
        <v>1489390</v>
      </c>
      <c r="AC1031">
        <v>502084</v>
      </c>
      <c r="AD1031">
        <v>461864</v>
      </c>
      <c r="AE1031">
        <v>360724</v>
      </c>
      <c r="AF1031">
        <v>244156</v>
      </c>
      <c r="AG1031">
        <v>519411</v>
      </c>
      <c r="AH1031">
        <v>276361</v>
      </c>
      <c r="AI1031">
        <v>492042</v>
      </c>
      <c r="AJ1031">
        <v>596459</v>
      </c>
      <c r="AK1031">
        <v>978213</v>
      </c>
      <c r="AL1031">
        <v>565413</v>
      </c>
      <c r="AM1031">
        <v>560957</v>
      </c>
      <c r="AN1031">
        <v>481987</v>
      </c>
      <c r="AO1031">
        <v>88018.1</v>
      </c>
      <c r="AP1031" t="s">
        <v>44</v>
      </c>
      <c r="AQ1031">
        <v>702604</v>
      </c>
    </row>
    <row r="1032" spans="1:43">
      <c r="A1032">
        <v>1031</v>
      </c>
      <c r="B1032" t="s">
        <v>2103</v>
      </c>
      <c r="C1032" t="s">
        <v>2104</v>
      </c>
      <c r="D1032">
        <v>7.1633199999999997E-4</v>
      </c>
      <c r="E1032">
        <v>6</v>
      </c>
      <c r="F1032">
        <v>6</v>
      </c>
      <c r="G1032">
        <v>0</v>
      </c>
      <c r="H1032">
        <v>298576</v>
      </c>
      <c r="I1032">
        <v>274697</v>
      </c>
      <c r="J1032">
        <v>275387</v>
      </c>
      <c r="K1032">
        <v>288188</v>
      </c>
      <c r="L1032">
        <v>298437</v>
      </c>
      <c r="M1032">
        <v>264466</v>
      </c>
      <c r="N1032">
        <v>290178</v>
      </c>
      <c r="O1032">
        <v>271160</v>
      </c>
      <c r="P1032">
        <v>269668</v>
      </c>
      <c r="Q1032">
        <v>255202</v>
      </c>
      <c r="R1032">
        <v>282610</v>
      </c>
      <c r="S1032">
        <v>263440</v>
      </c>
      <c r="T1032">
        <v>257564</v>
      </c>
      <c r="U1032">
        <v>330332</v>
      </c>
      <c r="V1032">
        <v>280418</v>
      </c>
      <c r="W1032">
        <v>249528</v>
      </c>
      <c r="X1032">
        <v>272193</v>
      </c>
      <c r="Y1032">
        <v>254275</v>
      </c>
      <c r="Z1032">
        <v>319686</v>
      </c>
      <c r="AA1032">
        <v>339386</v>
      </c>
      <c r="AB1032">
        <v>357006</v>
      </c>
      <c r="AC1032">
        <v>293585</v>
      </c>
      <c r="AD1032">
        <v>317754</v>
      </c>
      <c r="AE1032">
        <v>264327</v>
      </c>
      <c r="AF1032">
        <v>262526</v>
      </c>
      <c r="AG1032">
        <v>265652</v>
      </c>
      <c r="AH1032">
        <v>277625</v>
      </c>
      <c r="AI1032">
        <v>270380</v>
      </c>
      <c r="AJ1032">
        <v>295000</v>
      </c>
      <c r="AK1032">
        <v>302919</v>
      </c>
      <c r="AL1032">
        <v>272655</v>
      </c>
      <c r="AM1032">
        <v>338347</v>
      </c>
      <c r="AN1032">
        <v>226727</v>
      </c>
      <c r="AO1032">
        <v>228228</v>
      </c>
      <c r="AP1032">
        <v>309841</v>
      </c>
      <c r="AQ1032">
        <v>301976</v>
      </c>
    </row>
    <row r="1033" spans="1:43">
      <c r="A1033">
        <v>1032</v>
      </c>
      <c r="B1033" t="s">
        <v>2105</v>
      </c>
      <c r="C1033" t="s">
        <v>2106</v>
      </c>
      <c r="D1033">
        <v>1.06427E-2</v>
      </c>
      <c r="E1033">
        <v>1</v>
      </c>
      <c r="F1033">
        <v>1</v>
      </c>
      <c r="G1033">
        <v>0</v>
      </c>
      <c r="H1033">
        <v>55472.2</v>
      </c>
      <c r="I1033" t="s">
        <v>44</v>
      </c>
      <c r="J1033">
        <v>9500.34</v>
      </c>
      <c r="K1033">
        <v>48106.7</v>
      </c>
      <c r="L1033" t="s">
        <v>44</v>
      </c>
      <c r="M1033" t="s">
        <v>44</v>
      </c>
      <c r="N1033">
        <v>23574.1</v>
      </c>
      <c r="O1033" t="s">
        <v>44</v>
      </c>
      <c r="P1033" t="s">
        <v>44</v>
      </c>
      <c r="Q1033">
        <v>26222.3</v>
      </c>
      <c r="R1033">
        <v>3774.84</v>
      </c>
      <c r="S1033" t="s">
        <v>44</v>
      </c>
      <c r="T1033" t="s">
        <v>44</v>
      </c>
      <c r="U1033">
        <v>6029.27</v>
      </c>
      <c r="V1033" t="s">
        <v>44</v>
      </c>
      <c r="W1033">
        <v>14478.9</v>
      </c>
      <c r="X1033" t="s">
        <v>44</v>
      </c>
      <c r="Y1033" t="s">
        <v>44</v>
      </c>
      <c r="Z1033">
        <v>26765.8</v>
      </c>
      <c r="AA1033" t="s">
        <v>44</v>
      </c>
      <c r="AB1033" t="s">
        <v>44</v>
      </c>
      <c r="AC1033">
        <v>22742.7</v>
      </c>
      <c r="AD1033" t="s">
        <v>44</v>
      </c>
      <c r="AE1033" t="s">
        <v>44</v>
      </c>
      <c r="AF1033" t="s">
        <v>44</v>
      </c>
      <c r="AG1033" t="s">
        <v>44</v>
      </c>
      <c r="AH1033" t="s">
        <v>44</v>
      </c>
      <c r="AI1033" t="s">
        <v>44</v>
      </c>
      <c r="AJ1033" t="s">
        <v>44</v>
      </c>
      <c r="AK1033" t="s">
        <v>44</v>
      </c>
      <c r="AL1033" t="s">
        <v>44</v>
      </c>
      <c r="AM1033" t="s">
        <v>44</v>
      </c>
      <c r="AN1033" t="s">
        <v>44</v>
      </c>
      <c r="AO1033" t="s">
        <v>44</v>
      </c>
      <c r="AP1033" t="s">
        <v>44</v>
      </c>
      <c r="AQ1033" t="s">
        <v>44</v>
      </c>
    </row>
    <row r="1034" spans="1:43">
      <c r="A1034">
        <v>1033</v>
      </c>
      <c r="B1034" t="s">
        <v>2107</v>
      </c>
      <c r="C1034" t="s">
        <v>2108</v>
      </c>
      <c r="D1034">
        <v>7.1633199999999997E-4</v>
      </c>
      <c r="E1034">
        <v>4</v>
      </c>
      <c r="F1034">
        <v>4</v>
      </c>
      <c r="G1034">
        <v>0</v>
      </c>
      <c r="H1034">
        <v>285450</v>
      </c>
      <c r="I1034">
        <v>235175</v>
      </c>
      <c r="J1034">
        <v>229858</v>
      </c>
      <c r="K1034">
        <v>273422</v>
      </c>
      <c r="L1034">
        <v>242358</v>
      </c>
      <c r="M1034">
        <v>274170</v>
      </c>
      <c r="N1034">
        <v>228399</v>
      </c>
      <c r="O1034">
        <v>238459</v>
      </c>
      <c r="P1034">
        <v>247606</v>
      </c>
      <c r="Q1034">
        <v>252507</v>
      </c>
      <c r="R1034">
        <v>289410</v>
      </c>
      <c r="S1034">
        <v>246372</v>
      </c>
      <c r="T1034">
        <v>211857</v>
      </c>
      <c r="U1034">
        <v>232087</v>
      </c>
      <c r="V1034">
        <v>261265</v>
      </c>
      <c r="W1034">
        <v>228086</v>
      </c>
      <c r="X1034">
        <v>237128</v>
      </c>
      <c r="Y1034">
        <v>215489</v>
      </c>
      <c r="Z1034">
        <v>208091</v>
      </c>
      <c r="AA1034">
        <v>237931</v>
      </c>
      <c r="AB1034">
        <v>217380</v>
      </c>
      <c r="AC1034">
        <v>261524</v>
      </c>
      <c r="AD1034">
        <v>232261</v>
      </c>
      <c r="AE1034">
        <v>252797</v>
      </c>
      <c r="AF1034">
        <v>213758</v>
      </c>
      <c r="AG1034">
        <v>241872</v>
      </c>
      <c r="AH1034">
        <v>251017</v>
      </c>
      <c r="AI1034">
        <v>219457</v>
      </c>
      <c r="AJ1034">
        <v>225635</v>
      </c>
      <c r="AK1034">
        <v>217286</v>
      </c>
      <c r="AL1034">
        <v>244846</v>
      </c>
      <c r="AM1034">
        <v>340183</v>
      </c>
      <c r="AN1034">
        <v>235897</v>
      </c>
      <c r="AO1034">
        <v>188721</v>
      </c>
      <c r="AP1034">
        <v>228044</v>
      </c>
      <c r="AQ1034">
        <v>264880</v>
      </c>
    </row>
    <row r="1035" spans="1:43">
      <c r="A1035">
        <v>1034</v>
      </c>
      <c r="B1035" t="s">
        <v>2109</v>
      </c>
      <c r="C1035" t="s">
        <v>2110</v>
      </c>
      <c r="D1035">
        <v>7.1633199999999997E-4</v>
      </c>
      <c r="E1035">
        <v>3</v>
      </c>
      <c r="F1035">
        <v>3</v>
      </c>
      <c r="G1035">
        <v>0</v>
      </c>
      <c r="H1035">
        <v>2258610</v>
      </c>
      <c r="I1035">
        <v>2113310</v>
      </c>
      <c r="J1035">
        <v>2343910</v>
      </c>
      <c r="K1035">
        <v>3368850</v>
      </c>
      <c r="L1035">
        <v>3170620</v>
      </c>
      <c r="M1035">
        <v>3613130</v>
      </c>
      <c r="N1035">
        <v>4385530</v>
      </c>
      <c r="O1035">
        <v>4749030</v>
      </c>
      <c r="P1035">
        <v>4850530</v>
      </c>
      <c r="Q1035">
        <v>3789230</v>
      </c>
      <c r="R1035">
        <v>3900080</v>
      </c>
      <c r="S1035">
        <v>4274870</v>
      </c>
      <c r="T1035">
        <v>3218020</v>
      </c>
      <c r="U1035">
        <v>3658140</v>
      </c>
      <c r="V1035">
        <v>3806320</v>
      </c>
      <c r="W1035">
        <v>2796720</v>
      </c>
      <c r="X1035">
        <v>2920070</v>
      </c>
      <c r="Y1035">
        <v>3139500</v>
      </c>
      <c r="Z1035">
        <v>5119170</v>
      </c>
      <c r="AA1035">
        <v>5149800</v>
      </c>
      <c r="AB1035">
        <v>5655290</v>
      </c>
      <c r="AC1035">
        <v>5101050</v>
      </c>
      <c r="AD1035">
        <v>5142890</v>
      </c>
      <c r="AE1035">
        <v>5183640</v>
      </c>
      <c r="AF1035">
        <v>4564770</v>
      </c>
      <c r="AG1035">
        <v>4981400</v>
      </c>
      <c r="AH1035">
        <v>5633020</v>
      </c>
      <c r="AI1035">
        <v>4965920</v>
      </c>
      <c r="AJ1035">
        <v>5148040</v>
      </c>
      <c r="AK1035">
        <v>5322760</v>
      </c>
      <c r="AL1035">
        <v>2175700</v>
      </c>
      <c r="AM1035">
        <v>3135490</v>
      </c>
      <c r="AN1035">
        <v>2454700</v>
      </c>
      <c r="AO1035">
        <v>1749510</v>
      </c>
      <c r="AP1035">
        <v>2506820</v>
      </c>
      <c r="AQ1035">
        <v>2521360</v>
      </c>
    </row>
    <row r="1036" spans="1:43">
      <c r="A1036">
        <v>1035</v>
      </c>
      <c r="B1036" t="s">
        <v>2111</v>
      </c>
      <c r="C1036" t="s">
        <v>2112</v>
      </c>
      <c r="D1036">
        <v>7.1633199999999997E-4</v>
      </c>
      <c r="E1036">
        <v>8</v>
      </c>
      <c r="F1036">
        <v>8</v>
      </c>
      <c r="G1036">
        <v>0</v>
      </c>
      <c r="H1036">
        <v>172354</v>
      </c>
      <c r="I1036">
        <v>103843</v>
      </c>
      <c r="J1036">
        <v>153731</v>
      </c>
      <c r="K1036">
        <v>143177</v>
      </c>
      <c r="L1036">
        <v>189526</v>
      </c>
      <c r="M1036">
        <v>199000</v>
      </c>
      <c r="N1036">
        <v>122763</v>
      </c>
      <c r="O1036">
        <v>138340</v>
      </c>
      <c r="P1036">
        <v>100636</v>
      </c>
      <c r="Q1036">
        <v>70899.899999999994</v>
      </c>
      <c r="R1036">
        <v>94129.4</v>
      </c>
      <c r="S1036">
        <v>108663</v>
      </c>
      <c r="T1036">
        <v>155571</v>
      </c>
      <c r="U1036">
        <v>169949</v>
      </c>
      <c r="V1036">
        <v>211260</v>
      </c>
      <c r="W1036">
        <v>90945.3</v>
      </c>
      <c r="X1036">
        <v>73378.399999999994</v>
      </c>
      <c r="Y1036">
        <v>74553.600000000006</v>
      </c>
      <c r="Z1036">
        <v>297690</v>
      </c>
      <c r="AA1036">
        <v>282017</v>
      </c>
      <c r="AB1036">
        <v>283020</v>
      </c>
      <c r="AC1036">
        <v>204645</v>
      </c>
      <c r="AD1036">
        <v>159201</v>
      </c>
      <c r="AE1036">
        <v>232237</v>
      </c>
      <c r="AF1036">
        <v>131108</v>
      </c>
      <c r="AG1036">
        <v>125180</v>
      </c>
      <c r="AH1036">
        <v>86794.2</v>
      </c>
      <c r="AI1036">
        <v>80592.3</v>
      </c>
      <c r="AJ1036">
        <v>117452</v>
      </c>
      <c r="AK1036">
        <v>73940.2</v>
      </c>
      <c r="AL1036">
        <v>245324</v>
      </c>
      <c r="AM1036">
        <v>307363</v>
      </c>
      <c r="AN1036">
        <v>256045</v>
      </c>
      <c r="AO1036">
        <v>211855</v>
      </c>
      <c r="AP1036">
        <v>282534</v>
      </c>
      <c r="AQ1036">
        <v>284675</v>
      </c>
    </row>
    <row r="1037" spans="1:43">
      <c r="A1037">
        <v>1036</v>
      </c>
      <c r="B1037" t="s">
        <v>2113</v>
      </c>
      <c r="C1037" t="s">
        <v>2114</v>
      </c>
      <c r="D1037">
        <v>3.0782800000000001E-3</v>
      </c>
      <c r="E1037">
        <v>2</v>
      </c>
      <c r="F1037">
        <v>2</v>
      </c>
      <c r="G1037">
        <v>0</v>
      </c>
      <c r="H1037">
        <v>1387570</v>
      </c>
      <c r="I1037">
        <v>1238650</v>
      </c>
      <c r="J1037">
        <v>1278790</v>
      </c>
      <c r="K1037">
        <v>1500160</v>
      </c>
      <c r="L1037">
        <v>1410010</v>
      </c>
      <c r="M1037">
        <v>1123810</v>
      </c>
      <c r="N1037">
        <v>1168270</v>
      </c>
      <c r="O1037">
        <v>1264160</v>
      </c>
      <c r="P1037">
        <v>1324030</v>
      </c>
      <c r="Q1037">
        <v>827606</v>
      </c>
      <c r="R1037">
        <v>874945</v>
      </c>
      <c r="S1037">
        <v>935464</v>
      </c>
      <c r="T1037">
        <v>1189520</v>
      </c>
      <c r="U1037">
        <v>1351630</v>
      </c>
      <c r="V1037">
        <v>1330110</v>
      </c>
      <c r="W1037">
        <v>778001</v>
      </c>
      <c r="X1037">
        <v>855203</v>
      </c>
      <c r="Y1037">
        <v>888407</v>
      </c>
      <c r="Z1037">
        <v>1361510</v>
      </c>
      <c r="AA1037">
        <v>1340180</v>
      </c>
      <c r="AB1037">
        <v>1408560</v>
      </c>
      <c r="AC1037">
        <v>1128720</v>
      </c>
      <c r="AD1037">
        <v>1147910</v>
      </c>
      <c r="AE1037">
        <v>1216760</v>
      </c>
      <c r="AF1037">
        <v>858834</v>
      </c>
      <c r="AG1037">
        <v>915031</v>
      </c>
      <c r="AH1037">
        <v>987663</v>
      </c>
      <c r="AI1037">
        <v>802270</v>
      </c>
      <c r="AJ1037">
        <v>806685</v>
      </c>
      <c r="AK1037">
        <v>858270</v>
      </c>
      <c r="AL1037">
        <v>659673</v>
      </c>
      <c r="AM1037">
        <v>897069</v>
      </c>
      <c r="AN1037">
        <v>719981</v>
      </c>
      <c r="AO1037">
        <v>476839</v>
      </c>
      <c r="AP1037">
        <v>649065</v>
      </c>
      <c r="AQ1037">
        <v>669572</v>
      </c>
    </row>
    <row r="1038" spans="1:43">
      <c r="A1038">
        <v>1037</v>
      </c>
      <c r="B1038" t="s">
        <v>2115</v>
      </c>
      <c r="C1038" t="s">
        <v>2116</v>
      </c>
      <c r="D1038">
        <v>1.0983E-3</v>
      </c>
      <c r="E1038">
        <v>3</v>
      </c>
      <c r="F1038">
        <v>3</v>
      </c>
      <c r="G1038">
        <v>0</v>
      </c>
      <c r="H1038">
        <v>243285</v>
      </c>
      <c r="I1038">
        <v>228558</v>
      </c>
      <c r="J1038">
        <v>167412</v>
      </c>
      <c r="K1038">
        <v>339062</v>
      </c>
      <c r="L1038">
        <v>396198</v>
      </c>
      <c r="M1038">
        <v>376266</v>
      </c>
      <c r="N1038">
        <v>235547</v>
      </c>
      <c r="O1038">
        <v>240581</v>
      </c>
      <c r="P1038">
        <v>223080</v>
      </c>
      <c r="Q1038">
        <v>136348</v>
      </c>
      <c r="R1038">
        <v>109524</v>
      </c>
      <c r="S1038">
        <v>203901</v>
      </c>
      <c r="T1038">
        <v>303573</v>
      </c>
      <c r="U1038">
        <v>372155</v>
      </c>
      <c r="V1038">
        <v>402503</v>
      </c>
      <c r="W1038">
        <v>119388</v>
      </c>
      <c r="X1038">
        <v>60922.5</v>
      </c>
      <c r="Y1038">
        <v>51067.1</v>
      </c>
      <c r="Z1038">
        <v>588877</v>
      </c>
      <c r="AA1038">
        <v>545915</v>
      </c>
      <c r="AB1038">
        <v>589449</v>
      </c>
      <c r="AC1038">
        <v>275477</v>
      </c>
      <c r="AD1038">
        <v>221253</v>
      </c>
      <c r="AE1038">
        <v>226083</v>
      </c>
      <c r="AF1038">
        <v>181731</v>
      </c>
      <c r="AG1038">
        <v>203118</v>
      </c>
      <c r="AH1038">
        <v>196699</v>
      </c>
      <c r="AI1038">
        <v>238733</v>
      </c>
      <c r="AJ1038">
        <v>228086</v>
      </c>
      <c r="AK1038">
        <v>262120</v>
      </c>
      <c r="AL1038">
        <v>355257</v>
      </c>
      <c r="AM1038">
        <v>271048</v>
      </c>
      <c r="AN1038">
        <v>288451</v>
      </c>
      <c r="AO1038">
        <v>149407</v>
      </c>
      <c r="AP1038">
        <v>169853</v>
      </c>
      <c r="AQ1038">
        <v>180591</v>
      </c>
    </row>
    <row r="1039" spans="1:43">
      <c r="A1039">
        <v>1038</v>
      </c>
      <c r="B1039" t="s">
        <v>2117</v>
      </c>
      <c r="C1039" t="s">
        <v>2118</v>
      </c>
      <c r="D1039">
        <v>1.9393500000000001E-2</v>
      </c>
      <c r="E1039">
        <v>1</v>
      </c>
      <c r="F1039">
        <v>1</v>
      </c>
      <c r="G1039">
        <v>0</v>
      </c>
      <c r="H1039">
        <v>42044.5</v>
      </c>
      <c r="I1039" t="s">
        <v>44</v>
      </c>
      <c r="J1039" t="s">
        <v>44</v>
      </c>
      <c r="K1039" t="s">
        <v>44</v>
      </c>
      <c r="L1039" t="s">
        <v>44</v>
      </c>
      <c r="M1039" t="s">
        <v>44</v>
      </c>
      <c r="N1039">
        <v>77017.8</v>
      </c>
      <c r="O1039">
        <v>60128.1</v>
      </c>
      <c r="P1039">
        <v>74757.600000000006</v>
      </c>
      <c r="Q1039">
        <v>13758.9</v>
      </c>
      <c r="R1039" t="s">
        <v>44</v>
      </c>
      <c r="S1039">
        <v>32179.9</v>
      </c>
      <c r="T1039">
        <v>40502.5</v>
      </c>
      <c r="U1039">
        <v>53919.3</v>
      </c>
      <c r="V1039">
        <v>57657.8</v>
      </c>
      <c r="W1039" t="s">
        <v>44</v>
      </c>
      <c r="X1039" t="s">
        <v>44</v>
      </c>
      <c r="Y1039" t="s">
        <v>44</v>
      </c>
      <c r="Z1039">
        <v>50712.3</v>
      </c>
      <c r="AA1039">
        <v>50137.599999999999</v>
      </c>
      <c r="AB1039">
        <v>60314.1</v>
      </c>
      <c r="AC1039" t="s">
        <v>44</v>
      </c>
      <c r="AD1039" t="s">
        <v>44</v>
      </c>
      <c r="AE1039" t="s">
        <v>44</v>
      </c>
      <c r="AF1039" t="s">
        <v>44</v>
      </c>
      <c r="AG1039" t="s">
        <v>44</v>
      </c>
      <c r="AH1039" t="s">
        <v>44</v>
      </c>
      <c r="AI1039" t="s">
        <v>44</v>
      </c>
      <c r="AJ1039" t="s">
        <v>44</v>
      </c>
      <c r="AK1039" t="s">
        <v>44</v>
      </c>
      <c r="AL1039">
        <v>4510.17</v>
      </c>
      <c r="AM1039">
        <v>35150.199999999997</v>
      </c>
      <c r="AN1039">
        <v>39055.300000000003</v>
      </c>
      <c r="AO1039" t="s">
        <v>44</v>
      </c>
      <c r="AP1039">
        <v>11093.5</v>
      </c>
      <c r="AQ1039" t="s">
        <v>44</v>
      </c>
    </row>
    <row r="1040" spans="1:43">
      <c r="A1040">
        <v>1039</v>
      </c>
      <c r="B1040" t="s">
        <v>2119</v>
      </c>
      <c r="C1040" t="s">
        <v>2120</v>
      </c>
      <c r="D1040">
        <v>5.95855E-2</v>
      </c>
      <c r="E1040">
        <v>2</v>
      </c>
      <c r="F1040">
        <v>2</v>
      </c>
      <c r="G1040">
        <v>0</v>
      </c>
      <c r="H1040">
        <v>441646</v>
      </c>
      <c r="I1040">
        <v>420337</v>
      </c>
      <c r="J1040">
        <v>332074</v>
      </c>
      <c r="K1040">
        <v>550653</v>
      </c>
      <c r="L1040">
        <v>510045</v>
      </c>
      <c r="M1040">
        <v>562197</v>
      </c>
      <c r="N1040">
        <v>1036520</v>
      </c>
      <c r="O1040">
        <v>641926</v>
      </c>
      <c r="P1040">
        <v>706120</v>
      </c>
      <c r="Q1040">
        <v>788836</v>
      </c>
      <c r="R1040">
        <v>705827</v>
      </c>
      <c r="S1040" t="s">
        <v>44</v>
      </c>
      <c r="T1040">
        <v>558945</v>
      </c>
      <c r="U1040">
        <v>466794</v>
      </c>
      <c r="V1040">
        <v>561718</v>
      </c>
      <c r="W1040" t="s">
        <v>44</v>
      </c>
      <c r="X1040" t="s">
        <v>44</v>
      </c>
      <c r="Y1040" t="s">
        <v>44</v>
      </c>
      <c r="Z1040">
        <v>746543</v>
      </c>
      <c r="AA1040">
        <v>741448</v>
      </c>
      <c r="AB1040">
        <v>848683</v>
      </c>
      <c r="AC1040">
        <v>643960</v>
      </c>
      <c r="AD1040">
        <v>698905</v>
      </c>
      <c r="AE1040" t="s">
        <v>44</v>
      </c>
      <c r="AF1040">
        <v>186294</v>
      </c>
      <c r="AG1040" t="s">
        <v>44</v>
      </c>
      <c r="AH1040">
        <v>66331.899999999994</v>
      </c>
      <c r="AI1040">
        <v>635524</v>
      </c>
      <c r="AJ1040">
        <v>184366</v>
      </c>
      <c r="AK1040">
        <v>158639</v>
      </c>
      <c r="AL1040">
        <v>170846</v>
      </c>
      <c r="AM1040">
        <v>181492</v>
      </c>
      <c r="AN1040">
        <v>119041</v>
      </c>
      <c r="AO1040" t="s">
        <v>44</v>
      </c>
      <c r="AP1040">
        <v>162087</v>
      </c>
      <c r="AQ1040" t="s">
        <v>44</v>
      </c>
    </row>
    <row r="1041" spans="1:43">
      <c r="A1041">
        <v>1040</v>
      </c>
      <c r="B1041" t="s">
        <v>2121</v>
      </c>
      <c r="C1041" t="s">
        <v>2122</v>
      </c>
      <c r="D1041">
        <v>1.6771500000000001E-3</v>
      </c>
      <c r="E1041">
        <v>1</v>
      </c>
      <c r="F1041">
        <v>1</v>
      </c>
      <c r="G1041">
        <v>0</v>
      </c>
      <c r="H1041">
        <v>75111.899999999994</v>
      </c>
      <c r="I1041">
        <v>82821.100000000006</v>
      </c>
      <c r="J1041">
        <v>60149.7</v>
      </c>
      <c r="K1041">
        <v>176852</v>
      </c>
      <c r="L1041">
        <v>171334</v>
      </c>
      <c r="M1041">
        <v>166161</v>
      </c>
      <c r="N1041">
        <v>206387</v>
      </c>
      <c r="O1041">
        <v>189242</v>
      </c>
      <c r="P1041">
        <v>192168</v>
      </c>
      <c r="Q1041">
        <v>197441</v>
      </c>
      <c r="R1041">
        <v>187126</v>
      </c>
      <c r="S1041">
        <v>261294</v>
      </c>
      <c r="T1041">
        <v>136338</v>
      </c>
      <c r="U1041">
        <v>175597</v>
      </c>
      <c r="V1041">
        <v>227333</v>
      </c>
      <c r="W1041">
        <v>122534</v>
      </c>
      <c r="X1041">
        <v>138129</v>
      </c>
      <c r="Y1041">
        <v>127863</v>
      </c>
      <c r="Z1041">
        <v>220786</v>
      </c>
      <c r="AA1041">
        <v>212197</v>
      </c>
      <c r="AB1041">
        <v>243986</v>
      </c>
      <c r="AC1041">
        <v>130472</v>
      </c>
      <c r="AD1041">
        <v>135471</v>
      </c>
      <c r="AE1041">
        <v>139948</v>
      </c>
      <c r="AF1041">
        <v>136636</v>
      </c>
      <c r="AG1041">
        <v>149579</v>
      </c>
      <c r="AH1041">
        <v>119981</v>
      </c>
      <c r="AI1041">
        <v>207377</v>
      </c>
      <c r="AJ1041">
        <v>230110</v>
      </c>
      <c r="AK1041">
        <v>237678</v>
      </c>
      <c r="AL1041">
        <v>153587</v>
      </c>
      <c r="AM1041">
        <v>218143</v>
      </c>
      <c r="AN1041">
        <v>178176</v>
      </c>
      <c r="AO1041">
        <v>104229</v>
      </c>
      <c r="AP1041">
        <v>172787</v>
      </c>
      <c r="AQ1041">
        <v>188610</v>
      </c>
    </row>
    <row r="1042" spans="1:43">
      <c r="A1042">
        <v>1041</v>
      </c>
      <c r="B1042" t="s">
        <v>2123</v>
      </c>
      <c r="C1042" t="s">
        <v>2124</v>
      </c>
      <c r="D1042">
        <v>7.1633199999999997E-4</v>
      </c>
      <c r="E1042">
        <v>15</v>
      </c>
      <c r="F1042">
        <v>15</v>
      </c>
      <c r="G1042">
        <v>0</v>
      </c>
      <c r="H1042">
        <v>1004500</v>
      </c>
      <c r="I1042">
        <v>900346</v>
      </c>
      <c r="J1042">
        <v>798348</v>
      </c>
      <c r="K1042">
        <v>273780</v>
      </c>
      <c r="L1042">
        <v>294539</v>
      </c>
      <c r="M1042">
        <v>283480</v>
      </c>
      <c r="N1042">
        <v>829022</v>
      </c>
      <c r="O1042">
        <v>816385</v>
      </c>
      <c r="P1042">
        <v>633584</v>
      </c>
      <c r="Q1042">
        <v>189745</v>
      </c>
      <c r="R1042">
        <v>217796</v>
      </c>
      <c r="S1042">
        <v>229190</v>
      </c>
      <c r="T1042">
        <v>824445</v>
      </c>
      <c r="U1042">
        <v>979787</v>
      </c>
      <c r="V1042">
        <v>943949</v>
      </c>
      <c r="W1042">
        <v>105941</v>
      </c>
      <c r="X1042">
        <v>124015</v>
      </c>
      <c r="Y1042">
        <v>115429</v>
      </c>
      <c r="Z1042">
        <v>1428340</v>
      </c>
      <c r="AA1042">
        <v>1450580</v>
      </c>
      <c r="AB1042">
        <v>1605830</v>
      </c>
      <c r="AC1042">
        <v>211374</v>
      </c>
      <c r="AD1042">
        <v>209526</v>
      </c>
      <c r="AE1042">
        <v>198761</v>
      </c>
      <c r="AF1042">
        <v>483241</v>
      </c>
      <c r="AG1042">
        <v>587250</v>
      </c>
      <c r="AH1042">
        <v>638237</v>
      </c>
      <c r="AI1042">
        <v>137217</v>
      </c>
      <c r="AJ1042">
        <v>163693</v>
      </c>
      <c r="AK1042">
        <v>180852</v>
      </c>
      <c r="AL1042">
        <v>1429000</v>
      </c>
      <c r="AM1042">
        <v>1887420</v>
      </c>
      <c r="AN1042">
        <v>1383770</v>
      </c>
      <c r="AO1042">
        <v>254791</v>
      </c>
      <c r="AP1042">
        <v>374654</v>
      </c>
      <c r="AQ1042">
        <v>411805</v>
      </c>
    </row>
    <row r="1043" spans="1:43">
      <c r="A1043">
        <v>1042</v>
      </c>
      <c r="B1043" t="s">
        <v>2125</v>
      </c>
      <c r="C1043" t="s">
        <v>2126</v>
      </c>
      <c r="D1043">
        <v>1.49701E-3</v>
      </c>
      <c r="E1043">
        <v>7</v>
      </c>
      <c r="F1043">
        <v>7</v>
      </c>
      <c r="G1043">
        <v>0</v>
      </c>
      <c r="H1043">
        <v>504706</v>
      </c>
      <c r="I1043">
        <v>416574</v>
      </c>
      <c r="J1043">
        <v>442795</v>
      </c>
      <c r="K1043">
        <v>652253</v>
      </c>
      <c r="L1043">
        <v>580434</v>
      </c>
      <c r="M1043">
        <v>676822</v>
      </c>
      <c r="N1043">
        <v>350434</v>
      </c>
      <c r="O1043">
        <v>291431</v>
      </c>
      <c r="P1043">
        <v>298687</v>
      </c>
      <c r="Q1043">
        <v>181088</v>
      </c>
      <c r="R1043">
        <v>143324</v>
      </c>
      <c r="S1043">
        <v>189563</v>
      </c>
      <c r="T1043">
        <v>417954</v>
      </c>
      <c r="U1043">
        <v>499480</v>
      </c>
      <c r="V1043">
        <v>410943</v>
      </c>
      <c r="W1043">
        <v>170731</v>
      </c>
      <c r="X1043">
        <v>174265</v>
      </c>
      <c r="Y1043">
        <v>105459</v>
      </c>
      <c r="Z1043">
        <v>976416</v>
      </c>
      <c r="AA1043">
        <v>902283</v>
      </c>
      <c r="AB1043">
        <v>1056230</v>
      </c>
      <c r="AC1043">
        <v>657300</v>
      </c>
      <c r="AD1043">
        <v>539747</v>
      </c>
      <c r="AE1043">
        <v>730213</v>
      </c>
      <c r="AF1043">
        <v>299118</v>
      </c>
      <c r="AG1043">
        <v>267489</v>
      </c>
      <c r="AH1043">
        <v>343579</v>
      </c>
      <c r="AI1043">
        <v>371489</v>
      </c>
      <c r="AJ1043">
        <v>344115</v>
      </c>
      <c r="AK1043">
        <v>386436</v>
      </c>
      <c r="AL1043">
        <v>698430</v>
      </c>
      <c r="AM1043">
        <v>849028</v>
      </c>
      <c r="AN1043">
        <v>624731</v>
      </c>
      <c r="AO1043">
        <v>360988</v>
      </c>
      <c r="AP1043">
        <v>563378</v>
      </c>
      <c r="AQ1043">
        <v>499618</v>
      </c>
    </row>
    <row r="1044" spans="1:43">
      <c r="A1044">
        <v>1043</v>
      </c>
      <c r="B1044" t="s">
        <v>2127</v>
      </c>
      <c r="C1044" t="s">
        <v>2128</v>
      </c>
      <c r="D1044">
        <v>1.48497E-2</v>
      </c>
      <c r="E1044">
        <v>1</v>
      </c>
      <c r="F1044">
        <v>1</v>
      </c>
      <c r="G1044">
        <v>0</v>
      </c>
      <c r="H1044">
        <v>20737.900000000001</v>
      </c>
      <c r="I1044">
        <v>19156.599999999999</v>
      </c>
      <c r="J1044">
        <v>28633.200000000001</v>
      </c>
      <c r="K1044">
        <v>14581.5</v>
      </c>
      <c r="L1044">
        <v>25422.2</v>
      </c>
      <c r="M1044">
        <v>18278</v>
      </c>
      <c r="N1044">
        <v>21972.2</v>
      </c>
      <c r="O1044">
        <v>33078</v>
      </c>
      <c r="P1044">
        <v>37912.1</v>
      </c>
      <c r="Q1044" t="s">
        <v>44</v>
      </c>
      <c r="R1044" t="s">
        <v>44</v>
      </c>
      <c r="S1044">
        <v>29018</v>
      </c>
      <c r="T1044">
        <v>30770.6</v>
      </c>
      <c r="U1044">
        <v>39328.699999999997</v>
      </c>
      <c r="V1044">
        <v>38949.599999999999</v>
      </c>
      <c r="W1044" t="s">
        <v>44</v>
      </c>
      <c r="X1044" t="s">
        <v>44</v>
      </c>
      <c r="Y1044">
        <v>10858.1</v>
      </c>
      <c r="Z1044">
        <v>53964.9</v>
      </c>
      <c r="AA1044">
        <v>35659.699999999997</v>
      </c>
      <c r="AB1044">
        <v>47047.1</v>
      </c>
      <c r="AC1044">
        <v>11945.2</v>
      </c>
      <c r="AD1044">
        <v>2015.72</v>
      </c>
      <c r="AE1044">
        <v>10378.1</v>
      </c>
      <c r="AF1044">
        <v>20760.3</v>
      </c>
      <c r="AG1044">
        <v>23057.5</v>
      </c>
      <c r="AH1044">
        <v>16976.8</v>
      </c>
      <c r="AI1044" t="s">
        <v>44</v>
      </c>
      <c r="AJ1044" t="s">
        <v>44</v>
      </c>
      <c r="AK1044">
        <v>14935.2</v>
      </c>
      <c r="AL1044">
        <v>10115.9</v>
      </c>
      <c r="AM1044">
        <v>36051.300000000003</v>
      </c>
      <c r="AN1044">
        <v>24184.7</v>
      </c>
      <c r="AO1044" t="s">
        <v>44</v>
      </c>
      <c r="AP1044">
        <v>24997.7</v>
      </c>
      <c r="AQ1044">
        <v>38458</v>
      </c>
    </row>
    <row r="1045" spans="1:43">
      <c r="A1045">
        <v>1044</v>
      </c>
      <c r="B1045" t="s">
        <v>2129</v>
      </c>
      <c r="C1045" t="s">
        <v>2130</v>
      </c>
      <c r="D1045">
        <v>4.6379400000000001E-2</v>
      </c>
      <c r="E1045">
        <v>2</v>
      </c>
      <c r="F1045">
        <v>2</v>
      </c>
      <c r="G1045">
        <v>0</v>
      </c>
      <c r="H1045">
        <v>35986.800000000003</v>
      </c>
      <c r="I1045">
        <v>25970.799999999999</v>
      </c>
      <c r="J1045" t="s">
        <v>44</v>
      </c>
      <c r="K1045">
        <v>23966.6</v>
      </c>
      <c r="L1045" t="s">
        <v>44</v>
      </c>
      <c r="M1045" t="s">
        <v>44</v>
      </c>
      <c r="N1045">
        <v>41944</v>
      </c>
      <c r="O1045">
        <v>17469</v>
      </c>
      <c r="P1045" t="s">
        <v>44</v>
      </c>
      <c r="Q1045">
        <v>26077.3</v>
      </c>
      <c r="R1045" t="s">
        <v>44</v>
      </c>
      <c r="S1045" t="s">
        <v>44</v>
      </c>
      <c r="T1045">
        <v>35022.1</v>
      </c>
      <c r="U1045">
        <v>42063.199999999997</v>
      </c>
      <c r="V1045">
        <v>55167.8</v>
      </c>
      <c r="W1045" t="s">
        <v>44</v>
      </c>
      <c r="X1045" t="s">
        <v>44</v>
      </c>
      <c r="Y1045" t="s">
        <v>44</v>
      </c>
      <c r="Z1045">
        <v>61981.3</v>
      </c>
      <c r="AA1045">
        <v>76753.100000000006</v>
      </c>
      <c r="AB1045">
        <v>74403.600000000006</v>
      </c>
      <c r="AC1045">
        <v>21867.8</v>
      </c>
      <c r="AD1045" t="s">
        <v>44</v>
      </c>
      <c r="AE1045" t="s">
        <v>44</v>
      </c>
      <c r="AF1045" t="s">
        <v>44</v>
      </c>
      <c r="AG1045" t="s">
        <v>44</v>
      </c>
      <c r="AH1045" t="s">
        <v>44</v>
      </c>
      <c r="AI1045" t="s">
        <v>44</v>
      </c>
      <c r="AJ1045">
        <v>18300.7</v>
      </c>
      <c r="AK1045" t="s">
        <v>44</v>
      </c>
      <c r="AL1045">
        <v>33312.699999999997</v>
      </c>
      <c r="AM1045">
        <v>26624.799999999999</v>
      </c>
      <c r="AN1045" t="s">
        <v>44</v>
      </c>
      <c r="AO1045" t="s">
        <v>44</v>
      </c>
      <c r="AP1045">
        <v>23157.1</v>
      </c>
      <c r="AQ1045">
        <v>21496.400000000001</v>
      </c>
    </row>
    <row r="1046" spans="1:43">
      <c r="A1046">
        <v>1045</v>
      </c>
      <c r="B1046" t="s">
        <v>2131</v>
      </c>
      <c r="C1046" t="s">
        <v>2132</v>
      </c>
      <c r="D1046">
        <v>8.5089099999999997E-3</v>
      </c>
      <c r="E1046">
        <v>1</v>
      </c>
      <c r="F1046">
        <v>1</v>
      </c>
      <c r="G1046">
        <v>0</v>
      </c>
      <c r="H1046">
        <v>24436</v>
      </c>
      <c r="I1046">
        <v>25530.7</v>
      </c>
      <c r="J1046">
        <v>22420</v>
      </c>
      <c r="K1046" t="s">
        <v>44</v>
      </c>
      <c r="L1046">
        <v>34022</v>
      </c>
      <c r="M1046">
        <v>26641.4</v>
      </c>
      <c r="N1046">
        <v>26617.1</v>
      </c>
      <c r="O1046">
        <v>27076.6</v>
      </c>
      <c r="P1046">
        <v>35360.5</v>
      </c>
      <c r="Q1046">
        <v>33110.9</v>
      </c>
      <c r="R1046">
        <v>44115.8</v>
      </c>
      <c r="S1046">
        <v>43417</v>
      </c>
      <c r="T1046">
        <v>25168.9</v>
      </c>
      <c r="U1046">
        <v>31482.9</v>
      </c>
      <c r="V1046">
        <v>22764.5</v>
      </c>
      <c r="W1046">
        <v>20971</v>
      </c>
      <c r="X1046">
        <v>75295.7</v>
      </c>
      <c r="Y1046">
        <v>55229.5</v>
      </c>
      <c r="Z1046">
        <v>29335.7</v>
      </c>
      <c r="AA1046">
        <v>28999.8</v>
      </c>
      <c r="AB1046">
        <v>35143.300000000003</v>
      </c>
      <c r="AC1046">
        <v>22147</v>
      </c>
      <c r="AD1046">
        <v>35265.9</v>
      </c>
      <c r="AE1046">
        <v>39907.4</v>
      </c>
      <c r="AF1046">
        <v>25271.200000000001</v>
      </c>
      <c r="AG1046">
        <v>51220.6</v>
      </c>
      <c r="AH1046">
        <v>43852.6</v>
      </c>
      <c r="AI1046">
        <v>26975.5</v>
      </c>
      <c r="AJ1046">
        <v>27122.7</v>
      </c>
      <c r="AK1046">
        <v>21799</v>
      </c>
      <c r="AL1046" t="s">
        <v>44</v>
      </c>
      <c r="AM1046">
        <v>12402.6</v>
      </c>
      <c r="AN1046" t="s">
        <v>44</v>
      </c>
      <c r="AO1046">
        <v>18509.7</v>
      </c>
      <c r="AP1046">
        <v>28504.3</v>
      </c>
      <c r="AQ1046">
        <v>29726.799999999999</v>
      </c>
    </row>
    <row r="1047" spans="1:43">
      <c r="A1047">
        <v>1046</v>
      </c>
      <c r="B1047" t="s">
        <v>2133</v>
      </c>
      <c r="C1047" t="s">
        <v>2134</v>
      </c>
      <c r="D1047">
        <v>7.1633199999999997E-4</v>
      </c>
      <c r="E1047">
        <v>10</v>
      </c>
      <c r="F1047">
        <v>10</v>
      </c>
      <c r="G1047">
        <v>0</v>
      </c>
      <c r="H1047">
        <v>1850030</v>
      </c>
      <c r="I1047">
        <v>1592890</v>
      </c>
      <c r="J1047">
        <v>1461990</v>
      </c>
      <c r="K1047">
        <v>3538150</v>
      </c>
      <c r="L1047">
        <v>3410540</v>
      </c>
      <c r="M1047">
        <v>3643280</v>
      </c>
      <c r="N1047">
        <v>3861720</v>
      </c>
      <c r="O1047">
        <v>3955480</v>
      </c>
      <c r="P1047">
        <v>3551630</v>
      </c>
      <c r="Q1047">
        <v>3534950</v>
      </c>
      <c r="R1047">
        <v>3501580</v>
      </c>
      <c r="S1047">
        <v>3811020</v>
      </c>
      <c r="T1047">
        <v>2370820</v>
      </c>
      <c r="U1047">
        <v>2783890</v>
      </c>
      <c r="V1047">
        <v>2961320</v>
      </c>
      <c r="W1047">
        <v>2161780</v>
      </c>
      <c r="X1047">
        <v>1862110</v>
      </c>
      <c r="Y1047">
        <v>1817220</v>
      </c>
      <c r="Z1047">
        <v>4837540</v>
      </c>
      <c r="AA1047">
        <v>4987840</v>
      </c>
      <c r="AB1047">
        <v>5341640</v>
      </c>
      <c r="AC1047">
        <v>4600350</v>
      </c>
      <c r="AD1047">
        <v>4491740</v>
      </c>
      <c r="AE1047">
        <v>3986740</v>
      </c>
      <c r="AF1047">
        <v>2750070</v>
      </c>
      <c r="AG1047">
        <v>2906130</v>
      </c>
      <c r="AH1047">
        <v>2629770</v>
      </c>
      <c r="AI1047">
        <v>3952590</v>
      </c>
      <c r="AJ1047">
        <v>4159600</v>
      </c>
      <c r="AK1047">
        <v>4449150</v>
      </c>
      <c r="AL1047">
        <v>2103540</v>
      </c>
      <c r="AM1047">
        <v>2590510</v>
      </c>
      <c r="AN1047">
        <v>2085750</v>
      </c>
      <c r="AO1047">
        <v>2419480</v>
      </c>
      <c r="AP1047">
        <v>3262810</v>
      </c>
      <c r="AQ1047">
        <v>3106080</v>
      </c>
    </row>
    <row r="1048" spans="1:43">
      <c r="A1048">
        <v>1047</v>
      </c>
      <c r="B1048" t="s">
        <v>2135</v>
      </c>
      <c r="C1048" t="s">
        <v>2136</v>
      </c>
      <c r="D1048">
        <v>2.6682600000000001E-2</v>
      </c>
      <c r="E1048">
        <v>4</v>
      </c>
      <c r="F1048">
        <v>4</v>
      </c>
      <c r="G1048">
        <v>0</v>
      </c>
      <c r="H1048">
        <v>90308.2</v>
      </c>
      <c r="I1048">
        <v>74995.8</v>
      </c>
      <c r="J1048">
        <v>95587.9</v>
      </c>
      <c r="K1048">
        <v>71221.8</v>
      </c>
      <c r="L1048">
        <v>22798.9</v>
      </c>
      <c r="M1048" t="s">
        <v>44</v>
      </c>
      <c r="N1048">
        <v>41408.6</v>
      </c>
      <c r="O1048">
        <v>95893.8</v>
      </c>
      <c r="P1048">
        <v>138311</v>
      </c>
      <c r="Q1048">
        <v>45223.9</v>
      </c>
      <c r="R1048">
        <v>74309.899999999994</v>
      </c>
      <c r="S1048">
        <v>70275.3</v>
      </c>
      <c r="T1048">
        <v>92358.2</v>
      </c>
      <c r="U1048">
        <v>164763</v>
      </c>
      <c r="V1048">
        <v>151299</v>
      </c>
      <c r="W1048" t="s">
        <v>44</v>
      </c>
      <c r="X1048">
        <v>20875.8</v>
      </c>
      <c r="Y1048">
        <v>49228.7</v>
      </c>
      <c r="Z1048">
        <v>323495</v>
      </c>
      <c r="AA1048">
        <v>267623</v>
      </c>
      <c r="AB1048">
        <v>376438</v>
      </c>
      <c r="AC1048">
        <v>204988</v>
      </c>
      <c r="AD1048">
        <v>205654</v>
      </c>
      <c r="AE1048">
        <v>291185</v>
      </c>
      <c r="AF1048">
        <v>302888</v>
      </c>
      <c r="AG1048">
        <v>233795</v>
      </c>
      <c r="AH1048">
        <v>386313</v>
      </c>
      <c r="AI1048">
        <v>185748</v>
      </c>
      <c r="AJ1048">
        <v>205866</v>
      </c>
      <c r="AK1048">
        <v>195904</v>
      </c>
      <c r="AL1048">
        <v>217820</v>
      </c>
      <c r="AM1048">
        <v>341316</v>
      </c>
      <c r="AN1048">
        <v>262973</v>
      </c>
      <c r="AO1048">
        <v>106189</v>
      </c>
      <c r="AP1048">
        <v>119759</v>
      </c>
      <c r="AQ1048">
        <v>110978</v>
      </c>
    </row>
    <row r="1049" spans="1:43">
      <c r="A1049">
        <v>1048</v>
      </c>
      <c r="B1049" t="s">
        <v>2137</v>
      </c>
      <c r="C1049" t="s">
        <v>2138</v>
      </c>
      <c r="D1049">
        <v>1.9165700000000001E-2</v>
      </c>
      <c r="E1049">
        <v>3</v>
      </c>
      <c r="F1049">
        <v>1</v>
      </c>
      <c r="G1049">
        <v>2</v>
      </c>
      <c r="H1049">
        <v>68690.7</v>
      </c>
      <c r="I1049">
        <v>43623.3</v>
      </c>
      <c r="J1049">
        <v>36057.800000000003</v>
      </c>
      <c r="K1049">
        <v>56327.7</v>
      </c>
      <c r="L1049">
        <v>80453.600000000006</v>
      </c>
      <c r="M1049">
        <v>81399.5</v>
      </c>
      <c r="N1049">
        <v>96443.4</v>
      </c>
      <c r="O1049">
        <v>97520.3</v>
      </c>
      <c r="P1049">
        <v>111751</v>
      </c>
      <c r="Q1049">
        <v>50339.4</v>
      </c>
      <c r="R1049" t="s">
        <v>44</v>
      </c>
      <c r="S1049">
        <v>58437.1</v>
      </c>
      <c r="T1049">
        <v>205667</v>
      </c>
      <c r="U1049">
        <v>148188</v>
      </c>
      <c r="V1049">
        <v>190325</v>
      </c>
      <c r="W1049">
        <v>49717.1</v>
      </c>
      <c r="X1049">
        <v>32950.1</v>
      </c>
      <c r="Y1049">
        <v>26790.3</v>
      </c>
      <c r="Z1049">
        <v>212434</v>
      </c>
      <c r="AA1049">
        <v>246091</v>
      </c>
      <c r="AB1049">
        <v>153204</v>
      </c>
      <c r="AC1049">
        <v>125134</v>
      </c>
      <c r="AD1049">
        <v>104749</v>
      </c>
      <c r="AE1049">
        <v>77918.600000000006</v>
      </c>
      <c r="AF1049">
        <v>134906</v>
      </c>
      <c r="AG1049">
        <v>93505.1</v>
      </c>
      <c r="AH1049">
        <v>129401</v>
      </c>
      <c r="AI1049">
        <v>65527.6</v>
      </c>
      <c r="AJ1049">
        <v>97355.9</v>
      </c>
      <c r="AK1049">
        <v>79322.100000000006</v>
      </c>
      <c r="AL1049">
        <v>192262</v>
      </c>
      <c r="AM1049">
        <v>191195</v>
      </c>
      <c r="AN1049">
        <v>201317</v>
      </c>
      <c r="AO1049">
        <v>69725.600000000006</v>
      </c>
      <c r="AP1049">
        <v>124232</v>
      </c>
      <c r="AQ1049">
        <v>94881.9</v>
      </c>
    </row>
    <row r="1050" spans="1:43">
      <c r="A1050">
        <v>1049</v>
      </c>
      <c r="B1050" t="s">
        <v>2139</v>
      </c>
      <c r="C1050" t="s">
        <v>2140</v>
      </c>
      <c r="D1050">
        <v>6.3770399999999996E-3</v>
      </c>
      <c r="E1050">
        <v>2</v>
      </c>
      <c r="F1050">
        <v>2</v>
      </c>
      <c r="G1050">
        <v>0</v>
      </c>
      <c r="H1050">
        <v>185365</v>
      </c>
      <c r="I1050">
        <v>171959</v>
      </c>
      <c r="J1050">
        <v>172975</v>
      </c>
      <c r="K1050">
        <v>241957</v>
      </c>
      <c r="L1050">
        <v>240964</v>
      </c>
      <c r="M1050">
        <v>263139</v>
      </c>
      <c r="N1050">
        <v>126092</v>
      </c>
      <c r="O1050">
        <v>145927</v>
      </c>
      <c r="P1050">
        <v>104315</v>
      </c>
      <c r="Q1050">
        <v>94150.6</v>
      </c>
      <c r="R1050">
        <v>98593.600000000006</v>
      </c>
      <c r="S1050">
        <v>153312</v>
      </c>
      <c r="T1050">
        <v>126950</v>
      </c>
      <c r="U1050">
        <v>156018</v>
      </c>
      <c r="V1050">
        <v>146166</v>
      </c>
      <c r="W1050">
        <v>121634</v>
      </c>
      <c r="X1050">
        <v>135904</v>
      </c>
      <c r="Y1050">
        <v>127866</v>
      </c>
      <c r="Z1050">
        <v>183579</v>
      </c>
      <c r="AA1050">
        <v>155671</v>
      </c>
      <c r="AB1050">
        <v>164177</v>
      </c>
      <c r="AC1050">
        <v>123372</v>
      </c>
      <c r="AD1050">
        <v>102313</v>
      </c>
      <c r="AE1050">
        <v>150807</v>
      </c>
      <c r="AF1050">
        <v>43327.4</v>
      </c>
      <c r="AG1050">
        <v>120882</v>
      </c>
      <c r="AH1050">
        <v>126576</v>
      </c>
      <c r="AI1050">
        <v>107504</v>
      </c>
      <c r="AJ1050">
        <v>75320.5</v>
      </c>
      <c r="AK1050">
        <v>141834</v>
      </c>
      <c r="AL1050">
        <v>112578</v>
      </c>
      <c r="AM1050">
        <v>132360</v>
      </c>
      <c r="AN1050">
        <v>116765</v>
      </c>
      <c r="AO1050">
        <v>119448</v>
      </c>
      <c r="AP1050">
        <v>127041</v>
      </c>
      <c r="AQ1050">
        <v>187294</v>
      </c>
    </row>
    <row r="1051" spans="1:43">
      <c r="A1051">
        <v>1050</v>
      </c>
      <c r="B1051" t="s">
        <v>2141</v>
      </c>
      <c r="C1051" t="s">
        <v>2142</v>
      </c>
      <c r="D1051">
        <v>3.9171800000000001E-3</v>
      </c>
      <c r="E1051">
        <v>2</v>
      </c>
      <c r="F1051">
        <v>2</v>
      </c>
      <c r="G1051">
        <v>0</v>
      </c>
      <c r="H1051">
        <v>282770</v>
      </c>
      <c r="I1051">
        <v>265160</v>
      </c>
      <c r="J1051">
        <v>256787</v>
      </c>
      <c r="K1051">
        <v>226860</v>
      </c>
      <c r="L1051">
        <v>198512</v>
      </c>
      <c r="M1051">
        <v>196986</v>
      </c>
      <c r="N1051">
        <v>238731</v>
      </c>
      <c r="O1051">
        <v>196154</v>
      </c>
      <c r="P1051">
        <v>230644</v>
      </c>
      <c r="Q1051">
        <v>124195</v>
      </c>
      <c r="R1051">
        <v>134882</v>
      </c>
      <c r="S1051">
        <v>105236</v>
      </c>
      <c r="T1051">
        <v>320243</v>
      </c>
      <c r="U1051">
        <v>311532</v>
      </c>
      <c r="V1051">
        <v>304810</v>
      </c>
      <c r="W1051">
        <v>130932</v>
      </c>
      <c r="X1051">
        <v>135205</v>
      </c>
      <c r="Y1051">
        <v>98076.6</v>
      </c>
      <c r="Z1051">
        <v>416384</v>
      </c>
      <c r="AA1051">
        <v>371325</v>
      </c>
      <c r="AB1051">
        <v>306500</v>
      </c>
      <c r="AC1051">
        <v>217195</v>
      </c>
      <c r="AD1051">
        <v>178296</v>
      </c>
      <c r="AE1051">
        <v>194110</v>
      </c>
      <c r="AF1051">
        <v>180845</v>
      </c>
      <c r="AG1051">
        <v>219783</v>
      </c>
      <c r="AH1051">
        <v>216685</v>
      </c>
      <c r="AI1051">
        <v>156949</v>
      </c>
      <c r="AJ1051">
        <v>150297</v>
      </c>
      <c r="AK1051">
        <v>144881</v>
      </c>
      <c r="AL1051">
        <v>178750</v>
      </c>
      <c r="AM1051">
        <v>176172</v>
      </c>
      <c r="AN1051">
        <v>161499</v>
      </c>
      <c r="AO1051">
        <v>120071</v>
      </c>
      <c r="AP1051">
        <v>131115</v>
      </c>
      <c r="AQ1051">
        <v>78025.399999999994</v>
      </c>
    </row>
    <row r="1052" spans="1:43">
      <c r="A1052">
        <v>1051</v>
      </c>
      <c r="B1052" t="s">
        <v>2143</v>
      </c>
      <c r="C1052" t="s">
        <v>2144</v>
      </c>
      <c r="D1052">
        <v>5.3081700000000002E-2</v>
      </c>
      <c r="E1052">
        <v>2</v>
      </c>
      <c r="F1052">
        <v>2</v>
      </c>
      <c r="G1052">
        <v>0</v>
      </c>
      <c r="H1052">
        <v>156758</v>
      </c>
      <c r="I1052">
        <v>153496</v>
      </c>
      <c r="J1052">
        <v>80913</v>
      </c>
      <c r="K1052">
        <v>116740</v>
      </c>
      <c r="L1052">
        <v>120329</v>
      </c>
      <c r="M1052">
        <v>77984.100000000006</v>
      </c>
      <c r="N1052">
        <v>207674</v>
      </c>
      <c r="O1052">
        <v>264317</v>
      </c>
      <c r="P1052">
        <v>244322</v>
      </c>
      <c r="Q1052">
        <v>198464</v>
      </c>
      <c r="R1052">
        <v>198045</v>
      </c>
      <c r="S1052">
        <v>198665</v>
      </c>
      <c r="T1052">
        <v>153470</v>
      </c>
      <c r="U1052">
        <v>175554</v>
      </c>
      <c r="V1052">
        <v>167371</v>
      </c>
      <c r="W1052">
        <v>90337.5</v>
      </c>
      <c r="X1052">
        <v>122923</v>
      </c>
      <c r="Y1052">
        <v>124325</v>
      </c>
      <c r="Z1052">
        <v>179051</v>
      </c>
      <c r="AA1052">
        <v>235358</v>
      </c>
      <c r="AB1052">
        <v>238356</v>
      </c>
      <c r="AC1052">
        <v>126205</v>
      </c>
      <c r="AD1052">
        <v>163555</v>
      </c>
      <c r="AE1052">
        <v>218535</v>
      </c>
      <c r="AF1052">
        <v>160411</v>
      </c>
      <c r="AG1052">
        <v>177894</v>
      </c>
      <c r="AH1052">
        <v>130345</v>
      </c>
      <c r="AI1052">
        <v>148690</v>
      </c>
      <c r="AJ1052">
        <v>165902</v>
      </c>
      <c r="AK1052">
        <v>171103</v>
      </c>
      <c r="AL1052">
        <v>49381.8</v>
      </c>
      <c r="AM1052">
        <v>132114</v>
      </c>
      <c r="AN1052">
        <v>109902</v>
      </c>
      <c r="AO1052">
        <v>52994.400000000001</v>
      </c>
      <c r="AP1052">
        <v>107262</v>
      </c>
      <c r="AQ1052">
        <v>106198</v>
      </c>
    </row>
    <row r="1053" spans="1:43">
      <c r="A1053">
        <v>1052</v>
      </c>
      <c r="B1053" t="s">
        <v>2145</v>
      </c>
      <c r="C1053" t="s">
        <v>2146</v>
      </c>
      <c r="D1053">
        <v>6.0860400000000002E-2</v>
      </c>
      <c r="E1053">
        <v>5</v>
      </c>
      <c r="F1053">
        <v>5</v>
      </c>
      <c r="G1053">
        <v>0</v>
      </c>
      <c r="H1053">
        <v>143897</v>
      </c>
      <c r="I1053">
        <v>63059.9</v>
      </c>
      <c r="J1053">
        <v>67209.100000000006</v>
      </c>
      <c r="K1053">
        <v>380893</v>
      </c>
      <c r="L1053">
        <v>304815</v>
      </c>
      <c r="M1053">
        <v>359384</v>
      </c>
      <c r="N1053">
        <v>105748</v>
      </c>
      <c r="O1053">
        <v>79227.5</v>
      </c>
      <c r="P1053" t="s">
        <v>44</v>
      </c>
      <c r="Q1053">
        <v>72119.899999999994</v>
      </c>
      <c r="R1053">
        <v>84745.3</v>
      </c>
      <c r="S1053">
        <v>131733</v>
      </c>
      <c r="T1053">
        <v>144258</v>
      </c>
      <c r="U1053">
        <v>74055.899999999994</v>
      </c>
      <c r="V1053">
        <v>50871.199999999997</v>
      </c>
      <c r="W1053">
        <v>43355.3</v>
      </c>
      <c r="X1053">
        <v>259903</v>
      </c>
      <c r="Y1053">
        <v>39775.9</v>
      </c>
      <c r="Z1053">
        <v>357269</v>
      </c>
      <c r="AA1053">
        <v>286456</v>
      </c>
      <c r="AB1053">
        <v>373756</v>
      </c>
      <c r="AC1053">
        <v>125113</v>
      </c>
      <c r="AD1053">
        <v>69564.7</v>
      </c>
      <c r="AE1053">
        <v>55928.7</v>
      </c>
      <c r="AF1053" t="s">
        <v>44</v>
      </c>
      <c r="AG1053" t="s">
        <v>44</v>
      </c>
      <c r="AH1053" t="s">
        <v>44</v>
      </c>
      <c r="AI1053">
        <v>122752</v>
      </c>
      <c r="AJ1053">
        <v>83311.3</v>
      </c>
      <c r="AK1053">
        <v>129358</v>
      </c>
      <c r="AL1053">
        <v>111111</v>
      </c>
      <c r="AM1053">
        <v>222381</v>
      </c>
      <c r="AN1053">
        <v>94479.2</v>
      </c>
      <c r="AO1053">
        <v>79037.5</v>
      </c>
      <c r="AP1053">
        <v>75724.5</v>
      </c>
      <c r="AQ1053">
        <v>73644.100000000006</v>
      </c>
    </row>
    <row r="1054" spans="1:43">
      <c r="A1054">
        <v>1053</v>
      </c>
      <c r="B1054" t="s">
        <v>2147</v>
      </c>
      <c r="C1054" t="s">
        <v>2148</v>
      </c>
      <c r="D1054">
        <v>8.5170300000000001E-3</v>
      </c>
      <c r="E1054">
        <v>4</v>
      </c>
      <c r="F1054">
        <v>4</v>
      </c>
      <c r="G1054">
        <v>0</v>
      </c>
      <c r="H1054">
        <v>737537</v>
      </c>
      <c r="I1054">
        <v>837420</v>
      </c>
      <c r="J1054">
        <v>789955</v>
      </c>
      <c r="K1054">
        <v>325162</v>
      </c>
      <c r="L1054">
        <v>234735</v>
      </c>
      <c r="M1054">
        <v>476027</v>
      </c>
      <c r="N1054">
        <v>998709</v>
      </c>
      <c r="O1054">
        <v>741132</v>
      </c>
      <c r="P1054">
        <v>953898</v>
      </c>
      <c r="Q1054">
        <v>174229</v>
      </c>
      <c r="R1054">
        <v>199730</v>
      </c>
      <c r="S1054">
        <v>344177</v>
      </c>
      <c r="T1054">
        <v>1159220</v>
      </c>
      <c r="U1054">
        <v>1420970</v>
      </c>
      <c r="V1054">
        <v>1315470</v>
      </c>
      <c r="W1054">
        <v>235571</v>
      </c>
      <c r="X1054">
        <v>171045</v>
      </c>
      <c r="Y1054">
        <v>182298</v>
      </c>
      <c r="Z1054">
        <v>1501400</v>
      </c>
      <c r="AA1054">
        <v>1610260</v>
      </c>
      <c r="AB1054">
        <v>1863910</v>
      </c>
      <c r="AC1054">
        <v>379441</v>
      </c>
      <c r="AD1054">
        <v>487189</v>
      </c>
      <c r="AE1054">
        <v>467854</v>
      </c>
      <c r="AF1054">
        <v>277870</v>
      </c>
      <c r="AG1054">
        <v>385844</v>
      </c>
      <c r="AH1054">
        <v>322805</v>
      </c>
      <c r="AI1054">
        <v>159872</v>
      </c>
      <c r="AJ1054">
        <v>81722.5</v>
      </c>
      <c r="AK1054">
        <v>272683</v>
      </c>
      <c r="AL1054">
        <v>1381570</v>
      </c>
      <c r="AM1054">
        <v>1987680</v>
      </c>
      <c r="AN1054">
        <v>1442950</v>
      </c>
      <c r="AO1054">
        <v>472235</v>
      </c>
      <c r="AP1054">
        <v>881844</v>
      </c>
      <c r="AQ1054">
        <v>846293</v>
      </c>
    </row>
    <row r="1055" spans="1:43">
      <c r="A1055">
        <v>1054</v>
      </c>
      <c r="B1055" t="s">
        <v>2149</v>
      </c>
      <c r="C1055" t="s">
        <v>2150</v>
      </c>
      <c r="D1055">
        <v>2.23988E-2</v>
      </c>
      <c r="E1055">
        <v>3</v>
      </c>
      <c r="F1055">
        <v>3</v>
      </c>
      <c r="G1055">
        <v>0</v>
      </c>
      <c r="H1055">
        <v>76608.3</v>
      </c>
      <c r="I1055">
        <v>72392.899999999994</v>
      </c>
      <c r="J1055">
        <v>28326.2</v>
      </c>
      <c r="K1055">
        <v>123590</v>
      </c>
      <c r="L1055">
        <v>101605</v>
      </c>
      <c r="M1055">
        <v>142477</v>
      </c>
      <c r="N1055">
        <v>177799</v>
      </c>
      <c r="O1055">
        <v>144178</v>
      </c>
      <c r="P1055">
        <v>69776.3</v>
      </c>
      <c r="Q1055">
        <v>140978</v>
      </c>
      <c r="R1055">
        <v>194410</v>
      </c>
      <c r="S1055">
        <v>130753</v>
      </c>
      <c r="T1055">
        <v>106199</v>
      </c>
      <c r="U1055">
        <v>96606.1</v>
      </c>
      <c r="V1055">
        <v>107567</v>
      </c>
      <c r="W1055">
        <v>27801.3</v>
      </c>
      <c r="X1055">
        <v>27522</v>
      </c>
      <c r="Y1055">
        <v>42382.8</v>
      </c>
      <c r="Z1055">
        <v>216440</v>
      </c>
      <c r="AA1055">
        <v>173355</v>
      </c>
      <c r="AB1055">
        <v>247511</v>
      </c>
      <c r="AC1055">
        <v>168262</v>
      </c>
      <c r="AD1055">
        <v>94500</v>
      </c>
      <c r="AE1055">
        <v>112188</v>
      </c>
      <c r="AF1055">
        <v>91761.2</v>
      </c>
      <c r="AG1055">
        <v>34925.800000000003</v>
      </c>
      <c r="AH1055" t="s">
        <v>44</v>
      </c>
      <c r="AI1055">
        <v>211670</v>
      </c>
      <c r="AJ1055">
        <v>175553</v>
      </c>
      <c r="AK1055">
        <v>226300</v>
      </c>
      <c r="AL1055">
        <v>43513.5</v>
      </c>
      <c r="AM1055">
        <v>49378.5</v>
      </c>
      <c r="AN1055">
        <v>48875.9</v>
      </c>
      <c r="AO1055">
        <v>89707.9</v>
      </c>
      <c r="AP1055">
        <v>89737.8</v>
      </c>
      <c r="AQ1055">
        <v>72346.399999999994</v>
      </c>
    </row>
    <row r="1056" spans="1:43">
      <c r="A1056">
        <v>1055</v>
      </c>
      <c r="B1056" t="s">
        <v>2151</v>
      </c>
      <c r="C1056" t="s">
        <v>2152</v>
      </c>
      <c r="D1056">
        <v>2.7992599999999999E-2</v>
      </c>
      <c r="E1056">
        <v>1</v>
      </c>
      <c r="F1056">
        <v>1</v>
      </c>
      <c r="G1056">
        <v>0</v>
      </c>
      <c r="H1056">
        <v>12991.8</v>
      </c>
      <c r="I1056" t="s">
        <v>44</v>
      </c>
      <c r="J1056" t="s">
        <v>44</v>
      </c>
      <c r="K1056">
        <v>25585.200000000001</v>
      </c>
      <c r="L1056">
        <v>38232.1</v>
      </c>
      <c r="M1056">
        <v>24004.5</v>
      </c>
      <c r="N1056">
        <v>25683.7</v>
      </c>
      <c r="O1056">
        <v>31389.1</v>
      </c>
      <c r="P1056">
        <v>66581.8</v>
      </c>
      <c r="Q1056">
        <v>27500.7</v>
      </c>
      <c r="R1056">
        <v>36582.800000000003</v>
      </c>
      <c r="S1056">
        <v>49883.8</v>
      </c>
      <c r="T1056" t="s">
        <v>44</v>
      </c>
      <c r="U1056">
        <v>32301.200000000001</v>
      </c>
      <c r="V1056" t="s">
        <v>44</v>
      </c>
      <c r="W1056">
        <v>18369.900000000001</v>
      </c>
      <c r="X1056">
        <v>24646.9</v>
      </c>
      <c r="Y1056">
        <v>24941.1</v>
      </c>
      <c r="Z1056">
        <v>32699.3</v>
      </c>
      <c r="AA1056">
        <v>35229</v>
      </c>
      <c r="AB1056">
        <v>58290</v>
      </c>
      <c r="AC1056">
        <v>42975.3</v>
      </c>
      <c r="AD1056">
        <v>27418.3</v>
      </c>
      <c r="AE1056">
        <v>44306.5</v>
      </c>
      <c r="AF1056">
        <v>68823.8</v>
      </c>
      <c r="AG1056">
        <v>77399.100000000006</v>
      </c>
      <c r="AH1056">
        <v>96982.2</v>
      </c>
      <c r="AI1056">
        <v>53026.8</v>
      </c>
      <c r="AJ1056">
        <v>59446.7</v>
      </c>
      <c r="AK1056">
        <v>53715.3</v>
      </c>
      <c r="AL1056">
        <v>19849.599999999999</v>
      </c>
      <c r="AM1056">
        <v>28586.6</v>
      </c>
      <c r="AN1056">
        <v>11599.2</v>
      </c>
      <c r="AO1056" t="s">
        <v>44</v>
      </c>
      <c r="AP1056" t="s">
        <v>44</v>
      </c>
      <c r="AQ1056" t="s">
        <v>44</v>
      </c>
    </row>
    <row r="1057" spans="1:43">
      <c r="A1057">
        <v>1056</v>
      </c>
      <c r="B1057" t="s">
        <v>2153</v>
      </c>
      <c r="C1057" t="s">
        <v>2154</v>
      </c>
      <c r="D1057">
        <v>3.7158799999999999E-2</v>
      </c>
      <c r="E1057">
        <v>1</v>
      </c>
      <c r="F1057">
        <v>1</v>
      </c>
      <c r="G1057">
        <v>0</v>
      </c>
      <c r="H1057">
        <v>16586.3</v>
      </c>
      <c r="I1057">
        <v>15013</v>
      </c>
      <c r="J1057">
        <v>14866.7</v>
      </c>
      <c r="K1057">
        <v>11367.8</v>
      </c>
      <c r="L1057" t="s">
        <v>44</v>
      </c>
      <c r="M1057">
        <v>12173.7</v>
      </c>
      <c r="N1057">
        <v>19641.900000000001</v>
      </c>
      <c r="O1057">
        <v>17464.3</v>
      </c>
      <c r="P1057">
        <v>59488.5</v>
      </c>
      <c r="Q1057">
        <v>19608.599999999999</v>
      </c>
      <c r="R1057" t="s">
        <v>44</v>
      </c>
      <c r="S1057">
        <v>11628.2</v>
      </c>
      <c r="T1057">
        <v>33101.9</v>
      </c>
      <c r="U1057">
        <v>28353.1</v>
      </c>
      <c r="V1057">
        <v>25498.5</v>
      </c>
      <c r="W1057">
        <v>15576.8</v>
      </c>
      <c r="X1057" t="s">
        <v>44</v>
      </c>
      <c r="Y1057" t="s">
        <v>44</v>
      </c>
      <c r="Z1057">
        <v>34368.5</v>
      </c>
      <c r="AA1057">
        <v>30378.1</v>
      </c>
      <c r="AB1057">
        <v>22160</v>
      </c>
      <c r="AC1057">
        <v>15446.3</v>
      </c>
      <c r="AD1057">
        <v>19016.599999999999</v>
      </c>
      <c r="AE1057">
        <v>42585.599999999999</v>
      </c>
      <c r="AF1057">
        <v>20495.5</v>
      </c>
      <c r="AG1057">
        <v>39358.1</v>
      </c>
      <c r="AH1057">
        <v>53601.9</v>
      </c>
      <c r="AI1057">
        <v>22367.599999999999</v>
      </c>
      <c r="AJ1057">
        <v>12680.1</v>
      </c>
      <c r="AK1057">
        <v>29151.1</v>
      </c>
      <c r="AL1057">
        <v>16408.8</v>
      </c>
      <c r="AM1057">
        <v>33109.300000000003</v>
      </c>
      <c r="AN1057">
        <v>30927.5</v>
      </c>
      <c r="AO1057">
        <v>15774.4</v>
      </c>
      <c r="AP1057">
        <v>17651.599999999999</v>
      </c>
      <c r="AQ1057">
        <v>22136.7</v>
      </c>
    </row>
    <row r="1058" spans="1:43">
      <c r="A1058">
        <v>1057</v>
      </c>
      <c r="B1058" t="s">
        <v>2155</v>
      </c>
      <c r="C1058" t="s">
        <v>2156</v>
      </c>
      <c r="D1058">
        <v>1.4423099999999999E-2</v>
      </c>
      <c r="E1058">
        <v>1</v>
      </c>
      <c r="F1058">
        <v>1</v>
      </c>
      <c r="G1058">
        <v>0</v>
      </c>
      <c r="H1058">
        <v>46085</v>
      </c>
      <c r="I1058">
        <v>41903.9</v>
      </c>
      <c r="J1058">
        <v>38267.699999999997</v>
      </c>
      <c r="K1058">
        <v>36034.400000000001</v>
      </c>
      <c r="L1058">
        <v>24415.3</v>
      </c>
      <c r="M1058">
        <v>36076.699999999997</v>
      </c>
      <c r="N1058">
        <v>65894.2</v>
      </c>
      <c r="O1058">
        <v>33346.1</v>
      </c>
      <c r="P1058">
        <v>106076</v>
      </c>
      <c r="Q1058" t="s">
        <v>44</v>
      </c>
      <c r="R1058" t="s">
        <v>44</v>
      </c>
      <c r="S1058" t="s">
        <v>44</v>
      </c>
      <c r="T1058">
        <v>40878.300000000003</v>
      </c>
      <c r="U1058">
        <v>27723</v>
      </c>
      <c r="V1058">
        <v>24009.9</v>
      </c>
      <c r="W1058">
        <v>38376.1</v>
      </c>
      <c r="X1058">
        <v>45585.4</v>
      </c>
      <c r="Y1058">
        <v>27245.4</v>
      </c>
      <c r="Z1058">
        <v>44328.7</v>
      </c>
      <c r="AA1058">
        <v>27833.1</v>
      </c>
      <c r="AB1058">
        <v>39473.599999999999</v>
      </c>
      <c r="AC1058">
        <v>16175.4</v>
      </c>
      <c r="AD1058">
        <v>21760.9</v>
      </c>
      <c r="AE1058" t="s">
        <v>44</v>
      </c>
      <c r="AF1058">
        <v>33550.699999999997</v>
      </c>
      <c r="AG1058">
        <v>30857.9</v>
      </c>
      <c r="AH1058">
        <v>32158.7</v>
      </c>
      <c r="AI1058">
        <v>27257.599999999999</v>
      </c>
      <c r="AJ1058" t="s">
        <v>44</v>
      </c>
      <c r="AK1058">
        <v>26007.4</v>
      </c>
      <c r="AL1058" t="s">
        <v>44</v>
      </c>
      <c r="AM1058" t="s">
        <v>44</v>
      </c>
      <c r="AN1058">
        <v>45037.1</v>
      </c>
      <c r="AO1058">
        <v>27180.6</v>
      </c>
      <c r="AP1058">
        <v>7964.83</v>
      </c>
      <c r="AQ1058" t="s">
        <v>44</v>
      </c>
    </row>
    <row r="1059" spans="1:43">
      <c r="A1059">
        <v>1058</v>
      </c>
      <c r="B1059" t="s">
        <v>2157</v>
      </c>
      <c r="C1059" t="s">
        <v>2158</v>
      </c>
      <c r="D1059">
        <v>2.2331799999999999E-2</v>
      </c>
      <c r="E1059">
        <v>1</v>
      </c>
      <c r="F1059">
        <v>1</v>
      </c>
      <c r="G1059">
        <v>0</v>
      </c>
      <c r="H1059">
        <v>5875.85</v>
      </c>
      <c r="I1059" t="s">
        <v>44</v>
      </c>
      <c r="J1059">
        <v>5366.85</v>
      </c>
      <c r="K1059" t="s">
        <v>44</v>
      </c>
      <c r="L1059" t="s">
        <v>44</v>
      </c>
      <c r="M1059" t="s">
        <v>44</v>
      </c>
      <c r="N1059">
        <v>13927.9</v>
      </c>
      <c r="O1059" t="s">
        <v>44</v>
      </c>
      <c r="P1059" t="s">
        <v>44</v>
      </c>
      <c r="Q1059" t="s">
        <v>44</v>
      </c>
      <c r="R1059" t="s">
        <v>44</v>
      </c>
      <c r="S1059" t="s">
        <v>44</v>
      </c>
      <c r="T1059" t="s">
        <v>44</v>
      </c>
      <c r="U1059">
        <v>15209.8</v>
      </c>
      <c r="V1059">
        <v>11659.4</v>
      </c>
      <c r="W1059" t="s">
        <v>44</v>
      </c>
      <c r="X1059" t="s">
        <v>44</v>
      </c>
      <c r="Y1059" t="s">
        <v>44</v>
      </c>
      <c r="Z1059" t="s">
        <v>44</v>
      </c>
      <c r="AA1059">
        <v>10790.2</v>
      </c>
      <c r="AB1059" t="s">
        <v>44</v>
      </c>
      <c r="AC1059" t="s">
        <v>44</v>
      </c>
      <c r="AD1059" t="s">
        <v>44</v>
      </c>
      <c r="AE1059" t="s">
        <v>44</v>
      </c>
      <c r="AF1059" t="s">
        <v>44</v>
      </c>
      <c r="AG1059">
        <v>6027.23</v>
      </c>
      <c r="AH1059" t="s">
        <v>44</v>
      </c>
      <c r="AI1059" t="s">
        <v>44</v>
      </c>
      <c r="AJ1059" t="s">
        <v>44</v>
      </c>
      <c r="AK1059" t="s">
        <v>44</v>
      </c>
      <c r="AL1059" t="s">
        <v>44</v>
      </c>
      <c r="AM1059" t="s">
        <v>44</v>
      </c>
      <c r="AN1059" t="s">
        <v>44</v>
      </c>
      <c r="AO1059" t="s">
        <v>44</v>
      </c>
      <c r="AP1059" t="s">
        <v>44</v>
      </c>
      <c r="AQ1059" t="s">
        <v>44</v>
      </c>
    </row>
    <row r="1060" spans="1:43">
      <c r="A1060">
        <v>1059</v>
      </c>
      <c r="B1060" t="s">
        <v>2159</v>
      </c>
      <c r="C1060" t="s">
        <v>2160</v>
      </c>
      <c r="D1060">
        <v>2.8101399999999999E-2</v>
      </c>
      <c r="E1060">
        <v>1</v>
      </c>
      <c r="F1060">
        <v>1</v>
      </c>
      <c r="G1060">
        <v>0</v>
      </c>
      <c r="H1060">
        <v>23234.7</v>
      </c>
      <c r="I1060" t="s">
        <v>44</v>
      </c>
      <c r="J1060" t="s">
        <v>44</v>
      </c>
      <c r="K1060">
        <v>24037.8</v>
      </c>
      <c r="L1060">
        <v>7345.99</v>
      </c>
      <c r="M1060" t="s">
        <v>44</v>
      </c>
      <c r="N1060">
        <v>13844.1</v>
      </c>
      <c r="O1060" t="s">
        <v>44</v>
      </c>
      <c r="P1060" t="s">
        <v>44</v>
      </c>
      <c r="Q1060">
        <v>11487.6</v>
      </c>
      <c r="R1060" t="s">
        <v>44</v>
      </c>
      <c r="S1060" t="s">
        <v>44</v>
      </c>
      <c r="T1060" t="s">
        <v>44</v>
      </c>
      <c r="U1060" t="s">
        <v>44</v>
      </c>
      <c r="V1060" t="s">
        <v>44</v>
      </c>
      <c r="W1060">
        <v>7847</v>
      </c>
      <c r="X1060" t="s">
        <v>44</v>
      </c>
      <c r="Y1060" t="s">
        <v>44</v>
      </c>
      <c r="Z1060">
        <v>20625.5</v>
      </c>
      <c r="AA1060" t="s">
        <v>44</v>
      </c>
      <c r="AB1060" t="s">
        <v>44</v>
      </c>
      <c r="AC1060">
        <v>26489.4</v>
      </c>
      <c r="AD1060" t="s">
        <v>44</v>
      </c>
      <c r="AE1060" t="s">
        <v>44</v>
      </c>
      <c r="AF1060">
        <v>7915.18</v>
      </c>
      <c r="AG1060" t="s">
        <v>44</v>
      </c>
      <c r="AH1060" t="s">
        <v>44</v>
      </c>
      <c r="AI1060">
        <v>16738</v>
      </c>
      <c r="AJ1060">
        <v>4314.3500000000004</v>
      </c>
      <c r="AK1060" t="s">
        <v>44</v>
      </c>
      <c r="AL1060">
        <v>7091.65</v>
      </c>
      <c r="AM1060" t="s">
        <v>44</v>
      </c>
      <c r="AN1060" t="s">
        <v>44</v>
      </c>
      <c r="AO1060">
        <v>16847.900000000001</v>
      </c>
      <c r="AP1060" t="s">
        <v>44</v>
      </c>
      <c r="AQ1060" t="s">
        <v>44</v>
      </c>
    </row>
    <row r="1061" spans="1:43">
      <c r="A1061">
        <v>1060</v>
      </c>
      <c r="B1061" t="s">
        <v>2161</v>
      </c>
      <c r="C1061" t="s">
        <v>2162</v>
      </c>
      <c r="D1061">
        <v>7.1633199999999997E-4</v>
      </c>
      <c r="E1061">
        <v>4</v>
      </c>
      <c r="F1061">
        <v>2</v>
      </c>
      <c r="G1061">
        <v>2</v>
      </c>
      <c r="H1061">
        <v>5500800</v>
      </c>
      <c r="I1061">
        <v>4073900</v>
      </c>
      <c r="J1061">
        <v>3375380</v>
      </c>
      <c r="K1061">
        <v>6618830</v>
      </c>
      <c r="L1061">
        <v>6065570</v>
      </c>
      <c r="M1061">
        <v>7243860</v>
      </c>
      <c r="N1061">
        <v>5818470</v>
      </c>
      <c r="O1061">
        <v>5606010</v>
      </c>
      <c r="P1061">
        <v>4855560</v>
      </c>
      <c r="Q1061">
        <v>4012760</v>
      </c>
      <c r="R1061">
        <v>3949020</v>
      </c>
      <c r="S1061">
        <v>4342060</v>
      </c>
      <c r="T1061">
        <v>8407860</v>
      </c>
      <c r="U1061">
        <v>9781470</v>
      </c>
      <c r="V1061">
        <v>9729360</v>
      </c>
      <c r="W1061">
        <v>3694640</v>
      </c>
      <c r="X1061">
        <v>3278030</v>
      </c>
      <c r="Y1061">
        <v>2658380</v>
      </c>
      <c r="Z1061">
        <v>5874560</v>
      </c>
      <c r="AA1061">
        <v>5757440</v>
      </c>
      <c r="AB1061">
        <v>7427950</v>
      </c>
      <c r="AC1061">
        <v>3503040</v>
      </c>
      <c r="AD1061">
        <v>2722920</v>
      </c>
      <c r="AE1061">
        <v>3539960</v>
      </c>
      <c r="AF1061">
        <v>2016420</v>
      </c>
      <c r="AG1061">
        <v>2100660</v>
      </c>
      <c r="AH1061">
        <v>2685270</v>
      </c>
      <c r="AI1061">
        <v>3104150</v>
      </c>
      <c r="AJ1061">
        <v>3146150</v>
      </c>
      <c r="AK1061">
        <v>3924580</v>
      </c>
      <c r="AL1061">
        <v>3021850</v>
      </c>
      <c r="AM1061">
        <v>3604290</v>
      </c>
      <c r="AN1061">
        <v>2691810</v>
      </c>
      <c r="AO1061">
        <v>1730920</v>
      </c>
      <c r="AP1061">
        <v>2761210</v>
      </c>
      <c r="AQ1061">
        <v>2984050</v>
      </c>
    </row>
    <row r="1062" spans="1:43">
      <c r="A1062">
        <v>1061</v>
      </c>
      <c r="B1062" t="s">
        <v>2163</v>
      </c>
      <c r="C1062" t="s">
        <v>2164</v>
      </c>
      <c r="D1062">
        <v>1.8606299999999999E-2</v>
      </c>
      <c r="E1062">
        <v>3</v>
      </c>
      <c r="F1062">
        <v>3</v>
      </c>
      <c r="G1062">
        <v>0</v>
      </c>
      <c r="H1062">
        <v>475466</v>
      </c>
      <c r="I1062">
        <v>553955</v>
      </c>
      <c r="J1062">
        <v>415555</v>
      </c>
      <c r="K1062">
        <v>620381</v>
      </c>
      <c r="L1062">
        <v>516270</v>
      </c>
      <c r="M1062">
        <v>555698</v>
      </c>
      <c r="N1062">
        <v>454510</v>
      </c>
      <c r="O1062">
        <v>413401</v>
      </c>
      <c r="P1062">
        <v>221849</v>
      </c>
      <c r="Q1062">
        <v>80424.7</v>
      </c>
      <c r="R1062">
        <v>111381</v>
      </c>
      <c r="S1062">
        <v>149121</v>
      </c>
      <c r="T1062">
        <v>502327</v>
      </c>
      <c r="U1062">
        <v>718853</v>
      </c>
      <c r="V1062">
        <v>674215</v>
      </c>
      <c r="W1062">
        <v>203752</v>
      </c>
      <c r="X1062">
        <v>270142</v>
      </c>
      <c r="Y1062">
        <v>85337.2</v>
      </c>
      <c r="Z1062">
        <v>679174</v>
      </c>
      <c r="AA1062">
        <v>743862</v>
      </c>
      <c r="AB1062">
        <v>757996</v>
      </c>
      <c r="AC1062">
        <v>756041</v>
      </c>
      <c r="AD1062">
        <v>591292</v>
      </c>
      <c r="AE1062">
        <v>510427</v>
      </c>
      <c r="AF1062">
        <v>420199</v>
      </c>
      <c r="AG1062">
        <v>372267</v>
      </c>
      <c r="AH1062">
        <v>526309</v>
      </c>
      <c r="AI1062">
        <v>240607</v>
      </c>
      <c r="AJ1062">
        <v>251098</v>
      </c>
      <c r="AK1062">
        <v>238143</v>
      </c>
      <c r="AL1062">
        <v>475946</v>
      </c>
      <c r="AM1062">
        <v>555415</v>
      </c>
      <c r="AN1062">
        <v>314528</v>
      </c>
      <c r="AO1062">
        <v>79431.100000000006</v>
      </c>
      <c r="AP1062">
        <v>302184</v>
      </c>
      <c r="AQ1062">
        <v>250531</v>
      </c>
    </row>
    <row r="1063" spans="1:43">
      <c r="A1063">
        <v>1062</v>
      </c>
      <c r="B1063" t="s">
        <v>2165</v>
      </c>
      <c r="C1063" t="s">
        <v>2166</v>
      </c>
      <c r="D1063">
        <v>7.1633199999999997E-4</v>
      </c>
      <c r="E1063">
        <v>4</v>
      </c>
      <c r="F1063">
        <v>4</v>
      </c>
      <c r="G1063">
        <v>0</v>
      </c>
      <c r="H1063">
        <v>825419</v>
      </c>
      <c r="I1063">
        <v>735184</v>
      </c>
      <c r="J1063">
        <v>693858</v>
      </c>
      <c r="K1063">
        <v>932379</v>
      </c>
      <c r="L1063">
        <v>1009620</v>
      </c>
      <c r="M1063">
        <v>830523</v>
      </c>
      <c r="N1063">
        <v>710022</v>
      </c>
      <c r="O1063">
        <v>839325</v>
      </c>
      <c r="P1063">
        <v>761941</v>
      </c>
      <c r="Q1063">
        <v>557063</v>
      </c>
      <c r="R1063">
        <v>606957</v>
      </c>
      <c r="S1063">
        <v>543406</v>
      </c>
      <c r="T1063">
        <v>749407</v>
      </c>
      <c r="U1063">
        <v>698039</v>
      </c>
      <c r="V1063">
        <v>619219</v>
      </c>
      <c r="W1063">
        <v>562030</v>
      </c>
      <c r="X1063">
        <v>539238</v>
      </c>
      <c r="Y1063">
        <v>403736</v>
      </c>
      <c r="Z1063">
        <v>853024</v>
      </c>
      <c r="AA1063">
        <v>820956</v>
      </c>
      <c r="AB1063">
        <v>819099</v>
      </c>
      <c r="AC1063">
        <v>785595</v>
      </c>
      <c r="AD1063">
        <v>690537</v>
      </c>
      <c r="AE1063">
        <v>670933</v>
      </c>
      <c r="AF1063">
        <v>510947</v>
      </c>
      <c r="AG1063">
        <v>589430</v>
      </c>
      <c r="AH1063">
        <v>490326</v>
      </c>
      <c r="AI1063">
        <v>558169</v>
      </c>
      <c r="AJ1063">
        <v>560363</v>
      </c>
      <c r="AK1063">
        <v>443618</v>
      </c>
      <c r="AL1063">
        <v>526635</v>
      </c>
      <c r="AM1063">
        <v>751455</v>
      </c>
      <c r="AN1063">
        <v>407949</v>
      </c>
      <c r="AO1063">
        <v>523557</v>
      </c>
      <c r="AP1063">
        <v>538783</v>
      </c>
      <c r="AQ1063">
        <v>433965</v>
      </c>
    </row>
    <row r="1064" spans="1:43">
      <c r="A1064">
        <v>1063</v>
      </c>
      <c r="B1064" t="s">
        <v>2167</v>
      </c>
      <c r="C1064" t="s">
        <v>2168</v>
      </c>
      <c r="D1064">
        <v>3.2089900000000001E-3</v>
      </c>
      <c r="E1064">
        <v>2</v>
      </c>
      <c r="F1064">
        <v>2</v>
      </c>
      <c r="G1064">
        <v>0</v>
      </c>
      <c r="H1064">
        <v>254029</v>
      </c>
      <c r="I1064">
        <v>230672</v>
      </c>
      <c r="J1064">
        <v>227283</v>
      </c>
      <c r="K1064">
        <v>398617</v>
      </c>
      <c r="L1064">
        <v>387112</v>
      </c>
      <c r="M1064">
        <v>395068</v>
      </c>
      <c r="N1064">
        <v>237554</v>
      </c>
      <c r="O1064">
        <v>127604</v>
      </c>
      <c r="P1064">
        <v>236990</v>
      </c>
      <c r="Q1064">
        <v>248704</v>
      </c>
      <c r="R1064">
        <v>200202</v>
      </c>
      <c r="S1064">
        <v>318432</v>
      </c>
      <c r="T1064">
        <v>240881</v>
      </c>
      <c r="U1064">
        <v>292666</v>
      </c>
      <c r="V1064">
        <v>281802</v>
      </c>
      <c r="W1064">
        <v>182926</v>
      </c>
      <c r="X1064">
        <v>230140</v>
      </c>
      <c r="Y1064">
        <v>239345</v>
      </c>
      <c r="Z1064">
        <v>291640</v>
      </c>
      <c r="AA1064">
        <v>175313</v>
      </c>
      <c r="AB1064">
        <v>315187</v>
      </c>
      <c r="AC1064">
        <v>253578</v>
      </c>
      <c r="AD1064">
        <v>255762</v>
      </c>
      <c r="AE1064">
        <v>184406</v>
      </c>
      <c r="AF1064">
        <v>258606</v>
      </c>
      <c r="AG1064">
        <v>357373</v>
      </c>
      <c r="AH1064">
        <v>361690</v>
      </c>
      <c r="AI1064">
        <v>398808</v>
      </c>
      <c r="AJ1064">
        <v>408890</v>
      </c>
      <c r="AK1064">
        <v>442813</v>
      </c>
      <c r="AL1064">
        <v>202968</v>
      </c>
      <c r="AM1064">
        <v>209707</v>
      </c>
      <c r="AN1064">
        <v>209673</v>
      </c>
      <c r="AO1064">
        <v>112574</v>
      </c>
      <c r="AP1064">
        <v>149819</v>
      </c>
      <c r="AQ1064">
        <v>73232.100000000006</v>
      </c>
    </row>
    <row r="1065" spans="1:43">
      <c r="A1065">
        <v>1064</v>
      </c>
      <c r="B1065" t="s">
        <v>2169</v>
      </c>
      <c r="C1065" t="s">
        <v>2170</v>
      </c>
      <c r="D1065">
        <v>7.1633199999999997E-4</v>
      </c>
      <c r="E1065">
        <v>9</v>
      </c>
      <c r="F1065">
        <v>9</v>
      </c>
      <c r="G1065">
        <v>0</v>
      </c>
      <c r="H1065">
        <v>3702700</v>
      </c>
      <c r="I1065">
        <v>2952220</v>
      </c>
      <c r="J1065">
        <v>2609440</v>
      </c>
      <c r="K1065">
        <v>6358550</v>
      </c>
      <c r="L1065">
        <v>5602670</v>
      </c>
      <c r="M1065">
        <v>5415700</v>
      </c>
      <c r="N1065">
        <v>5780390</v>
      </c>
      <c r="O1065">
        <v>4401200</v>
      </c>
      <c r="P1065">
        <v>4142240</v>
      </c>
      <c r="Q1065">
        <v>4835880</v>
      </c>
      <c r="R1065">
        <v>4488170</v>
      </c>
      <c r="S1065">
        <v>4273220</v>
      </c>
      <c r="T1065">
        <v>3867660</v>
      </c>
      <c r="U1065">
        <v>3529510</v>
      </c>
      <c r="V1065">
        <v>3181920</v>
      </c>
      <c r="W1065">
        <v>3058150</v>
      </c>
      <c r="X1065">
        <v>2807770</v>
      </c>
      <c r="Y1065">
        <v>2272090</v>
      </c>
      <c r="Z1065">
        <v>10107000</v>
      </c>
      <c r="AA1065">
        <v>9622900</v>
      </c>
      <c r="AB1065">
        <v>9491290</v>
      </c>
      <c r="AC1065">
        <v>7380460</v>
      </c>
      <c r="AD1065">
        <v>5829500</v>
      </c>
      <c r="AE1065">
        <v>5710700</v>
      </c>
      <c r="AF1065">
        <v>4766250</v>
      </c>
      <c r="AG1065">
        <v>4810770</v>
      </c>
      <c r="AH1065">
        <v>3570840</v>
      </c>
      <c r="AI1065">
        <v>7280750</v>
      </c>
      <c r="AJ1065">
        <v>6901940</v>
      </c>
      <c r="AK1065">
        <v>6650380</v>
      </c>
      <c r="AL1065">
        <v>3967710</v>
      </c>
      <c r="AM1065">
        <v>4631710</v>
      </c>
      <c r="AN1065">
        <v>3197870</v>
      </c>
      <c r="AO1065">
        <v>4729790</v>
      </c>
      <c r="AP1065">
        <v>6217170</v>
      </c>
      <c r="AQ1065">
        <v>4726320</v>
      </c>
    </row>
    <row r="1066" spans="1:43">
      <c r="A1066">
        <v>1065</v>
      </c>
      <c r="B1066" t="s">
        <v>2171</v>
      </c>
      <c r="C1066" t="s">
        <v>2172</v>
      </c>
      <c r="D1066">
        <v>6.3756699999999999E-3</v>
      </c>
      <c r="E1066">
        <v>5</v>
      </c>
      <c r="F1066">
        <v>4</v>
      </c>
      <c r="G1066">
        <v>1</v>
      </c>
      <c r="H1066">
        <v>191012</v>
      </c>
      <c r="I1066">
        <v>185119</v>
      </c>
      <c r="J1066">
        <v>190157</v>
      </c>
      <c r="K1066">
        <v>57821.2</v>
      </c>
      <c r="L1066">
        <v>24234.5</v>
      </c>
      <c r="M1066">
        <v>60278.7</v>
      </c>
      <c r="N1066">
        <v>150739</v>
      </c>
      <c r="O1066">
        <v>178121</v>
      </c>
      <c r="P1066">
        <v>179581</v>
      </c>
      <c r="Q1066">
        <v>37560.699999999997</v>
      </c>
      <c r="R1066" t="s">
        <v>44</v>
      </c>
      <c r="S1066">
        <v>24920.1</v>
      </c>
      <c r="T1066">
        <v>112496</v>
      </c>
      <c r="U1066">
        <v>132052</v>
      </c>
      <c r="V1066">
        <v>137348</v>
      </c>
      <c r="W1066" t="s">
        <v>44</v>
      </c>
      <c r="X1066" t="s">
        <v>44</v>
      </c>
      <c r="Y1066" t="s">
        <v>44</v>
      </c>
      <c r="Z1066">
        <v>550578</v>
      </c>
      <c r="AA1066">
        <v>592452</v>
      </c>
      <c r="AB1066">
        <v>669648</v>
      </c>
      <c r="AC1066">
        <v>74794.8</v>
      </c>
      <c r="AD1066">
        <v>74200.399999999994</v>
      </c>
      <c r="AE1066">
        <v>84103.6</v>
      </c>
      <c r="AF1066">
        <v>268941</v>
      </c>
      <c r="AG1066">
        <v>266311</v>
      </c>
      <c r="AH1066">
        <v>310433</v>
      </c>
      <c r="AI1066">
        <v>78692.800000000003</v>
      </c>
      <c r="AJ1066">
        <v>78709.100000000006</v>
      </c>
      <c r="AK1066">
        <v>64966.7</v>
      </c>
      <c r="AL1066">
        <v>507667</v>
      </c>
      <c r="AM1066">
        <v>676159</v>
      </c>
      <c r="AN1066">
        <v>513185</v>
      </c>
      <c r="AO1066">
        <v>81710.399999999994</v>
      </c>
      <c r="AP1066">
        <v>108074</v>
      </c>
      <c r="AQ1066">
        <v>125312</v>
      </c>
    </row>
    <row r="1067" spans="1:43">
      <c r="A1067">
        <v>1066</v>
      </c>
      <c r="B1067" t="s">
        <v>2173</v>
      </c>
      <c r="C1067" t="s">
        <v>2174</v>
      </c>
      <c r="D1067">
        <v>2.1889800000000001E-2</v>
      </c>
      <c r="E1067">
        <v>2</v>
      </c>
      <c r="F1067">
        <v>2</v>
      </c>
      <c r="G1067">
        <v>0</v>
      </c>
      <c r="H1067">
        <v>18765.599999999999</v>
      </c>
      <c r="I1067">
        <v>27898.799999999999</v>
      </c>
      <c r="J1067">
        <v>34539.800000000003</v>
      </c>
      <c r="K1067">
        <v>32775.1</v>
      </c>
      <c r="L1067">
        <v>49377.599999999999</v>
      </c>
      <c r="M1067">
        <v>27353.599999999999</v>
      </c>
      <c r="N1067">
        <v>30438.3</v>
      </c>
      <c r="O1067">
        <v>20708.400000000001</v>
      </c>
      <c r="P1067">
        <v>45851.8</v>
      </c>
      <c r="Q1067" t="s">
        <v>44</v>
      </c>
      <c r="R1067" t="s">
        <v>44</v>
      </c>
      <c r="S1067">
        <v>34086.300000000003</v>
      </c>
      <c r="T1067">
        <v>32040.400000000001</v>
      </c>
      <c r="U1067">
        <v>21772.6</v>
      </c>
      <c r="V1067">
        <v>24850.7</v>
      </c>
      <c r="W1067" t="s">
        <v>44</v>
      </c>
      <c r="X1067">
        <v>11969.9</v>
      </c>
      <c r="Y1067" t="s">
        <v>44</v>
      </c>
      <c r="Z1067">
        <v>114722</v>
      </c>
      <c r="AA1067">
        <v>108768</v>
      </c>
      <c r="AB1067">
        <v>114954</v>
      </c>
      <c r="AC1067">
        <v>17792.2</v>
      </c>
      <c r="AD1067">
        <v>9945.16</v>
      </c>
      <c r="AE1067" t="s">
        <v>44</v>
      </c>
      <c r="AF1067">
        <v>17621.5</v>
      </c>
      <c r="AG1067">
        <v>39927.300000000003</v>
      </c>
      <c r="AH1067" t="s">
        <v>44</v>
      </c>
      <c r="AI1067">
        <v>23882.5</v>
      </c>
      <c r="AJ1067">
        <v>25303.4</v>
      </c>
      <c r="AK1067" t="s">
        <v>44</v>
      </c>
      <c r="AL1067">
        <v>61739.7</v>
      </c>
      <c r="AM1067">
        <v>71198.5</v>
      </c>
      <c r="AN1067">
        <v>64552.5</v>
      </c>
      <c r="AO1067">
        <v>24521.3</v>
      </c>
      <c r="AP1067">
        <v>30182.2</v>
      </c>
      <c r="AQ1067">
        <v>29188.6</v>
      </c>
    </row>
    <row r="1068" spans="1:43">
      <c r="A1068">
        <v>1067</v>
      </c>
      <c r="B1068" t="s">
        <v>2175</v>
      </c>
      <c r="C1068" t="s">
        <v>2176</v>
      </c>
      <c r="D1068">
        <v>2.0431299999999999E-2</v>
      </c>
      <c r="E1068">
        <v>3</v>
      </c>
      <c r="F1068">
        <v>3</v>
      </c>
      <c r="G1068">
        <v>0</v>
      </c>
      <c r="H1068">
        <v>25703.4</v>
      </c>
      <c r="I1068">
        <v>46869.4</v>
      </c>
      <c r="J1068">
        <v>25068.7</v>
      </c>
      <c r="K1068" t="s">
        <v>44</v>
      </c>
      <c r="L1068" t="s">
        <v>44</v>
      </c>
      <c r="M1068">
        <v>16139.2</v>
      </c>
      <c r="N1068">
        <v>73890.399999999994</v>
      </c>
      <c r="O1068">
        <v>59053.599999999999</v>
      </c>
      <c r="P1068">
        <v>45958.8</v>
      </c>
      <c r="Q1068" t="s">
        <v>44</v>
      </c>
      <c r="R1068" t="s">
        <v>44</v>
      </c>
      <c r="S1068" t="s">
        <v>44</v>
      </c>
      <c r="T1068">
        <v>60984</v>
      </c>
      <c r="U1068">
        <v>58491.7</v>
      </c>
      <c r="V1068">
        <v>33511</v>
      </c>
      <c r="W1068" t="s">
        <v>44</v>
      </c>
      <c r="X1068" t="s">
        <v>44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 t="s">
        <v>44</v>
      </c>
      <c r="AG1068" t="s">
        <v>44</v>
      </c>
      <c r="AH1068" t="s">
        <v>44</v>
      </c>
      <c r="AI1068" t="s">
        <v>44</v>
      </c>
      <c r="AJ1068" t="s">
        <v>44</v>
      </c>
      <c r="AK1068" t="s">
        <v>44</v>
      </c>
      <c r="AL1068" t="s">
        <v>44</v>
      </c>
      <c r="AM1068" t="s">
        <v>44</v>
      </c>
      <c r="AN1068" t="s">
        <v>44</v>
      </c>
      <c r="AO1068" t="s">
        <v>44</v>
      </c>
      <c r="AP1068" t="s">
        <v>44</v>
      </c>
      <c r="AQ1068" t="s">
        <v>44</v>
      </c>
    </row>
    <row r="1069" spans="1:43">
      <c r="A1069">
        <v>1068</v>
      </c>
      <c r="B1069" t="s">
        <v>2177</v>
      </c>
      <c r="C1069" t="s">
        <v>2178</v>
      </c>
      <c r="D1069">
        <v>7.1633199999999997E-4</v>
      </c>
      <c r="E1069">
        <v>6</v>
      </c>
      <c r="F1069">
        <v>5</v>
      </c>
      <c r="G1069">
        <v>1</v>
      </c>
      <c r="H1069">
        <v>323632</v>
      </c>
      <c r="I1069">
        <v>315096</v>
      </c>
      <c r="J1069">
        <v>242351</v>
      </c>
      <c r="K1069">
        <v>347402</v>
      </c>
      <c r="L1069">
        <v>296191</v>
      </c>
      <c r="M1069">
        <v>284925</v>
      </c>
      <c r="N1069">
        <v>368494</v>
      </c>
      <c r="O1069">
        <v>308400</v>
      </c>
      <c r="P1069">
        <v>272151</v>
      </c>
      <c r="Q1069">
        <v>320224</v>
      </c>
      <c r="R1069">
        <v>296937</v>
      </c>
      <c r="S1069">
        <v>324275</v>
      </c>
      <c r="T1069">
        <v>304700</v>
      </c>
      <c r="U1069">
        <v>345524</v>
      </c>
      <c r="V1069">
        <v>274475</v>
      </c>
      <c r="W1069">
        <v>274681</v>
      </c>
      <c r="X1069">
        <v>283591</v>
      </c>
      <c r="Y1069">
        <v>273715</v>
      </c>
      <c r="Z1069">
        <v>340523</v>
      </c>
      <c r="AA1069">
        <v>336290</v>
      </c>
      <c r="AB1069">
        <v>352183</v>
      </c>
      <c r="AC1069">
        <v>317733</v>
      </c>
      <c r="AD1069">
        <v>289123</v>
      </c>
      <c r="AE1069">
        <v>281983</v>
      </c>
      <c r="AF1069">
        <v>295183</v>
      </c>
      <c r="AG1069">
        <v>299933</v>
      </c>
      <c r="AH1069">
        <v>243823</v>
      </c>
      <c r="AI1069">
        <v>274990</v>
      </c>
      <c r="AJ1069">
        <v>266129</v>
      </c>
      <c r="AK1069">
        <v>308651</v>
      </c>
      <c r="AL1069">
        <v>266915</v>
      </c>
      <c r="AM1069">
        <v>333325</v>
      </c>
      <c r="AN1069">
        <v>245561</v>
      </c>
      <c r="AO1069">
        <v>229038</v>
      </c>
      <c r="AP1069">
        <v>263149</v>
      </c>
      <c r="AQ1069">
        <v>186420</v>
      </c>
    </row>
    <row r="1070" spans="1:43">
      <c r="A1070">
        <v>1069</v>
      </c>
      <c r="B1070" t="s">
        <v>2179</v>
      </c>
      <c r="C1070" t="s">
        <v>2180</v>
      </c>
      <c r="D1070">
        <v>2.4830700000000001E-2</v>
      </c>
      <c r="E1070">
        <v>1</v>
      </c>
      <c r="F1070">
        <v>1</v>
      </c>
      <c r="G1070">
        <v>0</v>
      </c>
      <c r="H1070">
        <v>137829</v>
      </c>
      <c r="I1070">
        <v>126257</v>
      </c>
      <c r="J1070">
        <v>127876</v>
      </c>
      <c r="K1070">
        <v>211263</v>
      </c>
      <c r="L1070">
        <v>208803</v>
      </c>
      <c r="M1070">
        <v>159744</v>
      </c>
      <c r="N1070">
        <v>176622</v>
      </c>
      <c r="O1070">
        <v>115367</v>
      </c>
      <c r="P1070">
        <v>146908</v>
      </c>
      <c r="Q1070">
        <v>165038</v>
      </c>
      <c r="R1070">
        <v>132361</v>
      </c>
      <c r="S1070">
        <v>176630</v>
      </c>
      <c r="T1070">
        <v>135265</v>
      </c>
      <c r="U1070">
        <v>172708</v>
      </c>
      <c r="V1070">
        <v>146311</v>
      </c>
      <c r="W1070">
        <v>116304</v>
      </c>
      <c r="X1070">
        <v>105367</v>
      </c>
      <c r="Y1070">
        <v>152639</v>
      </c>
      <c r="Z1070">
        <v>139869</v>
      </c>
      <c r="AA1070">
        <v>256586</v>
      </c>
      <c r="AB1070">
        <v>141260</v>
      </c>
      <c r="AC1070" t="s">
        <v>44</v>
      </c>
      <c r="AD1070" t="s">
        <v>44</v>
      </c>
      <c r="AE1070">
        <v>164881</v>
      </c>
      <c r="AF1070">
        <v>116456</v>
      </c>
      <c r="AG1070">
        <v>158473</v>
      </c>
      <c r="AH1070">
        <v>151910</v>
      </c>
      <c r="AI1070">
        <v>120602</v>
      </c>
      <c r="AJ1070">
        <v>123039</v>
      </c>
      <c r="AK1070">
        <v>167286</v>
      </c>
      <c r="AL1070">
        <v>136372</v>
      </c>
      <c r="AM1070">
        <v>205124</v>
      </c>
      <c r="AN1070">
        <v>146098</v>
      </c>
      <c r="AO1070">
        <v>78169.8</v>
      </c>
      <c r="AP1070">
        <v>121318</v>
      </c>
      <c r="AQ1070">
        <v>154162</v>
      </c>
    </row>
    <row r="1071" spans="1:43">
      <c r="A1071">
        <v>1070</v>
      </c>
      <c r="B1071" t="s">
        <v>2181</v>
      </c>
      <c r="C1071" t="s">
        <v>2182</v>
      </c>
      <c r="D1071">
        <v>3.5603700000000002E-2</v>
      </c>
      <c r="E1071">
        <v>1</v>
      </c>
      <c r="F1071">
        <v>1</v>
      </c>
      <c r="G1071">
        <v>0</v>
      </c>
      <c r="H1071">
        <v>13440.9</v>
      </c>
      <c r="I1071" t="s">
        <v>44</v>
      </c>
      <c r="J1071" t="s">
        <v>44</v>
      </c>
      <c r="K1071">
        <v>47935.8</v>
      </c>
      <c r="L1071" t="s">
        <v>44</v>
      </c>
      <c r="M1071" t="s">
        <v>44</v>
      </c>
      <c r="N1071" t="s">
        <v>44</v>
      </c>
      <c r="O1071" t="s">
        <v>44</v>
      </c>
      <c r="P1071" t="s">
        <v>44</v>
      </c>
      <c r="Q1071" t="s">
        <v>44</v>
      </c>
      <c r="R1071" t="s">
        <v>44</v>
      </c>
      <c r="S1071" t="s">
        <v>44</v>
      </c>
      <c r="T1071" t="s">
        <v>44</v>
      </c>
      <c r="U1071" t="s">
        <v>44</v>
      </c>
      <c r="V1071" t="s">
        <v>44</v>
      </c>
      <c r="W1071" t="s">
        <v>44</v>
      </c>
      <c r="X1071" t="s">
        <v>44</v>
      </c>
      <c r="Y1071" t="s">
        <v>44</v>
      </c>
      <c r="Z1071" t="s">
        <v>44</v>
      </c>
      <c r="AA1071">
        <v>13550.2</v>
      </c>
      <c r="AB1071" t="s">
        <v>44</v>
      </c>
      <c r="AC1071" t="s">
        <v>44</v>
      </c>
      <c r="AD1071" t="s">
        <v>44</v>
      </c>
      <c r="AE1071" t="s">
        <v>44</v>
      </c>
      <c r="AF1071">
        <v>25768.7</v>
      </c>
      <c r="AG1071" t="s">
        <v>44</v>
      </c>
      <c r="AH1071">
        <v>36393.5</v>
      </c>
      <c r="AI1071" t="s">
        <v>44</v>
      </c>
      <c r="AJ1071" t="s">
        <v>44</v>
      </c>
      <c r="AK1071" t="s">
        <v>44</v>
      </c>
      <c r="AL1071" t="s">
        <v>44</v>
      </c>
      <c r="AM1071" t="s">
        <v>44</v>
      </c>
      <c r="AN1071" t="s">
        <v>44</v>
      </c>
      <c r="AO1071" t="s">
        <v>44</v>
      </c>
      <c r="AP1071" t="s">
        <v>44</v>
      </c>
      <c r="AQ1071" t="s">
        <v>44</v>
      </c>
    </row>
    <row r="1072" spans="1:43">
      <c r="A1072">
        <v>1071</v>
      </c>
      <c r="B1072" t="s">
        <v>2183</v>
      </c>
      <c r="C1072" t="s">
        <v>2184</v>
      </c>
      <c r="D1072">
        <v>7.1633199999999997E-4</v>
      </c>
      <c r="E1072">
        <v>3</v>
      </c>
      <c r="F1072">
        <v>2</v>
      </c>
      <c r="G1072">
        <v>1</v>
      </c>
      <c r="H1072">
        <v>264365</v>
      </c>
      <c r="I1072">
        <v>215460</v>
      </c>
      <c r="J1072">
        <v>200211</v>
      </c>
      <c r="K1072">
        <v>171238</v>
      </c>
      <c r="L1072">
        <v>211211</v>
      </c>
      <c r="M1072">
        <v>124497</v>
      </c>
      <c r="N1072">
        <v>290828</v>
      </c>
      <c r="O1072">
        <v>213514</v>
      </c>
      <c r="P1072">
        <v>224972</v>
      </c>
      <c r="Q1072">
        <v>266069</v>
      </c>
      <c r="R1072">
        <v>142594</v>
      </c>
      <c r="S1072">
        <v>100904</v>
      </c>
      <c r="T1072">
        <v>258355</v>
      </c>
      <c r="U1072">
        <v>267100</v>
      </c>
      <c r="V1072">
        <v>255041</v>
      </c>
      <c r="W1072">
        <v>101491</v>
      </c>
      <c r="X1072">
        <v>94234.9</v>
      </c>
      <c r="Y1072">
        <v>60669.3</v>
      </c>
      <c r="Z1072">
        <v>385332</v>
      </c>
      <c r="AA1072">
        <v>413978</v>
      </c>
      <c r="AB1072">
        <v>407239</v>
      </c>
      <c r="AC1072">
        <v>204955</v>
      </c>
      <c r="AD1072">
        <v>140691</v>
      </c>
      <c r="AE1072">
        <v>157411</v>
      </c>
      <c r="AF1072">
        <v>248959</v>
      </c>
      <c r="AG1072">
        <v>195297</v>
      </c>
      <c r="AH1072">
        <v>162489</v>
      </c>
      <c r="AI1072">
        <v>104762</v>
      </c>
      <c r="AJ1072">
        <v>126031</v>
      </c>
      <c r="AK1072">
        <v>91306.4</v>
      </c>
      <c r="AL1072">
        <v>280339</v>
      </c>
      <c r="AM1072">
        <v>346136</v>
      </c>
      <c r="AN1072">
        <v>243642</v>
      </c>
      <c r="AO1072">
        <v>127291</v>
      </c>
      <c r="AP1072">
        <v>183088</v>
      </c>
      <c r="AQ1072">
        <v>197295</v>
      </c>
    </row>
    <row r="1073" spans="1:43">
      <c r="A1073">
        <v>1072</v>
      </c>
      <c r="B1073" t="s">
        <v>2185</v>
      </c>
      <c r="C1073" t="s">
        <v>2186</v>
      </c>
      <c r="D1073">
        <v>3.36247E-2</v>
      </c>
      <c r="E1073">
        <v>1</v>
      </c>
      <c r="F1073">
        <v>1</v>
      </c>
      <c r="G1073">
        <v>0</v>
      </c>
      <c r="H1073">
        <v>200278</v>
      </c>
      <c r="I1073">
        <v>96760.8</v>
      </c>
      <c r="J1073">
        <v>234990</v>
      </c>
      <c r="K1073">
        <v>282215</v>
      </c>
      <c r="L1073">
        <v>289137</v>
      </c>
      <c r="M1073">
        <v>329722</v>
      </c>
      <c r="N1073">
        <v>291726</v>
      </c>
      <c r="O1073">
        <v>334007</v>
      </c>
      <c r="P1073">
        <v>388260</v>
      </c>
      <c r="Q1073">
        <v>382441</v>
      </c>
      <c r="R1073" t="s">
        <v>44</v>
      </c>
      <c r="S1073">
        <v>471303</v>
      </c>
      <c r="T1073">
        <v>235865</v>
      </c>
      <c r="U1073">
        <v>300473</v>
      </c>
      <c r="V1073">
        <v>204403</v>
      </c>
      <c r="W1073">
        <v>284117</v>
      </c>
      <c r="X1073">
        <v>244626</v>
      </c>
      <c r="Y1073">
        <v>212234</v>
      </c>
      <c r="Z1073">
        <v>349528</v>
      </c>
      <c r="AA1073">
        <v>339947</v>
      </c>
      <c r="AB1073">
        <v>462635</v>
      </c>
      <c r="AC1073">
        <v>226114</v>
      </c>
      <c r="AD1073">
        <v>273781</v>
      </c>
      <c r="AE1073">
        <v>211158</v>
      </c>
      <c r="AF1073">
        <v>229648</v>
      </c>
      <c r="AG1073">
        <v>290506</v>
      </c>
      <c r="AH1073">
        <v>255717</v>
      </c>
      <c r="AI1073">
        <v>289644</v>
      </c>
      <c r="AJ1073">
        <v>333901</v>
      </c>
      <c r="AK1073">
        <v>334730</v>
      </c>
      <c r="AL1073">
        <v>89111.9</v>
      </c>
      <c r="AM1073">
        <v>120366</v>
      </c>
      <c r="AN1073">
        <v>101386</v>
      </c>
      <c r="AO1073">
        <v>170598</v>
      </c>
      <c r="AP1073">
        <v>189759</v>
      </c>
      <c r="AQ1073">
        <v>187787</v>
      </c>
    </row>
    <row r="1074" spans="1:43">
      <c r="A1074">
        <v>1073</v>
      </c>
      <c r="B1074" t="s">
        <v>2187</v>
      </c>
      <c r="C1074" t="s">
        <v>2188</v>
      </c>
      <c r="D1074">
        <v>7.1633199999999997E-4</v>
      </c>
      <c r="E1074">
        <v>17</v>
      </c>
      <c r="F1074">
        <v>17</v>
      </c>
      <c r="G1074">
        <v>0</v>
      </c>
      <c r="H1074">
        <v>860955</v>
      </c>
      <c r="I1074">
        <v>884921</v>
      </c>
      <c r="J1074">
        <v>924567</v>
      </c>
      <c r="K1074">
        <v>1077430</v>
      </c>
      <c r="L1074">
        <v>889015</v>
      </c>
      <c r="M1074">
        <v>979623</v>
      </c>
      <c r="N1074">
        <v>870938</v>
      </c>
      <c r="O1074">
        <v>918894</v>
      </c>
      <c r="P1074">
        <v>956134</v>
      </c>
      <c r="Q1074">
        <v>499021</v>
      </c>
      <c r="R1074">
        <v>504274</v>
      </c>
      <c r="S1074">
        <v>490466</v>
      </c>
      <c r="T1074">
        <v>797295</v>
      </c>
      <c r="U1074">
        <v>920003</v>
      </c>
      <c r="V1074">
        <v>880988</v>
      </c>
      <c r="W1074">
        <v>472079</v>
      </c>
      <c r="X1074">
        <v>423865</v>
      </c>
      <c r="Y1074">
        <v>404547</v>
      </c>
      <c r="Z1074">
        <v>1671110</v>
      </c>
      <c r="AA1074">
        <v>1702200</v>
      </c>
      <c r="AB1074">
        <v>1829830</v>
      </c>
      <c r="AC1074">
        <v>850048</v>
      </c>
      <c r="AD1074">
        <v>986366</v>
      </c>
      <c r="AE1074">
        <v>858205</v>
      </c>
      <c r="AF1074">
        <v>645695</v>
      </c>
      <c r="AG1074">
        <v>670042</v>
      </c>
      <c r="AH1074">
        <v>682116</v>
      </c>
      <c r="AI1074">
        <v>509438</v>
      </c>
      <c r="AJ1074">
        <v>501326</v>
      </c>
      <c r="AK1074">
        <v>632486</v>
      </c>
      <c r="AL1074">
        <v>1309690</v>
      </c>
      <c r="AM1074">
        <v>1669950</v>
      </c>
      <c r="AN1074">
        <v>1264410</v>
      </c>
      <c r="AO1074">
        <v>1104810</v>
      </c>
      <c r="AP1074">
        <v>1571960</v>
      </c>
      <c r="AQ1074">
        <v>1764240</v>
      </c>
    </row>
    <row r="1075" spans="1:43">
      <c r="A1075">
        <v>1074</v>
      </c>
      <c r="B1075" t="s">
        <v>2189</v>
      </c>
      <c r="C1075" t="s">
        <v>2190</v>
      </c>
      <c r="D1075">
        <v>7.2125599999999998E-3</v>
      </c>
      <c r="E1075">
        <v>1</v>
      </c>
      <c r="F1075">
        <v>1</v>
      </c>
      <c r="G1075">
        <v>0</v>
      </c>
      <c r="H1075">
        <v>256372</v>
      </c>
      <c r="I1075">
        <v>196141</v>
      </c>
      <c r="J1075">
        <v>237270</v>
      </c>
      <c r="K1075">
        <v>126420</v>
      </c>
      <c r="L1075">
        <v>112926</v>
      </c>
      <c r="M1075">
        <v>136587</v>
      </c>
      <c r="N1075">
        <v>263640</v>
      </c>
      <c r="O1075">
        <v>286767</v>
      </c>
      <c r="P1075">
        <v>278231</v>
      </c>
      <c r="Q1075">
        <v>92979.7</v>
      </c>
      <c r="R1075">
        <v>88869.2</v>
      </c>
      <c r="S1075">
        <v>31344.1</v>
      </c>
      <c r="T1075">
        <v>219041</v>
      </c>
      <c r="U1075">
        <v>203608</v>
      </c>
      <c r="V1075">
        <v>221029</v>
      </c>
      <c r="W1075">
        <v>15899</v>
      </c>
      <c r="X1075" t="s">
        <v>44</v>
      </c>
      <c r="Y1075">
        <v>62291.7</v>
      </c>
      <c r="Z1075">
        <v>400056</v>
      </c>
      <c r="AA1075">
        <v>337188</v>
      </c>
      <c r="AB1075">
        <v>431163</v>
      </c>
      <c r="AC1075">
        <v>74399.600000000006</v>
      </c>
      <c r="AD1075">
        <v>108650</v>
      </c>
      <c r="AE1075">
        <v>168268</v>
      </c>
      <c r="AF1075">
        <v>199663</v>
      </c>
      <c r="AG1075">
        <v>133558</v>
      </c>
      <c r="AH1075">
        <v>213032</v>
      </c>
      <c r="AI1075">
        <v>55264.7</v>
      </c>
      <c r="AJ1075">
        <v>56134.400000000001</v>
      </c>
      <c r="AK1075">
        <v>68023.5</v>
      </c>
      <c r="AL1075">
        <v>421445</v>
      </c>
      <c r="AM1075">
        <v>577403</v>
      </c>
      <c r="AN1075">
        <v>451832</v>
      </c>
      <c r="AO1075">
        <v>106158</v>
      </c>
      <c r="AP1075">
        <v>150715</v>
      </c>
      <c r="AQ1075">
        <v>87096.9</v>
      </c>
    </row>
    <row r="1076" spans="1:43">
      <c r="A1076">
        <v>1075</v>
      </c>
      <c r="B1076" t="s">
        <v>2191</v>
      </c>
      <c r="C1076" t="s">
        <v>2192</v>
      </c>
      <c r="D1076">
        <v>7.1633199999999997E-4</v>
      </c>
      <c r="E1076">
        <v>32</v>
      </c>
      <c r="F1076">
        <v>24</v>
      </c>
      <c r="G1076">
        <v>8</v>
      </c>
      <c r="H1076">
        <v>1163960</v>
      </c>
      <c r="I1076">
        <v>1076650</v>
      </c>
      <c r="J1076">
        <v>1035420</v>
      </c>
      <c r="K1076">
        <v>1419370</v>
      </c>
      <c r="L1076">
        <v>1397510</v>
      </c>
      <c r="M1076">
        <v>1643820</v>
      </c>
      <c r="N1076">
        <v>1053440</v>
      </c>
      <c r="O1076">
        <v>1048340</v>
      </c>
      <c r="P1076">
        <v>1055660</v>
      </c>
      <c r="Q1076">
        <v>732772</v>
      </c>
      <c r="R1076">
        <v>682667</v>
      </c>
      <c r="S1076">
        <v>794600</v>
      </c>
      <c r="T1076">
        <v>964243</v>
      </c>
      <c r="U1076">
        <v>1121910</v>
      </c>
      <c r="V1076">
        <v>1174930</v>
      </c>
      <c r="W1076">
        <v>386277</v>
      </c>
      <c r="X1076">
        <v>392876</v>
      </c>
      <c r="Y1076">
        <v>456200</v>
      </c>
      <c r="Z1076">
        <v>1215360</v>
      </c>
      <c r="AA1076">
        <v>1222100</v>
      </c>
      <c r="AB1076">
        <v>1361760</v>
      </c>
      <c r="AC1076">
        <v>1194510</v>
      </c>
      <c r="AD1076">
        <v>1172010</v>
      </c>
      <c r="AE1076">
        <v>1223050</v>
      </c>
      <c r="AF1076">
        <v>380554</v>
      </c>
      <c r="AG1076">
        <v>433423</v>
      </c>
      <c r="AH1076">
        <v>480350</v>
      </c>
      <c r="AI1076">
        <v>396221</v>
      </c>
      <c r="AJ1076">
        <v>389131</v>
      </c>
      <c r="AK1076">
        <v>419464</v>
      </c>
      <c r="AL1076">
        <v>728868</v>
      </c>
      <c r="AM1076">
        <v>950689</v>
      </c>
      <c r="AN1076">
        <v>730495</v>
      </c>
      <c r="AO1076">
        <v>398146</v>
      </c>
      <c r="AP1076">
        <v>494730</v>
      </c>
      <c r="AQ1076">
        <v>580599</v>
      </c>
    </row>
    <row r="1077" spans="1:43">
      <c r="A1077">
        <v>1076</v>
      </c>
      <c r="B1077" t="s">
        <v>2193</v>
      </c>
      <c r="C1077" t="s">
        <v>2194</v>
      </c>
      <c r="D1077">
        <v>3.6551100000000003E-2</v>
      </c>
      <c r="E1077">
        <v>2</v>
      </c>
      <c r="F1077">
        <v>2</v>
      </c>
      <c r="G1077">
        <v>0</v>
      </c>
      <c r="H1077">
        <v>158328</v>
      </c>
      <c r="I1077">
        <v>166250</v>
      </c>
      <c r="J1077">
        <v>183410</v>
      </c>
      <c r="K1077">
        <v>136127</v>
      </c>
      <c r="L1077">
        <v>119076</v>
      </c>
      <c r="M1077">
        <v>132109</v>
      </c>
      <c r="N1077">
        <v>209865</v>
      </c>
      <c r="O1077">
        <v>214533</v>
      </c>
      <c r="P1077">
        <v>88643.199999999997</v>
      </c>
      <c r="Q1077" t="s">
        <v>44</v>
      </c>
      <c r="R1077" t="s">
        <v>44</v>
      </c>
      <c r="S1077">
        <v>103744</v>
      </c>
      <c r="T1077">
        <v>215437</v>
      </c>
      <c r="U1077">
        <v>366995</v>
      </c>
      <c r="V1077">
        <v>228290</v>
      </c>
      <c r="W1077" t="s">
        <v>44</v>
      </c>
      <c r="X1077" t="s">
        <v>44</v>
      </c>
      <c r="Y1077" t="s">
        <v>44</v>
      </c>
      <c r="Z1077">
        <v>215212</v>
      </c>
      <c r="AA1077">
        <v>235236</v>
      </c>
      <c r="AB1077">
        <v>285849</v>
      </c>
      <c r="AC1077">
        <v>216118</v>
      </c>
      <c r="AD1077">
        <v>222824</v>
      </c>
      <c r="AE1077">
        <v>149084</v>
      </c>
      <c r="AF1077">
        <v>141175</v>
      </c>
      <c r="AG1077">
        <v>195479</v>
      </c>
      <c r="AH1077" t="s">
        <v>44</v>
      </c>
      <c r="AI1077">
        <v>73969.3</v>
      </c>
      <c r="AJ1077" t="s">
        <v>44</v>
      </c>
      <c r="AK1077">
        <v>213974</v>
      </c>
      <c r="AL1077">
        <v>187695</v>
      </c>
      <c r="AM1077">
        <v>291220</v>
      </c>
      <c r="AN1077">
        <v>249731</v>
      </c>
      <c r="AO1077">
        <v>60593.3</v>
      </c>
      <c r="AP1077">
        <v>108410</v>
      </c>
      <c r="AQ1077">
        <v>95336.8</v>
      </c>
    </row>
    <row r="1078" spans="1:43">
      <c r="A1078">
        <v>1077</v>
      </c>
      <c r="B1078" t="s">
        <v>2195</v>
      </c>
      <c r="C1078" t="s">
        <v>2196</v>
      </c>
      <c r="D1078">
        <v>2.6460500000000001E-2</v>
      </c>
      <c r="E1078">
        <v>2</v>
      </c>
      <c r="F1078">
        <v>2</v>
      </c>
      <c r="G1078">
        <v>0</v>
      </c>
      <c r="H1078">
        <v>35543.599999999999</v>
      </c>
      <c r="I1078">
        <v>30699.599999999999</v>
      </c>
      <c r="J1078">
        <v>13951</v>
      </c>
      <c r="K1078">
        <v>20027.599999999999</v>
      </c>
      <c r="L1078">
        <v>5390.06</v>
      </c>
      <c r="M1078">
        <v>21786.1</v>
      </c>
      <c r="N1078">
        <v>56050.1</v>
      </c>
      <c r="O1078">
        <v>131319</v>
      </c>
      <c r="P1078">
        <v>83404.100000000006</v>
      </c>
      <c r="Q1078">
        <v>34264.199999999997</v>
      </c>
      <c r="R1078" t="s">
        <v>44</v>
      </c>
      <c r="S1078">
        <v>35110.9</v>
      </c>
      <c r="T1078">
        <v>52517.1</v>
      </c>
      <c r="U1078">
        <v>55672.7</v>
      </c>
      <c r="V1078">
        <v>60327.1</v>
      </c>
      <c r="W1078">
        <v>18026.900000000001</v>
      </c>
      <c r="X1078" t="s">
        <v>44</v>
      </c>
      <c r="Y1078">
        <v>23386.400000000001</v>
      </c>
      <c r="Z1078">
        <v>78148.899999999994</v>
      </c>
      <c r="AA1078">
        <v>62816.7</v>
      </c>
      <c r="AB1078">
        <v>57204.2</v>
      </c>
      <c r="AC1078">
        <v>54263</v>
      </c>
      <c r="AD1078">
        <v>47207.5</v>
      </c>
      <c r="AE1078">
        <v>52491.4</v>
      </c>
      <c r="AF1078">
        <v>48148.800000000003</v>
      </c>
      <c r="AG1078">
        <v>58390.1</v>
      </c>
      <c r="AH1078">
        <v>76671.100000000006</v>
      </c>
      <c r="AI1078" t="s">
        <v>44</v>
      </c>
      <c r="AJ1078">
        <v>39187.5</v>
      </c>
      <c r="AK1078">
        <v>48513</v>
      </c>
      <c r="AL1078">
        <v>51334.1</v>
      </c>
      <c r="AM1078">
        <v>118682</v>
      </c>
      <c r="AN1078">
        <v>44542.5</v>
      </c>
      <c r="AO1078" t="s">
        <v>44</v>
      </c>
      <c r="AP1078" t="s">
        <v>44</v>
      </c>
      <c r="AQ1078" t="s">
        <v>44</v>
      </c>
    </row>
    <row r="1079" spans="1:43">
      <c r="A1079">
        <v>1078</v>
      </c>
      <c r="B1079" t="s">
        <v>2197</v>
      </c>
      <c r="C1079" t="s">
        <v>2198</v>
      </c>
      <c r="D1079">
        <v>4.0022900000000004E-3</v>
      </c>
      <c r="E1079">
        <v>3</v>
      </c>
      <c r="F1079">
        <v>3</v>
      </c>
      <c r="G1079">
        <v>0</v>
      </c>
      <c r="H1079">
        <v>152117</v>
      </c>
      <c r="I1079">
        <v>131408</v>
      </c>
      <c r="J1079">
        <v>133337</v>
      </c>
      <c r="K1079">
        <v>141786</v>
      </c>
      <c r="L1079">
        <v>111374</v>
      </c>
      <c r="M1079">
        <v>122186</v>
      </c>
      <c r="N1079">
        <v>130664</v>
      </c>
      <c r="O1079">
        <v>156500</v>
      </c>
      <c r="P1079">
        <v>202367</v>
      </c>
      <c r="Q1079">
        <v>95684</v>
      </c>
      <c r="R1079">
        <v>95592.8</v>
      </c>
      <c r="S1079">
        <v>82348.600000000006</v>
      </c>
      <c r="T1079">
        <v>154970</v>
      </c>
      <c r="U1079">
        <v>184522</v>
      </c>
      <c r="V1079">
        <v>162705</v>
      </c>
      <c r="W1079">
        <v>95793.2</v>
      </c>
      <c r="X1079">
        <v>109209</v>
      </c>
      <c r="Y1079">
        <v>75605.899999999994</v>
      </c>
      <c r="Z1079">
        <v>229554</v>
      </c>
      <c r="AA1079">
        <v>220552</v>
      </c>
      <c r="AB1079">
        <v>240765</v>
      </c>
      <c r="AC1079">
        <v>192770</v>
      </c>
      <c r="AD1079">
        <v>165783</v>
      </c>
      <c r="AE1079">
        <v>166101</v>
      </c>
      <c r="AF1079">
        <v>188639</v>
      </c>
      <c r="AG1079">
        <v>200975</v>
      </c>
      <c r="AH1079">
        <v>180040</v>
      </c>
      <c r="AI1079">
        <v>137874</v>
      </c>
      <c r="AJ1079">
        <v>122158</v>
      </c>
      <c r="AK1079">
        <v>81112.800000000003</v>
      </c>
      <c r="AL1079">
        <v>111579</v>
      </c>
      <c r="AM1079">
        <v>177073</v>
      </c>
      <c r="AN1079">
        <v>156759</v>
      </c>
      <c r="AO1079">
        <v>53857</v>
      </c>
      <c r="AP1079">
        <v>91427.5</v>
      </c>
      <c r="AQ1079">
        <v>63328.1</v>
      </c>
    </row>
    <row r="1080" spans="1:43">
      <c r="A1080">
        <v>1079</v>
      </c>
      <c r="B1080" t="s">
        <v>2199</v>
      </c>
      <c r="C1080" t="s">
        <v>2200</v>
      </c>
      <c r="D1080">
        <v>7.1633199999999997E-4</v>
      </c>
      <c r="E1080">
        <v>8</v>
      </c>
      <c r="F1080">
        <v>3</v>
      </c>
      <c r="G1080">
        <v>5</v>
      </c>
      <c r="H1080">
        <v>2759240</v>
      </c>
      <c r="I1080">
        <v>2379860</v>
      </c>
      <c r="J1080">
        <v>2433180</v>
      </c>
      <c r="K1080">
        <v>3089230</v>
      </c>
      <c r="L1080">
        <v>2864340</v>
      </c>
      <c r="M1080">
        <v>3129670</v>
      </c>
      <c r="N1080">
        <v>2792620</v>
      </c>
      <c r="O1080">
        <v>2782810</v>
      </c>
      <c r="P1080">
        <v>2587840</v>
      </c>
      <c r="Q1080">
        <v>1911230</v>
      </c>
      <c r="R1080">
        <v>1969910</v>
      </c>
      <c r="S1080">
        <v>2089290</v>
      </c>
      <c r="T1080">
        <v>1975940</v>
      </c>
      <c r="U1080">
        <v>1903730</v>
      </c>
      <c r="V1080">
        <v>1867820</v>
      </c>
      <c r="W1080">
        <v>1498180</v>
      </c>
      <c r="X1080">
        <v>1208890</v>
      </c>
      <c r="Y1080">
        <v>1468510</v>
      </c>
      <c r="Z1080">
        <v>2819180</v>
      </c>
      <c r="AA1080">
        <v>2640940</v>
      </c>
      <c r="AB1080">
        <v>2897800</v>
      </c>
      <c r="AC1080">
        <v>2345450</v>
      </c>
      <c r="AD1080">
        <v>1965560</v>
      </c>
      <c r="AE1080">
        <v>2195840</v>
      </c>
      <c r="AF1080">
        <v>1597720</v>
      </c>
      <c r="AG1080">
        <v>1326730</v>
      </c>
      <c r="AH1080">
        <v>1723590</v>
      </c>
      <c r="AI1080">
        <v>1866450</v>
      </c>
      <c r="AJ1080">
        <v>1883890</v>
      </c>
      <c r="AK1080">
        <v>2009850</v>
      </c>
      <c r="AL1080">
        <v>1928780</v>
      </c>
      <c r="AM1080">
        <v>2565150</v>
      </c>
      <c r="AN1080">
        <v>1888710</v>
      </c>
      <c r="AO1080">
        <v>1244110</v>
      </c>
      <c r="AP1080">
        <v>1775220</v>
      </c>
      <c r="AQ1080">
        <v>1476100</v>
      </c>
    </row>
    <row r="1081" spans="1:43">
      <c r="A1081">
        <v>1080</v>
      </c>
      <c r="B1081" t="s">
        <v>2201</v>
      </c>
      <c r="C1081" t="s">
        <v>2202</v>
      </c>
      <c r="D1081">
        <v>7.1633199999999997E-4</v>
      </c>
      <c r="E1081">
        <v>25</v>
      </c>
      <c r="F1081">
        <v>25</v>
      </c>
      <c r="G1081">
        <v>0</v>
      </c>
      <c r="H1081">
        <v>2144080</v>
      </c>
      <c r="I1081">
        <v>2007840</v>
      </c>
      <c r="J1081">
        <v>1939190</v>
      </c>
      <c r="K1081">
        <v>2496530</v>
      </c>
      <c r="L1081">
        <v>2262440</v>
      </c>
      <c r="M1081">
        <v>2515770</v>
      </c>
      <c r="N1081">
        <v>2162450</v>
      </c>
      <c r="O1081">
        <v>2153260</v>
      </c>
      <c r="P1081">
        <v>1817090</v>
      </c>
      <c r="Q1081">
        <v>1228130</v>
      </c>
      <c r="R1081">
        <v>1336720</v>
      </c>
      <c r="S1081">
        <v>1324050</v>
      </c>
      <c r="T1081">
        <v>2420960</v>
      </c>
      <c r="U1081">
        <v>2998990</v>
      </c>
      <c r="V1081">
        <v>3020320</v>
      </c>
      <c r="W1081">
        <v>1087620</v>
      </c>
      <c r="X1081">
        <v>1087630</v>
      </c>
      <c r="Y1081">
        <v>1078700</v>
      </c>
      <c r="Z1081">
        <v>3233050</v>
      </c>
      <c r="AA1081">
        <v>3176090</v>
      </c>
      <c r="AB1081">
        <v>3453800</v>
      </c>
      <c r="AC1081">
        <v>2153180</v>
      </c>
      <c r="AD1081">
        <v>1924130</v>
      </c>
      <c r="AE1081">
        <v>1973830</v>
      </c>
      <c r="AF1081">
        <v>1757050</v>
      </c>
      <c r="AG1081">
        <v>1739060</v>
      </c>
      <c r="AH1081">
        <v>1857490</v>
      </c>
      <c r="AI1081">
        <v>1601360</v>
      </c>
      <c r="AJ1081">
        <v>1617270</v>
      </c>
      <c r="AK1081">
        <v>1716680</v>
      </c>
      <c r="AL1081">
        <v>1778560</v>
      </c>
      <c r="AM1081">
        <v>2283560</v>
      </c>
      <c r="AN1081">
        <v>1688850</v>
      </c>
      <c r="AO1081">
        <v>948551</v>
      </c>
      <c r="AP1081">
        <v>1127930</v>
      </c>
      <c r="AQ1081">
        <v>1120550</v>
      </c>
    </row>
    <row r="1082" spans="1:43">
      <c r="A1082">
        <v>1081</v>
      </c>
      <c r="B1082" t="s">
        <v>2203</v>
      </c>
      <c r="C1082" t="s">
        <v>2204</v>
      </c>
      <c r="D1082">
        <v>7.1633199999999997E-4</v>
      </c>
      <c r="E1082">
        <v>19</v>
      </c>
      <c r="F1082">
        <v>14</v>
      </c>
      <c r="G1082">
        <v>5</v>
      </c>
      <c r="H1082">
        <v>1313710</v>
      </c>
      <c r="I1082">
        <v>1193660</v>
      </c>
      <c r="J1082">
        <v>1276620</v>
      </c>
      <c r="K1082">
        <v>1051590</v>
      </c>
      <c r="L1082">
        <v>1005640</v>
      </c>
      <c r="M1082">
        <v>1139050</v>
      </c>
      <c r="N1082">
        <v>1413640</v>
      </c>
      <c r="O1082">
        <v>1471130</v>
      </c>
      <c r="P1082">
        <v>1449030</v>
      </c>
      <c r="Q1082">
        <v>725439</v>
      </c>
      <c r="R1082">
        <v>738459</v>
      </c>
      <c r="S1082">
        <v>828591</v>
      </c>
      <c r="T1082">
        <v>1527530</v>
      </c>
      <c r="U1082">
        <v>1728030</v>
      </c>
      <c r="V1082">
        <v>1767630</v>
      </c>
      <c r="W1082">
        <v>586103</v>
      </c>
      <c r="X1082">
        <v>682381</v>
      </c>
      <c r="Y1082">
        <v>651527</v>
      </c>
      <c r="Z1082">
        <v>2044080</v>
      </c>
      <c r="AA1082">
        <v>2098440</v>
      </c>
      <c r="AB1082">
        <v>2297300</v>
      </c>
      <c r="AC1082">
        <v>1161800</v>
      </c>
      <c r="AD1082">
        <v>1031520</v>
      </c>
      <c r="AE1082">
        <v>1098700</v>
      </c>
      <c r="AF1082">
        <v>999266</v>
      </c>
      <c r="AG1082">
        <v>1004990</v>
      </c>
      <c r="AH1082">
        <v>926280</v>
      </c>
      <c r="AI1082">
        <v>869010</v>
      </c>
      <c r="AJ1082">
        <v>885442</v>
      </c>
      <c r="AK1082">
        <v>956633</v>
      </c>
      <c r="AL1082">
        <v>948305</v>
      </c>
      <c r="AM1082">
        <v>1249890</v>
      </c>
      <c r="AN1082">
        <v>1030350</v>
      </c>
      <c r="AO1082">
        <v>481106</v>
      </c>
      <c r="AP1082">
        <v>651193</v>
      </c>
      <c r="AQ1082">
        <v>676803</v>
      </c>
    </row>
    <row r="1083" spans="1:43">
      <c r="A1083">
        <v>1082</v>
      </c>
      <c r="B1083" t="s">
        <v>2205</v>
      </c>
      <c r="C1083" t="s">
        <v>2206</v>
      </c>
      <c r="D1083">
        <v>3.1259700000000001E-2</v>
      </c>
      <c r="E1083">
        <v>3</v>
      </c>
      <c r="F1083">
        <v>3</v>
      </c>
      <c r="G1083">
        <v>0</v>
      </c>
      <c r="H1083">
        <v>56759.6</v>
      </c>
      <c r="I1083">
        <v>18743.599999999999</v>
      </c>
      <c r="J1083">
        <v>100712</v>
      </c>
      <c r="K1083" t="s">
        <v>44</v>
      </c>
      <c r="L1083" t="s">
        <v>44</v>
      </c>
      <c r="M1083" t="s">
        <v>44</v>
      </c>
      <c r="N1083" t="s">
        <v>44</v>
      </c>
      <c r="O1083" t="s">
        <v>44</v>
      </c>
      <c r="P1083">
        <v>82589.899999999994</v>
      </c>
      <c r="Q1083" t="s">
        <v>44</v>
      </c>
      <c r="R1083" t="s">
        <v>44</v>
      </c>
      <c r="S1083" t="s">
        <v>44</v>
      </c>
      <c r="T1083">
        <v>109159</v>
      </c>
      <c r="U1083">
        <v>83753.399999999994</v>
      </c>
      <c r="V1083">
        <v>74965.2</v>
      </c>
      <c r="W1083" t="s">
        <v>44</v>
      </c>
      <c r="X1083" t="s">
        <v>44</v>
      </c>
      <c r="Y1083">
        <v>25091.200000000001</v>
      </c>
      <c r="Z1083">
        <v>191106</v>
      </c>
      <c r="AA1083">
        <v>188257</v>
      </c>
      <c r="AB1083">
        <v>168888</v>
      </c>
      <c r="AC1083" t="s">
        <v>44</v>
      </c>
      <c r="AD1083" t="s">
        <v>44</v>
      </c>
      <c r="AE1083" t="s">
        <v>44</v>
      </c>
      <c r="AF1083">
        <v>91443.5</v>
      </c>
      <c r="AG1083">
        <v>43077.599999999999</v>
      </c>
      <c r="AH1083">
        <v>138040</v>
      </c>
      <c r="AI1083" t="s">
        <v>44</v>
      </c>
      <c r="AJ1083">
        <v>36027.4</v>
      </c>
      <c r="AK1083" t="s">
        <v>44</v>
      </c>
      <c r="AL1083">
        <v>180774</v>
      </c>
      <c r="AM1083">
        <v>206100</v>
      </c>
      <c r="AN1083">
        <v>149178</v>
      </c>
      <c r="AO1083">
        <v>31306.5</v>
      </c>
      <c r="AP1083">
        <v>22328.6</v>
      </c>
      <c r="AQ1083">
        <v>56631.8</v>
      </c>
    </row>
    <row r="1084" spans="1:43">
      <c r="A1084">
        <v>1083</v>
      </c>
      <c r="B1084" t="s">
        <v>2207</v>
      </c>
      <c r="C1084" t="s">
        <v>2208</v>
      </c>
      <c r="D1084">
        <v>1.49701E-3</v>
      </c>
      <c r="E1084">
        <v>15</v>
      </c>
      <c r="F1084">
        <v>13</v>
      </c>
      <c r="G1084">
        <v>2</v>
      </c>
      <c r="H1084">
        <v>1970750</v>
      </c>
      <c r="I1084">
        <v>1385820</v>
      </c>
      <c r="J1084">
        <v>2094550</v>
      </c>
      <c r="K1084">
        <v>1558330</v>
      </c>
      <c r="L1084">
        <v>1315640</v>
      </c>
      <c r="M1084">
        <v>1697110</v>
      </c>
      <c r="N1084">
        <v>2569160</v>
      </c>
      <c r="O1084">
        <v>2596280</v>
      </c>
      <c r="P1084">
        <v>2837220</v>
      </c>
      <c r="Q1084">
        <v>7189760</v>
      </c>
      <c r="R1084">
        <v>6673910</v>
      </c>
      <c r="S1084">
        <v>9410280</v>
      </c>
      <c r="T1084">
        <v>1332100</v>
      </c>
      <c r="U1084">
        <v>1322490</v>
      </c>
      <c r="V1084">
        <v>1242940</v>
      </c>
      <c r="W1084">
        <v>771689</v>
      </c>
      <c r="X1084">
        <v>951770</v>
      </c>
      <c r="Y1084">
        <v>876525</v>
      </c>
      <c r="Z1084">
        <v>3193790</v>
      </c>
      <c r="AA1084">
        <v>2790780</v>
      </c>
      <c r="AB1084">
        <v>3625400</v>
      </c>
      <c r="AC1084">
        <v>2009920</v>
      </c>
      <c r="AD1084">
        <v>2010250</v>
      </c>
      <c r="AE1084">
        <v>2106810</v>
      </c>
      <c r="AF1084">
        <v>682073</v>
      </c>
      <c r="AG1084">
        <v>793930</v>
      </c>
      <c r="AH1084">
        <v>1046370</v>
      </c>
      <c r="AI1084">
        <v>1181000</v>
      </c>
      <c r="AJ1084">
        <v>973891</v>
      </c>
      <c r="AK1084">
        <v>1135860</v>
      </c>
      <c r="AL1084">
        <v>1242230</v>
      </c>
      <c r="AM1084">
        <v>2221930</v>
      </c>
      <c r="AN1084">
        <v>1085310</v>
      </c>
      <c r="AO1084">
        <v>1765840</v>
      </c>
      <c r="AP1084">
        <v>1825120</v>
      </c>
      <c r="AQ1084">
        <v>2262790</v>
      </c>
    </row>
    <row r="1085" spans="1:43">
      <c r="A1085">
        <v>1084</v>
      </c>
      <c r="B1085" t="s">
        <v>2209</v>
      </c>
      <c r="C1085" t="s">
        <v>2210</v>
      </c>
      <c r="D1085">
        <v>2.37325E-2</v>
      </c>
      <c r="E1085">
        <v>2</v>
      </c>
      <c r="F1085">
        <v>2</v>
      </c>
      <c r="G1085">
        <v>0</v>
      </c>
      <c r="H1085">
        <v>104348</v>
      </c>
      <c r="I1085">
        <v>90150.3</v>
      </c>
      <c r="J1085">
        <v>93635.199999999997</v>
      </c>
      <c r="K1085">
        <v>201762</v>
      </c>
      <c r="L1085">
        <v>173134</v>
      </c>
      <c r="M1085">
        <v>199024</v>
      </c>
      <c r="N1085">
        <v>122319</v>
      </c>
      <c r="O1085">
        <v>94114.8</v>
      </c>
      <c r="P1085">
        <v>65907.399999999994</v>
      </c>
      <c r="Q1085">
        <v>158288</v>
      </c>
      <c r="R1085">
        <v>122794</v>
      </c>
      <c r="S1085">
        <v>171846</v>
      </c>
      <c r="T1085">
        <v>178519</v>
      </c>
      <c r="U1085">
        <v>212794</v>
      </c>
      <c r="V1085">
        <v>202467</v>
      </c>
      <c r="W1085">
        <v>54817.599999999999</v>
      </c>
      <c r="X1085">
        <v>23149.7</v>
      </c>
      <c r="Y1085">
        <v>54291.199999999997</v>
      </c>
      <c r="Z1085">
        <v>275079</v>
      </c>
      <c r="AA1085">
        <v>317217</v>
      </c>
      <c r="AB1085">
        <v>348727</v>
      </c>
      <c r="AC1085">
        <v>191142</v>
      </c>
      <c r="AD1085">
        <v>183854</v>
      </c>
      <c r="AE1085">
        <v>157120</v>
      </c>
      <c r="AF1085">
        <v>102033</v>
      </c>
      <c r="AG1085">
        <v>85262.3</v>
      </c>
      <c r="AH1085">
        <v>71524.600000000006</v>
      </c>
      <c r="AI1085">
        <v>167047</v>
      </c>
      <c r="AJ1085">
        <v>160454</v>
      </c>
      <c r="AK1085">
        <v>192706</v>
      </c>
      <c r="AL1085">
        <v>189357</v>
      </c>
      <c r="AM1085">
        <v>261624</v>
      </c>
      <c r="AN1085">
        <v>194432</v>
      </c>
      <c r="AO1085">
        <v>200382</v>
      </c>
      <c r="AP1085">
        <v>280546</v>
      </c>
      <c r="AQ1085">
        <v>277928</v>
      </c>
    </row>
    <row r="1086" spans="1:43">
      <c r="A1086">
        <v>1085</v>
      </c>
      <c r="B1086" t="s">
        <v>2211</v>
      </c>
      <c r="C1086" t="s">
        <v>2212</v>
      </c>
      <c r="D1086">
        <v>1.05617E-2</v>
      </c>
      <c r="E1086">
        <v>3</v>
      </c>
      <c r="F1086">
        <v>3</v>
      </c>
      <c r="G1086">
        <v>0</v>
      </c>
      <c r="H1086">
        <v>95233.5</v>
      </c>
      <c r="I1086">
        <v>95959.3</v>
      </c>
      <c r="J1086">
        <v>77406.3</v>
      </c>
      <c r="K1086">
        <v>51150</v>
      </c>
      <c r="L1086">
        <v>69549.899999999994</v>
      </c>
      <c r="M1086">
        <v>80985.100000000006</v>
      </c>
      <c r="N1086">
        <v>93336.2</v>
      </c>
      <c r="O1086">
        <v>97814.2</v>
      </c>
      <c r="P1086">
        <v>86585.8</v>
      </c>
      <c r="Q1086">
        <v>67674.399999999994</v>
      </c>
      <c r="R1086">
        <v>64620</v>
      </c>
      <c r="S1086">
        <v>69353.399999999994</v>
      </c>
      <c r="T1086">
        <v>81255</v>
      </c>
      <c r="U1086">
        <v>138585</v>
      </c>
      <c r="V1086">
        <v>102136</v>
      </c>
      <c r="W1086">
        <v>40878.400000000001</v>
      </c>
      <c r="X1086">
        <v>59774.5</v>
      </c>
      <c r="Y1086">
        <v>55613.9</v>
      </c>
      <c r="Z1086">
        <v>99165.5</v>
      </c>
      <c r="AA1086">
        <v>148817</v>
      </c>
      <c r="AB1086">
        <v>117068</v>
      </c>
      <c r="AC1086">
        <v>74269.2</v>
      </c>
      <c r="AD1086">
        <v>72691.7</v>
      </c>
      <c r="AE1086">
        <v>62779.199999999997</v>
      </c>
      <c r="AF1086">
        <v>89970.7</v>
      </c>
      <c r="AG1086">
        <v>107134</v>
      </c>
      <c r="AH1086">
        <v>111342</v>
      </c>
      <c r="AI1086">
        <v>81345.100000000006</v>
      </c>
      <c r="AJ1086">
        <v>85757.8</v>
      </c>
      <c r="AK1086">
        <v>50218.7</v>
      </c>
      <c r="AL1086">
        <v>75624.399999999994</v>
      </c>
      <c r="AM1086">
        <v>120132</v>
      </c>
      <c r="AN1086">
        <v>82951.3</v>
      </c>
      <c r="AO1086">
        <v>56335.9</v>
      </c>
      <c r="AP1086">
        <v>89090.6</v>
      </c>
      <c r="AQ1086">
        <v>65624.800000000003</v>
      </c>
    </row>
    <row r="1087" spans="1:43">
      <c r="A1087">
        <v>1086</v>
      </c>
      <c r="B1087" t="s">
        <v>2213</v>
      </c>
      <c r="C1087" t="s">
        <v>2214</v>
      </c>
      <c r="D1087">
        <v>3.1166499999999999E-3</v>
      </c>
      <c r="E1087">
        <v>3</v>
      </c>
      <c r="F1087">
        <v>3</v>
      </c>
      <c r="G1087">
        <v>0</v>
      </c>
      <c r="H1087">
        <v>77897.899999999994</v>
      </c>
      <c r="I1087">
        <v>57296.2</v>
      </c>
      <c r="J1087">
        <v>84916.6</v>
      </c>
      <c r="K1087">
        <v>70428.600000000006</v>
      </c>
      <c r="L1087">
        <v>29499.7</v>
      </c>
      <c r="M1087">
        <v>64860.3</v>
      </c>
      <c r="N1087">
        <v>107144</v>
      </c>
      <c r="O1087">
        <v>94663.5</v>
      </c>
      <c r="P1087">
        <v>112984</v>
      </c>
      <c r="Q1087">
        <v>9645.23</v>
      </c>
      <c r="R1087">
        <v>6519.61</v>
      </c>
      <c r="S1087">
        <v>13463.8</v>
      </c>
      <c r="T1087">
        <v>73412.600000000006</v>
      </c>
      <c r="U1087">
        <v>114752</v>
      </c>
      <c r="V1087">
        <v>133842</v>
      </c>
      <c r="W1087">
        <v>8067.89</v>
      </c>
      <c r="X1087">
        <v>12684.3</v>
      </c>
      <c r="Y1087">
        <v>16073.7</v>
      </c>
      <c r="Z1087">
        <v>188869</v>
      </c>
      <c r="AA1087">
        <v>233281</v>
      </c>
      <c r="AB1087">
        <v>235045</v>
      </c>
      <c r="AC1087">
        <v>35372.6</v>
      </c>
      <c r="AD1087">
        <v>35008.800000000003</v>
      </c>
      <c r="AE1087">
        <v>57369.599999999999</v>
      </c>
      <c r="AF1087">
        <v>17924.599999999999</v>
      </c>
      <c r="AG1087">
        <v>54969.5</v>
      </c>
      <c r="AH1087">
        <v>71394.399999999994</v>
      </c>
      <c r="AI1087">
        <v>29348.3</v>
      </c>
      <c r="AJ1087">
        <v>39729.800000000003</v>
      </c>
      <c r="AK1087">
        <v>38364.300000000003</v>
      </c>
      <c r="AL1087">
        <v>74341.5</v>
      </c>
      <c r="AM1087">
        <v>133058</v>
      </c>
      <c r="AN1087">
        <v>87326.9</v>
      </c>
      <c r="AO1087">
        <v>16035.9</v>
      </c>
      <c r="AP1087">
        <v>35895.800000000003</v>
      </c>
      <c r="AQ1087">
        <v>60153</v>
      </c>
    </row>
    <row r="1088" spans="1:43">
      <c r="A1088">
        <v>1087</v>
      </c>
      <c r="B1088" t="s">
        <v>2215</v>
      </c>
      <c r="C1088" t="s">
        <v>2216</v>
      </c>
      <c r="D1088">
        <v>7.1633199999999997E-4</v>
      </c>
      <c r="E1088">
        <v>27</v>
      </c>
      <c r="F1088">
        <v>27</v>
      </c>
      <c r="G1088">
        <v>0</v>
      </c>
      <c r="H1088">
        <v>25821700</v>
      </c>
      <c r="I1088">
        <v>22226000</v>
      </c>
      <c r="J1088">
        <v>24957500</v>
      </c>
      <c r="K1088">
        <v>54972400</v>
      </c>
      <c r="L1088">
        <v>49168400</v>
      </c>
      <c r="M1088">
        <v>52164100</v>
      </c>
      <c r="N1088">
        <v>51583000</v>
      </c>
      <c r="O1088">
        <v>46415300</v>
      </c>
      <c r="P1088">
        <v>42555600</v>
      </c>
      <c r="Q1088">
        <v>40969900</v>
      </c>
      <c r="R1088">
        <v>42279600</v>
      </c>
      <c r="S1088">
        <v>42897000</v>
      </c>
      <c r="T1088">
        <v>32213900</v>
      </c>
      <c r="U1088">
        <v>30859200</v>
      </c>
      <c r="V1088">
        <v>33931300</v>
      </c>
      <c r="W1088">
        <v>27551000</v>
      </c>
      <c r="X1088">
        <v>24718000</v>
      </c>
      <c r="Y1088">
        <v>25567200</v>
      </c>
      <c r="Z1088">
        <v>68328300</v>
      </c>
      <c r="AA1088">
        <v>67156000</v>
      </c>
      <c r="AB1088">
        <v>70641300</v>
      </c>
      <c r="AC1088">
        <v>49237900</v>
      </c>
      <c r="AD1088">
        <v>39016600</v>
      </c>
      <c r="AE1088">
        <v>43553900</v>
      </c>
      <c r="AF1088">
        <v>33906000</v>
      </c>
      <c r="AG1088">
        <v>31335000</v>
      </c>
      <c r="AH1088">
        <v>22010900</v>
      </c>
      <c r="AI1088">
        <v>52186100</v>
      </c>
      <c r="AJ1088">
        <v>57511600</v>
      </c>
      <c r="AK1088">
        <v>56169000</v>
      </c>
      <c r="AL1088">
        <v>27653300</v>
      </c>
      <c r="AM1088">
        <v>39285500</v>
      </c>
      <c r="AN1088">
        <v>28608600</v>
      </c>
      <c r="AO1088">
        <v>23840700</v>
      </c>
      <c r="AP1088">
        <v>35558000</v>
      </c>
      <c r="AQ1088">
        <v>34834600</v>
      </c>
    </row>
    <row r="1089" spans="1:43">
      <c r="A1089">
        <v>1088</v>
      </c>
      <c r="B1089" t="s">
        <v>2217</v>
      </c>
      <c r="C1089" t="s">
        <v>2218</v>
      </c>
      <c r="D1089">
        <v>2.2084800000000001E-3</v>
      </c>
      <c r="E1089">
        <v>6</v>
      </c>
      <c r="F1089">
        <v>6</v>
      </c>
      <c r="G1089">
        <v>0</v>
      </c>
      <c r="H1089">
        <v>784774</v>
      </c>
      <c r="I1089">
        <v>791270</v>
      </c>
      <c r="J1089">
        <v>785418</v>
      </c>
      <c r="K1089">
        <v>172667</v>
      </c>
      <c r="L1089">
        <v>192669</v>
      </c>
      <c r="M1089">
        <v>119110</v>
      </c>
      <c r="N1089">
        <v>619205</v>
      </c>
      <c r="O1089">
        <v>786806</v>
      </c>
      <c r="P1089">
        <v>618943</v>
      </c>
      <c r="Q1089">
        <v>162125</v>
      </c>
      <c r="R1089">
        <v>169931</v>
      </c>
      <c r="S1089">
        <v>216517</v>
      </c>
      <c r="T1089">
        <v>835721</v>
      </c>
      <c r="U1089">
        <v>971027</v>
      </c>
      <c r="V1089">
        <v>980816</v>
      </c>
      <c r="W1089">
        <v>91134.9</v>
      </c>
      <c r="X1089">
        <v>81235.600000000006</v>
      </c>
      <c r="Y1089">
        <v>80003.399999999994</v>
      </c>
      <c r="Z1089">
        <v>1588810</v>
      </c>
      <c r="AA1089">
        <v>1557290</v>
      </c>
      <c r="AB1089">
        <v>1681980</v>
      </c>
      <c r="AC1089">
        <v>215496</v>
      </c>
      <c r="AD1089">
        <v>184481</v>
      </c>
      <c r="AE1089">
        <v>275575</v>
      </c>
      <c r="AF1089">
        <v>575574</v>
      </c>
      <c r="AG1089">
        <v>617695</v>
      </c>
      <c r="AH1089">
        <v>836028</v>
      </c>
      <c r="AI1089">
        <v>145284</v>
      </c>
      <c r="AJ1089">
        <v>154845</v>
      </c>
      <c r="AK1089">
        <v>214013</v>
      </c>
      <c r="AL1089">
        <v>1787390</v>
      </c>
      <c r="AM1089">
        <v>2365000</v>
      </c>
      <c r="AN1089">
        <v>1679370</v>
      </c>
      <c r="AO1089">
        <v>526085</v>
      </c>
      <c r="AP1089">
        <v>881968</v>
      </c>
      <c r="AQ1089">
        <v>615502</v>
      </c>
    </row>
    <row r="1090" spans="1:43">
      <c r="A1090">
        <v>1089</v>
      </c>
      <c r="B1090" t="s">
        <v>2219</v>
      </c>
      <c r="C1090" t="s">
        <v>2220</v>
      </c>
      <c r="D1090">
        <v>3.1777199999999999E-2</v>
      </c>
      <c r="E1090">
        <v>5</v>
      </c>
      <c r="F1090">
        <v>5</v>
      </c>
      <c r="G1090">
        <v>0</v>
      </c>
      <c r="H1090">
        <v>1610690</v>
      </c>
      <c r="I1090">
        <v>1626020</v>
      </c>
      <c r="J1090">
        <v>1429430</v>
      </c>
      <c r="K1090">
        <v>798638</v>
      </c>
      <c r="L1090">
        <v>1611010</v>
      </c>
      <c r="M1090">
        <v>513562</v>
      </c>
      <c r="N1090">
        <v>1405450</v>
      </c>
      <c r="O1090">
        <v>1479100</v>
      </c>
      <c r="P1090">
        <v>1309980</v>
      </c>
      <c r="Q1090" t="s">
        <v>44</v>
      </c>
      <c r="R1090" t="s">
        <v>44</v>
      </c>
      <c r="S1090">
        <v>240387</v>
      </c>
      <c r="T1090">
        <v>475652</v>
      </c>
      <c r="U1090">
        <v>1695570</v>
      </c>
      <c r="V1090">
        <v>1633180</v>
      </c>
      <c r="W1090" t="s">
        <v>44</v>
      </c>
      <c r="X1090">
        <v>42473.5</v>
      </c>
      <c r="Y1090" t="s">
        <v>44</v>
      </c>
      <c r="Z1090">
        <v>2582800</v>
      </c>
      <c r="AA1090">
        <v>2610460</v>
      </c>
      <c r="AB1090">
        <v>2950960</v>
      </c>
      <c r="AC1090">
        <v>62780</v>
      </c>
      <c r="AD1090" t="s">
        <v>44</v>
      </c>
      <c r="AE1090">
        <v>159139</v>
      </c>
      <c r="AF1090">
        <v>786793</v>
      </c>
      <c r="AG1090">
        <v>703427</v>
      </c>
      <c r="AH1090">
        <v>1213520</v>
      </c>
      <c r="AI1090" t="s">
        <v>44</v>
      </c>
      <c r="AJ1090" t="s">
        <v>44</v>
      </c>
      <c r="AK1090" t="s">
        <v>44</v>
      </c>
      <c r="AL1090">
        <v>2654970</v>
      </c>
      <c r="AM1090">
        <v>4037850</v>
      </c>
      <c r="AN1090">
        <v>2717600</v>
      </c>
      <c r="AO1090">
        <v>187526</v>
      </c>
      <c r="AP1090">
        <v>553846</v>
      </c>
      <c r="AQ1090">
        <v>250463</v>
      </c>
    </row>
    <row r="1091" spans="1:43">
      <c r="A1091">
        <v>1090</v>
      </c>
      <c r="B1091" t="s">
        <v>2221</v>
      </c>
      <c r="C1091" t="s">
        <v>2222</v>
      </c>
      <c r="D1091">
        <v>7.1633199999999997E-4</v>
      </c>
      <c r="E1091">
        <v>5</v>
      </c>
      <c r="F1091">
        <v>5</v>
      </c>
      <c r="G1091">
        <v>0</v>
      </c>
      <c r="H1091">
        <v>201980</v>
      </c>
      <c r="I1091">
        <v>170800</v>
      </c>
      <c r="J1091">
        <v>198724</v>
      </c>
      <c r="K1091">
        <v>228557</v>
      </c>
      <c r="L1091">
        <v>227667</v>
      </c>
      <c r="M1091">
        <v>254372</v>
      </c>
      <c r="N1091">
        <v>256863</v>
      </c>
      <c r="O1091">
        <v>240970</v>
      </c>
      <c r="P1091">
        <v>241703</v>
      </c>
      <c r="Q1091">
        <v>83801.7</v>
      </c>
      <c r="R1091">
        <v>76368.5</v>
      </c>
      <c r="S1091">
        <v>122660</v>
      </c>
      <c r="T1091">
        <v>265933</v>
      </c>
      <c r="U1091">
        <v>263952</v>
      </c>
      <c r="V1091">
        <v>263919</v>
      </c>
      <c r="W1091">
        <v>78882.600000000006</v>
      </c>
      <c r="X1091">
        <v>42667.7</v>
      </c>
      <c r="Y1091">
        <v>69325.399999999994</v>
      </c>
      <c r="Z1091">
        <v>291616</v>
      </c>
      <c r="AA1091">
        <v>309406</v>
      </c>
      <c r="AB1091">
        <v>335104</v>
      </c>
      <c r="AC1091">
        <v>197073</v>
      </c>
      <c r="AD1091">
        <v>165547</v>
      </c>
      <c r="AE1091">
        <v>213794</v>
      </c>
      <c r="AF1091">
        <v>152915</v>
      </c>
      <c r="AG1091">
        <v>165286</v>
      </c>
      <c r="AH1091">
        <v>157325</v>
      </c>
      <c r="AI1091">
        <v>125156</v>
      </c>
      <c r="AJ1091">
        <v>142620</v>
      </c>
      <c r="AK1091">
        <v>129767</v>
      </c>
      <c r="AL1091">
        <v>237164</v>
      </c>
      <c r="AM1091">
        <v>365154</v>
      </c>
      <c r="AN1091">
        <v>239614</v>
      </c>
      <c r="AO1091">
        <v>67657.7</v>
      </c>
      <c r="AP1091">
        <v>118051</v>
      </c>
      <c r="AQ1091">
        <v>127778</v>
      </c>
    </row>
    <row r="1092" spans="1:43">
      <c r="A1092">
        <v>1091</v>
      </c>
      <c r="B1092" t="s">
        <v>2223</v>
      </c>
      <c r="C1092" t="s">
        <v>2224</v>
      </c>
      <c r="D1092">
        <v>3.7783399999999998E-3</v>
      </c>
      <c r="E1092">
        <v>3</v>
      </c>
      <c r="F1092">
        <v>3</v>
      </c>
      <c r="G1092">
        <v>0</v>
      </c>
      <c r="H1092">
        <v>106465</v>
      </c>
      <c r="I1092">
        <v>98015.9</v>
      </c>
      <c r="J1092">
        <v>114403</v>
      </c>
      <c r="K1092">
        <v>66910.100000000006</v>
      </c>
      <c r="L1092">
        <v>78739.3</v>
      </c>
      <c r="M1092">
        <v>66346.899999999994</v>
      </c>
      <c r="N1092">
        <v>93699.5</v>
      </c>
      <c r="O1092">
        <v>132861</v>
      </c>
      <c r="P1092">
        <v>152371</v>
      </c>
      <c r="Q1092">
        <v>50837.2</v>
      </c>
      <c r="R1092">
        <v>65429.2</v>
      </c>
      <c r="S1092">
        <v>52192.6</v>
      </c>
      <c r="T1092">
        <v>107992</v>
      </c>
      <c r="U1092">
        <v>151761</v>
      </c>
      <c r="V1092">
        <v>154989</v>
      </c>
      <c r="W1092">
        <v>65250.2</v>
      </c>
      <c r="X1092">
        <v>53253.5</v>
      </c>
      <c r="Y1092">
        <v>70757</v>
      </c>
      <c r="Z1092">
        <v>197312</v>
      </c>
      <c r="AA1092">
        <v>181366</v>
      </c>
      <c r="AB1092">
        <v>204846</v>
      </c>
      <c r="AC1092">
        <v>140890</v>
      </c>
      <c r="AD1092">
        <v>119881</v>
      </c>
      <c r="AE1092">
        <v>111933</v>
      </c>
      <c r="AF1092">
        <v>169765</v>
      </c>
      <c r="AG1092">
        <v>172352</v>
      </c>
      <c r="AH1092">
        <v>229034</v>
      </c>
      <c r="AI1092">
        <v>101278</v>
      </c>
      <c r="AJ1092">
        <v>109046</v>
      </c>
      <c r="AK1092">
        <v>112937</v>
      </c>
      <c r="AL1092">
        <v>114961</v>
      </c>
      <c r="AM1092">
        <v>175141</v>
      </c>
      <c r="AN1092">
        <v>138136</v>
      </c>
      <c r="AO1092">
        <v>11690.4</v>
      </c>
      <c r="AP1092">
        <v>83052.899999999994</v>
      </c>
      <c r="AQ1092">
        <v>52731.199999999997</v>
      </c>
    </row>
    <row r="1093" spans="1:43">
      <c r="A1093">
        <v>1092</v>
      </c>
      <c r="B1093" t="s">
        <v>2225</v>
      </c>
      <c r="C1093" t="s">
        <v>2226</v>
      </c>
      <c r="D1093">
        <v>7.1633199999999997E-4</v>
      </c>
      <c r="E1093">
        <v>5</v>
      </c>
      <c r="F1093">
        <v>5</v>
      </c>
      <c r="G1093">
        <v>0</v>
      </c>
      <c r="H1093">
        <v>1097290</v>
      </c>
      <c r="I1093">
        <v>833586</v>
      </c>
      <c r="J1093">
        <v>759456</v>
      </c>
      <c r="K1093">
        <v>1298090</v>
      </c>
      <c r="L1093">
        <v>1098540</v>
      </c>
      <c r="M1093">
        <v>961528</v>
      </c>
      <c r="N1093">
        <v>1165140</v>
      </c>
      <c r="O1093">
        <v>1044900</v>
      </c>
      <c r="P1093">
        <v>889465</v>
      </c>
      <c r="Q1093">
        <v>893606</v>
      </c>
      <c r="R1093">
        <v>787512</v>
      </c>
      <c r="S1093">
        <v>620618</v>
      </c>
      <c r="T1093">
        <v>1121080</v>
      </c>
      <c r="U1093">
        <v>1095390</v>
      </c>
      <c r="V1093">
        <v>909892</v>
      </c>
      <c r="W1093">
        <v>849127</v>
      </c>
      <c r="X1093">
        <v>738846</v>
      </c>
      <c r="Y1093">
        <v>347158</v>
      </c>
      <c r="Z1093">
        <v>1507290</v>
      </c>
      <c r="AA1093">
        <v>1298610</v>
      </c>
      <c r="AB1093">
        <v>1194290</v>
      </c>
      <c r="AC1093">
        <v>1213250</v>
      </c>
      <c r="AD1093">
        <v>1107300</v>
      </c>
      <c r="AE1093">
        <v>940733</v>
      </c>
      <c r="AF1093">
        <v>1073350</v>
      </c>
      <c r="AG1093">
        <v>1058790</v>
      </c>
      <c r="AH1093">
        <v>654861</v>
      </c>
      <c r="AI1093">
        <v>1110090</v>
      </c>
      <c r="AJ1093">
        <v>1051880</v>
      </c>
      <c r="AK1093">
        <v>893574</v>
      </c>
      <c r="AL1093">
        <v>1224760</v>
      </c>
      <c r="AM1093">
        <v>1194820</v>
      </c>
      <c r="AN1093">
        <v>800758</v>
      </c>
      <c r="AO1093">
        <v>785078</v>
      </c>
      <c r="AP1093">
        <v>931912</v>
      </c>
      <c r="AQ1093">
        <v>549146</v>
      </c>
    </row>
    <row r="1094" spans="1:43">
      <c r="A1094">
        <v>1093</v>
      </c>
      <c r="B1094" t="s">
        <v>2227</v>
      </c>
      <c r="C1094" t="s">
        <v>2228</v>
      </c>
      <c r="D1094">
        <v>2.7356700000000001E-2</v>
      </c>
      <c r="E1094">
        <v>1</v>
      </c>
      <c r="F1094">
        <v>1</v>
      </c>
      <c r="G1094">
        <v>0</v>
      </c>
      <c r="H1094">
        <v>54231.8</v>
      </c>
      <c r="I1094">
        <v>87000.8</v>
      </c>
      <c r="J1094">
        <v>87997.8</v>
      </c>
      <c r="K1094">
        <v>59334.6</v>
      </c>
      <c r="L1094">
        <v>54678.2</v>
      </c>
      <c r="M1094">
        <v>78275</v>
      </c>
      <c r="N1094" t="s">
        <v>44</v>
      </c>
      <c r="O1094">
        <v>88299.3</v>
      </c>
      <c r="P1094" t="s">
        <v>44</v>
      </c>
      <c r="Q1094">
        <v>35892.9</v>
      </c>
      <c r="R1094">
        <v>65361.5</v>
      </c>
      <c r="S1094">
        <v>89532.9</v>
      </c>
      <c r="T1094">
        <v>56610.7</v>
      </c>
      <c r="U1094" t="s">
        <v>44</v>
      </c>
      <c r="V1094">
        <v>14508.8</v>
      </c>
      <c r="W1094">
        <v>24608.6</v>
      </c>
      <c r="X1094">
        <v>47101.3</v>
      </c>
      <c r="Y1094">
        <v>13152.8</v>
      </c>
      <c r="Z1094">
        <v>34722.800000000003</v>
      </c>
      <c r="AA1094">
        <v>94686.8</v>
      </c>
      <c r="AB1094">
        <v>50936.7</v>
      </c>
      <c r="AC1094">
        <v>58690.3</v>
      </c>
      <c r="AD1094">
        <v>104353</v>
      </c>
      <c r="AE1094">
        <v>86797</v>
      </c>
      <c r="AF1094">
        <v>54658.5</v>
      </c>
      <c r="AG1094" t="s">
        <v>44</v>
      </c>
      <c r="AH1094" t="s">
        <v>44</v>
      </c>
      <c r="AI1094">
        <v>9809.7900000000009</v>
      </c>
      <c r="AJ1094">
        <v>41318.300000000003</v>
      </c>
      <c r="AK1094">
        <v>110831</v>
      </c>
      <c r="AL1094">
        <v>53882.2</v>
      </c>
      <c r="AM1094">
        <v>121121</v>
      </c>
      <c r="AN1094">
        <v>97782.6</v>
      </c>
      <c r="AO1094">
        <v>77141.399999999994</v>
      </c>
      <c r="AP1094">
        <v>87894.8</v>
      </c>
      <c r="AQ1094">
        <v>133789</v>
      </c>
    </row>
    <row r="1095" spans="1:43">
      <c r="A1095">
        <v>1094</v>
      </c>
      <c r="B1095" t="s">
        <v>2229</v>
      </c>
      <c r="C1095" t="s">
        <v>2230</v>
      </c>
      <c r="D1095">
        <v>7.1633199999999997E-4</v>
      </c>
      <c r="E1095">
        <v>13</v>
      </c>
      <c r="F1095">
        <v>12</v>
      </c>
      <c r="G1095">
        <v>1</v>
      </c>
      <c r="H1095">
        <v>875423</v>
      </c>
      <c r="I1095">
        <v>861598</v>
      </c>
      <c r="J1095">
        <v>922716</v>
      </c>
      <c r="K1095">
        <v>967287</v>
      </c>
      <c r="L1095">
        <v>975440</v>
      </c>
      <c r="M1095">
        <v>1135630</v>
      </c>
      <c r="N1095">
        <v>907710</v>
      </c>
      <c r="O1095">
        <v>1077330</v>
      </c>
      <c r="P1095">
        <v>1013820</v>
      </c>
      <c r="Q1095">
        <v>731474</v>
      </c>
      <c r="R1095">
        <v>720950</v>
      </c>
      <c r="S1095">
        <v>846626</v>
      </c>
      <c r="T1095">
        <v>727981</v>
      </c>
      <c r="U1095">
        <v>901387</v>
      </c>
      <c r="V1095">
        <v>888570</v>
      </c>
      <c r="W1095">
        <v>427008</v>
      </c>
      <c r="X1095">
        <v>495603</v>
      </c>
      <c r="Y1095">
        <v>603740</v>
      </c>
      <c r="Z1095">
        <v>1163240</v>
      </c>
      <c r="AA1095">
        <v>1154500</v>
      </c>
      <c r="AB1095">
        <v>1328210</v>
      </c>
      <c r="AC1095">
        <v>865992</v>
      </c>
      <c r="AD1095">
        <v>841882</v>
      </c>
      <c r="AE1095">
        <v>1008670</v>
      </c>
      <c r="AF1095">
        <v>540381</v>
      </c>
      <c r="AG1095">
        <v>628004</v>
      </c>
      <c r="AH1095">
        <v>634029</v>
      </c>
      <c r="AI1095">
        <v>548392</v>
      </c>
      <c r="AJ1095">
        <v>635588</v>
      </c>
      <c r="AK1095">
        <v>692872</v>
      </c>
      <c r="AL1095">
        <v>719994</v>
      </c>
      <c r="AM1095">
        <v>1090030</v>
      </c>
      <c r="AN1095">
        <v>743745</v>
      </c>
      <c r="AO1095">
        <v>572819</v>
      </c>
      <c r="AP1095">
        <v>877907</v>
      </c>
      <c r="AQ1095">
        <v>882089</v>
      </c>
    </row>
    <row r="1096" spans="1:43">
      <c r="A1096">
        <v>1095</v>
      </c>
      <c r="B1096" t="s">
        <v>2231</v>
      </c>
      <c r="C1096" t="s">
        <v>2232</v>
      </c>
      <c r="D1096">
        <v>7.1633199999999997E-4</v>
      </c>
      <c r="E1096">
        <v>4</v>
      </c>
      <c r="F1096">
        <v>2</v>
      </c>
      <c r="G1096">
        <v>2</v>
      </c>
      <c r="H1096">
        <v>1743140</v>
      </c>
      <c r="I1096">
        <v>1805190</v>
      </c>
      <c r="J1096">
        <v>1715510</v>
      </c>
      <c r="K1096">
        <v>1564830</v>
      </c>
      <c r="L1096">
        <v>1553370</v>
      </c>
      <c r="M1096">
        <v>1632380</v>
      </c>
      <c r="N1096">
        <v>1884990</v>
      </c>
      <c r="O1096">
        <v>1860490</v>
      </c>
      <c r="P1096">
        <v>1903670</v>
      </c>
      <c r="Q1096">
        <v>1214010</v>
      </c>
      <c r="R1096">
        <v>1443030</v>
      </c>
      <c r="S1096">
        <v>1548110</v>
      </c>
      <c r="T1096">
        <v>1958930</v>
      </c>
      <c r="U1096">
        <v>2329470</v>
      </c>
      <c r="V1096">
        <v>2086530</v>
      </c>
      <c r="W1096">
        <v>1323120</v>
      </c>
      <c r="X1096">
        <v>1384340</v>
      </c>
      <c r="Y1096">
        <v>1405400</v>
      </c>
      <c r="Z1096">
        <v>2247120</v>
      </c>
      <c r="AA1096">
        <v>2475980</v>
      </c>
      <c r="AB1096">
        <v>2334940</v>
      </c>
      <c r="AC1096">
        <v>2018760</v>
      </c>
      <c r="AD1096">
        <v>1963700</v>
      </c>
      <c r="AE1096">
        <v>2000690</v>
      </c>
      <c r="AF1096">
        <v>2201220</v>
      </c>
      <c r="AG1096">
        <v>2403220</v>
      </c>
      <c r="AH1096">
        <v>2295780</v>
      </c>
      <c r="AI1096">
        <v>1693260</v>
      </c>
      <c r="AJ1096">
        <v>1668020</v>
      </c>
      <c r="AK1096">
        <v>1766820</v>
      </c>
      <c r="AL1096">
        <v>1587760</v>
      </c>
      <c r="AM1096">
        <v>1998460</v>
      </c>
      <c r="AN1096">
        <v>1248080</v>
      </c>
      <c r="AO1096">
        <v>1582120</v>
      </c>
      <c r="AP1096">
        <v>2426030</v>
      </c>
      <c r="AQ1096">
        <v>2218100</v>
      </c>
    </row>
    <row r="1097" spans="1:43">
      <c r="A1097">
        <v>1096</v>
      </c>
      <c r="B1097" t="s">
        <v>2233</v>
      </c>
      <c r="C1097" t="s">
        <v>2234</v>
      </c>
      <c r="D1097">
        <v>7.7177499999999998E-3</v>
      </c>
      <c r="E1097">
        <v>7</v>
      </c>
      <c r="F1097">
        <v>6</v>
      </c>
      <c r="G1097">
        <v>1</v>
      </c>
      <c r="H1097">
        <v>25607.200000000001</v>
      </c>
      <c r="I1097">
        <v>22753.7</v>
      </c>
      <c r="J1097">
        <v>28791.7</v>
      </c>
      <c r="K1097">
        <v>39875.5</v>
      </c>
      <c r="L1097">
        <v>25627.599999999999</v>
      </c>
      <c r="M1097">
        <v>31439</v>
      </c>
      <c r="N1097">
        <v>59851.9</v>
      </c>
      <c r="O1097">
        <v>100649</v>
      </c>
      <c r="P1097">
        <v>103693</v>
      </c>
      <c r="Q1097" t="s">
        <v>44</v>
      </c>
      <c r="R1097" t="s">
        <v>44</v>
      </c>
      <c r="S1097" t="s">
        <v>44</v>
      </c>
      <c r="T1097">
        <v>60352.6</v>
      </c>
      <c r="U1097">
        <v>71491.199999999997</v>
      </c>
      <c r="V1097">
        <v>70123.899999999994</v>
      </c>
      <c r="W1097">
        <v>25394.7</v>
      </c>
      <c r="X1097">
        <v>11045.6</v>
      </c>
      <c r="Y1097">
        <v>58651.6</v>
      </c>
      <c r="Z1097">
        <v>149035</v>
      </c>
      <c r="AA1097">
        <v>203727</v>
      </c>
      <c r="AB1097">
        <v>147170</v>
      </c>
      <c r="AC1097">
        <v>128040</v>
      </c>
      <c r="AD1097">
        <v>85760.8</v>
      </c>
      <c r="AE1097">
        <v>93567.1</v>
      </c>
      <c r="AF1097">
        <v>76591.100000000006</v>
      </c>
      <c r="AG1097">
        <v>122993</v>
      </c>
      <c r="AH1097">
        <v>144723</v>
      </c>
      <c r="AI1097">
        <v>47040.3</v>
      </c>
      <c r="AJ1097">
        <v>41776.6</v>
      </c>
      <c r="AK1097">
        <v>65414.7</v>
      </c>
      <c r="AL1097">
        <v>89604.7</v>
      </c>
      <c r="AM1097">
        <v>139672</v>
      </c>
      <c r="AN1097">
        <v>115105</v>
      </c>
      <c r="AO1097">
        <v>23539.200000000001</v>
      </c>
      <c r="AP1097">
        <v>29742</v>
      </c>
      <c r="AQ1097">
        <v>46783.5</v>
      </c>
    </row>
    <row r="1098" spans="1:43">
      <c r="A1098">
        <v>1097</v>
      </c>
      <c r="B1098" t="s">
        <v>2235</v>
      </c>
      <c r="C1098" t="s">
        <v>2236</v>
      </c>
      <c r="D1098">
        <v>1.0983E-3</v>
      </c>
      <c r="E1098">
        <v>3</v>
      </c>
      <c r="F1098">
        <v>3</v>
      </c>
      <c r="G1098">
        <v>0</v>
      </c>
      <c r="H1098">
        <v>3319830</v>
      </c>
      <c r="I1098">
        <v>3103000</v>
      </c>
      <c r="J1098">
        <v>3161720</v>
      </c>
      <c r="K1098">
        <v>3640460</v>
      </c>
      <c r="L1098">
        <v>3344550</v>
      </c>
      <c r="M1098">
        <v>3399560</v>
      </c>
      <c r="N1098">
        <v>3353150</v>
      </c>
      <c r="O1098">
        <v>3430990</v>
      </c>
      <c r="P1098">
        <v>3348930</v>
      </c>
      <c r="Q1098">
        <v>3277470</v>
      </c>
      <c r="R1098">
        <v>3301390</v>
      </c>
      <c r="S1098">
        <v>3338030</v>
      </c>
      <c r="T1098">
        <v>2953170</v>
      </c>
      <c r="U1098">
        <v>3389410</v>
      </c>
      <c r="V1098">
        <v>3049900</v>
      </c>
      <c r="W1098">
        <v>3095260</v>
      </c>
      <c r="X1098">
        <v>3088000</v>
      </c>
      <c r="Y1098">
        <v>3174970</v>
      </c>
      <c r="Z1098">
        <v>3519570</v>
      </c>
      <c r="AA1098">
        <v>3398470</v>
      </c>
      <c r="AB1098">
        <v>3538760</v>
      </c>
      <c r="AC1098">
        <v>3351040</v>
      </c>
      <c r="AD1098">
        <v>3203540</v>
      </c>
      <c r="AE1098">
        <v>3156930</v>
      </c>
      <c r="AF1098">
        <v>3022570</v>
      </c>
      <c r="AG1098">
        <v>3316260</v>
      </c>
      <c r="AH1098">
        <v>3391420</v>
      </c>
      <c r="AI1098">
        <v>3176640</v>
      </c>
      <c r="AJ1098">
        <v>3342080</v>
      </c>
      <c r="AK1098">
        <v>3259330</v>
      </c>
      <c r="AL1098">
        <v>3171890</v>
      </c>
      <c r="AM1098">
        <v>3954410</v>
      </c>
      <c r="AN1098">
        <v>2977830</v>
      </c>
      <c r="AO1098">
        <v>2645650</v>
      </c>
      <c r="AP1098">
        <v>3563260</v>
      </c>
      <c r="AQ1098">
        <v>3224600</v>
      </c>
    </row>
    <row r="1099" spans="1:43">
      <c r="A1099">
        <v>1098</v>
      </c>
      <c r="B1099" t="s">
        <v>2237</v>
      </c>
      <c r="C1099" t="s">
        <v>2238</v>
      </c>
      <c r="D1099">
        <v>7.1633199999999997E-4</v>
      </c>
      <c r="E1099">
        <v>52</v>
      </c>
      <c r="F1099">
        <v>52</v>
      </c>
      <c r="G1099">
        <v>0</v>
      </c>
      <c r="H1099">
        <v>59772700</v>
      </c>
      <c r="I1099">
        <v>60887400</v>
      </c>
      <c r="J1099">
        <v>58178500</v>
      </c>
      <c r="K1099">
        <v>119454000</v>
      </c>
      <c r="L1099">
        <v>123817000</v>
      </c>
      <c r="M1099">
        <v>129901000</v>
      </c>
      <c r="N1099">
        <v>122845000</v>
      </c>
      <c r="O1099">
        <v>122215000</v>
      </c>
      <c r="P1099">
        <v>112054000</v>
      </c>
      <c r="Q1099">
        <v>128171000</v>
      </c>
      <c r="R1099">
        <v>137326000</v>
      </c>
      <c r="S1099">
        <v>138882000</v>
      </c>
      <c r="T1099">
        <v>54999300</v>
      </c>
      <c r="U1099">
        <v>61648500</v>
      </c>
      <c r="V1099">
        <v>59558000</v>
      </c>
      <c r="W1099">
        <v>70724200</v>
      </c>
      <c r="X1099">
        <v>68250200</v>
      </c>
      <c r="Y1099">
        <v>69216800</v>
      </c>
      <c r="Z1099">
        <v>134719000</v>
      </c>
      <c r="AA1099" s="1">
        <v>146000000</v>
      </c>
      <c r="AB1099">
        <v>149524000</v>
      </c>
      <c r="AC1099">
        <v>92399800</v>
      </c>
      <c r="AD1099">
        <v>94684900</v>
      </c>
      <c r="AE1099">
        <v>91736200</v>
      </c>
      <c r="AF1099">
        <v>53047700</v>
      </c>
      <c r="AG1099">
        <v>52247200</v>
      </c>
      <c r="AH1099">
        <v>52479600</v>
      </c>
      <c r="AI1099">
        <v>107286000</v>
      </c>
      <c r="AJ1099">
        <v>114632000</v>
      </c>
      <c r="AK1099">
        <v>117418000</v>
      </c>
      <c r="AL1099">
        <v>36125400</v>
      </c>
      <c r="AM1099">
        <v>44181400</v>
      </c>
      <c r="AN1099">
        <v>33913300</v>
      </c>
      <c r="AO1099">
        <v>61012500</v>
      </c>
      <c r="AP1099">
        <v>71781200</v>
      </c>
      <c r="AQ1099">
        <v>74148000</v>
      </c>
    </row>
    <row r="1100" spans="1:43">
      <c r="A1100">
        <v>1099</v>
      </c>
      <c r="B1100" t="s">
        <v>2239</v>
      </c>
      <c r="C1100" t="s">
        <v>2240</v>
      </c>
      <c r="D1100">
        <v>7.1633199999999997E-4</v>
      </c>
      <c r="E1100">
        <v>7</v>
      </c>
      <c r="F1100">
        <v>7</v>
      </c>
      <c r="G1100">
        <v>0</v>
      </c>
      <c r="H1100">
        <v>97958.399999999994</v>
      </c>
      <c r="I1100">
        <v>81906.5</v>
      </c>
      <c r="J1100">
        <v>108282</v>
      </c>
      <c r="K1100">
        <v>105060</v>
      </c>
      <c r="L1100">
        <v>48407.1</v>
      </c>
      <c r="M1100">
        <v>120162</v>
      </c>
      <c r="N1100">
        <v>159961</v>
      </c>
      <c r="O1100">
        <v>127879</v>
      </c>
      <c r="P1100">
        <v>106753</v>
      </c>
      <c r="Q1100">
        <v>42568.5</v>
      </c>
      <c r="R1100">
        <v>77625.8</v>
      </c>
      <c r="S1100">
        <v>82995.100000000006</v>
      </c>
      <c r="T1100">
        <v>160908</v>
      </c>
      <c r="U1100">
        <v>128515</v>
      </c>
      <c r="V1100">
        <v>160106</v>
      </c>
      <c r="W1100">
        <v>25940</v>
      </c>
      <c r="X1100">
        <v>46627.3</v>
      </c>
      <c r="Y1100">
        <v>39415</v>
      </c>
      <c r="Z1100">
        <v>183026</v>
      </c>
      <c r="AA1100">
        <v>227138</v>
      </c>
      <c r="AB1100">
        <v>193655</v>
      </c>
      <c r="AC1100">
        <v>98174</v>
      </c>
      <c r="AD1100">
        <v>115022</v>
      </c>
      <c r="AE1100">
        <v>119935</v>
      </c>
      <c r="AF1100">
        <v>69435.7</v>
      </c>
      <c r="AG1100">
        <v>41047.1</v>
      </c>
      <c r="AH1100">
        <v>96510.399999999994</v>
      </c>
      <c r="AI1100">
        <v>76601.399999999994</v>
      </c>
      <c r="AJ1100">
        <v>55369.9</v>
      </c>
      <c r="AK1100">
        <v>76581.3</v>
      </c>
      <c r="AL1100">
        <v>139986</v>
      </c>
      <c r="AM1100">
        <v>203728</v>
      </c>
      <c r="AN1100">
        <v>140263</v>
      </c>
      <c r="AO1100">
        <v>60253.3</v>
      </c>
      <c r="AP1100">
        <v>127382</v>
      </c>
      <c r="AQ1100">
        <v>106055</v>
      </c>
    </row>
    <row r="1101" spans="1:43">
      <c r="A1101">
        <v>1100</v>
      </c>
      <c r="B1101" t="s">
        <v>2241</v>
      </c>
      <c r="C1101" t="s">
        <v>2242</v>
      </c>
      <c r="D1101">
        <v>2.1870000000000001E-2</v>
      </c>
      <c r="E1101">
        <v>2</v>
      </c>
      <c r="F1101">
        <v>2</v>
      </c>
      <c r="G1101">
        <v>0</v>
      </c>
      <c r="H1101">
        <v>49858.1</v>
      </c>
      <c r="I1101">
        <v>113103</v>
      </c>
      <c r="J1101">
        <v>112873</v>
      </c>
      <c r="K1101">
        <v>35646</v>
      </c>
      <c r="L1101">
        <v>41310.6</v>
      </c>
      <c r="M1101">
        <v>76689.600000000006</v>
      </c>
      <c r="N1101">
        <v>81006.8</v>
      </c>
      <c r="O1101">
        <v>43818.1</v>
      </c>
      <c r="P1101">
        <v>127043</v>
      </c>
      <c r="Q1101">
        <v>66643.3</v>
      </c>
      <c r="R1101">
        <v>81495.399999999994</v>
      </c>
      <c r="S1101">
        <v>78281.7</v>
      </c>
      <c r="T1101">
        <v>186303</v>
      </c>
      <c r="U1101">
        <v>175752</v>
      </c>
      <c r="V1101">
        <v>146854</v>
      </c>
      <c r="W1101">
        <v>32264.799999999999</v>
      </c>
      <c r="X1101">
        <v>35898.400000000001</v>
      </c>
      <c r="Y1101">
        <v>104414</v>
      </c>
      <c r="Z1101" t="s">
        <v>44</v>
      </c>
      <c r="AA1101">
        <v>55049.7</v>
      </c>
      <c r="AB1101">
        <v>84476.2</v>
      </c>
      <c r="AC1101">
        <v>55542.7</v>
      </c>
      <c r="AD1101">
        <v>49214.400000000001</v>
      </c>
      <c r="AE1101">
        <v>67287</v>
      </c>
      <c r="AF1101">
        <v>39107.1</v>
      </c>
      <c r="AG1101">
        <v>47267.5</v>
      </c>
      <c r="AH1101">
        <v>135492</v>
      </c>
      <c r="AI1101">
        <v>50349.2</v>
      </c>
      <c r="AJ1101">
        <v>61746</v>
      </c>
      <c r="AK1101">
        <v>59724.3</v>
      </c>
      <c r="AL1101" t="s">
        <v>44</v>
      </c>
      <c r="AM1101">
        <v>50834.7</v>
      </c>
      <c r="AN1101">
        <v>64473.2</v>
      </c>
      <c r="AO1101" t="s">
        <v>44</v>
      </c>
      <c r="AP1101" t="s">
        <v>44</v>
      </c>
      <c r="AQ1101">
        <v>39055.9</v>
      </c>
    </row>
    <row r="1102" spans="1:43">
      <c r="A1102">
        <v>1101</v>
      </c>
      <c r="B1102" t="s">
        <v>2243</v>
      </c>
      <c r="C1102" t="s">
        <v>2244</v>
      </c>
      <c r="D1102">
        <v>3.9400200000000003E-2</v>
      </c>
      <c r="E1102">
        <v>3</v>
      </c>
      <c r="F1102">
        <v>3</v>
      </c>
      <c r="G1102">
        <v>0</v>
      </c>
      <c r="H1102">
        <v>18104.400000000001</v>
      </c>
      <c r="I1102" t="s">
        <v>44</v>
      </c>
      <c r="J1102" t="s">
        <v>44</v>
      </c>
      <c r="K1102">
        <v>63218.2</v>
      </c>
      <c r="L1102">
        <v>41052.1</v>
      </c>
      <c r="M1102">
        <v>47251.5</v>
      </c>
      <c r="N1102">
        <v>35399.4</v>
      </c>
      <c r="O1102">
        <v>17729.8</v>
      </c>
      <c r="P1102" t="s">
        <v>44</v>
      </c>
      <c r="Q1102" t="s">
        <v>44</v>
      </c>
      <c r="R1102" t="s">
        <v>44</v>
      </c>
      <c r="S1102" t="s">
        <v>44</v>
      </c>
      <c r="T1102">
        <v>54146</v>
      </c>
      <c r="U1102">
        <v>5970.68</v>
      </c>
      <c r="V1102">
        <v>41511.9</v>
      </c>
      <c r="W1102" t="s">
        <v>44</v>
      </c>
      <c r="X1102" t="s">
        <v>44</v>
      </c>
      <c r="Y1102" t="s">
        <v>44</v>
      </c>
      <c r="Z1102">
        <v>90032.1</v>
      </c>
      <c r="AA1102">
        <v>38247.699999999997</v>
      </c>
      <c r="AB1102">
        <v>76497.7</v>
      </c>
      <c r="AC1102">
        <v>10054.700000000001</v>
      </c>
      <c r="AD1102" t="s">
        <v>44</v>
      </c>
      <c r="AE1102" t="s">
        <v>44</v>
      </c>
      <c r="AF1102" t="s">
        <v>44</v>
      </c>
      <c r="AG1102" t="s">
        <v>44</v>
      </c>
      <c r="AH1102" t="s">
        <v>44</v>
      </c>
      <c r="AI1102" t="s">
        <v>44</v>
      </c>
      <c r="AJ1102">
        <v>19349.900000000001</v>
      </c>
      <c r="AK1102">
        <v>17111</v>
      </c>
      <c r="AL1102">
        <v>66701.7</v>
      </c>
      <c r="AM1102">
        <v>30478.400000000001</v>
      </c>
      <c r="AN1102">
        <v>23620.1</v>
      </c>
      <c r="AO1102">
        <v>14681.4</v>
      </c>
      <c r="AP1102">
        <v>6424.33</v>
      </c>
      <c r="AQ1102" t="s">
        <v>44</v>
      </c>
    </row>
    <row r="1103" spans="1:43">
      <c r="A1103">
        <v>1102</v>
      </c>
      <c r="B1103" t="s">
        <v>2245</v>
      </c>
      <c r="C1103" t="s">
        <v>2246</v>
      </c>
      <c r="D1103">
        <v>7.5599299999999994E-2</v>
      </c>
      <c r="E1103">
        <v>3</v>
      </c>
      <c r="F1103">
        <v>3</v>
      </c>
      <c r="G1103">
        <v>0</v>
      </c>
      <c r="H1103">
        <v>165268</v>
      </c>
      <c r="I1103">
        <v>166742</v>
      </c>
      <c r="J1103">
        <v>130254</v>
      </c>
      <c r="K1103">
        <v>139272</v>
      </c>
      <c r="L1103">
        <v>180978</v>
      </c>
      <c r="M1103">
        <v>121236</v>
      </c>
      <c r="N1103">
        <v>83150.7</v>
      </c>
      <c r="O1103">
        <v>132772</v>
      </c>
      <c r="P1103">
        <v>117103</v>
      </c>
      <c r="Q1103">
        <v>50798.1</v>
      </c>
      <c r="R1103">
        <v>64612.4</v>
      </c>
      <c r="S1103">
        <v>67607.100000000006</v>
      </c>
      <c r="T1103">
        <v>160378</v>
      </c>
      <c r="U1103">
        <v>171303</v>
      </c>
      <c r="V1103">
        <v>200478</v>
      </c>
      <c r="W1103">
        <v>34682.6</v>
      </c>
      <c r="X1103">
        <v>39895.1</v>
      </c>
      <c r="Y1103">
        <v>17444.099999999999</v>
      </c>
      <c r="Z1103">
        <v>299185</v>
      </c>
      <c r="AA1103">
        <v>447532</v>
      </c>
      <c r="AB1103">
        <v>355050</v>
      </c>
      <c r="AC1103">
        <v>145254</v>
      </c>
      <c r="AD1103">
        <v>152341</v>
      </c>
      <c r="AE1103">
        <v>130990</v>
      </c>
      <c r="AF1103">
        <v>50320.7</v>
      </c>
      <c r="AG1103">
        <v>106475</v>
      </c>
      <c r="AH1103">
        <v>92976.4</v>
      </c>
      <c r="AI1103">
        <v>125727</v>
      </c>
      <c r="AJ1103">
        <v>135489</v>
      </c>
      <c r="AK1103">
        <v>114412</v>
      </c>
      <c r="AL1103">
        <v>179757</v>
      </c>
      <c r="AM1103">
        <v>214845</v>
      </c>
      <c r="AN1103">
        <v>166761</v>
      </c>
      <c r="AO1103">
        <v>556148</v>
      </c>
      <c r="AP1103">
        <v>478000</v>
      </c>
      <c r="AQ1103">
        <v>255443</v>
      </c>
    </row>
    <row r="1104" spans="1:43">
      <c r="A1104">
        <v>1103</v>
      </c>
      <c r="B1104" t="s">
        <v>2247</v>
      </c>
      <c r="C1104" t="s">
        <v>2248</v>
      </c>
      <c r="D1104">
        <v>1.0983E-3</v>
      </c>
      <c r="E1104">
        <v>2</v>
      </c>
      <c r="F1104">
        <v>2</v>
      </c>
      <c r="G1104">
        <v>0</v>
      </c>
      <c r="H1104">
        <v>1302350</v>
      </c>
      <c r="I1104">
        <v>1594340</v>
      </c>
      <c r="J1104">
        <v>1827110</v>
      </c>
      <c r="K1104">
        <v>2185020</v>
      </c>
      <c r="L1104">
        <v>1922530</v>
      </c>
      <c r="M1104">
        <v>1948010</v>
      </c>
      <c r="N1104">
        <v>2184420</v>
      </c>
      <c r="O1104">
        <v>2319990</v>
      </c>
      <c r="P1104">
        <v>2494370</v>
      </c>
      <c r="Q1104">
        <v>1795890</v>
      </c>
      <c r="R1104">
        <v>958259</v>
      </c>
      <c r="S1104">
        <v>2096200</v>
      </c>
      <c r="T1104">
        <v>1645040</v>
      </c>
      <c r="U1104">
        <v>1791060</v>
      </c>
      <c r="V1104">
        <v>1856730</v>
      </c>
      <c r="W1104">
        <v>1539610</v>
      </c>
      <c r="X1104">
        <v>1604480</v>
      </c>
      <c r="Y1104">
        <v>1401220</v>
      </c>
      <c r="Z1104">
        <v>2261910</v>
      </c>
      <c r="AA1104">
        <v>2116560</v>
      </c>
      <c r="AB1104">
        <v>2488810</v>
      </c>
      <c r="AC1104">
        <v>2183690</v>
      </c>
      <c r="AD1104">
        <v>2057850</v>
      </c>
      <c r="AE1104">
        <v>2299870</v>
      </c>
      <c r="AF1104">
        <v>1996030</v>
      </c>
      <c r="AG1104">
        <v>1267880</v>
      </c>
      <c r="AH1104">
        <v>2229440</v>
      </c>
      <c r="AI1104">
        <v>2115370</v>
      </c>
      <c r="AJ1104">
        <v>2081620</v>
      </c>
      <c r="AK1104">
        <v>2251100</v>
      </c>
      <c r="AL1104">
        <v>1338790</v>
      </c>
      <c r="AM1104">
        <v>1830610</v>
      </c>
      <c r="AN1104">
        <v>1299430</v>
      </c>
      <c r="AO1104">
        <v>1133690</v>
      </c>
      <c r="AP1104">
        <v>1507440</v>
      </c>
      <c r="AQ1104">
        <v>1342320</v>
      </c>
    </row>
    <row r="1105" spans="1:43">
      <c r="A1105">
        <v>1104</v>
      </c>
      <c r="B1105" t="s">
        <v>2249</v>
      </c>
      <c r="C1105" t="s">
        <v>2250</v>
      </c>
      <c r="D1105">
        <v>7.1633199999999997E-4</v>
      </c>
      <c r="E1105">
        <v>6</v>
      </c>
      <c r="F1105">
        <v>6</v>
      </c>
      <c r="G1105">
        <v>0</v>
      </c>
      <c r="H1105">
        <v>277002</v>
      </c>
      <c r="I1105">
        <v>248887</v>
      </c>
      <c r="J1105">
        <v>258117</v>
      </c>
      <c r="K1105">
        <v>249064</v>
      </c>
      <c r="L1105">
        <v>245369</v>
      </c>
      <c r="M1105">
        <v>237206</v>
      </c>
      <c r="N1105">
        <v>274208</v>
      </c>
      <c r="O1105">
        <v>270865</v>
      </c>
      <c r="P1105">
        <v>316440</v>
      </c>
      <c r="Q1105">
        <v>242370</v>
      </c>
      <c r="R1105">
        <v>235845</v>
      </c>
      <c r="S1105">
        <v>201120</v>
      </c>
      <c r="T1105">
        <v>246669</v>
      </c>
      <c r="U1105">
        <v>260292</v>
      </c>
      <c r="V1105">
        <v>241550</v>
      </c>
      <c r="W1105">
        <v>221661</v>
      </c>
      <c r="X1105">
        <v>159096</v>
      </c>
      <c r="Y1105">
        <v>173640</v>
      </c>
      <c r="Z1105">
        <v>356518</v>
      </c>
      <c r="AA1105">
        <v>399815</v>
      </c>
      <c r="AB1105">
        <v>346398</v>
      </c>
      <c r="AC1105">
        <v>279840</v>
      </c>
      <c r="AD1105">
        <v>224280</v>
      </c>
      <c r="AE1105">
        <v>264424</v>
      </c>
      <c r="AF1105">
        <v>240061</v>
      </c>
      <c r="AG1105">
        <v>287244</v>
      </c>
      <c r="AH1105">
        <v>229555</v>
      </c>
      <c r="AI1105">
        <v>209042</v>
      </c>
      <c r="AJ1105">
        <v>196508</v>
      </c>
      <c r="AK1105">
        <v>237309</v>
      </c>
      <c r="AL1105">
        <v>258632</v>
      </c>
      <c r="AM1105">
        <v>323076</v>
      </c>
      <c r="AN1105">
        <v>216986</v>
      </c>
      <c r="AO1105">
        <v>163141</v>
      </c>
      <c r="AP1105">
        <v>241468</v>
      </c>
      <c r="AQ1105">
        <v>184682</v>
      </c>
    </row>
    <row r="1106" spans="1:43">
      <c r="A1106">
        <v>1105</v>
      </c>
      <c r="B1106" t="s">
        <v>2251</v>
      </c>
      <c r="C1106" t="s">
        <v>2252</v>
      </c>
      <c r="D1106">
        <v>7.1633199999999997E-4</v>
      </c>
      <c r="E1106">
        <v>10</v>
      </c>
      <c r="F1106">
        <v>10</v>
      </c>
      <c r="G1106">
        <v>0</v>
      </c>
      <c r="H1106">
        <v>1500430</v>
      </c>
      <c r="I1106">
        <v>1384650</v>
      </c>
      <c r="J1106">
        <v>1453570</v>
      </c>
      <c r="K1106">
        <v>2543530</v>
      </c>
      <c r="L1106">
        <v>2507190</v>
      </c>
      <c r="M1106">
        <v>2675810</v>
      </c>
      <c r="N1106">
        <v>3159320</v>
      </c>
      <c r="O1106">
        <v>3267870</v>
      </c>
      <c r="P1106">
        <v>3285460</v>
      </c>
      <c r="Q1106">
        <v>2711950</v>
      </c>
      <c r="R1106">
        <v>2985680</v>
      </c>
      <c r="S1106">
        <v>3284300</v>
      </c>
      <c r="T1106">
        <v>1715760</v>
      </c>
      <c r="U1106">
        <v>2193740</v>
      </c>
      <c r="V1106">
        <v>2280730</v>
      </c>
      <c r="W1106">
        <v>1777860</v>
      </c>
      <c r="X1106">
        <v>1870010</v>
      </c>
      <c r="Y1106">
        <v>2003340</v>
      </c>
      <c r="Z1106">
        <v>4250750</v>
      </c>
      <c r="AA1106">
        <v>4268820</v>
      </c>
      <c r="AB1106">
        <v>4595520</v>
      </c>
      <c r="AC1106">
        <v>3690030</v>
      </c>
      <c r="AD1106">
        <v>3419870</v>
      </c>
      <c r="AE1106">
        <v>3466000</v>
      </c>
      <c r="AF1106">
        <v>2493140</v>
      </c>
      <c r="AG1106">
        <v>2722580</v>
      </c>
      <c r="AH1106">
        <v>3173360</v>
      </c>
      <c r="AI1106">
        <v>3725190</v>
      </c>
      <c r="AJ1106">
        <v>3920410</v>
      </c>
      <c r="AK1106">
        <v>4246790</v>
      </c>
      <c r="AL1106">
        <v>1500230</v>
      </c>
      <c r="AM1106">
        <v>2021760</v>
      </c>
      <c r="AN1106">
        <v>1552690</v>
      </c>
      <c r="AO1106">
        <v>1551130</v>
      </c>
      <c r="AP1106">
        <v>2249500</v>
      </c>
      <c r="AQ1106">
        <v>2294850</v>
      </c>
    </row>
    <row r="1107" spans="1:43">
      <c r="A1107">
        <v>1106</v>
      </c>
      <c r="B1107" t="s">
        <v>2253</v>
      </c>
      <c r="C1107" t="s">
        <v>2254</v>
      </c>
      <c r="D1107">
        <v>1.8976E-2</v>
      </c>
      <c r="E1107">
        <v>1</v>
      </c>
      <c r="F1107">
        <v>1</v>
      </c>
      <c r="G1107">
        <v>0</v>
      </c>
      <c r="H1107">
        <v>68528.399999999994</v>
      </c>
      <c r="I1107" t="s">
        <v>44</v>
      </c>
      <c r="J1107" t="s">
        <v>44</v>
      </c>
      <c r="K1107">
        <v>289624</v>
      </c>
      <c r="L1107" t="s">
        <v>44</v>
      </c>
      <c r="M1107" t="s">
        <v>44</v>
      </c>
      <c r="N1107">
        <v>75548.800000000003</v>
      </c>
      <c r="O1107" t="s">
        <v>44</v>
      </c>
      <c r="P1107" t="s">
        <v>44</v>
      </c>
      <c r="Q1107">
        <v>92614.5</v>
      </c>
      <c r="R1107" t="s">
        <v>44</v>
      </c>
      <c r="S1107" t="s">
        <v>44</v>
      </c>
      <c r="T1107" t="s">
        <v>44</v>
      </c>
      <c r="U1107" t="s">
        <v>44</v>
      </c>
      <c r="V1107" t="s">
        <v>44</v>
      </c>
      <c r="W1107">
        <v>40861</v>
      </c>
      <c r="X1107" t="s">
        <v>44</v>
      </c>
      <c r="Y1107" t="s">
        <v>44</v>
      </c>
      <c r="Z1107" t="s">
        <v>44</v>
      </c>
      <c r="AA1107" t="s">
        <v>44</v>
      </c>
      <c r="AB1107" t="s">
        <v>44</v>
      </c>
      <c r="AC1107">
        <v>162779</v>
      </c>
      <c r="AD1107">
        <v>35101.4</v>
      </c>
      <c r="AE1107" t="s">
        <v>44</v>
      </c>
      <c r="AF1107" t="s">
        <v>44</v>
      </c>
      <c r="AG1107" t="s">
        <v>44</v>
      </c>
      <c r="AH1107" t="s">
        <v>44</v>
      </c>
      <c r="AI1107" t="s">
        <v>44</v>
      </c>
      <c r="AJ1107" t="s">
        <v>44</v>
      </c>
      <c r="AK1107">
        <v>93939</v>
      </c>
      <c r="AL1107" t="s">
        <v>44</v>
      </c>
      <c r="AM1107" t="s">
        <v>44</v>
      </c>
      <c r="AN1107" t="s">
        <v>44</v>
      </c>
      <c r="AO1107" t="s">
        <v>44</v>
      </c>
      <c r="AP1107" t="s">
        <v>44</v>
      </c>
      <c r="AQ1107" t="s">
        <v>44</v>
      </c>
    </row>
    <row r="1108" spans="1:43">
      <c r="A1108">
        <v>1107</v>
      </c>
      <c r="B1108" t="s">
        <v>2255</v>
      </c>
      <c r="C1108" t="s">
        <v>2256</v>
      </c>
      <c r="D1108">
        <v>2.0102200000000001E-2</v>
      </c>
      <c r="E1108">
        <v>2</v>
      </c>
      <c r="F1108">
        <v>2</v>
      </c>
      <c r="G1108">
        <v>0</v>
      </c>
      <c r="H1108">
        <v>96840.8</v>
      </c>
      <c r="I1108">
        <v>93244.800000000003</v>
      </c>
      <c r="J1108">
        <v>72870.100000000006</v>
      </c>
      <c r="K1108">
        <v>109310</v>
      </c>
      <c r="L1108">
        <v>83660.7</v>
      </c>
      <c r="M1108">
        <v>61352.5</v>
      </c>
      <c r="N1108">
        <v>92545.5</v>
      </c>
      <c r="O1108">
        <v>54546.1</v>
      </c>
      <c r="P1108">
        <v>29955.5</v>
      </c>
      <c r="Q1108" t="s">
        <v>44</v>
      </c>
      <c r="R1108" t="s">
        <v>44</v>
      </c>
      <c r="S1108">
        <v>22847.200000000001</v>
      </c>
      <c r="T1108">
        <v>97109</v>
      </c>
      <c r="U1108">
        <v>111299</v>
      </c>
      <c r="V1108">
        <v>71656</v>
      </c>
      <c r="W1108" t="s">
        <v>44</v>
      </c>
      <c r="X1108">
        <v>46349.8</v>
      </c>
      <c r="Y1108">
        <v>27813.3</v>
      </c>
      <c r="Z1108">
        <v>123734</v>
      </c>
      <c r="AA1108">
        <v>141782</v>
      </c>
      <c r="AB1108">
        <v>141560</v>
      </c>
      <c r="AC1108">
        <v>59857.1</v>
      </c>
      <c r="AD1108">
        <v>50452.800000000003</v>
      </c>
      <c r="AE1108">
        <v>50321.8</v>
      </c>
      <c r="AF1108">
        <v>54297.1</v>
      </c>
      <c r="AG1108">
        <v>65096.3</v>
      </c>
      <c r="AH1108">
        <v>12496.3</v>
      </c>
      <c r="AI1108">
        <v>21205.5</v>
      </c>
      <c r="AJ1108">
        <v>11808.6</v>
      </c>
      <c r="AK1108" t="s">
        <v>44</v>
      </c>
      <c r="AL1108">
        <v>27753</v>
      </c>
      <c r="AM1108">
        <v>63632.1</v>
      </c>
      <c r="AN1108">
        <v>43966</v>
      </c>
      <c r="AO1108" t="s">
        <v>44</v>
      </c>
      <c r="AP1108" t="s">
        <v>44</v>
      </c>
      <c r="AQ1108" t="s">
        <v>44</v>
      </c>
    </row>
    <row r="1109" spans="1:43">
      <c r="A1109">
        <v>1108</v>
      </c>
      <c r="B1109" t="s">
        <v>2257</v>
      </c>
      <c r="C1109" t="s">
        <v>2258</v>
      </c>
      <c r="D1109">
        <v>4.9107100000000001E-2</v>
      </c>
      <c r="E1109">
        <v>2</v>
      </c>
      <c r="F1109">
        <v>2</v>
      </c>
      <c r="G1109">
        <v>0</v>
      </c>
      <c r="H1109">
        <v>87620.3</v>
      </c>
      <c r="I1109">
        <v>44576.7</v>
      </c>
      <c r="J1109">
        <v>80509.100000000006</v>
      </c>
      <c r="K1109">
        <v>13702.8</v>
      </c>
      <c r="L1109" t="s">
        <v>44</v>
      </c>
      <c r="M1109">
        <v>44313.5</v>
      </c>
      <c r="N1109">
        <v>90482.7</v>
      </c>
      <c r="O1109">
        <v>84021.9</v>
      </c>
      <c r="P1109">
        <v>98135.4</v>
      </c>
      <c r="Q1109" t="s">
        <v>44</v>
      </c>
      <c r="R1109" t="s">
        <v>44</v>
      </c>
      <c r="S1109">
        <v>28451.3</v>
      </c>
      <c r="T1109">
        <v>106967</v>
      </c>
      <c r="U1109">
        <v>87648.4</v>
      </c>
      <c r="V1109">
        <v>130658</v>
      </c>
      <c r="W1109" t="s">
        <v>44</v>
      </c>
      <c r="X1109" t="s">
        <v>44</v>
      </c>
      <c r="Y1109" t="s">
        <v>44</v>
      </c>
      <c r="Z1109">
        <v>83077.3</v>
      </c>
      <c r="AA1109">
        <v>81211.7</v>
      </c>
      <c r="AB1109">
        <v>130023</v>
      </c>
      <c r="AC1109" t="s">
        <v>44</v>
      </c>
      <c r="AD1109">
        <v>28712.5</v>
      </c>
      <c r="AE1109" t="s">
        <v>44</v>
      </c>
      <c r="AF1109">
        <v>16545.3</v>
      </c>
      <c r="AG1109">
        <v>20310.099999999999</v>
      </c>
      <c r="AH1109">
        <v>36493.9</v>
      </c>
      <c r="AI1109" t="s">
        <v>44</v>
      </c>
      <c r="AJ1109" t="s">
        <v>44</v>
      </c>
      <c r="AK1109" t="s">
        <v>44</v>
      </c>
      <c r="AL1109">
        <v>48883.7</v>
      </c>
      <c r="AM1109" t="s">
        <v>44</v>
      </c>
      <c r="AN1109">
        <v>57489.8</v>
      </c>
      <c r="AO1109" t="s">
        <v>44</v>
      </c>
      <c r="AP1109" t="s">
        <v>44</v>
      </c>
      <c r="AQ1109" t="s">
        <v>44</v>
      </c>
    </row>
    <row r="1110" spans="1:43">
      <c r="A1110">
        <v>1109</v>
      </c>
      <c r="B1110" t="s">
        <v>2259</v>
      </c>
      <c r="C1110" t="s">
        <v>2260</v>
      </c>
      <c r="D1110">
        <v>7.1633199999999997E-4</v>
      </c>
      <c r="E1110">
        <v>6</v>
      </c>
      <c r="F1110">
        <v>6</v>
      </c>
      <c r="G1110">
        <v>0</v>
      </c>
      <c r="H1110">
        <v>1059470</v>
      </c>
      <c r="I1110">
        <v>1023760</v>
      </c>
      <c r="J1110">
        <v>1004630</v>
      </c>
      <c r="K1110">
        <v>557846</v>
      </c>
      <c r="L1110">
        <v>515194</v>
      </c>
      <c r="M1110">
        <v>707407</v>
      </c>
      <c r="N1110">
        <v>1005630</v>
      </c>
      <c r="O1110">
        <v>986464</v>
      </c>
      <c r="P1110">
        <v>1028370</v>
      </c>
      <c r="Q1110">
        <v>373137</v>
      </c>
      <c r="R1110">
        <v>343033</v>
      </c>
      <c r="S1110">
        <v>409648</v>
      </c>
      <c r="T1110">
        <v>706068</v>
      </c>
      <c r="U1110">
        <v>770156</v>
      </c>
      <c r="V1110">
        <v>678370</v>
      </c>
      <c r="W1110">
        <v>230858</v>
      </c>
      <c r="X1110">
        <v>241475</v>
      </c>
      <c r="Y1110">
        <v>276414</v>
      </c>
      <c r="Z1110">
        <v>1439600</v>
      </c>
      <c r="AA1110">
        <v>1490230</v>
      </c>
      <c r="AB1110">
        <v>1576670</v>
      </c>
      <c r="AC1110">
        <v>460937</v>
      </c>
      <c r="AD1110">
        <v>490411</v>
      </c>
      <c r="AE1110">
        <v>487490</v>
      </c>
      <c r="AF1110">
        <v>760128</v>
      </c>
      <c r="AG1110">
        <v>845792</v>
      </c>
      <c r="AH1110">
        <v>861844</v>
      </c>
      <c r="AI1110">
        <v>373117</v>
      </c>
      <c r="AJ1110">
        <v>395139</v>
      </c>
      <c r="AK1110">
        <v>394562</v>
      </c>
      <c r="AL1110">
        <v>1237010</v>
      </c>
      <c r="AM1110">
        <v>1489980</v>
      </c>
      <c r="AN1110">
        <v>1028980</v>
      </c>
      <c r="AO1110">
        <v>334639</v>
      </c>
      <c r="AP1110">
        <v>293198</v>
      </c>
      <c r="AQ1110">
        <v>394655</v>
      </c>
    </row>
    <row r="1111" spans="1:43">
      <c r="A1111">
        <v>1110</v>
      </c>
      <c r="B1111" t="s">
        <v>2261</v>
      </c>
      <c r="C1111" t="s">
        <v>2262</v>
      </c>
      <c r="D1111">
        <v>1.0476699999999999E-3</v>
      </c>
      <c r="E1111">
        <v>3</v>
      </c>
      <c r="F1111">
        <v>2</v>
      </c>
      <c r="G1111">
        <v>1</v>
      </c>
      <c r="H1111">
        <v>283430</v>
      </c>
      <c r="I1111">
        <v>248020</v>
      </c>
      <c r="J1111">
        <v>214412</v>
      </c>
      <c r="K1111">
        <v>291360</v>
      </c>
      <c r="L1111">
        <v>264913</v>
      </c>
      <c r="M1111">
        <v>302884</v>
      </c>
      <c r="N1111">
        <v>271699</v>
      </c>
      <c r="O1111">
        <v>294054</v>
      </c>
      <c r="P1111">
        <v>307684</v>
      </c>
      <c r="Q1111">
        <v>157945</v>
      </c>
      <c r="R1111">
        <v>196994</v>
      </c>
      <c r="S1111">
        <v>233222</v>
      </c>
      <c r="T1111">
        <v>309947</v>
      </c>
      <c r="U1111">
        <v>355500</v>
      </c>
      <c r="V1111">
        <v>365925</v>
      </c>
      <c r="W1111">
        <v>153696</v>
      </c>
      <c r="X1111">
        <v>155677</v>
      </c>
      <c r="Y1111">
        <v>112887</v>
      </c>
      <c r="Z1111">
        <v>377367</v>
      </c>
      <c r="AA1111">
        <v>359547</v>
      </c>
      <c r="AB1111">
        <v>415515</v>
      </c>
      <c r="AC1111">
        <v>213569</v>
      </c>
      <c r="AD1111">
        <v>112416</v>
      </c>
      <c r="AE1111">
        <v>183502</v>
      </c>
      <c r="AF1111">
        <v>217517</v>
      </c>
      <c r="AG1111">
        <v>209207</v>
      </c>
      <c r="AH1111">
        <v>248909</v>
      </c>
      <c r="AI1111">
        <v>158281</v>
      </c>
      <c r="AJ1111">
        <v>164520</v>
      </c>
      <c r="AK1111">
        <v>144694</v>
      </c>
      <c r="AL1111">
        <v>374354</v>
      </c>
      <c r="AM1111">
        <v>610324</v>
      </c>
      <c r="AN1111">
        <v>409336</v>
      </c>
      <c r="AO1111">
        <v>189609</v>
      </c>
      <c r="AP1111">
        <v>283404</v>
      </c>
      <c r="AQ1111">
        <v>294871</v>
      </c>
    </row>
    <row r="1112" spans="1:43">
      <c r="A1112">
        <v>1111</v>
      </c>
      <c r="B1112" t="s">
        <v>2263</v>
      </c>
      <c r="C1112" t="s">
        <v>2264</v>
      </c>
      <c r="D1112">
        <v>3.0372099999999998E-3</v>
      </c>
      <c r="E1112">
        <v>8</v>
      </c>
      <c r="F1112">
        <v>5</v>
      </c>
      <c r="G1112">
        <v>3</v>
      </c>
      <c r="H1112">
        <v>426802</v>
      </c>
      <c r="I1112">
        <v>378044</v>
      </c>
      <c r="J1112">
        <v>464488</v>
      </c>
      <c r="K1112">
        <v>103558</v>
      </c>
      <c r="L1112">
        <v>82317.3</v>
      </c>
      <c r="M1112">
        <v>69943.3</v>
      </c>
      <c r="N1112">
        <v>459696</v>
      </c>
      <c r="O1112">
        <v>518046</v>
      </c>
      <c r="P1112">
        <v>552395</v>
      </c>
      <c r="Q1112">
        <v>121176</v>
      </c>
      <c r="R1112">
        <v>106507</v>
      </c>
      <c r="S1112">
        <v>131914</v>
      </c>
      <c r="T1112">
        <v>363370</v>
      </c>
      <c r="U1112">
        <v>457543</v>
      </c>
      <c r="V1112">
        <v>421290</v>
      </c>
      <c r="W1112">
        <v>67724.899999999994</v>
      </c>
      <c r="X1112">
        <v>81864.7</v>
      </c>
      <c r="Y1112">
        <v>94912.2</v>
      </c>
      <c r="Z1112">
        <v>918126</v>
      </c>
      <c r="AA1112">
        <v>865321</v>
      </c>
      <c r="AB1112">
        <v>1053520</v>
      </c>
      <c r="AC1112">
        <v>138233</v>
      </c>
      <c r="AD1112">
        <v>119443</v>
      </c>
      <c r="AE1112">
        <v>137602</v>
      </c>
      <c r="AF1112">
        <v>477390</v>
      </c>
      <c r="AG1112">
        <v>506883</v>
      </c>
      <c r="AH1112">
        <v>591396</v>
      </c>
      <c r="AI1112">
        <v>113768</v>
      </c>
      <c r="AJ1112">
        <v>151838</v>
      </c>
      <c r="AK1112">
        <v>154919</v>
      </c>
      <c r="AL1112">
        <v>909545</v>
      </c>
      <c r="AM1112">
        <v>1262720</v>
      </c>
      <c r="AN1112">
        <v>953113</v>
      </c>
      <c r="AO1112">
        <v>239241</v>
      </c>
      <c r="AP1112">
        <v>362753</v>
      </c>
      <c r="AQ1112">
        <v>220704</v>
      </c>
    </row>
    <row r="1113" spans="1:43">
      <c r="A1113">
        <v>1112</v>
      </c>
      <c r="B1113" t="s">
        <v>2265</v>
      </c>
      <c r="C1113" t="s">
        <v>2266</v>
      </c>
      <c r="D1113">
        <v>1.4856400000000001E-2</v>
      </c>
      <c r="E1113">
        <v>1</v>
      </c>
      <c r="F1113">
        <v>1</v>
      </c>
      <c r="G1113">
        <v>0</v>
      </c>
      <c r="H1113">
        <v>48216.1</v>
      </c>
      <c r="I1113">
        <v>64816.4</v>
      </c>
      <c r="J1113">
        <v>54375</v>
      </c>
      <c r="K1113">
        <v>47267.4</v>
      </c>
      <c r="L1113">
        <v>68015.3</v>
      </c>
      <c r="M1113">
        <v>43656.800000000003</v>
      </c>
      <c r="N1113">
        <v>58924.800000000003</v>
      </c>
      <c r="O1113">
        <v>64824.3</v>
      </c>
      <c r="P1113">
        <v>61313</v>
      </c>
      <c r="Q1113">
        <v>64907</v>
      </c>
      <c r="R1113">
        <v>103371</v>
      </c>
      <c r="S1113">
        <v>87153.8</v>
      </c>
      <c r="T1113">
        <v>6628.83</v>
      </c>
      <c r="U1113">
        <v>52173</v>
      </c>
      <c r="V1113">
        <v>27788.7</v>
      </c>
      <c r="W1113">
        <v>33153.599999999999</v>
      </c>
      <c r="X1113">
        <v>23700.400000000001</v>
      </c>
      <c r="Y1113">
        <v>22166</v>
      </c>
      <c r="Z1113">
        <v>94352.4</v>
      </c>
      <c r="AA1113">
        <v>118901</v>
      </c>
      <c r="AB1113">
        <v>96756.1</v>
      </c>
      <c r="AC1113">
        <v>46319.6</v>
      </c>
      <c r="AD1113">
        <v>38017.800000000003</v>
      </c>
      <c r="AE1113">
        <v>44245.7</v>
      </c>
      <c r="AF1113">
        <v>69368.2</v>
      </c>
      <c r="AG1113">
        <v>97904.9</v>
      </c>
      <c r="AH1113">
        <v>55962.7</v>
      </c>
      <c r="AI1113">
        <v>9172.01</v>
      </c>
      <c r="AJ1113">
        <v>21266.400000000001</v>
      </c>
      <c r="AK1113">
        <v>27996.9</v>
      </c>
      <c r="AL1113">
        <v>82606.5</v>
      </c>
      <c r="AM1113">
        <v>75618.8</v>
      </c>
      <c r="AN1113">
        <v>51366.400000000001</v>
      </c>
      <c r="AO1113">
        <v>30273.8</v>
      </c>
      <c r="AP1113">
        <v>56979.199999999997</v>
      </c>
      <c r="AQ1113">
        <v>64199.6</v>
      </c>
    </row>
    <row r="1114" spans="1:43">
      <c r="A1114">
        <v>1113</v>
      </c>
      <c r="B1114" t="s">
        <v>2267</v>
      </c>
      <c r="C1114" t="s">
        <v>2268</v>
      </c>
      <c r="D1114">
        <v>2.3518300000000001E-3</v>
      </c>
      <c r="E1114">
        <v>3</v>
      </c>
      <c r="F1114">
        <v>3</v>
      </c>
      <c r="G1114">
        <v>0</v>
      </c>
      <c r="H1114">
        <v>113570</v>
      </c>
      <c r="I1114">
        <v>81459</v>
      </c>
      <c r="J1114">
        <v>92713.5</v>
      </c>
      <c r="K1114">
        <v>193405</v>
      </c>
      <c r="L1114">
        <v>175466</v>
      </c>
      <c r="M1114">
        <v>234385</v>
      </c>
      <c r="N1114">
        <v>104473</v>
      </c>
      <c r="O1114">
        <v>90141.6</v>
      </c>
      <c r="P1114">
        <v>120279</v>
      </c>
      <c r="Q1114">
        <v>53444.5</v>
      </c>
      <c r="R1114">
        <v>18803.2</v>
      </c>
      <c r="S1114">
        <v>62191.3</v>
      </c>
      <c r="T1114">
        <v>82549</v>
      </c>
      <c r="U1114">
        <v>92051</v>
      </c>
      <c r="V1114">
        <v>108165</v>
      </c>
      <c r="W1114">
        <v>13562.6</v>
      </c>
      <c r="X1114">
        <v>24904.9</v>
      </c>
      <c r="Y1114">
        <v>20340.099999999999</v>
      </c>
      <c r="Z1114">
        <v>206694</v>
      </c>
      <c r="AA1114">
        <v>220881</v>
      </c>
      <c r="AB1114">
        <v>269160</v>
      </c>
      <c r="AC1114">
        <v>164074</v>
      </c>
      <c r="AD1114">
        <v>176058</v>
      </c>
      <c r="AE1114">
        <v>196874</v>
      </c>
      <c r="AF1114" t="s">
        <v>44</v>
      </c>
      <c r="AG1114" t="s">
        <v>44</v>
      </c>
      <c r="AH1114">
        <v>31816.9</v>
      </c>
      <c r="AI1114">
        <v>22422.7</v>
      </c>
      <c r="AJ1114">
        <v>19875.2</v>
      </c>
      <c r="AK1114">
        <v>29898.1</v>
      </c>
      <c r="AL1114">
        <v>97094.3</v>
      </c>
      <c r="AM1114">
        <v>174529</v>
      </c>
      <c r="AN1114">
        <v>122399</v>
      </c>
      <c r="AO1114">
        <v>88305.600000000006</v>
      </c>
      <c r="AP1114">
        <v>155817</v>
      </c>
      <c r="AQ1114">
        <v>161354</v>
      </c>
    </row>
    <row r="1115" spans="1:43">
      <c r="A1115">
        <v>1114</v>
      </c>
      <c r="B1115" t="s">
        <v>2269</v>
      </c>
      <c r="C1115" t="s">
        <v>2270</v>
      </c>
      <c r="D1115">
        <v>7.1633199999999997E-4</v>
      </c>
      <c r="E1115">
        <v>3</v>
      </c>
      <c r="F1115">
        <v>3</v>
      </c>
      <c r="G1115">
        <v>0</v>
      </c>
      <c r="H1115">
        <v>754056</v>
      </c>
      <c r="I1115">
        <v>683848</v>
      </c>
      <c r="J1115">
        <v>656554</v>
      </c>
      <c r="K1115">
        <v>817671</v>
      </c>
      <c r="L1115">
        <v>696083</v>
      </c>
      <c r="M1115">
        <v>645856</v>
      </c>
      <c r="N1115">
        <v>707108</v>
      </c>
      <c r="O1115">
        <v>634984</v>
      </c>
      <c r="P1115">
        <v>751891</v>
      </c>
      <c r="Q1115">
        <v>702158</v>
      </c>
      <c r="R1115">
        <v>680569</v>
      </c>
      <c r="S1115">
        <v>744613</v>
      </c>
      <c r="T1115">
        <v>631974</v>
      </c>
      <c r="U1115">
        <v>673357</v>
      </c>
      <c r="V1115">
        <v>689500</v>
      </c>
      <c r="W1115">
        <v>651784</v>
      </c>
      <c r="X1115">
        <v>606967</v>
      </c>
      <c r="Y1115">
        <v>640051</v>
      </c>
      <c r="Z1115">
        <v>821875</v>
      </c>
      <c r="AA1115">
        <v>772662</v>
      </c>
      <c r="AB1115">
        <v>829866</v>
      </c>
      <c r="AC1115">
        <v>811870</v>
      </c>
      <c r="AD1115">
        <v>826334</v>
      </c>
      <c r="AE1115">
        <v>809003</v>
      </c>
      <c r="AF1115">
        <v>506153</v>
      </c>
      <c r="AG1115">
        <v>693679</v>
      </c>
      <c r="AH1115">
        <v>809513</v>
      </c>
      <c r="AI1115">
        <v>808484</v>
      </c>
      <c r="AJ1115">
        <v>780294</v>
      </c>
      <c r="AK1115">
        <v>728988</v>
      </c>
      <c r="AL1115">
        <v>651346</v>
      </c>
      <c r="AM1115">
        <v>881055</v>
      </c>
      <c r="AN1115">
        <v>683555</v>
      </c>
      <c r="AO1115">
        <v>631697</v>
      </c>
      <c r="AP1115">
        <v>818647</v>
      </c>
      <c r="AQ1115">
        <v>837115</v>
      </c>
    </row>
    <row r="1116" spans="1:43">
      <c r="A1116">
        <v>1115</v>
      </c>
      <c r="B1116" t="s">
        <v>2271</v>
      </c>
      <c r="C1116" t="s">
        <v>2272</v>
      </c>
      <c r="D1116">
        <v>7.1633199999999997E-4</v>
      </c>
      <c r="E1116">
        <v>11</v>
      </c>
      <c r="F1116">
        <v>11</v>
      </c>
      <c r="G1116">
        <v>0</v>
      </c>
      <c r="H1116">
        <v>926968</v>
      </c>
      <c r="I1116">
        <v>779541</v>
      </c>
      <c r="J1116">
        <v>864674</v>
      </c>
      <c r="K1116">
        <v>1022910</v>
      </c>
      <c r="L1116">
        <v>1059660</v>
      </c>
      <c r="M1116">
        <v>1163200</v>
      </c>
      <c r="N1116">
        <v>948848</v>
      </c>
      <c r="O1116">
        <v>888397</v>
      </c>
      <c r="P1116">
        <v>1134180</v>
      </c>
      <c r="Q1116">
        <v>682708</v>
      </c>
      <c r="R1116">
        <v>650126</v>
      </c>
      <c r="S1116">
        <v>669720</v>
      </c>
      <c r="T1116">
        <v>843292</v>
      </c>
      <c r="U1116">
        <v>890603</v>
      </c>
      <c r="V1116">
        <v>1013860</v>
      </c>
      <c r="W1116">
        <v>532540</v>
      </c>
      <c r="X1116">
        <v>461784</v>
      </c>
      <c r="Y1116">
        <v>397883</v>
      </c>
      <c r="Z1116">
        <v>1276710</v>
      </c>
      <c r="AA1116">
        <v>1009740</v>
      </c>
      <c r="AB1116">
        <v>1289120</v>
      </c>
      <c r="AC1116">
        <v>948837</v>
      </c>
      <c r="AD1116">
        <v>737343</v>
      </c>
      <c r="AE1116">
        <v>991848</v>
      </c>
      <c r="AF1116">
        <v>591094</v>
      </c>
      <c r="AG1116">
        <v>596459</v>
      </c>
      <c r="AH1116">
        <v>651634</v>
      </c>
      <c r="AI1116">
        <v>619944</v>
      </c>
      <c r="AJ1116">
        <v>635820</v>
      </c>
      <c r="AK1116">
        <v>653124</v>
      </c>
      <c r="AL1116">
        <v>1104570</v>
      </c>
      <c r="AM1116">
        <v>1207000</v>
      </c>
      <c r="AN1116">
        <v>930249</v>
      </c>
      <c r="AO1116">
        <v>664415</v>
      </c>
      <c r="AP1116">
        <v>844069</v>
      </c>
      <c r="AQ1116">
        <v>883937</v>
      </c>
    </row>
    <row r="1117" spans="1:43">
      <c r="A1117">
        <v>1116</v>
      </c>
      <c r="B1117" t="s">
        <v>2273</v>
      </c>
      <c r="C1117" t="s">
        <v>2274</v>
      </c>
      <c r="D1117">
        <v>1.3766E-2</v>
      </c>
      <c r="E1117">
        <v>1</v>
      </c>
      <c r="F1117">
        <v>1</v>
      </c>
      <c r="G1117">
        <v>0</v>
      </c>
      <c r="H1117">
        <v>9793.48</v>
      </c>
      <c r="I1117" t="s">
        <v>44</v>
      </c>
      <c r="J1117" t="s">
        <v>44</v>
      </c>
      <c r="K1117" t="s">
        <v>44</v>
      </c>
      <c r="L1117">
        <v>16584</v>
      </c>
      <c r="M1117">
        <v>6554.28</v>
      </c>
      <c r="N1117" t="s">
        <v>44</v>
      </c>
      <c r="O1117" t="s">
        <v>44</v>
      </c>
      <c r="P1117">
        <v>35271.4</v>
      </c>
      <c r="Q1117" t="s">
        <v>44</v>
      </c>
      <c r="R1117" t="s">
        <v>44</v>
      </c>
      <c r="S1117" t="s">
        <v>44</v>
      </c>
      <c r="T1117">
        <v>44740.9</v>
      </c>
      <c r="U1117">
        <v>75207.7</v>
      </c>
      <c r="V1117">
        <v>55599.6</v>
      </c>
      <c r="W1117" t="s">
        <v>44</v>
      </c>
      <c r="X1117" t="s">
        <v>44</v>
      </c>
      <c r="Y1117" t="s">
        <v>44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 t="s">
        <v>44</v>
      </c>
      <c r="AG1117" t="s">
        <v>44</v>
      </c>
      <c r="AH1117" t="s">
        <v>44</v>
      </c>
      <c r="AI1117" t="s">
        <v>44</v>
      </c>
      <c r="AJ1117" t="s">
        <v>44</v>
      </c>
      <c r="AK1117" t="s">
        <v>44</v>
      </c>
      <c r="AL1117">
        <v>4832.47</v>
      </c>
      <c r="AM1117" t="s">
        <v>44</v>
      </c>
      <c r="AN1117">
        <v>17632.3</v>
      </c>
      <c r="AO1117" t="s">
        <v>44</v>
      </c>
      <c r="AP1117" t="s">
        <v>44</v>
      </c>
      <c r="AQ1117" t="s">
        <v>44</v>
      </c>
    </row>
    <row r="1118" spans="1:43">
      <c r="A1118">
        <v>1117</v>
      </c>
      <c r="B1118" t="s">
        <v>2275</v>
      </c>
      <c r="C1118" t="s">
        <v>2276</v>
      </c>
      <c r="D1118">
        <v>1.30063E-2</v>
      </c>
      <c r="E1118">
        <v>1</v>
      </c>
      <c r="F1118">
        <v>1</v>
      </c>
      <c r="G1118">
        <v>0</v>
      </c>
      <c r="H1118">
        <v>39813.9</v>
      </c>
      <c r="I1118">
        <v>13366.9</v>
      </c>
      <c r="J1118">
        <v>13078.5</v>
      </c>
      <c r="K1118">
        <v>32658.400000000001</v>
      </c>
      <c r="L1118">
        <v>19003.900000000001</v>
      </c>
      <c r="M1118">
        <v>20301.099999999999</v>
      </c>
      <c r="N1118">
        <v>39512.5</v>
      </c>
      <c r="O1118">
        <v>25769</v>
      </c>
      <c r="P1118">
        <v>21111.9</v>
      </c>
      <c r="Q1118">
        <v>9351.15</v>
      </c>
      <c r="R1118">
        <v>5626.7</v>
      </c>
      <c r="S1118">
        <v>9212.91</v>
      </c>
      <c r="T1118">
        <v>64227.7</v>
      </c>
      <c r="U1118">
        <v>39231.199999999997</v>
      </c>
      <c r="V1118">
        <v>54647.8</v>
      </c>
      <c r="W1118">
        <v>21576.9</v>
      </c>
      <c r="X1118">
        <v>10072.1</v>
      </c>
      <c r="Y1118">
        <v>10909.7</v>
      </c>
      <c r="Z1118">
        <v>51889.8</v>
      </c>
      <c r="AA1118">
        <v>60564.3</v>
      </c>
      <c r="AB1118">
        <v>58046.5</v>
      </c>
      <c r="AC1118">
        <v>37328.1</v>
      </c>
      <c r="AD1118">
        <v>14186.5</v>
      </c>
      <c r="AE1118">
        <v>40211.300000000003</v>
      </c>
      <c r="AF1118">
        <v>34595.800000000003</v>
      </c>
      <c r="AG1118">
        <v>37015.800000000003</v>
      </c>
      <c r="AH1118">
        <v>26378.5</v>
      </c>
      <c r="AI1118">
        <v>21951.5</v>
      </c>
      <c r="AJ1118">
        <v>25083.200000000001</v>
      </c>
      <c r="AK1118">
        <v>7194.26</v>
      </c>
      <c r="AL1118">
        <v>26717.1</v>
      </c>
      <c r="AM1118">
        <v>53000.9</v>
      </c>
      <c r="AN1118">
        <v>31340.5</v>
      </c>
      <c r="AO1118">
        <v>12739.5</v>
      </c>
      <c r="AP1118">
        <v>10213.4</v>
      </c>
      <c r="AQ1118">
        <v>13559.5</v>
      </c>
    </row>
    <row r="1119" spans="1:43">
      <c r="A1119">
        <v>1118</v>
      </c>
      <c r="B1119" t="s">
        <v>2277</v>
      </c>
      <c r="C1119" t="s">
        <v>2278</v>
      </c>
      <c r="D1119">
        <v>2.1460799999999999E-2</v>
      </c>
      <c r="E1119">
        <v>6</v>
      </c>
      <c r="F1119">
        <v>4</v>
      </c>
      <c r="G1119">
        <v>2</v>
      </c>
      <c r="H1119">
        <v>118831</v>
      </c>
      <c r="I1119">
        <v>102473</v>
      </c>
      <c r="J1119">
        <v>94597.2</v>
      </c>
      <c r="K1119">
        <v>99308.6</v>
      </c>
      <c r="L1119">
        <v>97728.5</v>
      </c>
      <c r="M1119">
        <v>209035</v>
      </c>
      <c r="N1119">
        <v>119823</v>
      </c>
      <c r="O1119">
        <v>108068</v>
      </c>
      <c r="P1119">
        <v>85106.4</v>
      </c>
      <c r="Q1119" t="s">
        <v>44</v>
      </c>
      <c r="R1119">
        <v>68965.600000000006</v>
      </c>
      <c r="S1119">
        <v>28393.599999999999</v>
      </c>
      <c r="T1119">
        <v>138942</v>
      </c>
      <c r="U1119">
        <v>177975</v>
      </c>
      <c r="V1119">
        <v>154618</v>
      </c>
      <c r="W1119" t="s">
        <v>44</v>
      </c>
      <c r="X1119">
        <v>51585.9</v>
      </c>
      <c r="Y1119" t="s">
        <v>44</v>
      </c>
      <c r="Z1119">
        <v>282261</v>
      </c>
      <c r="AA1119">
        <v>309598</v>
      </c>
      <c r="AB1119">
        <v>305648</v>
      </c>
      <c r="AC1119">
        <v>113790</v>
      </c>
      <c r="AD1119">
        <v>126324</v>
      </c>
      <c r="AE1119">
        <v>93623.6</v>
      </c>
      <c r="AF1119">
        <v>117941</v>
      </c>
      <c r="AG1119">
        <v>111649</v>
      </c>
      <c r="AH1119">
        <v>186562</v>
      </c>
      <c r="AI1119">
        <v>69396.100000000006</v>
      </c>
      <c r="AJ1119">
        <v>86270.5</v>
      </c>
      <c r="AK1119">
        <v>26830.400000000001</v>
      </c>
      <c r="AL1119">
        <v>183297</v>
      </c>
      <c r="AM1119">
        <v>280986</v>
      </c>
      <c r="AN1119">
        <v>170997</v>
      </c>
      <c r="AO1119">
        <v>69359.199999999997</v>
      </c>
      <c r="AP1119">
        <v>168381</v>
      </c>
      <c r="AQ1119">
        <v>106830</v>
      </c>
    </row>
    <row r="1120" spans="1:43">
      <c r="A1120">
        <v>1119</v>
      </c>
      <c r="B1120" t="s">
        <v>2279</v>
      </c>
      <c r="C1120" t="s">
        <v>2280</v>
      </c>
      <c r="D1120">
        <v>4.9559499999999998E-3</v>
      </c>
      <c r="E1120">
        <v>5</v>
      </c>
      <c r="F1120">
        <v>5</v>
      </c>
      <c r="G1120">
        <v>0</v>
      </c>
      <c r="H1120">
        <v>197272</v>
      </c>
      <c r="I1120">
        <v>214571</v>
      </c>
      <c r="J1120">
        <v>208807</v>
      </c>
      <c r="K1120">
        <v>171333</v>
      </c>
      <c r="L1120">
        <v>146972</v>
      </c>
      <c r="M1120">
        <v>177763</v>
      </c>
      <c r="N1120">
        <v>187812</v>
      </c>
      <c r="O1120">
        <v>127371</v>
      </c>
      <c r="P1120">
        <v>177699</v>
      </c>
      <c r="Q1120">
        <v>62938.9</v>
      </c>
      <c r="R1120">
        <v>94853.8</v>
      </c>
      <c r="S1120">
        <v>154556</v>
      </c>
      <c r="T1120">
        <v>147056</v>
      </c>
      <c r="U1120">
        <v>76594.8</v>
      </c>
      <c r="V1120">
        <v>135739</v>
      </c>
      <c r="W1120">
        <v>41712.5</v>
      </c>
      <c r="X1120">
        <v>38236.400000000001</v>
      </c>
      <c r="Y1120">
        <v>40116.9</v>
      </c>
      <c r="Z1120">
        <v>357085</v>
      </c>
      <c r="AA1120">
        <v>422436</v>
      </c>
      <c r="AB1120">
        <v>400857</v>
      </c>
      <c r="AC1120">
        <v>127699</v>
      </c>
      <c r="AD1120">
        <v>128664</v>
      </c>
      <c r="AE1120">
        <v>153748</v>
      </c>
      <c r="AF1120">
        <v>68517.899999999994</v>
      </c>
      <c r="AG1120">
        <v>74626.3</v>
      </c>
      <c r="AH1120">
        <v>112248</v>
      </c>
      <c r="AI1120">
        <v>61056.9</v>
      </c>
      <c r="AJ1120">
        <v>60002.1</v>
      </c>
      <c r="AK1120">
        <v>58850.8</v>
      </c>
      <c r="AL1120">
        <v>397516</v>
      </c>
      <c r="AM1120">
        <v>591707</v>
      </c>
      <c r="AN1120">
        <v>394769</v>
      </c>
      <c r="AO1120">
        <v>148083</v>
      </c>
      <c r="AP1120">
        <v>184772</v>
      </c>
      <c r="AQ1120">
        <v>163285</v>
      </c>
    </row>
    <row r="1121" spans="1:43">
      <c r="A1121">
        <v>1120</v>
      </c>
      <c r="B1121" t="s">
        <v>2281</v>
      </c>
      <c r="C1121" t="s">
        <v>2282</v>
      </c>
      <c r="D1121">
        <v>2.7455799999999999E-2</v>
      </c>
      <c r="E1121">
        <v>2</v>
      </c>
      <c r="F1121">
        <v>2</v>
      </c>
      <c r="G1121">
        <v>0</v>
      </c>
      <c r="H1121">
        <v>18817.5</v>
      </c>
      <c r="I1121">
        <v>15505.1</v>
      </c>
      <c r="J1121">
        <v>23743.4</v>
      </c>
      <c r="K1121">
        <v>51174.3</v>
      </c>
      <c r="L1121" t="s">
        <v>44</v>
      </c>
      <c r="M1121" t="s">
        <v>44</v>
      </c>
      <c r="N1121">
        <v>33703</v>
      </c>
      <c r="O1121" t="s">
        <v>44</v>
      </c>
      <c r="P1121">
        <v>28352.400000000001</v>
      </c>
      <c r="Q1121">
        <v>175451</v>
      </c>
      <c r="R1121">
        <v>117701</v>
      </c>
      <c r="S1121">
        <v>201482</v>
      </c>
      <c r="T1121" t="s">
        <v>44</v>
      </c>
      <c r="U1121" t="s">
        <v>44</v>
      </c>
      <c r="V1121" t="s">
        <v>44</v>
      </c>
      <c r="W1121" t="s">
        <v>44</v>
      </c>
      <c r="X1121" t="s">
        <v>44</v>
      </c>
      <c r="Y1121" t="s">
        <v>44</v>
      </c>
      <c r="Z1121">
        <v>43321.8</v>
      </c>
      <c r="AA1121">
        <v>44155.8</v>
      </c>
      <c r="AB1121">
        <v>49152.4</v>
      </c>
      <c r="AC1121">
        <v>22982.1</v>
      </c>
      <c r="AD1121" t="s">
        <v>44</v>
      </c>
      <c r="AE1121">
        <v>49811.5</v>
      </c>
      <c r="AF1121" t="s">
        <v>44</v>
      </c>
      <c r="AG1121" t="s">
        <v>44</v>
      </c>
      <c r="AH1121" t="s">
        <v>44</v>
      </c>
      <c r="AI1121" t="s">
        <v>44</v>
      </c>
      <c r="AJ1121">
        <v>2939.89</v>
      </c>
      <c r="AK1121" t="s">
        <v>44</v>
      </c>
      <c r="AL1121">
        <v>16885.400000000001</v>
      </c>
      <c r="AM1121">
        <v>26812.9</v>
      </c>
      <c r="AN1121">
        <v>17361.3</v>
      </c>
      <c r="AO1121">
        <v>12710.9</v>
      </c>
      <c r="AP1121">
        <v>33839.1</v>
      </c>
      <c r="AQ1121">
        <v>36993.4</v>
      </c>
    </row>
    <row r="1122" spans="1:43">
      <c r="A1122">
        <v>1121</v>
      </c>
      <c r="B1122" t="s">
        <v>2283</v>
      </c>
      <c r="C1122" t="s">
        <v>2284</v>
      </c>
      <c r="D1122">
        <v>7.1633199999999997E-4</v>
      </c>
      <c r="E1122">
        <v>8</v>
      </c>
      <c r="F1122">
        <v>7</v>
      </c>
      <c r="G1122">
        <v>1</v>
      </c>
      <c r="H1122">
        <v>345321</v>
      </c>
      <c r="I1122">
        <v>265857</v>
      </c>
      <c r="J1122">
        <v>323724</v>
      </c>
      <c r="K1122">
        <v>163847</v>
      </c>
      <c r="L1122">
        <v>193599</v>
      </c>
      <c r="M1122">
        <v>209303</v>
      </c>
      <c r="N1122">
        <v>245085</v>
      </c>
      <c r="O1122">
        <v>353961</v>
      </c>
      <c r="P1122">
        <v>319781</v>
      </c>
      <c r="Q1122">
        <v>151855</v>
      </c>
      <c r="R1122">
        <v>170376</v>
      </c>
      <c r="S1122">
        <v>197382</v>
      </c>
      <c r="T1122">
        <v>259911</v>
      </c>
      <c r="U1122">
        <v>420400</v>
      </c>
      <c r="V1122">
        <v>377342</v>
      </c>
      <c r="W1122">
        <v>151108</v>
      </c>
      <c r="X1122">
        <v>106111</v>
      </c>
      <c r="Y1122">
        <v>190724</v>
      </c>
      <c r="Z1122">
        <v>371491</v>
      </c>
      <c r="AA1122">
        <v>451819</v>
      </c>
      <c r="AB1122">
        <v>513639</v>
      </c>
      <c r="AC1122">
        <v>213597</v>
      </c>
      <c r="AD1122">
        <v>197775</v>
      </c>
      <c r="AE1122">
        <v>253768</v>
      </c>
      <c r="AF1122">
        <v>136248</v>
      </c>
      <c r="AG1122">
        <v>165390</v>
      </c>
      <c r="AH1122">
        <v>289525</v>
      </c>
      <c r="AI1122">
        <v>108288</v>
      </c>
      <c r="AJ1122">
        <v>132826</v>
      </c>
      <c r="AK1122">
        <v>168544</v>
      </c>
      <c r="AL1122">
        <v>412326</v>
      </c>
      <c r="AM1122">
        <v>588538</v>
      </c>
      <c r="AN1122">
        <v>447997</v>
      </c>
      <c r="AO1122">
        <v>184765</v>
      </c>
      <c r="AP1122">
        <v>247862</v>
      </c>
      <c r="AQ1122">
        <v>243823</v>
      </c>
    </row>
    <row r="1123" spans="1:43">
      <c r="A1123">
        <v>1122</v>
      </c>
      <c r="B1123" t="s">
        <v>2285</v>
      </c>
      <c r="C1123" t="s">
        <v>2286</v>
      </c>
      <c r="D1123">
        <v>6.7357500000000004E-3</v>
      </c>
      <c r="E1123">
        <v>3</v>
      </c>
      <c r="F1123">
        <v>3</v>
      </c>
      <c r="G1123">
        <v>0</v>
      </c>
      <c r="H1123">
        <v>161962</v>
      </c>
      <c r="I1123">
        <v>104983</v>
      </c>
      <c r="J1123">
        <v>130862</v>
      </c>
      <c r="K1123">
        <v>98526.6</v>
      </c>
      <c r="L1123">
        <v>107529</v>
      </c>
      <c r="M1123">
        <v>61709.4</v>
      </c>
      <c r="N1123">
        <v>147444</v>
      </c>
      <c r="O1123">
        <v>137137</v>
      </c>
      <c r="P1123">
        <v>122801</v>
      </c>
      <c r="Q1123" t="s">
        <v>44</v>
      </c>
      <c r="R1123">
        <v>65838.399999999994</v>
      </c>
      <c r="S1123">
        <v>73743.3</v>
      </c>
      <c r="T1123">
        <v>135186</v>
      </c>
      <c r="U1123">
        <v>206852</v>
      </c>
      <c r="V1123">
        <v>154320</v>
      </c>
      <c r="W1123">
        <v>56160.5</v>
      </c>
      <c r="X1123">
        <v>77835.3</v>
      </c>
      <c r="Y1123">
        <v>46820.5</v>
      </c>
      <c r="Z1123">
        <v>166007</v>
      </c>
      <c r="AA1123">
        <v>273967</v>
      </c>
      <c r="AB1123">
        <v>307858</v>
      </c>
      <c r="AC1123">
        <v>140028</v>
      </c>
      <c r="AD1123">
        <v>156489</v>
      </c>
      <c r="AE1123">
        <v>123935</v>
      </c>
      <c r="AF1123">
        <v>95552</v>
      </c>
      <c r="AG1123">
        <v>143826</v>
      </c>
      <c r="AH1123">
        <v>148251</v>
      </c>
      <c r="AI1123">
        <v>74038.7</v>
      </c>
      <c r="AJ1123">
        <v>97622.9</v>
      </c>
      <c r="AK1123">
        <v>94479.5</v>
      </c>
      <c r="AL1123">
        <v>172051</v>
      </c>
      <c r="AM1123">
        <v>198476</v>
      </c>
      <c r="AN1123">
        <v>182747</v>
      </c>
      <c r="AO1123">
        <v>76571.8</v>
      </c>
      <c r="AP1123">
        <v>112725</v>
      </c>
      <c r="AQ1123">
        <v>141857</v>
      </c>
    </row>
    <row r="1124" spans="1:43">
      <c r="A1124">
        <v>1123</v>
      </c>
      <c r="B1124" t="s">
        <v>2287</v>
      </c>
      <c r="C1124" t="s">
        <v>2288</v>
      </c>
      <c r="D1124">
        <v>7.1633199999999997E-4</v>
      </c>
      <c r="E1124">
        <v>16</v>
      </c>
      <c r="F1124">
        <v>16</v>
      </c>
      <c r="G1124">
        <v>0</v>
      </c>
      <c r="H1124">
        <v>239203</v>
      </c>
      <c r="I1124">
        <v>196478</v>
      </c>
      <c r="J1124">
        <v>216849</v>
      </c>
      <c r="K1124">
        <v>254153</v>
      </c>
      <c r="L1124">
        <v>225503</v>
      </c>
      <c r="M1124">
        <v>253021</v>
      </c>
      <c r="N1124">
        <v>305671</v>
      </c>
      <c r="O1124">
        <v>376055</v>
      </c>
      <c r="P1124">
        <v>369506</v>
      </c>
      <c r="Q1124">
        <v>253390</v>
      </c>
      <c r="R1124">
        <v>261117</v>
      </c>
      <c r="S1124">
        <v>314914</v>
      </c>
      <c r="T1124">
        <v>263204</v>
      </c>
      <c r="U1124">
        <v>294312</v>
      </c>
      <c r="V1124">
        <v>308402</v>
      </c>
      <c r="W1124">
        <v>164606</v>
      </c>
      <c r="X1124">
        <v>178472</v>
      </c>
      <c r="Y1124">
        <v>176773</v>
      </c>
      <c r="Z1124">
        <v>443508</v>
      </c>
      <c r="AA1124">
        <v>505925</v>
      </c>
      <c r="AB1124">
        <v>548606</v>
      </c>
      <c r="AC1124">
        <v>387325</v>
      </c>
      <c r="AD1124">
        <v>362397</v>
      </c>
      <c r="AE1124">
        <v>433503</v>
      </c>
      <c r="AF1124">
        <v>335630</v>
      </c>
      <c r="AG1124">
        <v>365667</v>
      </c>
      <c r="AH1124">
        <v>417247</v>
      </c>
      <c r="AI1124">
        <v>329646</v>
      </c>
      <c r="AJ1124">
        <v>374772</v>
      </c>
      <c r="AK1124">
        <v>398628</v>
      </c>
      <c r="AL1124">
        <v>181344</v>
      </c>
      <c r="AM1124">
        <v>257517</v>
      </c>
      <c r="AN1124">
        <v>195797</v>
      </c>
      <c r="AO1124">
        <v>168835</v>
      </c>
      <c r="AP1124">
        <v>271747</v>
      </c>
      <c r="AQ1124">
        <v>227244</v>
      </c>
    </row>
    <row r="1125" spans="1:43">
      <c r="A1125">
        <v>1124</v>
      </c>
      <c r="B1125" t="s">
        <v>2289</v>
      </c>
      <c r="C1125" t="s">
        <v>2290</v>
      </c>
      <c r="D1125">
        <v>6.4128299999999996E-3</v>
      </c>
      <c r="E1125">
        <v>1</v>
      </c>
      <c r="F1125">
        <v>1</v>
      </c>
      <c r="G1125">
        <v>0</v>
      </c>
      <c r="H1125">
        <v>41323.300000000003</v>
      </c>
      <c r="I1125">
        <v>49215.199999999997</v>
      </c>
      <c r="J1125">
        <v>38810.9</v>
      </c>
      <c r="K1125">
        <v>24791.200000000001</v>
      </c>
      <c r="L1125">
        <v>27256</v>
      </c>
      <c r="M1125">
        <v>15794</v>
      </c>
      <c r="N1125">
        <v>44940.9</v>
      </c>
      <c r="O1125">
        <v>63015</v>
      </c>
      <c r="P1125">
        <v>26674.400000000001</v>
      </c>
      <c r="Q1125">
        <v>14152.4</v>
      </c>
      <c r="R1125" t="s">
        <v>44</v>
      </c>
      <c r="S1125">
        <v>6825.8</v>
      </c>
      <c r="T1125">
        <v>56547.1</v>
      </c>
      <c r="U1125">
        <v>71546.5</v>
      </c>
      <c r="V1125">
        <v>61799.4</v>
      </c>
      <c r="W1125">
        <v>5816.63</v>
      </c>
      <c r="X1125">
        <v>17796.5</v>
      </c>
      <c r="Y1125">
        <v>7007.56</v>
      </c>
      <c r="Z1125">
        <v>59183.6</v>
      </c>
      <c r="AA1125">
        <v>77053</v>
      </c>
      <c r="AB1125">
        <v>45668.2</v>
      </c>
      <c r="AC1125">
        <v>41478</v>
      </c>
      <c r="AD1125">
        <v>23814.400000000001</v>
      </c>
      <c r="AE1125">
        <v>21029.4</v>
      </c>
      <c r="AF1125">
        <v>39569.5</v>
      </c>
      <c r="AG1125">
        <v>27925.5</v>
      </c>
      <c r="AH1125">
        <v>38801.800000000003</v>
      </c>
      <c r="AI1125">
        <v>5506.19</v>
      </c>
      <c r="AJ1125">
        <v>14536.7</v>
      </c>
      <c r="AK1125">
        <v>10239.6</v>
      </c>
      <c r="AL1125">
        <v>46234</v>
      </c>
      <c r="AM1125">
        <v>40293.1</v>
      </c>
      <c r="AN1125">
        <v>27759.4</v>
      </c>
      <c r="AO1125" t="s">
        <v>44</v>
      </c>
      <c r="AP1125">
        <v>13917.2</v>
      </c>
      <c r="AQ1125" t="s">
        <v>44</v>
      </c>
    </row>
    <row r="1126" spans="1:43">
      <c r="A1126">
        <v>1125</v>
      </c>
      <c r="B1126" t="s">
        <v>2291</v>
      </c>
      <c r="C1126" t="s">
        <v>2292</v>
      </c>
      <c r="D1126">
        <v>6.88468E-2</v>
      </c>
      <c r="E1126">
        <v>3</v>
      </c>
      <c r="F1126">
        <v>3</v>
      </c>
      <c r="G1126">
        <v>0</v>
      </c>
      <c r="H1126">
        <v>93874.8</v>
      </c>
      <c r="I1126">
        <v>109741</v>
      </c>
      <c r="J1126">
        <v>88013.6</v>
      </c>
      <c r="K1126">
        <v>142378</v>
      </c>
      <c r="L1126">
        <v>184727</v>
      </c>
      <c r="M1126">
        <v>214006</v>
      </c>
      <c r="N1126">
        <v>222818</v>
      </c>
      <c r="O1126">
        <v>257057</v>
      </c>
      <c r="P1126">
        <v>132247</v>
      </c>
      <c r="Q1126">
        <v>169377</v>
      </c>
      <c r="R1126">
        <v>207004</v>
      </c>
      <c r="S1126">
        <v>241805</v>
      </c>
      <c r="T1126">
        <v>108390</v>
      </c>
      <c r="U1126">
        <v>149163</v>
      </c>
      <c r="V1126">
        <v>97728.6</v>
      </c>
      <c r="W1126">
        <v>92830.2</v>
      </c>
      <c r="X1126">
        <v>96554.6</v>
      </c>
      <c r="Y1126">
        <v>129988</v>
      </c>
      <c r="Z1126">
        <v>320312</v>
      </c>
      <c r="AA1126">
        <v>357343</v>
      </c>
      <c r="AB1126">
        <v>360198</v>
      </c>
      <c r="AC1126">
        <v>233702</v>
      </c>
      <c r="AD1126">
        <v>226476</v>
      </c>
      <c r="AE1126">
        <v>315994</v>
      </c>
      <c r="AF1126">
        <v>116467</v>
      </c>
      <c r="AG1126">
        <v>140321</v>
      </c>
      <c r="AH1126">
        <v>179635</v>
      </c>
      <c r="AI1126">
        <v>149618</v>
      </c>
      <c r="AJ1126">
        <v>195091</v>
      </c>
      <c r="AK1126">
        <v>168523</v>
      </c>
      <c r="AL1126">
        <v>104351</v>
      </c>
      <c r="AM1126">
        <v>105963</v>
      </c>
      <c r="AN1126">
        <v>109945</v>
      </c>
      <c r="AO1126">
        <v>85983.3</v>
      </c>
      <c r="AP1126">
        <v>143366</v>
      </c>
      <c r="AQ1126">
        <v>192751</v>
      </c>
    </row>
    <row r="1127" spans="1:43">
      <c r="A1127">
        <v>1126</v>
      </c>
      <c r="B1127" t="s">
        <v>2293</v>
      </c>
      <c r="C1127" t="s">
        <v>2294</v>
      </c>
      <c r="D1127">
        <v>7.8849699999999998E-3</v>
      </c>
      <c r="E1127">
        <v>2</v>
      </c>
      <c r="F1127">
        <v>1</v>
      </c>
      <c r="G1127">
        <v>1</v>
      </c>
      <c r="H1127">
        <v>132625</v>
      </c>
      <c r="I1127">
        <v>129460</v>
      </c>
      <c r="J1127">
        <v>136016</v>
      </c>
      <c r="K1127">
        <v>66922</v>
      </c>
      <c r="L1127">
        <v>65473.7</v>
      </c>
      <c r="M1127">
        <v>108038</v>
      </c>
      <c r="N1127">
        <v>172543</v>
      </c>
      <c r="O1127">
        <v>195783</v>
      </c>
      <c r="P1127">
        <v>154370</v>
      </c>
      <c r="Q1127">
        <v>60137.5</v>
      </c>
      <c r="R1127">
        <v>89156.800000000003</v>
      </c>
      <c r="S1127">
        <v>92756.4</v>
      </c>
      <c r="T1127">
        <v>151078</v>
      </c>
      <c r="U1127">
        <v>184067</v>
      </c>
      <c r="V1127">
        <v>196970</v>
      </c>
      <c r="W1127">
        <v>57500.5</v>
      </c>
      <c r="X1127">
        <v>59482.1</v>
      </c>
      <c r="Y1127">
        <v>51068.7</v>
      </c>
      <c r="Z1127">
        <v>223662</v>
      </c>
      <c r="AA1127">
        <v>285068</v>
      </c>
      <c r="AB1127">
        <v>285549</v>
      </c>
      <c r="AC1127">
        <v>61184.9</v>
      </c>
      <c r="AD1127">
        <v>107977</v>
      </c>
      <c r="AE1127">
        <v>149499</v>
      </c>
      <c r="AF1127">
        <v>105701</v>
      </c>
      <c r="AG1127">
        <v>133732</v>
      </c>
      <c r="AH1127">
        <v>118212</v>
      </c>
      <c r="AI1127">
        <v>46135.7</v>
      </c>
      <c r="AJ1127">
        <v>77475.899999999994</v>
      </c>
      <c r="AK1127">
        <v>71874.2</v>
      </c>
      <c r="AL1127">
        <v>233462</v>
      </c>
      <c r="AM1127">
        <v>293570</v>
      </c>
      <c r="AN1127">
        <v>238147</v>
      </c>
      <c r="AO1127">
        <v>90009</v>
      </c>
      <c r="AP1127">
        <v>153040</v>
      </c>
      <c r="AQ1127">
        <v>143131</v>
      </c>
    </row>
    <row r="1128" spans="1:43">
      <c r="A1128">
        <v>1127</v>
      </c>
      <c r="B1128" t="s">
        <v>2295</v>
      </c>
      <c r="C1128" t="s">
        <v>2296</v>
      </c>
      <c r="D1128">
        <v>3.5689499999999999E-2</v>
      </c>
      <c r="E1128">
        <v>1</v>
      </c>
      <c r="F1128">
        <v>1</v>
      </c>
      <c r="G1128">
        <v>0</v>
      </c>
      <c r="H1128">
        <v>61803.3</v>
      </c>
      <c r="I1128" t="s">
        <v>44</v>
      </c>
      <c r="J1128" t="s">
        <v>44</v>
      </c>
      <c r="K1128" t="s">
        <v>44</v>
      </c>
      <c r="L1128" t="s">
        <v>44</v>
      </c>
      <c r="M1128" t="s">
        <v>44</v>
      </c>
      <c r="N1128">
        <v>325733</v>
      </c>
      <c r="O1128">
        <v>315639</v>
      </c>
      <c r="P1128">
        <v>333973</v>
      </c>
      <c r="Q1128">
        <v>151842</v>
      </c>
      <c r="R1128">
        <v>210370</v>
      </c>
      <c r="S1128">
        <v>95764.800000000003</v>
      </c>
      <c r="T1128">
        <v>372247</v>
      </c>
      <c r="U1128">
        <v>436677</v>
      </c>
      <c r="V1128">
        <v>434864</v>
      </c>
      <c r="W1128">
        <v>335575</v>
      </c>
      <c r="X1128" t="s">
        <v>44</v>
      </c>
      <c r="Y1128">
        <v>394466</v>
      </c>
      <c r="Z1128">
        <v>210280</v>
      </c>
      <c r="AA1128" t="s">
        <v>44</v>
      </c>
      <c r="AB1128" t="s">
        <v>44</v>
      </c>
      <c r="AC1128">
        <v>411596</v>
      </c>
      <c r="AD1128">
        <v>401273</v>
      </c>
      <c r="AE1128">
        <v>421513</v>
      </c>
      <c r="AF1128">
        <v>337576</v>
      </c>
      <c r="AG1128">
        <v>354437</v>
      </c>
      <c r="AH1128">
        <v>392676</v>
      </c>
      <c r="AI1128" t="s">
        <v>44</v>
      </c>
      <c r="AJ1128" t="s">
        <v>44</v>
      </c>
      <c r="AK1128" t="s">
        <v>44</v>
      </c>
      <c r="AL1128">
        <v>113245</v>
      </c>
      <c r="AM1128" t="s">
        <v>44</v>
      </c>
      <c r="AN1128">
        <v>117546</v>
      </c>
      <c r="AO1128">
        <v>23068</v>
      </c>
      <c r="AP1128" t="s">
        <v>44</v>
      </c>
      <c r="AQ1128" t="s">
        <v>44</v>
      </c>
    </row>
    <row r="1129" spans="1:43">
      <c r="A1129">
        <v>1128</v>
      </c>
      <c r="B1129" t="s">
        <v>2297</v>
      </c>
      <c r="C1129" t="s">
        <v>2298</v>
      </c>
      <c r="D1129">
        <v>7.1633199999999997E-4</v>
      </c>
      <c r="E1129">
        <v>11</v>
      </c>
      <c r="F1129">
        <v>11</v>
      </c>
      <c r="G1129">
        <v>0</v>
      </c>
      <c r="H1129">
        <v>266814</v>
      </c>
      <c r="I1129">
        <v>224699</v>
      </c>
      <c r="J1129">
        <v>203753</v>
      </c>
      <c r="K1129">
        <v>569991</v>
      </c>
      <c r="L1129">
        <v>543047</v>
      </c>
      <c r="M1129">
        <v>651387</v>
      </c>
      <c r="N1129">
        <v>560706</v>
      </c>
      <c r="O1129">
        <v>540392</v>
      </c>
      <c r="P1129">
        <v>451509</v>
      </c>
      <c r="Q1129">
        <v>443133</v>
      </c>
      <c r="R1129">
        <v>406761</v>
      </c>
      <c r="S1129">
        <v>479062</v>
      </c>
      <c r="T1129">
        <v>359105</v>
      </c>
      <c r="U1129">
        <v>378109</v>
      </c>
      <c r="V1129">
        <v>396495</v>
      </c>
      <c r="W1129">
        <v>316116</v>
      </c>
      <c r="X1129">
        <v>274613</v>
      </c>
      <c r="Y1129">
        <v>289791</v>
      </c>
      <c r="Z1129">
        <v>651366</v>
      </c>
      <c r="AA1129">
        <v>698482</v>
      </c>
      <c r="AB1129">
        <v>769194</v>
      </c>
      <c r="AC1129">
        <v>854960</v>
      </c>
      <c r="AD1129">
        <v>686134</v>
      </c>
      <c r="AE1129">
        <v>624524</v>
      </c>
      <c r="AF1129">
        <v>380155</v>
      </c>
      <c r="AG1129">
        <v>314301</v>
      </c>
      <c r="AH1129">
        <v>238085</v>
      </c>
      <c r="AI1129">
        <v>532457</v>
      </c>
      <c r="AJ1129">
        <v>534966</v>
      </c>
      <c r="AK1129">
        <v>546715</v>
      </c>
      <c r="AL1129">
        <v>499720</v>
      </c>
      <c r="AM1129">
        <v>624321</v>
      </c>
      <c r="AN1129">
        <v>463438</v>
      </c>
      <c r="AO1129">
        <v>382663</v>
      </c>
      <c r="AP1129">
        <v>540919</v>
      </c>
      <c r="AQ1129">
        <v>524472</v>
      </c>
    </row>
    <row r="1130" spans="1:43">
      <c r="A1130">
        <v>1129</v>
      </c>
      <c r="B1130" t="s">
        <v>2299</v>
      </c>
      <c r="C1130" t="s">
        <v>2300</v>
      </c>
      <c r="D1130">
        <v>7.1633199999999997E-4</v>
      </c>
      <c r="E1130">
        <v>8</v>
      </c>
      <c r="F1130">
        <v>8</v>
      </c>
      <c r="G1130">
        <v>0</v>
      </c>
      <c r="H1130">
        <v>102926</v>
      </c>
      <c r="I1130">
        <v>103810</v>
      </c>
      <c r="J1130">
        <v>103927</v>
      </c>
      <c r="K1130">
        <v>164006</v>
      </c>
      <c r="L1130">
        <v>170777</v>
      </c>
      <c r="M1130">
        <v>166603</v>
      </c>
      <c r="N1130">
        <v>278731</v>
      </c>
      <c r="O1130">
        <v>287884</v>
      </c>
      <c r="P1130">
        <v>287015</v>
      </c>
      <c r="Q1130">
        <v>235865</v>
      </c>
      <c r="R1130">
        <v>244531</v>
      </c>
      <c r="S1130">
        <v>235769</v>
      </c>
      <c r="T1130">
        <v>164921</v>
      </c>
      <c r="U1130">
        <v>183890</v>
      </c>
      <c r="V1130">
        <v>178296</v>
      </c>
      <c r="W1130">
        <v>128101</v>
      </c>
      <c r="X1130">
        <v>140879</v>
      </c>
      <c r="Y1130">
        <v>140115</v>
      </c>
      <c r="Z1130">
        <v>324487</v>
      </c>
      <c r="AA1130">
        <v>322061</v>
      </c>
      <c r="AB1130">
        <v>328621</v>
      </c>
      <c r="AC1130">
        <v>318700</v>
      </c>
      <c r="AD1130">
        <v>314968</v>
      </c>
      <c r="AE1130">
        <v>349864</v>
      </c>
      <c r="AF1130">
        <v>258773</v>
      </c>
      <c r="AG1130">
        <v>261606</v>
      </c>
      <c r="AH1130">
        <v>255094</v>
      </c>
      <c r="AI1130">
        <v>249182</v>
      </c>
      <c r="AJ1130">
        <v>263823</v>
      </c>
      <c r="AK1130">
        <v>242329</v>
      </c>
      <c r="AL1130">
        <v>139869</v>
      </c>
      <c r="AM1130">
        <v>208216</v>
      </c>
      <c r="AN1130">
        <v>141920</v>
      </c>
      <c r="AO1130">
        <v>127128</v>
      </c>
      <c r="AP1130">
        <v>171187</v>
      </c>
      <c r="AQ1130">
        <v>186295</v>
      </c>
    </row>
    <row r="1131" spans="1:43">
      <c r="A1131">
        <v>1130</v>
      </c>
      <c r="B1131" t="s">
        <v>2301</v>
      </c>
      <c r="C1131" t="s">
        <v>2302</v>
      </c>
      <c r="D1131">
        <v>3.7683000000000001E-2</v>
      </c>
      <c r="E1131">
        <v>2</v>
      </c>
      <c r="F1131">
        <v>2</v>
      </c>
      <c r="G1131">
        <v>0</v>
      </c>
      <c r="H1131">
        <v>41402.5</v>
      </c>
      <c r="I1131">
        <v>25053.8</v>
      </c>
      <c r="J1131">
        <v>33615.9</v>
      </c>
      <c r="K1131">
        <v>30726.6</v>
      </c>
      <c r="L1131">
        <v>22999.599999999999</v>
      </c>
      <c r="M1131" t="s">
        <v>44</v>
      </c>
      <c r="N1131">
        <v>41331.800000000003</v>
      </c>
      <c r="O1131">
        <v>40410.400000000001</v>
      </c>
      <c r="P1131">
        <v>43287.199999999997</v>
      </c>
      <c r="Q1131">
        <v>33309.5</v>
      </c>
      <c r="R1131">
        <v>32102.799999999999</v>
      </c>
      <c r="S1131">
        <v>14095.5</v>
      </c>
      <c r="T1131">
        <v>39090.6</v>
      </c>
      <c r="U1131">
        <v>39626.800000000003</v>
      </c>
      <c r="V1131">
        <v>54162.400000000001</v>
      </c>
      <c r="W1131">
        <v>32403.4</v>
      </c>
      <c r="X1131">
        <v>18491.099999999999</v>
      </c>
      <c r="Y1131">
        <v>33782.9</v>
      </c>
      <c r="Z1131">
        <v>34099.1</v>
      </c>
      <c r="AA1131">
        <v>67773.399999999994</v>
      </c>
      <c r="AB1131">
        <v>70718.600000000006</v>
      </c>
      <c r="AC1131">
        <v>49707.3</v>
      </c>
      <c r="AD1131">
        <v>48342.2</v>
      </c>
      <c r="AE1131">
        <v>58388.4</v>
      </c>
      <c r="AF1131">
        <v>78204.5</v>
      </c>
      <c r="AG1131">
        <v>76272.800000000003</v>
      </c>
      <c r="AH1131">
        <v>81347.399999999994</v>
      </c>
      <c r="AI1131">
        <v>31978.2</v>
      </c>
      <c r="AJ1131">
        <v>45918.5</v>
      </c>
      <c r="AK1131">
        <v>38391.800000000003</v>
      </c>
      <c r="AL1131">
        <v>59254.5</v>
      </c>
      <c r="AM1131">
        <v>92029</v>
      </c>
      <c r="AN1131">
        <v>43976</v>
      </c>
      <c r="AO1131">
        <v>34276.300000000003</v>
      </c>
      <c r="AP1131">
        <v>69055.5</v>
      </c>
      <c r="AQ1131">
        <v>68055.100000000006</v>
      </c>
    </row>
    <row r="1132" spans="1:43">
      <c r="A1132">
        <v>1131</v>
      </c>
      <c r="B1132" t="s">
        <v>2303</v>
      </c>
      <c r="C1132" t="s">
        <v>2304</v>
      </c>
      <c r="D1132">
        <v>7.1633199999999997E-4</v>
      </c>
      <c r="E1132">
        <v>14</v>
      </c>
      <c r="F1132">
        <v>14</v>
      </c>
      <c r="G1132">
        <v>0</v>
      </c>
      <c r="H1132">
        <v>691746</v>
      </c>
      <c r="I1132">
        <v>588203</v>
      </c>
      <c r="J1132">
        <v>644819</v>
      </c>
      <c r="K1132">
        <v>669372</v>
      </c>
      <c r="L1132">
        <v>543476</v>
      </c>
      <c r="M1132">
        <v>711798</v>
      </c>
      <c r="N1132">
        <v>758774</v>
      </c>
      <c r="O1132">
        <v>757419</v>
      </c>
      <c r="P1132">
        <v>660982</v>
      </c>
      <c r="Q1132">
        <v>283359</v>
      </c>
      <c r="R1132">
        <v>361605</v>
      </c>
      <c r="S1132">
        <v>353006</v>
      </c>
      <c r="T1132">
        <v>651758</v>
      </c>
      <c r="U1132">
        <v>759356</v>
      </c>
      <c r="V1132">
        <v>761904</v>
      </c>
      <c r="W1132">
        <v>137679</v>
      </c>
      <c r="X1132">
        <v>198487</v>
      </c>
      <c r="Y1132">
        <v>265027</v>
      </c>
      <c r="Z1132">
        <v>1313250</v>
      </c>
      <c r="AA1132">
        <v>1299400</v>
      </c>
      <c r="AB1132">
        <v>1469760</v>
      </c>
      <c r="AC1132">
        <v>695928</v>
      </c>
      <c r="AD1132">
        <v>619057</v>
      </c>
      <c r="AE1132">
        <v>634013</v>
      </c>
      <c r="AF1132">
        <v>321845</v>
      </c>
      <c r="AG1132">
        <v>398826</v>
      </c>
      <c r="AH1132">
        <v>570177</v>
      </c>
      <c r="AI1132">
        <v>298689</v>
      </c>
      <c r="AJ1132">
        <v>363664</v>
      </c>
      <c r="AK1132">
        <v>388836</v>
      </c>
      <c r="AL1132">
        <v>657810</v>
      </c>
      <c r="AM1132">
        <v>883142</v>
      </c>
      <c r="AN1132">
        <v>555108</v>
      </c>
      <c r="AO1132">
        <v>389900</v>
      </c>
      <c r="AP1132">
        <v>620096</v>
      </c>
      <c r="AQ1132">
        <v>613445</v>
      </c>
    </row>
    <row r="1133" spans="1:43">
      <c r="A1133">
        <v>1132</v>
      </c>
      <c r="B1133" t="s">
        <v>2305</v>
      </c>
      <c r="C1133" t="s">
        <v>2306</v>
      </c>
      <c r="D1133">
        <v>3.6939299999999998E-3</v>
      </c>
      <c r="E1133">
        <v>5</v>
      </c>
      <c r="F1133">
        <v>5</v>
      </c>
      <c r="G1133">
        <v>0</v>
      </c>
      <c r="H1133">
        <v>51224.2</v>
      </c>
      <c r="I1133">
        <v>25220</v>
      </c>
      <c r="J1133">
        <v>24230</v>
      </c>
      <c r="K1133" t="s">
        <v>44</v>
      </c>
      <c r="L1133" t="s">
        <v>44</v>
      </c>
      <c r="M1133" t="s">
        <v>44</v>
      </c>
      <c r="N1133">
        <v>23942.799999999999</v>
      </c>
      <c r="O1133">
        <v>45487.4</v>
      </c>
      <c r="P1133">
        <v>52039.3</v>
      </c>
      <c r="Q1133" t="s">
        <v>44</v>
      </c>
      <c r="R1133" t="s">
        <v>44</v>
      </c>
      <c r="S1133" t="s">
        <v>44</v>
      </c>
      <c r="T1133">
        <v>45325.4</v>
      </c>
      <c r="U1133">
        <v>50526.400000000001</v>
      </c>
      <c r="V1133">
        <v>67075</v>
      </c>
      <c r="W1133" t="s">
        <v>44</v>
      </c>
      <c r="X1133" t="s">
        <v>44</v>
      </c>
      <c r="Y1133" t="s">
        <v>44</v>
      </c>
      <c r="Z1133">
        <v>291487</v>
      </c>
      <c r="AA1133">
        <v>269733</v>
      </c>
      <c r="AB1133">
        <v>296701</v>
      </c>
      <c r="AC1133">
        <v>153794</v>
      </c>
      <c r="AD1133">
        <v>97741.4</v>
      </c>
      <c r="AE1133">
        <v>140212</v>
      </c>
      <c r="AF1133">
        <v>67538.5</v>
      </c>
      <c r="AG1133">
        <v>114059</v>
      </c>
      <c r="AH1133">
        <v>112595</v>
      </c>
      <c r="AI1133">
        <v>74198.600000000006</v>
      </c>
      <c r="AJ1133">
        <v>58122.9</v>
      </c>
      <c r="AK1133">
        <v>106695</v>
      </c>
      <c r="AL1133">
        <v>136389</v>
      </c>
      <c r="AM1133">
        <v>222002</v>
      </c>
      <c r="AN1133">
        <v>140672</v>
      </c>
      <c r="AO1133">
        <v>34120.1</v>
      </c>
      <c r="AP1133">
        <v>40518.800000000003</v>
      </c>
      <c r="AQ1133">
        <v>72716.100000000006</v>
      </c>
    </row>
    <row r="1134" spans="1:43">
      <c r="A1134">
        <v>1133</v>
      </c>
      <c r="B1134" t="s">
        <v>2307</v>
      </c>
      <c r="C1134" t="s">
        <v>2308</v>
      </c>
      <c r="D1134">
        <v>1.0983E-3</v>
      </c>
      <c r="E1134">
        <v>6</v>
      </c>
      <c r="F1134">
        <v>6</v>
      </c>
      <c r="G1134">
        <v>0</v>
      </c>
      <c r="H1134">
        <v>778266</v>
      </c>
      <c r="I1134">
        <v>596860</v>
      </c>
      <c r="J1134">
        <v>817989</v>
      </c>
      <c r="K1134">
        <v>1230320</v>
      </c>
      <c r="L1134">
        <v>1048730</v>
      </c>
      <c r="M1134">
        <v>1293000</v>
      </c>
      <c r="N1134">
        <v>1269330</v>
      </c>
      <c r="O1134">
        <v>1283520</v>
      </c>
      <c r="P1134">
        <v>1228460</v>
      </c>
      <c r="Q1134">
        <v>1321690</v>
      </c>
      <c r="R1134">
        <v>1212840</v>
      </c>
      <c r="S1134">
        <v>1247930</v>
      </c>
      <c r="T1134">
        <v>881662</v>
      </c>
      <c r="U1134">
        <v>712028</v>
      </c>
      <c r="V1134">
        <v>626315</v>
      </c>
      <c r="W1134">
        <v>563098</v>
      </c>
      <c r="X1134">
        <v>681823</v>
      </c>
      <c r="Y1134">
        <v>760876</v>
      </c>
      <c r="Z1134">
        <v>1359480</v>
      </c>
      <c r="AA1134">
        <v>1526740</v>
      </c>
      <c r="AB1134">
        <v>1460490</v>
      </c>
      <c r="AC1134">
        <v>1202620</v>
      </c>
      <c r="AD1134">
        <v>812714</v>
      </c>
      <c r="AE1134">
        <v>812245</v>
      </c>
      <c r="AF1134">
        <v>498772</v>
      </c>
      <c r="AG1134">
        <v>676499</v>
      </c>
      <c r="AH1134">
        <v>726873</v>
      </c>
      <c r="AI1134">
        <v>1108440</v>
      </c>
      <c r="AJ1134">
        <v>1162890</v>
      </c>
      <c r="AK1134">
        <v>1158990</v>
      </c>
      <c r="AL1134">
        <v>536025</v>
      </c>
      <c r="AM1134">
        <v>1021190</v>
      </c>
      <c r="AN1134">
        <v>596571</v>
      </c>
      <c r="AO1134">
        <v>684650</v>
      </c>
      <c r="AP1134">
        <v>1053790</v>
      </c>
      <c r="AQ1134">
        <v>1281970</v>
      </c>
    </row>
    <row r="1135" spans="1:43">
      <c r="A1135">
        <v>1134</v>
      </c>
      <c r="B1135" t="s">
        <v>2309</v>
      </c>
      <c r="C1135" t="s">
        <v>2310</v>
      </c>
      <c r="D1135">
        <v>6.3593E-3</v>
      </c>
      <c r="E1135">
        <v>1</v>
      </c>
      <c r="F1135">
        <v>1</v>
      </c>
      <c r="G1135">
        <v>0</v>
      </c>
      <c r="H1135">
        <v>114250</v>
      </c>
      <c r="I1135">
        <v>108365</v>
      </c>
      <c r="J1135">
        <v>125493</v>
      </c>
      <c r="K1135">
        <v>106320</v>
      </c>
      <c r="L1135">
        <v>114683</v>
      </c>
      <c r="M1135">
        <v>121806</v>
      </c>
      <c r="N1135">
        <v>131908</v>
      </c>
      <c r="O1135">
        <v>141242</v>
      </c>
      <c r="P1135">
        <v>169073</v>
      </c>
      <c r="Q1135">
        <v>744675</v>
      </c>
      <c r="R1135">
        <v>749066</v>
      </c>
      <c r="S1135">
        <v>948579</v>
      </c>
      <c r="T1135">
        <v>87039.7</v>
      </c>
      <c r="U1135">
        <v>110746</v>
      </c>
      <c r="V1135">
        <v>107252</v>
      </c>
      <c r="W1135">
        <v>69281.399999999994</v>
      </c>
      <c r="X1135">
        <v>72402.8</v>
      </c>
      <c r="Y1135">
        <v>93887.1</v>
      </c>
      <c r="Z1135">
        <v>222827</v>
      </c>
      <c r="AA1135">
        <v>246556</v>
      </c>
      <c r="AB1135">
        <v>282370</v>
      </c>
      <c r="AC1135">
        <v>179228</v>
      </c>
      <c r="AD1135">
        <v>175556</v>
      </c>
      <c r="AE1135">
        <v>213449</v>
      </c>
      <c r="AF1135">
        <v>19315.099999999999</v>
      </c>
      <c r="AG1135">
        <v>44066.400000000001</v>
      </c>
      <c r="AH1135">
        <v>57061.7</v>
      </c>
      <c r="AI1135">
        <v>43271.7</v>
      </c>
      <c r="AJ1135">
        <v>55528.2</v>
      </c>
      <c r="AK1135">
        <v>58476.3</v>
      </c>
      <c r="AL1135">
        <v>90748.7</v>
      </c>
      <c r="AM1135">
        <v>162766</v>
      </c>
      <c r="AN1135">
        <v>109327</v>
      </c>
      <c r="AO1135">
        <v>44080.9</v>
      </c>
      <c r="AP1135">
        <v>81624.5</v>
      </c>
      <c r="AQ1135">
        <v>80784.800000000003</v>
      </c>
    </row>
    <row r="1136" spans="1:43">
      <c r="A1136">
        <v>1135</v>
      </c>
      <c r="B1136" t="s">
        <v>2311</v>
      </c>
      <c r="C1136" t="s">
        <v>2312</v>
      </c>
      <c r="D1136">
        <v>2.0270300000000002E-2</v>
      </c>
      <c r="E1136">
        <v>1</v>
      </c>
      <c r="F1136">
        <v>1</v>
      </c>
      <c r="G1136">
        <v>0</v>
      </c>
      <c r="H1136">
        <v>93502.3</v>
      </c>
      <c r="I1136" t="s">
        <v>44</v>
      </c>
      <c r="J1136">
        <v>85668.5</v>
      </c>
      <c r="K1136" t="s">
        <v>44</v>
      </c>
      <c r="L1136" t="s">
        <v>44</v>
      </c>
      <c r="M1136" t="s">
        <v>44</v>
      </c>
      <c r="N1136">
        <v>10900.3</v>
      </c>
      <c r="O1136">
        <v>157038</v>
      </c>
      <c r="P1136">
        <v>87237.1</v>
      </c>
      <c r="Q1136" t="s">
        <v>44</v>
      </c>
      <c r="R1136" t="s">
        <v>44</v>
      </c>
      <c r="S1136" t="s">
        <v>44</v>
      </c>
      <c r="T1136" t="s">
        <v>44</v>
      </c>
      <c r="U1136">
        <v>47228.1</v>
      </c>
      <c r="V1136">
        <v>128314</v>
      </c>
      <c r="W1136" t="s">
        <v>44</v>
      </c>
      <c r="X1136" t="s">
        <v>44</v>
      </c>
      <c r="Y1136" t="s">
        <v>44</v>
      </c>
      <c r="Z1136">
        <v>229933</v>
      </c>
      <c r="AA1136">
        <v>99855.3</v>
      </c>
      <c r="AB1136">
        <v>121097</v>
      </c>
      <c r="AC1136" t="s">
        <v>44</v>
      </c>
      <c r="AD1136">
        <v>46300.800000000003</v>
      </c>
      <c r="AE1136">
        <v>75343.3</v>
      </c>
      <c r="AF1136" t="s">
        <v>44</v>
      </c>
      <c r="AG1136" t="s">
        <v>44</v>
      </c>
      <c r="AH1136">
        <v>49283.199999999997</v>
      </c>
      <c r="AI1136">
        <v>17935.099999999999</v>
      </c>
      <c r="AJ1136" t="s">
        <v>44</v>
      </c>
      <c r="AK1136" t="s">
        <v>44</v>
      </c>
      <c r="AL1136">
        <v>148480</v>
      </c>
      <c r="AM1136">
        <v>269425</v>
      </c>
      <c r="AN1136">
        <v>190720</v>
      </c>
      <c r="AO1136" t="s">
        <v>44</v>
      </c>
      <c r="AP1136" t="s">
        <v>44</v>
      </c>
      <c r="AQ1136" t="s">
        <v>44</v>
      </c>
    </row>
    <row r="1137" spans="1:43">
      <c r="A1137">
        <v>1136</v>
      </c>
      <c r="B1137" t="s">
        <v>2313</v>
      </c>
      <c r="C1137" t="s">
        <v>2314</v>
      </c>
      <c r="D1137">
        <v>3.4537400000000003E-2</v>
      </c>
      <c r="E1137">
        <v>1</v>
      </c>
      <c r="F1137">
        <v>1</v>
      </c>
      <c r="G1137">
        <v>0</v>
      </c>
      <c r="H1137">
        <v>24997.1</v>
      </c>
      <c r="I1137">
        <v>38560.9</v>
      </c>
      <c r="J1137">
        <v>17084.5</v>
      </c>
      <c r="K1137" t="s">
        <v>44</v>
      </c>
      <c r="L1137" t="s">
        <v>44</v>
      </c>
      <c r="M1137">
        <v>12859.5</v>
      </c>
      <c r="N1137">
        <v>34094.6</v>
      </c>
      <c r="O1137" t="s">
        <v>44</v>
      </c>
      <c r="P1137">
        <v>100507</v>
      </c>
      <c r="Q1137">
        <v>27014.7</v>
      </c>
      <c r="R1137" t="s">
        <v>44</v>
      </c>
      <c r="S1137" t="s">
        <v>44</v>
      </c>
      <c r="T1137">
        <v>8306.9599999999991</v>
      </c>
      <c r="U1137">
        <v>67242</v>
      </c>
      <c r="V1137">
        <v>77123.100000000006</v>
      </c>
      <c r="W1137" t="s">
        <v>44</v>
      </c>
      <c r="X1137">
        <v>64577.8</v>
      </c>
      <c r="Y1137" t="s">
        <v>44</v>
      </c>
      <c r="Z1137">
        <v>40669</v>
      </c>
      <c r="AA1137">
        <v>67655.399999999994</v>
      </c>
      <c r="AB1137">
        <v>77862.8</v>
      </c>
      <c r="AC1137">
        <v>40463.599999999999</v>
      </c>
      <c r="AD1137">
        <v>51495</v>
      </c>
      <c r="AE1137">
        <v>65196.6</v>
      </c>
      <c r="AF1137">
        <v>133397</v>
      </c>
      <c r="AG1137">
        <v>148592</v>
      </c>
      <c r="AH1137" t="s">
        <v>44</v>
      </c>
      <c r="AI1137">
        <v>68372.5</v>
      </c>
      <c r="AJ1137">
        <v>32527.4</v>
      </c>
      <c r="AK1137" t="s">
        <v>44</v>
      </c>
      <c r="AL1137">
        <v>36116.300000000003</v>
      </c>
      <c r="AM1137" t="s">
        <v>44</v>
      </c>
      <c r="AN1137" t="s">
        <v>44</v>
      </c>
      <c r="AO1137" t="s">
        <v>44</v>
      </c>
      <c r="AP1137">
        <v>43157.599999999999</v>
      </c>
      <c r="AQ1137" t="s">
        <v>44</v>
      </c>
    </row>
    <row r="1138" spans="1:43">
      <c r="A1138">
        <v>1137</v>
      </c>
      <c r="B1138" t="s">
        <v>2315</v>
      </c>
      <c r="C1138" t="s">
        <v>2316</v>
      </c>
      <c r="D1138">
        <v>8.8709700000000006E-3</v>
      </c>
      <c r="E1138">
        <v>1</v>
      </c>
      <c r="F1138">
        <v>1</v>
      </c>
      <c r="G1138">
        <v>0</v>
      </c>
      <c r="H1138">
        <v>62573.2</v>
      </c>
      <c r="I1138">
        <v>76933.600000000006</v>
      </c>
      <c r="J1138">
        <v>67538.100000000006</v>
      </c>
      <c r="K1138">
        <v>95877.2</v>
      </c>
      <c r="L1138">
        <v>92142.3</v>
      </c>
      <c r="M1138">
        <v>112460</v>
      </c>
      <c r="N1138">
        <v>187725</v>
      </c>
      <c r="O1138">
        <v>180673</v>
      </c>
      <c r="P1138">
        <v>142900</v>
      </c>
      <c r="Q1138">
        <v>130488</v>
      </c>
      <c r="R1138">
        <v>136393</v>
      </c>
      <c r="S1138">
        <v>143148</v>
      </c>
      <c r="T1138">
        <v>143631</v>
      </c>
      <c r="U1138">
        <v>146627</v>
      </c>
      <c r="V1138">
        <v>150267</v>
      </c>
      <c r="W1138" t="s">
        <v>44</v>
      </c>
      <c r="X1138">
        <v>149819</v>
      </c>
      <c r="Y1138">
        <v>129533</v>
      </c>
      <c r="Z1138">
        <v>177124</v>
      </c>
      <c r="AA1138">
        <v>165159</v>
      </c>
      <c r="AB1138">
        <v>223033</v>
      </c>
      <c r="AC1138">
        <v>77174</v>
      </c>
      <c r="AD1138">
        <v>233169</v>
      </c>
      <c r="AE1138">
        <v>230902</v>
      </c>
      <c r="AF1138">
        <v>133423</v>
      </c>
      <c r="AG1138">
        <v>144124</v>
      </c>
      <c r="AH1138">
        <v>132485</v>
      </c>
      <c r="AI1138">
        <v>142702</v>
      </c>
      <c r="AJ1138">
        <v>142476</v>
      </c>
      <c r="AK1138">
        <v>173362</v>
      </c>
      <c r="AL1138">
        <v>65251.199999999997</v>
      </c>
      <c r="AM1138">
        <v>82928.100000000006</v>
      </c>
      <c r="AN1138">
        <v>43951</v>
      </c>
      <c r="AO1138">
        <v>35828.300000000003</v>
      </c>
      <c r="AP1138" t="s">
        <v>44</v>
      </c>
      <c r="AQ1138">
        <v>80821.399999999994</v>
      </c>
    </row>
    <row r="1139" spans="1:43">
      <c r="A1139">
        <v>1138</v>
      </c>
      <c r="B1139" t="s">
        <v>2317</v>
      </c>
      <c r="C1139" t="s">
        <v>2318</v>
      </c>
      <c r="D1139">
        <v>2.5659600000000001E-2</v>
      </c>
      <c r="E1139">
        <v>1</v>
      </c>
      <c r="F1139">
        <v>1</v>
      </c>
      <c r="G1139">
        <v>0</v>
      </c>
      <c r="H1139">
        <v>28446</v>
      </c>
      <c r="I1139">
        <v>29492.6</v>
      </c>
      <c r="J1139">
        <v>22094</v>
      </c>
      <c r="K1139" t="s">
        <v>44</v>
      </c>
      <c r="L1139" t="s">
        <v>44</v>
      </c>
      <c r="M1139" t="s">
        <v>44</v>
      </c>
      <c r="N1139">
        <v>11236.9</v>
      </c>
      <c r="O1139">
        <v>22426</v>
      </c>
      <c r="P1139" t="s">
        <v>44</v>
      </c>
      <c r="Q1139" t="s">
        <v>44</v>
      </c>
      <c r="R1139" t="s">
        <v>44</v>
      </c>
      <c r="S1139" t="s">
        <v>44</v>
      </c>
      <c r="T1139">
        <v>27321.599999999999</v>
      </c>
      <c r="U1139">
        <v>27236.6</v>
      </c>
      <c r="V1139" t="s">
        <v>44</v>
      </c>
      <c r="W1139">
        <v>5104.72</v>
      </c>
      <c r="X1139" t="s">
        <v>44</v>
      </c>
      <c r="Y1139" t="s">
        <v>44</v>
      </c>
      <c r="Z1139">
        <v>40054.699999999997</v>
      </c>
      <c r="AA1139">
        <v>27217.599999999999</v>
      </c>
      <c r="AB1139">
        <v>51121.599999999999</v>
      </c>
      <c r="AC1139">
        <v>15062.5</v>
      </c>
      <c r="AD1139" t="s">
        <v>44</v>
      </c>
      <c r="AE1139" t="s">
        <v>44</v>
      </c>
      <c r="AF1139" t="s">
        <v>44</v>
      </c>
      <c r="AG1139" t="s">
        <v>44</v>
      </c>
      <c r="AH1139">
        <v>18711.400000000001</v>
      </c>
      <c r="AI1139">
        <v>17864.7</v>
      </c>
      <c r="AJ1139" t="s">
        <v>44</v>
      </c>
      <c r="AK1139" t="s">
        <v>44</v>
      </c>
      <c r="AL1139">
        <v>42015.4</v>
      </c>
      <c r="AM1139">
        <v>45892.6</v>
      </c>
      <c r="AN1139">
        <v>59981.4</v>
      </c>
      <c r="AO1139">
        <v>20157.599999999999</v>
      </c>
      <c r="AP1139" t="s">
        <v>44</v>
      </c>
      <c r="AQ1139">
        <v>8371.2999999999993</v>
      </c>
    </row>
    <row r="1140" spans="1:43">
      <c r="A1140">
        <v>1139</v>
      </c>
      <c r="B1140" t="s">
        <v>2319</v>
      </c>
      <c r="C1140" t="s">
        <v>2320</v>
      </c>
      <c r="D1140">
        <v>8.2142900000000008E-3</v>
      </c>
      <c r="E1140">
        <v>1</v>
      </c>
      <c r="F1140">
        <v>0</v>
      </c>
      <c r="G1140">
        <v>1</v>
      </c>
      <c r="H1140">
        <v>9171.02</v>
      </c>
      <c r="I1140" t="s">
        <v>44</v>
      </c>
      <c r="J1140" t="s">
        <v>44</v>
      </c>
      <c r="K1140" t="s">
        <v>44</v>
      </c>
      <c r="L1140" t="s">
        <v>44</v>
      </c>
      <c r="M1140" t="s">
        <v>44</v>
      </c>
      <c r="N1140" t="s">
        <v>44</v>
      </c>
      <c r="O1140" t="s">
        <v>44</v>
      </c>
      <c r="P1140" t="s">
        <v>44</v>
      </c>
      <c r="Q1140" t="s">
        <v>44</v>
      </c>
      <c r="R1140" t="s">
        <v>44</v>
      </c>
      <c r="S1140" t="s">
        <v>44</v>
      </c>
      <c r="T1140">
        <v>15724.4</v>
      </c>
      <c r="U1140" t="s">
        <v>44</v>
      </c>
      <c r="V1140" t="s">
        <v>44</v>
      </c>
      <c r="W1140" t="s">
        <v>44</v>
      </c>
      <c r="X1140" t="s">
        <v>44</v>
      </c>
      <c r="Y1140" t="s">
        <v>44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 t="s">
        <v>44</v>
      </c>
      <c r="AG1140" t="s">
        <v>44</v>
      </c>
      <c r="AH1140" t="s">
        <v>44</v>
      </c>
      <c r="AI1140" t="s">
        <v>44</v>
      </c>
      <c r="AJ1140" t="s">
        <v>44</v>
      </c>
      <c r="AK1140" t="s">
        <v>44</v>
      </c>
      <c r="AL1140" t="s">
        <v>44</v>
      </c>
      <c r="AM1140" t="s">
        <v>44</v>
      </c>
      <c r="AN1140" t="s">
        <v>44</v>
      </c>
      <c r="AO1140" t="s">
        <v>44</v>
      </c>
      <c r="AP1140" t="s">
        <v>44</v>
      </c>
      <c r="AQ1140" t="s">
        <v>44</v>
      </c>
    </row>
    <row r="1141" spans="1:43">
      <c r="A1141">
        <v>1140</v>
      </c>
      <c r="B1141" t="s">
        <v>2321</v>
      </c>
      <c r="C1141" t="s">
        <v>2322</v>
      </c>
      <c r="D1141">
        <v>3.05074E-2</v>
      </c>
      <c r="E1141">
        <v>1</v>
      </c>
      <c r="F1141">
        <v>1</v>
      </c>
      <c r="G1141">
        <v>0</v>
      </c>
      <c r="H1141">
        <v>94808.3</v>
      </c>
      <c r="I1141">
        <v>110015</v>
      </c>
      <c r="J1141" t="s">
        <v>44</v>
      </c>
      <c r="K1141" t="s">
        <v>44</v>
      </c>
      <c r="L1141" t="s">
        <v>44</v>
      </c>
      <c r="M1141" t="s">
        <v>44</v>
      </c>
      <c r="N1141">
        <v>98510.1</v>
      </c>
      <c r="O1141">
        <v>95871.6</v>
      </c>
      <c r="P1141" t="s">
        <v>44</v>
      </c>
      <c r="Q1141" t="s">
        <v>44</v>
      </c>
      <c r="R1141" t="s">
        <v>44</v>
      </c>
      <c r="S1141" t="s">
        <v>44</v>
      </c>
      <c r="T1141">
        <v>105718</v>
      </c>
      <c r="U1141" t="s">
        <v>44</v>
      </c>
      <c r="V1141">
        <v>84166.9</v>
      </c>
      <c r="W1141" t="s">
        <v>44</v>
      </c>
      <c r="X1141" t="s">
        <v>44</v>
      </c>
      <c r="Y1141" t="s">
        <v>44</v>
      </c>
      <c r="Z1141">
        <v>126487</v>
      </c>
      <c r="AA1141">
        <v>106360</v>
      </c>
      <c r="AB1141" t="s">
        <v>44</v>
      </c>
      <c r="AC1141" t="s">
        <v>44</v>
      </c>
      <c r="AD1141">
        <v>35985.300000000003</v>
      </c>
      <c r="AE1141" t="s">
        <v>44</v>
      </c>
      <c r="AF1141">
        <v>53591.9</v>
      </c>
      <c r="AG1141">
        <v>50474.400000000001</v>
      </c>
      <c r="AH1141" t="s">
        <v>44</v>
      </c>
      <c r="AI1141" t="s">
        <v>44</v>
      </c>
      <c r="AJ1141" t="s">
        <v>44</v>
      </c>
      <c r="AK1141" t="s">
        <v>44</v>
      </c>
      <c r="AL1141">
        <v>122869</v>
      </c>
      <c r="AM1141">
        <v>152076</v>
      </c>
      <c r="AN1141">
        <v>106645</v>
      </c>
      <c r="AO1141" t="s">
        <v>44</v>
      </c>
      <c r="AP1141" t="s">
        <v>44</v>
      </c>
      <c r="AQ1141" t="s">
        <v>44</v>
      </c>
    </row>
    <row r="1142" spans="1:43">
      <c r="A1142">
        <v>1141</v>
      </c>
      <c r="B1142" t="s">
        <v>2323</v>
      </c>
      <c r="C1142" t="s">
        <v>2324</v>
      </c>
      <c r="D1142">
        <v>7.1633199999999997E-4</v>
      </c>
      <c r="E1142">
        <v>6</v>
      </c>
      <c r="F1142">
        <v>6</v>
      </c>
      <c r="G1142">
        <v>0</v>
      </c>
      <c r="H1142">
        <v>150267</v>
      </c>
      <c r="I1142">
        <v>133426</v>
      </c>
      <c r="J1142">
        <v>105197</v>
      </c>
      <c r="K1142">
        <v>121098</v>
      </c>
      <c r="L1142">
        <v>60486.6</v>
      </c>
      <c r="M1142">
        <v>110719</v>
      </c>
      <c r="N1142">
        <v>178857</v>
      </c>
      <c r="O1142">
        <v>166561</v>
      </c>
      <c r="P1142">
        <v>155795</v>
      </c>
      <c r="Q1142">
        <v>81356.899999999994</v>
      </c>
      <c r="R1142">
        <v>59265.599999999999</v>
      </c>
      <c r="S1142">
        <v>86652.5</v>
      </c>
      <c r="T1142">
        <v>203738</v>
      </c>
      <c r="U1142">
        <v>199373</v>
      </c>
      <c r="V1142">
        <v>206037</v>
      </c>
      <c r="W1142">
        <v>74878.600000000006</v>
      </c>
      <c r="X1142">
        <v>41051.5</v>
      </c>
      <c r="Y1142">
        <v>73679.199999999997</v>
      </c>
      <c r="Z1142">
        <v>376184</v>
      </c>
      <c r="AA1142">
        <v>376141</v>
      </c>
      <c r="AB1142">
        <v>395306</v>
      </c>
      <c r="AC1142">
        <v>165660</v>
      </c>
      <c r="AD1142">
        <v>159968</v>
      </c>
      <c r="AE1142">
        <v>173788</v>
      </c>
      <c r="AF1142">
        <v>229098</v>
      </c>
      <c r="AG1142">
        <v>228221</v>
      </c>
      <c r="AH1142">
        <v>219228</v>
      </c>
      <c r="AI1142">
        <v>122970</v>
      </c>
      <c r="AJ1142">
        <v>129128</v>
      </c>
      <c r="AK1142">
        <v>145076</v>
      </c>
      <c r="AL1142">
        <v>224636</v>
      </c>
      <c r="AM1142">
        <v>344759</v>
      </c>
      <c r="AN1142">
        <v>245138</v>
      </c>
      <c r="AO1142">
        <v>71843.8</v>
      </c>
      <c r="AP1142">
        <v>120597</v>
      </c>
      <c r="AQ1142">
        <v>124633</v>
      </c>
    </row>
    <row r="1143" spans="1:43">
      <c r="A1143">
        <v>1142</v>
      </c>
      <c r="B1143" t="s">
        <v>2325</v>
      </c>
      <c r="C1143" t="s">
        <v>2326</v>
      </c>
      <c r="D1143">
        <v>8.5089099999999997E-3</v>
      </c>
      <c r="E1143">
        <v>1</v>
      </c>
      <c r="F1143">
        <v>1</v>
      </c>
      <c r="G1143">
        <v>0</v>
      </c>
      <c r="H1143">
        <v>815188</v>
      </c>
      <c r="I1143">
        <v>776886</v>
      </c>
      <c r="J1143">
        <v>1107250</v>
      </c>
      <c r="K1143">
        <v>725397</v>
      </c>
      <c r="L1143">
        <v>914771</v>
      </c>
      <c r="M1143">
        <v>1105500</v>
      </c>
      <c r="N1143">
        <v>495663</v>
      </c>
      <c r="O1143">
        <v>943363</v>
      </c>
      <c r="P1143">
        <v>801079</v>
      </c>
      <c r="Q1143">
        <v>833296</v>
      </c>
      <c r="R1143">
        <v>692489</v>
      </c>
      <c r="S1143">
        <v>1049570</v>
      </c>
      <c r="T1143">
        <v>817809</v>
      </c>
      <c r="U1143">
        <v>838511</v>
      </c>
      <c r="V1143">
        <v>1045810</v>
      </c>
      <c r="W1143">
        <v>798991</v>
      </c>
      <c r="X1143">
        <v>830421</v>
      </c>
      <c r="Y1143">
        <v>964362</v>
      </c>
      <c r="Z1143">
        <v>982044</v>
      </c>
      <c r="AA1143">
        <v>843968</v>
      </c>
      <c r="AB1143">
        <v>1227990</v>
      </c>
      <c r="AC1143">
        <v>925588</v>
      </c>
      <c r="AD1143">
        <v>614864</v>
      </c>
      <c r="AE1143">
        <v>898029</v>
      </c>
      <c r="AF1143">
        <v>592148</v>
      </c>
      <c r="AG1143">
        <v>882774</v>
      </c>
      <c r="AH1143">
        <v>991147</v>
      </c>
      <c r="AI1143">
        <v>832240</v>
      </c>
      <c r="AJ1143">
        <v>909173</v>
      </c>
      <c r="AK1143">
        <v>532630</v>
      </c>
      <c r="AL1143">
        <v>483044</v>
      </c>
      <c r="AM1143">
        <v>1157500</v>
      </c>
      <c r="AN1143">
        <v>632931</v>
      </c>
      <c r="AO1143">
        <v>753271</v>
      </c>
      <c r="AP1143">
        <v>1378080</v>
      </c>
      <c r="AQ1143">
        <v>1156530</v>
      </c>
    </row>
    <row r="1144" spans="1:43">
      <c r="A1144">
        <v>1143</v>
      </c>
      <c r="B1144" t="s">
        <v>2327</v>
      </c>
      <c r="C1144" t="s">
        <v>2328</v>
      </c>
      <c r="D1144">
        <v>7.1633199999999997E-4</v>
      </c>
      <c r="E1144">
        <v>5</v>
      </c>
      <c r="F1144">
        <v>5</v>
      </c>
      <c r="G1144">
        <v>0</v>
      </c>
      <c r="H1144">
        <v>295325</v>
      </c>
      <c r="I1144">
        <v>271663</v>
      </c>
      <c r="J1144">
        <v>369103</v>
      </c>
      <c r="K1144">
        <v>665674</v>
      </c>
      <c r="L1144">
        <v>695857</v>
      </c>
      <c r="M1144">
        <v>429322</v>
      </c>
      <c r="N1144">
        <v>477392</v>
      </c>
      <c r="O1144">
        <v>427670</v>
      </c>
      <c r="P1144">
        <v>409238</v>
      </c>
      <c r="Q1144">
        <v>279474</v>
      </c>
      <c r="R1144">
        <v>227921</v>
      </c>
      <c r="S1144">
        <v>344241</v>
      </c>
      <c r="T1144">
        <v>395190</v>
      </c>
      <c r="U1144">
        <v>458035</v>
      </c>
      <c r="V1144">
        <v>579379</v>
      </c>
      <c r="W1144">
        <v>170115</v>
      </c>
      <c r="X1144">
        <v>192204</v>
      </c>
      <c r="Y1144">
        <v>184181</v>
      </c>
      <c r="Z1144">
        <v>1463950</v>
      </c>
      <c r="AA1144">
        <v>1394030</v>
      </c>
      <c r="AB1144">
        <v>1686320</v>
      </c>
      <c r="AC1144">
        <v>279721</v>
      </c>
      <c r="AD1144">
        <v>340290</v>
      </c>
      <c r="AE1144">
        <v>436553</v>
      </c>
      <c r="AF1144">
        <v>280356</v>
      </c>
      <c r="AG1144">
        <v>354768</v>
      </c>
      <c r="AH1144">
        <v>286725</v>
      </c>
      <c r="AI1144">
        <v>473053</v>
      </c>
      <c r="AJ1144">
        <v>530085</v>
      </c>
      <c r="AK1144">
        <v>648324</v>
      </c>
      <c r="AL1144">
        <v>593340</v>
      </c>
      <c r="AM1144">
        <v>1007550</v>
      </c>
      <c r="AN1144">
        <v>1009330</v>
      </c>
      <c r="AO1144">
        <v>581047</v>
      </c>
      <c r="AP1144">
        <v>961315</v>
      </c>
      <c r="AQ1144">
        <v>787285</v>
      </c>
    </row>
    <row r="1145" spans="1:43">
      <c r="A1145">
        <v>1144</v>
      </c>
      <c r="B1145" t="s">
        <v>2329</v>
      </c>
      <c r="C1145" t="s">
        <v>2330</v>
      </c>
      <c r="D1145">
        <v>1.6496199999999999E-2</v>
      </c>
      <c r="E1145">
        <v>2</v>
      </c>
      <c r="F1145">
        <v>2</v>
      </c>
      <c r="G1145">
        <v>0</v>
      </c>
      <c r="H1145">
        <v>414625</v>
      </c>
      <c r="I1145">
        <v>285266</v>
      </c>
      <c r="J1145">
        <v>324032</v>
      </c>
      <c r="K1145">
        <v>668533</v>
      </c>
      <c r="L1145">
        <v>523472</v>
      </c>
      <c r="M1145">
        <v>632569</v>
      </c>
      <c r="N1145">
        <v>924296</v>
      </c>
      <c r="O1145">
        <v>937153</v>
      </c>
      <c r="P1145">
        <v>1016350</v>
      </c>
      <c r="Q1145">
        <v>783512</v>
      </c>
      <c r="R1145">
        <v>816071</v>
      </c>
      <c r="S1145">
        <v>903532</v>
      </c>
      <c r="T1145">
        <v>426989</v>
      </c>
      <c r="U1145">
        <v>437944</v>
      </c>
      <c r="V1145">
        <v>427552</v>
      </c>
      <c r="W1145">
        <v>398239</v>
      </c>
      <c r="X1145">
        <v>474544</v>
      </c>
      <c r="Y1145">
        <v>440922</v>
      </c>
      <c r="Z1145">
        <v>696214</v>
      </c>
      <c r="AA1145">
        <v>585039</v>
      </c>
      <c r="AB1145">
        <v>695105</v>
      </c>
      <c r="AC1145">
        <v>713700</v>
      </c>
      <c r="AD1145">
        <v>757882</v>
      </c>
      <c r="AE1145">
        <v>665193</v>
      </c>
      <c r="AF1145">
        <v>515891</v>
      </c>
      <c r="AG1145">
        <v>553214</v>
      </c>
      <c r="AH1145">
        <v>642801</v>
      </c>
      <c r="AI1145">
        <v>534133</v>
      </c>
      <c r="AJ1145">
        <v>616539</v>
      </c>
      <c r="AK1145">
        <v>621236</v>
      </c>
      <c r="AL1145">
        <v>331573</v>
      </c>
      <c r="AM1145">
        <v>377631</v>
      </c>
      <c r="AN1145">
        <v>300859</v>
      </c>
      <c r="AO1145">
        <v>155787</v>
      </c>
      <c r="AP1145">
        <v>337278</v>
      </c>
      <c r="AQ1145">
        <v>254451</v>
      </c>
    </row>
    <row r="1146" spans="1:43">
      <c r="A1146">
        <v>1145</v>
      </c>
      <c r="B1146" t="s">
        <v>2331</v>
      </c>
      <c r="C1146" t="s">
        <v>2332</v>
      </c>
      <c r="D1146">
        <v>9.2293500000000005E-4</v>
      </c>
      <c r="E1146">
        <v>4</v>
      </c>
      <c r="F1146">
        <v>4</v>
      </c>
      <c r="G1146">
        <v>0</v>
      </c>
      <c r="H1146">
        <v>72847.8</v>
      </c>
      <c r="I1146">
        <v>62173.7</v>
      </c>
      <c r="J1146">
        <v>59799.9</v>
      </c>
      <c r="K1146">
        <v>131565</v>
      </c>
      <c r="L1146">
        <v>143411</v>
      </c>
      <c r="M1146">
        <v>170008</v>
      </c>
      <c r="N1146">
        <v>150127</v>
      </c>
      <c r="O1146">
        <v>137153</v>
      </c>
      <c r="P1146">
        <v>178127</v>
      </c>
      <c r="Q1146">
        <v>146020</v>
      </c>
      <c r="R1146">
        <v>122534</v>
      </c>
      <c r="S1146">
        <v>134462</v>
      </c>
      <c r="T1146">
        <v>90600.7</v>
      </c>
      <c r="U1146">
        <v>78629.100000000006</v>
      </c>
      <c r="V1146">
        <v>107519</v>
      </c>
      <c r="W1146">
        <v>61295.199999999997</v>
      </c>
      <c r="X1146">
        <v>65189.5</v>
      </c>
      <c r="Y1146">
        <v>90103.2</v>
      </c>
      <c r="Z1146">
        <v>186478</v>
      </c>
      <c r="AA1146">
        <v>237555</v>
      </c>
      <c r="AB1146">
        <v>287092</v>
      </c>
      <c r="AC1146">
        <v>216784</v>
      </c>
      <c r="AD1146">
        <v>155103</v>
      </c>
      <c r="AE1146">
        <v>203383</v>
      </c>
      <c r="AF1146">
        <v>124889</v>
      </c>
      <c r="AG1146">
        <v>103646</v>
      </c>
      <c r="AH1146">
        <v>149972</v>
      </c>
      <c r="AI1146">
        <v>171981</v>
      </c>
      <c r="AJ1146">
        <v>143171</v>
      </c>
      <c r="AK1146">
        <v>190350</v>
      </c>
      <c r="AL1146">
        <v>34945.199999999997</v>
      </c>
      <c r="AM1146">
        <v>62063.7</v>
      </c>
      <c r="AN1146">
        <v>43823.199999999997</v>
      </c>
      <c r="AO1146">
        <v>106362</v>
      </c>
      <c r="AP1146">
        <v>105217</v>
      </c>
      <c r="AQ1146">
        <v>90387</v>
      </c>
    </row>
    <row r="1147" spans="1:43">
      <c r="A1147">
        <v>1146</v>
      </c>
      <c r="B1147" t="s">
        <v>2333</v>
      </c>
      <c r="C1147" t="s">
        <v>2334</v>
      </c>
      <c r="D1147">
        <v>1.7965999999999999E-2</v>
      </c>
      <c r="E1147">
        <v>1</v>
      </c>
      <c r="F1147">
        <v>1</v>
      </c>
      <c r="G1147">
        <v>0</v>
      </c>
      <c r="H1147">
        <v>138265</v>
      </c>
      <c r="I1147" t="s">
        <v>44</v>
      </c>
      <c r="J1147">
        <v>152537</v>
      </c>
      <c r="K1147">
        <v>24539.9</v>
      </c>
      <c r="L1147">
        <v>113043</v>
      </c>
      <c r="M1147">
        <v>66497.8</v>
      </c>
      <c r="N1147">
        <v>93563</v>
      </c>
      <c r="O1147">
        <v>214017</v>
      </c>
      <c r="P1147">
        <v>183486</v>
      </c>
      <c r="Q1147" t="s">
        <v>44</v>
      </c>
      <c r="R1147" t="s">
        <v>44</v>
      </c>
      <c r="S1147" t="s">
        <v>44</v>
      </c>
      <c r="T1147">
        <v>139812</v>
      </c>
      <c r="U1147">
        <v>107077</v>
      </c>
      <c r="V1147">
        <v>108691</v>
      </c>
      <c r="W1147">
        <v>105344</v>
      </c>
      <c r="X1147" t="s">
        <v>44</v>
      </c>
      <c r="Y1147">
        <v>119073</v>
      </c>
      <c r="Z1147" t="s">
        <v>44</v>
      </c>
      <c r="AA1147" t="s">
        <v>44</v>
      </c>
      <c r="AB1147" t="s">
        <v>44</v>
      </c>
      <c r="AC1147">
        <v>115387</v>
      </c>
      <c r="AD1147">
        <v>108201</v>
      </c>
      <c r="AE1147" t="s">
        <v>44</v>
      </c>
      <c r="AF1147">
        <v>49950.6</v>
      </c>
      <c r="AG1147" t="s">
        <v>44</v>
      </c>
      <c r="AH1147">
        <v>255893</v>
      </c>
      <c r="AI1147" t="s">
        <v>44</v>
      </c>
      <c r="AJ1147">
        <v>31801.599999999999</v>
      </c>
      <c r="AK1147" t="s">
        <v>44</v>
      </c>
      <c r="AL1147">
        <v>114218</v>
      </c>
      <c r="AM1147">
        <v>168713</v>
      </c>
      <c r="AN1147" t="s">
        <v>44</v>
      </c>
      <c r="AO1147">
        <v>90308.7</v>
      </c>
      <c r="AP1147" t="s">
        <v>44</v>
      </c>
      <c r="AQ1147">
        <v>51019.1</v>
      </c>
    </row>
    <row r="1148" spans="1:43">
      <c r="A1148">
        <v>1147</v>
      </c>
      <c r="B1148" t="s">
        <v>2335</v>
      </c>
      <c r="C1148" t="s">
        <v>2336</v>
      </c>
      <c r="D1148">
        <v>2.6158399999999998E-2</v>
      </c>
      <c r="E1148">
        <v>2</v>
      </c>
      <c r="F1148">
        <v>2</v>
      </c>
      <c r="G1148">
        <v>0</v>
      </c>
      <c r="H1148">
        <v>29003.9</v>
      </c>
      <c r="I1148">
        <v>33397.800000000003</v>
      </c>
      <c r="J1148">
        <v>38537.9</v>
      </c>
      <c r="K1148" t="s">
        <v>44</v>
      </c>
      <c r="L1148">
        <v>19118.3</v>
      </c>
      <c r="M1148">
        <v>26803</v>
      </c>
      <c r="N1148">
        <v>45626.5</v>
      </c>
      <c r="O1148">
        <v>44094.3</v>
      </c>
      <c r="P1148" t="s">
        <v>44</v>
      </c>
      <c r="Q1148" t="s">
        <v>44</v>
      </c>
      <c r="R1148">
        <v>42979.4</v>
      </c>
      <c r="S1148" t="s">
        <v>44</v>
      </c>
      <c r="T1148">
        <v>46226.2</v>
      </c>
      <c r="U1148">
        <v>54911.6</v>
      </c>
      <c r="V1148">
        <v>65788.2</v>
      </c>
      <c r="W1148">
        <v>17585.5</v>
      </c>
      <c r="X1148">
        <v>20638.2</v>
      </c>
      <c r="Y1148">
        <v>16135.7</v>
      </c>
      <c r="Z1148">
        <v>39360.9</v>
      </c>
      <c r="AA1148">
        <v>59885</v>
      </c>
      <c r="AB1148">
        <v>68558.5</v>
      </c>
      <c r="AC1148">
        <v>27204.9</v>
      </c>
      <c r="AD1148">
        <v>17958.7</v>
      </c>
      <c r="AE1148" t="s">
        <v>44</v>
      </c>
      <c r="AF1148">
        <v>25051.7</v>
      </c>
      <c r="AG1148">
        <v>43364.4</v>
      </c>
      <c r="AH1148">
        <v>38114</v>
      </c>
      <c r="AI1148">
        <v>16632.3</v>
      </c>
      <c r="AJ1148">
        <v>12683.5</v>
      </c>
      <c r="AK1148">
        <v>20437.400000000001</v>
      </c>
      <c r="AL1148">
        <v>23475.5</v>
      </c>
      <c r="AM1148">
        <v>30475.7</v>
      </c>
      <c r="AN1148">
        <v>26890.799999999999</v>
      </c>
      <c r="AO1148">
        <v>14900.2</v>
      </c>
      <c r="AP1148">
        <v>12461.5</v>
      </c>
      <c r="AQ1148">
        <v>15654.9</v>
      </c>
    </row>
    <row r="1149" spans="1:43">
      <c r="A1149">
        <v>1148</v>
      </c>
      <c r="B1149" t="s">
        <v>2337</v>
      </c>
      <c r="C1149" t="s">
        <v>2338</v>
      </c>
      <c r="D1149">
        <v>2.3835700000000001E-2</v>
      </c>
      <c r="E1149">
        <v>1</v>
      </c>
      <c r="F1149">
        <v>1</v>
      </c>
      <c r="G1149">
        <v>0</v>
      </c>
      <c r="H1149">
        <v>107106</v>
      </c>
      <c r="I1149">
        <v>93919.2</v>
      </c>
      <c r="J1149">
        <v>84537.1</v>
      </c>
      <c r="K1149" t="s">
        <v>44</v>
      </c>
      <c r="L1149" t="s">
        <v>44</v>
      </c>
      <c r="M1149" t="s">
        <v>44</v>
      </c>
      <c r="N1149">
        <v>98708.3</v>
      </c>
      <c r="O1149">
        <v>132363</v>
      </c>
      <c r="P1149">
        <v>74690.2</v>
      </c>
      <c r="Q1149" t="s">
        <v>44</v>
      </c>
      <c r="R1149" t="s">
        <v>44</v>
      </c>
      <c r="S1149" t="s">
        <v>44</v>
      </c>
      <c r="T1149">
        <v>97963.8</v>
      </c>
      <c r="U1149">
        <v>126061</v>
      </c>
      <c r="V1149">
        <v>100557</v>
      </c>
      <c r="W1149">
        <v>46403.1</v>
      </c>
      <c r="X1149">
        <v>26502.7</v>
      </c>
      <c r="Y1149">
        <v>23618.6</v>
      </c>
      <c r="Z1149">
        <v>180505</v>
      </c>
      <c r="AA1149">
        <v>177001</v>
      </c>
      <c r="AB1149">
        <v>223575</v>
      </c>
      <c r="AC1149" t="s">
        <v>44</v>
      </c>
      <c r="AD1149">
        <v>70367.399999999994</v>
      </c>
      <c r="AE1149">
        <v>88713.5</v>
      </c>
      <c r="AF1149">
        <v>73462.399999999994</v>
      </c>
      <c r="AG1149">
        <v>74525.100000000006</v>
      </c>
      <c r="AH1149" t="s">
        <v>44</v>
      </c>
      <c r="AI1149">
        <v>56125</v>
      </c>
      <c r="AJ1149" t="s">
        <v>44</v>
      </c>
      <c r="AK1149">
        <v>20889.400000000001</v>
      </c>
      <c r="AL1149">
        <v>100071</v>
      </c>
      <c r="AM1149">
        <v>165809</v>
      </c>
      <c r="AN1149">
        <v>108610</v>
      </c>
      <c r="AO1149" t="s">
        <v>44</v>
      </c>
      <c r="AP1149" t="s">
        <v>44</v>
      </c>
      <c r="AQ1149" t="s">
        <v>44</v>
      </c>
    </row>
    <row r="1150" spans="1:43">
      <c r="A1150">
        <v>1149</v>
      </c>
      <c r="B1150" t="s">
        <v>2339</v>
      </c>
      <c r="C1150" t="s">
        <v>2340</v>
      </c>
      <c r="D1150">
        <v>2.23824E-2</v>
      </c>
      <c r="E1150">
        <v>1</v>
      </c>
      <c r="F1150">
        <v>1</v>
      </c>
      <c r="G1150">
        <v>0</v>
      </c>
      <c r="H1150">
        <v>117785</v>
      </c>
      <c r="I1150">
        <v>103380</v>
      </c>
      <c r="J1150">
        <v>36644.1</v>
      </c>
      <c r="K1150" t="s">
        <v>44</v>
      </c>
      <c r="L1150" t="s">
        <v>44</v>
      </c>
      <c r="M1150">
        <v>133275</v>
      </c>
      <c r="N1150" t="s">
        <v>44</v>
      </c>
      <c r="O1150">
        <v>76974.100000000006</v>
      </c>
      <c r="P1150">
        <v>109992</v>
      </c>
      <c r="Q1150" t="s">
        <v>44</v>
      </c>
      <c r="R1150">
        <v>104762</v>
      </c>
      <c r="S1150">
        <v>42074.400000000001</v>
      </c>
      <c r="T1150">
        <v>114222</v>
      </c>
      <c r="U1150">
        <v>222456</v>
      </c>
      <c r="V1150">
        <v>96289.2</v>
      </c>
      <c r="W1150">
        <v>74002.899999999994</v>
      </c>
      <c r="X1150">
        <v>66069.2</v>
      </c>
      <c r="Y1150">
        <v>43995.6</v>
      </c>
      <c r="Z1150" t="s">
        <v>44</v>
      </c>
      <c r="AA1150">
        <v>115749</v>
      </c>
      <c r="AB1150" t="s">
        <v>44</v>
      </c>
      <c r="AC1150">
        <v>79892.399999999994</v>
      </c>
      <c r="AD1150">
        <v>61686.6</v>
      </c>
      <c r="AE1150">
        <v>93262.7</v>
      </c>
      <c r="AF1150">
        <v>77768.5</v>
      </c>
      <c r="AG1150">
        <v>82477.600000000006</v>
      </c>
      <c r="AH1150">
        <v>78045.3</v>
      </c>
      <c r="AI1150" t="s">
        <v>44</v>
      </c>
      <c r="AJ1150" t="s">
        <v>44</v>
      </c>
      <c r="AK1150">
        <v>111353</v>
      </c>
      <c r="AL1150">
        <v>99487.5</v>
      </c>
      <c r="AM1150" t="s">
        <v>44</v>
      </c>
      <c r="AN1150">
        <v>90181.5</v>
      </c>
      <c r="AO1150">
        <v>99939</v>
      </c>
      <c r="AP1150">
        <v>119265</v>
      </c>
      <c r="AQ1150">
        <v>111139</v>
      </c>
    </row>
    <row r="1151" spans="1:43">
      <c r="A1151">
        <v>1150</v>
      </c>
      <c r="B1151" t="s">
        <v>2341</v>
      </c>
      <c r="C1151" t="s">
        <v>2342</v>
      </c>
      <c r="D1151">
        <v>1.37426E-3</v>
      </c>
      <c r="E1151">
        <v>3</v>
      </c>
      <c r="F1151">
        <v>3</v>
      </c>
      <c r="G1151">
        <v>0</v>
      </c>
      <c r="H1151">
        <v>213702</v>
      </c>
      <c r="I1151">
        <v>208481</v>
      </c>
      <c r="J1151">
        <v>220729</v>
      </c>
      <c r="K1151">
        <v>222399</v>
      </c>
      <c r="L1151">
        <v>243031</v>
      </c>
      <c r="M1151">
        <v>251751</v>
      </c>
      <c r="N1151">
        <v>252042</v>
      </c>
      <c r="O1151">
        <v>247100</v>
      </c>
      <c r="P1151">
        <v>245550</v>
      </c>
      <c r="Q1151">
        <v>205390</v>
      </c>
      <c r="R1151">
        <v>213705</v>
      </c>
      <c r="S1151">
        <v>234988</v>
      </c>
      <c r="T1151">
        <v>253455</v>
      </c>
      <c r="U1151">
        <v>307042</v>
      </c>
      <c r="V1151">
        <v>311751</v>
      </c>
      <c r="W1151">
        <v>145162</v>
      </c>
      <c r="X1151">
        <v>201870</v>
      </c>
      <c r="Y1151">
        <v>200038</v>
      </c>
      <c r="Z1151">
        <v>224998</v>
      </c>
      <c r="AA1151">
        <v>254618</v>
      </c>
      <c r="AB1151">
        <v>295446</v>
      </c>
      <c r="AC1151">
        <v>197915</v>
      </c>
      <c r="AD1151">
        <v>195577</v>
      </c>
      <c r="AE1151">
        <v>205250</v>
      </c>
      <c r="AF1151">
        <v>173730</v>
      </c>
      <c r="AG1151">
        <v>203189</v>
      </c>
      <c r="AH1151">
        <v>200563</v>
      </c>
      <c r="AI1151">
        <v>167342</v>
      </c>
      <c r="AJ1151">
        <v>163454</v>
      </c>
      <c r="AK1151">
        <v>194756</v>
      </c>
      <c r="AL1151">
        <v>167365</v>
      </c>
      <c r="AM1151">
        <v>254755</v>
      </c>
      <c r="AN1151">
        <v>199991</v>
      </c>
      <c r="AO1151">
        <v>108387</v>
      </c>
      <c r="AP1151">
        <v>195540</v>
      </c>
      <c r="AQ1151">
        <v>188175</v>
      </c>
    </row>
    <row r="1152" spans="1:43">
      <c r="A1152">
        <v>1151</v>
      </c>
      <c r="B1152" t="s">
        <v>2343</v>
      </c>
      <c r="C1152" t="s">
        <v>2344</v>
      </c>
      <c r="D1152">
        <v>7.1633199999999997E-4</v>
      </c>
      <c r="E1152">
        <v>8</v>
      </c>
      <c r="F1152">
        <v>8</v>
      </c>
      <c r="G1152">
        <v>0</v>
      </c>
      <c r="H1152">
        <v>608002</v>
      </c>
      <c r="I1152">
        <v>518403</v>
      </c>
      <c r="J1152">
        <v>565471</v>
      </c>
      <c r="K1152">
        <v>950490</v>
      </c>
      <c r="L1152">
        <v>937964</v>
      </c>
      <c r="M1152">
        <v>990545</v>
      </c>
      <c r="N1152">
        <v>467633</v>
      </c>
      <c r="O1152">
        <v>507826</v>
      </c>
      <c r="P1152">
        <v>494403</v>
      </c>
      <c r="Q1152">
        <v>422055</v>
      </c>
      <c r="R1152">
        <v>376439</v>
      </c>
      <c r="S1152">
        <v>384628</v>
      </c>
      <c r="T1152">
        <v>517056</v>
      </c>
      <c r="U1152">
        <v>657882</v>
      </c>
      <c r="V1152">
        <v>611989</v>
      </c>
      <c r="W1152">
        <v>273841</v>
      </c>
      <c r="X1152">
        <v>290637</v>
      </c>
      <c r="Y1152">
        <v>291683</v>
      </c>
      <c r="Z1152">
        <v>1128200</v>
      </c>
      <c r="AA1152">
        <v>1125210</v>
      </c>
      <c r="AB1152">
        <v>1192610</v>
      </c>
      <c r="AC1152">
        <v>933847</v>
      </c>
      <c r="AD1152">
        <v>815685</v>
      </c>
      <c r="AE1152">
        <v>937661</v>
      </c>
      <c r="AF1152">
        <v>399816</v>
      </c>
      <c r="AG1152">
        <v>442790</v>
      </c>
      <c r="AH1152">
        <v>380496</v>
      </c>
      <c r="AI1152">
        <v>316136</v>
      </c>
      <c r="AJ1152">
        <v>431024</v>
      </c>
      <c r="AK1152">
        <v>384308</v>
      </c>
      <c r="AL1152">
        <v>826746</v>
      </c>
      <c r="AM1152">
        <v>1131560</v>
      </c>
      <c r="AN1152">
        <v>884971</v>
      </c>
      <c r="AO1152">
        <v>736735</v>
      </c>
      <c r="AP1152">
        <v>975558</v>
      </c>
      <c r="AQ1152">
        <v>1035710</v>
      </c>
    </row>
    <row r="1153" spans="1:43">
      <c r="A1153">
        <v>1152</v>
      </c>
      <c r="B1153" t="s">
        <v>2345</v>
      </c>
      <c r="C1153" t="s">
        <v>2346</v>
      </c>
      <c r="D1153">
        <v>1.6643100000000001E-2</v>
      </c>
      <c r="E1153">
        <v>1</v>
      </c>
      <c r="F1153">
        <v>1</v>
      </c>
      <c r="G1153">
        <v>0</v>
      </c>
      <c r="H1153" t="s">
        <v>44</v>
      </c>
      <c r="I1153" t="s">
        <v>44</v>
      </c>
      <c r="J1153" t="s">
        <v>44</v>
      </c>
      <c r="K1153" t="s">
        <v>44</v>
      </c>
      <c r="L1153" t="s">
        <v>44</v>
      </c>
      <c r="M1153" t="s">
        <v>44</v>
      </c>
      <c r="N1153" t="s">
        <v>44</v>
      </c>
      <c r="O1153" t="s">
        <v>44</v>
      </c>
      <c r="P1153" t="s">
        <v>44</v>
      </c>
      <c r="Q1153" t="s">
        <v>44</v>
      </c>
      <c r="R1153" t="s">
        <v>44</v>
      </c>
      <c r="S1153" t="s">
        <v>44</v>
      </c>
      <c r="T1153" t="s">
        <v>44</v>
      </c>
      <c r="U1153" t="s">
        <v>44</v>
      </c>
      <c r="V1153" t="s">
        <v>44</v>
      </c>
      <c r="W1153" t="s">
        <v>44</v>
      </c>
      <c r="X1153" t="s">
        <v>44</v>
      </c>
      <c r="Y1153" t="s">
        <v>44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 t="s">
        <v>44</v>
      </c>
      <c r="AG1153" t="s">
        <v>44</v>
      </c>
      <c r="AH1153" t="s">
        <v>44</v>
      </c>
      <c r="AI1153" t="s">
        <v>44</v>
      </c>
      <c r="AJ1153" t="s">
        <v>44</v>
      </c>
      <c r="AK1153" t="s">
        <v>44</v>
      </c>
      <c r="AL1153" t="s">
        <v>44</v>
      </c>
      <c r="AM1153" t="s">
        <v>44</v>
      </c>
      <c r="AN1153" t="s">
        <v>44</v>
      </c>
      <c r="AO1153" t="s">
        <v>44</v>
      </c>
      <c r="AP1153" t="s">
        <v>44</v>
      </c>
      <c r="AQ1153" t="s">
        <v>44</v>
      </c>
    </row>
    <row r="1154" spans="1:43">
      <c r="A1154">
        <v>1153</v>
      </c>
      <c r="B1154" t="s">
        <v>2347</v>
      </c>
      <c r="C1154" t="s">
        <v>2348</v>
      </c>
      <c r="D1154">
        <v>5.3230800000000002E-2</v>
      </c>
      <c r="E1154">
        <v>2</v>
      </c>
      <c r="F1154">
        <v>2</v>
      </c>
      <c r="G1154">
        <v>0</v>
      </c>
      <c r="H1154">
        <v>61828.3</v>
      </c>
      <c r="I1154">
        <v>58449.3</v>
      </c>
      <c r="J1154" t="s">
        <v>44</v>
      </c>
      <c r="K1154">
        <v>60856.800000000003</v>
      </c>
      <c r="L1154">
        <v>87522.1</v>
      </c>
      <c r="M1154">
        <v>96195.3</v>
      </c>
      <c r="N1154">
        <v>70456</v>
      </c>
      <c r="O1154">
        <v>35263.199999999997</v>
      </c>
      <c r="P1154" t="s">
        <v>44</v>
      </c>
      <c r="Q1154">
        <v>44283.8</v>
      </c>
      <c r="R1154" t="s">
        <v>44</v>
      </c>
      <c r="S1154" t="s">
        <v>44</v>
      </c>
      <c r="T1154">
        <v>55742.1</v>
      </c>
      <c r="U1154">
        <v>38786.699999999997</v>
      </c>
      <c r="V1154" t="s">
        <v>44</v>
      </c>
      <c r="W1154">
        <v>36955.5</v>
      </c>
      <c r="X1154" t="s">
        <v>44</v>
      </c>
      <c r="Y1154" t="s">
        <v>44</v>
      </c>
      <c r="Z1154">
        <v>87449.8</v>
      </c>
      <c r="AA1154">
        <v>28329.8</v>
      </c>
      <c r="AB1154">
        <v>60251.6</v>
      </c>
      <c r="AC1154">
        <v>99854.7</v>
      </c>
      <c r="AD1154">
        <v>70272.399999999994</v>
      </c>
      <c r="AE1154" t="s">
        <v>44</v>
      </c>
      <c r="AF1154">
        <v>34991.300000000003</v>
      </c>
      <c r="AG1154" t="s">
        <v>44</v>
      </c>
      <c r="AH1154" t="s">
        <v>44</v>
      </c>
      <c r="AI1154">
        <v>52151.1</v>
      </c>
      <c r="AJ1154" t="s">
        <v>44</v>
      </c>
      <c r="AK1154">
        <v>91902.2</v>
      </c>
      <c r="AL1154" t="s">
        <v>44</v>
      </c>
      <c r="AM1154" t="s">
        <v>44</v>
      </c>
      <c r="AN1154" t="s">
        <v>44</v>
      </c>
      <c r="AO1154">
        <v>20747.8</v>
      </c>
      <c r="AP1154">
        <v>68762.2</v>
      </c>
      <c r="AQ1154">
        <v>96206.2</v>
      </c>
    </row>
    <row r="1155" spans="1:43">
      <c r="A1155">
        <v>1154</v>
      </c>
      <c r="B1155" t="s">
        <v>2349</v>
      </c>
      <c r="C1155" t="s">
        <v>2350</v>
      </c>
      <c r="D1155">
        <v>3.6182699999999998E-3</v>
      </c>
      <c r="E1155">
        <v>4</v>
      </c>
      <c r="F1155">
        <v>4</v>
      </c>
      <c r="G1155">
        <v>0</v>
      </c>
      <c r="H1155">
        <v>701711</v>
      </c>
      <c r="I1155">
        <v>665938</v>
      </c>
      <c r="J1155">
        <v>412721</v>
      </c>
      <c r="K1155">
        <v>573116</v>
      </c>
      <c r="L1155">
        <v>825101</v>
      </c>
      <c r="M1155">
        <v>686514</v>
      </c>
      <c r="N1155">
        <v>916793</v>
      </c>
      <c r="O1155">
        <v>773255</v>
      </c>
      <c r="P1155">
        <v>630214</v>
      </c>
      <c r="Q1155">
        <v>685392</v>
      </c>
      <c r="R1155">
        <v>276278</v>
      </c>
      <c r="S1155">
        <v>235793</v>
      </c>
      <c r="T1155">
        <v>727604</v>
      </c>
      <c r="U1155">
        <v>859263</v>
      </c>
      <c r="V1155">
        <v>711458</v>
      </c>
      <c r="W1155">
        <v>575597</v>
      </c>
      <c r="X1155">
        <v>963040</v>
      </c>
      <c r="Y1155">
        <v>497290</v>
      </c>
      <c r="Z1155">
        <v>1531800</v>
      </c>
      <c r="AA1155">
        <v>1329760</v>
      </c>
      <c r="AB1155">
        <v>1572250</v>
      </c>
      <c r="AC1155">
        <v>1174930</v>
      </c>
      <c r="AD1155">
        <v>1314640</v>
      </c>
      <c r="AE1155">
        <v>950820</v>
      </c>
      <c r="AF1155">
        <v>862259</v>
      </c>
      <c r="AG1155">
        <v>1208630</v>
      </c>
      <c r="AH1155">
        <v>724737</v>
      </c>
      <c r="AI1155">
        <v>1012420</v>
      </c>
      <c r="AJ1155">
        <v>1378700</v>
      </c>
      <c r="AK1155">
        <v>911862</v>
      </c>
      <c r="AL1155">
        <v>1567080</v>
      </c>
      <c r="AM1155">
        <v>2078580</v>
      </c>
      <c r="AN1155">
        <v>1424400</v>
      </c>
      <c r="AO1155">
        <v>514292</v>
      </c>
      <c r="AP1155">
        <v>1280430</v>
      </c>
      <c r="AQ1155">
        <v>1089770</v>
      </c>
    </row>
    <row r="1156" spans="1:43">
      <c r="A1156">
        <v>1155</v>
      </c>
      <c r="B1156" t="s">
        <v>2351</v>
      </c>
      <c r="C1156" t="s">
        <v>2352</v>
      </c>
      <c r="D1156">
        <v>7.1633199999999997E-4</v>
      </c>
      <c r="E1156">
        <v>6</v>
      </c>
      <c r="F1156">
        <v>2</v>
      </c>
      <c r="G1156">
        <v>4</v>
      </c>
      <c r="H1156">
        <v>2263080</v>
      </c>
      <c r="I1156">
        <v>2216990</v>
      </c>
      <c r="J1156">
        <v>2275870</v>
      </c>
      <c r="K1156">
        <v>2326560</v>
      </c>
      <c r="L1156">
        <v>2240550</v>
      </c>
      <c r="M1156">
        <v>2476720</v>
      </c>
      <c r="N1156">
        <v>2705490</v>
      </c>
      <c r="O1156">
        <v>2784260</v>
      </c>
      <c r="P1156">
        <v>2763030</v>
      </c>
      <c r="Q1156">
        <v>1493450</v>
      </c>
      <c r="R1156">
        <v>1502340</v>
      </c>
      <c r="S1156">
        <v>1650620</v>
      </c>
      <c r="T1156">
        <v>2881240</v>
      </c>
      <c r="U1156">
        <v>3434410</v>
      </c>
      <c r="V1156">
        <v>3449940</v>
      </c>
      <c r="W1156">
        <v>1379780</v>
      </c>
      <c r="X1156">
        <v>1499410</v>
      </c>
      <c r="Y1156">
        <v>1578940</v>
      </c>
      <c r="Z1156">
        <v>1957810</v>
      </c>
      <c r="AA1156">
        <v>1910180</v>
      </c>
      <c r="AB1156">
        <v>2188910</v>
      </c>
      <c r="AC1156">
        <v>1894360</v>
      </c>
      <c r="AD1156">
        <v>1879610</v>
      </c>
      <c r="AE1156">
        <v>1943680</v>
      </c>
      <c r="AF1156">
        <v>1785020</v>
      </c>
      <c r="AG1156">
        <v>1843630</v>
      </c>
      <c r="AH1156">
        <v>2084370</v>
      </c>
      <c r="AI1156">
        <v>1392080</v>
      </c>
      <c r="AJ1156">
        <v>1412350</v>
      </c>
      <c r="AK1156">
        <v>1538970</v>
      </c>
      <c r="AL1156">
        <v>3016420</v>
      </c>
      <c r="AM1156">
        <v>4090300</v>
      </c>
      <c r="AN1156">
        <v>3160080</v>
      </c>
      <c r="AO1156">
        <v>1241160</v>
      </c>
      <c r="AP1156">
        <v>1696830</v>
      </c>
      <c r="AQ1156">
        <v>1753500</v>
      </c>
    </row>
    <row r="1157" spans="1:43">
      <c r="A1157">
        <v>1156</v>
      </c>
      <c r="B1157" t="s">
        <v>2353</v>
      </c>
      <c r="C1157" t="s">
        <v>2354</v>
      </c>
      <c r="D1157">
        <v>1.42857E-2</v>
      </c>
      <c r="E1157">
        <v>2</v>
      </c>
      <c r="F1157">
        <v>2</v>
      </c>
      <c r="G1157">
        <v>0</v>
      </c>
      <c r="H1157">
        <v>143382</v>
      </c>
      <c r="I1157">
        <v>157350</v>
      </c>
      <c r="J1157">
        <v>73665.399999999994</v>
      </c>
      <c r="K1157">
        <v>44599.7</v>
      </c>
      <c r="L1157">
        <v>110797</v>
      </c>
      <c r="M1157">
        <v>132303</v>
      </c>
      <c r="N1157">
        <v>180596</v>
      </c>
      <c r="O1157">
        <v>150240</v>
      </c>
      <c r="P1157">
        <v>107455</v>
      </c>
      <c r="Q1157">
        <v>80920.800000000003</v>
      </c>
      <c r="R1157">
        <v>102795</v>
      </c>
      <c r="S1157">
        <v>70364.399999999994</v>
      </c>
      <c r="T1157">
        <v>183639</v>
      </c>
      <c r="U1157">
        <v>143373</v>
      </c>
      <c r="V1157">
        <v>220605</v>
      </c>
      <c r="W1157">
        <v>67275.199999999997</v>
      </c>
      <c r="X1157">
        <v>63885.599999999999</v>
      </c>
      <c r="Y1157">
        <v>79430</v>
      </c>
      <c r="Z1157">
        <v>231183</v>
      </c>
      <c r="AA1157">
        <v>231869</v>
      </c>
      <c r="AB1157">
        <v>286659</v>
      </c>
      <c r="AC1157">
        <v>119911</v>
      </c>
      <c r="AD1157">
        <v>104146</v>
      </c>
      <c r="AE1157">
        <v>117249</v>
      </c>
      <c r="AF1157">
        <v>81306.899999999994</v>
      </c>
      <c r="AG1157">
        <v>87695.7</v>
      </c>
      <c r="AH1157">
        <v>25157.7</v>
      </c>
      <c r="AI1157">
        <v>87646</v>
      </c>
      <c r="AJ1157">
        <v>84363.6</v>
      </c>
      <c r="AK1157">
        <v>87669.3</v>
      </c>
      <c r="AL1157">
        <v>89430.3</v>
      </c>
      <c r="AM1157">
        <v>233161</v>
      </c>
      <c r="AN1157">
        <v>201716</v>
      </c>
      <c r="AO1157">
        <v>72175</v>
      </c>
      <c r="AP1157">
        <v>92694.9</v>
      </c>
      <c r="AQ1157">
        <v>98086</v>
      </c>
    </row>
    <row r="1158" spans="1:43">
      <c r="A1158">
        <v>1157</v>
      </c>
      <c r="B1158" t="s">
        <v>2355</v>
      </c>
      <c r="C1158" t="s">
        <v>2356</v>
      </c>
      <c r="D1158">
        <v>7.1633199999999997E-4</v>
      </c>
      <c r="E1158">
        <v>9</v>
      </c>
      <c r="F1158">
        <v>9</v>
      </c>
      <c r="G1158">
        <v>0</v>
      </c>
      <c r="H1158">
        <v>1415130</v>
      </c>
      <c r="I1158">
        <v>1405280</v>
      </c>
      <c r="J1158">
        <v>1599900</v>
      </c>
      <c r="K1158">
        <v>1158700</v>
      </c>
      <c r="L1158">
        <v>1039490</v>
      </c>
      <c r="M1158">
        <v>1188330</v>
      </c>
      <c r="N1158">
        <v>1431010</v>
      </c>
      <c r="O1158">
        <v>1416840</v>
      </c>
      <c r="P1158">
        <v>1611060</v>
      </c>
      <c r="Q1158">
        <v>623309</v>
      </c>
      <c r="R1158">
        <v>599653</v>
      </c>
      <c r="S1158">
        <v>830469</v>
      </c>
      <c r="T1158">
        <v>1581100</v>
      </c>
      <c r="U1158">
        <v>1598090</v>
      </c>
      <c r="V1158">
        <v>1771500</v>
      </c>
      <c r="W1158">
        <v>488201</v>
      </c>
      <c r="X1158">
        <v>577525</v>
      </c>
      <c r="Y1158">
        <v>455764</v>
      </c>
      <c r="Z1158">
        <v>2315360</v>
      </c>
      <c r="AA1158">
        <v>2298200</v>
      </c>
      <c r="AB1158">
        <v>2609390</v>
      </c>
      <c r="AC1158">
        <v>1015100</v>
      </c>
      <c r="AD1158">
        <v>1019720</v>
      </c>
      <c r="AE1158">
        <v>1478760</v>
      </c>
      <c r="AF1158">
        <v>1057340</v>
      </c>
      <c r="AG1158">
        <v>1104500</v>
      </c>
      <c r="AH1158">
        <v>1160210</v>
      </c>
      <c r="AI1158">
        <v>874384</v>
      </c>
      <c r="AJ1158">
        <v>975983</v>
      </c>
      <c r="AK1158">
        <v>1005410</v>
      </c>
      <c r="AL1158">
        <v>1358000</v>
      </c>
      <c r="AM1158">
        <v>1745900</v>
      </c>
      <c r="AN1158">
        <v>1353900</v>
      </c>
      <c r="AO1158">
        <v>636440</v>
      </c>
      <c r="AP1158">
        <v>784392</v>
      </c>
      <c r="AQ1158">
        <v>1070350</v>
      </c>
    </row>
    <row r="1159" spans="1:43">
      <c r="A1159">
        <v>1158</v>
      </c>
      <c r="B1159" t="s">
        <v>2357</v>
      </c>
      <c r="C1159" t="s">
        <v>2358</v>
      </c>
      <c r="D1159">
        <v>7.1633199999999997E-4</v>
      </c>
      <c r="E1159">
        <v>5</v>
      </c>
      <c r="F1159">
        <v>5</v>
      </c>
      <c r="G1159">
        <v>0</v>
      </c>
      <c r="H1159">
        <v>621436</v>
      </c>
      <c r="I1159">
        <v>568981</v>
      </c>
      <c r="J1159">
        <v>543514</v>
      </c>
      <c r="K1159">
        <v>585551</v>
      </c>
      <c r="L1159">
        <v>562620</v>
      </c>
      <c r="M1159">
        <v>552816</v>
      </c>
      <c r="N1159">
        <v>575932</v>
      </c>
      <c r="O1159">
        <v>643714</v>
      </c>
      <c r="P1159">
        <v>434834</v>
      </c>
      <c r="Q1159">
        <v>358480</v>
      </c>
      <c r="R1159">
        <v>311157</v>
      </c>
      <c r="S1159">
        <v>310507</v>
      </c>
      <c r="T1159">
        <v>564678</v>
      </c>
      <c r="U1159">
        <v>653268</v>
      </c>
      <c r="V1159">
        <v>632950</v>
      </c>
      <c r="W1159">
        <v>346223</v>
      </c>
      <c r="X1159">
        <v>304766</v>
      </c>
      <c r="Y1159">
        <v>315213</v>
      </c>
      <c r="Z1159">
        <v>844461</v>
      </c>
      <c r="AA1159">
        <v>838840</v>
      </c>
      <c r="AB1159">
        <v>970529</v>
      </c>
      <c r="AC1159">
        <v>508893</v>
      </c>
      <c r="AD1159">
        <v>473072</v>
      </c>
      <c r="AE1159">
        <v>426268</v>
      </c>
      <c r="AF1159">
        <v>418029</v>
      </c>
      <c r="AG1159">
        <v>393223</v>
      </c>
      <c r="AH1159">
        <v>314457</v>
      </c>
      <c r="AI1159">
        <v>428664</v>
      </c>
      <c r="AJ1159">
        <v>369571</v>
      </c>
      <c r="AK1159">
        <v>403257</v>
      </c>
      <c r="AL1159">
        <v>495434</v>
      </c>
      <c r="AM1159">
        <v>703870</v>
      </c>
      <c r="AN1159">
        <v>487013</v>
      </c>
      <c r="AO1159">
        <v>211516</v>
      </c>
      <c r="AP1159">
        <v>365789</v>
      </c>
      <c r="AQ1159">
        <v>324871</v>
      </c>
    </row>
    <row r="1160" spans="1:43">
      <c r="A1160">
        <v>1159</v>
      </c>
      <c r="B1160" t="s">
        <v>2359</v>
      </c>
      <c r="C1160" t="s">
        <v>2360</v>
      </c>
      <c r="D1160">
        <v>7.1633199999999997E-4</v>
      </c>
      <c r="E1160">
        <v>8</v>
      </c>
      <c r="F1160">
        <v>8</v>
      </c>
      <c r="G1160">
        <v>0</v>
      </c>
      <c r="H1160">
        <v>292268</v>
      </c>
      <c r="I1160">
        <v>336163</v>
      </c>
      <c r="J1160">
        <v>319949</v>
      </c>
      <c r="K1160">
        <v>495637</v>
      </c>
      <c r="L1160">
        <v>483563</v>
      </c>
      <c r="M1160">
        <v>594674</v>
      </c>
      <c r="N1160">
        <v>677411</v>
      </c>
      <c r="O1160">
        <v>677977</v>
      </c>
      <c r="P1160">
        <v>721989</v>
      </c>
      <c r="Q1160">
        <v>479857</v>
      </c>
      <c r="R1160">
        <v>426799</v>
      </c>
      <c r="S1160">
        <v>533388</v>
      </c>
      <c r="T1160">
        <v>493867</v>
      </c>
      <c r="U1160">
        <v>478531</v>
      </c>
      <c r="V1160">
        <v>441460</v>
      </c>
      <c r="W1160">
        <v>283160</v>
      </c>
      <c r="X1160">
        <v>340864</v>
      </c>
      <c r="Y1160">
        <v>327377</v>
      </c>
      <c r="Z1160">
        <v>1129370</v>
      </c>
      <c r="AA1160">
        <v>1187250</v>
      </c>
      <c r="AB1160">
        <v>1249620</v>
      </c>
      <c r="AC1160">
        <v>805199</v>
      </c>
      <c r="AD1160">
        <v>676637</v>
      </c>
      <c r="AE1160">
        <v>870077</v>
      </c>
      <c r="AF1160">
        <v>475227</v>
      </c>
      <c r="AG1160">
        <v>600217</v>
      </c>
      <c r="AH1160">
        <v>705168</v>
      </c>
      <c r="AI1160">
        <v>746938</v>
      </c>
      <c r="AJ1160">
        <v>695927</v>
      </c>
      <c r="AK1160">
        <v>810434</v>
      </c>
      <c r="AL1160">
        <v>510790</v>
      </c>
      <c r="AM1160">
        <v>774697</v>
      </c>
      <c r="AN1160">
        <v>464328</v>
      </c>
      <c r="AO1160">
        <v>469627</v>
      </c>
      <c r="AP1160">
        <v>707866</v>
      </c>
      <c r="AQ1160">
        <v>711631</v>
      </c>
    </row>
    <row r="1161" spans="1:43">
      <c r="A1161">
        <v>1160</v>
      </c>
      <c r="B1161" t="s">
        <v>2361</v>
      </c>
      <c r="C1161" t="s">
        <v>2362</v>
      </c>
      <c r="D1161">
        <v>2.87152E-2</v>
      </c>
      <c r="E1161">
        <v>3</v>
      </c>
      <c r="F1161">
        <v>3</v>
      </c>
      <c r="G1161">
        <v>0</v>
      </c>
      <c r="H1161">
        <v>30678.7</v>
      </c>
      <c r="I1161">
        <v>39006.800000000003</v>
      </c>
      <c r="J1161">
        <v>32605.5</v>
      </c>
      <c r="K1161">
        <v>44367.1</v>
      </c>
      <c r="L1161">
        <v>50404.4</v>
      </c>
      <c r="M1161">
        <v>27753.1</v>
      </c>
      <c r="N1161">
        <v>41205.1</v>
      </c>
      <c r="O1161">
        <v>44080.9</v>
      </c>
      <c r="P1161">
        <v>33684.300000000003</v>
      </c>
      <c r="Q1161">
        <v>38270.9</v>
      </c>
      <c r="R1161">
        <v>31326.2</v>
      </c>
      <c r="S1161" t="s">
        <v>44</v>
      </c>
      <c r="T1161">
        <v>51358.400000000001</v>
      </c>
      <c r="U1161">
        <v>69762.3</v>
      </c>
      <c r="V1161">
        <v>59173.2</v>
      </c>
      <c r="W1161" t="s">
        <v>44</v>
      </c>
      <c r="X1161">
        <v>29780.1</v>
      </c>
      <c r="Y1161">
        <v>5202.05</v>
      </c>
      <c r="Z1161">
        <v>29802.9</v>
      </c>
      <c r="AA1161" t="s">
        <v>44</v>
      </c>
      <c r="AB1161">
        <v>21884.1</v>
      </c>
      <c r="AC1161">
        <v>24220.7</v>
      </c>
      <c r="AD1161">
        <v>21124.5</v>
      </c>
      <c r="AE1161">
        <v>13804.3</v>
      </c>
      <c r="AF1161">
        <v>14160.6</v>
      </c>
      <c r="AG1161">
        <v>34554.400000000001</v>
      </c>
      <c r="AH1161" t="s">
        <v>44</v>
      </c>
      <c r="AI1161">
        <v>17002.2</v>
      </c>
      <c r="AJ1161">
        <v>12181.2</v>
      </c>
      <c r="AK1161">
        <v>9589.67</v>
      </c>
      <c r="AL1161" t="s">
        <v>44</v>
      </c>
      <c r="AM1161">
        <v>36556.400000000001</v>
      </c>
      <c r="AN1161" t="s">
        <v>44</v>
      </c>
      <c r="AO1161" t="s">
        <v>44</v>
      </c>
      <c r="AP1161" t="s">
        <v>44</v>
      </c>
      <c r="AQ1161" t="s">
        <v>44</v>
      </c>
    </row>
    <row r="1162" spans="1:43">
      <c r="A1162">
        <v>1161</v>
      </c>
      <c r="B1162" t="s">
        <v>2363</v>
      </c>
      <c r="C1162" t="s">
        <v>2364</v>
      </c>
      <c r="D1162">
        <v>7.1633199999999997E-4</v>
      </c>
      <c r="E1162">
        <v>5</v>
      </c>
      <c r="F1162">
        <v>5</v>
      </c>
      <c r="G1162">
        <v>0</v>
      </c>
      <c r="H1162">
        <v>238779</v>
      </c>
      <c r="I1162">
        <v>171364</v>
      </c>
      <c r="J1162">
        <v>217102</v>
      </c>
      <c r="K1162">
        <v>324954</v>
      </c>
      <c r="L1162">
        <v>268184</v>
      </c>
      <c r="M1162">
        <v>299960</v>
      </c>
      <c r="N1162">
        <v>265566</v>
      </c>
      <c r="O1162">
        <v>285456</v>
      </c>
      <c r="P1162">
        <v>305133</v>
      </c>
      <c r="Q1162">
        <v>163096</v>
      </c>
      <c r="R1162">
        <v>155026</v>
      </c>
      <c r="S1162">
        <v>135109</v>
      </c>
      <c r="T1162">
        <v>223351</v>
      </c>
      <c r="U1162">
        <v>302255</v>
      </c>
      <c r="V1162">
        <v>275013</v>
      </c>
      <c r="W1162">
        <v>103866</v>
      </c>
      <c r="X1162">
        <v>113568</v>
      </c>
      <c r="Y1162">
        <v>141267</v>
      </c>
      <c r="Z1162">
        <v>445085</v>
      </c>
      <c r="AA1162">
        <v>456269</v>
      </c>
      <c r="AB1162">
        <v>455313</v>
      </c>
      <c r="AC1162">
        <v>242950</v>
      </c>
      <c r="AD1162">
        <v>193414</v>
      </c>
      <c r="AE1162">
        <v>240615</v>
      </c>
      <c r="AF1162">
        <v>75514.2</v>
      </c>
      <c r="AG1162">
        <v>89323</v>
      </c>
      <c r="AH1162">
        <v>112341</v>
      </c>
      <c r="AI1162">
        <v>136562</v>
      </c>
      <c r="AJ1162">
        <v>153944</v>
      </c>
      <c r="AK1162">
        <v>176037</v>
      </c>
      <c r="AL1162">
        <v>341541</v>
      </c>
      <c r="AM1162">
        <v>418049</v>
      </c>
      <c r="AN1162">
        <v>355648</v>
      </c>
      <c r="AO1162">
        <v>206370</v>
      </c>
      <c r="AP1162">
        <v>270066</v>
      </c>
      <c r="AQ1162">
        <v>255961</v>
      </c>
    </row>
    <row r="1163" spans="1:43">
      <c r="A1163">
        <v>1162</v>
      </c>
      <c r="B1163" t="s">
        <v>2365</v>
      </c>
      <c r="C1163" t="s">
        <v>2366</v>
      </c>
      <c r="D1163">
        <v>1.2213699999999999E-2</v>
      </c>
      <c r="E1163">
        <v>2</v>
      </c>
      <c r="F1163">
        <v>2</v>
      </c>
      <c r="G1163">
        <v>0</v>
      </c>
      <c r="H1163">
        <v>71640.800000000003</v>
      </c>
      <c r="I1163">
        <v>89864.7</v>
      </c>
      <c r="J1163">
        <v>70073.7</v>
      </c>
      <c r="K1163">
        <v>82134.3</v>
      </c>
      <c r="L1163">
        <v>61920.4</v>
      </c>
      <c r="M1163">
        <v>87622.6</v>
      </c>
      <c r="N1163">
        <v>73575.3</v>
      </c>
      <c r="O1163">
        <v>69886.8</v>
      </c>
      <c r="P1163">
        <v>182215</v>
      </c>
      <c r="Q1163">
        <v>75319.7</v>
      </c>
      <c r="R1163">
        <v>60696.9</v>
      </c>
      <c r="S1163">
        <v>45686.8</v>
      </c>
      <c r="T1163">
        <v>34938.300000000003</v>
      </c>
      <c r="U1163">
        <v>157340</v>
      </c>
      <c r="V1163">
        <v>191020</v>
      </c>
      <c r="W1163">
        <v>38875.599999999999</v>
      </c>
      <c r="X1163">
        <v>25062</v>
      </c>
      <c r="Y1163">
        <v>33385.9</v>
      </c>
      <c r="Z1163">
        <v>117776</v>
      </c>
      <c r="AA1163">
        <v>125762</v>
      </c>
      <c r="AB1163">
        <v>120718</v>
      </c>
      <c r="AC1163">
        <v>84970.1</v>
      </c>
      <c r="AD1163">
        <v>113714</v>
      </c>
      <c r="AE1163">
        <v>87827.7</v>
      </c>
      <c r="AF1163">
        <v>43486.2</v>
      </c>
      <c r="AG1163">
        <v>73943.7</v>
      </c>
      <c r="AH1163">
        <v>48536.1</v>
      </c>
      <c r="AI1163">
        <v>84311</v>
      </c>
      <c r="AJ1163">
        <v>28651.200000000001</v>
      </c>
      <c r="AK1163" t="s">
        <v>44</v>
      </c>
      <c r="AL1163">
        <v>92447.6</v>
      </c>
      <c r="AM1163">
        <v>136404</v>
      </c>
      <c r="AN1163">
        <v>74075.100000000006</v>
      </c>
      <c r="AO1163">
        <v>34177.5</v>
      </c>
      <c r="AP1163">
        <v>60469.4</v>
      </c>
      <c r="AQ1163">
        <v>22248.3</v>
      </c>
    </row>
    <row r="1164" spans="1:43">
      <c r="A1164">
        <v>1163</v>
      </c>
      <c r="B1164" t="s">
        <v>2367</v>
      </c>
      <c r="C1164" t="s">
        <v>2368</v>
      </c>
      <c r="D1164">
        <v>7.1633199999999997E-4</v>
      </c>
      <c r="E1164">
        <v>17</v>
      </c>
      <c r="F1164">
        <v>11</v>
      </c>
      <c r="G1164">
        <v>6</v>
      </c>
      <c r="H1164">
        <v>982625</v>
      </c>
      <c r="I1164">
        <v>892092</v>
      </c>
      <c r="J1164">
        <v>949352</v>
      </c>
      <c r="K1164">
        <v>431034</v>
      </c>
      <c r="L1164">
        <v>423151</v>
      </c>
      <c r="M1164">
        <v>455841</v>
      </c>
      <c r="N1164">
        <v>988637</v>
      </c>
      <c r="O1164">
        <v>1099650</v>
      </c>
      <c r="P1164">
        <v>1086690</v>
      </c>
      <c r="Q1164">
        <v>347025</v>
      </c>
      <c r="R1164">
        <v>307006</v>
      </c>
      <c r="S1164">
        <v>305933</v>
      </c>
      <c r="T1164">
        <v>989322</v>
      </c>
      <c r="U1164">
        <v>1148750</v>
      </c>
      <c r="V1164">
        <v>1143710</v>
      </c>
      <c r="W1164">
        <v>192620</v>
      </c>
      <c r="X1164">
        <v>203681</v>
      </c>
      <c r="Y1164">
        <v>246867</v>
      </c>
      <c r="Z1164">
        <v>1905880</v>
      </c>
      <c r="AA1164">
        <v>1945140</v>
      </c>
      <c r="AB1164">
        <v>2074870</v>
      </c>
      <c r="AC1164">
        <v>394462</v>
      </c>
      <c r="AD1164">
        <v>384661</v>
      </c>
      <c r="AE1164">
        <v>390393</v>
      </c>
      <c r="AF1164">
        <v>702492</v>
      </c>
      <c r="AG1164">
        <v>767430</v>
      </c>
      <c r="AH1164">
        <v>861492</v>
      </c>
      <c r="AI1164">
        <v>315801</v>
      </c>
      <c r="AJ1164">
        <v>301416</v>
      </c>
      <c r="AK1164">
        <v>349707</v>
      </c>
      <c r="AL1164">
        <v>1952480</v>
      </c>
      <c r="AM1164">
        <v>2370090</v>
      </c>
      <c r="AN1164">
        <v>1910790</v>
      </c>
      <c r="AO1164">
        <v>342672</v>
      </c>
      <c r="AP1164">
        <v>522076</v>
      </c>
      <c r="AQ1164">
        <v>552603</v>
      </c>
    </row>
    <row r="1165" spans="1:43">
      <c r="A1165">
        <v>1164</v>
      </c>
      <c r="B1165" t="s">
        <v>2369</v>
      </c>
      <c r="C1165" t="s">
        <v>2370</v>
      </c>
      <c r="D1165">
        <v>1.9175500000000001E-3</v>
      </c>
      <c r="E1165">
        <v>4</v>
      </c>
      <c r="F1165">
        <v>4</v>
      </c>
      <c r="G1165">
        <v>0</v>
      </c>
      <c r="H1165">
        <v>104100</v>
      </c>
      <c r="I1165">
        <v>97394</v>
      </c>
      <c r="J1165">
        <v>57589.3</v>
      </c>
      <c r="K1165">
        <v>100268</v>
      </c>
      <c r="L1165">
        <v>76556.399999999994</v>
      </c>
      <c r="M1165">
        <v>120334</v>
      </c>
      <c r="N1165">
        <v>94905.3</v>
      </c>
      <c r="O1165">
        <v>101999</v>
      </c>
      <c r="P1165">
        <v>112747</v>
      </c>
      <c r="Q1165">
        <v>21776.9</v>
      </c>
      <c r="R1165">
        <v>33829.599999999999</v>
      </c>
      <c r="S1165">
        <v>36265.4</v>
      </c>
      <c r="T1165">
        <v>98701.1</v>
      </c>
      <c r="U1165">
        <v>117277</v>
      </c>
      <c r="V1165">
        <v>146691</v>
      </c>
      <c r="W1165">
        <v>15751.9</v>
      </c>
      <c r="X1165">
        <v>21605.4</v>
      </c>
      <c r="Y1165">
        <v>22163.1</v>
      </c>
      <c r="Z1165">
        <v>176914</v>
      </c>
      <c r="AA1165">
        <v>228070</v>
      </c>
      <c r="AB1165">
        <v>212047</v>
      </c>
      <c r="AC1165">
        <v>81984.800000000003</v>
      </c>
      <c r="AD1165">
        <v>79182.2</v>
      </c>
      <c r="AE1165">
        <v>75194.5</v>
      </c>
      <c r="AF1165">
        <v>35044.199999999997</v>
      </c>
      <c r="AG1165">
        <v>29138.9</v>
      </c>
      <c r="AH1165">
        <v>40352.800000000003</v>
      </c>
      <c r="AI1165">
        <v>26571.3</v>
      </c>
      <c r="AJ1165">
        <v>48628.7</v>
      </c>
      <c r="AK1165">
        <v>48141</v>
      </c>
      <c r="AL1165">
        <v>132123</v>
      </c>
      <c r="AM1165">
        <v>184703</v>
      </c>
      <c r="AN1165">
        <v>124715</v>
      </c>
      <c r="AO1165">
        <v>55958.7</v>
      </c>
      <c r="AP1165">
        <v>80312.600000000006</v>
      </c>
      <c r="AQ1165">
        <v>83267.399999999994</v>
      </c>
    </row>
    <row r="1166" spans="1:43">
      <c r="A1166">
        <v>1165</v>
      </c>
      <c r="B1166" t="s">
        <v>2371</v>
      </c>
      <c r="C1166" t="s">
        <v>2372</v>
      </c>
      <c r="D1166">
        <v>2.0202000000000001E-2</v>
      </c>
      <c r="E1166">
        <v>1</v>
      </c>
      <c r="F1166">
        <v>1</v>
      </c>
      <c r="G1166">
        <v>0</v>
      </c>
      <c r="H1166">
        <v>37093.9</v>
      </c>
      <c r="I1166" t="s">
        <v>44</v>
      </c>
      <c r="J1166">
        <v>6546.81</v>
      </c>
      <c r="K1166" t="s">
        <v>44</v>
      </c>
      <c r="L1166" t="s">
        <v>44</v>
      </c>
      <c r="M1166">
        <v>12680.7</v>
      </c>
      <c r="N1166">
        <v>35996</v>
      </c>
      <c r="O1166">
        <v>100667</v>
      </c>
      <c r="P1166" t="s">
        <v>44</v>
      </c>
      <c r="Q1166" t="s">
        <v>44</v>
      </c>
      <c r="R1166" t="s">
        <v>44</v>
      </c>
      <c r="S1166" t="s">
        <v>44</v>
      </c>
      <c r="T1166">
        <v>55309.2</v>
      </c>
      <c r="U1166">
        <v>70709.3</v>
      </c>
      <c r="V1166">
        <v>70758.7</v>
      </c>
      <c r="W1166" t="s">
        <v>44</v>
      </c>
      <c r="X1166" t="s">
        <v>44</v>
      </c>
      <c r="Y1166" t="s">
        <v>44</v>
      </c>
      <c r="Z1166" t="s">
        <v>44</v>
      </c>
      <c r="AA1166" t="s">
        <v>44</v>
      </c>
      <c r="AB1166">
        <v>63014.5</v>
      </c>
      <c r="AC1166">
        <v>19593.2</v>
      </c>
      <c r="AD1166">
        <v>36901.300000000003</v>
      </c>
      <c r="AE1166" t="s">
        <v>44</v>
      </c>
      <c r="AF1166" t="s">
        <v>44</v>
      </c>
      <c r="AG1166" t="s">
        <v>44</v>
      </c>
      <c r="AH1166" t="s">
        <v>44</v>
      </c>
      <c r="AI1166" t="s">
        <v>44</v>
      </c>
      <c r="AJ1166" t="s">
        <v>44</v>
      </c>
      <c r="AK1166">
        <v>27786.9</v>
      </c>
      <c r="AL1166" t="s">
        <v>44</v>
      </c>
      <c r="AM1166" t="s">
        <v>44</v>
      </c>
      <c r="AN1166" t="s">
        <v>44</v>
      </c>
      <c r="AO1166" t="s">
        <v>44</v>
      </c>
      <c r="AP1166" t="s">
        <v>44</v>
      </c>
      <c r="AQ1166" t="s">
        <v>44</v>
      </c>
    </row>
    <row r="1167" spans="1:43">
      <c r="A1167">
        <v>1166</v>
      </c>
      <c r="B1167" t="s">
        <v>2373</v>
      </c>
      <c r="C1167" t="s">
        <v>2374</v>
      </c>
      <c r="D1167">
        <v>1.9795199999999999E-2</v>
      </c>
      <c r="E1167">
        <v>10</v>
      </c>
      <c r="F1167">
        <v>10</v>
      </c>
      <c r="G1167">
        <v>0</v>
      </c>
      <c r="H1167">
        <v>210543</v>
      </c>
      <c r="I1167">
        <v>172197</v>
      </c>
      <c r="J1167">
        <v>171753</v>
      </c>
      <c r="K1167">
        <v>120876</v>
      </c>
      <c r="L1167">
        <v>119300</v>
      </c>
      <c r="M1167">
        <v>168054</v>
      </c>
      <c r="N1167">
        <v>182092</v>
      </c>
      <c r="O1167">
        <v>284086</v>
      </c>
      <c r="P1167">
        <v>196206</v>
      </c>
      <c r="Q1167">
        <v>127479</v>
      </c>
      <c r="R1167">
        <v>142025</v>
      </c>
      <c r="S1167">
        <v>142775</v>
      </c>
      <c r="T1167">
        <v>122807</v>
      </c>
      <c r="U1167">
        <v>200570</v>
      </c>
      <c r="V1167">
        <v>197007</v>
      </c>
      <c r="W1167">
        <v>81823.8</v>
      </c>
      <c r="X1167">
        <v>78143.5</v>
      </c>
      <c r="Y1167">
        <v>82858</v>
      </c>
      <c r="Z1167">
        <v>227197</v>
      </c>
      <c r="AA1167">
        <v>187480</v>
      </c>
      <c r="AB1167">
        <v>221486</v>
      </c>
      <c r="AC1167">
        <v>165387</v>
      </c>
      <c r="AD1167">
        <v>128927</v>
      </c>
      <c r="AE1167">
        <v>192157</v>
      </c>
      <c r="AF1167">
        <v>119891</v>
      </c>
      <c r="AG1167">
        <v>149325</v>
      </c>
      <c r="AH1167">
        <v>206074</v>
      </c>
      <c r="AI1167">
        <v>41215.199999999997</v>
      </c>
      <c r="AJ1167">
        <v>73151.8</v>
      </c>
      <c r="AK1167">
        <v>133253</v>
      </c>
      <c r="AL1167">
        <v>127778</v>
      </c>
      <c r="AM1167">
        <v>187781</v>
      </c>
      <c r="AN1167">
        <v>133057</v>
      </c>
      <c r="AO1167">
        <v>49761.3</v>
      </c>
      <c r="AP1167">
        <v>58875</v>
      </c>
      <c r="AQ1167">
        <v>24973.9</v>
      </c>
    </row>
    <row r="1168" spans="1:43">
      <c r="A1168">
        <v>1167</v>
      </c>
      <c r="B1168" t="s">
        <v>2375</v>
      </c>
      <c r="C1168" t="s">
        <v>2376</v>
      </c>
      <c r="D1168">
        <v>1.9275199999999999E-2</v>
      </c>
      <c r="E1168">
        <v>1</v>
      </c>
      <c r="F1168">
        <v>1</v>
      </c>
      <c r="G1168">
        <v>0</v>
      </c>
      <c r="H1168">
        <v>318800</v>
      </c>
      <c r="I1168">
        <v>384421</v>
      </c>
      <c r="J1168">
        <v>290727</v>
      </c>
      <c r="K1168">
        <v>441940</v>
      </c>
      <c r="L1168">
        <v>420544</v>
      </c>
      <c r="M1168">
        <v>422408</v>
      </c>
      <c r="N1168">
        <v>568518</v>
      </c>
      <c r="O1168">
        <v>618027</v>
      </c>
      <c r="P1168">
        <v>565752</v>
      </c>
      <c r="Q1168">
        <v>458934</v>
      </c>
      <c r="R1168">
        <v>466664</v>
      </c>
      <c r="S1168">
        <v>576142</v>
      </c>
      <c r="T1168">
        <v>566633</v>
      </c>
      <c r="U1168">
        <v>632959</v>
      </c>
      <c r="V1168">
        <v>650894</v>
      </c>
      <c r="W1168">
        <v>473086</v>
      </c>
      <c r="X1168">
        <v>396395</v>
      </c>
      <c r="Y1168">
        <v>538459</v>
      </c>
      <c r="Z1168">
        <v>1441740</v>
      </c>
      <c r="AA1168">
        <v>1441420</v>
      </c>
      <c r="AB1168">
        <v>1665970</v>
      </c>
      <c r="AC1168">
        <v>998403</v>
      </c>
      <c r="AD1168">
        <v>988520</v>
      </c>
      <c r="AE1168">
        <v>1061220</v>
      </c>
      <c r="AF1168">
        <v>1008290</v>
      </c>
      <c r="AG1168">
        <v>1033830</v>
      </c>
      <c r="AH1168">
        <v>705766</v>
      </c>
      <c r="AI1168">
        <v>932497</v>
      </c>
      <c r="AJ1168">
        <v>947951</v>
      </c>
      <c r="AK1168">
        <v>1154070</v>
      </c>
      <c r="AL1168">
        <v>637012</v>
      </c>
      <c r="AM1168">
        <v>746058</v>
      </c>
      <c r="AN1168">
        <v>665826</v>
      </c>
      <c r="AO1168">
        <v>327242</v>
      </c>
      <c r="AP1168">
        <v>450719</v>
      </c>
      <c r="AQ1168" t="s">
        <v>44</v>
      </c>
    </row>
    <row r="1169" spans="1:43">
      <c r="A1169">
        <v>1168</v>
      </c>
      <c r="B1169" t="s">
        <v>2377</v>
      </c>
      <c r="C1169" t="s">
        <v>2378</v>
      </c>
      <c r="D1169">
        <v>1.47882E-2</v>
      </c>
      <c r="E1169">
        <v>1</v>
      </c>
      <c r="F1169">
        <v>1</v>
      </c>
      <c r="G1169">
        <v>0</v>
      </c>
      <c r="H1169">
        <v>80193.600000000006</v>
      </c>
      <c r="I1169">
        <v>75146.2</v>
      </c>
      <c r="J1169">
        <v>76991.899999999994</v>
      </c>
      <c r="K1169">
        <v>42947.6</v>
      </c>
      <c r="L1169">
        <v>47045</v>
      </c>
      <c r="M1169">
        <v>38089.800000000003</v>
      </c>
      <c r="N1169">
        <v>69050.8</v>
      </c>
      <c r="O1169">
        <v>106433</v>
      </c>
      <c r="P1169">
        <v>117696</v>
      </c>
      <c r="Q1169">
        <v>88113.8</v>
      </c>
      <c r="R1169">
        <v>87922</v>
      </c>
      <c r="S1169">
        <v>85745.1</v>
      </c>
      <c r="T1169">
        <v>152933</v>
      </c>
      <c r="U1169">
        <v>171751</v>
      </c>
      <c r="V1169">
        <v>165926</v>
      </c>
      <c r="W1169">
        <v>59984.5</v>
      </c>
      <c r="X1169">
        <v>64596.9</v>
      </c>
      <c r="Y1169">
        <v>102251</v>
      </c>
      <c r="Z1169">
        <v>89636.7</v>
      </c>
      <c r="AA1169">
        <v>82483.600000000006</v>
      </c>
      <c r="AB1169">
        <v>105902</v>
      </c>
      <c r="AC1169">
        <v>50019.9</v>
      </c>
      <c r="AD1169">
        <v>65120.2</v>
      </c>
      <c r="AE1169">
        <v>123223</v>
      </c>
      <c r="AF1169">
        <v>115880</v>
      </c>
      <c r="AG1169">
        <v>139534</v>
      </c>
      <c r="AH1169">
        <v>156652</v>
      </c>
      <c r="AI1169">
        <v>33906.6</v>
      </c>
      <c r="AJ1169">
        <v>57434.1</v>
      </c>
      <c r="AK1169" t="s">
        <v>44</v>
      </c>
      <c r="AL1169">
        <v>63702.1</v>
      </c>
      <c r="AM1169">
        <v>91869.1</v>
      </c>
      <c r="AN1169">
        <v>89115.3</v>
      </c>
      <c r="AO1169">
        <v>19093.5</v>
      </c>
      <c r="AP1169" t="s">
        <v>44</v>
      </c>
      <c r="AQ1169">
        <v>48084.4</v>
      </c>
    </row>
    <row r="1170" spans="1:43">
      <c r="A1170">
        <v>1169</v>
      </c>
      <c r="B1170" t="s">
        <v>2379</v>
      </c>
      <c r="C1170" t="s">
        <v>2380</v>
      </c>
      <c r="D1170">
        <v>1.3065E-2</v>
      </c>
      <c r="E1170">
        <v>1</v>
      </c>
      <c r="F1170">
        <v>1</v>
      </c>
      <c r="G1170">
        <v>0</v>
      </c>
      <c r="H1170">
        <v>63780.1</v>
      </c>
      <c r="I1170">
        <v>31664.1</v>
      </c>
      <c r="J1170">
        <v>161079</v>
      </c>
      <c r="K1170">
        <v>164849</v>
      </c>
      <c r="L1170">
        <v>34915.5</v>
      </c>
      <c r="M1170">
        <v>115652</v>
      </c>
      <c r="N1170">
        <v>142417</v>
      </c>
      <c r="O1170">
        <v>281102</v>
      </c>
      <c r="P1170">
        <v>231734</v>
      </c>
      <c r="Q1170">
        <v>179158</v>
      </c>
      <c r="R1170">
        <v>121947</v>
      </c>
      <c r="S1170">
        <v>243067</v>
      </c>
      <c r="T1170">
        <v>106446</v>
      </c>
      <c r="U1170">
        <v>131599</v>
      </c>
      <c r="V1170" t="s">
        <v>44</v>
      </c>
      <c r="W1170">
        <v>260694</v>
      </c>
      <c r="X1170">
        <v>218228</v>
      </c>
      <c r="Y1170">
        <v>198632</v>
      </c>
      <c r="Z1170">
        <v>96470.2</v>
      </c>
      <c r="AA1170">
        <v>38847.599999999999</v>
      </c>
      <c r="AB1170">
        <v>107240</v>
      </c>
      <c r="AC1170">
        <v>259409</v>
      </c>
      <c r="AD1170">
        <v>320751</v>
      </c>
      <c r="AE1170">
        <v>207847</v>
      </c>
      <c r="AF1170">
        <v>178403</v>
      </c>
      <c r="AG1170">
        <v>76546.8</v>
      </c>
      <c r="AH1170" t="s">
        <v>44</v>
      </c>
      <c r="AI1170">
        <v>53565.599999999999</v>
      </c>
      <c r="AJ1170">
        <v>79848.7</v>
      </c>
      <c r="AK1170">
        <v>142001</v>
      </c>
      <c r="AL1170">
        <v>165683</v>
      </c>
      <c r="AM1170">
        <v>336721</v>
      </c>
      <c r="AN1170">
        <v>231604</v>
      </c>
      <c r="AO1170">
        <v>204103</v>
      </c>
      <c r="AP1170">
        <v>222508</v>
      </c>
      <c r="AQ1170">
        <v>244118</v>
      </c>
    </row>
    <row r="1171" spans="1:43">
      <c r="A1171">
        <v>1170</v>
      </c>
      <c r="B1171" t="s">
        <v>2381</v>
      </c>
      <c r="C1171" t="s">
        <v>2382</v>
      </c>
      <c r="D1171">
        <v>2.6408500000000001E-3</v>
      </c>
      <c r="E1171">
        <v>2</v>
      </c>
      <c r="F1171">
        <v>2</v>
      </c>
      <c r="G1171">
        <v>0</v>
      </c>
      <c r="H1171">
        <v>194821</v>
      </c>
      <c r="I1171">
        <v>201838</v>
      </c>
      <c r="J1171">
        <v>259214</v>
      </c>
      <c r="K1171">
        <v>157107</v>
      </c>
      <c r="L1171">
        <v>145311</v>
      </c>
      <c r="M1171">
        <v>208966</v>
      </c>
      <c r="N1171">
        <v>214890</v>
      </c>
      <c r="O1171">
        <v>234334</v>
      </c>
      <c r="P1171">
        <v>300054</v>
      </c>
      <c r="Q1171">
        <v>81208.899999999994</v>
      </c>
      <c r="R1171">
        <v>115876</v>
      </c>
      <c r="S1171">
        <v>124197</v>
      </c>
      <c r="T1171">
        <v>211173</v>
      </c>
      <c r="U1171">
        <v>247002</v>
      </c>
      <c r="V1171">
        <v>230856</v>
      </c>
      <c r="W1171">
        <v>54938.8</v>
      </c>
      <c r="X1171">
        <v>43900.7</v>
      </c>
      <c r="Y1171">
        <v>44319</v>
      </c>
      <c r="Z1171">
        <v>281262</v>
      </c>
      <c r="AA1171">
        <v>321583</v>
      </c>
      <c r="AB1171">
        <v>364571</v>
      </c>
      <c r="AC1171">
        <v>162180</v>
      </c>
      <c r="AD1171">
        <v>155566</v>
      </c>
      <c r="AE1171">
        <v>206794</v>
      </c>
      <c r="AF1171">
        <v>112770</v>
      </c>
      <c r="AG1171">
        <v>141007</v>
      </c>
      <c r="AH1171">
        <v>156034</v>
      </c>
      <c r="AI1171">
        <v>36602.199999999997</v>
      </c>
      <c r="AJ1171">
        <v>79915.100000000006</v>
      </c>
      <c r="AK1171">
        <v>42441.2</v>
      </c>
      <c r="AL1171">
        <v>190005</v>
      </c>
      <c r="AM1171">
        <v>185632</v>
      </c>
      <c r="AN1171">
        <v>171119</v>
      </c>
      <c r="AO1171">
        <v>109698</v>
      </c>
      <c r="AP1171">
        <v>133290</v>
      </c>
      <c r="AQ1171">
        <v>166191</v>
      </c>
    </row>
    <row r="1172" spans="1:43">
      <c r="A1172">
        <v>1171</v>
      </c>
      <c r="B1172" t="s">
        <v>2383</v>
      </c>
      <c r="C1172" t="s">
        <v>2384</v>
      </c>
      <c r="D1172">
        <v>2.3937300000000002E-2</v>
      </c>
      <c r="E1172">
        <v>6</v>
      </c>
      <c r="F1172">
        <v>6</v>
      </c>
      <c r="G1172">
        <v>0</v>
      </c>
      <c r="H1172">
        <v>96388.6</v>
      </c>
      <c r="I1172">
        <v>69650.2</v>
      </c>
      <c r="J1172">
        <v>127973</v>
      </c>
      <c r="K1172">
        <v>83575.199999999997</v>
      </c>
      <c r="L1172">
        <v>104022</v>
      </c>
      <c r="M1172">
        <v>103928</v>
      </c>
      <c r="N1172">
        <v>139415</v>
      </c>
      <c r="O1172">
        <v>222663</v>
      </c>
      <c r="P1172">
        <v>179058</v>
      </c>
      <c r="Q1172">
        <v>166224</v>
      </c>
      <c r="R1172">
        <v>66537.5</v>
      </c>
      <c r="S1172">
        <v>83164.600000000006</v>
      </c>
      <c r="T1172">
        <v>127255</v>
      </c>
      <c r="U1172">
        <v>159027</v>
      </c>
      <c r="V1172">
        <v>206837</v>
      </c>
      <c r="W1172">
        <v>110839</v>
      </c>
      <c r="X1172">
        <v>72472.899999999994</v>
      </c>
      <c r="Y1172">
        <v>49695.8</v>
      </c>
      <c r="Z1172">
        <v>389181</v>
      </c>
      <c r="AA1172">
        <v>509160</v>
      </c>
      <c r="AB1172">
        <v>483490</v>
      </c>
      <c r="AC1172">
        <v>141647</v>
      </c>
      <c r="AD1172">
        <v>116802</v>
      </c>
      <c r="AE1172">
        <v>220488</v>
      </c>
      <c r="AF1172">
        <v>178650</v>
      </c>
      <c r="AG1172">
        <v>308528</v>
      </c>
      <c r="AH1172">
        <v>473994</v>
      </c>
      <c r="AI1172">
        <v>134546</v>
      </c>
      <c r="AJ1172">
        <v>132348</v>
      </c>
      <c r="AK1172">
        <v>77795.600000000006</v>
      </c>
      <c r="AL1172">
        <v>351964</v>
      </c>
      <c r="AM1172">
        <v>488042</v>
      </c>
      <c r="AN1172">
        <v>344061</v>
      </c>
      <c r="AO1172">
        <v>90279.5</v>
      </c>
      <c r="AP1172">
        <v>88307.1</v>
      </c>
      <c r="AQ1172">
        <v>203730</v>
      </c>
    </row>
    <row r="1173" spans="1:43">
      <c r="A1173">
        <v>1172</v>
      </c>
      <c r="B1173" t="s">
        <v>2385</v>
      </c>
      <c r="C1173" t="s">
        <v>2386</v>
      </c>
      <c r="D1173">
        <v>7.1633199999999997E-4</v>
      </c>
      <c r="E1173">
        <v>4</v>
      </c>
      <c r="F1173">
        <v>4</v>
      </c>
      <c r="G1173">
        <v>0</v>
      </c>
      <c r="H1173">
        <v>9622570</v>
      </c>
      <c r="I1173">
        <v>10044500</v>
      </c>
      <c r="J1173">
        <v>9303960</v>
      </c>
      <c r="K1173">
        <v>3779910</v>
      </c>
      <c r="L1173">
        <v>4103020</v>
      </c>
      <c r="M1173">
        <v>3143470</v>
      </c>
      <c r="N1173">
        <v>8711590</v>
      </c>
      <c r="O1173">
        <v>7297580</v>
      </c>
      <c r="P1173">
        <v>6229810</v>
      </c>
      <c r="Q1173">
        <v>26830000</v>
      </c>
      <c r="R1173">
        <v>36711200</v>
      </c>
      <c r="S1173">
        <v>30323700</v>
      </c>
      <c r="T1173">
        <v>8369620</v>
      </c>
      <c r="U1173">
        <v>9304740</v>
      </c>
      <c r="V1173">
        <v>7912500</v>
      </c>
      <c r="W1173">
        <v>5716940</v>
      </c>
      <c r="X1173">
        <v>5206040</v>
      </c>
      <c r="Y1173">
        <v>5104990</v>
      </c>
      <c r="Z1173">
        <v>9251740</v>
      </c>
      <c r="AA1173">
        <v>10766900</v>
      </c>
      <c r="AB1173">
        <v>9842470</v>
      </c>
      <c r="AC1173">
        <v>8396860</v>
      </c>
      <c r="AD1173">
        <v>9658870</v>
      </c>
      <c r="AE1173">
        <v>7297010</v>
      </c>
      <c r="AF1173">
        <v>2912600</v>
      </c>
      <c r="AG1173">
        <v>2681490</v>
      </c>
      <c r="AH1173">
        <v>1527460</v>
      </c>
      <c r="AI1173">
        <v>3822620</v>
      </c>
      <c r="AJ1173">
        <v>4000210</v>
      </c>
      <c r="AK1173">
        <v>6981290</v>
      </c>
      <c r="AL1173">
        <v>8275360</v>
      </c>
      <c r="AM1173">
        <v>10103600</v>
      </c>
      <c r="AN1173">
        <v>8039720</v>
      </c>
      <c r="AO1173">
        <v>7581070</v>
      </c>
      <c r="AP1173">
        <v>8982820</v>
      </c>
      <c r="AQ1173">
        <v>9588910</v>
      </c>
    </row>
    <row r="1174" spans="1:43">
      <c r="A1174">
        <v>1173</v>
      </c>
      <c r="B1174" t="s">
        <v>2387</v>
      </c>
      <c r="C1174" t="s">
        <v>2388</v>
      </c>
      <c r="D1174">
        <v>8.6490899999999999E-3</v>
      </c>
      <c r="E1174">
        <v>3</v>
      </c>
      <c r="F1174">
        <v>3</v>
      </c>
      <c r="G1174">
        <v>0</v>
      </c>
      <c r="H1174">
        <v>356173</v>
      </c>
      <c r="I1174">
        <v>276330</v>
      </c>
      <c r="J1174">
        <v>250678</v>
      </c>
      <c r="K1174">
        <v>401300</v>
      </c>
      <c r="L1174">
        <v>353421</v>
      </c>
      <c r="M1174">
        <v>358940</v>
      </c>
      <c r="N1174">
        <v>638459</v>
      </c>
      <c r="O1174">
        <v>442465</v>
      </c>
      <c r="P1174">
        <v>512943</v>
      </c>
      <c r="Q1174">
        <v>348339</v>
      </c>
      <c r="R1174">
        <v>496704</v>
      </c>
      <c r="S1174">
        <v>529566</v>
      </c>
      <c r="T1174">
        <v>524748</v>
      </c>
      <c r="U1174">
        <v>412375</v>
      </c>
      <c r="V1174">
        <v>238484</v>
      </c>
      <c r="W1174">
        <v>284955</v>
      </c>
      <c r="X1174">
        <v>357201</v>
      </c>
      <c r="Y1174">
        <v>346755</v>
      </c>
      <c r="Z1174">
        <v>752550</v>
      </c>
      <c r="AA1174">
        <v>1064330</v>
      </c>
      <c r="AB1174">
        <v>1038440</v>
      </c>
      <c r="AC1174">
        <v>636602</v>
      </c>
      <c r="AD1174">
        <v>747368</v>
      </c>
      <c r="AE1174">
        <v>658667</v>
      </c>
      <c r="AF1174">
        <v>406484</v>
      </c>
      <c r="AG1174">
        <v>221991</v>
      </c>
      <c r="AH1174">
        <v>659707</v>
      </c>
      <c r="AI1174">
        <v>453194</v>
      </c>
      <c r="AJ1174">
        <v>820828</v>
      </c>
      <c r="AK1174">
        <v>695873</v>
      </c>
      <c r="AL1174">
        <v>393850</v>
      </c>
      <c r="AM1174">
        <v>208755</v>
      </c>
      <c r="AN1174">
        <v>507227</v>
      </c>
      <c r="AO1174">
        <v>458731</v>
      </c>
      <c r="AP1174">
        <v>726608</v>
      </c>
      <c r="AQ1174">
        <v>792978</v>
      </c>
    </row>
    <row r="1175" spans="1:43">
      <c r="A1175">
        <v>1174</v>
      </c>
      <c r="B1175" t="s">
        <v>2389</v>
      </c>
      <c r="C1175" t="s">
        <v>2390</v>
      </c>
      <c r="D1175">
        <v>1.2013899999999999E-2</v>
      </c>
      <c r="E1175">
        <v>2</v>
      </c>
      <c r="F1175">
        <v>2</v>
      </c>
      <c r="G1175">
        <v>0</v>
      </c>
      <c r="H1175">
        <v>148094</v>
      </c>
      <c r="I1175">
        <v>136967</v>
      </c>
      <c r="J1175">
        <v>161413</v>
      </c>
      <c r="K1175">
        <v>162439</v>
      </c>
      <c r="L1175">
        <v>125782</v>
      </c>
      <c r="M1175">
        <v>199404</v>
      </c>
      <c r="N1175">
        <v>92577.9</v>
      </c>
      <c r="O1175">
        <v>165979</v>
      </c>
      <c r="P1175">
        <v>212042</v>
      </c>
      <c r="Q1175">
        <v>152473</v>
      </c>
      <c r="R1175">
        <v>131814</v>
      </c>
      <c r="S1175">
        <v>166711</v>
      </c>
      <c r="T1175">
        <v>127004</v>
      </c>
      <c r="U1175">
        <v>137152</v>
      </c>
      <c r="V1175">
        <v>145778</v>
      </c>
      <c r="W1175">
        <v>79082.8</v>
      </c>
      <c r="X1175">
        <v>137085</v>
      </c>
      <c r="Y1175">
        <v>142367</v>
      </c>
      <c r="Z1175">
        <v>141441</v>
      </c>
      <c r="AA1175">
        <v>142117</v>
      </c>
      <c r="AB1175">
        <v>287381</v>
      </c>
      <c r="AC1175">
        <v>163156</v>
      </c>
      <c r="AD1175">
        <v>232955</v>
      </c>
      <c r="AE1175">
        <v>168742</v>
      </c>
      <c r="AF1175">
        <v>249450</v>
      </c>
      <c r="AG1175">
        <v>305433</v>
      </c>
      <c r="AH1175">
        <v>201127</v>
      </c>
      <c r="AI1175">
        <v>326197</v>
      </c>
      <c r="AJ1175">
        <v>178887</v>
      </c>
      <c r="AK1175">
        <v>240857</v>
      </c>
      <c r="AL1175">
        <v>106869</v>
      </c>
      <c r="AM1175">
        <v>90680.5</v>
      </c>
      <c r="AN1175">
        <v>77577.600000000006</v>
      </c>
      <c r="AO1175">
        <v>97168.3</v>
      </c>
      <c r="AP1175">
        <v>154923</v>
      </c>
      <c r="AQ1175">
        <v>200340</v>
      </c>
    </row>
    <row r="1176" spans="1:43">
      <c r="A1176">
        <v>1175</v>
      </c>
      <c r="B1176" t="s">
        <v>2391</v>
      </c>
      <c r="C1176" t="s">
        <v>2392</v>
      </c>
      <c r="D1176">
        <v>3.1486100000000003E-2</v>
      </c>
      <c r="E1176">
        <v>2</v>
      </c>
      <c r="F1176">
        <v>2</v>
      </c>
      <c r="G1176">
        <v>0</v>
      </c>
      <c r="H1176">
        <v>55734.5</v>
      </c>
      <c r="I1176">
        <v>16521.8</v>
      </c>
      <c r="J1176">
        <v>43011.199999999997</v>
      </c>
      <c r="K1176">
        <v>36502</v>
      </c>
      <c r="L1176">
        <v>57632.3</v>
      </c>
      <c r="M1176">
        <v>34911.699999999997</v>
      </c>
      <c r="N1176">
        <v>38724.5</v>
      </c>
      <c r="O1176">
        <v>66703.899999999994</v>
      </c>
      <c r="P1176">
        <v>12930.4</v>
      </c>
      <c r="Q1176" t="s">
        <v>44</v>
      </c>
      <c r="R1176">
        <v>22325.1</v>
      </c>
      <c r="S1176" t="s">
        <v>44</v>
      </c>
      <c r="T1176">
        <v>85503.2</v>
      </c>
      <c r="U1176">
        <v>94869.7</v>
      </c>
      <c r="V1176">
        <v>84089.5</v>
      </c>
      <c r="W1176" t="s">
        <v>44</v>
      </c>
      <c r="X1176">
        <v>18052.599999999999</v>
      </c>
      <c r="Y1176" t="s">
        <v>44</v>
      </c>
      <c r="Z1176">
        <v>77655.3</v>
      </c>
      <c r="AA1176">
        <v>107300</v>
      </c>
      <c r="AB1176">
        <v>100702</v>
      </c>
      <c r="AC1176">
        <v>33031.800000000003</v>
      </c>
      <c r="AD1176">
        <v>32437.200000000001</v>
      </c>
      <c r="AE1176">
        <v>65027.199999999997</v>
      </c>
      <c r="AF1176">
        <v>44766.3</v>
      </c>
      <c r="AG1176">
        <v>26851.5</v>
      </c>
      <c r="AH1176" t="s">
        <v>44</v>
      </c>
      <c r="AI1176" t="s">
        <v>44</v>
      </c>
      <c r="AJ1176">
        <v>29596.2</v>
      </c>
      <c r="AK1176" t="s">
        <v>44</v>
      </c>
      <c r="AL1176">
        <v>65187.9</v>
      </c>
      <c r="AM1176">
        <v>66553.2</v>
      </c>
      <c r="AN1176">
        <v>68530.5</v>
      </c>
      <c r="AO1176" t="s">
        <v>44</v>
      </c>
      <c r="AP1176">
        <v>69212.800000000003</v>
      </c>
      <c r="AQ1176">
        <v>38462.300000000003</v>
      </c>
    </row>
    <row r="1177" spans="1:43">
      <c r="A1177">
        <v>1176</v>
      </c>
      <c r="B1177" t="s">
        <v>2393</v>
      </c>
      <c r="C1177" t="s">
        <v>2394</v>
      </c>
      <c r="D1177">
        <v>7.1633199999999997E-4</v>
      </c>
      <c r="E1177">
        <v>5</v>
      </c>
      <c r="F1177">
        <v>4</v>
      </c>
      <c r="G1177">
        <v>1</v>
      </c>
      <c r="H1177">
        <v>2373220</v>
      </c>
      <c r="I1177">
        <v>2203790</v>
      </c>
      <c r="J1177">
        <v>2642520</v>
      </c>
      <c r="K1177">
        <v>2229910</v>
      </c>
      <c r="L1177">
        <v>2281080</v>
      </c>
      <c r="M1177">
        <v>2434300</v>
      </c>
      <c r="N1177">
        <v>2100400</v>
      </c>
      <c r="O1177">
        <v>2322560</v>
      </c>
      <c r="P1177">
        <v>2665450</v>
      </c>
      <c r="Q1177">
        <v>1473680</v>
      </c>
      <c r="R1177">
        <v>1330080</v>
      </c>
      <c r="S1177">
        <v>1656430</v>
      </c>
      <c r="T1177">
        <v>2478800</v>
      </c>
      <c r="U1177">
        <v>2863050</v>
      </c>
      <c r="V1177">
        <v>3041110</v>
      </c>
      <c r="W1177">
        <v>1224610</v>
      </c>
      <c r="X1177">
        <v>1311200</v>
      </c>
      <c r="Y1177">
        <v>1544910</v>
      </c>
      <c r="Z1177">
        <v>3163630</v>
      </c>
      <c r="AA1177">
        <v>3096110</v>
      </c>
      <c r="AB1177">
        <v>3486070</v>
      </c>
      <c r="AC1177">
        <v>1753890</v>
      </c>
      <c r="AD1177">
        <v>1691340</v>
      </c>
      <c r="AE1177">
        <v>2177690</v>
      </c>
      <c r="AF1177">
        <v>1509720</v>
      </c>
      <c r="AG1177">
        <v>1575120</v>
      </c>
      <c r="AH1177">
        <v>1809600</v>
      </c>
      <c r="AI1177">
        <v>1348270</v>
      </c>
      <c r="AJ1177">
        <v>1513500</v>
      </c>
      <c r="AK1177">
        <v>1700600</v>
      </c>
      <c r="AL1177">
        <v>2289910</v>
      </c>
      <c r="AM1177">
        <v>3394310</v>
      </c>
      <c r="AN1177">
        <v>2478980</v>
      </c>
      <c r="AO1177">
        <v>1415140</v>
      </c>
      <c r="AP1177">
        <v>1946930</v>
      </c>
      <c r="AQ1177">
        <v>2084390</v>
      </c>
    </row>
    <row r="1178" spans="1:43">
      <c r="A1178">
        <v>1177</v>
      </c>
      <c r="B1178" t="s">
        <v>2395</v>
      </c>
      <c r="C1178" t="s">
        <v>2396</v>
      </c>
      <c r="D1178">
        <v>4.1392900000000003E-2</v>
      </c>
      <c r="E1178">
        <v>2</v>
      </c>
      <c r="F1178">
        <v>2</v>
      </c>
      <c r="G1178">
        <v>0</v>
      </c>
      <c r="H1178">
        <v>19690.599999999999</v>
      </c>
      <c r="I1178">
        <v>18145</v>
      </c>
      <c r="J1178">
        <v>37624.1</v>
      </c>
      <c r="K1178">
        <v>20389.599999999999</v>
      </c>
      <c r="L1178">
        <v>30624.400000000001</v>
      </c>
      <c r="M1178">
        <v>40055.699999999997</v>
      </c>
      <c r="N1178">
        <v>50071.5</v>
      </c>
      <c r="O1178">
        <v>38932.699999999997</v>
      </c>
      <c r="P1178">
        <v>69917</v>
      </c>
      <c r="Q1178" t="s">
        <v>44</v>
      </c>
      <c r="R1178">
        <v>31107.599999999999</v>
      </c>
      <c r="S1178">
        <v>19707.3</v>
      </c>
      <c r="T1178">
        <v>34515.800000000003</v>
      </c>
      <c r="U1178">
        <v>40516.1</v>
      </c>
      <c r="V1178">
        <v>41210.1</v>
      </c>
      <c r="W1178" t="s">
        <v>44</v>
      </c>
      <c r="X1178" t="s">
        <v>44</v>
      </c>
      <c r="Y1178" t="s">
        <v>44</v>
      </c>
      <c r="Z1178">
        <v>83734.399999999994</v>
      </c>
      <c r="AA1178">
        <v>60959.6</v>
      </c>
      <c r="AB1178">
        <v>96588.9</v>
      </c>
      <c r="AC1178">
        <v>24374.2</v>
      </c>
      <c r="AD1178" t="s">
        <v>44</v>
      </c>
      <c r="AE1178" t="s">
        <v>44</v>
      </c>
      <c r="AF1178" t="s">
        <v>44</v>
      </c>
      <c r="AG1178">
        <v>59828.9</v>
      </c>
      <c r="AH1178">
        <v>95871.6</v>
      </c>
      <c r="AI1178">
        <v>30403.4</v>
      </c>
      <c r="AJ1178">
        <v>33574</v>
      </c>
      <c r="AK1178">
        <v>22128.799999999999</v>
      </c>
      <c r="AL1178">
        <v>7537.12</v>
      </c>
      <c r="AM1178" t="s">
        <v>44</v>
      </c>
      <c r="AN1178" t="s">
        <v>44</v>
      </c>
      <c r="AO1178" t="s">
        <v>44</v>
      </c>
      <c r="AP1178" t="s">
        <v>44</v>
      </c>
      <c r="AQ1178" t="s">
        <v>44</v>
      </c>
    </row>
    <row r="1179" spans="1:43">
      <c r="A1179">
        <v>1178</v>
      </c>
      <c r="B1179" t="s">
        <v>2397</v>
      </c>
      <c r="C1179" t="s">
        <v>2398</v>
      </c>
      <c r="D1179">
        <v>7.1633199999999997E-4</v>
      </c>
      <c r="E1179">
        <v>9</v>
      </c>
      <c r="F1179">
        <v>9</v>
      </c>
      <c r="G1179">
        <v>0</v>
      </c>
      <c r="H1179">
        <v>336924</v>
      </c>
      <c r="I1179">
        <v>293544</v>
      </c>
      <c r="J1179">
        <v>289475</v>
      </c>
      <c r="K1179">
        <v>361820</v>
      </c>
      <c r="L1179">
        <v>375540</v>
      </c>
      <c r="M1179">
        <v>392489</v>
      </c>
      <c r="N1179">
        <v>393727</v>
      </c>
      <c r="O1179">
        <v>337546</v>
      </c>
      <c r="P1179">
        <v>359542</v>
      </c>
      <c r="Q1179">
        <v>238024</v>
      </c>
      <c r="R1179">
        <v>225192</v>
      </c>
      <c r="S1179">
        <v>258656</v>
      </c>
      <c r="T1179">
        <v>415586</v>
      </c>
      <c r="U1179">
        <v>453977</v>
      </c>
      <c r="V1179">
        <v>488340</v>
      </c>
      <c r="W1179">
        <v>186358</v>
      </c>
      <c r="X1179">
        <v>172585</v>
      </c>
      <c r="Y1179">
        <v>151781</v>
      </c>
      <c r="Z1179">
        <v>651991</v>
      </c>
      <c r="AA1179">
        <v>607435</v>
      </c>
      <c r="AB1179">
        <v>711878</v>
      </c>
      <c r="AC1179">
        <v>382712</v>
      </c>
      <c r="AD1179">
        <v>296627</v>
      </c>
      <c r="AE1179">
        <v>273552</v>
      </c>
      <c r="AF1179">
        <v>279332</v>
      </c>
      <c r="AG1179">
        <v>243369</v>
      </c>
      <c r="AH1179">
        <v>221474</v>
      </c>
      <c r="AI1179">
        <v>304937</v>
      </c>
      <c r="AJ1179">
        <v>262761</v>
      </c>
      <c r="AK1179">
        <v>315226</v>
      </c>
      <c r="AL1179">
        <v>295305</v>
      </c>
      <c r="AM1179">
        <v>410827</v>
      </c>
      <c r="AN1179">
        <v>328074</v>
      </c>
      <c r="AO1179">
        <v>168804</v>
      </c>
      <c r="AP1179">
        <v>215800</v>
      </c>
      <c r="AQ1179">
        <v>183730</v>
      </c>
    </row>
    <row r="1180" spans="1:43">
      <c r="A1180">
        <v>1179</v>
      </c>
      <c r="B1180" t="s">
        <v>2399</v>
      </c>
      <c r="C1180" t="s">
        <v>2400</v>
      </c>
      <c r="D1180">
        <v>5.5366499999999999E-2</v>
      </c>
      <c r="E1180">
        <v>3</v>
      </c>
      <c r="F1180">
        <v>3</v>
      </c>
      <c r="G1180">
        <v>0</v>
      </c>
      <c r="H1180">
        <v>60720.6</v>
      </c>
      <c r="I1180">
        <v>51081.7</v>
      </c>
      <c r="J1180">
        <v>60337.599999999999</v>
      </c>
      <c r="K1180">
        <v>85875.8</v>
      </c>
      <c r="L1180">
        <v>47417.4</v>
      </c>
      <c r="M1180">
        <v>78817.5</v>
      </c>
      <c r="N1180">
        <v>80370.100000000006</v>
      </c>
      <c r="O1180">
        <v>75625.5</v>
      </c>
      <c r="P1180">
        <v>58658.400000000001</v>
      </c>
      <c r="Q1180" t="s">
        <v>44</v>
      </c>
      <c r="R1180" t="s">
        <v>44</v>
      </c>
      <c r="S1180" t="s">
        <v>44</v>
      </c>
      <c r="T1180">
        <v>67408.5</v>
      </c>
      <c r="U1180">
        <v>65317.5</v>
      </c>
      <c r="V1180">
        <v>68418</v>
      </c>
      <c r="W1180" t="s">
        <v>44</v>
      </c>
      <c r="X1180" t="s">
        <v>44</v>
      </c>
      <c r="Y1180" t="s">
        <v>44</v>
      </c>
      <c r="Z1180">
        <v>123842</v>
      </c>
      <c r="AA1180">
        <v>113953</v>
      </c>
      <c r="AB1180">
        <v>146865</v>
      </c>
      <c r="AC1180">
        <v>86061.9</v>
      </c>
      <c r="AD1180">
        <v>75526.899999999994</v>
      </c>
      <c r="AE1180">
        <v>81458.3</v>
      </c>
      <c r="AF1180" t="s">
        <v>44</v>
      </c>
      <c r="AG1180" t="s">
        <v>44</v>
      </c>
      <c r="AH1180">
        <v>60827.199999999997</v>
      </c>
      <c r="AI1180" t="s">
        <v>44</v>
      </c>
      <c r="AJ1180">
        <v>79307.100000000006</v>
      </c>
      <c r="AK1180" t="s">
        <v>44</v>
      </c>
      <c r="AL1180">
        <v>119860</v>
      </c>
      <c r="AM1180">
        <v>166147</v>
      </c>
      <c r="AN1180">
        <v>112521</v>
      </c>
      <c r="AO1180">
        <v>64982.5</v>
      </c>
      <c r="AP1180">
        <v>95948</v>
      </c>
      <c r="AQ1180">
        <v>112159</v>
      </c>
    </row>
    <row r="1181" spans="1:43">
      <c r="A1181">
        <v>1180</v>
      </c>
      <c r="B1181" t="s">
        <v>2401</v>
      </c>
      <c r="C1181" t="s">
        <v>2402</v>
      </c>
      <c r="D1181">
        <v>4.14261E-2</v>
      </c>
      <c r="E1181">
        <v>3</v>
      </c>
      <c r="F1181">
        <v>3</v>
      </c>
      <c r="G1181">
        <v>0</v>
      </c>
      <c r="H1181">
        <v>94224.5</v>
      </c>
      <c r="I1181" t="s">
        <v>44</v>
      </c>
      <c r="J1181">
        <v>71963.399999999994</v>
      </c>
      <c r="K1181">
        <v>108332</v>
      </c>
      <c r="L1181" t="s">
        <v>44</v>
      </c>
      <c r="M1181" t="s">
        <v>44</v>
      </c>
      <c r="N1181">
        <v>64624.2</v>
      </c>
      <c r="O1181">
        <v>149658</v>
      </c>
      <c r="P1181" t="s">
        <v>44</v>
      </c>
      <c r="Q1181">
        <v>180811</v>
      </c>
      <c r="R1181">
        <v>236435</v>
      </c>
      <c r="S1181" t="s">
        <v>44</v>
      </c>
      <c r="T1181">
        <v>225231</v>
      </c>
      <c r="U1181">
        <v>159677</v>
      </c>
      <c r="V1181">
        <v>155268</v>
      </c>
      <c r="W1181">
        <v>152857</v>
      </c>
      <c r="X1181">
        <v>115570</v>
      </c>
      <c r="Y1181">
        <v>117617</v>
      </c>
      <c r="Z1181">
        <v>323818</v>
      </c>
      <c r="AA1181">
        <v>470494</v>
      </c>
      <c r="AB1181">
        <v>250936</v>
      </c>
      <c r="AC1181">
        <v>152907</v>
      </c>
      <c r="AD1181">
        <v>114291</v>
      </c>
      <c r="AE1181">
        <v>131018</v>
      </c>
      <c r="AF1181">
        <v>192451</v>
      </c>
      <c r="AG1181">
        <v>247327</v>
      </c>
      <c r="AH1181">
        <v>235329</v>
      </c>
      <c r="AI1181">
        <v>122835</v>
      </c>
      <c r="AJ1181">
        <v>101602</v>
      </c>
      <c r="AK1181">
        <v>59916.5</v>
      </c>
      <c r="AL1181">
        <v>177290</v>
      </c>
      <c r="AM1181">
        <v>273158</v>
      </c>
      <c r="AN1181">
        <v>174723</v>
      </c>
      <c r="AO1181">
        <v>45973.3</v>
      </c>
      <c r="AP1181">
        <v>62464</v>
      </c>
      <c r="AQ1181">
        <v>117983</v>
      </c>
    </row>
    <row r="1182" spans="1:43">
      <c r="A1182">
        <v>1181</v>
      </c>
      <c r="B1182" t="s">
        <v>2403</v>
      </c>
      <c r="C1182" t="s">
        <v>2404</v>
      </c>
      <c r="D1182">
        <v>7.1633199999999997E-4</v>
      </c>
      <c r="E1182">
        <v>14</v>
      </c>
      <c r="F1182">
        <v>13</v>
      </c>
      <c r="G1182">
        <v>1</v>
      </c>
      <c r="H1182">
        <v>1987840</v>
      </c>
      <c r="I1182">
        <v>1731350</v>
      </c>
      <c r="J1182">
        <v>2062680</v>
      </c>
      <c r="K1182">
        <v>1527890</v>
      </c>
      <c r="L1182">
        <v>1365700</v>
      </c>
      <c r="M1182">
        <v>1596320</v>
      </c>
      <c r="N1182">
        <v>1903370</v>
      </c>
      <c r="O1182">
        <v>1995110</v>
      </c>
      <c r="P1182">
        <v>2280210</v>
      </c>
      <c r="Q1182">
        <v>857387</v>
      </c>
      <c r="R1182">
        <v>945123</v>
      </c>
      <c r="S1182">
        <v>1093550</v>
      </c>
      <c r="T1182">
        <v>1710980</v>
      </c>
      <c r="U1182">
        <v>1961120</v>
      </c>
      <c r="V1182">
        <v>1970530</v>
      </c>
      <c r="W1182">
        <v>602894</v>
      </c>
      <c r="X1182">
        <v>628637</v>
      </c>
      <c r="Y1182">
        <v>677545</v>
      </c>
      <c r="Z1182">
        <v>3076210</v>
      </c>
      <c r="AA1182">
        <v>3222540</v>
      </c>
      <c r="AB1182">
        <v>3563630</v>
      </c>
      <c r="AC1182">
        <v>1236510</v>
      </c>
      <c r="AD1182">
        <v>1297310</v>
      </c>
      <c r="AE1182">
        <v>1292420</v>
      </c>
      <c r="AF1182">
        <v>811326</v>
      </c>
      <c r="AG1182">
        <v>1025260</v>
      </c>
      <c r="AH1182">
        <v>1332680</v>
      </c>
      <c r="AI1182">
        <v>738567</v>
      </c>
      <c r="AJ1182">
        <v>838179</v>
      </c>
      <c r="AK1182">
        <v>804532</v>
      </c>
      <c r="AL1182">
        <v>3305920</v>
      </c>
      <c r="AM1182">
        <v>4485810</v>
      </c>
      <c r="AN1182">
        <v>3370780</v>
      </c>
      <c r="AO1182">
        <v>1760920</v>
      </c>
      <c r="AP1182">
        <v>2397550</v>
      </c>
      <c r="AQ1182">
        <v>2394470</v>
      </c>
    </row>
    <row r="1183" spans="1:43">
      <c r="A1183">
        <v>1182</v>
      </c>
      <c r="B1183" t="s">
        <v>2405</v>
      </c>
      <c r="C1183" t="s">
        <v>2406</v>
      </c>
      <c r="D1183">
        <v>2.5280899999999999E-2</v>
      </c>
      <c r="E1183">
        <v>5</v>
      </c>
      <c r="F1183">
        <v>5</v>
      </c>
      <c r="G1183">
        <v>0</v>
      </c>
      <c r="H1183">
        <v>66063.5</v>
      </c>
      <c r="I1183">
        <v>73680.899999999994</v>
      </c>
      <c r="J1183">
        <v>84528.2</v>
      </c>
      <c r="K1183" t="s">
        <v>44</v>
      </c>
      <c r="L1183">
        <v>11385.6</v>
      </c>
      <c r="M1183" t="s">
        <v>44</v>
      </c>
      <c r="N1183">
        <v>100194</v>
      </c>
      <c r="O1183">
        <v>69293.600000000006</v>
      </c>
      <c r="P1183">
        <v>80393.600000000006</v>
      </c>
      <c r="Q1183">
        <v>170004</v>
      </c>
      <c r="R1183" t="s">
        <v>44</v>
      </c>
      <c r="S1183" t="s">
        <v>44</v>
      </c>
      <c r="T1183">
        <v>49004.1</v>
      </c>
      <c r="U1183">
        <v>58368.1</v>
      </c>
      <c r="V1183">
        <v>53063.4</v>
      </c>
      <c r="W1183" t="s">
        <v>44</v>
      </c>
      <c r="X1183" t="s">
        <v>44</v>
      </c>
      <c r="Y1183" t="s">
        <v>44</v>
      </c>
      <c r="Z1183">
        <v>291210</v>
      </c>
      <c r="AA1183">
        <v>348776</v>
      </c>
      <c r="AB1183">
        <v>337305</v>
      </c>
      <c r="AC1183">
        <v>42784.6</v>
      </c>
      <c r="AD1183">
        <v>42903.6</v>
      </c>
      <c r="AE1183" t="s">
        <v>44</v>
      </c>
      <c r="AF1183">
        <v>110042</v>
      </c>
      <c r="AG1183">
        <v>121749</v>
      </c>
      <c r="AH1183">
        <v>126665</v>
      </c>
      <c r="AI1183" t="s">
        <v>44</v>
      </c>
      <c r="AJ1183" t="s">
        <v>44</v>
      </c>
      <c r="AK1183" t="s">
        <v>44</v>
      </c>
      <c r="AL1183">
        <v>230558</v>
      </c>
      <c r="AM1183">
        <v>314919</v>
      </c>
      <c r="AN1183">
        <v>248254</v>
      </c>
      <c r="AO1183">
        <v>46474.8</v>
      </c>
      <c r="AP1183">
        <v>41621.5</v>
      </c>
      <c r="AQ1183">
        <v>56693.4</v>
      </c>
    </row>
    <row r="1184" spans="1:43">
      <c r="A1184">
        <v>1183</v>
      </c>
      <c r="B1184" t="s">
        <v>2407</v>
      </c>
      <c r="C1184" t="s">
        <v>2408</v>
      </c>
      <c r="D1184">
        <v>1.1741700000000001E-2</v>
      </c>
      <c r="E1184">
        <v>1</v>
      </c>
      <c r="F1184">
        <v>1</v>
      </c>
      <c r="G1184">
        <v>0</v>
      </c>
      <c r="H1184">
        <v>158661</v>
      </c>
      <c r="I1184">
        <v>159144</v>
      </c>
      <c r="J1184">
        <v>147613</v>
      </c>
      <c r="K1184" t="s">
        <v>44</v>
      </c>
      <c r="L1184" t="s">
        <v>44</v>
      </c>
      <c r="M1184" t="s">
        <v>44</v>
      </c>
      <c r="N1184">
        <v>80502.600000000006</v>
      </c>
      <c r="O1184">
        <v>138021</v>
      </c>
      <c r="P1184">
        <v>210540</v>
      </c>
      <c r="Q1184" t="s">
        <v>44</v>
      </c>
      <c r="R1184" t="s">
        <v>44</v>
      </c>
      <c r="S1184">
        <v>29537.8</v>
      </c>
      <c r="T1184">
        <v>48450.3</v>
      </c>
      <c r="U1184">
        <v>185620</v>
      </c>
      <c r="V1184" t="s">
        <v>44</v>
      </c>
      <c r="W1184" t="s">
        <v>44</v>
      </c>
      <c r="X1184" t="s">
        <v>44</v>
      </c>
      <c r="Y1184">
        <v>48198</v>
      </c>
      <c r="Z1184">
        <v>203273</v>
      </c>
      <c r="AA1184">
        <v>212987</v>
      </c>
      <c r="AB1184">
        <v>225290</v>
      </c>
      <c r="AC1184">
        <v>73228.2</v>
      </c>
      <c r="AD1184">
        <v>48874.9</v>
      </c>
      <c r="AE1184" t="s">
        <v>44</v>
      </c>
      <c r="AF1184">
        <v>91044.800000000003</v>
      </c>
      <c r="AG1184">
        <v>132619</v>
      </c>
      <c r="AH1184">
        <v>111884</v>
      </c>
      <c r="AI1184" t="s">
        <v>44</v>
      </c>
      <c r="AJ1184" t="s">
        <v>44</v>
      </c>
      <c r="AK1184" t="s">
        <v>44</v>
      </c>
      <c r="AL1184">
        <v>185480</v>
      </c>
      <c r="AM1184">
        <v>298385</v>
      </c>
      <c r="AN1184">
        <v>203131</v>
      </c>
      <c r="AO1184" t="s">
        <v>44</v>
      </c>
      <c r="AP1184" t="s">
        <v>44</v>
      </c>
      <c r="AQ1184" t="s">
        <v>44</v>
      </c>
    </row>
    <row r="1185" spans="1:43">
      <c r="A1185">
        <v>1184</v>
      </c>
      <c r="B1185" t="s">
        <v>2409</v>
      </c>
      <c r="C1185" t="s">
        <v>2410</v>
      </c>
      <c r="D1185">
        <v>7.1633199999999997E-4</v>
      </c>
      <c r="E1185">
        <v>9</v>
      </c>
      <c r="F1185">
        <v>9</v>
      </c>
      <c r="G1185">
        <v>0</v>
      </c>
      <c r="H1185">
        <v>198711</v>
      </c>
      <c r="I1185">
        <v>215321</v>
      </c>
      <c r="J1185">
        <v>222390</v>
      </c>
      <c r="K1185">
        <v>356780</v>
      </c>
      <c r="L1185">
        <v>351390</v>
      </c>
      <c r="M1185">
        <v>417555</v>
      </c>
      <c r="N1185">
        <v>599773</v>
      </c>
      <c r="O1185">
        <v>587074</v>
      </c>
      <c r="P1185">
        <v>591026</v>
      </c>
      <c r="Q1185">
        <v>487302</v>
      </c>
      <c r="R1185">
        <v>465215</v>
      </c>
      <c r="S1185">
        <v>556442</v>
      </c>
      <c r="T1185">
        <v>264450</v>
      </c>
      <c r="U1185">
        <v>277261</v>
      </c>
      <c r="V1185">
        <v>362605</v>
      </c>
      <c r="W1185">
        <v>224679</v>
      </c>
      <c r="X1185">
        <v>250433</v>
      </c>
      <c r="Y1185">
        <v>285262</v>
      </c>
      <c r="Z1185">
        <v>526012</v>
      </c>
      <c r="AA1185">
        <v>557459</v>
      </c>
      <c r="AB1185">
        <v>558121</v>
      </c>
      <c r="AC1185">
        <v>485536</v>
      </c>
      <c r="AD1185">
        <v>502039</v>
      </c>
      <c r="AE1185">
        <v>513793</v>
      </c>
      <c r="AF1185">
        <v>347777</v>
      </c>
      <c r="AG1185">
        <v>342917</v>
      </c>
      <c r="AH1185">
        <v>412664</v>
      </c>
      <c r="AI1185">
        <v>381312</v>
      </c>
      <c r="AJ1185">
        <v>434775</v>
      </c>
      <c r="AK1185">
        <v>422660</v>
      </c>
      <c r="AL1185">
        <v>251813</v>
      </c>
      <c r="AM1185">
        <v>343172</v>
      </c>
      <c r="AN1185">
        <v>237403</v>
      </c>
      <c r="AO1185">
        <v>237469</v>
      </c>
      <c r="AP1185">
        <v>333162</v>
      </c>
      <c r="AQ1185">
        <v>355150</v>
      </c>
    </row>
    <row r="1186" spans="1:43">
      <c r="A1186">
        <v>1185</v>
      </c>
      <c r="B1186" t="s">
        <v>2411</v>
      </c>
      <c r="C1186" t="s">
        <v>2412</v>
      </c>
      <c r="D1186">
        <v>7.1633199999999997E-4</v>
      </c>
      <c r="E1186">
        <v>18</v>
      </c>
      <c r="F1186">
        <v>18</v>
      </c>
      <c r="G1186">
        <v>0</v>
      </c>
      <c r="H1186">
        <v>1399030</v>
      </c>
      <c r="I1186">
        <v>1268750</v>
      </c>
      <c r="J1186">
        <v>1225360</v>
      </c>
      <c r="K1186">
        <v>1276660</v>
      </c>
      <c r="L1186">
        <v>1237620</v>
      </c>
      <c r="M1186">
        <v>1387250</v>
      </c>
      <c r="N1186">
        <v>1226710</v>
      </c>
      <c r="O1186">
        <v>1331920</v>
      </c>
      <c r="P1186">
        <v>1172470</v>
      </c>
      <c r="Q1186">
        <v>620443</v>
      </c>
      <c r="R1186">
        <v>432769</v>
      </c>
      <c r="S1186">
        <v>719880</v>
      </c>
      <c r="T1186">
        <v>1572820</v>
      </c>
      <c r="U1186">
        <v>1973040</v>
      </c>
      <c r="V1186">
        <v>1972370</v>
      </c>
      <c r="W1186">
        <v>558119</v>
      </c>
      <c r="X1186">
        <v>685675</v>
      </c>
      <c r="Y1186">
        <v>672369</v>
      </c>
      <c r="Z1186">
        <v>2368170</v>
      </c>
      <c r="AA1186">
        <v>2307310</v>
      </c>
      <c r="AB1186">
        <v>2587890</v>
      </c>
      <c r="AC1186">
        <v>1275870</v>
      </c>
      <c r="AD1186">
        <v>1205610</v>
      </c>
      <c r="AE1186">
        <v>1147930</v>
      </c>
      <c r="AF1186">
        <v>1031980</v>
      </c>
      <c r="AG1186">
        <v>1039200</v>
      </c>
      <c r="AH1186">
        <v>1026690</v>
      </c>
      <c r="AI1186">
        <v>789195</v>
      </c>
      <c r="AJ1186">
        <v>825982</v>
      </c>
      <c r="AK1186">
        <v>862090</v>
      </c>
      <c r="AL1186">
        <v>1429830</v>
      </c>
      <c r="AM1186">
        <v>1866610</v>
      </c>
      <c r="AN1186">
        <v>1504840</v>
      </c>
      <c r="AO1186">
        <v>536504</v>
      </c>
      <c r="AP1186">
        <v>824829</v>
      </c>
      <c r="AQ1186">
        <v>842838</v>
      </c>
    </row>
    <row r="1187" spans="1:43">
      <c r="A1187">
        <v>1186</v>
      </c>
      <c r="B1187" t="s">
        <v>2413</v>
      </c>
      <c r="C1187" t="s">
        <v>2414</v>
      </c>
      <c r="D1187">
        <v>2.3782600000000001E-2</v>
      </c>
      <c r="E1187">
        <v>1</v>
      </c>
      <c r="F1187">
        <v>1</v>
      </c>
      <c r="G1187">
        <v>0</v>
      </c>
      <c r="H1187">
        <v>192248</v>
      </c>
      <c r="I1187">
        <v>161818</v>
      </c>
      <c r="J1187">
        <v>299664</v>
      </c>
      <c r="K1187">
        <v>143886</v>
      </c>
      <c r="L1187">
        <v>118695</v>
      </c>
      <c r="M1187">
        <v>102602</v>
      </c>
      <c r="N1187">
        <v>342303</v>
      </c>
      <c r="O1187">
        <v>236699</v>
      </c>
      <c r="P1187">
        <v>315987</v>
      </c>
      <c r="Q1187">
        <v>85369.8</v>
      </c>
      <c r="R1187">
        <v>215880</v>
      </c>
      <c r="S1187">
        <v>160533</v>
      </c>
      <c r="T1187">
        <v>472422</v>
      </c>
      <c r="U1187">
        <v>623295</v>
      </c>
      <c r="V1187">
        <v>533508</v>
      </c>
      <c r="W1187" t="s">
        <v>44</v>
      </c>
      <c r="X1187">
        <v>121777</v>
      </c>
      <c r="Y1187">
        <v>260330</v>
      </c>
      <c r="Z1187">
        <v>223671</v>
      </c>
      <c r="AA1187">
        <v>317911</v>
      </c>
      <c r="AB1187">
        <v>252947</v>
      </c>
      <c r="AC1187">
        <v>229074</v>
      </c>
      <c r="AD1187">
        <v>207501</v>
      </c>
      <c r="AE1187">
        <v>382243</v>
      </c>
      <c r="AF1187">
        <v>155712</v>
      </c>
      <c r="AG1187">
        <v>378785</v>
      </c>
      <c r="AH1187">
        <v>251036</v>
      </c>
      <c r="AI1187">
        <v>90952.2</v>
      </c>
      <c r="AJ1187">
        <v>239493</v>
      </c>
      <c r="AK1187">
        <v>151671</v>
      </c>
      <c r="AL1187">
        <v>207160</v>
      </c>
      <c r="AM1187">
        <v>545766</v>
      </c>
      <c r="AN1187">
        <v>262481</v>
      </c>
      <c r="AO1187">
        <v>120894</v>
      </c>
      <c r="AP1187">
        <v>115637</v>
      </c>
      <c r="AQ1187">
        <v>250957</v>
      </c>
    </row>
    <row r="1188" spans="1:43">
      <c r="A1188">
        <v>1187</v>
      </c>
      <c r="B1188" t="s">
        <v>2415</v>
      </c>
      <c r="C1188" t="s">
        <v>2416</v>
      </c>
      <c r="D1188">
        <v>1.51745E-3</v>
      </c>
      <c r="E1188">
        <v>1</v>
      </c>
      <c r="F1188">
        <v>1</v>
      </c>
      <c r="G1188">
        <v>0</v>
      </c>
      <c r="H1188">
        <v>58044.2</v>
      </c>
      <c r="I1188">
        <v>62551.5</v>
      </c>
      <c r="J1188">
        <v>67092.7</v>
      </c>
      <c r="K1188">
        <v>75808.600000000006</v>
      </c>
      <c r="L1188">
        <v>93615.6</v>
      </c>
      <c r="M1188">
        <v>85613.3</v>
      </c>
      <c r="N1188">
        <v>109101</v>
      </c>
      <c r="O1188">
        <v>126270</v>
      </c>
      <c r="P1188">
        <v>128458</v>
      </c>
      <c r="Q1188">
        <v>85097.3</v>
      </c>
      <c r="R1188">
        <v>46746.400000000001</v>
      </c>
      <c r="S1188">
        <v>122685</v>
      </c>
      <c r="T1188">
        <v>57652.9</v>
      </c>
      <c r="U1188">
        <v>81967.899999999994</v>
      </c>
      <c r="V1188">
        <v>68104.399999999994</v>
      </c>
      <c r="W1188">
        <v>70590.2</v>
      </c>
      <c r="X1188">
        <v>71136.7</v>
      </c>
      <c r="Y1188">
        <v>81079.7</v>
      </c>
      <c r="Z1188">
        <v>81806.600000000006</v>
      </c>
      <c r="AA1188">
        <v>105924</v>
      </c>
      <c r="AB1188">
        <v>125707</v>
      </c>
      <c r="AC1188">
        <v>110678</v>
      </c>
      <c r="AD1188">
        <v>127400</v>
      </c>
      <c r="AE1188">
        <v>135073</v>
      </c>
      <c r="AF1188">
        <v>116297</v>
      </c>
      <c r="AG1188">
        <v>112844</v>
      </c>
      <c r="AH1188">
        <v>134115</v>
      </c>
      <c r="AI1188">
        <v>110431</v>
      </c>
      <c r="AJ1188">
        <v>119011</v>
      </c>
      <c r="AK1188">
        <v>117914</v>
      </c>
      <c r="AL1188">
        <v>38518.699999999997</v>
      </c>
      <c r="AM1188">
        <v>70347.199999999997</v>
      </c>
      <c r="AN1188">
        <v>49732.1</v>
      </c>
      <c r="AO1188">
        <v>33438</v>
      </c>
      <c r="AP1188">
        <v>52375.3</v>
      </c>
      <c r="AQ1188">
        <v>50130.9</v>
      </c>
    </row>
    <row r="1189" spans="1:43">
      <c r="A1189">
        <v>1188</v>
      </c>
      <c r="B1189" t="s">
        <v>2417</v>
      </c>
      <c r="C1189" t="s">
        <v>2418</v>
      </c>
      <c r="D1189">
        <v>7.1633199999999997E-4</v>
      </c>
      <c r="E1189">
        <v>7</v>
      </c>
      <c r="F1189">
        <v>7</v>
      </c>
      <c r="G1189">
        <v>0</v>
      </c>
      <c r="H1189">
        <v>172829</v>
      </c>
      <c r="I1189">
        <v>237029</v>
      </c>
      <c r="J1189">
        <v>257131</v>
      </c>
      <c r="K1189">
        <v>330676</v>
      </c>
      <c r="L1189">
        <v>383129</v>
      </c>
      <c r="M1189">
        <v>408888</v>
      </c>
      <c r="N1189">
        <v>640578</v>
      </c>
      <c r="O1189">
        <v>653783</v>
      </c>
      <c r="P1189">
        <v>741588</v>
      </c>
      <c r="Q1189">
        <v>538183</v>
      </c>
      <c r="R1189">
        <v>578910</v>
      </c>
      <c r="S1189">
        <v>631654</v>
      </c>
      <c r="T1189">
        <v>276532</v>
      </c>
      <c r="U1189">
        <v>402158</v>
      </c>
      <c r="V1189">
        <v>313672</v>
      </c>
      <c r="W1189">
        <v>243291</v>
      </c>
      <c r="X1189">
        <v>205243</v>
      </c>
      <c r="Y1189">
        <v>238389</v>
      </c>
      <c r="Z1189">
        <v>790395</v>
      </c>
      <c r="AA1189">
        <v>703780</v>
      </c>
      <c r="AB1189">
        <v>848748</v>
      </c>
      <c r="AC1189">
        <v>696169</v>
      </c>
      <c r="AD1189">
        <v>575024</v>
      </c>
      <c r="AE1189">
        <v>699325</v>
      </c>
      <c r="AF1189">
        <v>402156</v>
      </c>
      <c r="AG1189">
        <v>447456</v>
      </c>
      <c r="AH1189">
        <v>517127</v>
      </c>
      <c r="AI1189">
        <v>670536</v>
      </c>
      <c r="AJ1189">
        <v>695488</v>
      </c>
      <c r="AK1189">
        <v>763991</v>
      </c>
      <c r="AL1189">
        <v>278599</v>
      </c>
      <c r="AM1189">
        <v>339085</v>
      </c>
      <c r="AN1189">
        <v>335140</v>
      </c>
      <c r="AO1189">
        <v>238101</v>
      </c>
      <c r="AP1189">
        <v>372739</v>
      </c>
      <c r="AQ1189">
        <v>302156</v>
      </c>
    </row>
    <row r="1190" spans="1:43">
      <c r="A1190">
        <v>1189</v>
      </c>
      <c r="B1190" t="s">
        <v>2419</v>
      </c>
      <c r="C1190" t="s">
        <v>2420</v>
      </c>
      <c r="D1190">
        <v>2.08408E-2</v>
      </c>
      <c r="E1190">
        <v>2</v>
      </c>
      <c r="F1190">
        <v>2</v>
      </c>
      <c r="G1190">
        <v>0</v>
      </c>
      <c r="H1190">
        <v>185910</v>
      </c>
      <c r="I1190">
        <v>132445</v>
      </c>
      <c r="J1190">
        <v>148134</v>
      </c>
      <c r="K1190">
        <v>202323</v>
      </c>
      <c r="L1190">
        <v>193130</v>
      </c>
      <c r="M1190">
        <v>201962</v>
      </c>
      <c r="N1190">
        <v>185479</v>
      </c>
      <c r="O1190">
        <v>181293</v>
      </c>
      <c r="P1190">
        <v>155259</v>
      </c>
      <c r="Q1190">
        <v>117384</v>
      </c>
      <c r="R1190">
        <v>72626</v>
      </c>
      <c r="S1190">
        <v>75228.7</v>
      </c>
      <c r="T1190">
        <v>130779</v>
      </c>
      <c r="U1190">
        <v>136564</v>
      </c>
      <c r="V1190">
        <v>196180</v>
      </c>
      <c r="W1190">
        <v>86445.7</v>
      </c>
      <c r="X1190">
        <v>24190.7</v>
      </c>
      <c r="Y1190">
        <v>75819.899999999994</v>
      </c>
      <c r="Z1190">
        <v>234337</v>
      </c>
      <c r="AA1190">
        <v>209952</v>
      </c>
      <c r="AB1190">
        <v>307892</v>
      </c>
      <c r="AC1190">
        <v>150321</v>
      </c>
      <c r="AD1190">
        <v>100731</v>
      </c>
      <c r="AE1190">
        <v>86349.9</v>
      </c>
      <c r="AF1190">
        <v>147973</v>
      </c>
      <c r="AG1190">
        <v>153409</v>
      </c>
      <c r="AH1190">
        <v>150557</v>
      </c>
      <c r="AI1190">
        <v>154394</v>
      </c>
      <c r="AJ1190">
        <v>129952</v>
      </c>
      <c r="AK1190">
        <v>83256</v>
      </c>
      <c r="AL1190">
        <v>144896</v>
      </c>
      <c r="AM1190">
        <v>163962</v>
      </c>
      <c r="AN1190">
        <v>136422</v>
      </c>
      <c r="AO1190">
        <v>65219.199999999997</v>
      </c>
      <c r="AP1190">
        <v>95897.3</v>
      </c>
      <c r="AQ1190">
        <v>104860</v>
      </c>
    </row>
    <row r="1191" spans="1:43">
      <c r="A1191">
        <v>1190</v>
      </c>
      <c r="B1191" t="s">
        <v>2421</v>
      </c>
      <c r="C1191" t="s">
        <v>2422</v>
      </c>
      <c r="D1191">
        <v>7.1633199999999997E-4</v>
      </c>
      <c r="E1191">
        <v>14</v>
      </c>
      <c r="F1191">
        <v>13</v>
      </c>
      <c r="G1191">
        <v>1</v>
      </c>
      <c r="H1191">
        <v>1788110</v>
      </c>
      <c r="I1191">
        <v>1538920</v>
      </c>
      <c r="J1191">
        <v>1669280</v>
      </c>
      <c r="K1191">
        <v>747657</v>
      </c>
      <c r="L1191">
        <v>659158</v>
      </c>
      <c r="M1191">
        <v>908873</v>
      </c>
      <c r="N1191">
        <v>1879850</v>
      </c>
      <c r="O1191">
        <v>2092620</v>
      </c>
      <c r="P1191">
        <v>2145990</v>
      </c>
      <c r="Q1191">
        <v>625327</v>
      </c>
      <c r="R1191">
        <v>657566</v>
      </c>
      <c r="S1191">
        <v>860215</v>
      </c>
      <c r="T1191">
        <v>1962560</v>
      </c>
      <c r="U1191">
        <v>2256200</v>
      </c>
      <c r="V1191">
        <v>2347180</v>
      </c>
      <c r="W1191">
        <v>391103</v>
      </c>
      <c r="X1191">
        <v>403126</v>
      </c>
      <c r="Y1191">
        <v>458445</v>
      </c>
      <c r="Z1191">
        <v>3236410</v>
      </c>
      <c r="AA1191">
        <v>3256650</v>
      </c>
      <c r="AB1191">
        <v>3683980</v>
      </c>
      <c r="AC1191">
        <v>835785</v>
      </c>
      <c r="AD1191">
        <v>825581</v>
      </c>
      <c r="AE1191">
        <v>671565</v>
      </c>
      <c r="AF1191">
        <v>1249770</v>
      </c>
      <c r="AG1191">
        <v>1531230</v>
      </c>
      <c r="AH1191">
        <v>1751330</v>
      </c>
      <c r="AI1191">
        <v>802564</v>
      </c>
      <c r="AJ1191">
        <v>533884</v>
      </c>
      <c r="AK1191">
        <v>1000230</v>
      </c>
      <c r="AL1191">
        <v>2333520</v>
      </c>
      <c r="AM1191">
        <v>3273940</v>
      </c>
      <c r="AN1191">
        <v>2376660</v>
      </c>
      <c r="AO1191">
        <v>713269</v>
      </c>
      <c r="AP1191">
        <v>1166450</v>
      </c>
      <c r="AQ1191">
        <v>1191590</v>
      </c>
    </row>
    <row r="1192" spans="1:43">
      <c r="A1192">
        <v>1191</v>
      </c>
      <c r="B1192" t="s">
        <v>2423</v>
      </c>
      <c r="C1192" t="s">
        <v>2424</v>
      </c>
      <c r="D1192">
        <v>1.6013599999999999E-2</v>
      </c>
      <c r="E1192">
        <v>1</v>
      </c>
      <c r="F1192">
        <v>1</v>
      </c>
      <c r="G1192">
        <v>0</v>
      </c>
      <c r="H1192">
        <v>13353.4</v>
      </c>
      <c r="I1192">
        <v>24354.1</v>
      </c>
      <c r="J1192" t="s">
        <v>44</v>
      </c>
      <c r="K1192">
        <v>13101</v>
      </c>
      <c r="L1192">
        <v>16127.4</v>
      </c>
      <c r="M1192">
        <v>3749.91</v>
      </c>
      <c r="N1192">
        <v>22262.400000000001</v>
      </c>
      <c r="O1192">
        <v>31647.200000000001</v>
      </c>
      <c r="P1192">
        <v>32652.9</v>
      </c>
      <c r="Q1192" t="s">
        <v>44</v>
      </c>
      <c r="R1192" t="s">
        <v>44</v>
      </c>
      <c r="S1192">
        <v>24777.4</v>
      </c>
      <c r="T1192">
        <v>39676.800000000003</v>
      </c>
      <c r="U1192">
        <v>43535.199999999997</v>
      </c>
      <c r="V1192">
        <v>43380.3</v>
      </c>
      <c r="W1192" t="s">
        <v>44</v>
      </c>
      <c r="X1192" t="s">
        <v>44</v>
      </c>
      <c r="Y1192">
        <v>3394.86</v>
      </c>
      <c r="Z1192">
        <v>15548.7</v>
      </c>
      <c r="AA1192">
        <v>35232.9</v>
      </c>
      <c r="AB1192">
        <v>39333.800000000003</v>
      </c>
      <c r="AC1192">
        <v>14879.1</v>
      </c>
      <c r="AD1192">
        <v>10338.299999999999</v>
      </c>
      <c r="AE1192">
        <v>13470.5</v>
      </c>
      <c r="AF1192" t="s">
        <v>44</v>
      </c>
      <c r="AG1192" t="s">
        <v>44</v>
      </c>
      <c r="AH1192" t="s">
        <v>44</v>
      </c>
      <c r="AI1192" t="s">
        <v>44</v>
      </c>
      <c r="AJ1192" t="s">
        <v>44</v>
      </c>
      <c r="AK1192" t="s">
        <v>44</v>
      </c>
      <c r="AL1192" t="s">
        <v>44</v>
      </c>
      <c r="AM1192">
        <v>22578.799999999999</v>
      </c>
      <c r="AN1192" t="s">
        <v>44</v>
      </c>
      <c r="AO1192" t="s">
        <v>44</v>
      </c>
      <c r="AP1192" t="s">
        <v>44</v>
      </c>
      <c r="AQ1192" t="s">
        <v>44</v>
      </c>
    </row>
    <row r="1193" spans="1:43">
      <c r="A1193">
        <v>1192</v>
      </c>
      <c r="B1193" t="s">
        <v>2425</v>
      </c>
      <c r="C1193" t="s">
        <v>2426</v>
      </c>
      <c r="D1193">
        <v>1.83993E-3</v>
      </c>
      <c r="E1193">
        <v>5</v>
      </c>
      <c r="F1193">
        <v>5</v>
      </c>
      <c r="G1193">
        <v>0</v>
      </c>
      <c r="H1193">
        <v>60780.9</v>
      </c>
      <c r="I1193">
        <v>94809.7</v>
      </c>
      <c r="J1193">
        <v>100371</v>
      </c>
      <c r="K1193">
        <v>146838</v>
      </c>
      <c r="L1193">
        <v>121391</v>
      </c>
      <c r="M1193">
        <v>173791</v>
      </c>
      <c r="N1193">
        <v>186492</v>
      </c>
      <c r="O1193">
        <v>195709</v>
      </c>
      <c r="P1193">
        <v>185857</v>
      </c>
      <c r="Q1193">
        <v>160657</v>
      </c>
      <c r="R1193">
        <v>160327</v>
      </c>
      <c r="S1193">
        <v>206046</v>
      </c>
      <c r="T1193">
        <v>90124.4</v>
      </c>
      <c r="U1193">
        <v>98818.3</v>
      </c>
      <c r="V1193">
        <v>106898</v>
      </c>
      <c r="W1193">
        <v>105194</v>
      </c>
      <c r="X1193">
        <v>130980</v>
      </c>
      <c r="Y1193">
        <v>135123</v>
      </c>
      <c r="Z1193">
        <v>279942</v>
      </c>
      <c r="AA1193">
        <v>237358</v>
      </c>
      <c r="AB1193">
        <v>304232</v>
      </c>
      <c r="AC1193">
        <v>183249</v>
      </c>
      <c r="AD1193">
        <v>202217</v>
      </c>
      <c r="AE1193">
        <v>218906</v>
      </c>
      <c r="AF1193">
        <v>140254</v>
      </c>
      <c r="AG1193">
        <v>190703</v>
      </c>
      <c r="AH1193">
        <v>262069</v>
      </c>
      <c r="AI1193">
        <v>193126</v>
      </c>
      <c r="AJ1193">
        <v>227601</v>
      </c>
      <c r="AK1193">
        <v>249566</v>
      </c>
      <c r="AL1193">
        <v>101228</v>
      </c>
      <c r="AM1193">
        <v>156025</v>
      </c>
      <c r="AN1193">
        <v>146216</v>
      </c>
      <c r="AO1193">
        <v>87645</v>
      </c>
      <c r="AP1193">
        <v>83504.7</v>
      </c>
      <c r="AQ1193">
        <v>146794</v>
      </c>
    </row>
    <row r="1194" spans="1:43">
      <c r="A1194">
        <v>1193</v>
      </c>
      <c r="B1194" t="s">
        <v>2427</v>
      </c>
      <c r="C1194" t="s">
        <v>2428</v>
      </c>
      <c r="D1194">
        <v>7.1633199999999997E-4</v>
      </c>
      <c r="E1194">
        <v>14</v>
      </c>
      <c r="F1194">
        <v>14</v>
      </c>
      <c r="G1194">
        <v>0</v>
      </c>
      <c r="H1194">
        <v>352758</v>
      </c>
      <c r="I1194">
        <v>338196</v>
      </c>
      <c r="J1194">
        <v>348766</v>
      </c>
      <c r="K1194">
        <v>357428</v>
      </c>
      <c r="L1194">
        <v>303447</v>
      </c>
      <c r="M1194">
        <v>339568</v>
      </c>
      <c r="N1194">
        <v>488369</v>
      </c>
      <c r="O1194">
        <v>402386</v>
      </c>
      <c r="P1194">
        <v>457256</v>
      </c>
      <c r="Q1194">
        <v>343501</v>
      </c>
      <c r="R1194">
        <v>278789</v>
      </c>
      <c r="S1194">
        <v>359224</v>
      </c>
      <c r="T1194">
        <v>483194</v>
      </c>
      <c r="U1194">
        <v>514844</v>
      </c>
      <c r="V1194">
        <v>507299</v>
      </c>
      <c r="W1194">
        <v>268793</v>
      </c>
      <c r="X1194">
        <v>256836</v>
      </c>
      <c r="Y1194">
        <v>253774</v>
      </c>
      <c r="Z1194">
        <v>790410</v>
      </c>
      <c r="AA1194">
        <v>699641</v>
      </c>
      <c r="AB1194">
        <v>807249</v>
      </c>
      <c r="AC1194">
        <v>410110</v>
      </c>
      <c r="AD1194">
        <v>350630</v>
      </c>
      <c r="AE1194">
        <v>381268</v>
      </c>
      <c r="AF1194">
        <v>332542</v>
      </c>
      <c r="AG1194">
        <v>390364</v>
      </c>
      <c r="AH1194">
        <v>442169</v>
      </c>
      <c r="AI1194">
        <v>436341</v>
      </c>
      <c r="AJ1194">
        <v>374826</v>
      </c>
      <c r="AK1194">
        <v>392869</v>
      </c>
      <c r="AL1194">
        <v>486969</v>
      </c>
      <c r="AM1194">
        <v>575799</v>
      </c>
      <c r="AN1194">
        <v>432454</v>
      </c>
      <c r="AO1194">
        <v>223319</v>
      </c>
      <c r="AP1194">
        <v>339263</v>
      </c>
      <c r="AQ1194">
        <v>348374</v>
      </c>
    </row>
    <row r="1195" spans="1:43">
      <c r="A1195">
        <v>1194</v>
      </c>
      <c r="B1195" t="s">
        <v>2429</v>
      </c>
      <c r="C1195" t="s">
        <v>2430</v>
      </c>
      <c r="D1195">
        <v>4.1625700000000002E-2</v>
      </c>
      <c r="E1195">
        <v>2</v>
      </c>
      <c r="F1195">
        <v>2</v>
      </c>
      <c r="G1195">
        <v>0</v>
      </c>
      <c r="H1195">
        <v>16675</v>
      </c>
      <c r="I1195">
        <v>8077.71</v>
      </c>
      <c r="J1195">
        <v>28840.3</v>
      </c>
      <c r="K1195">
        <v>26043.1</v>
      </c>
      <c r="L1195">
        <v>41043.800000000003</v>
      </c>
      <c r="M1195">
        <v>50441</v>
      </c>
      <c r="N1195">
        <v>24343</v>
      </c>
      <c r="O1195">
        <v>40224.800000000003</v>
      </c>
      <c r="P1195">
        <v>71432</v>
      </c>
      <c r="Q1195">
        <v>222891</v>
      </c>
      <c r="R1195" t="s">
        <v>44</v>
      </c>
      <c r="S1195">
        <v>110983</v>
      </c>
      <c r="T1195">
        <v>25519.4</v>
      </c>
      <c r="U1195">
        <v>31635.599999999999</v>
      </c>
      <c r="V1195">
        <v>34902.6</v>
      </c>
      <c r="W1195" t="s">
        <v>44</v>
      </c>
      <c r="X1195" t="s">
        <v>44</v>
      </c>
      <c r="Y1195" t="s">
        <v>44</v>
      </c>
      <c r="Z1195">
        <v>51277.2</v>
      </c>
      <c r="AA1195">
        <v>65183.5</v>
      </c>
      <c r="AB1195">
        <v>46108.1</v>
      </c>
      <c r="AC1195">
        <v>30528.400000000001</v>
      </c>
      <c r="AD1195">
        <v>23824.2</v>
      </c>
      <c r="AE1195">
        <v>57622.8</v>
      </c>
      <c r="AF1195">
        <v>7534.39</v>
      </c>
      <c r="AG1195">
        <v>84470.399999999994</v>
      </c>
      <c r="AH1195">
        <v>32092.400000000001</v>
      </c>
      <c r="AI1195">
        <v>35901.699999999997</v>
      </c>
      <c r="AJ1195">
        <v>51871.7</v>
      </c>
      <c r="AK1195">
        <v>91598.3</v>
      </c>
      <c r="AL1195">
        <v>59360</v>
      </c>
      <c r="AM1195">
        <v>77604.899999999994</v>
      </c>
      <c r="AN1195">
        <v>46233.9</v>
      </c>
      <c r="AO1195">
        <v>67935.399999999994</v>
      </c>
      <c r="AP1195">
        <v>48454.1</v>
      </c>
      <c r="AQ1195">
        <v>37998.699999999997</v>
      </c>
    </row>
    <row r="1196" spans="1:43">
      <c r="A1196">
        <v>1195</v>
      </c>
      <c r="B1196" t="s">
        <v>2431</v>
      </c>
      <c r="C1196" t="s">
        <v>2432</v>
      </c>
      <c r="D1196">
        <v>7.1633199999999997E-4</v>
      </c>
      <c r="E1196">
        <v>8</v>
      </c>
      <c r="F1196">
        <v>8</v>
      </c>
      <c r="G1196">
        <v>0</v>
      </c>
      <c r="H1196">
        <v>1254110</v>
      </c>
      <c r="I1196">
        <v>1231440</v>
      </c>
      <c r="J1196">
        <v>1217890</v>
      </c>
      <c r="K1196">
        <v>1697500</v>
      </c>
      <c r="L1196">
        <v>1696380</v>
      </c>
      <c r="M1196">
        <v>1870040</v>
      </c>
      <c r="N1196">
        <v>1785110</v>
      </c>
      <c r="O1196">
        <v>1782100</v>
      </c>
      <c r="P1196">
        <v>1880810</v>
      </c>
      <c r="Q1196">
        <v>1397230</v>
      </c>
      <c r="R1196">
        <v>1459190</v>
      </c>
      <c r="S1196">
        <v>1411840</v>
      </c>
      <c r="T1196">
        <v>1357230</v>
      </c>
      <c r="U1196">
        <v>1586050</v>
      </c>
      <c r="V1196">
        <v>1681750</v>
      </c>
      <c r="W1196">
        <v>719353</v>
      </c>
      <c r="X1196">
        <v>827475</v>
      </c>
      <c r="Y1196">
        <v>710872</v>
      </c>
      <c r="Z1196">
        <v>2806320</v>
      </c>
      <c r="AA1196">
        <v>3099500</v>
      </c>
      <c r="AB1196">
        <v>3070260</v>
      </c>
      <c r="AC1196">
        <v>3286960</v>
      </c>
      <c r="AD1196">
        <v>3260620</v>
      </c>
      <c r="AE1196">
        <v>3909380</v>
      </c>
      <c r="AF1196">
        <v>1328780</v>
      </c>
      <c r="AG1196">
        <v>1465570</v>
      </c>
      <c r="AH1196">
        <v>1296650</v>
      </c>
      <c r="AI1196">
        <v>992184</v>
      </c>
      <c r="AJ1196">
        <v>1031080</v>
      </c>
      <c r="AK1196">
        <v>1145090</v>
      </c>
      <c r="AL1196">
        <v>2601050</v>
      </c>
      <c r="AM1196">
        <v>3642550</v>
      </c>
      <c r="AN1196">
        <v>2654280</v>
      </c>
      <c r="AO1196">
        <v>2136250</v>
      </c>
      <c r="AP1196">
        <v>2601960</v>
      </c>
      <c r="AQ1196">
        <v>3041700</v>
      </c>
    </row>
    <row r="1197" spans="1:43">
      <c r="A1197">
        <v>1196</v>
      </c>
      <c r="B1197" t="s">
        <v>2433</v>
      </c>
      <c r="C1197" t="s">
        <v>2434</v>
      </c>
      <c r="D1197">
        <v>2.3401999999999999E-2</v>
      </c>
      <c r="E1197">
        <v>3</v>
      </c>
      <c r="F1197">
        <v>3</v>
      </c>
      <c r="G1197">
        <v>0</v>
      </c>
      <c r="H1197">
        <v>110447</v>
      </c>
      <c r="I1197">
        <v>64003</v>
      </c>
      <c r="J1197">
        <v>66785.600000000006</v>
      </c>
      <c r="K1197">
        <v>89273</v>
      </c>
      <c r="L1197">
        <v>61090.6</v>
      </c>
      <c r="M1197">
        <v>86427.199999999997</v>
      </c>
      <c r="N1197">
        <v>186361</v>
      </c>
      <c r="O1197">
        <v>149726</v>
      </c>
      <c r="P1197">
        <v>93596.5</v>
      </c>
      <c r="Q1197">
        <v>122664</v>
      </c>
      <c r="R1197" t="s">
        <v>44</v>
      </c>
      <c r="S1197">
        <v>125337</v>
      </c>
      <c r="T1197">
        <v>122254</v>
      </c>
      <c r="U1197">
        <v>140693</v>
      </c>
      <c r="V1197">
        <v>142023</v>
      </c>
      <c r="W1197" t="s">
        <v>44</v>
      </c>
      <c r="X1197">
        <v>10069.6</v>
      </c>
      <c r="Y1197" t="s">
        <v>44</v>
      </c>
      <c r="Z1197">
        <v>313326</v>
      </c>
      <c r="AA1197">
        <v>288637</v>
      </c>
      <c r="AB1197">
        <v>297748</v>
      </c>
      <c r="AC1197">
        <v>59227.5</v>
      </c>
      <c r="AD1197">
        <v>56021.3</v>
      </c>
      <c r="AE1197">
        <v>27291.1</v>
      </c>
      <c r="AF1197">
        <v>18843.599999999999</v>
      </c>
      <c r="AG1197">
        <v>52816.7</v>
      </c>
      <c r="AH1197">
        <v>21192.2</v>
      </c>
      <c r="AI1197">
        <v>103841</v>
      </c>
      <c r="AJ1197">
        <v>81627.7</v>
      </c>
      <c r="AK1197">
        <v>135597</v>
      </c>
      <c r="AL1197">
        <v>152432</v>
      </c>
      <c r="AM1197">
        <v>143120</v>
      </c>
      <c r="AN1197">
        <v>124873</v>
      </c>
      <c r="AO1197">
        <v>37399.5</v>
      </c>
      <c r="AP1197">
        <v>37203.5</v>
      </c>
      <c r="AQ1197">
        <v>50347.199999999997</v>
      </c>
    </row>
    <row r="1198" spans="1:43">
      <c r="A1198">
        <v>1197</v>
      </c>
      <c r="B1198" t="s">
        <v>2435</v>
      </c>
      <c r="C1198" t="s">
        <v>2436</v>
      </c>
      <c r="D1198">
        <v>1.90749E-3</v>
      </c>
      <c r="E1198">
        <v>1</v>
      </c>
      <c r="F1198">
        <v>1</v>
      </c>
      <c r="G1198">
        <v>0</v>
      </c>
      <c r="H1198">
        <v>183583</v>
      </c>
      <c r="I1198">
        <v>169131</v>
      </c>
      <c r="J1198">
        <v>116800</v>
      </c>
      <c r="K1198">
        <v>172978</v>
      </c>
      <c r="L1198">
        <v>149951</v>
      </c>
      <c r="M1198">
        <v>183766</v>
      </c>
      <c r="N1198">
        <v>201597</v>
      </c>
      <c r="O1198">
        <v>237884</v>
      </c>
      <c r="P1198">
        <v>163174</v>
      </c>
      <c r="Q1198">
        <v>178390</v>
      </c>
      <c r="R1198">
        <v>162167</v>
      </c>
      <c r="S1198">
        <v>83776.2</v>
      </c>
      <c r="T1198">
        <v>203370</v>
      </c>
      <c r="U1198">
        <v>219020</v>
      </c>
      <c r="V1198">
        <v>198405</v>
      </c>
      <c r="W1198">
        <v>172670</v>
      </c>
      <c r="X1198">
        <v>149352</v>
      </c>
      <c r="Y1198">
        <v>112947</v>
      </c>
      <c r="Z1198">
        <v>250243</v>
      </c>
      <c r="AA1198">
        <v>227059</v>
      </c>
      <c r="AB1198">
        <v>229758</v>
      </c>
      <c r="AC1198">
        <v>207466</v>
      </c>
      <c r="AD1198">
        <v>201411</v>
      </c>
      <c r="AE1198">
        <v>147947</v>
      </c>
      <c r="AF1198">
        <v>143310</v>
      </c>
      <c r="AG1198">
        <v>150540</v>
      </c>
      <c r="AH1198">
        <v>87550.9</v>
      </c>
      <c r="AI1198">
        <v>182080</v>
      </c>
      <c r="AJ1198">
        <v>181982</v>
      </c>
      <c r="AK1198">
        <v>152914</v>
      </c>
      <c r="AL1198">
        <v>232702</v>
      </c>
      <c r="AM1198">
        <v>160343</v>
      </c>
      <c r="AN1198">
        <v>159612</v>
      </c>
      <c r="AO1198">
        <v>134839</v>
      </c>
      <c r="AP1198">
        <v>187629</v>
      </c>
      <c r="AQ1198">
        <v>159879</v>
      </c>
    </row>
    <row r="1199" spans="1:43">
      <c r="A1199">
        <v>1198</v>
      </c>
      <c r="B1199" t="s">
        <v>2437</v>
      </c>
      <c r="C1199" t="s">
        <v>2438</v>
      </c>
      <c r="D1199">
        <v>1.64872E-2</v>
      </c>
      <c r="E1199">
        <v>1</v>
      </c>
      <c r="F1199">
        <v>1</v>
      </c>
      <c r="G1199">
        <v>0</v>
      </c>
      <c r="H1199">
        <v>101610</v>
      </c>
      <c r="I1199">
        <v>106731</v>
      </c>
      <c r="J1199">
        <v>132348</v>
      </c>
      <c r="K1199">
        <v>36367.5</v>
      </c>
      <c r="L1199" t="s">
        <v>44</v>
      </c>
      <c r="M1199" t="s">
        <v>44</v>
      </c>
      <c r="N1199">
        <v>93353.3</v>
      </c>
      <c r="O1199">
        <v>115817</v>
      </c>
      <c r="P1199">
        <v>186815</v>
      </c>
      <c r="Q1199">
        <v>37917.9</v>
      </c>
      <c r="R1199" t="s">
        <v>44</v>
      </c>
      <c r="S1199">
        <v>56827.199999999997</v>
      </c>
      <c r="T1199">
        <v>121804</v>
      </c>
      <c r="U1199">
        <v>159528</v>
      </c>
      <c r="V1199">
        <v>157693</v>
      </c>
      <c r="W1199" t="s">
        <v>44</v>
      </c>
      <c r="X1199" t="s">
        <v>44</v>
      </c>
      <c r="Y1199">
        <v>45775.9</v>
      </c>
      <c r="Z1199">
        <v>81291.5</v>
      </c>
      <c r="AA1199" t="s">
        <v>44</v>
      </c>
      <c r="AB1199">
        <v>67895.3</v>
      </c>
      <c r="AC1199">
        <v>22656.799999999999</v>
      </c>
      <c r="AD1199" t="s">
        <v>44</v>
      </c>
      <c r="AE1199">
        <v>52811.3</v>
      </c>
      <c r="AF1199">
        <v>73890.899999999994</v>
      </c>
      <c r="AG1199">
        <v>67799.899999999994</v>
      </c>
      <c r="AH1199">
        <v>115228</v>
      </c>
      <c r="AI1199" t="s">
        <v>44</v>
      </c>
      <c r="AJ1199" t="s">
        <v>44</v>
      </c>
      <c r="AK1199" t="s">
        <v>44</v>
      </c>
      <c r="AL1199">
        <v>32069.8</v>
      </c>
      <c r="AM1199">
        <v>87377.9</v>
      </c>
      <c r="AN1199">
        <v>39597.5</v>
      </c>
      <c r="AO1199" t="s">
        <v>44</v>
      </c>
      <c r="AP1199" t="s">
        <v>44</v>
      </c>
      <c r="AQ1199" t="s">
        <v>44</v>
      </c>
    </row>
    <row r="1200" spans="1:43">
      <c r="A1200">
        <v>1199</v>
      </c>
      <c r="B1200" t="s">
        <v>2439</v>
      </c>
      <c r="C1200" t="s">
        <v>2440</v>
      </c>
      <c r="D1200">
        <v>3.8874800000000001E-2</v>
      </c>
      <c r="E1200">
        <v>3</v>
      </c>
      <c r="F1200">
        <v>3</v>
      </c>
      <c r="G1200">
        <v>0</v>
      </c>
      <c r="H1200">
        <v>62037.4</v>
      </c>
      <c r="I1200">
        <v>85395.4</v>
      </c>
      <c r="J1200">
        <v>75674.399999999994</v>
      </c>
      <c r="K1200">
        <v>57802.6</v>
      </c>
      <c r="L1200">
        <v>64744.4</v>
      </c>
      <c r="M1200">
        <v>94000.7</v>
      </c>
      <c r="N1200">
        <v>103333</v>
      </c>
      <c r="O1200">
        <v>109255</v>
      </c>
      <c r="P1200">
        <v>70667</v>
      </c>
      <c r="Q1200">
        <v>47243.199999999997</v>
      </c>
      <c r="R1200">
        <v>54328.7</v>
      </c>
      <c r="S1200">
        <v>39454.1</v>
      </c>
      <c r="T1200">
        <v>102854</v>
      </c>
      <c r="U1200">
        <v>133059</v>
      </c>
      <c r="V1200">
        <v>124402</v>
      </c>
      <c r="W1200">
        <v>23130.5</v>
      </c>
      <c r="X1200">
        <v>26992.9</v>
      </c>
      <c r="Y1200">
        <v>40014.400000000001</v>
      </c>
      <c r="Z1200">
        <v>115490</v>
      </c>
      <c r="AA1200">
        <v>153289</v>
      </c>
      <c r="AB1200">
        <v>100624</v>
      </c>
      <c r="AC1200">
        <v>72008.3</v>
      </c>
      <c r="AD1200">
        <v>75116.899999999994</v>
      </c>
      <c r="AE1200">
        <v>79882.2</v>
      </c>
      <c r="AF1200">
        <v>69424.100000000006</v>
      </c>
      <c r="AG1200">
        <v>78438.5</v>
      </c>
      <c r="AH1200">
        <v>72470.600000000006</v>
      </c>
      <c r="AI1200">
        <v>64702.7</v>
      </c>
      <c r="AJ1200">
        <v>81209.5</v>
      </c>
      <c r="AK1200">
        <v>37149.699999999997</v>
      </c>
      <c r="AL1200">
        <v>65128.5</v>
      </c>
      <c r="AM1200">
        <v>67342.100000000006</v>
      </c>
      <c r="AN1200">
        <v>51096.4</v>
      </c>
      <c r="AO1200">
        <v>35751.199999999997</v>
      </c>
      <c r="AP1200">
        <v>13137.3</v>
      </c>
      <c r="AQ1200">
        <v>38639</v>
      </c>
    </row>
    <row r="1201" spans="1:43">
      <c r="A1201">
        <v>1200</v>
      </c>
      <c r="B1201" t="s">
        <v>2441</v>
      </c>
      <c r="C1201" t="s">
        <v>2442</v>
      </c>
      <c r="D1201">
        <v>1.1313E-2</v>
      </c>
      <c r="E1201">
        <v>1</v>
      </c>
      <c r="F1201">
        <v>1</v>
      </c>
      <c r="G1201">
        <v>0</v>
      </c>
      <c r="H1201">
        <v>47113.3</v>
      </c>
      <c r="I1201">
        <v>40867.699999999997</v>
      </c>
      <c r="J1201">
        <v>51319.9</v>
      </c>
      <c r="K1201">
        <v>48583.8</v>
      </c>
      <c r="L1201">
        <v>58568.9</v>
      </c>
      <c r="M1201">
        <v>33387.9</v>
      </c>
      <c r="N1201">
        <v>42062.3</v>
      </c>
      <c r="O1201">
        <v>49912.1</v>
      </c>
      <c r="P1201">
        <v>52724.2</v>
      </c>
      <c r="Q1201">
        <v>49085</v>
      </c>
      <c r="R1201">
        <v>42031.9</v>
      </c>
      <c r="S1201">
        <v>38515.1</v>
      </c>
      <c r="T1201">
        <v>56768.1</v>
      </c>
      <c r="U1201">
        <v>64711.5</v>
      </c>
      <c r="V1201">
        <v>48365.4</v>
      </c>
      <c r="W1201">
        <v>44780.5</v>
      </c>
      <c r="X1201">
        <v>30781.1</v>
      </c>
      <c r="Y1201" t="s">
        <v>44</v>
      </c>
      <c r="Z1201">
        <v>59084.3</v>
      </c>
      <c r="AA1201">
        <v>72085.7</v>
      </c>
      <c r="AB1201">
        <v>82029</v>
      </c>
      <c r="AC1201">
        <v>51952.1</v>
      </c>
      <c r="AD1201">
        <v>46406.3</v>
      </c>
      <c r="AE1201">
        <v>52836.7</v>
      </c>
      <c r="AF1201">
        <v>31982.6</v>
      </c>
      <c r="AG1201">
        <v>59174.6</v>
      </c>
      <c r="AH1201">
        <v>47987.5</v>
      </c>
      <c r="AI1201">
        <v>42313.2</v>
      </c>
      <c r="AJ1201">
        <v>37344.699999999997</v>
      </c>
      <c r="AK1201">
        <v>52794.7</v>
      </c>
      <c r="AL1201">
        <v>41421.599999999999</v>
      </c>
      <c r="AM1201" t="s">
        <v>44</v>
      </c>
      <c r="AN1201">
        <v>40725.199999999997</v>
      </c>
      <c r="AO1201" t="s">
        <v>44</v>
      </c>
      <c r="AP1201">
        <v>83554.2</v>
      </c>
      <c r="AQ1201" t="s">
        <v>44</v>
      </c>
    </row>
    <row r="1202" spans="1:43">
      <c r="A1202">
        <v>1201</v>
      </c>
      <c r="B1202" t="s">
        <v>2443</v>
      </c>
      <c r="C1202" t="s">
        <v>2444</v>
      </c>
      <c r="D1202">
        <v>7.1633199999999997E-4</v>
      </c>
      <c r="E1202">
        <v>13</v>
      </c>
      <c r="F1202">
        <v>13</v>
      </c>
      <c r="G1202">
        <v>0</v>
      </c>
      <c r="H1202">
        <v>603997</v>
      </c>
      <c r="I1202">
        <v>590527</v>
      </c>
      <c r="J1202">
        <v>605612</v>
      </c>
      <c r="K1202">
        <v>809945</v>
      </c>
      <c r="L1202">
        <v>748696</v>
      </c>
      <c r="M1202">
        <v>830987</v>
      </c>
      <c r="N1202">
        <v>750789</v>
      </c>
      <c r="O1202">
        <v>739728</v>
      </c>
      <c r="P1202">
        <v>730400</v>
      </c>
      <c r="Q1202">
        <v>436879</v>
      </c>
      <c r="R1202">
        <v>416996</v>
      </c>
      <c r="S1202">
        <v>422934</v>
      </c>
      <c r="T1202">
        <v>673740</v>
      </c>
      <c r="U1202">
        <v>728758</v>
      </c>
      <c r="V1202">
        <v>683732</v>
      </c>
      <c r="W1202">
        <v>324695</v>
      </c>
      <c r="X1202">
        <v>265995</v>
      </c>
      <c r="Y1202">
        <v>282757</v>
      </c>
      <c r="Z1202">
        <v>1213060</v>
      </c>
      <c r="AA1202">
        <v>1233310</v>
      </c>
      <c r="AB1202">
        <v>1350790</v>
      </c>
      <c r="AC1202">
        <v>715935</v>
      </c>
      <c r="AD1202">
        <v>685423</v>
      </c>
      <c r="AE1202">
        <v>657617</v>
      </c>
      <c r="AF1202">
        <v>457265</v>
      </c>
      <c r="AG1202">
        <v>526171</v>
      </c>
      <c r="AH1202">
        <v>477464</v>
      </c>
      <c r="AI1202">
        <v>441082</v>
      </c>
      <c r="AJ1202">
        <v>427699</v>
      </c>
      <c r="AK1202">
        <v>468432</v>
      </c>
      <c r="AL1202">
        <v>830702</v>
      </c>
      <c r="AM1202">
        <v>1080580</v>
      </c>
      <c r="AN1202">
        <v>789223</v>
      </c>
      <c r="AO1202">
        <v>476355</v>
      </c>
      <c r="AP1202">
        <v>713960</v>
      </c>
      <c r="AQ1202">
        <v>724265</v>
      </c>
    </row>
    <row r="1203" spans="1:43">
      <c r="A1203">
        <v>1202</v>
      </c>
      <c r="B1203" t="s">
        <v>2445</v>
      </c>
      <c r="C1203" t="s">
        <v>2446</v>
      </c>
      <c r="D1203">
        <v>1.0476699999999999E-3</v>
      </c>
      <c r="E1203">
        <v>13</v>
      </c>
      <c r="F1203">
        <v>13</v>
      </c>
      <c r="G1203">
        <v>0</v>
      </c>
      <c r="H1203">
        <v>255524</v>
      </c>
      <c r="I1203">
        <v>200921</v>
      </c>
      <c r="J1203">
        <v>171734</v>
      </c>
      <c r="K1203">
        <v>369676</v>
      </c>
      <c r="L1203">
        <v>376211</v>
      </c>
      <c r="M1203">
        <v>375874</v>
      </c>
      <c r="N1203">
        <v>550451</v>
      </c>
      <c r="O1203">
        <v>554588</v>
      </c>
      <c r="P1203">
        <v>404020</v>
      </c>
      <c r="Q1203">
        <v>525248</v>
      </c>
      <c r="R1203">
        <v>512535</v>
      </c>
      <c r="S1203">
        <v>553212</v>
      </c>
      <c r="T1203">
        <v>278617</v>
      </c>
      <c r="U1203">
        <v>328639</v>
      </c>
      <c r="V1203">
        <v>324480</v>
      </c>
      <c r="W1203">
        <v>207889</v>
      </c>
      <c r="X1203">
        <v>206201</v>
      </c>
      <c r="Y1203">
        <v>280368</v>
      </c>
      <c r="Z1203">
        <v>799527</v>
      </c>
      <c r="AA1203">
        <v>750720</v>
      </c>
      <c r="AB1203">
        <v>871490</v>
      </c>
      <c r="AC1203">
        <v>795160</v>
      </c>
      <c r="AD1203">
        <v>700268</v>
      </c>
      <c r="AE1203">
        <v>432995</v>
      </c>
      <c r="AF1203">
        <v>386381</v>
      </c>
      <c r="AG1203">
        <v>314482</v>
      </c>
      <c r="AH1203">
        <v>471007</v>
      </c>
      <c r="AI1203">
        <v>601946</v>
      </c>
      <c r="AJ1203">
        <v>658312</v>
      </c>
      <c r="AK1203">
        <v>687638</v>
      </c>
      <c r="AL1203">
        <v>348202</v>
      </c>
      <c r="AM1203">
        <v>408257</v>
      </c>
      <c r="AN1203">
        <v>350257</v>
      </c>
      <c r="AO1203">
        <v>383730</v>
      </c>
      <c r="AP1203">
        <v>487297</v>
      </c>
      <c r="AQ1203">
        <v>488700</v>
      </c>
    </row>
    <row r="1204" spans="1:43">
      <c r="A1204">
        <v>1203</v>
      </c>
      <c r="B1204" t="s">
        <v>2447</v>
      </c>
      <c r="C1204" t="s">
        <v>2448</v>
      </c>
      <c r="D1204">
        <v>7.1633199999999997E-4</v>
      </c>
      <c r="E1204">
        <v>3</v>
      </c>
      <c r="F1204">
        <v>0</v>
      </c>
      <c r="G1204">
        <v>3</v>
      </c>
      <c r="H1204">
        <v>287058</v>
      </c>
      <c r="I1204">
        <v>239366</v>
      </c>
      <c r="J1204">
        <v>211893</v>
      </c>
      <c r="K1204">
        <v>212480</v>
      </c>
      <c r="L1204">
        <v>272807</v>
      </c>
      <c r="M1204">
        <v>231553</v>
      </c>
      <c r="N1204">
        <v>348771</v>
      </c>
      <c r="O1204">
        <v>307564</v>
      </c>
      <c r="P1204">
        <v>335675</v>
      </c>
      <c r="Q1204">
        <v>237390</v>
      </c>
      <c r="R1204">
        <v>256987</v>
      </c>
      <c r="S1204">
        <v>361048</v>
      </c>
      <c r="T1204">
        <v>267426</v>
      </c>
      <c r="U1204">
        <v>355109</v>
      </c>
      <c r="V1204">
        <v>317266</v>
      </c>
      <c r="W1204">
        <v>162555</v>
      </c>
      <c r="X1204">
        <v>242207</v>
      </c>
      <c r="Y1204">
        <v>202788</v>
      </c>
      <c r="Z1204">
        <v>373034</v>
      </c>
      <c r="AA1204">
        <v>419088</v>
      </c>
      <c r="AB1204">
        <v>403076</v>
      </c>
      <c r="AC1204">
        <v>249616</v>
      </c>
      <c r="AD1204">
        <v>253052</v>
      </c>
      <c r="AE1204">
        <v>229419</v>
      </c>
      <c r="AF1204">
        <v>283759</v>
      </c>
      <c r="AG1204">
        <v>293275</v>
      </c>
      <c r="AH1204">
        <v>360924</v>
      </c>
      <c r="AI1204">
        <v>189021</v>
      </c>
      <c r="AJ1204">
        <v>179695</v>
      </c>
      <c r="AK1204">
        <v>199089</v>
      </c>
      <c r="AL1204">
        <v>219038</v>
      </c>
      <c r="AM1204">
        <v>384937</v>
      </c>
      <c r="AN1204">
        <v>179483</v>
      </c>
      <c r="AO1204">
        <v>129300</v>
      </c>
      <c r="AP1204">
        <v>176530</v>
      </c>
      <c r="AQ1204">
        <v>181357</v>
      </c>
    </row>
    <row r="1205" spans="1:43">
      <c r="A1205">
        <v>1204</v>
      </c>
      <c r="B1205" t="s">
        <v>2449</v>
      </c>
      <c r="C1205" t="s">
        <v>2450</v>
      </c>
      <c r="D1205">
        <v>1.1158100000000001E-2</v>
      </c>
      <c r="E1205">
        <v>4</v>
      </c>
      <c r="F1205">
        <v>4</v>
      </c>
      <c r="G1205">
        <v>0</v>
      </c>
      <c r="H1205">
        <v>76639.7</v>
      </c>
      <c r="I1205">
        <v>68849.3</v>
      </c>
      <c r="J1205">
        <v>83009.100000000006</v>
      </c>
      <c r="K1205">
        <v>101694</v>
      </c>
      <c r="L1205">
        <v>82931.199999999997</v>
      </c>
      <c r="M1205">
        <v>98743.6</v>
      </c>
      <c r="N1205">
        <v>92644.9</v>
      </c>
      <c r="O1205">
        <v>104462</v>
      </c>
      <c r="P1205">
        <v>100385</v>
      </c>
      <c r="Q1205">
        <v>36058.5</v>
      </c>
      <c r="R1205">
        <v>73905.100000000006</v>
      </c>
      <c r="S1205">
        <v>55295.9</v>
      </c>
      <c r="T1205">
        <v>96052.1</v>
      </c>
      <c r="U1205">
        <v>112317</v>
      </c>
      <c r="V1205">
        <v>103502</v>
      </c>
      <c r="W1205">
        <v>44111.5</v>
      </c>
      <c r="X1205">
        <v>26483.7</v>
      </c>
      <c r="Y1205">
        <v>28381.599999999999</v>
      </c>
      <c r="Z1205">
        <v>46516.2</v>
      </c>
      <c r="AA1205">
        <v>65331.3</v>
      </c>
      <c r="AB1205">
        <v>88052.9</v>
      </c>
      <c r="AC1205">
        <v>46801</v>
      </c>
      <c r="AD1205">
        <v>39155.1</v>
      </c>
      <c r="AE1205">
        <v>36259.300000000003</v>
      </c>
      <c r="AF1205">
        <v>41920.199999999997</v>
      </c>
      <c r="AG1205">
        <v>45313.4</v>
      </c>
      <c r="AH1205">
        <v>57007.3</v>
      </c>
      <c r="AI1205">
        <v>57005.8</v>
      </c>
      <c r="AJ1205">
        <v>52283.199999999997</v>
      </c>
      <c r="AK1205">
        <v>32529.9</v>
      </c>
      <c r="AL1205">
        <v>69497.2</v>
      </c>
      <c r="AM1205">
        <v>141016</v>
      </c>
      <c r="AN1205">
        <v>79167.899999999994</v>
      </c>
      <c r="AO1205">
        <v>42064.800000000003</v>
      </c>
      <c r="AP1205">
        <v>39654.1</v>
      </c>
      <c r="AQ1205">
        <v>40075.4</v>
      </c>
    </row>
    <row r="1206" spans="1:43">
      <c r="A1206">
        <v>1205</v>
      </c>
      <c r="B1206" t="s">
        <v>2451</v>
      </c>
      <c r="C1206" t="s">
        <v>2452</v>
      </c>
      <c r="D1206">
        <v>1.37426E-3</v>
      </c>
      <c r="E1206">
        <v>3</v>
      </c>
      <c r="F1206">
        <v>3</v>
      </c>
      <c r="G1206">
        <v>0</v>
      </c>
      <c r="H1206">
        <v>89113.5</v>
      </c>
      <c r="I1206">
        <v>57540.1</v>
      </c>
      <c r="J1206">
        <v>71658.5</v>
      </c>
      <c r="K1206">
        <v>121340</v>
      </c>
      <c r="L1206">
        <v>88063</v>
      </c>
      <c r="M1206">
        <v>125841</v>
      </c>
      <c r="N1206">
        <v>261902</v>
      </c>
      <c r="O1206">
        <v>253432</v>
      </c>
      <c r="P1206">
        <v>336938</v>
      </c>
      <c r="Q1206">
        <v>194093</v>
      </c>
      <c r="R1206">
        <v>206921</v>
      </c>
      <c r="S1206">
        <v>233463</v>
      </c>
      <c r="T1206">
        <v>159458</v>
      </c>
      <c r="U1206">
        <v>161283</v>
      </c>
      <c r="V1206">
        <v>137945</v>
      </c>
      <c r="W1206">
        <v>102635</v>
      </c>
      <c r="X1206">
        <v>154416</v>
      </c>
      <c r="Y1206">
        <v>139524</v>
      </c>
      <c r="Z1206">
        <v>255646</v>
      </c>
      <c r="AA1206">
        <v>171082</v>
      </c>
      <c r="AB1206">
        <v>287052</v>
      </c>
      <c r="AC1206">
        <v>254481</v>
      </c>
      <c r="AD1206">
        <v>260903</v>
      </c>
      <c r="AE1206">
        <v>315197</v>
      </c>
      <c r="AF1206">
        <v>192115</v>
      </c>
      <c r="AG1206">
        <v>238886</v>
      </c>
      <c r="AH1206">
        <v>262791</v>
      </c>
      <c r="AI1206">
        <v>213782</v>
      </c>
      <c r="AJ1206">
        <v>224078</v>
      </c>
      <c r="AK1206">
        <v>135755</v>
      </c>
      <c r="AL1206">
        <v>124608</v>
      </c>
      <c r="AM1206">
        <v>182979</v>
      </c>
      <c r="AN1206">
        <v>156608</v>
      </c>
      <c r="AO1206">
        <v>106931</v>
      </c>
      <c r="AP1206">
        <v>136703</v>
      </c>
      <c r="AQ1206">
        <v>187997</v>
      </c>
    </row>
    <row r="1207" spans="1:43">
      <c r="A1207">
        <v>1206</v>
      </c>
      <c r="B1207" t="s">
        <v>2453</v>
      </c>
      <c r="C1207" t="s">
        <v>2454</v>
      </c>
      <c r="D1207">
        <v>7.7576099999999995E-2</v>
      </c>
      <c r="E1207">
        <v>3</v>
      </c>
      <c r="F1207">
        <v>3</v>
      </c>
      <c r="G1207">
        <v>0</v>
      </c>
      <c r="H1207">
        <v>57839.199999999997</v>
      </c>
      <c r="I1207">
        <v>67996.100000000006</v>
      </c>
      <c r="J1207">
        <v>32391.599999999999</v>
      </c>
      <c r="K1207">
        <v>82976.7</v>
      </c>
      <c r="L1207">
        <v>108070</v>
      </c>
      <c r="M1207">
        <v>127489</v>
      </c>
      <c r="N1207">
        <v>28886.9</v>
      </c>
      <c r="O1207" t="s">
        <v>44</v>
      </c>
      <c r="P1207" t="s">
        <v>44</v>
      </c>
      <c r="Q1207" t="s">
        <v>44</v>
      </c>
      <c r="R1207" t="s">
        <v>44</v>
      </c>
      <c r="S1207" t="s">
        <v>44</v>
      </c>
      <c r="T1207">
        <v>115726</v>
      </c>
      <c r="U1207">
        <v>136648</v>
      </c>
      <c r="V1207">
        <v>113503</v>
      </c>
      <c r="W1207" t="s">
        <v>44</v>
      </c>
      <c r="X1207" t="s">
        <v>44</v>
      </c>
      <c r="Y1207">
        <v>88671.3</v>
      </c>
      <c r="Z1207">
        <v>48412.5</v>
      </c>
      <c r="AA1207">
        <v>67374.3</v>
      </c>
      <c r="AB1207" t="s">
        <v>44</v>
      </c>
      <c r="AC1207">
        <v>54803.4</v>
      </c>
      <c r="AD1207">
        <v>68058.8</v>
      </c>
      <c r="AE1207">
        <v>71140.5</v>
      </c>
      <c r="AF1207">
        <v>61251.5</v>
      </c>
      <c r="AG1207">
        <v>70385.8</v>
      </c>
      <c r="AH1207" t="s">
        <v>44</v>
      </c>
      <c r="AI1207" t="s">
        <v>44</v>
      </c>
      <c r="AJ1207">
        <v>84621.6</v>
      </c>
      <c r="AK1207">
        <v>102651</v>
      </c>
      <c r="AL1207">
        <v>61291</v>
      </c>
      <c r="AM1207" t="s">
        <v>44</v>
      </c>
      <c r="AN1207" t="s">
        <v>44</v>
      </c>
      <c r="AO1207" t="s">
        <v>44</v>
      </c>
      <c r="AP1207" t="s">
        <v>44</v>
      </c>
      <c r="AQ1207">
        <v>109566</v>
      </c>
    </row>
    <row r="1208" spans="1:43">
      <c r="A1208">
        <v>1207</v>
      </c>
      <c r="B1208" t="s">
        <v>2455</v>
      </c>
      <c r="C1208" t="s">
        <v>2456</v>
      </c>
      <c r="D1208">
        <v>4.3192500000000002E-2</v>
      </c>
      <c r="E1208">
        <v>3</v>
      </c>
      <c r="F1208">
        <v>3</v>
      </c>
      <c r="G1208">
        <v>0</v>
      </c>
      <c r="H1208">
        <v>66658.2</v>
      </c>
      <c r="I1208">
        <v>122530</v>
      </c>
      <c r="J1208">
        <v>88093</v>
      </c>
      <c r="K1208">
        <v>59293</v>
      </c>
      <c r="L1208">
        <v>50929.4</v>
      </c>
      <c r="M1208">
        <v>36399.300000000003</v>
      </c>
      <c r="N1208">
        <v>136442</v>
      </c>
      <c r="O1208">
        <v>166258</v>
      </c>
      <c r="P1208">
        <v>90670.399999999994</v>
      </c>
      <c r="Q1208">
        <v>61774.1</v>
      </c>
      <c r="R1208">
        <v>129743</v>
      </c>
      <c r="S1208">
        <v>81889.600000000006</v>
      </c>
      <c r="T1208">
        <v>127358</v>
      </c>
      <c r="U1208">
        <v>206405</v>
      </c>
      <c r="V1208">
        <v>166336</v>
      </c>
      <c r="W1208">
        <v>120102</v>
      </c>
      <c r="X1208">
        <v>168730</v>
      </c>
      <c r="Y1208">
        <v>121210</v>
      </c>
      <c r="Z1208">
        <v>137700</v>
      </c>
      <c r="AA1208">
        <v>148418</v>
      </c>
      <c r="AB1208">
        <v>158926</v>
      </c>
      <c r="AC1208">
        <v>158827</v>
      </c>
      <c r="AD1208">
        <v>172919</v>
      </c>
      <c r="AE1208">
        <v>135692</v>
      </c>
      <c r="AF1208">
        <v>177868</v>
      </c>
      <c r="AG1208">
        <v>285168</v>
      </c>
      <c r="AH1208">
        <v>279317</v>
      </c>
      <c r="AI1208">
        <v>108970</v>
      </c>
      <c r="AJ1208">
        <v>81347.199999999997</v>
      </c>
      <c r="AK1208">
        <v>115098</v>
      </c>
      <c r="AL1208">
        <v>75261.8</v>
      </c>
      <c r="AM1208">
        <v>108811</v>
      </c>
      <c r="AN1208">
        <v>93867.3</v>
      </c>
      <c r="AO1208">
        <v>59739.5</v>
      </c>
      <c r="AP1208">
        <v>71084.100000000006</v>
      </c>
      <c r="AQ1208">
        <v>93349.7</v>
      </c>
    </row>
    <row r="1209" spans="1:43">
      <c r="A1209">
        <v>1208</v>
      </c>
      <c r="B1209" t="s">
        <v>2457</v>
      </c>
      <c r="C1209" t="s">
        <v>2458</v>
      </c>
      <c r="D1209">
        <v>7.1633199999999997E-4</v>
      </c>
      <c r="E1209">
        <v>3</v>
      </c>
      <c r="F1209">
        <v>3</v>
      </c>
      <c r="G1209">
        <v>0</v>
      </c>
      <c r="H1209">
        <v>372680</v>
      </c>
      <c r="I1209">
        <v>303443</v>
      </c>
      <c r="J1209">
        <v>319735</v>
      </c>
      <c r="K1209">
        <v>294994</v>
      </c>
      <c r="L1209">
        <v>360375</v>
      </c>
      <c r="M1209">
        <v>378456</v>
      </c>
      <c r="N1209">
        <v>357719</v>
      </c>
      <c r="O1209">
        <v>368186</v>
      </c>
      <c r="P1209">
        <v>362751</v>
      </c>
      <c r="Q1209">
        <v>275832</v>
      </c>
      <c r="R1209">
        <v>244461</v>
      </c>
      <c r="S1209">
        <v>243320</v>
      </c>
      <c r="T1209">
        <v>450665</v>
      </c>
      <c r="U1209">
        <v>500793</v>
      </c>
      <c r="V1209">
        <v>409262</v>
      </c>
      <c r="W1209">
        <v>206659</v>
      </c>
      <c r="X1209">
        <v>180270</v>
      </c>
      <c r="Y1209">
        <v>180834</v>
      </c>
      <c r="Z1209">
        <v>406373</v>
      </c>
      <c r="AA1209">
        <v>381239</v>
      </c>
      <c r="AB1209">
        <v>329759</v>
      </c>
      <c r="AC1209">
        <v>304167</v>
      </c>
      <c r="AD1209">
        <v>272814</v>
      </c>
      <c r="AE1209">
        <v>223716</v>
      </c>
      <c r="AF1209">
        <v>258175</v>
      </c>
      <c r="AG1209">
        <v>182695</v>
      </c>
      <c r="AH1209">
        <v>189092</v>
      </c>
      <c r="AI1209">
        <v>283103</v>
      </c>
      <c r="AJ1209">
        <v>292830</v>
      </c>
      <c r="AK1209">
        <v>238780</v>
      </c>
      <c r="AL1209">
        <v>194397</v>
      </c>
      <c r="AM1209">
        <v>394274</v>
      </c>
      <c r="AN1209">
        <v>216777</v>
      </c>
      <c r="AO1209">
        <v>169285</v>
      </c>
      <c r="AP1209">
        <v>168609</v>
      </c>
      <c r="AQ1209">
        <v>191452</v>
      </c>
    </row>
    <row r="1210" spans="1:43">
      <c r="A1210">
        <v>1209</v>
      </c>
      <c r="B1210" t="s">
        <v>2459</v>
      </c>
      <c r="C1210" t="s">
        <v>2460</v>
      </c>
      <c r="D1210">
        <v>2.3449299999999999E-2</v>
      </c>
      <c r="E1210">
        <v>1</v>
      </c>
      <c r="F1210">
        <v>1</v>
      </c>
      <c r="G1210">
        <v>0</v>
      </c>
      <c r="H1210">
        <v>33751.800000000003</v>
      </c>
      <c r="I1210">
        <v>35433.9</v>
      </c>
      <c r="J1210">
        <v>67436.800000000003</v>
      </c>
      <c r="K1210">
        <v>73714.8</v>
      </c>
      <c r="L1210">
        <v>29533.4</v>
      </c>
      <c r="M1210">
        <v>42009</v>
      </c>
      <c r="N1210">
        <v>35816.9</v>
      </c>
      <c r="O1210">
        <v>36971.9</v>
      </c>
      <c r="P1210" t="s">
        <v>44</v>
      </c>
      <c r="Q1210" t="s">
        <v>44</v>
      </c>
      <c r="R1210">
        <v>13516.7</v>
      </c>
      <c r="S1210" t="s">
        <v>44</v>
      </c>
      <c r="T1210">
        <v>20882.400000000001</v>
      </c>
      <c r="U1210">
        <v>42929.5</v>
      </c>
      <c r="V1210">
        <v>42768.4</v>
      </c>
      <c r="W1210" t="s">
        <v>44</v>
      </c>
      <c r="X1210" t="s">
        <v>44</v>
      </c>
      <c r="Y1210" t="s">
        <v>44</v>
      </c>
      <c r="Z1210">
        <v>55025.1</v>
      </c>
      <c r="AA1210">
        <v>76669</v>
      </c>
      <c r="AB1210">
        <v>127055</v>
      </c>
      <c r="AC1210">
        <v>41365.1</v>
      </c>
      <c r="AD1210">
        <v>56111.6</v>
      </c>
      <c r="AE1210">
        <v>53063</v>
      </c>
      <c r="AF1210">
        <v>8630.89</v>
      </c>
      <c r="AG1210">
        <v>11705.4</v>
      </c>
      <c r="AH1210" t="s">
        <v>44</v>
      </c>
      <c r="AI1210" t="s">
        <v>44</v>
      </c>
      <c r="AJ1210" t="s">
        <v>44</v>
      </c>
      <c r="AK1210">
        <v>13926.3</v>
      </c>
      <c r="AL1210">
        <v>44764.800000000003</v>
      </c>
      <c r="AM1210">
        <v>35625.599999999999</v>
      </c>
      <c r="AN1210" t="s">
        <v>44</v>
      </c>
      <c r="AO1210" t="s">
        <v>44</v>
      </c>
      <c r="AP1210" t="s">
        <v>44</v>
      </c>
      <c r="AQ1210" t="s">
        <v>44</v>
      </c>
    </row>
    <row r="1211" spans="1:43">
      <c r="A1211">
        <v>1210</v>
      </c>
      <c r="B1211" t="s">
        <v>2461</v>
      </c>
      <c r="C1211" t="s">
        <v>2462</v>
      </c>
      <c r="D1211">
        <v>3.57398E-3</v>
      </c>
      <c r="E1211">
        <v>1</v>
      </c>
      <c r="F1211">
        <v>1</v>
      </c>
      <c r="G1211">
        <v>0</v>
      </c>
      <c r="H1211">
        <v>105282</v>
      </c>
      <c r="I1211">
        <v>42558.3</v>
      </c>
      <c r="J1211" t="s">
        <v>44</v>
      </c>
      <c r="K1211">
        <v>133124</v>
      </c>
      <c r="L1211">
        <v>141560</v>
      </c>
      <c r="M1211">
        <v>147162</v>
      </c>
      <c r="N1211">
        <v>96446.399999999994</v>
      </c>
      <c r="O1211">
        <v>52027.5</v>
      </c>
      <c r="P1211" t="s">
        <v>44</v>
      </c>
      <c r="Q1211">
        <v>55841.599999999999</v>
      </c>
      <c r="R1211">
        <v>68786.7</v>
      </c>
      <c r="S1211">
        <v>52319</v>
      </c>
      <c r="T1211">
        <v>59404.7</v>
      </c>
      <c r="U1211">
        <v>76251.199999999997</v>
      </c>
      <c r="V1211">
        <v>122461</v>
      </c>
      <c r="W1211">
        <v>36971</v>
      </c>
      <c r="X1211">
        <v>58523.6</v>
      </c>
      <c r="Y1211">
        <v>31814.1</v>
      </c>
      <c r="Z1211">
        <v>119255</v>
      </c>
      <c r="AA1211">
        <v>127923</v>
      </c>
      <c r="AB1211">
        <v>164532</v>
      </c>
      <c r="AC1211">
        <v>87054.7</v>
      </c>
      <c r="AD1211">
        <v>16381.5</v>
      </c>
      <c r="AE1211" t="s">
        <v>44</v>
      </c>
      <c r="AF1211" t="s">
        <v>44</v>
      </c>
      <c r="AG1211" t="s">
        <v>44</v>
      </c>
      <c r="AH1211" t="s">
        <v>44</v>
      </c>
      <c r="AI1211">
        <v>102205</v>
      </c>
      <c r="AJ1211">
        <v>106689</v>
      </c>
      <c r="AK1211">
        <v>121033</v>
      </c>
      <c r="AL1211">
        <v>569970</v>
      </c>
      <c r="AM1211">
        <v>570783</v>
      </c>
      <c r="AN1211">
        <v>323647</v>
      </c>
      <c r="AO1211">
        <v>490776</v>
      </c>
      <c r="AP1211">
        <v>652291</v>
      </c>
      <c r="AQ1211">
        <v>747196</v>
      </c>
    </row>
    <row r="1212" spans="1:43">
      <c r="A1212">
        <v>1211</v>
      </c>
      <c r="B1212" t="s">
        <v>2463</v>
      </c>
      <c r="C1212" t="s">
        <v>2464</v>
      </c>
      <c r="D1212">
        <v>3.6567799999999998E-2</v>
      </c>
      <c r="E1212">
        <v>2</v>
      </c>
      <c r="F1212">
        <v>2</v>
      </c>
      <c r="G1212">
        <v>0</v>
      </c>
      <c r="H1212">
        <v>29424.7</v>
      </c>
      <c r="I1212">
        <v>31176.2</v>
      </c>
      <c r="J1212">
        <v>43866.9</v>
      </c>
      <c r="K1212" t="s">
        <v>44</v>
      </c>
      <c r="L1212" t="s">
        <v>44</v>
      </c>
      <c r="M1212" t="s">
        <v>44</v>
      </c>
      <c r="N1212">
        <v>20190.3</v>
      </c>
      <c r="O1212" t="s">
        <v>44</v>
      </c>
      <c r="P1212" t="s">
        <v>44</v>
      </c>
      <c r="Q1212" t="s">
        <v>44</v>
      </c>
      <c r="R1212" t="s">
        <v>44</v>
      </c>
      <c r="S1212" t="s">
        <v>44</v>
      </c>
      <c r="T1212" t="s">
        <v>44</v>
      </c>
      <c r="U1212" t="s">
        <v>44</v>
      </c>
      <c r="V1212">
        <v>62448.800000000003</v>
      </c>
      <c r="W1212" t="s">
        <v>44</v>
      </c>
      <c r="X1212" t="s">
        <v>44</v>
      </c>
      <c r="Y1212" t="s">
        <v>44</v>
      </c>
      <c r="Z1212">
        <v>32231</v>
      </c>
      <c r="AA1212">
        <v>42154.3</v>
      </c>
      <c r="AB1212">
        <v>62406.2</v>
      </c>
      <c r="AC1212" t="s">
        <v>44</v>
      </c>
      <c r="AD1212" t="s">
        <v>44</v>
      </c>
      <c r="AE1212">
        <v>25748.400000000001</v>
      </c>
      <c r="AF1212" t="s">
        <v>44</v>
      </c>
      <c r="AG1212" t="s">
        <v>44</v>
      </c>
      <c r="AH1212" t="s">
        <v>44</v>
      </c>
      <c r="AI1212" t="s">
        <v>44</v>
      </c>
      <c r="AJ1212" t="s">
        <v>44</v>
      </c>
      <c r="AK1212" t="s">
        <v>44</v>
      </c>
      <c r="AL1212">
        <v>13035.3</v>
      </c>
      <c r="AM1212">
        <v>63310.3</v>
      </c>
      <c r="AN1212">
        <v>23398.2</v>
      </c>
      <c r="AO1212">
        <v>8260.89</v>
      </c>
      <c r="AP1212" t="s">
        <v>44</v>
      </c>
      <c r="AQ1212" t="s">
        <v>44</v>
      </c>
    </row>
    <row r="1213" spans="1:43">
      <c r="A1213">
        <v>1212</v>
      </c>
      <c r="B1213" t="s">
        <v>2465</v>
      </c>
      <c r="C1213" t="s">
        <v>2466</v>
      </c>
      <c r="D1213">
        <v>1.6444799999999999E-2</v>
      </c>
      <c r="E1213">
        <v>2</v>
      </c>
      <c r="F1213">
        <v>2</v>
      </c>
      <c r="G1213">
        <v>0</v>
      </c>
      <c r="H1213">
        <v>92092.800000000003</v>
      </c>
      <c r="I1213">
        <v>174071</v>
      </c>
      <c r="J1213">
        <v>168398</v>
      </c>
      <c r="K1213">
        <v>113813</v>
      </c>
      <c r="L1213">
        <v>87154</v>
      </c>
      <c r="M1213">
        <v>46895.3</v>
      </c>
      <c r="N1213">
        <v>195359</v>
      </c>
      <c r="O1213">
        <v>116242</v>
      </c>
      <c r="P1213">
        <v>381875</v>
      </c>
      <c r="Q1213" t="s">
        <v>44</v>
      </c>
      <c r="R1213">
        <v>83238.7</v>
      </c>
      <c r="S1213">
        <v>152100</v>
      </c>
      <c r="T1213">
        <v>266179</v>
      </c>
      <c r="U1213">
        <v>118854</v>
      </c>
      <c r="V1213">
        <v>187863</v>
      </c>
      <c r="W1213">
        <v>126930</v>
      </c>
      <c r="X1213">
        <v>43772.2</v>
      </c>
      <c r="Y1213">
        <v>149303</v>
      </c>
      <c r="Z1213">
        <v>282909</v>
      </c>
      <c r="AA1213">
        <v>222538</v>
      </c>
      <c r="AB1213">
        <v>149405</v>
      </c>
      <c r="AC1213">
        <v>56371.7</v>
      </c>
      <c r="AD1213">
        <v>63648.2</v>
      </c>
      <c r="AE1213">
        <v>230485</v>
      </c>
      <c r="AF1213">
        <v>222229</v>
      </c>
      <c r="AG1213">
        <v>117795</v>
      </c>
      <c r="AH1213">
        <v>334757</v>
      </c>
      <c r="AI1213">
        <v>43061.5</v>
      </c>
      <c r="AJ1213" t="s">
        <v>44</v>
      </c>
      <c r="AK1213">
        <v>109010</v>
      </c>
      <c r="AL1213">
        <v>127586</v>
      </c>
      <c r="AM1213">
        <v>289206</v>
      </c>
      <c r="AN1213">
        <v>178574</v>
      </c>
      <c r="AO1213">
        <v>99115.3</v>
      </c>
      <c r="AP1213">
        <v>77649.5</v>
      </c>
      <c r="AQ1213">
        <v>123112</v>
      </c>
    </row>
    <row r="1214" spans="1:43">
      <c r="A1214">
        <v>1213</v>
      </c>
      <c r="B1214" t="s">
        <v>2467</v>
      </c>
      <c r="C1214" t="s">
        <v>2468</v>
      </c>
      <c r="D1214">
        <v>1.8115900000000001E-3</v>
      </c>
      <c r="E1214">
        <v>3</v>
      </c>
      <c r="F1214">
        <v>3</v>
      </c>
      <c r="G1214">
        <v>0</v>
      </c>
      <c r="H1214">
        <v>231070</v>
      </c>
      <c r="I1214">
        <v>169922</v>
      </c>
      <c r="J1214" t="s">
        <v>44</v>
      </c>
      <c r="K1214">
        <v>1014630</v>
      </c>
      <c r="L1214">
        <v>917112</v>
      </c>
      <c r="M1214">
        <v>999115</v>
      </c>
      <c r="N1214">
        <v>679943</v>
      </c>
      <c r="O1214">
        <v>415898</v>
      </c>
      <c r="P1214" t="s">
        <v>44</v>
      </c>
      <c r="Q1214">
        <v>483639</v>
      </c>
      <c r="R1214">
        <v>415482</v>
      </c>
      <c r="S1214">
        <v>457077</v>
      </c>
      <c r="T1214">
        <v>230935</v>
      </c>
      <c r="U1214">
        <v>133418</v>
      </c>
      <c r="V1214">
        <v>246828</v>
      </c>
      <c r="W1214">
        <v>146206</v>
      </c>
      <c r="X1214">
        <v>85387.8</v>
      </c>
      <c r="Y1214" t="s">
        <v>44</v>
      </c>
      <c r="Z1214">
        <v>1621740</v>
      </c>
      <c r="AA1214">
        <v>1576240</v>
      </c>
      <c r="AB1214">
        <v>1741110</v>
      </c>
      <c r="AC1214">
        <v>909310</v>
      </c>
      <c r="AD1214">
        <v>436212</v>
      </c>
      <c r="AE1214" t="s">
        <v>44</v>
      </c>
      <c r="AF1214">
        <v>53241.3</v>
      </c>
      <c r="AG1214" t="s">
        <v>44</v>
      </c>
      <c r="AH1214" t="s">
        <v>44</v>
      </c>
      <c r="AI1214">
        <v>1148450</v>
      </c>
      <c r="AJ1214">
        <v>1246180</v>
      </c>
      <c r="AK1214">
        <v>1290850</v>
      </c>
      <c r="AL1214">
        <v>569675</v>
      </c>
      <c r="AM1214">
        <v>287599</v>
      </c>
      <c r="AN1214">
        <v>167363</v>
      </c>
      <c r="AO1214">
        <v>488296</v>
      </c>
      <c r="AP1214">
        <v>635316</v>
      </c>
      <c r="AQ1214">
        <v>557153</v>
      </c>
    </row>
    <row r="1215" spans="1:43">
      <c r="A1215">
        <v>1214</v>
      </c>
      <c r="B1215" t="s">
        <v>2469</v>
      </c>
      <c r="C1215" t="s">
        <v>2470</v>
      </c>
      <c r="D1215">
        <v>1.42315E-3</v>
      </c>
      <c r="E1215">
        <v>7</v>
      </c>
      <c r="F1215">
        <v>7</v>
      </c>
      <c r="G1215">
        <v>0</v>
      </c>
      <c r="H1215">
        <v>220532</v>
      </c>
      <c r="I1215">
        <v>167546</v>
      </c>
      <c r="J1215">
        <v>251091</v>
      </c>
      <c r="K1215">
        <v>283336</v>
      </c>
      <c r="L1215">
        <v>253805</v>
      </c>
      <c r="M1215">
        <v>246690</v>
      </c>
      <c r="N1215">
        <v>257819</v>
      </c>
      <c r="O1215">
        <v>271970</v>
      </c>
      <c r="P1215">
        <v>340259</v>
      </c>
      <c r="Q1215">
        <v>148134</v>
      </c>
      <c r="R1215">
        <v>151163</v>
      </c>
      <c r="S1215">
        <v>202434</v>
      </c>
      <c r="T1215">
        <v>268658</v>
      </c>
      <c r="U1215">
        <v>271764</v>
      </c>
      <c r="V1215">
        <v>328682</v>
      </c>
      <c r="W1215">
        <v>127078</v>
      </c>
      <c r="X1215">
        <v>77459.600000000006</v>
      </c>
      <c r="Y1215">
        <v>143949</v>
      </c>
      <c r="Z1215">
        <v>303419</v>
      </c>
      <c r="AA1215">
        <v>407911</v>
      </c>
      <c r="AB1215">
        <v>400062</v>
      </c>
      <c r="AC1215">
        <v>136160</v>
      </c>
      <c r="AD1215">
        <v>181474</v>
      </c>
      <c r="AE1215">
        <v>219591</v>
      </c>
      <c r="AF1215">
        <v>105094</v>
      </c>
      <c r="AG1215">
        <v>115390</v>
      </c>
      <c r="AH1215">
        <v>200206</v>
      </c>
      <c r="AI1215">
        <v>76446.5</v>
      </c>
      <c r="AJ1215">
        <v>96777.2</v>
      </c>
      <c r="AK1215">
        <v>129049</v>
      </c>
      <c r="AL1215">
        <v>229217</v>
      </c>
      <c r="AM1215">
        <v>388200</v>
      </c>
      <c r="AN1215">
        <v>253251</v>
      </c>
      <c r="AO1215">
        <v>250902</v>
      </c>
      <c r="AP1215">
        <v>312507</v>
      </c>
      <c r="AQ1215">
        <v>382845</v>
      </c>
    </row>
    <row r="1216" spans="1:43">
      <c r="A1216">
        <v>1215</v>
      </c>
      <c r="B1216" t="s">
        <v>2471</v>
      </c>
      <c r="C1216" t="s">
        <v>2472</v>
      </c>
      <c r="D1216">
        <v>3.2728399999999998E-2</v>
      </c>
      <c r="E1216">
        <v>2</v>
      </c>
      <c r="F1216">
        <v>2</v>
      </c>
      <c r="G1216">
        <v>0</v>
      </c>
      <c r="H1216">
        <v>133504</v>
      </c>
      <c r="I1216">
        <v>127681</v>
      </c>
      <c r="J1216">
        <v>205893</v>
      </c>
      <c r="K1216">
        <v>126104</v>
      </c>
      <c r="L1216">
        <v>229414</v>
      </c>
      <c r="M1216">
        <v>403034</v>
      </c>
      <c r="N1216">
        <v>87985.600000000006</v>
      </c>
      <c r="O1216">
        <v>383091</v>
      </c>
      <c r="P1216" t="s">
        <v>44</v>
      </c>
      <c r="Q1216">
        <v>174985</v>
      </c>
      <c r="R1216">
        <v>131330</v>
      </c>
      <c r="S1216">
        <v>242130</v>
      </c>
      <c r="T1216">
        <v>232904</v>
      </c>
      <c r="U1216">
        <v>326944</v>
      </c>
      <c r="V1216">
        <v>211158</v>
      </c>
      <c r="W1216">
        <v>126793</v>
      </c>
      <c r="X1216">
        <v>174884</v>
      </c>
      <c r="Y1216">
        <v>129461</v>
      </c>
      <c r="Z1216">
        <v>357614</v>
      </c>
      <c r="AA1216" t="s">
        <v>44</v>
      </c>
      <c r="AB1216" t="s">
        <v>44</v>
      </c>
      <c r="AC1216">
        <v>208760</v>
      </c>
      <c r="AD1216">
        <v>227568</v>
      </c>
      <c r="AE1216" t="s">
        <v>44</v>
      </c>
      <c r="AF1216" t="s">
        <v>44</v>
      </c>
      <c r="AG1216">
        <v>237487</v>
      </c>
      <c r="AH1216" t="s">
        <v>44</v>
      </c>
      <c r="AI1216" t="s">
        <v>44</v>
      </c>
      <c r="AJ1216" t="s">
        <v>44</v>
      </c>
      <c r="AK1216" t="s">
        <v>44</v>
      </c>
      <c r="AL1216" t="s">
        <v>44</v>
      </c>
      <c r="AM1216" t="s">
        <v>44</v>
      </c>
      <c r="AN1216">
        <v>108585</v>
      </c>
      <c r="AO1216" t="s">
        <v>44</v>
      </c>
      <c r="AP1216" t="s">
        <v>44</v>
      </c>
      <c r="AQ1216" t="s">
        <v>44</v>
      </c>
    </row>
    <row r="1217" spans="1:43">
      <c r="A1217">
        <v>1216</v>
      </c>
      <c r="B1217" t="s">
        <v>2473</v>
      </c>
      <c r="C1217" t="s">
        <v>2474</v>
      </c>
      <c r="D1217">
        <v>6.2869800000000002E-3</v>
      </c>
      <c r="E1217">
        <v>1</v>
      </c>
      <c r="F1217">
        <v>1</v>
      </c>
      <c r="G1217">
        <v>0</v>
      </c>
      <c r="H1217">
        <v>8212.83</v>
      </c>
      <c r="I1217" t="s">
        <v>44</v>
      </c>
      <c r="J1217" t="s">
        <v>44</v>
      </c>
      <c r="K1217">
        <v>17134.900000000001</v>
      </c>
      <c r="L1217">
        <v>5331.93</v>
      </c>
      <c r="M1217">
        <v>20207.8</v>
      </c>
      <c r="N1217">
        <v>29136.400000000001</v>
      </c>
      <c r="O1217">
        <v>7372.48</v>
      </c>
      <c r="P1217">
        <v>25661.200000000001</v>
      </c>
      <c r="Q1217" t="s">
        <v>44</v>
      </c>
      <c r="R1217" t="s">
        <v>44</v>
      </c>
      <c r="S1217" t="s">
        <v>44</v>
      </c>
      <c r="T1217">
        <v>25765.9</v>
      </c>
      <c r="U1217">
        <v>23672.799999999999</v>
      </c>
      <c r="V1217">
        <v>31889.4</v>
      </c>
      <c r="W1217" t="s">
        <v>44</v>
      </c>
      <c r="X1217" t="s">
        <v>44</v>
      </c>
      <c r="Y1217" t="s">
        <v>44</v>
      </c>
      <c r="Z1217">
        <v>50570</v>
      </c>
      <c r="AA1217">
        <v>47114.7</v>
      </c>
      <c r="AB1217">
        <v>55092.4</v>
      </c>
      <c r="AC1217">
        <v>12605.4</v>
      </c>
      <c r="AD1217">
        <v>5106.97</v>
      </c>
      <c r="AE1217" t="s">
        <v>44</v>
      </c>
      <c r="AF1217" t="s">
        <v>44</v>
      </c>
      <c r="AG1217" t="s">
        <v>44</v>
      </c>
      <c r="AH1217" t="s">
        <v>44</v>
      </c>
      <c r="AI1217" t="s">
        <v>44</v>
      </c>
      <c r="AJ1217">
        <v>3470.01</v>
      </c>
      <c r="AK1217" t="s">
        <v>44</v>
      </c>
      <c r="AL1217">
        <v>30879.599999999999</v>
      </c>
      <c r="AM1217">
        <v>27683.200000000001</v>
      </c>
      <c r="AN1217">
        <v>25495</v>
      </c>
      <c r="AO1217" t="s">
        <v>44</v>
      </c>
      <c r="AP1217">
        <v>8881.98</v>
      </c>
      <c r="AQ1217">
        <v>6826.46</v>
      </c>
    </row>
    <row r="1218" spans="1:43">
      <c r="A1218">
        <v>1217</v>
      </c>
      <c r="B1218" t="s">
        <v>2475</v>
      </c>
      <c r="C1218" t="s">
        <v>2476</v>
      </c>
      <c r="D1218">
        <v>1.94731E-2</v>
      </c>
      <c r="E1218">
        <v>1</v>
      </c>
      <c r="F1218">
        <v>1</v>
      </c>
      <c r="G1218">
        <v>0</v>
      </c>
      <c r="H1218">
        <v>31679.4</v>
      </c>
      <c r="I1218" t="s">
        <v>44</v>
      </c>
      <c r="J1218">
        <v>9643.68</v>
      </c>
      <c r="K1218" t="s">
        <v>44</v>
      </c>
      <c r="L1218" t="s">
        <v>44</v>
      </c>
      <c r="M1218">
        <v>30114.9</v>
      </c>
      <c r="N1218">
        <v>39508.699999999997</v>
      </c>
      <c r="O1218" t="s">
        <v>44</v>
      </c>
      <c r="P1218" t="s">
        <v>44</v>
      </c>
      <c r="Q1218" t="s">
        <v>44</v>
      </c>
      <c r="R1218" t="s">
        <v>44</v>
      </c>
      <c r="S1218" t="s">
        <v>44</v>
      </c>
      <c r="T1218">
        <v>18294.400000000001</v>
      </c>
      <c r="U1218">
        <v>46208.800000000003</v>
      </c>
      <c r="V1218">
        <v>65149</v>
      </c>
      <c r="W1218">
        <v>13559.6</v>
      </c>
      <c r="X1218" t="s">
        <v>44</v>
      </c>
      <c r="Y1218" t="s">
        <v>44</v>
      </c>
      <c r="Z1218">
        <v>38787.599999999999</v>
      </c>
      <c r="AA1218">
        <v>42480.1</v>
      </c>
      <c r="AB1218">
        <v>46594.5</v>
      </c>
      <c r="AC1218">
        <v>11294.7</v>
      </c>
      <c r="AD1218">
        <v>33968.9</v>
      </c>
      <c r="AE1218">
        <v>22032.3</v>
      </c>
      <c r="AF1218" t="s">
        <v>44</v>
      </c>
      <c r="AG1218">
        <v>40246.199999999997</v>
      </c>
      <c r="AH1218">
        <v>38016.5</v>
      </c>
      <c r="AI1218" t="s">
        <v>44</v>
      </c>
      <c r="AJ1218" t="s">
        <v>44</v>
      </c>
      <c r="AK1218" t="s">
        <v>44</v>
      </c>
      <c r="AL1218">
        <v>50536.5</v>
      </c>
      <c r="AM1218">
        <v>58063.4</v>
      </c>
      <c r="AN1218">
        <v>25536.7</v>
      </c>
      <c r="AO1218" t="s">
        <v>44</v>
      </c>
      <c r="AP1218" t="s">
        <v>44</v>
      </c>
      <c r="AQ1218" t="s">
        <v>44</v>
      </c>
    </row>
    <row r="1219" spans="1:43">
      <c r="A1219">
        <v>1218</v>
      </c>
      <c r="B1219" t="s">
        <v>2477</v>
      </c>
      <c r="C1219" t="s">
        <v>2478</v>
      </c>
      <c r="D1219">
        <v>1.0476699999999999E-3</v>
      </c>
      <c r="E1219">
        <v>9</v>
      </c>
      <c r="F1219">
        <v>9</v>
      </c>
      <c r="G1219">
        <v>0</v>
      </c>
      <c r="H1219">
        <v>454005</v>
      </c>
      <c r="I1219">
        <v>377754</v>
      </c>
      <c r="J1219">
        <v>370026</v>
      </c>
      <c r="K1219">
        <v>428730</v>
      </c>
      <c r="L1219">
        <v>372949</v>
      </c>
      <c r="M1219">
        <v>380599</v>
      </c>
      <c r="N1219">
        <v>496799</v>
      </c>
      <c r="O1219">
        <v>437286</v>
      </c>
      <c r="P1219">
        <v>339969</v>
      </c>
      <c r="Q1219">
        <v>270117</v>
      </c>
      <c r="R1219">
        <v>248141</v>
      </c>
      <c r="S1219">
        <v>269600</v>
      </c>
      <c r="T1219">
        <v>421085</v>
      </c>
      <c r="U1219">
        <v>455105</v>
      </c>
      <c r="V1219">
        <v>477947</v>
      </c>
      <c r="W1219">
        <v>137494</v>
      </c>
      <c r="X1219">
        <v>118868</v>
      </c>
      <c r="Y1219">
        <v>141427</v>
      </c>
      <c r="Z1219">
        <v>660785</v>
      </c>
      <c r="AA1219">
        <v>653902</v>
      </c>
      <c r="AB1219">
        <v>721504</v>
      </c>
      <c r="AC1219">
        <v>274631</v>
      </c>
      <c r="AD1219">
        <v>278102</v>
      </c>
      <c r="AE1219">
        <v>288032</v>
      </c>
      <c r="AF1219">
        <v>133154</v>
      </c>
      <c r="AG1219">
        <v>177416</v>
      </c>
      <c r="AH1219">
        <v>91622.1</v>
      </c>
      <c r="AI1219">
        <v>159009</v>
      </c>
      <c r="AJ1219">
        <v>151016</v>
      </c>
      <c r="AK1219">
        <v>152933</v>
      </c>
      <c r="AL1219">
        <v>461918</v>
      </c>
      <c r="AM1219">
        <v>494927</v>
      </c>
      <c r="AN1219">
        <v>377976</v>
      </c>
      <c r="AO1219">
        <v>182932</v>
      </c>
      <c r="AP1219">
        <v>335935</v>
      </c>
      <c r="AQ1219">
        <v>364508</v>
      </c>
    </row>
    <row r="1220" spans="1:43">
      <c r="A1220">
        <v>1219</v>
      </c>
      <c r="B1220" t="s">
        <v>2479</v>
      </c>
      <c r="C1220" t="s">
        <v>2480</v>
      </c>
      <c r="D1220">
        <v>4.2801599999999999E-3</v>
      </c>
      <c r="E1220">
        <v>1</v>
      </c>
      <c r="F1220">
        <v>1</v>
      </c>
      <c r="G1220">
        <v>0</v>
      </c>
      <c r="H1220">
        <v>179169</v>
      </c>
      <c r="I1220">
        <v>135912</v>
      </c>
      <c r="J1220">
        <v>132877</v>
      </c>
      <c r="K1220">
        <v>161612</v>
      </c>
      <c r="L1220">
        <v>128898</v>
      </c>
      <c r="M1220">
        <v>162096</v>
      </c>
      <c r="N1220">
        <v>158283</v>
      </c>
      <c r="O1220">
        <v>171535</v>
      </c>
      <c r="P1220">
        <v>208057</v>
      </c>
      <c r="Q1220">
        <v>98101.7</v>
      </c>
      <c r="R1220">
        <v>102290</v>
      </c>
      <c r="S1220">
        <v>96125.3</v>
      </c>
      <c r="T1220">
        <v>133584</v>
      </c>
      <c r="U1220">
        <v>213272</v>
      </c>
      <c r="V1220">
        <v>207675</v>
      </c>
      <c r="W1220">
        <v>45964</v>
      </c>
      <c r="X1220">
        <v>79913</v>
      </c>
      <c r="Y1220">
        <v>50858</v>
      </c>
      <c r="Z1220">
        <v>238961</v>
      </c>
      <c r="AA1220">
        <v>239263</v>
      </c>
      <c r="AB1220">
        <v>233062</v>
      </c>
      <c r="AC1220">
        <v>67310</v>
      </c>
      <c r="AD1220">
        <v>93893.9</v>
      </c>
      <c r="AE1220">
        <v>163305</v>
      </c>
      <c r="AF1220">
        <v>111837</v>
      </c>
      <c r="AG1220">
        <v>129369</v>
      </c>
      <c r="AH1220">
        <v>101163</v>
      </c>
      <c r="AI1220">
        <v>115639</v>
      </c>
      <c r="AJ1220">
        <v>55275.199999999997</v>
      </c>
      <c r="AK1220">
        <v>83567.199999999997</v>
      </c>
      <c r="AL1220">
        <v>162553</v>
      </c>
      <c r="AM1220">
        <v>272754</v>
      </c>
      <c r="AN1220">
        <v>209230</v>
      </c>
      <c r="AO1220" t="s">
        <v>44</v>
      </c>
      <c r="AP1220" t="s">
        <v>44</v>
      </c>
      <c r="AQ1220" t="s">
        <v>44</v>
      </c>
    </row>
    <row r="1221" spans="1:43">
      <c r="A1221">
        <v>1220</v>
      </c>
      <c r="B1221" t="s">
        <v>2481</v>
      </c>
      <c r="C1221" t="s">
        <v>2482</v>
      </c>
      <c r="D1221">
        <v>7.1633199999999997E-4</v>
      </c>
      <c r="E1221">
        <v>21</v>
      </c>
      <c r="F1221">
        <v>21</v>
      </c>
      <c r="G1221">
        <v>0</v>
      </c>
      <c r="H1221">
        <v>2906280</v>
      </c>
      <c r="I1221">
        <v>2604430</v>
      </c>
      <c r="J1221">
        <v>2622220</v>
      </c>
      <c r="K1221">
        <v>4687780</v>
      </c>
      <c r="L1221">
        <v>4699680</v>
      </c>
      <c r="M1221">
        <v>5037940</v>
      </c>
      <c r="N1221">
        <v>4658020</v>
      </c>
      <c r="O1221">
        <v>4718240</v>
      </c>
      <c r="P1221">
        <v>4554410</v>
      </c>
      <c r="Q1221">
        <v>4017150</v>
      </c>
      <c r="R1221">
        <v>4094970</v>
      </c>
      <c r="S1221">
        <v>4323830</v>
      </c>
      <c r="T1221">
        <v>3905710</v>
      </c>
      <c r="U1221">
        <v>4115970</v>
      </c>
      <c r="V1221">
        <v>4312780</v>
      </c>
      <c r="W1221">
        <v>3918470</v>
      </c>
      <c r="X1221">
        <v>3731870</v>
      </c>
      <c r="Y1221">
        <v>4028330</v>
      </c>
      <c r="Z1221">
        <v>7252700</v>
      </c>
      <c r="AA1221">
        <v>7923700</v>
      </c>
      <c r="AB1221">
        <v>8194150</v>
      </c>
      <c r="AC1221">
        <v>5606350</v>
      </c>
      <c r="AD1221">
        <v>5374580</v>
      </c>
      <c r="AE1221">
        <v>5336070</v>
      </c>
      <c r="AF1221">
        <v>4799580</v>
      </c>
      <c r="AG1221">
        <v>5010890</v>
      </c>
      <c r="AH1221">
        <v>4436090</v>
      </c>
      <c r="AI1221">
        <v>6612600</v>
      </c>
      <c r="AJ1221">
        <v>6865440</v>
      </c>
      <c r="AK1221">
        <v>7201560</v>
      </c>
      <c r="AL1221">
        <v>3469530</v>
      </c>
      <c r="AM1221">
        <v>4839940</v>
      </c>
      <c r="AN1221">
        <v>3352050</v>
      </c>
      <c r="AO1221">
        <v>4822940</v>
      </c>
      <c r="AP1221">
        <v>6918080</v>
      </c>
      <c r="AQ1221">
        <v>6720580</v>
      </c>
    </row>
    <row r="1222" spans="1:43">
      <c r="A1222">
        <v>1221</v>
      </c>
      <c r="B1222" t="s">
        <v>2483</v>
      </c>
      <c r="C1222" t="s">
        <v>2484</v>
      </c>
      <c r="D1222">
        <v>7.9798400000000002E-3</v>
      </c>
      <c r="E1222">
        <v>3</v>
      </c>
      <c r="F1222">
        <v>3</v>
      </c>
      <c r="G1222">
        <v>0</v>
      </c>
      <c r="H1222">
        <v>210972</v>
      </c>
      <c r="I1222">
        <v>103143</v>
      </c>
      <c r="J1222">
        <v>168388</v>
      </c>
      <c r="K1222">
        <v>244816</v>
      </c>
      <c r="L1222">
        <v>195586</v>
      </c>
      <c r="M1222">
        <v>296132</v>
      </c>
      <c r="N1222">
        <v>246385</v>
      </c>
      <c r="O1222">
        <v>267159</v>
      </c>
      <c r="P1222">
        <v>326799</v>
      </c>
      <c r="Q1222">
        <v>257959</v>
      </c>
      <c r="R1222">
        <v>239006</v>
      </c>
      <c r="S1222">
        <v>287079</v>
      </c>
      <c r="T1222">
        <v>171042</v>
      </c>
      <c r="U1222">
        <v>213293</v>
      </c>
      <c r="V1222">
        <v>308425</v>
      </c>
      <c r="W1222">
        <v>153778</v>
      </c>
      <c r="X1222">
        <v>165664</v>
      </c>
      <c r="Y1222">
        <v>167272</v>
      </c>
      <c r="Z1222">
        <v>312034</v>
      </c>
      <c r="AA1222">
        <v>356380</v>
      </c>
      <c r="AB1222">
        <v>427052</v>
      </c>
      <c r="AC1222">
        <v>325413</v>
      </c>
      <c r="AD1222">
        <v>322281</v>
      </c>
      <c r="AE1222">
        <v>350801</v>
      </c>
      <c r="AF1222">
        <v>273630</v>
      </c>
      <c r="AG1222">
        <v>339447</v>
      </c>
      <c r="AH1222">
        <v>338752</v>
      </c>
      <c r="AI1222">
        <v>286445</v>
      </c>
      <c r="AJ1222">
        <v>280172</v>
      </c>
      <c r="AK1222">
        <v>299381</v>
      </c>
      <c r="AL1222">
        <v>197423</v>
      </c>
      <c r="AM1222">
        <v>295294</v>
      </c>
      <c r="AN1222">
        <v>217507</v>
      </c>
      <c r="AO1222">
        <v>109274</v>
      </c>
      <c r="AP1222">
        <v>333719</v>
      </c>
      <c r="AQ1222">
        <v>307601</v>
      </c>
    </row>
    <row r="1223" spans="1:43">
      <c r="A1223">
        <v>1222</v>
      </c>
      <c r="B1223" t="s">
        <v>2485</v>
      </c>
      <c r="C1223" t="s">
        <v>2486</v>
      </c>
      <c r="D1223">
        <v>3.53102E-2</v>
      </c>
      <c r="E1223">
        <v>3</v>
      </c>
      <c r="F1223">
        <v>3</v>
      </c>
      <c r="G1223">
        <v>0</v>
      </c>
      <c r="H1223">
        <v>157096</v>
      </c>
      <c r="I1223">
        <v>130469</v>
      </c>
      <c r="J1223">
        <v>141035</v>
      </c>
      <c r="K1223">
        <v>122979</v>
      </c>
      <c r="L1223">
        <v>115326</v>
      </c>
      <c r="M1223">
        <v>152343</v>
      </c>
      <c r="N1223">
        <v>31700.6</v>
      </c>
      <c r="O1223">
        <v>126967</v>
      </c>
      <c r="P1223">
        <v>90779.7</v>
      </c>
      <c r="Q1223">
        <v>39466.199999999997</v>
      </c>
      <c r="R1223">
        <v>51409.599999999999</v>
      </c>
      <c r="S1223">
        <v>44894.8</v>
      </c>
      <c r="T1223">
        <v>155636</v>
      </c>
      <c r="U1223">
        <v>202658</v>
      </c>
      <c r="V1223">
        <v>174724</v>
      </c>
      <c r="W1223">
        <v>51440.2</v>
      </c>
      <c r="X1223">
        <v>59318.400000000001</v>
      </c>
      <c r="Y1223">
        <v>39641.9</v>
      </c>
      <c r="Z1223">
        <v>282407</v>
      </c>
      <c r="AA1223">
        <v>265943</v>
      </c>
      <c r="AB1223">
        <v>265277</v>
      </c>
      <c r="AC1223">
        <v>110037</v>
      </c>
      <c r="AD1223">
        <v>100005</v>
      </c>
      <c r="AE1223">
        <v>124584</v>
      </c>
      <c r="AF1223">
        <v>129906</v>
      </c>
      <c r="AG1223">
        <v>101455</v>
      </c>
      <c r="AH1223">
        <v>122148</v>
      </c>
      <c r="AI1223">
        <v>76444.2</v>
      </c>
      <c r="AJ1223">
        <v>72502.399999999994</v>
      </c>
      <c r="AK1223">
        <v>48715.7</v>
      </c>
      <c r="AL1223">
        <v>137221</v>
      </c>
      <c r="AM1223">
        <v>245149</v>
      </c>
      <c r="AN1223">
        <v>197814</v>
      </c>
      <c r="AO1223">
        <v>59674.2</v>
      </c>
      <c r="AP1223">
        <v>86498</v>
      </c>
      <c r="AQ1223">
        <v>79682.3</v>
      </c>
    </row>
    <row r="1224" spans="1:43">
      <c r="A1224">
        <v>1223</v>
      </c>
      <c r="B1224" t="s">
        <v>2487</v>
      </c>
      <c r="C1224" t="s">
        <v>2488</v>
      </c>
      <c r="D1224">
        <v>3.73403E-2</v>
      </c>
      <c r="E1224">
        <v>1</v>
      </c>
      <c r="F1224">
        <v>1</v>
      </c>
      <c r="G1224">
        <v>0</v>
      </c>
      <c r="H1224">
        <v>106940</v>
      </c>
      <c r="I1224">
        <v>134747</v>
      </c>
      <c r="J1224">
        <v>80008.5</v>
      </c>
      <c r="K1224">
        <v>182452</v>
      </c>
      <c r="L1224">
        <v>113080</v>
      </c>
      <c r="M1224">
        <v>48924.800000000003</v>
      </c>
      <c r="N1224">
        <v>84957.4</v>
      </c>
      <c r="O1224" t="s">
        <v>44</v>
      </c>
      <c r="P1224">
        <v>56355</v>
      </c>
      <c r="Q1224">
        <v>59259.8</v>
      </c>
      <c r="R1224" t="s">
        <v>44</v>
      </c>
      <c r="S1224" t="s">
        <v>44</v>
      </c>
      <c r="T1224">
        <v>114605</v>
      </c>
      <c r="U1224">
        <v>40618.5</v>
      </c>
      <c r="V1224">
        <v>107997</v>
      </c>
      <c r="W1224">
        <v>112463</v>
      </c>
      <c r="X1224">
        <v>112547</v>
      </c>
      <c r="Y1224" t="s">
        <v>44</v>
      </c>
      <c r="Z1224">
        <v>130040</v>
      </c>
      <c r="AA1224" t="s">
        <v>44</v>
      </c>
      <c r="AB1224" t="s">
        <v>44</v>
      </c>
      <c r="AC1224">
        <v>132254</v>
      </c>
      <c r="AD1224">
        <v>88441.3</v>
      </c>
      <c r="AE1224">
        <v>43258.7</v>
      </c>
      <c r="AF1224">
        <v>85675.5</v>
      </c>
      <c r="AG1224">
        <v>108110</v>
      </c>
      <c r="AH1224" t="s">
        <v>44</v>
      </c>
      <c r="AI1224">
        <v>148777</v>
      </c>
      <c r="AJ1224">
        <v>146983</v>
      </c>
      <c r="AK1224">
        <v>99534.2</v>
      </c>
      <c r="AL1224">
        <v>67121.2</v>
      </c>
      <c r="AM1224">
        <v>119320</v>
      </c>
      <c r="AN1224" t="s">
        <v>44</v>
      </c>
      <c r="AO1224">
        <v>97367.8</v>
      </c>
      <c r="AP1224" t="s">
        <v>44</v>
      </c>
      <c r="AQ1224">
        <v>42558.6</v>
      </c>
    </row>
    <row r="1225" spans="1:43">
      <c r="A1225">
        <v>1224</v>
      </c>
      <c r="B1225" t="s">
        <v>2489</v>
      </c>
      <c r="C1225" t="s">
        <v>2490</v>
      </c>
      <c r="D1225">
        <v>3.4669199999999997E-2</v>
      </c>
      <c r="E1225">
        <v>3</v>
      </c>
      <c r="F1225">
        <v>3</v>
      </c>
      <c r="G1225">
        <v>0</v>
      </c>
      <c r="H1225">
        <v>50734.3</v>
      </c>
      <c r="I1225">
        <v>77998.8</v>
      </c>
      <c r="J1225">
        <v>38184</v>
      </c>
      <c r="K1225">
        <v>35978.5</v>
      </c>
      <c r="L1225">
        <v>64508.2</v>
      </c>
      <c r="M1225">
        <v>71823.100000000006</v>
      </c>
      <c r="N1225">
        <v>103082</v>
      </c>
      <c r="O1225">
        <v>91946.5</v>
      </c>
      <c r="P1225" t="s">
        <v>44</v>
      </c>
      <c r="Q1225" t="s">
        <v>44</v>
      </c>
      <c r="R1225">
        <v>95960.9</v>
      </c>
      <c r="S1225" t="s">
        <v>44</v>
      </c>
      <c r="T1225">
        <v>86178.1</v>
      </c>
      <c r="U1225">
        <v>107048</v>
      </c>
      <c r="V1225">
        <v>83798</v>
      </c>
      <c r="W1225" t="s">
        <v>44</v>
      </c>
      <c r="X1225" t="s">
        <v>44</v>
      </c>
      <c r="Y1225">
        <v>23178.3</v>
      </c>
      <c r="Z1225">
        <v>99693.1</v>
      </c>
      <c r="AA1225">
        <v>118539</v>
      </c>
      <c r="AB1225">
        <v>33125.9</v>
      </c>
      <c r="AC1225">
        <v>23351.3</v>
      </c>
      <c r="AD1225">
        <v>103428</v>
      </c>
      <c r="AE1225">
        <v>46083.5</v>
      </c>
      <c r="AF1225">
        <v>40143.5</v>
      </c>
      <c r="AG1225" t="s">
        <v>44</v>
      </c>
      <c r="AH1225">
        <v>62821.599999999999</v>
      </c>
      <c r="AI1225">
        <v>52271.9</v>
      </c>
      <c r="AJ1225">
        <v>26650.9</v>
      </c>
      <c r="AK1225">
        <v>35292.400000000001</v>
      </c>
      <c r="AL1225">
        <v>28569.4</v>
      </c>
      <c r="AM1225" t="s">
        <v>44</v>
      </c>
      <c r="AN1225">
        <v>62424</v>
      </c>
      <c r="AO1225" t="s">
        <v>44</v>
      </c>
      <c r="AP1225" t="s">
        <v>44</v>
      </c>
      <c r="AQ1225">
        <v>49092.1</v>
      </c>
    </row>
    <row r="1226" spans="1:43">
      <c r="A1226">
        <v>1225</v>
      </c>
      <c r="B1226" t="s">
        <v>2491</v>
      </c>
      <c r="C1226" t="s">
        <v>2492</v>
      </c>
      <c r="D1226">
        <v>4.8622400000000003E-3</v>
      </c>
      <c r="E1226">
        <v>3</v>
      </c>
      <c r="F1226">
        <v>3</v>
      </c>
      <c r="G1226">
        <v>0</v>
      </c>
      <c r="H1226">
        <v>110488</v>
      </c>
      <c r="I1226">
        <v>96878.6</v>
      </c>
      <c r="J1226">
        <v>61531.7</v>
      </c>
      <c r="K1226">
        <v>63628.5</v>
      </c>
      <c r="L1226">
        <v>56548.7</v>
      </c>
      <c r="M1226">
        <v>88975.5</v>
      </c>
      <c r="N1226">
        <v>128786</v>
      </c>
      <c r="O1226">
        <v>143802</v>
      </c>
      <c r="P1226">
        <v>136876</v>
      </c>
      <c r="Q1226">
        <v>103195</v>
      </c>
      <c r="R1226">
        <v>139676</v>
      </c>
      <c r="S1226">
        <v>84769.5</v>
      </c>
      <c r="T1226">
        <v>111891</v>
      </c>
      <c r="U1226">
        <v>124236</v>
      </c>
      <c r="V1226">
        <v>157940</v>
      </c>
      <c r="W1226">
        <v>55141.7</v>
      </c>
      <c r="X1226">
        <v>69052.899999999994</v>
      </c>
      <c r="Y1226">
        <v>24067.4</v>
      </c>
      <c r="Z1226">
        <v>254166</v>
      </c>
      <c r="AA1226">
        <v>151938</v>
      </c>
      <c r="AB1226">
        <v>209516</v>
      </c>
      <c r="AC1226">
        <v>157029</v>
      </c>
      <c r="AD1226">
        <v>109784</v>
      </c>
      <c r="AE1226">
        <v>154173</v>
      </c>
      <c r="AF1226">
        <v>155074</v>
      </c>
      <c r="AG1226">
        <v>164791</v>
      </c>
      <c r="AH1226">
        <v>139080</v>
      </c>
      <c r="AI1226">
        <v>100889</v>
      </c>
      <c r="AJ1226">
        <v>80588.800000000003</v>
      </c>
      <c r="AK1226" t="s">
        <v>44</v>
      </c>
      <c r="AL1226">
        <v>163654</v>
      </c>
      <c r="AM1226">
        <v>194664</v>
      </c>
      <c r="AN1226">
        <v>171287</v>
      </c>
      <c r="AO1226">
        <v>67005.8</v>
      </c>
      <c r="AP1226">
        <v>195384</v>
      </c>
      <c r="AQ1226">
        <v>164695</v>
      </c>
    </row>
    <row r="1227" spans="1:43">
      <c r="A1227">
        <v>1226</v>
      </c>
      <c r="B1227" t="s">
        <v>2493</v>
      </c>
      <c r="C1227" t="s">
        <v>2494</v>
      </c>
      <c r="D1227">
        <v>1.42315E-3</v>
      </c>
      <c r="E1227">
        <v>4</v>
      </c>
      <c r="F1227">
        <v>3</v>
      </c>
      <c r="G1227">
        <v>1</v>
      </c>
      <c r="H1227">
        <v>842785</v>
      </c>
      <c r="I1227">
        <v>718338</v>
      </c>
      <c r="J1227">
        <v>966574</v>
      </c>
      <c r="K1227">
        <v>1085050</v>
      </c>
      <c r="L1227">
        <v>967399</v>
      </c>
      <c r="M1227">
        <v>1188490</v>
      </c>
      <c r="N1227">
        <v>875365</v>
      </c>
      <c r="O1227">
        <v>991907</v>
      </c>
      <c r="P1227">
        <v>1411750</v>
      </c>
      <c r="Q1227">
        <v>736441</v>
      </c>
      <c r="R1227">
        <v>921102</v>
      </c>
      <c r="S1227">
        <v>835241</v>
      </c>
      <c r="T1227">
        <v>1019010</v>
      </c>
      <c r="U1227">
        <v>1080820</v>
      </c>
      <c r="V1227">
        <v>1213150</v>
      </c>
      <c r="W1227">
        <v>619344</v>
      </c>
      <c r="X1227">
        <v>533954</v>
      </c>
      <c r="Y1227">
        <v>649898</v>
      </c>
      <c r="Z1227">
        <v>1002630</v>
      </c>
      <c r="AA1227">
        <v>1091270</v>
      </c>
      <c r="AB1227">
        <v>1411240</v>
      </c>
      <c r="AC1227">
        <v>769244</v>
      </c>
      <c r="AD1227">
        <v>872979</v>
      </c>
      <c r="AE1227">
        <v>841549</v>
      </c>
      <c r="AF1227">
        <v>734384</v>
      </c>
      <c r="AG1227">
        <v>843383</v>
      </c>
      <c r="AH1227">
        <v>737078</v>
      </c>
      <c r="AI1227">
        <v>654439</v>
      </c>
      <c r="AJ1227">
        <v>642615</v>
      </c>
      <c r="AK1227">
        <v>1020050</v>
      </c>
      <c r="AL1227">
        <v>687501</v>
      </c>
      <c r="AM1227">
        <v>784304</v>
      </c>
      <c r="AN1227">
        <v>756332</v>
      </c>
      <c r="AO1227">
        <v>368840</v>
      </c>
      <c r="AP1227">
        <v>707177</v>
      </c>
      <c r="AQ1227">
        <v>829102</v>
      </c>
    </row>
    <row r="1228" spans="1:43">
      <c r="A1228">
        <v>1227</v>
      </c>
      <c r="B1228" t="s">
        <v>2495</v>
      </c>
      <c r="C1228" t="s">
        <v>2496</v>
      </c>
      <c r="D1228">
        <v>6.3216100000000001E-3</v>
      </c>
      <c r="E1228">
        <v>1</v>
      </c>
      <c r="F1228">
        <v>1</v>
      </c>
      <c r="G1228">
        <v>0</v>
      </c>
      <c r="H1228">
        <v>174731</v>
      </c>
      <c r="I1228">
        <v>186545</v>
      </c>
      <c r="J1228">
        <v>187671</v>
      </c>
      <c r="K1228">
        <v>253212</v>
      </c>
      <c r="L1228">
        <v>256731</v>
      </c>
      <c r="M1228">
        <v>284831</v>
      </c>
      <c r="N1228">
        <v>340678</v>
      </c>
      <c r="O1228">
        <v>382030</v>
      </c>
      <c r="P1228">
        <v>409511</v>
      </c>
      <c r="Q1228">
        <v>318703</v>
      </c>
      <c r="R1228">
        <v>318721</v>
      </c>
      <c r="S1228">
        <v>312591</v>
      </c>
      <c r="T1228">
        <v>261475</v>
      </c>
      <c r="U1228">
        <v>227533</v>
      </c>
      <c r="V1228">
        <v>361155</v>
      </c>
      <c r="W1228">
        <v>125183</v>
      </c>
      <c r="X1228">
        <v>227261</v>
      </c>
      <c r="Y1228">
        <v>212125</v>
      </c>
      <c r="Z1228">
        <v>305888</v>
      </c>
      <c r="AA1228">
        <v>243270</v>
      </c>
      <c r="AB1228">
        <v>284844</v>
      </c>
      <c r="AC1228">
        <v>235780</v>
      </c>
      <c r="AD1228">
        <v>193681</v>
      </c>
      <c r="AE1228">
        <v>229756</v>
      </c>
      <c r="AF1228">
        <v>283155</v>
      </c>
      <c r="AG1228">
        <v>212733</v>
      </c>
      <c r="AH1228">
        <v>264681</v>
      </c>
      <c r="AI1228">
        <v>164463</v>
      </c>
      <c r="AJ1228">
        <v>189368</v>
      </c>
      <c r="AK1228">
        <v>235081</v>
      </c>
      <c r="AL1228">
        <v>97773.9</v>
      </c>
      <c r="AM1228">
        <v>187737</v>
      </c>
      <c r="AN1228">
        <v>148178</v>
      </c>
      <c r="AO1228">
        <v>101652</v>
      </c>
      <c r="AP1228">
        <v>151284</v>
      </c>
      <c r="AQ1228">
        <v>154046</v>
      </c>
    </row>
    <row r="1229" spans="1:43">
      <c r="A1229">
        <v>1228</v>
      </c>
      <c r="B1229" t="s">
        <v>2497</v>
      </c>
      <c r="C1229" t="s">
        <v>2498</v>
      </c>
      <c r="D1229">
        <v>6.3216100000000001E-3</v>
      </c>
      <c r="E1229">
        <v>1</v>
      </c>
      <c r="F1229">
        <v>1</v>
      </c>
      <c r="G1229">
        <v>0</v>
      </c>
      <c r="H1229">
        <v>30898.5</v>
      </c>
      <c r="I1229">
        <v>20375.3</v>
      </c>
      <c r="J1229">
        <v>31317.9</v>
      </c>
      <c r="K1229">
        <v>19231.5</v>
      </c>
      <c r="L1229">
        <v>13335.2</v>
      </c>
      <c r="M1229">
        <v>19546</v>
      </c>
      <c r="N1229">
        <v>4524.3</v>
      </c>
      <c r="O1229" t="s">
        <v>44</v>
      </c>
      <c r="P1229">
        <v>18053.099999999999</v>
      </c>
      <c r="Q1229" t="s">
        <v>44</v>
      </c>
      <c r="R1229">
        <v>4952.6000000000004</v>
      </c>
      <c r="S1229" t="s">
        <v>44</v>
      </c>
      <c r="T1229">
        <v>7939.56</v>
      </c>
      <c r="U1229">
        <v>5342.07</v>
      </c>
      <c r="V1229">
        <v>15193.4</v>
      </c>
      <c r="W1229" t="s">
        <v>44</v>
      </c>
      <c r="X1229" t="s">
        <v>44</v>
      </c>
      <c r="Y1229" t="s">
        <v>44</v>
      </c>
      <c r="Z1229">
        <v>31879.9</v>
      </c>
      <c r="AA1229">
        <v>33664.800000000003</v>
      </c>
      <c r="AB1229">
        <v>37297.5</v>
      </c>
      <c r="AC1229">
        <v>18342.900000000001</v>
      </c>
      <c r="AD1229">
        <v>18567.2</v>
      </c>
      <c r="AE1229">
        <v>24205.7</v>
      </c>
      <c r="AF1229" t="s">
        <v>44</v>
      </c>
      <c r="AG1229" t="s">
        <v>44</v>
      </c>
      <c r="AH1229">
        <v>9382.61</v>
      </c>
      <c r="AI1229" t="s">
        <v>44</v>
      </c>
      <c r="AJ1229" t="s">
        <v>44</v>
      </c>
      <c r="AK1229" t="s">
        <v>44</v>
      </c>
      <c r="AL1229">
        <v>2839.3</v>
      </c>
      <c r="AM1229">
        <v>8473.2999999999993</v>
      </c>
      <c r="AN1229">
        <v>16508.900000000001</v>
      </c>
      <c r="AO1229" t="s">
        <v>44</v>
      </c>
      <c r="AP1229" t="s">
        <v>44</v>
      </c>
      <c r="AQ1229" t="s">
        <v>44</v>
      </c>
    </row>
    <row r="1230" spans="1:43">
      <c r="A1230">
        <v>1229</v>
      </c>
      <c r="B1230" t="s">
        <v>2499</v>
      </c>
      <c r="C1230" t="s">
        <v>2500</v>
      </c>
      <c r="D1230">
        <v>4.5700000000000003E-3</v>
      </c>
      <c r="E1230">
        <v>3</v>
      </c>
      <c r="F1230">
        <v>1</v>
      </c>
      <c r="G1230">
        <v>2</v>
      </c>
      <c r="H1230">
        <v>135136</v>
      </c>
      <c r="I1230">
        <v>129836</v>
      </c>
      <c r="J1230">
        <v>165413</v>
      </c>
      <c r="K1230">
        <v>135993</v>
      </c>
      <c r="L1230">
        <v>93104.4</v>
      </c>
      <c r="M1230">
        <v>122827</v>
      </c>
      <c r="N1230">
        <v>183665</v>
      </c>
      <c r="O1230">
        <v>121005</v>
      </c>
      <c r="P1230">
        <v>240470</v>
      </c>
      <c r="Q1230">
        <v>76337</v>
      </c>
      <c r="R1230">
        <v>87406.8</v>
      </c>
      <c r="S1230">
        <v>115272</v>
      </c>
      <c r="T1230">
        <v>199987</v>
      </c>
      <c r="U1230">
        <v>194257</v>
      </c>
      <c r="V1230">
        <v>253213</v>
      </c>
      <c r="W1230">
        <v>68866.399999999994</v>
      </c>
      <c r="X1230">
        <v>80402.3</v>
      </c>
      <c r="Y1230">
        <v>94934.9</v>
      </c>
      <c r="Z1230">
        <v>204663</v>
      </c>
      <c r="AA1230">
        <v>199744</v>
      </c>
      <c r="AB1230">
        <v>254530</v>
      </c>
      <c r="AC1230">
        <v>148531</v>
      </c>
      <c r="AD1230">
        <v>130142</v>
      </c>
      <c r="AE1230">
        <v>174516</v>
      </c>
      <c r="AF1230">
        <v>146766</v>
      </c>
      <c r="AG1230">
        <v>166368</v>
      </c>
      <c r="AH1230">
        <v>211133</v>
      </c>
      <c r="AI1230">
        <v>101056</v>
      </c>
      <c r="AJ1230">
        <v>116107</v>
      </c>
      <c r="AK1230">
        <v>134529</v>
      </c>
      <c r="AL1230">
        <v>178956</v>
      </c>
      <c r="AM1230">
        <v>211262</v>
      </c>
      <c r="AN1230">
        <v>194596</v>
      </c>
      <c r="AO1230">
        <v>81617.100000000006</v>
      </c>
      <c r="AP1230">
        <v>98591.7</v>
      </c>
      <c r="AQ1230">
        <v>114963</v>
      </c>
    </row>
    <row r="1231" spans="1:43">
      <c r="A1231">
        <v>1230</v>
      </c>
      <c r="B1231" t="s">
        <v>2501</v>
      </c>
      <c r="C1231" t="s">
        <v>2502</v>
      </c>
      <c r="D1231">
        <v>4.6874999999999998E-3</v>
      </c>
      <c r="E1231">
        <v>4</v>
      </c>
      <c r="F1231">
        <v>4</v>
      </c>
      <c r="G1231">
        <v>0</v>
      </c>
      <c r="H1231">
        <v>153518</v>
      </c>
      <c r="I1231">
        <v>151243</v>
      </c>
      <c r="J1231">
        <v>150623</v>
      </c>
      <c r="K1231">
        <v>113558</v>
      </c>
      <c r="L1231">
        <v>105578</v>
      </c>
      <c r="M1231">
        <v>92631.2</v>
      </c>
      <c r="N1231">
        <v>222738</v>
      </c>
      <c r="O1231">
        <v>208446</v>
      </c>
      <c r="P1231">
        <v>210928</v>
      </c>
      <c r="Q1231">
        <v>92237.4</v>
      </c>
      <c r="R1231">
        <v>88836</v>
      </c>
      <c r="S1231">
        <v>105305</v>
      </c>
      <c r="T1231">
        <v>246500</v>
      </c>
      <c r="U1231">
        <v>296418</v>
      </c>
      <c r="V1231">
        <v>243330</v>
      </c>
      <c r="W1231">
        <v>51313.2</v>
      </c>
      <c r="X1231">
        <v>79101.7</v>
      </c>
      <c r="Y1231">
        <v>103161</v>
      </c>
      <c r="Z1231">
        <v>159357</v>
      </c>
      <c r="AA1231">
        <v>146833</v>
      </c>
      <c r="AB1231">
        <v>156791</v>
      </c>
      <c r="AC1231">
        <v>123206</v>
      </c>
      <c r="AD1231">
        <v>91498.6</v>
      </c>
      <c r="AE1231">
        <v>116938</v>
      </c>
      <c r="AF1231">
        <v>140734</v>
      </c>
      <c r="AG1231">
        <v>153395</v>
      </c>
      <c r="AH1231">
        <v>189262</v>
      </c>
      <c r="AI1231">
        <v>86839.2</v>
      </c>
      <c r="AJ1231">
        <v>76262</v>
      </c>
      <c r="AK1231">
        <v>70805</v>
      </c>
      <c r="AL1231">
        <v>66270.5</v>
      </c>
      <c r="AM1231">
        <v>51049.9</v>
      </c>
      <c r="AN1231">
        <v>71241.3</v>
      </c>
      <c r="AO1231">
        <v>54293.4</v>
      </c>
      <c r="AP1231">
        <v>58409.599999999999</v>
      </c>
      <c r="AQ1231" t="s">
        <v>44</v>
      </c>
    </row>
    <row r="1232" spans="1:43">
      <c r="A1232">
        <v>1231</v>
      </c>
      <c r="B1232" t="s">
        <v>2503</v>
      </c>
      <c r="C1232" t="s">
        <v>2504</v>
      </c>
      <c r="D1232">
        <v>5.70687E-2</v>
      </c>
      <c r="E1232">
        <v>2</v>
      </c>
      <c r="F1232">
        <v>2</v>
      </c>
      <c r="G1232">
        <v>0</v>
      </c>
      <c r="H1232">
        <v>29100</v>
      </c>
      <c r="I1232">
        <v>26261.200000000001</v>
      </c>
      <c r="J1232" t="s">
        <v>44</v>
      </c>
      <c r="K1232">
        <v>58239.3</v>
      </c>
      <c r="L1232">
        <v>30516.400000000001</v>
      </c>
      <c r="M1232">
        <v>88613.9</v>
      </c>
      <c r="N1232">
        <v>8090.72</v>
      </c>
      <c r="O1232">
        <v>48866.7</v>
      </c>
      <c r="P1232">
        <v>59076.2</v>
      </c>
      <c r="Q1232">
        <v>18318.3</v>
      </c>
      <c r="R1232">
        <v>34646.1</v>
      </c>
      <c r="S1232" t="s">
        <v>44</v>
      </c>
      <c r="T1232">
        <v>38058.300000000003</v>
      </c>
      <c r="U1232">
        <v>38223.9</v>
      </c>
      <c r="V1232">
        <v>72617.399999999994</v>
      </c>
      <c r="W1232">
        <v>7036.85</v>
      </c>
      <c r="X1232">
        <v>42161.7</v>
      </c>
      <c r="Y1232" t="s">
        <v>44</v>
      </c>
      <c r="Z1232">
        <v>78808.899999999994</v>
      </c>
      <c r="AA1232">
        <v>60953.5</v>
      </c>
      <c r="AB1232">
        <v>60651.8</v>
      </c>
      <c r="AC1232">
        <v>36471.300000000003</v>
      </c>
      <c r="AD1232">
        <v>36731.800000000003</v>
      </c>
      <c r="AE1232">
        <v>30492.3</v>
      </c>
      <c r="AF1232">
        <v>87391</v>
      </c>
      <c r="AG1232">
        <v>66520.5</v>
      </c>
      <c r="AH1232">
        <v>66323.5</v>
      </c>
      <c r="AI1232">
        <v>26190.799999999999</v>
      </c>
      <c r="AJ1232">
        <v>26382.9</v>
      </c>
      <c r="AK1232">
        <v>57614.7</v>
      </c>
      <c r="AL1232">
        <v>46995.7</v>
      </c>
      <c r="AM1232">
        <v>92954</v>
      </c>
      <c r="AN1232" t="s">
        <v>44</v>
      </c>
      <c r="AO1232">
        <v>31043.1</v>
      </c>
      <c r="AP1232">
        <v>31439.5</v>
      </c>
      <c r="AQ1232">
        <v>29372.2</v>
      </c>
    </row>
    <row r="1233" spans="1:43">
      <c r="A1233">
        <v>1232</v>
      </c>
      <c r="B1233" t="s">
        <v>2505</v>
      </c>
      <c r="C1233" t="s">
        <v>2506</v>
      </c>
      <c r="D1233">
        <v>7.1633199999999997E-4</v>
      </c>
      <c r="E1233">
        <v>3</v>
      </c>
      <c r="F1233">
        <v>3</v>
      </c>
      <c r="G1233">
        <v>0</v>
      </c>
      <c r="H1233">
        <v>144502</v>
      </c>
      <c r="I1233">
        <v>123234</v>
      </c>
      <c r="J1233">
        <v>161416</v>
      </c>
      <c r="K1233">
        <v>111502</v>
      </c>
      <c r="L1233">
        <v>117130</v>
      </c>
      <c r="M1233">
        <v>147458</v>
      </c>
      <c r="N1233">
        <v>159829</v>
      </c>
      <c r="O1233">
        <v>123888</v>
      </c>
      <c r="P1233">
        <v>229938</v>
      </c>
      <c r="Q1233">
        <v>77571</v>
      </c>
      <c r="R1233">
        <v>36384.6</v>
      </c>
      <c r="S1233">
        <v>33718.400000000001</v>
      </c>
      <c r="T1233">
        <v>199149</v>
      </c>
      <c r="U1233">
        <v>217415</v>
      </c>
      <c r="V1233">
        <v>231498</v>
      </c>
      <c r="W1233">
        <v>35519.9</v>
      </c>
      <c r="X1233">
        <v>73821.600000000006</v>
      </c>
      <c r="Y1233">
        <v>64739.3</v>
      </c>
      <c r="Z1233">
        <v>226917</v>
      </c>
      <c r="AA1233">
        <v>258920</v>
      </c>
      <c r="AB1233">
        <v>299727</v>
      </c>
      <c r="AC1233">
        <v>138023</v>
      </c>
      <c r="AD1233">
        <v>103978</v>
      </c>
      <c r="AE1233">
        <v>172337</v>
      </c>
      <c r="AF1233">
        <v>99619.8</v>
      </c>
      <c r="AG1233">
        <v>161855</v>
      </c>
      <c r="AH1233">
        <v>180040</v>
      </c>
      <c r="AI1233">
        <v>69063.899999999994</v>
      </c>
      <c r="AJ1233">
        <v>76619</v>
      </c>
      <c r="AK1233">
        <v>89870.9</v>
      </c>
      <c r="AL1233">
        <v>170363</v>
      </c>
      <c r="AM1233">
        <v>316791</v>
      </c>
      <c r="AN1233">
        <v>212859</v>
      </c>
      <c r="AO1233">
        <v>41017.300000000003</v>
      </c>
      <c r="AP1233">
        <v>97856.1</v>
      </c>
      <c r="AQ1233">
        <v>110960</v>
      </c>
    </row>
    <row r="1234" spans="1:43">
      <c r="A1234">
        <v>1233</v>
      </c>
      <c r="B1234" t="s">
        <v>2507</v>
      </c>
      <c r="C1234" t="s">
        <v>2508</v>
      </c>
      <c r="D1234">
        <v>7.1633199999999997E-4</v>
      </c>
      <c r="E1234">
        <v>10</v>
      </c>
      <c r="F1234">
        <v>10</v>
      </c>
      <c r="G1234">
        <v>0</v>
      </c>
      <c r="H1234">
        <v>249639</v>
      </c>
      <c r="I1234">
        <v>243724</v>
      </c>
      <c r="J1234">
        <v>269898</v>
      </c>
      <c r="K1234">
        <v>199918</v>
      </c>
      <c r="L1234">
        <v>217218</v>
      </c>
      <c r="M1234">
        <v>226986</v>
      </c>
      <c r="N1234">
        <v>381702</v>
      </c>
      <c r="O1234">
        <v>446805</v>
      </c>
      <c r="P1234">
        <v>425732</v>
      </c>
      <c r="Q1234">
        <v>214794</v>
      </c>
      <c r="R1234">
        <v>199716</v>
      </c>
      <c r="S1234">
        <v>233715</v>
      </c>
      <c r="T1234">
        <v>373602</v>
      </c>
      <c r="U1234">
        <v>459675</v>
      </c>
      <c r="V1234">
        <v>514835</v>
      </c>
      <c r="W1234">
        <v>149509</v>
      </c>
      <c r="X1234">
        <v>178742</v>
      </c>
      <c r="Y1234">
        <v>166401</v>
      </c>
      <c r="Z1234">
        <v>543484</v>
      </c>
      <c r="AA1234">
        <v>551423</v>
      </c>
      <c r="AB1234">
        <v>675639</v>
      </c>
      <c r="AC1234">
        <v>393235</v>
      </c>
      <c r="AD1234">
        <v>400542</v>
      </c>
      <c r="AE1234">
        <v>436966</v>
      </c>
      <c r="AF1234">
        <v>311903</v>
      </c>
      <c r="AG1234">
        <v>349805</v>
      </c>
      <c r="AH1234">
        <v>375967</v>
      </c>
      <c r="AI1234">
        <v>251266</v>
      </c>
      <c r="AJ1234">
        <v>271805</v>
      </c>
      <c r="AK1234">
        <v>289132</v>
      </c>
      <c r="AL1234">
        <v>480156</v>
      </c>
      <c r="AM1234">
        <v>639800</v>
      </c>
      <c r="AN1234">
        <v>513757</v>
      </c>
      <c r="AO1234">
        <v>241788</v>
      </c>
      <c r="AP1234">
        <v>353410</v>
      </c>
      <c r="AQ1234">
        <v>356944</v>
      </c>
    </row>
    <row r="1235" spans="1:43">
      <c r="A1235">
        <v>1234</v>
      </c>
      <c r="B1235" t="s">
        <v>2509</v>
      </c>
      <c r="C1235" t="s">
        <v>2510</v>
      </c>
      <c r="D1235">
        <v>5.4968300000000003E-3</v>
      </c>
      <c r="E1235">
        <v>9</v>
      </c>
      <c r="F1235">
        <v>9</v>
      </c>
      <c r="G1235">
        <v>0</v>
      </c>
      <c r="H1235">
        <v>3045010</v>
      </c>
      <c r="I1235">
        <v>1811560</v>
      </c>
      <c r="J1235">
        <v>1876840</v>
      </c>
      <c r="K1235">
        <v>3451650</v>
      </c>
      <c r="L1235">
        <v>3956850</v>
      </c>
      <c r="M1235">
        <v>3473700</v>
      </c>
      <c r="N1235">
        <v>3838650</v>
      </c>
      <c r="O1235">
        <v>3764150</v>
      </c>
      <c r="P1235">
        <v>1620240</v>
      </c>
      <c r="Q1235">
        <v>3364010</v>
      </c>
      <c r="R1235">
        <v>2813530</v>
      </c>
      <c r="S1235">
        <v>4286900</v>
      </c>
      <c r="T1235">
        <v>2627450</v>
      </c>
      <c r="U1235">
        <v>2577620</v>
      </c>
      <c r="V1235">
        <v>3191950</v>
      </c>
      <c r="W1235">
        <v>2821990</v>
      </c>
      <c r="X1235">
        <v>2661050</v>
      </c>
      <c r="Y1235">
        <v>3143930</v>
      </c>
      <c r="Z1235">
        <v>5474030</v>
      </c>
      <c r="AA1235">
        <v>5830600</v>
      </c>
      <c r="AB1235">
        <v>6989950</v>
      </c>
      <c r="AC1235">
        <v>3834180</v>
      </c>
      <c r="AD1235">
        <v>3440730</v>
      </c>
      <c r="AE1235">
        <v>4476920</v>
      </c>
      <c r="AF1235">
        <v>3658010</v>
      </c>
      <c r="AG1235">
        <v>3363260</v>
      </c>
      <c r="AH1235">
        <v>3059140</v>
      </c>
      <c r="AI1235">
        <v>3689020</v>
      </c>
      <c r="AJ1235">
        <v>3365530</v>
      </c>
      <c r="AK1235">
        <v>3769710</v>
      </c>
      <c r="AL1235">
        <v>4744860</v>
      </c>
      <c r="AM1235">
        <v>5905620</v>
      </c>
      <c r="AN1235">
        <v>4992680</v>
      </c>
      <c r="AO1235">
        <v>2584400</v>
      </c>
      <c r="AP1235">
        <v>3222000</v>
      </c>
      <c r="AQ1235">
        <v>4004800</v>
      </c>
    </row>
    <row r="1236" spans="1:43">
      <c r="A1236">
        <v>1235</v>
      </c>
      <c r="B1236" t="s">
        <v>2511</v>
      </c>
      <c r="C1236" t="s">
        <v>2512</v>
      </c>
      <c r="D1236">
        <v>7.1633199999999997E-4</v>
      </c>
      <c r="E1236">
        <v>9</v>
      </c>
      <c r="F1236">
        <v>9</v>
      </c>
      <c r="G1236">
        <v>0</v>
      </c>
      <c r="H1236">
        <v>591972</v>
      </c>
      <c r="I1236">
        <v>529709</v>
      </c>
      <c r="J1236">
        <v>535681</v>
      </c>
      <c r="K1236">
        <v>927174</v>
      </c>
      <c r="L1236">
        <v>838073</v>
      </c>
      <c r="M1236">
        <v>1015170</v>
      </c>
      <c r="N1236">
        <v>1581870</v>
      </c>
      <c r="O1236">
        <v>1479580</v>
      </c>
      <c r="P1236">
        <v>1528790</v>
      </c>
      <c r="Q1236">
        <v>1238590</v>
      </c>
      <c r="R1236">
        <v>1230520</v>
      </c>
      <c r="S1236">
        <v>1370340</v>
      </c>
      <c r="T1236">
        <v>601748</v>
      </c>
      <c r="U1236">
        <v>710446</v>
      </c>
      <c r="V1236">
        <v>741677</v>
      </c>
      <c r="W1236">
        <v>546176</v>
      </c>
      <c r="X1236">
        <v>734865</v>
      </c>
      <c r="Y1236">
        <v>745431</v>
      </c>
      <c r="Z1236">
        <v>964052</v>
      </c>
      <c r="AA1236">
        <v>875220</v>
      </c>
      <c r="AB1236">
        <v>964557</v>
      </c>
      <c r="AC1236">
        <v>763495</v>
      </c>
      <c r="AD1236">
        <v>706678</v>
      </c>
      <c r="AE1236">
        <v>849892</v>
      </c>
      <c r="AF1236">
        <v>612207</v>
      </c>
      <c r="AG1236">
        <v>631401</v>
      </c>
      <c r="AH1236">
        <v>708103</v>
      </c>
      <c r="AI1236">
        <v>653453</v>
      </c>
      <c r="AJ1236">
        <v>711474</v>
      </c>
      <c r="AK1236">
        <v>794050</v>
      </c>
      <c r="AL1236">
        <v>443712</v>
      </c>
      <c r="AM1236">
        <v>559562</v>
      </c>
      <c r="AN1236">
        <v>386956</v>
      </c>
      <c r="AO1236">
        <v>318031</v>
      </c>
      <c r="AP1236">
        <v>560699</v>
      </c>
      <c r="AQ1236">
        <v>450199</v>
      </c>
    </row>
    <row r="1237" spans="1:43">
      <c r="A1237">
        <v>1236</v>
      </c>
      <c r="B1237" t="s">
        <v>2513</v>
      </c>
      <c r="C1237" t="s">
        <v>2514</v>
      </c>
      <c r="D1237">
        <v>1.49935E-2</v>
      </c>
      <c r="E1237">
        <v>1</v>
      </c>
      <c r="F1237">
        <v>1</v>
      </c>
      <c r="G1237">
        <v>0</v>
      </c>
      <c r="H1237">
        <v>4644.97</v>
      </c>
      <c r="I1237" t="s">
        <v>44</v>
      </c>
      <c r="J1237" t="s">
        <v>44</v>
      </c>
      <c r="K1237">
        <v>70828.3</v>
      </c>
      <c r="L1237">
        <v>65303.4</v>
      </c>
      <c r="M1237">
        <v>75533.5</v>
      </c>
      <c r="N1237">
        <v>5745.13</v>
      </c>
      <c r="O1237">
        <v>4842.74</v>
      </c>
      <c r="P1237" t="s">
        <v>44</v>
      </c>
      <c r="Q1237">
        <v>4925.1899999999996</v>
      </c>
      <c r="R1237" t="s">
        <v>44</v>
      </c>
      <c r="S1237">
        <v>7713.22</v>
      </c>
      <c r="T1237">
        <v>14229.5</v>
      </c>
      <c r="U1237">
        <v>27676</v>
      </c>
      <c r="V1237">
        <v>16535.599999999999</v>
      </c>
      <c r="W1237" t="s">
        <v>44</v>
      </c>
      <c r="X1237" t="s">
        <v>44</v>
      </c>
      <c r="Y1237" t="s">
        <v>44</v>
      </c>
      <c r="Z1237">
        <v>35744</v>
      </c>
      <c r="AA1237">
        <v>34723.599999999999</v>
      </c>
      <c r="AB1237">
        <v>39241.699999999997</v>
      </c>
      <c r="AC1237" t="s">
        <v>44</v>
      </c>
      <c r="AD1237" t="s">
        <v>44</v>
      </c>
      <c r="AE1237" t="s">
        <v>44</v>
      </c>
      <c r="AF1237" t="s">
        <v>44</v>
      </c>
      <c r="AG1237" t="s">
        <v>44</v>
      </c>
      <c r="AH1237" t="s">
        <v>44</v>
      </c>
      <c r="AI1237" t="s">
        <v>44</v>
      </c>
      <c r="AJ1237">
        <v>12652.9</v>
      </c>
      <c r="AK1237">
        <v>5768.28</v>
      </c>
      <c r="AL1237">
        <v>36460</v>
      </c>
      <c r="AM1237">
        <v>65733.399999999994</v>
      </c>
      <c r="AN1237">
        <v>40342.5</v>
      </c>
      <c r="AO1237">
        <v>37682.300000000003</v>
      </c>
      <c r="AP1237">
        <v>62490.2</v>
      </c>
      <c r="AQ1237">
        <v>56985.9</v>
      </c>
    </row>
    <row r="1238" spans="1:43">
      <c r="A1238">
        <v>1237</v>
      </c>
      <c r="B1238" t="s">
        <v>2515</v>
      </c>
      <c r="C1238" t="s">
        <v>2516</v>
      </c>
      <c r="D1238">
        <v>3.2962500000000001E-3</v>
      </c>
      <c r="E1238">
        <v>1</v>
      </c>
      <c r="F1238">
        <v>1</v>
      </c>
      <c r="G1238">
        <v>0</v>
      </c>
      <c r="H1238">
        <v>86234.2</v>
      </c>
      <c r="I1238">
        <v>77998.2</v>
      </c>
      <c r="J1238">
        <v>72340</v>
      </c>
      <c r="K1238">
        <v>30459.1</v>
      </c>
      <c r="L1238">
        <v>21784</v>
      </c>
      <c r="M1238">
        <v>27192.3</v>
      </c>
      <c r="N1238">
        <v>104370</v>
      </c>
      <c r="O1238">
        <v>112210</v>
      </c>
      <c r="P1238">
        <v>94678.399999999994</v>
      </c>
      <c r="Q1238" t="s">
        <v>44</v>
      </c>
      <c r="R1238">
        <v>28424.1</v>
      </c>
      <c r="S1238">
        <v>39903.599999999999</v>
      </c>
      <c r="T1238">
        <v>88248.4</v>
      </c>
      <c r="U1238">
        <v>118191</v>
      </c>
      <c r="V1238">
        <v>90387.4</v>
      </c>
      <c r="W1238">
        <v>15331.8</v>
      </c>
      <c r="X1238">
        <v>20755</v>
      </c>
      <c r="Y1238">
        <v>24136</v>
      </c>
      <c r="Z1238">
        <v>139578</v>
      </c>
      <c r="AA1238">
        <v>155987</v>
      </c>
      <c r="AB1238">
        <v>159558</v>
      </c>
      <c r="AC1238">
        <v>46424.5</v>
      </c>
      <c r="AD1238">
        <v>40283.800000000003</v>
      </c>
      <c r="AE1238">
        <v>41710.6</v>
      </c>
      <c r="AF1238">
        <v>78385.3</v>
      </c>
      <c r="AG1238">
        <v>70793.8</v>
      </c>
      <c r="AH1238">
        <v>70752.3</v>
      </c>
      <c r="AI1238">
        <v>27596.799999999999</v>
      </c>
      <c r="AJ1238">
        <v>32282.2</v>
      </c>
      <c r="AK1238">
        <v>22785.3</v>
      </c>
      <c r="AL1238">
        <v>129543</v>
      </c>
      <c r="AM1238">
        <v>171958</v>
      </c>
      <c r="AN1238">
        <v>132249</v>
      </c>
      <c r="AO1238">
        <v>45476.1</v>
      </c>
      <c r="AP1238">
        <v>59815.8</v>
      </c>
      <c r="AQ1238">
        <v>57779.3</v>
      </c>
    </row>
    <row r="1239" spans="1:43">
      <c r="A1239">
        <v>1238</v>
      </c>
      <c r="B1239" t="s">
        <v>2517</v>
      </c>
      <c r="C1239" t="s">
        <v>2518</v>
      </c>
      <c r="D1239">
        <v>2.2475800000000001E-2</v>
      </c>
      <c r="E1239">
        <v>1</v>
      </c>
      <c r="F1239">
        <v>1</v>
      </c>
      <c r="G1239">
        <v>0</v>
      </c>
      <c r="H1239">
        <v>23343.9</v>
      </c>
      <c r="I1239">
        <v>33599.800000000003</v>
      </c>
      <c r="J1239">
        <v>38970</v>
      </c>
      <c r="K1239" t="s">
        <v>44</v>
      </c>
      <c r="L1239">
        <v>53969.9</v>
      </c>
      <c r="M1239" t="s">
        <v>44</v>
      </c>
      <c r="N1239">
        <v>86804.4</v>
      </c>
      <c r="O1239">
        <v>65922.5</v>
      </c>
      <c r="P1239">
        <v>85369.2</v>
      </c>
      <c r="Q1239">
        <v>56254.400000000001</v>
      </c>
      <c r="R1239">
        <v>89138.6</v>
      </c>
      <c r="S1239">
        <v>94641.3</v>
      </c>
      <c r="T1239">
        <v>42547.1</v>
      </c>
      <c r="U1239">
        <v>81469.8</v>
      </c>
      <c r="V1239">
        <v>67628.100000000006</v>
      </c>
      <c r="W1239" t="s">
        <v>44</v>
      </c>
      <c r="X1239">
        <v>20508.900000000001</v>
      </c>
      <c r="Y1239" t="s">
        <v>44</v>
      </c>
      <c r="Z1239">
        <v>68278.5</v>
      </c>
      <c r="AA1239">
        <v>100516</v>
      </c>
      <c r="AB1239">
        <v>117109</v>
      </c>
      <c r="AC1239">
        <v>104347</v>
      </c>
      <c r="AD1239">
        <v>87566.8</v>
      </c>
      <c r="AE1239">
        <v>113867</v>
      </c>
      <c r="AF1239">
        <v>68387.7</v>
      </c>
      <c r="AG1239">
        <v>71877.899999999994</v>
      </c>
      <c r="AH1239">
        <v>74343.199999999997</v>
      </c>
      <c r="AI1239">
        <v>74818.2</v>
      </c>
      <c r="AJ1239">
        <v>89836</v>
      </c>
      <c r="AK1239">
        <v>87162.1</v>
      </c>
      <c r="AL1239">
        <v>41217.9</v>
      </c>
      <c r="AM1239">
        <v>71964.899999999994</v>
      </c>
      <c r="AN1239" t="s">
        <v>44</v>
      </c>
      <c r="AO1239">
        <v>67181.100000000006</v>
      </c>
      <c r="AP1239">
        <v>24700.9</v>
      </c>
      <c r="AQ1239">
        <v>77485.899999999994</v>
      </c>
    </row>
    <row r="1240" spans="1:43">
      <c r="A1240">
        <v>1239</v>
      </c>
      <c r="B1240" t="s">
        <v>2519</v>
      </c>
      <c r="C1240" t="s">
        <v>2520</v>
      </c>
      <c r="D1240">
        <v>1.4681899999999999E-2</v>
      </c>
      <c r="E1240">
        <v>2</v>
      </c>
      <c r="F1240">
        <v>2</v>
      </c>
      <c r="G1240">
        <v>0</v>
      </c>
      <c r="H1240">
        <v>75582.2</v>
      </c>
      <c r="I1240">
        <v>23822.5</v>
      </c>
      <c r="J1240">
        <v>54047.9</v>
      </c>
      <c r="K1240">
        <v>69986</v>
      </c>
      <c r="L1240">
        <v>101465</v>
      </c>
      <c r="M1240">
        <v>98753.1</v>
      </c>
      <c r="N1240">
        <v>214073</v>
      </c>
      <c r="O1240">
        <v>202285</v>
      </c>
      <c r="P1240">
        <v>178208</v>
      </c>
      <c r="Q1240">
        <v>151204</v>
      </c>
      <c r="R1240">
        <v>182190</v>
      </c>
      <c r="S1240">
        <v>222782</v>
      </c>
      <c r="T1240">
        <v>65782.7</v>
      </c>
      <c r="U1240">
        <v>70983.5</v>
      </c>
      <c r="V1240">
        <v>82837.399999999994</v>
      </c>
      <c r="W1240">
        <v>62702</v>
      </c>
      <c r="X1240">
        <v>69622.2</v>
      </c>
      <c r="Y1240">
        <v>96348.3</v>
      </c>
      <c r="Z1240">
        <v>158405</v>
      </c>
      <c r="AA1240">
        <v>176872</v>
      </c>
      <c r="AB1240">
        <v>258544</v>
      </c>
      <c r="AC1240">
        <v>172539</v>
      </c>
      <c r="AD1240">
        <v>143802</v>
      </c>
      <c r="AE1240">
        <v>176171</v>
      </c>
      <c r="AF1240">
        <v>124844</v>
      </c>
      <c r="AG1240">
        <v>120959</v>
      </c>
      <c r="AH1240">
        <v>164430</v>
      </c>
      <c r="AI1240">
        <v>153641</v>
      </c>
      <c r="AJ1240">
        <v>98487.5</v>
      </c>
      <c r="AK1240">
        <v>127673</v>
      </c>
      <c r="AL1240">
        <v>273071</v>
      </c>
      <c r="AM1240">
        <v>45314.6</v>
      </c>
      <c r="AN1240">
        <v>57283.8</v>
      </c>
      <c r="AO1240">
        <v>67990.899999999994</v>
      </c>
      <c r="AP1240">
        <v>180834</v>
      </c>
      <c r="AQ1240">
        <v>176174</v>
      </c>
    </row>
    <row r="1241" spans="1:43">
      <c r="A1241">
        <v>1240</v>
      </c>
      <c r="B1241" t="s">
        <v>2521</v>
      </c>
      <c r="C1241" t="s">
        <v>2522</v>
      </c>
      <c r="D1241">
        <v>2.8550499999999999E-2</v>
      </c>
      <c r="E1241">
        <v>1</v>
      </c>
      <c r="F1241">
        <v>1</v>
      </c>
      <c r="G1241">
        <v>0</v>
      </c>
      <c r="H1241">
        <v>62589.7</v>
      </c>
      <c r="I1241" t="s">
        <v>44</v>
      </c>
      <c r="J1241">
        <v>70979.399999999994</v>
      </c>
      <c r="K1241" t="s">
        <v>44</v>
      </c>
      <c r="L1241">
        <v>23896.3</v>
      </c>
      <c r="M1241" t="s">
        <v>44</v>
      </c>
      <c r="N1241" t="s">
        <v>44</v>
      </c>
      <c r="O1241">
        <v>65041.599999999999</v>
      </c>
      <c r="P1241">
        <v>104989</v>
      </c>
      <c r="Q1241">
        <v>22331.1</v>
      </c>
      <c r="R1241">
        <v>21364.799999999999</v>
      </c>
      <c r="S1241" t="s">
        <v>44</v>
      </c>
      <c r="T1241">
        <v>30850.1</v>
      </c>
      <c r="U1241">
        <v>42893.3</v>
      </c>
      <c r="V1241">
        <v>47677.9</v>
      </c>
      <c r="W1241">
        <v>15632.4</v>
      </c>
      <c r="X1241" t="s">
        <v>44</v>
      </c>
      <c r="Y1241">
        <v>11493.1</v>
      </c>
      <c r="Z1241">
        <v>50819.5</v>
      </c>
      <c r="AA1241">
        <v>34401.199999999997</v>
      </c>
      <c r="AB1241" t="s">
        <v>44</v>
      </c>
      <c r="AC1241">
        <v>19697.5</v>
      </c>
      <c r="AD1241">
        <v>19649.900000000001</v>
      </c>
      <c r="AE1241">
        <v>40008.400000000001</v>
      </c>
      <c r="AF1241" t="s">
        <v>44</v>
      </c>
      <c r="AG1241">
        <v>11319.8</v>
      </c>
      <c r="AH1241">
        <v>55407.199999999997</v>
      </c>
      <c r="AI1241">
        <v>12164.2</v>
      </c>
      <c r="AJ1241" t="s">
        <v>44</v>
      </c>
      <c r="AK1241" t="s">
        <v>44</v>
      </c>
      <c r="AL1241">
        <v>49158.9</v>
      </c>
      <c r="AM1241">
        <v>53561.9</v>
      </c>
      <c r="AN1241">
        <v>49459.4</v>
      </c>
      <c r="AO1241" t="s">
        <v>44</v>
      </c>
      <c r="AP1241" t="s">
        <v>44</v>
      </c>
      <c r="AQ1241">
        <v>9872.14</v>
      </c>
    </row>
    <row r="1242" spans="1:43">
      <c r="A1242">
        <v>1241</v>
      </c>
      <c r="B1242" t="s">
        <v>2523</v>
      </c>
      <c r="C1242" t="s">
        <v>2524</v>
      </c>
      <c r="D1242">
        <v>2.1926899999999999E-2</v>
      </c>
      <c r="E1242">
        <v>2</v>
      </c>
      <c r="F1242">
        <v>2</v>
      </c>
      <c r="G1242">
        <v>0</v>
      </c>
      <c r="H1242">
        <v>13872.3</v>
      </c>
      <c r="I1242" t="s">
        <v>44</v>
      </c>
      <c r="J1242" t="s">
        <v>44</v>
      </c>
      <c r="K1242">
        <v>12790.6</v>
      </c>
      <c r="L1242">
        <v>12322.6</v>
      </c>
      <c r="M1242">
        <v>15302.6</v>
      </c>
      <c r="N1242" t="s">
        <v>44</v>
      </c>
      <c r="O1242" t="s">
        <v>44</v>
      </c>
      <c r="P1242">
        <v>17812.099999999999</v>
      </c>
      <c r="Q1242" t="s">
        <v>44</v>
      </c>
      <c r="R1242" t="s">
        <v>44</v>
      </c>
      <c r="S1242" t="s">
        <v>44</v>
      </c>
      <c r="T1242">
        <v>11388.4</v>
      </c>
      <c r="U1242" t="s">
        <v>44</v>
      </c>
      <c r="V1242" t="s">
        <v>44</v>
      </c>
      <c r="W1242" t="s">
        <v>44</v>
      </c>
      <c r="X1242" t="s">
        <v>44</v>
      </c>
      <c r="Y1242" t="s">
        <v>44</v>
      </c>
      <c r="Z1242">
        <v>49360.3</v>
      </c>
      <c r="AA1242">
        <v>40462.6</v>
      </c>
      <c r="AB1242">
        <v>34562.300000000003</v>
      </c>
      <c r="AC1242">
        <v>10583.5</v>
      </c>
      <c r="AD1242">
        <v>17684.599999999999</v>
      </c>
      <c r="AE1242">
        <v>26224.7</v>
      </c>
      <c r="AF1242" t="s">
        <v>44</v>
      </c>
      <c r="AG1242" t="s">
        <v>44</v>
      </c>
      <c r="AH1242" t="s">
        <v>44</v>
      </c>
      <c r="AI1242" t="s">
        <v>44</v>
      </c>
      <c r="AJ1242" t="s">
        <v>44</v>
      </c>
      <c r="AK1242" t="s">
        <v>44</v>
      </c>
      <c r="AL1242">
        <v>43289.8</v>
      </c>
      <c r="AM1242">
        <v>74273.600000000006</v>
      </c>
      <c r="AN1242">
        <v>8909.42</v>
      </c>
      <c r="AO1242">
        <v>23656.1</v>
      </c>
      <c r="AP1242">
        <v>42249.2</v>
      </c>
      <c r="AQ1242">
        <v>47409</v>
      </c>
    </row>
    <row r="1243" spans="1:43">
      <c r="A1243">
        <v>1242</v>
      </c>
      <c r="B1243" t="s">
        <v>2525</v>
      </c>
      <c r="C1243" t="s">
        <v>2526</v>
      </c>
      <c r="D1243">
        <v>7.1633199999999997E-4</v>
      </c>
      <c r="E1243">
        <v>5</v>
      </c>
      <c r="F1243">
        <v>5</v>
      </c>
      <c r="G1243">
        <v>0</v>
      </c>
      <c r="H1243">
        <v>81330.899999999994</v>
      </c>
      <c r="I1243">
        <v>77711.100000000006</v>
      </c>
      <c r="J1243">
        <v>96984.4</v>
      </c>
      <c r="K1243">
        <v>171483</v>
      </c>
      <c r="L1243">
        <v>139722</v>
      </c>
      <c r="M1243">
        <v>189160</v>
      </c>
      <c r="N1243">
        <v>341853</v>
      </c>
      <c r="O1243">
        <v>340518</v>
      </c>
      <c r="P1243">
        <v>359385</v>
      </c>
      <c r="Q1243">
        <v>213532</v>
      </c>
      <c r="R1243">
        <v>284859</v>
      </c>
      <c r="S1243">
        <v>256267</v>
      </c>
      <c r="T1243">
        <v>104441</v>
      </c>
      <c r="U1243">
        <v>144310</v>
      </c>
      <c r="V1243">
        <v>169791</v>
      </c>
      <c r="W1243">
        <v>109795</v>
      </c>
      <c r="X1243">
        <v>105657</v>
      </c>
      <c r="Y1243">
        <v>138092</v>
      </c>
      <c r="Z1243">
        <v>340649</v>
      </c>
      <c r="AA1243">
        <v>346021</v>
      </c>
      <c r="AB1243">
        <v>397717</v>
      </c>
      <c r="AC1243">
        <v>287442</v>
      </c>
      <c r="AD1243">
        <v>259983</v>
      </c>
      <c r="AE1243">
        <v>315869</v>
      </c>
      <c r="AF1243">
        <v>199830</v>
      </c>
      <c r="AG1243">
        <v>193872</v>
      </c>
      <c r="AH1243">
        <v>235744</v>
      </c>
      <c r="AI1243">
        <v>274567</v>
      </c>
      <c r="AJ1243">
        <v>262692</v>
      </c>
      <c r="AK1243">
        <v>294554</v>
      </c>
      <c r="AL1243">
        <v>115488</v>
      </c>
      <c r="AM1243">
        <v>176127</v>
      </c>
      <c r="AN1243">
        <v>133725</v>
      </c>
      <c r="AO1243">
        <v>73579</v>
      </c>
      <c r="AP1243">
        <v>123876</v>
      </c>
      <c r="AQ1243">
        <v>116330</v>
      </c>
    </row>
    <row r="1244" spans="1:43">
      <c r="A1244">
        <v>1243</v>
      </c>
      <c r="B1244" t="s">
        <v>2527</v>
      </c>
      <c r="C1244" t="s">
        <v>2528</v>
      </c>
      <c r="D1244">
        <v>3.6845700000000002E-2</v>
      </c>
      <c r="E1244">
        <v>1</v>
      </c>
      <c r="F1244">
        <v>1</v>
      </c>
      <c r="G1244">
        <v>0</v>
      </c>
      <c r="H1244">
        <v>31971</v>
      </c>
      <c r="I1244">
        <v>35347</v>
      </c>
      <c r="J1244">
        <v>30331.3</v>
      </c>
      <c r="K1244" t="s">
        <v>44</v>
      </c>
      <c r="L1244" t="s">
        <v>44</v>
      </c>
      <c r="M1244">
        <v>22471.3</v>
      </c>
      <c r="N1244">
        <v>18896.099999999999</v>
      </c>
      <c r="O1244">
        <v>12465.9</v>
      </c>
      <c r="P1244">
        <v>25651.1</v>
      </c>
      <c r="Q1244" t="s">
        <v>44</v>
      </c>
      <c r="R1244">
        <v>14602.2</v>
      </c>
      <c r="S1244" t="s">
        <v>44</v>
      </c>
      <c r="T1244">
        <v>21396</v>
      </c>
      <c r="U1244">
        <v>23835.4</v>
      </c>
      <c r="V1244">
        <v>23207.9</v>
      </c>
      <c r="W1244" t="s">
        <v>44</v>
      </c>
      <c r="X1244" t="s">
        <v>44</v>
      </c>
      <c r="Y1244" t="s">
        <v>44</v>
      </c>
      <c r="Z1244">
        <v>19758.599999999999</v>
      </c>
      <c r="AA1244">
        <v>25414</v>
      </c>
      <c r="AB1244">
        <v>19540</v>
      </c>
      <c r="AC1244" t="s">
        <v>44</v>
      </c>
      <c r="AD1244" t="s">
        <v>44</v>
      </c>
      <c r="AE1244" t="s">
        <v>44</v>
      </c>
      <c r="AF1244" t="s">
        <v>44</v>
      </c>
      <c r="AG1244">
        <v>15155</v>
      </c>
      <c r="AH1244">
        <v>7559.32</v>
      </c>
      <c r="AI1244" t="s">
        <v>44</v>
      </c>
      <c r="AJ1244" t="s">
        <v>44</v>
      </c>
      <c r="AK1244" t="s">
        <v>44</v>
      </c>
      <c r="AL1244" t="s">
        <v>44</v>
      </c>
      <c r="AM1244">
        <v>42224.5</v>
      </c>
      <c r="AN1244">
        <v>19160.2</v>
      </c>
      <c r="AO1244" t="s">
        <v>44</v>
      </c>
      <c r="AP1244" t="s">
        <v>44</v>
      </c>
      <c r="AQ1244">
        <v>27558.9</v>
      </c>
    </row>
    <row r="1245" spans="1:43">
      <c r="A1245">
        <v>1244</v>
      </c>
      <c r="B1245" t="s">
        <v>2529</v>
      </c>
      <c r="C1245" t="s">
        <v>2530</v>
      </c>
      <c r="D1245">
        <v>3.2939700000000002E-2</v>
      </c>
      <c r="E1245">
        <v>1</v>
      </c>
      <c r="F1245">
        <v>1</v>
      </c>
      <c r="G1245">
        <v>0</v>
      </c>
      <c r="H1245">
        <v>13020.9</v>
      </c>
      <c r="I1245">
        <v>3686.14</v>
      </c>
      <c r="J1245" t="s">
        <v>44</v>
      </c>
      <c r="K1245" t="s">
        <v>44</v>
      </c>
      <c r="L1245">
        <v>6452.18</v>
      </c>
      <c r="M1245" t="s">
        <v>44</v>
      </c>
      <c r="N1245" t="s">
        <v>44</v>
      </c>
      <c r="O1245" t="s">
        <v>44</v>
      </c>
      <c r="P1245" t="s">
        <v>44</v>
      </c>
      <c r="Q1245" t="s">
        <v>44</v>
      </c>
      <c r="R1245" t="s">
        <v>44</v>
      </c>
      <c r="S1245" t="s">
        <v>44</v>
      </c>
      <c r="T1245" t="s">
        <v>44</v>
      </c>
      <c r="U1245" t="s">
        <v>44</v>
      </c>
      <c r="V1245" t="s">
        <v>44</v>
      </c>
      <c r="W1245" t="s">
        <v>44</v>
      </c>
      <c r="X1245">
        <v>5654.33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 t="s">
        <v>44</v>
      </c>
      <c r="AG1245" t="s">
        <v>44</v>
      </c>
      <c r="AH1245" t="s">
        <v>44</v>
      </c>
      <c r="AI1245" t="s">
        <v>44</v>
      </c>
      <c r="AJ1245" t="s">
        <v>44</v>
      </c>
      <c r="AK1245" t="s">
        <v>44</v>
      </c>
      <c r="AL1245" t="s">
        <v>44</v>
      </c>
      <c r="AM1245" t="s">
        <v>44</v>
      </c>
      <c r="AN1245" t="s">
        <v>44</v>
      </c>
      <c r="AO1245" t="s">
        <v>44</v>
      </c>
      <c r="AP1245" t="s">
        <v>44</v>
      </c>
      <c r="AQ1245" t="s">
        <v>44</v>
      </c>
    </row>
    <row r="1246" spans="1:43">
      <c r="A1246">
        <v>1245</v>
      </c>
      <c r="B1246" t="s">
        <v>2531</v>
      </c>
      <c r="C1246" t="s">
        <v>2532</v>
      </c>
      <c r="D1246">
        <v>1.8231499999999999E-3</v>
      </c>
      <c r="E1246">
        <v>2</v>
      </c>
      <c r="F1246">
        <v>2</v>
      </c>
      <c r="G1246">
        <v>0</v>
      </c>
      <c r="H1246">
        <v>119005</v>
      </c>
      <c r="I1246">
        <v>138217</v>
      </c>
      <c r="J1246">
        <v>117383</v>
      </c>
      <c r="K1246">
        <v>108386</v>
      </c>
      <c r="L1246">
        <v>125228</v>
      </c>
      <c r="M1246">
        <v>151553</v>
      </c>
      <c r="N1246">
        <v>101039</v>
      </c>
      <c r="O1246">
        <v>111049</v>
      </c>
      <c r="P1246">
        <v>120952</v>
      </c>
      <c r="Q1246">
        <v>25059.4</v>
      </c>
      <c r="R1246">
        <v>36958.199999999997</v>
      </c>
      <c r="S1246">
        <v>51045.5</v>
      </c>
      <c r="T1246">
        <v>125958</v>
      </c>
      <c r="U1246">
        <v>175177</v>
      </c>
      <c r="V1246">
        <v>195066</v>
      </c>
      <c r="W1246">
        <v>48243.3</v>
      </c>
      <c r="X1246">
        <v>60443</v>
      </c>
      <c r="Y1246">
        <v>66290.899999999994</v>
      </c>
      <c r="Z1246">
        <v>55990</v>
      </c>
      <c r="AA1246">
        <v>112314</v>
      </c>
      <c r="AB1246">
        <v>113228</v>
      </c>
      <c r="AC1246">
        <v>74863.3</v>
      </c>
      <c r="AD1246">
        <v>35215.5</v>
      </c>
      <c r="AE1246">
        <v>69792.399999999994</v>
      </c>
      <c r="AF1246">
        <v>98470.2</v>
      </c>
      <c r="AG1246">
        <v>93879.3</v>
      </c>
      <c r="AH1246">
        <v>127023</v>
      </c>
      <c r="AI1246">
        <v>29910.799999999999</v>
      </c>
      <c r="AJ1246">
        <v>24401.3</v>
      </c>
      <c r="AK1246">
        <v>36053.9</v>
      </c>
      <c r="AL1246">
        <v>99368.6</v>
      </c>
      <c r="AM1246">
        <v>143748</v>
      </c>
      <c r="AN1246">
        <v>111492</v>
      </c>
      <c r="AO1246">
        <v>30607.200000000001</v>
      </c>
      <c r="AP1246">
        <v>66915.100000000006</v>
      </c>
      <c r="AQ1246">
        <v>65852.7</v>
      </c>
    </row>
    <row r="1247" spans="1:43">
      <c r="A1247">
        <v>1246</v>
      </c>
      <c r="B1247" t="s">
        <v>2533</v>
      </c>
      <c r="C1247" t="s">
        <v>2534</v>
      </c>
      <c r="D1247">
        <v>1.90749E-3</v>
      </c>
      <c r="E1247">
        <v>2</v>
      </c>
      <c r="F1247">
        <v>2</v>
      </c>
      <c r="G1247">
        <v>0</v>
      </c>
      <c r="H1247">
        <v>282577</v>
      </c>
      <c r="I1247">
        <v>334726</v>
      </c>
      <c r="J1247">
        <v>158884</v>
      </c>
      <c r="K1247">
        <v>223161</v>
      </c>
      <c r="L1247">
        <v>295996</v>
      </c>
      <c r="M1247">
        <v>125812</v>
      </c>
      <c r="N1247">
        <v>318520</v>
      </c>
      <c r="O1247">
        <v>361061</v>
      </c>
      <c r="P1247">
        <v>205783</v>
      </c>
      <c r="Q1247">
        <v>1487040</v>
      </c>
      <c r="R1247">
        <v>1723900</v>
      </c>
      <c r="S1247">
        <v>934165</v>
      </c>
      <c r="T1247">
        <v>308907</v>
      </c>
      <c r="U1247">
        <v>398598</v>
      </c>
      <c r="V1247">
        <v>272969</v>
      </c>
      <c r="W1247">
        <v>325577</v>
      </c>
      <c r="X1247">
        <v>444523</v>
      </c>
      <c r="Y1247">
        <v>247484</v>
      </c>
      <c r="Z1247">
        <v>473088</v>
      </c>
      <c r="AA1247">
        <v>647625</v>
      </c>
      <c r="AB1247">
        <v>274797</v>
      </c>
      <c r="AC1247">
        <v>473467</v>
      </c>
      <c r="AD1247">
        <v>532255</v>
      </c>
      <c r="AE1247">
        <v>323933</v>
      </c>
      <c r="AF1247">
        <v>214782</v>
      </c>
      <c r="AG1247">
        <v>262168</v>
      </c>
      <c r="AH1247">
        <v>181242</v>
      </c>
      <c r="AI1247">
        <v>189859</v>
      </c>
      <c r="AJ1247">
        <v>231044</v>
      </c>
      <c r="AK1247">
        <v>117239</v>
      </c>
      <c r="AL1247">
        <v>315327</v>
      </c>
      <c r="AM1247">
        <v>118149</v>
      </c>
      <c r="AN1247">
        <v>240312</v>
      </c>
      <c r="AO1247">
        <v>224603</v>
      </c>
      <c r="AP1247">
        <v>308639</v>
      </c>
      <c r="AQ1247">
        <v>191711</v>
      </c>
    </row>
    <row r="1248" spans="1:43">
      <c r="A1248">
        <v>1247</v>
      </c>
      <c r="B1248" t="s">
        <v>2535</v>
      </c>
      <c r="C1248" t="s">
        <v>2536</v>
      </c>
      <c r="D1248">
        <v>2.7586200000000002E-2</v>
      </c>
      <c r="E1248">
        <v>1</v>
      </c>
      <c r="F1248">
        <v>1</v>
      </c>
      <c r="G1248">
        <v>0</v>
      </c>
      <c r="H1248">
        <v>87427.199999999997</v>
      </c>
      <c r="I1248" t="s">
        <v>44</v>
      </c>
      <c r="J1248">
        <v>15090.9</v>
      </c>
      <c r="K1248">
        <v>111735</v>
      </c>
      <c r="L1248" t="s">
        <v>44</v>
      </c>
      <c r="M1248">
        <v>59763</v>
      </c>
      <c r="N1248" t="s">
        <v>44</v>
      </c>
      <c r="O1248">
        <v>41185.1</v>
      </c>
      <c r="P1248">
        <v>29004.5</v>
      </c>
      <c r="Q1248" t="s">
        <v>44</v>
      </c>
      <c r="R1248" t="s">
        <v>44</v>
      </c>
      <c r="S1248" t="s">
        <v>44</v>
      </c>
      <c r="T1248" t="s">
        <v>44</v>
      </c>
      <c r="U1248" t="s">
        <v>44</v>
      </c>
      <c r="V1248">
        <v>50727.199999999997</v>
      </c>
      <c r="W1248" t="s">
        <v>44</v>
      </c>
      <c r="X1248" t="s">
        <v>44</v>
      </c>
      <c r="Y1248" t="s">
        <v>44</v>
      </c>
      <c r="Z1248">
        <v>79721.899999999994</v>
      </c>
      <c r="AA1248">
        <v>71689.399999999994</v>
      </c>
      <c r="AB1248">
        <v>87102.2</v>
      </c>
      <c r="AC1248">
        <v>87743.2</v>
      </c>
      <c r="AD1248" t="s">
        <v>44</v>
      </c>
      <c r="AE1248">
        <v>38240.1</v>
      </c>
      <c r="AF1248" t="s">
        <v>44</v>
      </c>
      <c r="AG1248" t="s">
        <v>44</v>
      </c>
      <c r="AH1248" t="s">
        <v>44</v>
      </c>
      <c r="AI1248" t="s">
        <v>44</v>
      </c>
      <c r="AJ1248" t="s">
        <v>44</v>
      </c>
      <c r="AK1248" t="s">
        <v>44</v>
      </c>
      <c r="AL1248">
        <v>53492.3</v>
      </c>
      <c r="AM1248">
        <v>70881.899999999994</v>
      </c>
      <c r="AN1248" t="s">
        <v>44</v>
      </c>
      <c r="AO1248">
        <v>45860.1</v>
      </c>
      <c r="AP1248">
        <v>26194.1</v>
      </c>
      <c r="AQ1248">
        <v>54622.1</v>
      </c>
    </row>
    <row r="1249" spans="1:43">
      <c r="A1249">
        <v>1248</v>
      </c>
      <c r="B1249" t="s">
        <v>2537</v>
      </c>
      <c r="C1249" t="s">
        <v>2538</v>
      </c>
      <c r="D1249">
        <v>5.7381799999999997E-2</v>
      </c>
      <c r="E1249">
        <v>2</v>
      </c>
      <c r="F1249">
        <v>2</v>
      </c>
      <c r="G1249">
        <v>0</v>
      </c>
      <c r="H1249">
        <v>29199.7</v>
      </c>
      <c r="I1249">
        <v>65205.7</v>
      </c>
      <c r="J1249">
        <v>52366.5</v>
      </c>
      <c r="K1249">
        <v>55592.5</v>
      </c>
      <c r="L1249">
        <v>54781.2</v>
      </c>
      <c r="M1249">
        <v>92573.1</v>
      </c>
      <c r="N1249">
        <v>147253</v>
      </c>
      <c r="O1249">
        <v>148799</v>
      </c>
      <c r="P1249">
        <v>152316</v>
      </c>
      <c r="Q1249">
        <v>93953</v>
      </c>
      <c r="R1249">
        <v>133771</v>
      </c>
      <c r="S1249">
        <v>182033</v>
      </c>
      <c r="T1249">
        <v>78494.899999999994</v>
      </c>
      <c r="U1249">
        <v>124372</v>
      </c>
      <c r="V1249">
        <v>99382.9</v>
      </c>
      <c r="W1249" t="s">
        <v>44</v>
      </c>
      <c r="X1249">
        <v>78794.600000000006</v>
      </c>
      <c r="Y1249">
        <v>81138</v>
      </c>
      <c r="Z1249">
        <v>103621</v>
      </c>
      <c r="AA1249">
        <v>71033.100000000006</v>
      </c>
      <c r="AB1249">
        <v>108342</v>
      </c>
      <c r="AC1249">
        <v>83358.899999999994</v>
      </c>
      <c r="AD1249">
        <v>75848.899999999994</v>
      </c>
      <c r="AE1249">
        <v>117218</v>
      </c>
      <c r="AF1249">
        <v>54592.4</v>
      </c>
      <c r="AG1249">
        <v>72918</v>
      </c>
      <c r="AH1249">
        <v>78241.600000000006</v>
      </c>
      <c r="AI1249">
        <v>92512.5</v>
      </c>
      <c r="AJ1249">
        <v>56370</v>
      </c>
      <c r="AK1249">
        <v>80919.3</v>
      </c>
      <c r="AL1249" t="s">
        <v>44</v>
      </c>
      <c r="AM1249">
        <v>93306.6</v>
      </c>
      <c r="AN1249">
        <v>80640.800000000003</v>
      </c>
      <c r="AO1249">
        <v>12221.8</v>
      </c>
      <c r="AP1249">
        <v>99804.2</v>
      </c>
      <c r="AQ1249">
        <v>14935.1</v>
      </c>
    </row>
    <row r="1250" spans="1:43">
      <c r="A1250">
        <v>1249</v>
      </c>
      <c r="B1250" t="s">
        <v>2539</v>
      </c>
      <c r="C1250" t="s">
        <v>2540</v>
      </c>
      <c r="D1250">
        <v>4.21348E-2</v>
      </c>
      <c r="E1250">
        <v>2</v>
      </c>
      <c r="F1250">
        <v>2</v>
      </c>
      <c r="G1250">
        <v>0</v>
      </c>
      <c r="H1250">
        <v>66125</v>
      </c>
      <c r="I1250">
        <v>26800.5</v>
      </c>
      <c r="J1250">
        <v>70240.399999999994</v>
      </c>
      <c r="K1250">
        <v>115915</v>
      </c>
      <c r="L1250">
        <v>96701.9</v>
      </c>
      <c r="M1250">
        <v>102282</v>
      </c>
      <c r="N1250">
        <v>165684</v>
      </c>
      <c r="O1250">
        <v>85085.2</v>
      </c>
      <c r="P1250">
        <v>138235</v>
      </c>
      <c r="Q1250">
        <v>72812.7</v>
      </c>
      <c r="R1250">
        <v>165217</v>
      </c>
      <c r="S1250">
        <v>213963</v>
      </c>
      <c r="T1250">
        <v>147992</v>
      </c>
      <c r="U1250">
        <v>87672</v>
      </c>
      <c r="V1250">
        <v>131926</v>
      </c>
      <c r="W1250">
        <v>81435.5</v>
      </c>
      <c r="X1250">
        <v>80538.100000000006</v>
      </c>
      <c r="Y1250">
        <v>75423.899999999994</v>
      </c>
      <c r="Z1250">
        <v>70066.7</v>
      </c>
      <c r="AA1250">
        <v>145882</v>
      </c>
      <c r="AB1250">
        <v>82097.100000000006</v>
      </c>
      <c r="AC1250">
        <v>177303</v>
      </c>
      <c r="AD1250">
        <v>188984</v>
      </c>
      <c r="AE1250">
        <v>121734</v>
      </c>
      <c r="AF1250">
        <v>33230.9</v>
      </c>
      <c r="AG1250">
        <v>79587.100000000006</v>
      </c>
      <c r="AH1250">
        <v>65351.7</v>
      </c>
      <c r="AI1250">
        <v>155503</v>
      </c>
      <c r="AJ1250">
        <v>125912</v>
      </c>
      <c r="AK1250">
        <v>185058</v>
      </c>
      <c r="AL1250">
        <v>63478.8</v>
      </c>
      <c r="AM1250">
        <v>192524</v>
      </c>
      <c r="AN1250">
        <v>97857.4</v>
      </c>
      <c r="AO1250">
        <v>142487</v>
      </c>
      <c r="AP1250">
        <v>178551</v>
      </c>
      <c r="AQ1250">
        <v>75892.100000000006</v>
      </c>
    </row>
    <row r="1251" spans="1:43">
      <c r="A1251">
        <v>1250</v>
      </c>
      <c r="B1251" t="s">
        <v>2541</v>
      </c>
      <c r="C1251" t="s">
        <v>2542</v>
      </c>
      <c r="D1251">
        <v>2.8456499999999999E-2</v>
      </c>
      <c r="E1251">
        <v>2</v>
      </c>
      <c r="F1251">
        <v>2</v>
      </c>
      <c r="G1251">
        <v>0</v>
      </c>
      <c r="H1251">
        <v>3364.55</v>
      </c>
      <c r="I1251">
        <v>3964.03</v>
      </c>
      <c r="J1251" t="s">
        <v>44</v>
      </c>
      <c r="K1251" t="s">
        <v>44</v>
      </c>
      <c r="L1251" t="s">
        <v>44</v>
      </c>
      <c r="M1251" t="s">
        <v>44</v>
      </c>
      <c r="N1251">
        <v>5419.64</v>
      </c>
      <c r="O1251">
        <v>4072.68</v>
      </c>
      <c r="P1251">
        <v>12367</v>
      </c>
      <c r="Q1251" t="s">
        <v>44</v>
      </c>
      <c r="R1251" t="s">
        <v>44</v>
      </c>
      <c r="S1251" t="s">
        <v>44</v>
      </c>
      <c r="T1251">
        <v>1650.54</v>
      </c>
      <c r="U1251">
        <v>3906.33</v>
      </c>
      <c r="V1251">
        <v>6682.8</v>
      </c>
      <c r="W1251" t="s">
        <v>44</v>
      </c>
      <c r="X1251" t="s">
        <v>44</v>
      </c>
      <c r="Y1251" t="s">
        <v>44</v>
      </c>
      <c r="Z1251">
        <v>19910.2</v>
      </c>
      <c r="AA1251">
        <v>14156.1</v>
      </c>
      <c r="AB1251">
        <v>17901.5</v>
      </c>
      <c r="AC1251" t="s">
        <v>44</v>
      </c>
      <c r="AD1251" t="s">
        <v>44</v>
      </c>
      <c r="AE1251" t="s">
        <v>44</v>
      </c>
      <c r="AF1251" t="s">
        <v>44</v>
      </c>
      <c r="AG1251" t="s">
        <v>44</v>
      </c>
      <c r="AH1251" t="s">
        <v>44</v>
      </c>
      <c r="AI1251" t="s">
        <v>44</v>
      </c>
      <c r="AJ1251" t="s">
        <v>44</v>
      </c>
      <c r="AK1251" t="s">
        <v>44</v>
      </c>
      <c r="AL1251">
        <v>2152.98</v>
      </c>
      <c r="AM1251">
        <v>15180</v>
      </c>
      <c r="AN1251">
        <v>5032.68</v>
      </c>
      <c r="AO1251" t="s">
        <v>44</v>
      </c>
      <c r="AP1251" t="s">
        <v>44</v>
      </c>
      <c r="AQ1251" t="s">
        <v>44</v>
      </c>
    </row>
    <row r="1252" spans="1:43">
      <c r="A1252">
        <v>1251</v>
      </c>
      <c r="B1252" t="s">
        <v>2543</v>
      </c>
      <c r="C1252" t="s">
        <v>2544</v>
      </c>
      <c r="D1252">
        <v>1.2868299999999999E-2</v>
      </c>
      <c r="E1252">
        <v>1</v>
      </c>
      <c r="F1252">
        <v>1</v>
      </c>
      <c r="G1252">
        <v>0</v>
      </c>
      <c r="H1252">
        <v>11741.5</v>
      </c>
      <c r="I1252">
        <v>3977.33</v>
      </c>
      <c r="J1252" t="s">
        <v>44</v>
      </c>
      <c r="K1252">
        <v>8119.38</v>
      </c>
      <c r="L1252" t="s">
        <v>44</v>
      </c>
      <c r="M1252" t="s">
        <v>44</v>
      </c>
      <c r="N1252">
        <v>7758.27</v>
      </c>
      <c r="O1252" t="s">
        <v>44</v>
      </c>
      <c r="P1252">
        <v>11069.6</v>
      </c>
      <c r="Q1252">
        <v>10145.1</v>
      </c>
      <c r="R1252" t="s">
        <v>44</v>
      </c>
      <c r="S1252" t="s">
        <v>44</v>
      </c>
      <c r="T1252" t="s">
        <v>44</v>
      </c>
      <c r="U1252">
        <v>16272.1</v>
      </c>
      <c r="V1252">
        <v>8187.42</v>
      </c>
      <c r="W1252" t="s">
        <v>44</v>
      </c>
      <c r="X1252" t="s">
        <v>44</v>
      </c>
      <c r="Y1252" t="s">
        <v>44</v>
      </c>
      <c r="Z1252" t="s">
        <v>44</v>
      </c>
      <c r="AA1252" t="s">
        <v>44</v>
      </c>
      <c r="AB1252">
        <v>5783.85</v>
      </c>
      <c r="AC1252" t="s">
        <v>44</v>
      </c>
      <c r="AD1252" t="s">
        <v>44</v>
      </c>
      <c r="AE1252" t="s">
        <v>44</v>
      </c>
      <c r="AF1252" t="s">
        <v>44</v>
      </c>
      <c r="AG1252" t="s">
        <v>44</v>
      </c>
      <c r="AH1252" t="s">
        <v>44</v>
      </c>
      <c r="AI1252" t="s">
        <v>44</v>
      </c>
      <c r="AJ1252" t="s">
        <v>44</v>
      </c>
      <c r="AK1252">
        <v>3440.23</v>
      </c>
      <c r="AL1252" t="s">
        <v>44</v>
      </c>
      <c r="AM1252" t="s">
        <v>44</v>
      </c>
      <c r="AN1252" t="s">
        <v>44</v>
      </c>
      <c r="AO1252" t="s">
        <v>44</v>
      </c>
      <c r="AP1252" t="s">
        <v>44</v>
      </c>
      <c r="AQ1252" t="s">
        <v>44</v>
      </c>
    </row>
    <row r="1253" spans="1:43">
      <c r="A1253">
        <v>1252</v>
      </c>
      <c r="B1253" t="s">
        <v>2545</v>
      </c>
      <c r="C1253" t="s">
        <v>2546</v>
      </c>
      <c r="D1253">
        <v>7.1633199999999997E-4</v>
      </c>
      <c r="E1253">
        <v>9</v>
      </c>
      <c r="F1253">
        <v>9</v>
      </c>
      <c r="G1253">
        <v>0</v>
      </c>
      <c r="H1253">
        <v>363015</v>
      </c>
      <c r="I1253">
        <v>351611</v>
      </c>
      <c r="J1253">
        <v>360299</v>
      </c>
      <c r="K1253">
        <v>216665</v>
      </c>
      <c r="L1253">
        <v>250263</v>
      </c>
      <c r="M1253">
        <v>280117</v>
      </c>
      <c r="N1253">
        <v>386654</v>
      </c>
      <c r="O1253">
        <v>421283</v>
      </c>
      <c r="P1253">
        <v>402393</v>
      </c>
      <c r="Q1253">
        <v>192295</v>
      </c>
      <c r="R1253">
        <v>188545</v>
      </c>
      <c r="S1253">
        <v>193574</v>
      </c>
      <c r="T1253">
        <v>390009</v>
      </c>
      <c r="U1253">
        <v>443770</v>
      </c>
      <c r="V1253">
        <v>447090</v>
      </c>
      <c r="W1253">
        <v>139925</v>
      </c>
      <c r="X1253">
        <v>118084</v>
      </c>
      <c r="Y1253">
        <v>134439</v>
      </c>
      <c r="Z1253">
        <v>588816</v>
      </c>
      <c r="AA1253">
        <v>655102</v>
      </c>
      <c r="AB1253">
        <v>676664</v>
      </c>
      <c r="AC1253">
        <v>309486</v>
      </c>
      <c r="AD1253">
        <v>317635</v>
      </c>
      <c r="AE1253">
        <v>300378</v>
      </c>
      <c r="AF1253">
        <v>202088</v>
      </c>
      <c r="AG1253">
        <v>231334</v>
      </c>
      <c r="AH1253">
        <v>240704</v>
      </c>
      <c r="AI1253">
        <v>163808</v>
      </c>
      <c r="AJ1253">
        <v>121761</v>
      </c>
      <c r="AK1253">
        <v>146077</v>
      </c>
      <c r="AL1253">
        <v>477045</v>
      </c>
      <c r="AM1253">
        <v>730874</v>
      </c>
      <c r="AN1253">
        <v>572373</v>
      </c>
      <c r="AO1253">
        <v>225757</v>
      </c>
      <c r="AP1253">
        <v>288872</v>
      </c>
      <c r="AQ1253">
        <v>329921</v>
      </c>
    </row>
    <row r="1254" spans="1:43">
      <c r="A1254">
        <v>1253</v>
      </c>
      <c r="B1254" t="s">
        <v>2547</v>
      </c>
      <c r="C1254" t="s">
        <v>2548</v>
      </c>
      <c r="D1254">
        <v>2.11241E-2</v>
      </c>
      <c r="E1254">
        <v>4</v>
      </c>
      <c r="F1254">
        <v>4</v>
      </c>
      <c r="G1254">
        <v>0</v>
      </c>
      <c r="H1254">
        <v>11407.2</v>
      </c>
      <c r="I1254">
        <v>25925.9</v>
      </c>
      <c r="J1254">
        <v>12967.1</v>
      </c>
      <c r="K1254">
        <v>2404.79</v>
      </c>
      <c r="L1254">
        <v>10771.1</v>
      </c>
      <c r="M1254">
        <v>6214.74</v>
      </c>
      <c r="N1254" t="s">
        <v>44</v>
      </c>
      <c r="O1254">
        <v>17583</v>
      </c>
      <c r="P1254">
        <v>17284.3</v>
      </c>
      <c r="Q1254">
        <v>5057.68</v>
      </c>
      <c r="R1254">
        <v>8209.6</v>
      </c>
      <c r="S1254" t="s">
        <v>44</v>
      </c>
      <c r="T1254">
        <v>8887.17</v>
      </c>
      <c r="U1254">
        <v>25246.1</v>
      </c>
      <c r="V1254">
        <v>27636.1</v>
      </c>
      <c r="W1254">
        <v>7566.43</v>
      </c>
      <c r="X1254">
        <v>14089.6</v>
      </c>
      <c r="Y1254">
        <v>11497.4</v>
      </c>
      <c r="Z1254">
        <v>24505.3</v>
      </c>
      <c r="AA1254">
        <v>13723.3</v>
      </c>
      <c r="AB1254">
        <v>22094.2</v>
      </c>
      <c r="AC1254">
        <v>16127.8</v>
      </c>
      <c r="AD1254">
        <v>23025.3</v>
      </c>
      <c r="AE1254">
        <v>20173.599999999999</v>
      </c>
      <c r="AF1254">
        <v>28085.1</v>
      </c>
      <c r="AG1254">
        <v>28825.3</v>
      </c>
      <c r="AH1254">
        <v>23856.5</v>
      </c>
      <c r="AI1254">
        <v>9706.92</v>
      </c>
      <c r="AJ1254">
        <v>18163.7</v>
      </c>
      <c r="AK1254">
        <v>19596.8</v>
      </c>
      <c r="AL1254">
        <v>12140</v>
      </c>
      <c r="AM1254">
        <v>21411.200000000001</v>
      </c>
      <c r="AN1254">
        <v>12114.6</v>
      </c>
      <c r="AO1254" t="s">
        <v>44</v>
      </c>
      <c r="AP1254">
        <v>11033.8</v>
      </c>
      <c r="AQ1254" t="s">
        <v>44</v>
      </c>
    </row>
    <row r="1255" spans="1:43">
      <c r="A1255">
        <v>1254</v>
      </c>
      <c r="B1255" t="s">
        <v>2549</v>
      </c>
      <c r="C1255" t="s">
        <v>2550</v>
      </c>
      <c r="D1255">
        <v>1.9791300000000001E-2</v>
      </c>
      <c r="E1255">
        <v>1</v>
      </c>
      <c r="F1255">
        <v>1</v>
      </c>
      <c r="G1255">
        <v>0</v>
      </c>
      <c r="H1255">
        <v>6228.31</v>
      </c>
      <c r="I1255" t="s">
        <v>44</v>
      </c>
      <c r="J1255" t="s">
        <v>44</v>
      </c>
      <c r="K1255">
        <v>33139.4</v>
      </c>
      <c r="L1255">
        <v>12902.8</v>
      </c>
      <c r="M1255" t="s">
        <v>44</v>
      </c>
      <c r="N1255">
        <v>18927.2</v>
      </c>
      <c r="O1255" t="s">
        <v>44</v>
      </c>
      <c r="P1255" t="s">
        <v>44</v>
      </c>
      <c r="Q1255">
        <v>14019.9</v>
      </c>
      <c r="R1255" t="s">
        <v>44</v>
      </c>
      <c r="S1255" t="s">
        <v>44</v>
      </c>
      <c r="T1255" t="s">
        <v>44</v>
      </c>
      <c r="U1255" t="s">
        <v>44</v>
      </c>
      <c r="V1255" t="s">
        <v>44</v>
      </c>
      <c r="W1255" t="s">
        <v>44</v>
      </c>
      <c r="X1255" t="s">
        <v>44</v>
      </c>
      <c r="Y1255" t="s">
        <v>44</v>
      </c>
      <c r="Z1255">
        <v>26755.7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 t="s">
        <v>44</v>
      </c>
      <c r="AG1255" t="s">
        <v>44</v>
      </c>
      <c r="AH1255" t="s">
        <v>44</v>
      </c>
      <c r="AI1255">
        <v>10807.1</v>
      </c>
      <c r="AJ1255" t="s">
        <v>44</v>
      </c>
      <c r="AK1255" t="s">
        <v>44</v>
      </c>
      <c r="AL1255" t="s">
        <v>44</v>
      </c>
      <c r="AM1255" t="s">
        <v>44</v>
      </c>
      <c r="AN1255" t="s">
        <v>44</v>
      </c>
      <c r="AO1255">
        <v>8533.5300000000007</v>
      </c>
      <c r="AP1255" t="s">
        <v>44</v>
      </c>
      <c r="AQ1255" t="s">
        <v>44</v>
      </c>
    </row>
    <row r="1256" spans="1:43">
      <c r="A1256">
        <v>1255</v>
      </c>
      <c r="B1256" t="s">
        <v>2551</v>
      </c>
      <c r="C1256" t="s">
        <v>2552</v>
      </c>
      <c r="D1256">
        <v>2.4830700000000001E-2</v>
      </c>
      <c r="E1256">
        <v>1</v>
      </c>
      <c r="F1256">
        <v>1</v>
      </c>
      <c r="G1256">
        <v>0</v>
      </c>
      <c r="H1256">
        <v>310395</v>
      </c>
      <c r="I1256">
        <v>291602</v>
      </c>
      <c r="J1256">
        <v>328183</v>
      </c>
      <c r="K1256">
        <v>411283</v>
      </c>
      <c r="L1256">
        <v>432621</v>
      </c>
      <c r="M1256">
        <v>443121</v>
      </c>
      <c r="N1256">
        <v>429755</v>
      </c>
      <c r="O1256">
        <v>476658</v>
      </c>
      <c r="P1256">
        <v>303804</v>
      </c>
      <c r="Q1256">
        <v>357879</v>
      </c>
      <c r="R1256">
        <v>342783</v>
      </c>
      <c r="S1256">
        <v>468325</v>
      </c>
      <c r="T1256">
        <v>285738</v>
      </c>
      <c r="U1256">
        <v>305932</v>
      </c>
      <c r="V1256">
        <v>359298</v>
      </c>
      <c r="W1256">
        <v>194963</v>
      </c>
      <c r="X1256">
        <v>174846</v>
      </c>
      <c r="Y1256">
        <v>193600</v>
      </c>
      <c r="Z1256">
        <v>461627</v>
      </c>
      <c r="AA1256">
        <v>431096</v>
      </c>
      <c r="AB1256">
        <v>501843</v>
      </c>
      <c r="AC1256">
        <v>277921</v>
      </c>
      <c r="AD1256">
        <v>298322</v>
      </c>
      <c r="AE1256">
        <v>282113</v>
      </c>
      <c r="AF1256">
        <v>333017</v>
      </c>
      <c r="AG1256">
        <v>359939</v>
      </c>
      <c r="AH1256">
        <v>356018</v>
      </c>
      <c r="AI1256">
        <v>178401</v>
      </c>
      <c r="AJ1256">
        <v>256777</v>
      </c>
      <c r="AK1256">
        <v>322269</v>
      </c>
      <c r="AL1256">
        <v>306193</v>
      </c>
      <c r="AM1256">
        <v>456225</v>
      </c>
      <c r="AN1256">
        <v>346658</v>
      </c>
      <c r="AO1256" t="s">
        <v>44</v>
      </c>
      <c r="AP1256" t="s">
        <v>44</v>
      </c>
      <c r="AQ1256" t="s">
        <v>44</v>
      </c>
    </row>
    <row r="1257" spans="1:43">
      <c r="A1257">
        <v>1256</v>
      </c>
      <c r="B1257" t="s">
        <v>2553</v>
      </c>
      <c r="C1257" t="s">
        <v>2554</v>
      </c>
      <c r="D1257">
        <v>4.0400800000000001E-2</v>
      </c>
      <c r="E1257">
        <v>2</v>
      </c>
      <c r="F1257">
        <v>2</v>
      </c>
      <c r="G1257">
        <v>0</v>
      </c>
      <c r="H1257">
        <v>43603.4</v>
      </c>
      <c r="I1257">
        <v>22120.799999999999</v>
      </c>
      <c r="J1257">
        <v>39208.400000000001</v>
      </c>
      <c r="K1257">
        <v>23840.7</v>
      </c>
      <c r="L1257">
        <v>17362.400000000001</v>
      </c>
      <c r="M1257">
        <v>40180.400000000001</v>
      </c>
      <c r="N1257" t="s">
        <v>44</v>
      </c>
      <c r="O1257" t="s">
        <v>44</v>
      </c>
      <c r="P1257" t="s">
        <v>44</v>
      </c>
      <c r="Q1257" t="s">
        <v>44</v>
      </c>
      <c r="R1257" t="s">
        <v>44</v>
      </c>
      <c r="S1257" t="s">
        <v>44</v>
      </c>
      <c r="T1257">
        <v>14373.8</v>
      </c>
      <c r="U1257" t="s">
        <v>44</v>
      </c>
      <c r="V1257">
        <v>20948.5</v>
      </c>
      <c r="W1257" t="s">
        <v>44</v>
      </c>
      <c r="X1257" t="s">
        <v>44</v>
      </c>
      <c r="Y1257" t="s">
        <v>44</v>
      </c>
      <c r="Z1257">
        <v>72653.5</v>
      </c>
      <c r="AA1257">
        <v>62465.2</v>
      </c>
      <c r="AB1257">
        <v>59324.9</v>
      </c>
      <c r="AC1257">
        <v>7422.23</v>
      </c>
      <c r="AD1257" t="s">
        <v>44</v>
      </c>
      <c r="AE1257" t="s">
        <v>44</v>
      </c>
      <c r="AF1257" t="s">
        <v>44</v>
      </c>
      <c r="AG1257" t="s">
        <v>44</v>
      </c>
      <c r="AH1257" t="s">
        <v>44</v>
      </c>
      <c r="AI1257" t="s">
        <v>44</v>
      </c>
      <c r="AJ1257" t="s">
        <v>44</v>
      </c>
      <c r="AK1257" t="s">
        <v>44</v>
      </c>
      <c r="AL1257">
        <v>34118.300000000003</v>
      </c>
      <c r="AM1257" t="s">
        <v>44</v>
      </c>
      <c r="AN1257" t="s">
        <v>44</v>
      </c>
      <c r="AO1257">
        <v>26508.799999999999</v>
      </c>
      <c r="AP1257">
        <v>13919.9</v>
      </c>
      <c r="AQ1257">
        <v>7385.13</v>
      </c>
    </row>
    <row r="1258" spans="1:43">
      <c r="A1258">
        <v>1257</v>
      </c>
      <c r="B1258" t="s">
        <v>2555</v>
      </c>
      <c r="C1258" t="s">
        <v>2556</v>
      </c>
      <c r="D1258">
        <v>2.82093E-2</v>
      </c>
      <c r="E1258">
        <v>3</v>
      </c>
      <c r="F1258">
        <v>3</v>
      </c>
      <c r="G1258">
        <v>0</v>
      </c>
      <c r="H1258">
        <v>151727</v>
      </c>
      <c r="I1258">
        <v>193409</v>
      </c>
      <c r="J1258">
        <v>248467</v>
      </c>
      <c r="K1258">
        <v>136008</v>
      </c>
      <c r="L1258">
        <v>119631</v>
      </c>
      <c r="M1258">
        <v>150543</v>
      </c>
      <c r="N1258">
        <v>267705</v>
      </c>
      <c r="O1258">
        <v>184780</v>
      </c>
      <c r="P1258">
        <v>339259</v>
      </c>
      <c r="Q1258">
        <v>115530</v>
      </c>
      <c r="R1258">
        <v>130993</v>
      </c>
      <c r="S1258">
        <v>149924</v>
      </c>
      <c r="T1258">
        <v>347069</v>
      </c>
      <c r="U1258">
        <v>386346</v>
      </c>
      <c r="V1258">
        <v>364843</v>
      </c>
      <c r="W1258">
        <v>85888.3</v>
      </c>
      <c r="X1258">
        <v>124401</v>
      </c>
      <c r="Y1258">
        <v>118976</v>
      </c>
      <c r="Z1258">
        <v>272269</v>
      </c>
      <c r="AA1258">
        <v>224249</v>
      </c>
      <c r="AB1258">
        <v>373939</v>
      </c>
      <c r="AC1258">
        <v>121774</v>
      </c>
      <c r="AD1258">
        <v>115010</v>
      </c>
      <c r="AE1258">
        <v>141012</v>
      </c>
      <c r="AF1258">
        <v>160519</v>
      </c>
      <c r="AG1258">
        <v>154042</v>
      </c>
      <c r="AH1258">
        <v>133684</v>
      </c>
      <c r="AI1258">
        <v>42195.199999999997</v>
      </c>
      <c r="AJ1258">
        <v>120562</v>
      </c>
      <c r="AK1258">
        <v>146929</v>
      </c>
      <c r="AL1258">
        <v>204650</v>
      </c>
      <c r="AM1258">
        <v>388460</v>
      </c>
      <c r="AN1258">
        <v>286600</v>
      </c>
      <c r="AO1258">
        <v>46510.1</v>
      </c>
      <c r="AP1258">
        <v>150848</v>
      </c>
      <c r="AQ1258">
        <v>136649</v>
      </c>
    </row>
    <row r="1259" spans="1:43">
      <c r="A1259">
        <v>1258</v>
      </c>
      <c r="B1259" t="s">
        <v>2557</v>
      </c>
      <c r="C1259" t="s">
        <v>2558</v>
      </c>
      <c r="D1259">
        <v>7.1633199999999997E-4</v>
      </c>
      <c r="E1259">
        <v>34</v>
      </c>
      <c r="F1259">
        <v>34</v>
      </c>
      <c r="G1259">
        <v>0</v>
      </c>
      <c r="H1259">
        <v>4890450</v>
      </c>
      <c r="I1259">
        <v>4479000</v>
      </c>
      <c r="J1259">
        <v>4727740</v>
      </c>
      <c r="K1259">
        <v>7917590</v>
      </c>
      <c r="L1259">
        <v>7590470</v>
      </c>
      <c r="M1259">
        <v>8459670</v>
      </c>
      <c r="N1259">
        <v>10402800</v>
      </c>
      <c r="O1259">
        <v>10742300</v>
      </c>
      <c r="P1259">
        <v>11095400</v>
      </c>
      <c r="Q1259">
        <v>8938030</v>
      </c>
      <c r="R1259">
        <v>8816580</v>
      </c>
      <c r="S1259">
        <v>9795230</v>
      </c>
      <c r="T1259">
        <v>6281250</v>
      </c>
      <c r="U1259">
        <v>7320000</v>
      </c>
      <c r="V1259">
        <v>7460180</v>
      </c>
      <c r="W1259">
        <v>6021370</v>
      </c>
      <c r="X1259">
        <v>6268800</v>
      </c>
      <c r="Y1259">
        <v>6571030</v>
      </c>
      <c r="Z1259">
        <v>15290500</v>
      </c>
      <c r="AA1259">
        <v>15981700</v>
      </c>
      <c r="AB1259">
        <v>17157600</v>
      </c>
      <c r="AC1259">
        <v>13043800</v>
      </c>
      <c r="AD1259">
        <v>12650400</v>
      </c>
      <c r="AE1259">
        <v>14053600</v>
      </c>
      <c r="AF1259">
        <v>11345800</v>
      </c>
      <c r="AG1259">
        <v>12179200</v>
      </c>
      <c r="AH1259">
        <v>13149000</v>
      </c>
      <c r="AI1259">
        <v>12411100</v>
      </c>
      <c r="AJ1259">
        <v>13293900</v>
      </c>
      <c r="AK1259">
        <v>14010500</v>
      </c>
      <c r="AL1259">
        <v>6620430</v>
      </c>
      <c r="AM1259">
        <v>9024490</v>
      </c>
      <c r="AN1259">
        <v>7073740</v>
      </c>
      <c r="AO1259">
        <v>7309860</v>
      </c>
      <c r="AP1259">
        <v>9664660</v>
      </c>
      <c r="AQ1259">
        <v>10013600</v>
      </c>
    </row>
    <row r="1260" spans="1:43">
      <c r="A1260">
        <v>1259</v>
      </c>
      <c r="B1260" t="s">
        <v>2559</v>
      </c>
      <c r="C1260" t="s">
        <v>2560</v>
      </c>
      <c r="D1260">
        <v>1.2924100000000001E-2</v>
      </c>
      <c r="E1260">
        <v>2</v>
      </c>
      <c r="F1260">
        <v>2</v>
      </c>
      <c r="G1260">
        <v>0</v>
      </c>
      <c r="H1260">
        <v>43974.2</v>
      </c>
      <c r="I1260">
        <v>27198.400000000001</v>
      </c>
      <c r="J1260">
        <v>34121.4</v>
      </c>
      <c r="K1260">
        <v>21692.9</v>
      </c>
      <c r="L1260">
        <v>25783.9</v>
      </c>
      <c r="M1260">
        <v>41573.599999999999</v>
      </c>
      <c r="N1260">
        <v>39220.5</v>
      </c>
      <c r="O1260">
        <v>58110.9</v>
      </c>
      <c r="P1260">
        <v>52128.7</v>
      </c>
      <c r="Q1260">
        <v>33446</v>
      </c>
      <c r="R1260">
        <v>6692.54</v>
      </c>
      <c r="S1260">
        <v>23827.8</v>
      </c>
      <c r="T1260">
        <v>37419.1</v>
      </c>
      <c r="U1260">
        <v>35002.5</v>
      </c>
      <c r="V1260">
        <v>61050.3</v>
      </c>
      <c r="W1260">
        <v>7782.32</v>
      </c>
      <c r="X1260">
        <v>18924.5</v>
      </c>
      <c r="Y1260">
        <v>32627.4</v>
      </c>
      <c r="Z1260">
        <v>48009.3</v>
      </c>
      <c r="AA1260">
        <v>44063.6</v>
      </c>
      <c r="AB1260">
        <v>65924.7</v>
      </c>
      <c r="AC1260">
        <v>29802.3</v>
      </c>
      <c r="AD1260">
        <v>10690.3</v>
      </c>
      <c r="AE1260">
        <v>41752</v>
      </c>
      <c r="AF1260">
        <v>34478.699999999997</v>
      </c>
      <c r="AG1260">
        <v>30809.200000000001</v>
      </c>
      <c r="AH1260">
        <v>41744</v>
      </c>
      <c r="AI1260">
        <v>22394.799999999999</v>
      </c>
      <c r="AJ1260">
        <v>23391.200000000001</v>
      </c>
      <c r="AK1260">
        <v>38841.1</v>
      </c>
      <c r="AL1260">
        <v>53763.1</v>
      </c>
      <c r="AM1260">
        <v>89110.9</v>
      </c>
      <c r="AN1260">
        <v>53219.8</v>
      </c>
      <c r="AO1260" t="s">
        <v>44</v>
      </c>
      <c r="AP1260">
        <v>24161.200000000001</v>
      </c>
      <c r="AQ1260">
        <v>33227.599999999999</v>
      </c>
    </row>
    <row r="1261" spans="1:43">
      <c r="A1261">
        <v>1260</v>
      </c>
      <c r="B1261" t="s">
        <v>2561</v>
      </c>
      <c r="C1261" t="s">
        <v>2562</v>
      </c>
      <c r="D1261">
        <v>4.3776500000000003E-2</v>
      </c>
      <c r="E1261">
        <v>2</v>
      </c>
      <c r="F1261">
        <v>2</v>
      </c>
      <c r="G1261">
        <v>0</v>
      </c>
      <c r="H1261">
        <v>60642.9</v>
      </c>
      <c r="I1261">
        <v>24737.599999999999</v>
      </c>
      <c r="J1261">
        <v>37646</v>
      </c>
      <c r="K1261">
        <v>63882.6</v>
      </c>
      <c r="L1261">
        <v>38682</v>
      </c>
      <c r="M1261">
        <v>69046.5</v>
      </c>
      <c r="N1261">
        <v>45066.2</v>
      </c>
      <c r="O1261">
        <v>24156.9</v>
      </c>
      <c r="P1261">
        <v>26938.2</v>
      </c>
      <c r="Q1261" t="s">
        <v>44</v>
      </c>
      <c r="R1261" t="s">
        <v>44</v>
      </c>
      <c r="S1261" t="s">
        <v>44</v>
      </c>
      <c r="T1261">
        <v>45526</v>
      </c>
      <c r="U1261">
        <v>26500.6</v>
      </c>
      <c r="V1261">
        <v>37229.4</v>
      </c>
      <c r="W1261" t="s">
        <v>44</v>
      </c>
      <c r="X1261" t="s">
        <v>44</v>
      </c>
      <c r="Y1261" t="s">
        <v>44</v>
      </c>
      <c r="Z1261">
        <v>108268</v>
      </c>
      <c r="AA1261">
        <v>82848.800000000003</v>
      </c>
      <c r="AB1261">
        <v>86908.1</v>
      </c>
      <c r="AC1261">
        <v>33894.300000000003</v>
      </c>
      <c r="AD1261">
        <v>16377.8</v>
      </c>
      <c r="AE1261">
        <v>34352</v>
      </c>
      <c r="AF1261">
        <v>9284.82</v>
      </c>
      <c r="AG1261">
        <v>7675.21</v>
      </c>
      <c r="AH1261">
        <v>7995.51</v>
      </c>
      <c r="AI1261" t="s">
        <v>44</v>
      </c>
      <c r="AJ1261">
        <v>18475.7</v>
      </c>
      <c r="AK1261">
        <v>21089.599999999999</v>
      </c>
      <c r="AL1261">
        <v>70355.199999999997</v>
      </c>
      <c r="AM1261">
        <v>91020.800000000003</v>
      </c>
      <c r="AN1261">
        <v>69975.199999999997</v>
      </c>
      <c r="AO1261">
        <v>34352.199999999997</v>
      </c>
      <c r="AP1261">
        <v>48929.7</v>
      </c>
      <c r="AQ1261">
        <v>40226.300000000003</v>
      </c>
    </row>
    <row r="1262" spans="1:43">
      <c r="A1262">
        <v>1261</v>
      </c>
      <c r="B1262" t="s">
        <v>2563</v>
      </c>
      <c r="C1262" t="s">
        <v>2564</v>
      </c>
      <c r="D1262">
        <v>2.3518300000000001E-3</v>
      </c>
      <c r="E1262">
        <v>3</v>
      </c>
      <c r="F1262">
        <v>3</v>
      </c>
      <c r="G1262">
        <v>0</v>
      </c>
      <c r="H1262">
        <v>153154</v>
      </c>
      <c r="I1262">
        <v>144173</v>
      </c>
      <c r="J1262">
        <v>129031</v>
      </c>
      <c r="K1262">
        <v>258726</v>
      </c>
      <c r="L1262">
        <v>222062</v>
      </c>
      <c r="M1262">
        <v>255183</v>
      </c>
      <c r="N1262">
        <v>345210</v>
      </c>
      <c r="O1262">
        <v>326083</v>
      </c>
      <c r="P1262">
        <v>440687</v>
      </c>
      <c r="Q1262">
        <v>334110</v>
      </c>
      <c r="R1262">
        <v>147316</v>
      </c>
      <c r="S1262">
        <v>329811</v>
      </c>
      <c r="T1262">
        <v>196671</v>
      </c>
      <c r="U1262">
        <v>244567</v>
      </c>
      <c r="V1262">
        <v>244167</v>
      </c>
      <c r="W1262">
        <v>196069</v>
      </c>
      <c r="X1262">
        <v>185924</v>
      </c>
      <c r="Y1262">
        <v>232845</v>
      </c>
      <c r="Z1262">
        <v>532533</v>
      </c>
      <c r="AA1262">
        <v>455223</v>
      </c>
      <c r="AB1262">
        <v>581714</v>
      </c>
      <c r="AC1262">
        <v>350944</v>
      </c>
      <c r="AD1262">
        <v>418772</v>
      </c>
      <c r="AE1262">
        <v>575821</v>
      </c>
      <c r="AF1262">
        <v>221350</v>
      </c>
      <c r="AG1262">
        <v>286703</v>
      </c>
      <c r="AH1262">
        <v>273690</v>
      </c>
      <c r="AI1262">
        <v>321474</v>
      </c>
      <c r="AJ1262">
        <v>326130</v>
      </c>
      <c r="AK1262">
        <v>420034</v>
      </c>
      <c r="AL1262">
        <v>203580</v>
      </c>
      <c r="AM1262">
        <v>201854</v>
      </c>
      <c r="AN1262">
        <v>157580</v>
      </c>
      <c r="AO1262">
        <v>66488</v>
      </c>
      <c r="AP1262">
        <v>169559</v>
      </c>
      <c r="AQ1262">
        <v>172603</v>
      </c>
    </row>
    <row r="1263" spans="1:43">
      <c r="A1263">
        <v>1262</v>
      </c>
      <c r="B1263" t="s">
        <v>2565</v>
      </c>
      <c r="C1263" t="s">
        <v>2566</v>
      </c>
      <c r="D1263">
        <v>7.1633199999999997E-4</v>
      </c>
      <c r="E1263">
        <v>4</v>
      </c>
      <c r="F1263">
        <v>4</v>
      </c>
      <c r="G1263">
        <v>0</v>
      </c>
      <c r="H1263">
        <v>428673</v>
      </c>
      <c r="I1263">
        <v>430721</v>
      </c>
      <c r="J1263">
        <v>443299</v>
      </c>
      <c r="K1263">
        <v>597542</v>
      </c>
      <c r="L1263">
        <v>564583</v>
      </c>
      <c r="M1263">
        <v>435374</v>
      </c>
      <c r="N1263">
        <v>657922</v>
      </c>
      <c r="O1263">
        <v>607417</v>
      </c>
      <c r="P1263">
        <v>568320</v>
      </c>
      <c r="Q1263">
        <v>476883</v>
      </c>
      <c r="R1263">
        <v>547947</v>
      </c>
      <c r="S1263">
        <v>448522</v>
      </c>
      <c r="T1263">
        <v>537217</v>
      </c>
      <c r="U1263">
        <v>650461</v>
      </c>
      <c r="V1263">
        <v>618566</v>
      </c>
      <c r="W1263">
        <v>306547</v>
      </c>
      <c r="X1263">
        <v>262033</v>
      </c>
      <c r="Y1263">
        <v>158097</v>
      </c>
      <c r="Z1263">
        <v>663069</v>
      </c>
      <c r="AA1263">
        <v>724444</v>
      </c>
      <c r="AB1263">
        <v>693726</v>
      </c>
      <c r="AC1263">
        <v>481217</v>
      </c>
      <c r="AD1263">
        <v>445577</v>
      </c>
      <c r="AE1263">
        <v>468404</v>
      </c>
      <c r="AF1263">
        <v>273519</v>
      </c>
      <c r="AG1263">
        <v>323928</v>
      </c>
      <c r="AH1263">
        <v>309104</v>
      </c>
      <c r="AI1263">
        <v>481107</v>
      </c>
      <c r="AJ1263">
        <v>448635</v>
      </c>
      <c r="AK1263">
        <v>538989</v>
      </c>
      <c r="AL1263">
        <v>882524</v>
      </c>
      <c r="AM1263">
        <v>972654</v>
      </c>
      <c r="AN1263">
        <v>793871</v>
      </c>
      <c r="AO1263">
        <v>453725</v>
      </c>
      <c r="AP1263">
        <v>768420</v>
      </c>
      <c r="AQ1263">
        <v>763336</v>
      </c>
    </row>
    <row r="1264" spans="1:43">
      <c r="A1264">
        <v>1263</v>
      </c>
      <c r="B1264" t="s">
        <v>2567</v>
      </c>
      <c r="C1264" t="s">
        <v>2568</v>
      </c>
      <c r="D1264">
        <v>1.42617E-2</v>
      </c>
      <c r="E1264">
        <v>10</v>
      </c>
      <c r="F1264">
        <v>10</v>
      </c>
      <c r="G1264">
        <v>0</v>
      </c>
      <c r="H1264">
        <v>40102.699999999997</v>
      </c>
      <c r="I1264">
        <v>49303.8</v>
      </c>
      <c r="J1264">
        <v>72253.5</v>
      </c>
      <c r="K1264">
        <v>46523.6</v>
      </c>
      <c r="L1264">
        <v>39220.9</v>
      </c>
      <c r="M1264">
        <v>44006</v>
      </c>
      <c r="N1264">
        <v>72454.100000000006</v>
      </c>
      <c r="O1264">
        <v>83755.100000000006</v>
      </c>
      <c r="P1264">
        <v>87911.5</v>
      </c>
      <c r="Q1264">
        <v>44133.4</v>
      </c>
      <c r="R1264">
        <v>73886.5</v>
      </c>
      <c r="S1264">
        <v>23071.3</v>
      </c>
      <c r="T1264">
        <v>96876.6</v>
      </c>
      <c r="U1264">
        <v>96308.3</v>
      </c>
      <c r="V1264">
        <v>92154.2</v>
      </c>
      <c r="W1264">
        <v>40594.9</v>
      </c>
      <c r="X1264">
        <v>93971.6</v>
      </c>
      <c r="Y1264">
        <v>42501.8</v>
      </c>
      <c r="Z1264">
        <v>82042.600000000006</v>
      </c>
      <c r="AA1264">
        <v>88692.3</v>
      </c>
      <c r="AB1264">
        <v>70968.100000000006</v>
      </c>
      <c r="AC1264">
        <v>43249.5</v>
      </c>
      <c r="AD1264">
        <v>27835.4</v>
      </c>
      <c r="AE1264">
        <v>43957.8</v>
      </c>
      <c r="AF1264">
        <v>49875.7</v>
      </c>
      <c r="AG1264">
        <v>77461.600000000006</v>
      </c>
      <c r="AH1264">
        <v>36721.1</v>
      </c>
      <c r="AI1264">
        <v>39095.9</v>
      </c>
      <c r="AJ1264">
        <v>32927</v>
      </c>
      <c r="AK1264">
        <v>27604.1</v>
      </c>
      <c r="AL1264">
        <v>68251.600000000006</v>
      </c>
      <c r="AM1264">
        <v>76742.5</v>
      </c>
      <c r="AN1264">
        <v>54742.5</v>
      </c>
      <c r="AO1264">
        <v>18626.5</v>
      </c>
      <c r="AP1264">
        <v>41365.300000000003</v>
      </c>
      <c r="AQ1264">
        <v>45288.6</v>
      </c>
    </row>
    <row r="1265" spans="1:43">
      <c r="A1265">
        <v>1264</v>
      </c>
      <c r="B1265" t="s">
        <v>2569</v>
      </c>
      <c r="C1265" t="s">
        <v>2570</v>
      </c>
      <c r="D1265">
        <v>3.2600999999999998E-2</v>
      </c>
      <c r="E1265">
        <v>1</v>
      </c>
      <c r="F1265">
        <v>1</v>
      </c>
      <c r="G1265">
        <v>0</v>
      </c>
      <c r="H1265">
        <v>51069.4</v>
      </c>
      <c r="I1265">
        <v>65207</v>
      </c>
      <c r="J1265">
        <v>39477.4</v>
      </c>
      <c r="K1265">
        <v>54017.5</v>
      </c>
      <c r="L1265">
        <v>46061.4</v>
      </c>
      <c r="M1265">
        <v>38015.5</v>
      </c>
      <c r="N1265">
        <v>38944.1</v>
      </c>
      <c r="O1265">
        <v>55286</v>
      </c>
      <c r="P1265">
        <v>38444</v>
      </c>
      <c r="Q1265">
        <v>34646.199999999997</v>
      </c>
      <c r="R1265">
        <v>44961</v>
      </c>
      <c r="S1265">
        <v>44600.7</v>
      </c>
      <c r="T1265">
        <v>31975.200000000001</v>
      </c>
      <c r="U1265">
        <v>54393.9</v>
      </c>
      <c r="V1265">
        <v>51119.199999999997</v>
      </c>
      <c r="W1265">
        <v>57042</v>
      </c>
      <c r="X1265">
        <v>55711.3</v>
      </c>
      <c r="Y1265">
        <v>46567.6</v>
      </c>
      <c r="Z1265">
        <v>43198.3</v>
      </c>
      <c r="AA1265">
        <v>60623.7</v>
      </c>
      <c r="AB1265">
        <v>64743.6</v>
      </c>
      <c r="AC1265">
        <v>58414.2</v>
      </c>
      <c r="AD1265">
        <v>52893.8</v>
      </c>
      <c r="AE1265">
        <v>55428.9</v>
      </c>
      <c r="AF1265">
        <v>39240</v>
      </c>
      <c r="AG1265">
        <v>51626.1</v>
      </c>
      <c r="AH1265">
        <v>59890</v>
      </c>
      <c r="AI1265">
        <v>39993.599999999999</v>
      </c>
      <c r="AJ1265">
        <v>48900.2</v>
      </c>
      <c r="AK1265">
        <v>44698.400000000001</v>
      </c>
      <c r="AL1265" t="s">
        <v>44</v>
      </c>
      <c r="AM1265">
        <v>19148.3</v>
      </c>
      <c r="AN1265">
        <v>3013.75</v>
      </c>
      <c r="AO1265" t="s">
        <v>44</v>
      </c>
      <c r="AP1265" t="s">
        <v>44</v>
      </c>
      <c r="AQ1265" t="s">
        <v>44</v>
      </c>
    </row>
    <row r="1266" spans="1:43">
      <c r="A1266">
        <v>1265</v>
      </c>
      <c r="B1266" t="s">
        <v>2571</v>
      </c>
      <c r="C1266" t="s">
        <v>2572</v>
      </c>
      <c r="D1266">
        <v>3.0782800000000001E-3</v>
      </c>
      <c r="E1266">
        <v>1</v>
      </c>
      <c r="F1266">
        <v>1</v>
      </c>
      <c r="G1266">
        <v>0</v>
      </c>
      <c r="H1266">
        <v>352746</v>
      </c>
      <c r="I1266">
        <v>332821</v>
      </c>
      <c r="J1266">
        <v>517685</v>
      </c>
      <c r="K1266">
        <v>266785</v>
      </c>
      <c r="L1266">
        <v>407038</v>
      </c>
      <c r="M1266">
        <v>444848</v>
      </c>
      <c r="N1266">
        <v>450472</v>
      </c>
      <c r="O1266">
        <v>450665</v>
      </c>
      <c r="P1266">
        <v>471509</v>
      </c>
      <c r="Q1266">
        <v>284258</v>
      </c>
      <c r="R1266">
        <v>314203</v>
      </c>
      <c r="S1266">
        <v>246280</v>
      </c>
      <c r="T1266">
        <v>356199</v>
      </c>
      <c r="U1266">
        <v>448282</v>
      </c>
      <c r="V1266">
        <v>375190</v>
      </c>
      <c r="W1266">
        <v>181414</v>
      </c>
      <c r="X1266">
        <v>290101</v>
      </c>
      <c r="Y1266">
        <v>242601</v>
      </c>
      <c r="Z1266">
        <v>367145</v>
      </c>
      <c r="AA1266">
        <v>571327</v>
      </c>
      <c r="AB1266">
        <v>528509</v>
      </c>
      <c r="AC1266">
        <v>263410</v>
      </c>
      <c r="AD1266">
        <v>357778</v>
      </c>
      <c r="AE1266">
        <v>498386</v>
      </c>
      <c r="AF1266">
        <v>386045</v>
      </c>
      <c r="AG1266">
        <v>159873</v>
      </c>
      <c r="AH1266">
        <v>413878</v>
      </c>
      <c r="AI1266">
        <v>307685</v>
      </c>
      <c r="AJ1266">
        <v>320037</v>
      </c>
      <c r="AK1266">
        <v>341886</v>
      </c>
      <c r="AL1266">
        <v>582267</v>
      </c>
      <c r="AM1266">
        <v>509152</v>
      </c>
      <c r="AN1266">
        <v>461605</v>
      </c>
      <c r="AO1266">
        <v>216872</v>
      </c>
      <c r="AP1266">
        <v>165159</v>
      </c>
      <c r="AQ1266">
        <v>338081</v>
      </c>
    </row>
    <row r="1267" spans="1:43">
      <c r="A1267">
        <v>1266</v>
      </c>
      <c r="B1267" t="s">
        <v>2573</v>
      </c>
      <c r="C1267" t="s">
        <v>2574</v>
      </c>
      <c r="D1267">
        <v>7.1633199999999997E-4</v>
      </c>
      <c r="E1267">
        <v>9</v>
      </c>
      <c r="F1267">
        <v>9</v>
      </c>
      <c r="G1267">
        <v>0</v>
      </c>
      <c r="H1267">
        <v>235057</v>
      </c>
      <c r="I1267">
        <v>274406</v>
      </c>
      <c r="J1267">
        <v>235115</v>
      </c>
      <c r="K1267">
        <v>195191</v>
      </c>
      <c r="L1267">
        <v>196856</v>
      </c>
      <c r="M1267">
        <v>248458</v>
      </c>
      <c r="N1267">
        <v>259929</v>
      </c>
      <c r="O1267">
        <v>298994</v>
      </c>
      <c r="P1267">
        <v>297114</v>
      </c>
      <c r="Q1267">
        <v>94073.9</v>
      </c>
      <c r="R1267">
        <v>118796</v>
      </c>
      <c r="S1267">
        <v>134395</v>
      </c>
      <c r="T1267">
        <v>252607</v>
      </c>
      <c r="U1267">
        <v>276440</v>
      </c>
      <c r="V1267">
        <v>341461</v>
      </c>
      <c r="W1267">
        <v>89494</v>
      </c>
      <c r="X1267">
        <v>89710.2</v>
      </c>
      <c r="Y1267">
        <v>122282</v>
      </c>
      <c r="Z1267">
        <v>485867</v>
      </c>
      <c r="AA1267">
        <v>440080</v>
      </c>
      <c r="AB1267">
        <v>563081</v>
      </c>
      <c r="AC1267">
        <v>328055</v>
      </c>
      <c r="AD1267">
        <v>269365</v>
      </c>
      <c r="AE1267">
        <v>278024</v>
      </c>
      <c r="AF1267">
        <v>174215</v>
      </c>
      <c r="AG1267">
        <v>173537</v>
      </c>
      <c r="AH1267">
        <v>249967</v>
      </c>
      <c r="AI1267">
        <v>176214</v>
      </c>
      <c r="AJ1267">
        <v>162318</v>
      </c>
      <c r="AK1267">
        <v>144998</v>
      </c>
      <c r="AL1267">
        <v>331699</v>
      </c>
      <c r="AM1267">
        <v>437315</v>
      </c>
      <c r="AN1267">
        <v>367318</v>
      </c>
      <c r="AO1267">
        <v>162784</v>
      </c>
      <c r="AP1267">
        <v>252215</v>
      </c>
      <c r="AQ1267">
        <v>268199</v>
      </c>
    </row>
    <row r="1268" spans="1:43">
      <c r="A1268">
        <v>1267</v>
      </c>
      <c r="B1268" t="s">
        <v>2575</v>
      </c>
      <c r="C1268" t="s">
        <v>2576</v>
      </c>
      <c r="D1268">
        <v>2.2646800000000002E-2</v>
      </c>
      <c r="E1268">
        <v>2</v>
      </c>
      <c r="F1268">
        <v>2</v>
      </c>
      <c r="G1268">
        <v>0</v>
      </c>
      <c r="H1268">
        <v>211226</v>
      </c>
      <c r="I1268">
        <v>204279</v>
      </c>
      <c r="J1268">
        <v>214663</v>
      </c>
      <c r="K1268">
        <v>211844</v>
      </c>
      <c r="L1268">
        <v>175082</v>
      </c>
      <c r="M1268">
        <v>186963</v>
      </c>
      <c r="N1268">
        <v>235017</v>
      </c>
      <c r="O1268">
        <v>229399</v>
      </c>
      <c r="P1268">
        <v>85629.1</v>
      </c>
      <c r="Q1268">
        <v>139231</v>
      </c>
      <c r="R1268">
        <v>93957.1</v>
      </c>
      <c r="S1268">
        <v>108185</v>
      </c>
      <c r="T1268">
        <v>169981</v>
      </c>
      <c r="U1268">
        <v>221937</v>
      </c>
      <c r="V1268">
        <v>209987</v>
      </c>
      <c r="W1268">
        <v>116031</v>
      </c>
      <c r="X1268">
        <v>76697.3</v>
      </c>
      <c r="Y1268">
        <v>112015</v>
      </c>
      <c r="Z1268">
        <v>214131</v>
      </c>
      <c r="AA1268">
        <v>211653</v>
      </c>
      <c r="AB1268">
        <v>207697</v>
      </c>
      <c r="AC1268">
        <v>191420</v>
      </c>
      <c r="AD1268">
        <v>159366</v>
      </c>
      <c r="AE1268">
        <v>159211</v>
      </c>
      <c r="AF1268">
        <v>125437</v>
      </c>
      <c r="AG1268">
        <v>102427</v>
      </c>
      <c r="AH1268">
        <v>167175</v>
      </c>
      <c r="AI1268">
        <v>86485.5</v>
      </c>
      <c r="AJ1268">
        <v>148658</v>
      </c>
      <c r="AK1268">
        <v>117202</v>
      </c>
      <c r="AL1268">
        <v>132762</v>
      </c>
      <c r="AM1268">
        <v>214966</v>
      </c>
      <c r="AN1268">
        <v>154460</v>
      </c>
      <c r="AO1268">
        <v>85221.5</v>
      </c>
      <c r="AP1268">
        <v>93136.3</v>
      </c>
      <c r="AQ1268">
        <v>120277</v>
      </c>
    </row>
    <row r="1269" spans="1:43">
      <c r="A1269">
        <v>1268</v>
      </c>
      <c r="B1269" t="s">
        <v>2577</v>
      </c>
      <c r="C1269" t="s">
        <v>2578</v>
      </c>
      <c r="D1269">
        <v>2.3296899999999999E-2</v>
      </c>
      <c r="E1269">
        <v>2</v>
      </c>
      <c r="F1269">
        <v>2</v>
      </c>
      <c r="G1269">
        <v>0</v>
      </c>
      <c r="H1269">
        <v>263307</v>
      </c>
      <c r="I1269">
        <v>268981</v>
      </c>
      <c r="J1269">
        <v>322221</v>
      </c>
      <c r="K1269">
        <v>387133</v>
      </c>
      <c r="L1269">
        <v>299663</v>
      </c>
      <c r="M1269">
        <v>446523</v>
      </c>
      <c r="N1269">
        <v>194699</v>
      </c>
      <c r="O1269">
        <v>254313</v>
      </c>
      <c r="P1269">
        <v>376878</v>
      </c>
      <c r="Q1269">
        <v>371982</v>
      </c>
      <c r="R1269">
        <v>229356</v>
      </c>
      <c r="S1269">
        <v>369095</v>
      </c>
      <c r="T1269">
        <v>219942</v>
      </c>
      <c r="U1269">
        <v>218765</v>
      </c>
      <c r="V1269">
        <v>255894</v>
      </c>
      <c r="W1269">
        <v>234028</v>
      </c>
      <c r="X1269">
        <v>221628</v>
      </c>
      <c r="Y1269">
        <v>251325</v>
      </c>
      <c r="Z1269">
        <v>301288</v>
      </c>
      <c r="AA1269">
        <v>337658</v>
      </c>
      <c r="AB1269">
        <v>368186</v>
      </c>
      <c r="AC1269">
        <v>257429</v>
      </c>
      <c r="AD1269">
        <v>271591</v>
      </c>
      <c r="AE1269">
        <v>200548</v>
      </c>
      <c r="AF1269">
        <v>214760</v>
      </c>
      <c r="AG1269">
        <v>245274</v>
      </c>
      <c r="AH1269">
        <v>259184</v>
      </c>
      <c r="AI1269">
        <v>222417</v>
      </c>
      <c r="AJ1269">
        <v>306976</v>
      </c>
      <c r="AK1269">
        <v>216499</v>
      </c>
      <c r="AL1269">
        <v>256153</v>
      </c>
      <c r="AM1269">
        <v>300399</v>
      </c>
      <c r="AN1269">
        <v>246584</v>
      </c>
      <c r="AO1269">
        <v>253346</v>
      </c>
      <c r="AP1269">
        <v>343276</v>
      </c>
      <c r="AQ1269">
        <v>275287</v>
      </c>
    </row>
    <row r="1270" spans="1:43">
      <c r="A1270">
        <v>1269</v>
      </c>
      <c r="B1270" t="s">
        <v>2579</v>
      </c>
      <c r="C1270" t="s">
        <v>2580</v>
      </c>
      <c r="D1270">
        <v>7.1633199999999997E-4</v>
      </c>
      <c r="E1270">
        <v>4</v>
      </c>
      <c r="F1270">
        <v>4</v>
      </c>
      <c r="G1270">
        <v>0</v>
      </c>
      <c r="H1270">
        <v>228248</v>
      </c>
      <c r="I1270">
        <v>221240</v>
      </c>
      <c r="J1270">
        <v>230038</v>
      </c>
      <c r="K1270">
        <v>241696</v>
      </c>
      <c r="L1270">
        <v>223387</v>
      </c>
      <c r="M1270">
        <v>264710</v>
      </c>
      <c r="N1270">
        <v>193396</v>
      </c>
      <c r="O1270">
        <v>199692</v>
      </c>
      <c r="P1270">
        <v>202664</v>
      </c>
      <c r="Q1270">
        <v>123371</v>
      </c>
      <c r="R1270">
        <v>117328</v>
      </c>
      <c r="S1270">
        <v>121797</v>
      </c>
      <c r="T1270">
        <v>204644</v>
      </c>
      <c r="U1270">
        <v>212532</v>
      </c>
      <c r="V1270">
        <v>283640</v>
      </c>
      <c r="W1270">
        <v>101198</v>
      </c>
      <c r="X1270">
        <v>112124</v>
      </c>
      <c r="Y1270">
        <v>112059</v>
      </c>
      <c r="Z1270">
        <v>395348</v>
      </c>
      <c r="AA1270">
        <v>382288</v>
      </c>
      <c r="AB1270">
        <v>454481</v>
      </c>
      <c r="AC1270">
        <v>274216</v>
      </c>
      <c r="AD1270">
        <v>284255</v>
      </c>
      <c r="AE1270">
        <v>316768</v>
      </c>
      <c r="AF1270">
        <v>83833.600000000006</v>
      </c>
      <c r="AG1270">
        <v>115495</v>
      </c>
      <c r="AH1270">
        <v>102228</v>
      </c>
      <c r="AI1270">
        <v>97146</v>
      </c>
      <c r="AJ1270">
        <v>113966</v>
      </c>
      <c r="AK1270">
        <v>113925</v>
      </c>
      <c r="AL1270">
        <v>349962</v>
      </c>
      <c r="AM1270">
        <v>464515</v>
      </c>
      <c r="AN1270">
        <v>382228</v>
      </c>
      <c r="AO1270">
        <v>218378</v>
      </c>
      <c r="AP1270">
        <v>263293</v>
      </c>
      <c r="AQ1270">
        <v>341562</v>
      </c>
    </row>
    <row r="1271" spans="1:43">
      <c r="A1271">
        <v>1270</v>
      </c>
      <c r="B1271" t="s">
        <v>2581</v>
      </c>
      <c r="C1271" t="s">
        <v>2582</v>
      </c>
      <c r="D1271">
        <v>7.1633199999999997E-4</v>
      </c>
      <c r="E1271">
        <v>17</v>
      </c>
      <c r="F1271">
        <v>17</v>
      </c>
      <c r="G1271">
        <v>0</v>
      </c>
      <c r="H1271">
        <v>550520</v>
      </c>
      <c r="I1271">
        <v>507764</v>
      </c>
      <c r="J1271">
        <v>529291</v>
      </c>
      <c r="K1271">
        <v>427198</v>
      </c>
      <c r="L1271">
        <v>414297</v>
      </c>
      <c r="M1271">
        <v>477835</v>
      </c>
      <c r="N1271">
        <v>577876</v>
      </c>
      <c r="O1271">
        <v>598952</v>
      </c>
      <c r="P1271">
        <v>587732</v>
      </c>
      <c r="Q1271">
        <v>338600</v>
      </c>
      <c r="R1271">
        <v>344103</v>
      </c>
      <c r="S1271">
        <v>387918</v>
      </c>
      <c r="T1271">
        <v>530369</v>
      </c>
      <c r="U1271">
        <v>586248</v>
      </c>
      <c r="V1271">
        <v>609331</v>
      </c>
      <c r="W1271">
        <v>246434</v>
      </c>
      <c r="X1271">
        <v>221522</v>
      </c>
      <c r="Y1271">
        <v>261109</v>
      </c>
      <c r="Z1271">
        <v>802722</v>
      </c>
      <c r="AA1271">
        <v>770547</v>
      </c>
      <c r="AB1271">
        <v>898077</v>
      </c>
      <c r="AC1271">
        <v>380571</v>
      </c>
      <c r="AD1271">
        <v>389099</v>
      </c>
      <c r="AE1271">
        <v>404043</v>
      </c>
      <c r="AF1271">
        <v>317562</v>
      </c>
      <c r="AG1271">
        <v>353643</v>
      </c>
      <c r="AH1271">
        <v>347655</v>
      </c>
      <c r="AI1271">
        <v>288542</v>
      </c>
      <c r="AJ1271">
        <v>294759</v>
      </c>
      <c r="AK1271">
        <v>303910</v>
      </c>
      <c r="AL1271">
        <v>738340</v>
      </c>
      <c r="AM1271">
        <v>1019110</v>
      </c>
      <c r="AN1271">
        <v>770763</v>
      </c>
      <c r="AO1271">
        <v>510624</v>
      </c>
      <c r="AP1271">
        <v>701132</v>
      </c>
      <c r="AQ1271">
        <v>684291</v>
      </c>
    </row>
    <row r="1272" spans="1:43">
      <c r="A1272">
        <v>1271</v>
      </c>
      <c r="B1272" t="s">
        <v>2583</v>
      </c>
      <c r="C1272" t="s">
        <v>2584</v>
      </c>
      <c r="D1272">
        <v>5.6887400000000003E-3</v>
      </c>
      <c r="E1272">
        <v>1</v>
      </c>
      <c r="F1272">
        <v>1</v>
      </c>
      <c r="G1272">
        <v>0</v>
      </c>
      <c r="H1272">
        <v>116502</v>
      </c>
      <c r="I1272">
        <v>99429.1</v>
      </c>
      <c r="J1272" t="s">
        <v>44</v>
      </c>
      <c r="K1272">
        <v>100356</v>
      </c>
      <c r="L1272">
        <v>136279</v>
      </c>
      <c r="M1272">
        <v>150055</v>
      </c>
      <c r="N1272">
        <v>227896</v>
      </c>
      <c r="O1272">
        <v>239576</v>
      </c>
      <c r="P1272" t="s">
        <v>44</v>
      </c>
      <c r="Q1272">
        <v>183584</v>
      </c>
      <c r="R1272">
        <v>176735</v>
      </c>
      <c r="S1272">
        <v>166267</v>
      </c>
      <c r="T1272">
        <v>94173.9</v>
      </c>
      <c r="U1272">
        <v>94783</v>
      </c>
      <c r="V1272">
        <v>109401</v>
      </c>
      <c r="W1272">
        <v>67751</v>
      </c>
      <c r="X1272">
        <v>49986.5</v>
      </c>
      <c r="Y1272">
        <v>75713.899999999994</v>
      </c>
      <c r="Z1272">
        <v>221741</v>
      </c>
      <c r="AA1272">
        <v>190499</v>
      </c>
      <c r="AB1272">
        <v>237632</v>
      </c>
      <c r="AC1272">
        <v>171392</v>
      </c>
      <c r="AD1272">
        <v>159446</v>
      </c>
      <c r="AE1272">
        <v>81412</v>
      </c>
      <c r="AF1272">
        <v>102782</v>
      </c>
      <c r="AG1272">
        <v>33575.1</v>
      </c>
      <c r="AH1272" t="s">
        <v>44</v>
      </c>
      <c r="AI1272">
        <v>191551</v>
      </c>
      <c r="AJ1272">
        <v>169230</v>
      </c>
      <c r="AK1272">
        <v>223936</v>
      </c>
      <c r="AL1272">
        <v>60458.9</v>
      </c>
      <c r="AM1272">
        <v>42501.2</v>
      </c>
      <c r="AN1272">
        <v>19073.599999999999</v>
      </c>
      <c r="AO1272">
        <v>14954</v>
      </c>
      <c r="AP1272" t="s">
        <v>44</v>
      </c>
      <c r="AQ1272">
        <v>60830.2</v>
      </c>
    </row>
    <row r="1273" spans="1:43">
      <c r="A1273">
        <v>1272</v>
      </c>
      <c r="B1273" t="s">
        <v>2585</v>
      </c>
      <c r="C1273" t="s">
        <v>2586</v>
      </c>
      <c r="D1273">
        <v>3.4937900000000001E-3</v>
      </c>
      <c r="E1273">
        <v>2</v>
      </c>
      <c r="F1273">
        <v>2</v>
      </c>
      <c r="G1273">
        <v>0</v>
      </c>
      <c r="H1273">
        <v>117857</v>
      </c>
      <c r="I1273">
        <v>122987</v>
      </c>
      <c r="J1273">
        <v>170192</v>
      </c>
      <c r="K1273">
        <v>196403</v>
      </c>
      <c r="L1273">
        <v>178629</v>
      </c>
      <c r="M1273">
        <v>163696</v>
      </c>
      <c r="N1273">
        <v>161358</v>
      </c>
      <c r="O1273">
        <v>178109</v>
      </c>
      <c r="P1273">
        <v>199654</v>
      </c>
      <c r="Q1273">
        <v>73001.600000000006</v>
      </c>
      <c r="R1273">
        <v>112740</v>
      </c>
      <c r="S1273">
        <v>146331</v>
      </c>
      <c r="T1273">
        <v>138002</v>
      </c>
      <c r="U1273">
        <v>195732</v>
      </c>
      <c r="V1273">
        <v>166346</v>
      </c>
      <c r="W1273">
        <v>109919</v>
      </c>
      <c r="X1273">
        <v>97659.7</v>
      </c>
      <c r="Y1273">
        <v>116172</v>
      </c>
      <c r="Z1273">
        <v>175982</v>
      </c>
      <c r="AA1273">
        <v>185294</v>
      </c>
      <c r="AB1273">
        <v>180652</v>
      </c>
      <c r="AC1273">
        <v>81205</v>
      </c>
      <c r="AD1273">
        <v>70189</v>
      </c>
      <c r="AE1273">
        <v>77163.3</v>
      </c>
      <c r="AF1273">
        <v>114162</v>
      </c>
      <c r="AG1273">
        <v>149887</v>
      </c>
      <c r="AH1273">
        <v>153388</v>
      </c>
      <c r="AI1273">
        <v>92657.9</v>
      </c>
      <c r="AJ1273">
        <v>97778.4</v>
      </c>
      <c r="AK1273">
        <v>87089</v>
      </c>
      <c r="AL1273">
        <v>136550</v>
      </c>
      <c r="AM1273">
        <v>134751</v>
      </c>
      <c r="AN1273">
        <v>95500.800000000003</v>
      </c>
      <c r="AO1273">
        <v>27410.1</v>
      </c>
      <c r="AP1273">
        <v>122469</v>
      </c>
      <c r="AQ1273">
        <v>50939.8</v>
      </c>
    </row>
    <row r="1274" spans="1:43">
      <c r="A1274">
        <v>1273</v>
      </c>
      <c r="B1274" t="s">
        <v>2587</v>
      </c>
      <c r="C1274" t="s">
        <v>2588</v>
      </c>
      <c r="D1274">
        <v>1.0983E-3</v>
      </c>
      <c r="E1274">
        <v>3</v>
      </c>
      <c r="F1274">
        <v>3</v>
      </c>
      <c r="G1274">
        <v>0</v>
      </c>
      <c r="H1274">
        <v>253928</v>
      </c>
      <c r="I1274">
        <v>226656</v>
      </c>
      <c r="J1274">
        <v>202786</v>
      </c>
      <c r="K1274">
        <v>205208</v>
      </c>
      <c r="L1274">
        <v>226785</v>
      </c>
      <c r="M1274">
        <v>220077</v>
      </c>
      <c r="N1274">
        <v>232189</v>
      </c>
      <c r="O1274">
        <v>263633</v>
      </c>
      <c r="P1274">
        <v>257550</v>
      </c>
      <c r="Q1274">
        <v>112193</v>
      </c>
      <c r="R1274">
        <v>125418</v>
      </c>
      <c r="S1274">
        <v>141848</v>
      </c>
      <c r="T1274">
        <v>160263</v>
      </c>
      <c r="U1274">
        <v>198159</v>
      </c>
      <c r="V1274">
        <v>187698</v>
      </c>
      <c r="W1274">
        <v>94610</v>
      </c>
      <c r="X1274">
        <v>116216</v>
      </c>
      <c r="Y1274">
        <v>113394</v>
      </c>
      <c r="Z1274">
        <v>365255</v>
      </c>
      <c r="AA1274">
        <v>386190</v>
      </c>
      <c r="AB1274">
        <v>381507</v>
      </c>
      <c r="AC1274">
        <v>176600</v>
      </c>
      <c r="AD1274">
        <v>154730</v>
      </c>
      <c r="AE1274">
        <v>200006</v>
      </c>
      <c r="AF1274">
        <v>100820</v>
      </c>
      <c r="AG1274">
        <v>94334.1</v>
      </c>
      <c r="AH1274">
        <v>115518</v>
      </c>
      <c r="AI1274">
        <v>81653</v>
      </c>
      <c r="AJ1274">
        <v>81004.399999999994</v>
      </c>
      <c r="AK1274">
        <v>54438.400000000001</v>
      </c>
      <c r="AL1274">
        <v>368617</v>
      </c>
      <c r="AM1274">
        <v>528627</v>
      </c>
      <c r="AN1274">
        <v>370368</v>
      </c>
      <c r="AO1274">
        <v>147940</v>
      </c>
      <c r="AP1274">
        <v>160409</v>
      </c>
      <c r="AQ1274">
        <v>240856</v>
      </c>
    </row>
    <row r="1275" spans="1:43">
      <c r="A1275">
        <v>1274</v>
      </c>
      <c r="B1275" t="s">
        <v>2589</v>
      </c>
      <c r="C1275" t="s">
        <v>2590</v>
      </c>
      <c r="D1275">
        <v>1.9701300000000001E-2</v>
      </c>
      <c r="E1275">
        <v>2</v>
      </c>
      <c r="F1275">
        <v>2</v>
      </c>
      <c r="G1275">
        <v>0</v>
      </c>
      <c r="H1275">
        <v>49897</v>
      </c>
      <c r="I1275" t="s">
        <v>44</v>
      </c>
      <c r="J1275">
        <v>44814.5</v>
      </c>
      <c r="K1275">
        <v>57712.3</v>
      </c>
      <c r="L1275">
        <v>50613.1</v>
      </c>
      <c r="M1275">
        <v>103231</v>
      </c>
      <c r="N1275">
        <v>123532</v>
      </c>
      <c r="O1275">
        <v>92756.1</v>
      </c>
      <c r="P1275">
        <v>76785.600000000006</v>
      </c>
      <c r="Q1275">
        <v>82616.5</v>
      </c>
      <c r="R1275">
        <v>96294</v>
      </c>
      <c r="S1275">
        <v>136479</v>
      </c>
      <c r="T1275">
        <v>34791.300000000003</v>
      </c>
      <c r="U1275">
        <v>38334.6</v>
      </c>
      <c r="V1275">
        <v>86790.6</v>
      </c>
      <c r="W1275">
        <v>25973.8</v>
      </c>
      <c r="X1275">
        <v>31818.1</v>
      </c>
      <c r="Y1275">
        <v>100390</v>
      </c>
      <c r="Z1275">
        <v>167557</v>
      </c>
      <c r="AA1275">
        <v>114497</v>
      </c>
      <c r="AB1275">
        <v>202489</v>
      </c>
      <c r="AC1275">
        <v>131604</v>
      </c>
      <c r="AD1275">
        <v>170121</v>
      </c>
      <c r="AE1275">
        <v>111018</v>
      </c>
      <c r="AF1275">
        <v>76882.100000000006</v>
      </c>
      <c r="AG1275">
        <v>62735.9</v>
      </c>
      <c r="AH1275">
        <v>85549.4</v>
      </c>
      <c r="AI1275">
        <v>70826.8</v>
      </c>
      <c r="AJ1275">
        <v>111389</v>
      </c>
      <c r="AK1275">
        <v>118099</v>
      </c>
      <c r="AL1275">
        <v>79320.100000000006</v>
      </c>
      <c r="AM1275">
        <v>100847</v>
      </c>
      <c r="AN1275">
        <v>105710</v>
      </c>
      <c r="AO1275">
        <v>44721.3</v>
      </c>
      <c r="AP1275">
        <v>46483.8</v>
      </c>
      <c r="AQ1275">
        <v>88968.8</v>
      </c>
    </row>
    <row r="1276" spans="1:43">
      <c r="A1276">
        <v>1275</v>
      </c>
      <c r="B1276" t="s">
        <v>2591</v>
      </c>
      <c r="C1276" t="s">
        <v>2592</v>
      </c>
      <c r="D1276">
        <v>7.1633199999999997E-4</v>
      </c>
      <c r="E1276">
        <v>18</v>
      </c>
      <c r="F1276">
        <v>18</v>
      </c>
      <c r="G1276">
        <v>0</v>
      </c>
      <c r="H1276">
        <v>511408</v>
      </c>
      <c r="I1276">
        <v>432913</v>
      </c>
      <c r="J1276">
        <v>426446</v>
      </c>
      <c r="K1276">
        <v>452782</v>
      </c>
      <c r="L1276">
        <v>429175</v>
      </c>
      <c r="M1276">
        <v>451395</v>
      </c>
      <c r="N1276">
        <v>583902</v>
      </c>
      <c r="O1276">
        <v>618206</v>
      </c>
      <c r="P1276">
        <v>514188</v>
      </c>
      <c r="Q1276">
        <v>339803</v>
      </c>
      <c r="R1276">
        <v>332110</v>
      </c>
      <c r="S1276">
        <v>372688</v>
      </c>
      <c r="T1276">
        <v>570596</v>
      </c>
      <c r="U1276">
        <v>657000</v>
      </c>
      <c r="V1276">
        <v>682161</v>
      </c>
      <c r="W1276">
        <v>222509</v>
      </c>
      <c r="X1276">
        <v>235632</v>
      </c>
      <c r="Y1276">
        <v>245570</v>
      </c>
      <c r="Z1276">
        <v>887020</v>
      </c>
      <c r="AA1276">
        <v>867034</v>
      </c>
      <c r="AB1276">
        <v>972969</v>
      </c>
      <c r="AC1276">
        <v>463806</v>
      </c>
      <c r="AD1276">
        <v>425968</v>
      </c>
      <c r="AE1276">
        <v>410271</v>
      </c>
      <c r="AF1276">
        <v>317439</v>
      </c>
      <c r="AG1276">
        <v>303451</v>
      </c>
      <c r="AH1276">
        <v>413668</v>
      </c>
      <c r="AI1276">
        <v>353103</v>
      </c>
      <c r="AJ1276">
        <v>380430</v>
      </c>
      <c r="AK1276">
        <v>408869</v>
      </c>
      <c r="AL1276">
        <v>658137</v>
      </c>
      <c r="AM1276">
        <v>927857</v>
      </c>
      <c r="AN1276">
        <v>723815</v>
      </c>
      <c r="AO1276">
        <v>428135</v>
      </c>
      <c r="AP1276">
        <v>585077</v>
      </c>
      <c r="AQ1276">
        <v>613653</v>
      </c>
    </row>
    <row r="1277" spans="1:43">
      <c r="A1277">
        <v>1276</v>
      </c>
      <c r="B1277" t="s">
        <v>2593</v>
      </c>
      <c r="C1277" t="s">
        <v>2594</v>
      </c>
      <c r="D1277">
        <v>7.1633199999999997E-4</v>
      </c>
      <c r="E1277">
        <v>12</v>
      </c>
      <c r="F1277">
        <v>11</v>
      </c>
      <c r="G1277">
        <v>1</v>
      </c>
      <c r="H1277">
        <v>627923</v>
      </c>
      <c r="I1277">
        <v>570089</v>
      </c>
      <c r="J1277">
        <v>563942</v>
      </c>
      <c r="K1277">
        <v>519178</v>
      </c>
      <c r="L1277">
        <v>402720</v>
      </c>
      <c r="M1277">
        <v>430355</v>
      </c>
      <c r="N1277">
        <v>539099</v>
      </c>
      <c r="O1277">
        <v>630694</v>
      </c>
      <c r="P1277">
        <v>516169</v>
      </c>
      <c r="Q1277">
        <v>294292</v>
      </c>
      <c r="R1277">
        <v>322468</v>
      </c>
      <c r="S1277">
        <v>390001</v>
      </c>
      <c r="T1277">
        <v>564281</v>
      </c>
      <c r="U1277">
        <v>681770</v>
      </c>
      <c r="V1277">
        <v>728102</v>
      </c>
      <c r="W1277">
        <v>234891</v>
      </c>
      <c r="X1277">
        <v>214102</v>
      </c>
      <c r="Y1277">
        <v>248588</v>
      </c>
      <c r="Z1277">
        <v>993746</v>
      </c>
      <c r="AA1277">
        <v>1035190</v>
      </c>
      <c r="AB1277">
        <v>1013470</v>
      </c>
      <c r="AC1277">
        <v>486070</v>
      </c>
      <c r="AD1277">
        <v>533318</v>
      </c>
      <c r="AE1277">
        <v>401753</v>
      </c>
      <c r="AF1277">
        <v>298198</v>
      </c>
      <c r="AG1277">
        <v>340826</v>
      </c>
      <c r="AH1277">
        <v>450731</v>
      </c>
      <c r="AI1277">
        <v>265798</v>
      </c>
      <c r="AJ1277">
        <v>265509</v>
      </c>
      <c r="AK1277">
        <v>267458</v>
      </c>
      <c r="AL1277">
        <v>1198120</v>
      </c>
      <c r="AM1277">
        <v>1671750</v>
      </c>
      <c r="AN1277">
        <v>1323800</v>
      </c>
      <c r="AO1277">
        <v>536920</v>
      </c>
      <c r="AP1277">
        <v>854971</v>
      </c>
      <c r="AQ1277">
        <v>882834</v>
      </c>
    </row>
    <row r="1278" spans="1:43">
      <c r="A1278">
        <v>1277</v>
      </c>
      <c r="B1278" t="s">
        <v>2595</v>
      </c>
      <c r="C1278" t="s">
        <v>2596</v>
      </c>
      <c r="D1278">
        <v>3.5833900000000002E-2</v>
      </c>
      <c r="E1278">
        <v>2</v>
      </c>
      <c r="F1278">
        <v>2</v>
      </c>
      <c r="G1278">
        <v>0</v>
      </c>
      <c r="H1278">
        <v>212166</v>
      </c>
      <c r="I1278">
        <v>207169</v>
      </c>
      <c r="J1278">
        <v>172217</v>
      </c>
      <c r="K1278">
        <v>98585.9</v>
      </c>
      <c r="L1278">
        <v>119732</v>
      </c>
      <c r="M1278">
        <v>109293</v>
      </c>
      <c r="N1278">
        <v>253644</v>
      </c>
      <c r="O1278">
        <v>246545</v>
      </c>
      <c r="P1278">
        <v>113044</v>
      </c>
      <c r="Q1278">
        <v>142202</v>
      </c>
      <c r="R1278">
        <v>113085</v>
      </c>
      <c r="S1278">
        <v>160416</v>
      </c>
      <c r="T1278">
        <v>143116</v>
      </c>
      <c r="U1278">
        <v>168540</v>
      </c>
      <c r="V1278">
        <v>193611</v>
      </c>
      <c r="W1278">
        <v>87532.4</v>
      </c>
      <c r="X1278">
        <v>211664</v>
      </c>
      <c r="Y1278">
        <v>90038.3</v>
      </c>
      <c r="Z1278">
        <v>379039</v>
      </c>
      <c r="AA1278">
        <v>350290</v>
      </c>
      <c r="AB1278">
        <v>430578</v>
      </c>
      <c r="AC1278">
        <v>231481</v>
      </c>
      <c r="AD1278">
        <v>134091</v>
      </c>
      <c r="AE1278">
        <v>175003</v>
      </c>
      <c r="AF1278">
        <v>179430</v>
      </c>
      <c r="AG1278">
        <v>119371</v>
      </c>
      <c r="AH1278">
        <v>111956</v>
      </c>
      <c r="AI1278">
        <v>73958.899999999994</v>
      </c>
      <c r="AJ1278">
        <v>71082.3</v>
      </c>
      <c r="AK1278">
        <v>68583.3</v>
      </c>
      <c r="AL1278">
        <v>277118</v>
      </c>
      <c r="AM1278">
        <v>377804</v>
      </c>
      <c r="AN1278">
        <v>239977</v>
      </c>
      <c r="AO1278">
        <v>60978.3</v>
      </c>
      <c r="AP1278">
        <v>100822</v>
      </c>
      <c r="AQ1278">
        <v>68874.2</v>
      </c>
    </row>
    <row r="1279" spans="1:43">
      <c r="A1279">
        <v>1278</v>
      </c>
      <c r="B1279" t="s">
        <v>2597</v>
      </c>
      <c r="C1279" t="s">
        <v>2598</v>
      </c>
      <c r="D1279">
        <v>2.00585E-2</v>
      </c>
      <c r="E1279">
        <v>4</v>
      </c>
      <c r="F1279">
        <v>4</v>
      </c>
      <c r="G1279">
        <v>0</v>
      </c>
      <c r="H1279">
        <v>149889</v>
      </c>
      <c r="I1279">
        <v>160545</v>
      </c>
      <c r="J1279">
        <v>234073</v>
      </c>
      <c r="K1279">
        <v>71669.100000000006</v>
      </c>
      <c r="L1279">
        <v>124024</v>
      </c>
      <c r="M1279">
        <v>119845</v>
      </c>
      <c r="N1279">
        <v>335547</v>
      </c>
      <c r="O1279">
        <v>396294</v>
      </c>
      <c r="P1279">
        <v>631839</v>
      </c>
      <c r="Q1279">
        <v>361494</v>
      </c>
      <c r="R1279">
        <v>407632</v>
      </c>
      <c r="S1279">
        <v>429865</v>
      </c>
      <c r="T1279">
        <v>193005</v>
      </c>
      <c r="U1279">
        <v>237483</v>
      </c>
      <c r="V1279">
        <v>293588</v>
      </c>
      <c r="W1279">
        <v>117894</v>
      </c>
      <c r="X1279">
        <v>310586</v>
      </c>
      <c r="Y1279">
        <v>350192</v>
      </c>
      <c r="Z1279">
        <v>390701</v>
      </c>
      <c r="AA1279">
        <v>398702</v>
      </c>
      <c r="AB1279">
        <v>415380</v>
      </c>
      <c r="AC1279">
        <v>357889</v>
      </c>
      <c r="AD1279">
        <v>366859</v>
      </c>
      <c r="AE1279">
        <v>404918</v>
      </c>
      <c r="AF1279">
        <v>379082</v>
      </c>
      <c r="AG1279">
        <v>380895</v>
      </c>
      <c r="AH1279">
        <v>665421</v>
      </c>
      <c r="AI1279">
        <v>135788</v>
      </c>
      <c r="AJ1279">
        <v>114186</v>
      </c>
      <c r="AK1279">
        <v>168109</v>
      </c>
      <c r="AL1279">
        <v>119261</v>
      </c>
      <c r="AM1279">
        <v>111907</v>
      </c>
      <c r="AN1279">
        <v>77308.100000000006</v>
      </c>
      <c r="AO1279">
        <v>35725.5</v>
      </c>
      <c r="AP1279">
        <v>77056.3</v>
      </c>
      <c r="AQ1279">
        <v>40933.300000000003</v>
      </c>
    </row>
    <row r="1280" spans="1:43">
      <c r="A1280">
        <v>1279</v>
      </c>
      <c r="B1280" t="s">
        <v>2599</v>
      </c>
      <c r="C1280" t="s">
        <v>2600</v>
      </c>
      <c r="D1280">
        <v>2.2623000000000001E-2</v>
      </c>
      <c r="E1280">
        <v>1</v>
      </c>
      <c r="F1280">
        <v>1</v>
      </c>
      <c r="G1280">
        <v>0</v>
      </c>
      <c r="H1280">
        <v>51612.5</v>
      </c>
      <c r="I1280">
        <v>35488.199999999997</v>
      </c>
      <c r="J1280">
        <v>47550</v>
      </c>
      <c r="K1280">
        <v>71720.2</v>
      </c>
      <c r="L1280">
        <v>46830.6</v>
      </c>
      <c r="M1280" t="s">
        <v>44</v>
      </c>
      <c r="N1280">
        <v>23273.9</v>
      </c>
      <c r="O1280">
        <v>30757.4</v>
      </c>
      <c r="P1280">
        <v>15386.6</v>
      </c>
      <c r="Q1280" t="s">
        <v>44</v>
      </c>
      <c r="R1280" t="s">
        <v>44</v>
      </c>
      <c r="S1280" t="s">
        <v>44</v>
      </c>
      <c r="T1280">
        <v>74110.100000000006</v>
      </c>
      <c r="U1280">
        <v>64584.3</v>
      </c>
      <c r="V1280">
        <v>65025.3</v>
      </c>
      <c r="W1280">
        <v>45220.6</v>
      </c>
      <c r="X1280">
        <v>16854.3</v>
      </c>
      <c r="Y1280">
        <v>35862.9</v>
      </c>
      <c r="Z1280">
        <v>32890.6</v>
      </c>
      <c r="AA1280">
        <v>32660.799999999999</v>
      </c>
      <c r="AB1280">
        <v>38531.1</v>
      </c>
      <c r="AC1280">
        <v>54501.5</v>
      </c>
      <c r="AD1280">
        <v>28430.3</v>
      </c>
      <c r="AE1280">
        <v>10566.3</v>
      </c>
      <c r="AF1280">
        <v>15076.3</v>
      </c>
      <c r="AG1280">
        <v>24786.7</v>
      </c>
      <c r="AH1280">
        <v>31362.9</v>
      </c>
      <c r="AI1280">
        <v>26288</v>
      </c>
      <c r="AJ1280">
        <v>18621.400000000001</v>
      </c>
      <c r="AK1280">
        <v>24597.5</v>
      </c>
      <c r="AL1280" t="s">
        <v>44</v>
      </c>
      <c r="AM1280" t="s">
        <v>44</v>
      </c>
      <c r="AN1280" t="s">
        <v>44</v>
      </c>
      <c r="AO1280" t="s">
        <v>44</v>
      </c>
      <c r="AP1280" t="s">
        <v>44</v>
      </c>
      <c r="AQ1280" t="s">
        <v>44</v>
      </c>
    </row>
    <row r="1281" spans="1:43">
      <c r="A1281">
        <v>1280</v>
      </c>
      <c r="B1281" t="s">
        <v>2601</v>
      </c>
      <c r="C1281" t="s">
        <v>2602</v>
      </c>
      <c r="D1281">
        <v>3.1241100000000001E-2</v>
      </c>
      <c r="E1281">
        <v>2</v>
      </c>
      <c r="F1281">
        <v>1</v>
      </c>
      <c r="G1281">
        <v>1</v>
      </c>
      <c r="H1281">
        <v>14358.2</v>
      </c>
      <c r="I1281" t="s">
        <v>44</v>
      </c>
      <c r="J1281" t="s">
        <v>44</v>
      </c>
      <c r="K1281" t="s">
        <v>44</v>
      </c>
      <c r="L1281" t="s">
        <v>44</v>
      </c>
      <c r="M1281" t="s">
        <v>44</v>
      </c>
      <c r="N1281" t="s">
        <v>44</v>
      </c>
      <c r="O1281" t="s">
        <v>44</v>
      </c>
      <c r="P1281" t="s">
        <v>44</v>
      </c>
      <c r="Q1281" t="s">
        <v>44</v>
      </c>
      <c r="R1281" t="s">
        <v>44</v>
      </c>
      <c r="S1281" t="s">
        <v>44</v>
      </c>
      <c r="T1281">
        <v>24500.9</v>
      </c>
      <c r="U1281">
        <v>55271.4</v>
      </c>
      <c r="V1281">
        <v>37639.699999999997</v>
      </c>
      <c r="W1281" t="s">
        <v>44</v>
      </c>
      <c r="X1281" t="s">
        <v>44</v>
      </c>
      <c r="Y1281" t="s">
        <v>44</v>
      </c>
      <c r="Z1281" t="s">
        <v>44</v>
      </c>
      <c r="AA1281">
        <v>43578.2</v>
      </c>
      <c r="AB1281">
        <v>11370.5</v>
      </c>
      <c r="AC1281" t="s">
        <v>44</v>
      </c>
      <c r="AD1281" t="s">
        <v>44</v>
      </c>
      <c r="AE1281" t="s">
        <v>44</v>
      </c>
      <c r="AF1281" t="s">
        <v>44</v>
      </c>
      <c r="AG1281" t="s">
        <v>44</v>
      </c>
      <c r="AH1281" t="s">
        <v>44</v>
      </c>
      <c r="AI1281" t="s">
        <v>44</v>
      </c>
      <c r="AJ1281" t="s">
        <v>44</v>
      </c>
      <c r="AK1281" t="s">
        <v>44</v>
      </c>
      <c r="AL1281" t="s">
        <v>44</v>
      </c>
      <c r="AM1281" t="s">
        <v>44</v>
      </c>
      <c r="AN1281" t="s">
        <v>44</v>
      </c>
      <c r="AO1281" t="s">
        <v>44</v>
      </c>
      <c r="AP1281" t="s">
        <v>44</v>
      </c>
      <c r="AQ1281" t="s">
        <v>44</v>
      </c>
    </row>
    <row r="1282" spans="1:43">
      <c r="A1282">
        <v>1281</v>
      </c>
      <c r="B1282" t="s">
        <v>2603</v>
      </c>
      <c r="C1282" t="s">
        <v>2604</v>
      </c>
      <c r="D1282">
        <v>3.9108299999999997E-3</v>
      </c>
      <c r="E1282">
        <v>3</v>
      </c>
      <c r="F1282">
        <v>3</v>
      </c>
      <c r="G1282">
        <v>0</v>
      </c>
      <c r="H1282">
        <v>24874.3</v>
      </c>
      <c r="I1282">
        <v>78708.399999999994</v>
      </c>
      <c r="J1282">
        <v>95774.3</v>
      </c>
      <c r="K1282">
        <v>270953</v>
      </c>
      <c r="L1282">
        <v>239826</v>
      </c>
      <c r="M1282">
        <v>198512</v>
      </c>
      <c r="N1282">
        <v>364516</v>
      </c>
      <c r="O1282">
        <v>358271</v>
      </c>
      <c r="P1282">
        <v>341692</v>
      </c>
      <c r="Q1282">
        <v>216951</v>
      </c>
      <c r="R1282">
        <v>318426</v>
      </c>
      <c r="S1282">
        <v>343006</v>
      </c>
      <c r="T1282">
        <v>187489</v>
      </c>
      <c r="U1282">
        <v>192785</v>
      </c>
      <c r="V1282">
        <v>191334</v>
      </c>
      <c r="W1282">
        <v>135370</v>
      </c>
      <c r="X1282">
        <v>134392</v>
      </c>
      <c r="Y1282">
        <v>161117</v>
      </c>
      <c r="Z1282">
        <v>331578</v>
      </c>
      <c r="AA1282">
        <v>340605</v>
      </c>
      <c r="AB1282">
        <v>421988</v>
      </c>
      <c r="AC1282">
        <v>185926</v>
      </c>
      <c r="AD1282">
        <v>272718</v>
      </c>
      <c r="AE1282">
        <v>300100</v>
      </c>
      <c r="AF1282">
        <v>180324</v>
      </c>
      <c r="AG1282">
        <v>201862</v>
      </c>
      <c r="AH1282">
        <v>196717</v>
      </c>
      <c r="AI1282">
        <v>268248</v>
      </c>
      <c r="AJ1282">
        <v>301733</v>
      </c>
      <c r="AK1282">
        <v>251185</v>
      </c>
      <c r="AL1282">
        <v>73814.7</v>
      </c>
      <c r="AM1282">
        <v>124598</v>
      </c>
      <c r="AN1282">
        <v>66064.899999999994</v>
      </c>
      <c r="AO1282">
        <v>159417</v>
      </c>
      <c r="AP1282">
        <v>211282</v>
      </c>
      <c r="AQ1282">
        <v>82738.7</v>
      </c>
    </row>
    <row r="1283" spans="1:43">
      <c r="A1283">
        <v>1282</v>
      </c>
      <c r="B1283" t="s">
        <v>2605</v>
      </c>
      <c r="C1283" t="s">
        <v>2606</v>
      </c>
      <c r="D1283">
        <v>7.1633199999999997E-4</v>
      </c>
      <c r="E1283">
        <v>12</v>
      </c>
      <c r="F1283">
        <v>12</v>
      </c>
      <c r="G1283">
        <v>0</v>
      </c>
      <c r="H1283">
        <v>979143</v>
      </c>
      <c r="I1283">
        <v>797199</v>
      </c>
      <c r="J1283">
        <v>882899</v>
      </c>
      <c r="K1283">
        <v>611260</v>
      </c>
      <c r="L1283">
        <v>554254</v>
      </c>
      <c r="M1283">
        <v>511202</v>
      </c>
      <c r="N1283">
        <v>1077270</v>
      </c>
      <c r="O1283">
        <v>1042350</v>
      </c>
      <c r="P1283">
        <v>1326880</v>
      </c>
      <c r="Q1283">
        <v>534231</v>
      </c>
      <c r="R1283">
        <v>520032</v>
      </c>
      <c r="S1283">
        <v>689205</v>
      </c>
      <c r="T1283">
        <v>1131090</v>
      </c>
      <c r="U1283">
        <v>1245920</v>
      </c>
      <c r="V1283">
        <v>1465250</v>
      </c>
      <c r="W1283">
        <v>182482</v>
      </c>
      <c r="X1283">
        <v>221504</v>
      </c>
      <c r="Y1283">
        <v>256821</v>
      </c>
      <c r="Z1283">
        <v>2068290</v>
      </c>
      <c r="AA1283">
        <v>1874690</v>
      </c>
      <c r="AB1283">
        <v>2376920</v>
      </c>
      <c r="AC1283">
        <v>556359</v>
      </c>
      <c r="AD1283">
        <v>477063</v>
      </c>
      <c r="AE1283">
        <v>544550</v>
      </c>
      <c r="AF1283">
        <v>915455</v>
      </c>
      <c r="AG1283">
        <v>922920</v>
      </c>
      <c r="AH1283">
        <v>848940</v>
      </c>
      <c r="AI1283">
        <v>596001</v>
      </c>
      <c r="AJ1283">
        <v>453716</v>
      </c>
      <c r="AK1283">
        <v>308233</v>
      </c>
      <c r="AL1283">
        <v>1540820</v>
      </c>
      <c r="AM1283">
        <v>1973860</v>
      </c>
      <c r="AN1283">
        <v>1428890</v>
      </c>
      <c r="AO1283">
        <v>557149</v>
      </c>
      <c r="AP1283">
        <v>805130</v>
      </c>
      <c r="AQ1283">
        <v>918251</v>
      </c>
    </row>
    <row r="1284" spans="1:43">
      <c r="A1284">
        <v>1283</v>
      </c>
      <c r="B1284" t="s">
        <v>2607</v>
      </c>
      <c r="C1284" t="s">
        <v>2608</v>
      </c>
      <c r="D1284">
        <v>8.2142900000000008E-3</v>
      </c>
      <c r="E1284">
        <v>1</v>
      </c>
      <c r="F1284">
        <v>1</v>
      </c>
      <c r="G1284">
        <v>0</v>
      </c>
      <c r="H1284">
        <v>14689.4</v>
      </c>
      <c r="I1284" t="s">
        <v>44</v>
      </c>
      <c r="J1284">
        <v>9629.5300000000007</v>
      </c>
      <c r="K1284" t="s">
        <v>44</v>
      </c>
      <c r="L1284" t="s">
        <v>44</v>
      </c>
      <c r="M1284" t="s">
        <v>44</v>
      </c>
      <c r="N1284">
        <v>5762.59</v>
      </c>
      <c r="O1284" t="s">
        <v>44</v>
      </c>
      <c r="P1284" t="s">
        <v>44</v>
      </c>
      <c r="Q1284" t="s">
        <v>44</v>
      </c>
      <c r="R1284" t="s">
        <v>44</v>
      </c>
      <c r="S1284" t="s">
        <v>44</v>
      </c>
      <c r="T1284">
        <v>8419.67</v>
      </c>
      <c r="U1284">
        <v>18316.8</v>
      </c>
      <c r="V1284">
        <v>5267.01</v>
      </c>
      <c r="W1284" t="s">
        <v>44</v>
      </c>
      <c r="X1284" t="s">
        <v>44</v>
      </c>
      <c r="Y1284" t="s">
        <v>44</v>
      </c>
      <c r="Z1284">
        <v>25704.7</v>
      </c>
      <c r="AA1284">
        <v>21189.599999999999</v>
      </c>
      <c r="AB1284">
        <v>18105.7</v>
      </c>
      <c r="AC1284" t="s">
        <v>44</v>
      </c>
      <c r="AD1284" t="s">
        <v>44</v>
      </c>
      <c r="AE1284" t="s">
        <v>44</v>
      </c>
      <c r="AF1284" t="s">
        <v>44</v>
      </c>
      <c r="AG1284" t="s">
        <v>44</v>
      </c>
      <c r="AH1284" t="s">
        <v>44</v>
      </c>
      <c r="AI1284" t="s">
        <v>44</v>
      </c>
      <c r="AJ1284" t="s">
        <v>44</v>
      </c>
      <c r="AK1284" t="s">
        <v>44</v>
      </c>
      <c r="AL1284">
        <v>41955.3</v>
      </c>
      <c r="AM1284">
        <v>29071.200000000001</v>
      </c>
      <c r="AN1284">
        <v>33031.4</v>
      </c>
      <c r="AO1284" t="s">
        <v>44</v>
      </c>
      <c r="AP1284" t="s">
        <v>44</v>
      </c>
      <c r="AQ1284" t="s">
        <v>44</v>
      </c>
    </row>
    <row r="1285" spans="1:43">
      <c r="A1285">
        <v>1284</v>
      </c>
      <c r="B1285" t="s">
        <v>2609</v>
      </c>
      <c r="C1285" t="s">
        <v>2610</v>
      </c>
      <c r="D1285">
        <v>1.0097099999999999E-2</v>
      </c>
      <c r="E1285">
        <v>1</v>
      </c>
      <c r="F1285">
        <v>1</v>
      </c>
      <c r="G1285">
        <v>0</v>
      </c>
      <c r="H1285">
        <v>92524.9</v>
      </c>
      <c r="I1285">
        <v>100006</v>
      </c>
      <c r="J1285">
        <v>166723</v>
      </c>
      <c r="K1285">
        <v>259471</v>
      </c>
      <c r="L1285">
        <v>251304</v>
      </c>
      <c r="M1285">
        <v>233893</v>
      </c>
      <c r="N1285">
        <v>315772</v>
      </c>
      <c r="O1285">
        <v>296662</v>
      </c>
      <c r="P1285" t="s">
        <v>44</v>
      </c>
      <c r="Q1285" t="s">
        <v>44</v>
      </c>
      <c r="R1285" t="s">
        <v>44</v>
      </c>
      <c r="S1285" t="s">
        <v>44</v>
      </c>
      <c r="T1285">
        <v>243984</v>
      </c>
      <c r="U1285">
        <v>297698</v>
      </c>
      <c r="V1285">
        <v>287258</v>
      </c>
      <c r="W1285">
        <v>78815.100000000006</v>
      </c>
      <c r="X1285" t="s">
        <v>44</v>
      </c>
      <c r="Y1285" t="s">
        <v>44</v>
      </c>
      <c r="Z1285">
        <v>432740</v>
      </c>
      <c r="AA1285">
        <v>337973</v>
      </c>
      <c r="AB1285">
        <v>475998</v>
      </c>
      <c r="AC1285">
        <v>339082</v>
      </c>
      <c r="AD1285">
        <v>313495</v>
      </c>
      <c r="AE1285" t="s">
        <v>44</v>
      </c>
      <c r="AF1285">
        <v>217591</v>
      </c>
      <c r="AG1285">
        <v>271003</v>
      </c>
      <c r="AH1285">
        <v>302247</v>
      </c>
      <c r="AI1285">
        <v>244584</v>
      </c>
      <c r="AJ1285">
        <v>277000</v>
      </c>
      <c r="AK1285">
        <v>287820</v>
      </c>
      <c r="AL1285">
        <v>226238</v>
      </c>
      <c r="AM1285">
        <v>209510</v>
      </c>
      <c r="AN1285">
        <v>252754</v>
      </c>
      <c r="AO1285">
        <v>165753</v>
      </c>
      <c r="AP1285">
        <v>243813</v>
      </c>
      <c r="AQ1285">
        <v>210498</v>
      </c>
    </row>
    <row r="1286" spans="1:43">
      <c r="A1286">
        <v>1285</v>
      </c>
      <c r="B1286" t="s">
        <v>2611</v>
      </c>
      <c r="C1286" t="s">
        <v>2612</v>
      </c>
      <c r="D1286">
        <v>2.1096999999999999E-3</v>
      </c>
      <c r="E1286">
        <v>2</v>
      </c>
      <c r="F1286">
        <v>2</v>
      </c>
      <c r="G1286">
        <v>0</v>
      </c>
      <c r="H1286">
        <v>70932.800000000003</v>
      </c>
      <c r="I1286">
        <v>68929</v>
      </c>
      <c r="J1286">
        <v>90148</v>
      </c>
      <c r="K1286">
        <v>28457.7</v>
      </c>
      <c r="L1286">
        <v>37380.400000000001</v>
      </c>
      <c r="M1286">
        <v>26145.4</v>
      </c>
      <c r="N1286">
        <v>68875.399999999994</v>
      </c>
      <c r="O1286">
        <v>101820</v>
      </c>
      <c r="P1286">
        <v>99526.5</v>
      </c>
      <c r="Q1286">
        <v>23292.5</v>
      </c>
      <c r="R1286">
        <v>30606.3</v>
      </c>
      <c r="S1286">
        <v>28245.599999999999</v>
      </c>
      <c r="T1286">
        <v>73122.399999999994</v>
      </c>
      <c r="U1286">
        <v>108396</v>
      </c>
      <c r="V1286">
        <v>105397</v>
      </c>
      <c r="W1286">
        <v>15212</v>
      </c>
      <c r="X1286">
        <v>27219.9</v>
      </c>
      <c r="Y1286">
        <v>21597.599999999999</v>
      </c>
      <c r="Z1286">
        <v>119598</v>
      </c>
      <c r="AA1286">
        <v>149039</v>
      </c>
      <c r="AB1286">
        <v>132939</v>
      </c>
      <c r="AC1286">
        <v>33456.5</v>
      </c>
      <c r="AD1286">
        <v>38848.800000000003</v>
      </c>
      <c r="AE1286">
        <v>42138.9</v>
      </c>
      <c r="AF1286">
        <v>53283.7</v>
      </c>
      <c r="AG1286">
        <v>51004.2</v>
      </c>
      <c r="AH1286">
        <v>69822.100000000006</v>
      </c>
      <c r="AI1286">
        <v>18665.3</v>
      </c>
      <c r="AJ1286">
        <v>16948.099999999999</v>
      </c>
      <c r="AK1286">
        <v>16915.2</v>
      </c>
      <c r="AL1286">
        <v>87580.3</v>
      </c>
      <c r="AM1286">
        <v>143852</v>
      </c>
      <c r="AN1286">
        <v>116694</v>
      </c>
      <c r="AO1286">
        <v>37086.6</v>
      </c>
      <c r="AP1286">
        <v>37967.1</v>
      </c>
      <c r="AQ1286">
        <v>51522.6</v>
      </c>
    </row>
    <row r="1287" spans="1:43">
      <c r="A1287">
        <v>1286</v>
      </c>
      <c r="B1287" t="s">
        <v>2613</v>
      </c>
      <c r="C1287" t="s">
        <v>2614</v>
      </c>
      <c r="D1287">
        <v>3.0065399999999999E-2</v>
      </c>
      <c r="E1287">
        <v>2</v>
      </c>
      <c r="F1287">
        <v>2</v>
      </c>
      <c r="G1287">
        <v>0</v>
      </c>
      <c r="H1287">
        <v>72866.399999999994</v>
      </c>
      <c r="I1287">
        <v>69470.899999999994</v>
      </c>
      <c r="J1287">
        <v>68002.600000000006</v>
      </c>
      <c r="K1287">
        <v>71367.899999999994</v>
      </c>
      <c r="L1287">
        <v>85578.4</v>
      </c>
      <c r="M1287">
        <v>62183.3</v>
      </c>
      <c r="N1287">
        <v>94973.3</v>
      </c>
      <c r="O1287">
        <v>174967</v>
      </c>
      <c r="P1287">
        <v>89863.7</v>
      </c>
      <c r="Q1287">
        <v>65267.6</v>
      </c>
      <c r="R1287">
        <v>72270.8</v>
      </c>
      <c r="S1287">
        <v>83190.399999999994</v>
      </c>
      <c r="T1287">
        <v>109818</v>
      </c>
      <c r="U1287">
        <v>125979</v>
      </c>
      <c r="V1287">
        <v>115646</v>
      </c>
      <c r="W1287">
        <v>57958.1</v>
      </c>
      <c r="X1287">
        <v>39852.800000000003</v>
      </c>
      <c r="Y1287">
        <v>51900.6</v>
      </c>
      <c r="Z1287">
        <v>115898</v>
      </c>
      <c r="AA1287">
        <v>108897</v>
      </c>
      <c r="AB1287">
        <v>106917</v>
      </c>
      <c r="AC1287">
        <v>94243.5</v>
      </c>
      <c r="AD1287">
        <v>75799</v>
      </c>
      <c r="AE1287">
        <v>67406.5</v>
      </c>
      <c r="AF1287">
        <v>49570.5</v>
      </c>
      <c r="AG1287">
        <v>59783.199999999997</v>
      </c>
      <c r="AH1287">
        <v>48927</v>
      </c>
      <c r="AI1287">
        <v>65736.7</v>
      </c>
      <c r="AJ1287">
        <v>60747.4</v>
      </c>
      <c r="AK1287">
        <v>41438.6</v>
      </c>
      <c r="AL1287">
        <v>96550.1</v>
      </c>
      <c r="AM1287">
        <v>105552</v>
      </c>
      <c r="AN1287">
        <v>82048.399999999994</v>
      </c>
      <c r="AO1287">
        <v>53091.9</v>
      </c>
      <c r="AP1287">
        <v>120809</v>
      </c>
      <c r="AQ1287">
        <v>100163</v>
      </c>
    </row>
    <row r="1288" spans="1:43">
      <c r="A1288">
        <v>1287</v>
      </c>
      <c r="B1288" t="s">
        <v>2615</v>
      </c>
      <c r="C1288" t="s">
        <v>2616</v>
      </c>
      <c r="D1288">
        <v>7.1633199999999997E-4</v>
      </c>
      <c r="E1288">
        <v>3</v>
      </c>
      <c r="F1288">
        <v>3</v>
      </c>
      <c r="G1288">
        <v>0</v>
      </c>
      <c r="H1288">
        <v>225620</v>
      </c>
      <c r="I1288">
        <v>219751</v>
      </c>
      <c r="J1288">
        <v>279498</v>
      </c>
      <c r="K1288">
        <v>215957</v>
      </c>
      <c r="L1288">
        <v>199088</v>
      </c>
      <c r="M1288">
        <v>261955</v>
      </c>
      <c r="N1288">
        <v>264682</v>
      </c>
      <c r="O1288">
        <v>283487</v>
      </c>
      <c r="P1288">
        <v>242316</v>
      </c>
      <c r="Q1288">
        <v>160350</v>
      </c>
      <c r="R1288">
        <v>153857</v>
      </c>
      <c r="S1288">
        <v>144692</v>
      </c>
      <c r="T1288">
        <v>245278</v>
      </c>
      <c r="U1288">
        <v>144643</v>
      </c>
      <c r="V1288">
        <v>383289</v>
      </c>
      <c r="W1288">
        <v>170286</v>
      </c>
      <c r="X1288">
        <v>161952</v>
      </c>
      <c r="Y1288">
        <v>180184</v>
      </c>
      <c r="Z1288">
        <v>450734</v>
      </c>
      <c r="AA1288">
        <v>385441</v>
      </c>
      <c r="AB1288">
        <v>517843</v>
      </c>
      <c r="AC1288">
        <v>279239</v>
      </c>
      <c r="AD1288">
        <v>239625</v>
      </c>
      <c r="AE1288">
        <v>293136</v>
      </c>
      <c r="AF1288">
        <v>298320</v>
      </c>
      <c r="AG1288">
        <v>331485</v>
      </c>
      <c r="AH1288">
        <v>281596</v>
      </c>
      <c r="AI1288">
        <v>133648</v>
      </c>
      <c r="AJ1288">
        <v>207634</v>
      </c>
      <c r="AK1288">
        <v>143789</v>
      </c>
      <c r="AL1288">
        <v>301984</v>
      </c>
      <c r="AM1288">
        <v>399532</v>
      </c>
      <c r="AN1288">
        <v>356918</v>
      </c>
      <c r="AO1288">
        <v>65572.5</v>
      </c>
      <c r="AP1288">
        <v>155269</v>
      </c>
      <c r="AQ1288">
        <v>159078</v>
      </c>
    </row>
    <row r="1289" spans="1:43">
      <c r="A1289">
        <v>1288</v>
      </c>
      <c r="B1289" t="s">
        <v>2617</v>
      </c>
      <c r="C1289" t="s">
        <v>2618</v>
      </c>
      <c r="D1289">
        <v>2.2091300000000001E-2</v>
      </c>
      <c r="E1289">
        <v>1</v>
      </c>
      <c r="F1289">
        <v>1</v>
      </c>
      <c r="G1289">
        <v>0</v>
      </c>
      <c r="H1289">
        <v>25863.4</v>
      </c>
      <c r="I1289">
        <v>11354.6</v>
      </c>
      <c r="J1289">
        <v>25260.7</v>
      </c>
      <c r="K1289" t="s">
        <v>44</v>
      </c>
      <c r="L1289" t="s">
        <v>44</v>
      </c>
      <c r="M1289" t="s">
        <v>44</v>
      </c>
      <c r="N1289" t="s">
        <v>44</v>
      </c>
      <c r="O1289" t="s">
        <v>44</v>
      </c>
      <c r="P1289" t="s">
        <v>44</v>
      </c>
      <c r="Q1289" t="s">
        <v>44</v>
      </c>
      <c r="R1289" t="s">
        <v>44</v>
      </c>
      <c r="S1289" t="s">
        <v>44</v>
      </c>
      <c r="T1289">
        <v>44521.7</v>
      </c>
      <c r="U1289">
        <v>27996.2</v>
      </c>
      <c r="V1289">
        <v>46501.8</v>
      </c>
      <c r="W1289" t="s">
        <v>44</v>
      </c>
      <c r="X1289" t="s">
        <v>44</v>
      </c>
      <c r="Y1289" t="s">
        <v>44</v>
      </c>
      <c r="Z1289">
        <v>50770</v>
      </c>
      <c r="AA1289" t="s">
        <v>44</v>
      </c>
      <c r="AB1289">
        <v>38669.699999999997</v>
      </c>
      <c r="AC1289" t="s">
        <v>44</v>
      </c>
      <c r="AD1289" t="s">
        <v>44</v>
      </c>
      <c r="AE1289" t="s">
        <v>44</v>
      </c>
      <c r="AF1289" t="s">
        <v>44</v>
      </c>
      <c r="AG1289" t="s">
        <v>44</v>
      </c>
      <c r="AH1289">
        <v>8136.95</v>
      </c>
      <c r="AI1289" t="s">
        <v>44</v>
      </c>
      <c r="AJ1289" t="s">
        <v>44</v>
      </c>
      <c r="AK1289" t="s">
        <v>44</v>
      </c>
      <c r="AL1289">
        <v>43136.5</v>
      </c>
      <c r="AM1289">
        <v>70342.899999999994</v>
      </c>
      <c r="AN1289">
        <v>50313.599999999999</v>
      </c>
      <c r="AO1289" t="s">
        <v>44</v>
      </c>
      <c r="AP1289" t="s">
        <v>44</v>
      </c>
      <c r="AQ1289" t="s">
        <v>44</v>
      </c>
    </row>
    <row r="1290" spans="1:43">
      <c r="A1290">
        <v>1289</v>
      </c>
      <c r="B1290" t="s">
        <v>2619</v>
      </c>
      <c r="C1290" t="s">
        <v>2620</v>
      </c>
      <c r="D1290">
        <v>1.7588699999999999E-2</v>
      </c>
      <c r="E1290">
        <v>1</v>
      </c>
      <c r="F1290">
        <v>1</v>
      </c>
      <c r="G1290">
        <v>0</v>
      </c>
      <c r="H1290">
        <v>128435</v>
      </c>
      <c r="I1290">
        <v>148386</v>
      </c>
      <c r="J1290" t="s">
        <v>44</v>
      </c>
      <c r="K1290" t="s">
        <v>44</v>
      </c>
      <c r="L1290" t="s">
        <v>44</v>
      </c>
      <c r="M1290" t="s">
        <v>44</v>
      </c>
      <c r="N1290">
        <v>210769</v>
      </c>
      <c r="O1290">
        <v>214394</v>
      </c>
      <c r="P1290" t="s">
        <v>44</v>
      </c>
      <c r="Q1290">
        <v>183549</v>
      </c>
      <c r="R1290">
        <v>192172</v>
      </c>
      <c r="S1290">
        <v>191030</v>
      </c>
      <c r="T1290">
        <v>151769</v>
      </c>
      <c r="U1290">
        <v>189738</v>
      </c>
      <c r="V1290">
        <v>130395</v>
      </c>
      <c r="W1290" t="s">
        <v>44</v>
      </c>
      <c r="X1290">
        <v>159156</v>
      </c>
      <c r="Y1290">
        <v>153910</v>
      </c>
      <c r="Z1290">
        <v>209757</v>
      </c>
      <c r="AA1290" t="s">
        <v>44</v>
      </c>
      <c r="AB1290">
        <v>236588</v>
      </c>
      <c r="AC1290">
        <v>223902</v>
      </c>
      <c r="AD1290">
        <v>223467</v>
      </c>
      <c r="AE1290">
        <v>249228</v>
      </c>
      <c r="AF1290" t="s">
        <v>44</v>
      </c>
      <c r="AG1290">
        <v>221854</v>
      </c>
      <c r="AH1290">
        <v>244668</v>
      </c>
      <c r="AI1290" t="s">
        <v>44</v>
      </c>
      <c r="AJ1290">
        <v>183313</v>
      </c>
      <c r="AK1290">
        <v>198169</v>
      </c>
      <c r="AL1290">
        <v>74994.7</v>
      </c>
      <c r="AM1290" t="s">
        <v>44</v>
      </c>
      <c r="AN1290" t="s">
        <v>44</v>
      </c>
      <c r="AO1290" t="s">
        <v>44</v>
      </c>
      <c r="AP1290">
        <v>216025</v>
      </c>
      <c r="AQ1290">
        <v>125772</v>
      </c>
    </row>
    <row r="1291" spans="1:43">
      <c r="A1291">
        <v>1290</v>
      </c>
      <c r="B1291" t="s">
        <v>2621</v>
      </c>
      <c r="C1291" t="s">
        <v>2622</v>
      </c>
      <c r="D1291">
        <v>1.0983E-3</v>
      </c>
      <c r="E1291">
        <v>3</v>
      </c>
      <c r="F1291">
        <v>3</v>
      </c>
      <c r="G1291">
        <v>0</v>
      </c>
      <c r="H1291">
        <v>108532</v>
      </c>
      <c r="I1291">
        <v>85034.5</v>
      </c>
      <c r="J1291">
        <v>85970.9</v>
      </c>
      <c r="K1291">
        <v>143998</v>
      </c>
      <c r="L1291">
        <v>162832</v>
      </c>
      <c r="M1291">
        <v>188332</v>
      </c>
      <c r="N1291">
        <v>254672</v>
      </c>
      <c r="O1291">
        <v>221529</v>
      </c>
      <c r="P1291">
        <v>297486</v>
      </c>
      <c r="Q1291">
        <v>210597</v>
      </c>
      <c r="R1291">
        <v>210721</v>
      </c>
      <c r="S1291">
        <v>299196</v>
      </c>
      <c r="T1291">
        <v>119486</v>
      </c>
      <c r="U1291">
        <v>137526</v>
      </c>
      <c r="V1291">
        <v>149468</v>
      </c>
      <c r="W1291">
        <v>115280</v>
      </c>
      <c r="X1291">
        <v>147053</v>
      </c>
      <c r="Y1291">
        <v>163433</v>
      </c>
      <c r="Z1291">
        <v>225912</v>
      </c>
      <c r="AA1291">
        <v>223268</v>
      </c>
      <c r="AB1291">
        <v>303098</v>
      </c>
      <c r="AC1291">
        <v>204897</v>
      </c>
      <c r="AD1291">
        <v>193873</v>
      </c>
      <c r="AE1291">
        <v>231053</v>
      </c>
      <c r="AF1291">
        <v>159787</v>
      </c>
      <c r="AG1291">
        <v>205452</v>
      </c>
      <c r="AH1291">
        <v>217023</v>
      </c>
      <c r="AI1291">
        <v>168663</v>
      </c>
      <c r="AJ1291">
        <v>193357</v>
      </c>
      <c r="AK1291">
        <v>226286</v>
      </c>
      <c r="AL1291">
        <v>63962</v>
      </c>
      <c r="AM1291">
        <v>122348</v>
      </c>
      <c r="AN1291">
        <v>73195.7</v>
      </c>
      <c r="AO1291">
        <v>59477.9</v>
      </c>
      <c r="AP1291">
        <v>113315</v>
      </c>
      <c r="AQ1291">
        <v>137177</v>
      </c>
    </row>
    <row r="1292" spans="1:43">
      <c r="A1292">
        <v>1291</v>
      </c>
      <c r="B1292" t="s">
        <v>2623</v>
      </c>
      <c r="C1292" t="s">
        <v>2624</v>
      </c>
      <c r="D1292">
        <v>9.4271200000000006E-3</v>
      </c>
      <c r="E1292">
        <v>2</v>
      </c>
      <c r="F1292">
        <v>2</v>
      </c>
      <c r="G1292">
        <v>0</v>
      </c>
      <c r="H1292">
        <v>21148.400000000001</v>
      </c>
      <c r="I1292" t="s">
        <v>44</v>
      </c>
      <c r="J1292">
        <v>33071.599999999999</v>
      </c>
      <c r="K1292">
        <v>54481.1</v>
      </c>
      <c r="L1292">
        <v>24004</v>
      </c>
      <c r="M1292">
        <v>47212.2</v>
      </c>
      <c r="N1292">
        <v>63694.1</v>
      </c>
      <c r="O1292">
        <v>95265.7</v>
      </c>
      <c r="P1292">
        <v>60991.199999999997</v>
      </c>
      <c r="Q1292">
        <v>59087.1</v>
      </c>
      <c r="R1292">
        <v>50719.1</v>
      </c>
      <c r="S1292">
        <v>57064.5</v>
      </c>
      <c r="T1292">
        <v>24744.799999999999</v>
      </c>
      <c r="U1292">
        <v>47523.1</v>
      </c>
      <c r="V1292">
        <v>19441.2</v>
      </c>
      <c r="W1292">
        <v>30219.200000000001</v>
      </c>
      <c r="X1292">
        <v>39117.800000000003</v>
      </c>
      <c r="Y1292">
        <v>41150.1</v>
      </c>
      <c r="Z1292">
        <v>67095.8</v>
      </c>
      <c r="AA1292">
        <v>77180.800000000003</v>
      </c>
      <c r="AB1292">
        <v>95627.9</v>
      </c>
      <c r="AC1292">
        <v>116284</v>
      </c>
      <c r="AD1292">
        <v>103898</v>
      </c>
      <c r="AE1292">
        <v>125066</v>
      </c>
      <c r="AF1292">
        <v>60883.3</v>
      </c>
      <c r="AG1292">
        <v>89705.2</v>
      </c>
      <c r="AH1292">
        <v>105342</v>
      </c>
      <c r="AI1292">
        <v>47957.599999999999</v>
      </c>
      <c r="AJ1292">
        <v>75798.2</v>
      </c>
      <c r="AK1292">
        <v>80826.100000000006</v>
      </c>
      <c r="AL1292">
        <v>37516.199999999997</v>
      </c>
      <c r="AM1292">
        <v>53224.3</v>
      </c>
      <c r="AN1292">
        <v>44880.4</v>
      </c>
      <c r="AO1292">
        <v>36650.6</v>
      </c>
      <c r="AP1292">
        <v>37979.599999999999</v>
      </c>
      <c r="AQ1292">
        <v>43615.3</v>
      </c>
    </row>
    <row r="1293" spans="1:43">
      <c r="A1293">
        <v>1292</v>
      </c>
      <c r="B1293" t="s">
        <v>2625</v>
      </c>
      <c r="C1293" t="s">
        <v>2626</v>
      </c>
      <c r="D1293">
        <v>3.4980700000000003E-2</v>
      </c>
      <c r="E1293">
        <v>1</v>
      </c>
      <c r="F1293">
        <v>1</v>
      </c>
      <c r="G1293">
        <v>0</v>
      </c>
      <c r="H1293">
        <v>35031.1</v>
      </c>
      <c r="I1293">
        <v>17138.3</v>
      </c>
      <c r="J1293">
        <v>26471.1</v>
      </c>
      <c r="K1293" t="s">
        <v>44</v>
      </c>
      <c r="L1293" t="s">
        <v>44</v>
      </c>
      <c r="M1293" t="s">
        <v>44</v>
      </c>
      <c r="N1293">
        <v>28166.799999999999</v>
      </c>
      <c r="O1293">
        <v>27286</v>
      </c>
      <c r="P1293">
        <v>28415.8</v>
      </c>
      <c r="Q1293" t="s">
        <v>44</v>
      </c>
      <c r="R1293" t="s">
        <v>44</v>
      </c>
      <c r="S1293" t="s">
        <v>44</v>
      </c>
      <c r="T1293">
        <v>23771.9</v>
      </c>
      <c r="U1293">
        <v>35731</v>
      </c>
      <c r="V1293">
        <v>32518.3</v>
      </c>
      <c r="W1293" t="s">
        <v>44</v>
      </c>
      <c r="X1293" t="s">
        <v>44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 t="s">
        <v>44</v>
      </c>
      <c r="AG1293" t="s">
        <v>44</v>
      </c>
      <c r="AH1293" t="s">
        <v>44</v>
      </c>
      <c r="AI1293" t="s">
        <v>44</v>
      </c>
      <c r="AJ1293" t="s">
        <v>44</v>
      </c>
      <c r="AK1293" t="s">
        <v>44</v>
      </c>
      <c r="AL1293">
        <v>14561.7</v>
      </c>
      <c r="AM1293">
        <v>40430.400000000001</v>
      </c>
      <c r="AN1293">
        <v>23490.3</v>
      </c>
      <c r="AO1293" t="s">
        <v>44</v>
      </c>
      <c r="AP1293" t="s">
        <v>44</v>
      </c>
      <c r="AQ1293">
        <v>4017.73</v>
      </c>
    </row>
    <row r="1294" spans="1:43">
      <c r="A1294">
        <v>1293</v>
      </c>
      <c r="B1294" t="s">
        <v>2627</v>
      </c>
      <c r="C1294" t="s">
        <v>2628</v>
      </c>
      <c r="D1294">
        <v>3.43498E-2</v>
      </c>
      <c r="E1294">
        <v>1</v>
      </c>
      <c r="F1294">
        <v>1</v>
      </c>
      <c r="G1294">
        <v>0</v>
      </c>
      <c r="H1294">
        <v>21146.799999999999</v>
      </c>
      <c r="I1294">
        <v>29281.200000000001</v>
      </c>
      <c r="J1294">
        <v>36071.800000000003</v>
      </c>
      <c r="K1294" t="s">
        <v>44</v>
      </c>
      <c r="L1294">
        <v>109442</v>
      </c>
      <c r="M1294">
        <v>114912</v>
      </c>
      <c r="N1294">
        <v>68275.3</v>
      </c>
      <c r="O1294">
        <v>54096.9</v>
      </c>
      <c r="P1294">
        <v>51025.3</v>
      </c>
      <c r="Q1294" t="s">
        <v>44</v>
      </c>
      <c r="R1294">
        <v>23898.400000000001</v>
      </c>
      <c r="S1294">
        <v>26643</v>
      </c>
      <c r="T1294">
        <v>22762.9</v>
      </c>
      <c r="U1294">
        <v>74103.899999999994</v>
      </c>
      <c r="V1294">
        <v>23784.7</v>
      </c>
      <c r="W1294">
        <v>14120.2</v>
      </c>
      <c r="X1294">
        <v>14158.2</v>
      </c>
      <c r="Y1294" t="s">
        <v>44</v>
      </c>
      <c r="Z1294">
        <v>37455.199999999997</v>
      </c>
      <c r="AA1294">
        <v>87651.6</v>
      </c>
      <c r="AB1294">
        <v>135745</v>
      </c>
      <c r="AC1294" t="s">
        <v>44</v>
      </c>
      <c r="AD1294">
        <v>76105.600000000006</v>
      </c>
      <c r="AE1294">
        <v>57585.4</v>
      </c>
      <c r="AF1294">
        <v>34929.800000000003</v>
      </c>
      <c r="AG1294">
        <v>16049.2</v>
      </c>
      <c r="AH1294">
        <v>34333.599999999999</v>
      </c>
      <c r="AI1294">
        <v>36717.9</v>
      </c>
      <c r="AJ1294" t="s">
        <v>44</v>
      </c>
      <c r="AK1294">
        <v>36710.800000000003</v>
      </c>
      <c r="AL1294">
        <v>88076.800000000003</v>
      </c>
      <c r="AM1294">
        <v>170835</v>
      </c>
      <c r="AN1294">
        <v>148189</v>
      </c>
      <c r="AO1294">
        <v>104715</v>
      </c>
      <c r="AP1294">
        <v>134622</v>
      </c>
      <c r="AQ1294">
        <v>139425</v>
      </c>
    </row>
    <row r="1295" spans="1:43">
      <c r="A1295">
        <v>1294</v>
      </c>
      <c r="B1295" t="s">
        <v>2629</v>
      </c>
      <c r="C1295" t="s">
        <v>2630</v>
      </c>
      <c r="D1295">
        <v>7.1633199999999997E-4</v>
      </c>
      <c r="E1295">
        <v>2</v>
      </c>
      <c r="F1295">
        <v>2</v>
      </c>
      <c r="G1295">
        <v>0</v>
      </c>
      <c r="H1295">
        <v>162812</v>
      </c>
      <c r="I1295">
        <v>151268</v>
      </c>
      <c r="J1295">
        <v>163228</v>
      </c>
      <c r="K1295">
        <v>187257</v>
      </c>
      <c r="L1295">
        <v>193142</v>
      </c>
      <c r="M1295">
        <v>200649</v>
      </c>
      <c r="N1295">
        <v>283277</v>
      </c>
      <c r="O1295">
        <v>337389</v>
      </c>
      <c r="P1295">
        <v>312340</v>
      </c>
      <c r="Q1295">
        <v>210745</v>
      </c>
      <c r="R1295">
        <v>251226</v>
      </c>
      <c r="S1295">
        <v>264247</v>
      </c>
      <c r="T1295">
        <v>196911</v>
      </c>
      <c r="U1295">
        <v>234527</v>
      </c>
      <c r="V1295">
        <v>208314</v>
      </c>
      <c r="W1295">
        <v>172496</v>
      </c>
      <c r="X1295">
        <v>219898</v>
      </c>
      <c r="Y1295">
        <v>224673</v>
      </c>
      <c r="Z1295">
        <v>259413</v>
      </c>
      <c r="AA1295">
        <v>280559</v>
      </c>
      <c r="AB1295">
        <v>334023</v>
      </c>
      <c r="AC1295">
        <v>341571</v>
      </c>
      <c r="AD1295">
        <v>310751</v>
      </c>
      <c r="AE1295">
        <v>339184</v>
      </c>
      <c r="AF1295">
        <v>279498</v>
      </c>
      <c r="AG1295">
        <v>300643</v>
      </c>
      <c r="AH1295">
        <v>301774</v>
      </c>
      <c r="AI1295">
        <v>250730</v>
      </c>
      <c r="AJ1295">
        <v>275602</v>
      </c>
      <c r="AK1295">
        <v>267831</v>
      </c>
      <c r="AL1295">
        <v>171715</v>
      </c>
      <c r="AM1295">
        <v>230935</v>
      </c>
      <c r="AN1295">
        <v>177376</v>
      </c>
      <c r="AO1295">
        <v>126646</v>
      </c>
      <c r="AP1295">
        <v>194377</v>
      </c>
      <c r="AQ1295">
        <v>188917</v>
      </c>
    </row>
    <row r="1296" spans="1:43">
      <c r="A1296">
        <v>1295</v>
      </c>
      <c r="B1296" t="s">
        <v>2631</v>
      </c>
      <c r="C1296" t="s">
        <v>2632</v>
      </c>
      <c r="D1296">
        <v>2.5836399999999999E-2</v>
      </c>
      <c r="E1296">
        <v>3</v>
      </c>
      <c r="F1296">
        <v>3</v>
      </c>
      <c r="G1296">
        <v>0</v>
      </c>
      <c r="H1296">
        <v>27873.200000000001</v>
      </c>
      <c r="I1296">
        <v>32377.599999999999</v>
      </c>
      <c r="J1296">
        <v>60938.7</v>
      </c>
      <c r="K1296">
        <v>24443.7</v>
      </c>
      <c r="L1296">
        <v>23418.1</v>
      </c>
      <c r="M1296">
        <v>29897.4</v>
      </c>
      <c r="N1296">
        <v>45686.3</v>
      </c>
      <c r="O1296">
        <v>52045.1</v>
      </c>
      <c r="P1296">
        <v>66235</v>
      </c>
      <c r="Q1296">
        <v>22703.4</v>
      </c>
      <c r="R1296">
        <v>20120.2</v>
      </c>
      <c r="S1296">
        <v>27232.400000000001</v>
      </c>
      <c r="T1296">
        <v>64329.8</v>
      </c>
      <c r="U1296">
        <v>45472.4</v>
      </c>
      <c r="V1296">
        <v>50054.400000000001</v>
      </c>
      <c r="W1296" t="s">
        <v>44</v>
      </c>
      <c r="X1296" t="s">
        <v>44</v>
      </c>
      <c r="Y1296" t="s">
        <v>44</v>
      </c>
      <c r="Z1296">
        <v>78053.399999999994</v>
      </c>
      <c r="AA1296">
        <v>52291.8</v>
      </c>
      <c r="AB1296">
        <v>98261.4</v>
      </c>
      <c r="AC1296">
        <v>25649.599999999999</v>
      </c>
      <c r="AD1296">
        <v>30853.599999999999</v>
      </c>
      <c r="AE1296">
        <v>45423.9</v>
      </c>
      <c r="AF1296">
        <v>15196</v>
      </c>
      <c r="AG1296">
        <v>25541.8</v>
      </c>
      <c r="AH1296">
        <v>17745.599999999999</v>
      </c>
      <c r="AI1296" t="s">
        <v>44</v>
      </c>
      <c r="AJ1296">
        <v>7171.8</v>
      </c>
      <c r="AK1296">
        <v>11744.5</v>
      </c>
      <c r="AL1296">
        <v>16031.3</v>
      </c>
      <c r="AM1296">
        <v>46244.7</v>
      </c>
      <c r="AN1296">
        <v>29380.799999999999</v>
      </c>
      <c r="AO1296">
        <v>6090.76</v>
      </c>
      <c r="AP1296">
        <v>8622.4699999999993</v>
      </c>
      <c r="AQ1296">
        <v>10439.4</v>
      </c>
    </row>
    <row r="1297" spans="1:43">
      <c r="A1297">
        <v>1296</v>
      </c>
      <c r="B1297" t="s">
        <v>2633</v>
      </c>
      <c r="C1297" t="s">
        <v>2634</v>
      </c>
      <c r="D1297">
        <v>2.5735299999999999E-2</v>
      </c>
      <c r="E1297">
        <v>1</v>
      </c>
      <c r="F1297">
        <v>1</v>
      </c>
      <c r="G1297">
        <v>0</v>
      </c>
      <c r="H1297">
        <v>172830</v>
      </c>
      <c r="I1297">
        <v>354758</v>
      </c>
      <c r="J1297">
        <v>356812</v>
      </c>
      <c r="K1297">
        <v>454980</v>
      </c>
      <c r="L1297">
        <v>466098</v>
      </c>
      <c r="M1297">
        <v>559100</v>
      </c>
      <c r="N1297">
        <v>743393</v>
      </c>
      <c r="O1297">
        <v>791532</v>
      </c>
      <c r="P1297">
        <v>1052410</v>
      </c>
      <c r="Q1297">
        <v>1107760</v>
      </c>
      <c r="R1297" t="s">
        <v>44</v>
      </c>
      <c r="S1297">
        <v>2818140</v>
      </c>
      <c r="T1297">
        <v>330901</v>
      </c>
      <c r="U1297">
        <v>440243</v>
      </c>
      <c r="V1297">
        <v>459628</v>
      </c>
      <c r="W1297">
        <v>268448</v>
      </c>
      <c r="X1297">
        <v>266101</v>
      </c>
      <c r="Y1297">
        <v>335423</v>
      </c>
      <c r="Z1297">
        <v>739756</v>
      </c>
      <c r="AA1297">
        <v>813278</v>
      </c>
      <c r="AB1297">
        <v>1016960</v>
      </c>
      <c r="AC1297">
        <v>875174</v>
      </c>
      <c r="AD1297">
        <v>929416</v>
      </c>
      <c r="AE1297">
        <v>421460</v>
      </c>
      <c r="AF1297">
        <v>266287</v>
      </c>
      <c r="AG1297">
        <v>327459</v>
      </c>
      <c r="AH1297">
        <v>445254</v>
      </c>
      <c r="AI1297">
        <v>277629</v>
      </c>
      <c r="AJ1297">
        <v>254904</v>
      </c>
      <c r="AK1297">
        <v>391949</v>
      </c>
      <c r="AL1297">
        <v>128696</v>
      </c>
      <c r="AM1297">
        <v>514653</v>
      </c>
      <c r="AN1297">
        <v>381686</v>
      </c>
      <c r="AO1297">
        <v>211157</v>
      </c>
      <c r="AP1297" t="s">
        <v>44</v>
      </c>
      <c r="AQ1297">
        <v>321324</v>
      </c>
    </row>
    <row r="1298" spans="1:43">
      <c r="A1298">
        <v>1297</v>
      </c>
      <c r="B1298" t="s">
        <v>2635</v>
      </c>
      <c r="C1298" t="s">
        <v>2636</v>
      </c>
      <c r="D1298">
        <v>2.2395999999999999E-2</v>
      </c>
      <c r="E1298">
        <v>1</v>
      </c>
      <c r="F1298">
        <v>1</v>
      </c>
      <c r="G1298">
        <v>0</v>
      </c>
      <c r="H1298">
        <v>41279.4</v>
      </c>
      <c r="I1298" t="s">
        <v>44</v>
      </c>
      <c r="J1298" t="s">
        <v>44</v>
      </c>
      <c r="K1298" t="s">
        <v>44</v>
      </c>
      <c r="L1298" t="s">
        <v>44</v>
      </c>
      <c r="M1298" t="s">
        <v>44</v>
      </c>
      <c r="N1298" t="s">
        <v>44</v>
      </c>
      <c r="O1298" t="s">
        <v>44</v>
      </c>
      <c r="P1298" t="s">
        <v>44</v>
      </c>
      <c r="Q1298" t="s">
        <v>44</v>
      </c>
      <c r="R1298" t="s">
        <v>44</v>
      </c>
      <c r="S1298" t="s">
        <v>44</v>
      </c>
      <c r="T1298">
        <v>42337.8</v>
      </c>
      <c r="U1298">
        <v>47872.7</v>
      </c>
      <c r="V1298">
        <v>35721</v>
      </c>
      <c r="W1298" t="s">
        <v>44</v>
      </c>
      <c r="X1298">
        <v>29271</v>
      </c>
      <c r="Y1298" t="s">
        <v>44</v>
      </c>
      <c r="Z1298" t="s">
        <v>44</v>
      </c>
      <c r="AA1298">
        <v>49605.3</v>
      </c>
      <c r="AB1298">
        <v>33851.4</v>
      </c>
      <c r="AC1298">
        <v>54676.2</v>
      </c>
      <c r="AD1298" t="s">
        <v>44</v>
      </c>
      <c r="AE1298">
        <v>52092.5</v>
      </c>
      <c r="AF1298" t="s">
        <v>44</v>
      </c>
      <c r="AG1298" t="s">
        <v>44</v>
      </c>
      <c r="AH1298" t="s">
        <v>44</v>
      </c>
      <c r="AI1298">
        <v>35881.5</v>
      </c>
      <c r="AJ1298" t="s">
        <v>44</v>
      </c>
      <c r="AK1298" t="s">
        <v>44</v>
      </c>
      <c r="AL1298">
        <v>18637.8</v>
      </c>
      <c r="AM1298">
        <v>44099.1</v>
      </c>
      <c r="AN1298" t="s">
        <v>44</v>
      </c>
      <c r="AO1298">
        <v>71567.899999999994</v>
      </c>
      <c r="AP1298" t="s">
        <v>44</v>
      </c>
      <c r="AQ1298">
        <v>95256.5</v>
      </c>
    </row>
    <row r="1299" spans="1:43">
      <c r="A1299">
        <v>1298</v>
      </c>
      <c r="B1299" t="s">
        <v>2637</v>
      </c>
      <c r="C1299" t="s">
        <v>2638</v>
      </c>
      <c r="D1299">
        <v>4.7990400000000001E-3</v>
      </c>
      <c r="E1299">
        <v>8</v>
      </c>
      <c r="F1299">
        <v>7</v>
      </c>
      <c r="G1299">
        <v>1</v>
      </c>
      <c r="H1299">
        <v>329926</v>
      </c>
      <c r="I1299">
        <v>278700</v>
      </c>
      <c r="J1299">
        <v>317206</v>
      </c>
      <c r="K1299">
        <v>273117</v>
      </c>
      <c r="L1299">
        <v>144844</v>
      </c>
      <c r="M1299">
        <v>265145</v>
      </c>
      <c r="N1299">
        <v>330713</v>
      </c>
      <c r="O1299">
        <v>312461</v>
      </c>
      <c r="P1299">
        <v>465848</v>
      </c>
      <c r="Q1299">
        <v>272100</v>
      </c>
      <c r="R1299">
        <v>172154</v>
      </c>
      <c r="S1299">
        <v>294094</v>
      </c>
      <c r="T1299">
        <v>346635</v>
      </c>
      <c r="U1299">
        <v>385689</v>
      </c>
      <c r="V1299">
        <v>422974</v>
      </c>
      <c r="W1299">
        <v>150252</v>
      </c>
      <c r="X1299">
        <v>193885</v>
      </c>
      <c r="Y1299">
        <v>247377</v>
      </c>
      <c r="Z1299">
        <v>605909</v>
      </c>
      <c r="AA1299">
        <v>619277</v>
      </c>
      <c r="AB1299">
        <v>800900</v>
      </c>
      <c r="AC1299">
        <v>441544</v>
      </c>
      <c r="AD1299">
        <v>362078</v>
      </c>
      <c r="AE1299">
        <v>448090</v>
      </c>
      <c r="AF1299">
        <v>291023</v>
      </c>
      <c r="AG1299">
        <v>242743</v>
      </c>
      <c r="AH1299">
        <v>576704</v>
      </c>
      <c r="AI1299">
        <v>225018</v>
      </c>
      <c r="AJ1299">
        <v>264398</v>
      </c>
      <c r="AK1299">
        <v>371660</v>
      </c>
      <c r="AL1299">
        <v>540824</v>
      </c>
      <c r="AM1299">
        <v>756163</v>
      </c>
      <c r="AN1299">
        <v>600887</v>
      </c>
      <c r="AO1299">
        <v>249430</v>
      </c>
      <c r="AP1299">
        <v>440006</v>
      </c>
      <c r="AQ1299">
        <v>435317</v>
      </c>
    </row>
    <row r="1300" spans="1:43">
      <c r="A1300">
        <v>1299</v>
      </c>
      <c r="B1300" t="s">
        <v>2639</v>
      </c>
      <c r="C1300" t="s">
        <v>2640</v>
      </c>
      <c r="D1300">
        <v>7.1633199999999997E-4</v>
      </c>
      <c r="E1300">
        <v>13</v>
      </c>
      <c r="F1300">
        <v>10</v>
      </c>
      <c r="G1300">
        <v>3</v>
      </c>
      <c r="H1300">
        <v>340833</v>
      </c>
      <c r="I1300">
        <v>333505</v>
      </c>
      <c r="J1300">
        <v>332785</v>
      </c>
      <c r="K1300">
        <v>250851</v>
      </c>
      <c r="L1300">
        <v>244917</v>
      </c>
      <c r="M1300">
        <v>275015</v>
      </c>
      <c r="N1300">
        <v>452154</v>
      </c>
      <c r="O1300">
        <v>477548</v>
      </c>
      <c r="P1300">
        <v>524686</v>
      </c>
      <c r="Q1300">
        <v>212002</v>
      </c>
      <c r="R1300">
        <v>220618</v>
      </c>
      <c r="S1300">
        <v>257523</v>
      </c>
      <c r="T1300">
        <v>483036</v>
      </c>
      <c r="U1300">
        <v>563586</v>
      </c>
      <c r="V1300">
        <v>547289</v>
      </c>
      <c r="W1300">
        <v>147509</v>
      </c>
      <c r="X1300">
        <v>196425</v>
      </c>
      <c r="Y1300">
        <v>217330</v>
      </c>
      <c r="Z1300">
        <v>733963</v>
      </c>
      <c r="AA1300">
        <v>790129</v>
      </c>
      <c r="AB1300">
        <v>762748</v>
      </c>
      <c r="AC1300">
        <v>523845</v>
      </c>
      <c r="AD1300">
        <v>472228</v>
      </c>
      <c r="AE1300">
        <v>509473</v>
      </c>
      <c r="AF1300">
        <v>443460</v>
      </c>
      <c r="AG1300">
        <v>469096</v>
      </c>
      <c r="AH1300">
        <v>598410</v>
      </c>
      <c r="AI1300">
        <v>284412</v>
      </c>
      <c r="AJ1300">
        <v>304992</v>
      </c>
      <c r="AK1300">
        <v>341182</v>
      </c>
      <c r="AL1300">
        <v>591156</v>
      </c>
      <c r="AM1300">
        <v>865675</v>
      </c>
      <c r="AN1300">
        <v>668839</v>
      </c>
      <c r="AO1300">
        <v>191280</v>
      </c>
      <c r="AP1300">
        <v>278468</v>
      </c>
      <c r="AQ1300">
        <v>259857</v>
      </c>
    </row>
    <row r="1301" spans="1:43">
      <c r="A1301">
        <v>1300</v>
      </c>
      <c r="B1301" t="s">
        <v>2641</v>
      </c>
      <c r="C1301" t="s">
        <v>2642</v>
      </c>
      <c r="D1301">
        <v>4.2802800000000002E-2</v>
      </c>
      <c r="E1301">
        <v>2</v>
      </c>
      <c r="F1301">
        <v>1</v>
      </c>
      <c r="G1301">
        <v>1</v>
      </c>
      <c r="H1301">
        <v>80607.100000000006</v>
      </c>
      <c r="I1301">
        <v>88592.8</v>
      </c>
      <c r="J1301">
        <v>93405.9</v>
      </c>
      <c r="K1301" t="s">
        <v>44</v>
      </c>
      <c r="L1301">
        <v>75236.399999999994</v>
      </c>
      <c r="M1301">
        <v>112607</v>
      </c>
      <c r="N1301">
        <v>104191</v>
      </c>
      <c r="O1301">
        <v>101505</v>
      </c>
      <c r="P1301">
        <v>141561</v>
      </c>
      <c r="Q1301">
        <v>36533.4</v>
      </c>
      <c r="R1301">
        <v>29275.9</v>
      </c>
      <c r="S1301">
        <v>42598.2</v>
      </c>
      <c r="T1301">
        <v>95451.7</v>
      </c>
      <c r="U1301">
        <v>110407</v>
      </c>
      <c r="V1301">
        <v>140716</v>
      </c>
      <c r="W1301">
        <v>38674.400000000001</v>
      </c>
      <c r="X1301" t="s">
        <v>44</v>
      </c>
      <c r="Y1301" t="s">
        <v>44</v>
      </c>
      <c r="Z1301">
        <v>81498.100000000006</v>
      </c>
      <c r="AA1301">
        <v>107737</v>
      </c>
      <c r="AB1301">
        <v>82325.2</v>
      </c>
      <c r="AC1301">
        <v>92850.9</v>
      </c>
      <c r="AD1301">
        <v>94965.2</v>
      </c>
      <c r="AE1301">
        <v>51191.1</v>
      </c>
      <c r="AF1301">
        <v>62875.5</v>
      </c>
      <c r="AG1301">
        <v>93256.4</v>
      </c>
      <c r="AH1301">
        <v>156902</v>
      </c>
      <c r="AI1301">
        <v>27613.7</v>
      </c>
      <c r="AJ1301">
        <v>77153.600000000006</v>
      </c>
      <c r="AK1301" t="s">
        <v>44</v>
      </c>
      <c r="AL1301">
        <v>75442.7</v>
      </c>
      <c r="AM1301">
        <v>104579</v>
      </c>
      <c r="AN1301">
        <v>94611.1</v>
      </c>
      <c r="AO1301">
        <v>25418.799999999999</v>
      </c>
      <c r="AP1301">
        <v>50266.2</v>
      </c>
      <c r="AQ1301">
        <v>81549.100000000006</v>
      </c>
    </row>
    <row r="1302" spans="1:43">
      <c r="A1302">
        <v>1301</v>
      </c>
      <c r="B1302" t="s">
        <v>2643</v>
      </c>
      <c r="C1302" t="s">
        <v>2644</v>
      </c>
      <c r="D1302">
        <v>7.1633199999999997E-4</v>
      </c>
      <c r="E1302">
        <v>5</v>
      </c>
      <c r="F1302">
        <v>5</v>
      </c>
      <c r="G1302">
        <v>0</v>
      </c>
      <c r="H1302">
        <v>150020</v>
      </c>
      <c r="I1302">
        <v>141797</v>
      </c>
      <c r="J1302">
        <v>199056</v>
      </c>
      <c r="K1302">
        <v>250678</v>
      </c>
      <c r="L1302">
        <v>229391</v>
      </c>
      <c r="M1302">
        <v>249933</v>
      </c>
      <c r="N1302">
        <v>98787.1</v>
      </c>
      <c r="O1302">
        <v>85388.1</v>
      </c>
      <c r="P1302">
        <v>135908</v>
      </c>
      <c r="Q1302">
        <v>77755</v>
      </c>
      <c r="R1302">
        <v>53638.3</v>
      </c>
      <c r="S1302">
        <v>66325.100000000006</v>
      </c>
      <c r="T1302">
        <v>155279</v>
      </c>
      <c r="U1302">
        <v>172612</v>
      </c>
      <c r="V1302">
        <v>188623</v>
      </c>
      <c r="W1302">
        <v>42554.2</v>
      </c>
      <c r="X1302">
        <v>51170</v>
      </c>
      <c r="Y1302">
        <v>63874.5</v>
      </c>
      <c r="Z1302">
        <v>215047</v>
      </c>
      <c r="AA1302">
        <v>203367</v>
      </c>
      <c r="AB1302">
        <v>257062</v>
      </c>
      <c r="AC1302">
        <v>295337</v>
      </c>
      <c r="AD1302">
        <v>307601</v>
      </c>
      <c r="AE1302">
        <v>332825</v>
      </c>
      <c r="AF1302">
        <v>57744.4</v>
      </c>
      <c r="AG1302">
        <v>80345.899999999994</v>
      </c>
      <c r="AH1302">
        <v>67608.399999999994</v>
      </c>
      <c r="AI1302">
        <v>27602.9</v>
      </c>
      <c r="AJ1302">
        <v>62617.4</v>
      </c>
      <c r="AK1302">
        <v>81610.5</v>
      </c>
      <c r="AL1302">
        <v>178400</v>
      </c>
      <c r="AM1302">
        <v>251448</v>
      </c>
      <c r="AN1302">
        <v>174166</v>
      </c>
      <c r="AO1302">
        <v>172493</v>
      </c>
      <c r="AP1302">
        <v>235406</v>
      </c>
      <c r="AQ1302">
        <v>255324</v>
      </c>
    </row>
    <row r="1303" spans="1:43">
      <c r="A1303">
        <v>1302</v>
      </c>
      <c r="B1303" t="s">
        <v>2645</v>
      </c>
      <c r="C1303" t="s">
        <v>2646</v>
      </c>
      <c r="D1303">
        <v>1.4423099999999999E-2</v>
      </c>
      <c r="E1303">
        <v>1</v>
      </c>
      <c r="F1303">
        <v>1</v>
      </c>
      <c r="G1303">
        <v>0</v>
      </c>
      <c r="H1303">
        <v>11107</v>
      </c>
      <c r="I1303" t="s">
        <v>44</v>
      </c>
      <c r="J1303" t="s">
        <v>44</v>
      </c>
      <c r="K1303">
        <v>5072.66</v>
      </c>
      <c r="L1303" t="s">
        <v>44</v>
      </c>
      <c r="M1303" t="s">
        <v>44</v>
      </c>
      <c r="N1303">
        <v>22624.6</v>
      </c>
      <c r="O1303">
        <v>11376.2</v>
      </c>
      <c r="P1303" t="s">
        <v>44</v>
      </c>
      <c r="Q1303">
        <v>9471.61</v>
      </c>
      <c r="R1303" t="s">
        <v>44</v>
      </c>
      <c r="S1303">
        <v>21169.7</v>
      </c>
      <c r="T1303">
        <v>25761.3</v>
      </c>
      <c r="U1303">
        <v>23966.7</v>
      </c>
      <c r="V1303">
        <v>32784.400000000001</v>
      </c>
      <c r="W1303">
        <v>8810.7000000000007</v>
      </c>
      <c r="X1303">
        <v>11647.3</v>
      </c>
      <c r="Y1303" t="s">
        <v>44</v>
      </c>
      <c r="Z1303">
        <v>9446.11</v>
      </c>
      <c r="AA1303">
        <v>9502.2900000000009</v>
      </c>
      <c r="AB1303">
        <v>18266.3</v>
      </c>
      <c r="AC1303">
        <v>12864</v>
      </c>
      <c r="AD1303" t="s">
        <v>44</v>
      </c>
      <c r="AE1303" t="s">
        <v>44</v>
      </c>
      <c r="AF1303" t="s">
        <v>44</v>
      </c>
      <c r="AG1303" t="s">
        <v>44</v>
      </c>
      <c r="AH1303" t="s">
        <v>44</v>
      </c>
      <c r="AI1303">
        <v>13675.4</v>
      </c>
      <c r="AJ1303" t="s">
        <v>44</v>
      </c>
      <c r="AK1303">
        <v>16290.1</v>
      </c>
      <c r="AL1303">
        <v>23906.799999999999</v>
      </c>
      <c r="AM1303">
        <v>43765.3</v>
      </c>
      <c r="AN1303">
        <v>21339.9</v>
      </c>
      <c r="AO1303" t="s">
        <v>44</v>
      </c>
      <c r="AP1303" t="s">
        <v>44</v>
      </c>
      <c r="AQ1303">
        <v>5377.78</v>
      </c>
    </row>
    <row r="1304" spans="1:43">
      <c r="A1304">
        <v>1303</v>
      </c>
      <c r="B1304" t="s">
        <v>2647</v>
      </c>
      <c r="C1304" t="s">
        <v>2648</v>
      </c>
      <c r="D1304">
        <v>7.1633199999999997E-4</v>
      </c>
      <c r="E1304">
        <v>25</v>
      </c>
      <c r="F1304">
        <v>24</v>
      </c>
      <c r="G1304">
        <v>1</v>
      </c>
      <c r="H1304">
        <v>526693</v>
      </c>
      <c r="I1304">
        <v>484410</v>
      </c>
      <c r="J1304">
        <v>578619</v>
      </c>
      <c r="K1304">
        <v>608077</v>
      </c>
      <c r="L1304">
        <v>575211</v>
      </c>
      <c r="M1304">
        <v>657315</v>
      </c>
      <c r="N1304">
        <v>723579</v>
      </c>
      <c r="O1304">
        <v>718850</v>
      </c>
      <c r="P1304">
        <v>658426</v>
      </c>
      <c r="Q1304">
        <v>429689</v>
      </c>
      <c r="R1304">
        <v>395877</v>
      </c>
      <c r="S1304">
        <v>387671</v>
      </c>
      <c r="T1304">
        <v>722555</v>
      </c>
      <c r="U1304">
        <v>836112</v>
      </c>
      <c r="V1304">
        <v>867083</v>
      </c>
      <c r="W1304">
        <v>346872</v>
      </c>
      <c r="X1304">
        <v>408442</v>
      </c>
      <c r="Y1304">
        <v>411306</v>
      </c>
      <c r="Z1304">
        <v>1522280</v>
      </c>
      <c r="AA1304">
        <v>1467800</v>
      </c>
      <c r="AB1304">
        <v>1721510</v>
      </c>
      <c r="AC1304">
        <v>1086800</v>
      </c>
      <c r="AD1304">
        <v>1088960</v>
      </c>
      <c r="AE1304">
        <v>1033420</v>
      </c>
      <c r="AF1304">
        <v>887509</v>
      </c>
      <c r="AG1304">
        <v>966325</v>
      </c>
      <c r="AH1304">
        <v>907191</v>
      </c>
      <c r="AI1304">
        <v>843163</v>
      </c>
      <c r="AJ1304">
        <v>844452</v>
      </c>
      <c r="AK1304">
        <v>848981</v>
      </c>
      <c r="AL1304">
        <v>1453010</v>
      </c>
      <c r="AM1304">
        <v>2064100</v>
      </c>
      <c r="AN1304">
        <v>1589480</v>
      </c>
      <c r="AO1304">
        <v>785219</v>
      </c>
      <c r="AP1304">
        <v>1100520</v>
      </c>
      <c r="AQ1304">
        <v>1067400</v>
      </c>
    </row>
    <row r="1305" spans="1:43">
      <c r="A1305">
        <v>1304</v>
      </c>
      <c r="B1305" t="s">
        <v>2649</v>
      </c>
      <c r="C1305" t="s">
        <v>2650</v>
      </c>
      <c r="D1305">
        <v>7.1633199999999997E-4</v>
      </c>
      <c r="E1305">
        <v>5</v>
      </c>
      <c r="F1305">
        <v>5</v>
      </c>
      <c r="G1305">
        <v>0</v>
      </c>
      <c r="H1305">
        <v>307102</v>
      </c>
      <c r="I1305">
        <v>270984</v>
      </c>
      <c r="J1305">
        <v>368302</v>
      </c>
      <c r="K1305">
        <v>454077</v>
      </c>
      <c r="L1305">
        <v>311489</v>
      </c>
      <c r="M1305">
        <v>413021</v>
      </c>
      <c r="N1305">
        <v>429472</v>
      </c>
      <c r="O1305">
        <v>472472</v>
      </c>
      <c r="P1305">
        <v>479055</v>
      </c>
      <c r="Q1305">
        <v>311650</v>
      </c>
      <c r="R1305">
        <v>308732</v>
      </c>
      <c r="S1305">
        <v>335082</v>
      </c>
      <c r="T1305">
        <v>255780</v>
      </c>
      <c r="U1305">
        <v>386383</v>
      </c>
      <c r="V1305">
        <v>405161</v>
      </c>
      <c r="W1305">
        <v>244021</v>
      </c>
      <c r="X1305">
        <v>232625</v>
      </c>
      <c r="Y1305">
        <v>307411</v>
      </c>
      <c r="Z1305">
        <v>504882</v>
      </c>
      <c r="AA1305">
        <v>526579</v>
      </c>
      <c r="AB1305">
        <v>600986</v>
      </c>
      <c r="AC1305">
        <v>338763</v>
      </c>
      <c r="AD1305">
        <v>445624</v>
      </c>
      <c r="AE1305">
        <v>454926</v>
      </c>
      <c r="AF1305">
        <v>188182</v>
      </c>
      <c r="AG1305">
        <v>332652</v>
      </c>
      <c r="AH1305">
        <v>481894</v>
      </c>
      <c r="AI1305">
        <v>221079</v>
      </c>
      <c r="AJ1305">
        <v>178368</v>
      </c>
      <c r="AK1305">
        <v>238065</v>
      </c>
      <c r="AL1305">
        <v>270372</v>
      </c>
      <c r="AM1305">
        <v>512096</v>
      </c>
      <c r="AN1305">
        <v>329010</v>
      </c>
      <c r="AO1305">
        <v>334872</v>
      </c>
      <c r="AP1305">
        <v>313463</v>
      </c>
      <c r="AQ1305">
        <v>328146</v>
      </c>
    </row>
    <row r="1306" spans="1:43">
      <c r="A1306">
        <v>1305</v>
      </c>
      <c r="B1306" t="s">
        <v>2651</v>
      </c>
      <c r="C1306" t="s">
        <v>2652</v>
      </c>
      <c r="D1306">
        <v>2.4857199999999999E-2</v>
      </c>
      <c r="E1306">
        <v>1</v>
      </c>
      <c r="F1306">
        <v>1</v>
      </c>
      <c r="G1306">
        <v>0</v>
      </c>
      <c r="H1306">
        <v>31433.8</v>
      </c>
      <c r="I1306">
        <v>59465.3</v>
      </c>
      <c r="J1306">
        <v>86413.8</v>
      </c>
      <c r="K1306">
        <v>41417.4</v>
      </c>
      <c r="L1306" t="s">
        <v>44</v>
      </c>
      <c r="M1306" t="s">
        <v>44</v>
      </c>
      <c r="N1306">
        <v>61726</v>
      </c>
      <c r="O1306">
        <v>115225</v>
      </c>
      <c r="P1306">
        <v>228878</v>
      </c>
      <c r="Q1306" t="s">
        <v>44</v>
      </c>
      <c r="R1306" t="s">
        <v>44</v>
      </c>
      <c r="S1306" t="s">
        <v>44</v>
      </c>
      <c r="T1306">
        <v>63938.8</v>
      </c>
      <c r="U1306">
        <v>110316</v>
      </c>
      <c r="V1306">
        <v>92401.7</v>
      </c>
      <c r="W1306" t="s">
        <v>44</v>
      </c>
      <c r="X1306" t="s">
        <v>44</v>
      </c>
      <c r="Y1306" t="s">
        <v>44</v>
      </c>
      <c r="Z1306">
        <v>94260.800000000003</v>
      </c>
      <c r="AA1306">
        <v>37871.1</v>
      </c>
      <c r="AB1306">
        <v>149524</v>
      </c>
      <c r="AC1306" t="s">
        <v>44</v>
      </c>
      <c r="AD1306" t="s">
        <v>44</v>
      </c>
      <c r="AE1306" t="s">
        <v>44</v>
      </c>
      <c r="AF1306">
        <v>57773</v>
      </c>
      <c r="AG1306" t="s">
        <v>44</v>
      </c>
      <c r="AH1306" t="s">
        <v>44</v>
      </c>
      <c r="AI1306" t="s">
        <v>44</v>
      </c>
      <c r="AJ1306">
        <v>7667.9</v>
      </c>
      <c r="AK1306">
        <v>55127.6</v>
      </c>
      <c r="AL1306">
        <v>40612.6</v>
      </c>
      <c r="AM1306">
        <v>64435.4</v>
      </c>
      <c r="AN1306">
        <v>73043</v>
      </c>
      <c r="AO1306" t="s">
        <v>44</v>
      </c>
      <c r="AP1306" t="s">
        <v>44</v>
      </c>
      <c r="AQ1306" t="s">
        <v>44</v>
      </c>
    </row>
    <row r="1307" spans="1:43">
      <c r="A1307">
        <v>1306</v>
      </c>
      <c r="B1307" t="s">
        <v>2653</v>
      </c>
      <c r="C1307" t="s">
        <v>2654</v>
      </c>
      <c r="D1307">
        <v>7.1633199999999997E-4</v>
      </c>
      <c r="E1307">
        <v>6</v>
      </c>
      <c r="F1307">
        <v>6</v>
      </c>
      <c r="G1307">
        <v>0</v>
      </c>
      <c r="H1307">
        <v>311561</v>
      </c>
      <c r="I1307">
        <v>311845</v>
      </c>
      <c r="J1307">
        <v>343808</v>
      </c>
      <c r="K1307">
        <v>205996</v>
      </c>
      <c r="L1307">
        <v>163451</v>
      </c>
      <c r="M1307">
        <v>231393</v>
      </c>
      <c r="N1307">
        <v>327725</v>
      </c>
      <c r="O1307">
        <v>345331</v>
      </c>
      <c r="P1307">
        <v>372417</v>
      </c>
      <c r="Q1307">
        <v>163171</v>
      </c>
      <c r="R1307">
        <v>141340</v>
      </c>
      <c r="S1307">
        <v>150346</v>
      </c>
      <c r="T1307">
        <v>371821</v>
      </c>
      <c r="U1307">
        <v>393099</v>
      </c>
      <c r="V1307">
        <v>406275</v>
      </c>
      <c r="W1307">
        <v>112229</v>
      </c>
      <c r="X1307">
        <v>129791</v>
      </c>
      <c r="Y1307">
        <v>128352</v>
      </c>
      <c r="Z1307">
        <v>502764</v>
      </c>
      <c r="AA1307">
        <v>510633</v>
      </c>
      <c r="AB1307">
        <v>546726</v>
      </c>
      <c r="AC1307">
        <v>231185</v>
      </c>
      <c r="AD1307">
        <v>166131</v>
      </c>
      <c r="AE1307">
        <v>205722</v>
      </c>
      <c r="AF1307">
        <v>246629</v>
      </c>
      <c r="AG1307">
        <v>236454</v>
      </c>
      <c r="AH1307">
        <v>265694</v>
      </c>
      <c r="AI1307">
        <v>186938</v>
      </c>
      <c r="AJ1307">
        <v>173697</v>
      </c>
      <c r="AK1307">
        <v>172066</v>
      </c>
      <c r="AL1307">
        <v>215083</v>
      </c>
      <c r="AM1307">
        <v>302786</v>
      </c>
      <c r="AN1307">
        <v>242796</v>
      </c>
      <c r="AO1307">
        <v>91735.3</v>
      </c>
      <c r="AP1307">
        <v>116802</v>
      </c>
      <c r="AQ1307">
        <v>119105</v>
      </c>
    </row>
    <row r="1308" spans="1:43">
      <c r="A1308">
        <v>1307</v>
      </c>
      <c r="B1308" t="s">
        <v>2655</v>
      </c>
      <c r="C1308" t="s">
        <v>2656</v>
      </c>
      <c r="D1308">
        <v>3.5341600000000001E-2</v>
      </c>
      <c r="E1308">
        <v>2</v>
      </c>
      <c r="F1308">
        <v>2</v>
      </c>
      <c r="G1308">
        <v>0</v>
      </c>
      <c r="H1308">
        <v>166653</v>
      </c>
      <c r="I1308">
        <v>129498</v>
      </c>
      <c r="J1308">
        <v>148040</v>
      </c>
      <c r="K1308">
        <v>140174</v>
      </c>
      <c r="L1308">
        <v>109446</v>
      </c>
      <c r="M1308">
        <v>136076</v>
      </c>
      <c r="N1308">
        <v>146187</v>
      </c>
      <c r="O1308">
        <v>157993</v>
      </c>
      <c r="P1308">
        <v>154896</v>
      </c>
      <c r="Q1308">
        <v>40412.5</v>
      </c>
      <c r="R1308">
        <v>38303.1</v>
      </c>
      <c r="S1308">
        <v>61313.2</v>
      </c>
      <c r="T1308">
        <v>148103</v>
      </c>
      <c r="U1308">
        <v>154208</v>
      </c>
      <c r="V1308">
        <v>177107</v>
      </c>
      <c r="W1308" t="s">
        <v>44</v>
      </c>
      <c r="X1308">
        <v>51115.8</v>
      </c>
      <c r="Y1308">
        <v>76553.600000000006</v>
      </c>
      <c r="Z1308">
        <v>256258</v>
      </c>
      <c r="AA1308">
        <v>261236</v>
      </c>
      <c r="AB1308">
        <v>388433</v>
      </c>
      <c r="AC1308">
        <v>104819</v>
      </c>
      <c r="AD1308">
        <v>72344.100000000006</v>
      </c>
      <c r="AE1308">
        <v>94860.9</v>
      </c>
      <c r="AF1308">
        <v>54374.400000000001</v>
      </c>
      <c r="AG1308">
        <v>87156</v>
      </c>
      <c r="AH1308">
        <v>40146.5</v>
      </c>
      <c r="AI1308">
        <v>117180</v>
      </c>
      <c r="AJ1308">
        <v>60368.800000000003</v>
      </c>
      <c r="AK1308">
        <v>106642</v>
      </c>
      <c r="AL1308">
        <v>183190</v>
      </c>
      <c r="AM1308">
        <v>184371</v>
      </c>
      <c r="AN1308">
        <v>197229</v>
      </c>
      <c r="AO1308">
        <v>105149</v>
      </c>
      <c r="AP1308">
        <v>153645</v>
      </c>
      <c r="AQ1308">
        <v>126121</v>
      </c>
    </row>
    <row r="1309" spans="1:43">
      <c r="A1309">
        <v>1308</v>
      </c>
      <c r="B1309" t="s">
        <v>2657</v>
      </c>
      <c r="C1309" t="s">
        <v>2658</v>
      </c>
      <c r="D1309">
        <v>3.0782800000000001E-3</v>
      </c>
      <c r="E1309">
        <v>5</v>
      </c>
      <c r="F1309">
        <v>5</v>
      </c>
      <c r="G1309">
        <v>0</v>
      </c>
      <c r="H1309">
        <v>135270</v>
      </c>
      <c r="I1309">
        <v>98801.3</v>
      </c>
      <c r="J1309">
        <v>148578</v>
      </c>
      <c r="K1309">
        <v>158859</v>
      </c>
      <c r="L1309">
        <v>146951</v>
      </c>
      <c r="M1309">
        <v>139081</v>
      </c>
      <c r="N1309">
        <v>160462</v>
      </c>
      <c r="O1309">
        <v>144785</v>
      </c>
      <c r="P1309">
        <v>157286</v>
      </c>
      <c r="Q1309">
        <v>108242</v>
      </c>
      <c r="R1309">
        <v>102968</v>
      </c>
      <c r="S1309">
        <v>95311.5</v>
      </c>
      <c r="T1309">
        <v>147250</v>
      </c>
      <c r="U1309">
        <v>205331</v>
      </c>
      <c r="V1309">
        <v>212621</v>
      </c>
      <c r="W1309">
        <v>96814.7</v>
      </c>
      <c r="X1309">
        <v>62393.3</v>
      </c>
      <c r="Y1309">
        <v>125455</v>
      </c>
      <c r="Z1309">
        <v>146302</v>
      </c>
      <c r="AA1309">
        <v>141388</v>
      </c>
      <c r="AB1309">
        <v>169522</v>
      </c>
      <c r="AC1309">
        <v>152055</v>
      </c>
      <c r="AD1309">
        <v>115283</v>
      </c>
      <c r="AE1309">
        <v>134825</v>
      </c>
      <c r="AF1309">
        <v>45384.3</v>
      </c>
      <c r="AG1309">
        <v>69805.899999999994</v>
      </c>
      <c r="AH1309">
        <v>98706.6</v>
      </c>
      <c r="AI1309">
        <v>98918.5</v>
      </c>
      <c r="AJ1309">
        <v>106174</v>
      </c>
      <c r="AK1309">
        <v>86719.8</v>
      </c>
      <c r="AL1309">
        <v>79354.899999999994</v>
      </c>
      <c r="AM1309">
        <v>95630.1</v>
      </c>
      <c r="AN1309">
        <v>76837.100000000006</v>
      </c>
      <c r="AO1309">
        <v>43104.7</v>
      </c>
      <c r="AP1309">
        <v>58963</v>
      </c>
      <c r="AQ1309">
        <v>50252.800000000003</v>
      </c>
    </row>
    <row r="1310" spans="1:43">
      <c r="A1310">
        <v>1309</v>
      </c>
      <c r="B1310" t="s">
        <v>2659</v>
      </c>
      <c r="C1310" t="s">
        <v>2660</v>
      </c>
      <c r="D1310">
        <v>3.7158799999999999E-2</v>
      </c>
      <c r="E1310">
        <v>2</v>
      </c>
      <c r="F1310">
        <v>2</v>
      </c>
      <c r="G1310">
        <v>0</v>
      </c>
      <c r="H1310">
        <v>152591</v>
      </c>
      <c r="I1310">
        <v>158455</v>
      </c>
      <c r="J1310">
        <v>168666</v>
      </c>
      <c r="K1310">
        <v>96409.5</v>
      </c>
      <c r="L1310">
        <v>130743</v>
      </c>
      <c r="M1310">
        <v>124411</v>
      </c>
      <c r="N1310">
        <v>184669</v>
      </c>
      <c r="O1310">
        <v>196970</v>
      </c>
      <c r="P1310">
        <v>103260</v>
      </c>
      <c r="Q1310">
        <v>41242</v>
      </c>
      <c r="R1310">
        <v>42578.6</v>
      </c>
      <c r="S1310">
        <v>65030.9</v>
      </c>
      <c r="T1310">
        <v>145410</v>
      </c>
      <c r="U1310">
        <v>161717</v>
      </c>
      <c r="V1310">
        <v>182570</v>
      </c>
      <c r="W1310">
        <v>26206.799999999999</v>
      </c>
      <c r="X1310">
        <v>35422.800000000003</v>
      </c>
      <c r="Y1310">
        <v>41321.1</v>
      </c>
      <c r="Z1310">
        <v>322079</v>
      </c>
      <c r="AA1310">
        <v>262723</v>
      </c>
      <c r="AB1310">
        <v>334685</v>
      </c>
      <c r="AC1310">
        <v>106950</v>
      </c>
      <c r="AD1310">
        <v>116466</v>
      </c>
      <c r="AE1310">
        <v>80867.7</v>
      </c>
      <c r="AF1310">
        <v>40983.4</v>
      </c>
      <c r="AG1310">
        <v>41696.800000000003</v>
      </c>
      <c r="AH1310">
        <v>66251.3</v>
      </c>
      <c r="AI1310">
        <v>37978.699999999997</v>
      </c>
      <c r="AJ1310" t="s">
        <v>44</v>
      </c>
      <c r="AK1310" t="s">
        <v>44</v>
      </c>
      <c r="AL1310">
        <v>57383.1</v>
      </c>
      <c r="AM1310">
        <v>147743</v>
      </c>
      <c r="AN1310">
        <v>111605</v>
      </c>
      <c r="AO1310">
        <v>47436.3</v>
      </c>
      <c r="AP1310">
        <v>43604.2</v>
      </c>
      <c r="AQ1310">
        <v>65400</v>
      </c>
    </row>
    <row r="1311" spans="1:43">
      <c r="A1311">
        <v>1310</v>
      </c>
      <c r="B1311" t="s">
        <v>2661</v>
      </c>
      <c r="C1311" t="s">
        <v>2662</v>
      </c>
      <c r="D1311">
        <v>7.1633199999999997E-4</v>
      </c>
      <c r="E1311">
        <v>64</v>
      </c>
      <c r="F1311">
        <v>57</v>
      </c>
      <c r="G1311">
        <v>8</v>
      </c>
      <c r="H1311">
        <v>3527380</v>
      </c>
      <c r="I1311">
        <v>3079680</v>
      </c>
      <c r="J1311">
        <v>3057870</v>
      </c>
      <c r="K1311">
        <v>5569780</v>
      </c>
      <c r="L1311">
        <v>5174810</v>
      </c>
      <c r="M1311">
        <v>5693070</v>
      </c>
      <c r="N1311">
        <v>12260000</v>
      </c>
      <c r="O1311">
        <v>12043000</v>
      </c>
      <c r="P1311">
        <v>10997700</v>
      </c>
      <c r="Q1311">
        <v>7388090</v>
      </c>
      <c r="R1311">
        <v>7527530</v>
      </c>
      <c r="S1311">
        <v>8230390</v>
      </c>
      <c r="T1311">
        <v>10965900</v>
      </c>
      <c r="U1311">
        <v>12160700</v>
      </c>
      <c r="V1311">
        <v>12741600</v>
      </c>
      <c r="W1311">
        <v>9376660</v>
      </c>
      <c r="X1311">
        <v>9301190</v>
      </c>
      <c r="Y1311">
        <v>9746760</v>
      </c>
      <c r="Z1311">
        <v>9682400</v>
      </c>
      <c r="AA1311">
        <v>9597980</v>
      </c>
      <c r="AB1311">
        <v>10825800</v>
      </c>
      <c r="AC1311">
        <v>11335000</v>
      </c>
      <c r="AD1311">
        <v>10596100</v>
      </c>
      <c r="AE1311">
        <v>10543100</v>
      </c>
      <c r="AF1311">
        <v>5122580</v>
      </c>
      <c r="AG1311">
        <v>5620520</v>
      </c>
      <c r="AH1311">
        <v>5918330</v>
      </c>
      <c r="AI1311">
        <v>6385430</v>
      </c>
      <c r="AJ1311">
        <v>6659230</v>
      </c>
      <c r="AK1311">
        <v>7187390</v>
      </c>
      <c r="AL1311">
        <v>3509750</v>
      </c>
      <c r="AM1311">
        <v>4587390</v>
      </c>
      <c r="AN1311">
        <v>3743010</v>
      </c>
      <c r="AO1311">
        <v>3091320</v>
      </c>
      <c r="AP1311">
        <v>4293260</v>
      </c>
      <c r="AQ1311">
        <v>4365810</v>
      </c>
    </row>
    <row r="1312" spans="1:43">
      <c r="A1312">
        <v>1311</v>
      </c>
      <c r="B1312" t="s">
        <v>2663</v>
      </c>
      <c r="C1312" t="s">
        <v>2664</v>
      </c>
      <c r="D1312">
        <v>1.9074500000000001E-2</v>
      </c>
      <c r="E1312">
        <v>1</v>
      </c>
      <c r="F1312">
        <v>1</v>
      </c>
      <c r="G1312">
        <v>0</v>
      </c>
      <c r="H1312">
        <v>7990.09</v>
      </c>
      <c r="I1312">
        <v>32906.800000000003</v>
      </c>
      <c r="J1312">
        <v>24464.400000000001</v>
      </c>
      <c r="K1312" t="s">
        <v>44</v>
      </c>
      <c r="L1312" t="s">
        <v>44</v>
      </c>
      <c r="M1312" t="s">
        <v>44</v>
      </c>
      <c r="N1312">
        <v>23482.9</v>
      </c>
      <c r="O1312">
        <v>17898.2</v>
      </c>
      <c r="P1312">
        <v>13664.8</v>
      </c>
      <c r="Q1312" t="s">
        <v>44</v>
      </c>
      <c r="R1312" t="s">
        <v>44</v>
      </c>
      <c r="S1312" t="s">
        <v>44</v>
      </c>
      <c r="T1312">
        <v>28567</v>
      </c>
      <c r="U1312">
        <v>43657.7</v>
      </c>
      <c r="V1312">
        <v>33622.199999999997</v>
      </c>
      <c r="W1312" t="s">
        <v>44</v>
      </c>
      <c r="X1312" t="s">
        <v>44</v>
      </c>
      <c r="Y1312" t="s">
        <v>44</v>
      </c>
      <c r="Z1312">
        <v>37425.599999999999</v>
      </c>
      <c r="AA1312">
        <v>42366.6</v>
      </c>
      <c r="AB1312">
        <v>54286.5</v>
      </c>
      <c r="AC1312" t="s">
        <v>44</v>
      </c>
      <c r="AD1312">
        <v>22763.3</v>
      </c>
      <c r="AE1312" t="s">
        <v>44</v>
      </c>
      <c r="AF1312" t="s">
        <v>44</v>
      </c>
      <c r="AG1312" t="s">
        <v>44</v>
      </c>
      <c r="AH1312">
        <v>50046.2</v>
      </c>
      <c r="AI1312" t="s">
        <v>44</v>
      </c>
      <c r="AJ1312" t="s">
        <v>44</v>
      </c>
      <c r="AK1312" t="s">
        <v>44</v>
      </c>
      <c r="AL1312">
        <v>55883.3</v>
      </c>
      <c r="AM1312">
        <v>77932.3</v>
      </c>
      <c r="AN1312">
        <v>18582.400000000001</v>
      </c>
      <c r="AO1312" t="s">
        <v>44</v>
      </c>
      <c r="AP1312">
        <v>23832.7</v>
      </c>
      <c r="AQ1312">
        <v>33573.599999999999</v>
      </c>
    </row>
    <row r="1313" spans="1:43">
      <c r="A1313">
        <v>1312</v>
      </c>
      <c r="B1313" t="s">
        <v>2665</v>
      </c>
      <c r="C1313" t="s">
        <v>2666</v>
      </c>
      <c r="D1313">
        <v>3.2600999999999998E-2</v>
      </c>
      <c r="E1313">
        <v>1</v>
      </c>
      <c r="F1313">
        <v>1</v>
      </c>
      <c r="G1313">
        <v>0</v>
      </c>
      <c r="H1313">
        <v>214154</v>
      </c>
      <c r="I1313" t="s">
        <v>44</v>
      </c>
      <c r="J1313">
        <v>586861</v>
      </c>
      <c r="K1313">
        <v>448028</v>
      </c>
      <c r="L1313">
        <v>594629</v>
      </c>
      <c r="M1313">
        <v>698444</v>
      </c>
      <c r="N1313">
        <v>522595</v>
      </c>
      <c r="O1313">
        <v>559686</v>
      </c>
      <c r="P1313">
        <v>2966600</v>
      </c>
      <c r="Q1313">
        <v>831233</v>
      </c>
      <c r="R1313">
        <v>816094</v>
      </c>
      <c r="S1313">
        <v>997134</v>
      </c>
      <c r="T1313">
        <v>418610</v>
      </c>
      <c r="U1313">
        <v>545783</v>
      </c>
      <c r="V1313">
        <v>607273</v>
      </c>
      <c r="W1313">
        <v>327245</v>
      </c>
      <c r="X1313">
        <v>196957</v>
      </c>
      <c r="Y1313">
        <v>337631</v>
      </c>
      <c r="Z1313">
        <v>500369</v>
      </c>
      <c r="AA1313">
        <v>465569</v>
      </c>
      <c r="AB1313">
        <v>801248</v>
      </c>
      <c r="AC1313">
        <v>1215380</v>
      </c>
      <c r="AD1313">
        <v>542741</v>
      </c>
      <c r="AE1313">
        <v>1886810</v>
      </c>
      <c r="AF1313">
        <v>1143180</v>
      </c>
      <c r="AG1313">
        <v>1210760</v>
      </c>
      <c r="AH1313">
        <v>3446820</v>
      </c>
      <c r="AI1313">
        <v>237660</v>
      </c>
      <c r="AJ1313">
        <v>255818</v>
      </c>
      <c r="AK1313">
        <v>308941</v>
      </c>
      <c r="AL1313">
        <v>223693</v>
      </c>
      <c r="AM1313">
        <v>222429</v>
      </c>
      <c r="AN1313" t="s">
        <v>44</v>
      </c>
      <c r="AO1313" t="s">
        <v>44</v>
      </c>
      <c r="AP1313" t="s">
        <v>44</v>
      </c>
      <c r="AQ1313" t="s">
        <v>44</v>
      </c>
    </row>
    <row r="1314" spans="1:43">
      <c r="A1314">
        <v>1313</v>
      </c>
      <c r="B1314" t="s">
        <v>2667</v>
      </c>
      <c r="C1314" t="s">
        <v>2668</v>
      </c>
      <c r="D1314">
        <v>2.61966E-2</v>
      </c>
      <c r="E1314">
        <v>1</v>
      </c>
      <c r="F1314">
        <v>1</v>
      </c>
      <c r="G1314">
        <v>0</v>
      </c>
      <c r="H1314">
        <v>33036.199999999997</v>
      </c>
      <c r="I1314">
        <v>49697.4</v>
      </c>
      <c r="J1314">
        <v>23918.1</v>
      </c>
      <c r="K1314">
        <v>30064.400000000001</v>
      </c>
      <c r="L1314">
        <v>6874.67</v>
      </c>
      <c r="M1314">
        <v>35387.5</v>
      </c>
      <c r="N1314" t="s">
        <v>44</v>
      </c>
      <c r="O1314">
        <v>30397.5</v>
      </c>
      <c r="P1314">
        <v>13978.1</v>
      </c>
      <c r="Q1314">
        <v>6437.97</v>
      </c>
      <c r="R1314" t="s">
        <v>44</v>
      </c>
      <c r="S1314" t="s">
        <v>44</v>
      </c>
      <c r="T1314">
        <v>65599.5</v>
      </c>
      <c r="U1314">
        <v>43172.6</v>
      </c>
      <c r="V1314">
        <v>56343.1</v>
      </c>
      <c r="W1314">
        <v>5603.82</v>
      </c>
      <c r="X1314" t="s">
        <v>44</v>
      </c>
      <c r="Y1314">
        <v>19797.099999999999</v>
      </c>
      <c r="Z1314">
        <v>39293.699999999997</v>
      </c>
      <c r="AA1314">
        <v>29194.9</v>
      </c>
      <c r="AB1314">
        <v>18845.400000000001</v>
      </c>
      <c r="AC1314">
        <v>30483.9</v>
      </c>
      <c r="AD1314">
        <v>25935.8</v>
      </c>
      <c r="AE1314">
        <v>48967.1</v>
      </c>
      <c r="AF1314" t="s">
        <v>44</v>
      </c>
      <c r="AG1314">
        <v>11933.3</v>
      </c>
      <c r="AH1314" t="s">
        <v>44</v>
      </c>
      <c r="AI1314" t="s">
        <v>44</v>
      </c>
      <c r="AJ1314" t="s">
        <v>44</v>
      </c>
      <c r="AK1314">
        <v>29246.400000000001</v>
      </c>
      <c r="AL1314" t="s">
        <v>44</v>
      </c>
      <c r="AM1314">
        <v>30177.1</v>
      </c>
      <c r="AN1314" t="s">
        <v>44</v>
      </c>
      <c r="AO1314" t="s">
        <v>44</v>
      </c>
      <c r="AP1314" t="s">
        <v>44</v>
      </c>
      <c r="AQ1314" t="s">
        <v>44</v>
      </c>
    </row>
    <row r="1315" spans="1:43">
      <c r="A1315">
        <v>1314</v>
      </c>
      <c r="B1315" t="s">
        <v>2669</v>
      </c>
      <c r="C1315" t="s">
        <v>2670</v>
      </c>
      <c r="D1315">
        <v>4.5286800000000002E-2</v>
      </c>
      <c r="E1315">
        <v>2</v>
      </c>
      <c r="F1315">
        <v>2</v>
      </c>
      <c r="G1315">
        <v>0</v>
      </c>
      <c r="H1315">
        <v>107551</v>
      </c>
      <c r="I1315">
        <v>135255</v>
      </c>
      <c r="J1315">
        <v>87330.4</v>
      </c>
      <c r="K1315">
        <v>72983.899999999994</v>
      </c>
      <c r="L1315">
        <v>99710.7</v>
      </c>
      <c r="M1315">
        <v>121246</v>
      </c>
      <c r="N1315">
        <v>124884</v>
      </c>
      <c r="O1315">
        <v>146914</v>
      </c>
      <c r="P1315">
        <v>66946.899999999994</v>
      </c>
      <c r="Q1315">
        <v>135243</v>
      </c>
      <c r="R1315">
        <v>91973.7</v>
      </c>
      <c r="S1315">
        <v>210407</v>
      </c>
      <c r="T1315" t="s">
        <v>44</v>
      </c>
      <c r="U1315">
        <v>141045</v>
      </c>
      <c r="V1315">
        <v>151030</v>
      </c>
      <c r="W1315" t="s">
        <v>44</v>
      </c>
      <c r="X1315">
        <v>75545.399999999994</v>
      </c>
      <c r="Y1315">
        <v>92521.600000000006</v>
      </c>
      <c r="Z1315">
        <v>169672</v>
      </c>
      <c r="AA1315">
        <v>143201</v>
      </c>
      <c r="AB1315">
        <v>152589</v>
      </c>
      <c r="AC1315">
        <v>149647</v>
      </c>
      <c r="AD1315">
        <v>102042</v>
      </c>
      <c r="AE1315">
        <v>51862.1</v>
      </c>
      <c r="AF1315">
        <v>135305</v>
      </c>
      <c r="AG1315">
        <v>131977</v>
      </c>
      <c r="AH1315">
        <v>55454.1</v>
      </c>
      <c r="AI1315">
        <v>90428</v>
      </c>
      <c r="AJ1315">
        <v>132525</v>
      </c>
      <c r="AK1315">
        <v>95485.8</v>
      </c>
      <c r="AL1315">
        <v>48502.8</v>
      </c>
      <c r="AM1315">
        <v>82533.3</v>
      </c>
      <c r="AN1315" t="s">
        <v>44</v>
      </c>
      <c r="AO1315">
        <v>152129</v>
      </c>
      <c r="AP1315" t="s">
        <v>44</v>
      </c>
      <c r="AQ1315" t="s">
        <v>44</v>
      </c>
    </row>
    <row r="1316" spans="1:43">
      <c r="A1316">
        <v>1315</v>
      </c>
      <c r="B1316" t="s">
        <v>2671</v>
      </c>
      <c r="C1316" t="s">
        <v>2672</v>
      </c>
      <c r="D1316">
        <v>7.1633199999999997E-4</v>
      </c>
      <c r="E1316">
        <v>5</v>
      </c>
      <c r="F1316">
        <v>5</v>
      </c>
      <c r="G1316">
        <v>0</v>
      </c>
      <c r="H1316">
        <v>305152</v>
      </c>
      <c r="I1316">
        <v>238968</v>
      </c>
      <c r="J1316">
        <v>334785</v>
      </c>
      <c r="K1316">
        <v>294607</v>
      </c>
      <c r="L1316">
        <v>316458</v>
      </c>
      <c r="M1316">
        <v>389101</v>
      </c>
      <c r="N1316">
        <v>419666</v>
      </c>
      <c r="O1316">
        <v>425328</v>
      </c>
      <c r="P1316">
        <v>433740</v>
      </c>
      <c r="Q1316">
        <v>279102</v>
      </c>
      <c r="R1316">
        <v>217952</v>
      </c>
      <c r="S1316">
        <v>258503</v>
      </c>
      <c r="T1316">
        <v>427365</v>
      </c>
      <c r="U1316">
        <v>497631</v>
      </c>
      <c r="V1316">
        <v>464514</v>
      </c>
      <c r="W1316">
        <v>118302</v>
      </c>
      <c r="X1316">
        <v>173395</v>
      </c>
      <c r="Y1316">
        <v>165976</v>
      </c>
      <c r="Z1316">
        <v>705156</v>
      </c>
      <c r="AA1316">
        <v>615992</v>
      </c>
      <c r="AB1316">
        <v>755170</v>
      </c>
      <c r="AC1316">
        <v>359238</v>
      </c>
      <c r="AD1316">
        <v>255860</v>
      </c>
      <c r="AE1316">
        <v>272259</v>
      </c>
      <c r="AF1316">
        <v>159876</v>
      </c>
      <c r="AG1316">
        <v>219283</v>
      </c>
      <c r="AH1316">
        <v>197515</v>
      </c>
      <c r="AI1316">
        <v>202813</v>
      </c>
      <c r="AJ1316">
        <v>250870</v>
      </c>
      <c r="AK1316">
        <v>266809</v>
      </c>
      <c r="AL1316">
        <v>446283</v>
      </c>
      <c r="AM1316">
        <v>623546</v>
      </c>
      <c r="AN1316">
        <v>436290</v>
      </c>
      <c r="AO1316">
        <v>227853</v>
      </c>
      <c r="AP1316">
        <v>340713</v>
      </c>
      <c r="AQ1316">
        <v>335322</v>
      </c>
    </row>
    <row r="1317" spans="1:43">
      <c r="A1317">
        <v>1316</v>
      </c>
      <c r="B1317" t="s">
        <v>2673</v>
      </c>
      <c r="C1317" t="s">
        <v>2674</v>
      </c>
      <c r="D1317">
        <v>1.55189E-2</v>
      </c>
      <c r="E1317">
        <v>1</v>
      </c>
      <c r="F1317">
        <v>1</v>
      </c>
      <c r="G1317">
        <v>0</v>
      </c>
      <c r="H1317">
        <v>89511.9</v>
      </c>
      <c r="I1317">
        <v>40359.800000000003</v>
      </c>
      <c r="J1317">
        <v>60855.1</v>
      </c>
      <c r="K1317" t="s">
        <v>44</v>
      </c>
      <c r="L1317" t="s">
        <v>44</v>
      </c>
      <c r="M1317" t="s">
        <v>44</v>
      </c>
      <c r="N1317" t="s">
        <v>44</v>
      </c>
      <c r="O1317">
        <v>103340</v>
      </c>
      <c r="P1317" t="s">
        <v>44</v>
      </c>
      <c r="Q1317" t="s">
        <v>44</v>
      </c>
      <c r="R1317" t="s">
        <v>44</v>
      </c>
      <c r="S1317" t="s">
        <v>44</v>
      </c>
      <c r="T1317">
        <v>68927.5</v>
      </c>
      <c r="U1317">
        <v>82491.399999999994</v>
      </c>
      <c r="V1317">
        <v>72406.100000000006</v>
      </c>
      <c r="W1317" t="s">
        <v>44</v>
      </c>
      <c r="X1317" t="s">
        <v>44</v>
      </c>
      <c r="Y1317" t="s">
        <v>44</v>
      </c>
      <c r="Z1317">
        <v>171915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F1317" t="s">
        <v>44</v>
      </c>
      <c r="AG1317" t="s">
        <v>44</v>
      </c>
      <c r="AH1317" t="s">
        <v>44</v>
      </c>
      <c r="AI1317" t="s">
        <v>44</v>
      </c>
      <c r="AJ1317" t="s">
        <v>44</v>
      </c>
      <c r="AK1317" t="s">
        <v>44</v>
      </c>
      <c r="AL1317">
        <v>78367.399999999994</v>
      </c>
      <c r="AM1317" t="s">
        <v>44</v>
      </c>
      <c r="AN1317" t="s">
        <v>44</v>
      </c>
      <c r="AO1317" t="s">
        <v>44</v>
      </c>
      <c r="AP1317" t="s">
        <v>44</v>
      </c>
      <c r="AQ1317">
        <v>27369.9</v>
      </c>
    </row>
    <row r="1318" spans="1:43">
      <c r="A1318">
        <v>1317</v>
      </c>
      <c r="B1318" t="s">
        <v>2675</v>
      </c>
      <c r="C1318" t="s">
        <v>2676</v>
      </c>
      <c r="D1318">
        <v>2.06112E-2</v>
      </c>
      <c r="E1318">
        <v>2</v>
      </c>
      <c r="F1318">
        <v>2</v>
      </c>
      <c r="G1318">
        <v>0</v>
      </c>
      <c r="H1318">
        <v>19119.400000000001</v>
      </c>
      <c r="I1318">
        <v>24163.1</v>
      </c>
      <c r="J1318">
        <v>22720.2</v>
      </c>
      <c r="K1318">
        <v>6970.93</v>
      </c>
      <c r="L1318">
        <v>12946.8</v>
      </c>
      <c r="M1318" t="s">
        <v>44</v>
      </c>
      <c r="N1318">
        <v>19966.2</v>
      </c>
      <c r="O1318">
        <v>15114.5</v>
      </c>
      <c r="P1318">
        <v>21924.2</v>
      </c>
      <c r="Q1318">
        <v>9492.26</v>
      </c>
      <c r="R1318" t="s">
        <v>44</v>
      </c>
      <c r="S1318" t="s">
        <v>44</v>
      </c>
      <c r="T1318">
        <v>16328.5</v>
      </c>
      <c r="U1318">
        <v>22730.3</v>
      </c>
      <c r="V1318">
        <v>31136.400000000001</v>
      </c>
      <c r="W1318" t="s">
        <v>44</v>
      </c>
      <c r="X1318" t="s">
        <v>44</v>
      </c>
      <c r="Y1318" t="s">
        <v>44</v>
      </c>
      <c r="Z1318">
        <v>40424.199999999997</v>
      </c>
      <c r="AA1318">
        <v>47956.1</v>
      </c>
      <c r="AB1318">
        <v>65541.899999999994</v>
      </c>
      <c r="AC1318">
        <v>25726.2</v>
      </c>
      <c r="AD1318">
        <v>20873.5</v>
      </c>
      <c r="AE1318" t="s">
        <v>44</v>
      </c>
      <c r="AF1318">
        <v>19364</v>
      </c>
      <c r="AG1318">
        <v>18732.7</v>
      </c>
      <c r="AH1318">
        <v>21011.5</v>
      </c>
      <c r="AI1318" t="s">
        <v>44</v>
      </c>
      <c r="AJ1318">
        <v>10179.200000000001</v>
      </c>
      <c r="AK1318">
        <v>16376</v>
      </c>
      <c r="AL1318">
        <v>26449.5</v>
      </c>
      <c r="AM1318">
        <v>54652.6</v>
      </c>
      <c r="AN1318">
        <v>39506.9</v>
      </c>
      <c r="AO1318">
        <v>4547.18</v>
      </c>
      <c r="AP1318">
        <v>14872.6</v>
      </c>
      <c r="AQ1318">
        <v>21050.9</v>
      </c>
    </row>
    <row r="1319" spans="1:43">
      <c r="A1319">
        <v>1318</v>
      </c>
      <c r="B1319" t="s">
        <v>2677</v>
      </c>
      <c r="C1319" t="s">
        <v>2678</v>
      </c>
      <c r="D1319">
        <v>2.82093E-2</v>
      </c>
      <c r="E1319">
        <v>10</v>
      </c>
      <c r="F1319">
        <v>10</v>
      </c>
      <c r="G1319">
        <v>0</v>
      </c>
      <c r="H1319">
        <v>23900.400000000001</v>
      </c>
      <c r="I1319">
        <v>44735.9</v>
      </c>
      <c r="J1319">
        <v>47869.9</v>
      </c>
      <c r="K1319">
        <v>48863.3</v>
      </c>
      <c r="L1319">
        <v>58511.5</v>
      </c>
      <c r="M1319">
        <v>63922</v>
      </c>
      <c r="N1319">
        <v>28587</v>
      </c>
      <c r="O1319">
        <v>73943.600000000006</v>
      </c>
      <c r="P1319">
        <v>57965.2</v>
      </c>
      <c r="Q1319">
        <v>9875.1299999999992</v>
      </c>
      <c r="R1319">
        <v>33582.400000000001</v>
      </c>
      <c r="S1319">
        <v>15312.7</v>
      </c>
      <c r="T1319">
        <v>30765.7</v>
      </c>
      <c r="U1319">
        <v>37817.199999999997</v>
      </c>
      <c r="V1319">
        <v>44513.7</v>
      </c>
      <c r="W1319">
        <v>21566.5</v>
      </c>
      <c r="X1319">
        <v>12385.8</v>
      </c>
      <c r="Y1319">
        <v>21202.9</v>
      </c>
      <c r="Z1319">
        <v>97753.2</v>
      </c>
      <c r="AA1319">
        <v>66201.600000000006</v>
      </c>
      <c r="AB1319">
        <v>102206</v>
      </c>
      <c r="AC1319">
        <v>73904.5</v>
      </c>
      <c r="AD1319">
        <v>39013.800000000003</v>
      </c>
      <c r="AE1319">
        <v>123362</v>
      </c>
      <c r="AF1319">
        <v>16403.2</v>
      </c>
      <c r="AG1319">
        <v>5669.58</v>
      </c>
      <c r="AH1319" t="s">
        <v>44</v>
      </c>
      <c r="AI1319">
        <v>16051.9</v>
      </c>
      <c r="AJ1319">
        <v>19261.599999999999</v>
      </c>
      <c r="AK1319">
        <v>74513.8</v>
      </c>
      <c r="AL1319">
        <v>74643.100000000006</v>
      </c>
      <c r="AM1319">
        <v>97108</v>
      </c>
      <c r="AN1319">
        <v>90856.3</v>
      </c>
      <c r="AO1319">
        <v>102522</v>
      </c>
      <c r="AP1319">
        <v>92178.9</v>
      </c>
      <c r="AQ1319">
        <v>123331</v>
      </c>
    </row>
    <row r="1320" spans="1:43">
      <c r="A1320">
        <v>1319</v>
      </c>
      <c r="B1320" t="s">
        <v>2679</v>
      </c>
      <c r="C1320" t="s">
        <v>2680</v>
      </c>
      <c r="D1320">
        <v>1.41093E-2</v>
      </c>
      <c r="E1320">
        <v>1</v>
      </c>
      <c r="F1320">
        <v>1</v>
      </c>
      <c r="G1320">
        <v>0</v>
      </c>
      <c r="H1320">
        <v>12174.8</v>
      </c>
      <c r="I1320">
        <v>6447.18</v>
      </c>
      <c r="J1320" t="s">
        <v>44</v>
      </c>
      <c r="K1320" t="s">
        <v>44</v>
      </c>
      <c r="L1320" t="s">
        <v>44</v>
      </c>
      <c r="M1320" t="s">
        <v>44</v>
      </c>
      <c r="N1320">
        <v>18401.3</v>
      </c>
      <c r="O1320" t="s">
        <v>44</v>
      </c>
      <c r="P1320" t="s">
        <v>44</v>
      </c>
      <c r="Q1320" t="s">
        <v>44</v>
      </c>
      <c r="R1320" t="s">
        <v>44</v>
      </c>
      <c r="S1320">
        <v>12191.8</v>
      </c>
      <c r="T1320" t="s">
        <v>44</v>
      </c>
      <c r="U1320">
        <v>29215.1</v>
      </c>
      <c r="V1320" t="s">
        <v>44</v>
      </c>
      <c r="W1320" t="s">
        <v>44</v>
      </c>
      <c r="X1320">
        <v>19410.7</v>
      </c>
      <c r="Y1320" t="s">
        <v>44</v>
      </c>
      <c r="Z1320" t="s">
        <v>44</v>
      </c>
      <c r="AA1320">
        <v>32942.300000000003</v>
      </c>
      <c r="AB1320">
        <v>66731.600000000006</v>
      </c>
      <c r="AC1320">
        <v>40038.1</v>
      </c>
      <c r="AD1320" t="s">
        <v>44</v>
      </c>
      <c r="AE1320" t="s">
        <v>44</v>
      </c>
      <c r="AF1320" t="s">
        <v>44</v>
      </c>
      <c r="AG1320" t="s">
        <v>44</v>
      </c>
      <c r="AH1320" t="s">
        <v>44</v>
      </c>
      <c r="AI1320" t="s">
        <v>44</v>
      </c>
      <c r="AJ1320" t="s">
        <v>44</v>
      </c>
      <c r="AK1320" t="s">
        <v>44</v>
      </c>
      <c r="AL1320">
        <v>37429.599999999999</v>
      </c>
      <c r="AM1320">
        <v>27320.5</v>
      </c>
      <c r="AN1320">
        <v>61139.5</v>
      </c>
      <c r="AO1320" t="s">
        <v>44</v>
      </c>
      <c r="AP1320" t="s">
        <v>44</v>
      </c>
      <c r="AQ1320">
        <v>49608.4</v>
      </c>
    </row>
    <row r="1321" spans="1:43">
      <c r="A1321">
        <v>1320</v>
      </c>
      <c r="B1321" t="s">
        <v>2681</v>
      </c>
      <c r="C1321" t="s">
        <v>2682</v>
      </c>
      <c r="D1321">
        <v>1.1865799999999999E-2</v>
      </c>
      <c r="E1321">
        <v>2</v>
      </c>
      <c r="F1321">
        <v>2</v>
      </c>
      <c r="G1321">
        <v>0</v>
      </c>
      <c r="H1321">
        <v>135772</v>
      </c>
      <c r="I1321">
        <v>145292</v>
      </c>
      <c r="J1321">
        <v>175708</v>
      </c>
      <c r="K1321">
        <v>296657</v>
      </c>
      <c r="L1321">
        <v>171907</v>
      </c>
      <c r="M1321">
        <v>360984</v>
      </c>
      <c r="N1321">
        <v>188389</v>
      </c>
      <c r="O1321">
        <v>214024</v>
      </c>
      <c r="P1321">
        <v>494616</v>
      </c>
      <c r="Q1321">
        <v>178575</v>
      </c>
      <c r="R1321">
        <v>174485</v>
      </c>
      <c r="S1321">
        <v>217377</v>
      </c>
      <c r="T1321">
        <v>176229</v>
      </c>
      <c r="U1321">
        <v>159473</v>
      </c>
      <c r="V1321">
        <v>224472</v>
      </c>
      <c r="W1321">
        <v>139623</v>
      </c>
      <c r="X1321">
        <v>165967</v>
      </c>
      <c r="Y1321">
        <v>178502</v>
      </c>
      <c r="Z1321">
        <v>364342</v>
      </c>
      <c r="AA1321">
        <v>582254</v>
      </c>
      <c r="AB1321">
        <v>645566</v>
      </c>
      <c r="AC1321">
        <v>221631</v>
      </c>
      <c r="AD1321">
        <v>181607</v>
      </c>
      <c r="AE1321">
        <v>206593</v>
      </c>
      <c r="AF1321">
        <v>301339</v>
      </c>
      <c r="AG1321">
        <v>99321.7</v>
      </c>
      <c r="AH1321">
        <v>75005.7</v>
      </c>
      <c r="AI1321">
        <v>362379</v>
      </c>
      <c r="AJ1321">
        <v>307025</v>
      </c>
      <c r="AK1321">
        <v>443531</v>
      </c>
      <c r="AL1321">
        <v>214952</v>
      </c>
      <c r="AM1321">
        <v>231201</v>
      </c>
      <c r="AN1321">
        <v>70281.600000000006</v>
      </c>
      <c r="AO1321">
        <v>186562</v>
      </c>
      <c r="AP1321">
        <v>217420</v>
      </c>
      <c r="AQ1321">
        <v>250681</v>
      </c>
    </row>
    <row r="1322" spans="1:43">
      <c r="A1322">
        <v>1321</v>
      </c>
      <c r="B1322" t="s">
        <v>2683</v>
      </c>
      <c r="C1322" t="s">
        <v>2684</v>
      </c>
      <c r="D1322">
        <v>7.1633199999999997E-4</v>
      </c>
      <c r="E1322">
        <v>11</v>
      </c>
      <c r="F1322">
        <v>11</v>
      </c>
      <c r="G1322">
        <v>0</v>
      </c>
      <c r="H1322">
        <v>273025</v>
      </c>
      <c r="I1322">
        <v>211337</v>
      </c>
      <c r="J1322">
        <v>251018</v>
      </c>
      <c r="K1322">
        <v>333546</v>
      </c>
      <c r="L1322">
        <v>284148</v>
      </c>
      <c r="M1322">
        <v>292680</v>
      </c>
      <c r="N1322">
        <v>333335</v>
      </c>
      <c r="O1322">
        <v>322868</v>
      </c>
      <c r="P1322">
        <v>317024</v>
      </c>
      <c r="Q1322">
        <v>207648</v>
      </c>
      <c r="R1322">
        <v>164390</v>
      </c>
      <c r="S1322">
        <v>201888</v>
      </c>
      <c r="T1322">
        <v>283074</v>
      </c>
      <c r="U1322">
        <v>317065</v>
      </c>
      <c r="V1322">
        <v>279112</v>
      </c>
      <c r="W1322">
        <v>184043</v>
      </c>
      <c r="X1322">
        <v>123969</v>
      </c>
      <c r="Y1322">
        <v>109321</v>
      </c>
      <c r="Z1322">
        <v>552737</v>
      </c>
      <c r="AA1322">
        <v>541553</v>
      </c>
      <c r="AB1322">
        <v>565362</v>
      </c>
      <c r="AC1322">
        <v>378598</v>
      </c>
      <c r="AD1322">
        <v>356392</v>
      </c>
      <c r="AE1322">
        <v>393086</v>
      </c>
      <c r="AF1322">
        <v>295477</v>
      </c>
      <c r="AG1322">
        <v>287989</v>
      </c>
      <c r="AH1322">
        <v>280582</v>
      </c>
      <c r="AI1322">
        <v>290645</v>
      </c>
      <c r="AJ1322">
        <v>296681</v>
      </c>
      <c r="AK1322">
        <v>310342</v>
      </c>
      <c r="AL1322">
        <v>449996</v>
      </c>
      <c r="AM1322">
        <v>475492</v>
      </c>
      <c r="AN1322">
        <v>338783</v>
      </c>
      <c r="AO1322">
        <v>213080</v>
      </c>
      <c r="AP1322">
        <v>297054</v>
      </c>
      <c r="AQ1322">
        <v>258791</v>
      </c>
    </row>
    <row r="1323" spans="1:43">
      <c r="A1323">
        <v>1322</v>
      </c>
      <c r="B1323" t="s">
        <v>2685</v>
      </c>
      <c r="C1323" t="s">
        <v>2686</v>
      </c>
      <c r="D1323">
        <v>8.8558300000000003E-3</v>
      </c>
      <c r="E1323">
        <v>1</v>
      </c>
      <c r="F1323">
        <v>0</v>
      </c>
      <c r="G1323">
        <v>1</v>
      </c>
      <c r="H1323">
        <v>24814.2</v>
      </c>
      <c r="I1323">
        <v>7578.66</v>
      </c>
      <c r="J1323" t="s">
        <v>44</v>
      </c>
      <c r="K1323">
        <v>71315.100000000006</v>
      </c>
      <c r="L1323">
        <v>31278</v>
      </c>
      <c r="M1323">
        <v>67063.3</v>
      </c>
      <c r="N1323">
        <v>117565</v>
      </c>
      <c r="O1323">
        <v>79779</v>
      </c>
      <c r="P1323">
        <v>73676</v>
      </c>
      <c r="Q1323">
        <v>117132</v>
      </c>
      <c r="R1323">
        <v>98494.1</v>
      </c>
      <c r="S1323">
        <v>93957.6</v>
      </c>
      <c r="T1323">
        <v>152927</v>
      </c>
      <c r="U1323">
        <v>130879</v>
      </c>
      <c r="V1323">
        <v>127486</v>
      </c>
      <c r="W1323">
        <v>79253</v>
      </c>
      <c r="X1323">
        <v>43538.3</v>
      </c>
      <c r="Y1323">
        <v>23928.799999999999</v>
      </c>
      <c r="Z1323">
        <v>290429</v>
      </c>
      <c r="AA1323">
        <v>277810</v>
      </c>
      <c r="AB1323">
        <v>306413</v>
      </c>
      <c r="AC1323">
        <v>43018.5</v>
      </c>
      <c r="AD1323">
        <v>18381.7</v>
      </c>
      <c r="AE1323">
        <v>21973.7</v>
      </c>
      <c r="AF1323">
        <v>47801.3</v>
      </c>
      <c r="AG1323">
        <v>19056.900000000001</v>
      </c>
      <c r="AH1323">
        <v>27862.2</v>
      </c>
      <c r="AI1323">
        <v>181329</v>
      </c>
      <c r="AJ1323">
        <v>167627</v>
      </c>
      <c r="AK1323">
        <v>182906</v>
      </c>
      <c r="AL1323">
        <v>318333</v>
      </c>
      <c r="AM1323">
        <v>280926</v>
      </c>
      <c r="AN1323">
        <v>96244.4</v>
      </c>
      <c r="AO1323">
        <v>199385</v>
      </c>
      <c r="AP1323">
        <v>261796</v>
      </c>
      <c r="AQ1323">
        <v>266292</v>
      </c>
    </row>
    <row r="1324" spans="1:43">
      <c r="A1324">
        <v>1323</v>
      </c>
      <c r="B1324" t="s">
        <v>2687</v>
      </c>
      <c r="C1324" t="s">
        <v>2688</v>
      </c>
      <c r="D1324">
        <v>7.1633199999999997E-4</v>
      </c>
      <c r="E1324">
        <v>16</v>
      </c>
      <c r="F1324">
        <v>16</v>
      </c>
      <c r="G1324">
        <v>0</v>
      </c>
      <c r="H1324">
        <v>2841130</v>
      </c>
      <c r="I1324">
        <v>2859260</v>
      </c>
      <c r="J1324">
        <v>3039030</v>
      </c>
      <c r="K1324">
        <v>1707230</v>
      </c>
      <c r="L1324">
        <v>1481820</v>
      </c>
      <c r="M1324">
        <v>1953460</v>
      </c>
      <c r="N1324">
        <v>3213300</v>
      </c>
      <c r="O1324">
        <v>3573560</v>
      </c>
      <c r="P1324">
        <v>3325110</v>
      </c>
      <c r="Q1324">
        <v>1158630</v>
      </c>
      <c r="R1324">
        <v>1389380</v>
      </c>
      <c r="S1324">
        <v>1491400</v>
      </c>
      <c r="T1324">
        <v>3197910</v>
      </c>
      <c r="U1324">
        <v>3677840</v>
      </c>
      <c r="V1324">
        <v>4046550</v>
      </c>
      <c r="W1324">
        <v>845420</v>
      </c>
      <c r="X1324">
        <v>1074950</v>
      </c>
      <c r="Y1324">
        <v>1107690</v>
      </c>
      <c r="Z1324">
        <v>4785630</v>
      </c>
      <c r="AA1324">
        <v>5052160</v>
      </c>
      <c r="AB1324">
        <v>5667090</v>
      </c>
      <c r="AC1324">
        <v>1884200</v>
      </c>
      <c r="AD1324">
        <v>1587230</v>
      </c>
      <c r="AE1324">
        <v>2157060</v>
      </c>
      <c r="AF1324">
        <v>2088250</v>
      </c>
      <c r="AG1324">
        <v>2422420</v>
      </c>
      <c r="AH1324">
        <v>2718760</v>
      </c>
      <c r="AI1324">
        <v>1330750</v>
      </c>
      <c r="AJ1324">
        <v>1358750</v>
      </c>
      <c r="AK1324">
        <v>1844910</v>
      </c>
      <c r="AL1324">
        <v>3910900</v>
      </c>
      <c r="AM1324">
        <v>6023880</v>
      </c>
      <c r="AN1324">
        <v>4460500</v>
      </c>
      <c r="AO1324">
        <v>1758380</v>
      </c>
      <c r="AP1324">
        <v>2631290</v>
      </c>
      <c r="AQ1324">
        <v>2687670</v>
      </c>
    </row>
    <row r="1325" spans="1:43">
      <c r="A1325">
        <v>1324</v>
      </c>
      <c r="B1325" t="s">
        <v>2689</v>
      </c>
      <c r="C1325" t="s">
        <v>2690</v>
      </c>
      <c r="D1325">
        <v>1.51439E-3</v>
      </c>
      <c r="E1325">
        <v>8</v>
      </c>
      <c r="F1325">
        <v>8</v>
      </c>
      <c r="G1325">
        <v>0</v>
      </c>
      <c r="H1325">
        <v>229414</v>
      </c>
      <c r="I1325">
        <v>212168</v>
      </c>
      <c r="J1325">
        <v>248704</v>
      </c>
      <c r="K1325">
        <v>63506.3</v>
      </c>
      <c r="L1325">
        <v>38037.5</v>
      </c>
      <c r="M1325">
        <v>51961.3</v>
      </c>
      <c r="N1325">
        <v>200155</v>
      </c>
      <c r="O1325">
        <v>212185</v>
      </c>
      <c r="P1325">
        <v>236717</v>
      </c>
      <c r="Q1325">
        <v>32500.6</v>
      </c>
      <c r="R1325">
        <v>41731.800000000003</v>
      </c>
      <c r="S1325">
        <v>74851.899999999994</v>
      </c>
      <c r="T1325">
        <v>236060</v>
      </c>
      <c r="U1325">
        <v>262003</v>
      </c>
      <c r="V1325">
        <v>313374</v>
      </c>
      <c r="W1325">
        <v>51917.9</v>
      </c>
      <c r="X1325">
        <v>49472.2</v>
      </c>
      <c r="Y1325">
        <v>44944.6</v>
      </c>
      <c r="Z1325">
        <v>357608</v>
      </c>
      <c r="AA1325">
        <v>332050</v>
      </c>
      <c r="AB1325">
        <v>407717</v>
      </c>
      <c r="AC1325">
        <v>80500.100000000006</v>
      </c>
      <c r="AD1325">
        <v>83409.399999999994</v>
      </c>
      <c r="AE1325">
        <v>114834</v>
      </c>
      <c r="AF1325">
        <v>156174</v>
      </c>
      <c r="AG1325">
        <v>188285</v>
      </c>
      <c r="AH1325">
        <v>207872</v>
      </c>
      <c r="AI1325">
        <v>50976.9</v>
      </c>
      <c r="AJ1325">
        <v>58500.1</v>
      </c>
      <c r="AK1325">
        <v>39676</v>
      </c>
      <c r="AL1325">
        <v>203672</v>
      </c>
      <c r="AM1325">
        <v>270591</v>
      </c>
      <c r="AN1325">
        <v>236468</v>
      </c>
      <c r="AO1325">
        <v>52818.2</v>
      </c>
      <c r="AP1325">
        <v>134429</v>
      </c>
      <c r="AQ1325">
        <v>68603.600000000006</v>
      </c>
    </row>
    <row r="1326" spans="1:43">
      <c r="A1326">
        <v>1325</v>
      </c>
      <c r="B1326" t="s">
        <v>2691</v>
      </c>
      <c r="C1326" t="s">
        <v>2692</v>
      </c>
      <c r="D1326">
        <v>1.7059899999999999E-2</v>
      </c>
      <c r="E1326">
        <v>1</v>
      </c>
      <c r="F1326">
        <v>1</v>
      </c>
      <c r="G1326">
        <v>0</v>
      </c>
      <c r="H1326">
        <v>81293.8</v>
      </c>
      <c r="I1326">
        <v>74031.100000000006</v>
      </c>
      <c r="J1326">
        <v>60778</v>
      </c>
      <c r="K1326">
        <v>43541.1</v>
      </c>
      <c r="L1326">
        <v>53901.7</v>
      </c>
      <c r="M1326">
        <v>71668.899999999994</v>
      </c>
      <c r="N1326">
        <v>67172.2</v>
      </c>
      <c r="O1326">
        <v>49914.1</v>
      </c>
      <c r="P1326">
        <v>38110.300000000003</v>
      </c>
      <c r="Q1326">
        <v>28927.7</v>
      </c>
      <c r="R1326">
        <v>21935.7</v>
      </c>
      <c r="S1326" t="s">
        <v>44</v>
      </c>
      <c r="T1326">
        <v>81884</v>
      </c>
      <c r="U1326">
        <v>113263</v>
      </c>
      <c r="V1326">
        <v>134284</v>
      </c>
      <c r="W1326" t="s">
        <v>44</v>
      </c>
      <c r="X1326">
        <v>60131.6</v>
      </c>
      <c r="Y1326">
        <v>24794.9</v>
      </c>
      <c r="Z1326">
        <v>78622.399999999994</v>
      </c>
      <c r="AA1326">
        <v>67167</v>
      </c>
      <c r="AB1326">
        <v>161816</v>
      </c>
      <c r="AC1326">
        <v>64384.5</v>
      </c>
      <c r="AD1326">
        <v>57989</v>
      </c>
      <c r="AE1326">
        <v>106604</v>
      </c>
      <c r="AF1326">
        <v>48977.3</v>
      </c>
      <c r="AG1326">
        <v>66005.600000000006</v>
      </c>
      <c r="AH1326">
        <v>36705.4</v>
      </c>
      <c r="AI1326">
        <v>15199</v>
      </c>
      <c r="AJ1326" t="s">
        <v>44</v>
      </c>
      <c r="AK1326">
        <v>17676.3</v>
      </c>
      <c r="AL1326">
        <v>76491.899999999994</v>
      </c>
      <c r="AM1326">
        <v>48749.7</v>
      </c>
      <c r="AN1326">
        <v>37288.6</v>
      </c>
      <c r="AO1326">
        <v>75841.3</v>
      </c>
      <c r="AP1326">
        <v>85017.9</v>
      </c>
      <c r="AQ1326" t="s">
        <v>44</v>
      </c>
    </row>
    <row r="1327" spans="1:43">
      <c r="A1327">
        <v>1326</v>
      </c>
      <c r="B1327" t="s">
        <v>2693</v>
      </c>
      <c r="C1327" t="s">
        <v>2694</v>
      </c>
      <c r="D1327">
        <v>7.1633199999999997E-4</v>
      </c>
      <c r="E1327">
        <v>40</v>
      </c>
      <c r="F1327">
        <v>40</v>
      </c>
      <c r="G1327">
        <v>0</v>
      </c>
      <c r="H1327">
        <v>4982780</v>
      </c>
      <c r="I1327">
        <v>4813510</v>
      </c>
      <c r="J1327">
        <v>4770920</v>
      </c>
      <c r="K1327">
        <v>8961470</v>
      </c>
      <c r="L1327">
        <v>8543080</v>
      </c>
      <c r="M1327">
        <v>9494190</v>
      </c>
      <c r="N1327">
        <v>14859800</v>
      </c>
      <c r="O1327">
        <v>14947200</v>
      </c>
      <c r="P1327">
        <v>13808000</v>
      </c>
      <c r="Q1327">
        <v>12370200</v>
      </c>
      <c r="R1327">
        <v>12099700</v>
      </c>
      <c r="S1327">
        <v>13833500</v>
      </c>
      <c r="T1327">
        <v>6957870</v>
      </c>
      <c r="U1327">
        <v>7611120</v>
      </c>
      <c r="V1327">
        <v>7622540</v>
      </c>
      <c r="W1327">
        <v>6998220</v>
      </c>
      <c r="X1327">
        <v>6849600</v>
      </c>
      <c r="Y1327">
        <v>8006260</v>
      </c>
      <c r="Z1327">
        <v>20380700</v>
      </c>
      <c r="AA1327">
        <v>21595000</v>
      </c>
      <c r="AB1327">
        <v>22746200</v>
      </c>
      <c r="AC1327">
        <v>21190300</v>
      </c>
      <c r="AD1327">
        <v>19337300</v>
      </c>
      <c r="AE1327">
        <v>18097900</v>
      </c>
      <c r="AF1327">
        <v>13462000</v>
      </c>
      <c r="AG1327">
        <v>14893700</v>
      </c>
      <c r="AH1327">
        <v>14901700</v>
      </c>
      <c r="AI1327">
        <v>21192900</v>
      </c>
      <c r="AJ1327">
        <v>21878800</v>
      </c>
      <c r="AK1327">
        <v>23055800</v>
      </c>
      <c r="AL1327">
        <v>12934000</v>
      </c>
      <c r="AM1327">
        <v>16249400</v>
      </c>
      <c r="AN1327">
        <v>12420900</v>
      </c>
      <c r="AO1327">
        <v>13663400</v>
      </c>
      <c r="AP1327">
        <v>16375400</v>
      </c>
      <c r="AQ1327">
        <v>15734400</v>
      </c>
    </row>
    <row r="1328" spans="1:43">
      <c r="A1328">
        <v>1327</v>
      </c>
      <c r="B1328" t="s">
        <v>2695</v>
      </c>
      <c r="C1328" t="s">
        <v>2696</v>
      </c>
      <c r="D1328">
        <v>5.42005E-3</v>
      </c>
      <c r="E1328">
        <v>2</v>
      </c>
      <c r="F1328">
        <v>2</v>
      </c>
      <c r="G1328">
        <v>0</v>
      </c>
      <c r="H1328">
        <v>134444</v>
      </c>
      <c r="I1328">
        <v>122253</v>
      </c>
      <c r="J1328">
        <v>88182.2</v>
      </c>
      <c r="K1328">
        <v>216962</v>
      </c>
      <c r="L1328">
        <v>216201</v>
      </c>
      <c r="M1328">
        <v>177850</v>
      </c>
      <c r="N1328">
        <v>167880</v>
      </c>
      <c r="O1328">
        <v>185733</v>
      </c>
      <c r="P1328">
        <v>90762.4</v>
      </c>
      <c r="Q1328">
        <v>167027</v>
      </c>
      <c r="R1328">
        <v>166440</v>
      </c>
      <c r="S1328">
        <v>166943</v>
      </c>
      <c r="T1328">
        <v>130290</v>
      </c>
      <c r="U1328">
        <v>149022</v>
      </c>
      <c r="V1328">
        <v>146485</v>
      </c>
      <c r="W1328">
        <v>150839</v>
      </c>
      <c r="X1328">
        <v>118424</v>
      </c>
      <c r="Y1328">
        <v>70533.899999999994</v>
      </c>
      <c r="Z1328">
        <v>160421</v>
      </c>
      <c r="AA1328">
        <v>170990</v>
      </c>
      <c r="AB1328">
        <v>139659</v>
      </c>
      <c r="AC1328">
        <v>172427</v>
      </c>
      <c r="AD1328">
        <v>103107</v>
      </c>
      <c r="AE1328">
        <v>141095</v>
      </c>
      <c r="AF1328">
        <v>93049.600000000006</v>
      </c>
      <c r="AG1328">
        <v>66142.600000000006</v>
      </c>
      <c r="AH1328">
        <v>29261.1</v>
      </c>
      <c r="AI1328">
        <v>106138</v>
      </c>
      <c r="AJ1328">
        <v>167913</v>
      </c>
      <c r="AK1328">
        <v>98836</v>
      </c>
      <c r="AL1328">
        <v>139033</v>
      </c>
      <c r="AM1328">
        <v>69843.7</v>
      </c>
      <c r="AN1328">
        <v>54951.8</v>
      </c>
      <c r="AO1328">
        <v>126255</v>
      </c>
      <c r="AP1328">
        <v>187066</v>
      </c>
      <c r="AQ1328">
        <v>136665</v>
      </c>
    </row>
    <row r="1329" spans="1:43">
      <c r="A1329">
        <v>1328</v>
      </c>
      <c r="B1329" t="s">
        <v>2697</v>
      </c>
      <c r="C1329" t="s">
        <v>2698</v>
      </c>
      <c r="D1329">
        <v>7.1633199999999997E-4</v>
      </c>
      <c r="E1329">
        <v>6</v>
      </c>
      <c r="F1329">
        <v>5</v>
      </c>
      <c r="G1329">
        <v>1</v>
      </c>
      <c r="H1329">
        <v>2733780</v>
      </c>
      <c r="I1329">
        <v>2520060</v>
      </c>
      <c r="J1329">
        <v>2760780</v>
      </c>
      <c r="K1329">
        <v>3346460</v>
      </c>
      <c r="L1329">
        <v>3204590</v>
      </c>
      <c r="M1329">
        <v>3470500</v>
      </c>
      <c r="N1329">
        <v>3155550</v>
      </c>
      <c r="O1329">
        <v>3340460</v>
      </c>
      <c r="P1329">
        <v>3377780</v>
      </c>
      <c r="Q1329">
        <v>1962590</v>
      </c>
      <c r="R1329">
        <v>2061630</v>
      </c>
      <c r="S1329">
        <v>2147810</v>
      </c>
      <c r="T1329">
        <v>3808840</v>
      </c>
      <c r="U1329">
        <v>4282650</v>
      </c>
      <c r="V1329">
        <v>4497780</v>
      </c>
      <c r="W1329">
        <v>1923770</v>
      </c>
      <c r="X1329">
        <v>2009090</v>
      </c>
      <c r="Y1329">
        <v>2035690</v>
      </c>
      <c r="Z1329">
        <v>2583160</v>
      </c>
      <c r="AA1329">
        <v>2542230</v>
      </c>
      <c r="AB1329">
        <v>2558110</v>
      </c>
      <c r="AC1329">
        <v>3222290</v>
      </c>
      <c r="AD1329">
        <v>3097540</v>
      </c>
      <c r="AE1329">
        <v>3499470</v>
      </c>
      <c r="AF1329">
        <v>2796660</v>
      </c>
      <c r="AG1329">
        <v>3093020</v>
      </c>
      <c r="AH1329">
        <v>3210260</v>
      </c>
      <c r="AI1329">
        <v>2075770</v>
      </c>
      <c r="AJ1329">
        <v>2171630</v>
      </c>
      <c r="AK1329">
        <v>2377950</v>
      </c>
      <c r="AL1329">
        <v>4778000</v>
      </c>
      <c r="AM1329">
        <v>6629630</v>
      </c>
      <c r="AN1329">
        <v>5205280</v>
      </c>
      <c r="AO1329">
        <v>1758770</v>
      </c>
      <c r="AP1329">
        <v>2396130</v>
      </c>
      <c r="AQ1329">
        <v>2416810</v>
      </c>
    </row>
    <row r="1330" spans="1:43">
      <c r="A1330">
        <v>1329</v>
      </c>
      <c r="B1330" t="s">
        <v>2699</v>
      </c>
      <c r="C1330" t="s">
        <v>2700</v>
      </c>
      <c r="D1330">
        <v>6.7357500000000004E-3</v>
      </c>
      <c r="E1330">
        <v>16</v>
      </c>
      <c r="F1330">
        <v>11</v>
      </c>
      <c r="G1330">
        <v>5</v>
      </c>
      <c r="H1330">
        <v>250392</v>
      </c>
      <c r="I1330">
        <v>239895</v>
      </c>
      <c r="J1330">
        <v>105654</v>
      </c>
      <c r="K1330">
        <v>106315</v>
      </c>
      <c r="L1330">
        <v>87268.3</v>
      </c>
      <c r="M1330">
        <v>92642.3</v>
      </c>
      <c r="N1330">
        <v>149780</v>
      </c>
      <c r="O1330">
        <v>116970</v>
      </c>
      <c r="P1330">
        <v>71599.5</v>
      </c>
      <c r="Q1330">
        <v>45259.3</v>
      </c>
      <c r="R1330">
        <v>52147.3</v>
      </c>
      <c r="S1330">
        <v>45457.1</v>
      </c>
      <c r="T1330">
        <v>143710</v>
      </c>
      <c r="U1330">
        <v>163725</v>
      </c>
      <c r="V1330">
        <v>220773</v>
      </c>
      <c r="W1330">
        <v>7171.36</v>
      </c>
      <c r="X1330">
        <v>26335.9</v>
      </c>
      <c r="Y1330">
        <v>37327.599999999999</v>
      </c>
      <c r="Z1330">
        <v>10158300</v>
      </c>
      <c r="AA1330">
        <v>9976660</v>
      </c>
      <c r="AB1330">
        <v>10310400</v>
      </c>
      <c r="AC1330">
        <v>1443410</v>
      </c>
      <c r="AD1330">
        <v>1301370</v>
      </c>
      <c r="AE1330">
        <v>1253070</v>
      </c>
      <c r="AF1330">
        <v>3378180</v>
      </c>
      <c r="AG1330">
        <v>3075320</v>
      </c>
      <c r="AH1330">
        <v>3375810</v>
      </c>
      <c r="AI1330">
        <v>1179880</v>
      </c>
      <c r="AJ1330">
        <v>1246300</v>
      </c>
      <c r="AK1330">
        <v>1357250</v>
      </c>
      <c r="AL1330">
        <v>7956420</v>
      </c>
      <c r="AM1330">
        <v>9877300</v>
      </c>
      <c r="AN1330">
        <v>7916260</v>
      </c>
      <c r="AO1330">
        <v>1519290</v>
      </c>
      <c r="AP1330">
        <v>2082620</v>
      </c>
      <c r="AQ1330">
        <v>2268910</v>
      </c>
    </row>
    <row r="1331" spans="1:43">
      <c r="A1331">
        <v>1330</v>
      </c>
      <c r="B1331" t="s">
        <v>2701</v>
      </c>
      <c r="C1331" t="s">
        <v>2702</v>
      </c>
      <c r="D1331">
        <v>7.1633199999999997E-4</v>
      </c>
      <c r="E1331">
        <v>3</v>
      </c>
      <c r="F1331">
        <v>3</v>
      </c>
      <c r="G1331">
        <v>0</v>
      </c>
      <c r="H1331">
        <v>534662</v>
      </c>
      <c r="I1331">
        <v>424899</v>
      </c>
      <c r="J1331">
        <v>419329</v>
      </c>
      <c r="K1331">
        <v>422406</v>
      </c>
      <c r="L1331">
        <v>372708</v>
      </c>
      <c r="M1331">
        <v>401360</v>
      </c>
      <c r="N1331">
        <v>454691</v>
      </c>
      <c r="O1331">
        <v>448208</v>
      </c>
      <c r="P1331">
        <v>511583</v>
      </c>
      <c r="Q1331">
        <v>303359</v>
      </c>
      <c r="R1331">
        <v>251222</v>
      </c>
      <c r="S1331">
        <v>297265</v>
      </c>
      <c r="T1331">
        <v>461775</v>
      </c>
      <c r="U1331">
        <v>510492</v>
      </c>
      <c r="V1331">
        <v>598731</v>
      </c>
      <c r="W1331">
        <v>243935</v>
      </c>
      <c r="X1331">
        <v>202441</v>
      </c>
      <c r="Y1331">
        <v>258575</v>
      </c>
      <c r="Z1331">
        <v>651261</v>
      </c>
      <c r="AA1331">
        <v>602495</v>
      </c>
      <c r="AB1331">
        <v>642164</v>
      </c>
      <c r="AC1331">
        <v>441437</v>
      </c>
      <c r="AD1331">
        <v>370583</v>
      </c>
      <c r="AE1331">
        <v>349358</v>
      </c>
      <c r="AF1331">
        <v>299694</v>
      </c>
      <c r="AG1331">
        <v>319548</v>
      </c>
      <c r="AH1331">
        <v>408271</v>
      </c>
      <c r="AI1331">
        <v>335314</v>
      </c>
      <c r="AJ1331">
        <v>263257</v>
      </c>
      <c r="AK1331">
        <v>296504</v>
      </c>
      <c r="AL1331">
        <v>358450</v>
      </c>
      <c r="AM1331">
        <v>556087</v>
      </c>
      <c r="AN1331">
        <v>347291</v>
      </c>
      <c r="AO1331">
        <v>229240</v>
      </c>
      <c r="AP1331">
        <v>311141</v>
      </c>
      <c r="AQ1331">
        <v>307695</v>
      </c>
    </row>
    <row r="1332" spans="1:43">
      <c r="A1332">
        <v>1331</v>
      </c>
      <c r="B1332" t="s">
        <v>2703</v>
      </c>
      <c r="C1332" t="s">
        <v>2704</v>
      </c>
      <c r="D1332">
        <v>7.1633199999999997E-4</v>
      </c>
      <c r="E1332">
        <v>9</v>
      </c>
      <c r="F1332">
        <v>9</v>
      </c>
      <c r="G1332">
        <v>0</v>
      </c>
      <c r="H1332">
        <v>246107</v>
      </c>
      <c r="I1332">
        <v>213164</v>
      </c>
      <c r="J1332">
        <v>212152</v>
      </c>
      <c r="K1332">
        <v>336782</v>
      </c>
      <c r="L1332">
        <v>307182</v>
      </c>
      <c r="M1332">
        <v>273498</v>
      </c>
      <c r="N1332">
        <v>323811</v>
      </c>
      <c r="O1332">
        <v>298171</v>
      </c>
      <c r="P1332">
        <v>305805</v>
      </c>
      <c r="Q1332">
        <v>314902</v>
      </c>
      <c r="R1332">
        <v>211143</v>
      </c>
      <c r="S1332">
        <v>202657</v>
      </c>
      <c r="T1332">
        <v>344418</v>
      </c>
      <c r="U1332">
        <v>334028</v>
      </c>
      <c r="V1332">
        <v>365304</v>
      </c>
      <c r="W1332">
        <v>183209</v>
      </c>
      <c r="X1332">
        <v>193454</v>
      </c>
      <c r="Y1332">
        <v>246063</v>
      </c>
      <c r="Z1332">
        <v>680517</v>
      </c>
      <c r="AA1332">
        <v>639796</v>
      </c>
      <c r="AB1332">
        <v>794546</v>
      </c>
      <c r="AC1332">
        <v>699586</v>
      </c>
      <c r="AD1332">
        <v>598326</v>
      </c>
      <c r="AE1332">
        <v>647661</v>
      </c>
      <c r="AF1332">
        <v>499667</v>
      </c>
      <c r="AG1332">
        <v>504040</v>
      </c>
      <c r="AH1332">
        <v>593415</v>
      </c>
      <c r="AI1332">
        <v>377139</v>
      </c>
      <c r="AJ1332">
        <v>408929</v>
      </c>
      <c r="AK1332">
        <v>390893</v>
      </c>
      <c r="AL1332">
        <v>870406</v>
      </c>
      <c r="AM1332">
        <v>1217290</v>
      </c>
      <c r="AN1332">
        <v>904086</v>
      </c>
      <c r="AO1332">
        <v>392434</v>
      </c>
      <c r="AP1332">
        <v>553944</v>
      </c>
      <c r="AQ1332">
        <v>592798</v>
      </c>
    </row>
    <row r="1333" spans="1:43">
      <c r="A1333">
        <v>1332</v>
      </c>
      <c r="B1333" t="s">
        <v>2705</v>
      </c>
      <c r="C1333" t="s">
        <v>2706</v>
      </c>
      <c r="D1333">
        <v>3.9193700000000001E-3</v>
      </c>
      <c r="E1333">
        <v>2</v>
      </c>
      <c r="F1333">
        <v>2</v>
      </c>
      <c r="G1333">
        <v>0</v>
      </c>
      <c r="H1333">
        <v>228686</v>
      </c>
      <c r="I1333">
        <v>223789</v>
      </c>
      <c r="J1333">
        <v>162414</v>
      </c>
      <c r="K1333">
        <v>217873</v>
      </c>
      <c r="L1333">
        <v>211542</v>
      </c>
      <c r="M1333">
        <v>224692</v>
      </c>
      <c r="N1333">
        <v>206187</v>
      </c>
      <c r="O1333">
        <v>204996</v>
      </c>
      <c r="P1333">
        <v>186920</v>
      </c>
      <c r="Q1333">
        <v>212299</v>
      </c>
      <c r="R1333">
        <v>198478</v>
      </c>
      <c r="S1333">
        <v>201170</v>
      </c>
      <c r="T1333">
        <v>162937</v>
      </c>
      <c r="U1333">
        <v>251823</v>
      </c>
      <c r="V1333">
        <v>226450</v>
      </c>
      <c r="W1333">
        <v>221460</v>
      </c>
      <c r="X1333">
        <v>221247</v>
      </c>
      <c r="Y1333">
        <v>233343</v>
      </c>
      <c r="Z1333">
        <v>185172</v>
      </c>
      <c r="AA1333">
        <v>225140</v>
      </c>
      <c r="AB1333">
        <v>147061</v>
      </c>
      <c r="AC1333">
        <v>189847</v>
      </c>
      <c r="AD1333">
        <v>203600</v>
      </c>
      <c r="AE1333">
        <v>213595</v>
      </c>
      <c r="AF1333">
        <v>200911</v>
      </c>
      <c r="AG1333">
        <v>189866</v>
      </c>
      <c r="AH1333">
        <v>237239</v>
      </c>
      <c r="AI1333">
        <v>205539</v>
      </c>
      <c r="AJ1333">
        <v>243857</v>
      </c>
      <c r="AK1333">
        <v>213000</v>
      </c>
      <c r="AL1333">
        <v>170659</v>
      </c>
      <c r="AM1333">
        <v>274861</v>
      </c>
      <c r="AN1333">
        <v>196733</v>
      </c>
      <c r="AO1333">
        <v>113836</v>
      </c>
      <c r="AP1333">
        <v>229249</v>
      </c>
      <c r="AQ1333">
        <v>229151</v>
      </c>
    </row>
    <row r="1334" spans="1:43">
      <c r="A1334">
        <v>1333</v>
      </c>
      <c r="B1334" t="s">
        <v>2707</v>
      </c>
      <c r="C1334" t="s">
        <v>2708</v>
      </c>
      <c r="D1334">
        <v>1.46915E-2</v>
      </c>
      <c r="E1334">
        <v>1</v>
      </c>
      <c r="F1334">
        <v>1</v>
      </c>
      <c r="G1334">
        <v>0</v>
      </c>
      <c r="H1334">
        <v>22432.799999999999</v>
      </c>
      <c r="I1334">
        <v>21738.2</v>
      </c>
      <c r="J1334">
        <v>35432.800000000003</v>
      </c>
      <c r="K1334">
        <v>15120.1</v>
      </c>
      <c r="L1334">
        <v>31699.4</v>
      </c>
      <c r="M1334">
        <v>41462.6</v>
      </c>
      <c r="N1334">
        <v>94010.2</v>
      </c>
      <c r="O1334">
        <v>110048</v>
      </c>
      <c r="P1334">
        <v>57074.9</v>
      </c>
      <c r="Q1334">
        <v>45300.6</v>
      </c>
      <c r="R1334">
        <v>54679.3</v>
      </c>
      <c r="S1334">
        <v>58283.8</v>
      </c>
      <c r="T1334">
        <v>73744.800000000003</v>
      </c>
      <c r="U1334">
        <v>102738</v>
      </c>
      <c r="V1334">
        <v>110246</v>
      </c>
      <c r="W1334">
        <v>88596.2</v>
      </c>
      <c r="X1334">
        <v>85306.3</v>
      </c>
      <c r="Y1334">
        <v>50529.4</v>
      </c>
      <c r="Z1334">
        <v>68864.899999999994</v>
      </c>
      <c r="AA1334">
        <v>77134</v>
      </c>
      <c r="AB1334">
        <v>86612.800000000003</v>
      </c>
      <c r="AC1334">
        <v>117359</v>
      </c>
      <c r="AD1334">
        <v>120239</v>
      </c>
      <c r="AE1334">
        <v>110350</v>
      </c>
      <c r="AF1334">
        <v>61557.4</v>
      </c>
      <c r="AG1334">
        <v>35213.1</v>
      </c>
      <c r="AH1334" t="s">
        <v>44</v>
      </c>
      <c r="AI1334">
        <v>72585.8</v>
      </c>
      <c r="AJ1334">
        <v>71449.600000000006</v>
      </c>
      <c r="AK1334">
        <v>76781.3</v>
      </c>
      <c r="AL1334">
        <v>13505</v>
      </c>
      <c r="AM1334">
        <v>28983.200000000001</v>
      </c>
      <c r="AN1334">
        <v>33400.5</v>
      </c>
      <c r="AO1334" t="s">
        <v>44</v>
      </c>
      <c r="AP1334">
        <v>7777.84</v>
      </c>
      <c r="AQ1334">
        <v>31688.3</v>
      </c>
    </row>
    <row r="1335" spans="1:43">
      <c r="A1335">
        <v>1334</v>
      </c>
      <c r="B1335" t="s">
        <v>2709</v>
      </c>
      <c r="C1335" t="s">
        <v>2710</v>
      </c>
      <c r="D1335">
        <v>1.36784E-2</v>
      </c>
      <c r="E1335">
        <v>1</v>
      </c>
      <c r="F1335">
        <v>1</v>
      </c>
      <c r="G1335">
        <v>0</v>
      </c>
      <c r="H1335">
        <v>141471</v>
      </c>
      <c r="I1335">
        <v>173164</v>
      </c>
      <c r="J1335" t="s">
        <v>44</v>
      </c>
      <c r="K1335">
        <v>94248.6</v>
      </c>
      <c r="L1335" t="s">
        <v>44</v>
      </c>
      <c r="M1335" t="s">
        <v>44</v>
      </c>
      <c r="N1335">
        <v>172789</v>
      </c>
      <c r="O1335">
        <v>85920.1</v>
      </c>
      <c r="P1335" t="s">
        <v>44</v>
      </c>
      <c r="Q1335">
        <v>96027.7</v>
      </c>
      <c r="R1335">
        <v>131220</v>
      </c>
      <c r="S1335" t="s">
        <v>44</v>
      </c>
      <c r="T1335">
        <v>124460</v>
      </c>
      <c r="U1335">
        <v>102964</v>
      </c>
      <c r="V1335" t="s">
        <v>44</v>
      </c>
      <c r="W1335">
        <v>74157.100000000006</v>
      </c>
      <c r="X1335">
        <v>57844</v>
      </c>
      <c r="Y1335" t="s">
        <v>44</v>
      </c>
      <c r="Z1335">
        <v>40962.1</v>
      </c>
      <c r="AA1335">
        <v>142359</v>
      </c>
      <c r="AB1335" t="s">
        <v>44</v>
      </c>
      <c r="AC1335" t="s">
        <v>44</v>
      </c>
      <c r="AD1335">
        <v>93658.1</v>
      </c>
      <c r="AE1335" t="s">
        <v>44</v>
      </c>
      <c r="AF1335" t="s">
        <v>44</v>
      </c>
      <c r="AG1335" t="s">
        <v>44</v>
      </c>
      <c r="AH1335" t="s">
        <v>44</v>
      </c>
      <c r="AI1335" t="s">
        <v>44</v>
      </c>
      <c r="AJ1335">
        <v>54584.9</v>
      </c>
      <c r="AK1335" t="s">
        <v>44</v>
      </c>
      <c r="AL1335" t="s">
        <v>44</v>
      </c>
      <c r="AM1335" t="s">
        <v>44</v>
      </c>
      <c r="AN1335">
        <v>66566.8</v>
      </c>
      <c r="AO1335">
        <v>29828.400000000001</v>
      </c>
      <c r="AP1335" t="s">
        <v>44</v>
      </c>
      <c r="AQ1335" t="s">
        <v>44</v>
      </c>
    </row>
    <row r="1336" spans="1:43">
      <c r="A1336">
        <v>1335</v>
      </c>
      <c r="B1336" t="s">
        <v>2711</v>
      </c>
      <c r="C1336" t="s">
        <v>2712</v>
      </c>
      <c r="D1336">
        <v>7.1633199999999997E-4</v>
      </c>
      <c r="E1336">
        <v>7</v>
      </c>
      <c r="F1336">
        <v>6</v>
      </c>
      <c r="G1336">
        <v>1</v>
      </c>
      <c r="H1336">
        <v>2536670</v>
      </c>
      <c r="I1336">
        <v>1908690</v>
      </c>
      <c r="J1336">
        <v>2285970</v>
      </c>
      <c r="K1336">
        <v>2407300</v>
      </c>
      <c r="L1336">
        <v>2227410</v>
      </c>
      <c r="M1336">
        <v>2108440</v>
      </c>
      <c r="N1336">
        <v>2484100</v>
      </c>
      <c r="O1336">
        <v>2204740</v>
      </c>
      <c r="P1336">
        <v>2053230</v>
      </c>
      <c r="Q1336">
        <v>1916830</v>
      </c>
      <c r="R1336">
        <v>1607110</v>
      </c>
      <c r="S1336">
        <v>2019140</v>
      </c>
      <c r="T1336">
        <v>1676090</v>
      </c>
      <c r="U1336">
        <v>1692880</v>
      </c>
      <c r="V1336">
        <v>2066740</v>
      </c>
      <c r="W1336">
        <v>1316990</v>
      </c>
      <c r="X1336">
        <v>1394480</v>
      </c>
      <c r="Y1336">
        <v>1581520</v>
      </c>
      <c r="Z1336">
        <v>3586930</v>
      </c>
      <c r="AA1336">
        <v>3275890</v>
      </c>
      <c r="AB1336">
        <v>3445650</v>
      </c>
      <c r="AC1336">
        <v>2391640</v>
      </c>
      <c r="AD1336">
        <v>1800710</v>
      </c>
      <c r="AE1336">
        <v>2080510</v>
      </c>
      <c r="AF1336">
        <v>1536680</v>
      </c>
      <c r="AG1336">
        <v>1627450</v>
      </c>
      <c r="AH1336">
        <v>1845520</v>
      </c>
      <c r="AI1336">
        <v>1684380</v>
      </c>
      <c r="AJ1336">
        <v>1440050</v>
      </c>
      <c r="AK1336">
        <v>1606570</v>
      </c>
      <c r="AL1336">
        <v>2792080</v>
      </c>
      <c r="AM1336">
        <v>2895170</v>
      </c>
      <c r="AN1336">
        <v>1980030</v>
      </c>
      <c r="AO1336">
        <v>2926150</v>
      </c>
      <c r="AP1336">
        <v>3413030</v>
      </c>
      <c r="AQ1336">
        <v>2993980</v>
      </c>
    </row>
    <row r="1337" spans="1:43">
      <c r="A1337">
        <v>1336</v>
      </c>
      <c r="B1337" t="s">
        <v>2713</v>
      </c>
      <c r="C1337" t="s">
        <v>2714</v>
      </c>
      <c r="D1337">
        <v>3.9577800000000002E-3</v>
      </c>
      <c r="E1337">
        <v>2</v>
      </c>
      <c r="F1337">
        <v>2</v>
      </c>
      <c r="G1337">
        <v>0</v>
      </c>
      <c r="H1337">
        <v>631233</v>
      </c>
      <c r="I1337">
        <v>493281</v>
      </c>
      <c r="J1337">
        <v>557194</v>
      </c>
      <c r="K1337">
        <v>582763</v>
      </c>
      <c r="L1337">
        <v>551452</v>
      </c>
      <c r="M1337">
        <v>599600</v>
      </c>
      <c r="N1337">
        <v>494960</v>
      </c>
      <c r="O1337">
        <v>474687</v>
      </c>
      <c r="P1337">
        <v>503818</v>
      </c>
      <c r="Q1337">
        <v>283286</v>
      </c>
      <c r="R1337">
        <v>177958</v>
      </c>
      <c r="S1337">
        <v>240180</v>
      </c>
      <c r="T1337">
        <v>622960</v>
      </c>
      <c r="U1337">
        <v>731901</v>
      </c>
      <c r="V1337">
        <v>734141</v>
      </c>
      <c r="W1337">
        <v>425780</v>
      </c>
      <c r="X1337">
        <v>412908</v>
      </c>
      <c r="Y1337">
        <v>362523</v>
      </c>
      <c r="Z1337">
        <v>1046800</v>
      </c>
      <c r="AA1337">
        <v>1082370</v>
      </c>
      <c r="AB1337">
        <v>1124470</v>
      </c>
      <c r="AC1337">
        <v>987964</v>
      </c>
      <c r="AD1337">
        <v>1178120</v>
      </c>
      <c r="AE1337">
        <v>1119240</v>
      </c>
      <c r="AF1337">
        <v>779423</v>
      </c>
      <c r="AG1337">
        <v>789577</v>
      </c>
      <c r="AH1337">
        <v>868520</v>
      </c>
      <c r="AI1337">
        <v>586017</v>
      </c>
      <c r="AJ1337">
        <v>576581</v>
      </c>
      <c r="AK1337">
        <v>590706</v>
      </c>
      <c r="AL1337">
        <v>697085</v>
      </c>
      <c r="AM1337">
        <v>1036240</v>
      </c>
      <c r="AN1337">
        <v>658883</v>
      </c>
      <c r="AO1337">
        <v>327642</v>
      </c>
      <c r="AP1337">
        <v>328264</v>
      </c>
      <c r="AQ1337">
        <v>412516</v>
      </c>
    </row>
    <row r="1338" spans="1:43">
      <c r="A1338">
        <v>1337</v>
      </c>
      <c r="B1338" t="s">
        <v>2715</v>
      </c>
      <c r="C1338" t="s">
        <v>2716</v>
      </c>
      <c r="D1338">
        <v>7.1633199999999997E-4</v>
      </c>
      <c r="E1338">
        <v>14</v>
      </c>
      <c r="F1338">
        <v>14</v>
      </c>
      <c r="G1338">
        <v>0</v>
      </c>
      <c r="H1338">
        <v>1276890</v>
      </c>
      <c r="I1338">
        <v>1165970</v>
      </c>
      <c r="J1338">
        <v>1117070</v>
      </c>
      <c r="K1338">
        <v>1213640</v>
      </c>
      <c r="L1338">
        <v>1126320</v>
      </c>
      <c r="M1338">
        <v>1156060</v>
      </c>
      <c r="N1338">
        <v>1290170</v>
      </c>
      <c r="O1338">
        <v>1218910</v>
      </c>
      <c r="P1338">
        <v>1252510</v>
      </c>
      <c r="Q1338">
        <v>791980</v>
      </c>
      <c r="R1338">
        <v>750626</v>
      </c>
      <c r="S1338">
        <v>824736</v>
      </c>
      <c r="T1338">
        <v>1213620</v>
      </c>
      <c r="U1338">
        <v>1384130</v>
      </c>
      <c r="V1338">
        <v>1463580</v>
      </c>
      <c r="W1338">
        <v>646970</v>
      </c>
      <c r="X1338">
        <v>651523</v>
      </c>
      <c r="Y1338">
        <v>674149</v>
      </c>
      <c r="Z1338">
        <v>3920000</v>
      </c>
      <c r="AA1338">
        <v>3838020</v>
      </c>
      <c r="AB1338">
        <v>4307700</v>
      </c>
      <c r="AC1338">
        <v>1235000</v>
      </c>
      <c r="AD1338">
        <v>1195660</v>
      </c>
      <c r="AE1338">
        <v>1314280</v>
      </c>
      <c r="AF1338">
        <v>2049030</v>
      </c>
      <c r="AG1338">
        <v>2109860</v>
      </c>
      <c r="AH1338">
        <v>1769370</v>
      </c>
      <c r="AI1338">
        <v>1480530</v>
      </c>
      <c r="AJ1338">
        <v>1546490</v>
      </c>
      <c r="AK1338">
        <v>1569980</v>
      </c>
      <c r="AL1338">
        <v>2727340</v>
      </c>
      <c r="AM1338">
        <v>3504020</v>
      </c>
      <c r="AN1338">
        <v>2786770</v>
      </c>
      <c r="AO1338">
        <v>948738</v>
      </c>
      <c r="AP1338">
        <v>1553420</v>
      </c>
      <c r="AQ1338">
        <v>1582820</v>
      </c>
    </row>
    <row r="1339" spans="1:43">
      <c r="A1339">
        <v>1338</v>
      </c>
      <c r="B1339" t="s">
        <v>2717</v>
      </c>
      <c r="C1339" t="s">
        <v>2718</v>
      </c>
      <c r="D1339">
        <v>6.0889199999999997E-2</v>
      </c>
      <c r="E1339">
        <v>2</v>
      </c>
      <c r="F1339">
        <v>2</v>
      </c>
      <c r="G1339">
        <v>0</v>
      </c>
      <c r="H1339">
        <v>91121.9</v>
      </c>
      <c r="I1339">
        <v>182501</v>
      </c>
      <c r="J1339">
        <v>140961</v>
      </c>
      <c r="K1339">
        <v>89758</v>
      </c>
      <c r="L1339">
        <v>196685</v>
      </c>
      <c r="M1339">
        <v>46905</v>
      </c>
      <c r="N1339" t="s">
        <v>44</v>
      </c>
      <c r="O1339">
        <v>257164</v>
      </c>
      <c r="P1339">
        <v>93364</v>
      </c>
      <c r="Q1339">
        <v>143158</v>
      </c>
      <c r="R1339">
        <v>162130</v>
      </c>
      <c r="S1339" t="s">
        <v>44</v>
      </c>
      <c r="T1339">
        <v>107583</v>
      </c>
      <c r="U1339">
        <v>170978</v>
      </c>
      <c r="V1339">
        <v>295126</v>
      </c>
      <c r="W1339">
        <v>140507</v>
      </c>
      <c r="X1339">
        <v>256354</v>
      </c>
      <c r="Y1339">
        <v>152878</v>
      </c>
      <c r="Z1339">
        <v>135267</v>
      </c>
      <c r="AA1339">
        <v>350554</v>
      </c>
      <c r="AB1339">
        <v>233807</v>
      </c>
      <c r="AC1339">
        <v>119741</v>
      </c>
      <c r="AD1339">
        <v>136819</v>
      </c>
      <c r="AE1339">
        <v>155815</v>
      </c>
      <c r="AF1339">
        <v>202195</v>
      </c>
      <c r="AG1339">
        <v>132052</v>
      </c>
      <c r="AH1339">
        <v>221258</v>
      </c>
      <c r="AI1339">
        <v>104181</v>
      </c>
      <c r="AJ1339">
        <v>396166</v>
      </c>
      <c r="AK1339">
        <v>137466</v>
      </c>
      <c r="AL1339">
        <v>214132</v>
      </c>
      <c r="AM1339">
        <v>255629</v>
      </c>
      <c r="AN1339">
        <v>171502</v>
      </c>
      <c r="AO1339">
        <v>34959.9</v>
      </c>
      <c r="AP1339">
        <v>111326</v>
      </c>
      <c r="AQ1339">
        <v>192770</v>
      </c>
    </row>
    <row r="1340" spans="1:43">
      <c r="A1340">
        <v>1339</v>
      </c>
      <c r="B1340" t="s">
        <v>2719</v>
      </c>
      <c r="C1340" t="s">
        <v>2720</v>
      </c>
      <c r="D1340">
        <v>7.1633199999999997E-4</v>
      </c>
      <c r="E1340">
        <v>7</v>
      </c>
      <c r="F1340">
        <v>7</v>
      </c>
      <c r="G1340">
        <v>0</v>
      </c>
      <c r="H1340">
        <v>526932</v>
      </c>
      <c r="I1340">
        <v>439393</v>
      </c>
      <c r="J1340">
        <v>411705</v>
      </c>
      <c r="K1340">
        <v>717972</v>
      </c>
      <c r="L1340">
        <v>559876</v>
      </c>
      <c r="M1340">
        <v>645062</v>
      </c>
      <c r="N1340">
        <v>558248</v>
      </c>
      <c r="O1340">
        <v>630681</v>
      </c>
      <c r="P1340">
        <v>606346</v>
      </c>
      <c r="Q1340">
        <v>221771</v>
      </c>
      <c r="R1340">
        <v>252594</v>
      </c>
      <c r="S1340">
        <v>276856</v>
      </c>
      <c r="T1340">
        <v>560128</v>
      </c>
      <c r="U1340">
        <v>535954</v>
      </c>
      <c r="V1340">
        <v>676604</v>
      </c>
      <c r="W1340">
        <v>93633.3</v>
      </c>
      <c r="X1340">
        <v>86682.3</v>
      </c>
      <c r="Y1340">
        <v>104474</v>
      </c>
      <c r="Z1340">
        <v>775653</v>
      </c>
      <c r="AA1340">
        <v>717676</v>
      </c>
      <c r="AB1340">
        <v>832328</v>
      </c>
      <c r="AC1340">
        <v>543919</v>
      </c>
      <c r="AD1340">
        <v>546073</v>
      </c>
      <c r="AE1340">
        <v>619724</v>
      </c>
      <c r="AF1340">
        <v>312542</v>
      </c>
      <c r="AG1340">
        <v>265109</v>
      </c>
      <c r="AH1340">
        <v>433000</v>
      </c>
      <c r="AI1340">
        <v>212771</v>
      </c>
      <c r="AJ1340">
        <v>190046</v>
      </c>
      <c r="AK1340">
        <v>235298</v>
      </c>
      <c r="AL1340">
        <v>649732</v>
      </c>
      <c r="AM1340">
        <v>754065</v>
      </c>
      <c r="AN1340">
        <v>649308</v>
      </c>
      <c r="AO1340">
        <v>129494</v>
      </c>
      <c r="AP1340">
        <v>300811</v>
      </c>
      <c r="AQ1340">
        <v>220929</v>
      </c>
    </row>
    <row r="1341" spans="1:43">
      <c r="A1341">
        <v>1340</v>
      </c>
      <c r="B1341" t="s">
        <v>2721</v>
      </c>
      <c r="C1341" t="s">
        <v>2722</v>
      </c>
      <c r="D1341">
        <v>3.1641599999999999E-2</v>
      </c>
      <c r="E1341">
        <v>1</v>
      </c>
      <c r="F1341">
        <v>1</v>
      </c>
      <c r="G1341">
        <v>0</v>
      </c>
      <c r="H1341">
        <v>7348.38</v>
      </c>
      <c r="I1341" t="s">
        <v>44</v>
      </c>
      <c r="J1341">
        <v>4182.84</v>
      </c>
      <c r="K1341">
        <v>22074.5</v>
      </c>
      <c r="L1341" t="s">
        <v>44</v>
      </c>
      <c r="M1341" t="s">
        <v>44</v>
      </c>
      <c r="N1341" t="s">
        <v>44</v>
      </c>
      <c r="O1341" t="s">
        <v>44</v>
      </c>
      <c r="P1341" t="s">
        <v>44</v>
      </c>
      <c r="Q1341">
        <v>13903.2</v>
      </c>
      <c r="R1341" t="s">
        <v>44</v>
      </c>
      <c r="S1341" t="s">
        <v>44</v>
      </c>
      <c r="T1341" t="s">
        <v>44</v>
      </c>
      <c r="U1341" t="s">
        <v>44</v>
      </c>
      <c r="V1341" t="s">
        <v>44</v>
      </c>
      <c r="W1341">
        <v>19625.3</v>
      </c>
      <c r="X1341" t="s">
        <v>44</v>
      </c>
      <c r="Y1341" t="s">
        <v>44</v>
      </c>
      <c r="Z1341">
        <v>9826.75</v>
      </c>
      <c r="AA1341" t="s">
        <v>44</v>
      </c>
      <c r="AB1341" t="s">
        <v>44</v>
      </c>
      <c r="AC1341">
        <v>9873.27</v>
      </c>
      <c r="AD1341" t="s">
        <v>44</v>
      </c>
      <c r="AE1341" t="s">
        <v>44</v>
      </c>
      <c r="AF1341">
        <v>11522.3</v>
      </c>
      <c r="AG1341">
        <v>3298.62</v>
      </c>
      <c r="AH1341" t="s">
        <v>44</v>
      </c>
      <c r="AI1341">
        <v>4413.88</v>
      </c>
      <c r="AJ1341" t="s">
        <v>44</v>
      </c>
      <c r="AK1341" t="s">
        <v>44</v>
      </c>
      <c r="AL1341" t="s">
        <v>44</v>
      </c>
      <c r="AM1341" t="s">
        <v>44</v>
      </c>
      <c r="AN1341" t="s">
        <v>44</v>
      </c>
      <c r="AO1341" t="s">
        <v>44</v>
      </c>
      <c r="AP1341" t="s">
        <v>44</v>
      </c>
      <c r="AQ1341" t="s">
        <v>44</v>
      </c>
    </row>
    <row r="1342" spans="1:43">
      <c r="A1342">
        <v>1341</v>
      </c>
      <c r="B1342" t="s">
        <v>2723</v>
      </c>
      <c r="C1342" t="s">
        <v>2724</v>
      </c>
      <c r="D1342">
        <v>7.1633199999999997E-4</v>
      </c>
      <c r="E1342">
        <v>6</v>
      </c>
      <c r="F1342">
        <v>5</v>
      </c>
      <c r="G1342">
        <v>1</v>
      </c>
      <c r="H1342">
        <v>1855860</v>
      </c>
      <c r="I1342">
        <v>1907200</v>
      </c>
      <c r="J1342">
        <v>2027690</v>
      </c>
      <c r="K1342">
        <v>1541220</v>
      </c>
      <c r="L1342">
        <v>1322010</v>
      </c>
      <c r="M1342">
        <v>1699280</v>
      </c>
      <c r="N1342">
        <v>1842410</v>
      </c>
      <c r="O1342">
        <v>1863410</v>
      </c>
      <c r="P1342">
        <v>1730440</v>
      </c>
      <c r="Q1342">
        <v>1031330</v>
      </c>
      <c r="R1342">
        <v>656689</v>
      </c>
      <c r="S1342">
        <v>1292200</v>
      </c>
      <c r="T1342">
        <v>1954870</v>
      </c>
      <c r="U1342">
        <v>2055210</v>
      </c>
      <c r="V1342">
        <v>2033340</v>
      </c>
      <c r="W1342">
        <v>887715</v>
      </c>
      <c r="X1342">
        <v>787240</v>
      </c>
      <c r="Y1342">
        <v>1175600</v>
      </c>
      <c r="Z1342">
        <v>2724140</v>
      </c>
      <c r="AA1342">
        <v>2921810</v>
      </c>
      <c r="AB1342">
        <v>2972630</v>
      </c>
      <c r="AC1342">
        <v>1494210</v>
      </c>
      <c r="AD1342">
        <v>1287230</v>
      </c>
      <c r="AE1342">
        <v>1528140</v>
      </c>
      <c r="AF1342">
        <v>913142</v>
      </c>
      <c r="AG1342">
        <v>801726</v>
      </c>
      <c r="AH1342">
        <v>1137390</v>
      </c>
      <c r="AI1342">
        <v>1067660</v>
      </c>
      <c r="AJ1342">
        <v>1096230</v>
      </c>
      <c r="AK1342">
        <v>1231320</v>
      </c>
      <c r="AL1342">
        <v>2492250</v>
      </c>
      <c r="AM1342">
        <v>3497320</v>
      </c>
      <c r="AN1342">
        <v>2651530</v>
      </c>
      <c r="AO1342">
        <v>1056510</v>
      </c>
      <c r="AP1342">
        <v>1945480</v>
      </c>
      <c r="AQ1342">
        <v>2172310</v>
      </c>
    </row>
    <row r="1343" spans="1:43">
      <c r="A1343">
        <v>1342</v>
      </c>
      <c r="B1343" t="s">
        <v>2725</v>
      </c>
      <c r="C1343" t="s">
        <v>2726</v>
      </c>
      <c r="D1343">
        <v>4.6869300000000003E-2</v>
      </c>
      <c r="E1343">
        <v>4</v>
      </c>
      <c r="F1343">
        <v>4</v>
      </c>
      <c r="G1343">
        <v>0</v>
      </c>
      <c r="H1343">
        <v>103137</v>
      </c>
      <c r="I1343">
        <v>88980.1</v>
      </c>
      <c r="J1343">
        <v>88245.1</v>
      </c>
      <c r="K1343">
        <v>193336</v>
      </c>
      <c r="L1343">
        <v>189364</v>
      </c>
      <c r="M1343">
        <v>232024</v>
      </c>
      <c r="N1343">
        <v>198278</v>
      </c>
      <c r="O1343">
        <v>224644</v>
      </c>
      <c r="P1343">
        <v>127142</v>
      </c>
      <c r="Q1343">
        <v>171550</v>
      </c>
      <c r="R1343">
        <v>144469</v>
      </c>
      <c r="S1343">
        <v>189764</v>
      </c>
      <c r="T1343">
        <v>141499</v>
      </c>
      <c r="U1343">
        <v>142599</v>
      </c>
      <c r="V1343">
        <v>156450</v>
      </c>
      <c r="W1343">
        <v>110163</v>
      </c>
      <c r="X1343">
        <v>137566</v>
      </c>
      <c r="Y1343">
        <v>110910</v>
      </c>
      <c r="Z1343">
        <v>271364</v>
      </c>
      <c r="AA1343">
        <v>289693</v>
      </c>
      <c r="AB1343">
        <v>267414</v>
      </c>
      <c r="AC1343">
        <v>281439</v>
      </c>
      <c r="AD1343">
        <v>270479</v>
      </c>
      <c r="AE1343">
        <v>250153</v>
      </c>
      <c r="AF1343">
        <v>159105</v>
      </c>
      <c r="AG1343">
        <v>175508</v>
      </c>
      <c r="AH1343">
        <v>226484</v>
      </c>
      <c r="AI1343">
        <v>216319</v>
      </c>
      <c r="AJ1343">
        <v>239401</v>
      </c>
      <c r="AK1343">
        <v>272312</v>
      </c>
      <c r="AL1343">
        <v>55033.2</v>
      </c>
      <c r="AM1343">
        <v>118257</v>
      </c>
      <c r="AN1343">
        <v>115588</v>
      </c>
      <c r="AO1343">
        <v>95821.7</v>
      </c>
      <c r="AP1343">
        <v>148557</v>
      </c>
      <c r="AQ1343">
        <v>155680</v>
      </c>
    </row>
    <row r="1344" spans="1:43">
      <c r="A1344">
        <v>1343</v>
      </c>
      <c r="B1344" t="s">
        <v>2727</v>
      </c>
      <c r="C1344" t="s">
        <v>2728</v>
      </c>
      <c r="D1344">
        <v>2.0924700000000001E-2</v>
      </c>
      <c r="E1344">
        <v>3</v>
      </c>
      <c r="F1344">
        <v>3</v>
      </c>
      <c r="G1344">
        <v>0</v>
      </c>
      <c r="H1344">
        <v>190215</v>
      </c>
      <c r="I1344">
        <v>153024</v>
      </c>
      <c r="J1344">
        <v>138331</v>
      </c>
      <c r="K1344">
        <v>114569</v>
      </c>
      <c r="L1344">
        <v>171318</v>
      </c>
      <c r="M1344">
        <v>187869</v>
      </c>
      <c r="N1344">
        <v>156587</v>
      </c>
      <c r="O1344">
        <v>177414</v>
      </c>
      <c r="P1344">
        <v>229791</v>
      </c>
      <c r="Q1344">
        <v>150218</v>
      </c>
      <c r="R1344">
        <v>143536</v>
      </c>
      <c r="S1344">
        <v>140722</v>
      </c>
      <c r="T1344">
        <v>117720</v>
      </c>
      <c r="U1344">
        <v>210259</v>
      </c>
      <c r="V1344">
        <v>212696</v>
      </c>
      <c r="W1344">
        <v>106313</v>
      </c>
      <c r="X1344">
        <v>87654.1</v>
      </c>
      <c r="Y1344">
        <v>115919</v>
      </c>
      <c r="Z1344">
        <v>79949.8</v>
      </c>
      <c r="AA1344">
        <v>79020.7</v>
      </c>
      <c r="AB1344">
        <v>72620.5</v>
      </c>
      <c r="AC1344">
        <v>36300.5</v>
      </c>
      <c r="AD1344">
        <v>19761.5</v>
      </c>
      <c r="AE1344">
        <v>31234</v>
      </c>
      <c r="AF1344">
        <v>43074.7</v>
      </c>
      <c r="AG1344">
        <v>42312.7</v>
      </c>
      <c r="AH1344">
        <v>63240.3</v>
      </c>
      <c r="AI1344">
        <v>43279.9</v>
      </c>
      <c r="AJ1344">
        <v>53443.1</v>
      </c>
      <c r="AK1344">
        <v>45777.1</v>
      </c>
      <c r="AL1344">
        <v>51200.4</v>
      </c>
      <c r="AM1344">
        <v>76165.899999999994</v>
      </c>
      <c r="AN1344">
        <v>57355.3</v>
      </c>
      <c r="AO1344">
        <v>22582.7</v>
      </c>
      <c r="AP1344">
        <v>55415.9</v>
      </c>
      <c r="AQ1344">
        <v>46830.9</v>
      </c>
    </row>
    <row r="1345" spans="1:43">
      <c r="A1345">
        <v>1344</v>
      </c>
      <c r="B1345" t="s">
        <v>2729</v>
      </c>
      <c r="C1345" t="s">
        <v>2730</v>
      </c>
      <c r="D1345">
        <v>1.1698099999999999E-2</v>
      </c>
      <c r="E1345">
        <v>1</v>
      </c>
      <c r="F1345">
        <v>1</v>
      </c>
      <c r="G1345">
        <v>0</v>
      </c>
      <c r="H1345">
        <v>29682.1</v>
      </c>
      <c r="I1345">
        <v>8359.67</v>
      </c>
      <c r="J1345">
        <v>11990.7</v>
      </c>
      <c r="K1345">
        <v>31940.9</v>
      </c>
      <c r="L1345">
        <v>32815</v>
      </c>
      <c r="M1345">
        <v>36323.9</v>
      </c>
      <c r="N1345">
        <v>32831.300000000003</v>
      </c>
      <c r="O1345">
        <v>31805.5</v>
      </c>
      <c r="P1345" t="s">
        <v>44</v>
      </c>
      <c r="Q1345" t="s">
        <v>44</v>
      </c>
      <c r="R1345" t="s">
        <v>44</v>
      </c>
      <c r="S1345">
        <v>17193.599999999999</v>
      </c>
      <c r="T1345">
        <v>36963.800000000003</v>
      </c>
      <c r="U1345">
        <v>51319.9</v>
      </c>
      <c r="V1345">
        <v>51587.6</v>
      </c>
      <c r="W1345" t="s">
        <v>44</v>
      </c>
      <c r="X1345" t="s">
        <v>44</v>
      </c>
      <c r="Y1345" t="s">
        <v>44</v>
      </c>
      <c r="Z1345">
        <v>59283.9</v>
      </c>
      <c r="AA1345">
        <v>45720.4</v>
      </c>
      <c r="AB1345">
        <v>34316.300000000003</v>
      </c>
      <c r="AC1345" t="s">
        <v>44</v>
      </c>
      <c r="AD1345" t="s">
        <v>44</v>
      </c>
      <c r="AE1345" t="s">
        <v>44</v>
      </c>
      <c r="AF1345" t="s">
        <v>44</v>
      </c>
      <c r="AG1345" t="s">
        <v>44</v>
      </c>
      <c r="AH1345" t="s">
        <v>44</v>
      </c>
      <c r="AI1345" t="s">
        <v>44</v>
      </c>
      <c r="AJ1345">
        <v>4808.05</v>
      </c>
      <c r="AK1345" t="s">
        <v>44</v>
      </c>
      <c r="AL1345">
        <v>29547.200000000001</v>
      </c>
      <c r="AM1345" t="s">
        <v>44</v>
      </c>
      <c r="AN1345" t="s">
        <v>44</v>
      </c>
      <c r="AO1345">
        <v>4555.07</v>
      </c>
      <c r="AP1345">
        <v>20764.900000000001</v>
      </c>
      <c r="AQ1345" t="s">
        <v>44</v>
      </c>
    </row>
    <row r="1346" spans="1:43">
      <c r="A1346">
        <v>1345</v>
      </c>
      <c r="B1346" t="s">
        <v>2731</v>
      </c>
      <c r="C1346" t="s">
        <v>2732</v>
      </c>
      <c r="D1346">
        <v>1.2545499999999999E-2</v>
      </c>
      <c r="E1346">
        <v>2</v>
      </c>
      <c r="F1346">
        <v>2</v>
      </c>
      <c r="G1346">
        <v>0</v>
      </c>
      <c r="H1346">
        <v>82586</v>
      </c>
      <c r="I1346">
        <v>112930</v>
      </c>
      <c r="J1346">
        <v>140463</v>
      </c>
      <c r="K1346">
        <v>51434.1</v>
      </c>
      <c r="L1346">
        <v>24882.1</v>
      </c>
      <c r="M1346">
        <v>30182.799999999999</v>
      </c>
      <c r="N1346">
        <v>107414</v>
      </c>
      <c r="O1346">
        <v>83991.8</v>
      </c>
      <c r="P1346">
        <v>97302.7</v>
      </c>
      <c r="Q1346">
        <v>80799.600000000006</v>
      </c>
      <c r="R1346">
        <v>137675</v>
      </c>
      <c r="S1346">
        <v>62661.9</v>
      </c>
      <c r="T1346">
        <v>124042</v>
      </c>
      <c r="U1346">
        <v>132074</v>
      </c>
      <c r="V1346">
        <v>146859</v>
      </c>
      <c r="W1346">
        <v>25900.9</v>
      </c>
      <c r="X1346">
        <v>35777.800000000003</v>
      </c>
      <c r="Y1346">
        <v>24447.8</v>
      </c>
      <c r="Z1346">
        <v>179442</v>
      </c>
      <c r="AA1346">
        <v>220551</v>
      </c>
      <c r="AB1346">
        <v>273732</v>
      </c>
      <c r="AC1346">
        <v>61049.1</v>
      </c>
      <c r="AD1346">
        <v>46199</v>
      </c>
      <c r="AE1346">
        <v>68640.399999999994</v>
      </c>
      <c r="AF1346">
        <v>90968.5</v>
      </c>
      <c r="AG1346">
        <v>114751</v>
      </c>
      <c r="AH1346">
        <v>146604</v>
      </c>
      <c r="AI1346">
        <v>50394.1</v>
      </c>
      <c r="AJ1346">
        <v>122561</v>
      </c>
      <c r="AK1346">
        <v>19233.3</v>
      </c>
      <c r="AL1346">
        <v>136008</v>
      </c>
      <c r="AM1346">
        <v>160887</v>
      </c>
      <c r="AN1346">
        <v>139087</v>
      </c>
      <c r="AO1346">
        <v>46983.5</v>
      </c>
      <c r="AP1346">
        <v>51287.8</v>
      </c>
      <c r="AQ1346">
        <v>68785.399999999994</v>
      </c>
    </row>
    <row r="1347" spans="1:43">
      <c r="A1347">
        <v>1346</v>
      </c>
      <c r="B1347" t="s">
        <v>2733</v>
      </c>
      <c r="C1347" t="s">
        <v>2734</v>
      </c>
      <c r="D1347">
        <v>3.5453600000000002E-2</v>
      </c>
      <c r="E1347">
        <v>1</v>
      </c>
      <c r="F1347">
        <v>1</v>
      </c>
      <c r="G1347">
        <v>0</v>
      </c>
      <c r="H1347">
        <v>147644</v>
      </c>
      <c r="I1347" t="s">
        <v>44</v>
      </c>
      <c r="J1347">
        <v>145515</v>
      </c>
      <c r="K1347">
        <v>210879</v>
      </c>
      <c r="L1347">
        <v>240447</v>
      </c>
      <c r="M1347">
        <v>259805</v>
      </c>
      <c r="N1347">
        <v>178432</v>
      </c>
      <c r="O1347">
        <v>232332</v>
      </c>
      <c r="P1347">
        <v>292896</v>
      </c>
      <c r="Q1347">
        <v>242653</v>
      </c>
      <c r="R1347">
        <v>240229</v>
      </c>
      <c r="S1347">
        <v>266145</v>
      </c>
      <c r="T1347">
        <v>179467</v>
      </c>
      <c r="U1347">
        <v>302273</v>
      </c>
      <c r="V1347">
        <v>300484</v>
      </c>
      <c r="W1347">
        <v>138734</v>
      </c>
      <c r="X1347">
        <v>162994</v>
      </c>
      <c r="Y1347">
        <v>216121</v>
      </c>
      <c r="Z1347">
        <v>282015</v>
      </c>
      <c r="AA1347">
        <v>254852</v>
      </c>
      <c r="AB1347">
        <v>328696</v>
      </c>
      <c r="AC1347">
        <v>252471</v>
      </c>
      <c r="AD1347">
        <v>236571</v>
      </c>
      <c r="AE1347">
        <v>283560</v>
      </c>
      <c r="AF1347" t="s">
        <v>44</v>
      </c>
      <c r="AG1347">
        <v>171983</v>
      </c>
      <c r="AH1347">
        <v>260027</v>
      </c>
      <c r="AI1347">
        <v>259926</v>
      </c>
      <c r="AJ1347">
        <v>255320</v>
      </c>
      <c r="AK1347">
        <v>299656</v>
      </c>
      <c r="AL1347">
        <v>252569</v>
      </c>
      <c r="AM1347">
        <v>215212</v>
      </c>
      <c r="AN1347">
        <v>184259</v>
      </c>
      <c r="AO1347">
        <v>106290</v>
      </c>
      <c r="AP1347">
        <v>176075</v>
      </c>
      <c r="AQ1347">
        <v>206050</v>
      </c>
    </row>
    <row r="1348" spans="1:43">
      <c r="A1348">
        <v>1347</v>
      </c>
      <c r="B1348" t="s">
        <v>2735</v>
      </c>
      <c r="C1348" t="s">
        <v>2736</v>
      </c>
      <c r="D1348">
        <v>3.82387E-2</v>
      </c>
      <c r="E1348">
        <v>5</v>
      </c>
      <c r="F1348">
        <v>5</v>
      </c>
      <c r="G1348">
        <v>0</v>
      </c>
      <c r="H1348">
        <v>73772.3</v>
      </c>
      <c r="I1348">
        <v>78695.5</v>
      </c>
      <c r="J1348">
        <v>187868</v>
      </c>
      <c r="K1348">
        <v>161966</v>
      </c>
      <c r="L1348">
        <v>111657</v>
      </c>
      <c r="M1348">
        <v>145536</v>
      </c>
      <c r="N1348">
        <v>315249</v>
      </c>
      <c r="O1348">
        <v>219561</v>
      </c>
      <c r="P1348">
        <v>189859</v>
      </c>
      <c r="Q1348">
        <v>74120.2</v>
      </c>
      <c r="R1348">
        <v>57535.199999999997</v>
      </c>
      <c r="S1348">
        <v>56940.6</v>
      </c>
      <c r="T1348">
        <v>180212</v>
      </c>
      <c r="U1348">
        <v>184412</v>
      </c>
      <c r="V1348">
        <v>219211</v>
      </c>
      <c r="W1348">
        <v>79043.399999999994</v>
      </c>
      <c r="X1348" t="s">
        <v>44</v>
      </c>
      <c r="Y1348" t="s">
        <v>44</v>
      </c>
      <c r="Z1348">
        <v>359211</v>
      </c>
      <c r="AA1348">
        <v>368155</v>
      </c>
      <c r="AB1348">
        <v>548984</v>
      </c>
      <c r="AC1348">
        <v>216838</v>
      </c>
      <c r="AD1348">
        <v>176699</v>
      </c>
      <c r="AE1348">
        <v>71078.600000000006</v>
      </c>
      <c r="AF1348" t="s">
        <v>44</v>
      </c>
      <c r="AG1348">
        <v>157919</v>
      </c>
      <c r="AH1348">
        <v>263558</v>
      </c>
      <c r="AI1348">
        <v>66096.3</v>
      </c>
      <c r="AJ1348">
        <v>133106</v>
      </c>
      <c r="AK1348" t="s">
        <v>44</v>
      </c>
      <c r="AL1348">
        <v>380513</v>
      </c>
      <c r="AM1348">
        <v>621390</v>
      </c>
      <c r="AN1348">
        <v>403846</v>
      </c>
      <c r="AO1348">
        <v>95709.7</v>
      </c>
      <c r="AP1348">
        <v>127502</v>
      </c>
      <c r="AQ1348">
        <v>129802</v>
      </c>
    </row>
    <row r="1349" spans="1:43">
      <c r="A1349">
        <v>1348</v>
      </c>
      <c r="B1349" t="s">
        <v>2737</v>
      </c>
      <c r="C1349" t="s">
        <v>2738</v>
      </c>
      <c r="D1349">
        <v>2.93415E-2</v>
      </c>
      <c r="E1349">
        <v>2</v>
      </c>
      <c r="F1349">
        <v>2</v>
      </c>
      <c r="G1349">
        <v>0</v>
      </c>
      <c r="H1349">
        <v>18781.7</v>
      </c>
      <c r="I1349">
        <v>7959.4</v>
      </c>
      <c r="J1349">
        <v>5354.93</v>
      </c>
      <c r="K1349">
        <v>8714.36</v>
      </c>
      <c r="L1349">
        <v>6611.96</v>
      </c>
      <c r="M1349">
        <v>20938.3</v>
      </c>
      <c r="N1349">
        <v>19915.2</v>
      </c>
      <c r="O1349">
        <v>41355.9</v>
      </c>
      <c r="P1349">
        <v>9199.33</v>
      </c>
      <c r="Q1349">
        <v>31846.1</v>
      </c>
      <c r="R1349" t="s">
        <v>44</v>
      </c>
      <c r="S1349">
        <v>13452.5</v>
      </c>
      <c r="T1349">
        <v>7104.14</v>
      </c>
      <c r="U1349">
        <v>16022.4</v>
      </c>
      <c r="V1349">
        <v>24200.400000000001</v>
      </c>
      <c r="W1349">
        <v>6139.18</v>
      </c>
      <c r="X1349">
        <v>15094.9</v>
      </c>
      <c r="Y1349" t="s">
        <v>44</v>
      </c>
      <c r="Z1349">
        <v>11425.5</v>
      </c>
      <c r="AA1349">
        <v>45383.7</v>
      </c>
      <c r="AB1349">
        <v>31867.200000000001</v>
      </c>
      <c r="AC1349">
        <v>7715.82</v>
      </c>
      <c r="AD1349">
        <v>12216.4</v>
      </c>
      <c r="AE1349" t="s">
        <v>44</v>
      </c>
      <c r="AF1349">
        <v>20278.5</v>
      </c>
      <c r="AG1349">
        <v>8711.18</v>
      </c>
      <c r="AH1349" t="s">
        <v>44</v>
      </c>
      <c r="AI1349">
        <v>10033.1</v>
      </c>
      <c r="AJ1349" t="s">
        <v>44</v>
      </c>
      <c r="AK1349" t="s">
        <v>44</v>
      </c>
      <c r="AL1349">
        <v>25007.200000000001</v>
      </c>
      <c r="AM1349">
        <v>37930.199999999997</v>
      </c>
      <c r="AN1349">
        <v>26672.6</v>
      </c>
      <c r="AO1349">
        <v>1492.33</v>
      </c>
      <c r="AP1349">
        <v>4154.5</v>
      </c>
      <c r="AQ1349">
        <v>13102.1</v>
      </c>
    </row>
    <row r="1350" spans="1:43">
      <c r="A1350">
        <v>1349</v>
      </c>
      <c r="B1350" t="s">
        <v>2739</v>
      </c>
      <c r="C1350" t="s">
        <v>2740</v>
      </c>
      <c r="D1350">
        <v>1.7809999999999999E-2</v>
      </c>
      <c r="E1350">
        <v>1</v>
      </c>
      <c r="F1350">
        <v>1</v>
      </c>
      <c r="G1350">
        <v>0</v>
      </c>
      <c r="H1350">
        <v>3279.54</v>
      </c>
      <c r="I1350">
        <v>8048.26</v>
      </c>
      <c r="J1350">
        <v>15731.7</v>
      </c>
      <c r="K1350" t="s">
        <v>44</v>
      </c>
      <c r="L1350" t="s">
        <v>44</v>
      </c>
      <c r="M1350" t="s">
        <v>44</v>
      </c>
      <c r="N1350">
        <v>9107.6</v>
      </c>
      <c r="O1350">
        <v>6763.37</v>
      </c>
      <c r="P1350" t="s">
        <v>44</v>
      </c>
      <c r="Q1350" t="s">
        <v>44</v>
      </c>
      <c r="R1350" t="s">
        <v>44</v>
      </c>
      <c r="S1350" t="s">
        <v>44</v>
      </c>
      <c r="T1350">
        <v>13245.7</v>
      </c>
      <c r="U1350">
        <v>41273.300000000003</v>
      </c>
      <c r="V1350">
        <v>43565.1</v>
      </c>
      <c r="W1350" t="s">
        <v>44</v>
      </c>
      <c r="X1350" t="s">
        <v>44</v>
      </c>
      <c r="Y1350" t="s">
        <v>44</v>
      </c>
      <c r="Z1350">
        <v>12485.8</v>
      </c>
      <c r="AA1350">
        <v>9159.94</v>
      </c>
      <c r="AB1350">
        <v>30567.4</v>
      </c>
      <c r="AC1350">
        <v>8646.09</v>
      </c>
      <c r="AD1350" t="s">
        <v>44</v>
      </c>
      <c r="AE1350" t="s">
        <v>44</v>
      </c>
      <c r="AF1350" t="s">
        <v>44</v>
      </c>
      <c r="AG1350" t="s">
        <v>44</v>
      </c>
      <c r="AH1350" t="s">
        <v>44</v>
      </c>
      <c r="AI1350" t="s">
        <v>44</v>
      </c>
      <c r="AJ1350" t="s">
        <v>44</v>
      </c>
      <c r="AK1350" t="s">
        <v>44</v>
      </c>
      <c r="AL1350" t="s">
        <v>44</v>
      </c>
      <c r="AM1350" t="s">
        <v>44</v>
      </c>
      <c r="AN1350" t="s">
        <v>44</v>
      </c>
      <c r="AO1350" t="s">
        <v>44</v>
      </c>
      <c r="AP1350" t="s">
        <v>44</v>
      </c>
      <c r="AQ1350" t="s">
        <v>44</v>
      </c>
    </row>
    <row r="1351" spans="1:43">
      <c r="A1351">
        <v>1350</v>
      </c>
      <c r="B1351" t="s">
        <v>2741</v>
      </c>
      <c r="C1351" t="s">
        <v>2742</v>
      </c>
      <c r="D1351">
        <v>2.3835700000000001E-2</v>
      </c>
      <c r="E1351">
        <v>2</v>
      </c>
      <c r="F1351">
        <v>2</v>
      </c>
      <c r="G1351">
        <v>0</v>
      </c>
      <c r="H1351">
        <v>121144</v>
      </c>
      <c r="I1351">
        <v>97896.9</v>
      </c>
      <c r="J1351">
        <v>110225</v>
      </c>
      <c r="K1351">
        <v>59646.6</v>
      </c>
      <c r="L1351">
        <v>63415.4</v>
      </c>
      <c r="M1351">
        <v>90250.7</v>
      </c>
      <c r="N1351">
        <v>109682</v>
      </c>
      <c r="O1351">
        <v>98216</v>
      </c>
      <c r="P1351">
        <v>130103</v>
      </c>
      <c r="Q1351">
        <v>82917</v>
      </c>
      <c r="R1351" t="s">
        <v>44</v>
      </c>
      <c r="S1351">
        <v>63681.9</v>
      </c>
      <c r="T1351">
        <v>80895.199999999997</v>
      </c>
      <c r="U1351">
        <v>148563</v>
      </c>
      <c r="V1351">
        <v>152929</v>
      </c>
      <c r="W1351">
        <v>60430</v>
      </c>
      <c r="X1351" t="s">
        <v>44</v>
      </c>
      <c r="Y1351">
        <v>47367.9</v>
      </c>
      <c r="Z1351">
        <v>135822</v>
      </c>
      <c r="AA1351">
        <v>150347</v>
      </c>
      <c r="AB1351">
        <v>126817</v>
      </c>
      <c r="AC1351">
        <v>87697.3</v>
      </c>
      <c r="AD1351">
        <v>76124.399999999994</v>
      </c>
      <c r="AE1351">
        <v>104630</v>
      </c>
      <c r="AF1351">
        <v>15921.8</v>
      </c>
      <c r="AG1351">
        <v>56627.7</v>
      </c>
      <c r="AH1351">
        <v>87267.1</v>
      </c>
      <c r="AI1351" t="s">
        <v>44</v>
      </c>
      <c r="AJ1351" t="s">
        <v>44</v>
      </c>
      <c r="AK1351" t="s">
        <v>44</v>
      </c>
      <c r="AL1351">
        <v>65654.2</v>
      </c>
      <c r="AM1351">
        <v>89853.3</v>
      </c>
      <c r="AN1351">
        <v>77292.7</v>
      </c>
      <c r="AO1351" t="s">
        <v>44</v>
      </c>
      <c r="AP1351">
        <v>28408.6</v>
      </c>
      <c r="AQ1351">
        <v>22535.1</v>
      </c>
    </row>
    <row r="1352" spans="1:43">
      <c r="A1352">
        <v>1351</v>
      </c>
      <c r="B1352" t="s">
        <v>2743</v>
      </c>
      <c r="C1352" t="s">
        <v>2744</v>
      </c>
      <c r="D1352">
        <v>1.0983E-3</v>
      </c>
      <c r="E1352">
        <v>2</v>
      </c>
      <c r="F1352">
        <v>2</v>
      </c>
      <c r="G1352">
        <v>0</v>
      </c>
      <c r="H1352">
        <v>150276</v>
      </c>
      <c r="I1352">
        <v>182073</v>
      </c>
      <c r="J1352">
        <v>187032</v>
      </c>
      <c r="K1352">
        <v>188253</v>
      </c>
      <c r="L1352">
        <v>206395</v>
      </c>
      <c r="M1352">
        <v>186790</v>
      </c>
      <c r="N1352">
        <v>188646</v>
      </c>
      <c r="O1352">
        <v>184791</v>
      </c>
      <c r="P1352">
        <v>212491</v>
      </c>
      <c r="Q1352">
        <v>192000</v>
      </c>
      <c r="R1352">
        <v>189015</v>
      </c>
      <c r="S1352">
        <v>231284</v>
      </c>
      <c r="T1352">
        <v>118590</v>
      </c>
      <c r="U1352">
        <v>155486</v>
      </c>
      <c r="V1352">
        <v>183595</v>
      </c>
      <c r="W1352">
        <v>117940</v>
      </c>
      <c r="X1352">
        <v>129818</v>
      </c>
      <c r="Y1352">
        <v>158919</v>
      </c>
      <c r="Z1352">
        <v>150419</v>
      </c>
      <c r="AA1352">
        <v>215200</v>
      </c>
      <c r="AB1352">
        <v>147693</v>
      </c>
      <c r="AC1352">
        <v>158094</v>
      </c>
      <c r="AD1352">
        <v>137202</v>
      </c>
      <c r="AE1352">
        <v>185883</v>
      </c>
      <c r="AF1352">
        <v>168262</v>
      </c>
      <c r="AG1352">
        <v>142083</v>
      </c>
      <c r="AH1352">
        <v>208185</v>
      </c>
      <c r="AI1352">
        <v>184816</v>
      </c>
      <c r="AJ1352">
        <v>179854</v>
      </c>
      <c r="AK1352">
        <v>178278</v>
      </c>
      <c r="AL1352">
        <v>162698</v>
      </c>
      <c r="AM1352">
        <v>181772</v>
      </c>
      <c r="AN1352">
        <v>166593</v>
      </c>
      <c r="AO1352">
        <v>118069</v>
      </c>
      <c r="AP1352">
        <v>128382</v>
      </c>
      <c r="AQ1352">
        <v>201460</v>
      </c>
    </row>
    <row r="1353" spans="1:43">
      <c r="A1353">
        <v>1352</v>
      </c>
      <c r="B1353" t="s">
        <v>2745</v>
      </c>
      <c r="C1353" t="s">
        <v>2746</v>
      </c>
      <c r="D1353">
        <v>3.4792400000000001E-2</v>
      </c>
      <c r="E1353">
        <v>3</v>
      </c>
      <c r="F1353">
        <v>3</v>
      </c>
      <c r="G1353">
        <v>0</v>
      </c>
      <c r="H1353">
        <v>109722</v>
      </c>
      <c r="I1353">
        <v>106086</v>
      </c>
      <c r="J1353">
        <v>90653.7</v>
      </c>
      <c r="K1353">
        <v>41159.5</v>
      </c>
      <c r="L1353">
        <v>33177.5</v>
      </c>
      <c r="M1353">
        <v>42067.8</v>
      </c>
      <c r="N1353">
        <v>104038</v>
      </c>
      <c r="O1353">
        <v>125372</v>
      </c>
      <c r="P1353">
        <v>142067</v>
      </c>
      <c r="Q1353">
        <v>162277</v>
      </c>
      <c r="R1353">
        <v>19355.599999999999</v>
      </c>
      <c r="S1353">
        <v>63077.7</v>
      </c>
      <c r="T1353">
        <v>124483</v>
      </c>
      <c r="U1353">
        <v>146149</v>
      </c>
      <c r="V1353">
        <v>145860</v>
      </c>
      <c r="W1353">
        <v>25007.7</v>
      </c>
      <c r="X1353">
        <v>23294.6</v>
      </c>
      <c r="Y1353">
        <v>26326.2</v>
      </c>
      <c r="Z1353">
        <v>121192</v>
      </c>
      <c r="AA1353">
        <v>137671</v>
      </c>
      <c r="AB1353">
        <v>128646</v>
      </c>
      <c r="AC1353">
        <v>78793.2</v>
      </c>
      <c r="AD1353">
        <v>69508.800000000003</v>
      </c>
      <c r="AE1353">
        <v>51657.1</v>
      </c>
      <c r="AF1353">
        <v>63416.800000000003</v>
      </c>
      <c r="AG1353">
        <v>55093.4</v>
      </c>
      <c r="AH1353">
        <v>48406.2</v>
      </c>
      <c r="AI1353">
        <v>32421.5</v>
      </c>
      <c r="AJ1353">
        <v>35026.199999999997</v>
      </c>
      <c r="AK1353">
        <v>32458.5</v>
      </c>
      <c r="AL1353">
        <v>84483.4</v>
      </c>
      <c r="AM1353">
        <v>141253</v>
      </c>
      <c r="AN1353">
        <v>84603.5</v>
      </c>
      <c r="AO1353">
        <v>20753.599999999999</v>
      </c>
      <c r="AP1353">
        <v>31445.7</v>
      </c>
      <c r="AQ1353">
        <v>48093.7</v>
      </c>
    </row>
    <row r="1354" spans="1:43">
      <c r="A1354">
        <v>1353</v>
      </c>
      <c r="B1354" t="s">
        <v>2747</v>
      </c>
      <c r="C1354" t="s">
        <v>2748</v>
      </c>
      <c r="D1354">
        <v>7.1633199999999997E-4</v>
      </c>
      <c r="E1354">
        <v>13</v>
      </c>
      <c r="F1354">
        <v>13</v>
      </c>
      <c r="G1354">
        <v>0</v>
      </c>
      <c r="H1354">
        <v>1005040</v>
      </c>
      <c r="I1354">
        <v>955643</v>
      </c>
      <c r="J1354">
        <v>902836</v>
      </c>
      <c r="K1354">
        <v>818818</v>
      </c>
      <c r="L1354">
        <v>756970</v>
      </c>
      <c r="M1354">
        <v>807573</v>
      </c>
      <c r="N1354">
        <v>1397400</v>
      </c>
      <c r="O1354">
        <v>1535400</v>
      </c>
      <c r="P1354">
        <v>1446880</v>
      </c>
      <c r="Q1354">
        <v>779644</v>
      </c>
      <c r="R1354">
        <v>768620</v>
      </c>
      <c r="S1354">
        <v>799723</v>
      </c>
      <c r="T1354">
        <v>1200100</v>
      </c>
      <c r="U1354">
        <v>1424950</v>
      </c>
      <c r="V1354">
        <v>1353400</v>
      </c>
      <c r="W1354">
        <v>643015</v>
      </c>
      <c r="X1354">
        <v>641997</v>
      </c>
      <c r="Y1354">
        <v>615471</v>
      </c>
      <c r="Z1354">
        <v>1523740</v>
      </c>
      <c r="AA1354">
        <v>1427240</v>
      </c>
      <c r="AB1354">
        <v>1618210</v>
      </c>
      <c r="AC1354">
        <v>1032880</v>
      </c>
      <c r="AD1354">
        <v>938604</v>
      </c>
      <c r="AE1354">
        <v>955677</v>
      </c>
      <c r="AF1354">
        <v>793427</v>
      </c>
      <c r="AG1354">
        <v>829993</v>
      </c>
      <c r="AH1354">
        <v>872309</v>
      </c>
      <c r="AI1354">
        <v>635112</v>
      </c>
      <c r="AJ1354">
        <v>667098</v>
      </c>
      <c r="AK1354">
        <v>649173</v>
      </c>
      <c r="AL1354">
        <v>680967</v>
      </c>
      <c r="AM1354">
        <v>859307</v>
      </c>
      <c r="AN1354">
        <v>615615</v>
      </c>
      <c r="AO1354">
        <v>305906</v>
      </c>
      <c r="AP1354">
        <v>502900</v>
      </c>
      <c r="AQ1354">
        <v>477943</v>
      </c>
    </row>
    <row r="1355" spans="1:43">
      <c r="A1355">
        <v>1354</v>
      </c>
      <c r="B1355" t="s">
        <v>2749</v>
      </c>
      <c r="C1355" t="s">
        <v>2750</v>
      </c>
      <c r="D1355">
        <v>7.1633199999999997E-4</v>
      </c>
      <c r="E1355">
        <v>4</v>
      </c>
      <c r="F1355">
        <v>4</v>
      </c>
      <c r="G1355">
        <v>0</v>
      </c>
      <c r="H1355">
        <v>604247</v>
      </c>
      <c r="I1355">
        <v>423193</v>
      </c>
      <c r="J1355">
        <v>430076</v>
      </c>
      <c r="K1355">
        <v>619668</v>
      </c>
      <c r="L1355">
        <v>523500</v>
      </c>
      <c r="M1355">
        <v>542527</v>
      </c>
      <c r="N1355">
        <v>527384</v>
      </c>
      <c r="O1355">
        <v>444370</v>
      </c>
      <c r="P1355">
        <v>507122</v>
      </c>
      <c r="Q1355">
        <v>478179</v>
      </c>
      <c r="R1355">
        <v>436550</v>
      </c>
      <c r="S1355">
        <v>330137</v>
      </c>
      <c r="T1355">
        <v>587171</v>
      </c>
      <c r="U1355">
        <v>633884</v>
      </c>
      <c r="V1355">
        <v>512550</v>
      </c>
      <c r="W1355">
        <v>394477</v>
      </c>
      <c r="X1355">
        <v>378536</v>
      </c>
      <c r="Y1355">
        <v>388662</v>
      </c>
      <c r="Z1355">
        <v>659084</v>
      </c>
      <c r="AA1355">
        <v>644323</v>
      </c>
      <c r="AB1355">
        <v>581523</v>
      </c>
      <c r="AC1355">
        <v>623753</v>
      </c>
      <c r="AD1355">
        <v>531775</v>
      </c>
      <c r="AE1355">
        <v>509725</v>
      </c>
      <c r="AF1355">
        <v>419227</v>
      </c>
      <c r="AG1355">
        <v>411870</v>
      </c>
      <c r="AH1355">
        <v>433081</v>
      </c>
      <c r="AI1355">
        <v>476343</v>
      </c>
      <c r="AJ1355">
        <v>403682</v>
      </c>
      <c r="AK1355">
        <v>429468</v>
      </c>
      <c r="AL1355">
        <v>392807</v>
      </c>
      <c r="AM1355">
        <v>473447</v>
      </c>
      <c r="AN1355">
        <v>347724</v>
      </c>
      <c r="AO1355">
        <v>303712</v>
      </c>
      <c r="AP1355">
        <v>285334</v>
      </c>
      <c r="AQ1355">
        <v>388197</v>
      </c>
    </row>
    <row r="1356" spans="1:43">
      <c r="A1356">
        <v>1355</v>
      </c>
      <c r="B1356" t="s">
        <v>2751</v>
      </c>
      <c r="C1356" t="s">
        <v>2752</v>
      </c>
      <c r="D1356">
        <v>1.51439E-3</v>
      </c>
      <c r="E1356">
        <v>2</v>
      </c>
      <c r="F1356">
        <v>0</v>
      </c>
      <c r="G1356">
        <v>2</v>
      </c>
      <c r="H1356">
        <v>260256</v>
      </c>
      <c r="I1356">
        <v>261859</v>
      </c>
      <c r="J1356">
        <v>199540</v>
      </c>
      <c r="K1356">
        <v>215264</v>
      </c>
      <c r="L1356">
        <v>215195</v>
      </c>
      <c r="M1356">
        <v>164419</v>
      </c>
      <c r="N1356">
        <v>160505</v>
      </c>
      <c r="O1356">
        <v>148693</v>
      </c>
      <c r="P1356">
        <v>214680</v>
      </c>
      <c r="Q1356">
        <v>93615.4</v>
      </c>
      <c r="R1356">
        <v>93262.5</v>
      </c>
      <c r="S1356">
        <v>150493</v>
      </c>
      <c r="T1356">
        <v>179950</v>
      </c>
      <c r="U1356">
        <v>250543</v>
      </c>
      <c r="V1356">
        <v>206019</v>
      </c>
      <c r="W1356">
        <v>139179</v>
      </c>
      <c r="X1356">
        <v>106076</v>
      </c>
      <c r="Y1356">
        <v>139982</v>
      </c>
      <c r="Z1356">
        <v>240516</v>
      </c>
      <c r="AA1356">
        <v>239597</v>
      </c>
      <c r="AB1356">
        <v>233659</v>
      </c>
      <c r="AC1356">
        <v>95438.2</v>
      </c>
      <c r="AD1356">
        <v>151637</v>
      </c>
      <c r="AE1356">
        <v>225719</v>
      </c>
      <c r="AF1356">
        <v>200450</v>
      </c>
      <c r="AG1356">
        <v>164416</v>
      </c>
      <c r="AH1356">
        <v>166192</v>
      </c>
      <c r="AI1356">
        <v>112549</v>
      </c>
      <c r="AJ1356">
        <v>63159.1</v>
      </c>
      <c r="AK1356">
        <v>101680</v>
      </c>
      <c r="AL1356">
        <v>78625.100000000006</v>
      </c>
      <c r="AM1356">
        <v>152827</v>
      </c>
      <c r="AN1356">
        <v>138805</v>
      </c>
      <c r="AO1356">
        <v>99822.9</v>
      </c>
      <c r="AP1356">
        <v>122052</v>
      </c>
      <c r="AQ1356">
        <v>149063</v>
      </c>
    </row>
    <row r="1357" spans="1:43">
      <c r="A1357">
        <v>1356</v>
      </c>
      <c r="B1357" t="s">
        <v>2753</v>
      </c>
      <c r="C1357" t="s">
        <v>2754</v>
      </c>
      <c r="D1357">
        <v>7.1633199999999997E-4</v>
      </c>
      <c r="E1357">
        <v>12</v>
      </c>
      <c r="F1357">
        <v>12</v>
      </c>
      <c r="G1357">
        <v>0</v>
      </c>
      <c r="H1357">
        <v>475973</v>
      </c>
      <c r="I1357">
        <v>416771</v>
      </c>
      <c r="J1357">
        <v>424924</v>
      </c>
      <c r="K1357">
        <v>285486</v>
      </c>
      <c r="L1357">
        <v>283158</v>
      </c>
      <c r="M1357">
        <v>300724</v>
      </c>
      <c r="N1357">
        <v>629695</v>
      </c>
      <c r="O1357">
        <v>591892</v>
      </c>
      <c r="P1357">
        <v>641256</v>
      </c>
      <c r="Q1357">
        <v>326600</v>
      </c>
      <c r="R1357">
        <v>236252</v>
      </c>
      <c r="S1357">
        <v>299440</v>
      </c>
      <c r="T1357">
        <v>660085</v>
      </c>
      <c r="U1357">
        <v>771396</v>
      </c>
      <c r="V1357">
        <v>762587</v>
      </c>
      <c r="W1357">
        <v>218574</v>
      </c>
      <c r="X1357">
        <v>221595</v>
      </c>
      <c r="Y1357">
        <v>262925</v>
      </c>
      <c r="Z1357">
        <v>594661</v>
      </c>
      <c r="AA1357">
        <v>579011</v>
      </c>
      <c r="AB1357">
        <v>665605</v>
      </c>
      <c r="AC1357">
        <v>295835</v>
      </c>
      <c r="AD1357">
        <v>319765</v>
      </c>
      <c r="AE1357">
        <v>352053</v>
      </c>
      <c r="AF1357">
        <v>422100</v>
      </c>
      <c r="AG1357">
        <v>355276</v>
      </c>
      <c r="AH1357">
        <v>459168</v>
      </c>
      <c r="AI1357">
        <v>240266</v>
      </c>
      <c r="AJ1357">
        <v>246579</v>
      </c>
      <c r="AK1357">
        <v>250178</v>
      </c>
      <c r="AL1357">
        <v>449595</v>
      </c>
      <c r="AM1357">
        <v>580291</v>
      </c>
      <c r="AN1357">
        <v>444818</v>
      </c>
      <c r="AO1357">
        <v>154100</v>
      </c>
      <c r="AP1357">
        <v>173218</v>
      </c>
      <c r="AQ1357">
        <v>254660</v>
      </c>
    </row>
    <row r="1358" spans="1:43">
      <c r="A1358">
        <v>1357</v>
      </c>
      <c r="B1358" t="s">
        <v>2755</v>
      </c>
      <c r="C1358" t="s">
        <v>2756</v>
      </c>
      <c r="D1358">
        <v>7.1633199999999997E-4</v>
      </c>
      <c r="E1358">
        <v>13</v>
      </c>
      <c r="F1358">
        <v>13</v>
      </c>
      <c r="G1358">
        <v>0</v>
      </c>
      <c r="H1358">
        <v>117903</v>
      </c>
      <c r="I1358">
        <v>143858</v>
      </c>
      <c r="J1358">
        <v>131160</v>
      </c>
      <c r="K1358">
        <v>138347</v>
      </c>
      <c r="L1358">
        <v>168323</v>
      </c>
      <c r="M1358">
        <v>184548</v>
      </c>
      <c r="N1358">
        <v>257312</v>
      </c>
      <c r="O1358">
        <v>303774</v>
      </c>
      <c r="P1358">
        <v>262457</v>
      </c>
      <c r="Q1358">
        <v>170497</v>
      </c>
      <c r="R1358">
        <v>111103</v>
      </c>
      <c r="S1358">
        <v>173991</v>
      </c>
      <c r="T1358">
        <v>260645</v>
      </c>
      <c r="U1358">
        <v>282803</v>
      </c>
      <c r="V1358">
        <v>320544</v>
      </c>
      <c r="W1358">
        <v>61404.9</v>
      </c>
      <c r="X1358">
        <v>76935.8</v>
      </c>
      <c r="Y1358">
        <v>102720</v>
      </c>
      <c r="Z1358">
        <v>349619</v>
      </c>
      <c r="AA1358">
        <v>363538</v>
      </c>
      <c r="AB1358">
        <v>434704</v>
      </c>
      <c r="AC1358">
        <v>276650</v>
      </c>
      <c r="AD1358">
        <v>240739</v>
      </c>
      <c r="AE1358">
        <v>213323</v>
      </c>
      <c r="AF1358">
        <v>201437</v>
      </c>
      <c r="AG1358">
        <v>200137</v>
      </c>
      <c r="AH1358">
        <v>236240</v>
      </c>
      <c r="AI1358">
        <v>124808</v>
      </c>
      <c r="AJ1358">
        <v>151609</v>
      </c>
      <c r="AK1358">
        <v>137336</v>
      </c>
      <c r="AL1358">
        <v>437264</v>
      </c>
      <c r="AM1358">
        <v>565673</v>
      </c>
      <c r="AN1358">
        <v>481696</v>
      </c>
      <c r="AO1358">
        <v>263414</v>
      </c>
      <c r="AP1358">
        <v>329500</v>
      </c>
      <c r="AQ1358">
        <v>364524</v>
      </c>
    </row>
    <row r="1359" spans="1:43">
      <c r="A1359">
        <v>1358</v>
      </c>
      <c r="B1359" t="s">
        <v>2757</v>
      </c>
      <c r="C1359" t="s">
        <v>2758</v>
      </c>
      <c r="D1359">
        <v>7.1633199999999997E-4</v>
      </c>
      <c r="E1359">
        <v>8</v>
      </c>
      <c r="F1359">
        <v>8</v>
      </c>
      <c r="G1359">
        <v>0</v>
      </c>
      <c r="H1359">
        <v>2112240</v>
      </c>
      <c r="I1359">
        <v>1978750</v>
      </c>
      <c r="J1359">
        <v>2229460</v>
      </c>
      <c r="K1359">
        <v>2460390</v>
      </c>
      <c r="L1359">
        <v>2367410</v>
      </c>
      <c r="M1359">
        <v>2511640</v>
      </c>
      <c r="N1359">
        <v>2251510</v>
      </c>
      <c r="O1359">
        <v>2275870</v>
      </c>
      <c r="P1359">
        <v>2573080</v>
      </c>
      <c r="Q1359">
        <v>2049540</v>
      </c>
      <c r="R1359">
        <v>2063060</v>
      </c>
      <c r="S1359">
        <v>2398140</v>
      </c>
      <c r="T1359">
        <v>1909460</v>
      </c>
      <c r="U1359">
        <v>2243030</v>
      </c>
      <c r="V1359">
        <v>2297430</v>
      </c>
      <c r="W1359">
        <v>1897610</v>
      </c>
      <c r="X1359">
        <v>1949820</v>
      </c>
      <c r="Y1359">
        <v>1983530</v>
      </c>
      <c r="Z1359">
        <v>2253930</v>
      </c>
      <c r="AA1359">
        <v>2347180</v>
      </c>
      <c r="AB1359">
        <v>2512710</v>
      </c>
      <c r="AC1359">
        <v>2042280</v>
      </c>
      <c r="AD1359">
        <v>2101780</v>
      </c>
      <c r="AE1359">
        <v>2404500</v>
      </c>
      <c r="AF1359">
        <v>1958470</v>
      </c>
      <c r="AG1359">
        <v>2110660</v>
      </c>
      <c r="AH1359">
        <v>2324800</v>
      </c>
      <c r="AI1359">
        <v>2053560</v>
      </c>
      <c r="AJ1359">
        <v>2032530</v>
      </c>
      <c r="AK1359">
        <v>2238100</v>
      </c>
      <c r="AL1359">
        <v>1893770</v>
      </c>
      <c r="AM1359">
        <v>2737680</v>
      </c>
      <c r="AN1359">
        <v>1998160</v>
      </c>
      <c r="AO1359">
        <v>1634920</v>
      </c>
      <c r="AP1359">
        <v>2134480</v>
      </c>
      <c r="AQ1359">
        <v>2257470</v>
      </c>
    </row>
    <row r="1360" spans="1:43">
      <c r="A1360">
        <v>1359</v>
      </c>
      <c r="B1360" t="s">
        <v>2759</v>
      </c>
      <c r="C1360" t="s">
        <v>2760</v>
      </c>
      <c r="D1360">
        <v>7.1633199999999997E-4</v>
      </c>
      <c r="E1360">
        <v>6</v>
      </c>
      <c r="F1360">
        <v>6</v>
      </c>
      <c r="G1360">
        <v>0</v>
      </c>
      <c r="H1360">
        <v>635156</v>
      </c>
      <c r="I1360">
        <v>413118</v>
      </c>
      <c r="J1360">
        <v>290048</v>
      </c>
      <c r="K1360">
        <v>780661</v>
      </c>
      <c r="L1360">
        <v>519169</v>
      </c>
      <c r="M1360">
        <v>438524</v>
      </c>
      <c r="N1360">
        <v>605372</v>
      </c>
      <c r="O1360">
        <v>422819</v>
      </c>
      <c r="P1360">
        <v>271351</v>
      </c>
      <c r="Q1360">
        <v>573244</v>
      </c>
      <c r="R1360">
        <v>365950</v>
      </c>
      <c r="S1360">
        <v>273480</v>
      </c>
      <c r="T1360">
        <v>474030</v>
      </c>
      <c r="U1360">
        <v>362996</v>
      </c>
      <c r="V1360">
        <v>282783</v>
      </c>
      <c r="W1360">
        <v>444162</v>
      </c>
      <c r="X1360">
        <v>327842</v>
      </c>
      <c r="Y1360">
        <v>196344</v>
      </c>
      <c r="Z1360">
        <v>678151</v>
      </c>
      <c r="AA1360">
        <v>486363</v>
      </c>
      <c r="AB1360">
        <v>396153</v>
      </c>
      <c r="AC1360">
        <v>655719</v>
      </c>
      <c r="AD1360">
        <v>418864</v>
      </c>
      <c r="AE1360">
        <v>283909</v>
      </c>
      <c r="AF1360">
        <v>388543</v>
      </c>
      <c r="AG1360">
        <v>334305</v>
      </c>
      <c r="AH1360">
        <v>233791</v>
      </c>
      <c r="AI1360">
        <v>474458</v>
      </c>
      <c r="AJ1360">
        <v>359124</v>
      </c>
      <c r="AK1360">
        <v>256182</v>
      </c>
      <c r="AL1360">
        <v>383424</v>
      </c>
      <c r="AM1360">
        <v>341106</v>
      </c>
      <c r="AN1360">
        <v>188230</v>
      </c>
      <c r="AO1360">
        <v>381851</v>
      </c>
      <c r="AP1360">
        <v>398350</v>
      </c>
      <c r="AQ1360">
        <v>328424</v>
      </c>
    </row>
    <row r="1361" spans="1:43">
      <c r="A1361">
        <v>1360</v>
      </c>
      <c r="B1361" t="s">
        <v>2761</v>
      </c>
      <c r="C1361" t="s">
        <v>2762</v>
      </c>
      <c r="D1361">
        <v>7.1633199999999997E-4</v>
      </c>
      <c r="E1361">
        <v>9</v>
      </c>
      <c r="F1361">
        <v>9</v>
      </c>
      <c r="G1361">
        <v>0</v>
      </c>
      <c r="H1361">
        <v>768757</v>
      </c>
      <c r="I1361">
        <v>687946</v>
      </c>
      <c r="J1361">
        <v>722616</v>
      </c>
      <c r="K1361">
        <v>907335</v>
      </c>
      <c r="L1361">
        <v>823308</v>
      </c>
      <c r="M1361">
        <v>900184</v>
      </c>
      <c r="N1361">
        <v>844659</v>
      </c>
      <c r="O1361">
        <v>843225</v>
      </c>
      <c r="P1361">
        <v>835869</v>
      </c>
      <c r="Q1361">
        <v>758776</v>
      </c>
      <c r="R1361">
        <v>758759</v>
      </c>
      <c r="S1361">
        <v>721591</v>
      </c>
      <c r="T1361">
        <v>671658</v>
      </c>
      <c r="U1361">
        <v>725699</v>
      </c>
      <c r="V1361">
        <v>689749</v>
      </c>
      <c r="W1361">
        <v>621498</v>
      </c>
      <c r="X1361">
        <v>598665</v>
      </c>
      <c r="Y1361">
        <v>605564</v>
      </c>
      <c r="Z1361">
        <v>907800</v>
      </c>
      <c r="AA1361">
        <v>859075</v>
      </c>
      <c r="AB1361">
        <v>903168</v>
      </c>
      <c r="AC1361">
        <v>777947</v>
      </c>
      <c r="AD1361">
        <v>752786</v>
      </c>
      <c r="AE1361">
        <v>787892</v>
      </c>
      <c r="AF1361">
        <v>662647</v>
      </c>
      <c r="AG1361">
        <v>659948</v>
      </c>
      <c r="AH1361">
        <v>739813</v>
      </c>
      <c r="AI1361">
        <v>735496</v>
      </c>
      <c r="AJ1361">
        <v>708658</v>
      </c>
      <c r="AK1361">
        <v>712970</v>
      </c>
      <c r="AL1361">
        <v>592909</v>
      </c>
      <c r="AM1361">
        <v>788167</v>
      </c>
      <c r="AN1361">
        <v>590017</v>
      </c>
      <c r="AO1361">
        <v>514962</v>
      </c>
      <c r="AP1361">
        <v>657113</v>
      </c>
      <c r="AQ1361">
        <v>764812</v>
      </c>
    </row>
    <row r="1362" spans="1:43">
      <c r="A1362">
        <v>1361</v>
      </c>
      <c r="B1362" t="s">
        <v>2763</v>
      </c>
      <c r="C1362" t="s">
        <v>2764</v>
      </c>
      <c r="D1362">
        <v>7.1633199999999997E-4</v>
      </c>
      <c r="E1362">
        <v>16</v>
      </c>
      <c r="F1362">
        <v>16</v>
      </c>
      <c r="G1362">
        <v>0</v>
      </c>
      <c r="H1362">
        <v>733676</v>
      </c>
      <c r="I1362">
        <v>654957</v>
      </c>
      <c r="J1362">
        <v>753081</v>
      </c>
      <c r="K1362">
        <v>482864</v>
      </c>
      <c r="L1362">
        <v>372005</v>
      </c>
      <c r="M1362">
        <v>504354</v>
      </c>
      <c r="N1362">
        <v>770780</v>
      </c>
      <c r="O1362">
        <v>871359</v>
      </c>
      <c r="P1362">
        <v>897255</v>
      </c>
      <c r="Q1362">
        <v>414036</v>
      </c>
      <c r="R1362">
        <v>489370</v>
      </c>
      <c r="S1362">
        <v>635575</v>
      </c>
      <c r="T1362">
        <v>745962</v>
      </c>
      <c r="U1362">
        <v>927385</v>
      </c>
      <c r="V1362">
        <v>823496</v>
      </c>
      <c r="W1362">
        <v>153685</v>
      </c>
      <c r="X1362">
        <v>186923</v>
      </c>
      <c r="Y1362">
        <v>268472</v>
      </c>
      <c r="Z1362">
        <v>2544910</v>
      </c>
      <c r="AA1362">
        <v>2566920</v>
      </c>
      <c r="AB1362">
        <v>2816500</v>
      </c>
      <c r="AC1362">
        <v>572095</v>
      </c>
      <c r="AD1362">
        <v>599580</v>
      </c>
      <c r="AE1362">
        <v>579342</v>
      </c>
      <c r="AF1362">
        <v>819555</v>
      </c>
      <c r="AG1362">
        <v>825185</v>
      </c>
      <c r="AH1362">
        <v>913776</v>
      </c>
      <c r="AI1362">
        <v>478995</v>
      </c>
      <c r="AJ1362">
        <v>430902</v>
      </c>
      <c r="AK1362">
        <v>424833</v>
      </c>
      <c r="AL1362">
        <v>2304750</v>
      </c>
      <c r="AM1362">
        <v>3130020</v>
      </c>
      <c r="AN1362">
        <v>2416110</v>
      </c>
      <c r="AO1362">
        <v>1527960</v>
      </c>
      <c r="AP1362">
        <v>2192280</v>
      </c>
      <c r="AQ1362">
        <v>2192300</v>
      </c>
    </row>
    <row r="1363" spans="1:43">
      <c r="A1363">
        <v>1362</v>
      </c>
      <c r="B1363" t="s">
        <v>2765</v>
      </c>
      <c r="C1363" t="s">
        <v>2766</v>
      </c>
      <c r="D1363">
        <v>2.08408E-2</v>
      </c>
      <c r="E1363">
        <v>1</v>
      </c>
      <c r="F1363">
        <v>1</v>
      </c>
      <c r="G1363">
        <v>0</v>
      </c>
      <c r="H1363">
        <v>6190.92</v>
      </c>
      <c r="I1363">
        <v>5014.1099999999997</v>
      </c>
      <c r="J1363">
        <v>11065.2</v>
      </c>
      <c r="K1363">
        <v>20398.8</v>
      </c>
      <c r="L1363">
        <v>11193.7</v>
      </c>
      <c r="M1363" t="s">
        <v>44</v>
      </c>
      <c r="N1363">
        <v>17997.400000000001</v>
      </c>
      <c r="O1363" t="s">
        <v>44</v>
      </c>
      <c r="P1363" t="s">
        <v>44</v>
      </c>
      <c r="Q1363" t="s">
        <v>44</v>
      </c>
      <c r="R1363" t="s">
        <v>44</v>
      </c>
      <c r="S1363" t="s">
        <v>44</v>
      </c>
      <c r="T1363">
        <v>33758.1</v>
      </c>
      <c r="U1363">
        <v>21846.799999999999</v>
      </c>
      <c r="V1363">
        <v>23212.6</v>
      </c>
      <c r="W1363">
        <v>8841.42</v>
      </c>
      <c r="X1363" t="s">
        <v>44</v>
      </c>
      <c r="Y1363" t="s">
        <v>44</v>
      </c>
      <c r="Z1363">
        <v>25967.4</v>
      </c>
      <c r="AA1363">
        <v>55116</v>
      </c>
      <c r="AB1363">
        <v>57516.7</v>
      </c>
      <c r="AC1363" t="s">
        <v>44</v>
      </c>
      <c r="AD1363">
        <v>9989.73</v>
      </c>
      <c r="AE1363">
        <v>23665.8</v>
      </c>
      <c r="AF1363" t="s">
        <v>44</v>
      </c>
      <c r="AG1363" t="s">
        <v>44</v>
      </c>
      <c r="AH1363" t="s">
        <v>44</v>
      </c>
      <c r="AI1363" t="s">
        <v>44</v>
      </c>
      <c r="AJ1363" t="s">
        <v>44</v>
      </c>
      <c r="AK1363" t="s">
        <v>44</v>
      </c>
      <c r="AL1363" t="s">
        <v>44</v>
      </c>
      <c r="AM1363">
        <v>28343.599999999999</v>
      </c>
      <c r="AN1363">
        <v>20727.7</v>
      </c>
      <c r="AO1363">
        <v>9185.33</v>
      </c>
      <c r="AP1363" t="s">
        <v>44</v>
      </c>
      <c r="AQ1363" t="s">
        <v>44</v>
      </c>
    </row>
    <row r="1364" spans="1:43">
      <c r="A1364">
        <v>1363</v>
      </c>
      <c r="B1364" t="s">
        <v>2767</v>
      </c>
      <c r="C1364" t="s">
        <v>2768</v>
      </c>
      <c r="D1364">
        <v>7.1633199999999997E-4</v>
      </c>
      <c r="E1364">
        <v>9</v>
      </c>
      <c r="F1364">
        <v>4</v>
      </c>
      <c r="G1364">
        <v>5</v>
      </c>
      <c r="H1364">
        <v>1821960</v>
      </c>
      <c r="I1364">
        <v>1609010</v>
      </c>
      <c r="J1364">
        <v>1213650</v>
      </c>
      <c r="K1364">
        <v>1120940</v>
      </c>
      <c r="L1364">
        <v>1110040</v>
      </c>
      <c r="M1364">
        <v>1248600</v>
      </c>
      <c r="N1364">
        <v>1676590</v>
      </c>
      <c r="O1364">
        <v>1589230</v>
      </c>
      <c r="P1364">
        <v>1124510</v>
      </c>
      <c r="Q1364">
        <v>713642</v>
      </c>
      <c r="R1364">
        <v>731820</v>
      </c>
      <c r="S1364">
        <v>744539</v>
      </c>
      <c r="T1364">
        <v>1723360</v>
      </c>
      <c r="U1364">
        <v>1931080</v>
      </c>
      <c r="V1364">
        <v>2079000</v>
      </c>
      <c r="W1364">
        <v>442713</v>
      </c>
      <c r="X1364">
        <v>480157</v>
      </c>
      <c r="Y1364">
        <v>428140</v>
      </c>
      <c r="Z1364">
        <v>3296200</v>
      </c>
      <c r="AA1364">
        <v>3303310</v>
      </c>
      <c r="AB1364">
        <v>3750810</v>
      </c>
      <c r="AC1364">
        <v>1207020</v>
      </c>
      <c r="AD1364">
        <v>1136300</v>
      </c>
      <c r="AE1364">
        <v>936044</v>
      </c>
      <c r="AF1364">
        <v>888248</v>
      </c>
      <c r="AG1364">
        <v>982810</v>
      </c>
      <c r="AH1364">
        <v>1274580</v>
      </c>
      <c r="AI1364">
        <v>857248</v>
      </c>
      <c r="AJ1364">
        <v>863767</v>
      </c>
      <c r="AK1364">
        <v>826095</v>
      </c>
      <c r="AL1364">
        <v>2162310</v>
      </c>
      <c r="AM1364">
        <v>2860450</v>
      </c>
      <c r="AN1364">
        <v>2300380</v>
      </c>
      <c r="AO1364">
        <v>832690</v>
      </c>
      <c r="AP1364">
        <v>1278770</v>
      </c>
      <c r="AQ1364">
        <v>1248840</v>
      </c>
    </row>
    <row r="1365" spans="1:43">
      <c r="A1365">
        <v>1364</v>
      </c>
      <c r="B1365" t="s">
        <v>2769</v>
      </c>
      <c r="C1365" t="s">
        <v>2770</v>
      </c>
      <c r="D1365">
        <v>7.1633199999999997E-4</v>
      </c>
      <c r="E1365">
        <v>3</v>
      </c>
      <c r="F1365">
        <v>3</v>
      </c>
      <c r="G1365">
        <v>0</v>
      </c>
      <c r="H1365">
        <v>870235</v>
      </c>
      <c r="I1365">
        <v>793073</v>
      </c>
      <c r="J1365">
        <v>784651</v>
      </c>
      <c r="K1365">
        <v>627827</v>
      </c>
      <c r="L1365">
        <v>572823</v>
      </c>
      <c r="M1365">
        <v>602373</v>
      </c>
      <c r="N1365">
        <v>841472</v>
      </c>
      <c r="O1365">
        <v>931156</v>
      </c>
      <c r="P1365">
        <v>810683</v>
      </c>
      <c r="Q1365">
        <v>371566</v>
      </c>
      <c r="R1365">
        <v>347724</v>
      </c>
      <c r="S1365">
        <v>458062</v>
      </c>
      <c r="T1365">
        <v>906476</v>
      </c>
      <c r="U1365">
        <v>1203610</v>
      </c>
      <c r="V1365">
        <v>1152080</v>
      </c>
      <c r="W1365">
        <v>242955</v>
      </c>
      <c r="X1365">
        <v>239679</v>
      </c>
      <c r="Y1365">
        <v>259627</v>
      </c>
      <c r="Z1365">
        <v>1455220</v>
      </c>
      <c r="AA1365">
        <v>1486340</v>
      </c>
      <c r="AB1365">
        <v>1560020</v>
      </c>
      <c r="AC1365">
        <v>564705</v>
      </c>
      <c r="AD1365">
        <v>606979</v>
      </c>
      <c r="AE1365">
        <v>634293</v>
      </c>
      <c r="AF1365">
        <v>581660</v>
      </c>
      <c r="AG1365">
        <v>596173</v>
      </c>
      <c r="AH1365">
        <v>233904</v>
      </c>
      <c r="AI1365">
        <v>317191</v>
      </c>
      <c r="AJ1365">
        <v>392727</v>
      </c>
      <c r="AK1365">
        <v>415917</v>
      </c>
      <c r="AL1365">
        <v>1263700</v>
      </c>
      <c r="AM1365">
        <v>1803180</v>
      </c>
      <c r="AN1365">
        <v>1389980</v>
      </c>
      <c r="AO1365">
        <v>442689</v>
      </c>
      <c r="AP1365">
        <v>672405</v>
      </c>
      <c r="AQ1365">
        <v>678743</v>
      </c>
    </row>
    <row r="1366" spans="1:43">
      <c r="A1366">
        <v>1365</v>
      </c>
      <c r="B1366" t="s">
        <v>2771</v>
      </c>
      <c r="C1366" t="s">
        <v>2772</v>
      </c>
      <c r="D1366">
        <v>2.9057400000000001E-2</v>
      </c>
      <c r="E1366">
        <v>13</v>
      </c>
      <c r="F1366">
        <v>12</v>
      </c>
      <c r="G1366">
        <v>1</v>
      </c>
      <c r="H1366">
        <v>120842</v>
      </c>
      <c r="I1366">
        <v>119018</v>
      </c>
      <c r="J1366">
        <v>132242</v>
      </c>
      <c r="K1366">
        <v>60728.5</v>
      </c>
      <c r="L1366">
        <v>33096.300000000003</v>
      </c>
      <c r="M1366">
        <v>26319.9</v>
      </c>
      <c r="N1366">
        <v>139706</v>
      </c>
      <c r="O1366">
        <v>112649</v>
      </c>
      <c r="P1366">
        <v>90733.7</v>
      </c>
      <c r="Q1366" t="s">
        <v>44</v>
      </c>
      <c r="R1366">
        <v>47731.8</v>
      </c>
      <c r="S1366" t="s">
        <v>44</v>
      </c>
      <c r="T1366">
        <v>139786</v>
      </c>
      <c r="U1366">
        <v>167819</v>
      </c>
      <c r="V1366">
        <v>167874</v>
      </c>
      <c r="W1366">
        <v>92247.3</v>
      </c>
      <c r="X1366">
        <v>85612.2</v>
      </c>
      <c r="Y1366">
        <v>21068.3</v>
      </c>
      <c r="Z1366">
        <v>225776</v>
      </c>
      <c r="AA1366">
        <v>241364</v>
      </c>
      <c r="AB1366">
        <v>288267</v>
      </c>
      <c r="AC1366">
        <v>30078.9</v>
      </c>
      <c r="AD1366" t="s">
        <v>44</v>
      </c>
      <c r="AE1366" t="s">
        <v>44</v>
      </c>
      <c r="AF1366">
        <v>82649.2</v>
      </c>
      <c r="AG1366">
        <v>108319</v>
      </c>
      <c r="AH1366">
        <v>59523.5</v>
      </c>
      <c r="AI1366" t="s">
        <v>44</v>
      </c>
      <c r="AJ1366" t="s">
        <v>44</v>
      </c>
      <c r="AK1366" t="s">
        <v>44</v>
      </c>
      <c r="AL1366">
        <v>293864</v>
      </c>
      <c r="AM1366">
        <v>377788</v>
      </c>
      <c r="AN1366">
        <v>253304</v>
      </c>
      <c r="AO1366">
        <v>46789</v>
      </c>
      <c r="AP1366">
        <v>44252.7</v>
      </c>
      <c r="AQ1366">
        <v>73378.399999999994</v>
      </c>
    </row>
    <row r="1367" spans="1:43">
      <c r="A1367">
        <v>1366</v>
      </c>
      <c r="B1367" t="s">
        <v>2773</v>
      </c>
      <c r="C1367" t="s">
        <v>2774</v>
      </c>
      <c r="D1367">
        <v>4.8803800000000001E-2</v>
      </c>
      <c r="E1367">
        <v>5</v>
      </c>
      <c r="F1367">
        <v>5</v>
      </c>
      <c r="G1367">
        <v>0</v>
      </c>
      <c r="H1367">
        <v>197874</v>
      </c>
      <c r="I1367">
        <v>234205</v>
      </c>
      <c r="J1367">
        <v>252195</v>
      </c>
      <c r="K1367">
        <v>213089</v>
      </c>
      <c r="L1367">
        <v>272340</v>
      </c>
      <c r="M1367">
        <v>203544</v>
      </c>
      <c r="N1367">
        <v>341973</v>
      </c>
      <c r="O1367">
        <v>370086</v>
      </c>
      <c r="P1367">
        <v>418534</v>
      </c>
      <c r="Q1367">
        <v>235873</v>
      </c>
      <c r="R1367" t="s">
        <v>44</v>
      </c>
      <c r="S1367">
        <v>125703</v>
      </c>
      <c r="T1367">
        <v>343986</v>
      </c>
      <c r="U1367">
        <v>390327</v>
      </c>
      <c r="V1367">
        <v>470827</v>
      </c>
      <c r="W1367">
        <v>161363</v>
      </c>
      <c r="X1367">
        <v>176624</v>
      </c>
      <c r="Y1367">
        <v>98528.5</v>
      </c>
      <c r="Z1367">
        <v>442526</v>
      </c>
      <c r="AA1367">
        <v>246554</v>
      </c>
      <c r="AB1367">
        <v>324305</v>
      </c>
      <c r="AC1367">
        <v>167583</v>
      </c>
      <c r="AD1367">
        <v>196421</v>
      </c>
      <c r="AE1367">
        <v>298240</v>
      </c>
      <c r="AF1367">
        <v>61606.7</v>
      </c>
      <c r="AG1367">
        <v>291559</v>
      </c>
      <c r="AH1367" t="s">
        <v>44</v>
      </c>
      <c r="AI1367">
        <v>158985</v>
      </c>
      <c r="AJ1367" t="s">
        <v>44</v>
      </c>
      <c r="AK1367">
        <v>285719</v>
      </c>
      <c r="AL1367">
        <v>106593</v>
      </c>
      <c r="AM1367">
        <v>133725</v>
      </c>
      <c r="AN1367">
        <v>105369</v>
      </c>
      <c r="AO1367" t="s">
        <v>44</v>
      </c>
      <c r="AP1367" t="s">
        <v>44</v>
      </c>
      <c r="AQ1367" t="s">
        <v>44</v>
      </c>
    </row>
    <row r="1368" spans="1:43">
      <c r="A1368">
        <v>1367</v>
      </c>
      <c r="B1368" t="s">
        <v>2775</v>
      </c>
      <c r="C1368" t="s">
        <v>2776</v>
      </c>
      <c r="D1368">
        <v>5.5468499999999997E-2</v>
      </c>
      <c r="E1368">
        <v>4</v>
      </c>
      <c r="F1368">
        <v>4</v>
      </c>
      <c r="G1368">
        <v>0</v>
      </c>
      <c r="H1368">
        <v>72800.2</v>
      </c>
      <c r="I1368">
        <v>88225.9</v>
      </c>
      <c r="J1368">
        <v>85115</v>
      </c>
      <c r="K1368" t="s">
        <v>44</v>
      </c>
      <c r="L1368" t="s">
        <v>44</v>
      </c>
      <c r="M1368" t="s">
        <v>44</v>
      </c>
      <c r="N1368">
        <v>107292</v>
      </c>
      <c r="O1368">
        <v>102928</v>
      </c>
      <c r="P1368">
        <v>116494</v>
      </c>
      <c r="Q1368" t="s">
        <v>44</v>
      </c>
      <c r="R1368" t="s">
        <v>44</v>
      </c>
      <c r="S1368">
        <v>43706.8</v>
      </c>
      <c r="T1368">
        <v>91973.7</v>
      </c>
      <c r="U1368">
        <v>113285</v>
      </c>
      <c r="V1368">
        <v>101816</v>
      </c>
      <c r="W1368" t="s">
        <v>44</v>
      </c>
      <c r="X1368" t="s">
        <v>44</v>
      </c>
      <c r="Y1368" t="s">
        <v>44</v>
      </c>
      <c r="Z1368">
        <v>116427</v>
      </c>
      <c r="AA1368">
        <v>141394</v>
      </c>
      <c r="AB1368">
        <v>115399</v>
      </c>
      <c r="AC1368">
        <v>24360.799999999999</v>
      </c>
      <c r="AD1368">
        <v>15282</v>
      </c>
      <c r="AE1368" t="s">
        <v>44</v>
      </c>
      <c r="AF1368">
        <v>80426.5</v>
      </c>
      <c r="AG1368">
        <v>52207.9</v>
      </c>
      <c r="AH1368">
        <v>74134.899999999994</v>
      </c>
      <c r="AI1368" t="s">
        <v>44</v>
      </c>
      <c r="AJ1368" t="s">
        <v>44</v>
      </c>
      <c r="AK1368" t="s">
        <v>44</v>
      </c>
      <c r="AL1368">
        <v>121011</v>
      </c>
      <c r="AM1368">
        <v>148543</v>
      </c>
      <c r="AN1368">
        <v>121664</v>
      </c>
      <c r="AO1368" t="s">
        <v>44</v>
      </c>
      <c r="AP1368" t="s">
        <v>44</v>
      </c>
      <c r="AQ1368" t="s">
        <v>44</v>
      </c>
    </row>
    <row r="1369" spans="1:43">
      <c r="A1369">
        <v>1368</v>
      </c>
      <c r="B1369" t="s">
        <v>2777</v>
      </c>
      <c r="C1369" t="s">
        <v>2778</v>
      </c>
      <c r="D1369">
        <v>7.1633199999999997E-4</v>
      </c>
      <c r="E1369">
        <v>5</v>
      </c>
      <c r="F1369">
        <v>5</v>
      </c>
      <c r="G1369">
        <v>0</v>
      </c>
      <c r="H1369">
        <v>1177740</v>
      </c>
      <c r="I1369">
        <v>1037570</v>
      </c>
      <c r="J1369">
        <v>1237800</v>
      </c>
      <c r="K1369">
        <v>1217990</v>
      </c>
      <c r="L1369">
        <v>1212020</v>
      </c>
      <c r="M1369">
        <v>1345870</v>
      </c>
      <c r="N1369">
        <v>1317480</v>
      </c>
      <c r="O1369">
        <v>1467050</v>
      </c>
      <c r="P1369">
        <v>1585570</v>
      </c>
      <c r="Q1369">
        <v>884524</v>
      </c>
      <c r="R1369">
        <v>935695</v>
      </c>
      <c r="S1369">
        <v>1033200</v>
      </c>
      <c r="T1369">
        <v>1217090</v>
      </c>
      <c r="U1369">
        <v>1332480</v>
      </c>
      <c r="V1369">
        <v>1423560</v>
      </c>
      <c r="W1369">
        <v>576255</v>
      </c>
      <c r="X1369">
        <v>576222</v>
      </c>
      <c r="Y1369">
        <v>652418</v>
      </c>
      <c r="Z1369">
        <v>2107950</v>
      </c>
      <c r="AA1369">
        <v>2152350</v>
      </c>
      <c r="AB1369">
        <v>2412210</v>
      </c>
      <c r="AC1369">
        <v>1432690</v>
      </c>
      <c r="AD1369">
        <v>1372110</v>
      </c>
      <c r="AE1369">
        <v>1622710</v>
      </c>
      <c r="AF1369">
        <v>860162</v>
      </c>
      <c r="AG1369">
        <v>952066</v>
      </c>
      <c r="AH1369">
        <v>1091590</v>
      </c>
      <c r="AI1369">
        <v>831418</v>
      </c>
      <c r="AJ1369">
        <v>884146</v>
      </c>
      <c r="AK1369">
        <v>845025</v>
      </c>
      <c r="AL1369">
        <v>1349410</v>
      </c>
      <c r="AM1369">
        <v>1762040</v>
      </c>
      <c r="AN1369">
        <v>1434160</v>
      </c>
      <c r="AO1369">
        <v>984660</v>
      </c>
      <c r="AP1369">
        <v>1356840</v>
      </c>
      <c r="AQ1369">
        <v>1439960</v>
      </c>
    </row>
    <row r="1370" spans="1:43">
      <c r="A1370">
        <v>1369</v>
      </c>
      <c r="B1370" t="s">
        <v>2779</v>
      </c>
      <c r="C1370" t="s">
        <v>2780</v>
      </c>
      <c r="D1370">
        <v>7.1633199999999997E-4</v>
      </c>
      <c r="E1370">
        <v>17</v>
      </c>
      <c r="F1370">
        <v>17</v>
      </c>
      <c r="G1370">
        <v>0</v>
      </c>
      <c r="H1370">
        <v>1177740</v>
      </c>
      <c r="I1370">
        <v>1037570</v>
      </c>
      <c r="J1370">
        <v>1237800</v>
      </c>
      <c r="K1370">
        <v>1217990</v>
      </c>
      <c r="L1370">
        <v>1212020</v>
      </c>
      <c r="M1370">
        <v>1345870</v>
      </c>
      <c r="N1370">
        <v>1317480</v>
      </c>
      <c r="O1370">
        <v>1467050</v>
      </c>
      <c r="P1370">
        <v>1585570</v>
      </c>
      <c r="Q1370">
        <v>884524</v>
      </c>
      <c r="R1370">
        <v>935695</v>
      </c>
      <c r="S1370">
        <v>1033200</v>
      </c>
      <c r="T1370">
        <v>1217090</v>
      </c>
      <c r="U1370">
        <v>1332480</v>
      </c>
      <c r="V1370">
        <v>1423560</v>
      </c>
      <c r="W1370">
        <v>576255</v>
      </c>
      <c r="X1370">
        <v>576222</v>
      </c>
      <c r="Y1370">
        <v>652418</v>
      </c>
      <c r="Z1370">
        <v>2107950</v>
      </c>
      <c r="AA1370">
        <v>2152350</v>
      </c>
      <c r="AB1370">
        <v>2412210</v>
      </c>
      <c r="AC1370">
        <v>1432690</v>
      </c>
      <c r="AD1370">
        <v>1372110</v>
      </c>
      <c r="AE1370">
        <v>1622710</v>
      </c>
      <c r="AF1370">
        <v>860162</v>
      </c>
      <c r="AG1370">
        <v>952066</v>
      </c>
      <c r="AH1370">
        <v>1091590</v>
      </c>
      <c r="AI1370">
        <v>831418</v>
      </c>
      <c r="AJ1370">
        <v>884146</v>
      </c>
      <c r="AK1370">
        <v>845025</v>
      </c>
      <c r="AL1370">
        <v>1349410</v>
      </c>
      <c r="AM1370">
        <v>1762040</v>
      </c>
      <c r="AN1370">
        <v>1434160</v>
      </c>
      <c r="AO1370">
        <v>984660</v>
      </c>
      <c r="AP1370">
        <v>1356840</v>
      </c>
      <c r="AQ1370">
        <v>1439960</v>
      </c>
    </row>
    <row r="1371" spans="1:43">
      <c r="A1371">
        <v>1370</v>
      </c>
      <c r="B1371" t="s">
        <v>2781</v>
      </c>
      <c r="C1371" t="s">
        <v>2782</v>
      </c>
      <c r="D1371">
        <v>7.1633199999999997E-4</v>
      </c>
      <c r="E1371">
        <v>5</v>
      </c>
      <c r="F1371">
        <v>5</v>
      </c>
      <c r="G1371">
        <v>0</v>
      </c>
      <c r="H1371">
        <v>241302</v>
      </c>
      <c r="I1371">
        <v>237298</v>
      </c>
      <c r="J1371">
        <v>234205</v>
      </c>
      <c r="K1371">
        <v>199936</v>
      </c>
      <c r="L1371">
        <v>180910</v>
      </c>
      <c r="M1371">
        <v>210112</v>
      </c>
      <c r="N1371">
        <v>300476</v>
      </c>
      <c r="O1371">
        <v>245241</v>
      </c>
      <c r="P1371">
        <v>237083</v>
      </c>
      <c r="Q1371">
        <v>215449</v>
      </c>
      <c r="R1371">
        <v>190582</v>
      </c>
      <c r="S1371">
        <v>240388</v>
      </c>
      <c r="T1371">
        <v>249121</v>
      </c>
      <c r="U1371">
        <v>333103</v>
      </c>
      <c r="V1371">
        <v>313550</v>
      </c>
      <c r="W1371">
        <v>165119</v>
      </c>
      <c r="X1371">
        <v>127242</v>
      </c>
      <c r="Y1371">
        <v>117635</v>
      </c>
      <c r="Z1371">
        <v>346695</v>
      </c>
      <c r="AA1371">
        <v>325613</v>
      </c>
      <c r="AB1371">
        <v>423232</v>
      </c>
      <c r="AC1371">
        <v>228175</v>
      </c>
      <c r="AD1371">
        <v>221104</v>
      </c>
      <c r="AE1371">
        <v>225638</v>
      </c>
      <c r="AF1371">
        <v>261621</v>
      </c>
      <c r="AG1371">
        <v>175100</v>
      </c>
      <c r="AH1371">
        <v>260855</v>
      </c>
      <c r="AI1371">
        <v>160777</v>
      </c>
      <c r="AJ1371">
        <v>186238</v>
      </c>
      <c r="AK1371">
        <v>221859</v>
      </c>
      <c r="AL1371">
        <v>214757</v>
      </c>
      <c r="AM1371">
        <v>266337</v>
      </c>
      <c r="AN1371">
        <v>195014</v>
      </c>
      <c r="AO1371">
        <v>92107.1</v>
      </c>
      <c r="AP1371">
        <v>174756</v>
      </c>
      <c r="AQ1371">
        <v>160671</v>
      </c>
    </row>
    <row r="1372" spans="1:43">
      <c r="A1372">
        <v>1371</v>
      </c>
      <c r="B1372" t="s">
        <v>2783</v>
      </c>
      <c r="C1372" t="s">
        <v>2784</v>
      </c>
      <c r="D1372">
        <v>3.9858300000000001E-3</v>
      </c>
      <c r="E1372">
        <v>3</v>
      </c>
      <c r="F1372">
        <v>3</v>
      </c>
      <c r="G1372">
        <v>0</v>
      </c>
      <c r="H1372">
        <v>147992</v>
      </c>
      <c r="I1372">
        <v>213499</v>
      </c>
      <c r="J1372">
        <v>135102</v>
      </c>
      <c r="K1372">
        <v>199366</v>
      </c>
      <c r="L1372">
        <v>247599</v>
      </c>
      <c r="M1372">
        <v>175071</v>
      </c>
      <c r="N1372">
        <v>328207</v>
      </c>
      <c r="O1372">
        <v>122759</v>
      </c>
      <c r="P1372">
        <v>1179650</v>
      </c>
      <c r="Q1372">
        <v>483638</v>
      </c>
      <c r="R1372">
        <v>83921.3</v>
      </c>
      <c r="S1372" t="s">
        <v>44</v>
      </c>
      <c r="T1372">
        <v>288880</v>
      </c>
      <c r="U1372">
        <v>236478</v>
      </c>
      <c r="V1372">
        <v>196716</v>
      </c>
      <c r="W1372">
        <v>201572</v>
      </c>
      <c r="X1372">
        <v>108056</v>
      </c>
      <c r="Y1372" t="s">
        <v>44</v>
      </c>
      <c r="Z1372">
        <v>486566</v>
      </c>
      <c r="AA1372">
        <v>811268</v>
      </c>
      <c r="AB1372">
        <v>640132</v>
      </c>
      <c r="AC1372">
        <v>185067</v>
      </c>
      <c r="AD1372">
        <v>276162</v>
      </c>
      <c r="AE1372">
        <v>190882</v>
      </c>
      <c r="AF1372">
        <v>182368</v>
      </c>
      <c r="AG1372" t="s">
        <v>44</v>
      </c>
      <c r="AH1372">
        <v>135865</v>
      </c>
      <c r="AI1372">
        <v>160586</v>
      </c>
      <c r="AJ1372">
        <v>151584</v>
      </c>
      <c r="AK1372">
        <v>149869</v>
      </c>
      <c r="AL1372">
        <v>158207</v>
      </c>
      <c r="AM1372">
        <v>279635</v>
      </c>
      <c r="AN1372">
        <v>186456</v>
      </c>
      <c r="AO1372">
        <v>78974.7</v>
      </c>
      <c r="AP1372">
        <v>85770.5</v>
      </c>
      <c r="AQ1372">
        <v>80003.5</v>
      </c>
    </row>
    <row r="1373" spans="1:43">
      <c r="A1373">
        <v>1372</v>
      </c>
      <c r="B1373" t="s">
        <v>2785</v>
      </c>
      <c r="C1373" t="s">
        <v>2786</v>
      </c>
      <c r="D1373">
        <v>7.1633199999999997E-4</v>
      </c>
      <c r="E1373">
        <v>6</v>
      </c>
      <c r="F1373">
        <v>6</v>
      </c>
      <c r="G1373">
        <v>0</v>
      </c>
      <c r="H1373">
        <v>474449</v>
      </c>
      <c r="I1373">
        <v>425062</v>
      </c>
      <c r="J1373">
        <v>391844</v>
      </c>
      <c r="K1373">
        <v>351261</v>
      </c>
      <c r="L1373">
        <v>345652</v>
      </c>
      <c r="M1373">
        <v>334043</v>
      </c>
      <c r="N1373">
        <v>600576</v>
      </c>
      <c r="O1373">
        <v>607639</v>
      </c>
      <c r="P1373">
        <v>624273</v>
      </c>
      <c r="Q1373">
        <v>230273</v>
      </c>
      <c r="R1373">
        <v>243174</v>
      </c>
      <c r="S1373">
        <v>239334</v>
      </c>
      <c r="T1373">
        <v>653065</v>
      </c>
      <c r="U1373">
        <v>683847</v>
      </c>
      <c r="V1373">
        <v>669098</v>
      </c>
      <c r="W1373">
        <v>203343</v>
      </c>
      <c r="X1373">
        <v>204464</v>
      </c>
      <c r="Y1373">
        <v>145131</v>
      </c>
      <c r="Z1373">
        <v>754527</v>
      </c>
      <c r="AA1373">
        <v>754190</v>
      </c>
      <c r="AB1373">
        <v>799513</v>
      </c>
      <c r="AC1373">
        <v>370058</v>
      </c>
      <c r="AD1373">
        <v>301723</v>
      </c>
      <c r="AE1373">
        <v>289075</v>
      </c>
      <c r="AF1373">
        <v>278735</v>
      </c>
      <c r="AG1373">
        <v>331097</v>
      </c>
      <c r="AH1373">
        <v>317662</v>
      </c>
      <c r="AI1373">
        <v>232842</v>
      </c>
      <c r="AJ1373">
        <v>230419</v>
      </c>
      <c r="AK1373">
        <v>235453</v>
      </c>
      <c r="AL1373">
        <v>485793</v>
      </c>
      <c r="AM1373">
        <v>517020</v>
      </c>
      <c r="AN1373">
        <v>389069</v>
      </c>
      <c r="AO1373">
        <v>186022</v>
      </c>
      <c r="AP1373">
        <v>264104</v>
      </c>
      <c r="AQ1373">
        <v>228689</v>
      </c>
    </row>
    <row r="1374" spans="1:43">
      <c r="A1374">
        <v>1373</v>
      </c>
      <c r="B1374" t="s">
        <v>2787</v>
      </c>
      <c r="C1374" t="s">
        <v>2788</v>
      </c>
      <c r="D1374">
        <v>8.9795900000000008E-3</v>
      </c>
      <c r="E1374">
        <v>1</v>
      </c>
      <c r="F1374">
        <v>1</v>
      </c>
      <c r="G1374">
        <v>0</v>
      </c>
      <c r="H1374">
        <v>39287.9</v>
      </c>
      <c r="I1374">
        <v>43028.5</v>
      </c>
      <c r="J1374">
        <v>62074.6</v>
      </c>
      <c r="K1374">
        <v>68547</v>
      </c>
      <c r="L1374">
        <v>67917.899999999994</v>
      </c>
      <c r="M1374">
        <v>22760.5</v>
      </c>
      <c r="N1374">
        <v>24993</v>
      </c>
      <c r="O1374">
        <v>46397.9</v>
      </c>
      <c r="P1374">
        <v>62900.7</v>
      </c>
      <c r="Q1374">
        <v>47477.3</v>
      </c>
      <c r="R1374">
        <v>39051.9</v>
      </c>
      <c r="S1374">
        <v>51227.6</v>
      </c>
      <c r="T1374">
        <v>58813.4</v>
      </c>
      <c r="U1374">
        <v>44164.7</v>
      </c>
      <c r="V1374">
        <v>30240.2</v>
      </c>
      <c r="W1374">
        <v>38257.800000000003</v>
      </c>
      <c r="X1374">
        <v>43621.1</v>
      </c>
      <c r="Y1374">
        <v>32224.799999999999</v>
      </c>
      <c r="Z1374">
        <v>72769.899999999994</v>
      </c>
      <c r="AA1374">
        <v>68630.5</v>
      </c>
      <c r="AB1374" t="s">
        <v>44</v>
      </c>
      <c r="AC1374">
        <v>68914.399999999994</v>
      </c>
      <c r="AD1374">
        <v>57915</v>
      </c>
      <c r="AE1374">
        <v>85031.1</v>
      </c>
      <c r="AF1374">
        <v>69363.3</v>
      </c>
      <c r="AG1374">
        <v>59072.5</v>
      </c>
      <c r="AH1374">
        <v>24062.799999999999</v>
      </c>
      <c r="AI1374">
        <v>62825.5</v>
      </c>
      <c r="AJ1374">
        <v>54727</v>
      </c>
      <c r="AK1374">
        <v>53943.1</v>
      </c>
      <c r="AL1374">
        <v>24169.9</v>
      </c>
      <c r="AM1374">
        <v>95827.8</v>
      </c>
      <c r="AN1374">
        <v>18196.8</v>
      </c>
      <c r="AO1374">
        <v>53357.5</v>
      </c>
      <c r="AP1374">
        <v>70534.600000000006</v>
      </c>
      <c r="AQ1374">
        <v>45805</v>
      </c>
    </row>
    <row r="1375" spans="1:43">
      <c r="A1375">
        <v>1374</v>
      </c>
      <c r="B1375" t="s">
        <v>2789</v>
      </c>
      <c r="C1375" t="s">
        <v>2790</v>
      </c>
      <c r="D1375">
        <v>7.1633199999999997E-4</v>
      </c>
      <c r="E1375">
        <v>8</v>
      </c>
      <c r="F1375">
        <v>8</v>
      </c>
      <c r="G1375">
        <v>0</v>
      </c>
      <c r="H1375">
        <v>302845</v>
      </c>
      <c r="I1375">
        <v>231150</v>
      </c>
      <c r="J1375">
        <v>260241</v>
      </c>
      <c r="K1375">
        <v>568389</v>
      </c>
      <c r="L1375">
        <v>511290</v>
      </c>
      <c r="M1375">
        <v>533138</v>
      </c>
      <c r="N1375">
        <v>844816</v>
      </c>
      <c r="O1375">
        <v>846959</v>
      </c>
      <c r="P1375">
        <v>801016</v>
      </c>
      <c r="Q1375">
        <v>521487</v>
      </c>
      <c r="R1375">
        <v>688971</v>
      </c>
      <c r="S1375">
        <v>775020</v>
      </c>
      <c r="T1375">
        <v>363022</v>
      </c>
      <c r="U1375">
        <v>409798</v>
      </c>
      <c r="V1375">
        <v>307479</v>
      </c>
      <c r="W1375">
        <v>368166</v>
      </c>
      <c r="X1375">
        <v>375741</v>
      </c>
      <c r="Y1375">
        <v>354892</v>
      </c>
      <c r="Z1375">
        <v>815317</v>
      </c>
      <c r="AA1375">
        <v>837672</v>
      </c>
      <c r="AB1375">
        <v>921472</v>
      </c>
      <c r="AC1375">
        <v>726944</v>
      </c>
      <c r="AD1375">
        <v>625048</v>
      </c>
      <c r="AE1375">
        <v>670744</v>
      </c>
      <c r="AF1375">
        <v>431450</v>
      </c>
      <c r="AG1375">
        <v>492997</v>
      </c>
      <c r="AH1375">
        <v>532376</v>
      </c>
      <c r="AI1375">
        <v>576134</v>
      </c>
      <c r="AJ1375">
        <v>615638</v>
      </c>
      <c r="AK1375">
        <v>617661</v>
      </c>
      <c r="AL1375">
        <v>389846</v>
      </c>
      <c r="AM1375">
        <v>506147</v>
      </c>
      <c r="AN1375">
        <v>381988</v>
      </c>
      <c r="AO1375">
        <v>221284</v>
      </c>
      <c r="AP1375">
        <v>333077</v>
      </c>
      <c r="AQ1375">
        <v>447853</v>
      </c>
    </row>
    <row r="1376" spans="1:43">
      <c r="A1376">
        <v>1375</v>
      </c>
      <c r="B1376" t="s">
        <v>2791</v>
      </c>
      <c r="C1376" t="s">
        <v>2792</v>
      </c>
      <c r="D1376">
        <v>9.6107600000000005E-4</v>
      </c>
      <c r="E1376">
        <v>6</v>
      </c>
      <c r="F1376">
        <v>6</v>
      </c>
      <c r="G1376">
        <v>0</v>
      </c>
      <c r="H1376">
        <v>401813</v>
      </c>
      <c r="I1376">
        <v>425208</v>
      </c>
      <c r="J1376">
        <v>424912</v>
      </c>
      <c r="K1376">
        <v>155047</v>
      </c>
      <c r="L1376">
        <v>146728</v>
      </c>
      <c r="M1376">
        <v>177863</v>
      </c>
      <c r="N1376">
        <v>376008</v>
      </c>
      <c r="O1376">
        <v>461869</v>
      </c>
      <c r="P1376">
        <v>487237</v>
      </c>
      <c r="Q1376">
        <v>136146</v>
      </c>
      <c r="R1376">
        <v>92211.4</v>
      </c>
      <c r="S1376">
        <v>133133</v>
      </c>
      <c r="T1376">
        <v>410545</v>
      </c>
      <c r="U1376">
        <v>469615</v>
      </c>
      <c r="V1376">
        <v>462348</v>
      </c>
      <c r="W1376">
        <v>49448.2</v>
      </c>
      <c r="X1376">
        <v>66890.3</v>
      </c>
      <c r="Y1376">
        <v>21922.1</v>
      </c>
      <c r="Z1376">
        <v>739183</v>
      </c>
      <c r="AA1376">
        <v>782966</v>
      </c>
      <c r="AB1376">
        <v>842038</v>
      </c>
      <c r="AC1376">
        <v>145330</v>
      </c>
      <c r="AD1376">
        <v>165963</v>
      </c>
      <c r="AE1376">
        <v>156737</v>
      </c>
      <c r="AF1376">
        <v>388933</v>
      </c>
      <c r="AG1376">
        <v>400211</v>
      </c>
      <c r="AH1376">
        <v>462739</v>
      </c>
      <c r="AI1376">
        <v>119088</v>
      </c>
      <c r="AJ1376">
        <v>114976</v>
      </c>
      <c r="AK1376">
        <v>124887</v>
      </c>
      <c r="AL1376">
        <v>547813</v>
      </c>
      <c r="AM1376">
        <v>544940</v>
      </c>
      <c r="AN1376">
        <v>433548</v>
      </c>
      <c r="AO1376">
        <v>226628</v>
      </c>
      <c r="AP1376">
        <v>375799</v>
      </c>
      <c r="AQ1376">
        <v>320873</v>
      </c>
    </row>
    <row r="1377" spans="1:43">
      <c r="A1377">
        <v>1376</v>
      </c>
      <c r="B1377" t="s">
        <v>2793</v>
      </c>
      <c r="C1377" t="s">
        <v>2794</v>
      </c>
      <c r="D1377">
        <v>9.6381800000000004E-2</v>
      </c>
      <c r="E1377">
        <v>5</v>
      </c>
      <c r="F1377">
        <v>4</v>
      </c>
      <c r="G1377">
        <v>1</v>
      </c>
      <c r="H1377">
        <v>226642</v>
      </c>
      <c r="I1377">
        <v>280231</v>
      </c>
      <c r="J1377">
        <v>137769</v>
      </c>
      <c r="K1377">
        <v>31146.7</v>
      </c>
      <c r="L1377">
        <v>40267.800000000003</v>
      </c>
      <c r="M1377" t="s">
        <v>44</v>
      </c>
      <c r="N1377">
        <v>179018</v>
      </c>
      <c r="O1377">
        <v>187034</v>
      </c>
      <c r="P1377">
        <v>297815</v>
      </c>
      <c r="Q1377">
        <v>77611.5</v>
      </c>
      <c r="R1377">
        <v>46511.3</v>
      </c>
      <c r="S1377">
        <v>84349.5</v>
      </c>
      <c r="T1377">
        <v>136544</v>
      </c>
      <c r="U1377">
        <v>264335</v>
      </c>
      <c r="V1377">
        <v>244941</v>
      </c>
      <c r="W1377" t="s">
        <v>44</v>
      </c>
      <c r="X1377" t="s">
        <v>44</v>
      </c>
      <c r="Y1377" t="s">
        <v>44</v>
      </c>
      <c r="Z1377">
        <v>505595</v>
      </c>
      <c r="AA1377">
        <v>468422</v>
      </c>
      <c r="AB1377">
        <v>510467</v>
      </c>
      <c r="AC1377">
        <v>20840.5</v>
      </c>
      <c r="AD1377">
        <v>67539.399999999994</v>
      </c>
      <c r="AE1377">
        <v>30035.9</v>
      </c>
      <c r="AF1377">
        <v>273925</v>
      </c>
      <c r="AG1377">
        <v>325280</v>
      </c>
      <c r="AH1377">
        <v>349676</v>
      </c>
      <c r="AI1377">
        <v>37032</v>
      </c>
      <c r="AJ1377">
        <v>13895.3</v>
      </c>
      <c r="AK1377" t="s">
        <v>44</v>
      </c>
      <c r="AL1377">
        <v>377193</v>
      </c>
      <c r="AM1377">
        <v>541097</v>
      </c>
      <c r="AN1377">
        <v>338273</v>
      </c>
      <c r="AO1377">
        <v>30941.200000000001</v>
      </c>
      <c r="AP1377">
        <v>54550.3</v>
      </c>
      <c r="AQ1377">
        <v>105862</v>
      </c>
    </row>
    <row r="1378" spans="1:43">
      <c r="A1378">
        <v>1377</v>
      </c>
      <c r="B1378" t="s">
        <v>2795</v>
      </c>
      <c r="C1378" t="s">
        <v>2796</v>
      </c>
      <c r="D1378">
        <v>1.7465899999999999E-2</v>
      </c>
      <c r="E1378">
        <v>1</v>
      </c>
      <c r="F1378">
        <v>1</v>
      </c>
      <c r="G1378">
        <v>0</v>
      </c>
      <c r="H1378">
        <v>36052.6</v>
      </c>
      <c r="I1378">
        <v>14925.7</v>
      </c>
      <c r="J1378" t="s">
        <v>44</v>
      </c>
      <c r="K1378" t="s">
        <v>44</v>
      </c>
      <c r="L1378" t="s">
        <v>44</v>
      </c>
      <c r="M1378">
        <v>41667.300000000003</v>
      </c>
      <c r="N1378">
        <v>58328.2</v>
      </c>
      <c r="O1378">
        <v>28126.5</v>
      </c>
      <c r="P1378" t="s">
        <v>44</v>
      </c>
      <c r="Q1378" t="s">
        <v>44</v>
      </c>
      <c r="R1378" t="s">
        <v>44</v>
      </c>
      <c r="S1378">
        <v>50564</v>
      </c>
      <c r="T1378">
        <v>29337.3</v>
      </c>
      <c r="U1378">
        <v>37746.199999999997</v>
      </c>
      <c r="V1378">
        <v>31080.6</v>
      </c>
      <c r="W1378" t="s">
        <v>44</v>
      </c>
      <c r="X1378" t="s">
        <v>44</v>
      </c>
      <c r="Y1378" t="s">
        <v>44</v>
      </c>
      <c r="Z1378">
        <v>191883</v>
      </c>
      <c r="AA1378">
        <v>193341</v>
      </c>
      <c r="AB1378">
        <v>220060</v>
      </c>
      <c r="AC1378">
        <v>73216</v>
      </c>
      <c r="AD1378">
        <v>31696.9</v>
      </c>
      <c r="AE1378" t="s">
        <v>44</v>
      </c>
      <c r="AF1378">
        <v>24428.400000000001</v>
      </c>
      <c r="AG1378" t="s">
        <v>44</v>
      </c>
      <c r="AH1378" t="s">
        <v>44</v>
      </c>
      <c r="AI1378">
        <v>98157.3</v>
      </c>
      <c r="AJ1378">
        <v>103982</v>
      </c>
      <c r="AK1378">
        <v>112658</v>
      </c>
      <c r="AL1378">
        <v>116349</v>
      </c>
      <c r="AM1378">
        <v>95338</v>
      </c>
      <c r="AN1378">
        <v>37879.599999999999</v>
      </c>
      <c r="AO1378">
        <v>72993.7</v>
      </c>
      <c r="AP1378" t="s">
        <v>44</v>
      </c>
      <c r="AQ1378">
        <v>60570.1</v>
      </c>
    </row>
    <row r="1379" spans="1:43">
      <c r="A1379">
        <v>1378</v>
      </c>
      <c r="B1379" t="s">
        <v>2797</v>
      </c>
      <c r="C1379" t="s">
        <v>2798</v>
      </c>
      <c r="D1379">
        <v>3.4323199999999998E-2</v>
      </c>
      <c r="E1379">
        <v>4</v>
      </c>
      <c r="F1379">
        <v>4</v>
      </c>
      <c r="G1379">
        <v>0</v>
      </c>
      <c r="H1379">
        <v>119670</v>
      </c>
      <c r="I1379">
        <v>181549</v>
      </c>
      <c r="J1379">
        <v>75789.600000000006</v>
      </c>
      <c r="K1379">
        <v>216911</v>
      </c>
      <c r="L1379">
        <v>180875</v>
      </c>
      <c r="M1379">
        <v>155859</v>
      </c>
      <c r="N1379">
        <v>200187</v>
      </c>
      <c r="O1379">
        <v>172969</v>
      </c>
      <c r="P1379">
        <v>137775</v>
      </c>
      <c r="Q1379">
        <v>142496</v>
      </c>
      <c r="R1379">
        <v>42114</v>
      </c>
      <c r="S1379">
        <v>82994.2</v>
      </c>
      <c r="T1379">
        <v>173632</v>
      </c>
      <c r="U1379">
        <v>194927</v>
      </c>
      <c r="V1379">
        <v>163585</v>
      </c>
      <c r="W1379">
        <v>65428.9</v>
      </c>
      <c r="X1379">
        <v>106333</v>
      </c>
      <c r="Y1379">
        <v>78462.8</v>
      </c>
      <c r="Z1379">
        <v>373454</v>
      </c>
      <c r="AA1379">
        <v>337248</v>
      </c>
      <c r="AB1379">
        <v>318990</v>
      </c>
      <c r="AC1379">
        <v>193353</v>
      </c>
      <c r="AD1379">
        <v>87329</v>
      </c>
      <c r="AE1379">
        <v>157162</v>
      </c>
      <c r="AF1379">
        <v>123819</v>
      </c>
      <c r="AG1379">
        <v>82987.600000000006</v>
      </c>
      <c r="AH1379">
        <v>100574</v>
      </c>
      <c r="AI1379">
        <v>113444</v>
      </c>
      <c r="AJ1379">
        <v>90190.7</v>
      </c>
      <c r="AK1379">
        <v>67641.8</v>
      </c>
      <c r="AL1379">
        <v>241392</v>
      </c>
      <c r="AM1379">
        <v>363738</v>
      </c>
      <c r="AN1379">
        <v>204947</v>
      </c>
      <c r="AO1379">
        <v>264835</v>
      </c>
      <c r="AP1379">
        <v>409121</v>
      </c>
      <c r="AQ1379">
        <v>333720</v>
      </c>
    </row>
    <row r="1380" spans="1:43">
      <c r="A1380">
        <v>1379</v>
      </c>
      <c r="B1380" t="s">
        <v>2799</v>
      </c>
      <c r="C1380" t="s">
        <v>2800</v>
      </c>
      <c r="D1380">
        <v>1.94731E-2</v>
      </c>
      <c r="E1380">
        <v>1</v>
      </c>
      <c r="F1380">
        <v>1</v>
      </c>
      <c r="G1380">
        <v>0</v>
      </c>
      <c r="H1380">
        <v>63365.4</v>
      </c>
      <c r="I1380">
        <v>114500</v>
      </c>
      <c r="J1380">
        <v>108825</v>
      </c>
      <c r="K1380" t="s">
        <v>44</v>
      </c>
      <c r="L1380">
        <v>43912.7</v>
      </c>
      <c r="M1380" t="s">
        <v>44</v>
      </c>
      <c r="N1380" t="s">
        <v>44</v>
      </c>
      <c r="O1380">
        <v>82334.3</v>
      </c>
      <c r="P1380">
        <v>76520</v>
      </c>
      <c r="Q1380" t="s">
        <v>44</v>
      </c>
      <c r="R1380">
        <v>77247.199999999997</v>
      </c>
      <c r="S1380" t="s">
        <v>44</v>
      </c>
      <c r="T1380">
        <v>76383.7</v>
      </c>
      <c r="U1380">
        <v>99603.9</v>
      </c>
      <c r="V1380">
        <v>115800</v>
      </c>
      <c r="W1380">
        <v>9585.8799999999992</v>
      </c>
      <c r="X1380" t="s">
        <v>44</v>
      </c>
      <c r="Y1380" t="s">
        <v>44</v>
      </c>
      <c r="Z1380">
        <v>73945.7</v>
      </c>
      <c r="AA1380">
        <v>56986.3</v>
      </c>
      <c r="AB1380">
        <v>72753.3</v>
      </c>
      <c r="AC1380" t="s">
        <v>44</v>
      </c>
      <c r="AD1380" t="s">
        <v>44</v>
      </c>
      <c r="AE1380" t="s">
        <v>44</v>
      </c>
      <c r="AF1380">
        <v>10437.4</v>
      </c>
      <c r="AG1380">
        <v>47535</v>
      </c>
      <c r="AH1380">
        <v>19481</v>
      </c>
      <c r="AI1380" t="s">
        <v>44</v>
      </c>
      <c r="AJ1380" t="s">
        <v>44</v>
      </c>
      <c r="AK1380" t="s">
        <v>44</v>
      </c>
      <c r="AL1380">
        <v>84120.6</v>
      </c>
      <c r="AM1380" t="s">
        <v>44</v>
      </c>
      <c r="AN1380" t="s">
        <v>44</v>
      </c>
      <c r="AO1380" t="s">
        <v>44</v>
      </c>
      <c r="AP1380" t="s">
        <v>44</v>
      </c>
      <c r="AQ1380" t="s">
        <v>44</v>
      </c>
    </row>
    <row r="1381" spans="1:43">
      <c r="A1381">
        <v>1380</v>
      </c>
      <c r="B1381" t="s">
        <v>2801</v>
      </c>
      <c r="C1381" t="s">
        <v>2802</v>
      </c>
      <c r="D1381">
        <v>4.3137300000000003E-2</v>
      </c>
      <c r="E1381">
        <v>3</v>
      </c>
      <c r="F1381">
        <v>3</v>
      </c>
      <c r="G1381">
        <v>0</v>
      </c>
      <c r="H1381">
        <v>444601</v>
      </c>
      <c r="I1381">
        <v>380426</v>
      </c>
      <c r="J1381">
        <v>202314</v>
      </c>
      <c r="K1381">
        <v>581091</v>
      </c>
      <c r="L1381" s="1">
        <v>400000</v>
      </c>
      <c r="M1381">
        <v>419499</v>
      </c>
      <c r="N1381">
        <v>628711</v>
      </c>
      <c r="O1381">
        <v>723342</v>
      </c>
      <c r="P1381">
        <v>340452</v>
      </c>
      <c r="Q1381">
        <v>678023</v>
      </c>
      <c r="R1381">
        <v>693152</v>
      </c>
      <c r="S1381">
        <v>539719</v>
      </c>
      <c r="T1381">
        <v>392591</v>
      </c>
      <c r="U1381">
        <v>519911</v>
      </c>
      <c r="V1381">
        <v>448619</v>
      </c>
      <c r="W1381">
        <v>403904</v>
      </c>
      <c r="X1381">
        <v>363229</v>
      </c>
      <c r="Y1381">
        <v>498238</v>
      </c>
      <c r="Z1381">
        <v>752247</v>
      </c>
      <c r="AA1381">
        <v>727957</v>
      </c>
      <c r="AB1381">
        <v>779127</v>
      </c>
      <c r="AC1381">
        <v>720584</v>
      </c>
      <c r="AD1381">
        <v>463509</v>
      </c>
      <c r="AE1381">
        <v>422187</v>
      </c>
      <c r="AF1381">
        <v>572770</v>
      </c>
      <c r="AG1381">
        <v>489957</v>
      </c>
      <c r="AH1381">
        <v>107293</v>
      </c>
      <c r="AI1381">
        <v>681066</v>
      </c>
      <c r="AJ1381">
        <v>646365</v>
      </c>
      <c r="AK1381">
        <v>947377</v>
      </c>
      <c r="AL1381">
        <v>790534</v>
      </c>
      <c r="AM1381">
        <v>939537</v>
      </c>
      <c r="AN1381">
        <v>710507</v>
      </c>
      <c r="AO1381">
        <v>602816</v>
      </c>
      <c r="AP1381">
        <v>792766</v>
      </c>
      <c r="AQ1381">
        <v>839146</v>
      </c>
    </row>
    <row r="1382" spans="1:43">
      <c r="A1382">
        <v>1381</v>
      </c>
      <c r="B1382" t="s">
        <v>2803</v>
      </c>
      <c r="C1382" t="s">
        <v>2804</v>
      </c>
      <c r="D1382">
        <v>1.8442E-2</v>
      </c>
      <c r="E1382">
        <v>1</v>
      </c>
      <c r="F1382">
        <v>1</v>
      </c>
      <c r="G1382">
        <v>0</v>
      </c>
      <c r="H1382">
        <v>4147.3500000000004</v>
      </c>
      <c r="I1382">
        <v>5030.9399999999996</v>
      </c>
      <c r="J1382" t="s">
        <v>44</v>
      </c>
      <c r="K1382" t="s">
        <v>44</v>
      </c>
      <c r="L1382" t="s">
        <v>44</v>
      </c>
      <c r="M1382" t="s">
        <v>44</v>
      </c>
      <c r="N1382" t="s">
        <v>44</v>
      </c>
      <c r="O1382" t="s">
        <v>44</v>
      </c>
      <c r="P1382" t="s">
        <v>44</v>
      </c>
      <c r="Q1382" t="s">
        <v>44</v>
      </c>
      <c r="R1382" t="s">
        <v>44</v>
      </c>
      <c r="S1382" t="s">
        <v>44</v>
      </c>
      <c r="T1382" t="s">
        <v>44</v>
      </c>
      <c r="U1382">
        <v>3760.31</v>
      </c>
      <c r="V1382">
        <v>4439.62</v>
      </c>
      <c r="W1382" t="s">
        <v>44</v>
      </c>
      <c r="X1382" t="s">
        <v>44</v>
      </c>
      <c r="Y1382" t="s">
        <v>44</v>
      </c>
      <c r="Z1382" t="s">
        <v>44</v>
      </c>
      <c r="AA1382">
        <v>8774.51</v>
      </c>
      <c r="AB1382" t="s">
        <v>44</v>
      </c>
      <c r="AC1382" t="s">
        <v>44</v>
      </c>
      <c r="AD1382">
        <v>3899.05</v>
      </c>
      <c r="AE1382" t="s">
        <v>44</v>
      </c>
      <c r="AF1382" t="s">
        <v>44</v>
      </c>
      <c r="AG1382">
        <v>5660.71</v>
      </c>
      <c r="AH1382" t="s">
        <v>44</v>
      </c>
      <c r="AI1382" t="s">
        <v>44</v>
      </c>
      <c r="AJ1382">
        <v>9417.7999999999993</v>
      </c>
      <c r="AK1382">
        <v>2682.68</v>
      </c>
      <c r="AL1382">
        <v>1886.24</v>
      </c>
      <c r="AM1382">
        <v>3761.37</v>
      </c>
      <c r="AN1382">
        <v>11388</v>
      </c>
      <c r="AO1382">
        <v>18674</v>
      </c>
      <c r="AP1382">
        <v>43169.7</v>
      </c>
      <c r="AQ1382">
        <v>35649.699999999997</v>
      </c>
    </row>
    <row r="1383" spans="1:43">
      <c r="A1383">
        <v>1382</v>
      </c>
      <c r="B1383" t="s">
        <v>2805</v>
      </c>
      <c r="C1383" t="s">
        <v>2806</v>
      </c>
      <c r="D1383">
        <v>1.0983E-3</v>
      </c>
      <c r="E1383">
        <v>4</v>
      </c>
      <c r="F1383">
        <v>3</v>
      </c>
      <c r="G1383">
        <v>1</v>
      </c>
      <c r="H1383">
        <v>394730</v>
      </c>
      <c r="I1383">
        <v>360443</v>
      </c>
      <c r="J1383">
        <v>445643</v>
      </c>
      <c r="K1383">
        <v>466716</v>
      </c>
      <c r="L1383">
        <v>368094</v>
      </c>
      <c r="M1383">
        <v>382557</v>
      </c>
      <c r="N1383">
        <v>508664</v>
      </c>
      <c r="O1383">
        <v>528183</v>
      </c>
      <c r="P1383">
        <v>615538</v>
      </c>
      <c r="Q1383">
        <v>300292</v>
      </c>
      <c r="R1383">
        <v>272447</v>
      </c>
      <c r="S1383">
        <v>407628</v>
      </c>
      <c r="T1383">
        <v>463188</v>
      </c>
      <c r="U1383">
        <v>554594</v>
      </c>
      <c r="V1383">
        <v>577760</v>
      </c>
      <c r="W1383">
        <v>204040</v>
      </c>
      <c r="X1383">
        <v>375141</v>
      </c>
      <c r="Y1383">
        <v>473113</v>
      </c>
      <c r="Z1383">
        <v>594817</v>
      </c>
      <c r="AA1383">
        <v>535102</v>
      </c>
      <c r="AB1383">
        <v>738285</v>
      </c>
      <c r="AC1383">
        <v>445891</v>
      </c>
      <c r="AD1383">
        <v>462223</v>
      </c>
      <c r="AE1383">
        <v>603580</v>
      </c>
      <c r="AF1383">
        <v>529936</v>
      </c>
      <c r="AG1383">
        <v>378802</v>
      </c>
      <c r="AH1383">
        <v>400738</v>
      </c>
      <c r="AI1383">
        <v>301706</v>
      </c>
      <c r="AJ1383">
        <v>289140</v>
      </c>
      <c r="AK1383">
        <v>333927</v>
      </c>
      <c r="AL1383">
        <v>411317</v>
      </c>
      <c r="AM1383">
        <v>577886</v>
      </c>
      <c r="AN1383">
        <v>610329</v>
      </c>
      <c r="AO1383">
        <v>294576</v>
      </c>
      <c r="AP1383">
        <v>556553</v>
      </c>
      <c r="AQ1383">
        <v>635481</v>
      </c>
    </row>
    <row r="1384" spans="1:43">
      <c r="A1384">
        <v>1383</v>
      </c>
      <c r="B1384" t="s">
        <v>2807</v>
      </c>
      <c r="C1384" t="s">
        <v>2808</v>
      </c>
      <c r="D1384">
        <v>7.1633199999999997E-4</v>
      </c>
      <c r="E1384">
        <v>5</v>
      </c>
      <c r="F1384">
        <v>5</v>
      </c>
      <c r="G1384">
        <v>0</v>
      </c>
      <c r="H1384">
        <v>1333140</v>
      </c>
      <c r="I1384">
        <v>1192390</v>
      </c>
      <c r="J1384">
        <v>1285540</v>
      </c>
      <c r="K1384">
        <v>1236410</v>
      </c>
      <c r="L1384">
        <v>1116980</v>
      </c>
      <c r="M1384">
        <v>1303630</v>
      </c>
      <c r="N1384">
        <v>1360540</v>
      </c>
      <c r="O1384">
        <v>1586960</v>
      </c>
      <c r="P1384">
        <v>1658530</v>
      </c>
      <c r="Q1384">
        <v>981422</v>
      </c>
      <c r="R1384">
        <v>996571</v>
      </c>
      <c r="S1384">
        <v>1117150</v>
      </c>
      <c r="T1384">
        <v>1476550</v>
      </c>
      <c r="U1384">
        <v>1658500</v>
      </c>
      <c r="V1384">
        <v>1624940</v>
      </c>
      <c r="W1384">
        <v>859912</v>
      </c>
      <c r="X1384">
        <v>795625</v>
      </c>
      <c r="Y1384">
        <v>998988</v>
      </c>
      <c r="Z1384">
        <v>1784300</v>
      </c>
      <c r="AA1384">
        <v>1710010</v>
      </c>
      <c r="AB1384">
        <v>1948040</v>
      </c>
      <c r="AC1384">
        <v>1071090</v>
      </c>
      <c r="AD1384">
        <v>1104230</v>
      </c>
      <c r="AE1384">
        <v>1276120</v>
      </c>
      <c r="AF1384">
        <v>1209460</v>
      </c>
      <c r="AG1384">
        <v>1363700</v>
      </c>
      <c r="AH1384">
        <v>1458420</v>
      </c>
      <c r="AI1384">
        <v>1080530</v>
      </c>
      <c r="AJ1384">
        <v>1092770</v>
      </c>
      <c r="AK1384">
        <v>1009540</v>
      </c>
      <c r="AL1384">
        <v>993595</v>
      </c>
      <c r="AM1384">
        <v>1349910</v>
      </c>
      <c r="AN1384">
        <v>968222</v>
      </c>
      <c r="AO1384">
        <v>572469</v>
      </c>
      <c r="AP1384">
        <v>868200</v>
      </c>
      <c r="AQ1384">
        <v>834704</v>
      </c>
    </row>
    <row r="1385" spans="1:43">
      <c r="A1385">
        <v>1384</v>
      </c>
      <c r="B1385" t="s">
        <v>2809</v>
      </c>
      <c r="C1385" t="s">
        <v>2810</v>
      </c>
      <c r="D1385">
        <v>9.3632999999999997E-4</v>
      </c>
      <c r="E1385">
        <v>3</v>
      </c>
      <c r="F1385">
        <v>3</v>
      </c>
      <c r="G1385">
        <v>0</v>
      </c>
      <c r="H1385">
        <v>279813</v>
      </c>
      <c r="I1385">
        <v>102452</v>
      </c>
      <c r="J1385">
        <v>207969</v>
      </c>
      <c r="K1385">
        <v>1011820</v>
      </c>
      <c r="L1385">
        <v>942281</v>
      </c>
      <c r="M1385">
        <v>934409</v>
      </c>
      <c r="N1385">
        <v>322314</v>
      </c>
      <c r="O1385">
        <v>250974</v>
      </c>
      <c r="P1385">
        <v>237951</v>
      </c>
      <c r="Q1385">
        <v>531663</v>
      </c>
      <c r="R1385">
        <v>314379</v>
      </c>
      <c r="S1385">
        <v>456453</v>
      </c>
      <c r="T1385">
        <v>248904</v>
      </c>
      <c r="U1385">
        <v>232057</v>
      </c>
      <c r="V1385">
        <v>229509</v>
      </c>
      <c r="W1385">
        <v>190562</v>
      </c>
      <c r="X1385">
        <v>180735</v>
      </c>
      <c r="Y1385">
        <v>238733</v>
      </c>
      <c r="Z1385">
        <v>1125970</v>
      </c>
      <c r="AA1385">
        <v>1115280</v>
      </c>
      <c r="AB1385">
        <v>1144710</v>
      </c>
      <c r="AC1385">
        <v>252288</v>
      </c>
      <c r="AD1385">
        <v>252133</v>
      </c>
      <c r="AE1385">
        <v>556413</v>
      </c>
      <c r="AF1385">
        <v>240470</v>
      </c>
      <c r="AG1385">
        <v>136921</v>
      </c>
      <c r="AH1385">
        <v>264280</v>
      </c>
      <c r="AI1385">
        <v>232782</v>
      </c>
      <c r="AJ1385">
        <v>363782</v>
      </c>
      <c r="AK1385">
        <v>256140</v>
      </c>
      <c r="AL1385">
        <v>475122</v>
      </c>
      <c r="AM1385">
        <v>612283</v>
      </c>
      <c r="AN1385">
        <v>507204</v>
      </c>
      <c r="AO1385">
        <v>459453</v>
      </c>
      <c r="AP1385">
        <v>702866</v>
      </c>
      <c r="AQ1385">
        <v>773060</v>
      </c>
    </row>
    <row r="1386" spans="1:43">
      <c r="A1386">
        <v>1385</v>
      </c>
      <c r="B1386" t="s">
        <v>2811</v>
      </c>
      <c r="C1386" t="s">
        <v>2812</v>
      </c>
      <c r="D1386">
        <v>3.1989800000000001E-3</v>
      </c>
      <c r="E1386">
        <v>3</v>
      </c>
      <c r="F1386">
        <v>2</v>
      </c>
      <c r="G1386">
        <v>1</v>
      </c>
      <c r="H1386">
        <v>70768.5</v>
      </c>
      <c r="I1386">
        <v>85514.8</v>
      </c>
      <c r="J1386">
        <v>80196.399999999994</v>
      </c>
      <c r="K1386">
        <v>36832.400000000001</v>
      </c>
      <c r="L1386">
        <v>58510.5</v>
      </c>
      <c r="M1386">
        <v>78603.3</v>
      </c>
      <c r="N1386">
        <v>108188</v>
      </c>
      <c r="O1386">
        <v>158048</v>
      </c>
      <c r="P1386">
        <v>123540</v>
      </c>
      <c r="Q1386">
        <v>54303.9</v>
      </c>
      <c r="R1386">
        <v>37958.400000000001</v>
      </c>
      <c r="S1386">
        <v>75111.100000000006</v>
      </c>
      <c r="T1386">
        <v>104625</v>
      </c>
      <c r="U1386">
        <v>82949.600000000006</v>
      </c>
      <c r="V1386">
        <v>98772.3</v>
      </c>
      <c r="W1386">
        <v>25766.799999999999</v>
      </c>
      <c r="X1386">
        <v>12189.9</v>
      </c>
      <c r="Y1386">
        <v>24312.1</v>
      </c>
      <c r="Z1386">
        <v>180500</v>
      </c>
      <c r="AA1386">
        <v>181381</v>
      </c>
      <c r="AB1386">
        <v>215647</v>
      </c>
      <c r="AC1386">
        <v>36392.9</v>
      </c>
      <c r="AD1386">
        <v>56039.1</v>
      </c>
      <c r="AE1386">
        <v>81890.2</v>
      </c>
      <c r="AF1386">
        <v>57510.400000000001</v>
      </c>
      <c r="AG1386">
        <v>58555</v>
      </c>
      <c r="AH1386">
        <v>58046.3</v>
      </c>
      <c r="AI1386">
        <v>30310</v>
      </c>
      <c r="AJ1386">
        <v>52700.1</v>
      </c>
      <c r="AK1386">
        <v>113922</v>
      </c>
      <c r="AL1386">
        <v>110493</v>
      </c>
      <c r="AM1386">
        <v>91302.5</v>
      </c>
      <c r="AN1386">
        <v>94072.3</v>
      </c>
      <c r="AO1386">
        <v>21843.1</v>
      </c>
      <c r="AP1386">
        <v>44603.4</v>
      </c>
      <c r="AQ1386">
        <v>45326.7</v>
      </c>
    </row>
    <row r="1387" spans="1:43">
      <c r="A1387">
        <v>1386</v>
      </c>
      <c r="B1387" t="s">
        <v>2813</v>
      </c>
      <c r="C1387" t="s">
        <v>2814</v>
      </c>
      <c r="D1387">
        <v>1.4581200000000001E-2</v>
      </c>
      <c r="E1387">
        <v>1</v>
      </c>
      <c r="F1387">
        <v>1</v>
      </c>
      <c r="G1387">
        <v>0</v>
      </c>
      <c r="H1387">
        <v>22625.3</v>
      </c>
      <c r="I1387" t="s">
        <v>44</v>
      </c>
      <c r="J1387" t="s">
        <v>44</v>
      </c>
      <c r="K1387" t="s">
        <v>44</v>
      </c>
      <c r="L1387" t="s">
        <v>44</v>
      </c>
      <c r="M1387">
        <v>16673.400000000001</v>
      </c>
      <c r="N1387">
        <v>25585.7</v>
      </c>
      <c r="O1387">
        <v>22000.799999999999</v>
      </c>
      <c r="P1387">
        <v>8164.51</v>
      </c>
      <c r="Q1387" t="s">
        <v>44</v>
      </c>
      <c r="R1387" t="s">
        <v>44</v>
      </c>
      <c r="S1387" t="s">
        <v>44</v>
      </c>
      <c r="T1387">
        <v>36792</v>
      </c>
      <c r="U1387">
        <v>22949.7</v>
      </c>
      <c r="V1387">
        <v>26380.2</v>
      </c>
      <c r="W1387" t="s">
        <v>44</v>
      </c>
      <c r="X1387">
        <v>3773.61</v>
      </c>
      <c r="Y1387" t="s">
        <v>44</v>
      </c>
      <c r="Z1387">
        <v>52103.1</v>
      </c>
      <c r="AA1387">
        <v>64059</v>
      </c>
      <c r="AB1387">
        <v>67026.600000000006</v>
      </c>
      <c r="AC1387">
        <v>3967.42</v>
      </c>
      <c r="AD1387" t="s">
        <v>44</v>
      </c>
      <c r="AE1387" t="s">
        <v>44</v>
      </c>
      <c r="AF1387">
        <v>14642.6</v>
      </c>
      <c r="AG1387" t="s">
        <v>44</v>
      </c>
      <c r="AH1387" t="s">
        <v>44</v>
      </c>
      <c r="AI1387">
        <v>13863.8</v>
      </c>
      <c r="AJ1387">
        <v>13691.2</v>
      </c>
      <c r="AK1387">
        <v>17880.900000000001</v>
      </c>
      <c r="AL1387">
        <v>43205.4</v>
      </c>
      <c r="AM1387">
        <v>18157</v>
      </c>
      <c r="AN1387" t="s">
        <v>44</v>
      </c>
      <c r="AO1387" t="s">
        <v>44</v>
      </c>
      <c r="AP1387" t="s">
        <v>44</v>
      </c>
      <c r="AQ1387" t="s">
        <v>44</v>
      </c>
    </row>
    <row r="1388" spans="1:43">
      <c r="A1388">
        <v>1387</v>
      </c>
      <c r="B1388" t="s">
        <v>2815</v>
      </c>
      <c r="C1388" t="s">
        <v>2816</v>
      </c>
      <c r="D1388">
        <v>1.94731E-2</v>
      </c>
      <c r="E1388">
        <v>2</v>
      </c>
      <c r="F1388">
        <v>2</v>
      </c>
      <c r="G1388">
        <v>0</v>
      </c>
      <c r="H1388">
        <v>100369</v>
      </c>
      <c r="I1388">
        <v>95447.7</v>
      </c>
      <c r="J1388">
        <v>116614</v>
      </c>
      <c r="K1388">
        <v>70402.399999999994</v>
      </c>
      <c r="L1388">
        <v>83205.7</v>
      </c>
      <c r="M1388">
        <v>98278.9</v>
      </c>
      <c r="N1388">
        <v>71064.2</v>
      </c>
      <c r="O1388">
        <v>94050.1</v>
      </c>
      <c r="P1388">
        <v>61235.6</v>
      </c>
      <c r="Q1388" t="s">
        <v>44</v>
      </c>
      <c r="R1388">
        <v>36679</v>
      </c>
      <c r="S1388">
        <v>34822.199999999997</v>
      </c>
      <c r="T1388">
        <v>111724</v>
      </c>
      <c r="U1388">
        <v>129129</v>
      </c>
      <c r="V1388">
        <v>118877</v>
      </c>
      <c r="W1388">
        <v>12511.7</v>
      </c>
      <c r="X1388">
        <v>33632.800000000003</v>
      </c>
      <c r="Y1388">
        <v>34319.5</v>
      </c>
      <c r="Z1388">
        <v>133253</v>
      </c>
      <c r="AA1388">
        <v>122937</v>
      </c>
      <c r="AB1388">
        <v>168263</v>
      </c>
      <c r="AC1388">
        <v>93292.9</v>
      </c>
      <c r="AD1388">
        <v>72941.2</v>
      </c>
      <c r="AE1388">
        <v>109619</v>
      </c>
      <c r="AF1388">
        <v>43640.9</v>
      </c>
      <c r="AG1388">
        <v>70120.100000000006</v>
      </c>
      <c r="AH1388">
        <v>77422.7</v>
      </c>
      <c r="AI1388">
        <v>20075.599999999999</v>
      </c>
      <c r="AJ1388">
        <v>16291.3</v>
      </c>
      <c r="AK1388">
        <v>9096.39</v>
      </c>
      <c r="AL1388">
        <v>92881.3</v>
      </c>
      <c r="AM1388">
        <v>157491</v>
      </c>
      <c r="AN1388">
        <v>113721</v>
      </c>
      <c r="AO1388">
        <v>44187.8</v>
      </c>
      <c r="AP1388">
        <v>57342.9</v>
      </c>
      <c r="AQ1388">
        <v>85416</v>
      </c>
    </row>
    <row r="1389" spans="1:43">
      <c r="A1389">
        <v>1388</v>
      </c>
      <c r="B1389" t="s">
        <v>2817</v>
      </c>
      <c r="C1389" t="s">
        <v>2818</v>
      </c>
      <c r="D1389">
        <v>7.1633199999999997E-4</v>
      </c>
      <c r="E1389">
        <v>9</v>
      </c>
      <c r="F1389">
        <v>9</v>
      </c>
      <c r="G1389">
        <v>0</v>
      </c>
      <c r="H1389">
        <v>530097</v>
      </c>
      <c r="I1389">
        <v>547482</v>
      </c>
      <c r="J1389">
        <v>578138</v>
      </c>
      <c r="K1389">
        <v>495694</v>
      </c>
      <c r="L1389">
        <v>456639</v>
      </c>
      <c r="M1389">
        <v>544356</v>
      </c>
      <c r="N1389">
        <v>726327</v>
      </c>
      <c r="O1389">
        <v>736747</v>
      </c>
      <c r="P1389">
        <v>804788</v>
      </c>
      <c r="Q1389">
        <v>335382</v>
      </c>
      <c r="R1389">
        <v>387888</v>
      </c>
      <c r="S1389">
        <v>501032</v>
      </c>
      <c r="T1389">
        <v>675593</v>
      </c>
      <c r="U1389">
        <v>766540</v>
      </c>
      <c r="V1389">
        <v>809039</v>
      </c>
      <c r="W1389">
        <v>197633</v>
      </c>
      <c r="X1389">
        <v>284065</v>
      </c>
      <c r="Y1389">
        <v>283026</v>
      </c>
      <c r="Z1389">
        <v>1349600</v>
      </c>
      <c r="AA1389">
        <v>1388240</v>
      </c>
      <c r="AB1389">
        <v>1497640</v>
      </c>
      <c r="AC1389">
        <v>569121</v>
      </c>
      <c r="AD1389">
        <v>515208</v>
      </c>
      <c r="AE1389">
        <v>634900</v>
      </c>
      <c r="AF1389">
        <v>555102</v>
      </c>
      <c r="AG1389">
        <v>628209</v>
      </c>
      <c r="AH1389">
        <v>752591</v>
      </c>
      <c r="AI1389">
        <v>357001</v>
      </c>
      <c r="AJ1389">
        <v>377051</v>
      </c>
      <c r="AK1389">
        <v>463467</v>
      </c>
      <c r="AL1389">
        <v>914798</v>
      </c>
      <c r="AM1389">
        <v>1268850</v>
      </c>
      <c r="AN1389">
        <v>940876</v>
      </c>
      <c r="AO1389">
        <v>415785</v>
      </c>
      <c r="AP1389">
        <v>622321</v>
      </c>
      <c r="AQ1389">
        <v>609172</v>
      </c>
    </row>
    <row r="1390" spans="1:43">
      <c r="A1390">
        <v>1389</v>
      </c>
      <c r="B1390" t="s">
        <v>2819</v>
      </c>
      <c r="C1390" t="s">
        <v>2820</v>
      </c>
      <c r="D1390">
        <v>7.1633199999999997E-4</v>
      </c>
      <c r="E1390">
        <v>11</v>
      </c>
      <c r="F1390">
        <v>11</v>
      </c>
      <c r="G1390">
        <v>0</v>
      </c>
      <c r="H1390">
        <v>5831760</v>
      </c>
      <c r="I1390">
        <v>5392770</v>
      </c>
      <c r="J1390">
        <v>5047070</v>
      </c>
      <c r="K1390">
        <v>6051700</v>
      </c>
      <c r="L1390">
        <v>5464850</v>
      </c>
      <c r="M1390">
        <v>4990690</v>
      </c>
      <c r="N1390">
        <v>5388240</v>
      </c>
      <c r="O1390">
        <v>5545770</v>
      </c>
      <c r="P1390">
        <v>5191240</v>
      </c>
      <c r="Q1390">
        <v>5410290</v>
      </c>
      <c r="R1390">
        <v>5479050</v>
      </c>
      <c r="S1390">
        <v>4921390</v>
      </c>
      <c r="T1390">
        <v>5184850</v>
      </c>
      <c r="U1390">
        <v>5597070</v>
      </c>
      <c r="V1390">
        <v>5222700</v>
      </c>
      <c r="W1390">
        <v>5406790</v>
      </c>
      <c r="X1390">
        <v>5782420</v>
      </c>
      <c r="Y1390">
        <v>5324200</v>
      </c>
      <c r="Z1390">
        <v>5477840</v>
      </c>
      <c r="AA1390">
        <v>5306550</v>
      </c>
      <c r="AB1390">
        <v>5223080</v>
      </c>
      <c r="AC1390">
        <v>5906450</v>
      </c>
      <c r="AD1390">
        <v>5573330</v>
      </c>
      <c r="AE1390">
        <v>5324770</v>
      </c>
      <c r="AF1390">
        <v>5360610</v>
      </c>
      <c r="AG1390">
        <v>5479680</v>
      </c>
      <c r="AH1390">
        <v>5647610</v>
      </c>
      <c r="AI1390">
        <v>5637760</v>
      </c>
      <c r="AJ1390">
        <v>5815540</v>
      </c>
      <c r="AK1390">
        <v>5171410</v>
      </c>
      <c r="AL1390">
        <v>5013630</v>
      </c>
      <c r="AM1390">
        <v>6188880</v>
      </c>
      <c r="AN1390">
        <v>4541530</v>
      </c>
      <c r="AO1390">
        <v>4561060</v>
      </c>
      <c r="AP1390">
        <v>5753640</v>
      </c>
      <c r="AQ1390">
        <v>5311530</v>
      </c>
    </row>
    <row r="1391" spans="1:43">
      <c r="A1391">
        <v>1390</v>
      </c>
      <c r="B1391" t="s">
        <v>2821</v>
      </c>
      <c r="C1391" t="s">
        <v>2822</v>
      </c>
      <c r="D1391">
        <v>7.1633199999999997E-4</v>
      </c>
      <c r="E1391">
        <v>13</v>
      </c>
      <c r="F1391">
        <v>13</v>
      </c>
      <c r="G1391">
        <v>0</v>
      </c>
      <c r="H1391">
        <v>522592</v>
      </c>
      <c r="I1391">
        <v>494818</v>
      </c>
      <c r="J1391">
        <v>523939</v>
      </c>
      <c r="K1391">
        <v>517222</v>
      </c>
      <c r="L1391">
        <v>486472</v>
      </c>
      <c r="M1391">
        <v>451814</v>
      </c>
      <c r="N1391">
        <v>706280</v>
      </c>
      <c r="O1391">
        <v>717106</v>
      </c>
      <c r="P1391">
        <v>728017</v>
      </c>
      <c r="Q1391">
        <v>354558</v>
      </c>
      <c r="R1391">
        <v>397373</v>
      </c>
      <c r="S1391">
        <v>445337</v>
      </c>
      <c r="T1391">
        <v>766883</v>
      </c>
      <c r="U1391">
        <v>856775</v>
      </c>
      <c r="V1391">
        <v>889069</v>
      </c>
      <c r="W1391">
        <v>304839</v>
      </c>
      <c r="X1391">
        <v>323624</v>
      </c>
      <c r="Y1391">
        <v>353440</v>
      </c>
      <c r="Z1391">
        <v>914312</v>
      </c>
      <c r="AA1391">
        <v>909429</v>
      </c>
      <c r="AB1391">
        <v>1081350</v>
      </c>
      <c r="AC1391">
        <v>541418</v>
      </c>
      <c r="AD1391">
        <v>545138</v>
      </c>
      <c r="AE1391">
        <v>638725</v>
      </c>
      <c r="AF1391">
        <v>484132</v>
      </c>
      <c r="AG1391">
        <v>508179</v>
      </c>
      <c r="AH1391">
        <v>600230</v>
      </c>
      <c r="AI1391">
        <v>365429</v>
      </c>
      <c r="AJ1391">
        <v>383692</v>
      </c>
      <c r="AK1391">
        <v>456837</v>
      </c>
      <c r="AL1391">
        <v>462097</v>
      </c>
      <c r="AM1391">
        <v>687376</v>
      </c>
      <c r="AN1391">
        <v>508596</v>
      </c>
      <c r="AO1391">
        <v>198974</v>
      </c>
      <c r="AP1391">
        <v>260770</v>
      </c>
      <c r="AQ1391">
        <v>298814</v>
      </c>
    </row>
    <row r="1392" spans="1:43">
      <c r="A1392">
        <v>1391</v>
      </c>
      <c r="B1392" t="s">
        <v>2823</v>
      </c>
      <c r="C1392" t="s">
        <v>2824</v>
      </c>
      <c r="D1392">
        <v>3.8902300000000001E-2</v>
      </c>
      <c r="E1392">
        <v>2</v>
      </c>
      <c r="F1392">
        <v>1</v>
      </c>
      <c r="G1392">
        <v>1</v>
      </c>
      <c r="H1392">
        <v>31060.799999999999</v>
      </c>
      <c r="I1392">
        <v>9526.01</v>
      </c>
      <c r="J1392">
        <v>12167.1</v>
      </c>
      <c r="K1392" t="s">
        <v>44</v>
      </c>
      <c r="L1392" t="s">
        <v>44</v>
      </c>
      <c r="M1392" t="s">
        <v>44</v>
      </c>
      <c r="N1392">
        <v>21162.1</v>
      </c>
      <c r="O1392">
        <v>43725.3</v>
      </c>
      <c r="P1392">
        <v>41378.5</v>
      </c>
      <c r="Q1392" t="s">
        <v>44</v>
      </c>
      <c r="R1392" t="s">
        <v>44</v>
      </c>
      <c r="S1392" t="s">
        <v>44</v>
      </c>
      <c r="T1392">
        <v>43192.1</v>
      </c>
      <c r="U1392">
        <v>53019.1</v>
      </c>
      <c r="V1392">
        <v>67321.600000000006</v>
      </c>
      <c r="W1392" t="s">
        <v>44</v>
      </c>
      <c r="X1392" t="s">
        <v>44</v>
      </c>
      <c r="Y1392" t="s">
        <v>44</v>
      </c>
      <c r="Z1392">
        <v>44448.9</v>
      </c>
      <c r="AA1392">
        <v>21764</v>
      </c>
      <c r="AB1392">
        <v>37748.1</v>
      </c>
      <c r="AC1392" t="s">
        <v>44</v>
      </c>
      <c r="AD1392">
        <v>13286.2</v>
      </c>
      <c r="AE1392" t="s">
        <v>44</v>
      </c>
      <c r="AF1392" t="s">
        <v>44</v>
      </c>
      <c r="AG1392">
        <v>6520.5</v>
      </c>
      <c r="AH1392">
        <v>39468.6</v>
      </c>
      <c r="AI1392" t="s">
        <v>44</v>
      </c>
      <c r="AJ1392" t="s">
        <v>44</v>
      </c>
      <c r="AK1392" t="s">
        <v>44</v>
      </c>
      <c r="AL1392">
        <v>22115.5</v>
      </c>
      <c r="AM1392" t="s">
        <v>44</v>
      </c>
      <c r="AN1392">
        <v>22685.8</v>
      </c>
      <c r="AO1392" t="s">
        <v>44</v>
      </c>
      <c r="AP1392" t="s">
        <v>44</v>
      </c>
      <c r="AQ1392" t="s">
        <v>44</v>
      </c>
    </row>
    <row r="1393" spans="1:43">
      <c r="A1393">
        <v>1392</v>
      </c>
      <c r="B1393" t="s">
        <v>2825</v>
      </c>
      <c r="C1393" t="s">
        <v>2826</v>
      </c>
      <c r="D1393">
        <v>7.1633199999999997E-4</v>
      </c>
      <c r="E1393">
        <v>8</v>
      </c>
      <c r="F1393">
        <v>8</v>
      </c>
      <c r="G1393">
        <v>0</v>
      </c>
      <c r="H1393">
        <v>150826</v>
      </c>
      <c r="I1393">
        <v>124512</v>
      </c>
      <c r="J1393">
        <v>103616</v>
      </c>
      <c r="K1393">
        <v>102375</v>
      </c>
      <c r="L1393">
        <v>114146</v>
      </c>
      <c r="M1393">
        <v>129354</v>
      </c>
      <c r="N1393">
        <v>205273</v>
      </c>
      <c r="O1393">
        <v>179829</v>
      </c>
      <c r="P1393">
        <v>119341</v>
      </c>
      <c r="Q1393">
        <v>58768.6</v>
      </c>
      <c r="R1393">
        <v>43572.1</v>
      </c>
      <c r="S1393">
        <v>76777.100000000006</v>
      </c>
      <c r="T1393">
        <v>177318</v>
      </c>
      <c r="U1393">
        <v>203040</v>
      </c>
      <c r="V1393">
        <v>250341</v>
      </c>
      <c r="W1393">
        <v>27733.4</v>
      </c>
      <c r="X1393">
        <v>26349.3</v>
      </c>
      <c r="Y1393">
        <v>50491.5</v>
      </c>
      <c r="Z1393">
        <v>288042</v>
      </c>
      <c r="AA1393">
        <v>296813</v>
      </c>
      <c r="AB1393">
        <v>292226</v>
      </c>
      <c r="AC1393">
        <v>88495.7</v>
      </c>
      <c r="AD1393">
        <v>63224.2</v>
      </c>
      <c r="AE1393">
        <v>108756</v>
      </c>
      <c r="AF1393">
        <v>53751</v>
      </c>
      <c r="AG1393">
        <v>46423.4</v>
      </c>
      <c r="AH1393">
        <v>56730.6</v>
      </c>
      <c r="AI1393">
        <v>56144.4</v>
      </c>
      <c r="AJ1393">
        <v>57829.9</v>
      </c>
      <c r="AK1393">
        <v>74210.7</v>
      </c>
      <c r="AL1393">
        <v>155113</v>
      </c>
      <c r="AM1393">
        <v>213160</v>
      </c>
      <c r="AN1393">
        <v>140634</v>
      </c>
      <c r="AO1393">
        <v>49812.2</v>
      </c>
      <c r="AP1393">
        <v>86427.5</v>
      </c>
      <c r="AQ1393">
        <v>86037</v>
      </c>
    </row>
    <row r="1394" spans="1:43">
      <c r="A1394">
        <v>1393</v>
      </c>
      <c r="B1394" t="s">
        <v>2827</v>
      </c>
      <c r="C1394" t="s">
        <v>2828</v>
      </c>
      <c r="D1394">
        <v>7.1633199999999997E-4</v>
      </c>
      <c r="E1394">
        <v>28</v>
      </c>
      <c r="F1394">
        <v>26</v>
      </c>
      <c r="G1394">
        <v>2</v>
      </c>
      <c r="H1394">
        <v>4283370</v>
      </c>
      <c r="I1394">
        <v>3882470</v>
      </c>
      <c r="J1394">
        <v>3628560</v>
      </c>
      <c r="K1394">
        <v>4617400</v>
      </c>
      <c r="L1394">
        <v>4391080</v>
      </c>
      <c r="M1394">
        <v>4365090</v>
      </c>
      <c r="N1394">
        <v>5370150</v>
      </c>
      <c r="O1394">
        <v>5316490</v>
      </c>
      <c r="P1394">
        <v>4428610</v>
      </c>
      <c r="Q1394">
        <v>3280950</v>
      </c>
      <c r="R1394">
        <v>3236130</v>
      </c>
      <c r="S1394">
        <v>3109160</v>
      </c>
      <c r="T1394">
        <v>4790210</v>
      </c>
      <c r="U1394">
        <v>5121400</v>
      </c>
      <c r="V1394">
        <v>5008980</v>
      </c>
      <c r="W1394">
        <v>3024300</v>
      </c>
      <c r="X1394">
        <v>2916810</v>
      </c>
      <c r="Y1394">
        <v>2712800</v>
      </c>
      <c r="Z1394">
        <v>5228880</v>
      </c>
      <c r="AA1394">
        <v>5383250</v>
      </c>
      <c r="AB1394">
        <v>5298740</v>
      </c>
      <c r="AC1394">
        <v>5145370</v>
      </c>
      <c r="AD1394">
        <v>4647840</v>
      </c>
      <c r="AE1394">
        <v>4387770</v>
      </c>
      <c r="AF1394">
        <v>4072490</v>
      </c>
      <c r="AG1394">
        <v>3975360</v>
      </c>
      <c r="AH1394">
        <v>3263380</v>
      </c>
      <c r="AI1394">
        <v>3782530</v>
      </c>
      <c r="AJ1394">
        <v>4002850</v>
      </c>
      <c r="AK1394">
        <v>3823370</v>
      </c>
      <c r="AL1394">
        <v>4725840</v>
      </c>
      <c r="AM1394">
        <v>5524850</v>
      </c>
      <c r="AN1394">
        <v>4630270</v>
      </c>
      <c r="AO1394">
        <v>2685340</v>
      </c>
      <c r="AP1394">
        <v>3353380</v>
      </c>
      <c r="AQ1394">
        <v>3117860</v>
      </c>
    </row>
    <row r="1395" spans="1:43">
      <c r="A1395">
        <v>1394</v>
      </c>
      <c r="B1395" t="s">
        <v>2829</v>
      </c>
      <c r="C1395" t="s">
        <v>2830</v>
      </c>
      <c r="D1395">
        <v>2.59516E-3</v>
      </c>
      <c r="E1395">
        <v>2</v>
      </c>
      <c r="F1395">
        <v>2</v>
      </c>
      <c r="G1395">
        <v>0</v>
      </c>
      <c r="H1395">
        <v>212550</v>
      </c>
      <c r="I1395">
        <v>190192</v>
      </c>
      <c r="J1395">
        <v>111828</v>
      </c>
      <c r="K1395">
        <v>79349.399999999994</v>
      </c>
      <c r="L1395">
        <v>83730.2</v>
      </c>
      <c r="M1395">
        <v>85867.1</v>
      </c>
      <c r="N1395">
        <v>185146</v>
      </c>
      <c r="O1395">
        <v>202207</v>
      </c>
      <c r="P1395">
        <v>159616</v>
      </c>
      <c r="Q1395">
        <v>98739.5</v>
      </c>
      <c r="R1395">
        <v>114974</v>
      </c>
      <c r="S1395">
        <v>36565.699999999997</v>
      </c>
      <c r="T1395">
        <v>236930</v>
      </c>
      <c r="U1395">
        <v>316628</v>
      </c>
      <c r="V1395">
        <v>280690</v>
      </c>
      <c r="W1395">
        <v>100293</v>
      </c>
      <c r="X1395">
        <v>72830</v>
      </c>
      <c r="Y1395">
        <v>63513</v>
      </c>
      <c r="Z1395">
        <v>348451</v>
      </c>
      <c r="AA1395">
        <v>313878</v>
      </c>
      <c r="AB1395">
        <v>342202</v>
      </c>
      <c r="AC1395">
        <v>129642</v>
      </c>
      <c r="AD1395">
        <v>131900</v>
      </c>
      <c r="AE1395">
        <v>84141.1</v>
      </c>
      <c r="AF1395">
        <v>213413</v>
      </c>
      <c r="AG1395">
        <v>75239.8</v>
      </c>
      <c r="AH1395">
        <v>129014</v>
      </c>
      <c r="AI1395">
        <v>81112.100000000006</v>
      </c>
      <c r="AJ1395">
        <v>48644.4</v>
      </c>
      <c r="AK1395">
        <v>56512.9</v>
      </c>
      <c r="AL1395">
        <v>168042</v>
      </c>
      <c r="AM1395">
        <v>167834</v>
      </c>
      <c r="AN1395">
        <v>138184</v>
      </c>
      <c r="AO1395">
        <v>70381.100000000006</v>
      </c>
      <c r="AP1395">
        <v>61876.2</v>
      </c>
      <c r="AQ1395">
        <v>88605.4</v>
      </c>
    </row>
    <row r="1396" spans="1:43">
      <c r="A1396">
        <v>1395</v>
      </c>
      <c r="B1396" t="s">
        <v>2831</v>
      </c>
      <c r="C1396" t="s">
        <v>2832</v>
      </c>
      <c r="D1396">
        <v>1.8005500000000001E-2</v>
      </c>
      <c r="E1396">
        <v>1</v>
      </c>
      <c r="F1396">
        <v>1</v>
      </c>
      <c r="G1396">
        <v>0</v>
      </c>
      <c r="H1396">
        <v>2486.6799999999998</v>
      </c>
      <c r="I1396" t="s">
        <v>44</v>
      </c>
      <c r="J1396" t="s">
        <v>44</v>
      </c>
      <c r="K1396">
        <v>15178.3</v>
      </c>
      <c r="L1396">
        <v>5054.63</v>
      </c>
      <c r="M1396" t="s">
        <v>44</v>
      </c>
      <c r="N1396">
        <v>9789.24</v>
      </c>
      <c r="O1396" t="s">
        <v>44</v>
      </c>
      <c r="P1396" t="s">
        <v>44</v>
      </c>
      <c r="Q1396">
        <v>9318.32</v>
      </c>
      <c r="R1396" t="s">
        <v>44</v>
      </c>
      <c r="S1396" t="s">
        <v>44</v>
      </c>
      <c r="T1396" t="s">
        <v>44</v>
      </c>
      <c r="U1396" t="s">
        <v>44</v>
      </c>
      <c r="V1396" t="s">
        <v>44</v>
      </c>
      <c r="W1396" t="s">
        <v>44</v>
      </c>
      <c r="X1396" t="s">
        <v>44</v>
      </c>
      <c r="Y1396" t="s">
        <v>44</v>
      </c>
      <c r="Z1396">
        <v>11818.8</v>
      </c>
      <c r="AA1396" t="s">
        <v>44</v>
      </c>
      <c r="AB1396" t="s">
        <v>44</v>
      </c>
      <c r="AC1396">
        <v>10419.4</v>
      </c>
      <c r="AD1396" t="s">
        <v>44</v>
      </c>
      <c r="AE1396" t="s">
        <v>44</v>
      </c>
      <c r="AF1396" t="s">
        <v>44</v>
      </c>
      <c r="AG1396" t="s">
        <v>44</v>
      </c>
      <c r="AH1396" t="s">
        <v>44</v>
      </c>
      <c r="AI1396" t="s">
        <v>44</v>
      </c>
      <c r="AJ1396" t="s">
        <v>44</v>
      </c>
      <c r="AK1396" t="s">
        <v>44</v>
      </c>
      <c r="AL1396">
        <v>3123.36</v>
      </c>
      <c r="AM1396" t="s">
        <v>44</v>
      </c>
      <c r="AN1396" t="s">
        <v>44</v>
      </c>
      <c r="AO1396" t="s">
        <v>44</v>
      </c>
      <c r="AP1396" t="s">
        <v>44</v>
      </c>
      <c r="AQ1396" t="s">
        <v>44</v>
      </c>
    </row>
    <row r="1397" spans="1:43">
      <c r="A1397">
        <v>1396</v>
      </c>
      <c r="B1397" t="s">
        <v>2833</v>
      </c>
      <c r="C1397" t="s">
        <v>2834</v>
      </c>
      <c r="D1397">
        <v>1.03734E-2</v>
      </c>
      <c r="E1397">
        <v>1</v>
      </c>
      <c r="F1397">
        <v>1</v>
      </c>
      <c r="G1397">
        <v>0</v>
      </c>
      <c r="H1397">
        <v>13567.1</v>
      </c>
      <c r="I1397">
        <v>20942.3</v>
      </c>
      <c r="J1397">
        <v>9724.31</v>
      </c>
      <c r="K1397" t="s">
        <v>44</v>
      </c>
      <c r="L1397" t="s">
        <v>44</v>
      </c>
      <c r="M1397" t="s">
        <v>44</v>
      </c>
      <c r="N1397">
        <v>8725.2199999999993</v>
      </c>
      <c r="O1397" t="s">
        <v>44</v>
      </c>
      <c r="P1397" t="s">
        <v>44</v>
      </c>
      <c r="Q1397" t="s">
        <v>44</v>
      </c>
      <c r="R1397" t="s">
        <v>44</v>
      </c>
      <c r="S1397" t="s">
        <v>44</v>
      </c>
      <c r="T1397" t="s">
        <v>44</v>
      </c>
      <c r="U1397">
        <v>13099.2</v>
      </c>
      <c r="V1397">
        <v>17538.5</v>
      </c>
      <c r="W1397" t="s">
        <v>44</v>
      </c>
      <c r="X1397" t="s">
        <v>44</v>
      </c>
      <c r="Y1397" t="s">
        <v>44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 t="s">
        <v>44</v>
      </c>
      <c r="AG1397" t="s">
        <v>44</v>
      </c>
      <c r="AH1397" t="s">
        <v>44</v>
      </c>
      <c r="AI1397" t="s">
        <v>44</v>
      </c>
      <c r="AJ1397" t="s">
        <v>44</v>
      </c>
      <c r="AK1397" t="s">
        <v>44</v>
      </c>
      <c r="AL1397" t="s">
        <v>44</v>
      </c>
      <c r="AM1397" t="s">
        <v>44</v>
      </c>
      <c r="AN1397" t="s">
        <v>44</v>
      </c>
      <c r="AO1397" t="s">
        <v>44</v>
      </c>
      <c r="AP1397" t="s">
        <v>44</v>
      </c>
      <c r="AQ1397" t="s">
        <v>44</v>
      </c>
    </row>
    <row r="1398" spans="1:43">
      <c r="A1398">
        <v>1397</v>
      </c>
      <c r="B1398" t="s">
        <v>2835</v>
      </c>
      <c r="C1398" t="s">
        <v>2836</v>
      </c>
      <c r="D1398">
        <v>7.1633199999999997E-4</v>
      </c>
      <c r="E1398">
        <v>17</v>
      </c>
      <c r="F1398">
        <v>17</v>
      </c>
      <c r="G1398">
        <v>0</v>
      </c>
      <c r="H1398">
        <v>759140</v>
      </c>
      <c r="I1398">
        <v>617725</v>
      </c>
      <c r="J1398">
        <v>593885</v>
      </c>
      <c r="K1398">
        <v>571570</v>
      </c>
      <c r="L1398">
        <v>602246</v>
      </c>
      <c r="M1398">
        <v>593211</v>
      </c>
      <c r="N1398">
        <v>855913</v>
      </c>
      <c r="O1398">
        <v>888025</v>
      </c>
      <c r="P1398">
        <v>825431</v>
      </c>
      <c r="Q1398">
        <v>464874</v>
      </c>
      <c r="R1398">
        <v>383433</v>
      </c>
      <c r="S1398">
        <v>541199</v>
      </c>
      <c r="T1398">
        <v>951638</v>
      </c>
      <c r="U1398">
        <v>1098720</v>
      </c>
      <c r="V1398">
        <v>1102000</v>
      </c>
      <c r="W1398">
        <v>370915</v>
      </c>
      <c r="X1398">
        <v>339280</v>
      </c>
      <c r="Y1398">
        <v>275017</v>
      </c>
      <c r="Z1398">
        <v>1097570</v>
      </c>
      <c r="AA1398">
        <v>1171810</v>
      </c>
      <c r="AB1398">
        <v>1194120</v>
      </c>
      <c r="AC1398">
        <v>723917</v>
      </c>
      <c r="AD1398">
        <v>650041</v>
      </c>
      <c r="AE1398">
        <v>620838</v>
      </c>
      <c r="AF1398">
        <v>561983</v>
      </c>
      <c r="AG1398">
        <v>525899</v>
      </c>
      <c r="AH1398">
        <v>491186</v>
      </c>
      <c r="AI1398">
        <v>418952</v>
      </c>
      <c r="AJ1398">
        <v>445264</v>
      </c>
      <c r="AK1398">
        <v>452644</v>
      </c>
      <c r="AL1398">
        <v>511442</v>
      </c>
      <c r="AM1398">
        <v>864081</v>
      </c>
      <c r="AN1398">
        <v>592669</v>
      </c>
      <c r="AO1398">
        <v>296768</v>
      </c>
      <c r="AP1398">
        <v>381662</v>
      </c>
      <c r="AQ1398">
        <v>397660</v>
      </c>
    </row>
    <row r="1399" spans="1:43">
      <c r="A1399">
        <v>1398</v>
      </c>
      <c r="B1399" t="s">
        <v>2837</v>
      </c>
      <c r="C1399" t="s">
        <v>2838</v>
      </c>
      <c r="D1399">
        <v>1.14001E-2</v>
      </c>
      <c r="E1399">
        <v>2</v>
      </c>
      <c r="F1399">
        <v>2</v>
      </c>
      <c r="G1399">
        <v>0</v>
      </c>
      <c r="H1399">
        <v>213893</v>
      </c>
      <c r="I1399">
        <v>184691</v>
      </c>
      <c r="J1399">
        <v>161756</v>
      </c>
      <c r="K1399">
        <v>213788</v>
      </c>
      <c r="L1399">
        <v>169962</v>
      </c>
      <c r="M1399">
        <v>198268</v>
      </c>
      <c r="N1399">
        <v>322506</v>
      </c>
      <c r="O1399">
        <v>335977</v>
      </c>
      <c r="P1399">
        <v>225048</v>
      </c>
      <c r="Q1399">
        <v>158312</v>
      </c>
      <c r="R1399">
        <v>163431</v>
      </c>
      <c r="S1399">
        <v>174602</v>
      </c>
      <c r="T1399">
        <v>40127.599999999999</v>
      </c>
      <c r="U1399">
        <v>42667.9</v>
      </c>
      <c r="V1399">
        <v>52468.800000000003</v>
      </c>
      <c r="W1399">
        <v>92228.1</v>
      </c>
      <c r="X1399">
        <v>81025</v>
      </c>
      <c r="Y1399">
        <v>111747</v>
      </c>
      <c r="Z1399">
        <v>453720</v>
      </c>
      <c r="AA1399">
        <v>373631</v>
      </c>
      <c r="AB1399">
        <v>453477</v>
      </c>
      <c r="AC1399">
        <v>184404</v>
      </c>
      <c r="AD1399">
        <v>161154</v>
      </c>
      <c r="AE1399">
        <v>145864</v>
      </c>
      <c r="AF1399">
        <v>110042</v>
      </c>
      <c r="AG1399">
        <v>151657</v>
      </c>
      <c r="AH1399">
        <v>142015</v>
      </c>
      <c r="AI1399">
        <v>151210</v>
      </c>
      <c r="AJ1399">
        <v>160364</v>
      </c>
      <c r="AK1399">
        <v>159234</v>
      </c>
      <c r="AL1399">
        <v>115719</v>
      </c>
      <c r="AM1399">
        <v>190046</v>
      </c>
      <c r="AN1399">
        <v>97696.6</v>
      </c>
      <c r="AO1399">
        <v>39477.699999999997</v>
      </c>
      <c r="AP1399">
        <v>60657.1</v>
      </c>
      <c r="AQ1399">
        <v>59830.2</v>
      </c>
    </row>
    <row r="1400" spans="1:43">
      <c r="A1400">
        <v>1399</v>
      </c>
      <c r="B1400" t="s">
        <v>2839</v>
      </c>
      <c r="C1400" t="s">
        <v>2840</v>
      </c>
      <c r="D1400">
        <v>1.0983E-3</v>
      </c>
      <c r="E1400">
        <v>2</v>
      </c>
      <c r="F1400">
        <v>2</v>
      </c>
      <c r="G1400">
        <v>0</v>
      </c>
      <c r="H1400">
        <v>2002680</v>
      </c>
      <c r="I1400">
        <v>1764450</v>
      </c>
      <c r="J1400">
        <v>1140330</v>
      </c>
      <c r="K1400">
        <v>2482400</v>
      </c>
      <c r="L1400">
        <v>1887850</v>
      </c>
      <c r="M1400">
        <v>2246590</v>
      </c>
      <c r="N1400">
        <v>2890110</v>
      </c>
      <c r="O1400">
        <v>2990900</v>
      </c>
      <c r="P1400">
        <v>1924950</v>
      </c>
      <c r="Q1400">
        <v>2227780</v>
      </c>
      <c r="R1400">
        <v>2404480</v>
      </c>
      <c r="S1400">
        <v>1491150</v>
      </c>
      <c r="T1400">
        <v>2032910</v>
      </c>
      <c r="U1400">
        <v>2440520</v>
      </c>
      <c r="V1400">
        <v>2073220</v>
      </c>
      <c r="W1400">
        <v>2057960</v>
      </c>
      <c r="X1400">
        <v>1910020</v>
      </c>
      <c r="Y1400">
        <v>1926570</v>
      </c>
      <c r="Z1400">
        <v>4564460</v>
      </c>
      <c r="AA1400">
        <v>4396390</v>
      </c>
      <c r="AB1400">
        <v>4449370</v>
      </c>
      <c r="AC1400">
        <v>4442210</v>
      </c>
      <c r="AD1400">
        <v>3576760</v>
      </c>
      <c r="AE1400">
        <v>2720810</v>
      </c>
      <c r="AF1400">
        <v>2703240</v>
      </c>
      <c r="AG1400">
        <v>3171950</v>
      </c>
      <c r="AH1400">
        <v>2796070</v>
      </c>
      <c r="AI1400">
        <v>3723630</v>
      </c>
      <c r="AJ1400">
        <v>3348210</v>
      </c>
      <c r="AK1400">
        <v>3436830</v>
      </c>
      <c r="AL1400">
        <v>2318530</v>
      </c>
      <c r="AM1400">
        <v>2715340</v>
      </c>
      <c r="AN1400">
        <v>1142560</v>
      </c>
      <c r="AO1400">
        <v>3594320</v>
      </c>
      <c r="AP1400">
        <v>5169240</v>
      </c>
      <c r="AQ1400">
        <v>4903620</v>
      </c>
    </row>
    <row r="1401" spans="1:43">
      <c r="A1401">
        <v>1400</v>
      </c>
      <c r="B1401" t="s">
        <v>2841</v>
      </c>
      <c r="C1401" t="s">
        <v>2842</v>
      </c>
      <c r="D1401">
        <v>2.15318E-2</v>
      </c>
      <c r="E1401">
        <v>1</v>
      </c>
      <c r="F1401">
        <v>1</v>
      </c>
      <c r="G1401">
        <v>0</v>
      </c>
      <c r="H1401">
        <v>26972.799999999999</v>
      </c>
      <c r="I1401" t="s">
        <v>44</v>
      </c>
      <c r="J1401" t="s">
        <v>44</v>
      </c>
      <c r="K1401">
        <v>30774</v>
      </c>
      <c r="L1401">
        <v>10891.5</v>
      </c>
      <c r="M1401" t="s">
        <v>44</v>
      </c>
      <c r="N1401" t="s">
        <v>44</v>
      </c>
      <c r="O1401" t="s">
        <v>44</v>
      </c>
      <c r="P1401" t="s">
        <v>44</v>
      </c>
      <c r="Q1401" t="s">
        <v>44</v>
      </c>
      <c r="R1401" t="s">
        <v>44</v>
      </c>
      <c r="S1401" t="s">
        <v>44</v>
      </c>
      <c r="T1401">
        <v>41045</v>
      </c>
      <c r="U1401">
        <v>35620.400000000001</v>
      </c>
      <c r="V1401">
        <v>56718.8</v>
      </c>
      <c r="W1401" t="s">
        <v>44</v>
      </c>
      <c r="X1401" t="s">
        <v>44</v>
      </c>
      <c r="Y1401" t="s">
        <v>44</v>
      </c>
      <c r="Z1401" t="s">
        <v>44</v>
      </c>
      <c r="AA1401">
        <v>35246.800000000003</v>
      </c>
      <c r="AB1401">
        <v>52684.6</v>
      </c>
      <c r="AC1401">
        <v>15972.3</v>
      </c>
      <c r="AD1401" t="s">
        <v>44</v>
      </c>
      <c r="AE1401" t="s">
        <v>44</v>
      </c>
      <c r="AF1401" t="s">
        <v>44</v>
      </c>
      <c r="AG1401" t="s">
        <v>44</v>
      </c>
      <c r="AH1401" t="s">
        <v>44</v>
      </c>
      <c r="AI1401" t="s">
        <v>44</v>
      </c>
      <c r="AJ1401" t="s">
        <v>44</v>
      </c>
      <c r="AK1401" t="s">
        <v>44</v>
      </c>
      <c r="AL1401">
        <v>53952</v>
      </c>
      <c r="AM1401">
        <v>64397</v>
      </c>
      <c r="AN1401">
        <v>29844.2</v>
      </c>
      <c r="AO1401" t="s">
        <v>44</v>
      </c>
      <c r="AP1401" t="s">
        <v>44</v>
      </c>
      <c r="AQ1401" t="s">
        <v>44</v>
      </c>
    </row>
    <row r="1402" spans="1:43">
      <c r="A1402">
        <v>1401</v>
      </c>
      <c r="B1402" t="s">
        <v>2843</v>
      </c>
      <c r="C1402" t="s">
        <v>2844</v>
      </c>
      <c r="D1402">
        <v>3.0589000000000002E-2</v>
      </c>
      <c r="E1402">
        <v>10</v>
      </c>
      <c r="F1402">
        <v>10</v>
      </c>
      <c r="G1402">
        <v>0</v>
      </c>
      <c r="H1402">
        <v>57885.4</v>
      </c>
      <c r="I1402">
        <v>53209.599999999999</v>
      </c>
      <c r="J1402">
        <v>60243.6</v>
      </c>
      <c r="K1402">
        <v>34483</v>
      </c>
      <c r="L1402">
        <v>24428.1</v>
      </c>
      <c r="M1402">
        <v>36509.300000000003</v>
      </c>
      <c r="N1402">
        <v>67510.5</v>
      </c>
      <c r="O1402">
        <v>55830.7</v>
      </c>
      <c r="P1402">
        <v>91414.9</v>
      </c>
      <c r="Q1402">
        <v>45875</v>
      </c>
      <c r="R1402">
        <v>41318.1</v>
      </c>
      <c r="S1402">
        <v>37671.699999999997</v>
      </c>
      <c r="T1402">
        <v>85740.1</v>
      </c>
      <c r="U1402">
        <v>75981.3</v>
      </c>
      <c r="V1402">
        <v>110106</v>
      </c>
      <c r="W1402">
        <v>12788.5</v>
      </c>
      <c r="X1402">
        <v>16153.6</v>
      </c>
      <c r="Y1402">
        <v>21361.8</v>
      </c>
      <c r="Z1402">
        <v>116293</v>
      </c>
      <c r="AA1402">
        <v>100702</v>
      </c>
      <c r="AB1402">
        <v>108730</v>
      </c>
      <c r="AC1402">
        <v>33794</v>
      </c>
      <c r="AD1402">
        <v>35033.199999999997</v>
      </c>
      <c r="AE1402">
        <v>23071.4</v>
      </c>
      <c r="AF1402">
        <v>41619.4</v>
      </c>
      <c r="AG1402">
        <v>24276.400000000001</v>
      </c>
      <c r="AH1402">
        <v>30044.400000000001</v>
      </c>
      <c r="AI1402">
        <v>16915.3</v>
      </c>
      <c r="AJ1402">
        <v>6855.32</v>
      </c>
      <c r="AK1402">
        <v>36233.599999999999</v>
      </c>
      <c r="AL1402">
        <v>85743.3</v>
      </c>
      <c r="AM1402">
        <v>153363</v>
      </c>
      <c r="AN1402">
        <v>112260</v>
      </c>
      <c r="AO1402">
        <v>70581.399999999994</v>
      </c>
      <c r="AP1402">
        <v>90165.3</v>
      </c>
      <c r="AQ1402">
        <v>116995</v>
      </c>
    </row>
    <row r="1403" spans="1:43">
      <c r="A1403">
        <v>1402</v>
      </c>
      <c r="B1403" t="s">
        <v>2845</v>
      </c>
      <c r="C1403" t="s">
        <v>2846</v>
      </c>
      <c r="D1403">
        <v>1.81336E-2</v>
      </c>
      <c r="E1403">
        <v>3</v>
      </c>
      <c r="F1403">
        <v>3</v>
      </c>
      <c r="G1403">
        <v>0</v>
      </c>
      <c r="H1403">
        <v>123702</v>
      </c>
      <c r="I1403">
        <v>116877</v>
      </c>
      <c r="J1403">
        <v>117951</v>
      </c>
      <c r="K1403">
        <v>12196</v>
      </c>
      <c r="L1403">
        <v>16886.8</v>
      </c>
      <c r="M1403">
        <v>9530.2199999999993</v>
      </c>
      <c r="N1403">
        <v>122332</v>
      </c>
      <c r="O1403">
        <v>138863</v>
      </c>
      <c r="P1403">
        <v>87243</v>
      </c>
      <c r="Q1403">
        <v>14717.9</v>
      </c>
      <c r="R1403">
        <v>11960.5</v>
      </c>
      <c r="S1403">
        <v>10364.5</v>
      </c>
      <c r="T1403">
        <v>105425</v>
      </c>
      <c r="U1403">
        <v>83588</v>
      </c>
      <c r="V1403">
        <v>115208</v>
      </c>
      <c r="W1403">
        <v>19987.8</v>
      </c>
      <c r="X1403">
        <v>23851.1</v>
      </c>
      <c r="Y1403">
        <v>7801.05</v>
      </c>
      <c r="Z1403">
        <v>205695</v>
      </c>
      <c r="AA1403">
        <v>221304</v>
      </c>
      <c r="AB1403">
        <v>221678</v>
      </c>
      <c r="AC1403">
        <v>27598.2</v>
      </c>
      <c r="AD1403">
        <v>26097.3</v>
      </c>
      <c r="AE1403">
        <v>15505.4</v>
      </c>
      <c r="AF1403">
        <v>55171.5</v>
      </c>
      <c r="AG1403">
        <v>55235.199999999997</v>
      </c>
      <c r="AH1403">
        <v>95270.3</v>
      </c>
      <c r="AI1403">
        <v>19293.5</v>
      </c>
      <c r="AJ1403">
        <v>6130.1</v>
      </c>
      <c r="AK1403">
        <v>35287.5</v>
      </c>
      <c r="AL1403">
        <v>193677</v>
      </c>
      <c r="AM1403">
        <v>268510</v>
      </c>
      <c r="AN1403">
        <v>208629</v>
      </c>
      <c r="AO1403">
        <v>23898.1</v>
      </c>
      <c r="AP1403">
        <v>110378</v>
      </c>
      <c r="AQ1403">
        <v>125261</v>
      </c>
    </row>
    <row r="1404" spans="1:43">
      <c r="A1404">
        <v>1403</v>
      </c>
      <c r="B1404" t="s">
        <v>2847</v>
      </c>
      <c r="C1404" t="s">
        <v>2848</v>
      </c>
      <c r="D1404">
        <v>1.5377999999999999E-2</v>
      </c>
      <c r="E1404">
        <v>3</v>
      </c>
      <c r="F1404">
        <v>3</v>
      </c>
      <c r="G1404">
        <v>0</v>
      </c>
      <c r="H1404">
        <v>43928.3</v>
      </c>
      <c r="I1404">
        <v>46313.2</v>
      </c>
      <c r="J1404">
        <v>36152.199999999997</v>
      </c>
      <c r="K1404">
        <v>54781.599999999999</v>
      </c>
      <c r="L1404">
        <v>42216.2</v>
      </c>
      <c r="M1404">
        <v>61298.7</v>
      </c>
      <c r="N1404">
        <v>50315.8</v>
      </c>
      <c r="O1404">
        <v>82993.100000000006</v>
      </c>
      <c r="P1404">
        <v>95889.600000000006</v>
      </c>
      <c r="Q1404">
        <v>47829.599999999999</v>
      </c>
      <c r="R1404">
        <v>42235.1</v>
      </c>
      <c r="S1404">
        <v>48704.7</v>
      </c>
      <c r="T1404">
        <v>53420.4</v>
      </c>
      <c r="U1404">
        <v>66539.199999999997</v>
      </c>
      <c r="V1404">
        <v>53865.8</v>
      </c>
      <c r="W1404">
        <v>28008.1</v>
      </c>
      <c r="X1404">
        <v>28827.4</v>
      </c>
      <c r="Y1404">
        <v>37563.599999999999</v>
      </c>
      <c r="Z1404">
        <v>34546</v>
      </c>
      <c r="AA1404">
        <v>25977.5</v>
      </c>
      <c r="AB1404">
        <v>29812.400000000001</v>
      </c>
      <c r="AC1404">
        <v>43659.8</v>
      </c>
      <c r="AD1404">
        <v>29257.9</v>
      </c>
      <c r="AE1404">
        <v>41077.800000000003</v>
      </c>
      <c r="AF1404">
        <v>32702.1</v>
      </c>
      <c r="AG1404">
        <v>39334.800000000003</v>
      </c>
      <c r="AH1404">
        <v>60807.5</v>
      </c>
      <c r="AI1404">
        <v>29744.3</v>
      </c>
      <c r="AJ1404">
        <v>28616.6</v>
      </c>
      <c r="AK1404">
        <v>43198.7</v>
      </c>
      <c r="AL1404">
        <v>41311.599999999999</v>
      </c>
      <c r="AM1404">
        <v>69129.7</v>
      </c>
      <c r="AN1404">
        <v>28485.7</v>
      </c>
      <c r="AO1404">
        <v>16389.7</v>
      </c>
      <c r="AP1404">
        <v>52976</v>
      </c>
      <c r="AQ1404">
        <v>24080.5</v>
      </c>
    </row>
    <row r="1405" spans="1:43">
      <c r="A1405">
        <v>1404</v>
      </c>
      <c r="B1405" t="s">
        <v>2849</v>
      </c>
      <c r="C1405" t="s">
        <v>2850</v>
      </c>
      <c r="D1405">
        <v>2.4078800000000001E-2</v>
      </c>
      <c r="E1405">
        <v>3</v>
      </c>
      <c r="F1405">
        <v>3</v>
      </c>
      <c r="G1405">
        <v>0</v>
      </c>
      <c r="H1405">
        <v>193149</v>
      </c>
      <c r="I1405">
        <v>59029</v>
      </c>
      <c r="J1405" t="s">
        <v>44</v>
      </c>
      <c r="K1405">
        <v>191060</v>
      </c>
      <c r="L1405">
        <v>222547</v>
      </c>
      <c r="M1405">
        <v>307601</v>
      </c>
      <c r="N1405">
        <v>268940</v>
      </c>
      <c r="O1405">
        <v>269853</v>
      </c>
      <c r="P1405">
        <v>526259</v>
      </c>
      <c r="Q1405">
        <v>192201</v>
      </c>
      <c r="R1405">
        <v>103363</v>
      </c>
      <c r="S1405">
        <v>158999</v>
      </c>
      <c r="T1405">
        <v>157585</v>
      </c>
      <c r="U1405">
        <v>84170.3</v>
      </c>
      <c r="V1405">
        <v>187530</v>
      </c>
      <c r="W1405">
        <v>96450.4</v>
      </c>
      <c r="X1405">
        <v>59254.8</v>
      </c>
      <c r="Y1405">
        <v>92602.6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34337.699999999997</v>
      </c>
      <c r="AG1405">
        <v>179424</v>
      </c>
      <c r="AH1405" t="s">
        <v>44</v>
      </c>
      <c r="AI1405">
        <v>147373</v>
      </c>
      <c r="AJ1405" t="s">
        <v>44</v>
      </c>
      <c r="AK1405">
        <v>332529</v>
      </c>
      <c r="AL1405">
        <v>234611</v>
      </c>
      <c r="AM1405">
        <v>309193</v>
      </c>
      <c r="AN1405">
        <v>232865</v>
      </c>
      <c r="AO1405">
        <v>115025</v>
      </c>
      <c r="AP1405">
        <v>127649</v>
      </c>
      <c r="AQ1405">
        <v>105545</v>
      </c>
    </row>
    <row r="1406" spans="1:43">
      <c r="A1406">
        <v>1405</v>
      </c>
      <c r="B1406" t="s">
        <v>2851</v>
      </c>
      <c r="C1406" t="s">
        <v>2852</v>
      </c>
      <c r="D1406">
        <v>2.08133E-2</v>
      </c>
      <c r="E1406">
        <v>1</v>
      </c>
      <c r="F1406">
        <v>1</v>
      </c>
      <c r="G1406">
        <v>0</v>
      </c>
      <c r="H1406">
        <v>25429.599999999999</v>
      </c>
      <c r="I1406">
        <v>12538.2</v>
      </c>
      <c r="J1406">
        <v>16877.400000000001</v>
      </c>
      <c r="K1406" t="s">
        <v>44</v>
      </c>
      <c r="L1406" t="s">
        <v>44</v>
      </c>
      <c r="M1406" t="s">
        <v>44</v>
      </c>
      <c r="N1406">
        <v>24015</v>
      </c>
      <c r="O1406">
        <v>17013.3</v>
      </c>
      <c r="P1406" t="s">
        <v>44</v>
      </c>
      <c r="Q1406" t="s">
        <v>44</v>
      </c>
      <c r="R1406" t="s">
        <v>44</v>
      </c>
      <c r="S1406" t="s">
        <v>44</v>
      </c>
      <c r="T1406">
        <v>26901.4</v>
      </c>
      <c r="U1406">
        <v>22098.2</v>
      </c>
      <c r="V1406">
        <v>24200.400000000001</v>
      </c>
      <c r="W1406" t="s">
        <v>44</v>
      </c>
      <c r="X1406" t="s">
        <v>44</v>
      </c>
      <c r="Y1406" t="s">
        <v>44</v>
      </c>
      <c r="Z1406">
        <v>44205.1</v>
      </c>
      <c r="AA1406">
        <v>32999.9</v>
      </c>
      <c r="AB1406">
        <v>47359.9</v>
      </c>
      <c r="AC1406">
        <v>8766.9</v>
      </c>
      <c r="AD1406">
        <v>9256.08</v>
      </c>
      <c r="AE1406" t="s">
        <v>44</v>
      </c>
      <c r="AF1406" t="s">
        <v>44</v>
      </c>
      <c r="AG1406" t="s">
        <v>44</v>
      </c>
      <c r="AH1406" t="s">
        <v>44</v>
      </c>
      <c r="AI1406" t="s">
        <v>44</v>
      </c>
      <c r="AJ1406" t="s">
        <v>44</v>
      </c>
      <c r="AK1406">
        <v>15320</v>
      </c>
      <c r="AL1406">
        <v>10903.2</v>
      </c>
      <c r="AM1406">
        <v>26574.6</v>
      </c>
      <c r="AN1406">
        <v>15266.7</v>
      </c>
      <c r="AO1406" t="s">
        <v>44</v>
      </c>
      <c r="AP1406" t="s">
        <v>44</v>
      </c>
      <c r="AQ1406" t="s">
        <v>44</v>
      </c>
    </row>
    <row r="1407" spans="1:43">
      <c r="A1407">
        <v>1406</v>
      </c>
      <c r="B1407" t="s">
        <v>2853</v>
      </c>
      <c r="C1407" t="s">
        <v>2854</v>
      </c>
      <c r="D1407">
        <v>7.1633199999999997E-4</v>
      </c>
      <c r="E1407">
        <v>6</v>
      </c>
      <c r="F1407">
        <v>6</v>
      </c>
      <c r="G1407">
        <v>0</v>
      </c>
      <c r="H1407">
        <v>52581</v>
      </c>
      <c r="I1407">
        <v>50414.2</v>
      </c>
      <c r="J1407">
        <v>57239</v>
      </c>
      <c r="K1407">
        <v>89889.2</v>
      </c>
      <c r="L1407">
        <v>57284.4</v>
      </c>
      <c r="M1407">
        <v>41505.599999999999</v>
      </c>
      <c r="N1407">
        <v>105908</v>
      </c>
      <c r="O1407">
        <v>112672</v>
      </c>
      <c r="P1407">
        <v>122304</v>
      </c>
      <c r="Q1407">
        <v>74322.2</v>
      </c>
      <c r="R1407">
        <v>94657.9</v>
      </c>
      <c r="S1407">
        <v>69900.800000000003</v>
      </c>
      <c r="T1407">
        <v>94323.3</v>
      </c>
      <c r="U1407">
        <v>98787.6</v>
      </c>
      <c r="V1407">
        <v>132418</v>
      </c>
      <c r="W1407">
        <v>55615.1</v>
      </c>
      <c r="X1407">
        <v>54476.5</v>
      </c>
      <c r="Y1407">
        <v>69619.8</v>
      </c>
      <c r="Z1407">
        <v>144983</v>
      </c>
      <c r="AA1407">
        <v>132308</v>
      </c>
      <c r="AB1407">
        <v>158573</v>
      </c>
      <c r="AC1407">
        <v>62437.4</v>
      </c>
      <c r="AD1407">
        <v>90503.8</v>
      </c>
      <c r="AE1407">
        <v>75096.100000000006</v>
      </c>
      <c r="AF1407">
        <v>79988.800000000003</v>
      </c>
      <c r="AG1407">
        <v>72965.600000000006</v>
      </c>
      <c r="AH1407">
        <v>109931</v>
      </c>
      <c r="AI1407">
        <v>60960</v>
      </c>
      <c r="AJ1407">
        <v>89380</v>
      </c>
      <c r="AK1407">
        <v>83090.2</v>
      </c>
      <c r="AL1407">
        <v>66493.7</v>
      </c>
      <c r="AM1407">
        <v>91893.6</v>
      </c>
      <c r="AN1407">
        <v>64540.5</v>
      </c>
      <c r="AO1407">
        <v>39511.5</v>
      </c>
      <c r="AP1407">
        <v>76299.899999999994</v>
      </c>
      <c r="AQ1407">
        <v>56169.7</v>
      </c>
    </row>
    <row r="1408" spans="1:43">
      <c r="A1408">
        <v>1407</v>
      </c>
      <c r="B1408" t="s">
        <v>2855</v>
      </c>
      <c r="C1408" t="s">
        <v>2856</v>
      </c>
      <c r="D1408">
        <v>7.1633199999999997E-4</v>
      </c>
      <c r="E1408">
        <v>4</v>
      </c>
      <c r="F1408">
        <v>4</v>
      </c>
      <c r="G1408">
        <v>0</v>
      </c>
      <c r="H1408">
        <v>2705980</v>
      </c>
      <c r="I1408">
        <v>2376410</v>
      </c>
      <c r="J1408">
        <v>2167270</v>
      </c>
      <c r="K1408">
        <v>1784840</v>
      </c>
      <c r="L1408">
        <v>1718350</v>
      </c>
      <c r="M1408">
        <v>1536580</v>
      </c>
      <c r="N1408">
        <v>2156530</v>
      </c>
      <c r="O1408">
        <v>2185690</v>
      </c>
      <c r="P1408">
        <v>1281030</v>
      </c>
      <c r="Q1408">
        <v>944285</v>
      </c>
      <c r="R1408">
        <v>1059060</v>
      </c>
      <c r="S1408">
        <v>1130340</v>
      </c>
      <c r="T1408">
        <v>1213410</v>
      </c>
      <c r="U1408">
        <v>1387080</v>
      </c>
      <c r="V1408">
        <v>1252890</v>
      </c>
      <c r="W1408">
        <v>723294</v>
      </c>
      <c r="X1408">
        <v>767174</v>
      </c>
      <c r="Y1408">
        <v>637200</v>
      </c>
      <c r="Z1408">
        <v>3153150</v>
      </c>
      <c r="AA1408">
        <v>3320520</v>
      </c>
      <c r="AB1408">
        <v>3128470</v>
      </c>
      <c r="AC1408">
        <v>1737590</v>
      </c>
      <c r="AD1408">
        <v>1806830</v>
      </c>
      <c r="AE1408">
        <v>1335920</v>
      </c>
      <c r="AF1408">
        <v>1158450</v>
      </c>
      <c r="AG1408">
        <v>990060</v>
      </c>
      <c r="AH1408">
        <v>1222500</v>
      </c>
      <c r="AI1408">
        <v>1031510</v>
      </c>
      <c r="AJ1408">
        <v>1027160</v>
      </c>
      <c r="AK1408">
        <v>987341</v>
      </c>
      <c r="AL1408">
        <v>2880160</v>
      </c>
      <c r="AM1408">
        <v>3666090</v>
      </c>
      <c r="AN1408">
        <v>2647980</v>
      </c>
      <c r="AO1408">
        <v>1174530</v>
      </c>
      <c r="AP1408">
        <v>1730150</v>
      </c>
      <c r="AQ1408">
        <v>1578600</v>
      </c>
    </row>
    <row r="1409" spans="1:43">
      <c r="A1409">
        <v>1408</v>
      </c>
      <c r="B1409" t="s">
        <v>2857</v>
      </c>
      <c r="C1409" t="s">
        <v>2858</v>
      </c>
      <c r="D1409">
        <v>1.8684300000000001E-2</v>
      </c>
      <c r="E1409">
        <v>1</v>
      </c>
      <c r="F1409">
        <v>1</v>
      </c>
      <c r="G1409">
        <v>0</v>
      </c>
      <c r="H1409">
        <v>214682</v>
      </c>
      <c r="I1409">
        <v>116536</v>
      </c>
      <c r="J1409">
        <v>191639</v>
      </c>
      <c r="K1409">
        <v>206268</v>
      </c>
      <c r="L1409">
        <v>230183</v>
      </c>
      <c r="M1409">
        <v>263576</v>
      </c>
      <c r="N1409">
        <v>179908</v>
      </c>
      <c r="O1409">
        <v>190835</v>
      </c>
      <c r="P1409">
        <v>195834</v>
      </c>
      <c r="Q1409">
        <v>210711</v>
      </c>
      <c r="R1409">
        <v>221044</v>
      </c>
      <c r="S1409">
        <v>273521</v>
      </c>
      <c r="T1409">
        <v>146050</v>
      </c>
      <c r="U1409">
        <v>175459</v>
      </c>
      <c r="V1409">
        <v>155070</v>
      </c>
      <c r="W1409">
        <v>202644</v>
      </c>
      <c r="X1409">
        <v>248436</v>
      </c>
      <c r="Y1409">
        <v>212180</v>
      </c>
      <c r="Z1409">
        <v>138054</v>
      </c>
      <c r="AA1409">
        <v>54946.5</v>
      </c>
      <c r="AB1409">
        <v>86724.9</v>
      </c>
      <c r="AC1409">
        <v>216638</v>
      </c>
      <c r="AD1409">
        <v>206217</v>
      </c>
      <c r="AE1409">
        <v>231625</v>
      </c>
      <c r="AF1409">
        <v>178697</v>
      </c>
      <c r="AG1409">
        <v>246099</v>
      </c>
      <c r="AH1409">
        <v>207325</v>
      </c>
      <c r="AI1409">
        <v>202156</v>
      </c>
      <c r="AJ1409">
        <v>225539</v>
      </c>
      <c r="AK1409">
        <v>214692</v>
      </c>
      <c r="AL1409">
        <v>115630</v>
      </c>
      <c r="AM1409">
        <v>173933</v>
      </c>
      <c r="AN1409">
        <v>126463</v>
      </c>
      <c r="AO1409">
        <v>156381</v>
      </c>
      <c r="AP1409">
        <v>233820</v>
      </c>
      <c r="AQ1409">
        <v>247553</v>
      </c>
    </row>
    <row r="1410" spans="1:43">
      <c r="A1410">
        <v>1409</v>
      </c>
      <c r="B1410" t="s">
        <v>2859</v>
      </c>
      <c r="C1410" t="s">
        <v>2860</v>
      </c>
      <c r="D1410">
        <v>7.1633199999999997E-4</v>
      </c>
      <c r="E1410">
        <v>10</v>
      </c>
      <c r="F1410">
        <v>10</v>
      </c>
      <c r="G1410">
        <v>0</v>
      </c>
      <c r="H1410">
        <v>585559</v>
      </c>
      <c r="I1410">
        <v>505030</v>
      </c>
      <c r="J1410">
        <v>492041</v>
      </c>
      <c r="K1410">
        <v>446034</v>
      </c>
      <c r="L1410">
        <v>480723</v>
      </c>
      <c r="M1410">
        <v>535267</v>
      </c>
      <c r="N1410">
        <v>729186</v>
      </c>
      <c r="O1410">
        <v>764958</v>
      </c>
      <c r="P1410">
        <v>670689</v>
      </c>
      <c r="Q1410">
        <v>425315</v>
      </c>
      <c r="R1410">
        <v>405099</v>
      </c>
      <c r="S1410">
        <v>468570</v>
      </c>
      <c r="T1410">
        <v>687912</v>
      </c>
      <c r="U1410">
        <v>860005</v>
      </c>
      <c r="V1410">
        <v>839813</v>
      </c>
      <c r="W1410">
        <v>260180</v>
      </c>
      <c r="X1410">
        <v>272066</v>
      </c>
      <c r="Y1410">
        <v>310629</v>
      </c>
      <c r="Z1410">
        <v>988530</v>
      </c>
      <c r="AA1410">
        <v>1116590</v>
      </c>
      <c r="AB1410">
        <v>1193060</v>
      </c>
      <c r="AC1410">
        <v>629112</v>
      </c>
      <c r="AD1410">
        <v>595798</v>
      </c>
      <c r="AE1410">
        <v>610503</v>
      </c>
      <c r="AF1410">
        <v>540602</v>
      </c>
      <c r="AG1410">
        <v>597680</v>
      </c>
      <c r="AH1410">
        <v>578317</v>
      </c>
      <c r="AI1410">
        <v>364152</v>
      </c>
      <c r="AJ1410">
        <v>413462</v>
      </c>
      <c r="AK1410">
        <v>424616</v>
      </c>
      <c r="AL1410">
        <v>896739</v>
      </c>
      <c r="AM1410">
        <v>1177380</v>
      </c>
      <c r="AN1410">
        <v>963355</v>
      </c>
      <c r="AO1410">
        <v>508445</v>
      </c>
      <c r="AP1410">
        <v>704150</v>
      </c>
      <c r="AQ1410">
        <v>677122</v>
      </c>
    </row>
    <row r="1411" spans="1:43">
      <c r="A1411">
        <v>1410</v>
      </c>
      <c r="B1411" t="s">
        <v>2861</v>
      </c>
      <c r="C1411" t="s">
        <v>2862</v>
      </c>
      <c r="D1411">
        <v>3.1641599999999999E-2</v>
      </c>
      <c r="E1411">
        <v>1</v>
      </c>
      <c r="F1411">
        <v>1</v>
      </c>
      <c r="G1411">
        <v>0</v>
      </c>
      <c r="H1411">
        <v>9172.0499999999993</v>
      </c>
      <c r="I1411" t="s">
        <v>44</v>
      </c>
      <c r="J1411">
        <v>5326.41</v>
      </c>
      <c r="K1411">
        <v>3850.85</v>
      </c>
      <c r="L1411" t="s">
        <v>44</v>
      </c>
      <c r="M1411">
        <v>4315.66</v>
      </c>
      <c r="N1411" t="s">
        <v>44</v>
      </c>
      <c r="O1411" t="s">
        <v>44</v>
      </c>
      <c r="P1411" t="s">
        <v>44</v>
      </c>
      <c r="Q1411">
        <v>8503.31</v>
      </c>
      <c r="R1411" t="s">
        <v>44</v>
      </c>
      <c r="S1411" t="s">
        <v>44</v>
      </c>
      <c r="T1411" t="s">
        <v>44</v>
      </c>
      <c r="U1411" t="s">
        <v>44</v>
      </c>
      <c r="V1411" t="s">
        <v>44</v>
      </c>
      <c r="W1411" t="s">
        <v>44</v>
      </c>
      <c r="X1411" t="s">
        <v>44</v>
      </c>
      <c r="Y1411" t="s">
        <v>44</v>
      </c>
      <c r="Z1411" t="s">
        <v>44</v>
      </c>
      <c r="AA1411">
        <v>7742.8</v>
      </c>
      <c r="AB1411" t="s">
        <v>44</v>
      </c>
      <c r="AC1411" t="s">
        <v>44</v>
      </c>
      <c r="AD1411">
        <v>15137</v>
      </c>
      <c r="AE1411" t="s">
        <v>44</v>
      </c>
      <c r="AF1411" t="s">
        <v>44</v>
      </c>
      <c r="AG1411" t="s">
        <v>44</v>
      </c>
      <c r="AH1411" t="s">
        <v>44</v>
      </c>
      <c r="AI1411" t="s">
        <v>44</v>
      </c>
      <c r="AJ1411" t="s">
        <v>44</v>
      </c>
      <c r="AK1411" t="s">
        <v>44</v>
      </c>
      <c r="AL1411" t="s">
        <v>44</v>
      </c>
      <c r="AM1411" t="s">
        <v>44</v>
      </c>
      <c r="AN1411" t="s">
        <v>44</v>
      </c>
      <c r="AO1411" t="s">
        <v>44</v>
      </c>
      <c r="AP1411" t="s">
        <v>44</v>
      </c>
      <c r="AQ1411" t="s">
        <v>44</v>
      </c>
    </row>
    <row r="1412" spans="1:43">
      <c r="A1412">
        <v>1411</v>
      </c>
      <c r="B1412" t="s">
        <v>2863</v>
      </c>
      <c r="C1412" t="s">
        <v>2864</v>
      </c>
      <c r="D1412">
        <v>2.0159799999999999E-2</v>
      </c>
      <c r="E1412">
        <v>1</v>
      </c>
      <c r="F1412">
        <v>1</v>
      </c>
      <c r="G1412">
        <v>0</v>
      </c>
      <c r="H1412">
        <v>25057.8</v>
      </c>
      <c r="I1412" t="s">
        <v>44</v>
      </c>
      <c r="J1412" t="s">
        <v>44</v>
      </c>
      <c r="K1412">
        <v>38233.599999999999</v>
      </c>
      <c r="L1412">
        <v>10369.1</v>
      </c>
      <c r="M1412" t="s">
        <v>44</v>
      </c>
      <c r="N1412">
        <v>20653.8</v>
      </c>
      <c r="O1412" t="s">
        <v>44</v>
      </c>
      <c r="P1412" t="s">
        <v>44</v>
      </c>
      <c r="Q1412">
        <v>30010</v>
      </c>
      <c r="R1412" t="s">
        <v>44</v>
      </c>
      <c r="S1412" t="s">
        <v>44</v>
      </c>
      <c r="T1412">
        <v>12089.4</v>
      </c>
      <c r="U1412" t="s">
        <v>44</v>
      </c>
      <c r="V1412" t="s">
        <v>44</v>
      </c>
      <c r="W1412">
        <v>13990.6</v>
      </c>
      <c r="X1412" t="s">
        <v>44</v>
      </c>
      <c r="Y1412" t="s">
        <v>44</v>
      </c>
      <c r="Z1412">
        <v>24412.400000000001</v>
      </c>
      <c r="AA1412">
        <v>25697.599999999999</v>
      </c>
      <c r="AB1412" t="s">
        <v>44</v>
      </c>
      <c r="AC1412">
        <v>38575.5</v>
      </c>
      <c r="AD1412" t="s">
        <v>44</v>
      </c>
      <c r="AE1412" t="s">
        <v>44</v>
      </c>
      <c r="AF1412">
        <v>15000.8</v>
      </c>
      <c r="AG1412" t="s">
        <v>44</v>
      </c>
      <c r="AH1412" t="s">
        <v>44</v>
      </c>
      <c r="AI1412">
        <v>24595.3</v>
      </c>
      <c r="AJ1412" t="s">
        <v>44</v>
      </c>
      <c r="AK1412" t="s">
        <v>44</v>
      </c>
      <c r="AL1412" t="s">
        <v>44</v>
      </c>
      <c r="AM1412" t="s">
        <v>44</v>
      </c>
      <c r="AN1412" t="s">
        <v>44</v>
      </c>
      <c r="AO1412" t="s">
        <v>44</v>
      </c>
      <c r="AP1412" t="s">
        <v>44</v>
      </c>
      <c r="AQ1412" t="s">
        <v>44</v>
      </c>
    </row>
    <row r="1413" spans="1:43">
      <c r="A1413">
        <v>1412</v>
      </c>
      <c r="B1413" t="s">
        <v>2865</v>
      </c>
      <c r="C1413" t="s">
        <v>2866</v>
      </c>
      <c r="D1413">
        <v>7.1633199999999997E-4</v>
      </c>
      <c r="E1413">
        <v>15</v>
      </c>
      <c r="F1413">
        <v>15</v>
      </c>
      <c r="G1413">
        <v>0</v>
      </c>
      <c r="H1413">
        <v>1002120</v>
      </c>
      <c r="I1413">
        <v>903762</v>
      </c>
      <c r="J1413">
        <v>868534</v>
      </c>
      <c r="K1413">
        <v>1475860</v>
      </c>
      <c r="L1413">
        <v>1482120</v>
      </c>
      <c r="M1413">
        <v>1661970</v>
      </c>
      <c r="N1413">
        <v>2187630</v>
      </c>
      <c r="O1413">
        <v>2185570</v>
      </c>
      <c r="P1413">
        <v>2428170</v>
      </c>
      <c r="Q1413">
        <v>1970280</v>
      </c>
      <c r="R1413">
        <v>2044190</v>
      </c>
      <c r="S1413">
        <v>2322840</v>
      </c>
      <c r="T1413">
        <v>1179480</v>
      </c>
      <c r="U1413">
        <v>1298430</v>
      </c>
      <c r="V1413">
        <v>1342040</v>
      </c>
      <c r="W1413">
        <v>1048970</v>
      </c>
      <c r="X1413">
        <v>1121710</v>
      </c>
      <c r="Y1413">
        <v>1165410</v>
      </c>
      <c r="Z1413">
        <v>2375390</v>
      </c>
      <c r="AA1413">
        <v>2375750</v>
      </c>
      <c r="AB1413">
        <v>2640790</v>
      </c>
      <c r="AC1413">
        <v>1826960</v>
      </c>
      <c r="AD1413">
        <v>1784760</v>
      </c>
      <c r="AE1413">
        <v>1955630</v>
      </c>
      <c r="AF1413">
        <v>1496500</v>
      </c>
      <c r="AG1413">
        <v>1683920</v>
      </c>
      <c r="AH1413">
        <v>1823090</v>
      </c>
      <c r="AI1413">
        <v>2022440</v>
      </c>
      <c r="AJ1413">
        <v>2120270</v>
      </c>
      <c r="AK1413">
        <v>2259530</v>
      </c>
      <c r="AL1413">
        <v>1082130</v>
      </c>
      <c r="AM1413">
        <v>1335010</v>
      </c>
      <c r="AN1413">
        <v>1039630</v>
      </c>
      <c r="AO1413">
        <v>996095</v>
      </c>
      <c r="AP1413">
        <v>1397670</v>
      </c>
      <c r="AQ1413">
        <v>1475780</v>
      </c>
    </row>
    <row r="1414" spans="1:43">
      <c r="A1414">
        <v>1413</v>
      </c>
      <c r="B1414" t="s">
        <v>2867</v>
      </c>
      <c r="C1414" t="s">
        <v>2868</v>
      </c>
      <c r="D1414">
        <v>7.1633199999999997E-4</v>
      </c>
      <c r="E1414">
        <v>6</v>
      </c>
      <c r="F1414">
        <v>5</v>
      </c>
      <c r="G1414">
        <v>1</v>
      </c>
      <c r="H1414">
        <v>731085</v>
      </c>
      <c r="I1414">
        <v>671934</v>
      </c>
      <c r="J1414">
        <v>568845</v>
      </c>
      <c r="K1414">
        <v>683393</v>
      </c>
      <c r="L1414">
        <v>690305</v>
      </c>
      <c r="M1414">
        <v>654834</v>
      </c>
      <c r="N1414">
        <v>620796</v>
      </c>
      <c r="O1414">
        <v>607153</v>
      </c>
      <c r="P1414">
        <v>651168</v>
      </c>
      <c r="Q1414">
        <v>446758</v>
      </c>
      <c r="R1414">
        <v>433155</v>
      </c>
      <c r="S1414">
        <v>513721</v>
      </c>
      <c r="T1414">
        <v>682421</v>
      </c>
      <c r="U1414">
        <v>932511</v>
      </c>
      <c r="V1414">
        <v>751011</v>
      </c>
      <c r="W1414">
        <v>355053</v>
      </c>
      <c r="X1414">
        <v>393354</v>
      </c>
      <c r="Y1414">
        <v>349023</v>
      </c>
      <c r="Z1414">
        <v>772634</v>
      </c>
      <c r="AA1414">
        <v>752866</v>
      </c>
      <c r="AB1414">
        <v>697605</v>
      </c>
      <c r="AC1414">
        <v>601632</v>
      </c>
      <c r="AD1414">
        <v>483707</v>
      </c>
      <c r="AE1414">
        <v>534133</v>
      </c>
      <c r="AF1414">
        <v>401013</v>
      </c>
      <c r="AG1414">
        <v>282294</v>
      </c>
      <c r="AH1414">
        <v>349648</v>
      </c>
      <c r="AI1414">
        <v>383390</v>
      </c>
      <c r="AJ1414">
        <v>386666</v>
      </c>
      <c r="AK1414">
        <v>501974</v>
      </c>
      <c r="AL1414">
        <v>533942</v>
      </c>
      <c r="AM1414">
        <v>702209</v>
      </c>
      <c r="AN1414">
        <v>478200</v>
      </c>
      <c r="AO1414">
        <v>398522</v>
      </c>
      <c r="AP1414">
        <v>425850</v>
      </c>
      <c r="AQ1414">
        <v>462036</v>
      </c>
    </row>
    <row r="1415" spans="1:43">
      <c r="A1415">
        <v>1414</v>
      </c>
      <c r="B1415" t="s">
        <v>2869</v>
      </c>
      <c r="C1415" t="s">
        <v>2870</v>
      </c>
      <c r="D1415">
        <v>3.0782800000000001E-3</v>
      </c>
      <c r="E1415">
        <v>5</v>
      </c>
      <c r="F1415">
        <v>5</v>
      </c>
      <c r="G1415">
        <v>0</v>
      </c>
      <c r="H1415">
        <v>97154.8</v>
      </c>
      <c r="I1415">
        <v>100640</v>
      </c>
      <c r="J1415">
        <v>100537</v>
      </c>
      <c r="K1415">
        <v>71553</v>
      </c>
      <c r="L1415">
        <v>76609.100000000006</v>
      </c>
      <c r="M1415">
        <v>84185.2</v>
      </c>
      <c r="N1415">
        <v>99157.6</v>
      </c>
      <c r="O1415">
        <v>147323</v>
      </c>
      <c r="P1415">
        <v>99254.8</v>
      </c>
      <c r="Q1415">
        <v>69631.100000000006</v>
      </c>
      <c r="R1415">
        <v>68436.100000000006</v>
      </c>
      <c r="S1415">
        <v>78511.600000000006</v>
      </c>
      <c r="T1415">
        <v>153316</v>
      </c>
      <c r="U1415">
        <v>209989</v>
      </c>
      <c r="V1415">
        <v>195828</v>
      </c>
      <c r="W1415">
        <v>58881.3</v>
      </c>
      <c r="X1415">
        <v>37515.9</v>
      </c>
      <c r="Y1415">
        <v>45053.9</v>
      </c>
      <c r="Z1415">
        <v>187666</v>
      </c>
      <c r="AA1415">
        <v>150136</v>
      </c>
      <c r="AB1415">
        <v>193095</v>
      </c>
      <c r="AC1415">
        <v>123296</v>
      </c>
      <c r="AD1415">
        <v>97039.4</v>
      </c>
      <c r="AE1415">
        <v>153950</v>
      </c>
      <c r="AF1415">
        <v>74287.3</v>
      </c>
      <c r="AG1415">
        <v>59469.4</v>
      </c>
      <c r="AH1415">
        <v>297152</v>
      </c>
      <c r="AI1415">
        <v>74627.8</v>
      </c>
      <c r="AJ1415">
        <v>82561.8</v>
      </c>
      <c r="AK1415">
        <v>119673</v>
      </c>
      <c r="AL1415">
        <v>124188</v>
      </c>
      <c r="AM1415">
        <v>140184</v>
      </c>
      <c r="AN1415">
        <v>94116.3</v>
      </c>
      <c r="AO1415">
        <v>38896.199999999997</v>
      </c>
      <c r="AP1415">
        <v>72590.399999999994</v>
      </c>
      <c r="AQ1415">
        <v>15213.6</v>
      </c>
    </row>
    <row r="1416" spans="1:43">
      <c r="A1416">
        <v>1415</v>
      </c>
      <c r="B1416" t="s">
        <v>2871</v>
      </c>
      <c r="C1416" t="s">
        <v>2872</v>
      </c>
      <c r="D1416">
        <v>7.1633199999999997E-4</v>
      </c>
      <c r="E1416">
        <v>15</v>
      </c>
      <c r="F1416">
        <v>13</v>
      </c>
      <c r="G1416">
        <v>2</v>
      </c>
      <c r="H1416">
        <v>724043</v>
      </c>
      <c r="I1416">
        <v>637839</v>
      </c>
      <c r="J1416">
        <v>637944</v>
      </c>
      <c r="K1416">
        <v>758640</v>
      </c>
      <c r="L1416">
        <v>715448</v>
      </c>
      <c r="M1416">
        <v>723716</v>
      </c>
      <c r="N1416">
        <v>815581</v>
      </c>
      <c r="O1416">
        <v>833146</v>
      </c>
      <c r="P1416">
        <v>758732</v>
      </c>
      <c r="Q1416">
        <v>579390</v>
      </c>
      <c r="R1416">
        <v>575540</v>
      </c>
      <c r="S1416">
        <v>613772</v>
      </c>
      <c r="T1416">
        <v>806669</v>
      </c>
      <c r="U1416">
        <v>948436</v>
      </c>
      <c r="V1416">
        <v>891374</v>
      </c>
      <c r="W1416">
        <v>513672</v>
      </c>
      <c r="X1416">
        <v>519333</v>
      </c>
      <c r="Y1416">
        <v>493223</v>
      </c>
      <c r="Z1416">
        <v>786544</v>
      </c>
      <c r="AA1416">
        <v>758840</v>
      </c>
      <c r="AB1416">
        <v>753996</v>
      </c>
      <c r="AC1416">
        <v>573105</v>
      </c>
      <c r="AD1416">
        <v>509436</v>
      </c>
      <c r="AE1416">
        <v>505137</v>
      </c>
      <c r="AF1416">
        <v>610500</v>
      </c>
      <c r="AG1416">
        <v>561600</v>
      </c>
      <c r="AH1416">
        <v>547064</v>
      </c>
      <c r="AI1416">
        <v>582646</v>
      </c>
      <c r="AJ1416">
        <v>561926</v>
      </c>
      <c r="AK1416">
        <v>511251</v>
      </c>
      <c r="AL1416">
        <v>592278</v>
      </c>
      <c r="AM1416">
        <v>782244</v>
      </c>
      <c r="AN1416">
        <v>556693</v>
      </c>
      <c r="AO1416">
        <v>426527</v>
      </c>
      <c r="AP1416">
        <v>636985</v>
      </c>
      <c r="AQ1416">
        <v>574753</v>
      </c>
    </row>
    <row r="1417" spans="1:43">
      <c r="A1417">
        <v>1416</v>
      </c>
      <c r="B1417" t="s">
        <v>2873</v>
      </c>
      <c r="C1417" t="s">
        <v>2874</v>
      </c>
      <c r="D1417">
        <v>1.90749E-3</v>
      </c>
      <c r="E1417">
        <v>2</v>
      </c>
      <c r="F1417">
        <v>2</v>
      </c>
      <c r="G1417">
        <v>0</v>
      </c>
      <c r="H1417">
        <v>1093630</v>
      </c>
      <c r="I1417">
        <v>1222200</v>
      </c>
      <c r="J1417">
        <v>811858</v>
      </c>
      <c r="K1417">
        <v>631771</v>
      </c>
      <c r="L1417">
        <v>806783</v>
      </c>
      <c r="M1417">
        <v>721462</v>
      </c>
      <c r="N1417">
        <v>788523</v>
      </c>
      <c r="O1417">
        <v>1057560</v>
      </c>
      <c r="P1417">
        <v>878498</v>
      </c>
      <c r="Q1417">
        <v>539544</v>
      </c>
      <c r="R1417">
        <v>599759</v>
      </c>
      <c r="S1417">
        <v>564392</v>
      </c>
      <c r="T1417">
        <v>943042</v>
      </c>
      <c r="U1417">
        <v>1336100</v>
      </c>
      <c r="V1417">
        <v>1090190</v>
      </c>
      <c r="W1417">
        <v>495307</v>
      </c>
      <c r="X1417">
        <v>404303</v>
      </c>
      <c r="Y1417">
        <v>557589</v>
      </c>
      <c r="Z1417">
        <v>1244270</v>
      </c>
      <c r="AA1417">
        <v>1026480</v>
      </c>
      <c r="AB1417">
        <v>1130130</v>
      </c>
      <c r="AC1417">
        <v>429792</v>
      </c>
      <c r="AD1417">
        <v>487609</v>
      </c>
      <c r="AE1417">
        <v>717430</v>
      </c>
      <c r="AF1417">
        <v>773532</v>
      </c>
      <c r="AG1417">
        <v>827482</v>
      </c>
      <c r="AH1417">
        <v>796291</v>
      </c>
      <c r="AI1417">
        <v>574854</v>
      </c>
      <c r="AJ1417">
        <v>601573</v>
      </c>
      <c r="AK1417">
        <v>594313</v>
      </c>
      <c r="AL1417">
        <v>781236</v>
      </c>
      <c r="AM1417">
        <v>1175110</v>
      </c>
      <c r="AN1417">
        <v>896480</v>
      </c>
      <c r="AO1417">
        <v>414941</v>
      </c>
      <c r="AP1417">
        <v>553462</v>
      </c>
      <c r="AQ1417">
        <v>562838</v>
      </c>
    </row>
    <row r="1418" spans="1:43">
      <c r="A1418">
        <v>1417</v>
      </c>
      <c r="B1418" t="s">
        <v>2875</v>
      </c>
      <c r="C1418" t="s">
        <v>2876</v>
      </c>
      <c r="D1418">
        <v>2.1108200000000001E-2</v>
      </c>
      <c r="E1418">
        <v>1</v>
      </c>
      <c r="F1418">
        <v>1</v>
      </c>
      <c r="G1418">
        <v>0</v>
      </c>
      <c r="H1418">
        <v>7896.5</v>
      </c>
      <c r="I1418" t="s">
        <v>44</v>
      </c>
      <c r="J1418">
        <v>44285.9</v>
      </c>
      <c r="K1418" t="s">
        <v>44</v>
      </c>
      <c r="L1418" t="s">
        <v>44</v>
      </c>
      <c r="M1418">
        <v>9097.2000000000007</v>
      </c>
      <c r="N1418">
        <v>6309.03</v>
      </c>
      <c r="O1418" t="s">
        <v>44</v>
      </c>
      <c r="P1418">
        <v>62729.8</v>
      </c>
      <c r="Q1418" t="s">
        <v>44</v>
      </c>
      <c r="R1418" t="s">
        <v>44</v>
      </c>
      <c r="S1418" t="s">
        <v>44</v>
      </c>
      <c r="T1418" t="s">
        <v>44</v>
      </c>
      <c r="U1418">
        <v>4377.18</v>
      </c>
      <c r="V1418" t="s">
        <v>44</v>
      </c>
      <c r="W1418">
        <v>4466</v>
      </c>
      <c r="X1418" t="s">
        <v>44</v>
      </c>
      <c r="Y1418">
        <v>4768.62</v>
      </c>
      <c r="Z1418">
        <v>30823.1</v>
      </c>
      <c r="AA1418">
        <v>26161.3</v>
      </c>
      <c r="AB1418">
        <v>75949.399999999994</v>
      </c>
      <c r="AC1418" t="s">
        <v>44</v>
      </c>
      <c r="AD1418">
        <v>7686.17</v>
      </c>
      <c r="AE1418">
        <v>34704</v>
      </c>
      <c r="AF1418">
        <v>33977.599999999999</v>
      </c>
      <c r="AG1418" t="s">
        <v>44</v>
      </c>
      <c r="AH1418">
        <v>48864.1</v>
      </c>
      <c r="AI1418" t="s">
        <v>44</v>
      </c>
      <c r="AJ1418">
        <v>4135.62</v>
      </c>
      <c r="AK1418" t="s">
        <v>44</v>
      </c>
      <c r="AL1418">
        <v>47381.9</v>
      </c>
      <c r="AM1418">
        <v>61762.2</v>
      </c>
      <c r="AN1418">
        <v>36744.699999999997</v>
      </c>
      <c r="AO1418">
        <v>9362.34</v>
      </c>
      <c r="AP1418">
        <v>41715.300000000003</v>
      </c>
      <c r="AQ1418">
        <v>50630</v>
      </c>
    </row>
    <row r="1419" spans="1:43">
      <c r="A1419">
        <v>1418</v>
      </c>
      <c r="B1419" t="s">
        <v>2877</v>
      </c>
      <c r="C1419" t="s">
        <v>2878</v>
      </c>
      <c r="D1419">
        <v>1.7284799999999999E-2</v>
      </c>
      <c r="E1419">
        <v>1</v>
      </c>
      <c r="F1419">
        <v>1</v>
      </c>
      <c r="G1419">
        <v>0</v>
      </c>
      <c r="H1419">
        <v>36943.300000000003</v>
      </c>
      <c r="I1419">
        <v>62263</v>
      </c>
      <c r="J1419" t="s">
        <v>44</v>
      </c>
      <c r="K1419">
        <v>40341.699999999997</v>
      </c>
      <c r="L1419" t="s">
        <v>44</v>
      </c>
      <c r="M1419">
        <v>109340</v>
      </c>
      <c r="N1419">
        <v>42246.9</v>
      </c>
      <c r="O1419">
        <v>27003.3</v>
      </c>
      <c r="P1419">
        <v>11487.2</v>
      </c>
      <c r="Q1419">
        <v>27000.1</v>
      </c>
      <c r="R1419">
        <v>44256.4</v>
      </c>
      <c r="S1419">
        <v>27102.7</v>
      </c>
      <c r="T1419" t="s">
        <v>44</v>
      </c>
      <c r="U1419">
        <v>9670.4599999999991</v>
      </c>
      <c r="V1419">
        <v>26975</v>
      </c>
      <c r="W1419" t="s">
        <v>44</v>
      </c>
      <c r="X1419">
        <v>30809.1</v>
      </c>
      <c r="Y1419" t="s">
        <v>44</v>
      </c>
      <c r="Z1419">
        <v>25901.9</v>
      </c>
      <c r="AA1419">
        <v>20541.2</v>
      </c>
      <c r="AB1419">
        <v>16968.400000000001</v>
      </c>
      <c r="AC1419">
        <v>32036.5</v>
      </c>
      <c r="AD1419">
        <v>17402.2</v>
      </c>
      <c r="AE1419">
        <v>26640</v>
      </c>
      <c r="AF1419" t="s">
        <v>44</v>
      </c>
      <c r="AG1419">
        <v>14531.2</v>
      </c>
      <c r="AH1419" t="s">
        <v>44</v>
      </c>
      <c r="AI1419" t="s">
        <v>44</v>
      </c>
      <c r="AJ1419" t="s">
        <v>44</v>
      </c>
      <c r="AK1419" t="s">
        <v>44</v>
      </c>
      <c r="AL1419">
        <v>11387</v>
      </c>
      <c r="AM1419" t="s">
        <v>44</v>
      </c>
      <c r="AN1419">
        <v>13083.7</v>
      </c>
      <c r="AO1419">
        <v>7742.78</v>
      </c>
      <c r="AP1419">
        <v>11979.9</v>
      </c>
      <c r="AQ1419">
        <v>17445.8</v>
      </c>
    </row>
    <row r="1420" spans="1:43">
      <c r="A1420">
        <v>1419</v>
      </c>
      <c r="B1420" t="s">
        <v>2879</v>
      </c>
      <c r="C1420" t="s">
        <v>2880</v>
      </c>
      <c r="D1420">
        <v>2.1763999999999999E-2</v>
      </c>
      <c r="E1420">
        <v>1</v>
      </c>
      <c r="F1420">
        <v>1</v>
      </c>
      <c r="G1420">
        <v>0</v>
      </c>
      <c r="H1420">
        <v>688738</v>
      </c>
      <c r="I1420">
        <v>586851</v>
      </c>
      <c r="J1420">
        <v>634856</v>
      </c>
      <c r="K1420">
        <v>857059</v>
      </c>
      <c r="L1420">
        <v>808230</v>
      </c>
      <c r="M1420">
        <v>928030</v>
      </c>
      <c r="N1420">
        <v>726279</v>
      </c>
      <c r="O1420">
        <v>722614</v>
      </c>
      <c r="P1420">
        <v>732292</v>
      </c>
      <c r="Q1420">
        <v>647868</v>
      </c>
      <c r="R1420">
        <v>631097</v>
      </c>
      <c r="S1420">
        <v>696183</v>
      </c>
      <c r="T1420">
        <v>714943</v>
      </c>
      <c r="U1420">
        <v>727671</v>
      </c>
      <c r="V1420">
        <v>762665</v>
      </c>
      <c r="W1420">
        <v>642512</v>
      </c>
      <c r="X1420">
        <v>647858</v>
      </c>
      <c r="Y1420">
        <v>657089</v>
      </c>
      <c r="Z1420">
        <v>864713</v>
      </c>
      <c r="AA1420">
        <v>825430</v>
      </c>
      <c r="AB1420">
        <v>919019</v>
      </c>
      <c r="AC1420">
        <v>607167</v>
      </c>
      <c r="AD1420">
        <v>611849</v>
      </c>
      <c r="AE1420">
        <v>708158</v>
      </c>
      <c r="AF1420">
        <v>658261</v>
      </c>
      <c r="AG1420">
        <v>670789</v>
      </c>
      <c r="AH1420">
        <v>695011</v>
      </c>
      <c r="AI1420">
        <v>732839</v>
      </c>
      <c r="AJ1420">
        <v>761182</v>
      </c>
      <c r="AK1420">
        <v>827784</v>
      </c>
      <c r="AL1420">
        <v>761471</v>
      </c>
      <c r="AM1420">
        <v>953117</v>
      </c>
      <c r="AN1420">
        <v>756825</v>
      </c>
      <c r="AO1420">
        <v>605024</v>
      </c>
      <c r="AP1420">
        <v>844565</v>
      </c>
      <c r="AQ1420">
        <v>814036</v>
      </c>
    </row>
    <row r="1421" spans="1:43">
      <c r="A1421">
        <v>1420</v>
      </c>
      <c r="B1421" t="s">
        <v>2881</v>
      </c>
      <c r="C1421" t="s">
        <v>2882</v>
      </c>
      <c r="D1421">
        <v>4.9559499999999998E-3</v>
      </c>
      <c r="E1421">
        <v>6</v>
      </c>
      <c r="F1421">
        <v>5</v>
      </c>
      <c r="G1421">
        <v>1</v>
      </c>
      <c r="H1421">
        <v>813418</v>
      </c>
      <c r="I1421">
        <v>1068730</v>
      </c>
      <c r="J1421">
        <v>836881</v>
      </c>
      <c r="K1421">
        <v>911065</v>
      </c>
      <c r="L1421">
        <v>1087690</v>
      </c>
      <c r="M1421">
        <v>1013060</v>
      </c>
      <c r="N1421">
        <v>976549</v>
      </c>
      <c r="O1421">
        <v>1119120</v>
      </c>
      <c r="P1421">
        <v>1164170</v>
      </c>
      <c r="Q1421">
        <v>619482</v>
      </c>
      <c r="R1421">
        <v>639244</v>
      </c>
      <c r="S1421">
        <v>803063</v>
      </c>
      <c r="T1421">
        <v>1154090</v>
      </c>
      <c r="U1421">
        <v>1303860</v>
      </c>
      <c r="V1421">
        <v>1329660</v>
      </c>
      <c r="W1421">
        <v>553316</v>
      </c>
      <c r="X1421">
        <v>710700</v>
      </c>
      <c r="Y1421">
        <v>794082</v>
      </c>
      <c r="Z1421">
        <v>1428830</v>
      </c>
      <c r="AA1421">
        <v>1250180</v>
      </c>
      <c r="AB1421">
        <v>1349400</v>
      </c>
      <c r="AC1421">
        <v>970556</v>
      </c>
      <c r="AD1421">
        <v>798082</v>
      </c>
      <c r="AE1421">
        <v>645534</v>
      </c>
      <c r="AF1421">
        <v>629200</v>
      </c>
      <c r="AG1421">
        <v>978851</v>
      </c>
      <c r="AH1421">
        <v>783377</v>
      </c>
      <c r="AI1421">
        <v>636412</v>
      </c>
      <c r="AJ1421">
        <v>635039</v>
      </c>
      <c r="AK1421">
        <v>696153</v>
      </c>
      <c r="AL1421">
        <v>652393</v>
      </c>
      <c r="AM1421">
        <v>951378</v>
      </c>
      <c r="AN1421">
        <v>989663</v>
      </c>
      <c r="AO1421">
        <v>423381</v>
      </c>
      <c r="AP1421">
        <v>615358</v>
      </c>
      <c r="AQ1421">
        <v>817242</v>
      </c>
    </row>
    <row r="1422" spans="1:43">
      <c r="A1422">
        <v>1421</v>
      </c>
      <c r="B1422" t="s">
        <v>2883</v>
      </c>
      <c r="C1422" t="s">
        <v>2884</v>
      </c>
      <c r="D1422">
        <v>7.1633199999999997E-4</v>
      </c>
      <c r="E1422">
        <v>26</v>
      </c>
      <c r="F1422">
        <v>16</v>
      </c>
      <c r="G1422">
        <v>10</v>
      </c>
      <c r="H1422">
        <v>3861560</v>
      </c>
      <c r="I1422">
        <v>3551220</v>
      </c>
      <c r="J1422">
        <v>3293760</v>
      </c>
      <c r="K1422">
        <v>3305270</v>
      </c>
      <c r="L1422">
        <v>3279540</v>
      </c>
      <c r="M1422">
        <v>3477100</v>
      </c>
      <c r="N1422">
        <v>3588370</v>
      </c>
      <c r="O1422">
        <v>3602240</v>
      </c>
      <c r="P1422">
        <v>3349720</v>
      </c>
      <c r="Q1422">
        <v>2251970</v>
      </c>
      <c r="R1422">
        <v>2248060</v>
      </c>
      <c r="S1422">
        <v>2359080</v>
      </c>
      <c r="T1422">
        <v>3674140</v>
      </c>
      <c r="U1422">
        <v>4056560</v>
      </c>
      <c r="V1422">
        <v>4149270</v>
      </c>
      <c r="W1422">
        <v>1958710</v>
      </c>
      <c r="X1422">
        <v>2019810</v>
      </c>
      <c r="Y1422">
        <v>1952250</v>
      </c>
      <c r="Z1422">
        <v>5617880</v>
      </c>
      <c r="AA1422">
        <v>5875990</v>
      </c>
      <c r="AB1422">
        <v>6289160</v>
      </c>
      <c r="AC1422">
        <v>3249880</v>
      </c>
      <c r="AD1422">
        <v>3095810</v>
      </c>
      <c r="AE1422">
        <v>2953060</v>
      </c>
      <c r="AF1422">
        <v>2395170</v>
      </c>
      <c r="AG1422">
        <v>2471980</v>
      </c>
      <c r="AH1422">
        <v>2474470</v>
      </c>
      <c r="AI1422">
        <v>2158710</v>
      </c>
      <c r="AJ1422">
        <v>2261960</v>
      </c>
      <c r="AK1422">
        <v>2350150</v>
      </c>
      <c r="AL1422">
        <v>5594500</v>
      </c>
      <c r="AM1422">
        <v>7218350</v>
      </c>
      <c r="AN1422">
        <v>5694070</v>
      </c>
      <c r="AO1422">
        <v>3994900</v>
      </c>
      <c r="AP1422">
        <v>5233850</v>
      </c>
      <c r="AQ1422">
        <v>5272720</v>
      </c>
    </row>
    <row r="1423" spans="1:43">
      <c r="A1423">
        <v>1422</v>
      </c>
      <c r="B1423" t="s">
        <v>2885</v>
      </c>
      <c r="C1423" t="s">
        <v>2886</v>
      </c>
      <c r="D1423">
        <v>3.2278900000000002E-3</v>
      </c>
      <c r="E1423">
        <v>5</v>
      </c>
      <c r="F1423">
        <v>5</v>
      </c>
      <c r="G1423">
        <v>0</v>
      </c>
      <c r="H1423">
        <v>214030</v>
      </c>
      <c r="I1423">
        <v>182061</v>
      </c>
      <c r="J1423">
        <v>271473</v>
      </c>
      <c r="K1423">
        <v>444405</v>
      </c>
      <c r="L1423">
        <v>383423</v>
      </c>
      <c r="M1423">
        <v>418534</v>
      </c>
      <c r="N1423">
        <v>209308</v>
      </c>
      <c r="O1423">
        <v>206209</v>
      </c>
      <c r="P1423">
        <v>272803</v>
      </c>
      <c r="Q1423">
        <v>116125</v>
      </c>
      <c r="R1423">
        <v>65648.399999999994</v>
      </c>
      <c r="S1423">
        <v>131570</v>
      </c>
      <c r="T1423">
        <v>203481</v>
      </c>
      <c r="U1423">
        <v>242957</v>
      </c>
      <c r="V1423">
        <v>271649</v>
      </c>
      <c r="W1423">
        <v>40997.699999999997</v>
      </c>
      <c r="X1423">
        <v>58523.5</v>
      </c>
      <c r="Y1423">
        <v>68720.7</v>
      </c>
      <c r="Z1423">
        <v>428914</v>
      </c>
      <c r="AA1423">
        <v>441457</v>
      </c>
      <c r="AB1423">
        <v>468231</v>
      </c>
      <c r="AC1423">
        <v>308278</v>
      </c>
      <c r="AD1423">
        <v>261331</v>
      </c>
      <c r="AE1423">
        <v>369120</v>
      </c>
      <c r="AF1423">
        <v>132874</v>
      </c>
      <c r="AG1423">
        <v>169267</v>
      </c>
      <c r="AH1423">
        <v>182808</v>
      </c>
      <c r="AI1423">
        <v>77364.5</v>
      </c>
      <c r="AJ1423">
        <v>106601</v>
      </c>
      <c r="AK1423">
        <v>112501</v>
      </c>
      <c r="AL1423">
        <v>275544</v>
      </c>
      <c r="AM1423">
        <v>353049</v>
      </c>
      <c r="AN1423">
        <v>244622</v>
      </c>
      <c r="AO1423">
        <v>163484</v>
      </c>
      <c r="AP1423">
        <v>222540</v>
      </c>
      <c r="AQ1423">
        <v>267506</v>
      </c>
    </row>
    <row r="1424" spans="1:43">
      <c r="A1424">
        <v>1423</v>
      </c>
      <c r="B1424" t="s">
        <v>2887</v>
      </c>
      <c r="C1424" t="s">
        <v>2888</v>
      </c>
      <c r="D1424">
        <v>1.45402E-2</v>
      </c>
      <c r="E1424">
        <v>2</v>
      </c>
      <c r="F1424">
        <v>2</v>
      </c>
      <c r="G1424">
        <v>0</v>
      </c>
      <c r="H1424">
        <v>51502.9</v>
      </c>
      <c r="I1424">
        <v>49269.5</v>
      </c>
      <c r="J1424">
        <v>48990.6</v>
      </c>
      <c r="K1424">
        <v>32469.3</v>
      </c>
      <c r="L1424">
        <v>22568.5</v>
      </c>
      <c r="M1424">
        <v>24178.799999999999</v>
      </c>
      <c r="N1424">
        <v>22195.5</v>
      </c>
      <c r="O1424">
        <v>36563</v>
      </c>
      <c r="P1424">
        <v>19306.3</v>
      </c>
      <c r="Q1424" t="s">
        <v>44</v>
      </c>
      <c r="R1424" t="s">
        <v>44</v>
      </c>
      <c r="S1424" t="s">
        <v>44</v>
      </c>
      <c r="T1424">
        <v>43645</v>
      </c>
      <c r="U1424">
        <v>42832.800000000003</v>
      </c>
      <c r="V1424">
        <v>41991.199999999997</v>
      </c>
      <c r="W1424" t="s">
        <v>44</v>
      </c>
      <c r="X1424" t="s">
        <v>44</v>
      </c>
      <c r="Y1424" t="s">
        <v>44</v>
      </c>
      <c r="Z1424">
        <v>82481.399999999994</v>
      </c>
      <c r="AA1424">
        <v>90133.5</v>
      </c>
      <c r="AB1424">
        <v>106011</v>
      </c>
      <c r="AC1424">
        <v>38135.599999999999</v>
      </c>
      <c r="AD1424">
        <v>25635.599999999999</v>
      </c>
      <c r="AE1424">
        <v>51794.7</v>
      </c>
      <c r="AF1424">
        <v>16144.9</v>
      </c>
      <c r="AG1424">
        <v>22546</v>
      </c>
      <c r="AH1424">
        <v>25194.799999999999</v>
      </c>
      <c r="AI1424" t="s">
        <v>44</v>
      </c>
      <c r="AJ1424" t="s">
        <v>44</v>
      </c>
      <c r="AK1424" t="s">
        <v>44</v>
      </c>
      <c r="AL1424">
        <v>81930.100000000006</v>
      </c>
      <c r="AM1424">
        <v>98801.5</v>
      </c>
      <c r="AN1424">
        <v>57119.199999999997</v>
      </c>
      <c r="AO1424">
        <v>17948</v>
      </c>
      <c r="AP1424">
        <v>33929.199999999997</v>
      </c>
      <c r="AQ1424">
        <v>35900.5</v>
      </c>
    </row>
    <row r="1425" spans="1:43">
      <c r="A1425">
        <v>1424</v>
      </c>
      <c r="B1425" t="s">
        <v>2889</v>
      </c>
      <c r="C1425" t="s">
        <v>2890</v>
      </c>
      <c r="D1425">
        <v>7.1633199999999997E-4</v>
      </c>
      <c r="E1425">
        <v>8</v>
      </c>
      <c r="F1425">
        <v>8</v>
      </c>
      <c r="G1425">
        <v>0</v>
      </c>
      <c r="H1425">
        <v>383479</v>
      </c>
      <c r="I1425">
        <v>332617</v>
      </c>
      <c r="J1425">
        <v>413806</v>
      </c>
      <c r="K1425">
        <v>332713</v>
      </c>
      <c r="L1425">
        <v>367649</v>
      </c>
      <c r="M1425">
        <v>280628</v>
      </c>
      <c r="N1425">
        <v>808163</v>
      </c>
      <c r="O1425">
        <v>814224</v>
      </c>
      <c r="P1425">
        <v>884088</v>
      </c>
      <c r="Q1425">
        <v>400638</v>
      </c>
      <c r="R1425">
        <v>418465</v>
      </c>
      <c r="S1425">
        <v>403561</v>
      </c>
      <c r="T1425">
        <v>641456</v>
      </c>
      <c r="U1425">
        <v>714178</v>
      </c>
      <c r="V1425">
        <v>710644</v>
      </c>
      <c r="W1425">
        <v>221768</v>
      </c>
      <c r="X1425">
        <v>249041</v>
      </c>
      <c r="Y1425">
        <v>290103</v>
      </c>
      <c r="Z1425">
        <v>466574</v>
      </c>
      <c r="AA1425">
        <v>523453</v>
      </c>
      <c r="AB1425">
        <v>570684</v>
      </c>
      <c r="AC1425">
        <v>481309</v>
      </c>
      <c r="AD1425">
        <v>324895</v>
      </c>
      <c r="AE1425">
        <v>423365</v>
      </c>
      <c r="AF1425">
        <v>269338</v>
      </c>
      <c r="AG1425">
        <v>383662</v>
      </c>
      <c r="AH1425">
        <v>401361</v>
      </c>
      <c r="AI1425">
        <v>243308</v>
      </c>
      <c r="AJ1425">
        <v>271907</v>
      </c>
      <c r="AK1425">
        <v>323837</v>
      </c>
      <c r="AL1425">
        <v>266479</v>
      </c>
      <c r="AM1425">
        <v>376624</v>
      </c>
      <c r="AN1425">
        <v>315988</v>
      </c>
      <c r="AO1425">
        <v>143735</v>
      </c>
      <c r="AP1425">
        <v>195252</v>
      </c>
      <c r="AQ1425">
        <v>180012</v>
      </c>
    </row>
    <row r="1426" spans="1:43">
      <c r="A1426">
        <v>1425</v>
      </c>
      <c r="B1426" t="s">
        <v>2891</v>
      </c>
      <c r="C1426" t="s">
        <v>2892</v>
      </c>
      <c r="D1426">
        <v>7.1633199999999997E-4</v>
      </c>
      <c r="E1426">
        <v>7</v>
      </c>
      <c r="F1426">
        <v>7</v>
      </c>
      <c r="G1426">
        <v>0</v>
      </c>
      <c r="H1426">
        <v>562513</v>
      </c>
      <c r="I1426">
        <v>565532</v>
      </c>
      <c r="J1426">
        <v>593606</v>
      </c>
      <c r="K1426">
        <v>1045340</v>
      </c>
      <c r="L1426">
        <v>1001520</v>
      </c>
      <c r="M1426">
        <v>1085630</v>
      </c>
      <c r="N1426">
        <v>1254210</v>
      </c>
      <c r="O1426">
        <v>1267370</v>
      </c>
      <c r="P1426">
        <v>1434800</v>
      </c>
      <c r="Q1426">
        <v>898196</v>
      </c>
      <c r="R1426">
        <v>1215220</v>
      </c>
      <c r="S1426">
        <v>1092330</v>
      </c>
      <c r="T1426">
        <v>690042</v>
      </c>
      <c r="U1426">
        <v>992080</v>
      </c>
      <c r="V1426">
        <v>856654</v>
      </c>
      <c r="W1426">
        <v>717719</v>
      </c>
      <c r="X1426">
        <v>826262</v>
      </c>
      <c r="Y1426">
        <v>788346</v>
      </c>
      <c r="Z1426">
        <v>1741460</v>
      </c>
      <c r="AA1426">
        <v>1731820</v>
      </c>
      <c r="AB1426">
        <v>1720310</v>
      </c>
      <c r="AC1426">
        <v>2042820</v>
      </c>
      <c r="AD1426">
        <v>1946040</v>
      </c>
      <c r="AE1426">
        <v>1995010</v>
      </c>
      <c r="AF1426">
        <v>1197950</v>
      </c>
      <c r="AG1426">
        <v>1427740</v>
      </c>
      <c r="AH1426">
        <v>1631510</v>
      </c>
      <c r="AI1426">
        <v>825300</v>
      </c>
      <c r="AJ1426">
        <v>981448</v>
      </c>
      <c r="AK1426">
        <v>1060270</v>
      </c>
      <c r="AL1426">
        <v>1066500</v>
      </c>
      <c r="AM1426">
        <v>1332000</v>
      </c>
      <c r="AN1426">
        <v>1088760</v>
      </c>
      <c r="AO1426">
        <v>606546</v>
      </c>
      <c r="AP1426">
        <v>986526</v>
      </c>
      <c r="AQ1426">
        <v>1049460</v>
      </c>
    </row>
    <row r="1427" spans="1:43">
      <c r="A1427">
        <v>1426</v>
      </c>
      <c r="B1427" t="s">
        <v>2893</v>
      </c>
      <c r="C1427" t="s">
        <v>2894</v>
      </c>
      <c r="D1427">
        <v>1.84975E-2</v>
      </c>
      <c r="E1427">
        <v>1</v>
      </c>
      <c r="F1427">
        <v>1</v>
      </c>
      <c r="G1427">
        <v>0</v>
      </c>
      <c r="H1427">
        <v>93211</v>
      </c>
      <c r="I1427" t="s">
        <v>44</v>
      </c>
      <c r="J1427" t="s">
        <v>44</v>
      </c>
      <c r="K1427">
        <v>59698.6</v>
      </c>
      <c r="L1427">
        <v>48722.1</v>
      </c>
      <c r="M1427">
        <v>16912.8</v>
      </c>
      <c r="N1427">
        <v>100374</v>
      </c>
      <c r="O1427">
        <v>61581.5</v>
      </c>
      <c r="P1427" t="s">
        <v>44</v>
      </c>
      <c r="Q1427">
        <v>23414.7</v>
      </c>
      <c r="R1427">
        <v>79867.3</v>
      </c>
      <c r="S1427">
        <v>68259.8</v>
      </c>
      <c r="T1427">
        <v>124769</v>
      </c>
      <c r="U1427">
        <v>114793</v>
      </c>
      <c r="V1427" t="s">
        <v>44</v>
      </c>
      <c r="W1427">
        <v>13056.9</v>
      </c>
      <c r="X1427">
        <v>31820.799999999999</v>
      </c>
      <c r="Y1427" t="s">
        <v>44</v>
      </c>
      <c r="Z1427">
        <v>102069</v>
      </c>
      <c r="AA1427">
        <v>152091</v>
      </c>
      <c r="AB1427">
        <v>213768</v>
      </c>
      <c r="AC1427">
        <v>68645.100000000006</v>
      </c>
      <c r="AD1427">
        <v>84360.8</v>
      </c>
      <c r="AE1427">
        <v>152807</v>
      </c>
      <c r="AF1427">
        <v>72577.7</v>
      </c>
      <c r="AG1427">
        <v>94488</v>
      </c>
      <c r="AH1427" t="s">
        <v>44</v>
      </c>
      <c r="AI1427">
        <v>111971</v>
      </c>
      <c r="AJ1427">
        <v>106782</v>
      </c>
      <c r="AK1427">
        <v>88654.1</v>
      </c>
      <c r="AL1427">
        <v>89657.3</v>
      </c>
      <c r="AM1427">
        <v>141391</v>
      </c>
      <c r="AN1427">
        <v>100963</v>
      </c>
      <c r="AO1427">
        <v>20523.099999999999</v>
      </c>
      <c r="AP1427">
        <v>62224.4</v>
      </c>
      <c r="AQ1427">
        <v>53340.5</v>
      </c>
    </row>
    <row r="1428" spans="1:43">
      <c r="A1428">
        <v>1427</v>
      </c>
      <c r="B1428" t="s">
        <v>2895</v>
      </c>
      <c r="C1428" t="s">
        <v>2896</v>
      </c>
      <c r="D1428">
        <v>2.6845600000000001E-2</v>
      </c>
      <c r="E1428">
        <v>1</v>
      </c>
      <c r="F1428">
        <v>1</v>
      </c>
      <c r="G1428">
        <v>0</v>
      </c>
      <c r="H1428">
        <v>119890</v>
      </c>
      <c r="I1428">
        <v>32815.1</v>
      </c>
      <c r="J1428">
        <v>121645</v>
      </c>
      <c r="K1428">
        <v>32231.599999999999</v>
      </c>
      <c r="L1428" t="s">
        <v>44</v>
      </c>
      <c r="M1428" t="s">
        <v>44</v>
      </c>
      <c r="N1428">
        <v>113220</v>
      </c>
      <c r="O1428">
        <v>96439</v>
      </c>
      <c r="P1428">
        <v>107840</v>
      </c>
      <c r="Q1428" t="s">
        <v>44</v>
      </c>
      <c r="R1428">
        <v>23535.599999999999</v>
      </c>
      <c r="S1428">
        <v>38357.599999999999</v>
      </c>
      <c r="T1428">
        <v>114469</v>
      </c>
      <c r="U1428">
        <v>51989.2</v>
      </c>
      <c r="V1428" t="s">
        <v>44</v>
      </c>
      <c r="W1428" t="s">
        <v>44</v>
      </c>
      <c r="X1428" t="s">
        <v>44</v>
      </c>
      <c r="Y1428" t="s">
        <v>44</v>
      </c>
      <c r="Z1428">
        <v>117366</v>
      </c>
      <c r="AA1428" t="s">
        <v>44</v>
      </c>
      <c r="AB1428">
        <v>131492</v>
      </c>
      <c r="AC1428" t="s">
        <v>44</v>
      </c>
      <c r="AD1428" t="s">
        <v>44</v>
      </c>
      <c r="AE1428" t="s">
        <v>44</v>
      </c>
      <c r="AF1428">
        <v>30086</v>
      </c>
      <c r="AG1428">
        <v>21020</v>
      </c>
      <c r="AH1428">
        <v>77992.2</v>
      </c>
      <c r="AI1428" t="s">
        <v>44</v>
      </c>
      <c r="AJ1428" t="s">
        <v>44</v>
      </c>
      <c r="AK1428" t="s">
        <v>44</v>
      </c>
      <c r="AL1428" t="s">
        <v>44</v>
      </c>
      <c r="AM1428">
        <v>77388.2</v>
      </c>
      <c r="AN1428" t="s">
        <v>44</v>
      </c>
      <c r="AO1428">
        <v>13092.8</v>
      </c>
      <c r="AP1428" t="s">
        <v>44</v>
      </c>
      <c r="AQ1428" t="s">
        <v>44</v>
      </c>
    </row>
    <row r="1429" spans="1:43">
      <c r="A1429">
        <v>1428</v>
      </c>
      <c r="B1429" t="s">
        <v>2897</v>
      </c>
      <c r="C1429" t="s">
        <v>2898</v>
      </c>
      <c r="D1429">
        <v>7.1633199999999997E-4</v>
      </c>
      <c r="E1429">
        <v>8</v>
      </c>
      <c r="F1429">
        <v>8</v>
      </c>
      <c r="G1429">
        <v>0</v>
      </c>
      <c r="H1429">
        <v>712661</v>
      </c>
      <c r="I1429">
        <v>702597</v>
      </c>
      <c r="J1429">
        <v>717134</v>
      </c>
      <c r="K1429">
        <v>786317</v>
      </c>
      <c r="L1429">
        <v>827295</v>
      </c>
      <c r="M1429">
        <v>844538</v>
      </c>
      <c r="N1429">
        <v>914373</v>
      </c>
      <c r="O1429">
        <v>932325</v>
      </c>
      <c r="P1429">
        <v>978745</v>
      </c>
      <c r="Q1429">
        <v>565533</v>
      </c>
      <c r="R1429">
        <v>548240</v>
      </c>
      <c r="S1429">
        <v>648487</v>
      </c>
      <c r="T1429">
        <v>938551</v>
      </c>
      <c r="U1429">
        <v>1063120</v>
      </c>
      <c r="V1429">
        <v>1044280</v>
      </c>
      <c r="W1429">
        <v>525781</v>
      </c>
      <c r="X1429">
        <v>538446</v>
      </c>
      <c r="Y1429">
        <v>557614</v>
      </c>
      <c r="Z1429">
        <v>687819</v>
      </c>
      <c r="AA1429">
        <v>767427</v>
      </c>
      <c r="AB1429">
        <v>836781</v>
      </c>
      <c r="AC1429">
        <v>569451</v>
      </c>
      <c r="AD1429">
        <v>569443</v>
      </c>
      <c r="AE1429">
        <v>619996</v>
      </c>
      <c r="AF1429">
        <v>455770</v>
      </c>
      <c r="AG1429">
        <v>509983</v>
      </c>
      <c r="AH1429">
        <v>496259</v>
      </c>
      <c r="AI1429">
        <v>450929</v>
      </c>
      <c r="AJ1429">
        <v>450269</v>
      </c>
      <c r="AK1429">
        <v>472506</v>
      </c>
      <c r="AL1429">
        <v>468388</v>
      </c>
      <c r="AM1429">
        <v>630227</v>
      </c>
      <c r="AN1429">
        <v>426578</v>
      </c>
      <c r="AO1429">
        <v>293137</v>
      </c>
      <c r="AP1429">
        <v>477739</v>
      </c>
      <c r="AQ1429">
        <v>436668</v>
      </c>
    </row>
    <row r="1430" spans="1:43">
      <c r="A1430">
        <v>1429</v>
      </c>
      <c r="B1430" t="s">
        <v>2899</v>
      </c>
      <c r="C1430" t="s">
        <v>2900</v>
      </c>
      <c r="D1430">
        <v>7.1633199999999997E-4</v>
      </c>
      <c r="E1430">
        <v>9</v>
      </c>
      <c r="F1430">
        <v>7</v>
      </c>
      <c r="G1430">
        <v>2</v>
      </c>
      <c r="H1430">
        <v>99580.800000000003</v>
      </c>
      <c r="I1430">
        <v>80586.2</v>
      </c>
      <c r="J1430">
        <v>85022.399999999994</v>
      </c>
      <c r="K1430">
        <v>111625</v>
      </c>
      <c r="L1430">
        <v>99275.4</v>
      </c>
      <c r="M1430">
        <v>86296.3</v>
      </c>
      <c r="N1430">
        <v>122344</v>
      </c>
      <c r="O1430">
        <v>140807</v>
      </c>
      <c r="P1430">
        <v>120029</v>
      </c>
      <c r="Q1430">
        <v>103886</v>
      </c>
      <c r="R1430">
        <v>77517.600000000006</v>
      </c>
      <c r="S1430">
        <v>109190</v>
      </c>
      <c r="T1430">
        <v>160785</v>
      </c>
      <c r="U1430">
        <v>202583</v>
      </c>
      <c r="V1430">
        <v>189650</v>
      </c>
      <c r="W1430">
        <v>70745.8</v>
      </c>
      <c r="X1430">
        <v>52511.3</v>
      </c>
      <c r="Y1430">
        <v>60400.4</v>
      </c>
      <c r="Z1430">
        <v>149376</v>
      </c>
      <c r="AA1430">
        <v>127961</v>
      </c>
      <c r="AB1430">
        <v>166761</v>
      </c>
      <c r="AC1430">
        <v>99752.3</v>
      </c>
      <c r="AD1430">
        <v>102920</v>
      </c>
      <c r="AE1430">
        <v>106743</v>
      </c>
      <c r="AF1430">
        <v>102573</v>
      </c>
      <c r="AG1430">
        <v>102203</v>
      </c>
      <c r="AH1430">
        <v>107830</v>
      </c>
      <c r="AI1430">
        <v>83573.100000000006</v>
      </c>
      <c r="AJ1430">
        <v>91053.1</v>
      </c>
      <c r="AK1430">
        <v>95649</v>
      </c>
      <c r="AL1430">
        <v>98747.7</v>
      </c>
      <c r="AM1430">
        <v>115255</v>
      </c>
      <c r="AN1430">
        <v>94362.3</v>
      </c>
      <c r="AO1430">
        <v>56690.1</v>
      </c>
      <c r="AP1430">
        <v>58145.9</v>
      </c>
      <c r="AQ1430">
        <v>64283</v>
      </c>
    </row>
    <row r="1431" spans="1:43">
      <c r="A1431">
        <v>1430</v>
      </c>
      <c r="B1431" t="s">
        <v>2901</v>
      </c>
      <c r="C1431" t="s">
        <v>2902</v>
      </c>
      <c r="D1431">
        <v>4.0284399999999998E-2</v>
      </c>
      <c r="E1431">
        <v>1</v>
      </c>
      <c r="F1431">
        <v>1</v>
      </c>
      <c r="G1431">
        <v>0</v>
      </c>
      <c r="H1431">
        <v>13883.6</v>
      </c>
      <c r="I1431" t="s">
        <v>44</v>
      </c>
      <c r="J1431">
        <v>6565.61</v>
      </c>
      <c r="K1431">
        <v>12873.3</v>
      </c>
      <c r="L1431">
        <v>9077.41</v>
      </c>
      <c r="M1431">
        <v>26917.1</v>
      </c>
      <c r="N1431">
        <v>9086.5499999999993</v>
      </c>
      <c r="O1431">
        <v>27154.5</v>
      </c>
      <c r="P1431">
        <v>11145.1</v>
      </c>
      <c r="Q1431">
        <v>29679.5</v>
      </c>
      <c r="R1431">
        <v>22740</v>
      </c>
      <c r="S1431">
        <v>26838.400000000001</v>
      </c>
      <c r="T1431" t="s">
        <v>44</v>
      </c>
      <c r="U1431">
        <v>12602.9</v>
      </c>
      <c r="V1431">
        <v>12889.2</v>
      </c>
      <c r="W1431">
        <v>15469.3</v>
      </c>
      <c r="X1431">
        <v>10560.7</v>
      </c>
      <c r="Y1431" t="s">
        <v>44</v>
      </c>
      <c r="Z1431">
        <v>43101</v>
      </c>
      <c r="AA1431">
        <v>44159.199999999997</v>
      </c>
      <c r="AB1431">
        <v>49424.7</v>
      </c>
      <c r="AC1431">
        <v>18621.5</v>
      </c>
      <c r="AD1431">
        <v>38872.699999999997</v>
      </c>
      <c r="AE1431">
        <v>38242.699999999997</v>
      </c>
      <c r="AF1431">
        <v>24335.4</v>
      </c>
      <c r="AG1431">
        <v>7029.19</v>
      </c>
      <c r="AH1431">
        <v>42126.6</v>
      </c>
      <c r="AI1431">
        <v>28190.799999999999</v>
      </c>
      <c r="AJ1431">
        <v>24463.3</v>
      </c>
      <c r="AK1431">
        <v>44993</v>
      </c>
      <c r="AL1431">
        <v>19599.7</v>
      </c>
      <c r="AM1431" t="s">
        <v>44</v>
      </c>
      <c r="AN1431">
        <v>9287.07</v>
      </c>
      <c r="AO1431" t="s">
        <v>44</v>
      </c>
      <c r="AP1431">
        <v>2917.64</v>
      </c>
      <c r="AQ1431">
        <v>11146.5</v>
      </c>
    </row>
    <row r="1432" spans="1:43">
      <c r="A1432">
        <v>1431</v>
      </c>
      <c r="B1432" t="s">
        <v>2903</v>
      </c>
      <c r="C1432" t="s">
        <v>2904</v>
      </c>
      <c r="D1432">
        <v>7.1633199999999997E-4</v>
      </c>
      <c r="E1432">
        <v>6</v>
      </c>
      <c r="F1432">
        <v>6</v>
      </c>
      <c r="G1432">
        <v>0</v>
      </c>
      <c r="H1432">
        <v>769673</v>
      </c>
      <c r="I1432">
        <v>663683</v>
      </c>
      <c r="J1432">
        <v>599379</v>
      </c>
      <c r="K1432">
        <v>702557</v>
      </c>
      <c r="L1432">
        <v>678932</v>
      </c>
      <c r="M1432">
        <v>664647</v>
      </c>
      <c r="N1432">
        <v>827769</v>
      </c>
      <c r="O1432">
        <v>802841</v>
      </c>
      <c r="P1432">
        <v>664079</v>
      </c>
      <c r="Q1432">
        <v>520213</v>
      </c>
      <c r="R1432">
        <v>526824</v>
      </c>
      <c r="S1432">
        <v>447290</v>
      </c>
      <c r="T1432">
        <v>790482</v>
      </c>
      <c r="U1432">
        <v>1000840</v>
      </c>
      <c r="V1432">
        <v>909972</v>
      </c>
      <c r="W1432">
        <v>371615</v>
      </c>
      <c r="X1432">
        <v>469509</v>
      </c>
      <c r="Y1432">
        <v>419209</v>
      </c>
      <c r="Z1432">
        <v>832408</v>
      </c>
      <c r="AA1432">
        <v>939315</v>
      </c>
      <c r="AB1432">
        <v>1025400</v>
      </c>
      <c r="AC1432">
        <v>1172640</v>
      </c>
      <c r="AD1432">
        <v>1148450</v>
      </c>
      <c r="AE1432">
        <v>1035560</v>
      </c>
      <c r="AF1432">
        <v>696004</v>
      </c>
      <c r="AG1432">
        <v>783860</v>
      </c>
      <c r="AH1432">
        <v>686312</v>
      </c>
      <c r="AI1432">
        <v>572643</v>
      </c>
      <c r="AJ1432">
        <v>597291</v>
      </c>
      <c r="AK1432">
        <v>571467</v>
      </c>
      <c r="AL1432">
        <v>1364400</v>
      </c>
      <c r="AM1432">
        <v>1689270</v>
      </c>
      <c r="AN1432">
        <v>1405190</v>
      </c>
      <c r="AO1432">
        <v>420422</v>
      </c>
      <c r="AP1432">
        <v>634860</v>
      </c>
      <c r="AQ1432">
        <v>575344</v>
      </c>
    </row>
    <row r="1433" spans="1:43">
      <c r="A1433">
        <v>1432</v>
      </c>
      <c r="B1433" t="s">
        <v>2905</v>
      </c>
      <c r="C1433" t="s">
        <v>2906</v>
      </c>
      <c r="D1433">
        <v>4.1014000000000002E-2</v>
      </c>
      <c r="E1433">
        <v>3</v>
      </c>
      <c r="F1433">
        <v>3</v>
      </c>
      <c r="G1433">
        <v>0</v>
      </c>
      <c r="H1433">
        <v>39129.4</v>
      </c>
      <c r="I1433">
        <v>34901.9</v>
      </c>
      <c r="J1433">
        <v>22308.400000000001</v>
      </c>
      <c r="K1433" t="s">
        <v>44</v>
      </c>
      <c r="L1433" t="s">
        <v>44</v>
      </c>
      <c r="M1433" t="s">
        <v>44</v>
      </c>
      <c r="N1433">
        <v>59420.7</v>
      </c>
      <c r="O1433" t="s">
        <v>44</v>
      </c>
      <c r="P1433">
        <v>42312.800000000003</v>
      </c>
      <c r="Q1433" t="s">
        <v>44</v>
      </c>
      <c r="R1433" t="s">
        <v>44</v>
      </c>
      <c r="S1433" t="s">
        <v>44</v>
      </c>
      <c r="T1433" t="s">
        <v>44</v>
      </c>
      <c r="U1433">
        <v>12477.5</v>
      </c>
      <c r="V1433" t="s">
        <v>44</v>
      </c>
      <c r="W1433" t="s">
        <v>44</v>
      </c>
      <c r="X1433" t="s">
        <v>44</v>
      </c>
      <c r="Y1433" t="s">
        <v>44</v>
      </c>
      <c r="Z1433">
        <v>24334.400000000001</v>
      </c>
      <c r="AA1433">
        <v>27571.599999999999</v>
      </c>
      <c r="AB1433">
        <v>65833</v>
      </c>
      <c r="AC1433" t="s">
        <v>44</v>
      </c>
      <c r="AD1433" t="s">
        <v>44</v>
      </c>
      <c r="AE1433" t="s">
        <v>44</v>
      </c>
      <c r="AF1433" t="s">
        <v>44</v>
      </c>
      <c r="AG1433" t="s">
        <v>44</v>
      </c>
      <c r="AH1433" t="s">
        <v>44</v>
      </c>
      <c r="AI1433" t="s">
        <v>44</v>
      </c>
      <c r="AJ1433" t="s">
        <v>44</v>
      </c>
      <c r="AK1433" t="s">
        <v>44</v>
      </c>
      <c r="AL1433">
        <v>32403.3</v>
      </c>
      <c r="AM1433">
        <v>37863.9</v>
      </c>
      <c r="AN1433">
        <v>51000.6</v>
      </c>
      <c r="AO1433" t="s">
        <v>44</v>
      </c>
      <c r="AP1433" t="s">
        <v>44</v>
      </c>
      <c r="AQ1433" t="s">
        <v>44</v>
      </c>
    </row>
    <row r="1434" spans="1:43">
      <c r="A1434">
        <v>1433</v>
      </c>
      <c r="B1434" t="s">
        <v>2907</v>
      </c>
      <c r="C1434" t="s">
        <v>2908</v>
      </c>
      <c r="D1434">
        <v>4.5700000000000003E-3</v>
      </c>
      <c r="E1434">
        <v>1</v>
      </c>
      <c r="F1434">
        <v>1</v>
      </c>
      <c r="G1434">
        <v>0</v>
      </c>
      <c r="H1434">
        <v>59409.4</v>
      </c>
      <c r="I1434">
        <v>96313.1</v>
      </c>
      <c r="J1434">
        <v>110505</v>
      </c>
      <c r="K1434">
        <v>80522</v>
      </c>
      <c r="L1434">
        <v>94586.7</v>
      </c>
      <c r="M1434">
        <v>71344.7</v>
      </c>
      <c r="N1434">
        <v>88497.4</v>
      </c>
      <c r="O1434">
        <v>91457.9</v>
      </c>
      <c r="P1434">
        <v>74858.5</v>
      </c>
      <c r="Q1434">
        <v>44754.400000000001</v>
      </c>
      <c r="R1434">
        <v>30133.9</v>
      </c>
      <c r="S1434">
        <v>37087.9</v>
      </c>
      <c r="T1434">
        <v>91475.8</v>
      </c>
      <c r="U1434">
        <v>91656.1</v>
      </c>
      <c r="V1434">
        <v>129600</v>
      </c>
      <c r="W1434">
        <v>66523.399999999994</v>
      </c>
      <c r="X1434">
        <v>49223.8</v>
      </c>
      <c r="Y1434">
        <v>65706.7</v>
      </c>
      <c r="Z1434">
        <v>105734</v>
      </c>
      <c r="AA1434">
        <v>116203</v>
      </c>
      <c r="AB1434">
        <v>92712.5</v>
      </c>
      <c r="AC1434">
        <v>58402.7</v>
      </c>
      <c r="AD1434">
        <v>60519</v>
      </c>
      <c r="AE1434">
        <v>48649.9</v>
      </c>
      <c r="AF1434">
        <v>45137.9</v>
      </c>
      <c r="AG1434">
        <v>62356.9</v>
      </c>
      <c r="AH1434">
        <v>60028</v>
      </c>
      <c r="AI1434">
        <v>38585.199999999997</v>
      </c>
      <c r="AJ1434">
        <v>41559.800000000003</v>
      </c>
      <c r="AK1434">
        <v>54310.9</v>
      </c>
      <c r="AL1434">
        <v>58448.2</v>
      </c>
      <c r="AM1434">
        <v>77518.399999999994</v>
      </c>
      <c r="AN1434">
        <v>68274.600000000006</v>
      </c>
      <c r="AO1434">
        <v>18501.5</v>
      </c>
      <c r="AP1434">
        <v>39902.5</v>
      </c>
      <c r="AQ1434" t="s">
        <v>44</v>
      </c>
    </row>
    <row r="1435" spans="1:43">
      <c r="A1435">
        <v>1434</v>
      </c>
      <c r="B1435" t="s">
        <v>2909</v>
      </c>
      <c r="C1435" t="s">
        <v>2910</v>
      </c>
      <c r="D1435">
        <v>1.4919699999999999E-2</v>
      </c>
      <c r="E1435">
        <v>1</v>
      </c>
      <c r="F1435">
        <v>1</v>
      </c>
      <c r="G1435">
        <v>0</v>
      </c>
      <c r="H1435">
        <v>127425</v>
      </c>
      <c r="I1435">
        <v>99802.7</v>
      </c>
      <c r="J1435">
        <v>99344.2</v>
      </c>
      <c r="K1435">
        <v>32916</v>
      </c>
      <c r="L1435">
        <v>24685.1</v>
      </c>
      <c r="M1435" t="s">
        <v>44</v>
      </c>
      <c r="N1435" t="s">
        <v>44</v>
      </c>
      <c r="O1435">
        <v>92263.6</v>
      </c>
      <c r="P1435">
        <v>85808.2</v>
      </c>
      <c r="Q1435" t="s">
        <v>44</v>
      </c>
      <c r="R1435" t="s">
        <v>44</v>
      </c>
      <c r="S1435">
        <v>8806.41</v>
      </c>
      <c r="T1435">
        <v>89116.800000000003</v>
      </c>
      <c r="U1435">
        <v>117280</v>
      </c>
      <c r="V1435" t="s">
        <v>44</v>
      </c>
      <c r="W1435" t="s">
        <v>44</v>
      </c>
      <c r="X1435" t="s">
        <v>44</v>
      </c>
      <c r="Y1435" t="s">
        <v>44</v>
      </c>
      <c r="Z1435">
        <v>174702</v>
      </c>
      <c r="AA1435">
        <v>210781</v>
      </c>
      <c r="AB1435">
        <v>196144</v>
      </c>
      <c r="AC1435">
        <v>26901.4</v>
      </c>
      <c r="AD1435" t="s">
        <v>44</v>
      </c>
      <c r="AE1435" t="s">
        <v>44</v>
      </c>
      <c r="AF1435">
        <v>136073</v>
      </c>
      <c r="AG1435" t="s">
        <v>44</v>
      </c>
      <c r="AH1435">
        <v>128643</v>
      </c>
      <c r="AI1435" t="s">
        <v>44</v>
      </c>
      <c r="AJ1435" t="s">
        <v>44</v>
      </c>
      <c r="AK1435" t="s">
        <v>44</v>
      </c>
      <c r="AL1435">
        <v>213440</v>
      </c>
      <c r="AM1435">
        <v>286585</v>
      </c>
      <c r="AN1435">
        <v>212413</v>
      </c>
      <c r="AO1435" t="s">
        <v>44</v>
      </c>
      <c r="AP1435" t="s">
        <v>44</v>
      </c>
      <c r="AQ1435" t="s">
        <v>44</v>
      </c>
    </row>
    <row r="1436" spans="1:43">
      <c r="A1436">
        <v>1435</v>
      </c>
      <c r="B1436" t="s">
        <v>2911</v>
      </c>
      <c r="C1436" t="s">
        <v>2912</v>
      </c>
      <c r="D1436">
        <v>1.24018E-3</v>
      </c>
      <c r="E1436">
        <v>4</v>
      </c>
      <c r="F1436">
        <v>4</v>
      </c>
      <c r="G1436">
        <v>0</v>
      </c>
      <c r="H1436">
        <v>259513</v>
      </c>
      <c r="I1436">
        <v>249090</v>
      </c>
      <c r="J1436">
        <v>281332</v>
      </c>
      <c r="K1436">
        <v>283611</v>
      </c>
      <c r="L1436">
        <v>267831</v>
      </c>
      <c r="M1436">
        <v>377589</v>
      </c>
      <c r="N1436">
        <v>277383</v>
      </c>
      <c r="O1436">
        <v>289892</v>
      </c>
      <c r="P1436">
        <v>342484</v>
      </c>
      <c r="Q1436">
        <v>248020</v>
      </c>
      <c r="R1436">
        <v>211881</v>
      </c>
      <c r="S1436">
        <v>330071</v>
      </c>
      <c r="T1436">
        <v>202261</v>
      </c>
      <c r="U1436">
        <v>339170</v>
      </c>
      <c r="V1436">
        <v>266154</v>
      </c>
      <c r="W1436">
        <v>168993</v>
      </c>
      <c r="X1436">
        <v>229424</v>
      </c>
      <c r="Y1436">
        <v>218822</v>
      </c>
      <c r="Z1436">
        <v>319396</v>
      </c>
      <c r="AA1436">
        <v>266421</v>
      </c>
      <c r="AB1436">
        <v>347204</v>
      </c>
      <c r="AC1436">
        <v>257360</v>
      </c>
      <c r="AD1436">
        <v>221682</v>
      </c>
      <c r="AE1436">
        <v>243269</v>
      </c>
      <c r="AF1436">
        <v>190025</v>
      </c>
      <c r="AG1436">
        <v>291420</v>
      </c>
      <c r="AH1436">
        <v>213003</v>
      </c>
      <c r="AI1436">
        <v>267866</v>
      </c>
      <c r="AJ1436">
        <v>300202</v>
      </c>
      <c r="AK1436">
        <v>229781</v>
      </c>
      <c r="AL1436">
        <v>213115</v>
      </c>
      <c r="AM1436">
        <v>454344</v>
      </c>
      <c r="AN1436">
        <v>304526</v>
      </c>
      <c r="AO1436">
        <v>144786</v>
      </c>
      <c r="AP1436">
        <v>209698</v>
      </c>
      <c r="AQ1436">
        <v>225255</v>
      </c>
    </row>
    <row r="1437" spans="1:43">
      <c r="A1437">
        <v>1436</v>
      </c>
      <c r="B1437" t="s">
        <v>2913</v>
      </c>
      <c r="C1437" t="s">
        <v>2914</v>
      </c>
      <c r="D1437">
        <v>3.4603299999999997E-2</v>
      </c>
      <c r="E1437">
        <v>1</v>
      </c>
      <c r="F1437">
        <v>1</v>
      </c>
      <c r="G1437">
        <v>0</v>
      </c>
      <c r="H1437">
        <v>1539850</v>
      </c>
      <c r="I1437">
        <v>1583670</v>
      </c>
      <c r="J1437">
        <v>1489950</v>
      </c>
      <c r="K1437">
        <v>1540070</v>
      </c>
      <c r="L1437" t="s">
        <v>44</v>
      </c>
      <c r="M1437">
        <v>1494890</v>
      </c>
      <c r="N1437">
        <v>1176070</v>
      </c>
      <c r="O1437">
        <v>1329570</v>
      </c>
      <c r="P1437">
        <v>1223280</v>
      </c>
      <c r="Q1437">
        <v>865960</v>
      </c>
      <c r="R1437">
        <v>1045270</v>
      </c>
      <c r="S1437">
        <v>905338</v>
      </c>
      <c r="T1437">
        <v>1263130</v>
      </c>
      <c r="U1437">
        <v>1759760</v>
      </c>
      <c r="V1437">
        <v>1448120</v>
      </c>
      <c r="W1437">
        <v>1006760</v>
      </c>
      <c r="X1437">
        <v>1272850</v>
      </c>
      <c r="Y1437">
        <v>1150410</v>
      </c>
      <c r="Z1437" t="s">
        <v>44</v>
      </c>
      <c r="AA1437" t="s">
        <v>44</v>
      </c>
      <c r="AB1437">
        <v>1281200</v>
      </c>
      <c r="AC1437">
        <v>1496550</v>
      </c>
      <c r="AD1437" t="s">
        <v>44</v>
      </c>
      <c r="AE1437" t="s">
        <v>44</v>
      </c>
      <c r="AF1437">
        <v>1041660</v>
      </c>
      <c r="AG1437">
        <v>1177590</v>
      </c>
      <c r="AH1437">
        <v>1222810</v>
      </c>
      <c r="AI1437">
        <v>836180</v>
      </c>
      <c r="AJ1437">
        <v>925419</v>
      </c>
      <c r="AK1437">
        <v>832835</v>
      </c>
      <c r="AL1437">
        <v>851212</v>
      </c>
      <c r="AM1437">
        <v>1242980</v>
      </c>
      <c r="AN1437">
        <v>819286</v>
      </c>
      <c r="AO1437">
        <v>567062</v>
      </c>
      <c r="AP1437">
        <v>793095</v>
      </c>
      <c r="AQ1437">
        <v>758455</v>
      </c>
    </row>
    <row r="1438" spans="1:43">
      <c r="A1438">
        <v>1437</v>
      </c>
      <c r="B1438" t="s">
        <v>2915</v>
      </c>
      <c r="C1438" t="s">
        <v>2916</v>
      </c>
      <c r="D1438">
        <v>4.1082800000000003E-2</v>
      </c>
      <c r="E1438">
        <v>2</v>
      </c>
      <c r="F1438">
        <v>2</v>
      </c>
      <c r="G1438">
        <v>0</v>
      </c>
      <c r="H1438">
        <v>48342.6</v>
      </c>
      <c r="I1438">
        <v>25675.7</v>
      </c>
      <c r="J1438" t="s">
        <v>44</v>
      </c>
      <c r="K1438">
        <v>39875.5</v>
      </c>
      <c r="L1438">
        <v>25720.799999999999</v>
      </c>
      <c r="M1438">
        <v>44073.3</v>
      </c>
      <c r="N1438">
        <v>23360.9</v>
      </c>
      <c r="O1438">
        <v>22827.9</v>
      </c>
      <c r="P1438">
        <v>14070.3</v>
      </c>
      <c r="Q1438">
        <v>11800</v>
      </c>
      <c r="R1438" t="s">
        <v>44</v>
      </c>
      <c r="S1438" t="s">
        <v>44</v>
      </c>
      <c r="T1438">
        <v>23901.7</v>
      </c>
      <c r="U1438">
        <v>20969.5</v>
      </c>
      <c r="V1438" t="s">
        <v>44</v>
      </c>
      <c r="W1438">
        <v>19435.5</v>
      </c>
      <c r="X1438">
        <v>17413.8</v>
      </c>
      <c r="Y1438">
        <v>2256.16</v>
      </c>
      <c r="Z1438" t="s">
        <v>44</v>
      </c>
      <c r="AA1438" t="s">
        <v>44</v>
      </c>
      <c r="AB1438" t="s">
        <v>44</v>
      </c>
      <c r="AC1438">
        <v>49860.2</v>
      </c>
      <c r="AD1438">
        <v>21873.599999999999</v>
      </c>
      <c r="AE1438">
        <v>32929.599999999999</v>
      </c>
      <c r="AF1438">
        <v>22098.5</v>
      </c>
      <c r="AG1438">
        <v>19946.599999999999</v>
      </c>
      <c r="AH1438" t="s">
        <v>44</v>
      </c>
      <c r="AI1438">
        <v>38187.4</v>
      </c>
      <c r="AJ1438">
        <v>25354.7</v>
      </c>
      <c r="AK1438" t="s">
        <v>44</v>
      </c>
      <c r="AL1438">
        <v>2904.94</v>
      </c>
      <c r="AM1438">
        <v>56409.4</v>
      </c>
      <c r="AN1438">
        <v>11378.7</v>
      </c>
      <c r="AO1438">
        <v>24306.799999999999</v>
      </c>
      <c r="AP1438">
        <v>49713.3</v>
      </c>
      <c r="AQ1438">
        <v>34755.9</v>
      </c>
    </row>
    <row r="1439" spans="1:43">
      <c r="A1439">
        <v>1438</v>
      </c>
      <c r="B1439" t="s">
        <v>2917</v>
      </c>
      <c r="C1439" t="s">
        <v>2918</v>
      </c>
      <c r="D1439">
        <v>7.1633199999999997E-4</v>
      </c>
      <c r="E1439">
        <v>17</v>
      </c>
      <c r="F1439">
        <v>17</v>
      </c>
      <c r="G1439">
        <v>0</v>
      </c>
      <c r="H1439">
        <v>903931</v>
      </c>
      <c r="I1439">
        <v>785856</v>
      </c>
      <c r="J1439">
        <v>757895</v>
      </c>
      <c r="K1439">
        <v>1216760</v>
      </c>
      <c r="L1439">
        <v>1168190</v>
      </c>
      <c r="M1439">
        <v>1190750</v>
      </c>
      <c r="N1439">
        <v>830202</v>
      </c>
      <c r="O1439">
        <v>801080</v>
      </c>
      <c r="P1439">
        <v>821427</v>
      </c>
      <c r="Q1439">
        <v>574509</v>
      </c>
      <c r="R1439">
        <v>557427</v>
      </c>
      <c r="S1439">
        <v>546844</v>
      </c>
      <c r="T1439">
        <v>764067</v>
      </c>
      <c r="U1439">
        <v>765571</v>
      </c>
      <c r="V1439">
        <v>835818</v>
      </c>
      <c r="W1439">
        <v>374291</v>
      </c>
      <c r="X1439">
        <v>360127</v>
      </c>
      <c r="Y1439">
        <v>351764</v>
      </c>
      <c r="Z1439">
        <v>1779950</v>
      </c>
      <c r="AA1439">
        <v>1616300</v>
      </c>
      <c r="AB1439">
        <v>1830910</v>
      </c>
      <c r="AC1439">
        <v>842398</v>
      </c>
      <c r="AD1439">
        <v>870537</v>
      </c>
      <c r="AE1439">
        <v>877231</v>
      </c>
      <c r="AF1439">
        <v>567354</v>
      </c>
      <c r="AG1439">
        <v>540192</v>
      </c>
      <c r="AH1439">
        <v>477629</v>
      </c>
      <c r="AI1439">
        <v>642065</v>
      </c>
      <c r="AJ1439">
        <v>594238</v>
      </c>
      <c r="AK1439">
        <v>657323</v>
      </c>
      <c r="AL1439">
        <v>1128650</v>
      </c>
      <c r="AM1439">
        <v>1507520</v>
      </c>
      <c r="AN1439">
        <v>1084050</v>
      </c>
      <c r="AO1439">
        <v>587037</v>
      </c>
      <c r="AP1439">
        <v>932323</v>
      </c>
      <c r="AQ1439">
        <v>880482</v>
      </c>
    </row>
    <row r="1440" spans="1:43">
      <c r="A1440">
        <v>1439</v>
      </c>
      <c r="B1440" t="s">
        <v>2919</v>
      </c>
      <c r="C1440" t="s">
        <v>2920</v>
      </c>
      <c r="D1440">
        <v>7.1633199999999997E-4</v>
      </c>
      <c r="E1440">
        <v>10</v>
      </c>
      <c r="F1440">
        <v>10</v>
      </c>
      <c r="G1440">
        <v>0</v>
      </c>
      <c r="H1440">
        <v>2665540</v>
      </c>
      <c r="I1440">
        <v>2802550</v>
      </c>
      <c r="J1440">
        <v>2688410</v>
      </c>
      <c r="K1440">
        <v>5285950</v>
      </c>
      <c r="L1440">
        <v>5930780</v>
      </c>
      <c r="M1440">
        <v>5704010</v>
      </c>
      <c r="N1440">
        <v>2606410</v>
      </c>
      <c r="O1440">
        <v>2040130</v>
      </c>
      <c r="P1440">
        <v>1667150</v>
      </c>
      <c r="Q1440">
        <v>1837080</v>
      </c>
      <c r="R1440">
        <v>2221630</v>
      </c>
      <c r="S1440">
        <v>2096640</v>
      </c>
      <c r="T1440">
        <v>3089210</v>
      </c>
      <c r="U1440">
        <v>2427380</v>
      </c>
      <c r="V1440">
        <v>1924570</v>
      </c>
      <c r="W1440">
        <v>1030940</v>
      </c>
      <c r="X1440">
        <v>999468</v>
      </c>
      <c r="Y1440">
        <v>1199240</v>
      </c>
      <c r="Z1440">
        <v>5058910</v>
      </c>
      <c r="AA1440">
        <v>5384020</v>
      </c>
      <c r="AB1440">
        <v>4807590</v>
      </c>
      <c r="AC1440">
        <v>5536290</v>
      </c>
      <c r="AD1440">
        <v>5973800</v>
      </c>
      <c r="AE1440">
        <v>4215030</v>
      </c>
      <c r="AF1440">
        <v>1550130</v>
      </c>
      <c r="AG1440">
        <v>1702950</v>
      </c>
      <c r="AH1440">
        <v>2079120</v>
      </c>
      <c r="AI1440">
        <v>1694190</v>
      </c>
      <c r="AJ1440">
        <v>1712280</v>
      </c>
      <c r="AK1440">
        <v>1469950</v>
      </c>
      <c r="AL1440">
        <v>4072210</v>
      </c>
      <c r="AM1440">
        <v>4139310</v>
      </c>
      <c r="AN1440">
        <v>2870770</v>
      </c>
      <c r="AO1440">
        <v>4155050</v>
      </c>
      <c r="AP1440">
        <v>4414110</v>
      </c>
      <c r="AQ1440">
        <v>3661610</v>
      </c>
    </row>
    <row r="1441" spans="1:43">
      <c r="A1441">
        <v>1440</v>
      </c>
      <c r="B1441" t="s">
        <v>2921</v>
      </c>
      <c r="C1441" t="s">
        <v>2922</v>
      </c>
      <c r="D1441">
        <v>7.1633199999999997E-4</v>
      </c>
      <c r="E1441">
        <v>16</v>
      </c>
      <c r="F1441">
        <v>16</v>
      </c>
      <c r="G1441">
        <v>0</v>
      </c>
      <c r="H1441">
        <v>664409</v>
      </c>
      <c r="I1441">
        <v>583502</v>
      </c>
      <c r="J1441">
        <v>710623</v>
      </c>
      <c r="K1441">
        <v>880762</v>
      </c>
      <c r="L1441">
        <v>875672</v>
      </c>
      <c r="M1441">
        <v>1059390</v>
      </c>
      <c r="N1441">
        <v>1105260</v>
      </c>
      <c r="O1441">
        <v>1144710</v>
      </c>
      <c r="P1441">
        <v>1294330</v>
      </c>
      <c r="Q1441">
        <v>1093160</v>
      </c>
      <c r="R1441">
        <v>1004110</v>
      </c>
      <c r="S1441">
        <v>1332880</v>
      </c>
      <c r="T1441">
        <v>737615</v>
      </c>
      <c r="U1441">
        <v>761135</v>
      </c>
      <c r="V1441">
        <v>894105</v>
      </c>
      <c r="W1441">
        <v>644488</v>
      </c>
      <c r="X1441">
        <v>707044</v>
      </c>
      <c r="Y1441">
        <v>770071</v>
      </c>
      <c r="Z1441">
        <v>1047700</v>
      </c>
      <c r="AA1441">
        <v>1051720</v>
      </c>
      <c r="AB1441">
        <v>1294550</v>
      </c>
      <c r="AC1441">
        <v>933826</v>
      </c>
      <c r="AD1441">
        <v>915490</v>
      </c>
      <c r="AE1441">
        <v>1143100</v>
      </c>
      <c r="AF1441">
        <v>868255</v>
      </c>
      <c r="AG1441">
        <v>962165</v>
      </c>
      <c r="AH1441">
        <v>1065490</v>
      </c>
      <c r="AI1441">
        <v>898232</v>
      </c>
      <c r="AJ1441">
        <v>934026</v>
      </c>
      <c r="AK1441">
        <v>1087160</v>
      </c>
      <c r="AL1441">
        <v>656148</v>
      </c>
      <c r="AM1441">
        <v>960156</v>
      </c>
      <c r="AN1441">
        <v>705394</v>
      </c>
      <c r="AO1441">
        <v>569210</v>
      </c>
      <c r="AP1441">
        <v>734195</v>
      </c>
      <c r="AQ1441">
        <v>825429</v>
      </c>
    </row>
    <row r="1442" spans="1:43">
      <c r="A1442">
        <v>1441</v>
      </c>
      <c r="B1442" t="s">
        <v>2923</v>
      </c>
      <c r="C1442" t="s">
        <v>2924</v>
      </c>
      <c r="D1442">
        <v>7.1633199999999997E-4</v>
      </c>
      <c r="E1442">
        <v>6</v>
      </c>
      <c r="F1442">
        <v>4</v>
      </c>
      <c r="G1442">
        <v>2</v>
      </c>
      <c r="H1442">
        <v>1293640</v>
      </c>
      <c r="I1442">
        <v>890950</v>
      </c>
      <c r="J1442">
        <v>1160960</v>
      </c>
      <c r="K1442">
        <v>1422630</v>
      </c>
      <c r="L1442">
        <v>1251050</v>
      </c>
      <c r="M1442">
        <v>1238600</v>
      </c>
      <c r="N1442">
        <v>1329180</v>
      </c>
      <c r="O1442">
        <v>1322080</v>
      </c>
      <c r="P1442">
        <v>1120400</v>
      </c>
      <c r="Q1442">
        <v>852908</v>
      </c>
      <c r="R1442">
        <v>798995</v>
      </c>
      <c r="S1442">
        <v>727270</v>
      </c>
      <c r="T1442">
        <v>1262750</v>
      </c>
      <c r="U1442">
        <v>1213450</v>
      </c>
      <c r="V1442">
        <v>1070210</v>
      </c>
      <c r="W1442">
        <v>692182</v>
      </c>
      <c r="X1442">
        <v>721612</v>
      </c>
      <c r="Y1442">
        <v>582120</v>
      </c>
      <c r="Z1442">
        <v>1770040</v>
      </c>
      <c r="AA1442">
        <v>1727450</v>
      </c>
      <c r="AB1442">
        <v>1645070</v>
      </c>
      <c r="AC1442">
        <v>1060120</v>
      </c>
      <c r="AD1442">
        <v>860663</v>
      </c>
      <c r="AE1442">
        <v>802546</v>
      </c>
      <c r="AF1442">
        <v>769301</v>
      </c>
      <c r="AG1442">
        <v>909006</v>
      </c>
      <c r="AH1442">
        <v>935024</v>
      </c>
      <c r="AI1442">
        <v>767969</v>
      </c>
      <c r="AJ1442">
        <v>667379</v>
      </c>
      <c r="AK1442">
        <v>613332</v>
      </c>
      <c r="AL1442">
        <v>1384190</v>
      </c>
      <c r="AM1442">
        <v>1659070</v>
      </c>
      <c r="AN1442">
        <v>1223470</v>
      </c>
      <c r="AO1442">
        <v>1338020</v>
      </c>
      <c r="AP1442">
        <v>1723080</v>
      </c>
      <c r="AQ1442">
        <v>1546110</v>
      </c>
    </row>
    <row r="1443" spans="1:43">
      <c r="A1443">
        <v>1442</v>
      </c>
      <c r="B1443" t="s">
        <v>2925</v>
      </c>
      <c r="C1443" t="s">
        <v>2926</v>
      </c>
      <c r="D1443">
        <v>3.5603700000000002E-2</v>
      </c>
      <c r="E1443">
        <v>2</v>
      </c>
      <c r="F1443">
        <v>2</v>
      </c>
      <c r="G1443">
        <v>0</v>
      </c>
      <c r="H1443">
        <v>141054</v>
      </c>
      <c r="I1443">
        <v>158589</v>
      </c>
      <c r="J1443">
        <v>115065</v>
      </c>
      <c r="K1443">
        <v>123954</v>
      </c>
      <c r="L1443">
        <v>127665</v>
      </c>
      <c r="M1443">
        <v>110845</v>
      </c>
      <c r="N1443">
        <v>166993</v>
      </c>
      <c r="O1443">
        <v>178822</v>
      </c>
      <c r="P1443">
        <v>129126</v>
      </c>
      <c r="Q1443" t="s">
        <v>44</v>
      </c>
      <c r="R1443">
        <v>56521.2</v>
      </c>
      <c r="S1443">
        <v>113569</v>
      </c>
      <c r="T1443">
        <v>173407</v>
      </c>
      <c r="U1443">
        <v>184958</v>
      </c>
      <c r="V1443">
        <v>202299</v>
      </c>
      <c r="W1443" t="s">
        <v>44</v>
      </c>
      <c r="X1443">
        <v>35572.400000000001</v>
      </c>
      <c r="Y1443">
        <v>62018.8</v>
      </c>
      <c r="Z1443">
        <v>244339</v>
      </c>
      <c r="AA1443">
        <v>250149</v>
      </c>
      <c r="AB1443">
        <v>258727</v>
      </c>
      <c r="AC1443">
        <v>83861.899999999994</v>
      </c>
      <c r="AD1443">
        <v>80277.100000000006</v>
      </c>
      <c r="AE1443">
        <v>79711.3</v>
      </c>
      <c r="AF1443">
        <v>86793.1</v>
      </c>
      <c r="AG1443">
        <v>46743</v>
      </c>
      <c r="AH1443">
        <v>77025</v>
      </c>
      <c r="AI1443" t="s">
        <v>44</v>
      </c>
      <c r="AJ1443">
        <v>46799.4</v>
      </c>
      <c r="AK1443">
        <v>43885.8</v>
      </c>
      <c r="AL1443">
        <v>246042</v>
      </c>
      <c r="AM1443">
        <v>315955</v>
      </c>
      <c r="AN1443">
        <v>242231</v>
      </c>
      <c r="AO1443">
        <v>97145.5</v>
      </c>
      <c r="AP1443">
        <v>148103</v>
      </c>
      <c r="AQ1443">
        <v>150746</v>
      </c>
    </row>
    <row r="1444" spans="1:43">
      <c r="A1444">
        <v>1443</v>
      </c>
      <c r="B1444" t="s">
        <v>2927</v>
      </c>
      <c r="C1444" t="s">
        <v>2928</v>
      </c>
      <c r="D1444">
        <v>1.3199199999999999E-2</v>
      </c>
      <c r="E1444">
        <v>1</v>
      </c>
      <c r="F1444">
        <v>1</v>
      </c>
      <c r="G1444">
        <v>0</v>
      </c>
      <c r="H1444">
        <v>39344.699999999997</v>
      </c>
      <c r="I1444">
        <v>59959.5</v>
      </c>
      <c r="J1444">
        <v>51841.5</v>
      </c>
      <c r="K1444">
        <v>35837</v>
      </c>
      <c r="L1444">
        <v>46032</v>
      </c>
      <c r="M1444">
        <v>31825.9</v>
      </c>
      <c r="N1444" t="s">
        <v>44</v>
      </c>
      <c r="O1444">
        <v>61462.7</v>
      </c>
      <c r="P1444">
        <v>31316.1</v>
      </c>
      <c r="Q1444">
        <v>38961.4</v>
      </c>
      <c r="R1444">
        <v>47808</v>
      </c>
      <c r="S1444" t="s">
        <v>44</v>
      </c>
      <c r="T1444">
        <v>46522.2</v>
      </c>
      <c r="U1444">
        <v>54527.4</v>
      </c>
      <c r="V1444" t="s">
        <v>44</v>
      </c>
      <c r="W1444">
        <v>50540.9</v>
      </c>
      <c r="X1444">
        <v>64840.3</v>
      </c>
      <c r="Y1444">
        <v>33837.300000000003</v>
      </c>
      <c r="Z1444">
        <v>51315</v>
      </c>
      <c r="AA1444">
        <v>65807.100000000006</v>
      </c>
      <c r="AB1444">
        <v>58419.9</v>
      </c>
      <c r="AC1444">
        <v>19215.099999999999</v>
      </c>
      <c r="AD1444">
        <v>56056.7</v>
      </c>
      <c r="AE1444">
        <v>42945.1</v>
      </c>
      <c r="AF1444">
        <v>36820</v>
      </c>
      <c r="AG1444">
        <v>78915.3</v>
      </c>
      <c r="AH1444">
        <v>39035.1</v>
      </c>
      <c r="AI1444">
        <v>31258.3</v>
      </c>
      <c r="AJ1444">
        <v>46555</v>
      </c>
      <c r="AK1444">
        <v>29830.799999999999</v>
      </c>
      <c r="AL1444">
        <v>62661.5</v>
      </c>
      <c r="AM1444">
        <v>79043.3</v>
      </c>
      <c r="AN1444">
        <v>52888.9</v>
      </c>
      <c r="AO1444">
        <v>20618.400000000001</v>
      </c>
      <c r="AP1444">
        <v>84569.2</v>
      </c>
      <c r="AQ1444">
        <v>68881.5</v>
      </c>
    </row>
    <row r="1445" spans="1:43">
      <c r="A1445">
        <v>1444</v>
      </c>
      <c r="B1445" t="s">
        <v>2929</v>
      </c>
      <c r="C1445" t="s">
        <v>2930</v>
      </c>
      <c r="D1445">
        <v>1.45749E-2</v>
      </c>
      <c r="E1445">
        <v>3</v>
      </c>
      <c r="F1445">
        <v>3</v>
      </c>
      <c r="G1445">
        <v>0</v>
      </c>
      <c r="H1445">
        <v>109821</v>
      </c>
      <c r="I1445">
        <v>72368.7</v>
      </c>
      <c r="J1445">
        <v>85699.9</v>
      </c>
      <c r="K1445">
        <v>53584.5</v>
      </c>
      <c r="L1445">
        <v>77069.5</v>
      </c>
      <c r="M1445">
        <v>77425.899999999994</v>
      </c>
      <c r="N1445">
        <v>76037.3</v>
      </c>
      <c r="O1445">
        <v>110597</v>
      </c>
      <c r="P1445">
        <v>86452.800000000003</v>
      </c>
      <c r="Q1445">
        <v>58787.199999999997</v>
      </c>
      <c r="R1445">
        <v>24922.2</v>
      </c>
      <c r="S1445">
        <v>39794.300000000003</v>
      </c>
      <c r="T1445">
        <v>62795.9</v>
      </c>
      <c r="U1445">
        <v>59880.3</v>
      </c>
      <c r="V1445">
        <v>69506.899999999994</v>
      </c>
      <c r="W1445">
        <v>26082.3</v>
      </c>
      <c r="X1445">
        <v>21836.1</v>
      </c>
      <c r="Y1445">
        <v>45301.599999999999</v>
      </c>
      <c r="Z1445">
        <v>106537</v>
      </c>
      <c r="AA1445">
        <v>122058</v>
      </c>
      <c r="AB1445">
        <v>115618</v>
      </c>
      <c r="AC1445">
        <v>83892.5</v>
      </c>
      <c r="AD1445">
        <v>74753</v>
      </c>
      <c r="AE1445">
        <v>83493.600000000006</v>
      </c>
      <c r="AF1445">
        <v>68737.5</v>
      </c>
      <c r="AG1445">
        <v>57891</v>
      </c>
      <c r="AH1445">
        <v>70820</v>
      </c>
      <c r="AI1445">
        <v>45146.5</v>
      </c>
      <c r="AJ1445">
        <v>50904.6</v>
      </c>
      <c r="AK1445">
        <v>46554.5</v>
      </c>
      <c r="AL1445">
        <v>90342.5</v>
      </c>
      <c r="AM1445">
        <v>106088</v>
      </c>
      <c r="AN1445">
        <v>54802.1</v>
      </c>
      <c r="AO1445">
        <v>55034.1</v>
      </c>
      <c r="AP1445">
        <v>58629.599999999999</v>
      </c>
      <c r="AQ1445">
        <v>43418.9</v>
      </c>
    </row>
    <row r="1446" spans="1:43">
      <c r="A1446">
        <v>1445</v>
      </c>
      <c r="B1446" t="s">
        <v>2931</v>
      </c>
      <c r="C1446" t="s">
        <v>2932</v>
      </c>
      <c r="D1446">
        <v>1.0476699999999999E-3</v>
      </c>
      <c r="E1446">
        <v>2</v>
      </c>
      <c r="F1446">
        <v>2</v>
      </c>
      <c r="G1446">
        <v>0</v>
      </c>
      <c r="H1446">
        <v>2575150</v>
      </c>
      <c r="I1446">
        <v>2549430</v>
      </c>
      <c r="J1446">
        <v>2394080</v>
      </c>
      <c r="K1446">
        <v>1791520</v>
      </c>
      <c r="L1446">
        <v>1759230</v>
      </c>
      <c r="M1446">
        <v>1855630</v>
      </c>
      <c r="N1446">
        <v>2266800</v>
      </c>
      <c r="O1446">
        <v>2198760</v>
      </c>
      <c r="P1446">
        <v>1638420</v>
      </c>
      <c r="Q1446">
        <v>993607</v>
      </c>
      <c r="R1446">
        <v>846444</v>
      </c>
      <c r="S1446">
        <v>1163350</v>
      </c>
      <c r="T1446">
        <v>2552130</v>
      </c>
      <c r="U1446">
        <v>2941210</v>
      </c>
      <c r="V1446">
        <v>3112480</v>
      </c>
      <c r="W1446">
        <v>1080060</v>
      </c>
      <c r="X1446">
        <v>1116620</v>
      </c>
      <c r="Y1446">
        <v>1216970</v>
      </c>
      <c r="Z1446">
        <v>3194740</v>
      </c>
      <c r="AA1446">
        <v>3035860</v>
      </c>
      <c r="AB1446">
        <v>3548020</v>
      </c>
      <c r="AC1446">
        <v>1764210</v>
      </c>
      <c r="AD1446">
        <v>1754020</v>
      </c>
      <c r="AE1446">
        <v>1649540</v>
      </c>
      <c r="AF1446">
        <v>1227640</v>
      </c>
      <c r="AG1446">
        <v>1298930</v>
      </c>
      <c r="AH1446">
        <v>1907760</v>
      </c>
      <c r="AI1446">
        <v>1297650</v>
      </c>
      <c r="AJ1446">
        <v>1459640</v>
      </c>
      <c r="AK1446">
        <v>1613740</v>
      </c>
      <c r="AL1446">
        <v>2089430</v>
      </c>
      <c r="AM1446">
        <v>2718250</v>
      </c>
      <c r="AN1446">
        <v>2094710</v>
      </c>
      <c r="AO1446">
        <v>1229080</v>
      </c>
      <c r="AP1446">
        <v>1642290</v>
      </c>
      <c r="AQ1446">
        <v>1751790</v>
      </c>
    </row>
    <row r="1447" spans="1:43">
      <c r="A1447">
        <v>1446</v>
      </c>
      <c r="B1447" t="s">
        <v>2933</v>
      </c>
      <c r="C1447" t="s">
        <v>2934</v>
      </c>
      <c r="D1447">
        <v>9.1972700000000004E-2</v>
      </c>
      <c r="E1447">
        <v>7</v>
      </c>
      <c r="F1447">
        <v>7</v>
      </c>
      <c r="G1447">
        <v>0</v>
      </c>
      <c r="H1447">
        <v>81455.100000000006</v>
      </c>
      <c r="I1447" t="s">
        <v>44</v>
      </c>
      <c r="J1447" t="s">
        <v>44</v>
      </c>
      <c r="K1447">
        <v>235781</v>
      </c>
      <c r="L1447">
        <v>186880</v>
      </c>
      <c r="M1447">
        <v>227939</v>
      </c>
      <c r="N1447">
        <v>316424</v>
      </c>
      <c r="O1447">
        <v>26676.9</v>
      </c>
      <c r="P1447">
        <v>333242</v>
      </c>
      <c r="Q1447">
        <v>227440</v>
      </c>
      <c r="R1447">
        <v>198953</v>
      </c>
      <c r="S1447">
        <v>282380</v>
      </c>
      <c r="T1447">
        <v>84061.8</v>
      </c>
      <c r="U1447">
        <v>91092.1</v>
      </c>
      <c r="V1447">
        <v>77325.3</v>
      </c>
      <c r="W1447" t="s">
        <v>44</v>
      </c>
      <c r="X1447" t="s">
        <v>44</v>
      </c>
      <c r="Y1447" t="s">
        <v>44</v>
      </c>
      <c r="Z1447">
        <v>291817</v>
      </c>
      <c r="AA1447">
        <v>343570</v>
      </c>
      <c r="AB1447">
        <v>405968</v>
      </c>
      <c r="AC1447">
        <v>188676</v>
      </c>
      <c r="AD1447">
        <v>156229</v>
      </c>
      <c r="AE1447">
        <v>166156</v>
      </c>
      <c r="AF1447">
        <v>334165</v>
      </c>
      <c r="AG1447">
        <v>283283</v>
      </c>
      <c r="AH1447">
        <v>277904</v>
      </c>
      <c r="AI1447">
        <v>191565</v>
      </c>
      <c r="AJ1447">
        <v>192875</v>
      </c>
      <c r="AK1447">
        <v>142149</v>
      </c>
      <c r="AL1447">
        <v>299693</v>
      </c>
      <c r="AM1447">
        <v>652950</v>
      </c>
      <c r="AN1447">
        <v>354632</v>
      </c>
      <c r="AO1447">
        <v>100868</v>
      </c>
      <c r="AP1447">
        <v>196125</v>
      </c>
      <c r="AQ1447">
        <v>223340</v>
      </c>
    </row>
    <row r="1448" spans="1:43">
      <c r="A1448">
        <v>1447</v>
      </c>
      <c r="B1448" t="s">
        <v>2935</v>
      </c>
      <c r="C1448" t="s">
        <v>2936</v>
      </c>
      <c r="D1448">
        <v>4.3424300000000004E-3</v>
      </c>
      <c r="E1448">
        <v>4</v>
      </c>
      <c r="F1448">
        <v>0</v>
      </c>
      <c r="G1448">
        <v>4</v>
      </c>
      <c r="H1448">
        <v>743585</v>
      </c>
      <c r="I1448">
        <v>306534</v>
      </c>
      <c r="J1448">
        <v>497777</v>
      </c>
      <c r="K1448">
        <v>757656</v>
      </c>
      <c r="L1448">
        <v>498128</v>
      </c>
      <c r="M1448">
        <v>279893</v>
      </c>
      <c r="N1448">
        <v>649900</v>
      </c>
      <c r="O1448">
        <v>424564</v>
      </c>
      <c r="P1448">
        <v>556224</v>
      </c>
      <c r="Q1448">
        <v>557296</v>
      </c>
      <c r="R1448">
        <v>270265</v>
      </c>
      <c r="S1448">
        <v>476203</v>
      </c>
      <c r="T1448">
        <v>503649</v>
      </c>
      <c r="U1448">
        <v>444144</v>
      </c>
      <c r="V1448">
        <v>595019</v>
      </c>
      <c r="W1448">
        <v>513704</v>
      </c>
      <c r="X1448">
        <v>283619</v>
      </c>
      <c r="Y1448">
        <v>380812</v>
      </c>
      <c r="Z1448">
        <v>690841</v>
      </c>
      <c r="AA1448">
        <v>542263</v>
      </c>
      <c r="AB1448">
        <v>599497</v>
      </c>
      <c r="AC1448">
        <v>726538</v>
      </c>
      <c r="AD1448">
        <v>378132</v>
      </c>
      <c r="AE1448">
        <v>503984</v>
      </c>
      <c r="AF1448">
        <v>531221</v>
      </c>
      <c r="AG1448">
        <v>345646</v>
      </c>
      <c r="AH1448">
        <v>613694</v>
      </c>
      <c r="AI1448">
        <v>578130</v>
      </c>
      <c r="AJ1448">
        <v>387649</v>
      </c>
      <c r="AK1448">
        <v>547020</v>
      </c>
      <c r="AL1448">
        <v>468048</v>
      </c>
      <c r="AM1448">
        <v>680497</v>
      </c>
      <c r="AN1448">
        <v>514149</v>
      </c>
      <c r="AO1448">
        <v>477631</v>
      </c>
      <c r="AP1448">
        <v>541314</v>
      </c>
      <c r="AQ1448">
        <v>529382</v>
      </c>
    </row>
    <row r="1449" spans="1:43">
      <c r="A1449">
        <v>1448</v>
      </c>
      <c r="B1449" t="s">
        <v>2937</v>
      </c>
      <c r="C1449" t="s">
        <v>2938</v>
      </c>
      <c r="D1449">
        <v>7.1633199999999997E-4</v>
      </c>
      <c r="E1449">
        <v>18</v>
      </c>
      <c r="F1449">
        <v>2</v>
      </c>
      <c r="G1449">
        <v>17</v>
      </c>
      <c r="H1449">
        <v>1285980</v>
      </c>
      <c r="I1449">
        <v>980593</v>
      </c>
      <c r="J1449">
        <v>963493</v>
      </c>
      <c r="K1449">
        <v>1470790</v>
      </c>
      <c r="L1449">
        <v>1178790</v>
      </c>
      <c r="M1449">
        <v>1154410</v>
      </c>
      <c r="N1449">
        <v>1290950</v>
      </c>
      <c r="O1449">
        <v>1143830</v>
      </c>
      <c r="P1449">
        <v>951116</v>
      </c>
      <c r="Q1449">
        <v>1064150</v>
      </c>
      <c r="R1449">
        <v>703777</v>
      </c>
      <c r="S1449">
        <v>673114</v>
      </c>
      <c r="T1449">
        <v>1277210</v>
      </c>
      <c r="U1449">
        <v>1181010</v>
      </c>
      <c r="V1449">
        <v>844971</v>
      </c>
      <c r="W1449">
        <v>828484</v>
      </c>
      <c r="X1449">
        <v>750427</v>
      </c>
      <c r="Y1449">
        <v>679352</v>
      </c>
      <c r="Z1449">
        <v>1546800</v>
      </c>
      <c r="AA1449">
        <v>1448190</v>
      </c>
      <c r="AB1449">
        <v>1425860</v>
      </c>
      <c r="AC1449">
        <v>1188330</v>
      </c>
      <c r="AD1449">
        <v>897834</v>
      </c>
      <c r="AE1449">
        <v>800949</v>
      </c>
      <c r="AF1449">
        <v>947686</v>
      </c>
      <c r="AG1449">
        <v>812212</v>
      </c>
      <c r="AH1449">
        <v>636949</v>
      </c>
      <c r="AI1449">
        <v>877748</v>
      </c>
      <c r="AJ1449">
        <v>780307</v>
      </c>
      <c r="AK1449">
        <v>655677</v>
      </c>
      <c r="AL1449">
        <v>1338970</v>
      </c>
      <c r="AM1449">
        <v>1488760</v>
      </c>
      <c r="AN1449">
        <v>1103750</v>
      </c>
      <c r="AO1449">
        <v>945827</v>
      </c>
      <c r="AP1449">
        <v>1271480</v>
      </c>
      <c r="AQ1449">
        <v>1146540</v>
      </c>
    </row>
    <row r="1450" spans="1:43">
      <c r="A1450">
        <v>1449</v>
      </c>
      <c r="B1450" t="s">
        <v>2939</v>
      </c>
      <c r="C1450" t="s">
        <v>2940</v>
      </c>
      <c r="D1450">
        <v>2.3518300000000001E-3</v>
      </c>
      <c r="E1450">
        <v>2</v>
      </c>
      <c r="F1450">
        <v>2</v>
      </c>
      <c r="G1450">
        <v>0</v>
      </c>
      <c r="H1450">
        <v>932760</v>
      </c>
      <c r="I1450">
        <v>788929</v>
      </c>
      <c r="J1450">
        <v>706521</v>
      </c>
      <c r="K1450">
        <v>1238730</v>
      </c>
      <c r="L1450">
        <v>997093</v>
      </c>
      <c r="M1450">
        <v>988975</v>
      </c>
      <c r="N1450">
        <v>1019630</v>
      </c>
      <c r="O1450">
        <v>931176</v>
      </c>
      <c r="P1450">
        <v>835737</v>
      </c>
      <c r="Q1450">
        <v>864745</v>
      </c>
      <c r="R1450">
        <v>837685</v>
      </c>
      <c r="S1450">
        <v>806070</v>
      </c>
      <c r="T1450">
        <v>898627</v>
      </c>
      <c r="U1450">
        <v>873061</v>
      </c>
      <c r="V1450">
        <v>850074</v>
      </c>
      <c r="W1450">
        <v>793930</v>
      </c>
      <c r="X1450">
        <v>751801</v>
      </c>
      <c r="Y1450">
        <v>598861</v>
      </c>
      <c r="Z1450">
        <v>1098870</v>
      </c>
      <c r="AA1450">
        <v>913595</v>
      </c>
      <c r="AB1450">
        <v>996233</v>
      </c>
      <c r="AC1450">
        <v>886783</v>
      </c>
      <c r="AD1450">
        <v>767992</v>
      </c>
      <c r="AE1450">
        <v>730452</v>
      </c>
      <c r="AF1450">
        <v>694217</v>
      </c>
      <c r="AG1450">
        <v>714572</v>
      </c>
      <c r="AH1450">
        <v>538475</v>
      </c>
      <c r="AI1450">
        <v>816525</v>
      </c>
      <c r="AJ1450">
        <v>764133</v>
      </c>
      <c r="AK1450">
        <v>724318</v>
      </c>
      <c r="AL1450">
        <v>799076</v>
      </c>
      <c r="AM1450">
        <v>832991</v>
      </c>
      <c r="AN1450">
        <v>561415</v>
      </c>
      <c r="AO1450">
        <v>610753</v>
      </c>
      <c r="AP1450">
        <v>753824</v>
      </c>
      <c r="AQ1450">
        <v>601858</v>
      </c>
    </row>
    <row r="1451" spans="1:43">
      <c r="A1451">
        <v>1450</v>
      </c>
      <c r="B1451" t="s">
        <v>2941</v>
      </c>
      <c r="C1451" t="s">
        <v>2942</v>
      </c>
      <c r="D1451">
        <v>1.0983E-3</v>
      </c>
      <c r="E1451">
        <v>3</v>
      </c>
      <c r="F1451">
        <v>2</v>
      </c>
      <c r="G1451">
        <v>1</v>
      </c>
      <c r="H1451">
        <v>289645</v>
      </c>
      <c r="I1451">
        <v>246147</v>
      </c>
      <c r="J1451">
        <v>279756</v>
      </c>
      <c r="K1451">
        <v>345424</v>
      </c>
      <c r="L1451">
        <v>219366</v>
      </c>
      <c r="M1451">
        <v>322337</v>
      </c>
      <c r="N1451">
        <v>238255</v>
      </c>
      <c r="O1451">
        <v>277010</v>
      </c>
      <c r="P1451">
        <v>247805</v>
      </c>
      <c r="Q1451">
        <v>123185</v>
      </c>
      <c r="R1451">
        <v>112959</v>
      </c>
      <c r="S1451">
        <v>99435.8</v>
      </c>
      <c r="T1451">
        <v>227973</v>
      </c>
      <c r="U1451">
        <v>218273</v>
      </c>
      <c r="V1451">
        <v>234019</v>
      </c>
      <c r="W1451">
        <v>102557</v>
      </c>
      <c r="X1451">
        <v>154103</v>
      </c>
      <c r="Y1451">
        <v>162828</v>
      </c>
      <c r="Z1451">
        <v>364426</v>
      </c>
      <c r="AA1451">
        <v>340408</v>
      </c>
      <c r="AB1451">
        <v>378594</v>
      </c>
      <c r="AC1451">
        <v>284764</v>
      </c>
      <c r="AD1451">
        <v>268552</v>
      </c>
      <c r="AE1451">
        <v>290616</v>
      </c>
      <c r="AF1451">
        <v>155345</v>
      </c>
      <c r="AG1451">
        <v>131705</v>
      </c>
      <c r="AH1451">
        <v>273496</v>
      </c>
      <c r="AI1451">
        <v>153802</v>
      </c>
      <c r="AJ1451">
        <v>139813</v>
      </c>
      <c r="AK1451">
        <v>175444</v>
      </c>
      <c r="AL1451">
        <v>286481</v>
      </c>
      <c r="AM1451">
        <v>432267</v>
      </c>
      <c r="AN1451">
        <v>299457</v>
      </c>
      <c r="AO1451">
        <v>202370</v>
      </c>
      <c r="AP1451">
        <v>205700</v>
      </c>
      <c r="AQ1451">
        <v>214541</v>
      </c>
    </row>
    <row r="1452" spans="1:43">
      <c r="A1452">
        <v>1451</v>
      </c>
      <c r="B1452" t="s">
        <v>2943</v>
      </c>
      <c r="C1452" t="s">
        <v>2944</v>
      </c>
      <c r="D1452">
        <v>2.6845600000000001E-2</v>
      </c>
      <c r="E1452">
        <v>1</v>
      </c>
      <c r="F1452">
        <v>1</v>
      </c>
      <c r="G1452">
        <v>0</v>
      </c>
      <c r="H1452">
        <v>81695.3</v>
      </c>
      <c r="I1452">
        <v>51144.2</v>
      </c>
      <c r="J1452" t="s">
        <v>44</v>
      </c>
      <c r="K1452">
        <v>85925.8</v>
      </c>
      <c r="L1452">
        <v>55355.199999999997</v>
      </c>
      <c r="M1452">
        <v>10181.200000000001</v>
      </c>
      <c r="N1452" t="s">
        <v>44</v>
      </c>
      <c r="O1452">
        <v>35181.699999999997</v>
      </c>
      <c r="P1452" t="s">
        <v>44</v>
      </c>
      <c r="Q1452">
        <v>91171.7</v>
      </c>
      <c r="R1452">
        <v>74158.399999999994</v>
      </c>
      <c r="S1452" t="s">
        <v>44</v>
      </c>
      <c r="T1452">
        <v>60448.1</v>
      </c>
      <c r="U1452">
        <v>24098.5</v>
      </c>
      <c r="V1452" t="s">
        <v>44</v>
      </c>
      <c r="W1452">
        <v>83058.2</v>
      </c>
      <c r="X1452">
        <v>51696.3</v>
      </c>
      <c r="Y1452" t="s">
        <v>44</v>
      </c>
      <c r="Z1452">
        <v>72283</v>
      </c>
      <c r="AA1452">
        <v>75928.800000000003</v>
      </c>
      <c r="AB1452" t="s">
        <v>44</v>
      </c>
      <c r="AC1452">
        <v>85313.8</v>
      </c>
      <c r="AD1452">
        <v>36459.699999999997</v>
      </c>
      <c r="AE1452" t="s">
        <v>44</v>
      </c>
      <c r="AF1452">
        <v>63757</v>
      </c>
      <c r="AG1452">
        <v>49169.7</v>
      </c>
      <c r="AH1452" t="s">
        <v>44</v>
      </c>
      <c r="AI1452">
        <v>62279.4</v>
      </c>
      <c r="AJ1452">
        <v>38449</v>
      </c>
      <c r="AK1452" t="s">
        <v>44</v>
      </c>
      <c r="AL1452">
        <v>58478.1</v>
      </c>
      <c r="AM1452" t="s">
        <v>44</v>
      </c>
      <c r="AN1452" t="s">
        <v>44</v>
      </c>
      <c r="AO1452">
        <v>46262.9</v>
      </c>
      <c r="AP1452" t="s">
        <v>44</v>
      </c>
      <c r="AQ1452" t="s">
        <v>44</v>
      </c>
    </row>
    <row r="1453" spans="1:43">
      <c r="A1453">
        <v>1452</v>
      </c>
      <c r="B1453" t="s">
        <v>2945</v>
      </c>
      <c r="C1453" t="s">
        <v>2946</v>
      </c>
      <c r="D1453">
        <v>2.9258099999999999E-2</v>
      </c>
      <c r="E1453">
        <v>3</v>
      </c>
      <c r="F1453">
        <v>3</v>
      </c>
      <c r="G1453">
        <v>0</v>
      </c>
      <c r="H1453">
        <v>702792</v>
      </c>
      <c r="I1453">
        <v>734984</v>
      </c>
      <c r="J1453">
        <v>589123</v>
      </c>
      <c r="K1453">
        <v>648760</v>
      </c>
      <c r="L1453">
        <v>595250</v>
      </c>
      <c r="M1453">
        <v>629355</v>
      </c>
      <c r="N1453">
        <v>600943</v>
      </c>
      <c r="O1453">
        <v>577472</v>
      </c>
      <c r="P1453">
        <v>356575</v>
      </c>
      <c r="Q1453">
        <v>240793</v>
      </c>
      <c r="R1453">
        <v>327611</v>
      </c>
      <c r="S1453">
        <v>374191</v>
      </c>
      <c r="T1453">
        <v>693761</v>
      </c>
      <c r="U1453">
        <v>935259</v>
      </c>
      <c r="V1453">
        <v>818902</v>
      </c>
      <c r="W1453">
        <v>282100</v>
      </c>
      <c r="X1453">
        <v>329827</v>
      </c>
      <c r="Y1453">
        <v>305979</v>
      </c>
      <c r="Z1453">
        <v>881530</v>
      </c>
      <c r="AA1453">
        <v>1051340</v>
      </c>
      <c r="AB1453">
        <v>1133340</v>
      </c>
      <c r="AC1453">
        <v>600504</v>
      </c>
      <c r="AD1453">
        <v>522767</v>
      </c>
      <c r="AE1453">
        <v>338097</v>
      </c>
      <c r="AF1453">
        <v>394932</v>
      </c>
      <c r="AG1453">
        <v>452827</v>
      </c>
      <c r="AH1453">
        <v>36734.300000000003</v>
      </c>
      <c r="AI1453">
        <v>361443</v>
      </c>
      <c r="AJ1453">
        <v>372951</v>
      </c>
      <c r="AK1453">
        <v>412934</v>
      </c>
      <c r="AL1453">
        <v>674152</v>
      </c>
      <c r="AM1453">
        <v>861289</v>
      </c>
      <c r="AN1453">
        <v>617616</v>
      </c>
      <c r="AO1453">
        <v>191255</v>
      </c>
      <c r="AP1453">
        <v>270987</v>
      </c>
      <c r="AQ1453">
        <v>305161</v>
      </c>
    </row>
    <row r="1454" spans="1:43">
      <c r="A1454">
        <v>1453</v>
      </c>
      <c r="B1454" t="s">
        <v>2947</v>
      </c>
      <c r="C1454" t="s">
        <v>2948</v>
      </c>
      <c r="D1454">
        <v>2.5974000000000001E-2</v>
      </c>
      <c r="E1454">
        <v>2</v>
      </c>
      <c r="F1454">
        <v>2</v>
      </c>
      <c r="G1454">
        <v>0</v>
      </c>
      <c r="H1454">
        <v>103033</v>
      </c>
      <c r="I1454">
        <v>134995</v>
      </c>
      <c r="J1454">
        <v>42110</v>
      </c>
      <c r="K1454">
        <v>96429.5</v>
      </c>
      <c r="L1454">
        <v>115849</v>
      </c>
      <c r="M1454">
        <v>126308</v>
      </c>
      <c r="N1454">
        <v>93278.1</v>
      </c>
      <c r="O1454">
        <v>40358.400000000001</v>
      </c>
      <c r="P1454" t="s">
        <v>44</v>
      </c>
      <c r="Q1454">
        <v>29690.7</v>
      </c>
      <c r="R1454">
        <v>38445</v>
      </c>
      <c r="S1454">
        <v>7202.33</v>
      </c>
      <c r="T1454">
        <v>171315</v>
      </c>
      <c r="U1454">
        <v>296767</v>
      </c>
      <c r="V1454">
        <v>200483</v>
      </c>
      <c r="W1454">
        <v>63706.8</v>
      </c>
      <c r="X1454">
        <v>40071.300000000003</v>
      </c>
      <c r="Y1454" t="s">
        <v>44</v>
      </c>
      <c r="Z1454">
        <v>174166</v>
      </c>
      <c r="AA1454">
        <v>190345</v>
      </c>
      <c r="AB1454">
        <v>122575</v>
      </c>
      <c r="AC1454" t="s">
        <v>44</v>
      </c>
      <c r="AD1454">
        <v>200733</v>
      </c>
      <c r="AE1454">
        <v>48900</v>
      </c>
      <c r="AF1454">
        <v>16988</v>
      </c>
      <c r="AG1454">
        <v>39613.9</v>
      </c>
      <c r="AH1454" t="s">
        <v>44</v>
      </c>
      <c r="AI1454">
        <v>69553.3</v>
      </c>
      <c r="AJ1454">
        <v>114194</v>
      </c>
      <c r="AK1454">
        <v>55907.199999999997</v>
      </c>
      <c r="AL1454">
        <v>151793</v>
      </c>
      <c r="AM1454">
        <v>147921</v>
      </c>
      <c r="AN1454">
        <v>133622</v>
      </c>
      <c r="AO1454">
        <v>29324.3</v>
      </c>
      <c r="AP1454" t="s">
        <v>44</v>
      </c>
      <c r="AQ1454">
        <v>50138.1</v>
      </c>
    </row>
    <row r="1455" spans="1:43">
      <c r="A1455">
        <v>1454</v>
      </c>
      <c r="B1455" t="s">
        <v>2949</v>
      </c>
      <c r="C1455" t="s">
        <v>2950</v>
      </c>
      <c r="D1455">
        <v>1.55967E-2</v>
      </c>
      <c r="E1455">
        <v>1</v>
      </c>
      <c r="F1455">
        <v>1</v>
      </c>
      <c r="G1455">
        <v>0</v>
      </c>
      <c r="H1455">
        <v>231775</v>
      </c>
      <c r="I1455">
        <v>192151</v>
      </c>
      <c r="J1455">
        <v>77134.7</v>
      </c>
      <c r="K1455">
        <v>214541</v>
      </c>
      <c r="L1455">
        <v>190852</v>
      </c>
      <c r="M1455">
        <v>176245</v>
      </c>
      <c r="N1455">
        <v>268531</v>
      </c>
      <c r="O1455">
        <v>203292</v>
      </c>
      <c r="P1455" t="s">
        <v>44</v>
      </c>
      <c r="Q1455">
        <v>99380.6</v>
      </c>
      <c r="R1455">
        <v>79883.899999999994</v>
      </c>
      <c r="S1455">
        <v>76822.399999999994</v>
      </c>
      <c r="T1455">
        <v>234179</v>
      </c>
      <c r="U1455">
        <v>254064</v>
      </c>
      <c r="V1455">
        <v>273880</v>
      </c>
      <c r="W1455" t="s">
        <v>44</v>
      </c>
      <c r="X1455">
        <v>36872.5</v>
      </c>
      <c r="Y1455">
        <v>41279.4</v>
      </c>
      <c r="Z1455">
        <v>249839</v>
      </c>
      <c r="AA1455">
        <v>296110</v>
      </c>
      <c r="AB1455">
        <v>373849</v>
      </c>
      <c r="AC1455">
        <v>230925</v>
      </c>
      <c r="AD1455">
        <v>187876</v>
      </c>
      <c r="AE1455">
        <v>122227</v>
      </c>
      <c r="AF1455" t="s">
        <v>44</v>
      </c>
      <c r="AG1455">
        <v>53713.599999999999</v>
      </c>
      <c r="AH1455" t="s">
        <v>44</v>
      </c>
      <c r="AI1455">
        <v>110893</v>
      </c>
      <c r="AJ1455">
        <v>80861.8</v>
      </c>
      <c r="AK1455">
        <v>99734</v>
      </c>
      <c r="AL1455">
        <v>225614</v>
      </c>
      <c r="AM1455">
        <v>221959</v>
      </c>
      <c r="AN1455">
        <v>184646</v>
      </c>
      <c r="AO1455">
        <v>154000</v>
      </c>
      <c r="AP1455">
        <v>226534</v>
      </c>
      <c r="AQ1455">
        <v>121662</v>
      </c>
    </row>
    <row r="1456" spans="1:43">
      <c r="A1456">
        <v>1455</v>
      </c>
      <c r="B1456" t="s">
        <v>2951</v>
      </c>
      <c r="C1456" t="s">
        <v>2952</v>
      </c>
      <c r="D1456">
        <v>7.1633199999999997E-4</v>
      </c>
      <c r="E1456">
        <v>69</v>
      </c>
      <c r="F1456">
        <v>68</v>
      </c>
      <c r="G1456">
        <v>1</v>
      </c>
      <c r="H1456">
        <v>470083</v>
      </c>
      <c r="I1456">
        <v>454368</v>
      </c>
      <c r="J1456">
        <v>478972</v>
      </c>
      <c r="K1456">
        <v>594654</v>
      </c>
      <c r="L1456">
        <v>538335</v>
      </c>
      <c r="M1456">
        <v>584850</v>
      </c>
      <c r="N1456">
        <v>891254</v>
      </c>
      <c r="O1456">
        <v>866251</v>
      </c>
      <c r="P1456">
        <v>832946</v>
      </c>
      <c r="Q1456">
        <v>468656</v>
      </c>
      <c r="R1456">
        <v>524403</v>
      </c>
      <c r="S1456">
        <v>558151</v>
      </c>
      <c r="T1456">
        <v>701790</v>
      </c>
      <c r="U1456">
        <v>858080</v>
      </c>
      <c r="V1456">
        <v>835012</v>
      </c>
      <c r="W1456">
        <v>410330</v>
      </c>
      <c r="X1456">
        <v>393017</v>
      </c>
      <c r="Y1456">
        <v>407447</v>
      </c>
      <c r="Z1456">
        <v>1245250</v>
      </c>
      <c r="AA1456">
        <v>1267890</v>
      </c>
      <c r="AB1456">
        <v>1375540</v>
      </c>
      <c r="AC1456">
        <v>1012040</v>
      </c>
      <c r="AD1456">
        <v>925431</v>
      </c>
      <c r="AE1456">
        <v>973487</v>
      </c>
      <c r="AF1456">
        <v>1005930</v>
      </c>
      <c r="AG1456">
        <v>1081660</v>
      </c>
      <c r="AH1456">
        <v>1104330</v>
      </c>
      <c r="AI1456">
        <v>716698</v>
      </c>
      <c r="AJ1456">
        <v>772341</v>
      </c>
      <c r="AK1456">
        <v>839678</v>
      </c>
      <c r="AL1456">
        <v>1684970</v>
      </c>
      <c r="AM1456">
        <v>2205250</v>
      </c>
      <c r="AN1456">
        <v>1634590</v>
      </c>
      <c r="AO1456">
        <v>682679</v>
      </c>
      <c r="AP1456">
        <v>991109</v>
      </c>
      <c r="AQ1456">
        <v>991098</v>
      </c>
    </row>
    <row r="1457" spans="1:43">
      <c r="A1457">
        <v>1456</v>
      </c>
      <c r="B1457" t="s">
        <v>2953</v>
      </c>
      <c r="C1457" t="s">
        <v>2954</v>
      </c>
      <c r="D1457">
        <v>1.6600500000000001E-2</v>
      </c>
      <c r="E1457">
        <v>1</v>
      </c>
      <c r="F1457">
        <v>1</v>
      </c>
      <c r="G1457">
        <v>0</v>
      </c>
      <c r="H1457">
        <v>162189</v>
      </c>
      <c r="I1457">
        <v>128051</v>
      </c>
      <c r="J1457">
        <v>168923</v>
      </c>
      <c r="K1457" t="s">
        <v>44</v>
      </c>
      <c r="L1457" t="s">
        <v>44</v>
      </c>
      <c r="M1457" t="s">
        <v>44</v>
      </c>
      <c r="N1457" t="s">
        <v>44</v>
      </c>
      <c r="O1457" t="s">
        <v>44</v>
      </c>
      <c r="P1457" t="s">
        <v>44</v>
      </c>
      <c r="Q1457" t="s">
        <v>44</v>
      </c>
      <c r="R1457" t="s">
        <v>44</v>
      </c>
      <c r="S1457" t="s">
        <v>44</v>
      </c>
      <c r="T1457" t="s">
        <v>44</v>
      </c>
      <c r="U1457">
        <v>217673</v>
      </c>
      <c r="V1457">
        <v>293933</v>
      </c>
      <c r="W1457" t="s">
        <v>44</v>
      </c>
      <c r="X1457" t="s">
        <v>44</v>
      </c>
      <c r="Y1457" t="s">
        <v>44</v>
      </c>
      <c r="Z1457" t="s">
        <v>44</v>
      </c>
      <c r="AA1457">
        <v>264524</v>
      </c>
      <c r="AB1457">
        <v>217284</v>
      </c>
      <c r="AC1457" t="s">
        <v>44</v>
      </c>
      <c r="AD1457" t="s">
        <v>44</v>
      </c>
      <c r="AE1457" t="s">
        <v>44</v>
      </c>
      <c r="AF1457" t="s">
        <v>44</v>
      </c>
      <c r="AG1457" t="s">
        <v>44</v>
      </c>
      <c r="AH1457" t="s">
        <v>44</v>
      </c>
      <c r="AI1457" t="s">
        <v>44</v>
      </c>
      <c r="AJ1457" t="s">
        <v>44</v>
      </c>
      <c r="AK1457" t="s">
        <v>44</v>
      </c>
      <c r="AL1457">
        <v>255800</v>
      </c>
      <c r="AM1457">
        <v>348109</v>
      </c>
      <c r="AN1457">
        <v>309162</v>
      </c>
      <c r="AO1457" t="s">
        <v>44</v>
      </c>
      <c r="AP1457">
        <v>248739</v>
      </c>
      <c r="AQ1457">
        <v>213728</v>
      </c>
    </row>
    <row r="1458" spans="1:43">
      <c r="A1458">
        <v>1457</v>
      </c>
      <c r="B1458" t="s">
        <v>2955</v>
      </c>
      <c r="C1458" t="s">
        <v>2956</v>
      </c>
      <c r="D1458">
        <v>1.6813100000000001E-2</v>
      </c>
      <c r="E1458">
        <v>3</v>
      </c>
      <c r="F1458">
        <v>3</v>
      </c>
      <c r="G1458">
        <v>0</v>
      </c>
      <c r="H1458">
        <v>59548.5</v>
      </c>
      <c r="I1458">
        <v>52680.6</v>
      </c>
      <c r="J1458">
        <v>51900</v>
      </c>
      <c r="K1458">
        <v>39025.5</v>
      </c>
      <c r="L1458">
        <v>23422.799999999999</v>
      </c>
      <c r="M1458">
        <v>23284.6</v>
      </c>
      <c r="N1458">
        <v>57048.2</v>
      </c>
      <c r="O1458">
        <v>67087.399999999994</v>
      </c>
      <c r="P1458">
        <v>68941.600000000006</v>
      </c>
      <c r="Q1458">
        <v>31757.8</v>
      </c>
      <c r="R1458">
        <v>16529.8</v>
      </c>
      <c r="S1458">
        <v>7345.88</v>
      </c>
      <c r="T1458">
        <v>83490.3</v>
      </c>
      <c r="U1458">
        <v>69504.100000000006</v>
      </c>
      <c r="V1458">
        <v>60054.400000000001</v>
      </c>
      <c r="W1458">
        <v>12092.5</v>
      </c>
      <c r="X1458">
        <v>10655.8</v>
      </c>
      <c r="Y1458">
        <v>5159.8900000000003</v>
      </c>
      <c r="Z1458">
        <v>140921</v>
      </c>
      <c r="AA1458">
        <v>99849.600000000006</v>
      </c>
      <c r="AB1458">
        <v>157305</v>
      </c>
      <c r="AC1458">
        <v>9201.76</v>
      </c>
      <c r="AD1458">
        <v>6677.21</v>
      </c>
      <c r="AE1458">
        <v>65053.2</v>
      </c>
      <c r="AF1458">
        <v>25088.400000000001</v>
      </c>
      <c r="AG1458">
        <v>10737.8</v>
      </c>
      <c r="AH1458">
        <v>22530.3</v>
      </c>
      <c r="AI1458">
        <v>22975.5</v>
      </c>
      <c r="AJ1458">
        <v>17683.2</v>
      </c>
      <c r="AK1458">
        <v>19152</v>
      </c>
      <c r="AL1458">
        <v>67085.399999999994</v>
      </c>
      <c r="AM1458">
        <v>69767.899999999994</v>
      </c>
      <c r="AN1458">
        <v>51541.1</v>
      </c>
      <c r="AO1458">
        <v>32677.4</v>
      </c>
      <c r="AP1458">
        <v>40078.5</v>
      </c>
      <c r="AQ1458">
        <v>55911.4</v>
      </c>
    </row>
    <row r="1459" spans="1:43">
      <c r="A1459">
        <v>1458</v>
      </c>
      <c r="B1459" t="s">
        <v>2957</v>
      </c>
      <c r="C1459" t="s">
        <v>2958</v>
      </c>
      <c r="D1459">
        <v>7.1633199999999997E-4</v>
      </c>
      <c r="E1459">
        <v>13</v>
      </c>
      <c r="F1459">
        <v>13</v>
      </c>
      <c r="G1459">
        <v>0</v>
      </c>
      <c r="H1459">
        <v>3029660</v>
      </c>
      <c r="I1459">
        <v>2547000</v>
      </c>
      <c r="J1459">
        <v>2338370</v>
      </c>
      <c r="K1459">
        <v>2519760</v>
      </c>
      <c r="L1459">
        <v>2187160</v>
      </c>
      <c r="M1459">
        <v>2526260</v>
      </c>
      <c r="N1459">
        <v>3988010</v>
      </c>
      <c r="O1459">
        <v>3822350</v>
      </c>
      <c r="P1459">
        <v>3426570</v>
      </c>
      <c r="Q1459">
        <v>1489410</v>
      </c>
      <c r="R1459">
        <v>1342460</v>
      </c>
      <c r="S1459">
        <v>1309050</v>
      </c>
      <c r="T1459">
        <v>3700210</v>
      </c>
      <c r="U1459">
        <v>4004560</v>
      </c>
      <c r="V1459">
        <v>4010890</v>
      </c>
      <c r="W1459">
        <v>833709</v>
      </c>
      <c r="X1459">
        <v>715521</v>
      </c>
      <c r="Y1459">
        <v>702720</v>
      </c>
      <c r="Z1459">
        <v>6940230</v>
      </c>
      <c r="AA1459">
        <v>6739660</v>
      </c>
      <c r="AB1459">
        <v>7664300</v>
      </c>
      <c r="AC1459">
        <v>2048690</v>
      </c>
      <c r="AD1459">
        <v>1810340</v>
      </c>
      <c r="AE1459">
        <v>1595680</v>
      </c>
      <c r="AF1459">
        <v>2223670</v>
      </c>
      <c r="AG1459">
        <v>1901350</v>
      </c>
      <c r="AH1459">
        <v>2116790</v>
      </c>
      <c r="AI1459">
        <v>1712760</v>
      </c>
      <c r="AJ1459">
        <v>1550260</v>
      </c>
      <c r="AK1459">
        <v>1612730</v>
      </c>
      <c r="AL1459">
        <v>4671730</v>
      </c>
      <c r="AM1459">
        <v>5857310</v>
      </c>
      <c r="AN1459">
        <v>4206890</v>
      </c>
      <c r="AO1459">
        <v>1473040</v>
      </c>
      <c r="AP1459">
        <v>2088930</v>
      </c>
      <c r="AQ1459">
        <v>2093920</v>
      </c>
    </row>
    <row r="1460" spans="1:43">
      <c r="A1460">
        <v>1459</v>
      </c>
      <c r="B1460" t="s">
        <v>2959</v>
      </c>
      <c r="C1460" t="s">
        <v>2960</v>
      </c>
      <c r="D1460">
        <v>1.37426E-3</v>
      </c>
      <c r="E1460">
        <v>2</v>
      </c>
      <c r="F1460">
        <v>2</v>
      </c>
      <c r="G1460">
        <v>0</v>
      </c>
      <c r="H1460">
        <v>205558</v>
      </c>
      <c r="I1460">
        <v>144707</v>
      </c>
      <c r="J1460">
        <v>155990</v>
      </c>
      <c r="K1460">
        <v>198902</v>
      </c>
      <c r="L1460">
        <v>192744</v>
      </c>
      <c r="M1460">
        <v>225230</v>
      </c>
      <c r="N1460">
        <v>241303</v>
      </c>
      <c r="O1460">
        <v>169877</v>
      </c>
      <c r="P1460">
        <v>198344</v>
      </c>
      <c r="Q1460">
        <v>104651</v>
      </c>
      <c r="R1460">
        <v>65643.600000000006</v>
      </c>
      <c r="S1460">
        <v>106168</v>
      </c>
      <c r="T1460">
        <v>278196</v>
      </c>
      <c r="U1460">
        <v>317387</v>
      </c>
      <c r="V1460">
        <v>295889</v>
      </c>
      <c r="W1460">
        <v>94683.4</v>
      </c>
      <c r="X1460">
        <v>105678</v>
      </c>
      <c r="Y1460">
        <v>47332.5</v>
      </c>
      <c r="Z1460">
        <v>313477</v>
      </c>
      <c r="AA1460">
        <v>232515</v>
      </c>
      <c r="AB1460">
        <v>248428</v>
      </c>
      <c r="AC1460">
        <v>196794</v>
      </c>
      <c r="AD1460">
        <v>130049</v>
      </c>
      <c r="AE1460">
        <v>155871</v>
      </c>
      <c r="AF1460">
        <v>209934</v>
      </c>
      <c r="AG1460">
        <v>205385</v>
      </c>
      <c r="AH1460">
        <v>149559</v>
      </c>
      <c r="AI1460">
        <v>170628</v>
      </c>
      <c r="AJ1460">
        <v>157363</v>
      </c>
      <c r="AK1460">
        <v>171531</v>
      </c>
      <c r="AL1460">
        <v>176855</v>
      </c>
      <c r="AM1460">
        <v>207328</v>
      </c>
      <c r="AN1460">
        <v>179094</v>
      </c>
      <c r="AO1460">
        <v>60656.4</v>
      </c>
      <c r="AP1460">
        <v>65305.8</v>
      </c>
      <c r="AQ1460">
        <v>79785.600000000006</v>
      </c>
    </row>
    <row r="1461" spans="1:43">
      <c r="A1461">
        <v>1460</v>
      </c>
      <c r="B1461" t="s">
        <v>2961</v>
      </c>
      <c r="C1461" t="s">
        <v>2962</v>
      </c>
      <c r="D1461">
        <v>7.1633199999999997E-4</v>
      </c>
      <c r="E1461">
        <v>8</v>
      </c>
      <c r="F1461">
        <v>8</v>
      </c>
      <c r="G1461">
        <v>0</v>
      </c>
      <c r="H1461">
        <v>735032</v>
      </c>
      <c r="I1461">
        <v>547637</v>
      </c>
      <c r="J1461">
        <v>582814</v>
      </c>
      <c r="K1461">
        <v>1063180</v>
      </c>
      <c r="L1461">
        <v>820654</v>
      </c>
      <c r="M1461">
        <v>830453</v>
      </c>
      <c r="N1461">
        <v>878479</v>
      </c>
      <c r="O1461">
        <v>803433</v>
      </c>
      <c r="P1461">
        <v>871083</v>
      </c>
      <c r="Q1461">
        <v>824414</v>
      </c>
      <c r="R1461">
        <v>772284</v>
      </c>
      <c r="S1461">
        <v>741166</v>
      </c>
      <c r="T1461">
        <v>1111150</v>
      </c>
      <c r="U1461">
        <v>1533240</v>
      </c>
      <c r="V1461">
        <v>1110420</v>
      </c>
      <c r="W1461">
        <v>573324</v>
      </c>
      <c r="X1461">
        <v>800461</v>
      </c>
      <c r="Y1461">
        <v>742408</v>
      </c>
      <c r="Z1461">
        <v>1094180</v>
      </c>
      <c r="AA1461">
        <v>1022940</v>
      </c>
      <c r="AB1461">
        <v>988936</v>
      </c>
      <c r="AC1461">
        <v>988152</v>
      </c>
      <c r="AD1461">
        <v>725297</v>
      </c>
      <c r="AE1461">
        <v>796769</v>
      </c>
      <c r="AF1461">
        <v>629705</v>
      </c>
      <c r="AG1461">
        <v>718854</v>
      </c>
      <c r="AH1461">
        <v>888890</v>
      </c>
      <c r="AI1461">
        <v>325285</v>
      </c>
      <c r="AJ1461">
        <v>388355</v>
      </c>
      <c r="AK1461">
        <v>255806</v>
      </c>
      <c r="AL1461">
        <v>811961</v>
      </c>
      <c r="AM1461">
        <v>1051260</v>
      </c>
      <c r="AN1461">
        <v>890121</v>
      </c>
      <c r="AO1461">
        <v>446310</v>
      </c>
      <c r="AP1461">
        <v>315178</v>
      </c>
      <c r="AQ1461">
        <v>470477</v>
      </c>
    </row>
    <row r="1462" spans="1:43">
      <c r="A1462">
        <v>1461</v>
      </c>
      <c r="B1462" t="s">
        <v>2963</v>
      </c>
      <c r="C1462" t="s">
        <v>2964</v>
      </c>
      <c r="D1462">
        <v>7.1633199999999997E-4</v>
      </c>
      <c r="E1462">
        <v>11</v>
      </c>
      <c r="F1462">
        <v>11</v>
      </c>
      <c r="G1462">
        <v>0</v>
      </c>
      <c r="H1462">
        <v>2109980</v>
      </c>
      <c r="I1462">
        <v>1951860</v>
      </c>
      <c r="J1462">
        <v>2186370</v>
      </c>
      <c r="K1462">
        <v>2591890</v>
      </c>
      <c r="L1462">
        <v>2390760</v>
      </c>
      <c r="M1462">
        <v>2772290</v>
      </c>
      <c r="N1462">
        <v>2244350</v>
      </c>
      <c r="O1462">
        <v>2235710</v>
      </c>
      <c r="P1462">
        <v>2379820</v>
      </c>
      <c r="Q1462">
        <v>1189030</v>
      </c>
      <c r="R1462">
        <v>1147820</v>
      </c>
      <c r="S1462">
        <v>1345250</v>
      </c>
      <c r="T1462">
        <v>2295650</v>
      </c>
      <c r="U1462">
        <v>2751910</v>
      </c>
      <c r="V1462">
        <v>2355090</v>
      </c>
      <c r="W1462">
        <v>928137</v>
      </c>
      <c r="X1462">
        <v>1002470</v>
      </c>
      <c r="Y1462">
        <v>1100510</v>
      </c>
      <c r="Z1462">
        <v>2496600</v>
      </c>
      <c r="AA1462">
        <v>2689240</v>
      </c>
      <c r="AB1462">
        <v>2796720</v>
      </c>
      <c r="AC1462">
        <v>2183120</v>
      </c>
      <c r="AD1462">
        <v>2168990</v>
      </c>
      <c r="AE1462">
        <v>1973560</v>
      </c>
      <c r="AF1462">
        <v>1307040</v>
      </c>
      <c r="AG1462">
        <v>1320060</v>
      </c>
      <c r="AH1462">
        <v>1595930</v>
      </c>
      <c r="AI1462">
        <v>1189310</v>
      </c>
      <c r="AJ1462">
        <v>1308230</v>
      </c>
      <c r="AK1462">
        <v>1192020</v>
      </c>
      <c r="AL1462">
        <v>2354730</v>
      </c>
      <c r="AM1462">
        <v>3353220</v>
      </c>
      <c r="AN1462">
        <v>2437300</v>
      </c>
      <c r="AO1462">
        <v>1146660</v>
      </c>
      <c r="AP1462">
        <v>1568760</v>
      </c>
      <c r="AQ1462">
        <v>1599960</v>
      </c>
    </row>
    <row r="1463" spans="1:43">
      <c r="A1463">
        <v>1462</v>
      </c>
      <c r="B1463" t="s">
        <v>2965</v>
      </c>
      <c r="C1463" t="s">
        <v>2966</v>
      </c>
      <c r="D1463">
        <v>3.2682299999999997E-2</v>
      </c>
      <c r="E1463">
        <v>5</v>
      </c>
      <c r="F1463">
        <v>5</v>
      </c>
      <c r="G1463">
        <v>0</v>
      </c>
      <c r="H1463">
        <v>72678.399999999994</v>
      </c>
      <c r="I1463">
        <v>96937.1</v>
      </c>
      <c r="J1463">
        <v>60235.3</v>
      </c>
      <c r="K1463">
        <v>105363</v>
      </c>
      <c r="L1463">
        <v>90298.7</v>
      </c>
      <c r="M1463">
        <v>99101.6</v>
      </c>
      <c r="N1463">
        <v>107309</v>
      </c>
      <c r="O1463">
        <v>146854</v>
      </c>
      <c r="P1463">
        <v>68207.5</v>
      </c>
      <c r="Q1463">
        <v>135512</v>
      </c>
      <c r="R1463">
        <v>76842</v>
      </c>
      <c r="S1463">
        <v>137315</v>
      </c>
      <c r="T1463">
        <v>118803</v>
      </c>
      <c r="U1463">
        <v>145764</v>
      </c>
      <c r="V1463">
        <v>67601.7</v>
      </c>
      <c r="W1463" t="s">
        <v>44</v>
      </c>
      <c r="X1463">
        <v>76109.100000000006</v>
      </c>
      <c r="Y1463">
        <v>25407.200000000001</v>
      </c>
      <c r="Z1463">
        <v>187791</v>
      </c>
      <c r="AA1463">
        <v>196366</v>
      </c>
      <c r="AB1463">
        <v>157022</v>
      </c>
      <c r="AC1463">
        <v>81227.3</v>
      </c>
      <c r="AD1463">
        <v>32284.7</v>
      </c>
      <c r="AE1463">
        <v>52219.8</v>
      </c>
      <c r="AF1463">
        <v>53907.1</v>
      </c>
      <c r="AG1463">
        <v>63906.2</v>
      </c>
      <c r="AH1463">
        <v>37542</v>
      </c>
      <c r="AI1463">
        <v>93401.1</v>
      </c>
      <c r="AJ1463">
        <v>52688.800000000003</v>
      </c>
      <c r="AK1463">
        <v>83364</v>
      </c>
      <c r="AL1463">
        <v>177100</v>
      </c>
      <c r="AM1463">
        <v>213074</v>
      </c>
      <c r="AN1463">
        <v>226535</v>
      </c>
      <c r="AO1463">
        <v>136893</v>
      </c>
      <c r="AP1463">
        <v>167787</v>
      </c>
      <c r="AQ1463">
        <v>174022</v>
      </c>
    </row>
    <row r="1464" spans="1:43">
      <c r="A1464">
        <v>1463</v>
      </c>
      <c r="B1464" t="s">
        <v>2967</v>
      </c>
      <c r="C1464" t="s">
        <v>2968</v>
      </c>
      <c r="D1464">
        <v>3.83562E-2</v>
      </c>
      <c r="E1464">
        <v>2</v>
      </c>
      <c r="F1464">
        <v>2</v>
      </c>
      <c r="G1464">
        <v>0</v>
      </c>
      <c r="H1464">
        <v>36459.800000000003</v>
      </c>
      <c r="I1464">
        <v>38846.400000000001</v>
      </c>
      <c r="J1464">
        <v>95698.1</v>
      </c>
      <c r="K1464">
        <v>54507.8</v>
      </c>
      <c r="L1464">
        <v>70177.8</v>
      </c>
      <c r="M1464">
        <v>74402.100000000006</v>
      </c>
      <c r="N1464">
        <v>56834.2</v>
      </c>
      <c r="O1464">
        <v>45999</v>
      </c>
      <c r="P1464">
        <v>147532</v>
      </c>
      <c r="Q1464">
        <v>36018.699999999997</v>
      </c>
      <c r="R1464">
        <v>36938.1</v>
      </c>
      <c r="S1464">
        <v>49368.1</v>
      </c>
      <c r="T1464">
        <v>14213.5</v>
      </c>
      <c r="U1464">
        <v>39003.699999999997</v>
      </c>
      <c r="V1464" t="s">
        <v>44</v>
      </c>
      <c r="W1464">
        <v>18816.400000000001</v>
      </c>
      <c r="X1464">
        <v>28086.400000000001</v>
      </c>
      <c r="Y1464">
        <v>69460.399999999994</v>
      </c>
      <c r="Z1464">
        <v>54130.9</v>
      </c>
      <c r="AA1464">
        <v>50902.3</v>
      </c>
      <c r="AB1464">
        <v>56697.1</v>
      </c>
      <c r="AC1464">
        <v>41008.800000000003</v>
      </c>
      <c r="AD1464">
        <v>64079.5</v>
      </c>
      <c r="AE1464">
        <v>113413</v>
      </c>
      <c r="AF1464">
        <v>42204</v>
      </c>
      <c r="AG1464">
        <v>89278.7</v>
      </c>
      <c r="AH1464">
        <v>195317</v>
      </c>
      <c r="AI1464">
        <v>39409.4</v>
      </c>
      <c r="AJ1464">
        <v>45067.8</v>
      </c>
      <c r="AK1464">
        <v>60726.1</v>
      </c>
      <c r="AL1464">
        <v>32450.2</v>
      </c>
      <c r="AM1464">
        <v>51258.8</v>
      </c>
      <c r="AN1464">
        <v>55643.6</v>
      </c>
      <c r="AO1464">
        <v>20130</v>
      </c>
      <c r="AP1464">
        <v>67573.3</v>
      </c>
      <c r="AQ1464">
        <v>89636.4</v>
      </c>
    </row>
    <row r="1465" spans="1:43">
      <c r="A1465">
        <v>1464</v>
      </c>
      <c r="B1465" t="s">
        <v>2969</v>
      </c>
      <c r="C1465" t="s">
        <v>2970</v>
      </c>
      <c r="D1465">
        <v>7.1633199999999997E-4</v>
      </c>
      <c r="E1465">
        <v>8</v>
      </c>
      <c r="F1465">
        <v>8</v>
      </c>
      <c r="G1465">
        <v>0</v>
      </c>
      <c r="H1465">
        <v>167609</v>
      </c>
      <c r="I1465">
        <v>172280</v>
      </c>
      <c r="J1465">
        <v>167160</v>
      </c>
      <c r="K1465">
        <v>175265</v>
      </c>
      <c r="L1465">
        <v>171862</v>
      </c>
      <c r="M1465">
        <v>175369</v>
      </c>
      <c r="N1465">
        <v>189315</v>
      </c>
      <c r="O1465">
        <v>215648</v>
      </c>
      <c r="P1465">
        <v>191562</v>
      </c>
      <c r="Q1465">
        <v>86258</v>
      </c>
      <c r="R1465">
        <v>98241.3</v>
      </c>
      <c r="S1465">
        <v>107354</v>
      </c>
      <c r="T1465">
        <v>203643</v>
      </c>
      <c r="U1465">
        <v>224586</v>
      </c>
      <c r="V1465">
        <v>231067</v>
      </c>
      <c r="W1465">
        <v>103730</v>
      </c>
      <c r="X1465">
        <v>104719</v>
      </c>
      <c r="Y1465">
        <v>106603</v>
      </c>
      <c r="Z1465">
        <v>184760</v>
      </c>
      <c r="AA1465">
        <v>207074</v>
      </c>
      <c r="AB1465">
        <v>221286</v>
      </c>
      <c r="AC1465">
        <v>254351</v>
      </c>
      <c r="AD1465">
        <v>250532</v>
      </c>
      <c r="AE1465">
        <v>235307</v>
      </c>
      <c r="AF1465">
        <v>116129</v>
      </c>
      <c r="AG1465">
        <v>152054</v>
      </c>
      <c r="AH1465">
        <v>120013</v>
      </c>
      <c r="AI1465">
        <v>99189</v>
      </c>
      <c r="AJ1465">
        <v>112041</v>
      </c>
      <c r="AK1465">
        <v>95979.1</v>
      </c>
      <c r="AL1465">
        <v>222868</v>
      </c>
      <c r="AM1465">
        <v>276869</v>
      </c>
      <c r="AN1465">
        <v>204289</v>
      </c>
      <c r="AO1465">
        <v>71268.7</v>
      </c>
      <c r="AP1465">
        <v>108641</v>
      </c>
      <c r="AQ1465">
        <v>96495.8</v>
      </c>
    </row>
    <row r="1466" spans="1:43">
      <c r="A1466">
        <v>1465</v>
      </c>
      <c r="B1466" t="s">
        <v>2971</v>
      </c>
      <c r="C1466" t="s">
        <v>2972</v>
      </c>
      <c r="D1466">
        <v>2.7539299999999999E-2</v>
      </c>
      <c r="E1466">
        <v>3</v>
      </c>
      <c r="F1466">
        <v>2</v>
      </c>
      <c r="G1466">
        <v>1</v>
      </c>
      <c r="H1466">
        <v>190433</v>
      </c>
      <c r="I1466">
        <v>76121.7</v>
      </c>
      <c r="J1466">
        <v>84524.7</v>
      </c>
      <c r="K1466">
        <v>200333</v>
      </c>
      <c r="L1466">
        <v>194307</v>
      </c>
      <c r="M1466">
        <v>265858</v>
      </c>
      <c r="N1466">
        <v>239875</v>
      </c>
      <c r="O1466">
        <v>255721</v>
      </c>
      <c r="P1466">
        <v>258635</v>
      </c>
      <c r="Q1466">
        <v>201019</v>
      </c>
      <c r="R1466">
        <v>161560</v>
      </c>
      <c r="S1466">
        <v>284701</v>
      </c>
      <c r="T1466">
        <v>264601</v>
      </c>
      <c r="U1466">
        <v>326329</v>
      </c>
      <c r="V1466">
        <v>463891</v>
      </c>
      <c r="W1466">
        <v>124534</v>
      </c>
      <c r="X1466">
        <v>112721</v>
      </c>
      <c r="Y1466">
        <v>135408</v>
      </c>
      <c r="Z1466">
        <v>549451</v>
      </c>
      <c r="AA1466">
        <v>543723</v>
      </c>
      <c r="AB1466">
        <v>434746</v>
      </c>
      <c r="AC1466">
        <v>241228</v>
      </c>
      <c r="AD1466">
        <v>193637</v>
      </c>
      <c r="AE1466">
        <v>223161</v>
      </c>
      <c r="AF1466">
        <v>118845</v>
      </c>
      <c r="AG1466">
        <v>180649</v>
      </c>
      <c r="AH1466">
        <v>120980</v>
      </c>
      <c r="AI1466">
        <v>227679</v>
      </c>
      <c r="AJ1466">
        <v>172342</v>
      </c>
      <c r="AK1466">
        <v>197753</v>
      </c>
      <c r="AL1466">
        <v>255595</v>
      </c>
      <c r="AM1466">
        <v>418117</v>
      </c>
      <c r="AN1466">
        <v>235788</v>
      </c>
      <c r="AO1466">
        <v>82417.3</v>
      </c>
      <c r="AP1466">
        <v>216752</v>
      </c>
      <c r="AQ1466">
        <v>242804</v>
      </c>
    </row>
    <row r="1467" spans="1:43">
      <c r="A1467">
        <v>1466</v>
      </c>
      <c r="B1467" t="s">
        <v>2973</v>
      </c>
      <c r="C1467" t="s">
        <v>2974</v>
      </c>
      <c r="D1467">
        <v>1.3354899999999999E-2</v>
      </c>
      <c r="E1467">
        <v>2</v>
      </c>
      <c r="F1467">
        <v>2</v>
      </c>
      <c r="G1467">
        <v>0</v>
      </c>
      <c r="H1467">
        <v>425832</v>
      </c>
      <c r="I1467">
        <v>385282</v>
      </c>
      <c r="J1467">
        <v>427840</v>
      </c>
      <c r="K1467">
        <v>344624</v>
      </c>
      <c r="L1467">
        <v>389201</v>
      </c>
      <c r="M1467">
        <v>249097</v>
      </c>
      <c r="N1467">
        <v>436269</v>
      </c>
      <c r="O1467">
        <v>511812</v>
      </c>
      <c r="P1467">
        <v>358727</v>
      </c>
      <c r="Q1467">
        <v>423425</v>
      </c>
      <c r="R1467">
        <v>408870</v>
      </c>
      <c r="S1467">
        <v>377727</v>
      </c>
      <c r="T1467">
        <v>426197</v>
      </c>
      <c r="U1467">
        <v>515853</v>
      </c>
      <c r="V1467">
        <v>475520</v>
      </c>
      <c r="W1467">
        <v>332546</v>
      </c>
      <c r="X1467">
        <v>325185</v>
      </c>
      <c r="Y1467">
        <v>385508</v>
      </c>
      <c r="Z1467">
        <v>657472</v>
      </c>
      <c r="AA1467">
        <v>710333</v>
      </c>
      <c r="AB1467">
        <v>673789</v>
      </c>
      <c r="AC1467">
        <v>388367</v>
      </c>
      <c r="AD1467">
        <v>294195</v>
      </c>
      <c r="AE1467">
        <v>365149</v>
      </c>
      <c r="AF1467">
        <v>457252</v>
      </c>
      <c r="AG1467">
        <v>526530</v>
      </c>
      <c r="AH1467">
        <v>487298</v>
      </c>
      <c r="AI1467">
        <v>477606</v>
      </c>
      <c r="AJ1467">
        <v>395787</v>
      </c>
      <c r="AK1467">
        <v>415651</v>
      </c>
      <c r="AL1467">
        <v>353766</v>
      </c>
      <c r="AM1467">
        <v>471081</v>
      </c>
      <c r="AN1467">
        <v>400399</v>
      </c>
      <c r="AO1467">
        <v>178185</v>
      </c>
      <c r="AP1467">
        <v>233087</v>
      </c>
      <c r="AQ1467">
        <v>257718</v>
      </c>
    </row>
    <row r="1468" spans="1:43">
      <c r="A1468">
        <v>1467</v>
      </c>
      <c r="B1468" t="s">
        <v>2975</v>
      </c>
      <c r="C1468" t="s">
        <v>2976</v>
      </c>
      <c r="D1468">
        <v>1.83234E-3</v>
      </c>
      <c r="E1468">
        <v>2</v>
      </c>
      <c r="F1468">
        <v>2</v>
      </c>
      <c r="G1468">
        <v>0</v>
      </c>
      <c r="H1468">
        <v>687660</v>
      </c>
      <c r="I1468">
        <v>583173</v>
      </c>
      <c r="J1468">
        <v>731972</v>
      </c>
      <c r="K1468">
        <v>989447</v>
      </c>
      <c r="L1468">
        <v>975293</v>
      </c>
      <c r="M1468">
        <v>1095000</v>
      </c>
      <c r="N1468">
        <v>753316</v>
      </c>
      <c r="O1468">
        <v>686879</v>
      </c>
      <c r="P1468">
        <v>848407</v>
      </c>
      <c r="Q1468">
        <v>738208</v>
      </c>
      <c r="R1468">
        <v>723443</v>
      </c>
      <c r="S1468">
        <v>831846</v>
      </c>
      <c r="T1468">
        <v>604048</v>
      </c>
      <c r="U1468">
        <v>745586</v>
      </c>
      <c r="V1468">
        <v>860479</v>
      </c>
      <c r="W1468">
        <v>599202</v>
      </c>
      <c r="X1468">
        <v>630659</v>
      </c>
      <c r="Y1468">
        <v>618908</v>
      </c>
      <c r="Z1468">
        <v>1248810</v>
      </c>
      <c r="AA1468">
        <v>1193880</v>
      </c>
      <c r="AB1468">
        <v>1391240</v>
      </c>
      <c r="AC1468">
        <v>883739</v>
      </c>
      <c r="AD1468">
        <v>661287</v>
      </c>
      <c r="AE1468">
        <v>950811</v>
      </c>
      <c r="AF1468">
        <v>201171</v>
      </c>
      <c r="AG1468">
        <v>788981</v>
      </c>
      <c r="AH1468">
        <v>934662</v>
      </c>
      <c r="AI1468">
        <v>935418</v>
      </c>
      <c r="AJ1468">
        <v>932875</v>
      </c>
      <c r="AK1468">
        <v>1065550</v>
      </c>
      <c r="AL1468">
        <v>700667</v>
      </c>
      <c r="AM1468">
        <v>858994</v>
      </c>
      <c r="AN1468">
        <v>737490</v>
      </c>
      <c r="AO1468">
        <v>637625</v>
      </c>
      <c r="AP1468">
        <v>862461</v>
      </c>
      <c r="AQ1468">
        <v>916241</v>
      </c>
    </row>
    <row r="1469" spans="1:43">
      <c r="A1469">
        <v>1468</v>
      </c>
      <c r="B1469" t="s">
        <v>2977</v>
      </c>
      <c r="C1469" t="s">
        <v>2978</v>
      </c>
      <c r="D1469">
        <v>3.3821900000000002E-3</v>
      </c>
      <c r="E1469">
        <v>2</v>
      </c>
      <c r="F1469">
        <v>2</v>
      </c>
      <c r="G1469">
        <v>0</v>
      </c>
      <c r="H1469">
        <v>734433</v>
      </c>
      <c r="I1469">
        <v>471147</v>
      </c>
      <c r="J1469">
        <v>607195</v>
      </c>
      <c r="K1469">
        <v>1065930</v>
      </c>
      <c r="L1469">
        <v>813788</v>
      </c>
      <c r="M1469">
        <v>893651</v>
      </c>
      <c r="N1469">
        <v>704321</v>
      </c>
      <c r="O1469">
        <v>576175</v>
      </c>
      <c r="P1469">
        <v>891459</v>
      </c>
      <c r="Q1469">
        <v>702747</v>
      </c>
      <c r="R1469">
        <v>496954</v>
      </c>
      <c r="S1469">
        <v>568740</v>
      </c>
      <c r="T1469">
        <v>280047</v>
      </c>
      <c r="U1469">
        <v>477465</v>
      </c>
      <c r="V1469">
        <v>446318</v>
      </c>
      <c r="W1469">
        <v>333623</v>
      </c>
      <c r="X1469">
        <v>268170</v>
      </c>
      <c r="Y1469">
        <v>440450</v>
      </c>
      <c r="Z1469">
        <v>483880</v>
      </c>
      <c r="AA1469">
        <v>374257</v>
      </c>
      <c r="AB1469">
        <v>718191</v>
      </c>
      <c r="AC1469">
        <v>246341</v>
      </c>
      <c r="AD1469">
        <v>238685</v>
      </c>
      <c r="AE1469">
        <v>361242</v>
      </c>
      <c r="AF1469">
        <v>495954</v>
      </c>
      <c r="AG1469">
        <v>529190</v>
      </c>
      <c r="AH1469">
        <v>658902</v>
      </c>
      <c r="AI1469">
        <v>528613</v>
      </c>
      <c r="AJ1469">
        <v>471619</v>
      </c>
      <c r="AK1469">
        <v>568413</v>
      </c>
      <c r="AL1469">
        <v>695048</v>
      </c>
      <c r="AM1469">
        <v>1042510</v>
      </c>
      <c r="AN1469">
        <v>697896</v>
      </c>
      <c r="AO1469">
        <v>463463</v>
      </c>
      <c r="AP1469">
        <v>708018</v>
      </c>
      <c r="AQ1469">
        <v>604910</v>
      </c>
    </row>
    <row r="1470" spans="1:43">
      <c r="A1470">
        <v>1469</v>
      </c>
      <c r="B1470" t="s">
        <v>2979</v>
      </c>
      <c r="C1470" t="s">
        <v>2980</v>
      </c>
      <c r="D1470">
        <v>3.74699E-2</v>
      </c>
      <c r="E1470">
        <v>1</v>
      </c>
      <c r="F1470">
        <v>0</v>
      </c>
      <c r="G1470">
        <v>1</v>
      </c>
      <c r="H1470">
        <v>73791.600000000006</v>
      </c>
      <c r="I1470">
        <v>82830.3</v>
      </c>
      <c r="J1470">
        <v>118126</v>
      </c>
      <c r="K1470">
        <v>71097.7</v>
      </c>
      <c r="L1470">
        <v>83871.399999999994</v>
      </c>
      <c r="M1470">
        <v>78306.3</v>
      </c>
      <c r="N1470">
        <v>63484.800000000003</v>
      </c>
      <c r="O1470" t="s">
        <v>44</v>
      </c>
      <c r="P1470" t="s">
        <v>44</v>
      </c>
      <c r="Q1470">
        <v>44517.3</v>
      </c>
      <c r="R1470">
        <v>44176.5</v>
      </c>
      <c r="S1470">
        <v>91005.5</v>
      </c>
      <c r="T1470">
        <v>69652.399999999994</v>
      </c>
      <c r="U1470">
        <v>73670.2</v>
      </c>
      <c r="V1470">
        <v>95505.9</v>
      </c>
      <c r="W1470">
        <v>62743.6</v>
      </c>
      <c r="X1470">
        <v>63444.3</v>
      </c>
      <c r="Y1470">
        <v>54926.2</v>
      </c>
      <c r="Z1470">
        <v>57822.3</v>
      </c>
      <c r="AA1470">
        <v>104490</v>
      </c>
      <c r="AB1470" t="s">
        <v>44</v>
      </c>
      <c r="AC1470">
        <v>65902.100000000006</v>
      </c>
      <c r="AD1470" t="s">
        <v>44</v>
      </c>
      <c r="AE1470" t="s">
        <v>44</v>
      </c>
      <c r="AF1470" t="s">
        <v>44</v>
      </c>
      <c r="AG1470" t="s">
        <v>44</v>
      </c>
      <c r="AH1470" t="s">
        <v>44</v>
      </c>
      <c r="AI1470" t="s">
        <v>44</v>
      </c>
      <c r="AJ1470">
        <v>64072.7</v>
      </c>
      <c r="AK1470">
        <v>62571.5</v>
      </c>
      <c r="AL1470" t="s">
        <v>44</v>
      </c>
      <c r="AM1470">
        <v>63925.7</v>
      </c>
      <c r="AN1470">
        <v>56338.7</v>
      </c>
      <c r="AO1470">
        <v>18784.7</v>
      </c>
      <c r="AP1470">
        <v>45228.2</v>
      </c>
      <c r="AQ1470">
        <v>42211.5</v>
      </c>
    </row>
    <row r="1471" spans="1:43">
      <c r="A1471">
        <v>1470</v>
      </c>
      <c r="B1471" t="s">
        <v>2981</v>
      </c>
      <c r="C1471" t="s">
        <v>2982</v>
      </c>
      <c r="D1471">
        <v>1.3854399999999999E-2</v>
      </c>
      <c r="E1471">
        <v>1</v>
      </c>
      <c r="F1471">
        <v>1</v>
      </c>
      <c r="G1471">
        <v>0</v>
      </c>
      <c r="H1471">
        <v>165944</v>
      </c>
      <c r="I1471">
        <v>144595</v>
      </c>
      <c r="J1471">
        <v>118264</v>
      </c>
      <c r="K1471">
        <v>44724.9</v>
      </c>
      <c r="L1471">
        <v>48565.9</v>
      </c>
      <c r="M1471">
        <v>54833.599999999999</v>
      </c>
      <c r="N1471">
        <v>107685</v>
      </c>
      <c r="O1471">
        <v>77367.899999999994</v>
      </c>
      <c r="P1471" t="s">
        <v>44</v>
      </c>
      <c r="Q1471">
        <v>12681.1</v>
      </c>
      <c r="R1471">
        <v>53963.1</v>
      </c>
      <c r="S1471">
        <v>25858.1</v>
      </c>
      <c r="T1471">
        <v>136762</v>
      </c>
      <c r="U1471">
        <v>159295</v>
      </c>
      <c r="V1471">
        <v>117796</v>
      </c>
      <c r="W1471">
        <v>31365.1</v>
      </c>
      <c r="X1471">
        <v>61550.1</v>
      </c>
      <c r="Y1471">
        <v>48738.400000000001</v>
      </c>
      <c r="Z1471">
        <v>194334</v>
      </c>
      <c r="AA1471">
        <v>206212</v>
      </c>
      <c r="AB1471">
        <v>217370</v>
      </c>
      <c r="AC1471">
        <v>133151</v>
      </c>
      <c r="AD1471">
        <v>125871</v>
      </c>
      <c r="AE1471">
        <v>66568.2</v>
      </c>
      <c r="AF1471">
        <v>105397</v>
      </c>
      <c r="AG1471">
        <v>81514</v>
      </c>
      <c r="AH1471" t="s">
        <v>44</v>
      </c>
      <c r="AI1471">
        <v>92330.4</v>
      </c>
      <c r="AJ1471">
        <v>113525</v>
      </c>
      <c r="AK1471">
        <v>116767</v>
      </c>
      <c r="AL1471">
        <v>73643.399999999994</v>
      </c>
      <c r="AM1471">
        <v>85996</v>
      </c>
      <c r="AN1471">
        <v>54416.5</v>
      </c>
      <c r="AO1471">
        <v>55921.599999999999</v>
      </c>
      <c r="AP1471">
        <v>73230.899999999994</v>
      </c>
      <c r="AQ1471">
        <v>56161.4</v>
      </c>
    </row>
    <row r="1472" spans="1:43">
      <c r="A1472">
        <v>1471</v>
      </c>
      <c r="B1472" t="s">
        <v>2983</v>
      </c>
      <c r="C1472" t="s">
        <v>2984</v>
      </c>
      <c r="D1472">
        <v>1.85963E-2</v>
      </c>
      <c r="E1472">
        <v>1</v>
      </c>
      <c r="F1472">
        <v>1</v>
      </c>
      <c r="G1472">
        <v>0</v>
      </c>
      <c r="H1472">
        <v>16171.7</v>
      </c>
      <c r="I1472">
        <v>12155.7</v>
      </c>
      <c r="J1472">
        <v>19960.7</v>
      </c>
      <c r="K1472" t="s">
        <v>44</v>
      </c>
      <c r="L1472" t="s">
        <v>44</v>
      </c>
      <c r="M1472" t="s">
        <v>44</v>
      </c>
      <c r="N1472">
        <v>14951.1</v>
      </c>
      <c r="O1472" t="s">
        <v>44</v>
      </c>
      <c r="P1472" t="s">
        <v>44</v>
      </c>
      <c r="Q1472" t="s">
        <v>44</v>
      </c>
      <c r="R1472" t="s">
        <v>44</v>
      </c>
      <c r="S1472" t="s">
        <v>44</v>
      </c>
      <c r="T1472" t="s">
        <v>44</v>
      </c>
      <c r="U1472" t="s">
        <v>44</v>
      </c>
      <c r="V1472">
        <v>16397</v>
      </c>
      <c r="W1472" t="s">
        <v>44</v>
      </c>
      <c r="X1472" t="s">
        <v>44</v>
      </c>
      <c r="Y1472" t="s">
        <v>44</v>
      </c>
      <c r="Z1472">
        <v>78172.899999999994</v>
      </c>
      <c r="AA1472">
        <v>57752.3</v>
      </c>
      <c r="AB1472">
        <v>62378.2</v>
      </c>
      <c r="AC1472" t="s">
        <v>44</v>
      </c>
      <c r="AD1472" t="s">
        <v>44</v>
      </c>
      <c r="AE1472" t="s">
        <v>44</v>
      </c>
      <c r="AF1472" t="s">
        <v>44</v>
      </c>
      <c r="AG1472" t="s">
        <v>44</v>
      </c>
      <c r="AH1472" t="s">
        <v>44</v>
      </c>
      <c r="AI1472" t="s">
        <v>44</v>
      </c>
      <c r="AJ1472" t="s">
        <v>44</v>
      </c>
      <c r="AK1472" t="s">
        <v>44</v>
      </c>
      <c r="AL1472">
        <v>54728.2</v>
      </c>
      <c r="AM1472">
        <v>85411.5</v>
      </c>
      <c r="AN1472">
        <v>71905.5</v>
      </c>
      <c r="AO1472" t="s">
        <v>44</v>
      </c>
      <c r="AP1472" t="s">
        <v>44</v>
      </c>
      <c r="AQ1472" t="s">
        <v>44</v>
      </c>
    </row>
    <row r="1473" spans="1:43">
      <c r="A1473">
        <v>1472</v>
      </c>
      <c r="B1473" t="s">
        <v>2985</v>
      </c>
      <c r="C1473" t="s">
        <v>2986</v>
      </c>
      <c r="D1473">
        <v>1.90749E-3</v>
      </c>
      <c r="E1473">
        <v>2</v>
      </c>
      <c r="F1473">
        <v>2</v>
      </c>
      <c r="G1473">
        <v>0</v>
      </c>
      <c r="H1473">
        <v>66213.2</v>
      </c>
      <c r="I1473">
        <v>74997.7</v>
      </c>
      <c r="J1473">
        <v>39982.5</v>
      </c>
      <c r="K1473">
        <v>50443.199999999997</v>
      </c>
      <c r="L1473">
        <v>67396.800000000003</v>
      </c>
      <c r="M1473">
        <v>42577.5</v>
      </c>
      <c r="N1473">
        <v>51684.1</v>
      </c>
      <c r="O1473">
        <v>79414.3</v>
      </c>
      <c r="P1473">
        <v>13378</v>
      </c>
      <c r="Q1473">
        <v>14337.5</v>
      </c>
      <c r="R1473">
        <v>44184.4</v>
      </c>
      <c r="S1473">
        <v>37538.1</v>
      </c>
      <c r="T1473">
        <v>92695.6</v>
      </c>
      <c r="U1473">
        <v>112590</v>
      </c>
      <c r="V1473">
        <v>49275</v>
      </c>
      <c r="W1473">
        <v>36158.9</v>
      </c>
      <c r="X1473">
        <v>56904.3</v>
      </c>
      <c r="Y1473">
        <v>39294</v>
      </c>
      <c r="Z1473">
        <v>61690.1</v>
      </c>
      <c r="AA1473">
        <v>44383.7</v>
      </c>
      <c r="AB1473">
        <v>46423.9</v>
      </c>
      <c r="AC1473">
        <v>54260.9</v>
      </c>
      <c r="AD1473">
        <v>38519.199999999997</v>
      </c>
      <c r="AE1473">
        <v>28409.7</v>
      </c>
      <c r="AF1473">
        <v>32092.6</v>
      </c>
      <c r="AG1473">
        <v>63413.3</v>
      </c>
      <c r="AH1473">
        <v>18803.5</v>
      </c>
      <c r="AI1473">
        <v>34554.400000000001</v>
      </c>
      <c r="AJ1473">
        <v>50811.8</v>
      </c>
      <c r="AK1473">
        <v>40366.9</v>
      </c>
      <c r="AL1473">
        <v>27048.5</v>
      </c>
      <c r="AM1473">
        <v>21533.8</v>
      </c>
      <c r="AN1473">
        <v>8042.76</v>
      </c>
      <c r="AO1473">
        <v>11122.1</v>
      </c>
      <c r="AP1473">
        <v>41677.300000000003</v>
      </c>
      <c r="AQ1473">
        <v>20893.8</v>
      </c>
    </row>
    <row r="1474" spans="1:43">
      <c r="A1474">
        <v>1473</v>
      </c>
      <c r="B1474" t="s">
        <v>2987</v>
      </c>
      <c r="C1474" t="s">
        <v>2988</v>
      </c>
      <c r="D1474">
        <v>7.1633199999999997E-4</v>
      </c>
      <c r="E1474">
        <v>10</v>
      </c>
      <c r="F1474">
        <v>10</v>
      </c>
      <c r="G1474">
        <v>0</v>
      </c>
      <c r="H1474">
        <v>594528</v>
      </c>
      <c r="I1474">
        <v>532353</v>
      </c>
      <c r="J1474">
        <v>558208</v>
      </c>
      <c r="K1474">
        <v>528901</v>
      </c>
      <c r="L1474">
        <v>479903</v>
      </c>
      <c r="M1474">
        <v>470075</v>
      </c>
      <c r="N1474">
        <v>611125</v>
      </c>
      <c r="O1474">
        <v>638769</v>
      </c>
      <c r="P1474">
        <v>677324</v>
      </c>
      <c r="Q1474">
        <v>398756</v>
      </c>
      <c r="R1474">
        <v>290639</v>
      </c>
      <c r="S1474">
        <v>378463</v>
      </c>
      <c r="T1474">
        <v>705182</v>
      </c>
      <c r="U1474">
        <v>765535</v>
      </c>
      <c r="V1474">
        <v>881000</v>
      </c>
      <c r="W1474">
        <v>345430</v>
      </c>
      <c r="X1474">
        <v>290056</v>
      </c>
      <c r="Y1474">
        <v>338529</v>
      </c>
      <c r="Z1474">
        <v>734799</v>
      </c>
      <c r="AA1474">
        <v>725995</v>
      </c>
      <c r="AB1474">
        <v>677352</v>
      </c>
      <c r="AC1474">
        <v>504077</v>
      </c>
      <c r="AD1474">
        <v>420222</v>
      </c>
      <c r="AE1474">
        <v>490885</v>
      </c>
      <c r="AF1474">
        <v>390358</v>
      </c>
      <c r="AG1474">
        <v>471669</v>
      </c>
      <c r="AH1474">
        <v>424292</v>
      </c>
      <c r="AI1474">
        <v>269657</v>
      </c>
      <c r="AJ1474">
        <v>348698</v>
      </c>
      <c r="AK1474">
        <v>310589</v>
      </c>
      <c r="AL1474">
        <v>505618</v>
      </c>
      <c r="AM1474">
        <v>653683</v>
      </c>
      <c r="AN1474">
        <v>402338</v>
      </c>
      <c r="AO1474">
        <v>226950</v>
      </c>
      <c r="AP1474">
        <v>355891</v>
      </c>
      <c r="AQ1474">
        <v>333008</v>
      </c>
    </row>
    <row r="1475" spans="1:43">
      <c r="A1475">
        <v>1474</v>
      </c>
      <c r="B1475" t="s">
        <v>2989</v>
      </c>
      <c r="C1475" t="s">
        <v>2990</v>
      </c>
      <c r="D1475">
        <v>9.2293500000000005E-4</v>
      </c>
      <c r="E1475">
        <v>3</v>
      </c>
      <c r="F1475">
        <v>3</v>
      </c>
      <c r="G1475">
        <v>0</v>
      </c>
      <c r="H1475">
        <v>220655</v>
      </c>
      <c r="I1475">
        <v>223307</v>
      </c>
      <c r="J1475">
        <v>194057</v>
      </c>
      <c r="K1475">
        <v>233697</v>
      </c>
      <c r="L1475">
        <v>210367</v>
      </c>
      <c r="M1475">
        <v>202024</v>
      </c>
      <c r="N1475">
        <v>173991</v>
      </c>
      <c r="O1475">
        <v>159798</v>
      </c>
      <c r="P1475">
        <v>195285</v>
      </c>
      <c r="Q1475">
        <v>211695</v>
      </c>
      <c r="R1475">
        <v>192132</v>
      </c>
      <c r="S1475">
        <v>189622</v>
      </c>
      <c r="T1475">
        <v>206303</v>
      </c>
      <c r="U1475">
        <v>215629</v>
      </c>
      <c r="V1475">
        <v>189943</v>
      </c>
      <c r="W1475">
        <v>186310</v>
      </c>
      <c r="X1475">
        <v>172282</v>
      </c>
      <c r="Y1475">
        <v>154982</v>
      </c>
      <c r="Z1475">
        <v>237649</v>
      </c>
      <c r="AA1475">
        <v>221162</v>
      </c>
      <c r="AB1475">
        <v>221948</v>
      </c>
      <c r="AC1475">
        <v>223378</v>
      </c>
      <c r="AD1475">
        <v>204054</v>
      </c>
      <c r="AE1475">
        <v>186251</v>
      </c>
      <c r="AF1475">
        <v>211618</v>
      </c>
      <c r="AG1475">
        <v>209182</v>
      </c>
      <c r="AH1475">
        <v>200302</v>
      </c>
      <c r="AI1475">
        <v>189337</v>
      </c>
      <c r="AJ1475">
        <v>221819</v>
      </c>
      <c r="AK1475">
        <v>180295</v>
      </c>
      <c r="AL1475">
        <v>182342</v>
      </c>
      <c r="AM1475">
        <v>224708</v>
      </c>
      <c r="AN1475">
        <v>139203</v>
      </c>
      <c r="AO1475">
        <v>127995</v>
      </c>
      <c r="AP1475">
        <v>185867</v>
      </c>
      <c r="AQ1475">
        <v>170463</v>
      </c>
    </row>
    <row r="1476" spans="1:43">
      <c r="A1476">
        <v>1475</v>
      </c>
      <c r="B1476" t="s">
        <v>2991</v>
      </c>
      <c r="C1476" t="s">
        <v>2992</v>
      </c>
      <c r="D1476">
        <v>4.08472E-2</v>
      </c>
      <c r="E1476">
        <v>1</v>
      </c>
      <c r="F1476">
        <v>1</v>
      </c>
      <c r="G1476">
        <v>0</v>
      </c>
      <c r="H1476">
        <v>31274.799999999999</v>
      </c>
      <c r="I1476">
        <v>24843</v>
      </c>
      <c r="J1476">
        <v>39357</v>
      </c>
      <c r="K1476">
        <v>26559.3</v>
      </c>
      <c r="L1476">
        <v>44417.4</v>
      </c>
      <c r="M1476">
        <v>62081</v>
      </c>
      <c r="N1476" t="s">
        <v>44</v>
      </c>
      <c r="O1476">
        <v>58111.8</v>
      </c>
      <c r="P1476">
        <v>70309.100000000006</v>
      </c>
      <c r="Q1476" t="s">
        <v>44</v>
      </c>
      <c r="R1476" t="s">
        <v>44</v>
      </c>
      <c r="S1476" t="s">
        <v>44</v>
      </c>
      <c r="T1476">
        <v>76025.7</v>
      </c>
      <c r="U1476">
        <v>74326.899999999994</v>
      </c>
      <c r="V1476">
        <v>85663.1</v>
      </c>
      <c r="W1476">
        <v>14662.1</v>
      </c>
      <c r="X1476">
        <v>16883.7</v>
      </c>
      <c r="Y1476" t="s">
        <v>44</v>
      </c>
      <c r="Z1476">
        <v>93529.4</v>
      </c>
      <c r="AA1476">
        <v>110671</v>
      </c>
      <c r="AB1476">
        <v>107092</v>
      </c>
      <c r="AC1476">
        <v>22554</v>
      </c>
      <c r="AD1476">
        <v>25784.5</v>
      </c>
      <c r="AE1476" t="s">
        <v>44</v>
      </c>
      <c r="AF1476">
        <v>52123.3</v>
      </c>
      <c r="AG1476">
        <v>42974</v>
      </c>
      <c r="AH1476">
        <v>41980.9</v>
      </c>
      <c r="AI1476">
        <v>20933.3</v>
      </c>
      <c r="AJ1476">
        <v>27804.3</v>
      </c>
      <c r="AK1476">
        <v>29248.7</v>
      </c>
      <c r="AL1476">
        <v>105329</v>
      </c>
      <c r="AM1476">
        <v>135314</v>
      </c>
      <c r="AN1476">
        <v>113873</v>
      </c>
      <c r="AO1476">
        <v>51010.1</v>
      </c>
      <c r="AP1476">
        <v>72382.899999999994</v>
      </c>
      <c r="AQ1476">
        <v>67220.899999999994</v>
      </c>
    </row>
    <row r="1477" spans="1:43">
      <c r="A1477">
        <v>1476</v>
      </c>
      <c r="B1477" t="s">
        <v>2993</v>
      </c>
      <c r="C1477" t="s">
        <v>2994</v>
      </c>
      <c r="D1477">
        <v>4.0228199999999999E-2</v>
      </c>
      <c r="E1477">
        <v>3</v>
      </c>
      <c r="F1477">
        <v>3</v>
      </c>
      <c r="G1477">
        <v>0</v>
      </c>
      <c r="H1477">
        <v>55700.6</v>
      </c>
      <c r="I1477">
        <v>30613.5</v>
      </c>
      <c r="J1477">
        <v>43030.5</v>
      </c>
      <c r="K1477">
        <v>11685.5</v>
      </c>
      <c r="L1477" t="s">
        <v>44</v>
      </c>
      <c r="M1477">
        <v>14118.3</v>
      </c>
      <c r="N1477">
        <v>39656</v>
      </c>
      <c r="O1477">
        <v>42996.9</v>
      </c>
      <c r="P1477">
        <v>80910.3</v>
      </c>
      <c r="Q1477" t="s">
        <v>44</v>
      </c>
      <c r="R1477" t="s">
        <v>44</v>
      </c>
      <c r="S1477">
        <v>7495.96</v>
      </c>
      <c r="T1477">
        <v>50654.9</v>
      </c>
      <c r="U1477">
        <v>48351</v>
      </c>
      <c r="V1477">
        <v>46469.7</v>
      </c>
      <c r="W1477">
        <v>19135.7</v>
      </c>
      <c r="X1477">
        <v>9884.23</v>
      </c>
      <c r="Y1477">
        <v>14944.2</v>
      </c>
      <c r="Z1477">
        <v>70721.7</v>
      </c>
      <c r="AA1477">
        <v>104329</v>
      </c>
      <c r="AB1477">
        <v>80823.7</v>
      </c>
      <c r="AC1477">
        <v>19185.099999999999</v>
      </c>
      <c r="AD1477">
        <v>15407.3</v>
      </c>
      <c r="AE1477">
        <v>18494.5</v>
      </c>
      <c r="AF1477">
        <v>18281.400000000001</v>
      </c>
      <c r="AG1477">
        <v>17039.900000000001</v>
      </c>
      <c r="AH1477">
        <v>27821.200000000001</v>
      </c>
      <c r="AI1477" t="s">
        <v>44</v>
      </c>
      <c r="AJ1477" t="s">
        <v>44</v>
      </c>
      <c r="AK1477" t="s">
        <v>44</v>
      </c>
      <c r="AL1477">
        <v>64109.8</v>
      </c>
      <c r="AM1477">
        <v>97747.1</v>
      </c>
      <c r="AN1477">
        <v>76067.3</v>
      </c>
      <c r="AO1477">
        <v>21884.400000000001</v>
      </c>
      <c r="AP1477">
        <v>45138.5</v>
      </c>
      <c r="AQ1477">
        <v>44683.1</v>
      </c>
    </row>
    <row r="1478" spans="1:43">
      <c r="A1478">
        <v>1477</v>
      </c>
      <c r="B1478" t="s">
        <v>2995</v>
      </c>
      <c r="C1478" t="s">
        <v>2996</v>
      </c>
      <c r="D1478">
        <v>9.4175100000000005E-3</v>
      </c>
      <c r="E1478">
        <v>1</v>
      </c>
      <c r="F1478">
        <v>1</v>
      </c>
      <c r="G1478">
        <v>0</v>
      </c>
      <c r="H1478">
        <v>104067</v>
      </c>
      <c r="I1478">
        <v>65714.100000000006</v>
      </c>
      <c r="J1478">
        <v>40739.4</v>
      </c>
      <c r="K1478">
        <v>42099.4</v>
      </c>
      <c r="L1478">
        <v>92156.9</v>
      </c>
      <c r="M1478">
        <v>43017.7</v>
      </c>
      <c r="N1478">
        <v>109498</v>
      </c>
      <c r="O1478">
        <v>105938</v>
      </c>
      <c r="P1478">
        <v>102460</v>
      </c>
      <c r="Q1478" t="s">
        <v>44</v>
      </c>
      <c r="R1478">
        <v>27371.200000000001</v>
      </c>
      <c r="S1478">
        <v>43798.2</v>
      </c>
      <c r="T1478">
        <v>62078</v>
      </c>
      <c r="U1478">
        <v>81280.899999999994</v>
      </c>
      <c r="V1478">
        <v>101077</v>
      </c>
      <c r="W1478">
        <v>39338.1</v>
      </c>
      <c r="X1478">
        <v>16655.599999999999</v>
      </c>
      <c r="Y1478" t="s">
        <v>44</v>
      </c>
      <c r="Z1478">
        <v>138594</v>
      </c>
      <c r="AA1478">
        <v>93920</v>
      </c>
      <c r="AB1478">
        <v>93255.7</v>
      </c>
      <c r="AC1478">
        <v>63692.800000000003</v>
      </c>
      <c r="AD1478">
        <v>76165.3</v>
      </c>
      <c r="AE1478">
        <v>37612.800000000003</v>
      </c>
      <c r="AF1478">
        <v>124184</v>
      </c>
      <c r="AG1478">
        <v>143648</v>
      </c>
      <c r="AH1478">
        <v>119524</v>
      </c>
      <c r="AI1478">
        <v>79677</v>
      </c>
      <c r="AJ1478">
        <v>104931</v>
      </c>
      <c r="AK1478">
        <v>59710.3</v>
      </c>
      <c r="AL1478">
        <v>108386</v>
      </c>
      <c r="AM1478">
        <v>144425</v>
      </c>
      <c r="AN1478">
        <v>79822.2</v>
      </c>
      <c r="AO1478">
        <v>23026.7</v>
      </c>
      <c r="AP1478">
        <v>41191.599999999999</v>
      </c>
      <c r="AQ1478">
        <v>54896.3</v>
      </c>
    </row>
    <row r="1479" spans="1:43">
      <c r="A1479">
        <v>1478</v>
      </c>
      <c r="B1479" t="s">
        <v>2997</v>
      </c>
      <c r="C1479" t="s">
        <v>2998</v>
      </c>
      <c r="D1479">
        <v>7.1633199999999997E-4</v>
      </c>
      <c r="E1479">
        <v>4</v>
      </c>
      <c r="F1479">
        <v>4</v>
      </c>
      <c r="G1479">
        <v>0</v>
      </c>
      <c r="H1479">
        <v>206647</v>
      </c>
      <c r="I1479">
        <v>208301</v>
      </c>
      <c r="J1479">
        <v>207646</v>
      </c>
      <c r="K1479">
        <v>159941</v>
      </c>
      <c r="L1479">
        <v>159385</v>
      </c>
      <c r="M1479">
        <v>198740</v>
      </c>
      <c r="N1479">
        <v>237934</v>
      </c>
      <c r="O1479">
        <v>194409</v>
      </c>
      <c r="P1479">
        <v>253737</v>
      </c>
      <c r="Q1479">
        <v>206138</v>
      </c>
      <c r="R1479">
        <v>169220</v>
      </c>
      <c r="S1479">
        <v>172398</v>
      </c>
      <c r="T1479">
        <v>220461</v>
      </c>
      <c r="U1479">
        <v>250330</v>
      </c>
      <c r="V1479">
        <v>280920</v>
      </c>
      <c r="W1479">
        <v>143963</v>
      </c>
      <c r="X1479">
        <v>144477</v>
      </c>
      <c r="Y1479">
        <v>130441</v>
      </c>
      <c r="Z1479">
        <v>214498</v>
      </c>
      <c r="AA1479">
        <v>265270</v>
      </c>
      <c r="AB1479">
        <v>230215</v>
      </c>
      <c r="AC1479">
        <v>127526</v>
      </c>
      <c r="AD1479">
        <v>161980</v>
      </c>
      <c r="AE1479">
        <v>157605</v>
      </c>
      <c r="AF1479">
        <v>157170</v>
      </c>
      <c r="AG1479">
        <v>190462</v>
      </c>
      <c r="AH1479">
        <v>207227</v>
      </c>
      <c r="AI1479">
        <v>148053</v>
      </c>
      <c r="AJ1479">
        <v>144228</v>
      </c>
      <c r="AK1479">
        <v>164094</v>
      </c>
      <c r="AL1479">
        <v>190604</v>
      </c>
      <c r="AM1479">
        <v>238237</v>
      </c>
      <c r="AN1479">
        <v>217892</v>
      </c>
      <c r="AO1479">
        <v>137277</v>
      </c>
      <c r="AP1479">
        <v>166009</v>
      </c>
      <c r="AQ1479">
        <v>121806</v>
      </c>
    </row>
    <row r="1480" spans="1:43">
      <c r="A1480">
        <v>1479</v>
      </c>
      <c r="B1480" t="s">
        <v>2999</v>
      </c>
      <c r="C1480" t="s">
        <v>3000</v>
      </c>
      <c r="D1480">
        <v>7.1633199999999997E-4</v>
      </c>
      <c r="E1480">
        <v>2</v>
      </c>
      <c r="F1480">
        <v>2</v>
      </c>
      <c r="G1480">
        <v>0</v>
      </c>
      <c r="H1480">
        <v>139002</v>
      </c>
      <c r="I1480">
        <v>91391.1</v>
      </c>
      <c r="J1480">
        <v>69342.600000000006</v>
      </c>
      <c r="K1480">
        <v>225022</v>
      </c>
      <c r="L1480">
        <v>180431</v>
      </c>
      <c r="M1480">
        <v>227816</v>
      </c>
      <c r="N1480">
        <v>264224</v>
      </c>
      <c r="O1480">
        <v>237829</v>
      </c>
      <c r="P1480">
        <v>175104</v>
      </c>
      <c r="Q1480">
        <v>147197</v>
      </c>
      <c r="R1480">
        <v>149334</v>
      </c>
      <c r="S1480">
        <v>139414</v>
      </c>
      <c r="T1480">
        <v>416424</v>
      </c>
      <c r="U1480">
        <v>384477</v>
      </c>
      <c r="V1480">
        <v>411396</v>
      </c>
      <c r="W1480">
        <v>104323</v>
      </c>
      <c r="X1480">
        <v>89086</v>
      </c>
      <c r="Y1480">
        <v>48510.5</v>
      </c>
      <c r="Z1480">
        <v>394115</v>
      </c>
      <c r="AA1480">
        <v>375316</v>
      </c>
      <c r="AB1480">
        <v>419884</v>
      </c>
      <c r="AC1480">
        <v>254703</v>
      </c>
      <c r="AD1480">
        <v>187589</v>
      </c>
      <c r="AE1480">
        <v>239485</v>
      </c>
      <c r="AF1480">
        <v>115708</v>
      </c>
      <c r="AG1480">
        <v>67337.399999999994</v>
      </c>
      <c r="AH1480">
        <v>73481.3</v>
      </c>
      <c r="AI1480">
        <v>108858</v>
      </c>
      <c r="AJ1480">
        <v>118844</v>
      </c>
      <c r="AK1480">
        <v>136301</v>
      </c>
      <c r="AL1480">
        <v>271650</v>
      </c>
      <c r="AM1480">
        <v>264217</v>
      </c>
      <c r="AN1480">
        <v>155397</v>
      </c>
      <c r="AO1480">
        <v>284685</v>
      </c>
      <c r="AP1480">
        <v>413871</v>
      </c>
      <c r="AQ1480">
        <v>402663</v>
      </c>
    </row>
    <row r="1481" spans="1:43">
      <c r="A1481">
        <v>1480</v>
      </c>
      <c r="B1481" t="s">
        <v>3001</v>
      </c>
      <c r="C1481" t="s">
        <v>3002</v>
      </c>
      <c r="D1481">
        <v>9.9140800000000005E-3</v>
      </c>
      <c r="E1481">
        <v>1</v>
      </c>
      <c r="F1481">
        <v>1</v>
      </c>
      <c r="G1481">
        <v>0</v>
      </c>
      <c r="H1481">
        <v>114631</v>
      </c>
      <c r="I1481">
        <v>103137</v>
      </c>
      <c r="J1481" t="s">
        <v>44</v>
      </c>
      <c r="K1481" t="s">
        <v>44</v>
      </c>
      <c r="L1481" t="s">
        <v>44</v>
      </c>
      <c r="M1481" t="s">
        <v>44</v>
      </c>
      <c r="N1481">
        <v>104139</v>
      </c>
      <c r="O1481">
        <v>109265</v>
      </c>
      <c r="P1481">
        <v>93407.5</v>
      </c>
      <c r="Q1481" t="s">
        <v>44</v>
      </c>
      <c r="R1481" t="s">
        <v>44</v>
      </c>
      <c r="S1481" t="s">
        <v>44</v>
      </c>
      <c r="T1481">
        <v>138364</v>
      </c>
      <c r="U1481">
        <v>101962</v>
      </c>
      <c r="V1481">
        <v>164345</v>
      </c>
      <c r="W1481" t="s">
        <v>44</v>
      </c>
      <c r="X1481" t="s">
        <v>44</v>
      </c>
      <c r="Y1481" t="s">
        <v>44</v>
      </c>
      <c r="Z1481">
        <v>128684</v>
      </c>
      <c r="AA1481" t="s">
        <v>44</v>
      </c>
      <c r="AB1481">
        <v>113779</v>
      </c>
      <c r="AC1481" t="s">
        <v>44</v>
      </c>
      <c r="AD1481" t="s">
        <v>44</v>
      </c>
      <c r="AE1481" t="s">
        <v>44</v>
      </c>
      <c r="AF1481">
        <v>63297.9</v>
      </c>
      <c r="AG1481" t="s">
        <v>44</v>
      </c>
      <c r="AH1481">
        <v>97705.600000000006</v>
      </c>
      <c r="AI1481" t="s">
        <v>44</v>
      </c>
      <c r="AJ1481" t="s">
        <v>44</v>
      </c>
      <c r="AK1481" t="s">
        <v>44</v>
      </c>
      <c r="AL1481" t="s">
        <v>44</v>
      </c>
      <c r="AM1481">
        <v>86164.2</v>
      </c>
      <c r="AN1481" t="s">
        <v>44</v>
      </c>
      <c r="AO1481" t="s">
        <v>44</v>
      </c>
      <c r="AP1481" t="s">
        <v>44</v>
      </c>
      <c r="AQ1481" t="s">
        <v>44</v>
      </c>
    </row>
    <row r="1482" spans="1:43">
      <c r="A1482">
        <v>1481</v>
      </c>
      <c r="B1482" t="s">
        <v>3003</v>
      </c>
      <c r="C1482" t="s">
        <v>3004</v>
      </c>
      <c r="D1482">
        <v>7.1633199999999997E-4</v>
      </c>
      <c r="E1482">
        <v>9</v>
      </c>
      <c r="F1482">
        <v>9</v>
      </c>
      <c r="G1482">
        <v>0</v>
      </c>
      <c r="H1482">
        <v>1058030</v>
      </c>
      <c r="I1482">
        <v>1003340</v>
      </c>
      <c r="J1482">
        <v>1168060</v>
      </c>
      <c r="K1482">
        <v>935897</v>
      </c>
      <c r="L1482">
        <v>959755</v>
      </c>
      <c r="M1482">
        <v>1038420</v>
      </c>
      <c r="N1482">
        <v>784612</v>
      </c>
      <c r="O1482">
        <v>928715</v>
      </c>
      <c r="P1482">
        <v>973401</v>
      </c>
      <c r="Q1482">
        <v>482666</v>
      </c>
      <c r="R1482">
        <v>405030</v>
      </c>
      <c r="S1482">
        <v>605108</v>
      </c>
      <c r="T1482">
        <v>972637</v>
      </c>
      <c r="U1482">
        <v>1195040</v>
      </c>
      <c r="V1482">
        <v>1271810</v>
      </c>
      <c r="W1482">
        <v>395144</v>
      </c>
      <c r="X1482">
        <v>451610</v>
      </c>
      <c r="Y1482">
        <v>522391</v>
      </c>
      <c r="Z1482">
        <v>1646460</v>
      </c>
      <c r="AA1482">
        <v>1719830</v>
      </c>
      <c r="AB1482">
        <v>1988060</v>
      </c>
      <c r="AC1482">
        <v>961317</v>
      </c>
      <c r="AD1482">
        <v>1033010</v>
      </c>
      <c r="AE1482">
        <v>1174280</v>
      </c>
      <c r="AF1482">
        <v>724367</v>
      </c>
      <c r="AG1482">
        <v>818664</v>
      </c>
      <c r="AH1482">
        <v>844458</v>
      </c>
      <c r="AI1482">
        <v>459455</v>
      </c>
      <c r="AJ1482">
        <v>513942</v>
      </c>
      <c r="AK1482">
        <v>558981</v>
      </c>
      <c r="AL1482">
        <v>1506670</v>
      </c>
      <c r="AM1482">
        <v>2145820</v>
      </c>
      <c r="AN1482">
        <v>1649880</v>
      </c>
      <c r="AO1482">
        <v>973838</v>
      </c>
      <c r="AP1482">
        <v>1306260</v>
      </c>
      <c r="AQ1482">
        <v>1368130</v>
      </c>
    </row>
    <row r="1483" spans="1:43">
      <c r="A1483">
        <v>1482</v>
      </c>
      <c r="B1483" t="s">
        <v>3005</v>
      </c>
      <c r="C1483" t="s">
        <v>3006</v>
      </c>
      <c r="D1483">
        <v>3.7858999999999997E-2</v>
      </c>
      <c r="E1483">
        <v>5</v>
      </c>
      <c r="F1483">
        <v>5</v>
      </c>
      <c r="G1483">
        <v>0</v>
      </c>
      <c r="H1483">
        <v>46069</v>
      </c>
      <c r="I1483">
        <v>35299.699999999997</v>
      </c>
      <c r="J1483">
        <v>22441.5</v>
      </c>
      <c r="K1483">
        <v>41767.300000000003</v>
      </c>
      <c r="L1483">
        <v>46608.3</v>
      </c>
      <c r="M1483">
        <v>58899.4</v>
      </c>
      <c r="N1483">
        <v>46893.599999999999</v>
      </c>
      <c r="O1483">
        <v>49433.9</v>
      </c>
      <c r="P1483">
        <v>71992.100000000006</v>
      </c>
      <c r="Q1483">
        <v>12757.1</v>
      </c>
      <c r="R1483" t="s">
        <v>44</v>
      </c>
      <c r="S1483" t="s">
        <v>44</v>
      </c>
      <c r="T1483">
        <v>35465.599999999999</v>
      </c>
      <c r="U1483">
        <v>26278.2</v>
      </c>
      <c r="V1483">
        <v>57424.9</v>
      </c>
      <c r="W1483" t="s">
        <v>44</v>
      </c>
      <c r="X1483">
        <v>39284.1</v>
      </c>
      <c r="Y1483">
        <v>35570.800000000003</v>
      </c>
      <c r="Z1483">
        <v>57985.7</v>
      </c>
      <c r="AA1483">
        <v>55597.5</v>
      </c>
      <c r="AB1483">
        <v>100097</v>
      </c>
      <c r="AC1483">
        <v>46575.7</v>
      </c>
      <c r="AD1483">
        <v>55272.5</v>
      </c>
      <c r="AE1483">
        <v>70853.899999999994</v>
      </c>
      <c r="AF1483" t="s">
        <v>44</v>
      </c>
      <c r="AG1483">
        <v>35179.9</v>
      </c>
      <c r="AH1483">
        <v>97677.8</v>
      </c>
      <c r="AI1483">
        <v>15870.7</v>
      </c>
      <c r="AJ1483">
        <v>7555.3</v>
      </c>
      <c r="AK1483">
        <v>42150.5</v>
      </c>
      <c r="AL1483">
        <v>60007.6</v>
      </c>
      <c r="AM1483">
        <v>84565.8</v>
      </c>
      <c r="AN1483">
        <v>53477.9</v>
      </c>
      <c r="AO1483">
        <v>88276</v>
      </c>
      <c r="AP1483">
        <v>123163</v>
      </c>
      <c r="AQ1483">
        <v>129039</v>
      </c>
    </row>
    <row r="1484" spans="1:43">
      <c r="A1484">
        <v>1483</v>
      </c>
      <c r="B1484" t="s">
        <v>3007</v>
      </c>
      <c r="C1484" t="s">
        <v>3008</v>
      </c>
      <c r="D1484">
        <v>7.1633199999999997E-4</v>
      </c>
      <c r="E1484">
        <v>9</v>
      </c>
      <c r="F1484">
        <v>9</v>
      </c>
      <c r="G1484">
        <v>0</v>
      </c>
      <c r="H1484">
        <v>109335</v>
      </c>
      <c r="I1484">
        <v>93245.5</v>
      </c>
      <c r="J1484">
        <v>84682.6</v>
      </c>
      <c r="K1484">
        <v>58982.3</v>
      </c>
      <c r="L1484">
        <v>53366.2</v>
      </c>
      <c r="M1484">
        <v>57162.7</v>
      </c>
      <c r="N1484">
        <v>134969</v>
      </c>
      <c r="O1484">
        <v>134729</v>
      </c>
      <c r="P1484">
        <v>162284</v>
      </c>
      <c r="Q1484">
        <v>55948.4</v>
      </c>
      <c r="R1484">
        <v>63323.7</v>
      </c>
      <c r="S1484">
        <v>69331.899999999994</v>
      </c>
      <c r="T1484">
        <v>170083</v>
      </c>
      <c r="U1484">
        <v>199633</v>
      </c>
      <c r="V1484">
        <v>219615</v>
      </c>
      <c r="W1484">
        <v>44469.3</v>
      </c>
      <c r="X1484">
        <v>47414.8</v>
      </c>
      <c r="Y1484">
        <v>24084.799999999999</v>
      </c>
      <c r="Z1484">
        <v>247016</v>
      </c>
      <c r="AA1484">
        <v>298050</v>
      </c>
      <c r="AB1484">
        <v>287769</v>
      </c>
      <c r="AC1484">
        <v>136443</v>
      </c>
      <c r="AD1484">
        <v>116523</v>
      </c>
      <c r="AE1484">
        <v>142444</v>
      </c>
      <c r="AF1484">
        <v>141816</v>
      </c>
      <c r="AG1484">
        <v>189168</v>
      </c>
      <c r="AH1484">
        <v>214042</v>
      </c>
      <c r="AI1484">
        <v>77885.100000000006</v>
      </c>
      <c r="AJ1484">
        <v>98300</v>
      </c>
      <c r="AK1484">
        <v>101202</v>
      </c>
      <c r="AL1484">
        <v>161955</v>
      </c>
      <c r="AM1484">
        <v>239504</v>
      </c>
      <c r="AN1484">
        <v>161091</v>
      </c>
      <c r="AO1484">
        <v>90715.5</v>
      </c>
      <c r="AP1484">
        <v>83629.2</v>
      </c>
      <c r="AQ1484">
        <v>112145</v>
      </c>
    </row>
    <row r="1485" spans="1:43">
      <c r="A1485">
        <v>1484</v>
      </c>
      <c r="B1485" t="s">
        <v>3009</v>
      </c>
      <c r="C1485" t="s">
        <v>3010</v>
      </c>
      <c r="D1485">
        <v>2.2010499999999999E-2</v>
      </c>
      <c r="E1485">
        <v>3</v>
      </c>
      <c r="F1485">
        <v>3</v>
      </c>
      <c r="G1485">
        <v>0</v>
      </c>
      <c r="H1485">
        <v>58534.1</v>
      </c>
      <c r="I1485">
        <v>87240.5</v>
      </c>
      <c r="J1485">
        <v>63934</v>
      </c>
      <c r="K1485">
        <v>26002.3</v>
      </c>
      <c r="L1485">
        <v>28645.9</v>
      </c>
      <c r="M1485">
        <v>52577.7</v>
      </c>
      <c r="N1485">
        <v>82052.2</v>
      </c>
      <c r="O1485">
        <v>73461.3</v>
      </c>
      <c r="P1485">
        <v>118179</v>
      </c>
      <c r="Q1485">
        <v>44236.6</v>
      </c>
      <c r="R1485" t="s">
        <v>44</v>
      </c>
      <c r="S1485" t="s">
        <v>44</v>
      </c>
      <c r="T1485">
        <v>62401.8</v>
      </c>
      <c r="U1485">
        <v>58027.5</v>
      </c>
      <c r="V1485">
        <v>53349.4</v>
      </c>
      <c r="W1485" t="s">
        <v>44</v>
      </c>
      <c r="X1485">
        <v>35921.5</v>
      </c>
      <c r="Y1485" t="s">
        <v>44</v>
      </c>
      <c r="Z1485">
        <v>108647</v>
      </c>
      <c r="AA1485">
        <v>98541.9</v>
      </c>
      <c r="AB1485">
        <v>119184</v>
      </c>
      <c r="AC1485">
        <v>45942.7</v>
      </c>
      <c r="AD1485">
        <v>43337.7</v>
      </c>
      <c r="AE1485">
        <v>65306.400000000001</v>
      </c>
      <c r="AF1485">
        <v>61088.4</v>
      </c>
      <c r="AG1485">
        <v>29713.5</v>
      </c>
      <c r="AH1485">
        <v>71740.7</v>
      </c>
      <c r="AI1485" t="s">
        <v>44</v>
      </c>
      <c r="AJ1485">
        <v>23250.9</v>
      </c>
      <c r="AK1485">
        <v>24890.9</v>
      </c>
      <c r="AL1485">
        <v>97260.7</v>
      </c>
      <c r="AM1485">
        <v>110993</v>
      </c>
      <c r="AN1485">
        <v>109807</v>
      </c>
      <c r="AO1485" t="s">
        <v>44</v>
      </c>
      <c r="AP1485">
        <v>10831.3</v>
      </c>
      <c r="AQ1485" t="s">
        <v>44</v>
      </c>
    </row>
    <row r="1486" spans="1:43">
      <c r="A1486">
        <v>1485</v>
      </c>
      <c r="B1486" t="s">
        <v>3011</v>
      </c>
      <c r="C1486" t="s">
        <v>3012</v>
      </c>
      <c r="D1486">
        <v>1.61491E-2</v>
      </c>
      <c r="E1486">
        <v>5</v>
      </c>
      <c r="F1486">
        <v>5</v>
      </c>
      <c r="G1486">
        <v>0</v>
      </c>
      <c r="H1486">
        <v>515832</v>
      </c>
      <c r="I1486">
        <v>430656</v>
      </c>
      <c r="J1486">
        <v>382780</v>
      </c>
      <c r="K1486">
        <v>65732.5</v>
      </c>
      <c r="L1486">
        <v>74055.5</v>
      </c>
      <c r="M1486">
        <v>60704.1</v>
      </c>
      <c r="N1486">
        <v>215161</v>
      </c>
      <c r="O1486">
        <v>224856</v>
      </c>
      <c r="P1486">
        <v>91280.5</v>
      </c>
      <c r="Q1486" t="s">
        <v>44</v>
      </c>
      <c r="R1486" t="s">
        <v>44</v>
      </c>
      <c r="S1486" t="s">
        <v>44</v>
      </c>
      <c r="T1486">
        <v>149650</v>
      </c>
      <c r="U1486">
        <v>185142</v>
      </c>
      <c r="V1486">
        <v>163885</v>
      </c>
      <c r="W1486" t="s">
        <v>44</v>
      </c>
      <c r="X1486" t="s">
        <v>44</v>
      </c>
      <c r="Y1486" t="s">
        <v>44</v>
      </c>
      <c r="Z1486">
        <v>436376</v>
      </c>
      <c r="AA1486">
        <v>453756</v>
      </c>
      <c r="AB1486">
        <v>492063</v>
      </c>
      <c r="AC1486">
        <v>39874</v>
      </c>
      <c r="AD1486">
        <v>36143.300000000003</v>
      </c>
      <c r="AE1486" t="s">
        <v>44</v>
      </c>
      <c r="AF1486">
        <v>66270.7</v>
      </c>
      <c r="AG1486">
        <v>40152.699999999997</v>
      </c>
      <c r="AH1486">
        <v>120790</v>
      </c>
      <c r="AI1486" t="s">
        <v>44</v>
      </c>
      <c r="AJ1486">
        <v>43258.2</v>
      </c>
      <c r="AK1486" t="s">
        <v>44</v>
      </c>
      <c r="AL1486">
        <v>417415</v>
      </c>
      <c r="AM1486">
        <v>489653</v>
      </c>
      <c r="AN1486">
        <v>417359</v>
      </c>
      <c r="AO1486">
        <v>40141.5</v>
      </c>
      <c r="AP1486">
        <v>88928.9</v>
      </c>
      <c r="AQ1486">
        <v>109270</v>
      </c>
    </row>
    <row r="1487" spans="1:43">
      <c r="A1487">
        <v>1486</v>
      </c>
      <c r="B1487" t="s">
        <v>3013</v>
      </c>
      <c r="C1487" t="s">
        <v>3014</v>
      </c>
      <c r="D1487">
        <v>7.1633199999999997E-4</v>
      </c>
      <c r="E1487">
        <v>6</v>
      </c>
      <c r="F1487">
        <v>6</v>
      </c>
      <c r="G1487">
        <v>0</v>
      </c>
      <c r="H1487">
        <v>739826</v>
      </c>
      <c r="I1487">
        <v>642895</v>
      </c>
      <c r="J1487">
        <v>588346</v>
      </c>
      <c r="K1487">
        <v>371309</v>
      </c>
      <c r="L1487">
        <v>295060</v>
      </c>
      <c r="M1487">
        <v>296472</v>
      </c>
      <c r="N1487">
        <v>551241</v>
      </c>
      <c r="O1487">
        <v>697418</v>
      </c>
      <c r="P1487">
        <v>727094</v>
      </c>
      <c r="Q1487">
        <v>285479</v>
      </c>
      <c r="R1487">
        <v>260549</v>
      </c>
      <c r="S1487">
        <v>433661</v>
      </c>
      <c r="T1487">
        <v>555913</v>
      </c>
      <c r="U1487">
        <v>597803</v>
      </c>
      <c r="V1487">
        <v>459163</v>
      </c>
      <c r="W1487">
        <v>152411</v>
      </c>
      <c r="X1487">
        <v>229420</v>
      </c>
      <c r="Y1487">
        <v>218180</v>
      </c>
      <c r="Z1487">
        <v>832687</v>
      </c>
      <c r="AA1487">
        <v>863552</v>
      </c>
      <c r="AB1487">
        <v>877139</v>
      </c>
      <c r="AC1487">
        <v>348226</v>
      </c>
      <c r="AD1487">
        <v>296962</v>
      </c>
      <c r="AE1487">
        <v>404421</v>
      </c>
      <c r="AF1487">
        <v>308950</v>
      </c>
      <c r="AG1487">
        <v>409318</v>
      </c>
      <c r="AH1487">
        <v>481801</v>
      </c>
      <c r="AI1487">
        <v>282373</v>
      </c>
      <c r="AJ1487">
        <v>230463</v>
      </c>
      <c r="AK1487">
        <v>331549</v>
      </c>
      <c r="AL1487">
        <v>512552</v>
      </c>
      <c r="AM1487">
        <v>836549</v>
      </c>
      <c r="AN1487">
        <v>779678</v>
      </c>
      <c r="AO1487">
        <v>264589</v>
      </c>
      <c r="AP1487">
        <v>365699</v>
      </c>
      <c r="AQ1487">
        <v>411708</v>
      </c>
    </row>
    <row r="1488" spans="1:43">
      <c r="A1488">
        <v>1487</v>
      </c>
      <c r="B1488" t="s">
        <v>3015</v>
      </c>
      <c r="C1488" t="s">
        <v>3016</v>
      </c>
      <c r="D1488">
        <v>2.53531E-2</v>
      </c>
      <c r="E1488">
        <v>2</v>
      </c>
      <c r="F1488">
        <v>2</v>
      </c>
      <c r="G1488">
        <v>0</v>
      </c>
      <c r="H1488">
        <v>89728.8</v>
      </c>
      <c r="I1488">
        <v>88519.9</v>
      </c>
      <c r="J1488">
        <v>71017.8</v>
      </c>
      <c r="K1488">
        <v>34477.9</v>
      </c>
      <c r="L1488">
        <v>77825.5</v>
      </c>
      <c r="M1488">
        <v>23622.6</v>
      </c>
      <c r="N1488">
        <v>81614.5</v>
      </c>
      <c r="O1488">
        <v>104312</v>
      </c>
      <c r="P1488">
        <v>58003.3</v>
      </c>
      <c r="Q1488" t="s">
        <v>44</v>
      </c>
      <c r="R1488">
        <v>64030.2</v>
      </c>
      <c r="S1488" t="s">
        <v>44</v>
      </c>
      <c r="T1488">
        <v>70375.399999999994</v>
      </c>
      <c r="U1488">
        <v>50093.599999999999</v>
      </c>
      <c r="V1488">
        <v>109934</v>
      </c>
      <c r="W1488">
        <v>35597.1</v>
      </c>
      <c r="X1488" t="s">
        <v>44</v>
      </c>
      <c r="Y1488">
        <v>66308.2</v>
      </c>
      <c r="Z1488">
        <v>179674</v>
      </c>
      <c r="AA1488">
        <v>153568</v>
      </c>
      <c r="AB1488">
        <v>127077</v>
      </c>
      <c r="AC1488" t="s">
        <v>44</v>
      </c>
      <c r="AD1488">
        <v>49639</v>
      </c>
      <c r="AE1488">
        <v>128466</v>
      </c>
      <c r="AF1488">
        <v>105837</v>
      </c>
      <c r="AG1488">
        <v>34672.5</v>
      </c>
      <c r="AH1488">
        <v>75077.5</v>
      </c>
      <c r="AI1488">
        <v>66567.600000000006</v>
      </c>
      <c r="AJ1488">
        <v>57629.5</v>
      </c>
      <c r="AK1488">
        <v>85588.6</v>
      </c>
      <c r="AL1488">
        <v>83567</v>
      </c>
      <c r="AM1488">
        <v>248408</v>
      </c>
      <c r="AN1488">
        <v>120460</v>
      </c>
      <c r="AO1488" t="s">
        <v>44</v>
      </c>
      <c r="AP1488">
        <v>45430.8</v>
      </c>
      <c r="AQ1488">
        <v>82621.899999999994</v>
      </c>
    </row>
    <row r="1489" spans="1:43">
      <c r="A1489">
        <v>1488</v>
      </c>
      <c r="B1489" t="s">
        <v>3017</v>
      </c>
      <c r="C1489" t="s">
        <v>3018</v>
      </c>
      <c r="D1489">
        <v>7.1633199999999997E-4</v>
      </c>
      <c r="E1489">
        <v>23</v>
      </c>
      <c r="F1489">
        <v>23</v>
      </c>
      <c r="G1489">
        <v>0</v>
      </c>
      <c r="H1489">
        <v>44021100</v>
      </c>
      <c r="I1489">
        <v>42004400</v>
      </c>
      <c r="J1489">
        <v>36375700</v>
      </c>
      <c r="K1489">
        <v>705181</v>
      </c>
      <c r="L1489">
        <v>613711</v>
      </c>
      <c r="M1489">
        <v>879448</v>
      </c>
      <c r="N1489">
        <v>37235000</v>
      </c>
      <c r="O1489">
        <v>35443300</v>
      </c>
      <c r="P1489">
        <v>27987200</v>
      </c>
      <c r="Q1489">
        <v>474418</v>
      </c>
      <c r="R1489">
        <v>532953</v>
      </c>
      <c r="S1489">
        <v>623221</v>
      </c>
      <c r="T1489">
        <v>38962400</v>
      </c>
      <c r="U1489">
        <v>42160200</v>
      </c>
      <c r="V1489">
        <v>41222700</v>
      </c>
      <c r="W1489">
        <v>362645</v>
      </c>
      <c r="X1489">
        <v>315407</v>
      </c>
      <c r="Y1489">
        <v>341880</v>
      </c>
      <c r="Z1489">
        <v>75412000</v>
      </c>
      <c r="AA1489">
        <v>75867900</v>
      </c>
      <c r="AB1489">
        <v>79820200</v>
      </c>
      <c r="AC1489">
        <v>1253300</v>
      </c>
      <c r="AD1489">
        <v>1208520</v>
      </c>
      <c r="AE1489">
        <v>1473260</v>
      </c>
      <c r="AF1489">
        <v>16236900</v>
      </c>
      <c r="AG1489">
        <v>16178100</v>
      </c>
      <c r="AH1489">
        <v>14127300</v>
      </c>
      <c r="AI1489">
        <v>699996</v>
      </c>
      <c r="AJ1489">
        <v>869858</v>
      </c>
      <c r="AK1489">
        <v>843761</v>
      </c>
      <c r="AL1489">
        <v>71774800</v>
      </c>
      <c r="AM1489">
        <v>92454800</v>
      </c>
      <c r="AN1489">
        <v>68966700</v>
      </c>
      <c r="AO1489">
        <v>1012640</v>
      </c>
      <c r="AP1489">
        <v>1777700</v>
      </c>
      <c r="AQ1489">
        <v>1494960</v>
      </c>
    </row>
    <row r="1490" spans="1:43">
      <c r="A1490">
        <v>1489</v>
      </c>
      <c r="B1490" t="s">
        <v>3019</v>
      </c>
      <c r="C1490" t="s">
        <v>3020</v>
      </c>
      <c r="D1490">
        <v>2.02618E-2</v>
      </c>
      <c r="E1490">
        <v>1</v>
      </c>
      <c r="F1490">
        <v>1</v>
      </c>
      <c r="G1490">
        <v>0</v>
      </c>
      <c r="H1490">
        <v>24654</v>
      </c>
      <c r="I1490" t="s">
        <v>44</v>
      </c>
      <c r="J1490" t="s">
        <v>44</v>
      </c>
      <c r="K1490">
        <v>41802.400000000001</v>
      </c>
      <c r="L1490">
        <v>26626</v>
      </c>
      <c r="M1490">
        <v>23858.3</v>
      </c>
      <c r="N1490">
        <v>2162.75</v>
      </c>
      <c r="O1490" t="s">
        <v>44</v>
      </c>
      <c r="P1490" t="s">
        <v>44</v>
      </c>
      <c r="Q1490" t="s">
        <v>44</v>
      </c>
      <c r="R1490" t="s">
        <v>44</v>
      </c>
      <c r="S1490" t="s">
        <v>44</v>
      </c>
      <c r="T1490" t="s">
        <v>44</v>
      </c>
      <c r="U1490" t="s">
        <v>44</v>
      </c>
      <c r="V1490" t="s">
        <v>44</v>
      </c>
      <c r="W1490" t="s">
        <v>44</v>
      </c>
      <c r="X1490" t="s">
        <v>44</v>
      </c>
      <c r="Y1490" t="s">
        <v>44</v>
      </c>
      <c r="Z1490">
        <v>15686.4</v>
      </c>
      <c r="AA1490" t="s">
        <v>44</v>
      </c>
      <c r="AB1490" t="s">
        <v>44</v>
      </c>
      <c r="AC1490">
        <v>11766.2</v>
      </c>
      <c r="AD1490" t="s">
        <v>44</v>
      </c>
      <c r="AE1490" t="s">
        <v>44</v>
      </c>
      <c r="AF1490" t="s">
        <v>44</v>
      </c>
      <c r="AG1490" t="s">
        <v>44</v>
      </c>
      <c r="AH1490" t="s">
        <v>44</v>
      </c>
      <c r="AI1490" t="s">
        <v>44</v>
      </c>
      <c r="AJ1490" t="s">
        <v>44</v>
      </c>
      <c r="AK1490" t="s">
        <v>44</v>
      </c>
      <c r="AL1490" t="s">
        <v>44</v>
      </c>
      <c r="AM1490">
        <v>2928.48</v>
      </c>
      <c r="AN1490" t="s">
        <v>44</v>
      </c>
      <c r="AO1490" t="s">
        <v>44</v>
      </c>
      <c r="AP1490" t="s">
        <v>44</v>
      </c>
      <c r="AQ1490" t="s">
        <v>44</v>
      </c>
    </row>
    <row r="1491" spans="1:43">
      <c r="A1491">
        <v>1490</v>
      </c>
      <c r="B1491" t="s">
        <v>3021</v>
      </c>
      <c r="C1491" t="s">
        <v>3022</v>
      </c>
      <c r="D1491">
        <v>7.1633199999999997E-4</v>
      </c>
      <c r="E1491">
        <v>7</v>
      </c>
      <c r="F1491">
        <v>7</v>
      </c>
      <c r="G1491">
        <v>0</v>
      </c>
      <c r="H1491">
        <v>139323</v>
      </c>
      <c r="I1491">
        <v>119102</v>
      </c>
      <c r="J1491">
        <v>121588</v>
      </c>
      <c r="K1491">
        <v>85967.5</v>
      </c>
      <c r="L1491">
        <v>84894.6</v>
      </c>
      <c r="M1491">
        <v>76778</v>
      </c>
      <c r="N1491">
        <v>157440</v>
      </c>
      <c r="O1491">
        <v>166271</v>
      </c>
      <c r="P1491">
        <v>127539</v>
      </c>
      <c r="Q1491">
        <v>52065.5</v>
      </c>
      <c r="R1491">
        <v>62379.1</v>
      </c>
      <c r="S1491">
        <v>77239.5</v>
      </c>
      <c r="T1491">
        <v>139154</v>
      </c>
      <c r="U1491">
        <v>172858</v>
      </c>
      <c r="V1491">
        <v>173616</v>
      </c>
      <c r="W1491">
        <v>43246.2</v>
      </c>
      <c r="X1491">
        <v>54722.6</v>
      </c>
      <c r="Y1491">
        <v>44094.1</v>
      </c>
      <c r="Z1491">
        <v>314230</v>
      </c>
      <c r="AA1491">
        <v>303266</v>
      </c>
      <c r="AB1491">
        <v>352529</v>
      </c>
      <c r="AC1491">
        <v>197785</v>
      </c>
      <c r="AD1491">
        <v>195335</v>
      </c>
      <c r="AE1491">
        <v>176759</v>
      </c>
      <c r="AF1491">
        <v>241043</v>
      </c>
      <c r="AG1491">
        <v>241798</v>
      </c>
      <c r="AH1491">
        <v>141390</v>
      </c>
      <c r="AI1491">
        <v>164832</v>
      </c>
      <c r="AJ1491">
        <v>198258</v>
      </c>
      <c r="AK1491">
        <v>222422</v>
      </c>
      <c r="AL1491">
        <v>277578</v>
      </c>
      <c r="AM1491">
        <v>383436</v>
      </c>
      <c r="AN1491">
        <v>274156</v>
      </c>
      <c r="AO1491">
        <v>91167.3</v>
      </c>
      <c r="AP1491">
        <v>129740</v>
      </c>
      <c r="AQ1491">
        <v>137637</v>
      </c>
    </row>
    <row r="1492" spans="1:43">
      <c r="A1492">
        <v>1491</v>
      </c>
      <c r="B1492" t="s">
        <v>3023</v>
      </c>
      <c r="C1492" t="s">
        <v>3024</v>
      </c>
      <c r="D1492">
        <v>1.42315E-3</v>
      </c>
      <c r="E1492">
        <v>2</v>
      </c>
      <c r="F1492">
        <v>2</v>
      </c>
      <c r="G1492">
        <v>0</v>
      </c>
      <c r="H1492">
        <v>305604</v>
      </c>
      <c r="I1492">
        <v>205680</v>
      </c>
      <c r="J1492">
        <v>297213</v>
      </c>
      <c r="K1492">
        <v>168331</v>
      </c>
      <c r="L1492">
        <v>147843</v>
      </c>
      <c r="M1492">
        <v>161966</v>
      </c>
      <c r="N1492">
        <v>314631</v>
      </c>
      <c r="O1492">
        <v>416038</v>
      </c>
      <c r="P1492">
        <v>378365</v>
      </c>
      <c r="Q1492">
        <v>128373</v>
      </c>
      <c r="R1492">
        <v>241723</v>
      </c>
      <c r="S1492">
        <v>160849</v>
      </c>
      <c r="T1492">
        <v>327206</v>
      </c>
      <c r="U1492">
        <v>567245</v>
      </c>
      <c r="V1492">
        <v>510994</v>
      </c>
      <c r="W1492">
        <v>115679</v>
      </c>
      <c r="X1492">
        <v>126678</v>
      </c>
      <c r="Y1492">
        <v>120299</v>
      </c>
      <c r="Z1492">
        <v>388603</v>
      </c>
      <c r="AA1492">
        <v>446662</v>
      </c>
      <c r="AB1492">
        <v>505020</v>
      </c>
      <c r="AC1492">
        <v>198092</v>
      </c>
      <c r="AD1492">
        <v>166919</v>
      </c>
      <c r="AE1492">
        <v>203278</v>
      </c>
      <c r="AF1492">
        <v>227889</v>
      </c>
      <c r="AG1492">
        <v>231496</v>
      </c>
      <c r="AH1492">
        <v>252607</v>
      </c>
      <c r="AI1492">
        <v>89934.8</v>
      </c>
      <c r="AJ1492">
        <v>95515.1</v>
      </c>
      <c r="AK1492">
        <v>101086</v>
      </c>
      <c r="AL1492">
        <v>322559</v>
      </c>
      <c r="AM1492">
        <v>512992</v>
      </c>
      <c r="AN1492">
        <v>406120</v>
      </c>
      <c r="AO1492">
        <v>123161</v>
      </c>
      <c r="AP1492">
        <v>212193</v>
      </c>
      <c r="AQ1492">
        <v>159587</v>
      </c>
    </row>
    <row r="1493" spans="1:43">
      <c r="A1493">
        <v>1492</v>
      </c>
      <c r="B1493" t="s">
        <v>3025</v>
      </c>
      <c r="C1493" t="s">
        <v>3026</v>
      </c>
      <c r="D1493">
        <v>1.7253999999999999E-2</v>
      </c>
      <c r="E1493">
        <v>1</v>
      </c>
      <c r="F1493">
        <v>1</v>
      </c>
      <c r="G1493">
        <v>0</v>
      </c>
      <c r="H1493">
        <v>22173.599999999999</v>
      </c>
      <c r="I1493">
        <v>13357</v>
      </c>
      <c r="J1493" t="s">
        <v>44</v>
      </c>
      <c r="K1493">
        <v>53711.1</v>
      </c>
      <c r="L1493">
        <v>46757.9</v>
      </c>
      <c r="M1493">
        <v>38952.199999999997</v>
      </c>
      <c r="N1493">
        <v>22339</v>
      </c>
      <c r="O1493">
        <v>10799.9</v>
      </c>
      <c r="P1493" t="s">
        <v>44</v>
      </c>
      <c r="Q1493">
        <v>25388.7</v>
      </c>
      <c r="R1493">
        <v>6316.75</v>
      </c>
      <c r="S1493" t="s">
        <v>44</v>
      </c>
      <c r="T1493">
        <v>45539.199999999997</v>
      </c>
      <c r="U1493">
        <v>28101.599999999999</v>
      </c>
      <c r="V1493">
        <v>13887.4</v>
      </c>
      <c r="W1493">
        <v>18454.5</v>
      </c>
      <c r="X1493">
        <v>10068.1</v>
      </c>
      <c r="Y1493" t="s">
        <v>44</v>
      </c>
      <c r="Z1493">
        <v>21275.8</v>
      </c>
      <c r="AA1493">
        <v>27715</v>
      </c>
      <c r="AB1493" t="s">
        <v>44</v>
      </c>
      <c r="AC1493">
        <v>23845.3</v>
      </c>
      <c r="AD1493">
        <v>14275</v>
      </c>
      <c r="AE1493" t="s">
        <v>44</v>
      </c>
      <c r="AF1493">
        <v>4425.41</v>
      </c>
      <c r="AG1493" t="s">
        <v>44</v>
      </c>
      <c r="AH1493" t="s">
        <v>44</v>
      </c>
      <c r="AI1493">
        <v>7801.23</v>
      </c>
      <c r="AJ1493" t="s">
        <v>44</v>
      </c>
      <c r="AK1493">
        <v>5932.43</v>
      </c>
      <c r="AL1493">
        <v>15392.1</v>
      </c>
      <c r="AM1493">
        <v>2103.15</v>
      </c>
      <c r="AN1493">
        <v>3326.18</v>
      </c>
      <c r="AO1493">
        <v>11664.5</v>
      </c>
      <c r="AP1493" t="s">
        <v>44</v>
      </c>
      <c r="AQ1493" t="s">
        <v>44</v>
      </c>
    </row>
    <row r="1494" spans="1:43">
      <c r="A1494">
        <v>1493</v>
      </c>
      <c r="B1494" t="s">
        <v>3027</v>
      </c>
      <c r="C1494" t="s">
        <v>3028</v>
      </c>
      <c r="D1494">
        <v>1.94515E-2</v>
      </c>
      <c r="E1494">
        <v>1</v>
      </c>
      <c r="F1494">
        <v>1</v>
      </c>
      <c r="G1494">
        <v>0</v>
      </c>
      <c r="H1494">
        <v>6679.41</v>
      </c>
      <c r="I1494" t="s">
        <v>44</v>
      </c>
      <c r="J1494" t="s">
        <v>44</v>
      </c>
      <c r="K1494" t="s">
        <v>44</v>
      </c>
      <c r="L1494" t="s">
        <v>44</v>
      </c>
      <c r="M1494" t="s">
        <v>44</v>
      </c>
      <c r="N1494" t="s">
        <v>44</v>
      </c>
      <c r="O1494">
        <v>18710.7</v>
      </c>
      <c r="P1494" t="s">
        <v>44</v>
      </c>
      <c r="Q1494" t="s">
        <v>44</v>
      </c>
      <c r="R1494" t="s">
        <v>44</v>
      </c>
      <c r="S1494" t="s">
        <v>44</v>
      </c>
      <c r="T1494">
        <v>37504.199999999997</v>
      </c>
      <c r="U1494">
        <v>18685.2</v>
      </c>
      <c r="V1494" t="s">
        <v>44</v>
      </c>
      <c r="W1494" t="s">
        <v>44</v>
      </c>
      <c r="X1494" t="s">
        <v>44</v>
      </c>
      <c r="Y1494" t="s">
        <v>44</v>
      </c>
      <c r="Z1494">
        <v>31939.1</v>
      </c>
      <c r="AA1494">
        <v>8952.2000000000007</v>
      </c>
      <c r="AB1494" t="s">
        <v>44</v>
      </c>
      <c r="AC1494" t="s">
        <v>44</v>
      </c>
      <c r="AD1494" t="s">
        <v>44</v>
      </c>
      <c r="AE1494" t="s">
        <v>44</v>
      </c>
      <c r="AF1494" t="s">
        <v>44</v>
      </c>
      <c r="AG1494" t="s">
        <v>44</v>
      </c>
      <c r="AH1494" t="s">
        <v>44</v>
      </c>
      <c r="AI1494" t="s">
        <v>44</v>
      </c>
      <c r="AJ1494" t="s">
        <v>44</v>
      </c>
      <c r="AK1494" t="s">
        <v>44</v>
      </c>
      <c r="AL1494">
        <v>52119.4</v>
      </c>
      <c r="AM1494">
        <v>43019.1</v>
      </c>
      <c r="AN1494" t="s">
        <v>44</v>
      </c>
      <c r="AO1494" t="s">
        <v>44</v>
      </c>
      <c r="AP1494" t="s">
        <v>44</v>
      </c>
      <c r="AQ1494" t="s">
        <v>44</v>
      </c>
    </row>
    <row r="1495" spans="1:43">
      <c r="A1495">
        <v>1494</v>
      </c>
      <c r="B1495" t="s">
        <v>3029</v>
      </c>
      <c r="C1495" t="s">
        <v>3030</v>
      </c>
      <c r="D1495">
        <v>7.1633199999999997E-4</v>
      </c>
      <c r="E1495">
        <v>11</v>
      </c>
      <c r="F1495">
        <v>11</v>
      </c>
      <c r="G1495">
        <v>0</v>
      </c>
      <c r="H1495">
        <v>20917500</v>
      </c>
      <c r="I1495">
        <v>21449800</v>
      </c>
      <c r="J1495">
        <v>20852300</v>
      </c>
      <c r="K1495">
        <v>37104100</v>
      </c>
      <c r="L1495">
        <v>44771600</v>
      </c>
      <c r="M1495">
        <v>41952400</v>
      </c>
      <c r="N1495">
        <v>65664300</v>
      </c>
      <c r="O1495">
        <v>57564100</v>
      </c>
      <c r="P1495">
        <v>56659600</v>
      </c>
      <c r="Q1495">
        <v>60191500</v>
      </c>
      <c r="R1495">
        <v>61245100</v>
      </c>
      <c r="S1495">
        <v>67243400</v>
      </c>
      <c r="T1495">
        <v>29089000</v>
      </c>
      <c r="U1495">
        <v>27404300</v>
      </c>
      <c r="V1495">
        <v>30228000</v>
      </c>
      <c r="W1495">
        <v>24027000</v>
      </c>
      <c r="X1495">
        <v>23095200</v>
      </c>
      <c r="Y1495">
        <v>23844500</v>
      </c>
      <c r="Z1495">
        <v>47572500</v>
      </c>
      <c r="AA1495">
        <v>47510300</v>
      </c>
      <c r="AB1495">
        <v>54296400</v>
      </c>
      <c r="AC1495">
        <v>44466500</v>
      </c>
      <c r="AD1495">
        <v>46948200</v>
      </c>
      <c r="AE1495">
        <v>47790700</v>
      </c>
      <c r="AF1495">
        <v>27483200</v>
      </c>
      <c r="AG1495">
        <v>28431000</v>
      </c>
      <c r="AH1495">
        <v>25896100</v>
      </c>
      <c r="AI1495">
        <v>39003400</v>
      </c>
      <c r="AJ1495">
        <v>39207200</v>
      </c>
      <c r="AK1495">
        <v>42885000</v>
      </c>
      <c r="AL1495">
        <v>20515900</v>
      </c>
      <c r="AM1495">
        <v>25107400</v>
      </c>
      <c r="AN1495">
        <v>16890800</v>
      </c>
      <c r="AO1495">
        <v>20536300</v>
      </c>
      <c r="AP1495">
        <v>21249000</v>
      </c>
      <c r="AQ1495">
        <v>23210600</v>
      </c>
    </row>
    <row r="1496" spans="1:43">
      <c r="A1496">
        <v>1495</v>
      </c>
      <c r="B1496" t="s">
        <v>3031</v>
      </c>
      <c r="C1496" t="s">
        <v>3032</v>
      </c>
      <c r="D1496">
        <v>7.1633199999999997E-4</v>
      </c>
      <c r="E1496">
        <v>12</v>
      </c>
      <c r="F1496">
        <v>12</v>
      </c>
      <c r="G1496">
        <v>0</v>
      </c>
      <c r="H1496">
        <v>139690</v>
      </c>
      <c r="I1496">
        <v>121079</v>
      </c>
      <c r="J1496">
        <v>140279</v>
      </c>
      <c r="K1496">
        <v>230082</v>
      </c>
      <c r="L1496">
        <v>192685</v>
      </c>
      <c r="M1496">
        <v>192361</v>
      </c>
      <c r="N1496">
        <v>97586.6</v>
      </c>
      <c r="O1496">
        <v>112916</v>
      </c>
      <c r="P1496">
        <v>94873.4</v>
      </c>
      <c r="Q1496">
        <v>76731.7</v>
      </c>
      <c r="R1496">
        <v>83532.800000000003</v>
      </c>
      <c r="S1496">
        <v>67503.899999999994</v>
      </c>
      <c r="T1496">
        <v>118487</v>
      </c>
      <c r="U1496">
        <v>149690</v>
      </c>
      <c r="V1496">
        <v>159952</v>
      </c>
      <c r="W1496">
        <v>30363.599999999999</v>
      </c>
      <c r="X1496">
        <v>43522.2</v>
      </c>
      <c r="Y1496">
        <v>77881.899999999994</v>
      </c>
      <c r="Z1496">
        <v>315691</v>
      </c>
      <c r="AA1496">
        <v>312382</v>
      </c>
      <c r="AB1496">
        <v>346287</v>
      </c>
      <c r="AC1496">
        <v>207738</v>
      </c>
      <c r="AD1496">
        <v>189553</v>
      </c>
      <c r="AE1496">
        <v>193047</v>
      </c>
      <c r="AF1496">
        <v>78291.3</v>
      </c>
      <c r="AG1496">
        <v>115081</v>
      </c>
      <c r="AH1496">
        <v>74635.899999999994</v>
      </c>
      <c r="AI1496">
        <v>64306.9</v>
      </c>
      <c r="AJ1496">
        <v>88586.8</v>
      </c>
      <c r="AK1496">
        <v>96713.7</v>
      </c>
      <c r="AL1496">
        <v>156787</v>
      </c>
      <c r="AM1496">
        <v>259688</v>
      </c>
      <c r="AN1496">
        <v>176614</v>
      </c>
      <c r="AO1496">
        <v>95814.1</v>
      </c>
      <c r="AP1496">
        <v>149828</v>
      </c>
      <c r="AQ1496">
        <v>165818</v>
      </c>
    </row>
    <row r="1497" spans="1:43">
      <c r="A1497">
        <v>1496</v>
      </c>
      <c r="B1497" t="s">
        <v>3033</v>
      </c>
      <c r="C1497" t="s">
        <v>3034</v>
      </c>
      <c r="D1497">
        <v>1.4375199999999999E-2</v>
      </c>
      <c r="E1497">
        <v>8</v>
      </c>
      <c r="F1497">
        <v>8</v>
      </c>
      <c r="G1497">
        <v>0</v>
      </c>
      <c r="H1497">
        <v>242995</v>
      </c>
      <c r="I1497">
        <v>252994</v>
      </c>
      <c r="J1497">
        <v>218567</v>
      </c>
      <c r="K1497">
        <v>247035</v>
      </c>
      <c r="L1497">
        <v>190262</v>
      </c>
      <c r="M1497">
        <v>238471</v>
      </c>
      <c r="N1497">
        <v>185135</v>
      </c>
      <c r="O1497">
        <v>193097</v>
      </c>
      <c r="P1497">
        <v>161975</v>
      </c>
      <c r="Q1497">
        <v>127193</v>
      </c>
      <c r="R1497">
        <v>134417</v>
      </c>
      <c r="S1497">
        <v>173944</v>
      </c>
      <c r="T1497">
        <v>195155</v>
      </c>
      <c r="U1497">
        <v>159562</v>
      </c>
      <c r="V1497">
        <v>206356</v>
      </c>
      <c r="W1497">
        <v>100965</v>
      </c>
      <c r="X1497">
        <v>45459.9</v>
      </c>
      <c r="Y1497">
        <v>105236</v>
      </c>
      <c r="Z1497">
        <v>292273</v>
      </c>
      <c r="AA1497">
        <v>287310</v>
      </c>
      <c r="AB1497">
        <v>311608</v>
      </c>
      <c r="AC1497">
        <v>176353</v>
      </c>
      <c r="AD1497">
        <v>110340</v>
      </c>
      <c r="AE1497">
        <v>175743</v>
      </c>
      <c r="AF1497">
        <v>116772</v>
      </c>
      <c r="AG1497">
        <v>93612.6</v>
      </c>
      <c r="AH1497">
        <v>44881</v>
      </c>
      <c r="AI1497">
        <v>77231.7</v>
      </c>
      <c r="AJ1497">
        <v>62666.8</v>
      </c>
      <c r="AK1497">
        <v>127629</v>
      </c>
      <c r="AL1497">
        <v>165376</v>
      </c>
      <c r="AM1497">
        <v>239004</v>
      </c>
      <c r="AN1497">
        <v>190743</v>
      </c>
      <c r="AO1497" t="s">
        <v>44</v>
      </c>
      <c r="AP1497">
        <v>98809.1</v>
      </c>
      <c r="AQ1497">
        <v>66365.5</v>
      </c>
    </row>
    <row r="1498" spans="1:43">
      <c r="A1498">
        <v>1497</v>
      </c>
      <c r="B1498" t="s">
        <v>3035</v>
      </c>
      <c r="C1498" t="s">
        <v>3036</v>
      </c>
      <c r="D1498">
        <v>7.1633199999999997E-4</v>
      </c>
      <c r="E1498">
        <v>10</v>
      </c>
      <c r="F1498">
        <v>10</v>
      </c>
      <c r="G1498">
        <v>0</v>
      </c>
      <c r="H1498">
        <v>296038</v>
      </c>
      <c r="I1498">
        <v>233021</v>
      </c>
      <c r="J1498">
        <v>233885</v>
      </c>
      <c r="K1498">
        <v>413883</v>
      </c>
      <c r="L1498">
        <v>329659</v>
      </c>
      <c r="M1498">
        <v>391677</v>
      </c>
      <c r="N1498">
        <v>486506</v>
      </c>
      <c r="O1498">
        <v>412039</v>
      </c>
      <c r="P1498">
        <v>359126</v>
      </c>
      <c r="Q1498">
        <v>417713</v>
      </c>
      <c r="R1498">
        <v>350322</v>
      </c>
      <c r="S1498">
        <v>345295</v>
      </c>
      <c r="T1498">
        <v>317597</v>
      </c>
      <c r="U1498">
        <v>377393</v>
      </c>
      <c r="V1498">
        <v>351730</v>
      </c>
      <c r="W1498">
        <v>257614</v>
      </c>
      <c r="X1498">
        <v>216588</v>
      </c>
      <c r="Y1498">
        <v>183284</v>
      </c>
      <c r="Z1498">
        <v>526167</v>
      </c>
      <c r="AA1498">
        <v>496513</v>
      </c>
      <c r="AB1498">
        <v>506848</v>
      </c>
      <c r="AC1498">
        <v>556648</v>
      </c>
      <c r="AD1498">
        <v>456548</v>
      </c>
      <c r="AE1498">
        <v>436843</v>
      </c>
      <c r="AF1498">
        <v>340370</v>
      </c>
      <c r="AG1498">
        <v>388007</v>
      </c>
      <c r="AH1498">
        <v>560786</v>
      </c>
      <c r="AI1498">
        <v>440407</v>
      </c>
      <c r="AJ1498">
        <v>377247</v>
      </c>
      <c r="AK1498">
        <v>429661</v>
      </c>
      <c r="AL1498">
        <v>390252</v>
      </c>
      <c r="AM1498">
        <v>414719</v>
      </c>
      <c r="AN1498">
        <v>293771</v>
      </c>
      <c r="AO1498">
        <v>260993</v>
      </c>
      <c r="AP1498">
        <v>338138</v>
      </c>
      <c r="AQ1498">
        <v>345527</v>
      </c>
    </row>
    <row r="1499" spans="1:43">
      <c r="A1499">
        <v>1498</v>
      </c>
      <c r="B1499" t="s">
        <v>3037</v>
      </c>
      <c r="C1499" t="s">
        <v>3038</v>
      </c>
      <c r="D1499">
        <v>1.8386699999999999E-2</v>
      </c>
      <c r="E1499">
        <v>2</v>
      </c>
      <c r="F1499">
        <v>0</v>
      </c>
      <c r="G1499">
        <v>2</v>
      </c>
      <c r="H1499">
        <v>37966.300000000003</v>
      </c>
      <c r="I1499" t="s">
        <v>44</v>
      </c>
      <c r="J1499">
        <v>45377.1</v>
      </c>
      <c r="K1499">
        <v>47052.2</v>
      </c>
      <c r="L1499">
        <v>3870.2</v>
      </c>
      <c r="M1499">
        <v>27159.200000000001</v>
      </c>
      <c r="N1499" t="s">
        <v>44</v>
      </c>
      <c r="O1499" t="s">
        <v>44</v>
      </c>
      <c r="P1499">
        <v>6720.43</v>
      </c>
      <c r="Q1499">
        <v>8395.85</v>
      </c>
      <c r="R1499" t="s">
        <v>44</v>
      </c>
      <c r="S1499" t="s">
        <v>44</v>
      </c>
      <c r="T1499" t="s">
        <v>44</v>
      </c>
      <c r="U1499" t="s">
        <v>44</v>
      </c>
      <c r="V1499" t="s">
        <v>44</v>
      </c>
      <c r="W1499" t="s">
        <v>44</v>
      </c>
      <c r="X1499" t="s">
        <v>44</v>
      </c>
      <c r="Y1499" t="s">
        <v>44</v>
      </c>
      <c r="Z1499" t="s">
        <v>44</v>
      </c>
      <c r="AA1499" t="s">
        <v>44</v>
      </c>
      <c r="AB1499">
        <v>13930.6</v>
      </c>
      <c r="AC1499">
        <v>7397.4</v>
      </c>
      <c r="AD1499" t="s">
        <v>44</v>
      </c>
      <c r="AE1499" t="s">
        <v>44</v>
      </c>
      <c r="AF1499" t="s">
        <v>44</v>
      </c>
      <c r="AG1499" t="s">
        <v>44</v>
      </c>
      <c r="AH1499" t="s">
        <v>44</v>
      </c>
      <c r="AI1499" t="s">
        <v>44</v>
      </c>
      <c r="AJ1499" t="s">
        <v>44</v>
      </c>
      <c r="AK1499" t="s">
        <v>44</v>
      </c>
      <c r="AL1499" t="s">
        <v>44</v>
      </c>
      <c r="AM1499">
        <v>39166.300000000003</v>
      </c>
      <c r="AN1499" t="s">
        <v>44</v>
      </c>
      <c r="AO1499" t="s">
        <v>44</v>
      </c>
      <c r="AP1499" t="s">
        <v>44</v>
      </c>
      <c r="AQ1499" t="s">
        <v>44</v>
      </c>
    </row>
    <row r="1500" spans="1:43">
      <c r="A1500">
        <v>1499</v>
      </c>
      <c r="B1500" t="s">
        <v>3039</v>
      </c>
      <c r="C1500" t="s">
        <v>3040</v>
      </c>
      <c r="D1500">
        <v>3.6522999999999998E-3</v>
      </c>
      <c r="E1500">
        <v>1</v>
      </c>
      <c r="F1500">
        <v>0</v>
      </c>
      <c r="G1500">
        <v>1</v>
      </c>
      <c r="H1500">
        <v>553510</v>
      </c>
      <c r="I1500">
        <v>442308</v>
      </c>
      <c r="J1500">
        <v>730847</v>
      </c>
      <c r="K1500">
        <v>640718</v>
      </c>
      <c r="L1500">
        <v>569389</v>
      </c>
      <c r="M1500">
        <v>918541</v>
      </c>
      <c r="N1500">
        <v>434248</v>
      </c>
      <c r="O1500">
        <v>412135</v>
      </c>
      <c r="P1500">
        <v>750695</v>
      </c>
      <c r="Q1500">
        <v>513267</v>
      </c>
      <c r="R1500">
        <v>494212</v>
      </c>
      <c r="S1500">
        <v>710788</v>
      </c>
      <c r="T1500">
        <v>294256</v>
      </c>
      <c r="U1500">
        <v>394818</v>
      </c>
      <c r="V1500">
        <v>498383</v>
      </c>
      <c r="W1500">
        <v>358743</v>
      </c>
      <c r="X1500">
        <v>323470</v>
      </c>
      <c r="Y1500">
        <v>494956</v>
      </c>
      <c r="Z1500">
        <v>476337</v>
      </c>
      <c r="AA1500">
        <v>469688</v>
      </c>
      <c r="AB1500">
        <v>728593</v>
      </c>
      <c r="AC1500">
        <v>426812</v>
      </c>
      <c r="AD1500">
        <v>354981</v>
      </c>
      <c r="AE1500">
        <v>657701</v>
      </c>
      <c r="AF1500">
        <v>406385</v>
      </c>
      <c r="AG1500">
        <v>308126</v>
      </c>
      <c r="AH1500">
        <v>537354</v>
      </c>
      <c r="AI1500">
        <v>438316</v>
      </c>
      <c r="AJ1500">
        <v>359978</v>
      </c>
      <c r="AK1500">
        <v>546655</v>
      </c>
      <c r="AL1500">
        <v>467631</v>
      </c>
      <c r="AM1500">
        <v>971091</v>
      </c>
      <c r="AN1500">
        <v>433824</v>
      </c>
      <c r="AO1500">
        <v>310853</v>
      </c>
      <c r="AP1500">
        <v>415315</v>
      </c>
      <c r="AQ1500">
        <v>575175</v>
      </c>
    </row>
    <row r="1501" spans="1:43">
      <c r="A1501">
        <v>1500</v>
      </c>
      <c r="B1501" t="s">
        <v>3041</v>
      </c>
      <c r="C1501" t="s">
        <v>3042</v>
      </c>
      <c r="D1501">
        <v>7.1633199999999997E-4</v>
      </c>
      <c r="E1501">
        <v>4</v>
      </c>
      <c r="F1501">
        <v>4</v>
      </c>
      <c r="G1501">
        <v>0</v>
      </c>
      <c r="H1501">
        <v>264348</v>
      </c>
      <c r="I1501">
        <v>233899</v>
      </c>
      <c r="J1501">
        <v>233159</v>
      </c>
      <c r="K1501">
        <v>258802</v>
      </c>
      <c r="L1501">
        <v>231605</v>
      </c>
      <c r="M1501">
        <v>283411</v>
      </c>
      <c r="N1501">
        <v>270683</v>
      </c>
      <c r="O1501">
        <v>245234</v>
      </c>
      <c r="P1501">
        <v>280138</v>
      </c>
      <c r="Q1501">
        <v>132781</v>
      </c>
      <c r="R1501">
        <v>131589</v>
      </c>
      <c r="S1501">
        <v>165956</v>
      </c>
      <c r="T1501">
        <v>256886</v>
      </c>
      <c r="U1501">
        <v>305816</v>
      </c>
      <c r="V1501">
        <v>302723</v>
      </c>
      <c r="W1501">
        <v>111065</v>
      </c>
      <c r="X1501">
        <v>87697.4</v>
      </c>
      <c r="Y1501">
        <v>110585</v>
      </c>
      <c r="Z1501">
        <v>300418</v>
      </c>
      <c r="AA1501">
        <v>324685</v>
      </c>
      <c r="AB1501">
        <v>365255</v>
      </c>
      <c r="AC1501">
        <v>188431</v>
      </c>
      <c r="AD1501">
        <v>153972</v>
      </c>
      <c r="AE1501">
        <v>168391</v>
      </c>
      <c r="AF1501">
        <v>89739.7</v>
      </c>
      <c r="AG1501">
        <v>116451</v>
      </c>
      <c r="AH1501">
        <v>106348</v>
      </c>
      <c r="AI1501">
        <v>133994</v>
      </c>
      <c r="AJ1501">
        <v>130417</v>
      </c>
      <c r="AK1501">
        <v>154980</v>
      </c>
      <c r="AL1501">
        <v>147018</v>
      </c>
      <c r="AM1501">
        <v>201994</v>
      </c>
      <c r="AN1501">
        <v>137665</v>
      </c>
      <c r="AO1501">
        <v>70918.899999999994</v>
      </c>
      <c r="AP1501">
        <v>89696.4</v>
      </c>
      <c r="AQ1501">
        <v>85009.4</v>
      </c>
    </row>
    <row r="1502" spans="1:43">
      <c r="A1502">
        <v>1501</v>
      </c>
      <c r="B1502" t="s">
        <v>3043</v>
      </c>
      <c r="C1502" t="s">
        <v>3044</v>
      </c>
      <c r="D1502">
        <v>1.94731E-2</v>
      </c>
      <c r="E1502">
        <v>1</v>
      </c>
      <c r="F1502">
        <v>1</v>
      </c>
      <c r="G1502">
        <v>0</v>
      </c>
      <c r="H1502">
        <v>92147.4</v>
      </c>
      <c r="I1502">
        <v>119714</v>
      </c>
      <c r="J1502">
        <v>79857.3</v>
      </c>
      <c r="K1502">
        <v>99129.5</v>
      </c>
      <c r="L1502">
        <v>106997</v>
      </c>
      <c r="M1502">
        <v>115088</v>
      </c>
      <c r="N1502">
        <v>87505.9</v>
      </c>
      <c r="O1502">
        <v>98864.3</v>
      </c>
      <c r="P1502" t="s">
        <v>44</v>
      </c>
      <c r="Q1502" t="s">
        <v>44</v>
      </c>
      <c r="R1502">
        <v>29877.200000000001</v>
      </c>
      <c r="S1502">
        <v>66009</v>
      </c>
      <c r="T1502">
        <v>91782.2</v>
      </c>
      <c r="U1502">
        <v>120198</v>
      </c>
      <c r="V1502">
        <v>185986</v>
      </c>
      <c r="W1502">
        <v>33728.699999999997</v>
      </c>
      <c r="X1502">
        <v>60327.9</v>
      </c>
      <c r="Y1502" t="s">
        <v>44</v>
      </c>
      <c r="Z1502">
        <v>180536</v>
      </c>
      <c r="AA1502">
        <v>170949</v>
      </c>
      <c r="AB1502">
        <v>190203</v>
      </c>
      <c r="AC1502">
        <v>170334</v>
      </c>
      <c r="AD1502">
        <v>198503</v>
      </c>
      <c r="AE1502">
        <v>95840.4</v>
      </c>
      <c r="AF1502">
        <v>310455</v>
      </c>
      <c r="AG1502">
        <v>278512</v>
      </c>
      <c r="AH1502" t="s">
        <v>44</v>
      </c>
      <c r="AI1502">
        <v>150388</v>
      </c>
      <c r="AJ1502">
        <v>147437</v>
      </c>
      <c r="AK1502">
        <v>151387</v>
      </c>
      <c r="AL1502">
        <v>234985</v>
      </c>
      <c r="AM1502">
        <v>345163</v>
      </c>
      <c r="AN1502">
        <v>279442</v>
      </c>
      <c r="AO1502">
        <v>46905.4</v>
      </c>
      <c r="AP1502">
        <v>90395.6</v>
      </c>
      <c r="AQ1502">
        <v>129893</v>
      </c>
    </row>
    <row r="1503" spans="1:43">
      <c r="A1503">
        <v>1502</v>
      </c>
      <c r="B1503" t="s">
        <v>3045</v>
      </c>
      <c r="C1503" t="s">
        <v>3046</v>
      </c>
      <c r="D1503">
        <v>1.4093700000000001E-2</v>
      </c>
      <c r="E1503">
        <v>1</v>
      </c>
      <c r="F1503">
        <v>1</v>
      </c>
      <c r="G1503">
        <v>0</v>
      </c>
      <c r="H1503">
        <v>26113</v>
      </c>
      <c r="I1503">
        <v>26184</v>
      </c>
      <c r="J1503">
        <v>29045.5</v>
      </c>
      <c r="K1503">
        <v>8001.24</v>
      </c>
      <c r="L1503" t="s">
        <v>44</v>
      </c>
      <c r="M1503" t="s">
        <v>44</v>
      </c>
      <c r="N1503">
        <v>10058.799999999999</v>
      </c>
      <c r="O1503">
        <v>12818.1</v>
      </c>
      <c r="P1503">
        <v>16710.900000000001</v>
      </c>
      <c r="Q1503" t="s">
        <v>44</v>
      </c>
      <c r="R1503" t="s">
        <v>44</v>
      </c>
      <c r="S1503" t="s">
        <v>44</v>
      </c>
      <c r="T1503">
        <v>29949.4</v>
      </c>
      <c r="U1503">
        <v>33329.699999999997</v>
      </c>
      <c r="V1503">
        <v>49755.9</v>
      </c>
      <c r="W1503" t="s">
        <v>44</v>
      </c>
      <c r="X1503" t="s">
        <v>44</v>
      </c>
      <c r="Y1503" t="s">
        <v>44</v>
      </c>
      <c r="Z1503">
        <v>61655.4</v>
      </c>
      <c r="AA1503">
        <v>45648.5</v>
      </c>
      <c r="AB1503">
        <v>80056.100000000006</v>
      </c>
      <c r="AC1503">
        <v>9446.0499999999993</v>
      </c>
      <c r="AD1503">
        <v>6422.02</v>
      </c>
      <c r="AE1503">
        <v>41811.599999999999</v>
      </c>
      <c r="AF1503" t="s">
        <v>44</v>
      </c>
      <c r="AG1503" t="s">
        <v>44</v>
      </c>
      <c r="AH1503">
        <v>34146.9</v>
      </c>
      <c r="AI1503" t="s">
        <v>44</v>
      </c>
      <c r="AJ1503" t="s">
        <v>44</v>
      </c>
      <c r="AK1503" t="s">
        <v>44</v>
      </c>
      <c r="AL1503">
        <v>18499.099999999999</v>
      </c>
      <c r="AM1503">
        <v>26183.1</v>
      </c>
      <c r="AN1503" t="s">
        <v>44</v>
      </c>
      <c r="AO1503" t="s">
        <v>44</v>
      </c>
      <c r="AP1503" t="s">
        <v>44</v>
      </c>
      <c r="AQ1503">
        <v>9134.7000000000007</v>
      </c>
    </row>
    <row r="1504" spans="1:43">
      <c r="A1504">
        <v>1503</v>
      </c>
      <c r="B1504" t="s">
        <v>3047</v>
      </c>
      <c r="C1504" t="s">
        <v>3048</v>
      </c>
      <c r="D1504">
        <v>7.1633199999999997E-4</v>
      </c>
      <c r="E1504">
        <v>7</v>
      </c>
      <c r="F1504">
        <v>7</v>
      </c>
      <c r="G1504">
        <v>0</v>
      </c>
      <c r="H1504">
        <v>117248</v>
      </c>
      <c r="I1504">
        <v>105729</v>
      </c>
      <c r="J1504">
        <v>120074</v>
      </c>
      <c r="K1504">
        <v>76350.3</v>
      </c>
      <c r="L1504">
        <v>70265.600000000006</v>
      </c>
      <c r="M1504">
        <v>91570.8</v>
      </c>
      <c r="N1504">
        <v>140090</v>
      </c>
      <c r="O1504">
        <v>155472</v>
      </c>
      <c r="P1504">
        <v>130604</v>
      </c>
      <c r="Q1504">
        <v>67272.5</v>
      </c>
      <c r="R1504">
        <v>80455.100000000006</v>
      </c>
      <c r="S1504">
        <v>85041.600000000006</v>
      </c>
      <c r="T1504">
        <v>164726</v>
      </c>
      <c r="U1504">
        <v>159388</v>
      </c>
      <c r="V1504">
        <v>202966</v>
      </c>
      <c r="W1504">
        <v>61808.5</v>
      </c>
      <c r="X1504">
        <v>64235.8</v>
      </c>
      <c r="Y1504">
        <v>76988.100000000006</v>
      </c>
      <c r="Z1504">
        <v>128734</v>
      </c>
      <c r="AA1504">
        <v>134286</v>
      </c>
      <c r="AB1504">
        <v>140966</v>
      </c>
      <c r="AC1504">
        <v>68311.3</v>
      </c>
      <c r="AD1504">
        <v>77948.5</v>
      </c>
      <c r="AE1504">
        <v>102564</v>
      </c>
      <c r="AF1504">
        <v>103715</v>
      </c>
      <c r="AG1504">
        <v>133751</v>
      </c>
      <c r="AH1504">
        <v>139129</v>
      </c>
      <c r="AI1504">
        <v>80510</v>
      </c>
      <c r="AJ1504">
        <v>84611.199999999997</v>
      </c>
      <c r="AK1504">
        <v>96000</v>
      </c>
      <c r="AL1504">
        <v>86782.6</v>
      </c>
      <c r="AM1504">
        <v>145546</v>
      </c>
      <c r="AN1504">
        <v>99651.9</v>
      </c>
      <c r="AO1504">
        <v>44270.6</v>
      </c>
      <c r="AP1504">
        <v>64720.9</v>
      </c>
      <c r="AQ1504">
        <v>70437.100000000006</v>
      </c>
    </row>
    <row r="1505" spans="1:43">
      <c r="A1505">
        <v>1504</v>
      </c>
      <c r="B1505" t="s">
        <v>3049</v>
      </c>
      <c r="C1505" t="s">
        <v>3050</v>
      </c>
      <c r="D1505">
        <v>3.1436699999999998E-2</v>
      </c>
      <c r="E1505">
        <v>1</v>
      </c>
      <c r="F1505">
        <v>1</v>
      </c>
      <c r="G1505">
        <v>0</v>
      </c>
      <c r="H1505">
        <v>20668.900000000001</v>
      </c>
      <c r="I1505">
        <v>11294.9</v>
      </c>
      <c r="J1505">
        <v>19920</v>
      </c>
      <c r="K1505">
        <v>2419.33</v>
      </c>
      <c r="L1505">
        <v>32248.3</v>
      </c>
      <c r="M1505">
        <v>4524.9799999999996</v>
      </c>
      <c r="N1505">
        <v>41611.300000000003</v>
      </c>
      <c r="O1505">
        <v>47780.9</v>
      </c>
      <c r="P1505">
        <v>58730.7</v>
      </c>
      <c r="Q1505">
        <v>14952.6</v>
      </c>
      <c r="R1505" t="s">
        <v>44</v>
      </c>
      <c r="S1505" t="s">
        <v>44</v>
      </c>
      <c r="T1505">
        <v>14898.3</v>
      </c>
      <c r="U1505">
        <v>32017.7</v>
      </c>
      <c r="V1505">
        <v>30803.200000000001</v>
      </c>
      <c r="W1505" t="s">
        <v>44</v>
      </c>
      <c r="X1505" t="s">
        <v>44</v>
      </c>
      <c r="Y1505" t="s">
        <v>44</v>
      </c>
      <c r="Z1505">
        <v>26806.2</v>
      </c>
      <c r="AA1505">
        <v>12295.7</v>
      </c>
      <c r="AB1505">
        <v>13260.4</v>
      </c>
      <c r="AC1505">
        <v>17572</v>
      </c>
      <c r="AD1505">
        <v>5709.05</v>
      </c>
      <c r="AE1505">
        <v>24059.1</v>
      </c>
      <c r="AF1505">
        <v>31391.7</v>
      </c>
      <c r="AG1505">
        <v>12344.2</v>
      </c>
      <c r="AH1505">
        <v>17107</v>
      </c>
      <c r="AI1505" t="s">
        <v>44</v>
      </c>
      <c r="AJ1505">
        <v>16052.1</v>
      </c>
      <c r="AK1505" t="s">
        <v>44</v>
      </c>
      <c r="AL1505">
        <v>26320.400000000001</v>
      </c>
      <c r="AM1505" t="s">
        <v>44</v>
      </c>
      <c r="AN1505">
        <v>35567.599999999999</v>
      </c>
      <c r="AO1505" t="s">
        <v>44</v>
      </c>
      <c r="AP1505">
        <v>19870.2</v>
      </c>
      <c r="AQ1505" t="s">
        <v>44</v>
      </c>
    </row>
    <row r="1506" spans="1:43">
      <c r="A1506">
        <v>1505</v>
      </c>
      <c r="B1506" t="s">
        <v>3051</v>
      </c>
      <c r="C1506" t="s">
        <v>3052</v>
      </c>
      <c r="D1506">
        <v>5.5471499999999998E-3</v>
      </c>
      <c r="E1506">
        <v>4</v>
      </c>
      <c r="F1506">
        <v>4</v>
      </c>
      <c r="G1506">
        <v>0</v>
      </c>
      <c r="H1506">
        <v>199983</v>
      </c>
      <c r="I1506">
        <v>175704</v>
      </c>
      <c r="J1506">
        <v>182524</v>
      </c>
      <c r="K1506">
        <v>212683</v>
      </c>
      <c r="L1506">
        <v>194546</v>
      </c>
      <c r="M1506">
        <v>203324</v>
      </c>
      <c r="N1506">
        <v>196593</v>
      </c>
      <c r="O1506">
        <v>275279</v>
      </c>
      <c r="P1506">
        <v>332675</v>
      </c>
      <c r="Q1506">
        <v>66190.2</v>
      </c>
      <c r="R1506">
        <v>89173.7</v>
      </c>
      <c r="S1506">
        <v>201540</v>
      </c>
      <c r="T1506">
        <v>249223</v>
      </c>
      <c r="U1506">
        <v>366556</v>
      </c>
      <c r="V1506">
        <v>276104</v>
      </c>
      <c r="W1506">
        <v>78737.100000000006</v>
      </c>
      <c r="X1506">
        <v>129013</v>
      </c>
      <c r="Y1506">
        <v>159996</v>
      </c>
      <c r="Z1506">
        <v>192896</v>
      </c>
      <c r="AA1506">
        <v>184209</v>
      </c>
      <c r="AB1506">
        <v>274534</v>
      </c>
      <c r="AC1506">
        <v>121619</v>
      </c>
      <c r="AD1506">
        <v>110633</v>
      </c>
      <c r="AE1506">
        <v>160619</v>
      </c>
      <c r="AF1506">
        <v>91341.1</v>
      </c>
      <c r="AG1506">
        <v>101275</v>
      </c>
      <c r="AH1506">
        <v>155506</v>
      </c>
      <c r="AI1506">
        <v>114244</v>
      </c>
      <c r="AJ1506">
        <v>146021</v>
      </c>
      <c r="AK1506">
        <v>158433</v>
      </c>
      <c r="AL1506">
        <v>119752</v>
      </c>
      <c r="AM1506">
        <v>223518</v>
      </c>
      <c r="AN1506">
        <v>187154</v>
      </c>
      <c r="AO1506">
        <v>66034.5</v>
      </c>
      <c r="AP1506">
        <v>48711.4</v>
      </c>
      <c r="AQ1506">
        <v>113965</v>
      </c>
    </row>
    <row r="1507" spans="1:43">
      <c r="A1507">
        <v>1506</v>
      </c>
      <c r="B1507" t="s">
        <v>3053</v>
      </c>
      <c r="C1507" t="s">
        <v>3054</v>
      </c>
      <c r="D1507">
        <v>1.5847900000000002E-2</v>
      </c>
      <c r="E1507">
        <v>1</v>
      </c>
      <c r="F1507">
        <v>1</v>
      </c>
      <c r="G1507">
        <v>0</v>
      </c>
      <c r="H1507">
        <v>68869.5</v>
      </c>
      <c r="I1507">
        <v>77332.7</v>
      </c>
      <c r="J1507">
        <v>88057.7</v>
      </c>
      <c r="K1507">
        <v>79645.7</v>
      </c>
      <c r="L1507">
        <v>87763</v>
      </c>
      <c r="M1507">
        <v>99953.1</v>
      </c>
      <c r="N1507">
        <v>58699.199999999997</v>
      </c>
      <c r="O1507">
        <v>56277</v>
      </c>
      <c r="P1507">
        <v>71220.800000000003</v>
      </c>
      <c r="Q1507">
        <v>70991</v>
      </c>
      <c r="R1507">
        <v>61061.4</v>
      </c>
      <c r="S1507">
        <v>85255.6</v>
      </c>
      <c r="T1507">
        <v>66377</v>
      </c>
      <c r="U1507">
        <v>72540.100000000006</v>
      </c>
      <c r="V1507">
        <v>47123</v>
      </c>
      <c r="W1507">
        <v>83189.5</v>
      </c>
      <c r="X1507">
        <v>62476</v>
      </c>
      <c r="Y1507">
        <v>56114.2</v>
      </c>
      <c r="Z1507">
        <v>77441.8</v>
      </c>
      <c r="AA1507">
        <v>65458.2</v>
      </c>
      <c r="AB1507">
        <v>41379.1</v>
      </c>
      <c r="AC1507">
        <v>86914</v>
      </c>
      <c r="AD1507">
        <v>64109</v>
      </c>
      <c r="AE1507">
        <v>89502</v>
      </c>
      <c r="AF1507">
        <v>62657.7</v>
      </c>
      <c r="AG1507">
        <v>69150.899999999994</v>
      </c>
      <c r="AH1507">
        <v>67472.800000000003</v>
      </c>
      <c r="AI1507">
        <v>50176.5</v>
      </c>
      <c r="AJ1507">
        <v>48578.400000000001</v>
      </c>
      <c r="AK1507">
        <v>65824.3</v>
      </c>
      <c r="AL1507">
        <v>67307.100000000006</v>
      </c>
      <c r="AM1507">
        <v>136935</v>
      </c>
      <c r="AN1507">
        <v>49728</v>
      </c>
      <c r="AO1507">
        <v>38326</v>
      </c>
      <c r="AP1507">
        <v>84860.3</v>
      </c>
      <c r="AQ1507">
        <v>80604.100000000006</v>
      </c>
    </row>
    <row r="1508" spans="1:43">
      <c r="A1508">
        <v>1507</v>
      </c>
      <c r="B1508" t="s">
        <v>3055</v>
      </c>
      <c r="C1508" t="s">
        <v>3056</v>
      </c>
      <c r="D1508">
        <v>3.8207699999999997E-2</v>
      </c>
      <c r="E1508">
        <v>4</v>
      </c>
      <c r="F1508">
        <v>4</v>
      </c>
      <c r="G1508">
        <v>0</v>
      </c>
      <c r="H1508">
        <v>312203</v>
      </c>
      <c r="I1508">
        <v>228921</v>
      </c>
      <c r="J1508">
        <v>331202</v>
      </c>
      <c r="K1508">
        <v>303542</v>
      </c>
      <c r="L1508">
        <v>254556</v>
      </c>
      <c r="M1508">
        <v>245708</v>
      </c>
      <c r="N1508">
        <v>340268</v>
      </c>
      <c r="O1508">
        <v>314861</v>
      </c>
      <c r="P1508">
        <v>336236</v>
      </c>
      <c r="Q1508">
        <v>87226.5</v>
      </c>
      <c r="R1508">
        <v>163317</v>
      </c>
      <c r="S1508">
        <v>222242</v>
      </c>
      <c r="T1508">
        <v>380250</v>
      </c>
      <c r="U1508">
        <v>445534</v>
      </c>
      <c r="V1508">
        <v>435239</v>
      </c>
      <c r="W1508">
        <v>40524.6</v>
      </c>
      <c r="X1508">
        <v>78684.100000000006</v>
      </c>
      <c r="Y1508">
        <v>80074.5</v>
      </c>
      <c r="Z1508">
        <v>594851</v>
      </c>
      <c r="AA1508">
        <v>593250</v>
      </c>
      <c r="AB1508">
        <v>706969</v>
      </c>
      <c r="AC1508">
        <v>221152</v>
      </c>
      <c r="AD1508">
        <v>147423</v>
      </c>
      <c r="AE1508">
        <v>167875</v>
      </c>
      <c r="AF1508">
        <v>198140</v>
      </c>
      <c r="AG1508">
        <v>203967</v>
      </c>
      <c r="AH1508" t="s">
        <v>44</v>
      </c>
      <c r="AI1508">
        <v>148519</v>
      </c>
      <c r="AJ1508">
        <v>148309</v>
      </c>
      <c r="AK1508">
        <v>136021</v>
      </c>
      <c r="AL1508">
        <v>354671</v>
      </c>
      <c r="AM1508">
        <v>378210</v>
      </c>
      <c r="AN1508">
        <v>391576</v>
      </c>
      <c r="AO1508">
        <v>87631.5</v>
      </c>
      <c r="AP1508" t="s">
        <v>44</v>
      </c>
      <c r="AQ1508">
        <v>157030</v>
      </c>
    </row>
    <row r="1509" spans="1:43">
      <c r="A1509">
        <v>1508</v>
      </c>
      <c r="B1509" t="s">
        <v>3057</v>
      </c>
      <c r="C1509" t="s">
        <v>3058</v>
      </c>
      <c r="D1509">
        <v>7.1633199999999997E-4</v>
      </c>
      <c r="E1509">
        <v>7</v>
      </c>
      <c r="F1509">
        <v>5</v>
      </c>
      <c r="G1509">
        <v>2</v>
      </c>
      <c r="H1509">
        <v>86470.9</v>
      </c>
      <c r="I1509">
        <v>81003.600000000006</v>
      </c>
      <c r="J1509">
        <v>70271.5</v>
      </c>
      <c r="K1509">
        <v>60704.3</v>
      </c>
      <c r="L1509">
        <v>55340.5</v>
      </c>
      <c r="M1509">
        <v>68906.8</v>
      </c>
      <c r="N1509">
        <v>100005</v>
      </c>
      <c r="O1509">
        <v>108138</v>
      </c>
      <c r="P1509">
        <v>72147.100000000006</v>
      </c>
      <c r="Q1509">
        <v>56571.3</v>
      </c>
      <c r="R1509">
        <v>34591.1</v>
      </c>
      <c r="S1509">
        <v>41591.4</v>
      </c>
      <c r="T1509">
        <v>97746.5</v>
      </c>
      <c r="U1509">
        <v>139338</v>
      </c>
      <c r="V1509">
        <v>136093</v>
      </c>
      <c r="W1509">
        <v>35934.699999999997</v>
      </c>
      <c r="X1509">
        <v>30114.5</v>
      </c>
      <c r="Y1509">
        <v>23789.4</v>
      </c>
      <c r="Z1509">
        <v>185624</v>
      </c>
      <c r="AA1509">
        <v>197272</v>
      </c>
      <c r="AB1509">
        <v>249925</v>
      </c>
      <c r="AC1509">
        <v>75615.3</v>
      </c>
      <c r="AD1509">
        <v>62389.7</v>
      </c>
      <c r="AE1509">
        <v>79106.899999999994</v>
      </c>
      <c r="AF1509">
        <v>98535.5</v>
      </c>
      <c r="AG1509">
        <v>84407.4</v>
      </c>
      <c r="AH1509">
        <v>106252</v>
      </c>
      <c r="AI1509">
        <v>61834.7</v>
      </c>
      <c r="AJ1509">
        <v>50998.7</v>
      </c>
      <c r="AK1509">
        <v>66407.399999999994</v>
      </c>
      <c r="AL1509">
        <v>122659</v>
      </c>
      <c r="AM1509">
        <v>178526</v>
      </c>
      <c r="AN1509">
        <v>159126</v>
      </c>
      <c r="AO1509">
        <v>32011.4</v>
      </c>
      <c r="AP1509">
        <v>68705.7</v>
      </c>
      <c r="AQ1509">
        <v>49380.3</v>
      </c>
    </row>
    <row r="1510" spans="1:43">
      <c r="A1510">
        <v>1509</v>
      </c>
      <c r="B1510" t="s">
        <v>3059</v>
      </c>
      <c r="C1510" t="s">
        <v>3060</v>
      </c>
      <c r="D1510">
        <v>7.1633199999999997E-4</v>
      </c>
      <c r="E1510">
        <v>48</v>
      </c>
      <c r="F1510">
        <v>48</v>
      </c>
      <c r="G1510">
        <v>0</v>
      </c>
      <c r="H1510">
        <v>2358960</v>
      </c>
      <c r="I1510">
        <v>2123250</v>
      </c>
      <c r="J1510">
        <v>2001500</v>
      </c>
      <c r="K1510">
        <v>2897780</v>
      </c>
      <c r="L1510">
        <v>2549690</v>
      </c>
      <c r="M1510">
        <v>2653460</v>
      </c>
      <c r="N1510">
        <v>2909180</v>
      </c>
      <c r="O1510">
        <v>2740040</v>
      </c>
      <c r="P1510">
        <v>2754960</v>
      </c>
      <c r="Q1510">
        <v>2126840</v>
      </c>
      <c r="R1510">
        <v>1975660</v>
      </c>
      <c r="S1510">
        <v>2140530</v>
      </c>
      <c r="T1510">
        <v>2432110</v>
      </c>
      <c r="U1510">
        <v>2609530</v>
      </c>
      <c r="V1510">
        <v>2497360</v>
      </c>
      <c r="W1510">
        <v>1520310</v>
      </c>
      <c r="X1510">
        <v>1572790</v>
      </c>
      <c r="Y1510">
        <v>1623530</v>
      </c>
      <c r="Z1510">
        <v>3743530</v>
      </c>
      <c r="AA1510">
        <v>3593650</v>
      </c>
      <c r="AB1510">
        <v>3806880</v>
      </c>
      <c r="AC1510">
        <v>2746090</v>
      </c>
      <c r="AD1510">
        <v>2706530</v>
      </c>
      <c r="AE1510">
        <v>2616150</v>
      </c>
      <c r="AF1510">
        <v>2105790</v>
      </c>
      <c r="AG1510">
        <v>2203440</v>
      </c>
      <c r="AH1510">
        <v>2114800</v>
      </c>
      <c r="AI1510">
        <v>1977810</v>
      </c>
      <c r="AJ1510">
        <v>1933180</v>
      </c>
      <c r="AK1510">
        <v>1995880</v>
      </c>
      <c r="AL1510">
        <v>3973360</v>
      </c>
      <c r="AM1510">
        <v>5100420</v>
      </c>
      <c r="AN1510">
        <v>3846420</v>
      </c>
      <c r="AO1510">
        <v>3002320</v>
      </c>
      <c r="AP1510">
        <v>4009620</v>
      </c>
      <c r="AQ1510">
        <v>3717430</v>
      </c>
    </row>
    <row r="1511" spans="1:43">
      <c r="A1511">
        <v>1510</v>
      </c>
      <c r="B1511" t="s">
        <v>3061</v>
      </c>
      <c r="C1511" t="s">
        <v>3062</v>
      </c>
      <c r="D1511">
        <v>2.22001E-2</v>
      </c>
      <c r="E1511">
        <v>1</v>
      </c>
      <c r="F1511">
        <v>1</v>
      </c>
      <c r="G1511">
        <v>0</v>
      </c>
      <c r="H1511">
        <v>61499.6</v>
      </c>
      <c r="I1511">
        <v>52565.2</v>
      </c>
      <c r="J1511">
        <v>64421.3</v>
      </c>
      <c r="K1511" t="s">
        <v>44</v>
      </c>
      <c r="L1511">
        <v>96592.5</v>
      </c>
      <c r="M1511" t="s">
        <v>44</v>
      </c>
      <c r="N1511">
        <v>50527.7</v>
      </c>
      <c r="O1511">
        <v>59411.6</v>
      </c>
      <c r="P1511">
        <v>53558.400000000001</v>
      </c>
      <c r="Q1511" t="s">
        <v>44</v>
      </c>
      <c r="R1511" t="s">
        <v>44</v>
      </c>
      <c r="S1511" t="s">
        <v>44</v>
      </c>
      <c r="T1511">
        <v>57237.599999999999</v>
      </c>
      <c r="U1511">
        <v>79340</v>
      </c>
      <c r="V1511">
        <v>88263.4</v>
      </c>
      <c r="W1511">
        <v>21908.1</v>
      </c>
      <c r="X1511" t="s">
        <v>44</v>
      </c>
      <c r="Y1511">
        <v>19686.099999999999</v>
      </c>
      <c r="Z1511">
        <v>75729</v>
      </c>
      <c r="AA1511">
        <v>74960.100000000006</v>
      </c>
      <c r="AB1511">
        <v>135001</v>
      </c>
      <c r="AC1511">
        <v>39443.199999999997</v>
      </c>
      <c r="AD1511">
        <v>59225.1</v>
      </c>
      <c r="AE1511">
        <v>61566.8</v>
      </c>
      <c r="AF1511">
        <v>29934.9</v>
      </c>
      <c r="AG1511">
        <v>43825.2</v>
      </c>
      <c r="AH1511">
        <v>53997.8</v>
      </c>
      <c r="AI1511" t="s">
        <v>44</v>
      </c>
      <c r="AJ1511" t="s">
        <v>44</v>
      </c>
      <c r="AK1511">
        <v>41708.800000000003</v>
      </c>
      <c r="AL1511" t="s">
        <v>44</v>
      </c>
      <c r="AM1511">
        <v>24195.3</v>
      </c>
      <c r="AN1511">
        <v>30000.799999999999</v>
      </c>
      <c r="AO1511" t="s">
        <v>44</v>
      </c>
      <c r="AP1511" t="s">
        <v>44</v>
      </c>
      <c r="AQ1511" t="s">
        <v>44</v>
      </c>
    </row>
    <row r="1512" spans="1:43">
      <c r="A1512">
        <v>1511</v>
      </c>
      <c r="B1512" t="s">
        <v>3063</v>
      </c>
      <c r="C1512" t="s">
        <v>3064</v>
      </c>
      <c r="D1512">
        <v>2.2629300000000001E-2</v>
      </c>
      <c r="E1512">
        <v>2</v>
      </c>
      <c r="F1512">
        <v>2</v>
      </c>
      <c r="G1512">
        <v>0</v>
      </c>
      <c r="H1512">
        <v>210605</v>
      </c>
      <c r="I1512">
        <v>170570</v>
      </c>
      <c r="J1512">
        <v>123339</v>
      </c>
      <c r="K1512">
        <v>250699</v>
      </c>
      <c r="L1512">
        <v>231669</v>
      </c>
      <c r="M1512">
        <v>250322</v>
      </c>
      <c r="N1512">
        <v>233045</v>
      </c>
      <c r="O1512">
        <v>238351</v>
      </c>
      <c r="P1512">
        <v>252407</v>
      </c>
      <c r="Q1512">
        <v>142808</v>
      </c>
      <c r="R1512" t="s">
        <v>44</v>
      </c>
      <c r="S1512">
        <v>65545.100000000006</v>
      </c>
      <c r="T1512">
        <v>145929</v>
      </c>
      <c r="U1512">
        <v>233079</v>
      </c>
      <c r="V1512">
        <v>224709</v>
      </c>
      <c r="W1512">
        <v>139876</v>
      </c>
      <c r="X1512">
        <v>156741</v>
      </c>
      <c r="Y1512" t="s">
        <v>44</v>
      </c>
      <c r="Z1512">
        <v>330141</v>
      </c>
      <c r="AA1512">
        <v>307513</v>
      </c>
      <c r="AB1512">
        <v>344004</v>
      </c>
      <c r="AC1512">
        <v>275956</v>
      </c>
      <c r="AD1512">
        <v>330845</v>
      </c>
      <c r="AE1512">
        <v>179258</v>
      </c>
      <c r="AF1512">
        <v>178009</v>
      </c>
      <c r="AG1512">
        <v>63799.1</v>
      </c>
      <c r="AH1512">
        <v>73727</v>
      </c>
      <c r="AI1512">
        <v>139767</v>
      </c>
      <c r="AJ1512">
        <v>139924</v>
      </c>
      <c r="AK1512">
        <v>102836</v>
      </c>
      <c r="AL1512">
        <v>126019</v>
      </c>
      <c r="AM1512">
        <v>90663.2</v>
      </c>
      <c r="AN1512">
        <v>170706</v>
      </c>
      <c r="AO1512" t="s">
        <v>44</v>
      </c>
      <c r="AP1512">
        <v>51444.6</v>
      </c>
      <c r="AQ1512" t="s">
        <v>44</v>
      </c>
    </row>
    <row r="1513" spans="1:43">
      <c r="A1513">
        <v>1512</v>
      </c>
      <c r="B1513" t="s">
        <v>3065</v>
      </c>
      <c r="C1513" t="s">
        <v>3066</v>
      </c>
      <c r="D1513">
        <v>7.1633199999999997E-4</v>
      </c>
      <c r="E1513">
        <v>8</v>
      </c>
      <c r="F1513">
        <v>3</v>
      </c>
      <c r="G1513">
        <v>5</v>
      </c>
      <c r="H1513">
        <v>583961</v>
      </c>
      <c r="I1513">
        <v>562253</v>
      </c>
      <c r="J1513">
        <v>628786</v>
      </c>
      <c r="K1513">
        <v>475871</v>
      </c>
      <c r="L1513">
        <v>403497</v>
      </c>
      <c r="M1513">
        <v>473032</v>
      </c>
      <c r="N1513">
        <v>792801</v>
      </c>
      <c r="O1513">
        <v>787196</v>
      </c>
      <c r="P1513">
        <v>457072</v>
      </c>
      <c r="Q1513">
        <v>320481</v>
      </c>
      <c r="R1513">
        <v>306116</v>
      </c>
      <c r="S1513">
        <v>429219</v>
      </c>
      <c r="T1513">
        <v>773075</v>
      </c>
      <c r="U1513">
        <v>801850</v>
      </c>
      <c r="V1513">
        <v>854447</v>
      </c>
      <c r="W1513">
        <v>287313</v>
      </c>
      <c r="X1513">
        <v>303535</v>
      </c>
      <c r="Y1513">
        <v>316968</v>
      </c>
      <c r="Z1513">
        <v>491646</v>
      </c>
      <c r="AA1513">
        <v>562460</v>
      </c>
      <c r="AB1513">
        <v>601115</v>
      </c>
      <c r="AC1513">
        <v>331652</v>
      </c>
      <c r="AD1513">
        <v>423044</v>
      </c>
      <c r="AE1513">
        <v>420167</v>
      </c>
      <c r="AF1513">
        <v>422175</v>
      </c>
      <c r="AG1513">
        <v>478265</v>
      </c>
      <c r="AH1513">
        <v>549483</v>
      </c>
      <c r="AI1513">
        <v>305093</v>
      </c>
      <c r="AJ1513">
        <v>307369</v>
      </c>
      <c r="AK1513">
        <v>386390</v>
      </c>
      <c r="AL1513">
        <v>430025</v>
      </c>
      <c r="AM1513">
        <v>554361</v>
      </c>
      <c r="AN1513">
        <v>472981</v>
      </c>
      <c r="AO1513">
        <v>168883</v>
      </c>
      <c r="AP1513">
        <v>270567</v>
      </c>
      <c r="AQ1513">
        <v>255784</v>
      </c>
    </row>
    <row r="1514" spans="1:43">
      <c r="A1514">
        <v>1513</v>
      </c>
      <c r="B1514" t="s">
        <v>3067</v>
      </c>
      <c r="C1514" t="s">
        <v>3068</v>
      </c>
      <c r="D1514">
        <v>2.1459200000000001E-2</v>
      </c>
      <c r="E1514">
        <v>11</v>
      </c>
      <c r="F1514">
        <v>11</v>
      </c>
      <c r="G1514">
        <v>0</v>
      </c>
      <c r="H1514">
        <v>351003</v>
      </c>
      <c r="I1514">
        <v>261181</v>
      </c>
      <c r="J1514">
        <v>301154</v>
      </c>
      <c r="K1514">
        <v>236977</v>
      </c>
      <c r="L1514">
        <v>244381</v>
      </c>
      <c r="M1514">
        <v>326682</v>
      </c>
      <c r="N1514">
        <v>367303</v>
      </c>
      <c r="O1514">
        <v>400870</v>
      </c>
      <c r="P1514">
        <v>492942</v>
      </c>
      <c r="Q1514">
        <v>160180</v>
      </c>
      <c r="R1514">
        <v>293425</v>
      </c>
      <c r="S1514">
        <v>189677</v>
      </c>
      <c r="T1514">
        <v>477077</v>
      </c>
      <c r="U1514">
        <v>489810</v>
      </c>
      <c r="V1514">
        <v>431035</v>
      </c>
      <c r="W1514">
        <v>169752</v>
      </c>
      <c r="X1514">
        <v>201443</v>
      </c>
      <c r="Y1514">
        <v>232873</v>
      </c>
      <c r="Z1514">
        <v>311053</v>
      </c>
      <c r="AA1514">
        <v>313690</v>
      </c>
      <c r="AB1514">
        <v>381596</v>
      </c>
      <c r="AC1514">
        <v>177338</v>
      </c>
      <c r="AD1514">
        <v>192786</v>
      </c>
      <c r="AE1514">
        <v>222410</v>
      </c>
      <c r="AF1514">
        <v>173603</v>
      </c>
      <c r="AG1514">
        <v>213846</v>
      </c>
      <c r="AH1514">
        <v>245336</v>
      </c>
      <c r="AI1514">
        <v>107923</v>
      </c>
      <c r="AJ1514">
        <v>93909.7</v>
      </c>
      <c r="AK1514">
        <v>113557</v>
      </c>
      <c r="AL1514">
        <v>161100</v>
      </c>
      <c r="AM1514">
        <v>248735</v>
      </c>
      <c r="AN1514">
        <v>155126</v>
      </c>
      <c r="AO1514">
        <v>39858.1</v>
      </c>
      <c r="AP1514">
        <v>220361</v>
      </c>
      <c r="AQ1514">
        <v>29632.6</v>
      </c>
    </row>
    <row r="1515" spans="1:43">
      <c r="A1515">
        <v>1514</v>
      </c>
      <c r="B1515" t="s">
        <v>3069</v>
      </c>
      <c r="C1515" t="s">
        <v>3070</v>
      </c>
      <c r="D1515">
        <v>3.6551699999999999E-2</v>
      </c>
      <c r="E1515">
        <v>1</v>
      </c>
      <c r="F1515">
        <v>1</v>
      </c>
      <c r="G1515">
        <v>0</v>
      </c>
      <c r="H1515">
        <v>40696.5</v>
      </c>
      <c r="I1515">
        <v>36907.800000000003</v>
      </c>
      <c r="J1515">
        <v>54659.3</v>
      </c>
      <c r="K1515">
        <v>46996.3</v>
      </c>
      <c r="L1515">
        <v>49730.6</v>
      </c>
      <c r="M1515">
        <v>46716.5</v>
      </c>
      <c r="N1515">
        <v>48669.7</v>
      </c>
      <c r="O1515">
        <v>41149.599999999999</v>
      </c>
      <c r="P1515">
        <v>47488.3</v>
      </c>
      <c r="Q1515">
        <v>50726.1</v>
      </c>
      <c r="R1515">
        <v>42654.400000000001</v>
      </c>
      <c r="S1515">
        <v>46575.1</v>
      </c>
      <c r="T1515">
        <v>35573.4</v>
      </c>
      <c r="U1515">
        <v>41607.300000000003</v>
      </c>
      <c r="V1515">
        <v>40053.800000000003</v>
      </c>
      <c r="W1515">
        <v>45672</v>
      </c>
      <c r="X1515">
        <v>42390</v>
      </c>
      <c r="Y1515">
        <v>34996</v>
      </c>
      <c r="Z1515">
        <v>57326.9</v>
      </c>
      <c r="AA1515">
        <v>46538.2</v>
      </c>
      <c r="AB1515">
        <v>42224.7</v>
      </c>
      <c r="AC1515">
        <v>46794</v>
      </c>
      <c r="AD1515">
        <v>43194.2</v>
      </c>
      <c r="AE1515">
        <v>32856.6</v>
      </c>
      <c r="AF1515">
        <v>32477.1</v>
      </c>
      <c r="AG1515">
        <v>33541.599999999999</v>
      </c>
      <c r="AH1515">
        <v>42166.1</v>
      </c>
      <c r="AI1515">
        <v>39295.300000000003</v>
      </c>
      <c r="AJ1515">
        <v>37273.800000000003</v>
      </c>
      <c r="AK1515">
        <v>35360.6</v>
      </c>
      <c r="AL1515">
        <v>38742.1</v>
      </c>
      <c r="AM1515">
        <v>54744</v>
      </c>
      <c r="AN1515">
        <v>31323.9</v>
      </c>
      <c r="AO1515">
        <v>37005.300000000003</v>
      </c>
      <c r="AP1515">
        <v>46330</v>
      </c>
      <c r="AQ1515">
        <v>27771.1</v>
      </c>
    </row>
    <row r="1516" spans="1:43">
      <c r="A1516">
        <v>1515</v>
      </c>
      <c r="B1516" t="s">
        <v>3071</v>
      </c>
      <c r="C1516" t="s">
        <v>3072</v>
      </c>
      <c r="D1516">
        <v>4.9175200000000002E-2</v>
      </c>
      <c r="E1516">
        <v>3</v>
      </c>
      <c r="F1516">
        <v>3</v>
      </c>
      <c r="G1516">
        <v>0</v>
      </c>
      <c r="H1516">
        <v>18746.5</v>
      </c>
      <c r="I1516">
        <v>9346.17</v>
      </c>
      <c r="J1516" t="s">
        <v>44</v>
      </c>
      <c r="K1516">
        <v>34766.9</v>
      </c>
      <c r="L1516">
        <v>34365.300000000003</v>
      </c>
      <c r="M1516">
        <v>30625.599999999999</v>
      </c>
      <c r="N1516" t="s">
        <v>44</v>
      </c>
      <c r="O1516" t="s">
        <v>44</v>
      </c>
      <c r="P1516" t="s">
        <v>44</v>
      </c>
      <c r="Q1516" t="s">
        <v>44</v>
      </c>
      <c r="R1516" t="s">
        <v>44</v>
      </c>
      <c r="S1516" t="s">
        <v>44</v>
      </c>
      <c r="T1516">
        <v>24141.1</v>
      </c>
      <c r="U1516">
        <v>15084.3</v>
      </c>
      <c r="V1516">
        <v>26658.7</v>
      </c>
      <c r="W1516" t="s">
        <v>44</v>
      </c>
      <c r="X1516" t="s">
        <v>44</v>
      </c>
      <c r="Y1516" t="s">
        <v>44</v>
      </c>
      <c r="Z1516">
        <v>30552.400000000001</v>
      </c>
      <c r="AA1516">
        <v>50239.4</v>
      </c>
      <c r="AB1516">
        <v>50257.1</v>
      </c>
      <c r="AC1516">
        <v>42193.5</v>
      </c>
      <c r="AD1516">
        <v>26227.4</v>
      </c>
      <c r="AE1516">
        <v>32842.9</v>
      </c>
      <c r="AF1516" t="s">
        <v>44</v>
      </c>
      <c r="AG1516">
        <v>19427.3</v>
      </c>
      <c r="AH1516" t="s">
        <v>44</v>
      </c>
      <c r="AI1516">
        <v>15721.4</v>
      </c>
      <c r="AJ1516">
        <v>14404.5</v>
      </c>
      <c r="AK1516" t="s">
        <v>44</v>
      </c>
      <c r="AL1516">
        <v>22034.7</v>
      </c>
      <c r="AM1516">
        <v>50424.4</v>
      </c>
      <c r="AN1516">
        <v>21238.5</v>
      </c>
      <c r="AO1516">
        <v>27322</v>
      </c>
      <c r="AP1516">
        <v>48093.1</v>
      </c>
      <c r="AQ1516">
        <v>39592.1</v>
      </c>
    </row>
    <row r="1517" spans="1:43">
      <c r="A1517">
        <v>1516</v>
      </c>
      <c r="B1517" t="s">
        <v>3073</v>
      </c>
      <c r="C1517" t="s">
        <v>3074</v>
      </c>
      <c r="D1517">
        <v>1.4434600000000001E-2</v>
      </c>
      <c r="E1517">
        <v>1</v>
      </c>
      <c r="F1517">
        <v>1</v>
      </c>
      <c r="G1517">
        <v>0</v>
      </c>
      <c r="H1517">
        <v>22027.7</v>
      </c>
      <c r="I1517">
        <v>39754.9</v>
      </c>
      <c r="J1517">
        <v>45121.2</v>
      </c>
      <c r="K1517">
        <v>11501.2</v>
      </c>
      <c r="L1517">
        <v>9213.7999999999993</v>
      </c>
      <c r="M1517">
        <v>9983.26</v>
      </c>
      <c r="N1517">
        <v>54874.5</v>
      </c>
      <c r="O1517">
        <v>57661.8</v>
      </c>
      <c r="P1517">
        <v>94465.9</v>
      </c>
      <c r="Q1517">
        <v>39686.400000000001</v>
      </c>
      <c r="R1517">
        <v>61371.3</v>
      </c>
      <c r="S1517">
        <v>19472.400000000001</v>
      </c>
      <c r="T1517">
        <v>39400.300000000003</v>
      </c>
      <c r="U1517">
        <v>52233.4</v>
      </c>
      <c r="V1517">
        <v>43392.9</v>
      </c>
      <c r="W1517">
        <v>9541.5499999999993</v>
      </c>
      <c r="X1517">
        <v>6974.22</v>
      </c>
      <c r="Y1517">
        <v>6185.73</v>
      </c>
      <c r="Z1517">
        <v>96723.199999999997</v>
      </c>
      <c r="AA1517">
        <v>91415.7</v>
      </c>
      <c r="AB1517">
        <v>92156.800000000003</v>
      </c>
      <c r="AC1517">
        <v>18947</v>
      </c>
      <c r="AD1517" t="s">
        <v>44</v>
      </c>
      <c r="AE1517">
        <v>55920</v>
      </c>
      <c r="AF1517">
        <v>27777.8</v>
      </c>
      <c r="AG1517">
        <v>45906.6</v>
      </c>
      <c r="AH1517">
        <v>51601.1</v>
      </c>
      <c r="AI1517" t="s">
        <v>44</v>
      </c>
      <c r="AJ1517">
        <v>14914</v>
      </c>
      <c r="AK1517">
        <v>12718</v>
      </c>
      <c r="AL1517">
        <v>59750.400000000001</v>
      </c>
      <c r="AM1517">
        <v>86343.6</v>
      </c>
      <c r="AN1517">
        <v>78592.5</v>
      </c>
      <c r="AO1517" t="s">
        <v>44</v>
      </c>
      <c r="AP1517" t="s">
        <v>44</v>
      </c>
      <c r="AQ1517" t="s">
        <v>44</v>
      </c>
    </row>
    <row r="1518" spans="1:43">
      <c r="A1518">
        <v>1517</v>
      </c>
      <c r="B1518" t="s">
        <v>3075</v>
      </c>
      <c r="C1518" t="s">
        <v>3076</v>
      </c>
      <c r="D1518">
        <v>1.27569E-2</v>
      </c>
      <c r="E1518">
        <v>2</v>
      </c>
      <c r="F1518">
        <v>2</v>
      </c>
      <c r="G1518">
        <v>0</v>
      </c>
      <c r="H1518">
        <v>51544.6</v>
      </c>
      <c r="I1518">
        <v>38597.199999999997</v>
      </c>
      <c r="J1518">
        <v>42244.7</v>
      </c>
      <c r="K1518">
        <v>22586.1</v>
      </c>
      <c r="L1518">
        <v>43679.1</v>
      </c>
      <c r="M1518">
        <v>49285.5</v>
      </c>
      <c r="N1518">
        <v>77840.600000000006</v>
      </c>
      <c r="O1518">
        <v>91945</v>
      </c>
      <c r="P1518">
        <v>85031.9</v>
      </c>
      <c r="Q1518">
        <v>28726.1</v>
      </c>
      <c r="R1518">
        <v>15161.3</v>
      </c>
      <c r="S1518">
        <v>44952</v>
      </c>
      <c r="T1518">
        <v>44682.9</v>
      </c>
      <c r="U1518">
        <v>74912.899999999994</v>
      </c>
      <c r="V1518">
        <v>65592.600000000006</v>
      </c>
      <c r="W1518">
        <v>41933</v>
      </c>
      <c r="X1518">
        <v>36980.300000000003</v>
      </c>
      <c r="Y1518" t="s">
        <v>44</v>
      </c>
      <c r="Z1518">
        <v>80028.100000000006</v>
      </c>
      <c r="AA1518">
        <v>98908.7</v>
      </c>
      <c r="AB1518">
        <v>131122</v>
      </c>
      <c r="AC1518">
        <v>46082.3</v>
      </c>
      <c r="AD1518">
        <v>48840.7</v>
      </c>
      <c r="AE1518">
        <v>75527.3</v>
      </c>
      <c r="AF1518">
        <v>61743</v>
      </c>
      <c r="AG1518">
        <v>45135.9</v>
      </c>
      <c r="AH1518">
        <v>73441.3</v>
      </c>
      <c r="AI1518">
        <v>40436.400000000001</v>
      </c>
      <c r="AJ1518">
        <v>35737.4</v>
      </c>
      <c r="AK1518">
        <v>45129.8</v>
      </c>
      <c r="AL1518">
        <v>103483</v>
      </c>
      <c r="AM1518">
        <v>119911</v>
      </c>
      <c r="AN1518">
        <v>104472</v>
      </c>
      <c r="AO1518">
        <v>47464</v>
      </c>
      <c r="AP1518">
        <v>83597</v>
      </c>
      <c r="AQ1518">
        <v>100462</v>
      </c>
    </row>
    <row r="1519" spans="1:43">
      <c r="A1519">
        <v>1518</v>
      </c>
      <c r="B1519" t="s">
        <v>3077</v>
      </c>
      <c r="C1519" t="s">
        <v>3078</v>
      </c>
      <c r="D1519">
        <v>7.9447900000000002E-2</v>
      </c>
      <c r="E1519">
        <v>4</v>
      </c>
      <c r="F1519">
        <v>4</v>
      </c>
      <c r="G1519">
        <v>0</v>
      </c>
      <c r="H1519">
        <v>20716.2</v>
      </c>
      <c r="I1519">
        <v>12614.5</v>
      </c>
      <c r="J1519">
        <v>49921.8</v>
      </c>
      <c r="K1519" t="s">
        <v>44</v>
      </c>
      <c r="L1519" t="s">
        <v>44</v>
      </c>
      <c r="M1519" t="s">
        <v>44</v>
      </c>
      <c r="N1519">
        <v>14462.2</v>
      </c>
      <c r="O1519">
        <v>10673.9</v>
      </c>
      <c r="P1519">
        <v>24732.799999999999</v>
      </c>
      <c r="Q1519" t="s">
        <v>44</v>
      </c>
      <c r="R1519" t="s">
        <v>44</v>
      </c>
      <c r="S1519" t="s">
        <v>44</v>
      </c>
      <c r="T1519">
        <v>34528.5</v>
      </c>
      <c r="U1519">
        <v>41180.400000000001</v>
      </c>
      <c r="V1519">
        <v>31993</v>
      </c>
      <c r="W1519" t="s">
        <v>44</v>
      </c>
      <c r="X1519" t="s">
        <v>44</v>
      </c>
      <c r="Y1519" t="s">
        <v>44</v>
      </c>
      <c r="Z1519">
        <v>53015.8</v>
      </c>
      <c r="AA1519">
        <v>38118.400000000001</v>
      </c>
      <c r="AB1519">
        <v>16133.8</v>
      </c>
      <c r="AC1519" t="s">
        <v>44</v>
      </c>
      <c r="AD1519" t="s">
        <v>44</v>
      </c>
      <c r="AE1519" t="s">
        <v>44</v>
      </c>
      <c r="AF1519">
        <v>10772.1</v>
      </c>
      <c r="AG1519" t="s">
        <v>44</v>
      </c>
      <c r="AH1519" t="s">
        <v>44</v>
      </c>
      <c r="AI1519" t="s">
        <v>44</v>
      </c>
      <c r="AJ1519" t="s">
        <v>44</v>
      </c>
      <c r="AK1519" t="s">
        <v>44</v>
      </c>
      <c r="AL1519">
        <v>60617.5</v>
      </c>
      <c r="AM1519">
        <v>102959</v>
      </c>
      <c r="AN1519">
        <v>74232.800000000003</v>
      </c>
      <c r="AO1519">
        <v>13602.6</v>
      </c>
      <c r="AP1519" t="s">
        <v>44</v>
      </c>
      <c r="AQ1519" t="s">
        <v>44</v>
      </c>
    </row>
    <row r="1520" spans="1:43">
      <c r="A1520">
        <v>1519</v>
      </c>
      <c r="B1520" t="s">
        <v>3079</v>
      </c>
      <c r="C1520" t="s">
        <v>3080</v>
      </c>
      <c r="D1520">
        <v>7.1633199999999997E-4</v>
      </c>
      <c r="E1520">
        <v>9</v>
      </c>
      <c r="F1520">
        <v>9</v>
      </c>
      <c r="G1520">
        <v>1</v>
      </c>
      <c r="H1520">
        <v>181650</v>
      </c>
      <c r="I1520">
        <v>135407</v>
      </c>
      <c r="J1520">
        <v>141683</v>
      </c>
      <c r="K1520">
        <v>186666</v>
      </c>
      <c r="L1520">
        <v>146361</v>
      </c>
      <c r="M1520">
        <v>130373</v>
      </c>
      <c r="N1520">
        <v>220959</v>
      </c>
      <c r="O1520">
        <v>195762</v>
      </c>
      <c r="P1520">
        <v>179369</v>
      </c>
      <c r="Q1520">
        <v>177094</v>
      </c>
      <c r="R1520">
        <v>154404</v>
      </c>
      <c r="S1520">
        <v>200990</v>
      </c>
      <c r="T1520">
        <v>177281</v>
      </c>
      <c r="U1520">
        <v>227153</v>
      </c>
      <c r="V1520">
        <v>191746</v>
      </c>
      <c r="W1520">
        <v>159907</v>
      </c>
      <c r="X1520">
        <v>164680</v>
      </c>
      <c r="Y1520">
        <v>149879</v>
      </c>
      <c r="Z1520">
        <v>187286</v>
      </c>
      <c r="AA1520">
        <v>156790</v>
      </c>
      <c r="AB1520">
        <v>208627</v>
      </c>
      <c r="AC1520">
        <v>161982</v>
      </c>
      <c r="AD1520">
        <v>148632</v>
      </c>
      <c r="AE1520">
        <v>167909</v>
      </c>
      <c r="AF1520">
        <v>129622</v>
      </c>
      <c r="AG1520">
        <v>125893</v>
      </c>
      <c r="AH1520">
        <v>166004</v>
      </c>
      <c r="AI1520">
        <v>163115</v>
      </c>
      <c r="AJ1520">
        <v>133592</v>
      </c>
      <c r="AK1520">
        <v>117850</v>
      </c>
      <c r="AL1520">
        <v>97705.2</v>
      </c>
      <c r="AM1520">
        <v>196207</v>
      </c>
      <c r="AN1520">
        <v>155763</v>
      </c>
      <c r="AO1520">
        <v>98021.4</v>
      </c>
      <c r="AP1520">
        <v>112446</v>
      </c>
      <c r="AQ1520">
        <v>142027</v>
      </c>
    </row>
    <row r="1521" spans="1:43">
      <c r="A1521">
        <v>1520</v>
      </c>
      <c r="B1521" t="s">
        <v>3081</v>
      </c>
      <c r="C1521" t="s">
        <v>3082</v>
      </c>
      <c r="D1521">
        <v>3.2962500000000001E-3</v>
      </c>
      <c r="E1521">
        <v>1</v>
      </c>
      <c r="F1521">
        <v>1</v>
      </c>
      <c r="G1521">
        <v>0</v>
      </c>
      <c r="H1521">
        <v>71333.899999999994</v>
      </c>
      <c r="I1521">
        <v>80236.100000000006</v>
      </c>
      <c r="J1521">
        <v>60825</v>
      </c>
      <c r="K1521">
        <v>144475</v>
      </c>
      <c r="L1521">
        <v>170905</v>
      </c>
      <c r="M1521">
        <v>174822</v>
      </c>
      <c r="N1521">
        <v>120955</v>
      </c>
      <c r="O1521">
        <v>96934.9</v>
      </c>
      <c r="P1521">
        <v>145252</v>
      </c>
      <c r="Q1521">
        <v>111964</v>
      </c>
      <c r="R1521">
        <v>116541</v>
      </c>
      <c r="S1521">
        <v>131298</v>
      </c>
      <c r="T1521">
        <v>88514.8</v>
      </c>
      <c r="U1521">
        <v>111781</v>
      </c>
      <c r="V1521">
        <v>145524</v>
      </c>
      <c r="W1521">
        <v>81007.3</v>
      </c>
      <c r="X1521">
        <v>80273.3</v>
      </c>
      <c r="Y1521">
        <v>99917.3</v>
      </c>
      <c r="Z1521">
        <v>166238</v>
      </c>
      <c r="AA1521">
        <v>177876</v>
      </c>
      <c r="AB1521">
        <v>178178</v>
      </c>
      <c r="AC1521">
        <v>139902</v>
      </c>
      <c r="AD1521">
        <v>152293</v>
      </c>
      <c r="AE1521">
        <v>145603</v>
      </c>
      <c r="AF1521">
        <v>68017.2</v>
      </c>
      <c r="AG1521">
        <v>88645.9</v>
      </c>
      <c r="AH1521">
        <v>124047</v>
      </c>
      <c r="AI1521">
        <v>108727</v>
      </c>
      <c r="AJ1521">
        <v>118358</v>
      </c>
      <c r="AK1521">
        <v>169678</v>
      </c>
      <c r="AL1521">
        <v>39447.199999999997</v>
      </c>
      <c r="AM1521">
        <v>57075.7</v>
      </c>
      <c r="AN1521">
        <v>55664.7</v>
      </c>
      <c r="AO1521">
        <v>26674.1</v>
      </c>
      <c r="AP1521">
        <v>73257.600000000006</v>
      </c>
      <c r="AQ1521">
        <v>81795</v>
      </c>
    </row>
    <row r="1522" spans="1:43">
      <c r="A1522">
        <v>1521</v>
      </c>
      <c r="B1522" t="s">
        <v>3083</v>
      </c>
      <c r="C1522" t="s">
        <v>3084</v>
      </c>
      <c r="D1522">
        <v>8.1616799999999993E-3</v>
      </c>
      <c r="E1522">
        <v>2</v>
      </c>
      <c r="F1522">
        <v>2</v>
      </c>
      <c r="G1522">
        <v>0</v>
      </c>
      <c r="H1522">
        <v>164644</v>
      </c>
      <c r="I1522">
        <v>97508.2</v>
      </c>
      <c r="J1522">
        <v>88752.3</v>
      </c>
      <c r="K1522">
        <v>104755</v>
      </c>
      <c r="L1522" t="s">
        <v>44</v>
      </c>
      <c r="M1522">
        <v>81170.3</v>
      </c>
      <c r="N1522">
        <v>75561.3</v>
      </c>
      <c r="O1522">
        <v>91447</v>
      </c>
      <c r="P1522">
        <v>145789</v>
      </c>
      <c r="Q1522" t="s">
        <v>44</v>
      </c>
      <c r="R1522">
        <v>54219.8</v>
      </c>
      <c r="S1522">
        <v>67658.100000000006</v>
      </c>
      <c r="T1522">
        <v>148806</v>
      </c>
      <c r="U1522">
        <v>197376</v>
      </c>
      <c r="V1522">
        <v>192292</v>
      </c>
      <c r="W1522">
        <v>57474.400000000001</v>
      </c>
      <c r="X1522">
        <v>34900.300000000003</v>
      </c>
      <c r="Y1522">
        <v>50543.7</v>
      </c>
      <c r="Z1522">
        <v>250829</v>
      </c>
      <c r="AA1522">
        <v>313541</v>
      </c>
      <c r="AB1522">
        <v>286578</v>
      </c>
      <c r="AC1522">
        <v>115169</v>
      </c>
      <c r="AD1522">
        <v>153777</v>
      </c>
      <c r="AE1522">
        <v>107162</v>
      </c>
      <c r="AF1522">
        <v>101997</v>
      </c>
      <c r="AG1522">
        <v>103853</v>
      </c>
      <c r="AH1522">
        <v>96694.399999999994</v>
      </c>
      <c r="AI1522">
        <v>71355</v>
      </c>
      <c r="AJ1522">
        <v>80069.7</v>
      </c>
      <c r="AK1522">
        <v>93487.4</v>
      </c>
      <c r="AL1522">
        <v>182636</v>
      </c>
      <c r="AM1522">
        <v>283292</v>
      </c>
      <c r="AN1522">
        <v>167631</v>
      </c>
      <c r="AO1522">
        <v>52970.1</v>
      </c>
      <c r="AP1522">
        <v>167426</v>
      </c>
      <c r="AQ1522">
        <v>145850</v>
      </c>
    </row>
    <row r="1523" spans="1:43">
      <c r="A1523">
        <v>1522</v>
      </c>
      <c r="B1523" t="s">
        <v>3085</v>
      </c>
      <c r="C1523" t="s">
        <v>3086</v>
      </c>
      <c r="D1523">
        <v>3.3028299999999997E-2</v>
      </c>
      <c r="E1523">
        <v>3</v>
      </c>
      <c r="F1523">
        <v>3</v>
      </c>
      <c r="G1523">
        <v>0</v>
      </c>
      <c r="H1523">
        <v>82451.399999999994</v>
      </c>
      <c r="I1523">
        <v>61641.9</v>
      </c>
      <c r="J1523">
        <v>84063.3</v>
      </c>
      <c r="K1523">
        <v>100525</v>
      </c>
      <c r="L1523">
        <v>63079.7</v>
      </c>
      <c r="M1523">
        <v>175817</v>
      </c>
      <c r="N1523">
        <v>73931.199999999997</v>
      </c>
      <c r="O1523">
        <v>152524</v>
      </c>
      <c r="P1523">
        <v>130416</v>
      </c>
      <c r="Q1523">
        <v>138075</v>
      </c>
      <c r="R1523">
        <v>317085</v>
      </c>
      <c r="S1523">
        <v>388760</v>
      </c>
      <c r="T1523">
        <v>151868</v>
      </c>
      <c r="U1523">
        <v>128129</v>
      </c>
      <c r="V1523">
        <v>206859</v>
      </c>
      <c r="W1523" t="s">
        <v>44</v>
      </c>
      <c r="X1523">
        <v>88812</v>
      </c>
      <c r="Y1523">
        <v>46187.6</v>
      </c>
      <c r="Z1523">
        <v>111374</v>
      </c>
      <c r="AA1523">
        <v>162959</v>
      </c>
      <c r="AB1523">
        <v>169104</v>
      </c>
      <c r="AC1523" t="s">
        <v>44</v>
      </c>
      <c r="AD1523">
        <v>133663</v>
      </c>
      <c r="AE1523">
        <v>100319</v>
      </c>
      <c r="AF1523" t="s">
        <v>44</v>
      </c>
      <c r="AG1523">
        <v>110835</v>
      </c>
      <c r="AH1523">
        <v>123456</v>
      </c>
      <c r="AI1523">
        <v>76995.5</v>
      </c>
      <c r="AJ1523">
        <v>48546.7</v>
      </c>
      <c r="AK1523">
        <v>64898.1</v>
      </c>
      <c r="AL1523">
        <v>72980.2</v>
      </c>
      <c r="AM1523">
        <v>158496</v>
      </c>
      <c r="AN1523">
        <v>162848</v>
      </c>
      <c r="AO1523" t="s">
        <v>44</v>
      </c>
      <c r="AP1523">
        <v>107487</v>
      </c>
      <c r="AQ1523">
        <v>151757</v>
      </c>
    </row>
    <row r="1524" spans="1:43">
      <c r="A1524">
        <v>1523</v>
      </c>
      <c r="B1524" t="s">
        <v>3087</v>
      </c>
      <c r="C1524" t="s">
        <v>3088</v>
      </c>
      <c r="D1524">
        <v>2.0284699999999999E-2</v>
      </c>
      <c r="E1524">
        <v>1</v>
      </c>
      <c r="F1524">
        <v>1</v>
      </c>
      <c r="G1524">
        <v>0</v>
      </c>
      <c r="H1524">
        <v>62346.9</v>
      </c>
      <c r="I1524">
        <v>75078.399999999994</v>
      </c>
      <c r="J1524">
        <v>35730.699999999997</v>
      </c>
      <c r="K1524" t="s">
        <v>44</v>
      </c>
      <c r="L1524" t="s">
        <v>44</v>
      </c>
      <c r="M1524">
        <v>16792.599999999999</v>
      </c>
      <c r="N1524">
        <v>52849.8</v>
      </c>
      <c r="O1524" t="s">
        <v>44</v>
      </c>
      <c r="P1524">
        <v>74170.899999999994</v>
      </c>
      <c r="Q1524" t="s">
        <v>44</v>
      </c>
      <c r="R1524" t="s">
        <v>44</v>
      </c>
      <c r="S1524">
        <v>24885.3</v>
      </c>
      <c r="T1524">
        <v>73569.399999999994</v>
      </c>
      <c r="U1524">
        <v>93549.3</v>
      </c>
      <c r="V1524">
        <v>81609.3</v>
      </c>
      <c r="W1524" t="s">
        <v>44</v>
      </c>
      <c r="X1524" t="s">
        <v>44</v>
      </c>
      <c r="Y1524" t="s">
        <v>44</v>
      </c>
      <c r="Z1524">
        <v>99379.3</v>
      </c>
      <c r="AA1524" t="s">
        <v>44</v>
      </c>
      <c r="AB1524">
        <v>153364</v>
      </c>
      <c r="AC1524">
        <v>51036.9</v>
      </c>
      <c r="AD1524">
        <v>36518.699999999997</v>
      </c>
      <c r="AE1524">
        <v>46849.8</v>
      </c>
      <c r="AF1524">
        <v>43036.3</v>
      </c>
      <c r="AG1524">
        <v>32607</v>
      </c>
      <c r="AH1524">
        <v>65673.2</v>
      </c>
      <c r="AI1524">
        <v>11697.8</v>
      </c>
      <c r="AJ1524">
        <v>53751.6</v>
      </c>
      <c r="AK1524">
        <v>46370.2</v>
      </c>
      <c r="AL1524">
        <v>76950.8</v>
      </c>
      <c r="AM1524">
        <v>134923</v>
      </c>
      <c r="AN1524">
        <v>109126</v>
      </c>
      <c r="AO1524" t="s">
        <v>44</v>
      </c>
      <c r="AP1524">
        <v>92004.6</v>
      </c>
      <c r="AQ1524" t="s">
        <v>44</v>
      </c>
    </row>
    <row r="1525" spans="1:43">
      <c r="A1525">
        <v>1524</v>
      </c>
      <c r="B1525" t="s">
        <v>3089</v>
      </c>
      <c r="C1525" t="s">
        <v>3090</v>
      </c>
      <c r="D1525">
        <v>7.1633199999999997E-4</v>
      </c>
      <c r="E1525">
        <v>19</v>
      </c>
      <c r="F1525">
        <v>19</v>
      </c>
      <c r="G1525">
        <v>0</v>
      </c>
      <c r="H1525">
        <v>502553</v>
      </c>
      <c r="I1525">
        <v>455939</v>
      </c>
      <c r="J1525">
        <v>506154</v>
      </c>
      <c r="K1525">
        <v>387749</v>
      </c>
      <c r="L1525">
        <v>272035</v>
      </c>
      <c r="M1525">
        <v>336808</v>
      </c>
      <c r="N1525">
        <v>556881</v>
      </c>
      <c r="O1525">
        <v>632353</v>
      </c>
      <c r="P1525">
        <v>634711</v>
      </c>
      <c r="Q1525">
        <v>192933</v>
      </c>
      <c r="R1525">
        <v>222319</v>
      </c>
      <c r="S1525">
        <v>229428</v>
      </c>
      <c r="T1525">
        <v>506390</v>
      </c>
      <c r="U1525">
        <v>571081</v>
      </c>
      <c r="V1525">
        <v>631087</v>
      </c>
      <c r="W1525">
        <v>112623</v>
      </c>
      <c r="X1525">
        <v>131829</v>
      </c>
      <c r="Y1525">
        <v>167449</v>
      </c>
      <c r="Z1525">
        <v>883034</v>
      </c>
      <c r="AA1525">
        <v>937338</v>
      </c>
      <c r="AB1525">
        <v>1005060</v>
      </c>
      <c r="AC1525">
        <v>288218</v>
      </c>
      <c r="AD1525">
        <v>285879</v>
      </c>
      <c r="AE1525">
        <v>282070</v>
      </c>
      <c r="AF1525">
        <v>321407</v>
      </c>
      <c r="AG1525">
        <v>288693</v>
      </c>
      <c r="AH1525">
        <v>372308</v>
      </c>
      <c r="AI1525">
        <v>168320</v>
      </c>
      <c r="AJ1525">
        <v>172828</v>
      </c>
      <c r="AK1525">
        <v>183856</v>
      </c>
      <c r="AL1525">
        <v>565722</v>
      </c>
      <c r="AM1525">
        <v>732573</v>
      </c>
      <c r="AN1525">
        <v>577001</v>
      </c>
      <c r="AO1525">
        <v>231178</v>
      </c>
      <c r="AP1525">
        <v>290099</v>
      </c>
      <c r="AQ1525">
        <v>301399</v>
      </c>
    </row>
    <row r="1526" spans="1:43">
      <c r="A1526">
        <v>1525</v>
      </c>
      <c r="B1526" t="s">
        <v>3091</v>
      </c>
      <c r="C1526" t="s">
        <v>3092</v>
      </c>
      <c r="D1526">
        <v>3.0784800000000001E-2</v>
      </c>
      <c r="E1526">
        <v>2</v>
      </c>
      <c r="F1526">
        <v>2</v>
      </c>
      <c r="G1526">
        <v>0</v>
      </c>
      <c r="H1526">
        <v>76753.3</v>
      </c>
      <c r="I1526">
        <v>65020.7</v>
      </c>
      <c r="J1526">
        <v>60780.800000000003</v>
      </c>
      <c r="K1526">
        <v>27819</v>
      </c>
      <c r="L1526">
        <v>62331.4</v>
      </c>
      <c r="M1526">
        <v>72549.100000000006</v>
      </c>
      <c r="N1526">
        <v>80023.3</v>
      </c>
      <c r="O1526">
        <v>90382.8</v>
      </c>
      <c r="P1526">
        <v>103724</v>
      </c>
      <c r="Q1526">
        <v>64732.4</v>
      </c>
      <c r="R1526">
        <v>57884.1</v>
      </c>
      <c r="S1526">
        <v>46840.9</v>
      </c>
      <c r="T1526">
        <v>97954.8</v>
      </c>
      <c r="U1526">
        <v>140218</v>
      </c>
      <c r="V1526">
        <v>113567</v>
      </c>
      <c r="W1526">
        <v>51573.1</v>
      </c>
      <c r="X1526">
        <v>50298.1</v>
      </c>
      <c r="Y1526">
        <v>61946.9</v>
      </c>
      <c r="Z1526">
        <v>76932.100000000006</v>
      </c>
      <c r="AA1526">
        <v>99241.600000000006</v>
      </c>
      <c r="AB1526">
        <v>106243</v>
      </c>
      <c r="AC1526">
        <v>71093.899999999994</v>
      </c>
      <c r="AD1526">
        <v>64847.199999999997</v>
      </c>
      <c r="AE1526">
        <v>96342.3</v>
      </c>
      <c r="AF1526">
        <v>79950.100000000006</v>
      </c>
      <c r="AG1526">
        <v>81810.600000000006</v>
      </c>
      <c r="AH1526">
        <v>87824.3</v>
      </c>
      <c r="AI1526">
        <v>57882.1</v>
      </c>
      <c r="AJ1526">
        <v>72838.5</v>
      </c>
      <c r="AK1526">
        <v>73745.100000000006</v>
      </c>
      <c r="AL1526">
        <v>140496</v>
      </c>
      <c r="AM1526">
        <v>190235</v>
      </c>
      <c r="AN1526">
        <v>128667</v>
      </c>
      <c r="AO1526">
        <v>106200</v>
      </c>
      <c r="AP1526">
        <v>160686</v>
      </c>
      <c r="AQ1526">
        <v>155874</v>
      </c>
    </row>
    <row r="1527" spans="1:43">
      <c r="A1527">
        <v>1526</v>
      </c>
      <c r="B1527" t="s">
        <v>3093</v>
      </c>
      <c r="C1527" t="s">
        <v>3094</v>
      </c>
      <c r="D1527">
        <v>9.7423999999999997E-2</v>
      </c>
      <c r="E1527">
        <v>6</v>
      </c>
      <c r="F1527">
        <v>5</v>
      </c>
      <c r="G1527">
        <v>1</v>
      </c>
      <c r="H1527">
        <v>38229.9</v>
      </c>
      <c r="I1527">
        <v>50664.1</v>
      </c>
      <c r="J1527">
        <v>43129.4</v>
      </c>
      <c r="K1527" t="s">
        <v>44</v>
      </c>
      <c r="L1527">
        <v>20662.8</v>
      </c>
      <c r="M1527" t="s">
        <v>44</v>
      </c>
      <c r="N1527">
        <v>67622.899999999994</v>
      </c>
      <c r="O1527">
        <v>84506.1</v>
      </c>
      <c r="P1527">
        <v>84087.9</v>
      </c>
      <c r="Q1527">
        <v>11462.8</v>
      </c>
      <c r="R1527">
        <v>9304.8700000000008</v>
      </c>
      <c r="S1527">
        <v>30864.799999999999</v>
      </c>
      <c r="T1527">
        <v>68984.899999999994</v>
      </c>
      <c r="U1527">
        <v>87373.9</v>
      </c>
      <c r="V1527">
        <v>87213.8</v>
      </c>
      <c r="W1527">
        <v>29040.3</v>
      </c>
      <c r="X1527">
        <v>15039.2</v>
      </c>
      <c r="Y1527">
        <v>43352</v>
      </c>
      <c r="Z1527">
        <v>104897</v>
      </c>
      <c r="AA1527">
        <v>121372</v>
      </c>
      <c r="AB1527">
        <v>134322</v>
      </c>
      <c r="AC1527">
        <v>63824</v>
      </c>
      <c r="AD1527">
        <v>78747</v>
      </c>
      <c r="AE1527">
        <v>76700.3</v>
      </c>
      <c r="AF1527">
        <v>97435.7</v>
      </c>
      <c r="AG1527">
        <v>101153</v>
      </c>
      <c r="AH1527">
        <v>95227.199999999997</v>
      </c>
      <c r="AI1527">
        <v>55763.1</v>
      </c>
      <c r="AJ1527">
        <v>56971.6</v>
      </c>
      <c r="AK1527">
        <v>56750.1</v>
      </c>
      <c r="AL1527">
        <v>92488.5</v>
      </c>
      <c r="AM1527">
        <v>126931</v>
      </c>
      <c r="AN1527">
        <v>103460</v>
      </c>
      <c r="AO1527">
        <v>24251.7</v>
      </c>
      <c r="AP1527">
        <v>55434.6</v>
      </c>
      <c r="AQ1527">
        <v>35548.400000000001</v>
      </c>
    </row>
    <row r="1528" spans="1:43">
      <c r="A1528">
        <v>1527</v>
      </c>
      <c r="B1528" t="s">
        <v>3095</v>
      </c>
      <c r="C1528" t="s">
        <v>3096</v>
      </c>
      <c r="D1528">
        <v>7.1633199999999997E-4</v>
      </c>
      <c r="E1528">
        <v>12</v>
      </c>
      <c r="F1528">
        <v>12</v>
      </c>
      <c r="G1528">
        <v>0</v>
      </c>
      <c r="H1528">
        <v>535647</v>
      </c>
      <c r="I1528">
        <v>496817</v>
      </c>
      <c r="J1528">
        <v>458174</v>
      </c>
      <c r="K1528">
        <v>521171</v>
      </c>
      <c r="L1528">
        <v>456183</v>
      </c>
      <c r="M1528">
        <v>535468</v>
      </c>
      <c r="N1528">
        <v>553935</v>
      </c>
      <c r="O1528">
        <v>569277</v>
      </c>
      <c r="P1528">
        <v>549332</v>
      </c>
      <c r="Q1528">
        <v>272919</v>
      </c>
      <c r="R1528">
        <v>296285</v>
      </c>
      <c r="S1528">
        <v>363847</v>
      </c>
      <c r="T1528">
        <v>619342</v>
      </c>
      <c r="U1528">
        <v>680941</v>
      </c>
      <c r="V1528">
        <v>616429</v>
      </c>
      <c r="W1528">
        <v>221098</v>
      </c>
      <c r="X1528">
        <v>197979</v>
      </c>
      <c r="Y1528">
        <v>279967</v>
      </c>
      <c r="Z1528">
        <v>1115800</v>
      </c>
      <c r="AA1528">
        <v>1112750</v>
      </c>
      <c r="AB1528">
        <v>1273900</v>
      </c>
      <c r="AC1528">
        <v>485831</v>
      </c>
      <c r="AD1528">
        <v>551702</v>
      </c>
      <c r="AE1528">
        <v>521325</v>
      </c>
      <c r="AF1528">
        <v>299797</v>
      </c>
      <c r="AG1528">
        <v>361362</v>
      </c>
      <c r="AH1528">
        <v>356346</v>
      </c>
      <c r="AI1528">
        <v>279036</v>
      </c>
      <c r="AJ1528">
        <v>285678</v>
      </c>
      <c r="AK1528">
        <v>328726</v>
      </c>
      <c r="AL1528">
        <v>891166</v>
      </c>
      <c r="AM1528">
        <v>1125260</v>
      </c>
      <c r="AN1528">
        <v>841886</v>
      </c>
      <c r="AO1528">
        <v>494398</v>
      </c>
      <c r="AP1528">
        <v>692223</v>
      </c>
      <c r="AQ1528">
        <v>715489</v>
      </c>
    </row>
    <row r="1529" spans="1:43">
      <c r="A1529">
        <v>1528</v>
      </c>
      <c r="B1529" t="s">
        <v>3097</v>
      </c>
      <c r="C1529" t="s">
        <v>3098</v>
      </c>
      <c r="D1529">
        <v>3.4861200000000002E-2</v>
      </c>
      <c r="E1529">
        <v>3</v>
      </c>
      <c r="F1529">
        <v>3</v>
      </c>
      <c r="G1529">
        <v>0</v>
      </c>
      <c r="H1529">
        <v>133902</v>
      </c>
      <c r="I1529">
        <v>114990</v>
      </c>
      <c r="J1529">
        <v>147157</v>
      </c>
      <c r="K1529">
        <v>66304.800000000003</v>
      </c>
      <c r="L1529" t="s">
        <v>44</v>
      </c>
      <c r="M1529">
        <v>13484.6</v>
      </c>
      <c r="N1529">
        <v>86863.1</v>
      </c>
      <c r="O1529">
        <v>151244</v>
      </c>
      <c r="P1529">
        <v>91800.1</v>
      </c>
      <c r="Q1529" t="s">
        <v>44</v>
      </c>
      <c r="R1529">
        <v>50003.1</v>
      </c>
      <c r="S1529">
        <v>34008.9</v>
      </c>
      <c r="T1529">
        <v>143031</v>
      </c>
      <c r="U1529">
        <v>151006</v>
      </c>
      <c r="V1529">
        <v>194567</v>
      </c>
      <c r="W1529">
        <v>12272.2</v>
      </c>
      <c r="X1529">
        <v>34369.300000000003</v>
      </c>
      <c r="Y1529">
        <v>56521.599999999999</v>
      </c>
      <c r="Z1529">
        <v>110170</v>
      </c>
      <c r="AA1529">
        <v>78892.899999999994</v>
      </c>
      <c r="AB1529">
        <v>110514</v>
      </c>
      <c r="AC1529">
        <v>57568.3</v>
      </c>
      <c r="AD1529" t="s">
        <v>44</v>
      </c>
      <c r="AE1529">
        <v>30753.8</v>
      </c>
      <c r="AF1529">
        <v>78040.399999999994</v>
      </c>
      <c r="AG1529">
        <v>33318.9</v>
      </c>
      <c r="AH1529">
        <v>100620</v>
      </c>
      <c r="AI1529">
        <v>13521.3</v>
      </c>
      <c r="AJ1529" t="s">
        <v>44</v>
      </c>
      <c r="AK1529" t="s">
        <v>44</v>
      </c>
      <c r="AL1529" t="s">
        <v>44</v>
      </c>
      <c r="AM1529">
        <v>91115.3</v>
      </c>
      <c r="AN1529" t="s">
        <v>44</v>
      </c>
      <c r="AO1529" t="s">
        <v>44</v>
      </c>
      <c r="AP1529" t="s">
        <v>44</v>
      </c>
      <c r="AQ1529" t="s">
        <v>44</v>
      </c>
    </row>
    <row r="1530" spans="1:43">
      <c r="A1530">
        <v>1529</v>
      </c>
      <c r="B1530" t="s">
        <v>3099</v>
      </c>
      <c r="C1530" t="s">
        <v>3100</v>
      </c>
      <c r="D1530">
        <v>1.9370500000000001E-3</v>
      </c>
      <c r="E1530">
        <v>9</v>
      </c>
      <c r="F1530">
        <v>9</v>
      </c>
      <c r="G1530">
        <v>0</v>
      </c>
      <c r="H1530">
        <v>93795.9</v>
      </c>
      <c r="I1530">
        <v>110148</v>
      </c>
      <c r="J1530">
        <v>115401</v>
      </c>
      <c r="K1530">
        <v>105683</v>
      </c>
      <c r="L1530">
        <v>95629.7</v>
      </c>
      <c r="M1530">
        <v>109815</v>
      </c>
      <c r="N1530">
        <v>107743</v>
      </c>
      <c r="O1530">
        <v>116150</v>
      </c>
      <c r="P1530">
        <v>80437.399999999994</v>
      </c>
      <c r="Q1530">
        <v>89216.6</v>
      </c>
      <c r="R1530">
        <v>61209.7</v>
      </c>
      <c r="S1530">
        <v>65907</v>
      </c>
      <c r="T1530">
        <v>128175</v>
      </c>
      <c r="U1530">
        <v>127387</v>
      </c>
      <c r="V1530">
        <v>132405</v>
      </c>
      <c r="W1530">
        <v>49679.199999999997</v>
      </c>
      <c r="X1530">
        <v>39850.9</v>
      </c>
      <c r="Y1530">
        <v>40618.5</v>
      </c>
      <c r="Z1530">
        <v>138166</v>
      </c>
      <c r="AA1530">
        <v>172616</v>
      </c>
      <c r="AB1530">
        <v>154178</v>
      </c>
      <c r="AC1530">
        <v>106718</v>
      </c>
      <c r="AD1530">
        <v>64381.2</v>
      </c>
      <c r="AE1530">
        <v>80240.800000000003</v>
      </c>
      <c r="AF1530">
        <v>46976.9</v>
      </c>
      <c r="AG1530">
        <v>75578.3</v>
      </c>
      <c r="AH1530">
        <v>97660.3</v>
      </c>
      <c r="AI1530">
        <v>57156.1</v>
      </c>
      <c r="AJ1530">
        <v>57242.9</v>
      </c>
      <c r="AK1530">
        <v>64971.7</v>
      </c>
      <c r="AL1530">
        <v>111466</v>
      </c>
      <c r="AM1530">
        <v>117549</v>
      </c>
      <c r="AN1530">
        <v>101627</v>
      </c>
      <c r="AO1530">
        <v>60347.7</v>
      </c>
      <c r="AP1530">
        <v>71487.199999999997</v>
      </c>
      <c r="AQ1530">
        <v>75022.100000000006</v>
      </c>
    </row>
    <row r="1531" spans="1:43">
      <c r="A1531">
        <v>1530</v>
      </c>
      <c r="B1531" t="s">
        <v>3101</v>
      </c>
      <c r="C1531" t="s">
        <v>3102</v>
      </c>
      <c r="D1531">
        <v>1.90749E-3</v>
      </c>
      <c r="E1531">
        <v>2</v>
      </c>
      <c r="F1531">
        <v>2</v>
      </c>
      <c r="G1531">
        <v>0</v>
      </c>
      <c r="H1531">
        <v>105449</v>
      </c>
      <c r="I1531">
        <v>44141.7</v>
      </c>
      <c r="J1531">
        <v>68666.399999999994</v>
      </c>
      <c r="K1531">
        <v>48358.6</v>
      </c>
      <c r="L1531">
        <v>66842.2</v>
      </c>
      <c r="M1531">
        <v>93677.9</v>
      </c>
      <c r="N1531">
        <v>53036.7</v>
      </c>
      <c r="O1531">
        <v>121746</v>
      </c>
      <c r="P1531">
        <v>121649</v>
      </c>
      <c r="Q1531">
        <v>67953.399999999994</v>
      </c>
      <c r="R1531">
        <v>46519.7</v>
      </c>
      <c r="S1531">
        <v>94445.4</v>
      </c>
      <c r="T1531">
        <v>105059</v>
      </c>
      <c r="U1531">
        <v>138197</v>
      </c>
      <c r="V1531">
        <v>129610</v>
      </c>
      <c r="W1531">
        <v>30281.8</v>
      </c>
      <c r="X1531">
        <v>37035.599999999999</v>
      </c>
      <c r="Y1531">
        <v>59975.4</v>
      </c>
      <c r="Z1531">
        <v>147340</v>
      </c>
      <c r="AA1531">
        <v>136615</v>
      </c>
      <c r="AB1531">
        <v>228196</v>
      </c>
      <c r="AC1531">
        <v>165980</v>
      </c>
      <c r="AD1531">
        <v>80433</v>
      </c>
      <c r="AE1531">
        <v>125274</v>
      </c>
      <c r="AF1531">
        <v>124961</v>
      </c>
      <c r="AG1531">
        <v>102085</v>
      </c>
      <c r="AH1531">
        <v>171838</v>
      </c>
      <c r="AI1531">
        <v>75305.600000000006</v>
      </c>
      <c r="AJ1531">
        <v>91970</v>
      </c>
      <c r="AK1531">
        <v>50240.9</v>
      </c>
      <c r="AL1531">
        <v>167476</v>
      </c>
      <c r="AM1531">
        <v>209662</v>
      </c>
      <c r="AN1531">
        <v>166878</v>
      </c>
      <c r="AO1531">
        <v>69633.3</v>
      </c>
      <c r="AP1531">
        <v>82269.399999999994</v>
      </c>
      <c r="AQ1531">
        <v>100626</v>
      </c>
    </row>
    <row r="1532" spans="1:43">
      <c r="A1532">
        <v>1531</v>
      </c>
      <c r="B1532" t="s">
        <v>3103</v>
      </c>
      <c r="C1532" t="s">
        <v>3104</v>
      </c>
      <c r="D1532">
        <v>7.1633199999999997E-4</v>
      </c>
      <c r="E1532">
        <v>13</v>
      </c>
      <c r="F1532">
        <v>13</v>
      </c>
      <c r="G1532">
        <v>0</v>
      </c>
      <c r="H1532">
        <v>394169</v>
      </c>
      <c r="I1532">
        <v>357093</v>
      </c>
      <c r="J1532">
        <v>349484</v>
      </c>
      <c r="K1532">
        <v>237983</v>
      </c>
      <c r="L1532">
        <v>201294</v>
      </c>
      <c r="M1532">
        <v>218789</v>
      </c>
      <c r="N1532">
        <v>398456</v>
      </c>
      <c r="O1532">
        <v>355170</v>
      </c>
      <c r="P1532">
        <v>408865</v>
      </c>
      <c r="Q1532">
        <v>146809</v>
      </c>
      <c r="R1532">
        <v>170851</v>
      </c>
      <c r="S1532">
        <v>196170</v>
      </c>
      <c r="T1532">
        <v>442688</v>
      </c>
      <c r="U1532">
        <v>511629</v>
      </c>
      <c r="V1532">
        <v>538034</v>
      </c>
      <c r="W1532">
        <v>116105</v>
      </c>
      <c r="X1532">
        <v>127537</v>
      </c>
      <c r="Y1532">
        <v>134769</v>
      </c>
      <c r="Z1532">
        <v>662214</v>
      </c>
      <c r="AA1532">
        <v>653558</v>
      </c>
      <c r="AB1532">
        <v>771186</v>
      </c>
      <c r="AC1532">
        <v>248193</v>
      </c>
      <c r="AD1532">
        <v>232369</v>
      </c>
      <c r="AE1532">
        <v>230198</v>
      </c>
      <c r="AF1532">
        <v>288144</v>
      </c>
      <c r="AG1532">
        <v>255591</v>
      </c>
      <c r="AH1532">
        <v>341288</v>
      </c>
      <c r="AI1532">
        <v>160007</v>
      </c>
      <c r="AJ1532">
        <v>183711</v>
      </c>
      <c r="AK1532">
        <v>179997</v>
      </c>
      <c r="AL1532">
        <v>547066</v>
      </c>
      <c r="AM1532">
        <v>717349</v>
      </c>
      <c r="AN1532">
        <v>554579</v>
      </c>
      <c r="AO1532">
        <v>202797</v>
      </c>
      <c r="AP1532">
        <v>349787</v>
      </c>
      <c r="AQ1532">
        <v>304247</v>
      </c>
    </row>
    <row r="1533" spans="1:43">
      <c r="A1533">
        <v>1532</v>
      </c>
      <c r="B1533" t="s">
        <v>3105</v>
      </c>
      <c r="C1533" t="s">
        <v>3106</v>
      </c>
      <c r="D1533">
        <v>2.30169E-2</v>
      </c>
      <c r="E1533">
        <v>4</v>
      </c>
      <c r="F1533">
        <v>4</v>
      </c>
      <c r="G1533">
        <v>0</v>
      </c>
      <c r="H1533">
        <v>59108.800000000003</v>
      </c>
      <c r="I1533">
        <v>43729.9</v>
      </c>
      <c r="J1533">
        <v>20709.2</v>
      </c>
      <c r="K1533">
        <v>51662</v>
      </c>
      <c r="L1533">
        <v>19579.5</v>
      </c>
      <c r="M1533">
        <v>45743.1</v>
      </c>
      <c r="N1533">
        <v>104531</v>
      </c>
      <c r="O1533">
        <v>144914</v>
      </c>
      <c r="P1533">
        <v>67572.2</v>
      </c>
      <c r="Q1533">
        <v>19193.099999999999</v>
      </c>
      <c r="R1533">
        <v>23397.8</v>
      </c>
      <c r="S1533">
        <v>43690.1</v>
      </c>
      <c r="T1533">
        <v>105266</v>
      </c>
      <c r="U1533">
        <v>166623</v>
      </c>
      <c r="V1533">
        <v>191085</v>
      </c>
      <c r="W1533" t="s">
        <v>44</v>
      </c>
      <c r="X1533" t="s">
        <v>44</v>
      </c>
      <c r="Y1533" t="s">
        <v>44</v>
      </c>
      <c r="Z1533">
        <v>197517</v>
      </c>
      <c r="AA1533">
        <v>134156</v>
      </c>
      <c r="AB1533">
        <v>228595</v>
      </c>
      <c r="AC1533">
        <v>52099.5</v>
      </c>
      <c r="AD1533">
        <v>49358.6</v>
      </c>
      <c r="AE1533" t="s">
        <v>44</v>
      </c>
      <c r="AF1533" t="s">
        <v>44</v>
      </c>
      <c r="AG1533">
        <v>16202.9</v>
      </c>
      <c r="AH1533">
        <v>16190.8</v>
      </c>
      <c r="AI1533" t="s">
        <v>44</v>
      </c>
      <c r="AJ1533" t="s">
        <v>44</v>
      </c>
      <c r="AK1533" t="s">
        <v>44</v>
      </c>
      <c r="AL1533">
        <v>144980</v>
      </c>
      <c r="AM1533">
        <v>148819</v>
      </c>
      <c r="AN1533">
        <v>147701</v>
      </c>
      <c r="AO1533">
        <v>59741.7</v>
      </c>
      <c r="AP1533">
        <v>71974.8</v>
      </c>
      <c r="AQ1533">
        <v>59441.8</v>
      </c>
    </row>
    <row r="1534" spans="1:43">
      <c r="A1534">
        <v>1533</v>
      </c>
      <c r="B1534" t="s">
        <v>3107</v>
      </c>
      <c r="C1534" t="s">
        <v>3108</v>
      </c>
      <c r="D1534">
        <v>7.1633199999999997E-4</v>
      </c>
      <c r="E1534">
        <v>11</v>
      </c>
      <c r="F1534">
        <v>11</v>
      </c>
      <c r="G1534">
        <v>0</v>
      </c>
      <c r="H1534">
        <v>424000</v>
      </c>
      <c r="I1534">
        <v>386347</v>
      </c>
      <c r="J1534">
        <v>371142</v>
      </c>
      <c r="K1534">
        <v>613070</v>
      </c>
      <c r="L1534">
        <v>648415</v>
      </c>
      <c r="M1534">
        <v>653113</v>
      </c>
      <c r="N1534">
        <v>365233</v>
      </c>
      <c r="O1534">
        <v>397934</v>
      </c>
      <c r="P1534">
        <v>478014</v>
      </c>
      <c r="Q1534">
        <v>298970</v>
      </c>
      <c r="R1534">
        <v>307851</v>
      </c>
      <c r="S1534">
        <v>352822</v>
      </c>
      <c r="T1534">
        <v>406095</v>
      </c>
      <c r="U1534">
        <v>509396</v>
      </c>
      <c r="V1534">
        <v>461102</v>
      </c>
      <c r="W1534">
        <v>192750</v>
      </c>
      <c r="X1534">
        <v>214685</v>
      </c>
      <c r="Y1534">
        <v>257026</v>
      </c>
      <c r="Z1534">
        <v>793949</v>
      </c>
      <c r="AA1534">
        <v>764974</v>
      </c>
      <c r="AB1534">
        <v>930269</v>
      </c>
      <c r="AC1534">
        <v>717037</v>
      </c>
      <c r="AD1534">
        <v>733447</v>
      </c>
      <c r="AE1534">
        <v>695528</v>
      </c>
      <c r="AF1534">
        <v>296010</v>
      </c>
      <c r="AG1534">
        <v>339877</v>
      </c>
      <c r="AH1534">
        <v>395364</v>
      </c>
      <c r="AI1534">
        <v>250026</v>
      </c>
      <c r="AJ1534">
        <v>308287</v>
      </c>
      <c r="AK1534">
        <v>299822</v>
      </c>
      <c r="AL1534">
        <v>701372</v>
      </c>
      <c r="AM1534">
        <v>974284</v>
      </c>
      <c r="AN1534">
        <v>707812</v>
      </c>
      <c r="AO1534">
        <v>803238</v>
      </c>
      <c r="AP1534">
        <v>972603</v>
      </c>
      <c r="AQ1534">
        <v>1034720</v>
      </c>
    </row>
    <row r="1535" spans="1:43">
      <c r="A1535">
        <v>1534</v>
      </c>
      <c r="B1535" t="s">
        <v>3109</v>
      </c>
      <c r="C1535" t="s">
        <v>3110</v>
      </c>
      <c r="D1535">
        <v>2.9656399999999999E-2</v>
      </c>
      <c r="E1535">
        <v>1</v>
      </c>
      <c r="F1535">
        <v>1</v>
      </c>
      <c r="G1535">
        <v>0</v>
      </c>
      <c r="H1535">
        <v>24392.6</v>
      </c>
      <c r="I1535" t="s">
        <v>44</v>
      </c>
      <c r="J1535">
        <v>9191.7199999999993</v>
      </c>
      <c r="K1535">
        <v>67947.399999999994</v>
      </c>
      <c r="L1535">
        <v>37933.199999999997</v>
      </c>
      <c r="M1535">
        <v>27241.599999999999</v>
      </c>
      <c r="N1535" t="s">
        <v>44</v>
      </c>
      <c r="O1535">
        <v>42909</v>
      </c>
      <c r="P1535">
        <v>14950.3</v>
      </c>
      <c r="Q1535">
        <v>22335</v>
      </c>
      <c r="R1535">
        <v>20259.3</v>
      </c>
      <c r="S1535">
        <v>16347.7</v>
      </c>
      <c r="T1535">
        <v>33128.6</v>
      </c>
      <c r="U1535">
        <v>25858.5</v>
      </c>
      <c r="V1535">
        <v>36499.1</v>
      </c>
      <c r="W1535" t="s">
        <v>44</v>
      </c>
      <c r="X1535" t="s">
        <v>44</v>
      </c>
      <c r="Y1535" t="s">
        <v>44</v>
      </c>
      <c r="Z1535">
        <v>20571.900000000001</v>
      </c>
      <c r="AA1535">
        <v>18088</v>
      </c>
      <c r="AB1535" t="s">
        <v>44</v>
      </c>
      <c r="AC1535">
        <v>19509.2</v>
      </c>
      <c r="AD1535">
        <v>13006.2</v>
      </c>
      <c r="AE1535" t="s">
        <v>44</v>
      </c>
      <c r="AF1535" t="s">
        <v>44</v>
      </c>
      <c r="AG1535" t="s">
        <v>44</v>
      </c>
      <c r="AH1535" t="s">
        <v>44</v>
      </c>
      <c r="AI1535" t="s">
        <v>44</v>
      </c>
      <c r="AJ1535" t="s">
        <v>44</v>
      </c>
      <c r="AK1535" t="s">
        <v>44</v>
      </c>
      <c r="AL1535" t="s">
        <v>44</v>
      </c>
      <c r="AM1535" t="s">
        <v>44</v>
      </c>
      <c r="AN1535" t="s">
        <v>44</v>
      </c>
      <c r="AO1535" t="s">
        <v>44</v>
      </c>
      <c r="AP1535">
        <v>12396.6</v>
      </c>
      <c r="AQ1535" t="s">
        <v>44</v>
      </c>
    </row>
    <row r="1536" spans="1:43">
      <c r="A1536">
        <v>1535</v>
      </c>
      <c r="B1536" t="s">
        <v>3111</v>
      </c>
      <c r="C1536" t="s">
        <v>3112</v>
      </c>
      <c r="D1536">
        <v>6.3333299999999995E-2</v>
      </c>
      <c r="E1536">
        <v>4</v>
      </c>
      <c r="F1536">
        <v>4</v>
      </c>
      <c r="G1536">
        <v>0</v>
      </c>
      <c r="H1536">
        <v>97103</v>
      </c>
      <c r="I1536">
        <v>101480</v>
      </c>
      <c r="J1536">
        <v>138741</v>
      </c>
      <c r="K1536" t="s">
        <v>44</v>
      </c>
      <c r="L1536" t="s">
        <v>44</v>
      </c>
      <c r="M1536">
        <v>49348.800000000003</v>
      </c>
      <c r="N1536">
        <v>126344</v>
      </c>
      <c r="O1536">
        <v>151357</v>
      </c>
      <c r="P1536">
        <v>189944</v>
      </c>
      <c r="Q1536" t="s">
        <v>44</v>
      </c>
      <c r="R1536" t="s">
        <v>44</v>
      </c>
      <c r="S1536" t="s">
        <v>44</v>
      </c>
      <c r="T1536">
        <v>123032</v>
      </c>
      <c r="U1536">
        <v>144666</v>
      </c>
      <c r="V1536">
        <v>152587</v>
      </c>
      <c r="W1536">
        <v>18534.3</v>
      </c>
      <c r="X1536" t="s">
        <v>44</v>
      </c>
      <c r="Y1536" t="s">
        <v>44</v>
      </c>
      <c r="Z1536">
        <v>170165</v>
      </c>
      <c r="AA1536">
        <v>184745</v>
      </c>
      <c r="AB1536">
        <v>181520</v>
      </c>
      <c r="AC1536" t="s">
        <v>44</v>
      </c>
      <c r="AD1536">
        <v>25891.3</v>
      </c>
      <c r="AE1536">
        <v>61421.4</v>
      </c>
      <c r="AF1536">
        <v>70146.899999999994</v>
      </c>
      <c r="AG1536">
        <v>76565.5</v>
      </c>
      <c r="AH1536">
        <v>74189.399999999994</v>
      </c>
      <c r="AI1536">
        <v>75786.600000000006</v>
      </c>
      <c r="AJ1536" t="s">
        <v>44</v>
      </c>
      <c r="AK1536">
        <v>137032</v>
      </c>
      <c r="AL1536">
        <v>131744</v>
      </c>
      <c r="AM1536">
        <v>250333</v>
      </c>
      <c r="AN1536">
        <v>120812</v>
      </c>
      <c r="AO1536">
        <v>6466.15</v>
      </c>
      <c r="AP1536" t="s">
        <v>44</v>
      </c>
      <c r="AQ1536" t="s">
        <v>44</v>
      </c>
    </row>
    <row r="1537" spans="1:43">
      <c r="A1537">
        <v>1536</v>
      </c>
      <c r="B1537" t="s">
        <v>3113</v>
      </c>
      <c r="C1537" t="s">
        <v>3114</v>
      </c>
      <c r="D1537">
        <v>2.4567100000000001E-2</v>
      </c>
      <c r="E1537">
        <v>4</v>
      </c>
      <c r="F1537">
        <v>3</v>
      </c>
      <c r="G1537">
        <v>1</v>
      </c>
      <c r="H1537">
        <v>151456</v>
      </c>
      <c r="I1537">
        <v>116562</v>
      </c>
      <c r="J1537">
        <v>97268.5</v>
      </c>
      <c r="K1537">
        <v>86314.4</v>
      </c>
      <c r="L1537">
        <v>92496.5</v>
      </c>
      <c r="M1537">
        <v>51911.1</v>
      </c>
      <c r="N1537">
        <v>114682</v>
      </c>
      <c r="O1537">
        <v>137038</v>
      </c>
      <c r="P1537">
        <v>177986</v>
      </c>
      <c r="Q1537">
        <v>75509.7</v>
      </c>
      <c r="R1537">
        <v>46722.8</v>
      </c>
      <c r="S1537" t="s">
        <v>44</v>
      </c>
      <c r="T1537">
        <v>149059</v>
      </c>
      <c r="U1537">
        <v>127735</v>
      </c>
      <c r="V1537">
        <v>124224</v>
      </c>
      <c r="W1537">
        <v>57273.7</v>
      </c>
      <c r="X1537">
        <v>38694.1</v>
      </c>
      <c r="Y1537">
        <v>42718.6</v>
      </c>
      <c r="Z1537">
        <v>284252</v>
      </c>
      <c r="AA1537">
        <v>203855</v>
      </c>
      <c r="AB1537">
        <v>257318</v>
      </c>
      <c r="AC1537">
        <v>129209</v>
      </c>
      <c r="AD1537">
        <v>95313.1</v>
      </c>
      <c r="AE1537">
        <v>121138</v>
      </c>
      <c r="AF1537">
        <v>61935.3</v>
      </c>
      <c r="AG1537">
        <v>70248.5</v>
      </c>
      <c r="AH1537">
        <v>170374</v>
      </c>
      <c r="AI1537">
        <v>27185.8</v>
      </c>
      <c r="AJ1537">
        <v>68363.3</v>
      </c>
      <c r="AK1537">
        <v>90969</v>
      </c>
      <c r="AL1537">
        <v>124695</v>
      </c>
      <c r="AM1537">
        <v>169603</v>
      </c>
      <c r="AN1537">
        <v>144570</v>
      </c>
      <c r="AO1537">
        <v>52039.1</v>
      </c>
      <c r="AP1537">
        <v>93771.5</v>
      </c>
      <c r="AQ1537">
        <v>102590</v>
      </c>
    </row>
    <row r="1538" spans="1:43">
      <c r="A1538">
        <v>1537</v>
      </c>
      <c r="B1538" t="s">
        <v>3115</v>
      </c>
      <c r="C1538" t="s">
        <v>3116</v>
      </c>
      <c r="D1538">
        <v>7.1633199999999997E-4</v>
      </c>
      <c r="E1538">
        <v>10</v>
      </c>
      <c r="F1538">
        <v>10</v>
      </c>
      <c r="G1538">
        <v>0</v>
      </c>
      <c r="H1538">
        <v>135218</v>
      </c>
      <c r="I1538">
        <v>106743</v>
      </c>
      <c r="J1538">
        <v>111708</v>
      </c>
      <c r="K1538">
        <v>130823</v>
      </c>
      <c r="L1538">
        <v>126600</v>
      </c>
      <c r="M1538">
        <v>154737</v>
      </c>
      <c r="N1538">
        <v>134226</v>
      </c>
      <c r="O1538">
        <v>133590</v>
      </c>
      <c r="P1538">
        <v>130762</v>
      </c>
      <c r="Q1538">
        <v>109420</v>
      </c>
      <c r="R1538">
        <v>109537</v>
      </c>
      <c r="S1538">
        <v>115396</v>
      </c>
      <c r="T1538">
        <v>120164</v>
      </c>
      <c r="U1538">
        <v>142967</v>
      </c>
      <c r="V1538">
        <v>132546</v>
      </c>
      <c r="W1538">
        <v>104472</v>
      </c>
      <c r="X1538">
        <v>111748</v>
      </c>
      <c r="Y1538">
        <v>94541</v>
      </c>
      <c r="Z1538">
        <v>126163</v>
      </c>
      <c r="AA1538">
        <v>131968</v>
      </c>
      <c r="AB1538">
        <v>134746</v>
      </c>
      <c r="AC1538">
        <v>111275</v>
      </c>
      <c r="AD1538">
        <v>89779.5</v>
      </c>
      <c r="AE1538">
        <v>104826</v>
      </c>
      <c r="AF1538">
        <v>72995.199999999997</v>
      </c>
      <c r="AG1538">
        <v>99973.7</v>
      </c>
      <c r="AH1538">
        <v>111277</v>
      </c>
      <c r="AI1538">
        <v>94034.4</v>
      </c>
      <c r="AJ1538">
        <v>117677</v>
      </c>
      <c r="AK1538">
        <v>90553.1</v>
      </c>
      <c r="AL1538">
        <v>111266</v>
      </c>
      <c r="AM1538">
        <v>144769</v>
      </c>
      <c r="AN1538">
        <v>89905.8</v>
      </c>
      <c r="AO1538">
        <v>71517.5</v>
      </c>
      <c r="AP1538">
        <v>105140</v>
      </c>
      <c r="AQ1538">
        <v>101002</v>
      </c>
    </row>
    <row r="1539" spans="1:43">
      <c r="A1539">
        <v>1538</v>
      </c>
      <c r="B1539" t="s">
        <v>3117</v>
      </c>
      <c r="C1539" t="s">
        <v>3118</v>
      </c>
      <c r="D1539">
        <v>7.1633199999999997E-4</v>
      </c>
      <c r="E1539">
        <v>25</v>
      </c>
      <c r="F1539">
        <v>9</v>
      </c>
      <c r="G1539">
        <v>16</v>
      </c>
      <c r="H1539">
        <v>5097270</v>
      </c>
      <c r="I1539">
        <v>4901070</v>
      </c>
      <c r="J1539">
        <v>4929380</v>
      </c>
      <c r="K1539">
        <v>4378440</v>
      </c>
      <c r="L1539">
        <v>4189910</v>
      </c>
      <c r="M1539">
        <v>4226790</v>
      </c>
      <c r="N1539">
        <v>7264110</v>
      </c>
      <c r="O1539">
        <v>7701870</v>
      </c>
      <c r="P1539">
        <v>7969590</v>
      </c>
      <c r="Q1539">
        <v>74489500</v>
      </c>
      <c r="R1539">
        <v>72724500</v>
      </c>
      <c r="S1539">
        <v>81262200</v>
      </c>
      <c r="T1539">
        <v>4161820</v>
      </c>
      <c r="U1539">
        <v>4827240</v>
      </c>
      <c r="V1539">
        <v>4941420</v>
      </c>
      <c r="W1539">
        <v>4134720</v>
      </c>
      <c r="X1539">
        <v>4392630</v>
      </c>
      <c r="Y1539">
        <v>4799890</v>
      </c>
      <c r="Z1539">
        <v>5792010</v>
      </c>
      <c r="AA1539">
        <v>5857690</v>
      </c>
      <c r="AB1539">
        <v>6326940</v>
      </c>
      <c r="AC1539">
        <v>6620100</v>
      </c>
      <c r="AD1539">
        <v>6455980</v>
      </c>
      <c r="AE1539">
        <v>6993590</v>
      </c>
      <c r="AF1539">
        <v>3240180</v>
      </c>
      <c r="AG1539">
        <v>3189260</v>
      </c>
      <c r="AH1539">
        <v>3999190</v>
      </c>
      <c r="AI1539">
        <v>3007060</v>
      </c>
      <c r="AJ1539">
        <v>3071710</v>
      </c>
      <c r="AK1539">
        <v>3456310</v>
      </c>
      <c r="AL1539">
        <v>3730670</v>
      </c>
      <c r="AM1539">
        <v>5589330</v>
      </c>
      <c r="AN1539">
        <v>4192190</v>
      </c>
      <c r="AO1539">
        <v>3300630</v>
      </c>
      <c r="AP1539">
        <v>4185650</v>
      </c>
      <c r="AQ1539">
        <v>4355900</v>
      </c>
    </row>
    <row r="1540" spans="1:43">
      <c r="A1540">
        <v>1539</v>
      </c>
      <c r="B1540" t="s">
        <v>3119</v>
      </c>
      <c r="C1540" t="s">
        <v>3120</v>
      </c>
      <c r="D1540">
        <v>1.9275199999999999E-2</v>
      </c>
      <c r="E1540">
        <v>1</v>
      </c>
      <c r="F1540">
        <v>1</v>
      </c>
      <c r="G1540">
        <v>0</v>
      </c>
      <c r="H1540">
        <v>431724</v>
      </c>
      <c r="I1540" t="s">
        <v>44</v>
      </c>
      <c r="J1540">
        <v>481550</v>
      </c>
      <c r="K1540">
        <v>269232</v>
      </c>
      <c r="L1540">
        <v>221386</v>
      </c>
      <c r="M1540">
        <v>228497</v>
      </c>
      <c r="N1540">
        <v>1019910</v>
      </c>
      <c r="O1540">
        <v>1931240</v>
      </c>
      <c r="P1540">
        <v>1042130</v>
      </c>
      <c r="Q1540" t="s">
        <v>44</v>
      </c>
      <c r="R1540">
        <v>2127810</v>
      </c>
      <c r="S1540">
        <v>2230040</v>
      </c>
      <c r="T1540" t="s">
        <v>44</v>
      </c>
      <c r="U1540">
        <v>106553</v>
      </c>
      <c r="V1540" t="s">
        <v>44</v>
      </c>
      <c r="W1540">
        <v>218817</v>
      </c>
      <c r="X1540">
        <v>162116</v>
      </c>
      <c r="Y1540" t="s">
        <v>44</v>
      </c>
      <c r="Z1540">
        <v>669664</v>
      </c>
      <c r="AA1540">
        <v>677544</v>
      </c>
      <c r="AB1540">
        <v>751407</v>
      </c>
      <c r="AC1540" t="s">
        <v>44</v>
      </c>
      <c r="AD1540">
        <v>628794</v>
      </c>
      <c r="AE1540" t="s">
        <v>44</v>
      </c>
      <c r="AF1540" t="s">
        <v>44</v>
      </c>
      <c r="AG1540" t="s">
        <v>44</v>
      </c>
      <c r="AH1540" t="s">
        <v>44</v>
      </c>
      <c r="AI1540">
        <v>267368</v>
      </c>
      <c r="AJ1540">
        <v>290941</v>
      </c>
      <c r="AK1540">
        <v>302448</v>
      </c>
      <c r="AL1540">
        <v>212192</v>
      </c>
      <c r="AM1540">
        <v>380161</v>
      </c>
      <c r="AN1540">
        <v>708966</v>
      </c>
      <c r="AO1540">
        <v>682458</v>
      </c>
      <c r="AP1540">
        <v>1236010</v>
      </c>
      <c r="AQ1540">
        <v>1071000</v>
      </c>
    </row>
    <row r="1541" spans="1:43">
      <c r="A1541">
        <v>1540</v>
      </c>
      <c r="B1541" t="s">
        <v>3121</v>
      </c>
      <c r="C1541" t="s">
        <v>3122</v>
      </c>
      <c r="D1541">
        <v>1.29342E-2</v>
      </c>
      <c r="E1541">
        <v>1</v>
      </c>
      <c r="F1541">
        <v>1</v>
      </c>
      <c r="G1541">
        <v>0</v>
      </c>
      <c r="H1541">
        <v>9801.0400000000009</v>
      </c>
      <c r="I1541">
        <v>49932.7</v>
      </c>
      <c r="J1541">
        <v>45003.4</v>
      </c>
      <c r="K1541">
        <v>15623.7</v>
      </c>
      <c r="L1541" t="s">
        <v>44</v>
      </c>
      <c r="M1541">
        <v>5440.73</v>
      </c>
      <c r="N1541">
        <v>40434</v>
      </c>
      <c r="O1541">
        <v>52666.400000000001</v>
      </c>
      <c r="P1541">
        <v>60941.599999999999</v>
      </c>
      <c r="Q1541" t="s">
        <v>44</v>
      </c>
      <c r="R1541" t="s">
        <v>44</v>
      </c>
      <c r="S1541" t="s">
        <v>44</v>
      </c>
      <c r="T1541" t="s">
        <v>44</v>
      </c>
      <c r="U1541">
        <v>27696.3</v>
      </c>
      <c r="V1541">
        <v>24888.799999999999</v>
      </c>
      <c r="W1541" t="s">
        <v>44</v>
      </c>
      <c r="X1541" t="s">
        <v>44</v>
      </c>
      <c r="Y1541" t="s">
        <v>44</v>
      </c>
      <c r="Z1541">
        <v>58863.9</v>
      </c>
      <c r="AA1541">
        <v>75106.100000000006</v>
      </c>
      <c r="AB1541">
        <v>75774.2</v>
      </c>
      <c r="AC1541" t="s">
        <v>44</v>
      </c>
      <c r="AD1541" t="s">
        <v>44</v>
      </c>
      <c r="AE1541" t="s">
        <v>44</v>
      </c>
      <c r="AF1541">
        <v>9509.08</v>
      </c>
      <c r="AG1541">
        <v>28859.200000000001</v>
      </c>
      <c r="AH1541" t="s">
        <v>44</v>
      </c>
      <c r="AI1541" t="s">
        <v>44</v>
      </c>
      <c r="AJ1541" t="s">
        <v>44</v>
      </c>
      <c r="AK1541" t="s">
        <v>44</v>
      </c>
      <c r="AL1541">
        <v>38349.599999999999</v>
      </c>
      <c r="AM1541">
        <v>45071.8</v>
      </c>
      <c r="AN1541">
        <v>51139.9</v>
      </c>
      <c r="AO1541" t="s">
        <v>44</v>
      </c>
      <c r="AP1541" t="s">
        <v>44</v>
      </c>
      <c r="AQ1541" t="s">
        <v>44</v>
      </c>
    </row>
    <row r="1542" spans="1:43">
      <c r="A1542">
        <v>1541</v>
      </c>
      <c r="B1542" t="s">
        <v>3123</v>
      </c>
      <c r="C1542" t="s">
        <v>3124</v>
      </c>
      <c r="D1542">
        <v>7.1633199999999997E-4</v>
      </c>
      <c r="E1542">
        <v>7</v>
      </c>
      <c r="F1542">
        <v>6</v>
      </c>
      <c r="G1542">
        <v>1</v>
      </c>
      <c r="H1542">
        <v>1530150</v>
      </c>
      <c r="I1542">
        <v>1323150</v>
      </c>
      <c r="J1542">
        <v>1212300</v>
      </c>
      <c r="K1542">
        <v>1932720</v>
      </c>
      <c r="L1542">
        <v>1807730</v>
      </c>
      <c r="M1542">
        <v>1933590</v>
      </c>
      <c r="N1542">
        <v>1993320</v>
      </c>
      <c r="O1542">
        <v>2196960</v>
      </c>
      <c r="P1542">
        <v>2422790</v>
      </c>
      <c r="Q1542">
        <v>1213950</v>
      </c>
      <c r="R1542">
        <v>1178000</v>
      </c>
      <c r="S1542">
        <v>1222890</v>
      </c>
      <c r="T1542">
        <v>1871250</v>
      </c>
      <c r="U1542">
        <v>2244360</v>
      </c>
      <c r="V1542">
        <v>1881350</v>
      </c>
      <c r="W1542">
        <v>937698</v>
      </c>
      <c r="X1542">
        <v>923384</v>
      </c>
      <c r="Y1542">
        <v>805191</v>
      </c>
      <c r="Z1542">
        <v>1850530</v>
      </c>
      <c r="AA1542">
        <v>1882900</v>
      </c>
      <c r="AB1542">
        <v>1867600</v>
      </c>
      <c r="AC1542">
        <v>1651250</v>
      </c>
      <c r="AD1542">
        <v>1821950</v>
      </c>
      <c r="AE1542">
        <v>1913220</v>
      </c>
      <c r="AF1542">
        <v>1680900</v>
      </c>
      <c r="AG1542">
        <v>1718230</v>
      </c>
      <c r="AH1542">
        <v>1657260</v>
      </c>
      <c r="AI1542">
        <v>1250050</v>
      </c>
      <c r="AJ1542">
        <v>1250560</v>
      </c>
      <c r="AK1542">
        <v>1245130</v>
      </c>
      <c r="AL1542">
        <v>2537730</v>
      </c>
      <c r="AM1542">
        <v>3359310</v>
      </c>
      <c r="AN1542">
        <v>2388340</v>
      </c>
      <c r="AO1542">
        <v>874431</v>
      </c>
      <c r="AP1542">
        <v>1138750</v>
      </c>
      <c r="AQ1542">
        <v>1075190</v>
      </c>
    </row>
    <row r="1543" spans="1:43">
      <c r="A1543">
        <v>1542</v>
      </c>
      <c r="B1543" t="s">
        <v>3125</v>
      </c>
      <c r="C1543" t="s">
        <v>3126</v>
      </c>
      <c r="D1543">
        <v>2.6148399999999999E-2</v>
      </c>
      <c r="E1543">
        <v>2</v>
      </c>
      <c r="F1543">
        <v>2</v>
      </c>
      <c r="G1543">
        <v>0</v>
      </c>
      <c r="H1543">
        <v>78522.600000000006</v>
      </c>
      <c r="I1543">
        <v>91840.9</v>
      </c>
      <c r="J1543">
        <v>49694.9</v>
      </c>
      <c r="K1543">
        <v>111545</v>
      </c>
      <c r="L1543">
        <v>85755.4</v>
      </c>
      <c r="M1543">
        <v>90015.8</v>
      </c>
      <c r="N1543">
        <v>126892</v>
      </c>
      <c r="O1543">
        <v>145964</v>
      </c>
      <c r="P1543">
        <v>49415.3</v>
      </c>
      <c r="Q1543">
        <v>35990.1</v>
      </c>
      <c r="R1543" t="s">
        <v>44</v>
      </c>
      <c r="S1543" t="s">
        <v>44</v>
      </c>
      <c r="T1543">
        <v>188933</v>
      </c>
      <c r="U1543">
        <v>260834</v>
      </c>
      <c r="V1543">
        <v>154514</v>
      </c>
      <c r="W1543">
        <v>29406.400000000001</v>
      </c>
      <c r="X1543">
        <v>23856</v>
      </c>
      <c r="Y1543">
        <v>20429.099999999999</v>
      </c>
      <c r="Z1543">
        <v>190021</v>
      </c>
      <c r="AA1543">
        <v>242668</v>
      </c>
      <c r="AB1543">
        <v>180882</v>
      </c>
      <c r="AC1543">
        <v>254932</v>
      </c>
      <c r="AD1543">
        <v>221368</v>
      </c>
      <c r="AE1543">
        <v>133630</v>
      </c>
      <c r="AF1543">
        <v>228130</v>
      </c>
      <c r="AG1543">
        <v>204058</v>
      </c>
      <c r="AH1543">
        <v>175853</v>
      </c>
      <c r="AI1543">
        <v>104240</v>
      </c>
      <c r="AJ1543">
        <v>119270</v>
      </c>
      <c r="AK1543">
        <v>118028</v>
      </c>
      <c r="AL1543">
        <v>277232</v>
      </c>
      <c r="AM1543">
        <v>317817</v>
      </c>
      <c r="AN1543">
        <v>230034</v>
      </c>
      <c r="AO1543">
        <v>77111.600000000006</v>
      </c>
      <c r="AP1543">
        <v>94925.8</v>
      </c>
      <c r="AQ1543">
        <v>106022</v>
      </c>
    </row>
    <row r="1544" spans="1:43">
      <c r="A1544">
        <v>1543</v>
      </c>
      <c r="B1544" t="s">
        <v>3127</v>
      </c>
      <c r="C1544" t="s">
        <v>3128</v>
      </c>
      <c r="D1544">
        <v>5.9574500000000002E-2</v>
      </c>
      <c r="E1544">
        <v>6</v>
      </c>
      <c r="F1544">
        <v>6</v>
      </c>
      <c r="G1544">
        <v>0</v>
      </c>
      <c r="H1544">
        <v>61567</v>
      </c>
      <c r="I1544">
        <v>44660.1</v>
      </c>
      <c r="J1544">
        <v>40370.300000000003</v>
      </c>
      <c r="K1544">
        <v>49779.6</v>
      </c>
      <c r="L1544">
        <v>45956.6</v>
      </c>
      <c r="M1544">
        <v>66149.3</v>
      </c>
      <c r="N1544">
        <v>48073.2</v>
      </c>
      <c r="O1544">
        <v>41931.5</v>
      </c>
      <c r="P1544">
        <v>43930</v>
      </c>
      <c r="Q1544">
        <v>36576.800000000003</v>
      </c>
      <c r="R1544">
        <v>13569</v>
      </c>
      <c r="S1544">
        <v>29886.799999999999</v>
      </c>
      <c r="T1544">
        <v>42348.6</v>
      </c>
      <c r="U1544">
        <v>51439.6</v>
      </c>
      <c r="V1544">
        <v>71981.100000000006</v>
      </c>
      <c r="W1544">
        <v>23462.1</v>
      </c>
      <c r="X1544">
        <v>20130.099999999999</v>
      </c>
      <c r="Y1544">
        <v>13594</v>
      </c>
      <c r="Z1544">
        <v>94811.9</v>
      </c>
      <c r="AA1544">
        <v>129010</v>
      </c>
      <c r="AB1544">
        <v>122139</v>
      </c>
      <c r="AC1544">
        <v>27654.799999999999</v>
      </c>
      <c r="AD1544">
        <v>31086.6</v>
      </c>
      <c r="AE1544">
        <v>19236.2</v>
      </c>
      <c r="AF1544">
        <v>23890.3</v>
      </c>
      <c r="AG1544">
        <v>34600.400000000001</v>
      </c>
      <c r="AH1544">
        <v>46071.4</v>
      </c>
      <c r="AI1544">
        <v>32725.599999999999</v>
      </c>
      <c r="AJ1544">
        <v>32798.1</v>
      </c>
      <c r="AK1544">
        <v>34210.199999999997</v>
      </c>
      <c r="AL1544">
        <v>126760</v>
      </c>
      <c r="AM1544">
        <v>144226</v>
      </c>
      <c r="AN1544">
        <v>126182</v>
      </c>
      <c r="AO1544">
        <v>31135.8</v>
      </c>
      <c r="AP1544">
        <v>52447.7</v>
      </c>
      <c r="AQ1544">
        <v>45470.3</v>
      </c>
    </row>
    <row r="1545" spans="1:43">
      <c r="A1545">
        <v>1544</v>
      </c>
      <c r="B1545" t="s">
        <v>3129</v>
      </c>
      <c r="C1545" t="s">
        <v>3130</v>
      </c>
      <c r="D1545">
        <v>6.3216100000000001E-3</v>
      </c>
      <c r="E1545">
        <v>1</v>
      </c>
      <c r="F1545">
        <v>1</v>
      </c>
      <c r="G1545">
        <v>0</v>
      </c>
      <c r="H1545">
        <v>204966</v>
      </c>
      <c r="I1545">
        <v>188402</v>
      </c>
      <c r="J1545">
        <v>216404</v>
      </c>
      <c r="K1545">
        <v>201692</v>
      </c>
      <c r="L1545">
        <v>210932</v>
      </c>
      <c r="M1545">
        <v>201265</v>
      </c>
      <c r="N1545">
        <v>165167</v>
      </c>
      <c r="O1545">
        <v>218745</v>
      </c>
      <c r="P1545">
        <v>79917.8</v>
      </c>
      <c r="Q1545">
        <v>156037</v>
      </c>
      <c r="R1545">
        <v>193102</v>
      </c>
      <c r="S1545">
        <v>141287</v>
      </c>
      <c r="T1545">
        <v>158533</v>
      </c>
      <c r="U1545">
        <v>209698</v>
      </c>
      <c r="V1545">
        <v>284417</v>
      </c>
      <c r="W1545">
        <v>166670</v>
      </c>
      <c r="X1545">
        <v>228068</v>
      </c>
      <c r="Y1545">
        <v>181132</v>
      </c>
      <c r="Z1545">
        <v>169391</v>
      </c>
      <c r="AA1545">
        <v>196276</v>
      </c>
      <c r="AB1545">
        <v>158462</v>
      </c>
      <c r="AC1545">
        <v>202515</v>
      </c>
      <c r="AD1545">
        <v>248751</v>
      </c>
      <c r="AE1545">
        <v>222327</v>
      </c>
      <c r="AF1545">
        <v>192318</v>
      </c>
      <c r="AG1545">
        <v>221117</v>
      </c>
      <c r="AH1545">
        <v>232132</v>
      </c>
      <c r="AI1545">
        <v>195852</v>
      </c>
      <c r="AJ1545">
        <v>200618</v>
      </c>
      <c r="AK1545">
        <v>171022</v>
      </c>
      <c r="AL1545">
        <v>48499.7</v>
      </c>
      <c r="AM1545">
        <v>77872.899999999994</v>
      </c>
      <c r="AN1545">
        <v>46726.400000000001</v>
      </c>
      <c r="AO1545">
        <v>60477.7</v>
      </c>
      <c r="AP1545">
        <v>72928.7</v>
      </c>
      <c r="AQ1545">
        <v>49187.5</v>
      </c>
    </row>
    <row r="1546" spans="1:43">
      <c r="A1546">
        <v>1545</v>
      </c>
      <c r="B1546" t="s">
        <v>3131</v>
      </c>
      <c r="C1546" t="s">
        <v>3132</v>
      </c>
      <c r="D1546">
        <v>2.1381600000000001E-2</v>
      </c>
      <c r="E1546">
        <v>8</v>
      </c>
      <c r="F1546">
        <v>8</v>
      </c>
      <c r="G1546">
        <v>0</v>
      </c>
      <c r="H1546">
        <v>71853.3</v>
      </c>
      <c r="I1546">
        <v>60974</v>
      </c>
      <c r="J1546">
        <v>67066.399999999994</v>
      </c>
      <c r="K1546">
        <v>111827</v>
      </c>
      <c r="L1546">
        <v>78333.8</v>
      </c>
      <c r="M1546">
        <v>101141</v>
      </c>
      <c r="N1546">
        <v>56845.1</v>
      </c>
      <c r="O1546">
        <v>47382.400000000001</v>
      </c>
      <c r="P1546">
        <v>164211</v>
      </c>
      <c r="Q1546">
        <v>86266.8</v>
      </c>
      <c r="R1546">
        <v>47780.1</v>
      </c>
      <c r="S1546">
        <v>42878.400000000001</v>
      </c>
      <c r="T1546">
        <v>97965.8</v>
      </c>
      <c r="U1546">
        <v>112690</v>
      </c>
      <c r="V1546">
        <v>100484</v>
      </c>
      <c r="W1546">
        <v>40775</v>
      </c>
      <c r="X1546">
        <v>28189.8</v>
      </c>
      <c r="Y1546">
        <v>27363.4</v>
      </c>
      <c r="Z1546">
        <v>210102</v>
      </c>
      <c r="AA1546">
        <v>207362</v>
      </c>
      <c r="AB1546">
        <v>211507</v>
      </c>
      <c r="AC1546">
        <v>147674</v>
      </c>
      <c r="AD1546">
        <v>108442</v>
      </c>
      <c r="AE1546">
        <v>185230</v>
      </c>
      <c r="AF1546">
        <v>39341.699999999997</v>
      </c>
      <c r="AG1546">
        <v>52511.199999999997</v>
      </c>
      <c r="AH1546">
        <v>59604.800000000003</v>
      </c>
      <c r="AI1546">
        <v>31477.1</v>
      </c>
      <c r="AJ1546">
        <v>42855.199999999997</v>
      </c>
      <c r="AK1546">
        <v>44393</v>
      </c>
      <c r="AL1546">
        <v>158332</v>
      </c>
      <c r="AM1546">
        <v>223597</v>
      </c>
      <c r="AN1546">
        <v>157113</v>
      </c>
      <c r="AO1546">
        <v>270401</v>
      </c>
      <c r="AP1546">
        <v>394080</v>
      </c>
      <c r="AQ1546">
        <v>369375</v>
      </c>
    </row>
    <row r="1547" spans="1:43">
      <c r="A1547">
        <v>1546</v>
      </c>
      <c r="B1547" t="s">
        <v>3133</v>
      </c>
      <c r="C1547" t="s">
        <v>3134</v>
      </c>
      <c r="D1547">
        <v>4.1137100000000003E-2</v>
      </c>
      <c r="E1547">
        <v>1</v>
      </c>
      <c r="F1547">
        <v>1</v>
      </c>
      <c r="G1547">
        <v>0</v>
      </c>
      <c r="H1547">
        <v>28623.3</v>
      </c>
      <c r="I1547">
        <v>12464</v>
      </c>
      <c r="J1547">
        <v>20938.3</v>
      </c>
      <c r="K1547">
        <v>39911.300000000003</v>
      </c>
      <c r="L1547">
        <v>38608.699999999997</v>
      </c>
      <c r="M1547" t="s">
        <v>44</v>
      </c>
      <c r="N1547">
        <v>21450.5</v>
      </c>
      <c r="O1547">
        <v>5975.5</v>
      </c>
      <c r="P1547">
        <v>38788</v>
      </c>
      <c r="Q1547">
        <v>20124.3</v>
      </c>
      <c r="R1547">
        <v>28380.799999999999</v>
      </c>
      <c r="S1547">
        <v>24666.400000000001</v>
      </c>
      <c r="T1547">
        <v>26738</v>
      </c>
      <c r="U1547">
        <v>23720.9</v>
      </c>
      <c r="V1547">
        <v>26509.5</v>
      </c>
      <c r="W1547" t="s">
        <v>44</v>
      </c>
      <c r="X1547">
        <v>7404.83</v>
      </c>
      <c r="Y1547" t="s">
        <v>44</v>
      </c>
      <c r="Z1547">
        <v>15882.2</v>
      </c>
      <c r="AA1547">
        <v>24833.1</v>
      </c>
      <c r="AB1547">
        <v>21850.2</v>
      </c>
      <c r="AC1547">
        <v>31607.200000000001</v>
      </c>
      <c r="AD1547">
        <v>38628.9</v>
      </c>
      <c r="AE1547">
        <v>39110.5</v>
      </c>
      <c r="AF1547">
        <v>14783.2</v>
      </c>
      <c r="AG1547">
        <v>15239.7</v>
      </c>
      <c r="AH1547" t="s">
        <v>44</v>
      </c>
      <c r="AI1547">
        <v>6413.79</v>
      </c>
      <c r="AJ1547" t="s">
        <v>44</v>
      </c>
      <c r="AK1547" t="s">
        <v>44</v>
      </c>
      <c r="AL1547">
        <v>12256</v>
      </c>
      <c r="AM1547" t="s">
        <v>44</v>
      </c>
      <c r="AN1547" t="s">
        <v>44</v>
      </c>
      <c r="AO1547" t="s">
        <v>44</v>
      </c>
      <c r="AP1547" t="s">
        <v>44</v>
      </c>
      <c r="AQ1547" t="s">
        <v>44</v>
      </c>
    </row>
    <row r="1548" spans="1:43">
      <c r="A1548">
        <v>1547</v>
      </c>
      <c r="B1548" t="s">
        <v>3135</v>
      </c>
      <c r="C1548" t="s">
        <v>3136</v>
      </c>
      <c r="D1548">
        <v>7.1633199999999997E-4</v>
      </c>
      <c r="E1548">
        <v>15</v>
      </c>
      <c r="F1548">
        <v>15</v>
      </c>
      <c r="G1548">
        <v>0</v>
      </c>
      <c r="H1548">
        <v>1269360</v>
      </c>
      <c r="I1548">
        <v>1163030</v>
      </c>
      <c r="J1548">
        <v>1139010</v>
      </c>
      <c r="K1548">
        <v>746388</v>
      </c>
      <c r="L1548">
        <v>672206</v>
      </c>
      <c r="M1548">
        <v>686972</v>
      </c>
      <c r="N1548">
        <v>1433980</v>
      </c>
      <c r="O1548">
        <v>1623170</v>
      </c>
      <c r="P1548">
        <v>1212510</v>
      </c>
      <c r="Q1548">
        <v>641728</v>
      </c>
      <c r="R1548">
        <v>534815</v>
      </c>
      <c r="S1548">
        <v>715735</v>
      </c>
      <c r="T1548">
        <v>1256880</v>
      </c>
      <c r="U1548">
        <v>1435550</v>
      </c>
      <c r="V1548">
        <v>1380660</v>
      </c>
      <c r="W1548">
        <v>325901</v>
      </c>
      <c r="X1548">
        <v>362523</v>
      </c>
      <c r="Y1548">
        <v>329803</v>
      </c>
      <c r="Z1548">
        <v>2046340</v>
      </c>
      <c r="AA1548">
        <v>1880180</v>
      </c>
      <c r="AB1548">
        <v>2090630</v>
      </c>
      <c r="AC1548">
        <v>737989</v>
      </c>
      <c r="AD1548">
        <v>672034</v>
      </c>
      <c r="AE1548">
        <v>666356</v>
      </c>
      <c r="AF1548">
        <v>565532</v>
      </c>
      <c r="AG1548">
        <v>706173</v>
      </c>
      <c r="AH1548">
        <v>612501</v>
      </c>
      <c r="AI1548">
        <v>411702</v>
      </c>
      <c r="AJ1548">
        <v>437315</v>
      </c>
      <c r="AK1548">
        <v>444249</v>
      </c>
      <c r="AL1548">
        <v>1780100</v>
      </c>
      <c r="AM1548">
        <v>2375390</v>
      </c>
      <c r="AN1548">
        <v>1754790</v>
      </c>
      <c r="AO1548">
        <v>759522</v>
      </c>
      <c r="AP1548">
        <v>1049890</v>
      </c>
      <c r="AQ1548">
        <v>1152360</v>
      </c>
    </row>
    <row r="1549" spans="1:43">
      <c r="A1549">
        <v>1548</v>
      </c>
      <c r="B1549" t="s">
        <v>3137</v>
      </c>
      <c r="C1549" t="s">
        <v>3138</v>
      </c>
      <c r="D1549">
        <v>9.3306299999999995E-3</v>
      </c>
      <c r="E1549">
        <v>2</v>
      </c>
      <c r="F1549">
        <v>2</v>
      </c>
      <c r="G1549">
        <v>0</v>
      </c>
      <c r="H1549">
        <v>54558.6</v>
      </c>
      <c r="I1549">
        <v>56339.7</v>
      </c>
      <c r="J1549">
        <v>270307</v>
      </c>
      <c r="K1549">
        <v>139942</v>
      </c>
      <c r="L1549">
        <v>79732</v>
      </c>
      <c r="M1549">
        <v>170283</v>
      </c>
      <c r="N1549">
        <v>165922</v>
      </c>
      <c r="O1549">
        <v>208977</v>
      </c>
      <c r="P1549">
        <v>404254</v>
      </c>
      <c r="Q1549">
        <v>145065</v>
      </c>
      <c r="R1549">
        <v>168250</v>
      </c>
      <c r="S1549">
        <v>177007</v>
      </c>
      <c r="T1549">
        <v>167039</v>
      </c>
      <c r="U1549">
        <v>248509</v>
      </c>
      <c r="V1549">
        <v>225011</v>
      </c>
      <c r="W1549">
        <v>99158.3</v>
      </c>
      <c r="X1549">
        <v>158191</v>
      </c>
      <c r="Y1549">
        <v>73859.399999999994</v>
      </c>
      <c r="Z1549">
        <v>341338</v>
      </c>
      <c r="AA1549">
        <v>356223</v>
      </c>
      <c r="AB1549">
        <v>427339</v>
      </c>
      <c r="AC1549">
        <v>197505</v>
      </c>
      <c r="AD1549">
        <v>242143</v>
      </c>
      <c r="AE1549">
        <v>699375</v>
      </c>
      <c r="AF1549">
        <v>1107820</v>
      </c>
      <c r="AG1549">
        <v>1455120</v>
      </c>
      <c r="AH1549">
        <v>1410840</v>
      </c>
      <c r="AI1549">
        <v>336554</v>
      </c>
      <c r="AJ1549">
        <v>234259</v>
      </c>
      <c r="AK1549">
        <v>397029</v>
      </c>
      <c r="AL1549">
        <v>128280</v>
      </c>
      <c r="AM1549">
        <v>209162</v>
      </c>
      <c r="AN1549">
        <v>206642</v>
      </c>
      <c r="AO1549">
        <v>157491</v>
      </c>
      <c r="AP1549">
        <v>281563</v>
      </c>
      <c r="AQ1549">
        <v>287015</v>
      </c>
    </row>
    <row r="1550" spans="1:43">
      <c r="A1550">
        <v>1549</v>
      </c>
      <c r="B1550" t="s">
        <v>3139</v>
      </c>
      <c r="C1550" t="s">
        <v>3140</v>
      </c>
      <c r="D1550">
        <v>2.6938E-2</v>
      </c>
      <c r="E1550">
        <v>2</v>
      </c>
      <c r="F1550">
        <v>2</v>
      </c>
      <c r="G1550">
        <v>0</v>
      </c>
      <c r="H1550">
        <v>25080.400000000001</v>
      </c>
      <c r="I1550">
        <v>36043.699999999997</v>
      </c>
      <c r="J1550">
        <v>75889.2</v>
      </c>
      <c r="K1550">
        <v>53026.6</v>
      </c>
      <c r="L1550">
        <v>29547.9</v>
      </c>
      <c r="M1550">
        <v>59639.4</v>
      </c>
      <c r="N1550">
        <v>156998</v>
      </c>
      <c r="O1550">
        <v>52056</v>
      </c>
      <c r="P1550">
        <v>36705.699999999997</v>
      </c>
      <c r="Q1550" t="s">
        <v>44</v>
      </c>
      <c r="R1550" t="s">
        <v>44</v>
      </c>
      <c r="S1550" t="s">
        <v>44</v>
      </c>
      <c r="T1550">
        <v>99362.3</v>
      </c>
      <c r="U1550">
        <v>138045</v>
      </c>
      <c r="V1550">
        <v>129773</v>
      </c>
      <c r="W1550">
        <v>149611</v>
      </c>
      <c r="X1550" t="s">
        <v>44</v>
      </c>
      <c r="Y1550" t="s">
        <v>44</v>
      </c>
      <c r="Z1550">
        <v>253844</v>
      </c>
      <c r="AA1550">
        <v>245015</v>
      </c>
      <c r="AB1550">
        <v>300495</v>
      </c>
      <c r="AC1550">
        <v>101766</v>
      </c>
      <c r="AD1550">
        <v>95811.9</v>
      </c>
      <c r="AE1550">
        <v>112446</v>
      </c>
      <c r="AF1550">
        <v>190615</v>
      </c>
      <c r="AG1550">
        <v>177199</v>
      </c>
      <c r="AH1550">
        <v>300614</v>
      </c>
      <c r="AI1550">
        <v>188104</v>
      </c>
      <c r="AJ1550">
        <v>174793</v>
      </c>
      <c r="AK1550">
        <v>197918</v>
      </c>
      <c r="AL1550">
        <v>134304</v>
      </c>
      <c r="AM1550">
        <v>372087</v>
      </c>
      <c r="AN1550">
        <v>146093</v>
      </c>
      <c r="AO1550">
        <v>38817.599999999999</v>
      </c>
      <c r="AP1550">
        <v>135472</v>
      </c>
      <c r="AQ1550">
        <v>165487</v>
      </c>
    </row>
    <row r="1551" spans="1:43">
      <c r="A1551">
        <v>1550</v>
      </c>
      <c r="B1551" t="s">
        <v>3141</v>
      </c>
      <c r="C1551" t="s">
        <v>3142</v>
      </c>
      <c r="D1551">
        <v>1.49701E-3</v>
      </c>
      <c r="E1551">
        <v>7</v>
      </c>
      <c r="F1551">
        <v>7</v>
      </c>
      <c r="G1551">
        <v>0</v>
      </c>
      <c r="H1551">
        <v>421840</v>
      </c>
      <c r="I1551">
        <v>421557</v>
      </c>
      <c r="J1551">
        <v>323336</v>
      </c>
      <c r="K1551">
        <v>540727</v>
      </c>
      <c r="L1551">
        <v>429119</v>
      </c>
      <c r="M1551">
        <v>470259</v>
      </c>
      <c r="N1551">
        <v>497189</v>
      </c>
      <c r="O1551">
        <v>554350</v>
      </c>
      <c r="P1551">
        <v>393313</v>
      </c>
      <c r="Q1551">
        <v>253750</v>
      </c>
      <c r="R1551">
        <v>293336</v>
      </c>
      <c r="S1551">
        <v>263046</v>
      </c>
      <c r="T1551">
        <v>470353</v>
      </c>
      <c r="U1551">
        <v>661699</v>
      </c>
      <c r="V1551">
        <v>530905</v>
      </c>
      <c r="W1551">
        <v>247163</v>
      </c>
      <c r="X1551">
        <v>165438</v>
      </c>
      <c r="Y1551">
        <v>184222</v>
      </c>
      <c r="Z1551">
        <v>972948</v>
      </c>
      <c r="AA1551">
        <v>817441</v>
      </c>
      <c r="AB1551">
        <v>1041460</v>
      </c>
      <c r="AC1551">
        <v>506717</v>
      </c>
      <c r="AD1551">
        <v>436215</v>
      </c>
      <c r="AE1551">
        <v>546640</v>
      </c>
      <c r="AF1551">
        <v>320169</v>
      </c>
      <c r="AG1551">
        <v>370345</v>
      </c>
      <c r="AH1551">
        <v>403663</v>
      </c>
      <c r="AI1551">
        <v>279987</v>
      </c>
      <c r="AJ1551">
        <v>401633</v>
      </c>
      <c r="AK1551">
        <v>312511</v>
      </c>
      <c r="AL1551">
        <v>778541</v>
      </c>
      <c r="AM1551">
        <v>966283</v>
      </c>
      <c r="AN1551">
        <v>838995</v>
      </c>
      <c r="AO1551">
        <v>452161</v>
      </c>
      <c r="AP1551">
        <v>628051</v>
      </c>
      <c r="AQ1551">
        <v>710554</v>
      </c>
    </row>
    <row r="1552" spans="1:43">
      <c r="A1552">
        <v>1551</v>
      </c>
      <c r="B1552" t="s">
        <v>3143</v>
      </c>
      <c r="C1552" t="s">
        <v>3144</v>
      </c>
      <c r="D1552">
        <v>7.1633199999999997E-4</v>
      </c>
      <c r="E1552">
        <v>5</v>
      </c>
      <c r="F1552">
        <v>3</v>
      </c>
      <c r="G1552">
        <v>2</v>
      </c>
      <c r="H1552">
        <v>826744</v>
      </c>
      <c r="I1552">
        <v>427890</v>
      </c>
      <c r="J1552">
        <v>334307</v>
      </c>
      <c r="K1552">
        <v>781830</v>
      </c>
      <c r="L1552">
        <v>881854</v>
      </c>
      <c r="M1552">
        <v>1204220</v>
      </c>
      <c r="N1552">
        <v>1169260</v>
      </c>
      <c r="O1552">
        <v>949499</v>
      </c>
      <c r="P1552">
        <v>335126</v>
      </c>
      <c r="Q1552">
        <v>930299</v>
      </c>
      <c r="R1552">
        <v>767110</v>
      </c>
      <c r="S1552">
        <v>905367</v>
      </c>
      <c r="T1552">
        <v>434209</v>
      </c>
      <c r="U1552">
        <v>508563</v>
      </c>
      <c r="V1552">
        <v>552518</v>
      </c>
      <c r="W1552">
        <v>486441</v>
      </c>
      <c r="X1552">
        <v>212913</v>
      </c>
      <c r="Y1552">
        <v>421863</v>
      </c>
      <c r="Z1552">
        <v>1873980</v>
      </c>
      <c r="AA1552">
        <v>1466260</v>
      </c>
      <c r="AB1552">
        <v>1516790</v>
      </c>
      <c r="AC1552">
        <v>908894</v>
      </c>
      <c r="AD1552">
        <v>909808</v>
      </c>
      <c r="AE1552">
        <v>477734</v>
      </c>
      <c r="AF1552">
        <v>255118</v>
      </c>
      <c r="AG1552">
        <v>154762</v>
      </c>
      <c r="AH1552">
        <v>96810.4</v>
      </c>
      <c r="AI1552">
        <v>716948</v>
      </c>
      <c r="AJ1552">
        <v>710764</v>
      </c>
      <c r="AK1552">
        <v>802549</v>
      </c>
      <c r="AL1552">
        <v>414950</v>
      </c>
      <c r="AM1552">
        <v>813497</v>
      </c>
      <c r="AN1552">
        <v>257314</v>
      </c>
      <c r="AO1552">
        <v>463229</v>
      </c>
      <c r="AP1552">
        <v>732591</v>
      </c>
      <c r="AQ1552">
        <v>1027420</v>
      </c>
    </row>
    <row r="1553" spans="1:43">
      <c r="A1553">
        <v>1552</v>
      </c>
      <c r="B1553" t="s">
        <v>3145</v>
      </c>
      <c r="C1553" t="s">
        <v>3146</v>
      </c>
      <c r="D1553">
        <v>4.82315E-3</v>
      </c>
      <c r="E1553">
        <v>7</v>
      </c>
      <c r="F1553">
        <v>7</v>
      </c>
      <c r="G1553">
        <v>0</v>
      </c>
      <c r="H1553">
        <v>1222980</v>
      </c>
      <c r="I1553">
        <v>1005240</v>
      </c>
      <c r="J1553">
        <v>714820</v>
      </c>
      <c r="K1553">
        <v>1428730</v>
      </c>
      <c r="L1553">
        <v>1258100</v>
      </c>
      <c r="M1553">
        <v>1211990</v>
      </c>
      <c r="N1553">
        <v>1735810</v>
      </c>
      <c r="O1553">
        <v>1419360</v>
      </c>
      <c r="P1553">
        <v>1273130</v>
      </c>
      <c r="Q1553">
        <v>328482</v>
      </c>
      <c r="R1553">
        <v>638698</v>
      </c>
      <c r="S1553">
        <v>620971</v>
      </c>
      <c r="T1553">
        <v>1574780</v>
      </c>
      <c r="U1553">
        <v>1540480</v>
      </c>
      <c r="V1553">
        <v>1475780</v>
      </c>
      <c r="W1553">
        <v>682499</v>
      </c>
      <c r="X1553">
        <v>726854</v>
      </c>
      <c r="Y1553">
        <v>154635</v>
      </c>
      <c r="Z1553">
        <v>2917760</v>
      </c>
      <c r="AA1553">
        <v>2754560</v>
      </c>
      <c r="AB1553">
        <v>3135990</v>
      </c>
      <c r="AC1553">
        <v>1124710</v>
      </c>
      <c r="AD1553">
        <v>691960</v>
      </c>
      <c r="AE1553">
        <v>819093</v>
      </c>
      <c r="AF1553">
        <v>1200280</v>
      </c>
      <c r="AG1553">
        <v>759728</v>
      </c>
      <c r="AH1553">
        <v>631653</v>
      </c>
      <c r="AI1553">
        <v>734646</v>
      </c>
      <c r="AJ1553">
        <v>876940</v>
      </c>
      <c r="AK1553">
        <v>587755</v>
      </c>
      <c r="AL1553">
        <v>1786740</v>
      </c>
      <c r="AM1553">
        <v>2600050</v>
      </c>
      <c r="AN1553">
        <v>1563380</v>
      </c>
      <c r="AO1553">
        <v>1863280</v>
      </c>
      <c r="AP1553">
        <v>2484590</v>
      </c>
      <c r="AQ1553">
        <v>2648310</v>
      </c>
    </row>
    <row r="1554" spans="1:43">
      <c r="A1554">
        <v>1553</v>
      </c>
      <c r="B1554" t="s">
        <v>3147</v>
      </c>
      <c r="C1554" t="s">
        <v>3148</v>
      </c>
      <c r="D1554">
        <v>7.1633199999999997E-4</v>
      </c>
      <c r="E1554">
        <v>4</v>
      </c>
      <c r="F1554">
        <v>4</v>
      </c>
      <c r="G1554">
        <v>0</v>
      </c>
      <c r="H1554">
        <v>938108</v>
      </c>
      <c r="I1554">
        <v>792339</v>
      </c>
      <c r="J1554">
        <v>805231</v>
      </c>
      <c r="K1554">
        <v>604207</v>
      </c>
      <c r="L1554">
        <v>524590</v>
      </c>
      <c r="M1554">
        <v>624846</v>
      </c>
      <c r="N1554">
        <v>873195</v>
      </c>
      <c r="O1554">
        <v>931221</v>
      </c>
      <c r="P1554">
        <v>982401</v>
      </c>
      <c r="Q1554">
        <v>431534</v>
      </c>
      <c r="R1554">
        <v>345005</v>
      </c>
      <c r="S1554">
        <v>550048</v>
      </c>
      <c r="T1554">
        <v>856443</v>
      </c>
      <c r="U1554">
        <v>968467</v>
      </c>
      <c r="V1554">
        <v>1051770</v>
      </c>
      <c r="W1554">
        <v>398416</v>
      </c>
      <c r="X1554">
        <v>393467</v>
      </c>
      <c r="Y1554">
        <v>447255</v>
      </c>
      <c r="Z1554">
        <v>1316510</v>
      </c>
      <c r="AA1554">
        <v>1250110</v>
      </c>
      <c r="AB1554">
        <v>1267910</v>
      </c>
      <c r="AC1554">
        <v>673405</v>
      </c>
      <c r="AD1554">
        <v>662317</v>
      </c>
      <c r="AE1554">
        <v>642918</v>
      </c>
      <c r="AF1554">
        <v>621720</v>
      </c>
      <c r="AG1554">
        <v>740782</v>
      </c>
      <c r="AH1554">
        <v>839770</v>
      </c>
      <c r="AI1554">
        <v>459953</v>
      </c>
      <c r="AJ1554">
        <v>505259</v>
      </c>
      <c r="AK1554">
        <v>561854</v>
      </c>
      <c r="AL1554">
        <v>750173</v>
      </c>
      <c r="AM1554">
        <v>1131660</v>
      </c>
      <c r="AN1554">
        <v>908789</v>
      </c>
      <c r="AO1554">
        <v>449935</v>
      </c>
      <c r="AP1554">
        <v>599984</v>
      </c>
      <c r="AQ1554">
        <v>569678</v>
      </c>
    </row>
    <row r="1555" spans="1:43">
      <c r="A1555">
        <v>1554</v>
      </c>
      <c r="B1555" t="s">
        <v>3149</v>
      </c>
      <c r="C1555" t="s">
        <v>3150</v>
      </c>
      <c r="D1555">
        <v>7.1633199999999997E-4</v>
      </c>
      <c r="E1555">
        <v>5</v>
      </c>
      <c r="F1555">
        <v>5</v>
      </c>
      <c r="G1555">
        <v>0</v>
      </c>
      <c r="H1555">
        <v>199627</v>
      </c>
      <c r="I1555">
        <v>156589</v>
      </c>
      <c r="J1555">
        <v>216994</v>
      </c>
      <c r="K1555">
        <v>150829</v>
      </c>
      <c r="L1555">
        <v>131435</v>
      </c>
      <c r="M1555">
        <v>172707</v>
      </c>
      <c r="N1555">
        <v>267281</v>
      </c>
      <c r="O1555">
        <v>255905</v>
      </c>
      <c r="P1555">
        <v>325563</v>
      </c>
      <c r="Q1555">
        <v>101168</v>
      </c>
      <c r="R1555">
        <v>131828</v>
      </c>
      <c r="S1555">
        <v>154813</v>
      </c>
      <c r="T1555">
        <v>266242</v>
      </c>
      <c r="U1555">
        <v>314572</v>
      </c>
      <c r="V1555">
        <v>347855</v>
      </c>
      <c r="W1555">
        <v>63907.1</v>
      </c>
      <c r="X1555">
        <v>55283.8</v>
      </c>
      <c r="Y1555">
        <v>103243</v>
      </c>
      <c r="Z1555">
        <v>368918</v>
      </c>
      <c r="AA1555">
        <v>310711</v>
      </c>
      <c r="AB1555">
        <v>406226</v>
      </c>
      <c r="AC1555">
        <v>185263</v>
      </c>
      <c r="AD1555">
        <v>189371</v>
      </c>
      <c r="AE1555">
        <v>202621</v>
      </c>
      <c r="AF1555">
        <v>141405</v>
      </c>
      <c r="AG1555">
        <v>125880</v>
      </c>
      <c r="AH1555">
        <v>179453</v>
      </c>
      <c r="AI1555">
        <v>129954</v>
      </c>
      <c r="AJ1555">
        <v>134017</v>
      </c>
      <c r="AK1555">
        <v>165436</v>
      </c>
      <c r="AL1555">
        <v>293887</v>
      </c>
      <c r="AM1555">
        <v>371316</v>
      </c>
      <c r="AN1555">
        <v>326868</v>
      </c>
      <c r="AO1555">
        <v>84642.7</v>
      </c>
      <c r="AP1555">
        <v>170291</v>
      </c>
      <c r="AQ1555">
        <v>153223</v>
      </c>
    </row>
    <row r="1556" spans="1:43">
      <c r="A1556">
        <v>1555</v>
      </c>
      <c r="B1556" t="s">
        <v>3151</v>
      </c>
      <c r="C1556" t="s">
        <v>3152</v>
      </c>
      <c r="D1556">
        <v>7.1633199999999997E-4</v>
      </c>
      <c r="E1556">
        <v>7</v>
      </c>
      <c r="F1556">
        <v>7</v>
      </c>
      <c r="G1556">
        <v>0</v>
      </c>
      <c r="H1556">
        <v>115936</v>
      </c>
      <c r="I1556">
        <v>108585</v>
      </c>
      <c r="J1556">
        <v>117559</v>
      </c>
      <c r="K1556">
        <v>143977</v>
      </c>
      <c r="L1556">
        <v>127143</v>
      </c>
      <c r="M1556">
        <v>150403</v>
      </c>
      <c r="N1556">
        <v>156810</v>
      </c>
      <c r="O1556">
        <v>163021</v>
      </c>
      <c r="P1556">
        <v>184718</v>
      </c>
      <c r="Q1556">
        <v>93594</v>
      </c>
      <c r="R1556">
        <v>90335.2</v>
      </c>
      <c r="S1556">
        <v>112543</v>
      </c>
      <c r="T1556">
        <v>165594</v>
      </c>
      <c r="U1556">
        <v>195600</v>
      </c>
      <c r="V1556">
        <v>198361</v>
      </c>
      <c r="W1556">
        <v>64976.4</v>
      </c>
      <c r="X1556">
        <v>75824</v>
      </c>
      <c r="Y1556">
        <v>62278.400000000001</v>
      </c>
      <c r="Z1556">
        <v>273857</v>
      </c>
      <c r="AA1556">
        <v>295109</v>
      </c>
      <c r="AB1556">
        <v>330829</v>
      </c>
      <c r="AC1556">
        <v>152078</v>
      </c>
      <c r="AD1556">
        <v>140300</v>
      </c>
      <c r="AE1556">
        <v>138765</v>
      </c>
      <c r="AF1556">
        <v>80749.7</v>
      </c>
      <c r="AG1556">
        <v>93917.7</v>
      </c>
      <c r="AH1556">
        <v>121860</v>
      </c>
      <c r="AI1556">
        <v>97517.5</v>
      </c>
      <c r="AJ1556">
        <v>84875.8</v>
      </c>
      <c r="AK1556">
        <v>96428.1</v>
      </c>
      <c r="AL1556">
        <v>225385</v>
      </c>
      <c r="AM1556">
        <v>327567</v>
      </c>
      <c r="AN1556">
        <v>231723</v>
      </c>
      <c r="AO1556">
        <v>168813</v>
      </c>
      <c r="AP1556">
        <v>243727</v>
      </c>
      <c r="AQ1556">
        <v>255492</v>
      </c>
    </row>
    <row r="1557" spans="1:43">
      <c r="A1557">
        <v>1556</v>
      </c>
      <c r="B1557" t="s">
        <v>3153</v>
      </c>
      <c r="C1557" t="s">
        <v>3154</v>
      </c>
      <c r="D1557">
        <v>7.1633199999999997E-4</v>
      </c>
      <c r="E1557">
        <v>15</v>
      </c>
      <c r="F1557">
        <v>14</v>
      </c>
      <c r="G1557">
        <v>1</v>
      </c>
      <c r="H1557">
        <v>829647</v>
      </c>
      <c r="I1557">
        <v>735892</v>
      </c>
      <c r="J1557">
        <v>724819</v>
      </c>
      <c r="K1557">
        <v>562087</v>
      </c>
      <c r="L1557">
        <v>620365</v>
      </c>
      <c r="M1557">
        <v>668703</v>
      </c>
      <c r="N1557">
        <v>833269</v>
      </c>
      <c r="O1557">
        <v>828250</v>
      </c>
      <c r="P1557">
        <v>778414</v>
      </c>
      <c r="Q1557">
        <v>493903</v>
      </c>
      <c r="R1557">
        <v>463735</v>
      </c>
      <c r="S1557">
        <v>517812</v>
      </c>
      <c r="T1557">
        <v>1004090</v>
      </c>
      <c r="U1557">
        <v>1157910</v>
      </c>
      <c r="V1557">
        <v>1162470</v>
      </c>
      <c r="W1557">
        <v>555728</v>
      </c>
      <c r="X1557">
        <v>531792</v>
      </c>
      <c r="Y1557">
        <v>635923</v>
      </c>
      <c r="Z1557">
        <v>888497</v>
      </c>
      <c r="AA1557">
        <v>842891</v>
      </c>
      <c r="AB1557">
        <v>933435</v>
      </c>
      <c r="AC1557">
        <v>781094</v>
      </c>
      <c r="AD1557">
        <v>726614</v>
      </c>
      <c r="AE1557">
        <v>694658</v>
      </c>
      <c r="AF1557">
        <v>708387</v>
      </c>
      <c r="AG1557">
        <v>589867</v>
      </c>
      <c r="AH1557">
        <v>604075</v>
      </c>
      <c r="AI1557">
        <v>544778</v>
      </c>
      <c r="AJ1557">
        <v>479615</v>
      </c>
      <c r="AK1557">
        <v>466682</v>
      </c>
      <c r="AL1557">
        <v>589139</v>
      </c>
      <c r="AM1557">
        <v>730505</v>
      </c>
      <c r="AN1557">
        <v>503004</v>
      </c>
      <c r="AO1557">
        <v>254040</v>
      </c>
      <c r="AP1557">
        <v>405498</v>
      </c>
      <c r="AQ1557">
        <v>228417</v>
      </c>
    </row>
    <row r="1558" spans="1:43">
      <c r="A1558">
        <v>1557</v>
      </c>
      <c r="B1558" t="s">
        <v>3155</v>
      </c>
      <c r="C1558" t="s">
        <v>3156</v>
      </c>
      <c r="D1558">
        <v>3.9851699999999997E-2</v>
      </c>
      <c r="E1558">
        <v>3</v>
      </c>
      <c r="F1558">
        <v>3</v>
      </c>
      <c r="G1558">
        <v>0</v>
      </c>
      <c r="H1558">
        <v>35283.5</v>
      </c>
      <c r="I1558">
        <v>100376</v>
      </c>
      <c r="J1558">
        <v>92128</v>
      </c>
      <c r="K1558">
        <v>90096</v>
      </c>
      <c r="L1558">
        <v>98560.9</v>
      </c>
      <c r="M1558">
        <v>71912</v>
      </c>
      <c r="N1558">
        <v>121225</v>
      </c>
      <c r="O1558">
        <v>54214.400000000001</v>
      </c>
      <c r="P1558">
        <v>165511</v>
      </c>
      <c r="Q1558">
        <v>53830.8</v>
      </c>
      <c r="R1558">
        <v>32823.300000000003</v>
      </c>
      <c r="S1558">
        <v>83398.399999999994</v>
      </c>
      <c r="T1558">
        <v>122084</v>
      </c>
      <c r="U1558">
        <v>90383.8</v>
      </c>
      <c r="V1558">
        <v>43375.6</v>
      </c>
      <c r="W1558">
        <v>16640.3</v>
      </c>
      <c r="X1558" t="s">
        <v>44</v>
      </c>
      <c r="Y1558" t="s">
        <v>44</v>
      </c>
      <c r="Z1558">
        <v>145907</v>
      </c>
      <c r="AA1558">
        <v>109015</v>
      </c>
      <c r="AB1558">
        <v>143306</v>
      </c>
      <c r="AC1558">
        <v>61125.9</v>
      </c>
      <c r="AD1558">
        <v>76497.5</v>
      </c>
      <c r="AE1558">
        <v>44747.6</v>
      </c>
      <c r="AF1558">
        <v>40609.9</v>
      </c>
      <c r="AG1558" t="s">
        <v>44</v>
      </c>
      <c r="AH1558" t="s">
        <v>44</v>
      </c>
      <c r="AI1558">
        <v>59328.5</v>
      </c>
      <c r="AJ1558">
        <v>40551.699999999997</v>
      </c>
      <c r="AK1558">
        <v>42637.3</v>
      </c>
      <c r="AL1558">
        <v>107941</v>
      </c>
      <c r="AM1558">
        <v>108031</v>
      </c>
      <c r="AN1558">
        <v>75220.600000000006</v>
      </c>
      <c r="AO1558">
        <v>73107.100000000006</v>
      </c>
      <c r="AP1558">
        <v>98919.6</v>
      </c>
      <c r="AQ1558">
        <v>82868</v>
      </c>
    </row>
    <row r="1559" spans="1:43">
      <c r="A1559">
        <v>1558</v>
      </c>
      <c r="B1559" t="s">
        <v>3157</v>
      </c>
      <c r="C1559" t="s">
        <v>3158</v>
      </c>
      <c r="D1559">
        <v>4.4704500000000001E-2</v>
      </c>
      <c r="E1559">
        <v>2</v>
      </c>
      <c r="F1559">
        <v>2</v>
      </c>
      <c r="G1559">
        <v>0</v>
      </c>
      <c r="H1559">
        <v>12639.7</v>
      </c>
      <c r="I1559" t="s">
        <v>44</v>
      </c>
      <c r="J1559">
        <v>13182.6</v>
      </c>
      <c r="K1559">
        <v>17026.7</v>
      </c>
      <c r="L1559" t="s">
        <v>44</v>
      </c>
      <c r="M1559" t="s">
        <v>44</v>
      </c>
      <c r="N1559" t="s">
        <v>44</v>
      </c>
      <c r="O1559" t="s">
        <v>44</v>
      </c>
      <c r="P1559">
        <v>15871</v>
      </c>
      <c r="Q1559" t="s">
        <v>44</v>
      </c>
      <c r="R1559" t="s">
        <v>44</v>
      </c>
      <c r="S1559" t="s">
        <v>44</v>
      </c>
      <c r="T1559" t="s">
        <v>44</v>
      </c>
      <c r="U1559" t="s">
        <v>44</v>
      </c>
      <c r="V1559">
        <v>13438.7</v>
      </c>
      <c r="W1559" t="s">
        <v>44</v>
      </c>
      <c r="X1559" t="s">
        <v>44</v>
      </c>
      <c r="Y1559" t="s">
        <v>44</v>
      </c>
      <c r="Z1559">
        <v>13819.6</v>
      </c>
      <c r="AA1559">
        <v>13378.2</v>
      </c>
      <c r="AB1559">
        <v>25548.3</v>
      </c>
      <c r="AC1559">
        <v>10485.1</v>
      </c>
      <c r="AD1559">
        <v>7595.79</v>
      </c>
      <c r="AE1559">
        <v>13394.4</v>
      </c>
      <c r="AF1559" t="s">
        <v>44</v>
      </c>
      <c r="AG1559" t="s">
        <v>44</v>
      </c>
      <c r="AH1559" t="s">
        <v>44</v>
      </c>
      <c r="AI1559" t="s">
        <v>44</v>
      </c>
      <c r="AJ1559">
        <v>7986.92</v>
      </c>
      <c r="AK1559" t="s">
        <v>44</v>
      </c>
      <c r="AL1559">
        <v>11288.4</v>
      </c>
      <c r="AM1559" t="s">
        <v>44</v>
      </c>
      <c r="AN1559">
        <v>10026.299999999999</v>
      </c>
      <c r="AO1559">
        <v>9350.18</v>
      </c>
      <c r="AP1559" t="s">
        <v>44</v>
      </c>
      <c r="AQ1559">
        <v>10336.6</v>
      </c>
    </row>
    <row r="1560" spans="1:43">
      <c r="A1560">
        <v>1559</v>
      </c>
      <c r="B1560" t="s">
        <v>3159</v>
      </c>
      <c r="C1560" t="s">
        <v>3160</v>
      </c>
      <c r="D1560">
        <v>3.8476200000000002E-2</v>
      </c>
      <c r="E1560">
        <v>4</v>
      </c>
      <c r="F1560">
        <v>4</v>
      </c>
      <c r="G1560">
        <v>0</v>
      </c>
      <c r="H1560">
        <v>163995</v>
      </c>
      <c r="I1560">
        <v>115775</v>
      </c>
      <c r="J1560">
        <v>119082</v>
      </c>
      <c r="K1560" t="s">
        <v>44</v>
      </c>
      <c r="L1560" t="s">
        <v>44</v>
      </c>
      <c r="M1560" t="s">
        <v>44</v>
      </c>
      <c r="N1560">
        <v>173790</v>
      </c>
      <c r="O1560">
        <v>109361</v>
      </c>
      <c r="P1560">
        <v>57606.8</v>
      </c>
      <c r="Q1560" t="s">
        <v>44</v>
      </c>
      <c r="R1560">
        <v>21562.799999999999</v>
      </c>
      <c r="S1560" t="s">
        <v>44</v>
      </c>
      <c r="T1560">
        <v>154076</v>
      </c>
      <c r="U1560">
        <v>224473</v>
      </c>
      <c r="V1560">
        <v>198292</v>
      </c>
      <c r="W1560" t="s">
        <v>44</v>
      </c>
      <c r="X1560" t="s">
        <v>44</v>
      </c>
      <c r="Y1560">
        <v>15170.1</v>
      </c>
      <c r="Z1560">
        <v>253771</v>
      </c>
      <c r="AA1560">
        <v>225852</v>
      </c>
      <c r="AB1560">
        <v>280080</v>
      </c>
      <c r="AC1560">
        <v>20489.5</v>
      </c>
      <c r="AD1560" t="s">
        <v>44</v>
      </c>
      <c r="AE1560">
        <v>80289.399999999994</v>
      </c>
      <c r="AF1560">
        <v>84118.1</v>
      </c>
      <c r="AG1560" t="s">
        <v>44</v>
      </c>
      <c r="AH1560" t="s">
        <v>44</v>
      </c>
      <c r="AI1560">
        <v>11819.6</v>
      </c>
      <c r="AJ1560">
        <v>36270.1</v>
      </c>
      <c r="AK1560">
        <v>37787.4</v>
      </c>
      <c r="AL1560">
        <v>149514</v>
      </c>
      <c r="AM1560">
        <v>216876</v>
      </c>
      <c r="AN1560">
        <v>189304</v>
      </c>
      <c r="AO1560">
        <v>27663.200000000001</v>
      </c>
      <c r="AP1560">
        <v>11256.6</v>
      </c>
      <c r="AQ1560">
        <v>79881.100000000006</v>
      </c>
    </row>
    <row r="1561" spans="1:43">
      <c r="A1561">
        <v>1560</v>
      </c>
      <c r="B1561" t="s">
        <v>3161</v>
      </c>
      <c r="C1561" t="s">
        <v>3162</v>
      </c>
      <c r="D1561">
        <v>1.4626999999999999E-3</v>
      </c>
      <c r="E1561">
        <v>4</v>
      </c>
      <c r="F1561">
        <v>4</v>
      </c>
      <c r="G1561">
        <v>0</v>
      </c>
      <c r="H1561">
        <v>259818</v>
      </c>
      <c r="I1561">
        <v>225425</v>
      </c>
      <c r="J1561">
        <v>200826</v>
      </c>
      <c r="K1561">
        <v>186234</v>
      </c>
      <c r="L1561">
        <v>182619</v>
      </c>
      <c r="M1561">
        <v>159155</v>
      </c>
      <c r="N1561">
        <v>288881</v>
      </c>
      <c r="O1561">
        <v>316373</v>
      </c>
      <c r="P1561">
        <v>278232</v>
      </c>
      <c r="Q1561">
        <v>134695</v>
      </c>
      <c r="R1561">
        <v>86726.1</v>
      </c>
      <c r="S1561">
        <v>154177</v>
      </c>
      <c r="T1561">
        <v>221114</v>
      </c>
      <c r="U1561">
        <v>293934</v>
      </c>
      <c r="V1561">
        <v>331640</v>
      </c>
      <c r="W1561">
        <v>99858.3</v>
      </c>
      <c r="X1561">
        <v>100123</v>
      </c>
      <c r="Y1561">
        <v>143045</v>
      </c>
      <c r="Z1561">
        <v>361646</v>
      </c>
      <c r="AA1561">
        <v>452378</v>
      </c>
      <c r="AB1561">
        <v>396216</v>
      </c>
      <c r="AC1561">
        <v>202274</v>
      </c>
      <c r="AD1561">
        <v>130036</v>
      </c>
      <c r="AE1561">
        <v>144532</v>
      </c>
      <c r="AF1561">
        <v>133564</v>
      </c>
      <c r="AG1561">
        <v>269404</v>
      </c>
      <c r="AH1561">
        <v>274210</v>
      </c>
      <c r="AI1561">
        <v>226757</v>
      </c>
      <c r="AJ1561">
        <v>226502</v>
      </c>
      <c r="AK1561">
        <v>263718</v>
      </c>
      <c r="AL1561">
        <v>292964</v>
      </c>
      <c r="AM1561">
        <v>408877</v>
      </c>
      <c r="AN1561">
        <v>291800</v>
      </c>
      <c r="AO1561">
        <v>150107</v>
      </c>
      <c r="AP1561">
        <v>207510</v>
      </c>
      <c r="AQ1561">
        <v>183853</v>
      </c>
    </row>
    <row r="1562" spans="1:43">
      <c r="A1562">
        <v>1561</v>
      </c>
      <c r="B1562" t="s">
        <v>3163</v>
      </c>
      <c r="C1562" t="s">
        <v>3164</v>
      </c>
      <c r="D1562">
        <v>1.9925700000000001E-2</v>
      </c>
      <c r="E1562">
        <v>1</v>
      </c>
      <c r="F1562">
        <v>1</v>
      </c>
      <c r="G1562">
        <v>0</v>
      </c>
      <c r="H1562">
        <v>26255</v>
      </c>
      <c r="I1562">
        <v>39572.6</v>
      </c>
      <c r="J1562">
        <v>20920.5</v>
      </c>
      <c r="K1562">
        <v>38099.199999999997</v>
      </c>
      <c r="L1562" t="s">
        <v>44</v>
      </c>
      <c r="M1562">
        <v>52060.1</v>
      </c>
      <c r="N1562">
        <v>67465.7</v>
      </c>
      <c r="O1562">
        <v>19841.7</v>
      </c>
      <c r="P1562">
        <v>31081.5</v>
      </c>
      <c r="Q1562">
        <v>17701.2</v>
      </c>
      <c r="R1562">
        <v>58367.4</v>
      </c>
      <c r="S1562">
        <v>81135.7</v>
      </c>
      <c r="T1562">
        <v>16634</v>
      </c>
      <c r="U1562">
        <v>12855.2</v>
      </c>
      <c r="V1562">
        <v>79887.899999999994</v>
      </c>
      <c r="W1562">
        <v>45602.400000000001</v>
      </c>
      <c r="X1562" t="s">
        <v>44</v>
      </c>
      <c r="Y1562" t="s">
        <v>44</v>
      </c>
      <c r="Z1562">
        <v>30051.200000000001</v>
      </c>
      <c r="AA1562">
        <v>23967.599999999999</v>
      </c>
      <c r="AB1562">
        <v>57489</v>
      </c>
      <c r="AC1562">
        <v>54530.400000000001</v>
      </c>
      <c r="AD1562">
        <v>26524.799999999999</v>
      </c>
      <c r="AE1562">
        <v>52242</v>
      </c>
      <c r="AF1562">
        <v>27859.200000000001</v>
      </c>
      <c r="AG1562">
        <v>33210.5</v>
      </c>
      <c r="AH1562">
        <v>31823.9</v>
      </c>
      <c r="AI1562">
        <v>14676.9</v>
      </c>
      <c r="AJ1562">
        <v>42155.3</v>
      </c>
      <c r="AK1562">
        <v>67632.899999999994</v>
      </c>
      <c r="AL1562" t="s">
        <v>44</v>
      </c>
      <c r="AM1562">
        <v>33622.800000000003</v>
      </c>
      <c r="AN1562">
        <v>45476.3</v>
      </c>
      <c r="AO1562">
        <v>9213.5</v>
      </c>
      <c r="AP1562" t="s">
        <v>44</v>
      </c>
      <c r="AQ1562">
        <v>52203</v>
      </c>
    </row>
    <row r="1563" spans="1:43">
      <c r="A1563">
        <v>1562</v>
      </c>
      <c r="B1563" t="s">
        <v>3165</v>
      </c>
      <c r="C1563" t="s">
        <v>3166</v>
      </c>
      <c r="D1563">
        <v>3.6522999999999998E-3</v>
      </c>
      <c r="E1563">
        <v>1</v>
      </c>
      <c r="F1563">
        <v>0</v>
      </c>
      <c r="G1563">
        <v>1</v>
      </c>
      <c r="H1563">
        <v>411725</v>
      </c>
      <c r="I1563">
        <v>406650</v>
      </c>
      <c r="J1563">
        <v>445257</v>
      </c>
      <c r="K1563">
        <v>132689</v>
      </c>
      <c r="L1563">
        <v>100674</v>
      </c>
      <c r="M1563">
        <v>132062</v>
      </c>
      <c r="N1563">
        <v>354091</v>
      </c>
      <c r="O1563">
        <v>442993</v>
      </c>
      <c r="P1563">
        <v>413813</v>
      </c>
      <c r="Q1563">
        <v>145193</v>
      </c>
      <c r="R1563">
        <v>110145</v>
      </c>
      <c r="S1563">
        <v>203873</v>
      </c>
      <c r="T1563">
        <v>382708</v>
      </c>
      <c r="U1563">
        <v>426730</v>
      </c>
      <c r="V1563">
        <v>466226</v>
      </c>
      <c r="W1563">
        <v>120063</v>
      </c>
      <c r="X1563">
        <v>68699.7</v>
      </c>
      <c r="Y1563">
        <v>77590.100000000006</v>
      </c>
      <c r="Z1563">
        <v>574318</v>
      </c>
      <c r="AA1563">
        <v>521621</v>
      </c>
      <c r="AB1563">
        <v>535744</v>
      </c>
      <c r="AC1563">
        <v>180750</v>
      </c>
      <c r="AD1563">
        <v>100085</v>
      </c>
      <c r="AE1563">
        <v>185597</v>
      </c>
      <c r="AF1563">
        <v>204286</v>
      </c>
      <c r="AG1563">
        <v>244695</v>
      </c>
      <c r="AH1563">
        <v>263319</v>
      </c>
      <c r="AI1563">
        <v>94256.6</v>
      </c>
      <c r="AJ1563">
        <v>178362</v>
      </c>
      <c r="AK1563">
        <v>114168</v>
      </c>
      <c r="AL1563">
        <v>303437</v>
      </c>
      <c r="AM1563">
        <v>412743</v>
      </c>
      <c r="AN1563">
        <v>352715</v>
      </c>
      <c r="AO1563">
        <v>66780.100000000006</v>
      </c>
      <c r="AP1563">
        <v>37242</v>
      </c>
      <c r="AQ1563">
        <v>123281</v>
      </c>
    </row>
    <row r="1564" spans="1:43">
      <c r="A1564">
        <v>1563</v>
      </c>
      <c r="B1564" t="s">
        <v>3167</v>
      </c>
      <c r="C1564" t="s">
        <v>3168</v>
      </c>
      <c r="D1564">
        <v>5.9303200000000002E-3</v>
      </c>
      <c r="E1564">
        <v>2</v>
      </c>
      <c r="F1564">
        <v>1</v>
      </c>
      <c r="G1564">
        <v>1</v>
      </c>
      <c r="H1564">
        <v>275170</v>
      </c>
      <c r="I1564">
        <v>354838</v>
      </c>
      <c r="J1564">
        <v>321482</v>
      </c>
      <c r="K1564">
        <v>311288</v>
      </c>
      <c r="L1564">
        <v>230335</v>
      </c>
      <c r="M1564">
        <v>302877</v>
      </c>
      <c r="N1564">
        <v>326756</v>
      </c>
      <c r="O1564">
        <v>313250</v>
      </c>
      <c r="P1564">
        <v>359179</v>
      </c>
      <c r="Q1564">
        <v>168539</v>
      </c>
      <c r="R1564">
        <v>218052</v>
      </c>
      <c r="S1564">
        <v>243648</v>
      </c>
      <c r="T1564">
        <v>356510</v>
      </c>
      <c r="U1564">
        <v>399559</v>
      </c>
      <c r="V1564">
        <v>438776</v>
      </c>
      <c r="W1564">
        <v>135636</v>
      </c>
      <c r="X1564">
        <v>208270</v>
      </c>
      <c r="Y1564">
        <v>202252</v>
      </c>
      <c r="Z1564">
        <v>306023</v>
      </c>
      <c r="AA1564">
        <v>298410</v>
      </c>
      <c r="AB1564">
        <v>401030</v>
      </c>
      <c r="AC1564">
        <v>200771</v>
      </c>
      <c r="AD1564">
        <v>208678</v>
      </c>
      <c r="AE1564">
        <v>221162</v>
      </c>
      <c r="AF1564">
        <v>207391</v>
      </c>
      <c r="AG1564">
        <v>349678</v>
      </c>
      <c r="AH1564">
        <v>281280</v>
      </c>
      <c r="AI1564">
        <v>202674</v>
      </c>
      <c r="AJ1564">
        <v>203037</v>
      </c>
      <c r="AK1564">
        <v>231337</v>
      </c>
      <c r="AL1564">
        <v>306688</v>
      </c>
      <c r="AM1564">
        <v>400001</v>
      </c>
      <c r="AN1564">
        <v>274678</v>
      </c>
      <c r="AO1564">
        <v>122193</v>
      </c>
      <c r="AP1564">
        <v>264382</v>
      </c>
      <c r="AQ1564">
        <v>409217</v>
      </c>
    </row>
    <row r="1565" spans="1:43">
      <c r="A1565">
        <v>1564</v>
      </c>
      <c r="B1565" t="s">
        <v>3169</v>
      </c>
      <c r="C1565" t="s">
        <v>3170</v>
      </c>
      <c r="D1565">
        <v>4.7593899999999996E-3</v>
      </c>
      <c r="E1565">
        <v>4</v>
      </c>
      <c r="F1565">
        <v>3</v>
      </c>
      <c r="G1565">
        <v>1</v>
      </c>
      <c r="H1565">
        <v>95762.3</v>
      </c>
      <c r="I1565">
        <v>86429.4</v>
      </c>
      <c r="J1565">
        <v>116557</v>
      </c>
      <c r="K1565">
        <v>83997.5</v>
      </c>
      <c r="L1565">
        <v>32358.7</v>
      </c>
      <c r="M1565">
        <v>94303.2</v>
      </c>
      <c r="N1565">
        <v>97025.5</v>
      </c>
      <c r="O1565">
        <v>105447</v>
      </c>
      <c r="P1565">
        <v>132550</v>
      </c>
      <c r="Q1565">
        <v>31995.7</v>
      </c>
      <c r="R1565">
        <v>29686.799999999999</v>
      </c>
      <c r="S1565">
        <v>55904.800000000003</v>
      </c>
      <c r="T1565">
        <v>153451</v>
      </c>
      <c r="U1565">
        <v>181438</v>
      </c>
      <c r="V1565">
        <v>186453</v>
      </c>
      <c r="W1565">
        <v>32864.199999999997</v>
      </c>
      <c r="X1565">
        <v>42152.3</v>
      </c>
      <c r="Y1565">
        <v>30724.3</v>
      </c>
      <c r="Z1565">
        <v>235319</v>
      </c>
      <c r="AA1565">
        <v>249475</v>
      </c>
      <c r="AB1565">
        <v>301795</v>
      </c>
      <c r="AC1565">
        <v>134837</v>
      </c>
      <c r="AD1565">
        <v>92284.5</v>
      </c>
      <c r="AE1565">
        <v>145369</v>
      </c>
      <c r="AF1565">
        <v>86953.1</v>
      </c>
      <c r="AG1565">
        <v>121247</v>
      </c>
      <c r="AH1565">
        <v>92591.2</v>
      </c>
      <c r="AI1565">
        <v>70712.100000000006</v>
      </c>
      <c r="AJ1565">
        <v>70852.7</v>
      </c>
      <c r="AK1565">
        <v>78716.5</v>
      </c>
      <c r="AL1565">
        <v>149168</v>
      </c>
      <c r="AM1565">
        <v>171006</v>
      </c>
      <c r="AN1565">
        <v>149550</v>
      </c>
      <c r="AO1565">
        <v>55388.1</v>
      </c>
      <c r="AP1565">
        <v>84589.4</v>
      </c>
      <c r="AQ1565">
        <v>84785</v>
      </c>
    </row>
    <row r="1566" spans="1:43">
      <c r="A1566">
        <v>1565</v>
      </c>
      <c r="B1566" t="s">
        <v>3171</v>
      </c>
      <c r="C1566" t="s">
        <v>3172</v>
      </c>
      <c r="D1566">
        <v>2.5828700000000001E-3</v>
      </c>
      <c r="E1566">
        <v>2</v>
      </c>
      <c r="F1566">
        <v>2</v>
      </c>
      <c r="G1566">
        <v>0</v>
      </c>
      <c r="H1566">
        <v>74943.399999999994</v>
      </c>
      <c r="I1566">
        <v>141565</v>
      </c>
      <c r="J1566">
        <v>114030</v>
      </c>
      <c r="K1566">
        <v>129882</v>
      </c>
      <c r="L1566">
        <v>63724.800000000003</v>
      </c>
      <c r="M1566">
        <v>135436</v>
      </c>
      <c r="N1566">
        <v>204902</v>
      </c>
      <c r="O1566">
        <v>285302</v>
      </c>
      <c r="P1566">
        <v>326450</v>
      </c>
      <c r="Q1566">
        <v>205339</v>
      </c>
      <c r="R1566">
        <v>250331</v>
      </c>
      <c r="S1566">
        <v>239840</v>
      </c>
      <c r="T1566">
        <v>233241</v>
      </c>
      <c r="U1566">
        <v>251780</v>
      </c>
      <c r="V1566">
        <v>274613</v>
      </c>
      <c r="W1566">
        <v>191119</v>
      </c>
      <c r="X1566">
        <v>108497</v>
      </c>
      <c r="Y1566">
        <v>251899</v>
      </c>
      <c r="Z1566">
        <v>338696</v>
      </c>
      <c r="AA1566">
        <v>321621</v>
      </c>
      <c r="AB1566">
        <v>381838</v>
      </c>
      <c r="AC1566">
        <v>463228</v>
      </c>
      <c r="AD1566">
        <v>498251</v>
      </c>
      <c r="AE1566">
        <v>579550</v>
      </c>
      <c r="AF1566">
        <v>450549</v>
      </c>
      <c r="AG1566">
        <v>501991</v>
      </c>
      <c r="AH1566">
        <v>560058</v>
      </c>
      <c r="AI1566">
        <v>354136</v>
      </c>
      <c r="AJ1566">
        <v>377167</v>
      </c>
      <c r="AK1566">
        <v>401179</v>
      </c>
      <c r="AL1566">
        <v>206101</v>
      </c>
      <c r="AM1566">
        <v>391108</v>
      </c>
      <c r="AN1566">
        <v>251721</v>
      </c>
      <c r="AO1566">
        <v>234453</v>
      </c>
      <c r="AP1566">
        <v>410908</v>
      </c>
      <c r="AQ1566">
        <v>396455</v>
      </c>
    </row>
    <row r="1567" spans="1:43">
      <c r="A1567">
        <v>1566</v>
      </c>
      <c r="B1567" t="s">
        <v>3173</v>
      </c>
      <c r="C1567" t="s">
        <v>3174</v>
      </c>
      <c r="D1567">
        <v>5.65178E-2</v>
      </c>
      <c r="E1567">
        <v>4</v>
      </c>
      <c r="F1567">
        <v>4</v>
      </c>
      <c r="G1567">
        <v>0</v>
      </c>
      <c r="H1567">
        <v>93186.1</v>
      </c>
      <c r="I1567">
        <v>27904.1</v>
      </c>
      <c r="J1567">
        <v>62658.1</v>
      </c>
      <c r="K1567">
        <v>100682</v>
      </c>
      <c r="L1567">
        <v>64735.199999999997</v>
      </c>
      <c r="M1567">
        <v>133732</v>
      </c>
      <c r="N1567">
        <v>140142</v>
      </c>
      <c r="O1567">
        <v>108026</v>
      </c>
      <c r="P1567">
        <v>154988</v>
      </c>
      <c r="Q1567">
        <v>152813</v>
      </c>
      <c r="R1567">
        <v>117401</v>
      </c>
      <c r="S1567">
        <v>119003</v>
      </c>
      <c r="T1567">
        <v>88758.3</v>
      </c>
      <c r="U1567">
        <v>102142</v>
      </c>
      <c r="V1567">
        <v>102247</v>
      </c>
      <c r="W1567">
        <v>72081</v>
      </c>
      <c r="X1567">
        <v>73478.399999999994</v>
      </c>
      <c r="Y1567">
        <v>77606.5</v>
      </c>
      <c r="Z1567">
        <v>152381</v>
      </c>
      <c r="AA1567">
        <v>106683</v>
      </c>
      <c r="AB1567">
        <v>193343</v>
      </c>
      <c r="AC1567">
        <v>185908</v>
      </c>
      <c r="AD1567">
        <v>190350</v>
      </c>
      <c r="AE1567">
        <v>200017</v>
      </c>
      <c r="AF1567">
        <v>131148</v>
      </c>
      <c r="AG1567">
        <v>129036</v>
      </c>
      <c r="AH1567">
        <v>220560</v>
      </c>
      <c r="AI1567">
        <v>125483</v>
      </c>
      <c r="AJ1567">
        <v>123101</v>
      </c>
      <c r="AK1567">
        <v>129940</v>
      </c>
      <c r="AL1567">
        <v>96910.9</v>
      </c>
      <c r="AM1567">
        <v>97061.3</v>
      </c>
      <c r="AN1567">
        <v>123429</v>
      </c>
      <c r="AO1567">
        <v>51454.400000000001</v>
      </c>
      <c r="AP1567">
        <v>163299</v>
      </c>
      <c r="AQ1567">
        <v>133602</v>
      </c>
    </row>
    <row r="1568" spans="1:43">
      <c r="A1568">
        <v>1567</v>
      </c>
      <c r="B1568" t="s">
        <v>3175</v>
      </c>
      <c r="C1568" t="s">
        <v>3176</v>
      </c>
      <c r="D1568">
        <v>2.9876199999999999E-3</v>
      </c>
      <c r="E1568">
        <v>8</v>
      </c>
      <c r="F1568">
        <v>8</v>
      </c>
      <c r="G1568">
        <v>0</v>
      </c>
      <c r="H1568">
        <v>56850.2</v>
      </c>
      <c r="I1568">
        <v>63387.7</v>
      </c>
      <c r="J1568">
        <v>90955.9</v>
      </c>
      <c r="K1568">
        <v>46500.800000000003</v>
      </c>
      <c r="L1568">
        <v>38034.699999999997</v>
      </c>
      <c r="M1568">
        <v>38104.5</v>
      </c>
      <c r="N1568">
        <v>89516.2</v>
      </c>
      <c r="O1568">
        <v>101249</v>
      </c>
      <c r="P1568">
        <v>82656.3</v>
      </c>
      <c r="Q1568">
        <v>17020.8</v>
      </c>
      <c r="R1568">
        <v>26153.9</v>
      </c>
      <c r="S1568">
        <v>30438.2</v>
      </c>
      <c r="T1568">
        <v>125440</v>
      </c>
      <c r="U1568">
        <v>129172</v>
      </c>
      <c r="V1568">
        <v>154590</v>
      </c>
      <c r="W1568">
        <v>15531.1</v>
      </c>
      <c r="X1568">
        <v>30457.3</v>
      </c>
      <c r="Y1568">
        <v>13355.2</v>
      </c>
      <c r="Z1568">
        <v>191015</v>
      </c>
      <c r="AA1568">
        <v>198376</v>
      </c>
      <c r="AB1568">
        <v>208104</v>
      </c>
      <c r="AC1568">
        <v>35472.1</v>
      </c>
      <c r="AD1568">
        <v>70893.3</v>
      </c>
      <c r="AE1568">
        <v>66352.100000000006</v>
      </c>
      <c r="AF1568">
        <v>71823.899999999994</v>
      </c>
      <c r="AG1568">
        <v>67050</v>
      </c>
      <c r="AH1568">
        <v>65927.3</v>
      </c>
      <c r="AI1568">
        <v>26758.400000000001</v>
      </c>
      <c r="AJ1568">
        <v>24335.3</v>
      </c>
      <c r="AK1568">
        <v>28870.400000000001</v>
      </c>
      <c r="AL1568">
        <v>185908</v>
      </c>
      <c r="AM1568">
        <v>259497</v>
      </c>
      <c r="AN1568">
        <v>210366</v>
      </c>
      <c r="AO1568">
        <v>61884.800000000003</v>
      </c>
      <c r="AP1568">
        <v>86794.4</v>
      </c>
      <c r="AQ1568">
        <v>105358</v>
      </c>
    </row>
    <row r="1569" spans="1:43">
      <c r="A1569">
        <v>1568</v>
      </c>
      <c r="B1569" t="s">
        <v>3177</v>
      </c>
      <c r="C1569" t="s">
        <v>3178</v>
      </c>
      <c r="D1569">
        <v>7.1633199999999997E-4</v>
      </c>
      <c r="E1569">
        <v>40</v>
      </c>
      <c r="F1569">
        <v>40</v>
      </c>
      <c r="G1569">
        <v>0</v>
      </c>
      <c r="H1569">
        <v>1624730</v>
      </c>
      <c r="I1569">
        <v>1403590</v>
      </c>
      <c r="J1569">
        <v>1426410</v>
      </c>
      <c r="K1569">
        <v>1675310</v>
      </c>
      <c r="L1569">
        <v>1603800</v>
      </c>
      <c r="M1569">
        <v>1690480</v>
      </c>
      <c r="N1569">
        <v>1837250</v>
      </c>
      <c r="O1569">
        <v>1729440</v>
      </c>
      <c r="P1569">
        <v>1754710</v>
      </c>
      <c r="Q1569">
        <v>1053340</v>
      </c>
      <c r="R1569">
        <v>955217</v>
      </c>
      <c r="S1569">
        <v>1109120</v>
      </c>
      <c r="T1569">
        <v>1767110</v>
      </c>
      <c r="U1569">
        <v>1984010</v>
      </c>
      <c r="V1569">
        <v>2074590</v>
      </c>
      <c r="W1569">
        <v>844011</v>
      </c>
      <c r="X1569">
        <v>856678</v>
      </c>
      <c r="Y1569">
        <v>801790</v>
      </c>
      <c r="Z1569">
        <v>2962080</v>
      </c>
      <c r="AA1569">
        <v>2866270</v>
      </c>
      <c r="AB1569">
        <v>3033080</v>
      </c>
      <c r="AC1569">
        <v>1536360</v>
      </c>
      <c r="AD1569">
        <v>1417190</v>
      </c>
      <c r="AE1569">
        <v>1355380</v>
      </c>
      <c r="AF1569">
        <v>965671</v>
      </c>
      <c r="AG1569">
        <v>1102430</v>
      </c>
      <c r="AH1569">
        <v>1070530</v>
      </c>
      <c r="AI1569">
        <v>972971</v>
      </c>
      <c r="AJ1569">
        <v>934256</v>
      </c>
      <c r="AK1569">
        <v>1051250</v>
      </c>
      <c r="AL1569">
        <v>2609770</v>
      </c>
      <c r="AM1569">
        <v>3318350</v>
      </c>
      <c r="AN1569">
        <v>2601240</v>
      </c>
      <c r="AO1569">
        <v>1768270</v>
      </c>
      <c r="AP1569">
        <v>2242860</v>
      </c>
      <c r="AQ1569">
        <v>2377470</v>
      </c>
    </row>
    <row r="1570" spans="1:43">
      <c r="A1570">
        <v>1569</v>
      </c>
      <c r="B1570" t="s">
        <v>3179</v>
      </c>
      <c r="C1570" t="s">
        <v>3180</v>
      </c>
      <c r="D1570">
        <v>7.1633199999999997E-4</v>
      </c>
      <c r="E1570">
        <v>7</v>
      </c>
      <c r="F1570">
        <v>7</v>
      </c>
      <c r="G1570">
        <v>0</v>
      </c>
      <c r="H1570">
        <v>499524</v>
      </c>
      <c r="I1570">
        <v>475381</v>
      </c>
      <c r="J1570">
        <v>390842</v>
      </c>
      <c r="K1570">
        <v>458100</v>
      </c>
      <c r="L1570">
        <v>359769</v>
      </c>
      <c r="M1570">
        <v>502038</v>
      </c>
      <c r="N1570">
        <v>435394</v>
      </c>
      <c r="O1570">
        <v>565349</v>
      </c>
      <c r="P1570">
        <v>461126</v>
      </c>
      <c r="Q1570">
        <v>313791</v>
      </c>
      <c r="R1570">
        <v>276009</v>
      </c>
      <c r="S1570">
        <v>327123</v>
      </c>
      <c r="T1570">
        <v>450637</v>
      </c>
      <c r="U1570">
        <v>590605</v>
      </c>
      <c r="V1570">
        <v>488416</v>
      </c>
      <c r="W1570">
        <v>281265</v>
      </c>
      <c r="X1570">
        <v>283903</v>
      </c>
      <c r="Y1570">
        <v>295249</v>
      </c>
      <c r="Z1570">
        <v>579315</v>
      </c>
      <c r="AA1570">
        <v>639817</v>
      </c>
      <c r="AB1570">
        <v>576886</v>
      </c>
      <c r="AC1570">
        <v>456860</v>
      </c>
      <c r="AD1570">
        <v>414081</v>
      </c>
      <c r="AE1570">
        <v>406061</v>
      </c>
      <c r="AF1570">
        <v>422567</v>
      </c>
      <c r="AG1570">
        <v>466843</v>
      </c>
      <c r="AH1570">
        <v>312528</v>
      </c>
      <c r="AI1570">
        <v>282779</v>
      </c>
      <c r="AJ1570">
        <v>337486</v>
      </c>
      <c r="AK1570">
        <v>376780</v>
      </c>
      <c r="AL1570">
        <v>300750</v>
      </c>
      <c r="AM1570">
        <v>457425</v>
      </c>
      <c r="AN1570">
        <v>350244</v>
      </c>
      <c r="AO1570">
        <v>184364</v>
      </c>
      <c r="AP1570">
        <v>288962</v>
      </c>
      <c r="AQ1570">
        <v>281747</v>
      </c>
    </row>
    <row r="1571" spans="1:43">
      <c r="A1571">
        <v>1570</v>
      </c>
      <c r="B1571" t="s">
        <v>3181</v>
      </c>
      <c r="C1571" t="s">
        <v>3182</v>
      </c>
      <c r="D1571">
        <v>5.1347400000000001E-2</v>
      </c>
      <c r="E1571">
        <v>6</v>
      </c>
      <c r="F1571">
        <v>6</v>
      </c>
      <c r="G1571">
        <v>0</v>
      </c>
      <c r="H1571">
        <v>131966</v>
      </c>
      <c r="I1571">
        <v>168146</v>
      </c>
      <c r="J1571">
        <v>166810</v>
      </c>
      <c r="K1571">
        <v>168475</v>
      </c>
      <c r="L1571">
        <v>169239</v>
      </c>
      <c r="M1571">
        <v>186842</v>
      </c>
      <c r="N1571">
        <v>175741</v>
      </c>
      <c r="O1571">
        <v>167245</v>
      </c>
      <c r="P1571">
        <v>149450</v>
      </c>
      <c r="Q1571">
        <v>99768.3</v>
      </c>
      <c r="R1571">
        <v>104822</v>
      </c>
      <c r="S1571">
        <v>153112</v>
      </c>
      <c r="T1571">
        <v>148128</v>
      </c>
      <c r="U1571">
        <v>132507</v>
      </c>
      <c r="V1571">
        <v>187750</v>
      </c>
      <c r="W1571">
        <v>63427.3</v>
      </c>
      <c r="X1571">
        <v>61508.9</v>
      </c>
      <c r="Y1571">
        <v>120561</v>
      </c>
      <c r="Z1571">
        <v>299104</v>
      </c>
      <c r="AA1571">
        <v>348164</v>
      </c>
      <c r="AB1571">
        <v>295203</v>
      </c>
      <c r="AC1571">
        <v>237511</v>
      </c>
      <c r="AD1571">
        <v>222627</v>
      </c>
      <c r="AE1571">
        <v>211247</v>
      </c>
      <c r="AF1571">
        <v>181908</v>
      </c>
      <c r="AG1571">
        <v>84375.2</v>
      </c>
      <c r="AH1571">
        <v>140109</v>
      </c>
      <c r="AI1571">
        <v>120812</v>
      </c>
      <c r="AJ1571">
        <v>114880</v>
      </c>
      <c r="AK1571">
        <v>137297</v>
      </c>
      <c r="AL1571">
        <v>253574</v>
      </c>
      <c r="AM1571">
        <v>405284</v>
      </c>
      <c r="AN1571">
        <v>193382</v>
      </c>
      <c r="AO1571">
        <v>370318</v>
      </c>
      <c r="AP1571">
        <v>422689</v>
      </c>
      <c r="AQ1571">
        <v>361634</v>
      </c>
    </row>
    <row r="1572" spans="1:43">
      <c r="A1572">
        <v>1571</v>
      </c>
      <c r="B1572" t="s">
        <v>3183</v>
      </c>
      <c r="C1572" t="s">
        <v>3184</v>
      </c>
      <c r="D1572">
        <v>7.1633199999999997E-4</v>
      </c>
      <c r="E1572">
        <v>37</v>
      </c>
      <c r="F1572">
        <v>37</v>
      </c>
      <c r="G1572">
        <v>0</v>
      </c>
      <c r="H1572">
        <v>2766430</v>
      </c>
      <c r="I1572">
        <v>2914220</v>
      </c>
      <c r="J1572">
        <v>3136800</v>
      </c>
      <c r="K1572">
        <v>2154300</v>
      </c>
      <c r="L1572">
        <v>2418730</v>
      </c>
      <c r="M1572">
        <v>2727420</v>
      </c>
      <c r="N1572">
        <v>3344080</v>
      </c>
      <c r="O1572">
        <v>3070320</v>
      </c>
      <c r="P1572">
        <v>3853020</v>
      </c>
      <c r="Q1572">
        <v>1510560</v>
      </c>
      <c r="R1572">
        <v>1556450</v>
      </c>
      <c r="S1572">
        <v>1976100</v>
      </c>
      <c r="T1572">
        <v>2902290</v>
      </c>
      <c r="U1572">
        <v>3283140</v>
      </c>
      <c r="V1572">
        <v>3177040</v>
      </c>
      <c r="W1572">
        <v>668345</v>
      </c>
      <c r="X1572">
        <v>707555</v>
      </c>
      <c r="Y1572">
        <v>953710</v>
      </c>
      <c r="Z1572">
        <v>6537430</v>
      </c>
      <c r="AA1572">
        <v>6315640</v>
      </c>
      <c r="AB1572">
        <v>7088260</v>
      </c>
      <c r="AC1572">
        <v>2012010</v>
      </c>
      <c r="AD1572">
        <v>2231230</v>
      </c>
      <c r="AE1572">
        <v>2388170</v>
      </c>
      <c r="AF1572">
        <v>2211060</v>
      </c>
      <c r="AG1572">
        <v>2751780</v>
      </c>
      <c r="AH1572">
        <v>2749710</v>
      </c>
      <c r="AI1572">
        <v>1327210</v>
      </c>
      <c r="AJ1572">
        <v>1429630</v>
      </c>
      <c r="AK1572">
        <v>1611630</v>
      </c>
      <c r="AL1572">
        <v>4617480</v>
      </c>
      <c r="AM1572">
        <v>6208250</v>
      </c>
      <c r="AN1572">
        <v>4782230</v>
      </c>
      <c r="AO1572">
        <v>2086010</v>
      </c>
      <c r="AP1572">
        <v>2926150</v>
      </c>
      <c r="AQ1572">
        <v>2999300</v>
      </c>
    </row>
    <row r="1573" spans="1:43">
      <c r="A1573">
        <v>1572</v>
      </c>
      <c r="B1573" t="s">
        <v>3185</v>
      </c>
      <c r="C1573" t="s">
        <v>3186</v>
      </c>
      <c r="D1573">
        <v>5.9502300000000001E-2</v>
      </c>
      <c r="E1573">
        <v>6</v>
      </c>
      <c r="F1573">
        <v>6</v>
      </c>
      <c r="G1573">
        <v>0</v>
      </c>
      <c r="H1573">
        <v>211602</v>
      </c>
      <c r="I1573">
        <v>146735</v>
      </c>
      <c r="J1573">
        <v>146600</v>
      </c>
      <c r="K1573">
        <v>203367</v>
      </c>
      <c r="L1573">
        <v>239249</v>
      </c>
      <c r="M1573">
        <v>169416</v>
      </c>
      <c r="N1573">
        <v>310714</v>
      </c>
      <c r="O1573">
        <v>122933</v>
      </c>
      <c r="P1573" t="s">
        <v>44</v>
      </c>
      <c r="Q1573">
        <v>268393</v>
      </c>
      <c r="R1573">
        <v>158458</v>
      </c>
      <c r="S1573">
        <v>230579</v>
      </c>
      <c r="T1573">
        <v>163958</v>
      </c>
      <c r="U1573">
        <v>172876</v>
      </c>
      <c r="V1573">
        <v>125742</v>
      </c>
      <c r="W1573">
        <v>139428</v>
      </c>
      <c r="X1573">
        <v>97460.1</v>
      </c>
      <c r="Y1573">
        <v>311899</v>
      </c>
      <c r="Z1573">
        <v>314182</v>
      </c>
      <c r="AA1573">
        <v>190797</v>
      </c>
      <c r="AB1573">
        <v>274417</v>
      </c>
      <c r="AC1573">
        <v>133679</v>
      </c>
      <c r="AD1573">
        <v>114763</v>
      </c>
      <c r="AE1573">
        <v>197923</v>
      </c>
      <c r="AF1573">
        <v>178830</v>
      </c>
      <c r="AG1573">
        <v>100616</v>
      </c>
      <c r="AH1573">
        <v>219364</v>
      </c>
      <c r="AI1573">
        <v>162965</v>
      </c>
      <c r="AJ1573">
        <v>203662</v>
      </c>
      <c r="AK1573">
        <v>138863</v>
      </c>
      <c r="AL1573">
        <v>273821</v>
      </c>
      <c r="AM1573">
        <v>131352</v>
      </c>
      <c r="AN1573">
        <v>60273.4</v>
      </c>
      <c r="AO1573">
        <v>148910</v>
      </c>
      <c r="AP1573">
        <v>121333</v>
      </c>
      <c r="AQ1573" t="s">
        <v>44</v>
      </c>
    </row>
    <row r="1574" spans="1:43">
      <c r="A1574">
        <v>1573</v>
      </c>
      <c r="B1574" t="s">
        <v>3187</v>
      </c>
      <c r="C1574" t="s">
        <v>3188</v>
      </c>
      <c r="D1574">
        <v>7.1633199999999997E-4</v>
      </c>
      <c r="E1574">
        <v>15</v>
      </c>
      <c r="F1574">
        <v>15</v>
      </c>
      <c r="G1574">
        <v>0</v>
      </c>
      <c r="H1574">
        <v>640436</v>
      </c>
      <c r="I1574">
        <v>611790</v>
      </c>
      <c r="J1574">
        <v>585340</v>
      </c>
      <c r="K1574">
        <v>559634</v>
      </c>
      <c r="L1574">
        <v>535748</v>
      </c>
      <c r="M1574">
        <v>524596</v>
      </c>
      <c r="N1574">
        <v>792077</v>
      </c>
      <c r="O1574">
        <v>837118</v>
      </c>
      <c r="P1574">
        <v>819133</v>
      </c>
      <c r="Q1574">
        <v>432549</v>
      </c>
      <c r="R1574">
        <v>459367</v>
      </c>
      <c r="S1574">
        <v>515711</v>
      </c>
      <c r="T1574">
        <v>733592</v>
      </c>
      <c r="U1574">
        <v>870509</v>
      </c>
      <c r="V1574">
        <v>823800</v>
      </c>
      <c r="W1574">
        <v>325177</v>
      </c>
      <c r="X1574">
        <v>325130</v>
      </c>
      <c r="Y1574">
        <v>386551</v>
      </c>
      <c r="Z1574">
        <v>1049580</v>
      </c>
      <c r="AA1574">
        <v>1082900</v>
      </c>
      <c r="AB1574">
        <v>1116970</v>
      </c>
      <c r="AC1574">
        <v>527418</v>
      </c>
      <c r="AD1574">
        <v>550575</v>
      </c>
      <c r="AE1574">
        <v>502762</v>
      </c>
      <c r="AF1574">
        <v>509148</v>
      </c>
      <c r="AG1574">
        <v>550043</v>
      </c>
      <c r="AH1574">
        <v>534719</v>
      </c>
      <c r="AI1574">
        <v>431925</v>
      </c>
      <c r="AJ1574">
        <v>467443</v>
      </c>
      <c r="AK1574">
        <v>422224</v>
      </c>
      <c r="AL1574">
        <v>832507</v>
      </c>
      <c r="AM1574">
        <v>988589</v>
      </c>
      <c r="AN1574">
        <v>757226</v>
      </c>
      <c r="AO1574">
        <v>663927</v>
      </c>
      <c r="AP1574">
        <v>950952</v>
      </c>
      <c r="AQ1574">
        <v>879252</v>
      </c>
    </row>
    <row r="1575" spans="1:43">
      <c r="A1575">
        <v>1574</v>
      </c>
      <c r="B1575" t="s">
        <v>3189</v>
      </c>
      <c r="C1575" t="s">
        <v>3190</v>
      </c>
      <c r="D1575">
        <v>4.5700000000000003E-3</v>
      </c>
      <c r="E1575">
        <v>5</v>
      </c>
      <c r="F1575">
        <v>5</v>
      </c>
      <c r="G1575">
        <v>0</v>
      </c>
      <c r="H1575">
        <v>84059.8</v>
      </c>
      <c r="I1575">
        <v>78919.100000000006</v>
      </c>
      <c r="J1575">
        <v>60463.5</v>
      </c>
      <c r="K1575">
        <v>110055</v>
      </c>
      <c r="L1575">
        <v>99050.1</v>
      </c>
      <c r="M1575">
        <v>88014.3</v>
      </c>
      <c r="N1575">
        <v>99868.6</v>
      </c>
      <c r="O1575">
        <v>116683</v>
      </c>
      <c r="P1575">
        <v>117142</v>
      </c>
      <c r="Q1575">
        <v>38286.9</v>
      </c>
      <c r="R1575">
        <v>56172.7</v>
      </c>
      <c r="S1575">
        <v>56772.1</v>
      </c>
      <c r="T1575">
        <v>105291</v>
      </c>
      <c r="U1575">
        <v>131629</v>
      </c>
      <c r="V1575">
        <v>138994</v>
      </c>
      <c r="W1575">
        <v>39479.4</v>
      </c>
      <c r="X1575">
        <v>37013.5</v>
      </c>
      <c r="Y1575">
        <v>33127.5</v>
      </c>
      <c r="Z1575">
        <v>210408</v>
      </c>
      <c r="AA1575">
        <v>179812</v>
      </c>
      <c r="AB1575">
        <v>234545</v>
      </c>
      <c r="AC1575">
        <v>55033.9</v>
      </c>
      <c r="AD1575">
        <v>68586.899999999994</v>
      </c>
      <c r="AE1575">
        <v>43607.7</v>
      </c>
      <c r="AF1575">
        <v>41783.699999999997</v>
      </c>
      <c r="AG1575">
        <v>58937.8</v>
      </c>
      <c r="AH1575">
        <v>79818.8</v>
      </c>
      <c r="AI1575">
        <v>44779.8</v>
      </c>
      <c r="AJ1575">
        <v>83765.5</v>
      </c>
      <c r="AK1575">
        <v>49243.3</v>
      </c>
      <c r="AL1575">
        <v>68956.5</v>
      </c>
      <c r="AM1575">
        <v>127630</v>
      </c>
      <c r="AN1575">
        <v>70893.8</v>
      </c>
      <c r="AO1575">
        <v>17687.5</v>
      </c>
      <c r="AP1575">
        <v>90612.5</v>
      </c>
      <c r="AQ1575">
        <v>23809.3</v>
      </c>
    </row>
    <row r="1576" spans="1:43">
      <c r="A1576">
        <v>1575</v>
      </c>
      <c r="B1576" t="s">
        <v>3191</v>
      </c>
      <c r="C1576" t="s">
        <v>3192</v>
      </c>
      <c r="D1576">
        <v>8.93153E-3</v>
      </c>
      <c r="E1576">
        <v>1</v>
      </c>
      <c r="F1576">
        <v>1</v>
      </c>
      <c r="G1576">
        <v>0</v>
      </c>
      <c r="H1576">
        <v>108351</v>
      </c>
      <c r="I1576">
        <v>37423.1</v>
      </c>
      <c r="J1576">
        <v>13717.2</v>
      </c>
      <c r="K1576">
        <v>114066</v>
      </c>
      <c r="L1576">
        <v>44356.1</v>
      </c>
      <c r="M1576">
        <v>7052.47</v>
      </c>
      <c r="N1576">
        <v>72413.899999999994</v>
      </c>
      <c r="O1576">
        <v>25477.8</v>
      </c>
      <c r="P1576">
        <v>4036.73</v>
      </c>
      <c r="Q1576">
        <v>62766</v>
      </c>
      <c r="R1576">
        <v>20740.2</v>
      </c>
      <c r="S1576" t="s">
        <v>44</v>
      </c>
      <c r="T1576">
        <v>64491.9</v>
      </c>
      <c r="U1576">
        <v>16188.5</v>
      </c>
      <c r="V1576" t="s">
        <v>44</v>
      </c>
      <c r="W1576">
        <v>60676.9</v>
      </c>
      <c r="X1576">
        <v>15752.8</v>
      </c>
      <c r="Y1576" t="s">
        <v>44</v>
      </c>
      <c r="Z1576">
        <v>83709.7</v>
      </c>
      <c r="AA1576">
        <v>23585.9</v>
      </c>
      <c r="AB1576" t="s">
        <v>44</v>
      </c>
      <c r="AC1576">
        <v>97027.3</v>
      </c>
      <c r="AD1576">
        <v>27784</v>
      </c>
      <c r="AE1576" t="s">
        <v>44</v>
      </c>
      <c r="AF1576">
        <v>33912.5</v>
      </c>
      <c r="AG1576" t="s">
        <v>44</v>
      </c>
      <c r="AH1576" t="s">
        <v>44</v>
      </c>
      <c r="AI1576">
        <v>59497</v>
      </c>
      <c r="AJ1576">
        <v>13656</v>
      </c>
      <c r="AK1576" t="s">
        <v>44</v>
      </c>
      <c r="AL1576">
        <v>35558.699999999997</v>
      </c>
      <c r="AM1576" t="s">
        <v>44</v>
      </c>
      <c r="AN1576">
        <v>5389.81</v>
      </c>
      <c r="AO1576">
        <v>23654.3</v>
      </c>
      <c r="AP1576" t="s">
        <v>44</v>
      </c>
      <c r="AQ1576">
        <v>12236.1</v>
      </c>
    </row>
    <row r="1577" spans="1:43">
      <c r="A1577">
        <v>1576</v>
      </c>
      <c r="B1577" t="s">
        <v>3193</v>
      </c>
      <c r="C1577" t="s">
        <v>3194</v>
      </c>
      <c r="D1577">
        <v>7.1633199999999997E-4</v>
      </c>
      <c r="E1577">
        <v>4</v>
      </c>
      <c r="F1577">
        <v>4</v>
      </c>
      <c r="G1577">
        <v>0</v>
      </c>
      <c r="H1577">
        <v>186335</v>
      </c>
      <c r="I1577">
        <v>168839</v>
      </c>
      <c r="J1577">
        <v>209394</v>
      </c>
      <c r="K1577">
        <v>125016</v>
      </c>
      <c r="L1577">
        <v>116610</v>
      </c>
      <c r="M1577">
        <v>128112</v>
      </c>
      <c r="N1577">
        <v>170866</v>
      </c>
      <c r="O1577">
        <v>208751</v>
      </c>
      <c r="P1577">
        <v>246239</v>
      </c>
      <c r="Q1577">
        <v>73510.8</v>
      </c>
      <c r="R1577">
        <v>149364</v>
      </c>
      <c r="S1577">
        <v>108906</v>
      </c>
      <c r="T1577">
        <v>181315</v>
      </c>
      <c r="U1577">
        <v>250416</v>
      </c>
      <c r="V1577">
        <v>269896</v>
      </c>
      <c r="W1577">
        <v>85213.3</v>
      </c>
      <c r="X1577">
        <v>100375</v>
      </c>
      <c r="Y1577">
        <v>147908</v>
      </c>
      <c r="Z1577">
        <v>235910</v>
      </c>
      <c r="AA1577">
        <v>250288</v>
      </c>
      <c r="AB1577">
        <v>263134</v>
      </c>
      <c r="AC1577">
        <v>153840</v>
      </c>
      <c r="AD1577">
        <v>141166</v>
      </c>
      <c r="AE1577">
        <v>176087</v>
      </c>
      <c r="AF1577">
        <v>136797</v>
      </c>
      <c r="AG1577">
        <v>142876</v>
      </c>
      <c r="AH1577">
        <v>204778</v>
      </c>
      <c r="AI1577">
        <v>109883</v>
      </c>
      <c r="AJ1577">
        <v>68570.7</v>
      </c>
      <c r="AK1577">
        <v>107716</v>
      </c>
      <c r="AL1577">
        <v>205166</v>
      </c>
      <c r="AM1577">
        <v>235738</v>
      </c>
      <c r="AN1577">
        <v>206498</v>
      </c>
      <c r="AO1577">
        <v>87651.1</v>
      </c>
      <c r="AP1577">
        <v>145088</v>
      </c>
      <c r="AQ1577">
        <v>170502</v>
      </c>
    </row>
    <row r="1578" spans="1:43">
      <c r="A1578">
        <v>1577</v>
      </c>
      <c r="B1578" t="s">
        <v>3195</v>
      </c>
      <c r="C1578" t="s">
        <v>3196</v>
      </c>
      <c r="D1578">
        <v>3.1864400000000001E-2</v>
      </c>
      <c r="E1578">
        <v>2</v>
      </c>
      <c r="F1578">
        <v>2</v>
      </c>
      <c r="G1578">
        <v>0</v>
      </c>
      <c r="H1578">
        <v>61275.7</v>
      </c>
      <c r="I1578">
        <v>57972.3</v>
      </c>
      <c r="J1578">
        <v>59752.9</v>
      </c>
      <c r="K1578">
        <v>69171.899999999994</v>
      </c>
      <c r="L1578">
        <v>68650.3</v>
      </c>
      <c r="M1578" t="s">
        <v>44</v>
      </c>
      <c r="N1578">
        <v>68543.8</v>
      </c>
      <c r="O1578">
        <v>67067.5</v>
      </c>
      <c r="P1578">
        <v>105200</v>
      </c>
      <c r="Q1578" t="s">
        <v>44</v>
      </c>
      <c r="R1578">
        <v>71774.100000000006</v>
      </c>
      <c r="S1578">
        <v>38722.9</v>
      </c>
      <c r="T1578">
        <v>50313.5</v>
      </c>
      <c r="U1578">
        <v>51816</v>
      </c>
      <c r="V1578">
        <v>49939.3</v>
      </c>
      <c r="W1578">
        <v>34481.800000000003</v>
      </c>
      <c r="X1578">
        <v>22896.1</v>
      </c>
      <c r="Y1578">
        <v>35794.9</v>
      </c>
      <c r="Z1578">
        <v>53070.6</v>
      </c>
      <c r="AA1578">
        <v>93938</v>
      </c>
      <c r="AB1578">
        <v>100891</v>
      </c>
      <c r="AC1578">
        <v>50830.8</v>
      </c>
      <c r="AD1578">
        <v>38236.800000000003</v>
      </c>
      <c r="AE1578">
        <v>40360.800000000003</v>
      </c>
      <c r="AF1578">
        <v>56930.5</v>
      </c>
      <c r="AG1578">
        <v>35077.9</v>
      </c>
      <c r="AH1578">
        <v>43147.1</v>
      </c>
      <c r="AI1578">
        <v>54316</v>
      </c>
      <c r="AJ1578">
        <v>46495.4</v>
      </c>
      <c r="AK1578">
        <v>64889.4</v>
      </c>
      <c r="AL1578" t="s">
        <v>44</v>
      </c>
      <c r="AM1578">
        <v>85758.8</v>
      </c>
      <c r="AN1578" t="s">
        <v>44</v>
      </c>
      <c r="AO1578">
        <v>34670.400000000001</v>
      </c>
      <c r="AP1578" t="s">
        <v>44</v>
      </c>
      <c r="AQ1578">
        <v>37531.9</v>
      </c>
    </row>
    <row r="1579" spans="1:43">
      <c r="A1579">
        <v>1578</v>
      </c>
      <c r="B1579" t="s">
        <v>3197</v>
      </c>
      <c r="C1579" t="s">
        <v>3198</v>
      </c>
      <c r="D1579">
        <v>6.99737E-2</v>
      </c>
      <c r="E1579">
        <v>5</v>
      </c>
      <c r="F1579">
        <v>5</v>
      </c>
      <c r="G1579">
        <v>0</v>
      </c>
      <c r="H1579">
        <v>120128</v>
      </c>
      <c r="I1579">
        <v>169464</v>
      </c>
      <c r="J1579">
        <v>125393</v>
      </c>
      <c r="K1579">
        <v>111650</v>
      </c>
      <c r="L1579">
        <v>108032</v>
      </c>
      <c r="M1579">
        <v>122856</v>
      </c>
      <c r="N1579">
        <v>173031</v>
      </c>
      <c r="O1579">
        <v>106597</v>
      </c>
      <c r="P1579">
        <v>161797</v>
      </c>
      <c r="Q1579">
        <v>130898</v>
      </c>
      <c r="R1579">
        <v>134188</v>
      </c>
      <c r="S1579">
        <v>99264.1</v>
      </c>
      <c r="T1579">
        <v>193496</v>
      </c>
      <c r="U1579">
        <v>283663</v>
      </c>
      <c r="V1579">
        <v>297206</v>
      </c>
      <c r="W1579">
        <v>80603.3</v>
      </c>
      <c r="X1579">
        <v>122864</v>
      </c>
      <c r="Y1579">
        <v>102576</v>
      </c>
      <c r="Z1579">
        <v>179130</v>
      </c>
      <c r="AA1579">
        <v>171770</v>
      </c>
      <c r="AB1579">
        <v>156747</v>
      </c>
      <c r="AC1579">
        <v>176890</v>
      </c>
      <c r="AD1579">
        <v>110516</v>
      </c>
      <c r="AE1579">
        <v>91466.8</v>
      </c>
      <c r="AF1579">
        <v>122973</v>
      </c>
      <c r="AG1579">
        <v>140711</v>
      </c>
      <c r="AH1579">
        <v>129727</v>
      </c>
      <c r="AI1579">
        <v>92778.3</v>
      </c>
      <c r="AJ1579">
        <v>66763.5</v>
      </c>
      <c r="AK1579" t="s">
        <v>44</v>
      </c>
      <c r="AL1579">
        <v>186108</v>
      </c>
      <c r="AM1579">
        <v>110726</v>
      </c>
      <c r="AN1579">
        <v>110250</v>
      </c>
      <c r="AO1579" t="s">
        <v>44</v>
      </c>
      <c r="AP1579">
        <v>112831</v>
      </c>
      <c r="AQ1579" t="s">
        <v>44</v>
      </c>
    </row>
    <row r="1580" spans="1:43">
      <c r="A1580">
        <v>1579</v>
      </c>
      <c r="B1580" t="s">
        <v>3199</v>
      </c>
      <c r="C1580" t="s">
        <v>3200</v>
      </c>
      <c r="D1580">
        <v>1.0983E-3</v>
      </c>
      <c r="E1580">
        <v>8</v>
      </c>
      <c r="F1580">
        <v>8</v>
      </c>
      <c r="G1580">
        <v>0</v>
      </c>
      <c r="H1580">
        <v>218066</v>
      </c>
      <c r="I1580">
        <v>180071</v>
      </c>
      <c r="J1580">
        <v>208010</v>
      </c>
      <c r="K1580">
        <v>147349</v>
      </c>
      <c r="L1580">
        <v>153595</v>
      </c>
      <c r="M1580">
        <v>188281</v>
      </c>
      <c r="N1580">
        <v>386194</v>
      </c>
      <c r="O1580">
        <v>375663</v>
      </c>
      <c r="P1580">
        <v>413587</v>
      </c>
      <c r="Q1580">
        <v>184281</v>
      </c>
      <c r="R1580">
        <v>213681</v>
      </c>
      <c r="S1580">
        <v>240160</v>
      </c>
      <c r="T1580">
        <v>319975</v>
      </c>
      <c r="U1580">
        <v>287622</v>
      </c>
      <c r="V1580">
        <v>387808</v>
      </c>
      <c r="W1580">
        <v>113869</v>
      </c>
      <c r="X1580">
        <v>112913</v>
      </c>
      <c r="Y1580">
        <v>101689</v>
      </c>
      <c r="Z1580">
        <v>228055</v>
      </c>
      <c r="AA1580">
        <v>251433</v>
      </c>
      <c r="AB1580">
        <v>324973</v>
      </c>
      <c r="AC1580">
        <v>171086</v>
      </c>
      <c r="AD1580">
        <v>149571</v>
      </c>
      <c r="AE1580">
        <v>180068</v>
      </c>
      <c r="AF1580">
        <v>138786</v>
      </c>
      <c r="AG1580">
        <v>101220</v>
      </c>
      <c r="AH1580">
        <v>210764</v>
      </c>
      <c r="AI1580">
        <v>100994</v>
      </c>
      <c r="AJ1580">
        <v>64934</v>
      </c>
      <c r="AK1580">
        <v>79195.600000000006</v>
      </c>
      <c r="AL1580">
        <v>209313</v>
      </c>
      <c r="AM1580">
        <v>213482</v>
      </c>
      <c r="AN1580">
        <v>208319</v>
      </c>
      <c r="AO1580">
        <v>77550.399999999994</v>
      </c>
      <c r="AP1580">
        <v>96062.5</v>
      </c>
      <c r="AQ1580">
        <v>67690.5</v>
      </c>
    </row>
    <row r="1581" spans="1:43">
      <c r="A1581">
        <v>1580</v>
      </c>
      <c r="B1581" t="s">
        <v>3201</v>
      </c>
      <c r="C1581" t="s">
        <v>3202</v>
      </c>
      <c r="D1581">
        <v>1.8976E-2</v>
      </c>
      <c r="E1581">
        <v>2</v>
      </c>
      <c r="F1581">
        <v>2</v>
      </c>
      <c r="G1581">
        <v>0</v>
      </c>
      <c r="H1581">
        <v>37057.599999999999</v>
      </c>
      <c r="I1581">
        <v>33636.300000000003</v>
      </c>
      <c r="J1581">
        <v>49082.8</v>
      </c>
      <c r="K1581">
        <v>13034.8</v>
      </c>
      <c r="L1581">
        <v>22149.9</v>
      </c>
      <c r="M1581" t="s">
        <v>44</v>
      </c>
      <c r="N1581">
        <v>50300.6</v>
      </c>
      <c r="O1581">
        <v>63467</v>
      </c>
      <c r="P1581">
        <v>59558.3</v>
      </c>
      <c r="Q1581">
        <v>17757.599999999999</v>
      </c>
      <c r="R1581">
        <v>25910.400000000001</v>
      </c>
      <c r="S1581">
        <v>22591.1</v>
      </c>
      <c r="T1581">
        <v>51250.2</v>
      </c>
      <c r="U1581">
        <v>68182.2</v>
      </c>
      <c r="V1581">
        <v>63995.9</v>
      </c>
      <c r="W1581">
        <v>27605.4</v>
      </c>
      <c r="X1581">
        <v>16194.3</v>
      </c>
      <c r="Y1581">
        <v>28370.1</v>
      </c>
      <c r="Z1581">
        <v>52650.1</v>
      </c>
      <c r="AA1581">
        <v>54428.4</v>
      </c>
      <c r="AB1581">
        <v>33732.300000000003</v>
      </c>
      <c r="AC1581">
        <v>21459.1</v>
      </c>
      <c r="AD1581">
        <v>28502.3</v>
      </c>
      <c r="AE1581">
        <v>36911.599999999999</v>
      </c>
      <c r="AF1581">
        <v>32629.7</v>
      </c>
      <c r="AG1581">
        <v>39573.199999999997</v>
      </c>
      <c r="AH1581">
        <v>36415.800000000003</v>
      </c>
      <c r="AI1581">
        <v>24380.5</v>
      </c>
      <c r="AJ1581">
        <v>25346</v>
      </c>
      <c r="AK1581">
        <v>9769.7099999999991</v>
      </c>
      <c r="AL1581">
        <v>55232.4</v>
      </c>
      <c r="AM1581">
        <v>98065.8</v>
      </c>
      <c r="AN1581">
        <v>72968.100000000006</v>
      </c>
      <c r="AO1581">
        <v>16314.6</v>
      </c>
      <c r="AP1581">
        <v>31241.4</v>
      </c>
      <c r="AQ1581">
        <v>45281.2</v>
      </c>
    </row>
    <row r="1582" spans="1:43">
      <c r="A1582">
        <v>1581</v>
      </c>
      <c r="B1582" t="s">
        <v>3203</v>
      </c>
      <c r="C1582" t="s">
        <v>3204</v>
      </c>
      <c r="D1582">
        <v>2.3518300000000001E-3</v>
      </c>
      <c r="E1582">
        <v>4</v>
      </c>
      <c r="F1582">
        <v>4</v>
      </c>
      <c r="G1582">
        <v>0</v>
      </c>
      <c r="H1582">
        <v>63036.4</v>
      </c>
      <c r="I1582">
        <v>68915.100000000006</v>
      </c>
      <c r="J1582">
        <v>47440.1</v>
      </c>
      <c r="K1582">
        <v>76351.399999999994</v>
      </c>
      <c r="L1582">
        <v>46260.2</v>
      </c>
      <c r="M1582">
        <v>97557</v>
      </c>
      <c r="N1582">
        <v>118087</v>
      </c>
      <c r="O1582">
        <v>111666</v>
      </c>
      <c r="P1582">
        <v>127089</v>
      </c>
      <c r="Q1582">
        <v>27273.5</v>
      </c>
      <c r="R1582">
        <v>88115.6</v>
      </c>
      <c r="S1582">
        <v>54038.6</v>
      </c>
      <c r="T1582">
        <v>114214</v>
      </c>
      <c r="U1582">
        <v>160606</v>
      </c>
      <c r="V1582">
        <v>123663</v>
      </c>
      <c r="W1582">
        <v>36286.699999999997</v>
      </c>
      <c r="X1582">
        <v>39067.1</v>
      </c>
      <c r="Y1582">
        <v>12449.7</v>
      </c>
      <c r="Z1582">
        <v>213335</v>
      </c>
      <c r="AA1582">
        <v>219542</v>
      </c>
      <c r="AB1582">
        <v>195691</v>
      </c>
      <c r="AC1582">
        <v>125835</v>
      </c>
      <c r="AD1582">
        <v>77506</v>
      </c>
      <c r="AE1582">
        <v>100454</v>
      </c>
      <c r="AF1582">
        <v>39281.5</v>
      </c>
      <c r="AG1582">
        <v>94648.1</v>
      </c>
      <c r="AH1582">
        <v>79497.899999999994</v>
      </c>
      <c r="AI1582">
        <v>62556.4</v>
      </c>
      <c r="AJ1582">
        <v>72482.8</v>
      </c>
      <c r="AK1582">
        <v>71679.3</v>
      </c>
      <c r="AL1582">
        <v>203758</v>
      </c>
      <c r="AM1582">
        <v>270235</v>
      </c>
      <c r="AN1582">
        <v>196774</v>
      </c>
      <c r="AO1582">
        <v>38928.6</v>
      </c>
      <c r="AP1582">
        <v>121031</v>
      </c>
      <c r="AQ1582">
        <v>152613</v>
      </c>
    </row>
    <row r="1583" spans="1:43">
      <c r="A1583">
        <v>1582</v>
      </c>
      <c r="B1583" t="s">
        <v>3205</v>
      </c>
      <c r="C1583" t="s">
        <v>3206</v>
      </c>
      <c r="D1583">
        <v>2.3459199999999999E-2</v>
      </c>
      <c r="E1583">
        <v>5</v>
      </c>
      <c r="F1583">
        <v>5</v>
      </c>
      <c r="G1583">
        <v>0</v>
      </c>
      <c r="H1583">
        <v>1246170</v>
      </c>
      <c r="I1583">
        <v>1493130</v>
      </c>
      <c r="J1583">
        <v>1230300</v>
      </c>
      <c r="K1583">
        <v>2607590</v>
      </c>
      <c r="L1583">
        <v>2218660</v>
      </c>
      <c r="M1583">
        <v>1104310</v>
      </c>
      <c r="N1583">
        <v>1402790</v>
      </c>
      <c r="O1583">
        <v>2717740</v>
      </c>
      <c r="P1583">
        <v>2393390</v>
      </c>
      <c r="Q1583">
        <v>1595270</v>
      </c>
      <c r="R1583">
        <v>3316010</v>
      </c>
      <c r="S1583">
        <v>1690870</v>
      </c>
      <c r="T1583">
        <v>2184770</v>
      </c>
      <c r="U1583">
        <v>2292530</v>
      </c>
      <c r="V1583">
        <v>2530400</v>
      </c>
      <c r="W1583">
        <v>787137</v>
      </c>
      <c r="X1583">
        <v>997283</v>
      </c>
      <c r="Y1583">
        <v>1677610</v>
      </c>
      <c r="Z1583">
        <v>2325510</v>
      </c>
      <c r="AA1583">
        <v>2984370</v>
      </c>
      <c r="AB1583">
        <v>2384850</v>
      </c>
      <c r="AC1583">
        <v>1724830</v>
      </c>
      <c r="AD1583">
        <v>1592770</v>
      </c>
      <c r="AE1583">
        <v>2019360</v>
      </c>
      <c r="AF1583">
        <v>1270040</v>
      </c>
      <c r="AG1583">
        <v>2354010</v>
      </c>
      <c r="AH1583">
        <v>2390720</v>
      </c>
      <c r="AI1583">
        <v>737681</v>
      </c>
      <c r="AJ1583">
        <v>1771380</v>
      </c>
      <c r="AK1583">
        <v>1969380</v>
      </c>
      <c r="AL1583">
        <v>1341830</v>
      </c>
      <c r="AM1583">
        <v>3002780</v>
      </c>
      <c r="AN1583">
        <v>1148080</v>
      </c>
      <c r="AO1583">
        <v>2513250</v>
      </c>
      <c r="AP1583">
        <v>1027960</v>
      </c>
      <c r="AQ1583">
        <v>1728500</v>
      </c>
    </row>
    <row r="1584" spans="1:43">
      <c r="A1584">
        <v>1583</v>
      </c>
      <c r="B1584" t="s">
        <v>3207</v>
      </c>
      <c r="C1584" t="s">
        <v>3208</v>
      </c>
      <c r="D1584">
        <v>3.54953E-2</v>
      </c>
      <c r="E1584">
        <v>3</v>
      </c>
      <c r="F1584">
        <v>3</v>
      </c>
      <c r="G1584">
        <v>0</v>
      </c>
      <c r="H1584">
        <v>582098</v>
      </c>
      <c r="I1584">
        <v>705346</v>
      </c>
      <c r="J1584">
        <v>605462</v>
      </c>
      <c r="K1584">
        <v>722779</v>
      </c>
      <c r="L1584">
        <v>848227</v>
      </c>
      <c r="M1584">
        <v>1071820</v>
      </c>
      <c r="N1584">
        <v>1077630</v>
      </c>
      <c r="O1584">
        <v>767532</v>
      </c>
      <c r="P1584">
        <v>711352</v>
      </c>
      <c r="Q1584">
        <v>793673</v>
      </c>
      <c r="R1584">
        <v>963530</v>
      </c>
      <c r="S1584">
        <v>912948</v>
      </c>
      <c r="T1584">
        <v>445752</v>
      </c>
      <c r="U1584">
        <v>1621050</v>
      </c>
      <c r="V1584">
        <v>834801</v>
      </c>
      <c r="W1584">
        <v>583009</v>
      </c>
      <c r="X1584">
        <v>804725</v>
      </c>
      <c r="Y1584">
        <v>647948</v>
      </c>
      <c r="Z1584">
        <v>1170690</v>
      </c>
      <c r="AA1584">
        <v>1490180</v>
      </c>
      <c r="AB1584">
        <v>1310650</v>
      </c>
      <c r="AC1584">
        <v>1059500</v>
      </c>
      <c r="AD1584">
        <v>834907</v>
      </c>
      <c r="AE1584">
        <v>653692</v>
      </c>
      <c r="AF1584">
        <v>672560</v>
      </c>
      <c r="AG1584">
        <v>672616</v>
      </c>
      <c r="AH1584">
        <v>639741</v>
      </c>
      <c r="AI1584">
        <v>2326610</v>
      </c>
      <c r="AJ1584">
        <v>2651290</v>
      </c>
      <c r="AK1584">
        <v>785857</v>
      </c>
      <c r="AL1584">
        <v>537327</v>
      </c>
      <c r="AM1584">
        <v>1587210</v>
      </c>
      <c r="AN1584">
        <v>540951</v>
      </c>
      <c r="AO1584">
        <v>270667</v>
      </c>
      <c r="AP1584">
        <v>645792</v>
      </c>
      <c r="AQ1584">
        <v>1259540</v>
      </c>
    </row>
    <row r="1585" spans="1:43">
      <c r="A1585">
        <v>1584</v>
      </c>
      <c r="B1585" t="s">
        <v>3209</v>
      </c>
      <c r="C1585" t="s">
        <v>3210</v>
      </c>
      <c r="D1585">
        <v>3.1485300000000001E-2</v>
      </c>
      <c r="E1585">
        <v>1</v>
      </c>
      <c r="F1585">
        <v>1</v>
      </c>
      <c r="G1585">
        <v>0</v>
      </c>
      <c r="H1585">
        <v>31790.6</v>
      </c>
      <c r="I1585">
        <v>47706.9</v>
      </c>
      <c r="J1585">
        <v>27010.6</v>
      </c>
      <c r="K1585" t="s">
        <v>44</v>
      </c>
      <c r="L1585" t="s">
        <v>44</v>
      </c>
      <c r="M1585" t="s">
        <v>44</v>
      </c>
      <c r="N1585" t="s">
        <v>44</v>
      </c>
      <c r="O1585">
        <v>20608.7</v>
      </c>
      <c r="P1585" t="s">
        <v>44</v>
      </c>
      <c r="Q1585" t="s">
        <v>44</v>
      </c>
      <c r="R1585" t="s">
        <v>44</v>
      </c>
      <c r="S1585" t="s">
        <v>44</v>
      </c>
      <c r="T1585" t="s">
        <v>44</v>
      </c>
      <c r="U1585" t="s">
        <v>44</v>
      </c>
      <c r="V1585">
        <v>56465.1</v>
      </c>
      <c r="W1585" t="s">
        <v>44</v>
      </c>
      <c r="X1585" t="s">
        <v>44</v>
      </c>
      <c r="Y1585" t="s">
        <v>44</v>
      </c>
      <c r="Z1585">
        <v>58074</v>
      </c>
      <c r="AA1585">
        <v>79266.8</v>
      </c>
      <c r="AB1585">
        <v>66210.100000000006</v>
      </c>
      <c r="AC1585" t="s">
        <v>44</v>
      </c>
      <c r="AD1585" t="s">
        <v>44</v>
      </c>
      <c r="AE1585" t="s">
        <v>44</v>
      </c>
      <c r="AF1585" t="s">
        <v>44</v>
      </c>
      <c r="AG1585">
        <v>34579.1</v>
      </c>
      <c r="AH1585">
        <v>30742.9</v>
      </c>
      <c r="AI1585" t="s">
        <v>44</v>
      </c>
      <c r="AJ1585" t="s">
        <v>44</v>
      </c>
      <c r="AK1585" t="s">
        <v>44</v>
      </c>
      <c r="AL1585">
        <v>45992.6</v>
      </c>
      <c r="AM1585" t="s">
        <v>44</v>
      </c>
      <c r="AN1585">
        <v>26223.9</v>
      </c>
      <c r="AO1585" t="s">
        <v>44</v>
      </c>
      <c r="AP1585" t="s">
        <v>44</v>
      </c>
      <c r="AQ1585" t="s">
        <v>44</v>
      </c>
    </row>
    <row r="1586" spans="1:43">
      <c r="A1586">
        <v>1585</v>
      </c>
      <c r="B1586" t="s">
        <v>3211</v>
      </c>
      <c r="C1586" t="s">
        <v>3212</v>
      </c>
      <c r="D1586">
        <v>7.1633199999999997E-4</v>
      </c>
      <c r="E1586">
        <v>3</v>
      </c>
      <c r="F1586">
        <v>3</v>
      </c>
      <c r="G1586">
        <v>0</v>
      </c>
      <c r="H1586">
        <v>77870.899999999994</v>
      </c>
      <c r="I1586">
        <v>77803.100000000006</v>
      </c>
      <c r="J1586">
        <v>87585.2</v>
      </c>
      <c r="K1586">
        <v>26199.7</v>
      </c>
      <c r="L1586">
        <v>29859.9</v>
      </c>
      <c r="M1586">
        <v>29713.3</v>
      </c>
      <c r="N1586">
        <v>96169.2</v>
      </c>
      <c r="O1586">
        <v>97955.5</v>
      </c>
      <c r="P1586">
        <v>108567</v>
      </c>
      <c r="Q1586">
        <v>31278.2</v>
      </c>
      <c r="R1586">
        <v>22745.5</v>
      </c>
      <c r="S1586">
        <v>30314.7</v>
      </c>
      <c r="T1586">
        <v>132510</v>
      </c>
      <c r="U1586">
        <v>165035</v>
      </c>
      <c r="V1586">
        <v>145235</v>
      </c>
      <c r="W1586">
        <v>26603.200000000001</v>
      </c>
      <c r="X1586">
        <v>39849.699999999997</v>
      </c>
      <c r="Y1586">
        <v>48657.5</v>
      </c>
      <c r="Z1586">
        <v>139986</v>
      </c>
      <c r="AA1586">
        <v>162597</v>
      </c>
      <c r="AB1586">
        <v>174162</v>
      </c>
      <c r="AC1586">
        <v>79903.8</v>
      </c>
      <c r="AD1586">
        <v>76432</v>
      </c>
      <c r="AE1586">
        <v>60095.8</v>
      </c>
      <c r="AF1586">
        <v>95356.4</v>
      </c>
      <c r="AG1586">
        <v>108659</v>
      </c>
      <c r="AH1586">
        <v>108152</v>
      </c>
      <c r="AI1586">
        <v>37901.9</v>
      </c>
      <c r="AJ1586">
        <v>46510.6</v>
      </c>
      <c r="AK1586">
        <v>31948.5</v>
      </c>
      <c r="AL1586">
        <v>111097</v>
      </c>
      <c r="AM1586">
        <v>149811</v>
      </c>
      <c r="AN1586">
        <v>112601</v>
      </c>
      <c r="AO1586">
        <v>18877.599999999999</v>
      </c>
      <c r="AP1586">
        <v>29304.6</v>
      </c>
      <c r="AQ1586">
        <v>38858.1</v>
      </c>
    </row>
    <row r="1587" spans="1:43">
      <c r="A1587">
        <v>1586</v>
      </c>
      <c r="B1587" t="s">
        <v>3213</v>
      </c>
      <c r="C1587" t="s">
        <v>3214</v>
      </c>
      <c r="D1587">
        <v>1.79063E-2</v>
      </c>
      <c r="E1587">
        <v>2</v>
      </c>
      <c r="F1587">
        <v>2</v>
      </c>
      <c r="G1587">
        <v>0</v>
      </c>
      <c r="H1587">
        <v>68167.199999999997</v>
      </c>
      <c r="I1587">
        <v>133572</v>
      </c>
      <c r="J1587">
        <v>151491</v>
      </c>
      <c r="K1587">
        <v>138650</v>
      </c>
      <c r="L1587">
        <v>138606</v>
      </c>
      <c r="M1587">
        <v>172153</v>
      </c>
      <c r="N1587">
        <v>101495</v>
      </c>
      <c r="O1587">
        <v>106875</v>
      </c>
      <c r="P1587">
        <v>198034</v>
      </c>
      <c r="Q1587">
        <v>112220</v>
      </c>
      <c r="R1587" t="s">
        <v>44</v>
      </c>
      <c r="S1587">
        <v>110545</v>
      </c>
      <c r="T1587">
        <v>109897</v>
      </c>
      <c r="U1587" t="s">
        <v>44</v>
      </c>
      <c r="V1587">
        <v>128180</v>
      </c>
      <c r="W1587">
        <v>107843</v>
      </c>
      <c r="X1587">
        <v>109442</v>
      </c>
      <c r="Y1587">
        <v>100599</v>
      </c>
      <c r="Z1587">
        <v>146679</v>
      </c>
      <c r="AA1587">
        <v>192714</v>
      </c>
      <c r="AB1587">
        <v>139183</v>
      </c>
      <c r="AC1587">
        <v>88114.2</v>
      </c>
      <c r="AD1587">
        <v>196307</v>
      </c>
      <c r="AE1587">
        <v>171519</v>
      </c>
      <c r="AF1587">
        <v>85046.3</v>
      </c>
      <c r="AG1587" t="s">
        <v>44</v>
      </c>
      <c r="AH1587" t="s">
        <v>44</v>
      </c>
      <c r="AI1587" t="s">
        <v>44</v>
      </c>
      <c r="AJ1587" t="s">
        <v>44</v>
      </c>
      <c r="AK1587">
        <v>123109</v>
      </c>
      <c r="AL1587">
        <v>76590.7</v>
      </c>
      <c r="AM1587">
        <v>82751.199999999997</v>
      </c>
      <c r="AN1587">
        <v>98851</v>
      </c>
      <c r="AO1587">
        <v>41231</v>
      </c>
      <c r="AP1587">
        <v>47660</v>
      </c>
      <c r="AQ1587">
        <v>75046</v>
      </c>
    </row>
    <row r="1588" spans="1:43">
      <c r="A1588">
        <v>1587</v>
      </c>
      <c r="B1588" t="s">
        <v>3215</v>
      </c>
      <c r="C1588" t="s">
        <v>3216</v>
      </c>
      <c r="D1588">
        <v>2.3009699999999998E-3</v>
      </c>
      <c r="E1588">
        <v>8</v>
      </c>
      <c r="F1588">
        <v>8</v>
      </c>
      <c r="G1588">
        <v>0</v>
      </c>
      <c r="H1588">
        <v>272312</v>
      </c>
      <c r="I1588">
        <v>279683</v>
      </c>
      <c r="J1588">
        <v>170215</v>
      </c>
      <c r="K1588">
        <v>361367</v>
      </c>
      <c r="L1588">
        <v>285908</v>
      </c>
      <c r="M1588">
        <v>274957</v>
      </c>
      <c r="N1588">
        <v>413226</v>
      </c>
      <c r="O1588">
        <v>429389</v>
      </c>
      <c r="P1588">
        <v>362729</v>
      </c>
      <c r="Q1588">
        <v>204253</v>
      </c>
      <c r="R1588">
        <v>219318</v>
      </c>
      <c r="S1588">
        <v>238080</v>
      </c>
      <c r="T1588">
        <v>380794</v>
      </c>
      <c r="U1588">
        <v>450867</v>
      </c>
      <c r="V1588">
        <v>423441</v>
      </c>
      <c r="W1588">
        <v>123097</v>
      </c>
      <c r="X1588">
        <v>165442</v>
      </c>
      <c r="Y1588">
        <v>140989</v>
      </c>
      <c r="Z1588">
        <v>486589</v>
      </c>
      <c r="AA1588">
        <v>516277</v>
      </c>
      <c r="AB1588">
        <v>418163</v>
      </c>
      <c r="AC1588">
        <v>244916</v>
      </c>
      <c r="AD1588">
        <v>293606</v>
      </c>
      <c r="AE1588">
        <v>222991</v>
      </c>
      <c r="AF1588">
        <v>234416</v>
      </c>
      <c r="AG1588">
        <v>311322</v>
      </c>
      <c r="AH1588">
        <v>288852</v>
      </c>
      <c r="AI1588">
        <v>197618</v>
      </c>
      <c r="AJ1588">
        <v>291760</v>
      </c>
      <c r="AK1588">
        <v>218178</v>
      </c>
      <c r="AL1588">
        <v>277322</v>
      </c>
      <c r="AM1588">
        <v>283483</v>
      </c>
      <c r="AN1588">
        <v>255179</v>
      </c>
      <c r="AO1588">
        <v>49619.3</v>
      </c>
      <c r="AP1588">
        <v>184506</v>
      </c>
      <c r="AQ1588">
        <v>140366</v>
      </c>
    </row>
    <row r="1589" spans="1:43">
      <c r="A1589">
        <v>1588</v>
      </c>
      <c r="B1589" t="s">
        <v>3217</v>
      </c>
      <c r="C1589" t="s">
        <v>3218</v>
      </c>
      <c r="D1589">
        <v>1.6684000000000001E-2</v>
      </c>
      <c r="E1589">
        <v>3</v>
      </c>
      <c r="F1589">
        <v>3</v>
      </c>
      <c r="G1589">
        <v>0</v>
      </c>
      <c r="H1589">
        <v>78648</v>
      </c>
      <c r="I1589">
        <v>99575.9</v>
      </c>
      <c r="J1589">
        <v>89552.5</v>
      </c>
      <c r="K1589">
        <v>55771.8</v>
      </c>
      <c r="L1589">
        <v>48378.8</v>
      </c>
      <c r="M1589">
        <v>62498.7</v>
      </c>
      <c r="N1589">
        <v>90883.8</v>
      </c>
      <c r="O1589">
        <v>116130</v>
      </c>
      <c r="P1589">
        <v>64329.9</v>
      </c>
      <c r="Q1589" t="s">
        <v>44</v>
      </c>
      <c r="R1589" t="s">
        <v>44</v>
      </c>
      <c r="S1589" t="s">
        <v>44</v>
      </c>
      <c r="T1589">
        <v>84892.800000000003</v>
      </c>
      <c r="U1589">
        <v>132969</v>
      </c>
      <c r="V1589">
        <v>123660</v>
      </c>
      <c r="W1589" t="s">
        <v>44</v>
      </c>
      <c r="X1589" t="s">
        <v>44</v>
      </c>
      <c r="Y1589" t="s">
        <v>44</v>
      </c>
      <c r="Z1589">
        <v>182140</v>
      </c>
      <c r="AA1589">
        <v>200743</v>
      </c>
      <c r="AB1589">
        <v>222222</v>
      </c>
      <c r="AC1589">
        <v>64322.1</v>
      </c>
      <c r="AD1589">
        <v>45406.1</v>
      </c>
      <c r="AE1589">
        <v>62253.3</v>
      </c>
      <c r="AF1589">
        <v>69599.600000000006</v>
      </c>
      <c r="AG1589">
        <v>68747.199999999997</v>
      </c>
      <c r="AH1589">
        <v>114840</v>
      </c>
      <c r="AI1589" t="s">
        <v>44</v>
      </c>
      <c r="AJ1589">
        <v>42888.1</v>
      </c>
      <c r="AK1589" t="s">
        <v>44</v>
      </c>
      <c r="AL1589">
        <v>104516</v>
      </c>
      <c r="AM1589">
        <v>174748</v>
      </c>
      <c r="AN1589">
        <v>121836</v>
      </c>
      <c r="AO1589">
        <v>40690.400000000001</v>
      </c>
      <c r="AP1589">
        <v>16014.5</v>
      </c>
      <c r="AQ1589">
        <v>48390.7</v>
      </c>
    </row>
    <row r="1590" spans="1:43">
      <c r="A1590">
        <v>1589</v>
      </c>
      <c r="B1590" t="s">
        <v>3219</v>
      </c>
      <c r="C1590" t="s">
        <v>3220</v>
      </c>
      <c r="D1590">
        <v>1.6199100000000001E-2</v>
      </c>
      <c r="E1590">
        <v>1</v>
      </c>
      <c r="F1590">
        <v>1</v>
      </c>
      <c r="G1590">
        <v>0</v>
      </c>
      <c r="H1590">
        <v>36254.5</v>
      </c>
      <c r="I1590">
        <v>29229.8</v>
      </c>
      <c r="J1590">
        <v>47070.2</v>
      </c>
      <c r="K1590" t="s">
        <v>44</v>
      </c>
      <c r="L1590">
        <v>11330.6</v>
      </c>
      <c r="M1590">
        <v>23123.9</v>
      </c>
      <c r="N1590">
        <v>80422.399999999994</v>
      </c>
      <c r="O1590">
        <v>59193.2</v>
      </c>
      <c r="P1590">
        <v>84586.5</v>
      </c>
      <c r="Q1590">
        <v>20085.7</v>
      </c>
      <c r="R1590" t="s">
        <v>44</v>
      </c>
      <c r="S1590">
        <v>24012.6</v>
      </c>
      <c r="T1590">
        <v>65569.899999999994</v>
      </c>
      <c r="U1590">
        <v>42517.2</v>
      </c>
      <c r="V1590">
        <v>61409.5</v>
      </c>
      <c r="W1590">
        <v>11644.9</v>
      </c>
      <c r="X1590">
        <v>24027.4</v>
      </c>
      <c r="Y1590">
        <v>36682.199999999997</v>
      </c>
      <c r="Z1590">
        <v>45504.800000000003</v>
      </c>
      <c r="AA1590">
        <v>60315.5</v>
      </c>
      <c r="AB1590">
        <v>44188.2</v>
      </c>
      <c r="AC1590">
        <v>55922.3</v>
      </c>
      <c r="AD1590">
        <v>38677.599999999999</v>
      </c>
      <c r="AE1590">
        <v>68003.100000000006</v>
      </c>
      <c r="AF1590">
        <v>30872</v>
      </c>
      <c r="AG1590">
        <v>28284.6</v>
      </c>
      <c r="AH1590">
        <v>21506.3</v>
      </c>
      <c r="AI1590" t="s">
        <v>44</v>
      </c>
      <c r="AJ1590">
        <v>38788.6</v>
      </c>
      <c r="AK1590" t="s">
        <v>44</v>
      </c>
      <c r="AL1590">
        <v>34801.599999999999</v>
      </c>
      <c r="AM1590">
        <v>50109.9</v>
      </c>
      <c r="AN1590">
        <v>14731.9</v>
      </c>
      <c r="AO1590" t="s">
        <v>44</v>
      </c>
      <c r="AP1590" t="s">
        <v>44</v>
      </c>
      <c r="AQ1590">
        <v>6126.69</v>
      </c>
    </row>
    <row r="1591" spans="1:43">
      <c r="A1591">
        <v>1590</v>
      </c>
      <c r="B1591" t="s">
        <v>3221</v>
      </c>
      <c r="C1591" t="s">
        <v>3222</v>
      </c>
      <c r="D1591">
        <v>7.1633199999999997E-4</v>
      </c>
      <c r="E1591">
        <v>41</v>
      </c>
      <c r="F1591">
        <v>41</v>
      </c>
      <c r="G1591">
        <v>0</v>
      </c>
      <c r="H1591">
        <v>899816</v>
      </c>
      <c r="I1591">
        <v>714567</v>
      </c>
      <c r="J1591">
        <v>779637</v>
      </c>
      <c r="K1591">
        <v>1412060</v>
      </c>
      <c r="L1591">
        <v>1381750</v>
      </c>
      <c r="M1591">
        <v>1514340</v>
      </c>
      <c r="N1591">
        <v>2009890</v>
      </c>
      <c r="O1591">
        <v>2016840</v>
      </c>
      <c r="P1591">
        <v>2060960</v>
      </c>
      <c r="Q1591">
        <v>1618740</v>
      </c>
      <c r="R1591">
        <v>1569160</v>
      </c>
      <c r="S1591">
        <v>1722810</v>
      </c>
      <c r="T1591">
        <v>1213540</v>
      </c>
      <c r="U1591">
        <v>1325450</v>
      </c>
      <c r="V1591">
        <v>1407880</v>
      </c>
      <c r="W1591">
        <v>1098250</v>
      </c>
      <c r="X1591">
        <v>1177630</v>
      </c>
      <c r="Y1591">
        <v>1228330</v>
      </c>
      <c r="Z1591">
        <v>2790640</v>
      </c>
      <c r="AA1591">
        <v>2720470</v>
      </c>
      <c r="AB1591">
        <v>3142390</v>
      </c>
      <c r="AC1591">
        <v>3079030</v>
      </c>
      <c r="AD1591">
        <v>2884240</v>
      </c>
      <c r="AE1591">
        <v>2995720</v>
      </c>
      <c r="AF1591">
        <v>1558900</v>
      </c>
      <c r="AG1591">
        <v>1679430</v>
      </c>
      <c r="AH1591">
        <v>1841820</v>
      </c>
      <c r="AI1591">
        <v>1813210</v>
      </c>
      <c r="AJ1591">
        <v>1960290</v>
      </c>
      <c r="AK1591">
        <v>2161900</v>
      </c>
      <c r="AL1591">
        <v>1324060</v>
      </c>
      <c r="AM1591">
        <v>1889840</v>
      </c>
      <c r="AN1591">
        <v>1401940</v>
      </c>
      <c r="AO1591">
        <v>1226290</v>
      </c>
      <c r="AP1591">
        <v>1730800</v>
      </c>
      <c r="AQ1591">
        <v>1774210</v>
      </c>
    </row>
    <row r="1592" spans="1:43">
      <c r="A1592">
        <v>1591</v>
      </c>
      <c r="B1592" t="s">
        <v>3223</v>
      </c>
      <c r="C1592" t="s">
        <v>3224</v>
      </c>
      <c r="D1592">
        <v>3.6522999999999998E-3</v>
      </c>
      <c r="E1592">
        <v>1</v>
      </c>
      <c r="F1592">
        <v>1</v>
      </c>
      <c r="G1592">
        <v>0</v>
      </c>
      <c r="H1592">
        <v>133836</v>
      </c>
      <c r="I1592">
        <v>169922</v>
      </c>
      <c r="J1592">
        <v>238047</v>
      </c>
      <c r="K1592">
        <v>174623</v>
      </c>
      <c r="L1592">
        <v>165712</v>
      </c>
      <c r="M1592">
        <v>223115</v>
      </c>
      <c r="N1592">
        <v>142974</v>
      </c>
      <c r="O1592">
        <v>218196</v>
      </c>
      <c r="P1592">
        <v>235691</v>
      </c>
      <c r="Q1592">
        <v>165323</v>
      </c>
      <c r="R1592">
        <v>219190</v>
      </c>
      <c r="S1592">
        <v>222799</v>
      </c>
      <c r="T1592">
        <v>158541</v>
      </c>
      <c r="U1592">
        <v>231707</v>
      </c>
      <c r="V1592">
        <v>243581</v>
      </c>
      <c r="W1592">
        <v>176440</v>
      </c>
      <c r="X1592">
        <v>191595</v>
      </c>
      <c r="Y1592">
        <v>229829</v>
      </c>
      <c r="Z1592">
        <v>178433</v>
      </c>
      <c r="AA1592">
        <v>215307</v>
      </c>
      <c r="AB1592">
        <v>292951</v>
      </c>
      <c r="AC1592">
        <v>159238</v>
      </c>
      <c r="AD1592">
        <v>190868</v>
      </c>
      <c r="AE1592">
        <v>228443</v>
      </c>
      <c r="AF1592">
        <v>186271</v>
      </c>
      <c r="AG1592">
        <v>217015</v>
      </c>
      <c r="AH1592">
        <v>276048</v>
      </c>
      <c r="AI1592">
        <v>150942</v>
      </c>
      <c r="AJ1592">
        <v>176601</v>
      </c>
      <c r="AK1592">
        <v>219395</v>
      </c>
      <c r="AL1592">
        <v>208446</v>
      </c>
      <c r="AM1592">
        <v>298828</v>
      </c>
      <c r="AN1592">
        <v>218641</v>
      </c>
      <c r="AO1592">
        <v>137677</v>
      </c>
      <c r="AP1592">
        <v>184113</v>
      </c>
      <c r="AQ1592">
        <v>207533</v>
      </c>
    </row>
    <row r="1593" spans="1:43">
      <c r="A1593">
        <v>1592</v>
      </c>
      <c r="B1593" t="s">
        <v>3225</v>
      </c>
      <c r="C1593" t="s">
        <v>3226</v>
      </c>
      <c r="D1593">
        <v>3.6739000000000001E-2</v>
      </c>
      <c r="E1593">
        <v>3</v>
      </c>
      <c r="F1593">
        <v>3</v>
      </c>
      <c r="G1593">
        <v>0</v>
      </c>
      <c r="H1593">
        <v>51524.1</v>
      </c>
      <c r="I1593">
        <v>32609.1</v>
      </c>
      <c r="J1593">
        <v>47358.1</v>
      </c>
      <c r="K1593">
        <v>37370.300000000003</v>
      </c>
      <c r="L1593" t="s">
        <v>44</v>
      </c>
      <c r="M1593">
        <v>25041.5</v>
      </c>
      <c r="N1593">
        <v>50766</v>
      </c>
      <c r="O1593">
        <v>61122</v>
      </c>
      <c r="P1593">
        <v>85229.7</v>
      </c>
      <c r="Q1593" t="s">
        <v>44</v>
      </c>
      <c r="R1593" t="s">
        <v>44</v>
      </c>
      <c r="S1593">
        <v>41758</v>
      </c>
      <c r="T1593">
        <v>29941.9</v>
      </c>
      <c r="U1593">
        <v>73138.3</v>
      </c>
      <c r="V1593">
        <v>86913</v>
      </c>
      <c r="W1593" t="s">
        <v>44</v>
      </c>
      <c r="X1593" t="s">
        <v>44</v>
      </c>
      <c r="Y1593" t="s">
        <v>44</v>
      </c>
      <c r="Z1593">
        <v>74357.7</v>
      </c>
      <c r="AA1593">
        <v>47627.199999999997</v>
      </c>
      <c r="AB1593">
        <v>97647.7</v>
      </c>
      <c r="AC1593" t="s">
        <v>44</v>
      </c>
      <c r="AD1593" t="s">
        <v>44</v>
      </c>
      <c r="AE1593">
        <v>17411.7</v>
      </c>
      <c r="AF1593">
        <v>19509.400000000001</v>
      </c>
      <c r="AG1593">
        <v>67439</v>
      </c>
      <c r="AH1593">
        <v>66489.600000000006</v>
      </c>
      <c r="AI1593" t="s">
        <v>44</v>
      </c>
      <c r="AJ1593" t="s">
        <v>44</v>
      </c>
      <c r="AK1593" t="s">
        <v>44</v>
      </c>
      <c r="AL1593">
        <v>61186.7</v>
      </c>
      <c r="AM1593">
        <v>107445</v>
      </c>
      <c r="AN1593">
        <v>92982.7</v>
      </c>
      <c r="AO1593">
        <v>28386</v>
      </c>
      <c r="AP1593">
        <v>98540.6</v>
      </c>
      <c r="AQ1593">
        <v>45960.4</v>
      </c>
    </row>
    <row r="1594" spans="1:43">
      <c r="A1594">
        <v>1593</v>
      </c>
      <c r="B1594" t="s">
        <v>3227</v>
      </c>
      <c r="C1594" t="s">
        <v>3228</v>
      </c>
      <c r="D1594">
        <v>2.9090899999999999E-2</v>
      </c>
      <c r="E1594">
        <v>1</v>
      </c>
      <c r="F1594">
        <v>1</v>
      </c>
      <c r="G1594">
        <v>0</v>
      </c>
      <c r="H1594">
        <v>44097.5</v>
      </c>
      <c r="I1594">
        <v>27007</v>
      </c>
      <c r="J1594">
        <v>9296.02</v>
      </c>
      <c r="K1594">
        <v>151589</v>
      </c>
      <c r="L1594">
        <v>90566.1</v>
      </c>
      <c r="M1594">
        <v>97822.3</v>
      </c>
      <c r="N1594">
        <v>92043.3</v>
      </c>
      <c r="O1594">
        <v>98495</v>
      </c>
      <c r="P1594" t="s">
        <v>44</v>
      </c>
      <c r="Q1594">
        <v>118351</v>
      </c>
      <c r="R1594">
        <v>76806.2</v>
      </c>
      <c r="S1594">
        <v>98313.2</v>
      </c>
      <c r="T1594">
        <v>118811</v>
      </c>
      <c r="U1594">
        <v>92363.8</v>
      </c>
      <c r="V1594">
        <v>69157.7</v>
      </c>
      <c r="W1594">
        <v>51946.9</v>
      </c>
      <c r="X1594" t="s">
        <v>44</v>
      </c>
      <c r="Y1594" t="s">
        <v>44</v>
      </c>
      <c r="Z1594">
        <v>252006</v>
      </c>
      <c r="AA1594">
        <v>302324</v>
      </c>
      <c r="AB1594">
        <v>79963.199999999997</v>
      </c>
      <c r="AC1594">
        <v>73479.600000000006</v>
      </c>
      <c r="AD1594">
        <v>29129.4</v>
      </c>
      <c r="AE1594">
        <v>105871</v>
      </c>
      <c r="AF1594" t="s">
        <v>44</v>
      </c>
      <c r="AG1594">
        <v>96506.8</v>
      </c>
      <c r="AH1594">
        <v>45653.4</v>
      </c>
      <c r="AI1594">
        <v>170632</v>
      </c>
      <c r="AJ1594">
        <v>140662</v>
      </c>
      <c r="AK1594">
        <v>127311</v>
      </c>
      <c r="AL1594">
        <v>83476.7</v>
      </c>
      <c r="AM1594">
        <v>58478.1</v>
      </c>
      <c r="AN1594">
        <v>14298.4</v>
      </c>
      <c r="AO1594">
        <v>165752</v>
      </c>
      <c r="AP1594">
        <v>160601</v>
      </c>
      <c r="AQ1594">
        <v>207053</v>
      </c>
    </row>
    <row r="1595" spans="1:43">
      <c r="A1595">
        <v>1594</v>
      </c>
      <c r="B1595" t="s">
        <v>3229</v>
      </c>
      <c r="C1595" t="s">
        <v>3230</v>
      </c>
      <c r="D1595">
        <v>7.1633199999999997E-4</v>
      </c>
      <c r="E1595">
        <v>24</v>
      </c>
      <c r="F1595">
        <v>18</v>
      </c>
      <c r="G1595">
        <v>6</v>
      </c>
      <c r="H1595">
        <v>1259500</v>
      </c>
      <c r="I1595">
        <v>1162200</v>
      </c>
      <c r="J1595">
        <v>1124260</v>
      </c>
      <c r="K1595">
        <v>415102</v>
      </c>
      <c r="L1595">
        <v>346303</v>
      </c>
      <c r="M1595">
        <v>484848</v>
      </c>
      <c r="N1595">
        <v>1300250</v>
      </c>
      <c r="O1595">
        <v>1349090</v>
      </c>
      <c r="P1595">
        <v>1449560</v>
      </c>
      <c r="Q1595">
        <v>342561</v>
      </c>
      <c r="R1595">
        <v>338866</v>
      </c>
      <c r="S1595">
        <v>384267</v>
      </c>
      <c r="T1595">
        <v>1004490</v>
      </c>
      <c r="U1595">
        <v>1161630</v>
      </c>
      <c r="V1595">
        <v>1182050</v>
      </c>
      <c r="W1595">
        <v>172962</v>
      </c>
      <c r="X1595">
        <v>212439</v>
      </c>
      <c r="Y1595">
        <v>193821</v>
      </c>
      <c r="Z1595">
        <v>2242230</v>
      </c>
      <c r="AA1595">
        <v>2426150</v>
      </c>
      <c r="AB1595">
        <v>2587790</v>
      </c>
      <c r="AC1595">
        <v>437507</v>
      </c>
      <c r="AD1595">
        <v>379631</v>
      </c>
      <c r="AE1595">
        <v>391777</v>
      </c>
      <c r="AF1595">
        <v>1126160</v>
      </c>
      <c r="AG1595">
        <v>1175960</v>
      </c>
      <c r="AH1595">
        <v>1211290</v>
      </c>
      <c r="AI1595">
        <v>314346</v>
      </c>
      <c r="AJ1595">
        <v>399277</v>
      </c>
      <c r="AK1595">
        <v>439163</v>
      </c>
      <c r="AL1595">
        <v>2360270</v>
      </c>
      <c r="AM1595">
        <v>3168960</v>
      </c>
      <c r="AN1595">
        <v>2349360</v>
      </c>
      <c r="AO1595">
        <v>486708</v>
      </c>
      <c r="AP1595">
        <v>716686</v>
      </c>
      <c r="AQ1595">
        <v>762233</v>
      </c>
    </row>
    <row r="1596" spans="1:43">
      <c r="A1596">
        <v>1595</v>
      </c>
      <c r="B1596" t="s">
        <v>3231</v>
      </c>
      <c r="C1596" t="s">
        <v>3232</v>
      </c>
      <c r="D1596">
        <v>1.6929099999999999E-2</v>
      </c>
      <c r="E1596">
        <v>6</v>
      </c>
      <c r="F1596">
        <v>6</v>
      </c>
      <c r="G1596">
        <v>0</v>
      </c>
      <c r="H1596">
        <v>90935</v>
      </c>
      <c r="I1596">
        <v>84918.7</v>
      </c>
      <c r="J1596">
        <v>101489</v>
      </c>
      <c r="K1596">
        <v>61387.1</v>
      </c>
      <c r="L1596">
        <v>52499.7</v>
      </c>
      <c r="M1596">
        <v>44641</v>
      </c>
      <c r="N1596">
        <v>118394</v>
      </c>
      <c r="O1596">
        <v>98216.5</v>
      </c>
      <c r="P1596">
        <v>127033</v>
      </c>
      <c r="Q1596">
        <v>70260.899999999994</v>
      </c>
      <c r="R1596">
        <v>35122</v>
      </c>
      <c r="S1596">
        <v>42567.3</v>
      </c>
      <c r="T1596">
        <v>153226</v>
      </c>
      <c r="U1596">
        <v>163884</v>
      </c>
      <c r="V1596">
        <v>164801</v>
      </c>
      <c r="W1596">
        <v>61474.8</v>
      </c>
      <c r="X1596">
        <v>39852.800000000003</v>
      </c>
      <c r="Y1596">
        <v>37429.599999999999</v>
      </c>
      <c r="Z1596">
        <v>163623</v>
      </c>
      <c r="AA1596">
        <v>154043</v>
      </c>
      <c r="AB1596">
        <v>211519</v>
      </c>
      <c r="AC1596">
        <v>78921.399999999994</v>
      </c>
      <c r="AD1596">
        <v>42268</v>
      </c>
      <c r="AE1596">
        <v>70489.3</v>
      </c>
      <c r="AF1596">
        <v>51598.5</v>
      </c>
      <c r="AG1596">
        <v>48467.199999999997</v>
      </c>
      <c r="AH1596">
        <v>126871</v>
      </c>
      <c r="AI1596">
        <v>45916.1</v>
      </c>
      <c r="AJ1596">
        <v>52188.1</v>
      </c>
      <c r="AK1596">
        <v>48169.8</v>
      </c>
      <c r="AL1596">
        <v>56747.6</v>
      </c>
      <c r="AM1596">
        <v>135619</v>
      </c>
      <c r="AN1596">
        <v>65829.3</v>
      </c>
      <c r="AO1596">
        <v>6645.07</v>
      </c>
      <c r="AP1596">
        <v>43693.8</v>
      </c>
      <c r="AQ1596">
        <v>47498.9</v>
      </c>
    </row>
    <row r="1597" spans="1:43">
      <c r="A1597">
        <v>1596</v>
      </c>
      <c r="B1597" t="s">
        <v>3233</v>
      </c>
      <c r="C1597" t="s">
        <v>3234</v>
      </c>
      <c r="D1597">
        <v>0.10040200000000001</v>
      </c>
      <c r="E1597">
        <v>7</v>
      </c>
      <c r="F1597">
        <v>7</v>
      </c>
      <c r="G1597">
        <v>0</v>
      </c>
      <c r="H1597">
        <v>209345</v>
      </c>
      <c r="I1597">
        <v>210195</v>
      </c>
      <c r="J1597">
        <v>216365</v>
      </c>
      <c r="K1597">
        <v>83806</v>
      </c>
      <c r="L1597">
        <v>82261</v>
      </c>
      <c r="M1597">
        <v>71635.399999999994</v>
      </c>
      <c r="N1597">
        <v>234655</v>
      </c>
      <c r="O1597">
        <v>234724</v>
      </c>
      <c r="P1597">
        <v>285728</v>
      </c>
      <c r="Q1597">
        <v>54161.8</v>
      </c>
      <c r="R1597">
        <v>33709</v>
      </c>
      <c r="S1597">
        <v>55911.199999999997</v>
      </c>
      <c r="T1597">
        <v>172002</v>
      </c>
      <c r="U1597">
        <v>184520</v>
      </c>
      <c r="V1597">
        <v>200787</v>
      </c>
      <c r="W1597" t="s">
        <v>44</v>
      </c>
      <c r="X1597" t="s">
        <v>44</v>
      </c>
      <c r="Y1597">
        <v>54961.2</v>
      </c>
      <c r="Z1597">
        <v>288978</v>
      </c>
      <c r="AA1597">
        <v>254965</v>
      </c>
      <c r="AB1597">
        <v>280992</v>
      </c>
      <c r="AC1597" t="s">
        <v>44</v>
      </c>
      <c r="AD1597" t="s">
        <v>44</v>
      </c>
      <c r="AE1597">
        <v>75636.3</v>
      </c>
      <c r="AF1597">
        <v>92797</v>
      </c>
      <c r="AG1597">
        <v>94494.8</v>
      </c>
      <c r="AH1597">
        <v>159092</v>
      </c>
      <c r="AI1597" t="s">
        <v>44</v>
      </c>
      <c r="AJ1597">
        <v>102013</v>
      </c>
      <c r="AK1597">
        <v>65594.899999999994</v>
      </c>
      <c r="AL1597">
        <v>225778</v>
      </c>
      <c r="AM1597">
        <v>366261</v>
      </c>
      <c r="AN1597">
        <v>244693</v>
      </c>
      <c r="AO1597" t="s">
        <v>44</v>
      </c>
      <c r="AP1597">
        <v>79488</v>
      </c>
      <c r="AQ1597">
        <v>78366.399999999994</v>
      </c>
    </row>
    <row r="1598" spans="1:43">
      <c r="A1598">
        <v>1597</v>
      </c>
      <c r="B1598" t="s">
        <v>3235</v>
      </c>
      <c r="C1598" t="s">
        <v>3236</v>
      </c>
      <c r="D1598">
        <v>2.0763799999999999E-2</v>
      </c>
      <c r="E1598">
        <v>1</v>
      </c>
      <c r="F1598">
        <v>1</v>
      </c>
      <c r="G1598">
        <v>0</v>
      </c>
      <c r="H1598">
        <v>75611.600000000006</v>
      </c>
      <c r="I1598">
        <v>115593</v>
      </c>
      <c r="J1598">
        <v>62162.400000000001</v>
      </c>
      <c r="K1598" t="s">
        <v>44</v>
      </c>
      <c r="L1598">
        <v>76824.800000000003</v>
      </c>
      <c r="M1598">
        <v>60773.2</v>
      </c>
      <c r="N1598" t="s">
        <v>44</v>
      </c>
      <c r="O1598">
        <v>29093.5</v>
      </c>
      <c r="P1598" t="s">
        <v>44</v>
      </c>
      <c r="Q1598" t="s">
        <v>44</v>
      </c>
      <c r="R1598" t="s">
        <v>44</v>
      </c>
      <c r="S1598" t="s">
        <v>44</v>
      </c>
      <c r="T1598">
        <v>81235.8</v>
      </c>
      <c r="U1598">
        <v>105670</v>
      </c>
      <c r="V1598">
        <v>131925</v>
      </c>
      <c r="W1598" t="s">
        <v>44</v>
      </c>
      <c r="X1598">
        <v>15654.8</v>
      </c>
      <c r="Y1598" t="s">
        <v>44</v>
      </c>
      <c r="Z1598">
        <v>77054.8</v>
      </c>
      <c r="AA1598">
        <v>42914</v>
      </c>
      <c r="AB1598">
        <v>8383.52</v>
      </c>
      <c r="AC1598">
        <v>44531.3</v>
      </c>
      <c r="AD1598">
        <v>16442.7</v>
      </c>
      <c r="AE1598">
        <v>43175.199999999997</v>
      </c>
      <c r="AF1598">
        <v>100277</v>
      </c>
      <c r="AG1598" t="s">
        <v>44</v>
      </c>
      <c r="AH1598" t="s">
        <v>44</v>
      </c>
      <c r="AI1598">
        <v>36837.5</v>
      </c>
      <c r="AJ1598">
        <v>5938.48</v>
      </c>
      <c r="AK1598" t="s">
        <v>44</v>
      </c>
      <c r="AL1598" t="s">
        <v>44</v>
      </c>
      <c r="AM1598" t="s">
        <v>44</v>
      </c>
      <c r="AN1598" t="s">
        <v>44</v>
      </c>
      <c r="AO1598" t="s">
        <v>44</v>
      </c>
      <c r="AP1598" t="s">
        <v>44</v>
      </c>
      <c r="AQ1598" t="s">
        <v>44</v>
      </c>
    </row>
    <row r="1599" spans="1:43">
      <c r="A1599">
        <v>1598</v>
      </c>
      <c r="B1599" t="s">
        <v>3237</v>
      </c>
      <c r="C1599" t="s">
        <v>3238</v>
      </c>
      <c r="D1599">
        <v>7.1633199999999997E-4</v>
      </c>
      <c r="E1599">
        <v>12</v>
      </c>
      <c r="F1599">
        <v>12</v>
      </c>
      <c r="G1599">
        <v>0</v>
      </c>
      <c r="H1599">
        <v>2531410</v>
      </c>
      <c r="I1599">
        <v>2390910</v>
      </c>
      <c r="J1599">
        <v>2595660</v>
      </c>
      <c r="K1599">
        <v>2497660</v>
      </c>
      <c r="L1599">
        <v>2519950</v>
      </c>
      <c r="M1599">
        <v>2603510</v>
      </c>
      <c r="N1599">
        <v>2459150</v>
      </c>
      <c r="O1599">
        <v>2665450</v>
      </c>
      <c r="P1599">
        <v>2680260</v>
      </c>
      <c r="Q1599">
        <v>1592090</v>
      </c>
      <c r="R1599">
        <v>1608320</v>
      </c>
      <c r="S1599">
        <v>1869730</v>
      </c>
      <c r="T1599">
        <v>2385350</v>
      </c>
      <c r="U1599">
        <v>2767110</v>
      </c>
      <c r="V1599">
        <v>2729510</v>
      </c>
      <c r="W1599">
        <v>1475340</v>
      </c>
      <c r="X1599">
        <v>1352340</v>
      </c>
      <c r="Y1599">
        <v>1632210</v>
      </c>
      <c r="Z1599">
        <v>3127410</v>
      </c>
      <c r="AA1599">
        <v>3190820</v>
      </c>
      <c r="AB1599">
        <v>3572330</v>
      </c>
      <c r="AC1599">
        <v>2135790</v>
      </c>
      <c r="AD1599">
        <v>2128420</v>
      </c>
      <c r="AE1599">
        <v>2315550</v>
      </c>
      <c r="AF1599">
        <v>1723710</v>
      </c>
      <c r="AG1599">
        <v>1805730</v>
      </c>
      <c r="AH1599">
        <v>1980260</v>
      </c>
      <c r="AI1599">
        <v>1641540</v>
      </c>
      <c r="AJ1599">
        <v>1730660</v>
      </c>
      <c r="AK1599">
        <v>1861520</v>
      </c>
      <c r="AL1599">
        <v>2158770</v>
      </c>
      <c r="AM1599">
        <v>3109270</v>
      </c>
      <c r="AN1599">
        <v>2372050</v>
      </c>
      <c r="AO1599">
        <v>1434100</v>
      </c>
      <c r="AP1599">
        <v>2244420</v>
      </c>
      <c r="AQ1599">
        <v>2296130</v>
      </c>
    </row>
    <row r="1600" spans="1:43">
      <c r="A1600">
        <v>1599</v>
      </c>
      <c r="B1600" t="s">
        <v>3239</v>
      </c>
      <c r="C1600" t="s">
        <v>3240</v>
      </c>
      <c r="D1600">
        <v>8.1616799999999993E-3</v>
      </c>
      <c r="E1600">
        <v>1</v>
      </c>
      <c r="F1600">
        <v>1</v>
      </c>
      <c r="G1600">
        <v>0</v>
      </c>
      <c r="H1600">
        <v>108451</v>
      </c>
      <c r="I1600">
        <v>76376.3</v>
      </c>
      <c r="J1600">
        <v>105517</v>
      </c>
      <c r="K1600">
        <v>86395.9</v>
      </c>
      <c r="L1600">
        <v>125828</v>
      </c>
      <c r="M1600">
        <v>152349</v>
      </c>
      <c r="N1600">
        <v>160637</v>
      </c>
      <c r="O1600">
        <v>151846</v>
      </c>
      <c r="P1600">
        <v>170721</v>
      </c>
      <c r="Q1600">
        <v>65451.1</v>
      </c>
      <c r="R1600">
        <v>75253.7</v>
      </c>
      <c r="S1600">
        <v>77051.899999999994</v>
      </c>
      <c r="T1600">
        <v>112246</v>
      </c>
      <c r="U1600">
        <v>111865</v>
      </c>
      <c r="V1600">
        <v>171962</v>
      </c>
      <c r="W1600">
        <v>42337.7</v>
      </c>
      <c r="X1600">
        <v>47179.6</v>
      </c>
      <c r="Y1600" t="s">
        <v>44</v>
      </c>
      <c r="Z1600">
        <v>161778</v>
      </c>
      <c r="AA1600">
        <v>213749</v>
      </c>
      <c r="AB1600">
        <v>259658</v>
      </c>
      <c r="AC1600">
        <v>110576</v>
      </c>
      <c r="AD1600">
        <v>93309.9</v>
      </c>
      <c r="AE1600">
        <v>174057</v>
      </c>
      <c r="AF1600">
        <v>115893</v>
      </c>
      <c r="AG1600">
        <v>151444</v>
      </c>
      <c r="AH1600">
        <v>161426</v>
      </c>
      <c r="AI1600">
        <v>82653.7</v>
      </c>
      <c r="AJ1600">
        <v>140584</v>
      </c>
      <c r="AK1600">
        <v>87879.6</v>
      </c>
      <c r="AL1600">
        <v>169952</v>
      </c>
      <c r="AM1600">
        <v>190980</v>
      </c>
      <c r="AN1600">
        <v>176272</v>
      </c>
      <c r="AO1600">
        <v>76750.899999999994</v>
      </c>
      <c r="AP1600">
        <v>89365.7</v>
      </c>
      <c r="AQ1600">
        <v>116220</v>
      </c>
    </row>
    <row r="1601" spans="1:43">
      <c r="A1601">
        <v>1600</v>
      </c>
      <c r="B1601" t="s">
        <v>3241</v>
      </c>
      <c r="C1601" t="s">
        <v>3242</v>
      </c>
      <c r="D1601">
        <v>7.1633199999999997E-4</v>
      </c>
      <c r="E1601">
        <v>35</v>
      </c>
      <c r="F1601">
        <v>25</v>
      </c>
      <c r="G1601">
        <v>10</v>
      </c>
      <c r="H1601">
        <v>891688</v>
      </c>
      <c r="I1601">
        <v>859809</v>
      </c>
      <c r="J1601">
        <v>901408</v>
      </c>
      <c r="K1601">
        <v>596971</v>
      </c>
      <c r="L1601">
        <v>524134</v>
      </c>
      <c r="M1601">
        <v>590122</v>
      </c>
      <c r="N1601">
        <v>857493</v>
      </c>
      <c r="O1601">
        <v>911870</v>
      </c>
      <c r="P1601">
        <v>890359</v>
      </c>
      <c r="Q1601">
        <v>345081</v>
      </c>
      <c r="R1601">
        <v>370056</v>
      </c>
      <c r="S1601">
        <v>384596</v>
      </c>
      <c r="T1601">
        <v>961397</v>
      </c>
      <c r="U1601">
        <v>1078860</v>
      </c>
      <c r="V1601">
        <v>1145540</v>
      </c>
      <c r="W1601">
        <v>230793</v>
      </c>
      <c r="X1601">
        <v>281598</v>
      </c>
      <c r="Y1601">
        <v>271486</v>
      </c>
      <c r="Z1601">
        <v>1658840</v>
      </c>
      <c r="AA1601">
        <v>1834930</v>
      </c>
      <c r="AB1601">
        <v>1848490</v>
      </c>
      <c r="AC1601">
        <v>583338</v>
      </c>
      <c r="AD1601">
        <v>550226</v>
      </c>
      <c r="AE1601">
        <v>540727</v>
      </c>
      <c r="AF1601">
        <v>686806</v>
      </c>
      <c r="AG1601">
        <v>754929</v>
      </c>
      <c r="AH1601">
        <v>798035</v>
      </c>
      <c r="AI1601">
        <v>403410</v>
      </c>
      <c r="AJ1601">
        <v>444207</v>
      </c>
      <c r="AK1601">
        <v>397449</v>
      </c>
      <c r="AL1601">
        <v>1546290</v>
      </c>
      <c r="AM1601">
        <v>2061440</v>
      </c>
      <c r="AN1601">
        <v>1627760</v>
      </c>
      <c r="AO1601">
        <v>533049</v>
      </c>
      <c r="AP1601">
        <v>746998</v>
      </c>
      <c r="AQ1601">
        <v>699857</v>
      </c>
    </row>
    <row r="1602" spans="1:43">
      <c r="A1602">
        <v>1601</v>
      </c>
      <c r="B1602" t="s">
        <v>3243</v>
      </c>
      <c r="C1602" t="s">
        <v>3244</v>
      </c>
      <c r="D1602">
        <v>2.4590200000000001E-3</v>
      </c>
      <c r="E1602">
        <v>1</v>
      </c>
      <c r="F1602">
        <v>1</v>
      </c>
      <c r="G1602">
        <v>0</v>
      </c>
      <c r="H1602">
        <v>92356.3</v>
      </c>
      <c r="I1602">
        <v>46658</v>
      </c>
      <c r="J1602">
        <v>28441</v>
      </c>
      <c r="K1602">
        <v>74123.3</v>
      </c>
      <c r="L1602">
        <v>40603.4</v>
      </c>
      <c r="M1602">
        <v>54946.6</v>
      </c>
      <c r="N1602">
        <v>151837</v>
      </c>
      <c r="O1602">
        <v>131124</v>
      </c>
      <c r="P1602">
        <v>131408</v>
      </c>
      <c r="Q1602">
        <v>90203.199999999997</v>
      </c>
      <c r="R1602">
        <v>121315</v>
      </c>
      <c r="S1602">
        <v>120607</v>
      </c>
      <c r="T1602">
        <v>74782.8</v>
      </c>
      <c r="U1602">
        <v>91967.5</v>
      </c>
      <c r="V1602">
        <v>95214.5</v>
      </c>
      <c r="W1602">
        <v>61432.9</v>
      </c>
      <c r="X1602">
        <v>50516.2</v>
      </c>
      <c r="Y1602">
        <v>67200.2</v>
      </c>
      <c r="Z1602">
        <v>135164</v>
      </c>
      <c r="AA1602">
        <v>152438</v>
      </c>
      <c r="AB1602">
        <v>146368</v>
      </c>
      <c r="AC1602">
        <v>100741</v>
      </c>
      <c r="AD1602">
        <v>123034</v>
      </c>
      <c r="AE1602">
        <v>122886</v>
      </c>
      <c r="AF1602">
        <v>97408</v>
      </c>
      <c r="AG1602">
        <v>152272</v>
      </c>
      <c r="AH1602">
        <v>128161</v>
      </c>
      <c r="AI1602">
        <v>89730.7</v>
      </c>
      <c r="AJ1602">
        <v>100103</v>
      </c>
      <c r="AK1602">
        <v>114336</v>
      </c>
      <c r="AL1602">
        <v>45793.3</v>
      </c>
      <c r="AM1602">
        <v>102612</v>
      </c>
      <c r="AN1602">
        <v>82229.8</v>
      </c>
      <c r="AO1602">
        <v>44251.1</v>
      </c>
      <c r="AP1602">
        <v>57458.8</v>
      </c>
      <c r="AQ1602">
        <v>58216.3</v>
      </c>
    </row>
    <row r="1603" spans="1:43">
      <c r="A1603">
        <v>1602</v>
      </c>
      <c r="B1603" t="s">
        <v>3245</v>
      </c>
      <c r="C1603" t="s">
        <v>3246</v>
      </c>
      <c r="D1603">
        <v>7.1633199999999997E-4</v>
      </c>
      <c r="E1603">
        <v>5</v>
      </c>
      <c r="F1603">
        <v>5</v>
      </c>
      <c r="G1603">
        <v>0</v>
      </c>
      <c r="H1603">
        <v>241873</v>
      </c>
      <c r="I1603">
        <v>197352</v>
      </c>
      <c r="J1603">
        <v>215618</v>
      </c>
      <c r="K1603">
        <v>307253</v>
      </c>
      <c r="L1603">
        <v>243655</v>
      </c>
      <c r="M1603">
        <v>298357</v>
      </c>
      <c r="N1603">
        <v>264037</v>
      </c>
      <c r="O1603">
        <v>247167</v>
      </c>
      <c r="P1603">
        <v>273193</v>
      </c>
      <c r="Q1603">
        <v>142892</v>
      </c>
      <c r="R1603">
        <v>128923</v>
      </c>
      <c r="S1603">
        <v>165090</v>
      </c>
      <c r="T1603">
        <v>266724</v>
      </c>
      <c r="U1603">
        <v>278074</v>
      </c>
      <c r="V1603">
        <v>278599</v>
      </c>
      <c r="W1603">
        <v>102478</v>
      </c>
      <c r="X1603">
        <v>68990.7</v>
      </c>
      <c r="Y1603">
        <v>96869</v>
      </c>
      <c r="Z1603">
        <v>400651</v>
      </c>
      <c r="AA1603">
        <v>414489</v>
      </c>
      <c r="AB1603">
        <v>439597</v>
      </c>
      <c r="AC1603">
        <v>232259</v>
      </c>
      <c r="AD1603">
        <v>264114</v>
      </c>
      <c r="AE1603">
        <v>234972</v>
      </c>
      <c r="AF1603">
        <v>146691</v>
      </c>
      <c r="AG1603">
        <v>150230</v>
      </c>
      <c r="AH1603">
        <v>164638</v>
      </c>
      <c r="AI1603">
        <v>125181</v>
      </c>
      <c r="AJ1603">
        <v>108840</v>
      </c>
      <c r="AK1603">
        <v>162814</v>
      </c>
      <c r="AL1603">
        <v>328772</v>
      </c>
      <c r="AM1603">
        <v>462096</v>
      </c>
      <c r="AN1603">
        <v>328215</v>
      </c>
      <c r="AO1603">
        <v>212645</v>
      </c>
      <c r="AP1603">
        <v>292983</v>
      </c>
      <c r="AQ1603">
        <v>308448</v>
      </c>
    </row>
    <row r="1604" spans="1:43">
      <c r="A1604">
        <v>1603</v>
      </c>
      <c r="B1604" t="s">
        <v>3247</v>
      </c>
      <c r="C1604" t="s">
        <v>3248</v>
      </c>
      <c r="D1604">
        <v>2.5575400000000001E-3</v>
      </c>
      <c r="E1604">
        <v>3</v>
      </c>
      <c r="F1604">
        <v>3</v>
      </c>
      <c r="G1604">
        <v>0</v>
      </c>
      <c r="H1604">
        <v>113245</v>
      </c>
      <c r="I1604">
        <v>64839.4</v>
      </c>
      <c r="J1604">
        <v>67488.2</v>
      </c>
      <c r="K1604">
        <v>198354</v>
      </c>
      <c r="L1604">
        <v>205046</v>
      </c>
      <c r="M1604">
        <v>224272</v>
      </c>
      <c r="N1604">
        <v>242151</v>
      </c>
      <c r="O1604">
        <v>210450</v>
      </c>
      <c r="P1604">
        <v>170333</v>
      </c>
      <c r="Q1604">
        <v>185139</v>
      </c>
      <c r="R1604">
        <v>184604</v>
      </c>
      <c r="S1604">
        <v>206318</v>
      </c>
      <c r="T1604">
        <v>217573</v>
      </c>
      <c r="U1604">
        <v>216555</v>
      </c>
      <c r="V1604">
        <v>233991</v>
      </c>
      <c r="W1604">
        <v>144486</v>
      </c>
      <c r="X1604">
        <v>100525</v>
      </c>
      <c r="Y1604">
        <v>105557</v>
      </c>
      <c r="Z1604">
        <v>286654</v>
      </c>
      <c r="AA1604">
        <v>300153</v>
      </c>
      <c r="AB1604">
        <v>331504</v>
      </c>
      <c r="AC1604">
        <v>236999</v>
      </c>
      <c r="AD1604">
        <v>178556</v>
      </c>
      <c r="AE1604">
        <v>151468</v>
      </c>
      <c r="AF1604">
        <v>169038</v>
      </c>
      <c r="AG1604">
        <v>133714</v>
      </c>
      <c r="AH1604">
        <v>71579.199999999997</v>
      </c>
      <c r="AI1604">
        <v>254189</v>
      </c>
      <c r="AJ1604">
        <v>297095</v>
      </c>
      <c r="AK1604">
        <v>311350</v>
      </c>
      <c r="AL1604">
        <v>98337.3</v>
      </c>
      <c r="AM1604">
        <v>111704</v>
      </c>
      <c r="AN1604">
        <v>95519.7</v>
      </c>
      <c r="AO1604">
        <v>76120.899999999994</v>
      </c>
      <c r="AP1604">
        <v>154494</v>
      </c>
      <c r="AQ1604">
        <v>154841</v>
      </c>
    </row>
    <row r="1605" spans="1:43">
      <c r="A1605">
        <v>1604</v>
      </c>
      <c r="B1605" t="s">
        <v>3249</v>
      </c>
      <c r="C1605" t="s">
        <v>3250</v>
      </c>
      <c r="D1605">
        <v>7.8431399999999998E-2</v>
      </c>
      <c r="E1605">
        <v>3</v>
      </c>
      <c r="F1605">
        <v>3</v>
      </c>
      <c r="G1605">
        <v>0</v>
      </c>
      <c r="H1605">
        <v>953098</v>
      </c>
      <c r="I1605">
        <v>659866</v>
      </c>
      <c r="J1605">
        <v>863325</v>
      </c>
      <c r="K1605">
        <v>1452480</v>
      </c>
      <c r="L1605">
        <v>964720</v>
      </c>
      <c r="M1605">
        <v>1090660</v>
      </c>
      <c r="N1605">
        <v>2422560</v>
      </c>
      <c r="O1605">
        <v>908238</v>
      </c>
      <c r="P1605">
        <v>793865</v>
      </c>
      <c r="Q1605">
        <v>1137900</v>
      </c>
      <c r="R1605">
        <v>883392</v>
      </c>
      <c r="S1605">
        <v>1294420</v>
      </c>
      <c r="T1605">
        <v>1974950</v>
      </c>
      <c r="U1605">
        <v>2022350</v>
      </c>
      <c r="V1605">
        <v>1603680</v>
      </c>
      <c r="W1605">
        <v>744354</v>
      </c>
      <c r="X1605" t="s">
        <v>44</v>
      </c>
      <c r="Y1605" t="s">
        <v>44</v>
      </c>
      <c r="Z1605">
        <v>2627130</v>
      </c>
      <c r="AA1605">
        <v>3116420</v>
      </c>
      <c r="AB1605">
        <v>2900700</v>
      </c>
      <c r="AC1605">
        <v>1686450</v>
      </c>
      <c r="AD1605">
        <v>1736050</v>
      </c>
      <c r="AE1605">
        <v>1078900</v>
      </c>
      <c r="AF1605">
        <v>828812</v>
      </c>
      <c r="AG1605">
        <v>600311</v>
      </c>
      <c r="AH1605">
        <v>534752</v>
      </c>
      <c r="AI1605">
        <v>550068</v>
      </c>
      <c r="AJ1605">
        <v>142749</v>
      </c>
      <c r="AK1605">
        <v>153205</v>
      </c>
      <c r="AL1605">
        <v>2697750</v>
      </c>
      <c r="AM1605">
        <v>3180110</v>
      </c>
      <c r="AN1605">
        <v>1781920</v>
      </c>
      <c r="AO1605">
        <v>1061210</v>
      </c>
      <c r="AP1605">
        <v>1190170</v>
      </c>
      <c r="AQ1605">
        <v>1792830</v>
      </c>
    </row>
    <row r="1606" spans="1:43">
      <c r="A1606">
        <v>1605</v>
      </c>
      <c r="B1606" t="s">
        <v>3251</v>
      </c>
      <c r="C1606" t="s">
        <v>3252</v>
      </c>
      <c r="D1606">
        <v>7.1633199999999997E-4</v>
      </c>
      <c r="E1606">
        <v>11</v>
      </c>
      <c r="F1606">
        <v>11</v>
      </c>
      <c r="G1606">
        <v>0</v>
      </c>
      <c r="H1606">
        <v>271991</v>
      </c>
      <c r="I1606">
        <v>220661</v>
      </c>
      <c r="J1606">
        <v>259490</v>
      </c>
      <c r="K1606">
        <v>315322</v>
      </c>
      <c r="L1606">
        <v>313076</v>
      </c>
      <c r="M1606">
        <v>308303</v>
      </c>
      <c r="N1606">
        <v>360600</v>
      </c>
      <c r="O1606">
        <v>394498</v>
      </c>
      <c r="P1606">
        <v>407720</v>
      </c>
      <c r="Q1606">
        <v>183461</v>
      </c>
      <c r="R1606">
        <v>223606</v>
      </c>
      <c r="S1606">
        <v>292765</v>
      </c>
      <c r="T1606">
        <v>439935</v>
      </c>
      <c r="U1606">
        <v>435958</v>
      </c>
      <c r="V1606">
        <v>524635</v>
      </c>
      <c r="W1606">
        <v>150005</v>
      </c>
      <c r="X1606">
        <v>205011</v>
      </c>
      <c r="Y1606">
        <v>231295</v>
      </c>
      <c r="Z1606">
        <v>513703</v>
      </c>
      <c r="AA1606">
        <v>587951</v>
      </c>
      <c r="AB1606">
        <v>605856</v>
      </c>
      <c r="AC1606">
        <v>364209</v>
      </c>
      <c r="AD1606">
        <v>349717</v>
      </c>
      <c r="AE1606">
        <v>400770</v>
      </c>
      <c r="AF1606">
        <v>204783</v>
      </c>
      <c r="AG1606">
        <v>189594</v>
      </c>
      <c r="AH1606">
        <v>246655</v>
      </c>
      <c r="AI1606">
        <v>198307</v>
      </c>
      <c r="AJ1606">
        <v>208983</v>
      </c>
      <c r="AK1606">
        <v>196793</v>
      </c>
      <c r="AL1606">
        <v>464350</v>
      </c>
      <c r="AM1606">
        <v>629586</v>
      </c>
      <c r="AN1606">
        <v>459444</v>
      </c>
      <c r="AO1606">
        <v>443868</v>
      </c>
      <c r="AP1606">
        <v>610302</v>
      </c>
      <c r="AQ1606">
        <v>609724</v>
      </c>
    </row>
    <row r="1607" spans="1:43">
      <c r="A1607">
        <v>1606</v>
      </c>
      <c r="B1607" t="s">
        <v>3253</v>
      </c>
      <c r="C1607" t="s">
        <v>3254</v>
      </c>
      <c r="D1607">
        <v>7.1633199999999997E-4</v>
      </c>
      <c r="E1607">
        <v>2</v>
      </c>
      <c r="F1607">
        <v>2</v>
      </c>
      <c r="G1607">
        <v>0</v>
      </c>
      <c r="H1607">
        <v>4061440</v>
      </c>
      <c r="I1607">
        <v>3527180</v>
      </c>
      <c r="J1607">
        <v>3019140</v>
      </c>
      <c r="K1607">
        <v>4921430</v>
      </c>
      <c r="L1607">
        <v>4803610</v>
      </c>
      <c r="M1607">
        <v>5428450</v>
      </c>
      <c r="N1607">
        <v>4850760</v>
      </c>
      <c r="O1607">
        <v>5325650</v>
      </c>
      <c r="P1607">
        <v>3721910</v>
      </c>
      <c r="Q1607">
        <v>4938960</v>
      </c>
      <c r="R1607">
        <v>4964640</v>
      </c>
      <c r="S1607">
        <v>5581850</v>
      </c>
      <c r="T1607">
        <v>3509590</v>
      </c>
      <c r="U1607">
        <v>3740950</v>
      </c>
      <c r="V1607">
        <v>4397070</v>
      </c>
      <c r="W1607">
        <v>3815320</v>
      </c>
      <c r="X1607">
        <v>4145410</v>
      </c>
      <c r="Y1607">
        <v>4473630</v>
      </c>
      <c r="Z1607">
        <v>5644560</v>
      </c>
      <c r="AA1607">
        <v>5317160</v>
      </c>
      <c r="AB1607">
        <v>6531890</v>
      </c>
      <c r="AC1607">
        <v>4968190</v>
      </c>
      <c r="AD1607">
        <v>3950550</v>
      </c>
      <c r="AE1607">
        <v>4823970</v>
      </c>
      <c r="AF1607">
        <v>3665910</v>
      </c>
      <c r="AG1607">
        <v>2958600</v>
      </c>
      <c r="AH1607">
        <v>1170940</v>
      </c>
      <c r="AI1607">
        <v>5411270</v>
      </c>
      <c r="AJ1607">
        <v>5743450</v>
      </c>
      <c r="AK1607">
        <v>6200700</v>
      </c>
      <c r="AL1607">
        <v>3531220</v>
      </c>
      <c r="AM1607">
        <v>4699360</v>
      </c>
      <c r="AN1607">
        <v>3845910</v>
      </c>
      <c r="AO1607">
        <v>3852800</v>
      </c>
      <c r="AP1607">
        <v>4953030</v>
      </c>
      <c r="AQ1607">
        <v>5183190</v>
      </c>
    </row>
    <row r="1608" spans="1:43">
      <c r="A1608">
        <v>1607</v>
      </c>
      <c r="B1608" t="s">
        <v>3255</v>
      </c>
      <c r="C1608" t="s">
        <v>3256</v>
      </c>
      <c r="D1608">
        <v>4.0562500000000001E-2</v>
      </c>
      <c r="E1608">
        <v>3</v>
      </c>
      <c r="F1608">
        <v>3</v>
      </c>
      <c r="G1608">
        <v>0</v>
      </c>
      <c r="H1608">
        <v>81590.3</v>
      </c>
      <c r="I1608">
        <v>45376.7</v>
      </c>
      <c r="J1608">
        <v>35979</v>
      </c>
      <c r="K1608" t="s">
        <v>44</v>
      </c>
      <c r="L1608" t="s">
        <v>44</v>
      </c>
      <c r="M1608">
        <v>31024.5</v>
      </c>
      <c r="N1608">
        <v>62666.5</v>
      </c>
      <c r="O1608">
        <v>86758.5</v>
      </c>
      <c r="P1608">
        <v>134064</v>
      </c>
      <c r="Q1608" t="s">
        <v>44</v>
      </c>
      <c r="R1608" t="s">
        <v>44</v>
      </c>
      <c r="S1608">
        <v>37871.9</v>
      </c>
      <c r="T1608">
        <v>66632.7</v>
      </c>
      <c r="U1608">
        <v>134291</v>
      </c>
      <c r="V1608">
        <v>70589.2</v>
      </c>
      <c r="W1608">
        <v>19358.900000000001</v>
      </c>
      <c r="X1608" t="s">
        <v>44</v>
      </c>
      <c r="Y1608" t="s">
        <v>44</v>
      </c>
      <c r="Z1608">
        <v>61975.5</v>
      </c>
      <c r="AA1608">
        <v>50986.6</v>
      </c>
      <c r="AB1608">
        <v>22576.2</v>
      </c>
      <c r="AC1608" t="s">
        <v>44</v>
      </c>
      <c r="AD1608" t="s">
        <v>44</v>
      </c>
      <c r="AE1608" t="s">
        <v>44</v>
      </c>
      <c r="AF1608" t="s">
        <v>44</v>
      </c>
      <c r="AG1608">
        <v>14153</v>
      </c>
      <c r="AH1608" t="s">
        <v>44</v>
      </c>
      <c r="AI1608" t="s">
        <v>44</v>
      </c>
      <c r="AJ1608" t="s">
        <v>44</v>
      </c>
      <c r="AK1608" t="s">
        <v>44</v>
      </c>
      <c r="AL1608" t="s">
        <v>44</v>
      </c>
      <c r="AM1608">
        <v>89681.1</v>
      </c>
      <c r="AN1608" t="s">
        <v>44</v>
      </c>
      <c r="AO1608" t="s">
        <v>44</v>
      </c>
      <c r="AP1608" t="s">
        <v>44</v>
      </c>
      <c r="AQ1608" t="s">
        <v>44</v>
      </c>
    </row>
    <row r="1609" spans="1:43">
      <c r="A1609">
        <v>1608</v>
      </c>
      <c r="B1609" t="s">
        <v>3257</v>
      </c>
      <c r="C1609" t="s">
        <v>3258</v>
      </c>
      <c r="D1609">
        <v>4.2532800000000003E-2</v>
      </c>
      <c r="E1609">
        <v>2</v>
      </c>
      <c r="F1609">
        <v>2</v>
      </c>
      <c r="G1609">
        <v>0</v>
      </c>
      <c r="H1609">
        <v>32210.7</v>
      </c>
      <c r="I1609">
        <v>28069.4</v>
      </c>
      <c r="J1609">
        <v>51591.3</v>
      </c>
      <c r="K1609">
        <v>53403.3</v>
      </c>
      <c r="L1609">
        <v>82464</v>
      </c>
      <c r="M1609">
        <v>85994.5</v>
      </c>
      <c r="N1609">
        <v>41239.300000000003</v>
      </c>
      <c r="O1609">
        <v>50856.2</v>
      </c>
      <c r="P1609">
        <v>62187</v>
      </c>
      <c r="Q1609">
        <v>50568.4</v>
      </c>
      <c r="R1609">
        <v>27877</v>
      </c>
      <c r="S1609">
        <v>44290.3</v>
      </c>
      <c r="T1609">
        <v>41472.199999999997</v>
      </c>
      <c r="U1609">
        <v>51009.7</v>
      </c>
      <c r="V1609">
        <v>64281.599999999999</v>
      </c>
      <c r="W1609">
        <v>47529.1</v>
      </c>
      <c r="X1609">
        <v>19863.5</v>
      </c>
      <c r="Y1609">
        <v>19720.599999999999</v>
      </c>
      <c r="Z1609">
        <v>73157</v>
      </c>
      <c r="AA1609">
        <v>73811.199999999997</v>
      </c>
      <c r="AB1609">
        <v>72209.2</v>
      </c>
      <c r="AC1609">
        <v>50095.6</v>
      </c>
      <c r="AD1609">
        <v>29192.1</v>
      </c>
      <c r="AE1609">
        <v>43068.2</v>
      </c>
      <c r="AF1609">
        <v>23728.3</v>
      </c>
      <c r="AG1609">
        <v>21429.5</v>
      </c>
      <c r="AH1609">
        <v>43741.8</v>
      </c>
      <c r="AI1609">
        <v>56078.1</v>
      </c>
      <c r="AJ1609">
        <v>54175.8</v>
      </c>
      <c r="AK1609">
        <v>15653.6</v>
      </c>
      <c r="AL1609">
        <v>46274.3</v>
      </c>
      <c r="AM1609">
        <v>56103</v>
      </c>
      <c r="AN1609">
        <v>29056.3</v>
      </c>
      <c r="AO1609">
        <v>3175.67</v>
      </c>
      <c r="AP1609">
        <v>78163.399999999994</v>
      </c>
      <c r="AQ1609">
        <v>31079.3</v>
      </c>
    </row>
    <row r="1610" spans="1:43">
      <c r="A1610">
        <v>1609</v>
      </c>
      <c r="B1610" t="s">
        <v>3259</v>
      </c>
      <c r="C1610" t="s">
        <v>3260</v>
      </c>
      <c r="D1610">
        <v>5.7925199999999998E-3</v>
      </c>
      <c r="E1610">
        <v>3</v>
      </c>
      <c r="F1610">
        <v>3</v>
      </c>
      <c r="G1610">
        <v>0</v>
      </c>
      <c r="H1610">
        <v>47821.1</v>
      </c>
      <c r="I1610">
        <v>61547.199999999997</v>
      </c>
      <c r="J1610">
        <v>75715.600000000006</v>
      </c>
      <c r="K1610">
        <v>105904</v>
      </c>
      <c r="L1610">
        <v>89668.9</v>
      </c>
      <c r="M1610">
        <v>121620</v>
      </c>
      <c r="N1610">
        <v>98008</v>
      </c>
      <c r="O1610">
        <v>110813</v>
      </c>
      <c r="P1610">
        <v>62563.6</v>
      </c>
      <c r="Q1610">
        <v>54190.2</v>
      </c>
      <c r="R1610">
        <v>33297.800000000003</v>
      </c>
      <c r="S1610">
        <v>48913.5</v>
      </c>
      <c r="T1610">
        <v>88820.3</v>
      </c>
      <c r="U1610">
        <v>100468</v>
      </c>
      <c r="V1610">
        <v>68450.3</v>
      </c>
      <c r="W1610">
        <v>41513.4</v>
      </c>
      <c r="X1610">
        <v>22732</v>
      </c>
      <c r="Y1610">
        <v>37199.800000000003</v>
      </c>
      <c r="Z1610">
        <v>193960</v>
      </c>
      <c r="AA1610">
        <v>166071</v>
      </c>
      <c r="AB1610">
        <v>251332</v>
      </c>
      <c r="AC1610">
        <v>65062.400000000001</v>
      </c>
      <c r="AD1610">
        <v>33994.800000000003</v>
      </c>
      <c r="AE1610">
        <v>90948</v>
      </c>
      <c r="AF1610">
        <v>55952.7</v>
      </c>
      <c r="AG1610">
        <v>63509</v>
      </c>
      <c r="AH1610">
        <v>59429.1</v>
      </c>
      <c r="AI1610">
        <v>70667.3</v>
      </c>
      <c r="AJ1610">
        <v>39203.599999999999</v>
      </c>
      <c r="AK1610">
        <v>67583.600000000006</v>
      </c>
      <c r="AL1610">
        <v>64354.9</v>
      </c>
      <c r="AM1610">
        <v>71041.3</v>
      </c>
      <c r="AN1610">
        <v>60859.5</v>
      </c>
      <c r="AO1610" t="s">
        <v>44</v>
      </c>
      <c r="AP1610" t="s">
        <v>44</v>
      </c>
      <c r="AQ1610" t="s">
        <v>44</v>
      </c>
    </row>
    <row r="1611" spans="1:43">
      <c r="A1611">
        <v>1610</v>
      </c>
      <c r="B1611" t="s">
        <v>3261</v>
      </c>
      <c r="C1611" t="s">
        <v>3262</v>
      </c>
      <c r="D1611">
        <v>3.07587E-2</v>
      </c>
      <c r="E1611">
        <v>4</v>
      </c>
      <c r="F1611">
        <v>4</v>
      </c>
      <c r="G1611">
        <v>0</v>
      </c>
      <c r="H1611">
        <v>64187.4</v>
      </c>
      <c r="I1611">
        <v>129436</v>
      </c>
      <c r="J1611">
        <v>150002</v>
      </c>
      <c r="K1611">
        <v>188171</v>
      </c>
      <c r="L1611">
        <v>158077</v>
      </c>
      <c r="M1611">
        <v>208292</v>
      </c>
      <c r="N1611">
        <v>164367</v>
      </c>
      <c r="O1611">
        <v>261720</v>
      </c>
      <c r="P1611">
        <v>88084.5</v>
      </c>
      <c r="Q1611" t="s">
        <v>44</v>
      </c>
      <c r="R1611">
        <v>55382.2</v>
      </c>
      <c r="S1611" t="s">
        <v>44</v>
      </c>
      <c r="T1611">
        <v>156500</v>
      </c>
      <c r="U1611">
        <v>169907</v>
      </c>
      <c r="V1611">
        <v>153184</v>
      </c>
      <c r="W1611" t="s">
        <v>44</v>
      </c>
      <c r="X1611">
        <v>181033</v>
      </c>
      <c r="Y1611">
        <v>163454</v>
      </c>
      <c r="Z1611">
        <v>190522</v>
      </c>
      <c r="AA1611">
        <v>188149</v>
      </c>
      <c r="AB1611">
        <v>254108</v>
      </c>
      <c r="AC1611">
        <v>119818</v>
      </c>
      <c r="AD1611">
        <v>240416</v>
      </c>
      <c r="AE1611" t="s">
        <v>44</v>
      </c>
      <c r="AF1611">
        <v>91664.3</v>
      </c>
      <c r="AG1611">
        <v>118400</v>
      </c>
      <c r="AH1611">
        <v>51262.9</v>
      </c>
      <c r="AI1611">
        <v>185607</v>
      </c>
      <c r="AJ1611">
        <v>132129</v>
      </c>
      <c r="AK1611">
        <v>115894</v>
      </c>
      <c r="AL1611">
        <v>162400</v>
      </c>
      <c r="AM1611">
        <v>185277</v>
      </c>
      <c r="AN1611">
        <v>132522</v>
      </c>
      <c r="AO1611">
        <v>87734.7</v>
      </c>
      <c r="AP1611">
        <v>189562</v>
      </c>
      <c r="AQ1611">
        <v>248318</v>
      </c>
    </row>
    <row r="1612" spans="1:43">
      <c r="A1612">
        <v>1611</v>
      </c>
      <c r="B1612" t="s">
        <v>3263</v>
      </c>
      <c r="C1612" t="s">
        <v>3264</v>
      </c>
      <c r="D1612">
        <v>7.1633199999999997E-4</v>
      </c>
      <c r="E1612">
        <v>5</v>
      </c>
      <c r="F1612">
        <v>5</v>
      </c>
      <c r="G1612">
        <v>0</v>
      </c>
      <c r="H1612">
        <v>47917</v>
      </c>
      <c r="I1612">
        <v>37294.800000000003</v>
      </c>
      <c r="J1612">
        <v>38652.800000000003</v>
      </c>
      <c r="K1612">
        <v>60188.5</v>
      </c>
      <c r="L1612">
        <v>52879.5</v>
      </c>
      <c r="M1612">
        <v>71764</v>
      </c>
      <c r="N1612">
        <v>68664.100000000006</v>
      </c>
      <c r="O1612">
        <v>68357.5</v>
      </c>
      <c r="P1612">
        <v>105615</v>
      </c>
      <c r="Q1612">
        <v>35879.4</v>
      </c>
      <c r="R1612">
        <v>31777.1</v>
      </c>
      <c r="S1612">
        <v>49564.4</v>
      </c>
      <c r="T1612">
        <v>82195.899999999994</v>
      </c>
      <c r="U1612">
        <v>89298.5</v>
      </c>
      <c r="V1612">
        <v>103655</v>
      </c>
      <c r="W1612">
        <v>24890</v>
      </c>
      <c r="X1612">
        <v>17442.8</v>
      </c>
      <c r="Y1612">
        <v>30902.7</v>
      </c>
      <c r="Z1612">
        <v>104564</v>
      </c>
      <c r="AA1612">
        <v>111650</v>
      </c>
      <c r="AB1612">
        <v>122713</v>
      </c>
      <c r="AC1612">
        <v>89652.1</v>
      </c>
      <c r="AD1612">
        <v>73716.600000000006</v>
      </c>
      <c r="AE1612">
        <v>94859.6</v>
      </c>
      <c r="AF1612">
        <v>71082.100000000006</v>
      </c>
      <c r="AG1612">
        <v>65698.899999999994</v>
      </c>
      <c r="AH1612">
        <v>103968</v>
      </c>
      <c r="AI1612">
        <v>36190.300000000003</v>
      </c>
      <c r="AJ1612">
        <v>60858.5</v>
      </c>
      <c r="AK1612">
        <v>47256.5</v>
      </c>
      <c r="AL1612">
        <v>96620.9</v>
      </c>
      <c r="AM1612">
        <v>157399</v>
      </c>
      <c r="AN1612">
        <v>115066</v>
      </c>
      <c r="AO1612">
        <v>31232.1</v>
      </c>
      <c r="AP1612">
        <v>53227.1</v>
      </c>
      <c r="AQ1612">
        <v>59098.2</v>
      </c>
    </row>
    <row r="1613" spans="1:43">
      <c r="A1613">
        <v>1612</v>
      </c>
      <c r="B1613" t="s">
        <v>3265</v>
      </c>
      <c r="C1613" t="s">
        <v>3266</v>
      </c>
      <c r="D1613">
        <v>2.5974000000000001E-2</v>
      </c>
      <c r="E1613">
        <v>1</v>
      </c>
      <c r="F1613">
        <v>1</v>
      </c>
      <c r="G1613">
        <v>0</v>
      </c>
      <c r="H1613">
        <v>10452.5</v>
      </c>
      <c r="I1613">
        <v>25429.9</v>
      </c>
      <c r="J1613">
        <v>31963</v>
      </c>
      <c r="K1613">
        <v>18495.599999999999</v>
      </c>
      <c r="L1613">
        <v>13443.2</v>
      </c>
      <c r="M1613">
        <v>33500.800000000003</v>
      </c>
      <c r="N1613" t="s">
        <v>44</v>
      </c>
      <c r="O1613" t="s">
        <v>44</v>
      </c>
      <c r="P1613">
        <v>21051.5</v>
      </c>
      <c r="Q1613" t="s">
        <v>44</v>
      </c>
      <c r="R1613" t="s">
        <v>44</v>
      </c>
      <c r="S1613" t="s">
        <v>44</v>
      </c>
      <c r="T1613">
        <v>11807.5</v>
      </c>
      <c r="U1613" t="s">
        <v>44</v>
      </c>
      <c r="V1613" t="s">
        <v>44</v>
      </c>
      <c r="W1613" t="s">
        <v>44</v>
      </c>
      <c r="X1613" t="s">
        <v>44</v>
      </c>
      <c r="Y1613" t="s">
        <v>44</v>
      </c>
      <c r="Z1613">
        <v>21776.3</v>
      </c>
      <c r="AA1613">
        <v>20649.8</v>
      </c>
      <c r="AB1613">
        <v>31282.1</v>
      </c>
      <c r="AC1613">
        <v>28593.3</v>
      </c>
      <c r="AD1613">
        <v>20532.2</v>
      </c>
      <c r="AE1613" t="s">
        <v>44</v>
      </c>
      <c r="AF1613">
        <v>20137.2</v>
      </c>
      <c r="AG1613">
        <v>12088</v>
      </c>
      <c r="AH1613">
        <v>25399.5</v>
      </c>
      <c r="AI1613">
        <v>13198.5</v>
      </c>
      <c r="AJ1613" t="s">
        <v>44</v>
      </c>
      <c r="AK1613" t="s">
        <v>44</v>
      </c>
      <c r="AL1613" t="s">
        <v>44</v>
      </c>
      <c r="AM1613">
        <v>15039.9</v>
      </c>
      <c r="AN1613" t="s">
        <v>44</v>
      </c>
      <c r="AO1613" t="s">
        <v>44</v>
      </c>
      <c r="AP1613">
        <v>11244.6</v>
      </c>
      <c r="AQ1613">
        <v>6169.74</v>
      </c>
    </row>
    <row r="1614" spans="1:43">
      <c r="A1614">
        <v>1613</v>
      </c>
      <c r="B1614" t="s">
        <v>3267</v>
      </c>
      <c r="C1614" t="s">
        <v>3268</v>
      </c>
      <c r="D1614">
        <v>1.9370500000000001E-3</v>
      </c>
      <c r="E1614">
        <v>3</v>
      </c>
      <c r="F1614">
        <v>2</v>
      </c>
      <c r="G1614">
        <v>1</v>
      </c>
      <c r="H1614">
        <v>106586</v>
      </c>
      <c r="I1614">
        <v>99492.9</v>
      </c>
      <c r="J1614">
        <v>108204</v>
      </c>
      <c r="K1614">
        <v>114793</v>
      </c>
      <c r="L1614">
        <v>66286.7</v>
      </c>
      <c r="M1614">
        <v>103756</v>
      </c>
      <c r="N1614">
        <v>138779</v>
      </c>
      <c r="O1614">
        <v>84579.199999999997</v>
      </c>
      <c r="P1614">
        <v>125878</v>
      </c>
      <c r="Q1614">
        <v>50737.5</v>
      </c>
      <c r="R1614">
        <v>72599.100000000006</v>
      </c>
      <c r="S1614">
        <v>81403.3</v>
      </c>
      <c r="T1614">
        <v>95597.9</v>
      </c>
      <c r="U1614">
        <v>85009.4</v>
      </c>
      <c r="V1614">
        <v>146505</v>
      </c>
      <c r="W1614">
        <v>38639.699999999997</v>
      </c>
      <c r="X1614">
        <v>79967.8</v>
      </c>
      <c r="Y1614">
        <v>27252.9</v>
      </c>
      <c r="Z1614">
        <v>270749</v>
      </c>
      <c r="AA1614">
        <v>229603</v>
      </c>
      <c r="AB1614">
        <v>266761</v>
      </c>
      <c r="AC1614">
        <v>161737</v>
      </c>
      <c r="AD1614">
        <v>131664</v>
      </c>
      <c r="AE1614">
        <v>144247</v>
      </c>
      <c r="AF1614">
        <v>96860.3</v>
      </c>
      <c r="AG1614">
        <v>154293</v>
      </c>
      <c r="AH1614">
        <v>101172</v>
      </c>
      <c r="AI1614">
        <v>59138.3</v>
      </c>
      <c r="AJ1614">
        <v>75927.3</v>
      </c>
      <c r="AK1614">
        <v>35247.9</v>
      </c>
      <c r="AL1614">
        <v>139522</v>
      </c>
      <c r="AM1614">
        <v>196537</v>
      </c>
      <c r="AN1614">
        <v>163337</v>
      </c>
      <c r="AO1614">
        <v>64555.8</v>
      </c>
      <c r="AP1614">
        <v>103686</v>
      </c>
      <c r="AQ1614">
        <v>99985.7</v>
      </c>
    </row>
    <row r="1615" spans="1:43">
      <c r="A1615">
        <v>1614</v>
      </c>
      <c r="B1615" t="s">
        <v>3269</v>
      </c>
      <c r="C1615" t="s">
        <v>3270</v>
      </c>
      <c r="D1615">
        <v>4.5700000000000003E-3</v>
      </c>
      <c r="E1615">
        <v>2</v>
      </c>
      <c r="F1615">
        <v>1</v>
      </c>
      <c r="G1615">
        <v>1</v>
      </c>
      <c r="H1615">
        <v>439010</v>
      </c>
      <c r="I1615">
        <v>389733</v>
      </c>
      <c r="J1615">
        <v>516381</v>
      </c>
      <c r="K1615">
        <v>464050</v>
      </c>
      <c r="L1615">
        <v>408971</v>
      </c>
      <c r="M1615">
        <v>532730</v>
      </c>
      <c r="N1615">
        <v>402809</v>
      </c>
      <c r="O1615">
        <v>386590</v>
      </c>
      <c r="P1615">
        <v>566139</v>
      </c>
      <c r="Q1615">
        <v>372608</v>
      </c>
      <c r="R1615">
        <v>383631</v>
      </c>
      <c r="S1615">
        <v>509643</v>
      </c>
      <c r="T1615">
        <v>344189</v>
      </c>
      <c r="U1615">
        <v>407976</v>
      </c>
      <c r="V1615">
        <v>447305</v>
      </c>
      <c r="W1615">
        <v>258100</v>
      </c>
      <c r="X1615">
        <v>395870</v>
      </c>
      <c r="Y1615">
        <v>452463</v>
      </c>
      <c r="Z1615">
        <v>383395</v>
      </c>
      <c r="AA1615">
        <v>394111</v>
      </c>
      <c r="AB1615">
        <v>543151</v>
      </c>
      <c r="AC1615">
        <v>314346</v>
      </c>
      <c r="AD1615">
        <v>386827</v>
      </c>
      <c r="AE1615">
        <v>492826</v>
      </c>
      <c r="AF1615">
        <v>348281</v>
      </c>
      <c r="AG1615">
        <v>412201</v>
      </c>
      <c r="AH1615">
        <v>591581</v>
      </c>
      <c r="AI1615">
        <v>384580</v>
      </c>
      <c r="AJ1615">
        <v>400633</v>
      </c>
      <c r="AK1615">
        <v>447430</v>
      </c>
      <c r="AL1615">
        <v>343740</v>
      </c>
      <c r="AM1615">
        <v>585900</v>
      </c>
      <c r="AN1615">
        <v>394288</v>
      </c>
      <c r="AO1615">
        <v>457950</v>
      </c>
      <c r="AP1615">
        <v>614973</v>
      </c>
      <c r="AQ1615">
        <v>526195</v>
      </c>
    </row>
    <row r="1616" spans="1:43">
      <c r="A1616">
        <v>1615</v>
      </c>
      <c r="B1616" t="s">
        <v>3271</v>
      </c>
      <c r="C1616" t="s">
        <v>3272</v>
      </c>
      <c r="D1616">
        <v>2.6218499999999999E-2</v>
      </c>
      <c r="E1616">
        <v>2</v>
      </c>
      <c r="F1616">
        <v>2</v>
      </c>
      <c r="G1616">
        <v>0</v>
      </c>
      <c r="H1616">
        <v>243166</v>
      </c>
      <c r="I1616">
        <v>176172</v>
      </c>
      <c r="J1616">
        <v>168854</v>
      </c>
      <c r="K1616">
        <v>112686</v>
      </c>
      <c r="L1616">
        <v>185384</v>
      </c>
      <c r="M1616">
        <v>131013</v>
      </c>
      <c r="N1616">
        <v>242567</v>
      </c>
      <c r="O1616">
        <v>174298</v>
      </c>
      <c r="P1616">
        <v>264995</v>
      </c>
      <c r="Q1616" t="s">
        <v>44</v>
      </c>
      <c r="R1616" t="s">
        <v>44</v>
      </c>
      <c r="S1616">
        <v>157078</v>
      </c>
      <c r="T1616">
        <v>236239</v>
      </c>
      <c r="U1616">
        <v>344777</v>
      </c>
      <c r="V1616">
        <v>330255</v>
      </c>
      <c r="W1616">
        <v>99679.2</v>
      </c>
      <c r="X1616">
        <v>35288.5</v>
      </c>
      <c r="Y1616" t="s">
        <v>44</v>
      </c>
      <c r="Z1616">
        <v>341142</v>
      </c>
      <c r="AA1616">
        <v>214142</v>
      </c>
      <c r="AB1616">
        <v>288135</v>
      </c>
      <c r="AC1616">
        <v>163723</v>
      </c>
      <c r="AD1616">
        <v>157387</v>
      </c>
      <c r="AE1616">
        <v>288023</v>
      </c>
      <c r="AF1616">
        <v>172989</v>
      </c>
      <c r="AG1616">
        <v>167825</v>
      </c>
      <c r="AH1616">
        <v>189231</v>
      </c>
      <c r="AI1616">
        <v>99645.8</v>
      </c>
      <c r="AJ1616">
        <v>121668</v>
      </c>
      <c r="AK1616">
        <v>78771</v>
      </c>
      <c r="AL1616">
        <v>126742</v>
      </c>
      <c r="AM1616">
        <v>237027</v>
      </c>
      <c r="AN1616">
        <v>183674</v>
      </c>
      <c r="AO1616" t="s">
        <v>44</v>
      </c>
      <c r="AP1616" t="s">
        <v>44</v>
      </c>
      <c r="AQ1616" t="s">
        <v>44</v>
      </c>
    </row>
    <row r="1617" spans="1:43">
      <c r="A1617">
        <v>1616</v>
      </c>
      <c r="B1617" t="s">
        <v>3273</v>
      </c>
      <c r="C1617" t="s">
        <v>3274</v>
      </c>
      <c r="D1617">
        <v>1.9198900000000001E-2</v>
      </c>
      <c r="E1617">
        <v>2</v>
      </c>
      <c r="F1617">
        <v>2</v>
      </c>
      <c r="G1617">
        <v>0</v>
      </c>
      <c r="H1617" t="s">
        <v>44</v>
      </c>
      <c r="I1617" t="s">
        <v>44</v>
      </c>
      <c r="J1617" t="s">
        <v>44</v>
      </c>
      <c r="K1617" t="s">
        <v>44</v>
      </c>
      <c r="L1617" t="s">
        <v>44</v>
      </c>
      <c r="M1617" t="s">
        <v>44</v>
      </c>
      <c r="N1617" t="s">
        <v>44</v>
      </c>
      <c r="O1617" t="s">
        <v>44</v>
      </c>
      <c r="P1617" t="s">
        <v>44</v>
      </c>
      <c r="Q1617" t="s">
        <v>44</v>
      </c>
      <c r="R1617" t="s">
        <v>44</v>
      </c>
      <c r="S1617" t="s">
        <v>44</v>
      </c>
      <c r="T1617" t="s">
        <v>44</v>
      </c>
      <c r="U1617" t="s">
        <v>44</v>
      </c>
      <c r="V1617" t="s">
        <v>44</v>
      </c>
      <c r="W1617" t="s">
        <v>44</v>
      </c>
      <c r="X1617" t="s">
        <v>44</v>
      </c>
      <c r="Y1617" t="s">
        <v>44</v>
      </c>
      <c r="Z1617" t="s">
        <v>44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 t="s">
        <v>44</v>
      </c>
      <c r="AG1617" t="s">
        <v>44</v>
      </c>
      <c r="AH1617" t="s">
        <v>44</v>
      </c>
      <c r="AI1617" t="s">
        <v>44</v>
      </c>
      <c r="AJ1617" t="s">
        <v>44</v>
      </c>
      <c r="AK1617" t="s">
        <v>44</v>
      </c>
      <c r="AL1617" t="s">
        <v>44</v>
      </c>
      <c r="AM1617" t="s">
        <v>44</v>
      </c>
      <c r="AN1617" t="s">
        <v>44</v>
      </c>
      <c r="AO1617" t="s">
        <v>44</v>
      </c>
      <c r="AP1617" t="s">
        <v>44</v>
      </c>
      <c r="AQ1617" t="s">
        <v>44</v>
      </c>
    </row>
    <row r="1618" spans="1:43">
      <c r="A1618">
        <v>1617</v>
      </c>
      <c r="B1618" t="s">
        <v>3275</v>
      </c>
      <c r="C1618" t="s">
        <v>3276</v>
      </c>
      <c r="D1618">
        <v>7.1633199999999997E-4</v>
      </c>
      <c r="E1618">
        <v>9</v>
      </c>
      <c r="F1618">
        <v>9</v>
      </c>
      <c r="G1618">
        <v>0</v>
      </c>
      <c r="H1618">
        <v>108266</v>
      </c>
      <c r="I1618">
        <v>86311.7</v>
      </c>
      <c r="J1618">
        <v>71717.899999999994</v>
      </c>
      <c r="K1618">
        <v>108699</v>
      </c>
      <c r="L1618">
        <v>97994.3</v>
      </c>
      <c r="M1618">
        <v>116890</v>
      </c>
      <c r="N1618">
        <v>192111</v>
      </c>
      <c r="O1618">
        <v>187096</v>
      </c>
      <c r="P1618">
        <v>163598</v>
      </c>
      <c r="Q1618">
        <v>109609</v>
      </c>
      <c r="R1618">
        <v>149010</v>
      </c>
      <c r="S1618">
        <v>137447</v>
      </c>
      <c r="T1618">
        <v>163411</v>
      </c>
      <c r="U1618">
        <v>210245</v>
      </c>
      <c r="V1618">
        <v>206317</v>
      </c>
      <c r="W1618">
        <v>51656.1</v>
      </c>
      <c r="X1618">
        <v>54578.1</v>
      </c>
      <c r="Y1618">
        <v>72286.2</v>
      </c>
      <c r="Z1618">
        <v>254617</v>
      </c>
      <c r="AA1618">
        <v>278497</v>
      </c>
      <c r="AB1618">
        <v>306591</v>
      </c>
      <c r="AC1618">
        <v>121463</v>
      </c>
      <c r="AD1618">
        <v>115453</v>
      </c>
      <c r="AE1618">
        <v>115274</v>
      </c>
      <c r="AF1618">
        <v>98619.6</v>
      </c>
      <c r="AG1618">
        <v>125475</v>
      </c>
      <c r="AH1618">
        <v>71580.100000000006</v>
      </c>
      <c r="AI1618">
        <v>84231.2</v>
      </c>
      <c r="AJ1618">
        <v>102490</v>
      </c>
      <c r="AK1618">
        <v>104198</v>
      </c>
      <c r="AL1618">
        <v>191886</v>
      </c>
      <c r="AM1618">
        <v>276159</v>
      </c>
      <c r="AN1618">
        <v>200082</v>
      </c>
      <c r="AO1618">
        <v>113806</v>
      </c>
      <c r="AP1618">
        <v>137381</v>
      </c>
      <c r="AQ1618">
        <v>163680</v>
      </c>
    </row>
    <row r="1619" spans="1:43">
      <c r="A1619">
        <v>1618</v>
      </c>
      <c r="B1619" t="s">
        <v>3277</v>
      </c>
      <c r="C1619" t="s">
        <v>3278</v>
      </c>
      <c r="D1619">
        <v>2.1825399999999998E-2</v>
      </c>
      <c r="E1619">
        <v>1</v>
      </c>
      <c r="F1619">
        <v>1</v>
      </c>
      <c r="G1619">
        <v>0</v>
      </c>
      <c r="H1619">
        <v>21880</v>
      </c>
      <c r="I1619" t="s">
        <v>44</v>
      </c>
      <c r="J1619" t="s">
        <v>44</v>
      </c>
      <c r="K1619">
        <v>12096.1</v>
      </c>
      <c r="L1619">
        <v>23971.599999999999</v>
      </c>
      <c r="M1619">
        <v>21225.200000000001</v>
      </c>
      <c r="N1619">
        <v>30136.5</v>
      </c>
      <c r="O1619">
        <v>31854</v>
      </c>
      <c r="P1619">
        <v>13143.5</v>
      </c>
      <c r="Q1619" t="s">
        <v>44</v>
      </c>
      <c r="R1619" t="s">
        <v>44</v>
      </c>
      <c r="S1619" t="s">
        <v>44</v>
      </c>
      <c r="T1619">
        <v>28906.6</v>
      </c>
      <c r="U1619">
        <v>56973.5</v>
      </c>
      <c r="V1619">
        <v>24384.1</v>
      </c>
      <c r="W1619" t="s">
        <v>44</v>
      </c>
      <c r="X1619" t="s">
        <v>44</v>
      </c>
      <c r="Y1619">
        <v>9696.56</v>
      </c>
      <c r="Z1619">
        <v>40389.1</v>
      </c>
      <c r="AA1619">
        <v>20194.5</v>
      </c>
      <c r="AB1619">
        <v>24040.9</v>
      </c>
      <c r="AC1619" t="s">
        <v>44</v>
      </c>
      <c r="AD1619">
        <v>28904.5</v>
      </c>
      <c r="AE1619" t="s">
        <v>44</v>
      </c>
      <c r="AF1619" t="s">
        <v>44</v>
      </c>
      <c r="AG1619" t="s">
        <v>44</v>
      </c>
      <c r="AH1619" t="s">
        <v>44</v>
      </c>
      <c r="AI1619" t="s">
        <v>44</v>
      </c>
      <c r="AJ1619" t="s">
        <v>44</v>
      </c>
      <c r="AK1619">
        <v>10147.799999999999</v>
      </c>
      <c r="AL1619" t="s">
        <v>44</v>
      </c>
      <c r="AM1619" t="s">
        <v>44</v>
      </c>
      <c r="AN1619" t="s">
        <v>44</v>
      </c>
      <c r="AO1619" t="s">
        <v>44</v>
      </c>
      <c r="AP1619" t="s">
        <v>44</v>
      </c>
      <c r="AQ1619" t="s">
        <v>44</v>
      </c>
    </row>
    <row r="1620" spans="1:43">
      <c r="A1620">
        <v>1619</v>
      </c>
      <c r="B1620" t="s">
        <v>3279</v>
      </c>
      <c r="C1620" t="s">
        <v>3280</v>
      </c>
      <c r="D1620">
        <v>7.1633199999999997E-4</v>
      </c>
      <c r="E1620">
        <v>7</v>
      </c>
      <c r="F1620">
        <v>7</v>
      </c>
      <c r="G1620">
        <v>0</v>
      </c>
      <c r="H1620">
        <v>95136.4</v>
      </c>
      <c r="I1620">
        <v>99604.7</v>
      </c>
      <c r="J1620">
        <v>87829.7</v>
      </c>
      <c r="K1620">
        <v>115596</v>
      </c>
      <c r="L1620">
        <v>104335</v>
      </c>
      <c r="M1620">
        <v>132142</v>
      </c>
      <c r="N1620">
        <v>158485</v>
      </c>
      <c r="O1620">
        <v>179049</v>
      </c>
      <c r="P1620">
        <v>246992</v>
      </c>
      <c r="Q1620">
        <v>94988.3</v>
      </c>
      <c r="R1620">
        <v>92065.9</v>
      </c>
      <c r="S1620">
        <v>84835.7</v>
      </c>
      <c r="T1620">
        <v>175112</v>
      </c>
      <c r="U1620">
        <v>193532</v>
      </c>
      <c r="V1620">
        <v>194517</v>
      </c>
      <c r="W1620">
        <v>76403.5</v>
      </c>
      <c r="X1620">
        <v>73403.199999999997</v>
      </c>
      <c r="Y1620">
        <v>71187</v>
      </c>
      <c r="Z1620">
        <v>270923</v>
      </c>
      <c r="AA1620">
        <v>309835</v>
      </c>
      <c r="AB1620">
        <v>329069</v>
      </c>
      <c r="AC1620">
        <v>339541</v>
      </c>
      <c r="AD1620">
        <v>339748</v>
      </c>
      <c r="AE1620">
        <v>397243</v>
      </c>
      <c r="AF1620">
        <v>166814</v>
      </c>
      <c r="AG1620">
        <v>278478</v>
      </c>
      <c r="AH1620">
        <v>276250</v>
      </c>
      <c r="AI1620">
        <v>152365</v>
      </c>
      <c r="AJ1620">
        <v>137363</v>
      </c>
      <c r="AK1620">
        <v>157525</v>
      </c>
      <c r="AL1620">
        <v>474251</v>
      </c>
      <c r="AM1620">
        <v>578096</v>
      </c>
      <c r="AN1620">
        <v>530461</v>
      </c>
      <c r="AO1620">
        <v>151089</v>
      </c>
      <c r="AP1620">
        <v>232173</v>
      </c>
      <c r="AQ1620">
        <v>194407</v>
      </c>
    </row>
    <row r="1621" spans="1:43">
      <c r="A1621">
        <v>1620</v>
      </c>
      <c r="B1621" t="s">
        <v>3281</v>
      </c>
      <c r="C1621" t="s">
        <v>3282</v>
      </c>
      <c r="D1621">
        <v>2.3297999999999999E-2</v>
      </c>
      <c r="E1621">
        <v>1</v>
      </c>
      <c r="F1621">
        <v>1</v>
      </c>
      <c r="G1621">
        <v>0</v>
      </c>
      <c r="H1621">
        <v>193143</v>
      </c>
      <c r="I1621">
        <v>209057</v>
      </c>
      <c r="J1621">
        <v>1160420</v>
      </c>
      <c r="K1621" t="s">
        <v>44</v>
      </c>
      <c r="L1621" t="s">
        <v>44</v>
      </c>
      <c r="M1621" t="s">
        <v>44</v>
      </c>
      <c r="N1621">
        <v>378639</v>
      </c>
      <c r="O1621">
        <v>379360</v>
      </c>
      <c r="P1621">
        <v>3174240</v>
      </c>
      <c r="Q1621" t="s">
        <v>44</v>
      </c>
      <c r="R1621" t="s">
        <v>44</v>
      </c>
      <c r="S1621">
        <v>107534</v>
      </c>
      <c r="T1621">
        <v>307630</v>
      </c>
      <c r="U1621">
        <v>340285</v>
      </c>
      <c r="V1621">
        <v>358178</v>
      </c>
      <c r="W1621" t="s">
        <v>44</v>
      </c>
      <c r="X1621">
        <v>73095.399999999994</v>
      </c>
      <c r="Y1621">
        <v>74821.8</v>
      </c>
      <c r="Z1621">
        <v>473232</v>
      </c>
      <c r="AA1621">
        <v>345264</v>
      </c>
      <c r="AB1621">
        <v>414503</v>
      </c>
      <c r="AC1621" t="s">
        <v>44</v>
      </c>
      <c r="AD1621" t="s">
        <v>44</v>
      </c>
      <c r="AE1621">
        <v>148074</v>
      </c>
      <c r="AF1621">
        <v>664151</v>
      </c>
      <c r="AG1621">
        <v>935038</v>
      </c>
      <c r="AH1621">
        <v>2101720</v>
      </c>
      <c r="AI1621" t="s">
        <v>44</v>
      </c>
      <c r="AJ1621" t="s">
        <v>44</v>
      </c>
      <c r="AK1621">
        <v>92333</v>
      </c>
      <c r="AL1621">
        <v>253399</v>
      </c>
      <c r="AM1621">
        <v>919052</v>
      </c>
      <c r="AN1621">
        <v>637131</v>
      </c>
      <c r="AO1621" t="s">
        <v>44</v>
      </c>
      <c r="AP1621">
        <v>222122</v>
      </c>
      <c r="AQ1621">
        <v>225283</v>
      </c>
    </row>
    <row r="1622" spans="1:43">
      <c r="A1622">
        <v>1621</v>
      </c>
      <c r="B1622" t="s">
        <v>3283</v>
      </c>
      <c r="C1622" t="s">
        <v>3284</v>
      </c>
      <c r="D1622">
        <v>1.51745E-3</v>
      </c>
      <c r="E1622">
        <v>2</v>
      </c>
      <c r="F1622">
        <v>2</v>
      </c>
      <c r="G1622">
        <v>0</v>
      </c>
      <c r="H1622">
        <v>645995</v>
      </c>
      <c r="I1622">
        <v>610000</v>
      </c>
      <c r="J1622">
        <v>655509</v>
      </c>
      <c r="K1622">
        <v>665253</v>
      </c>
      <c r="L1622">
        <v>646672</v>
      </c>
      <c r="M1622">
        <v>646941</v>
      </c>
      <c r="N1622">
        <v>626370</v>
      </c>
      <c r="O1622">
        <v>788102</v>
      </c>
      <c r="P1622">
        <v>838938</v>
      </c>
      <c r="Q1622">
        <v>621029</v>
      </c>
      <c r="R1622">
        <v>657461</v>
      </c>
      <c r="S1622">
        <v>672911</v>
      </c>
      <c r="T1622">
        <v>699004</v>
      </c>
      <c r="U1622">
        <v>625566</v>
      </c>
      <c r="V1622">
        <v>699968</v>
      </c>
      <c r="W1622">
        <v>436208</v>
      </c>
      <c r="X1622">
        <v>482086</v>
      </c>
      <c r="Y1622">
        <v>564499</v>
      </c>
      <c r="Z1622">
        <v>640878</v>
      </c>
      <c r="AA1622">
        <v>615296</v>
      </c>
      <c r="AB1622">
        <v>618475</v>
      </c>
      <c r="AC1622">
        <v>543105</v>
      </c>
      <c r="AD1622">
        <v>356585</v>
      </c>
      <c r="AE1622">
        <v>541561</v>
      </c>
      <c r="AF1622">
        <v>361497</v>
      </c>
      <c r="AG1622">
        <v>618842</v>
      </c>
      <c r="AH1622">
        <v>689807</v>
      </c>
      <c r="AI1622">
        <v>468566</v>
      </c>
      <c r="AJ1622">
        <v>511147</v>
      </c>
      <c r="AK1622">
        <v>611607</v>
      </c>
      <c r="AL1622">
        <v>1159190</v>
      </c>
      <c r="AM1622">
        <v>1488420</v>
      </c>
      <c r="AN1622">
        <v>1232320</v>
      </c>
      <c r="AO1622">
        <v>658917</v>
      </c>
      <c r="AP1622">
        <v>986969</v>
      </c>
      <c r="AQ1622">
        <v>1011530</v>
      </c>
    </row>
    <row r="1623" spans="1:43">
      <c r="A1623">
        <v>1622</v>
      </c>
      <c r="B1623" t="s">
        <v>3285</v>
      </c>
      <c r="C1623" t="s">
        <v>3286</v>
      </c>
      <c r="D1623">
        <v>3.6307100000000002E-2</v>
      </c>
      <c r="E1623">
        <v>1</v>
      </c>
      <c r="F1623">
        <v>1</v>
      </c>
      <c r="G1623">
        <v>0</v>
      </c>
      <c r="H1623">
        <v>150248</v>
      </c>
      <c r="I1623">
        <v>212586</v>
      </c>
      <c r="J1623">
        <v>227708</v>
      </c>
      <c r="K1623">
        <v>82463.7</v>
      </c>
      <c r="L1623">
        <v>216619</v>
      </c>
      <c r="M1623">
        <v>141517</v>
      </c>
      <c r="N1623">
        <v>151295</v>
      </c>
      <c r="O1623">
        <v>353675</v>
      </c>
      <c r="P1623">
        <v>271513</v>
      </c>
      <c r="Q1623">
        <v>149457</v>
      </c>
      <c r="R1623">
        <v>368530</v>
      </c>
      <c r="S1623">
        <v>257419</v>
      </c>
      <c r="T1623">
        <v>179451</v>
      </c>
      <c r="U1623">
        <v>153794</v>
      </c>
      <c r="V1623">
        <v>112528</v>
      </c>
      <c r="W1623">
        <v>191027</v>
      </c>
      <c r="X1623">
        <v>187214</v>
      </c>
      <c r="Y1623">
        <v>151426</v>
      </c>
      <c r="Z1623">
        <v>182589</v>
      </c>
      <c r="AA1623">
        <v>553309</v>
      </c>
      <c r="AB1623">
        <v>364514</v>
      </c>
      <c r="AC1623">
        <v>267727</v>
      </c>
      <c r="AD1623">
        <v>520884</v>
      </c>
      <c r="AE1623">
        <v>420727</v>
      </c>
      <c r="AF1623">
        <v>456706</v>
      </c>
      <c r="AG1623">
        <v>417949</v>
      </c>
      <c r="AH1623">
        <v>452958</v>
      </c>
      <c r="AI1623">
        <v>399576</v>
      </c>
      <c r="AJ1623">
        <v>485071</v>
      </c>
      <c r="AK1623">
        <v>347067</v>
      </c>
      <c r="AL1623">
        <v>182093</v>
      </c>
      <c r="AM1623">
        <v>160291</v>
      </c>
      <c r="AN1623">
        <v>144965</v>
      </c>
      <c r="AO1623">
        <v>301202</v>
      </c>
      <c r="AP1623">
        <v>271595</v>
      </c>
      <c r="AQ1623">
        <v>319682</v>
      </c>
    </row>
    <row r="1624" spans="1:43">
      <c r="A1624">
        <v>1623</v>
      </c>
      <c r="B1624" t="s">
        <v>3287</v>
      </c>
      <c r="C1624" t="s">
        <v>3288</v>
      </c>
      <c r="D1624">
        <v>1.16732E-2</v>
      </c>
      <c r="E1624">
        <v>1</v>
      </c>
      <c r="F1624">
        <v>1</v>
      </c>
      <c r="G1624">
        <v>0</v>
      </c>
      <c r="H1624">
        <v>34830.400000000001</v>
      </c>
      <c r="I1624">
        <v>41200.5</v>
      </c>
      <c r="J1624">
        <v>49267.6</v>
      </c>
      <c r="K1624" t="s">
        <v>44</v>
      </c>
      <c r="L1624" t="s">
        <v>44</v>
      </c>
      <c r="M1624" t="s">
        <v>44</v>
      </c>
      <c r="N1624" t="s">
        <v>44</v>
      </c>
      <c r="O1624" t="s">
        <v>44</v>
      </c>
      <c r="P1624" t="s">
        <v>44</v>
      </c>
      <c r="Q1624" t="s">
        <v>44</v>
      </c>
      <c r="R1624" t="s">
        <v>44</v>
      </c>
      <c r="S1624" t="s">
        <v>44</v>
      </c>
      <c r="T1624">
        <v>89222.2</v>
      </c>
      <c r="U1624">
        <v>81940.100000000006</v>
      </c>
      <c r="V1624">
        <v>91358</v>
      </c>
      <c r="W1624" t="s">
        <v>44</v>
      </c>
      <c r="X1624" t="s">
        <v>44</v>
      </c>
      <c r="Y1624" t="s">
        <v>44</v>
      </c>
      <c r="Z1624">
        <v>24880</v>
      </c>
      <c r="AA1624">
        <v>50587.9</v>
      </c>
      <c r="AB1624">
        <v>120813</v>
      </c>
      <c r="AC1624">
        <v>33448.6</v>
      </c>
      <c r="AD1624">
        <v>44905.8</v>
      </c>
      <c r="AE1624" t="s">
        <v>44</v>
      </c>
      <c r="AF1624">
        <v>78366.2</v>
      </c>
      <c r="AG1624">
        <v>56457.4</v>
      </c>
      <c r="AH1624">
        <v>88423.5</v>
      </c>
      <c r="AI1624" t="s">
        <v>44</v>
      </c>
      <c r="AJ1624" t="s">
        <v>44</v>
      </c>
      <c r="AK1624">
        <v>34728.6</v>
      </c>
      <c r="AL1624">
        <v>32480.3</v>
      </c>
      <c r="AM1624">
        <v>35424.199999999997</v>
      </c>
      <c r="AN1624">
        <v>62566.1</v>
      </c>
      <c r="AO1624" t="s">
        <v>44</v>
      </c>
      <c r="AP1624" t="s">
        <v>44</v>
      </c>
      <c r="AQ1624">
        <v>24864.7</v>
      </c>
    </row>
    <row r="1625" spans="1:43">
      <c r="A1625">
        <v>1624</v>
      </c>
      <c r="B1625" t="s">
        <v>3289</v>
      </c>
      <c r="C1625" t="s">
        <v>3290</v>
      </c>
      <c r="D1625">
        <v>2.6254599999999999E-2</v>
      </c>
      <c r="E1625">
        <v>1</v>
      </c>
      <c r="F1625">
        <v>1</v>
      </c>
      <c r="G1625">
        <v>0</v>
      </c>
      <c r="H1625">
        <v>99823.3</v>
      </c>
      <c r="I1625">
        <v>49627</v>
      </c>
      <c r="J1625">
        <v>58905.2</v>
      </c>
      <c r="K1625" t="s">
        <v>44</v>
      </c>
      <c r="L1625">
        <v>55207.199999999997</v>
      </c>
      <c r="M1625" t="s">
        <v>44</v>
      </c>
      <c r="N1625" t="s">
        <v>44</v>
      </c>
      <c r="O1625">
        <v>33559.4</v>
      </c>
      <c r="P1625">
        <v>92135.9</v>
      </c>
      <c r="Q1625" t="s">
        <v>44</v>
      </c>
      <c r="R1625" t="s">
        <v>44</v>
      </c>
      <c r="S1625">
        <v>41121.300000000003</v>
      </c>
      <c r="T1625">
        <v>47631.9</v>
      </c>
      <c r="U1625">
        <v>130980</v>
      </c>
      <c r="V1625">
        <v>105854</v>
      </c>
      <c r="W1625">
        <v>26469.5</v>
      </c>
      <c r="X1625" t="s">
        <v>44</v>
      </c>
      <c r="Y1625">
        <v>25178.799999999999</v>
      </c>
      <c r="Z1625">
        <v>119057</v>
      </c>
      <c r="AA1625">
        <v>116515</v>
      </c>
      <c r="AB1625">
        <v>155038</v>
      </c>
      <c r="AC1625">
        <v>47371.4</v>
      </c>
      <c r="AD1625" t="s">
        <v>44</v>
      </c>
      <c r="AE1625">
        <v>64236.1</v>
      </c>
      <c r="AF1625">
        <v>35711.4</v>
      </c>
      <c r="AG1625" t="s">
        <v>44</v>
      </c>
      <c r="AH1625">
        <v>62037.2</v>
      </c>
      <c r="AI1625">
        <v>48317.2</v>
      </c>
      <c r="AJ1625" t="s">
        <v>44</v>
      </c>
      <c r="AK1625">
        <v>45520.4</v>
      </c>
      <c r="AL1625" t="s">
        <v>44</v>
      </c>
      <c r="AM1625">
        <v>84895.7</v>
      </c>
      <c r="AN1625">
        <v>79658.100000000006</v>
      </c>
      <c r="AO1625" t="s">
        <v>44</v>
      </c>
      <c r="AP1625">
        <v>27687.5</v>
      </c>
      <c r="AQ1625">
        <v>23724.799999999999</v>
      </c>
    </row>
    <row r="1626" spans="1:43">
      <c r="A1626">
        <v>1625</v>
      </c>
      <c r="B1626" t="s">
        <v>3291</v>
      </c>
      <c r="C1626" t="s">
        <v>3292</v>
      </c>
      <c r="D1626">
        <v>7.1633199999999997E-4</v>
      </c>
      <c r="E1626">
        <v>5</v>
      </c>
      <c r="F1626">
        <v>3</v>
      </c>
      <c r="G1626">
        <v>2</v>
      </c>
      <c r="H1626">
        <v>214331</v>
      </c>
      <c r="I1626">
        <v>106854</v>
      </c>
      <c r="J1626">
        <v>97873.8</v>
      </c>
      <c r="K1626">
        <v>203834</v>
      </c>
      <c r="L1626">
        <v>157668</v>
      </c>
      <c r="M1626">
        <v>106900</v>
      </c>
      <c r="N1626">
        <v>178356</v>
      </c>
      <c r="O1626">
        <v>168174</v>
      </c>
      <c r="P1626">
        <v>83799.8</v>
      </c>
      <c r="Q1626">
        <v>190406</v>
      </c>
      <c r="R1626">
        <v>139400</v>
      </c>
      <c r="S1626">
        <v>66682.5</v>
      </c>
      <c r="T1626">
        <v>178905</v>
      </c>
      <c r="U1626">
        <v>127816</v>
      </c>
      <c r="V1626">
        <v>64780.1</v>
      </c>
      <c r="W1626">
        <v>166127</v>
      </c>
      <c r="X1626">
        <v>136665</v>
      </c>
      <c r="Y1626">
        <v>77916.800000000003</v>
      </c>
      <c r="Z1626">
        <v>248164</v>
      </c>
      <c r="AA1626">
        <v>162906</v>
      </c>
      <c r="AB1626">
        <v>76249.2</v>
      </c>
      <c r="AC1626">
        <v>232750</v>
      </c>
      <c r="AD1626">
        <v>131308</v>
      </c>
      <c r="AE1626">
        <v>83978.8</v>
      </c>
      <c r="AF1626">
        <v>138017</v>
      </c>
      <c r="AG1626">
        <v>89416.4</v>
      </c>
      <c r="AH1626">
        <v>73118.7</v>
      </c>
      <c r="AI1626">
        <v>190896</v>
      </c>
      <c r="AJ1626">
        <v>95450.2</v>
      </c>
      <c r="AK1626">
        <v>92487.8</v>
      </c>
      <c r="AL1626">
        <v>163589</v>
      </c>
      <c r="AM1626">
        <v>109902</v>
      </c>
      <c r="AN1626">
        <v>29176.400000000001</v>
      </c>
      <c r="AO1626">
        <v>73277</v>
      </c>
      <c r="AP1626">
        <v>114643</v>
      </c>
      <c r="AQ1626">
        <v>65324.4</v>
      </c>
    </row>
    <row r="1627" spans="1:43">
      <c r="A1627">
        <v>1626</v>
      </c>
      <c r="B1627" t="s">
        <v>3293</v>
      </c>
      <c r="C1627" t="s">
        <v>3294</v>
      </c>
      <c r="D1627">
        <v>3.2600999999999998E-2</v>
      </c>
      <c r="E1627">
        <v>2</v>
      </c>
      <c r="F1627">
        <v>2</v>
      </c>
      <c r="G1627">
        <v>0</v>
      </c>
      <c r="H1627">
        <v>41949.4</v>
      </c>
      <c r="I1627">
        <v>73774.2</v>
      </c>
      <c r="J1627">
        <v>63513.8</v>
      </c>
      <c r="K1627">
        <v>39272.300000000003</v>
      </c>
      <c r="L1627">
        <v>48430.5</v>
      </c>
      <c r="M1627">
        <v>46201</v>
      </c>
      <c r="N1627">
        <v>43776.9</v>
      </c>
      <c r="O1627">
        <v>67824.800000000003</v>
      </c>
      <c r="P1627">
        <v>35424.5</v>
      </c>
      <c r="Q1627">
        <v>27055.4</v>
      </c>
      <c r="R1627">
        <v>35561</v>
      </c>
      <c r="S1627">
        <v>16535.400000000001</v>
      </c>
      <c r="T1627">
        <v>97193</v>
      </c>
      <c r="U1627">
        <v>123749</v>
      </c>
      <c r="V1627">
        <v>149733</v>
      </c>
      <c r="W1627">
        <v>20487.2</v>
      </c>
      <c r="X1627">
        <v>16882.2</v>
      </c>
      <c r="Y1627">
        <v>24439.9</v>
      </c>
      <c r="Z1627">
        <v>99192.5</v>
      </c>
      <c r="AA1627">
        <v>132018</v>
      </c>
      <c r="AB1627">
        <v>111218</v>
      </c>
      <c r="AC1627">
        <v>42121.4</v>
      </c>
      <c r="AD1627">
        <v>54287.9</v>
      </c>
      <c r="AE1627">
        <v>47799.3</v>
      </c>
      <c r="AF1627">
        <v>45205.8</v>
      </c>
      <c r="AG1627">
        <v>30920.6</v>
      </c>
      <c r="AH1627" t="s">
        <v>44</v>
      </c>
      <c r="AI1627">
        <v>25118.1</v>
      </c>
      <c r="AJ1627">
        <v>25924.5</v>
      </c>
      <c r="AK1627">
        <v>39548.300000000003</v>
      </c>
      <c r="AL1627">
        <v>21095.9</v>
      </c>
      <c r="AM1627">
        <v>48641.4</v>
      </c>
      <c r="AN1627">
        <v>49675.6</v>
      </c>
      <c r="AO1627" t="s">
        <v>44</v>
      </c>
      <c r="AP1627">
        <v>18012.5</v>
      </c>
      <c r="AQ1627">
        <v>28031</v>
      </c>
    </row>
    <row r="1628" spans="1:43">
      <c r="A1628">
        <v>1627</v>
      </c>
      <c r="B1628" t="s">
        <v>3295</v>
      </c>
      <c r="C1628" t="s">
        <v>3296</v>
      </c>
      <c r="D1628">
        <v>1.2239E-2</v>
      </c>
      <c r="E1628">
        <v>1</v>
      </c>
      <c r="F1628">
        <v>1</v>
      </c>
      <c r="G1628">
        <v>0</v>
      </c>
      <c r="H1628">
        <v>8616.83</v>
      </c>
      <c r="I1628">
        <v>12318.9</v>
      </c>
      <c r="J1628">
        <v>8693.7199999999993</v>
      </c>
      <c r="K1628" t="s">
        <v>44</v>
      </c>
      <c r="L1628">
        <v>5179.6000000000004</v>
      </c>
      <c r="M1628">
        <v>10604.1</v>
      </c>
      <c r="N1628">
        <v>4273.5</v>
      </c>
      <c r="O1628">
        <v>4909.96</v>
      </c>
      <c r="P1628">
        <v>10603.6</v>
      </c>
      <c r="Q1628">
        <v>4544.46</v>
      </c>
      <c r="R1628">
        <v>6499.1</v>
      </c>
      <c r="S1628">
        <v>3556.01</v>
      </c>
      <c r="T1628">
        <v>3824.73</v>
      </c>
      <c r="U1628">
        <v>11503.4</v>
      </c>
      <c r="V1628">
        <v>19586.599999999999</v>
      </c>
      <c r="W1628">
        <v>8444.2000000000007</v>
      </c>
      <c r="X1628">
        <v>995.49400000000003</v>
      </c>
      <c r="Y1628">
        <v>7137.41</v>
      </c>
      <c r="Z1628">
        <v>6055.48</v>
      </c>
      <c r="AA1628">
        <v>3949.85</v>
      </c>
      <c r="AB1628">
        <v>17997.3</v>
      </c>
      <c r="AC1628">
        <v>9163.34</v>
      </c>
      <c r="AD1628">
        <v>3070.84</v>
      </c>
      <c r="AE1628">
        <v>15780.9</v>
      </c>
      <c r="AF1628">
        <v>11475.1</v>
      </c>
      <c r="AG1628">
        <v>12585.3</v>
      </c>
      <c r="AH1628">
        <v>15239.6</v>
      </c>
      <c r="AI1628">
        <v>5734.81</v>
      </c>
      <c r="AJ1628">
        <v>6573.98</v>
      </c>
      <c r="AK1628">
        <v>23697.3</v>
      </c>
      <c r="AL1628">
        <v>4643.22</v>
      </c>
      <c r="AM1628">
        <v>14514</v>
      </c>
      <c r="AN1628">
        <v>10577.5</v>
      </c>
      <c r="AO1628" t="s">
        <v>44</v>
      </c>
      <c r="AP1628">
        <v>9393.7800000000007</v>
      </c>
      <c r="AQ1628">
        <v>2482.96</v>
      </c>
    </row>
    <row r="1629" spans="1:43">
      <c r="A1629">
        <v>1628</v>
      </c>
      <c r="B1629" t="s">
        <v>3297</v>
      </c>
      <c r="C1629" t="s">
        <v>3298</v>
      </c>
      <c r="D1629">
        <v>6.2904699999999994E-2</v>
      </c>
      <c r="E1629">
        <v>2</v>
      </c>
      <c r="F1629">
        <v>2</v>
      </c>
      <c r="G1629">
        <v>0</v>
      </c>
      <c r="H1629">
        <v>30273.8</v>
      </c>
      <c r="I1629">
        <v>29973.8</v>
      </c>
      <c r="J1629" t="s">
        <v>44</v>
      </c>
      <c r="K1629">
        <v>10098</v>
      </c>
      <c r="L1629">
        <v>5633.19</v>
      </c>
      <c r="M1629">
        <v>9886.9599999999991</v>
      </c>
      <c r="N1629">
        <v>26115.599999999999</v>
      </c>
      <c r="O1629">
        <v>30904.7</v>
      </c>
      <c r="P1629">
        <v>97157.8</v>
      </c>
      <c r="Q1629">
        <v>36537.800000000003</v>
      </c>
      <c r="R1629">
        <v>10562.8</v>
      </c>
      <c r="S1629" t="s">
        <v>44</v>
      </c>
      <c r="T1629">
        <v>19784.400000000001</v>
      </c>
      <c r="U1629">
        <v>21171.7</v>
      </c>
      <c r="V1629">
        <v>34243.1</v>
      </c>
      <c r="W1629" t="s">
        <v>44</v>
      </c>
      <c r="X1629" t="s">
        <v>44</v>
      </c>
      <c r="Y1629">
        <v>5461.73</v>
      </c>
      <c r="Z1629">
        <v>51095.4</v>
      </c>
      <c r="AA1629">
        <v>26240</v>
      </c>
      <c r="AB1629">
        <v>43946</v>
      </c>
      <c r="AC1629">
        <v>13455.2</v>
      </c>
      <c r="AD1629">
        <v>10706.8</v>
      </c>
      <c r="AE1629" t="s">
        <v>44</v>
      </c>
      <c r="AF1629">
        <v>19376.8</v>
      </c>
      <c r="AG1629">
        <v>15877.6</v>
      </c>
      <c r="AH1629">
        <v>85515.5</v>
      </c>
      <c r="AI1629">
        <v>12478.5</v>
      </c>
      <c r="AJ1629">
        <v>11125.2</v>
      </c>
      <c r="AK1629" t="s">
        <v>44</v>
      </c>
      <c r="AL1629">
        <v>39569.4</v>
      </c>
      <c r="AM1629">
        <v>35107.5</v>
      </c>
      <c r="AN1629">
        <v>17501.400000000001</v>
      </c>
      <c r="AO1629" t="s">
        <v>44</v>
      </c>
      <c r="AP1629" t="s">
        <v>44</v>
      </c>
      <c r="AQ1629">
        <v>12018.4</v>
      </c>
    </row>
    <row r="1630" spans="1:43">
      <c r="A1630">
        <v>1629</v>
      </c>
      <c r="B1630" t="s">
        <v>3299</v>
      </c>
      <c r="C1630" t="s">
        <v>3300</v>
      </c>
      <c r="D1630">
        <v>2.1072799999999999E-2</v>
      </c>
      <c r="E1630">
        <v>1</v>
      </c>
      <c r="F1630">
        <v>1</v>
      </c>
      <c r="G1630">
        <v>0</v>
      </c>
      <c r="H1630">
        <v>50135.1</v>
      </c>
      <c r="I1630">
        <v>45850.7</v>
      </c>
      <c r="J1630">
        <v>62939.4</v>
      </c>
      <c r="K1630">
        <v>19712</v>
      </c>
      <c r="L1630" t="s">
        <v>44</v>
      </c>
      <c r="M1630" t="s">
        <v>44</v>
      </c>
      <c r="N1630">
        <v>82895.7</v>
      </c>
      <c r="O1630">
        <v>57202.9</v>
      </c>
      <c r="P1630">
        <v>25013.599999999999</v>
      </c>
      <c r="Q1630" t="s">
        <v>44</v>
      </c>
      <c r="R1630">
        <v>15670.9</v>
      </c>
      <c r="S1630" t="s">
        <v>44</v>
      </c>
      <c r="T1630">
        <v>71486.7</v>
      </c>
      <c r="U1630">
        <v>48545.5</v>
      </c>
      <c r="V1630">
        <v>72313.3</v>
      </c>
      <c r="W1630" t="s">
        <v>44</v>
      </c>
      <c r="X1630" t="s">
        <v>44</v>
      </c>
      <c r="Y1630" t="s">
        <v>44</v>
      </c>
      <c r="Z1630">
        <v>113548</v>
      </c>
      <c r="AA1630">
        <v>105881</v>
      </c>
      <c r="AB1630">
        <v>165633</v>
      </c>
      <c r="AC1630" t="s">
        <v>44</v>
      </c>
      <c r="AD1630">
        <v>12481.7</v>
      </c>
      <c r="AE1630">
        <v>22831.1</v>
      </c>
      <c r="AF1630">
        <v>10309.1</v>
      </c>
      <c r="AG1630">
        <v>58199.7</v>
      </c>
      <c r="AH1630">
        <v>52123</v>
      </c>
      <c r="AI1630" t="s">
        <v>44</v>
      </c>
      <c r="AJ1630">
        <v>7354.97</v>
      </c>
      <c r="AK1630">
        <v>25035.5</v>
      </c>
      <c r="AL1630">
        <v>67829.5</v>
      </c>
      <c r="AM1630">
        <v>71191.3</v>
      </c>
      <c r="AN1630">
        <v>96531.7</v>
      </c>
      <c r="AO1630">
        <v>6994.33</v>
      </c>
      <c r="AP1630">
        <v>31473.5</v>
      </c>
      <c r="AQ1630">
        <v>8724.8799999999992</v>
      </c>
    </row>
    <row r="1631" spans="1:43">
      <c r="A1631">
        <v>1630</v>
      </c>
      <c r="B1631" t="s">
        <v>3301</v>
      </c>
      <c r="C1631" t="s">
        <v>3302</v>
      </c>
      <c r="D1631">
        <v>1.6444799999999999E-2</v>
      </c>
      <c r="E1631">
        <v>1</v>
      </c>
      <c r="F1631">
        <v>1</v>
      </c>
      <c r="G1631">
        <v>0</v>
      </c>
      <c r="H1631">
        <v>26564.9</v>
      </c>
      <c r="I1631">
        <v>12386.9</v>
      </c>
      <c r="J1631" t="s">
        <v>44</v>
      </c>
      <c r="K1631">
        <v>35626.6</v>
      </c>
      <c r="L1631">
        <v>47568.800000000003</v>
      </c>
      <c r="M1631">
        <v>28774.7</v>
      </c>
      <c r="N1631">
        <v>36523.1</v>
      </c>
      <c r="O1631" t="s">
        <v>44</v>
      </c>
      <c r="P1631" t="s">
        <v>44</v>
      </c>
      <c r="Q1631">
        <v>12719.7</v>
      </c>
      <c r="R1631" t="s">
        <v>44</v>
      </c>
      <c r="S1631" t="s">
        <v>44</v>
      </c>
      <c r="T1631">
        <v>17956.5</v>
      </c>
      <c r="U1631">
        <v>35102</v>
      </c>
      <c r="V1631">
        <v>26805.1</v>
      </c>
      <c r="W1631">
        <v>29570.1</v>
      </c>
      <c r="X1631">
        <v>6832.73</v>
      </c>
      <c r="Y1631" t="s">
        <v>44</v>
      </c>
      <c r="Z1631">
        <v>88795.9</v>
      </c>
      <c r="AA1631">
        <v>51988.4</v>
      </c>
      <c r="AB1631">
        <v>52971.7</v>
      </c>
      <c r="AC1631">
        <v>24155.8</v>
      </c>
      <c r="AD1631" t="s">
        <v>44</v>
      </c>
      <c r="AE1631" t="s">
        <v>44</v>
      </c>
      <c r="AF1631" t="s">
        <v>44</v>
      </c>
      <c r="AG1631" t="s">
        <v>44</v>
      </c>
      <c r="AH1631" t="s">
        <v>44</v>
      </c>
      <c r="AI1631" t="s">
        <v>44</v>
      </c>
      <c r="AJ1631">
        <v>10786.7</v>
      </c>
      <c r="AK1631" t="s">
        <v>44</v>
      </c>
      <c r="AL1631">
        <v>39193.1</v>
      </c>
      <c r="AM1631">
        <v>19504.599999999999</v>
      </c>
      <c r="AN1631">
        <v>11099.5</v>
      </c>
      <c r="AO1631">
        <v>19708</v>
      </c>
      <c r="AP1631" t="s">
        <v>44</v>
      </c>
      <c r="AQ1631">
        <v>14505.1</v>
      </c>
    </row>
    <row r="1632" spans="1:43">
      <c r="A1632">
        <v>1631</v>
      </c>
      <c r="B1632" t="s">
        <v>3303</v>
      </c>
      <c r="C1632" t="s">
        <v>3304</v>
      </c>
      <c r="D1632">
        <v>2.9489700000000001E-2</v>
      </c>
      <c r="E1632">
        <v>3</v>
      </c>
      <c r="F1632">
        <v>3</v>
      </c>
      <c r="G1632">
        <v>0</v>
      </c>
      <c r="H1632">
        <v>31135.3</v>
      </c>
      <c r="I1632">
        <v>23167.7</v>
      </c>
      <c r="J1632">
        <v>32889.800000000003</v>
      </c>
      <c r="K1632">
        <v>42140.6</v>
      </c>
      <c r="L1632">
        <v>27800.3</v>
      </c>
      <c r="M1632">
        <v>15283.3</v>
      </c>
      <c r="N1632">
        <v>13728.6</v>
      </c>
      <c r="O1632">
        <v>49394.8</v>
      </c>
      <c r="P1632">
        <v>46656.9</v>
      </c>
      <c r="Q1632">
        <v>11165.5</v>
      </c>
      <c r="R1632" t="s">
        <v>44</v>
      </c>
      <c r="S1632" t="s">
        <v>44</v>
      </c>
      <c r="T1632">
        <v>45567.4</v>
      </c>
      <c r="U1632">
        <v>90666</v>
      </c>
      <c r="V1632">
        <v>73537.399999999994</v>
      </c>
      <c r="W1632">
        <v>9455.9599999999991</v>
      </c>
      <c r="X1632">
        <v>7631.75</v>
      </c>
      <c r="Y1632">
        <v>7096.27</v>
      </c>
      <c r="Z1632">
        <v>57018.2</v>
      </c>
      <c r="AA1632">
        <v>90863.1</v>
      </c>
      <c r="AB1632">
        <v>50622.5</v>
      </c>
      <c r="AC1632">
        <v>44682.3</v>
      </c>
      <c r="AD1632">
        <v>46117.7</v>
      </c>
      <c r="AE1632">
        <v>43405.2</v>
      </c>
      <c r="AF1632">
        <v>7665.19</v>
      </c>
      <c r="AG1632">
        <v>9789.8799999999992</v>
      </c>
      <c r="AH1632" t="s">
        <v>44</v>
      </c>
      <c r="AI1632">
        <v>8318.94</v>
      </c>
      <c r="AJ1632">
        <v>19502.7</v>
      </c>
      <c r="AK1632">
        <v>33855.1</v>
      </c>
      <c r="AL1632">
        <v>43396.1</v>
      </c>
      <c r="AM1632">
        <v>82208.5</v>
      </c>
      <c r="AN1632">
        <v>48197.2</v>
      </c>
      <c r="AO1632">
        <v>40624.300000000003</v>
      </c>
      <c r="AP1632">
        <v>56370.1</v>
      </c>
      <c r="AQ1632">
        <v>54937.599999999999</v>
      </c>
    </row>
    <row r="1633" spans="1:43">
      <c r="A1633">
        <v>1632</v>
      </c>
      <c r="B1633" t="s">
        <v>3305</v>
      </c>
      <c r="C1633" t="s">
        <v>3306</v>
      </c>
      <c r="D1633">
        <v>4.1591299999999998E-2</v>
      </c>
      <c r="E1633">
        <v>2</v>
      </c>
      <c r="F1633">
        <v>2</v>
      </c>
      <c r="G1633">
        <v>0</v>
      </c>
      <c r="H1633">
        <v>84105.8</v>
      </c>
      <c r="I1633">
        <v>100903</v>
      </c>
      <c r="J1633">
        <v>95409.7</v>
      </c>
      <c r="K1633">
        <v>157980</v>
      </c>
      <c r="L1633">
        <v>104708</v>
      </c>
      <c r="M1633" t="s">
        <v>44</v>
      </c>
      <c r="N1633">
        <v>241359</v>
      </c>
      <c r="O1633">
        <v>214555</v>
      </c>
      <c r="P1633">
        <v>160591</v>
      </c>
      <c r="Q1633">
        <v>172802</v>
      </c>
      <c r="R1633">
        <v>59469</v>
      </c>
      <c r="S1633">
        <v>242403</v>
      </c>
      <c r="T1633">
        <v>205386</v>
      </c>
      <c r="U1633">
        <v>261371</v>
      </c>
      <c r="V1633">
        <v>270024</v>
      </c>
      <c r="W1633">
        <v>172965</v>
      </c>
      <c r="X1633">
        <v>139056</v>
      </c>
      <c r="Y1633">
        <v>188838</v>
      </c>
      <c r="Z1633">
        <v>80848.7</v>
      </c>
      <c r="AA1633">
        <v>203033</v>
      </c>
      <c r="AB1633">
        <v>197184</v>
      </c>
      <c r="AC1633">
        <v>118317</v>
      </c>
      <c r="AD1633">
        <v>159093</v>
      </c>
      <c r="AE1633" t="s">
        <v>44</v>
      </c>
      <c r="AF1633">
        <v>186505</v>
      </c>
      <c r="AG1633">
        <v>170053</v>
      </c>
      <c r="AH1633">
        <v>4732.41</v>
      </c>
      <c r="AI1633">
        <v>108354</v>
      </c>
      <c r="AJ1633">
        <v>120173</v>
      </c>
      <c r="AK1633">
        <v>102503</v>
      </c>
      <c r="AL1633">
        <v>10836</v>
      </c>
      <c r="AM1633">
        <v>28926.1</v>
      </c>
      <c r="AN1633">
        <v>37320.699999999997</v>
      </c>
      <c r="AO1633" t="s">
        <v>44</v>
      </c>
      <c r="AP1633" t="s">
        <v>44</v>
      </c>
      <c r="AQ1633" t="s">
        <v>44</v>
      </c>
    </row>
    <row r="1634" spans="1:43">
      <c r="A1634">
        <v>1633</v>
      </c>
      <c r="B1634" t="s">
        <v>3307</v>
      </c>
      <c r="C1634" t="s">
        <v>3308</v>
      </c>
      <c r="D1634">
        <v>9.0996199999999992E-3</v>
      </c>
      <c r="E1634">
        <v>3</v>
      </c>
      <c r="F1634">
        <v>3</v>
      </c>
      <c r="G1634">
        <v>0</v>
      </c>
      <c r="H1634">
        <v>80732.899999999994</v>
      </c>
      <c r="I1634">
        <v>63363.6</v>
      </c>
      <c r="J1634">
        <v>70866.8</v>
      </c>
      <c r="K1634">
        <v>38225.199999999997</v>
      </c>
      <c r="L1634">
        <v>40534.1</v>
      </c>
      <c r="M1634">
        <v>45726.8</v>
      </c>
      <c r="N1634">
        <v>85871</v>
      </c>
      <c r="O1634">
        <v>98969</v>
      </c>
      <c r="P1634">
        <v>110874</v>
      </c>
      <c r="Q1634">
        <v>24173.4</v>
      </c>
      <c r="R1634">
        <v>41700.400000000001</v>
      </c>
      <c r="S1634">
        <v>45866.2</v>
      </c>
      <c r="T1634">
        <v>99972.5</v>
      </c>
      <c r="U1634">
        <v>121039</v>
      </c>
      <c r="V1634">
        <v>124603</v>
      </c>
      <c r="W1634" t="s">
        <v>44</v>
      </c>
      <c r="X1634">
        <v>21669.4</v>
      </c>
      <c r="Y1634">
        <v>22436.1</v>
      </c>
      <c r="Z1634">
        <v>162800</v>
      </c>
      <c r="AA1634">
        <v>169485</v>
      </c>
      <c r="AB1634">
        <v>203874</v>
      </c>
      <c r="AC1634">
        <v>24101.3</v>
      </c>
      <c r="AD1634">
        <v>20999.8</v>
      </c>
      <c r="AE1634">
        <v>46321.5</v>
      </c>
      <c r="AF1634">
        <v>37939.199999999997</v>
      </c>
      <c r="AG1634">
        <v>39989.4</v>
      </c>
      <c r="AH1634">
        <v>54061</v>
      </c>
      <c r="AI1634">
        <v>29002.799999999999</v>
      </c>
      <c r="AJ1634">
        <v>56788.2</v>
      </c>
      <c r="AK1634">
        <v>18911.3</v>
      </c>
      <c r="AL1634">
        <v>97076.1</v>
      </c>
      <c r="AM1634">
        <v>128985</v>
      </c>
      <c r="AN1634">
        <v>76216</v>
      </c>
      <c r="AO1634" t="s">
        <v>44</v>
      </c>
      <c r="AP1634">
        <v>41673.1</v>
      </c>
      <c r="AQ1634">
        <v>24456.9</v>
      </c>
    </row>
    <row r="1635" spans="1:43">
      <c r="A1635">
        <v>1634</v>
      </c>
      <c r="B1635" t="s">
        <v>3309</v>
      </c>
      <c r="C1635" t="s">
        <v>3310</v>
      </c>
      <c r="D1635">
        <v>1.9853300000000001E-2</v>
      </c>
      <c r="E1635">
        <v>4</v>
      </c>
      <c r="F1635">
        <v>4</v>
      </c>
      <c r="G1635">
        <v>0</v>
      </c>
      <c r="H1635">
        <v>43299.5</v>
      </c>
      <c r="I1635">
        <v>39933.9</v>
      </c>
      <c r="J1635">
        <v>30153.9</v>
      </c>
      <c r="K1635">
        <v>31207.9</v>
      </c>
      <c r="L1635">
        <v>18406.7</v>
      </c>
      <c r="M1635">
        <v>35815.300000000003</v>
      </c>
      <c r="N1635">
        <v>40266.300000000003</v>
      </c>
      <c r="O1635">
        <v>58424.800000000003</v>
      </c>
      <c r="P1635">
        <v>62439.3</v>
      </c>
      <c r="Q1635">
        <v>43874.3</v>
      </c>
      <c r="R1635">
        <v>13845.9</v>
      </c>
      <c r="S1635">
        <v>15077.4</v>
      </c>
      <c r="T1635">
        <v>34143.5</v>
      </c>
      <c r="U1635">
        <v>50410.3</v>
      </c>
      <c r="V1635">
        <v>37993</v>
      </c>
      <c r="W1635">
        <v>9481.15</v>
      </c>
      <c r="X1635">
        <v>4716.32</v>
      </c>
      <c r="Y1635">
        <v>8394.76</v>
      </c>
      <c r="Z1635">
        <v>122649</v>
      </c>
      <c r="AA1635">
        <v>127723</v>
      </c>
      <c r="AB1635">
        <v>136988</v>
      </c>
      <c r="AC1635">
        <v>22260.5</v>
      </c>
      <c r="AD1635">
        <v>37490</v>
      </c>
      <c r="AE1635">
        <v>58242.7</v>
      </c>
      <c r="AF1635">
        <v>34502.300000000003</v>
      </c>
      <c r="AG1635">
        <v>26716.7</v>
      </c>
      <c r="AH1635">
        <v>54906</v>
      </c>
      <c r="AI1635">
        <v>45209</v>
      </c>
      <c r="AJ1635">
        <v>16991</v>
      </c>
      <c r="AK1635">
        <v>41849.599999999999</v>
      </c>
      <c r="AL1635">
        <v>65083.8</v>
      </c>
      <c r="AM1635">
        <v>87018.7</v>
      </c>
      <c r="AN1635">
        <v>76549.7</v>
      </c>
      <c r="AO1635">
        <v>23765.200000000001</v>
      </c>
      <c r="AP1635">
        <v>34882.199999999997</v>
      </c>
      <c r="AQ1635">
        <v>33997.599999999999</v>
      </c>
    </row>
    <row r="1636" spans="1:43">
      <c r="A1636">
        <v>1635</v>
      </c>
      <c r="B1636" t="s">
        <v>3311</v>
      </c>
      <c r="C1636" t="s">
        <v>3312</v>
      </c>
      <c r="D1636">
        <v>7.1633199999999997E-4</v>
      </c>
      <c r="E1636">
        <v>18</v>
      </c>
      <c r="F1636">
        <v>18</v>
      </c>
      <c r="G1636">
        <v>0</v>
      </c>
      <c r="H1636">
        <v>537872</v>
      </c>
      <c r="I1636">
        <v>423644</v>
      </c>
      <c r="J1636">
        <v>519110</v>
      </c>
      <c r="K1636">
        <v>255060</v>
      </c>
      <c r="L1636">
        <v>263536</v>
      </c>
      <c r="M1636">
        <v>313914</v>
      </c>
      <c r="N1636">
        <v>550927</v>
      </c>
      <c r="O1636">
        <v>554737</v>
      </c>
      <c r="P1636">
        <v>545200</v>
      </c>
      <c r="Q1636">
        <v>223135</v>
      </c>
      <c r="R1636">
        <v>192423</v>
      </c>
      <c r="S1636">
        <v>195400</v>
      </c>
      <c r="T1636">
        <v>641812</v>
      </c>
      <c r="U1636">
        <v>764169</v>
      </c>
      <c r="V1636">
        <v>803503</v>
      </c>
      <c r="W1636">
        <v>164612</v>
      </c>
      <c r="X1636">
        <v>150023</v>
      </c>
      <c r="Y1636">
        <v>189223</v>
      </c>
      <c r="Z1636">
        <v>674350</v>
      </c>
      <c r="AA1636">
        <v>732402</v>
      </c>
      <c r="AB1636">
        <v>733938</v>
      </c>
      <c r="AC1636">
        <v>300517</v>
      </c>
      <c r="AD1636">
        <v>273377</v>
      </c>
      <c r="AE1636">
        <v>270351</v>
      </c>
      <c r="AF1636">
        <v>294121</v>
      </c>
      <c r="AG1636">
        <v>290878</v>
      </c>
      <c r="AH1636">
        <v>405257</v>
      </c>
      <c r="AI1636">
        <v>160303</v>
      </c>
      <c r="AJ1636">
        <v>220647</v>
      </c>
      <c r="AK1636">
        <v>228278</v>
      </c>
      <c r="AL1636">
        <v>416383</v>
      </c>
      <c r="AM1636">
        <v>600831</v>
      </c>
      <c r="AN1636">
        <v>454345</v>
      </c>
      <c r="AO1636">
        <v>116199</v>
      </c>
      <c r="AP1636">
        <v>203695</v>
      </c>
      <c r="AQ1636">
        <v>178447</v>
      </c>
    </row>
    <row r="1637" spans="1:43">
      <c r="A1637">
        <v>1636</v>
      </c>
      <c r="B1637" t="s">
        <v>3313</v>
      </c>
      <c r="C1637" t="s">
        <v>3314</v>
      </c>
      <c r="D1637">
        <v>7.1633199999999997E-4</v>
      </c>
      <c r="E1637">
        <v>13</v>
      </c>
      <c r="F1637">
        <v>12</v>
      </c>
      <c r="G1637">
        <v>1</v>
      </c>
      <c r="H1637">
        <v>372157</v>
      </c>
      <c r="I1637">
        <v>316052</v>
      </c>
      <c r="J1637">
        <v>325003</v>
      </c>
      <c r="K1637">
        <v>322502</v>
      </c>
      <c r="L1637">
        <v>292169</v>
      </c>
      <c r="M1637">
        <v>339332</v>
      </c>
      <c r="N1637">
        <v>394615</v>
      </c>
      <c r="O1637">
        <v>395339</v>
      </c>
      <c r="P1637">
        <v>411416</v>
      </c>
      <c r="Q1637">
        <v>202817</v>
      </c>
      <c r="R1637">
        <v>196227</v>
      </c>
      <c r="S1637">
        <v>224891</v>
      </c>
      <c r="T1637">
        <v>437476</v>
      </c>
      <c r="U1637">
        <v>436432</v>
      </c>
      <c r="V1637">
        <v>478540</v>
      </c>
      <c r="W1637">
        <v>164726</v>
      </c>
      <c r="X1637">
        <v>158088</v>
      </c>
      <c r="Y1637">
        <v>153707</v>
      </c>
      <c r="Z1637">
        <v>605810</v>
      </c>
      <c r="AA1637">
        <v>584071</v>
      </c>
      <c r="AB1637">
        <v>637792</v>
      </c>
      <c r="AC1637">
        <v>288280</v>
      </c>
      <c r="AD1637">
        <v>277925</v>
      </c>
      <c r="AE1637">
        <v>315886</v>
      </c>
      <c r="AF1637">
        <v>220946</v>
      </c>
      <c r="AG1637">
        <v>258705</v>
      </c>
      <c r="AH1637">
        <v>257386</v>
      </c>
      <c r="AI1637">
        <v>223426</v>
      </c>
      <c r="AJ1637">
        <v>234562</v>
      </c>
      <c r="AK1637">
        <v>237150</v>
      </c>
      <c r="AL1637">
        <v>252750</v>
      </c>
      <c r="AM1637">
        <v>343618</v>
      </c>
      <c r="AN1637">
        <v>217645</v>
      </c>
      <c r="AO1637">
        <v>118508</v>
      </c>
      <c r="AP1637">
        <v>205053</v>
      </c>
      <c r="AQ1637">
        <v>178688</v>
      </c>
    </row>
    <row r="1638" spans="1:43">
      <c r="A1638">
        <v>1637</v>
      </c>
      <c r="B1638" t="s">
        <v>3315</v>
      </c>
      <c r="C1638" t="s">
        <v>3316</v>
      </c>
      <c r="D1638">
        <v>7.1633199999999997E-4</v>
      </c>
      <c r="E1638">
        <v>8</v>
      </c>
      <c r="F1638">
        <v>8</v>
      </c>
      <c r="G1638">
        <v>0</v>
      </c>
      <c r="H1638">
        <v>431787</v>
      </c>
      <c r="I1638">
        <v>412835</v>
      </c>
      <c r="J1638">
        <v>443604</v>
      </c>
      <c r="K1638">
        <v>323449</v>
      </c>
      <c r="L1638">
        <v>285542</v>
      </c>
      <c r="M1638">
        <v>327233</v>
      </c>
      <c r="N1638">
        <v>347184</v>
      </c>
      <c r="O1638">
        <v>380247</v>
      </c>
      <c r="P1638">
        <v>420314</v>
      </c>
      <c r="Q1638">
        <v>157968</v>
      </c>
      <c r="R1638">
        <v>240879</v>
      </c>
      <c r="S1638">
        <v>244014</v>
      </c>
      <c r="T1638">
        <v>438945</v>
      </c>
      <c r="U1638">
        <v>523407</v>
      </c>
      <c r="V1638">
        <v>573397</v>
      </c>
      <c r="W1638">
        <v>165322</v>
      </c>
      <c r="X1638">
        <v>213447</v>
      </c>
      <c r="Y1638">
        <v>213465</v>
      </c>
      <c r="Z1638">
        <v>353541</v>
      </c>
      <c r="AA1638">
        <v>376728</v>
      </c>
      <c r="AB1638">
        <v>465671</v>
      </c>
      <c r="AC1638">
        <v>304342</v>
      </c>
      <c r="AD1638">
        <v>307007</v>
      </c>
      <c r="AE1638">
        <v>344029</v>
      </c>
      <c r="AF1638">
        <v>232499</v>
      </c>
      <c r="AG1638">
        <v>242074</v>
      </c>
      <c r="AH1638">
        <v>240297</v>
      </c>
      <c r="AI1638">
        <v>177242</v>
      </c>
      <c r="AJ1638">
        <v>154987</v>
      </c>
      <c r="AK1638">
        <v>202025</v>
      </c>
      <c r="AL1638">
        <v>210265</v>
      </c>
      <c r="AM1638">
        <v>308782</v>
      </c>
      <c r="AN1638">
        <v>217448</v>
      </c>
      <c r="AO1638">
        <v>90760.4</v>
      </c>
      <c r="AP1638">
        <v>178350</v>
      </c>
      <c r="AQ1638">
        <v>140058</v>
      </c>
    </row>
    <row r="1639" spans="1:43">
      <c r="A1639">
        <v>1638</v>
      </c>
      <c r="B1639" t="s">
        <v>3317</v>
      </c>
      <c r="C1639" t="s">
        <v>3318</v>
      </c>
      <c r="D1639">
        <v>7.1633199999999997E-4</v>
      </c>
      <c r="E1639">
        <v>7</v>
      </c>
      <c r="F1639">
        <v>7</v>
      </c>
      <c r="G1639">
        <v>0</v>
      </c>
      <c r="H1639">
        <v>450412</v>
      </c>
      <c r="I1639">
        <v>367997</v>
      </c>
      <c r="J1639">
        <v>482097</v>
      </c>
      <c r="K1639">
        <v>293090</v>
      </c>
      <c r="L1639">
        <v>227579</v>
      </c>
      <c r="M1639">
        <v>284886</v>
      </c>
      <c r="N1639">
        <v>410199</v>
      </c>
      <c r="O1639">
        <v>470880</v>
      </c>
      <c r="P1639">
        <v>396770</v>
      </c>
      <c r="Q1639">
        <v>154086</v>
      </c>
      <c r="R1639">
        <v>234419</v>
      </c>
      <c r="S1639">
        <v>170316</v>
      </c>
      <c r="T1639">
        <v>345497</v>
      </c>
      <c r="U1639">
        <v>446831</v>
      </c>
      <c r="V1639">
        <v>540266</v>
      </c>
      <c r="W1639">
        <v>78332.7</v>
      </c>
      <c r="X1639">
        <v>165112</v>
      </c>
      <c r="Y1639">
        <v>115457</v>
      </c>
      <c r="Z1639">
        <v>865165</v>
      </c>
      <c r="AA1639">
        <v>864168</v>
      </c>
      <c r="AB1639">
        <v>891329</v>
      </c>
      <c r="AC1639">
        <v>216020</v>
      </c>
      <c r="AD1639">
        <v>246764</v>
      </c>
      <c r="AE1639">
        <v>120046</v>
      </c>
      <c r="AF1639">
        <v>466590</v>
      </c>
      <c r="AG1639">
        <v>481966</v>
      </c>
      <c r="AH1639">
        <v>311875</v>
      </c>
      <c r="AI1639">
        <v>202101</v>
      </c>
      <c r="AJ1639">
        <v>296296</v>
      </c>
      <c r="AK1639">
        <v>291693</v>
      </c>
      <c r="AL1639">
        <v>636310</v>
      </c>
      <c r="AM1639">
        <v>517083</v>
      </c>
      <c r="AN1639">
        <v>621145</v>
      </c>
      <c r="AO1639">
        <v>249600</v>
      </c>
      <c r="AP1639">
        <v>386476</v>
      </c>
      <c r="AQ1639">
        <v>414156</v>
      </c>
    </row>
    <row r="1640" spans="1:43">
      <c r="A1640">
        <v>1639</v>
      </c>
      <c r="B1640" t="s">
        <v>3319</v>
      </c>
      <c r="C1640" t="s">
        <v>3320</v>
      </c>
      <c r="D1640">
        <v>7.1633199999999997E-4</v>
      </c>
      <c r="E1640">
        <v>6</v>
      </c>
      <c r="F1640">
        <v>6</v>
      </c>
      <c r="G1640">
        <v>0</v>
      </c>
      <c r="H1640">
        <v>155280</v>
      </c>
      <c r="I1640">
        <v>125875</v>
      </c>
      <c r="J1640">
        <v>130178</v>
      </c>
      <c r="K1640">
        <v>191885</v>
      </c>
      <c r="L1640">
        <v>166291</v>
      </c>
      <c r="M1640">
        <v>193358</v>
      </c>
      <c r="N1640">
        <v>123008</v>
      </c>
      <c r="O1640">
        <v>122671</v>
      </c>
      <c r="P1640">
        <v>207714</v>
      </c>
      <c r="Q1640">
        <v>81105.8</v>
      </c>
      <c r="R1640">
        <v>99689.9</v>
      </c>
      <c r="S1640">
        <v>113715</v>
      </c>
      <c r="T1640">
        <v>133745</v>
      </c>
      <c r="U1640">
        <v>159503</v>
      </c>
      <c r="V1640">
        <v>138240</v>
      </c>
      <c r="W1640">
        <v>79133.2</v>
      </c>
      <c r="X1640">
        <v>97701.1</v>
      </c>
      <c r="Y1640">
        <v>99980.7</v>
      </c>
      <c r="Z1640">
        <v>195988</v>
      </c>
      <c r="AA1640">
        <v>211103</v>
      </c>
      <c r="AB1640">
        <v>261254</v>
      </c>
      <c r="AC1640">
        <v>159289</v>
      </c>
      <c r="AD1640">
        <v>115323</v>
      </c>
      <c r="AE1640">
        <v>144909</v>
      </c>
      <c r="AF1640">
        <v>111772</v>
      </c>
      <c r="AG1640">
        <v>102387</v>
      </c>
      <c r="AH1640">
        <v>122900</v>
      </c>
      <c r="AI1640">
        <v>104831</v>
      </c>
      <c r="AJ1640">
        <v>119016</v>
      </c>
      <c r="AK1640">
        <v>123977</v>
      </c>
      <c r="AL1640">
        <v>132899</v>
      </c>
      <c r="AM1640">
        <v>200432</v>
      </c>
      <c r="AN1640">
        <v>167235</v>
      </c>
      <c r="AO1640">
        <v>84096.3</v>
      </c>
      <c r="AP1640">
        <v>128616</v>
      </c>
      <c r="AQ1640">
        <v>155035</v>
      </c>
    </row>
    <row r="1641" spans="1:43">
      <c r="A1641">
        <v>1640</v>
      </c>
      <c r="B1641" t="s">
        <v>3321</v>
      </c>
      <c r="C1641" t="s">
        <v>3322</v>
      </c>
      <c r="D1641">
        <v>3.36247E-2</v>
      </c>
      <c r="E1641">
        <v>2</v>
      </c>
      <c r="F1641">
        <v>2</v>
      </c>
      <c r="G1641">
        <v>0</v>
      </c>
      <c r="H1641">
        <v>40421.699999999997</v>
      </c>
      <c r="I1641">
        <v>31089</v>
      </c>
      <c r="J1641" t="s">
        <v>44</v>
      </c>
      <c r="K1641">
        <v>30622.1</v>
      </c>
      <c r="L1641">
        <v>26876.7</v>
      </c>
      <c r="M1641" t="s">
        <v>44</v>
      </c>
      <c r="N1641">
        <v>70871.5</v>
      </c>
      <c r="O1641">
        <v>46644.7</v>
      </c>
      <c r="P1641">
        <v>26993.7</v>
      </c>
      <c r="Q1641" t="s">
        <v>44</v>
      </c>
      <c r="R1641" t="s">
        <v>44</v>
      </c>
      <c r="S1641">
        <v>20486.8</v>
      </c>
      <c r="T1641">
        <v>38455.5</v>
      </c>
      <c r="U1641">
        <v>43106.2</v>
      </c>
      <c r="V1641">
        <v>59018.5</v>
      </c>
      <c r="W1641" t="s">
        <v>44</v>
      </c>
      <c r="X1641" t="s">
        <v>44</v>
      </c>
      <c r="Y1641" t="s">
        <v>44</v>
      </c>
      <c r="Z1641">
        <v>91830.6</v>
      </c>
      <c r="AA1641">
        <v>133063</v>
      </c>
      <c r="AB1641">
        <v>41669.699999999997</v>
      </c>
      <c r="AC1641">
        <v>16461</v>
      </c>
      <c r="AD1641">
        <v>13943.3</v>
      </c>
      <c r="AE1641" t="s">
        <v>44</v>
      </c>
      <c r="AF1641" t="s">
        <v>44</v>
      </c>
      <c r="AG1641" t="s">
        <v>44</v>
      </c>
      <c r="AH1641" t="s">
        <v>44</v>
      </c>
      <c r="AI1641" t="s">
        <v>44</v>
      </c>
      <c r="AJ1641" t="s">
        <v>44</v>
      </c>
      <c r="AK1641" t="s">
        <v>44</v>
      </c>
      <c r="AL1641">
        <v>112340</v>
      </c>
      <c r="AM1641">
        <v>92363.7</v>
      </c>
      <c r="AN1641">
        <v>88926.7</v>
      </c>
      <c r="AO1641">
        <v>15083.1</v>
      </c>
      <c r="AP1641">
        <v>16630.599999999999</v>
      </c>
      <c r="AQ1641">
        <v>32664.5</v>
      </c>
    </row>
    <row r="1642" spans="1:43">
      <c r="A1642">
        <v>1641</v>
      </c>
      <c r="B1642" t="s">
        <v>3323</v>
      </c>
      <c r="C1642" t="s">
        <v>3324</v>
      </c>
      <c r="D1642">
        <v>2.7420400000000001E-2</v>
      </c>
      <c r="E1642">
        <v>3</v>
      </c>
      <c r="F1642">
        <v>3</v>
      </c>
      <c r="G1642">
        <v>0</v>
      </c>
      <c r="H1642">
        <v>42664.9</v>
      </c>
      <c r="I1642">
        <v>102182</v>
      </c>
      <c r="J1642">
        <v>54150.8</v>
      </c>
      <c r="K1642">
        <v>84137</v>
      </c>
      <c r="L1642">
        <v>89009.9</v>
      </c>
      <c r="M1642">
        <v>79421.7</v>
      </c>
      <c r="N1642">
        <v>171208</v>
      </c>
      <c r="O1642" t="s">
        <v>44</v>
      </c>
      <c r="P1642">
        <v>44352.9</v>
      </c>
      <c r="Q1642" t="s">
        <v>44</v>
      </c>
      <c r="R1642" t="s">
        <v>44</v>
      </c>
      <c r="S1642" t="s">
        <v>44</v>
      </c>
      <c r="T1642">
        <v>47818.6</v>
      </c>
      <c r="U1642">
        <v>35603.9</v>
      </c>
      <c r="V1642">
        <v>97930.8</v>
      </c>
      <c r="W1642" t="s">
        <v>44</v>
      </c>
      <c r="X1642" t="s">
        <v>44</v>
      </c>
      <c r="Y1642">
        <v>68680.100000000006</v>
      </c>
      <c r="Z1642">
        <v>86041</v>
      </c>
      <c r="AA1642">
        <v>121486</v>
      </c>
      <c r="AB1642">
        <v>88946.9</v>
      </c>
      <c r="AC1642">
        <v>100354</v>
      </c>
      <c r="AD1642">
        <v>148632</v>
      </c>
      <c r="AE1642">
        <v>119777</v>
      </c>
      <c r="AF1642">
        <v>40895.800000000003</v>
      </c>
      <c r="AG1642" t="s">
        <v>44</v>
      </c>
      <c r="AH1642">
        <v>52835.199999999997</v>
      </c>
      <c r="AI1642">
        <v>71768.399999999994</v>
      </c>
      <c r="AJ1642" t="s">
        <v>44</v>
      </c>
      <c r="AK1642">
        <v>150125</v>
      </c>
      <c r="AL1642">
        <v>123228</v>
      </c>
      <c r="AM1642">
        <v>143778</v>
      </c>
      <c r="AN1642">
        <v>51395.6</v>
      </c>
      <c r="AO1642">
        <v>175380</v>
      </c>
      <c r="AP1642">
        <v>248624</v>
      </c>
      <c r="AQ1642">
        <v>222482</v>
      </c>
    </row>
    <row r="1643" spans="1:43">
      <c r="A1643">
        <v>1642</v>
      </c>
      <c r="B1643" t="s">
        <v>3325</v>
      </c>
      <c r="C1643" t="s">
        <v>3326</v>
      </c>
      <c r="D1643">
        <v>2.3518300000000001E-3</v>
      </c>
      <c r="E1643">
        <v>2</v>
      </c>
      <c r="F1643">
        <v>2</v>
      </c>
      <c r="G1643">
        <v>0</v>
      </c>
      <c r="H1643">
        <v>62321</v>
      </c>
      <c r="I1643">
        <v>68700.7</v>
      </c>
      <c r="J1643">
        <v>74261.899999999994</v>
      </c>
      <c r="K1643">
        <v>85914.1</v>
      </c>
      <c r="L1643">
        <v>82597</v>
      </c>
      <c r="M1643">
        <v>78472.399999999994</v>
      </c>
      <c r="N1643">
        <v>85311.6</v>
      </c>
      <c r="O1643">
        <v>72476.5</v>
      </c>
      <c r="P1643">
        <v>106479</v>
      </c>
      <c r="Q1643">
        <v>80162</v>
      </c>
      <c r="R1643">
        <v>52543.6</v>
      </c>
      <c r="S1643">
        <v>98334</v>
      </c>
      <c r="T1643">
        <v>76870.5</v>
      </c>
      <c r="U1643">
        <v>58220.800000000003</v>
      </c>
      <c r="V1643">
        <v>75376.899999999994</v>
      </c>
      <c r="W1643">
        <v>41487.300000000003</v>
      </c>
      <c r="X1643">
        <v>64442.400000000001</v>
      </c>
      <c r="Y1643">
        <v>49447.6</v>
      </c>
      <c r="Z1643">
        <v>81969.100000000006</v>
      </c>
      <c r="AA1643">
        <v>99321.4</v>
      </c>
      <c r="AB1643">
        <v>80986.5</v>
      </c>
      <c r="AC1643">
        <v>48421</v>
      </c>
      <c r="AD1643">
        <v>45127.7</v>
      </c>
      <c r="AE1643">
        <v>101453</v>
      </c>
      <c r="AF1643">
        <v>82230.8</v>
      </c>
      <c r="AG1643">
        <v>87579.5</v>
      </c>
      <c r="AH1643">
        <v>96774.5</v>
      </c>
      <c r="AI1643">
        <v>65168.4</v>
      </c>
      <c r="AJ1643">
        <v>57717.1</v>
      </c>
      <c r="AK1643">
        <v>76809</v>
      </c>
      <c r="AL1643">
        <v>42127.3</v>
      </c>
      <c r="AM1643">
        <v>125738</v>
      </c>
      <c r="AN1643">
        <v>96998.1</v>
      </c>
      <c r="AO1643">
        <v>56263.6</v>
      </c>
      <c r="AP1643">
        <v>94524.3</v>
      </c>
      <c r="AQ1643">
        <v>108471</v>
      </c>
    </row>
    <row r="1644" spans="1:43">
      <c r="A1644">
        <v>1643</v>
      </c>
      <c r="B1644" t="s">
        <v>3327</v>
      </c>
      <c r="C1644" t="s">
        <v>3328</v>
      </c>
      <c r="D1644">
        <v>7.1633199999999997E-4</v>
      </c>
      <c r="E1644">
        <v>11</v>
      </c>
      <c r="F1644">
        <v>11</v>
      </c>
      <c r="G1644">
        <v>0</v>
      </c>
      <c r="H1644">
        <v>3319660</v>
      </c>
      <c r="I1644">
        <v>3101500</v>
      </c>
      <c r="J1644">
        <v>3279380</v>
      </c>
      <c r="K1644">
        <v>3961260</v>
      </c>
      <c r="L1644">
        <v>3798410</v>
      </c>
      <c r="M1644">
        <v>4086110</v>
      </c>
      <c r="N1644">
        <v>2905460</v>
      </c>
      <c r="O1644">
        <v>3030980</v>
      </c>
      <c r="P1644">
        <v>3032470</v>
      </c>
      <c r="Q1644">
        <v>2204750</v>
      </c>
      <c r="R1644">
        <v>2233640</v>
      </c>
      <c r="S1644">
        <v>2548520</v>
      </c>
      <c r="T1644">
        <v>2927080</v>
      </c>
      <c r="U1644">
        <v>3360460</v>
      </c>
      <c r="V1644">
        <v>3332450</v>
      </c>
      <c r="W1644">
        <v>1999870</v>
      </c>
      <c r="X1644">
        <v>2050750</v>
      </c>
      <c r="Y1644">
        <v>2231250</v>
      </c>
      <c r="Z1644">
        <v>3346040</v>
      </c>
      <c r="AA1644">
        <v>3564990</v>
      </c>
      <c r="AB1644">
        <v>3856060</v>
      </c>
      <c r="AC1644">
        <v>3355800</v>
      </c>
      <c r="AD1644">
        <v>3157390</v>
      </c>
      <c r="AE1644">
        <v>3349960</v>
      </c>
      <c r="AF1644">
        <v>1977010</v>
      </c>
      <c r="AG1644">
        <v>2054790</v>
      </c>
      <c r="AH1644">
        <v>2229930</v>
      </c>
      <c r="AI1644">
        <v>1979810</v>
      </c>
      <c r="AJ1644">
        <v>2086160</v>
      </c>
      <c r="AK1644">
        <v>2233070</v>
      </c>
      <c r="AL1644">
        <v>1973700</v>
      </c>
      <c r="AM1644">
        <v>2635630</v>
      </c>
      <c r="AN1644">
        <v>2162100</v>
      </c>
      <c r="AO1644">
        <v>1556770</v>
      </c>
      <c r="AP1644">
        <v>2028830</v>
      </c>
      <c r="AQ1644">
        <v>2021490</v>
      </c>
    </row>
    <row r="1645" spans="1:43">
      <c r="A1645">
        <v>1644</v>
      </c>
      <c r="B1645" t="s">
        <v>3329</v>
      </c>
      <c r="C1645" t="s">
        <v>3330</v>
      </c>
      <c r="D1645">
        <v>1.1865799999999999E-2</v>
      </c>
      <c r="E1645">
        <v>2</v>
      </c>
      <c r="F1645">
        <v>2</v>
      </c>
      <c r="G1645">
        <v>0</v>
      </c>
      <c r="H1645">
        <v>101535</v>
      </c>
      <c r="I1645">
        <v>44014.6</v>
      </c>
      <c r="J1645">
        <v>99720.6</v>
      </c>
      <c r="K1645">
        <v>193875</v>
      </c>
      <c r="L1645">
        <v>142254</v>
      </c>
      <c r="M1645">
        <v>176200</v>
      </c>
      <c r="N1645">
        <v>103041</v>
      </c>
      <c r="O1645">
        <v>41083.1</v>
      </c>
      <c r="P1645">
        <v>152185</v>
      </c>
      <c r="Q1645">
        <v>74459.5</v>
      </c>
      <c r="R1645">
        <v>73029</v>
      </c>
      <c r="S1645">
        <v>89467.8</v>
      </c>
      <c r="T1645">
        <v>100711</v>
      </c>
      <c r="U1645">
        <v>121955</v>
      </c>
      <c r="V1645">
        <v>135178</v>
      </c>
      <c r="W1645">
        <v>55263.8</v>
      </c>
      <c r="X1645">
        <v>68532.800000000003</v>
      </c>
      <c r="Y1645">
        <v>34190.5</v>
      </c>
      <c r="Z1645">
        <v>175566</v>
      </c>
      <c r="AA1645">
        <v>151513</v>
      </c>
      <c r="AB1645">
        <v>195198</v>
      </c>
      <c r="AC1645">
        <v>127235</v>
      </c>
      <c r="AD1645">
        <v>90156.6</v>
      </c>
      <c r="AE1645">
        <v>131624</v>
      </c>
      <c r="AF1645">
        <v>93098.6</v>
      </c>
      <c r="AG1645">
        <v>84299.7</v>
      </c>
      <c r="AH1645">
        <v>82505.899999999994</v>
      </c>
      <c r="AI1645">
        <v>77024.800000000003</v>
      </c>
      <c r="AJ1645">
        <v>72286.5</v>
      </c>
      <c r="AK1645">
        <v>105389</v>
      </c>
      <c r="AL1645">
        <v>118451</v>
      </c>
      <c r="AM1645">
        <v>141705</v>
      </c>
      <c r="AN1645">
        <v>90825.4</v>
      </c>
      <c r="AO1645">
        <v>101936</v>
      </c>
      <c r="AP1645">
        <v>157109</v>
      </c>
      <c r="AQ1645">
        <v>148286</v>
      </c>
    </row>
    <row r="1646" spans="1:43">
      <c r="A1646">
        <v>1645</v>
      </c>
      <c r="B1646" t="s">
        <v>3331</v>
      </c>
      <c r="C1646" t="s">
        <v>3332</v>
      </c>
      <c r="D1646">
        <v>3.6522999999999998E-3</v>
      </c>
      <c r="E1646">
        <v>1</v>
      </c>
      <c r="F1646">
        <v>1</v>
      </c>
      <c r="G1646">
        <v>0</v>
      </c>
      <c r="H1646">
        <v>1455200</v>
      </c>
      <c r="I1646">
        <v>1339750</v>
      </c>
      <c r="J1646">
        <v>1544200</v>
      </c>
      <c r="K1646">
        <v>1467780</v>
      </c>
      <c r="L1646">
        <v>1311210</v>
      </c>
      <c r="M1646">
        <v>1491190</v>
      </c>
      <c r="N1646">
        <v>1100080</v>
      </c>
      <c r="O1646">
        <v>1268830</v>
      </c>
      <c r="P1646">
        <v>1341250</v>
      </c>
      <c r="Q1646">
        <v>850102</v>
      </c>
      <c r="R1646">
        <v>990218</v>
      </c>
      <c r="S1646">
        <v>1095790</v>
      </c>
      <c r="T1646">
        <v>1356420</v>
      </c>
      <c r="U1646">
        <v>1579710</v>
      </c>
      <c r="V1646">
        <v>1687780</v>
      </c>
      <c r="W1646">
        <v>919242</v>
      </c>
      <c r="X1646">
        <v>988223</v>
      </c>
      <c r="Y1646">
        <v>1191020</v>
      </c>
      <c r="Z1646">
        <v>1137230</v>
      </c>
      <c r="AA1646">
        <v>1282080</v>
      </c>
      <c r="AB1646">
        <v>1178930</v>
      </c>
      <c r="AC1646">
        <v>1201220</v>
      </c>
      <c r="AD1646">
        <v>1325860</v>
      </c>
      <c r="AE1646">
        <v>1513600</v>
      </c>
      <c r="AF1646">
        <v>758170</v>
      </c>
      <c r="AG1646">
        <v>1116860</v>
      </c>
      <c r="AH1646">
        <v>1282380</v>
      </c>
      <c r="AI1646">
        <v>790129</v>
      </c>
      <c r="AJ1646">
        <v>864977</v>
      </c>
      <c r="AK1646">
        <v>925803</v>
      </c>
      <c r="AL1646">
        <v>1082560</v>
      </c>
      <c r="AM1646">
        <v>1570760</v>
      </c>
      <c r="AN1646">
        <v>1302930</v>
      </c>
      <c r="AO1646">
        <v>637222</v>
      </c>
      <c r="AP1646">
        <v>976334</v>
      </c>
      <c r="AQ1646">
        <v>985649</v>
      </c>
    </row>
    <row r="1647" spans="1:43">
      <c r="A1647">
        <v>1646</v>
      </c>
      <c r="B1647" t="s">
        <v>3333</v>
      </c>
      <c r="C1647" t="s">
        <v>3334</v>
      </c>
      <c r="D1647">
        <v>7.1633199999999997E-4</v>
      </c>
      <c r="E1647">
        <v>4</v>
      </c>
      <c r="F1647">
        <v>1</v>
      </c>
      <c r="G1647">
        <v>3</v>
      </c>
      <c r="H1647">
        <v>1404360</v>
      </c>
      <c r="I1647">
        <v>1348930</v>
      </c>
      <c r="J1647">
        <v>1524760</v>
      </c>
      <c r="K1647">
        <v>1288360</v>
      </c>
      <c r="L1647">
        <v>1502590</v>
      </c>
      <c r="M1647">
        <v>1462000</v>
      </c>
      <c r="N1647">
        <v>1377450</v>
      </c>
      <c r="O1647">
        <v>1652390</v>
      </c>
      <c r="P1647">
        <v>1430110</v>
      </c>
      <c r="Q1647">
        <v>974219</v>
      </c>
      <c r="R1647">
        <v>1288870</v>
      </c>
      <c r="S1647">
        <v>1383780</v>
      </c>
      <c r="T1647">
        <v>1230380</v>
      </c>
      <c r="U1647">
        <v>1495280</v>
      </c>
      <c r="V1647">
        <v>1553050</v>
      </c>
      <c r="W1647">
        <v>1069720</v>
      </c>
      <c r="X1647">
        <v>1173620</v>
      </c>
      <c r="Y1647">
        <v>1422480</v>
      </c>
      <c r="Z1647">
        <v>1169770</v>
      </c>
      <c r="AA1647">
        <v>1362720</v>
      </c>
      <c r="AB1647">
        <v>1316980</v>
      </c>
      <c r="AC1647">
        <v>1309140</v>
      </c>
      <c r="AD1647">
        <v>1473050</v>
      </c>
      <c r="AE1647">
        <v>1513530</v>
      </c>
      <c r="AF1647">
        <v>1161950</v>
      </c>
      <c r="AG1647">
        <v>1124440</v>
      </c>
      <c r="AH1647">
        <v>1733110</v>
      </c>
      <c r="AI1647">
        <v>941936</v>
      </c>
      <c r="AJ1647">
        <v>1148550</v>
      </c>
      <c r="AK1647">
        <v>1344350</v>
      </c>
      <c r="AL1647">
        <v>862808</v>
      </c>
      <c r="AM1647">
        <v>1345970</v>
      </c>
      <c r="AN1647">
        <v>1034970</v>
      </c>
      <c r="AO1647">
        <v>807221</v>
      </c>
      <c r="AP1647">
        <v>1113080</v>
      </c>
      <c r="AQ1647">
        <v>1278490</v>
      </c>
    </row>
    <row r="1648" spans="1:43">
      <c r="A1648">
        <v>1647</v>
      </c>
      <c r="B1648" t="s">
        <v>3335</v>
      </c>
      <c r="C1648" t="s">
        <v>3336</v>
      </c>
      <c r="D1648">
        <v>1.0983E-3</v>
      </c>
      <c r="E1648">
        <v>3</v>
      </c>
      <c r="F1648">
        <v>3</v>
      </c>
      <c r="G1648">
        <v>0</v>
      </c>
      <c r="H1648">
        <v>1901670</v>
      </c>
      <c r="I1648">
        <v>1891450</v>
      </c>
      <c r="J1648">
        <v>2067990</v>
      </c>
      <c r="K1648">
        <v>2462840</v>
      </c>
      <c r="L1648">
        <v>2316240</v>
      </c>
      <c r="M1648">
        <v>2476490</v>
      </c>
      <c r="N1648">
        <v>1598520</v>
      </c>
      <c r="O1648">
        <v>1673330</v>
      </c>
      <c r="P1648">
        <v>1735140</v>
      </c>
      <c r="Q1648">
        <v>1395900</v>
      </c>
      <c r="R1648">
        <v>1368290</v>
      </c>
      <c r="S1648">
        <v>1573950</v>
      </c>
      <c r="T1648">
        <v>2273580</v>
      </c>
      <c r="U1648">
        <v>2585150</v>
      </c>
      <c r="V1648">
        <v>2717420</v>
      </c>
      <c r="W1648">
        <v>1335470</v>
      </c>
      <c r="X1648">
        <v>1676630</v>
      </c>
      <c r="Y1648">
        <v>1907640</v>
      </c>
      <c r="Z1648">
        <v>2030380</v>
      </c>
      <c r="AA1648">
        <v>1992210</v>
      </c>
      <c r="AB1648">
        <v>2179350</v>
      </c>
      <c r="AC1648">
        <v>3606990</v>
      </c>
      <c r="AD1648">
        <v>3583080</v>
      </c>
      <c r="AE1648">
        <v>3865520</v>
      </c>
      <c r="AF1648">
        <v>1380180</v>
      </c>
      <c r="AG1648">
        <v>1561320</v>
      </c>
      <c r="AH1648">
        <v>1672230</v>
      </c>
      <c r="AI1648">
        <v>1338990</v>
      </c>
      <c r="AJ1648">
        <v>1454220</v>
      </c>
      <c r="AK1648">
        <v>1568270</v>
      </c>
      <c r="AL1648">
        <v>1353720</v>
      </c>
      <c r="AM1648">
        <v>1903710</v>
      </c>
      <c r="AN1648">
        <v>1512930</v>
      </c>
      <c r="AO1648">
        <v>1307400</v>
      </c>
      <c r="AP1648">
        <v>1871210</v>
      </c>
      <c r="AQ1648">
        <v>1957440</v>
      </c>
    </row>
    <row r="1649" spans="1:43">
      <c r="A1649">
        <v>1648</v>
      </c>
      <c r="B1649" t="s">
        <v>3337</v>
      </c>
      <c r="C1649" t="s">
        <v>3338</v>
      </c>
      <c r="D1649">
        <v>7.1633199999999997E-4</v>
      </c>
      <c r="E1649">
        <v>16</v>
      </c>
      <c r="F1649">
        <v>16</v>
      </c>
      <c r="G1649">
        <v>0</v>
      </c>
      <c r="H1649">
        <v>1067590</v>
      </c>
      <c r="I1649">
        <v>1040840</v>
      </c>
      <c r="J1649">
        <v>1094660</v>
      </c>
      <c r="K1649">
        <v>1286320</v>
      </c>
      <c r="L1649">
        <v>1246950</v>
      </c>
      <c r="M1649">
        <v>1334700</v>
      </c>
      <c r="N1649">
        <v>1030490</v>
      </c>
      <c r="O1649">
        <v>1100440</v>
      </c>
      <c r="P1649">
        <v>1129070</v>
      </c>
      <c r="Q1649">
        <v>693186</v>
      </c>
      <c r="R1649">
        <v>703919</v>
      </c>
      <c r="S1649">
        <v>739223</v>
      </c>
      <c r="T1649">
        <v>1078010</v>
      </c>
      <c r="U1649">
        <v>1309130</v>
      </c>
      <c r="V1649">
        <v>1285200</v>
      </c>
      <c r="W1649">
        <v>523406</v>
      </c>
      <c r="X1649">
        <v>558067</v>
      </c>
      <c r="Y1649">
        <v>620737</v>
      </c>
      <c r="Z1649">
        <v>1191360</v>
      </c>
      <c r="AA1649">
        <v>1268700</v>
      </c>
      <c r="AB1649">
        <v>1275920</v>
      </c>
      <c r="AC1649">
        <v>735649</v>
      </c>
      <c r="AD1649">
        <v>715347</v>
      </c>
      <c r="AE1649">
        <v>775504</v>
      </c>
      <c r="AF1649">
        <v>551312</v>
      </c>
      <c r="AG1649">
        <v>615845</v>
      </c>
      <c r="AH1649">
        <v>673143</v>
      </c>
      <c r="AI1649">
        <v>483190</v>
      </c>
      <c r="AJ1649">
        <v>473242</v>
      </c>
      <c r="AK1649">
        <v>576077</v>
      </c>
      <c r="AL1649">
        <v>511430</v>
      </c>
      <c r="AM1649">
        <v>754472</v>
      </c>
      <c r="AN1649">
        <v>600154</v>
      </c>
      <c r="AO1649">
        <v>284183</v>
      </c>
      <c r="AP1649">
        <v>397764</v>
      </c>
      <c r="AQ1649">
        <v>430595</v>
      </c>
    </row>
    <row r="1650" spans="1:43">
      <c r="A1650">
        <v>1649</v>
      </c>
      <c r="B1650" t="s">
        <v>3339</v>
      </c>
      <c r="C1650" t="s">
        <v>3340</v>
      </c>
      <c r="D1650">
        <v>2.6454999999999998E-3</v>
      </c>
      <c r="E1650">
        <v>2</v>
      </c>
      <c r="F1650">
        <v>1</v>
      </c>
      <c r="G1650">
        <v>1</v>
      </c>
      <c r="H1650">
        <v>925767</v>
      </c>
      <c r="I1650">
        <v>877323</v>
      </c>
      <c r="J1650">
        <v>1156550</v>
      </c>
      <c r="K1650">
        <v>871745</v>
      </c>
      <c r="L1650">
        <v>1052740</v>
      </c>
      <c r="M1650">
        <v>1010270</v>
      </c>
      <c r="N1650">
        <v>1002940</v>
      </c>
      <c r="O1650">
        <v>709131</v>
      </c>
      <c r="P1650">
        <v>977517</v>
      </c>
      <c r="Q1650">
        <v>676808</v>
      </c>
      <c r="R1650">
        <v>532670</v>
      </c>
      <c r="S1650">
        <v>772419</v>
      </c>
      <c r="T1650">
        <v>785082</v>
      </c>
      <c r="U1650">
        <v>1059120</v>
      </c>
      <c r="V1650">
        <v>828402</v>
      </c>
      <c r="W1650">
        <v>591945</v>
      </c>
      <c r="X1650">
        <v>612515</v>
      </c>
      <c r="Y1650">
        <v>631152</v>
      </c>
      <c r="Z1650">
        <v>1048960</v>
      </c>
      <c r="AA1650">
        <v>1037190</v>
      </c>
      <c r="AB1650">
        <v>963761</v>
      </c>
      <c r="AC1650">
        <v>1141340</v>
      </c>
      <c r="AD1650">
        <v>848791</v>
      </c>
      <c r="AE1650">
        <v>1203330</v>
      </c>
      <c r="AF1650">
        <v>633955</v>
      </c>
      <c r="AG1650">
        <v>705825</v>
      </c>
      <c r="AH1650">
        <v>758989</v>
      </c>
      <c r="AI1650">
        <v>617744</v>
      </c>
      <c r="AJ1650">
        <v>539617</v>
      </c>
      <c r="AK1650">
        <v>374854</v>
      </c>
      <c r="AL1650">
        <v>710434</v>
      </c>
      <c r="AM1650">
        <v>1024700</v>
      </c>
      <c r="AN1650">
        <v>782606</v>
      </c>
      <c r="AO1650">
        <v>363742</v>
      </c>
      <c r="AP1650">
        <v>481596</v>
      </c>
      <c r="AQ1650">
        <v>537403</v>
      </c>
    </row>
    <row r="1651" spans="1:43">
      <c r="A1651">
        <v>1650</v>
      </c>
      <c r="B1651" t="s">
        <v>3341</v>
      </c>
      <c r="C1651" t="s">
        <v>3342</v>
      </c>
      <c r="D1651">
        <v>1.4626999999999999E-3</v>
      </c>
      <c r="E1651">
        <v>5</v>
      </c>
      <c r="F1651">
        <v>5</v>
      </c>
      <c r="G1651">
        <v>0</v>
      </c>
      <c r="H1651">
        <v>101772</v>
      </c>
      <c r="I1651">
        <v>91524.7</v>
      </c>
      <c r="J1651">
        <v>49697.5</v>
      </c>
      <c r="K1651">
        <v>198365</v>
      </c>
      <c r="L1651">
        <v>175967</v>
      </c>
      <c r="M1651">
        <v>194956</v>
      </c>
      <c r="N1651">
        <v>242151</v>
      </c>
      <c r="O1651">
        <v>201607</v>
      </c>
      <c r="P1651">
        <v>190118</v>
      </c>
      <c r="Q1651">
        <v>233213</v>
      </c>
      <c r="R1651">
        <v>223111</v>
      </c>
      <c r="S1651">
        <v>254946</v>
      </c>
      <c r="T1651">
        <v>85974.2</v>
      </c>
      <c r="U1651">
        <v>122379</v>
      </c>
      <c r="V1651">
        <v>123201</v>
      </c>
      <c r="W1651">
        <v>58885.9</v>
      </c>
      <c r="X1651">
        <v>60877.5</v>
      </c>
      <c r="Y1651">
        <v>87591.5</v>
      </c>
      <c r="Z1651">
        <v>331690</v>
      </c>
      <c r="AA1651">
        <v>323132</v>
      </c>
      <c r="AB1651">
        <v>414614</v>
      </c>
      <c r="AC1651">
        <v>321642</v>
      </c>
      <c r="AD1651">
        <v>266761</v>
      </c>
      <c r="AE1651">
        <v>253799</v>
      </c>
      <c r="AF1651">
        <v>107521</v>
      </c>
      <c r="AG1651">
        <v>137348</v>
      </c>
      <c r="AH1651">
        <v>208360</v>
      </c>
      <c r="AI1651">
        <v>216509</v>
      </c>
      <c r="AJ1651">
        <v>254521</v>
      </c>
      <c r="AK1651">
        <v>288276</v>
      </c>
      <c r="AL1651">
        <v>178578</v>
      </c>
      <c r="AM1651">
        <v>169581</v>
      </c>
      <c r="AN1651">
        <v>158624</v>
      </c>
      <c r="AO1651">
        <v>104021</v>
      </c>
      <c r="AP1651">
        <v>148133</v>
      </c>
      <c r="AQ1651">
        <v>161858</v>
      </c>
    </row>
    <row r="1652" spans="1:43">
      <c r="A1652">
        <v>1651</v>
      </c>
      <c r="B1652" t="s">
        <v>3343</v>
      </c>
      <c r="C1652" t="s">
        <v>3344</v>
      </c>
      <c r="D1652">
        <v>1.5086199999999999E-2</v>
      </c>
      <c r="E1652">
        <v>1</v>
      </c>
      <c r="F1652">
        <v>1</v>
      </c>
      <c r="G1652">
        <v>0</v>
      </c>
      <c r="H1652">
        <v>61931.199999999997</v>
      </c>
      <c r="I1652">
        <v>155134</v>
      </c>
      <c r="J1652">
        <v>28891.4</v>
      </c>
      <c r="K1652">
        <v>130713</v>
      </c>
      <c r="L1652">
        <v>128394</v>
      </c>
      <c r="M1652">
        <v>96037.1</v>
      </c>
      <c r="N1652">
        <v>234611</v>
      </c>
      <c r="O1652">
        <v>194510</v>
      </c>
      <c r="P1652" t="s">
        <v>44</v>
      </c>
      <c r="Q1652" t="s">
        <v>44</v>
      </c>
      <c r="R1652" t="s">
        <v>44</v>
      </c>
      <c r="S1652">
        <v>73577</v>
      </c>
      <c r="T1652">
        <v>83651.7</v>
      </c>
      <c r="U1652">
        <v>132451</v>
      </c>
      <c r="V1652">
        <v>162337</v>
      </c>
      <c r="W1652" t="s">
        <v>44</v>
      </c>
      <c r="X1652" t="s">
        <v>44</v>
      </c>
      <c r="Y1652" t="s">
        <v>44</v>
      </c>
      <c r="Z1652">
        <v>118988</v>
      </c>
      <c r="AA1652">
        <v>217147</v>
      </c>
      <c r="AB1652">
        <v>133514</v>
      </c>
      <c r="AC1652">
        <v>172115</v>
      </c>
      <c r="AD1652">
        <v>146698</v>
      </c>
      <c r="AE1652" t="s">
        <v>44</v>
      </c>
      <c r="AF1652" t="s">
        <v>44</v>
      </c>
      <c r="AG1652" t="s">
        <v>44</v>
      </c>
      <c r="AH1652" t="s">
        <v>44</v>
      </c>
      <c r="AI1652" t="s">
        <v>44</v>
      </c>
      <c r="AJ1652">
        <v>106376</v>
      </c>
      <c r="AK1652" t="s">
        <v>44</v>
      </c>
      <c r="AL1652">
        <v>75414.5</v>
      </c>
      <c r="AM1652">
        <v>135787</v>
      </c>
      <c r="AN1652">
        <v>50593.599999999999</v>
      </c>
      <c r="AO1652">
        <v>16510.599999999999</v>
      </c>
      <c r="AP1652">
        <v>51899.5</v>
      </c>
      <c r="AQ1652">
        <v>68675.399999999994</v>
      </c>
    </row>
    <row r="1653" spans="1:43">
      <c r="A1653">
        <v>1652</v>
      </c>
      <c r="B1653" t="s">
        <v>3345</v>
      </c>
      <c r="C1653" t="s">
        <v>3346</v>
      </c>
      <c r="D1653">
        <v>4.43623E-2</v>
      </c>
      <c r="E1653">
        <v>8</v>
      </c>
      <c r="F1653">
        <v>7</v>
      </c>
      <c r="G1653">
        <v>2</v>
      </c>
      <c r="H1653">
        <v>515980</v>
      </c>
      <c r="I1653">
        <v>519227</v>
      </c>
      <c r="J1653">
        <v>314712</v>
      </c>
      <c r="K1653">
        <v>455585</v>
      </c>
      <c r="L1653">
        <v>336371</v>
      </c>
      <c r="M1653">
        <v>481205</v>
      </c>
      <c r="N1653">
        <v>572683</v>
      </c>
      <c r="O1653">
        <v>473611</v>
      </c>
      <c r="P1653">
        <v>138801</v>
      </c>
      <c r="Q1653">
        <v>174005</v>
      </c>
      <c r="R1653">
        <v>224283</v>
      </c>
      <c r="S1653">
        <v>243405</v>
      </c>
      <c r="T1653">
        <v>452951</v>
      </c>
      <c r="U1653">
        <v>552549</v>
      </c>
      <c r="V1653">
        <v>514369</v>
      </c>
      <c r="W1653">
        <v>219835</v>
      </c>
      <c r="X1653">
        <v>231542</v>
      </c>
      <c r="Y1653">
        <v>333933</v>
      </c>
      <c r="Z1653">
        <v>719752</v>
      </c>
      <c r="AA1653">
        <v>795522</v>
      </c>
      <c r="AB1653">
        <v>905853</v>
      </c>
      <c r="AC1653">
        <v>321869</v>
      </c>
      <c r="AD1653">
        <v>323400</v>
      </c>
      <c r="AE1653">
        <v>208565</v>
      </c>
      <c r="AF1653">
        <v>266560</v>
      </c>
      <c r="AG1653">
        <v>278946</v>
      </c>
      <c r="AH1653">
        <v>1542970</v>
      </c>
      <c r="AI1653">
        <v>243581</v>
      </c>
      <c r="AJ1653">
        <v>298271</v>
      </c>
      <c r="AK1653">
        <v>279237</v>
      </c>
      <c r="AL1653">
        <v>423106</v>
      </c>
      <c r="AM1653">
        <v>660346</v>
      </c>
      <c r="AN1653">
        <v>461753</v>
      </c>
      <c r="AO1653">
        <v>300594</v>
      </c>
      <c r="AP1653">
        <v>248862</v>
      </c>
      <c r="AQ1653">
        <v>363475</v>
      </c>
    </row>
    <row r="1654" spans="1:43">
      <c r="A1654">
        <v>1653</v>
      </c>
      <c r="B1654" t="s">
        <v>3347</v>
      </c>
      <c r="C1654" t="s">
        <v>3348</v>
      </c>
      <c r="D1654">
        <v>1.0983E-3</v>
      </c>
      <c r="E1654">
        <v>2</v>
      </c>
      <c r="F1654">
        <v>2</v>
      </c>
      <c r="G1654">
        <v>0</v>
      </c>
      <c r="H1654">
        <v>95671.7</v>
      </c>
      <c r="I1654">
        <v>73345.399999999994</v>
      </c>
      <c r="J1654">
        <v>90388</v>
      </c>
      <c r="K1654">
        <v>118011</v>
      </c>
      <c r="L1654">
        <v>75777.8</v>
      </c>
      <c r="M1654">
        <v>121288</v>
      </c>
      <c r="N1654">
        <v>97492.5</v>
      </c>
      <c r="O1654">
        <v>76156.5</v>
      </c>
      <c r="P1654">
        <v>154910</v>
      </c>
      <c r="Q1654">
        <v>81996.399999999994</v>
      </c>
      <c r="R1654">
        <v>129469</v>
      </c>
      <c r="S1654">
        <v>148954</v>
      </c>
      <c r="T1654">
        <v>80607.100000000006</v>
      </c>
      <c r="U1654">
        <v>121496</v>
      </c>
      <c r="V1654">
        <v>121560</v>
      </c>
      <c r="W1654">
        <v>83110.100000000006</v>
      </c>
      <c r="X1654">
        <v>94213.8</v>
      </c>
      <c r="Y1654">
        <v>88870.2</v>
      </c>
      <c r="Z1654">
        <v>136247</v>
      </c>
      <c r="AA1654">
        <v>151740</v>
      </c>
      <c r="AB1654">
        <v>181766</v>
      </c>
      <c r="AC1654">
        <v>154030</v>
      </c>
      <c r="AD1654">
        <v>122513</v>
      </c>
      <c r="AE1654">
        <v>145093</v>
      </c>
      <c r="AF1654">
        <v>120008</v>
      </c>
      <c r="AG1654">
        <v>92981.8</v>
      </c>
      <c r="AH1654">
        <v>149148</v>
      </c>
      <c r="AI1654">
        <v>118868</v>
      </c>
      <c r="AJ1654">
        <v>102256</v>
      </c>
      <c r="AK1654">
        <v>117980</v>
      </c>
      <c r="AL1654">
        <v>67141</v>
      </c>
      <c r="AM1654">
        <v>137179</v>
      </c>
      <c r="AN1654">
        <v>80376.899999999994</v>
      </c>
      <c r="AO1654">
        <v>71541.3</v>
      </c>
      <c r="AP1654">
        <v>105323</v>
      </c>
      <c r="AQ1654">
        <v>82739.3</v>
      </c>
    </row>
    <row r="1655" spans="1:43">
      <c r="A1655">
        <v>1654</v>
      </c>
      <c r="B1655" t="s">
        <v>3349</v>
      </c>
      <c r="C1655" t="s">
        <v>3350</v>
      </c>
      <c r="D1655">
        <v>1.0983E-3</v>
      </c>
      <c r="E1655">
        <v>3</v>
      </c>
      <c r="F1655">
        <v>3</v>
      </c>
      <c r="G1655">
        <v>0</v>
      </c>
      <c r="H1655">
        <v>244781</v>
      </c>
      <c r="I1655">
        <v>231723</v>
      </c>
      <c r="J1655">
        <v>269850</v>
      </c>
      <c r="K1655">
        <v>414145</v>
      </c>
      <c r="L1655">
        <v>449375</v>
      </c>
      <c r="M1655">
        <v>432157</v>
      </c>
      <c r="N1655">
        <v>419704</v>
      </c>
      <c r="O1655">
        <v>425656</v>
      </c>
      <c r="P1655">
        <v>369307</v>
      </c>
      <c r="Q1655">
        <v>330120</v>
      </c>
      <c r="R1655">
        <v>385297</v>
      </c>
      <c r="S1655">
        <v>301589</v>
      </c>
      <c r="T1655">
        <v>266377</v>
      </c>
      <c r="U1655">
        <v>346609</v>
      </c>
      <c r="V1655">
        <v>209344</v>
      </c>
      <c r="W1655">
        <v>128011</v>
      </c>
      <c r="X1655">
        <v>118794</v>
      </c>
      <c r="Y1655">
        <v>276316</v>
      </c>
      <c r="Z1655">
        <v>464416</v>
      </c>
      <c r="AA1655">
        <v>406914</v>
      </c>
      <c r="AB1655">
        <v>536238</v>
      </c>
      <c r="AC1655">
        <v>420171</v>
      </c>
      <c r="AD1655">
        <v>524955</v>
      </c>
      <c r="AE1655">
        <v>455348</v>
      </c>
      <c r="AF1655">
        <v>338213</v>
      </c>
      <c r="AG1655">
        <v>273858</v>
      </c>
      <c r="AH1655">
        <v>359769</v>
      </c>
      <c r="AI1655">
        <v>228784</v>
      </c>
      <c r="AJ1655">
        <v>262174</v>
      </c>
      <c r="AK1655">
        <v>210162</v>
      </c>
      <c r="AL1655">
        <v>205057</v>
      </c>
      <c r="AM1655">
        <v>440782</v>
      </c>
      <c r="AN1655">
        <v>261824</v>
      </c>
      <c r="AO1655">
        <v>116978</v>
      </c>
      <c r="AP1655">
        <v>177499</v>
      </c>
      <c r="AQ1655">
        <v>208711</v>
      </c>
    </row>
    <row r="1656" spans="1:43">
      <c r="A1656">
        <v>1655</v>
      </c>
      <c r="B1656" t="s">
        <v>3351</v>
      </c>
      <c r="C1656" t="s">
        <v>3352</v>
      </c>
      <c r="D1656">
        <v>7.1633199999999997E-4</v>
      </c>
      <c r="E1656">
        <v>18</v>
      </c>
      <c r="F1656">
        <v>18</v>
      </c>
      <c r="G1656">
        <v>0</v>
      </c>
      <c r="H1656">
        <v>1092560</v>
      </c>
      <c r="I1656">
        <v>828415</v>
      </c>
      <c r="J1656">
        <v>925066</v>
      </c>
      <c r="K1656">
        <v>1192440</v>
      </c>
      <c r="L1656">
        <v>1133210</v>
      </c>
      <c r="M1656">
        <v>1139670</v>
      </c>
      <c r="N1656">
        <v>1095180</v>
      </c>
      <c r="O1656">
        <v>1353320</v>
      </c>
      <c r="P1656">
        <v>1353780</v>
      </c>
      <c r="Q1656">
        <v>783769</v>
      </c>
      <c r="R1656">
        <v>831030</v>
      </c>
      <c r="S1656">
        <v>911142</v>
      </c>
      <c r="T1656">
        <v>1178980</v>
      </c>
      <c r="U1656">
        <v>1349550</v>
      </c>
      <c r="V1656">
        <v>1266940</v>
      </c>
      <c r="W1656">
        <v>706789</v>
      </c>
      <c r="X1656">
        <v>748469</v>
      </c>
      <c r="Y1656">
        <v>737631</v>
      </c>
      <c r="Z1656">
        <v>1416050</v>
      </c>
      <c r="AA1656">
        <v>1447900</v>
      </c>
      <c r="AB1656">
        <v>1419660</v>
      </c>
      <c r="AC1656">
        <v>911944</v>
      </c>
      <c r="AD1656">
        <v>862610</v>
      </c>
      <c r="AE1656">
        <v>935640</v>
      </c>
      <c r="AF1656">
        <v>662264</v>
      </c>
      <c r="AG1656">
        <v>752465</v>
      </c>
      <c r="AH1656">
        <v>670107</v>
      </c>
      <c r="AI1656">
        <v>729023</v>
      </c>
      <c r="AJ1656">
        <v>685527</v>
      </c>
      <c r="AK1656">
        <v>713223</v>
      </c>
      <c r="AL1656">
        <v>769804</v>
      </c>
      <c r="AM1656">
        <v>1007920</v>
      </c>
      <c r="AN1656">
        <v>707932</v>
      </c>
      <c r="AO1656">
        <v>490141</v>
      </c>
      <c r="AP1656">
        <v>636052</v>
      </c>
      <c r="AQ1656">
        <v>620473</v>
      </c>
    </row>
    <row r="1657" spans="1:43">
      <c r="A1657">
        <v>1656</v>
      </c>
      <c r="B1657" t="s">
        <v>3353</v>
      </c>
      <c r="C1657" t="s">
        <v>3354</v>
      </c>
      <c r="D1657">
        <v>1.0661800000000001E-2</v>
      </c>
      <c r="E1657">
        <v>1</v>
      </c>
      <c r="F1657">
        <v>1</v>
      </c>
      <c r="G1657">
        <v>0</v>
      </c>
      <c r="H1657">
        <v>66707.5</v>
      </c>
      <c r="I1657">
        <v>26925.7</v>
      </c>
      <c r="J1657">
        <v>10633.8</v>
      </c>
      <c r="K1657">
        <v>103260</v>
      </c>
      <c r="L1657">
        <v>78156.399999999994</v>
      </c>
      <c r="M1657">
        <v>57528</v>
      </c>
      <c r="N1657">
        <v>50321.599999999999</v>
      </c>
      <c r="O1657">
        <v>13069.8</v>
      </c>
      <c r="P1657">
        <v>4085.71</v>
      </c>
      <c r="Q1657">
        <v>41679.4</v>
      </c>
      <c r="R1657">
        <v>5887.51</v>
      </c>
      <c r="S1657" t="s">
        <v>44</v>
      </c>
      <c r="T1657">
        <v>37923.4</v>
      </c>
      <c r="U1657">
        <v>9744.26</v>
      </c>
      <c r="V1657">
        <v>2843.07</v>
      </c>
      <c r="W1657">
        <v>29509.7</v>
      </c>
      <c r="X1657" t="s">
        <v>44</v>
      </c>
      <c r="Y1657" t="s">
        <v>44</v>
      </c>
      <c r="Z1657">
        <v>82766.600000000006</v>
      </c>
      <c r="AA1657">
        <v>56984</v>
      </c>
      <c r="AB1657">
        <v>38060.800000000003</v>
      </c>
      <c r="AC1657">
        <v>61521.1</v>
      </c>
      <c r="AD1657">
        <v>25174.799999999999</v>
      </c>
      <c r="AE1657">
        <v>6049.46</v>
      </c>
      <c r="AF1657">
        <v>8870.2099999999991</v>
      </c>
      <c r="AG1657" t="s">
        <v>44</v>
      </c>
      <c r="AH1657" t="s">
        <v>44</v>
      </c>
      <c r="AI1657">
        <v>38382</v>
      </c>
      <c r="AJ1657">
        <v>10237.200000000001</v>
      </c>
      <c r="AK1657">
        <v>4051.8</v>
      </c>
      <c r="AL1657">
        <v>23961.9</v>
      </c>
      <c r="AM1657">
        <v>11782.9</v>
      </c>
      <c r="AN1657">
        <v>4070.14</v>
      </c>
      <c r="AO1657">
        <v>32945.9</v>
      </c>
      <c r="AP1657">
        <v>6956.93</v>
      </c>
      <c r="AQ1657" t="s">
        <v>44</v>
      </c>
    </row>
    <row r="1658" spans="1:43">
      <c r="A1658">
        <v>1657</v>
      </c>
      <c r="B1658" t="s">
        <v>3355</v>
      </c>
      <c r="C1658" t="s">
        <v>3356</v>
      </c>
      <c r="D1658">
        <v>1.30566E-2</v>
      </c>
      <c r="E1658">
        <v>1</v>
      </c>
      <c r="F1658">
        <v>1</v>
      </c>
      <c r="G1658">
        <v>0</v>
      </c>
      <c r="H1658">
        <v>7794.35</v>
      </c>
      <c r="I1658">
        <v>8913.34</v>
      </c>
      <c r="J1658">
        <v>8366.92</v>
      </c>
      <c r="K1658">
        <v>41610.5</v>
      </c>
      <c r="L1658">
        <v>54300.7</v>
      </c>
      <c r="M1658">
        <v>58178.3</v>
      </c>
      <c r="N1658" t="s">
        <v>44</v>
      </c>
      <c r="O1658" t="s">
        <v>44</v>
      </c>
      <c r="P1658" t="s">
        <v>44</v>
      </c>
      <c r="Q1658" t="s">
        <v>44</v>
      </c>
      <c r="R1658" t="s">
        <v>44</v>
      </c>
      <c r="S1658" t="s">
        <v>44</v>
      </c>
      <c r="T1658">
        <v>52132.7</v>
      </c>
      <c r="U1658">
        <v>59740.800000000003</v>
      </c>
      <c r="V1658">
        <v>54954.6</v>
      </c>
      <c r="W1658">
        <v>17160.5</v>
      </c>
      <c r="X1658">
        <v>7177.35</v>
      </c>
      <c r="Y1658">
        <v>21689.599999999999</v>
      </c>
      <c r="Z1658">
        <v>76683.100000000006</v>
      </c>
      <c r="AA1658">
        <v>81493</v>
      </c>
      <c r="AB1658">
        <v>113123</v>
      </c>
      <c r="AC1658">
        <v>70345.7</v>
      </c>
      <c r="AD1658">
        <v>36582.5</v>
      </c>
      <c r="AE1658">
        <v>57571.8</v>
      </c>
      <c r="AF1658">
        <v>23630.7</v>
      </c>
      <c r="AG1658">
        <v>23888.6</v>
      </c>
      <c r="AH1658">
        <v>8814.2999999999993</v>
      </c>
      <c r="AI1658">
        <v>49138.1</v>
      </c>
      <c r="AJ1658">
        <v>31442</v>
      </c>
      <c r="AK1658">
        <v>56810.8</v>
      </c>
      <c r="AL1658">
        <v>11594.1</v>
      </c>
      <c r="AM1658" t="s">
        <v>44</v>
      </c>
      <c r="AN1658">
        <v>9706.85</v>
      </c>
      <c r="AO1658">
        <v>9683.7999999999993</v>
      </c>
      <c r="AP1658">
        <v>27560.7</v>
      </c>
      <c r="AQ1658">
        <v>25922.799999999999</v>
      </c>
    </row>
    <row r="1659" spans="1:43">
      <c r="A1659">
        <v>1658</v>
      </c>
      <c r="B1659" t="s">
        <v>3357</v>
      </c>
      <c r="C1659" t="s">
        <v>3358</v>
      </c>
      <c r="D1659">
        <v>2.3518300000000001E-3</v>
      </c>
      <c r="E1659">
        <v>4</v>
      </c>
      <c r="F1659">
        <v>4</v>
      </c>
      <c r="G1659">
        <v>0</v>
      </c>
      <c r="H1659">
        <v>697749</v>
      </c>
      <c r="I1659">
        <v>556982</v>
      </c>
      <c r="J1659">
        <v>739429</v>
      </c>
      <c r="K1659">
        <v>944405</v>
      </c>
      <c r="L1659">
        <v>776824</v>
      </c>
      <c r="M1659">
        <v>843700</v>
      </c>
      <c r="N1659">
        <v>1218430</v>
      </c>
      <c r="O1659">
        <v>1685170</v>
      </c>
      <c r="P1659">
        <v>1576850</v>
      </c>
      <c r="Q1659">
        <v>1061930</v>
      </c>
      <c r="R1659">
        <v>1003860</v>
      </c>
      <c r="S1659">
        <v>1421300</v>
      </c>
      <c r="T1659">
        <v>1264840</v>
      </c>
      <c r="U1659">
        <v>751435</v>
      </c>
      <c r="V1659">
        <v>1466620</v>
      </c>
      <c r="W1659">
        <v>843975</v>
      </c>
      <c r="X1659">
        <v>829845</v>
      </c>
      <c r="Y1659">
        <v>1061020</v>
      </c>
      <c r="Z1659">
        <v>1728190</v>
      </c>
      <c r="AA1659">
        <v>915339</v>
      </c>
      <c r="AB1659">
        <v>1221000</v>
      </c>
      <c r="AC1659">
        <v>1370220</v>
      </c>
      <c r="AD1659">
        <v>711628</v>
      </c>
      <c r="AE1659">
        <v>1416890</v>
      </c>
      <c r="AF1659">
        <v>948658</v>
      </c>
      <c r="AG1659">
        <v>1115420</v>
      </c>
      <c r="AH1659">
        <v>1221230</v>
      </c>
      <c r="AI1659">
        <v>1222280</v>
      </c>
      <c r="AJ1659">
        <v>1495970</v>
      </c>
      <c r="AK1659">
        <v>1817940</v>
      </c>
      <c r="AL1659">
        <v>579854</v>
      </c>
      <c r="AM1659">
        <v>487633</v>
      </c>
      <c r="AN1659">
        <v>602824</v>
      </c>
      <c r="AO1659">
        <v>371354</v>
      </c>
      <c r="AP1659">
        <v>635505</v>
      </c>
      <c r="AQ1659">
        <v>816305</v>
      </c>
    </row>
    <row r="1660" spans="1:43">
      <c r="A1660">
        <v>1659</v>
      </c>
      <c r="B1660" t="s">
        <v>3359</v>
      </c>
      <c r="C1660" t="s">
        <v>3360</v>
      </c>
      <c r="D1660">
        <v>1.42315E-3</v>
      </c>
      <c r="E1660">
        <v>3</v>
      </c>
      <c r="F1660">
        <v>3</v>
      </c>
      <c r="G1660">
        <v>0</v>
      </c>
      <c r="H1660">
        <v>260449</v>
      </c>
      <c r="I1660">
        <v>222427</v>
      </c>
      <c r="J1660">
        <v>276034</v>
      </c>
      <c r="K1660">
        <v>308372</v>
      </c>
      <c r="L1660">
        <v>295226</v>
      </c>
      <c r="M1660">
        <v>376754</v>
      </c>
      <c r="N1660">
        <v>315771</v>
      </c>
      <c r="O1660">
        <v>330341</v>
      </c>
      <c r="P1660">
        <v>344486</v>
      </c>
      <c r="Q1660">
        <v>280499</v>
      </c>
      <c r="R1660">
        <v>245151</v>
      </c>
      <c r="S1660">
        <v>327433</v>
      </c>
      <c r="T1660">
        <v>232637</v>
      </c>
      <c r="U1660">
        <v>238273</v>
      </c>
      <c r="V1660">
        <v>317655</v>
      </c>
      <c r="W1660">
        <v>192881</v>
      </c>
      <c r="X1660">
        <v>180679</v>
      </c>
      <c r="Y1660">
        <v>252894</v>
      </c>
      <c r="Z1660">
        <v>310657</v>
      </c>
      <c r="AA1660">
        <v>249250</v>
      </c>
      <c r="AB1660">
        <v>344865</v>
      </c>
      <c r="AC1660">
        <v>267082</v>
      </c>
      <c r="AD1660">
        <v>191328</v>
      </c>
      <c r="AE1660">
        <v>286782</v>
      </c>
      <c r="AF1660">
        <v>201951</v>
      </c>
      <c r="AG1660">
        <v>217710</v>
      </c>
      <c r="AH1660">
        <v>233796</v>
      </c>
      <c r="AI1660">
        <v>217361</v>
      </c>
      <c r="AJ1660">
        <v>229348</v>
      </c>
      <c r="AK1660">
        <v>279665</v>
      </c>
      <c r="AL1660">
        <v>214984</v>
      </c>
      <c r="AM1660">
        <v>327203</v>
      </c>
      <c r="AN1660">
        <v>263692</v>
      </c>
      <c r="AO1660">
        <v>165090</v>
      </c>
      <c r="AP1660">
        <v>247740</v>
      </c>
      <c r="AQ1660">
        <v>309070</v>
      </c>
    </row>
    <row r="1661" spans="1:43">
      <c r="A1661">
        <v>1660</v>
      </c>
      <c r="B1661" t="s">
        <v>3361</v>
      </c>
      <c r="C1661" t="s">
        <v>3362</v>
      </c>
      <c r="D1661">
        <v>7.1633199999999997E-4</v>
      </c>
      <c r="E1661">
        <v>3</v>
      </c>
      <c r="F1661">
        <v>3</v>
      </c>
      <c r="G1661">
        <v>0</v>
      </c>
      <c r="H1661">
        <v>112470</v>
      </c>
      <c r="I1661">
        <v>114778</v>
      </c>
      <c r="J1661">
        <v>100458</v>
      </c>
      <c r="K1661">
        <v>66266.100000000006</v>
      </c>
      <c r="L1661">
        <v>68344.600000000006</v>
      </c>
      <c r="M1661">
        <v>64161.5</v>
      </c>
      <c r="N1661">
        <v>108190</v>
      </c>
      <c r="O1661">
        <v>134413</v>
      </c>
      <c r="P1661">
        <v>133134</v>
      </c>
      <c r="Q1661">
        <v>27171.3</v>
      </c>
      <c r="R1661">
        <v>39558.300000000003</v>
      </c>
      <c r="S1661">
        <v>47692.6</v>
      </c>
      <c r="T1661">
        <v>102605</v>
      </c>
      <c r="U1661">
        <v>146039</v>
      </c>
      <c r="V1661">
        <v>133412</v>
      </c>
      <c r="W1661">
        <v>43279.5</v>
      </c>
      <c r="X1661">
        <v>42946.8</v>
      </c>
      <c r="Y1661">
        <v>40751.300000000003</v>
      </c>
      <c r="Z1661">
        <v>173754</v>
      </c>
      <c r="AA1661">
        <v>180191</v>
      </c>
      <c r="AB1661">
        <v>183675</v>
      </c>
      <c r="AC1661">
        <v>87767</v>
      </c>
      <c r="AD1661">
        <v>63235.3</v>
      </c>
      <c r="AE1661">
        <v>64166.6</v>
      </c>
      <c r="AF1661">
        <v>74187</v>
      </c>
      <c r="AG1661">
        <v>79166.2</v>
      </c>
      <c r="AH1661">
        <v>28960.2</v>
      </c>
      <c r="AI1661">
        <v>45115.8</v>
      </c>
      <c r="AJ1661">
        <v>50733</v>
      </c>
      <c r="AK1661">
        <v>48028.3</v>
      </c>
      <c r="AL1661">
        <v>154977</v>
      </c>
      <c r="AM1661">
        <v>172522</v>
      </c>
      <c r="AN1661">
        <v>139006</v>
      </c>
      <c r="AO1661">
        <v>46396.3</v>
      </c>
      <c r="AP1661">
        <v>74431.3</v>
      </c>
      <c r="AQ1661">
        <v>71403.899999999994</v>
      </c>
    </row>
    <row r="1662" spans="1:43">
      <c r="A1662">
        <v>1661</v>
      </c>
      <c r="B1662" t="s">
        <v>3363</v>
      </c>
      <c r="C1662" t="s">
        <v>3364</v>
      </c>
      <c r="D1662">
        <v>2.8335699999999998E-2</v>
      </c>
      <c r="E1662">
        <v>1</v>
      </c>
      <c r="F1662">
        <v>1</v>
      </c>
      <c r="G1662">
        <v>0</v>
      </c>
      <c r="H1662">
        <v>196910</v>
      </c>
      <c r="I1662">
        <v>141920</v>
      </c>
      <c r="J1662">
        <v>166879</v>
      </c>
      <c r="K1662">
        <v>228063</v>
      </c>
      <c r="L1662">
        <v>227901</v>
      </c>
      <c r="M1662">
        <v>139368</v>
      </c>
      <c r="N1662">
        <v>111301</v>
      </c>
      <c r="O1662" t="s">
        <v>44</v>
      </c>
      <c r="P1662">
        <v>133444</v>
      </c>
      <c r="Q1662">
        <v>120412</v>
      </c>
      <c r="R1662" t="s">
        <v>44</v>
      </c>
      <c r="S1662">
        <v>49016.9</v>
      </c>
      <c r="T1662">
        <v>110151</v>
      </c>
      <c r="U1662">
        <v>141756</v>
      </c>
      <c r="V1662">
        <v>171580</v>
      </c>
      <c r="W1662">
        <v>65665.399999999994</v>
      </c>
      <c r="X1662">
        <v>66185.100000000006</v>
      </c>
      <c r="Y1662">
        <v>88926.5</v>
      </c>
      <c r="Z1662">
        <v>103913</v>
      </c>
      <c r="AA1662">
        <v>173104</v>
      </c>
      <c r="AB1662">
        <v>252630</v>
      </c>
      <c r="AC1662">
        <v>224685</v>
      </c>
      <c r="AD1662">
        <v>196400</v>
      </c>
      <c r="AE1662">
        <v>232838</v>
      </c>
      <c r="AF1662" t="s">
        <v>44</v>
      </c>
      <c r="AG1662" t="s">
        <v>44</v>
      </c>
      <c r="AH1662" t="s">
        <v>44</v>
      </c>
      <c r="AI1662" t="s">
        <v>44</v>
      </c>
      <c r="AJ1662" t="s">
        <v>44</v>
      </c>
      <c r="AK1662" t="s">
        <v>44</v>
      </c>
      <c r="AL1662" t="s">
        <v>44</v>
      </c>
      <c r="AM1662" t="s">
        <v>44</v>
      </c>
      <c r="AN1662">
        <v>117484</v>
      </c>
      <c r="AO1662" t="s">
        <v>44</v>
      </c>
      <c r="AP1662">
        <v>141903</v>
      </c>
      <c r="AQ1662">
        <v>90536</v>
      </c>
    </row>
    <row r="1663" spans="1:43">
      <c r="A1663">
        <v>1662</v>
      </c>
      <c r="B1663" t="s">
        <v>3365</v>
      </c>
      <c r="C1663" t="s">
        <v>3366</v>
      </c>
      <c r="D1663">
        <v>7.1633199999999997E-4</v>
      </c>
      <c r="E1663">
        <v>5</v>
      </c>
      <c r="F1663">
        <v>4</v>
      </c>
      <c r="G1663">
        <v>1</v>
      </c>
      <c r="H1663">
        <v>102358</v>
      </c>
      <c r="I1663">
        <v>72665.100000000006</v>
      </c>
      <c r="J1663">
        <v>108194</v>
      </c>
      <c r="K1663">
        <v>67430.7</v>
      </c>
      <c r="L1663">
        <v>73105.5</v>
      </c>
      <c r="M1663">
        <v>106271</v>
      </c>
      <c r="N1663">
        <v>87151.3</v>
      </c>
      <c r="O1663">
        <v>107867</v>
      </c>
      <c r="P1663">
        <v>89901.2</v>
      </c>
      <c r="Q1663">
        <v>46923.7</v>
      </c>
      <c r="R1663">
        <v>74064.600000000006</v>
      </c>
      <c r="S1663">
        <v>98078</v>
      </c>
      <c r="T1663">
        <v>102199</v>
      </c>
      <c r="U1663">
        <v>99500.6</v>
      </c>
      <c r="V1663">
        <v>162551</v>
      </c>
      <c r="W1663">
        <v>79099.199999999997</v>
      </c>
      <c r="X1663">
        <v>63602.9</v>
      </c>
      <c r="Y1663">
        <v>76432.2</v>
      </c>
      <c r="Z1663">
        <v>183490</v>
      </c>
      <c r="AA1663">
        <v>212872</v>
      </c>
      <c r="AB1663">
        <v>244758</v>
      </c>
      <c r="AC1663">
        <v>149316</v>
      </c>
      <c r="AD1663">
        <v>155142</v>
      </c>
      <c r="AE1663">
        <v>177828</v>
      </c>
      <c r="AF1663">
        <v>115786</v>
      </c>
      <c r="AG1663">
        <v>128412</v>
      </c>
      <c r="AH1663">
        <v>126363</v>
      </c>
      <c r="AI1663">
        <v>82056.2</v>
      </c>
      <c r="AJ1663">
        <v>82396.3</v>
      </c>
      <c r="AK1663">
        <v>84924.1</v>
      </c>
      <c r="AL1663">
        <v>218996</v>
      </c>
      <c r="AM1663">
        <v>310139</v>
      </c>
      <c r="AN1663">
        <v>213759</v>
      </c>
      <c r="AO1663">
        <v>136464</v>
      </c>
      <c r="AP1663">
        <v>206824</v>
      </c>
      <c r="AQ1663">
        <v>192050</v>
      </c>
    </row>
    <row r="1664" spans="1:43">
      <c r="A1664">
        <v>1663</v>
      </c>
      <c r="B1664" t="s">
        <v>3367</v>
      </c>
      <c r="C1664" t="s">
        <v>3368</v>
      </c>
      <c r="D1664">
        <v>3.0782800000000001E-3</v>
      </c>
      <c r="E1664">
        <v>1</v>
      </c>
      <c r="F1664">
        <v>1</v>
      </c>
      <c r="G1664">
        <v>0</v>
      </c>
      <c r="H1664">
        <v>55207.9</v>
      </c>
      <c r="I1664">
        <v>66811</v>
      </c>
      <c r="J1664">
        <v>65311</v>
      </c>
      <c r="K1664">
        <v>28948.2</v>
      </c>
      <c r="L1664">
        <v>49755.4</v>
      </c>
      <c r="M1664">
        <v>68671</v>
      </c>
      <c r="N1664">
        <v>45538.6</v>
      </c>
      <c r="O1664">
        <v>36330.6</v>
      </c>
      <c r="P1664">
        <v>71962.100000000006</v>
      </c>
      <c r="Q1664">
        <v>64191.6</v>
      </c>
      <c r="R1664">
        <v>49992.7</v>
      </c>
      <c r="S1664">
        <v>67065.100000000006</v>
      </c>
      <c r="T1664">
        <v>56169.8</v>
      </c>
      <c r="U1664">
        <v>52843.3</v>
      </c>
      <c r="V1664">
        <v>48303.9</v>
      </c>
      <c r="W1664">
        <v>52004.7</v>
      </c>
      <c r="X1664">
        <v>63573.5</v>
      </c>
      <c r="Y1664">
        <v>43317.1</v>
      </c>
      <c r="Z1664">
        <v>59862.3</v>
      </c>
      <c r="AA1664">
        <v>75369.2</v>
      </c>
      <c r="AB1664">
        <v>86290.2</v>
      </c>
      <c r="AC1664">
        <v>36299.300000000003</v>
      </c>
      <c r="AD1664">
        <v>66300.7</v>
      </c>
      <c r="AE1664">
        <v>57574.6</v>
      </c>
      <c r="AF1664">
        <v>49169.7</v>
      </c>
      <c r="AG1664">
        <v>46136.6</v>
      </c>
      <c r="AH1664">
        <v>48183.5</v>
      </c>
      <c r="AI1664">
        <v>46527.9</v>
      </c>
      <c r="AJ1664">
        <v>54909.9</v>
      </c>
      <c r="AK1664">
        <v>50799.3</v>
      </c>
      <c r="AL1664">
        <v>22120.6</v>
      </c>
      <c r="AM1664">
        <v>64847.9</v>
      </c>
      <c r="AN1664">
        <v>18774.5</v>
      </c>
      <c r="AO1664">
        <v>69292</v>
      </c>
      <c r="AP1664">
        <v>51621.7</v>
      </c>
      <c r="AQ1664">
        <v>42863.7</v>
      </c>
    </row>
    <row r="1665" spans="1:43">
      <c r="A1665">
        <v>1664</v>
      </c>
      <c r="B1665" t="s">
        <v>3369</v>
      </c>
      <c r="C1665" t="s">
        <v>3370</v>
      </c>
      <c r="D1665">
        <v>3.0965400000000001E-2</v>
      </c>
      <c r="E1665">
        <v>2</v>
      </c>
      <c r="F1665">
        <v>2</v>
      </c>
      <c r="G1665">
        <v>0</v>
      </c>
      <c r="H1665">
        <v>53986.5</v>
      </c>
      <c r="I1665">
        <v>51537.4</v>
      </c>
      <c r="J1665">
        <v>23617.9</v>
      </c>
      <c r="K1665">
        <v>36024.1</v>
      </c>
      <c r="L1665">
        <v>36430.699999999997</v>
      </c>
      <c r="M1665">
        <v>63360</v>
      </c>
      <c r="N1665">
        <v>50890.7</v>
      </c>
      <c r="O1665">
        <v>68974.100000000006</v>
      </c>
      <c r="P1665">
        <v>49593.3</v>
      </c>
      <c r="Q1665">
        <v>37434.6</v>
      </c>
      <c r="R1665">
        <v>49879.7</v>
      </c>
      <c r="S1665">
        <v>26815.8</v>
      </c>
      <c r="T1665">
        <v>89398.7</v>
      </c>
      <c r="U1665">
        <v>96820.7</v>
      </c>
      <c r="V1665">
        <v>66617.7</v>
      </c>
      <c r="W1665">
        <v>41232</v>
      </c>
      <c r="X1665">
        <v>43638.7</v>
      </c>
      <c r="Y1665">
        <v>33677.800000000003</v>
      </c>
      <c r="Z1665">
        <v>22084.6</v>
      </c>
      <c r="AA1665">
        <v>61212.800000000003</v>
      </c>
      <c r="AB1665" t="s">
        <v>44</v>
      </c>
      <c r="AC1665">
        <v>51526.400000000001</v>
      </c>
      <c r="AD1665">
        <v>41181.5</v>
      </c>
      <c r="AE1665" t="s">
        <v>44</v>
      </c>
      <c r="AF1665">
        <v>49565.599999999999</v>
      </c>
      <c r="AG1665">
        <v>48667.8</v>
      </c>
      <c r="AH1665">
        <v>45320</v>
      </c>
      <c r="AI1665">
        <v>37562.5</v>
      </c>
      <c r="AJ1665">
        <v>24741.599999999999</v>
      </c>
      <c r="AK1665">
        <v>23078.7</v>
      </c>
      <c r="AL1665">
        <v>52132.3</v>
      </c>
      <c r="AM1665">
        <v>46610.3</v>
      </c>
      <c r="AN1665">
        <v>32914.400000000001</v>
      </c>
      <c r="AO1665">
        <v>19341.2</v>
      </c>
      <c r="AP1665">
        <v>37357.199999999997</v>
      </c>
      <c r="AQ1665">
        <v>36551.800000000003</v>
      </c>
    </row>
    <row r="1666" spans="1:43">
      <c r="A1666">
        <v>1665</v>
      </c>
      <c r="B1666" t="s">
        <v>3371</v>
      </c>
      <c r="C1666" t="s">
        <v>3372</v>
      </c>
      <c r="D1666">
        <v>7.1633199999999997E-4</v>
      </c>
      <c r="E1666">
        <v>17</v>
      </c>
      <c r="F1666">
        <v>17</v>
      </c>
      <c r="G1666">
        <v>0</v>
      </c>
      <c r="H1666">
        <v>1602780</v>
      </c>
      <c r="I1666">
        <v>1198510</v>
      </c>
      <c r="J1666">
        <v>1114440</v>
      </c>
      <c r="K1666">
        <v>2289230</v>
      </c>
      <c r="L1666">
        <v>2034540</v>
      </c>
      <c r="M1666">
        <v>2141080</v>
      </c>
      <c r="N1666">
        <v>1906740</v>
      </c>
      <c r="O1666">
        <v>1623900</v>
      </c>
      <c r="P1666">
        <v>1415260</v>
      </c>
      <c r="Q1666">
        <v>1275780</v>
      </c>
      <c r="R1666">
        <v>1087980</v>
      </c>
      <c r="S1666">
        <v>1106290</v>
      </c>
      <c r="T1666">
        <v>1502410</v>
      </c>
      <c r="U1666">
        <v>1355120</v>
      </c>
      <c r="V1666">
        <v>1434670</v>
      </c>
      <c r="W1666">
        <v>855656</v>
      </c>
      <c r="X1666">
        <v>667298</v>
      </c>
      <c r="Y1666">
        <v>654497</v>
      </c>
      <c r="Z1666">
        <v>2566270</v>
      </c>
      <c r="AA1666">
        <v>2456140</v>
      </c>
      <c r="AB1666">
        <v>2514740</v>
      </c>
      <c r="AC1666">
        <v>1504050</v>
      </c>
      <c r="AD1666">
        <v>1178420</v>
      </c>
      <c r="AE1666">
        <v>1187190</v>
      </c>
      <c r="AF1666">
        <v>753041</v>
      </c>
      <c r="AG1666">
        <v>559725</v>
      </c>
      <c r="AH1666">
        <v>629906</v>
      </c>
      <c r="AI1666">
        <v>1222190</v>
      </c>
      <c r="AJ1666">
        <v>1012260</v>
      </c>
      <c r="AK1666">
        <v>1047840</v>
      </c>
      <c r="AL1666">
        <v>1698140</v>
      </c>
      <c r="AM1666">
        <v>2046350</v>
      </c>
      <c r="AN1666">
        <v>1376290</v>
      </c>
      <c r="AO1666">
        <v>1167760</v>
      </c>
      <c r="AP1666">
        <v>1607540</v>
      </c>
      <c r="AQ1666">
        <v>1369130</v>
      </c>
    </row>
    <row r="1667" spans="1:43">
      <c r="A1667">
        <v>1666</v>
      </c>
      <c r="B1667" t="s">
        <v>3373</v>
      </c>
      <c r="C1667" t="s">
        <v>3374</v>
      </c>
      <c r="D1667">
        <v>3.26371E-3</v>
      </c>
      <c r="E1667">
        <v>3</v>
      </c>
      <c r="F1667">
        <v>1</v>
      </c>
      <c r="G1667">
        <v>2</v>
      </c>
      <c r="H1667">
        <v>199036</v>
      </c>
      <c r="I1667">
        <v>137336</v>
      </c>
      <c r="J1667">
        <v>67738.399999999994</v>
      </c>
      <c r="K1667">
        <v>258194</v>
      </c>
      <c r="L1667">
        <v>277086</v>
      </c>
      <c r="M1667">
        <v>245386</v>
      </c>
      <c r="N1667">
        <v>256190</v>
      </c>
      <c r="O1667">
        <v>194645</v>
      </c>
      <c r="P1667">
        <v>76400.7</v>
      </c>
      <c r="Q1667">
        <v>140651</v>
      </c>
      <c r="R1667">
        <v>191244</v>
      </c>
      <c r="S1667">
        <v>310647</v>
      </c>
      <c r="T1667">
        <v>266896</v>
      </c>
      <c r="U1667">
        <v>255355</v>
      </c>
      <c r="V1667">
        <v>267932</v>
      </c>
      <c r="W1667">
        <v>106537</v>
      </c>
      <c r="X1667">
        <v>239127</v>
      </c>
      <c r="Y1667">
        <v>81799.8</v>
      </c>
      <c r="Z1667">
        <v>188499</v>
      </c>
      <c r="AA1667">
        <v>280817</v>
      </c>
      <c r="AB1667">
        <v>255491</v>
      </c>
      <c r="AC1667">
        <v>164393</v>
      </c>
      <c r="AD1667">
        <v>133995</v>
      </c>
      <c r="AE1667">
        <v>92621.2</v>
      </c>
      <c r="AF1667">
        <v>168261</v>
      </c>
      <c r="AG1667">
        <v>168649</v>
      </c>
      <c r="AH1667">
        <v>123578</v>
      </c>
      <c r="AI1667">
        <v>179110</v>
      </c>
      <c r="AJ1667">
        <v>177420</v>
      </c>
      <c r="AK1667">
        <v>280365</v>
      </c>
      <c r="AL1667">
        <v>138303</v>
      </c>
      <c r="AM1667">
        <v>235645</v>
      </c>
      <c r="AN1667">
        <v>147457</v>
      </c>
      <c r="AO1667">
        <v>114428</v>
      </c>
      <c r="AP1667">
        <v>193804</v>
      </c>
      <c r="AQ1667">
        <v>179118</v>
      </c>
    </row>
    <row r="1668" spans="1:43">
      <c r="A1668">
        <v>1667</v>
      </c>
      <c r="B1668" t="s">
        <v>3375</v>
      </c>
      <c r="C1668" t="s">
        <v>3376</v>
      </c>
      <c r="D1668">
        <v>1.8829200000000001E-2</v>
      </c>
      <c r="E1668">
        <v>2</v>
      </c>
      <c r="F1668">
        <v>2</v>
      </c>
      <c r="G1668">
        <v>0</v>
      </c>
      <c r="H1668">
        <v>7451.13</v>
      </c>
      <c r="I1668">
        <v>23352.400000000001</v>
      </c>
      <c r="J1668">
        <v>19725.599999999999</v>
      </c>
      <c r="K1668">
        <v>7639.85</v>
      </c>
      <c r="L1668">
        <v>15573.1</v>
      </c>
      <c r="M1668">
        <v>7453.66</v>
      </c>
      <c r="N1668">
        <v>25668.400000000001</v>
      </c>
      <c r="O1668">
        <v>15165.6</v>
      </c>
      <c r="P1668">
        <v>30538.1</v>
      </c>
      <c r="Q1668">
        <v>16498.3</v>
      </c>
      <c r="R1668">
        <v>23389.7</v>
      </c>
      <c r="S1668">
        <v>25013.4</v>
      </c>
      <c r="T1668">
        <v>29715.200000000001</v>
      </c>
      <c r="U1668">
        <v>48424.5</v>
      </c>
      <c r="V1668">
        <v>30526.400000000001</v>
      </c>
      <c r="W1668" t="s">
        <v>44</v>
      </c>
      <c r="X1668">
        <v>15049.7</v>
      </c>
      <c r="Y1668">
        <v>9774.59</v>
      </c>
      <c r="Z1668">
        <v>71377</v>
      </c>
      <c r="AA1668">
        <v>88569.5</v>
      </c>
      <c r="AB1668">
        <v>97015.8</v>
      </c>
      <c r="AC1668">
        <v>41949.7</v>
      </c>
      <c r="AD1668">
        <v>70851.7</v>
      </c>
      <c r="AE1668">
        <v>60949.9</v>
      </c>
      <c r="AF1668">
        <v>63603.199999999997</v>
      </c>
      <c r="AG1668">
        <v>64489.5</v>
      </c>
      <c r="AH1668">
        <v>67382.7</v>
      </c>
      <c r="AI1668">
        <v>40451.599999999999</v>
      </c>
      <c r="AJ1668">
        <v>10179.6</v>
      </c>
      <c r="AK1668">
        <v>31555.3</v>
      </c>
      <c r="AL1668">
        <v>43142.5</v>
      </c>
      <c r="AM1668">
        <v>49468.4</v>
      </c>
      <c r="AN1668">
        <v>22676.3</v>
      </c>
      <c r="AO1668">
        <v>37133.9</v>
      </c>
      <c r="AP1668">
        <v>60240.800000000003</v>
      </c>
      <c r="AQ1668">
        <v>33837.599999999999</v>
      </c>
    </row>
    <row r="1669" spans="1:43">
      <c r="A1669">
        <v>1668</v>
      </c>
      <c r="B1669" t="s">
        <v>3377</v>
      </c>
      <c r="C1669" t="s">
        <v>3378</v>
      </c>
      <c r="D1669">
        <v>3.6551699999999999E-2</v>
      </c>
      <c r="E1669">
        <v>2</v>
      </c>
      <c r="F1669">
        <v>2</v>
      </c>
      <c r="G1669">
        <v>0</v>
      </c>
      <c r="H1669">
        <v>49143</v>
      </c>
      <c r="I1669" t="s">
        <v>44</v>
      </c>
      <c r="J1669">
        <v>46377.9</v>
      </c>
      <c r="K1669">
        <v>66194.100000000006</v>
      </c>
      <c r="L1669">
        <v>103413</v>
      </c>
      <c r="M1669">
        <v>65226.5</v>
      </c>
      <c r="N1669">
        <v>183749</v>
      </c>
      <c r="O1669">
        <v>101958</v>
      </c>
      <c r="P1669" t="s">
        <v>44</v>
      </c>
      <c r="Q1669" t="s">
        <v>44</v>
      </c>
      <c r="R1669">
        <v>113502</v>
      </c>
      <c r="S1669" t="s">
        <v>44</v>
      </c>
      <c r="T1669" t="s">
        <v>44</v>
      </c>
      <c r="U1669">
        <v>105380</v>
      </c>
      <c r="V1669" t="s">
        <v>44</v>
      </c>
      <c r="W1669" t="s">
        <v>44</v>
      </c>
      <c r="X1669" t="s">
        <v>44</v>
      </c>
      <c r="Y1669" t="s">
        <v>44</v>
      </c>
      <c r="Z1669">
        <v>225258</v>
      </c>
      <c r="AA1669">
        <v>132807</v>
      </c>
      <c r="AB1669">
        <v>135509</v>
      </c>
      <c r="AC1669">
        <v>225680</v>
      </c>
      <c r="AD1669">
        <v>126606</v>
      </c>
      <c r="AE1669">
        <v>168598</v>
      </c>
      <c r="AF1669" t="s">
        <v>44</v>
      </c>
      <c r="AG1669" t="s">
        <v>44</v>
      </c>
      <c r="AH1669" t="s">
        <v>44</v>
      </c>
      <c r="AI1669">
        <v>171203</v>
      </c>
      <c r="AJ1669">
        <v>124858</v>
      </c>
      <c r="AK1669">
        <v>125009</v>
      </c>
      <c r="AL1669" t="s">
        <v>44</v>
      </c>
      <c r="AM1669" t="s">
        <v>44</v>
      </c>
      <c r="AN1669" t="s">
        <v>44</v>
      </c>
      <c r="AO1669">
        <v>92461.7</v>
      </c>
      <c r="AP1669" t="s">
        <v>44</v>
      </c>
      <c r="AQ1669" t="s">
        <v>44</v>
      </c>
    </row>
    <row r="1670" spans="1:43">
      <c r="A1670">
        <v>1669</v>
      </c>
      <c r="B1670" t="s">
        <v>3379</v>
      </c>
      <c r="C1670" t="s">
        <v>3380</v>
      </c>
      <c r="D1670">
        <v>1.8266500000000001E-2</v>
      </c>
      <c r="E1670">
        <v>1</v>
      </c>
      <c r="F1670">
        <v>1</v>
      </c>
      <c r="G1670">
        <v>0</v>
      </c>
      <c r="H1670">
        <v>85439.4</v>
      </c>
      <c r="I1670">
        <v>51252.4</v>
      </c>
      <c r="J1670">
        <v>66115</v>
      </c>
      <c r="K1670">
        <v>86233.3</v>
      </c>
      <c r="L1670">
        <v>63590.2</v>
      </c>
      <c r="M1670">
        <v>42309.8</v>
      </c>
      <c r="N1670">
        <v>36296</v>
      </c>
      <c r="O1670">
        <v>51611.7</v>
      </c>
      <c r="P1670">
        <v>47908.7</v>
      </c>
      <c r="Q1670">
        <v>46715.7</v>
      </c>
      <c r="R1670" t="s">
        <v>44</v>
      </c>
      <c r="S1670">
        <v>37873.4</v>
      </c>
      <c r="T1670">
        <v>40675.1</v>
      </c>
      <c r="U1670">
        <v>41361.800000000003</v>
      </c>
      <c r="V1670">
        <v>29169.9</v>
      </c>
      <c r="W1670">
        <v>21320.400000000001</v>
      </c>
      <c r="X1670">
        <v>10604.5</v>
      </c>
      <c r="Y1670">
        <v>20331.8</v>
      </c>
      <c r="Z1670">
        <v>95196.800000000003</v>
      </c>
      <c r="AA1670">
        <v>72690.2</v>
      </c>
      <c r="AB1670">
        <v>149578</v>
      </c>
      <c r="AC1670">
        <v>34885.800000000003</v>
      </c>
      <c r="AD1670">
        <v>38172</v>
      </c>
      <c r="AE1670">
        <v>61337.5</v>
      </c>
      <c r="AF1670">
        <v>13692.8</v>
      </c>
      <c r="AG1670" t="s">
        <v>44</v>
      </c>
      <c r="AH1670">
        <v>63190.6</v>
      </c>
      <c r="AI1670">
        <v>19451.8</v>
      </c>
      <c r="AJ1670">
        <v>23568.400000000001</v>
      </c>
      <c r="AK1670">
        <v>21676.799999999999</v>
      </c>
      <c r="AL1670">
        <v>39870</v>
      </c>
      <c r="AM1670">
        <v>120229</v>
      </c>
      <c r="AN1670">
        <v>74779.8</v>
      </c>
      <c r="AO1670">
        <v>40326.300000000003</v>
      </c>
      <c r="AP1670">
        <v>53326.400000000001</v>
      </c>
      <c r="AQ1670">
        <v>61942.1</v>
      </c>
    </row>
    <row r="1671" spans="1:43">
      <c r="A1671">
        <v>1670</v>
      </c>
      <c r="B1671" t="s">
        <v>3381</v>
      </c>
      <c r="C1671" t="s">
        <v>3382</v>
      </c>
      <c r="D1671">
        <v>5.4884000000000002E-2</v>
      </c>
      <c r="E1671">
        <v>4</v>
      </c>
      <c r="F1671">
        <v>4</v>
      </c>
      <c r="G1671">
        <v>0</v>
      </c>
      <c r="H1671">
        <v>23691.3</v>
      </c>
      <c r="I1671">
        <v>64340.9</v>
      </c>
      <c r="J1671">
        <v>62301.8</v>
      </c>
      <c r="K1671">
        <v>23629.1</v>
      </c>
      <c r="L1671">
        <v>25711.599999999999</v>
      </c>
      <c r="M1671">
        <v>28638.6</v>
      </c>
      <c r="N1671">
        <v>57301.7</v>
      </c>
      <c r="O1671">
        <v>79235.100000000006</v>
      </c>
      <c r="P1671">
        <v>31708.400000000001</v>
      </c>
      <c r="Q1671" t="s">
        <v>44</v>
      </c>
      <c r="R1671" t="s">
        <v>44</v>
      </c>
      <c r="S1671" t="s">
        <v>44</v>
      </c>
      <c r="T1671">
        <v>110972</v>
      </c>
      <c r="U1671">
        <v>120743</v>
      </c>
      <c r="V1671">
        <v>125035</v>
      </c>
      <c r="W1671">
        <v>8528.7900000000009</v>
      </c>
      <c r="X1671">
        <v>71188.5</v>
      </c>
      <c r="Y1671">
        <v>51594.400000000001</v>
      </c>
      <c r="Z1671">
        <v>105441</v>
      </c>
      <c r="AA1671">
        <v>149775</v>
      </c>
      <c r="AB1671">
        <v>153653</v>
      </c>
      <c r="AC1671">
        <v>76071.100000000006</v>
      </c>
      <c r="AD1671">
        <v>31499.1</v>
      </c>
      <c r="AE1671">
        <v>49865.5</v>
      </c>
      <c r="AF1671">
        <v>37328.300000000003</v>
      </c>
      <c r="AG1671">
        <v>27504.799999999999</v>
      </c>
      <c r="AH1671">
        <v>60317.7</v>
      </c>
      <c r="AI1671">
        <v>37941.800000000003</v>
      </c>
      <c r="AJ1671">
        <v>31071.9</v>
      </c>
      <c r="AK1671">
        <v>29266.400000000001</v>
      </c>
      <c r="AL1671" t="s">
        <v>44</v>
      </c>
      <c r="AM1671">
        <v>76763.8</v>
      </c>
      <c r="AN1671" t="s">
        <v>44</v>
      </c>
      <c r="AO1671" t="s">
        <v>44</v>
      </c>
      <c r="AP1671" t="s">
        <v>44</v>
      </c>
      <c r="AQ1671" t="s">
        <v>44</v>
      </c>
    </row>
    <row r="1672" spans="1:43">
      <c r="A1672">
        <v>1671</v>
      </c>
      <c r="B1672" t="s">
        <v>3383</v>
      </c>
      <c r="C1672" t="s">
        <v>3384</v>
      </c>
      <c r="D1672">
        <v>1.9791300000000001E-2</v>
      </c>
      <c r="E1672">
        <v>1</v>
      </c>
      <c r="F1672">
        <v>1</v>
      </c>
      <c r="G1672">
        <v>0</v>
      </c>
      <c r="H1672">
        <v>8205.15</v>
      </c>
      <c r="I1672">
        <v>14516.8</v>
      </c>
      <c r="J1672">
        <v>14962</v>
      </c>
      <c r="K1672">
        <v>5738.24</v>
      </c>
      <c r="L1672" t="s">
        <v>44</v>
      </c>
      <c r="M1672" t="s">
        <v>44</v>
      </c>
      <c r="N1672">
        <v>17305.8</v>
      </c>
      <c r="O1672">
        <v>27676.799999999999</v>
      </c>
      <c r="P1672">
        <v>21798.400000000001</v>
      </c>
      <c r="Q1672" t="s">
        <v>44</v>
      </c>
      <c r="R1672" t="s">
        <v>44</v>
      </c>
      <c r="S1672" t="s">
        <v>44</v>
      </c>
      <c r="T1672">
        <v>15026.8</v>
      </c>
      <c r="U1672">
        <v>39124.5</v>
      </c>
      <c r="V1672" t="s">
        <v>44</v>
      </c>
      <c r="W1672">
        <v>7562.43</v>
      </c>
      <c r="X1672">
        <v>3700.07</v>
      </c>
      <c r="Y1672" t="s">
        <v>44</v>
      </c>
      <c r="Z1672">
        <v>31828.3</v>
      </c>
      <c r="AA1672">
        <v>55860.4</v>
      </c>
      <c r="AB1672">
        <v>43702.8</v>
      </c>
      <c r="AC1672">
        <v>20107.099999999999</v>
      </c>
      <c r="AD1672">
        <v>26788.9</v>
      </c>
      <c r="AE1672">
        <v>8059.65</v>
      </c>
      <c r="AF1672" t="s">
        <v>44</v>
      </c>
      <c r="AG1672" t="s">
        <v>44</v>
      </c>
      <c r="AH1672" t="s">
        <v>44</v>
      </c>
      <c r="AI1672">
        <v>5521.61</v>
      </c>
      <c r="AJ1672" t="s">
        <v>44</v>
      </c>
      <c r="AK1672" t="s">
        <v>44</v>
      </c>
      <c r="AL1672">
        <v>10822.7</v>
      </c>
      <c r="AM1672">
        <v>15045</v>
      </c>
      <c r="AN1672" t="s">
        <v>44</v>
      </c>
      <c r="AO1672">
        <v>6593.02</v>
      </c>
      <c r="AP1672">
        <v>18144.5</v>
      </c>
      <c r="AQ1672" t="s">
        <v>44</v>
      </c>
    </row>
    <row r="1673" spans="1:43">
      <c r="A1673">
        <v>1672</v>
      </c>
      <c r="B1673" t="s">
        <v>3385</v>
      </c>
      <c r="C1673" t="s">
        <v>3386</v>
      </c>
      <c r="D1673">
        <v>1.0983E-3</v>
      </c>
      <c r="E1673">
        <v>3</v>
      </c>
      <c r="F1673">
        <v>3</v>
      </c>
      <c r="G1673">
        <v>0</v>
      </c>
      <c r="H1673">
        <v>103610</v>
      </c>
      <c r="I1673">
        <v>94634.5</v>
      </c>
      <c r="J1673">
        <v>81660.2</v>
      </c>
      <c r="K1673">
        <v>94232.5</v>
      </c>
      <c r="L1673">
        <v>81490.399999999994</v>
      </c>
      <c r="M1673">
        <v>108879</v>
      </c>
      <c r="N1673">
        <v>126746</v>
      </c>
      <c r="O1673">
        <v>116426</v>
      </c>
      <c r="P1673">
        <v>141696</v>
      </c>
      <c r="Q1673">
        <v>109135</v>
      </c>
      <c r="R1673">
        <v>128318</v>
      </c>
      <c r="S1673">
        <v>111583</v>
      </c>
      <c r="T1673">
        <v>119711</v>
      </c>
      <c r="U1673">
        <v>126729</v>
      </c>
      <c r="V1673">
        <v>158944</v>
      </c>
      <c r="W1673">
        <v>51621.1</v>
      </c>
      <c r="X1673">
        <v>43909.4</v>
      </c>
      <c r="Y1673">
        <v>53796.5</v>
      </c>
      <c r="Z1673">
        <v>364765</v>
      </c>
      <c r="AA1673">
        <v>327390</v>
      </c>
      <c r="AB1673">
        <v>412736</v>
      </c>
      <c r="AC1673">
        <v>198598</v>
      </c>
      <c r="AD1673">
        <v>186559</v>
      </c>
      <c r="AE1673">
        <v>151692</v>
      </c>
      <c r="AF1673">
        <v>132348</v>
      </c>
      <c r="AG1673">
        <v>169717</v>
      </c>
      <c r="AH1673">
        <v>157291</v>
      </c>
      <c r="AI1673">
        <v>143042</v>
      </c>
      <c r="AJ1673">
        <v>153382</v>
      </c>
      <c r="AK1673">
        <v>177540</v>
      </c>
      <c r="AL1673">
        <v>249438</v>
      </c>
      <c r="AM1673">
        <v>279164</v>
      </c>
      <c r="AN1673">
        <v>257014</v>
      </c>
      <c r="AO1673">
        <v>161147</v>
      </c>
      <c r="AP1673">
        <v>229013</v>
      </c>
      <c r="AQ1673">
        <v>236932</v>
      </c>
    </row>
    <row r="1674" spans="1:43">
      <c r="A1674">
        <v>1673</v>
      </c>
      <c r="B1674" t="s">
        <v>3387</v>
      </c>
      <c r="C1674" t="s">
        <v>3388</v>
      </c>
      <c r="D1674">
        <v>7.1633199999999997E-4</v>
      </c>
      <c r="E1674">
        <v>7</v>
      </c>
      <c r="F1674">
        <v>4</v>
      </c>
      <c r="G1674">
        <v>3</v>
      </c>
      <c r="H1674">
        <v>557417</v>
      </c>
      <c r="I1674">
        <v>488611</v>
      </c>
      <c r="J1674">
        <v>340004</v>
      </c>
      <c r="K1674">
        <v>462560</v>
      </c>
      <c r="L1674">
        <v>449794</v>
      </c>
      <c r="M1674">
        <v>389482</v>
      </c>
      <c r="N1674">
        <v>450744</v>
      </c>
      <c r="O1674">
        <v>506327</v>
      </c>
      <c r="P1674">
        <v>384835</v>
      </c>
      <c r="Q1674">
        <v>136546</v>
      </c>
      <c r="R1674">
        <v>223730</v>
      </c>
      <c r="S1674">
        <v>172133</v>
      </c>
      <c r="T1674">
        <v>480583</v>
      </c>
      <c r="U1674">
        <v>544891</v>
      </c>
      <c r="V1674">
        <v>438420</v>
      </c>
      <c r="W1674">
        <v>129297</v>
      </c>
      <c r="X1674">
        <v>176849</v>
      </c>
      <c r="Y1674">
        <v>160322</v>
      </c>
      <c r="Z1674">
        <v>773512</v>
      </c>
      <c r="AA1674">
        <v>815404</v>
      </c>
      <c r="AB1674">
        <v>694053</v>
      </c>
      <c r="AC1674">
        <v>494942</v>
      </c>
      <c r="AD1674">
        <v>404121</v>
      </c>
      <c r="AE1674">
        <v>289588</v>
      </c>
      <c r="AF1674">
        <v>252767</v>
      </c>
      <c r="AG1674">
        <v>232569</v>
      </c>
      <c r="AH1674">
        <v>119727</v>
      </c>
      <c r="AI1674">
        <v>224979</v>
      </c>
      <c r="AJ1674">
        <v>279378</v>
      </c>
      <c r="AK1674">
        <v>141134</v>
      </c>
      <c r="AL1674">
        <v>583492</v>
      </c>
      <c r="AM1674">
        <v>744150</v>
      </c>
      <c r="AN1674">
        <v>465638</v>
      </c>
      <c r="AO1674">
        <v>390495</v>
      </c>
      <c r="AP1674">
        <v>507359</v>
      </c>
      <c r="AQ1674">
        <v>474493</v>
      </c>
    </row>
    <row r="1675" spans="1:43">
      <c r="A1675">
        <v>1674</v>
      </c>
      <c r="B1675" t="s">
        <v>3389</v>
      </c>
      <c r="C1675" t="s">
        <v>3390</v>
      </c>
      <c r="D1675">
        <v>3.19435E-2</v>
      </c>
      <c r="E1675">
        <v>3</v>
      </c>
      <c r="F1675">
        <v>3</v>
      </c>
      <c r="G1675">
        <v>0</v>
      </c>
      <c r="H1675">
        <v>38661.699999999997</v>
      </c>
      <c r="I1675">
        <v>23600.6</v>
      </c>
      <c r="J1675">
        <v>3514.26</v>
      </c>
      <c r="K1675">
        <v>79749.7</v>
      </c>
      <c r="L1675">
        <v>41424</v>
      </c>
      <c r="M1675">
        <v>45427.6</v>
      </c>
      <c r="N1675">
        <v>18557.2</v>
      </c>
      <c r="O1675">
        <v>13171.2</v>
      </c>
      <c r="P1675" t="s">
        <v>44</v>
      </c>
      <c r="Q1675">
        <v>30583.7</v>
      </c>
      <c r="R1675">
        <v>16433.8</v>
      </c>
      <c r="S1675">
        <v>4506.1499999999996</v>
      </c>
      <c r="T1675">
        <v>26990.5</v>
      </c>
      <c r="U1675">
        <v>17209.400000000001</v>
      </c>
      <c r="V1675">
        <v>28439.3</v>
      </c>
      <c r="W1675">
        <v>5766.48</v>
      </c>
      <c r="X1675" t="s">
        <v>44</v>
      </c>
      <c r="Y1675" t="s">
        <v>44</v>
      </c>
      <c r="Z1675">
        <v>49009.4</v>
      </c>
      <c r="AA1675">
        <v>47642.3</v>
      </c>
      <c r="AB1675">
        <v>51731.8</v>
      </c>
      <c r="AC1675">
        <v>47470.3</v>
      </c>
      <c r="AD1675">
        <v>37056.300000000003</v>
      </c>
      <c r="AE1675">
        <v>29196.2</v>
      </c>
      <c r="AF1675">
        <v>10257.700000000001</v>
      </c>
      <c r="AG1675" t="s">
        <v>44</v>
      </c>
      <c r="AH1675" t="s">
        <v>44</v>
      </c>
      <c r="AI1675">
        <v>24112.5</v>
      </c>
      <c r="AJ1675">
        <v>24440.1</v>
      </c>
      <c r="AK1675">
        <v>24635.4</v>
      </c>
      <c r="AL1675">
        <v>26519.4</v>
      </c>
      <c r="AM1675">
        <v>50051.3</v>
      </c>
      <c r="AN1675">
        <v>28971.599999999999</v>
      </c>
      <c r="AO1675">
        <v>101870</v>
      </c>
      <c r="AP1675">
        <v>117272</v>
      </c>
      <c r="AQ1675">
        <v>105885</v>
      </c>
    </row>
    <row r="1676" spans="1:43">
      <c r="A1676">
        <v>1675</v>
      </c>
      <c r="B1676" t="s">
        <v>3391</v>
      </c>
      <c r="C1676" t="s">
        <v>3392</v>
      </c>
      <c r="D1676">
        <v>1.27916E-2</v>
      </c>
      <c r="E1676">
        <v>2</v>
      </c>
      <c r="F1676">
        <v>2</v>
      </c>
      <c r="G1676">
        <v>0</v>
      </c>
      <c r="H1676">
        <v>81570.8</v>
      </c>
      <c r="I1676">
        <v>69644</v>
      </c>
      <c r="J1676">
        <v>113278</v>
      </c>
      <c r="K1676">
        <v>45794.1</v>
      </c>
      <c r="L1676">
        <v>38663.699999999997</v>
      </c>
      <c r="M1676">
        <v>38818.699999999997</v>
      </c>
      <c r="N1676">
        <v>74021.899999999994</v>
      </c>
      <c r="O1676">
        <v>83090.5</v>
      </c>
      <c r="P1676">
        <v>68266.5</v>
      </c>
      <c r="Q1676">
        <v>30707.7</v>
      </c>
      <c r="R1676" t="s">
        <v>44</v>
      </c>
      <c r="S1676" t="s">
        <v>44</v>
      </c>
      <c r="T1676">
        <v>121818</v>
      </c>
      <c r="U1676">
        <v>93604.7</v>
      </c>
      <c r="V1676">
        <v>81052.800000000003</v>
      </c>
      <c r="W1676">
        <v>35591</v>
      </c>
      <c r="X1676">
        <v>21119</v>
      </c>
      <c r="Y1676" t="s">
        <v>44</v>
      </c>
      <c r="Z1676">
        <v>87558.9</v>
      </c>
      <c r="AA1676">
        <v>117730</v>
      </c>
      <c r="AB1676">
        <v>186167</v>
      </c>
      <c r="AC1676">
        <v>39551.9</v>
      </c>
      <c r="AD1676">
        <v>64083.3</v>
      </c>
      <c r="AE1676">
        <v>36689.800000000003</v>
      </c>
      <c r="AF1676">
        <v>40661.9</v>
      </c>
      <c r="AG1676">
        <v>59336.1</v>
      </c>
      <c r="AH1676" t="s">
        <v>44</v>
      </c>
      <c r="AI1676">
        <v>13454.4</v>
      </c>
      <c r="AJ1676">
        <v>28347.599999999999</v>
      </c>
      <c r="AK1676">
        <v>32703.599999999999</v>
      </c>
      <c r="AL1676">
        <v>52575</v>
      </c>
      <c r="AM1676">
        <v>113614</v>
      </c>
      <c r="AN1676">
        <v>76558.5</v>
      </c>
      <c r="AO1676" t="s">
        <v>44</v>
      </c>
      <c r="AP1676">
        <v>11090.3</v>
      </c>
      <c r="AQ1676" t="s">
        <v>44</v>
      </c>
    </row>
    <row r="1677" spans="1:43">
      <c r="A1677">
        <v>1676</v>
      </c>
      <c r="B1677" t="s">
        <v>3393</v>
      </c>
      <c r="C1677" t="s">
        <v>3394</v>
      </c>
      <c r="D1677">
        <v>3.1115899999999998E-2</v>
      </c>
      <c r="E1677">
        <v>6</v>
      </c>
      <c r="F1677">
        <v>6</v>
      </c>
      <c r="G1677">
        <v>0</v>
      </c>
      <c r="H1677">
        <v>25175.1</v>
      </c>
      <c r="I1677">
        <v>62258.7</v>
      </c>
      <c r="J1677">
        <v>57022.1</v>
      </c>
      <c r="K1677">
        <v>117239</v>
      </c>
      <c r="L1677">
        <v>115156</v>
      </c>
      <c r="M1677">
        <v>171168</v>
      </c>
      <c r="N1677">
        <v>126370</v>
      </c>
      <c r="O1677">
        <v>240737</v>
      </c>
      <c r="P1677">
        <v>169516</v>
      </c>
      <c r="Q1677">
        <v>83190.7</v>
      </c>
      <c r="R1677">
        <v>154340</v>
      </c>
      <c r="S1677">
        <v>112906</v>
      </c>
      <c r="T1677">
        <v>85006.5</v>
      </c>
      <c r="U1677">
        <v>173801</v>
      </c>
      <c r="V1677">
        <v>105861</v>
      </c>
      <c r="W1677">
        <v>78987.600000000006</v>
      </c>
      <c r="X1677">
        <v>80796.100000000006</v>
      </c>
      <c r="Y1677">
        <v>35103</v>
      </c>
      <c r="Z1677">
        <v>916782</v>
      </c>
      <c r="AA1677">
        <v>803758</v>
      </c>
      <c r="AB1677">
        <v>932140</v>
      </c>
      <c r="AC1677">
        <v>459270</v>
      </c>
      <c r="AD1677">
        <v>358815</v>
      </c>
      <c r="AE1677">
        <v>455789</v>
      </c>
      <c r="AF1677">
        <v>380763</v>
      </c>
      <c r="AG1677">
        <v>366172</v>
      </c>
      <c r="AH1677">
        <v>486352</v>
      </c>
      <c r="AI1677">
        <v>503415</v>
      </c>
      <c r="AJ1677">
        <v>646081</v>
      </c>
      <c r="AK1677">
        <v>605522</v>
      </c>
      <c r="AL1677">
        <v>362932</v>
      </c>
      <c r="AM1677">
        <v>563565</v>
      </c>
      <c r="AN1677">
        <v>464090</v>
      </c>
      <c r="AO1677">
        <v>400067</v>
      </c>
      <c r="AP1677">
        <v>546760</v>
      </c>
      <c r="AQ1677">
        <v>480858</v>
      </c>
    </row>
    <row r="1678" spans="1:43">
      <c r="A1678">
        <v>1677</v>
      </c>
      <c r="B1678" t="s">
        <v>3395</v>
      </c>
      <c r="C1678" t="s">
        <v>3396</v>
      </c>
      <c r="D1678">
        <v>1.72684E-2</v>
      </c>
      <c r="E1678">
        <v>1</v>
      </c>
      <c r="F1678">
        <v>1</v>
      </c>
      <c r="G1678">
        <v>0</v>
      </c>
      <c r="H1678">
        <v>47419</v>
      </c>
      <c r="I1678">
        <v>37097.4</v>
      </c>
      <c r="J1678">
        <v>26854.1</v>
      </c>
      <c r="K1678">
        <v>54897.1</v>
      </c>
      <c r="L1678">
        <v>60090.8</v>
      </c>
      <c r="M1678">
        <v>79397.5</v>
      </c>
      <c r="N1678">
        <v>87983.3</v>
      </c>
      <c r="O1678">
        <v>77532.899999999994</v>
      </c>
      <c r="P1678">
        <v>83354.5</v>
      </c>
      <c r="Q1678" t="s">
        <v>44</v>
      </c>
      <c r="R1678">
        <v>11669.3</v>
      </c>
      <c r="S1678">
        <v>26244.2</v>
      </c>
      <c r="T1678">
        <v>97779.8</v>
      </c>
      <c r="U1678">
        <v>99571.5</v>
      </c>
      <c r="V1678">
        <v>109282</v>
      </c>
      <c r="W1678">
        <v>31456.5</v>
      </c>
      <c r="X1678" t="s">
        <v>44</v>
      </c>
      <c r="Y1678">
        <v>13849.6</v>
      </c>
      <c r="Z1678">
        <v>102377</v>
      </c>
      <c r="AA1678">
        <v>142252</v>
      </c>
      <c r="AB1678">
        <v>161517</v>
      </c>
      <c r="AC1678">
        <v>25168.1</v>
      </c>
      <c r="AD1678">
        <v>34569.699999999997</v>
      </c>
      <c r="AE1678">
        <v>15090.5</v>
      </c>
      <c r="AF1678">
        <v>10269</v>
      </c>
      <c r="AG1678">
        <v>8738.86</v>
      </c>
      <c r="AH1678">
        <v>6848.49</v>
      </c>
      <c r="AI1678">
        <v>14027.7</v>
      </c>
      <c r="AJ1678">
        <v>40815.1</v>
      </c>
      <c r="AK1678">
        <v>27253.1</v>
      </c>
      <c r="AL1678">
        <v>46217.4</v>
      </c>
      <c r="AM1678">
        <v>52991.8</v>
      </c>
      <c r="AN1678">
        <v>47877.7</v>
      </c>
      <c r="AO1678">
        <v>21293.599999999999</v>
      </c>
      <c r="AP1678" t="s">
        <v>44</v>
      </c>
      <c r="AQ1678">
        <v>26268.799999999999</v>
      </c>
    </row>
    <row r="1679" spans="1:43">
      <c r="A1679">
        <v>1678</v>
      </c>
      <c r="B1679" t="s">
        <v>3397</v>
      </c>
      <c r="C1679" t="s">
        <v>3398</v>
      </c>
      <c r="D1679">
        <v>7.1633199999999997E-4</v>
      </c>
      <c r="E1679">
        <v>4</v>
      </c>
      <c r="F1679">
        <v>4</v>
      </c>
      <c r="G1679">
        <v>0</v>
      </c>
      <c r="H1679">
        <v>638863</v>
      </c>
      <c r="I1679">
        <v>623410</v>
      </c>
      <c r="J1679">
        <v>629887</v>
      </c>
      <c r="K1679">
        <v>763477</v>
      </c>
      <c r="L1679">
        <v>707854</v>
      </c>
      <c r="M1679">
        <v>840334</v>
      </c>
      <c r="N1679">
        <v>774214</v>
      </c>
      <c r="O1679">
        <v>640931</v>
      </c>
      <c r="P1679">
        <v>579368</v>
      </c>
      <c r="Q1679">
        <v>400256</v>
      </c>
      <c r="R1679">
        <v>478520</v>
      </c>
      <c r="S1679">
        <v>490287</v>
      </c>
      <c r="T1679">
        <v>545789</v>
      </c>
      <c r="U1679">
        <v>597450</v>
      </c>
      <c r="V1679">
        <v>622238</v>
      </c>
      <c r="W1679">
        <v>465388</v>
      </c>
      <c r="X1679">
        <v>391569</v>
      </c>
      <c r="Y1679">
        <v>364654</v>
      </c>
      <c r="Z1679">
        <v>869055</v>
      </c>
      <c r="AA1679">
        <v>820039</v>
      </c>
      <c r="AB1679">
        <v>895824</v>
      </c>
      <c r="AC1679">
        <v>643398</v>
      </c>
      <c r="AD1679">
        <v>640787</v>
      </c>
      <c r="AE1679">
        <v>659151</v>
      </c>
      <c r="AF1679">
        <v>465077</v>
      </c>
      <c r="AG1679">
        <v>443080</v>
      </c>
      <c r="AH1679">
        <v>454795</v>
      </c>
      <c r="AI1679">
        <v>489109</v>
      </c>
      <c r="AJ1679">
        <v>418223</v>
      </c>
      <c r="AK1679">
        <v>470111</v>
      </c>
      <c r="AL1679">
        <v>545455</v>
      </c>
      <c r="AM1679">
        <v>741875</v>
      </c>
      <c r="AN1679">
        <v>458107</v>
      </c>
      <c r="AO1679">
        <v>389705</v>
      </c>
      <c r="AP1679">
        <v>663757</v>
      </c>
      <c r="AQ1679">
        <v>559740</v>
      </c>
    </row>
    <row r="1680" spans="1:43">
      <c r="A1680">
        <v>1679</v>
      </c>
      <c r="B1680" t="s">
        <v>3399</v>
      </c>
      <c r="C1680" t="s">
        <v>3400</v>
      </c>
      <c r="D1680">
        <v>7.2125599999999998E-3</v>
      </c>
      <c r="E1680">
        <v>3</v>
      </c>
      <c r="F1680">
        <v>3</v>
      </c>
      <c r="G1680">
        <v>0</v>
      </c>
      <c r="H1680">
        <v>14169.1</v>
      </c>
      <c r="I1680">
        <v>26493.1</v>
      </c>
      <c r="J1680">
        <v>22408.2</v>
      </c>
      <c r="K1680">
        <v>11662.4</v>
      </c>
      <c r="L1680">
        <v>4833.55</v>
      </c>
      <c r="M1680">
        <v>13436.3</v>
      </c>
      <c r="N1680">
        <v>36791.9</v>
      </c>
      <c r="O1680">
        <v>30420.400000000001</v>
      </c>
      <c r="P1680">
        <v>29881.7</v>
      </c>
      <c r="Q1680">
        <v>4258.45</v>
      </c>
      <c r="R1680">
        <v>11399.4</v>
      </c>
      <c r="S1680">
        <v>6208.55</v>
      </c>
      <c r="T1680">
        <v>22595.7</v>
      </c>
      <c r="U1680">
        <v>30518</v>
      </c>
      <c r="V1680">
        <v>25456.1</v>
      </c>
      <c r="W1680">
        <v>5179.47</v>
      </c>
      <c r="X1680">
        <v>3825.09</v>
      </c>
      <c r="Y1680">
        <v>5140.96</v>
      </c>
      <c r="Z1680">
        <v>46907.5</v>
      </c>
      <c r="AA1680">
        <v>74012.899999999994</v>
      </c>
      <c r="AB1680">
        <v>75239.100000000006</v>
      </c>
      <c r="AC1680">
        <v>25980.6</v>
      </c>
      <c r="AD1680">
        <v>21569.9</v>
      </c>
      <c r="AE1680">
        <v>22928</v>
      </c>
      <c r="AF1680">
        <v>25979.200000000001</v>
      </c>
      <c r="AG1680">
        <v>34426.1</v>
      </c>
      <c r="AH1680">
        <v>20003</v>
      </c>
      <c r="AI1680">
        <v>4089.55</v>
      </c>
      <c r="AJ1680" t="s">
        <v>44</v>
      </c>
      <c r="AK1680">
        <v>3595.34</v>
      </c>
      <c r="AL1680">
        <v>75389.399999999994</v>
      </c>
      <c r="AM1680">
        <v>90294.6</v>
      </c>
      <c r="AN1680">
        <v>67000.100000000006</v>
      </c>
      <c r="AO1680">
        <v>26713.1</v>
      </c>
      <c r="AP1680">
        <v>33930.699999999997</v>
      </c>
      <c r="AQ1680">
        <v>30980.9</v>
      </c>
    </row>
    <row r="1681" spans="1:43">
      <c r="A1681">
        <v>1680</v>
      </c>
      <c r="B1681" t="s">
        <v>3401</v>
      </c>
      <c r="C1681" t="s">
        <v>3402</v>
      </c>
      <c r="D1681">
        <v>4.19012E-2</v>
      </c>
      <c r="E1681">
        <v>2</v>
      </c>
      <c r="F1681">
        <v>2</v>
      </c>
      <c r="G1681">
        <v>0</v>
      </c>
      <c r="H1681">
        <v>38942.9</v>
      </c>
      <c r="I1681">
        <v>52174.2</v>
      </c>
      <c r="J1681">
        <v>48214.400000000001</v>
      </c>
      <c r="K1681">
        <v>8657.5400000000009</v>
      </c>
      <c r="L1681">
        <v>13672.2</v>
      </c>
      <c r="M1681" t="s">
        <v>44</v>
      </c>
      <c r="N1681">
        <v>37679.9</v>
      </c>
      <c r="O1681">
        <v>41060.6</v>
      </c>
      <c r="P1681" t="s">
        <v>44</v>
      </c>
      <c r="Q1681" t="s">
        <v>44</v>
      </c>
      <c r="R1681" t="s">
        <v>44</v>
      </c>
      <c r="S1681">
        <v>53529.2</v>
      </c>
      <c r="T1681">
        <v>43393.9</v>
      </c>
      <c r="U1681">
        <v>82758</v>
      </c>
      <c r="V1681">
        <v>56475.4</v>
      </c>
      <c r="W1681">
        <v>19968.2</v>
      </c>
      <c r="X1681">
        <v>33567.1</v>
      </c>
      <c r="Y1681">
        <v>25400.400000000001</v>
      </c>
      <c r="Z1681">
        <v>43728.9</v>
      </c>
      <c r="AA1681">
        <v>62948.7</v>
      </c>
      <c r="AB1681">
        <v>52000.3</v>
      </c>
      <c r="AC1681" t="s">
        <v>44</v>
      </c>
      <c r="AD1681">
        <v>20706.900000000001</v>
      </c>
      <c r="AE1681">
        <v>16529.5</v>
      </c>
      <c r="AF1681">
        <v>15842.2</v>
      </c>
      <c r="AG1681" t="s">
        <v>44</v>
      </c>
      <c r="AH1681">
        <v>31549.599999999999</v>
      </c>
      <c r="AI1681" t="s">
        <v>44</v>
      </c>
      <c r="AJ1681" t="s">
        <v>44</v>
      </c>
      <c r="AK1681">
        <v>22963.8</v>
      </c>
      <c r="AL1681" t="s">
        <v>44</v>
      </c>
      <c r="AM1681">
        <v>52175.8</v>
      </c>
      <c r="AN1681">
        <v>38211.199999999997</v>
      </c>
      <c r="AO1681" t="s">
        <v>44</v>
      </c>
      <c r="AP1681">
        <v>9473.58</v>
      </c>
      <c r="AQ1681" t="s">
        <v>44</v>
      </c>
    </row>
    <row r="1682" spans="1:43">
      <c r="A1682">
        <v>1681</v>
      </c>
      <c r="B1682" t="s">
        <v>3403</v>
      </c>
      <c r="C1682" t="s">
        <v>3404</v>
      </c>
      <c r="D1682">
        <v>7.1633199999999997E-4</v>
      </c>
      <c r="E1682">
        <v>17</v>
      </c>
      <c r="F1682">
        <v>14</v>
      </c>
      <c r="G1682">
        <v>3</v>
      </c>
      <c r="H1682">
        <v>1323720</v>
      </c>
      <c r="I1682">
        <v>1237140</v>
      </c>
      <c r="J1682">
        <v>1143180</v>
      </c>
      <c r="K1682">
        <v>1229760</v>
      </c>
      <c r="L1682">
        <v>1165760</v>
      </c>
      <c r="M1682">
        <v>1200530</v>
      </c>
      <c r="N1682">
        <v>1549330</v>
      </c>
      <c r="O1682">
        <v>1581730</v>
      </c>
      <c r="P1682">
        <v>1078600</v>
      </c>
      <c r="Q1682">
        <v>742523</v>
      </c>
      <c r="R1682">
        <v>769682</v>
      </c>
      <c r="S1682">
        <v>870435</v>
      </c>
      <c r="T1682">
        <v>1639650</v>
      </c>
      <c r="U1682">
        <v>1797160</v>
      </c>
      <c r="V1682">
        <v>1924590</v>
      </c>
      <c r="W1682">
        <v>672391</v>
      </c>
      <c r="X1682">
        <v>754995</v>
      </c>
      <c r="Y1682">
        <v>805592</v>
      </c>
      <c r="Z1682">
        <v>1273390</v>
      </c>
      <c r="AA1682">
        <v>1293700</v>
      </c>
      <c r="AB1682">
        <v>1335710</v>
      </c>
      <c r="AC1682">
        <v>1475970</v>
      </c>
      <c r="AD1682">
        <v>1339390</v>
      </c>
      <c r="AE1682">
        <v>1150100</v>
      </c>
      <c r="AF1682">
        <v>897919</v>
      </c>
      <c r="AG1682">
        <v>944288</v>
      </c>
      <c r="AH1682">
        <v>686538</v>
      </c>
      <c r="AI1682">
        <v>735245</v>
      </c>
      <c r="AJ1682">
        <v>805241</v>
      </c>
      <c r="AK1682">
        <v>865036</v>
      </c>
      <c r="AL1682">
        <v>1789700</v>
      </c>
      <c r="AM1682">
        <v>2298230</v>
      </c>
      <c r="AN1682">
        <v>1695420</v>
      </c>
      <c r="AO1682">
        <v>525733</v>
      </c>
      <c r="AP1682">
        <v>693839</v>
      </c>
      <c r="AQ1682">
        <v>702875</v>
      </c>
    </row>
    <row r="1683" spans="1:43">
      <c r="A1683">
        <v>1682</v>
      </c>
      <c r="B1683" t="s">
        <v>3405</v>
      </c>
      <c r="C1683" t="s">
        <v>3406</v>
      </c>
      <c r="D1683">
        <v>7.1633199999999997E-4</v>
      </c>
      <c r="E1683">
        <v>20</v>
      </c>
      <c r="F1683">
        <v>20</v>
      </c>
      <c r="G1683">
        <v>0</v>
      </c>
      <c r="H1683">
        <v>443459</v>
      </c>
      <c r="I1683">
        <v>428060</v>
      </c>
      <c r="J1683">
        <v>444224</v>
      </c>
      <c r="K1683">
        <v>571033</v>
      </c>
      <c r="L1683">
        <v>531406</v>
      </c>
      <c r="M1683">
        <v>578612</v>
      </c>
      <c r="N1683">
        <v>401462</v>
      </c>
      <c r="O1683">
        <v>429336</v>
      </c>
      <c r="P1683">
        <v>408138</v>
      </c>
      <c r="Q1683">
        <v>233772</v>
      </c>
      <c r="R1683">
        <v>239451</v>
      </c>
      <c r="S1683">
        <v>274217</v>
      </c>
      <c r="T1683">
        <v>483018</v>
      </c>
      <c r="U1683">
        <v>562113</v>
      </c>
      <c r="V1683">
        <v>600065</v>
      </c>
      <c r="W1683">
        <v>170306</v>
      </c>
      <c r="X1683">
        <v>181780</v>
      </c>
      <c r="Y1683">
        <v>189430</v>
      </c>
      <c r="Z1683">
        <v>897883</v>
      </c>
      <c r="AA1683">
        <v>921719</v>
      </c>
      <c r="AB1683">
        <v>1016480</v>
      </c>
      <c r="AC1683">
        <v>774932</v>
      </c>
      <c r="AD1683">
        <v>732563</v>
      </c>
      <c r="AE1683">
        <v>760596</v>
      </c>
      <c r="AF1683">
        <v>179938</v>
      </c>
      <c r="AG1683">
        <v>207358</v>
      </c>
      <c r="AH1683">
        <v>238961</v>
      </c>
      <c r="AI1683">
        <v>150527</v>
      </c>
      <c r="AJ1683">
        <v>176490</v>
      </c>
      <c r="AK1683">
        <v>179151</v>
      </c>
      <c r="AL1683">
        <v>738380</v>
      </c>
      <c r="AM1683">
        <v>1069910</v>
      </c>
      <c r="AN1683">
        <v>801845</v>
      </c>
      <c r="AO1683">
        <v>769669</v>
      </c>
      <c r="AP1683">
        <v>1049700</v>
      </c>
      <c r="AQ1683">
        <v>1093040</v>
      </c>
    </row>
    <row r="1684" spans="1:43">
      <c r="A1684">
        <v>1683</v>
      </c>
      <c r="B1684" t="s">
        <v>3407</v>
      </c>
      <c r="C1684" t="s">
        <v>3408</v>
      </c>
      <c r="D1684">
        <v>3.8144600000000001E-2</v>
      </c>
      <c r="E1684">
        <v>2</v>
      </c>
      <c r="F1684">
        <v>2</v>
      </c>
      <c r="G1684">
        <v>0</v>
      </c>
      <c r="H1684">
        <v>54116.5</v>
      </c>
      <c r="I1684">
        <v>58197.2</v>
      </c>
      <c r="J1684">
        <v>90502.7</v>
      </c>
      <c r="K1684" t="s">
        <v>44</v>
      </c>
      <c r="L1684">
        <v>68941.5</v>
      </c>
      <c r="M1684">
        <v>81710</v>
      </c>
      <c r="N1684">
        <v>71324</v>
      </c>
      <c r="O1684">
        <v>107162</v>
      </c>
      <c r="P1684">
        <v>98217.8</v>
      </c>
      <c r="Q1684">
        <v>24422.5</v>
      </c>
      <c r="R1684">
        <v>81133.399999999994</v>
      </c>
      <c r="S1684">
        <v>80384.7</v>
      </c>
      <c r="T1684">
        <v>92645.6</v>
      </c>
      <c r="U1684">
        <v>109863</v>
      </c>
      <c r="V1684">
        <v>102903</v>
      </c>
      <c r="W1684">
        <v>47027.8</v>
      </c>
      <c r="X1684">
        <v>60068.7</v>
      </c>
      <c r="Y1684">
        <v>74260.2</v>
      </c>
      <c r="Z1684">
        <v>78204.5</v>
      </c>
      <c r="AA1684">
        <v>73234.2</v>
      </c>
      <c r="AB1684">
        <v>79715.7</v>
      </c>
      <c r="AC1684">
        <v>60660.800000000003</v>
      </c>
      <c r="AD1684">
        <v>74770.3</v>
      </c>
      <c r="AE1684">
        <v>98231.1</v>
      </c>
      <c r="AF1684">
        <v>70804.899999999994</v>
      </c>
      <c r="AG1684">
        <v>76946.8</v>
      </c>
      <c r="AH1684">
        <v>93110.6</v>
      </c>
      <c r="AI1684">
        <v>44531.199999999997</v>
      </c>
      <c r="AJ1684">
        <v>43900.9</v>
      </c>
      <c r="AK1684">
        <v>63093.9</v>
      </c>
      <c r="AL1684">
        <v>20578.2</v>
      </c>
      <c r="AM1684">
        <v>43494.400000000001</v>
      </c>
      <c r="AN1684">
        <v>62403.3</v>
      </c>
      <c r="AO1684">
        <v>40567</v>
      </c>
      <c r="AP1684">
        <v>65754.899999999994</v>
      </c>
      <c r="AQ1684">
        <v>69723.100000000006</v>
      </c>
    </row>
    <row r="1685" spans="1:43">
      <c r="A1685">
        <v>1684</v>
      </c>
      <c r="B1685" t="s">
        <v>3409</v>
      </c>
      <c r="C1685" t="s">
        <v>3410</v>
      </c>
      <c r="D1685">
        <v>1.0983E-3</v>
      </c>
      <c r="E1685">
        <v>11</v>
      </c>
      <c r="F1685">
        <v>11</v>
      </c>
      <c r="G1685">
        <v>0</v>
      </c>
      <c r="H1685">
        <v>469909</v>
      </c>
      <c r="I1685">
        <v>567845</v>
      </c>
      <c r="J1685">
        <v>627941</v>
      </c>
      <c r="K1685">
        <v>277812</v>
      </c>
      <c r="L1685">
        <v>304276</v>
      </c>
      <c r="M1685">
        <v>381264</v>
      </c>
      <c r="N1685">
        <v>505786</v>
      </c>
      <c r="O1685">
        <v>577343</v>
      </c>
      <c r="P1685">
        <v>648397</v>
      </c>
      <c r="Q1685">
        <v>167483</v>
      </c>
      <c r="R1685">
        <v>207116</v>
      </c>
      <c r="S1685">
        <v>353341</v>
      </c>
      <c r="T1685">
        <v>590824</v>
      </c>
      <c r="U1685">
        <v>750025</v>
      </c>
      <c r="V1685">
        <v>697460</v>
      </c>
      <c r="W1685">
        <v>185709</v>
      </c>
      <c r="X1685">
        <v>240473</v>
      </c>
      <c r="Y1685">
        <v>265767</v>
      </c>
      <c r="Z1685">
        <v>513707</v>
      </c>
      <c r="AA1685">
        <v>591130</v>
      </c>
      <c r="AB1685">
        <v>684812</v>
      </c>
      <c r="AC1685">
        <v>317922</v>
      </c>
      <c r="AD1685">
        <v>400891</v>
      </c>
      <c r="AE1685">
        <v>461536</v>
      </c>
      <c r="AF1685">
        <v>277863</v>
      </c>
      <c r="AG1685">
        <v>409725</v>
      </c>
      <c r="AH1685">
        <v>500647</v>
      </c>
      <c r="AI1685">
        <v>206982</v>
      </c>
      <c r="AJ1685">
        <v>188063</v>
      </c>
      <c r="AK1685">
        <v>272161</v>
      </c>
      <c r="AL1685">
        <v>302914</v>
      </c>
      <c r="AM1685">
        <v>512729</v>
      </c>
      <c r="AN1685">
        <v>375986</v>
      </c>
      <c r="AO1685">
        <v>92596.1</v>
      </c>
      <c r="AP1685">
        <v>144438</v>
      </c>
      <c r="AQ1685">
        <v>196528</v>
      </c>
    </row>
    <row r="1686" spans="1:43">
      <c r="A1686">
        <v>1685</v>
      </c>
      <c r="B1686" t="s">
        <v>3411</v>
      </c>
      <c r="C1686" t="s">
        <v>3412</v>
      </c>
      <c r="D1686">
        <v>7.1633199999999997E-4</v>
      </c>
      <c r="E1686">
        <v>4</v>
      </c>
      <c r="F1686">
        <v>4</v>
      </c>
      <c r="G1686">
        <v>0</v>
      </c>
      <c r="H1686">
        <v>146149</v>
      </c>
      <c r="I1686">
        <v>157079</v>
      </c>
      <c r="J1686">
        <v>130348</v>
      </c>
      <c r="K1686">
        <v>115268</v>
      </c>
      <c r="L1686">
        <v>148131</v>
      </c>
      <c r="M1686">
        <v>115391</v>
      </c>
      <c r="N1686">
        <v>130215</v>
      </c>
      <c r="O1686">
        <v>112995</v>
      </c>
      <c r="P1686">
        <v>105626</v>
      </c>
      <c r="Q1686">
        <v>112012</v>
      </c>
      <c r="R1686">
        <v>113083</v>
      </c>
      <c r="S1686">
        <v>95387.8</v>
      </c>
      <c r="T1686">
        <v>149243</v>
      </c>
      <c r="U1686">
        <v>165585</v>
      </c>
      <c r="V1686">
        <v>161624</v>
      </c>
      <c r="W1686">
        <v>124109</v>
      </c>
      <c r="X1686">
        <v>91742.9</v>
      </c>
      <c r="Y1686">
        <v>53682.3</v>
      </c>
      <c r="Z1686">
        <v>218853</v>
      </c>
      <c r="AA1686">
        <v>215411</v>
      </c>
      <c r="AB1686">
        <v>212884</v>
      </c>
      <c r="AC1686">
        <v>151131</v>
      </c>
      <c r="AD1686">
        <v>143086</v>
      </c>
      <c r="AE1686">
        <v>101813</v>
      </c>
      <c r="AF1686">
        <v>134926</v>
      </c>
      <c r="AG1686">
        <v>134569</v>
      </c>
      <c r="AH1686">
        <v>129631</v>
      </c>
      <c r="AI1686">
        <v>108360</v>
      </c>
      <c r="AJ1686">
        <v>153093</v>
      </c>
      <c r="AK1686">
        <v>87868.9</v>
      </c>
      <c r="AL1686">
        <v>134521</v>
      </c>
      <c r="AM1686">
        <v>124251</v>
      </c>
      <c r="AN1686">
        <v>82992.600000000006</v>
      </c>
      <c r="AO1686">
        <v>87550.8</v>
      </c>
      <c r="AP1686">
        <v>153254</v>
      </c>
      <c r="AQ1686">
        <v>119484</v>
      </c>
    </row>
    <row r="1687" spans="1:43">
      <c r="A1687">
        <v>1686</v>
      </c>
      <c r="B1687" t="s">
        <v>3413</v>
      </c>
      <c r="C1687" t="s">
        <v>3414</v>
      </c>
      <c r="D1687">
        <v>6.8577299999999994E-2</v>
      </c>
      <c r="E1687">
        <v>6</v>
      </c>
      <c r="F1687">
        <v>6</v>
      </c>
      <c r="G1687">
        <v>0</v>
      </c>
      <c r="H1687">
        <v>84037.1</v>
      </c>
      <c r="I1687">
        <v>86065.5</v>
      </c>
      <c r="J1687">
        <v>76683</v>
      </c>
      <c r="K1687">
        <v>40085</v>
      </c>
      <c r="L1687">
        <v>77410.5</v>
      </c>
      <c r="M1687">
        <v>67376.100000000006</v>
      </c>
      <c r="N1687">
        <v>101733</v>
      </c>
      <c r="O1687">
        <v>128301</v>
      </c>
      <c r="P1687">
        <v>115673</v>
      </c>
      <c r="Q1687">
        <v>64822.5</v>
      </c>
      <c r="R1687" t="s">
        <v>44</v>
      </c>
      <c r="S1687" t="s">
        <v>44</v>
      </c>
      <c r="T1687">
        <v>110417</v>
      </c>
      <c r="U1687">
        <v>131184</v>
      </c>
      <c r="V1687">
        <v>126626</v>
      </c>
      <c r="W1687">
        <v>65848.3</v>
      </c>
      <c r="X1687">
        <v>72242.8</v>
      </c>
      <c r="Y1687">
        <v>64512.9</v>
      </c>
      <c r="Z1687">
        <v>181903</v>
      </c>
      <c r="AA1687">
        <v>168153</v>
      </c>
      <c r="AB1687">
        <v>217832</v>
      </c>
      <c r="AC1687">
        <v>125426</v>
      </c>
      <c r="AD1687">
        <v>91522.1</v>
      </c>
      <c r="AE1687">
        <v>89084.3</v>
      </c>
      <c r="AF1687">
        <v>88843</v>
      </c>
      <c r="AG1687">
        <v>96528.2</v>
      </c>
      <c r="AH1687">
        <v>139424</v>
      </c>
      <c r="AI1687">
        <v>95383.1</v>
      </c>
      <c r="AJ1687">
        <v>32114.9</v>
      </c>
      <c r="AK1687">
        <v>129690</v>
      </c>
      <c r="AL1687">
        <v>148373</v>
      </c>
      <c r="AM1687">
        <v>220177</v>
      </c>
      <c r="AN1687">
        <v>146393</v>
      </c>
      <c r="AO1687">
        <v>55793.7</v>
      </c>
      <c r="AP1687">
        <v>105286</v>
      </c>
      <c r="AQ1687">
        <v>89657.600000000006</v>
      </c>
    </row>
    <row r="1688" spans="1:43">
      <c r="A1688">
        <v>1687</v>
      </c>
      <c r="B1688" t="s">
        <v>3415</v>
      </c>
      <c r="C1688" t="s">
        <v>3416</v>
      </c>
      <c r="D1688">
        <v>2.6924400000000001E-2</v>
      </c>
      <c r="E1688">
        <v>1</v>
      </c>
      <c r="F1688">
        <v>1</v>
      </c>
      <c r="G1688">
        <v>0</v>
      </c>
      <c r="H1688">
        <v>32423.599999999999</v>
      </c>
      <c r="I1688">
        <v>19856.099999999999</v>
      </c>
      <c r="J1688">
        <v>27582.9</v>
      </c>
      <c r="K1688" t="s">
        <v>44</v>
      </c>
      <c r="L1688" t="s">
        <v>44</v>
      </c>
      <c r="M1688" t="s">
        <v>44</v>
      </c>
      <c r="N1688">
        <v>41436.800000000003</v>
      </c>
      <c r="O1688">
        <v>27580.6</v>
      </c>
      <c r="P1688">
        <v>73728.899999999994</v>
      </c>
      <c r="Q1688" t="s">
        <v>44</v>
      </c>
      <c r="R1688" t="s">
        <v>44</v>
      </c>
      <c r="S1688" t="s">
        <v>44</v>
      </c>
      <c r="T1688">
        <v>48377.3</v>
      </c>
      <c r="U1688">
        <v>65540.399999999994</v>
      </c>
      <c r="V1688">
        <v>120033</v>
      </c>
      <c r="W1688" t="s">
        <v>44</v>
      </c>
      <c r="X1688">
        <v>17196</v>
      </c>
      <c r="Y1688" t="s">
        <v>44</v>
      </c>
      <c r="Z1688">
        <v>134157</v>
      </c>
      <c r="AA1688">
        <v>108530</v>
      </c>
      <c r="AB1688">
        <v>126796</v>
      </c>
      <c r="AC1688">
        <v>62733</v>
      </c>
      <c r="AD1688">
        <v>72180.2</v>
      </c>
      <c r="AE1688">
        <v>63225.4</v>
      </c>
      <c r="AF1688" t="s">
        <v>44</v>
      </c>
      <c r="AG1688">
        <v>11050</v>
      </c>
      <c r="AH1688">
        <v>18564.099999999999</v>
      </c>
      <c r="AI1688">
        <v>30028.6</v>
      </c>
      <c r="AJ1688">
        <v>36496.400000000001</v>
      </c>
      <c r="AK1688">
        <v>96691.8</v>
      </c>
      <c r="AL1688">
        <v>65493.3</v>
      </c>
      <c r="AM1688" t="s">
        <v>44</v>
      </c>
      <c r="AN1688">
        <v>80848.899999999994</v>
      </c>
      <c r="AO1688">
        <v>30810.6</v>
      </c>
      <c r="AP1688">
        <v>172431</v>
      </c>
      <c r="AQ1688">
        <v>141874</v>
      </c>
    </row>
    <row r="1689" spans="1:43">
      <c r="A1689">
        <v>1688</v>
      </c>
      <c r="B1689" t="s">
        <v>3417</v>
      </c>
      <c r="C1689" t="s">
        <v>3418</v>
      </c>
      <c r="D1689">
        <v>2.8510299999999999E-2</v>
      </c>
      <c r="E1689">
        <v>2</v>
      </c>
      <c r="F1689">
        <v>2</v>
      </c>
      <c r="G1689">
        <v>0</v>
      </c>
      <c r="H1689">
        <v>50707.7</v>
      </c>
      <c r="I1689">
        <v>52204.2</v>
      </c>
      <c r="J1689">
        <v>55590.6</v>
      </c>
      <c r="K1689" t="s">
        <v>44</v>
      </c>
      <c r="L1689" t="s">
        <v>44</v>
      </c>
      <c r="M1689" t="s">
        <v>44</v>
      </c>
      <c r="N1689">
        <v>92332.6</v>
      </c>
      <c r="O1689">
        <v>71573.100000000006</v>
      </c>
      <c r="P1689">
        <v>75032.899999999994</v>
      </c>
      <c r="Q1689" t="s">
        <v>44</v>
      </c>
      <c r="R1689" t="s">
        <v>44</v>
      </c>
      <c r="S1689" t="s">
        <v>44</v>
      </c>
      <c r="T1689">
        <v>81061.100000000006</v>
      </c>
      <c r="U1689">
        <v>40464.6</v>
      </c>
      <c r="V1689">
        <v>103489</v>
      </c>
      <c r="W1689">
        <v>33799.1</v>
      </c>
      <c r="X1689">
        <v>30682.6</v>
      </c>
      <c r="Y1689">
        <v>27214.2</v>
      </c>
      <c r="Z1689">
        <v>112027</v>
      </c>
      <c r="AA1689">
        <v>79114.7</v>
      </c>
      <c r="AB1689">
        <v>96663.7</v>
      </c>
      <c r="AC1689">
        <v>80974.8</v>
      </c>
      <c r="AD1689">
        <v>76353.8</v>
      </c>
      <c r="AE1689">
        <v>81879.5</v>
      </c>
      <c r="AF1689" t="s">
        <v>44</v>
      </c>
      <c r="AG1689">
        <v>61732.800000000003</v>
      </c>
      <c r="AH1689">
        <v>36512.6</v>
      </c>
      <c r="AI1689" t="s">
        <v>44</v>
      </c>
      <c r="AJ1689">
        <v>44832.3</v>
      </c>
      <c r="AK1689" t="s">
        <v>44</v>
      </c>
      <c r="AL1689">
        <v>53876.2</v>
      </c>
      <c r="AM1689">
        <v>121010</v>
      </c>
      <c r="AN1689">
        <v>64095.4</v>
      </c>
      <c r="AO1689" t="s">
        <v>44</v>
      </c>
      <c r="AP1689" t="s">
        <v>44</v>
      </c>
      <c r="AQ1689">
        <v>53813</v>
      </c>
    </row>
    <row r="1690" spans="1:43">
      <c r="A1690">
        <v>1689</v>
      </c>
      <c r="B1690" t="s">
        <v>3419</v>
      </c>
      <c r="C1690" t="s">
        <v>3420</v>
      </c>
      <c r="D1690">
        <v>1.0674899999999999E-2</v>
      </c>
      <c r="E1690">
        <v>1</v>
      </c>
      <c r="F1690">
        <v>1</v>
      </c>
      <c r="G1690">
        <v>0</v>
      </c>
      <c r="H1690">
        <v>15746.8</v>
      </c>
      <c r="I1690">
        <v>10099.1</v>
      </c>
      <c r="J1690" t="s">
        <v>44</v>
      </c>
      <c r="K1690" t="s">
        <v>44</v>
      </c>
      <c r="L1690">
        <v>12409.3</v>
      </c>
      <c r="M1690" t="s">
        <v>44</v>
      </c>
      <c r="N1690" t="s">
        <v>44</v>
      </c>
      <c r="O1690" t="s">
        <v>44</v>
      </c>
      <c r="P1690">
        <v>18384.3</v>
      </c>
      <c r="Q1690" t="s">
        <v>44</v>
      </c>
      <c r="R1690">
        <v>12052.8</v>
      </c>
      <c r="S1690" t="s">
        <v>44</v>
      </c>
      <c r="T1690">
        <v>25056.799999999999</v>
      </c>
      <c r="U1690">
        <v>7508.04</v>
      </c>
      <c r="V1690">
        <v>18794.3</v>
      </c>
      <c r="W1690">
        <v>5769.71</v>
      </c>
      <c r="X1690" t="s">
        <v>44</v>
      </c>
      <c r="Y1690" t="s">
        <v>44</v>
      </c>
      <c r="Z1690">
        <v>11237.8</v>
      </c>
      <c r="AA1690">
        <v>16693.400000000001</v>
      </c>
      <c r="AB1690" t="s">
        <v>44</v>
      </c>
      <c r="AC1690">
        <v>13832.5</v>
      </c>
      <c r="AD1690" t="s">
        <v>44</v>
      </c>
      <c r="AE1690">
        <v>11104.6</v>
      </c>
      <c r="AF1690" t="s">
        <v>44</v>
      </c>
      <c r="AG1690" t="s">
        <v>44</v>
      </c>
      <c r="AH1690" t="s">
        <v>44</v>
      </c>
      <c r="AI1690" t="s">
        <v>44</v>
      </c>
      <c r="AJ1690" t="s">
        <v>44</v>
      </c>
      <c r="AK1690" t="s">
        <v>44</v>
      </c>
      <c r="AL1690" t="s">
        <v>44</v>
      </c>
      <c r="AM1690">
        <v>5641.26</v>
      </c>
      <c r="AN1690">
        <v>3234.1</v>
      </c>
      <c r="AO1690" t="s">
        <v>44</v>
      </c>
      <c r="AP1690" t="s">
        <v>44</v>
      </c>
      <c r="AQ1690" t="s">
        <v>44</v>
      </c>
    </row>
    <row r="1691" spans="1:43">
      <c r="A1691">
        <v>1690</v>
      </c>
      <c r="B1691" t="s">
        <v>3421</v>
      </c>
      <c r="C1691" t="s">
        <v>3422</v>
      </c>
      <c r="D1691">
        <v>2.1000000000000001E-2</v>
      </c>
      <c r="E1691">
        <v>1</v>
      </c>
      <c r="F1691">
        <v>1</v>
      </c>
      <c r="G1691">
        <v>0</v>
      </c>
      <c r="H1691">
        <v>19019.099999999999</v>
      </c>
      <c r="I1691">
        <v>9671.0400000000009</v>
      </c>
      <c r="J1691">
        <v>29110.9</v>
      </c>
      <c r="K1691">
        <v>3975.13</v>
      </c>
      <c r="L1691" t="s">
        <v>44</v>
      </c>
      <c r="M1691" t="s">
        <v>44</v>
      </c>
      <c r="N1691">
        <v>10295.6</v>
      </c>
      <c r="O1691">
        <v>19214.900000000001</v>
      </c>
      <c r="P1691">
        <v>15789.7</v>
      </c>
      <c r="Q1691" t="s">
        <v>44</v>
      </c>
      <c r="R1691">
        <v>4114.16</v>
      </c>
      <c r="S1691" t="s">
        <v>44</v>
      </c>
      <c r="T1691">
        <v>9167.11</v>
      </c>
      <c r="U1691">
        <v>15050.5</v>
      </c>
      <c r="V1691">
        <v>23061.8</v>
      </c>
      <c r="W1691" t="s">
        <v>44</v>
      </c>
      <c r="X1691">
        <v>3799.66</v>
      </c>
      <c r="Y1691">
        <v>10913.4</v>
      </c>
      <c r="Z1691">
        <v>9155.9699999999993</v>
      </c>
      <c r="AA1691">
        <v>19792.2</v>
      </c>
      <c r="AB1691">
        <v>11553.7</v>
      </c>
      <c r="AC1691" t="s">
        <v>44</v>
      </c>
      <c r="AD1691">
        <v>10355.4</v>
      </c>
      <c r="AE1691" t="s">
        <v>44</v>
      </c>
      <c r="AF1691">
        <v>13110.8</v>
      </c>
      <c r="AG1691">
        <v>5613.92</v>
      </c>
      <c r="AH1691">
        <v>17302.3</v>
      </c>
      <c r="AI1691">
        <v>8527.34</v>
      </c>
      <c r="AJ1691">
        <v>2508.54</v>
      </c>
      <c r="AK1691">
        <v>4158.8900000000003</v>
      </c>
      <c r="AL1691">
        <v>10756.1</v>
      </c>
      <c r="AM1691" t="s">
        <v>44</v>
      </c>
      <c r="AN1691">
        <v>35973</v>
      </c>
      <c r="AO1691">
        <v>586.75400000000002</v>
      </c>
      <c r="AP1691" t="s">
        <v>44</v>
      </c>
      <c r="AQ1691">
        <v>3593.93</v>
      </c>
    </row>
    <row r="1692" spans="1:43">
      <c r="A1692">
        <v>1691</v>
      </c>
      <c r="B1692" t="s">
        <v>3423</v>
      </c>
      <c r="C1692" t="s">
        <v>3424</v>
      </c>
      <c r="D1692">
        <v>3.8148000000000001E-2</v>
      </c>
      <c r="E1692">
        <v>3</v>
      </c>
      <c r="F1692">
        <v>3</v>
      </c>
      <c r="G1692">
        <v>0</v>
      </c>
      <c r="H1692">
        <v>72808.7</v>
      </c>
      <c r="I1692">
        <v>63301.9</v>
      </c>
      <c r="J1692">
        <v>74691.7</v>
      </c>
      <c r="K1692">
        <v>51646.7</v>
      </c>
      <c r="L1692" t="s">
        <v>44</v>
      </c>
      <c r="M1692">
        <v>219859</v>
      </c>
      <c r="N1692">
        <v>48520</v>
      </c>
      <c r="O1692">
        <v>99842.6</v>
      </c>
      <c r="P1692">
        <v>66360.3</v>
      </c>
      <c r="Q1692">
        <v>70328.2</v>
      </c>
      <c r="R1692">
        <v>30342.2</v>
      </c>
      <c r="S1692">
        <v>32339.599999999999</v>
      </c>
      <c r="T1692">
        <v>113852</v>
      </c>
      <c r="U1692">
        <v>106562</v>
      </c>
      <c r="V1692">
        <v>114105</v>
      </c>
      <c r="W1692">
        <v>40817</v>
      </c>
      <c r="X1692" t="s">
        <v>44</v>
      </c>
      <c r="Y1692" t="s">
        <v>44</v>
      </c>
      <c r="Z1692">
        <v>235258</v>
      </c>
      <c r="AA1692">
        <v>149666</v>
      </c>
      <c r="AB1692">
        <v>270648</v>
      </c>
      <c r="AC1692">
        <v>58567.9</v>
      </c>
      <c r="AD1692">
        <v>48631</v>
      </c>
      <c r="AE1692">
        <v>29403.4</v>
      </c>
      <c r="AF1692">
        <v>55676.800000000003</v>
      </c>
      <c r="AG1692">
        <v>59585.599999999999</v>
      </c>
      <c r="AH1692">
        <v>54957.8</v>
      </c>
      <c r="AI1692" t="s">
        <v>44</v>
      </c>
      <c r="AJ1692">
        <v>48924.3</v>
      </c>
      <c r="AK1692">
        <v>38142.400000000001</v>
      </c>
      <c r="AL1692">
        <v>124601</v>
      </c>
      <c r="AM1692">
        <v>132717</v>
      </c>
      <c r="AN1692">
        <v>86470</v>
      </c>
      <c r="AO1692">
        <v>43355.3</v>
      </c>
      <c r="AP1692">
        <v>112047</v>
      </c>
      <c r="AQ1692">
        <v>71646.5</v>
      </c>
    </row>
    <row r="1693" spans="1:43">
      <c r="A1693">
        <v>1692</v>
      </c>
      <c r="B1693" t="s">
        <v>3425</v>
      </c>
      <c r="C1693" t="s">
        <v>3426</v>
      </c>
      <c r="D1693">
        <v>3.9193700000000001E-3</v>
      </c>
      <c r="E1693">
        <v>2</v>
      </c>
      <c r="F1693">
        <v>2</v>
      </c>
      <c r="G1693">
        <v>0</v>
      </c>
      <c r="H1693">
        <v>662767</v>
      </c>
      <c r="I1693">
        <v>384164</v>
      </c>
      <c r="J1693">
        <v>434005</v>
      </c>
      <c r="K1693">
        <v>960856</v>
      </c>
      <c r="L1693">
        <v>732062</v>
      </c>
      <c r="M1693">
        <v>695646</v>
      </c>
      <c r="N1693">
        <v>700742</v>
      </c>
      <c r="O1693">
        <v>511006</v>
      </c>
      <c r="P1693">
        <v>506391</v>
      </c>
      <c r="Q1693">
        <v>756720</v>
      </c>
      <c r="R1693">
        <v>475288</v>
      </c>
      <c r="S1693">
        <v>553247</v>
      </c>
      <c r="T1693">
        <v>320747</v>
      </c>
      <c r="U1693">
        <v>227034</v>
      </c>
      <c r="V1693">
        <v>163808</v>
      </c>
      <c r="W1693">
        <v>264681</v>
      </c>
      <c r="X1693">
        <v>188201</v>
      </c>
      <c r="Y1693">
        <v>166837</v>
      </c>
      <c r="Z1693">
        <v>714321</v>
      </c>
      <c r="AA1693">
        <v>573510</v>
      </c>
      <c r="AB1693">
        <v>617581</v>
      </c>
      <c r="AC1693">
        <v>629448</v>
      </c>
      <c r="AD1693">
        <v>369339</v>
      </c>
      <c r="AE1693">
        <v>438574</v>
      </c>
      <c r="AF1693">
        <v>223092</v>
      </c>
      <c r="AG1693">
        <v>187156</v>
      </c>
      <c r="AH1693">
        <v>98043</v>
      </c>
      <c r="AI1693">
        <v>553109</v>
      </c>
      <c r="AJ1693">
        <v>446075</v>
      </c>
      <c r="AK1693">
        <v>386087</v>
      </c>
      <c r="AL1693">
        <v>619620</v>
      </c>
      <c r="AM1693">
        <v>788010</v>
      </c>
      <c r="AN1693">
        <v>352305</v>
      </c>
      <c r="AO1693">
        <v>486974</v>
      </c>
      <c r="AP1693">
        <v>540766</v>
      </c>
      <c r="AQ1693">
        <v>388651</v>
      </c>
    </row>
    <row r="1694" spans="1:43">
      <c r="A1694">
        <v>1693</v>
      </c>
      <c r="B1694" t="s">
        <v>3427</v>
      </c>
      <c r="C1694" t="s">
        <v>3428</v>
      </c>
      <c r="D1694">
        <v>1.6955000000000001E-2</v>
      </c>
      <c r="E1694">
        <v>1</v>
      </c>
      <c r="F1694">
        <v>1</v>
      </c>
      <c r="G1694">
        <v>0</v>
      </c>
      <c r="H1694">
        <v>44650</v>
      </c>
      <c r="I1694">
        <v>81564.800000000003</v>
      </c>
      <c r="J1694">
        <v>84153.4</v>
      </c>
      <c r="K1694">
        <v>27718.6</v>
      </c>
      <c r="L1694" t="s">
        <v>44</v>
      </c>
      <c r="M1694">
        <v>49584.4</v>
      </c>
      <c r="N1694">
        <v>44045.7</v>
      </c>
      <c r="O1694" t="s">
        <v>44</v>
      </c>
      <c r="P1694">
        <v>108411</v>
      </c>
      <c r="Q1694" t="s">
        <v>44</v>
      </c>
      <c r="R1694" t="s">
        <v>44</v>
      </c>
      <c r="S1694">
        <v>51489.3</v>
      </c>
      <c r="T1694">
        <v>145809</v>
      </c>
      <c r="U1694">
        <v>22501.7</v>
      </c>
      <c r="V1694">
        <v>71141.5</v>
      </c>
      <c r="W1694" t="s">
        <v>44</v>
      </c>
      <c r="X1694">
        <v>12353.1</v>
      </c>
      <c r="Y1694">
        <v>27470.1</v>
      </c>
      <c r="Z1694">
        <v>137971</v>
      </c>
      <c r="AA1694">
        <v>98797.8</v>
      </c>
      <c r="AB1694">
        <v>44522.1</v>
      </c>
      <c r="AC1694" t="s">
        <v>44</v>
      </c>
      <c r="AD1694" t="s">
        <v>44</v>
      </c>
      <c r="AE1694">
        <v>51493.7</v>
      </c>
      <c r="AF1694" t="s">
        <v>44</v>
      </c>
      <c r="AG1694">
        <v>87654.6</v>
      </c>
      <c r="AH1694">
        <v>46747.3</v>
      </c>
      <c r="AI1694" t="s">
        <v>44</v>
      </c>
      <c r="AJ1694" t="s">
        <v>44</v>
      </c>
      <c r="AK1694" t="s">
        <v>44</v>
      </c>
      <c r="AL1694">
        <v>150077</v>
      </c>
      <c r="AM1694">
        <v>200853</v>
      </c>
      <c r="AN1694">
        <v>169577</v>
      </c>
      <c r="AO1694" t="s">
        <v>44</v>
      </c>
      <c r="AP1694">
        <v>99690</v>
      </c>
      <c r="AQ1694">
        <v>111310</v>
      </c>
    </row>
    <row r="1695" spans="1:43">
      <c r="A1695">
        <v>1694</v>
      </c>
      <c r="B1695" t="s">
        <v>3429</v>
      </c>
      <c r="C1695" t="s">
        <v>3430</v>
      </c>
      <c r="D1695">
        <v>3.7601000000000002E-2</v>
      </c>
      <c r="E1695">
        <v>3</v>
      </c>
      <c r="F1695">
        <v>3</v>
      </c>
      <c r="G1695">
        <v>0</v>
      </c>
      <c r="H1695">
        <v>49978.5</v>
      </c>
      <c r="I1695">
        <v>59945.4</v>
      </c>
      <c r="J1695">
        <v>56719.5</v>
      </c>
      <c r="K1695">
        <v>28261.8</v>
      </c>
      <c r="L1695">
        <v>42223.199999999997</v>
      </c>
      <c r="M1695">
        <v>52768.9</v>
      </c>
      <c r="N1695">
        <v>74749.3</v>
      </c>
      <c r="O1695">
        <v>73017.600000000006</v>
      </c>
      <c r="P1695">
        <v>66597.899999999994</v>
      </c>
      <c r="Q1695">
        <v>13641.1</v>
      </c>
      <c r="R1695">
        <v>27780.9</v>
      </c>
      <c r="S1695">
        <v>27707.4</v>
      </c>
      <c r="T1695">
        <v>63670.7</v>
      </c>
      <c r="U1695">
        <v>89082.1</v>
      </c>
      <c r="V1695">
        <v>101075</v>
      </c>
      <c r="W1695">
        <v>18223.099999999999</v>
      </c>
      <c r="X1695">
        <v>19056.5</v>
      </c>
      <c r="Y1695">
        <v>16452.3</v>
      </c>
      <c r="Z1695">
        <v>74520.800000000003</v>
      </c>
      <c r="AA1695">
        <v>85642.8</v>
      </c>
      <c r="AB1695">
        <v>83574.3</v>
      </c>
      <c r="AC1695">
        <v>59955.199999999997</v>
      </c>
      <c r="AD1695">
        <v>47508.9</v>
      </c>
      <c r="AE1695">
        <v>46947.9</v>
      </c>
      <c r="AF1695">
        <v>44100.2</v>
      </c>
      <c r="AG1695">
        <v>43665.7</v>
      </c>
      <c r="AH1695">
        <v>39058.6</v>
      </c>
      <c r="AI1695">
        <v>19704.099999999999</v>
      </c>
      <c r="AJ1695">
        <v>25785.3</v>
      </c>
      <c r="AK1695">
        <v>4218.79</v>
      </c>
      <c r="AL1695">
        <v>25968.6</v>
      </c>
      <c r="AM1695">
        <v>48440</v>
      </c>
      <c r="AN1695">
        <v>22283.1</v>
      </c>
      <c r="AO1695">
        <v>15946.6</v>
      </c>
      <c r="AP1695">
        <v>19265.3</v>
      </c>
      <c r="AQ1695">
        <v>18828.3</v>
      </c>
    </row>
    <row r="1696" spans="1:43">
      <c r="A1696">
        <v>1695</v>
      </c>
      <c r="B1696" t="s">
        <v>3431</v>
      </c>
      <c r="C1696" t="s">
        <v>3432</v>
      </c>
      <c r="D1696">
        <v>2.5744800000000002E-2</v>
      </c>
      <c r="E1696">
        <v>6</v>
      </c>
      <c r="F1696">
        <v>6</v>
      </c>
      <c r="G1696">
        <v>0</v>
      </c>
      <c r="H1696">
        <v>58804.9</v>
      </c>
      <c r="I1696">
        <v>98611.8</v>
      </c>
      <c r="J1696">
        <v>92123.5</v>
      </c>
      <c r="K1696">
        <v>154928</v>
      </c>
      <c r="L1696">
        <v>90485.3</v>
      </c>
      <c r="M1696">
        <v>124488</v>
      </c>
      <c r="N1696">
        <v>235526</v>
      </c>
      <c r="O1696">
        <v>236581</v>
      </c>
      <c r="P1696">
        <v>242483</v>
      </c>
      <c r="Q1696">
        <v>220140</v>
      </c>
      <c r="R1696">
        <v>143251</v>
      </c>
      <c r="S1696">
        <v>160487</v>
      </c>
      <c r="T1696">
        <v>166076</v>
      </c>
      <c r="U1696">
        <v>156322</v>
      </c>
      <c r="V1696">
        <v>148698</v>
      </c>
      <c r="W1696">
        <v>117921</v>
      </c>
      <c r="X1696">
        <v>169925</v>
      </c>
      <c r="Y1696">
        <v>153147</v>
      </c>
      <c r="Z1696">
        <v>272678</v>
      </c>
      <c r="AA1696">
        <v>248236</v>
      </c>
      <c r="AB1696">
        <v>296210</v>
      </c>
      <c r="AC1696">
        <v>220295</v>
      </c>
      <c r="AD1696">
        <v>229714</v>
      </c>
      <c r="AE1696">
        <v>240677</v>
      </c>
      <c r="AF1696">
        <v>212118</v>
      </c>
      <c r="AG1696">
        <v>252664</v>
      </c>
      <c r="AH1696">
        <v>233002</v>
      </c>
      <c r="AI1696">
        <v>213448</v>
      </c>
      <c r="AJ1696">
        <v>236249</v>
      </c>
      <c r="AK1696">
        <v>140196</v>
      </c>
      <c r="AL1696">
        <v>136499</v>
      </c>
      <c r="AM1696">
        <v>218402</v>
      </c>
      <c r="AN1696">
        <v>135790</v>
      </c>
      <c r="AO1696">
        <v>168498</v>
      </c>
      <c r="AP1696">
        <v>225719</v>
      </c>
      <c r="AQ1696">
        <v>222091</v>
      </c>
    </row>
    <row r="1697" spans="1:43">
      <c r="A1697">
        <v>1696</v>
      </c>
      <c r="B1697" t="s">
        <v>3433</v>
      </c>
      <c r="C1697" t="s">
        <v>3434</v>
      </c>
      <c r="D1697">
        <v>2.0423899999999998E-2</v>
      </c>
      <c r="E1697">
        <v>1</v>
      </c>
      <c r="F1697">
        <v>1</v>
      </c>
      <c r="G1697">
        <v>0</v>
      </c>
      <c r="H1697">
        <v>5311380</v>
      </c>
      <c r="I1697">
        <v>2369530</v>
      </c>
      <c r="J1697">
        <v>5665820</v>
      </c>
      <c r="K1697">
        <v>3864100</v>
      </c>
      <c r="L1697">
        <v>5310480</v>
      </c>
      <c r="M1697">
        <v>5737520</v>
      </c>
      <c r="N1697">
        <v>1846760</v>
      </c>
      <c r="O1697">
        <v>5211130</v>
      </c>
      <c r="P1697">
        <v>5994910</v>
      </c>
      <c r="Q1697">
        <v>1348060</v>
      </c>
      <c r="R1697">
        <v>4205770</v>
      </c>
      <c r="S1697">
        <v>3063670</v>
      </c>
      <c r="T1697">
        <v>5143130</v>
      </c>
      <c r="U1697">
        <v>5932670</v>
      </c>
      <c r="V1697">
        <v>6388880</v>
      </c>
      <c r="W1697">
        <v>3114830</v>
      </c>
      <c r="X1697">
        <v>3361130</v>
      </c>
      <c r="Y1697">
        <v>4970340</v>
      </c>
      <c r="Z1697">
        <v>5764820</v>
      </c>
      <c r="AA1697">
        <v>2860410</v>
      </c>
      <c r="AB1697">
        <v>3526470</v>
      </c>
      <c r="AC1697">
        <v>3864460</v>
      </c>
      <c r="AD1697">
        <v>2051560</v>
      </c>
      <c r="AE1697">
        <v>3309660</v>
      </c>
      <c r="AF1697">
        <v>3708240</v>
      </c>
      <c r="AG1697">
        <v>3523820</v>
      </c>
      <c r="AH1697">
        <v>4228400</v>
      </c>
      <c r="AI1697">
        <v>4667870</v>
      </c>
      <c r="AJ1697">
        <v>3514910</v>
      </c>
      <c r="AK1697">
        <v>3198330</v>
      </c>
      <c r="AL1697">
        <v>4079290</v>
      </c>
      <c r="AM1697">
        <v>5470780</v>
      </c>
      <c r="AN1697">
        <v>2148270</v>
      </c>
      <c r="AO1697">
        <v>2137830</v>
      </c>
      <c r="AP1697">
        <v>3284340</v>
      </c>
      <c r="AQ1697">
        <v>5149850</v>
      </c>
    </row>
    <row r="1698" spans="1:43">
      <c r="A1698">
        <v>1697</v>
      </c>
      <c r="B1698" t="s">
        <v>3435</v>
      </c>
      <c r="C1698" t="s">
        <v>3436</v>
      </c>
      <c r="D1698">
        <v>2.0735799999999999E-2</v>
      </c>
      <c r="E1698">
        <v>1</v>
      </c>
      <c r="F1698">
        <v>1</v>
      </c>
      <c r="G1698">
        <v>0</v>
      </c>
      <c r="H1698">
        <v>20868.099999999999</v>
      </c>
      <c r="I1698">
        <v>20136.5</v>
      </c>
      <c r="J1698">
        <v>26046.6</v>
      </c>
      <c r="K1698" t="s">
        <v>44</v>
      </c>
      <c r="L1698">
        <v>17775.8</v>
      </c>
      <c r="M1698">
        <v>26489.4</v>
      </c>
      <c r="N1698">
        <v>20507.7</v>
      </c>
      <c r="O1698">
        <v>52217.5</v>
      </c>
      <c r="P1698">
        <v>16131.9</v>
      </c>
      <c r="Q1698">
        <v>10702</v>
      </c>
      <c r="R1698" t="s">
        <v>44</v>
      </c>
      <c r="S1698" t="s">
        <v>44</v>
      </c>
      <c r="T1698">
        <v>48688.2</v>
      </c>
      <c r="U1698">
        <v>26377.9</v>
      </c>
      <c r="V1698">
        <v>41695.5</v>
      </c>
      <c r="W1698" t="s">
        <v>44</v>
      </c>
      <c r="X1698">
        <v>12018.8</v>
      </c>
      <c r="Y1698">
        <v>10610.2</v>
      </c>
      <c r="Z1698">
        <v>45772.6</v>
      </c>
      <c r="AA1698">
        <v>55439.1</v>
      </c>
      <c r="AB1698">
        <v>63829</v>
      </c>
      <c r="AC1698">
        <v>43825.2</v>
      </c>
      <c r="AD1698" t="s">
        <v>44</v>
      </c>
      <c r="AE1698">
        <v>10244.700000000001</v>
      </c>
      <c r="AF1698">
        <v>10589.6</v>
      </c>
      <c r="AG1698" t="s">
        <v>44</v>
      </c>
      <c r="AH1698">
        <v>16287.6</v>
      </c>
      <c r="AI1698">
        <v>31925.3</v>
      </c>
      <c r="AJ1698" t="s">
        <v>44</v>
      </c>
      <c r="AK1698">
        <v>22228.7</v>
      </c>
      <c r="AL1698" t="s">
        <v>44</v>
      </c>
      <c r="AM1698">
        <v>46576.800000000003</v>
      </c>
      <c r="AN1698" t="s">
        <v>44</v>
      </c>
      <c r="AO1698" t="s">
        <v>44</v>
      </c>
      <c r="AP1698">
        <v>25176</v>
      </c>
      <c r="AQ1698" t="s">
        <v>44</v>
      </c>
    </row>
    <row r="1699" spans="1:43">
      <c r="A1699">
        <v>1698</v>
      </c>
      <c r="B1699" t="s">
        <v>3437</v>
      </c>
      <c r="C1699" t="s">
        <v>3438</v>
      </c>
      <c r="D1699">
        <v>4.2928500000000001E-2</v>
      </c>
      <c r="E1699">
        <v>3</v>
      </c>
      <c r="F1699">
        <v>3</v>
      </c>
      <c r="G1699">
        <v>0</v>
      </c>
      <c r="H1699">
        <v>178981</v>
      </c>
      <c r="I1699">
        <v>170732</v>
      </c>
      <c r="J1699">
        <v>224768</v>
      </c>
      <c r="K1699">
        <v>171953</v>
      </c>
      <c r="L1699">
        <v>117910</v>
      </c>
      <c r="M1699">
        <v>94613.5</v>
      </c>
      <c r="N1699">
        <v>250737</v>
      </c>
      <c r="O1699">
        <v>249546</v>
      </c>
      <c r="P1699">
        <v>279120</v>
      </c>
      <c r="Q1699">
        <v>28519.8</v>
      </c>
      <c r="R1699">
        <v>58575.7</v>
      </c>
      <c r="S1699" t="s">
        <v>44</v>
      </c>
      <c r="T1699">
        <v>268467</v>
      </c>
      <c r="U1699">
        <v>332997</v>
      </c>
      <c r="V1699">
        <v>356654</v>
      </c>
      <c r="W1699">
        <v>46323.4</v>
      </c>
      <c r="X1699">
        <v>58752.1</v>
      </c>
      <c r="Y1699" t="s">
        <v>44</v>
      </c>
      <c r="Z1699">
        <v>556014</v>
      </c>
      <c r="AA1699">
        <v>512973</v>
      </c>
      <c r="AB1699">
        <v>516242</v>
      </c>
      <c r="AC1699">
        <v>133638</v>
      </c>
      <c r="AD1699">
        <v>73580.3</v>
      </c>
      <c r="AE1699">
        <v>98699.4</v>
      </c>
      <c r="AF1699">
        <v>244312</v>
      </c>
      <c r="AG1699">
        <v>200319</v>
      </c>
      <c r="AH1699">
        <v>97879</v>
      </c>
      <c r="AI1699" t="s">
        <v>44</v>
      </c>
      <c r="AJ1699">
        <v>191398</v>
      </c>
      <c r="AK1699" t="s">
        <v>44</v>
      </c>
      <c r="AL1699">
        <v>560529</v>
      </c>
      <c r="AM1699">
        <v>728511</v>
      </c>
      <c r="AN1699">
        <v>574417</v>
      </c>
      <c r="AO1699">
        <v>204817</v>
      </c>
      <c r="AP1699">
        <v>201138</v>
      </c>
      <c r="AQ1699">
        <v>214120</v>
      </c>
    </row>
    <row r="1700" spans="1:43">
      <c r="A1700">
        <v>1699</v>
      </c>
      <c r="B1700" t="s">
        <v>3439</v>
      </c>
      <c r="C1700" t="s">
        <v>3440</v>
      </c>
      <c r="D1700">
        <v>3.8658900000000003E-2</v>
      </c>
      <c r="E1700">
        <v>1</v>
      </c>
      <c r="F1700">
        <v>1</v>
      </c>
      <c r="G1700">
        <v>0</v>
      </c>
      <c r="H1700">
        <v>21535.9</v>
      </c>
      <c r="I1700">
        <v>22136.6</v>
      </c>
      <c r="J1700">
        <v>21799.7</v>
      </c>
      <c r="K1700" t="s">
        <v>44</v>
      </c>
      <c r="L1700" t="s">
        <v>44</v>
      </c>
      <c r="M1700">
        <v>16760.7</v>
      </c>
      <c r="N1700">
        <v>33183.4</v>
      </c>
      <c r="O1700">
        <v>32548.9</v>
      </c>
      <c r="P1700">
        <v>43899</v>
      </c>
      <c r="Q1700" t="s">
        <v>44</v>
      </c>
      <c r="R1700">
        <v>3636.93</v>
      </c>
      <c r="S1700" t="s">
        <v>44</v>
      </c>
      <c r="T1700">
        <v>27819.9</v>
      </c>
      <c r="U1700">
        <v>28972.1</v>
      </c>
      <c r="V1700">
        <v>39809.699999999997</v>
      </c>
      <c r="W1700" t="s">
        <v>44</v>
      </c>
      <c r="X1700" t="s">
        <v>44</v>
      </c>
      <c r="Y1700" t="s">
        <v>44</v>
      </c>
      <c r="Z1700">
        <v>42021.9</v>
      </c>
      <c r="AA1700">
        <v>50123.7</v>
      </c>
      <c r="AB1700">
        <v>61626.8</v>
      </c>
      <c r="AC1700">
        <v>14049.7</v>
      </c>
      <c r="AD1700">
        <v>7196.78</v>
      </c>
      <c r="AE1700" t="s">
        <v>44</v>
      </c>
      <c r="AF1700">
        <v>11419.3</v>
      </c>
      <c r="AG1700" t="s">
        <v>44</v>
      </c>
      <c r="AH1700">
        <v>14393.6</v>
      </c>
      <c r="AI1700" t="s">
        <v>44</v>
      </c>
      <c r="AJ1700" t="s">
        <v>44</v>
      </c>
      <c r="AK1700">
        <v>7605.63</v>
      </c>
      <c r="AL1700">
        <v>39385.599999999999</v>
      </c>
      <c r="AM1700">
        <v>46588.6</v>
      </c>
      <c r="AN1700">
        <v>46894.400000000001</v>
      </c>
      <c r="AO1700">
        <v>13975.6</v>
      </c>
      <c r="AP1700" t="s">
        <v>44</v>
      </c>
      <c r="AQ1700">
        <v>27073</v>
      </c>
    </row>
    <row r="1701" spans="1:43">
      <c r="A1701">
        <v>1700</v>
      </c>
      <c r="B1701" t="s">
        <v>3441</v>
      </c>
      <c r="C1701" t="s">
        <v>3442</v>
      </c>
      <c r="D1701">
        <v>4.0012100000000002E-2</v>
      </c>
      <c r="E1701">
        <v>2</v>
      </c>
      <c r="F1701">
        <v>2</v>
      </c>
      <c r="G1701">
        <v>0</v>
      </c>
      <c r="H1701">
        <v>18606.400000000001</v>
      </c>
      <c r="I1701">
        <v>16760.5</v>
      </c>
      <c r="J1701">
        <v>25487</v>
      </c>
      <c r="K1701" t="s">
        <v>44</v>
      </c>
      <c r="L1701">
        <v>20271.900000000001</v>
      </c>
      <c r="M1701">
        <v>31490</v>
      </c>
      <c r="N1701">
        <v>42075.3</v>
      </c>
      <c r="O1701">
        <v>47108.6</v>
      </c>
      <c r="P1701">
        <v>50451.5</v>
      </c>
      <c r="Q1701">
        <v>14748.7</v>
      </c>
      <c r="R1701" t="s">
        <v>44</v>
      </c>
      <c r="S1701" t="s">
        <v>44</v>
      </c>
      <c r="T1701">
        <v>36121.800000000003</v>
      </c>
      <c r="U1701">
        <v>58518.5</v>
      </c>
      <c r="V1701">
        <v>83642.8</v>
      </c>
      <c r="W1701">
        <v>8017.64</v>
      </c>
      <c r="X1701" t="s">
        <v>44</v>
      </c>
      <c r="Y1701">
        <v>5437.29</v>
      </c>
      <c r="Z1701">
        <v>73226.600000000006</v>
      </c>
      <c r="AA1701">
        <v>127322</v>
      </c>
      <c r="AB1701">
        <v>160758</v>
      </c>
      <c r="AC1701">
        <v>37243.1</v>
      </c>
      <c r="AD1701">
        <v>22035.200000000001</v>
      </c>
      <c r="AE1701">
        <v>56121.9</v>
      </c>
      <c r="AF1701">
        <v>62849.9</v>
      </c>
      <c r="AG1701">
        <v>68410</v>
      </c>
      <c r="AH1701">
        <v>93036.5</v>
      </c>
      <c r="AI1701" t="s">
        <v>44</v>
      </c>
      <c r="AJ1701">
        <v>18702.2</v>
      </c>
      <c r="AK1701">
        <v>20647.900000000001</v>
      </c>
      <c r="AL1701">
        <v>96938.8</v>
      </c>
      <c r="AM1701">
        <v>208585</v>
      </c>
      <c r="AN1701">
        <v>143897</v>
      </c>
      <c r="AO1701">
        <v>63835.3</v>
      </c>
      <c r="AP1701">
        <v>80525.3</v>
      </c>
      <c r="AQ1701">
        <v>49672.5</v>
      </c>
    </row>
    <row r="1702" spans="1:43">
      <c r="A1702">
        <v>1701</v>
      </c>
      <c r="B1702" t="s">
        <v>3443</v>
      </c>
      <c r="C1702" t="s">
        <v>3444</v>
      </c>
      <c r="D1702">
        <v>2.9000000000000001E-2</v>
      </c>
      <c r="E1702">
        <v>3</v>
      </c>
      <c r="F1702">
        <v>3</v>
      </c>
      <c r="G1702">
        <v>0</v>
      </c>
      <c r="H1702">
        <v>132490</v>
      </c>
      <c r="I1702">
        <v>113233</v>
      </c>
      <c r="J1702">
        <v>142394</v>
      </c>
      <c r="K1702">
        <v>61365.5</v>
      </c>
      <c r="L1702">
        <v>70040.5</v>
      </c>
      <c r="M1702">
        <v>101804</v>
      </c>
      <c r="N1702">
        <v>212794</v>
      </c>
      <c r="O1702">
        <v>140206</v>
      </c>
      <c r="P1702">
        <v>224893</v>
      </c>
      <c r="Q1702">
        <v>136898</v>
      </c>
      <c r="R1702">
        <v>128237</v>
      </c>
      <c r="S1702">
        <v>172810</v>
      </c>
      <c r="T1702">
        <v>237794</v>
      </c>
      <c r="U1702">
        <v>270167</v>
      </c>
      <c r="V1702">
        <v>270046</v>
      </c>
      <c r="W1702">
        <v>112422</v>
      </c>
      <c r="X1702">
        <v>131438</v>
      </c>
      <c r="Y1702">
        <v>102251</v>
      </c>
      <c r="Z1702">
        <v>184170</v>
      </c>
      <c r="AA1702">
        <v>200230</v>
      </c>
      <c r="AB1702">
        <v>155162</v>
      </c>
      <c r="AC1702">
        <v>123888</v>
      </c>
      <c r="AD1702" t="s">
        <v>44</v>
      </c>
      <c r="AE1702">
        <v>252351</v>
      </c>
      <c r="AF1702">
        <v>127066</v>
      </c>
      <c r="AG1702">
        <v>192697</v>
      </c>
      <c r="AH1702">
        <v>258818</v>
      </c>
      <c r="AI1702">
        <v>139947</v>
      </c>
      <c r="AJ1702">
        <v>98533.1</v>
      </c>
      <c r="AK1702">
        <v>153177</v>
      </c>
      <c r="AL1702">
        <v>108153</v>
      </c>
      <c r="AM1702">
        <v>131596</v>
      </c>
      <c r="AN1702">
        <v>104926</v>
      </c>
      <c r="AO1702" t="s">
        <v>44</v>
      </c>
      <c r="AP1702">
        <v>96836.800000000003</v>
      </c>
      <c r="AQ1702" t="s">
        <v>44</v>
      </c>
    </row>
    <row r="1703" spans="1:43">
      <c r="A1703">
        <v>1702</v>
      </c>
      <c r="B1703" t="s">
        <v>3445</v>
      </c>
      <c r="C1703" t="s">
        <v>3446</v>
      </c>
      <c r="D1703">
        <v>8.4219900000000007E-3</v>
      </c>
      <c r="E1703">
        <v>2</v>
      </c>
      <c r="F1703">
        <v>0</v>
      </c>
      <c r="G1703">
        <v>2</v>
      </c>
      <c r="H1703">
        <v>706935</v>
      </c>
      <c r="I1703">
        <v>482904</v>
      </c>
      <c r="J1703">
        <v>400506</v>
      </c>
      <c r="K1703">
        <v>659384</v>
      </c>
      <c r="L1703">
        <v>639816</v>
      </c>
      <c r="M1703">
        <v>728285</v>
      </c>
      <c r="N1703">
        <v>637230</v>
      </c>
      <c r="O1703">
        <v>580779</v>
      </c>
      <c r="P1703">
        <v>646795</v>
      </c>
      <c r="Q1703">
        <v>329134</v>
      </c>
      <c r="R1703">
        <v>409343</v>
      </c>
      <c r="S1703">
        <v>279361</v>
      </c>
      <c r="T1703">
        <v>604641</v>
      </c>
      <c r="U1703">
        <v>681795</v>
      </c>
      <c r="V1703">
        <v>580913</v>
      </c>
      <c r="W1703">
        <v>371286</v>
      </c>
      <c r="X1703">
        <v>409625</v>
      </c>
      <c r="Y1703">
        <v>370598</v>
      </c>
      <c r="Z1703">
        <v>845883</v>
      </c>
      <c r="AA1703">
        <v>610099</v>
      </c>
      <c r="AB1703">
        <v>751908</v>
      </c>
      <c r="AC1703">
        <v>802144</v>
      </c>
      <c r="AD1703">
        <v>620328</v>
      </c>
      <c r="AE1703">
        <v>322489</v>
      </c>
      <c r="AF1703">
        <v>833104</v>
      </c>
      <c r="AG1703">
        <v>674134</v>
      </c>
      <c r="AH1703">
        <v>687546</v>
      </c>
      <c r="AI1703">
        <v>459721</v>
      </c>
      <c r="AJ1703">
        <v>529825</v>
      </c>
      <c r="AK1703">
        <v>481742</v>
      </c>
      <c r="AL1703">
        <v>515686</v>
      </c>
      <c r="AM1703">
        <v>614634</v>
      </c>
      <c r="AN1703">
        <v>446539</v>
      </c>
      <c r="AO1703">
        <v>751917</v>
      </c>
      <c r="AP1703">
        <v>573369</v>
      </c>
      <c r="AQ1703">
        <v>673450</v>
      </c>
    </row>
    <row r="1704" spans="1:43">
      <c r="A1704">
        <v>1703</v>
      </c>
      <c r="B1704" t="s">
        <v>3447</v>
      </c>
      <c r="C1704" t="s">
        <v>3448</v>
      </c>
      <c r="D1704">
        <v>7.1633199999999997E-4</v>
      </c>
      <c r="E1704">
        <v>12</v>
      </c>
      <c r="F1704">
        <v>12</v>
      </c>
      <c r="G1704">
        <v>0</v>
      </c>
      <c r="H1704">
        <v>167175</v>
      </c>
      <c r="I1704">
        <v>132663</v>
      </c>
      <c r="J1704">
        <v>160646</v>
      </c>
      <c r="K1704">
        <v>151270</v>
      </c>
      <c r="L1704">
        <v>114360</v>
      </c>
      <c r="M1704">
        <v>139195</v>
      </c>
      <c r="N1704">
        <v>156681</v>
      </c>
      <c r="O1704">
        <v>191238</v>
      </c>
      <c r="P1704">
        <v>141969</v>
      </c>
      <c r="Q1704">
        <v>109419</v>
      </c>
      <c r="R1704">
        <v>99750</v>
      </c>
      <c r="S1704">
        <v>136214</v>
      </c>
      <c r="T1704">
        <v>217684</v>
      </c>
      <c r="U1704">
        <v>268435</v>
      </c>
      <c r="V1704">
        <v>238702</v>
      </c>
      <c r="W1704">
        <v>87755.9</v>
      </c>
      <c r="X1704">
        <v>100727</v>
      </c>
      <c r="Y1704">
        <v>131391</v>
      </c>
      <c r="Z1704">
        <v>553115</v>
      </c>
      <c r="AA1704">
        <v>649153</v>
      </c>
      <c r="AB1704">
        <v>676276</v>
      </c>
      <c r="AC1704">
        <v>275332</v>
      </c>
      <c r="AD1704">
        <v>291468</v>
      </c>
      <c r="AE1704">
        <v>284561</v>
      </c>
      <c r="AF1704">
        <v>486831</v>
      </c>
      <c r="AG1704">
        <v>537577</v>
      </c>
      <c r="AH1704">
        <v>579978</v>
      </c>
      <c r="AI1704">
        <v>184934</v>
      </c>
      <c r="AJ1704">
        <v>202274</v>
      </c>
      <c r="AK1704">
        <v>207471</v>
      </c>
      <c r="AL1704">
        <v>441959</v>
      </c>
      <c r="AM1704">
        <v>627559</v>
      </c>
      <c r="AN1704">
        <v>422042</v>
      </c>
      <c r="AO1704">
        <v>112328</v>
      </c>
      <c r="AP1704">
        <v>178811</v>
      </c>
      <c r="AQ1704">
        <v>182133</v>
      </c>
    </row>
    <row r="1705" spans="1:43">
      <c r="A1705">
        <v>1704</v>
      </c>
      <c r="B1705" t="s">
        <v>3449</v>
      </c>
      <c r="C1705" t="s">
        <v>3450</v>
      </c>
      <c r="D1705">
        <v>3.28707E-3</v>
      </c>
      <c r="E1705">
        <v>2</v>
      </c>
      <c r="F1705">
        <v>2</v>
      </c>
      <c r="G1705">
        <v>0</v>
      </c>
      <c r="H1705">
        <v>166833</v>
      </c>
      <c r="I1705">
        <v>162227</v>
      </c>
      <c r="J1705">
        <v>33478.400000000001</v>
      </c>
      <c r="K1705">
        <v>63606.7</v>
      </c>
      <c r="L1705">
        <v>93429.2</v>
      </c>
      <c r="M1705">
        <v>70953.399999999994</v>
      </c>
      <c r="N1705">
        <v>160711</v>
      </c>
      <c r="O1705">
        <v>156088</v>
      </c>
      <c r="P1705">
        <v>69317.7</v>
      </c>
      <c r="Q1705">
        <v>140933</v>
      </c>
      <c r="R1705">
        <v>71564.5</v>
      </c>
      <c r="S1705">
        <v>142066</v>
      </c>
      <c r="T1705">
        <v>109982</v>
      </c>
      <c r="U1705">
        <v>128333</v>
      </c>
      <c r="V1705">
        <v>60962.6</v>
      </c>
      <c r="W1705">
        <v>114158</v>
      </c>
      <c r="X1705">
        <v>109226</v>
      </c>
      <c r="Y1705">
        <v>100967</v>
      </c>
      <c r="Z1705">
        <v>215594</v>
      </c>
      <c r="AA1705">
        <v>183942</v>
      </c>
      <c r="AB1705">
        <v>150602</v>
      </c>
      <c r="AC1705">
        <v>99112.4</v>
      </c>
      <c r="AD1705">
        <v>87470.3</v>
      </c>
      <c r="AE1705">
        <v>135527</v>
      </c>
      <c r="AF1705">
        <v>164346</v>
      </c>
      <c r="AG1705">
        <v>159171</v>
      </c>
      <c r="AH1705">
        <v>123251</v>
      </c>
      <c r="AI1705">
        <v>102523</v>
      </c>
      <c r="AJ1705">
        <v>128227</v>
      </c>
      <c r="AK1705">
        <v>113752</v>
      </c>
      <c r="AL1705">
        <v>166882</v>
      </c>
      <c r="AM1705">
        <v>236451</v>
      </c>
      <c r="AN1705">
        <v>135287</v>
      </c>
      <c r="AO1705">
        <v>82542.8</v>
      </c>
      <c r="AP1705">
        <v>154539</v>
      </c>
      <c r="AQ1705">
        <v>121876</v>
      </c>
    </row>
    <row r="1706" spans="1:43">
      <c r="A1706">
        <v>1705</v>
      </c>
      <c r="B1706" t="s">
        <v>3451</v>
      </c>
      <c r="C1706" t="s">
        <v>3452</v>
      </c>
      <c r="D1706">
        <v>2.4270099999999999E-2</v>
      </c>
      <c r="E1706">
        <v>1</v>
      </c>
      <c r="F1706">
        <v>1</v>
      </c>
      <c r="G1706">
        <v>0</v>
      </c>
      <c r="H1706">
        <v>31709.599999999999</v>
      </c>
      <c r="I1706">
        <v>34402</v>
      </c>
      <c r="J1706">
        <v>28807</v>
      </c>
      <c r="K1706" t="s">
        <v>44</v>
      </c>
      <c r="L1706" t="s">
        <v>44</v>
      </c>
      <c r="M1706">
        <v>18831.099999999999</v>
      </c>
      <c r="N1706">
        <v>65255.1</v>
      </c>
      <c r="O1706" t="s">
        <v>44</v>
      </c>
      <c r="P1706" t="s">
        <v>44</v>
      </c>
      <c r="Q1706" t="s">
        <v>44</v>
      </c>
      <c r="R1706" t="s">
        <v>44</v>
      </c>
      <c r="S1706" t="s">
        <v>44</v>
      </c>
      <c r="T1706" t="s">
        <v>44</v>
      </c>
      <c r="U1706" t="s">
        <v>44</v>
      </c>
      <c r="V1706" t="s">
        <v>44</v>
      </c>
      <c r="W1706" t="s">
        <v>44</v>
      </c>
      <c r="X1706" t="s">
        <v>44</v>
      </c>
      <c r="Y1706" t="s">
        <v>44</v>
      </c>
      <c r="Z1706">
        <v>84756.7</v>
      </c>
      <c r="AA1706">
        <v>94969.9</v>
      </c>
      <c r="AB1706">
        <v>144205</v>
      </c>
      <c r="AC1706" t="s">
        <v>44</v>
      </c>
      <c r="AD1706" t="s">
        <v>44</v>
      </c>
      <c r="AE1706" t="s">
        <v>44</v>
      </c>
      <c r="AF1706" t="s">
        <v>44</v>
      </c>
      <c r="AG1706" t="s">
        <v>44</v>
      </c>
      <c r="AH1706" t="s">
        <v>44</v>
      </c>
      <c r="AI1706" t="s">
        <v>44</v>
      </c>
      <c r="AJ1706" t="s">
        <v>44</v>
      </c>
      <c r="AK1706" t="s">
        <v>44</v>
      </c>
      <c r="AL1706">
        <v>82258.8</v>
      </c>
      <c r="AM1706">
        <v>225244</v>
      </c>
      <c r="AN1706">
        <v>115899</v>
      </c>
      <c r="AO1706">
        <v>45995.6</v>
      </c>
      <c r="AP1706">
        <v>50938.3</v>
      </c>
      <c r="AQ1706">
        <v>91721.1</v>
      </c>
    </row>
    <row r="1707" spans="1:43">
      <c r="A1707">
        <v>1706</v>
      </c>
      <c r="B1707" t="s">
        <v>3453</v>
      </c>
      <c r="C1707" t="s">
        <v>3454</v>
      </c>
      <c r="D1707">
        <v>8.5257600000000003E-3</v>
      </c>
      <c r="E1707">
        <v>1</v>
      </c>
      <c r="F1707">
        <v>1</v>
      </c>
      <c r="G1707">
        <v>0</v>
      </c>
      <c r="H1707">
        <v>26091</v>
      </c>
      <c r="I1707" t="s">
        <v>44</v>
      </c>
      <c r="J1707">
        <v>24064.7</v>
      </c>
      <c r="K1707">
        <v>48338.9</v>
      </c>
      <c r="L1707">
        <v>41854.400000000001</v>
      </c>
      <c r="M1707">
        <v>57377.9</v>
      </c>
      <c r="N1707">
        <v>58090.3</v>
      </c>
      <c r="O1707">
        <v>31387</v>
      </c>
      <c r="P1707">
        <v>46009.3</v>
      </c>
      <c r="Q1707" t="s">
        <v>44</v>
      </c>
      <c r="R1707">
        <v>38977.1</v>
      </c>
      <c r="S1707">
        <v>65240.9</v>
      </c>
      <c r="T1707">
        <v>10714.4</v>
      </c>
      <c r="U1707" t="s">
        <v>44</v>
      </c>
      <c r="V1707" t="s">
        <v>44</v>
      </c>
      <c r="W1707" t="s">
        <v>44</v>
      </c>
      <c r="X1707" t="s">
        <v>44</v>
      </c>
      <c r="Y1707">
        <v>36001.300000000003</v>
      </c>
      <c r="Z1707">
        <v>28703.9</v>
      </c>
      <c r="AA1707" t="s">
        <v>44</v>
      </c>
      <c r="AB1707" t="s">
        <v>44</v>
      </c>
      <c r="AC1707">
        <v>22514.3</v>
      </c>
      <c r="AD1707" t="s">
        <v>44</v>
      </c>
      <c r="AE1707">
        <v>48840.6</v>
      </c>
      <c r="AF1707" t="s">
        <v>44</v>
      </c>
      <c r="AG1707" t="s">
        <v>44</v>
      </c>
      <c r="AH1707">
        <v>27225.3</v>
      </c>
      <c r="AI1707">
        <v>27413.8</v>
      </c>
      <c r="AJ1707">
        <v>23380.400000000001</v>
      </c>
      <c r="AK1707" t="s">
        <v>44</v>
      </c>
      <c r="AL1707" t="s">
        <v>44</v>
      </c>
      <c r="AM1707">
        <v>120007</v>
      </c>
      <c r="AN1707">
        <v>98426.8</v>
      </c>
      <c r="AO1707">
        <v>59781.5</v>
      </c>
      <c r="AP1707">
        <v>97657.8</v>
      </c>
      <c r="AQ1707">
        <v>164129</v>
      </c>
    </row>
    <row r="1708" spans="1:43">
      <c r="A1708">
        <v>1707</v>
      </c>
      <c r="B1708" t="s">
        <v>3455</v>
      </c>
      <c r="C1708" t="s">
        <v>3456</v>
      </c>
      <c r="D1708">
        <v>3.95111E-2</v>
      </c>
      <c r="E1708">
        <v>3</v>
      </c>
      <c r="F1708">
        <v>3</v>
      </c>
      <c r="G1708">
        <v>0</v>
      </c>
      <c r="H1708">
        <v>16766.099999999999</v>
      </c>
      <c r="I1708">
        <v>16630.7</v>
      </c>
      <c r="J1708" t="s">
        <v>44</v>
      </c>
      <c r="K1708">
        <v>8150.89</v>
      </c>
      <c r="L1708">
        <v>6931.76</v>
      </c>
      <c r="M1708" t="s">
        <v>44</v>
      </c>
      <c r="N1708">
        <v>11218.9</v>
      </c>
      <c r="O1708">
        <v>21692.7</v>
      </c>
      <c r="P1708">
        <v>37139.800000000003</v>
      </c>
      <c r="Q1708" t="s">
        <v>44</v>
      </c>
      <c r="R1708" t="s">
        <v>44</v>
      </c>
      <c r="S1708" t="s">
        <v>44</v>
      </c>
      <c r="T1708">
        <v>28503.599999999999</v>
      </c>
      <c r="U1708">
        <v>31457.9</v>
      </c>
      <c r="V1708">
        <v>35449.800000000003</v>
      </c>
      <c r="W1708" t="s">
        <v>44</v>
      </c>
      <c r="X1708" t="s">
        <v>44</v>
      </c>
      <c r="Y1708" t="s">
        <v>44</v>
      </c>
      <c r="Z1708">
        <v>38244.1</v>
      </c>
      <c r="AA1708">
        <v>48905.3</v>
      </c>
      <c r="AB1708">
        <v>45706.9</v>
      </c>
      <c r="AC1708">
        <v>19742.599999999999</v>
      </c>
      <c r="AD1708">
        <v>8041.61</v>
      </c>
      <c r="AE1708">
        <v>16133.3</v>
      </c>
      <c r="AF1708">
        <v>23157.1</v>
      </c>
      <c r="AG1708">
        <v>9545.35</v>
      </c>
      <c r="AH1708">
        <v>36907.300000000003</v>
      </c>
      <c r="AI1708" t="s">
        <v>44</v>
      </c>
      <c r="AJ1708" t="s">
        <v>44</v>
      </c>
      <c r="AK1708" t="s">
        <v>44</v>
      </c>
      <c r="AL1708">
        <v>31939.599999999999</v>
      </c>
      <c r="AM1708">
        <v>55248.6</v>
      </c>
      <c r="AN1708">
        <v>35383.800000000003</v>
      </c>
      <c r="AO1708">
        <v>9211.3799999999992</v>
      </c>
      <c r="AP1708">
        <v>22329.1</v>
      </c>
      <c r="AQ1708">
        <v>18518.5</v>
      </c>
    </row>
    <row r="1709" spans="1:43">
      <c r="A1709">
        <v>1708</v>
      </c>
      <c r="B1709" t="s">
        <v>3457</v>
      </c>
      <c r="C1709" t="s">
        <v>3458</v>
      </c>
      <c r="D1709">
        <v>3.5877199999999998E-2</v>
      </c>
      <c r="E1709">
        <v>2</v>
      </c>
      <c r="F1709">
        <v>2</v>
      </c>
      <c r="G1709">
        <v>0</v>
      </c>
      <c r="H1709">
        <v>180982</v>
      </c>
      <c r="I1709">
        <v>64623.7</v>
      </c>
      <c r="J1709">
        <v>39857.4</v>
      </c>
      <c r="K1709">
        <v>148051</v>
      </c>
      <c r="L1709" t="s">
        <v>44</v>
      </c>
      <c r="M1709" t="s">
        <v>44</v>
      </c>
      <c r="N1709">
        <v>327261</v>
      </c>
      <c r="O1709">
        <v>145138</v>
      </c>
      <c r="P1709">
        <v>106112</v>
      </c>
      <c r="Q1709">
        <v>121674</v>
      </c>
      <c r="R1709">
        <v>68384.399999999994</v>
      </c>
      <c r="S1709">
        <v>280623</v>
      </c>
      <c r="T1709">
        <v>153864</v>
      </c>
      <c r="U1709">
        <v>165384</v>
      </c>
      <c r="V1709">
        <v>166339</v>
      </c>
      <c r="W1709">
        <v>105041</v>
      </c>
      <c r="X1709">
        <v>102354</v>
      </c>
      <c r="Y1709" t="s">
        <v>44</v>
      </c>
      <c r="Z1709">
        <v>521655</v>
      </c>
      <c r="AA1709">
        <v>312738</v>
      </c>
      <c r="AB1709">
        <v>286858</v>
      </c>
      <c r="AC1709">
        <v>120992</v>
      </c>
      <c r="AD1709">
        <v>48764.6</v>
      </c>
      <c r="AE1709" t="s">
        <v>44</v>
      </c>
      <c r="AF1709" t="s">
        <v>44</v>
      </c>
      <c r="AG1709" t="s">
        <v>44</v>
      </c>
      <c r="AH1709">
        <v>71353.2</v>
      </c>
      <c r="AI1709" t="s">
        <v>44</v>
      </c>
      <c r="AJ1709" t="s">
        <v>44</v>
      </c>
      <c r="AK1709">
        <v>46621.3</v>
      </c>
      <c r="AL1709">
        <v>309275</v>
      </c>
      <c r="AM1709">
        <v>493627</v>
      </c>
      <c r="AN1709">
        <v>149521</v>
      </c>
      <c r="AO1709">
        <v>239620</v>
      </c>
      <c r="AP1709">
        <v>280838</v>
      </c>
      <c r="AQ1709">
        <v>217381</v>
      </c>
    </row>
    <row r="1710" spans="1:43">
      <c r="A1710">
        <v>1709</v>
      </c>
      <c r="B1710" t="s">
        <v>3459</v>
      </c>
      <c r="C1710" t="s">
        <v>3460</v>
      </c>
      <c r="D1710">
        <v>1.9754000000000001E-2</v>
      </c>
      <c r="E1710">
        <v>1</v>
      </c>
      <c r="F1710">
        <v>1</v>
      </c>
      <c r="G1710">
        <v>0</v>
      </c>
      <c r="H1710">
        <v>12303.3</v>
      </c>
      <c r="I1710" t="s">
        <v>44</v>
      </c>
      <c r="J1710" t="s">
        <v>44</v>
      </c>
      <c r="K1710">
        <v>28523.9</v>
      </c>
      <c r="L1710" t="s">
        <v>44</v>
      </c>
      <c r="M1710">
        <v>41776.800000000003</v>
      </c>
      <c r="N1710">
        <v>27902.3</v>
      </c>
      <c r="O1710">
        <v>30025.3</v>
      </c>
      <c r="P1710" t="s">
        <v>44</v>
      </c>
      <c r="Q1710">
        <v>12642.5</v>
      </c>
      <c r="R1710" t="s">
        <v>44</v>
      </c>
      <c r="S1710" t="s">
        <v>44</v>
      </c>
      <c r="T1710">
        <v>21065</v>
      </c>
      <c r="U1710">
        <v>25243.8</v>
      </c>
      <c r="V1710">
        <v>30354.2</v>
      </c>
      <c r="W1710">
        <v>17275.599999999999</v>
      </c>
      <c r="X1710" t="s">
        <v>44</v>
      </c>
      <c r="Y1710" t="s">
        <v>44</v>
      </c>
      <c r="Z1710">
        <v>52133.3</v>
      </c>
      <c r="AA1710">
        <v>57566.8</v>
      </c>
      <c r="AB1710">
        <v>68848.399999999994</v>
      </c>
      <c r="AC1710">
        <v>26219.1</v>
      </c>
      <c r="AD1710">
        <v>12809.9</v>
      </c>
      <c r="AE1710">
        <v>34650.699999999997</v>
      </c>
      <c r="AF1710">
        <v>33799.199999999997</v>
      </c>
      <c r="AG1710">
        <v>32978.800000000003</v>
      </c>
      <c r="AH1710">
        <v>33827.4</v>
      </c>
      <c r="AI1710" t="s">
        <v>44</v>
      </c>
      <c r="AJ1710">
        <v>39877.199999999997</v>
      </c>
      <c r="AK1710">
        <v>37392.9</v>
      </c>
      <c r="AL1710">
        <v>57414.6</v>
      </c>
      <c r="AM1710">
        <v>73730.399999999994</v>
      </c>
      <c r="AN1710">
        <v>63967.6</v>
      </c>
      <c r="AO1710" t="s">
        <v>44</v>
      </c>
      <c r="AP1710">
        <v>19755.099999999999</v>
      </c>
      <c r="AQ1710" t="s">
        <v>44</v>
      </c>
    </row>
    <row r="1711" spans="1:43">
      <c r="A1711">
        <v>1710</v>
      </c>
      <c r="B1711" t="s">
        <v>3461</v>
      </c>
      <c r="C1711" t="s">
        <v>3462</v>
      </c>
      <c r="D1711">
        <v>5.1662699999999999E-2</v>
      </c>
      <c r="E1711">
        <v>3</v>
      </c>
      <c r="F1711">
        <v>3</v>
      </c>
      <c r="G1711">
        <v>0</v>
      </c>
      <c r="H1711">
        <v>117659</v>
      </c>
      <c r="I1711">
        <v>127826</v>
      </c>
      <c r="J1711">
        <v>138898</v>
      </c>
      <c r="K1711">
        <v>108870</v>
      </c>
      <c r="L1711">
        <v>82526.2</v>
      </c>
      <c r="M1711">
        <v>76670.5</v>
      </c>
      <c r="N1711">
        <v>85143.2</v>
      </c>
      <c r="O1711">
        <v>101315</v>
      </c>
      <c r="P1711">
        <v>150837</v>
      </c>
      <c r="Q1711" t="s">
        <v>44</v>
      </c>
      <c r="R1711" t="s">
        <v>44</v>
      </c>
      <c r="S1711" t="s">
        <v>44</v>
      </c>
      <c r="T1711">
        <v>89331.3</v>
      </c>
      <c r="U1711">
        <v>37816</v>
      </c>
      <c r="V1711" t="s">
        <v>44</v>
      </c>
      <c r="W1711" t="s">
        <v>44</v>
      </c>
      <c r="X1711" t="s">
        <v>44</v>
      </c>
      <c r="Y1711">
        <v>90985.9</v>
      </c>
      <c r="Z1711">
        <v>270604</v>
      </c>
      <c r="AA1711">
        <v>274241</v>
      </c>
      <c r="AB1711">
        <v>385128</v>
      </c>
      <c r="AC1711">
        <v>104523</v>
      </c>
      <c r="AD1711" t="s">
        <v>44</v>
      </c>
      <c r="AE1711" t="s">
        <v>44</v>
      </c>
      <c r="AF1711">
        <v>30792.799999999999</v>
      </c>
      <c r="AG1711">
        <v>49259.6</v>
      </c>
      <c r="AH1711">
        <v>118175</v>
      </c>
      <c r="AI1711" t="s">
        <v>44</v>
      </c>
      <c r="AJ1711" t="s">
        <v>44</v>
      </c>
      <c r="AK1711" t="s">
        <v>44</v>
      </c>
      <c r="AL1711">
        <v>53291.3</v>
      </c>
      <c r="AM1711">
        <v>250153</v>
      </c>
      <c r="AN1711">
        <v>198068</v>
      </c>
      <c r="AO1711">
        <v>84429.2</v>
      </c>
      <c r="AP1711">
        <v>93160.9</v>
      </c>
      <c r="AQ1711">
        <v>122799</v>
      </c>
    </row>
    <row r="1712" spans="1:43">
      <c r="A1712">
        <v>1711</v>
      </c>
      <c r="B1712" t="s">
        <v>3463</v>
      </c>
      <c r="C1712" t="s">
        <v>3464</v>
      </c>
      <c r="D1712">
        <v>3.8148000000000001E-2</v>
      </c>
      <c r="E1712">
        <v>1</v>
      </c>
      <c r="F1712">
        <v>1</v>
      </c>
      <c r="G1712">
        <v>0</v>
      </c>
      <c r="H1712">
        <v>121015</v>
      </c>
      <c r="I1712">
        <v>75588.7</v>
      </c>
      <c r="J1712" t="s">
        <v>44</v>
      </c>
      <c r="K1712" t="s">
        <v>44</v>
      </c>
      <c r="L1712">
        <v>185871</v>
      </c>
      <c r="M1712">
        <v>236548</v>
      </c>
      <c r="N1712">
        <v>158660</v>
      </c>
      <c r="O1712">
        <v>144796</v>
      </c>
      <c r="P1712" t="s">
        <v>44</v>
      </c>
      <c r="Q1712">
        <v>88814.8</v>
      </c>
      <c r="R1712" t="s">
        <v>44</v>
      </c>
      <c r="S1712" t="s">
        <v>44</v>
      </c>
      <c r="T1712">
        <v>129300</v>
      </c>
      <c r="U1712">
        <v>89670.2</v>
      </c>
      <c r="V1712">
        <v>104808</v>
      </c>
      <c r="W1712" t="s">
        <v>44</v>
      </c>
      <c r="X1712" t="s">
        <v>44</v>
      </c>
      <c r="Y1712" t="s">
        <v>44</v>
      </c>
      <c r="Z1712">
        <v>121558</v>
      </c>
      <c r="AA1712">
        <v>238925</v>
      </c>
      <c r="AB1712">
        <v>281493</v>
      </c>
      <c r="AC1712">
        <v>188022</v>
      </c>
      <c r="AD1712">
        <v>104611</v>
      </c>
      <c r="AE1712">
        <v>106414</v>
      </c>
      <c r="AF1712" t="s">
        <v>44</v>
      </c>
      <c r="AG1712">
        <v>59757.599999999999</v>
      </c>
      <c r="AH1712" t="s">
        <v>44</v>
      </c>
      <c r="AI1712" t="s">
        <v>44</v>
      </c>
      <c r="AJ1712">
        <v>89025.3</v>
      </c>
      <c r="AK1712">
        <v>52054</v>
      </c>
      <c r="AL1712">
        <v>136673</v>
      </c>
      <c r="AM1712">
        <v>123272</v>
      </c>
      <c r="AN1712">
        <v>38734</v>
      </c>
      <c r="AO1712">
        <v>83108.5</v>
      </c>
      <c r="AP1712">
        <v>35559.300000000003</v>
      </c>
      <c r="AQ1712">
        <v>119340</v>
      </c>
    </row>
    <row r="1713" spans="1:43">
      <c r="A1713">
        <v>1712</v>
      </c>
      <c r="B1713" t="s">
        <v>3465</v>
      </c>
      <c r="C1713" t="s">
        <v>3466</v>
      </c>
      <c r="D1713">
        <v>4.97586E-2</v>
      </c>
      <c r="E1713">
        <v>12</v>
      </c>
      <c r="F1713">
        <v>12</v>
      </c>
      <c r="G1713">
        <v>0</v>
      </c>
      <c r="H1713">
        <v>97098.9</v>
      </c>
      <c r="I1713">
        <v>107752</v>
      </c>
      <c r="J1713">
        <v>127587</v>
      </c>
      <c r="K1713">
        <v>81283.899999999994</v>
      </c>
      <c r="L1713">
        <v>140277</v>
      </c>
      <c r="M1713">
        <v>62331.1</v>
      </c>
      <c r="N1713">
        <v>130263</v>
      </c>
      <c r="O1713">
        <v>162784</v>
      </c>
      <c r="P1713">
        <v>135336</v>
      </c>
      <c r="Q1713">
        <v>36932.1</v>
      </c>
      <c r="R1713">
        <v>59428</v>
      </c>
      <c r="S1713">
        <v>45569.4</v>
      </c>
      <c r="T1713">
        <v>147006</v>
      </c>
      <c r="U1713">
        <v>201541</v>
      </c>
      <c r="V1713">
        <v>214110</v>
      </c>
      <c r="W1713">
        <v>133567</v>
      </c>
      <c r="X1713" t="s">
        <v>44</v>
      </c>
      <c r="Y1713">
        <v>52535.4</v>
      </c>
      <c r="Z1713">
        <v>283477</v>
      </c>
      <c r="AA1713">
        <v>288084</v>
      </c>
      <c r="AB1713">
        <v>315843</v>
      </c>
      <c r="AC1713">
        <v>86754.1</v>
      </c>
      <c r="AD1713">
        <v>80993.600000000006</v>
      </c>
      <c r="AE1713">
        <v>102455</v>
      </c>
      <c r="AF1713">
        <v>125918</v>
      </c>
      <c r="AG1713">
        <v>164616</v>
      </c>
      <c r="AH1713">
        <v>164113</v>
      </c>
      <c r="AI1713">
        <v>47967.5</v>
      </c>
      <c r="AJ1713">
        <v>96080.8</v>
      </c>
      <c r="AK1713">
        <v>76871</v>
      </c>
      <c r="AL1713">
        <v>127687</v>
      </c>
      <c r="AM1713">
        <v>195575</v>
      </c>
      <c r="AN1713">
        <v>140034</v>
      </c>
      <c r="AO1713">
        <v>33311.5</v>
      </c>
      <c r="AP1713">
        <v>74289.2</v>
      </c>
      <c r="AQ1713">
        <v>60470.6</v>
      </c>
    </row>
    <row r="1714" spans="1:43">
      <c r="A1714">
        <v>1713</v>
      </c>
      <c r="B1714" t="s">
        <v>3467</v>
      </c>
      <c r="C1714" t="s">
        <v>3468</v>
      </c>
      <c r="D1714">
        <v>2.2652499999999999E-2</v>
      </c>
      <c r="E1714">
        <v>2</v>
      </c>
      <c r="F1714">
        <v>2</v>
      </c>
      <c r="G1714">
        <v>0</v>
      </c>
      <c r="H1714">
        <v>107760</v>
      </c>
      <c r="I1714">
        <v>44556.7</v>
      </c>
      <c r="J1714">
        <v>50037</v>
      </c>
      <c r="K1714">
        <v>33641.9</v>
      </c>
      <c r="L1714">
        <v>51872.2</v>
      </c>
      <c r="M1714">
        <v>69009.7</v>
      </c>
      <c r="N1714">
        <v>82589.600000000006</v>
      </c>
      <c r="O1714">
        <v>54076.3</v>
      </c>
      <c r="P1714">
        <v>60052.5</v>
      </c>
      <c r="Q1714" t="s">
        <v>44</v>
      </c>
      <c r="R1714" t="s">
        <v>44</v>
      </c>
      <c r="S1714" t="s">
        <v>44</v>
      </c>
      <c r="T1714">
        <v>67292.5</v>
      </c>
      <c r="U1714">
        <v>51780.800000000003</v>
      </c>
      <c r="V1714">
        <v>83237.100000000006</v>
      </c>
      <c r="W1714" t="s">
        <v>44</v>
      </c>
      <c r="X1714">
        <v>7388.51</v>
      </c>
      <c r="Y1714" t="s">
        <v>44</v>
      </c>
      <c r="Z1714">
        <v>113780</v>
      </c>
      <c r="AA1714">
        <v>104703</v>
      </c>
      <c r="AB1714">
        <v>140121</v>
      </c>
      <c r="AC1714">
        <v>22735.7</v>
      </c>
      <c r="AD1714">
        <v>35922.199999999997</v>
      </c>
      <c r="AE1714">
        <v>29383.3</v>
      </c>
      <c r="AF1714">
        <v>11899.7</v>
      </c>
      <c r="AG1714">
        <v>18015.599999999999</v>
      </c>
      <c r="AH1714">
        <v>15270.6</v>
      </c>
      <c r="AI1714" t="s">
        <v>44</v>
      </c>
      <c r="AJ1714" t="s">
        <v>44</v>
      </c>
      <c r="AK1714" t="s">
        <v>44</v>
      </c>
      <c r="AL1714">
        <v>47492.800000000003</v>
      </c>
      <c r="AM1714">
        <v>44196.800000000003</v>
      </c>
      <c r="AN1714">
        <v>30464.1</v>
      </c>
      <c r="AO1714" t="s">
        <v>44</v>
      </c>
      <c r="AP1714" t="s">
        <v>44</v>
      </c>
      <c r="AQ1714" t="s">
        <v>44</v>
      </c>
    </row>
    <row r="1715" spans="1:43">
      <c r="A1715">
        <v>1714</v>
      </c>
      <c r="B1715" t="s">
        <v>3469</v>
      </c>
      <c r="C1715" t="s">
        <v>3470</v>
      </c>
      <c r="D1715">
        <v>8.7477000000000006E-3</v>
      </c>
      <c r="E1715">
        <v>3</v>
      </c>
      <c r="F1715">
        <v>3</v>
      </c>
      <c r="G1715">
        <v>0</v>
      </c>
      <c r="H1715">
        <v>62056.9</v>
      </c>
      <c r="I1715">
        <v>49343.3</v>
      </c>
      <c r="J1715">
        <v>54852.800000000003</v>
      </c>
      <c r="K1715">
        <v>60525.599999999999</v>
      </c>
      <c r="L1715">
        <v>50876.9</v>
      </c>
      <c r="M1715">
        <v>59978.400000000001</v>
      </c>
      <c r="N1715">
        <v>80853.3</v>
      </c>
      <c r="O1715">
        <v>93028.800000000003</v>
      </c>
      <c r="P1715">
        <v>82110.899999999994</v>
      </c>
      <c r="Q1715">
        <v>40689.5</v>
      </c>
      <c r="R1715">
        <v>41514.400000000001</v>
      </c>
      <c r="S1715">
        <v>50460.9</v>
      </c>
      <c r="T1715">
        <v>113985</v>
      </c>
      <c r="U1715">
        <v>150817</v>
      </c>
      <c r="V1715">
        <v>150303</v>
      </c>
      <c r="W1715">
        <v>30154.6</v>
      </c>
      <c r="X1715">
        <v>18086.2</v>
      </c>
      <c r="Y1715">
        <v>50290.8</v>
      </c>
      <c r="Z1715">
        <v>74840.399999999994</v>
      </c>
      <c r="AA1715">
        <v>89605.6</v>
      </c>
      <c r="AB1715">
        <v>56996</v>
      </c>
      <c r="AC1715">
        <v>54624.2</v>
      </c>
      <c r="AD1715">
        <v>41903</v>
      </c>
      <c r="AE1715">
        <v>60236.7</v>
      </c>
      <c r="AF1715">
        <v>30618.400000000001</v>
      </c>
      <c r="AG1715">
        <v>53099.4</v>
      </c>
      <c r="AH1715">
        <v>72901.600000000006</v>
      </c>
      <c r="AI1715">
        <v>49310.1</v>
      </c>
      <c r="AJ1715">
        <v>38201.199999999997</v>
      </c>
      <c r="AK1715">
        <v>36545.300000000003</v>
      </c>
      <c r="AL1715">
        <v>60466</v>
      </c>
      <c r="AM1715">
        <v>81188.2</v>
      </c>
      <c r="AN1715">
        <v>56669</v>
      </c>
      <c r="AO1715" t="s">
        <v>44</v>
      </c>
      <c r="AP1715">
        <v>39906.6</v>
      </c>
      <c r="AQ1715">
        <v>44616.5</v>
      </c>
    </row>
    <row r="1716" spans="1:43">
      <c r="A1716">
        <v>1715</v>
      </c>
      <c r="B1716" t="s">
        <v>3471</v>
      </c>
      <c r="C1716" t="s">
        <v>3472</v>
      </c>
      <c r="D1716">
        <v>5.9040599999999999E-2</v>
      </c>
      <c r="E1716">
        <v>2</v>
      </c>
      <c r="F1716">
        <v>2</v>
      </c>
      <c r="G1716">
        <v>0</v>
      </c>
      <c r="H1716">
        <v>102946</v>
      </c>
      <c r="I1716">
        <v>71375.100000000006</v>
      </c>
      <c r="J1716">
        <v>152886</v>
      </c>
      <c r="K1716" t="s">
        <v>44</v>
      </c>
      <c r="L1716">
        <v>49500.2</v>
      </c>
      <c r="M1716" t="s">
        <v>44</v>
      </c>
      <c r="N1716">
        <v>75392</v>
      </c>
      <c r="O1716">
        <v>60763.8</v>
      </c>
      <c r="P1716">
        <v>101238</v>
      </c>
      <c r="Q1716" t="s">
        <v>44</v>
      </c>
      <c r="R1716" t="s">
        <v>44</v>
      </c>
      <c r="S1716" t="s">
        <v>44</v>
      </c>
      <c r="T1716">
        <v>83720.7</v>
      </c>
      <c r="U1716">
        <v>93847</v>
      </c>
      <c r="V1716">
        <v>104076</v>
      </c>
      <c r="W1716" t="s">
        <v>44</v>
      </c>
      <c r="X1716" t="s">
        <v>44</v>
      </c>
      <c r="Y1716" t="s">
        <v>44</v>
      </c>
      <c r="Z1716">
        <v>297429</v>
      </c>
      <c r="AA1716">
        <v>263510</v>
      </c>
      <c r="AB1716">
        <v>398172</v>
      </c>
      <c r="AC1716">
        <v>86687.9</v>
      </c>
      <c r="AD1716" t="s">
        <v>44</v>
      </c>
      <c r="AE1716" t="s">
        <v>44</v>
      </c>
      <c r="AF1716">
        <v>83419.100000000006</v>
      </c>
      <c r="AG1716">
        <v>68008.100000000006</v>
      </c>
      <c r="AH1716">
        <v>48777.5</v>
      </c>
      <c r="AI1716" t="s">
        <v>44</v>
      </c>
      <c r="AJ1716">
        <v>59326.400000000001</v>
      </c>
      <c r="AK1716">
        <v>17519.2</v>
      </c>
      <c r="AL1716">
        <v>166182</v>
      </c>
      <c r="AM1716">
        <v>208732</v>
      </c>
      <c r="AN1716">
        <v>177585</v>
      </c>
      <c r="AO1716" t="s">
        <v>44</v>
      </c>
      <c r="AP1716" t="s">
        <v>44</v>
      </c>
      <c r="AQ1716" t="s">
        <v>44</v>
      </c>
    </row>
    <row r="1717" spans="1:43">
      <c r="A1717">
        <v>1716</v>
      </c>
      <c r="B1717" t="s">
        <v>3473</v>
      </c>
      <c r="C1717" t="s">
        <v>3474</v>
      </c>
      <c r="D1717">
        <v>1.6538000000000001E-2</v>
      </c>
      <c r="E1717">
        <v>1</v>
      </c>
      <c r="F1717">
        <v>1</v>
      </c>
      <c r="G1717">
        <v>0</v>
      </c>
      <c r="H1717">
        <v>25555.7</v>
      </c>
      <c r="I1717" t="s">
        <v>44</v>
      </c>
      <c r="J1717">
        <v>18443.900000000001</v>
      </c>
      <c r="K1717" t="s">
        <v>44</v>
      </c>
      <c r="L1717" t="s">
        <v>44</v>
      </c>
      <c r="M1717">
        <v>5356.55</v>
      </c>
      <c r="N1717">
        <v>15234.9</v>
      </c>
      <c r="O1717">
        <v>19157</v>
      </c>
      <c r="P1717">
        <v>5288.54</v>
      </c>
      <c r="Q1717" t="s">
        <v>44</v>
      </c>
      <c r="R1717" t="s">
        <v>44</v>
      </c>
      <c r="S1717" t="s">
        <v>44</v>
      </c>
      <c r="T1717" t="s">
        <v>44</v>
      </c>
      <c r="U1717">
        <v>36760.400000000001</v>
      </c>
      <c r="V1717">
        <v>33887.4</v>
      </c>
      <c r="W1717" t="s">
        <v>44</v>
      </c>
      <c r="X1717" t="s">
        <v>44</v>
      </c>
      <c r="Y1717" t="s">
        <v>44</v>
      </c>
      <c r="Z1717">
        <v>47226.5</v>
      </c>
      <c r="AA1717">
        <v>30718.5</v>
      </c>
      <c r="AB1717">
        <v>32745.4</v>
      </c>
      <c r="AC1717">
        <v>16914.599999999999</v>
      </c>
      <c r="AD1717">
        <v>10289.700000000001</v>
      </c>
      <c r="AE1717">
        <v>17803.7</v>
      </c>
      <c r="AF1717">
        <v>26591.8</v>
      </c>
      <c r="AG1717">
        <v>21056.799999999999</v>
      </c>
      <c r="AH1717">
        <v>33830.199999999997</v>
      </c>
      <c r="AI1717">
        <v>10108.4</v>
      </c>
      <c r="AJ1717" t="s">
        <v>44</v>
      </c>
      <c r="AK1717" t="s">
        <v>44</v>
      </c>
      <c r="AL1717">
        <v>14648.6</v>
      </c>
      <c r="AM1717">
        <v>30017.3</v>
      </c>
      <c r="AN1717" t="s">
        <v>44</v>
      </c>
      <c r="AO1717" t="s">
        <v>44</v>
      </c>
      <c r="AP1717" t="s">
        <v>44</v>
      </c>
      <c r="AQ1717" t="s">
        <v>44</v>
      </c>
    </row>
    <row r="1718" spans="1:43">
      <c r="A1718">
        <v>1717</v>
      </c>
      <c r="B1718" t="s">
        <v>3475</v>
      </c>
      <c r="C1718" t="s">
        <v>3476</v>
      </c>
      <c r="D1718">
        <v>2.76753E-2</v>
      </c>
      <c r="E1718">
        <v>1</v>
      </c>
      <c r="F1718">
        <v>1</v>
      </c>
      <c r="G1718">
        <v>0</v>
      </c>
      <c r="H1718">
        <v>440087</v>
      </c>
      <c r="I1718">
        <v>373958</v>
      </c>
      <c r="J1718">
        <v>311443</v>
      </c>
      <c r="K1718">
        <v>603802</v>
      </c>
      <c r="L1718">
        <v>587282</v>
      </c>
      <c r="M1718">
        <v>591444</v>
      </c>
      <c r="N1718">
        <v>653736</v>
      </c>
      <c r="O1718">
        <v>743043</v>
      </c>
      <c r="P1718">
        <v>394027</v>
      </c>
      <c r="Q1718">
        <v>682918</v>
      </c>
      <c r="R1718">
        <v>691044</v>
      </c>
      <c r="S1718">
        <v>777616</v>
      </c>
      <c r="T1718">
        <v>357346</v>
      </c>
      <c r="U1718">
        <v>672637</v>
      </c>
      <c r="V1718">
        <v>591927</v>
      </c>
      <c r="W1718">
        <v>456532</v>
      </c>
      <c r="X1718">
        <v>452241</v>
      </c>
      <c r="Y1718">
        <v>473659</v>
      </c>
      <c r="Z1718">
        <v>1073950</v>
      </c>
      <c r="AA1718">
        <v>1108220</v>
      </c>
      <c r="AB1718">
        <v>1131130</v>
      </c>
      <c r="AC1718">
        <v>807169</v>
      </c>
      <c r="AD1718">
        <v>834351</v>
      </c>
      <c r="AE1718">
        <v>607804</v>
      </c>
      <c r="AF1718">
        <v>514407</v>
      </c>
      <c r="AG1718">
        <v>519326</v>
      </c>
      <c r="AH1718">
        <v>86781.5</v>
      </c>
      <c r="AI1718">
        <v>1078270</v>
      </c>
      <c r="AJ1718">
        <v>1194820</v>
      </c>
      <c r="AK1718">
        <v>1230830</v>
      </c>
      <c r="AL1718">
        <v>529153</v>
      </c>
      <c r="AM1718">
        <v>594371</v>
      </c>
      <c r="AN1718">
        <v>488477</v>
      </c>
      <c r="AO1718">
        <v>1421570</v>
      </c>
      <c r="AP1718">
        <v>1961420</v>
      </c>
      <c r="AQ1718">
        <v>1991330</v>
      </c>
    </row>
    <row r="1719" spans="1:43">
      <c r="A1719">
        <v>1718</v>
      </c>
      <c r="B1719" t="s">
        <v>3477</v>
      </c>
      <c r="C1719" t="s">
        <v>3478</v>
      </c>
      <c r="D1719">
        <v>5.2228900000000002E-2</v>
      </c>
      <c r="E1719">
        <v>3</v>
      </c>
      <c r="F1719">
        <v>3</v>
      </c>
      <c r="G1719">
        <v>0</v>
      </c>
      <c r="H1719">
        <v>29793.3</v>
      </c>
      <c r="I1719">
        <v>58967.1</v>
      </c>
      <c r="J1719">
        <v>49755.9</v>
      </c>
      <c r="K1719" t="s">
        <v>44</v>
      </c>
      <c r="L1719">
        <v>33138.1</v>
      </c>
      <c r="M1719" t="s">
        <v>44</v>
      </c>
      <c r="N1719">
        <v>71854.399999999994</v>
      </c>
      <c r="O1719">
        <v>47944.4</v>
      </c>
      <c r="P1719" t="s">
        <v>44</v>
      </c>
      <c r="Q1719" t="s">
        <v>44</v>
      </c>
      <c r="R1719">
        <v>1067.06</v>
      </c>
      <c r="S1719">
        <v>47468.800000000003</v>
      </c>
      <c r="T1719">
        <v>51580.7</v>
      </c>
      <c r="U1719">
        <v>41839.199999999997</v>
      </c>
      <c r="V1719">
        <v>48161</v>
      </c>
      <c r="W1719" t="s">
        <v>44</v>
      </c>
      <c r="X1719" t="s">
        <v>44</v>
      </c>
      <c r="Y1719">
        <v>2161.41</v>
      </c>
      <c r="Z1719">
        <v>67249.100000000006</v>
      </c>
      <c r="AA1719">
        <v>73202.100000000006</v>
      </c>
      <c r="AB1719">
        <v>97717</v>
      </c>
      <c r="AC1719">
        <v>13143.1</v>
      </c>
      <c r="AD1719">
        <v>25335.8</v>
      </c>
      <c r="AE1719">
        <v>39372.9</v>
      </c>
      <c r="AF1719">
        <v>29793.200000000001</v>
      </c>
      <c r="AG1719">
        <v>20204.900000000001</v>
      </c>
      <c r="AH1719">
        <v>43060.2</v>
      </c>
      <c r="AI1719">
        <v>27974.400000000001</v>
      </c>
      <c r="AJ1719" t="s">
        <v>44</v>
      </c>
      <c r="AK1719">
        <v>33296.699999999997</v>
      </c>
      <c r="AL1719">
        <v>15950.4</v>
      </c>
      <c r="AM1719">
        <v>54409.7</v>
      </c>
      <c r="AN1719">
        <v>41055.9</v>
      </c>
      <c r="AO1719" t="s">
        <v>44</v>
      </c>
      <c r="AP1719">
        <v>26379.7</v>
      </c>
      <c r="AQ1719" t="s">
        <v>44</v>
      </c>
    </row>
    <row r="1720" spans="1:43">
      <c r="A1720">
        <v>1719</v>
      </c>
      <c r="B1720" t="s">
        <v>3479</v>
      </c>
      <c r="C1720" t="s">
        <v>3480</v>
      </c>
      <c r="D1720">
        <v>3.4109E-2</v>
      </c>
      <c r="E1720">
        <v>4</v>
      </c>
      <c r="F1720">
        <v>3</v>
      </c>
      <c r="G1720">
        <v>1</v>
      </c>
      <c r="H1720">
        <v>99405</v>
      </c>
      <c r="I1720">
        <v>85903.9</v>
      </c>
      <c r="J1720">
        <v>87638.399999999994</v>
      </c>
      <c r="K1720">
        <v>63392.9</v>
      </c>
      <c r="L1720">
        <v>59911.3</v>
      </c>
      <c r="M1720">
        <v>69572.800000000003</v>
      </c>
      <c r="N1720">
        <v>77040.3</v>
      </c>
      <c r="O1720">
        <v>68640.100000000006</v>
      </c>
      <c r="P1720">
        <v>94914.2</v>
      </c>
      <c r="Q1720">
        <v>11109.3</v>
      </c>
      <c r="R1720">
        <v>28424.7</v>
      </c>
      <c r="S1720" t="s">
        <v>44</v>
      </c>
      <c r="T1720">
        <v>76488.7</v>
      </c>
      <c r="U1720">
        <v>88020.3</v>
      </c>
      <c r="V1720">
        <v>81823.5</v>
      </c>
      <c r="W1720">
        <v>34295.300000000003</v>
      </c>
      <c r="X1720" t="s">
        <v>44</v>
      </c>
      <c r="Y1720">
        <v>20100.400000000001</v>
      </c>
      <c r="Z1720">
        <v>110234</v>
      </c>
      <c r="AA1720">
        <v>120508</v>
      </c>
      <c r="AB1720">
        <v>97868</v>
      </c>
      <c r="AC1720">
        <v>48682.8</v>
      </c>
      <c r="AD1720">
        <v>37324.199999999997</v>
      </c>
      <c r="AE1720">
        <v>85545</v>
      </c>
      <c r="AF1720">
        <v>33033.9</v>
      </c>
      <c r="AG1720">
        <v>44376.6</v>
      </c>
      <c r="AH1720">
        <v>51731.4</v>
      </c>
      <c r="AI1720">
        <v>28593.7</v>
      </c>
      <c r="AJ1720" t="s">
        <v>44</v>
      </c>
      <c r="AK1720">
        <v>14883</v>
      </c>
      <c r="AL1720">
        <v>60047.3</v>
      </c>
      <c r="AM1720">
        <v>75164.600000000006</v>
      </c>
      <c r="AN1720">
        <v>114359</v>
      </c>
      <c r="AO1720">
        <v>26563.9</v>
      </c>
      <c r="AP1720">
        <v>84698.8</v>
      </c>
      <c r="AQ1720">
        <v>135081</v>
      </c>
    </row>
    <row r="1721" spans="1:43">
      <c r="A1721">
        <v>1720</v>
      </c>
      <c r="B1721" t="s">
        <v>3481</v>
      </c>
      <c r="C1721" t="s">
        <v>3482</v>
      </c>
      <c r="D1721">
        <v>2.8960199999999998E-2</v>
      </c>
      <c r="E1721">
        <v>2</v>
      </c>
      <c r="F1721">
        <v>2</v>
      </c>
      <c r="G1721">
        <v>0</v>
      </c>
      <c r="H1721">
        <v>85353.3</v>
      </c>
      <c r="I1721">
        <v>54822.1</v>
      </c>
      <c r="J1721">
        <v>67955.5</v>
      </c>
      <c r="K1721">
        <v>31422.1</v>
      </c>
      <c r="L1721">
        <v>43455.7</v>
      </c>
      <c r="M1721">
        <v>20747.8</v>
      </c>
      <c r="N1721">
        <v>51964.3</v>
      </c>
      <c r="O1721">
        <v>37205.9</v>
      </c>
      <c r="P1721">
        <v>52689.2</v>
      </c>
      <c r="Q1721">
        <v>9733.39</v>
      </c>
      <c r="R1721" t="s">
        <v>44</v>
      </c>
      <c r="S1721">
        <v>11419.4</v>
      </c>
      <c r="T1721">
        <v>85823</v>
      </c>
      <c r="U1721">
        <v>95017.8</v>
      </c>
      <c r="V1721">
        <v>88166.2</v>
      </c>
      <c r="W1721" t="s">
        <v>44</v>
      </c>
      <c r="X1721">
        <v>6806.31</v>
      </c>
      <c r="Y1721" t="s">
        <v>44</v>
      </c>
      <c r="Z1721">
        <v>85193.600000000006</v>
      </c>
      <c r="AA1721">
        <v>88280.4</v>
      </c>
      <c r="AB1721">
        <v>113000</v>
      </c>
      <c r="AC1721">
        <v>45884.7</v>
      </c>
      <c r="AD1721">
        <v>40201.599999999999</v>
      </c>
      <c r="AE1721">
        <v>7408.53</v>
      </c>
      <c r="AF1721">
        <v>18656.5</v>
      </c>
      <c r="AG1721">
        <v>47411.4</v>
      </c>
      <c r="AH1721">
        <v>35311.5</v>
      </c>
      <c r="AI1721" t="s">
        <v>44</v>
      </c>
      <c r="AJ1721" t="s">
        <v>44</v>
      </c>
      <c r="AK1721" t="s">
        <v>44</v>
      </c>
      <c r="AL1721">
        <v>58124.6</v>
      </c>
      <c r="AM1721">
        <v>93165.3</v>
      </c>
      <c r="AN1721">
        <v>89809.7</v>
      </c>
      <c r="AO1721" t="s">
        <v>44</v>
      </c>
      <c r="AP1721">
        <v>47192.7</v>
      </c>
      <c r="AQ1721">
        <v>60076.9</v>
      </c>
    </row>
    <row r="1722" spans="1:43">
      <c r="A1722">
        <v>1721</v>
      </c>
      <c r="B1722" t="s">
        <v>3483</v>
      </c>
      <c r="C1722" t="s">
        <v>3484</v>
      </c>
      <c r="D1722">
        <v>7.1633199999999997E-4</v>
      </c>
      <c r="E1722">
        <v>10</v>
      </c>
      <c r="F1722">
        <v>9</v>
      </c>
      <c r="G1722">
        <v>1</v>
      </c>
      <c r="H1722">
        <v>142145</v>
      </c>
      <c r="I1722">
        <v>202016</v>
      </c>
      <c r="J1722">
        <v>211145</v>
      </c>
      <c r="K1722">
        <v>203879</v>
      </c>
      <c r="L1722">
        <v>191850</v>
      </c>
      <c r="M1722">
        <v>220007</v>
      </c>
      <c r="N1722">
        <v>237028</v>
      </c>
      <c r="O1722">
        <v>277074</v>
      </c>
      <c r="P1722">
        <v>281856</v>
      </c>
      <c r="Q1722">
        <v>188671</v>
      </c>
      <c r="R1722">
        <v>98927</v>
      </c>
      <c r="S1722">
        <v>127809</v>
      </c>
      <c r="T1722">
        <v>300043</v>
      </c>
      <c r="U1722">
        <v>357084</v>
      </c>
      <c r="V1722">
        <v>398002</v>
      </c>
      <c r="W1722">
        <v>145883</v>
      </c>
      <c r="X1722">
        <v>180029</v>
      </c>
      <c r="Y1722">
        <v>129829</v>
      </c>
      <c r="Z1722">
        <v>394125</v>
      </c>
      <c r="AA1722">
        <v>409230</v>
      </c>
      <c r="AB1722">
        <v>465636</v>
      </c>
      <c r="AC1722">
        <v>284756</v>
      </c>
      <c r="AD1722">
        <v>309962</v>
      </c>
      <c r="AE1722">
        <v>368715</v>
      </c>
      <c r="AF1722">
        <v>312078</v>
      </c>
      <c r="AG1722">
        <v>342605</v>
      </c>
      <c r="AH1722">
        <v>398418</v>
      </c>
      <c r="AI1722">
        <v>185335</v>
      </c>
      <c r="AJ1722">
        <v>192625</v>
      </c>
      <c r="AK1722">
        <v>180721</v>
      </c>
      <c r="AL1722">
        <v>358380</v>
      </c>
      <c r="AM1722">
        <v>472086</v>
      </c>
      <c r="AN1722">
        <v>387015</v>
      </c>
      <c r="AO1722">
        <v>121536</v>
      </c>
      <c r="AP1722">
        <v>202711</v>
      </c>
      <c r="AQ1722">
        <v>186801</v>
      </c>
    </row>
    <row r="1723" spans="1:43">
      <c r="A1723">
        <v>1722</v>
      </c>
      <c r="B1723" t="s">
        <v>3485</v>
      </c>
      <c r="C1723" t="s">
        <v>3486</v>
      </c>
      <c r="D1723">
        <v>1.05874E-2</v>
      </c>
      <c r="E1723">
        <v>1</v>
      </c>
      <c r="F1723">
        <v>1</v>
      </c>
      <c r="G1723">
        <v>0</v>
      </c>
      <c r="H1723">
        <v>63906.6</v>
      </c>
      <c r="I1723">
        <v>85213.7</v>
      </c>
      <c r="J1723">
        <v>57116.9</v>
      </c>
      <c r="K1723" t="s">
        <v>44</v>
      </c>
      <c r="L1723" t="s">
        <v>44</v>
      </c>
      <c r="M1723" t="s">
        <v>44</v>
      </c>
      <c r="N1723">
        <v>167968</v>
      </c>
      <c r="O1723" t="s">
        <v>44</v>
      </c>
      <c r="P1723" t="s">
        <v>44</v>
      </c>
      <c r="Q1723" t="s">
        <v>44</v>
      </c>
      <c r="R1723" t="s">
        <v>44</v>
      </c>
      <c r="S1723" t="s">
        <v>44</v>
      </c>
      <c r="T1723">
        <v>51837.1</v>
      </c>
      <c r="U1723">
        <v>133061</v>
      </c>
      <c r="V1723">
        <v>51881</v>
      </c>
      <c r="W1723" t="s">
        <v>44</v>
      </c>
      <c r="X1723" t="s">
        <v>44</v>
      </c>
      <c r="Y1723" t="s">
        <v>44</v>
      </c>
      <c r="Z1723">
        <v>189230</v>
      </c>
      <c r="AA1723" t="s">
        <v>44</v>
      </c>
      <c r="AB1723">
        <v>67631.199999999997</v>
      </c>
      <c r="AC1723" t="s">
        <v>44</v>
      </c>
      <c r="AD1723" t="s">
        <v>44</v>
      </c>
      <c r="AE1723" t="s">
        <v>44</v>
      </c>
      <c r="AF1723" t="s">
        <v>44</v>
      </c>
      <c r="AG1723" t="s">
        <v>44</v>
      </c>
      <c r="AH1723" t="s">
        <v>44</v>
      </c>
      <c r="AI1723" t="s">
        <v>44</v>
      </c>
      <c r="AJ1723" t="s">
        <v>44</v>
      </c>
      <c r="AK1723" t="s">
        <v>44</v>
      </c>
      <c r="AL1723">
        <v>86658.5</v>
      </c>
      <c r="AM1723">
        <v>64402.5</v>
      </c>
      <c r="AN1723">
        <v>62739.6</v>
      </c>
      <c r="AO1723" t="s">
        <v>44</v>
      </c>
      <c r="AP1723" t="s">
        <v>44</v>
      </c>
      <c r="AQ1723" t="s">
        <v>44</v>
      </c>
    </row>
    <row r="1724" spans="1:43">
      <c r="A1724">
        <v>1723</v>
      </c>
      <c r="B1724" t="s">
        <v>3487</v>
      </c>
      <c r="C1724" t="s">
        <v>3488</v>
      </c>
      <c r="D1724">
        <v>7.1633199999999997E-4</v>
      </c>
      <c r="E1724">
        <v>11</v>
      </c>
      <c r="F1724">
        <v>11</v>
      </c>
      <c r="G1724">
        <v>0</v>
      </c>
      <c r="H1724">
        <v>154434</v>
      </c>
      <c r="I1724">
        <v>140126</v>
      </c>
      <c r="J1724">
        <v>178021</v>
      </c>
      <c r="K1724">
        <v>156346</v>
      </c>
      <c r="L1724">
        <v>133180</v>
      </c>
      <c r="M1724">
        <v>156870</v>
      </c>
      <c r="N1724">
        <v>246708</v>
      </c>
      <c r="O1724">
        <v>257533</v>
      </c>
      <c r="P1724">
        <v>281752</v>
      </c>
      <c r="Q1724">
        <v>154102</v>
      </c>
      <c r="R1724">
        <v>135135</v>
      </c>
      <c r="S1724">
        <v>192612</v>
      </c>
      <c r="T1724">
        <v>246729</v>
      </c>
      <c r="U1724">
        <v>327155</v>
      </c>
      <c r="V1724">
        <v>338880</v>
      </c>
      <c r="W1724">
        <v>68162.8</v>
      </c>
      <c r="X1724">
        <v>136682</v>
      </c>
      <c r="Y1724">
        <v>163241</v>
      </c>
      <c r="Z1724">
        <v>318454</v>
      </c>
      <c r="AA1724">
        <v>305751</v>
      </c>
      <c r="AB1724">
        <v>357166</v>
      </c>
      <c r="AC1724">
        <v>160325</v>
      </c>
      <c r="AD1724">
        <v>204925</v>
      </c>
      <c r="AE1724">
        <v>219625</v>
      </c>
      <c r="AF1724">
        <v>145873</v>
      </c>
      <c r="AG1724">
        <v>157664</v>
      </c>
      <c r="AH1724">
        <v>202226</v>
      </c>
      <c r="AI1724">
        <v>119891</v>
      </c>
      <c r="AJ1724">
        <v>117816</v>
      </c>
      <c r="AK1724">
        <v>116485</v>
      </c>
      <c r="AL1724">
        <v>250394</v>
      </c>
      <c r="AM1724">
        <v>351058</v>
      </c>
      <c r="AN1724">
        <v>233899</v>
      </c>
      <c r="AO1724">
        <v>234537</v>
      </c>
      <c r="AP1724">
        <v>317162</v>
      </c>
      <c r="AQ1724">
        <v>345888</v>
      </c>
    </row>
    <row r="1725" spans="1:43">
      <c r="A1725">
        <v>1724</v>
      </c>
      <c r="B1725" t="s">
        <v>3489</v>
      </c>
      <c r="C1725" t="s">
        <v>3490</v>
      </c>
      <c r="D1725">
        <v>7.1633199999999997E-4</v>
      </c>
      <c r="E1725">
        <v>11</v>
      </c>
      <c r="F1725">
        <v>11</v>
      </c>
      <c r="G1725">
        <v>0</v>
      </c>
      <c r="H1725">
        <v>825899</v>
      </c>
      <c r="I1725">
        <v>830473</v>
      </c>
      <c r="J1725">
        <v>719789</v>
      </c>
      <c r="K1725">
        <v>1051660</v>
      </c>
      <c r="L1725">
        <v>922374</v>
      </c>
      <c r="M1725">
        <v>1077300</v>
      </c>
      <c r="N1725">
        <v>1105880</v>
      </c>
      <c r="O1725">
        <v>972753</v>
      </c>
      <c r="P1725">
        <v>987638</v>
      </c>
      <c r="Q1725">
        <v>660323</v>
      </c>
      <c r="R1725">
        <v>637964</v>
      </c>
      <c r="S1725">
        <v>693734</v>
      </c>
      <c r="T1725">
        <v>1195930</v>
      </c>
      <c r="U1725">
        <v>1291360</v>
      </c>
      <c r="V1725">
        <v>1262850</v>
      </c>
      <c r="W1725">
        <v>441013</v>
      </c>
      <c r="X1725">
        <v>487658</v>
      </c>
      <c r="Y1725">
        <v>397883</v>
      </c>
      <c r="Z1725">
        <v>1027350</v>
      </c>
      <c r="AA1725">
        <v>1106150</v>
      </c>
      <c r="AB1725">
        <v>1192850</v>
      </c>
      <c r="AC1725">
        <v>977651</v>
      </c>
      <c r="AD1725">
        <v>957097</v>
      </c>
      <c r="AE1725">
        <v>766581</v>
      </c>
      <c r="AF1725">
        <v>599064</v>
      </c>
      <c r="AG1725">
        <v>602718</v>
      </c>
      <c r="AH1725">
        <v>480163</v>
      </c>
      <c r="AI1725">
        <v>666391</v>
      </c>
      <c r="AJ1725">
        <v>630923</v>
      </c>
      <c r="AK1725">
        <v>682650</v>
      </c>
      <c r="AL1725">
        <v>593895</v>
      </c>
      <c r="AM1725">
        <v>789450</v>
      </c>
      <c r="AN1725">
        <v>666137</v>
      </c>
      <c r="AO1725">
        <v>362661</v>
      </c>
      <c r="AP1725">
        <v>592268</v>
      </c>
      <c r="AQ1725">
        <v>523805</v>
      </c>
    </row>
    <row r="1726" spans="1:43">
      <c r="A1726">
        <v>1725</v>
      </c>
      <c r="B1726" t="s">
        <v>3491</v>
      </c>
      <c r="C1726" t="s">
        <v>3492</v>
      </c>
      <c r="D1726">
        <v>1.79063E-2</v>
      </c>
      <c r="E1726">
        <v>1</v>
      </c>
      <c r="F1726">
        <v>1</v>
      </c>
      <c r="G1726">
        <v>0</v>
      </c>
      <c r="H1726">
        <v>43831.3</v>
      </c>
      <c r="I1726">
        <v>22514</v>
      </c>
      <c r="J1726">
        <v>52153.9</v>
      </c>
      <c r="K1726">
        <v>32829</v>
      </c>
      <c r="L1726" t="s">
        <v>44</v>
      </c>
      <c r="M1726">
        <v>23380.6</v>
      </c>
      <c r="N1726">
        <v>86568.2</v>
      </c>
      <c r="O1726">
        <v>81699.899999999994</v>
      </c>
      <c r="P1726">
        <v>60315.6</v>
      </c>
      <c r="Q1726">
        <v>35873.9</v>
      </c>
      <c r="R1726">
        <v>26700.5</v>
      </c>
      <c r="S1726">
        <v>54085.1</v>
      </c>
      <c r="T1726">
        <v>93810.8</v>
      </c>
      <c r="U1726">
        <v>89542.8</v>
      </c>
      <c r="V1726">
        <v>113519</v>
      </c>
      <c r="W1726">
        <v>35346.699999999997</v>
      </c>
      <c r="X1726">
        <v>24004.1</v>
      </c>
      <c r="Y1726">
        <v>35362.300000000003</v>
      </c>
      <c r="Z1726">
        <v>65466.1</v>
      </c>
      <c r="AA1726">
        <v>77997.600000000006</v>
      </c>
      <c r="AB1726">
        <v>106385</v>
      </c>
      <c r="AC1726">
        <v>46389.8</v>
      </c>
      <c r="AD1726">
        <v>45597</v>
      </c>
      <c r="AE1726">
        <v>44677.5</v>
      </c>
      <c r="AF1726">
        <v>47201.1</v>
      </c>
      <c r="AG1726">
        <v>30721.1</v>
      </c>
      <c r="AH1726">
        <v>80003.600000000006</v>
      </c>
      <c r="AI1726">
        <v>38247.699999999997</v>
      </c>
      <c r="AJ1726">
        <v>36902.9</v>
      </c>
      <c r="AK1726">
        <v>24017.1</v>
      </c>
      <c r="AL1726">
        <v>51451.8</v>
      </c>
      <c r="AM1726">
        <v>72223.7</v>
      </c>
      <c r="AN1726">
        <v>56806</v>
      </c>
      <c r="AO1726">
        <v>3970.57</v>
      </c>
      <c r="AP1726">
        <v>23267.1</v>
      </c>
      <c r="AQ1726">
        <v>8123.97</v>
      </c>
    </row>
    <row r="1727" spans="1:43">
      <c r="A1727">
        <v>1726</v>
      </c>
      <c r="B1727" t="s">
        <v>3493</v>
      </c>
      <c r="C1727" t="s">
        <v>3494</v>
      </c>
      <c r="D1727">
        <v>1.57092E-2</v>
      </c>
      <c r="E1727">
        <v>4</v>
      </c>
      <c r="F1727">
        <v>4</v>
      </c>
      <c r="G1727">
        <v>0</v>
      </c>
      <c r="H1727">
        <v>119025</v>
      </c>
      <c r="I1727">
        <v>111145</v>
      </c>
      <c r="J1727">
        <v>119203</v>
      </c>
      <c r="K1727">
        <v>59465.4</v>
      </c>
      <c r="L1727">
        <v>66585.8</v>
      </c>
      <c r="M1727">
        <v>112314</v>
      </c>
      <c r="N1727">
        <v>90756.1</v>
      </c>
      <c r="O1727">
        <v>116785</v>
      </c>
      <c r="P1727">
        <v>122017</v>
      </c>
      <c r="Q1727">
        <v>52911.1</v>
      </c>
      <c r="R1727">
        <v>48903</v>
      </c>
      <c r="S1727">
        <v>76639.600000000006</v>
      </c>
      <c r="T1727">
        <v>158556</v>
      </c>
      <c r="U1727">
        <v>151213</v>
      </c>
      <c r="V1727">
        <v>165985</v>
      </c>
      <c r="W1727">
        <v>61764.9</v>
      </c>
      <c r="X1727">
        <v>56391.1</v>
      </c>
      <c r="Y1727">
        <v>63272.3</v>
      </c>
      <c r="Z1727">
        <v>198493</v>
      </c>
      <c r="AA1727">
        <v>236169</v>
      </c>
      <c r="AB1727">
        <v>237540</v>
      </c>
      <c r="AC1727">
        <v>97024.9</v>
      </c>
      <c r="AD1727">
        <v>86304.5</v>
      </c>
      <c r="AE1727">
        <v>104420</v>
      </c>
      <c r="AF1727">
        <v>104573</v>
      </c>
      <c r="AG1727">
        <v>115496</v>
      </c>
      <c r="AH1727">
        <v>98284.800000000003</v>
      </c>
      <c r="AI1727">
        <v>54790.7</v>
      </c>
      <c r="AJ1727">
        <v>66537.600000000006</v>
      </c>
      <c r="AK1727">
        <v>44267.3</v>
      </c>
      <c r="AL1727">
        <v>230703</v>
      </c>
      <c r="AM1727">
        <v>372552</v>
      </c>
      <c r="AN1727">
        <v>257234</v>
      </c>
      <c r="AO1727">
        <v>84802.6</v>
      </c>
      <c r="AP1727">
        <v>133209</v>
      </c>
      <c r="AQ1727">
        <v>125142</v>
      </c>
    </row>
    <row r="1728" spans="1:43">
      <c r="A1728">
        <v>1727</v>
      </c>
      <c r="B1728" t="s">
        <v>3495</v>
      </c>
      <c r="C1728" t="s">
        <v>3496</v>
      </c>
      <c r="D1728">
        <v>9.5822100000000007E-3</v>
      </c>
      <c r="E1728">
        <v>2</v>
      </c>
      <c r="F1728">
        <v>2</v>
      </c>
      <c r="G1728">
        <v>0</v>
      </c>
      <c r="H1728">
        <v>192806</v>
      </c>
      <c r="I1728">
        <v>168615</v>
      </c>
      <c r="J1728">
        <v>225953</v>
      </c>
      <c r="K1728">
        <v>225295</v>
      </c>
      <c r="L1728">
        <v>208738</v>
      </c>
      <c r="M1728">
        <v>247175</v>
      </c>
      <c r="N1728">
        <v>169842</v>
      </c>
      <c r="O1728">
        <v>63477.3</v>
      </c>
      <c r="P1728">
        <v>243980</v>
      </c>
      <c r="Q1728">
        <v>144902</v>
      </c>
      <c r="R1728">
        <v>132052</v>
      </c>
      <c r="S1728">
        <v>74163.899999999994</v>
      </c>
      <c r="T1728">
        <v>211255</v>
      </c>
      <c r="U1728">
        <v>220785</v>
      </c>
      <c r="V1728">
        <v>185841</v>
      </c>
      <c r="W1728">
        <v>128183</v>
      </c>
      <c r="X1728">
        <v>71495.8</v>
      </c>
      <c r="Y1728">
        <v>82535.399999999994</v>
      </c>
      <c r="Z1728">
        <v>140911</v>
      </c>
      <c r="AA1728">
        <v>240551</v>
      </c>
      <c r="AB1728">
        <v>211690</v>
      </c>
      <c r="AC1728">
        <v>104069</v>
      </c>
      <c r="AD1728">
        <v>78566</v>
      </c>
      <c r="AE1728">
        <v>135290</v>
      </c>
      <c r="AF1728">
        <v>131464</v>
      </c>
      <c r="AG1728">
        <v>126523</v>
      </c>
      <c r="AH1728">
        <v>95427.7</v>
      </c>
      <c r="AI1728">
        <v>154511</v>
      </c>
      <c r="AJ1728">
        <v>86273.5</v>
      </c>
      <c r="AK1728">
        <v>74929.899999999994</v>
      </c>
      <c r="AL1728">
        <v>114789</v>
      </c>
      <c r="AM1728" t="s">
        <v>44</v>
      </c>
      <c r="AN1728">
        <v>85485.5</v>
      </c>
      <c r="AO1728">
        <v>55392.6</v>
      </c>
      <c r="AP1728">
        <v>100166</v>
      </c>
      <c r="AQ1728">
        <v>111716</v>
      </c>
    </row>
    <row r="1729" spans="1:43">
      <c r="A1729">
        <v>1728</v>
      </c>
      <c r="B1729" t="s">
        <v>3497</v>
      </c>
      <c r="C1729" t="s">
        <v>3498</v>
      </c>
      <c r="D1729">
        <v>7.1633199999999997E-4</v>
      </c>
      <c r="E1729">
        <v>5</v>
      </c>
      <c r="F1729">
        <v>5</v>
      </c>
      <c r="G1729">
        <v>0</v>
      </c>
      <c r="H1729">
        <v>407856</v>
      </c>
      <c r="I1729">
        <v>380179</v>
      </c>
      <c r="J1729">
        <v>395191</v>
      </c>
      <c r="K1729">
        <v>452364</v>
      </c>
      <c r="L1729">
        <v>485692</v>
      </c>
      <c r="M1729">
        <v>514910</v>
      </c>
      <c r="N1729">
        <v>471803</v>
      </c>
      <c r="O1729">
        <v>466254</v>
      </c>
      <c r="P1729">
        <v>508804</v>
      </c>
      <c r="Q1729">
        <v>261967</v>
      </c>
      <c r="R1729">
        <v>269420</v>
      </c>
      <c r="S1729">
        <v>339176</v>
      </c>
      <c r="T1729">
        <v>382494</v>
      </c>
      <c r="U1729">
        <v>435416</v>
      </c>
      <c r="V1729">
        <v>503036</v>
      </c>
      <c r="W1729">
        <v>200724</v>
      </c>
      <c r="X1729">
        <v>221358</v>
      </c>
      <c r="Y1729">
        <v>196311</v>
      </c>
      <c r="Z1729">
        <v>515370</v>
      </c>
      <c r="AA1729">
        <v>491234</v>
      </c>
      <c r="AB1729">
        <v>603192</v>
      </c>
      <c r="AC1729">
        <v>372573</v>
      </c>
      <c r="AD1729">
        <v>340049</v>
      </c>
      <c r="AE1729">
        <v>334709</v>
      </c>
      <c r="AF1729">
        <v>204135</v>
      </c>
      <c r="AG1729">
        <v>199299</v>
      </c>
      <c r="AH1729">
        <v>245724</v>
      </c>
      <c r="AI1729">
        <v>199160</v>
      </c>
      <c r="AJ1729">
        <v>199915</v>
      </c>
      <c r="AK1729">
        <v>212985</v>
      </c>
      <c r="AL1729">
        <v>204373</v>
      </c>
      <c r="AM1729">
        <v>289570</v>
      </c>
      <c r="AN1729">
        <v>247257</v>
      </c>
      <c r="AO1729">
        <v>183100</v>
      </c>
      <c r="AP1729">
        <v>252185</v>
      </c>
      <c r="AQ1729">
        <v>302944</v>
      </c>
    </row>
    <row r="1730" spans="1:43">
      <c r="A1730">
        <v>1729</v>
      </c>
      <c r="B1730" t="s">
        <v>3499</v>
      </c>
      <c r="C1730" t="s">
        <v>3500</v>
      </c>
      <c r="D1730">
        <v>8.7477000000000006E-3</v>
      </c>
      <c r="E1730">
        <v>2</v>
      </c>
      <c r="F1730">
        <v>2</v>
      </c>
      <c r="G1730">
        <v>0</v>
      </c>
      <c r="H1730">
        <v>253387</v>
      </c>
      <c r="I1730">
        <v>232956</v>
      </c>
      <c r="J1730">
        <v>266435</v>
      </c>
      <c r="K1730">
        <v>264595</v>
      </c>
      <c r="L1730">
        <v>246793</v>
      </c>
      <c r="M1730">
        <v>270645</v>
      </c>
      <c r="N1730">
        <v>275456</v>
      </c>
      <c r="O1730">
        <v>282081</v>
      </c>
      <c r="P1730">
        <v>318259</v>
      </c>
      <c r="Q1730">
        <v>209558</v>
      </c>
      <c r="R1730">
        <v>235595</v>
      </c>
      <c r="S1730">
        <v>250091</v>
      </c>
      <c r="T1730">
        <v>273036</v>
      </c>
      <c r="U1730">
        <v>356348</v>
      </c>
      <c r="V1730">
        <v>325677</v>
      </c>
      <c r="W1730">
        <v>200431</v>
      </c>
      <c r="X1730">
        <v>234777</v>
      </c>
      <c r="Y1730">
        <v>248703</v>
      </c>
      <c r="Z1730">
        <v>306674</v>
      </c>
      <c r="AA1730">
        <v>317068</v>
      </c>
      <c r="AB1730">
        <v>355418</v>
      </c>
      <c r="AC1730">
        <v>281481</v>
      </c>
      <c r="AD1730">
        <v>296887</v>
      </c>
      <c r="AE1730">
        <v>309807</v>
      </c>
      <c r="AF1730">
        <v>241958</v>
      </c>
      <c r="AG1730">
        <v>244774</v>
      </c>
      <c r="AH1730">
        <v>273753</v>
      </c>
      <c r="AI1730">
        <v>232880</v>
      </c>
      <c r="AJ1730">
        <v>240882</v>
      </c>
      <c r="AK1730">
        <v>258892</v>
      </c>
      <c r="AL1730">
        <v>366824</v>
      </c>
      <c r="AM1730">
        <v>514403</v>
      </c>
      <c r="AN1730">
        <v>402928</v>
      </c>
      <c r="AO1730">
        <v>300685</v>
      </c>
      <c r="AP1730">
        <v>441161</v>
      </c>
      <c r="AQ1730">
        <v>420619</v>
      </c>
    </row>
    <row r="1731" spans="1:43">
      <c r="A1731">
        <v>1730</v>
      </c>
      <c r="B1731" t="s">
        <v>3501</v>
      </c>
      <c r="C1731" t="s">
        <v>3502</v>
      </c>
      <c r="D1731">
        <v>3.4184800000000001E-2</v>
      </c>
      <c r="E1731">
        <v>3</v>
      </c>
      <c r="F1731">
        <v>3</v>
      </c>
      <c r="G1731">
        <v>0</v>
      </c>
      <c r="H1731">
        <v>6160.99</v>
      </c>
      <c r="I1731">
        <v>7355.1</v>
      </c>
      <c r="J1731" t="s">
        <v>44</v>
      </c>
      <c r="K1731" t="s">
        <v>44</v>
      </c>
      <c r="L1731" t="s">
        <v>44</v>
      </c>
      <c r="M1731">
        <v>3594.82</v>
      </c>
      <c r="N1731">
        <v>8872.92</v>
      </c>
      <c r="O1731">
        <v>15511.4</v>
      </c>
      <c r="P1731" t="s">
        <v>44</v>
      </c>
      <c r="Q1731" t="s">
        <v>44</v>
      </c>
      <c r="R1731" t="s">
        <v>44</v>
      </c>
      <c r="S1731" t="s">
        <v>44</v>
      </c>
      <c r="T1731">
        <v>14163.4</v>
      </c>
      <c r="U1731">
        <v>11294.7</v>
      </c>
      <c r="V1731">
        <v>25974.7</v>
      </c>
      <c r="W1731" t="s">
        <v>44</v>
      </c>
      <c r="X1731" t="s">
        <v>44</v>
      </c>
      <c r="Y1731" t="s">
        <v>44</v>
      </c>
      <c r="Z1731">
        <v>46507.199999999997</v>
      </c>
      <c r="AA1731">
        <v>27567.5</v>
      </c>
      <c r="AB1731">
        <v>54674.3</v>
      </c>
      <c r="AC1731" t="s">
        <v>44</v>
      </c>
      <c r="AD1731" t="s">
        <v>44</v>
      </c>
      <c r="AE1731" t="s">
        <v>44</v>
      </c>
      <c r="AF1731" t="s">
        <v>44</v>
      </c>
      <c r="AG1731" t="s">
        <v>44</v>
      </c>
      <c r="AH1731" t="s">
        <v>44</v>
      </c>
      <c r="AI1731" t="s">
        <v>44</v>
      </c>
      <c r="AJ1731" t="s">
        <v>44</v>
      </c>
      <c r="AK1731" t="s">
        <v>44</v>
      </c>
      <c r="AL1731">
        <v>32690.7</v>
      </c>
      <c r="AM1731">
        <v>49695.7</v>
      </c>
      <c r="AN1731">
        <v>33526.699999999997</v>
      </c>
      <c r="AO1731">
        <v>6241.47</v>
      </c>
      <c r="AP1731" t="s">
        <v>44</v>
      </c>
      <c r="AQ1731">
        <v>17654.7</v>
      </c>
    </row>
    <row r="1732" spans="1:43">
      <c r="A1732">
        <v>1731</v>
      </c>
      <c r="B1732" t="s">
        <v>3503</v>
      </c>
      <c r="C1732" t="s">
        <v>3504</v>
      </c>
      <c r="D1732">
        <v>2.09956E-2</v>
      </c>
      <c r="E1732">
        <v>2</v>
      </c>
      <c r="F1732">
        <v>2</v>
      </c>
      <c r="G1732">
        <v>0</v>
      </c>
      <c r="H1732">
        <v>75038.7</v>
      </c>
      <c r="I1732">
        <v>75927.7</v>
      </c>
      <c r="J1732">
        <v>53314.8</v>
      </c>
      <c r="K1732">
        <v>233212</v>
      </c>
      <c r="L1732">
        <v>197814</v>
      </c>
      <c r="M1732">
        <v>154727</v>
      </c>
      <c r="N1732">
        <v>223646</v>
      </c>
      <c r="O1732">
        <v>126388</v>
      </c>
      <c r="P1732">
        <v>107434</v>
      </c>
      <c r="Q1732">
        <v>64550.400000000001</v>
      </c>
      <c r="R1732">
        <v>83819.199999999997</v>
      </c>
      <c r="S1732">
        <v>79338.2</v>
      </c>
      <c r="T1732">
        <v>104555</v>
      </c>
      <c r="U1732">
        <v>92033.9</v>
      </c>
      <c r="V1732">
        <v>83641.399999999994</v>
      </c>
      <c r="W1732">
        <v>32762.1</v>
      </c>
      <c r="X1732">
        <v>29844.7</v>
      </c>
      <c r="Y1732">
        <v>59804.1</v>
      </c>
      <c r="Z1732">
        <v>367048</v>
      </c>
      <c r="AA1732">
        <v>323596</v>
      </c>
      <c r="AB1732">
        <v>397311</v>
      </c>
      <c r="AC1732">
        <v>93634.8</v>
      </c>
      <c r="AD1732">
        <v>110070</v>
      </c>
      <c r="AE1732">
        <v>78245.600000000006</v>
      </c>
      <c r="AF1732">
        <v>74809.7</v>
      </c>
      <c r="AG1732">
        <v>76216.399999999994</v>
      </c>
      <c r="AH1732">
        <v>120176</v>
      </c>
      <c r="AI1732">
        <v>104019</v>
      </c>
      <c r="AJ1732">
        <v>76000.600000000006</v>
      </c>
      <c r="AK1732">
        <v>58631.7</v>
      </c>
      <c r="AL1732">
        <v>107767</v>
      </c>
      <c r="AM1732">
        <v>36934.5</v>
      </c>
      <c r="AN1732">
        <v>75311.3</v>
      </c>
      <c r="AO1732">
        <v>168547</v>
      </c>
      <c r="AP1732">
        <v>124506</v>
      </c>
      <c r="AQ1732">
        <v>116990</v>
      </c>
    </row>
    <row r="1733" spans="1:43">
      <c r="A1733">
        <v>1732</v>
      </c>
      <c r="B1733" t="s">
        <v>3505</v>
      </c>
      <c r="C1733" t="s">
        <v>3506</v>
      </c>
      <c r="D1733">
        <v>8.9112700000000006E-3</v>
      </c>
      <c r="E1733">
        <v>1</v>
      </c>
      <c r="F1733">
        <v>1</v>
      </c>
      <c r="G1733">
        <v>0</v>
      </c>
      <c r="H1733">
        <v>53752.4</v>
      </c>
      <c r="I1733">
        <v>56395.199999999997</v>
      </c>
      <c r="J1733">
        <v>61763.3</v>
      </c>
      <c r="K1733">
        <v>41133.300000000003</v>
      </c>
      <c r="L1733">
        <v>47794.2</v>
      </c>
      <c r="M1733">
        <v>41187.4</v>
      </c>
      <c r="N1733">
        <v>83063.100000000006</v>
      </c>
      <c r="O1733">
        <v>94811.8</v>
      </c>
      <c r="P1733">
        <v>78518.100000000006</v>
      </c>
      <c r="Q1733" t="s">
        <v>44</v>
      </c>
      <c r="R1733">
        <v>45048.5</v>
      </c>
      <c r="S1733">
        <v>36415.300000000003</v>
      </c>
      <c r="T1733">
        <v>64703.6</v>
      </c>
      <c r="U1733">
        <v>90671.2</v>
      </c>
      <c r="V1733">
        <v>66111.3</v>
      </c>
      <c r="W1733">
        <v>17179.099999999999</v>
      </c>
      <c r="X1733">
        <v>16284.1</v>
      </c>
      <c r="Y1733">
        <v>8077.65</v>
      </c>
      <c r="Z1733">
        <v>70582.399999999994</v>
      </c>
      <c r="AA1733">
        <v>78685.399999999994</v>
      </c>
      <c r="AB1733">
        <v>88108.6</v>
      </c>
      <c r="AC1733">
        <v>32699.599999999999</v>
      </c>
      <c r="AD1733">
        <v>29096</v>
      </c>
      <c r="AE1733">
        <v>38694.400000000001</v>
      </c>
      <c r="AF1733">
        <v>32013.1</v>
      </c>
      <c r="AG1733">
        <v>23048.2</v>
      </c>
      <c r="AH1733">
        <v>36805.5</v>
      </c>
      <c r="AI1733">
        <v>18698.8</v>
      </c>
      <c r="AJ1733" t="s">
        <v>44</v>
      </c>
      <c r="AK1733">
        <v>18105.3</v>
      </c>
      <c r="AL1733">
        <v>20228.400000000001</v>
      </c>
      <c r="AM1733">
        <v>52034.8</v>
      </c>
      <c r="AN1733">
        <v>27172.1</v>
      </c>
      <c r="AO1733">
        <v>3437.41</v>
      </c>
      <c r="AP1733" t="s">
        <v>44</v>
      </c>
      <c r="AQ1733">
        <v>13428.8</v>
      </c>
    </row>
    <row r="1734" spans="1:43">
      <c r="A1734">
        <v>1733</v>
      </c>
      <c r="B1734" t="s">
        <v>3507</v>
      </c>
      <c r="C1734" t="s">
        <v>3508</v>
      </c>
      <c r="D1734">
        <v>4.0407899999999997E-2</v>
      </c>
      <c r="E1734">
        <v>4</v>
      </c>
      <c r="F1734">
        <v>4</v>
      </c>
      <c r="G1734">
        <v>0</v>
      </c>
      <c r="H1734">
        <v>105924</v>
      </c>
      <c r="I1734">
        <v>74790.8</v>
      </c>
      <c r="J1734">
        <v>104757</v>
      </c>
      <c r="K1734">
        <v>71875.600000000006</v>
      </c>
      <c r="L1734">
        <v>75355.899999999994</v>
      </c>
      <c r="M1734">
        <v>39071.9</v>
      </c>
      <c r="N1734">
        <v>148333</v>
      </c>
      <c r="O1734">
        <v>110018</v>
      </c>
      <c r="P1734">
        <v>146292</v>
      </c>
      <c r="Q1734" t="s">
        <v>44</v>
      </c>
      <c r="R1734">
        <v>76634.3</v>
      </c>
      <c r="S1734">
        <v>48309.599999999999</v>
      </c>
      <c r="T1734">
        <v>122621</v>
      </c>
      <c r="U1734">
        <v>169037</v>
      </c>
      <c r="V1734">
        <v>193394</v>
      </c>
      <c r="W1734">
        <v>117648</v>
      </c>
      <c r="X1734">
        <v>44412</v>
      </c>
      <c r="Y1734">
        <v>65504.5</v>
      </c>
      <c r="Z1734">
        <v>199267</v>
      </c>
      <c r="AA1734">
        <v>247399</v>
      </c>
      <c r="AB1734">
        <v>305209</v>
      </c>
      <c r="AC1734">
        <v>87365.6</v>
      </c>
      <c r="AD1734">
        <v>75641.5</v>
      </c>
      <c r="AE1734">
        <v>66485.7</v>
      </c>
      <c r="AF1734">
        <v>101001</v>
      </c>
      <c r="AG1734">
        <v>142472</v>
      </c>
      <c r="AH1734">
        <v>147122</v>
      </c>
      <c r="AI1734">
        <v>29776.1</v>
      </c>
      <c r="AJ1734">
        <v>30482.799999999999</v>
      </c>
      <c r="AK1734">
        <v>34895.800000000003</v>
      </c>
      <c r="AL1734">
        <v>232029</v>
      </c>
      <c r="AM1734">
        <v>337056</v>
      </c>
      <c r="AN1734">
        <v>285952</v>
      </c>
      <c r="AO1734">
        <v>87362.3</v>
      </c>
      <c r="AP1734">
        <v>98003.6</v>
      </c>
      <c r="AQ1734">
        <v>80804.3</v>
      </c>
    </row>
    <row r="1735" spans="1:43">
      <c r="A1735">
        <v>1734</v>
      </c>
      <c r="B1735" t="s">
        <v>3509</v>
      </c>
      <c r="C1735" t="s">
        <v>3510</v>
      </c>
      <c r="D1735">
        <v>7.1633199999999997E-4</v>
      </c>
      <c r="E1735">
        <v>4</v>
      </c>
      <c r="F1735">
        <v>4</v>
      </c>
      <c r="G1735">
        <v>0</v>
      </c>
      <c r="H1735">
        <v>364705</v>
      </c>
      <c r="I1735">
        <v>286297</v>
      </c>
      <c r="J1735">
        <v>370176</v>
      </c>
      <c r="K1735">
        <v>236657</v>
      </c>
      <c r="L1735">
        <v>255653</v>
      </c>
      <c r="M1735">
        <v>254181</v>
      </c>
      <c r="N1735">
        <v>350979</v>
      </c>
      <c r="O1735">
        <v>337237</v>
      </c>
      <c r="P1735">
        <v>426684</v>
      </c>
      <c r="Q1735">
        <v>204088</v>
      </c>
      <c r="R1735">
        <v>176100</v>
      </c>
      <c r="S1735">
        <v>197936</v>
      </c>
      <c r="T1735">
        <v>450936</v>
      </c>
      <c r="U1735">
        <v>546222</v>
      </c>
      <c r="V1735">
        <v>528048</v>
      </c>
      <c r="W1735">
        <v>139073</v>
      </c>
      <c r="X1735">
        <v>121226</v>
      </c>
      <c r="Y1735">
        <v>117860</v>
      </c>
      <c r="Z1735">
        <v>466199</v>
      </c>
      <c r="AA1735">
        <v>465235</v>
      </c>
      <c r="AB1735">
        <v>554816</v>
      </c>
      <c r="AC1735">
        <v>264947</v>
      </c>
      <c r="AD1735">
        <v>190658</v>
      </c>
      <c r="AE1735">
        <v>303679</v>
      </c>
      <c r="AF1735">
        <v>188136</v>
      </c>
      <c r="AG1735">
        <v>184168</v>
      </c>
      <c r="AH1735">
        <v>236604</v>
      </c>
      <c r="AI1735">
        <v>130698</v>
      </c>
      <c r="AJ1735">
        <v>130407</v>
      </c>
      <c r="AK1735">
        <v>188068</v>
      </c>
      <c r="AL1735">
        <v>332862</v>
      </c>
      <c r="AM1735">
        <v>348487</v>
      </c>
      <c r="AN1735">
        <v>265300</v>
      </c>
      <c r="AO1735">
        <v>118276</v>
      </c>
      <c r="AP1735">
        <v>298109</v>
      </c>
      <c r="AQ1735">
        <v>334413</v>
      </c>
    </row>
    <row r="1736" spans="1:43">
      <c r="A1736">
        <v>1735</v>
      </c>
      <c r="B1736" t="s">
        <v>3511</v>
      </c>
      <c r="C1736" t="s">
        <v>3512</v>
      </c>
      <c r="D1736">
        <v>3.8749600000000002E-2</v>
      </c>
      <c r="E1736">
        <v>3</v>
      </c>
      <c r="F1736">
        <v>3</v>
      </c>
      <c r="G1736">
        <v>0</v>
      </c>
      <c r="H1736">
        <v>70293.600000000006</v>
      </c>
      <c r="I1736">
        <v>97810.8</v>
      </c>
      <c r="J1736" t="s">
        <v>44</v>
      </c>
      <c r="K1736">
        <v>50025.7</v>
      </c>
      <c r="L1736">
        <v>61629.5</v>
      </c>
      <c r="M1736">
        <v>74001.5</v>
      </c>
      <c r="N1736">
        <v>173861</v>
      </c>
      <c r="O1736">
        <v>71665.899999999994</v>
      </c>
      <c r="P1736" t="s">
        <v>44</v>
      </c>
      <c r="Q1736" t="s">
        <v>44</v>
      </c>
      <c r="R1736">
        <v>149919</v>
      </c>
      <c r="S1736">
        <v>61009.5</v>
      </c>
      <c r="T1736">
        <v>81533</v>
      </c>
      <c r="U1736">
        <v>84523</v>
      </c>
      <c r="V1736">
        <v>97374.1</v>
      </c>
      <c r="W1736">
        <v>91284.5</v>
      </c>
      <c r="X1736">
        <v>77942.2</v>
      </c>
      <c r="Y1736">
        <v>65158.8</v>
      </c>
      <c r="Z1736">
        <v>276183</v>
      </c>
      <c r="AA1736">
        <v>269985</v>
      </c>
      <c r="AB1736">
        <v>337482</v>
      </c>
      <c r="AC1736">
        <v>100320</v>
      </c>
      <c r="AD1736">
        <v>238121</v>
      </c>
      <c r="AE1736">
        <v>135287</v>
      </c>
      <c r="AF1736">
        <v>99180.5</v>
      </c>
      <c r="AG1736">
        <v>112547</v>
      </c>
      <c r="AH1736" t="s">
        <v>44</v>
      </c>
      <c r="AI1736">
        <v>135081</v>
      </c>
      <c r="AJ1736">
        <v>119144</v>
      </c>
      <c r="AK1736" t="s">
        <v>44</v>
      </c>
      <c r="AL1736">
        <v>176730</v>
      </c>
      <c r="AM1736">
        <v>103012</v>
      </c>
      <c r="AN1736">
        <v>104726</v>
      </c>
      <c r="AO1736">
        <v>27506.1</v>
      </c>
      <c r="AP1736">
        <v>51184.1</v>
      </c>
      <c r="AQ1736">
        <v>56585.3</v>
      </c>
    </row>
    <row r="1737" spans="1:43">
      <c r="A1737">
        <v>1736</v>
      </c>
      <c r="B1737" t="s">
        <v>3513</v>
      </c>
      <c r="C1737" t="s">
        <v>3514</v>
      </c>
      <c r="D1737">
        <v>3.1406099999999999E-2</v>
      </c>
      <c r="E1737">
        <v>1</v>
      </c>
      <c r="F1737">
        <v>1</v>
      </c>
      <c r="G1737">
        <v>0</v>
      </c>
      <c r="H1737">
        <v>1715910</v>
      </c>
      <c r="I1737">
        <v>1625420</v>
      </c>
      <c r="J1737">
        <v>1369240</v>
      </c>
      <c r="K1737">
        <v>1263730</v>
      </c>
      <c r="L1737">
        <v>953394</v>
      </c>
      <c r="M1737">
        <v>1236210</v>
      </c>
      <c r="N1737">
        <v>1139570</v>
      </c>
      <c r="O1737">
        <v>1203330</v>
      </c>
      <c r="P1737">
        <v>513953</v>
      </c>
      <c r="Q1737">
        <v>1377080</v>
      </c>
      <c r="R1737">
        <v>537131</v>
      </c>
      <c r="S1737">
        <v>1498050</v>
      </c>
      <c r="T1737">
        <v>988711</v>
      </c>
      <c r="U1737">
        <v>1391960</v>
      </c>
      <c r="V1737">
        <v>1253780</v>
      </c>
      <c r="W1737">
        <v>600865</v>
      </c>
      <c r="X1737">
        <v>671378</v>
      </c>
      <c r="Y1737">
        <v>696035</v>
      </c>
      <c r="Z1737">
        <v>1579880</v>
      </c>
      <c r="AA1737">
        <v>1614780</v>
      </c>
      <c r="AB1737">
        <v>1720840</v>
      </c>
      <c r="AC1737">
        <v>1630630</v>
      </c>
      <c r="AD1737">
        <v>1561620</v>
      </c>
      <c r="AE1737">
        <v>1251220</v>
      </c>
      <c r="AF1737">
        <v>753612</v>
      </c>
      <c r="AG1737">
        <v>733894</v>
      </c>
      <c r="AH1737" t="s">
        <v>44</v>
      </c>
      <c r="AI1737">
        <v>502326</v>
      </c>
      <c r="AJ1737">
        <v>550766</v>
      </c>
      <c r="AK1737">
        <v>1182530</v>
      </c>
      <c r="AL1737">
        <v>866730</v>
      </c>
      <c r="AM1737">
        <v>1213890</v>
      </c>
      <c r="AN1737">
        <v>902497</v>
      </c>
      <c r="AO1737">
        <v>2521170</v>
      </c>
      <c r="AP1737">
        <v>3452280</v>
      </c>
      <c r="AQ1737">
        <v>3362240</v>
      </c>
    </row>
    <row r="1738" spans="1:43">
      <c r="A1738">
        <v>1737</v>
      </c>
      <c r="B1738" t="s">
        <v>3515</v>
      </c>
      <c r="C1738" t="s">
        <v>3516</v>
      </c>
      <c r="D1738">
        <v>7.1633199999999997E-4</v>
      </c>
      <c r="E1738">
        <v>7</v>
      </c>
      <c r="F1738">
        <v>7</v>
      </c>
      <c r="G1738">
        <v>0</v>
      </c>
      <c r="H1738">
        <v>57981.599999999999</v>
      </c>
      <c r="I1738">
        <v>48093.2</v>
      </c>
      <c r="J1738">
        <v>57178.400000000001</v>
      </c>
      <c r="K1738">
        <v>56347.6</v>
      </c>
      <c r="L1738">
        <v>46208.800000000003</v>
      </c>
      <c r="M1738">
        <v>42200.6</v>
      </c>
      <c r="N1738">
        <v>89153.1</v>
      </c>
      <c r="O1738">
        <v>66600.600000000006</v>
      </c>
      <c r="P1738">
        <v>81480.600000000006</v>
      </c>
      <c r="Q1738">
        <v>41145.599999999999</v>
      </c>
      <c r="R1738">
        <v>57740.6</v>
      </c>
      <c r="S1738">
        <v>53726.3</v>
      </c>
      <c r="T1738">
        <v>65647.3</v>
      </c>
      <c r="U1738">
        <v>100946</v>
      </c>
      <c r="V1738">
        <v>105855</v>
      </c>
      <c r="W1738">
        <v>27092.3</v>
      </c>
      <c r="X1738">
        <v>26115.7</v>
      </c>
      <c r="Y1738">
        <v>14824.8</v>
      </c>
      <c r="Z1738">
        <v>160420</v>
      </c>
      <c r="AA1738">
        <v>186103</v>
      </c>
      <c r="AB1738">
        <v>231875</v>
      </c>
      <c r="AC1738">
        <v>74386.399999999994</v>
      </c>
      <c r="AD1738">
        <v>71713.399999999994</v>
      </c>
      <c r="AE1738">
        <v>91581.2</v>
      </c>
      <c r="AF1738">
        <v>67544.600000000006</v>
      </c>
      <c r="AG1738">
        <v>58045.3</v>
      </c>
      <c r="AH1738">
        <v>61158.9</v>
      </c>
      <c r="AI1738">
        <v>47600.7</v>
      </c>
      <c r="AJ1738">
        <v>60681.4</v>
      </c>
      <c r="AK1738">
        <v>29042.9</v>
      </c>
      <c r="AL1738">
        <v>173568</v>
      </c>
      <c r="AM1738">
        <v>249873</v>
      </c>
      <c r="AN1738">
        <v>199058</v>
      </c>
      <c r="AO1738">
        <v>91465.5</v>
      </c>
      <c r="AP1738">
        <v>141198</v>
      </c>
      <c r="AQ1738">
        <v>135561</v>
      </c>
    </row>
    <row r="1739" spans="1:43">
      <c r="A1739">
        <v>1738</v>
      </c>
      <c r="B1739" t="s">
        <v>3517</v>
      </c>
      <c r="C1739" t="s">
        <v>3518</v>
      </c>
      <c r="D1739">
        <v>2.3009699999999998E-3</v>
      </c>
      <c r="E1739">
        <v>3</v>
      </c>
      <c r="F1739">
        <v>3</v>
      </c>
      <c r="G1739">
        <v>0</v>
      </c>
      <c r="H1739">
        <v>81717.399999999994</v>
      </c>
      <c r="I1739">
        <v>83251</v>
      </c>
      <c r="J1739">
        <v>115766</v>
      </c>
      <c r="K1739">
        <v>87153.8</v>
      </c>
      <c r="L1739">
        <v>77956.800000000003</v>
      </c>
      <c r="M1739">
        <v>113247</v>
      </c>
      <c r="N1739">
        <v>87295.5</v>
      </c>
      <c r="O1739">
        <v>62607.4</v>
      </c>
      <c r="P1739">
        <v>124731</v>
      </c>
      <c r="Q1739">
        <v>60295.199999999997</v>
      </c>
      <c r="R1739">
        <v>79607.399999999994</v>
      </c>
      <c r="S1739">
        <v>114950</v>
      </c>
      <c r="T1739">
        <v>90261.8</v>
      </c>
      <c r="U1739">
        <v>120610</v>
      </c>
      <c r="V1739">
        <v>136008</v>
      </c>
      <c r="W1739">
        <v>93129.3</v>
      </c>
      <c r="X1739">
        <v>101012</v>
      </c>
      <c r="Y1739">
        <v>132530</v>
      </c>
      <c r="Z1739">
        <v>133916</v>
      </c>
      <c r="AA1739">
        <v>112064</v>
      </c>
      <c r="AB1739">
        <v>149630</v>
      </c>
      <c r="AC1739">
        <v>69539.600000000006</v>
      </c>
      <c r="AD1739">
        <v>91771.9</v>
      </c>
      <c r="AE1739">
        <v>113500</v>
      </c>
      <c r="AF1739">
        <v>76306.3</v>
      </c>
      <c r="AG1739">
        <v>110722</v>
      </c>
      <c r="AH1739">
        <v>124648</v>
      </c>
      <c r="AI1739">
        <v>108008</v>
      </c>
      <c r="AJ1739">
        <v>91135.5</v>
      </c>
      <c r="AK1739">
        <v>130672</v>
      </c>
      <c r="AL1739">
        <v>87430.1</v>
      </c>
      <c r="AM1739">
        <v>127621</v>
      </c>
      <c r="AN1739">
        <v>94600.6</v>
      </c>
      <c r="AO1739">
        <v>67776.800000000003</v>
      </c>
      <c r="AP1739">
        <v>115566</v>
      </c>
      <c r="AQ1739">
        <v>127029</v>
      </c>
    </row>
    <row r="1740" spans="1:43">
      <c r="A1740">
        <v>1739</v>
      </c>
      <c r="B1740" t="s">
        <v>3519</v>
      </c>
      <c r="C1740" t="s">
        <v>3520</v>
      </c>
      <c r="D1740">
        <v>5.3809099999999999E-2</v>
      </c>
      <c r="E1740">
        <v>2</v>
      </c>
      <c r="F1740">
        <v>2</v>
      </c>
      <c r="G1740">
        <v>0</v>
      </c>
      <c r="H1740">
        <v>9327.82</v>
      </c>
      <c r="I1740" t="s">
        <v>44</v>
      </c>
      <c r="J1740" t="s">
        <v>44</v>
      </c>
      <c r="K1740" t="s">
        <v>44</v>
      </c>
      <c r="L1740" t="s">
        <v>44</v>
      </c>
      <c r="M1740">
        <v>7185.14</v>
      </c>
      <c r="N1740">
        <v>11915.1</v>
      </c>
      <c r="O1740" t="s">
        <v>44</v>
      </c>
      <c r="P1740">
        <v>16949.900000000001</v>
      </c>
      <c r="Q1740" t="s">
        <v>44</v>
      </c>
      <c r="R1740" t="s">
        <v>44</v>
      </c>
      <c r="S1740" t="s">
        <v>44</v>
      </c>
      <c r="T1740">
        <v>16925.7</v>
      </c>
      <c r="U1740">
        <v>13789.9</v>
      </c>
      <c r="V1740" t="s">
        <v>44</v>
      </c>
      <c r="W1740" t="s">
        <v>44</v>
      </c>
      <c r="X1740" t="s">
        <v>44</v>
      </c>
      <c r="Y1740" t="s">
        <v>44</v>
      </c>
      <c r="Z1740">
        <v>33122.5</v>
      </c>
      <c r="AA1740">
        <v>30293.1</v>
      </c>
      <c r="AB1740">
        <v>38143.699999999997</v>
      </c>
      <c r="AC1740" t="s">
        <v>44</v>
      </c>
      <c r="AD1740" t="s">
        <v>44</v>
      </c>
      <c r="AE1740" t="s">
        <v>44</v>
      </c>
      <c r="AF1740" t="s">
        <v>44</v>
      </c>
      <c r="AG1740">
        <v>15200.3</v>
      </c>
      <c r="AH1740" t="s">
        <v>44</v>
      </c>
      <c r="AI1740" t="s">
        <v>44</v>
      </c>
      <c r="AJ1740" t="s">
        <v>44</v>
      </c>
      <c r="AK1740" t="s">
        <v>44</v>
      </c>
      <c r="AL1740">
        <v>22340.400000000001</v>
      </c>
      <c r="AM1740">
        <v>40258.300000000003</v>
      </c>
      <c r="AN1740">
        <v>30114.5</v>
      </c>
      <c r="AO1740" t="s">
        <v>44</v>
      </c>
      <c r="AP1740" t="s">
        <v>44</v>
      </c>
      <c r="AQ1740" t="s">
        <v>44</v>
      </c>
    </row>
    <row r="1741" spans="1:43">
      <c r="A1741">
        <v>1740</v>
      </c>
      <c r="B1741" t="s">
        <v>3521</v>
      </c>
      <c r="C1741" t="s">
        <v>3522</v>
      </c>
      <c r="D1741">
        <v>8.5547399999999996E-2</v>
      </c>
      <c r="E1741">
        <v>4</v>
      </c>
      <c r="F1741">
        <v>4</v>
      </c>
      <c r="G1741">
        <v>0</v>
      </c>
      <c r="H1741">
        <v>41522.1</v>
      </c>
      <c r="I1741">
        <v>32726.3</v>
      </c>
      <c r="J1741">
        <v>46865.8</v>
      </c>
      <c r="K1741">
        <v>14183</v>
      </c>
      <c r="L1741" t="s">
        <v>44</v>
      </c>
      <c r="M1741">
        <v>9735.36</v>
      </c>
      <c r="N1741" t="s">
        <v>44</v>
      </c>
      <c r="O1741">
        <v>55025.7</v>
      </c>
      <c r="P1741">
        <v>37348.699999999997</v>
      </c>
      <c r="Q1741" t="s">
        <v>44</v>
      </c>
      <c r="R1741" t="s">
        <v>44</v>
      </c>
      <c r="S1741">
        <v>20719.400000000001</v>
      </c>
      <c r="T1741">
        <v>32543.4</v>
      </c>
      <c r="U1741">
        <v>31165.8</v>
      </c>
      <c r="V1741">
        <v>55600.5</v>
      </c>
      <c r="W1741">
        <v>13861.1</v>
      </c>
      <c r="X1741">
        <v>18286.2</v>
      </c>
      <c r="Y1741" t="s">
        <v>44</v>
      </c>
      <c r="Z1741">
        <v>65683.899999999994</v>
      </c>
      <c r="AA1741">
        <v>48192.7</v>
      </c>
      <c r="AB1741">
        <v>59173.9</v>
      </c>
      <c r="AC1741" t="s">
        <v>44</v>
      </c>
      <c r="AD1741">
        <v>10627.5</v>
      </c>
      <c r="AE1741">
        <v>17005.599999999999</v>
      </c>
      <c r="AF1741">
        <v>10387.299999999999</v>
      </c>
      <c r="AG1741">
        <v>21759.8</v>
      </c>
      <c r="AH1741">
        <v>12865</v>
      </c>
      <c r="AI1741" t="s">
        <v>44</v>
      </c>
      <c r="AJ1741" t="s">
        <v>44</v>
      </c>
      <c r="AK1741" t="s">
        <v>44</v>
      </c>
      <c r="AL1741">
        <v>38425</v>
      </c>
      <c r="AM1741">
        <v>44797.5</v>
      </c>
      <c r="AN1741">
        <v>42549.1</v>
      </c>
      <c r="AO1741" t="s">
        <v>44</v>
      </c>
      <c r="AP1741" t="s">
        <v>44</v>
      </c>
      <c r="AQ1741">
        <v>71070.3</v>
      </c>
    </row>
    <row r="1742" spans="1:43">
      <c r="A1742">
        <v>1741</v>
      </c>
      <c r="B1742" t="s">
        <v>3523</v>
      </c>
      <c r="C1742" t="s">
        <v>3524</v>
      </c>
      <c r="D1742">
        <v>7.1633199999999997E-4</v>
      </c>
      <c r="E1742">
        <v>4</v>
      </c>
      <c r="F1742">
        <v>4</v>
      </c>
      <c r="G1742">
        <v>0</v>
      </c>
      <c r="H1742">
        <v>381552</v>
      </c>
      <c r="I1742">
        <v>361752</v>
      </c>
      <c r="J1742">
        <v>355616</v>
      </c>
      <c r="K1742">
        <v>392582</v>
      </c>
      <c r="L1742">
        <v>380282</v>
      </c>
      <c r="M1742">
        <v>371044</v>
      </c>
      <c r="N1742">
        <v>488337</v>
      </c>
      <c r="O1742">
        <v>450543</v>
      </c>
      <c r="P1742">
        <v>238558</v>
      </c>
      <c r="Q1742">
        <v>341101</v>
      </c>
      <c r="R1742">
        <v>245980</v>
      </c>
      <c r="S1742">
        <v>303539</v>
      </c>
      <c r="T1742">
        <v>541811</v>
      </c>
      <c r="U1742">
        <v>615274</v>
      </c>
      <c r="V1742">
        <v>614341</v>
      </c>
      <c r="W1742">
        <v>247445</v>
      </c>
      <c r="X1742">
        <v>253907</v>
      </c>
      <c r="Y1742">
        <v>204804</v>
      </c>
      <c r="Z1742">
        <v>409026</v>
      </c>
      <c r="AA1742">
        <v>455387</v>
      </c>
      <c r="AB1742">
        <v>507393</v>
      </c>
      <c r="AC1742">
        <v>303174</v>
      </c>
      <c r="AD1742">
        <v>309649</v>
      </c>
      <c r="AE1742">
        <v>302333</v>
      </c>
      <c r="AF1742">
        <v>263072</v>
      </c>
      <c r="AG1742">
        <v>214824</v>
      </c>
      <c r="AH1742">
        <v>174436</v>
      </c>
      <c r="AI1742">
        <v>271010</v>
      </c>
      <c r="AJ1742">
        <v>246794</v>
      </c>
      <c r="AK1742">
        <v>220891</v>
      </c>
      <c r="AL1742">
        <v>233932</v>
      </c>
      <c r="AM1742">
        <v>275822</v>
      </c>
      <c r="AN1742">
        <v>202558</v>
      </c>
      <c r="AO1742">
        <v>213698</v>
      </c>
      <c r="AP1742">
        <v>190089</v>
      </c>
      <c r="AQ1742">
        <v>219935</v>
      </c>
    </row>
    <row r="1743" spans="1:43">
      <c r="A1743">
        <v>1742</v>
      </c>
      <c r="B1743" t="s">
        <v>3525</v>
      </c>
      <c r="C1743" t="s">
        <v>3526</v>
      </c>
      <c r="D1743">
        <v>1.09689E-2</v>
      </c>
      <c r="E1743">
        <v>1</v>
      </c>
      <c r="F1743">
        <v>1</v>
      </c>
      <c r="G1743">
        <v>0</v>
      </c>
      <c r="H1743">
        <v>357717</v>
      </c>
      <c r="I1743">
        <v>279913</v>
      </c>
      <c r="J1743" t="s">
        <v>44</v>
      </c>
      <c r="K1743">
        <v>255565</v>
      </c>
      <c r="L1743">
        <v>275933</v>
      </c>
      <c r="M1743">
        <v>228173</v>
      </c>
      <c r="N1743">
        <v>374990</v>
      </c>
      <c r="O1743" t="s">
        <v>44</v>
      </c>
      <c r="P1743">
        <v>229413</v>
      </c>
      <c r="Q1743">
        <v>317664</v>
      </c>
      <c r="R1743">
        <v>282938</v>
      </c>
      <c r="S1743">
        <v>217360</v>
      </c>
      <c r="T1743">
        <v>280054</v>
      </c>
      <c r="U1743">
        <v>251747</v>
      </c>
      <c r="V1743">
        <v>246440</v>
      </c>
      <c r="W1743">
        <v>294396</v>
      </c>
      <c r="X1743">
        <v>308038</v>
      </c>
      <c r="Y1743">
        <v>219452</v>
      </c>
      <c r="Z1743">
        <v>391515</v>
      </c>
      <c r="AA1743">
        <v>356572</v>
      </c>
      <c r="AB1743">
        <v>284791</v>
      </c>
      <c r="AC1743">
        <v>376562</v>
      </c>
      <c r="AD1743">
        <v>332489</v>
      </c>
      <c r="AE1743">
        <v>226286</v>
      </c>
      <c r="AF1743">
        <v>328861</v>
      </c>
      <c r="AG1743">
        <v>235938</v>
      </c>
      <c r="AH1743">
        <v>81937.7</v>
      </c>
      <c r="AI1743">
        <v>333784</v>
      </c>
      <c r="AJ1743">
        <v>258073</v>
      </c>
      <c r="AK1743">
        <v>256469</v>
      </c>
      <c r="AL1743">
        <v>333803</v>
      </c>
      <c r="AM1743">
        <v>245813</v>
      </c>
      <c r="AN1743">
        <v>183935</v>
      </c>
      <c r="AO1743">
        <v>155769</v>
      </c>
      <c r="AP1743">
        <v>213775</v>
      </c>
      <c r="AQ1743">
        <v>196347</v>
      </c>
    </row>
    <row r="1744" spans="1:43">
      <c r="A1744">
        <v>1743</v>
      </c>
      <c r="B1744" t="s">
        <v>3527</v>
      </c>
      <c r="C1744" t="s">
        <v>3528</v>
      </c>
      <c r="D1744">
        <v>1.13852E-2</v>
      </c>
      <c r="E1744">
        <v>3</v>
      </c>
      <c r="F1744">
        <v>3</v>
      </c>
      <c r="G1744">
        <v>0</v>
      </c>
      <c r="H1744">
        <v>109323</v>
      </c>
      <c r="I1744">
        <v>88976.3</v>
      </c>
      <c r="J1744">
        <v>68443.899999999994</v>
      </c>
      <c r="K1744">
        <v>70607.399999999994</v>
      </c>
      <c r="L1744">
        <v>41614.5</v>
      </c>
      <c r="M1744">
        <v>58796.800000000003</v>
      </c>
      <c r="N1744">
        <v>132698</v>
      </c>
      <c r="O1744">
        <v>132707</v>
      </c>
      <c r="P1744">
        <v>146440</v>
      </c>
      <c r="Q1744">
        <v>37201.1</v>
      </c>
      <c r="R1744">
        <v>61366.9</v>
      </c>
      <c r="S1744">
        <v>54505.2</v>
      </c>
      <c r="T1744">
        <v>128852</v>
      </c>
      <c r="U1744">
        <v>156570</v>
      </c>
      <c r="V1744">
        <v>141547</v>
      </c>
      <c r="W1744">
        <v>32505.599999999999</v>
      </c>
      <c r="X1744">
        <v>60247.8</v>
      </c>
      <c r="Y1744">
        <v>61106.1</v>
      </c>
      <c r="Z1744">
        <v>110920</v>
      </c>
      <c r="AA1744">
        <v>129019</v>
      </c>
      <c r="AB1744">
        <v>143914</v>
      </c>
      <c r="AC1744">
        <v>86416.8</v>
      </c>
      <c r="AD1744">
        <v>66242.600000000006</v>
      </c>
      <c r="AE1744">
        <v>89559.8</v>
      </c>
      <c r="AF1744">
        <v>106635</v>
      </c>
      <c r="AG1744">
        <v>99643.4</v>
      </c>
      <c r="AH1744">
        <v>118806</v>
      </c>
      <c r="AI1744">
        <v>35231.5</v>
      </c>
      <c r="AJ1744">
        <v>30722.6</v>
      </c>
      <c r="AK1744">
        <v>74862.3</v>
      </c>
      <c r="AL1744">
        <v>32611.1</v>
      </c>
      <c r="AM1744">
        <v>78081.5</v>
      </c>
      <c r="AN1744">
        <v>96272.3</v>
      </c>
      <c r="AO1744">
        <v>40695.699999999997</v>
      </c>
      <c r="AP1744">
        <v>29405.8</v>
      </c>
      <c r="AQ1744">
        <v>54726.1</v>
      </c>
    </row>
    <row r="1745" spans="1:43">
      <c r="A1745">
        <v>1744</v>
      </c>
      <c r="B1745" t="s">
        <v>3529</v>
      </c>
      <c r="C1745" t="s">
        <v>3530</v>
      </c>
      <c r="D1745">
        <v>1.90749E-3</v>
      </c>
      <c r="E1745">
        <v>1</v>
      </c>
      <c r="F1745">
        <v>1</v>
      </c>
      <c r="G1745">
        <v>0</v>
      </c>
      <c r="H1745">
        <v>3044910</v>
      </c>
      <c r="I1745">
        <v>2889600</v>
      </c>
      <c r="J1745">
        <v>3188870</v>
      </c>
      <c r="K1745">
        <v>4518810</v>
      </c>
      <c r="L1745">
        <v>4360960</v>
      </c>
      <c r="M1745">
        <v>5108750</v>
      </c>
      <c r="N1745">
        <v>2707290</v>
      </c>
      <c r="O1745">
        <v>2946940</v>
      </c>
      <c r="P1745">
        <v>2859710</v>
      </c>
      <c r="Q1745">
        <v>2485140</v>
      </c>
      <c r="R1745">
        <v>2426020</v>
      </c>
      <c r="S1745">
        <v>2915000</v>
      </c>
      <c r="T1745">
        <v>2551720</v>
      </c>
      <c r="U1745">
        <v>2899620</v>
      </c>
      <c r="V1745">
        <v>2887370</v>
      </c>
      <c r="W1745">
        <v>1656530</v>
      </c>
      <c r="X1745">
        <v>1784170</v>
      </c>
      <c r="Y1745">
        <v>1848400</v>
      </c>
      <c r="Z1745">
        <v>4100510</v>
      </c>
      <c r="AA1745">
        <v>4112720</v>
      </c>
      <c r="AB1745">
        <v>4826340</v>
      </c>
      <c r="AC1745">
        <v>4335600</v>
      </c>
      <c r="AD1745">
        <v>3901520</v>
      </c>
      <c r="AE1745">
        <v>4464380</v>
      </c>
      <c r="AF1745">
        <v>1757680</v>
      </c>
      <c r="AG1745">
        <v>1527210</v>
      </c>
      <c r="AH1745">
        <v>2083340</v>
      </c>
      <c r="AI1745">
        <v>2074790</v>
      </c>
      <c r="AJ1745">
        <v>2109350</v>
      </c>
      <c r="AK1745">
        <v>2151810</v>
      </c>
      <c r="AL1745">
        <v>3433340</v>
      </c>
      <c r="AM1745">
        <v>4488320</v>
      </c>
      <c r="AN1745">
        <v>3697140</v>
      </c>
      <c r="AO1745">
        <v>3605170</v>
      </c>
      <c r="AP1745">
        <v>5088850</v>
      </c>
      <c r="AQ1745">
        <v>4542900</v>
      </c>
    </row>
    <row r="1746" spans="1:43">
      <c r="A1746">
        <v>1745</v>
      </c>
      <c r="B1746" t="s">
        <v>3531</v>
      </c>
      <c r="C1746" t="s">
        <v>3532</v>
      </c>
      <c r="D1746">
        <v>8.7619099999999995E-3</v>
      </c>
      <c r="E1746">
        <v>1</v>
      </c>
      <c r="F1746">
        <v>1</v>
      </c>
      <c r="G1746">
        <v>0</v>
      </c>
      <c r="H1746">
        <v>31896.6</v>
      </c>
      <c r="I1746">
        <v>32888.800000000003</v>
      </c>
      <c r="J1746" t="s">
        <v>44</v>
      </c>
      <c r="K1746">
        <v>20988.6</v>
      </c>
      <c r="L1746">
        <v>17418.7</v>
      </c>
      <c r="M1746" t="s">
        <v>44</v>
      </c>
      <c r="N1746" t="s">
        <v>44</v>
      </c>
      <c r="O1746">
        <v>34807.199999999997</v>
      </c>
      <c r="P1746">
        <v>31950.400000000001</v>
      </c>
      <c r="Q1746" t="s">
        <v>44</v>
      </c>
      <c r="R1746" t="s">
        <v>44</v>
      </c>
      <c r="S1746" t="s">
        <v>44</v>
      </c>
      <c r="T1746">
        <v>50035.199999999997</v>
      </c>
      <c r="U1746">
        <v>67304.5</v>
      </c>
      <c r="V1746">
        <v>46131.8</v>
      </c>
      <c r="W1746">
        <v>10185.299999999999</v>
      </c>
      <c r="X1746">
        <v>5423.57</v>
      </c>
      <c r="Y1746" t="s">
        <v>44</v>
      </c>
      <c r="Z1746">
        <v>71162.8</v>
      </c>
      <c r="AA1746">
        <v>79400.399999999994</v>
      </c>
      <c r="AB1746">
        <v>85146.7</v>
      </c>
      <c r="AC1746">
        <v>47234.400000000001</v>
      </c>
      <c r="AD1746" t="s">
        <v>44</v>
      </c>
      <c r="AE1746">
        <v>64051</v>
      </c>
      <c r="AF1746" t="s">
        <v>44</v>
      </c>
      <c r="AG1746">
        <v>47823.4</v>
      </c>
      <c r="AH1746">
        <v>59139.5</v>
      </c>
      <c r="AI1746" t="s">
        <v>44</v>
      </c>
      <c r="AJ1746">
        <v>18524.7</v>
      </c>
      <c r="AK1746">
        <v>24616.2</v>
      </c>
      <c r="AL1746">
        <v>47764</v>
      </c>
      <c r="AM1746" t="s">
        <v>44</v>
      </c>
      <c r="AN1746">
        <v>44148.9</v>
      </c>
      <c r="AO1746" t="s">
        <v>44</v>
      </c>
      <c r="AP1746" t="s">
        <v>44</v>
      </c>
      <c r="AQ1746" t="s">
        <v>44</v>
      </c>
    </row>
    <row r="1747" spans="1:43">
      <c r="A1747">
        <v>1746</v>
      </c>
      <c r="B1747" t="s">
        <v>3533</v>
      </c>
      <c r="C1747" t="s">
        <v>3534</v>
      </c>
      <c r="D1747">
        <v>1.83993E-3</v>
      </c>
      <c r="E1747">
        <v>6</v>
      </c>
      <c r="F1747">
        <v>6</v>
      </c>
      <c r="G1747">
        <v>0</v>
      </c>
      <c r="H1747">
        <v>404624</v>
      </c>
      <c r="I1747">
        <v>277636</v>
      </c>
      <c r="J1747">
        <v>196016</v>
      </c>
      <c r="K1747">
        <v>850331</v>
      </c>
      <c r="L1747">
        <v>633330</v>
      </c>
      <c r="M1747">
        <v>665060</v>
      </c>
      <c r="N1747">
        <v>380735</v>
      </c>
      <c r="O1747">
        <v>356708</v>
      </c>
      <c r="P1747">
        <v>85722.6</v>
      </c>
      <c r="Q1747">
        <v>291197</v>
      </c>
      <c r="R1747">
        <v>183730</v>
      </c>
      <c r="S1747">
        <v>201034</v>
      </c>
      <c r="T1747">
        <v>369346</v>
      </c>
      <c r="U1747">
        <v>390863</v>
      </c>
      <c r="V1747">
        <v>368580</v>
      </c>
      <c r="W1747">
        <v>150235</v>
      </c>
      <c r="X1747">
        <v>132708</v>
      </c>
      <c r="Y1747">
        <v>185229</v>
      </c>
      <c r="Z1747">
        <v>645352</v>
      </c>
      <c r="AA1747">
        <v>526937</v>
      </c>
      <c r="AB1747">
        <v>439381</v>
      </c>
      <c r="AC1747">
        <v>304227</v>
      </c>
      <c r="AD1747">
        <v>218012</v>
      </c>
      <c r="AE1747">
        <v>221743</v>
      </c>
      <c r="AF1747">
        <v>69652</v>
      </c>
      <c r="AG1747">
        <v>132358</v>
      </c>
      <c r="AH1747">
        <v>159021</v>
      </c>
      <c r="AI1747">
        <v>153678</v>
      </c>
      <c r="AJ1747">
        <v>163259</v>
      </c>
      <c r="AK1747">
        <v>171613</v>
      </c>
      <c r="AL1747">
        <v>261625</v>
      </c>
      <c r="AM1747">
        <v>302321</v>
      </c>
      <c r="AN1747">
        <v>191940</v>
      </c>
      <c r="AO1747">
        <v>189157</v>
      </c>
      <c r="AP1747">
        <v>286505</v>
      </c>
      <c r="AQ1747">
        <v>266102</v>
      </c>
    </row>
    <row r="1748" spans="1:43">
      <c r="A1748">
        <v>1747</v>
      </c>
      <c r="B1748" t="s">
        <v>3535</v>
      </c>
      <c r="C1748" t="s">
        <v>3536</v>
      </c>
      <c r="D1748">
        <v>7.1633199999999997E-4</v>
      </c>
      <c r="E1748">
        <v>5</v>
      </c>
      <c r="F1748">
        <v>5</v>
      </c>
      <c r="G1748">
        <v>0</v>
      </c>
      <c r="H1748">
        <v>39355000</v>
      </c>
      <c r="I1748">
        <v>26212700</v>
      </c>
      <c r="J1748">
        <v>13578100</v>
      </c>
      <c r="K1748">
        <v>63151200</v>
      </c>
      <c r="L1748">
        <v>46410400</v>
      </c>
      <c r="M1748">
        <v>33581400</v>
      </c>
      <c r="N1748">
        <v>40609600</v>
      </c>
      <c r="O1748">
        <v>30805500</v>
      </c>
      <c r="P1748">
        <v>20430800</v>
      </c>
      <c r="Q1748">
        <v>54360100</v>
      </c>
      <c r="R1748">
        <v>31832600</v>
      </c>
      <c r="S1748">
        <v>24875700</v>
      </c>
      <c r="T1748">
        <v>29745200</v>
      </c>
      <c r="U1748">
        <v>22808200</v>
      </c>
      <c r="V1748">
        <v>17963800</v>
      </c>
      <c r="W1748">
        <v>17584200</v>
      </c>
      <c r="X1748">
        <v>15555700</v>
      </c>
      <c r="Y1748">
        <v>10921000</v>
      </c>
      <c r="Z1748">
        <v>51029800</v>
      </c>
      <c r="AA1748">
        <v>34907200</v>
      </c>
      <c r="AB1748">
        <v>29746400</v>
      </c>
      <c r="AC1748">
        <v>37496800</v>
      </c>
      <c r="AD1748">
        <v>23359100</v>
      </c>
      <c r="AE1748">
        <v>17294100</v>
      </c>
      <c r="AF1748">
        <v>19278700</v>
      </c>
      <c r="AG1748">
        <v>14057300</v>
      </c>
      <c r="AH1748">
        <v>15319600</v>
      </c>
      <c r="AI1748">
        <v>27021800</v>
      </c>
      <c r="AJ1748">
        <v>19635700</v>
      </c>
      <c r="AK1748">
        <v>8552520</v>
      </c>
      <c r="AL1748">
        <v>32764100</v>
      </c>
      <c r="AM1748">
        <v>22193200</v>
      </c>
      <c r="AN1748">
        <v>17385600</v>
      </c>
      <c r="AO1748">
        <v>23218600</v>
      </c>
      <c r="AP1748">
        <v>23724400</v>
      </c>
      <c r="AQ1748">
        <v>21021200</v>
      </c>
    </row>
    <row r="1749" spans="1:43">
      <c r="A1749">
        <v>1748</v>
      </c>
      <c r="B1749" t="s">
        <v>3537</v>
      </c>
      <c r="C1749" t="s">
        <v>3538</v>
      </c>
      <c r="D1749">
        <v>1.0983E-3</v>
      </c>
      <c r="E1749">
        <v>6</v>
      </c>
      <c r="F1749">
        <v>6</v>
      </c>
      <c r="G1749">
        <v>0</v>
      </c>
      <c r="H1749">
        <v>388205</v>
      </c>
      <c r="I1749">
        <v>266545</v>
      </c>
      <c r="J1749">
        <v>373799</v>
      </c>
      <c r="K1749">
        <v>277813</v>
      </c>
      <c r="L1749">
        <v>423582</v>
      </c>
      <c r="M1749">
        <v>296654</v>
      </c>
      <c r="N1749">
        <v>670319</v>
      </c>
      <c r="O1749">
        <v>372086</v>
      </c>
      <c r="P1749">
        <v>357955</v>
      </c>
      <c r="Q1749">
        <v>340661</v>
      </c>
      <c r="R1749">
        <v>136133</v>
      </c>
      <c r="S1749">
        <v>498267</v>
      </c>
      <c r="T1749">
        <v>421551</v>
      </c>
      <c r="U1749">
        <v>378347</v>
      </c>
      <c r="V1749">
        <v>399501</v>
      </c>
      <c r="W1749">
        <v>167009</v>
      </c>
      <c r="X1749">
        <v>122387</v>
      </c>
      <c r="Y1749">
        <v>194979</v>
      </c>
      <c r="Z1749">
        <v>799344</v>
      </c>
      <c r="AA1749">
        <v>720483</v>
      </c>
      <c r="AB1749">
        <v>797298</v>
      </c>
      <c r="AC1749">
        <v>302125</v>
      </c>
      <c r="AD1749">
        <v>250526</v>
      </c>
      <c r="AE1749">
        <v>202221</v>
      </c>
      <c r="AF1749">
        <v>195597</v>
      </c>
      <c r="AG1749">
        <v>106941</v>
      </c>
      <c r="AH1749">
        <v>75523.899999999994</v>
      </c>
      <c r="AI1749">
        <v>322187</v>
      </c>
      <c r="AJ1749">
        <v>224015</v>
      </c>
      <c r="AK1749">
        <v>321974</v>
      </c>
      <c r="AL1749">
        <v>644726</v>
      </c>
      <c r="AM1749">
        <v>625225</v>
      </c>
      <c r="AN1749">
        <v>415834</v>
      </c>
      <c r="AO1749">
        <v>332903</v>
      </c>
      <c r="AP1749">
        <v>287168</v>
      </c>
      <c r="AQ1749">
        <v>372092</v>
      </c>
    </row>
    <row r="1750" spans="1:43">
      <c r="A1750">
        <v>1749</v>
      </c>
      <c r="B1750" t="s">
        <v>3539</v>
      </c>
      <c r="C1750" t="s">
        <v>3540</v>
      </c>
      <c r="D1750">
        <v>1.1863200000000001E-2</v>
      </c>
      <c r="E1750">
        <v>3</v>
      </c>
      <c r="F1750">
        <v>3</v>
      </c>
      <c r="G1750">
        <v>0</v>
      </c>
      <c r="H1750">
        <v>100367</v>
      </c>
      <c r="I1750">
        <v>94953.7</v>
      </c>
      <c r="J1750">
        <v>25929.200000000001</v>
      </c>
      <c r="K1750">
        <v>120880</v>
      </c>
      <c r="L1750">
        <v>109955</v>
      </c>
      <c r="M1750">
        <v>119054</v>
      </c>
      <c r="N1750">
        <v>86545</v>
      </c>
      <c r="O1750">
        <v>97255.7</v>
      </c>
      <c r="P1750" t="s">
        <v>44</v>
      </c>
      <c r="Q1750">
        <v>64370.400000000001</v>
      </c>
      <c r="R1750">
        <v>76336.2</v>
      </c>
      <c r="S1750">
        <v>84397.9</v>
      </c>
      <c r="T1750">
        <v>75827</v>
      </c>
      <c r="U1750">
        <v>81709.2</v>
      </c>
      <c r="V1750">
        <v>89227.6</v>
      </c>
      <c r="W1750">
        <v>63096.9</v>
      </c>
      <c r="X1750">
        <v>29711.3</v>
      </c>
      <c r="Y1750">
        <v>81071.5</v>
      </c>
      <c r="Z1750">
        <v>143400</v>
      </c>
      <c r="AA1750">
        <v>161442</v>
      </c>
      <c r="AB1750">
        <v>176505</v>
      </c>
      <c r="AC1750">
        <v>194707</v>
      </c>
      <c r="AD1750">
        <v>159498</v>
      </c>
      <c r="AE1750">
        <v>57819.8</v>
      </c>
      <c r="AF1750">
        <v>108114</v>
      </c>
      <c r="AG1750" t="s">
        <v>44</v>
      </c>
      <c r="AH1750" t="s">
        <v>44</v>
      </c>
      <c r="AI1750">
        <v>103637</v>
      </c>
      <c r="AJ1750">
        <v>117044</v>
      </c>
      <c r="AK1750">
        <v>95033.600000000006</v>
      </c>
      <c r="AL1750">
        <v>83100.100000000006</v>
      </c>
      <c r="AM1750">
        <v>76467.100000000006</v>
      </c>
      <c r="AN1750">
        <v>79298.2</v>
      </c>
      <c r="AO1750">
        <v>58552.800000000003</v>
      </c>
      <c r="AP1750">
        <v>83373.8</v>
      </c>
      <c r="AQ1750">
        <v>97512.8</v>
      </c>
    </row>
    <row r="1751" spans="1:43">
      <c r="A1751">
        <v>1750</v>
      </c>
      <c r="B1751" t="s">
        <v>3541</v>
      </c>
      <c r="C1751" t="s">
        <v>3542</v>
      </c>
      <c r="D1751">
        <v>7.1633199999999997E-4</v>
      </c>
      <c r="E1751">
        <v>20</v>
      </c>
      <c r="F1751">
        <v>18</v>
      </c>
      <c r="G1751">
        <v>2</v>
      </c>
      <c r="H1751">
        <v>206190</v>
      </c>
      <c r="I1751">
        <v>195601</v>
      </c>
      <c r="J1751">
        <v>195892</v>
      </c>
      <c r="K1751">
        <v>233444</v>
      </c>
      <c r="L1751">
        <v>239141</v>
      </c>
      <c r="M1751">
        <v>243703</v>
      </c>
      <c r="N1751">
        <v>351039</v>
      </c>
      <c r="O1751">
        <v>405779</v>
      </c>
      <c r="P1751">
        <v>388293</v>
      </c>
      <c r="Q1751">
        <v>214414</v>
      </c>
      <c r="R1751">
        <v>167295</v>
      </c>
      <c r="S1751">
        <v>220472</v>
      </c>
      <c r="T1751">
        <v>354099</v>
      </c>
      <c r="U1751">
        <v>363540</v>
      </c>
      <c r="V1751">
        <v>363309</v>
      </c>
      <c r="W1751">
        <v>127301</v>
      </c>
      <c r="X1751">
        <v>145442</v>
      </c>
      <c r="Y1751">
        <v>155686</v>
      </c>
      <c r="Z1751">
        <v>454617</v>
      </c>
      <c r="AA1751">
        <v>467721</v>
      </c>
      <c r="AB1751">
        <v>513265</v>
      </c>
      <c r="AC1751">
        <v>392835</v>
      </c>
      <c r="AD1751">
        <v>344212</v>
      </c>
      <c r="AE1751">
        <v>397907</v>
      </c>
      <c r="AF1751">
        <v>391718</v>
      </c>
      <c r="AG1751">
        <v>403637</v>
      </c>
      <c r="AH1751">
        <v>402802</v>
      </c>
      <c r="AI1751">
        <v>325841</v>
      </c>
      <c r="AJ1751">
        <v>341093</v>
      </c>
      <c r="AK1751">
        <v>352710</v>
      </c>
      <c r="AL1751">
        <v>465668</v>
      </c>
      <c r="AM1751">
        <v>634342</v>
      </c>
      <c r="AN1751">
        <v>452578</v>
      </c>
      <c r="AO1751">
        <v>229817</v>
      </c>
      <c r="AP1751">
        <v>353063</v>
      </c>
      <c r="AQ1751">
        <v>349440</v>
      </c>
    </row>
    <row r="1752" spans="1:43">
      <c r="A1752">
        <v>1751</v>
      </c>
      <c r="B1752" t="s">
        <v>3543</v>
      </c>
      <c r="C1752" t="s">
        <v>3544</v>
      </c>
      <c r="D1752">
        <v>4.7577399999999999E-2</v>
      </c>
      <c r="E1752">
        <v>2</v>
      </c>
      <c r="F1752">
        <v>2</v>
      </c>
      <c r="G1752">
        <v>0</v>
      </c>
      <c r="H1752">
        <v>10486.7</v>
      </c>
      <c r="I1752">
        <v>8746.58</v>
      </c>
      <c r="J1752">
        <v>23456.9</v>
      </c>
      <c r="K1752" t="s">
        <v>44</v>
      </c>
      <c r="L1752">
        <v>36458.6</v>
      </c>
      <c r="M1752" t="s">
        <v>44</v>
      </c>
      <c r="N1752" t="s">
        <v>44</v>
      </c>
      <c r="O1752">
        <v>11381.6</v>
      </c>
      <c r="P1752">
        <v>50552</v>
      </c>
      <c r="Q1752" t="s">
        <v>44</v>
      </c>
      <c r="R1752" t="s">
        <v>44</v>
      </c>
      <c r="S1752" t="s">
        <v>44</v>
      </c>
      <c r="T1752">
        <v>21318.1</v>
      </c>
      <c r="U1752">
        <v>16899.8</v>
      </c>
      <c r="V1752">
        <v>28857.599999999999</v>
      </c>
      <c r="W1752" t="s">
        <v>44</v>
      </c>
      <c r="X1752" t="s">
        <v>44</v>
      </c>
      <c r="Y1752" t="s">
        <v>44</v>
      </c>
      <c r="Z1752">
        <v>12683.5</v>
      </c>
      <c r="AA1752">
        <v>9179.9500000000007</v>
      </c>
      <c r="AB1752">
        <v>63957</v>
      </c>
      <c r="AC1752">
        <v>19940.099999999999</v>
      </c>
      <c r="AD1752">
        <v>15122.4</v>
      </c>
      <c r="AE1752">
        <v>18096.5</v>
      </c>
      <c r="AF1752">
        <v>21396.799999999999</v>
      </c>
      <c r="AG1752">
        <v>18097.3</v>
      </c>
      <c r="AH1752" t="s">
        <v>44</v>
      </c>
      <c r="AI1752" t="s">
        <v>44</v>
      </c>
      <c r="AJ1752" t="s">
        <v>44</v>
      </c>
      <c r="AK1752" t="s">
        <v>44</v>
      </c>
      <c r="AL1752">
        <v>17095.599999999999</v>
      </c>
      <c r="AM1752">
        <v>11159.9</v>
      </c>
      <c r="AN1752">
        <v>9619.51</v>
      </c>
      <c r="AO1752" t="s">
        <v>44</v>
      </c>
      <c r="AP1752" t="s">
        <v>44</v>
      </c>
      <c r="AQ1752">
        <v>84492.4</v>
      </c>
    </row>
    <row r="1753" spans="1:43">
      <c r="A1753">
        <v>1752</v>
      </c>
      <c r="B1753" t="s">
        <v>3545</v>
      </c>
      <c r="C1753" t="s">
        <v>3546</v>
      </c>
      <c r="D1753">
        <v>2.3009699999999998E-3</v>
      </c>
      <c r="E1753">
        <v>2</v>
      </c>
      <c r="F1753">
        <v>1</v>
      </c>
      <c r="G1753">
        <v>1</v>
      </c>
      <c r="H1753">
        <v>70786.7</v>
      </c>
      <c r="I1753">
        <v>72611.8</v>
      </c>
      <c r="J1753">
        <v>57916</v>
      </c>
      <c r="K1753">
        <v>80393</v>
      </c>
      <c r="L1753">
        <v>72165.2</v>
      </c>
      <c r="M1753">
        <v>75859.7</v>
      </c>
      <c r="N1753">
        <v>81059.7</v>
      </c>
      <c r="O1753">
        <v>73832.600000000006</v>
      </c>
      <c r="P1753">
        <v>62131.5</v>
      </c>
      <c r="Q1753">
        <v>64515.5</v>
      </c>
      <c r="R1753">
        <v>44300</v>
      </c>
      <c r="S1753">
        <v>62734.400000000001</v>
      </c>
      <c r="T1753">
        <v>82133.100000000006</v>
      </c>
      <c r="U1753">
        <v>116062</v>
      </c>
      <c r="V1753">
        <v>65164.1</v>
      </c>
      <c r="W1753">
        <v>47236.3</v>
      </c>
      <c r="X1753">
        <v>53841.599999999999</v>
      </c>
      <c r="Y1753">
        <v>49022.1</v>
      </c>
      <c r="Z1753">
        <v>134359</v>
      </c>
      <c r="AA1753">
        <v>108954</v>
      </c>
      <c r="AB1753">
        <v>120655</v>
      </c>
      <c r="AC1753">
        <v>66038.5</v>
      </c>
      <c r="AD1753">
        <v>48811.4</v>
      </c>
      <c r="AE1753">
        <v>57276.5</v>
      </c>
      <c r="AF1753">
        <v>55791.3</v>
      </c>
      <c r="AG1753">
        <v>64511.9</v>
      </c>
      <c r="AH1753">
        <v>47168.4</v>
      </c>
      <c r="AI1753">
        <v>91238.1</v>
      </c>
      <c r="AJ1753">
        <v>84159</v>
      </c>
      <c r="AK1753">
        <v>61854.400000000001</v>
      </c>
      <c r="AL1753">
        <v>71116.399999999994</v>
      </c>
      <c r="AM1753">
        <v>106336</v>
      </c>
      <c r="AN1753">
        <v>73893.3</v>
      </c>
      <c r="AO1753">
        <v>57921.1</v>
      </c>
      <c r="AP1753">
        <v>89611</v>
      </c>
      <c r="AQ1753">
        <v>64388.4</v>
      </c>
    </row>
    <row r="1754" spans="1:43">
      <c r="A1754">
        <v>1753</v>
      </c>
      <c r="B1754" t="s">
        <v>3547</v>
      </c>
      <c r="C1754" t="s">
        <v>3548</v>
      </c>
      <c r="D1754">
        <v>3.4047000000000001E-2</v>
      </c>
      <c r="E1754">
        <v>1</v>
      </c>
      <c r="F1754">
        <v>1</v>
      </c>
      <c r="G1754">
        <v>0</v>
      </c>
      <c r="H1754">
        <v>102282</v>
      </c>
      <c r="I1754" t="s">
        <v>44</v>
      </c>
      <c r="J1754">
        <v>152897</v>
      </c>
      <c r="K1754" t="s">
        <v>44</v>
      </c>
      <c r="L1754">
        <v>139491</v>
      </c>
      <c r="M1754">
        <v>111397</v>
      </c>
      <c r="N1754">
        <v>198929</v>
      </c>
      <c r="O1754">
        <v>150387</v>
      </c>
      <c r="P1754" t="s">
        <v>44</v>
      </c>
      <c r="Q1754">
        <v>82937</v>
      </c>
      <c r="R1754">
        <v>181270</v>
      </c>
      <c r="S1754" t="s">
        <v>44</v>
      </c>
      <c r="T1754">
        <v>179320</v>
      </c>
      <c r="U1754">
        <v>98598.3</v>
      </c>
      <c r="V1754">
        <v>125735</v>
      </c>
      <c r="W1754">
        <v>97625.5</v>
      </c>
      <c r="X1754">
        <v>107886</v>
      </c>
      <c r="Y1754" t="s">
        <v>44</v>
      </c>
      <c r="Z1754">
        <v>154121</v>
      </c>
      <c r="AA1754">
        <v>217607</v>
      </c>
      <c r="AB1754">
        <v>202460</v>
      </c>
      <c r="AC1754">
        <v>146216</v>
      </c>
      <c r="AD1754" t="s">
        <v>44</v>
      </c>
      <c r="AE1754">
        <v>212140</v>
      </c>
      <c r="AF1754">
        <v>89456</v>
      </c>
      <c r="AG1754">
        <v>120815</v>
      </c>
      <c r="AH1754" t="s">
        <v>44</v>
      </c>
      <c r="AI1754">
        <v>122876</v>
      </c>
      <c r="AJ1754">
        <v>69266.8</v>
      </c>
      <c r="AK1754">
        <v>144221</v>
      </c>
      <c r="AL1754" t="s">
        <v>44</v>
      </c>
      <c r="AM1754" t="s">
        <v>44</v>
      </c>
      <c r="AN1754">
        <v>79031.8</v>
      </c>
      <c r="AO1754">
        <v>191845</v>
      </c>
      <c r="AP1754">
        <v>95589.4</v>
      </c>
      <c r="AQ1754">
        <v>107713</v>
      </c>
    </row>
    <row r="1755" spans="1:43">
      <c r="A1755">
        <v>1754</v>
      </c>
      <c r="B1755" t="s">
        <v>3549</v>
      </c>
      <c r="C1755" t="s">
        <v>3550</v>
      </c>
      <c r="D1755">
        <v>7.1633199999999997E-4</v>
      </c>
      <c r="E1755">
        <v>8</v>
      </c>
      <c r="F1755">
        <v>8</v>
      </c>
      <c r="G1755">
        <v>0</v>
      </c>
      <c r="H1755">
        <v>648732</v>
      </c>
      <c r="I1755">
        <v>504186</v>
      </c>
      <c r="J1755">
        <v>244635</v>
      </c>
      <c r="K1755">
        <v>1708330</v>
      </c>
      <c r="L1755">
        <v>1377190</v>
      </c>
      <c r="M1755">
        <v>1758380</v>
      </c>
      <c r="N1755">
        <v>1255100</v>
      </c>
      <c r="O1755">
        <v>1216430</v>
      </c>
      <c r="P1755">
        <v>993932</v>
      </c>
      <c r="Q1755">
        <v>1276520</v>
      </c>
      <c r="R1755">
        <v>1167890</v>
      </c>
      <c r="S1755">
        <v>1347130</v>
      </c>
      <c r="T1755">
        <v>838942</v>
      </c>
      <c r="U1755">
        <v>833798</v>
      </c>
      <c r="V1755">
        <v>833209</v>
      </c>
      <c r="W1755">
        <v>577226</v>
      </c>
      <c r="X1755">
        <v>496172</v>
      </c>
      <c r="Y1755">
        <v>344430</v>
      </c>
      <c r="Z1755">
        <v>1928310</v>
      </c>
      <c r="AA1755">
        <v>1679530</v>
      </c>
      <c r="AB1755">
        <v>1924090</v>
      </c>
      <c r="AC1755">
        <v>1286130</v>
      </c>
      <c r="AD1755">
        <v>878306</v>
      </c>
      <c r="AE1755">
        <v>584979</v>
      </c>
      <c r="AF1755">
        <v>553619</v>
      </c>
      <c r="AG1755">
        <v>434450</v>
      </c>
      <c r="AH1755">
        <v>522080</v>
      </c>
      <c r="AI1755">
        <v>1502140</v>
      </c>
      <c r="AJ1755">
        <v>1592920</v>
      </c>
      <c r="AK1755">
        <v>1669910</v>
      </c>
      <c r="AL1755">
        <v>710957</v>
      </c>
      <c r="AM1755">
        <v>861048</v>
      </c>
      <c r="AN1755">
        <v>652386</v>
      </c>
      <c r="AO1755">
        <v>1110910</v>
      </c>
      <c r="AP1755">
        <v>1593400</v>
      </c>
      <c r="AQ1755">
        <v>1533320</v>
      </c>
    </row>
    <row r="1756" spans="1:43">
      <c r="A1756">
        <v>1755</v>
      </c>
      <c r="B1756" t="s">
        <v>3551</v>
      </c>
      <c r="C1756" t="s">
        <v>3552</v>
      </c>
      <c r="D1756">
        <v>2.6845600000000001E-2</v>
      </c>
      <c r="E1756">
        <v>1</v>
      </c>
      <c r="F1756">
        <v>1</v>
      </c>
      <c r="G1756">
        <v>0</v>
      </c>
      <c r="H1756">
        <v>1383800</v>
      </c>
      <c r="I1756">
        <v>1370520</v>
      </c>
      <c r="J1756">
        <v>344843</v>
      </c>
      <c r="K1756">
        <v>4993060</v>
      </c>
      <c r="L1756">
        <v>4979480</v>
      </c>
      <c r="M1756">
        <v>4838130</v>
      </c>
      <c r="N1756">
        <v>3758850</v>
      </c>
      <c r="O1756">
        <v>4437930</v>
      </c>
      <c r="P1756">
        <v>82700.899999999994</v>
      </c>
      <c r="Q1756">
        <v>4045480</v>
      </c>
      <c r="R1756">
        <v>3535640</v>
      </c>
      <c r="S1756" t="s">
        <v>44</v>
      </c>
      <c r="T1756">
        <v>2410230</v>
      </c>
      <c r="U1756">
        <v>2131020</v>
      </c>
      <c r="V1756">
        <v>1658370</v>
      </c>
      <c r="W1756">
        <v>1263090</v>
      </c>
      <c r="X1756">
        <v>871038</v>
      </c>
      <c r="Y1756">
        <v>941745</v>
      </c>
      <c r="Z1756">
        <v>9407860</v>
      </c>
      <c r="AA1756">
        <v>9327960</v>
      </c>
      <c r="AB1756">
        <v>9894190</v>
      </c>
      <c r="AC1756">
        <v>3101150</v>
      </c>
      <c r="AD1756">
        <v>3218760</v>
      </c>
      <c r="AE1756">
        <v>642788</v>
      </c>
      <c r="AF1756">
        <v>885876</v>
      </c>
      <c r="AG1756">
        <v>36725.4</v>
      </c>
      <c r="AH1756" t="s">
        <v>44</v>
      </c>
      <c r="AI1756">
        <v>3909960</v>
      </c>
      <c r="AJ1756">
        <v>3863440</v>
      </c>
      <c r="AK1756">
        <v>7242040</v>
      </c>
      <c r="AL1756">
        <v>2562940</v>
      </c>
      <c r="AM1756">
        <v>3304530</v>
      </c>
      <c r="AN1756">
        <v>1539450</v>
      </c>
      <c r="AO1756">
        <v>3031440</v>
      </c>
      <c r="AP1756">
        <v>3828160</v>
      </c>
      <c r="AQ1756">
        <v>4042530</v>
      </c>
    </row>
    <row r="1757" spans="1:43">
      <c r="A1757">
        <v>1756</v>
      </c>
      <c r="B1757" t="s">
        <v>3553</v>
      </c>
      <c r="C1757" t="s">
        <v>3554</v>
      </c>
      <c r="D1757">
        <v>1.5860399999999999E-3</v>
      </c>
      <c r="E1757">
        <v>2</v>
      </c>
      <c r="F1757">
        <v>2</v>
      </c>
      <c r="G1757">
        <v>0</v>
      </c>
      <c r="H1757">
        <v>880594</v>
      </c>
      <c r="I1757">
        <v>810789</v>
      </c>
      <c r="J1757">
        <v>974029</v>
      </c>
      <c r="K1757">
        <v>1365230</v>
      </c>
      <c r="L1757">
        <v>1345460</v>
      </c>
      <c r="M1757">
        <v>1531540</v>
      </c>
      <c r="N1757">
        <v>1501200</v>
      </c>
      <c r="O1757">
        <v>2173830</v>
      </c>
      <c r="P1757">
        <v>2430190</v>
      </c>
      <c r="Q1757">
        <v>1588780</v>
      </c>
      <c r="R1757">
        <v>1162580</v>
      </c>
      <c r="S1757">
        <v>2275800</v>
      </c>
      <c r="T1757">
        <v>1238200</v>
      </c>
      <c r="U1757">
        <v>1387030</v>
      </c>
      <c r="V1757">
        <v>1506310</v>
      </c>
      <c r="W1757">
        <v>1064990</v>
      </c>
      <c r="X1757">
        <v>1153390</v>
      </c>
      <c r="Y1757">
        <v>1250100</v>
      </c>
      <c r="Z1757">
        <v>2014540</v>
      </c>
      <c r="AA1757">
        <v>1893760</v>
      </c>
      <c r="AB1757">
        <v>2323070</v>
      </c>
      <c r="AC1757">
        <v>1350050</v>
      </c>
      <c r="AD1757">
        <v>1648390</v>
      </c>
      <c r="AE1757">
        <v>1990460</v>
      </c>
      <c r="AF1757">
        <v>1567240</v>
      </c>
      <c r="AG1757">
        <v>1882980</v>
      </c>
      <c r="AH1757">
        <v>1967080</v>
      </c>
      <c r="AI1757">
        <v>1779730</v>
      </c>
      <c r="AJ1757">
        <v>1876930</v>
      </c>
      <c r="AK1757">
        <v>1991870</v>
      </c>
      <c r="AL1757">
        <v>734390</v>
      </c>
      <c r="AM1757">
        <v>927979</v>
      </c>
      <c r="AN1757">
        <v>781059</v>
      </c>
      <c r="AO1757">
        <v>986161</v>
      </c>
      <c r="AP1757">
        <v>1277490</v>
      </c>
      <c r="AQ1757">
        <v>1454250</v>
      </c>
    </row>
    <row r="1758" spans="1:43">
      <c r="A1758">
        <v>1757</v>
      </c>
      <c r="B1758" t="s">
        <v>3555</v>
      </c>
      <c r="C1758" t="s">
        <v>3556</v>
      </c>
      <c r="D1758">
        <v>2.6924400000000001E-2</v>
      </c>
      <c r="E1758">
        <v>1</v>
      </c>
      <c r="F1758">
        <v>1</v>
      </c>
      <c r="G1758">
        <v>0</v>
      </c>
      <c r="H1758">
        <v>11152</v>
      </c>
      <c r="I1758" t="s">
        <v>44</v>
      </c>
      <c r="J1758" t="s">
        <v>44</v>
      </c>
      <c r="K1758" t="s">
        <v>44</v>
      </c>
      <c r="L1758">
        <v>5019.03</v>
      </c>
      <c r="M1758" t="s">
        <v>44</v>
      </c>
      <c r="N1758" t="s">
        <v>44</v>
      </c>
      <c r="O1758" t="s">
        <v>44</v>
      </c>
      <c r="P1758" t="s">
        <v>44</v>
      </c>
      <c r="Q1758">
        <v>9998.0499999999993</v>
      </c>
      <c r="R1758" t="s">
        <v>44</v>
      </c>
      <c r="S1758" t="s">
        <v>44</v>
      </c>
      <c r="T1758">
        <v>11936</v>
      </c>
      <c r="U1758">
        <v>13110.5</v>
      </c>
      <c r="V1758" t="s">
        <v>44</v>
      </c>
      <c r="W1758" t="s">
        <v>44</v>
      </c>
      <c r="X1758" t="s">
        <v>44</v>
      </c>
      <c r="Y1758" t="s">
        <v>44</v>
      </c>
      <c r="Z1758">
        <v>17210.8</v>
      </c>
      <c r="AA1758">
        <v>20140.5</v>
      </c>
      <c r="AB1758" t="s">
        <v>44</v>
      </c>
      <c r="AC1758" t="s">
        <v>44</v>
      </c>
      <c r="AD1758">
        <v>6528.19</v>
      </c>
      <c r="AE1758" t="s">
        <v>44</v>
      </c>
      <c r="AF1758" t="s">
        <v>44</v>
      </c>
      <c r="AG1758" t="s">
        <v>44</v>
      </c>
      <c r="AH1758" t="s">
        <v>44</v>
      </c>
      <c r="AI1758">
        <v>6269.75</v>
      </c>
      <c r="AJ1758" t="s">
        <v>44</v>
      </c>
      <c r="AK1758" t="s">
        <v>44</v>
      </c>
      <c r="AL1758">
        <v>10345.700000000001</v>
      </c>
      <c r="AM1758" t="s">
        <v>44</v>
      </c>
      <c r="AN1758" t="s">
        <v>44</v>
      </c>
      <c r="AO1758">
        <v>10780.1</v>
      </c>
      <c r="AP1758" t="s">
        <v>44</v>
      </c>
      <c r="AQ1758">
        <v>5194.03</v>
      </c>
    </row>
    <row r="1759" spans="1:43">
      <c r="A1759">
        <v>1758</v>
      </c>
      <c r="B1759" t="s">
        <v>3557</v>
      </c>
      <c r="C1759" t="s">
        <v>3558</v>
      </c>
      <c r="D1759">
        <v>7.1633199999999997E-4</v>
      </c>
      <c r="E1759">
        <v>5</v>
      </c>
      <c r="F1759">
        <v>5</v>
      </c>
      <c r="G1759">
        <v>0</v>
      </c>
      <c r="H1759">
        <v>119843</v>
      </c>
      <c r="I1759">
        <v>116073</v>
      </c>
      <c r="J1759">
        <v>111287</v>
      </c>
      <c r="K1759">
        <v>135285</v>
      </c>
      <c r="L1759">
        <v>134176</v>
      </c>
      <c r="M1759">
        <v>164950</v>
      </c>
      <c r="N1759">
        <v>240097</v>
      </c>
      <c r="O1759">
        <v>267413</v>
      </c>
      <c r="P1759">
        <v>284595</v>
      </c>
      <c r="Q1759">
        <v>199325</v>
      </c>
      <c r="R1759">
        <v>214420</v>
      </c>
      <c r="S1759">
        <v>228837</v>
      </c>
      <c r="T1759">
        <v>141553</v>
      </c>
      <c r="U1759">
        <v>182885</v>
      </c>
      <c r="V1759">
        <v>199043</v>
      </c>
      <c r="W1759">
        <v>123978</v>
      </c>
      <c r="X1759">
        <v>113744</v>
      </c>
      <c r="Y1759">
        <v>141527</v>
      </c>
      <c r="Z1759">
        <v>247966</v>
      </c>
      <c r="AA1759">
        <v>250575</v>
      </c>
      <c r="AB1759">
        <v>298024</v>
      </c>
      <c r="AC1759">
        <v>216326</v>
      </c>
      <c r="AD1759">
        <v>219584</v>
      </c>
      <c r="AE1759">
        <v>264743</v>
      </c>
      <c r="AF1759">
        <v>163890</v>
      </c>
      <c r="AG1759">
        <v>230020</v>
      </c>
      <c r="AH1759">
        <v>254737</v>
      </c>
      <c r="AI1759">
        <v>170534</v>
      </c>
      <c r="AJ1759">
        <v>200167</v>
      </c>
      <c r="AK1759">
        <v>227358</v>
      </c>
      <c r="AL1759">
        <v>109014</v>
      </c>
      <c r="AM1759">
        <v>127983</v>
      </c>
      <c r="AN1759">
        <v>112032</v>
      </c>
      <c r="AO1759">
        <v>63445.1</v>
      </c>
      <c r="AP1759">
        <v>110992</v>
      </c>
      <c r="AQ1759">
        <v>135900</v>
      </c>
    </row>
    <row r="1760" spans="1:43">
      <c r="A1760">
        <v>1759</v>
      </c>
      <c r="B1760" t="s">
        <v>3559</v>
      </c>
      <c r="C1760" t="s">
        <v>3560</v>
      </c>
      <c r="D1760">
        <v>3.7179499999999997E-2</v>
      </c>
      <c r="E1760">
        <v>2</v>
      </c>
      <c r="F1760">
        <v>2</v>
      </c>
      <c r="G1760">
        <v>0</v>
      </c>
      <c r="H1760">
        <v>27014.6</v>
      </c>
      <c r="I1760">
        <v>18616.7</v>
      </c>
      <c r="J1760" t="s">
        <v>44</v>
      </c>
      <c r="K1760" t="s">
        <v>44</v>
      </c>
      <c r="L1760">
        <v>8938.76</v>
      </c>
      <c r="M1760" t="s">
        <v>44</v>
      </c>
      <c r="N1760">
        <v>21616.2</v>
      </c>
      <c r="O1760" t="s">
        <v>44</v>
      </c>
      <c r="P1760" t="s">
        <v>44</v>
      </c>
      <c r="Q1760" t="s">
        <v>44</v>
      </c>
      <c r="R1760" t="s">
        <v>44</v>
      </c>
      <c r="S1760">
        <v>16763.2</v>
      </c>
      <c r="T1760">
        <v>26441.8</v>
      </c>
      <c r="U1760">
        <v>23310.9</v>
      </c>
      <c r="V1760">
        <v>29906.1</v>
      </c>
      <c r="W1760" t="s">
        <v>44</v>
      </c>
      <c r="X1760" t="s">
        <v>44</v>
      </c>
      <c r="Y1760" t="s">
        <v>44</v>
      </c>
      <c r="Z1760">
        <v>63385.599999999999</v>
      </c>
      <c r="AA1760">
        <v>17193.8</v>
      </c>
      <c r="AB1760">
        <v>39675</v>
      </c>
      <c r="AC1760" t="s">
        <v>44</v>
      </c>
      <c r="AD1760" t="s">
        <v>44</v>
      </c>
      <c r="AE1760" t="s">
        <v>44</v>
      </c>
      <c r="AF1760" t="s">
        <v>44</v>
      </c>
      <c r="AG1760" t="s">
        <v>44</v>
      </c>
      <c r="AH1760" t="s">
        <v>44</v>
      </c>
      <c r="AI1760">
        <v>7387.02</v>
      </c>
      <c r="AJ1760" t="s">
        <v>44</v>
      </c>
      <c r="AK1760" t="s">
        <v>44</v>
      </c>
      <c r="AL1760">
        <v>33956.300000000003</v>
      </c>
      <c r="AM1760">
        <v>46426.7</v>
      </c>
      <c r="AN1760">
        <v>52597.7</v>
      </c>
      <c r="AO1760" t="s">
        <v>44</v>
      </c>
      <c r="AP1760">
        <v>20266.7</v>
      </c>
      <c r="AQ1760">
        <v>48403.7</v>
      </c>
    </row>
    <row r="1761" spans="1:43">
      <c r="A1761">
        <v>1760</v>
      </c>
      <c r="B1761" t="s">
        <v>3561</v>
      </c>
      <c r="C1761" t="s">
        <v>3562</v>
      </c>
      <c r="D1761">
        <v>1.0476699999999999E-3</v>
      </c>
      <c r="E1761">
        <v>7</v>
      </c>
      <c r="F1761">
        <v>7</v>
      </c>
      <c r="G1761">
        <v>0</v>
      </c>
      <c r="H1761">
        <v>218618</v>
      </c>
      <c r="I1761">
        <v>231604</v>
      </c>
      <c r="J1761">
        <v>283539</v>
      </c>
      <c r="K1761">
        <v>551684</v>
      </c>
      <c r="L1761">
        <v>534707</v>
      </c>
      <c r="M1761">
        <v>579909</v>
      </c>
      <c r="N1761">
        <v>744852</v>
      </c>
      <c r="O1761">
        <v>761513</v>
      </c>
      <c r="P1761">
        <v>363558</v>
      </c>
      <c r="Q1761">
        <v>387092</v>
      </c>
      <c r="R1761">
        <v>329332</v>
      </c>
      <c r="S1761">
        <v>570106</v>
      </c>
      <c r="T1761">
        <v>432763</v>
      </c>
      <c r="U1761">
        <v>480163</v>
      </c>
      <c r="V1761">
        <v>437119</v>
      </c>
      <c r="W1761">
        <v>279445</v>
      </c>
      <c r="X1761">
        <v>358797</v>
      </c>
      <c r="Y1761">
        <v>319345</v>
      </c>
      <c r="Z1761">
        <v>705811</v>
      </c>
      <c r="AA1761">
        <v>840625</v>
      </c>
      <c r="AB1761">
        <v>772707</v>
      </c>
      <c r="AC1761">
        <v>661088</v>
      </c>
      <c r="AD1761">
        <v>742129</v>
      </c>
      <c r="AE1761">
        <v>517504</v>
      </c>
      <c r="AF1761">
        <v>400957</v>
      </c>
      <c r="AG1761">
        <v>551729</v>
      </c>
      <c r="AH1761">
        <v>728788</v>
      </c>
      <c r="AI1761">
        <v>699693</v>
      </c>
      <c r="AJ1761">
        <v>668116</v>
      </c>
      <c r="AK1761">
        <v>693597</v>
      </c>
      <c r="AL1761">
        <v>486068</v>
      </c>
      <c r="AM1761">
        <v>527254</v>
      </c>
      <c r="AN1761">
        <v>432679</v>
      </c>
      <c r="AO1761">
        <v>352248</v>
      </c>
      <c r="AP1761">
        <v>579003</v>
      </c>
      <c r="AQ1761">
        <v>436457</v>
      </c>
    </row>
    <row r="1762" spans="1:43">
      <c r="A1762">
        <v>1761</v>
      </c>
      <c r="B1762" t="s">
        <v>3563</v>
      </c>
      <c r="C1762" t="s">
        <v>3564</v>
      </c>
      <c r="D1762">
        <v>1.93715E-2</v>
      </c>
      <c r="E1762">
        <v>6</v>
      </c>
      <c r="F1762">
        <v>6</v>
      </c>
      <c r="G1762">
        <v>0</v>
      </c>
      <c r="H1762">
        <v>125789</v>
      </c>
      <c r="I1762">
        <v>96953.1</v>
      </c>
      <c r="J1762">
        <v>186782</v>
      </c>
      <c r="K1762">
        <v>166945</v>
      </c>
      <c r="L1762">
        <v>115518</v>
      </c>
      <c r="M1762">
        <v>104622</v>
      </c>
      <c r="N1762">
        <v>161167</v>
      </c>
      <c r="O1762">
        <v>175013</v>
      </c>
      <c r="P1762">
        <v>238430</v>
      </c>
      <c r="Q1762">
        <v>53206.8</v>
      </c>
      <c r="R1762">
        <v>37260.400000000001</v>
      </c>
      <c r="S1762">
        <v>83377.5</v>
      </c>
      <c r="T1762">
        <v>193411</v>
      </c>
      <c r="U1762">
        <v>197197</v>
      </c>
      <c r="V1762">
        <v>159132</v>
      </c>
      <c r="W1762">
        <v>135624</v>
      </c>
      <c r="X1762">
        <v>60227.5</v>
      </c>
      <c r="Y1762">
        <v>53379</v>
      </c>
      <c r="Z1762">
        <v>427456</v>
      </c>
      <c r="AA1762">
        <v>400959</v>
      </c>
      <c r="AB1762">
        <v>468574</v>
      </c>
      <c r="AC1762">
        <v>69280.100000000006</v>
      </c>
      <c r="AD1762">
        <v>93791.5</v>
      </c>
      <c r="AE1762">
        <v>96001.7</v>
      </c>
      <c r="AF1762">
        <v>79968.2</v>
      </c>
      <c r="AG1762">
        <v>102381</v>
      </c>
      <c r="AH1762">
        <v>75947.7</v>
      </c>
      <c r="AI1762">
        <v>48986.2</v>
      </c>
      <c r="AJ1762">
        <v>42627</v>
      </c>
      <c r="AK1762">
        <v>23442.799999999999</v>
      </c>
      <c r="AL1762">
        <v>231025</v>
      </c>
      <c r="AM1762">
        <v>339186</v>
      </c>
      <c r="AN1762">
        <v>262567</v>
      </c>
      <c r="AO1762">
        <v>87743.6</v>
      </c>
      <c r="AP1762">
        <v>176905</v>
      </c>
      <c r="AQ1762">
        <v>144194</v>
      </c>
    </row>
    <row r="1763" spans="1:43">
      <c r="A1763">
        <v>1762</v>
      </c>
      <c r="B1763" t="s">
        <v>3565</v>
      </c>
      <c r="C1763" t="s">
        <v>3566</v>
      </c>
      <c r="D1763">
        <v>1.94731E-2</v>
      </c>
      <c r="E1763">
        <v>1</v>
      </c>
      <c r="F1763">
        <v>1</v>
      </c>
      <c r="G1763">
        <v>0</v>
      </c>
      <c r="H1763">
        <v>26562.1</v>
      </c>
      <c r="I1763">
        <v>5167.79</v>
      </c>
      <c r="J1763">
        <v>14702.9</v>
      </c>
      <c r="K1763">
        <v>10213.9</v>
      </c>
      <c r="L1763">
        <v>20746.400000000001</v>
      </c>
      <c r="M1763">
        <v>27370.1</v>
      </c>
      <c r="N1763">
        <v>23715.9</v>
      </c>
      <c r="O1763">
        <v>15742.9</v>
      </c>
      <c r="P1763">
        <v>22919.4</v>
      </c>
      <c r="Q1763">
        <v>12271.8</v>
      </c>
      <c r="R1763" t="s">
        <v>44</v>
      </c>
      <c r="S1763" t="s">
        <v>44</v>
      </c>
      <c r="T1763">
        <v>39465</v>
      </c>
      <c r="U1763">
        <v>32032.400000000001</v>
      </c>
      <c r="V1763">
        <v>46553.1</v>
      </c>
      <c r="W1763">
        <v>6595</v>
      </c>
      <c r="X1763" t="s">
        <v>44</v>
      </c>
      <c r="Y1763" t="s">
        <v>44</v>
      </c>
      <c r="Z1763">
        <v>53350.400000000001</v>
      </c>
      <c r="AA1763">
        <v>48105.5</v>
      </c>
      <c r="AB1763">
        <v>50066.9</v>
      </c>
      <c r="AC1763" t="s">
        <v>44</v>
      </c>
      <c r="AD1763" t="s">
        <v>44</v>
      </c>
      <c r="AE1763" t="s">
        <v>44</v>
      </c>
      <c r="AF1763" t="s">
        <v>44</v>
      </c>
      <c r="AG1763">
        <v>31249.200000000001</v>
      </c>
      <c r="AH1763">
        <v>22764.6</v>
      </c>
      <c r="AI1763" t="s">
        <v>44</v>
      </c>
      <c r="AJ1763">
        <v>5029.6000000000004</v>
      </c>
      <c r="AK1763" t="s">
        <v>44</v>
      </c>
      <c r="AL1763">
        <v>37807.800000000003</v>
      </c>
      <c r="AM1763">
        <v>28875.8</v>
      </c>
      <c r="AN1763" t="s">
        <v>44</v>
      </c>
      <c r="AO1763" t="s">
        <v>44</v>
      </c>
      <c r="AP1763" t="s">
        <v>44</v>
      </c>
      <c r="AQ1763">
        <v>8187.86</v>
      </c>
    </row>
    <row r="1764" spans="1:43">
      <c r="A1764">
        <v>1763</v>
      </c>
      <c r="B1764" t="s">
        <v>3567</v>
      </c>
      <c r="C1764" t="s">
        <v>3568</v>
      </c>
      <c r="D1764">
        <v>1.0983E-3</v>
      </c>
      <c r="E1764">
        <v>3</v>
      </c>
      <c r="F1764">
        <v>3</v>
      </c>
      <c r="G1764">
        <v>0</v>
      </c>
      <c r="H1764">
        <v>61223.4</v>
      </c>
      <c r="I1764">
        <v>63705.2</v>
      </c>
      <c r="J1764">
        <v>89285.8</v>
      </c>
      <c r="K1764">
        <v>31033.4</v>
      </c>
      <c r="L1764">
        <v>45341.3</v>
      </c>
      <c r="M1764">
        <v>44851.7</v>
      </c>
      <c r="N1764">
        <v>90028.9</v>
      </c>
      <c r="O1764">
        <v>64435.3</v>
      </c>
      <c r="P1764">
        <v>96639.4</v>
      </c>
      <c r="Q1764">
        <v>50296.5</v>
      </c>
      <c r="R1764">
        <v>36015.1</v>
      </c>
      <c r="S1764">
        <v>38142.1</v>
      </c>
      <c r="T1764">
        <v>99320</v>
      </c>
      <c r="U1764">
        <v>121631</v>
      </c>
      <c r="V1764">
        <v>122614</v>
      </c>
      <c r="W1764">
        <v>28408.5</v>
      </c>
      <c r="X1764">
        <v>24671.599999999999</v>
      </c>
      <c r="Y1764">
        <v>27027.7</v>
      </c>
      <c r="Z1764">
        <v>83984.5</v>
      </c>
      <c r="AA1764">
        <v>77818.3</v>
      </c>
      <c r="AB1764">
        <v>83877.100000000006</v>
      </c>
      <c r="AC1764">
        <v>54571.8</v>
      </c>
      <c r="AD1764">
        <v>74615.600000000006</v>
      </c>
      <c r="AE1764">
        <v>89683.1</v>
      </c>
      <c r="AF1764">
        <v>36354</v>
      </c>
      <c r="AG1764">
        <v>70367.7</v>
      </c>
      <c r="AH1764">
        <v>60305.5</v>
      </c>
      <c r="AI1764">
        <v>24966.3</v>
      </c>
      <c r="AJ1764">
        <v>45290.5</v>
      </c>
      <c r="AK1764">
        <v>22703.3</v>
      </c>
      <c r="AL1764">
        <v>41450.199999999997</v>
      </c>
      <c r="AM1764">
        <v>68408.100000000006</v>
      </c>
      <c r="AN1764">
        <v>34735.5</v>
      </c>
      <c r="AO1764" t="s">
        <v>44</v>
      </c>
      <c r="AP1764">
        <v>22093.9</v>
      </c>
      <c r="AQ1764">
        <v>15360.2</v>
      </c>
    </row>
    <row r="1765" spans="1:43">
      <c r="A1765">
        <v>1764</v>
      </c>
      <c r="B1765" t="s">
        <v>3569</v>
      </c>
      <c r="C1765" t="s">
        <v>3570</v>
      </c>
      <c r="D1765">
        <v>1.02983E-2</v>
      </c>
      <c r="E1765">
        <v>3</v>
      </c>
      <c r="F1765">
        <v>3</v>
      </c>
      <c r="G1765">
        <v>0</v>
      </c>
      <c r="H1765">
        <v>24447.5</v>
      </c>
      <c r="I1765">
        <v>32802.300000000003</v>
      </c>
      <c r="J1765">
        <v>27191.3</v>
      </c>
      <c r="K1765">
        <v>15244.2</v>
      </c>
      <c r="L1765">
        <v>21392.7</v>
      </c>
      <c r="M1765">
        <v>12862.7</v>
      </c>
      <c r="N1765">
        <v>38565.199999999997</v>
      </c>
      <c r="O1765">
        <v>30496.9</v>
      </c>
      <c r="P1765">
        <v>35428.199999999997</v>
      </c>
      <c r="Q1765">
        <v>13597.3</v>
      </c>
      <c r="R1765" t="s">
        <v>44</v>
      </c>
      <c r="S1765">
        <v>12325.1</v>
      </c>
      <c r="T1765">
        <v>42886.400000000001</v>
      </c>
      <c r="U1765">
        <v>59767.3</v>
      </c>
      <c r="V1765">
        <v>68535.199999999997</v>
      </c>
      <c r="W1765" t="s">
        <v>44</v>
      </c>
      <c r="X1765" t="s">
        <v>44</v>
      </c>
      <c r="Y1765">
        <v>13115</v>
      </c>
      <c r="Z1765">
        <v>79971.3</v>
      </c>
      <c r="AA1765">
        <v>94893.6</v>
      </c>
      <c r="AB1765">
        <v>87281.600000000006</v>
      </c>
      <c r="AC1765">
        <v>40194.6</v>
      </c>
      <c r="AD1765">
        <v>41060.400000000001</v>
      </c>
      <c r="AE1765">
        <v>37887.9</v>
      </c>
      <c r="AF1765">
        <v>37929.699999999997</v>
      </c>
      <c r="AG1765">
        <v>18622.2</v>
      </c>
      <c r="AH1765" t="s">
        <v>44</v>
      </c>
      <c r="AI1765" t="s">
        <v>44</v>
      </c>
      <c r="AJ1765" t="s">
        <v>44</v>
      </c>
      <c r="AK1765">
        <v>21073</v>
      </c>
      <c r="AL1765">
        <v>102581</v>
      </c>
      <c r="AM1765">
        <v>150641</v>
      </c>
      <c r="AN1765">
        <v>73125.7</v>
      </c>
      <c r="AO1765">
        <v>56566.2</v>
      </c>
      <c r="AP1765">
        <v>85008.1</v>
      </c>
      <c r="AQ1765">
        <v>73163.7</v>
      </c>
    </row>
    <row r="1766" spans="1:43">
      <c r="A1766">
        <v>1765</v>
      </c>
      <c r="B1766" t="s">
        <v>3571</v>
      </c>
      <c r="C1766" t="s">
        <v>3572</v>
      </c>
      <c r="D1766">
        <v>1.3299E-2</v>
      </c>
      <c r="E1766">
        <v>4</v>
      </c>
      <c r="F1766">
        <v>4</v>
      </c>
      <c r="G1766">
        <v>0</v>
      </c>
      <c r="H1766">
        <v>370613</v>
      </c>
      <c r="I1766">
        <v>234699</v>
      </c>
      <c r="J1766">
        <v>281030</v>
      </c>
      <c r="K1766">
        <v>285618</v>
      </c>
      <c r="L1766">
        <v>234396</v>
      </c>
      <c r="M1766">
        <v>325278</v>
      </c>
      <c r="N1766">
        <v>370349</v>
      </c>
      <c r="O1766">
        <v>252626</v>
      </c>
      <c r="P1766" t="s">
        <v>44</v>
      </c>
      <c r="Q1766">
        <v>87702.3</v>
      </c>
      <c r="R1766">
        <v>96342.3</v>
      </c>
      <c r="S1766">
        <v>227454</v>
      </c>
      <c r="T1766">
        <v>470254</v>
      </c>
      <c r="U1766">
        <v>466140</v>
      </c>
      <c r="V1766">
        <v>452062</v>
      </c>
      <c r="W1766">
        <v>170420</v>
      </c>
      <c r="X1766">
        <v>112821</v>
      </c>
      <c r="Y1766" t="s">
        <v>44</v>
      </c>
      <c r="Z1766">
        <v>520457</v>
      </c>
      <c r="AA1766">
        <v>550679</v>
      </c>
      <c r="AB1766">
        <v>634899</v>
      </c>
      <c r="AC1766">
        <v>326498</v>
      </c>
      <c r="AD1766">
        <v>375693</v>
      </c>
      <c r="AE1766">
        <v>239673</v>
      </c>
      <c r="AF1766">
        <v>203381</v>
      </c>
      <c r="AG1766">
        <v>94593.5</v>
      </c>
      <c r="AH1766" t="s">
        <v>44</v>
      </c>
      <c r="AI1766">
        <v>196727</v>
      </c>
      <c r="AJ1766">
        <v>129966</v>
      </c>
      <c r="AK1766">
        <v>114505</v>
      </c>
      <c r="AL1766">
        <v>359284</v>
      </c>
      <c r="AM1766">
        <v>473860</v>
      </c>
      <c r="AN1766">
        <v>384095</v>
      </c>
      <c r="AO1766">
        <v>181938</v>
      </c>
      <c r="AP1766">
        <v>367741</v>
      </c>
      <c r="AQ1766">
        <v>391908</v>
      </c>
    </row>
    <row r="1767" spans="1:43">
      <c r="A1767">
        <v>1766</v>
      </c>
      <c r="B1767" t="s">
        <v>3573</v>
      </c>
      <c r="C1767" t="s">
        <v>3574</v>
      </c>
      <c r="D1767">
        <v>5.1835900000000001E-3</v>
      </c>
      <c r="E1767">
        <v>13</v>
      </c>
      <c r="F1767">
        <v>13</v>
      </c>
      <c r="G1767">
        <v>0</v>
      </c>
      <c r="H1767">
        <v>183353</v>
      </c>
      <c r="I1767">
        <v>184673</v>
      </c>
      <c r="J1767">
        <v>148818</v>
      </c>
      <c r="K1767">
        <v>135961</v>
      </c>
      <c r="L1767">
        <v>96712.3</v>
      </c>
      <c r="M1767">
        <v>92200.6</v>
      </c>
      <c r="N1767">
        <v>266365</v>
      </c>
      <c r="O1767">
        <v>262728</v>
      </c>
      <c r="P1767">
        <v>247860</v>
      </c>
      <c r="Q1767">
        <v>130235</v>
      </c>
      <c r="R1767">
        <v>118769</v>
      </c>
      <c r="S1767">
        <v>165094</v>
      </c>
      <c r="T1767">
        <v>180233</v>
      </c>
      <c r="U1767">
        <v>213418</v>
      </c>
      <c r="V1767">
        <v>296753</v>
      </c>
      <c r="W1767">
        <v>79671</v>
      </c>
      <c r="X1767">
        <v>51180.5</v>
      </c>
      <c r="Y1767">
        <v>51949.7</v>
      </c>
      <c r="Z1767">
        <v>486238</v>
      </c>
      <c r="AA1767">
        <v>514835</v>
      </c>
      <c r="AB1767">
        <v>621336</v>
      </c>
      <c r="AC1767">
        <v>95880.9</v>
      </c>
      <c r="AD1767">
        <v>125224</v>
      </c>
      <c r="AE1767">
        <v>143272</v>
      </c>
      <c r="AF1767">
        <v>148864</v>
      </c>
      <c r="AG1767">
        <v>116420</v>
      </c>
      <c r="AH1767">
        <v>174908</v>
      </c>
      <c r="AI1767">
        <v>120295</v>
      </c>
      <c r="AJ1767">
        <v>173467</v>
      </c>
      <c r="AK1767">
        <v>187066</v>
      </c>
      <c r="AL1767">
        <v>365583</v>
      </c>
      <c r="AM1767">
        <v>465907</v>
      </c>
      <c r="AN1767">
        <v>405754</v>
      </c>
      <c r="AO1767">
        <v>168040</v>
      </c>
      <c r="AP1767">
        <v>196559</v>
      </c>
      <c r="AQ1767">
        <v>259488</v>
      </c>
    </row>
    <row r="1768" spans="1:43">
      <c r="A1768">
        <v>1767</v>
      </c>
      <c r="B1768" t="s">
        <v>3575</v>
      </c>
      <c r="C1768" t="s">
        <v>3576</v>
      </c>
      <c r="D1768">
        <v>7.1633199999999997E-4</v>
      </c>
      <c r="E1768">
        <v>5</v>
      </c>
      <c r="F1768">
        <v>5</v>
      </c>
      <c r="G1768">
        <v>0</v>
      </c>
      <c r="H1768">
        <v>383358</v>
      </c>
      <c r="I1768">
        <v>339437</v>
      </c>
      <c r="J1768">
        <v>351617</v>
      </c>
      <c r="K1768">
        <v>585246</v>
      </c>
      <c r="L1768">
        <v>543411</v>
      </c>
      <c r="M1768">
        <v>615312</v>
      </c>
      <c r="N1768">
        <v>604727</v>
      </c>
      <c r="O1768">
        <v>638271</v>
      </c>
      <c r="P1768">
        <v>588413</v>
      </c>
      <c r="Q1768">
        <v>376417</v>
      </c>
      <c r="R1768">
        <v>387987</v>
      </c>
      <c r="S1768">
        <v>480618</v>
      </c>
      <c r="T1768">
        <v>434810</v>
      </c>
      <c r="U1768">
        <v>484982</v>
      </c>
      <c r="V1768">
        <v>470424</v>
      </c>
      <c r="W1768">
        <v>348260</v>
      </c>
      <c r="X1768">
        <v>364624</v>
      </c>
      <c r="Y1768">
        <v>401655</v>
      </c>
      <c r="Z1768">
        <v>652224</v>
      </c>
      <c r="AA1768">
        <v>664681</v>
      </c>
      <c r="AB1768">
        <v>795761</v>
      </c>
      <c r="AC1768">
        <v>1217920</v>
      </c>
      <c r="AD1768">
        <v>1097340</v>
      </c>
      <c r="AE1768">
        <v>1114620</v>
      </c>
      <c r="AF1768">
        <v>591234</v>
      </c>
      <c r="AG1768">
        <v>615136</v>
      </c>
      <c r="AH1768">
        <v>657692</v>
      </c>
      <c r="AI1768">
        <v>552623</v>
      </c>
      <c r="AJ1768">
        <v>574263</v>
      </c>
      <c r="AK1768">
        <v>648914</v>
      </c>
      <c r="AL1768">
        <v>485689</v>
      </c>
      <c r="AM1768">
        <v>730595</v>
      </c>
      <c r="AN1768">
        <v>603988</v>
      </c>
      <c r="AO1768">
        <v>315899</v>
      </c>
      <c r="AP1768">
        <v>420461</v>
      </c>
      <c r="AQ1768">
        <v>502270</v>
      </c>
    </row>
    <row r="1769" spans="1:43">
      <c r="A1769">
        <v>1768</v>
      </c>
      <c r="B1769" t="s">
        <v>3577</v>
      </c>
      <c r="C1769" t="s">
        <v>3578</v>
      </c>
      <c r="D1769">
        <v>7.1633199999999997E-4</v>
      </c>
      <c r="E1769">
        <v>4</v>
      </c>
      <c r="F1769">
        <v>4</v>
      </c>
      <c r="G1769">
        <v>0</v>
      </c>
      <c r="H1769">
        <v>172532</v>
      </c>
      <c r="I1769">
        <v>105974</v>
      </c>
      <c r="J1769">
        <v>120709</v>
      </c>
      <c r="K1769">
        <v>437835</v>
      </c>
      <c r="L1769">
        <v>465669</v>
      </c>
      <c r="M1769">
        <v>471448</v>
      </c>
      <c r="N1769">
        <v>451615</v>
      </c>
      <c r="O1769">
        <v>452190</v>
      </c>
      <c r="P1769">
        <v>450552</v>
      </c>
      <c r="Q1769">
        <v>300730</v>
      </c>
      <c r="R1769">
        <v>295535</v>
      </c>
      <c r="S1769">
        <v>306126</v>
      </c>
      <c r="T1769">
        <v>278868</v>
      </c>
      <c r="U1769">
        <v>305815</v>
      </c>
      <c r="V1769">
        <v>292113</v>
      </c>
      <c r="W1769">
        <v>145464</v>
      </c>
      <c r="X1769">
        <v>150456</v>
      </c>
      <c r="Y1769">
        <v>166826</v>
      </c>
      <c r="Z1769">
        <v>558227</v>
      </c>
      <c r="AA1769">
        <v>596878</v>
      </c>
      <c r="AB1769">
        <v>565902</v>
      </c>
      <c r="AC1769">
        <v>686787</v>
      </c>
      <c r="AD1769">
        <v>531777</v>
      </c>
      <c r="AE1769">
        <v>565753</v>
      </c>
      <c r="AF1769">
        <v>172740</v>
      </c>
      <c r="AG1769">
        <v>233219</v>
      </c>
      <c r="AH1769">
        <v>239900</v>
      </c>
      <c r="AI1769">
        <v>416926</v>
      </c>
      <c r="AJ1769">
        <v>495816</v>
      </c>
      <c r="AK1769">
        <v>518211</v>
      </c>
      <c r="AL1769">
        <v>373391</v>
      </c>
      <c r="AM1769">
        <v>466660</v>
      </c>
      <c r="AN1769">
        <v>331919</v>
      </c>
      <c r="AO1769">
        <v>263445</v>
      </c>
      <c r="AP1769">
        <v>370556</v>
      </c>
      <c r="AQ1769">
        <v>345262</v>
      </c>
    </row>
    <row r="1770" spans="1:43">
      <c r="A1770">
        <v>1769</v>
      </c>
      <c r="B1770" t="s">
        <v>3579</v>
      </c>
      <c r="C1770" t="s">
        <v>3580</v>
      </c>
      <c r="D1770">
        <v>1.6797699999999999E-2</v>
      </c>
      <c r="E1770">
        <v>1</v>
      </c>
      <c r="F1770">
        <v>1</v>
      </c>
      <c r="G1770">
        <v>0</v>
      </c>
      <c r="H1770">
        <v>32217.200000000001</v>
      </c>
      <c r="I1770">
        <v>21504.2</v>
      </c>
      <c r="J1770">
        <v>17061.900000000001</v>
      </c>
      <c r="K1770">
        <v>31551.4</v>
      </c>
      <c r="L1770">
        <v>35503.199999999997</v>
      </c>
      <c r="M1770">
        <v>15848.8</v>
      </c>
      <c r="N1770">
        <v>31390.6</v>
      </c>
      <c r="O1770">
        <v>20342.099999999999</v>
      </c>
      <c r="P1770">
        <v>19401.2</v>
      </c>
      <c r="Q1770">
        <v>25829.200000000001</v>
      </c>
      <c r="R1770">
        <v>19624.3</v>
      </c>
      <c r="S1770">
        <v>12347.3</v>
      </c>
      <c r="T1770">
        <v>19474</v>
      </c>
      <c r="U1770">
        <v>23455.9</v>
      </c>
      <c r="V1770">
        <v>8169.3</v>
      </c>
      <c r="W1770">
        <v>19234.8</v>
      </c>
      <c r="X1770">
        <v>15887.2</v>
      </c>
      <c r="Y1770">
        <v>5907.02</v>
      </c>
      <c r="Z1770">
        <v>26597.1</v>
      </c>
      <c r="AA1770">
        <v>5106.97</v>
      </c>
      <c r="AB1770" t="s">
        <v>44</v>
      </c>
      <c r="AC1770">
        <v>23811.7</v>
      </c>
      <c r="AD1770">
        <v>17102.900000000001</v>
      </c>
      <c r="AE1770">
        <v>9303.4699999999993</v>
      </c>
      <c r="AF1770">
        <v>11743.3</v>
      </c>
      <c r="AG1770">
        <v>3328.88</v>
      </c>
      <c r="AH1770" t="s">
        <v>44</v>
      </c>
      <c r="AI1770">
        <v>27443.4</v>
      </c>
      <c r="AJ1770">
        <v>7469.92</v>
      </c>
      <c r="AK1770">
        <v>12251.3</v>
      </c>
      <c r="AL1770">
        <v>17849.3</v>
      </c>
      <c r="AM1770">
        <v>8097.7</v>
      </c>
      <c r="AN1770">
        <v>6905.77</v>
      </c>
      <c r="AO1770">
        <v>20964.2</v>
      </c>
      <c r="AP1770">
        <v>7149.88</v>
      </c>
      <c r="AQ1770" t="s">
        <v>44</v>
      </c>
    </row>
    <row r="1771" spans="1:43">
      <c r="A1771">
        <v>1770</v>
      </c>
      <c r="B1771" t="s">
        <v>3581</v>
      </c>
      <c r="C1771" t="s">
        <v>3582</v>
      </c>
      <c r="D1771">
        <v>7.1633199999999997E-4</v>
      </c>
      <c r="E1771">
        <v>12</v>
      </c>
      <c r="F1771">
        <v>12</v>
      </c>
      <c r="G1771">
        <v>0</v>
      </c>
      <c r="H1771">
        <v>870272</v>
      </c>
      <c r="I1771">
        <v>736553</v>
      </c>
      <c r="J1771">
        <v>868283</v>
      </c>
      <c r="K1771">
        <v>687197</v>
      </c>
      <c r="L1771">
        <v>594898</v>
      </c>
      <c r="M1771">
        <v>618805</v>
      </c>
      <c r="N1771">
        <v>898463</v>
      </c>
      <c r="O1771">
        <v>967429</v>
      </c>
      <c r="P1771">
        <v>1035580</v>
      </c>
      <c r="Q1771">
        <v>465801</v>
      </c>
      <c r="R1771">
        <v>325181</v>
      </c>
      <c r="S1771">
        <v>565403</v>
      </c>
      <c r="T1771">
        <v>1008050</v>
      </c>
      <c r="U1771">
        <v>1099140</v>
      </c>
      <c r="V1771">
        <v>1188930</v>
      </c>
      <c r="W1771">
        <v>356774</v>
      </c>
      <c r="X1771">
        <v>375854</v>
      </c>
      <c r="Y1771">
        <v>440111</v>
      </c>
      <c r="Z1771">
        <v>1292040</v>
      </c>
      <c r="AA1771">
        <v>1300610</v>
      </c>
      <c r="AB1771">
        <v>1571110</v>
      </c>
      <c r="AC1771">
        <v>577859</v>
      </c>
      <c r="AD1771">
        <v>595886</v>
      </c>
      <c r="AE1771">
        <v>651938</v>
      </c>
      <c r="AF1771">
        <v>514824</v>
      </c>
      <c r="AG1771">
        <v>613422</v>
      </c>
      <c r="AH1771">
        <v>577285</v>
      </c>
      <c r="AI1771">
        <v>446515</v>
      </c>
      <c r="AJ1771">
        <v>390774</v>
      </c>
      <c r="AK1771">
        <v>545716</v>
      </c>
      <c r="AL1771">
        <v>1114470</v>
      </c>
      <c r="AM1771">
        <v>1357760</v>
      </c>
      <c r="AN1771">
        <v>1170350</v>
      </c>
      <c r="AO1771">
        <v>549787</v>
      </c>
      <c r="AP1771">
        <v>669772</v>
      </c>
      <c r="AQ1771">
        <v>833139</v>
      </c>
    </row>
    <row r="1772" spans="1:43">
      <c r="A1772">
        <v>1771</v>
      </c>
      <c r="B1772" t="s">
        <v>3583</v>
      </c>
      <c r="C1772" t="s">
        <v>3584</v>
      </c>
      <c r="D1772">
        <v>2.9813200000000002E-2</v>
      </c>
      <c r="E1772">
        <v>2</v>
      </c>
      <c r="F1772">
        <v>2</v>
      </c>
      <c r="G1772">
        <v>0</v>
      </c>
      <c r="H1772">
        <v>11827.3</v>
      </c>
      <c r="I1772" t="s">
        <v>44</v>
      </c>
      <c r="J1772" t="s">
        <v>44</v>
      </c>
      <c r="K1772" t="s">
        <v>44</v>
      </c>
      <c r="L1772" t="s">
        <v>44</v>
      </c>
      <c r="M1772" t="s">
        <v>44</v>
      </c>
      <c r="N1772">
        <v>13318.5</v>
      </c>
      <c r="O1772">
        <v>26987.1</v>
      </c>
      <c r="P1772" t="s">
        <v>44</v>
      </c>
      <c r="Q1772" t="s">
        <v>44</v>
      </c>
      <c r="R1772">
        <v>6949.71</v>
      </c>
      <c r="S1772" t="s">
        <v>44</v>
      </c>
      <c r="T1772">
        <v>36292.300000000003</v>
      </c>
      <c r="U1772">
        <v>43456.1</v>
      </c>
      <c r="V1772">
        <v>49163.199999999997</v>
      </c>
      <c r="W1772" t="s">
        <v>44</v>
      </c>
      <c r="X1772" t="s">
        <v>44</v>
      </c>
      <c r="Y1772" t="s">
        <v>44</v>
      </c>
      <c r="Z1772">
        <v>37610.1</v>
      </c>
      <c r="AA1772">
        <v>47136.6</v>
      </c>
      <c r="AB1772">
        <v>70539.8</v>
      </c>
      <c r="AC1772">
        <v>11064.1</v>
      </c>
      <c r="AD1772">
        <v>8702.18</v>
      </c>
      <c r="AE1772" t="s">
        <v>44</v>
      </c>
      <c r="AF1772" t="s">
        <v>44</v>
      </c>
      <c r="AG1772" t="s">
        <v>44</v>
      </c>
      <c r="AH1772" t="s">
        <v>44</v>
      </c>
      <c r="AI1772">
        <v>20287.900000000001</v>
      </c>
      <c r="AJ1772" t="s">
        <v>44</v>
      </c>
      <c r="AK1772">
        <v>11160</v>
      </c>
      <c r="AL1772">
        <v>32213.8</v>
      </c>
      <c r="AM1772">
        <v>60459.3</v>
      </c>
      <c r="AN1772">
        <v>24807.5</v>
      </c>
      <c r="AO1772" t="s">
        <v>44</v>
      </c>
      <c r="AP1772">
        <v>23387.1</v>
      </c>
      <c r="AQ1772">
        <v>23254.6</v>
      </c>
    </row>
    <row r="1773" spans="1:43">
      <c r="A1773">
        <v>1772</v>
      </c>
      <c r="B1773" t="s">
        <v>3585</v>
      </c>
      <c r="C1773" t="s">
        <v>3586</v>
      </c>
      <c r="D1773">
        <v>5.5125399999999998E-2</v>
      </c>
      <c r="E1773">
        <v>2</v>
      </c>
      <c r="F1773">
        <v>2</v>
      </c>
      <c r="G1773">
        <v>0</v>
      </c>
      <c r="H1773">
        <v>50438.7</v>
      </c>
      <c r="I1773">
        <v>27078.799999999999</v>
      </c>
      <c r="J1773">
        <v>32874.300000000003</v>
      </c>
      <c r="K1773" t="s">
        <v>44</v>
      </c>
      <c r="L1773">
        <v>20999.599999999999</v>
      </c>
      <c r="M1773">
        <v>15280.7</v>
      </c>
      <c r="N1773">
        <v>9703.93</v>
      </c>
      <c r="O1773">
        <v>15724.6</v>
      </c>
      <c r="P1773" t="s">
        <v>44</v>
      </c>
      <c r="Q1773" t="s">
        <v>44</v>
      </c>
      <c r="R1773" t="s">
        <v>44</v>
      </c>
      <c r="S1773">
        <v>50610.400000000001</v>
      </c>
      <c r="T1773">
        <v>17604.400000000001</v>
      </c>
      <c r="U1773">
        <v>26494.5</v>
      </c>
      <c r="V1773">
        <v>14306.2</v>
      </c>
      <c r="W1773">
        <v>14965.9</v>
      </c>
      <c r="X1773">
        <v>16048.3</v>
      </c>
      <c r="Y1773">
        <v>11843.6</v>
      </c>
      <c r="Z1773">
        <v>50257.599999999999</v>
      </c>
      <c r="AA1773">
        <v>64703.7</v>
      </c>
      <c r="AB1773" t="s">
        <v>44</v>
      </c>
      <c r="AC1773">
        <v>23521.200000000001</v>
      </c>
      <c r="AD1773">
        <v>24220.400000000001</v>
      </c>
      <c r="AE1773">
        <v>113484</v>
      </c>
      <c r="AF1773">
        <v>20534.7</v>
      </c>
      <c r="AG1773">
        <v>7008.87</v>
      </c>
      <c r="AH1773">
        <v>23684.1</v>
      </c>
      <c r="AI1773">
        <v>32992.400000000001</v>
      </c>
      <c r="AJ1773">
        <v>16372.4</v>
      </c>
      <c r="AK1773">
        <v>27540.2</v>
      </c>
      <c r="AL1773">
        <v>12530.3</v>
      </c>
      <c r="AM1773">
        <v>12157.6</v>
      </c>
      <c r="AN1773" t="s">
        <v>44</v>
      </c>
      <c r="AO1773">
        <v>31432.3</v>
      </c>
      <c r="AP1773">
        <v>33513.300000000003</v>
      </c>
      <c r="AQ1773">
        <v>19036.8</v>
      </c>
    </row>
    <row r="1774" spans="1:43">
      <c r="A1774">
        <v>1773</v>
      </c>
      <c r="B1774" t="s">
        <v>3587</v>
      </c>
      <c r="C1774" t="s">
        <v>3588</v>
      </c>
      <c r="D1774">
        <v>1.90749E-3</v>
      </c>
      <c r="E1774">
        <v>2</v>
      </c>
      <c r="F1774">
        <v>2</v>
      </c>
      <c r="G1774">
        <v>0</v>
      </c>
      <c r="H1774">
        <v>114522</v>
      </c>
      <c r="I1774">
        <v>135412</v>
      </c>
      <c r="J1774">
        <v>129530</v>
      </c>
      <c r="K1774">
        <v>78170.5</v>
      </c>
      <c r="L1774">
        <v>83369.3</v>
      </c>
      <c r="M1774">
        <v>106226</v>
      </c>
      <c r="N1774">
        <v>209849</v>
      </c>
      <c r="O1774">
        <v>212490</v>
      </c>
      <c r="P1774">
        <v>219231</v>
      </c>
      <c r="Q1774">
        <v>74794.399999999994</v>
      </c>
      <c r="R1774">
        <v>113812</v>
      </c>
      <c r="S1774">
        <v>104642</v>
      </c>
      <c r="T1774">
        <v>164185</v>
      </c>
      <c r="U1774">
        <v>234463</v>
      </c>
      <c r="V1774">
        <v>234263</v>
      </c>
      <c r="W1774">
        <v>89579.6</v>
      </c>
      <c r="X1774">
        <v>119986</v>
      </c>
      <c r="Y1774">
        <v>107672</v>
      </c>
      <c r="Z1774">
        <v>110035</v>
      </c>
      <c r="AA1774">
        <v>125144</v>
      </c>
      <c r="AB1774">
        <v>113746</v>
      </c>
      <c r="AC1774">
        <v>97092.6</v>
      </c>
      <c r="AD1774">
        <v>75844.899999999994</v>
      </c>
      <c r="AE1774">
        <v>88602.1</v>
      </c>
      <c r="AF1774">
        <v>126817</v>
      </c>
      <c r="AG1774">
        <v>174213</v>
      </c>
      <c r="AH1774">
        <v>158355</v>
      </c>
      <c r="AI1774">
        <v>67390.399999999994</v>
      </c>
      <c r="AJ1774">
        <v>98821.6</v>
      </c>
      <c r="AK1774">
        <v>64895.9</v>
      </c>
      <c r="AL1774">
        <v>112688</v>
      </c>
      <c r="AM1774">
        <v>123152</v>
      </c>
      <c r="AN1774">
        <v>119614</v>
      </c>
      <c r="AO1774">
        <v>41001.800000000003</v>
      </c>
      <c r="AP1774">
        <v>76071.7</v>
      </c>
      <c r="AQ1774">
        <v>72444.800000000003</v>
      </c>
    </row>
    <row r="1775" spans="1:43">
      <c r="A1775">
        <v>1774</v>
      </c>
      <c r="B1775" t="s">
        <v>3589</v>
      </c>
      <c r="C1775" t="s">
        <v>3590</v>
      </c>
      <c r="D1775">
        <v>1.0214499999999999E-3</v>
      </c>
      <c r="E1775">
        <v>3</v>
      </c>
      <c r="F1775">
        <v>3</v>
      </c>
      <c r="G1775">
        <v>0</v>
      </c>
      <c r="H1775">
        <v>62419.1</v>
      </c>
      <c r="I1775">
        <v>64873.1</v>
      </c>
      <c r="J1775">
        <v>68828.100000000006</v>
      </c>
      <c r="K1775">
        <v>103429</v>
      </c>
      <c r="L1775">
        <v>104994</v>
      </c>
      <c r="M1775">
        <v>85027.1</v>
      </c>
      <c r="N1775">
        <v>190178</v>
      </c>
      <c r="O1775">
        <v>179053</v>
      </c>
      <c r="P1775">
        <v>283310</v>
      </c>
      <c r="Q1775">
        <v>126621</v>
      </c>
      <c r="R1775">
        <v>176098</v>
      </c>
      <c r="S1775">
        <v>165886</v>
      </c>
      <c r="T1775">
        <v>132997</v>
      </c>
      <c r="U1775">
        <v>193594</v>
      </c>
      <c r="V1775">
        <v>192542</v>
      </c>
      <c r="W1775">
        <v>67004.3</v>
      </c>
      <c r="X1775">
        <v>46291.4</v>
      </c>
      <c r="Y1775">
        <v>66628.7</v>
      </c>
      <c r="Z1775">
        <v>273404</v>
      </c>
      <c r="AA1775">
        <v>202809</v>
      </c>
      <c r="AB1775">
        <v>264448</v>
      </c>
      <c r="AC1775">
        <v>182543</v>
      </c>
      <c r="AD1775">
        <v>133975</v>
      </c>
      <c r="AE1775">
        <v>217259</v>
      </c>
      <c r="AF1775">
        <v>149597</v>
      </c>
      <c r="AG1775">
        <v>222292</v>
      </c>
      <c r="AH1775">
        <v>198116</v>
      </c>
      <c r="AI1775">
        <v>137809</v>
      </c>
      <c r="AJ1775">
        <v>126146</v>
      </c>
      <c r="AK1775">
        <v>139752</v>
      </c>
      <c r="AL1775">
        <v>172143</v>
      </c>
      <c r="AM1775">
        <v>251669</v>
      </c>
      <c r="AN1775">
        <v>160648</v>
      </c>
      <c r="AO1775">
        <v>80356</v>
      </c>
      <c r="AP1775">
        <v>129194</v>
      </c>
      <c r="AQ1775">
        <v>134874</v>
      </c>
    </row>
    <row r="1776" spans="1:43">
      <c r="A1776">
        <v>1775</v>
      </c>
      <c r="B1776" t="s">
        <v>3591</v>
      </c>
      <c r="C1776" t="s">
        <v>3592</v>
      </c>
      <c r="D1776">
        <v>8.7477000000000006E-3</v>
      </c>
      <c r="E1776">
        <v>2</v>
      </c>
      <c r="F1776">
        <v>2</v>
      </c>
      <c r="G1776">
        <v>0</v>
      </c>
      <c r="H1776">
        <v>263854</v>
      </c>
      <c r="I1776">
        <v>344192</v>
      </c>
      <c r="J1776">
        <v>291775</v>
      </c>
      <c r="K1776">
        <v>257621</v>
      </c>
      <c r="L1776">
        <v>250207</v>
      </c>
      <c r="M1776">
        <v>390697</v>
      </c>
      <c r="N1776">
        <v>296360</v>
      </c>
      <c r="O1776">
        <v>503413</v>
      </c>
      <c r="P1776">
        <v>403255</v>
      </c>
      <c r="Q1776">
        <v>142219</v>
      </c>
      <c r="R1776">
        <v>402626</v>
      </c>
      <c r="S1776">
        <v>232789</v>
      </c>
      <c r="T1776">
        <v>464957</v>
      </c>
      <c r="U1776">
        <v>428676</v>
      </c>
      <c r="V1776">
        <v>560956</v>
      </c>
      <c r="W1776">
        <v>287370</v>
      </c>
      <c r="X1776">
        <v>215309</v>
      </c>
      <c r="Y1776">
        <v>409158</v>
      </c>
      <c r="Z1776">
        <v>529850</v>
      </c>
      <c r="AA1776">
        <v>426707</v>
      </c>
      <c r="AB1776">
        <v>610993</v>
      </c>
      <c r="AC1776">
        <v>285825</v>
      </c>
      <c r="AD1776">
        <v>316679</v>
      </c>
      <c r="AE1776">
        <v>331471</v>
      </c>
      <c r="AF1776">
        <v>306880</v>
      </c>
      <c r="AG1776">
        <v>364849</v>
      </c>
      <c r="AH1776">
        <v>408025</v>
      </c>
      <c r="AI1776">
        <v>208063</v>
      </c>
      <c r="AJ1776">
        <v>246823</v>
      </c>
      <c r="AK1776">
        <v>255436</v>
      </c>
      <c r="AL1776">
        <v>464536</v>
      </c>
      <c r="AM1776">
        <v>537681</v>
      </c>
      <c r="AN1776">
        <v>368553</v>
      </c>
      <c r="AO1776">
        <v>137551</v>
      </c>
      <c r="AP1776">
        <v>227358</v>
      </c>
      <c r="AQ1776">
        <v>212866</v>
      </c>
    </row>
    <row r="1777" spans="1:43">
      <c r="A1777">
        <v>1776</v>
      </c>
      <c r="B1777" t="s">
        <v>3593</v>
      </c>
      <c r="C1777" t="s">
        <v>3594</v>
      </c>
      <c r="D1777">
        <v>7.1633199999999997E-4</v>
      </c>
      <c r="E1777">
        <v>9</v>
      </c>
      <c r="F1777">
        <v>8</v>
      </c>
      <c r="G1777">
        <v>1</v>
      </c>
      <c r="H1777">
        <v>283371</v>
      </c>
      <c r="I1777">
        <v>207579</v>
      </c>
      <c r="J1777">
        <v>209827</v>
      </c>
      <c r="K1777">
        <v>864414</v>
      </c>
      <c r="L1777">
        <v>744039</v>
      </c>
      <c r="M1777">
        <v>901580</v>
      </c>
      <c r="N1777">
        <v>780525</v>
      </c>
      <c r="O1777">
        <v>652521</v>
      </c>
      <c r="P1777">
        <v>658343</v>
      </c>
      <c r="Q1777">
        <v>835679</v>
      </c>
      <c r="R1777">
        <v>707074</v>
      </c>
      <c r="S1777">
        <v>886210</v>
      </c>
      <c r="T1777">
        <v>494476</v>
      </c>
      <c r="U1777">
        <v>551520</v>
      </c>
      <c r="V1777">
        <v>590572</v>
      </c>
      <c r="W1777">
        <v>402206</v>
      </c>
      <c r="X1777">
        <v>293155</v>
      </c>
      <c r="Y1777">
        <v>354561</v>
      </c>
      <c r="Z1777">
        <v>1388780</v>
      </c>
      <c r="AA1777">
        <v>1373680</v>
      </c>
      <c r="AB1777">
        <v>1509170</v>
      </c>
      <c r="AC1777">
        <v>1006940</v>
      </c>
      <c r="AD1777">
        <v>663243</v>
      </c>
      <c r="AE1777">
        <v>962247</v>
      </c>
      <c r="AF1777">
        <v>711821</v>
      </c>
      <c r="AG1777">
        <v>728346</v>
      </c>
      <c r="AH1777">
        <v>503160</v>
      </c>
      <c r="AI1777">
        <v>1169860</v>
      </c>
      <c r="AJ1777">
        <v>1297190</v>
      </c>
      <c r="AK1777">
        <v>1390060</v>
      </c>
      <c r="AL1777">
        <v>439000</v>
      </c>
      <c r="AM1777">
        <v>597305</v>
      </c>
      <c r="AN1777">
        <v>395518</v>
      </c>
      <c r="AO1777">
        <v>653942</v>
      </c>
      <c r="AP1777">
        <v>927058</v>
      </c>
      <c r="AQ1777">
        <v>858064</v>
      </c>
    </row>
    <row r="1778" spans="1:43">
      <c r="A1778">
        <v>1777</v>
      </c>
      <c r="B1778" t="s">
        <v>3595</v>
      </c>
      <c r="C1778" t="s">
        <v>3596</v>
      </c>
      <c r="D1778">
        <v>1.7576000000000001E-2</v>
      </c>
      <c r="E1778">
        <v>2</v>
      </c>
      <c r="F1778">
        <v>2</v>
      </c>
      <c r="G1778">
        <v>0</v>
      </c>
      <c r="H1778">
        <v>29227.9</v>
      </c>
      <c r="I1778">
        <v>40042.9</v>
      </c>
      <c r="J1778">
        <v>50401.5</v>
      </c>
      <c r="K1778">
        <v>61617.8</v>
      </c>
      <c r="L1778">
        <v>15813.5</v>
      </c>
      <c r="M1778">
        <v>49018.2</v>
      </c>
      <c r="N1778">
        <v>35036.1</v>
      </c>
      <c r="O1778">
        <v>45595.8</v>
      </c>
      <c r="P1778" t="s">
        <v>44</v>
      </c>
      <c r="Q1778">
        <v>40040.1</v>
      </c>
      <c r="R1778" t="s">
        <v>44</v>
      </c>
      <c r="S1778">
        <v>84228.5</v>
      </c>
      <c r="T1778" t="s">
        <v>44</v>
      </c>
      <c r="U1778">
        <v>23734.6</v>
      </c>
      <c r="V1778">
        <v>42290.8</v>
      </c>
      <c r="W1778" t="s">
        <v>44</v>
      </c>
      <c r="X1778" t="s">
        <v>44</v>
      </c>
      <c r="Y1778" t="s">
        <v>44</v>
      </c>
      <c r="Z1778">
        <v>136645</v>
      </c>
      <c r="AA1778">
        <v>162789</v>
      </c>
      <c r="AB1778">
        <v>177894</v>
      </c>
      <c r="AC1778">
        <v>22935.8</v>
      </c>
      <c r="AD1778" t="s">
        <v>44</v>
      </c>
      <c r="AE1778">
        <v>31996.6</v>
      </c>
      <c r="AF1778" t="s">
        <v>44</v>
      </c>
      <c r="AG1778" t="s">
        <v>44</v>
      </c>
      <c r="AH1778" t="s">
        <v>44</v>
      </c>
      <c r="AI1778">
        <v>17487.5</v>
      </c>
      <c r="AJ1778">
        <v>16946</v>
      </c>
      <c r="AK1778" t="s">
        <v>44</v>
      </c>
      <c r="AL1778">
        <v>16319</v>
      </c>
      <c r="AM1778">
        <v>159755</v>
      </c>
      <c r="AN1778">
        <v>71598.899999999994</v>
      </c>
      <c r="AO1778">
        <v>52608.2</v>
      </c>
      <c r="AP1778">
        <v>24608.1</v>
      </c>
      <c r="AQ1778">
        <v>30919.9</v>
      </c>
    </row>
    <row r="1779" spans="1:43">
      <c r="A1779">
        <v>1778</v>
      </c>
      <c r="B1779" t="s">
        <v>3597</v>
      </c>
      <c r="C1779" t="s">
        <v>3598</v>
      </c>
      <c r="D1779">
        <v>3.05613E-2</v>
      </c>
      <c r="E1779">
        <v>2</v>
      </c>
      <c r="F1779">
        <v>2</v>
      </c>
      <c r="G1779">
        <v>0</v>
      </c>
      <c r="H1779">
        <v>208166</v>
      </c>
      <c r="I1779">
        <v>218831</v>
      </c>
      <c r="J1779">
        <v>201783</v>
      </c>
      <c r="K1779">
        <v>234216</v>
      </c>
      <c r="L1779">
        <v>342944</v>
      </c>
      <c r="M1779">
        <v>136553</v>
      </c>
      <c r="N1779">
        <v>247996</v>
      </c>
      <c r="O1779">
        <v>224523</v>
      </c>
      <c r="P1779">
        <v>410827</v>
      </c>
      <c r="Q1779" t="s">
        <v>44</v>
      </c>
      <c r="R1779">
        <v>29415</v>
      </c>
      <c r="S1779" t="s">
        <v>44</v>
      </c>
      <c r="T1779">
        <v>72374.2</v>
      </c>
      <c r="U1779">
        <v>84999.7</v>
      </c>
      <c r="V1779">
        <v>107088</v>
      </c>
      <c r="W1779" t="s">
        <v>44</v>
      </c>
      <c r="X1779" t="s">
        <v>44</v>
      </c>
      <c r="Y1779">
        <v>116963</v>
      </c>
      <c r="Z1779">
        <v>165559</v>
      </c>
      <c r="AA1779">
        <v>266765</v>
      </c>
      <c r="AB1779">
        <v>85352.5</v>
      </c>
      <c r="AC1779">
        <v>133472</v>
      </c>
      <c r="AD1779" t="s">
        <v>44</v>
      </c>
      <c r="AE1779">
        <v>79718.899999999994</v>
      </c>
      <c r="AF1779">
        <v>53690.8</v>
      </c>
      <c r="AG1779">
        <v>59251.6</v>
      </c>
      <c r="AH1779">
        <v>219083</v>
      </c>
      <c r="AI1779">
        <v>35736.1</v>
      </c>
      <c r="AJ1779" t="s">
        <v>44</v>
      </c>
      <c r="AK1779">
        <v>73866.8</v>
      </c>
      <c r="AL1779" t="s">
        <v>44</v>
      </c>
      <c r="AM1779">
        <v>69498.600000000006</v>
      </c>
      <c r="AN1779" t="s">
        <v>44</v>
      </c>
      <c r="AO1779" t="s">
        <v>44</v>
      </c>
      <c r="AP1779" t="s">
        <v>44</v>
      </c>
      <c r="AQ1779" t="s">
        <v>44</v>
      </c>
    </row>
    <row r="1780" spans="1:43">
      <c r="A1780">
        <v>1779</v>
      </c>
      <c r="B1780" t="s">
        <v>3599</v>
      </c>
      <c r="C1780" t="s">
        <v>3600</v>
      </c>
      <c r="D1780">
        <v>9.2293500000000005E-4</v>
      </c>
      <c r="E1780">
        <v>3</v>
      </c>
      <c r="F1780">
        <v>3</v>
      </c>
      <c r="G1780">
        <v>0</v>
      </c>
      <c r="H1780">
        <v>115664</v>
      </c>
      <c r="I1780">
        <v>139377</v>
      </c>
      <c r="J1780">
        <v>132572</v>
      </c>
      <c r="K1780">
        <v>193164</v>
      </c>
      <c r="L1780">
        <v>130457</v>
      </c>
      <c r="M1780">
        <v>131190</v>
      </c>
      <c r="N1780">
        <v>144077</v>
      </c>
      <c r="O1780">
        <v>185670</v>
      </c>
      <c r="P1780">
        <v>166054</v>
      </c>
      <c r="Q1780">
        <v>125493</v>
      </c>
      <c r="R1780">
        <v>170829</v>
      </c>
      <c r="S1780">
        <v>156129</v>
      </c>
      <c r="T1780">
        <v>161123</v>
      </c>
      <c r="U1780">
        <v>137241</v>
      </c>
      <c r="V1780">
        <v>158213</v>
      </c>
      <c r="W1780">
        <v>123374</v>
      </c>
      <c r="X1780">
        <v>146075</v>
      </c>
      <c r="Y1780">
        <v>156891</v>
      </c>
      <c r="Z1780">
        <v>153117</v>
      </c>
      <c r="AA1780">
        <v>173323</v>
      </c>
      <c r="AB1780">
        <v>151219</v>
      </c>
      <c r="AC1780">
        <v>166531</v>
      </c>
      <c r="AD1780">
        <v>178227</v>
      </c>
      <c r="AE1780">
        <v>196553</v>
      </c>
      <c r="AF1780">
        <v>151257</v>
      </c>
      <c r="AG1780">
        <v>119842</v>
      </c>
      <c r="AH1780">
        <v>192947</v>
      </c>
      <c r="AI1780">
        <v>138137</v>
      </c>
      <c r="AJ1780">
        <v>122833</v>
      </c>
      <c r="AK1780">
        <v>144854</v>
      </c>
      <c r="AL1780">
        <v>165788</v>
      </c>
      <c r="AM1780">
        <v>225538</v>
      </c>
      <c r="AN1780">
        <v>214333</v>
      </c>
      <c r="AO1780">
        <v>117749</v>
      </c>
      <c r="AP1780">
        <v>174728</v>
      </c>
      <c r="AQ1780">
        <v>159502</v>
      </c>
    </row>
    <row r="1781" spans="1:43">
      <c r="A1781">
        <v>1780</v>
      </c>
      <c r="B1781" t="s">
        <v>3601</v>
      </c>
      <c r="C1781" t="s">
        <v>3602</v>
      </c>
      <c r="D1781">
        <v>7.1633199999999997E-4</v>
      </c>
      <c r="E1781">
        <v>22</v>
      </c>
      <c r="F1781">
        <v>22</v>
      </c>
      <c r="G1781">
        <v>0</v>
      </c>
      <c r="H1781">
        <v>4355280</v>
      </c>
      <c r="I1781">
        <v>4001440</v>
      </c>
      <c r="J1781">
        <v>4258530</v>
      </c>
      <c r="K1781">
        <v>7057170</v>
      </c>
      <c r="L1781">
        <v>6708310</v>
      </c>
      <c r="M1781">
        <v>7397280</v>
      </c>
      <c r="N1781">
        <v>8395220</v>
      </c>
      <c r="O1781">
        <v>8776830</v>
      </c>
      <c r="P1781">
        <v>8264000</v>
      </c>
      <c r="Q1781">
        <v>7883300</v>
      </c>
      <c r="R1781">
        <v>8010380</v>
      </c>
      <c r="S1781">
        <v>8927190</v>
      </c>
      <c r="T1781">
        <v>4546740</v>
      </c>
      <c r="U1781">
        <v>5125920</v>
      </c>
      <c r="V1781">
        <v>5301740</v>
      </c>
      <c r="W1781">
        <v>4454000</v>
      </c>
      <c r="X1781">
        <v>4461000</v>
      </c>
      <c r="Y1781">
        <v>4771320</v>
      </c>
      <c r="Z1781">
        <v>10752400</v>
      </c>
      <c r="AA1781">
        <v>11008700</v>
      </c>
      <c r="AB1781">
        <v>11857500</v>
      </c>
      <c r="AC1781">
        <v>9005830</v>
      </c>
      <c r="AD1781">
        <v>8195390</v>
      </c>
      <c r="AE1781">
        <v>8959200</v>
      </c>
      <c r="AF1781">
        <v>6692990</v>
      </c>
      <c r="AG1781">
        <v>6834160</v>
      </c>
      <c r="AH1781">
        <v>6787560</v>
      </c>
      <c r="AI1781">
        <v>8412090</v>
      </c>
      <c r="AJ1781">
        <v>9096360</v>
      </c>
      <c r="AK1781">
        <v>9626640</v>
      </c>
      <c r="AL1781">
        <v>5152170</v>
      </c>
      <c r="AM1781">
        <v>7156380</v>
      </c>
      <c r="AN1781">
        <v>5333070</v>
      </c>
      <c r="AO1781">
        <v>5216530</v>
      </c>
      <c r="AP1781">
        <v>7091500</v>
      </c>
      <c r="AQ1781">
        <v>7573890</v>
      </c>
    </row>
    <row r="1782" spans="1:43">
      <c r="A1782">
        <v>1781</v>
      </c>
      <c r="B1782" t="s">
        <v>3603</v>
      </c>
      <c r="C1782" t="s">
        <v>3604</v>
      </c>
      <c r="D1782">
        <v>3.2600999999999998E-2</v>
      </c>
      <c r="E1782">
        <v>2</v>
      </c>
      <c r="F1782">
        <v>2</v>
      </c>
      <c r="G1782">
        <v>0</v>
      </c>
      <c r="H1782">
        <v>19665.599999999999</v>
      </c>
      <c r="I1782" t="s">
        <v>44</v>
      </c>
      <c r="J1782">
        <v>15715.2</v>
      </c>
      <c r="K1782" t="s">
        <v>44</v>
      </c>
      <c r="L1782" t="s">
        <v>44</v>
      </c>
      <c r="M1782">
        <v>11060.4</v>
      </c>
      <c r="N1782">
        <v>17036.400000000001</v>
      </c>
      <c r="O1782">
        <v>26462.1</v>
      </c>
      <c r="P1782" t="s">
        <v>44</v>
      </c>
      <c r="Q1782">
        <v>39044.9</v>
      </c>
      <c r="R1782">
        <v>11414.2</v>
      </c>
      <c r="S1782" t="s">
        <v>44</v>
      </c>
      <c r="T1782">
        <v>59975.7</v>
      </c>
      <c r="U1782">
        <v>19169.8</v>
      </c>
      <c r="V1782">
        <v>33380.800000000003</v>
      </c>
      <c r="W1782" t="s">
        <v>44</v>
      </c>
      <c r="X1782" t="s">
        <v>44</v>
      </c>
      <c r="Y1782" t="s">
        <v>44</v>
      </c>
      <c r="Z1782">
        <v>57263.9</v>
      </c>
      <c r="AA1782">
        <v>25904.6</v>
      </c>
      <c r="AB1782">
        <v>85354.6</v>
      </c>
      <c r="AC1782">
        <v>46185.7</v>
      </c>
      <c r="AD1782" t="s">
        <v>44</v>
      </c>
      <c r="AE1782" t="s">
        <v>44</v>
      </c>
      <c r="AF1782">
        <v>10215.9</v>
      </c>
      <c r="AG1782" t="s">
        <v>44</v>
      </c>
      <c r="AH1782" t="s">
        <v>44</v>
      </c>
      <c r="AI1782" t="s">
        <v>44</v>
      </c>
      <c r="AJ1782">
        <v>24251.8</v>
      </c>
      <c r="AK1782">
        <v>50172.2</v>
      </c>
      <c r="AL1782">
        <v>38912.300000000003</v>
      </c>
      <c r="AM1782">
        <v>56753.5</v>
      </c>
      <c r="AN1782">
        <v>19905.2</v>
      </c>
      <c r="AO1782">
        <v>27556.5</v>
      </c>
      <c r="AP1782">
        <v>41055.800000000003</v>
      </c>
      <c r="AQ1782">
        <v>58985.9</v>
      </c>
    </row>
    <row r="1783" spans="1:43">
      <c r="A1783">
        <v>1782</v>
      </c>
      <c r="B1783" t="s">
        <v>3605</v>
      </c>
      <c r="C1783" t="s">
        <v>3606</v>
      </c>
      <c r="D1783">
        <v>2.3514E-2</v>
      </c>
      <c r="E1783">
        <v>1</v>
      </c>
      <c r="F1783">
        <v>1</v>
      </c>
      <c r="G1783">
        <v>0</v>
      </c>
      <c r="H1783">
        <v>94531.5</v>
      </c>
      <c r="I1783">
        <v>101733</v>
      </c>
      <c r="J1783">
        <v>110604</v>
      </c>
      <c r="K1783">
        <v>20612.599999999999</v>
      </c>
      <c r="L1783" t="s">
        <v>44</v>
      </c>
      <c r="M1783" t="s">
        <v>44</v>
      </c>
      <c r="N1783">
        <v>55192.3</v>
      </c>
      <c r="O1783">
        <v>93650.9</v>
      </c>
      <c r="P1783">
        <v>145521</v>
      </c>
      <c r="Q1783">
        <v>39227.699999999997</v>
      </c>
      <c r="R1783">
        <v>44361.8</v>
      </c>
      <c r="S1783">
        <v>8393.9599999999991</v>
      </c>
      <c r="T1783">
        <v>72934.8</v>
      </c>
      <c r="U1783">
        <v>125228</v>
      </c>
      <c r="V1783">
        <v>108615</v>
      </c>
      <c r="W1783">
        <v>33094.199999999997</v>
      </c>
      <c r="X1783">
        <v>25778.9</v>
      </c>
      <c r="Y1783">
        <v>33858</v>
      </c>
      <c r="Z1783">
        <v>76590.899999999994</v>
      </c>
      <c r="AA1783">
        <v>73725.5</v>
      </c>
      <c r="AB1783">
        <v>121043</v>
      </c>
      <c r="AC1783">
        <v>53012.1</v>
      </c>
      <c r="AD1783">
        <v>52473.9</v>
      </c>
      <c r="AE1783">
        <v>59915.7</v>
      </c>
      <c r="AF1783">
        <v>54945.9</v>
      </c>
      <c r="AG1783">
        <v>45269.599999999999</v>
      </c>
      <c r="AH1783">
        <v>95568.9</v>
      </c>
      <c r="AI1783">
        <v>49262.2</v>
      </c>
      <c r="AJ1783">
        <v>61772.3</v>
      </c>
      <c r="AK1783">
        <v>49400.7</v>
      </c>
      <c r="AL1783">
        <v>18146.400000000001</v>
      </c>
      <c r="AM1783">
        <v>78201.5</v>
      </c>
      <c r="AN1783">
        <v>66925.899999999994</v>
      </c>
      <c r="AO1783" t="s">
        <v>44</v>
      </c>
      <c r="AP1783">
        <v>64824.3</v>
      </c>
      <c r="AQ1783">
        <v>73814</v>
      </c>
    </row>
    <row r="1784" spans="1:43">
      <c r="A1784">
        <v>1783</v>
      </c>
      <c r="B1784" t="s">
        <v>3607</v>
      </c>
      <c r="C1784" t="s">
        <v>3608</v>
      </c>
      <c r="D1784">
        <v>7.1633199999999997E-4</v>
      </c>
      <c r="E1784">
        <v>7</v>
      </c>
      <c r="F1784">
        <v>5</v>
      </c>
      <c r="G1784">
        <v>2</v>
      </c>
      <c r="H1784">
        <v>574738</v>
      </c>
      <c r="I1784">
        <v>497806</v>
      </c>
      <c r="J1784">
        <v>399679</v>
      </c>
      <c r="K1784">
        <v>476156</v>
      </c>
      <c r="L1784">
        <v>431496</v>
      </c>
      <c r="M1784">
        <v>421795</v>
      </c>
      <c r="N1784">
        <v>606757</v>
      </c>
      <c r="O1784">
        <v>524136</v>
      </c>
      <c r="P1784">
        <v>463393</v>
      </c>
      <c r="Q1784">
        <v>351267</v>
      </c>
      <c r="R1784">
        <v>312539</v>
      </c>
      <c r="S1784">
        <v>243288</v>
      </c>
      <c r="T1784">
        <v>599958</v>
      </c>
      <c r="U1784">
        <v>602601</v>
      </c>
      <c r="V1784">
        <v>609906</v>
      </c>
      <c r="W1784">
        <v>257108</v>
      </c>
      <c r="X1784">
        <v>233143</v>
      </c>
      <c r="Y1784">
        <v>207874</v>
      </c>
      <c r="Z1784">
        <v>819242</v>
      </c>
      <c r="AA1784">
        <v>741623</v>
      </c>
      <c r="AB1784">
        <v>740593</v>
      </c>
      <c r="AC1784">
        <v>391881</v>
      </c>
      <c r="AD1784">
        <v>305431</v>
      </c>
      <c r="AE1784">
        <v>317375</v>
      </c>
      <c r="AF1784">
        <v>305799</v>
      </c>
      <c r="AG1784">
        <v>303677</v>
      </c>
      <c r="AH1784">
        <v>338169</v>
      </c>
      <c r="AI1784">
        <v>243683</v>
      </c>
      <c r="AJ1784">
        <v>272711</v>
      </c>
      <c r="AK1784">
        <v>223086</v>
      </c>
      <c r="AL1784">
        <v>600825</v>
      </c>
      <c r="AM1784">
        <v>630553</v>
      </c>
      <c r="AN1784">
        <v>468733</v>
      </c>
      <c r="AO1784">
        <v>351936</v>
      </c>
      <c r="AP1784">
        <v>481015</v>
      </c>
      <c r="AQ1784">
        <v>427903</v>
      </c>
    </row>
    <row r="1785" spans="1:43">
      <c r="A1785">
        <v>1784</v>
      </c>
      <c r="B1785" t="s">
        <v>3609</v>
      </c>
      <c r="C1785" t="s">
        <v>3610</v>
      </c>
      <c r="D1785">
        <v>3.517E-2</v>
      </c>
      <c r="E1785">
        <v>6</v>
      </c>
      <c r="F1785">
        <v>3</v>
      </c>
      <c r="G1785">
        <v>3</v>
      </c>
      <c r="H1785">
        <v>496124</v>
      </c>
      <c r="I1785">
        <v>302985</v>
      </c>
      <c r="J1785">
        <v>275406</v>
      </c>
      <c r="K1785">
        <v>890060</v>
      </c>
      <c r="L1785">
        <v>777412</v>
      </c>
      <c r="M1785">
        <v>910631</v>
      </c>
      <c r="N1785">
        <v>816707</v>
      </c>
      <c r="O1785">
        <v>528423</v>
      </c>
      <c r="P1785">
        <v>155317</v>
      </c>
      <c r="Q1785">
        <v>318812</v>
      </c>
      <c r="R1785">
        <v>307128</v>
      </c>
      <c r="S1785">
        <v>392136</v>
      </c>
      <c r="T1785">
        <v>238337</v>
      </c>
      <c r="U1785">
        <v>233150</v>
      </c>
      <c r="V1785">
        <v>146348</v>
      </c>
      <c r="W1785">
        <v>197018</v>
      </c>
      <c r="X1785">
        <v>83675.3</v>
      </c>
      <c r="Y1785">
        <v>131864</v>
      </c>
      <c r="Z1785">
        <v>716225</v>
      </c>
      <c r="AA1785">
        <v>597973</v>
      </c>
      <c r="AB1785">
        <v>628689</v>
      </c>
      <c r="AC1785">
        <v>628025</v>
      </c>
      <c r="AD1785">
        <v>363536</v>
      </c>
      <c r="AE1785">
        <v>386975</v>
      </c>
      <c r="AF1785">
        <v>167839</v>
      </c>
      <c r="AG1785">
        <v>169359</v>
      </c>
      <c r="AH1785">
        <v>274414</v>
      </c>
      <c r="AI1785">
        <v>249676</v>
      </c>
      <c r="AJ1785">
        <v>202114</v>
      </c>
      <c r="AK1785">
        <v>265961</v>
      </c>
      <c r="AL1785">
        <v>1186390</v>
      </c>
      <c r="AM1785">
        <v>1560880</v>
      </c>
      <c r="AN1785">
        <v>998646</v>
      </c>
      <c r="AO1785">
        <v>356586</v>
      </c>
      <c r="AP1785">
        <v>410504</v>
      </c>
      <c r="AQ1785">
        <v>335140</v>
      </c>
    </row>
    <row r="1786" spans="1:43">
      <c r="A1786">
        <v>1785</v>
      </c>
      <c r="B1786" t="s">
        <v>3611</v>
      </c>
      <c r="C1786" t="s">
        <v>3612</v>
      </c>
      <c r="D1786">
        <v>3.3211600000000001E-2</v>
      </c>
      <c r="E1786">
        <v>2</v>
      </c>
      <c r="F1786">
        <v>1</v>
      </c>
      <c r="G1786">
        <v>1</v>
      </c>
      <c r="H1786">
        <v>47697.4</v>
      </c>
      <c r="I1786">
        <v>40120</v>
      </c>
      <c r="J1786">
        <v>43378.1</v>
      </c>
      <c r="K1786">
        <v>32108.2</v>
      </c>
      <c r="L1786">
        <v>28604.2</v>
      </c>
      <c r="M1786">
        <v>38443.4</v>
      </c>
      <c r="N1786">
        <v>31272.799999999999</v>
      </c>
      <c r="O1786">
        <v>29885.3</v>
      </c>
      <c r="P1786" t="s">
        <v>44</v>
      </c>
      <c r="Q1786" t="s">
        <v>44</v>
      </c>
      <c r="R1786" t="s">
        <v>44</v>
      </c>
      <c r="S1786">
        <v>60941.7</v>
      </c>
      <c r="T1786">
        <v>31475.8</v>
      </c>
      <c r="U1786">
        <v>87734.3</v>
      </c>
      <c r="V1786">
        <v>71095.600000000006</v>
      </c>
      <c r="W1786">
        <v>41622.300000000003</v>
      </c>
      <c r="X1786">
        <v>21425.200000000001</v>
      </c>
      <c r="Y1786">
        <v>47255</v>
      </c>
      <c r="Z1786">
        <v>54932.1</v>
      </c>
      <c r="AA1786">
        <v>70683.7</v>
      </c>
      <c r="AB1786">
        <v>50143.4</v>
      </c>
      <c r="AC1786">
        <v>43415.5</v>
      </c>
      <c r="AD1786">
        <v>39707.9</v>
      </c>
      <c r="AE1786">
        <v>62855.6</v>
      </c>
      <c r="AF1786">
        <v>33221.800000000003</v>
      </c>
      <c r="AG1786">
        <v>43812.4</v>
      </c>
      <c r="AH1786">
        <v>34512.1</v>
      </c>
      <c r="AI1786">
        <v>35603.300000000003</v>
      </c>
      <c r="AJ1786">
        <v>46993.8</v>
      </c>
      <c r="AK1786">
        <v>63314.9</v>
      </c>
      <c r="AL1786">
        <v>41609.4</v>
      </c>
      <c r="AM1786">
        <v>95180.5</v>
      </c>
      <c r="AN1786">
        <v>45425.9</v>
      </c>
      <c r="AO1786">
        <v>42631.6</v>
      </c>
      <c r="AP1786">
        <v>60344.800000000003</v>
      </c>
      <c r="AQ1786">
        <v>63676.5</v>
      </c>
    </row>
    <row r="1787" spans="1:43">
      <c r="A1787">
        <v>1786</v>
      </c>
      <c r="B1787" t="s">
        <v>3613</v>
      </c>
      <c r="C1787" t="s">
        <v>3614</v>
      </c>
      <c r="D1787">
        <v>7.1633199999999997E-4</v>
      </c>
      <c r="E1787">
        <v>11</v>
      </c>
      <c r="F1787">
        <v>11</v>
      </c>
      <c r="G1787">
        <v>0</v>
      </c>
      <c r="H1787">
        <v>9941520</v>
      </c>
      <c r="I1787">
        <v>7180750</v>
      </c>
      <c r="J1787">
        <v>7678070</v>
      </c>
      <c r="K1787">
        <v>13153200</v>
      </c>
      <c r="L1787">
        <v>10832500</v>
      </c>
      <c r="M1787">
        <v>11830500</v>
      </c>
      <c r="N1787">
        <v>10791200</v>
      </c>
      <c r="O1787">
        <v>10548700</v>
      </c>
      <c r="P1787">
        <v>7657380</v>
      </c>
      <c r="Q1787">
        <v>5999290</v>
      </c>
      <c r="R1787">
        <v>5685810</v>
      </c>
      <c r="S1787">
        <v>5272020</v>
      </c>
      <c r="T1787">
        <v>8886260</v>
      </c>
      <c r="U1787">
        <v>8817190</v>
      </c>
      <c r="V1787">
        <v>6623230</v>
      </c>
      <c r="W1787">
        <v>2432950</v>
      </c>
      <c r="X1787">
        <v>1874450</v>
      </c>
      <c r="Y1787">
        <v>2665470</v>
      </c>
      <c r="Z1787">
        <v>16470800</v>
      </c>
      <c r="AA1787">
        <v>16544700</v>
      </c>
      <c r="AB1787">
        <v>16479700</v>
      </c>
      <c r="AC1787">
        <v>7479110</v>
      </c>
      <c r="AD1787">
        <v>5507420</v>
      </c>
      <c r="AE1787">
        <v>5454790</v>
      </c>
      <c r="AF1787">
        <v>3849220</v>
      </c>
      <c r="AG1787">
        <v>2956710</v>
      </c>
      <c r="AH1787">
        <v>1263610</v>
      </c>
      <c r="AI1787">
        <v>5787050</v>
      </c>
      <c r="AJ1787">
        <v>5151470</v>
      </c>
      <c r="AK1787">
        <v>4893820</v>
      </c>
      <c r="AL1787">
        <v>14360100</v>
      </c>
      <c r="AM1787">
        <v>17183400</v>
      </c>
      <c r="AN1787">
        <v>10552300</v>
      </c>
      <c r="AO1787">
        <v>8479680</v>
      </c>
      <c r="AP1787">
        <v>11206400</v>
      </c>
      <c r="AQ1787">
        <v>9755330</v>
      </c>
    </row>
    <row r="1788" spans="1:43">
      <c r="A1788">
        <v>1787</v>
      </c>
      <c r="B1788" t="s">
        <v>3615</v>
      </c>
      <c r="C1788" t="s">
        <v>3616</v>
      </c>
      <c r="D1788">
        <v>4.1137100000000003E-2</v>
      </c>
      <c r="E1788">
        <v>3</v>
      </c>
      <c r="F1788">
        <v>3</v>
      </c>
      <c r="G1788">
        <v>0</v>
      </c>
      <c r="H1788">
        <v>90979.8</v>
      </c>
      <c r="I1788">
        <v>92972</v>
      </c>
      <c r="J1788">
        <v>64954.8</v>
      </c>
      <c r="K1788">
        <v>107558</v>
      </c>
      <c r="L1788">
        <v>40180.9</v>
      </c>
      <c r="M1788">
        <v>107145</v>
      </c>
      <c r="N1788">
        <v>138334</v>
      </c>
      <c r="O1788">
        <v>117505</v>
      </c>
      <c r="P1788">
        <v>125603</v>
      </c>
      <c r="Q1788">
        <v>85436.9</v>
      </c>
      <c r="R1788">
        <v>64484.9</v>
      </c>
      <c r="S1788" t="s">
        <v>44</v>
      </c>
      <c r="T1788">
        <v>119617</v>
      </c>
      <c r="U1788">
        <v>135357</v>
      </c>
      <c r="V1788">
        <v>158130</v>
      </c>
      <c r="W1788">
        <v>28530.7</v>
      </c>
      <c r="X1788">
        <v>59893.599999999999</v>
      </c>
      <c r="Y1788">
        <v>82038.3</v>
      </c>
      <c r="Z1788">
        <v>263451</v>
      </c>
      <c r="AA1788">
        <v>257260</v>
      </c>
      <c r="AB1788">
        <v>293474</v>
      </c>
      <c r="AC1788">
        <v>46022.7</v>
      </c>
      <c r="AD1788">
        <v>82256.2</v>
      </c>
      <c r="AE1788">
        <v>76301.3</v>
      </c>
      <c r="AF1788">
        <v>131798</v>
      </c>
      <c r="AG1788">
        <v>106616</v>
      </c>
      <c r="AH1788">
        <v>69350</v>
      </c>
      <c r="AI1788">
        <v>74265.100000000006</v>
      </c>
      <c r="AJ1788">
        <v>70226.7</v>
      </c>
      <c r="AK1788">
        <v>96513.8</v>
      </c>
      <c r="AL1788">
        <v>110862</v>
      </c>
      <c r="AM1788">
        <v>175031</v>
      </c>
      <c r="AN1788">
        <v>131314</v>
      </c>
      <c r="AO1788">
        <v>54096.3</v>
      </c>
      <c r="AP1788">
        <v>73324.7</v>
      </c>
      <c r="AQ1788">
        <v>65061.9</v>
      </c>
    </row>
    <row r="1789" spans="1:43">
      <c r="A1789">
        <v>1788</v>
      </c>
      <c r="B1789" t="s">
        <v>3617</v>
      </c>
      <c r="C1789" t="s">
        <v>3618</v>
      </c>
      <c r="D1789">
        <v>7.1633199999999997E-4</v>
      </c>
      <c r="E1789">
        <v>8</v>
      </c>
      <c r="F1789">
        <v>8</v>
      </c>
      <c r="G1789">
        <v>0</v>
      </c>
      <c r="H1789">
        <v>631592</v>
      </c>
      <c r="I1789">
        <v>542508</v>
      </c>
      <c r="J1789">
        <v>549361</v>
      </c>
      <c r="K1789">
        <v>778371</v>
      </c>
      <c r="L1789">
        <v>699362</v>
      </c>
      <c r="M1789">
        <v>700507</v>
      </c>
      <c r="N1789">
        <v>641789</v>
      </c>
      <c r="O1789">
        <v>688299</v>
      </c>
      <c r="P1789">
        <v>604945</v>
      </c>
      <c r="Q1789">
        <v>403520</v>
      </c>
      <c r="R1789">
        <v>295897</v>
      </c>
      <c r="S1789">
        <v>449168</v>
      </c>
      <c r="T1789">
        <v>720125</v>
      </c>
      <c r="U1789">
        <v>685724</v>
      </c>
      <c r="V1789">
        <v>874993</v>
      </c>
      <c r="W1789">
        <v>248740</v>
      </c>
      <c r="X1789">
        <v>385424</v>
      </c>
      <c r="Y1789">
        <v>320425</v>
      </c>
      <c r="Z1789">
        <v>1120040</v>
      </c>
      <c r="AA1789">
        <v>1001200</v>
      </c>
      <c r="AB1789">
        <v>1301600</v>
      </c>
      <c r="AC1789">
        <v>656430</v>
      </c>
      <c r="AD1789">
        <v>557290</v>
      </c>
      <c r="AE1789">
        <v>570241</v>
      </c>
      <c r="AF1789">
        <v>285322</v>
      </c>
      <c r="AG1789">
        <v>541035</v>
      </c>
      <c r="AH1789">
        <v>347999</v>
      </c>
      <c r="AI1789">
        <v>456414</v>
      </c>
      <c r="AJ1789">
        <v>431488</v>
      </c>
      <c r="AK1789">
        <v>450685</v>
      </c>
      <c r="AL1789">
        <v>541827</v>
      </c>
      <c r="AM1789">
        <v>663748</v>
      </c>
      <c r="AN1789">
        <v>422917</v>
      </c>
      <c r="AO1789">
        <v>252223</v>
      </c>
      <c r="AP1789">
        <v>337493</v>
      </c>
      <c r="AQ1789">
        <v>348564</v>
      </c>
    </row>
    <row r="1790" spans="1:43">
      <c r="A1790">
        <v>1789</v>
      </c>
      <c r="B1790" t="s">
        <v>3619</v>
      </c>
      <c r="C1790" t="s">
        <v>3620</v>
      </c>
      <c r="D1790">
        <v>2.7036999999999999E-2</v>
      </c>
      <c r="E1790">
        <v>2</v>
      </c>
      <c r="F1790">
        <v>2</v>
      </c>
      <c r="G1790">
        <v>0</v>
      </c>
      <c r="H1790">
        <v>69978.5</v>
      </c>
      <c r="I1790">
        <v>74794.2</v>
      </c>
      <c r="J1790">
        <v>71906.8</v>
      </c>
      <c r="K1790">
        <v>93402</v>
      </c>
      <c r="L1790">
        <v>73563.899999999994</v>
      </c>
      <c r="M1790">
        <v>80806</v>
      </c>
      <c r="N1790">
        <v>118184</v>
      </c>
      <c r="O1790">
        <v>97652.800000000003</v>
      </c>
      <c r="P1790">
        <v>141317</v>
      </c>
      <c r="Q1790">
        <v>75112.399999999994</v>
      </c>
      <c r="R1790">
        <v>66909.600000000006</v>
      </c>
      <c r="S1790">
        <v>89242.1</v>
      </c>
      <c r="T1790">
        <v>102029</v>
      </c>
      <c r="U1790">
        <v>101256</v>
      </c>
      <c r="V1790">
        <v>131694</v>
      </c>
      <c r="W1790">
        <v>37704.400000000001</v>
      </c>
      <c r="X1790">
        <v>61207.9</v>
      </c>
      <c r="Y1790">
        <v>66438.899999999994</v>
      </c>
      <c r="Z1790">
        <v>82726.2</v>
      </c>
      <c r="AA1790">
        <v>108793</v>
      </c>
      <c r="AB1790">
        <v>117079</v>
      </c>
      <c r="AC1790">
        <v>59347.4</v>
      </c>
      <c r="AD1790">
        <v>64062.9</v>
      </c>
      <c r="AE1790">
        <v>77321</v>
      </c>
      <c r="AF1790">
        <v>51604.7</v>
      </c>
      <c r="AG1790">
        <v>73233.399999999994</v>
      </c>
      <c r="AH1790">
        <v>74451.8</v>
      </c>
      <c r="AI1790">
        <v>67884.100000000006</v>
      </c>
      <c r="AJ1790">
        <v>47572.3</v>
      </c>
      <c r="AK1790" t="s">
        <v>44</v>
      </c>
      <c r="AL1790">
        <v>48151.9</v>
      </c>
      <c r="AM1790">
        <v>62014.1</v>
      </c>
      <c r="AN1790" t="s">
        <v>44</v>
      </c>
      <c r="AO1790">
        <v>14546.4</v>
      </c>
      <c r="AP1790" t="s">
        <v>44</v>
      </c>
      <c r="AQ1790" t="s">
        <v>44</v>
      </c>
    </row>
    <row r="1791" spans="1:43">
      <c r="A1791">
        <v>1790</v>
      </c>
      <c r="B1791" t="s">
        <v>3621</v>
      </c>
      <c r="C1791" t="s">
        <v>3622</v>
      </c>
      <c r="D1791">
        <v>1.6538000000000001E-2</v>
      </c>
      <c r="E1791">
        <v>1</v>
      </c>
      <c r="F1791">
        <v>1</v>
      </c>
      <c r="G1791">
        <v>0</v>
      </c>
      <c r="H1791">
        <v>22989</v>
      </c>
      <c r="I1791">
        <v>30346</v>
      </c>
      <c r="J1791">
        <v>27428.400000000001</v>
      </c>
      <c r="K1791">
        <v>47546.1</v>
      </c>
      <c r="L1791" t="s">
        <v>44</v>
      </c>
      <c r="M1791">
        <v>17622.3</v>
      </c>
      <c r="N1791" t="s">
        <v>44</v>
      </c>
      <c r="O1791">
        <v>17111.099999999999</v>
      </c>
      <c r="P1791">
        <v>39091.4</v>
      </c>
      <c r="Q1791" t="s">
        <v>44</v>
      </c>
      <c r="R1791" t="s">
        <v>44</v>
      </c>
      <c r="S1791" t="s">
        <v>44</v>
      </c>
      <c r="T1791">
        <v>55908.3</v>
      </c>
      <c r="U1791">
        <v>51939.1</v>
      </c>
      <c r="V1791">
        <v>31125.200000000001</v>
      </c>
      <c r="W1791" t="s">
        <v>44</v>
      </c>
      <c r="X1791" t="s">
        <v>44</v>
      </c>
      <c r="Y1791" t="s">
        <v>44</v>
      </c>
      <c r="Z1791">
        <v>124531</v>
      </c>
      <c r="AA1791">
        <v>61058.7</v>
      </c>
      <c r="AB1791">
        <v>120437</v>
      </c>
      <c r="AC1791">
        <v>97915.7</v>
      </c>
      <c r="AD1791">
        <v>74245.399999999994</v>
      </c>
      <c r="AE1791" t="s">
        <v>44</v>
      </c>
      <c r="AF1791">
        <v>64856.9</v>
      </c>
      <c r="AG1791">
        <v>65556</v>
      </c>
      <c r="AH1791">
        <v>25918.7</v>
      </c>
      <c r="AI1791">
        <v>83061.7</v>
      </c>
      <c r="AJ1791">
        <v>21308.2</v>
      </c>
      <c r="AK1791">
        <v>56229.9</v>
      </c>
      <c r="AL1791">
        <v>76156.399999999994</v>
      </c>
      <c r="AM1791">
        <v>77239.899999999994</v>
      </c>
      <c r="AN1791">
        <v>48189.1</v>
      </c>
      <c r="AO1791">
        <v>47105.8</v>
      </c>
      <c r="AP1791">
        <v>94325.2</v>
      </c>
      <c r="AQ1791">
        <v>75196</v>
      </c>
    </row>
    <row r="1792" spans="1:43">
      <c r="A1792">
        <v>1791</v>
      </c>
      <c r="B1792" t="s">
        <v>3623</v>
      </c>
      <c r="C1792" t="s">
        <v>3624</v>
      </c>
      <c r="D1792">
        <v>5.1207700000000002E-2</v>
      </c>
      <c r="E1792">
        <v>3</v>
      </c>
      <c r="F1792">
        <v>2</v>
      </c>
      <c r="G1792">
        <v>1</v>
      </c>
      <c r="H1792">
        <v>83262.899999999994</v>
      </c>
      <c r="I1792" t="s">
        <v>44</v>
      </c>
      <c r="J1792">
        <v>16772.8</v>
      </c>
      <c r="K1792">
        <v>124004</v>
      </c>
      <c r="L1792" t="s">
        <v>44</v>
      </c>
      <c r="M1792">
        <v>109162</v>
      </c>
      <c r="N1792">
        <v>188779</v>
      </c>
      <c r="O1792">
        <v>412517</v>
      </c>
      <c r="P1792">
        <v>151584</v>
      </c>
      <c r="Q1792" t="s">
        <v>44</v>
      </c>
      <c r="R1792" t="s">
        <v>44</v>
      </c>
      <c r="S1792" t="s">
        <v>44</v>
      </c>
      <c r="T1792">
        <v>110404</v>
      </c>
      <c r="U1792">
        <v>269426</v>
      </c>
      <c r="V1792">
        <v>166273</v>
      </c>
      <c r="W1792" t="s">
        <v>44</v>
      </c>
      <c r="X1792">
        <v>221024</v>
      </c>
      <c r="Y1792">
        <v>226979</v>
      </c>
      <c r="Z1792">
        <v>143967</v>
      </c>
      <c r="AA1792">
        <v>450622</v>
      </c>
      <c r="AB1792">
        <v>286915</v>
      </c>
      <c r="AC1792">
        <v>214892</v>
      </c>
      <c r="AD1792">
        <v>237170</v>
      </c>
      <c r="AE1792">
        <v>161371</v>
      </c>
      <c r="AF1792">
        <v>250057</v>
      </c>
      <c r="AG1792">
        <v>197755</v>
      </c>
      <c r="AH1792">
        <v>145273</v>
      </c>
      <c r="AI1792">
        <v>115749</v>
      </c>
      <c r="AJ1792">
        <v>114344</v>
      </c>
      <c r="AK1792" t="s">
        <v>44</v>
      </c>
      <c r="AL1792">
        <v>492642</v>
      </c>
      <c r="AM1792">
        <v>213492</v>
      </c>
      <c r="AN1792">
        <v>125517</v>
      </c>
      <c r="AO1792">
        <v>68091.8</v>
      </c>
      <c r="AP1792">
        <v>119507</v>
      </c>
      <c r="AQ1792">
        <v>109656</v>
      </c>
    </row>
    <row r="1793" spans="1:43">
      <c r="A1793">
        <v>1792</v>
      </c>
      <c r="B1793" t="s">
        <v>3625</v>
      </c>
      <c r="C1793" t="s">
        <v>3626</v>
      </c>
      <c r="D1793">
        <v>2.5817599999999998E-3</v>
      </c>
      <c r="E1793">
        <v>4</v>
      </c>
      <c r="F1793">
        <v>4</v>
      </c>
      <c r="G1793">
        <v>0</v>
      </c>
      <c r="H1793">
        <v>164951</v>
      </c>
      <c r="I1793">
        <v>172732</v>
      </c>
      <c r="J1793">
        <v>195613</v>
      </c>
      <c r="K1793">
        <v>157130</v>
      </c>
      <c r="L1793">
        <v>165058</v>
      </c>
      <c r="M1793">
        <v>158816</v>
      </c>
      <c r="N1793">
        <v>213546</v>
      </c>
      <c r="O1793">
        <v>206415</v>
      </c>
      <c r="P1793">
        <v>243018</v>
      </c>
      <c r="Q1793">
        <v>76266.399999999994</v>
      </c>
      <c r="R1793">
        <v>68133.100000000006</v>
      </c>
      <c r="S1793">
        <v>135690</v>
      </c>
      <c r="T1793">
        <v>254188</v>
      </c>
      <c r="U1793">
        <v>297589</v>
      </c>
      <c r="V1793">
        <v>309619</v>
      </c>
      <c r="W1793">
        <v>72907</v>
      </c>
      <c r="X1793">
        <v>96186.8</v>
      </c>
      <c r="Y1793">
        <v>82065.8</v>
      </c>
      <c r="Z1793">
        <v>293259</v>
      </c>
      <c r="AA1793">
        <v>360662</v>
      </c>
      <c r="AB1793">
        <v>392283</v>
      </c>
      <c r="AC1793">
        <v>174081</v>
      </c>
      <c r="AD1793">
        <v>237461</v>
      </c>
      <c r="AE1793">
        <v>248285</v>
      </c>
      <c r="AF1793">
        <v>126677</v>
      </c>
      <c r="AG1793">
        <v>131642</v>
      </c>
      <c r="AH1793">
        <v>140886</v>
      </c>
      <c r="AI1793">
        <v>71810.7</v>
      </c>
      <c r="AJ1793">
        <v>73642.2</v>
      </c>
      <c r="AK1793">
        <v>68585.8</v>
      </c>
      <c r="AL1793">
        <v>323126</v>
      </c>
      <c r="AM1793">
        <v>473080</v>
      </c>
      <c r="AN1793">
        <v>346558</v>
      </c>
      <c r="AO1793">
        <v>208339</v>
      </c>
      <c r="AP1793">
        <v>337033</v>
      </c>
      <c r="AQ1793">
        <v>311593</v>
      </c>
    </row>
    <row r="1794" spans="1:43">
      <c r="A1794">
        <v>1793</v>
      </c>
      <c r="B1794" t="s">
        <v>3627</v>
      </c>
      <c r="C1794" t="s">
        <v>3628</v>
      </c>
      <c r="D1794">
        <v>1.7788100000000001E-2</v>
      </c>
      <c r="E1794">
        <v>1</v>
      </c>
      <c r="F1794">
        <v>1</v>
      </c>
      <c r="G1794">
        <v>0</v>
      </c>
      <c r="H1794">
        <v>39127</v>
      </c>
      <c r="I1794">
        <v>33919.699999999997</v>
      </c>
      <c r="J1794">
        <v>34862.9</v>
      </c>
      <c r="K1794" t="s">
        <v>44</v>
      </c>
      <c r="L1794">
        <v>21916.9</v>
      </c>
      <c r="M1794">
        <v>22379</v>
      </c>
      <c r="N1794">
        <v>33123.300000000003</v>
      </c>
      <c r="O1794">
        <v>69001.2</v>
      </c>
      <c r="P1794">
        <v>62467.9</v>
      </c>
      <c r="Q1794" t="s">
        <v>44</v>
      </c>
      <c r="R1794" t="s">
        <v>44</v>
      </c>
      <c r="S1794" t="s">
        <v>44</v>
      </c>
      <c r="T1794">
        <v>75787</v>
      </c>
      <c r="U1794">
        <v>89127.8</v>
      </c>
      <c r="V1794">
        <v>86689.1</v>
      </c>
      <c r="W1794">
        <v>34785.1</v>
      </c>
      <c r="X1794" t="s">
        <v>44</v>
      </c>
      <c r="Y1794">
        <v>13571.5</v>
      </c>
      <c r="Z1794">
        <v>103636</v>
      </c>
      <c r="AA1794">
        <v>99350.3</v>
      </c>
      <c r="AB1794">
        <v>127338</v>
      </c>
      <c r="AC1794">
        <v>42170.6</v>
      </c>
      <c r="AD1794">
        <v>54345.9</v>
      </c>
      <c r="AE1794">
        <v>47419.8</v>
      </c>
      <c r="AF1794">
        <v>53287.7</v>
      </c>
      <c r="AG1794">
        <v>26110</v>
      </c>
      <c r="AH1794">
        <v>58080.3</v>
      </c>
      <c r="AI1794" t="s">
        <v>44</v>
      </c>
      <c r="AJ1794">
        <v>29798.6</v>
      </c>
      <c r="AK1794">
        <v>35038.300000000003</v>
      </c>
      <c r="AL1794">
        <v>75910.399999999994</v>
      </c>
      <c r="AM1794">
        <v>78115.600000000006</v>
      </c>
      <c r="AN1794">
        <v>15507.1</v>
      </c>
      <c r="AO1794" t="s">
        <v>44</v>
      </c>
      <c r="AP1794">
        <v>53136.2</v>
      </c>
      <c r="AQ1794" t="s">
        <v>44</v>
      </c>
    </row>
    <row r="1795" spans="1:43">
      <c r="A1795">
        <v>1794</v>
      </c>
      <c r="B1795" t="s">
        <v>3629</v>
      </c>
      <c r="C1795" t="s">
        <v>3630</v>
      </c>
      <c r="D1795">
        <v>4.21172E-2</v>
      </c>
      <c r="E1795">
        <v>3</v>
      </c>
      <c r="F1795">
        <v>3</v>
      </c>
      <c r="G1795">
        <v>0</v>
      </c>
      <c r="H1795">
        <v>74574.2</v>
      </c>
      <c r="I1795">
        <v>49997.4</v>
      </c>
      <c r="J1795">
        <v>49827.199999999997</v>
      </c>
      <c r="K1795">
        <v>69065.899999999994</v>
      </c>
      <c r="L1795">
        <v>103951</v>
      </c>
      <c r="M1795">
        <v>48590.5</v>
      </c>
      <c r="N1795">
        <v>33092.800000000003</v>
      </c>
      <c r="O1795" t="s">
        <v>44</v>
      </c>
      <c r="P1795" t="s">
        <v>44</v>
      </c>
      <c r="Q1795" t="s">
        <v>44</v>
      </c>
      <c r="R1795" t="s">
        <v>44</v>
      </c>
      <c r="S1795" t="s">
        <v>44</v>
      </c>
      <c r="T1795" t="s">
        <v>44</v>
      </c>
      <c r="U1795">
        <v>79632.399999999994</v>
      </c>
      <c r="V1795">
        <v>77972.3</v>
      </c>
      <c r="W1795" t="s">
        <v>44</v>
      </c>
      <c r="X1795" t="s">
        <v>44</v>
      </c>
      <c r="Y1795" t="s">
        <v>44</v>
      </c>
      <c r="Z1795">
        <v>94346.1</v>
      </c>
      <c r="AA1795">
        <v>92387.5</v>
      </c>
      <c r="AB1795">
        <v>108127</v>
      </c>
      <c r="AC1795">
        <v>102416</v>
      </c>
      <c r="AD1795">
        <v>124349</v>
      </c>
      <c r="AE1795">
        <v>97566.2</v>
      </c>
      <c r="AF1795" t="s">
        <v>44</v>
      </c>
      <c r="AG1795">
        <v>55600.1</v>
      </c>
      <c r="AH1795" t="s">
        <v>44</v>
      </c>
      <c r="AI1795">
        <v>49845.1</v>
      </c>
      <c r="AJ1795">
        <v>19083</v>
      </c>
      <c r="AK1795" t="s">
        <v>44</v>
      </c>
      <c r="AL1795">
        <v>64953.2</v>
      </c>
      <c r="AM1795">
        <v>44812</v>
      </c>
      <c r="AN1795">
        <v>64923.199999999997</v>
      </c>
      <c r="AO1795">
        <v>83821.7</v>
      </c>
      <c r="AP1795">
        <v>161434</v>
      </c>
      <c r="AQ1795">
        <v>153209</v>
      </c>
    </row>
    <row r="1796" spans="1:43">
      <c r="A1796">
        <v>1795</v>
      </c>
      <c r="B1796" t="s">
        <v>3631</v>
      </c>
      <c r="C1796" t="s">
        <v>3632</v>
      </c>
      <c r="D1796">
        <v>1.3392899999999999E-2</v>
      </c>
      <c r="E1796">
        <v>1</v>
      </c>
      <c r="F1796">
        <v>1</v>
      </c>
      <c r="G1796">
        <v>0</v>
      </c>
      <c r="H1796">
        <v>23456</v>
      </c>
      <c r="I1796">
        <v>5550.97</v>
      </c>
      <c r="J1796">
        <v>5420.19</v>
      </c>
      <c r="K1796">
        <v>5845.26</v>
      </c>
      <c r="L1796">
        <v>5651.46</v>
      </c>
      <c r="M1796">
        <v>3001.72</v>
      </c>
      <c r="N1796">
        <v>14454.3</v>
      </c>
      <c r="O1796">
        <v>4234.09</v>
      </c>
      <c r="P1796" t="s">
        <v>44</v>
      </c>
      <c r="Q1796" t="s">
        <v>44</v>
      </c>
      <c r="R1796">
        <v>7866.37</v>
      </c>
      <c r="S1796">
        <v>2706.28</v>
      </c>
      <c r="T1796">
        <v>2858.96</v>
      </c>
      <c r="U1796">
        <v>13059.7</v>
      </c>
      <c r="V1796">
        <v>9210.19</v>
      </c>
      <c r="W1796">
        <v>2951.43</v>
      </c>
      <c r="X1796">
        <v>17830.8</v>
      </c>
      <c r="Y1796" t="s">
        <v>44</v>
      </c>
      <c r="Z1796">
        <v>20226.5</v>
      </c>
      <c r="AA1796">
        <v>6207.4</v>
      </c>
      <c r="AB1796">
        <v>10306.4</v>
      </c>
      <c r="AC1796">
        <v>15274.5</v>
      </c>
      <c r="AD1796">
        <v>9632.4599999999991</v>
      </c>
      <c r="AE1796">
        <v>4021.59</v>
      </c>
      <c r="AF1796">
        <v>6353.4</v>
      </c>
      <c r="AG1796">
        <v>10961.9</v>
      </c>
      <c r="AH1796">
        <v>6464.54</v>
      </c>
      <c r="AI1796">
        <v>15040.1</v>
      </c>
      <c r="AJ1796">
        <v>5640.14</v>
      </c>
      <c r="AK1796" t="s">
        <v>44</v>
      </c>
      <c r="AL1796">
        <v>9397.07</v>
      </c>
      <c r="AM1796" t="s">
        <v>44</v>
      </c>
      <c r="AN1796">
        <v>3699.57</v>
      </c>
      <c r="AO1796">
        <v>15441</v>
      </c>
      <c r="AP1796" t="s">
        <v>44</v>
      </c>
      <c r="AQ1796" t="s">
        <v>44</v>
      </c>
    </row>
    <row r="1797" spans="1:43">
      <c r="A1797">
        <v>1796</v>
      </c>
      <c r="B1797" t="s">
        <v>3633</v>
      </c>
      <c r="C1797" t="s">
        <v>3634</v>
      </c>
      <c r="D1797">
        <v>1.0621300000000001E-3</v>
      </c>
      <c r="E1797">
        <v>3</v>
      </c>
      <c r="F1797">
        <v>3</v>
      </c>
      <c r="G1797">
        <v>0</v>
      </c>
      <c r="H1797">
        <v>108797</v>
      </c>
      <c r="I1797">
        <v>111216</v>
      </c>
      <c r="J1797">
        <v>130392</v>
      </c>
      <c r="K1797">
        <v>114867</v>
      </c>
      <c r="L1797">
        <v>92819.1</v>
      </c>
      <c r="M1797">
        <v>119362</v>
      </c>
      <c r="N1797">
        <v>129631</v>
      </c>
      <c r="O1797">
        <v>156098</v>
      </c>
      <c r="P1797">
        <v>63418.9</v>
      </c>
      <c r="Q1797">
        <v>65813.399999999994</v>
      </c>
      <c r="R1797">
        <v>89689.3</v>
      </c>
      <c r="S1797">
        <v>69436.100000000006</v>
      </c>
      <c r="T1797">
        <v>135832</v>
      </c>
      <c r="U1797">
        <v>204727</v>
      </c>
      <c r="V1797">
        <v>191488</v>
      </c>
      <c r="W1797">
        <v>47502.8</v>
      </c>
      <c r="X1797">
        <v>60049</v>
      </c>
      <c r="Y1797">
        <v>82525.7</v>
      </c>
      <c r="Z1797">
        <v>257140</v>
      </c>
      <c r="AA1797">
        <v>263644</v>
      </c>
      <c r="AB1797">
        <v>263042</v>
      </c>
      <c r="AC1797">
        <v>118101</v>
      </c>
      <c r="AD1797">
        <v>178107</v>
      </c>
      <c r="AE1797">
        <v>101565</v>
      </c>
      <c r="AF1797">
        <v>67253.5</v>
      </c>
      <c r="AG1797">
        <v>103859</v>
      </c>
      <c r="AH1797">
        <v>166695</v>
      </c>
      <c r="AI1797">
        <v>67654.600000000006</v>
      </c>
      <c r="AJ1797">
        <v>83454.5</v>
      </c>
      <c r="AK1797">
        <v>247221</v>
      </c>
      <c r="AL1797">
        <v>146541</v>
      </c>
      <c r="AM1797">
        <v>183254</v>
      </c>
      <c r="AN1797">
        <v>144928</v>
      </c>
      <c r="AO1797">
        <v>44173.8</v>
      </c>
      <c r="AP1797">
        <v>100572</v>
      </c>
      <c r="AQ1797">
        <v>102708</v>
      </c>
    </row>
    <row r="1798" spans="1:43">
      <c r="A1798">
        <v>1797</v>
      </c>
      <c r="B1798" t="s">
        <v>3635</v>
      </c>
      <c r="C1798" t="s">
        <v>3636</v>
      </c>
      <c r="D1798">
        <v>1.0983E-3</v>
      </c>
      <c r="E1798">
        <v>4</v>
      </c>
      <c r="F1798">
        <v>4</v>
      </c>
      <c r="G1798">
        <v>0</v>
      </c>
      <c r="H1798">
        <v>165794</v>
      </c>
      <c r="I1798">
        <v>122996</v>
      </c>
      <c r="J1798">
        <v>155338</v>
      </c>
      <c r="K1798">
        <v>184424</v>
      </c>
      <c r="L1798">
        <v>230807</v>
      </c>
      <c r="M1798">
        <v>279699</v>
      </c>
      <c r="N1798">
        <v>237922</v>
      </c>
      <c r="O1798">
        <v>227502</v>
      </c>
      <c r="P1798">
        <v>284322</v>
      </c>
      <c r="Q1798">
        <v>235354</v>
      </c>
      <c r="R1798">
        <v>220718</v>
      </c>
      <c r="S1798">
        <v>279725</v>
      </c>
      <c r="T1798">
        <v>196771</v>
      </c>
      <c r="U1798">
        <v>224320</v>
      </c>
      <c r="V1798">
        <v>237081</v>
      </c>
      <c r="W1798">
        <v>148244</v>
      </c>
      <c r="X1798">
        <v>168894</v>
      </c>
      <c r="Y1798">
        <v>144711</v>
      </c>
      <c r="Z1798">
        <v>394486</v>
      </c>
      <c r="AA1798">
        <v>394443</v>
      </c>
      <c r="AB1798">
        <v>519842</v>
      </c>
      <c r="AC1798">
        <v>278738</v>
      </c>
      <c r="AD1798">
        <v>312207</v>
      </c>
      <c r="AE1798">
        <v>375591</v>
      </c>
      <c r="AF1798">
        <v>235742</v>
      </c>
      <c r="AG1798">
        <v>274025</v>
      </c>
      <c r="AH1798">
        <v>281955</v>
      </c>
      <c r="AI1798">
        <v>205247</v>
      </c>
      <c r="AJ1798">
        <v>241264</v>
      </c>
      <c r="AK1798">
        <v>355752</v>
      </c>
      <c r="AL1798">
        <v>128757</v>
      </c>
      <c r="AM1798">
        <v>147815</v>
      </c>
      <c r="AN1798">
        <v>150514</v>
      </c>
      <c r="AO1798">
        <v>152624</v>
      </c>
      <c r="AP1798">
        <v>263291</v>
      </c>
      <c r="AQ1798">
        <v>257782</v>
      </c>
    </row>
    <row r="1799" spans="1:43">
      <c r="A1799">
        <v>1798</v>
      </c>
      <c r="B1799" t="s">
        <v>3637</v>
      </c>
      <c r="C1799" t="s">
        <v>3638</v>
      </c>
      <c r="D1799">
        <v>1.51439E-3</v>
      </c>
      <c r="E1799">
        <v>2</v>
      </c>
      <c r="F1799">
        <v>2</v>
      </c>
      <c r="G1799">
        <v>0</v>
      </c>
      <c r="H1799">
        <v>74966.8</v>
      </c>
      <c r="I1799">
        <v>84696.9</v>
      </c>
      <c r="J1799">
        <v>81075.3</v>
      </c>
      <c r="K1799">
        <v>54667.6</v>
      </c>
      <c r="L1799">
        <v>39930.5</v>
      </c>
      <c r="M1799">
        <v>42307</v>
      </c>
      <c r="N1799">
        <v>68315.7</v>
      </c>
      <c r="O1799">
        <v>113380</v>
      </c>
      <c r="P1799">
        <v>76432.899999999994</v>
      </c>
      <c r="Q1799">
        <v>43367.8</v>
      </c>
      <c r="R1799">
        <v>67124.899999999994</v>
      </c>
      <c r="S1799">
        <v>40424.800000000003</v>
      </c>
      <c r="T1799">
        <v>166435</v>
      </c>
      <c r="U1799">
        <v>257039</v>
      </c>
      <c r="V1799">
        <v>187634</v>
      </c>
      <c r="W1799">
        <v>58926.6</v>
      </c>
      <c r="X1799">
        <v>62926</v>
      </c>
      <c r="Y1799">
        <v>47160</v>
      </c>
      <c r="Z1799">
        <v>109488</v>
      </c>
      <c r="AA1799">
        <v>126395</v>
      </c>
      <c r="AB1799">
        <v>73470.399999999994</v>
      </c>
      <c r="AC1799">
        <v>93347.6</v>
      </c>
      <c r="AD1799">
        <v>66255.7</v>
      </c>
      <c r="AE1799">
        <v>54439.1</v>
      </c>
      <c r="AF1799">
        <v>76603.7</v>
      </c>
      <c r="AG1799">
        <v>104306</v>
      </c>
      <c r="AH1799">
        <v>45528.3</v>
      </c>
      <c r="AI1799">
        <v>59284.4</v>
      </c>
      <c r="AJ1799">
        <v>88052.5</v>
      </c>
      <c r="AK1799">
        <v>35854.5</v>
      </c>
      <c r="AL1799">
        <v>55216.7</v>
      </c>
      <c r="AM1799">
        <v>123077</v>
      </c>
      <c r="AN1799">
        <v>72785.100000000006</v>
      </c>
      <c r="AO1799">
        <v>39986.1</v>
      </c>
      <c r="AP1799">
        <v>71771</v>
      </c>
      <c r="AQ1799">
        <v>53346.6</v>
      </c>
    </row>
    <row r="1800" spans="1:43">
      <c r="A1800">
        <v>1799</v>
      </c>
      <c r="B1800" t="s">
        <v>3639</v>
      </c>
      <c r="C1800" t="s">
        <v>3640</v>
      </c>
      <c r="D1800">
        <v>2.9813200000000002E-2</v>
      </c>
      <c r="E1800">
        <v>2</v>
      </c>
      <c r="F1800">
        <v>2</v>
      </c>
      <c r="G1800">
        <v>0</v>
      </c>
      <c r="H1800">
        <v>158478</v>
      </c>
      <c r="I1800">
        <v>47433.3</v>
      </c>
      <c r="J1800">
        <v>83799.7</v>
      </c>
      <c r="K1800">
        <v>86426</v>
      </c>
      <c r="L1800">
        <v>63787.6</v>
      </c>
      <c r="M1800">
        <v>107068</v>
      </c>
      <c r="N1800">
        <v>74222.7</v>
      </c>
      <c r="O1800">
        <v>101239</v>
      </c>
      <c r="P1800">
        <v>117887</v>
      </c>
      <c r="Q1800">
        <v>97179</v>
      </c>
      <c r="R1800">
        <v>123878</v>
      </c>
      <c r="S1800">
        <v>55840.2</v>
      </c>
      <c r="T1800">
        <v>128780</v>
      </c>
      <c r="U1800">
        <v>209808</v>
      </c>
      <c r="V1800">
        <v>151020</v>
      </c>
      <c r="W1800">
        <v>86657.600000000006</v>
      </c>
      <c r="X1800">
        <v>79965.399999999994</v>
      </c>
      <c r="Y1800">
        <v>66679</v>
      </c>
      <c r="Z1800">
        <v>84903.3</v>
      </c>
      <c r="AA1800">
        <v>90021.5</v>
      </c>
      <c r="AB1800">
        <v>115156</v>
      </c>
      <c r="AC1800" t="s">
        <v>44</v>
      </c>
      <c r="AD1800" t="s">
        <v>44</v>
      </c>
      <c r="AE1800">
        <v>27267.5</v>
      </c>
      <c r="AF1800">
        <v>58224.2</v>
      </c>
      <c r="AG1800">
        <v>54184.1</v>
      </c>
      <c r="AH1800">
        <v>99100.800000000003</v>
      </c>
      <c r="AI1800">
        <v>69741.899999999994</v>
      </c>
      <c r="AJ1800">
        <v>55043.199999999997</v>
      </c>
      <c r="AK1800">
        <v>48398.3</v>
      </c>
      <c r="AL1800">
        <v>174193</v>
      </c>
      <c r="AM1800">
        <v>157803</v>
      </c>
      <c r="AN1800">
        <v>91615.4</v>
      </c>
      <c r="AO1800">
        <v>79990.100000000006</v>
      </c>
      <c r="AP1800">
        <v>85234.1</v>
      </c>
      <c r="AQ1800" t="s">
        <v>44</v>
      </c>
    </row>
    <row r="1801" spans="1:43">
      <c r="A1801">
        <v>1800</v>
      </c>
      <c r="B1801" t="s">
        <v>3641</v>
      </c>
      <c r="C1801" t="s">
        <v>3642</v>
      </c>
      <c r="D1801">
        <v>7.1633199999999997E-4</v>
      </c>
      <c r="E1801">
        <v>8</v>
      </c>
      <c r="F1801">
        <v>8</v>
      </c>
      <c r="G1801">
        <v>0</v>
      </c>
      <c r="H1801">
        <v>334620</v>
      </c>
      <c r="I1801">
        <v>296319</v>
      </c>
      <c r="J1801">
        <v>304748</v>
      </c>
      <c r="K1801">
        <v>563281</v>
      </c>
      <c r="L1801">
        <v>561405</v>
      </c>
      <c r="M1801">
        <v>553922</v>
      </c>
      <c r="N1801">
        <v>525567</v>
      </c>
      <c r="O1801">
        <v>605512</v>
      </c>
      <c r="P1801">
        <v>490355</v>
      </c>
      <c r="Q1801">
        <v>383883</v>
      </c>
      <c r="R1801">
        <v>334739</v>
      </c>
      <c r="S1801">
        <v>403386</v>
      </c>
      <c r="T1801">
        <v>400106</v>
      </c>
      <c r="U1801">
        <v>422588</v>
      </c>
      <c r="V1801">
        <v>500309</v>
      </c>
      <c r="W1801">
        <v>267864</v>
      </c>
      <c r="X1801">
        <v>333030</v>
      </c>
      <c r="Y1801">
        <v>333526</v>
      </c>
      <c r="Z1801">
        <v>712007</v>
      </c>
      <c r="AA1801">
        <v>666685</v>
      </c>
      <c r="AB1801">
        <v>642459</v>
      </c>
      <c r="AC1801">
        <v>680363</v>
      </c>
      <c r="AD1801">
        <v>624005</v>
      </c>
      <c r="AE1801">
        <v>543791</v>
      </c>
      <c r="AF1801">
        <v>432633</v>
      </c>
      <c r="AG1801">
        <v>397106</v>
      </c>
      <c r="AH1801">
        <v>487281</v>
      </c>
      <c r="AI1801">
        <v>465759</v>
      </c>
      <c r="AJ1801">
        <v>442893</v>
      </c>
      <c r="AK1801">
        <v>586493</v>
      </c>
      <c r="AL1801">
        <v>450448</v>
      </c>
      <c r="AM1801">
        <v>579781</v>
      </c>
      <c r="AN1801">
        <v>472270</v>
      </c>
      <c r="AO1801">
        <v>240441</v>
      </c>
      <c r="AP1801">
        <v>450624</v>
      </c>
      <c r="AQ1801">
        <v>424328</v>
      </c>
    </row>
    <row r="1802" spans="1:43">
      <c r="A1802">
        <v>1801</v>
      </c>
      <c r="B1802" t="s">
        <v>3643</v>
      </c>
      <c r="C1802" t="s">
        <v>3644</v>
      </c>
      <c r="D1802">
        <v>7.1633199999999997E-4</v>
      </c>
      <c r="E1802">
        <v>8</v>
      </c>
      <c r="F1802">
        <v>8</v>
      </c>
      <c r="G1802">
        <v>0</v>
      </c>
      <c r="H1802">
        <v>317017</v>
      </c>
      <c r="I1802">
        <v>287760</v>
      </c>
      <c r="J1802">
        <v>275169</v>
      </c>
      <c r="K1802">
        <v>292938</v>
      </c>
      <c r="L1802">
        <v>254170</v>
      </c>
      <c r="M1802">
        <v>248852</v>
      </c>
      <c r="N1802">
        <v>316705</v>
      </c>
      <c r="O1802">
        <v>386958</v>
      </c>
      <c r="P1802">
        <v>327929</v>
      </c>
      <c r="Q1802">
        <v>195724</v>
      </c>
      <c r="R1802">
        <v>160380</v>
      </c>
      <c r="S1802">
        <v>161807</v>
      </c>
      <c r="T1802">
        <v>400335</v>
      </c>
      <c r="U1802">
        <v>480315</v>
      </c>
      <c r="V1802">
        <v>493041</v>
      </c>
      <c r="W1802">
        <v>126433</v>
      </c>
      <c r="X1802">
        <v>161474</v>
      </c>
      <c r="Y1802">
        <v>179361</v>
      </c>
      <c r="Z1802">
        <v>357250</v>
      </c>
      <c r="AA1802">
        <v>347837</v>
      </c>
      <c r="AB1802">
        <v>397383</v>
      </c>
      <c r="AC1802">
        <v>235083</v>
      </c>
      <c r="AD1802">
        <v>212942</v>
      </c>
      <c r="AE1802">
        <v>213004</v>
      </c>
      <c r="AF1802">
        <v>197968</v>
      </c>
      <c r="AG1802">
        <v>239064</v>
      </c>
      <c r="AH1802">
        <v>258427</v>
      </c>
      <c r="AI1802">
        <v>163913</v>
      </c>
      <c r="AJ1802">
        <v>187468</v>
      </c>
      <c r="AK1802">
        <v>170666</v>
      </c>
      <c r="AL1802">
        <v>170452</v>
      </c>
      <c r="AM1802">
        <v>253777</v>
      </c>
      <c r="AN1802">
        <v>176524</v>
      </c>
      <c r="AO1802">
        <v>50224.3</v>
      </c>
      <c r="AP1802">
        <v>84192.7</v>
      </c>
      <c r="AQ1802">
        <v>218726</v>
      </c>
    </row>
    <row r="1803" spans="1:43">
      <c r="A1803">
        <v>1802</v>
      </c>
      <c r="B1803" t="s">
        <v>3645</v>
      </c>
      <c r="C1803" t="s">
        <v>3646</v>
      </c>
      <c r="D1803">
        <v>3.4995600000000002E-2</v>
      </c>
      <c r="E1803">
        <v>3</v>
      </c>
      <c r="F1803">
        <v>3</v>
      </c>
      <c r="G1803">
        <v>0</v>
      </c>
      <c r="H1803">
        <v>48096.5</v>
      </c>
      <c r="I1803">
        <v>36151</v>
      </c>
      <c r="J1803">
        <v>58700</v>
      </c>
      <c r="K1803">
        <v>79723.7</v>
      </c>
      <c r="L1803">
        <v>69598.3</v>
      </c>
      <c r="M1803">
        <v>93078.5</v>
      </c>
      <c r="N1803">
        <v>40794.9</v>
      </c>
      <c r="O1803">
        <v>39503.800000000003</v>
      </c>
      <c r="P1803" t="s">
        <v>44</v>
      </c>
      <c r="Q1803">
        <v>28074.2</v>
      </c>
      <c r="R1803">
        <v>40543.5</v>
      </c>
      <c r="S1803">
        <v>49860.7</v>
      </c>
      <c r="T1803">
        <v>33549.4</v>
      </c>
      <c r="U1803">
        <v>31023.5</v>
      </c>
      <c r="V1803">
        <v>56438.1</v>
      </c>
      <c r="W1803">
        <v>29728.799999999999</v>
      </c>
      <c r="X1803">
        <v>30238.5</v>
      </c>
      <c r="Y1803">
        <v>46380.6</v>
      </c>
      <c r="Z1803">
        <v>130224</v>
      </c>
      <c r="AA1803">
        <v>103470</v>
      </c>
      <c r="AB1803">
        <v>80907</v>
      </c>
      <c r="AC1803">
        <v>109989</v>
      </c>
      <c r="AD1803">
        <v>80032</v>
      </c>
      <c r="AE1803">
        <v>82104.899999999994</v>
      </c>
      <c r="AF1803" t="s">
        <v>44</v>
      </c>
      <c r="AG1803" t="s">
        <v>44</v>
      </c>
      <c r="AH1803">
        <v>64437.8</v>
      </c>
      <c r="AI1803">
        <v>18753.599999999999</v>
      </c>
      <c r="AJ1803">
        <v>15875.9</v>
      </c>
      <c r="AK1803">
        <v>78456</v>
      </c>
      <c r="AL1803">
        <v>44704.9</v>
      </c>
      <c r="AM1803">
        <v>125124</v>
      </c>
      <c r="AN1803">
        <v>74377.600000000006</v>
      </c>
      <c r="AO1803">
        <v>119109</v>
      </c>
      <c r="AP1803">
        <v>132950</v>
      </c>
      <c r="AQ1803">
        <v>180167</v>
      </c>
    </row>
    <row r="1804" spans="1:43">
      <c r="A1804">
        <v>1803</v>
      </c>
      <c r="B1804" t="s">
        <v>3647</v>
      </c>
      <c r="C1804" t="s">
        <v>3648</v>
      </c>
      <c r="D1804">
        <v>5.62701E-3</v>
      </c>
      <c r="E1804">
        <v>1</v>
      </c>
      <c r="F1804">
        <v>1</v>
      </c>
      <c r="G1804">
        <v>0</v>
      </c>
      <c r="H1804">
        <v>26855.9</v>
      </c>
      <c r="I1804">
        <v>38586.400000000001</v>
      </c>
      <c r="J1804" t="s">
        <v>44</v>
      </c>
      <c r="K1804">
        <v>55719.6</v>
      </c>
      <c r="L1804">
        <v>77879.8</v>
      </c>
      <c r="M1804">
        <v>33817.5</v>
      </c>
      <c r="N1804">
        <v>27141.200000000001</v>
      </c>
      <c r="O1804">
        <v>27381.4</v>
      </c>
      <c r="P1804" t="s">
        <v>44</v>
      </c>
      <c r="Q1804" t="s">
        <v>44</v>
      </c>
      <c r="R1804" t="s">
        <v>44</v>
      </c>
      <c r="S1804" t="s">
        <v>44</v>
      </c>
      <c r="T1804">
        <v>72765.8</v>
      </c>
      <c r="U1804">
        <v>51695.6</v>
      </c>
      <c r="V1804">
        <v>11864.9</v>
      </c>
      <c r="W1804" t="s">
        <v>44</v>
      </c>
      <c r="X1804" t="s">
        <v>44</v>
      </c>
      <c r="Y1804" t="s">
        <v>44</v>
      </c>
      <c r="Z1804">
        <v>78358.600000000006</v>
      </c>
      <c r="AA1804" t="s">
        <v>44</v>
      </c>
      <c r="AB1804">
        <v>57804.2</v>
      </c>
      <c r="AC1804">
        <v>35666.1</v>
      </c>
      <c r="AD1804" t="s">
        <v>44</v>
      </c>
      <c r="AE1804" t="s">
        <v>44</v>
      </c>
      <c r="AF1804">
        <v>21432.7</v>
      </c>
      <c r="AG1804" t="s">
        <v>44</v>
      </c>
      <c r="AH1804" t="s">
        <v>44</v>
      </c>
      <c r="AI1804">
        <v>62623.3</v>
      </c>
      <c r="AJ1804" t="s">
        <v>44</v>
      </c>
      <c r="AK1804" t="s">
        <v>44</v>
      </c>
      <c r="AL1804">
        <v>34350.699999999997</v>
      </c>
      <c r="AM1804">
        <v>19887.099999999999</v>
      </c>
      <c r="AN1804">
        <v>15211.2</v>
      </c>
      <c r="AO1804">
        <v>28611.599999999999</v>
      </c>
      <c r="AP1804">
        <v>23861.5</v>
      </c>
      <c r="AQ1804">
        <v>36570.699999999997</v>
      </c>
    </row>
    <row r="1805" spans="1:43">
      <c r="A1805">
        <v>1804</v>
      </c>
      <c r="B1805" t="s">
        <v>3649</v>
      </c>
      <c r="C1805" t="s">
        <v>3650</v>
      </c>
      <c r="D1805">
        <v>1.03093E-2</v>
      </c>
      <c r="E1805">
        <v>1</v>
      </c>
      <c r="F1805">
        <v>1</v>
      </c>
      <c r="G1805">
        <v>0</v>
      </c>
      <c r="H1805">
        <v>80137</v>
      </c>
      <c r="I1805">
        <v>69150.5</v>
      </c>
      <c r="J1805">
        <v>53940.6</v>
      </c>
      <c r="K1805">
        <v>98620.800000000003</v>
      </c>
      <c r="L1805">
        <v>87513.2</v>
      </c>
      <c r="M1805">
        <v>61129</v>
      </c>
      <c r="N1805">
        <v>89591.2</v>
      </c>
      <c r="O1805">
        <v>52359.199999999997</v>
      </c>
      <c r="P1805">
        <v>51106.6</v>
      </c>
      <c r="Q1805">
        <v>83488.100000000006</v>
      </c>
      <c r="R1805">
        <v>16307.1</v>
      </c>
      <c r="S1805">
        <v>51710.9</v>
      </c>
      <c r="T1805">
        <v>23998.5</v>
      </c>
      <c r="U1805">
        <v>59478.2</v>
      </c>
      <c r="V1805">
        <v>43450</v>
      </c>
      <c r="W1805">
        <v>70182.100000000006</v>
      </c>
      <c r="X1805">
        <v>58091.4</v>
      </c>
      <c r="Y1805">
        <v>23459.8</v>
      </c>
      <c r="Z1805">
        <v>86939.9</v>
      </c>
      <c r="AA1805">
        <v>60999.7</v>
      </c>
      <c r="AB1805">
        <v>56584.4</v>
      </c>
      <c r="AC1805">
        <v>88629.4</v>
      </c>
      <c r="AD1805">
        <v>62148.9</v>
      </c>
      <c r="AE1805">
        <v>61672.4</v>
      </c>
      <c r="AF1805">
        <v>69300.899999999994</v>
      </c>
      <c r="AG1805">
        <v>55864.1</v>
      </c>
      <c r="AH1805" t="s">
        <v>44</v>
      </c>
      <c r="AI1805">
        <v>64119</v>
      </c>
      <c r="AJ1805">
        <v>51566.9</v>
      </c>
      <c r="AK1805">
        <v>39697.599999999999</v>
      </c>
      <c r="AL1805">
        <v>79080.100000000006</v>
      </c>
      <c r="AM1805">
        <v>62637.7</v>
      </c>
      <c r="AN1805">
        <v>27687.3</v>
      </c>
      <c r="AO1805">
        <v>63289.4</v>
      </c>
      <c r="AP1805">
        <v>72411.100000000006</v>
      </c>
      <c r="AQ1805">
        <v>42828.9</v>
      </c>
    </row>
    <row r="1806" spans="1:43">
      <c r="A1806">
        <v>1805</v>
      </c>
      <c r="B1806" t="s">
        <v>3651</v>
      </c>
      <c r="C1806" t="s">
        <v>3652</v>
      </c>
      <c r="D1806">
        <v>2.55464E-2</v>
      </c>
      <c r="E1806">
        <v>2</v>
      </c>
      <c r="F1806">
        <v>2</v>
      </c>
      <c r="G1806">
        <v>0</v>
      </c>
      <c r="H1806">
        <v>76472.3</v>
      </c>
      <c r="I1806">
        <v>59771.6</v>
      </c>
      <c r="J1806">
        <v>87631.3</v>
      </c>
      <c r="K1806">
        <v>63957.7</v>
      </c>
      <c r="L1806">
        <v>79259.7</v>
      </c>
      <c r="M1806">
        <v>46862.9</v>
      </c>
      <c r="N1806">
        <v>194417</v>
      </c>
      <c r="O1806">
        <v>285880</v>
      </c>
      <c r="P1806">
        <v>232021</v>
      </c>
      <c r="Q1806">
        <v>147352</v>
      </c>
      <c r="R1806">
        <v>45542.5</v>
      </c>
      <c r="S1806">
        <v>178451</v>
      </c>
      <c r="T1806">
        <v>142597</v>
      </c>
      <c r="U1806">
        <v>141563</v>
      </c>
      <c r="V1806">
        <v>152685</v>
      </c>
      <c r="W1806">
        <v>87259</v>
      </c>
      <c r="X1806">
        <v>63568.3</v>
      </c>
      <c r="Y1806">
        <v>44738.6</v>
      </c>
      <c r="Z1806">
        <v>21630.2</v>
      </c>
      <c r="AA1806">
        <v>69588.800000000003</v>
      </c>
      <c r="AB1806">
        <v>76398.5</v>
      </c>
      <c r="AC1806">
        <v>24951.599999999999</v>
      </c>
      <c r="AD1806">
        <v>53024.9</v>
      </c>
      <c r="AE1806">
        <v>42900.4</v>
      </c>
      <c r="AF1806">
        <v>10697.3</v>
      </c>
      <c r="AG1806" t="s">
        <v>44</v>
      </c>
      <c r="AH1806" t="s">
        <v>44</v>
      </c>
      <c r="AI1806" t="s">
        <v>44</v>
      </c>
      <c r="AJ1806" t="s">
        <v>44</v>
      </c>
      <c r="AK1806" t="s">
        <v>44</v>
      </c>
      <c r="AL1806" t="s">
        <v>44</v>
      </c>
      <c r="AM1806" t="s">
        <v>44</v>
      </c>
      <c r="AN1806" t="s">
        <v>44</v>
      </c>
      <c r="AO1806" t="s">
        <v>44</v>
      </c>
      <c r="AP1806" t="s">
        <v>44</v>
      </c>
      <c r="AQ1806" t="s">
        <v>44</v>
      </c>
    </row>
    <row r="1807" spans="1:43">
      <c r="A1807">
        <v>1806</v>
      </c>
      <c r="B1807" t="s">
        <v>3653</v>
      </c>
      <c r="C1807" t="s">
        <v>3654</v>
      </c>
      <c r="D1807">
        <v>1.4626999999999999E-3</v>
      </c>
      <c r="E1807">
        <v>2</v>
      </c>
      <c r="F1807">
        <v>2</v>
      </c>
      <c r="G1807">
        <v>0</v>
      </c>
      <c r="H1807">
        <v>341264</v>
      </c>
      <c r="I1807">
        <v>203944</v>
      </c>
      <c r="J1807">
        <v>219103</v>
      </c>
      <c r="K1807">
        <v>337132</v>
      </c>
      <c r="L1807">
        <v>295571</v>
      </c>
      <c r="M1807">
        <v>328958</v>
      </c>
      <c r="N1807">
        <v>404235</v>
      </c>
      <c r="O1807">
        <v>243814</v>
      </c>
      <c r="P1807">
        <v>361272</v>
      </c>
      <c r="Q1807">
        <v>288994</v>
      </c>
      <c r="R1807">
        <v>278307</v>
      </c>
      <c r="S1807">
        <v>297480</v>
      </c>
      <c r="T1807">
        <v>389602</v>
      </c>
      <c r="U1807">
        <v>357299</v>
      </c>
      <c r="V1807">
        <v>381359</v>
      </c>
      <c r="W1807">
        <v>188998</v>
      </c>
      <c r="X1807">
        <v>165392</v>
      </c>
      <c r="Y1807">
        <v>75562.3</v>
      </c>
      <c r="Z1807">
        <v>559750</v>
      </c>
      <c r="AA1807">
        <v>444589</v>
      </c>
      <c r="AB1807">
        <v>523820</v>
      </c>
      <c r="AC1807">
        <v>332169</v>
      </c>
      <c r="AD1807">
        <v>212055</v>
      </c>
      <c r="AE1807">
        <v>271970</v>
      </c>
      <c r="AF1807">
        <v>262372</v>
      </c>
      <c r="AG1807">
        <v>228400</v>
      </c>
      <c r="AH1807">
        <v>297898</v>
      </c>
      <c r="AI1807">
        <v>207017</v>
      </c>
      <c r="AJ1807">
        <v>205661</v>
      </c>
      <c r="AK1807">
        <v>251096</v>
      </c>
      <c r="AL1807">
        <v>464004</v>
      </c>
      <c r="AM1807">
        <v>381665</v>
      </c>
      <c r="AN1807">
        <v>286926</v>
      </c>
      <c r="AO1807">
        <v>338859</v>
      </c>
      <c r="AP1807">
        <v>406776</v>
      </c>
      <c r="AQ1807">
        <v>443257</v>
      </c>
    </row>
    <row r="1808" spans="1:43">
      <c r="A1808">
        <v>1807</v>
      </c>
      <c r="B1808" t="s">
        <v>3655</v>
      </c>
      <c r="C1808" t="s">
        <v>3656</v>
      </c>
      <c r="D1808">
        <v>2.0531000000000001E-2</v>
      </c>
      <c r="E1808">
        <v>2</v>
      </c>
      <c r="F1808">
        <v>2</v>
      </c>
      <c r="G1808">
        <v>0</v>
      </c>
      <c r="H1808">
        <v>65743.5</v>
      </c>
      <c r="I1808">
        <v>85649.2</v>
      </c>
      <c r="J1808">
        <v>79767</v>
      </c>
      <c r="K1808">
        <v>121998</v>
      </c>
      <c r="L1808">
        <v>102152</v>
      </c>
      <c r="M1808">
        <v>156654</v>
      </c>
      <c r="N1808">
        <v>211518</v>
      </c>
      <c r="O1808">
        <v>225759</v>
      </c>
      <c r="P1808">
        <v>288911</v>
      </c>
      <c r="Q1808">
        <v>139769</v>
      </c>
      <c r="R1808">
        <v>197202</v>
      </c>
      <c r="S1808">
        <v>100834</v>
      </c>
      <c r="T1808">
        <v>67476.800000000003</v>
      </c>
      <c r="U1808">
        <v>115158</v>
      </c>
      <c r="V1808">
        <v>136193</v>
      </c>
      <c r="W1808">
        <v>89373.5</v>
      </c>
      <c r="X1808">
        <v>72050</v>
      </c>
      <c r="Y1808">
        <v>119656</v>
      </c>
      <c r="Z1808">
        <v>257029</v>
      </c>
      <c r="AA1808">
        <v>210786</v>
      </c>
      <c r="AB1808">
        <v>152506</v>
      </c>
      <c r="AC1808">
        <v>227171</v>
      </c>
      <c r="AD1808">
        <v>215034</v>
      </c>
      <c r="AE1808">
        <v>224515</v>
      </c>
      <c r="AF1808">
        <v>166061</v>
      </c>
      <c r="AG1808">
        <v>158848</v>
      </c>
      <c r="AH1808">
        <v>214705</v>
      </c>
      <c r="AI1808">
        <v>145969</v>
      </c>
      <c r="AJ1808">
        <v>124590</v>
      </c>
      <c r="AK1808">
        <v>170311</v>
      </c>
      <c r="AL1808">
        <v>118745</v>
      </c>
      <c r="AM1808">
        <v>164827</v>
      </c>
      <c r="AN1808">
        <v>93896.2</v>
      </c>
      <c r="AO1808">
        <v>109600</v>
      </c>
      <c r="AP1808">
        <v>168533</v>
      </c>
      <c r="AQ1808">
        <v>128630</v>
      </c>
    </row>
    <row r="1809" spans="1:43">
      <c r="A1809">
        <v>1808</v>
      </c>
      <c r="B1809" t="s">
        <v>3657</v>
      </c>
      <c r="C1809" t="s">
        <v>3658</v>
      </c>
      <c r="D1809">
        <v>1.28056E-2</v>
      </c>
      <c r="E1809">
        <v>5</v>
      </c>
      <c r="F1809">
        <v>5</v>
      </c>
      <c r="G1809">
        <v>0</v>
      </c>
      <c r="H1809">
        <v>72463.100000000006</v>
      </c>
      <c r="I1809">
        <v>33205.599999999999</v>
      </c>
      <c r="J1809">
        <v>39282.400000000001</v>
      </c>
      <c r="K1809">
        <v>77641</v>
      </c>
      <c r="L1809">
        <v>65700</v>
      </c>
      <c r="M1809">
        <v>67890.5</v>
      </c>
      <c r="N1809">
        <v>53492.4</v>
      </c>
      <c r="O1809">
        <v>24677.3</v>
      </c>
      <c r="P1809">
        <v>45086.3</v>
      </c>
      <c r="Q1809">
        <v>70510.8</v>
      </c>
      <c r="R1809">
        <v>35256.199999999997</v>
      </c>
      <c r="S1809">
        <v>29409.9</v>
      </c>
      <c r="T1809">
        <v>64486.400000000001</v>
      </c>
      <c r="U1809">
        <v>67815.100000000006</v>
      </c>
      <c r="V1809">
        <v>55549.599999999999</v>
      </c>
      <c r="W1809">
        <v>32846.1</v>
      </c>
      <c r="X1809">
        <v>55479.1</v>
      </c>
      <c r="Y1809">
        <v>23731.599999999999</v>
      </c>
      <c r="Z1809">
        <v>194922</v>
      </c>
      <c r="AA1809">
        <v>189733</v>
      </c>
      <c r="AB1809">
        <v>201964</v>
      </c>
      <c r="AC1809">
        <v>91659.5</v>
      </c>
      <c r="AD1809">
        <v>66853</v>
      </c>
      <c r="AE1809">
        <v>25599.5</v>
      </c>
      <c r="AF1809">
        <v>42288.800000000003</v>
      </c>
      <c r="AG1809">
        <v>56164.1</v>
      </c>
      <c r="AH1809">
        <v>21832.9</v>
      </c>
      <c r="AI1809">
        <v>60828.2</v>
      </c>
      <c r="AJ1809">
        <v>72674.899999999994</v>
      </c>
      <c r="AK1809">
        <v>56829.4</v>
      </c>
      <c r="AL1809">
        <v>62696.1</v>
      </c>
      <c r="AM1809">
        <v>79114</v>
      </c>
      <c r="AN1809">
        <v>42340.3</v>
      </c>
      <c r="AO1809">
        <v>56833.599999999999</v>
      </c>
      <c r="AP1809">
        <v>37026.199999999997</v>
      </c>
      <c r="AQ1809">
        <v>27059</v>
      </c>
    </row>
    <row r="1810" spans="1:43">
      <c r="A1810">
        <v>1809</v>
      </c>
      <c r="B1810" t="s">
        <v>3659</v>
      </c>
      <c r="C1810" t="s">
        <v>3660</v>
      </c>
      <c r="D1810">
        <v>2.9268300000000001E-2</v>
      </c>
      <c r="E1810">
        <v>1</v>
      </c>
      <c r="F1810">
        <v>1</v>
      </c>
      <c r="G1810">
        <v>0</v>
      </c>
      <c r="H1810">
        <v>85151.5</v>
      </c>
      <c r="I1810">
        <v>85611.1</v>
      </c>
      <c r="J1810">
        <v>71699.3</v>
      </c>
      <c r="K1810">
        <v>49154</v>
      </c>
      <c r="L1810">
        <v>26242.6</v>
      </c>
      <c r="M1810" t="s">
        <v>44</v>
      </c>
      <c r="N1810">
        <v>53513.599999999999</v>
      </c>
      <c r="O1810" t="s">
        <v>44</v>
      </c>
      <c r="P1810" t="s">
        <v>44</v>
      </c>
      <c r="Q1810">
        <v>19156.2</v>
      </c>
      <c r="R1810" t="s">
        <v>44</v>
      </c>
      <c r="S1810" t="s">
        <v>44</v>
      </c>
      <c r="T1810">
        <v>61658.1</v>
      </c>
      <c r="U1810">
        <v>74155.199999999997</v>
      </c>
      <c r="V1810">
        <v>79860.899999999994</v>
      </c>
      <c r="W1810">
        <v>40301.9</v>
      </c>
      <c r="X1810">
        <v>20933.900000000001</v>
      </c>
      <c r="Y1810" t="s">
        <v>44</v>
      </c>
      <c r="Z1810">
        <v>80107.600000000006</v>
      </c>
      <c r="AA1810">
        <v>75143.199999999997</v>
      </c>
      <c r="AB1810">
        <v>99262.399999999994</v>
      </c>
      <c r="AC1810">
        <v>65183.6</v>
      </c>
      <c r="AD1810" t="s">
        <v>44</v>
      </c>
      <c r="AE1810">
        <v>51126.8</v>
      </c>
      <c r="AF1810">
        <v>35036.400000000001</v>
      </c>
      <c r="AG1810">
        <v>56545.8</v>
      </c>
      <c r="AH1810">
        <v>83735.3</v>
      </c>
      <c r="AI1810" t="s">
        <v>44</v>
      </c>
      <c r="AJ1810" t="s">
        <v>44</v>
      </c>
      <c r="AK1810" t="s">
        <v>44</v>
      </c>
      <c r="AL1810">
        <v>61693.4</v>
      </c>
      <c r="AM1810">
        <v>83944.6</v>
      </c>
      <c r="AN1810">
        <v>70260.3</v>
      </c>
      <c r="AO1810" t="s">
        <v>44</v>
      </c>
      <c r="AP1810" t="s">
        <v>44</v>
      </c>
      <c r="AQ1810" t="s">
        <v>44</v>
      </c>
    </row>
    <row r="1811" spans="1:43">
      <c r="A1811">
        <v>1810</v>
      </c>
      <c r="B1811" t="s">
        <v>3661</v>
      </c>
      <c r="C1811" t="s">
        <v>3662</v>
      </c>
      <c r="D1811">
        <v>1.8252000000000001E-2</v>
      </c>
      <c r="E1811">
        <v>1</v>
      </c>
      <c r="F1811">
        <v>1</v>
      </c>
      <c r="G1811">
        <v>0</v>
      </c>
      <c r="H1811">
        <v>19539.8</v>
      </c>
      <c r="I1811">
        <v>6656.44</v>
      </c>
      <c r="J1811" t="s">
        <v>44</v>
      </c>
      <c r="K1811">
        <v>27345.9</v>
      </c>
      <c r="L1811">
        <v>36215.300000000003</v>
      </c>
      <c r="M1811">
        <v>42917</v>
      </c>
      <c r="N1811">
        <v>32650.2</v>
      </c>
      <c r="O1811" t="s">
        <v>44</v>
      </c>
      <c r="P1811">
        <v>42183.9</v>
      </c>
      <c r="Q1811" t="s">
        <v>44</v>
      </c>
      <c r="R1811" t="s">
        <v>44</v>
      </c>
      <c r="S1811">
        <v>26062.1</v>
      </c>
      <c r="T1811">
        <v>23346</v>
      </c>
      <c r="U1811">
        <v>17857</v>
      </c>
      <c r="V1811">
        <v>30274.799999999999</v>
      </c>
      <c r="W1811" t="s">
        <v>44</v>
      </c>
      <c r="X1811" t="s">
        <v>44</v>
      </c>
      <c r="Y1811" t="s">
        <v>44</v>
      </c>
      <c r="Z1811">
        <v>53363.199999999997</v>
      </c>
      <c r="AA1811">
        <v>83771.8</v>
      </c>
      <c r="AB1811">
        <v>72016</v>
      </c>
      <c r="AC1811">
        <v>18772.7</v>
      </c>
      <c r="AD1811">
        <v>8814.4500000000007</v>
      </c>
      <c r="AE1811" t="s">
        <v>44</v>
      </c>
      <c r="AF1811" t="s">
        <v>44</v>
      </c>
      <c r="AG1811">
        <v>16268.6</v>
      </c>
      <c r="AH1811" t="s">
        <v>44</v>
      </c>
      <c r="AI1811">
        <v>7783.61</v>
      </c>
      <c r="AJ1811">
        <v>7565.65</v>
      </c>
      <c r="AK1811" t="s">
        <v>44</v>
      </c>
      <c r="AL1811">
        <v>65691.100000000006</v>
      </c>
      <c r="AM1811">
        <v>83994.9</v>
      </c>
      <c r="AN1811">
        <v>61132.4</v>
      </c>
      <c r="AO1811">
        <v>16521.5</v>
      </c>
      <c r="AP1811">
        <v>14519.9</v>
      </c>
      <c r="AQ1811">
        <v>39781.199999999997</v>
      </c>
    </row>
    <row r="1812" spans="1:43">
      <c r="A1812">
        <v>1811</v>
      </c>
      <c r="B1812" t="s">
        <v>3663</v>
      </c>
      <c r="C1812" t="s">
        <v>3664</v>
      </c>
      <c r="D1812">
        <v>7.1633199999999997E-4</v>
      </c>
      <c r="E1812">
        <v>16</v>
      </c>
      <c r="F1812">
        <v>16</v>
      </c>
      <c r="G1812">
        <v>0</v>
      </c>
      <c r="H1812">
        <v>1597190</v>
      </c>
      <c r="I1812">
        <v>1358290</v>
      </c>
      <c r="J1812">
        <v>1359290</v>
      </c>
      <c r="K1812">
        <v>2577610</v>
      </c>
      <c r="L1812">
        <v>2527030</v>
      </c>
      <c r="M1812">
        <v>2854080</v>
      </c>
      <c r="N1812">
        <v>4277570</v>
      </c>
      <c r="O1812">
        <v>4203990</v>
      </c>
      <c r="P1812">
        <v>4077580</v>
      </c>
      <c r="Q1812">
        <v>3438830</v>
      </c>
      <c r="R1812">
        <v>3466940</v>
      </c>
      <c r="S1812">
        <v>3840680</v>
      </c>
      <c r="T1812">
        <v>1937160</v>
      </c>
      <c r="U1812">
        <v>2193560</v>
      </c>
      <c r="V1812">
        <v>2202530</v>
      </c>
      <c r="W1812">
        <v>1385110</v>
      </c>
      <c r="X1812">
        <v>1532730</v>
      </c>
      <c r="Y1812">
        <v>1481500</v>
      </c>
      <c r="Z1812">
        <v>3136070</v>
      </c>
      <c r="AA1812">
        <v>2904360</v>
      </c>
      <c r="AB1812">
        <v>3337280</v>
      </c>
      <c r="AC1812">
        <v>2480650</v>
      </c>
      <c r="AD1812">
        <v>2226920</v>
      </c>
      <c r="AE1812">
        <v>2166130</v>
      </c>
      <c r="AF1812">
        <v>1117550</v>
      </c>
      <c r="AG1812">
        <v>932521</v>
      </c>
      <c r="AH1812">
        <v>1221500</v>
      </c>
      <c r="AI1812">
        <v>2233860</v>
      </c>
      <c r="AJ1812">
        <v>2352360</v>
      </c>
      <c r="AK1812">
        <v>2511420</v>
      </c>
      <c r="AL1812">
        <v>829684</v>
      </c>
      <c r="AM1812">
        <v>1076560</v>
      </c>
      <c r="AN1812">
        <v>800869</v>
      </c>
      <c r="AO1812">
        <v>820736</v>
      </c>
      <c r="AP1812">
        <v>1102840</v>
      </c>
      <c r="AQ1812">
        <v>1195500</v>
      </c>
    </row>
    <row r="1813" spans="1:43">
      <c r="A1813">
        <v>1812</v>
      </c>
      <c r="B1813" t="s">
        <v>3665</v>
      </c>
      <c r="C1813" t="s">
        <v>3666</v>
      </c>
      <c r="D1813">
        <v>1.03093E-2</v>
      </c>
      <c r="E1813">
        <v>1</v>
      </c>
      <c r="F1813">
        <v>1</v>
      </c>
      <c r="G1813">
        <v>0</v>
      </c>
      <c r="H1813">
        <v>111142</v>
      </c>
      <c r="I1813">
        <v>84862.399999999994</v>
      </c>
      <c r="J1813">
        <v>83615.8</v>
      </c>
      <c r="K1813">
        <v>33476.300000000003</v>
      </c>
      <c r="L1813">
        <v>41377.599999999999</v>
      </c>
      <c r="M1813">
        <v>56682.9</v>
      </c>
      <c r="N1813">
        <v>115850</v>
      </c>
      <c r="O1813">
        <v>133714</v>
      </c>
      <c r="P1813">
        <v>121881</v>
      </c>
      <c r="Q1813">
        <v>74649.899999999994</v>
      </c>
      <c r="R1813">
        <v>129710</v>
      </c>
      <c r="S1813">
        <v>53635.3</v>
      </c>
      <c r="T1813">
        <v>144928</v>
      </c>
      <c r="U1813">
        <v>156198</v>
      </c>
      <c r="V1813">
        <v>157015</v>
      </c>
      <c r="W1813">
        <v>53108.2</v>
      </c>
      <c r="X1813">
        <v>35607.199999999997</v>
      </c>
      <c r="Y1813">
        <v>48924.7</v>
      </c>
      <c r="Z1813">
        <v>149231</v>
      </c>
      <c r="AA1813">
        <v>149830</v>
      </c>
      <c r="AB1813">
        <v>108688</v>
      </c>
      <c r="AC1813">
        <v>84909.2</v>
      </c>
      <c r="AD1813">
        <v>92636.4</v>
      </c>
      <c r="AE1813">
        <v>84611.6</v>
      </c>
      <c r="AF1813">
        <v>58546</v>
      </c>
      <c r="AG1813">
        <v>70951</v>
      </c>
      <c r="AH1813">
        <v>36434.9</v>
      </c>
      <c r="AI1813">
        <v>47565</v>
      </c>
      <c r="AJ1813">
        <v>58840.4</v>
      </c>
      <c r="AK1813">
        <v>33460.300000000003</v>
      </c>
      <c r="AL1813">
        <v>76261.100000000006</v>
      </c>
      <c r="AM1813">
        <v>43172.7</v>
      </c>
      <c r="AN1813">
        <v>25468.400000000001</v>
      </c>
      <c r="AO1813">
        <v>29156.5</v>
      </c>
      <c r="AP1813">
        <v>48995.3</v>
      </c>
      <c r="AQ1813">
        <v>23025.4</v>
      </c>
    </row>
    <row r="1814" spans="1:43">
      <c r="A1814">
        <v>1813</v>
      </c>
      <c r="B1814" t="s">
        <v>3667</v>
      </c>
      <c r="C1814" t="s">
        <v>3668</v>
      </c>
      <c r="D1814">
        <v>7.1633199999999997E-4</v>
      </c>
      <c r="E1814">
        <v>5</v>
      </c>
      <c r="F1814">
        <v>5</v>
      </c>
      <c r="G1814">
        <v>0</v>
      </c>
      <c r="H1814">
        <v>341158</v>
      </c>
      <c r="I1814">
        <v>288939</v>
      </c>
      <c r="J1814">
        <v>264163</v>
      </c>
      <c r="K1814">
        <v>304005</v>
      </c>
      <c r="L1814">
        <v>264846</v>
      </c>
      <c r="M1814">
        <v>304914</v>
      </c>
      <c r="N1814">
        <v>443784</v>
      </c>
      <c r="O1814">
        <v>399124</v>
      </c>
      <c r="P1814">
        <v>463406</v>
      </c>
      <c r="Q1814">
        <v>303423</v>
      </c>
      <c r="R1814">
        <v>249359</v>
      </c>
      <c r="S1814">
        <v>314042</v>
      </c>
      <c r="T1814">
        <v>459621</v>
      </c>
      <c r="U1814">
        <v>537365</v>
      </c>
      <c r="V1814">
        <v>528996</v>
      </c>
      <c r="W1814">
        <v>252288</v>
      </c>
      <c r="X1814">
        <v>276368</v>
      </c>
      <c r="Y1814">
        <v>267203</v>
      </c>
      <c r="Z1814">
        <v>539368</v>
      </c>
      <c r="AA1814">
        <v>564762</v>
      </c>
      <c r="AB1814">
        <v>608251</v>
      </c>
      <c r="AC1814">
        <v>411392</v>
      </c>
      <c r="AD1814">
        <v>395582</v>
      </c>
      <c r="AE1814">
        <v>422944</v>
      </c>
      <c r="AF1814">
        <v>404716</v>
      </c>
      <c r="AG1814">
        <v>406899</v>
      </c>
      <c r="AH1814">
        <v>420599</v>
      </c>
      <c r="AI1814">
        <v>281849</v>
      </c>
      <c r="AJ1814">
        <v>327470</v>
      </c>
      <c r="AK1814">
        <v>294698</v>
      </c>
      <c r="AL1814">
        <v>364277</v>
      </c>
      <c r="AM1814">
        <v>556699</v>
      </c>
      <c r="AN1814">
        <v>454131</v>
      </c>
      <c r="AO1814">
        <v>170096</v>
      </c>
      <c r="AP1814">
        <v>257099</v>
      </c>
      <c r="AQ1814">
        <v>253517</v>
      </c>
    </row>
    <row r="1815" spans="1:43">
      <c r="A1815">
        <v>1814</v>
      </c>
      <c r="B1815" t="s">
        <v>3669</v>
      </c>
      <c r="C1815" t="s">
        <v>3670</v>
      </c>
      <c r="D1815">
        <v>2.8298400000000001E-2</v>
      </c>
      <c r="E1815">
        <v>1</v>
      </c>
      <c r="F1815">
        <v>1</v>
      </c>
      <c r="G1815">
        <v>0</v>
      </c>
      <c r="H1815">
        <v>50082.2</v>
      </c>
      <c r="I1815">
        <v>82537.899999999994</v>
      </c>
      <c r="J1815">
        <v>56531.9</v>
      </c>
      <c r="K1815">
        <v>139003</v>
      </c>
      <c r="L1815">
        <v>93017.5</v>
      </c>
      <c r="M1815">
        <v>51072.7</v>
      </c>
      <c r="N1815">
        <v>99520.4</v>
      </c>
      <c r="O1815">
        <v>131306</v>
      </c>
      <c r="P1815">
        <v>110763</v>
      </c>
      <c r="Q1815" t="s">
        <v>44</v>
      </c>
      <c r="R1815">
        <v>58840.1</v>
      </c>
      <c r="S1815" t="s">
        <v>44</v>
      </c>
      <c r="T1815">
        <v>42137.8</v>
      </c>
      <c r="U1815">
        <v>135563</v>
      </c>
      <c r="V1815">
        <v>133300</v>
      </c>
      <c r="W1815" t="s">
        <v>44</v>
      </c>
      <c r="X1815">
        <v>69036.399999999994</v>
      </c>
      <c r="Y1815">
        <v>18304.2</v>
      </c>
      <c r="Z1815">
        <v>96481.600000000006</v>
      </c>
      <c r="AA1815">
        <v>222705</v>
      </c>
      <c r="AB1815">
        <v>148755</v>
      </c>
      <c r="AC1815">
        <v>55466.9</v>
      </c>
      <c r="AD1815">
        <v>77718.8</v>
      </c>
      <c r="AE1815" t="s">
        <v>44</v>
      </c>
      <c r="AF1815">
        <v>78404</v>
      </c>
      <c r="AG1815">
        <v>35894</v>
      </c>
      <c r="AH1815">
        <v>131548</v>
      </c>
      <c r="AI1815">
        <v>2832.37</v>
      </c>
      <c r="AJ1815">
        <v>151435</v>
      </c>
      <c r="AK1815">
        <v>76404.800000000003</v>
      </c>
      <c r="AL1815">
        <v>101636</v>
      </c>
      <c r="AM1815">
        <v>48095.4</v>
      </c>
      <c r="AN1815" t="s">
        <v>44</v>
      </c>
      <c r="AO1815">
        <v>65639.899999999994</v>
      </c>
      <c r="AP1815">
        <v>43081.7</v>
      </c>
      <c r="AQ1815">
        <v>39231.5</v>
      </c>
    </row>
    <row r="1816" spans="1:43">
      <c r="A1816">
        <v>1815</v>
      </c>
      <c r="B1816" t="s">
        <v>3671</v>
      </c>
      <c r="C1816" t="s">
        <v>3672</v>
      </c>
      <c r="D1816">
        <v>3.4047000000000001E-2</v>
      </c>
      <c r="E1816">
        <v>2</v>
      </c>
      <c r="F1816">
        <v>2</v>
      </c>
      <c r="G1816">
        <v>0</v>
      </c>
      <c r="H1816">
        <v>230542</v>
      </c>
      <c r="I1816">
        <v>235681</v>
      </c>
      <c r="J1816">
        <v>245700</v>
      </c>
      <c r="K1816">
        <v>184691</v>
      </c>
      <c r="L1816">
        <v>101479</v>
      </c>
      <c r="M1816">
        <v>173566</v>
      </c>
      <c r="N1816">
        <v>178800</v>
      </c>
      <c r="O1816">
        <v>211491</v>
      </c>
      <c r="P1816">
        <v>191720</v>
      </c>
      <c r="Q1816">
        <v>82320.100000000006</v>
      </c>
      <c r="R1816">
        <v>83614.3</v>
      </c>
      <c r="S1816">
        <v>117120</v>
      </c>
      <c r="T1816">
        <v>147593</v>
      </c>
      <c r="U1816">
        <v>234022</v>
      </c>
      <c r="V1816">
        <v>287171</v>
      </c>
      <c r="W1816">
        <v>60867.9</v>
      </c>
      <c r="X1816">
        <v>177137</v>
      </c>
      <c r="Y1816">
        <v>84705.600000000006</v>
      </c>
      <c r="Z1816">
        <v>287905</v>
      </c>
      <c r="AA1816">
        <v>208353</v>
      </c>
      <c r="AB1816">
        <v>173647</v>
      </c>
      <c r="AC1816">
        <v>136127</v>
      </c>
      <c r="AD1816">
        <v>125359</v>
      </c>
      <c r="AE1816">
        <v>119349</v>
      </c>
      <c r="AF1816">
        <v>84884.3</v>
      </c>
      <c r="AG1816">
        <v>162421</v>
      </c>
      <c r="AH1816">
        <v>157018</v>
      </c>
      <c r="AI1816">
        <v>221422</v>
      </c>
      <c r="AJ1816">
        <v>205018</v>
      </c>
      <c r="AK1816">
        <v>84420.800000000003</v>
      </c>
      <c r="AL1816">
        <v>155922</v>
      </c>
      <c r="AM1816">
        <v>245427</v>
      </c>
      <c r="AN1816">
        <v>209524</v>
      </c>
      <c r="AO1816">
        <v>80034.399999999994</v>
      </c>
      <c r="AP1816" t="s">
        <v>44</v>
      </c>
      <c r="AQ1816" t="s">
        <v>44</v>
      </c>
    </row>
    <row r="1817" spans="1:43">
      <c r="A1817">
        <v>1816</v>
      </c>
      <c r="B1817" t="s">
        <v>3673</v>
      </c>
      <c r="C1817" t="s">
        <v>3674</v>
      </c>
      <c r="D1817">
        <v>7.1633199999999997E-4</v>
      </c>
      <c r="E1817">
        <v>14</v>
      </c>
      <c r="F1817">
        <v>11</v>
      </c>
      <c r="G1817">
        <v>3</v>
      </c>
      <c r="H1817">
        <v>775334</v>
      </c>
      <c r="I1817">
        <v>682582</v>
      </c>
      <c r="J1817">
        <v>728706</v>
      </c>
      <c r="K1817">
        <v>1073830</v>
      </c>
      <c r="L1817">
        <v>1075660</v>
      </c>
      <c r="M1817">
        <v>1132300</v>
      </c>
      <c r="N1817">
        <v>1208750</v>
      </c>
      <c r="O1817">
        <v>1213410</v>
      </c>
      <c r="P1817">
        <v>1137940</v>
      </c>
      <c r="Q1817">
        <v>1062580</v>
      </c>
      <c r="R1817">
        <v>1051570</v>
      </c>
      <c r="S1817">
        <v>1257970</v>
      </c>
      <c r="T1817">
        <v>834602</v>
      </c>
      <c r="U1817">
        <v>966582</v>
      </c>
      <c r="V1817">
        <v>849967</v>
      </c>
      <c r="W1817">
        <v>633282</v>
      </c>
      <c r="X1817">
        <v>714857</v>
      </c>
      <c r="Y1817">
        <v>653128</v>
      </c>
      <c r="Z1817">
        <v>1501990</v>
      </c>
      <c r="AA1817">
        <v>1412400</v>
      </c>
      <c r="AB1817">
        <v>1703820</v>
      </c>
      <c r="AC1817">
        <v>1223850</v>
      </c>
      <c r="AD1817">
        <v>1144390</v>
      </c>
      <c r="AE1817">
        <v>1132700</v>
      </c>
      <c r="AF1817">
        <v>947713</v>
      </c>
      <c r="AG1817">
        <v>978956</v>
      </c>
      <c r="AH1817">
        <v>919840</v>
      </c>
      <c r="AI1817">
        <v>1269220</v>
      </c>
      <c r="AJ1817">
        <v>1145580</v>
      </c>
      <c r="AK1817">
        <v>1267260</v>
      </c>
      <c r="AL1817">
        <v>694075</v>
      </c>
      <c r="AM1817">
        <v>1007680</v>
      </c>
      <c r="AN1817">
        <v>691477</v>
      </c>
      <c r="AO1817">
        <v>614568</v>
      </c>
      <c r="AP1817">
        <v>862382</v>
      </c>
      <c r="AQ1817">
        <v>942788</v>
      </c>
    </row>
    <row r="1818" spans="1:43">
      <c r="A1818">
        <v>1817</v>
      </c>
      <c r="B1818" t="s">
        <v>3675</v>
      </c>
      <c r="C1818" t="s">
        <v>3676</v>
      </c>
      <c r="D1818">
        <v>7.0033100000000001E-2</v>
      </c>
      <c r="E1818">
        <v>3</v>
      </c>
      <c r="F1818">
        <v>3</v>
      </c>
      <c r="G1818">
        <v>0</v>
      </c>
      <c r="H1818">
        <v>66245.2</v>
      </c>
      <c r="I1818">
        <v>38234.300000000003</v>
      </c>
      <c r="J1818">
        <v>60288.3</v>
      </c>
      <c r="K1818">
        <v>54765</v>
      </c>
      <c r="L1818">
        <v>73761.100000000006</v>
      </c>
      <c r="M1818">
        <v>72254.8</v>
      </c>
      <c r="N1818">
        <v>131989</v>
      </c>
      <c r="O1818">
        <v>100083</v>
      </c>
      <c r="P1818">
        <v>106292</v>
      </c>
      <c r="Q1818">
        <v>82194.8</v>
      </c>
      <c r="R1818" t="s">
        <v>44</v>
      </c>
      <c r="S1818" t="s">
        <v>44</v>
      </c>
      <c r="T1818">
        <v>45521.599999999999</v>
      </c>
      <c r="U1818">
        <v>48251.9</v>
      </c>
      <c r="V1818">
        <v>31033.5</v>
      </c>
      <c r="W1818">
        <v>94236.4</v>
      </c>
      <c r="X1818">
        <v>51130</v>
      </c>
      <c r="Y1818">
        <v>56303.6</v>
      </c>
      <c r="Z1818">
        <v>57862.3</v>
      </c>
      <c r="AA1818">
        <v>120914</v>
      </c>
      <c r="AB1818" t="s">
        <v>44</v>
      </c>
      <c r="AC1818">
        <v>103843</v>
      </c>
      <c r="AD1818">
        <v>65416.4</v>
      </c>
      <c r="AE1818">
        <v>113771</v>
      </c>
      <c r="AF1818">
        <v>45473.599999999999</v>
      </c>
      <c r="AG1818">
        <v>27901</v>
      </c>
      <c r="AH1818">
        <v>64847.8</v>
      </c>
      <c r="AI1818">
        <v>98354.1</v>
      </c>
      <c r="AJ1818">
        <v>74814.600000000006</v>
      </c>
      <c r="AK1818" t="s">
        <v>44</v>
      </c>
      <c r="AL1818">
        <v>95424.9</v>
      </c>
      <c r="AM1818" t="s">
        <v>44</v>
      </c>
      <c r="AN1818" t="s">
        <v>44</v>
      </c>
      <c r="AO1818">
        <v>80839.3</v>
      </c>
      <c r="AP1818">
        <v>150807</v>
      </c>
      <c r="AQ1818">
        <v>54596</v>
      </c>
    </row>
    <row r="1819" spans="1:43">
      <c r="A1819">
        <v>1818</v>
      </c>
      <c r="B1819" t="s">
        <v>3677</v>
      </c>
      <c r="C1819" t="s">
        <v>3678</v>
      </c>
      <c r="D1819">
        <v>1.9275199999999999E-2</v>
      </c>
      <c r="E1819">
        <v>1</v>
      </c>
      <c r="F1819">
        <v>0</v>
      </c>
      <c r="G1819">
        <v>1</v>
      </c>
      <c r="H1819">
        <v>93433.600000000006</v>
      </c>
      <c r="I1819">
        <v>63104.9</v>
      </c>
      <c r="J1819">
        <v>75299.899999999994</v>
      </c>
      <c r="K1819">
        <v>61170.3</v>
      </c>
      <c r="L1819">
        <v>107152</v>
      </c>
      <c r="M1819">
        <v>82138.3</v>
      </c>
      <c r="N1819">
        <v>29909</v>
      </c>
      <c r="O1819">
        <v>105459</v>
      </c>
      <c r="P1819">
        <v>72384</v>
      </c>
      <c r="Q1819">
        <v>85827.4</v>
      </c>
      <c r="R1819">
        <v>84696.2</v>
      </c>
      <c r="S1819">
        <v>106801</v>
      </c>
      <c r="T1819">
        <v>65860</v>
      </c>
      <c r="U1819">
        <v>63616.9</v>
      </c>
      <c r="V1819">
        <v>76502.100000000006</v>
      </c>
      <c r="W1819">
        <v>49570.9</v>
      </c>
      <c r="X1819">
        <v>72789.7</v>
      </c>
      <c r="Y1819">
        <v>22593.599999999999</v>
      </c>
      <c r="Z1819">
        <v>105901</v>
      </c>
      <c r="AA1819">
        <v>96732.9</v>
      </c>
      <c r="AB1819">
        <v>114156</v>
      </c>
      <c r="AC1819">
        <v>28547.8</v>
      </c>
      <c r="AD1819">
        <v>43125.1</v>
      </c>
      <c r="AE1819">
        <v>72065.3</v>
      </c>
      <c r="AF1819">
        <v>63315.7</v>
      </c>
      <c r="AG1819">
        <v>87475.9</v>
      </c>
      <c r="AH1819">
        <v>59156.1</v>
      </c>
      <c r="AI1819">
        <v>83314.600000000006</v>
      </c>
      <c r="AJ1819">
        <v>86144.2</v>
      </c>
      <c r="AK1819">
        <v>107451</v>
      </c>
      <c r="AL1819">
        <v>110276</v>
      </c>
      <c r="AM1819">
        <v>136024</v>
      </c>
      <c r="AN1819">
        <v>56095.4</v>
      </c>
      <c r="AO1819">
        <v>21678.9</v>
      </c>
      <c r="AP1819">
        <v>113567</v>
      </c>
      <c r="AQ1819">
        <v>72244</v>
      </c>
    </row>
    <row r="1820" spans="1:43">
      <c r="A1820">
        <v>1819</v>
      </c>
      <c r="B1820" t="s">
        <v>3679</v>
      </c>
      <c r="C1820" t="s">
        <v>3680</v>
      </c>
      <c r="D1820">
        <v>4.4570499999999997E-3</v>
      </c>
      <c r="E1820">
        <v>1</v>
      </c>
      <c r="F1820">
        <v>1</v>
      </c>
      <c r="G1820">
        <v>0</v>
      </c>
      <c r="H1820">
        <v>245233</v>
      </c>
      <c r="I1820">
        <v>250380</v>
      </c>
      <c r="J1820">
        <v>262947</v>
      </c>
      <c r="K1820">
        <v>217129</v>
      </c>
      <c r="L1820">
        <v>190871</v>
      </c>
      <c r="M1820">
        <v>218950</v>
      </c>
      <c r="N1820">
        <v>339105</v>
      </c>
      <c r="O1820">
        <v>349279</v>
      </c>
      <c r="P1820">
        <v>326443</v>
      </c>
      <c r="Q1820">
        <v>63065.2</v>
      </c>
      <c r="R1820">
        <v>175221</v>
      </c>
      <c r="S1820">
        <v>214277</v>
      </c>
      <c r="T1820">
        <v>225192</v>
      </c>
      <c r="U1820">
        <v>292254</v>
      </c>
      <c r="V1820">
        <v>295498</v>
      </c>
      <c r="W1820">
        <v>82537.399999999994</v>
      </c>
      <c r="X1820">
        <v>118941</v>
      </c>
      <c r="Y1820">
        <v>121023</v>
      </c>
      <c r="Z1820">
        <v>396521</v>
      </c>
      <c r="AA1820">
        <v>336659</v>
      </c>
      <c r="AB1820">
        <v>489034</v>
      </c>
      <c r="AC1820">
        <v>238136</v>
      </c>
      <c r="AD1820">
        <v>255554</v>
      </c>
      <c r="AE1820">
        <v>254787</v>
      </c>
      <c r="AF1820">
        <v>264073</v>
      </c>
      <c r="AG1820">
        <v>306316</v>
      </c>
      <c r="AH1820">
        <v>299682</v>
      </c>
      <c r="AI1820">
        <v>218329</v>
      </c>
      <c r="AJ1820">
        <v>222379</v>
      </c>
      <c r="AK1820">
        <v>235263</v>
      </c>
      <c r="AL1820">
        <v>239130</v>
      </c>
      <c r="AM1820">
        <v>307503</v>
      </c>
      <c r="AN1820">
        <v>263138</v>
      </c>
      <c r="AO1820">
        <v>83789.899999999994</v>
      </c>
      <c r="AP1820">
        <v>140551</v>
      </c>
      <c r="AQ1820">
        <v>164822</v>
      </c>
    </row>
    <row r="1821" spans="1:43">
      <c r="A1821">
        <v>1820</v>
      </c>
      <c r="B1821" t="s">
        <v>3681</v>
      </c>
      <c r="C1821" t="s">
        <v>3682</v>
      </c>
      <c r="D1821">
        <v>7.1633199999999997E-4</v>
      </c>
      <c r="E1821">
        <v>7</v>
      </c>
      <c r="F1821">
        <v>7</v>
      </c>
      <c r="G1821">
        <v>0</v>
      </c>
      <c r="H1821">
        <v>328446</v>
      </c>
      <c r="I1821">
        <v>314858</v>
      </c>
      <c r="J1821">
        <v>259437</v>
      </c>
      <c r="K1821">
        <v>249588</v>
      </c>
      <c r="L1821">
        <v>250040</v>
      </c>
      <c r="M1821">
        <v>404056</v>
      </c>
      <c r="N1821">
        <v>472633</v>
      </c>
      <c r="O1821">
        <v>447401</v>
      </c>
      <c r="P1821">
        <v>502540</v>
      </c>
      <c r="Q1821">
        <v>352945</v>
      </c>
      <c r="R1821">
        <v>324302</v>
      </c>
      <c r="S1821">
        <v>263560</v>
      </c>
      <c r="T1821">
        <v>464500</v>
      </c>
      <c r="U1821">
        <v>542001</v>
      </c>
      <c r="V1821">
        <v>527626</v>
      </c>
      <c r="W1821">
        <v>197977</v>
      </c>
      <c r="X1821">
        <v>222206</v>
      </c>
      <c r="Y1821">
        <v>287925</v>
      </c>
      <c r="Z1821">
        <v>533871</v>
      </c>
      <c r="AA1821">
        <v>482314</v>
      </c>
      <c r="AB1821">
        <v>674354</v>
      </c>
      <c r="AC1821">
        <v>338025</v>
      </c>
      <c r="AD1821">
        <v>275510</v>
      </c>
      <c r="AE1821">
        <v>419212</v>
      </c>
      <c r="AF1821">
        <v>191617</v>
      </c>
      <c r="AG1821">
        <v>165186</v>
      </c>
      <c r="AH1821">
        <v>307053</v>
      </c>
      <c r="AI1821">
        <v>181321</v>
      </c>
      <c r="AJ1821">
        <v>266621</v>
      </c>
      <c r="AK1821">
        <v>196421</v>
      </c>
      <c r="AL1821">
        <v>423518</v>
      </c>
      <c r="AM1821">
        <v>588997</v>
      </c>
      <c r="AN1821">
        <v>450271</v>
      </c>
      <c r="AO1821">
        <v>353351</v>
      </c>
      <c r="AP1821">
        <v>608867</v>
      </c>
      <c r="AQ1821">
        <v>597692</v>
      </c>
    </row>
    <row r="1822" spans="1:43">
      <c r="A1822">
        <v>1821</v>
      </c>
      <c r="B1822" t="s">
        <v>3683</v>
      </c>
      <c r="C1822" t="s">
        <v>3684</v>
      </c>
      <c r="D1822">
        <v>7.1633199999999997E-4</v>
      </c>
      <c r="E1822">
        <v>5</v>
      </c>
      <c r="F1822">
        <v>5</v>
      </c>
      <c r="G1822">
        <v>0</v>
      </c>
      <c r="H1822">
        <v>528612</v>
      </c>
      <c r="I1822">
        <v>355724</v>
      </c>
      <c r="J1822">
        <v>352593</v>
      </c>
      <c r="K1822">
        <v>1170270</v>
      </c>
      <c r="L1822">
        <v>1379310</v>
      </c>
      <c r="M1822">
        <v>1247980</v>
      </c>
      <c r="N1822">
        <v>1242290</v>
      </c>
      <c r="O1822">
        <v>1219690</v>
      </c>
      <c r="P1822">
        <v>860011</v>
      </c>
      <c r="Q1822">
        <v>916376</v>
      </c>
      <c r="R1822">
        <v>1126590</v>
      </c>
      <c r="S1822">
        <v>992380</v>
      </c>
      <c r="T1822">
        <v>1028530</v>
      </c>
      <c r="U1822">
        <v>942921</v>
      </c>
      <c r="V1822">
        <v>1002680</v>
      </c>
      <c r="W1822">
        <v>686649</v>
      </c>
      <c r="X1822">
        <v>614509</v>
      </c>
      <c r="Y1822">
        <v>767034</v>
      </c>
      <c r="Z1822">
        <v>1538090</v>
      </c>
      <c r="AA1822">
        <v>1565910</v>
      </c>
      <c r="AB1822">
        <v>1410190</v>
      </c>
      <c r="AC1822">
        <v>1582280</v>
      </c>
      <c r="AD1822">
        <v>1239360</v>
      </c>
      <c r="AE1822">
        <v>1383720</v>
      </c>
      <c r="AF1822">
        <v>1062300</v>
      </c>
      <c r="AG1822">
        <v>1247230</v>
      </c>
      <c r="AH1822">
        <v>746705</v>
      </c>
      <c r="AI1822">
        <v>1683940</v>
      </c>
      <c r="AJ1822">
        <v>1425950</v>
      </c>
      <c r="AK1822">
        <v>1483940</v>
      </c>
      <c r="AL1822">
        <v>694737</v>
      </c>
      <c r="AM1822">
        <v>881446</v>
      </c>
      <c r="AN1822">
        <v>753497</v>
      </c>
      <c r="AO1822">
        <v>926647</v>
      </c>
      <c r="AP1822">
        <v>1612230</v>
      </c>
      <c r="AQ1822">
        <v>1327680</v>
      </c>
    </row>
    <row r="1823" spans="1:43">
      <c r="A1823">
        <v>1822</v>
      </c>
      <c r="B1823" t="s">
        <v>3685</v>
      </c>
      <c r="C1823" t="s">
        <v>3686</v>
      </c>
      <c r="D1823">
        <v>2.30525E-2</v>
      </c>
      <c r="E1823">
        <v>3</v>
      </c>
      <c r="F1823">
        <v>3</v>
      </c>
      <c r="G1823">
        <v>0</v>
      </c>
      <c r="H1823">
        <v>67093.600000000006</v>
      </c>
      <c r="I1823">
        <v>60746.7</v>
      </c>
      <c r="J1823">
        <v>126318</v>
      </c>
      <c r="K1823">
        <v>117324</v>
      </c>
      <c r="L1823">
        <v>114205</v>
      </c>
      <c r="M1823">
        <v>95236.5</v>
      </c>
      <c r="N1823">
        <v>80687.600000000006</v>
      </c>
      <c r="O1823">
        <v>85987.7</v>
      </c>
      <c r="P1823">
        <v>127429</v>
      </c>
      <c r="Q1823">
        <v>31957.1</v>
      </c>
      <c r="R1823">
        <v>43542.3</v>
      </c>
      <c r="S1823">
        <v>35252</v>
      </c>
      <c r="T1823">
        <v>133485</v>
      </c>
      <c r="U1823">
        <v>153213</v>
      </c>
      <c r="V1823">
        <v>151588</v>
      </c>
      <c r="W1823">
        <v>52032.9</v>
      </c>
      <c r="X1823">
        <v>34453.199999999997</v>
      </c>
      <c r="Y1823">
        <v>32126.5</v>
      </c>
      <c r="Z1823">
        <v>153814</v>
      </c>
      <c r="AA1823">
        <v>166729</v>
      </c>
      <c r="AB1823">
        <v>234800</v>
      </c>
      <c r="AC1823">
        <v>132025</v>
      </c>
      <c r="AD1823">
        <v>152637</v>
      </c>
      <c r="AE1823">
        <v>161036</v>
      </c>
      <c r="AF1823">
        <v>55077.7</v>
      </c>
      <c r="AG1823">
        <v>81877</v>
      </c>
      <c r="AH1823">
        <v>163636</v>
      </c>
      <c r="AI1823">
        <v>40036.5</v>
      </c>
      <c r="AJ1823">
        <v>33487.800000000003</v>
      </c>
      <c r="AK1823">
        <v>69935.899999999994</v>
      </c>
      <c r="AL1823">
        <v>103011</v>
      </c>
      <c r="AM1823">
        <v>189918</v>
      </c>
      <c r="AN1823">
        <v>167420</v>
      </c>
      <c r="AO1823">
        <v>92272.1</v>
      </c>
      <c r="AP1823">
        <v>204812</v>
      </c>
      <c r="AQ1823">
        <v>181676</v>
      </c>
    </row>
    <row r="1824" spans="1:43">
      <c r="A1824">
        <v>1823</v>
      </c>
      <c r="B1824" t="s">
        <v>3687</v>
      </c>
      <c r="C1824" t="s">
        <v>3688</v>
      </c>
      <c r="D1824">
        <v>1.0983E-3</v>
      </c>
      <c r="E1824">
        <v>3</v>
      </c>
      <c r="F1824">
        <v>2</v>
      </c>
      <c r="G1824">
        <v>1</v>
      </c>
      <c r="H1824">
        <v>138546</v>
      </c>
      <c r="I1824">
        <v>146742</v>
      </c>
      <c r="J1824">
        <v>152407</v>
      </c>
      <c r="K1824">
        <v>111836</v>
      </c>
      <c r="L1824">
        <v>113980</v>
      </c>
      <c r="M1824">
        <v>101670</v>
      </c>
      <c r="N1824">
        <v>180669</v>
      </c>
      <c r="O1824">
        <v>162205</v>
      </c>
      <c r="P1824">
        <v>187353</v>
      </c>
      <c r="Q1824">
        <v>74161.399999999994</v>
      </c>
      <c r="R1824">
        <v>96001</v>
      </c>
      <c r="S1824">
        <v>65543</v>
      </c>
      <c r="T1824">
        <v>85123</v>
      </c>
      <c r="U1824">
        <v>153787</v>
      </c>
      <c r="V1824">
        <v>127528</v>
      </c>
      <c r="W1824">
        <v>57116.6</v>
      </c>
      <c r="X1824">
        <v>39330.699999999997</v>
      </c>
      <c r="Y1824">
        <v>71394.899999999994</v>
      </c>
      <c r="Z1824">
        <v>277448</v>
      </c>
      <c r="AA1824">
        <v>274707</v>
      </c>
      <c r="AB1824">
        <v>236191</v>
      </c>
      <c r="AC1824">
        <v>102020</v>
      </c>
      <c r="AD1824">
        <v>85776</v>
      </c>
      <c r="AE1824">
        <v>126957</v>
      </c>
      <c r="AF1824">
        <v>106412</v>
      </c>
      <c r="AG1824">
        <v>159422</v>
      </c>
      <c r="AH1824">
        <v>184293</v>
      </c>
      <c r="AI1824">
        <v>67125.100000000006</v>
      </c>
      <c r="AJ1824">
        <v>102368</v>
      </c>
      <c r="AK1824">
        <v>92988.7</v>
      </c>
      <c r="AL1824">
        <v>263448</v>
      </c>
      <c r="AM1824">
        <v>228559</v>
      </c>
      <c r="AN1824">
        <v>260106</v>
      </c>
      <c r="AO1824">
        <v>174415</v>
      </c>
      <c r="AP1824">
        <v>174417</v>
      </c>
      <c r="AQ1824">
        <v>261529</v>
      </c>
    </row>
    <row r="1825" spans="1:43">
      <c r="A1825">
        <v>1824</v>
      </c>
      <c r="B1825" t="s">
        <v>3689</v>
      </c>
      <c r="C1825" t="s">
        <v>3690</v>
      </c>
      <c r="D1825">
        <v>4.8396700000000001E-2</v>
      </c>
      <c r="E1825">
        <v>4</v>
      </c>
      <c r="F1825">
        <v>4</v>
      </c>
      <c r="G1825">
        <v>0</v>
      </c>
      <c r="H1825">
        <v>59858.400000000001</v>
      </c>
      <c r="I1825">
        <v>45874.8</v>
      </c>
      <c r="J1825">
        <v>39494.1</v>
      </c>
      <c r="K1825">
        <v>180269</v>
      </c>
      <c r="L1825">
        <v>130291</v>
      </c>
      <c r="M1825">
        <v>151266</v>
      </c>
      <c r="N1825">
        <v>156516</v>
      </c>
      <c r="O1825">
        <v>140591</v>
      </c>
      <c r="P1825">
        <v>131997</v>
      </c>
      <c r="Q1825">
        <v>116424</v>
      </c>
      <c r="R1825">
        <v>88458.9</v>
      </c>
      <c r="S1825">
        <v>129764</v>
      </c>
      <c r="T1825">
        <v>54833.7</v>
      </c>
      <c r="U1825">
        <v>38742.9</v>
      </c>
      <c r="V1825">
        <v>40911.9</v>
      </c>
      <c r="W1825">
        <v>45878.8</v>
      </c>
      <c r="X1825">
        <v>21936.3</v>
      </c>
      <c r="Y1825">
        <v>11310.7</v>
      </c>
      <c r="Z1825">
        <v>140374</v>
      </c>
      <c r="AA1825">
        <v>149060</v>
      </c>
      <c r="AB1825">
        <v>130521</v>
      </c>
      <c r="AC1825">
        <v>132084</v>
      </c>
      <c r="AD1825">
        <v>82150.600000000006</v>
      </c>
      <c r="AE1825">
        <v>118579</v>
      </c>
      <c r="AF1825">
        <v>24402.400000000001</v>
      </c>
      <c r="AG1825">
        <v>39728.400000000001</v>
      </c>
      <c r="AH1825">
        <v>49196.1</v>
      </c>
      <c r="AI1825">
        <v>118126</v>
      </c>
      <c r="AJ1825">
        <v>149024</v>
      </c>
      <c r="AK1825">
        <v>129829</v>
      </c>
      <c r="AL1825">
        <v>28902.400000000001</v>
      </c>
      <c r="AM1825">
        <v>50872.9</v>
      </c>
      <c r="AN1825">
        <v>57847.8</v>
      </c>
      <c r="AO1825">
        <v>75400</v>
      </c>
      <c r="AP1825">
        <v>60896.1</v>
      </c>
      <c r="AQ1825">
        <v>53888.1</v>
      </c>
    </row>
    <row r="1826" spans="1:43">
      <c r="A1826">
        <v>1825</v>
      </c>
      <c r="B1826" t="s">
        <v>3691</v>
      </c>
      <c r="C1826" t="s">
        <v>3692</v>
      </c>
      <c r="D1826">
        <v>1.76125E-2</v>
      </c>
      <c r="E1826">
        <v>2</v>
      </c>
      <c r="F1826">
        <v>2</v>
      </c>
      <c r="G1826">
        <v>0</v>
      </c>
      <c r="H1826">
        <v>65438.8</v>
      </c>
      <c r="I1826">
        <v>58349.5</v>
      </c>
      <c r="J1826">
        <v>86159.2</v>
      </c>
      <c r="K1826">
        <v>83558.899999999994</v>
      </c>
      <c r="L1826">
        <v>92164.9</v>
      </c>
      <c r="M1826">
        <v>106188</v>
      </c>
      <c r="N1826">
        <v>166978</v>
      </c>
      <c r="O1826">
        <v>130926</v>
      </c>
      <c r="P1826" t="s">
        <v>44</v>
      </c>
      <c r="Q1826">
        <v>71937.2</v>
      </c>
      <c r="R1826">
        <v>89820.7</v>
      </c>
      <c r="S1826">
        <v>81387.600000000006</v>
      </c>
      <c r="T1826">
        <v>55569.3</v>
      </c>
      <c r="U1826">
        <v>102981</v>
      </c>
      <c r="V1826">
        <v>55578.6</v>
      </c>
      <c r="W1826" t="s">
        <v>44</v>
      </c>
      <c r="X1826">
        <v>66715.5</v>
      </c>
      <c r="Y1826">
        <v>21758.6</v>
      </c>
      <c r="Z1826">
        <v>309400</v>
      </c>
      <c r="AA1826">
        <v>223289</v>
      </c>
      <c r="AB1826">
        <v>366394</v>
      </c>
      <c r="AC1826">
        <v>140043</v>
      </c>
      <c r="AD1826">
        <v>105734</v>
      </c>
      <c r="AE1826">
        <v>133645</v>
      </c>
      <c r="AF1826">
        <v>74487.5</v>
      </c>
      <c r="AG1826">
        <v>71295</v>
      </c>
      <c r="AH1826" t="s">
        <v>44</v>
      </c>
      <c r="AI1826">
        <v>147619</v>
      </c>
      <c r="AJ1826">
        <v>144196</v>
      </c>
      <c r="AK1826">
        <v>196288</v>
      </c>
      <c r="AL1826">
        <v>48974.9</v>
      </c>
      <c r="AM1826">
        <v>74418.8</v>
      </c>
      <c r="AN1826">
        <v>40640.300000000003</v>
      </c>
      <c r="AO1826">
        <v>25383.5</v>
      </c>
      <c r="AP1826">
        <v>86426.2</v>
      </c>
      <c r="AQ1826">
        <v>91284.1</v>
      </c>
    </row>
    <row r="1827" spans="1:43">
      <c r="A1827">
        <v>1826</v>
      </c>
      <c r="B1827" t="s">
        <v>3693</v>
      </c>
      <c r="C1827" t="s">
        <v>3694</v>
      </c>
      <c r="D1827">
        <v>0.05</v>
      </c>
      <c r="E1827">
        <v>2</v>
      </c>
      <c r="F1827">
        <v>2</v>
      </c>
      <c r="G1827">
        <v>0</v>
      </c>
      <c r="H1827">
        <v>67803.5</v>
      </c>
      <c r="I1827">
        <v>87571.3</v>
      </c>
      <c r="J1827">
        <v>27333.200000000001</v>
      </c>
      <c r="K1827">
        <v>61460.4</v>
      </c>
      <c r="L1827" t="s">
        <v>44</v>
      </c>
      <c r="M1827" t="s">
        <v>44</v>
      </c>
      <c r="N1827" t="s">
        <v>44</v>
      </c>
      <c r="O1827">
        <v>65992.2</v>
      </c>
      <c r="P1827">
        <v>21819.7</v>
      </c>
      <c r="Q1827" t="s">
        <v>44</v>
      </c>
      <c r="R1827">
        <v>19661.3</v>
      </c>
      <c r="S1827" t="s">
        <v>44</v>
      </c>
      <c r="T1827">
        <v>71694.899999999994</v>
      </c>
      <c r="U1827">
        <v>92728</v>
      </c>
      <c r="V1827">
        <v>58857.4</v>
      </c>
      <c r="W1827">
        <v>82789.3</v>
      </c>
      <c r="X1827">
        <v>30187.7</v>
      </c>
      <c r="Y1827">
        <v>16220</v>
      </c>
      <c r="Z1827">
        <v>151685</v>
      </c>
      <c r="AA1827">
        <v>94656.5</v>
      </c>
      <c r="AB1827">
        <v>110014</v>
      </c>
      <c r="AC1827">
        <v>117237</v>
      </c>
      <c r="AD1827">
        <v>40339.1</v>
      </c>
      <c r="AE1827">
        <v>46657.9</v>
      </c>
      <c r="AF1827">
        <v>72447.8</v>
      </c>
      <c r="AG1827">
        <v>23783</v>
      </c>
      <c r="AH1827">
        <v>68473.600000000006</v>
      </c>
      <c r="AI1827" t="s">
        <v>44</v>
      </c>
      <c r="AJ1827">
        <v>74482.7</v>
      </c>
      <c r="AK1827">
        <v>67831.7</v>
      </c>
      <c r="AL1827">
        <v>101947</v>
      </c>
      <c r="AM1827">
        <v>87769.4</v>
      </c>
      <c r="AN1827">
        <v>79113</v>
      </c>
      <c r="AO1827" t="s">
        <v>44</v>
      </c>
      <c r="AP1827" t="s">
        <v>44</v>
      </c>
      <c r="AQ1827" t="s">
        <v>44</v>
      </c>
    </row>
    <row r="1828" spans="1:43">
      <c r="A1828">
        <v>1827</v>
      </c>
      <c r="B1828" t="s">
        <v>3695</v>
      </c>
      <c r="C1828" t="s">
        <v>3696</v>
      </c>
      <c r="D1828">
        <v>7.0921999999999999E-3</v>
      </c>
      <c r="E1828">
        <v>1</v>
      </c>
      <c r="F1828">
        <v>1</v>
      </c>
      <c r="G1828">
        <v>0</v>
      </c>
      <c r="H1828">
        <v>89143.9</v>
      </c>
      <c r="I1828">
        <v>90380.5</v>
      </c>
      <c r="J1828">
        <v>93629.1</v>
      </c>
      <c r="K1828">
        <v>60253.2</v>
      </c>
      <c r="L1828">
        <v>72132.899999999994</v>
      </c>
      <c r="M1828">
        <v>90625.7</v>
      </c>
      <c r="N1828">
        <v>96238.9</v>
      </c>
      <c r="O1828">
        <v>104102</v>
      </c>
      <c r="P1828">
        <v>117728</v>
      </c>
      <c r="Q1828">
        <v>27387.9</v>
      </c>
      <c r="R1828">
        <v>40626.1</v>
      </c>
      <c r="S1828">
        <v>83589.100000000006</v>
      </c>
      <c r="T1828">
        <v>80101.8</v>
      </c>
      <c r="U1828">
        <v>91834.7</v>
      </c>
      <c r="V1828">
        <v>111605</v>
      </c>
      <c r="W1828">
        <v>19684.400000000001</v>
      </c>
      <c r="X1828">
        <v>22962.1</v>
      </c>
      <c r="Y1828" t="s">
        <v>44</v>
      </c>
      <c r="Z1828">
        <v>136550</v>
      </c>
      <c r="AA1828">
        <v>120826</v>
      </c>
      <c r="AB1828">
        <v>173025</v>
      </c>
      <c r="AC1828">
        <v>52781.7</v>
      </c>
      <c r="AD1828">
        <v>54255.7</v>
      </c>
      <c r="AE1828">
        <v>65733.899999999994</v>
      </c>
      <c r="AF1828">
        <v>6968.61</v>
      </c>
      <c r="AG1828">
        <v>33671</v>
      </c>
      <c r="AH1828">
        <v>11421.9</v>
      </c>
      <c r="AI1828">
        <v>12666.4</v>
      </c>
      <c r="AJ1828">
        <v>29828.799999999999</v>
      </c>
      <c r="AK1828">
        <v>22201.1</v>
      </c>
      <c r="AL1828">
        <v>43330.5</v>
      </c>
      <c r="AM1828">
        <v>105899</v>
      </c>
      <c r="AN1828">
        <v>65489.2</v>
      </c>
      <c r="AO1828">
        <v>53691.9</v>
      </c>
      <c r="AP1828">
        <v>62797.3</v>
      </c>
      <c r="AQ1828">
        <v>89229.1</v>
      </c>
    </row>
    <row r="1829" spans="1:43">
      <c r="A1829">
        <v>1828</v>
      </c>
      <c r="B1829" t="s">
        <v>3697</v>
      </c>
      <c r="C1829" t="s">
        <v>3698</v>
      </c>
      <c r="D1829">
        <v>1.92593E-2</v>
      </c>
      <c r="E1829">
        <v>1</v>
      </c>
      <c r="F1829">
        <v>1</v>
      </c>
      <c r="G1829">
        <v>0</v>
      </c>
      <c r="H1829">
        <v>64103.1</v>
      </c>
      <c r="I1829">
        <v>47675.5</v>
      </c>
      <c r="J1829">
        <v>49721.9</v>
      </c>
      <c r="K1829">
        <v>106097</v>
      </c>
      <c r="L1829">
        <v>47854.1</v>
      </c>
      <c r="M1829">
        <v>90758.9</v>
      </c>
      <c r="N1829">
        <v>57294.3</v>
      </c>
      <c r="O1829">
        <v>65878.600000000006</v>
      </c>
      <c r="P1829">
        <v>75687.5</v>
      </c>
      <c r="Q1829">
        <v>32198</v>
      </c>
      <c r="R1829">
        <v>56934</v>
      </c>
      <c r="S1829">
        <v>28699.599999999999</v>
      </c>
      <c r="T1829">
        <v>52781.4</v>
      </c>
      <c r="U1829">
        <v>75453.600000000006</v>
      </c>
      <c r="V1829">
        <v>73806.7</v>
      </c>
      <c r="W1829">
        <v>55269.7</v>
      </c>
      <c r="X1829">
        <v>36051.1</v>
      </c>
      <c r="Y1829">
        <v>92652</v>
      </c>
      <c r="Z1829">
        <v>72387.399999999994</v>
      </c>
      <c r="AA1829">
        <v>16055</v>
      </c>
      <c r="AB1829">
        <v>120265</v>
      </c>
      <c r="AC1829">
        <v>54129.9</v>
      </c>
      <c r="AD1829">
        <v>56823.6</v>
      </c>
      <c r="AE1829">
        <v>89411.8</v>
      </c>
      <c r="AF1829">
        <v>54815.199999999997</v>
      </c>
      <c r="AG1829">
        <v>116018</v>
      </c>
      <c r="AH1829">
        <v>131335</v>
      </c>
      <c r="AI1829">
        <v>39249</v>
      </c>
      <c r="AJ1829">
        <v>60227.4</v>
      </c>
      <c r="AK1829">
        <v>45982.9</v>
      </c>
      <c r="AL1829">
        <v>34700.699999999997</v>
      </c>
      <c r="AM1829">
        <v>96212.9</v>
      </c>
      <c r="AN1829">
        <v>45387.3</v>
      </c>
      <c r="AO1829">
        <v>45800.2</v>
      </c>
      <c r="AP1829">
        <v>96538</v>
      </c>
      <c r="AQ1829">
        <v>56776</v>
      </c>
    </row>
    <row r="1830" spans="1:43">
      <c r="A1830">
        <v>1829</v>
      </c>
      <c r="B1830" t="s">
        <v>3699</v>
      </c>
      <c r="C1830" t="s">
        <v>3700</v>
      </c>
      <c r="D1830">
        <v>4.3497199999999996E-3</v>
      </c>
      <c r="E1830">
        <v>8</v>
      </c>
      <c r="F1830">
        <v>2</v>
      </c>
      <c r="G1830">
        <v>6</v>
      </c>
      <c r="H1830">
        <v>614807</v>
      </c>
      <c r="I1830">
        <v>453922</v>
      </c>
      <c r="J1830">
        <v>675951</v>
      </c>
      <c r="K1830">
        <v>372427</v>
      </c>
      <c r="L1830">
        <v>244737</v>
      </c>
      <c r="M1830">
        <v>386275</v>
      </c>
      <c r="N1830">
        <v>640782</v>
      </c>
      <c r="O1830">
        <v>623512</v>
      </c>
      <c r="P1830">
        <v>689683</v>
      </c>
      <c r="Q1830">
        <v>207062</v>
      </c>
      <c r="R1830">
        <v>198317</v>
      </c>
      <c r="S1830">
        <v>186789</v>
      </c>
      <c r="T1830">
        <v>440365</v>
      </c>
      <c r="U1830">
        <v>513363</v>
      </c>
      <c r="V1830">
        <v>453425</v>
      </c>
      <c r="W1830">
        <v>62561.599999999999</v>
      </c>
      <c r="X1830">
        <v>43967.4</v>
      </c>
      <c r="Y1830">
        <v>189475</v>
      </c>
      <c r="Z1830">
        <v>863633</v>
      </c>
      <c r="AA1830">
        <v>975912</v>
      </c>
      <c r="AB1830">
        <v>1043140</v>
      </c>
      <c r="AC1830">
        <v>236674</v>
      </c>
      <c r="AD1830">
        <v>280867</v>
      </c>
      <c r="AE1830">
        <v>282350</v>
      </c>
      <c r="AF1830">
        <v>433088</v>
      </c>
      <c r="AG1830">
        <v>332338</v>
      </c>
      <c r="AH1830">
        <v>457082</v>
      </c>
      <c r="AI1830">
        <v>229710</v>
      </c>
      <c r="AJ1830">
        <v>190880</v>
      </c>
      <c r="AK1830">
        <v>182219</v>
      </c>
      <c r="AL1830">
        <v>1005150</v>
      </c>
      <c r="AM1830">
        <v>1369810</v>
      </c>
      <c r="AN1830">
        <v>934899</v>
      </c>
      <c r="AO1830">
        <v>274786</v>
      </c>
      <c r="AP1830">
        <v>425193</v>
      </c>
      <c r="AQ1830">
        <v>383745</v>
      </c>
    </row>
    <row r="1831" spans="1:43">
      <c r="A1831">
        <v>1830</v>
      </c>
      <c r="B1831" t="s">
        <v>3701</v>
      </c>
      <c r="C1831" t="s">
        <v>3702</v>
      </c>
      <c r="D1831">
        <v>4.08163E-2</v>
      </c>
      <c r="E1831">
        <v>2</v>
      </c>
      <c r="F1831">
        <v>2</v>
      </c>
      <c r="G1831">
        <v>0</v>
      </c>
      <c r="H1831">
        <v>73650</v>
      </c>
      <c r="I1831">
        <v>92008</v>
      </c>
      <c r="J1831">
        <v>101184</v>
      </c>
      <c r="K1831">
        <v>62610.6</v>
      </c>
      <c r="L1831">
        <v>20575.599999999999</v>
      </c>
      <c r="M1831">
        <v>97931.7</v>
      </c>
      <c r="N1831">
        <v>45886.5</v>
      </c>
      <c r="O1831">
        <v>66881.600000000006</v>
      </c>
      <c r="P1831">
        <v>122754</v>
      </c>
      <c r="Q1831" t="s">
        <v>44</v>
      </c>
      <c r="R1831" t="s">
        <v>44</v>
      </c>
      <c r="S1831">
        <v>47613.7</v>
      </c>
      <c r="T1831">
        <v>92560.9</v>
      </c>
      <c r="U1831">
        <v>143375</v>
      </c>
      <c r="V1831">
        <v>133742</v>
      </c>
      <c r="W1831">
        <v>11586.1</v>
      </c>
      <c r="X1831">
        <v>15763.3</v>
      </c>
      <c r="Y1831" t="s">
        <v>44</v>
      </c>
      <c r="Z1831">
        <v>182570</v>
      </c>
      <c r="AA1831">
        <v>131038</v>
      </c>
      <c r="AB1831">
        <v>214596</v>
      </c>
      <c r="AC1831">
        <v>62481.5</v>
      </c>
      <c r="AD1831">
        <v>62907.7</v>
      </c>
      <c r="AE1831">
        <v>111472</v>
      </c>
      <c r="AF1831">
        <v>46261.7</v>
      </c>
      <c r="AG1831">
        <v>51705.3</v>
      </c>
      <c r="AH1831">
        <v>48958.8</v>
      </c>
      <c r="AI1831">
        <v>24398.6</v>
      </c>
      <c r="AJ1831">
        <v>20607.900000000001</v>
      </c>
      <c r="AK1831">
        <v>27281.599999999999</v>
      </c>
      <c r="AL1831">
        <v>81910.3</v>
      </c>
      <c r="AM1831">
        <v>167335</v>
      </c>
      <c r="AN1831">
        <v>138714</v>
      </c>
      <c r="AO1831">
        <v>27829.4</v>
      </c>
      <c r="AP1831" t="s">
        <v>44</v>
      </c>
      <c r="AQ1831">
        <v>59045.5</v>
      </c>
    </row>
    <row r="1832" spans="1:43">
      <c r="A1832">
        <v>1831</v>
      </c>
      <c r="B1832" t="s">
        <v>3703</v>
      </c>
      <c r="C1832" t="s">
        <v>3704</v>
      </c>
      <c r="D1832">
        <v>3.6567799999999998E-2</v>
      </c>
      <c r="E1832">
        <v>2</v>
      </c>
      <c r="F1832">
        <v>2</v>
      </c>
      <c r="G1832">
        <v>0</v>
      </c>
      <c r="H1832">
        <v>67526.2</v>
      </c>
      <c r="I1832" t="s">
        <v>44</v>
      </c>
      <c r="J1832">
        <v>55485.8</v>
      </c>
      <c r="K1832" t="s">
        <v>44</v>
      </c>
      <c r="L1832" t="s">
        <v>44</v>
      </c>
      <c r="M1832" t="s">
        <v>44</v>
      </c>
      <c r="N1832">
        <v>25173.599999999999</v>
      </c>
      <c r="O1832">
        <v>82156.2</v>
      </c>
      <c r="P1832">
        <v>59540.800000000003</v>
      </c>
      <c r="Q1832">
        <v>42082.2</v>
      </c>
      <c r="R1832" t="s">
        <v>44</v>
      </c>
      <c r="S1832" t="s">
        <v>44</v>
      </c>
      <c r="T1832">
        <v>41726.1</v>
      </c>
      <c r="U1832">
        <v>189156</v>
      </c>
      <c r="V1832">
        <v>245364</v>
      </c>
      <c r="W1832">
        <v>33690.5</v>
      </c>
      <c r="X1832" t="s">
        <v>44</v>
      </c>
      <c r="Y1832" t="s">
        <v>44</v>
      </c>
      <c r="Z1832">
        <v>145786</v>
      </c>
      <c r="AA1832">
        <v>102562</v>
      </c>
      <c r="AB1832">
        <v>234751</v>
      </c>
      <c r="AC1832">
        <v>31688.3</v>
      </c>
      <c r="AD1832">
        <v>38564.300000000003</v>
      </c>
      <c r="AE1832">
        <v>27907</v>
      </c>
      <c r="AF1832">
        <v>24422</v>
      </c>
      <c r="AG1832">
        <v>56014.6</v>
      </c>
      <c r="AH1832">
        <v>60215.3</v>
      </c>
      <c r="AI1832" t="s">
        <v>44</v>
      </c>
      <c r="AJ1832" t="s">
        <v>44</v>
      </c>
      <c r="AK1832" t="s">
        <v>44</v>
      </c>
      <c r="AL1832">
        <v>179514</v>
      </c>
      <c r="AM1832" t="s">
        <v>44</v>
      </c>
      <c r="AN1832" t="s">
        <v>44</v>
      </c>
      <c r="AO1832" t="s">
        <v>44</v>
      </c>
      <c r="AP1832" t="s">
        <v>44</v>
      </c>
      <c r="AQ1832" t="s">
        <v>44</v>
      </c>
    </row>
    <row r="1833" spans="1:43">
      <c r="A1833">
        <v>1832</v>
      </c>
      <c r="B1833" t="s">
        <v>3705</v>
      </c>
      <c r="C1833" t="s">
        <v>3706</v>
      </c>
      <c r="D1833">
        <v>1.2924100000000001E-2</v>
      </c>
      <c r="E1833">
        <v>1</v>
      </c>
      <c r="F1833">
        <v>1</v>
      </c>
      <c r="G1833">
        <v>0</v>
      </c>
      <c r="H1833">
        <v>39851.5</v>
      </c>
      <c r="I1833">
        <v>39412.400000000001</v>
      </c>
      <c r="J1833">
        <v>42143.4</v>
      </c>
      <c r="K1833">
        <v>31131.8</v>
      </c>
      <c r="L1833">
        <v>8382.9500000000007</v>
      </c>
      <c r="M1833">
        <v>33513.1</v>
      </c>
      <c r="N1833">
        <v>79376</v>
      </c>
      <c r="O1833">
        <v>96098.3</v>
      </c>
      <c r="P1833">
        <v>82290.2</v>
      </c>
      <c r="Q1833">
        <v>14026.5</v>
      </c>
      <c r="R1833">
        <v>22423.3</v>
      </c>
      <c r="S1833">
        <v>37929.1</v>
      </c>
      <c r="T1833">
        <v>63315.199999999997</v>
      </c>
      <c r="U1833">
        <v>77466.100000000006</v>
      </c>
      <c r="V1833">
        <v>69464.800000000003</v>
      </c>
      <c r="W1833">
        <v>33404</v>
      </c>
      <c r="X1833">
        <v>38996.800000000003</v>
      </c>
      <c r="Y1833">
        <v>27795.3</v>
      </c>
      <c r="Z1833">
        <v>78771.199999999997</v>
      </c>
      <c r="AA1833">
        <v>90273.9</v>
      </c>
      <c r="AB1833">
        <v>99727.6</v>
      </c>
      <c r="AC1833">
        <v>100771</v>
      </c>
      <c r="AD1833">
        <v>77944.7</v>
      </c>
      <c r="AE1833">
        <v>83142.5</v>
      </c>
      <c r="AF1833">
        <v>77711.3</v>
      </c>
      <c r="AG1833">
        <v>103177</v>
      </c>
      <c r="AH1833">
        <v>103586</v>
      </c>
      <c r="AI1833">
        <v>52918.7</v>
      </c>
      <c r="AJ1833">
        <v>59153.2</v>
      </c>
      <c r="AK1833">
        <v>48627</v>
      </c>
      <c r="AL1833">
        <v>83481.7</v>
      </c>
      <c r="AM1833">
        <v>116311</v>
      </c>
      <c r="AN1833">
        <v>85130.2</v>
      </c>
      <c r="AO1833">
        <v>20912.099999999999</v>
      </c>
      <c r="AP1833">
        <v>16037.3</v>
      </c>
      <c r="AQ1833">
        <v>32242.9</v>
      </c>
    </row>
    <row r="1834" spans="1:43">
      <c r="A1834">
        <v>1833</v>
      </c>
      <c r="B1834" t="s">
        <v>3707</v>
      </c>
      <c r="C1834" t="s">
        <v>3708</v>
      </c>
      <c r="D1834">
        <v>7.1633199999999997E-4</v>
      </c>
      <c r="E1834">
        <v>6</v>
      </c>
      <c r="F1834">
        <v>6</v>
      </c>
      <c r="G1834">
        <v>0</v>
      </c>
      <c r="H1834">
        <v>635434</v>
      </c>
      <c r="I1834">
        <v>582705</v>
      </c>
      <c r="J1834">
        <v>658166</v>
      </c>
      <c r="K1834">
        <v>664836</v>
      </c>
      <c r="L1834">
        <v>627594</v>
      </c>
      <c r="M1834">
        <v>720226</v>
      </c>
      <c r="N1834">
        <v>554374</v>
      </c>
      <c r="O1834">
        <v>617528</v>
      </c>
      <c r="P1834">
        <v>653420</v>
      </c>
      <c r="Q1834">
        <v>508975</v>
      </c>
      <c r="R1834">
        <v>515353</v>
      </c>
      <c r="S1834">
        <v>617997</v>
      </c>
      <c r="T1834">
        <v>545880</v>
      </c>
      <c r="U1834">
        <v>618998</v>
      </c>
      <c r="V1834">
        <v>619954</v>
      </c>
      <c r="W1834">
        <v>513680</v>
      </c>
      <c r="X1834">
        <v>487417</v>
      </c>
      <c r="Y1834">
        <v>543401</v>
      </c>
      <c r="Z1834">
        <v>680480</v>
      </c>
      <c r="AA1834">
        <v>703365</v>
      </c>
      <c r="AB1834">
        <v>789132</v>
      </c>
      <c r="AC1834">
        <v>575553</v>
      </c>
      <c r="AD1834">
        <v>580555</v>
      </c>
      <c r="AE1834">
        <v>638147</v>
      </c>
      <c r="AF1834">
        <v>567654</v>
      </c>
      <c r="AG1834">
        <v>578166</v>
      </c>
      <c r="AH1834">
        <v>699025</v>
      </c>
      <c r="AI1834">
        <v>521194</v>
      </c>
      <c r="AJ1834">
        <v>590427</v>
      </c>
      <c r="AK1834">
        <v>630402</v>
      </c>
      <c r="AL1834">
        <v>558305</v>
      </c>
      <c r="AM1834">
        <v>763776</v>
      </c>
      <c r="AN1834">
        <v>564538</v>
      </c>
      <c r="AO1834">
        <v>383355</v>
      </c>
      <c r="AP1834">
        <v>576484</v>
      </c>
      <c r="AQ1834">
        <v>603286</v>
      </c>
    </row>
    <row r="1835" spans="1:43">
      <c r="A1835">
        <v>1834</v>
      </c>
      <c r="B1835" t="s">
        <v>3709</v>
      </c>
      <c r="C1835" t="s">
        <v>3710</v>
      </c>
      <c r="D1835">
        <v>3.55872E-3</v>
      </c>
      <c r="E1835">
        <v>4</v>
      </c>
      <c r="F1835">
        <v>4</v>
      </c>
      <c r="G1835">
        <v>0</v>
      </c>
      <c r="H1835">
        <v>342001</v>
      </c>
      <c r="I1835">
        <v>418217</v>
      </c>
      <c r="J1835">
        <v>305396</v>
      </c>
      <c r="K1835">
        <v>170104</v>
      </c>
      <c r="L1835">
        <v>301278</v>
      </c>
      <c r="M1835">
        <v>327927</v>
      </c>
      <c r="N1835">
        <v>357251</v>
      </c>
      <c r="O1835">
        <v>383929</v>
      </c>
      <c r="P1835">
        <v>234501</v>
      </c>
      <c r="Q1835">
        <v>217083</v>
      </c>
      <c r="R1835">
        <v>135320</v>
      </c>
      <c r="S1835">
        <v>253277</v>
      </c>
      <c r="T1835">
        <v>341669</v>
      </c>
      <c r="U1835">
        <v>453932</v>
      </c>
      <c r="V1835">
        <v>366379</v>
      </c>
      <c r="W1835">
        <v>83466.100000000006</v>
      </c>
      <c r="X1835">
        <v>171425</v>
      </c>
      <c r="Y1835">
        <v>108496</v>
      </c>
      <c r="Z1835">
        <v>571297</v>
      </c>
      <c r="AA1835">
        <v>711776</v>
      </c>
      <c r="AB1835">
        <v>424257</v>
      </c>
      <c r="AC1835">
        <v>246528</v>
      </c>
      <c r="AD1835">
        <v>336080</v>
      </c>
      <c r="AE1835">
        <v>251138</v>
      </c>
      <c r="AF1835">
        <v>172304</v>
      </c>
      <c r="AG1835">
        <v>264451</v>
      </c>
      <c r="AH1835">
        <v>328351</v>
      </c>
      <c r="AI1835">
        <v>119321</v>
      </c>
      <c r="AJ1835">
        <v>149709</v>
      </c>
      <c r="AK1835">
        <v>181051</v>
      </c>
      <c r="AL1835">
        <v>615616</v>
      </c>
      <c r="AM1835">
        <v>635098</v>
      </c>
      <c r="AN1835">
        <v>564171</v>
      </c>
      <c r="AO1835">
        <v>183243</v>
      </c>
      <c r="AP1835">
        <v>338121</v>
      </c>
      <c r="AQ1835">
        <v>313383</v>
      </c>
    </row>
    <row r="1836" spans="1:43">
      <c r="A1836">
        <v>1835</v>
      </c>
      <c r="B1836" t="s">
        <v>3711</v>
      </c>
      <c r="C1836" t="s">
        <v>3712</v>
      </c>
      <c r="D1836">
        <v>5.00945E-2</v>
      </c>
      <c r="E1836">
        <v>3</v>
      </c>
      <c r="F1836">
        <v>3</v>
      </c>
      <c r="G1836">
        <v>0</v>
      </c>
      <c r="H1836">
        <v>50774</v>
      </c>
      <c r="I1836">
        <v>41380.699999999997</v>
      </c>
      <c r="J1836">
        <v>51339.9</v>
      </c>
      <c r="K1836">
        <v>149687</v>
      </c>
      <c r="L1836">
        <v>158859</v>
      </c>
      <c r="M1836">
        <v>187292</v>
      </c>
      <c r="N1836" t="s">
        <v>44</v>
      </c>
      <c r="O1836">
        <v>45211.1</v>
      </c>
      <c r="P1836">
        <v>36077</v>
      </c>
      <c r="Q1836" t="s">
        <v>44</v>
      </c>
      <c r="R1836" t="s">
        <v>44</v>
      </c>
      <c r="S1836" t="s">
        <v>44</v>
      </c>
      <c r="T1836">
        <v>41469.9</v>
      </c>
      <c r="U1836">
        <v>33298.300000000003</v>
      </c>
      <c r="V1836">
        <v>54901.5</v>
      </c>
      <c r="W1836" t="s">
        <v>44</v>
      </c>
      <c r="X1836" t="s">
        <v>44</v>
      </c>
      <c r="Y1836" t="s">
        <v>44</v>
      </c>
      <c r="Z1836">
        <v>61773.1</v>
      </c>
      <c r="AA1836">
        <v>52181.599999999999</v>
      </c>
      <c r="AB1836">
        <v>57460.800000000003</v>
      </c>
      <c r="AC1836">
        <v>52708.3</v>
      </c>
      <c r="AD1836">
        <v>30508.2</v>
      </c>
      <c r="AE1836">
        <v>56829.2</v>
      </c>
      <c r="AF1836" t="s">
        <v>44</v>
      </c>
      <c r="AG1836" t="s">
        <v>44</v>
      </c>
      <c r="AH1836" t="s">
        <v>44</v>
      </c>
      <c r="AI1836" t="s">
        <v>44</v>
      </c>
      <c r="AJ1836" t="s">
        <v>44</v>
      </c>
      <c r="AK1836" t="s">
        <v>44</v>
      </c>
      <c r="AL1836">
        <v>20594</v>
      </c>
      <c r="AM1836">
        <v>43799.199999999997</v>
      </c>
      <c r="AN1836">
        <v>23609.3</v>
      </c>
      <c r="AO1836">
        <v>13399.2</v>
      </c>
      <c r="AP1836" t="s">
        <v>44</v>
      </c>
      <c r="AQ1836" t="s">
        <v>44</v>
      </c>
    </row>
    <row r="1837" spans="1:43">
      <c r="A1837">
        <v>1836</v>
      </c>
      <c r="B1837" t="s">
        <v>3713</v>
      </c>
      <c r="C1837" t="s">
        <v>3714</v>
      </c>
      <c r="D1837">
        <v>1.7189400000000001E-2</v>
      </c>
      <c r="E1837">
        <v>1</v>
      </c>
      <c r="F1837">
        <v>1</v>
      </c>
      <c r="G1837">
        <v>0</v>
      </c>
      <c r="H1837">
        <v>16408</v>
      </c>
      <c r="I1837" t="s">
        <v>44</v>
      </c>
      <c r="J1837">
        <v>17746</v>
      </c>
      <c r="K1837">
        <v>17216.2</v>
      </c>
      <c r="L1837" t="s">
        <v>44</v>
      </c>
      <c r="M1837" t="s">
        <v>44</v>
      </c>
      <c r="N1837">
        <v>13443.6</v>
      </c>
      <c r="O1837" t="s">
        <v>44</v>
      </c>
      <c r="P1837" t="s">
        <v>44</v>
      </c>
      <c r="Q1837" t="s">
        <v>44</v>
      </c>
      <c r="R1837" t="s">
        <v>44</v>
      </c>
      <c r="S1837" t="s">
        <v>44</v>
      </c>
      <c r="T1837">
        <v>16284.6</v>
      </c>
      <c r="U1837">
        <v>25397.4</v>
      </c>
      <c r="V1837">
        <v>29468.7</v>
      </c>
      <c r="W1837" t="s">
        <v>44</v>
      </c>
      <c r="X1837" t="s">
        <v>44</v>
      </c>
      <c r="Y1837" t="s">
        <v>44</v>
      </c>
      <c r="Z1837">
        <v>25707</v>
      </c>
      <c r="AA1837">
        <v>25792</v>
      </c>
      <c r="AB1837" t="s">
        <v>44</v>
      </c>
      <c r="AC1837">
        <v>21068.5</v>
      </c>
      <c r="AD1837">
        <v>7360.27</v>
      </c>
      <c r="AE1837">
        <v>22786.6</v>
      </c>
      <c r="AF1837" t="s">
        <v>44</v>
      </c>
      <c r="AG1837" t="s">
        <v>44</v>
      </c>
      <c r="AH1837" t="s">
        <v>44</v>
      </c>
      <c r="AI1837" t="s">
        <v>44</v>
      </c>
      <c r="AJ1837" t="s">
        <v>44</v>
      </c>
      <c r="AK1837" t="s">
        <v>44</v>
      </c>
      <c r="AL1837">
        <v>25143.1</v>
      </c>
      <c r="AM1837">
        <v>39514.9</v>
      </c>
      <c r="AN1837">
        <v>34253.800000000003</v>
      </c>
      <c r="AO1837">
        <v>16873.2</v>
      </c>
      <c r="AP1837">
        <v>43683.4</v>
      </c>
      <c r="AQ1837">
        <v>44552.5</v>
      </c>
    </row>
    <row r="1838" spans="1:43">
      <c r="A1838">
        <v>1837</v>
      </c>
      <c r="B1838" t="s">
        <v>3715</v>
      </c>
      <c r="C1838" t="s">
        <v>3716</v>
      </c>
      <c r="D1838">
        <v>3.9149900000000001E-3</v>
      </c>
      <c r="E1838">
        <v>3</v>
      </c>
      <c r="F1838">
        <v>3</v>
      </c>
      <c r="G1838">
        <v>0</v>
      </c>
      <c r="H1838">
        <v>176984</v>
      </c>
      <c r="I1838">
        <v>168629</v>
      </c>
      <c r="J1838">
        <v>161479</v>
      </c>
      <c r="K1838">
        <v>102406</v>
      </c>
      <c r="L1838">
        <v>82780.600000000006</v>
      </c>
      <c r="M1838">
        <v>88665.600000000006</v>
      </c>
      <c r="N1838">
        <v>230400</v>
      </c>
      <c r="O1838">
        <v>262484</v>
      </c>
      <c r="P1838">
        <v>228249</v>
      </c>
      <c r="Q1838">
        <v>164257</v>
      </c>
      <c r="R1838">
        <v>81655.199999999997</v>
      </c>
      <c r="S1838">
        <v>180519</v>
      </c>
      <c r="T1838">
        <v>216404</v>
      </c>
      <c r="U1838">
        <v>219339</v>
      </c>
      <c r="V1838">
        <v>209279</v>
      </c>
      <c r="W1838">
        <v>34305.199999999997</v>
      </c>
      <c r="X1838">
        <v>45918.400000000001</v>
      </c>
      <c r="Y1838">
        <v>52318</v>
      </c>
      <c r="Z1838">
        <v>251171</v>
      </c>
      <c r="AA1838">
        <v>287826</v>
      </c>
      <c r="AB1838">
        <v>306633</v>
      </c>
      <c r="AC1838">
        <v>59847.6</v>
      </c>
      <c r="AD1838">
        <v>49339.7</v>
      </c>
      <c r="AE1838">
        <v>37400.199999999997</v>
      </c>
      <c r="AF1838">
        <v>91633.5</v>
      </c>
      <c r="AG1838">
        <v>113497</v>
      </c>
      <c r="AH1838">
        <v>140893</v>
      </c>
      <c r="AI1838">
        <v>51959</v>
      </c>
      <c r="AJ1838">
        <v>61780.2</v>
      </c>
      <c r="AK1838">
        <v>68897.5</v>
      </c>
      <c r="AL1838">
        <v>172865</v>
      </c>
      <c r="AM1838">
        <v>276263</v>
      </c>
      <c r="AN1838">
        <v>217776</v>
      </c>
      <c r="AO1838">
        <v>52334.1</v>
      </c>
      <c r="AP1838">
        <v>80869.100000000006</v>
      </c>
      <c r="AQ1838">
        <v>93586.9</v>
      </c>
    </row>
    <row r="1839" spans="1:43">
      <c r="A1839">
        <v>1838</v>
      </c>
      <c r="B1839" t="s">
        <v>3717</v>
      </c>
      <c r="C1839" t="s">
        <v>3718</v>
      </c>
      <c r="D1839">
        <v>2.78422E-3</v>
      </c>
      <c r="E1839">
        <v>3</v>
      </c>
      <c r="F1839">
        <v>3</v>
      </c>
      <c r="G1839">
        <v>0</v>
      </c>
      <c r="H1839">
        <v>445204</v>
      </c>
      <c r="I1839">
        <v>445490</v>
      </c>
      <c r="J1839">
        <v>389231</v>
      </c>
      <c r="K1839">
        <v>164526</v>
      </c>
      <c r="L1839">
        <v>230895</v>
      </c>
      <c r="M1839">
        <v>222600</v>
      </c>
      <c r="N1839">
        <v>561288</v>
      </c>
      <c r="O1839">
        <v>605748</v>
      </c>
      <c r="P1839">
        <v>483443</v>
      </c>
      <c r="Q1839">
        <v>155580</v>
      </c>
      <c r="R1839">
        <v>156244</v>
      </c>
      <c r="S1839">
        <v>158765</v>
      </c>
      <c r="T1839">
        <v>494251</v>
      </c>
      <c r="U1839">
        <v>591870</v>
      </c>
      <c r="V1839">
        <v>550538</v>
      </c>
      <c r="W1839">
        <v>129314</v>
      </c>
      <c r="X1839">
        <v>127374</v>
      </c>
      <c r="Y1839">
        <v>107098</v>
      </c>
      <c r="Z1839">
        <v>661103</v>
      </c>
      <c r="AA1839">
        <v>796265</v>
      </c>
      <c r="AB1839">
        <v>634459</v>
      </c>
      <c r="AC1839">
        <v>239075</v>
      </c>
      <c r="AD1839">
        <v>280461</v>
      </c>
      <c r="AE1839">
        <v>234956</v>
      </c>
      <c r="AF1839">
        <v>309501</v>
      </c>
      <c r="AG1839">
        <v>357902</v>
      </c>
      <c r="AH1839">
        <v>301159</v>
      </c>
      <c r="AI1839">
        <v>147918</v>
      </c>
      <c r="AJ1839">
        <v>103723</v>
      </c>
      <c r="AK1839">
        <v>151673</v>
      </c>
      <c r="AL1839">
        <v>427659</v>
      </c>
      <c r="AM1839">
        <v>656033</v>
      </c>
      <c r="AN1839">
        <v>535126</v>
      </c>
      <c r="AO1839">
        <v>204653</v>
      </c>
      <c r="AP1839">
        <v>283425</v>
      </c>
      <c r="AQ1839">
        <v>301804</v>
      </c>
    </row>
    <row r="1840" spans="1:43">
      <c r="A1840">
        <v>1839</v>
      </c>
      <c r="B1840" t="s">
        <v>3719</v>
      </c>
      <c r="C1840" t="s">
        <v>3720</v>
      </c>
      <c r="D1840">
        <v>7.1633199999999997E-4</v>
      </c>
      <c r="E1840">
        <v>14</v>
      </c>
      <c r="F1840">
        <v>14</v>
      </c>
      <c r="G1840">
        <v>0</v>
      </c>
      <c r="H1840">
        <v>619065</v>
      </c>
      <c r="I1840">
        <v>522552</v>
      </c>
      <c r="J1840">
        <v>470897</v>
      </c>
      <c r="K1840">
        <v>929301</v>
      </c>
      <c r="L1840">
        <v>993960</v>
      </c>
      <c r="M1840">
        <v>1177650</v>
      </c>
      <c r="N1840">
        <v>1138300</v>
      </c>
      <c r="O1840">
        <v>1282120</v>
      </c>
      <c r="P1840">
        <v>887081</v>
      </c>
      <c r="Q1840">
        <v>1001190</v>
      </c>
      <c r="R1840">
        <v>980425</v>
      </c>
      <c r="S1840">
        <v>1048860</v>
      </c>
      <c r="T1840">
        <v>753777</v>
      </c>
      <c r="U1840">
        <v>868630</v>
      </c>
      <c r="V1840">
        <v>922331</v>
      </c>
      <c r="W1840">
        <v>699136</v>
      </c>
      <c r="X1840">
        <v>751296</v>
      </c>
      <c r="Y1840">
        <v>682167</v>
      </c>
      <c r="Z1840">
        <v>1655850</v>
      </c>
      <c r="AA1840">
        <v>1644200</v>
      </c>
      <c r="AB1840">
        <v>1759590</v>
      </c>
      <c r="AC1840">
        <v>1286150</v>
      </c>
      <c r="AD1840">
        <v>1187620</v>
      </c>
      <c r="AE1840">
        <v>1200220</v>
      </c>
      <c r="AF1840">
        <v>875894</v>
      </c>
      <c r="AG1840">
        <v>819550</v>
      </c>
      <c r="AH1840">
        <v>1097790</v>
      </c>
      <c r="AI1840">
        <v>1258150</v>
      </c>
      <c r="AJ1840">
        <v>1291500</v>
      </c>
      <c r="AK1840">
        <v>1190620</v>
      </c>
      <c r="AL1840">
        <v>648509</v>
      </c>
      <c r="AM1840">
        <v>866581</v>
      </c>
      <c r="AN1840">
        <v>687161</v>
      </c>
      <c r="AO1840">
        <v>707142</v>
      </c>
      <c r="AP1840">
        <v>1021200</v>
      </c>
      <c r="AQ1840">
        <v>984411</v>
      </c>
    </row>
    <row r="1841" spans="1:43">
      <c r="A1841">
        <v>1840</v>
      </c>
      <c r="B1841" t="s">
        <v>3721</v>
      </c>
      <c r="C1841" t="s">
        <v>3722</v>
      </c>
      <c r="D1841">
        <v>7.1633199999999997E-4</v>
      </c>
      <c r="E1841">
        <v>8</v>
      </c>
      <c r="F1841">
        <v>8</v>
      </c>
      <c r="G1841">
        <v>0</v>
      </c>
      <c r="H1841">
        <v>106134</v>
      </c>
      <c r="I1841">
        <v>63788.3</v>
      </c>
      <c r="J1841">
        <v>78091.5</v>
      </c>
      <c r="K1841">
        <v>214482</v>
      </c>
      <c r="L1841">
        <v>223355</v>
      </c>
      <c r="M1841">
        <v>226724</v>
      </c>
      <c r="N1841">
        <v>299580</v>
      </c>
      <c r="O1841">
        <v>301081</v>
      </c>
      <c r="P1841">
        <v>314200</v>
      </c>
      <c r="Q1841">
        <v>255480</v>
      </c>
      <c r="R1841">
        <v>239527</v>
      </c>
      <c r="S1841">
        <v>285746</v>
      </c>
      <c r="T1841">
        <v>113687</v>
      </c>
      <c r="U1841">
        <v>138085</v>
      </c>
      <c r="V1841">
        <v>176272</v>
      </c>
      <c r="W1841">
        <v>97010</v>
      </c>
      <c r="X1841">
        <v>104410</v>
      </c>
      <c r="Y1841">
        <v>129212</v>
      </c>
      <c r="Z1841">
        <v>332864</v>
      </c>
      <c r="AA1841">
        <v>337174</v>
      </c>
      <c r="AB1841">
        <v>349662</v>
      </c>
      <c r="AC1841">
        <v>331675</v>
      </c>
      <c r="AD1841">
        <v>273642</v>
      </c>
      <c r="AE1841">
        <v>350609</v>
      </c>
      <c r="AF1841">
        <v>148582</v>
      </c>
      <c r="AG1841">
        <v>179875</v>
      </c>
      <c r="AH1841">
        <v>178673</v>
      </c>
      <c r="AI1841">
        <v>280058</v>
      </c>
      <c r="AJ1841">
        <v>266492</v>
      </c>
      <c r="AK1841">
        <v>299065</v>
      </c>
      <c r="AL1841">
        <v>98668.6</v>
      </c>
      <c r="AM1841">
        <v>172406</v>
      </c>
      <c r="AN1841">
        <v>92506.5</v>
      </c>
      <c r="AO1841">
        <v>138170</v>
      </c>
      <c r="AP1841">
        <v>218879</v>
      </c>
      <c r="AQ1841">
        <v>210314</v>
      </c>
    </row>
    <row r="1842" spans="1:43">
      <c r="A1842">
        <v>1841</v>
      </c>
      <c r="B1842" t="s">
        <v>3723</v>
      </c>
      <c r="C1842" t="s">
        <v>3724</v>
      </c>
      <c r="D1842">
        <v>7.1633199999999997E-4</v>
      </c>
      <c r="E1842">
        <v>8</v>
      </c>
      <c r="F1842">
        <v>5</v>
      </c>
      <c r="G1842">
        <v>3</v>
      </c>
      <c r="H1842">
        <v>345714</v>
      </c>
      <c r="I1842">
        <v>302568</v>
      </c>
      <c r="J1842">
        <v>348107</v>
      </c>
      <c r="K1842">
        <v>359901</v>
      </c>
      <c r="L1842">
        <v>370326</v>
      </c>
      <c r="M1842">
        <v>372525</v>
      </c>
      <c r="N1842">
        <v>450482</v>
      </c>
      <c r="O1842">
        <v>507810</v>
      </c>
      <c r="P1842">
        <v>541739</v>
      </c>
      <c r="Q1842">
        <v>285443</v>
      </c>
      <c r="R1842">
        <v>241230</v>
      </c>
      <c r="S1842">
        <v>345962</v>
      </c>
      <c r="T1842">
        <v>485876</v>
      </c>
      <c r="U1842">
        <v>567986</v>
      </c>
      <c r="V1842">
        <v>604177</v>
      </c>
      <c r="W1842">
        <v>171677</v>
      </c>
      <c r="X1842">
        <v>184616</v>
      </c>
      <c r="Y1842">
        <v>152266</v>
      </c>
      <c r="Z1842">
        <v>672000</v>
      </c>
      <c r="AA1842">
        <v>690690</v>
      </c>
      <c r="AB1842">
        <v>826011</v>
      </c>
      <c r="AC1842">
        <v>381631</v>
      </c>
      <c r="AD1842">
        <v>361221</v>
      </c>
      <c r="AE1842">
        <v>331099</v>
      </c>
      <c r="AF1842">
        <v>290264</v>
      </c>
      <c r="AG1842">
        <v>296997</v>
      </c>
      <c r="AH1842">
        <v>298957</v>
      </c>
      <c r="AI1842">
        <v>276841</v>
      </c>
      <c r="AJ1842">
        <v>309022</v>
      </c>
      <c r="AK1842">
        <v>323007</v>
      </c>
      <c r="AL1842">
        <v>410329</v>
      </c>
      <c r="AM1842">
        <v>576603</v>
      </c>
      <c r="AN1842">
        <v>443119</v>
      </c>
      <c r="AO1842">
        <v>311138</v>
      </c>
      <c r="AP1842">
        <v>424430</v>
      </c>
      <c r="AQ1842">
        <v>427202</v>
      </c>
    </row>
    <row r="1843" spans="1:43">
      <c r="A1843">
        <v>1842</v>
      </c>
      <c r="B1843" t="s">
        <v>3725</v>
      </c>
      <c r="C1843" t="s">
        <v>3726</v>
      </c>
      <c r="D1843">
        <v>1.9701300000000001E-2</v>
      </c>
      <c r="E1843">
        <v>2</v>
      </c>
      <c r="F1843">
        <v>2</v>
      </c>
      <c r="G1843">
        <v>0</v>
      </c>
      <c r="H1843">
        <v>64444.9</v>
      </c>
      <c r="I1843">
        <v>62868.1</v>
      </c>
      <c r="J1843">
        <v>69081.399999999994</v>
      </c>
      <c r="K1843">
        <v>40140.400000000001</v>
      </c>
      <c r="L1843">
        <v>50884.7</v>
      </c>
      <c r="M1843">
        <v>58354.6</v>
      </c>
      <c r="N1843">
        <v>85780.5</v>
      </c>
      <c r="O1843">
        <v>67470.8</v>
      </c>
      <c r="P1843">
        <v>85280.8</v>
      </c>
      <c r="Q1843">
        <v>84365.3</v>
      </c>
      <c r="R1843">
        <v>106268</v>
      </c>
      <c r="S1843">
        <v>81101.7</v>
      </c>
      <c r="T1843">
        <v>66093.3</v>
      </c>
      <c r="U1843">
        <v>43451.9</v>
      </c>
      <c r="V1843">
        <v>75787.399999999994</v>
      </c>
      <c r="W1843" t="s">
        <v>44</v>
      </c>
      <c r="X1843">
        <v>25488.1</v>
      </c>
      <c r="Y1843">
        <v>15682.7</v>
      </c>
      <c r="Z1843">
        <v>88363.8</v>
      </c>
      <c r="AA1843">
        <v>104222</v>
      </c>
      <c r="AB1843">
        <v>78468.5</v>
      </c>
      <c r="AC1843">
        <v>54551.3</v>
      </c>
      <c r="AD1843">
        <v>66884.100000000006</v>
      </c>
      <c r="AE1843" t="s">
        <v>44</v>
      </c>
      <c r="AF1843">
        <v>24562.9</v>
      </c>
      <c r="AG1843">
        <v>64980.3</v>
      </c>
      <c r="AH1843">
        <v>34205.5</v>
      </c>
      <c r="AI1843" t="s">
        <v>44</v>
      </c>
      <c r="AJ1843">
        <v>23648</v>
      </c>
      <c r="AK1843">
        <v>59518.5</v>
      </c>
      <c r="AL1843">
        <v>54602.8</v>
      </c>
      <c r="AM1843">
        <v>49668.5</v>
      </c>
      <c r="AN1843">
        <v>63410.3</v>
      </c>
      <c r="AO1843" t="s">
        <v>44</v>
      </c>
      <c r="AP1843" t="s">
        <v>44</v>
      </c>
      <c r="AQ1843">
        <v>39120.699999999997</v>
      </c>
    </row>
    <row r="1844" spans="1:43">
      <c r="A1844">
        <v>1843</v>
      </c>
      <c r="B1844" t="s">
        <v>3727</v>
      </c>
      <c r="C1844" t="s">
        <v>3728</v>
      </c>
      <c r="D1844">
        <v>2.2913300000000001E-2</v>
      </c>
      <c r="E1844">
        <v>2</v>
      </c>
      <c r="F1844">
        <v>2</v>
      </c>
      <c r="G1844">
        <v>0</v>
      </c>
      <c r="H1844">
        <v>525015</v>
      </c>
      <c r="I1844">
        <v>372399</v>
      </c>
      <c r="J1844">
        <v>403837</v>
      </c>
      <c r="K1844" t="s">
        <v>44</v>
      </c>
      <c r="L1844" t="s">
        <v>44</v>
      </c>
      <c r="M1844">
        <v>192246</v>
      </c>
      <c r="N1844">
        <v>4833960</v>
      </c>
      <c r="O1844">
        <v>1968820</v>
      </c>
      <c r="P1844" t="s">
        <v>44</v>
      </c>
      <c r="Q1844" t="s">
        <v>44</v>
      </c>
      <c r="R1844" t="s">
        <v>44</v>
      </c>
      <c r="S1844" t="s">
        <v>44</v>
      </c>
      <c r="T1844">
        <v>1131230</v>
      </c>
      <c r="U1844">
        <v>1219690</v>
      </c>
      <c r="V1844">
        <v>1032270</v>
      </c>
      <c r="W1844" t="s">
        <v>44</v>
      </c>
      <c r="X1844" t="s">
        <v>44</v>
      </c>
      <c r="Y1844" t="s">
        <v>44</v>
      </c>
      <c r="Z1844">
        <v>2218030</v>
      </c>
      <c r="AA1844">
        <v>1774300</v>
      </c>
      <c r="AB1844">
        <v>1643520</v>
      </c>
      <c r="AC1844">
        <v>1513130</v>
      </c>
      <c r="AD1844">
        <v>1718840</v>
      </c>
      <c r="AE1844" t="s">
        <v>44</v>
      </c>
      <c r="AF1844">
        <v>1215210</v>
      </c>
      <c r="AG1844">
        <v>1544620</v>
      </c>
      <c r="AH1844">
        <v>1977230</v>
      </c>
      <c r="AI1844">
        <v>477117</v>
      </c>
      <c r="AJ1844">
        <v>1654290</v>
      </c>
      <c r="AK1844" t="s">
        <v>44</v>
      </c>
      <c r="AL1844">
        <v>844089</v>
      </c>
      <c r="AM1844">
        <v>1332180</v>
      </c>
      <c r="AN1844">
        <v>1053990</v>
      </c>
      <c r="AO1844">
        <v>120020</v>
      </c>
      <c r="AP1844">
        <v>331774</v>
      </c>
      <c r="AQ1844">
        <v>245836</v>
      </c>
    </row>
    <row r="1845" spans="1:43">
      <c r="A1845">
        <v>1844</v>
      </c>
      <c r="B1845" t="s">
        <v>3729</v>
      </c>
      <c r="C1845" t="s">
        <v>3730</v>
      </c>
      <c r="D1845">
        <v>3.8218599999999998E-2</v>
      </c>
      <c r="E1845">
        <v>2</v>
      </c>
      <c r="F1845">
        <v>2</v>
      </c>
      <c r="G1845">
        <v>0</v>
      </c>
      <c r="H1845">
        <v>40193.800000000003</v>
      </c>
      <c r="I1845" t="s">
        <v>44</v>
      </c>
      <c r="J1845">
        <v>10255.9</v>
      </c>
      <c r="K1845">
        <v>71189</v>
      </c>
      <c r="L1845">
        <v>62787.8</v>
      </c>
      <c r="M1845">
        <v>77253.399999999994</v>
      </c>
      <c r="N1845">
        <v>87762.5</v>
      </c>
      <c r="O1845">
        <v>87420.9</v>
      </c>
      <c r="P1845">
        <v>108099</v>
      </c>
      <c r="Q1845">
        <v>41399.699999999997</v>
      </c>
      <c r="R1845">
        <v>37895.9</v>
      </c>
      <c r="S1845">
        <v>25182.6</v>
      </c>
      <c r="T1845">
        <v>36980.6</v>
      </c>
      <c r="U1845">
        <v>50058.6</v>
      </c>
      <c r="V1845">
        <v>59872.4</v>
      </c>
      <c r="W1845">
        <v>34251.300000000003</v>
      </c>
      <c r="X1845">
        <v>37457.1</v>
      </c>
      <c r="Y1845">
        <v>42128.1</v>
      </c>
      <c r="Z1845">
        <v>69093</v>
      </c>
      <c r="AA1845">
        <v>70272.3</v>
      </c>
      <c r="AB1845">
        <v>68743.600000000006</v>
      </c>
      <c r="AC1845">
        <v>65857.3</v>
      </c>
      <c r="AD1845">
        <v>58820</v>
      </c>
      <c r="AE1845">
        <v>67477.3</v>
      </c>
      <c r="AF1845">
        <v>36020.800000000003</v>
      </c>
      <c r="AG1845">
        <v>54872.1</v>
      </c>
      <c r="AH1845">
        <v>22473.200000000001</v>
      </c>
      <c r="AI1845">
        <v>43021.1</v>
      </c>
      <c r="AJ1845">
        <v>42015.9</v>
      </c>
      <c r="AK1845">
        <v>55303.3</v>
      </c>
      <c r="AL1845">
        <v>15390.2</v>
      </c>
      <c r="AM1845">
        <v>43486.400000000001</v>
      </c>
      <c r="AN1845">
        <v>17936.7</v>
      </c>
      <c r="AO1845">
        <v>20571.7</v>
      </c>
      <c r="AP1845">
        <v>15750.7</v>
      </c>
      <c r="AQ1845">
        <v>10848.3</v>
      </c>
    </row>
    <row r="1846" spans="1:43">
      <c r="A1846">
        <v>1845</v>
      </c>
      <c r="B1846" t="s">
        <v>3731</v>
      </c>
      <c r="C1846" t="s">
        <v>3732</v>
      </c>
      <c r="D1846">
        <v>2.7356700000000001E-2</v>
      </c>
      <c r="E1846">
        <v>5</v>
      </c>
      <c r="F1846">
        <v>5</v>
      </c>
      <c r="G1846">
        <v>0</v>
      </c>
      <c r="H1846">
        <v>97592.3</v>
      </c>
      <c r="I1846">
        <v>93776.5</v>
      </c>
      <c r="J1846">
        <v>124422</v>
      </c>
      <c r="K1846">
        <v>101458</v>
      </c>
      <c r="L1846">
        <v>107250</v>
      </c>
      <c r="M1846">
        <v>94591.8</v>
      </c>
      <c r="N1846">
        <v>120318</v>
      </c>
      <c r="O1846">
        <v>121555</v>
      </c>
      <c r="P1846">
        <v>200631</v>
      </c>
      <c r="Q1846">
        <v>72576.5</v>
      </c>
      <c r="R1846">
        <v>29497.4</v>
      </c>
      <c r="S1846">
        <v>97395.3</v>
      </c>
      <c r="T1846">
        <v>73382.100000000006</v>
      </c>
      <c r="U1846">
        <v>81615.600000000006</v>
      </c>
      <c r="V1846">
        <v>108455</v>
      </c>
      <c r="W1846">
        <v>56386.7</v>
      </c>
      <c r="X1846">
        <v>21845.5</v>
      </c>
      <c r="Y1846">
        <v>45470.7</v>
      </c>
      <c r="Z1846">
        <v>204869</v>
      </c>
      <c r="AA1846">
        <v>188106</v>
      </c>
      <c r="AB1846">
        <v>217726</v>
      </c>
      <c r="AC1846">
        <v>80722.600000000006</v>
      </c>
      <c r="AD1846">
        <v>63382</v>
      </c>
      <c r="AE1846">
        <v>95395.5</v>
      </c>
      <c r="AF1846">
        <v>42433.4</v>
      </c>
      <c r="AG1846">
        <v>106064</v>
      </c>
      <c r="AH1846">
        <v>129967</v>
      </c>
      <c r="AI1846">
        <v>42631.9</v>
      </c>
      <c r="AJ1846">
        <v>42121.1</v>
      </c>
      <c r="AK1846">
        <v>8435.8799999999992</v>
      </c>
      <c r="AL1846">
        <v>197679</v>
      </c>
      <c r="AM1846">
        <v>270977</v>
      </c>
      <c r="AN1846">
        <v>205039</v>
      </c>
      <c r="AO1846">
        <v>95678.1</v>
      </c>
      <c r="AP1846">
        <v>146626</v>
      </c>
      <c r="AQ1846">
        <v>99663.6</v>
      </c>
    </row>
    <row r="1847" spans="1:43">
      <c r="A1847">
        <v>1846</v>
      </c>
      <c r="B1847" t="s">
        <v>3733</v>
      </c>
      <c r="C1847" t="s">
        <v>3734</v>
      </c>
      <c r="D1847">
        <v>7.1633199999999997E-4</v>
      </c>
      <c r="E1847">
        <v>15</v>
      </c>
      <c r="F1847">
        <v>15</v>
      </c>
      <c r="G1847">
        <v>0</v>
      </c>
      <c r="H1847">
        <v>591432</v>
      </c>
      <c r="I1847">
        <v>567933</v>
      </c>
      <c r="J1847">
        <v>574664</v>
      </c>
      <c r="K1847">
        <v>701690</v>
      </c>
      <c r="L1847">
        <v>637206</v>
      </c>
      <c r="M1847">
        <v>638598</v>
      </c>
      <c r="N1847">
        <v>746943</v>
      </c>
      <c r="O1847">
        <v>729707</v>
      </c>
      <c r="P1847">
        <v>879329</v>
      </c>
      <c r="Q1847">
        <v>446185</v>
      </c>
      <c r="R1847">
        <v>433537</v>
      </c>
      <c r="S1847">
        <v>571090</v>
      </c>
      <c r="T1847">
        <v>1018360</v>
      </c>
      <c r="U1847">
        <v>1138350</v>
      </c>
      <c r="V1847">
        <v>1152950</v>
      </c>
      <c r="W1847">
        <v>411911</v>
      </c>
      <c r="X1847">
        <v>418157</v>
      </c>
      <c r="Y1847">
        <v>374615</v>
      </c>
      <c r="Z1847">
        <v>956273</v>
      </c>
      <c r="AA1847">
        <v>987209</v>
      </c>
      <c r="AB1847">
        <v>1016920</v>
      </c>
      <c r="AC1847">
        <v>710157</v>
      </c>
      <c r="AD1847">
        <v>565736</v>
      </c>
      <c r="AE1847">
        <v>807362</v>
      </c>
      <c r="AF1847">
        <v>451756</v>
      </c>
      <c r="AG1847">
        <v>444003</v>
      </c>
      <c r="AH1847">
        <v>421014</v>
      </c>
      <c r="AI1847">
        <v>423696</v>
      </c>
      <c r="AJ1847">
        <v>423520</v>
      </c>
      <c r="AK1847">
        <v>411525</v>
      </c>
      <c r="AL1847">
        <v>874137</v>
      </c>
      <c r="AM1847">
        <v>1121480</v>
      </c>
      <c r="AN1847">
        <v>719364</v>
      </c>
      <c r="AO1847">
        <v>954889</v>
      </c>
      <c r="AP1847">
        <v>1249270</v>
      </c>
      <c r="AQ1847">
        <v>1334960</v>
      </c>
    </row>
    <row r="1848" spans="1:43">
      <c r="A1848">
        <v>1847</v>
      </c>
      <c r="B1848" t="s">
        <v>3735</v>
      </c>
      <c r="C1848" t="s">
        <v>3736</v>
      </c>
      <c r="D1848">
        <v>3.1406099999999999E-2</v>
      </c>
      <c r="E1848">
        <v>1</v>
      </c>
      <c r="F1848">
        <v>1</v>
      </c>
      <c r="G1848">
        <v>0</v>
      </c>
      <c r="H1848">
        <v>52878.1</v>
      </c>
      <c r="I1848">
        <v>34789.1</v>
      </c>
      <c r="J1848">
        <v>38692.800000000003</v>
      </c>
      <c r="K1848">
        <v>34671</v>
      </c>
      <c r="L1848">
        <v>39048.199999999997</v>
      </c>
      <c r="M1848">
        <v>46859.9</v>
      </c>
      <c r="N1848">
        <v>40543.4</v>
      </c>
      <c r="O1848">
        <v>62222.9</v>
      </c>
      <c r="P1848">
        <v>57594.5</v>
      </c>
      <c r="Q1848">
        <v>16735</v>
      </c>
      <c r="R1848">
        <v>32248.799999999999</v>
      </c>
      <c r="S1848">
        <v>22785.200000000001</v>
      </c>
      <c r="T1848">
        <v>34996</v>
      </c>
      <c r="U1848">
        <v>62582.6</v>
      </c>
      <c r="V1848">
        <v>52733.4</v>
      </c>
      <c r="W1848">
        <v>34874.9</v>
      </c>
      <c r="X1848">
        <v>40260.5</v>
      </c>
      <c r="Y1848">
        <v>18606.8</v>
      </c>
      <c r="Z1848">
        <v>34615.800000000003</v>
      </c>
      <c r="AA1848">
        <v>77298.5</v>
      </c>
      <c r="AB1848">
        <v>26643.5</v>
      </c>
      <c r="AC1848">
        <v>45012.9</v>
      </c>
      <c r="AD1848">
        <v>53419</v>
      </c>
      <c r="AE1848">
        <v>30126.7</v>
      </c>
      <c r="AF1848">
        <v>38606.300000000003</v>
      </c>
      <c r="AG1848">
        <v>63589.2</v>
      </c>
      <c r="AH1848">
        <v>67097.100000000006</v>
      </c>
      <c r="AI1848">
        <v>24026.6</v>
      </c>
      <c r="AJ1848">
        <v>46669</v>
      </c>
      <c r="AK1848">
        <v>40309.599999999999</v>
      </c>
      <c r="AL1848" t="s">
        <v>44</v>
      </c>
      <c r="AM1848">
        <v>73534</v>
      </c>
      <c r="AN1848" t="s">
        <v>44</v>
      </c>
      <c r="AO1848" t="s">
        <v>44</v>
      </c>
      <c r="AP1848" t="s">
        <v>44</v>
      </c>
      <c r="AQ1848" t="s">
        <v>44</v>
      </c>
    </row>
    <row r="1849" spans="1:43">
      <c r="A1849">
        <v>1848</v>
      </c>
      <c r="B1849" t="s">
        <v>3737</v>
      </c>
      <c r="C1849" t="s">
        <v>3738</v>
      </c>
      <c r="D1849">
        <v>1.5847900000000002E-2</v>
      </c>
      <c r="E1849">
        <v>2</v>
      </c>
      <c r="F1849">
        <v>2</v>
      </c>
      <c r="G1849">
        <v>0</v>
      </c>
      <c r="H1849">
        <v>129031</v>
      </c>
      <c r="I1849">
        <v>107617</v>
      </c>
      <c r="J1849">
        <v>134740</v>
      </c>
      <c r="K1849">
        <v>153967</v>
      </c>
      <c r="L1849">
        <v>165353</v>
      </c>
      <c r="M1849">
        <v>155330</v>
      </c>
      <c r="N1849">
        <v>117364</v>
      </c>
      <c r="O1849">
        <v>129453</v>
      </c>
      <c r="P1849">
        <v>105835</v>
      </c>
      <c r="Q1849">
        <v>99771.8</v>
      </c>
      <c r="R1849">
        <v>106324</v>
      </c>
      <c r="S1849">
        <v>100233</v>
      </c>
      <c r="T1849">
        <v>129906</v>
      </c>
      <c r="U1849">
        <v>69696.800000000003</v>
      </c>
      <c r="V1849">
        <v>149081</v>
      </c>
      <c r="W1849">
        <v>60896.4</v>
      </c>
      <c r="X1849">
        <v>86416</v>
      </c>
      <c r="Y1849">
        <v>81225</v>
      </c>
      <c r="Z1849">
        <v>184441</v>
      </c>
      <c r="AA1849">
        <v>233938</v>
      </c>
      <c r="AB1849">
        <v>248560</v>
      </c>
      <c r="AC1849">
        <v>136425</v>
      </c>
      <c r="AD1849">
        <v>149632</v>
      </c>
      <c r="AE1849">
        <v>117142</v>
      </c>
      <c r="AF1849">
        <v>137923</v>
      </c>
      <c r="AG1849">
        <v>136974</v>
      </c>
      <c r="AH1849">
        <v>98510</v>
      </c>
      <c r="AI1849">
        <v>70647.399999999994</v>
      </c>
      <c r="AJ1849">
        <v>79320.100000000006</v>
      </c>
      <c r="AK1849">
        <v>79227.199999999997</v>
      </c>
      <c r="AL1849">
        <v>144311</v>
      </c>
      <c r="AM1849">
        <v>251726</v>
      </c>
      <c r="AN1849">
        <v>134701</v>
      </c>
      <c r="AO1849">
        <v>101631</v>
      </c>
      <c r="AP1849">
        <v>153434</v>
      </c>
      <c r="AQ1849">
        <v>63727.4</v>
      </c>
    </row>
    <row r="1850" spans="1:43">
      <c r="A1850">
        <v>1849</v>
      </c>
      <c r="B1850" t="s">
        <v>3739</v>
      </c>
      <c r="C1850" t="s">
        <v>3740</v>
      </c>
      <c r="D1850">
        <v>1.0983E-3</v>
      </c>
      <c r="E1850">
        <v>11</v>
      </c>
      <c r="F1850">
        <v>11</v>
      </c>
      <c r="G1850">
        <v>0</v>
      </c>
      <c r="H1850">
        <v>113832</v>
      </c>
      <c r="I1850">
        <v>116266</v>
      </c>
      <c r="J1850">
        <v>108494</v>
      </c>
      <c r="K1850">
        <v>157624</v>
      </c>
      <c r="L1850">
        <v>138639</v>
      </c>
      <c r="M1850">
        <v>156862</v>
      </c>
      <c r="N1850">
        <v>146005</v>
      </c>
      <c r="O1850">
        <v>153200</v>
      </c>
      <c r="P1850">
        <v>185284</v>
      </c>
      <c r="Q1850">
        <v>89068</v>
      </c>
      <c r="R1850">
        <v>60538.2</v>
      </c>
      <c r="S1850">
        <v>94358.6</v>
      </c>
      <c r="T1850">
        <v>149152</v>
      </c>
      <c r="U1850">
        <v>161377</v>
      </c>
      <c r="V1850">
        <v>185783</v>
      </c>
      <c r="W1850">
        <v>70538.2</v>
      </c>
      <c r="X1850">
        <v>69215.600000000006</v>
      </c>
      <c r="Y1850">
        <v>76119.3</v>
      </c>
      <c r="Z1850">
        <v>270104</v>
      </c>
      <c r="AA1850">
        <v>258864</v>
      </c>
      <c r="AB1850">
        <v>310182</v>
      </c>
      <c r="AC1850">
        <v>194260</v>
      </c>
      <c r="AD1850">
        <v>173608</v>
      </c>
      <c r="AE1850">
        <v>209865</v>
      </c>
      <c r="AF1850">
        <v>98282.2</v>
      </c>
      <c r="AG1850">
        <v>63158.7</v>
      </c>
      <c r="AH1850">
        <v>166675</v>
      </c>
      <c r="AI1850">
        <v>97005.9</v>
      </c>
      <c r="AJ1850">
        <v>91180</v>
      </c>
      <c r="AK1850">
        <v>142940</v>
      </c>
      <c r="AL1850">
        <v>217143</v>
      </c>
      <c r="AM1850">
        <v>254017</v>
      </c>
      <c r="AN1850">
        <v>243167</v>
      </c>
      <c r="AO1850">
        <v>153640</v>
      </c>
      <c r="AP1850">
        <v>237516</v>
      </c>
      <c r="AQ1850">
        <v>242975</v>
      </c>
    </row>
    <row r="1851" spans="1:43">
      <c r="A1851">
        <v>1850</v>
      </c>
      <c r="B1851" t="s">
        <v>3741</v>
      </c>
      <c r="C1851" t="s">
        <v>3742</v>
      </c>
      <c r="D1851">
        <v>2.8550499999999999E-2</v>
      </c>
      <c r="E1851">
        <v>1</v>
      </c>
      <c r="F1851">
        <v>1</v>
      </c>
      <c r="G1851">
        <v>0</v>
      </c>
      <c r="H1851">
        <v>28605.4</v>
      </c>
      <c r="I1851" t="s">
        <v>44</v>
      </c>
      <c r="J1851" t="s">
        <v>44</v>
      </c>
      <c r="K1851" t="s">
        <v>44</v>
      </c>
      <c r="L1851">
        <v>8025.41</v>
      </c>
      <c r="M1851">
        <v>19548.2</v>
      </c>
      <c r="N1851">
        <v>22111.3</v>
      </c>
      <c r="O1851">
        <v>25070.2</v>
      </c>
      <c r="P1851">
        <v>63071.7</v>
      </c>
      <c r="Q1851" t="s">
        <v>44</v>
      </c>
      <c r="R1851">
        <v>20643.7</v>
      </c>
      <c r="S1851" t="s">
        <v>44</v>
      </c>
      <c r="T1851">
        <v>27713.7</v>
      </c>
      <c r="U1851">
        <v>52192.5</v>
      </c>
      <c r="V1851">
        <v>41701.5</v>
      </c>
      <c r="W1851" t="s">
        <v>44</v>
      </c>
      <c r="X1851" t="s">
        <v>44</v>
      </c>
      <c r="Y1851">
        <v>21006.7</v>
      </c>
      <c r="Z1851">
        <v>52912.4</v>
      </c>
      <c r="AA1851">
        <v>57697.5</v>
      </c>
      <c r="AB1851">
        <v>89980.4</v>
      </c>
      <c r="AC1851" t="s">
        <v>44</v>
      </c>
      <c r="AD1851" t="s">
        <v>44</v>
      </c>
      <c r="AE1851">
        <v>36825.699999999997</v>
      </c>
      <c r="AF1851" t="s">
        <v>44</v>
      </c>
      <c r="AG1851">
        <v>32428.7</v>
      </c>
      <c r="AH1851">
        <v>157481</v>
      </c>
      <c r="AI1851" t="s">
        <v>44</v>
      </c>
      <c r="AJ1851" t="s">
        <v>44</v>
      </c>
      <c r="AK1851" t="s">
        <v>44</v>
      </c>
      <c r="AL1851">
        <v>31423.5</v>
      </c>
      <c r="AM1851">
        <v>78777.3</v>
      </c>
      <c r="AN1851">
        <v>54981.3</v>
      </c>
      <c r="AO1851">
        <v>10493.9</v>
      </c>
      <c r="AP1851" t="s">
        <v>44</v>
      </c>
      <c r="AQ1851" t="s">
        <v>44</v>
      </c>
    </row>
    <row r="1852" spans="1:43">
      <c r="A1852">
        <v>1851</v>
      </c>
      <c r="B1852" t="s">
        <v>3743</v>
      </c>
      <c r="C1852" t="s">
        <v>3744</v>
      </c>
      <c r="D1852">
        <v>2.8101399999999999E-2</v>
      </c>
      <c r="E1852">
        <v>2</v>
      </c>
      <c r="F1852">
        <v>2</v>
      </c>
      <c r="G1852">
        <v>0</v>
      </c>
      <c r="H1852">
        <v>196893</v>
      </c>
      <c r="I1852">
        <v>257847</v>
      </c>
      <c r="J1852">
        <v>142537</v>
      </c>
      <c r="K1852">
        <v>65220.4</v>
      </c>
      <c r="L1852">
        <v>49994.2</v>
      </c>
      <c r="M1852">
        <v>308021</v>
      </c>
      <c r="N1852">
        <v>218838</v>
      </c>
      <c r="O1852">
        <v>260595</v>
      </c>
      <c r="P1852">
        <v>182505</v>
      </c>
      <c r="Q1852">
        <v>232434</v>
      </c>
      <c r="R1852">
        <v>170492</v>
      </c>
      <c r="S1852">
        <v>283685</v>
      </c>
      <c r="T1852">
        <v>220793</v>
      </c>
      <c r="U1852">
        <v>346894</v>
      </c>
      <c r="V1852">
        <v>371589</v>
      </c>
      <c r="W1852">
        <v>117011</v>
      </c>
      <c r="X1852">
        <v>200293</v>
      </c>
      <c r="Y1852">
        <v>230091</v>
      </c>
      <c r="Z1852">
        <v>323043</v>
      </c>
      <c r="AA1852">
        <v>374516</v>
      </c>
      <c r="AB1852">
        <v>394257</v>
      </c>
      <c r="AC1852">
        <v>216490</v>
      </c>
      <c r="AD1852">
        <v>197212</v>
      </c>
      <c r="AE1852">
        <v>211565</v>
      </c>
      <c r="AF1852">
        <v>195160</v>
      </c>
      <c r="AG1852">
        <v>130691</v>
      </c>
      <c r="AH1852">
        <v>200939</v>
      </c>
      <c r="AI1852">
        <v>120867</v>
      </c>
      <c r="AJ1852">
        <v>139442</v>
      </c>
      <c r="AK1852">
        <v>299588</v>
      </c>
      <c r="AL1852">
        <v>163278</v>
      </c>
      <c r="AM1852">
        <v>226343</v>
      </c>
      <c r="AN1852">
        <v>188542</v>
      </c>
      <c r="AO1852">
        <v>72226.399999999994</v>
      </c>
      <c r="AP1852">
        <v>289064</v>
      </c>
      <c r="AQ1852">
        <v>149711</v>
      </c>
    </row>
    <row r="1853" spans="1:43">
      <c r="A1853">
        <v>1852</v>
      </c>
      <c r="B1853" t="s">
        <v>3745</v>
      </c>
      <c r="C1853" t="s">
        <v>3746</v>
      </c>
      <c r="D1853">
        <v>1.2873600000000001E-2</v>
      </c>
      <c r="E1853">
        <v>4</v>
      </c>
      <c r="F1853">
        <v>4</v>
      </c>
      <c r="G1853">
        <v>0</v>
      </c>
      <c r="H1853">
        <v>55824.800000000003</v>
      </c>
      <c r="I1853">
        <v>121828</v>
      </c>
      <c r="J1853">
        <v>148136</v>
      </c>
      <c r="K1853">
        <v>118140</v>
      </c>
      <c r="L1853">
        <v>184072</v>
      </c>
      <c r="M1853">
        <v>155431</v>
      </c>
      <c r="N1853">
        <v>258013</v>
      </c>
      <c r="O1853">
        <v>183978</v>
      </c>
      <c r="P1853">
        <v>338322</v>
      </c>
      <c r="Q1853">
        <v>132196</v>
      </c>
      <c r="R1853">
        <v>131011</v>
      </c>
      <c r="S1853">
        <v>121768</v>
      </c>
      <c r="T1853">
        <v>106426</v>
      </c>
      <c r="U1853">
        <v>117266</v>
      </c>
      <c r="V1853">
        <v>124118</v>
      </c>
      <c r="W1853">
        <v>95988.1</v>
      </c>
      <c r="X1853">
        <v>81306.2</v>
      </c>
      <c r="Y1853">
        <v>136748</v>
      </c>
      <c r="Z1853">
        <v>272030</v>
      </c>
      <c r="AA1853">
        <v>266923</v>
      </c>
      <c r="AB1853">
        <v>291118</v>
      </c>
      <c r="AC1853">
        <v>270220</v>
      </c>
      <c r="AD1853">
        <v>216310</v>
      </c>
      <c r="AE1853">
        <v>276018</v>
      </c>
      <c r="AF1853">
        <v>163613</v>
      </c>
      <c r="AG1853">
        <v>284186</v>
      </c>
      <c r="AH1853">
        <v>204394</v>
      </c>
      <c r="AI1853">
        <v>369222</v>
      </c>
      <c r="AJ1853">
        <v>263467</v>
      </c>
      <c r="AK1853">
        <v>134791</v>
      </c>
      <c r="AL1853">
        <v>84247.7</v>
      </c>
      <c r="AM1853">
        <v>154361</v>
      </c>
      <c r="AN1853">
        <v>123835</v>
      </c>
      <c r="AO1853">
        <v>536550</v>
      </c>
      <c r="AP1853">
        <v>165442</v>
      </c>
      <c r="AQ1853">
        <v>159500</v>
      </c>
    </row>
    <row r="1854" spans="1:43">
      <c r="A1854">
        <v>1853</v>
      </c>
      <c r="B1854" t="s">
        <v>3747</v>
      </c>
      <c r="C1854" t="s">
        <v>3748</v>
      </c>
      <c r="D1854">
        <v>1.22004E-2</v>
      </c>
      <c r="E1854">
        <v>5</v>
      </c>
      <c r="F1854">
        <v>5</v>
      </c>
      <c r="G1854">
        <v>0</v>
      </c>
      <c r="H1854">
        <v>61486</v>
      </c>
      <c r="I1854">
        <v>46995.199999999997</v>
      </c>
      <c r="J1854">
        <v>80591.3</v>
      </c>
      <c r="K1854">
        <v>85974.3</v>
      </c>
      <c r="L1854">
        <v>68393.899999999994</v>
      </c>
      <c r="M1854">
        <v>77207.399999999994</v>
      </c>
      <c r="N1854">
        <v>46835.6</v>
      </c>
      <c r="O1854">
        <v>40384.199999999997</v>
      </c>
      <c r="P1854">
        <v>60164.800000000003</v>
      </c>
      <c r="Q1854">
        <v>46874.3</v>
      </c>
      <c r="R1854">
        <v>40792</v>
      </c>
      <c r="S1854">
        <v>43033.599999999999</v>
      </c>
      <c r="T1854">
        <v>48532.5</v>
      </c>
      <c r="U1854">
        <v>45825</v>
      </c>
      <c r="V1854">
        <v>82163.199999999997</v>
      </c>
      <c r="W1854">
        <v>29085.200000000001</v>
      </c>
      <c r="X1854">
        <v>20314.3</v>
      </c>
      <c r="Y1854" t="s">
        <v>44</v>
      </c>
      <c r="Z1854">
        <v>104329</v>
      </c>
      <c r="AA1854">
        <v>93461.4</v>
      </c>
      <c r="AB1854">
        <v>146027</v>
      </c>
      <c r="AC1854">
        <v>125661</v>
      </c>
      <c r="AD1854">
        <v>126754</v>
      </c>
      <c r="AE1854">
        <v>178548</v>
      </c>
      <c r="AF1854">
        <v>52849.4</v>
      </c>
      <c r="AG1854">
        <v>37946.1</v>
      </c>
      <c r="AH1854" t="s">
        <v>44</v>
      </c>
      <c r="AI1854">
        <v>68877.100000000006</v>
      </c>
      <c r="AJ1854">
        <v>21838.6</v>
      </c>
      <c r="AK1854">
        <v>70407.8</v>
      </c>
      <c r="AL1854">
        <v>82542.7</v>
      </c>
      <c r="AM1854">
        <v>166002</v>
      </c>
      <c r="AN1854">
        <v>113342</v>
      </c>
      <c r="AO1854">
        <v>113789</v>
      </c>
      <c r="AP1854">
        <v>152409</v>
      </c>
      <c r="AQ1854">
        <v>162631</v>
      </c>
    </row>
    <row r="1855" spans="1:43">
      <c r="A1855">
        <v>1854</v>
      </c>
      <c r="B1855" t="s">
        <v>3749</v>
      </c>
      <c r="C1855" t="s">
        <v>3750</v>
      </c>
      <c r="D1855">
        <v>7.1633199999999997E-4</v>
      </c>
      <c r="E1855">
        <v>4</v>
      </c>
      <c r="F1855">
        <v>4</v>
      </c>
      <c r="G1855">
        <v>0</v>
      </c>
      <c r="H1855">
        <v>203478</v>
      </c>
      <c r="I1855">
        <v>159739</v>
      </c>
      <c r="J1855">
        <v>167313</v>
      </c>
      <c r="K1855">
        <v>147064</v>
      </c>
      <c r="L1855">
        <v>145387</v>
      </c>
      <c r="M1855">
        <v>160176</v>
      </c>
      <c r="N1855">
        <v>153013</v>
      </c>
      <c r="O1855">
        <v>173662</v>
      </c>
      <c r="P1855">
        <v>185546</v>
      </c>
      <c r="Q1855">
        <v>124388</v>
      </c>
      <c r="R1855">
        <v>143205</v>
      </c>
      <c r="S1855">
        <v>144301</v>
      </c>
      <c r="T1855">
        <v>189559</v>
      </c>
      <c r="U1855">
        <v>236834</v>
      </c>
      <c r="V1855">
        <v>231159</v>
      </c>
      <c r="W1855">
        <v>133454</v>
      </c>
      <c r="X1855">
        <v>152651</v>
      </c>
      <c r="Y1855">
        <v>158160</v>
      </c>
      <c r="Z1855">
        <v>177093</v>
      </c>
      <c r="AA1855">
        <v>162578</v>
      </c>
      <c r="AB1855">
        <v>176961</v>
      </c>
      <c r="AC1855">
        <v>108394</v>
      </c>
      <c r="AD1855">
        <v>145983</v>
      </c>
      <c r="AE1855">
        <v>160991</v>
      </c>
      <c r="AF1855">
        <v>125506</v>
      </c>
      <c r="AG1855">
        <v>166048</v>
      </c>
      <c r="AH1855">
        <v>160535</v>
      </c>
      <c r="AI1855">
        <v>102639</v>
      </c>
      <c r="AJ1855">
        <v>102056</v>
      </c>
      <c r="AK1855">
        <v>114397</v>
      </c>
      <c r="AL1855">
        <v>105373</v>
      </c>
      <c r="AM1855">
        <v>174940</v>
      </c>
      <c r="AN1855">
        <v>131892</v>
      </c>
      <c r="AO1855">
        <v>86022.1</v>
      </c>
      <c r="AP1855">
        <v>112155</v>
      </c>
      <c r="AQ1855">
        <v>129860</v>
      </c>
    </row>
    <row r="1856" spans="1:43">
      <c r="A1856">
        <v>1855</v>
      </c>
      <c r="B1856" t="s">
        <v>3751</v>
      </c>
      <c r="C1856" t="s">
        <v>3752</v>
      </c>
      <c r="D1856">
        <v>3.6086300000000002E-2</v>
      </c>
      <c r="E1856">
        <v>4</v>
      </c>
      <c r="F1856">
        <v>4</v>
      </c>
      <c r="G1856">
        <v>0</v>
      </c>
      <c r="H1856">
        <v>93022.5</v>
      </c>
      <c r="I1856">
        <v>82121.600000000006</v>
      </c>
      <c r="J1856">
        <v>113707</v>
      </c>
      <c r="K1856">
        <v>78198.3</v>
      </c>
      <c r="L1856">
        <v>70899.8</v>
      </c>
      <c r="M1856">
        <v>100015</v>
      </c>
      <c r="N1856">
        <v>88913.7</v>
      </c>
      <c r="O1856">
        <v>129687</v>
      </c>
      <c r="P1856">
        <v>144865</v>
      </c>
      <c r="Q1856">
        <v>32375.8</v>
      </c>
      <c r="R1856">
        <v>54063.1</v>
      </c>
      <c r="S1856">
        <v>57337.8</v>
      </c>
      <c r="T1856">
        <v>111190</v>
      </c>
      <c r="U1856">
        <v>134312</v>
      </c>
      <c r="V1856">
        <v>143535</v>
      </c>
      <c r="W1856">
        <v>58349.3</v>
      </c>
      <c r="X1856">
        <v>46689.2</v>
      </c>
      <c r="Y1856">
        <v>56644.6</v>
      </c>
      <c r="Z1856">
        <v>134951</v>
      </c>
      <c r="AA1856">
        <v>122762</v>
      </c>
      <c r="AB1856">
        <v>165264</v>
      </c>
      <c r="AC1856">
        <v>60936.5</v>
      </c>
      <c r="AD1856">
        <v>74777.8</v>
      </c>
      <c r="AE1856">
        <v>102451</v>
      </c>
      <c r="AF1856">
        <v>73837</v>
      </c>
      <c r="AG1856">
        <v>75540.100000000006</v>
      </c>
      <c r="AH1856">
        <v>101722</v>
      </c>
      <c r="AI1856">
        <v>76892.800000000003</v>
      </c>
      <c r="AJ1856">
        <v>45468.4</v>
      </c>
      <c r="AK1856">
        <v>93978.9</v>
      </c>
      <c r="AL1856">
        <v>55265.2</v>
      </c>
      <c r="AM1856">
        <v>90897.7</v>
      </c>
      <c r="AN1856">
        <v>59729.1</v>
      </c>
      <c r="AO1856">
        <v>29473.200000000001</v>
      </c>
      <c r="AP1856">
        <v>53394.400000000001</v>
      </c>
      <c r="AQ1856">
        <v>25745.200000000001</v>
      </c>
    </row>
    <row r="1857" spans="1:43">
      <c r="A1857">
        <v>1856</v>
      </c>
      <c r="B1857" t="s">
        <v>3753</v>
      </c>
      <c r="C1857" t="s">
        <v>3754</v>
      </c>
      <c r="D1857">
        <v>7.1633199999999997E-4</v>
      </c>
      <c r="E1857">
        <v>6</v>
      </c>
      <c r="F1857">
        <v>6</v>
      </c>
      <c r="G1857">
        <v>0</v>
      </c>
      <c r="H1857">
        <v>220909</v>
      </c>
      <c r="I1857">
        <v>232683</v>
      </c>
      <c r="J1857">
        <v>216007</v>
      </c>
      <c r="K1857">
        <v>393494</v>
      </c>
      <c r="L1857">
        <v>428893</v>
      </c>
      <c r="M1857">
        <v>441211</v>
      </c>
      <c r="N1857">
        <v>463704</v>
      </c>
      <c r="O1857">
        <v>469031</v>
      </c>
      <c r="P1857">
        <v>495439</v>
      </c>
      <c r="Q1857">
        <v>379165</v>
      </c>
      <c r="R1857">
        <v>373796</v>
      </c>
      <c r="S1857">
        <v>317307</v>
      </c>
      <c r="T1857">
        <v>264901</v>
      </c>
      <c r="U1857">
        <v>354414</v>
      </c>
      <c r="V1857">
        <v>334349</v>
      </c>
      <c r="W1857">
        <v>261156</v>
      </c>
      <c r="X1857">
        <v>283752</v>
      </c>
      <c r="Y1857">
        <v>306607</v>
      </c>
      <c r="Z1857">
        <v>479001</v>
      </c>
      <c r="AA1857">
        <v>516440</v>
      </c>
      <c r="AB1857">
        <v>538261</v>
      </c>
      <c r="AC1857">
        <v>732108</v>
      </c>
      <c r="AD1857">
        <v>764385</v>
      </c>
      <c r="AE1857">
        <v>825416</v>
      </c>
      <c r="AF1857">
        <v>495534</v>
      </c>
      <c r="AG1857">
        <v>547661</v>
      </c>
      <c r="AH1857">
        <v>584961</v>
      </c>
      <c r="AI1857">
        <v>388659</v>
      </c>
      <c r="AJ1857">
        <v>434614</v>
      </c>
      <c r="AK1857">
        <v>429488</v>
      </c>
      <c r="AL1857">
        <v>392845</v>
      </c>
      <c r="AM1857">
        <v>560303</v>
      </c>
      <c r="AN1857">
        <v>423285</v>
      </c>
      <c r="AO1857">
        <v>334122</v>
      </c>
      <c r="AP1857">
        <v>401642</v>
      </c>
      <c r="AQ1857">
        <v>343787</v>
      </c>
    </row>
    <row r="1858" spans="1:43">
      <c r="A1858">
        <v>1857</v>
      </c>
      <c r="B1858" t="s">
        <v>3755</v>
      </c>
      <c r="C1858" t="s">
        <v>3756</v>
      </c>
      <c r="D1858">
        <v>2.9656399999999999E-2</v>
      </c>
      <c r="E1858">
        <v>1</v>
      </c>
      <c r="F1858">
        <v>1</v>
      </c>
      <c r="G1858">
        <v>0</v>
      </c>
      <c r="H1858">
        <v>73110.100000000006</v>
      </c>
      <c r="I1858">
        <v>51247</v>
      </c>
      <c r="J1858">
        <v>85497.2</v>
      </c>
      <c r="K1858">
        <v>24933.3</v>
      </c>
      <c r="L1858">
        <v>64667.3</v>
      </c>
      <c r="M1858">
        <v>105489</v>
      </c>
      <c r="N1858">
        <v>56131.199999999997</v>
      </c>
      <c r="O1858">
        <v>73807.100000000006</v>
      </c>
      <c r="P1858">
        <v>97208</v>
      </c>
      <c r="Q1858">
        <v>46442.9</v>
      </c>
      <c r="R1858">
        <v>63146.6</v>
      </c>
      <c r="S1858">
        <v>91721</v>
      </c>
      <c r="T1858">
        <v>65922.5</v>
      </c>
      <c r="U1858">
        <v>68141.100000000006</v>
      </c>
      <c r="V1858">
        <v>77990.2</v>
      </c>
      <c r="W1858">
        <v>33995.699999999997</v>
      </c>
      <c r="X1858">
        <v>41708.699999999997</v>
      </c>
      <c r="Y1858">
        <v>58275.5</v>
      </c>
      <c r="Z1858">
        <v>63196.800000000003</v>
      </c>
      <c r="AA1858">
        <v>66946.8</v>
      </c>
      <c r="AB1858">
        <v>108259</v>
      </c>
      <c r="AC1858">
        <v>59922.3</v>
      </c>
      <c r="AD1858">
        <v>60880</v>
      </c>
      <c r="AE1858">
        <v>81806</v>
      </c>
      <c r="AF1858">
        <v>52878.2</v>
      </c>
      <c r="AG1858">
        <v>75771.199999999997</v>
      </c>
      <c r="AH1858">
        <v>98482.4</v>
      </c>
      <c r="AI1858">
        <v>58256.1</v>
      </c>
      <c r="AJ1858">
        <v>62665.7</v>
      </c>
      <c r="AK1858">
        <v>33624.699999999997</v>
      </c>
      <c r="AL1858">
        <v>34416.1</v>
      </c>
      <c r="AM1858" t="s">
        <v>44</v>
      </c>
      <c r="AN1858">
        <v>40586.9</v>
      </c>
      <c r="AO1858">
        <v>20548.400000000001</v>
      </c>
      <c r="AP1858">
        <v>39000.199999999997</v>
      </c>
      <c r="AQ1858">
        <v>69374.899999999994</v>
      </c>
    </row>
    <row r="1859" spans="1:43">
      <c r="A1859">
        <v>1858</v>
      </c>
      <c r="B1859" t="s">
        <v>3757</v>
      </c>
      <c r="C1859" t="s">
        <v>3758</v>
      </c>
      <c r="D1859">
        <v>3.9447700000000002E-3</v>
      </c>
      <c r="E1859">
        <v>1</v>
      </c>
      <c r="F1859">
        <v>1</v>
      </c>
      <c r="G1859">
        <v>0</v>
      </c>
      <c r="H1859">
        <v>25432.5</v>
      </c>
      <c r="I1859">
        <v>10496</v>
      </c>
      <c r="J1859">
        <v>6814.2</v>
      </c>
      <c r="K1859">
        <v>32967.5</v>
      </c>
      <c r="L1859">
        <v>30483.8</v>
      </c>
      <c r="M1859">
        <v>18679.3</v>
      </c>
      <c r="N1859">
        <v>39694.9</v>
      </c>
      <c r="O1859">
        <v>64126.3</v>
      </c>
      <c r="P1859">
        <v>29627.1</v>
      </c>
      <c r="Q1859">
        <v>31553.5</v>
      </c>
      <c r="R1859">
        <v>46839.199999999997</v>
      </c>
      <c r="S1859">
        <v>14731.8</v>
      </c>
      <c r="T1859">
        <v>38740.5</v>
      </c>
      <c r="U1859">
        <v>39679.599999999999</v>
      </c>
      <c r="V1859">
        <v>22281</v>
      </c>
      <c r="W1859">
        <v>27812</v>
      </c>
      <c r="X1859">
        <v>43904.6</v>
      </c>
      <c r="Y1859">
        <v>15752.5</v>
      </c>
      <c r="Z1859">
        <v>65931.3</v>
      </c>
      <c r="AA1859">
        <v>72316.600000000006</v>
      </c>
      <c r="AB1859">
        <v>57184.2</v>
      </c>
      <c r="AC1859">
        <v>98979.6</v>
      </c>
      <c r="AD1859">
        <v>96030.8</v>
      </c>
      <c r="AE1859">
        <v>60172.7</v>
      </c>
      <c r="AF1859">
        <v>61214.5</v>
      </c>
      <c r="AG1859">
        <v>84659.3</v>
      </c>
      <c r="AH1859">
        <v>56727.4</v>
      </c>
      <c r="AI1859">
        <v>63466.2</v>
      </c>
      <c r="AJ1859">
        <v>65213.8</v>
      </c>
      <c r="AK1859">
        <v>34448.6</v>
      </c>
      <c r="AL1859">
        <v>44256.7</v>
      </c>
      <c r="AM1859">
        <v>36146.699999999997</v>
      </c>
      <c r="AN1859">
        <v>32367.5</v>
      </c>
      <c r="AO1859">
        <v>30156.799999999999</v>
      </c>
      <c r="AP1859">
        <v>47150.3</v>
      </c>
      <c r="AQ1859">
        <v>28344.799999999999</v>
      </c>
    </row>
    <row r="1860" spans="1:43">
      <c r="A1860">
        <v>1859</v>
      </c>
      <c r="B1860" t="s">
        <v>3759</v>
      </c>
      <c r="C1860" t="s">
        <v>3760</v>
      </c>
      <c r="D1860">
        <v>7.7202499999999997E-3</v>
      </c>
      <c r="E1860">
        <v>3</v>
      </c>
      <c r="F1860">
        <v>3</v>
      </c>
      <c r="G1860">
        <v>0</v>
      </c>
      <c r="H1860">
        <v>144755</v>
      </c>
      <c r="I1860">
        <v>116956</v>
      </c>
      <c r="J1860">
        <v>107710</v>
      </c>
      <c r="K1860">
        <v>64566.3</v>
      </c>
      <c r="L1860">
        <v>50125.4</v>
      </c>
      <c r="M1860">
        <v>60943.1</v>
      </c>
      <c r="N1860">
        <v>159788</v>
      </c>
      <c r="O1860">
        <v>128483</v>
      </c>
      <c r="P1860">
        <v>90763.8</v>
      </c>
      <c r="Q1860">
        <v>52165.5</v>
      </c>
      <c r="R1860">
        <v>44698.1</v>
      </c>
      <c r="S1860">
        <v>33741.1</v>
      </c>
      <c r="T1860">
        <v>160340</v>
      </c>
      <c r="U1860">
        <v>180965</v>
      </c>
      <c r="V1860">
        <v>178908</v>
      </c>
      <c r="W1860" t="s">
        <v>44</v>
      </c>
      <c r="X1860">
        <v>44472</v>
      </c>
      <c r="Y1860">
        <v>48578.1</v>
      </c>
      <c r="Z1860">
        <v>173576</v>
      </c>
      <c r="AA1860">
        <v>300815</v>
      </c>
      <c r="AB1860">
        <v>290070</v>
      </c>
      <c r="AC1860">
        <v>102139</v>
      </c>
      <c r="AD1860">
        <v>77384.100000000006</v>
      </c>
      <c r="AE1860">
        <v>66108.7</v>
      </c>
      <c r="AF1860">
        <v>57107.199999999997</v>
      </c>
      <c r="AG1860">
        <v>51717.5</v>
      </c>
      <c r="AH1860" t="s">
        <v>44</v>
      </c>
      <c r="AI1860">
        <v>60132.800000000003</v>
      </c>
      <c r="AJ1860">
        <v>50464.9</v>
      </c>
      <c r="AK1860">
        <v>85558.9</v>
      </c>
      <c r="AL1860">
        <v>182140</v>
      </c>
      <c r="AM1860">
        <v>244430</v>
      </c>
      <c r="AN1860">
        <v>216713</v>
      </c>
      <c r="AO1860">
        <v>56751.3</v>
      </c>
      <c r="AP1860">
        <v>74054.5</v>
      </c>
      <c r="AQ1860">
        <v>81360.3</v>
      </c>
    </row>
    <row r="1861" spans="1:43">
      <c r="A1861">
        <v>1860</v>
      </c>
      <c r="B1861" t="s">
        <v>3761</v>
      </c>
      <c r="C1861" t="s">
        <v>3762</v>
      </c>
      <c r="D1861">
        <v>4.5700000000000003E-3</v>
      </c>
      <c r="E1861">
        <v>5</v>
      </c>
      <c r="F1861">
        <v>5</v>
      </c>
      <c r="G1861">
        <v>0</v>
      </c>
      <c r="H1861">
        <v>289454</v>
      </c>
      <c r="I1861">
        <v>309539</v>
      </c>
      <c r="J1861">
        <v>335125</v>
      </c>
      <c r="K1861">
        <v>330514</v>
      </c>
      <c r="L1861">
        <v>308115</v>
      </c>
      <c r="M1861">
        <v>326746</v>
      </c>
      <c r="N1861">
        <v>382811</v>
      </c>
      <c r="O1861">
        <v>352619</v>
      </c>
      <c r="P1861">
        <v>239192</v>
      </c>
      <c r="Q1861">
        <v>298516</v>
      </c>
      <c r="R1861">
        <v>261118</v>
      </c>
      <c r="S1861">
        <v>215984</v>
      </c>
      <c r="T1861">
        <v>339585</v>
      </c>
      <c r="U1861">
        <v>396401</v>
      </c>
      <c r="V1861">
        <v>345728</v>
      </c>
      <c r="W1861">
        <v>209026</v>
      </c>
      <c r="X1861">
        <v>225594</v>
      </c>
      <c r="Y1861">
        <v>213481</v>
      </c>
      <c r="Z1861">
        <v>405536</v>
      </c>
      <c r="AA1861">
        <v>402042</v>
      </c>
      <c r="AB1861">
        <v>475314</v>
      </c>
      <c r="AC1861">
        <v>316168</v>
      </c>
      <c r="AD1861">
        <v>279443</v>
      </c>
      <c r="AE1861">
        <v>231378</v>
      </c>
      <c r="AF1861">
        <v>227960</v>
      </c>
      <c r="AG1861">
        <v>203733</v>
      </c>
      <c r="AH1861">
        <v>183965</v>
      </c>
      <c r="AI1861">
        <v>298094</v>
      </c>
      <c r="AJ1861">
        <v>287128</v>
      </c>
      <c r="AK1861">
        <v>172515</v>
      </c>
      <c r="AL1861">
        <v>298605</v>
      </c>
      <c r="AM1861">
        <v>288340</v>
      </c>
      <c r="AN1861">
        <v>209267</v>
      </c>
      <c r="AO1861">
        <v>223882</v>
      </c>
      <c r="AP1861">
        <v>282153</v>
      </c>
      <c r="AQ1861">
        <v>235091</v>
      </c>
    </row>
    <row r="1862" spans="1:43">
      <c r="A1862">
        <v>1861</v>
      </c>
      <c r="B1862" t="s">
        <v>3763</v>
      </c>
      <c r="C1862" t="s">
        <v>3764</v>
      </c>
      <c r="D1862">
        <v>7.1633199999999997E-4</v>
      </c>
      <c r="E1862">
        <v>11</v>
      </c>
      <c r="F1862">
        <v>11</v>
      </c>
      <c r="G1862">
        <v>0</v>
      </c>
      <c r="H1862">
        <v>1773130</v>
      </c>
      <c r="I1862">
        <v>1628570</v>
      </c>
      <c r="J1862">
        <v>1681420</v>
      </c>
      <c r="K1862">
        <v>1929700</v>
      </c>
      <c r="L1862">
        <v>1897320</v>
      </c>
      <c r="M1862">
        <v>1995340</v>
      </c>
      <c r="N1862">
        <v>1450100</v>
      </c>
      <c r="O1862">
        <v>1496810</v>
      </c>
      <c r="P1862">
        <v>1777470</v>
      </c>
      <c r="Q1862">
        <v>879811</v>
      </c>
      <c r="R1862">
        <v>899744</v>
      </c>
      <c r="S1862">
        <v>1017440</v>
      </c>
      <c r="T1862">
        <v>1827430</v>
      </c>
      <c r="U1862">
        <v>2243930</v>
      </c>
      <c r="V1862">
        <v>1852190</v>
      </c>
      <c r="W1862">
        <v>566604</v>
      </c>
      <c r="X1862">
        <v>572362</v>
      </c>
      <c r="Y1862">
        <v>660996</v>
      </c>
      <c r="Z1862">
        <v>2651720</v>
      </c>
      <c r="AA1862">
        <v>2728120</v>
      </c>
      <c r="AB1862">
        <v>3010460</v>
      </c>
      <c r="AC1862">
        <v>1474040</v>
      </c>
      <c r="AD1862">
        <v>1574810</v>
      </c>
      <c r="AE1862">
        <v>1636990</v>
      </c>
      <c r="AF1862">
        <v>808433</v>
      </c>
      <c r="AG1862">
        <v>740826</v>
      </c>
      <c r="AH1862">
        <v>848752</v>
      </c>
      <c r="AI1862">
        <v>733023</v>
      </c>
      <c r="AJ1862">
        <v>645418</v>
      </c>
      <c r="AK1862">
        <v>784108</v>
      </c>
      <c r="AL1862">
        <v>1628680</v>
      </c>
      <c r="AM1862">
        <v>2252930</v>
      </c>
      <c r="AN1862">
        <v>1682140</v>
      </c>
      <c r="AO1862">
        <v>1361620</v>
      </c>
      <c r="AP1862">
        <v>1812970</v>
      </c>
      <c r="AQ1862">
        <v>2102720</v>
      </c>
    </row>
    <row r="1863" spans="1:43">
      <c r="A1863">
        <v>1862</v>
      </c>
      <c r="B1863" t="s">
        <v>3765</v>
      </c>
      <c r="C1863" t="s">
        <v>3766</v>
      </c>
      <c r="D1863">
        <v>7.1633199999999997E-4</v>
      </c>
      <c r="E1863">
        <v>7</v>
      </c>
      <c r="F1863">
        <v>7</v>
      </c>
      <c r="G1863">
        <v>0</v>
      </c>
      <c r="H1863">
        <v>389208</v>
      </c>
      <c r="I1863">
        <v>320737</v>
      </c>
      <c r="J1863">
        <v>335886</v>
      </c>
      <c r="K1863">
        <v>597154</v>
      </c>
      <c r="L1863">
        <v>584297</v>
      </c>
      <c r="M1863">
        <v>723861</v>
      </c>
      <c r="N1863">
        <v>692370</v>
      </c>
      <c r="O1863">
        <v>694504</v>
      </c>
      <c r="P1863">
        <v>716447</v>
      </c>
      <c r="Q1863">
        <v>583788</v>
      </c>
      <c r="R1863">
        <v>569875</v>
      </c>
      <c r="S1863">
        <v>653528</v>
      </c>
      <c r="T1863">
        <v>395920</v>
      </c>
      <c r="U1863">
        <v>473498</v>
      </c>
      <c r="V1863">
        <v>529959</v>
      </c>
      <c r="W1863">
        <v>359272</v>
      </c>
      <c r="X1863">
        <v>420501</v>
      </c>
      <c r="Y1863">
        <v>465449</v>
      </c>
      <c r="Z1863">
        <v>826205</v>
      </c>
      <c r="AA1863">
        <v>745156</v>
      </c>
      <c r="AB1863">
        <v>842641</v>
      </c>
      <c r="AC1863">
        <v>849204</v>
      </c>
      <c r="AD1863">
        <v>774518</v>
      </c>
      <c r="AE1863">
        <v>876059</v>
      </c>
      <c r="AF1863">
        <v>589095</v>
      </c>
      <c r="AG1863">
        <v>524567</v>
      </c>
      <c r="AH1863">
        <v>778948</v>
      </c>
      <c r="AI1863">
        <v>569390</v>
      </c>
      <c r="AJ1863">
        <v>549133</v>
      </c>
      <c r="AK1863">
        <v>731936</v>
      </c>
      <c r="AL1863">
        <v>398569</v>
      </c>
      <c r="AM1863">
        <v>500869</v>
      </c>
      <c r="AN1863">
        <v>421756</v>
      </c>
      <c r="AO1863">
        <v>268412</v>
      </c>
      <c r="AP1863">
        <v>479327</v>
      </c>
      <c r="AQ1863">
        <v>502739</v>
      </c>
    </row>
    <row r="1864" spans="1:43">
      <c r="A1864">
        <v>1863</v>
      </c>
      <c r="B1864" t="s">
        <v>3767</v>
      </c>
      <c r="C1864" t="s">
        <v>3768</v>
      </c>
      <c r="D1864">
        <v>7.1633199999999997E-4</v>
      </c>
      <c r="E1864">
        <v>13</v>
      </c>
      <c r="F1864">
        <v>12</v>
      </c>
      <c r="G1864">
        <v>1</v>
      </c>
      <c r="H1864">
        <v>308182</v>
      </c>
      <c r="I1864">
        <v>242728</v>
      </c>
      <c r="J1864">
        <v>275935</v>
      </c>
      <c r="K1864">
        <v>268033</v>
      </c>
      <c r="L1864">
        <v>229221</v>
      </c>
      <c r="M1864">
        <v>260906</v>
      </c>
      <c r="N1864">
        <v>373311</v>
      </c>
      <c r="O1864">
        <v>351631</v>
      </c>
      <c r="P1864">
        <v>330459</v>
      </c>
      <c r="Q1864">
        <v>223542</v>
      </c>
      <c r="R1864">
        <v>186439</v>
      </c>
      <c r="S1864">
        <v>195867</v>
      </c>
      <c r="T1864">
        <v>377856</v>
      </c>
      <c r="U1864">
        <v>423138</v>
      </c>
      <c r="V1864">
        <v>401084</v>
      </c>
      <c r="W1864">
        <v>147353</v>
      </c>
      <c r="X1864">
        <v>154805</v>
      </c>
      <c r="Y1864">
        <v>109977</v>
      </c>
      <c r="Z1864">
        <v>351951</v>
      </c>
      <c r="AA1864">
        <v>358540</v>
      </c>
      <c r="AB1864">
        <v>382035</v>
      </c>
      <c r="AC1864">
        <v>232247</v>
      </c>
      <c r="AD1864">
        <v>224255</v>
      </c>
      <c r="AE1864">
        <v>193132</v>
      </c>
      <c r="AF1864">
        <v>198027</v>
      </c>
      <c r="AG1864">
        <v>233827</v>
      </c>
      <c r="AH1864">
        <v>234298</v>
      </c>
      <c r="AI1864">
        <v>172227</v>
      </c>
      <c r="AJ1864">
        <v>175344</v>
      </c>
      <c r="AK1864">
        <v>152681</v>
      </c>
      <c r="AL1864">
        <v>290341</v>
      </c>
      <c r="AM1864">
        <v>369672</v>
      </c>
      <c r="AN1864">
        <v>270751</v>
      </c>
      <c r="AO1864">
        <v>110422</v>
      </c>
      <c r="AP1864">
        <v>186643</v>
      </c>
      <c r="AQ1864">
        <v>179572</v>
      </c>
    </row>
    <row r="1865" spans="1:43">
      <c r="A1865">
        <v>1864</v>
      </c>
      <c r="B1865" t="s">
        <v>3769</v>
      </c>
      <c r="C1865" t="s">
        <v>3770</v>
      </c>
      <c r="D1865">
        <v>5.9178700000000001E-2</v>
      </c>
      <c r="E1865">
        <v>3</v>
      </c>
      <c r="F1865">
        <v>3</v>
      </c>
      <c r="G1865">
        <v>0</v>
      </c>
      <c r="H1865">
        <v>44094.6</v>
      </c>
      <c r="I1865">
        <v>194372</v>
      </c>
      <c r="J1865" t="s">
        <v>44</v>
      </c>
      <c r="K1865">
        <v>169097</v>
      </c>
      <c r="L1865">
        <v>229691</v>
      </c>
      <c r="M1865">
        <v>224041</v>
      </c>
      <c r="N1865">
        <v>247086</v>
      </c>
      <c r="O1865">
        <v>251771</v>
      </c>
      <c r="P1865">
        <v>308587</v>
      </c>
      <c r="Q1865">
        <v>197419</v>
      </c>
      <c r="R1865">
        <v>153962</v>
      </c>
      <c r="S1865">
        <v>168119</v>
      </c>
      <c r="T1865">
        <v>159361</v>
      </c>
      <c r="U1865">
        <v>194299</v>
      </c>
      <c r="V1865">
        <v>241304</v>
      </c>
      <c r="W1865">
        <v>100098</v>
      </c>
      <c r="X1865">
        <v>136169</v>
      </c>
      <c r="Y1865">
        <v>138437</v>
      </c>
      <c r="Z1865">
        <v>281307</v>
      </c>
      <c r="AA1865">
        <v>302988</v>
      </c>
      <c r="AB1865">
        <v>143280</v>
      </c>
      <c r="AC1865">
        <v>229017</v>
      </c>
      <c r="AD1865">
        <v>296703</v>
      </c>
      <c r="AE1865">
        <v>255376</v>
      </c>
      <c r="AF1865">
        <v>121069</v>
      </c>
      <c r="AG1865">
        <v>128963</v>
      </c>
      <c r="AH1865">
        <v>103813</v>
      </c>
      <c r="AI1865">
        <v>146512</v>
      </c>
      <c r="AJ1865">
        <v>138305</v>
      </c>
      <c r="AK1865">
        <v>196656</v>
      </c>
      <c r="AL1865">
        <v>142696</v>
      </c>
      <c r="AM1865">
        <v>244759</v>
      </c>
      <c r="AN1865" t="s">
        <v>44</v>
      </c>
      <c r="AO1865">
        <v>98281</v>
      </c>
      <c r="AP1865">
        <v>99216.9</v>
      </c>
      <c r="AQ1865">
        <v>74781.899999999994</v>
      </c>
    </row>
    <row r="1866" spans="1:43">
      <c r="A1866">
        <v>1865</v>
      </c>
      <c r="B1866" t="s">
        <v>3771</v>
      </c>
      <c r="C1866" t="s">
        <v>3772</v>
      </c>
      <c r="D1866">
        <v>2.3016100000000001E-2</v>
      </c>
      <c r="E1866">
        <v>2</v>
      </c>
      <c r="F1866">
        <v>2</v>
      </c>
      <c r="G1866">
        <v>0</v>
      </c>
      <c r="H1866">
        <v>79538.899999999994</v>
      </c>
      <c r="I1866">
        <v>67439</v>
      </c>
      <c r="J1866">
        <v>73802.399999999994</v>
      </c>
      <c r="K1866">
        <v>149091</v>
      </c>
      <c r="L1866">
        <v>52945.2</v>
      </c>
      <c r="M1866">
        <v>87972.5</v>
      </c>
      <c r="N1866">
        <v>57062.9</v>
      </c>
      <c r="O1866">
        <v>80626.399999999994</v>
      </c>
      <c r="P1866" t="s">
        <v>44</v>
      </c>
      <c r="Q1866">
        <v>25634.400000000001</v>
      </c>
      <c r="R1866">
        <v>47802.9</v>
      </c>
      <c r="S1866">
        <v>88971.4</v>
      </c>
      <c r="T1866">
        <v>46226.9</v>
      </c>
      <c r="U1866">
        <v>52631.1</v>
      </c>
      <c r="V1866">
        <v>63246.400000000001</v>
      </c>
      <c r="W1866" t="s">
        <v>44</v>
      </c>
      <c r="X1866">
        <v>13504.8</v>
      </c>
      <c r="Y1866" t="s">
        <v>44</v>
      </c>
      <c r="Z1866">
        <v>125278</v>
      </c>
      <c r="AA1866">
        <v>114433</v>
      </c>
      <c r="AB1866">
        <v>128679</v>
      </c>
      <c r="AC1866">
        <v>126893</v>
      </c>
      <c r="AD1866">
        <v>106825</v>
      </c>
      <c r="AE1866">
        <v>127322</v>
      </c>
      <c r="AF1866" t="s">
        <v>44</v>
      </c>
      <c r="AG1866">
        <v>38269.5</v>
      </c>
      <c r="AH1866">
        <v>27023.3</v>
      </c>
      <c r="AI1866">
        <v>34419.9</v>
      </c>
      <c r="AJ1866">
        <v>15653.9</v>
      </c>
      <c r="AK1866" t="s">
        <v>44</v>
      </c>
      <c r="AL1866">
        <v>172465</v>
      </c>
      <c r="AM1866">
        <v>115365</v>
      </c>
      <c r="AN1866">
        <v>114339</v>
      </c>
      <c r="AO1866">
        <v>98267</v>
      </c>
      <c r="AP1866">
        <v>152690</v>
      </c>
      <c r="AQ1866">
        <v>179211</v>
      </c>
    </row>
    <row r="1867" spans="1:43">
      <c r="A1867">
        <v>1866</v>
      </c>
      <c r="B1867" t="s">
        <v>3773</v>
      </c>
      <c r="C1867" t="s">
        <v>3774</v>
      </c>
      <c r="D1867">
        <v>5.5643899999999998E-3</v>
      </c>
      <c r="E1867">
        <v>4</v>
      </c>
      <c r="F1867">
        <v>4</v>
      </c>
      <c r="G1867">
        <v>0</v>
      </c>
      <c r="H1867">
        <v>94196.1</v>
      </c>
      <c r="I1867">
        <v>65926.3</v>
      </c>
      <c r="J1867">
        <v>55676.4</v>
      </c>
      <c r="K1867">
        <v>86208.1</v>
      </c>
      <c r="L1867">
        <v>72356.899999999994</v>
      </c>
      <c r="M1867">
        <v>98480.8</v>
      </c>
      <c r="N1867">
        <v>121149</v>
      </c>
      <c r="O1867">
        <v>122733</v>
      </c>
      <c r="P1867">
        <v>47448.5</v>
      </c>
      <c r="Q1867">
        <v>80829.399999999994</v>
      </c>
      <c r="R1867">
        <v>74028.5</v>
      </c>
      <c r="S1867">
        <v>47541.2</v>
      </c>
      <c r="T1867">
        <v>107288</v>
      </c>
      <c r="U1867">
        <v>132805</v>
      </c>
      <c r="V1867">
        <v>138832</v>
      </c>
      <c r="W1867">
        <v>29879.7</v>
      </c>
      <c r="X1867">
        <v>41941</v>
      </c>
      <c r="Y1867">
        <v>25082.799999999999</v>
      </c>
      <c r="Z1867">
        <v>229725</v>
      </c>
      <c r="AA1867">
        <v>187729</v>
      </c>
      <c r="AB1867">
        <v>230752</v>
      </c>
      <c r="AC1867">
        <v>78677.8</v>
      </c>
      <c r="AD1867">
        <v>68331.199999999997</v>
      </c>
      <c r="AE1867">
        <v>55115.1</v>
      </c>
      <c r="AF1867">
        <v>71800</v>
      </c>
      <c r="AG1867">
        <v>47700.7</v>
      </c>
      <c r="AH1867" t="s">
        <v>44</v>
      </c>
      <c r="AI1867">
        <v>60748.6</v>
      </c>
      <c r="AJ1867">
        <v>52178</v>
      </c>
      <c r="AK1867">
        <v>57834.6</v>
      </c>
      <c r="AL1867">
        <v>132242</v>
      </c>
      <c r="AM1867">
        <v>223371</v>
      </c>
      <c r="AN1867">
        <v>143707</v>
      </c>
      <c r="AO1867">
        <v>63780.800000000003</v>
      </c>
      <c r="AP1867">
        <v>71375.5</v>
      </c>
      <c r="AQ1867">
        <v>134046</v>
      </c>
    </row>
    <row r="1868" spans="1:43">
      <c r="A1868">
        <v>1867</v>
      </c>
      <c r="B1868" t="s">
        <v>3775</v>
      </c>
      <c r="C1868" t="s">
        <v>3776</v>
      </c>
      <c r="D1868">
        <v>7.1633199999999997E-4</v>
      </c>
      <c r="E1868">
        <v>9</v>
      </c>
      <c r="F1868">
        <v>9</v>
      </c>
      <c r="G1868">
        <v>0</v>
      </c>
      <c r="H1868">
        <v>442223</v>
      </c>
      <c r="I1868">
        <v>403957</v>
      </c>
      <c r="J1868">
        <v>462066</v>
      </c>
      <c r="K1868">
        <v>895508</v>
      </c>
      <c r="L1868">
        <v>820849</v>
      </c>
      <c r="M1868">
        <v>1048920</v>
      </c>
      <c r="N1868">
        <v>1895920</v>
      </c>
      <c r="O1868">
        <v>2071160</v>
      </c>
      <c r="P1868">
        <v>1256360</v>
      </c>
      <c r="Q1868">
        <v>1335160</v>
      </c>
      <c r="R1868">
        <v>1360310</v>
      </c>
      <c r="S1868">
        <v>1613770</v>
      </c>
      <c r="T1868">
        <v>1250470</v>
      </c>
      <c r="U1868">
        <v>1405700</v>
      </c>
      <c r="V1868">
        <v>1451190</v>
      </c>
      <c r="W1868">
        <v>1099610</v>
      </c>
      <c r="X1868">
        <v>1171090</v>
      </c>
      <c r="Y1868">
        <v>1171060</v>
      </c>
      <c r="Z1868">
        <v>2574780</v>
      </c>
      <c r="AA1868">
        <v>2571850</v>
      </c>
      <c r="AB1868">
        <v>2833050</v>
      </c>
      <c r="AC1868">
        <v>3892850</v>
      </c>
      <c r="AD1868">
        <v>3801660</v>
      </c>
      <c r="AE1868">
        <v>3742720</v>
      </c>
      <c r="AF1868">
        <v>2954440</v>
      </c>
      <c r="AG1868">
        <v>3417190</v>
      </c>
      <c r="AH1868">
        <v>3952480</v>
      </c>
      <c r="AI1868">
        <v>2866730</v>
      </c>
      <c r="AJ1868">
        <v>3028450</v>
      </c>
      <c r="AK1868">
        <v>3206020</v>
      </c>
      <c r="AL1868">
        <v>1437450</v>
      </c>
      <c r="AM1868">
        <v>1824370</v>
      </c>
      <c r="AN1868">
        <v>1600650</v>
      </c>
      <c r="AO1868">
        <v>1366700</v>
      </c>
      <c r="AP1868">
        <v>2225520</v>
      </c>
      <c r="AQ1868">
        <v>2099420</v>
      </c>
    </row>
    <row r="1869" spans="1:43">
      <c r="A1869">
        <v>1868</v>
      </c>
      <c r="B1869" t="s">
        <v>3777</v>
      </c>
      <c r="C1869" t="s">
        <v>3778</v>
      </c>
      <c r="D1869">
        <v>7.1633199999999997E-4</v>
      </c>
      <c r="E1869">
        <v>9</v>
      </c>
      <c r="F1869">
        <v>9</v>
      </c>
      <c r="G1869">
        <v>0</v>
      </c>
      <c r="H1869">
        <v>96152.3</v>
      </c>
      <c r="I1869">
        <v>45322.6</v>
      </c>
      <c r="J1869">
        <v>82292.800000000003</v>
      </c>
      <c r="K1869">
        <v>44581.1</v>
      </c>
      <c r="L1869">
        <v>40865.599999999999</v>
      </c>
      <c r="M1869">
        <v>63745.9</v>
      </c>
      <c r="N1869">
        <v>83667.100000000006</v>
      </c>
      <c r="O1869">
        <v>112869</v>
      </c>
      <c r="P1869">
        <v>125946</v>
      </c>
      <c r="Q1869">
        <v>52061</v>
      </c>
      <c r="R1869">
        <v>57860.4</v>
      </c>
      <c r="S1869">
        <v>52986.6</v>
      </c>
      <c r="T1869">
        <v>115781</v>
      </c>
      <c r="U1869">
        <v>127776</v>
      </c>
      <c r="V1869">
        <v>148532</v>
      </c>
      <c r="W1869">
        <v>58864</v>
      </c>
      <c r="X1869">
        <v>45882.1</v>
      </c>
      <c r="Y1869">
        <v>36409</v>
      </c>
      <c r="Z1869">
        <v>158506</v>
      </c>
      <c r="AA1869">
        <v>168481</v>
      </c>
      <c r="AB1869">
        <v>166538</v>
      </c>
      <c r="AC1869">
        <v>122513</v>
      </c>
      <c r="AD1869">
        <v>113201</v>
      </c>
      <c r="AE1869">
        <v>166798</v>
      </c>
      <c r="AF1869">
        <v>132327</v>
      </c>
      <c r="AG1869">
        <v>160645</v>
      </c>
      <c r="AH1869">
        <v>153858</v>
      </c>
      <c r="AI1869">
        <v>117652</v>
      </c>
      <c r="AJ1869">
        <v>112648</v>
      </c>
      <c r="AK1869">
        <v>104324</v>
      </c>
      <c r="AL1869">
        <v>188416</v>
      </c>
      <c r="AM1869">
        <v>265995</v>
      </c>
      <c r="AN1869">
        <v>172201</v>
      </c>
      <c r="AO1869">
        <v>90046.6</v>
      </c>
      <c r="AP1869">
        <v>138308</v>
      </c>
      <c r="AQ1869">
        <v>134771</v>
      </c>
    </row>
    <row r="1870" spans="1:43">
      <c r="A1870">
        <v>1869</v>
      </c>
      <c r="B1870" t="s">
        <v>3779</v>
      </c>
      <c r="C1870" t="s">
        <v>3780</v>
      </c>
      <c r="D1870">
        <v>7.1633199999999997E-4</v>
      </c>
      <c r="E1870">
        <v>5</v>
      </c>
      <c r="F1870">
        <v>4</v>
      </c>
      <c r="G1870">
        <v>1</v>
      </c>
      <c r="H1870">
        <v>1679910</v>
      </c>
      <c r="I1870">
        <v>1297700</v>
      </c>
      <c r="J1870">
        <v>1625100</v>
      </c>
      <c r="K1870">
        <v>1714220</v>
      </c>
      <c r="L1870">
        <v>1692100</v>
      </c>
      <c r="M1870">
        <v>1909860</v>
      </c>
      <c r="N1870">
        <v>1481880</v>
      </c>
      <c r="O1870">
        <v>1384300</v>
      </c>
      <c r="P1870">
        <v>1475430</v>
      </c>
      <c r="Q1870">
        <v>868083</v>
      </c>
      <c r="R1870">
        <v>927621</v>
      </c>
      <c r="S1870">
        <v>1140000</v>
      </c>
      <c r="T1870">
        <v>1296860</v>
      </c>
      <c r="U1870">
        <v>1633610</v>
      </c>
      <c r="V1870">
        <v>1711730</v>
      </c>
      <c r="W1870">
        <v>784753</v>
      </c>
      <c r="X1870">
        <v>745379</v>
      </c>
      <c r="Y1870">
        <v>967534</v>
      </c>
      <c r="Z1870">
        <v>1972500</v>
      </c>
      <c r="AA1870">
        <v>1764890</v>
      </c>
      <c r="AB1870">
        <v>2090080</v>
      </c>
      <c r="AC1870">
        <v>1245340</v>
      </c>
      <c r="AD1870">
        <v>1166360</v>
      </c>
      <c r="AE1870">
        <v>1332590</v>
      </c>
      <c r="AF1870">
        <v>740599</v>
      </c>
      <c r="AG1870">
        <v>889085</v>
      </c>
      <c r="AH1870">
        <v>766289</v>
      </c>
      <c r="AI1870">
        <v>855493</v>
      </c>
      <c r="AJ1870">
        <v>991570</v>
      </c>
      <c r="AK1870">
        <v>1079060</v>
      </c>
      <c r="AL1870">
        <v>1303550</v>
      </c>
      <c r="AM1870">
        <v>1815580</v>
      </c>
      <c r="AN1870">
        <v>1355060</v>
      </c>
      <c r="AO1870">
        <v>966702</v>
      </c>
      <c r="AP1870">
        <v>1246750</v>
      </c>
      <c r="AQ1870">
        <v>1274300</v>
      </c>
    </row>
    <row r="1871" spans="1:43">
      <c r="A1871">
        <v>1870</v>
      </c>
      <c r="B1871" t="s">
        <v>3781</v>
      </c>
      <c r="C1871" t="s">
        <v>3782</v>
      </c>
      <c r="D1871">
        <v>3.52745E-2</v>
      </c>
      <c r="E1871">
        <v>1</v>
      </c>
      <c r="F1871">
        <v>1</v>
      </c>
      <c r="G1871">
        <v>0</v>
      </c>
      <c r="H1871">
        <v>74000.5</v>
      </c>
      <c r="I1871">
        <v>37101.1</v>
      </c>
      <c r="J1871">
        <v>62771.6</v>
      </c>
      <c r="K1871">
        <v>34129.4</v>
      </c>
      <c r="L1871" t="s">
        <v>44</v>
      </c>
      <c r="M1871" t="s">
        <v>44</v>
      </c>
      <c r="N1871">
        <v>65339.199999999997</v>
      </c>
      <c r="O1871">
        <v>66236.7</v>
      </c>
      <c r="P1871">
        <v>25622</v>
      </c>
      <c r="Q1871" t="s">
        <v>44</v>
      </c>
      <c r="R1871" t="s">
        <v>44</v>
      </c>
      <c r="S1871" t="s">
        <v>44</v>
      </c>
      <c r="T1871">
        <v>52611.3</v>
      </c>
      <c r="U1871" t="s">
        <v>44</v>
      </c>
      <c r="V1871">
        <v>89346.6</v>
      </c>
      <c r="W1871" t="s">
        <v>44</v>
      </c>
      <c r="X1871" t="s">
        <v>44</v>
      </c>
      <c r="Y1871" t="s">
        <v>44</v>
      </c>
      <c r="Z1871">
        <v>100537</v>
      </c>
      <c r="AA1871">
        <v>76795.7</v>
      </c>
      <c r="AB1871">
        <v>90338.7</v>
      </c>
      <c r="AC1871" t="s">
        <v>44</v>
      </c>
      <c r="AD1871" t="s">
        <v>44</v>
      </c>
      <c r="AE1871" t="s">
        <v>44</v>
      </c>
      <c r="AF1871">
        <v>12209.2</v>
      </c>
      <c r="AG1871">
        <v>16634.7</v>
      </c>
      <c r="AH1871" t="s">
        <v>44</v>
      </c>
      <c r="AI1871">
        <v>26821.3</v>
      </c>
      <c r="AJ1871" t="s">
        <v>44</v>
      </c>
      <c r="AK1871" t="s">
        <v>44</v>
      </c>
      <c r="AL1871">
        <v>44431.8</v>
      </c>
      <c r="AM1871">
        <v>97607.9</v>
      </c>
      <c r="AN1871">
        <v>51918</v>
      </c>
      <c r="AO1871">
        <v>25050.2</v>
      </c>
      <c r="AP1871">
        <v>44587.199999999997</v>
      </c>
      <c r="AQ1871">
        <v>26944.7</v>
      </c>
    </row>
    <row r="1872" spans="1:43">
      <c r="A1872">
        <v>1871</v>
      </c>
      <c r="B1872" t="s">
        <v>3783</v>
      </c>
      <c r="C1872" t="s">
        <v>3784</v>
      </c>
      <c r="D1872">
        <v>7.1633199999999997E-4</v>
      </c>
      <c r="E1872">
        <v>4</v>
      </c>
      <c r="F1872">
        <v>4</v>
      </c>
      <c r="G1872">
        <v>0</v>
      </c>
      <c r="H1872">
        <v>178791</v>
      </c>
      <c r="I1872">
        <v>169025</v>
      </c>
      <c r="J1872">
        <v>181328</v>
      </c>
      <c r="K1872">
        <v>168826</v>
      </c>
      <c r="L1872">
        <v>179707</v>
      </c>
      <c r="M1872">
        <v>151035</v>
      </c>
      <c r="N1872">
        <v>181565</v>
      </c>
      <c r="O1872">
        <v>187831</v>
      </c>
      <c r="P1872">
        <v>204865</v>
      </c>
      <c r="Q1872">
        <v>151540</v>
      </c>
      <c r="R1872">
        <v>161326</v>
      </c>
      <c r="S1872">
        <v>161799</v>
      </c>
      <c r="T1872">
        <v>154479</v>
      </c>
      <c r="U1872">
        <v>206790</v>
      </c>
      <c r="V1872">
        <v>156191</v>
      </c>
      <c r="W1872">
        <v>153169</v>
      </c>
      <c r="X1872">
        <v>167589</v>
      </c>
      <c r="Y1872">
        <v>169433</v>
      </c>
      <c r="Z1872">
        <v>211708</v>
      </c>
      <c r="AA1872">
        <v>173276</v>
      </c>
      <c r="AB1872">
        <v>165396</v>
      </c>
      <c r="AC1872">
        <v>172658</v>
      </c>
      <c r="AD1872">
        <v>162047</v>
      </c>
      <c r="AE1872">
        <v>183704</v>
      </c>
      <c r="AF1872">
        <v>170429</v>
      </c>
      <c r="AG1872">
        <v>163554</v>
      </c>
      <c r="AH1872">
        <v>168737</v>
      </c>
      <c r="AI1872">
        <v>164688</v>
      </c>
      <c r="AJ1872">
        <v>164715</v>
      </c>
      <c r="AK1872">
        <v>147584</v>
      </c>
      <c r="AL1872">
        <v>156578</v>
      </c>
      <c r="AM1872">
        <v>214411</v>
      </c>
      <c r="AN1872">
        <v>129375</v>
      </c>
      <c r="AO1872">
        <v>147114</v>
      </c>
      <c r="AP1872">
        <v>169946</v>
      </c>
      <c r="AQ1872">
        <v>162121</v>
      </c>
    </row>
    <row r="1873" spans="1:43">
      <c r="A1873">
        <v>1872</v>
      </c>
      <c r="B1873" t="s">
        <v>3785</v>
      </c>
      <c r="C1873" t="s">
        <v>3786</v>
      </c>
      <c r="D1873">
        <v>1.0097099999999999E-2</v>
      </c>
      <c r="E1873">
        <v>1</v>
      </c>
      <c r="F1873">
        <v>1</v>
      </c>
      <c r="G1873">
        <v>0</v>
      </c>
      <c r="H1873">
        <v>50444.6</v>
      </c>
      <c r="I1873">
        <v>43916.4</v>
      </c>
      <c r="J1873">
        <v>32234.799999999999</v>
      </c>
      <c r="K1873">
        <v>30019.4</v>
      </c>
      <c r="L1873">
        <v>30527.200000000001</v>
      </c>
      <c r="M1873">
        <v>9869.99</v>
      </c>
      <c r="N1873">
        <v>25687.200000000001</v>
      </c>
      <c r="O1873">
        <v>47960.9</v>
      </c>
      <c r="P1873" t="s">
        <v>44</v>
      </c>
      <c r="Q1873" t="s">
        <v>44</v>
      </c>
      <c r="R1873" t="s">
        <v>44</v>
      </c>
      <c r="S1873" t="s">
        <v>44</v>
      </c>
      <c r="T1873">
        <v>40689.199999999997</v>
      </c>
      <c r="U1873">
        <v>61030.5</v>
      </c>
      <c r="V1873">
        <v>66150.399999999994</v>
      </c>
      <c r="W1873">
        <v>8809.5400000000009</v>
      </c>
      <c r="X1873" t="s">
        <v>44</v>
      </c>
      <c r="Y1873" t="s">
        <v>44</v>
      </c>
      <c r="Z1873">
        <v>103497</v>
      </c>
      <c r="AA1873">
        <v>124101</v>
      </c>
      <c r="AB1873">
        <v>109111</v>
      </c>
      <c r="AC1873">
        <v>35586.6</v>
      </c>
      <c r="AD1873">
        <v>37219.300000000003</v>
      </c>
      <c r="AE1873">
        <v>30515.9</v>
      </c>
      <c r="AF1873">
        <v>17271.3</v>
      </c>
      <c r="AG1873" t="s">
        <v>44</v>
      </c>
      <c r="AH1873" t="s">
        <v>44</v>
      </c>
      <c r="AI1873">
        <v>16444.7</v>
      </c>
      <c r="AJ1873">
        <v>18554</v>
      </c>
      <c r="AK1873" t="s">
        <v>44</v>
      </c>
      <c r="AL1873">
        <v>47312.1</v>
      </c>
      <c r="AM1873">
        <v>60432.1</v>
      </c>
      <c r="AN1873">
        <v>46721.3</v>
      </c>
      <c r="AO1873" t="s">
        <v>44</v>
      </c>
      <c r="AP1873">
        <v>18773.599999999999</v>
      </c>
      <c r="AQ1873">
        <v>18134.099999999999</v>
      </c>
    </row>
    <row r="1874" spans="1:43">
      <c r="A1874">
        <v>1873</v>
      </c>
      <c r="B1874" t="s">
        <v>3787</v>
      </c>
      <c r="C1874" t="s">
        <v>3788</v>
      </c>
      <c r="D1874">
        <v>4.10084E-2</v>
      </c>
      <c r="E1874">
        <v>2</v>
      </c>
      <c r="F1874">
        <v>2</v>
      </c>
      <c r="G1874">
        <v>0</v>
      </c>
      <c r="H1874">
        <v>38523.800000000003</v>
      </c>
      <c r="I1874">
        <v>49891.8</v>
      </c>
      <c r="J1874">
        <v>34983.9</v>
      </c>
      <c r="K1874">
        <v>38758.800000000003</v>
      </c>
      <c r="L1874">
        <v>59558.3</v>
      </c>
      <c r="M1874">
        <v>32357.5</v>
      </c>
      <c r="N1874">
        <v>54179.1</v>
      </c>
      <c r="O1874">
        <v>17408.8</v>
      </c>
      <c r="P1874">
        <v>18982.8</v>
      </c>
      <c r="Q1874">
        <v>21157.8</v>
      </c>
      <c r="R1874">
        <v>27257.4</v>
      </c>
      <c r="S1874">
        <v>21339.9</v>
      </c>
      <c r="T1874">
        <v>54464.4</v>
      </c>
      <c r="U1874">
        <v>79701</v>
      </c>
      <c r="V1874">
        <v>86775.9</v>
      </c>
      <c r="W1874" t="s">
        <v>44</v>
      </c>
      <c r="X1874">
        <v>30520.2</v>
      </c>
      <c r="Y1874">
        <v>24557.9</v>
      </c>
      <c r="Z1874">
        <v>46615.199999999997</v>
      </c>
      <c r="AA1874">
        <v>68548.2</v>
      </c>
      <c r="AB1874">
        <v>36484.199999999997</v>
      </c>
      <c r="AC1874">
        <v>33733.599999999999</v>
      </c>
      <c r="AD1874">
        <v>23382.1</v>
      </c>
      <c r="AE1874" t="s">
        <v>44</v>
      </c>
      <c r="AF1874">
        <v>28170.3</v>
      </c>
      <c r="AG1874">
        <v>41016.300000000003</v>
      </c>
      <c r="AH1874">
        <v>36162.6</v>
      </c>
      <c r="AI1874">
        <v>15129.1</v>
      </c>
      <c r="AJ1874">
        <v>32547.9</v>
      </c>
      <c r="AK1874" t="s">
        <v>44</v>
      </c>
      <c r="AL1874">
        <v>41108</v>
      </c>
      <c r="AM1874">
        <v>31646.799999999999</v>
      </c>
      <c r="AN1874">
        <v>35991.5</v>
      </c>
      <c r="AO1874">
        <v>11580.9</v>
      </c>
      <c r="AP1874">
        <v>20978.5</v>
      </c>
      <c r="AQ1874">
        <v>57284.6</v>
      </c>
    </row>
    <row r="1875" spans="1:43">
      <c r="A1875">
        <v>1874</v>
      </c>
      <c r="B1875" t="s">
        <v>3789</v>
      </c>
      <c r="C1875" t="s">
        <v>3790</v>
      </c>
      <c r="D1875">
        <v>1.06427E-2</v>
      </c>
      <c r="E1875">
        <v>1</v>
      </c>
      <c r="F1875">
        <v>1</v>
      </c>
      <c r="G1875">
        <v>0</v>
      </c>
      <c r="H1875">
        <v>14303.1</v>
      </c>
      <c r="I1875">
        <v>24135</v>
      </c>
      <c r="J1875">
        <v>28419.9</v>
      </c>
      <c r="K1875" t="s">
        <v>44</v>
      </c>
      <c r="L1875" t="s">
        <v>44</v>
      </c>
      <c r="M1875">
        <v>11156.4</v>
      </c>
      <c r="N1875">
        <v>42668.4</v>
      </c>
      <c r="O1875">
        <v>28284</v>
      </c>
      <c r="P1875">
        <v>33795.199999999997</v>
      </c>
      <c r="Q1875" t="s">
        <v>44</v>
      </c>
      <c r="R1875">
        <v>8524.7800000000007</v>
      </c>
      <c r="S1875">
        <v>14447.8</v>
      </c>
      <c r="T1875">
        <v>47606.1</v>
      </c>
      <c r="U1875">
        <v>47984.3</v>
      </c>
      <c r="V1875">
        <v>51412.4</v>
      </c>
      <c r="W1875" t="s">
        <v>44</v>
      </c>
      <c r="X1875" t="s">
        <v>44</v>
      </c>
      <c r="Y1875" t="s">
        <v>44</v>
      </c>
      <c r="Z1875">
        <v>8152.82</v>
      </c>
      <c r="AA1875">
        <v>4128.28</v>
      </c>
      <c r="AB1875">
        <v>6774.7</v>
      </c>
      <c r="AC1875" t="s">
        <v>44</v>
      </c>
      <c r="AD1875" t="s">
        <v>44</v>
      </c>
      <c r="AE1875">
        <v>2863.67</v>
      </c>
      <c r="AF1875" t="s">
        <v>44</v>
      </c>
      <c r="AG1875">
        <v>3076.78</v>
      </c>
      <c r="AH1875" t="s">
        <v>44</v>
      </c>
      <c r="AI1875" t="s">
        <v>44</v>
      </c>
      <c r="AJ1875" t="s">
        <v>44</v>
      </c>
      <c r="AK1875" t="s">
        <v>44</v>
      </c>
      <c r="AL1875" t="s">
        <v>44</v>
      </c>
      <c r="AM1875">
        <v>7182.34</v>
      </c>
      <c r="AN1875" t="s">
        <v>44</v>
      </c>
      <c r="AO1875" t="s">
        <v>44</v>
      </c>
      <c r="AP1875" t="s">
        <v>44</v>
      </c>
      <c r="AQ1875" t="s">
        <v>44</v>
      </c>
    </row>
    <row r="1876" spans="1:43">
      <c r="A1876">
        <v>1875</v>
      </c>
      <c r="B1876" t="s">
        <v>3791</v>
      </c>
      <c r="C1876" t="s">
        <v>3792</v>
      </c>
      <c r="D1876">
        <v>1.84315E-2</v>
      </c>
      <c r="E1876">
        <v>1</v>
      </c>
      <c r="F1876">
        <v>1</v>
      </c>
      <c r="G1876">
        <v>0</v>
      </c>
      <c r="H1876">
        <v>182155</v>
      </c>
      <c r="I1876" t="s">
        <v>44</v>
      </c>
      <c r="J1876">
        <v>148777</v>
      </c>
      <c r="K1876" t="s">
        <v>44</v>
      </c>
      <c r="L1876" t="s">
        <v>44</v>
      </c>
      <c r="M1876">
        <v>313195</v>
      </c>
      <c r="N1876" t="s">
        <v>44</v>
      </c>
      <c r="O1876">
        <v>223483</v>
      </c>
      <c r="P1876">
        <v>308505</v>
      </c>
      <c r="Q1876" t="s">
        <v>44</v>
      </c>
      <c r="R1876" t="s">
        <v>44</v>
      </c>
      <c r="S1876">
        <v>168389</v>
      </c>
      <c r="T1876">
        <v>183867</v>
      </c>
      <c r="U1876">
        <v>192168</v>
      </c>
      <c r="V1876">
        <v>228117</v>
      </c>
      <c r="W1876" t="s">
        <v>44</v>
      </c>
      <c r="X1876">
        <v>63893.5</v>
      </c>
      <c r="Y1876">
        <v>47684.7</v>
      </c>
      <c r="Z1876">
        <v>379591</v>
      </c>
      <c r="AA1876">
        <v>312017</v>
      </c>
      <c r="AB1876">
        <v>374435</v>
      </c>
      <c r="AC1876" t="s">
        <v>44</v>
      </c>
      <c r="AD1876" t="s">
        <v>44</v>
      </c>
      <c r="AE1876">
        <v>136735</v>
      </c>
      <c r="AF1876">
        <v>168069</v>
      </c>
      <c r="AG1876">
        <v>152509</v>
      </c>
      <c r="AH1876">
        <v>163290</v>
      </c>
      <c r="AI1876" t="s">
        <v>44</v>
      </c>
      <c r="AJ1876" t="s">
        <v>44</v>
      </c>
      <c r="AK1876">
        <v>93764.3</v>
      </c>
      <c r="AL1876">
        <v>348593</v>
      </c>
      <c r="AM1876" t="s">
        <v>44</v>
      </c>
      <c r="AN1876">
        <v>262975</v>
      </c>
      <c r="AO1876" t="s">
        <v>44</v>
      </c>
      <c r="AP1876" t="s">
        <v>44</v>
      </c>
      <c r="AQ1876" t="s">
        <v>44</v>
      </c>
    </row>
    <row r="1877" spans="1:43">
      <c r="A1877">
        <v>1876</v>
      </c>
      <c r="B1877" t="s">
        <v>3793</v>
      </c>
      <c r="C1877" t="s">
        <v>3794</v>
      </c>
      <c r="D1877">
        <v>7.1633199999999997E-4</v>
      </c>
      <c r="E1877">
        <v>6</v>
      </c>
      <c r="F1877">
        <v>6</v>
      </c>
      <c r="G1877">
        <v>0</v>
      </c>
      <c r="H1877">
        <v>204906</v>
      </c>
      <c r="I1877">
        <v>156630</v>
      </c>
      <c r="J1877">
        <v>202526</v>
      </c>
      <c r="K1877">
        <v>148044</v>
      </c>
      <c r="L1877">
        <v>149776</v>
      </c>
      <c r="M1877">
        <v>161756</v>
      </c>
      <c r="N1877">
        <v>154086</v>
      </c>
      <c r="O1877">
        <v>223484</v>
      </c>
      <c r="P1877">
        <v>217611</v>
      </c>
      <c r="Q1877">
        <v>119095</v>
      </c>
      <c r="R1877">
        <v>123902</v>
      </c>
      <c r="S1877">
        <v>146318</v>
      </c>
      <c r="T1877">
        <v>202824</v>
      </c>
      <c r="U1877">
        <v>242071</v>
      </c>
      <c r="V1877">
        <v>265374</v>
      </c>
      <c r="W1877">
        <v>111263</v>
      </c>
      <c r="X1877">
        <v>109835</v>
      </c>
      <c r="Y1877">
        <v>135791</v>
      </c>
      <c r="Z1877">
        <v>218949</v>
      </c>
      <c r="AA1877">
        <v>241932</v>
      </c>
      <c r="AB1877">
        <v>261535</v>
      </c>
      <c r="AC1877">
        <v>163337</v>
      </c>
      <c r="AD1877">
        <v>172226</v>
      </c>
      <c r="AE1877">
        <v>182099</v>
      </c>
      <c r="AF1877">
        <v>131946</v>
      </c>
      <c r="AG1877">
        <v>149729</v>
      </c>
      <c r="AH1877">
        <v>141176</v>
      </c>
      <c r="AI1877">
        <v>124385</v>
      </c>
      <c r="AJ1877">
        <v>153838</v>
      </c>
      <c r="AK1877">
        <v>146470</v>
      </c>
      <c r="AL1877">
        <v>150377</v>
      </c>
      <c r="AM1877">
        <v>198018</v>
      </c>
      <c r="AN1877">
        <v>148731</v>
      </c>
      <c r="AO1877">
        <v>74516.7</v>
      </c>
      <c r="AP1877">
        <v>96514.3</v>
      </c>
      <c r="AQ1877">
        <v>147244</v>
      </c>
    </row>
    <row r="1878" spans="1:43">
      <c r="A1878">
        <v>1877</v>
      </c>
      <c r="B1878" t="s">
        <v>3795</v>
      </c>
      <c r="C1878" t="s">
        <v>3796</v>
      </c>
      <c r="D1878">
        <v>1.8442E-2</v>
      </c>
      <c r="E1878">
        <v>1</v>
      </c>
      <c r="F1878">
        <v>1</v>
      </c>
      <c r="G1878">
        <v>0</v>
      </c>
      <c r="H1878">
        <v>4362.3100000000004</v>
      </c>
      <c r="I1878" t="s">
        <v>44</v>
      </c>
      <c r="J1878" t="s">
        <v>44</v>
      </c>
      <c r="K1878" t="s">
        <v>44</v>
      </c>
      <c r="L1878">
        <v>7289.3</v>
      </c>
      <c r="M1878">
        <v>6874.66</v>
      </c>
      <c r="N1878">
        <v>20878.2</v>
      </c>
      <c r="O1878">
        <v>12408.6</v>
      </c>
      <c r="P1878" t="s">
        <v>44</v>
      </c>
      <c r="Q1878">
        <v>13020.3</v>
      </c>
      <c r="R1878" t="s">
        <v>44</v>
      </c>
      <c r="S1878">
        <v>5391.27</v>
      </c>
      <c r="T1878">
        <v>4123.43</v>
      </c>
      <c r="U1878" t="s">
        <v>44</v>
      </c>
      <c r="V1878" t="s">
        <v>44</v>
      </c>
      <c r="W1878" t="s">
        <v>44</v>
      </c>
      <c r="X1878" t="s">
        <v>44</v>
      </c>
      <c r="Y1878" t="s">
        <v>44</v>
      </c>
      <c r="Z1878">
        <v>42982.1</v>
      </c>
      <c r="AA1878">
        <v>18266.5</v>
      </c>
      <c r="AB1878">
        <v>44669.3</v>
      </c>
      <c r="AC1878">
        <v>16193.7</v>
      </c>
      <c r="AD1878">
        <v>6979.87</v>
      </c>
      <c r="AE1878">
        <v>4036.35</v>
      </c>
      <c r="AF1878" t="s">
        <v>44</v>
      </c>
      <c r="AG1878" t="s">
        <v>44</v>
      </c>
      <c r="AH1878" t="s">
        <v>44</v>
      </c>
      <c r="AI1878">
        <v>44503.4</v>
      </c>
      <c r="AJ1878">
        <v>26041.599999999999</v>
      </c>
      <c r="AK1878">
        <v>48341.2</v>
      </c>
      <c r="AL1878">
        <v>2728.21</v>
      </c>
      <c r="AM1878">
        <v>5158.6099999999997</v>
      </c>
      <c r="AN1878">
        <v>8253.51</v>
      </c>
      <c r="AO1878">
        <v>5725.79</v>
      </c>
      <c r="AP1878">
        <v>8282.14</v>
      </c>
      <c r="AQ1878">
        <v>12319.3</v>
      </c>
    </row>
    <row r="1879" spans="1:43">
      <c r="A1879">
        <v>1878</v>
      </c>
      <c r="B1879" t="s">
        <v>3797</v>
      </c>
      <c r="C1879" t="s">
        <v>3798</v>
      </c>
      <c r="D1879">
        <v>7.1633199999999997E-4</v>
      </c>
      <c r="E1879">
        <v>21</v>
      </c>
      <c r="F1879">
        <v>21</v>
      </c>
      <c r="G1879">
        <v>0</v>
      </c>
      <c r="H1879">
        <v>8610830</v>
      </c>
      <c r="I1879">
        <v>8057210</v>
      </c>
      <c r="J1879">
        <v>8646190</v>
      </c>
      <c r="K1879">
        <v>18596700</v>
      </c>
      <c r="L1879">
        <v>17820200</v>
      </c>
      <c r="M1879">
        <v>20753300</v>
      </c>
      <c r="N1879">
        <v>38117400</v>
      </c>
      <c r="O1879">
        <v>38966100</v>
      </c>
      <c r="P1879">
        <v>39603700</v>
      </c>
      <c r="Q1879">
        <v>28159000</v>
      </c>
      <c r="R1879">
        <v>29410300</v>
      </c>
      <c r="S1879">
        <v>33962600</v>
      </c>
      <c r="T1879">
        <v>23961700</v>
      </c>
      <c r="U1879">
        <v>25515000</v>
      </c>
      <c r="V1879">
        <v>26354300</v>
      </c>
      <c r="W1879">
        <v>17166900</v>
      </c>
      <c r="X1879">
        <v>18234800</v>
      </c>
      <c r="Y1879">
        <v>19401400</v>
      </c>
      <c r="Z1879">
        <v>45266400</v>
      </c>
      <c r="AA1879">
        <v>47493700</v>
      </c>
      <c r="AB1879">
        <v>52031200</v>
      </c>
      <c r="AC1879">
        <v>69340000</v>
      </c>
      <c r="AD1879">
        <v>67478300</v>
      </c>
      <c r="AE1879">
        <v>73240100</v>
      </c>
      <c r="AF1879">
        <v>45919400</v>
      </c>
      <c r="AG1879">
        <v>51028900</v>
      </c>
      <c r="AH1879">
        <v>55134000</v>
      </c>
      <c r="AI1879">
        <v>44156300</v>
      </c>
      <c r="AJ1879">
        <v>46659600</v>
      </c>
      <c r="AK1879">
        <v>50503800</v>
      </c>
      <c r="AL1879">
        <v>22113200</v>
      </c>
      <c r="AM1879">
        <v>26706400</v>
      </c>
      <c r="AN1879">
        <v>21395800</v>
      </c>
      <c r="AO1879">
        <v>23201900</v>
      </c>
      <c r="AP1879">
        <v>29833900</v>
      </c>
      <c r="AQ1879">
        <v>30165800</v>
      </c>
    </row>
    <row r="1880" spans="1:43">
      <c r="A1880">
        <v>1879</v>
      </c>
      <c r="B1880" t="s">
        <v>3799</v>
      </c>
      <c r="C1880" t="s">
        <v>3800</v>
      </c>
      <c r="D1880">
        <v>4.8700199999999999E-2</v>
      </c>
      <c r="E1880">
        <v>2</v>
      </c>
      <c r="F1880">
        <v>2</v>
      </c>
      <c r="G1880">
        <v>0</v>
      </c>
      <c r="H1880">
        <v>23169.5</v>
      </c>
      <c r="I1880">
        <v>14158.8</v>
      </c>
      <c r="J1880" t="s">
        <v>44</v>
      </c>
      <c r="K1880">
        <v>17790.5</v>
      </c>
      <c r="L1880">
        <v>12935.7</v>
      </c>
      <c r="M1880" t="s">
        <v>44</v>
      </c>
      <c r="N1880">
        <v>27549.3</v>
      </c>
      <c r="O1880">
        <v>14951.2</v>
      </c>
      <c r="P1880">
        <v>15454.4</v>
      </c>
      <c r="Q1880">
        <v>17406.2</v>
      </c>
      <c r="R1880">
        <v>17347.099999999999</v>
      </c>
      <c r="S1880" t="s">
        <v>44</v>
      </c>
      <c r="T1880">
        <v>22406.5</v>
      </c>
      <c r="U1880">
        <v>33327.1</v>
      </c>
      <c r="V1880">
        <v>32753.1</v>
      </c>
      <c r="W1880">
        <v>8145</v>
      </c>
      <c r="X1880" t="s">
        <v>44</v>
      </c>
      <c r="Y1880" t="s">
        <v>44</v>
      </c>
      <c r="Z1880">
        <v>31700.2</v>
      </c>
      <c r="AA1880">
        <v>12873.4</v>
      </c>
      <c r="AB1880">
        <v>18434.3</v>
      </c>
      <c r="AC1880">
        <v>22065</v>
      </c>
      <c r="AD1880" t="s">
        <v>44</v>
      </c>
      <c r="AE1880" t="s">
        <v>44</v>
      </c>
      <c r="AF1880" t="s">
        <v>44</v>
      </c>
      <c r="AG1880" t="s">
        <v>44</v>
      </c>
      <c r="AH1880" t="s">
        <v>44</v>
      </c>
      <c r="AI1880">
        <v>14771.6</v>
      </c>
      <c r="AJ1880">
        <v>13031.6</v>
      </c>
      <c r="AK1880" t="s">
        <v>44</v>
      </c>
      <c r="AL1880">
        <v>15383.6</v>
      </c>
      <c r="AM1880">
        <v>10452.1</v>
      </c>
      <c r="AN1880" t="s">
        <v>44</v>
      </c>
      <c r="AO1880" t="s">
        <v>44</v>
      </c>
      <c r="AP1880" t="s">
        <v>44</v>
      </c>
      <c r="AQ1880" t="s">
        <v>44</v>
      </c>
    </row>
    <row r="1881" spans="1:43">
      <c r="A1881">
        <v>1880</v>
      </c>
      <c r="B1881" t="s">
        <v>3801</v>
      </c>
      <c r="C1881" t="s">
        <v>3802</v>
      </c>
      <c r="D1881">
        <v>7.1633199999999997E-4</v>
      </c>
      <c r="E1881">
        <v>13</v>
      </c>
      <c r="F1881">
        <v>13</v>
      </c>
      <c r="G1881">
        <v>0</v>
      </c>
      <c r="H1881">
        <v>818080</v>
      </c>
      <c r="I1881">
        <v>689623</v>
      </c>
      <c r="J1881">
        <v>728337</v>
      </c>
      <c r="K1881">
        <v>761676</v>
      </c>
      <c r="L1881">
        <v>786787</v>
      </c>
      <c r="M1881">
        <v>811327</v>
      </c>
      <c r="N1881">
        <v>709132</v>
      </c>
      <c r="O1881">
        <v>779649</v>
      </c>
      <c r="P1881">
        <v>916524</v>
      </c>
      <c r="Q1881">
        <v>432452</v>
      </c>
      <c r="R1881">
        <v>425447</v>
      </c>
      <c r="S1881">
        <v>573841</v>
      </c>
      <c r="T1881">
        <v>893078</v>
      </c>
      <c r="U1881">
        <v>934061</v>
      </c>
      <c r="V1881">
        <v>1054640</v>
      </c>
      <c r="W1881">
        <v>266028</v>
      </c>
      <c r="X1881">
        <v>332239</v>
      </c>
      <c r="Y1881">
        <v>406852</v>
      </c>
      <c r="Z1881">
        <v>1052990</v>
      </c>
      <c r="AA1881">
        <v>857181</v>
      </c>
      <c r="AB1881">
        <v>989246</v>
      </c>
      <c r="AC1881">
        <v>558388</v>
      </c>
      <c r="AD1881">
        <v>527366</v>
      </c>
      <c r="AE1881">
        <v>692388</v>
      </c>
      <c r="AF1881">
        <v>339436</v>
      </c>
      <c r="AG1881">
        <v>396526</v>
      </c>
      <c r="AH1881">
        <v>413281</v>
      </c>
      <c r="AI1881">
        <v>410075</v>
      </c>
      <c r="AJ1881">
        <v>381092</v>
      </c>
      <c r="AK1881">
        <v>421924</v>
      </c>
      <c r="AL1881">
        <v>364889</v>
      </c>
      <c r="AM1881">
        <v>475515</v>
      </c>
      <c r="AN1881">
        <v>366692</v>
      </c>
      <c r="AO1881">
        <v>128431</v>
      </c>
      <c r="AP1881">
        <v>252292</v>
      </c>
      <c r="AQ1881">
        <v>258055</v>
      </c>
    </row>
    <row r="1882" spans="1:43">
      <c r="A1882">
        <v>1881</v>
      </c>
      <c r="B1882" t="s">
        <v>3803</v>
      </c>
      <c r="C1882" t="s">
        <v>3804</v>
      </c>
      <c r="D1882">
        <v>3.0697700000000001E-2</v>
      </c>
      <c r="E1882">
        <v>2</v>
      </c>
      <c r="F1882">
        <v>2</v>
      </c>
      <c r="G1882">
        <v>0</v>
      </c>
      <c r="H1882">
        <v>53924.2</v>
      </c>
      <c r="I1882">
        <v>25810.9</v>
      </c>
      <c r="J1882">
        <v>44758.8</v>
      </c>
      <c r="K1882">
        <v>57185.7</v>
      </c>
      <c r="L1882">
        <v>43465.2</v>
      </c>
      <c r="M1882">
        <v>31821</v>
      </c>
      <c r="N1882" t="s">
        <v>44</v>
      </c>
      <c r="O1882" t="s">
        <v>44</v>
      </c>
      <c r="P1882" t="s">
        <v>44</v>
      </c>
      <c r="Q1882">
        <v>49788.6</v>
      </c>
      <c r="R1882">
        <v>61007.7</v>
      </c>
      <c r="S1882" t="s">
        <v>44</v>
      </c>
      <c r="T1882">
        <v>52049.3</v>
      </c>
      <c r="U1882">
        <v>38798.1</v>
      </c>
      <c r="V1882">
        <v>39338.9</v>
      </c>
      <c r="W1882">
        <v>26569.4</v>
      </c>
      <c r="X1882">
        <v>33633.800000000003</v>
      </c>
      <c r="Y1882">
        <v>45556.9</v>
      </c>
      <c r="Z1882">
        <v>61889.5</v>
      </c>
      <c r="AA1882">
        <v>54750.8</v>
      </c>
      <c r="AB1882" t="s">
        <v>44</v>
      </c>
      <c r="AC1882">
        <v>36447.199999999997</v>
      </c>
      <c r="AD1882">
        <v>43521.1</v>
      </c>
      <c r="AE1882" t="s">
        <v>44</v>
      </c>
      <c r="AF1882">
        <v>36511</v>
      </c>
      <c r="AG1882">
        <v>47459.7</v>
      </c>
      <c r="AH1882">
        <v>71627.899999999994</v>
      </c>
      <c r="AI1882">
        <v>22419.5</v>
      </c>
      <c r="AJ1882">
        <v>38396.6</v>
      </c>
      <c r="AK1882" t="s">
        <v>44</v>
      </c>
      <c r="AL1882" t="s">
        <v>44</v>
      </c>
      <c r="AM1882">
        <v>94324.1</v>
      </c>
      <c r="AN1882" t="s">
        <v>44</v>
      </c>
      <c r="AO1882">
        <v>61875.199999999997</v>
      </c>
      <c r="AP1882">
        <v>105869</v>
      </c>
      <c r="AQ1882" t="s">
        <v>44</v>
      </c>
    </row>
    <row r="1883" spans="1:43">
      <c r="A1883">
        <v>1882</v>
      </c>
      <c r="B1883" t="s">
        <v>3805</v>
      </c>
      <c r="C1883" t="s">
        <v>3806</v>
      </c>
      <c r="D1883">
        <v>1.37426E-3</v>
      </c>
      <c r="E1883">
        <v>6</v>
      </c>
      <c r="F1883">
        <v>6</v>
      </c>
      <c r="G1883">
        <v>0</v>
      </c>
      <c r="H1883">
        <v>340391</v>
      </c>
      <c r="I1883">
        <v>337522</v>
      </c>
      <c r="J1883">
        <v>367598</v>
      </c>
      <c r="K1883">
        <v>394771</v>
      </c>
      <c r="L1883">
        <v>298729</v>
      </c>
      <c r="M1883">
        <v>344947</v>
      </c>
      <c r="N1883">
        <v>392709</v>
      </c>
      <c r="O1883">
        <v>454099</v>
      </c>
      <c r="P1883">
        <v>429834</v>
      </c>
      <c r="Q1883">
        <v>149689</v>
      </c>
      <c r="R1883">
        <v>311934</v>
      </c>
      <c r="S1883">
        <v>286727</v>
      </c>
      <c r="T1883">
        <v>492213</v>
      </c>
      <c r="U1883">
        <v>620285</v>
      </c>
      <c r="V1883">
        <v>493219</v>
      </c>
      <c r="W1883">
        <v>262230</v>
      </c>
      <c r="X1883">
        <v>320427</v>
      </c>
      <c r="Y1883">
        <v>331528</v>
      </c>
      <c r="Z1883">
        <v>421172</v>
      </c>
      <c r="AA1883">
        <v>504445</v>
      </c>
      <c r="AB1883">
        <v>431573</v>
      </c>
      <c r="AC1883">
        <v>269630</v>
      </c>
      <c r="AD1883">
        <v>290053</v>
      </c>
      <c r="AE1883">
        <v>310063</v>
      </c>
      <c r="AF1883">
        <v>322706</v>
      </c>
      <c r="AG1883">
        <v>456318</v>
      </c>
      <c r="AH1883">
        <v>439146</v>
      </c>
      <c r="AI1883">
        <v>275449</v>
      </c>
      <c r="AJ1883">
        <v>309471</v>
      </c>
      <c r="AK1883">
        <v>204884</v>
      </c>
      <c r="AL1883">
        <v>218679</v>
      </c>
      <c r="AM1883">
        <v>373080</v>
      </c>
      <c r="AN1883">
        <v>230252</v>
      </c>
      <c r="AO1883">
        <v>95874.9</v>
      </c>
      <c r="AP1883">
        <v>121377</v>
      </c>
      <c r="AQ1883">
        <v>193996</v>
      </c>
    </row>
    <row r="1884" spans="1:43">
      <c r="A1884">
        <v>1883</v>
      </c>
      <c r="B1884" t="s">
        <v>3807</v>
      </c>
      <c r="C1884" t="s">
        <v>3808</v>
      </c>
      <c r="D1884">
        <v>4.5700000000000003E-3</v>
      </c>
      <c r="E1884">
        <v>2</v>
      </c>
      <c r="F1884">
        <v>2</v>
      </c>
      <c r="G1884">
        <v>0</v>
      </c>
      <c r="H1884">
        <v>45925.4</v>
      </c>
      <c r="I1884">
        <v>64783.6</v>
      </c>
      <c r="J1884">
        <v>67943.8</v>
      </c>
      <c r="K1884">
        <v>70341.100000000006</v>
      </c>
      <c r="L1884">
        <v>63414.2</v>
      </c>
      <c r="M1884">
        <v>30611.9</v>
      </c>
      <c r="N1884">
        <v>49596.5</v>
      </c>
      <c r="O1884">
        <v>94482.4</v>
      </c>
      <c r="P1884">
        <v>90720.5</v>
      </c>
      <c r="Q1884">
        <v>45780.3</v>
      </c>
      <c r="R1884">
        <v>39518.300000000003</v>
      </c>
      <c r="S1884">
        <v>53613.9</v>
      </c>
      <c r="T1884">
        <v>88079.7</v>
      </c>
      <c r="U1884">
        <v>126370</v>
      </c>
      <c r="V1884">
        <v>108860</v>
      </c>
      <c r="W1884">
        <v>20166.8</v>
      </c>
      <c r="X1884">
        <v>19080.900000000001</v>
      </c>
      <c r="Y1884">
        <v>42334.1</v>
      </c>
      <c r="Z1884">
        <v>78337</v>
      </c>
      <c r="AA1884">
        <v>92461.3</v>
      </c>
      <c r="AB1884">
        <v>130374</v>
      </c>
      <c r="AC1884">
        <v>74804.600000000006</v>
      </c>
      <c r="AD1884">
        <v>51505</v>
      </c>
      <c r="AE1884">
        <v>58888.6</v>
      </c>
      <c r="AF1884">
        <v>49856.9</v>
      </c>
      <c r="AG1884">
        <v>83552.7</v>
      </c>
      <c r="AH1884">
        <v>98116.4</v>
      </c>
      <c r="AI1884">
        <v>11463.4</v>
      </c>
      <c r="AJ1884">
        <v>37407.1</v>
      </c>
      <c r="AK1884">
        <v>37013.9</v>
      </c>
      <c r="AL1884">
        <v>80191.5</v>
      </c>
      <c r="AM1884">
        <v>94648.9</v>
      </c>
      <c r="AN1884">
        <v>92425.4</v>
      </c>
      <c r="AO1884">
        <v>22390</v>
      </c>
      <c r="AP1884">
        <v>42647.8</v>
      </c>
      <c r="AQ1884">
        <v>55630.8</v>
      </c>
    </row>
    <row r="1885" spans="1:43">
      <c r="A1885">
        <v>1884</v>
      </c>
      <c r="B1885" t="s">
        <v>3809</v>
      </c>
      <c r="C1885" t="s">
        <v>3810</v>
      </c>
      <c r="D1885">
        <v>5.7349999999999998E-2</v>
      </c>
      <c r="E1885">
        <v>4</v>
      </c>
      <c r="F1885">
        <v>4</v>
      </c>
      <c r="G1885">
        <v>0</v>
      </c>
      <c r="H1885">
        <v>50675.4</v>
      </c>
      <c r="I1885">
        <v>58615.1</v>
      </c>
      <c r="J1885">
        <v>70387.7</v>
      </c>
      <c r="K1885">
        <v>27188.7</v>
      </c>
      <c r="L1885">
        <v>30208.5</v>
      </c>
      <c r="M1885">
        <v>18583.2</v>
      </c>
      <c r="N1885">
        <v>70039.399999999994</v>
      </c>
      <c r="O1885">
        <v>68307.3</v>
      </c>
      <c r="P1885">
        <v>88800.6</v>
      </c>
      <c r="Q1885">
        <v>16000</v>
      </c>
      <c r="R1885" t="s">
        <v>44</v>
      </c>
      <c r="S1885">
        <v>33819.5</v>
      </c>
      <c r="T1885">
        <v>66933.3</v>
      </c>
      <c r="U1885">
        <v>74674.3</v>
      </c>
      <c r="V1885">
        <v>94107.5</v>
      </c>
      <c r="W1885">
        <v>8904.89</v>
      </c>
      <c r="X1885">
        <v>18241.900000000001</v>
      </c>
      <c r="Y1885">
        <v>10526.4</v>
      </c>
      <c r="Z1885">
        <v>124396</v>
      </c>
      <c r="AA1885">
        <v>118654</v>
      </c>
      <c r="AB1885">
        <v>148746</v>
      </c>
      <c r="AC1885">
        <v>43587</v>
      </c>
      <c r="AD1885">
        <v>37726.400000000001</v>
      </c>
      <c r="AE1885">
        <v>42399.6</v>
      </c>
      <c r="AF1885">
        <v>42837.599999999999</v>
      </c>
      <c r="AG1885">
        <v>48432.6</v>
      </c>
      <c r="AH1885">
        <v>65457.7</v>
      </c>
      <c r="AI1885">
        <v>16692.900000000001</v>
      </c>
      <c r="AJ1885">
        <v>25878.799999999999</v>
      </c>
      <c r="AK1885">
        <v>33458.800000000003</v>
      </c>
      <c r="AL1885">
        <v>98291.5</v>
      </c>
      <c r="AM1885">
        <v>143469</v>
      </c>
      <c r="AN1885">
        <v>92287.4</v>
      </c>
      <c r="AO1885">
        <v>15887.2</v>
      </c>
      <c r="AP1885">
        <v>32480.6</v>
      </c>
      <c r="AQ1885">
        <v>39175.800000000003</v>
      </c>
    </row>
    <row r="1886" spans="1:43">
      <c r="A1886">
        <v>1885</v>
      </c>
      <c r="B1886" t="s">
        <v>3811</v>
      </c>
      <c r="C1886" t="s">
        <v>3812</v>
      </c>
      <c r="D1886">
        <v>7.1633199999999997E-4</v>
      </c>
      <c r="E1886">
        <v>19</v>
      </c>
      <c r="F1886">
        <v>19</v>
      </c>
      <c r="G1886">
        <v>0</v>
      </c>
      <c r="H1886">
        <v>1489800</v>
      </c>
      <c r="I1886">
        <v>1537960</v>
      </c>
      <c r="J1886">
        <v>1629830</v>
      </c>
      <c r="K1886">
        <v>2443940</v>
      </c>
      <c r="L1886">
        <v>2361160</v>
      </c>
      <c r="M1886">
        <v>2489110</v>
      </c>
      <c r="N1886">
        <v>2329260</v>
      </c>
      <c r="O1886">
        <v>2583690</v>
      </c>
      <c r="P1886">
        <v>2733400</v>
      </c>
      <c r="Q1886">
        <v>2104100</v>
      </c>
      <c r="R1886">
        <v>2266620</v>
      </c>
      <c r="S1886">
        <v>2407980</v>
      </c>
      <c r="T1886">
        <v>1921390</v>
      </c>
      <c r="U1886">
        <v>2217620</v>
      </c>
      <c r="V1886">
        <v>2278640</v>
      </c>
      <c r="W1886">
        <v>1937010</v>
      </c>
      <c r="X1886">
        <v>2045460</v>
      </c>
      <c r="Y1886">
        <v>2245820</v>
      </c>
      <c r="Z1886">
        <v>4039950</v>
      </c>
      <c r="AA1886">
        <v>4095700</v>
      </c>
      <c r="AB1886">
        <v>4480070</v>
      </c>
      <c r="AC1886">
        <v>3537360</v>
      </c>
      <c r="AD1886">
        <v>3544920</v>
      </c>
      <c r="AE1886">
        <v>3944500</v>
      </c>
      <c r="AF1886">
        <v>3391790</v>
      </c>
      <c r="AG1886">
        <v>3632620</v>
      </c>
      <c r="AH1886">
        <v>3983730</v>
      </c>
      <c r="AI1886">
        <v>3035490</v>
      </c>
      <c r="AJ1886">
        <v>3148070</v>
      </c>
      <c r="AK1886">
        <v>3446560</v>
      </c>
      <c r="AL1886">
        <v>2102230</v>
      </c>
      <c r="AM1886">
        <v>2860890</v>
      </c>
      <c r="AN1886">
        <v>2293950</v>
      </c>
      <c r="AO1886">
        <v>1904570</v>
      </c>
      <c r="AP1886">
        <v>2583690</v>
      </c>
      <c r="AQ1886">
        <v>2731840</v>
      </c>
    </row>
    <row r="1887" spans="1:43">
      <c r="A1887">
        <v>1886</v>
      </c>
      <c r="B1887" t="s">
        <v>3813</v>
      </c>
      <c r="C1887" t="s">
        <v>3814</v>
      </c>
      <c r="D1887">
        <v>7.1633199999999997E-4</v>
      </c>
      <c r="E1887">
        <v>8</v>
      </c>
      <c r="F1887">
        <v>8</v>
      </c>
      <c r="G1887">
        <v>0</v>
      </c>
      <c r="H1887">
        <v>122655</v>
      </c>
      <c r="I1887">
        <v>105916</v>
      </c>
      <c r="J1887">
        <v>180921</v>
      </c>
      <c r="K1887">
        <v>407023</v>
      </c>
      <c r="L1887">
        <v>393437</v>
      </c>
      <c r="M1887">
        <v>420751</v>
      </c>
      <c r="N1887">
        <v>288193</v>
      </c>
      <c r="O1887">
        <v>320915</v>
      </c>
      <c r="P1887">
        <v>322724</v>
      </c>
      <c r="Q1887">
        <v>424153</v>
      </c>
      <c r="R1887">
        <v>423106</v>
      </c>
      <c r="S1887">
        <v>520764</v>
      </c>
      <c r="T1887">
        <v>262871</v>
      </c>
      <c r="U1887">
        <v>352389</v>
      </c>
      <c r="V1887">
        <v>316275</v>
      </c>
      <c r="W1887">
        <v>193485</v>
      </c>
      <c r="X1887">
        <v>176014</v>
      </c>
      <c r="Y1887">
        <v>183639</v>
      </c>
      <c r="Z1887">
        <v>647699</v>
      </c>
      <c r="AA1887">
        <v>737265</v>
      </c>
      <c r="AB1887">
        <v>747184</v>
      </c>
      <c r="AC1887">
        <v>375475</v>
      </c>
      <c r="AD1887">
        <v>356816</v>
      </c>
      <c r="AE1887">
        <v>411616</v>
      </c>
      <c r="AF1887">
        <v>313000</v>
      </c>
      <c r="AG1887">
        <v>285366</v>
      </c>
      <c r="AH1887">
        <v>226924</v>
      </c>
      <c r="AI1887">
        <v>309320</v>
      </c>
      <c r="AJ1887">
        <v>283054</v>
      </c>
      <c r="AK1887">
        <v>293537</v>
      </c>
      <c r="AL1887">
        <v>614504</v>
      </c>
      <c r="AM1887">
        <v>777985</v>
      </c>
      <c r="AN1887">
        <v>653694</v>
      </c>
      <c r="AO1887">
        <v>813314</v>
      </c>
      <c r="AP1887">
        <v>1119810</v>
      </c>
      <c r="AQ1887">
        <v>1193850</v>
      </c>
    </row>
    <row r="1888" spans="1:43">
      <c r="A1888">
        <v>1887</v>
      </c>
      <c r="B1888" t="s">
        <v>3815</v>
      </c>
      <c r="C1888" t="s">
        <v>3816</v>
      </c>
      <c r="D1888">
        <v>6.01164E-2</v>
      </c>
      <c r="E1888">
        <v>2</v>
      </c>
      <c r="F1888">
        <v>2</v>
      </c>
      <c r="G1888">
        <v>0</v>
      </c>
      <c r="H1888">
        <v>240780</v>
      </c>
      <c r="I1888">
        <v>273146</v>
      </c>
      <c r="J1888">
        <v>267518</v>
      </c>
      <c r="K1888">
        <v>153143</v>
      </c>
      <c r="L1888">
        <v>30683.200000000001</v>
      </c>
      <c r="M1888" t="s">
        <v>44</v>
      </c>
      <c r="N1888">
        <v>314001</v>
      </c>
      <c r="O1888">
        <v>364540</v>
      </c>
      <c r="P1888">
        <v>391613</v>
      </c>
      <c r="Q1888">
        <v>204156</v>
      </c>
      <c r="R1888">
        <v>259990</v>
      </c>
      <c r="S1888">
        <v>161476</v>
      </c>
      <c r="T1888">
        <v>271967</v>
      </c>
      <c r="U1888">
        <v>378167</v>
      </c>
      <c r="V1888">
        <v>419321</v>
      </c>
      <c r="W1888">
        <v>195299</v>
      </c>
      <c r="X1888">
        <v>212713</v>
      </c>
      <c r="Y1888">
        <v>284141</v>
      </c>
      <c r="Z1888">
        <v>315384</v>
      </c>
      <c r="AA1888">
        <v>361363</v>
      </c>
      <c r="AB1888">
        <v>413941</v>
      </c>
      <c r="AC1888">
        <v>281816</v>
      </c>
      <c r="AD1888">
        <v>321442</v>
      </c>
      <c r="AE1888">
        <v>362466</v>
      </c>
      <c r="AF1888">
        <v>192503</v>
      </c>
      <c r="AG1888">
        <v>240578</v>
      </c>
      <c r="AH1888">
        <v>266182</v>
      </c>
      <c r="AI1888">
        <v>178689</v>
      </c>
      <c r="AJ1888">
        <v>216924</v>
      </c>
      <c r="AK1888">
        <v>208205</v>
      </c>
      <c r="AL1888">
        <v>350901</v>
      </c>
      <c r="AM1888">
        <v>466498</v>
      </c>
      <c r="AN1888">
        <v>266879</v>
      </c>
      <c r="AO1888" t="s">
        <v>44</v>
      </c>
      <c r="AP1888">
        <v>219784</v>
      </c>
      <c r="AQ1888" t="s">
        <v>44</v>
      </c>
    </row>
    <row r="1889" spans="1:43">
      <c r="A1889">
        <v>1888</v>
      </c>
      <c r="B1889" t="s">
        <v>3817</v>
      </c>
      <c r="C1889" t="s">
        <v>3818</v>
      </c>
      <c r="D1889">
        <v>8.0087900000000004E-2</v>
      </c>
      <c r="E1889">
        <v>4</v>
      </c>
      <c r="F1889">
        <v>4</v>
      </c>
      <c r="G1889">
        <v>0</v>
      </c>
      <c r="H1889">
        <v>85940.7</v>
      </c>
      <c r="I1889">
        <v>97111.7</v>
      </c>
      <c r="J1889">
        <v>99875</v>
      </c>
      <c r="K1889">
        <v>77014.100000000006</v>
      </c>
      <c r="L1889">
        <v>75256.600000000006</v>
      </c>
      <c r="M1889">
        <v>74721.899999999994</v>
      </c>
      <c r="N1889">
        <v>47175.3</v>
      </c>
      <c r="O1889" t="s">
        <v>44</v>
      </c>
      <c r="P1889">
        <v>122584</v>
      </c>
      <c r="Q1889" t="s">
        <v>44</v>
      </c>
      <c r="R1889" t="s">
        <v>44</v>
      </c>
      <c r="S1889">
        <v>47758.3</v>
      </c>
      <c r="T1889">
        <v>61209.9</v>
      </c>
      <c r="U1889">
        <v>115224</v>
      </c>
      <c r="V1889">
        <v>103836</v>
      </c>
      <c r="W1889">
        <v>22032</v>
      </c>
      <c r="X1889">
        <v>37033.9</v>
      </c>
      <c r="Y1889" t="s">
        <v>44</v>
      </c>
      <c r="Z1889">
        <v>248635</v>
      </c>
      <c r="AA1889">
        <v>277485</v>
      </c>
      <c r="AB1889">
        <v>284501</v>
      </c>
      <c r="AC1889">
        <v>138031</v>
      </c>
      <c r="AD1889">
        <v>104997</v>
      </c>
      <c r="AE1889">
        <v>121640</v>
      </c>
      <c r="AF1889">
        <v>188864</v>
      </c>
      <c r="AG1889">
        <v>181073</v>
      </c>
      <c r="AH1889">
        <v>232989</v>
      </c>
      <c r="AI1889">
        <v>55541.1</v>
      </c>
      <c r="AJ1889">
        <v>93277.9</v>
      </c>
      <c r="AK1889">
        <v>48185.9</v>
      </c>
      <c r="AL1889">
        <v>98086.2</v>
      </c>
      <c r="AM1889">
        <v>242722</v>
      </c>
      <c r="AN1889">
        <v>133943</v>
      </c>
      <c r="AO1889">
        <v>60101.7</v>
      </c>
      <c r="AP1889" t="s">
        <v>44</v>
      </c>
      <c r="AQ1889">
        <v>77373.899999999994</v>
      </c>
    </row>
    <row r="1890" spans="1:43">
      <c r="A1890">
        <v>1889</v>
      </c>
      <c r="B1890" t="s">
        <v>3819</v>
      </c>
      <c r="C1890" t="s">
        <v>3820</v>
      </c>
      <c r="D1890">
        <v>6.56216E-3</v>
      </c>
      <c r="E1890">
        <v>1</v>
      </c>
      <c r="F1890">
        <v>1</v>
      </c>
      <c r="G1890">
        <v>0</v>
      </c>
      <c r="H1890">
        <v>6973.55</v>
      </c>
      <c r="I1890" t="s">
        <v>44</v>
      </c>
      <c r="J1890" t="s">
        <v>44</v>
      </c>
      <c r="K1890" t="s">
        <v>44</v>
      </c>
      <c r="L1890" t="s">
        <v>44</v>
      </c>
      <c r="M1890">
        <v>7955.16</v>
      </c>
      <c r="N1890">
        <v>10419.700000000001</v>
      </c>
      <c r="O1890">
        <v>4481.76</v>
      </c>
      <c r="P1890">
        <v>4265.05</v>
      </c>
      <c r="Q1890" t="s">
        <v>44</v>
      </c>
      <c r="R1890" t="s">
        <v>44</v>
      </c>
      <c r="S1890" t="s">
        <v>44</v>
      </c>
      <c r="T1890" t="s">
        <v>44</v>
      </c>
      <c r="U1890" t="s">
        <v>44</v>
      </c>
      <c r="V1890" t="s">
        <v>44</v>
      </c>
      <c r="W1890" t="s">
        <v>44</v>
      </c>
      <c r="X1890" t="s">
        <v>44</v>
      </c>
      <c r="Y1890" t="s">
        <v>44</v>
      </c>
      <c r="Z1890" t="s">
        <v>44</v>
      </c>
      <c r="AA1890">
        <v>21169.3</v>
      </c>
      <c r="AB1890">
        <v>19391.8</v>
      </c>
      <c r="AC1890">
        <v>10155.1</v>
      </c>
      <c r="AD1890" t="s">
        <v>44</v>
      </c>
      <c r="AE1890" t="s">
        <v>44</v>
      </c>
      <c r="AF1890" t="s">
        <v>44</v>
      </c>
      <c r="AG1890" t="s">
        <v>44</v>
      </c>
      <c r="AH1890">
        <v>17098</v>
      </c>
      <c r="AI1890" t="s">
        <v>44</v>
      </c>
      <c r="AJ1890" t="s">
        <v>44</v>
      </c>
      <c r="AK1890" t="s">
        <v>44</v>
      </c>
      <c r="AL1890">
        <v>25422.400000000001</v>
      </c>
      <c r="AM1890">
        <v>44259.8</v>
      </c>
      <c r="AN1890">
        <v>27389</v>
      </c>
      <c r="AO1890" t="s">
        <v>44</v>
      </c>
      <c r="AP1890" t="s">
        <v>44</v>
      </c>
      <c r="AQ1890">
        <v>6161.5</v>
      </c>
    </row>
    <row r="1891" spans="1:43">
      <c r="A1891">
        <v>1890</v>
      </c>
      <c r="B1891" t="s">
        <v>3821</v>
      </c>
      <c r="C1891" t="s">
        <v>3822</v>
      </c>
      <c r="D1891">
        <v>5.5693800000000002E-2</v>
      </c>
      <c r="E1891">
        <v>2</v>
      </c>
      <c r="F1891">
        <v>2</v>
      </c>
      <c r="G1891">
        <v>0</v>
      </c>
      <c r="H1891">
        <v>20355</v>
      </c>
      <c r="I1891">
        <v>24904.5</v>
      </c>
      <c r="J1891">
        <v>35676</v>
      </c>
      <c r="K1891" t="s">
        <v>44</v>
      </c>
      <c r="L1891">
        <v>50112.9</v>
      </c>
      <c r="M1891">
        <v>30413</v>
      </c>
      <c r="N1891">
        <v>71670.399999999994</v>
      </c>
      <c r="O1891">
        <v>81689.600000000006</v>
      </c>
      <c r="P1891">
        <v>28041.1</v>
      </c>
      <c r="Q1891">
        <v>20758.7</v>
      </c>
      <c r="R1891">
        <v>63393.5</v>
      </c>
      <c r="S1891">
        <v>78165.3</v>
      </c>
      <c r="T1891">
        <v>30897.8</v>
      </c>
      <c r="U1891">
        <v>54683.5</v>
      </c>
      <c r="V1891">
        <v>63818.1</v>
      </c>
      <c r="W1891">
        <v>60441.2</v>
      </c>
      <c r="X1891">
        <v>26726.799999999999</v>
      </c>
      <c r="Y1891">
        <v>64412</v>
      </c>
      <c r="Z1891">
        <v>86666.8</v>
      </c>
      <c r="AA1891">
        <v>120413</v>
      </c>
      <c r="AB1891">
        <v>95562.7</v>
      </c>
      <c r="AC1891">
        <v>64784.9</v>
      </c>
      <c r="AD1891">
        <v>46677.8</v>
      </c>
      <c r="AE1891">
        <v>86450.3</v>
      </c>
      <c r="AF1891">
        <v>45532.2</v>
      </c>
      <c r="AG1891">
        <v>43976.5</v>
      </c>
      <c r="AH1891">
        <v>72183.7</v>
      </c>
      <c r="AI1891">
        <v>73374.8</v>
      </c>
      <c r="AJ1891">
        <v>60711.199999999997</v>
      </c>
      <c r="AK1891">
        <v>118057</v>
      </c>
      <c r="AL1891" t="s">
        <v>44</v>
      </c>
      <c r="AM1891" t="s">
        <v>44</v>
      </c>
      <c r="AN1891">
        <v>12182.4</v>
      </c>
      <c r="AO1891" t="s">
        <v>44</v>
      </c>
      <c r="AP1891" t="s">
        <v>44</v>
      </c>
      <c r="AQ1891">
        <v>24554.6</v>
      </c>
    </row>
    <row r="1892" spans="1:43">
      <c r="A1892">
        <v>1891</v>
      </c>
      <c r="B1892" t="s">
        <v>3823</v>
      </c>
      <c r="C1892" t="s">
        <v>3824</v>
      </c>
      <c r="D1892">
        <v>7.1633199999999997E-4</v>
      </c>
      <c r="E1892">
        <v>10</v>
      </c>
      <c r="F1892">
        <v>10</v>
      </c>
      <c r="G1892">
        <v>0</v>
      </c>
      <c r="H1892">
        <v>454024</v>
      </c>
      <c r="I1892">
        <v>399940</v>
      </c>
      <c r="J1892">
        <v>425311</v>
      </c>
      <c r="K1892">
        <v>473872</v>
      </c>
      <c r="L1892">
        <v>442107</v>
      </c>
      <c r="M1892">
        <v>445331</v>
      </c>
      <c r="N1892">
        <v>548980</v>
      </c>
      <c r="O1892">
        <v>467002</v>
      </c>
      <c r="P1892">
        <v>483061</v>
      </c>
      <c r="Q1892">
        <v>263024</v>
      </c>
      <c r="R1892">
        <v>304534</v>
      </c>
      <c r="S1892">
        <v>310546</v>
      </c>
      <c r="T1892">
        <v>488534</v>
      </c>
      <c r="U1892">
        <v>547101</v>
      </c>
      <c r="V1892">
        <v>569800</v>
      </c>
      <c r="W1892">
        <v>228614</v>
      </c>
      <c r="X1892">
        <v>249051</v>
      </c>
      <c r="Y1892">
        <v>289622</v>
      </c>
      <c r="Z1892">
        <v>544929</v>
      </c>
      <c r="AA1892">
        <v>561500</v>
      </c>
      <c r="AB1892">
        <v>585035</v>
      </c>
      <c r="AC1892">
        <v>337230</v>
      </c>
      <c r="AD1892">
        <v>293310</v>
      </c>
      <c r="AE1892">
        <v>353679</v>
      </c>
      <c r="AF1892">
        <v>258947</v>
      </c>
      <c r="AG1892">
        <v>281468</v>
      </c>
      <c r="AH1892">
        <v>312491</v>
      </c>
      <c r="AI1892">
        <v>246519</v>
      </c>
      <c r="AJ1892">
        <v>273661</v>
      </c>
      <c r="AK1892">
        <v>306032</v>
      </c>
      <c r="AL1892">
        <v>234502</v>
      </c>
      <c r="AM1892">
        <v>310653</v>
      </c>
      <c r="AN1892">
        <v>235630</v>
      </c>
      <c r="AO1892">
        <v>170201</v>
      </c>
      <c r="AP1892">
        <v>162300</v>
      </c>
      <c r="AQ1892">
        <v>225721</v>
      </c>
    </row>
    <row r="1893" spans="1:43">
      <c r="A1893">
        <v>1892</v>
      </c>
      <c r="B1893" t="s">
        <v>3825</v>
      </c>
      <c r="C1893" t="s">
        <v>3826</v>
      </c>
      <c r="D1893">
        <v>1.84502E-2</v>
      </c>
      <c r="E1893">
        <v>1</v>
      </c>
      <c r="F1893">
        <v>1</v>
      </c>
      <c r="G1893">
        <v>0</v>
      </c>
      <c r="H1893">
        <v>21852.3</v>
      </c>
      <c r="I1893" t="s">
        <v>44</v>
      </c>
      <c r="J1893" t="s">
        <v>44</v>
      </c>
      <c r="K1893">
        <v>28368.799999999999</v>
      </c>
      <c r="L1893">
        <v>16785.5</v>
      </c>
      <c r="M1893">
        <v>46303.6</v>
      </c>
      <c r="N1893">
        <v>26321.5</v>
      </c>
      <c r="O1893" t="s">
        <v>44</v>
      </c>
      <c r="P1893" t="s">
        <v>44</v>
      </c>
      <c r="Q1893">
        <v>5923.52</v>
      </c>
      <c r="R1893" t="s">
        <v>44</v>
      </c>
      <c r="S1893" t="s">
        <v>44</v>
      </c>
      <c r="T1893">
        <v>44234</v>
      </c>
      <c r="U1893">
        <v>15129.2</v>
      </c>
      <c r="V1893">
        <v>56178.2</v>
      </c>
      <c r="W1893" t="s">
        <v>44</v>
      </c>
      <c r="X1893" t="s">
        <v>44</v>
      </c>
      <c r="Y1893" t="s">
        <v>44</v>
      </c>
      <c r="Z1893">
        <v>37278.1</v>
      </c>
      <c r="AA1893">
        <v>44120.1</v>
      </c>
      <c r="AB1893">
        <v>52649.5</v>
      </c>
      <c r="AC1893">
        <v>21707.8</v>
      </c>
      <c r="AD1893">
        <v>3292.58</v>
      </c>
      <c r="AE1893" t="s">
        <v>44</v>
      </c>
      <c r="AF1893" t="s">
        <v>44</v>
      </c>
      <c r="AG1893" t="s">
        <v>44</v>
      </c>
      <c r="AH1893" t="s">
        <v>44</v>
      </c>
      <c r="AI1893" t="s">
        <v>44</v>
      </c>
      <c r="AJ1893" t="s">
        <v>44</v>
      </c>
      <c r="AK1893" t="s">
        <v>44</v>
      </c>
      <c r="AL1893">
        <v>21578.799999999999</v>
      </c>
      <c r="AM1893">
        <v>19264.400000000001</v>
      </c>
      <c r="AN1893" t="s">
        <v>44</v>
      </c>
      <c r="AO1893" t="s">
        <v>44</v>
      </c>
      <c r="AP1893" t="s">
        <v>44</v>
      </c>
      <c r="AQ1893">
        <v>6248.36</v>
      </c>
    </row>
    <row r="1894" spans="1:43">
      <c r="A1894">
        <v>1893</v>
      </c>
      <c r="B1894" t="s">
        <v>3827</v>
      </c>
      <c r="C1894" t="s">
        <v>3828</v>
      </c>
      <c r="D1894">
        <v>1.0983E-3</v>
      </c>
      <c r="E1894">
        <v>3</v>
      </c>
      <c r="F1894">
        <v>3</v>
      </c>
      <c r="G1894">
        <v>0</v>
      </c>
      <c r="H1894">
        <v>2052590</v>
      </c>
      <c r="I1894">
        <v>1863980</v>
      </c>
      <c r="J1894">
        <v>2462490</v>
      </c>
      <c r="K1894">
        <v>2275770</v>
      </c>
      <c r="L1894">
        <v>2308300</v>
      </c>
      <c r="M1894">
        <v>2809400</v>
      </c>
      <c r="N1894">
        <v>1936890</v>
      </c>
      <c r="O1894">
        <v>1974450</v>
      </c>
      <c r="P1894">
        <v>2410180</v>
      </c>
      <c r="Q1894">
        <v>1747290</v>
      </c>
      <c r="R1894">
        <v>1691040</v>
      </c>
      <c r="S1894">
        <v>2104100</v>
      </c>
      <c r="T1894">
        <v>1895520</v>
      </c>
      <c r="U1894">
        <v>2082040</v>
      </c>
      <c r="V1894">
        <v>2373950</v>
      </c>
      <c r="W1894">
        <v>1633890</v>
      </c>
      <c r="X1894">
        <v>1655940</v>
      </c>
      <c r="Y1894">
        <v>1861700</v>
      </c>
      <c r="Z1894">
        <v>2180450</v>
      </c>
      <c r="AA1894">
        <v>2076210</v>
      </c>
      <c r="AB1894">
        <v>2423580</v>
      </c>
      <c r="AC1894">
        <v>2160380</v>
      </c>
      <c r="AD1894">
        <v>2008870</v>
      </c>
      <c r="AE1894">
        <v>2435340</v>
      </c>
      <c r="AF1894">
        <v>1295390</v>
      </c>
      <c r="AG1894">
        <v>2105040</v>
      </c>
      <c r="AH1894">
        <v>2189700</v>
      </c>
      <c r="AI1894">
        <v>1725060</v>
      </c>
      <c r="AJ1894">
        <v>1838790</v>
      </c>
      <c r="AK1894">
        <v>2030910</v>
      </c>
      <c r="AL1894">
        <v>1541930</v>
      </c>
      <c r="AM1894">
        <v>2265150</v>
      </c>
      <c r="AN1894">
        <v>1452250</v>
      </c>
      <c r="AO1894">
        <v>1242680</v>
      </c>
      <c r="AP1894">
        <v>2011060</v>
      </c>
      <c r="AQ1894">
        <v>2317040</v>
      </c>
    </row>
    <row r="1895" spans="1:43">
      <c r="A1895">
        <v>1894</v>
      </c>
      <c r="B1895" t="s">
        <v>3829</v>
      </c>
      <c r="C1895" t="s">
        <v>3830</v>
      </c>
      <c r="D1895">
        <v>2.71343E-2</v>
      </c>
      <c r="E1895">
        <v>1</v>
      </c>
      <c r="F1895">
        <v>1</v>
      </c>
      <c r="G1895">
        <v>0</v>
      </c>
      <c r="H1895">
        <v>38713.699999999997</v>
      </c>
      <c r="I1895">
        <v>39868.699999999997</v>
      </c>
      <c r="J1895">
        <v>31071.4</v>
      </c>
      <c r="K1895" t="s">
        <v>44</v>
      </c>
      <c r="L1895">
        <v>50069.4</v>
      </c>
      <c r="M1895">
        <v>36241.4</v>
      </c>
      <c r="N1895">
        <v>54082.2</v>
      </c>
      <c r="O1895">
        <v>78640.600000000006</v>
      </c>
      <c r="P1895" t="s">
        <v>44</v>
      </c>
      <c r="Q1895">
        <v>44097</v>
      </c>
      <c r="R1895" t="s">
        <v>44</v>
      </c>
      <c r="S1895">
        <v>61087.3</v>
      </c>
      <c r="T1895">
        <v>40423.300000000003</v>
      </c>
      <c r="U1895">
        <v>33249.1</v>
      </c>
      <c r="V1895">
        <v>56160.9</v>
      </c>
      <c r="W1895">
        <v>20334</v>
      </c>
      <c r="X1895">
        <v>20895.8</v>
      </c>
      <c r="Y1895">
        <v>43614.9</v>
      </c>
      <c r="Z1895">
        <v>56528.4</v>
      </c>
      <c r="AA1895">
        <v>41503.5</v>
      </c>
      <c r="AB1895">
        <v>45678.9</v>
      </c>
      <c r="AC1895" t="s">
        <v>44</v>
      </c>
      <c r="AD1895" t="s">
        <v>44</v>
      </c>
      <c r="AE1895" t="s">
        <v>44</v>
      </c>
      <c r="AF1895">
        <v>26224.3</v>
      </c>
      <c r="AG1895">
        <v>5074.54</v>
      </c>
      <c r="AH1895">
        <v>24070.2</v>
      </c>
      <c r="AI1895">
        <v>33426.1</v>
      </c>
      <c r="AJ1895">
        <v>33990.5</v>
      </c>
      <c r="AK1895">
        <v>27667.599999999999</v>
      </c>
      <c r="AL1895" t="s">
        <v>44</v>
      </c>
      <c r="AM1895" t="s">
        <v>44</v>
      </c>
      <c r="AN1895" t="s">
        <v>44</v>
      </c>
      <c r="AO1895" t="s">
        <v>44</v>
      </c>
      <c r="AP1895" t="s">
        <v>44</v>
      </c>
      <c r="AQ1895" t="s">
        <v>44</v>
      </c>
    </row>
    <row r="1896" spans="1:43">
      <c r="A1896">
        <v>1895</v>
      </c>
      <c r="B1896" t="s">
        <v>3831</v>
      </c>
      <c r="C1896" t="s">
        <v>3832</v>
      </c>
      <c r="D1896">
        <v>5.2671200000000001E-3</v>
      </c>
      <c r="E1896">
        <v>1</v>
      </c>
      <c r="F1896">
        <v>0</v>
      </c>
      <c r="G1896">
        <v>1</v>
      </c>
      <c r="H1896">
        <v>81275.5</v>
      </c>
      <c r="I1896">
        <v>58047.6</v>
      </c>
      <c r="J1896">
        <v>45296.800000000003</v>
      </c>
      <c r="K1896">
        <v>57964.1</v>
      </c>
      <c r="L1896">
        <v>47282.5</v>
      </c>
      <c r="M1896">
        <v>33067.4</v>
      </c>
      <c r="N1896">
        <v>66765.100000000006</v>
      </c>
      <c r="O1896">
        <v>72575.399999999994</v>
      </c>
      <c r="P1896">
        <v>59517.599999999999</v>
      </c>
      <c r="Q1896">
        <v>49904.9</v>
      </c>
      <c r="R1896">
        <v>12447.1</v>
      </c>
      <c r="S1896">
        <v>27264.2</v>
      </c>
      <c r="T1896">
        <v>75599.199999999997</v>
      </c>
      <c r="U1896">
        <v>67112.5</v>
      </c>
      <c r="V1896">
        <v>74151.3</v>
      </c>
      <c r="W1896">
        <v>40407.599999999999</v>
      </c>
      <c r="X1896">
        <v>28049</v>
      </c>
      <c r="Y1896">
        <v>19156.2</v>
      </c>
      <c r="Z1896">
        <v>68564.100000000006</v>
      </c>
      <c r="AA1896">
        <v>57416.2</v>
      </c>
      <c r="AB1896">
        <v>62733.599999999999</v>
      </c>
      <c r="AC1896">
        <v>57633.4</v>
      </c>
      <c r="AD1896">
        <v>47227.8</v>
      </c>
      <c r="AE1896">
        <v>32030.400000000001</v>
      </c>
      <c r="AF1896">
        <v>52503.8</v>
      </c>
      <c r="AG1896">
        <v>46189.1</v>
      </c>
      <c r="AH1896">
        <v>29442.799999999999</v>
      </c>
      <c r="AI1896">
        <v>46808.4</v>
      </c>
      <c r="AJ1896">
        <v>25256.799999999999</v>
      </c>
      <c r="AK1896">
        <v>23593.200000000001</v>
      </c>
      <c r="AL1896">
        <v>57790.8</v>
      </c>
      <c r="AM1896">
        <v>55531.4</v>
      </c>
      <c r="AN1896">
        <v>43883.7</v>
      </c>
      <c r="AO1896">
        <v>46096.6</v>
      </c>
      <c r="AP1896">
        <v>31644.3</v>
      </c>
      <c r="AQ1896">
        <v>14068.2</v>
      </c>
    </row>
    <row r="1897" spans="1:43">
      <c r="A1897">
        <v>1896</v>
      </c>
      <c r="B1897" t="s">
        <v>3833</v>
      </c>
      <c r="C1897" t="s">
        <v>3834</v>
      </c>
      <c r="D1897">
        <v>7.1633199999999997E-4</v>
      </c>
      <c r="E1897">
        <v>9</v>
      </c>
      <c r="F1897">
        <v>7</v>
      </c>
      <c r="G1897">
        <v>2</v>
      </c>
      <c r="H1897">
        <v>243452</v>
      </c>
      <c r="I1897">
        <v>229697</v>
      </c>
      <c r="J1897">
        <v>164213</v>
      </c>
      <c r="K1897">
        <v>270944</v>
      </c>
      <c r="L1897">
        <v>223280</v>
      </c>
      <c r="M1897">
        <v>246053</v>
      </c>
      <c r="N1897">
        <v>324908</v>
      </c>
      <c r="O1897">
        <v>332463</v>
      </c>
      <c r="P1897">
        <v>157056</v>
      </c>
      <c r="Q1897">
        <v>219735</v>
      </c>
      <c r="R1897">
        <v>143329</v>
      </c>
      <c r="S1897">
        <v>146181</v>
      </c>
      <c r="T1897">
        <v>273738</v>
      </c>
      <c r="U1897">
        <v>277121</v>
      </c>
      <c r="V1897">
        <v>313648</v>
      </c>
      <c r="W1897">
        <v>146481</v>
      </c>
      <c r="X1897">
        <v>154348</v>
      </c>
      <c r="Y1897">
        <v>140086</v>
      </c>
      <c r="Z1897">
        <v>525213</v>
      </c>
      <c r="AA1897">
        <v>451021</v>
      </c>
      <c r="AB1897">
        <v>506436</v>
      </c>
      <c r="AC1897">
        <v>249375</v>
      </c>
      <c r="AD1897">
        <v>201124</v>
      </c>
      <c r="AE1897">
        <v>191248</v>
      </c>
      <c r="AF1897">
        <v>218341</v>
      </c>
      <c r="AG1897">
        <v>208458</v>
      </c>
      <c r="AH1897">
        <v>188001</v>
      </c>
      <c r="AI1897">
        <v>211676</v>
      </c>
      <c r="AJ1897">
        <v>187129</v>
      </c>
      <c r="AK1897">
        <v>211073</v>
      </c>
      <c r="AL1897">
        <v>332347</v>
      </c>
      <c r="AM1897">
        <v>438332</v>
      </c>
      <c r="AN1897">
        <v>331089</v>
      </c>
      <c r="AO1897">
        <v>141137</v>
      </c>
      <c r="AP1897">
        <v>220531</v>
      </c>
      <c r="AQ1897">
        <v>168033</v>
      </c>
    </row>
    <row r="1898" spans="1:43">
      <c r="A1898">
        <v>1897</v>
      </c>
      <c r="B1898" t="s">
        <v>3835</v>
      </c>
      <c r="C1898" t="s">
        <v>3836</v>
      </c>
      <c r="D1898">
        <v>7.1633199999999997E-4</v>
      </c>
      <c r="E1898">
        <v>7</v>
      </c>
      <c r="F1898">
        <v>7</v>
      </c>
      <c r="G1898">
        <v>0</v>
      </c>
      <c r="H1898">
        <v>361897</v>
      </c>
      <c r="I1898">
        <v>267443</v>
      </c>
      <c r="J1898">
        <v>361684</v>
      </c>
      <c r="K1898">
        <v>366893</v>
      </c>
      <c r="L1898">
        <v>302730</v>
      </c>
      <c r="M1898">
        <v>262601</v>
      </c>
      <c r="N1898">
        <v>489676</v>
      </c>
      <c r="O1898">
        <v>569015</v>
      </c>
      <c r="P1898">
        <v>449931</v>
      </c>
      <c r="Q1898">
        <v>287628</v>
      </c>
      <c r="R1898">
        <v>246145</v>
      </c>
      <c r="S1898">
        <v>247771</v>
      </c>
      <c r="T1898">
        <v>481280</v>
      </c>
      <c r="U1898">
        <v>582546</v>
      </c>
      <c r="V1898">
        <v>526598</v>
      </c>
      <c r="W1898">
        <v>223354</v>
      </c>
      <c r="X1898">
        <v>176777</v>
      </c>
      <c r="Y1898">
        <v>273769</v>
      </c>
      <c r="Z1898">
        <v>548455</v>
      </c>
      <c r="AA1898">
        <v>562826</v>
      </c>
      <c r="AB1898">
        <v>697146</v>
      </c>
      <c r="AC1898">
        <v>704425</v>
      </c>
      <c r="AD1898">
        <v>710005</v>
      </c>
      <c r="AE1898">
        <v>826760</v>
      </c>
      <c r="AF1898">
        <v>499403</v>
      </c>
      <c r="AG1898">
        <v>568937</v>
      </c>
      <c r="AH1898">
        <v>580891</v>
      </c>
      <c r="AI1898">
        <v>366504</v>
      </c>
      <c r="AJ1898">
        <v>344068</v>
      </c>
      <c r="AK1898">
        <v>363967</v>
      </c>
      <c r="AL1898">
        <v>1050000</v>
      </c>
      <c r="AM1898">
        <v>1307620</v>
      </c>
      <c r="AN1898">
        <v>1055440</v>
      </c>
      <c r="AO1898">
        <v>386761</v>
      </c>
      <c r="AP1898">
        <v>578862</v>
      </c>
      <c r="AQ1898">
        <v>630890</v>
      </c>
    </row>
    <row r="1899" spans="1:43">
      <c r="A1899">
        <v>1898</v>
      </c>
      <c r="B1899" t="s">
        <v>3837</v>
      </c>
      <c r="C1899" t="s">
        <v>3838</v>
      </c>
      <c r="D1899">
        <v>2.7009999999999999E-2</v>
      </c>
      <c r="E1899">
        <v>1</v>
      </c>
      <c r="F1899">
        <v>1</v>
      </c>
      <c r="G1899">
        <v>0</v>
      </c>
      <c r="H1899">
        <v>15929</v>
      </c>
      <c r="I1899" t="s">
        <v>44</v>
      </c>
      <c r="J1899">
        <v>52090.400000000001</v>
      </c>
      <c r="K1899" t="s">
        <v>44</v>
      </c>
      <c r="L1899" t="s">
        <v>44</v>
      </c>
      <c r="M1899" t="s">
        <v>44</v>
      </c>
      <c r="N1899" t="s">
        <v>44</v>
      </c>
      <c r="O1899" t="s">
        <v>44</v>
      </c>
      <c r="P1899" t="s">
        <v>44</v>
      </c>
      <c r="Q1899" t="s">
        <v>44</v>
      </c>
      <c r="R1899" t="s">
        <v>44</v>
      </c>
      <c r="S1899" t="s">
        <v>44</v>
      </c>
      <c r="T1899">
        <v>19512.900000000001</v>
      </c>
      <c r="U1899">
        <v>19866.5</v>
      </c>
      <c r="V1899" t="s">
        <v>44</v>
      </c>
      <c r="W1899" t="s">
        <v>44</v>
      </c>
      <c r="X1899" t="s">
        <v>44</v>
      </c>
      <c r="Y1899" t="s">
        <v>44</v>
      </c>
      <c r="Z1899" t="s">
        <v>44</v>
      </c>
      <c r="AA1899">
        <v>136494</v>
      </c>
      <c r="AB1899" t="s">
        <v>44</v>
      </c>
      <c r="AC1899">
        <v>86341.9</v>
      </c>
      <c r="AD1899" t="s">
        <v>44</v>
      </c>
      <c r="AE1899">
        <v>46401.2</v>
      </c>
      <c r="AF1899" t="s">
        <v>44</v>
      </c>
      <c r="AG1899" t="s">
        <v>44</v>
      </c>
      <c r="AH1899" t="s">
        <v>44</v>
      </c>
      <c r="AI1899" t="s">
        <v>44</v>
      </c>
      <c r="AJ1899" t="s">
        <v>44</v>
      </c>
      <c r="AK1899" t="s">
        <v>44</v>
      </c>
      <c r="AL1899" t="s">
        <v>44</v>
      </c>
      <c r="AM1899" t="s">
        <v>44</v>
      </c>
      <c r="AN1899" t="s">
        <v>44</v>
      </c>
      <c r="AO1899" t="s">
        <v>44</v>
      </c>
      <c r="AP1899" t="s">
        <v>44</v>
      </c>
      <c r="AQ1899" t="s">
        <v>44</v>
      </c>
    </row>
    <row r="1900" spans="1:43">
      <c r="A1900">
        <v>1899</v>
      </c>
      <c r="B1900" t="s">
        <v>3839</v>
      </c>
      <c r="C1900" t="s">
        <v>3840</v>
      </c>
      <c r="D1900">
        <v>1.6304300000000001E-2</v>
      </c>
      <c r="E1900">
        <v>3</v>
      </c>
      <c r="F1900">
        <v>3</v>
      </c>
      <c r="G1900">
        <v>0</v>
      </c>
      <c r="H1900">
        <v>69134.7</v>
      </c>
      <c r="I1900">
        <v>45772.800000000003</v>
      </c>
      <c r="J1900">
        <v>71695.399999999994</v>
      </c>
      <c r="K1900">
        <v>98931</v>
      </c>
      <c r="L1900">
        <v>74023.7</v>
      </c>
      <c r="M1900">
        <v>106023</v>
      </c>
      <c r="N1900">
        <v>91446</v>
      </c>
      <c r="O1900">
        <v>90734.1</v>
      </c>
      <c r="P1900">
        <v>98608</v>
      </c>
      <c r="Q1900">
        <v>64321.3</v>
      </c>
      <c r="R1900">
        <v>67315.600000000006</v>
      </c>
      <c r="S1900">
        <v>71975.3</v>
      </c>
      <c r="T1900">
        <v>69000.7</v>
      </c>
      <c r="U1900">
        <v>82796</v>
      </c>
      <c r="V1900">
        <v>106247</v>
      </c>
      <c r="W1900">
        <v>22393.200000000001</v>
      </c>
      <c r="X1900" t="s">
        <v>44</v>
      </c>
      <c r="Y1900">
        <v>13539</v>
      </c>
      <c r="Z1900">
        <v>184007</v>
      </c>
      <c r="AA1900">
        <v>223187</v>
      </c>
      <c r="AB1900">
        <v>287103</v>
      </c>
      <c r="AC1900">
        <v>55736.1</v>
      </c>
      <c r="AD1900">
        <v>69141</v>
      </c>
      <c r="AE1900">
        <v>35082.699999999997</v>
      </c>
      <c r="AF1900">
        <v>29414.3</v>
      </c>
      <c r="AG1900">
        <v>52855.3</v>
      </c>
      <c r="AH1900">
        <v>38933.599999999999</v>
      </c>
      <c r="AI1900">
        <v>60148.9</v>
      </c>
      <c r="AJ1900">
        <v>54869</v>
      </c>
      <c r="AK1900">
        <v>39074.400000000001</v>
      </c>
      <c r="AL1900">
        <v>127922</v>
      </c>
      <c r="AM1900">
        <v>108868</v>
      </c>
      <c r="AN1900">
        <v>107179</v>
      </c>
      <c r="AO1900">
        <v>123095</v>
      </c>
      <c r="AP1900">
        <v>92675.6</v>
      </c>
      <c r="AQ1900">
        <v>114644</v>
      </c>
    </row>
    <row r="1901" spans="1:43">
      <c r="A1901">
        <v>1900</v>
      </c>
      <c r="B1901" t="s">
        <v>3841</v>
      </c>
      <c r="C1901" t="s">
        <v>3842</v>
      </c>
      <c r="D1901">
        <v>4.3424300000000004E-3</v>
      </c>
      <c r="E1901">
        <v>3</v>
      </c>
      <c r="F1901">
        <v>3</v>
      </c>
      <c r="G1901">
        <v>0</v>
      </c>
      <c r="H1901">
        <v>202141</v>
      </c>
      <c r="I1901">
        <v>158666</v>
      </c>
      <c r="J1901">
        <v>226846</v>
      </c>
      <c r="K1901">
        <v>122317</v>
      </c>
      <c r="L1901">
        <v>198497</v>
      </c>
      <c r="M1901">
        <v>210320</v>
      </c>
      <c r="N1901">
        <v>229317</v>
      </c>
      <c r="O1901">
        <v>249199</v>
      </c>
      <c r="P1901">
        <v>271017</v>
      </c>
      <c r="Q1901">
        <v>135482</v>
      </c>
      <c r="R1901">
        <v>194097</v>
      </c>
      <c r="S1901">
        <v>207263</v>
      </c>
      <c r="T1901">
        <v>275546</v>
      </c>
      <c r="U1901">
        <v>309364</v>
      </c>
      <c r="V1901">
        <v>324078</v>
      </c>
      <c r="W1901">
        <v>133360</v>
      </c>
      <c r="X1901">
        <v>159279</v>
      </c>
      <c r="Y1901">
        <v>211276</v>
      </c>
      <c r="Z1901">
        <v>274873</v>
      </c>
      <c r="AA1901">
        <v>259299</v>
      </c>
      <c r="AB1901">
        <v>209698</v>
      </c>
      <c r="AC1901">
        <v>248331</v>
      </c>
      <c r="AD1901">
        <v>157239</v>
      </c>
      <c r="AE1901">
        <v>262953</v>
      </c>
      <c r="AF1901">
        <v>160946</v>
      </c>
      <c r="AG1901">
        <v>219191</v>
      </c>
      <c r="AH1901">
        <v>227661</v>
      </c>
      <c r="AI1901">
        <v>143596</v>
      </c>
      <c r="AJ1901">
        <v>214278</v>
      </c>
      <c r="AK1901">
        <v>232662</v>
      </c>
      <c r="AL1901">
        <v>186173</v>
      </c>
      <c r="AM1901">
        <v>283000</v>
      </c>
      <c r="AN1901">
        <v>220752</v>
      </c>
      <c r="AO1901">
        <v>170480</v>
      </c>
      <c r="AP1901">
        <v>242466</v>
      </c>
      <c r="AQ1901">
        <v>263597</v>
      </c>
    </row>
    <row r="1902" spans="1:43">
      <c r="A1902">
        <v>1901</v>
      </c>
      <c r="B1902" t="s">
        <v>3843</v>
      </c>
      <c r="C1902" t="s">
        <v>3844</v>
      </c>
      <c r="D1902">
        <v>2.3835700000000001E-2</v>
      </c>
      <c r="E1902">
        <v>2</v>
      </c>
      <c r="F1902">
        <v>2</v>
      </c>
      <c r="G1902">
        <v>0</v>
      </c>
      <c r="H1902">
        <v>74923.100000000006</v>
      </c>
      <c r="I1902">
        <v>128530</v>
      </c>
      <c r="J1902">
        <v>105262</v>
      </c>
      <c r="K1902">
        <v>84135.1</v>
      </c>
      <c r="L1902">
        <v>72977</v>
      </c>
      <c r="M1902">
        <v>86640.7</v>
      </c>
      <c r="N1902">
        <v>105696</v>
      </c>
      <c r="O1902">
        <v>95799.6</v>
      </c>
      <c r="P1902">
        <v>66400.5</v>
      </c>
      <c r="Q1902">
        <v>14666.2</v>
      </c>
      <c r="R1902" t="s">
        <v>44</v>
      </c>
      <c r="S1902">
        <v>72072.899999999994</v>
      </c>
      <c r="T1902">
        <v>133938</v>
      </c>
      <c r="U1902">
        <v>147264</v>
      </c>
      <c r="V1902">
        <v>139531</v>
      </c>
      <c r="W1902">
        <v>48301.3</v>
      </c>
      <c r="X1902">
        <v>67196.3</v>
      </c>
      <c r="Y1902">
        <v>74927.8</v>
      </c>
      <c r="Z1902">
        <v>174725</v>
      </c>
      <c r="AA1902">
        <v>107299</v>
      </c>
      <c r="AB1902">
        <v>213681</v>
      </c>
      <c r="AC1902">
        <v>48395</v>
      </c>
      <c r="AD1902">
        <v>53550.9</v>
      </c>
      <c r="AE1902">
        <v>55273.4</v>
      </c>
      <c r="AF1902">
        <v>77537.7</v>
      </c>
      <c r="AG1902">
        <v>86375.5</v>
      </c>
      <c r="AH1902">
        <v>115524</v>
      </c>
      <c r="AI1902">
        <v>61422.6</v>
      </c>
      <c r="AJ1902">
        <v>59375.9</v>
      </c>
      <c r="AK1902">
        <v>54017</v>
      </c>
      <c r="AL1902">
        <v>55371</v>
      </c>
      <c r="AM1902">
        <v>49318.9</v>
      </c>
      <c r="AN1902" t="s">
        <v>44</v>
      </c>
      <c r="AO1902">
        <v>9128.58</v>
      </c>
      <c r="AP1902">
        <v>26419.599999999999</v>
      </c>
      <c r="AQ1902" t="s">
        <v>44</v>
      </c>
    </row>
    <row r="1903" spans="1:43">
      <c r="A1903">
        <v>1902</v>
      </c>
      <c r="B1903" t="s">
        <v>3845</v>
      </c>
      <c r="C1903" t="s">
        <v>3846</v>
      </c>
      <c r="D1903">
        <v>4.3686200000000001E-2</v>
      </c>
      <c r="E1903">
        <v>2</v>
      </c>
      <c r="F1903">
        <v>1</v>
      </c>
      <c r="G1903">
        <v>1</v>
      </c>
      <c r="H1903">
        <v>30682.7</v>
      </c>
      <c r="I1903" t="s">
        <v>44</v>
      </c>
      <c r="J1903">
        <v>31005.1</v>
      </c>
      <c r="K1903">
        <v>41026.9</v>
      </c>
      <c r="L1903" t="s">
        <v>44</v>
      </c>
      <c r="M1903" t="s">
        <v>44</v>
      </c>
      <c r="N1903">
        <v>43130.5</v>
      </c>
      <c r="O1903">
        <v>32216.9</v>
      </c>
      <c r="P1903">
        <v>29329.599999999999</v>
      </c>
      <c r="Q1903">
        <v>1944.91</v>
      </c>
      <c r="R1903">
        <v>11877.6</v>
      </c>
      <c r="S1903" t="s">
        <v>44</v>
      </c>
      <c r="T1903">
        <v>35302.9</v>
      </c>
      <c r="U1903">
        <v>39931.1</v>
      </c>
      <c r="V1903">
        <v>68311.8</v>
      </c>
      <c r="W1903">
        <v>24364.6</v>
      </c>
      <c r="X1903">
        <v>23359.4</v>
      </c>
      <c r="Y1903">
        <v>10115</v>
      </c>
      <c r="Z1903">
        <v>38555.9</v>
      </c>
      <c r="AA1903" t="s">
        <v>44</v>
      </c>
      <c r="AB1903">
        <v>43114.2</v>
      </c>
      <c r="AC1903">
        <v>33941.300000000003</v>
      </c>
      <c r="AD1903">
        <v>26591.1</v>
      </c>
      <c r="AE1903">
        <v>29768</v>
      </c>
      <c r="AF1903">
        <v>8534.41</v>
      </c>
      <c r="AG1903">
        <v>26468.7</v>
      </c>
      <c r="AH1903" t="s">
        <v>44</v>
      </c>
      <c r="AI1903" t="s">
        <v>44</v>
      </c>
      <c r="AJ1903">
        <v>6815.01</v>
      </c>
      <c r="AK1903">
        <v>17475.5</v>
      </c>
      <c r="AL1903">
        <v>14998.9</v>
      </c>
      <c r="AM1903" t="s">
        <v>44</v>
      </c>
      <c r="AN1903">
        <v>11244.4</v>
      </c>
      <c r="AO1903">
        <v>4356.25</v>
      </c>
      <c r="AP1903" t="s">
        <v>44</v>
      </c>
      <c r="AQ1903">
        <v>19896.5</v>
      </c>
    </row>
    <row r="1904" spans="1:43">
      <c r="A1904">
        <v>1903</v>
      </c>
      <c r="B1904" t="s">
        <v>3847</v>
      </c>
      <c r="C1904" t="s">
        <v>3848</v>
      </c>
      <c r="D1904">
        <v>9.16667E-3</v>
      </c>
      <c r="E1904">
        <v>1</v>
      </c>
      <c r="F1904">
        <v>1</v>
      </c>
      <c r="G1904">
        <v>0</v>
      </c>
      <c r="H1904">
        <v>12950</v>
      </c>
      <c r="I1904">
        <v>16502.900000000001</v>
      </c>
      <c r="J1904">
        <v>25781.4</v>
      </c>
      <c r="K1904">
        <v>3772.93</v>
      </c>
      <c r="L1904" t="s">
        <v>44</v>
      </c>
      <c r="M1904" t="s">
        <v>44</v>
      </c>
      <c r="N1904">
        <v>17818.400000000001</v>
      </c>
      <c r="O1904">
        <v>20580.400000000001</v>
      </c>
      <c r="P1904">
        <v>28692.1</v>
      </c>
      <c r="Q1904" t="s">
        <v>44</v>
      </c>
      <c r="R1904">
        <v>3548.8</v>
      </c>
      <c r="S1904" t="s">
        <v>44</v>
      </c>
      <c r="T1904">
        <v>26847.1</v>
      </c>
      <c r="U1904">
        <v>28227.200000000001</v>
      </c>
      <c r="V1904">
        <v>28042.1</v>
      </c>
      <c r="W1904" t="s">
        <v>44</v>
      </c>
      <c r="X1904">
        <v>4423.1000000000004</v>
      </c>
      <c r="Y1904">
        <v>3901.72</v>
      </c>
      <c r="Z1904">
        <v>33049</v>
      </c>
      <c r="AA1904">
        <v>38733.599999999999</v>
      </c>
      <c r="AB1904">
        <v>46731</v>
      </c>
      <c r="AC1904">
        <v>9690.74</v>
      </c>
      <c r="AD1904">
        <v>13774.7</v>
      </c>
      <c r="AE1904">
        <v>7426.9</v>
      </c>
      <c r="AF1904">
        <v>14573.9</v>
      </c>
      <c r="AG1904">
        <v>22804.9</v>
      </c>
      <c r="AH1904">
        <v>14697.2</v>
      </c>
      <c r="AI1904">
        <v>4174.17</v>
      </c>
      <c r="AJ1904">
        <v>6090.1</v>
      </c>
      <c r="AK1904" t="s">
        <v>44</v>
      </c>
      <c r="AL1904">
        <v>24194.6</v>
      </c>
      <c r="AM1904">
        <v>38541.800000000003</v>
      </c>
      <c r="AN1904">
        <v>25760.9</v>
      </c>
      <c r="AO1904">
        <v>8792.7999999999993</v>
      </c>
      <c r="AP1904">
        <v>9170.4500000000007</v>
      </c>
      <c r="AQ1904">
        <v>9717.89</v>
      </c>
    </row>
    <row r="1905" spans="1:43">
      <c r="A1905">
        <v>1904</v>
      </c>
      <c r="B1905" t="s">
        <v>3849</v>
      </c>
      <c r="C1905" t="s">
        <v>3850</v>
      </c>
      <c r="D1905">
        <v>3.9612700000000001E-2</v>
      </c>
      <c r="E1905">
        <v>3</v>
      </c>
      <c r="F1905">
        <v>3</v>
      </c>
      <c r="G1905">
        <v>0</v>
      </c>
      <c r="H1905">
        <v>3092.51</v>
      </c>
      <c r="I1905">
        <v>21715.8</v>
      </c>
      <c r="J1905" t="s">
        <v>44</v>
      </c>
      <c r="K1905" t="s">
        <v>44</v>
      </c>
      <c r="L1905">
        <v>8222.7199999999993</v>
      </c>
      <c r="M1905">
        <v>7009.62</v>
      </c>
      <c r="N1905">
        <v>4682.79</v>
      </c>
      <c r="O1905" t="s">
        <v>44</v>
      </c>
      <c r="P1905" t="s">
        <v>44</v>
      </c>
      <c r="Q1905" t="s">
        <v>44</v>
      </c>
      <c r="R1905" t="s">
        <v>44</v>
      </c>
      <c r="S1905" t="s">
        <v>44</v>
      </c>
      <c r="T1905">
        <v>8445.32</v>
      </c>
      <c r="U1905">
        <v>9840.67</v>
      </c>
      <c r="V1905">
        <v>5928.1</v>
      </c>
      <c r="W1905" t="s">
        <v>44</v>
      </c>
      <c r="X1905" t="s">
        <v>44</v>
      </c>
      <c r="Y1905" t="s">
        <v>44</v>
      </c>
      <c r="Z1905">
        <v>34294.400000000001</v>
      </c>
      <c r="AA1905">
        <v>27041.9</v>
      </c>
      <c r="AB1905">
        <v>34383.1</v>
      </c>
      <c r="AC1905">
        <v>16261.8</v>
      </c>
      <c r="AD1905" t="s">
        <v>44</v>
      </c>
      <c r="AE1905" t="s">
        <v>44</v>
      </c>
      <c r="AF1905">
        <v>1619.1</v>
      </c>
      <c r="AG1905" t="s">
        <v>44</v>
      </c>
      <c r="AH1905" t="s">
        <v>44</v>
      </c>
      <c r="AI1905" t="s">
        <v>44</v>
      </c>
      <c r="AJ1905" t="s">
        <v>44</v>
      </c>
      <c r="AK1905" t="s">
        <v>44</v>
      </c>
      <c r="AL1905">
        <v>18124.8</v>
      </c>
      <c r="AM1905">
        <v>38973.300000000003</v>
      </c>
      <c r="AN1905">
        <v>22603</v>
      </c>
      <c r="AO1905" t="s">
        <v>44</v>
      </c>
      <c r="AP1905">
        <v>6248.32</v>
      </c>
      <c r="AQ1905" t="s">
        <v>44</v>
      </c>
    </row>
    <row r="1906" spans="1:43">
      <c r="A1906">
        <v>1905</v>
      </c>
      <c r="B1906" t="s">
        <v>3851</v>
      </c>
      <c r="C1906" t="s">
        <v>3852</v>
      </c>
      <c r="D1906">
        <v>7.7424599999999996E-3</v>
      </c>
      <c r="E1906">
        <v>9</v>
      </c>
      <c r="F1906">
        <v>9</v>
      </c>
      <c r="G1906">
        <v>0</v>
      </c>
      <c r="H1906">
        <v>108602</v>
      </c>
      <c r="I1906">
        <v>91477.3</v>
      </c>
      <c r="J1906">
        <v>88947.199999999997</v>
      </c>
      <c r="K1906">
        <v>51624.9</v>
      </c>
      <c r="L1906">
        <v>66704.100000000006</v>
      </c>
      <c r="M1906">
        <v>57087.199999999997</v>
      </c>
      <c r="N1906">
        <v>121469</v>
      </c>
      <c r="O1906">
        <v>135481</v>
      </c>
      <c r="P1906">
        <v>101461</v>
      </c>
      <c r="Q1906">
        <v>47428.5</v>
      </c>
      <c r="R1906">
        <v>15682.4</v>
      </c>
      <c r="S1906">
        <v>71869.8</v>
      </c>
      <c r="T1906">
        <v>144058</v>
      </c>
      <c r="U1906">
        <v>162351</v>
      </c>
      <c r="V1906">
        <v>152033</v>
      </c>
      <c r="W1906">
        <v>51850.3</v>
      </c>
      <c r="X1906">
        <v>17475.900000000001</v>
      </c>
      <c r="Y1906">
        <v>24060.1</v>
      </c>
      <c r="Z1906">
        <v>240355</v>
      </c>
      <c r="AA1906">
        <v>227385</v>
      </c>
      <c r="AB1906">
        <v>238002</v>
      </c>
      <c r="AC1906">
        <v>84644.7</v>
      </c>
      <c r="AD1906">
        <v>60581.3</v>
      </c>
      <c r="AE1906">
        <v>69132.5</v>
      </c>
      <c r="AF1906">
        <v>55108.1</v>
      </c>
      <c r="AG1906">
        <v>98409.3</v>
      </c>
      <c r="AH1906">
        <v>53494.8</v>
      </c>
      <c r="AI1906">
        <v>62894.8</v>
      </c>
      <c r="AJ1906">
        <v>35918.1</v>
      </c>
      <c r="AK1906">
        <v>62652.1</v>
      </c>
      <c r="AL1906">
        <v>161734</v>
      </c>
      <c r="AM1906">
        <v>228621</v>
      </c>
      <c r="AN1906">
        <v>142236</v>
      </c>
      <c r="AO1906">
        <v>50779.1</v>
      </c>
      <c r="AP1906">
        <v>142513</v>
      </c>
      <c r="AQ1906">
        <v>101383</v>
      </c>
    </row>
    <row r="1907" spans="1:43">
      <c r="A1907">
        <v>1906</v>
      </c>
      <c r="B1907" t="s">
        <v>3853</v>
      </c>
      <c r="C1907" t="s">
        <v>3854</v>
      </c>
      <c r="D1907">
        <v>3.6271100000000001E-2</v>
      </c>
      <c r="E1907">
        <v>2</v>
      </c>
      <c r="F1907">
        <v>2</v>
      </c>
      <c r="G1907">
        <v>0</v>
      </c>
      <c r="H1907">
        <v>10323</v>
      </c>
      <c r="I1907">
        <v>11110.2</v>
      </c>
      <c r="J1907" t="s">
        <v>44</v>
      </c>
      <c r="K1907" t="s">
        <v>44</v>
      </c>
      <c r="L1907" t="s">
        <v>44</v>
      </c>
      <c r="M1907" t="s">
        <v>44</v>
      </c>
      <c r="N1907">
        <v>31853.4</v>
      </c>
      <c r="O1907">
        <v>68256.899999999994</v>
      </c>
      <c r="P1907" t="s">
        <v>44</v>
      </c>
      <c r="Q1907" t="s">
        <v>44</v>
      </c>
      <c r="R1907" t="s">
        <v>44</v>
      </c>
      <c r="S1907" t="s">
        <v>44</v>
      </c>
      <c r="T1907">
        <v>48894.3</v>
      </c>
      <c r="U1907">
        <v>81821.7</v>
      </c>
      <c r="V1907">
        <v>72478.600000000006</v>
      </c>
      <c r="W1907" t="s">
        <v>44</v>
      </c>
      <c r="X1907" t="s">
        <v>44</v>
      </c>
      <c r="Y1907" t="s">
        <v>44</v>
      </c>
      <c r="Z1907">
        <v>51587.9</v>
      </c>
      <c r="AA1907">
        <v>67197.100000000006</v>
      </c>
      <c r="AB1907">
        <v>61115.199999999997</v>
      </c>
      <c r="AC1907">
        <v>30376.7</v>
      </c>
      <c r="AD1907" t="s">
        <v>44</v>
      </c>
      <c r="AE1907" t="s">
        <v>44</v>
      </c>
      <c r="AF1907" t="s">
        <v>44</v>
      </c>
      <c r="AG1907" t="s">
        <v>44</v>
      </c>
      <c r="AH1907" t="s">
        <v>44</v>
      </c>
      <c r="AI1907" t="s">
        <v>44</v>
      </c>
      <c r="AJ1907">
        <v>45765</v>
      </c>
      <c r="AK1907">
        <v>7355.33</v>
      </c>
      <c r="AL1907">
        <v>37737.800000000003</v>
      </c>
      <c r="AM1907">
        <v>97539.7</v>
      </c>
      <c r="AN1907">
        <v>53401.9</v>
      </c>
      <c r="AO1907" t="s">
        <v>44</v>
      </c>
      <c r="AP1907" t="s">
        <v>44</v>
      </c>
      <c r="AQ1907" t="s">
        <v>44</v>
      </c>
    </row>
    <row r="1908" spans="1:43">
      <c r="A1908">
        <v>1907</v>
      </c>
      <c r="B1908" t="s">
        <v>3855</v>
      </c>
      <c r="C1908" t="s">
        <v>3856</v>
      </c>
      <c r="D1908">
        <v>7.1633199999999997E-4</v>
      </c>
      <c r="E1908">
        <v>6</v>
      </c>
      <c r="F1908">
        <v>4</v>
      </c>
      <c r="G1908">
        <v>2</v>
      </c>
      <c r="H1908">
        <v>255698</v>
      </c>
      <c r="I1908">
        <v>241169</v>
      </c>
      <c r="J1908">
        <v>259971</v>
      </c>
      <c r="K1908">
        <v>244551</v>
      </c>
      <c r="L1908">
        <v>212395</v>
      </c>
      <c r="M1908">
        <v>264865</v>
      </c>
      <c r="N1908">
        <v>234159</v>
      </c>
      <c r="O1908">
        <v>267846</v>
      </c>
      <c r="P1908">
        <v>269978</v>
      </c>
      <c r="Q1908">
        <v>170527</v>
      </c>
      <c r="R1908">
        <v>159729</v>
      </c>
      <c r="S1908">
        <v>181061</v>
      </c>
      <c r="T1908">
        <v>254870</v>
      </c>
      <c r="U1908">
        <v>282054</v>
      </c>
      <c r="V1908">
        <v>297762</v>
      </c>
      <c r="W1908">
        <v>139337</v>
      </c>
      <c r="X1908">
        <v>140389</v>
      </c>
      <c r="Y1908">
        <v>126416</v>
      </c>
      <c r="Z1908">
        <v>293647</v>
      </c>
      <c r="AA1908">
        <v>296905</v>
      </c>
      <c r="AB1908">
        <v>317322</v>
      </c>
      <c r="AC1908">
        <v>164374</v>
      </c>
      <c r="AD1908">
        <v>169732</v>
      </c>
      <c r="AE1908">
        <v>203460</v>
      </c>
      <c r="AF1908">
        <v>153748</v>
      </c>
      <c r="AG1908">
        <v>171005</v>
      </c>
      <c r="AH1908">
        <v>171449</v>
      </c>
      <c r="AI1908">
        <v>163146</v>
      </c>
      <c r="AJ1908">
        <v>166902</v>
      </c>
      <c r="AK1908">
        <v>196676</v>
      </c>
      <c r="AL1908">
        <v>193399</v>
      </c>
      <c r="AM1908">
        <v>290326</v>
      </c>
      <c r="AN1908">
        <v>212025</v>
      </c>
      <c r="AO1908">
        <v>129076</v>
      </c>
      <c r="AP1908">
        <v>173437</v>
      </c>
      <c r="AQ1908">
        <v>161612</v>
      </c>
    </row>
    <row r="1909" spans="1:43">
      <c r="A1909">
        <v>1908</v>
      </c>
      <c r="B1909" t="s">
        <v>3857</v>
      </c>
      <c r="C1909" t="s">
        <v>3858</v>
      </c>
      <c r="D1909">
        <v>5.06799E-2</v>
      </c>
      <c r="E1909">
        <v>2</v>
      </c>
      <c r="F1909">
        <v>2</v>
      </c>
      <c r="G1909">
        <v>0</v>
      </c>
      <c r="H1909">
        <v>92727.4</v>
      </c>
      <c r="I1909">
        <v>25500</v>
      </c>
      <c r="J1909">
        <v>81637.399999999994</v>
      </c>
      <c r="K1909">
        <v>114472</v>
      </c>
      <c r="L1909">
        <v>109938</v>
      </c>
      <c r="M1909">
        <v>77231.600000000006</v>
      </c>
      <c r="N1909">
        <v>67998.600000000006</v>
      </c>
      <c r="O1909">
        <v>70920.2</v>
      </c>
      <c r="P1909">
        <v>194742</v>
      </c>
      <c r="Q1909">
        <v>32892.800000000003</v>
      </c>
      <c r="R1909">
        <v>75705.3</v>
      </c>
      <c r="S1909">
        <v>79211.399999999994</v>
      </c>
      <c r="T1909">
        <v>41606.9</v>
      </c>
      <c r="U1909">
        <v>93637.8</v>
      </c>
      <c r="V1909">
        <v>84311.9</v>
      </c>
      <c r="W1909">
        <v>70690.899999999994</v>
      </c>
      <c r="X1909">
        <v>60795.1</v>
      </c>
      <c r="Y1909" t="s">
        <v>44</v>
      </c>
      <c r="Z1909">
        <v>76168.7</v>
      </c>
      <c r="AA1909" t="s">
        <v>44</v>
      </c>
      <c r="AB1909">
        <v>70441.3</v>
      </c>
      <c r="AC1909">
        <v>125548</v>
      </c>
      <c r="AD1909">
        <v>70998.399999999994</v>
      </c>
      <c r="AE1909">
        <v>169809</v>
      </c>
      <c r="AF1909">
        <v>73313.899999999994</v>
      </c>
      <c r="AG1909">
        <v>40519.800000000003</v>
      </c>
      <c r="AH1909">
        <v>112060</v>
      </c>
      <c r="AI1909">
        <v>63351.7</v>
      </c>
      <c r="AJ1909">
        <v>38102</v>
      </c>
      <c r="AK1909">
        <v>56330.400000000001</v>
      </c>
      <c r="AL1909" t="s">
        <v>44</v>
      </c>
      <c r="AM1909" t="s">
        <v>44</v>
      </c>
      <c r="AN1909" t="s">
        <v>44</v>
      </c>
      <c r="AO1909">
        <v>10271.799999999999</v>
      </c>
      <c r="AP1909">
        <v>83014.899999999994</v>
      </c>
      <c r="AQ1909">
        <v>9991.1299999999992</v>
      </c>
    </row>
    <row r="1910" spans="1:43">
      <c r="A1910">
        <v>1909</v>
      </c>
      <c r="B1910" t="s">
        <v>3859</v>
      </c>
      <c r="C1910" t="s">
        <v>3860</v>
      </c>
      <c r="D1910">
        <v>2.5939899999999998E-2</v>
      </c>
      <c r="E1910">
        <v>1</v>
      </c>
      <c r="F1910">
        <v>1</v>
      </c>
      <c r="G1910">
        <v>0</v>
      </c>
      <c r="H1910">
        <v>58035.4</v>
      </c>
      <c r="I1910">
        <v>41794.5</v>
      </c>
      <c r="J1910">
        <v>14509.8</v>
      </c>
      <c r="K1910">
        <v>58238.9</v>
      </c>
      <c r="L1910">
        <v>41368.1</v>
      </c>
      <c r="M1910">
        <v>20086.3</v>
      </c>
      <c r="N1910">
        <v>52493.5</v>
      </c>
      <c r="O1910">
        <v>42754.400000000001</v>
      </c>
      <c r="P1910" t="s">
        <v>44</v>
      </c>
      <c r="Q1910">
        <v>44545.5</v>
      </c>
      <c r="R1910">
        <v>29706.5</v>
      </c>
      <c r="S1910" t="s">
        <v>44</v>
      </c>
      <c r="T1910">
        <v>48963.5</v>
      </c>
      <c r="U1910">
        <v>34314.199999999997</v>
      </c>
      <c r="V1910">
        <v>7871.91</v>
      </c>
      <c r="W1910">
        <v>32916.9</v>
      </c>
      <c r="X1910">
        <v>31240.5</v>
      </c>
      <c r="Y1910">
        <v>5077.03</v>
      </c>
      <c r="Z1910">
        <v>37796.300000000003</v>
      </c>
      <c r="AA1910">
        <v>25939.5</v>
      </c>
      <c r="AB1910">
        <v>11465.7</v>
      </c>
      <c r="AC1910">
        <v>39521.800000000003</v>
      </c>
      <c r="AD1910">
        <v>42305.4</v>
      </c>
      <c r="AE1910">
        <v>15755.3</v>
      </c>
      <c r="AF1910">
        <v>36269.4</v>
      </c>
      <c r="AG1910">
        <v>22372.9</v>
      </c>
      <c r="AH1910" t="s">
        <v>44</v>
      </c>
      <c r="AI1910">
        <v>42422.3</v>
      </c>
      <c r="AJ1910">
        <v>20829</v>
      </c>
      <c r="AK1910" t="s">
        <v>44</v>
      </c>
      <c r="AL1910">
        <v>29006.7</v>
      </c>
      <c r="AM1910">
        <v>11244.7</v>
      </c>
      <c r="AN1910" t="s">
        <v>44</v>
      </c>
      <c r="AO1910">
        <v>28203.3</v>
      </c>
      <c r="AP1910">
        <v>23337.8</v>
      </c>
      <c r="AQ1910" t="s">
        <v>44</v>
      </c>
    </row>
    <row r="1911" spans="1:43">
      <c r="A1911">
        <v>1910</v>
      </c>
      <c r="B1911" t="s">
        <v>3861</v>
      </c>
      <c r="C1911" t="s">
        <v>3862</v>
      </c>
      <c r="D1911">
        <v>7.1633199999999997E-4</v>
      </c>
      <c r="E1911">
        <v>20</v>
      </c>
      <c r="F1911">
        <v>20</v>
      </c>
      <c r="G1911">
        <v>0</v>
      </c>
      <c r="H1911">
        <v>704259</v>
      </c>
      <c r="I1911">
        <v>669625</v>
      </c>
      <c r="J1911">
        <v>735878</v>
      </c>
      <c r="K1911">
        <v>568662</v>
      </c>
      <c r="L1911">
        <v>501952</v>
      </c>
      <c r="M1911">
        <v>582856</v>
      </c>
      <c r="N1911">
        <v>885761</v>
      </c>
      <c r="O1911">
        <v>947737</v>
      </c>
      <c r="P1911">
        <v>1032860</v>
      </c>
      <c r="Q1911">
        <v>362198</v>
      </c>
      <c r="R1911">
        <v>390022</v>
      </c>
      <c r="S1911">
        <v>463526</v>
      </c>
      <c r="T1911">
        <v>943334</v>
      </c>
      <c r="U1911">
        <v>1116510</v>
      </c>
      <c r="V1911">
        <v>1120940</v>
      </c>
      <c r="W1911">
        <v>271435</v>
      </c>
      <c r="X1911">
        <v>312858</v>
      </c>
      <c r="Y1911">
        <v>328988</v>
      </c>
      <c r="Z1911">
        <v>1220070</v>
      </c>
      <c r="AA1911">
        <v>1173140</v>
      </c>
      <c r="AB1911">
        <v>1334940</v>
      </c>
      <c r="AC1911">
        <v>600268</v>
      </c>
      <c r="AD1911">
        <v>654266</v>
      </c>
      <c r="AE1911">
        <v>654515</v>
      </c>
      <c r="AF1911">
        <v>343453</v>
      </c>
      <c r="AG1911">
        <v>365534</v>
      </c>
      <c r="AH1911">
        <v>443669</v>
      </c>
      <c r="AI1911">
        <v>320835</v>
      </c>
      <c r="AJ1911">
        <v>248459</v>
      </c>
      <c r="AK1911">
        <v>330113</v>
      </c>
      <c r="AL1911">
        <v>963388</v>
      </c>
      <c r="AM1911">
        <v>1309640</v>
      </c>
      <c r="AN1911">
        <v>1001780</v>
      </c>
      <c r="AO1911">
        <v>692607</v>
      </c>
      <c r="AP1911">
        <v>983047</v>
      </c>
      <c r="AQ1911">
        <v>953191</v>
      </c>
    </row>
    <row r="1912" spans="1:43">
      <c r="A1912">
        <v>1911</v>
      </c>
      <c r="B1912" t="s">
        <v>3863</v>
      </c>
      <c r="C1912" t="s">
        <v>3864</v>
      </c>
      <c r="D1912">
        <v>7.1633199999999997E-4</v>
      </c>
      <c r="E1912">
        <v>55</v>
      </c>
      <c r="F1912">
        <v>53</v>
      </c>
      <c r="G1912">
        <v>2</v>
      </c>
      <c r="H1912">
        <v>1193640</v>
      </c>
      <c r="I1912">
        <v>1110800</v>
      </c>
      <c r="J1912">
        <v>1108030</v>
      </c>
      <c r="K1912">
        <v>1255070</v>
      </c>
      <c r="L1912">
        <v>1206950</v>
      </c>
      <c r="M1912">
        <v>1250180</v>
      </c>
      <c r="N1912">
        <v>1631990</v>
      </c>
      <c r="O1912">
        <v>1665290</v>
      </c>
      <c r="P1912">
        <v>1654090</v>
      </c>
      <c r="Q1912">
        <v>983600</v>
      </c>
      <c r="R1912">
        <v>1013310</v>
      </c>
      <c r="S1912">
        <v>1079020</v>
      </c>
      <c r="T1912">
        <v>1553600</v>
      </c>
      <c r="U1912">
        <v>1807820</v>
      </c>
      <c r="V1912">
        <v>1748390</v>
      </c>
      <c r="W1912">
        <v>846513</v>
      </c>
      <c r="X1912">
        <v>946612</v>
      </c>
      <c r="Y1912">
        <v>949526</v>
      </c>
      <c r="Z1912">
        <v>1905940</v>
      </c>
      <c r="AA1912">
        <v>1955680</v>
      </c>
      <c r="AB1912">
        <v>2061150</v>
      </c>
      <c r="AC1912">
        <v>1780370</v>
      </c>
      <c r="AD1912">
        <v>1712190</v>
      </c>
      <c r="AE1912">
        <v>1773920</v>
      </c>
      <c r="AF1912">
        <v>1295970</v>
      </c>
      <c r="AG1912">
        <v>1342780</v>
      </c>
      <c r="AH1912">
        <v>1452820</v>
      </c>
      <c r="AI1912">
        <v>1020800</v>
      </c>
      <c r="AJ1912">
        <v>1074820</v>
      </c>
      <c r="AK1912">
        <v>1082710</v>
      </c>
      <c r="AL1912">
        <v>1615430</v>
      </c>
      <c r="AM1912">
        <v>2115640</v>
      </c>
      <c r="AN1912">
        <v>1621310</v>
      </c>
      <c r="AO1912">
        <v>851981</v>
      </c>
      <c r="AP1912">
        <v>1182780</v>
      </c>
      <c r="AQ1912">
        <v>1134890</v>
      </c>
    </row>
    <row r="1913" spans="1:43">
      <c r="A1913">
        <v>1912</v>
      </c>
      <c r="B1913" t="s">
        <v>3865</v>
      </c>
      <c r="C1913" t="s">
        <v>3866</v>
      </c>
      <c r="D1913">
        <v>7.1633199999999997E-4</v>
      </c>
      <c r="E1913">
        <v>6</v>
      </c>
      <c r="F1913">
        <v>6</v>
      </c>
      <c r="G1913">
        <v>0</v>
      </c>
      <c r="H1913">
        <v>299550</v>
      </c>
      <c r="I1913">
        <v>208853</v>
      </c>
      <c r="J1913">
        <v>202821</v>
      </c>
      <c r="K1913">
        <v>301720</v>
      </c>
      <c r="L1913">
        <v>300951</v>
      </c>
      <c r="M1913">
        <v>344384</v>
      </c>
      <c r="N1913">
        <v>297782</v>
      </c>
      <c r="O1913">
        <v>479130</v>
      </c>
      <c r="P1913">
        <v>350894</v>
      </c>
      <c r="Q1913">
        <v>209773</v>
      </c>
      <c r="R1913">
        <v>187217</v>
      </c>
      <c r="S1913">
        <v>208597</v>
      </c>
      <c r="T1913">
        <v>549997</v>
      </c>
      <c r="U1913">
        <v>641488</v>
      </c>
      <c r="V1913">
        <v>601381</v>
      </c>
      <c r="W1913">
        <v>164580</v>
      </c>
      <c r="X1913">
        <v>158585</v>
      </c>
      <c r="Y1913">
        <v>156018</v>
      </c>
      <c r="Z1913">
        <v>593707</v>
      </c>
      <c r="AA1913">
        <v>463029</v>
      </c>
      <c r="AB1913">
        <v>610038</v>
      </c>
      <c r="AC1913">
        <v>421101</v>
      </c>
      <c r="AD1913">
        <v>364631</v>
      </c>
      <c r="AE1913">
        <v>356232</v>
      </c>
      <c r="AF1913">
        <v>170970</v>
      </c>
      <c r="AG1913">
        <v>182961</v>
      </c>
      <c r="AH1913">
        <v>164996</v>
      </c>
      <c r="AI1913">
        <v>116486</v>
      </c>
      <c r="AJ1913">
        <v>175824</v>
      </c>
      <c r="AK1913">
        <v>172433</v>
      </c>
      <c r="AL1913">
        <v>377635</v>
      </c>
      <c r="AM1913">
        <v>531234</v>
      </c>
      <c r="AN1913">
        <v>400885</v>
      </c>
      <c r="AO1913">
        <v>359208</v>
      </c>
      <c r="AP1913">
        <v>591991</v>
      </c>
      <c r="AQ1913">
        <v>538529</v>
      </c>
    </row>
    <row r="1914" spans="1:43">
      <c r="A1914">
        <v>1913</v>
      </c>
      <c r="B1914" t="s">
        <v>3867</v>
      </c>
      <c r="C1914" t="s">
        <v>3868</v>
      </c>
      <c r="D1914">
        <v>1.31684E-2</v>
      </c>
      <c r="E1914">
        <v>2</v>
      </c>
      <c r="F1914">
        <v>2</v>
      </c>
      <c r="G1914">
        <v>0</v>
      </c>
      <c r="H1914">
        <v>88291.5</v>
      </c>
      <c r="I1914">
        <v>93124.4</v>
      </c>
      <c r="J1914">
        <v>106636</v>
      </c>
      <c r="K1914">
        <v>99760.4</v>
      </c>
      <c r="L1914">
        <v>83274.5</v>
      </c>
      <c r="M1914">
        <v>86135.2</v>
      </c>
      <c r="N1914">
        <v>80007</v>
      </c>
      <c r="O1914">
        <v>120948</v>
      </c>
      <c r="P1914">
        <v>114706</v>
      </c>
      <c r="Q1914">
        <v>25676.9</v>
      </c>
      <c r="R1914">
        <v>29042.6</v>
      </c>
      <c r="S1914">
        <v>41676.300000000003</v>
      </c>
      <c r="T1914">
        <v>129627</v>
      </c>
      <c r="U1914">
        <v>152392</v>
      </c>
      <c r="V1914">
        <v>136606</v>
      </c>
      <c r="W1914" t="s">
        <v>44</v>
      </c>
      <c r="X1914">
        <v>28249.4</v>
      </c>
      <c r="Y1914">
        <v>53894.1</v>
      </c>
      <c r="Z1914">
        <v>100128</v>
      </c>
      <c r="AA1914">
        <v>122300</v>
      </c>
      <c r="AB1914">
        <v>145143</v>
      </c>
      <c r="AC1914">
        <v>90407.6</v>
      </c>
      <c r="AD1914">
        <v>42212.800000000003</v>
      </c>
      <c r="AE1914">
        <v>86856.3</v>
      </c>
      <c r="AF1914">
        <v>25509.9</v>
      </c>
      <c r="AG1914">
        <v>26925.599999999999</v>
      </c>
      <c r="AH1914">
        <v>53521.4</v>
      </c>
      <c r="AI1914">
        <v>41581.199999999997</v>
      </c>
      <c r="AJ1914">
        <v>33494.1</v>
      </c>
      <c r="AK1914">
        <v>55955.5</v>
      </c>
      <c r="AL1914">
        <v>54511.1</v>
      </c>
      <c r="AM1914">
        <v>105612</v>
      </c>
      <c r="AN1914">
        <v>52540.3</v>
      </c>
      <c r="AO1914">
        <v>30043.200000000001</v>
      </c>
      <c r="AP1914">
        <v>27078.3</v>
      </c>
      <c r="AQ1914">
        <v>40919.4</v>
      </c>
    </row>
    <row r="1915" spans="1:43">
      <c r="A1915">
        <v>1914</v>
      </c>
      <c r="B1915" t="s">
        <v>3869</v>
      </c>
      <c r="C1915" t="s">
        <v>3870</v>
      </c>
      <c r="D1915">
        <v>7.1633199999999997E-4</v>
      </c>
      <c r="E1915">
        <v>5</v>
      </c>
      <c r="F1915">
        <v>5</v>
      </c>
      <c r="G1915">
        <v>0</v>
      </c>
      <c r="H1915">
        <v>331045</v>
      </c>
      <c r="I1915">
        <v>298579</v>
      </c>
      <c r="J1915">
        <v>294125</v>
      </c>
      <c r="K1915">
        <v>307317</v>
      </c>
      <c r="L1915">
        <v>259246</v>
      </c>
      <c r="M1915">
        <v>383750</v>
      </c>
      <c r="N1915">
        <v>383306</v>
      </c>
      <c r="O1915">
        <v>342083</v>
      </c>
      <c r="P1915">
        <v>294305</v>
      </c>
      <c r="Q1915">
        <v>220815</v>
      </c>
      <c r="R1915">
        <v>209319</v>
      </c>
      <c r="S1915">
        <v>226430</v>
      </c>
      <c r="T1915">
        <v>311140</v>
      </c>
      <c r="U1915">
        <v>416725</v>
      </c>
      <c r="V1915">
        <v>349267</v>
      </c>
      <c r="W1915">
        <v>204728</v>
      </c>
      <c r="X1915">
        <v>180200</v>
      </c>
      <c r="Y1915">
        <v>261381</v>
      </c>
      <c r="Z1915">
        <v>593528</v>
      </c>
      <c r="AA1915">
        <v>497940</v>
      </c>
      <c r="AB1915">
        <v>566326</v>
      </c>
      <c r="AC1915">
        <v>305269</v>
      </c>
      <c r="AD1915">
        <v>229717</v>
      </c>
      <c r="AE1915">
        <v>285365</v>
      </c>
      <c r="AF1915">
        <v>205427</v>
      </c>
      <c r="AG1915">
        <v>199297</v>
      </c>
      <c r="AH1915">
        <v>162822</v>
      </c>
      <c r="AI1915">
        <v>234552</v>
      </c>
      <c r="AJ1915">
        <v>165068</v>
      </c>
      <c r="AK1915">
        <v>204123</v>
      </c>
      <c r="AL1915">
        <v>483625</v>
      </c>
      <c r="AM1915">
        <v>594332</v>
      </c>
      <c r="AN1915">
        <v>482401</v>
      </c>
      <c r="AO1915">
        <v>237399</v>
      </c>
      <c r="AP1915">
        <v>406997</v>
      </c>
      <c r="AQ1915">
        <v>379682</v>
      </c>
    </row>
    <row r="1916" spans="1:43">
      <c r="A1916">
        <v>1915</v>
      </c>
      <c r="B1916" t="s">
        <v>3871</v>
      </c>
      <c r="C1916" t="s">
        <v>3872</v>
      </c>
      <c r="D1916">
        <v>7.1633199999999997E-4</v>
      </c>
      <c r="E1916">
        <v>5</v>
      </c>
      <c r="F1916">
        <v>5</v>
      </c>
      <c r="G1916">
        <v>0</v>
      </c>
      <c r="H1916">
        <v>382939</v>
      </c>
      <c r="I1916">
        <v>477018</v>
      </c>
      <c r="J1916">
        <v>510757</v>
      </c>
      <c r="K1916">
        <v>610099</v>
      </c>
      <c r="L1916">
        <v>602218</v>
      </c>
      <c r="M1916">
        <v>692961</v>
      </c>
      <c r="N1916">
        <v>342551</v>
      </c>
      <c r="O1916">
        <v>399431</v>
      </c>
      <c r="P1916">
        <v>418499</v>
      </c>
      <c r="Q1916">
        <v>162694</v>
      </c>
      <c r="R1916">
        <v>168017</v>
      </c>
      <c r="S1916">
        <v>224726</v>
      </c>
      <c r="T1916">
        <v>419376</v>
      </c>
      <c r="U1916">
        <v>503232</v>
      </c>
      <c r="V1916">
        <v>493391</v>
      </c>
      <c r="W1916">
        <v>173842</v>
      </c>
      <c r="X1916">
        <v>165731</v>
      </c>
      <c r="Y1916">
        <v>147809</v>
      </c>
      <c r="Z1916">
        <v>703100</v>
      </c>
      <c r="AA1916">
        <v>760785</v>
      </c>
      <c r="AB1916">
        <v>773848</v>
      </c>
      <c r="AC1916">
        <v>564551</v>
      </c>
      <c r="AD1916">
        <v>645354</v>
      </c>
      <c r="AE1916">
        <v>682409</v>
      </c>
      <c r="AF1916">
        <v>335000</v>
      </c>
      <c r="AG1916">
        <v>381543</v>
      </c>
      <c r="AH1916">
        <v>409463</v>
      </c>
      <c r="AI1916">
        <v>281234</v>
      </c>
      <c r="AJ1916">
        <v>302879</v>
      </c>
      <c r="AK1916">
        <v>301006</v>
      </c>
      <c r="AL1916">
        <v>398141</v>
      </c>
      <c r="AM1916">
        <v>519859</v>
      </c>
      <c r="AN1916">
        <v>506799</v>
      </c>
      <c r="AO1916">
        <v>231686</v>
      </c>
      <c r="AP1916">
        <v>328653</v>
      </c>
      <c r="AQ1916">
        <v>335401</v>
      </c>
    </row>
    <row r="1917" spans="1:43">
      <c r="A1917">
        <v>1916</v>
      </c>
      <c r="B1917" t="s">
        <v>3873</v>
      </c>
      <c r="C1917" t="s">
        <v>3874</v>
      </c>
      <c r="D1917">
        <v>2.6946100000000001E-2</v>
      </c>
      <c r="E1917">
        <v>3</v>
      </c>
      <c r="F1917">
        <v>2</v>
      </c>
      <c r="G1917">
        <v>1</v>
      </c>
      <c r="H1917">
        <v>57016.4</v>
      </c>
      <c r="I1917">
        <v>54963.199999999997</v>
      </c>
      <c r="J1917">
        <v>41740.400000000001</v>
      </c>
      <c r="K1917">
        <v>39499.199999999997</v>
      </c>
      <c r="L1917">
        <v>51720.4</v>
      </c>
      <c r="M1917">
        <v>47602.5</v>
      </c>
      <c r="N1917">
        <v>71765.899999999994</v>
      </c>
      <c r="O1917">
        <v>60427.199999999997</v>
      </c>
      <c r="P1917">
        <v>106304</v>
      </c>
      <c r="Q1917" t="s">
        <v>44</v>
      </c>
      <c r="R1917">
        <v>47231.1</v>
      </c>
      <c r="S1917">
        <v>44776.7</v>
      </c>
      <c r="T1917">
        <v>57903.3</v>
      </c>
      <c r="U1917">
        <v>86095.2</v>
      </c>
      <c r="V1917">
        <v>102103</v>
      </c>
      <c r="W1917">
        <v>16323.4</v>
      </c>
      <c r="X1917">
        <v>23808.5</v>
      </c>
      <c r="Y1917">
        <v>27992.400000000001</v>
      </c>
      <c r="Z1917">
        <v>32565.1</v>
      </c>
      <c r="AA1917">
        <v>45269.2</v>
      </c>
      <c r="AB1917">
        <v>52527.5</v>
      </c>
      <c r="AC1917">
        <v>19143</v>
      </c>
      <c r="AD1917">
        <v>34491.699999999997</v>
      </c>
      <c r="AE1917">
        <v>26671.9</v>
      </c>
      <c r="AF1917">
        <v>22865.599999999999</v>
      </c>
      <c r="AG1917">
        <v>49394.1</v>
      </c>
      <c r="AH1917">
        <v>35190.6</v>
      </c>
      <c r="AI1917">
        <v>17775.8</v>
      </c>
      <c r="AJ1917">
        <v>2888.02</v>
      </c>
      <c r="AK1917">
        <v>19498.2</v>
      </c>
      <c r="AL1917">
        <v>29887.9</v>
      </c>
      <c r="AM1917">
        <v>45055.199999999997</v>
      </c>
      <c r="AN1917">
        <v>39506.300000000003</v>
      </c>
      <c r="AO1917">
        <v>20812.7</v>
      </c>
      <c r="AP1917">
        <v>33026.400000000001</v>
      </c>
      <c r="AQ1917" t="s">
        <v>44</v>
      </c>
    </row>
    <row r="1918" spans="1:43">
      <c r="A1918">
        <v>1917</v>
      </c>
      <c r="B1918" t="s">
        <v>3875</v>
      </c>
      <c r="C1918" t="s">
        <v>3876</v>
      </c>
      <c r="D1918">
        <v>2.32902E-2</v>
      </c>
      <c r="E1918">
        <v>1</v>
      </c>
      <c r="F1918">
        <v>1</v>
      </c>
      <c r="G1918">
        <v>0</v>
      </c>
      <c r="H1918">
        <v>73194.3</v>
      </c>
      <c r="I1918">
        <v>84466.5</v>
      </c>
      <c r="J1918">
        <v>94772.4</v>
      </c>
      <c r="K1918" t="s">
        <v>44</v>
      </c>
      <c r="L1918">
        <v>40591.199999999997</v>
      </c>
      <c r="M1918">
        <v>45923.3</v>
      </c>
      <c r="N1918">
        <v>82554</v>
      </c>
      <c r="O1918">
        <v>81601.2</v>
      </c>
      <c r="P1918">
        <v>109669</v>
      </c>
      <c r="Q1918" t="s">
        <v>44</v>
      </c>
      <c r="R1918" t="s">
        <v>44</v>
      </c>
      <c r="S1918" t="s">
        <v>44</v>
      </c>
      <c r="T1918">
        <v>104801</v>
      </c>
      <c r="U1918">
        <v>147963</v>
      </c>
      <c r="V1918">
        <v>172649</v>
      </c>
      <c r="W1918">
        <v>31381.4</v>
      </c>
      <c r="X1918">
        <v>21763.9</v>
      </c>
      <c r="Y1918">
        <v>42168.6</v>
      </c>
      <c r="Z1918">
        <v>170331</v>
      </c>
      <c r="AA1918">
        <v>178177</v>
      </c>
      <c r="AB1918">
        <v>218399</v>
      </c>
      <c r="AC1918">
        <v>68686.3</v>
      </c>
      <c r="AD1918">
        <v>75543.399999999994</v>
      </c>
      <c r="AE1918">
        <v>107280</v>
      </c>
      <c r="AF1918">
        <v>108527</v>
      </c>
      <c r="AG1918">
        <v>145026</v>
      </c>
      <c r="AH1918">
        <v>142533</v>
      </c>
      <c r="AI1918" t="s">
        <v>44</v>
      </c>
      <c r="AJ1918">
        <v>49930.9</v>
      </c>
      <c r="AK1918">
        <v>53204.2</v>
      </c>
      <c r="AL1918">
        <v>110072</v>
      </c>
      <c r="AM1918">
        <v>129360</v>
      </c>
      <c r="AN1918">
        <v>135689</v>
      </c>
      <c r="AO1918">
        <v>25438.5</v>
      </c>
      <c r="AP1918">
        <v>55693.9</v>
      </c>
      <c r="AQ1918" t="s">
        <v>44</v>
      </c>
    </row>
    <row r="1919" spans="1:43">
      <c r="A1919">
        <v>1918</v>
      </c>
      <c r="B1919" t="s">
        <v>3877</v>
      </c>
      <c r="C1919" t="s">
        <v>3878</v>
      </c>
      <c r="D1919">
        <v>2.6158399999999998E-2</v>
      </c>
      <c r="E1919">
        <v>1</v>
      </c>
      <c r="F1919">
        <v>1</v>
      </c>
      <c r="G1919">
        <v>0</v>
      </c>
      <c r="H1919">
        <v>44934.9</v>
      </c>
      <c r="I1919" t="s">
        <v>44</v>
      </c>
      <c r="J1919">
        <v>70907.3</v>
      </c>
      <c r="K1919">
        <v>27350.9</v>
      </c>
      <c r="L1919">
        <v>43746.2</v>
      </c>
      <c r="M1919" t="s">
        <v>44</v>
      </c>
      <c r="N1919" t="s">
        <v>44</v>
      </c>
      <c r="O1919">
        <v>27592.799999999999</v>
      </c>
      <c r="P1919" t="s">
        <v>44</v>
      </c>
      <c r="Q1919" t="s">
        <v>44</v>
      </c>
      <c r="R1919">
        <v>74130.899999999994</v>
      </c>
      <c r="S1919" t="s">
        <v>44</v>
      </c>
      <c r="T1919">
        <v>49688</v>
      </c>
      <c r="U1919">
        <v>64918.400000000001</v>
      </c>
      <c r="V1919">
        <v>43356.5</v>
      </c>
      <c r="W1919" t="s">
        <v>44</v>
      </c>
      <c r="X1919" t="s">
        <v>44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>
        <v>19849.3</v>
      </c>
      <c r="AE1919" t="s">
        <v>44</v>
      </c>
      <c r="AF1919">
        <v>112076</v>
      </c>
      <c r="AG1919" t="s">
        <v>44</v>
      </c>
      <c r="AH1919" t="s">
        <v>44</v>
      </c>
      <c r="AI1919" t="s">
        <v>44</v>
      </c>
      <c r="AJ1919" t="s">
        <v>44</v>
      </c>
      <c r="AK1919" t="s">
        <v>44</v>
      </c>
      <c r="AL1919">
        <v>91501</v>
      </c>
      <c r="AM1919">
        <v>106763</v>
      </c>
      <c r="AN1919">
        <v>48972.4</v>
      </c>
      <c r="AO1919">
        <v>38650.300000000003</v>
      </c>
      <c r="AP1919">
        <v>45331.6</v>
      </c>
      <c r="AQ1919">
        <v>63712.5</v>
      </c>
    </row>
    <row r="1920" spans="1:43">
      <c r="A1920">
        <v>1919</v>
      </c>
      <c r="B1920" t="s">
        <v>3879</v>
      </c>
      <c r="C1920" t="s">
        <v>3880</v>
      </c>
      <c r="D1920">
        <v>2.8940899999999999E-2</v>
      </c>
      <c r="E1920">
        <v>2</v>
      </c>
      <c r="F1920">
        <v>2</v>
      </c>
      <c r="G1920">
        <v>0</v>
      </c>
      <c r="H1920">
        <v>93797.5</v>
      </c>
      <c r="I1920">
        <v>160515</v>
      </c>
      <c r="J1920">
        <v>73786.100000000006</v>
      </c>
      <c r="K1920" t="s">
        <v>44</v>
      </c>
      <c r="L1920" t="s">
        <v>44</v>
      </c>
      <c r="M1920">
        <v>127958</v>
      </c>
      <c r="N1920">
        <v>85565.8</v>
      </c>
      <c r="O1920">
        <v>63459.8</v>
      </c>
      <c r="P1920">
        <v>106467</v>
      </c>
      <c r="Q1920">
        <v>61682.9</v>
      </c>
      <c r="R1920" t="s">
        <v>44</v>
      </c>
      <c r="S1920">
        <v>78198.600000000006</v>
      </c>
      <c r="T1920">
        <v>177082</v>
      </c>
      <c r="U1920">
        <v>78653</v>
      </c>
      <c r="V1920">
        <v>196938</v>
      </c>
      <c r="W1920" t="s">
        <v>44</v>
      </c>
      <c r="X1920" t="s">
        <v>44</v>
      </c>
      <c r="Y1920" t="s">
        <v>44</v>
      </c>
      <c r="Z1920">
        <v>210358</v>
      </c>
      <c r="AA1920">
        <v>120361</v>
      </c>
      <c r="AB1920">
        <v>257251</v>
      </c>
      <c r="AC1920">
        <v>77002.7</v>
      </c>
      <c r="AD1920" t="s">
        <v>44</v>
      </c>
      <c r="AE1920">
        <v>131985</v>
      </c>
      <c r="AF1920">
        <v>149365</v>
      </c>
      <c r="AG1920">
        <v>60602</v>
      </c>
      <c r="AH1920">
        <v>60708.4</v>
      </c>
      <c r="AI1920">
        <v>62307.1</v>
      </c>
      <c r="AJ1920" t="s">
        <v>44</v>
      </c>
      <c r="AK1920" t="s">
        <v>44</v>
      </c>
      <c r="AL1920">
        <v>81469.600000000006</v>
      </c>
      <c r="AM1920">
        <v>152034</v>
      </c>
      <c r="AN1920">
        <v>131613</v>
      </c>
      <c r="AO1920">
        <v>106844</v>
      </c>
      <c r="AP1920">
        <v>121930</v>
      </c>
      <c r="AQ1920">
        <v>171981</v>
      </c>
    </row>
    <row r="1921" spans="1:43">
      <c r="A1921">
        <v>1920</v>
      </c>
      <c r="B1921" t="s">
        <v>3881</v>
      </c>
      <c r="C1921" t="s">
        <v>3882</v>
      </c>
      <c r="D1921">
        <v>5.5357899999999996E-3</v>
      </c>
      <c r="E1921">
        <v>6</v>
      </c>
      <c r="F1921">
        <v>4</v>
      </c>
      <c r="G1921">
        <v>2</v>
      </c>
      <c r="H1921">
        <v>87486</v>
      </c>
      <c r="I1921">
        <v>124703</v>
      </c>
      <c r="J1921">
        <v>107991</v>
      </c>
      <c r="K1921">
        <v>224499</v>
      </c>
      <c r="L1921">
        <v>240734</v>
      </c>
      <c r="M1921">
        <v>247897</v>
      </c>
      <c r="N1921">
        <v>196409</v>
      </c>
      <c r="O1921">
        <v>301908</v>
      </c>
      <c r="P1921">
        <v>209436</v>
      </c>
      <c r="Q1921">
        <v>256362</v>
      </c>
      <c r="R1921">
        <v>234096</v>
      </c>
      <c r="S1921">
        <v>351990</v>
      </c>
      <c r="T1921">
        <v>158800</v>
      </c>
      <c r="U1921">
        <v>201516</v>
      </c>
      <c r="V1921">
        <v>213498</v>
      </c>
      <c r="W1921">
        <v>75847.8</v>
      </c>
      <c r="X1921">
        <v>160332</v>
      </c>
      <c r="Y1921">
        <v>202153</v>
      </c>
      <c r="Z1921">
        <v>503258</v>
      </c>
      <c r="AA1921">
        <v>554202</v>
      </c>
      <c r="AB1921">
        <v>478143</v>
      </c>
      <c r="AC1921">
        <v>340824</v>
      </c>
      <c r="AD1921">
        <v>358559</v>
      </c>
      <c r="AE1921">
        <v>353409</v>
      </c>
      <c r="AF1921">
        <v>172831</v>
      </c>
      <c r="AG1921">
        <v>220608</v>
      </c>
      <c r="AH1921">
        <v>284835</v>
      </c>
      <c r="AI1921">
        <v>280642</v>
      </c>
      <c r="AJ1921">
        <v>313705</v>
      </c>
      <c r="AK1921">
        <v>316566</v>
      </c>
      <c r="AL1921">
        <v>357416</v>
      </c>
      <c r="AM1921">
        <v>553340</v>
      </c>
      <c r="AN1921">
        <v>342061</v>
      </c>
      <c r="AO1921">
        <v>622300</v>
      </c>
      <c r="AP1921">
        <v>816204</v>
      </c>
      <c r="AQ1921">
        <v>772698</v>
      </c>
    </row>
    <row r="1922" spans="1:43">
      <c r="A1922">
        <v>1921</v>
      </c>
      <c r="B1922" t="s">
        <v>3883</v>
      </c>
      <c r="C1922" t="s">
        <v>3884</v>
      </c>
      <c r="D1922">
        <v>1.7647099999999999E-2</v>
      </c>
      <c r="E1922">
        <v>2</v>
      </c>
      <c r="F1922">
        <v>2</v>
      </c>
      <c r="G1922">
        <v>0</v>
      </c>
      <c r="H1922">
        <v>61758.3</v>
      </c>
      <c r="I1922">
        <v>95608</v>
      </c>
      <c r="J1922">
        <v>114594</v>
      </c>
      <c r="K1922">
        <v>98122</v>
      </c>
      <c r="L1922">
        <v>83450.5</v>
      </c>
      <c r="M1922">
        <v>91817.4</v>
      </c>
      <c r="N1922">
        <v>70722.3</v>
      </c>
      <c r="O1922">
        <v>84920.9</v>
      </c>
      <c r="P1922">
        <v>105963</v>
      </c>
      <c r="Q1922">
        <v>76866</v>
      </c>
      <c r="R1922">
        <v>61160.6</v>
      </c>
      <c r="S1922">
        <v>161155</v>
      </c>
      <c r="T1922">
        <v>72327.100000000006</v>
      </c>
      <c r="U1922">
        <v>96692.2</v>
      </c>
      <c r="V1922">
        <v>133589</v>
      </c>
      <c r="W1922">
        <v>47910.6</v>
      </c>
      <c r="X1922">
        <v>70159.600000000006</v>
      </c>
      <c r="Y1922">
        <v>92871.1</v>
      </c>
      <c r="Z1922">
        <v>77292.7</v>
      </c>
      <c r="AA1922">
        <v>126731</v>
      </c>
      <c r="AB1922">
        <v>187953</v>
      </c>
      <c r="AC1922">
        <v>47244.4</v>
      </c>
      <c r="AD1922">
        <v>79107.399999999994</v>
      </c>
      <c r="AE1922">
        <v>110329</v>
      </c>
      <c r="AF1922">
        <v>57388.1</v>
      </c>
      <c r="AG1922">
        <v>153399</v>
      </c>
      <c r="AH1922">
        <v>195411</v>
      </c>
      <c r="AI1922">
        <v>84615.4</v>
      </c>
      <c r="AJ1922">
        <v>45172.800000000003</v>
      </c>
      <c r="AK1922">
        <v>102169</v>
      </c>
      <c r="AL1922">
        <v>107877</v>
      </c>
      <c r="AM1922">
        <v>180662</v>
      </c>
      <c r="AN1922">
        <v>140329</v>
      </c>
      <c r="AO1922">
        <v>94846.2</v>
      </c>
      <c r="AP1922">
        <v>148576</v>
      </c>
      <c r="AQ1922">
        <v>154273</v>
      </c>
    </row>
    <row r="1923" spans="1:43">
      <c r="A1923">
        <v>1922</v>
      </c>
      <c r="B1923" t="s">
        <v>3885</v>
      </c>
      <c r="C1923" t="s">
        <v>3886</v>
      </c>
      <c r="D1923">
        <v>7.1633199999999997E-4</v>
      </c>
      <c r="E1923">
        <v>14</v>
      </c>
      <c r="F1923">
        <v>14</v>
      </c>
      <c r="G1923">
        <v>0</v>
      </c>
      <c r="H1923">
        <v>708244</v>
      </c>
      <c r="I1923">
        <v>617483</v>
      </c>
      <c r="J1923">
        <v>645874</v>
      </c>
      <c r="K1923">
        <v>763074</v>
      </c>
      <c r="L1923">
        <v>847912</v>
      </c>
      <c r="M1923">
        <v>813673</v>
      </c>
      <c r="N1923">
        <v>821128</v>
      </c>
      <c r="O1923">
        <v>851824</v>
      </c>
      <c r="P1923">
        <v>807281</v>
      </c>
      <c r="Q1923">
        <v>533259</v>
      </c>
      <c r="R1923">
        <v>441088</v>
      </c>
      <c r="S1923">
        <v>512356</v>
      </c>
      <c r="T1923">
        <v>1202200</v>
      </c>
      <c r="U1923">
        <v>1201780</v>
      </c>
      <c r="V1923">
        <v>1155930</v>
      </c>
      <c r="W1923">
        <v>353415</v>
      </c>
      <c r="X1923">
        <v>278882</v>
      </c>
      <c r="Y1923">
        <v>375581</v>
      </c>
      <c r="Z1923">
        <v>963091</v>
      </c>
      <c r="AA1923">
        <v>929874</v>
      </c>
      <c r="AB1923">
        <v>1080700</v>
      </c>
      <c r="AC1923">
        <v>679617</v>
      </c>
      <c r="AD1923">
        <v>548757</v>
      </c>
      <c r="AE1923">
        <v>645152</v>
      </c>
      <c r="AF1923">
        <v>353785</v>
      </c>
      <c r="AG1923">
        <v>343368</v>
      </c>
      <c r="AH1923">
        <v>323414</v>
      </c>
      <c r="AI1923">
        <v>436567</v>
      </c>
      <c r="AJ1923">
        <v>447345</v>
      </c>
      <c r="AK1923">
        <v>526236</v>
      </c>
      <c r="AL1923">
        <v>429664</v>
      </c>
      <c r="AM1923">
        <v>564668</v>
      </c>
      <c r="AN1923">
        <v>420071</v>
      </c>
      <c r="AO1923">
        <v>154747</v>
      </c>
      <c r="AP1923">
        <v>432163</v>
      </c>
      <c r="AQ1923">
        <v>391949</v>
      </c>
    </row>
    <row r="1924" spans="1:43">
      <c r="A1924">
        <v>1923</v>
      </c>
      <c r="B1924" t="s">
        <v>3887</v>
      </c>
      <c r="C1924" t="s">
        <v>3888</v>
      </c>
      <c r="D1924">
        <v>7.1633199999999997E-4</v>
      </c>
      <c r="E1924">
        <v>3</v>
      </c>
      <c r="F1924">
        <v>1</v>
      </c>
      <c r="G1924">
        <v>2</v>
      </c>
      <c r="H1924">
        <v>484483</v>
      </c>
      <c r="I1924">
        <v>513561</v>
      </c>
      <c r="J1924">
        <v>584693</v>
      </c>
      <c r="K1924">
        <v>631166</v>
      </c>
      <c r="L1924">
        <v>537366</v>
      </c>
      <c r="M1924">
        <v>576560</v>
      </c>
      <c r="N1924">
        <v>628712</v>
      </c>
      <c r="O1924">
        <v>604346</v>
      </c>
      <c r="P1924">
        <v>598109</v>
      </c>
      <c r="Q1924">
        <v>467477</v>
      </c>
      <c r="R1924">
        <v>449721</v>
      </c>
      <c r="S1924">
        <v>546932</v>
      </c>
      <c r="T1924">
        <v>517273</v>
      </c>
      <c r="U1924">
        <v>591921</v>
      </c>
      <c r="V1924">
        <v>566730</v>
      </c>
      <c r="W1924">
        <v>421514</v>
      </c>
      <c r="X1924">
        <v>473887</v>
      </c>
      <c r="Y1924">
        <v>504021</v>
      </c>
      <c r="Z1924">
        <v>584760</v>
      </c>
      <c r="AA1924">
        <v>450213</v>
      </c>
      <c r="AB1924">
        <v>639586</v>
      </c>
      <c r="AC1924">
        <v>482122</v>
      </c>
      <c r="AD1924">
        <v>478992</v>
      </c>
      <c r="AE1924">
        <v>567116</v>
      </c>
      <c r="AF1924">
        <v>394668</v>
      </c>
      <c r="AG1924">
        <v>596369</v>
      </c>
      <c r="AH1924">
        <v>635110</v>
      </c>
      <c r="AI1924">
        <v>495909</v>
      </c>
      <c r="AJ1924">
        <v>532098</v>
      </c>
      <c r="AK1924">
        <v>587203</v>
      </c>
      <c r="AL1924">
        <v>524108</v>
      </c>
      <c r="AM1924">
        <v>845974</v>
      </c>
      <c r="AN1924">
        <v>616152</v>
      </c>
      <c r="AO1924">
        <v>304517</v>
      </c>
      <c r="AP1924">
        <v>543065</v>
      </c>
      <c r="AQ1924">
        <v>490765</v>
      </c>
    </row>
    <row r="1925" spans="1:43">
      <c r="A1925">
        <v>1924</v>
      </c>
      <c r="B1925" t="s">
        <v>3889</v>
      </c>
      <c r="C1925" t="s">
        <v>3890</v>
      </c>
      <c r="D1925">
        <v>8.4638200000000002E-4</v>
      </c>
      <c r="E1925">
        <v>7</v>
      </c>
      <c r="F1925">
        <v>7</v>
      </c>
      <c r="G1925">
        <v>0</v>
      </c>
      <c r="H1925">
        <v>176866</v>
      </c>
      <c r="I1925">
        <v>185663</v>
      </c>
      <c r="J1925">
        <v>205940</v>
      </c>
      <c r="K1925">
        <v>224655</v>
      </c>
      <c r="L1925">
        <v>189507</v>
      </c>
      <c r="M1925">
        <v>232222</v>
      </c>
      <c r="N1925">
        <v>170815</v>
      </c>
      <c r="O1925">
        <v>253991</v>
      </c>
      <c r="P1925">
        <v>280588</v>
      </c>
      <c r="Q1925">
        <v>152895</v>
      </c>
      <c r="R1925">
        <v>140693</v>
      </c>
      <c r="S1925">
        <v>201634</v>
      </c>
      <c r="T1925">
        <v>175247</v>
      </c>
      <c r="U1925">
        <v>190243</v>
      </c>
      <c r="V1925">
        <v>191879</v>
      </c>
      <c r="W1925">
        <v>156897</v>
      </c>
      <c r="X1925">
        <v>142024</v>
      </c>
      <c r="Y1925">
        <v>150539</v>
      </c>
      <c r="Z1925">
        <v>339625</v>
      </c>
      <c r="AA1925">
        <v>341769</v>
      </c>
      <c r="AB1925">
        <v>365433</v>
      </c>
      <c r="AC1925">
        <v>317219</v>
      </c>
      <c r="AD1925">
        <v>401483</v>
      </c>
      <c r="AE1925">
        <v>385897</v>
      </c>
      <c r="AF1925">
        <v>304098</v>
      </c>
      <c r="AG1925">
        <v>256249</v>
      </c>
      <c r="AH1925">
        <v>395536</v>
      </c>
      <c r="AI1925">
        <v>258801</v>
      </c>
      <c r="AJ1925">
        <v>327925</v>
      </c>
      <c r="AK1925">
        <v>306138</v>
      </c>
      <c r="AL1925">
        <v>178600</v>
      </c>
      <c r="AM1925">
        <v>256752</v>
      </c>
      <c r="AN1925">
        <v>216461</v>
      </c>
      <c r="AO1925">
        <v>144905</v>
      </c>
      <c r="AP1925">
        <v>231840</v>
      </c>
      <c r="AQ1925">
        <v>200669</v>
      </c>
    </row>
    <row r="1926" spans="1:43">
      <c r="A1926">
        <v>1925</v>
      </c>
      <c r="B1926" t="s">
        <v>3891</v>
      </c>
      <c r="C1926" t="s">
        <v>3892</v>
      </c>
      <c r="D1926">
        <v>3.2916400000000002E-3</v>
      </c>
      <c r="E1926">
        <v>8</v>
      </c>
      <c r="F1926">
        <v>8</v>
      </c>
      <c r="G1926">
        <v>0</v>
      </c>
      <c r="H1926">
        <v>213942</v>
      </c>
      <c r="I1926">
        <v>187942</v>
      </c>
      <c r="J1926">
        <v>206622</v>
      </c>
      <c r="K1926">
        <v>91065.3</v>
      </c>
      <c r="L1926">
        <v>86576.2</v>
      </c>
      <c r="M1926">
        <v>87400.8</v>
      </c>
      <c r="N1926">
        <v>255444</v>
      </c>
      <c r="O1926">
        <v>287129</v>
      </c>
      <c r="P1926">
        <v>276902</v>
      </c>
      <c r="Q1926">
        <v>93848.6</v>
      </c>
      <c r="R1926">
        <v>98171.3</v>
      </c>
      <c r="S1926">
        <v>107189</v>
      </c>
      <c r="T1926">
        <v>290854</v>
      </c>
      <c r="U1926">
        <v>313526</v>
      </c>
      <c r="V1926">
        <v>355112</v>
      </c>
      <c r="W1926">
        <v>48281.7</v>
      </c>
      <c r="X1926">
        <v>88289.600000000006</v>
      </c>
      <c r="Y1926">
        <v>73903.5</v>
      </c>
      <c r="Z1926">
        <v>189978</v>
      </c>
      <c r="AA1926">
        <v>206066</v>
      </c>
      <c r="AB1926">
        <v>229744</v>
      </c>
      <c r="AC1926">
        <v>85323.3</v>
      </c>
      <c r="AD1926">
        <v>75010.100000000006</v>
      </c>
      <c r="AE1926">
        <v>92122.5</v>
      </c>
      <c r="AF1926">
        <v>126866</v>
      </c>
      <c r="AG1926">
        <v>156512</v>
      </c>
      <c r="AH1926">
        <v>165895</v>
      </c>
      <c r="AI1926">
        <v>47483.1</v>
      </c>
      <c r="AJ1926">
        <v>64231</v>
      </c>
      <c r="AK1926">
        <v>51338.7</v>
      </c>
      <c r="AL1926">
        <v>110153</v>
      </c>
      <c r="AM1926">
        <v>157232</v>
      </c>
      <c r="AN1926">
        <v>109458</v>
      </c>
      <c r="AO1926">
        <v>26813.8</v>
      </c>
      <c r="AP1926">
        <v>44787.9</v>
      </c>
      <c r="AQ1926">
        <v>41589.199999999997</v>
      </c>
    </row>
    <row r="1927" spans="1:43">
      <c r="A1927">
        <v>1926</v>
      </c>
      <c r="B1927" t="s">
        <v>3893</v>
      </c>
      <c r="C1927" t="s">
        <v>3894</v>
      </c>
      <c r="D1927">
        <v>2.3009699999999998E-3</v>
      </c>
      <c r="E1927">
        <v>3</v>
      </c>
      <c r="F1927">
        <v>3</v>
      </c>
      <c r="G1927">
        <v>0</v>
      </c>
      <c r="H1927">
        <v>111010</v>
      </c>
      <c r="I1927">
        <v>87067.199999999997</v>
      </c>
      <c r="J1927">
        <v>111154</v>
      </c>
      <c r="K1927">
        <v>149836</v>
      </c>
      <c r="L1927">
        <v>190073</v>
      </c>
      <c r="M1927">
        <v>191256</v>
      </c>
      <c r="N1927">
        <v>358464</v>
      </c>
      <c r="O1927">
        <v>315237</v>
      </c>
      <c r="P1927">
        <v>394664</v>
      </c>
      <c r="Q1927">
        <v>245580</v>
      </c>
      <c r="R1927">
        <v>331146</v>
      </c>
      <c r="S1927">
        <v>449238</v>
      </c>
      <c r="T1927">
        <v>218441</v>
      </c>
      <c r="U1927">
        <v>227956</v>
      </c>
      <c r="V1927">
        <v>236209</v>
      </c>
      <c r="W1927">
        <v>155904</v>
      </c>
      <c r="X1927">
        <v>222821</v>
      </c>
      <c r="Y1927">
        <v>197343</v>
      </c>
      <c r="Z1927">
        <v>180427</v>
      </c>
      <c r="AA1927">
        <v>143686</v>
      </c>
      <c r="AB1927">
        <v>245662</v>
      </c>
      <c r="AC1927">
        <v>120358</v>
      </c>
      <c r="AD1927">
        <v>159208</v>
      </c>
      <c r="AE1927">
        <v>204112</v>
      </c>
      <c r="AF1927">
        <v>187733</v>
      </c>
      <c r="AG1927">
        <v>216171</v>
      </c>
      <c r="AH1927">
        <v>257381</v>
      </c>
      <c r="AI1927">
        <v>136262</v>
      </c>
      <c r="AJ1927">
        <v>161971</v>
      </c>
      <c r="AK1927">
        <v>192291</v>
      </c>
      <c r="AL1927">
        <v>88752</v>
      </c>
      <c r="AM1927">
        <v>159192</v>
      </c>
      <c r="AN1927">
        <v>73245.899999999994</v>
      </c>
      <c r="AO1927">
        <v>39936.300000000003</v>
      </c>
      <c r="AP1927">
        <v>73293.600000000006</v>
      </c>
      <c r="AQ1927">
        <v>24565</v>
      </c>
    </row>
    <row r="1928" spans="1:43">
      <c r="A1928">
        <v>1927</v>
      </c>
      <c r="B1928" t="s">
        <v>3895</v>
      </c>
      <c r="C1928" t="s">
        <v>3896</v>
      </c>
      <c r="D1928">
        <v>2.1482299999999999E-2</v>
      </c>
      <c r="E1928">
        <v>1</v>
      </c>
      <c r="F1928">
        <v>1</v>
      </c>
      <c r="G1928">
        <v>0</v>
      </c>
      <c r="H1928">
        <v>71694</v>
      </c>
      <c r="I1928">
        <v>48414.1</v>
      </c>
      <c r="J1928">
        <v>75868.5</v>
      </c>
      <c r="K1928" t="s">
        <v>44</v>
      </c>
      <c r="L1928" t="s">
        <v>44</v>
      </c>
      <c r="M1928" t="s">
        <v>44</v>
      </c>
      <c r="N1928">
        <v>78959.3</v>
      </c>
      <c r="O1928">
        <v>80641.7</v>
      </c>
      <c r="P1928">
        <v>90442.4</v>
      </c>
      <c r="Q1928">
        <v>21791.9</v>
      </c>
      <c r="R1928" t="s">
        <v>44</v>
      </c>
      <c r="S1928">
        <v>42712.3</v>
      </c>
      <c r="T1928">
        <v>121113</v>
      </c>
      <c r="U1928" t="s">
        <v>44</v>
      </c>
      <c r="V1928">
        <v>150426</v>
      </c>
      <c r="W1928">
        <v>4605.46</v>
      </c>
      <c r="X1928" t="s">
        <v>44</v>
      </c>
      <c r="Y1928">
        <v>29330.799999999999</v>
      </c>
      <c r="Z1928">
        <v>113205</v>
      </c>
      <c r="AA1928">
        <v>110012</v>
      </c>
      <c r="AB1928">
        <v>113024</v>
      </c>
      <c r="AC1928">
        <v>59890.6</v>
      </c>
      <c r="AD1928">
        <v>59155.3</v>
      </c>
      <c r="AE1928">
        <v>61627.1</v>
      </c>
      <c r="AF1928">
        <v>85080.5</v>
      </c>
      <c r="AG1928">
        <v>104053</v>
      </c>
      <c r="AH1928">
        <v>83741</v>
      </c>
      <c r="AI1928">
        <v>29357.9</v>
      </c>
      <c r="AJ1928">
        <v>24759.8</v>
      </c>
      <c r="AK1928" t="s">
        <v>44</v>
      </c>
      <c r="AL1928" t="s">
        <v>44</v>
      </c>
      <c r="AM1928" t="s">
        <v>44</v>
      </c>
      <c r="AN1928">
        <v>32803</v>
      </c>
      <c r="AO1928" t="s">
        <v>44</v>
      </c>
      <c r="AP1928" t="s">
        <v>44</v>
      </c>
      <c r="AQ1928" t="s">
        <v>44</v>
      </c>
    </row>
    <row r="1929" spans="1:43">
      <c r="A1929">
        <v>1928</v>
      </c>
      <c r="B1929" t="s">
        <v>3897</v>
      </c>
      <c r="C1929" t="s">
        <v>3898</v>
      </c>
      <c r="D1929">
        <v>3.2862200000000001E-2</v>
      </c>
      <c r="E1929">
        <v>1</v>
      </c>
      <c r="F1929">
        <v>1</v>
      </c>
      <c r="G1929">
        <v>0</v>
      </c>
      <c r="H1929">
        <v>25990.7</v>
      </c>
      <c r="I1929">
        <v>31282.799999999999</v>
      </c>
      <c r="J1929">
        <v>33065.9</v>
      </c>
      <c r="K1929">
        <v>40072.699999999997</v>
      </c>
      <c r="L1929">
        <v>32331.200000000001</v>
      </c>
      <c r="M1929">
        <v>36180</v>
      </c>
      <c r="N1929">
        <v>26321.200000000001</v>
      </c>
      <c r="O1929">
        <v>36589.599999999999</v>
      </c>
      <c r="P1929">
        <v>38025.5</v>
      </c>
      <c r="Q1929">
        <v>34404.400000000001</v>
      </c>
      <c r="R1929">
        <v>32639.8</v>
      </c>
      <c r="S1929">
        <v>34415.699999999997</v>
      </c>
      <c r="T1929">
        <v>22143.5</v>
      </c>
      <c r="U1929">
        <v>32423.8</v>
      </c>
      <c r="V1929">
        <v>34070.199999999997</v>
      </c>
      <c r="W1929">
        <v>18364</v>
      </c>
      <c r="X1929">
        <v>17605.400000000001</v>
      </c>
      <c r="Y1929">
        <v>22975</v>
      </c>
      <c r="Z1929">
        <v>39563.300000000003</v>
      </c>
      <c r="AA1929">
        <v>47357.9</v>
      </c>
      <c r="AB1929">
        <v>38013.9</v>
      </c>
      <c r="AC1929">
        <v>25336.3</v>
      </c>
      <c r="AD1929">
        <v>18918.2</v>
      </c>
      <c r="AE1929">
        <v>21033.7</v>
      </c>
      <c r="AF1929">
        <v>20509.599999999999</v>
      </c>
      <c r="AG1929">
        <v>28652.799999999999</v>
      </c>
      <c r="AH1929">
        <v>27706.400000000001</v>
      </c>
      <c r="AI1929">
        <v>26163.200000000001</v>
      </c>
      <c r="AJ1929">
        <v>28661</v>
      </c>
      <c r="AK1929">
        <v>32125.9</v>
      </c>
      <c r="AL1929">
        <v>47466.5</v>
      </c>
      <c r="AM1929">
        <v>51705</v>
      </c>
      <c r="AN1929">
        <v>46812.1</v>
      </c>
      <c r="AO1929">
        <v>25758.2</v>
      </c>
      <c r="AP1929">
        <v>41192.199999999997</v>
      </c>
      <c r="AQ1929">
        <v>38132.800000000003</v>
      </c>
    </row>
    <row r="1930" spans="1:43">
      <c r="A1930">
        <v>1929</v>
      </c>
      <c r="B1930" t="s">
        <v>3899</v>
      </c>
      <c r="C1930" t="s">
        <v>3900</v>
      </c>
      <c r="D1930">
        <v>1.92593E-2</v>
      </c>
      <c r="E1930">
        <v>2</v>
      </c>
      <c r="F1930">
        <v>2</v>
      </c>
      <c r="G1930">
        <v>0</v>
      </c>
      <c r="H1930">
        <v>178954</v>
      </c>
      <c r="I1930">
        <v>178074</v>
      </c>
      <c r="J1930">
        <v>182915</v>
      </c>
      <c r="K1930">
        <v>237789</v>
      </c>
      <c r="L1930">
        <v>90431.9</v>
      </c>
      <c r="M1930">
        <v>213620</v>
      </c>
      <c r="N1930">
        <v>266453</v>
      </c>
      <c r="O1930">
        <v>519460</v>
      </c>
      <c r="P1930">
        <v>98423</v>
      </c>
      <c r="Q1930">
        <v>270333</v>
      </c>
      <c r="R1930">
        <v>174231</v>
      </c>
      <c r="S1930">
        <v>236385</v>
      </c>
      <c r="T1930">
        <v>161440</v>
      </c>
      <c r="U1930">
        <v>191729</v>
      </c>
      <c r="V1930">
        <v>175417</v>
      </c>
      <c r="W1930">
        <v>154795</v>
      </c>
      <c r="X1930">
        <v>201403</v>
      </c>
      <c r="Y1930">
        <v>222716</v>
      </c>
      <c r="Z1930">
        <v>191250</v>
      </c>
      <c r="AA1930">
        <v>204642</v>
      </c>
      <c r="AB1930">
        <v>168136</v>
      </c>
      <c r="AC1930">
        <v>148690</v>
      </c>
      <c r="AD1930">
        <v>126497</v>
      </c>
      <c r="AE1930">
        <v>246739</v>
      </c>
      <c r="AF1930">
        <v>212871</v>
      </c>
      <c r="AG1930">
        <v>131865</v>
      </c>
      <c r="AH1930">
        <v>162646</v>
      </c>
      <c r="AI1930">
        <v>200774</v>
      </c>
      <c r="AJ1930">
        <v>201787</v>
      </c>
      <c r="AK1930">
        <v>111424</v>
      </c>
      <c r="AL1930">
        <v>175568</v>
      </c>
      <c r="AM1930">
        <v>269592</v>
      </c>
      <c r="AN1930">
        <v>105906</v>
      </c>
      <c r="AO1930">
        <v>174603</v>
      </c>
      <c r="AP1930">
        <v>160959</v>
      </c>
      <c r="AQ1930">
        <v>190490</v>
      </c>
    </row>
    <row r="1931" spans="1:43">
      <c r="A1931">
        <v>1930</v>
      </c>
      <c r="B1931" t="s">
        <v>3901</v>
      </c>
      <c r="C1931" t="s">
        <v>3902</v>
      </c>
      <c r="D1931">
        <v>1.23596E-2</v>
      </c>
      <c r="E1931">
        <v>1</v>
      </c>
      <c r="F1931">
        <v>1</v>
      </c>
      <c r="G1931">
        <v>0</v>
      </c>
      <c r="H1931">
        <v>64911.5</v>
      </c>
      <c r="I1931" t="s">
        <v>44</v>
      </c>
      <c r="J1931">
        <v>34535.1</v>
      </c>
      <c r="K1931">
        <v>33052.6</v>
      </c>
      <c r="L1931">
        <v>52394.5</v>
      </c>
      <c r="M1931">
        <v>44893</v>
      </c>
      <c r="N1931">
        <v>46980.9</v>
      </c>
      <c r="O1931">
        <v>77818.399999999994</v>
      </c>
      <c r="P1931" t="s">
        <v>44</v>
      </c>
      <c r="Q1931" t="s">
        <v>44</v>
      </c>
      <c r="R1931">
        <v>35170.6</v>
      </c>
      <c r="S1931">
        <v>35140.400000000001</v>
      </c>
      <c r="T1931">
        <v>72744.7</v>
      </c>
      <c r="U1931">
        <v>90874.6</v>
      </c>
      <c r="V1931">
        <v>61494</v>
      </c>
      <c r="W1931">
        <v>17378.2</v>
      </c>
      <c r="X1931">
        <v>10505.9</v>
      </c>
      <c r="Y1931">
        <v>29732.6</v>
      </c>
      <c r="Z1931">
        <v>164000</v>
      </c>
      <c r="AA1931">
        <v>101595</v>
      </c>
      <c r="AB1931">
        <v>118929</v>
      </c>
      <c r="AC1931">
        <v>72165.600000000006</v>
      </c>
      <c r="AD1931">
        <v>54685.5</v>
      </c>
      <c r="AE1931">
        <v>10227.6</v>
      </c>
      <c r="AF1931">
        <v>28458.2</v>
      </c>
      <c r="AG1931" t="s">
        <v>44</v>
      </c>
      <c r="AH1931" t="s">
        <v>44</v>
      </c>
      <c r="AI1931">
        <v>52146.9</v>
      </c>
      <c r="AJ1931">
        <v>24135.599999999999</v>
      </c>
      <c r="AK1931">
        <v>37806</v>
      </c>
      <c r="AL1931">
        <v>104509</v>
      </c>
      <c r="AM1931">
        <v>75274.7</v>
      </c>
      <c r="AN1931">
        <v>39109.1</v>
      </c>
      <c r="AO1931">
        <v>22878.400000000001</v>
      </c>
      <c r="AP1931">
        <v>27857.8</v>
      </c>
      <c r="AQ1931">
        <v>38643.4</v>
      </c>
    </row>
    <row r="1932" spans="1:43">
      <c r="A1932">
        <v>1931</v>
      </c>
      <c r="B1932" t="s">
        <v>3903</v>
      </c>
      <c r="C1932" t="s">
        <v>3904</v>
      </c>
      <c r="D1932">
        <v>4.08291E-2</v>
      </c>
      <c r="E1932">
        <v>3</v>
      </c>
      <c r="F1932">
        <v>3</v>
      </c>
      <c r="G1932">
        <v>0</v>
      </c>
      <c r="H1932">
        <v>67294.2</v>
      </c>
      <c r="I1932">
        <v>83600.100000000006</v>
      </c>
      <c r="J1932">
        <v>75613.100000000006</v>
      </c>
      <c r="K1932">
        <v>59316.2</v>
      </c>
      <c r="L1932">
        <v>66275</v>
      </c>
      <c r="M1932">
        <v>82364.600000000006</v>
      </c>
      <c r="N1932">
        <v>89895.8</v>
      </c>
      <c r="O1932">
        <v>125365</v>
      </c>
      <c r="P1932">
        <v>124030</v>
      </c>
      <c r="Q1932">
        <v>29137.599999999999</v>
      </c>
      <c r="R1932">
        <v>48301.3</v>
      </c>
      <c r="S1932">
        <v>32435.4</v>
      </c>
      <c r="T1932">
        <v>67868.399999999994</v>
      </c>
      <c r="U1932">
        <v>103775</v>
      </c>
      <c r="V1932">
        <v>99836.2</v>
      </c>
      <c r="W1932">
        <v>31765.7</v>
      </c>
      <c r="X1932">
        <v>23606.5</v>
      </c>
      <c r="Y1932">
        <v>33785.4</v>
      </c>
      <c r="Z1932">
        <v>92425.2</v>
      </c>
      <c r="AA1932">
        <v>97855.7</v>
      </c>
      <c r="AB1932">
        <v>143507</v>
      </c>
      <c r="AC1932">
        <v>80935.3</v>
      </c>
      <c r="AD1932">
        <v>69048.899999999994</v>
      </c>
      <c r="AE1932">
        <v>80404.899999999994</v>
      </c>
      <c r="AF1932">
        <v>66142.5</v>
      </c>
      <c r="AG1932">
        <v>60363.199999999997</v>
      </c>
      <c r="AH1932">
        <v>96818.5</v>
      </c>
      <c r="AI1932">
        <v>23997.599999999999</v>
      </c>
      <c r="AJ1932">
        <v>50422.8</v>
      </c>
      <c r="AK1932">
        <v>31150.2</v>
      </c>
      <c r="AL1932">
        <v>36284.5</v>
      </c>
      <c r="AM1932">
        <v>77863.399999999994</v>
      </c>
      <c r="AN1932">
        <v>56259.4</v>
      </c>
      <c r="AO1932">
        <v>31881.8</v>
      </c>
      <c r="AP1932">
        <v>52673.5</v>
      </c>
      <c r="AQ1932">
        <v>46881.9</v>
      </c>
    </row>
    <row r="1933" spans="1:43">
      <c r="A1933">
        <v>1932</v>
      </c>
      <c r="B1933" t="s">
        <v>3905</v>
      </c>
      <c r="C1933" t="s">
        <v>3906</v>
      </c>
      <c r="D1933">
        <v>3.8559499999999997E-2</v>
      </c>
      <c r="E1933">
        <v>4</v>
      </c>
      <c r="F1933">
        <v>4</v>
      </c>
      <c r="G1933">
        <v>0</v>
      </c>
      <c r="H1933">
        <v>202285</v>
      </c>
      <c r="I1933">
        <v>169719</v>
      </c>
      <c r="J1933">
        <v>178769</v>
      </c>
      <c r="K1933">
        <v>437701</v>
      </c>
      <c r="L1933">
        <v>452682</v>
      </c>
      <c r="M1933">
        <v>434914</v>
      </c>
      <c r="N1933">
        <v>195061</v>
      </c>
      <c r="O1933">
        <v>231128</v>
      </c>
      <c r="P1933">
        <v>269239</v>
      </c>
      <c r="Q1933">
        <v>82765.5</v>
      </c>
      <c r="R1933">
        <v>104339</v>
      </c>
      <c r="S1933">
        <v>129495</v>
      </c>
      <c r="T1933">
        <v>382317</v>
      </c>
      <c r="U1933">
        <v>297172</v>
      </c>
      <c r="V1933">
        <v>272147</v>
      </c>
      <c r="W1933">
        <v>75835.5</v>
      </c>
      <c r="X1933">
        <v>67819.8</v>
      </c>
      <c r="Y1933">
        <v>72130.5</v>
      </c>
      <c r="Z1933">
        <v>441459</v>
      </c>
      <c r="AA1933">
        <v>329295</v>
      </c>
      <c r="AB1933">
        <v>363532</v>
      </c>
      <c r="AC1933">
        <v>209979</v>
      </c>
      <c r="AD1933">
        <v>217662</v>
      </c>
      <c r="AE1933">
        <v>201342</v>
      </c>
      <c r="AF1933">
        <v>11462.8</v>
      </c>
      <c r="AG1933">
        <v>56382.400000000001</v>
      </c>
      <c r="AH1933">
        <v>19291.900000000001</v>
      </c>
      <c r="AI1933">
        <v>118279</v>
      </c>
      <c r="AJ1933" t="s">
        <v>44</v>
      </c>
      <c r="AK1933">
        <v>38629.9</v>
      </c>
      <c r="AL1933">
        <v>242489</v>
      </c>
      <c r="AM1933">
        <v>329820</v>
      </c>
      <c r="AN1933">
        <v>256576</v>
      </c>
      <c r="AO1933">
        <v>209378</v>
      </c>
      <c r="AP1933">
        <v>252428</v>
      </c>
      <c r="AQ1933">
        <v>251428</v>
      </c>
    </row>
    <row r="1934" spans="1:43">
      <c r="A1934">
        <v>1933</v>
      </c>
      <c r="B1934" t="s">
        <v>3907</v>
      </c>
      <c r="C1934" t="s">
        <v>3908</v>
      </c>
      <c r="D1934">
        <v>0.04</v>
      </c>
      <c r="E1934">
        <v>2</v>
      </c>
      <c r="F1934">
        <v>0</v>
      </c>
      <c r="G1934">
        <v>2</v>
      </c>
      <c r="H1934">
        <v>24992.3</v>
      </c>
      <c r="I1934">
        <v>11807.9</v>
      </c>
      <c r="J1934" t="s">
        <v>44</v>
      </c>
      <c r="K1934">
        <v>24837.1</v>
      </c>
      <c r="L1934">
        <v>28612.799999999999</v>
      </c>
      <c r="M1934">
        <v>9797.7900000000009</v>
      </c>
      <c r="N1934">
        <v>29113.9</v>
      </c>
      <c r="O1934">
        <v>21155.3</v>
      </c>
      <c r="P1934" t="s">
        <v>44</v>
      </c>
      <c r="Q1934">
        <v>17245.900000000001</v>
      </c>
      <c r="R1934">
        <v>5590.64</v>
      </c>
      <c r="S1934" t="s">
        <v>44</v>
      </c>
      <c r="T1934">
        <v>20637.3</v>
      </c>
      <c r="U1934">
        <v>18282</v>
      </c>
      <c r="V1934">
        <v>28965.4</v>
      </c>
      <c r="W1934" t="s">
        <v>44</v>
      </c>
      <c r="X1934" t="s">
        <v>44</v>
      </c>
      <c r="Y1934" t="s">
        <v>44</v>
      </c>
      <c r="Z1934">
        <v>49897.1</v>
      </c>
      <c r="AA1934">
        <v>45735.7</v>
      </c>
      <c r="AB1934">
        <v>62327.8</v>
      </c>
      <c r="AC1934">
        <v>31729.1</v>
      </c>
      <c r="AD1934">
        <v>30792.400000000001</v>
      </c>
      <c r="AE1934">
        <v>24718.6</v>
      </c>
      <c r="AF1934">
        <v>18278.5</v>
      </c>
      <c r="AG1934">
        <v>11702</v>
      </c>
      <c r="AH1934">
        <v>33608.5</v>
      </c>
      <c r="AI1934">
        <v>10694.5</v>
      </c>
      <c r="AJ1934" t="s">
        <v>44</v>
      </c>
      <c r="AK1934" t="s">
        <v>44</v>
      </c>
      <c r="AL1934">
        <v>43429.8</v>
      </c>
      <c r="AM1934">
        <v>72174.899999999994</v>
      </c>
      <c r="AN1934">
        <v>42024.9</v>
      </c>
      <c r="AO1934" t="s">
        <v>44</v>
      </c>
      <c r="AP1934">
        <v>16844.900000000001</v>
      </c>
      <c r="AQ1934">
        <v>20357.3</v>
      </c>
    </row>
    <row r="1935" spans="1:43">
      <c r="A1935">
        <v>1934</v>
      </c>
      <c r="B1935" t="s">
        <v>3909</v>
      </c>
      <c r="C1935" t="s">
        <v>3910</v>
      </c>
      <c r="D1935">
        <v>2.3449299999999999E-2</v>
      </c>
      <c r="E1935">
        <v>1</v>
      </c>
      <c r="F1935">
        <v>1</v>
      </c>
      <c r="G1935">
        <v>0</v>
      </c>
      <c r="H1935">
        <v>1007970</v>
      </c>
      <c r="I1935">
        <v>308035</v>
      </c>
      <c r="J1935">
        <v>1065510</v>
      </c>
      <c r="K1935">
        <v>1619600</v>
      </c>
      <c r="L1935">
        <v>1567260</v>
      </c>
      <c r="M1935">
        <v>2117920</v>
      </c>
      <c r="N1935">
        <v>185167</v>
      </c>
      <c r="O1935">
        <v>133387</v>
      </c>
      <c r="P1935">
        <v>1275070</v>
      </c>
      <c r="Q1935">
        <v>97853.3</v>
      </c>
      <c r="R1935">
        <v>451332</v>
      </c>
      <c r="S1935">
        <v>102680</v>
      </c>
      <c r="T1935">
        <v>1202220</v>
      </c>
      <c r="U1935">
        <v>357469</v>
      </c>
      <c r="V1935">
        <v>1668960</v>
      </c>
      <c r="W1935">
        <v>97607</v>
      </c>
      <c r="X1935">
        <v>71435.3</v>
      </c>
      <c r="Y1935">
        <v>657935</v>
      </c>
      <c r="Z1935">
        <v>1618480</v>
      </c>
      <c r="AA1935">
        <v>1648540</v>
      </c>
      <c r="AB1935">
        <v>2291690</v>
      </c>
      <c r="AC1935">
        <v>268501</v>
      </c>
      <c r="AD1935">
        <v>236926</v>
      </c>
      <c r="AE1935" t="s">
        <v>44</v>
      </c>
      <c r="AF1935">
        <v>108475</v>
      </c>
      <c r="AG1935">
        <v>92464.8</v>
      </c>
      <c r="AH1935" t="s">
        <v>44</v>
      </c>
      <c r="AI1935">
        <v>78862.2</v>
      </c>
      <c r="AJ1935">
        <v>893393</v>
      </c>
      <c r="AK1935" t="s">
        <v>44</v>
      </c>
      <c r="AL1935">
        <v>949421</v>
      </c>
      <c r="AM1935">
        <v>337201</v>
      </c>
      <c r="AN1935">
        <v>1237420</v>
      </c>
      <c r="AO1935">
        <v>723730</v>
      </c>
      <c r="AP1935">
        <v>168528</v>
      </c>
      <c r="AQ1935">
        <v>1207840</v>
      </c>
    </row>
    <row r="1936" spans="1:43">
      <c r="A1936">
        <v>1935</v>
      </c>
      <c r="B1936" t="s">
        <v>3911</v>
      </c>
      <c r="C1936" t="s">
        <v>3912</v>
      </c>
      <c r="D1936">
        <v>7.1633199999999997E-4</v>
      </c>
      <c r="E1936">
        <v>5</v>
      </c>
      <c r="F1936">
        <v>5</v>
      </c>
      <c r="G1936">
        <v>0</v>
      </c>
      <c r="H1936">
        <v>84671.6</v>
      </c>
      <c r="I1936">
        <v>92402.9</v>
      </c>
      <c r="J1936">
        <v>84067.1</v>
      </c>
      <c r="K1936">
        <v>78311.199999999997</v>
      </c>
      <c r="L1936">
        <v>66601.8</v>
      </c>
      <c r="M1936">
        <v>51673.9</v>
      </c>
      <c r="N1936">
        <v>131088</v>
      </c>
      <c r="O1936">
        <v>124910</v>
      </c>
      <c r="P1936">
        <v>148757</v>
      </c>
      <c r="Q1936">
        <v>74194.2</v>
      </c>
      <c r="R1936">
        <v>46475.1</v>
      </c>
      <c r="S1936">
        <v>71640.7</v>
      </c>
      <c r="T1936">
        <v>133701</v>
      </c>
      <c r="U1936">
        <v>196503</v>
      </c>
      <c r="V1936">
        <v>190599</v>
      </c>
      <c r="W1936">
        <v>31223</v>
      </c>
      <c r="X1936">
        <v>29562.1</v>
      </c>
      <c r="Y1936">
        <v>43263.9</v>
      </c>
      <c r="Z1936">
        <v>233915</v>
      </c>
      <c r="AA1936">
        <v>216918</v>
      </c>
      <c r="AB1936">
        <v>280467</v>
      </c>
      <c r="AC1936">
        <v>102595</v>
      </c>
      <c r="AD1936">
        <v>86133.3</v>
      </c>
      <c r="AE1936">
        <v>123428</v>
      </c>
      <c r="AF1936">
        <v>135987</v>
      </c>
      <c r="AG1936">
        <v>118718</v>
      </c>
      <c r="AH1936">
        <v>153486</v>
      </c>
      <c r="AI1936">
        <v>51115.4</v>
      </c>
      <c r="AJ1936">
        <v>59346.3</v>
      </c>
      <c r="AK1936">
        <v>60887.199999999997</v>
      </c>
      <c r="AL1936">
        <v>188018</v>
      </c>
      <c r="AM1936">
        <v>264728</v>
      </c>
      <c r="AN1936">
        <v>233101</v>
      </c>
      <c r="AO1936">
        <v>49185.1</v>
      </c>
      <c r="AP1936">
        <v>43492.2</v>
      </c>
      <c r="AQ1936">
        <v>70939.5</v>
      </c>
    </row>
    <row r="1937" spans="1:43">
      <c r="A1937">
        <v>1936</v>
      </c>
      <c r="B1937" t="s">
        <v>3913</v>
      </c>
      <c r="C1937" t="s">
        <v>3914</v>
      </c>
      <c r="D1937">
        <v>7.1633199999999997E-4</v>
      </c>
      <c r="E1937">
        <v>5</v>
      </c>
      <c r="F1937">
        <v>5</v>
      </c>
      <c r="G1937">
        <v>0</v>
      </c>
      <c r="H1937">
        <v>336879</v>
      </c>
      <c r="I1937">
        <v>335765</v>
      </c>
      <c r="J1937">
        <v>377235</v>
      </c>
      <c r="K1937">
        <v>474895</v>
      </c>
      <c r="L1937">
        <v>505698</v>
      </c>
      <c r="M1937">
        <v>581979</v>
      </c>
      <c r="N1937">
        <v>234963</v>
      </c>
      <c r="O1937">
        <v>295319</v>
      </c>
      <c r="P1937">
        <v>352521</v>
      </c>
      <c r="Q1937">
        <v>213824</v>
      </c>
      <c r="R1937">
        <v>241180</v>
      </c>
      <c r="S1937">
        <v>261161</v>
      </c>
      <c r="T1937">
        <v>307058</v>
      </c>
      <c r="U1937">
        <v>400825</v>
      </c>
      <c r="V1937">
        <v>394916</v>
      </c>
      <c r="W1937">
        <v>141139</v>
      </c>
      <c r="X1937">
        <v>144512</v>
      </c>
      <c r="Y1937">
        <v>131167</v>
      </c>
      <c r="Z1937">
        <v>608659</v>
      </c>
      <c r="AA1937">
        <v>642829</v>
      </c>
      <c r="AB1937">
        <v>670756</v>
      </c>
      <c r="AC1937">
        <v>644834</v>
      </c>
      <c r="AD1937">
        <v>676462</v>
      </c>
      <c r="AE1937">
        <v>762535</v>
      </c>
      <c r="AF1937">
        <v>152033</v>
      </c>
      <c r="AG1937">
        <v>163769</v>
      </c>
      <c r="AH1937">
        <v>130956</v>
      </c>
      <c r="AI1937">
        <v>113803</v>
      </c>
      <c r="AJ1937">
        <v>159784</v>
      </c>
      <c r="AK1937">
        <v>168732</v>
      </c>
      <c r="AL1937">
        <v>537792</v>
      </c>
      <c r="AM1937">
        <v>687153</v>
      </c>
      <c r="AN1937">
        <v>554813</v>
      </c>
      <c r="AO1937">
        <v>641557</v>
      </c>
      <c r="AP1937">
        <v>854331</v>
      </c>
      <c r="AQ1937">
        <v>809740</v>
      </c>
    </row>
    <row r="1938" spans="1:43">
      <c r="A1938">
        <v>1937</v>
      </c>
      <c r="B1938" t="s">
        <v>3915</v>
      </c>
      <c r="C1938" t="s">
        <v>3916</v>
      </c>
      <c r="D1938">
        <v>5.70687E-2</v>
      </c>
      <c r="E1938">
        <v>2</v>
      </c>
      <c r="F1938">
        <v>2</v>
      </c>
      <c r="G1938">
        <v>0</v>
      </c>
      <c r="H1938">
        <v>67213.899999999994</v>
      </c>
      <c r="I1938">
        <v>41313.9</v>
      </c>
      <c r="J1938">
        <v>91469</v>
      </c>
      <c r="K1938">
        <v>30132.799999999999</v>
      </c>
      <c r="L1938">
        <v>29382.400000000001</v>
      </c>
      <c r="M1938">
        <v>31587.5</v>
      </c>
      <c r="N1938">
        <v>57157.599999999999</v>
      </c>
      <c r="O1938">
        <v>57096.800000000003</v>
      </c>
      <c r="P1938">
        <v>107760</v>
      </c>
      <c r="Q1938">
        <v>20512.900000000001</v>
      </c>
      <c r="R1938">
        <v>38039.599999999999</v>
      </c>
      <c r="S1938">
        <v>20729.599999999999</v>
      </c>
      <c r="T1938">
        <v>93595.8</v>
      </c>
      <c r="U1938">
        <v>151713</v>
      </c>
      <c r="V1938">
        <v>135743</v>
      </c>
      <c r="W1938">
        <v>31090.5</v>
      </c>
      <c r="X1938">
        <v>51840</v>
      </c>
      <c r="Y1938">
        <v>14658</v>
      </c>
      <c r="Z1938">
        <v>101527</v>
      </c>
      <c r="AA1938">
        <v>97635</v>
      </c>
      <c r="AB1938">
        <v>107226</v>
      </c>
      <c r="AC1938">
        <v>12817.4</v>
      </c>
      <c r="AD1938">
        <v>41490.300000000003</v>
      </c>
      <c r="AE1938">
        <v>65710.600000000006</v>
      </c>
      <c r="AF1938" t="s">
        <v>44</v>
      </c>
      <c r="AG1938">
        <v>38586.699999999997</v>
      </c>
      <c r="AH1938">
        <v>62735.1</v>
      </c>
      <c r="AI1938">
        <v>30113.9</v>
      </c>
      <c r="AJ1938">
        <v>46551.6</v>
      </c>
      <c r="AK1938">
        <v>49342.400000000001</v>
      </c>
      <c r="AL1938">
        <v>22865.7</v>
      </c>
      <c r="AM1938" t="s">
        <v>44</v>
      </c>
      <c r="AN1938">
        <v>45918.400000000001</v>
      </c>
      <c r="AO1938" t="s">
        <v>44</v>
      </c>
      <c r="AP1938" t="s">
        <v>44</v>
      </c>
      <c r="AQ1938" t="s">
        <v>44</v>
      </c>
    </row>
    <row r="1939" spans="1:43">
      <c r="A1939">
        <v>1938</v>
      </c>
      <c r="B1939" t="s">
        <v>3917</v>
      </c>
      <c r="C1939" t="s">
        <v>3918</v>
      </c>
      <c r="D1939">
        <v>1.27175E-2</v>
      </c>
      <c r="E1939">
        <v>1</v>
      </c>
      <c r="F1939">
        <v>1</v>
      </c>
      <c r="G1939">
        <v>0</v>
      </c>
      <c r="H1939">
        <v>8678.61</v>
      </c>
      <c r="I1939">
        <v>7019</v>
      </c>
      <c r="J1939" t="s">
        <v>44</v>
      </c>
      <c r="K1939">
        <v>1163.58</v>
      </c>
      <c r="L1939" t="s">
        <v>44</v>
      </c>
      <c r="M1939" t="s">
        <v>44</v>
      </c>
      <c r="N1939" t="s">
        <v>44</v>
      </c>
      <c r="O1939">
        <v>14262.5</v>
      </c>
      <c r="P1939" t="s">
        <v>44</v>
      </c>
      <c r="Q1939" t="s">
        <v>44</v>
      </c>
      <c r="R1939">
        <v>2523.02</v>
      </c>
      <c r="S1939" t="s">
        <v>44</v>
      </c>
      <c r="T1939" t="s">
        <v>44</v>
      </c>
      <c r="U1939">
        <v>7389.71</v>
      </c>
      <c r="V1939">
        <v>10590</v>
      </c>
      <c r="W1939" t="s">
        <v>44</v>
      </c>
      <c r="X1939" t="s">
        <v>44</v>
      </c>
      <c r="Y1939" t="s">
        <v>44</v>
      </c>
      <c r="Z1939">
        <v>51406.400000000001</v>
      </c>
      <c r="AA1939">
        <v>57537.9</v>
      </c>
      <c r="AB1939">
        <v>56566.2</v>
      </c>
      <c r="AC1939" t="s">
        <v>44</v>
      </c>
      <c r="AD1939" t="s">
        <v>44</v>
      </c>
      <c r="AE1939" t="s">
        <v>44</v>
      </c>
      <c r="AF1939">
        <v>17553.900000000001</v>
      </c>
      <c r="AG1939">
        <v>50104.7</v>
      </c>
      <c r="AH1939">
        <v>62633.9</v>
      </c>
      <c r="AI1939" t="s">
        <v>44</v>
      </c>
      <c r="AJ1939">
        <v>16045.3</v>
      </c>
      <c r="AK1939" t="s">
        <v>44</v>
      </c>
      <c r="AL1939">
        <v>59903.7</v>
      </c>
      <c r="AM1939">
        <v>92697.4</v>
      </c>
      <c r="AN1939">
        <v>58038.7</v>
      </c>
      <c r="AO1939">
        <v>4130.26</v>
      </c>
      <c r="AP1939" t="s">
        <v>44</v>
      </c>
      <c r="AQ1939" t="s">
        <v>44</v>
      </c>
    </row>
    <row r="1940" spans="1:43">
      <c r="A1940">
        <v>1939</v>
      </c>
      <c r="B1940" t="s">
        <v>3919</v>
      </c>
      <c r="C1940" t="s">
        <v>3920</v>
      </c>
      <c r="D1940">
        <v>2.8280900000000001E-2</v>
      </c>
      <c r="E1940">
        <v>1</v>
      </c>
      <c r="F1940">
        <v>0</v>
      </c>
      <c r="G1940">
        <v>1</v>
      </c>
      <c r="H1940">
        <v>36208.300000000003</v>
      </c>
      <c r="I1940" t="s">
        <v>44</v>
      </c>
      <c r="J1940" t="s">
        <v>44</v>
      </c>
      <c r="K1940" t="s">
        <v>44</v>
      </c>
      <c r="L1940" t="s">
        <v>44</v>
      </c>
      <c r="M1940" t="s">
        <v>44</v>
      </c>
      <c r="N1940" t="s">
        <v>44</v>
      </c>
      <c r="O1940" t="s">
        <v>44</v>
      </c>
      <c r="P1940">
        <v>14535.5</v>
      </c>
      <c r="Q1940" t="s">
        <v>44</v>
      </c>
      <c r="R1940" t="s">
        <v>44</v>
      </c>
      <c r="S1940" t="s">
        <v>44</v>
      </c>
      <c r="T1940">
        <v>34219.199999999997</v>
      </c>
      <c r="U1940">
        <v>12468.6</v>
      </c>
      <c r="V1940">
        <v>51327.199999999997</v>
      </c>
      <c r="W1940" t="s">
        <v>44</v>
      </c>
      <c r="X1940" t="s">
        <v>44</v>
      </c>
      <c r="Y1940" t="s">
        <v>44</v>
      </c>
      <c r="Z1940">
        <v>51211.4</v>
      </c>
      <c r="AA1940" t="s">
        <v>44</v>
      </c>
      <c r="AB1940">
        <v>52309.2</v>
      </c>
      <c r="AC1940" t="s">
        <v>44</v>
      </c>
      <c r="AD1940" t="s">
        <v>44</v>
      </c>
      <c r="AE1940" t="s">
        <v>44</v>
      </c>
      <c r="AF1940" t="s">
        <v>44</v>
      </c>
      <c r="AG1940" t="s">
        <v>44</v>
      </c>
      <c r="AH1940" t="s">
        <v>44</v>
      </c>
      <c r="AI1940" t="s">
        <v>44</v>
      </c>
      <c r="AJ1940" t="s">
        <v>44</v>
      </c>
      <c r="AK1940" t="s">
        <v>44</v>
      </c>
      <c r="AL1940" t="s">
        <v>44</v>
      </c>
      <c r="AM1940" t="s">
        <v>44</v>
      </c>
      <c r="AN1940" t="s">
        <v>44</v>
      </c>
      <c r="AO1940" t="s">
        <v>44</v>
      </c>
      <c r="AP1940" t="s">
        <v>44</v>
      </c>
      <c r="AQ1940" t="s">
        <v>44</v>
      </c>
    </row>
    <row r="1941" spans="1:43">
      <c r="A1941">
        <v>1940</v>
      </c>
      <c r="B1941" t="s">
        <v>3921</v>
      </c>
      <c r="C1941" t="s">
        <v>3922</v>
      </c>
      <c r="D1941">
        <v>5.7164599999999996E-3</v>
      </c>
      <c r="E1941">
        <v>2</v>
      </c>
      <c r="F1941">
        <v>2</v>
      </c>
      <c r="G1941">
        <v>0</v>
      </c>
      <c r="H1941">
        <v>43731.6</v>
      </c>
      <c r="I1941">
        <v>42468</v>
      </c>
      <c r="J1941">
        <v>35549.9</v>
      </c>
      <c r="K1941">
        <v>47538</v>
      </c>
      <c r="L1941">
        <v>38500.9</v>
      </c>
      <c r="M1941">
        <v>33921.4</v>
      </c>
      <c r="N1941">
        <v>50985.1</v>
      </c>
      <c r="O1941">
        <v>50617.9</v>
      </c>
      <c r="P1941">
        <v>69635.899999999994</v>
      </c>
      <c r="Q1941">
        <v>20196.3</v>
      </c>
      <c r="R1941">
        <v>33410.699999999997</v>
      </c>
      <c r="S1941" t="s">
        <v>44</v>
      </c>
      <c r="T1941">
        <v>10804.4</v>
      </c>
      <c r="U1941" t="s">
        <v>44</v>
      </c>
      <c r="V1941">
        <v>9565.7800000000007</v>
      </c>
      <c r="W1941" t="s">
        <v>44</v>
      </c>
      <c r="X1941">
        <v>21604.400000000001</v>
      </c>
      <c r="Y1941" t="s">
        <v>44</v>
      </c>
      <c r="Z1941">
        <v>113574</v>
      </c>
      <c r="AA1941">
        <v>110866</v>
      </c>
      <c r="AB1941">
        <v>114376</v>
      </c>
      <c r="AC1941">
        <v>35583.300000000003</v>
      </c>
      <c r="AD1941">
        <v>18159.3</v>
      </c>
      <c r="AE1941">
        <v>40929.5</v>
      </c>
      <c r="AF1941">
        <v>48073.599999999999</v>
      </c>
      <c r="AG1941">
        <v>56087.4</v>
      </c>
      <c r="AH1941">
        <v>70978.399999999994</v>
      </c>
      <c r="AI1941">
        <v>44738.2</v>
      </c>
      <c r="AJ1941">
        <v>37566.9</v>
      </c>
      <c r="AK1941">
        <v>62151.1</v>
      </c>
      <c r="AL1941">
        <v>59716.5</v>
      </c>
      <c r="AM1941">
        <v>98006.3</v>
      </c>
      <c r="AN1941">
        <v>64270.1</v>
      </c>
      <c r="AO1941">
        <v>21167.9</v>
      </c>
      <c r="AP1941">
        <v>47726.6</v>
      </c>
      <c r="AQ1941">
        <v>31619.1</v>
      </c>
    </row>
    <row r="1942" spans="1:43">
      <c r="A1942">
        <v>1941</v>
      </c>
      <c r="B1942" t="s">
        <v>3923</v>
      </c>
      <c r="C1942" t="s">
        <v>3924</v>
      </c>
      <c r="D1942">
        <v>7.1633199999999997E-4</v>
      </c>
      <c r="E1942">
        <v>15</v>
      </c>
      <c r="F1942">
        <v>15</v>
      </c>
      <c r="G1942">
        <v>0</v>
      </c>
      <c r="H1942">
        <v>3595060</v>
      </c>
      <c r="I1942">
        <v>2525990</v>
      </c>
      <c r="J1942">
        <v>2776410</v>
      </c>
      <c r="K1942">
        <v>6446990</v>
      </c>
      <c r="L1942">
        <v>6373800</v>
      </c>
      <c r="M1942">
        <v>6764550</v>
      </c>
      <c r="N1942">
        <v>5989520</v>
      </c>
      <c r="O1942">
        <v>6527900</v>
      </c>
      <c r="P1942">
        <v>6709530</v>
      </c>
      <c r="Q1942">
        <v>6045090</v>
      </c>
      <c r="R1942">
        <v>5463930</v>
      </c>
      <c r="S1942">
        <v>6413910</v>
      </c>
      <c r="T1942">
        <v>3807520</v>
      </c>
      <c r="U1942">
        <v>4557510</v>
      </c>
      <c r="V1942">
        <v>4372440</v>
      </c>
      <c r="W1942">
        <v>3790000</v>
      </c>
      <c r="X1942">
        <v>3880760</v>
      </c>
      <c r="Y1942">
        <v>3387540</v>
      </c>
      <c r="Z1942">
        <v>7946040</v>
      </c>
      <c r="AA1942">
        <v>7214810</v>
      </c>
      <c r="AB1942">
        <v>8750210</v>
      </c>
      <c r="AC1942">
        <v>5893690</v>
      </c>
      <c r="AD1942">
        <v>6022220</v>
      </c>
      <c r="AE1942">
        <v>6029380</v>
      </c>
      <c r="AF1942">
        <v>4806690</v>
      </c>
      <c r="AG1942">
        <v>4835790</v>
      </c>
      <c r="AH1942">
        <v>4871020</v>
      </c>
      <c r="AI1942">
        <v>6747560</v>
      </c>
      <c r="AJ1942">
        <v>6850730</v>
      </c>
      <c r="AK1942">
        <v>7258180</v>
      </c>
      <c r="AL1942">
        <v>3296740</v>
      </c>
      <c r="AM1942">
        <v>3876790</v>
      </c>
      <c r="AN1942">
        <v>2531850</v>
      </c>
      <c r="AO1942">
        <v>3764530</v>
      </c>
      <c r="AP1942">
        <v>5029470</v>
      </c>
      <c r="AQ1942">
        <v>4850930</v>
      </c>
    </row>
    <row r="1943" spans="1:43">
      <c r="A1943">
        <v>1942</v>
      </c>
      <c r="B1943" t="s">
        <v>3925</v>
      </c>
      <c r="C1943" t="s">
        <v>3926</v>
      </c>
      <c r="D1943">
        <v>1.11196E-2</v>
      </c>
      <c r="E1943">
        <v>1</v>
      </c>
      <c r="F1943">
        <v>1</v>
      </c>
      <c r="G1943">
        <v>0</v>
      </c>
      <c r="H1943">
        <v>89115.7</v>
      </c>
      <c r="I1943">
        <v>55350.3</v>
      </c>
      <c r="J1943">
        <v>88453.6</v>
      </c>
      <c r="K1943">
        <v>145986</v>
      </c>
      <c r="L1943">
        <v>53442.7</v>
      </c>
      <c r="M1943">
        <v>82103.8</v>
      </c>
      <c r="N1943">
        <v>44303.6</v>
      </c>
      <c r="O1943">
        <v>142133</v>
      </c>
      <c r="P1943">
        <v>105617</v>
      </c>
      <c r="Q1943">
        <v>57402</v>
      </c>
      <c r="R1943">
        <v>87845.1</v>
      </c>
      <c r="S1943">
        <v>71527</v>
      </c>
      <c r="T1943">
        <v>74379.8</v>
      </c>
      <c r="U1943">
        <v>51704</v>
      </c>
      <c r="V1943">
        <v>71181.3</v>
      </c>
      <c r="W1943">
        <v>48635</v>
      </c>
      <c r="X1943">
        <v>36844.800000000003</v>
      </c>
      <c r="Y1943" t="s">
        <v>44</v>
      </c>
      <c r="Z1943">
        <v>76085.2</v>
      </c>
      <c r="AA1943">
        <v>269756</v>
      </c>
      <c r="AB1943">
        <v>153851</v>
      </c>
      <c r="AC1943">
        <v>142435</v>
      </c>
      <c r="AD1943">
        <v>56496.1</v>
      </c>
      <c r="AE1943">
        <v>41573.800000000003</v>
      </c>
      <c r="AF1943">
        <v>55336</v>
      </c>
      <c r="AG1943">
        <v>73736.100000000006</v>
      </c>
      <c r="AH1943">
        <v>40916.1</v>
      </c>
      <c r="AI1943">
        <v>74473.899999999994</v>
      </c>
      <c r="AJ1943">
        <v>44305.2</v>
      </c>
      <c r="AK1943">
        <v>48603.3</v>
      </c>
      <c r="AL1943">
        <v>59491.6</v>
      </c>
      <c r="AM1943">
        <v>57376.5</v>
      </c>
      <c r="AN1943">
        <v>26807.200000000001</v>
      </c>
      <c r="AO1943" t="s">
        <v>44</v>
      </c>
      <c r="AP1943" t="s">
        <v>44</v>
      </c>
      <c r="AQ1943">
        <v>24373.7</v>
      </c>
    </row>
    <row r="1944" spans="1:43">
      <c r="A1944">
        <v>1943</v>
      </c>
      <c r="B1944" t="s">
        <v>3927</v>
      </c>
      <c r="C1944" t="s">
        <v>3928</v>
      </c>
      <c r="D1944">
        <v>2.3828100000000001E-2</v>
      </c>
      <c r="E1944">
        <v>4</v>
      </c>
      <c r="F1944">
        <v>4</v>
      </c>
      <c r="G1944">
        <v>0</v>
      </c>
      <c r="H1944">
        <v>455200</v>
      </c>
      <c r="I1944">
        <v>457749</v>
      </c>
      <c r="J1944">
        <v>373877</v>
      </c>
      <c r="K1944">
        <v>231776</v>
      </c>
      <c r="L1944">
        <v>247968</v>
      </c>
      <c r="M1944">
        <v>155779</v>
      </c>
      <c r="N1944">
        <v>401330</v>
      </c>
      <c r="O1944">
        <v>338847</v>
      </c>
      <c r="P1944">
        <v>354866</v>
      </c>
      <c r="Q1944">
        <v>63908.1</v>
      </c>
      <c r="R1944">
        <v>108786</v>
      </c>
      <c r="S1944">
        <v>108264</v>
      </c>
      <c r="T1944">
        <v>521677</v>
      </c>
      <c r="U1944">
        <v>445370</v>
      </c>
      <c r="V1944">
        <v>592392</v>
      </c>
      <c r="W1944">
        <v>126006</v>
      </c>
      <c r="X1944">
        <v>120573</v>
      </c>
      <c r="Y1944">
        <v>125156</v>
      </c>
      <c r="Z1944">
        <v>299343</v>
      </c>
      <c r="AA1944">
        <v>207851</v>
      </c>
      <c r="AB1944">
        <v>298396</v>
      </c>
      <c r="AC1944">
        <v>142055</v>
      </c>
      <c r="AD1944">
        <v>126227</v>
      </c>
      <c r="AE1944">
        <v>124519</v>
      </c>
      <c r="AF1944">
        <v>142537</v>
      </c>
      <c r="AG1944">
        <v>180937</v>
      </c>
      <c r="AH1944">
        <v>291026</v>
      </c>
      <c r="AI1944">
        <v>104745</v>
      </c>
      <c r="AJ1944">
        <v>22825.1</v>
      </c>
      <c r="AK1944">
        <v>98351.3</v>
      </c>
      <c r="AL1944">
        <v>181230</v>
      </c>
      <c r="AM1944">
        <v>226580</v>
      </c>
      <c r="AN1944">
        <v>235730</v>
      </c>
      <c r="AO1944" t="s">
        <v>44</v>
      </c>
      <c r="AP1944">
        <v>65491.4</v>
      </c>
      <c r="AQ1944" t="s">
        <v>44</v>
      </c>
    </row>
    <row r="1945" spans="1:43">
      <c r="A1945">
        <v>1944</v>
      </c>
      <c r="B1945" t="s">
        <v>3929</v>
      </c>
      <c r="C1945" t="s">
        <v>3930</v>
      </c>
      <c r="D1945">
        <v>3.4047000000000001E-2</v>
      </c>
      <c r="E1945">
        <v>1</v>
      </c>
      <c r="F1945">
        <v>1</v>
      </c>
      <c r="G1945">
        <v>0</v>
      </c>
      <c r="H1945">
        <v>16799.5</v>
      </c>
      <c r="I1945" t="s">
        <v>44</v>
      </c>
      <c r="J1945" t="s">
        <v>44</v>
      </c>
      <c r="K1945" t="s">
        <v>44</v>
      </c>
      <c r="L1945" t="s">
        <v>44</v>
      </c>
      <c r="M1945" t="s">
        <v>44</v>
      </c>
      <c r="N1945">
        <v>35685.5</v>
      </c>
      <c r="O1945">
        <v>27260.400000000001</v>
      </c>
      <c r="P1945">
        <v>27833.5</v>
      </c>
      <c r="Q1945">
        <v>40888.400000000001</v>
      </c>
      <c r="R1945">
        <v>26767.9</v>
      </c>
      <c r="S1945">
        <v>67730.2</v>
      </c>
      <c r="T1945">
        <v>12911.5</v>
      </c>
      <c r="U1945" t="s">
        <v>44</v>
      </c>
      <c r="V1945" t="s">
        <v>44</v>
      </c>
      <c r="W1945" t="s">
        <v>44</v>
      </c>
      <c r="X1945" t="s">
        <v>44</v>
      </c>
      <c r="Y1945" t="s">
        <v>44</v>
      </c>
      <c r="Z1945">
        <v>202503</v>
      </c>
      <c r="AA1945">
        <v>92952</v>
      </c>
      <c r="AB1945">
        <v>104912</v>
      </c>
      <c r="AC1945" t="s">
        <v>44</v>
      </c>
      <c r="AD1945" t="s">
        <v>44</v>
      </c>
      <c r="AE1945" t="s">
        <v>44</v>
      </c>
      <c r="AF1945">
        <v>10250.299999999999</v>
      </c>
      <c r="AG1945" t="s">
        <v>44</v>
      </c>
      <c r="AH1945" t="s">
        <v>44</v>
      </c>
      <c r="AI1945">
        <v>47554.6</v>
      </c>
      <c r="AJ1945" t="s">
        <v>44</v>
      </c>
      <c r="AK1945">
        <v>9711.4</v>
      </c>
      <c r="AL1945" t="s">
        <v>44</v>
      </c>
      <c r="AM1945">
        <v>6029.57</v>
      </c>
      <c r="AN1945">
        <v>5120.6499999999996</v>
      </c>
      <c r="AO1945">
        <v>51390.6</v>
      </c>
      <c r="AP1945" t="s">
        <v>44</v>
      </c>
      <c r="AQ1945" t="s">
        <v>44</v>
      </c>
    </row>
    <row r="1946" spans="1:43">
      <c r="A1946">
        <v>1945</v>
      </c>
      <c r="B1946" t="s">
        <v>3931</v>
      </c>
      <c r="C1946" t="s">
        <v>3932</v>
      </c>
      <c r="D1946">
        <v>7.1633199999999997E-4</v>
      </c>
      <c r="E1946">
        <v>6</v>
      </c>
      <c r="F1946">
        <v>6</v>
      </c>
      <c r="G1946">
        <v>0</v>
      </c>
      <c r="H1946">
        <v>682572</v>
      </c>
      <c r="I1946">
        <v>750801</v>
      </c>
      <c r="J1946">
        <v>834051</v>
      </c>
      <c r="K1946">
        <v>533737</v>
      </c>
      <c r="L1946">
        <v>470347</v>
      </c>
      <c r="M1946">
        <v>713296</v>
      </c>
      <c r="N1946">
        <v>716411</v>
      </c>
      <c r="O1946">
        <v>847744</v>
      </c>
      <c r="P1946">
        <v>808398</v>
      </c>
      <c r="Q1946">
        <v>421255</v>
      </c>
      <c r="R1946">
        <v>380585</v>
      </c>
      <c r="S1946">
        <v>470596</v>
      </c>
      <c r="T1946">
        <v>872192</v>
      </c>
      <c r="U1946">
        <v>813015</v>
      </c>
      <c r="V1946">
        <v>1072090</v>
      </c>
      <c r="W1946">
        <v>410467</v>
      </c>
      <c r="X1946">
        <v>582227</v>
      </c>
      <c r="Y1946">
        <v>380965</v>
      </c>
      <c r="Z1946">
        <v>748898</v>
      </c>
      <c r="AA1946">
        <v>840200</v>
      </c>
      <c r="AB1946">
        <v>683023</v>
      </c>
      <c r="AC1946">
        <v>583567</v>
      </c>
      <c r="AD1946">
        <v>367173</v>
      </c>
      <c r="AE1946">
        <v>615008</v>
      </c>
      <c r="AF1946">
        <v>449995</v>
      </c>
      <c r="AG1946">
        <v>541492</v>
      </c>
      <c r="AH1946">
        <v>465282</v>
      </c>
      <c r="AI1946">
        <v>392444</v>
      </c>
      <c r="AJ1946">
        <v>398950</v>
      </c>
      <c r="AK1946">
        <v>412015</v>
      </c>
      <c r="AL1946">
        <v>355716</v>
      </c>
      <c r="AM1946">
        <v>535243</v>
      </c>
      <c r="AN1946">
        <v>437296</v>
      </c>
      <c r="AO1946">
        <v>242258</v>
      </c>
      <c r="AP1946">
        <v>424639</v>
      </c>
      <c r="AQ1946">
        <v>278490</v>
      </c>
    </row>
    <row r="1947" spans="1:43">
      <c r="A1947">
        <v>1946</v>
      </c>
      <c r="B1947" t="s">
        <v>3933</v>
      </c>
      <c r="C1947" t="s">
        <v>3934</v>
      </c>
      <c r="D1947">
        <v>7.0710200000000001E-2</v>
      </c>
      <c r="E1947">
        <v>3</v>
      </c>
      <c r="F1947">
        <v>3</v>
      </c>
      <c r="G1947">
        <v>0</v>
      </c>
      <c r="H1947">
        <v>21963.599999999999</v>
      </c>
      <c r="I1947">
        <v>53453.7</v>
      </c>
      <c r="J1947">
        <v>51287.6</v>
      </c>
      <c r="K1947">
        <v>49747.5</v>
      </c>
      <c r="L1947">
        <v>134425</v>
      </c>
      <c r="M1947">
        <v>23922.9</v>
      </c>
      <c r="N1947">
        <v>46373.8</v>
      </c>
      <c r="O1947">
        <v>88153.4</v>
      </c>
      <c r="P1947">
        <v>88951.8</v>
      </c>
      <c r="Q1947" t="s">
        <v>44</v>
      </c>
      <c r="R1947">
        <v>40690.300000000003</v>
      </c>
      <c r="S1947">
        <v>36979.5</v>
      </c>
      <c r="T1947">
        <v>96903.4</v>
      </c>
      <c r="U1947">
        <v>101086</v>
      </c>
      <c r="V1947">
        <v>123746</v>
      </c>
      <c r="W1947">
        <v>64392.3</v>
      </c>
      <c r="X1947">
        <v>39662.199999999997</v>
      </c>
      <c r="Y1947">
        <v>54385.1</v>
      </c>
      <c r="Z1947">
        <v>90974.5</v>
      </c>
      <c r="AA1947">
        <v>93761.3</v>
      </c>
      <c r="AB1947">
        <v>53796.1</v>
      </c>
      <c r="AC1947">
        <v>62094.8</v>
      </c>
      <c r="AD1947">
        <v>36325.199999999997</v>
      </c>
      <c r="AE1947">
        <v>67527.199999999997</v>
      </c>
      <c r="AF1947">
        <v>36756.800000000003</v>
      </c>
      <c r="AG1947">
        <v>61700.3</v>
      </c>
      <c r="AH1947" t="s">
        <v>44</v>
      </c>
      <c r="AI1947" t="s">
        <v>44</v>
      </c>
      <c r="AJ1947">
        <v>63397.599999999999</v>
      </c>
      <c r="AK1947" t="s">
        <v>44</v>
      </c>
      <c r="AL1947">
        <v>79841.399999999994</v>
      </c>
      <c r="AM1947">
        <v>58803.4</v>
      </c>
      <c r="AN1947">
        <v>35934.699999999997</v>
      </c>
      <c r="AO1947">
        <v>37957.300000000003</v>
      </c>
      <c r="AP1947">
        <v>18032.900000000001</v>
      </c>
      <c r="AQ1947">
        <v>71237.2</v>
      </c>
    </row>
    <row r="1948" spans="1:43">
      <c r="A1948">
        <v>1947</v>
      </c>
      <c r="B1948" t="s">
        <v>3935</v>
      </c>
      <c r="C1948" t="s">
        <v>3936</v>
      </c>
      <c r="D1948">
        <v>1.7576000000000001E-2</v>
      </c>
      <c r="E1948">
        <v>2</v>
      </c>
      <c r="F1948">
        <v>2</v>
      </c>
      <c r="G1948">
        <v>0</v>
      </c>
      <c r="H1948">
        <v>19574.2</v>
      </c>
      <c r="I1948">
        <v>11556.4</v>
      </c>
      <c r="J1948">
        <v>30741.8</v>
      </c>
      <c r="K1948">
        <v>21727.7</v>
      </c>
      <c r="L1948" t="s">
        <v>44</v>
      </c>
      <c r="M1948">
        <v>37862.6</v>
      </c>
      <c r="N1948">
        <v>47037</v>
      </c>
      <c r="O1948">
        <v>33123.9</v>
      </c>
      <c r="P1948">
        <v>35488.6</v>
      </c>
      <c r="Q1948">
        <v>18537.099999999999</v>
      </c>
      <c r="R1948" t="s">
        <v>44</v>
      </c>
      <c r="S1948" t="s">
        <v>44</v>
      </c>
      <c r="T1948">
        <v>18799.400000000001</v>
      </c>
      <c r="U1948">
        <v>9296.58</v>
      </c>
      <c r="V1948">
        <v>17043.8</v>
      </c>
      <c r="W1948">
        <v>12521.2</v>
      </c>
      <c r="X1948">
        <v>17743.099999999999</v>
      </c>
      <c r="Y1948" t="s">
        <v>44</v>
      </c>
      <c r="Z1948">
        <v>34932.699999999997</v>
      </c>
      <c r="AA1948">
        <v>27346.9</v>
      </c>
      <c r="AB1948">
        <v>28292.2</v>
      </c>
      <c r="AC1948">
        <v>19845.2</v>
      </c>
      <c r="AD1948">
        <v>12345.5</v>
      </c>
      <c r="AE1948">
        <v>30283.200000000001</v>
      </c>
      <c r="AF1948" t="s">
        <v>44</v>
      </c>
      <c r="AG1948" t="s">
        <v>44</v>
      </c>
      <c r="AH1948">
        <v>15630.3</v>
      </c>
      <c r="AI1948" t="s">
        <v>44</v>
      </c>
      <c r="AJ1948">
        <v>16561.599999999999</v>
      </c>
      <c r="AK1948">
        <v>12185</v>
      </c>
      <c r="AL1948">
        <v>16780.400000000001</v>
      </c>
      <c r="AM1948">
        <v>9947.5300000000007</v>
      </c>
      <c r="AN1948" t="s">
        <v>44</v>
      </c>
      <c r="AO1948">
        <v>3126.35</v>
      </c>
      <c r="AP1948" t="s">
        <v>44</v>
      </c>
      <c r="AQ1948" t="s">
        <v>44</v>
      </c>
    </row>
    <row r="1949" spans="1:43">
      <c r="A1949">
        <v>1948</v>
      </c>
      <c r="B1949" t="s">
        <v>3937</v>
      </c>
      <c r="C1949" t="s">
        <v>3938</v>
      </c>
      <c r="D1949">
        <v>8.7477000000000006E-3</v>
      </c>
      <c r="E1949">
        <v>2</v>
      </c>
      <c r="F1949">
        <v>2</v>
      </c>
      <c r="G1949">
        <v>0</v>
      </c>
      <c r="H1949">
        <v>218637</v>
      </c>
      <c r="I1949">
        <v>193444</v>
      </c>
      <c r="J1949">
        <v>228721</v>
      </c>
      <c r="K1949">
        <v>169255</v>
      </c>
      <c r="L1949">
        <v>158407</v>
      </c>
      <c r="M1949">
        <v>158651</v>
      </c>
      <c r="N1949">
        <v>201667</v>
      </c>
      <c r="O1949">
        <v>195207</v>
      </c>
      <c r="P1949">
        <v>198488</v>
      </c>
      <c r="Q1949">
        <v>114975</v>
      </c>
      <c r="R1949">
        <v>109892</v>
      </c>
      <c r="S1949">
        <v>99244.7</v>
      </c>
      <c r="T1949">
        <v>246963</v>
      </c>
      <c r="U1949">
        <v>300690</v>
      </c>
      <c r="V1949">
        <v>297789</v>
      </c>
      <c r="W1949">
        <v>83443.600000000006</v>
      </c>
      <c r="X1949">
        <v>94845.4</v>
      </c>
      <c r="Y1949">
        <v>97559.8</v>
      </c>
      <c r="Z1949">
        <v>294168</v>
      </c>
      <c r="AA1949">
        <v>331141</v>
      </c>
      <c r="AB1949">
        <v>351146</v>
      </c>
      <c r="AC1949">
        <v>165088</v>
      </c>
      <c r="AD1949">
        <v>155444</v>
      </c>
      <c r="AE1949">
        <v>172644</v>
      </c>
      <c r="AF1949">
        <v>175911</v>
      </c>
      <c r="AG1949">
        <v>168760</v>
      </c>
      <c r="AH1949">
        <v>218732</v>
      </c>
      <c r="AI1949">
        <v>108213</v>
      </c>
      <c r="AJ1949">
        <v>108588</v>
      </c>
      <c r="AK1949">
        <v>120330</v>
      </c>
      <c r="AL1949">
        <v>229982</v>
      </c>
      <c r="AM1949">
        <v>267883</v>
      </c>
      <c r="AN1949">
        <v>227567</v>
      </c>
      <c r="AO1949">
        <v>92832.9</v>
      </c>
      <c r="AP1949">
        <v>130197</v>
      </c>
      <c r="AQ1949">
        <v>139797</v>
      </c>
    </row>
    <row r="1950" spans="1:43">
      <c r="A1950">
        <v>1949</v>
      </c>
      <c r="B1950" t="s">
        <v>3939</v>
      </c>
      <c r="C1950" t="s">
        <v>3940</v>
      </c>
      <c r="D1950">
        <v>7.1633199999999997E-4</v>
      </c>
      <c r="E1950">
        <v>7</v>
      </c>
      <c r="F1950">
        <v>7</v>
      </c>
      <c r="G1950">
        <v>0</v>
      </c>
      <c r="H1950">
        <v>480149</v>
      </c>
      <c r="I1950">
        <v>411581</v>
      </c>
      <c r="J1950">
        <v>534644</v>
      </c>
      <c r="K1950">
        <v>582033</v>
      </c>
      <c r="L1950">
        <v>483637</v>
      </c>
      <c r="M1950">
        <v>568297</v>
      </c>
      <c r="N1950">
        <v>659010</v>
      </c>
      <c r="O1950">
        <v>722082</v>
      </c>
      <c r="P1950">
        <v>660931</v>
      </c>
      <c r="Q1950">
        <v>492550</v>
      </c>
      <c r="R1950">
        <v>499160</v>
      </c>
      <c r="S1950">
        <v>557756</v>
      </c>
      <c r="T1950">
        <v>609096</v>
      </c>
      <c r="U1950">
        <v>737256</v>
      </c>
      <c r="V1950">
        <v>758113</v>
      </c>
      <c r="W1950">
        <v>542990</v>
      </c>
      <c r="X1950">
        <v>659969</v>
      </c>
      <c r="Y1950">
        <v>596951</v>
      </c>
      <c r="Z1950">
        <v>649060</v>
      </c>
      <c r="AA1950">
        <v>733352</v>
      </c>
      <c r="AB1950">
        <v>772038</v>
      </c>
      <c r="AC1950">
        <v>708692</v>
      </c>
      <c r="AD1950">
        <v>675345</v>
      </c>
      <c r="AE1950">
        <v>639134</v>
      </c>
      <c r="AF1950">
        <v>712979</v>
      </c>
      <c r="AG1950">
        <v>723852</v>
      </c>
      <c r="AH1950">
        <v>914015</v>
      </c>
      <c r="AI1950">
        <v>686849</v>
      </c>
      <c r="AJ1950">
        <v>773404</v>
      </c>
      <c r="AK1950">
        <v>763759</v>
      </c>
      <c r="AL1950">
        <v>475144</v>
      </c>
      <c r="AM1950">
        <v>658504</v>
      </c>
      <c r="AN1950">
        <v>495297</v>
      </c>
      <c r="AO1950">
        <v>213808</v>
      </c>
      <c r="AP1950">
        <v>301471</v>
      </c>
      <c r="AQ1950">
        <v>343262</v>
      </c>
    </row>
    <row r="1951" spans="1:43">
      <c r="A1951">
        <v>1950</v>
      </c>
      <c r="B1951" t="s">
        <v>3941</v>
      </c>
      <c r="C1951" t="s">
        <v>3942</v>
      </c>
      <c r="D1951">
        <v>4.6874999999999998E-3</v>
      </c>
      <c r="E1951">
        <v>7</v>
      </c>
      <c r="F1951">
        <v>7</v>
      </c>
      <c r="G1951">
        <v>0</v>
      </c>
      <c r="H1951">
        <v>98298.2</v>
      </c>
      <c r="I1951">
        <v>93485</v>
      </c>
      <c r="J1951">
        <v>108113</v>
      </c>
      <c r="K1951">
        <v>51916.9</v>
      </c>
      <c r="L1951">
        <v>59155.199999999997</v>
      </c>
      <c r="M1951">
        <v>78546.600000000006</v>
      </c>
      <c r="N1951">
        <v>132766</v>
      </c>
      <c r="O1951">
        <v>135251</v>
      </c>
      <c r="P1951">
        <v>164042</v>
      </c>
      <c r="Q1951">
        <v>64618.400000000001</v>
      </c>
      <c r="R1951">
        <v>56832.9</v>
      </c>
      <c r="S1951">
        <v>73520.899999999994</v>
      </c>
      <c r="T1951">
        <v>168506</v>
      </c>
      <c r="U1951">
        <v>194907</v>
      </c>
      <c r="V1951">
        <v>207994</v>
      </c>
      <c r="W1951">
        <v>44261.8</v>
      </c>
      <c r="X1951">
        <v>44234.5</v>
      </c>
      <c r="Y1951">
        <v>67681.3</v>
      </c>
      <c r="Z1951">
        <v>166107</v>
      </c>
      <c r="AA1951">
        <v>178141</v>
      </c>
      <c r="AB1951">
        <v>181529</v>
      </c>
      <c r="AC1951">
        <v>127155</v>
      </c>
      <c r="AD1951">
        <v>104136</v>
      </c>
      <c r="AE1951">
        <v>95437.4</v>
      </c>
      <c r="AF1951">
        <v>103008</v>
      </c>
      <c r="AG1951">
        <v>88543</v>
      </c>
      <c r="AH1951">
        <v>76645.5</v>
      </c>
      <c r="AI1951">
        <v>44034.8</v>
      </c>
      <c r="AJ1951">
        <v>70357.3</v>
      </c>
      <c r="AK1951">
        <v>64547.4</v>
      </c>
      <c r="AL1951">
        <v>86033.7</v>
      </c>
      <c r="AM1951">
        <v>102293</v>
      </c>
      <c r="AN1951">
        <v>83849.600000000006</v>
      </c>
      <c r="AO1951">
        <v>8504.4</v>
      </c>
      <c r="AP1951">
        <v>24330.3</v>
      </c>
      <c r="AQ1951">
        <v>29636.1</v>
      </c>
    </row>
    <row r="1952" spans="1:43">
      <c r="A1952">
        <v>1951</v>
      </c>
      <c r="B1952" t="s">
        <v>3943</v>
      </c>
      <c r="C1952" t="s">
        <v>3944</v>
      </c>
      <c r="D1952">
        <v>3.5689499999999999E-2</v>
      </c>
      <c r="E1952">
        <v>1</v>
      </c>
      <c r="F1952">
        <v>1</v>
      </c>
      <c r="G1952">
        <v>0</v>
      </c>
      <c r="H1952">
        <v>93833.3</v>
      </c>
      <c r="I1952">
        <v>91462.3</v>
      </c>
      <c r="J1952">
        <v>104592</v>
      </c>
      <c r="K1952" t="s">
        <v>44</v>
      </c>
      <c r="L1952">
        <v>87553</v>
      </c>
      <c r="M1952">
        <v>99519.4</v>
      </c>
      <c r="N1952">
        <v>90914.4</v>
      </c>
      <c r="O1952">
        <v>96874.6</v>
      </c>
      <c r="P1952">
        <v>103993</v>
      </c>
      <c r="Q1952">
        <v>48314.2</v>
      </c>
      <c r="R1952">
        <v>39574.699999999997</v>
      </c>
      <c r="S1952">
        <v>58471.8</v>
      </c>
      <c r="T1952">
        <v>100578</v>
      </c>
      <c r="U1952">
        <v>117953</v>
      </c>
      <c r="V1952">
        <v>134019</v>
      </c>
      <c r="W1952">
        <v>41468.699999999997</v>
      </c>
      <c r="X1952">
        <v>40900.9</v>
      </c>
      <c r="Y1952">
        <v>51551</v>
      </c>
      <c r="Z1952">
        <v>153795</v>
      </c>
      <c r="AA1952">
        <v>146794</v>
      </c>
      <c r="AB1952">
        <v>186974</v>
      </c>
      <c r="AC1952">
        <v>94632.9</v>
      </c>
      <c r="AD1952">
        <v>90192.2</v>
      </c>
      <c r="AE1952">
        <v>113703</v>
      </c>
      <c r="AF1952">
        <v>65038.5</v>
      </c>
      <c r="AG1952">
        <v>73998.5</v>
      </c>
      <c r="AH1952">
        <v>82398</v>
      </c>
      <c r="AI1952">
        <v>43178.2</v>
      </c>
      <c r="AJ1952">
        <v>75722.3</v>
      </c>
      <c r="AK1952">
        <v>78990.5</v>
      </c>
      <c r="AL1952">
        <v>80027.8</v>
      </c>
      <c r="AM1952">
        <v>120207</v>
      </c>
      <c r="AN1952" t="s">
        <v>44</v>
      </c>
      <c r="AO1952">
        <v>39769.300000000003</v>
      </c>
      <c r="AP1952">
        <v>60870.6</v>
      </c>
      <c r="AQ1952">
        <v>54815.3</v>
      </c>
    </row>
    <row r="1953" spans="1:43">
      <c r="A1953">
        <v>1952</v>
      </c>
      <c r="B1953" t="s">
        <v>3945</v>
      </c>
      <c r="C1953" t="s">
        <v>3946</v>
      </c>
      <c r="D1953">
        <v>3.6615399999999999E-2</v>
      </c>
      <c r="E1953">
        <v>1</v>
      </c>
      <c r="F1953">
        <v>1</v>
      </c>
      <c r="G1953">
        <v>0</v>
      </c>
      <c r="H1953">
        <v>36614.5</v>
      </c>
      <c r="I1953">
        <v>26988.2</v>
      </c>
      <c r="J1953">
        <v>17457.900000000001</v>
      </c>
      <c r="K1953">
        <v>131062</v>
      </c>
      <c r="L1953">
        <v>72150.7</v>
      </c>
      <c r="M1953">
        <v>91869.5</v>
      </c>
      <c r="N1953">
        <v>31336.5</v>
      </c>
      <c r="O1953">
        <v>50898.3</v>
      </c>
      <c r="P1953">
        <v>50165.599999999999</v>
      </c>
      <c r="Q1953" t="s">
        <v>44</v>
      </c>
      <c r="R1953" t="s">
        <v>44</v>
      </c>
      <c r="S1953" t="s">
        <v>44</v>
      </c>
      <c r="T1953">
        <v>85668.9</v>
      </c>
      <c r="U1953">
        <v>48437.4</v>
      </c>
      <c r="V1953">
        <v>52389.1</v>
      </c>
      <c r="W1953" t="s">
        <v>44</v>
      </c>
      <c r="X1953" t="s">
        <v>44</v>
      </c>
      <c r="Y1953" t="s">
        <v>44</v>
      </c>
      <c r="Z1953">
        <v>93064.5</v>
      </c>
      <c r="AA1953" t="s">
        <v>44</v>
      </c>
      <c r="AB1953">
        <v>149271</v>
      </c>
      <c r="AC1953" t="s">
        <v>44</v>
      </c>
      <c r="AD1953" t="s">
        <v>44</v>
      </c>
      <c r="AE1953" t="s">
        <v>44</v>
      </c>
      <c r="AF1953">
        <v>4588.1400000000003</v>
      </c>
      <c r="AG1953">
        <v>1446.13</v>
      </c>
      <c r="AH1953" t="s">
        <v>44</v>
      </c>
      <c r="AI1953">
        <v>33298.9</v>
      </c>
      <c r="AJ1953">
        <v>60875.7</v>
      </c>
      <c r="AK1953" t="s">
        <v>44</v>
      </c>
      <c r="AL1953" t="s">
        <v>44</v>
      </c>
      <c r="AM1953">
        <v>28380</v>
      </c>
      <c r="AN1953">
        <v>24003.4</v>
      </c>
      <c r="AO1953" t="s">
        <v>44</v>
      </c>
      <c r="AP1953" t="s">
        <v>44</v>
      </c>
      <c r="AQ1953" t="s">
        <v>44</v>
      </c>
    </row>
    <row r="1954" spans="1:43">
      <c r="A1954">
        <v>1953</v>
      </c>
      <c r="B1954" t="s">
        <v>3947</v>
      </c>
      <c r="C1954" t="s">
        <v>3948</v>
      </c>
      <c r="D1954">
        <v>4.2513299999999997E-2</v>
      </c>
      <c r="E1954">
        <v>2</v>
      </c>
      <c r="F1954">
        <v>2</v>
      </c>
      <c r="G1954">
        <v>0</v>
      </c>
      <c r="H1954">
        <v>45352.4</v>
      </c>
      <c r="I1954" t="s">
        <v>44</v>
      </c>
      <c r="J1954">
        <v>48248.6</v>
      </c>
      <c r="K1954">
        <v>78719.7</v>
      </c>
      <c r="L1954" t="s">
        <v>44</v>
      </c>
      <c r="M1954">
        <v>48896.3</v>
      </c>
      <c r="N1954" t="s">
        <v>44</v>
      </c>
      <c r="O1954">
        <v>102645</v>
      </c>
      <c r="P1954">
        <v>96802.5</v>
      </c>
      <c r="Q1954">
        <v>54052.5</v>
      </c>
      <c r="R1954">
        <v>44399</v>
      </c>
      <c r="S1954" t="s">
        <v>44</v>
      </c>
      <c r="T1954">
        <v>62131.5</v>
      </c>
      <c r="U1954">
        <v>87559.1</v>
      </c>
      <c r="V1954">
        <v>76842.3</v>
      </c>
      <c r="W1954" t="s">
        <v>44</v>
      </c>
      <c r="X1954">
        <v>56827.6</v>
      </c>
      <c r="Y1954" t="s">
        <v>44</v>
      </c>
      <c r="Z1954" t="s">
        <v>44</v>
      </c>
      <c r="AA1954" t="s">
        <v>44</v>
      </c>
      <c r="AB1954" t="s">
        <v>44</v>
      </c>
      <c r="AC1954" t="s">
        <v>44</v>
      </c>
      <c r="AD1954">
        <v>23623.3</v>
      </c>
      <c r="AE1954" t="s">
        <v>44</v>
      </c>
      <c r="AF1954" t="s">
        <v>44</v>
      </c>
      <c r="AG1954" t="s">
        <v>44</v>
      </c>
      <c r="AH1954" t="s">
        <v>44</v>
      </c>
      <c r="AI1954" t="s">
        <v>44</v>
      </c>
      <c r="AJ1954" t="s">
        <v>44</v>
      </c>
      <c r="AK1954">
        <v>70205.100000000006</v>
      </c>
      <c r="AL1954" t="s">
        <v>44</v>
      </c>
      <c r="AM1954">
        <v>127695</v>
      </c>
      <c r="AN1954">
        <v>53202.3</v>
      </c>
      <c r="AO1954">
        <v>35142.199999999997</v>
      </c>
      <c r="AP1954">
        <v>65274.7</v>
      </c>
      <c r="AQ1954">
        <v>121421</v>
      </c>
    </row>
    <row r="1955" spans="1:43">
      <c r="A1955">
        <v>1954</v>
      </c>
      <c r="B1955" t="s">
        <v>3949</v>
      </c>
      <c r="C1955" t="s">
        <v>3950</v>
      </c>
      <c r="D1955">
        <v>1.37426E-3</v>
      </c>
      <c r="E1955">
        <v>4</v>
      </c>
      <c r="F1955">
        <v>4</v>
      </c>
      <c r="G1955">
        <v>0</v>
      </c>
      <c r="H1955">
        <v>537401</v>
      </c>
      <c r="I1955">
        <v>534444</v>
      </c>
      <c r="J1955">
        <v>545362</v>
      </c>
      <c r="K1955">
        <v>474046</v>
      </c>
      <c r="L1955">
        <v>368948</v>
      </c>
      <c r="M1955">
        <v>385705</v>
      </c>
      <c r="N1955">
        <v>634157</v>
      </c>
      <c r="O1955">
        <v>625134</v>
      </c>
      <c r="P1955">
        <v>573092</v>
      </c>
      <c r="Q1955">
        <v>238986</v>
      </c>
      <c r="R1955">
        <v>276983</v>
      </c>
      <c r="S1955">
        <v>222248</v>
      </c>
      <c r="T1955">
        <v>713268</v>
      </c>
      <c r="U1955">
        <v>916881</v>
      </c>
      <c r="V1955">
        <v>827610</v>
      </c>
      <c r="W1955">
        <v>204564</v>
      </c>
      <c r="X1955">
        <v>217564</v>
      </c>
      <c r="Y1955">
        <v>183719</v>
      </c>
      <c r="Z1955">
        <v>866237</v>
      </c>
      <c r="AA1955">
        <v>744542</v>
      </c>
      <c r="AB1955">
        <v>830289</v>
      </c>
      <c r="AC1955">
        <v>397790</v>
      </c>
      <c r="AD1955">
        <v>348622</v>
      </c>
      <c r="AE1955">
        <v>325877</v>
      </c>
      <c r="AF1955">
        <v>365106</v>
      </c>
      <c r="AG1955">
        <v>516252</v>
      </c>
      <c r="AH1955">
        <v>429032</v>
      </c>
      <c r="AI1955">
        <v>250503</v>
      </c>
      <c r="AJ1955">
        <v>202978</v>
      </c>
      <c r="AK1955">
        <v>277539</v>
      </c>
      <c r="AL1955">
        <v>553117</v>
      </c>
      <c r="AM1955">
        <v>638691</v>
      </c>
      <c r="AN1955">
        <v>460002</v>
      </c>
      <c r="AO1955">
        <v>47657.7</v>
      </c>
      <c r="AP1955">
        <v>179843</v>
      </c>
      <c r="AQ1955">
        <v>167873</v>
      </c>
    </row>
    <row r="1956" spans="1:43">
      <c r="A1956">
        <v>1955</v>
      </c>
      <c r="B1956" t="s">
        <v>3951</v>
      </c>
      <c r="C1956" t="s">
        <v>3952</v>
      </c>
      <c r="D1956">
        <v>2.67225E-2</v>
      </c>
      <c r="E1956">
        <v>1</v>
      </c>
      <c r="F1956">
        <v>1</v>
      </c>
      <c r="G1956">
        <v>0</v>
      </c>
      <c r="H1956">
        <v>11367.1</v>
      </c>
      <c r="I1956" t="s">
        <v>44</v>
      </c>
      <c r="J1956">
        <v>12077.4</v>
      </c>
      <c r="K1956">
        <v>13033.9</v>
      </c>
      <c r="L1956" t="s">
        <v>44</v>
      </c>
      <c r="M1956">
        <v>32329.9</v>
      </c>
      <c r="N1956">
        <v>21606.5</v>
      </c>
      <c r="O1956">
        <v>20463.599999999999</v>
      </c>
      <c r="P1956">
        <v>14033.2</v>
      </c>
      <c r="Q1956" t="s">
        <v>44</v>
      </c>
      <c r="R1956" t="s">
        <v>44</v>
      </c>
      <c r="S1956" t="s">
        <v>44</v>
      </c>
      <c r="T1956">
        <v>44151.5</v>
      </c>
      <c r="U1956">
        <v>60500.4</v>
      </c>
      <c r="V1956">
        <v>80261.899999999994</v>
      </c>
      <c r="W1956" t="s">
        <v>44</v>
      </c>
      <c r="X1956" t="s">
        <v>44</v>
      </c>
      <c r="Y1956" t="s">
        <v>44</v>
      </c>
      <c r="Z1956">
        <v>39055</v>
      </c>
      <c r="AA1956">
        <v>49122.6</v>
      </c>
      <c r="AB1956">
        <v>74757.899999999994</v>
      </c>
      <c r="AC1956" t="s">
        <v>44</v>
      </c>
      <c r="AD1956" t="s">
        <v>44</v>
      </c>
      <c r="AE1956" t="s">
        <v>44</v>
      </c>
      <c r="AF1956" t="s">
        <v>44</v>
      </c>
      <c r="AG1956" t="s">
        <v>44</v>
      </c>
      <c r="AH1956" t="s">
        <v>44</v>
      </c>
      <c r="AI1956" t="s">
        <v>44</v>
      </c>
      <c r="AJ1956" t="s">
        <v>44</v>
      </c>
      <c r="AK1956" t="s">
        <v>44</v>
      </c>
      <c r="AL1956" t="s">
        <v>44</v>
      </c>
      <c r="AM1956" t="s">
        <v>44</v>
      </c>
      <c r="AN1956" t="s">
        <v>44</v>
      </c>
      <c r="AO1956" t="s">
        <v>44</v>
      </c>
      <c r="AP1956" t="s">
        <v>44</v>
      </c>
      <c r="AQ1956" t="s">
        <v>44</v>
      </c>
    </row>
    <row r="1957" spans="1:43">
      <c r="A1957">
        <v>1956</v>
      </c>
      <c r="B1957" t="s">
        <v>3953</v>
      </c>
      <c r="C1957" t="s">
        <v>3954</v>
      </c>
      <c r="D1957">
        <v>4.8396500000000002E-2</v>
      </c>
      <c r="E1957">
        <v>3</v>
      </c>
      <c r="F1957">
        <v>3</v>
      </c>
      <c r="G1957">
        <v>0</v>
      </c>
      <c r="H1957">
        <v>73939</v>
      </c>
      <c r="I1957">
        <v>68352.399999999994</v>
      </c>
      <c r="J1957">
        <v>103986</v>
      </c>
      <c r="K1957">
        <v>60595</v>
      </c>
      <c r="L1957" t="s">
        <v>44</v>
      </c>
      <c r="M1957">
        <v>84157.3</v>
      </c>
      <c r="N1957">
        <v>39009.599999999999</v>
      </c>
      <c r="O1957">
        <v>94713.600000000006</v>
      </c>
      <c r="P1957" t="s">
        <v>44</v>
      </c>
      <c r="Q1957">
        <v>17228.900000000001</v>
      </c>
      <c r="R1957" t="s">
        <v>44</v>
      </c>
      <c r="S1957" t="s">
        <v>44</v>
      </c>
      <c r="T1957">
        <v>91635.199999999997</v>
      </c>
      <c r="U1957">
        <v>138602</v>
      </c>
      <c r="V1957">
        <v>119461</v>
      </c>
      <c r="W1957">
        <v>53488.2</v>
      </c>
      <c r="X1957">
        <v>36435.199999999997</v>
      </c>
      <c r="Y1957">
        <v>48960.2</v>
      </c>
      <c r="Z1957">
        <v>122328</v>
      </c>
      <c r="AA1957">
        <v>97676.800000000003</v>
      </c>
      <c r="AB1957">
        <v>75778.3</v>
      </c>
      <c r="AC1957">
        <v>101522</v>
      </c>
      <c r="AD1957">
        <v>49928.5</v>
      </c>
      <c r="AE1957">
        <v>78306.399999999994</v>
      </c>
      <c r="AF1957">
        <v>80447.199999999997</v>
      </c>
      <c r="AG1957">
        <v>81881.600000000006</v>
      </c>
      <c r="AH1957">
        <v>87128.1</v>
      </c>
      <c r="AI1957">
        <v>44107.5</v>
      </c>
      <c r="AJ1957">
        <v>41242.400000000001</v>
      </c>
      <c r="AK1957">
        <v>64898.8</v>
      </c>
      <c r="AL1957">
        <v>65582.899999999994</v>
      </c>
      <c r="AM1957">
        <v>116793</v>
      </c>
      <c r="AN1957">
        <v>43098.6</v>
      </c>
      <c r="AO1957" t="s">
        <v>44</v>
      </c>
      <c r="AP1957">
        <v>48526.9</v>
      </c>
      <c r="AQ1957">
        <v>26632.5</v>
      </c>
    </row>
    <row r="1958" spans="1:43">
      <c r="A1958">
        <v>1957</v>
      </c>
      <c r="B1958" t="s">
        <v>3955</v>
      </c>
      <c r="C1958" t="s">
        <v>3956</v>
      </c>
      <c r="D1958">
        <v>6.9559700000000002E-2</v>
      </c>
      <c r="E1958">
        <v>4</v>
      </c>
      <c r="F1958">
        <v>3</v>
      </c>
      <c r="G1958">
        <v>1</v>
      </c>
      <c r="H1958">
        <v>44366.9</v>
      </c>
      <c r="I1958">
        <v>36800.5</v>
      </c>
      <c r="J1958">
        <v>35745.599999999999</v>
      </c>
      <c r="K1958">
        <v>46757.8</v>
      </c>
      <c r="L1958">
        <v>23222.7</v>
      </c>
      <c r="M1958">
        <v>20261.5</v>
      </c>
      <c r="N1958">
        <v>41345.1</v>
      </c>
      <c r="O1958">
        <v>45762.2</v>
      </c>
      <c r="P1958">
        <v>31906.400000000001</v>
      </c>
      <c r="Q1958">
        <v>34372.199999999997</v>
      </c>
      <c r="R1958">
        <v>23409.7</v>
      </c>
      <c r="S1958">
        <v>27454.799999999999</v>
      </c>
      <c r="T1958">
        <v>54144.3</v>
      </c>
      <c r="U1958">
        <v>49449.8</v>
      </c>
      <c r="V1958">
        <v>65271.199999999997</v>
      </c>
      <c r="W1958">
        <v>14768.3</v>
      </c>
      <c r="X1958">
        <v>12400.3</v>
      </c>
      <c r="Y1958">
        <v>26250.5</v>
      </c>
      <c r="Z1958">
        <v>96230.8</v>
      </c>
      <c r="AA1958">
        <v>91745.3</v>
      </c>
      <c r="AB1958">
        <v>114708</v>
      </c>
      <c r="AC1958">
        <v>60881.599999999999</v>
      </c>
      <c r="AD1958">
        <v>47999.9</v>
      </c>
      <c r="AE1958">
        <v>39017.300000000003</v>
      </c>
      <c r="AF1958">
        <v>53448.6</v>
      </c>
      <c r="AG1958">
        <v>54383.8</v>
      </c>
      <c r="AH1958">
        <v>60750.400000000001</v>
      </c>
      <c r="AI1958">
        <v>52293.1</v>
      </c>
      <c r="AJ1958">
        <v>35726.199999999997</v>
      </c>
      <c r="AK1958">
        <v>38167.9</v>
      </c>
      <c r="AL1958">
        <v>89180.4</v>
      </c>
      <c r="AM1958">
        <v>99957.2</v>
      </c>
      <c r="AN1958">
        <v>59389.9</v>
      </c>
      <c r="AO1958">
        <v>17072.099999999999</v>
      </c>
      <c r="AP1958">
        <v>58255.9</v>
      </c>
      <c r="AQ1958">
        <v>30636.2</v>
      </c>
    </row>
    <row r="1959" spans="1:43">
      <c r="A1959">
        <v>1958</v>
      </c>
      <c r="B1959" t="s">
        <v>3957</v>
      </c>
      <c r="C1959" t="s">
        <v>3958</v>
      </c>
      <c r="D1959">
        <v>4.10084E-2</v>
      </c>
      <c r="E1959">
        <v>1</v>
      </c>
      <c r="F1959">
        <v>1</v>
      </c>
      <c r="G1959">
        <v>0</v>
      </c>
      <c r="H1959">
        <v>139392</v>
      </c>
      <c r="I1959">
        <v>21422.3</v>
      </c>
      <c r="J1959">
        <v>80159.600000000006</v>
      </c>
      <c r="K1959" t="s">
        <v>44</v>
      </c>
      <c r="L1959">
        <v>86539.7</v>
      </c>
      <c r="M1959">
        <v>68976.2</v>
      </c>
      <c r="N1959" t="s">
        <v>44</v>
      </c>
      <c r="O1959" t="s">
        <v>44</v>
      </c>
      <c r="P1959" t="s">
        <v>44</v>
      </c>
      <c r="Q1959">
        <v>257689</v>
      </c>
      <c r="R1959">
        <v>283570</v>
      </c>
      <c r="S1959">
        <v>328822</v>
      </c>
      <c r="T1959">
        <v>357178</v>
      </c>
      <c r="U1959">
        <v>401596</v>
      </c>
      <c r="V1959">
        <v>542848</v>
      </c>
      <c r="W1959">
        <v>196162</v>
      </c>
      <c r="X1959">
        <v>216160</v>
      </c>
      <c r="Y1959">
        <v>264913</v>
      </c>
      <c r="Z1959">
        <v>121513</v>
      </c>
      <c r="AA1959">
        <v>124154</v>
      </c>
      <c r="AB1959">
        <v>225413</v>
      </c>
      <c r="AC1959">
        <v>160574</v>
      </c>
      <c r="AD1959">
        <v>171492</v>
      </c>
      <c r="AE1959">
        <v>153964</v>
      </c>
      <c r="AF1959" t="s">
        <v>44</v>
      </c>
      <c r="AG1959" t="s">
        <v>44</v>
      </c>
      <c r="AH1959">
        <v>263476</v>
      </c>
      <c r="AI1959">
        <v>229625</v>
      </c>
      <c r="AJ1959">
        <v>205153</v>
      </c>
      <c r="AK1959">
        <v>103303</v>
      </c>
      <c r="AL1959" t="s">
        <v>44</v>
      </c>
      <c r="AM1959" t="s">
        <v>44</v>
      </c>
      <c r="AN1959" t="s">
        <v>44</v>
      </c>
      <c r="AO1959" t="s">
        <v>44</v>
      </c>
      <c r="AP1959" t="s">
        <v>44</v>
      </c>
      <c r="AQ1959" t="s">
        <v>44</v>
      </c>
    </row>
    <row r="1960" spans="1:43">
      <c r="A1960">
        <v>1959</v>
      </c>
      <c r="B1960" t="s">
        <v>3959</v>
      </c>
      <c r="C1960" t="s">
        <v>3960</v>
      </c>
      <c r="D1960">
        <v>7.1633199999999997E-4</v>
      </c>
      <c r="E1960">
        <v>4</v>
      </c>
      <c r="F1960">
        <v>4</v>
      </c>
      <c r="G1960">
        <v>0</v>
      </c>
      <c r="H1960">
        <v>287558</v>
      </c>
      <c r="I1960">
        <v>238062</v>
      </c>
      <c r="J1960">
        <v>303519</v>
      </c>
      <c r="K1960">
        <v>446170</v>
      </c>
      <c r="L1960">
        <v>570569</v>
      </c>
      <c r="M1960">
        <v>589834</v>
      </c>
      <c r="N1960">
        <v>991652</v>
      </c>
      <c r="O1960">
        <v>1099330</v>
      </c>
      <c r="P1960">
        <v>834276</v>
      </c>
      <c r="Q1960">
        <v>761621</v>
      </c>
      <c r="R1960">
        <v>703996</v>
      </c>
      <c r="S1960">
        <v>794512</v>
      </c>
      <c r="T1960">
        <v>449768</v>
      </c>
      <c r="U1960">
        <v>408318</v>
      </c>
      <c r="V1960">
        <v>518730</v>
      </c>
      <c r="W1960">
        <v>422892</v>
      </c>
      <c r="X1960">
        <v>319365</v>
      </c>
      <c r="Y1960">
        <v>373893</v>
      </c>
      <c r="Z1960">
        <v>1117110</v>
      </c>
      <c r="AA1960">
        <v>798988</v>
      </c>
      <c r="AB1960">
        <v>955041</v>
      </c>
      <c r="AC1960">
        <v>681115</v>
      </c>
      <c r="AD1960">
        <v>779695</v>
      </c>
      <c r="AE1960">
        <v>645817</v>
      </c>
      <c r="AF1960">
        <v>608278</v>
      </c>
      <c r="AG1960">
        <v>664188</v>
      </c>
      <c r="AH1960">
        <v>765368</v>
      </c>
      <c r="AI1960">
        <v>845595</v>
      </c>
      <c r="AJ1960">
        <v>850537</v>
      </c>
      <c r="AK1960">
        <v>951469</v>
      </c>
      <c r="AL1960">
        <v>352249</v>
      </c>
      <c r="AM1960">
        <v>429291</v>
      </c>
      <c r="AN1960">
        <v>316452</v>
      </c>
      <c r="AO1960">
        <v>594534</v>
      </c>
      <c r="AP1960">
        <v>632691</v>
      </c>
      <c r="AQ1960">
        <v>683735</v>
      </c>
    </row>
    <row r="1961" spans="1:43">
      <c r="A1961">
        <v>1960</v>
      </c>
      <c r="B1961" t="s">
        <v>3961</v>
      </c>
      <c r="C1961" t="s">
        <v>3962</v>
      </c>
      <c r="D1961">
        <v>2.6827600000000002E-3</v>
      </c>
      <c r="E1961">
        <v>4</v>
      </c>
      <c r="F1961">
        <v>4</v>
      </c>
      <c r="G1961">
        <v>0</v>
      </c>
      <c r="H1961">
        <v>33211.199999999997</v>
      </c>
      <c r="I1961">
        <v>38831.9</v>
      </c>
      <c r="J1961">
        <v>23863.4</v>
      </c>
      <c r="K1961">
        <v>37994.699999999997</v>
      </c>
      <c r="L1961">
        <v>36753.599999999999</v>
      </c>
      <c r="M1961">
        <v>38353.5</v>
      </c>
      <c r="N1961">
        <v>95015.3</v>
      </c>
      <c r="O1961">
        <v>75003.199999999997</v>
      </c>
      <c r="P1961">
        <v>66967.199999999997</v>
      </c>
      <c r="Q1961">
        <v>36360.199999999997</v>
      </c>
      <c r="R1961">
        <v>63165.1</v>
      </c>
      <c r="S1961">
        <v>61542.6</v>
      </c>
      <c r="T1961">
        <v>47006.400000000001</v>
      </c>
      <c r="U1961">
        <v>32519</v>
      </c>
      <c r="V1961">
        <v>47242.8</v>
      </c>
      <c r="W1961">
        <v>26522.400000000001</v>
      </c>
      <c r="X1961">
        <v>21141</v>
      </c>
      <c r="Y1961">
        <v>28333</v>
      </c>
      <c r="Z1961">
        <v>127213</v>
      </c>
      <c r="AA1961">
        <v>131754</v>
      </c>
      <c r="AB1961">
        <v>134054</v>
      </c>
      <c r="AC1961">
        <v>138617</v>
      </c>
      <c r="AD1961">
        <v>126688</v>
      </c>
      <c r="AE1961">
        <v>131674</v>
      </c>
      <c r="AF1961">
        <v>105390</v>
      </c>
      <c r="AG1961">
        <v>131711</v>
      </c>
      <c r="AH1961">
        <v>186381</v>
      </c>
      <c r="AI1961">
        <v>103391</v>
      </c>
      <c r="AJ1961">
        <v>120532</v>
      </c>
      <c r="AK1961">
        <v>121271</v>
      </c>
      <c r="AL1961">
        <v>85501.5</v>
      </c>
      <c r="AM1961">
        <v>121842</v>
      </c>
      <c r="AN1961">
        <v>72672.399999999994</v>
      </c>
      <c r="AO1961">
        <v>55541.2</v>
      </c>
      <c r="AP1961">
        <v>88357.2</v>
      </c>
      <c r="AQ1961">
        <v>88447.3</v>
      </c>
    </row>
    <row r="1962" spans="1:43">
      <c r="A1962">
        <v>1961</v>
      </c>
      <c r="B1962" t="s">
        <v>3963</v>
      </c>
      <c r="C1962" t="s">
        <v>3964</v>
      </c>
      <c r="D1962">
        <v>7.1633199999999997E-4</v>
      </c>
      <c r="E1962">
        <v>9</v>
      </c>
      <c r="F1962">
        <v>9</v>
      </c>
      <c r="G1962">
        <v>0</v>
      </c>
      <c r="H1962">
        <v>171494</v>
      </c>
      <c r="I1962">
        <v>168699</v>
      </c>
      <c r="J1962">
        <v>151202</v>
      </c>
      <c r="K1962">
        <v>129278</v>
      </c>
      <c r="L1962">
        <v>127528</v>
      </c>
      <c r="M1962">
        <v>138852</v>
      </c>
      <c r="N1962">
        <v>259397</v>
      </c>
      <c r="O1962">
        <v>256698</v>
      </c>
      <c r="P1962">
        <v>241862</v>
      </c>
      <c r="Q1962">
        <v>151908</v>
      </c>
      <c r="R1962">
        <v>152585</v>
      </c>
      <c r="S1962">
        <v>147958</v>
      </c>
      <c r="T1962">
        <v>206716</v>
      </c>
      <c r="U1962">
        <v>252635</v>
      </c>
      <c r="V1962">
        <v>310880</v>
      </c>
      <c r="W1962">
        <v>103135</v>
      </c>
      <c r="X1962">
        <v>135841</v>
      </c>
      <c r="Y1962">
        <v>143458</v>
      </c>
      <c r="Z1962">
        <v>235517</v>
      </c>
      <c r="AA1962">
        <v>237160</v>
      </c>
      <c r="AB1962">
        <v>264539</v>
      </c>
      <c r="AC1962">
        <v>143233</v>
      </c>
      <c r="AD1962">
        <v>190562</v>
      </c>
      <c r="AE1962">
        <v>145419</v>
      </c>
      <c r="AF1962">
        <v>134743</v>
      </c>
      <c r="AG1962">
        <v>168869</v>
      </c>
      <c r="AH1962">
        <v>217792</v>
      </c>
      <c r="AI1962">
        <v>92594.7</v>
      </c>
      <c r="AJ1962">
        <v>139078</v>
      </c>
      <c r="AK1962">
        <v>161620</v>
      </c>
      <c r="AL1962">
        <v>132425</v>
      </c>
      <c r="AM1962">
        <v>235130</v>
      </c>
      <c r="AN1962">
        <v>170784</v>
      </c>
      <c r="AO1962">
        <v>54222.1</v>
      </c>
      <c r="AP1962">
        <v>135590</v>
      </c>
      <c r="AQ1962">
        <v>112420</v>
      </c>
    </row>
    <row r="1963" spans="1:43">
      <c r="A1963">
        <v>1962</v>
      </c>
      <c r="B1963" t="s">
        <v>3965</v>
      </c>
      <c r="C1963" t="s">
        <v>3966</v>
      </c>
      <c r="D1963">
        <v>2.3375E-2</v>
      </c>
      <c r="E1963">
        <v>3</v>
      </c>
      <c r="F1963">
        <v>3</v>
      </c>
      <c r="G1963">
        <v>0</v>
      </c>
      <c r="H1963">
        <v>33976.300000000003</v>
      </c>
      <c r="I1963">
        <v>35692.5</v>
      </c>
      <c r="J1963">
        <v>35706.6</v>
      </c>
      <c r="K1963">
        <v>53414.3</v>
      </c>
      <c r="L1963">
        <v>47641.9</v>
      </c>
      <c r="M1963">
        <v>43384.800000000003</v>
      </c>
      <c r="N1963">
        <v>67118.399999999994</v>
      </c>
      <c r="O1963">
        <v>73258.2</v>
      </c>
      <c r="P1963">
        <v>61836.6</v>
      </c>
      <c r="Q1963">
        <v>24502.799999999999</v>
      </c>
      <c r="R1963">
        <v>11935.7</v>
      </c>
      <c r="S1963">
        <v>39873</v>
      </c>
      <c r="T1963">
        <v>94581.8</v>
      </c>
      <c r="U1963">
        <v>101988</v>
      </c>
      <c r="V1963">
        <v>115793</v>
      </c>
      <c r="W1963">
        <v>11072.8</v>
      </c>
      <c r="X1963">
        <v>19493.400000000001</v>
      </c>
      <c r="Y1963" t="s">
        <v>44</v>
      </c>
      <c r="Z1963">
        <v>69318.600000000006</v>
      </c>
      <c r="AA1963">
        <v>77378.8</v>
      </c>
      <c r="AB1963">
        <v>86076.9</v>
      </c>
      <c r="AC1963">
        <v>17472.400000000001</v>
      </c>
      <c r="AD1963">
        <v>15539.8</v>
      </c>
      <c r="AE1963">
        <v>11985.3</v>
      </c>
      <c r="AF1963">
        <v>31230.7</v>
      </c>
      <c r="AG1963">
        <v>29581.3</v>
      </c>
      <c r="AH1963">
        <v>41741.1</v>
      </c>
      <c r="AI1963" t="s">
        <v>44</v>
      </c>
      <c r="AJ1963">
        <v>41146.400000000001</v>
      </c>
      <c r="AK1963">
        <v>40022.699999999997</v>
      </c>
      <c r="AL1963">
        <v>57585.4</v>
      </c>
      <c r="AM1963">
        <v>73198.600000000006</v>
      </c>
      <c r="AN1963">
        <v>61531.3</v>
      </c>
      <c r="AO1963" t="s">
        <v>44</v>
      </c>
      <c r="AP1963">
        <v>31713.4</v>
      </c>
      <c r="AQ1963">
        <v>40857.800000000003</v>
      </c>
    </row>
    <row r="1964" spans="1:43">
      <c r="A1964">
        <v>1963</v>
      </c>
      <c r="B1964" t="s">
        <v>3967</v>
      </c>
      <c r="C1964" t="s">
        <v>3968</v>
      </c>
      <c r="D1964">
        <v>5.3224199999999999E-2</v>
      </c>
      <c r="E1964">
        <v>8</v>
      </c>
      <c r="F1964">
        <v>8</v>
      </c>
      <c r="G1964">
        <v>0</v>
      </c>
      <c r="H1964">
        <v>57487.5</v>
      </c>
      <c r="I1964">
        <v>39370.1</v>
      </c>
      <c r="J1964">
        <v>37018.199999999997</v>
      </c>
      <c r="K1964" t="s">
        <v>44</v>
      </c>
      <c r="L1964" t="s">
        <v>44</v>
      </c>
      <c r="M1964" t="s">
        <v>44</v>
      </c>
      <c r="N1964">
        <v>71252.399999999994</v>
      </c>
      <c r="O1964">
        <v>92914.5</v>
      </c>
      <c r="P1964">
        <v>86315.8</v>
      </c>
      <c r="Q1964" t="s">
        <v>44</v>
      </c>
      <c r="R1964" t="s">
        <v>44</v>
      </c>
      <c r="S1964" t="s">
        <v>44</v>
      </c>
      <c r="T1964">
        <v>65910.7</v>
      </c>
      <c r="U1964">
        <v>56133.5</v>
      </c>
      <c r="V1964">
        <v>64617.3</v>
      </c>
      <c r="W1964" t="s">
        <v>44</v>
      </c>
      <c r="X1964" t="s">
        <v>44</v>
      </c>
      <c r="Y1964" t="s">
        <v>44</v>
      </c>
      <c r="Z1964">
        <v>194855</v>
      </c>
      <c r="AA1964">
        <v>226303</v>
      </c>
      <c r="AB1964">
        <v>269169</v>
      </c>
      <c r="AC1964">
        <v>67857.899999999994</v>
      </c>
      <c r="AD1964">
        <v>44188.800000000003</v>
      </c>
      <c r="AE1964" t="s">
        <v>44</v>
      </c>
      <c r="AF1964">
        <v>76075.5</v>
      </c>
      <c r="AG1964">
        <v>110157</v>
      </c>
      <c r="AH1964">
        <v>121908</v>
      </c>
      <c r="AI1964">
        <v>28645</v>
      </c>
      <c r="AJ1964">
        <v>31154.5</v>
      </c>
      <c r="AK1964" t="s">
        <v>44</v>
      </c>
      <c r="AL1964">
        <v>239316</v>
      </c>
      <c r="AM1964">
        <v>294761</v>
      </c>
      <c r="AN1964">
        <v>237701</v>
      </c>
      <c r="AO1964">
        <v>29800.799999999999</v>
      </c>
      <c r="AP1964">
        <v>54260.7</v>
      </c>
      <c r="AQ1964">
        <v>75541.600000000006</v>
      </c>
    </row>
    <row r="1965" spans="1:43">
      <c r="A1965">
        <v>1964</v>
      </c>
      <c r="B1965" t="s">
        <v>3969</v>
      </c>
      <c r="C1965" t="s">
        <v>3970</v>
      </c>
      <c r="D1965">
        <v>2.3009699999999998E-3</v>
      </c>
      <c r="E1965">
        <v>5</v>
      </c>
      <c r="F1965">
        <v>5</v>
      </c>
      <c r="G1965">
        <v>0</v>
      </c>
      <c r="H1965">
        <v>114607</v>
      </c>
      <c r="I1965">
        <v>67565.399999999994</v>
      </c>
      <c r="J1965">
        <v>96317.3</v>
      </c>
      <c r="K1965">
        <v>95418.1</v>
      </c>
      <c r="L1965">
        <v>63840.1</v>
      </c>
      <c r="M1965">
        <v>46971.199999999997</v>
      </c>
      <c r="N1965">
        <v>124385</v>
      </c>
      <c r="O1965">
        <v>117254</v>
      </c>
      <c r="P1965">
        <v>94304.1</v>
      </c>
      <c r="Q1965">
        <v>64719.4</v>
      </c>
      <c r="R1965">
        <v>47856.5</v>
      </c>
      <c r="S1965">
        <v>74106.600000000006</v>
      </c>
      <c r="T1965">
        <v>114128</v>
      </c>
      <c r="U1965">
        <v>143608</v>
      </c>
      <c r="V1965">
        <v>133619</v>
      </c>
      <c r="W1965">
        <v>60257.1</v>
      </c>
      <c r="X1965">
        <v>22123.1</v>
      </c>
      <c r="Y1965">
        <v>58923.199999999997</v>
      </c>
      <c r="Z1965">
        <v>206887</v>
      </c>
      <c r="AA1965">
        <v>176193</v>
      </c>
      <c r="AB1965">
        <v>175635</v>
      </c>
      <c r="AC1965">
        <v>66281.5</v>
      </c>
      <c r="AD1965">
        <v>45152.800000000003</v>
      </c>
      <c r="AE1965">
        <v>61957.4</v>
      </c>
      <c r="AF1965">
        <v>55870.3</v>
      </c>
      <c r="AG1965">
        <v>84885.6</v>
      </c>
      <c r="AH1965">
        <v>51382.8</v>
      </c>
      <c r="AI1965">
        <v>49962.9</v>
      </c>
      <c r="AJ1965">
        <v>69043.199999999997</v>
      </c>
      <c r="AK1965">
        <v>32640.6</v>
      </c>
      <c r="AL1965">
        <v>159295</v>
      </c>
      <c r="AM1965">
        <v>193087</v>
      </c>
      <c r="AN1965">
        <v>128259</v>
      </c>
      <c r="AO1965">
        <v>97337.8</v>
      </c>
      <c r="AP1965">
        <v>138084</v>
      </c>
      <c r="AQ1965">
        <v>136663</v>
      </c>
    </row>
    <row r="1966" spans="1:43">
      <c r="A1966">
        <v>1965</v>
      </c>
      <c r="B1966" t="s">
        <v>3971</v>
      </c>
      <c r="C1966" t="s">
        <v>3972</v>
      </c>
      <c r="D1966">
        <v>4.5891500000000002E-2</v>
      </c>
      <c r="E1966">
        <v>2</v>
      </c>
      <c r="F1966">
        <v>2</v>
      </c>
      <c r="G1966">
        <v>0</v>
      </c>
      <c r="H1966">
        <v>163355</v>
      </c>
      <c r="I1966">
        <v>66086.7</v>
      </c>
      <c r="J1966">
        <v>117905</v>
      </c>
      <c r="K1966">
        <v>85577</v>
      </c>
      <c r="L1966">
        <v>61617.8</v>
      </c>
      <c r="M1966">
        <v>90770.9</v>
      </c>
      <c r="N1966">
        <v>110641</v>
      </c>
      <c r="O1966">
        <v>96240.3</v>
      </c>
      <c r="P1966">
        <v>148465</v>
      </c>
      <c r="Q1966" t="s">
        <v>44</v>
      </c>
      <c r="R1966" t="s">
        <v>44</v>
      </c>
      <c r="S1966">
        <v>85395.199999999997</v>
      </c>
      <c r="T1966">
        <v>120611</v>
      </c>
      <c r="U1966">
        <v>148339</v>
      </c>
      <c r="V1966">
        <v>192073</v>
      </c>
      <c r="W1966">
        <v>52408.5</v>
      </c>
      <c r="X1966">
        <v>52419</v>
      </c>
      <c r="Y1966">
        <v>101230</v>
      </c>
      <c r="Z1966">
        <v>65007.8</v>
      </c>
      <c r="AA1966">
        <v>54651.9</v>
      </c>
      <c r="AB1966">
        <v>123110</v>
      </c>
      <c r="AC1966">
        <v>40266.9</v>
      </c>
      <c r="AD1966">
        <v>50783.8</v>
      </c>
      <c r="AE1966">
        <v>132137</v>
      </c>
      <c r="AF1966">
        <v>53251.4</v>
      </c>
      <c r="AG1966">
        <v>33862.199999999997</v>
      </c>
      <c r="AH1966">
        <v>94324.5</v>
      </c>
      <c r="AI1966" t="s">
        <v>44</v>
      </c>
      <c r="AJ1966" t="s">
        <v>44</v>
      </c>
      <c r="AK1966" t="s">
        <v>44</v>
      </c>
      <c r="AL1966">
        <v>196077</v>
      </c>
      <c r="AM1966">
        <v>129906</v>
      </c>
      <c r="AN1966">
        <v>70855.3</v>
      </c>
      <c r="AO1966" t="s">
        <v>44</v>
      </c>
      <c r="AP1966">
        <v>185870</v>
      </c>
      <c r="AQ1966" t="s">
        <v>44</v>
      </c>
    </row>
    <row r="1967" spans="1:43">
      <c r="A1967">
        <v>1966</v>
      </c>
      <c r="B1967" t="s">
        <v>3973</v>
      </c>
      <c r="C1967" t="s">
        <v>3974</v>
      </c>
      <c r="D1967">
        <v>6.0901299999999998E-2</v>
      </c>
      <c r="E1967">
        <v>2</v>
      </c>
      <c r="F1967">
        <v>2</v>
      </c>
      <c r="G1967">
        <v>0</v>
      </c>
      <c r="H1967">
        <v>53459.9</v>
      </c>
      <c r="I1967" t="s">
        <v>44</v>
      </c>
      <c r="J1967">
        <v>70993.5</v>
      </c>
      <c r="K1967" t="s">
        <v>44</v>
      </c>
      <c r="L1967" t="s">
        <v>44</v>
      </c>
      <c r="M1967" t="s">
        <v>44</v>
      </c>
      <c r="N1967">
        <v>65957.2</v>
      </c>
      <c r="O1967">
        <v>103420</v>
      </c>
      <c r="P1967">
        <v>213645</v>
      </c>
      <c r="Q1967" t="s">
        <v>44</v>
      </c>
      <c r="R1967" t="s">
        <v>44</v>
      </c>
      <c r="S1967">
        <v>36497.4</v>
      </c>
      <c r="T1967">
        <v>81313.399999999994</v>
      </c>
      <c r="U1967">
        <v>97061.3</v>
      </c>
      <c r="V1967">
        <v>117232</v>
      </c>
      <c r="W1967" t="s">
        <v>44</v>
      </c>
      <c r="X1967" t="s">
        <v>44</v>
      </c>
      <c r="Y1967">
        <v>34489.5</v>
      </c>
      <c r="Z1967">
        <v>121902</v>
      </c>
      <c r="AA1967">
        <v>131217</v>
      </c>
      <c r="AB1967">
        <v>117290</v>
      </c>
      <c r="AC1967" t="s">
        <v>44</v>
      </c>
      <c r="AD1967" t="s">
        <v>44</v>
      </c>
      <c r="AE1967" t="s">
        <v>44</v>
      </c>
      <c r="AF1967">
        <v>85373.5</v>
      </c>
      <c r="AG1967">
        <v>41831</v>
      </c>
      <c r="AH1967">
        <v>144446</v>
      </c>
      <c r="AI1967">
        <v>29874.799999999999</v>
      </c>
      <c r="AJ1967" t="s">
        <v>44</v>
      </c>
      <c r="AK1967">
        <v>28840.400000000001</v>
      </c>
      <c r="AL1967">
        <v>141120</v>
      </c>
      <c r="AM1967">
        <v>111225</v>
      </c>
      <c r="AN1967">
        <v>89994.2</v>
      </c>
      <c r="AO1967" t="s">
        <v>44</v>
      </c>
      <c r="AP1967">
        <v>48729.2</v>
      </c>
      <c r="AQ1967" t="s">
        <v>44</v>
      </c>
    </row>
    <row r="1968" spans="1:43">
      <c r="A1968">
        <v>1967</v>
      </c>
      <c r="B1968" t="s">
        <v>3975</v>
      </c>
      <c r="C1968" t="s">
        <v>3976</v>
      </c>
      <c r="D1968">
        <v>5.7679800000000003E-2</v>
      </c>
      <c r="E1968">
        <v>3</v>
      </c>
      <c r="F1968">
        <v>3</v>
      </c>
      <c r="G1968">
        <v>0</v>
      </c>
      <c r="H1968">
        <v>110100</v>
      </c>
      <c r="I1968">
        <v>131304</v>
      </c>
      <c r="J1968">
        <v>123088</v>
      </c>
      <c r="K1968">
        <v>174087</v>
      </c>
      <c r="L1968">
        <v>176359</v>
      </c>
      <c r="M1968">
        <v>170575</v>
      </c>
      <c r="N1968">
        <v>106336</v>
      </c>
      <c r="O1968">
        <v>66539.199999999997</v>
      </c>
      <c r="P1968">
        <v>208916</v>
      </c>
      <c r="Q1968">
        <v>111159</v>
      </c>
      <c r="R1968">
        <v>58254.6</v>
      </c>
      <c r="S1968" t="s">
        <v>44</v>
      </c>
      <c r="T1968">
        <v>170909</v>
      </c>
      <c r="U1968">
        <v>181977</v>
      </c>
      <c r="V1968">
        <v>246784</v>
      </c>
      <c r="W1968">
        <v>47840.800000000003</v>
      </c>
      <c r="X1968">
        <v>52825.8</v>
      </c>
      <c r="Y1968">
        <v>103560</v>
      </c>
      <c r="Z1968">
        <v>183982</v>
      </c>
      <c r="AA1968">
        <v>182151</v>
      </c>
      <c r="AB1968">
        <v>231651</v>
      </c>
      <c r="AC1968">
        <v>138619</v>
      </c>
      <c r="AD1968">
        <v>141586</v>
      </c>
      <c r="AE1968">
        <v>189913</v>
      </c>
      <c r="AF1968">
        <v>74646.7</v>
      </c>
      <c r="AG1968">
        <v>97297.3</v>
      </c>
      <c r="AH1968" t="s">
        <v>44</v>
      </c>
      <c r="AI1968" t="s">
        <v>44</v>
      </c>
      <c r="AJ1968" t="s">
        <v>44</v>
      </c>
      <c r="AK1968" t="s">
        <v>44</v>
      </c>
      <c r="AL1968">
        <v>202458</v>
      </c>
      <c r="AM1968">
        <v>286066</v>
      </c>
      <c r="AN1968">
        <v>155617</v>
      </c>
      <c r="AO1968">
        <v>124295</v>
      </c>
      <c r="AP1968">
        <v>151564</v>
      </c>
      <c r="AQ1968">
        <v>106284</v>
      </c>
    </row>
    <row r="1969" spans="1:43">
      <c r="A1969">
        <v>1968</v>
      </c>
      <c r="B1969" t="s">
        <v>3977</v>
      </c>
      <c r="C1969" t="s">
        <v>3978</v>
      </c>
      <c r="D1969">
        <v>1.86885E-2</v>
      </c>
      <c r="E1969">
        <v>1</v>
      </c>
      <c r="F1969">
        <v>1</v>
      </c>
      <c r="G1969">
        <v>0</v>
      </c>
      <c r="H1969">
        <v>21485.7</v>
      </c>
      <c r="I1969">
        <v>18057.400000000001</v>
      </c>
      <c r="J1969">
        <v>14588.7</v>
      </c>
      <c r="K1969">
        <v>16397.8</v>
      </c>
      <c r="L1969">
        <v>26625</v>
      </c>
      <c r="M1969" t="s">
        <v>44</v>
      </c>
      <c r="N1969">
        <v>24996</v>
      </c>
      <c r="O1969">
        <v>23158.6</v>
      </c>
      <c r="P1969">
        <v>33652.5</v>
      </c>
      <c r="Q1969">
        <v>7706.55</v>
      </c>
      <c r="R1969">
        <v>20866.5</v>
      </c>
      <c r="S1969">
        <v>6994.39</v>
      </c>
      <c r="T1969">
        <v>34079.4</v>
      </c>
      <c r="U1969">
        <v>40442.1</v>
      </c>
      <c r="V1969">
        <v>28910.799999999999</v>
      </c>
      <c r="W1969">
        <v>9211.48</v>
      </c>
      <c r="X1969" t="s">
        <v>44</v>
      </c>
      <c r="Y1969">
        <v>6980.26</v>
      </c>
      <c r="Z1969">
        <v>13491.6</v>
      </c>
      <c r="AA1969">
        <v>27596.9</v>
      </c>
      <c r="AB1969">
        <v>25727.9</v>
      </c>
      <c r="AC1969">
        <v>18601.599999999999</v>
      </c>
      <c r="AD1969" t="s">
        <v>44</v>
      </c>
      <c r="AE1969">
        <v>15257.4</v>
      </c>
      <c r="AF1969">
        <v>8240.9500000000007</v>
      </c>
      <c r="AG1969">
        <v>14605.4</v>
      </c>
      <c r="AH1969">
        <v>24531.7</v>
      </c>
      <c r="AI1969">
        <v>7200.21</v>
      </c>
      <c r="AJ1969" t="s">
        <v>44</v>
      </c>
      <c r="AK1969">
        <v>6311.27</v>
      </c>
      <c r="AL1969" t="s">
        <v>44</v>
      </c>
      <c r="AM1969" t="s">
        <v>44</v>
      </c>
      <c r="AN1969" t="s">
        <v>44</v>
      </c>
      <c r="AO1969">
        <v>5786.35</v>
      </c>
      <c r="AP1969" t="s">
        <v>44</v>
      </c>
      <c r="AQ1969">
        <v>11632.1</v>
      </c>
    </row>
    <row r="1970" spans="1:43">
      <c r="A1970">
        <v>1969</v>
      </c>
      <c r="B1970" t="s">
        <v>3979</v>
      </c>
      <c r="C1970" t="s">
        <v>3980</v>
      </c>
      <c r="D1970">
        <v>5.4230599999999997E-2</v>
      </c>
      <c r="E1970">
        <v>2</v>
      </c>
      <c r="F1970">
        <v>2</v>
      </c>
      <c r="G1970">
        <v>0</v>
      </c>
      <c r="H1970">
        <v>18465</v>
      </c>
      <c r="I1970">
        <v>15468.7</v>
      </c>
      <c r="J1970">
        <v>19322.900000000001</v>
      </c>
      <c r="K1970">
        <v>6655.55</v>
      </c>
      <c r="L1970">
        <v>9055.42</v>
      </c>
      <c r="M1970" t="s">
        <v>44</v>
      </c>
      <c r="N1970">
        <v>32097.3</v>
      </c>
      <c r="O1970">
        <v>32824</v>
      </c>
      <c r="P1970">
        <v>15475.5</v>
      </c>
      <c r="Q1970" t="s">
        <v>44</v>
      </c>
      <c r="R1970">
        <v>4964.93</v>
      </c>
      <c r="S1970">
        <v>9961.5400000000009</v>
      </c>
      <c r="T1970">
        <v>23500.3</v>
      </c>
      <c r="U1970">
        <v>23613.200000000001</v>
      </c>
      <c r="V1970">
        <v>38524</v>
      </c>
      <c r="W1970">
        <v>6290.17</v>
      </c>
      <c r="X1970">
        <v>4879.8100000000004</v>
      </c>
      <c r="Y1970" t="s">
        <v>44</v>
      </c>
      <c r="Z1970">
        <v>46819.199999999997</v>
      </c>
      <c r="AA1970">
        <v>54553.599999999999</v>
      </c>
      <c r="AB1970">
        <v>56361</v>
      </c>
      <c r="AC1970">
        <v>9640.51</v>
      </c>
      <c r="AD1970">
        <v>21553.5</v>
      </c>
      <c r="AE1970" t="s">
        <v>44</v>
      </c>
      <c r="AF1970">
        <v>15180.6</v>
      </c>
      <c r="AG1970">
        <v>4104.17</v>
      </c>
      <c r="AH1970">
        <v>16314.4</v>
      </c>
      <c r="AI1970">
        <v>2599.5500000000002</v>
      </c>
      <c r="AJ1970" t="s">
        <v>44</v>
      </c>
      <c r="AK1970">
        <v>9811.7099999999991</v>
      </c>
      <c r="AL1970">
        <v>6690.78</v>
      </c>
      <c r="AM1970">
        <v>8866.61</v>
      </c>
      <c r="AN1970">
        <v>16322.8</v>
      </c>
      <c r="AO1970" t="s">
        <v>44</v>
      </c>
      <c r="AP1970" t="s">
        <v>44</v>
      </c>
      <c r="AQ1970">
        <v>13892.7</v>
      </c>
    </row>
    <row r="1971" spans="1:43">
      <c r="A1971">
        <v>1970</v>
      </c>
      <c r="B1971" t="s">
        <v>3981</v>
      </c>
      <c r="C1971" t="s">
        <v>3982</v>
      </c>
      <c r="D1971">
        <v>4.9107100000000001E-2</v>
      </c>
      <c r="E1971">
        <v>2</v>
      </c>
      <c r="F1971">
        <v>2</v>
      </c>
      <c r="G1971">
        <v>0</v>
      </c>
      <c r="H1971">
        <v>63020.7</v>
      </c>
      <c r="I1971">
        <v>36406.6</v>
      </c>
      <c r="J1971">
        <v>40105.300000000003</v>
      </c>
      <c r="K1971">
        <v>150596</v>
      </c>
      <c r="L1971">
        <v>85412.6</v>
      </c>
      <c r="M1971">
        <v>125354</v>
      </c>
      <c r="N1971">
        <v>127412</v>
      </c>
      <c r="O1971">
        <v>106215</v>
      </c>
      <c r="P1971">
        <v>108232</v>
      </c>
      <c r="Q1971">
        <v>46499.5</v>
      </c>
      <c r="R1971">
        <v>37636.199999999997</v>
      </c>
      <c r="S1971" t="s">
        <v>44</v>
      </c>
      <c r="T1971">
        <v>97130.5</v>
      </c>
      <c r="U1971">
        <v>96223.4</v>
      </c>
      <c r="V1971">
        <v>127023</v>
      </c>
      <c r="W1971">
        <v>64378.8</v>
      </c>
      <c r="X1971" t="s">
        <v>44</v>
      </c>
      <c r="Y1971">
        <v>71459.7</v>
      </c>
      <c r="Z1971">
        <v>153914</v>
      </c>
      <c r="AA1971">
        <v>65816.399999999994</v>
      </c>
      <c r="AB1971">
        <v>165826</v>
      </c>
      <c r="AC1971">
        <v>62140.4</v>
      </c>
      <c r="AD1971">
        <v>74279.100000000006</v>
      </c>
      <c r="AE1971">
        <v>42380.3</v>
      </c>
      <c r="AF1971">
        <v>74331.3</v>
      </c>
      <c r="AG1971" t="s">
        <v>44</v>
      </c>
      <c r="AH1971">
        <v>60062.6</v>
      </c>
      <c r="AI1971" t="s">
        <v>44</v>
      </c>
      <c r="AJ1971">
        <v>44007.9</v>
      </c>
      <c r="AK1971">
        <v>49520.4</v>
      </c>
      <c r="AL1971">
        <v>86578.9</v>
      </c>
      <c r="AM1971">
        <v>132022</v>
      </c>
      <c r="AN1971">
        <v>96067.5</v>
      </c>
      <c r="AO1971">
        <v>49697.7</v>
      </c>
      <c r="AP1971">
        <v>60694.9</v>
      </c>
      <c r="AQ1971">
        <v>100251</v>
      </c>
    </row>
    <row r="1972" spans="1:43">
      <c r="A1972">
        <v>1971</v>
      </c>
      <c r="B1972" t="s">
        <v>3983</v>
      </c>
      <c r="C1972" t="s">
        <v>3984</v>
      </c>
      <c r="D1972">
        <v>2.8026499999999999E-2</v>
      </c>
      <c r="E1972">
        <v>3</v>
      </c>
      <c r="F1972">
        <v>3</v>
      </c>
      <c r="G1972">
        <v>0</v>
      </c>
      <c r="H1972">
        <v>148331</v>
      </c>
      <c r="I1972">
        <v>128915</v>
      </c>
      <c r="J1972">
        <v>97657.5</v>
      </c>
      <c r="K1972">
        <v>104892</v>
      </c>
      <c r="L1972">
        <v>77375.899999999994</v>
      </c>
      <c r="M1972">
        <v>110371</v>
      </c>
      <c r="N1972">
        <v>168395</v>
      </c>
      <c r="O1972">
        <v>163591</v>
      </c>
      <c r="P1972">
        <v>233472</v>
      </c>
      <c r="Q1972">
        <v>84510.9</v>
      </c>
      <c r="R1972">
        <v>95832.7</v>
      </c>
      <c r="S1972">
        <v>104504</v>
      </c>
      <c r="T1972">
        <v>148906</v>
      </c>
      <c r="U1972">
        <v>160886</v>
      </c>
      <c r="V1972">
        <v>188163</v>
      </c>
      <c r="W1972">
        <v>53708.6</v>
      </c>
      <c r="X1972">
        <v>43105.3</v>
      </c>
      <c r="Y1972">
        <v>54583</v>
      </c>
      <c r="Z1972">
        <v>237766</v>
      </c>
      <c r="AA1972">
        <v>218581</v>
      </c>
      <c r="AB1972">
        <v>269850</v>
      </c>
      <c r="AC1972">
        <v>118427</v>
      </c>
      <c r="AD1972">
        <v>97406.8</v>
      </c>
      <c r="AE1972">
        <v>95534.2</v>
      </c>
      <c r="AF1972">
        <v>98292.2</v>
      </c>
      <c r="AG1972">
        <v>83097.3</v>
      </c>
      <c r="AH1972">
        <v>132010</v>
      </c>
      <c r="AI1972">
        <v>72894.899999999994</v>
      </c>
      <c r="AJ1972">
        <v>77850.8</v>
      </c>
      <c r="AK1972">
        <v>87051.8</v>
      </c>
      <c r="AL1972">
        <v>138360</v>
      </c>
      <c r="AM1972">
        <v>191097</v>
      </c>
      <c r="AN1972">
        <v>168651</v>
      </c>
      <c r="AO1972">
        <v>65049.599999999999</v>
      </c>
      <c r="AP1972">
        <v>84155.4</v>
      </c>
      <c r="AQ1972">
        <v>89969.5</v>
      </c>
    </row>
    <row r="1973" spans="1:43">
      <c r="A1973">
        <v>1972</v>
      </c>
      <c r="B1973" t="s">
        <v>3985</v>
      </c>
      <c r="C1973" t="s">
        <v>3986</v>
      </c>
      <c r="D1973">
        <v>9.9140800000000005E-3</v>
      </c>
      <c r="E1973">
        <v>1</v>
      </c>
      <c r="F1973">
        <v>1</v>
      </c>
      <c r="G1973">
        <v>0</v>
      </c>
      <c r="H1973">
        <v>37893.4</v>
      </c>
      <c r="I1973">
        <v>29408.3</v>
      </c>
      <c r="J1973">
        <v>27048.7</v>
      </c>
      <c r="K1973" t="s">
        <v>44</v>
      </c>
      <c r="L1973" t="s">
        <v>44</v>
      </c>
      <c r="M1973" t="s">
        <v>44</v>
      </c>
      <c r="N1973" t="s">
        <v>44</v>
      </c>
      <c r="O1973">
        <v>52833.2</v>
      </c>
      <c r="P1973">
        <v>27072.2</v>
      </c>
      <c r="Q1973" t="s">
        <v>44</v>
      </c>
      <c r="R1973" t="s">
        <v>44</v>
      </c>
      <c r="S1973" t="s">
        <v>44</v>
      </c>
      <c r="T1973">
        <v>36866.400000000001</v>
      </c>
      <c r="U1973">
        <v>78539</v>
      </c>
      <c r="V1973">
        <v>57795.4</v>
      </c>
      <c r="W1973" t="s">
        <v>44</v>
      </c>
      <c r="X1973" t="s">
        <v>44</v>
      </c>
      <c r="Y1973" t="s">
        <v>44</v>
      </c>
      <c r="Z1973">
        <v>25451.3</v>
      </c>
      <c r="AA1973">
        <v>22078.1</v>
      </c>
      <c r="AB1973">
        <v>64969.8</v>
      </c>
      <c r="AC1973" t="s">
        <v>44</v>
      </c>
      <c r="AD1973" t="s">
        <v>44</v>
      </c>
      <c r="AE1973" t="s">
        <v>44</v>
      </c>
      <c r="AF1973">
        <v>22075.8</v>
      </c>
      <c r="AG1973">
        <v>7278.73</v>
      </c>
      <c r="AH1973">
        <v>27573.4</v>
      </c>
      <c r="AI1973" t="s">
        <v>44</v>
      </c>
      <c r="AJ1973" t="s">
        <v>44</v>
      </c>
      <c r="AK1973" t="s">
        <v>44</v>
      </c>
      <c r="AL1973">
        <v>45021.2</v>
      </c>
      <c r="AM1973">
        <v>62194.7</v>
      </c>
      <c r="AN1973">
        <v>44180.1</v>
      </c>
      <c r="AO1973" t="s">
        <v>44</v>
      </c>
      <c r="AP1973">
        <v>26713.7</v>
      </c>
      <c r="AQ1973" t="s">
        <v>44</v>
      </c>
    </row>
    <row r="1974" spans="1:43">
      <c r="A1974">
        <v>1973</v>
      </c>
      <c r="B1974" t="s">
        <v>3987</v>
      </c>
      <c r="C1974" t="s">
        <v>3988</v>
      </c>
      <c r="D1974">
        <v>2.05339E-3</v>
      </c>
      <c r="E1974">
        <v>4</v>
      </c>
      <c r="F1974">
        <v>4</v>
      </c>
      <c r="G1974">
        <v>0</v>
      </c>
      <c r="H1974">
        <v>201359</v>
      </c>
      <c r="I1974">
        <v>181050</v>
      </c>
      <c r="J1974">
        <v>140479</v>
      </c>
      <c r="K1974">
        <v>266744</v>
      </c>
      <c r="L1974">
        <v>277756</v>
      </c>
      <c r="M1974">
        <v>274863</v>
      </c>
      <c r="N1974">
        <v>379436</v>
      </c>
      <c r="O1974">
        <v>305232</v>
      </c>
      <c r="P1974">
        <v>284460</v>
      </c>
      <c r="Q1974">
        <v>211395</v>
      </c>
      <c r="R1974">
        <v>394520</v>
      </c>
      <c r="S1974">
        <v>220662</v>
      </c>
      <c r="T1974">
        <v>267450</v>
      </c>
      <c r="U1974">
        <v>312804</v>
      </c>
      <c r="V1974">
        <v>367280</v>
      </c>
      <c r="W1974">
        <v>161414</v>
      </c>
      <c r="X1974">
        <v>152878</v>
      </c>
      <c r="Y1974">
        <v>126987</v>
      </c>
      <c r="Z1974">
        <v>301368</v>
      </c>
      <c r="AA1974">
        <v>277419</v>
      </c>
      <c r="AB1974">
        <v>457496</v>
      </c>
      <c r="AC1974">
        <v>247229</v>
      </c>
      <c r="AD1974">
        <v>262249</v>
      </c>
      <c r="AE1974">
        <v>257483</v>
      </c>
      <c r="AF1974">
        <v>193236</v>
      </c>
      <c r="AG1974">
        <v>126315</v>
      </c>
      <c r="AH1974">
        <v>190217</v>
      </c>
      <c r="AI1974">
        <v>121786</v>
      </c>
      <c r="AJ1974">
        <v>174200</v>
      </c>
      <c r="AK1974">
        <v>173125</v>
      </c>
      <c r="AL1974">
        <v>203112</v>
      </c>
      <c r="AM1974">
        <v>199708</v>
      </c>
      <c r="AN1974">
        <v>167149</v>
      </c>
      <c r="AO1974">
        <v>70060.7</v>
      </c>
      <c r="AP1974">
        <v>148464</v>
      </c>
      <c r="AQ1974">
        <v>154604</v>
      </c>
    </row>
    <row r="1975" spans="1:43">
      <c r="A1975">
        <v>1974</v>
      </c>
      <c r="B1975" t="s">
        <v>3989</v>
      </c>
      <c r="C1975" t="s">
        <v>3990</v>
      </c>
      <c r="D1975">
        <v>3.2600999999999998E-2</v>
      </c>
      <c r="E1975">
        <v>1</v>
      </c>
      <c r="F1975">
        <v>1</v>
      </c>
      <c r="G1975">
        <v>0</v>
      </c>
      <c r="H1975">
        <v>54496.800000000003</v>
      </c>
      <c r="I1975">
        <v>55807.8</v>
      </c>
      <c r="J1975">
        <v>55105.1</v>
      </c>
      <c r="K1975">
        <v>78315.199999999997</v>
      </c>
      <c r="L1975">
        <v>77440.399999999994</v>
      </c>
      <c r="M1975">
        <v>78393.600000000006</v>
      </c>
      <c r="N1975">
        <v>59105.8</v>
      </c>
      <c r="O1975">
        <v>75422.899999999994</v>
      </c>
      <c r="P1975">
        <v>64466.3</v>
      </c>
      <c r="Q1975">
        <v>33744.400000000001</v>
      </c>
      <c r="R1975">
        <v>28200.1</v>
      </c>
      <c r="S1975">
        <v>43871.5</v>
      </c>
      <c r="T1975">
        <v>47074.3</v>
      </c>
      <c r="U1975">
        <v>81210.8</v>
      </c>
      <c r="V1975">
        <v>79685.5</v>
      </c>
      <c r="W1975">
        <v>32238.400000000001</v>
      </c>
      <c r="X1975">
        <v>42882.9</v>
      </c>
      <c r="Y1975">
        <v>44522</v>
      </c>
      <c r="Z1975">
        <v>64642.6</v>
      </c>
      <c r="AA1975">
        <v>88036.2</v>
      </c>
      <c r="AB1975">
        <v>89383.6</v>
      </c>
      <c r="AC1975">
        <v>75456.800000000003</v>
      </c>
      <c r="AD1975">
        <v>62548.800000000003</v>
      </c>
      <c r="AE1975">
        <v>77660.100000000006</v>
      </c>
      <c r="AF1975">
        <v>42027.5</v>
      </c>
      <c r="AG1975">
        <v>45596.800000000003</v>
      </c>
      <c r="AH1975">
        <v>57633.599999999999</v>
      </c>
      <c r="AI1975">
        <v>28561.1</v>
      </c>
      <c r="AJ1975">
        <v>50686.8</v>
      </c>
      <c r="AK1975">
        <v>41391.4</v>
      </c>
      <c r="AL1975">
        <v>37677.5</v>
      </c>
      <c r="AM1975">
        <v>53915.5</v>
      </c>
      <c r="AN1975">
        <v>38466.9</v>
      </c>
      <c r="AO1975">
        <v>30110.5</v>
      </c>
      <c r="AP1975">
        <v>46743.3</v>
      </c>
      <c r="AQ1975">
        <v>58220.6</v>
      </c>
    </row>
    <row r="1976" spans="1:43">
      <c r="A1976">
        <v>1975</v>
      </c>
      <c r="B1976" t="s">
        <v>3991</v>
      </c>
      <c r="C1976" t="s">
        <v>3992</v>
      </c>
      <c r="D1976">
        <v>7.1633199999999997E-4</v>
      </c>
      <c r="E1976">
        <v>4</v>
      </c>
      <c r="F1976">
        <v>4</v>
      </c>
      <c r="G1976">
        <v>0</v>
      </c>
      <c r="H1976">
        <v>384163</v>
      </c>
      <c r="I1976">
        <v>387341</v>
      </c>
      <c r="J1976">
        <v>262510</v>
      </c>
      <c r="K1976">
        <v>422990</v>
      </c>
      <c r="L1976">
        <v>300533</v>
      </c>
      <c r="M1976">
        <v>379887</v>
      </c>
      <c r="N1976">
        <v>397672</v>
      </c>
      <c r="O1976">
        <v>420365</v>
      </c>
      <c r="P1976">
        <v>377433</v>
      </c>
      <c r="Q1976">
        <v>215633</v>
      </c>
      <c r="R1976">
        <v>190727</v>
      </c>
      <c r="S1976">
        <v>271958</v>
      </c>
      <c r="T1976">
        <v>419432</v>
      </c>
      <c r="U1976">
        <v>548828</v>
      </c>
      <c r="V1976">
        <v>573812</v>
      </c>
      <c r="W1976">
        <v>189593</v>
      </c>
      <c r="X1976">
        <v>159005</v>
      </c>
      <c r="Y1976">
        <v>158604</v>
      </c>
      <c r="Z1976">
        <v>708704</v>
      </c>
      <c r="AA1976">
        <v>638301</v>
      </c>
      <c r="AB1976">
        <v>702359</v>
      </c>
      <c r="AC1976">
        <v>475278</v>
      </c>
      <c r="AD1976">
        <v>519012</v>
      </c>
      <c r="AE1976">
        <v>446147</v>
      </c>
      <c r="AF1976">
        <v>290012</v>
      </c>
      <c r="AG1976">
        <v>348642</v>
      </c>
      <c r="AH1976">
        <v>422447</v>
      </c>
      <c r="AI1976">
        <v>226911</v>
      </c>
      <c r="AJ1976">
        <v>163135</v>
      </c>
      <c r="AK1976">
        <v>257758</v>
      </c>
      <c r="AL1976">
        <v>545499</v>
      </c>
      <c r="AM1976">
        <v>711953</v>
      </c>
      <c r="AN1976">
        <v>548556</v>
      </c>
      <c r="AO1976">
        <v>168190</v>
      </c>
      <c r="AP1976">
        <v>297213</v>
      </c>
      <c r="AQ1976">
        <v>366067</v>
      </c>
    </row>
    <row r="1977" spans="1:43">
      <c r="A1977">
        <v>1976</v>
      </c>
      <c r="B1977" t="s">
        <v>3993</v>
      </c>
      <c r="C1977" t="s">
        <v>3994</v>
      </c>
      <c r="D1977">
        <v>4.8160500000000002E-2</v>
      </c>
      <c r="E1977">
        <v>3</v>
      </c>
      <c r="F1977">
        <v>3</v>
      </c>
      <c r="G1977">
        <v>0</v>
      </c>
      <c r="H1977">
        <v>22126</v>
      </c>
      <c r="I1977">
        <v>15229.1</v>
      </c>
      <c r="J1977">
        <v>6611.53</v>
      </c>
      <c r="K1977">
        <v>40847.599999999999</v>
      </c>
      <c r="L1977">
        <v>33263.599999999999</v>
      </c>
      <c r="M1977">
        <v>71449.2</v>
      </c>
      <c r="N1977">
        <v>37865.1</v>
      </c>
      <c r="O1977">
        <v>50829.8</v>
      </c>
      <c r="P1977">
        <v>90476.800000000003</v>
      </c>
      <c r="Q1977" t="s">
        <v>44</v>
      </c>
      <c r="R1977" t="s">
        <v>44</v>
      </c>
      <c r="S1977">
        <v>39127</v>
      </c>
      <c r="T1977">
        <v>39499.800000000003</v>
      </c>
      <c r="U1977">
        <v>60625.4</v>
      </c>
      <c r="V1977">
        <v>65059.4</v>
      </c>
      <c r="W1977" t="s">
        <v>44</v>
      </c>
      <c r="X1977" t="s">
        <v>44</v>
      </c>
      <c r="Y1977">
        <v>42947.8</v>
      </c>
      <c r="Z1977">
        <v>82756.100000000006</v>
      </c>
      <c r="AA1977">
        <v>67851.5</v>
      </c>
      <c r="AB1977">
        <v>125656</v>
      </c>
      <c r="AC1977">
        <v>43498.400000000001</v>
      </c>
      <c r="AD1977">
        <v>17790.8</v>
      </c>
      <c r="AE1977">
        <v>38998.300000000003</v>
      </c>
      <c r="AF1977" t="s">
        <v>44</v>
      </c>
      <c r="AG1977" t="s">
        <v>44</v>
      </c>
      <c r="AH1977" t="s">
        <v>44</v>
      </c>
      <c r="AI1977">
        <v>25358.7</v>
      </c>
      <c r="AJ1977">
        <v>27948</v>
      </c>
      <c r="AK1977">
        <v>51967.9</v>
      </c>
      <c r="AL1977">
        <v>33027</v>
      </c>
      <c r="AM1977">
        <v>14949.5</v>
      </c>
      <c r="AN1977">
        <v>19018.7</v>
      </c>
      <c r="AO1977" t="s">
        <v>44</v>
      </c>
      <c r="AP1977" t="s">
        <v>44</v>
      </c>
      <c r="AQ1977">
        <v>20825.3</v>
      </c>
    </row>
    <row r="1978" spans="1:43">
      <c r="A1978">
        <v>1977</v>
      </c>
      <c r="B1978" t="s">
        <v>3995</v>
      </c>
      <c r="C1978" t="s">
        <v>3996</v>
      </c>
      <c r="D1978">
        <v>6.1332499999999998E-2</v>
      </c>
      <c r="E1978">
        <v>2</v>
      </c>
      <c r="F1978">
        <v>2</v>
      </c>
      <c r="G1978">
        <v>0</v>
      </c>
      <c r="H1978">
        <v>134975</v>
      </c>
      <c r="I1978">
        <v>35162.699999999997</v>
      </c>
      <c r="J1978">
        <v>69484.600000000006</v>
      </c>
      <c r="K1978" t="s">
        <v>44</v>
      </c>
      <c r="L1978" t="s">
        <v>44</v>
      </c>
      <c r="M1978" t="s">
        <v>44</v>
      </c>
      <c r="N1978">
        <v>57617.599999999999</v>
      </c>
      <c r="O1978">
        <v>96401.5</v>
      </c>
      <c r="P1978">
        <v>17812.900000000001</v>
      </c>
      <c r="Q1978" t="s">
        <v>44</v>
      </c>
      <c r="R1978" t="s">
        <v>44</v>
      </c>
      <c r="S1978" t="s">
        <v>44</v>
      </c>
      <c r="T1978">
        <v>88513.9</v>
      </c>
      <c r="U1978">
        <v>126258</v>
      </c>
      <c r="V1978">
        <v>109779</v>
      </c>
      <c r="W1978">
        <v>62186</v>
      </c>
      <c r="X1978" t="s">
        <v>44</v>
      </c>
      <c r="Y1978" t="s">
        <v>44</v>
      </c>
      <c r="Z1978">
        <v>144249</v>
      </c>
      <c r="AA1978">
        <v>80924.399999999994</v>
      </c>
      <c r="AB1978">
        <v>202636</v>
      </c>
      <c r="AC1978">
        <v>48569.599999999999</v>
      </c>
      <c r="AD1978" t="s">
        <v>44</v>
      </c>
      <c r="AE1978">
        <v>170800</v>
      </c>
      <c r="AF1978" t="s">
        <v>44</v>
      </c>
      <c r="AG1978" t="s">
        <v>44</v>
      </c>
      <c r="AH1978" t="s">
        <v>44</v>
      </c>
      <c r="AI1978" t="s">
        <v>44</v>
      </c>
      <c r="AJ1978">
        <v>18897.2</v>
      </c>
      <c r="AK1978" t="s">
        <v>44</v>
      </c>
      <c r="AL1978">
        <v>75017.399999999994</v>
      </c>
      <c r="AM1978">
        <v>89027.8</v>
      </c>
      <c r="AN1978">
        <v>59104.9</v>
      </c>
      <c r="AO1978">
        <v>25123.1</v>
      </c>
      <c r="AP1978">
        <v>11444.9</v>
      </c>
      <c r="AQ1978" t="s">
        <v>44</v>
      </c>
    </row>
    <row r="1979" spans="1:43">
      <c r="A1979">
        <v>1978</v>
      </c>
      <c r="B1979" t="s">
        <v>3997</v>
      </c>
      <c r="C1979" t="s">
        <v>3998</v>
      </c>
      <c r="D1979">
        <v>4.3014799999999999E-2</v>
      </c>
      <c r="E1979">
        <v>6</v>
      </c>
      <c r="F1979">
        <v>6</v>
      </c>
      <c r="G1979">
        <v>0</v>
      </c>
      <c r="H1979">
        <v>106617</v>
      </c>
      <c r="I1979">
        <v>108214</v>
      </c>
      <c r="J1979">
        <v>69193.600000000006</v>
      </c>
      <c r="K1979">
        <v>216074</v>
      </c>
      <c r="L1979">
        <v>165579</v>
      </c>
      <c r="M1979">
        <v>156248</v>
      </c>
      <c r="N1979">
        <v>110865</v>
      </c>
      <c r="O1979">
        <v>102302</v>
      </c>
      <c r="P1979">
        <v>77787.399999999994</v>
      </c>
      <c r="Q1979">
        <v>47451</v>
      </c>
      <c r="R1979">
        <v>147865</v>
      </c>
      <c r="S1979">
        <v>139634</v>
      </c>
      <c r="T1979">
        <v>136039</v>
      </c>
      <c r="U1979">
        <v>143617</v>
      </c>
      <c r="V1979">
        <v>150887</v>
      </c>
      <c r="W1979">
        <v>57009.3</v>
      </c>
      <c r="X1979">
        <v>66340.800000000003</v>
      </c>
      <c r="Y1979">
        <v>51151</v>
      </c>
      <c r="Z1979">
        <v>51716.5</v>
      </c>
      <c r="AA1979">
        <v>62131.9</v>
      </c>
      <c r="AB1979" t="s">
        <v>44</v>
      </c>
      <c r="AC1979">
        <v>30700</v>
      </c>
      <c r="AD1979">
        <v>58129</v>
      </c>
      <c r="AE1979" t="s">
        <v>44</v>
      </c>
      <c r="AF1979" t="s">
        <v>44</v>
      </c>
      <c r="AG1979" t="s">
        <v>44</v>
      </c>
      <c r="AH1979" t="s">
        <v>44</v>
      </c>
      <c r="AI1979" t="s">
        <v>44</v>
      </c>
      <c r="AJ1979" t="s">
        <v>44</v>
      </c>
      <c r="AK1979" t="s">
        <v>44</v>
      </c>
      <c r="AL1979" t="s">
        <v>44</v>
      </c>
      <c r="AM1979" t="s">
        <v>44</v>
      </c>
      <c r="AN1979">
        <v>64609.1</v>
      </c>
      <c r="AO1979">
        <v>64346.9</v>
      </c>
      <c r="AP1979" t="s">
        <v>44</v>
      </c>
      <c r="AQ1979" t="s">
        <v>44</v>
      </c>
    </row>
    <row r="1980" spans="1:43">
      <c r="A1980">
        <v>1979</v>
      </c>
      <c r="B1980" t="s">
        <v>3999</v>
      </c>
      <c r="C1980" t="s">
        <v>4000</v>
      </c>
      <c r="D1980">
        <v>2.94331E-2</v>
      </c>
      <c r="E1980">
        <v>1</v>
      </c>
      <c r="F1980">
        <v>1</v>
      </c>
      <c r="G1980">
        <v>0</v>
      </c>
      <c r="H1980">
        <v>204841</v>
      </c>
      <c r="I1980" t="s">
        <v>44</v>
      </c>
      <c r="J1980">
        <v>146774</v>
      </c>
      <c r="K1980" t="s">
        <v>44</v>
      </c>
      <c r="L1980" t="s">
        <v>44</v>
      </c>
      <c r="M1980">
        <v>149462</v>
      </c>
      <c r="N1980">
        <v>135433</v>
      </c>
      <c r="O1980">
        <v>173498</v>
      </c>
      <c r="P1980" t="s">
        <v>44</v>
      </c>
      <c r="Q1980">
        <v>151287</v>
      </c>
      <c r="R1980">
        <v>114708</v>
      </c>
      <c r="S1980" t="s">
        <v>44</v>
      </c>
      <c r="T1980" t="s">
        <v>44</v>
      </c>
      <c r="U1980">
        <v>243577</v>
      </c>
      <c r="V1980">
        <v>187213</v>
      </c>
      <c r="W1980">
        <v>93267</v>
      </c>
      <c r="X1980">
        <v>154741</v>
      </c>
      <c r="Y1980">
        <v>135406</v>
      </c>
      <c r="Z1980">
        <v>214439</v>
      </c>
      <c r="AA1980" t="s">
        <v>44</v>
      </c>
      <c r="AB1980">
        <v>207948</v>
      </c>
      <c r="AC1980" t="s">
        <v>44</v>
      </c>
      <c r="AD1980">
        <v>203239</v>
      </c>
      <c r="AE1980" t="s">
        <v>44</v>
      </c>
      <c r="AF1980" t="s">
        <v>44</v>
      </c>
      <c r="AG1980">
        <v>183805</v>
      </c>
      <c r="AH1980" t="s">
        <v>44</v>
      </c>
      <c r="AI1980" t="s">
        <v>44</v>
      </c>
      <c r="AJ1980">
        <v>156501</v>
      </c>
      <c r="AK1980">
        <v>118890</v>
      </c>
      <c r="AL1980">
        <v>132890</v>
      </c>
      <c r="AM1980" t="s">
        <v>44</v>
      </c>
      <c r="AN1980" t="s">
        <v>44</v>
      </c>
      <c r="AO1980">
        <v>109744</v>
      </c>
      <c r="AP1980" t="s">
        <v>44</v>
      </c>
      <c r="AQ1980">
        <v>160816</v>
      </c>
    </row>
    <row r="1981" spans="1:43">
      <c r="A1981">
        <v>1980</v>
      </c>
      <c r="B1981" t="s">
        <v>4001</v>
      </c>
      <c r="C1981" t="s">
        <v>4002</v>
      </c>
      <c r="D1981">
        <v>4.1137100000000003E-2</v>
      </c>
      <c r="E1981">
        <v>1</v>
      </c>
      <c r="F1981">
        <v>1</v>
      </c>
      <c r="G1981">
        <v>0</v>
      </c>
      <c r="H1981">
        <v>751827</v>
      </c>
      <c r="I1981" t="s">
        <v>44</v>
      </c>
      <c r="J1981">
        <v>643379</v>
      </c>
      <c r="K1981" t="s">
        <v>44</v>
      </c>
      <c r="L1981">
        <v>831386</v>
      </c>
      <c r="M1981" t="s">
        <v>44</v>
      </c>
      <c r="N1981">
        <v>817885</v>
      </c>
      <c r="O1981">
        <v>836552</v>
      </c>
      <c r="P1981">
        <v>1179860</v>
      </c>
      <c r="Q1981">
        <v>706615</v>
      </c>
      <c r="R1981">
        <v>784762</v>
      </c>
      <c r="S1981">
        <v>755096</v>
      </c>
      <c r="T1981">
        <v>642373</v>
      </c>
      <c r="U1981">
        <v>1194630</v>
      </c>
      <c r="V1981" t="s">
        <v>44</v>
      </c>
      <c r="W1981">
        <v>589022</v>
      </c>
      <c r="X1981" t="s">
        <v>44</v>
      </c>
      <c r="Y1981">
        <v>654851</v>
      </c>
      <c r="Z1981">
        <v>586153</v>
      </c>
      <c r="AA1981">
        <v>1018310</v>
      </c>
      <c r="AB1981">
        <v>1046280</v>
      </c>
      <c r="AC1981">
        <v>261042</v>
      </c>
      <c r="AD1981">
        <v>774411</v>
      </c>
      <c r="AE1981" t="s">
        <v>44</v>
      </c>
      <c r="AF1981" t="s">
        <v>44</v>
      </c>
      <c r="AG1981">
        <v>832977</v>
      </c>
      <c r="AH1981">
        <v>939687</v>
      </c>
      <c r="AI1981">
        <v>377799</v>
      </c>
      <c r="AJ1981">
        <v>661981</v>
      </c>
      <c r="AK1981" t="s">
        <v>44</v>
      </c>
      <c r="AL1981">
        <v>496696</v>
      </c>
      <c r="AM1981">
        <v>1020980</v>
      </c>
      <c r="AN1981">
        <v>248899</v>
      </c>
      <c r="AO1981">
        <v>312678</v>
      </c>
      <c r="AP1981">
        <v>326908</v>
      </c>
      <c r="AQ1981">
        <v>458808</v>
      </c>
    </row>
    <row r="1982" spans="1:43">
      <c r="A1982">
        <v>1981</v>
      </c>
      <c r="B1982" t="s">
        <v>4003</v>
      </c>
      <c r="C1982" t="s">
        <v>4004</v>
      </c>
      <c r="D1982">
        <v>7.1633199999999997E-4</v>
      </c>
      <c r="E1982">
        <v>22</v>
      </c>
      <c r="F1982">
        <v>20</v>
      </c>
      <c r="G1982">
        <v>2</v>
      </c>
      <c r="H1982">
        <v>378867</v>
      </c>
      <c r="I1982">
        <v>340524</v>
      </c>
      <c r="J1982">
        <v>380221</v>
      </c>
      <c r="K1982">
        <v>321874</v>
      </c>
      <c r="L1982">
        <v>278896</v>
      </c>
      <c r="M1982">
        <v>318704</v>
      </c>
      <c r="N1982">
        <v>539057</v>
      </c>
      <c r="O1982">
        <v>537192</v>
      </c>
      <c r="P1982">
        <v>584570</v>
      </c>
      <c r="Q1982">
        <v>259267</v>
      </c>
      <c r="R1982">
        <v>268995</v>
      </c>
      <c r="S1982">
        <v>283097</v>
      </c>
      <c r="T1982">
        <v>557847</v>
      </c>
      <c r="U1982">
        <v>539669</v>
      </c>
      <c r="V1982">
        <v>643148</v>
      </c>
      <c r="W1982">
        <v>213762</v>
      </c>
      <c r="X1982">
        <v>215225</v>
      </c>
      <c r="Y1982">
        <v>197150</v>
      </c>
      <c r="Z1982">
        <v>662350</v>
      </c>
      <c r="AA1982">
        <v>628593</v>
      </c>
      <c r="AB1982">
        <v>718265</v>
      </c>
      <c r="AC1982">
        <v>381083</v>
      </c>
      <c r="AD1982">
        <v>376425</v>
      </c>
      <c r="AE1982">
        <v>450363</v>
      </c>
      <c r="AF1982">
        <v>446266</v>
      </c>
      <c r="AG1982">
        <v>483787</v>
      </c>
      <c r="AH1982">
        <v>509944</v>
      </c>
      <c r="AI1982">
        <v>279426</v>
      </c>
      <c r="AJ1982">
        <v>279286</v>
      </c>
      <c r="AK1982">
        <v>287486</v>
      </c>
      <c r="AL1982">
        <v>693199</v>
      </c>
      <c r="AM1982">
        <v>920349</v>
      </c>
      <c r="AN1982">
        <v>688275</v>
      </c>
      <c r="AO1982">
        <v>210022</v>
      </c>
      <c r="AP1982">
        <v>321629</v>
      </c>
      <c r="AQ1982">
        <v>314515</v>
      </c>
    </row>
    <row r="1983" spans="1:43">
      <c r="A1983">
        <v>1982</v>
      </c>
      <c r="B1983" t="s">
        <v>4005</v>
      </c>
      <c r="C1983" t="s">
        <v>4006</v>
      </c>
      <c r="D1983">
        <v>7.1633199999999997E-4</v>
      </c>
      <c r="E1983">
        <v>8</v>
      </c>
      <c r="F1983">
        <v>8</v>
      </c>
      <c r="G1983">
        <v>0</v>
      </c>
      <c r="H1983">
        <v>255711</v>
      </c>
      <c r="I1983">
        <v>204891</v>
      </c>
      <c r="J1983">
        <v>246895</v>
      </c>
      <c r="K1983">
        <v>185477</v>
      </c>
      <c r="L1983">
        <v>191761</v>
      </c>
      <c r="M1983">
        <v>163323</v>
      </c>
      <c r="N1983">
        <v>225346</v>
      </c>
      <c r="O1983">
        <v>223542</v>
      </c>
      <c r="P1983">
        <v>205955</v>
      </c>
      <c r="Q1983">
        <v>178057</v>
      </c>
      <c r="R1983">
        <v>119034</v>
      </c>
      <c r="S1983">
        <v>143960</v>
      </c>
      <c r="T1983">
        <v>226905</v>
      </c>
      <c r="U1983">
        <v>235006</v>
      </c>
      <c r="V1983">
        <v>242689</v>
      </c>
      <c r="W1983">
        <v>116325</v>
      </c>
      <c r="X1983">
        <v>80454.100000000006</v>
      </c>
      <c r="Y1983">
        <v>99539.4</v>
      </c>
      <c r="Z1983">
        <v>407244</v>
      </c>
      <c r="AA1983">
        <v>441307</v>
      </c>
      <c r="AB1983">
        <v>500177</v>
      </c>
      <c r="AC1983">
        <v>242640</v>
      </c>
      <c r="AD1983">
        <v>213392</v>
      </c>
      <c r="AE1983">
        <v>295164</v>
      </c>
      <c r="AF1983">
        <v>248761</v>
      </c>
      <c r="AG1983">
        <v>179903</v>
      </c>
      <c r="AH1983">
        <v>255963</v>
      </c>
      <c r="AI1983">
        <v>117930</v>
      </c>
      <c r="AJ1983">
        <v>141264</v>
      </c>
      <c r="AK1983">
        <v>125321</v>
      </c>
      <c r="AL1983">
        <v>256790</v>
      </c>
      <c r="AM1983">
        <v>311733</v>
      </c>
      <c r="AN1983">
        <v>258157</v>
      </c>
      <c r="AO1983">
        <v>84948.5</v>
      </c>
      <c r="AP1983">
        <v>125681</v>
      </c>
      <c r="AQ1983">
        <v>133584</v>
      </c>
    </row>
    <row r="1984" spans="1:43">
      <c r="A1984">
        <v>1983</v>
      </c>
      <c r="B1984" t="s">
        <v>4007</v>
      </c>
      <c r="C1984" t="s">
        <v>4008</v>
      </c>
      <c r="D1984">
        <v>1.82972E-2</v>
      </c>
      <c r="E1984">
        <v>3</v>
      </c>
      <c r="F1984">
        <v>3</v>
      </c>
      <c r="G1984">
        <v>0</v>
      </c>
      <c r="H1984">
        <v>144846</v>
      </c>
      <c r="I1984">
        <v>58050.8</v>
      </c>
      <c r="J1984">
        <v>76357</v>
      </c>
      <c r="K1984">
        <v>134984</v>
      </c>
      <c r="L1984">
        <v>99376.6</v>
      </c>
      <c r="M1984">
        <v>126078</v>
      </c>
      <c r="N1984">
        <v>114352</v>
      </c>
      <c r="O1984">
        <v>89810.8</v>
      </c>
      <c r="P1984">
        <v>85053.7</v>
      </c>
      <c r="Q1984">
        <v>111019</v>
      </c>
      <c r="R1984">
        <v>29509.5</v>
      </c>
      <c r="S1984">
        <v>28145.7</v>
      </c>
      <c r="T1984">
        <v>114044</v>
      </c>
      <c r="U1984">
        <v>162745</v>
      </c>
      <c r="V1984">
        <v>92373</v>
      </c>
      <c r="W1984">
        <v>66590.100000000006</v>
      </c>
      <c r="X1984">
        <v>51070.9</v>
      </c>
      <c r="Y1984">
        <v>33654</v>
      </c>
      <c r="Z1984">
        <v>215546</v>
      </c>
      <c r="AA1984">
        <v>147156</v>
      </c>
      <c r="AB1984">
        <v>193101</v>
      </c>
      <c r="AC1984">
        <v>137329</v>
      </c>
      <c r="AD1984">
        <v>54984.800000000003</v>
      </c>
      <c r="AE1984">
        <v>56890.3</v>
      </c>
      <c r="AF1984">
        <v>55599.6</v>
      </c>
      <c r="AG1984">
        <v>105057</v>
      </c>
      <c r="AH1984">
        <v>104369</v>
      </c>
      <c r="AI1984">
        <v>104234</v>
      </c>
      <c r="AJ1984">
        <v>103786</v>
      </c>
      <c r="AK1984">
        <v>101895</v>
      </c>
      <c r="AL1984">
        <v>168931</v>
      </c>
      <c r="AM1984">
        <v>178578</v>
      </c>
      <c r="AN1984">
        <v>85452.800000000003</v>
      </c>
      <c r="AO1984">
        <v>75528.7</v>
      </c>
      <c r="AP1984">
        <v>57152.4</v>
      </c>
      <c r="AQ1984">
        <v>37950</v>
      </c>
    </row>
    <row r="1985" spans="1:43">
      <c r="A1985">
        <v>1984</v>
      </c>
      <c r="B1985" t="s">
        <v>4009</v>
      </c>
      <c r="C1985" t="s">
        <v>4010</v>
      </c>
      <c r="D1985">
        <v>2.8298400000000001E-2</v>
      </c>
      <c r="E1985">
        <v>1</v>
      </c>
      <c r="F1985">
        <v>1</v>
      </c>
      <c r="G1985">
        <v>0</v>
      </c>
      <c r="H1985">
        <v>1382.99</v>
      </c>
      <c r="I1985" t="s">
        <v>44</v>
      </c>
      <c r="J1985" t="s">
        <v>44</v>
      </c>
      <c r="K1985" t="s">
        <v>44</v>
      </c>
      <c r="L1985" t="s">
        <v>44</v>
      </c>
      <c r="M1985" t="s">
        <v>44</v>
      </c>
      <c r="N1985">
        <v>9940.9599999999991</v>
      </c>
      <c r="O1985">
        <v>11779.1</v>
      </c>
      <c r="P1985">
        <v>18594.5</v>
      </c>
      <c r="Q1985" t="s">
        <v>44</v>
      </c>
      <c r="R1985">
        <v>18134.900000000001</v>
      </c>
      <c r="S1985">
        <v>11131.6</v>
      </c>
      <c r="T1985">
        <v>2149.1</v>
      </c>
      <c r="U1985">
        <v>6558.58</v>
      </c>
      <c r="V1985" t="s">
        <v>44</v>
      </c>
      <c r="W1985" t="s">
        <v>44</v>
      </c>
      <c r="X1985" t="s">
        <v>44</v>
      </c>
      <c r="Y1985" t="s">
        <v>44</v>
      </c>
      <c r="Z1985">
        <v>14655.2</v>
      </c>
      <c r="AA1985">
        <v>8918.66</v>
      </c>
      <c r="AB1985">
        <v>33122.800000000003</v>
      </c>
      <c r="AC1985">
        <v>19443.900000000001</v>
      </c>
      <c r="AD1985">
        <v>17995</v>
      </c>
      <c r="AE1985">
        <v>22954.9</v>
      </c>
      <c r="AF1985">
        <v>8880.7900000000009</v>
      </c>
      <c r="AG1985" t="s">
        <v>44</v>
      </c>
      <c r="AH1985" t="s">
        <v>44</v>
      </c>
      <c r="AI1985">
        <v>8081.65</v>
      </c>
      <c r="AJ1985">
        <v>1958.24</v>
      </c>
      <c r="AK1985">
        <v>8969.9699999999993</v>
      </c>
      <c r="AL1985" t="s">
        <v>44</v>
      </c>
      <c r="AM1985" t="s">
        <v>44</v>
      </c>
      <c r="AN1985" t="s">
        <v>44</v>
      </c>
      <c r="AO1985" t="s">
        <v>44</v>
      </c>
      <c r="AP1985" t="s">
        <v>44</v>
      </c>
      <c r="AQ1985" t="s">
        <v>44</v>
      </c>
    </row>
    <row r="1986" spans="1:43">
      <c r="A1986">
        <v>1985</v>
      </c>
      <c r="B1986" t="s">
        <v>4011</v>
      </c>
      <c r="C1986" t="s">
        <v>4012</v>
      </c>
      <c r="D1986">
        <v>4.05014E-2</v>
      </c>
      <c r="E1986">
        <v>2</v>
      </c>
      <c r="F1986">
        <v>2</v>
      </c>
      <c r="G1986">
        <v>0</v>
      </c>
      <c r="H1986">
        <v>93189.8</v>
      </c>
      <c r="I1986">
        <v>96104.9</v>
      </c>
      <c r="J1986">
        <v>93538.2</v>
      </c>
      <c r="K1986">
        <v>38070.400000000001</v>
      </c>
      <c r="L1986">
        <v>44963.8</v>
      </c>
      <c r="M1986" t="s">
        <v>44</v>
      </c>
      <c r="N1986">
        <v>168247</v>
      </c>
      <c r="O1986">
        <v>130989</v>
      </c>
      <c r="P1986">
        <v>91755.1</v>
      </c>
      <c r="Q1986">
        <v>215945</v>
      </c>
      <c r="R1986">
        <v>118345</v>
      </c>
      <c r="S1986">
        <v>127767</v>
      </c>
      <c r="T1986">
        <v>126142</v>
      </c>
      <c r="U1986">
        <v>160734</v>
      </c>
      <c r="V1986">
        <v>202069</v>
      </c>
      <c r="W1986">
        <v>95547</v>
      </c>
      <c r="X1986" t="s">
        <v>44</v>
      </c>
      <c r="Y1986" t="s">
        <v>44</v>
      </c>
      <c r="Z1986">
        <v>147016</v>
      </c>
      <c r="AA1986">
        <v>151299</v>
      </c>
      <c r="AB1986">
        <v>266339</v>
      </c>
      <c r="AC1986">
        <v>130100</v>
      </c>
      <c r="AD1986">
        <v>88585.7</v>
      </c>
      <c r="AE1986" t="s">
        <v>44</v>
      </c>
      <c r="AF1986">
        <v>79434.899999999994</v>
      </c>
      <c r="AG1986">
        <v>76467.3</v>
      </c>
      <c r="AH1986">
        <v>74524.399999999994</v>
      </c>
      <c r="AI1986" t="s">
        <v>44</v>
      </c>
      <c r="AJ1986">
        <v>165596</v>
      </c>
      <c r="AK1986" t="s">
        <v>44</v>
      </c>
      <c r="AL1986">
        <v>117507</v>
      </c>
      <c r="AM1986">
        <v>189751</v>
      </c>
      <c r="AN1986">
        <v>190351</v>
      </c>
      <c r="AO1986">
        <v>70307.600000000006</v>
      </c>
      <c r="AP1986">
        <v>109365</v>
      </c>
      <c r="AQ1986">
        <v>115403</v>
      </c>
    </row>
    <row r="1987" spans="1:43">
      <c r="A1987">
        <v>1986</v>
      </c>
      <c r="B1987" t="s">
        <v>4013</v>
      </c>
      <c r="C1987" t="s">
        <v>4014</v>
      </c>
      <c r="D1987">
        <v>7.1633199999999997E-4</v>
      </c>
      <c r="E1987">
        <v>20</v>
      </c>
      <c r="F1987">
        <v>18</v>
      </c>
      <c r="G1987">
        <v>2</v>
      </c>
      <c r="H1987">
        <v>2652130</v>
      </c>
      <c r="I1987">
        <v>2359500</v>
      </c>
      <c r="J1987">
        <v>2699270</v>
      </c>
      <c r="K1987">
        <v>2637200</v>
      </c>
      <c r="L1987">
        <v>2424870</v>
      </c>
      <c r="M1987">
        <v>2665180</v>
      </c>
      <c r="N1987">
        <v>2350260</v>
      </c>
      <c r="O1987">
        <v>2276750</v>
      </c>
      <c r="P1987">
        <v>2648820</v>
      </c>
      <c r="Q1987">
        <v>2196270</v>
      </c>
      <c r="R1987">
        <v>2181190</v>
      </c>
      <c r="S1987">
        <v>2478650</v>
      </c>
      <c r="T1987">
        <v>2435950</v>
      </c>
      <c r="U1987">
        <v>2656030</v>
      </c>
      <c r="V1987">
        <v>2737010</v>
      </c>
      <c r="W1987">
        <v>2269190</v>
      </c>
      <c r="X1987">
        <v>2408720</v>
      </c>
      <c r="Y1987">
        <v>2446190</v>
      </c>
      <c r="Z1987">
        <v>2690210</v>
      </c>
      <c r="AA1987">
        <v>2583050</v>
      </c>
      <c r="AB1987">
        <v>2549810</v>
      </c>
      <c r="AC1987">
        <v>2505600</v>
      </c>
      <c r="AD1987">
        <v>2207300</v>
      </c>
      <c r="AE1987">
        <v>2602920</v>
      </c>
      <c r="AF1987">
        <v>2303270</v>
      </c>
      <c r="AG1987">
        <v>2239990</v>
      </c>
      <c r="AH1987">
        <v>2808210</v>
      </c>
      <c r="AI1987">
        <v>2285210</v>
      </c>
      <c r="AJ1987">
        <v>2243040</v>
      </c>
      <c r="AK1987">
        <v>2564010</v>
      </c>
      <c r="AL1987">
        <v>2205200</v>
      </c>
      <c r="AM1987">
        <v>3088150</v>
      </c>
      <c r="AN1987">
        <v>2216800</v>
      </c>
      <c r="AO1987">
        <v>1893700</v>
      </c>
      <c r="AP1987">
        <v>2390030</v>
      </c>
      <c r="AQ1987">
        <v>2492190</v>
      </c>
    </row>
    <row r="1988" spans="1:43">
      <c r="A1988">
        <v>1987</v>
      </c>
      <c r="B1988" t="s">
        <v>4015</v>
      </c>
      <c r="C1988" t="s">
        <v>4016</v>
      </c>
      <c r="D1988">
        <v>1.12888E-2</v>
      </c>
      <c r="E1988">
        <v>7</v>
      </c>
      <c r="F1988">
        <v>7</v>
      </c>
      <c r="G1988">
        <v>0</v>
      </c>
      <c r="H1988">
        <v>68316.899999999994</v>
      </c>
      <c r="I1988">
        <v>69771</v>
      </c>
      <c r="J1988">
        <v>81419.8</v>
      </c>
      <c r="K1988">
        <v>91772.9</v>
      </c>
      <c r="L1988">
        <v>79972.5</v>
      </c>
      <c r="M1988">
        <v>108025</v>
      </c>
      <c r="N1988">
        <v>58876.800000000003</v>
      </c>
      <c r="O1988">
        <v>81530.7</v>
      </c>
      <c r="P1988">
        <v>99589.6</v>
      </c>
      <c r="Q1988">
        <v>50622</v>
      </c>
      <c r="R1988">
        <v>45198.5</v>
      </c>
      <c r="S1988">
        <v>64653</v>
      </c>
      <c r="T1988">
        <v>83022.100000000006</v>
      </c>
      <c r="U1988">
        <v>110446</v>
      </c>
      <c r="V1988">
        <v>110963</v>
      </c>
      <c r="W1988">
        <v>32024.6</v>
      </c>
      <c r="X1988">
        <v>26304.3</v>
      </c>
      <c r="Y1988" t="s">
        <v>44</v>
      </c>
      <c r="Z1988">
        <v>173375</v>
      </c>
      <c r="AA1988">
        <v>174140</v>
      </c>
      <c r="AB1988">
        <v>184302</v>
      </c>
      <c r="AC1988">
        <v>68361.8</v>
      </c>
      <c r="AD1988">
        <v>36501.5</v>
      </c>
      <c r="AE1988">
        <v>76207.399999999994</v>
      </c>
      <c r="AF1988">
        <v>50986.3</v>
      </c>
      <c r="AG1988">
        <v>54769.7</v>
      </c>
      <c r="AH1988">
        <v>90396.6</v>
      </c>
      <c r="AI1988">
        <v>34952.699999999997</v>
      </c>
      <c r="AJ1988">
        <v>36262.800000000003</v>
      </c>
      <c r="AK1988">
        <v>40441.5</v>
      </c>
      <c r="AL1988">
        <v>105056</v>
      </c>
      <c r="AM1988">
        <v>118183</v>
      </c>
      <c r="AN1988">
        <v>96228.5</v>
      </c>
      <c r="AO1988">
        <v>34979</v>
      </c>
      <c r="AP1988">
        <v>39112.6</v>
      </c>
      <c r="AQ1988">
        <v>31797.3</v>
      </c>
    </row>
    <row r="1989" spans="1:43">
      <c r="A1989">
        <v>1988</v>
      </c>
      <c r="B1989" t="s">
        <v>4017</v>
      </c>
      <c r="C1989" t="s">
        <v>4018</v>
      </c>
      <c r="D1989">
        <v>1.74564E-2</v>
      </c>
      <c r="E1989">
        <v>1</v>
      </c>
      <c r="F1989">
        <v>1</v>
      </c>
      <c r="G1989">
        <v>0</v>
      </c>
      <c r="H1989">
        <v>21600.1</v>
      </c>
      <c r="I1989">
        <v>21286.2</v>
      </c>
      <c r="J1989">
        <v>5320.13</v>
      </c>
      <c r="K1989">
        <v>32259.5</v>
      </c>
      <c r="L1989">
        <v>26658.6</v>
      </c>
      <c r="M1989">
        <v>28507.3</v>
      </c>
      <c r="N1989">
        <v>33009.1</v>
      </c>
      <c r="O1989">
        <v>43068.2</v>
      </c>
      <c r="P1989">
        <v>36488.300000000003</v>
      </c>
      <c r="Q1989">
        <v>44269.599999999999</v>
      </c>
      <c r="R1989">
        <v>12408.1</v>
      </c>
      <c r="S1989">
        <v>51543.4</v>
      </c>
      <c r="T1989">
        <v>18361</v>
      </c>
      <c r="U1989">
        <v>9490.8799999999992</v>
      </c>
      <c r="V1989">
        <v>12328.6</v>
      </c>
      <c r="W1989">
        <v>21466.9</v>
      </c>
      <c r="X1989">
        <v>17679.7</v>
      </c>
      <c r="Y1989">
        <v>7766.04</v>
      </c>
      <c r="Z1989">
        <v>25462.1</v>
      </c>
      <c r="AA1989">
        <v>22524.1</v>
      </c>
      <c r="AB1989">
        <v>33979.1</v>
      </c>
      <c r="AC1989">
        <v>29659.599999999999</v>
      </c>
      <c r="AD1989">
        <v>30073.1</v>
      </c>
      <c r="AE1989">
        <v>24987</v>
      </c>
      <c r="AF1989">
        <v>8069.9</v>
      </c>
      <c r="AG1989">
        <v>18063.900000000001</v>
      </c>
      <c r="AH1989">
        <v>23646.1</v>
      </c>
      <c r="AI1989">
        <v>19986.2</v>
      </c>
      <c r="AJ1989">
        <v>18163.400000000001</v>
      </c>
      <c r="AK1989">
        <v>20807.599999999999</v>
      </c>
      <c r="AL1989">
        <v>13704</v>
      </c>
      <c r="AM1989">
        <v>12915.3</v>
      </c>
      <c r="AN1989" t="s">
        <v>44</v>
      </c>
      <c r="AO1989">
        <v>11601.4</v>
      </c>
      <c r="AP1989" t="s">
        <v>44</v>
      </c>
      <c r="AQ1989">
        <v>15271.2</v>
      </c>
    </row>
    <row r="1990" spans="1:43">
      <c r="A1990">
        <v>1989</v>
      </c>
      <c r="B1990" t="s">
        <v>4019</v>
      </c>
      <c r="C1990" t="s">
        <v>4020</v>
      </c>
      <c r="D1990">
        <v>7.1633199999999997E-4</v>
      </c>
      <c r="E1990">
        <v>9</v>
      </c>
      <c r="F1990">
        <v>3</v>
      </c>
      <c r="G1990">
        <v>6</v>
      </c>
      <c r="H1990">
        <v>485276</v>
      </c>
      <c r="I1990">
        <v>495952</v>
      </c>
      <c r="J1990">
        <v>455034</v>
      </c>
      <c r="K1990">
        <v>459051</v>
      </c>
      <c r="L1990">
        <v>421368</v>
      </c>
      <c r="M1990">
        <v>469193</v>
      </c>
      <c r="N1990">
        <v>617066</v>
      </c>
      <c r="O1990">
        <v>630411</v>
      </c>
      <c r="P1990">
        <v>588285</v>
      </c>
      <c r="Q1990">
        <v>255495</v>
      </c>
      <c r="R1990">
        <v>297376</v>
      </c>
      <c r="S1990">
        <v>373159</v>
      </c>
      <c r="T1990">
        <v>580042</v>
      </c>
      <c r="U1990">
        <v>593470</v>
      </c>
      <c r="V1990">
        <v>651983</v>
      </c>
      <c r="W1990">
        <v>249743</v>
      </c>
      <c r="X1990">
        <v>257045</v>
      </c>
      <c r="Y1990">
        <v>266688</v>
      </c>
      <c r="Z1990">
        <v>591420</v>
      </c>
      <c r="AA1990">
        <v>611006</v>
      </c>
      <c r="AB1990">
        <v>613953</v>
      </c>
      <c r="AC1990">
        <v>541532</v>
      </c>
      <c r="AD1990">
        <v>527228</v>
      </c>
      <c r="AE1990">
        <v>518687</v>
      </c>
      <c r="AF1990">
        <v>363688</v>
      </c>
      <c r="AG1990">
        <v>426832</v>
      </c>
      <c r="AH1990">
        <v>417927</v>
      </c>
      <c r="AI1990">
        <v>267370</v>
      </c>
      <c r="AJ1990">
        <v>348039</v>
      </c>
      <c r="AK1990">
        <v>356489</v>
      </c>
      <c r="AL1990">
        <v>249646</v>
      </c>
      <c r="AM1990">
        <v>395586</v>
      </c>
      <c r="AN1990">
        <v>261783</v>
      </c>
      <c r="AO1990">
        <v>85994.1</v>
      </c>
      <c r="AP1990">
        <v>145421</v>
      </c>
      <c r="AQ1990">
        <v>160341</v>
      </c>
    </row>
    <row r="1991" spans="1:43">
      <c r="A1991">
        <v>1990</v>
      </c>
      <c r="B1991" t="s">
        <v>4021</v>
      </c>
      <c r="C1991" t="s">
        <v>4022</v>
      </c>
      <c r="D1991">
        <v>4.0862299999999997E-2</v>
      </c>
      <c r="E1991">
        <v>4</v>
      </c>
      <c r="F1991">
        <v>4</v>
      </c>
      <c r="G1991">
        <v>0</v>
      </c>
      <c r="H1991">
        <v>42318.8</v>
      </c>
      <c r="I1991">
        <v>54530.3</v>
      </c>
      <c r="J1991">
        <v>27130.9</v>
      </c>
      <c r="K1991">
        <v>28397.8</v>
      </c>
      <c r="L1991">
        <v>13174.6</v>
      </c>
      <c r="M1991">
        <v>18202.900000000001</v>
      </c>
      <c r="N1991">
        <v>42373.4</v>
      </c>
      <c r="O1991">
        <v>46227.4</v>
      </c>
      <c r="P1991" t="s">
        <v>44</v>
      </c>
      <c r="Q1991">
        <v>9871.5300000000007</v>
      </c>
      <c r="R1991" t="s">
        <v>44</v>
      </c>
      <c r="S1991" t="s">
        <v>44</v>
      </c>
      <c r="T1991">
        <v>26383.3</v>
      </c>
      <c r="U1991">
        <v>49360.1</v>
      </c>
      <c r="V1991">
        <v>44520.1</v>
      </c>
      <c r="W1991">
        <v>10880.4</v>
      </c>
      <c r="X1991">
        <v>11905.6</v>
      </c>
      <c r="Y1991">
        <v>35189</v>
      </c>
      <c r="Z1991">
        <v>70320.399999999994</v>
      </c>
      <c r="AA1991">
        <v>78855.899999999994</v>
      </c>
      <c r="AB1991">
        <v>81155.899999999994</v>
      </c>
      <c r="AC1991">
        <v>42447</v>
      </c>
      <c r="AD1991">
        <v>49516</v>
      </c>
      <c r="AE1991" t="s">
        <v>44</v>
      </c>
      <c r="AF1991">
        <v>21454.400000000001</v>
      </c>
      <c r="AG1991">
        <v>47898.1</v>
      </c>
      <c r="AH1991" t="s">
        <v>44</v>
      </c>
      <c r="AI1991" t="s">
        <v>44</v>
      </c>
      <c r="AJ1991" t="s">
        <v>44</v>
      </c>
      <c r="AK1991" t="s">
        <v>44</v>
      </c>
      <c r="AL1991">
        <v>56604.4</v>
      </c>
      <c r="AM1991">
        <v>72390.100000000006</v>
      </c>
      <c r="AN1991">
        <v>75745.8</v>
      </c>
      <c r="AO1991">
        <v>22429.599999999999</v>
      </c>
      <c r="AP1991">
        <v>37457.800000000003</v>
      </c>
      <c r="AQ1991">
        <v>62016.7</v>
      </c>
    </row>
    <row r="1992" spans="1:43">
      <c r="A1992">
        <v>1991</v>
      </c>
      <c r="B1992" t="s">
        <v>4023</v>
      </c>
      <c r="C1992" t="s">
        <v>4024</v>
      </c>
      <c r="D1992">
        <v>9.5465399999999992E-3</v>
      </c>
      <c r="E1992">
        <v>1</v>
      </c>
      <c r="F1992">
        <v>1</v>
      </c>
      <c r="G1992">
        <v>0</v>
      </c>
      <c r="H1992">
        <v>53365.5</v>
      </c>
      <c r="I1992">
        <v>38432.1</v>
      </c>
      <c r="J1992">
        <v>63957</v>
      </c>
      <c r="K1992" t="s">
        <v>44</v>
      </c>
      <c r="L1992" t="s">
        <v>44</v>
      </c>
      <c r="M1992" t="s">
        <v>44</v>
      </c>
      <c r="N1992">
        <v>78907.5</v>
      </c>
      <c r="O1992">
        <v>80409.8</v>
      </c>
      <c r="P1992">
        <v>76857.7</v>
      </c>
      <c r="Q1992" t="s">
        <v>44</v>
      </c>
      <c r="R1992" t="s">
        <v>44</v>
      </c>
      <c r="S1992" t="s">
        <v>44</v>
      </c>
      <c r="T1992">
        <v>47232.5</v>
      </c>
      <c r="U1992">
        <v>141171</v>
      </c>
      <c r="V1992">
        <v>116841</v>
      </c>
      <c r="W1992" t="s">
        <v>44</v>
      </c>
      <c r="X1992" t="s">
        <v>44</v>
      </c>
      <c r="Y1992">
        <v>16835.2</v>
      </c>
      <c r="Z1992">
        <v>43021.5</v>
      </c>
      <c r="AA1992">
        <v>37802.6</v>
      </c>
      <c r="AB1992">
        <v>134063</v>
      </c>
      <c r="AC1992">
        <v>15681.8</v>
      </c>
      <c r="AD1992">
        <v>42853.4</v>
      </c>
      <c r="AE1992">
        <v>84505.1</v>
      </c>
      <c r="AF1992">
        <v>78535.3</v>
      </c>
      <c r="AG1992">
        <v>79991.8</v>
      </c>
      <c r="AH1992">
        <v>195182</v>
      </c>
      <c r="AI1992">
        <v>15993.7</v>
      </c>
      <c r="AJ1992" t="s">
        <v>44</v>
      </c>
      <c r="AK1992">
        <v>27990.2</v>
      </c>
      <c r="AL1992">
        <v>41140.199999999997</v>
      </c>
      <c r="AM1992">
        <v>74181.8</v>
      </c>
      <c r="AN1992">
        <v>35287.1</v>
      </c>
      <c r="AO1992" t="s">
        <v>44</v>
      </c>
      <c r="AP1992" t="s">
        <v>44</v>
      </c>
      <c r="AQ1992" t="s">
        <v>44</v>
      </c>
    </row>
    <row r="1993" spans="1:43">
      <c r="A1993">
        <v>1992</v>
      </c>
      <c r="B1993" t="s">
        <v>4025</v>
      </c>
      <c r="C1993" t="s">
        <v>4026</v>
      </c>
      <c r="D1993">
        <v>2.8510299999999999E-2</v>
      </c>
      <c r="E1993">
        <v>2</v>
      </c>
      <c r="F1993">
        <v>2</v>
      </c>
      <c r="G1993">
        <v>0</v>
      </c>
      <c r="H1993">
        <v>56537</v>
      </c>
      <c r="I1993">
        <v>45549.8</v>
      </c>
      <c r="J1993">
        <v>36200.400000000001</v>
      </c>
      <c r="K1993">
        <v>32504.799999999999</v>
      </c>
      <c r="L1993" t="s">
        <v>44</v>
      </c>
      <c r="M1993">
        <v>9299.74</v>
      </c>
      <c r="N1993">
        <v>68744.800000000003</v>
      </c>
      <c r="O1993">
        <v>64324.7</v>
      </c>
      <c r="P1993">
        <v>81511.7</v>
      </c>
      <c r="Q1993">
        <v>15788.1</v>
      </c>
      <c r="R1993">
        <v>10247.4</v>
      </c>
      <c r="S1993">
        <v>41393.199999999997</v>
      </c>
      <c r="T1993">
        <v>79984</v>
      </c>
      <c r="U1993">
        <v>94049.9</v>
      </c>
      <c r="V1993">
        <v>78491.899999999994</v>
      </c>
      <c r="W1993">
        <v>15468.1</v>
      </c>
      <c r="X1993">
        <v>30267.8</v>
      </c>
      <c r="Y1993">
        <v>6210.83</v>
      </c>
      <c r="Z1993">
        <v>92996.3</v>
      </c>
      <c r="AA1993">
        <v>102919</v>
      </c>
      <c r="AB1993">
        <v>94140.1</v>
      </c>
      <c r="AC1993">
        <v>84183.3</v>
      </c>
      <c r="AD1993">
        <v>73925.3</v>
      </c>
      <c r="AE1993">
        <v>77813.3</v>
      </c>
      <c r="AF1993">
        <v>48151.9</v>
      </c>
      <c r="AG1993">
        <v>59603.5</v>
      </c>
      <c r="AH1993">
        <v>80577.100000000006</v>
      </c>
      <c r="AI1993">
        <v>12764.3</v>
      </c>
      <c r="AJ1993">
        <v>23855.8</v>
      </c>
      <c r="AK1993">
        <v>30548.400000000001</v>
      </c>
      <c r="AL1993">
        <v>77534.600000000006</v>
      </c>
      <c r="AM1993">
        <v>117402</v>
      </c>
      <c r="AN1993">
        <v>73575.3</v>
      </c>
      <c r="AO1993">
        <v>11104.8</v>
      </c>
      <c r="AP1993">
        <v>39379.699999999997</v>
      </c>
      <c r="AQ1993">
        <v>30619.3</v>
      </c>
    </row>
    <row r="1994" spans="1:43">
      <c r="A1994">
        <v>1993</v>
      </c>
      <c r="B1994" t="s">
        <v>4027</v>
      </c>
      <c r="C1994" t="s">
        <v>4028</v>
      </c>
      <c r="D1994">
        <v>7.1633199999999997E-4</v>
      </c>
      <c r="E1994">
        <v>7</v>
      </c>
      <c r="F1994">
        <v>7</v>
      </c>
      <c r="G1994">
        <v>0</v>
      </c>
      <c r="H1994">
        <v>158897</v>
      </c>
      <c r="I1994">
        <v>101264</v>
      </c>
      <c r="J1994">
        <v>93075.9</v>
      </c>
      <c r="K1994">
        <v>89398.9</v>
      </c>
      <c r="L1994">
        <v>78615.899999999994</v>
      </c>
      <c r="M1994">
        <v>123599</v>
      </c>
      <c r="N1994">
        <v>206957</v>
      </c>
      <c r="O1994">
        <v>221311</v>
      </c>
      <c r="P1994">
        <v>218036</v>
      </c>
      <c r="Q1994">
        <v>29310.799999999999</v>
      </c>
      <c r="R1994">
        <v>65926.2</v>
      </c>
      <c r="S1994">
        <v>75200.600000000006</v>
      </c>
      <c r="T1994">
        <v>258393</v>
      </c>
      <c r="U1994">
        <v>312939</v>
      </c>
      <c r="V1994">
        <v>286702</v>
      </c>
      <c r="W1994">
        <v>54023.6</v>
      </c>
      <c r="X1994">
        <v>52144</v>
      </c>
      <c r="Y1994">
        <v>46835.6</v>
      </c>
      <c r="Z1994">
        <v>287176</v>
      </c>
      <c r="AA1994">
        <v>312917</v>
      </c>
      <c r="AB1994">
        <v>361172</v>
      </c>
      <c r="AC1994">
        <v>202664</v>
      </c>
      <c r="AD1994">
        <v>195872</v>
      </c>
      <c r="AE1994">
        <v>186120</v>
      </c>
      <c r="AF1994">
        <v>225618</v>
      </c>
      <c r="AG1994">
        <v>215325</v>
      </c>
      <c r="AH1994">
        <v>233424</v>
      </c>
      <c r="AI1994">
        <v>98429.8</v>
      </c>
      <c r="AJ1994">
        <v>81165.3</v>
      </c>
      <c r="AK1994">
        <v>102199</v>
      </c>
      <c r="AL1994">
        <v>271479</v>
      </c>
      <c r="AM1994">
        <v>335429</v>
      </c>
      <c r="AN1994">
        <v>249473</v>
      </c>
      <c r="AO1994">
        <v>63745.2</v>
      </c>
      <c r="AP1994">
        <v>98541.9</v>
      </c>
      <c r="AQ1994">
        <v>113354</v>
      </c>
    </row>
    <row r="1995" spans="1:43">
      <c r="A1995">
        <v>1994</v>
      </c>
      <c r="B1995" t="s">
        <v>4029</v>
      </c>
      <c r="C1995" t="s">
        <v>4030</v>
      </c>
      <c r="D1995">
        <v>7.1633199999999997E-4</v>
      </c>
      <c r="E1995">
        <v>16</v>
      </c>
      <c r="F1995">
        <v>16</v>
      </c>
      <c r="G1995">
        <v>0</v>
      </c>
      <c r="H1995">
        <v>390242</v>
      </c>
      <c r="I1995">
        <v>344326</v>
      </c>
      <c r="J1995">
        <v>399508</v>
      </c>
      <c r="K1995">
        <v>389270</v>
      </c>
      <c r="L1995">
        <v>365314</v>
      </c>
      <c r="M1995">
        <v>371621</v>
      </c>
      <c r="N1995">
        <v>916240</v>
      </c>
      <c r="O1995">
        <v>907653</v>
      </c>
      <c r="P1995">
        <v>673397</v>
      </c>
      <c r="Q1995">
        <v>335905</v>
      </c>
      <c r="R1995">
        <v>305823</v>
      </c>
      <c r="S1995">
        <v>467977</v>
      </c>
      <c r="T1995">
        <v>745523</v>
      </c>
      <c r="U1995">
        <v>926613</v>
      </c>
      <c r="V1995">
        <v>922674</v>
      </c>
      <c r="W1995">
        <v>238242</v>
      </c>
      <c r="X1995">
        <v>202660</v>
      </c>
      <c r="Y1995">
        <v>229016</v>
      </c>
      <c r="Z1995">
        <v>1547180</v>
      </c>
      <c r="AA1995">
        <v>1484410</v>
      </c>
      <c r="AB1995">
        <v>1452500</v>
      </c>
      <c r="AC1995">
        <v>657004</v>
      </c>
      <c r="AD1995">
        <v>589103</v>
      </c>
      <c r="AE1995">
        <v>506754</v>
      </c>
      <c r="AF1995">
        <v>653158</v>
      </c>
      <c r="AG1995">
        <v>640535</v>
      </c>
      <c r="AH1995">
        <v>739779</v>
      </c>
      <c r="AI1995">
        <v>373487</v>
      </c>
      <c r="AJ1995">
        <v>468891</v>
      </c>
      <c r="AK1995">
        <v>480158</v>
      </c>
      <c r="AL1995">
        <v>1036450</v>
      </c>
      <c r="AM1995">
        <v>1313010</v>
      </c>
      <c r="AN1995">
        <v>1032230</v>
      </c>
      <c r="AO1995">
        <v>386137</v>
      </c>
      <c r="AP1995">
        <v>565957</v>
      </c>
      <c r="AQ1995">
        <v>484313</v>
      </c>
    </row>
    <row r="1996" spans="1:43">
      <c r="A1996">
        <v>1995</v>
      </c>
      <c r="B1996" t="s">
        <v>4031</v>
      </c>
      <c r="C1996" t="s">
        <v>4032</v>
      </c>
      <c r="D1996">
        <v>7.1633199999999997E-4</v>
      </c>
      <c r="E1996">
        <v>12</v>
      </c>
      <c r="F1996">
        <v>12</v>
      </c>
      <c r="G1996">
        <v>0</v>
      </c>
      <c r="H1996">
        <v>1255290</v>
      </c>
      <c r="I1996">
        <v>1259540</v>
      </c>
      <c r="J1996">
        <v>1349860</v>
      </c>
      <c r="K1996">
        <v>780905</v>
      </c>
      <c r="L1996">
        <v>776995</v>
      </c>
      <c r="M1996">
        <v>815204</v>
      </c>
      <c r="N1996">
        <v>1125270</v>
      </c>
      <c r="O1996">
        <v>1276630</v>
      </c>
      <c r="P1996">
        <v>1302070</v>
      </c>
      <c r="Q1996">
        <v>606197</v>
      </c>
      <c r="R1996">
        <v>631916</v>
      </c>
      <c r="S1996">
        <v>726914</v>
      </c>
      <c r="T1996">
        <v>1108210</v>
      </c>
      <c r="U1996">
        <v>1353830</v>
      </c>
      <c r="V1996">
        <v>1346130</v>
      </c>
      <c r="W1996">
        <v>437161</v>
      </c>
      <c r="X1996">
        <v>473761</v>
      </c>
      <c r="Y1996">
        <v>462828</v>
      </c>
      <c r="Z1996">
        <v>1719350</v>
      </c>
      <c r="AA1996">
        <v>1789820</v>
      </c>
      <c r="AB1996">
        <v>1996260</v>
      </c>
      <c r="AC1996">
        <v>694451</v>
      </c>
      <c r="AD1996">
        <v>684432</v>
      </c>
      <c r="AE1996">
        <v>862820</v>
      </c>
      <c r="AF1996">
        <v>720866</v>
      </c>
      <c r="AG1996">
        <v>787473</v>
      </c>
      <c r="AH1996">
        <v>900179</v>
      </c>
      <c r="AI1996">
        <v>509780</v>
      </c>
      <c r="AJ1996">
        <v>564727</v>
      </c>
      <c r="AK1996">
        <v>624784</v>
      </c>
      <c r="AL1996">
        <v>1344690</v>
      </c>
      <c r="AM1996">
        <v>1975260</v>
      </c>
      <c r="AN1996">
        <v>1555030</v>
      </c>
      <c r="AO1996">
        <v>873858</v>
      </c>
      <c r="AP1996">
        <v>1207320</v>
      </c>
      <c r="AQ1996">
        <v>1359160</v>
      </c>
    </row>
    <row r="1997" spans="1:43">
      <c r="A1997">
        <v>1996</v>
      </c>
      <c r="B1997" t="s">
        <v>4033</v>
      </c>
      <c r="C1997" t="s">
        <v>4034</v>
      </c>
      <c r="D1997">
        <v>7.1633199999999997E-4</v>
      </c>
      <c r="E1997">
        <v>18</v>
      </c>
      <c r="F1997">
        <v>18</v>
      </c>
      <c r="G1997">
        <v>0</v>
      </c>
      <c r="H1997">
        <v>700402</v>
      </c>
      <c r="I1997">
        <v>691529</v>
      </c>
      <c r="J1997">
        <v>734067</v>
      </c>
      <c r="K1997">
        <v>708690</v>
      </c>
      <c r="L1997">
        <v>627286</v>
      </c>
      <c r="M1997">
        <v>724962</v>
      </c>
      <c r="N1997">
        <v>1032600</v>
      </c>
      <c r="O1997">
        <v>1057850</v>
      </c>
      <c r="P1997">
        <v>1152700</v>
      </c>
      <c r="Q1997">
        <v>586313</v>
      </c>
      <c r="R1997">
        <v>611613</v>
      </c>
      <c r="S1997">
        <v>586464</v>
      </c>
      <c r="T1997">
        <v>997736</v>
      </c>
      <c r="U1997">
        <v>1175390</v>
      </c>
      <c r="V1997">
        <v>1238930</v>
      </c>
      <c r="W1997">
        <v>480155</v>
      </c>
      <c r="X1997">
        <v>547911</v>
      </c>
      <c r="Y1997">
        <v>607105</v>
      </c>
      <c r="Z1997">
        <v>1277880</v>
      </c>
      <c r="AA1997">
        <v>1131790</v>
      </c>
      <c r="AB1997">
        <v>1375910</v>
      </c>
      <c r="AC1997">
        <v>901073</v>
      </c>
      <c r="AD1997">
        <v>815363</v>
      </c>
      <c r="AE1997">
        <v>938297</v>
      </c>
      <c r="AF1997">
        <v>916828</v>
      </c>
      <c r="AG1997">
        <v>1040210</v>
      </c>
      <c r="AH1997">
        <v>1024700</v>
      </c>
      <c r="AI1997">
        <v>638462</v>
      </c>
      <c r="AJ1997">
        <v>559522</v>
      </c>
      <c r="AK1997">
        <v>680377</v>
      </c>
      <c r="AL1997">
        <v>1316580</v>
      </c>
      <c r="AM1997">
        <v>1750700</v>
      </c>
      <c r="AN1997">
        <v>1346820</v>
      </c>
      <c r="AO1997">
        <v>507032</v>
      </c>
      <c r="AP1997">
        <v>699293</v>
      </c>
      <c r="AQ1997">
        <v>729585</v>
      </c>
    </row>
    <row r="1998" spans="1:43">
      <c r="A1998">
        <v>1997</v>
      </c>
      <c r="B1998" t="s">
        <v>4035</v>
      </c>
      <c r="C1998" t="s">
        <v>4036</v>
      </c>
      <c r="D1998">
        <v>1.47005E-2</v>
      </c>
      <c r="E1998">
        <v>1</v>
      </c>
      <c r="F1998">
        <v>1</v>
      </c>
      <c r="G1998">
        <v>0</v>
      </c>
      <c r="H1998">
        <v>66322.899999999994</v>
      </c>
      <c r="I1998">
        <v>57641.1</v>
      </c>
      <c r="J1998">
        <v>77334.600000000006</v>
      </c>
      <c r="K1998" t="s">
        <v>44</v>
      </c>
      <c r="L1998">
        <v>11471.2</v>
      </c>
      <c r="M1998">
        <v>15097.5</v>
      </c>
      <c r="N1998">
        <v>65157</v>
      </c>
      <c r="O1998">
        <v>34165.5</v>
      </c>
      <c r="P1998">
        <v>142486</v>
      </c>
      <c r="Q1998" t="s">
        <v>44</v>
      </c>
      <c r="R1998" t="s">
        <v>44</v>
      </c>
      <c r="S1998" t="s">
        <v>44</v>
      </c>
      <c r="T1998">
        <v>102402</v>
      </c>
      <c r="U1998">
        <v>122681</v>
      </c>
      <c r="V1998">
        <v>200069</v>
      </c>
      <c r="W1998" t="s">
        <v>44</v>
      </c>
      <c r="X1998" t="s">
        <v>44</v>
      </c>
      <c r="Y1998" t="s">
        <v>44</v>
      </c>
      <c r="Z1998">
        <v>119061</v>
      </c>
      <c r="AA1998">
        <v>344749</v>
      </c>
      <c r="AB1998">
        <v>142596</v>
      </c>
      <c r="AC1998">
        <v>88137.7</v>
      </c>
      <c r="AD1998" t="s">
        <v>44</v>
      </c>
      <c r="AE1998">
        <v>130745</v>
      </c>
      <c r="AF1998">
        <v>234353</v>
      </c>
      <c r="AG1998">
        <v>144740</v>
      </c>
      <c r="AH1998">
        <v>31604.9</v>
      </c>
      <c r="AI1998" t="s">
        <v>44</v>
      </c>
      <c r="AJ1998" t="s">
        <v>44</v>
      </c>
      <c r="AK1998" t="s">
        <v>44</v>
      </c>
      <c r="AL1998">
        <v>288242</v>
      </c>
      <c r="AM1998">
        <v>213250</v>
      </c>
      <c r="AN1998">
        <v>155707</v>
      </c>
      <c r="AO1998">
        <v>171691</v>
      </c>
      <c r="AP1998">
        <v>130305</v>
      </c>
      <c r="AQ1998">
        <v>169177</v>
      </c>
    </row>
    <row r="1999" spans="1:43">
      <c r="A1999">
        <v>1998</v>
      </c>
      <c r="B1999" t="s">
        <v>4037</v>
      </c>
      <c r="C1999" t="s">
        <v>4038</v>
      </c>
      <c r="D1999">
        <v>1.6771500000000001E-3</v>
      </c>
      <c r="E1999">
        <v>4</v>
      </c>
      <c r="F1999">
        <v>4</v>
      </c>
      <c r="G1999">
        <v>0</v>
      </c>
      <c r="H1999">
        <v>103386</v>
      </c>
      <c r="I1999">
        <v>103806</v>
      </c>
      <c r="J1999">
        <v>100761</v>
      </c>
      <c r="K1999">
        <v>136784</v>
      </c>
      <c r="L1999">
        <v>144765</v>
      </c>
      <c r="M1999">
        <v>135605</v>
      </c>
      <c r="N1999">
        <v>232927</v>
      </c>
      <c r="O1999">
        <v>235464</v>
      </c>
      <c r="P1999">
        <v>103201</v>
      </c>
      <c r="Q1999">
        <v>185918</v>
      </c>
      <c r="R1999">
        <v>184709</v>
      </c>
      <c r="S1999">
        <v>208050</v>
      </c>
      <c r="T1999">
        <v>177276</v>
      </c>
      <c r="U1999">
        <v>184369</v>
      </c>
      <c r="V1999">
        <v>167787</v>
      </c>
      <c r="W1999">
        <v>94636</v>
      </c>
      <c r="X1999">
        <v>142192</v>
      </c>
      <c r="Y1999">
        <v>217544</v>
      </c>
      <c r="Z1999">
        <v>207028</v>
      </c>
      <c r="AA1999">
        <v>150858</v>
      </c>
      <c r="AB1999">
        <v>134492</v>
      </c>
      <c r="AC1999">
        <v>225516</v>
      </c>
      <c r="AD1999">
        <v>268869</v>
      </c>
      <c r="AE1999">
        <v>252901</v>
      </c>
      <c r="AF1999">
        <v>159248</v>
      </c>
      <c r="AG1999">
        <v>239240</v>
      </c>
      <c r="AH1999">
        <v>206387</v>
      </c>
      <c r="AI1999">
        <v>138633</v>
      </c>
      <c r="AJ1999">
        <v>197179</v>
      </c>
      <c r="AK1999">
        <v>185556</v>
      </c>
      <c r="AL1999">
        <v>32958.1</v>
      </c>
      <c r="AM1999">
        <v>167766</v>
      </c>
      <c r="AN1999">
        <v>138751</v>
      </c>
      <c r="AO1999">
        <v>60778</v>
      </c>
      <c r="AP1999">
        <v>129073</v>
      </c>
      <c r="AQ1999">
        <v>111490</v>
      </c>
    </row>
    <row r="2000" spans="1:43">
      <c r="A2000">
        <v>1999</v>
      </c>
      <c r="B2000" t="s">
        <v>4039</v>
      </c>
      <c r="C2000" t="s">
        <v>4040</v>
      </c>
      <c r="D2000">
        <v>3.2843299999999999E-2</v>
      </c>
      <c r="E2000">
        <v>3</v>
      </c>
      <c r="F2000">
        <v>3</v>
      </c>
      <c r="G2000">
        <v>0</v>
      </c>
      <c r="H2000">
        <v>58328.3</v>
      </c>
      <c r="I2000">
        <v>92518.6</v>
      </c>
      <c r="J2000">
        <v>97820.5</v>
      </c>
      <c r="K2000">
        <v>234453</v>
      </c>
      <c r="L2000">
        <v>218122</v>
      </c>
      <c r="M2000">
        <v>164345</v>
      </c>
      <c r="N2000">
        <v>137860</v>
      </c>
      <c r="O2000">
        <v>171111</v>
      </c>
      <c r="P2000">
        <v>119572</v>
      </c>
      <c r="Q2000">
        <v>127996</v>
      </c>
      <c r="R2000">
        <v>114782</v>
      </c>
      <c r="S2000">
        <v>154652</v>
      </c>
      <c r="T2000">
        <v>115793</v>
      </c>
      <c r="U2000">
        <v>169913</v>
      </c>
      <c r="V2000">
        <v>209149</v>
      </c>
      <c r="W2000">
        <v>67506.100000000006</v>
      </c>
      <c r="X2000">
        <v>52314.3</v>
      </c>
      <c r="Y2000">
        <v>86939.7</v>
      </c>
      <c r="Z2000">
        <v>228635</v>
      </c>
      <c r="AA2000">
        <v>185215</v>
      </c>
      <c r="AB2000">
        <v>280622</v>
      </c>
      <c r="AC2000">
        <v>223971</v>
      </c>
      <c r="AD2000">
        <v>225755</v>
      </c>
      <c r="AE2000">
        <v>185748</v>
      </c>
      <c r="AF2000">
        <v>128157</v>
      </c>
      <c r="AG2000">
        <v>120170</v>
      </c>
      <c r="AH2000">
        <v>75593.2</v>
      </c>
      <c r="AI2000">
        <v>244585</v>
      </c>
      <c r="AJ2000">
        <v>177881</v>
      </c>
      <c r="AK2000">
        <v>222622</v>
      </c>
      <c r="AL2000">
        <v>85022.9</v>
      </c>
      <c r="AM2000">
        <v>92453.9</v>
      </c>
      <c r="AN2000">
        <v>127484</v>
      </c>
      <c r="AO2000">
        <v>76364.800000000003</v>
      </c>
      <c r="AP2000">
        <v>114280</v>
      </c>
      <c r="AQ2000">
        <v>75208.100000000006</v>
      </c>
    </row>
    <row r="2001" spans="1:43">
      <c r="A2001">
        <v>2000</v>
      </c>
      <c r="B2001" t="s">
        <v>4041</v>
      </c>
      <c r="C2001" t="s">
        <v>4042</v>
      </c>
      <c r="D2001">
        <v>6.69014E-2</v>
      </c>
      <c r="E2001">
        <v>4</v>
      </c>
      <c r="F2001">
        <v>4</v>
      </c>
      <c r="G2001">
        <v>0</v>
      </c>
      <c r="H2001">
        <v>60586.400000000001</v>
      </c>
      <c r="I2001">
        <v>53362.5</v>
      </c>
      <c r="J2001">
        <v>48440.2</v>
      </c>
      <c r="K2001">
        <v>46113.9</v>
      </c>
      <c r="L2001">
        <v>24765.8</v>
      </c>
      <c r="M2001" t="s">
        <v>44</v>
      </c>
      <c r="N2001">
        <v>62347.4</v>
      </c>
      <c r="O2001">
        <v>91696</v>
      </c>
      <c r="P2001">
        <v>76442.100000000006</v>
      </c>
      <c r="Q2001">
        <v>51976</v>
      </c>
      <c r="R2001">
        <v>61741.1</v>
      </c>
      <c r="S2001">
        <v>77356.899999999994</v>
      </c>
      <c r="T2001">
        <v>110230</v>
      </c>
      <c r="U2001">
        <v>170371</v>
      </c>
      <c r="V2001">
        <v>142361</v>
      </c>
      <c r="W2001">
        <v>53728.9</v>
      </c>
      <c r="X2001">
        <v>54998.8</v>
      </c>
      <c r="Y2001">
        <v>61585.2</v>
      </c>
      <c r="Z2001">
        <v>64989.1</v>
      </c>
      <c r="AA2001">
        <v>128128</v>
      </c>
      <c r="AB2001">
        <v>126171</v>
      </c>
      <c r="AC2001">
        <v>75271.8</v>
      </c>
      <c r="AD2001">
        <v>79554.5</v>
      </c>
      <c r="AE2001">
        <v>68869.5</v>
      </c>
      <c r="AF2001">
        <v>65436.5</v>
      </c>
      <c r="AG2001">
        <v>104485</v>
      </c>
      <c r="AH2001">
        <v>117682</v>
      </c>
      <c r="AI2001" t="s">
        <v>44</v>
      </c>
      <c r="AJ2001">
        <v>57469.7</v>
      </c>
      <c r="AK2001">
        <v>60064</v>
      </c>
      <c r="AL2001">
        <v>98129.1</v>
      </c>
      <c r="AM2001">
        <v>235314</v>
      </c>
      <c r="AN2001">
        <v>80826.399999999994</v>
      </c>
      <c r="AO2001" t="s">
        <v>44</v>
      </c>
      <c r="AP2001" t="s">
        <v>44</v>
      </c>
      <c r="AQ2001" t="s">
        <v>44</v>
      </c>
    </row>
    <row r="2002" spans="1:43">
      <c r="A2002">
        <v>2001</v>
      </c>
      <c r="B2002" t="s">
        <v>4043</v>
      </c>
      <c r="C2002" t="s">
        <v>4044</v>
      </c>
      <c r="D2002">
        <v>2.8955999999999999E-2</v>
      </c>
      <c r="E2002">
        <v>5</v>
      </c>
      <c r="F2002">
        <v>5</v>
      </c>
      <c r="G2002">
        <v>0</v>
      </c>
      <c r="H2002">
        <v>58322.3</v>
      </c>
      <c r="I2002">
        <v>29131.599999999999</v>
      </c>
      <c r="J2002">
        <v>47267.199999999997</v>
      </c>
      <c r="K2002">
        <v>77214.600000000006</v>
      </c>
      <c r="L2002">
        <v>83405.5</v>
      </c>
      <c r="M2002">
        <v>60669.7</v>
      </c>
      <c r="N2002">
        <v>32139</v>
      </c>
      <c r="O2002">
        <v>70407.399999999994</v>
      </c>
      <c r="P2002">
        <v>43740.2</v>
      </c>
      <c r="Q2002">
        <v>49381.4</v>
      </c>
      <c r="R2002">
        <v>36441.300000000003</v>
      </c>
      <c r="S2002">
        <v>34586.1</v>
      </c>
      <c r="T2002">
        <v>68427</v>
      </c>
      <c r="U2002">
        <v>56610.8</v>
      </c>
      <c r="V2002">
        <v>67747.5</v>
      </c>
      <c r="W2002" t="s">
        <v>44</v>
      </c>
      <c r="X2002" t="s">
        <v>44</v>
      </c>
      <c r="Y2002" t="s">
        <v>44</v>
      </c>
      <c r="Z2002">
        <v>139915</v>
      </c>
      <c r="AA2002">
        <v>67340.399999999994</v>
      </c>
      <c r="AB2002">
        <v>106003</v>
      </c>
      <c r="AC2002">
        <v>74153.2</v>
      </c>
      <c r="AD2002">
        <v>85204.3</v>
      </c>
      <c r="AE2002">
        <v>67591.600000000006</v>
      </c>
      <c r="AF2002" t="s">
        <v>44</v>
      </c>
      <c r="AG2002">
        <v>65930.100000000006</v>
      </c>
      <c r="AH2002" t="s">
        <v>44</v>
      </c>
      <c r="AI2002" t="s">
        <v>44</v>
      </c>
      <c r="AJ2002" t="s">
        <v>44</v>
      </c>
      <c r="AK2002" t="s">
        <v>44</v>
      </c>
      <c r="AL2002">
        <v>86345.8</v>
      </c>
      <c r="AM2002">
        <v>123899</v>
      </c>
      <c r="AN2002">
        <v>79842.3</v>
      </c>
      <c r="AO2002">
        <v>83608.2</v>
      </c>
      <c r="AP2002">
        <v>147917</v>
      </c>
      <c r="AQ2002">
        <v>119721</v>
      </c>
    </row>
    <row r="2003" spans="1:43">
      <c r="A2003">
        <v>2002</v>
      </c>
      <c r="B2003" t="s">
        <v>4045</v>
      </c>
      <c r="C2003" t="s">
        <v>4046</v>
      </c>
      <c r="D2003">
        <v>2.3009699999999998E-3</v>
      </c>
      <c r="E2003">
        <v>4</v>
      </c>
      <c r="F2003">
        <v>4</v>
      </c>
      <c r="G2003">
        <v>0</v>
      </c>
      <c r="H2003">
        <v>78926.399999999994</v>
      </c>
      <c r="I2003">
        <v>99669.4</v>
      </c>
      <c r="J2003">
        <v>64738.6</v>
      </c>
      <c r="K2003">
        <v>93160.2</v>
      </c>
      <c r="L2003">
        <v>79277</v>
      </c>
      <c r="M2003">
        <v>66140.3</v>
      </c>
      <c r="N2003">
        <v>119904</v>
      </c>
      <c r="O2003">
        <v>96045.5</v>
      </c>
      <c r="P2003">
        <v>110360</v>
      </c>
      <c r="Q2003">
        <v>43025.1</v>
      </c>
      <c r="R2003">
        <v>30541</v>
      </c>
      <c r="S2003">
        <v>51427.4</v>
      </c>
      <c r="T2003">
        <v>92686.8</v>
      </c>
      <c r="U2003">
        <v>134477</v>
      </c>
      <c r="V2003">
        <v>107729</v>
      </c>
      <c r="W2003">
        <v>37386.5</v>
      </c>
      <c r="X2003">
        <v>40598.199999999997</v>
      </c>
      <c r="Y2003">
        <v>45752.800000000003</v>
      </c>
      <c r="Z2003">
        <v>193227</v>
      </c>
      <c r="AA2003">
        <v>201555</v>
      </c>
      <c r="AB2003">
        <v>209495</v>
      </c>
      <c r="AC2003">
        <v>53314.6</v>
      </c>
      <c r="AD2003">
        <v>73979.600000000006</v>
      </c>
      <c r="AE2003">
        <v>84927.4</v>
      </c>
      <c r="AF2003">
        <v>125510</v>
      </c>
      <c r="AG2003">
        <v>115291</v>
      </c>
      <c r="AH2003">
        <v>88306.9</v>
      </c>
      <c r="AI2003">
        <v>65182</v>
      </c>
      <c r="AJ2003">
        <v>41453.199999999997</v>
      </c>
      <c r="AK2003">
        <v>62916.1</v>
      </c>
      <c r="AL2003">
        <v>120973</v>
      </c>
      <c r="AM2003">
        <v>134844</v>
      </c>
      <c r="AN2003">
        <v>111518</v>
      </c>
      <c r="AO2003">
        <v>50554.9</v>
      </c>
      <c r="AP2003">
        <v>66648.7</v>
      </c>
      <c r="AQ2003">
        <v>78628.3</v>
      </c>
    </row>
    <row r="2004" spans="1:43">
      <c r="A2004">
        <v>2003</v>
      </c>
      <c r="B2004" t="s">
        <v>4047</v>
      </c>
      <c r="C2004" t="s">
        <v>4048</v>
      </c>
      <c r="D2004">
        <v>5.8972199999999999E-3</v>
      </c>
      <c r="E2004">
        <v>1</v>
      </c>
      <c r="F2004">
        <v>1</v>
      </c>
      <c r="G2004">
        <v>0</v>
      </c>
      <c r="H2004">
        <v>18432.5</v>
      </c>
      <c r="I2004">
        <v>27975.9</v>
      </c>
      <c r="J2004">
        <v>14551.3</v>
      </c>
      <c r="K2004">
        <v>19918.8</v>
      </c>
      <c r="L2004" t="s">
        <v>44</v>
      </c>
      <c r="M2004" t="s">
        <v>44</v>
      </c>
      <c r="N2004">
        <v>24518.6</v>
      </c>
      <c r="O2004">
        <v>34407.5</v>
      </c>
      <c r="P2004">
        <v>13149.3</v>
      </c>
      <c r="Q2004">
        <v>14425.7</v>
      </c>
      <c r="R2004" t="s">
        <v>44</v>
      </c>
      <c r="S2004">
        <v>5465.82</v>
      </c>
      <c r="T2004">
        <v>43212.1</v>
      </c>
      <c r="U2004">
        <v>44388.4</v>
      </c>
      <c r="V2004">
        <v>12964.4</v>
      </c>
      <c r="W2004">
        <v>5923.64</v>
      </c>
      <c r="X2004">
        <v>12933</v>
      </c>
      <c r="Y2004" t="s">
        <v>44</v>
      </c>
      <c r="Z2004">
        <v>27582.2</v>
      </c>
      <c r="AA2004">
        <v>50371.9</v>
      </c>
      <c r="AB2004">
        <v>30150</v>
      </c>
      <c r="AC2004">
        <v>26000</v>
      </c>
      <c r="AD2004">
        <v>30915.4</v>
      </c>
      <c r="AE2004">
        <v>18328.3</v>
      </c>
      <c r="AF2004">
        <v>46501.7</v>
      </c>
      <c r="AG2004">
        <v>51023.4</v>
      </c>
      <c r="AH2004">
        <v>24010.799999999999</v>
      </c>
      <c r="AI2004">
        <v>15224.9</v>
      </c>
      <c r="AJ2004">
        <v>23990.9</v>
      </c>
      <c r="AK2004" t="s">
        <v>44</v>
      </c>
      <c r="AL2004">
        <v>26218.3</v>
      </c>
      <c r="AM2004">
        <v>51444.7</v>
      </c>
      <c r="AN2004">
        <v>35649.599999999999</v>
      </c>
      <c r="AO2004">
        <v>10001.799999999999</v>
      </c>
      <c r="AP2004">
        <v>22217.4</v>
      </c>
      <c r="AQ2004">
        <v>12009.7</v>
      </c>
    </row>
    <row r="2005" spans="1:43">
      <c r="A2005">
        <v>2004</v>
      </c>
      <c r="B2005" t="s">
        <v>4049</v>
      </c>
      <c r="C2005" t="s">
        <v>4050</v>
      </c>
      <c r="D2005">
        <v>3.5680999999999997E-2</v>
      </c>
      <c r="E2005">
        <v>2</v>
      </c>
      <c r="F2005">
        <v>2</v>
      </c>
      <c r="G2005">
        <v>0</v>
      </c>
      <c r="H2005">
        <v>18205</v>
      </c>
      <c r="I2005">
        <v>13051</v>
      </c>
      <c r="J2005">
        <v>22413.4</v>
      </c>
      <c r="K2005" t="s">
        <v>44</v>
      </c>
      <c r="L2005" t="s">
        <v>44</v>
      </c>
      <c r="M2005">
        <v>7742.47</v>
      </c>
      <c r="N2005">
        <v>23137.8</v>
      </c>
      <c r="O2005">
        <v>18422.099999999999</v>
      </c>
      <c r="P2005">
        <v>41109.9</v>
      </c>
      <c r="Q2005" t="s">
        <v>44</v>
      </c>
      <c r="R2005" t="s">
        <v>44</v>
      </c>
      <c r="S2005">
        <v>41726.699999999997</v>
      </c>
      <c r="T2005">
        <v>25868.1</v>
      </c>
      <c r="U2005">
        <v>35373.199999999997</v>
      </c>
      <c r="V2005">
        <v>37033.1</v>
      </c>
      <c r="W2005">
        <v>6271.34</v>
      </c>
      <c r="X2005">
        <v>6887.13</v>
      </c>
      <c r="Y2005" t="s">
        <v>44</v>
      </c>
      <c r="Z2005">
        <v>31097.5</v>
      </c>
      <c r="AA2005">
        <v>38767.699999999997</v>
      </c>
      <c r="AB2005">
        <v>37629.199999999997</v>
      </c>
      <c r="AC2005">
        <v>34763.699999999997</v>
      </c>
      <c r="AD2005">
        <v>27426</v>
      </c>
      <c r="AE2005">
        <v>23608.7</v>
      </c>
      <c r="AF2005">
        <v>17225.599999999999</v>
      </c>
      <c r="AG2005">
        <v>27349.599999999999</v>
      </c>
      <c r="AH2005">
        <v>29974.3</v>
      </c>
      <c r="AI2005" t="s">
        <v>44</v>
      </c>
      <c r="AJ2005" t="s">
        <v>44</v>
      </c>
      <c r="AK2005">
        <v>14189</v>
      </c>
      <c r="AL2005">
        <v>20695.099999999999</v>
      </c>
      <c r="AM2005">
        <v>60841.9</v>
      </c>
      <c r="AN2005">
        <v>35021.5</v>
      </c>
      <c r="AO2005" t="s">
        <v>44</v>
      </c>
      <c r="AP2005">
        <v>15886.3</v>
      </c>
      <c r="AQ2005" t="s">
        <v>44</v>
      </c>
    </row>
    <row r="2006" spans="1:43">
      <c r="A2006">
        <v>2005</v>
      </c>
      <c r="B2006" t="s">
        <v>4051</v>
      </c>
      <c r="C2006" t="s">
        <v>4052</v>
      </c>
      <c r="D2006">
        <v>1.0476699999999999E-3</v>
      </c>
      <c r="E2006">
        <v>3</v>
      </c>
      <c r="F2006">
        <v>3</v>
      </c>
      <c r="G2006">
        <v>0</v>
      </c>
      <c r="H2006">
        <v>175995</v>
      </c>
      <c r="I2006">
        <v>190638</v>
      </c>
      <c r="J2006">
        <v>183098</v>
      </c>
      <c r="K2006">
        <v>107222</v>
      </c>
      <c r="L2006">
        <v>208042</v>
      </c>
      <c r="M2006">
        <v>140167</v>
      </c>
      <c r="N2006">
        <v>344837</v>
      </c>
      <c r="O2006">
        <v>352995</v>
      </c>
      <c r="P2006">
        <v>353698</v>
      </c>
      <c r="Q2006">
        <v>174524</v>
      </c>
      <c r="R2006">
        <v>271783</v>
      </c>
      <c r="S2006">
        <v>219295</v>
      </c>
      <c r="T2006">
        <v>302220</v>
      </c>
      <c r="U2006">
        <v>433020</v>
      </c>
      <c r="V2006">
        <v>462386</v>
      </c>
      <c r="W2006">
        <v>127183</v>
      </c>
      <c r="X2006">
        <v>164482</v>
      </c>
      <c r="Y2006">
        <v>151881</v>
      </c>
      <c r="Z2006">
        <v>384498</v>
      </c>
      <c r="AA2006">
        <v>230326</v>
      </c>
      <c r="AB2006">
        <v>248447</v>
      </c>
      <c r="AC2006">
        <v>253075</v>
      </c>
      <c r="AD2006">
        <v>243451</v>
      </c>
      <c r="AE2006">
        <v>286886</v>
      </c>
      <c r="AF2006">
        <v>204908</v>
      </c>
      <c r="AG2006">
        <v>199196</v>
      </c>
      <c r="AH2006">
        <v>168085</v>
      </c>
      <c r="AI2006">
        <v>201469</v>
      </c>
      <c r="AJ2006">
        <v>160978</v>
      </c>
      <c r="AK2006">
        <v>248318</v>
      </c>
      <c r="AL2006">
        <v>216904</v>
      </c>
      <c r="AM2006">
        <v>253881</v>
      </c>
      <c r="AN2006">
        <v>207378</v>
      </c>
      <c r="AO2006">
        <v>336252</v>
      </c>
      <c r="AP2006">
        <v>484573</v>
      </c>
      <c r="AQ2006">
        <v>491371</v>
      </c>
    </row>
    <row r="2007" spans="1:43">
      <c r="A2007">
        <v>2006</v>
      </c>
      <c r="B2007" t="s">
        <v>4053</v>
      </c>
      <c r="C2007" t="s">
        <v>4054</v>
      </c>
      <c r="D2007">
        <v>4.2944799999999998E-3</v>
      </c>
      <c r="E2007">
        <v>6</v>
      </c>
      <c r="F2007">
        <v>6</v>
      </c>
      <c r="G2007">
        <v>0</v>
      </c>
      <c r="H2007">
        <v>186722</v>
      </c>
      <c r="I2007">
        <v>117794</v>
      </c>
      <c r="J2007">
        <v>78650</v>
      </c>
      <c r="K2007">
        <v>109678</v>
      </c>
      <c r="L2007">
        <v>141450</v>
      </c>
      <c r="M2007">
        <v>127886</v>
      </c>
      <c r="N2007">
        <v>306510</v>
      </c>
      <c r="O2007">
        <v>278730</v>
      </c>
      <c r="P2007">
        <v>245494</v>
      </c>
      <c r="Q2007">
        <v>93470</v>
      </c>
      <c r="R2007">
        <v>142415</v>
      </c>
      <c r="S2007">
        <v>156070</v>
      </c>
      <c r="T2007">
        <v>273916</v>
      </c>
      <c r="U2007">
        <v>302237</v>
      </c>
      <c r="V2007">
        <v>231533</v>
      </c>
      <c r="W2007">
        <v>129226</v>
      </c>
      <c r="X2007">
        <v>147624</v>
      </c>
      <c r="Y2007">
        <v>237547</v>
      </c>
      <c r="Z2007">
        <v>434756</v>
      </c>
      <c r="AA2007">
        <v>421464</v>
      </c>
      <c r="AB2007">
        <v>520988</v>
      </c>
      <c r="AC2007">
        <v>395887</v>
      </c>
      <c r="AD2007">
        <v>333530</v>
      </c>
      <c r="AE2007">
        <v>409635</v>
      </c>
      <c r="AF2007">
        <v>311176</v>
      </c>
      <c r="AG2007">
        <v>358643</v>
      </c>
      <c r="AH2007">
        <v>384389</v>
      </c>
      <c r="AI2007">
        <v>299687</v>
      </c>
      <c r="AJ2007">
        <v>255724</v>
      </c>
      <c r="AK2007">
        <v>232730</v>
      </c>
      <c r="AL2007">
        <v>153769</v>
      </c>
      <c r="AM2007">
        <v>367501</v>
      </c>
      <c r="AN2007">
        <v>248707</v>
      </c>
      <c r="AO2007">
        <v>129298</v>
      </c>
      <c r="AP2007">
        <v>216811</v>
      </c>
      <c r="AQ2007">
        <v>272888</v>
      </c>
    </row>
    <row r="2008" spans="1:43">
      <c r="A2008">
        <v>2007</v>
      </c>
      <c r="B2008" t="s">
        <v>4055</v>
      </c>
      <c r="C2008" t="s">
        <v>4056</v>
      </c>
      <c r="D2008">
        <v>6.1059200000000001E-2</v>
      </c>
      <c r="E2008">
        <v>2</v>
      </c>
      <c r="F2008">
        <v>2</v>
      </c>
      <c r="G2008">
        <v>0</v>
      </c>
      <c r="H2008">
        <v>163193</v>
      </c>
      <c r="I2008">
        <v>173693</v>
      </c>
      <c r="J2008">
        <v>243748</v>
      </c>
      <c r="K2008">
        <v>118868</v>
      </c>
      <c r="L2008">
        <v>66804.3</v>
      </c>
      <c r="M2008">
        <v>133424</v>
      </c>
      <c r="N2008">
        <v>228196</v>
      </c>
      <c r="O2008">
        <v>197553</v>
      </c>
      <c r="P2008">
        <v>185236</v>
      </c>
      <c r="Q2008">
        <v>128888</v>
      </c>
      <c r="R2008">
        <v>70843.5</v>
      </c>
      <c r="S2008">
        <v>129805</v>
      </c>
      <c r="T2008">
        <v>212311</v>
      </c>
      <c r="U2008">
        <v>246529</v>
      </c>
      <c r="V2008">
        <v>327487</v>
      </c>
      <c r="W2008">
        <v>88485.6</v>
      </c>
      <c r="X2008">
        <v>93579.199999999997</v>
      </c>
      <c r="Y2008">
        <v>70116.899999999994</v>
      </c>
      <c r="Z2008">
        <v>263589</v>
      </c>
      <c r="AA2008">
        <v>201664</v>
      </c>
      <c r="AB2008">
        <v>355931</v>
      </c>
      <c r="AC2008">
        <v>121746</v>
      </c>
      <c r="AD2008">
        <v>94423.7</v>
      </c>
      <c r="AE2008">
        <v>141783</v>
      </c>
      <c r="AF2008">
        <v>144953</v>
      </c>
      <c r="AG2008">
        <v>186974</v>
      </c>
      <c r="AH2008">
        <v>133157</v>
      </c>
      <c r="AI2008">
        <v>72603.100000000006</v>
      </c>
      <c r="AJ2008">
        <v>103890</v>
      </c>
      <c r="AK2008">
        <v>79174.2</v>
      </c>
      <c r="AL2008">
        <v>99305.9</v>
      </c>
      <c r="AM2008">
        <v>153138</v>
      </c>
      <c r="AN2008">
        <v>184940</v>
      </c>
      <c r="AO2008">
        <v>68466.3</v>
      </c>
      <c r="AP2008" t="s">
        <v>44</v>
      </c>
      <c r="AQ2008" t="s">
        <v>44</v>
      </c>
    </row>
    <row r="2009" spans="1:43">
      <c r="A2009">
        <v>2008</v>
      </c>
      <c r="B2009" t="s">
        <v>4057</v>
      </c>
      <c r="C2009" t="s">
        <v>4058</v>
      </c>
      <c r="D2009">
        <v>8.6490899999999999E-3</v>
      </c>
      <c r="E2009">
        <v>5</v>
      </c>
      <c r="F2009">
        <v>5</v>
      </c>
      <c r="G2009">
        <v>0</v>
      </c>
      <c r="H2009">
        <v>12122.4</v>
      </c>
      <c r="I2009">
        <v>27046.1</v>
      </c>
      <c r="J2009">
        <v>38543.4</v>
      </c>
      <c r="K2009">
        <v>21658.9</v>
      </c>
      <c r="L2009">
        <v>33740.199999999997</v>
      </c>
      <c r="M2009">
        <v>18850.099999999999</v>
      </c>
      <c r="N2009">
        <v>29238.7</v>
      </c>
      <c r="O2009">
        <v>11735.2</v>
      </c>
      <c r="P2009">
        <v>37899.9</v>
      </c>
      <c r="Q2009">
        <v>5547.97</v>
      </c>
      <c r="R2009" t="s">
        <v>44</v>
      </c>
      <c r="S2009" t="s">
        <v>44</v>
      </c>
      <c r="T2009">
        <v>34316.9</v>
      </c>
      <c r="U2009">
        <v>41675.599999999999</v>
      </c>
      <c r="V2009">
        <v>20903.3</v>
      </c>
      <c r="W2009" t="s">
        <v>44</v>
      </c>
      <c r="X2009">
        <v>6840.79</v>
      </c>
      <c r="Y2009" t="s">
        <v>44</v>
      </c>
      <c r="Z2009">
        <v>81381</v>
      </c>
      <c r="AA2009">
        <v>59502.3</v>
      </c>
      <c r="AB2009">
        <v>78063</v>
      </c>
      <c r="AC2009">
        <v>22465.4</v>
      </c>
      <c r="AD2009">
        <v>29962</v>
      </c>
      <c r="AE2009">
        <v>29358</v>
      </c>
      <c r="AF2009">
        <v>10105.200000000001</v>
      </c>
      <c r="AG2009" t="s">
        <v>44</v>
      </c>
      <c r="AH2009">
        <v>3934.46</v>
      </c>
      <c r="AI2009" t="s">
        <v>44</v>
      </c>
      <c r="AJ2009">
        <v>7103.06</v>
      </c>
      <c r="AK2009">
        <v>11163.1</v>
      </c>
      <c r="AL2009">
        <v>63730.8</v>
      </c>
      <c r="AM2009">
        <v>94784</v>
      </c>
      <c r="AN2009">
        <v>77258</v>
      </c>
      <c r="AO2009">
        <v>18147.5</v>
      </c>
      <c r="AP2009">
        <v>42823.1</v>
      </c>
      <c r="AQ2009">
        <v>26854.5</v>
      </c>
    </row>
    <row r="2010" spans="1:43">
      <c r="A2010">
        <v>2009</v>
      </c>
      <c r="B2010" t="s">
        <v>4059</v>
      </c>
      <c r="C2010" t="s">
        <v>4060</v>
      </c>
      <c r="D2010">
        <v>7.1633199999999997E-4</v>
      </c>
      <c r="E2010">
        <v>5</v>
      </c>
      <c r="F2010">
        <v>5</v>
      </c>
      <c r="G2010">
        <v>0</v>
      </c>
      <c r="H2010">
        <v>253800</v>
      </c>
      <c r="I2010">
        <v>189882</v>
      </c>
      <c r="J2010">
        <v>155412</v>
      </c>
      <c r="K2010">
        <v>371980</v>
      </c>
      <c r="L2010">
        <v>411191</v>
      </c>
      <c r="M2010">
        <v>383296</v>
      </c>
      <c r="N2010">
        <v>516459</v>
      </c>
      <c r="O2010">
        <v>514793</v>
      </c>
      <c r="P2010">
        <v>620975</v>
      </c>
      <c r="Q2010">
        <v>513544</v>
      </c>
      <c r="R2010">
        <v>438017</v>
      </c>
      <c r="S2010">
        <v>431603</v>
      </c>
      <c r="T2010">
        <v>332336</v>
      </c>
      <c r="U2010">
        <v>376832</v>
      </c>
      <c r="V2010">
        <v>467515</v>
      </c>
      <c r="W2010">
        <v>298728</v>
      </c>
      <c r="X2010">
        <v>360269</v>
      </c>
      <c r="Y2010">
        <v>306929</v>
      </c>
      <c r="Z2010">
        <v>482559</v>
      </c>
      <c r="AA2010">
        <v>476526</v>
      </c>
      <c r="AB2010">
        <v>508827</v>
      </c>
      <c r="AC2010">
        <v>478717</v>
      </c>
      <c r="AD2010">
        <v>430161</v>
      </c>
      <c r="AE2010">
        <v>417144</v>
      </c>
      <c r="AF2010">
        <v>202398</v>
      </c>
      <c r="AG2010">
        <v>308182</v>
      </c>
      <c r="AH2010">
        <v>372219</v>
      </c>
      <c r="AI2010">
        <v>341511</v>
      </c>
      <c r="AJ2010">
        <v>356746</v>
      </c>
      <c r="AK2010">
        <v>414634</v>
      </c>
      <c r="AL2010">
        <v>287088</v>
      </c>
      <c r="AM2010">
        <v>357163</v>
      </c>
      <c r="AN2010">
        <v>323888</v>
      </c>
      <c r="AO2010">
        <v>189641</v>
      </c>
      <c r="AP2010">
        <v>310700</v>
      </c>
      <c r="AQ2010">
        <v>296724</v>
      </c>
    </row>
    <row r="2011" spans="1:43">
      <c r="A2011">
        <v>2010</v>
      </c>
      <c r="B2011" t="s">
        <v>4061</v>
      </c>
      <c r="C2011" t="s">
        <v>4062</v>
      </c>
      <c r="D2011">
        <v>2.97446E-2</v>
      </c>
      <c r="E2011">
        <v>2</v>
      </c>
      <c r="F2011">
        <v>2</v>
      </c>
      <c r="G2011">
        <v>0</v>
      </c>
      <c r="H2011">
        <v>97568.9</v>
      </c>
      <c r="I2011">
        <v>82379.8</v>
      </c>
      <c r="J2011">
        <v>133631</v>
      </c>
      <c r="K2011">
        <v>136128</v>
      </c>
      <c r="L2011">
        <v>146206</v>
      </c>
      <c r="M2011">
        <v>114833</v>
      </c>
      <c r="N2011">
        <v>58104</v>
      </c>
      <c r="O2011">
        <v>98955.8</v>
      </c>
      <c r="P2011">
        <v>108433</v>
      </c>
      <c r="Q2011">
        <v>51493.5</v>
      </c>
      <c r="R2011">
        <v>76308.399999999994</v>
      </c>
      <c r="S2011">
        <v>72883.100000000006</v>
      </c>
      <c r="T2011">
        <v>93932.1</v>
      </c>
      <c r="U2011">
        <v>140635</v>
      </c>
      <c r="V2011">
        <v>104613</v>
      </c>
      <c r="W2011">
        <v>25109.9</v>
      </c>
      <c r="X2011">
        <v>38807</v>
      </c>
      <c r="Y2011">
        <v>66172.7</v>
      </c>
      <c r="Z2011">
        <v>186757</v>
      </c>
      <c r="AA2011">
        <v>193677</v>
      </c>
      <c r="AB2011">
        <v>234880</v>
      </c>
      <c r="AC2011">
        <v>179203</v>
      </c>
      <c r="AD2011">
        <v>169747</v>
      </c>
      <c r="AE2011">
        <v>183693</v>
      </c>
      <c r="AF2011">
        <v>252927</v>
      </c>
      <c r="AG2011">
        <v>52148.800000000003</v>
      </c>
      <c r="AH2011" t="s">
        <v>44</v>
      </c>
      <c r="AI2011">
        <v>41992.9</v>
      </c>
      <c r="AJ2011">
        <v>37196.1</v>
      </c>
      <c r="AK2011" t="s">
        <v>44</v>
      </c>
      <c r="AL2011">
        <v>97857.3</v>
      </c>
      <c r="AM2011">
        <v>163116</v>
      </c>
      <c r="AN2011">
        <v>137078</v>
      </c>
      <c r="AO2011">
        <v>61120.7</v>
      </c>
      <c r="AP2011">
        <v>119933</v>
      </c>
      <c r="AQ2011">
        <v>140220</v>
      </c>
    </row>
    <row r="2012" spans="1:43">
      <c r="A2012">
        <v>2011</v>
      </c>
      <c r="B2012" t="s">
        <v>4063</v>
      </c>
      <c r="C2012" t="s">
        <v>4064</v>
      </c>
      <c r="D2012">
        <v>1.51439E-3</v>
      </c>
      <c r="E2012">
        <v>4</v>
      </c>
      <c r="F2012">
        <v>4</v>
      </c>
      <c r="G2012">
        <v>0</v>
      </c>
      <c r="H2012">
        <v>128944</v>
      </c>
      <c r="I2012">
        <v>135605</v>
      </c>
      <c r="J2012">
        <v>112866</v>
      </c>
      <c r="K2012">
        <v>92143</v>
      </c>
      <c r="L2012">
        <v>144098</v>
      </c>
      <c r="M2012">
        <v>124850</v>
      </c>
      <c r="N2012">
        <v>135670</v>
      </c>
      <c r="O2012">
        <v>177870</v>
      </c>
      <c r="P2012">
        <v>218985</v>
      </c>
      <c r="Q2012">
        <v>69691.199999999997</v>
      </c>
      <c r="R2012">
        <v>107659</v>
      </c>
      <c r="S2012">
        <v>61121.8</v>
      </c>
      <c r="T2012">
        <v>211475</v>
      </c>
      <c r="U2012">
        <v>232522</v>
      </c>
      <c r="V2012">
        <v>215044</v>
      </c>
      <c r="W2012">
        <v>87779.199999999997</v>
      </c>
      <c r="X2012">
        <v>86826.9</v>
      </c>
      <c r="Y2012">
        <v>36301</v>
      </c>
      <c r="Z2012">
        <v>209076</v>
      </c>
      <c r="AA2012">
        <v>265823</v>
      </c>
      <c r="AB2012">
        <v>331450</v>
      </c>
      <c r="AC2012">
        <v>138400</v>
      </c>
      <c r="AD2012">
        <v>144262</v>
      </c>
      <c r="AE2012">
        <v>88565.5</v>
      </c>
      <c r="AF2012">
        <v>126921</v>
      </c>
      <c r="AG2012">
        <v>186452</v>
      </c>
      <c r="AH2012">
        <v>190181</v>
      </c>
      <c r="AI2012">
        <v>64971.1</v>
      </c>
      <c r="AJ2012">
        <v>103572</v>
      </c>
      <c r="AK2012">
        <v>67608.899999999994</v>
      </c>
      <c r="AL2012">
        <v>158026</v>
      </c>
      <c r="AM2012">
        <v>186429</v>
      </c>
      <c r="AN2012">
        <v>146452</v>
      </c>
      <c r="AO2012">
        <v>38204.400000000001</v>
      </c>
      <c r="AP2012">
        <v>151177</v>
      </c>
      <c r="AQ2012">
        <v>73152.2</v>
      </c>
    </row>
    <row r="2013" spans="1:43">
      <c r="A2013">
        <v>2012</v>
      </c>
      <c r="B2013" t="s">
        <v>4065</v>
      </c>
      <c r="C2013" t="s">
        <v>4066</v>
      </c>
      <c r="D2013">
        <v>1.8160699999999998E-2</v>
      </c>
      <c r="E2013">
        <v>1</v>
      </c>
      <c r="F2013">
        <v>1</v>
      </c>
      <c r="G2013">
        <v>0</v>
      </c>
      <c r="H2013">
        <v>19286.900000000001</v>
      </c>
      <c r="I2013" t="s">
        <v>44</v>
      </c>
      <c r="J2013" t="s">
        <v>44</v>
      </c>
      <c r="K2013">
        <v>198077</v>
      </c>
      <c r="L2013">
        <v>146019</v>
      </c>
      <c r="M2013">
        <v>161056</v>
      </c>
      <c r="N2013">
        <v>153292</v>
      </c>
      <c r="O2013">
        <v>42750.1</v>
      </c>
      <c r="P2013" t="s">
        <v>44</v>
      </c>
      <c r="Q2013">
        <v>128901</v>
      </c>
      <c r="R2013">
        <v>24982.3</v>
      </c>
      <c r="S2013">
        <v>92774.2</v>
      </c>
      <c r="T2013">
        <v>17246.099999999999</v>
      </c>
      <c r="U2013">
        <v>59069.5</v>
      </c>
      <c r="V2013">
        <v>80474.3</v>
      </c>
      <c r="W2013">
        <v>29223.8</v>
      </c>
      <c r="X2013">
        <v>5895.66</v>
      </c>
      <c r="Y2013" t="s">
        <v>44</v>
      </c>
      <c r="Z2013">
        <v>169726</v>
      </c>
      <c r="AA2013">
        <v>188472</v>
      </c>
      <c r="AB2013">
        <v>186034</v>
      </c>
      <c r="AC2013">
        <v>14838.8</v>
      </c>
      <c r="AD2013">
        <v>5954.62</v>
      </c>
      <c r="AE2013" t="s">
        <v>44</v>
      </c>
      <c r="AF2013" t="s">
        <v>44</v>
      </c>
      <c r="AG2013" t="s">
        <v>44</v>
      </c>
      <c r="AH2013" t="s">
        <v>44</v>
      </c>
      <c r="AI2013">
        <v>116743</v>
      </c>
      <c r="AJ2013">
        <v>89675.3</v>
      </c>
      <c r="AK2013">
        <v>113450</v>
      </c>
      <c r="AL2013">
        <v>38469.599999999999</v>
      </c>
      <c r="AM2013" t="s">
        <v>44</v>
      </c>
      <c r="AN2013" t="s">
        <v>44</v>
      </c>
      <c r="AO2013" t="s">
        <v>44</v>
      </c>
      <c r="AP2013">
        <v>43155.7</v>
      </c>
      <c r="AQ2013">
        <v>49198.6</v>
      </c>
    </row>
    <row r="2014" spans="1:43">
      <c r="A2014">
        <v>2013</v>
      </c>
      <c r="B2014" t="s">
        <v>4067</v>
      </c>
      <c r="C2014" t="s">
        <v>4068</v>
      </c>
      <c r="D2014">
        <v>9.2332400000000002E-3</v>
      </c>
      <c r="E2014">
        <v>1</v>
      </c>
      <c r="F2014">
        <v>1</v>
      </c>
      <c r="G2014">
        <v>0</v>
      </c>
      <c r="H2014">
        <v>969072</v>
      </c>
      <c r="I2014">
        <v>981215</v>
      </c>
      <c r="J2014">
        <v>1054130</v>
      </c>
      <c r="K2014">
        <v>896974</v>
      </c>
      <c r="L2014">
        <v>890538</v>
      </c>
      <c r="M2014">
        <v>1013490</v>
      </c>
      <c r="N2014">
        <v>1149480</v>
      </c>
      <c r="O2014">
        <v>1009640</v>
      </c>
      <c r="P2014">
        <v>1197710</v>
      </c>
      <c r="Q2014">
        <v>942756</v>
      </c>
      <c r="R2014">
        <v>934187</v>
      </c>
      <c r="S2014">
        <v>843790</v>
      </c>
      <c r="T2014">
        <v>999422</v>
      </c>
      <c r="U2014">
        <v>1299350</v>
      </c>
      <c r="V2014">
        <v>1286210</v>
      </c>
      <c r="W2014">
        <v>867450</v>
      </c>
      <c r="X2014">
        <v>707925</v>
      </c>
      <c r="Y2014">
        <v>954541</v>
      </c>
      <c r="Z2014">
        <v>1177860</v>
      </c>
      <c r="AA2014">
        <v>1120520</v>
      </c>
      <c r="AB2014">
        <v>1384520</v>
      </c>
      <c r="AC2014">
        <v>1007820</v>
      </c>
      <c r="AD2014">
        <v>972231</v>
      </c>
      <c r="AE2014">
        <v>893285</v>
      </c>
      <c r="AF2014">
        <v>812059</v>
      </c>
      <c r="AG2014">
        <v>877402</v>
      </c>
      <c r="AH2014">
        <v>1166880</v>
      </c>
      <c r="AI2014">
        <v>948373</v>
      </c>
      <c r="AJ2014">
        <v>991307</v>
      </c>
      <c r="AK2014">
        <v>958559</v>
      </c>
      <c r="AL2014">
        <v>1008480</v>
      </c>
      <c r="AM2014">
        <v>1171390</v>
      </c>
      <c r="AN2014">
        <v>927884</v>
      </c>
      <c r="AO2014">
        <v>474829</v>
      </c>
      <c r="AP2014">
        <v>731371</v>
      </c>
      <c r="AQ2014">
        <v>642222</v>
      </c>
    </row>
    <row r="2015" spans="1:43">
      <c r="A2015">
        <v>2014</v>
      </c>
      <c r="B2015" t="s">
        <v>4069</v>
      </c>
      <c r="C2015" t="s">
        <v>4070</v>
      </c>
      <c r="D2015">
        <v>1.45685E-2</v>
      </c>
      <c r="E2015">
        <v>1</v>
      </c>
      <c r="F2015">
        <v>1</v>
      </c>
      <c r="G2015">
        <v>0</v>
      </c>
      <c r="H2015">
        <v>11792.2</v>
      </c>
      <c r="I2015" t="s">
        <v>44</v>
      </c>
      <c r="J2015" t="s">
        <v>44</v>
      </c>
      <c r="K2015" t="s">
        <v>44</v>
      </c>
      <c r="L2015" t="s">
        <v>44</v>
      </c>
      <c r="M2015" t="s">
        <v>44</v>
      </c>
      <c r="N2015">
        <v>23422.2</v>
      </c>
      <c r="O2015">
        <v>24884.7</v>
      </c>
      <c r="P2015">
        <v>11764.8</v>
      </c>
      <c r="Q2015" t="s">
        <v>44</v>
      </c>
      <c r="R2015" t="s">
        <v>44</v>
      </c>
      <c r="S2015" t="s">
        <v>44</v>
      </c>
      <c r="T2015" t="s">
        <v>44</v>
      </c>
      <c r="U2015">
        <v>25019.599999999999</v>
      </c>
      <c r="V2015" t="s">
        <v>44</v>
      </c>
      <c r="W2015" t="s">
        <v>44</v>
      </c>
      <c r="X2015" t="s">
        <v>44</v>
      </c>
      <c r="Y2015" t="s">
        <v>44</v>
      </c>
      <c r="Z2015">
        <v>46538.3</v>
      </c>
      <c r="AA2015">
        <v>55812.2</v>
      </c>
      <c r="AB2015">
        <v>59227.8</v>
      </c>
      <c r="AC2015" t="s">
        <v>44</v>
      </c>
      <c r="AD2015" t="s">
        <v>44</v>
      </c>
      <c r="AE2015" t="s">
        <v>44</v>
      </c>
      <c r="AF2015" t="s">
        <v>44</v>
      </c>
      <c r="AG2015" t="s">
        <v>44</v>
      </c>
      <c r="AH2015" t="s">
        <v>44</v>
      </c>
      <c r="AI2015">
        <v>3959.34</v>
      </c>
      <c r="AJ2015">
        <v>3174.77</v>
      </c>
      <c r="AK2015">
        <v>9126.73</v>
      </c>
      <c r="AL2015">
        <v>15093.6</v>
      </c>
      <c r="AM2015" t="s">
        <v>44</v>
      </c>
      <c r="AN2015" t="s">
        <v>44</v>
      </c>
      <c r="AO2015" t="s">
        <v>44</v>
      </c>
      <c r="AP2015" t="s">
        <v>44</v>
      </c>
      <c r="AQ2015" t="s">
        <v>44</v>
      </c>
    </row>
    <row r="2016" spans="1:43">
      <c r="A2016">
        <v>2015</v>
      </c>
      <c r="B2016" t="s">
        <v>4071</v>
      </c>
      <c r="C2016" t="s">
        <v>4072</v>
      </c>
      <c r="D2016">
        <v>4.8911499999999997E-2</v>
      </c>
      <c r="E2016">
        <v>2</v>
      </c>
      <c r="F2016">
        <v>2</v>
      </c>
      <c r="G2016">
        <v>0</v>
      </c>
      <c r="H2016">
        <v>605522</v>
      </c>
      <c r="I2016">
        <v>607063</v>
      </c>
      <c r="J2016">
        <v>514654</v>
      </c>
      <c r="K2016">
        <v>646888</v>
      </c>
      <c r="L2016">
        <v>546596</v>
      </c>
      <c r="M2016">
        <v>512580</v>
      </c>
      <c r="N2016">
        <v>863491</v>
      </c>
      <c r="O2016">
        <v>822823</v>
      </c>
      <c r="P2016">
        <v>563395</v>
      </c>
      <c r="Q2016">
        <v>696401</v>
      </c>
      <c r="R2016">
        <v>723966</v>
      </c>
      <c r="S2016">
        <v>783027</v>
      </c>
      <c r="T2016">
        <v>912782</v>
      </c>
      <c r="U2016" t="s">
        <v>44</v>
      </c>
      <c r="V2016">
        <v>815983</v>
      </c>
      <c r="W2016">
        <v>525400</v>
      </c>
      <c r="X2016">
        <v>658305</v>
      </c>
      <c r="Y2016">
        <v>693639</v>
      </c>
      <c r="Z2016">
        <v>763730</v>
      </c>
      <c r="AA2016">
        <v>825745</v>
      </c>
      <c r="AB2016">
        <v>819023</v>
      </c>
      <c r="AC2016">
        <v>717404</v>
      </c>
      <c r="AD2016">
        <v>741866</v>
      </c>
      <c r="AE2016">
        <v>629483</v>
      </c>
      <c r="AF2016">
        <v>541502</v>
      </c>
      <c r="AG2016">
        <v>669436</v>
      </c>
      <c r="AH2016">
        <v>422275</v>
      </c>
      <c r="AI2016">
        <v>669377</v>
      </c>
      <c r="AJ2016">
        <v>690411</v>
      </c>
      <c r="AK2016">
        <v>580544</v>
      </c>
      <c r="AL2016">
        <v>375894</v>
      </c>
      <c r="AM2016">
        <v>436812</v>
      </c>
      <c r="AN2016">
        <v>358471</v>
      </c>
      <c r="AO2016">
        <v>278721</v>
      </c>
      <c r="AP2016">
        <v>421436</v>
      </c>
      <c r="AQ2016">
        <v>433320</v>
      </c>
    </row>
    <row r="2017" spans="1:43">
      <c r="A2017">
        <v>2016</v>
      </c>
      <c r="B2017" t="s">
        <v>4073</v>
      </c>
      <c r="C2017" t="s">
        <v>4074</v>
      </c>
      <c r="D2017">
        <v>3.52745E-2</v>
      </c>
      <c r="E2017">
        <v>1</v>
      </c>
      <c r="F2017">
        <v>1</v>
      </c>
      <c r="G2017">
        <v>0</v>
      </c>
      <c r="H2017">
        <v>54829.3</v>
      </c>
      <c r="I2017">
        <v>18488.3</v>
      </c>
      <c r="J2017" t="s">
        <v>44</v>
      </c>
      <c r="K2017">
        <v>142109</v>
      </c>
      <c r="L2017">
        <v>141428</v>
      </c>
      <c r="M2017">
        <v>45540.2</v>
      </c>
      <c r="N2017">
        <v>44865</v>
      </c>
      <c r="O2017">
        <v>19303.7</v>
      </c>
      <c r="P2017" t="s">
        <v>44</v>
      </c>
      <c r="Q2017" t="s">
        <v>44</v>
      </c>
      <c r="R2017" t="s">
        <v>44</v>
      </c>
      <c r="S2017" t="s">
        <v>44</v>
      </c>
      <c r="T2017">
        <v>90408.8</v>
      </c>
      <c r="U2017">
        <v>51148.9</v>
      </c>
      <c r="V2017" t="s">
        <v>44</v>
      </c>
      <c r="W2017">
        <v>52223</v>
      </c>
      <c r="X2017">
        <v>47576.1</v>
      </c>
      <c r="Y2017" t="s">
        <v>44</v>
      </c>
      <c r="Z2017">
        <v>120015</v>
      </c>
      <c r="AA2017">
        <v>92832</v>
      </c>
      <c r="AB2017">
        <v>67691.199999999997</v>
      </c>
      <c r="AC2017" t="s">
        <v>44</v>
      </c>
      <c r="AD2017" t="s">
        <v>44</v>
      </c>
      <c r="AE2017" t="s">
        <v>44</v>
      </c>
      <c r="AF2017">
        <v>43855.1</v>
      </c>
      <c r="AG2017" t="s">
        <v>44</v>
      </c>
      <c r="AH2017" t="s">
        <v>44</v>
      </c>
      <c r="AI2017">
        <v>36430.300000000003</v>
      </c>
      <c r="AJ2017">
        <v>46077.5</v>
      </c>
      <c r="AK2017" t="s">
        <v>44</v>
      </c>
      <c r="AL2017">
        <v>63377.8</v>
      </c>
      <c r="AM2017">
        <v>69659.100000000006</v>
      </c>
      <c r="AN2017" t="s">
        <v>44</v>
      </c>
      <c r="AO2017">
        <v>18336.2</v>
      </c>
      <c r="AP2017">
        <v>53103.9</v>
      </c>
      <c r="AQ2017" t="s">
        <v>44</v>
      </c>
    </row>
    <row r="2018" spans="1:43">
      <c r="A2018">
        <v>2017</v>
      </c>
      <c r="B2018" t="s">
        <v>4075</v>
      </c>
      <c r="C2018" t="s">
        <v>4076</v>
      </c>
      <c r="D2018">
        <v>2.31839E-3</v>
      </c>
      <c r="E2018">
        <v>3</v>
      </c>
      <c r="F2018">
        <v>1</v>
      </c>
      <c r="G2018">
        <v>2</v>
      </c>
      <c r="H2018">
        <v>138287</v>
      </c>
      <c r="I2018">
        <v>164005</v>
      </c>
      <c r="J2018">
        <v>155469</v>
      </c>
      <c r="K2018">
        <v>113586</v>
      </c>
      <c r="L2018">
        <v>96551.2</v>
      </c>
      <c r="M2018">
        <v>140363</v>
      </c>
      <c r="N2018">
        <v>158106</v>
      </c>
      <c r="O2018">
        <v>153673</v>
      </c>
      <c r="P2018">
        <v>152568</v>
      </c>
      <c r="Q2018">
        <v>69119.8</v>
      </c>
      <c r="R2018">
        <v>89320.5</v>
      </c>
      <c r="S2018">
        <v>123851</v>
      </c>
      <c r="T2018">
        <v>148662</v>
      </c>
      <c r="U2018">
        <v>182427</v>
      </c>
      <c r="V2018">
        <v>175800</v>
      </c>
      <c r="W2018">
        <v>76140.800000000003</v>
      </c>
      <c r="X2018">
        <v>69410.2</v>
      </c>
      <c r="Y2018">
        <v>76331.5</v>
      </c>
      <c r="Z2018">
        <v>165760</v>
      </c>
      <c r="AA2018">
        <v>195687</v>
      </c>
      <c r="AB2018">
        <v>182646</v>
      </c>
      <c r="AC2018">
        <v>100687</v>
      </c>
      <c r="AD2018">
        <v>101423</v>
      </c>
      <c r="AE2018">
        <v>143975</v>
      </c>
      <c r="AF2018">
        <v>91762</v>
      </c>
      <c r="AG2018">
        <v>79300.800000000003</v>
      </c>
      <c r="AH2018">
        <v>127775</v>
      </c>
      <c r="AI2018">
        <v>65670.600000000006</v>
      </c>
      <c r="AJ2018">
        <v>75242.7</v>
      </c>
      <c r="AK2018">
        <v>83564.800000000003</v>
      </c>
      <c r="AL2018">
        <v>140908</v>
      </c>
      <c r="AM2018">
        <v>219694</v>
      </c>
      <c r="AN2018">
        <v>175330</v>
      </c>
      <c r="AO2018">
        <v>123111</v>
      </c>
      <c r="AP2018">
        <v>151354</v>
      </c>
      <c r="AQ2018">
        <v>176555</v>
      </c>
    </row>
    <row r="2019" spans="1:43">
      <c r="A2019">
        <v>2018</v>
      </c>
      <c r="B2019" t="s">
        <v>4077</v>
      </c>
      <c r="C2019" t="s">
        <v>4078</v>
      </c>
      <c r="D2019">
        <v>1.15242E-2</v>
      </c>
      <c r="E2019">
        <v>2</v>
      </c>
      <c r="F2019">
        <v>2</v>
      </c>
      <c r="G2019">
        <v>0</v>
      </c>
      <c r="H2019">
        <v>12511.6</v>
      </c>
      <c r="I2019">
        <v>8654.8700000000008</v>
      </c>
      <c r="J2019" t="s">
        <v>44</v>
      </c>
      <c r="K2019">
        <v>78904.3</v>
      </c>
      <c r="L2019">
        <v>44708.800000000003</v>
      </c>
      <c r="M2019">
        <v>84789.5</v>
      </c>
      <c r="N2019">
        <v>21814.5</v>
      </c>
      <c r="O2019">
        <v>11575.2</v>
      </c>
      <c r="P2019" t="s">
        <v>44</v>
      </c>
      <c r="Q2019" t="s">
        <v>44</v>
      </c>
      <c r="R2019" t="s">
        <v>44</v>
      </c>
      <c r="S2019" t="s">
        <v>44</v>
      </c>
      <c r="T2019">
        <v>42972.4</v>
      </c>
      <c r="U2019">
        <v>17963</v>
      </c>
      <c r="V2019">
        <v>16596.900000000001</v>
      </c>
      <c r="W2019" t="s">
        <v>44</v>
      </c>
      <c r="X2019" t="s">
        <v>44</v>
      </c>
      <c r="Y2019" t="s">
        <v>44</v>
      </c>
      <c r="Z2019">
        <v>63297.2</v>
      </c>
      <c r="AA2019">
        <v>61895.3</v>
      </c>
      <c r="AB2019">
        <v>57617.1</v>
      </c>
      <c r="AC2019">
        <v>72828.899999999994</v>
      </c>
      <c r="AD2019">
        <v>44611.199999999997</v>
      </c>
      <c r="AE2019">
        <v>72152.600000000006</v>
      </c>
      <c r="AF2019" t="s">
        <v>44</v>
      </c>
      <c r="AG2019" t="s">
        <v>44</v>
      </c>
      <c r="AH2019" t="s">
        <v>44</v>
      </c>
      <c r="AI2019" t="s">
        <v>44</v>
      </c>
      <c r="AJ2019">
        <v>10983.7</v>
      </c>
      <c r="AK2019" t="s">
        <v>44</v>
      </c>
      <c r="AL2019">
        <v>69829.600000000006</v>
      </c>
      <c r="AM2019">
        <v>70712.399999999994</v>
      </c>
      <c r="AN2019">
        <v>73710.3</v>
      </c>
      <c r="AO2019">
        <v>32897.4</v>
      </c>
      <c r="AP2019">
        <v>115200</v>
      </c>
      <c r="AQ2019">
        <v>105512</v>
      </c>
    </row>
    <row r="2020" spans="1:43">
      <c r="A2020">
        <v>2019</v>
      </c>
      <c r="B2020" t="s">
        <v>4079</v>
      </c>
      <c r="C2020" t="s">
        <v>4080</v>
      </c>
      <c r="D2020">
        <v>1.9275199999999999E-2</v>
      </c>
      <c r="E2020">
        <v>1</v>
      </c>
      <c r="F2020">
        <v>1</v>
      </c>
      <c r="G2020">
        <v>0</v>
      </c>
      <c r="H2020">
        <v>9707.75</v>
      </c>
      <c r="I2020">
        <v>16262.3</v>
      </c>
      <c r="J2020">
        <v>5857.63</v>
      </c>
      <c r="K2020">
        <v>68691.8</v>
      </c>
      <c r="L2020">
        <v>33905.4</v>
      </c>
      <c r="M2020">
        <v>58894.400000000001</v>
      </c>
      <c r="N2020">
        <v>36116.6</v>
      </c>
      <c r="O2020">
        <v>68737.399999999994</v>
      </c>
      <c r="P2020">
        <v>22068</v>
      </c>
      <c r="Q2020">
        <v>31274.400000000001</v>
      </c>
      <c r="R2020">
        <v>15253.5</v>
      </c>
      <c r="S2020">
        <v>12470.7</v>
      </c>
      <c r="T2020">
        <v>33578.800000000003</v>
      </c>
      <c r="U2020">
        <v>27050.6</v>
      </c>
      <c r="V2020">
        <v>50956.4</v>
      </c>
      <c r="W2020">
        <v>19456.099999999999</v>
      </c>
      <c r="X2020" t="s">
        <v>44</v>
      </c>
      <c r="Y2020" t="s">
        <v>44</v>
      </c>
      <c r="Z2020">
        <v>45010.2</v>
      </c>
      <c r="AA2020">
        <v>57655.7</v>
      </c>
      <c r="AB2020">
        <v>43822.9</v>
      </c>
      <c r="AC2020">
        <v>22352.7</v>
      </c>
      <c r="AD2020">
        <v>25510.400000000001</v>
      </c>
      <c r="AE2020" t="s">
        <v>44</v>
      </c>
      <c r="AF2020">
        <v>36400.5</v>
      </c>
      <c r="AG2020" t="s">
        <v>44</v>
      </c>
      <c r="AH2020" t="s">
        <v>44</v>
      </c>
      <c r="AI2020">
        <v>9057.48</v>
      </c>
      <c r="AJ2020">
        <v>7905.1</v>
      </c>
      <c r="AK2020">
        <v>24844.6</v>
      </c>
      <c r="AL2020">
        <v>51501.8</v>
      </c>
      <c r="AM2020">
        <v>29243.3</v>
      </c>
      <c r="AN2020">
        <v>52481.9</v>
      </c>
      <c r="AO2020">
        <v>16835.900000000001</v>
      </c>
      <c r="AP2020">
        <v>46961.9</v>
      </c>
      <c r="AQ2020">
        <v>39520.5</v>
      </c>
    </row>
    <row r="2021" spans="1:43">
      <c r="A2021">
        <v>2020</v>
      </c>
      <c r="B2021" t="s">
        <v>4081</v>
      </c>
      <c r="C2021" t="s">
        <v>4082</v>
      </c>
      <c r="D2021">
        <v>3.0837E-2</v>
      </c>
      <c r="E2021">
        <v>5</v>
      </c>
      <c r="F2021">
        <v>5</v>
      </c>
      <c r="G2021">
        <v>0</v>
      </c>
      <c r="H2021">
        <v>201430</v>
      </c>
      <c r="I2021">
        <v>165174</v>
      </c>
      <c r="J2021">
        <v>104869</v>
      </c>
      <c r="K2021">
        <v>145319</v>
      </c>
      <c r="L2021">
        <v>144664</v>
      </c>
      <c r="M2021">
        <v>155936</v>
      </c>
      <c r="N2021">
        <v>222791</v>
      </c>
      <c r="O2021">
        <v>145839</v>
      </c>
      <c r="P2021">
        <v>29345.1</v>
      </c>
      <c r="Q2021">
        <v>63911.199999999997</v>
      </c>
      <c r="R2021">
        <v>62737.1</v>
      </c>
      <c r="S2021">
        <v>73681.600000000006</v>
      </c>
      <c r="T2021">
        <v>177686</v>
      </c>
      <c r="U2021">
        <v>187864</v>
      </c>
      <c r="V2021">
        <v>195937</v>
      </c>
      <c r="W2021">
        <v>39392.9</v>
      </c>
      <c r="X2021">
        <v>45494.1</v>
      </c>
      <c r="Y2021" t="s">
        <v>44</v>
      </c>
      <c r="Z2021">
        <v>382678</v>
      </c>
      <c r="AA2021">
        <v>364341</v>
      </c>
      <c r="AB2021">
        <v>425280</v>
      </c>
      <c r="AC2021">
        <v>144968</v>
      </c>
      <c r="AD2021">
        <v>57313.9</v>
      </c>
      <c r="AE2021">
        <v>51881</v>
      </c>
      <c r="AF2021" t="s">
        <v>44</v>
      </c>
      <c r="AG2021" t="s">
        <v>44</v>
      </c>
      <c r="AH2021" t="s">
        <v>44</v>
      </c>
      <c r="AI2021">
        <v>55870.400000000001</v>
      </c>
      <c r="AJ2021">
        <v>80420.399999999994</v>
      </c>
      <c r="AK2021">
        <v>82190.600000000006</v>
      </c>
      <c r="AL2021">
        <v>242536</v>
      </c>
      <c r="AM2021">
        <v>290655</v>
      </c>
      <c r="AN2021">
        <v>226777</v>
      </c>
      <c r="AO2021">
        <v>143739</v>
      </c>
      <c r="AP2021">
        <v>203667</v>
      </c>
      <c r="AQ2021">
        <v>213804</v>
      </c>
    </row>
    <row r="2022" spans="1:43">
      <c r="A2022">
        <v>2021</v>
      </c>
      <c r="B2022" t="s">
        <v>4083</v>
      </c>
      <c r="C2022" t="s">
        <v>4084</v>
      </c>
      <c r="D2022">
        <v>2.0198000000000001E-2</v>
      </c>
      <c r="E2022">
        <v>9</v>
      </c>
      <c r="F2022">
        <v>9</v>
      </c>
      <c r="G2022">
        <v>0</v>
      </c>
      <c r="H2022">
        <v>83980.1</v>
      </c>
      <c r="I2022">
        <v>93686.2</v>
      </c>
      <c r="J2022">
        <v>81136.2</v>
      </c>
      <c r="K2022">
        <v>50122.1</v>
      </c>
      <c r="L2022">
        <v>40607.1</v>
      </c>
      <c r="M2022">
        <v>56902.400000000001</v>
      </c>
      <c r="N2022">
        <v>87771</v>
      </c>
      <c r="O2022">
        <v>77077.2</v>
      </c>
      <c r="P2022">
        <v>85930.1</v>
      </c>
      <c r="Q2022">
        <v>64043.6</v>
      </c>
      <c r="R2022">
        <v>84794.5</v>
      </c>
      <c r="S2022">
        <v>173620</v>
      </c>
      <c r="T2022">
        <v>73390</v>
      </c>
      <c r="U2022">
        <v>110580</v>
      </c>
      <c r="V2022">
        <v>98406.9</v>
      </c>
      <c r="W2022">
        <v>36205.300000000003</v>
      </c>
      <c r="X2022">
        <v>37626.9</v>
      </c>
      <c r="Y2022">
        <v>31814.400000000001</v>
      </c>
      <c r="Z2022">
        <v>134368</v>
      </c>
      <c r="AA2022">
        <v>161917</v>
      </c>
      <c r="AB2022">
        <v>169328</v>
      </c>
      <c r="AC2022">
        <v>38827.800000000003</v>
      </c>
      <c r="AD2022">
        <v>61302.2</v>
      </c>
      <c r="AE2022">
        <v>69983</v>
      </c>
      <c r="AF2022">
        <v>66416.3</v>
      </c>
      <c r="AG2022">
        <v>86666.5</v>
      </c>
      <c r="AH2022">
        <v>124566</v>
      </c>
      <c r="AI2022">
        <v>38636.400000000001</v>
      </c>
      <c r="AJ2022">
        <v>75741.399999999994</v>
      </c>
      <c r="AK2022">
        <v>40050.6</v>
      </c>
      <c r="AL2022">
        <v>126416</v>
      </c>
      <c r="AM2022">
        <v>219595</v>
      </c>
      <c r="AN2022">
        <v>157514</v>
      </c>
      <c r="AO2022">
        <v>51754</v>
      </c>
      <c r="AP2022">
        <v>95760.5</v>
      </c>
      <c r="AQ2022">
        <v>89772.9</v>
      </c>
    </row>
    <row r="2023" spans="1:43">
      <c r="A2023">
        <v>2022</v>
      </c>
      <c r="B2023" t="s">
        <v>4085</v>
      </c>
      <c r="C2023" t="s">
        <v>4086</v>
      </c>
      <c r="D2023">
        <v>2.3039899999999999E-2</v>
      </c>
      <c r="E2023">
        <v>1</v>
      </c>
      <c r="F2023">
        <v>1</v>
      </c>
      <c r="G2023">
        <v>0</v>
      </c>
      <c r="H2023">
        <v>7314.67</v>
      </c>
      <c r="I2023" t="s">
        <v>44</v>
      </c>
      <c r="J2023" t="s">
        <v>44</v>
      </c>
      <c r="K2023" t="s">
        <v>44</v>
      </c>
      <c r="L2023" t="s">
        <v>44</v>
      </c>
      <c r="M2023" t="s">
        <v>44</v>
      </c>
      <c r="N2023" t="s">
        <v>44</v>
      </c>
      <c r="O2023" t="s">
        <v>44</v>
      </c>
      <c r="P2023" t="s">
        <v>44</v>
      </c>
      <c r="Q2023" t="s">
        <v>44</v>
      </c>
      <c r="R2023" t="s">
        <v>44</v>
      </c>
      <c r="S2023" t="s">
        <v>44</v>
      </c>
      <c r="T2023" t="s">
        <v>44</v>
      </c>
      <c r="U2023" t="s">
        <v>44</v>
      </c>
      <c r="V2023" t="s">
        <v>44</v>
      </c>
      <c r="W2023" t="s">
        <v>44</v>
      </c>
      <c r="X2023" t="s">
        <v>44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 t="s">
        <v>44</v>
      </c>
      <c r="AG2023" t="s">
        <v>44</v>
      </c>
      <c r="AH2023" t="s">
        <v>44</v>
      </c>
      <c r="AI2023" t="s">
        <v>44</v>
      </c>
      <c r="AJ2023" t="s">
        <v>44</v>
      </c>
      <c r="AK2023" t="s">
        <v>44</v>
      </c>
      <c r="AL2023" t="s">
        <v>44</v>
      </c>
      <c r="AM2023">
        <v>16704.099999999999</v>
      </c>
      <c r="AN2023" t="s">
        <v>44</v>
      </c>
      <c r="AO2023" t="s">
        <v>44</v>
      </c>
      <c r="AP2023">
        <v>17650.3</v>
      </c>
      <c r="AQ2023">
        <v>36464.9</v>
      </c>
    </row>
    <row r="2024" spans="1:43">
      <c r="A2024">
        <v>2023</v>
      </c>
      <c r="B2024" t="s">
        <v>4087</v>
      </c>
      <c r="C2024" t="s">
        <v>4088</v>
      </c>
      <c r="D2024">
        <v>1.0476699999999999E-3</v>
      </c>
      <c r="E2024">
        <v>3</v>
      </c>
      <c r="F2024">
        <v>3</v>
      </c>
      <c r="G2024">
        <v>0</v>
      </c>
      <c r="H2024">
        <v>98159.2</v>
      </c>
      <c r="I2024">
        <v>104174</v>
      </c>
      <c r="J2024">
        <v>101942</v>
      </c>
      <c r="K2024">
        <v>138262</v>
      </c>
      <c r="L2024">
        <v>132107</v>
      </c>
      <c r="M2024">
        <v>144807</v>
      </c>
      <c r="N2024">
        <v>271770</v>
      </c>
      <c r="O2024">
        <v>230873</v>
      </c>
      <c r="P2024">
        <v>274540</v>
      </c>
      <c r="Q2024">
        <v>217436</v>
      </c>
      <c r="R2024">
        <v>224374</v>
      </c>
      <c r="S2024">
        <v>280148</v>
      </c>
      <c r="T2024">
        <v>106188</v>
      </c>
      <c r="U2024">
        <v>149861</v>
      </c>
      <c r="V2024">
        <v>150778</v>
      </c>
      <c r="W2024">
        <v>125562</v>
      </c>
      <c r="X2024">
        <v>126948</v>
      </c>
      <c r="Y2024">
        <v>157816</v>
      </c>
      <c r="Z2024">
        <v>500420</v>
      </c>
      <c r="AA2024">
        <v>482000</v>
      </c>
      <c r="AB2024">
        <v>501373</v>
      </c>
      <c r="AC2024">
        <v>414921</v>
      </c>
      <c r="AD2024">
        <v>444248</v>
      </c>
      <c r="AE2024">
        <v>461541</v>
      </c>
      <c r="AF2024">
        <v>399335</v>
      </c>
      <c r="AG2024">
        <v>365180</v>
      </c>
      <c r="AH2024">
        <v>449748</v>
      </c>
      <c r="AI2024">
        <v>472410</v>
      </c>
      <c r="AJ2024">
        <v>482151</v>
      </c>
      <c r="AK2024">
        <v>595754</v>
      </c>
      <c r="AL2024">
        <v>180002</v>
      </c>
      <c r="AM2024">
        <v>235565</v>
      </c>
      <c r="AN2024">
        <v>175291</v>
      </c>
      <c r="AO2024">
        <v>251983</v>
      </c>
      <c r="AP2024">
        <v>302311</v>
      </c>
      <c r="AQ2024">
        <v>339146</v>
      </c>
    </row>
    <row r="2025" spans="1:43">
      <c r="A2025">
        <v>2024</v>
      </c>
      <c r="B2025" t="s">
        <v>4089</v>
      </c>
      <c r="C2025" t="s">
        <v>4090</v>
      </c>
      <c r="D2025">
        <v>7.1633199999999997E-4</v>
      </c>
      <c r="E2025">
        <v>19</v>
      </c>
      <c r="F2025">
        <v>19</v>
      </c>
      <c r="G2025">
        <v>0</v>
      </c>
      <c r="H2025">
        <v>1455560</v>
      </c>
      <c r="I2025">
        <v>1366370</v>
      </c>
      <c r="J2025">
        <v>1400990</v>
      </c>
      <c r="K2025">
        <v>1657050</v>
      </c>
      <c r="L2025">
        <v>1614830</v>
      </c>
      <c r="M2025">
        <v>1768770</v>
      </c>
      <c r="N2025">
        <v>2317490</v>
      </c>
      <c r="O2025">
        <v>2585010</v>
      </c>
      <c r="P2025">
        <v>2495080</v>
      </c>
      <c r="Q2025">
        <v>1704970</v>
      </c>
      <c r="R2025">
        <v>1657920</v>
      </c>
      <c r="S2025">
        <v>1936920</v>
      </c>
      <c r="T2025">
        <v>1721950</v>
      </c>
      <c r="U2025">
        <v>2096920</v>
      </c>
      <c r="V2025">
        <v>2060320</v>
      </c>
      <c r="W2025">
        <v>1384380</v>
      </c>
      <c r="X2025">
        <v>1458220</v>
      </c>
      <c r="Y2025">
        <v>1627690</v>
      </c>
      <c r="Z2025">
        <v>2747050</v>
      </c>
      <c r="AA2025">
        <v>2663550</v>
      </c>
      <c r="AB2025">
        <v>2871700</v>
      </c>
      <c r="AC2025">
        <v>3322040</v>
      </c>
      <c r="AD2025">
        <v>3262620</v>
      </c>
      <c r="AE2025">
        <v>3479610</v>
      </c>
      <c r="AF2025">
        <v>2428480</v>
      </c>
      <c r="AG2025">
        <v>2577160</v>
      </c>
      <c r="AH2025">
        <v>2917620</v>
      </c>
      <c r="AI2025">
        <v>1814910</v>
      </c>
      <c r="AJ2025">
        <v>1979980</v>
      </c>
      <c r="AK2025">
        <v>2095840</v>
      </c>
      <c r="AL2025">
        <v>1819680</v>
      </c>
      <c r="AM2025">
        <v>2378520</v>
      </c>
      <c r="AN2025">
        <v>1982740</v>
      </c>
      <c r="AO2025">
        <v>1025150</v>
      </c>
      <c r="AP2025">
        <v>1468380</v>
      </c>
      <c r="AQ2025">
        <v>1492200</v>
      </c>
    </row>
    <row r="2026" spans="1:43">
      <c r="A2026">
        <v>2025</v>
      </c>
      <c r="B2026" t="s">
        <v>4091</v>
      </c>
      <c r="C2026" t="s">
        <v>4092</v>
      </c>
      <c r="D2026">
        <v>3.22092E-2</v>
      </c>
      <c r="E2026">
        <v>4</v>
      </c>
      <c r="F2026">
        <v>4</v>
      </c>
      <c r="G2026">
        <v>0</v>
      </c>
      <c r="H2026">
        <v>117046</v>
      </c>
      <c r="I2026">
        <v>112412</v>
      </c>
      <c r="J2026">
        <v>135802</v>
      </c>
      <c r="K2026" t="s">
        <v>44</v>
      </c>
      <c r="L2026">
        <v>42636.1</v>
      </c>
      <c r="M2026">
        <v>83201.600000000006</v>
      </c>
      <c r="N2026">
        <v>142491</v>
      </c>
      <c r="O2026">
        <v>120876</v>
      </c>
      <c r="P2026">
        <v>106828</v>
      </c>
      <c r="Q2026">
        <v>87394.1</v>
      </c>
      <c r="R2026" t="s">
        <v>44</v>
      </c>
      <c r="S2026">
        <v>106301</v>
      </c>
      <c r="T2026">
        <v>75133.3</v>
      </c>
      <c r="U2026">
        <v>149266</v>
      </c>
      <c r="V2026">
        <v>162947</v>
      </c>
      <c r="W2026" t="s">
        <v>44</v>
      </c>
      <c r="X2026" t="s">
        <v>44</v>
      </c>
      <c r="Y2026" t="s">
        <v>44</v>
      </c>
      <c r="Z2026">
        <v>225974</v>
      </c>
      <c r="AA2026">
        <v>160080</v>
      </c>
      <c r="AB2026">
        <v>184418</v>
      </c>
      <c r="AC2026">
        <v>155589</v>
      </c>
      <c r="AD2026">
        <v>136915</v>
      </c>
      <c r="AE2026" t="s">
        <v>44</v>
      </c>
      <c r="AF2026">
        <v>118310</v>
      </c>
      <c r="AG2026">
        <v>172573</v>
      </c>
      <c r="AH2026" t="s">
        <v>44</v>
      </c>
      <c r="AI2026" t="s">
        <v>44</v>
      </c>
      <c r="AJ2026" t="s">
        <v>44</v>
      </c>
      <c r="AK2026">
        <v>43259.4</v>
      </c>
      <c r="AL2026">
        <v>143961</v>
      </c>
      <c r="AM2026">
        <v>163126</v>
      </c>
      <c r="AN2026">
        <v>99666.1</v>
      </c>
      <c r="AO2026">
        <v>89036.6</v>
      </c>
      <c r="AP2026">
        <v>57164.1</v>
      </c>
      <c r="AQ2026">
        <v>73781</v>
      </c>
    </row>
    <row r="2027" spans="1:43">
      <c r="A2027">
        <v>2026</v>
      </c>
      <c r="B2027" t="s">
        <v>4093</v>
      </c>
      <c r="C2027" t="s">
        <v>4094</v>
      </c>
      <c r="D2027">
        <v>1.13852E-2</v>
      </c>
      <c r="E2027">
        <v>1</v>
      </c>
      <c r="F2027">
        <v>1</v>
      </c>
      <c r="G2027">
        <v>0</v>
      </c>
      <c r="H2027">
        <v>215138</v>
      </c>
      <c r="I2027">
        <v>190669</v>
      </c>
      <c r="J2027">
        <v>186752</v>
      </c>
      <c r="K2027">
        <v>177269</v>
      </c>
      <c r="L2027">
        <v>133842</v>
      </c>
      <c r="M2027">
        <v>142094</v>
      </c>
      <c r="N2027">
        <v>190701</v>
      </c>
      <c r="O2027">
        <v>168476</v>
      </c>
      <c r="P2027">
        <v>212809</v>
      </c>
      <c r="Q2027">
        <v>89864.2</v>
      </c>
      <c r="R2027">
        <v>34370.699999999997</v>
      </c>
      <c r="S2027">
        <v>87613</v>
      </c>
      <c r="T2027">
        <v>206920</v>
      </c>
      <c r="U2027">
        <v>278038</v>
      </c>
      <c r="V2027">
        <v>243118</v>
      </c>
      <c r="W2027">
        <v>73269.100000000006</v>
      </c>
      <c r="X2027">
        <v>85831.9</v>
      </c>
      <c r="Y2027">
        <v>88825.3</v>
      </c>
      <c r="Z2027">
        <v>244675</v>
      </c>
      <c r="AA2027">
        <v>168344</v>
      </c>
      <c r="AB2027">
        <v>189421</v>
      </c>
      <c r="AC2027">
        <v>182259</v>
      </c>
      <c r="AD2027">
        <v>130671</v>
      </c>
      <c r="AE2027">
        <v>132619</v>
      </c>
      <c r="AF2027">
        <v>156031</v>
      </c>
      <c r="AG2027">
        <v>150001</v>
      </c>
      <c r="AH2027">
        <v>178357</v>
      </c>
      <c r="AI2027">
        <v>72798.2</v>
      </c>
      <c r="AJ2027">
        <v>90928</v>
      </c>
      <c r="AK2027">
        <v>78391.399999999994</v>
      </c>
      <c r="AL2027">
        <v>113016</v>
      </c>
      <c r="AM2027">
        <v>138890</v>
      </c>
      <c r="AN2027">
        <v>135470</v>
      </c>
      <c r="AO2027">
        <v>40143.4</v>
      </c>
      <c r="AP2027" t="s">
        <v>44</v>
      </c>
      <c r="AQ2027" t="s">
        <v>44</v>
      </c>
    </row>
    <row r="2028" spans="1:43">
      <c r="A2028">
        <v>2027</v>
      </c>
      <c r="B2028" t="s">
        <v>4095</v>
      </c>
      <c r="C2028" t="s">
        <v>4096</v>
      </c>
      <c r="D2028">
        <v>9.96264E-3</v>
      </c>
      <c r="E2028">
        <v>1</v>
      </c>
      <c r="F2028">
        <v>1</v>
      </c>
      <c r="G2028">
        <v>0</v>
      </c>
      <c r="H2028">
        <v>38726.699999999997</v>
      </c>
      <c r="I2028">
        <v>50971.6</v>
      </c>
      <c r="J2028">
        <v>50731.3</v>
      </c>
      <c r="K2028">
        <v>31189</v>
      </c>
      <c r="L2028">
        <v>41330.9</v>
      </c>
      <c r="M2028">
        <v>46140.2</v>
      </c>
      <c r="N2028">
        <v>67958.5</v>
      </c>
      <c r="O2028">
        <v>74647</v>
      </c>
      <c r="P2028">
        <v>44610.3</v>
      </c>
      <c r="Q2028">
        <v>39008.400000000001</v>
      </c>
      <c r="R2028">
        <v>14607.8</v>
      </c>
      <c r="S2028">
        <v>34096.1</v>
      </c>
      <c r="T2028">
        <v>78081.2</v>
      </c>
      <c r="U2028">
        <v>79420.600000000006</v>
      </c>
      <c r="V2028">
        <v>78650</v>
      </c>
      <c r="W2028" t="s">
        <v>44</v>
      </c>
      <c r="X2028">
        <v>15118.7</v>
      </c>
      <c r="Y2028" t="s">
        <v>44</v>
      </c>
      <c r="Z2028">
        <v>104340</v>
      </c>
      <c r="AA2028">
        <v>89958.1</v>
      </c>
      <c r="AB2028">
        <v>125260</v>
      </c>
      <c r="AC2028">
        <v>55720.2</v>
      </c>
      <c r="AD2028">
        <v>50593.7</v>
      </c>
      <c r="AE2028">
        <v>43665.3</v>
      </c>
      <c r="AF2028">
        <v>31170.2</v>
      </c>
      <c r="AG2028">
        <v>64769.599999999999</v>
      </c>
      <c r="AH2028">
        <v>39148.6</v>
      </c>
      <c r="AI2028">
        <v>26100.3</v>
      </c>
      <c r="AJ2028">
        <v>31119</v>
      </c>
      <c r="AK2028">
        <v>35504.400000000001</v>
      </c>
      <c r="AL2028">
        <v>65131.7</v>
      </c>
      <c r="AM2028">
        <v>80058</v>
      </c>
      <c r="AN2028">
        <v>81751.7</v>
      </c>
      <c r="AO2028">
        <v>46515.6</v>
      </c>
      <c r="AP2028">
        <v>50210.3</v>
      </c>
      <c r="AQ2028">
        <v>62715.5</v>
      </c>
    </row>
    <row r="2029" spans="1:43">
      <c r="A2029">
        <v>2028</v>
      </c>
      <c r="B2029" t="s">
        <v>4097</v>
      </c>
      <c r="C2029" t="s">
        <v>4098</v>
      </c>
      <c r="D2029">
        <v>1.0983E-3</v>
      </c>
      <c r="E2029">
        <v>3</v>
      </c>
      <c r="F2029">
        <v>3</v>
      </c>
      <c r="G2029">
        <v>0</v>
      </c>
      <c r="H2029">
        <v>165399</v>
      </c>
      <c r="I2029">
        <v>160165</v>
      </c>
      <c r="J2029">
        <v>137525</v>
      </c>
      <c r="K2029">
        <v>163848</v>
      </c>
      <c r="L2029">
        <v>165467</v>
      </c>
      <c r="M2029">
        <v>150686</v>
      </c>
      <c r="N2029">
        <v>173271</v>
      </c>
      <c r="O2029">
        <v>209943</v>
      </c>
      <c r="P2029">
        <v>180842</v>
      </c>
      <c r="Q2029">
        <v>125521</v>
      </c>
      <c r="R2029">
        <v>119247</v>
      </c>
      <c r="S2029">
        <v>166312</v>
      </c>
      <c r="T2029">
        <v>201611</v>
      </c>
      <c r="U2029">
        <v>174566</v>
      </c>
      <c r="V2029">
        <v>241595</v>
      </c>
      <c r="W2029">
        <v>86748.7</v>
      </c>
      <c r="X2029">
        <v>98184.2</v>
      </c>
      <c r="Y2029">
        <v>104199</v>
      </c>
      <c r="Z2029">
        <v>190547</v>
      </c>
      <c r="AA2029">
        <v>181636</v>
      </c>
      <c r="AB2029">
        <v>209217</v>
      </c>
      <c r="AC2029">
        <v>164396</v>
      </c>
      <c r="AD2029">
        <v>153016</v>
      </c>
      <c r="AE2029">
        <v>127329</v>
      </c>
      <c r="AF2029">
        <v>119835</v>
      </c>
      <c r="AG2029">
        <v>104962</v>
      </c>
      <c r="AH2029">
        <v>95113.7</v>
      </c>
      <c r="AI2029">
        <v>120264</v>
      </c>
      <c r="AJ2029">
        <v>125318</v>
      </c>
      <c r="AK2029">
        <v>137601</v>
      </c>
      <c r="AL2029">
        <v>146750</v>
      </c>
      <c r="AM2029">
        <v>155675</v>
      </c>
      <c r="AN2029">
        <v>99974.2</v>
      </c>
      <c r="AO2029">
        <v>56688.3</v>
      </c>
      <c r="AP2029">
        <v>64197.4</v>
      </c>
      <c r="AQ2029">
        <v>60218.400000000001</v>
      </c>
    </row>
    <row r="2030" spans="1:43">
      <c r="A2030">
        <v>2029</v>
      </c>
      <c r="B2030" t="s">
        <v>4099</v>
      </c>
      <c r="C2030" t="s">
        <v>4100</v>
      </c>
      <c r="D2030">
        <v>2.4270099999999999E-2</v>
      </c>
      <c r="E2030">
        <v>1</v>
      </c>
      <c r="F2030">
        <v>1</v>
      </c>
      <c r="G2030">
        <v>0</v>
      </c>
      <c r="H2030">
        <v>8365.26</v>
      </c>
      <c r="I2030">
        <v>27700.9</v>
      </c>
      <c r="J2030" t="s">
        <v>44</v>
      </c>
      <c r="K2030" t="s">
        <v>44</v>
      </c>
      <c r="L2030" t="s">
        <v>44</v>
      </c>
      <c r="M2030" t="s">
        <v>44</v>
      </c>
      <c r="N2030" t="s">
        <v>44</v>
      </c>
      <c r="O2030" t="s">
        <v>44</v>
      </c>
      <c r="P2030" t="s">
        <v>44</v>
      </c>
      <c r="Q2030" t="s">
        <v>44</v>
      </c>
      <c r="R2030" t="s">
        <v>44</v>
      </c>
      <c r="S2030" t="s">
        <v>44</v>
      </c>
      <c r="T2030">
        <v>42395.3</v>
      </c>
      <c r="U2030" t="s">
        <v>44</v>
      </c>
      <c r="V2030">
        <v>21918.2</v>
      </c>
      <c r="W2030" t="s">
        <v>44</v>
      </c>
      <c r="X2030" t="s">
        <v>44</v>
      </c>
      <c r="Y2030" t="s">
        <v>44</v>
      </c>
      <c r="Z2030">
        <v>16224.1</v>
      </c>
      <c r="AA2030">
        <v>18889.7</v>
      </c>
      <c r="AB2030" t="s">
        <v>44</v>
      </c>
      <c r="AC2030" t="s">
        <v>44</v>
      </c>
      <c r="AD2030" t="s">
        <v>44</v>
      </c>
      <c r="AE2030" t="s">
        <v>44</v>
      </c>
      <c r="AF2030">
        <v>15837.8</v>
      </c>
      <c r="AG2030">
        <v>7366.21</v>
      </c>
      <c r="AH2030" t="s">
        <v>44</v>
      </c>
      <c r="AI2030" t="s">
        <v>44</v>
      </c>
      <c r="AJ2030" t="s">
        <v>44</v>
      </c>
      <c r="AK2030" t="s">
        <v>44</v>
      </c>
      <c r="AL2030">
        <v>14229.6</v>
      </c>
      <c r="AM2030">
        <v>9562.7800000000007</v>
      </c>
      <c r="AN2030">
        <v>42882.2</v>
      </c>
      <c r="AO2030">
        <v>5031.8</v>
      </c>
      <c r="AP2030" t="s">
        <v>44</v>
      </c>
      <c r="AQ2030" t="s">
        <v>44</v>
      </c>
    </row>
    <row r="2031" spans="1:43">
      <c r="A2031">
        <v>2030</v>
      </c>
      <c r="B2031" t="s">
        <v>4101</v>
      </c>
      <c r="C2031" t="s">
        <v>4102</v>
      </c>
      <c r="D2031">
        <v>7.1633199999999997E-4</v>
      </c>
      <c r="E2031">
        <v>19</v>
      </c>
      <c r="F2031">
        <v>19</v>
      </c>
      <c r="G2031">
        <v>0</v>
      </c>
      <c r="H2031">
        <v>119869</v>
      </c>
      <c r="I2031">
        <v>105481</v>
      </c>
      <c r="J2031">
        <v>137333</v>
      </c>
      <c r="K2031">
        <v>206712</v>
      </c>
      <c r="L2031">
        <v>224036</v>
      </c>
      <c r="M2031">
        <v>250771</v>
      </c>
      <c r="N2031">
        <v>315356</v>
      </c>
      <c r="O2031">
        <v>326199</v>
      </c>
      <c r="P2031">
        <v>363592</v>
      </c>
      <c r="Q2031">
        <v>265548</v>
      </c>
      <c r="R2031">
        <v>251248</v>
      </c>
      <c r="S2031">
        <v>339056</v>
      </c>
      <c r="T2031">
        <v>196737</v>
      </c>
      <c r="U2031">
        <v>225504</v>
      </c>
      <c r="V2031">
        <v>243757</v>
      </c>
      <c r="W2031">
        <v>170453</v>
      </c>
      <c r="X2031">
        <v>178931</v>
      </c>
      <c r="Y2031">
        <v>180090</v>
      </c>
      <c r="Z2031">
        <v>321769</v>
      </c>
      <c r="AA2031">
        <v>322500</v>
      </c>
      <c r="AB2031">
        <v>378420</v>
      </c>
      <c r="AC2031">
        <v>342966</v>
      </c>
      <c r="AD2031">
        <v>304916</v>
      </c>
      <c r="AE2031">
        <v>357117</v>
      </c>
      <c r="AF2031">
        <v>262009</v>
      </c>
      <c r="AG2031">
        <v>271357</v>
      </c>
      <c r="AH2031">
        <v>288771</v>
      </c>
      <c r="AI2031">
        <v>222720</v>
      </c>
      <c r="AJ2031">
        <v>243907</v>
      </c>
      <c r="AK2031">
        <v>280816</v>
      </c>
      <c r="AL2031">
        <v>172877</v>
      </c>
      <c r="AM2031">
        <v>235293</v>
      </c>
      <c r="AN2031">
        <v>185660</v>
      </c>
      <c r="AO2031">
        <v>121736</v>
      </c>
      <c r="AP2031">
        <v>202024</v>
      </c>
      <c r="AQ2031">
        <v>212106</v>
      </c>
    </row>
    <row r="2032" spans="1:43">
      <c r="A2032">
        <v>2031</v>
      </c>
      <c r="B2032" t="s">
        <v>4103</v>
      </c>
      <c r="C2032" t="s">
        <v>4104</v>
      </c>
      <c r="D2032">
        <v>4.1842299999999999E-2</v>
      </c>
      <c r="E2032">
        <v>2</v>
      </c>
      <c r="F2032">
        <v>2</v>
      </c>
      <c r="G2032">
        <v>0</v>
      </c>
      <c r="H2032">
        <v>76979.8</v>
      </c>
      <c r="I2032">
        <v>102713</v>
      </c>
      <c r="J2032">
        <v>100309</v>
      </c>
      <c r="K2032">
        <v>38210.800000000003</v>
      </c>
      <c r="L2032">
        <v>55336.5</v>
      </c>
      <c r="M2032">
        <v>27393</v>
      </c>
      <c r="N2032">
        <v>93369.9</v>
      </c>
      <c r="O2032">
        <v>73759.5</v>
      </c>
      <c r="P2032">
        <v>97054.1</v>
      </c>
      <c r="Q2032" t="s">
        <v>44</v>
      </c>
      <c r="R2032">
        <v>34798.400000000001</v>
      </c>
      <c r="S2032">
        <v>76100.5</v>
      </c>
      <c r="T2032">
        <v>139825</v>
      </c>
      <c r="U2032">
        <v>151150</v>
      </c>
      <c r="V2032">
        <v>147525</v>
      </c>
      <c r="W2032" t="s">
        <v>44</v>
      </c>
      <c r="X2032">
        <v>36871.5</v>
      </c>
      <c r="Y2032">
        <v>19539.8</v>
      </c>
      <c r="Z2032">
        <v>229816</v>
      </c>
      <c r="AA2032">
        <v>216650</v>
      </c>
      <c r="AB2032">
        <v>259882</v>
      </c>
      <c r="AC2032">
        <v>45170.400000000001</v>
      </c>
      <c r="AD2032">
        <v>53305.7</v>
      </c>
      <c r="AE2032">
        <v>25450.5</v>
      </c>
      <c r="AF2032" t="s">
        <v>44</v>
      </c>
      <c r="AG2032">
        <v>32212.1</v>
      </c>
      <c r="AH2032" t="s">
        <v>44</v>
      </c>
      <c r="AI2032" t="s">
        <v>44</v>
      </c>
      <c r="AJ2032">
        <v>10438.9</v>
      </c>
      <c r="AK2032">
        <v>13232.8</v>
      </c>
      <c r="AL2032">
        <v>109607</v>
      </c>
      <c r="AM2032">
        <v>181427</v>
      </c>
      <c r="AN2032">
        <v>145282</v>
      </c>
      <c r="AO2032">
        <v>35149.800000000003</v>
      </c>
      <c r="AP2032" t="s">
        <v>44</v>
      </c>
      <c r="AQ2032">
        <v>55617.5</v>
      </c>
    </row>
    <row r="2033" spans="1:43">
      <c r="A2033">
        <v>2032</v>
      </c>
      <c r="B2033" t="s">
        <v>4105</v>
      </c>
      <c r="C2033" t="s">
        <v>4106</v>
      </c>
      <c r="D2033">
        <v>1.8684300000000001E-2</v>
      </c>
      <c r="E2033">
        <v>1</v>
      </c>
      <c r="F2033">
        <v>1</v>
      </c>
      <c r="G2033">
        <v>0</v>
      </c>
      <c r="H2033">
        <v>350069</v>
      </c>
      <c r="I2033">
        <v>212273</v>
      </c>
      <c r="J2033">
        <v>325462</v>
      </c>
      <c r="K2033">
        <v>831990</v>
      </c>
      <c r="L2033">
        <v>600276</v>
      </c>
      <c r="M2033">
        <v>690528</v>
      </c>
      <c r="N2033">
        <v>420629</v>
      </c>
      <c r="O2033">
        <v>304091</v>
      </c>
      <c r="P2033">
        <v>360325</v>
      </c>
      <c r="Q2033">
        <v>290026</v>
      </c>
      <c r="R2033">
        <v>244115</v>
      </c>
      <c r="S2033">
        <v>250108</v>
      </c>
      <c r="T2033" t="s">
        <v>44</v>
      </c>
      <c r="U2033">
        <v>116871</v>
      </c>
      <c r="V2033" t="s">
        <v>44</v>
      </c>
      <c r="W2033">
        <v>131970</v>
      </c>
      <c r="X2033" t="s">
        <v>44</v>
      </c>
      <c r="Y2033" t="s">
        <v>44</v>
      </c>
      <c r="Z2033">
        <v>816380</v>
      </c>
      <c r="AA2033">
        <v>663379</v>
      </c>
      <c r="AB2033">
        <v>769497</v>
      </c>
      <c r="AC2033">
        <v>372860</v>
      </c>
      <c r="AD2033">
        <v>318774</v>
      </c>
      <c r="AE2033">
        <v>368991</v>
      </c>
      <c r="AF2033">
        <v>111843</v>
      </c>
      <c r="AG2033">
        <v>282791</v>
      </c>
      <c r="AH2033">
        <v>331554</v>
      </c>
      <c r="AI2033">
        <v>275436</v>
      </c>
      <c r="AJ2033">
        <v>373630</v>
      </c>
      <c r="AK2033">
        <v>395647</v>
      </c>
      <c r="AL2033">
        <v>719271</v>
      </c>
      <c r="AM2033">
        <v>1092680</v>
      </c>
      <c r="AN2033">
        <v>564126</v>
      </c>
      <c r="AO2033">
        <v>364584</v>
      </c>
      <c r="AP2033">
        <v>432083</v>
      </c>
      <c r="AQ2033">
        <v>403363</v>
      </c>
    </row>
    <row r="2034" spans="1:43">
      <c r="A2034">
        <v>2033</v>
      </c>
      <c r="B2034" t="s">
        <v>4107</v>
      </c>
      <c r="C2034" t="s">
        <v>4108</v>
      </c>
      <c r="D2034">
        <v>2.93415E-2</v>
      </c>
      <c r="E2034">
        <v>1</v>
      </c>
      <c r="F2034">
        <v>1</v>
      </c>
      <c r="G2034">
        <v>0</v>
      </c>
      <c r="H2034">
        <v>26610.400000000001</v>
      </c>
      <c r="I2034">
        <v>34512.199999999997</v>
      </c>
      <c r="J2034" t="s">
        <v>44</v>
      </c>
      <c r="K2034">
        <v>151295</v>
      </c>
      <c r="L2034">
        <v>107670</v>
      </c>
      <c r="M2034" t="s">
        <v>44</v>
      </c>
      <c r="N2034" t="s">
        <v>44</v>
      </c>
      <c r="O2034" t="s">
        <v>44</v>
      </c>
      <c r="P2034" t="s">
        <v>44</v>
      </c>
      <c r="Q2034">
        <v>114346</v>
      </c>
      <c r="R2034" t="s">
        <v>44</v>
      </c>
      <c r="S2034" t="s">
        <v>44</v>
      </c>
      <c r="T2034">
        <v>34887.5</v>
      </c>
      <c r="U2034">
        <v>104008</v>
      </c>
      <c r="V2034" t="s">
        <v>44</v>
      </c>
      <c r="W2034">
        <v>110850</v>
      </c>
      <c r="X2034">
        <v>37540.699999999997</v>
      </c>
      <c r="Y2034">
        <v>136731</v>
      </c>
      <c r="Z2034">
        <v>108416</v>
      </c>
      <c r="AA2034">
        <v>189886</v>
      </c>
      <c r="AB2034" t="s">
        <v>44</v>
      </c>
      <c r="AC2034">
        <v>38251.9</v>
      </c>
      <c r="AD2034">
        <v>143496</v>
      </c>
      <c r="AE2034">
        <v>172248</v>
      </c>
      <c r="AF2034">
        <v>120977</v>
      </c>
      <c r="AG2034">
        <v>155559</v>
      </c>
      <c r="AH2034">
        <v>147187</v>
      </c>
      <c r="AI2034">
        <v>116756</v>
      </c>
      <c r="AJ2034" t="s">
        <v>44</v>
      </c>
      <c r="AK2034">
        <v>117347</v>
      </c>
      <c r="AL2034" t="s">
        <v>44</v>
      </c>
      <c r="AM2034" t="s">
        <v>44</v>
      </c>
      <c r="AN2034" t="s">
        <v>44</v>
      </c>
      <c r="AO2034">
        <v>61151.6</v>
      </c>
      <c r="AP2034">
        <v>106591</v>
      </c>
      <c r="AQ2034">
        <v>146624</v>
      </c>
    </row>
    <row r="2035" spans="1:43">
      <c r="A2035">
        <v>2034</v>
      </c>
      <c r="B2035" t="s">
        <v>4109</v>
      </c>
      <c r="C2035" t="s">
        <v>4110</v>
      </c>
      <c r="D2035">
        <v>7.1633199999999997E-4</v>
      </c>
      <c r="E2035">
        <v>2</v>
      </c>
      <c r="F2035">
        <v>2</v>
      </c>
      <c r="G2035">
        <v>0</v>
      </c>
      <c r="H2035">
        <v>645000</v>
      </c>
      <c r="I2035">
        <v>521623</v>
      </c>
      <c r="J2035">
        <v>396657</v>
      </c>
      <c r="K2035">
        <v>1242310</v>
      </c>
      <c r="L2035">
        <v>1134370</v>
      </c>
      <c r="M2035">
        <v>1106810</v>
      </c>
      <c r="N2035">
        <v>802917</v>
      </c>
      <c r="O2035">
        <v>699403</v>
      </c>
      <c r="P2035">
        <v>506810</v>
      </c>
      <c r="Q2035">
        <v>730735</v>
      </c>
      <c r="R2035">
        <v>627276</v>
      </c>
      <c r="S2035">
        <v>530944</v>
      </c>
      <c r="T2035">
        <v>746505</v>
      </c>
      <c r="U2035">
        <v>659375</v>
      </c>
      <c r="V2035">
        <v>526665</v>
      </c>
      <c r="W2035">
        <v>587875</v>
      </c>
      <c r="X2035">
        <v>497180</v>
      </c>
      <c r="Y2035">
        <v>382887</v>
      </c>
      <c r="Z2035">
        <v>1103680</v>
      </c>
      <c r="AA2035">
        <v>1002130</v>
      </c>
      <c r="AB2035">
        <v>926134</v>
      </c>
      <c r="AC2035">
        <v>648290</v>
      </c>
      <c r="AD2035">
        <v>466251</v>
      </c>
      <c r="AE2035">
        <v>480461</v>
      </c>
      <c r="AF2035">
        <v>510778</v>
      </c>
      <c r="AG2035">
        <v>504350</v>
      </c>
      <c r="AH2035">
        <v>383979</v>
      </c>
      <c r="AI2035">
        <v>775844</v>
      </c>
      <c r="AJ2035">
        <v>638009</v>
      </c>
      <c r="AK2035">
        <v>599116</v>
      </c>
      <c r="AL2035">
        <v>900033</v>
      </c>
      <c r="AM2035">
        <v>880522</v>
      </c>
      <c r="AN2035">
        <v>608597</v>
      </c>
      <c r="AO2035">
        <v>737547</v>
      </c>
      <c r="AP2035">
        <v>937206</v>
      </c>
      <c r="AQ2035">
        <v>855176</v>
      </c>
    </row>
    <row r="2036" spans="1:43">
      <c r="A2036">
        <v>2035</v>
      </c>
      <c r="B2036" t="s">
        <v>4111</v>
      </c>
      <c r="C2036" t="s">
        <v>4112</v>
      </c>
      <c r="D2036">
        <v>1.51745E-3</v>
      </c>
      <c r="E2036">
        <v>2</v>
      </c>
      <c r="F2036">
        <v>2</v>
      </c>
      <c r="G2036">
        <v>0</v>
      </c>
      <c r="H2036">
        <v>1260880</v>
      </c>
      <c r="I2036">
        <v>1110760</v>
      </c>
      <c r="J2036">
        <v>1113190</v>
      </c>
      <c r="K2036">
        <v>1910020</v>
      </c>
      <c r="L2036">
        <v>1810490</v>
      </c>
      <c r="M2036">
        <v>1977300</v>
      </c>
      <c r="N2036">
        <v>2724430</v>
      </c>
      <c r="O2036">
        <v>2694140</v>
      </c>
      <c r="P2036">
        <v>2616150</v>
      </c>
      <c r="Q2036">
        <v>2085050</v>
      </c>
      <c r="R2036">
        <v>2084300</v>
      </c>
      <c r="S2036">
        <v>2362390</v>
      </c>
      <c r="T2036">
        <v>1780430</v>
      </c>
      <c r="U2036">
        <v>2085700</v>
      </c>
      <c r="V2036">
        <v>2193430</v>
      </c>
      <c r="W2036">
        <v>1142050</v>
      </c>
      <c r="X2036">
        <v>1078180</v>
      </c>
      <c r="Y2036">
        <v>1048230</v>
      </c>
      <c r="Z2036">
        <v>1999320</v>
      </c>
      <c r="AA2036">
        <v>2021530</v>
      </c>
      <c r="AB2036">
        <v>2147730</v>
      </c>
      <c r="AC2036">
        <v>1868230</v>
      </c>
      <c r="AD2036">
        <v>1456760</v>
      </c>
      <c r="AE2036">
        <v>1724780</v>
      </c>
      <c r="AF2036">
        <v>1373220</v>
      </c>
      <c r="AG2036">
        <v>1353000</v>
      </c>
      <c r="AH2036">
        <v>1231640</v>
      </c>
      <c r="AI2036">
        <v>1724440</v>
      </c>
      <c r="AJ2036">
        <v>1828160</v>
      </c>
      <c r="AK2036">
        <v>1960780</v>
      </c>
      <c r="AL2036">
        <v>1520010</v>
      </c>
      <c r="AM2036">
        <v>1953210</v>
      </c>
      <c r="AN2036">
        <v>1584780</v>
      </c>
      <c r="AO2036">
        <v>1129640</v>
      </c>
      <c r="AP2036">
        <v>1594200</v>
      </c>
      <c r="AQ2036">
        <v>1667260</v>
      </c>
    </row>
    <row r="2037" spans="1:43">
      <c r="A2037">
        <v>2036</v>
      </c>
      <c r="B2037" t="s">
        <v>4113</v>
      </c>
      <c r="C2037" t="s">
        <v>4114</v>
      </c>
      <c r="D2037">
        <v>1.6129000000000001E-2</v>
      </c>
      <c r="E2037">
        <v>1</v>
      </c>
      <c r="F2037">
        <v>1</v>
      </c>
      <c r="G2037">
        <v>0</v>
      </c>
      <c r="H2037">
        <v>13642.4</v>
      </c>
      <c r="I2037" t="s">
        <v>44</v>
      </c>
      <c r="J2037">
        <v>29155.599999999999</v>
      </c>
      <c r="K2037">
        <v>15260.2</v>
      </c>
      <c r="L2037">
        <v>9077.35</v>
      </c>
      <c r="M2037">
        <v>19614.8</v>
      </c>
      <c r="N2037">
        <v>24198.6</v>
      </c>
      <c r="O2037">
        <v>40489.699999999997</v>
      </c>
      <c r="P2037">
        <v>46689.7</v>
      </c>
      <c r="Q2037">
        <v>10289</v>
      </c>
      <c r="R2037">
        <v>19722.5</v>
      </c>
      <c r="S2037">
        <v>37564.1</v>
      </c>
      <c r="T2037">
        <v>6106.95</v>
      </c>
      <c r="U2037">
        <v>18699</v>
      </c>
      <c r="V2037">
        <v>31408.2</v>
      </c>
      <c r="W2037">
        <v>15968.2</v>
      </c>
      <c r="X2037">
        <v>11396.8</v>
      </c>
      <c r="Y2037">
        <v>17063.599999999999</v>
      </c>
      <c r="Z2037">
        <v>27355.5</v>
      </c>
      <c r="AA2037">
        <v>32173.4</v>
      </c>
      <c r="AB2037">
        <v>43115.6</v>
      </c>
      <c r="AC2037">
        <v>17578.3</v>
      </c>
      <c r="AD2037">
        <v>19188.5</v>
      </c>
      <c r="AE2037">
        <v>41245.9</v>
      </c>
      <c r="AF2037">
        <v>20408.3</v>
      </c>
      <c r="AG2037">
        <v>28202.799999999999</v>
      </c>
      <c r="AH2037">
        <v>41009.5</v>
      </c>
      <c r="AI2037">
        <v>20338.3</v>
      </c>
      <c r="AJ2037">
        <v>24955.200000000001</v>
      </c>
      <c r="AK2037">
        <v>17756.7</v>
      </c>
      <c r="AL2037" t="s">
        <v>44</v>
      </c>
      <c r="AM2037">
        <v>5343.35</v>
      </c>
      <c r="AN2037">
        <v>9098.4699999999993</v>
      </c>
      <c r="AO2037">
        <v>8021.87</v>
      </c>
      <c r="AP2037">
        <v>4184.62</v>
      </c>
      <c r="AQ2037">
        <v>9109.33</v>
      </c>
    </row>
    <row r="2038" spans="1:43">
      <c r="A2038">
        <v>2037</v>
      </c>
      <c r="B2038" t="s">
        <v>4115</v>
      </c>
      <c r="C2038" t="s">
        <v>4116</v>
      </c>
      <c r="D2038">
        <v>4.4532399999999998E-3</v>
      </c>
      <c r="E2038">
        <v>5</v>
      </c>
      <c r="F2038">
        <v>5</v>
      </c>
      <c r="G2038">
        <v>0</v>
      </c>
      <c r="H2038">
        <v>114777</v>
      </c>
      <c r="I2038">
        <v>112637</v>
      </c>
      <c r="J2038">
        <v>129366</v>
      </c>
      <c r="K2038">
        <v>169389</v>
      </c>
      <c r="L2038">
        <v>187330</v>
      </c>
      <c r="M2038">
        <v>164726</v>
      </c>
      <c r="N2038">
        <v>184945</v>
      </c>
      <c r="O2038">
        <v>229309</v>
      </c>
      <c r="P2038">
        <v>283047</v>
      </c>
      <c r="Q2038">
        <v>109726</v>
      </c>
      <c r="R2038">
        <v>129731</v>
      </c>
      <c r="S2038">
        <v>149358</v>
      </c>
      <c r="T2038">
        <v>126373</v>
      </c>
      <c r="U2038">
        <v>108911</v>
      </c>
      <c r="V2038">
        <v>133503</v>
      </c>
      <c r="W2038">
        <v>56220.2</v>
      </c>
      <c r="X2038">
        <v>41394.5</v>
      </c>
      <c r="Y2038">
        <v>48414.6</v>
      </c>
      <c r="Z2038">
        <v>348495</v>
      </c>
      <c r="AA2038">
        <v>396806</v>
      </c>
      <c r="AB2038">
        <v>418307</v>
      </c>
      <c r="AC2038">
        <v>332085</v>
      </c>
      <c r="AD2038">
        <v>287851</v>
      </c>
      <c r="AE2038">
        <v>294046</v>
      </c>
      <c r="AF2038">
        <v>99218.1</v>
      </c>
      <c r="AG2038">
        <v>136954</v>
      </c>
      <c r="AH2038">
        <v>127299</v>
      </c>
      <c r="AI2038">
        <v>105035</v>
      </c>
      <c r="AJ2038">
        <v>82011.899999999994</v>
      </c>
      <c r="AK2038">
        <v>62248.5</v>
      </c>
      <c r="AL2038">
        <v>154558</v>
      </c>
      <c r="AM2038">
        <v>225253</v>
      </c>
      <c r="AN2038">
        <v>128354</v>
      </c>
      <c r="AO2038">
        <v>177973</v>
      </c>
      <c r="AP2038">
        <v>217846</v>
      </c>
      <c r="AQ2038">
        <v>191436</v>
      </c>
    </row>
    <row r="2039" spans="1:43">
      <c r="A2039">
        <v>2038</v>
      </c>
      <c r="B2039" t="s">
        <v>4117</v>
      </c>
      <c r="C2039" t="s">
        <v>4118</v>
      </c>
      <c r="D2039">
        <v>6.9273399999999999E-2</v>
      </c>
      <c r="E2039">
        <v>4</v>
      </c>
      <c r="F2039">
        <v>4</v>
      </c>
      <c r="G2039">
        <v>0</v>
      </c>
      <c r="H2039">
        <v>152013</v>
      </c>
      <c r="I2039">
        <v>71262</v>
      </c>
      <c r="J2039">
        <v>137572</v>
      </c>
      <c r="K2039">
        <v>66797.5</v>
      </c>
      <c r="L2039">
        <v>94328.7</v>
      </c>
      <c r="M2039">
        <v>43687</v>
      </c>
      <c r="N2039">
        <v>194858</v>
      </c>
      <c r="O2039">
        <v>209641</v>
      </c>
      <c r="P2039">
        <v>124662</v>
      </c>
      <c r="Q2039">
        <v>67595</v>
      </c>
      <c r="R2039">
        <v>64362</v>
      </c>
      <c r="S2039">
        <v>62877.3</v>
      </c>
      <c r="T2039">
        <v>164576</v>
      </c>
      <c r="U2039">
        <v>263115</v>
      </c>
      <c r="V2039">
        <v>199062</v>
      </c>
      <c r="W2039">
        <v>68918.100000000006</v>
      </c>
      <c r="X2039">
        <v>67611.100000000006</v>
      </c>
      <c r="Y2039">
        <v>73071</v>
      </c>
      <c r="Z2039">
        <v>218124</v>
      </c>
      <c r="AA2039">
        <v>256254</v>
      </c>
      <c r="AB2039">
        <v>243943</v>
      </c>
      <c r="AC2039">
        <v>63178.7</v>
      </c>
      <c r="AD2039">
        <v>96998.399999999994</v>
      </c>
      <c r="AE2039">
        <v>122390</v>
      </c>
      <c r="AF2039">
        <v>138524</v>
      </c>
      <c r="AG2039">
        <v>199096</v>
      </c>
      <c r="AH2039">
        <v>264273</v>
      </c>
      <c r="AI2039">
        <v>69756.2</v>
      </c>
      <c r="AJ2039">
        <v>108872</v>
      </c>
      <c r="AK2039">
        <v>243701</v>
      </c>
      <c r="AL2039">
        <v>116261</v>
      </c>
      <c r="AM2039">
        <v>140532</v>
      </c>
      <c r="AN2039">
        <v>162242</v>
      </c>
      <c r="AO2039">
        <v>28751.4</v>
      </c>
      <c r="AP2039">
        <v>146108</v>
      </c>
      <c r="AQ2039">
        <v>128391</v>
      </c>
    </row>
    <row r="2040" spans="1:43">
      <c r="A2040">
        <v>2039</v>
      </c>
      <c r="B2040" t="s">
        <v>4119</v>
      </c>
      <c r="C2040" t="s">
        <v>4120</v>
      </c>
      <c r="D2040">
        <v>3.8677700000000002E-2</v>
      </c>
      <c r="E2040">
        <v>3</v>
      </c>
      <c r="F2040">
        <v>3</v>
      </c>
      <c r="G2040">
        <v>0</v>
      </c>
      <c r="H2040">
        <v>60024.6</v>
      </c>
      <c r="I2040">
        <v>31320.5</v>
      </c>
      <c r="J2040">
        <v>54470.3</v>
      </c>
      <c r="K2040">
        <v>102815</v>
      </c>
      <c r="L2040">
        <v>75733.100000000006</v>
      </c>
      <c r="M2040">
        <v>93378.5</v>
      </c>
      <c r="N2040">
        <v>22910.9</v>
      </c>
      <c r="O2040">
        <v>20207.2</v>
      </c>
      <c r="P2040">
        <v>39027.800000000003</v>
      </c>
      <c r="Q2040">
        <v>21746.7</v>
      </c>
      <c r="R2040">
        <v>5054.8900000000003</v>
      </c>
      <c r="S2040">
        <v>15664.9</v>
      </c>
      <c r="T2040">
        <v>14533.5</v>
      </c>
      <c r="U2040">
        <v>33839.800000000003</v>
      </c>
      <c r="V2040">
        <v>36676.300000000003</v>
      </c>
      <c r="W2040">
        <v>12359.1</v>
      </c>
      <c r="X2040">
        <v>20242</v>
      </c>
      <c r="Y2040">
        <v>19545</v>
      </c>
      <c r="Z2040">
        <v>61580.800000000003</v>
      </c>
      <c r="AA2040">
        <v>62064.1</v>
      </c>
      <c r="AB2040">
        <v>98781</v>
      </c>
      <c r="AC2040">
        <v>68952.600000000006</v>
      </c>
      <c r="AD2040">
        <v>52948.800000000003</v>
      </c>
      <c r="AE2040">
        <v>68750.600000000006</v>
      </c>
      <c r="AF2040">
        <v>37934.6</v>
      </c>
      <c r="AG2040">
        <v>20380.5</v>
      </c>
      <c r="AH2040">
        <v>19286.8</v>
      </c>
      <c r="AI2040">
        <v>14036.3</v>
      </c>
      <c r="AJ2040">
        <v>14288.1</v>
      </c>
      <c r="AK2040" t="s">
        <v>44</v>
      </c>
      <c r="AL2040">
        <v>20264.400000000001</v>
      </c>
      <c r="AM2040">
        <v>49744.5</v>
      </c>
      <c r="AN2040">
        <v>54672.800000000003</v>
      </c>
      <c r="AO2040">
        <v>8704.25</v>
      </c>
      <c r="AP2040">
        <v>19899.900000000001</v>
      </c>
      <c r="AQ2040">
        <v>38050.400000000001</v>
      </c>
    </row>
    <row r="2041" spans="1:43">
      <c r="A2041">
        <v>2040</v>
      </c>
      <c r="B2041" t="s">
        <v>4121</v>
      </c>
      <c r="C2041" t="s">
        <v>4122</v>
      </c>
      <c r="D2041">
        <v>7.1633199999999997E-4</v>
      </c>
      <c r="E2041">
        <v>7</v>
      </c>
      <c r="F2041">
        <v>7</v>
      </c>
      <c r="G2041">
        <v>0</v>
      </c>
      <c r="H2041">
        <v>412387</v>
      </c>
      <c r="I2041">
        <v>346475</v>
      </c>
      <c r="J2041">
        <v>345819</v>
      </c>
      <c r="K2041">
        <v>380382</v>
      </c>
      <c r="L2041">
        <v>372196</v>
      </c>
      <c r="M2041">
        <v>317900</v>
      </c>
      <c r="N2041">
        <v>377314</v>
      </c>
      <c r="O2041">
        <v>317591</v>
      </c>
      <c r="P2041">
        <v>364366</v>
      </c>
      <c r="Q2041">
        <v>202309</v>
      </c>
      <c r="R2041">
        <v>235035</v>
      </c>
      <c r="S2041">
        <v>223282</v>
      </c>
      <c r="T2041">
        <v>425742</v>
      </c>
      <c r="U2041">
        <v>501628</v>
      </c>
      <c r="V2041">
        <v>479752</v>
      </c>
      <c r="W2041">
        <v>211129</v>
      </c>
      <c r="X2041">
        <v>193698</v>
      </c>
      <c r="Y2041">
        <v>126054</v>
      </c>
      <c r="Z2041">
        <v>545970</v>
      </c>
      <c r="AA2041">
        <v>421435</v>
      </c>
      <c r="AB2041">
        <v>514478</v>
      </c>
      <c r="AC2041">
        <v>224229</v>
      </c>
      <c r="AD2041">
        <v>277274</v>
      </c>
      <c r="AE2041">
        <v>229987</v>
      </c>
      <c r="AF2041">
        <v>231656</v>
      </c>
      <c r="AG2041">
        <v>234876</v>
      </c>
      <c r="AH2041">
        <v>185968</v>
      </c>
      <c r="AI2041">
        <v>287529</v>
      </c>
      <c r="AJ2041">
        <v>207373</v>
      </c>
      <c r="AK2041">
        <v>217829</v>
      </c>
      <c r="AL2041">
        <v>295839</v>
      </c>
      <c r="AM2041">
        <v>370708</v>
      </c>
      <c r="AN2041">
        <v>297015</v>
      </c>
      <c r="AO2041">
        <v>164602</v>
      </c>
      <c r="AP2041">
        <v>213193</v>
      </c>
      <c r="AQ2041">
        <v>144912</v>
      </c>
    </row>
    <row r="2042" spans="1:43">
      <c r="A2042">
        <v>2041</v>
      </c>
      <c r="B2042" t="s">
        <v>4123</v>
      </c>
      <c r="C2042" t="s">
        <v>4124</v>
      </c>
      <c r="D2042">
        <v>4.4686799999999999E-2</v>
      </c>
      <c r="E2042">
        <v>4</v>
      </c>
      <c r="F2042">
        <v>4</v>
      </c>
      <c r="G2042">
        <v>0</v>
      </c>
      <c r="H2042">
        <v>135608</v>
      </c>
      <c r="I2042">
        <v>97669</v>
      </c>
      <c r="J2042">
        <v>108837</v>
      </c>
      <c r="K2042">
        <v>70238.100000000006</v>
      </c>
      <c r="L2042">
        <v>67418.2</v>
      </c>
      <c r="M2042">
        <v>74232.600000000006</v>
      </c>
      <c r="N2042">
        <v>59739.1</v>
      </c>
      <c r="O2042">
        <v>156705</v>
      </c>
      <c r="P2042">
        <v>111296</v>
      </c>
      <c r="Q2042">
        <v>63648.4</v>
      </c>
      <c r="R2042">
        <v>24904.400000000001</v>
      </c>
      <c r="S2042">
        <v>27241.7</v>
      </c>
      <c r="T2042">
        <v>135397</v>
      </c>
      <c r="U2042">
        <v>165977</v>
      </c>
      <c r="V2042">
        <v>165633</v>
      </c>
      <c r="W2042">
        <v>19112.5</v>
      </c>
      <c r="X2042">
        <v>10095.9</v>
      </c>
      <c r="Y2042">
        <v>21330.3</v>
      </c>
      <c r="Z2042">
        <v>177569</v>
      </c>
      <c r="AA2042">
        <v>175147</v>
      </c>
      <c r="AB2042">
        <v>221786</v>
      </c>
      <c r="AC2042">
        <v>93458.6</v>
      </c>
      <c r="AD2042">
        <v>36964.199999999997</v>
      </c>
      <c r="AE2042">
        <v>108512</v>
      </c>
      <c r="AF2042">
        <v>40593.9</v>
      </c>
      <c r="AG2042">
        <v>36272.699999999997</v>
      </c>
      <c r="AH2042">
        <v>68672.600000000006</v>
      </c>
      <c r="AI2042">
        <v>20705.400000000001</v>
      </c>
      <c r="AJ2042">
        <v>25322.7</v>
      </c>
      <c r="AK2042">
        <v>49026.400000000001</v>
      </c>
      <c r="AL2042">
        <v>74053.399999999994</v>
      </c>
      <c r="AM2042">
        <v>145708</v>
      </c>
      <c r="AN2042">
        <v>116002</v>
      </c>
      <c r="AO2042" t="s">
        <v>44</v>
      </c>
      <c r="AP2042">
        <v>274835</v>
      </c>
      <c r="AQ2042">
        <v>68811.199999999997</v>
      </c>
    </row>
    <row r="2043" spans="1:43">
      <c r="A2043">
        <v>2042</v>
      </c>
      <c r="B2043" t="s">
        <v>4125</v>
      </c>
      <c r="C2043" t="s">
        <v>4126</v>
      </c>
      <c r="D2043">
        <v>3.0864199999999999E-3</v>
      </c>
      <c r="E2043">
        <v>6</v>
      </c>
      <c r="F2043">
        <v>6</v>
      </c>
      <c r="G2043">
        <v>0</v>
      </c>
      <c r="H2043">
        <v>159664</v>
      </c>
      <c r="I2043">
        <v>124167</v>
      </c>
      <c r="J2043">
        <v>153251</v>
      </c>
      <c r="K2043">
        <v>207006</v>
      </c>
      <c r="L2043">
        <v>164062</v>
      </c>
      <c r="M2043">
        <v>183418</v>
      </c>
      <c r="N2043">
        <v>279534</v>
      </c>
      <c r="O2043">
        <v>297783</v>
      </c>
      <c r="P2043">
        <v>338519</v>
      </c>
      <c r="Q2043">
        <v>147672</v>
      </c>
      <c r="R2043">
        <v>149565</v>
      </c>
      <c r="S2043">
        <v>150641</v>
      </c>
      <c r="T2043">
        <v>250814</v>
      </c>
      <c r="U2043">
        <v>287145</v>
      </c>
      <c r="V2043">
        <v>333183</v>
      </c>
      <c r="W2043">
        <v>118745</v>
      </c>
      <c r="X2043">
        <v>113144</v>
      </c>
      <c r="Y2043">
        <v>162066</v>
      </c>
      <c r="Z2043">
        <v>343811</v>
      </c>
      <c r="AA2043">
        <v>334499</v>
      </c>
      <c r="AB2043">
        <v>354086</v>
      </c>
      <c r="AC2043">
        <v>178525</v>
      </c>
      <c r="AD2043">
        <v>159022</v>
      </c>
      <c r="AE2043">
        <v>186437</v>
      </c>
      <c r="AF2043">
        <v>84578.4</v>
      </c>
      <c r="AG2043">
        <v>124744</v>
      </c>
      <c r="AH2043">
        <v>69102.399999999994</v>
      </c>
      <c r="AI2043">
        <v>88507</v>
      </c>
      <c r="AJ2043">
        <v>120663</v>
      </c>
      <c r="AK2043">
        <v>89271.2</v>
      </c>
      <c r="AL2043">
        <v>292746</v>
      </c>
      <c r="AM2043">
        <v>360423</v>
      </c>
      <c r="AN2043">
        <v>267420</v>
      </c>
      <c r="AO2043">
        <v>237025</v>
      </c>
      <c r="AP2043">
        <v>335947</v>
      </c>
      <c r="AQ2043">
        <v>361725</v>
      </c>
    </row>
    <row r="2044" spans="1:43">
      <c r="A2044">
        <v>2043</v>
      </c>
      <c r="B2044" t="s">
        <v>4127</v>
      </c>
      <c r="C2044" t="s">
        <v>4128</v>
      </c>
      <c r="D2044">
        <v>5.9312000000000002E-3</v>
      </c>
      <c r="E2044">
        <v>4</v>
      </c>
      <c r="F2044">
        <v>4</v>
      </c>
      <c r="G2044">
        <v>0</v>
      </c>
      <c r="H2044">
        <v>131727</v>
      </c>
      <c r="I2044">
        <v>124717</v>
      </c>
      <c r="J2044">
        <v>139995</v>
      </c>
      <c r="K2044">
        <v>71753.5</v>
      </c>
      <c r="L2044">
        <v>101088</v>
      </c>
      <c r="M2044">
        <v>99598.399999999994</v>
      </c>
      <c r="N2044">
        <v>76921</v>
      </c>
      <c r="O2044">
        <v>54686.7</v>
      </c>
      <c r="P2044">
        <v>152402</v>
      </c>
      <c r="Q2044">
        <v>25878.1</v>
      </c>
      <c r="R2044">
        <v>30657.1</v>
      </c>
      <c r="S2044">
        <v>51477</v>
      </c>
      <c r="T2044">
        <v>114728</v>
      </c>
      <c r="U2044">
        <v>76712.3</v>
      </c>
      <c r="V2044">
        <v>110743</v>
      </c>
      <c r="W2044">
        <v>16214.1</v>
      </c>
      <c r="X2044">
        <v>8536.94</v>
      </c>
      <c r="Y2044">
        <v>33683.9</v>
      </c>
      <c r="Z2044">
        <v>177151</v>
      </c>
      <c r="AA2044">
        <v>175501</v>
      </c>
      <c r="AB2044">
        <v>214665</v>
      </c>
      <c r="AC2044">
        <v>57713.8</v>
      </c>
      <c r="AD2044">
        <v>59065.2</v>
      </c>
      <c r="AE2044">
        <v>57101.8</v>
      </c>
      <c r="AF2044">
        <v>41709.699999999997</v>
      </c>
      <c r="AG2044">
        <v>17968.8</v>
      </c>
      <c r="AH2044" t="s">
        <v>44</v>
      </c>
      <c r="AI2044">
        <v>35662.699999999997</v>
      </c>
      <c r="AJ2044">
        <v>28527.9</v>
      </c>
      <c r="AK2044">
        <v>32242.9</v>
      </c>
      <c r="AL2044">
        <v>165788</v>
      </c>
      <c r="AM2044">
        <v>226462</v>
      </c>
      <c r="AN2044">
        <v>153742</v>
      </c>
      <c r="AO2044">
        <v>110157</v>
      </c>
      <c r="AP2044">
        <v>81059.3</v>
      </c>
      <c r="AQ2044">
        <v>123102</v>
      </c>
    </row>
    <row r="2045" spans="1:43">
      <c r="A2045">
        <v>2044</v>
      </c>
      <c r="B2045" t="s">
        <v>4129</v>
      </c>
      <c r="C2045" t="s">
        <v>4130</v>
      </c>
      <c r="D2045">
        <v>1.4264799999999999E-2</v>
      </c>
      <c r="E2045">
        <v>1</v>
      </c>
      <c r="F2045">
        <v>1</v>
      </c>
      <c r="G2045">
        <v>0</v>
      </c>
      <c r="H2045">
        <v>24307.7</v>
      </c>
      <c r="I2045">
        <v>25771</v>
      </c>
      <c r="J2045">
        <v>23772.1</v>
      </c>
      <c r="K2045">
        <v>6225.26</v>
      </c>
      <c r="L2045">
        <v>13566.5</v>
      </c>
      <c r="M2045">
        <v>7698.86</v>
      </c>
      <c r="N2045">
        <v>44086.9</v>
      </c>
      <c r="O2045">
        <v>42650.2</v>
      </c>
      <c r="P2045">
        <v>37013.300000000003</v>
      </c>
      <c r="Q2045">
        <v>9217.98</v>
      </c>
      <c r="R2045">
        <v>21016.2</v>
      </c>
      <c r="S2045">
        <v>17041.400000000001</v>
      </c>
      <c r="T2045">
        <v>36955.800000000003</v>
      </c>
      <c r="U2045">
        <v>36884.199999999997</v>
      </c>
      <c r="V2045">
        <v>25585.5</v>
      </c>
      <c r="W2045">
        <v>23588.1</v>
      </c>
      <c r="X2045" t="s">
        <v>44</v>
      </c>
      <c r="Y2045">
        <v>4752.5200000000004</v>
      </c>
      <c r="Z2045">
        <v>19837.7</v>
      </c>
      <c r="AA2045">
        <v>36239.699999999997</v>
      </c>
      <c r="AB2045">
        <v>30415.7</v>
      </c>
      <c r="AC2045">
        <v>15906.5</v>
      </c>
      <c r="AD2045">
        <v>6197.88</v>
      </c>
      <c r="AE2045">
        <v>22868.2</v>
      </c>
      <c r="AF2045">
        <v>8371.7800000000007</v>
      </c>
      <c r="AG2045">
        <v>9311.66</v>
      </c>
      <c r="AH2045">
        <v>5070.18</v>
      </c>
      <c r="AI2045" t="s">
        <v>44</v>
      </c>
      <c r="AJ2045">
        <v>10261.9</v>
      </c>
      <c r="AK2045">
        <v>6694.98</v>
      </c>
      <c r="AL2045">
        <v>17412.7</v>
      </c>
      <c r="AM2045">
        <v>23670.9</v>
      </c>
      <c r="AN2045" t="s">
        <v>44</v>
      </c>
      <c r="AO2045" t="s">
        <v>44</v>
      </c>
      <c r="AP2045" t="s">
        <v>44</v>
      </c>
      <c r="AQ2045" t="s">
        <v>44</v>
      </c>
    </row>
    <row r="2046" spans="1:43">
      <c r="A2046">
        <v>2045</v>
      </c>
      <c r="B2046" t="s">
        <v>4131</v>
      </c>
      <c r="C2046" t="s">
        <v>4132</v>
      </c>
      <c r="D2046">
        <v>3.6074500000000002E-2</v>
      </c>
      <c r="E2046">
        <v>7</v>
      </c>
      <c r="F2046">
        <v>7</v>
      </c>
      <c r="G2046">
        <v>0</v>
      </c>
      <c r="H2046">
        <v>333128</v>
      </c>
      <c r="I2046">
        <v>281304</v>
      </c>
      <c r="J2046">
        <v>254944</v>
      </c>
      <c r="K2046">
        <v>332961</v>
      </c>
      <c r="L2046">
        <v>336781</v>
      </c>
      <c r="M2046">
        <v>345495</v>
      </c>
      <c r="N2046">
        <v>331189</v>
      </c>
      <c r="O2046">
        <v>591436</v>
      </c>
      <c r="P2046">
        <v>457526</v>
      </c>
      <c r="Q2046">
        <v>320519</v>
      </c>
      <c r="R2046">
        <v>412794</v>
      </c>
      <c r="S2046" t="s">
        <v>44</v>
      </c>
      <c r="T2046">
        <v>210214</v>
      </c>
      <c r="U2046" t="s">
        <v>44</v>
      </c>
      <c r="V2046">
        <v>362654</v>
      </c>
      <c r="W2046">
        <v>165152</v>
      </c>
      <c r="X2046">
        <v>746942</v>
      </c>
      <c r="Y2046">
        <v>242262</v>
      </c>
      <c r="Z2046">
        <v>724637</v>
      </c>
      <c r="AA2046">
        <v>738673</v>
      </c>
      <c r="AB2046">
        <v>828379</v>
      </c>
      <c r="AC2046">
        <v>330256</v>
      </c>
      <c r="AD2046">
        <v>304545</v>
      </c>
      <c r="AE2046">
        <v>404693</v>
      </c>
      <c r="AF2046">
        <v>830442</v>
      </c>
      <c r="AG2046">
        <v>1043490</v>
      </c>
      <c r="AH2046">
        <v>1159320</v>
      </c>
      <c r="AI2046">
        <v>265450</v>
      </c>
      <c r="AJ2046">
        <v>292028</v>
      </c>
      <c r="AK2046">
        <v>464246</v>
      </c>
      <c r="AL2046">
        <v>723883</v>
      </c>
      <c r="AM2046">
        <v>1163520</v>
      </c>
      <c r="AN2046">
        <v>831606</v>
      </c>
      <c r="AO2046">
        <v>647276</v>
      </c>
      <c r="AP2046">
        <v>557897</v>
      </c>
      <c r="AQ2046">
        <v>400787</v>
      </c>
    </row>
    <row r="2047" spans="1:43">
      <c r="A2047">
        <v>2046</v>
      </c>
      <c r="B2047" t="s">
        <v>4133</v>
      </c>
      <c r="C2047" t="s">
        <v>4134</v>
      </c>
      <c r="D2047">
        <v>2.2753099999999998E-2</v>
      </c>
      <c r="E2047">
        <v>1</v>
      </c>
      <c r="F2047">
        <v>1</v>
      </c>
      <c r="G2047">
        <v>0</v>
      </c>
      <c r="H2047">
        <v>1029140</v>
      </c>
      <c r="I2047">
        <v>911760</v>
      </c>
      <c r="J2047">
        <v>809491</v>
      </c>
      <c r="K2047">
        <v>958086</v>
      </c>
      <c r="L2047">
        <v>894568</v>
      </c>
      <c r="M2047">
        <v>811053</v>
      </c>
      <c r="N2047">
        <v>1378350</v>
      </c>
      <c r="O2047">
        <v>1262930</v>
      </c>
      <c r="P2047">
        <v>670949</v>
      </c>
      <c r="Q2047">
        <v>1491120</v>
      </c>
      <c r="R2047">
        <v>1215810</v>
      </c>
      <c r="S2047">
        <v>1176750</v>
      </c>
      <c r="T2047">
        <v>1014800</v>
      </c>
      <c r="U2047">
        <v>1133200</v>
      </c>
      <c r="V2047">
        <v>1248680</v>
      </c>
      <c r="W2047">
        <v>957452</v>
      </c>
      <c r="X2047">
        <v>977826</v>
      </c>
      <c r="Y2047">
        <v>813802</v>
      </c>
      <c r="Z2047">
        <v>2208440</v>
      </c>
      <c r="AA2047">
        <v>2372240</v>
      </c>
      <c r="AB2047">
        <v>2169120</v>
      </c>
      <c r="AC2047">
        <v>1929490</v>
      </c>
      <c r="AD2047">
        <v>1698570</v>
      </c>
      <c r="AE2047">
        <v>667146</v>
      </c>
      <c r="AF2047">
        <v>1035570</v>
      </c>
      <c r="AG2047">
        <v>803498</v>
      </c>
      <c r="AH2047">
        <v>135455</v>
      </c>
      <c r="AI2047">
        <v>1341800</v>
      </c>
      <c r="AJ2047">
        <v>1358960</v>
      </c>
      <c r="AK2047">
        <v>1205360</v>
      </c>
      <c r="AL2047">
        <v>700834</v>
      </c>
      <c r="AM2047">
        <v>758843</v>
      </c>
      <c r="AN2047">
        <v>618215</v>
      </c>
      <c r="AO2047">
        <v>604941</v>
      </c>
      <c r="AP2047">
        <v>666352</v>
      </c>
      <c r="AQ2047">
        <v>692084</v>
      </c>
    </row>
    <row r="2048" spans="1:43">
      <c r="A2048">
        <v>2047</v>
      </c>
      <c r="B2048" t="s">
        <v>4135</v>
      </c>
      <c r="C2048" t="s">
        <v>4136</v>
      </c>
      <c r="D2048">
        <v>3.05315E-2</v>
      </c>
      <c r="E2048">
        <v>4</v>
      </c>
      <c r="F2048">
        <v>4</v>
      </c>
      <c r="G2048">
        <v>0</v>
      </c>
      <c r="H2048">
        <v>107391</v>
      </c>
      <c r="I2048">
        <v>98070.7</v>
      </c>
      <c r="J2048">
        <v>163025</v>
      </c>
      <c r="K2048">
        <v>102836</v>
      </c>
      <c r="L2048">
        <v>101608</v>
      </c>
      <c r="M2048">
        <v>149035</v>
      </c>
      <c r="N2048">
        <v>130365</v>
      </c>
      <c r="O2048">
        <v>139480</v>
      </c>
      <c r="P2048">
        <v>163120</v>
      </c>
      <c r="Q2048">
        <v>75959.5</v>
      </c>
      <c r="R2048">
        <v>101141</v>
      </c>
      <c r="S2048">
        <v>65887.8</v>
      </c>
      <c r="T2048">
        <v>156070</v>
      </c>
      <c r="U2048">
        <v>179359</v>
      </c>
      <c r="V2048">
        <v>240446</v>
      </c>
      <c r="W2048">
        <v>53830.400000000001</v>
      </c>
      <c r="X2048">
        <v>57911</v>
      </c>
      <c r="Y2048">
        <v>50240.5</v>
      </c>
      <c r="Z2048">
        <v>132609</v>
      </c>
      <c r="AA2048">
        <v>152589</v>
      </c>
      <c r="AB2048">
        <v>148781</v>
      </c>
      <c r="AC2048">
        <v>51596.7</v>
      </c>
      <c r="AD2048">
        <v>53168.6</v>
      </c>
      <c r="AE2048">
        <v>87013.6</v>
      </c>
      <c r="AF2048">
        <v>27142.9</v>
      </c>
      <c r="AG2048">
        <v>37542.1</v>
      </c>
      <c r="AH2048">
        <v>42495.4</v>
      </c>
      <c r="AI2048">
        <v>46750.2</v>
      </c>
      <c r="AJ2048">
        <v>57080.6</v>
      </c>
      <c r="AK2048">
        <v>25319.4</v>
      </c>
      <c r="AL2048">
        <v>175380</v>
      </c>
      <c r="AM2048">
        <v>62649.8</v>
      </c>
      <c r="AN2048">
        <v>59761.7</v>
      </c>
      <c r="AO2048" t="s">
        <v>44</v>
      </c>
      <c r="AP2048">
        <v>140673</v>
      </c>
      <c r="AQ2048">
        <v>93915.8</v>
      </c>
    </row>
    <row r="2049" spans="1:43">
      <c r="A2049">
        <v>2048</v>
      </c>
      <c r="B2049" t="s">
        <v>4137</v>
      </c>
      <c r="C2049" t="s">
        <v>4138</v>
      </c>
      <c r="D2049">
        <v>7.1633199999999997E-4</v>
      </c>
      <c r="E2049">
        <v>9</v>
      </c>
      <c r="F2049">
        <v>6</v>
      </c>
      <c r="G2049">
        <v>3</v>
      </c>
      <c r="H2049">
        <v>183602</v>
      </c>
      <c r="I2049">
        <v>176131</v>
      </c>
      <c r="J2049">
        <v>179190</v>
      </c>
      <c r="K2049">
        <v>53061.4</v>
      </c>
      <c r="L2049">
        <v>95852.5</v>
      </c>
      <c r="M2049">
        <v>47160.5</v>
      </c>
      <c r="N2049">
        <v>189165</v>
      </c>
      <c r="O2049">
        <v>182514</v>
      </c>
      <c r="P2049">
        <v>215430</v>
      </c>
      <c r="Q2049">
        <v>66250.399999999994</v>
      </c>
      <c r="R2049">
        <v>58667.6</v>
      </c>
      <c r="S2049">
        <v>80797.8</v>
      </c>
      <c r="T2049">
        <v>193673</v>
      </c>
      <c r="U2049">
        <v>235892</v>
      </c>
      <c r="V2049">
        <v>242777</v>
      </c>
      <c r="W2049">
        <v>26875.200000000001</v>
      </c>
      <c r="X2049">
        <v>31040.1</v>
      </c>
      <c r="Y2049">
        <v>24283.4</v>
      </c>
      <c r="Z2049">
        <v>375032</v>
      </c>
      <c r="AA2049">
        <v>381644</v>
      </c>
      <c r="AB2049">
        <v>437053</v>
      </c>
      <c r="AC2049">
        <v>91071.6</v>
      </c>
      <c r="AD2049">
        <v>68494.5</v>
      </c>
      <c r="AE2049">
        <v>79823.199999999997</v>
      </c>
      <c r="AF2049">
        <v>153295</v>
      </c>
      <c r="AG2049">
        <v>155556</v>
      </c>
      <c r="AH2049">
        <v>204993</v>
      </c>
      <c r="AI2049">
        <v>60835.199999999997</v>
      </c>
      <c r="AJ2049">
        <v>55101.4</v>
      </c>
      <c r="AK2049">
        <v>51854.3</v>
      </c>
      <c r="AL2049">
        <v>247925</v>
      </c>
      <c r="AM2049">
        <v>365602</v>
      </c>
      <c r="AN2049">
        <v>272931</v>
      </c>
      <c r="AO2049">
        <v>52241.4</v>
      </c>
      <c r="AP2049">
        <v>63529.4</v>
      </c>
      <c r="AQ2049">
        <v>86359.2</v>
      </c>
    </row>
    <row r="2050" spans="1:43">
      <c r="A2050">
        <v>2049</v>
      </c>
      <c r="B2050" t="s">
        <v>4139</v>
      </c>
      <c r="C2050" t="s">
        <v>4140</v>
      </c>
      <c r="D2050">
        <v>8.0087400000000003E-3</v>
      </c>
      <c r="E2050">
        <v>1</v>
      </c>
      <c r="F2050">
        <v>1</v>
      </c>
      <c r="G2050">
        <v>0</v>
      </c>
      <c r="H2050">
        <v>12166</v>
      </c>
      <c r="I2050" t="s">
        <v>44</v>
      </c>
      <c r="J2050" t="s">
        <v>44</v>
      </c>
      <c r="K2050" t="s">
        <v>44</v>
      </c>
      <c r="L2050" t="s">
        <v>44</v>
      </c>
      <c r="M2050" t="s">
        <v>44</v>
      </c>
      <c r="N2050" t="s">
        <v>44</v>
      </c>
      <c r="O2050">
        <v>4583.8900000000003</v>
      </c>
      <c r="P2050" t="s">
        <v>44</v>
      </c>
      <c r="Q2050" t="s">
        <v>44</v>
      </c>
      <c r="R2050" t="s">
        <v>44</v>
      </c>
      <c r="S2050">
        <v>6316.89</v>
      </c>
      <c r="T2050" t="s">
        <v>44</v>
      </c>
      <c r="U2050" t="s">
        <v>44</v>
      </c>
      <c r="V2050" t="s">
        <v>44</v>
      </c>
      <c r="W2050" t="s">
        <v>44</v>
      </c>
      <c r="X2050">
        <v>16070.3</v>
      </c>
      <c r="Y2050" t="s">
        <v>44</v>
      </c>
      <c r="Z2050" t="s">
        <v>44</v>
      </c>
      <c r="AA2050">
        <v>30459.9</v>
      </c>
      <c r="AB2050" t="s">
        <v>44</v>
      </c>
      <c r="AC2050">
        <v>43560.4</v>
      </c>
      <c r="AD2050" t="s">
        <v>44</v>
      </c>
      <c r="AE2050" t="s">
        <v>44</v>
      </c>
      <c r="AF2050" t="s">
        <v>44</v>
      </c>
      <c r="AG2050">
        <v>9106.69</v>
      </c>
      <c r="AH2050" t="s">
        <v>44</v>
      </c>
      <c r="AI2050" t="s">
        <v>44</v>
      </c>
      <c r="AJ2050" t="s">
        <v>44</v>
      </c>
      <c r="AK2050" t="s">
        <v>44</v>
      </c>
      <c r="AL2050" t="s">
        <v>44</v>
      </c>
      <c r="AM2050" t="s">
        <v>44</v>
      </c>
      <c r="AN2050" t="s">
        <v>44</v>
      </c>
      <c r="AO2050">
        <v>7763.46</v>
      </c>
      <c r="AP2050" t="s">
        <v>44</v>
      </c>
      <c r="AQ2050" t="s">
        <v>44</v>
      </c>
    </row>
    <row r="2051" spans="1:43">
      <c r="A2051">
        <v>2050</v>
      </c>
      <c r="B2051" t="s">
        <v>4141</v>
      </c>
      <c r="C2051" t="s">
        <v>4142</v>
      </c>
      <c r="D2051">
        <v>5.2733099999999998E-2</v>
      </c>
      <c r="E2051">
        <v>4</v>
      </c>
      <c r="F2051">
        <v>4</v>
      </c>
      <c r="G2051">
        <v>0</v>
      </c>
      <c r="H2051">
        <v>33626.800000000003</v>
      </c>
      <c r="I2051">
        <v>73666</v>
      </c>
      <c r="J2051">
        <v>55604.7</v>
      </c>
      <c r="K2051">
        <v>85943.7</v>
      </c>
      <c r="L2051">
        <v>79463.100000000006</v>
      </c>
      <c r="M2051">
        <v>106478</v>
      </c>
      <c r="N2051">
        <v>101228</v>
      </c>
      <c r="O2051">
        <v>98157.6</v>
      </c>
      <c r="P2051">
        <v>75823.600000000006</v>
      </c>
      <c r="Q2051">
        <v>86057.9</v>
      </c>
      <c r="R2051">
        <v>90113.600000000006</v>
      </c>
      <c r="S2051">
        <v>150298</v>
      </c>
      <c r="T2051">
        <v>60099.6</v>
      </c>
      <c r="U2051">
        <v>65740.100000000006</v>
      </c>
      <c r="V2051">
        <v>44804.5</v>
      </c>
      <c r="W2051">
        <v>50867.8</v>
      </c>
      <c r="X2051">
        <v>79750.5</v>
      </c>
      <c r="Y2051">
        <v>45184.6</v>
      </c>
      <c r="Z2051">
        <v>165939</v>
      </c>
      <c r="AA2051">
        <v>142180</v>
      </c>
      <c r="AB2051">
        <v>148902</v>
      </c>
      <c r="AC2051">
        <v>87536.7</v>
      </c>
      <c r="AD2051">
        <v>92339.3</v>
      </c>
      <c r="AE2051">
        <v>110854</v>
      </c>
      <c r="AF2051">
        <v>117364</v>
      </c>
      <c r="AG2051">
        <v>83552.899999999994</v>
      </c>
      <c r="AH2051">
        <v>95324.9</v>
      </c>
      <c r="AI2051">
        <v>116029</v>
      </c>
      <c r="AJ2051">
        <v>102092</v>
      </c>
      <c r="AK2051">
        <v>111593</v>
      </c>
      <c r="AL2051">
        <v>40739.699999999997</v>
      </c>
      <c r="AM2051">
        <v>102787</v>
      </c>
      <c r="AN2051">
        <v>105659</v>
      </c>
      <c r="AO2051">
        <v>65287.6</v>
      </c>
      <c r="AP2051">
        <v>72275.600000000006</v>
      </c>
      <c r="AQ2051">
        <v>87888.1</v>
      </c>
    </row>
    <row r="2052" spans="1:43">
      <c r="A2052">
        <v>2051</v>
      </c>
      <c r="B2052" t="s">
        <v>4143</v>
      </c>
      <c r="C2052" t="s">
        <v>4144</v>
      </c>
      <c r="D2052">
        <v>7.1633199999999997E-4</v>
      </c>
      <c r="E2052">
        <v>10</v>
      </c>
      <c r="F2052">
        <v>10</v>
      </c>
      <c r="G2052">
        <v>0</v>
      </c>
      <c r="H2052">
        <v>616497</v>
      </c>
      <c r="I2052">
        <v>615695</v>
      </c>
      <c r="J2052">
        <v>538438</v>
      </c>
      <c r="K2052">
        <v>597432</v>
      </c>
      <c r="L2052">
        <v>572042</v>
      </c>
      <c r="M2052">
        <v>628757</v>
      </c>
      <c r="N2052">
        <v>673814</v>
      </c>
      <c r="O2052">
        <v>655977</v>
      </c>
      <c r="P2052">
        <v>721957</v>
      </c>
      <c r="Q2052">
        <v>358544</v>
      </c>
      <c r="R2052">
        <v>310757</v>
      </c>
      <c r="S2052">
        <v>407763</v>
      </c>
      <c r="T2052">
        <v>688515</v>
      </c>
      <c r="U2052">
        <v>850793</v>
      </c>
      <c r="V2052">
        <v>940150</v>
      </c>
      <c r="W2052">
        <v>273067</v>
      </c>
      <c r="X2052">
        <v>274774</v>
      </c>
      <c r="Y2052">
        <v>388699</v>
      </c>
      <c r="Z2052">
        <v>1322690</v>
      </c>
      <c r="AA2052">
        <v>1187240</v>
      </c>
      <c r="AB2052">
        <v>1385420</v>
      </c>
      <c r="AC2052">
        <v>607534</v>
      </c>
      <c r="AD2052">
        <v>608006</v>
      </c>
      <c r="AE2052">
        <v>623223</v>
      </c>
      <c r="AF2052">
        <v>450294</v>
      </c>
      <c r="AG2052">
        <v>547884</v>
      </c>
      <c r="AH2052">
        <v>775283</v>
      </c>
      <c r="AI2052">
        <v>365980</v>
      </c>
      <c r="AJ2052">
        <v>377995</v>
      </c>
      <c r="AK2052">
        <v>460169</v>
      </c>
      <c r="AL2052">
        <v>961710</v>
      </c>
      <c r="AM2052">
        <v>1288690</v>
      </c>
      <c r="AN2052">
        <v>1085400</v>
      </c>
      <c r="AO2052">
        <v>374654</v>
      </c>
      <c r="AP2052">
        <v>722902</v>
      </c>
      <c r="AQ2052">
        <v>715387</v>
      </c>
    </row>
    <row r="2053" spans="1:43">
      <c r="A2053">
        <v>2052</v>
      </c>
      <c r="B2053" t="s">
        <v>4145</v>
      </c>
      <c r="C2053" t="s">
        <v>4146</v>
      </c>
      <c r="D2053">
        <v>1.0476699999999999E-3</v>
      </c>
      <c r="E2053">
        <v>7</v>
      </c>
      <c r="F2053">
        <v>7</v>
      </c>
      <c r="G2053">
        <v>0</v>
      </c>
      <c r="H2053">
        <v>397377</v>
      </c>
      <c r="I2053">
        <v>454391</v>
      </c>
      <c r="J2053">
        <v>407449</v>
      </c>
      <c r="K2053">
        <v>303935</v>
      </c>
      <c r="L2053">
        <v>413014</v>
      </c>
      <c r="M2053">
        <v>485599</v>
      </c>
      <c r="N2053">
        <v>598712</v>
      </c>
      <c r="O2053">
        <v>609070</v>
      </c>
      <c r="P2053">
        <v>811585</v>
      </c>
      <c r="Q2053">
        <v>359389</v>
      </c>
      <c r="R2053">
        <v>168731</v>
      </c>
      <c r="S2053">
        <v>383567</v>
      </c>
      <c r="T2053">
        <v>512150</v>
      </c>
      <c r="U2053">
        <v>489724</v>
      </c>
      <c r="V2053">
        <v>498887</v>
      </c>
      <c r="W2053">
        <v>172842</v>
      </c>
      <c r="X2053">
        <v>177004</v>
      </c>
      <c r="Y2053">
        <v>321868</v>
      </c>
      <c r="Z2053">
        <v>809083</v>
      </c>
      <c r="AA2053">
        <v>761099</v>
      </c>
      <c r="AB2053">
        <v>858628</v>
      </c>
      <c r="AC2053">
        <v>279505</v>
      </c>
      <c r="AD2053">
        <v>372068</v>
      </c>
      <c r="AE2053">
        <v>295490</v>
      </c>
      <c r="AF2053">
        <v>317148</v>
      </c>
      <c r="AG2053">
        <v>458887</v>
      </c>
      <c r="AH2053">
        <v>727022</v>
      </c>
      <c r="AI2053">
        <v>387969</v>
      </c>
      <c r="AJ2053">
        <v>389512</v>
      </c>
      <c r="AK2053">
        <v>485061</v>
      </c>
      <c r="AL2053">
        <v>784362</v>
      </c>
      <c r="AM2053">
        <v>972665</v>
      </c>
      <c r="AN2053">
        <v>871509</v>
      </c>
      <c r="AO2053">
        <v>395682</v>
      </c>
      <c r="AP2053">
        <v>481872</v>
      </c>
      <c r="AQ2053">
        <v>521884</v>
      </c>
    </row>
    <row r="2054" spans="1:43">
      <c r="A2054">
        <v>2053</v>
      </c>
      <c r="B2054" t="s">
        <v>4147</v>
      </c>
      <c r="C2054" t="s">
        <v>4148</v>
      </c>
      <c r="D2054">
        <v>3.8358900000000001E-2</v>
      </c>
      <c r="E2054">
        <v>4</v>
      </c>
      <c r="F2054">
        <v>4</v>
      </c>
      <c r="G2054">
        <v>0</v>
      </c>
      <c r="H2054">
        <v>129309</v>
      </c>
      <c r="I2054">
        <v>102511</v>
      </c>
      <c r="J2054">
        <v>91673.1</v>
      </c>
      <c r="K2054">
        <v>78880.899999999994</v>
      </c>
      <c r="L2054">
        <v>66625.5</v>
      </c>
      <c r="M2054">
        <v>76736.899999999994</v>
      </c>
      <c r="N2054">
        <v>102545</v>
      </c>
      <c r="O2054">
        <v>89782.9</v>
      </c>
      <c r="P2054" t="s">
        <v>44</v>
      </c>
      <c r="Q2054" t="s">
        <v>44</v>
      </c>
      <c r="R2054">
        <v>13034.5</v>
      </c>
      <c r="S2054" t="s">
        <v>44</v>
      </c>
      <c r="T2054">
        <v>118919</v>
      </c>
      <c r="U2054">
        <v>100381</v>
      </c>
      <c r="V2054">
        <v>141684</v>
      </c>
      <c r="W2054" t="s">
        <v>44</v>
      </c>
      <c r="X2054">
        <v>35182.800000000003</v>
      </c>
      <c r="Y2054">
        <v>3990.5</v>
      </c>
      <c r="Z2054">
        <v>169051</v>
      </c>
      <c r="AA2054">
        <v>193373</v>
      </c>
      <c r="AB2054">
        <v>226615</v>
      </c>
      <c r="AC2054">
        <v>50214.6</v>
      </c>
      <c r="AD2054">
        <v>90087.4</v>
      </c>
      <c r="AE2054" t="s">
        <v>44</v>
      </c>
      <c r="AF2054">
        <v>34829.4</v>
      </c>
      <c r="AG2054" t="s">
        <v>44</v>
      </c>
      <c r="AH2054" t="s">
        <v>44</v>
      </c>
      <c r="AI2054">
        <v>40252.699999999997</v>
      </c>
      <c r="AJ2054">
        <v>52125</v>
      </c>
      <c r="AK2054">
        <v>61211.8</v>
      </c>
      <c r="AL2054">
        <v>159295</v>
      </c>
      <c r="AM2054">
        <v>260052</v>
      </c>
      <c r="AN2054">
        <v>188244</v>
      </c>
      <c r="AO2054">
        <v>23653.3</v>
      </c>
      <c r="AP2054">
        <v>96652.3</v>
      </c>
      <c r="AQ2054">
        <v>67414.100000000006</v>
      </c>
    </row>
    <row r="2055" spans="1:43">
      <c r="A2055">
        <v>2054</v>
      </c>
      <c r="B2055" t="s">
        <v>4149</v>
      </c>
      <c r="C2055" t="s">
        <v>4150</v>
      </c>
      <c r="D2055">
        <v>7.1633199999999997E-4</v>
      </c>
      <c r="E2055">
        <v>10</v>
      </c>
      <c r="F2055">
        <v>10</v>
      </c>
      <c r="G2055">
        <v>0</v>
      </c>
      <c r="H2055">
        <v>350344</v>
      </c>
      <c r="I2055">
        <v>356892</v>
      </c>
      <c r="J2055">
        <v>386631</v>
      </c>
      <c r="K2055">
        <v>285535</v>
      </c>
      <c r="L2055">
        <v>246805</v>
      </c>
      <c r="M2055">
        <v>275825</v>
      </c>
      <c r="N2055">
        <v>382180</v>
      </c>
      <c r="O2055">
        <v>419164</v>
      </c>
      <c r="P2055">
        <v>458784</v>
      </c>
      <c r="Q2055">
        <v>297137</v>
      </c>
      <c r="R2055">
        <v>265799</v>
      </c>
      <c r="S2055">
        <v>328757</v>
      </c>
      <c r="T2055">
        <v>538453</v>
      </c>
      <c r="U2055">
        <v>624286</v>
      </c>
      <c r="V2055">
        <v>620542</v>
      </c>
      <c r="W2055">
        <v>210429</v>
      </c>
      <c r="X2055">
        <v>230037</v>
      </c>
      <c r="Y2055">
        <v>242560</v>
      </c>
      <c r="Z2055">
        <v>663088</v>
      </c>
      <c r="AA2055">
        <v>712395</v>
      </c>
      <c r="AB2055">
        <v>776172</v>
      </c>
      <c r="AC2055">
        <v>356340</v>
      </c>
      <c r="AD2055">
        <v>376657</v>
      </c>
      <c r="AE2055">
        <v>378419</v>
      </c>
      <c r="AF2055">
        <v>345071</v>
      </c>
      <c r="AG2055">
        <v>389322</v>
      </c>
      <c r="AH2055">
        <v>438651</v>
      </c>
      <c r="AI2055">
        <v>266262</v>
      </c>
      <c r="AJ2055">
        <v>305267</v>
      </c>
      <c r="AK2055">
        <v>263570</v>
      </c>
      <c r="AL2055">
        <v>420452</v>
      </c>
      <c r="AM2055">
        <v>511675</v>
      </c>
      <c r="AN2055">
        <v>417644</v>
      </c>
      <c r="AO2055">
        <v>175926</v>
      </c>
      <c r="AP2055">
        <v>228169</v>
      </c>
      <c r="AQ2055">
        <v>262787</v>
      </c>
    </row>
    <row r="2056" spans="1:43">
      <c r="A2056">
        <v>2055</v>
      </c>
      <c r="B2056" t="s">
        <v>4151</v>
      </c>
      <c r="C2056" t="s">
        <v>4152</v>
      </c>
      <c r="D2056">
        <v>7.1633199999999997E-4</v>
      </c>
      <c r="E2056">
        <v>18</v>
      </c>
      <c r="F2056">
        <v>18</v>
      </c>
      <c r="G2056">
        <v>0</v>
      </c>
      <c r="H2056">
        <v>450229</v>
      </c>
      <c r="I2056">
        <v>410447</v>
      </c>
      <c r="J2056">
        <v>449048</v>
      </c>
      <c r="K2056">
        <v>372075</v>
      </c>
      <c r="L2056">
        <v>330007</v>
      </c>
      <c r="M2056">
        <v>323980</v>
      </c>
      <c r="N2056">
        <v>514898</v>
      </c>
      <c r="O2056">
        <v>575892</v>
      </c>
      <c r="P2056">
        <v>598256</v>
      </c>
      <c r="Q2056">
        <v>263246</v>
      </c>
      <c r="R2056">
        <v>289853</v>
      </c>
      <c r="S2056">
        <v>343424</v>
      </c>
      <c r="T2056">
        <v>626152</v>
      </c>
      <c r="U2056">
        <v>678301</v>
      </c>
      <c r="V2056">
        <v>715615</v>
      </c>
      <c r="W2056">
        <v>224022</v>
      </c>
      <c r="X2056">
        <v>219655</v>
      </c>
      <c r="Y2056">
        <v>226173</v>
      </c>
      <c r="Z2056">
        <v>777303</v>
      </c>
      <c r="AA2056">
        <v>847986</v>
      </c>
      <c r="AB2056">
        <v>927384</v>
      </c>
      <c r="AC2056">
        <v>380742</v>
      </c>
      <c r="AD2056">
        <v>399164</v>
      </c>
      <c r="AE2056">
        <v>414596</v>
      </c>
      <c r="AF2056">
        <v>331998</v>
      </c>
      <c r="AG2056">
        <v>377643</v>
      </c>
      <c r="AH2056">
        <v>381469</v>
      </c>
      <c r="AI2056">
        <v>257819</v>
      </c>
      <c r="AJ2056">
        <v>271775</v>
      </c>
      <c r="AK2056">
        <v>273461</v>
      </c>
      <c r="AL2056">
        <v>519965</v>
      </c>
      <c r="AM2056">
        <v>720265</v>
      </c>
      <c r="AN2056">
        <v>542420</v>
      </c>
      <c r="AO2056">
        <v>204245</v>
      </c>
      <c r="AP2056">
        <v>345481</v>
      </c>
      <c r="AQ2056">
        <v>338381</v>
      </c>
    </row>
    <row r="2057" spans="1:43">
      <c r="A2057">
        <v>2056</v>
      </c>
      <c r="B2057" t="s">
        <v>4153</v>
      </c>
      <c r="C2057" t="s">
        <v>4154</v>
      </c>
      <c r="D2057">
        <v>3.3898299999999999E-2</v>
      </c>
      <c r="E2057">
        <v>2</v>
      </c>
      <c r="F2057">
        <v>2</v>
      </c>
      <c r="G2057">
        <v>0</v>
      </c>
      <c r="H2057">
        <v>53268.2</v>
      </c>
      <c r="I2057">
        <v>42466.6</v>
      </c>
      <c r="J2057">
        <v>35580.300000000003</v>
      </c>
      <c r="K2057">
        <v>36411.199999999997</v>
      </c>
      <c r="L2057">
        <v>46082.8</v>
      </c>
      <c r="M2057">
        <v>72789.5</v>
      </c>
      <c r="N2057">
        <v>95869.2</v>
      </c>
      <c r="O2057">
        <v>67343.5</v>
      </c>
      <c r="P2057">
        <v>61713.2</v>
      </c>
      <c r="Q2057">
        <v>66645.399999999994</v>
      </c>
      <c r="R2057">
        <v>71047.8</v>
      </c>
      <c r="S2057">
        <v>44288.9</v>
      </c>
      <c r="T2057">
        <v>40465.800000000003</v>
      </c>
      <c r="U2057">
        <v>59584.2</v>
      </c>
      <c r="V2057">
        <v>62242.400000000001</v>
      </c>
      <c r="W2057">
        <v>9718.98</v>
      </c>
      <c r="X2057">
        <v>24948.1</v>
      </c>
      <c r="Y2057" t="s">
        <v>44</v>
      </c>
      <c r="Z2057">
        <v>72739.100000000006</v>
      </c>
      <c r="AA2057">
        <v>72022.5</v>
      </c>
      <c r="AB2057">
        <v>72289</v>
      </c>
      <c r="AC2057">
        <v>33056.199999999997</v>
      </c>
      <c r="AD2057">
        <v>43074.3</v>
      </c>
      <c r="AE2057">
        <v>38083.1</v>
      </c>
      <c r="AF2057">
        <v>40462.800000000003</v>
      </c>
      <c r="AG2057">
        <v>11219.2</v>
      </c>
      <c r="AH2057">
        <v>77359.399999999994</v>
      </c>
      <c r="AI2057">
        <v>29106</v>
      </c>
      <c r="AJ2057">
        <v>81719.399999999994</v>
      </c>
      <c r="AK2057">
        <v>63060</v>
      </c>
      <c r="AL2057">
        <v>40249.9</v>
      </c>
      <c r="AM2057">
        <v>64221.599999999999</v>
      </c>
      <c r="AN2057">
        <v>38568.6</v>
      </c>
      <c r="AO2057" t="s">
        <v>44</v>
      </c>
      <c r="AP2057">
        <v>17054.7</v>
      </c>
      <c r="AQ2057">
        <v>10271.9</v>
      </c>
    </row>
    <row r="2058" spans="1:43">
      <c r="A2058">
        <v>2057</v>
      </c>
      <c r="B2058" t="s">
        <v>4155</v>
      </c>
      <c r="C2058" t="s">
        <v>4156</v>
      </c>
      <c r="D2058">
        <v>2.29473E-2</v>
      </c>
      <c r="E2058">
        <v>1</v>
      </c>
      <c r="F2058">
        <v>1</v>
      </c>
      <c r="G2058">
        <v>0</v>
      </c>
      <c r="H2058">
        <v>12250.6</v>
      </c>
      <c r="I2058" t="s">
        <v>44</v>
      </c>
      <c r="J2058" t="s">
        <v>44</v>
      </c>
      <c r="K2058" t="s">
        <v>44</v>
      </c>
      <c r="L2058" t="s">
        <v>44</v>
      </c>
      <c r="M2058" t="s">
        <v>44</v>
      </c>
      <c r="N2058">
        <v>15814.4</v>
      </c>
      <c r="O2058" t="s">
        <v>44</v>
      </c>
      <c r="P2058" t="s">
        <v>44</v>
      </c>
      <c r="Q2058" t="s">
        <v>44</v>
      </c>
      <c r="R2058" t="s">
        <v>44</v>
      </c>
      <c r="S2058">
        <v>5582.63</v>
      </c>
      <c r="T2058">
        <v>14632.6</v>
      </c>
      <c r="U2058" t="s">
        <v>44</v>
      </c>
      <c r="V2058" t="s">
        <v>44</v>
      </c>
      <c r="W2058" t="s">
        <v>44</v>
      </c>
      <c r="X2058" t="s">
        <v>44</v>
      </c>
      <c r="Y2058" t="s">
        <v>44</v>
      </c>
      <c r="Z2058">
        <v>25699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 t="s">
        <v>44</v>
      </c>
      <c r="AG2058" t="s">
        <v>44</v>
      </c>
      <c r="AH2058" t="s">
        <v>44</v>
      </c>
      <c r="AI2058" t="s">
        <v>44</v>
      </c>
      <c r="AJ2058" t="s">
        <v>44</v>
      </c>
      <c r="AK2058" t="s">
        <v>44</v>
      </c>
      <c r="AL2058" t="s">
        <v>44</v>
      </c>
      <c r="AM2058" t="s">
        <v>44</v>
      </c>
      <c r="AN2058" t="s">
        <v>44</v>
      </c>
      <c r="AO2058" t="s">
        <v>44</v>
      </c>
      <c r="AP2058" t="s">
        <v>44</v>
      </c>
      <c r="AQ2058" t="s">
        <v>44</v>
      </c>
    </row>
    <row r="2059" spans="1:43">
      <c r="A2059">
        <v>2058</v>
      </c>
      <c r="B2059" t="s">
        <v>4157</v>
      </c>
      <c r="C2059" t="s">
        <v>4158</v>
      </c>
      <c r="D2059">
        <v>7.1633199999999997E-4</v>
      </c>
      <c r="E2059">
        <v>16</v>
      </c>
      <c r="F2059">
        <v>16</v>
      </c>
      <c r="G2059">
        <v>0</v>
      </c>
      <c r="H2059">
        <v>433585</v>
      </c>
      <c r="I2059">
        <v>367111</v>
      </c>
      <c r="J2059">
        <v>403737</v>
      </c>
      <c r="K2059">
        <v>385344</v>
      </c>
      <c r="L2059">
        <v>370348</v>
      </c>
      <c r="M2059">
        <v>400207</v>
      </c>
      <c r="N2059">
        <v>493411</v>
      </c>
      <c r="O2059">
        <v>502476</v>
      </c>
      <c r="P2059">
        <v>424440</v>
      </c>
      <c r="Q2059">
        <v>254397</v>
      </c>
      <c r="R2059">
        <v>298013</v>
      </c>
      <c r="S2059">
        <v>314774</v>
      </c>
      <c r="T2059">
        <v>623700</v>
      </c>
      <c r="U2059">
        <v>694360</v>
      </c>
      <c r="V2059">
        <v>703371</v>
      </c>
      <c r="W2059">
        <v>240601</v>
      </c>
      <c r="X2059">
        <v>288806</v>
      </c>
      <c r="Y2059">
        <v>313145</v>
      </c>
      <c r="Z2059">
        <v>488907</v>
      </c>
      <c r="AA2059">
        <v>524841</v>
      </c>
      <c r="AB2059">
        <v>565344</v>
      </c>
      <c r="AC2059">
        <v>402954</v>
      </c>
      <c r="AD2059">
        <v>400507</v>
      </c>
      <c r="AE2059">
        <v>398419</v>
      </c>
      <c r="AF2059">
        <v>303797</v>
      </c>
      <c r="AG2059">
        <v>311621</v>
      </c>
      <c r="AH2059">
        <v>369164</v>
      </c>
      <c r="AI2059">
        <v>269858</v>
      </c>
      <c r="AJ2059">
        <v>279404</v>
      </c>
      <c r="AK2059">
        <v>306909</v>
      </c>
      <c r="AL2059">
        <v>231173</v>
      </c>
      <c r="AM2059">
        <v>375105</v>
      </c>
      <c r="AN2059">
        <v>257166</v>
      </c>
      <c r="AO2059">
        <v>130958</v>
      </c>
      <c r="AP2059">
        <v>169808</v>
      </c>
      <c r="AQ2059">
        <v>195867</v>
      </c>
    </row>
    <row r="2060" spans="1:43">
      <c r="A2060">
        <v>2059</v>
      </c>
      <c r="B2060" t="s">
        <v>4159</v>
      </c>
      <c r="C2060" t="s">
        <v>4160</v>
      </c>
      <c r="D2060">
        <v>7.1633199999999997E-4</v>
      </c>
      <c r="E2060">
        <v>16</v>
      </c>
      <c r="F2060">
        <v>16</v>
      </c>
      <c r="G2060">
        <v>0</v>
      </c>
      <c r="H2060">
        <v>2151410</v>
      </c>
      <c r="I2060">
        <v>1993330</v>
      </c>
      <c r="J2060">
        <v>2050580</v>
      </c>
      <c r="K2060">
        <v>1969780</v>
      </c>
      <c r="L2060">
        <v>1561030</v>
      </c>
      <c r="M2060">
        <v>1665110</v>
      </c>
      <c r="N2060">
        <v>2522870</v>
      </c>
      <c r="O2060">
        <v>2731000</v>
      </c>
      <c r="P2060">
        <v>2339530</v>
      </c>
      <c r="Q2060">
        <v>1158480</v>
      </c>
      <c r="R2060">
        <v>1184180</v>
      </c>
      <c r="S2060">
        <v>1203070</v>
      </c>
      <c r="T2060">
        <v>2303030</v>
      </c>
      <c r="U2060">
        <v>2820790</v>
      </c>
      <c r="V2060">
        <v>2819680</v>
      </c>
      <c r="W2060">
        <v>623972</v>
      </c>
      <c r="X2060">
        <v>716517</v>
      </c>
      <c r="Y2060">
        <v>846952</v>
      </c>
      <c r="Z2060">
        <v>4303390</v>
      </c>
      <c r="AA2060">
        <v>4044240</v>
      </c>
      <c r="AB2060">
        <v>4644070</v>
      </c>
      <c r="AC2060">
        <v>1761490</v>
      </c>
      <c r="AD2060">
        <v>1480230</v>
      </c>
      <c r="AE2060">
        <v>1472120</v>
      </c>
      <c r="AF2060">
        <v>1497070</v>
      </c>
      <c r="AG2060">
        <v>1593620</v>
      </c>
      <c r="AH2060">
        <v>1581380</v>
      </c>
      <c r="AI2060">
        <v>1307460</v>
      </c>
      <c r="AJ2060">
        <v>1417890</v>
      </c>
      <c r="AK2060">
        <v>1433030</v>
      </c>
      <c r="AL2060">
        <v>2490560</v>
      </c>
      <c r="AM2060">
        <v>3564220</v>
      </c>
      <c r="AN2060">
        <v>2903950</v>
      </c>
      <c r="AO2060">
        <v>1441200</v>
      </c>
      <c r="AP2060">
        <v>1918890</v>
      </c>
      <c r="AQ2060">
        <v>1860610</v>
      </c>
    </row>
    <row r="2061" spans="1:43">
      <c r="A2061">
        <v>2060</v>
      </c>
      <c r="B2061" t="s">
        <v>4161</v>
      </c>
      <c r="C2061" t="s">
        <v>4162</v>
      </c>
      <c r="D2061">
        <v>7.1633199999999997E-4</v>
      </c>
      <c r="E2061">
        <v>25</v>
      </c>
      <c r="F2061">
        <v>25</v>
      </c>
      <c r="G2061">
        <v>0</v>
      </c>
      <c r="H2061">
        <v>2708820</v>
      </c>
      <c r="I2061">
        <v>2500500</v>
      </c>
      <c r="J2061">
        <v>2698430</v>
      </c>
      <c r="K2061">
        <v>5119190</v>
      </c>
      <c r="L2061">
        <v>5125590</v>
      </c>
      <c r="M2061">
        <v>5576520</v>
      </c>
      <c r="N2061">
        <v>7576410</v>
      </c>
      <c r="O2061">
        <v>7549570</v>
      </c>
      <c r="P2061">
        <v>7353320</v>
      </c>
      <c r="Q2061">
        <v>6479000</v>
      </c>
      <c r="R2061">
        <v>6238530</v>
      </c>
      <c r="S2061">
        <v>6654320</v>
      </c>
      <c r="T2061">
        <v>3693160</v>
      </c>
      <c r="U2061">
        <v>4110300</v>
      </c>
      <c r="V2061">
        <v>4012060</v>
      </c>
      <c r="W2061">
        <v>3114110</v>
      </c>
      <c r="X2061">
        <v>3057470</v>
      </c>
      <c r="Y2061">
        <v>3293180</v>
      </c>
      <c r="Z2061">
        <v>8425320</v>
      </c>
      <c r="AA2061">
        <v>8457460</v>
      </c>
      <c r="AB2061">
        <v>9054290</v>
      </c>
      <c r="AC2061">
        <v>8284230</v>
      </c>
      <c r="AD2061">
        <v>7642750</v>
      </c>
      <c r="AE2061">
        <v>8051890</v>
      </c>
      <c r="AF2061">
        <v>4034170</v>
      </c>
      <c r="AG2061">
        <v>4854530</v>
      </c>
      <c r="AH2061">
        <v>5844750</v>
      </c>
      <c r="AI2061">
        <v>6600170</v>
      </c>
      <c r="AJ2061">
        <v>7044510</v>
      </c>
      <c r="AK2061">
        <v>7267910</v>
      </c>
      <c r="AL2061">
        <v>3484630</v>
      </c>
      <c r="AM2061">
        <v>4399220</v>
      </c>
      <c r="AN2061">
        <v>3430250</v>
      </c>
      <c r="AO2061">
        <v>3292710</v>
      </c>
      <c r="AP2061">
        <v>4312360</v>
      </c>
      <c r="AQ2061">
        <v>4300360</v>
      </c>
    </row>
    <row r="2062" spans="1:43">
      <c r="A2062">
        <v>2061</v>
      </c>
      <c r="B2062" t="s">
        <v>4163</v>
      </c>
      <c r="C2062" t="s">
        <v>4164</v>
      </c>
      <c r="D2062">
        <v>4.7528500000000001E-2</v>
      </c>
      <c r="E2062">
        <v>5</v>
      </c>
      <c r="F2062">
        <v>5</v>
      </c>
      <c r="G2062">
        <v>0</v>
      </c>
      <c r="H2062">
        <v>138933</v>
      </c>
      <c r="I2062">
        <v>422259</v>
      </c>
      <c r="J2062">
        <v>123344</v>
      </c>
      <c r="K2062">
        <v>179905</v>
      </c>
      <c r="L2062">
        <v>111006</v>
      </c>
      <c r="M2062">
        <v>167076</v>
      </c>
      <c r="N2062">
        <v>375546</v>
      </c>
      <c r="O2062">
        <v>280690</v>
      </c>
      <c r="P2062">
        <v>400942</v>
      </c>
      <c r="Q2062">
        <v>127168</v>
      </c>
      <c r="R2062">
        <v>409840</v>
      </c>
      <c r="S2062">
        <v>409488</v>
      </c>
      <c r="T2062">
        <v>227447</v>
      </c>
      <c r="U2062">
        <v>276146</v>
      </c>
      <c r="V2062">
        <v>298924</v>
      </c>
      <c r="W2062">
        <v>203249</v>
      </c>
      <c r="X2062">
        <v>184743</v>
      </c>
      <c r="Y2062">
        <v>158416</v>
      </c>
      <c r="Z2062">
        <v>309240</v>
      </c>
      <c r="AA2062">
        <v>375617</v>
      </c>
      <c r="AB2062">
        <v>55560.6</v>
      </c>
      <c r="AC2062">
        <v>250210</v>
      </c>
      <c r="AD2062">
        <v>247637</v>
      </c>
      <c r="AE2062">
        <v>286774</v>
      </c>
      <c r="AF2062">
        <v>198769</v>
      </c>
      <c r="AG2062">
        <v>326181</v>
      </c>
      <c r="AH2062">
        <v>139706</v>
      </c>
      <c r="AI2062">
        <v>227461</v>
      </c>
      <c r="AJ2062">
        <v>269941</v>
      </c>
      <c r="AK2062">
        <v>284049</v>
      </c>
      <c r="AL2062">
        <v>205517</v>
      </c>
      <c r="AM2062">
        <v>406029</v>
      </c>
      <c r="AN2062">
        <v>297963</v>
      </c>
      <c r="AO2062" t="s">
        <v>44</v>
      </c>
      <c r="AP2062">
        <v>130048</v>
      </c>
      <c r="AQ2062">
        <v>180927</v>
      </c>
    </row>
    <row r="2063" spans="1:43">
      <c r="A2063">
        <v>2062</v>
      </c>
      <c r="B2063" t="s">
        <v>4165</v>
      </c>
      <c r="C2063" t="s">
        <v>4166</v>
      </c>
      <c r="D2063">
        <v>7.1633199999999997E-4</v>
      </c>
      <c r="E2063">
        <v>4</v>
      </c>
      <c r="F2063">
        <v>0</v>
      </c>
      <c r="G2063">
        <v>4</v>
      </c>
      <c r="H2063">
        <v>3279220</v>
      </c>
      <c r="I2063">
        <v>3206210</v>
      </c>
      <c r="J2063">
        <v>4682990</v>
      </c>
      <c r="K2063">
        <v>3975540</v>
      </c>
      <c r="L2063">
        <v>3897670</v>
      </c>
      <c r="M2063">
        <v>5349030</v>
      </c>
      <c r="N2063">
        <v>4180560</v>
      </c>
      <c r="O2063">
        <v>4214990</v>
      </c>
      <c r="P2063">
        <v>6068340</v>
      </c>
      <c r="Q2063">
        <v>4259080</v>
      </c>
      <c r="R2063">
        <v>4152100</v>
      </c>
      <c r="S2063">
        <v>5533930</v>
      </c>
      <c r="T2063">
        <v>3122370</v>
      </c>
      <c r="U2063">
        <v>3551490</v>
      </c>
      <c r="V2063">
        <v>4415200</v>
      </c>
      <c r="W2063">
        <v>2878790</v>
      </c>
      <c r="X2063">
        <v>3067610</v>
      </c>
      <c r="Y2063">
        <v>4241960</v>
      </c>
      <c r="Z2063">
        <v>3930290</v>
      </c>
      <c r="AA2063">
        <v>3992490</v>
      </c>
      <c r="AB2063">
        <v>5400330</v>
      </c>
      <c r="AC2063">
        <v>3523110</v>
      </c>
      <c r="AD2063">
        <v>3281820</v>
      </c>
      <c r="AE2063">
        <v>5340580</v>
      </c>
      <c r="AF2063">
        <v>3292950</v>
      </c>
      <c r="AG2063">
        <v>3819770</v>
      </c>
      <c r="AH2063">
        <v>4938720</v>
      </c>
      <c r="AI2063">
        <v>3152170</v>
      </c>
      <c r="AJ2063">
        <v>3348380</v>
      </c>
      <c r="AK2063">
        <v>4696320</v>
      </c>
      <c r="AL2063">
        <v>3273360</v>
      </c>
      <c r="AM2063">
        <v>5804110</v>
      </c>
      <c r="AN2063">
        <v>4637390</v>
      </c>
      <c r="AO2063">
        <v>2810800</v>
      </c>
      <c r="AP2063">
        <v>3751920</v>
      </c>
      <c r="AQ2063">
        <v>4857390</v>
      </c>
    </row>
    <row r="2064" spans="1:43">
      <c r="A2064">
        <v>2063</v>
      </c>
      <c r="B2064" t="s">
        <v>4167</v>
      </c>
      <c r="C2064" t="s">
        <v>4168</v>
      </c>
      <c r="D2064">
        <v>7.1633199999999997E-4</v>
      </c>
      <c r="E2064">
        <v>14</v>
      </c>
      <c r="F2064">
        <v>14</v>
      </c>
      <c r="G2064">
        <v>0</v>
      </c>
      <c r="H2064">
        <v>927021</v>
      </c>
      <c r="I2064">
        <v>899485</v>
      </c>
      <c r="J2064">
        <v>977446</v>
      </c>
      <c r="K2064">
        <v>426954</v>
      </c>
      <c r="L2064">
        <v>413632</v>
      </c>
      <c r="M2064">
        <v>498833</v>
      </c>
      <c r="N2064">
        <v>1111850</v>
      </c>
      <c r="O2064">
        <v>1270430</v>
      </c>
      <c r="P2064">
        <v>1340630</v>
      </c>
      <c r="Q2064">
        <v>462840</v>
      </c>
      <c r="R2064">
        <v>367655</v>
      </c>
      <c r="S2064">
        <v>513851</v>
      </c>
      <c r="T2064">
        <v>1170730</v>
      </c>
      <c r="U2064">
        <v>1287650</v>
      </c>
      <c r="V2064">
        <v>1416610</v>
      </c>
      <c r="W2064">
        <v>328174</v>
      </c>
      <c r="X2064">
        <v>307743</v>
      </c>
      <c r="Y2064">
        <v>273871</v>
      </c>
      <c r="Z2064">
        <v>2117390</v>
      </c>
      <c r="AA2064">
        <v>2200910</v>
      </c>
      <c r="AB2064">
        <v>2397540</v>
      </c>
      <c r="AC2064">
        <v>667897</v>
      </c>
      <c r="AD2064">
        <v>611049</v>
      </c>
      <c r="AE2064">
        <v>740980</v>
      </c>
      <c r="AF2064">
        <v>1121110</v>
      </c>
      <c r="AG2064">
        <v>1367310</v>
      </c>
      <c r="AH2064">
        <v>1327630</v>
      </c>
      <c r="AI2064">
        <v>460306</v>
      </c>
      <c r="AJ2064">
        <v>552777</v>
      </c>
      <c r="AK2064">
        <v>574472</v>
      </c>
      <c r="AL2064">
        <v>2035740</v>
      </c>
      <c r="AM2064">
        <v>2813480</v>
      </c>
      <c r="AN2064">
        <v>2186830</v>
      </c>
      <c r="AO2064">
        <v>478149</v>
      </c>
      <c r="AP2064">
        <v>901219</v>
      </c>
      <c r="AQ2064">
        <v>840147</v>
      </c>
    </row>
    <row r="2065" spans="1:43">
      <c r="A2065">
        <v>2064</v>
      </c>
      <c r="B2065" t="s">
        <v>4169</v>
      </c>
      <c r="C2065" t="s">
        <v>4170</v>
      </c>
      <c r="D2065">
        <v>7.1633199999999997E-4</v>
      </c>
      <c r="E2065">
        <v>8</v>
      </c>
      <c r="F2065">
        <v>8</v>
      </c>
      <c r="G2065">
        <v>0</v>
      </c>
      <c r="H2065">
        <v>1033390</v>
      </c>
      <c r="I2065">
        <v>935230</v>
      </c>
      <c r="J2065">
        <v>1095170</v>
      </c>
      <c r="K2065">
        <v>558913</v>
      </c>
      <c r="L2065">
        <v>532210</v>
      </c>
      <c r="M2065">
        <v>655466</v>
      </c>
      <c r="N2065">
        <v>1143970</v>
      </c>
      <c r="O2065">
        <v>1247100</v>
      </c>
      <c r="P2065">
        <v>1339650</v>
      </c>
      <c r="Q2065">
        <v>466066</v>
      </c>
      <c r="R2065">
        <v>575194</v>
      </c>
      <c r="S2065">
        <v>469622</v>
      </c>
      <c r="T2065">
        <v>1009730</v>
      </c>
      <c r="U2065">
        <v>1311140</v>
      </c>
      <c r="V2065">
        <v>1291860</v>
      </c>
      <c r="W2065">
        <v>306410</v>
      </c>
      <c r="X2065">
        <v>358115</v>
      </c>
      <c r="Y2065">
        <v>455317</v>
      </c>
      <c r="Z2065">
        <v>1459600</v>
      </c>
      <c r="AA2065">
        <v>1460940</v>
      </c>
      <c r="AB2065">
        <v>1401880</v>
      </c>
      <c r="AC2065">
        <v>503494</v>
      </c>
      <c r="AD2065">
        <v>561201</v>
      </c>
      <c r="AE2065">
        <v>500838</v>
      </c>
      <c r="AF2065">
        <v>512082</v>
      </c>
      <c r="AG2065">
        <v>513915</v>
      </c>
      <c r="AH2065">
        <v>425748</v>
      </c>
      <c r="AI2065">
        <v>316540</v>
      </c>
      <c r="AJ2065">
        <v>453402</v>
      </c>
      <c r="AK2065">
        <v>445911</v>
      </c>
      <c r="AL2065">
        <v>1218920</v>
      </c>
      <c r="AM2065">
        <v>1631710</v>
      </c>
      <c r="AN2065">
        <v>1245800</v>
      </c>
      <c r="AO2065">
        <v>484296</v>
      </c>
      <c r="AP2065">
        <v>872064</v>
      </c>
      <c r="AQ2065">
        <v>759988</v>
      </c>
    </row>
    <row r="2066" spans="1:43">
      <c r="A2066">
        <v>2065</v>
      </c>
      <c r="B2066" t="s">
        <v>4171</v>
      </c>
      <c r="C2066" t="s">
        <v>4172</v>
      </c>
      <c r="D2066">
        <v>3.1510999999999997E-2</v>
      </c>
      <c r="E2066">
        <v>5</v>
      </c>
      <c r="F2066">
        <v>5</v>
      </c>
      <c r="G2066">
        <v>0</v>
      </c>
      <c r="H2066">
        <v>144259</v>
      </c>
      <c r="I2066">
        <v>137109</v>
      </c>
      <c r="J2066">
        <v>143364</v>
      </c>
      <c r="K2066">
        <v>106774</v>
      </c>
      <c r="L2066">
        <v>83702.899999999994</v>
      </c>
      <c r="M2066">
        <v>101508</v>
      </c>
      <c r="N2066">
        <v>147510</v>
      </c>
      <c r="O2066">
        <v>135172</v>
      </c>
      <c r="P2066">
        <v>133218</v>
      </c>
      <c r="Q2066">
        <v>68677.399999999994</v>
      </c>
      <c r="R2066">
        <v>57074</v>
      </c>
      <c r="S2066">
        <v>75292.399999999994</v>
      </c>
      <c r="T2066">
        <v>174917</v>
      </c>
      <c r="U2066">
        <v>171584</v>
      </c>
      <c r="V2066">
        <v>225423</v>
      </c>
      <c r="W2066">
        <v>63194.1</v>
      </c>
      <c r="X2066">
        <v>84216.2</v>
      </c>
      <c r="Y2066">
        <v>88123.1</v>
      </c>
      <c r="Z2066">
        <v>204549</v>
      </c>
      <c r="AA2066">
        <v>238247</v>
      </c>
      <c r="AB2066">
        <v>270214</v>
      </c>
      <c r="AC2066">
        <v>91353.600000000006</v>
      </c>
      <c r="AD2066">
        <v>93897.9</v>
      </c>
      <c r="AE2066">
        <v>107196</v>
      </c>
      <c r="AF2066">
        <v>111740</v>
      </c>
      <c r="AG2066">
        <v>140165</v>
      </c>
      <c r="AH2066" t="s">
        <v>44</v>
      </c>
      <c r="AI2066">
        <v>80538</v>
      </c>
      <c r="AJ2066">
        <v>100354</v>
      </c>
      <c r="AK2066">
        <v>130947</v>
      </c>
      <c r="AL2066">
        <v>202812</v>
      </c>
      <c r="AM2066">
        <v>330846</v>
      </c>
      <c r="AN2066">
        <v>229088</v>
      </c>
      <c r="AO2066">
        <v>72585.899999999994</v>
      </c>
      <c r="AP2066">
        <v>129191</v>
      </c>
      <c r="AQ2066">
        <v>122403</v>
      </c>
    </row>
    <row r="2067" spans="1:43">
      <c r="A2067">
        <v>2066</v>
      </c>
      <c r="B2067" t="s">
        <v>4173</v>
      </c>
      <c r="C2067" t="s">
        <v>4174</v>
      </c>
      <c r="D2067">
        <v>7.1633199999999997E-4</v>
      </c>
      <c r="E2067">
        <v>10</v>
      </c>
      <c r="F2067">
        <v>10</v>
      </c>
      <c r="G2067">
        <v>0</v>
      </c>
      <c r="H2067">
        <v>279211</v>
      </c>
      <c r="I2067">
        <v>271893</v>
      </c>
      <c r="J2067">
        <v>267643</v>
      </c>
      <c r="K2067">
        <v>221584</v>
      </c>
      <c r="L2067">
        <v>221621</v>
      </c>
      <c r="M2067">
        <v>237907</v>
      </c>
      <c r="N2067">
        <v>328274</v>
      </c>
      <c r="O2067">
        <v>360868</v>
      </c>
      <c r="P2067">
        <v>380550</v>
      </c>
      <c r="Q2067">
        <v>132234</v>
      </c>
      <c r="R2067">
        <v>163604</v>
      </c>
      <c r="S2067">
        <v>179053</v>
      </c>
      <c r="T2067">
        <v>321657</v>
      </c>
      <c r="U2067">
        <v>340517</v>
      </c>
      <c r="V2067">
        <v>367545</v>
      </c>
      <c r="W2067">
        <v>79125.899999999994</v>
      </c>
      <c r="X2067">
        <v>116692</v>
      </c>
      <c r="Y2067">
        <v>115672</v>
      </c>
      <c r="Z2067">
        <v>566755</v>
      </c>
      <c r="AA2067">
        <v>547712</v>
      </c>
      <c r="AB2067">
        <v>599297</v>
      </c>
      <c r="AC2067">
        <v>270076</v>
      </c>
      <c r="AD2067">
        <v>263699</v>
      </c>
      <c r="AE2067">
        <v>288492</v>
      </c>
      <c r="AF2067">
        <v>135140</v>
      </c>
      <c r="AG2067">
        <v>139484</v>
      </c>
      <c r="AH2067">
        <v>138751</v>
      </c>
      <c r="AI2067">
        <v>136465</v>
      </c>
      <c r="AJ2067">
        <v>133169</v>
      </c>
      <c r="AK2067">
        <v>121653</v>
      </c>
      <c r="AL2067">
        <v>420437</v>
      </c>
      <c r="AM2067">
        <v>604007</v>
      </c>
      <c r="AN2067">
        <v>472217</v>
      </c>
      <c r="AO2067">
        <v>231160</v>
      </c>
      <c r="AP2067">
        <v>332658</v>
      </c>
      <c r="AQ2067">
        <v>311590</v>
      </c>
    </row>
    <row r="2068" spans="1:43">
      <c r="A2068">
        <v>2067</v>
      </c>
      <c r="B2068" t="s">
        <v>4175</v>
      </c>
      <c r="C2068" t="s">
        <v>4176</v>
      </c>
      <c r="D2068">
        <v>1.0476699999999999E-3</v>
      </c>
      <c r="E2068">
        <v>3</v>
      </c>
      <c r="F2068">
        <v>3</v>
      </c>
      <c r="G2068">
        <v>0</v>
      </c>
      <c r="H2068">
        <v>183975</v>
      </c>
      <c r="I2068">
        <v>210936</v>
      </c>
      <c r="J2068">
        <v>232511</v>
      </c>
      <c r="K2068">
        <v>187401</v>
      </c>
      <c r="L2068">
        <v>212223</v>
      </c>
      <c r="M2068">
        <v>232692</v>
      </c>
      <c r="N2068">
        <v>207348</v>
      </c>
      <c r="O2068">
        <v>244460</v>
      </c>
      <c r="P2068">
        <v>273780</v>
      </c>
      <c r="Q2068">
        <v>118139</v>
      </c>
      <c r="R2068">
        <v>114173</v>
      </c>
      <c r="S2068">
        <v>167348</v>
      </c>
      <c r="T2068">
        <v>214428</v>
      </c>
      <c r="U2068">
        <v>309037</v>
      </c>
      <c r="V2068">
        <v>352964</v>
      </c>
      <c r="W2068">
        <v>60566.1</v>
      </c>
      <c r="X2068">
        <v>67954.8</v>
      </c>
      <c r="Y2068">
        <v>75271.7</v>
      </c>
      <c r="Z2068">
        <v>303971</v>
      </c>
      <c r="AA2068">
        <v>293225</v>
      </c>
      <c r="AB2068">
        <v>325652</v>
      </c>
      <c r="AC2068">
        <v>167837</v>
      </c>
      <c r="AD2068">
        <v>187558</v>
      </c>
      <c r="AE2068">
        <v>173647</v>
      </c>
      <c r="AF2068">
        <v>94100.9</v>
      </c>
      <c r="AG2068">
        <v>139245</v>
      </c>
      <c r="AH2068">
        <v>51328.4</v>
      </c>
      <c r="AI2068">
        <v>99503.6</v>
      </c>
      <c r="AJ2068">
        <v>88522.9</v>
      </c>
      <c r="AK2068">
        <v>98692.3</v>
      </c>
      <c r="AL2068">
        <v>262202</v>
      </c>
      <c r="AM2068">
        <v>315335</v>
      </c>
      <c r="AN2068">
        <v>260079</v>
      </c>
      <c r="AO2068">
        <v>151508</v>
      </c>
      <c r="AP2068">
        <v>213453</v>
      </c>
      <c r="AQ2068">
        <v>188697</v>
      </c>
    </row>
    <row r="2069" spans="1:43">
      <c r="A2069">
        <v>2068</v>
      </c>
      <c r="B2069" t="s">
        <v>4177</v>
      </c>
      <c r="C2069" t="s">
        <v>4178</v>
      </c>
      <c r="D2069">
        <v>9.1610400000000005E-3</v>
      </c>
      <c r="E2069">
        <v>5</v>
      </c>
      <c r="F2069">
        <v>5</v>
      </c>
      <c r="G2069">
        <v>0</v>
      </c>
      <c r="H2069">
        <v>41768.699999999997</v>
      </c>
      <c r="I2069">
        <v>50305.4</v>
      </c>
      <c r="J2069">
        <v>50063.8</v>
      </c>
      <c r="K2069">
        <v>36503</v>
      </c>
      <c r="L2069">
        <v>28739.1</v>
      </c>
      <c r="M2069">
        <v>30512.2</v>
      </c>
      <c r="N2069">
        <v>66153.7</v>
      </c>
      <c r="O2069">
        <v>81429.899999999994</v>
      </c>
      <c r="P2069">
        <v>67514.100000000006</v>
      </c>
      <c r="Q2069">
        <v>26174.7</v>
      </c>
      <c r="R2069">
        <v>26496</v>
      </c>
      <c r="S2069">
        <v>25511.3</v>
      </c>
      <c r="T2069">
        <v>75082.899999999994</v>
      </c>
      <c r="U2069">
        <v>99866.1</v>
      </c>
      <c r="V2069">
        <v>98609.4</v>
      </c>
      <c r="W2069">
        <v>10847.2</v>
      </c>
      <c r="X2069">
        <v>16278.3</v>
      </c>
      <c r="Y2069">
        <v>19174.8</v>
      </c>
      <c r="Z2069">
        <v>109043</v>
      </c>
      <c r="AA2069">
        <v>164889</v>
      </c>
      <c r="AB2069">
        <v>167391</v>
      </c>
      <c r="AC2069">
        <v>22906.5</v>
      </c>
      <c r="AD2069">
        <v>21743.9</v>
      </c>
      <c r="AE2069">
        <v>24271.599999999999</v>
      </c>
      <c r="AF2069">
        <v>33281.9</v>
      </c>
      <c r="AG2069">
        <v>37672.9</v>
      </c>
      <c r="AH2069">
        <v>35339.699999999997</v>
      </c>
      <c r="AI2069">
        <v>32700</v>
      </c>
      <c r="AJ2069">
        <v>37069.300000000003</v>
      </c>
      <c r="AK2069">
        <v>31067.4</v>
      </c>
      <c r="AL2069">
        <v>87090.7</v>
      </c>
      <c r="AM2069">
        <v>119818</v>
      </c>
      <c r="AN2069">
        <v>84041.1</v>
      </c>
      <c r="AO2069">
        <v>16617.2</v>
      </c>
      <c r="AP2069">
        <v>41393.9</v>
      </c>
      <c r="AQ2069">
        <v>53827.199999999997</v>
      </c>
    </row>
    <row r="2070" spans="1:43">
      <c r="A2070">
        <v>2069</v>
      </c>
      <c r="B2070" t="s">
        <v>4179</v>
      </c>
      <c r="C2070" t="s">
        <v>4180</v>
      </c>
      <c r="D2070">
        <v>3.3874899999999999E-2</v>
      </c>
      <c r="E2070">
        <v>2</v>
      </c>
      <c r="F2070">
        <v>1</v>
      </c>
      <c r="G2070">
        <v>1</v>
      </c>
      <c r="H2070">
        <v>227735</v>
      </c>
      <c r="I2070">
        <v>108941</v>
      </c>
      <c r="J2070">
        <v>31194.1</v>
      </c>
      <c r="K2070">
        <v>233871</v>
      </c>
      <c r="L2070">
        <v>133552</v>
      </c>
      <c r="M2070">
        <v>72748.5</v>
      </c>
      <c r="N2070">
        <v>200205</v>
      </c>
      <c r="O2070">
        <v>183941</v>
      </c>
      <c r="P2070">
        <v>120706</v>
      </c>
      <c r="Q2070">
        <v>135519</v>
      </c>
      <c r="R2070">
        <v>200424</v>
      </c>
      <c r="S2070" t="s">
        <v>44</v>
      </c>
      <c r="T2070">
        <v>95747.9</v>
      </c>
      <c r="U2070">
        <v>186484</v>
      </c>
      <c r="V2070">
        <v>151689</v>
      </c>
      <c r="W2070">
        <v>96278.3</v>
      </c>
      <c r="X2070">
        <v>128431</v>
      </c>
      <c r="Y2070" t="s">
        <v>44</v>
      </c>
      <c r="Z2070">
        <v>190120</v>
      </c>
      <c r="AA2070">
        <v>258451</v>
      </c>
      <c r="AB2070">
        <v>225058</v>
      </c>
      <c r="AC2070" t="s">
        <v>44</v>
      </c>
      <c r="AD2070">
        <v>146102</v>
      </c>
      <c r="AE2070">
        <v>203526</v>
      </c>
      <c r="AF2070">
        <v>167101</v>
      </c>
      <c r="AG2070">
        <v>222597</v>
      </c>
      <c r="AH2070">
        <v>266277</v>
      </c>
      <c r="AI2070" t="s">
        <v>44</v>
      </c>
      <c r="AJ2070" t="s">
        <v>44</v>
      </c>
      <c r="AK2070" t="s">
        <v>44</v>
      </c>
      <c r="AL2070">
        <v>255181</v>
      </c>
      <c r="AM2070">
        <v>127604</v>
      </c>
      <c r="AN2070">
        <v>201998</v>
      </c>
      <c r="AO2070">
        <v>119235</v>
      </c>
      <c r="AP2070">
        <v>195855</v>
      </c>
      <c r="AQ2070">
        <v>241820</v>
      </c>
    </row>
    <row r="2071" spans="1:43">
      <c r="A2071">
        <v>2070</v>
      </c>
      <c r="B2071" t="s">
        <v>4181</v>
      </c>
      <c r="C2071" t="s">
        <v>4182</v>
      </c>
      <c r="D2071">
        <v>9.3306299999999995E-3</v>
      </c>
      <c r="E2071">
        <v>1</v>
      </c>
      <c r="F2071">
        <v>1</v>
      </c>
      <c r="G2071">
        <v>0</v>
      </c>
      <c r="H2071">
        <v>666981</v>
      </c>
      <c r="I2071">
        <v>387943</v>
      </c>
      <c r="J2071">
        <v>707422</v>
      </c>
      <c r="K2071">
        <v>443809</v>
      </c>
      <c r="L2071">
        <v>433660</v>
      </c>
      <c r="M2071">
        <v>491483</v>
      </c>
      <c r="N2071">
        <v>557012</v>
      </c>
      <c r="O2071">
        <v>317451</v>
      </c>
      <c r="P2071">
        <v>760481</v>
      </c>
      <c r="Q2071" t="s">
        <v>44</v>
      </c>
      <c r="R2071" t="s">
        <v>44</v>
      </c>
      <c r="S2071">
        <v>341484</v>
      </c>
      <c r="T2071">
        <v>762194</v>
      </c>
      <c r="U2071">
        <v>938919</v>
      </c>
      <c r="V2071">
        <v>953302</v>
      </c>
      <c r="W2071">
        <v>174339</v>
      </c>
      <c r="X2071">
        <v>290748</v>
      </c>
      <c r="Y2071">
        <v>305812</v>
      </c>
      <c r="Z2071">
        <v>957478</v>
      </c>
      <c r="AA2071">
        <v>930730</v>
      </c>
      <c r="AB2071">
        <v>607562</v>
      </c>
      <c r="AC2071">
        <v>463017</v>
      </c>
      <c r="AD2071">
        <v>578249</v>
      </c>
      <c r="AE2071">
        <v>654390</v>
      </c>
      <c r="AF2071">
        <v>709545</v>
      </c>
      <c r="AG2071">
        <v>776840</v>
      </c>
      <c r="AH2071">
        <v>793956</v>
      </c>
      <c r="AI2071">
        <v>588210</v>
      </c>
      <c r="AJ2071">
        <v>684623</v>
      </c>
      <c r="AK2071">
        <v>671078</v>
      </c>
      <c r="AL2071">
        <v>529334</v>
      </c>
      <c r="AM2071">
        <v>751155</v>
      </c>
      <c r="AN2071">
        <v>576604</v>
      </c>
      <c r="AO2071" t="s">
        <v>44</v>
      </c>
      <c r="AP2071">
        <v>276175</v>
      </c>
      <c r="AQ2071">
        <v>248965</v>
      </c>
    </row>
    <row r="2072" spans="1:43">
      <c r="A2072">
        <v>2071</v>
      </c>
      <c r="B2072" t="s">
        <v>4183</v>
      </c>
      <c r="C2072" t="s">
        <v>4184</v>
      </c>
      <c r="D2072">
        <v>1.47005E-2</v>
      </c>
      <c r="E2072">
        <v>1</v>
      </c>
      <c r="F2072">
        <v>1</v>
      </c>
      <c r="G2072">
        <v>0</v>
      </c>
      <c r="H2072">
        <v>97705</v>
      </c>
      <c r="I2072" t="s">
        <v>44</v>
      </c>
      <c r="J2072" t="s">
        <v>44</v>
      </c>
      <c r="K2072" t="s">
        <v>44</v>
      </c>
      <c r="L2072">
        <v>294600</v>
      </c>
      <c r="M2072">
        <v>198956</v>
      </c>
      <c r="N2072" t="s">
        <v>44</v>
      </c>
      <c r="O2072" t="s">
        <v>44</v>
      </c>
      <c r="P2072" t="s">
        <v>44</v>
      </c>
      <c r="Q2072" t="s">
        <v>44</v>
      </c>
      <c r="R2072" t="s">
        <v>44</v>
      </c>
      <c r="S2072" t="s">
        <v>44</v>
      </c>
      <c r="T2072">
        <v>380974</v>
      </c>
      <c r="U2072" t="s">
        <v>44</v>
      </c>
      <c r="V2072" t="s">
        <v>44</v>
      </c>
      <c r="W2072" t="s">
        <v>44</v>
      </c>
      <c r="X2072" t="s">
        <v>44</v>
      </c>
      <c r="Y2072" t="s">
        <v>44</v>
      </c>
      <c r="Z2072">
        <v>528344</v>
      </c>
      <c r="AA2072" t="s">
        <v>44</v>
      </c>
      <c r="AB2072">
        <v>743457</v>
      </c>
      <c r="AC2072">
        <v>717724</v>
      </c>
      <c r="AD2072" t="s">
        <v>44</v>
      </c>
      <c r="AE2072" t="s">
        <v>44</v>
      </c>
      <c r="AF2072" t="s">
        <v>44</v>
      </c>
      <c r="AG2072">
        <v>777069</v>
      </c>
      <c r="AH2072" t="s">
        <v>44</v>
      </c>
      <c r="AI2072" t="s">
        <v>44</v>
      </c>
      <c r="AJ2072">
        <v>662283</v>
      </c>
      <c r="AK2072" t="s">
        <v>44</v>
      </c>
      <c r="AL2072" t="s">
        <v>44</v>
      </c>
      <c r="AM2072" t="s">
        <v>44</v>
      </c>
      <c r="AN2072" t="s">
        <v>44</v>
      </c>
      <c r="AO2072" t="s">
        <v>44</v>
      </c>
      <c r="AP2072" t="s">
        <v>44</v>
      </c>
      <c r="AQ2072" t="s">
        <v>44</v>
      </c>
    </row>
    <row r="2073" spans="1:43">
      <c r="A2073">
        <v>2072</v>
      </c>
      <c r="B2073" t="s">
        <v>4185</v>
      </c>
      <c r="C2073" t="s">
        <v>4186</v>
      </c>
      <c r="D2073">
        <v>7.1633199999999997E-4</v>
      </c>
      <c r="E2073">
        <v>6</v>
      </c>
      <c r="F2073">
        <v>6</v>
      </c>
      <c r="G2073">
        <v>0</v>
      </c>
      <c r="H2073">
        <v>4170200</v>
      </c>
      <c r="I2073">
        <v>3821550</v>
      </c>
      <c r="J2073">
        <v>3557270</v>
      </c>
      <c r="K2073">
        <v>4949440</v>
      </c>
      <c r="L2073">
        <v>5109660</v>
      </c>
      <c r="M2073">
        <v>5433850</v>
      </c>
      <c r="N2073">
        <v>7912230</v>
      </c>
      <c r="O2073">
        <v>7875350</v>
      </c>
      <c r="P2073">
        <v>7767140</v>
      </c>
      <c r="Q2073">
        <v>5730290</v>
      </c>
      <c r="R2073">
        <v>5996510</v>
      </c>
      <c r="S2073">
        <v>7264440</v>
      </c>
      <c r="T2073">
        <v>4962630</v>
      </c>
      <c r="U2073">
        <v>6619460</v>
      </c>
      <c r="V2073">
        <v>6531640</v>
      </c>
      <c r="W2073">
        <v>4228570</v>
      </c>
      <c r="X2073">
        <v>4699490</v>
      </c>
      <c r="Y2073">
        <v>4764760</v>
      </c>
      <c r="Z2073">
        <v>12092600</v>
      </c>
      <c r="AA2073">
        <v>12132500</v>
      </c>
      <c r="AB2073">
        <v>13482400</v>
      </c>
      <c r="AC2073">
        <v>13092100</v>
      </c>
      <c r="AD2073">
        <v>11850200</v>
      </c>
      <c r="AE2073">
        <v>13398500</v>
      </c>
      <c r="AF2073">
        <v>9802760</v>
      </c>
      <c r="AG2073">
        <v>10529600</v>
      </c>
      <c r="AH2073">
        <v>10658100</v>
      </c>
      <c r="AI2073">
        <v>9968190</v>
      </c>
      <c r="AJ2073">
        <v>10678800</v>
      </c>
      <c r="AK2073">
        <v>11913900</v>
      </c>
      <c r="AL2073">
        <v>4968090</v>
      </c>
      <c r="AM2073">
        <v>6421210</v>
      </c>
      <c r="AN2073">
        <v>5301230</v>
      </c>
      <c r="AO2073">
        <v>4052730</v>
      </c>
      <c r="AP2073">
        <v>6188600</v>
      </c>
      <c r="AQ2073">
        <v>6751070</v>
      </c>
    </row>
    <row r="2074" spans="1:43">
      <c r="A2074">
        <v>2073</v>
      </c>
      <c r="B2074" t="s">
        <v>4187</v>
      </c>
      <c r="C2074" t="s">
        <v>4188</v>
      </c>
      <c r="D2074">
        <v>3.5346599999999999E-2</v>
      </c>
      <c r="E2074">
        <v>3</v>
      </c>
      <c r="F2074">
        <v>3</v>
      </c>
      <c r="G2074">
        <v>0</v>
      </c>
      <c r="H2074">
        <v>86311.2</v>
      </c>
      <c r="I2074">
        <v>66504.800000000003</v>
      </c>
      <c r="J2074">
        <v>87908.2</v>
      </c>
      <c r="K2074">
        <v>38926</v>
      </c>
      <c r="L2074">
        <v>39578.6</v>
      </c>
      <c r="M2074">
        <v>41403.5</v>
      </c>
      <c r="N2074">
        <v>33514.400000000001</v>
      </c>
      <c r="O2074">
        <v>56001.9</v>
      </c>
      <c r="P2074">
        <v>67161.100000000006</v>
      </c>
      <c r="Q2074">
        <v>30838</v>
      </c>
      <c r="R2074" t="s">
        <v>44</v>
      </c>
      <c r="S2074">
        <v>29000</v>
      </c>
      <c r="T2074">
        <v>72841.399999999994</v>
      </c>
      <c r="U2074">
        <v>108499</v>
      </c>
      <c r="V2074">
        <v>110032</v>
      </c>
      <c r="W2074">
        <v>15256.2</v>
      </c>
      <c r="X2074">
        <v>22459.7</v>
      </c>
      <c r="Y2074">
        <v>15537.5</v>
      </c>
      <c r="Z2074">
        <v>168590</v>
      </c>
      <c r="AA2074">
        <v>166529</v>
      </c>
      <c r="AB2074">
        <v>165585</v>
      </c>
      <c r="AC2074">
        <v>32730.7</v>
      </c>
      <c r="AD2074">
        <v>56259.8</v>
      </c>
      <c r="AE2074">
        <v>49150.400000000001</v>
      </c>
      <c r="AF2074">
        <v>68198.100000000006</v>
      </c>
      <c r="AG2074">
        <v>37168.800000000003</v>
      </c>
      <c r="AH2074">
        <v>41035.9</v>
      </c>
      <c r="AI2074">
        <v>21262.1</v>
      </c>
      <c r="AJ2074">
        <v>27518.2</v>
      </c>
      <c r="AK2074">
        <v>24124.5</v>
      </c>
      <c r="AL2074">
        <v>145275</v>
      </c>
      <c r="AM2074">
        <v>168744</v>
      </c>
      <c r="AN2074">
        <v>114128</v>
      </c>
      <c r="AO2074">
        <v>22192.6</v>
      </c>
      <c r="AP2074">
        <v>66718.399999999994</v>
      </c>
      <c r="AQ2074">
        <v>42015.1</v>
      </c>
    </row>
    <row r="2075" spans="1:43">
      <c r="A2075">
        <v>2074</v>
      </c>
      <c r="B2075" t="s">
        <v>4189</v>
      </c>
      <c r="C2075" t="s">
        <v>4190</v>
      </c>
      <c r="D2075">
        <v>5.6818199999999998E-3</v>
      </c>
      <c r="E2075">
        <v>7</v>
      </c>
      <c r="F2075">
        <v>7</v>
      </c>
      <c r="G2075">
        <v>0</v>
      </c>
      <c r="H2075">
        <v>317336</v>
      </c>
      <c r="I2075">
        <v>279112</v>
      </c>
      <c r="J2075">
        <v>399688</v>
      </c>
      <c r="K2075">
        <v>172735</v>
      </c>
      <c r="L2075">
        <v>74444.800000000003</v>
      </c>
      <c r="M2075">
        <v>168344</v>
      </c>
      <c r="N2075">
        <v>337641</v>
      </c>
      <c r="O2075">
        <v>261802</v>
      </c>
      <c r="P2075">
        <v>263656</v>
      </c>
      <c r="Q2075">
        <v>55232.9</v>
      </c>
      <c r="R2075">
        <v>82302.100000000006</v>
      </c>
      <c r="S2075">
        <v>103497</v>
      </c>
      <c r="T2075">
        <v>287258</v>
      </c>
      <c r="U2075">
        <v>250513</v>
      </c>
      <c r="V2075">
        <v>333354</v>
      </c>
      <c r="W2075">
        <v>58412.7</v>
      </c>
      <c r="X2075">
        <v>35636.1</v>
      </c>
      <c r="Y2075">
        <v>64139.1</v>
      </c>
      <c r="Z2075">
        <v>786149</v>
      </c>
      <c r="AA2075">
        <v>824606</v>
      </c>
      <c r="AB2075">
        <v>864346</v>
      </c>
      <c r="AC2075">
        <v>196451</v>
      </c>
      <c r="AD2075">
        <v>150919</v>
      </c>
      <c r="AE2075">
        <v>135668</v>
      </c>
      <c r="AF2075">
        <v>263569</v>
      </c>
      <c r="AG2075">
        <v>237497</v>
      </c>
      <c r="AH2075">
        <v>263750</v>
      </c>
      <c r="AI2075">
        <v>153473</v>
      </c>
      <c r="AJ2075">
        <v>108574</v>
      </c>
      <c r="AK2075">
        <v>150514</v>
      </c>
      <c r="AL2075">
        <v>533074</v>
      </c>
      <c r="AM2075">
        <v>763469</v>
      </c>
      <c r="AN2075">
        <v>598041</v>
      </c>
      <c r="AO2075">
        <v>172090</v>
      </c>
      <c r="AP2075">
        <v>310610</v>
      </c>
      <c r="AQ2075">
        <v>288597</v>
      </c>
    </row>
    <row r="2076" spans="1:43">
      <c r="A2076">
        <v>2075</v>
      </c>
      <c r="B2076" t="s">
        <v>4191</v>
      </c>
      <c r="C2076" t="s">
        <v>4192</v>
      </c>
      <c r="D2076">
        <v>1.9074500000000001E-2</v>
      </c>
      <c r="E2076">
        <v>1</v>
      </c>
      <c r="F2076">
        <v>1</v>
      </c>
      <c r="G2076">
        <v>0</v>
      </c>
      <c r="H2076">
        <v>49868.9</v>
      </c>
      <c r="I2076" t="s">
        <v>44</v>
      </c>
      <c r="J2076" t="s">
        <v>44</v>
      </c>
      <c r="K2076" t="s">
        <v>44</v>
      </c>
      <c r="L2076" t="s">
        <v>44</v>
      </c>
      <c r="M2076" t="s">
        <v>44</v>
      </c>
      <c r="N2076" t="s">
        <v>44</v>
      </c>
      <c r="O2076" t="s">
        <v>44</v>
      </c>
      <c r="P2076">
        <v>84182.6</v>
      </c>
      <c r="Q2076" t="s">
        <v>44</v>
      </c>
      <c r="R2076" t="s">
        <v>44</v>
      </c>
      <c r="S2076">
        <v>81750.3</v>
      </c>
      <c r="T2076" t="s">
        <v>44</v>
      </c>
      <c r="U2076">
        <v>114900</v>
      </c>
      <c r="V2076">
        <v>145067</v>
      </c>
      <c r="W2076" t="s">
        <v>44</v>
      </c>
      <c r="X2076" t="s">
        <v>44</v>
      </c>
      <c r="Y2076" t="s">
        <v>44</v>
      </c>
      <c r="Z2076">
        <v>71970.7</v>
      </c>
      <c r="AA2076">
        <v>98569</v>
      </c>
      <c r="AB2076">
        <v>101423</v>
      </c>
      <c r="AC2076" t="s">
        <v>44</v>
      </c>
      <c r="AD2076" t="s">
        <v>44</v>
      </c>
      <c r="AE2076">
        <v>53639.3</v>
      </c>
      <c r="AF2076">
        <v>87285.9</v>
      </c>
      <c r="AG2076">
        <v>64977.599999999999</v>
      </c>
      <c r="AH2076">
        <v>67455.5</v>
      </c>
      <c r="AI2076" t="s">
        <v>44</v>
      </c>
      <c r="AJ2076">
        <v>56882.8</v>
      </c>
      <c r="AK2076">
        <v>44832.7</v>
      </c>
      <c r="AL2076">
        <v>64776</v>
      </c>
      <c r="AM2076">
        <v>151650</v>
      </c>
      <c r="AN2076">
        <v>72945</v>
      </c>
      <c r="AO2076" t="s">
        <v>44</v>
      </c>
      <c r="AP2076">
        <v>48868</v>
      </c>
      <c r="AQ2076" t="s">
        <v>44</v>
      </c>
    </row>
    <row r="2077" spans="1:43">
      <c r="A2077">
        <v>2076</v>
      </c>
      <c r="B2077" t="s">
        <v>4193</v>
      </c>
      <c r="C2077" t="s">
        <v>4194</v>
      </c>
      <c r="D2077">
        <v>2.0770500000000001E-2</v>
      </c>
      <c r="E2077">
        <v>1</v>
      </c>
      <c r="F2077">
        <v>1</v>
      </c>
      <c r="G2077">
        <v>0</v>
      </c>
      <c r="H2077">
        <v>53077.599999999999</v>
      </c>
      <c r="I2077">
        <v>59486.400000000001</v>
      </c>
      <c r="J2077">
        <v>59278.1</v>
      </c>
      <c r="K2077">
        <v>37420.5</v>
      </c>
      <c r="L2077" t="s">
        <v>44</v>
      </c>
      <c r="M2077" t="s">
        <v>44</v>
      </c>
      <c r="N2077">
        <v>70803</v>
      </c>
      <c r="O2077">
        <v>57686.400000000001</v>
      </c>
      <c r="P2077">
        <v>71169.100000000006</v>
      </c>
      <c r="Q2077" t="s">
        <v>44</v>
      </c>
      <c r="R2077">
        <v>68997.7</v>
      </c>
      <c r="S2077">
        <v>47155.199999999997</v>
      </c>
      <c r="T2077">
        <v>74999.100000000006</v>
      </c>
      <c r="U2077">
        <v>116857</v>
      </c>
      <c r="V2077">
        <v>98035.9</v>
      </c>
      <c r="W2077">
        <v>28592.5</v>
      </c>
      <c r="X2077" t="s">
        <v>44</v>
      </c>
      <c r="Y2077" t="s">
        <v>44</v>
      </c>
      <c r="Z2077">
        <v>27488.1</v>
      </c>
      <c r="AA2077">
        <v>50390.5</v>
      </c>
      <c r="AB2077">
        <v>84570.7</v>
      </c>
      <c r="AC2077">
        <v>64960.2</v>
      </c>
      <c r="AD2077">
        <v>40104.699999999997</v>
      </c>
      <c r="AE2077">
        <v>38933.199999999997</v>
      </c>
      <c r="AF2077">
        <v>76572</v>
      </c>
      <c r="AG2077">
        <v>56483.9</v>
      </c>
      <c r="AH2077" t="s">
        <v>44</v>
      </c>
      <c r="AI2077">
        <v>49595.8</v>
      </c>
      <c r="AJ2077" t="s">
        <v>44</v>
      </c>
      <c r="AK2077">
        <v>53089.2</v>
      </c>
      <c r="AL2077">
        <v>53486.3</v>
      </c>
      <c r="AM2077">
        <v>17444.2</v>
      </c>
      <c r="AN2077">
        <v>66877</v>
      </c>
      <c r="AO2077">
        <v>18084.5</v>
      </c>
      <c r="AP2077">
        <v>15359.6</v>
      </c>
      <c r="AQ2077">
        <v>43766.7</v>
      </c>
    </row>
    <row r="2078" spans="1:43">
      <c r="A2078">
        <v>2077</v>
      </c>
      <c r="B2078" t="s">
        <v>4195</v>
      </c>
      <c r="C2078" t="s">
        <v>4196</v>
      </c>
      <c r="D2078">
        <v>1.9175500000000001E-3</v>
      </c>
      <c r="E2078">
        <v>9</v>
      </c>
      <c r="F2078">
        <v>9</v>
      </c>
      <c r="G2078">
        <v>0</v>
      </c>
      <c r="H2078">
        <v>233980</v>
      </c>
      <c r="I2078">
        <v>267854</v>
      </c>
      <c r="J2078">
        <v>193151</v>
      </c>
      <c r="K2078">
        <v>173991</v>
      </c>
      <c r="L2078">
        <v>230484</v>
      </c>
      <c r="M2078">
        <v>169052</v>
      </c>
      <c r="N2078">
        <v>190974</v>
      </c>
      <c r="O2078">
        <v>233022</v>
      </c>
      <c r="P2078">
        <v>266517</v>
      </c>
      <c r="Q2078">
        <v>156242</v>
      </c>
      <c r="R2078">
        <v>145858</v>
      </c>
      <c r="S2078">
        <v>149416</v>
      </c>
      <c r="T2078">
        <v>259003</v>
      </c>
      <c r="U2078">
        <v>319798</v>
      </c>
      <c r="V2078">
        <v>304813</v>
      </c>
      <c r="W2078">
        <v>161342</v>
      </c>
      <c r="X2078">
        <v>79933.600000000006</v>
      </c>
      <c r="Y2078">
        <v>49608.2</v>
      </c>
      <c r="Z2078">
        <v>529400</v>
      </c>
      <c r="AA2078">
        <v>566063</v>
      </c>
      <c r="AB2078">
        <v>654047</v>
      </c>
      <c r="AC2078">
        <v>504959</v>
      </c>
      <c r="AD2078">
        <v>420212</v>
      </c>
      <c r="AE2078">
        <v>579850</v>
      </c>
      <c r="AF2078">
        <v>144799</v>
      </c>
      <c r="AG2078">
        <v>107638</v>
      </c>
      <c r="AH2078">
        <v>179361</v>
      </c>
      <c r="AI2078">
        <v>171591</v>
      </c>
      <c r="AJ2078">
        <v>88986.8</v>
      </c>
      <c r="AK2078">
        <v>189130</v>
      </c>
      <c r="AL2078">
        <v>427013</v>
      </c>
      <c r="AM2078">
        <v>574689</v>
      </c>
      <c r="AN2078">
        <v>439467</v>
      </c>
      <c r="AO2078">
        <v>424454</v>
      </c>
      <c r="AP2078">
        <v>660746</v>
      </c>
      <c r="AQ2078">
        <v>649990</v>
      </c>
    </row>
    <row r="2079" spans="1:43">
      <c r="A2079">
        <v>2078</v>
      </c>
      <c r="B2079" t="s">
        <v>4197</v>
      </c>
      <c r="C2079" t="s">
        <v>4198</v>
      </c>
      <c r="D2079">
        <v>5.9904899999999997E-2</v>
      </c>
      <c r="E2079">
        <v>3</v>
      </c>
      <c r="F2079">
        <v>3</v>
      </c>
      <c r="G2079">
        <v>0</v>
      </c>
      <c r="H2079">
        <v>37337.599999999999</v>
      </c>
      <c r="I2079">
        <v>37717.5</v>
      </c>
      <c r="J2079">
        <v>47897.1</v>
      </c>
      <c r="K2079">
        <v>24760.9</v>
      </c>
      <c r="L2079">
        <v>8106.84</v>
      </c>
      <c r="M2079" t="s">
        <v>44</v>
      </c>
      <c r="N2079">
        <v>36953.9</v>
      </c>
      <c r="O2079">
        <v>41612.5</v>
      </c>
      <c r="P2079">
        <v>18196.8</v>
      </c>
      <c r="Q2079" t="s">
        <v>44</v>
      </c>
      <c r="R2079">
        <v>7324.31</v>
      </c>
      <c r="S2079">
        <v>85756.3</v>
      </c>
      <c r="T2079">
        <v>34859.1</v>
      </c>
      <c r="U2079">
        <v>34281.199999999997</v>
      </c>
      <c r="V2079">
        <v>83812.600000000006</v>
      </c>
      <c r="W2079" t="s">
        <v>44</v>
      </c>
      <c r="X2079" t="s">
        <v>44</v>
      </c>
      <c r="Y2079" t="s">
        <v>44</v>
      </c>
      <c r="Z2079">
        <v>76482.600000000006</v>
      </c>
      <c r="AA2079">
        <v>76434.399999999994</v>
      </c>
      <c r="AB2079">
        <v>94567.9</v>
      </c>
      <c r="AC2079">
        <v>22339.4</v>
      </c>
      <c r="AD2079">
        <v>15284.1</v>
      </c>
      <c r="AE2079">
        <v>17792.099999999999</v>
      </c>
      <c r="AF2079">
        <v>5158.8500000000004</v>
      </c>
      <c r="AG2079">
        <v>15829.2</v>
      </c>
      <c r="AH2079">
        <v>33010.699999999997</v>
      </c>
      <c r="AI2079" t="s">
        <v>44</v>
      </c>
      <c r="AJ2079">
        <v>38637.199999999997</v>
      </c>
      <c r="AK2079" t="s">
        <v>44</v>
      </c>
      <c r="AL2079">
        <v>44439</v>
      </c>
      <c r="AM2079">
        <v>61957.3</v>
      </c>
      <c r="AN2079">
        <v>75657.3</v>
      </c>
      <c r="AO2079" t="s">
        <v>44</v>
      </c>
      <c r="AP2079">
        <v>14248.3</v>
      </c>
      <c r="AQ2079">
        <v>20203.3</v>
      </c>
    </row>
    <row r="2080" spans="1:43">
      <c r="A2080">
        <v>2079</v>
      </c>
      <c r="B2080" t="s">
        <v>4199</v>
      </c>
      <c r="C2080" t="s">
        <v>4200</v>
      </c>
      <c r="D2080">
        <v>3.6522999999999998E-3</v>
      </c>
      <c r="E2080">
        <v>1</v>
      </c>
      <c r="F2080">
        <v>1</v>
      </c>
      <c r="G2080">
        <v>0</v>
      </c>
      <c r="H2080">
        <v>118213</v>
      </c>
      <c r="I2080">
        <v>132200</v>
      </c>
      <c r="J2080">
        <v>155524</v>
      </c>
      <c r="K2080">
        <v>83861.899999999994</v>
      </c>
      <c r="L2080">
        <v>66084</v>
      </c>
      <c r="M2080">
        <v>93099.3</v>
      </c>
      <c r="N2080">
        <v>140088</v>
      </c>
      <c r="O2080">
        <v>155203</v>
      </c>
      <c r="P2080">
        <v>179506</v>
      </c>
      <c r="Q2080">
        <v>67500</v>
      </c>
      <c r="R2080">
        <v>80290.899999999994</v>
      </c>
      <c r="S2080">
        <v>69272.600000000006</v>
      </c>
      <c r="T2080">
        <v>179934</v>
      </c>
      <c r="U2080">
        <v>209821</v>
      </c>
      <c r="V2080">
        <v>204988</v>
      </c>
      <c r="W2080">
        <v>39587.800000000003</v>
      </c>
      <c r="X2080">
        <v>63049.3</v>
      </c>
      <c r="Y2080">
        <v>67670.5</v>
      </c>
      <c r="Z2080">
        <v>52165.9</v>
      </c>
      <c r="AA2080">
        <v>41839.9</v>
      </c>
      <c r="AB2080">
        <v>54518.8</v>
      </c>
      <c r="AC2080">
        <v>17809.5</v>
      </c>
      <c r="AD2080">
        <v>26027.3</v>
      </c>
      <c r="AE2080">
        <v>49596.800000000003</v>
      </c>
      <c r="AF2080">
        <v>16403.8</v>
      </c>
      <c r="AG2080">
        <v>48778.6</v>
      </c>
      <c r="AH2080">
        <v>81092.600000000006</v>
      </c>
      <c r="AI2080">
        <v>23479.7</v>
      </c>
      <c r="AJ2080">
        <v>17833.8</v>
      </c>
      <c r="AK2080">
        <v>40583</v>
      </c>
      <c r="AL2080">
        <v>54869.7</v>
      </c>
      <c r="AM2080">
        <v>106227</v>
      </c>
      <c r="AN2080">
        <v>90837.8</v>
      </c>
      <c r="AO2080">
        <v>12879.2</v>
      </c>
      <c r="AP2080">
        <v>19048.099999999999</v>
      </c>
      <c r="AQ2080">
        <v>43983.1</v>
      </c>
    </row>
    <row r="2081" spans="1:43">
      <c r="A2081">
        <v>2080</v>
      </c>
      <c r="B2081" t="s">
        <v>4201</v>
      </c>
      <c r="C2081" t="s">
        <v>4202</v>
      </c>
      <c r="D2081">
        <v>7.0684500000000004E-3</v>
      </c>
      <c r="E2081">
        <v>1</v>
      </c>
      <c r="F2081">
        <v>1</v>
      </c>
      <c r="G2081">
        <v>0</v>
      </c>
      <c r="H2081">
        <v>96566.6</v>
      </c>
      <c r="I2081">
        <v>35992.199999999997</v>
      </c>
      <c r="J2081">
        <v>29361.5</v>
      </c>
      <c r="K2081">
        <v>210030</v>
      </c>
      <c r="L2081">
        <v>98487.5</v>
      </c>
      <c r="M2081">
        <v>169177</v>
      </c>
      <c r="N2081">
        <v>90548</v>
      </c>
      <c r="O2081">
        <v>59090.1</v>
      </c>
      <c r="P2081">
        <v>48342.6</v>
      </c>
      <c r="Q2081">
        <v>189186</v>
      </c>
      <c r="R2081">
        <v>71865.8</v>
      </c>
      <c r="S2081">
        <v>115899</v>
      </c>
      <c r="T2081">
        <v>51282.400000000001</v>
      </c>
      <c r="U2081">
        <v>45173</v>
      </c>
      <c r="V2081">
        <v>31328.7</v>
      </c>
      <c r="W2081">
        <v>48574.1</v>
      </c>
      <c r="X2081">
        <v>40324.6</v>
      </c>
      <c r="Y2081">
        <v>34856.199999999997</v>
      </c>
      <c r="Z2081">
        <v>118371</v>
      </c>
      <c r="AA2081">
        <v>88687</v>
      </c>
      <c r="AB2081">
        <v>91242.6</v>
      </c>
      <c r="AC2081">
        <v>75945.3</v>
      </c>
      <c r="AD2081">
        <v>54423.4</v>
      </c>
      <c r="AE2081">
        <v>48076.6</v>
      </c>
      <c r="AF2081">
        <v>40692.800000000003</v>
      </c>
      <c r="AG2081">
        <v>24628.5</v>
      </c>
      <c r="AH2081">
        <v>17138.3</v>
      </c>
      <c r="AI2081">
        <v>122564</v>
      </c>
      <c r="AJ2081">
        <v>94780.1</v>
      </c>
      <c r="AK2081">
        <v>57913.4</v>
      </c>
      <c r="AL2081">
        <v>98312.2</v>
      </c>
      <c r="AM2081">
        <v>117768</v>
      </c>
      <c r="AN2081">
        <v>40719.4</v>
      </c>
      <c r="AO2081">
        <v>148665</v>
      </c>
      <c r="AP2081">
        <v>296749</v>
      </c>
      <c r="AQ2081">
        <v>161604</v>
      </c>
    </row>
    <row r="2082" spans="1:43">
      <c r="A2082">
        <v>2081</v>
      </c>
      <c r="B2082" t="s">
        <v>4203</v>
      </c>
      <c r="C2082" t="s">
        <v>4204</v>
      </c>
      <c r="D2082">
        <v>3.9543099999999999E-3</v>
      </c>
      <c r="E2082">
        <v>1</v>
      </c>
      <c r="F2082">
        <v>1</v>
      </c>
      <c r="G2082">
        <v>0</v>
      </c>
      <c r="H2082">
        <v>85596.800000000003</v>
      </c>
      <c r="I2082">
        <v>85501.5</v>
      </c>
      <c r="J2082">
        <v>77903.899999999994</v>
      </c>
      <c r="K2082">
        <v>29011.5</v>
      </c>
      <c r="L2082">
        <v>29482.400000000001</v>
      </c>
      <c r="M2082">
        <v>27482.3</v>
      </c>
      <c r="N2082">
        <v>105843</v>
      </c>
      <c r="O2082">
        <v>97774.1</v>
      </c>
      <c r="P2082">
        <v>109838</v>
      </c>
      <c r="Q2082">
        <v>26358.799999999999</v>
      </c>
      <c r="R2082">
        <v>38762.400000000001</v>
      </c>
      <c r="S2082">
        <v>32499.3</v>
      </c>
      <c r="T2082">
        <v>83439.7</v>
      </c>
      <c r="U2082">
        <v>99144.7</v>
      </c>
      <c r="V2082">
        <v>91593.5</v>
      </c>
      <c r="W2082">
        <v>4019.34</v>
      </c>
      <c r="X2082">
        <v>21112.7</v>
      </c>
      <c r="Y2082">
        <v>33268.6</v>
      </c>
      <c r="Z2082">
        <v>99666.1</v>
      </c>
      <c r="AA2082">
        <v>124833</v>
      </c>
      <c r="AB2082">
        <v>126348</v>
      </c>
      <c r="AC2082">
        <v>33622.699999999997</v>
      </c>
      <c r="AD2082">
        <v>42621.9</v>
      </c>
      <c r="AE2082">
        <v>49172</v>
      </c>
      <c r="AF2082">
        <v>18684.3</v>
      </c>
      <c r="AG2082">
        <v>81359.100000000006</v>
      </c>
      <c r="AH2082">
        <v>104103</v>
      </c>
      <c r="AI2082">
        <v>25311.1</v>
      </c>
      <c r="AJ2082">
        <v>29759.1</v>
      </c>
      <c r="AK2082">
        <v>29136.9</v>
      </c>
      <c r="AL2082">
        <v>75896.7</v>
      </c>
      <c r="AM2082">
        <v>101794</v>
      </c>
      <c r="AN2082">
        <v>88673.600000000006</v>
      </c>
      <c r="AO2082">
        <v>21378.5</v>
      </c>
      <c r="AP2082">
        <v>42132.7</v>
      </c>
      <c r="AQ2082">
        <v>11371.3</v>
      </c>
    </row>
    <row r="2083" spans="1:43">
      <c r="A2083">
        <v>2082</v>
      </c>
      <c r="B2083" t="s">
        <v>4205</v>
      </c>
      <c r="C2083" t="s">
        <v>4206</v>
      </c>
      <c r="D2083">
        <v>3.7157299999999997E-2</v>
      </c>
      <c r="E2083">
        <v>5</v>
      </c>
      <c r="F2083">
        <v>4</v>
      </c>
      <c r="G2083">
        <v>1</v>
      </c>
      <c r="H2083">
        <v>77892.3</v>
      </c>
      <c r="I2083">
        <v>136298</v>
      </c>
      <c r="J2083">
        <v>138519</v>
      </c>
      <c r="K2083">
        <v>113570</v>
      </c>
      <c r="L2083">
        <v>82896.600000000006</v>
      </c>
      <c r="M2083">
        <v>125583</v>
      </c>
      <c r="N2083">
        <v>143624</v>
      </c>
      <c r="O2083">
        <v>178960</v>
      </c>
      <c r="P2083">
        <v>135172</v>
      </c>
      <c r="Q2083">
        <v>101572</v>
      </c>
      <c r="R2083">
        <v>111050</v>
      </c>
      <c r="S2083">
        <v>106351</v>
      </c>
      <c r="T2083">
        <v>153294</v>
      </c>
      <c r="U2083">
        <v>154762</v>
      </c>
      <c r="V2083">
        <v>178880</v>
      </c>
      <c r="W2083">
        <v>105658</v>
      </c>
      <c r="X2083">
        <v>124359</v>
      </c>
      <c r="Y2083">
        <v>105331</v>
      </c>
      <c r="Z2083">
        <v>190464</v>
      </c>
      <c r="AA2083">
        <v>151689</v>
      </c>
      <c r="AB2083">
        <v>199932</v>
      </c>
      <c r="AC2083">
        <v>107950</v>
      </c>
      <c r="AD2083">
        <v>117601</v>
      </c>
      <c r="AE2083">
        <v>133350</v>
      </c>
      <c r="AF2083">
        <v>96170.3</v>
      </c>
      <c r="AG2083">
        <v>128381</v>
      </c>
      <c r="AH2083">
        <v>114911</v>
      </c>
      <c r="AI2083">
        <v>138311</v>
      </c>
      <c r="AJ2083">
        <v>126782</v>
      </c>
      <c r="AK2083">
        <v>132688</v>
      </c>
      <c r="AL2083">
        <v>100723</v>
      </c>
      <c r="AM2083">
        <v>147186</v>
      </c>
      <c r="AN2083">
        <v>115706</v>
      </c>
      <c r="AO2083">
        <v>38862.6</v>
      </c>
      <c r="AP2083">
        <v>58314.3</v>
      </c>
      <c r="AQ2083">
        <v>71735.199999999997</v>
      </c>
    </row>
    <row r="2084" spans="1:43">
      <c r="A2084">
        <v>2083</v>
      </c>
      <c r="B2084" t="s">
        <v>4207</v>
      </c>
      <c r="C2084" t="s">
        <v>4208</v>
      </c>
      <c r="D2084">
        <v>7.1633199999999997E-4</v>
      </c>
      <c r="E2084">
        <v>20</v>
      </c>
      <c r="F2084">
        <v>20</v>
      </c>
      <c r="G2084">
        <v>0</v>
      </c>
      <c r="H2084">
        <v>564286</v>
      </c>
      <c r="I2084">
        <v>486417</v>
      </c>
      <c r="J2084">
        <v>540713</v>
      </c>
      <c r="K2084">
        <v>585612</v>
      </c>
      <c r="L2084">
        <v>488690</v>
      </c>
      <c r="M2084">
        <v>502023</v>
      </c>
      <c r="N2084">
        <v>695592</v>
      </c>
      <c r="O2084">
        <v>654251</v>
      </c>
      <c r="P2084">
        <v>690050</v>
      </c>
      <c r="Q2084">
        <v>389261</v>
      </c>
      <c r="R2084">
        <v>411734</v>
      </c>
      <c r="S2084">
        <v>441282</v>
      </c>
      <c r="T2084">
        <v>602278</v>
      </c>
      <c r="U2084">
        <v>708174</v>
      </c>
      <c r="V2084">
        <v>713852</v>
      </c>
      <c r="W2084">
        <v>355502</v>
      </c>
      <c r="X2084">
        <v>402894</v>
      </c>
      <c r="Y2084">
        <v>345506</v>
      </c>
      <c r="Z2084">
        <v>1039640</v>
      </c>
      <c r="AA2084">
        <v>1013340</v>
      </c>
      <c r="AB2084">
        <v>1044410</v>
      </c>
      <c r="AC2084">
        <v>810338</v>
      </c>
      <c r="AD2084">
        <v>712529</v>
      </c>
      <c r="AE2084">
        <v>831776</v>
      </c>
      <c r="AF2084">
        <v>663683</v>
      </c>
      <c r="AG2084">
        <v>676078</v>
      </c>
      <c r="AH2084">
        <v>801568</v>
      </c>
      <c r="AI2084">
        <v>509075</v>
      </c>
      <c r="AJ2084">
        <v>560612</v>
      </c>
      <c r="AK2084">
        <v>594262</v>
      </c>
      <c r="AL2084">
        <v>724285</v>
      </c>
      <c r="AM2084">
        <v>1019330</v>
      </c>
      <c r="AN2084">
        <v>750498</v>
      </c>
      <c r="AO2084">
        <v>391340</v>
      </c>
      <c r="AP2084">
        <v>579427</v>
      </c>
      <c r="AQ2084">
        <v>562752</v>
      </c>
    </row>
    <row r="2085" spans="1:43">
      <c r="A2085">
        <v>2084</v>
      </c>
      <c r="B2085" t="s">
        <v>4209</v>
      </c>
      <c r="C2085" t="s">
        <v>4210</v>
      </c>
      <c r="D2085">
        <v>1.7465899999999999E-2</v>
      </c>
      <c r="E2085">
        <v>1</v>
      </c>
      <c r="F2085">
        <v>1</v>
      </c>
      <c r="G2085">
        <v>0</v>
      </c>
      <c r="H2085">
        <v>13969.5</v>
      </c>
      <c r="I2085" t="s">
        <v>44</v>
      </c>
      <c r="J2085" t="s">
        <v>44</v>
      </c>
      <c r="K2085" t="s">
        <v>44</v>
      </c>
      <c r="L2085" t="s">
        <v>44</v>
      </c>
      <c r="M2085" t="s">
        <v>44</v>
      </c>
      <c r="N2085" t="s">
        <v>44</v>
      </c>
      <c r="O2085">
        <v>5828.98</v>
      </c>
      <c r="P2085" t="s">
        <v>44</v>
      </c>
      <c r="Q2085" t="s">
        <v>44</v>
      </c>
      <c r="R2085" t="s">
        <v>44</v>
      </c>
      <c r="S2085" t="s">
        <v>44</v>
      </c>
      <c r="T2085">
        <v>8252.59</v>
      </c>
      <c r="U2085">
        <v>15397.1</v>
      </c>
      <c r="V2085">
        <v>10095.1</v>
      </c>
      <c r="W2085" t="s">
        <v>44</v>
      </c>
      <c r="X2085" t="s">
        <v>44</v>
      </c>
      <c r="Y2085" t="s">
        <v>44</v>
      </c>
      <c r="Z2085" t="s">
        <v>44</v>
      </c>
      <c r="AA2085" t="s">
        <v>44</v>
      </c>
      <c r="AB2085">
        <v>8973.16</v>
      </c>
      <c r="AC2085">
        <v>10542.8</v>
      </c>
      <c r="AD2085" t="s">
        <v>44</v>
      </c>
      <c r="AE2085" t="s">
        <v>44</v>
      </c>
      <c r="AF2085" t="s">
        <v>44</v>
      </c>
      <c r="AG2085" t="s">
        <v>44</v>
      </c>
      <c r="AH2085" t="s">
        <v>44</v>
      </c>
      <c r="AI2085" t="s">
        <v>44</v>
      </c>
      <c r="AJ2085" t="s">
        <v>44</v>
      </c>
      <c r="AK2085" t="s">
        <v>44</v>
      </c>
      <c r="AL2085">
        <v>9654.4500000000007</v>
      </c>
      <c r="AM2085">
        <v>15686.7</v>
      </c>
      <c r="AN2085" t="s">
        <v>44</v>
      </c>
      <c r="AO2085" t="s">
        <v>44</v>
      </c>
      <c r="AP2085" t="s">
        <v>44</v>
      </c>
      <c r="AQ2085" t="s">
        <v>44</v>
      </c>
    </row>
    <row r="2086" spans="1:43">
      <c r="A2086">
        <v>2085</v>
      </c>
      <c r="B2086" t="s">
        <v>4211</v>
      </c>
      <c r="C2086" t="s">
        <v>4212</v>
      </c>
      <c r="D2086">
        <v>3.8147099999999998E-3</v>
      </c>
      <c r="E2086">
        <v>4</v>
      </c>
      <c r="F2086">
        <v>4</v>
      </c>
      <c r="G2086">
        <v>0</v>
      </c>
      <c r="H2086">
        <v>242659</v>
      </c>
      <c r="I2086">
        <v>221941</v>
      </c>
      <c r="J2086">
        <v>186419</v>
      </c>
      <c r="K2086">
        <v>225462</v>
      </c>
      <c r="L2086">
        <v>226268</v>
      </c>
      <c r="M2086">
        <v>234846</v>
      </c>
      <c r="N2086">
        <v>244731</v>
      </c>
      <c r="O2086">
        <v>312426</v>
      </c>
      <c r="P2086">
        <v>297035</v>
      </c>
      <c r="Q2086">
        <v>170135</v>
      </c>
      <c r="R2086">
        <v>152233</v>
      </c>
      <c r="S2086">
        <v>131741</v>
      </c>
      <c r="T2086">
        <v>399784</v>
      </c>
      <c r="U2086">
        <v>436365</v>
      </c>
      <c r="V2086">
        <v>417258</v>
      </c>
      <c r="W2086">
        <v>126270</v>
      </c>
      <c r="X2086">
        <v>135220</v>
      </c>
      <c r="Y2086">
        <v>81758.399999999994</v>
      </c>
      <c r="Z2086">
        <v>326095</v>
      </c>
      <c r="AA2086">
        <v>350498</v>
      </c>
      <c r="AB2086">
        <v>390092</v>
      </c>
      <c r="AC2086">
        <v>236202</v>
      </c>
      <c r="AD2086">
        <v>210051</v>
      </c>
      <c r="AE2086">
        <v>158488</v>
      </c>
      <c r="AF2086">
        <v>138856</v>
      </c>
      <c r="AG2086">
        <v>145574</v>
      </c>
      <c r="AH2086">
        <v>165436</v>
      </c>
      <c r="AI2086">
        <v>134087</v>
      </c>
      <c r="AJ2086">
        <v>72128.600000000006</v>
      </c>
      <c r="AK2086">
        <v>137291</v>
      </c>
      <c r="AL2086">
        <v>144398</v>
      </c>
      <c r="AM2086">
        <v>197332</v>
      </c>
      <c r="AN2086">
        <v>133841</v>
      </c>
      <c r="AO2086">
        <v>73385.2</v>
      </c>
      <c r="AP2086">
        <v>132524</v>
      </c>
      <c r="AQ2086">
        <v>116891</v>
      </c>
    </row>
    <row r="2087" spans="1:43">
      <c r="A2087">
        <v>2086</v>
      </c>
      <c r="B2087" t="s">
        <v>4213</v>
      </c>
      <c r="C2087" t="s">
        <v>4214</v>
      </c>
      <c r="D2087">
        <v>2.1763999999999999E-2</v>
      </c>
      <c r="E2087">
        <v>1</v>
      </c>
      <c r="F2087">
        <v>1</v>
      </c>
      <c r="G2087">
        <v>0</v>
      </c>
      <c r="H2087" t="s">
        <v>44</v>
      </c>
      <c r="I2087" t="s">
        <v>44</v>
      </c>
      <c r="J2087" t="s">
        <v>44</v>
      </c>
      <c r="K2087" t="s">
        <v>44</v>
      </c>
      <c r="L2087" t="s">
        <v>44</v>
      </c>
      <c r="M2087" t="s">
        <v>44</v>
      </c>
      <c r="N2087" t="s">
        <v>44</v>
      </c>
      <c r="O2087" t="s">
        <v>44</v>
      </c>
      <c r="P2087" t="s">
        <v>44</v>
      </c>
      <c r="Q2087" t="s">
        <v>44</v>
      </c>
      <c r="R2087" t="s">
        <v>44</v>
      </c>
      <c r="S2087" t="s">
        <v>44</v>
      </c>
      <c r="T2087" t="s">
        <v>44</v>
      </c>
      <c r="U2087" t="s">
        <v>44</v>
      </c>
      <c r="V2087" t="s">
        <v>44</v>
      </c>
      <c r="W2087" t="s">
        <v>44</v>
      </c>
      <c r="X2087" t="s">
        <v>44</v>
      </c>
      <c r="Y2087" t="s">
        <v>44</v>
      </c>
      <c r="Z2087" t="s">
        <v>44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F2087" t="s">
        <v>44</v>
      </c>
      <c r="AG2087" t="s">
        <v>44</v>
      </c>
      <c r="AH2087" t="s">
        <v>44</v>
      </c>
      <c r="AI2087" t="s">
        <v>44</v>
      </c>
      <c r="AJ2087" t="s">
        <v>44</v>
      </c>
      <c r="AK2087" t="s">
        <v>44</v>
      </c>
      <c r="AL2087" t="s">
        <v>44</v>
      </c>
      <c r="AM2087" t="s">
        <v>44</v>
      </c>
      <c r="AN2087" t="s">
        <v>44</v>
      </c>
      <c r="AO2087" t="s">
        <v>44</v>
      </c>
      <c r="AP2087" t="s">
        <v>44</v>
      </c>
      <c r="AQ2087" t="s">
        <v>44</v>
      </c>
    </row>
    <row r="2088" spans="1:43">
      <c r="A2088">
        <v>2087</v>
      </c>
      <c r="B2088" t="s">
        <v>4215</v>
      </c>
      <c r="C2088" t="s">
        <v>4216</v>
      </c>
      <c r="D2088">
        <v>1.8252000000000001E-2</v>
      </c>
      <c r="E2088">
        <v>6</v>
      </c>
      <c r="F2088">
        <v>6</v>
      </c>
      <c r="G2088">
        <v>0</v>
      </c>
      <c r="H2088">
        <v>116732</v>
      </c>
      <c r="I2088">
        <v>90296.6</v>
      </c>
      <c r="J2088">
        <v>118135</v>
      </c>
      <c r="K2088">
        <v>57110.1</v>
      </c>
      <c r="L2088">
        <v>44804.5</v>
      </c>
      <c r="M2088">
        <v>76621.2</v>
      </c>
      <c r="N2088">
        <v>144103</v>
      </c>
      <c r="O2088">
        <v>119550</v>
      </c>
      <c r="P2088">
        <v>135433</v>
      </c>
      <c r="Q2088">
        <v>22220.2</v>
      </c>
      <c r="R2088">
        <v>34112</v>
      </c>
      <c r="S2088">
        <v>44317.7</v>
      </c>
      <c r="T2088">
        <v>143118</v>
      </c>
      <c r="U2088">
        <v>147588</v>
      </c>
      <c r="V2088">
        <v>177222</v>
      </c>
      <c r="W2088" t="s">
        <v>44</v>
      </c>
      <c r="X2088" t="s">
        <v>44</v>
      </c>
      <c r="Y2088" t="s">
        <v>44</v>
      </c>
      <c r="Z2088">
        <v>274912</v>
      </c>
      <c r="AA2088">
        <v>287121</v>
      </c>
      <c r="AB2088">
        <v>320917</v>
      </c>
      <c r="AC2088">
        <v>83175.8</v>
      </c>
      <c r="AD2088">
        <v>62349.3</v>
      </c>
      <c r="AE2088">
        <v>110395</v>
      </c>
      <c r="AF2088">
        <v>123935</v>
      </c>
      <c r="AG2088">
        <v>115307</v>
      </c>
      <c r="AH2088">
        <v>179913</v>
      </c>
      <c r="AI2088">
        <v>49608.3</v>
      </c>
      <c r="AJ2088">
        <v>53158</v>
      </c>
      <c r="AK2088">
        <v>56805.7</v>
      </c>
      <c r="AL2088">
        <v>249712</v>
      </c>
      <c r="AM2088">
        <v>390109</v>
      </c>
      <c r="AN2088">
        <v>290881</v>
      </c>
      <c r="AO2088">
        <v>108776</v>
      </c>
      <c r="AP2088">
        <v>145511</v>
      </c>
      <c r="AQ2088">
        <v>148009</v>
      </c>
    </row>
    <row r="2089" spans="1:43">
      <c r="A2089">
        <v>2088</v>
      </c>
      <c r="B2089" t="s">
        <v>4217</v>
      </c>
      <c r="C2089" t="s">
        <v>4218</v>
      </c>
      <c r="D2089">
        <v>8.4219900000000007E-3</v>
      </c>
      <c r="E2089">
        <v>3</v>
      </c>
      <c r="F2089">
        <v>3</v>
      </c>
      <c r="G2089">
        <v>0</v>
      </c>
      <c r="H2089">
        <v>197451</v>
      </c>
      <c r="I2089">
        <v>128288</v>
      </c>
      <c r="J2089">
        <v>126808</v>
      </c>
      <c r="K2089">
        <v>93825.5</v>
      </c>
      <c r="L2089">
        <v>126491</v>
      </c>
      <c r="M2089">
        <v>87887</v>
      </c>
      <c r="N2089">
        <v>176880</v>
      </c>
      <c r="O2089">
        <v>236723</v>
      </c>
      <c r="P2089">
        <v>187461</v>
      </c>
      <c r="Q2089">
        <v>125857</v>
      </c>
      <c r="R2089" t="s">
        <v>44</v>
      </c>
      <c r="S2089" t="s">
        <v>44</v>
      </c>
      <c r="T2089">
        <v>334000</v>
      </c>
      <c r="U2089">
        <v>376808</v>
      </c>
      <c r="V2089">
        <v>391140</v>
      </c>
      <c r="W2089">
        <v>89968.6</v>
      </c>
      <c r="X2089">
        <v>85146.5</v>
      </c>
      <c r="Y2089">
        <v>52969.2</v>
      </c>
      <c r="Z2089">
        <v>255780</v>
      </c>
      <c r="AA2089">
        <v>278561</v>
      </c>
      <c r="AB2089">
        <v>346412</v>
      </c>
      <c r="AC2089">
        <v>181362</v>
      </c>
      <c r="AD2089">
        <v>193734</v>
      </c>
      <c r="AE2089">
        <v>238314</v>
      </c>
      <c r="AF2089">
        <v>100400</v>
      </c>
      <c r="AG2089">
        <v>159835</v>
      </c>
      <c r="AH2089">
        <v>206879</v>
      </c>
      <c r="AI2089">
        <v>132504</v>
      </c>
      <c r="AJ2089">
        <v>119497</v>
      </c>
      <c r="AK2089">
        <v>166282</v>
      </c>
      <c r="AL2089">
        <v>81613.7</v>
      </c>
      <c r="AM2089">
        <v>183324</v>
      </c>
      <c r="AN2089">
        <v>113669</v>
      </c>
      <c r="AO2089">
        <v>38387.4</v>
      </c>
      <c r="AP2089">
        <v>90036.2</v>
      </c>
      <c r="AQ2089">
        <v>96599.1</v>
      </c>
    </row>
    <row r="2090" spans="1:43">
      <c r="A2090">
        <v>2089</v>
      </c>
      <c r="B2090" t="s">
        <v>4219</v>
      </c>
      <c r="C2090" t="s">
        <v>4220</v>
      </c>
      <c r="D2090">
        <v>3.1355399999999999E-2</v>
      </c>
      <c r="E2090">
        <v>2</v>
      </c>
      <c r="F2090">
        <v>2</v>
      </c>
      <c r="G2090">
        <v>0</v>
      </c>
      <c r="H2090">
        <v>30957.5</v>
      </c>
      <c r="I2090" t="s">
        <v>44</v>
      </c>
      <c r="J2090">
        <v>16533.3</v>
      </c>
      <c r="K2090">
        <v>44151.9</v>
      </c>
      <c r="L2090">
        <v>30798.2</v>
      </c>
      <c r="M2090">
        <v>41831</v>
      </c>
      <c r="N2090">
        <v>52568.1</v>
      </c>
      <c r="O2090">
        <v>65417.7</v>
      </c>
      <c r="P2090" t="s">
        <v>44</v>
      </c>
      <c r="Q2090" t="s">
        <v>44</v>
      </c>
      <c r="R2090" t="s">
        <v>44</v>
      </c>
      <c r="S2090">
        <v>186018</v>
      </c>
      <c r="T2090">
        <v>58043.6</v>
      </c>
      <c r="U2090">
        <v>59584.3</v>
      </c>
      <c r="V2090" t="s">
        <v>44</v>
      </c>
      <c r="W2090">
        <v>20789.2</v>
      </c>
      <c r="X2090" t="s">
        <v>44</v>
      </c>
      <c r="Y2090">
        <v>24632.7</v>
      </c>
      <c r="Z2090">
        <v>95871.9</v>
      </c>
      <c r="AA2090">
        <v>94516.4</v>
      </c>
      <c r="AB2090">
        <v>135152</v>
      </c>
      <c r="AC2090" t="s">
        <v>44</v>
      </c>
      <c r="AD2090">
        <v>65656.5</v>
      </c>
      <c r="AE2090" t="s">
        <v>44</v>
      </c>
      <c r="AF2090">
        <v>61264.2</v>
      </c>
      <c r="AG2090">
        <v>59705.599999999999</v>
      </c>
      <c r="AH2090" t="s">
        <v>44</v>
      </c>
      <c r="AI2090">
        <v>66559.3</v>
      </c>
      <c r="AJ2090">
        <v>45575.4</v>
      </c>
      <c r="AK2090">
        <v>50892.4</v>
      </c>
      <c r="AL2090">
        <v>80301.600000000006</v>
      </c>
      <c r="AM2090">
        <v>176169</v>
      </c>
      <c r="AN2090">
        <v>69898.100000000006</v>
      </c>
      <c r="AO2090">
        <v>96482.6</v>
      </c>
      <c r="AP2090">
        <v>117446</v>
      </c>
      <c r="AQ2090">
        <v>90664.8</v>
      </c>
    </row>
    <row r="2091" spans="1:43">
      <c r="A2091">
        <v>2090</v>
      </c>
      <c r="B2091" t="s">
        <v>4221</v>
      </c>
      <c r="C2091" t="s">
        <v>4222</v>
      </c>
      <c r="D2091">
        <v>2.82686E-3</v>
      </c>
      <c r="E2091">
        <v>6</v>
      </c>
      <c r="F2091">
        <v>6</v>
      </c>
      <c r="G2091">
        <v>0</v>
      </c>
      <c r="H2091">
        <v>86102.3</v>
      </c>
      <c r="I2091">
        <v>98921.3</v>
      </c>
      <c r="J2091">
        <v>110211</v>
      </c>
      <c r="K2091">
        <v>97831.1</v>
      </c>
      <c r="L2091">
        <v>97873.8</v>
      </c>
      <c r="M2091">
        <v>100276</v>
      </c>
      <c r="N2091">
        <v>110637</v>
      </c>
      <c r="O2091">
        <v>140277</v>
      </c>
      <c r="P2091">
        <v>120825</v>
      </c>
      <c r="Q2091">
        <v>81007.8</v>
      </c>
      <c r="R2091">
        <v>75517.399999999994</v>
      </c>
      <c r="S2091">
        <v>97734</v>
      </c>
      <c r="T2091">
        <v>167618</v>
      </c>
      <c r="U2091">
        <v>161543</v>
      </c>
      <c r="V2091">
        <v>216432</v>
      </c>
      <c r="W2091">
        <v>43264.1</v>
      </c>
      <c r="X2091">
        <v>62965</v>
      </c>
      <c r="Y2091">
        <v>67661.3</v>
      </c>
      <c r="Z2091">
        <v>130482</v>
      </c>
      <c r="AA2091">
        <v>170391</v>
      </c>
      <c r="AB2091">
        <v>216661</v>
      </c>
      <c r="AC2091">
        <v>130157</v>
      </c>
      <c r="AD2091">
        <v>96575</v>
      </c>
      <c r="AE2091">
        <v>129550</v>
      </c>
      <c r="AF2091">
        <v>41070.199999999997</v>
      </c>
      <c r="AG2091">
        <v>64911.3</v>
      </c>
      <c r="AH2091">
        <v>69460.100000000006</v>
      </c>
      <c r="AI2091">
        <v>62842.9</v>
      </c>
      <c r="AJ2091">
        <v>56563.9</v>
      </c>
      <c r="AK2091">
        <v>65232.4</v>
      </c>
      <c r="AL2091">
        <v>133177</v>
      </c>
      <c r="AM2091">
        <v>192474</v>
      </c>
      <c r="AN2091">
        <v>140227</v>
      </c>
      <c r="AO2091">
        <v>136168</v>
      </c>
      <c r="AP2091">
        <v>194145</v>
      </c>
      <c r="AQ2091">
        <v>221395</v>
      </c>
    </row>
    <row r="2092" spans="1:43">
      <c r="A2092">
        <v>2091</v>
      </c>
      <c r="B2092" t="s">
        <v>4223</v>
      </c>
      <c r="C2092" t="s">
        <v>4224</v>
      </c>
      <c r="D2092">
        <v>7.1633199999999997E-4</v>
      </c>
      <c r="E2092">
        <v>5</v>
      </c>
      <c r="F2092">
        <v>4</v>
      </c>
      <c r="G2092">
        <v>1</v>
      </c>
      <c r="H2092">
        <v>137485</v>
      </c>
      <c r="I2092">
        <v>161981</v>
      </c>
      <c r="J2092">
        <v>173370</v>
      </c>
      <c r="K2092">
        <v>82940</v>
      </c>
      <c r="L2092">
        <v>76952.899999999994</v>
      </c>
      <c r="M2092">
        <v>89554.8</v>
      </c>
      <c r="N2092">
        <v>141286</v>
      </c>
      <c r="O2092">
        <v>154148</v>
      </c>
      <c r="P2092">
        <v>186534</v>
      </c>
      <c r="Q2092">
        <v>68463.399999999994</v>
      </c>
      <c r="R2092">
        <v>92942.5</v>
      </c>
      <c r="S2092">
        <v>87944.1</v>
      </c>
      <c r="T2092">
        <v>167067</v>
      </c>
      <c r="U2092">
        <v>196357</v>
      </c>
      <c r="V2092">
        <v>181192</v>
      </c>
      <c r="W2092">
        <v>47890.9</v>
      </c>
      <c r="X2092">
        <v>91315.8</v>
      </c>
      <c r="Y2092">
        <v>75744.100000000006</v>
      </c>
      <c r="Z2092">
        <v>173945</v>
      </c>
      <c r="AA2092">
        <v>197625</v>
      </c>
      <c r="AB2092">
        <v>193633</v>
      </c>
      <c r="AC2092">
        <v>117857</v>
      </c>
      <c r="AD2092">
        <v>95242.3</v>
      </c>
      <c r="AE2092">
        <v>133699</v>
      </c>
      <c r="AF2092">
        <v>90015.2</v>
      </c>
      <c r="AG2092">
        <v>145487</v>
      </c>
      <c r="AH2092">
        <v>148835</v>
      </c>
      <c r="AI2092">
        <v>65926.8</v>
      </c>
      <c r="AJ2092">
        <v>75764.399999999994</v>
      </c>
      <c r="AK2092">
        <v>66222</v>
      </c>
      <c r="AL2092">
        <v>107425</v>
      </c>
      <c r="AM2092">
        <v>201720</v>
      </c>
      <c r="AN2092">
        <v>146176</v>
      </c>
      <c r="AO2092">
        <v>55399.4</v>
      </c>
      <c r="AP2092">
        <v>92643.9</v>
      </c>
      <c r="AQ2092">
        <v>109027</v>
      </c>
    </row>
    <row r="2093" spans="1:43">
      <c r="A2093">
        <v>2092</v>
      </c>
      <c r="B2093" t="s">
        <v>4225</v>
      </c>
      <c r="C2093" t="s">
        <v>4226</v>
      </c>
      <c r="D2093">
        <v>3.9037099999999998E-2</v>
      </c>
      <c r="E2093">
        <v>3</v>
      </c>
      <c r="F2093">
        <v>2</v>
      </c>
      <c r="G2093">
        <v>1</v>
      </c>
      <c r="H2093">
        <v>43667.9</v>
      </c>
      <c r="I2093">
        <v>37945.5</v>
      </c>
      <c r="J2093">
        <v>43733.4</v>
      </c>
      <c r="K2093">
        <v>38853.5</v>
      </c>
      <c r="L2093">
        <v>19612</v>
      </c>
      <c r="M2093" t="s">
        <v>44</v>
      </c>
      <c r="N2093">
        <v>49558.7</v>
      </c>
      <c r="O2093">
        <v>45206.3</v>
      </c>
      <c r="P2093">
        <v>45056.7</v>
      </c>
      <c r="Q2093">
        <v>20134.099999999999</v>
      </c>
      <c r="R2093">
        <v>21889.1</v>
      </c>
      <c r="S2093">
        <v>49416.800000000003</v>
      </c>
      <c r="T2093">
        <v>79544.3</v>
      </c>
      <c r="U2093">
        <v>78792.100000000006</v>
      </c>
      <c r="V2093">
        <v>72648.399999999994</v>
      </c>
      <c r="W2093">
        <v>33625.699999999997</v>
      </c>
      <c r="X2093">
        <v>42875.4</v>
      </c>
      <c r="Y2093">
        <v>39054.6</v>
      </c>
      <c r="Z2093">
        <v>51099.4</v>
      </c>
      <c r="AA2093">
        <v>59600.5</v>
      </c>
      <c r="AB2093">
        <v>63048.2</v>
      </c>
      <c r="AC2093">
        <v>45116.1</v>
      </c>
      <c r="AD2093">
        <v>28053.599999999999</v>
      </c>
      <c r="AE2093">
        <v>55330.8</v>
      </c>
      <c r="AF2093">
        <v>43874.5</v>
      </c>
      <c r="AG2093">
        <v>49874.9</v>
      </c>
      <c r="AH2093">
        <v>54202.2</v>
      </c>
      <c r="AI2093">
        <v>43064.1</v>
      </c>
      <c r="AJ2093">
        <v>30550.9</v>
      </c>
      <c r="AK2093">
        <v>42784.9</v>
      </c>
      <c r="AL2093">
        <v>47050</v>
      </c>
      <c r="AM2093">
        <v>38327.699999999997</v>
      </c>
      <c r="AN2093">
        <v>32861.300000000003</v>
      </c>
      <c r="AO2093">
        <v>37882.6</v>
      </c>
      <c r="AP2093">
        <v>29752.7</v>
      </c>
      <c r="AQ2093">
        <v>22107.599999999999</v>
      </c>
    </row>
    <row r="2094" spans="1:43">
      <c r="A2094">
        <v>2093</v>
      </c>
      <c r="B2094" t="s">
        <v>4227</v>
      </c>
      <c r="C2094" t="s">
        <v>4228</v>
      </c>
      <c r="D2094">
        <v>2.3518300000000001E-3</v>
      </c>
      <c r="E2094">
        <v>4</v>
      </c>
      <c r="F2094">
        <v>4</v>
      </c>
      <c r="G2094">
        <v>0</v>
      </c>
      <c r="H2094">
        <v>81362.3</v>
      </c>
      <c r="I2094">
        <v>52267</v>
      </c>
      <c r="J2094">
        <v>87706.3</v>
      </c>
      <c r="K2094">
        <v>149935</v>
      </c>
      <c r="L2094">
        <v>148445</v>
      </c>
      <c r="M2094">
        <v>188026</v>
      </c>
      <c r="N2094">
        <v>202135</v>
      </c>
      <c r="O2094">
        <v>198567</v>
      </c>
      <c r="P2094">
        <v>253939</v>
      </c>
      <c r="Q2094">
        <v>181023</v>
      </c>
      <c r="R2094">
        <v>163805</v>
      </c>
      <c r="S2094">
        <v>199595</v>
      </c>
      <c r="T2094">
        <v>107126</v>
      </c>
      <c r="U2094">
        <v>122259</v>
      </c>
      <c r="V2094">
        <v>95128.8</v>
      </c>
      <c r="W2094">
        <v>54649.4</v>
      </c>
      <c r="X2094">
        <v>92597</v>
      </c>
      <c r="Y2094">
        <v>65397.5</v>
      </c>
      <c r="Z2094">
        <v>135778</v>
      </c>
      <c r="AA2094">
        <v>142117</v>
      </c>
      <c r="AB2094">
        <v>192610</v>
      </c>
      <c r="AC2094">
        <v>134142</v>
      </c>
      <c r="AD2094">
        <v>126811</v>
      </c>
      <c r="AE2094">
        <v>189821</v>
      </c>
      <c r="AF2094">
        <v>111917</v>
      </c>
      <c r="AG2094">
        <v>131561</v>
      </c>
      <c r="AH2094">
        <v>140769</v>
      </c>
      <c r="AI2094">
        <v>109997</v>
      </c>
      <c r="AJ2094">
        <v>124958</v>
      </c>
      <c r="AK2094">
        <v>139780</v>
      </c>
      <c r="AL2094">
        <v>37878.400000000001</v>
      </c>
      <c r="AM2094">
        <v>80262.5</v>
      </c>
      <c r="AN2094">
        <v>60232</v>
      </c>
      <c r="AO2094">
        <v>79215.3</v>
      </c>
      <c r="AP2094">
        <v>96268.5</v>
      </c>
      <c r="AQ2094">
        <v>95095.1</v>
      </c>
    </row>
    <row r="2095" spans="1:43">
      <c r="A2095">
        <v>2094</v>
      </c>
      <c r="B2095" t="s">
        <v>4229</v>
      </c>
      <c r="C2095" t="s">
        <v>4230</v>
      </c>
      <c r="D2095">
        <v>1.7961400000000001E-3</v>
      </c>
      <c r="E2095">
        <v>6</v>
      </c>
      <c r="F2095">
        <v>6</v>
      </c>
      <c r="G2095">
        <v>0</v>
      </c>
      <c r="H2095">
        <v>205370</v>
      </c>
      <c r="I2095">
        <v>193581</v>
      </c>
      <c r="J2095">
        <v>202341</v>
      </c>
      <c r="K2095">
        <v>149289</v>
      </c>
      <c r="L2095">
        <v>138219</v>
      </c>
      <c r="M2095">
        <v>163105</v>
      </c>
      <c r="N2095">
        <v>182797</v>
      </c>
      <c r="O2095">
        <v>190361</v>
      </c>
      <c r="P2095">
        <v>242169</v>
      </c>
      <c r="Q2095">
        <v>87153.9</v>
      </c>
      <c r="R2095">
        <v>97579.8</v>
      </c>
      <c r="S2095">
        <v>118822</v>
      </c>
      <c r="T2095">
        <v>226170</v>
      </c>
      <c r="U2095">
        <v>234914</v>
      </c>
      <c r="V2095">
        <v>269111</v>
      </c>
      <c r="W2095">
        <v>64326.9</v>
      </c>
      <c r="X2095">
        <v>65638.600000000006</v>
      </c>
      <c r="Y2095">
        <v>93162.4</v>
      </c>
      <c r="Z2095">
        <v>253143</v>
      </c>
      <c r="AA2095">
        <v>279011</v>
      </c>
      <c r="AB2095">
        <v>304867</v>
      </c>
      <c r="AC2095">
        <v>132308</v>
      </c>
      <c r="AD2095">
        <v>112201</v>
      </c>
      <c r="AE2095">
        <v>145713</v>
      </c>
      <c r="AF2095">
        <v>96254.5</v>
      </c>
      <c r="AG2095">
        <v>93617</v>
      </c>
      <c r="AH2095">
        <v>133706</v>
      </c>
      <c r="AI2095">
        <v>65571.199999999997</v>
      </c>
      <c r="AJ2095">
        <v>89924.1</v>
      </c>
      <c r="AK2095">
        <v>95112.4</v>
      </c>
      <c r="AL2095">
        <v>234468</v>
      </c>
      <c r="AM2095">
        <v>313234</v>
      </c>
      <c r="AN2095">
        <v>266433</v>
      </c>
      <c r="AO2095">
        <v>132517</v>
      </c>
      <c r="AP2095">
        <v>199407</v>
      </c>
      <c r="AQ2095">
        <v>196386</v>
      </c>
    </row>
    <row r="2096" spans="1:43">
      <c r="A2096">
        <v>2095</v>
      </c>
      <c r="B2096" t="s">
        <v>4231</v>
      </c>
      <c r="C2096" t="s">
        <v>4232</v>
      </c>
      <c r="D2096">
        <v>7.1633199999999997E-4</v>
      </c>
      <c r="E2096">
        <v>11</v>
      </c>
      <c r="F2096">
        <v>11</v>
      </c>
      <c r="G2096">
        <v>0</v>
      </c>
      <c r="H2096">
        <v>559991</v>
      </c>
      <c r="I2096">
        <v>596416</v>
      </c>
      <c r="J2096">
        <v>572563</v>
      </c>
      <c r="K2096">
        <v>938415</v>
      </c>
      <c r="L2096">
        <v>866265</v>
      </c>
      <c r="M2096">
        <v>948417</v>
      </c>
      <c r="N2096">
        <v>1469010</v>
      </c>
      <c r="O2096">
        <v>1622960</v>
      </c>
      <c r="P2096">
        <v>1572660</v>
      </c>
      <c r="Q2096">
        <v>1262760</v>
      </c>
      <c r="R2096">
        <v>1359010</v>
      </c>
      <c r="S2096">
        <v>1536530</v>
      </c>
      <c r="T2096">
        <v>865875</v>
      </c>
      <c r="U2096">
        <v>970178</v>
      </c>
      <c r="V2096">
        <v>1001950</v>
      </c>
      <c r="W2096">
        <v>736265</v>
      </c>
      <c r="X2096">
        <v>773446</v>
      </c>
      <c r="Y2096">
        <v>847928</v>
      </c>
      <c r="Z2096">
        <v>1370060</v>
      </c>
      <c r="AA2096">
        <v>1397990</v>
      </c>
      <c r="AB2096">
        <v>1560550</v>
      </c>
      <c r="AC2096">
        <v>1339480</v>
      </c>
      <c r="AD2096">
        <v>1286580</v>
      </c>
      <c r="AE2096">
        <v>1378660</v>
      </c>
      <c r="AF2096">
        <v>1057470</v>
      </c>
      <c r="AG2096">
        <v>1209470</v>
      </c>
      <c r="AH2096">
        <v>1282210</v>
      </c>
      <c r="AI2096">
        <v>1220840</v>
      </c>
      <c r="AJ2096">
        <v>1231920</v>
      </c>
      <c r="AK2096">
        <v>1337770</v>
      </c>
      <c r="AL2096">
        <v>738222</v>
      </c>
      <c r="AM2096">
        <v>949017</v>
      </c>
      <c r="AN2096">
        <v>813682</v>
      </c>
      <c r="AO2096">
        <v>585080</v>
      </c>
      <c r="AP2096">
        <v>836376</v>
      </c>
      <c r="AQ2096">
        <v>823678</v>
      </c>
    </row>
    <row r="2097" spans="1:43">
      <c r="A2097">
        <v>2096</v>
      </c>
      <c r="B2097" t="s">
        <v>4233</v>
      </c>
      <c r="C2097" t="s">
        <v>4234</v>
      </c>
      <c r="D2097">
        <v>1.42253E-2</v>
      </c>
      <c r="E2097">
        <v>1</v>
      </c>
      <c r="F2097">
        <v>1</v>
      </c>
      <c r="G2097">
        <v>0</v>
      </c>
      <c r="H2097">
        <v>48367.8</v>
      </c>
      <c r="I2097">
        <v>46995.9</v>
      </c>
      <c r="J2097">
        <v>43347.199999999997</v>
      </c>
      <c r="K2097">
        <v>55538.8</v>
      </c>
      <c r="L2097">
        <v>38198.800000000003</v>
      </c>
      <c r="M2097">
        <v>61603.5</v>
      </c>
      <c r="N2097">
        <v>75485.100000000006</v>
      </c>
      <c r="O2097">
        <v>64274.3</v>
      </c>
      <c r="P2097" t="s">
        <v>44</v>
      </c>
      <c r="Q2097" t="s">
        <v>44</v>
      </c>
      <c r="R2097">
        <v>51079.1</v>
      </c>
      <c r="S2097">
        <v>44769.9</v>
      </c>
      <c r="T2097">
        <v>58624.7</v>
      </c>
      <c r="U2097">
        <v>75818.3</v>
      </c>
      <c r="V2097">
        <v>49838.1</v>
      </c>
      <c r="W2097">
        <v>46304.5</v>
      </c>
      <c r="X2097">
        <v>36930</v>
      </c>
      <c r="Y2097">
        <v>39146.9</v>
      </c>
      <c r="Z2097">
        <v>55859.1</v>
      </c>
      <c r="AA2097">
        <v>43063.1</v>
      </c>
      <c r="AB2097">
        <v>81740.100000000006</v>
      </c>
      <c r="AC2097">
        <v>42830.5</v>
      </c>
      <c r="AD2097">
        <v>55467.7</v>
      </c>
      <c r="AE2097">
        <v>58394.3</v>
      </c>
      <c r="AF2097">
        <v>46843.5</v>
      </c>
      <c r="AG2097">
        <v>65126.7</v>
      </c>
      <c r="AH2097">
        <v>58084.2</v>
      </c>
      <c r="AI2097">
        <v>30013.200000000001</v>
      </c>
      <c r="AJ2097">
        <v>40203.5</v>
      </c>
      <c r="AK2097" t="s">
        <v>44</v>
      </c>
      <c r="AL2097">
        <v>33590.6</v>
      </c>
      <c r="AM2097">
        <v>42889.599999999999</v>
      </c>
      <c r="AN2097" t="s">
        <v>44</v>
      </c>
      <c r="AO2097" t="s">
        <v>44</v>
      </c>
      <c r="AP2097">
        <v>21569.599999999999</v>
      </c>
      <c r="AQ2097" t="s">
        <v>44</v>
      </c>
    </row>
    <row r="2098" spans="1:43">
      <c r="A2098">
        <v>2097</v>
      </c>
      <c r="B2098" t="s">
        <v>4235</v>
      </c>
      <c r="C2098" t="s">
        <v>4236</v>
      </c>
      <c r="D2098">
        <v>7.1633199999999997E-4</v>
      </c>
      <c r="E2098">
        <v>16</v>
      </c>
      <c r="F2098">
        <v>14</v>
      </c>
      <c r="G2098">
        <v>2</v>
      </c>
      <c r="H2098">
        <v>518040</v>
      </c>
      <c r="I2098">
        <v>435663</v>
      </c>
      <c r="J2098">
        <v>542023</v>
      </c>
      <c r="K2098">
        <v>850370</v>
      </c>
      <c r="L2098">
        <v>764827</v>
      </c>
      <c r="M2098">
        <v>900270</v>
      </c>
      <c r="N2098">
        <v>1033230</v>
      </c>
      <c r="O2098">
        <v>1035640</v>
      </c>
      <c r="P2098">
        <v>1043100</v>
      </c>
      <c r="Q2098">
        <v>946819</v>
      </c>
      <c r="R2098">
        <v>902134</v>
      </c>
      <c r="S2098">
        <v>1046430</v>
      </c>
      <c r="T2098">
        <v>659002</v>
      </c>
      <c r="U2098">
        <v>710339</v>
      </c>
      <c r="V2098">
        <v>761348</v>
      </c>
      <c r="W2098">
        <v>496853</v>
      </c>
      <c r="X2098">
        <v>517957</v>
      </c>
      <c r="Y2098">
        <v>535840</v>
      </c>
      <c r="Z2098">
        <v>1517290</v>
      </c>
      <c r="AA2098">
        <v>1536910</v>
      </c>
      <c r="AB2098">
        <v>1721900</v>
      </c>
      <c r="AC2098">
        <v>1347510</v>
      </c>
      <c r="AD2098">
        <v>1211080</v>
      </c>
      <c r="AE2098">
        <v>1381690</v>
      </c>
      <c r="AF2098">
        <v>887066</v>
      </c>
      <c r="AG2098">
        <v>1164670</v>
      </c>
      <c r="AH2098">
        <v>1208310</v>
      </c>
      <c r="AI2098">
        <v>1273970</v>
      </c>
      <c r="AJ2098">
        <v>1346600</v>
      </c>
      <c r="AK2098">
        <v>1423750</v>
      </c>
      <c r="AL2098">
        <v>656687</v>
      </c>
      <c r="AM2098">
        <v>923165</v>
      </c>
      <c r="AN2098">
        <v>642848</v>
      </c>
      <c r="AO2098">
        <v>581268</v>
      </c>
      <c r="AP2098">
        <v>824095</v>
      </c>
      <c r="AQ2098">
        <v>877706</v>
      </c>
    </row>
    <row r="2099" spans="1:43">
      <c r="A2099">
        <v>2098</v>
      </c>
      <c r="B2099" t="s">
        <v>4237</v>
      </c>
      <c r="C2099" t="s">
        <v>4238</v>
      </c>
      <c r="D2099">
        <v>7.1633199999999997E-4</v>
      </c>
      <c r="E2099">
        <v>13</v>
      </c>
      <c r="F2099">
        <v>13</v>
      </c>
      <c r="G2099">
        <v>0</v>
      </c>
      <c r="H2099">
        <v>366239</v>
      </c>
      <c r="I2099">
        <v>319453</v>
      </c>
      <c r="J2099">
        <v>339429</v>
      </c>
      <c r="K2099">
        <v>359698</v>
      </c>
      <c r="L2099">
        <v>323445</v>
      </c>
      <c r="M2099">
        <v>370444</v>
      </c>
      <c r="N2099">
        <v>348978</v>
      </c>
      <c r="O2099">
        <v>336430</v>
      </c>
      <c r="P2099">
        <v>316071</v>
      </c>
      <c r="Q2099">
        <v>165401</v>
      </c>
      <c r="R2099">
        <v>189859</v>
      </c>
      <c r="S2099">
        <v>233107</v>
      </c>
      <c r="T2099">
        <v>400904</v>
      </c>
      <c r="U2099">
        <v>469854</v>
      </c>
      <c r="V2099">
        <v>440865</v>
      </c>
      <c r="W2099">
        <v>198154</v>
      </c>
      <c r="X2099">
        <v>200915</v>
      </c>
      <c r="Y2099">
        <v>225517</v>
      </c>
      <c r="Z2099">
        <v>475764</v>
      </c>
      <c r="AA2099">
        <v>439703</v>
      </c>
      <c r="AB2099">
        <v>485871</v>
      </c>
      <c r="AC2099">
        <v>393228</v>
      </c>
      <c r="AD2099">
        <v>304247</v>
      </c>
      <c r="AE2099">
        <v>371638</v>
      </c>
      <c r="AF2099">
        <v>235461</v>
      </c>
      <c r="AG2099">
        <v>247179</v>
      </c>
      <c r="AH2099">
        <v>269709</v>
      </c>
      <c r="AI2099">
        <v>194979</v>
      </c>
      <c r="AJ2099">
        <v>209936</v>
      </c>
      <c r="AK2099">
        <v>227323</v>
      </c>
      <c r="AL2099">
        <v>257656</v>
      </c>
      <c r="AM2099">
        <v>376073</v>
      </c>
      <c r="AN2099">
        <v>270275</v>
      </c>
      <c r="AO2099">
        <v>97455.3</v>
      </c>
      <c r="AP2099">
        <v>170193</v>
      </c>
      <c r="AQ2099">
        <v>183006</v>
      </c>
    </row>
    <row r="2100" spans="1:43">
      <c r="A2100">
        <v>2099</v>
      </c>
      <c r="B2100" t="s">
        <v>4239</v>
      </c>
      <c r="C2100" t="s">
        <v>4240</v>
      </c>
      <c r="D2100">
        <v>4.6874999999999998E-3</v>
      </c>
      <c r="E2100">
        <v>3</v>
      </c>
      <c r="F2100">
        <v>1</v>
      </c>
      <c r="G2100">
        <v>2</v>
      </c>
      <c r="H2100">
        <v>60826.2</v>
      </c>
      <c r="I2100">
        <v>52038.9</v>
      </c>
      <c r="J2100">
        <v>49894.1</v>
      </c>
      <c r="K2100">
        <v>61656.5</v>
      </c>
      <c r="L2100">
        <v>50039.199999999997</v>
      </c>
      <c r="M2100">
        <v>63449.5</v>
      </c>
      <c r="N2100">
        <v>55261.8</v>
      </c>
      <c r="O2100">
        <v>51018.1</v>
      </c>
      <c r="P2100">
        <v>81157.2</v>
      </c>
      <c r="Q2100">
        <v>48234</v>
      </c>
      <c r="R2100">
        <v>56217.3</v>
      </c>
      <c r="S2100">
        <v>69971.199999999997</v>
      </c>
      <c r="T2100">
        <v>90939.3</v>
      </c>
      <c r="U2100">
        <v>100579</v>
      </c>
      <c r="V2100">
        <v>81173.899999999994</v>
      </c>
      <c r="W2100">
        <v>52763.3</v>
      </c>
      <c r="X2100">
        <v>40925.599999999999</v>
      </c>
      <c r="Y2100">
        <v>58326.5</v>
      </c>
      <c r="Z2100">
        <v>63842.2</v>
      </c>
      <c r="AA2100">
        <v>55917</v>
      </c>
      <c r="AB2100">
        <v>68080.5</v>
      </c>
      <c r="AC2100">
        <v>38226.699999999997</v>
      </c>
      <c r="AD2100">
        <v>45026.2</v>
      </c>
      <c r="AE2100">
        <v>45060.9</v>
      </c>
      <c r="AF2100">
        <v>26372.1</v>
      </c>
      <c r="AG2100">
        <v>43573.2</v>
      </c>
      <c r="AH2100">
        <v>32193</v>
      </c>
      <c r="AI2100">
        <v>29825.4</v>
      </c>
      <c r="AJ2100">
        <v>40942.400000000001</v>
      </c>
      <c r="AK2100">
        <v>47847.8</v>
      </c>
      <c r="AL2100">
        <v>36360.5</v>
      </c>
      <c r="AM2100">
        <v>63853.599999999999</v>
      </c>
      <c r="AN2100">
        <v>59117.1</v>
      </c>
      <c r="AO2100">
        <v>25515.5</v>
      </c>
      <c r="AP2100">
        <v>25195.3</v>
      </c>
      <c r="AQ2100">
        <v>42991.9</v>
      </c>
    </row>
    <row r="2101" spans="1:43">
      <c r="A2101">
        <v>2100</v>
      </c>
      <c r="B2101" t="s">
        <v>4241</v>
      </c>
      <c r="C2101" t="s">
        <v>4242</v>
      </c>
      <c r="D2101">
        <v>1.03093E-2</v>
      </c>
      <c r="E2101">
        <v>1</v>
      </c>
      <c r="F2101">
        <v>1</v>
      </c>
      <c r="G2101">
        <v>0</v>
      </c>
      <c r="H2101">
        <v>97078.2</v>
      </c>
      <c r="I2101">
        <v>77029.600000000006</v>
      </c>
      <c r="J2101">
        <v>85188.4</v>
      </c>
      <c r="K2101">
        <v>113647</v>
      </c>
      <c r="L2101">
        <v>115771</v>
      </c>
      <c r="M2101">
        <v>138408</v>
      </c>
      <c r="N2101">
        <v>125603</v>
      </c>
      <c r="O2101">
        <v>158161</v>
      </c>
      <c r="P2101">
        <v>56727.7</v>
      </c>
      <c r="Q2101">
        <v>96952.4</v>
      </c>
      <c r="R2101">
        <v>110021</v>
      </c>
      <c r="S2101">
        <v>92228.6</v>
      </c>
      <c r="T2101">
        <v>96369.8</v>
      </c>
      <c r="U2101">
        <v>125834</v>
      </c>
      <c r="V2101">
        <v>125258</v>
      </c>
      <c r="W2101">
        <v>85250</v>
      </c>
      <c r="X2101">
        <v>88102.3</v>
      </c>
      <c r="Y2101">
        <v>84145.600000000006</v>
      </c>
      <c r="Z2101">
        <v>164404</v>
      </c>
      <c r="AA2101">
        <v>190295</v>
      </c>
      <c r="AB2101">
        <v>184613</v>
      </c>
      <c r="AC2101">
        <v>269458</v>
      </c>
      <c r="AD2101">
        <v>298121</v>
      </c>
      <c r="AE2101">
        <v>237571</v>
      </c>
      <c r="AF2101">
        <v>154317</v>
      </c>
      <c r="AG2101">
        <v>160804</v>
      </c>
      <c r="AH2101" t="s">
        <v>44</v>
      </c>
      <c r="AI2101">
        <v>141732</v>
      </c>
      <c r="AJ2101">
        <v>147254</v>
      </c>
      <c r="AK2101">
        <v>138708</v>
      </c>
      <c r="AL2101">
        <v>94814.6</v>
      </c>
      <c r="AM2101">
        <v>171315</v>
      </c>
      <c r="AN2101">
        <v>99625.600000000006</v>
      </c>
      <c r="AO2101">
        <v>76775.100000000006</v>
      </c>
      <c r="AP2101">
        <v>94939.6</v>
      </c>
      <c r="AQ2101">
        <v>93976.6</v>
      </c>
    </row>
    <row r="2102" spans="1:43">
      <c r="A2102">
        <v>2101</v>
      </c>
      <c r="B2102" t="s">
        <v>4243</v>
      </c>
      <c r="C2102" t="s">
        <v>4244</v>
      </c>
      <c r="D2102">
        <v>3.82184E-2</v>
      </c>
      <c r="E2102">
        <v>2</v>
      </c>
      <c r="F2102">
        <v>2</v>
      </c>
      <c r="G2102">
        <v>0</v>
      </c>
      <c r="H2102">
        <v>124384</v>
      </c>
      <c r="I2102" t="s">
        <v>44</v>
      </c>
      <c r="J2102">
        <v>148027</v>
      </c>
      <c r="K2102">
        <v>87696.5</v>
      </c>
      <c r="L2102">
        <v>120951</v>
      </c>
      <c r="M2102">
        <v>149814</v>
      </c>
      <c r="N2102" t="s">
        <v>44</v>
      </c>
      <c r="O2102" t="s">
        <v>44</v>
      </c>
      <c r="P2102" t="s">
        <v>44</v>
      </c>
      <c r="Q2102">
        <v>109331</v>
      </c>
      <c r="R2102" t="s">
        <v>44</v>
      </c>
      <c r="S2102" t="s">
        <v>44</v>
      </c>
      <c r="T2102">
        <v>187632</v>
      </c>
      <c r="U2102">
        <v>162870</v>
      </c>
      <c r="V2102">
        <v>192401</v>
      </c>
      <c r="W2102">
        <v>72496.899999999994</v>
      </c>
      <c r="X2102" t="s">
        <v>44</v>
      </c>
      <c r="Y2102">
        <v>96966.7</v>
      </c>
      <c r="Z2102">
        <v>131031</v>
      </c>
      <c r="AA2102" t="s">
        <v>44</v>
      </c>
      <c r="AB2102">
        <v>107910</v>
      </c>
      <c r="AC2102">
        <v>129956</v>
      </c>
      <c r="AD2102">
        <v>150913</v>
      </c>
      <c r="AE2102">
        <v>173768</v>
      </c>
      <c r="AF2102" t="s">
        <v>44</v>
      </c>
      <c r="AG2102" t="s">
        <v>44</v>
      </c>
      <c r="AH2102">
        <v>78456.3</v>
      </c>
      <c r="AI2102">
        <v>72054.5</v>
      </c>
      <c r="AJ2102" t="s">
        <v>44</v>
      </c>
      <c r="AK2102" t="s">
        <v>44</v>
      </c>
      <c r="AL2102" t="s">
        <v>44</v>
      </c>
      <c r="AM2102">
        <v>105959</v>
      </c>
      <c r="AN2102" t="s">
        <v>44</v>
      </c>
      <c r="AO2102" t="s">
        <v>44</v>
      </c>
      <c r="AP2102" t="s">
        <v>44</v>
      </c>
      <c r="AQ2102" t="s">
        <v>44</v>
      </c>
    </row>
    <row r="2103" spans="1:43">
      <c r="A2103">
        <v>2102</v>
      </c>
      <c r="B2103" t="s">
        <v>4245</v>
      </c>
      <c r="C2103" t="s">
        <v>4246</v>
      </c>
      <c r="D2103">
        <v>7.1633199999999997E-4</v>
      </c>
      <c r="E2103">
        <v>7</v>
      </c>
      <c r="F2103">
        <v>7</v>
      </c>
      <c r="G2103">
        <v>0</v>
      </c>
      <c r="H2103">
        <v>605846</v>
      </c>
      <c r="I2103">
        <v>554710</v>
      </c>
      <c r="J2103">
        <v>593072</v>
      </c>
      <c r="K2103">
        <v>422619</v>
      </c>
      <c r="L2103">
        <v>457829</v>
      </c>
      <c r="M2103">
        <v>403537</v>
      </c>
      <c r="N2103">
        <v>704593</v>
      </c>
      <c r="O2103">
        <v>737114</v>
      </c>
      <c r="P2103">
        <v>773604</v>
      </c>
      <c r="Q2103">
        <v>332900</v>
      </c>
      <c r="R2103">
        <v>288721</v>
      </c>
      <c r="S2103">
        <v>293322</v>
      </c>
      <c r="T2103">
        <v>605440</v>
      </c>
      <c r="U2103">
        <v>692824</v>
      </c>
      <c r="V2103">
        <v>578695</v>
      </c>
      <c r="W2103">
        <v>211512</v>
      </c>
      <c r="X2103">
        <v>219208</v>
      </c>
      <c r="Y2103">
        <v>169924</v>
      </c>
      <c r="Z2103">
        <v>922669</v>
      </c>
      <c r="AA2103">
        <v>890607</v>
      </c>
      <c r="AB2103">
        <v>1118960</v>
      </c>
      <c r="AC2103">
        <v>405156</v>
      </c>
      <c r="AD2103">
        <v>344392</v>
      </c>
      <c r="AE2103">
        <v>387154</v>
      </c>
      <c r="AF2103">
        <v>252487</v>
      </c>
      <c r="AG2103">
        <v>298923</v>
      </c>
      <c r="AH2103">
        <v>240774</v>
      </c>
      <c r="AI2103">
        <v>255088</v>
      </c>
      <c r="AJ2103">
        <v>250674</v>
      </c>
      <c r="AK2103">
        <v>313280</v>
      </c>
      <c r="AL2103">
        <v>894082</v>
      </c>
      <c r="AM2103">
        <v>1212630</v>
      </c>
      <c r="AN2103">
        <v>953031</v>
      </c>
      <c r="AO2103">
        <v>406476</v>
      </c>
      <c r="AP2103">
        <v>592246</v>
      </c>
      <c r="AQ2103">
        <v>547388</v>
      </c>
    </row>
    <row r="2104" spans="1:43">
      <c r="A2104">
        <v>2103</v>
      </c>
      <c r="B2104" t="s">
        <v>4247</v>
      </c>
      <c r="C2104" t="s">
        <v>4248</v>
      </c>
      <c r="D2104">
        <v>4.79896E-2</v>
      </c>
      <c r="E2104">
        <v>6</v>
      </c>
      <c r="F2104">
        <v>6</v>
      </c>
      <c r="G2104">
        <v>0</v>
      </c>
      <c r="H2104">
        <v>42002.6</v>
      </c>
      <c r="I2104">
        <v>64350.6</v>
      </c>
      <c r="J2104">
        <v>80168.2</v>
      </c>
      <c r="K2104">
        <v>104476</v>
      </c>
      <c r="L2104">
        <v>94628.5</v>
      </c>
      <c r="M2104">
        <v>107587</v>
      </c>
      <c r="N2104">
        <v>189076</v>
      </c>
      <c r="O2104">
        <v>187854</v>
      </c>
      <c r="P2104">
        <v>226125</v>
      </c>
      <c r="Q2104">
        <v>125563</v>
      </c>
      <c r="R2104">
        <v>108749</v>
      </c>
      <c r="S2104">
        <v>128178</v>
      </c>
      <c r="T2104">
        <v>64688</v>
      </c>
      <c r="U2104">
        <v>140725</v>
      </c>
      <c r="V2104">
        <v>106852</v>
      </c>
      <c r="W2104">
        <v>59574.6</v>
      </c>
      <c r="X2104">
        <v>70933.5</v>
      </c>
      <c r="Y2104">
        <v>115340</v>
      </c>
      <c r="Z2104">
        <v>202637</v>
      </c>
      <c r="AA2104">
        <v>210042</v>
      </c>
      <c r="AB2104">
        <v>211041</v>
      </c>
      <c r="AC2104">
        <v>159183</v>
      </c>
      <c r="AD2104">
        <v>123483</v>
      </c>
      <c r="AE2104">
        <v>109994</v>
      </c>
      <c r="AF2104">
        <v>119532</v>
      </c>
      <c r="AG2104">
        <v>105940</v>
      </c>
      <c r="AH2104">
        <v>164362</v>
      </c>
      <c r="AI2104">
        <v>144622</v>
      </c>
      <c r="AJ2104">
        <v>134534</v>
      </c>
      <c r="AK2104">
        <v>166817</v>
      </c>
      <c r="AL2104">
        <v>122228</v>
      </c>
      <c r="AM2104">
        <v>123331</v>
      </c>
      <c r="AN2104">
        <v>116780</v>
      </c>
      <c r="AO2104">
        <v>78466.399999999994</v>
      </c>
      <c r="AP2104">
        <v>106847</v>
      </c>
      <c r="AQ2104">
        <v>99013</v>
      </c>
    </row>
    <row r="2105" spans="1:43">
      <c r="A2105">
        <v>2104</v>
      </c>
      <c r="B2105" t="s">
        <v>4249</v>
      </c>
      <c r="C2105" t="s">
        <v>4250</v>
      </c>
      <c r="D2105">
        <v>3.7418899999999998E-2</v>
      </c>
      <c r="E2105">
        <v>13</v>
      </c>
      <c r="F2105">
        <v>12</v>
      </c>
      <c r="G2105">
        <v>1</v>
      </c>
      <c r="H2105">
        <v>158445</v>
      </c>
      <c r="I2105">
        <v>126793</v>
      </c>
      <c r="J2105">
        <v>141233</v>
      </c>
      <c r="K2105">
        <v>248589</v>
      </c>
      <c r="L2105">
        <v>251762</v>
      </c>
      <c r="M2105">
        <v>282867</v>
      </c>
      <c r="N2105">
        <v>786986</v>
      </c>
      <c r="O2105">
        <v>826916</v>
      </c>
      <c r="P2105">
        <v>832980</v>
      </c>
      <c r="Q2105">
        <v>519890</v>
      </c>
      <c r="R2105">
        <v>568707</v>
      </c>
      <c r="S2105">
        <v>619337</v>
      </c>
      <c r="T2105">
        <v>256028</v>
      </c>
      <c r="U2105">
        <v>277505</v>
      </c>
      <c r="V2105">
        <v>344651</v>
      </c>
      <c r="W2105">
        <v>118927</v>
      </c>
      <c r="X2105">
        <v>112191</v>
      </c>
      <c r="Y2105">
        <v>137883</v>
      </c>
      <c r="Z2105">
        <v>167444</v>
      </c>
      <c r="AA2105">
        <v>171188</v>
      </c>
      <c r="AB2105">
        <v>268358</v>
      </c>
      <c r="AC2105">
        <v>152414</v>
      </c>
      <c r="AD2105">
        <v>106505</v>
      </c>
      <c r="AE2105">
        <v>134425</v>
      </c>
      <c r="AF2105">
        <v>60045.5</v>
      </c>
      <c r="AG2105" t="s">
        <v>44</v>
      </c>
      <c r="AH2105">
        <v>78484.3</v>
      </c>
      <c r="AI2105">
        <v>52093.4</v>
      </c>
      <c r="AJ2105">
        <v>78733.8</v>
      </c>
      <c r="AK2105">
        <v>116071</v>
      </c>
      <c r="AL2105">
        <v>53849.3</v>
      </c>
      <c r="AM2105">
        <v>23618.6</v>
      </c>
      <c r="AN2105" t="s">
        <v>44</v>
      </c>
      <c r="AO2105">
        <v>28611.4</v>
      </c>
      <c r="AP2105">
        <v>71254.899999999994</v>
      </c>
      <c r="AQ2105">
        <v>70837.3</v>
      </c>
    </row>
    <row r="2106" spans="1:43">
      <c r="A2106">
        <v>2105</v>
      </c>
      <c r="B2106" t="s">
        <v>4251</v>
      </c>
      <c r="C2106" t="s">
        <v>4252</v>
      </c>
      <c r="D2106">
        <v>2.1108200000000001E-2</v>
      </c>
      <c r="E2106">
        <v>1</v>
      </c>
      <c r="F2106">
        <v>1</v>
      </c>
      <c r="G2106">
        <v>0</v>
      </c>
      <c r="H2106">
        <v>22219.8</v>
      </c>
      <c r="I2106" t="s">
        <v>44</v>
      </c>
      <c r="J2106" t="s">
        <v>44</v>
      </c>
      <c r="K2106" t="s">
        <v>44</v>
      </c>
      <c r="L2106" t="s">
        <v>44</v>
      </c>
      <c r="M2106" t="s">
        <v>44</v>
      </c>
      <c r="N2106" t="s">
        <v>44</v>
      </c>
      <c r="O2106" t="s">
        <v>44</v>
      </c>
      <c r="P2106" t="s">
        <v>44</v>
      </c>
      <c r="Q2106" t="s">
        <v>44</v>
      </c>
      <c r="R2106" t="s">
        <v>44</v>
      </c>
      <c r="S2106" t="s">
        <v>44</v>
      </c>
      <c r="T2106">
        <v>31996.6</v>
      </c>
      <c r="U2106">
        <v>18933.2</v>
      </c>
      <c r="V2106" t="s">
        <v>44</v>
      </c>
      <c r="W2106">
        <v>16586.099999999999</v>
      </c>
      <c r="X2106">
        <v>28751.7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>
        <v>20459.7</v>
      </c>
      <c r="AE2106" t="s">
        <v>44</v>
      </c>
      <c r="AF2106" t="s">
        <v>44</v>
      </c>
      <c r="AG2106" t="s">
        <v>44</v>
      </c>
      <c r="AH2106" t="s">
        <v>44</v>
      </c>
      <c r="AI2106" t="s">
        <v>44</v>
      </c>
      <c r="AJ2106" t="s">
        <v>44</v>
      </c>
      <c r="AK2106" t="s">
        <v>44</v>
      </c>
      <c r="AL2106">
        <v>16653.2</v>
      </c>
      <c r="AM2106" t="s">
        <v>44</v>
      </c>
      <c r="AN2106" t="s">
        <v>44</v>
      </c>
      <c r="AO2106" t="s">
        <v>44</v>
      </c>
      <c r="AP2106" t="s">
        <v>44</v>
      </c>
      <c r="AQ2106" t="s">
        <v>44</v>
      </c>
    </row>
    <row r="2107" spans="1:43">
      <c r="A2107">
        <v>2106</v>
      </c>
      <c r="B2107" t="s">
        <v>4253</v>
      </c>
      <c r="C2107" t="s">
        <v>4254</v>
      </c>
      <c r="D2107">
        <v>2.4979199999999998E-3</v>
      </c>
      <c r="E2107">
        <v>7</v>
      </c>
      <c r="F2107">
        <v>7</v>
      </c>
      <c r="G2107">
        <v>0</v>
      </c>
      <c r="H2107">
        <v>818405</v>
      </c>
      <c r="I2107">
        <v>881250</v>
      </c>
      <c r="J2107">
        <v>606233</v>
      </c>
      <c r="K2107">
        <v>494721</v>
      </c>
      <c r="L2107">
        <v>398821</v>
      </c>
      <c r="M2107">
        <v>480118</v>
      </c>
      <c r="N2107">
        <v>646532</v>
      </c>
      <c r="O2107">
        <v>974704</v>
      </c>
      <c r="P2107">
        <v>1225210</v>
      </c>
      <c r="Q2107">
        <v>376605</v>
      </c>
      <c r="R2107">
        <v>414985</v>
      </c>
      <c r="S2107">
        <v>492144</v>
      </c>
      <c r="T2107">
        <v>802065</v>
      </c>
      <c r="U2107">
        <v>939770</v>
      </c>
      <c r="V2107">
        <v>573425</v>
      </c>
      <c r="W2107">
        <v>309254</v>
      </c>
      <c r="X2107">
        <v>385843</v>
      </c>
      <c r="Y2107">
        <v>335206</v>
      </c>
      <c r="Z2107">
        <v>1002170</v>
      </c>
      <c r="AA2107">
        <v>1237870</v>
      </c>
      <c r="AB2107">
        <v>1413970</v>
      </c>
      <c r="AC2107">
        <v>329662</v>
      </c>
      <c r="AD2107">
        <v>575864</v>
      </c>
      <c r="AE2107">
        <v>753895</v>
      </c>
      <c r="AF2107">
        <v>407463</v>
      </c>
      <c r="AG2107">
        <v>338378</v>
      </c>
      <c r="AH2107">
        <v>693381</v>
      </c>
      <c r="AI2107">
        <v>310306</v>
      </c>
      <c r="AJ2107">
        <v>342742</v>
      </c>
      <c r="AK2107">
        <v>174063</v>
      </c>
      <c r="AL2107">
        <v>1417350</v>
      </c>
      <c r="AM2107">
        <v>1823460</v>
      </c>
      <c r="AN2107">
        <v>1494820</v>
      </c>
      <c r="AO2107">
        <v>709104</v>
      </c>
      <c r="AP2107">
        <v>1126390</v>
      </c>
      <c r="AQ2107">
        <v>1057810</v>
      </c>
    </row>
    <row r="2108" spans="1:43">
      <c r="A2108">
        <v>2107</v>
      </c>
      <c r="B2108" t="s">
        <v>4255</v>
      </c>
      <c r="C2108" t="s">
        <v>4256</v>
      </c>
      <c r="D2108">
        <v>2.1406700000000001E-2</v>
      </c>
      <c r="E2108">
        <v>1</v>
      </c>
      <c r="F2108">
        <v>1</v>
      </c>
      <c r="G2108">
        <v>0</v>
      </c>
      <c r="H2108">
        <v>352528</v>
      </c>
      <c r="I2108">
        <v>242871</v>
      </c>
      <c r="J2108">
        <v>396667</v>
      </c>
      <c r="K2108">
        <v>325701</v>
      </c>
      <c r="L2108">
        <v>145394</v>
      </c>
      <c r="M2108">
        <v>287111</v>
      </c>
      <c r="N2108">
        <v>350851</v>
      </c>
      <c r="O2108">
        <v>404353</v>
      </c>
      <c r="P2108">
        <v>359192</v>
      </c>
      <c r="Q2108">
        <v>242782</v>
      </c>
      <c r="R2108">
        <v>292124</v>
      </c>
      <c r="S2108">
        <v>283879</v>
      </c>
      <c r="T2108" t="s">
        <v>44</v>
      </c>
      <c r="U2108" t="s">
        <v>44</v>
      </c>
      <c r="V2108" t="s">
        <v>44</v>
      </c>
      <c r="W2108">
        <v>212683</v>
      </c>
      <c r="X2108">
        <v>232487</v>
      </c>
      <c r="Y2108">
        <v>227696</v>
      </c>
      <c r="Z2108">
        <v>143608</v>
      </c>
      <c r="AA2108">
        <v>424484</v>
      </c>
      <c r="AB2108">
        <v>362490</v>
      </c>
      <c r="AC2108" t="s">
        <v>44</v>
      </c>
      <c r="AD2108" t="s">
        <v>44</v>
      </c>
      <c r="AE2108" t="s">
        <v>44</v>
      </c>
      <c r="AF2108" t="s">
        <v>44</v>
      </c>
      <c r="AG2108" t="s">
        <v>44</v>
      </c>
      <c r="AH2108">
        <v>486407</v>
      </c>
      <c r="AI2108">
        <v>254827</v>
      </c>
      <c r="AJ2108">
        <v>304220</v>
      </c>
      <c r="AK2108">
        <v>274263</v>
      </c>
      <c r="AL2108">
        <v>363464</v>
      </c>
      <c r="AM2108">
        <v>542405</v>
      </c>
      <c r="AN2108">
        <v>346395</v>
      </c>
      <c r="AO2108">
        <v>156454</v>
      </c>
      <c r="AP2108">
        <v>231204</v>
      </c>
      <c r="AQ2108">
        <v>222463</v>
      </c>
    </row>
    <row r="2109" spans="1:43">
      <c r="A2109">
        <v>2108</v>
      </c>
      <c r="B2109" t="s">
        <v>4257</v>
      </c>
      <c r="C2109" t="s">
        <v>4258</v>
      </c>
      <c r="D2109">
        <v>2.7260199999999998E-2</v>
      </c>
      <c r="E2109">
        <v>2</v>
      </c>
      <c r="F2109">
        <v>2</v>
      </c>
      <c r="G2109">
        <v>0</v>
      </c>
      <c r="H2109">
        <v>50939.6</v>
      </c>
      <c r="I2109">
        <v>51873.8</v>
      </c>
      <c r="J2109" t="s">
        <v>44</v>
      </c>
      <c r="K2109">
        <v>87477.5</v>
      </c>
      <c r="L2109">
        <v>76753.5</v>
      </c>
      <c r="M2109">
        <v>50823.5</v>
      </c>
      <c r="N2109">
        <v>89735.1</v>
      </c>
      <c r="O2109">
        <v>100939</v>
      </c>
      <c r="P2109">
        <v>47265.9</v>
      </c>
      <c r="Q2109">
        <v>47044.4</v>
      </c>
      <c r="R2109">
        <v>51493.7</v>
      </c>
      <c r="S2109">
        <v>27938.2</v>
      </c>
      <c r="T2109">
        <v>115264</v>
      </c>
      <c r="U2109">
        <v>88227.8</v>
      </c>
      <c r="V2109" t="s">
        <v>44</v>
      </c>
      <c r="W2109">
        <v>58689.8</v>
      </c>
      <c r="X2109">
        <v>55118.2</v>
      </c>
      <c r="Y2109" t="s">
        <v>44</v>
      </c>
      <c r="Z2109">
        <v>135853</v>
      </c>
      <c r="AA2109">
        <v>106474</v>
      </c>
      <c r="AB2109">
        <v>119641</v>
      </c>
      <c r="AC2109">
        <v>110583</v>
      </c>
      <c r="AD2109">
        <v>136586</v>
      </c>
      <c r="AE2109">
        <v>53015</v>
      </c>
      <c r="AF2109">
        <v>22448.5</v>
      </c>
      <c r="AG2109" t="s">
        <v>44</v>
      </c>
      <c r="AH2109" t="s">
        <v>44</v>
      </c>
      <c r="AI2109">
        <v>83000</v>
      </c>
      <c r="AJ2109">
        <v>89468.7</v>
      </c>
      <c r="AK2109" t="s">
        <v>44</v>
      </c>
      <c r="AL2109">
        <v>49961.9</v>
      </c>
      <c r="AM2109" t="s">
        <v>44</v>
      </c>
      <c r="AN2109" t="s">
        <v>44</v>
      </c>
      <c r="AO2109">
        <v>33262</v>
      </c>
      <c r="AP2109" t="s">
        <v>44</v>
      </c>
      <c r="AQ2109">
        <v>76128.7</v>
      </c>
    </row>
    <row r="2110" spans="1:43">
      <c r="A2110">
        <v>2109</v>
      </c>
      <c r="B2110" t="s">
        <v>4259</v>
      </c>
      <c r="C2110" t="s">
        <v>4260</v>
      </c>
      <c r="D2110">
        <v>4.1960299999999999E-2</v>
      </c>
      <c r="E2110">
        <v>2</v>
      </c>
      <c r="F2110">
        <v>2</v>
      </c>
      <c r="G2110">
        <v>0</v>
      </c>
      <c r="H2110">
        <v>76993.2</v>
      </c>
      <c r="I2110">
        <v>75273.3</v>
      </c>
      <c r="J2110">
        <v>87307.8</v>
      </c>
      <c r="K2110">
        <v>75376</v>
      </c>
      <c r="L2110">
        <v>62792.6</v>
      </c>
      <c r="M2110">
        <v>82745.399999999994</v>
      </c>
      <c r="N2110">
        <v>97624.4</v>
      </c>
      <c r="O2110">
        <v>116018</v>
      </c>
      <c r="P2110">
        <v>86184.8</v>
      </c>
      <c r="Q2110">
        <v>91384.8</v>
      </c>
      <c r="R2110">
        <v>17217.8</v>
      </c>
      <c r="S2110">
        <v>84238.3</v>
      </c>
      <c r="T2110">
        <v>119781</v>
      </c>
      <c r="U2110">
        <v>135151</v>
      </c>
      <c r="V2110">
        <v>136913</v>
      </c>
      <c r="W2110">
        <v>69900.800000000003</v>
      </c>
      <c r="X2110">
        <v>30028.5</v>
      </c>
      <c r="Y2110">
        <v>60474.2</v>
      </c>
      <c r="Z2110">
        <v>122936</v>
      </c>
      <c r="AA2110">
        <v>97385.9</v>
      </c>
      <c r="AB2110">
        <v>169364</v>
      </c>
      <c r="AC2110">
        <v>95402.7</v>
      </c>
      <c r="AD2110">
        <v>90154.9</v>
      </c>
      <c r="AE2110">
        <v>119289</v>
      </c>
      <c r="AF2110">
        <v>83373.899999999994</v>
      </c>
      <c r="AG2110">
        <v>91716.3</v>
      </c>
      <c r="AH2110">
        <v>87361.600000000006</v>
      </c>
      <c r="AI2110">
        <v>56301</v>
      </c>
      <c r="AJ2110">
        <v>55177.8</v>
      </c>
      <c r="AK2110">
        <v>80964.2</v>
      </c>
      <c r="AL2110">
        <v>68056.800000000003</v>
      </c>
      <c r="AM2110">
        <v>79700.5</v>
      </c>
      <c r="AN2110">
        <v>39455.199999999997</v>
      </c>
      <c r="AO2110">
        <v>35317.599999999999</v>
      </c>
      <c r="AP2110">
        <v>54327.7</v>
      </c>
      <c r="AQ2110">
        <v>49226.9</v>
      </c>
    </row>
    <row r="2111" spans="1:43">
      <c r="A2111">
        <v>2110</v>
      </c>
      <c r="B2111" t="s">
        <v>4261</v>
      </c>
      <c r="C2111" t="s">
        <v>4262</v>
      </c>
      <c r="D2111">
        <v>7.1633199999999997E-4</v>
      </c>
      <c r="E2111">
        <v>15</v>
      </c>
      <c r="F2111">
        <v>15</v>
      </c>
      <c r="G2111">
        <v>0</v>
      </c>
      <c r="H2111">
        <v>1027760</v>
      </c>
      <c r="I2111">
        <v>887184</v>
      </c>
      <c r="J2111">
        <v>897964</v>
      </c>
      <c r="K2111">
        <v>1699240</v>
      </c>
      <c r="L2111">
        <v>1675740</v>
      </c>
      <c r="M2111">
        <v>1813340</v>
      </c>
      <c r="N2111">
        <v>2218340</v>
      </c>
      <c r="O2111">
        <v>2368620</v>
      </c>
      <c r="P2111">
        <v>2474080</v>
      </c>
      <c r="Q2111">
        <v>2063470</v>
      </c>
      <c r="R2111">
        <v>2023190</v>
      </c>
      <c r="S2111">
        <v>2339470</v>
      </c>
      <c r="T2111">
        <v>1432830</v>
      </c>
      <c r="U2111">
        <v>1464350</v>
      </c>
      <c r="V2111">
        <v>1681190</v>
      </c>
      <c r="W2111">
        <v>1167320</v>
      </c>
      <c r="X2111">
        <v>1205050</v>
      </c>
      <c r="Y2111">
        <v>1320370</v>
      </c>
      <c r="Z2111">
        <v>2365960</v>
      </c>
      <c r="AA2111">
        <v>2292140</v>
      </c>
      <c r="AB2111">
        <v>2542290</v>
      </c>
      <c r="AC2111">
        <v>2284280</v>
      </c>
      <c r="AD2111">
        <v>2247200</v>
      </c>
      <c r="AE2111">
        <v>2366780</v>
      </c>
      <c r="AF2111">
        <v>1222060</v>
      </c>
      <c r="AG2111">
        <v>1294930</v>
      </c>
      <c r="AH2111">
        <v>1604910</v>
      </c>
      <c r="AI2111">
        <v>1728760</v>
      </c>
      <c r="AJ2111">
        <v>1849200</v>
      </c>
      <c r="AK2111">
        <v>1963620</v>
      </c>
      <c r="AL2111">
        <v>999133</v>
      </c>
      <c r="AM2111">
        <v>1232710</v>
      </c>
      <c r="AN2111">
        <v>1002360</v>
      </c>
      <c r="AO2111">
        <v>1020310</v>
      </c>
      <c r="AP2111">
        <v>1524670</v>
      </c>
      <c r="AQ2111">
        <v>1436660</v>
      </c>
    </row>
    <row r="2112" spans="1:43">
      <c r="A2112">
        <v>2111</v>
      </c>
      <c r="B2112" t="s">
        <v>4263</v>
      </c>
      <c r="C2112" t="s">
        <v>4264</v>
      </c>
      <c r="D2112">
        <v>6.0790299999999999E-2</v>
      </c>
      <c r="E2112">
        <v>2</v>
      </c>
      <c r="F2112">
        <v>2</v>
      </c>
      <c r="G2112">
        <v>0</v>
      </c>
      <c r="H2112">
        <v>20165.7</v>
      </c>
      <c r="I2112" t="s">
        <v>44</v>
      </c>
      <c r="J2112" t="s">
        <v>44</v>
      </c>
      <c r="K2112">
        <v>29247.7</v>
      </c>
      <c r="L2112">
        <v>15485.8</v>
      </c>
      <c r="M2112">
        <v>25347.599999999999</v>
      </c>
      <c r="N2112">
        <v>34274.9</v>
      </c>
      <c r="O2112">
        <v>40561.9</v>
      </c>
      <c r="P2112">
        <v>11683.3</v>
      </c>
      <c r="Q2112" t="s">
        <v>44</v>
      </c>
      <c r="R2112" t="s">
        <v>44</v>
      </c>
      <c r="S2112" t="s">
        <v>44</v>
      </c>
      <c r="T2112">
        <v>42972.800000000003</v>
      </c>
      <c r="U2112">
        <v>21192.400000000001</v>
      </c>
      <c r="V2112">
        <v>24292.7</v>
      </c>
      <c r="W2112" t="s">
        <v>44</v>
      </c>
      <c r="X2112" t="s">
        <v>44</v>
      </c>
      <c r="Y2112" t="s">
        <v>44</v>
      </c>
      <c r="Z2112">
        <v>105247</v>
      </c>
      <c r="AA2112">
        <v>108453</v>
      </c>
      <c r="AB2112">
        <v>95971.1</v>
      </c>
      <c r="AC2112">
        <v>12753</v>
      </c>
      <c r="AD2112" t="s">
        <v>44</v>
      </c>
      <c r="AE2112" t="s">
        <v>44</v>
      </c>
      <c r="AF2112" t="s">
        <v>44</v>
      </c>
      <c r="AG2112" t="s">
        <v>44</v>
      </c>
      <c r="AH2112" t="s">
        <v>44</v>
      </c>
      <c r="AI2112" t="s">
        <v>44</v>
      </c>
      <c r="AJ2112" t="s">
        <v>44</v>
      </c>
      <c r="AK2112" t="s">
        <v>44</v>
      </c>
      <c r="AL2112">
        <v>18854.099999999999</v>
      </c>
      <c r="AM2112">
        <v>36102.9</v>
      </c>
      <c r="AN2112">
        <v>26044.2</v>
      </c>
      <c r="AO2112" t="s">
        <v>44</v>
      </c>
      <c r="AP2112" t="s">
        <v>44</v>
      </c>
      <c r="AQ2112">
        <v>7981.89</v>
      </c>
    </row>
    <row r="2113" spans="1:43">
      <c r="A2113">
        <v>2112</v>
      </c>
      <c r="B2113" t="s">
        <v>4265</v>
      </c>
      <c r="C2113" t="s">
        <v>4266</v>
      </c>
      <c r="D2113">
        <v>4.2424200000000002E-3</v>
      </c>
      <c r="E2113">
        <v>4</v>
      </c>
      <c r="F2113">
        <v>4</v>
      </c>
      <c r="G2113">
        <v>0</v>
      </c>
      <c r="H2113">
        <v>389243</v>
      </c>
      <c r="I2113">
        <v>330369</v>
      </c>
      <c r="J2113">
        <v>316311</v>
      </c>
      <c r="K2113">
        <v>846007</v>
      </c>
      <c r="L2113">
        <v>807741</v>
      </c>
      <c r="M2113">
        <v>1097130</v>
      </c>
      <c r="N2113">
        <v>790127</v>
      </c>
      <c r="O2113">
        <v>810220</v>
      </c>
      <c r="P2113">
        <v>792405</v>
      </c>
      <c r="Q2113">
        <v>700300</v>
      </c>
      <c r="R2113">
        <v>558963</v>
      </c>
      <c r="S2113">
        <v>677165</v>
      </c>
      <c r="T2113">
        <v>224540</v>
      </c>
      <c r="U2113">
        <v>259018</v>
      </c>
      <c r="V2113">
        <v>367526</v>
      </c>
      <c r="W2113">
        <v>154875</v>
      </c>
      <c r="X2113">
        <v>442377</v>
      </c>
      <c r="Y2113">
        <v>494186</v>
      </c>
      <c r="Z2113">
        <v>1081460</v>
      </c>
      <c r="AA2113">
        <v>949064</v>
      </c>
      <c r="AB2113">
        <v>1276950</v>
      </c>
      <c r="AC2113">
        <v>467311</v>
      </c>
      <c r="AD2113">
        <v>570889</v>
      </c>
      <c r="AE2113">
        <v>443908</v>
      </c>
      <c r="AF2113">
        <v>644018</v>
      </c>
      <c r="AG2113">
        <v>634923</v>
      </c>
      <c r="AH2113">
        <v>695110</v>
      </c>
      <c r="AI2113">
        <v>901852</v>
      </c>
      <c r="AJ2113">
        <v>826959</v>
      </c>
      <c r="AK2113">
        <v>1196730</v>
      </c>
      <c r="AL2113">
        <v>404909</v>
      </c>
      <c r="AM2113">
        <v>619368</v>
      </c>
      <c r="AN2113">
        <v>616388</v>
      </c>
      <c r="AO2113">
        <v>538005</v>
      </c>
      <c r="AP2113">
        <v>845744</v>
      </c>
      <c r="AQ2113">
        <v>742040</v>
      </c>
    </row>
    <row r="2114" spans="1:43">
      <c r="A2114">
        <v>2113</v>
      </c>
      <c r="B2114" t="s">
        <v>4267</v>
      </c>
      <c r="C2114" t="s">
        <v>4268</v>
      </c>
      <c r="D2114">
        <v>1.6929099999999999E-2</v>
      </c>
      <c r="E2114">
        <v>2</v>
      </c>
      <c r="F2114">
        <v>2</v>
      </c>
      <c r="G2114">
        <v>0</v>
      </c>
      <c r="H2114">
        <v>100695</v>
      </c>
      <c r="I2114">
        <v>58181.599999999999</v>
      </c>
      <c r="J2114">
        <v>71107.5</v>
      </c>
      <c r="K2114" t="s">
        <v>44</v>
      </c>
      <c r="L2114">
        <v>33269.1</v>
      </c>
      <c r="M2114">
        <v>53463</v>
      </c>
      <c r="N2114">
        <v>58899.5</v>
      </c>
      <c r="O2114">
        <v>32178.1</v>
      </c>
      <c r="P2114">
        <v>132213</v>
      </c>
      <c r="Q2114" t="s">
        <v>44</v>
      </c>
      <c r="R2114">
        <v>9663.43</v>
      </c>
      <c r="S2114" t="s">
        <v>44</v>
      </c>
      <c r="T2114">
        <v>63556.3</v>
      </c>
      <c r="U2114">
        <v>75055.600000000006</v>
      </c>
      <c r="V2114">
        <v>64161.3</v>
      </c>
      <c r="W2114" t="s">
        <v>44</v>
      </c>
      <c r="X2114">
        <v>32931.9</v>
      </c>
      <c r="Y2114">
        <v>18426.599999999999</v>
      </c>
      <c r="Z2114">
        <v>141041</v>
      </c>
      <c r="AA2114">
        <v>153226</v>
      </c>
      <c r="AB2114">
        <v>167291</v>
      </c>
      <c r="AC2114">
        <v>57238.2</v>
      </c>
      <c r="AD2114">
        <v>64945.9</v>
      </c>
      <c r="AE2114">
        <v>44007.8</v>
      </c>
      <c r="AF2114">
        <v>38472.9</v>
      </c>
      <c r="AG2114">
        <v>29003</v>
      </c>
      <c r="AH2114">
        <v>76454.8</v>
      </c>
      <c r="AI2114">
        <v>31452.5</v>
      </c>
      <c r="AJ2114">
        <v>46777</v>
      </c>
      <c r="AK2114" t="s">
        <v>44</v>
      </c>
      <c r="AL2114">
        <v>137616</v>
      </c>
      <c r="AM2114">
        <v>162373</v>
      </c>
      <c r="AN2114">
        <v>149205</v>
      </c>
      <c r="AO2114">
        <v>19032.3</v>
      </c>
      <c r="AP2114">
        <v>107630</v>
      </c>
      <c r="AQ2114">
        <v>49333.7</v>
      </c>
    </row>
    <row r="2115" spans="1:43">
      <c r="A2115">
        <v>2114</v>
      </c>
      <c r="B2115" t="s">
        <v>4269</v>
      </c>
      <c r="C2115" t="s">
        <v>4270</v>
      </c>
      <c r="D2115">
        <v>2.1215000000000001E-2</v>
      </c>
      <c r="E2115">
        <v>1</v>
      </c>
      <c r="F2115">
        <v>1</v>
      </c>
      <c r="G2115">
        <v>0</v>
      </c>
      <c r="H2115">
        <v>17343.7</v>
      </c>
      <c r="I2115">
        <v>26824.1</v>
      </c>
      <c r="J2115">
        <v>19750.400000000001</v>
      </c>
      <c r="K2115" t="s">
        <v>44</v>
      </c>
      <c r="L2115" t="s">
        <v>44</v>
      </c>
      <c r="M2115" t="s">
        <v>44</v>
      </c>
      <c r="N2115">
        <v>12324.8</v>
      </c>
      <c r="O2115" t="s">
        <v>44</v>
      </c>
      <c r="P2115" t="s">
        <v>44</v>
      </c>
      <c r="Q2115" t="s">
        <v>44</v>
      </c>
      <c r="R2115" t="s">
        <v>44</v>
      </c>
      <c r="S2115" t="s">
        <v>44</v>
      </c>
      <c r="T2115" t="s">
        <v>44</v>
      </c>
      <c r="U2115">
        <v>38161.800000000003</v>
      </c>
      <c r="V2115">
        <v>26638.9</v>
      </c>
      <c r="W2115">
        <v>41676.6</v>
      </c>
      <c r="X2115">
        <v>21314.1</v>
      </c>
      <c r="Y2115" t="s">
        <v>44</v>
      </c>
      <c r="Z2115">
        <v>68036.100000000006</v>
      </c>
      <c r="AA2115">
        <v>73711.899999999994</v>
      </c>
      <c r="AB2115">
        <v>47150.5</v>
      </c>
      <c r="AC2115">
        <v>44395.3</v>
      </c>
      <c r="AD2115">
        <v>52934.6</v>
      </c>
      <c r="AE2115">
        <v>26445</v>
      </c>
      <c r="AF2115">
        <v>79511.3</v>
      </c>
      <c r="AG2115">
        <v>62479.6</v>
      </c>
      <c r="AH2115">
        <v>32794</v>
      </c>
      <c r="AI2115">
        <v>34041.300000000003</v>
      </c>
      <c r="AJ2115">
        <v>35685</v>
      </c>
      <c r="AK2115" t="s">
        <v>44</v>
      </c>
      <c r="AL2115">
        <v>41316.199999999997</v>
      </c>
      <c r="AM2115">
        <v>59201.9</v>
      </c>
      <c r="AN2115">
        <v>38503.9</v>
      </c>
      <c r="AO2115" t="s">
        <v>44</v>
      </c>
      <c r="AP2115">
        <v>43828.2</v>
      </c>
      <c r="AQ2115">
        <v>34370.9</v>
      </c>
    </row>
    <row r="2116" spans="1:43">
      <c r="A2116">
        <v>2115</v>
      </c>
      <c r="B2116" t="s">
        <v>4271</v>
      </c>
      <c r="C2116" t="s">
        <v>4272</v>
      </c>
      <c r="D2116">
        <v>1.37161E-2</v>
      </c>
      <c r="E2116">
        <v>1</v>
      </c>
      <c r="F2116">
        <v>1</v>
      </c>
      <c r="G2116">
        <v>0</v>
      </c>
      <c r="H2116">
        <v>18331.599999999999</v>
      </c>
      <c r="I2116">
        <v>8325.49</v>
      </c>
      <c r="J2116" t="s">
        <v>44</v>
      </c>
      <c r="K2116">
        <v>22528.5</v>
      </c>
      <c r="L2116">
        <v>17200.3</v>
      </c>
      <c r="M2116">
        <v>10936.8</v>
      </c>
      <c r="N2116">
        <v>54901</v>
      </c>
      <c r="O2116">
        <v>44355.4</v>
      </c>
      <c r="P2116">
        <v>60975</v>
      </c>
      <c r="Q2116">
        <v>45324.9</v>
      </c>
      <c r="R2116">
        <v>43822.1</v>
      </c>
      <c r="S2116">
        <v>49478.2</v>
      </c>
      <c r="T2116">
        <v>27726.9</v>
      </c>
      <c r="U2116">
        <v>29351.8</v>
      </c>
      <c r="V2116">
        <v>67648.3</v>
      </c>
      <c r="W2116">
        <v>17958.400000000001</v>
      </c>
      <c r="X2116">
        <v>21270.2</v>
      </c>
      <c r="Y2116">
        <v>15741.3</v>
      </c>
      <c r="Z2116">
        <v>56919.9</v>
      </c>
      <c r="AA2116">
        <v>56031.8</v>
      </c>
      <c r="AB2116">
        <v>35727.5</v>
      </c>
      <c r="AC2116">
        <v>56712.6</v>
      </c>
      <c r="AD2116">
        <v>57533.7</v>
      </c>
      <c r="AE2116">
        <v>67669</v>
      </c>
      <c r="AF2116">
        <v>13563.9</v>
      </c>
      <c r="AG2116">
        <v>43122</v>
      </c>
      <c r="AH2116">
        <v>27938.7</v>
      </c>
      <c r="AI2116">
        <v>34827</v>
      </c>
      <c r="AJ2116">
        <v>35214.9</v>
      </c>
      <c r="AK2116">
        <v>45941.7</v>
      </c>
      <c r="AL2116">
        <v>15271.3</v>
      </c>
      <c r="AM2116">
        <v>18037.900000000001</v>
      </c>
      <c r="AN2116">
        <v>11391.7</v>
      </c>
      <c r="AO2116">
        <v>12533.3</v>
      </c>
      <c r="AP2116">
        <v>24472.799999999999</v>
      </c>
      <c r="AQ2116">
        <v>23213.9</v>
      </c>
    </row>
    <row r="2117" spans="1:43">
      <c r="A2117">
        <v>2116</v>
      </c>
      <c r="B2117" t="s">
        <v>4273</v>
      </c>
      <c r="C2117" t="s">
        <v>4274</v>
      </c>
      <c r="D2117">
        <v>3.5848400000000002E-2</v>
      </c>
      <c r="E2117">
        <v>2</v>
      </c>
      <c r="F2117">
        <v>2</v>
      </c>
      <c r="G2117">
        <v>0</v>
      </c>
      <c r="H2117">
        <v>72258.3</v>
      </c>
      <c r="I2117">
        <v>81266.2</v>
      </c>
      <c r="J2117">
        <v>84952.9</v>
      </c>
      <c r="K2117">
        <v>66079.5</v>
      </c>
      <c r="L2117">
        <v>65168.6</v>
      </c>
      <c r="M2117">
        <v>31700.799999999999</v>
      </c>
      <c r="N2117">
        <v>31732.3</v>
      </c>
      <c r="O2117">
        <v>63962.2</v>
      </c>
      <c r="P2117" t="s">
        <v>44</v>
      </c>
      <c r="Q2117">
        <v>38947.9</v>
      </c>
      <c r="R2117">
        <v>50624.6</v>
      </c>
      <c r="S2117">
        <v>37361.699999999997</v>
      </c>
      <c r="T2117">
        <v>80368.100000000006</v>
      </c>
      <c r="U2117">
        <v>12627.2</v>
      </c>
      <c r="V2117">
        <v>64547.4</v>
      </c>
      <c r="W2117">
        <v>36525.699999999997</v>
      </c>
      <c r="X2117">
        <v>40744.1</v>
      </c>
      <c r="Y2117">
        <v>98263.7</v>
      </c>
      <c r="Z2117">
        <v>68088.800000000003</v>
      </c>
      <c r="AA2117">
        <v>116329</v>
      </c>
      <c r="AB2117">
        <v>99356.6</v>
      </c>
      <c r="AC2117">
        <v>46220.9</v>
      </c>
      <c r="AD2117">
        <v>64252.4</v>
      </c>
      <c r="AE2117" t="s">
        <v>44</v>
      </c>
      <c r="AF2117" t="s">
        <v>44</v>
      </c>
      <c r="AG2117" t="s">
        <v>44</v>
      </c>
      <c r="AH2117" t="s">
        <v>44</v>
      </c>
      <c r="AI2117">
        <v>73780.600000000006</v>
      </c>
      <c r="AJ2117">
        <v>11787.9</v>
      </c>
      <c r="AK2117">
        <v>109868</v>
      </c>
      <c r="AL2117">
        <v>103849</v>
      </c>
      <c r="AM2117">
        <v>83154.100000000006</v>
      </c>
      <c r="AN2117">
        <v>62913.3</v>
      </c>
      <c r="AO2117">
        <v>24465.5</v>
      </c>
      <c r="AP2117">
        <v>22328.7</v>
      </c>
      <c r="AQ2117" t="s">
        <v>44</v>
      </c>
    </row>
    <row r="2118" spans="1:43">
      <c r="A2118">
        <v>2117</v>
      </c>
      <c r="B2118" t="s">
        <v>4275</v>
      </c>
      <c r="C2118" t="s">
        <v>4276</v>
      </c>
      <c r="D2118">
        <v>7.1633199999999997E-4</v>
      </c>
      <c r="E2118">
        <v>12</v>
      </c>
      <c r="F2118">
        <v>12</v>
      </c>
      <c r="G2118">
        <v>0</v>
      </c>
      <c r="H2118">
        <v>514251</v>
      </c>
      <c r="I2118">
        <v>507165</v>
      </c>
      <c r="J2118">
        <v>535525</v>
      </c>
      <c r="K2118">
        <v>475791</v>
      </c>
      <c r="L2118">
        <v>501372</v>
      </c>
      <c r="M2118">
        <v>519433</v>
      </c>
      <c r="N2118">
        <v>623070</v>
      </c>
      <c r="O2118">
        <v>597981</v>
      </c>
      <c r="P2118">
        <v>657751</v>
      </c>
      <c r="Q2118">
        <v>435264</v>
      </c>
      <c r="R2118">
        <v>443977</v>
      </c>
      <c r="S2118">
        <v>471275</v>
      </c>
      <c r="T2118">
        <v>693776</v>
      </c>
      <c r="U2118">
        <v>773197</v>
      </c>
      <c r="V2118">
        <v>706442</v>
      </c>
      <c r="W2118">
        <v>388509</v>
      </c>
      <c r="X2118">
        <v>370401</v>
      </c>
      <c r="Y2118">
        <v>397808</v>
      </c>
      <c r="Z2118">
        <v>1163460</v>
      </c>
      <c r="AA2118">
        <v>1114510</v>
      </c>
      <c r="AB2118">
        <v>1262310</v>
      </c>
      <c r="AC2118">
        <v>809496</v>
      </c>
      <c r="AD2118">
        <v>700680</v>
      </c>
      <c r="AE2118">
        <v>749722</v>
      </c>
      <c r="AF2118">
        <v>650449</v>
      </c>
      <c r="AG2118">
        <v>700262</v>
      </c>
      <c r="AH2118">
        <v>644574</v>
      </c>
      <c r="AI2118">
        <v>633721</v>
      </c>
      <c r="AJ2118">
        <v>656442</v>
      </c>
      <c r="AK2118">
        <v>599999</v>
      </c>
      <c r="AL2118">
        <v>820142</v>
      </c>
      <c r="AM2118">
        <v>1070010</v>
      </c>
      <c r="AN2118">
        <v>740766</v>
      </c>
      <c r="AO2118">
        <v>426578</v>
      </c>
      <c r="AP2118">
        <v>583134</v>
      </c>
      <c r="AQ2118">
        <v>526926</v>
      </c>
    </row>
    <row r="2119" spans="1:43">
      <c r="A2119">
        <v>2118</v>
      </c>
      <c r="B2119" t="s">
        <v>4277</v>
      </c>
      <c r="C2119" t="s">
        <v>4278</v>
      </c>
      <c r="D2119">
        <v>3.6339999999999997E-2</v>
      </c>
      <c r="E2119">
        <v>2</v>
      </c>
      <c r="F2119">
        <v>2</v>
      </c>
      <c r="G2119">
        <v>0</v>
      </c>
      <c r="H2119">
        <v>17603.8</v>
      </c>
      <c r="I2119">
        <v>19696.3</v>
      </c>
      <c r="J2119">
        <v>37474.1</v>
      </c>
      <c r="K2119" t="s">
        <v>44</v>
      </c>
      <c r="L2119" t="s">
        <v>44</v>
      </c>
      <c r="M2119" t="s">
        <v>44</v>
      </c>
      <c r="N2119">
        <v>31284.9</v>
      </c>
      <c r="O2119">
        <v>20680</v>
      </c>
      <c r="P2119">
        <v>36131.199999999997</v>
      </c>
      <c r="Q2119">
        <v>8023.1</v>
      </c>
      <c r="R2119" t="s">
        <v>44</v>
      </c>
      <c r="S2119" t="s">
        <v>44</v>
      </c>
      <c r="T2119">
        <v>69941.899999999994</v>
      </c>
      <c r="U2119">
        <v>60414.9</v>
      </c>
      <c r="V2119">
        <v>54532.5</v>
      </c>
      <c r="W2119" t="s">
        <v>44</v>
      </c>
      <c r="X2119" t="s">
        <v>44</v>
      </c>
      <c r="Y2119" t="s">
        <v>44</v>
      </c>
      <c r="Z2119">
        <v>88406.9</v>
      </c>
      <c r="AA2119">
        <v>67239.5</v>
      </c>
      <c r="AB2119">
        <v>101665</v>
      </c>
      <c r="AC2119" t="s">
        <v>44</v>
      </c>
      <c r="AD2119">
        <v>5229.68</v>
      </c>
      <c r="AE2119" t="s">
        <v>44</v>
      </c>
      <c r="AF2119" t="s">
        <v>44</v>
      </c>
      <c r="AG2119" t="s">
        <v>44</v>
      </c>
      <c r="AH2119" t="s">
        <v>44</v>
      </c>
      <c r="AI2119" t="s">
        <v>44</v>
      </c>
      <c r="AJ2119" t="s">
        <v>44</v>
      </c>
      <c r="AK2119" t="s">
        <v>44</v>
      </c>
      <c r="AL2119">
        <v>27808.1</v>
      </c>
      <c r="AM2119">
        <v>54295.8</v>
      </c>
      <c r="AN2119" t="s">
        <v>44</v>
      </c>
      <c r="AO2119" t="s">
        <v>44</v>
      </c>
      <c r="AP2119" t="s">
        <v>44</v>
      </c>
      <c r="AQ2119" t="s">
        <v>44</v>
      </c>
    </row>
    <row r="2120" spans="1:43">
      <c r="A2120">
        <v>2119</v>
      </c>
      <c r="B2120" t="s">
        <v>4279</v>
      </c>
      <c r="C2120" t="s">
        <v>4280</v>
      </c>
      <c r="D2120">
        <v>3.0908499999999998E-2</v>
      </c>
      <c r="E2120">
        <v>2</v>
      </c>
      <c r="F2120">
        <v>2</v>
      </c>
      <c r="G2120">
        <v>0</v>
      </c>
      <c r="H2120">
        <v>96014.8</v>
      </c>
      <c r="I2120">
        <v>261215</v>
      </c>
      <c r="J2120" t="s">
        <v>44</v>
      </c>
      <c r="K2120">
        <v>245354</v>
      </c>
      <c r="L2120">
        <v>86717.9</v>
      </c>
      <c r="M2120">
        <v>29093.1</v>
      </c>
      <c r="N2120">
        <v>165172</v>
      </c>
      <c r="O2120">
        <v>299221</v>
      </c>
      <c r="P2120">
        <v>98297.8</v>
      </c>
      <c r="Q2120" t="s">
        <v>44</v>
      </c>
      <c r="R2120" t="s">
        <v>44</v>
      </c>
      <c r="S2120" t="s">
        <v>44</v>
      </c>
      <c r="T2120">
        <v>167292</v>
      </c>
      <c r="U2120">
        <v>126148</v>
      </c>
      <c r="V2120">
        <v>101627</v>
      </c>
      <c r="W2120" t="s">
        <v>44</v>
      </c>
      <c r="X2120">
        <v>165351</v>
      </c>
      <c r="Y2120" t="s">
        <v>44</v>
      </c>
      <c r="Z2120">
        <v>480957</v>
      </c>
      <c r="AA2120">
        <v>316157</v>
      </c>
      <c r="AB2120">
        <v>316440</v>
      </c>
      <c r="AC2120">
        <v>120020</v>
      </c>
      <c r="AD2120">
        <v>89716.4</v>
      </c>
      <c r="AE2120">
        <v>208406</v>
      </c>
      <c r="AF2120">
        <v>168478</v>
      </c>
      <c r="AG2120">
        <v>54267.9</v>
      </c>
      <c r="AH2120">
        <v>88077.7</v>
      </c>
      <c r="AI2120">
        <v>207475</v>
      </c>
      <c r="AJ2120">
        <v>85077.2</v>
      </c>
      <c r="AK2120">
        <v>58435.5</v>
      </c>
      <c r="AL2120">
        <v>70587.100000000006</v>
      </c>
      <c r="AM2120">
        <v>129862</v>
      </c>
      <c r="AN2120">
        <v>32493.200000000001</v>
      </c>
      <c r="AO2120" t="s">
        <v>44</v>
      </c>
      <c r="AP2120" t="s">
        <v>44</v>
      </c>
      <c r="AQ2120">
        <v>47939.9</v>
      </c>
    </row>
    <row r="2121" spans="1:43">
      <c r="A2121">
        <v>2120</v>
      </c>
      <c r="B2121" t="s">
        <v>4281</v>
      </c>
      <c r="C2121" t="s">
        <v>4282</v>
      </c>
      <c r="D2121">
        <v>7.1633199999999997E-4</v>
      </c>
      <c r="E2121">
        <v>3</v>
      </c>
      <c r="F2121">
        <v>3</v>
      </c>
      <c r="G2121">
        <v>0</v>
      </c>
      <c r="H2121">
        <v>422636</v>
      </c>
      <c r="I2121">
        <v>421463</v>
      </c>
      <c r="J2121">
        <v>438528</v>
      </c>
      <c r="K2121">
        <v>385555</v>
      </c>
      <c r="L2121">
        <v>357353</v>
      </c>
      <c r="M2121">
        <v>398297</v>
      </c>
      <c r="N2121">
        <v>454826</v>
      </c>
      <c r="O2121">
        <v>434024</v>
      </c>
      <c r="P2121">
        <v>563556</v>
      </c>
      <c r="Q2121">
        <v>198721</v>
      </c>
      <c r="R2121">
        <v>146543</v>
      </c>
      <c r="S2121">
        <v>235060</v>
      </c>
      <c r="T2121">
        <v>476280</v>
      </c>
      <c r="U2121">
        <v>556904</v>
      </c>
      <c r="V2121">
        <v>554201</v>
      </c>
      <c r="W2121">
        <v>210974</v>
      </c>
      <c r="X2121">
        <v>234992</v>
      </c>
      <c r="Y2121">
        <v>219235</v>
      </c>
      <c r="Z2121">
        <v>537683</v>
      </c>
      <c r="AA2121">
        <v>553193</v>
      </c>
      <c r="AB2121">
        <v>625444</v>
      </c>
      <c r="AC2121">
        <v>560213</v>
      </c>
      <c r="AD2121">
        <v>557408</v>
      </c>
      <c r="AE2121">
        <v>710432</v>
      </c>
      <c r="AF2121">
        <v>505012</v>
      </c>
      <c r="AG2121">
        <v>529194</v>
      </c>
      <c r="AH2121">
        <v>572838</v>
      </c>
      <c r="AI2121">
        <v>331310</v>
      </c>
      <c r="AJ2121">
        <v>292478</v>
      </c>
      <c r="AK2121">
        <v>339779</v>
      </c>
      <c r="AL2121">
        <v>448300</v>
      </c>
      <c r="AM2121">
        <v>643840</v>
      </c>
      <c r="AN2121">
        <v>484212</v>
      </c>
      <c r="AO2121">
        <v>197676</v>
      </c>
      <c r="AP2121">
        <v>258959</v>
      </c>
      <c r="AQ2121">
        <v>235858</v>
      </c>
    </row>
    <row r="2122" spans="1:43">
      <c r="A2122">
        <v>2121</v>
      </c>
      <c r="B2122" t="s">
        <v>4283</v>
      </c>
      <c r="C2122" t="s">
        <v>4284</v>
      </c>
      <c r="D2122">
        <v>7.1633199999999997E-4</v>
      </c>
      <c r="E2122">
        <v>9</v>
      </c>
      <c r="F2122">
        <v>9</v>
      </c>
      <c r="G2122">
        <v>0</v>
      </c>
      <c r="H2122">
        <v>216010</v>
      </c>
      <c r="I2122">
        <v>285409</v>
      </c>
      <c r="J2122">
        <v>287990</v>
      </c>
      <c r="K2122">
        <v>663498</v>
      </c>
      <c r="L2122">
        <v>631148</v>
      </c>
      <c r="M2122">
        <v>701077</v>
      </c>
      <c r="N2122">
        <v>766069</v>
      </c>
      <c r="O2122">
        <v>727326</v>
      </c>
      <c r="P2122">
        <v>796015</v>
      </c>
      <c r="Q2122">
        <v>780959</v>
      </c>
      <c r="R2122">
        <v>715948</v>
      </c>
      <c r="S2122">
        <v>774152</v>
      </c>
      <c r="T2122">
        <v>325577</v>
      </c>
      <c r="U2122">
        <v>375445</v>
      </c>
      <c r="V2122">
        <v>369412</v>
      </c>
      <c r="W2122">
        <v>234759</v>
      </c>
      <c r="X2122">
        <v>206421</v>
      </c>
      <c r="Y2122">
        <v>303909</v>
      </c>
      <c r="Z2122">
        <v>831781</v>
      </c>
      <c r="AA2122">
        <v>910342</v>
      </c>
      <c r="AB2122">
        <v>973377</v>
      </c>
      <c r="AC2122">
        <v>621532</v>
      </c>
      <c r="AD2122">
        <v>473162</v>
      </c>
      <c r="AE2122">
        <v>537853</v>
      </c>
      <c r="AF2122">
        <v>217872</v>
      </c>
      <c r="AG2122">
        <v>285865</v>
      </c>
      <c r="AH2122">
        <v>347590</v>
      </c>
      <c r="AI2122">
        <v>484576</v>
      </c>
      <c r="AJ2122">
        <v>544689</v>
      </c>
      <c r="AK2122">
        <v>613474</v>
      </c>
      <c r="AL2122">
        <v>378363</v>
      </c>
      <c r="AM2122">
        <v>515938</v>
      </c>
      <c r="AN2122">
        <v>354235</v>
      </c>
      <c r="AO2122">
        <v>355705</v>
      </c>
      <c r="AP2122">
        <v>451204</v>
      </c>
      <c r="AQ2122">
        <v>486917</v>
      </c>
    </row>
    <row r="2123" spans="1:43">
      <c r="A2123">
        <v>2122</v>
      </c>
      <c r="B2123" t="s">
        <v>4285</v>
      </c>
      <c r="C2123" t="s">
        <v>4286</v>
      </c>
      <c r="D2123">
        <v>1.37426E-3</v>
      </c>
      <c r="E2123">
        <v>6</v>
      </c>
      <c r="F2123">
        <v>6</v>
      </c>
      <c r="G2123">
        <v>0</v>
      </c>
      <c r="H2123">
        <v>168658</v>
      </c>
      <c r="I2123">
        <v>153965</v>
      </c>
      <c r="J2123">
        <v>130868</v>
      </c>
      <c r="K2123">
        <v>179229</v>
      </c>
      <c r="L2123">
        <v>137209</v>
      </c>
      <c r="M2123">
        <v>179874</v>
      </c>
      <c r="N2123">
        <v>206832</v>
      </c>
      <c r="O2123">
        <v>248063</v>
      </c>
      <c r="P2123">
        <v>241192</v>
      </c>
      <c r="Q2123">
        <v>113402</v>
      </c>
      <c r="R2123">
        <v>130298</v>
      </c>
      <c r="S2123">
        <v>114557</v>
      </c>
      <c r="T2123">
        <v>195082</v>
      </c>
      <c r="U2123">
        <v>253088</v>
      </c>
      <c r="V2123">
        <v>250473</v>
      </c>
      <c r="W2123">
        <v>93415.3</v>
      </c>
      <c r="X2123">
        <v>76370.3</v>
      </c>
      <c r="Y2123">
        <v>82758.5</v>
      </c>
      <c r="Z2123">
        <v>419041</v>
      </c>
      <c r="AA2123">
        <v>422308</v>
      </c>
      <c r="AB2123">
        <v>504064</v>
      </c>
      <c r="AC2123">
        <v>338897</v>
      </c>
      <c r="AD2123">
        <v>335701</v>
      </c>
      <c r="AE2123">
        <v>316328</v>
      </c>
      <c r="AF2123">
        <v>250600</v>
      </c>
      <c r="AG2123">
        <v>364506</v>
      </c>
      <c r="AH2123">
        <v>334782</v>
      </c>
      <c r="AI2123">
        <v>196938</v>
      </c>
      <c r="AJ2123">
        <v>233745</v>
      </c>
      <c r="AK2123">
        <v>240922</v>
      </c>
      <c r="AL2123">
        <v>217557</v>
      </c>
      <c r="AM2123">
        <v>252660</v>
      </c>
      <c r="AN2123">
        <v>204021</v>
      </c>
      <c r="AO2123">
        <v>71504.100000000006</v>
      </c>
      <c r="AP2123">
        <v>112592</v>
      </c>
      <c r="AQ2123">
        <v>112217</v>
      </c>
    </row>
    <row r="2124" spans="1:43">
      <c r="A2124">
        <v>2123</v>
      </c>
      <c r="B2124" t="s">
        <v>4287</v>
      </c>
      <c r="C2124" t="s">
        <v>4288</v>
      </c>
      <c r="D2124">
        <v>7.1633199999999997E-4</v>
      </c>
      <c r="E2124">
        <v>16</v>
      </c>
      <c r="F2124">
        <v>16</v>
      </c>
      <c r="G2124">
        <v>0</v>
      </c>
      <c r="H2124">
        <v>452889</v>
      </c>
      <c r="I2124">
        <v>481754</v>
      </c>
      <c r="J2124">
        <v>513569</v>
      </c>
      <c r="K2124">
        <v>737971</v>
      </c>
      <c r="L2124">
        <v>712692</v>
      </c>
      <c r="M2124">
        <v>786106</v>
      </c>
      <c r="N2124">
        <v>1163670</v>
      </c>
      <c r="O2124">
        <v>1244230</v>
      </c>
      <c r="P2124">
        <v>1240380</v>
      </c>
      <c r="Q2124">
        <v>926591</v>
      </c>
      <c r="R2124">
        <v>930705</v>
      </c>
      <c r="S2124">
        <v>1085990</v>
      </c>
      <c r="T2124">
        <v>690370</v>
      </c>
      <c r="U2124">
        <v>644699</v>
      </c>
      <c r="V2124">
        <v>765762</v>
      </c>
      <c r="W2124">
        <v>638081</v>
      </c>
      <c r="X2124">
        <v>637872</v>
      </c>
      <c r="Y2124">
        <v>674544</v>
      </c>
      <c r="Z2124">
        <v>1156510</v>
      </c>
      <c r="AA2124">
        <v>1124310</v>
      </c>
      <c r="AB2124">
        <v>1258330</v>
      </c>
      <c r="AC2124">
        <v>1209740</v>
      </c>
      <c r="AD2124">
        <v>1154430</v>
      </c>
      <c r="AE2124">
        <v>1322130</v>
      </c>
      <c r="AF2124">
        <v>892044</v>
      </c>
      <c r="AG2124">
        <v>1018440</v>
      </c>
      <c r="AH2124">
        <v>1177450</v>
      </c>
      <c r="AI2124">
        <v>934840</v>
      </c>
      <c r="AJ2124">
        <v>918869</v>
      </c>
      <c r="AK2124">
        <v>1095850</v>
      </c>
      <c r="AL2124">
        <v>551142</v>
      </c>
      <c r="AM2124">
        <v>786572</v>
      </c>
      <c r="AN2124">
        <v>627994</v>
      </c>
      <c r="AO2124">
        <v>513331</v>
      </c>
      <c r="AP2124">
        <v>820815</v>
      </c>
      <c r="AQ2124">
        <v>937681</v>
      </c>
    </row>
    <row r="2125" spans="1:43">
      <c r="A2125">
        <v>2124</v>
      </c>
      <c r="B2125" t="s">
        <v>4289</v>
      </c>
      <c r="C2125" t="s">
        <v>4290</v>
      </c>
      <c r="D2125">
        <v>5.3084199999999998E-2</v>
      </c>
      <c r="E2125">
        <v>3</v>
      </c>
      <c r="F2125">
        <v>3</v>
      </c>
      <c r="G2125">
        <v>0</v>
      </c>
      <c r="H2125">
        <v>57578.5</v>
      </c>
      <c r="I2125">
        <v>48198.2</v>
      </c>
      <c r="J2125">
        <v>40082.800000000003</v>
      </c>
      <c r="K2125">
        <v>45960.1</v>
      </c>
      <c r="L2125">
        <v>28368.6</v>
      </c>
      <c r="M2125">
        <v>26831.5</v>
      </c>
      <c r="N2125">
        <v>64088.3</v>
      </c>
      <c r="O2125">
        <v>52035.3</v>
      </c>
      <c r="P2125">
        <v>55360.5</v>
      </c>
      <c r="Q2125">
        <v>15704.4</v>
      </c>
      <c r="R2125">
        <v>10912.9</v>
      </c>
      <c r="S2125">
        <v>41426.300000000003</v>
      </c>
      <c r="T2125">
        <v>75056.2</v>
      </c>
      <c r="U2125">
        <v>93393.1</v>
      </c>
      <c r="V2125">
        <v>97112</v>
      </c>
      <c r="W2125">
        <v>18822.5</v>
      </c>
      <c r="X2125">
        <v>16156.3</v>
      </c>
      <c r="Y2125">
        <v>29223.4</v>
      </c>
      <c r="Z2125">
        <v>60471.6</v>
      </c>
      <c r="AA2125">
        <v>47749.9</v>
      </c>
      <c r="AB2125">
        <v>67105.2</v>
      </c>
      <c r="AC2125">
        <v>20653.8</v>
      </c>
      <c r="AD2125">
        <v>16908</v>
      </c>
      <c r="AE2125">
        <v>36411.199999999997</v>
      </c>
      <c r="AF2125">
        <v>30953.5</v>
      </c>
      <c r="AG2125">
        <v>44133.8</v>
      </c>
      <c r="AH2125">
        <v>56216.3</v>
      </c>
      <c r="AI2125">
        <v>31506.3</v>
      </c>
      <c r="AJ2125">
        <v>19116.400000000001</v>
      </c>
      <c r="AK2125" t="s">
        <v>44</v>
      </c>
      <c r="AL2125">
        <v>38260</v>
      </c>
      <c r="AM2125">
        <v>45847</v>
      </c>
      <c r="AN2125">
        <v>20138.7</v>
      </c>
      <c r="AO2125" t="s">
        <v>44</v>
      </c>
      <c r="AP2125" t="s">
        <v>44</v>
      </c>
      <c r="AQ2125" t="s">
        <v>44</v>
      </c>
    </row>
    <row r="2126" spans="1:43">
      <c r="A2126">
        <v>2125</v>
      </c>
      <c r="B2126" t="s">
        <v>4291</v>
      </c>
      <c r="C2126" t="s">
        <v>4292</v>
      </c>
      <c r="D2126">
        <v>1.7588699999999999E-2</v>
      </c>
      <c r="E2126">
        <v>1</v>
      </c>
      <c r="F2126">
        <v>1</v>
      </c>
      <c r="G2126">
        <v>0</v>
      </c>
      <c r="H2126">
        <v>42860.1</v>
      </c>
      <c r="I2126">
        <v>39124.800000000003</v>
      </c>
      <c r="J2126">
        <v>30452.2</v>
      </c>
      <c r="K2126" t="s">
        <v>44</v>
      </c>
      <c r="L2126">
        <v>57892.4</v>
      </c>
      <c r="M2126" t="s">
        <v>44</v>
      </c>
      <c r="N2126">
        <v>76740.7</v>
      </c>
      <c r="O2126">
        <v>39658.5</v>
      </c>
      <c r="P2126">
        <v>40821.300000000003</v>
      </c>
      <c r="Q2126">
        <v>28744</v>
      </c>
      <c r="R2126" t="s">
        <v>44</v>
      </c>
      <c r="S2126">
        <v>19915.2</v>
      </c>
      <c r="T2126">
        <v>79596.3</v>
      </c>
      <c r="U2126">
        <v>78301.600000000006</v>
      </c>
      <c r="V2126">
        <v>74071.8</v>
      </c>
      <c r="W2126" t="s">
        <v>44</v>
      </c>
      <c r="X2126">
        <v>23903.8</v>
      </c>
      <c r="Y2126" t="s">
        <v>44</v>
      </c>
      <c r="Z2126">
        <v>143684</v>
      </c>
      <c r="AA2126">
        <v>107738</v>
      </c>
      <c r="AB2126">
        <v>126739</v>
      </c>
      <c r="AC2126">
        <v>62447.8</v>
      </c>
      <c r="AD2126">
        <v>58019.8</v>
      </c>
      <c r="AE2126">
        <v>57045.599999999999</v>
      </c>
      <c r="AF2126">
        <v>60053</v>
      </c>
      <c r="AG2126">
        <v>36886.800000000003</v>
      </c>
      <c r="AH2126">
        <v>33817.5</v>
      </c>
      <c r="AI2126">
        <v>25896.3</v>
      </c>
      <c r="AJ2126">
        <v>66504.800000000003</v>
      </c>
      <c r="AK2126" t="s">
        <v>44</v>
      </c>
      <c r="AL2126">
        <v>65667.399999999994</v>
      </c>
      <c r="AM2126" t="s">
        <v>44</v>
      </c>
      <c r="AN2126">
        <v>37735.1</v>
      </c>
      <c r="AO2126" t="s">
        <v>44</v>
      </c>
      <c r="AP2126" t="s">
        <v>44</v>
      </c>
      <c r="AQ2126" t="s">
        <v>44</v>
      </c>
    </row>
    <row r="2127" spans="1:43">
      <c r="A2127">
        <v>2126</v>
      </c>
      <c r="B2127" t="s">
        <v>4293</v>
      </c>
      <c r="C2127" t="s">
        <v>4294</v>
      </c>
      <c r="D2127">
        <v>1.51439E-3</v>
      </c>
      <c r="E2127">
        <v>7</v>
      </c>
      <c r="F2127">
        <v>7</v>
      </c>
      <c r="G2127">
        <v>0</v>
      </c>
      <c r="H2127">
        <v>203402</v>
      </c>
      <c r="I2127">
        <v>153251</v>
      </c>
      <c r="J2127">
        <v>222715</v>
      </c>
      <c r="K2127">
        <v>187649</v>
      </c>
      <c r="L2127">
        <v>132424</v>
      </c>
      <c r="M2127">
        <v>194724</v>
      </c>
      <c r="N2127">
        <v>237547</v>
      </c>
      <c r="O2127">
        <v>285863</v>
      </c>
      <c r="P2127">
        <v>344958</v>
      </c>
      <c r="Q2127">
        <v>111556</v>
      </c>
      <c r="R2127">
        <v>151209</v>
      </c>
      <c r="S2127">
        <v>239520</v>
      </c>
      <c r="T2127">
        <v>274567</v>
      </c>
      <c r="U2127">
        <v>247359</v>
      </c>
      <c r="V2127">
        <v>352269</v>
      </c>
      <c r="W2127">
        <v>141497</v>
      </c>
      <c r="X2127">
        <v>132677</v>
      </c>
      <c r="Y2127">
        <v>143529</v>
      </c>
      <c r="Z2127">
        <v>408244</v>
      </c>
      <c r="AA2127">
        <v>411860</v>
      </c>
      <c r="AB2127">
        <v>466020</v>
      </c>
      <c r="AC2127">
        <v>300304</v>
      </c>
      <c r="AD2127">
        <v>245988</v>
      </c>
      <c r="AE2127">
        <v>332870</v>
      </c>
      <c r="AF2127">
        <v>237914</v>
      </c>
      <c r="AG2127">
        <v>286877</v>
      </c>
      <c r="AH2127">
        <v>333240</v>
      </c>
      <c r="AI2127">
        <v>165841</v>
      </c>
      <c r="AJ2127">
        <v>169870</v>
      </c>
      <c r="AK2127">
        <v>222449</v>
      </c>
      <c r="AL2127">
        <v>365311</v>
      </c>
      <c r="AM2127">
        <v>469353</v>
      </c>
      <c r="AN2127">
        <v>395899</v>
      </c>
      <c r="AO2127">
        <v>104660</v>
      </c>
      <c r="AP2127">
        <v>161562</v>
      </c>
      <c r="AQ2127">
        <v>206384</v>
      </c>
    </row>
    <row r="2128" spans="1:43">
      <c r="A2128">
        <v>2127</v>
      </c>
      <c r="B2128" t="s">
        <v>4295</v>
      </c>
      <c r="C2128" t="s">
        <v>4296</v>
      </c>
      <c r="D2128">
        <v>1.38058E-3</v>
      </c>
      <c r="E2128">
        <v>2</v>
      </c>
      <c r="F2128">
        <v>2</v>
      </c>
      <c r="G2128">
        <v>0</v>
      </c>
      <c r="H2128">
        <v>86509.2</v>
      </c>
      <c r="I2128">
        <v>118377</v>
      </c>
      <c r="J2128">
        <v>182796</v>
      </c>
      <c r="K2128">
        <v>193276</v>
      </c>
      <c r="L2128">
        <v>191882</v>
      </c>
      <c r="M2128">
        <v>228807</v>
      </c>
      <c r="N2128">
        <v>198406</v>
      </c>
      <c r="O2128">
        <v>240484</v>
      </c>
      <c r="P2128">
        <v>315409</v>
      </c>
      <c r="Q2128">
        <v>194638</v>
      </c>
      <c r="R2128">
        <v>220076</v>
      </c>
      <c r="S2128">
        <v>318327</v>
      </c>
      <c r="T2128">
        <v>106970</v>
      </c>
      <c r="U2128">
        <v>140583</v>
      </c>
      <c r="V2128">
        <v>162222</v>
      </c>
      <c r="W2128">
        <v>126543</v>
      </c>
      <c r="X2128">
        <v>132283</v>
      </c>
      <c r="Y2128">
        <v>133335</v>
      </c>
      <c r="Z2128">
        <v>231379</v>
      </c>
      <c r="AA2128">
        <v>337008</v>
      </c>
      <c r="AB2128">
        <v>275453</v>
      </c>
      <c r="AC2128">
        <v>238516</v>
      </c>
      <c r="AD2128">
        <v>241425</v>
      </c>
      <c r="AE2128">
        <v>258214</v>
      </c>
      <c r="AF2128">
        <v>164971</v>
      </c>
      <c r="AG2128">
        <v>302670</v>
      </c>
      <c r="AH2128">
        <v>326442</v>
      </c>
      <c r="AI2128">
        <v>178231</v>
      </c>
      <c r="AJ2128">
        <v>178873</v>
      </c>
      <c r="AK2128">
        <v>199027</v>
      </c>
      <c r="AL2128">
        <v>82077.7</v>
      </c>
      <c r="AM2128">
        <v>130827</v>
      </c>
      <c r="AN2128">
        <v>97521.4</v>
      </c>
      <c r="AO2128">
        <v>55816.5</v>
      </c>
      <c r="AP2128">
        <v>88683.7</v>
      </c>
      <c r="AQ2128">
        <v>103229</v>
      </c>
    </row>
    <row r="2129" spans="1:43">
      <c r="A2129">
        <v>2128</v>
      </c>
      <c r="B2129" t="s">
        <v>4297</v>
      </c>
      <c r="C2129" t="s">
        <v>4298</v>
      </c>
      <c r="D2129">
        <v>2.0154499999999999E-2</v>
      </c>
      <c r="E2129">
        <v>2</v>
      </c>
      <c r="F2129">
        <v>2</v>
      </c>
      <c r="G2129">
        <v>0</v>
      </c>
      <c r="H2129">
        <v>36843.199999999997</v>
      </c>
      <c r="I2129">
        <v>53094.400000000001</v>
      </c>
      <c r="J2129">
        <v>31506.6</v>
      </c>
      <c r="K2129">
        <v>37645.199999999997</v>
      </c>
      <c r="L2129">
        <v>17797.400000000001</v>
      </c>
      <c r="M2129">
        <v>11186.6</v>
      </c>
      <c r="N2129">
        <v>37455.699999999997</v>
      </c>
      <c r="O2129">
        <v>44163.7</v>
      </c>
      <c r="P2129">
        <v>50302.3</v>
      </c>
      <c r="Q2129">
        <v>19167.5</v>
      </c>
      <c r="R2129">
        <v>23048.6</v>
      </c>
      <c r="S2129">
        <v>17433.900000000001</v>
      </c>
      <c r="T2129">
        <v>44312.6</v>
      </c>
      <c r="U2129">
        <v>46027.1</v>
      </c>
      <c r="V2129">
        <v>10016</v>
      </c>
      <c r="W2129" t="s">
        <v>44</v>
      </c>
      <c r="X2129" t="s">
        <v>44</v>
      </c>
      <c r="Y2129" t="s">
        <v>44</v>
      </c>
      <c r="Z2129">
        <v>84799.7</v>
      </c>
      <c r="AA2129">
        <v>89586.5</v>
      </c>
      <c r="AB2129">
        <v>99614.8</v>
      </c>
      <c r="AC2129">
        <v>44130.400000000001</v>
      </c>
      <c r="AD2129">
        <v>56133.5</v>
      </c>
      <c r="AE2129">
        <v>19002</v>
      </c>
      <c r="AF2129" t="s">
        <v>44</v>
      </c>
      <c r="AG2129" t="s">
        <v>44</v>
      </c>
      <c r="AH2129" t="s">
        <v>44</v>
      </c>
      <c r="AI2129">
        <v>13264.3</v>
      </c>
      <c r="AJ2129">
        <v>16167</v>
      </c>
      <c r="AK2129" t="s">
        <v>44</v>
      </c>
      <c r="AL2129">
        <v>28877.200000000001</v>
      </c>
      <c r="AM2129" t="s">
        <v>44</v>
      </c>
      <c r="AN2129">
        <v>40817.699999999997</v>
      </c>
      <c r="AO2129">
        <v>22766.6</v>
      </c>
      <c r="AP2129">
        <v>41505</v>
      </c>
      <c r="AQ2129">
        <v>42110.400000000001</v>
      </c>
    </row>
    <row r="2130" spans="1:43">
      <c r="A2130">
        <v>2129</v>
      </c>
      <c r="B2130" t="s">
        <v>4299</v>
      </c>
      <c r="C2130" t="s">
        <v>4300</v>
      </c>
      <c r="D2130">
        <v>4.3497199999999996E-3</v>
      </c>
      <c r="E2130">
        <v>3</v>
      </c>
      <c r="F2130">
        <v>3</v>
      </c>
      <c r="G2130">
        <v>0</v>
      </c>
      <c r="H2130">
        <v>219303</v>
      </c>
      <c r="I2130">
        <v>225145</v>
      </c>
      <c r="J2130">
        <v>240142</v>
      </c>
      <c r="K2130">
        <v>417773</v>
      </c>
      <c r="L2130">
        <v>346001</v>
      </c>
      <c r="M2130">
        <v>451619</v>
      </c>
      <c r="N2130">
        <v>454950</v>
      </c>
      <c r="O2130">
        <v>295332</v>
      </c>
      <c r="P2130">
        <v>272921</v>
      </c>
      <c r="Q2130">
        <v>394256</v>
      </c>
      <c r="R2130">
        <v>475811</v>
      </c>
      <c r="S2130">
        <v>237019</v>
      </c>
      <c r="T2130">
        <v>262743</v>
      </c>
      <c r="U2130">
        <v>321563</v>
      </c>
      <c r="V2130">
        <v>287499</v>
      </c>
      <c r="W2130">
        <v>252857</v>
      </c>
      <c r="X2130">
        <v>248564</v>
      </c>
      <c r="Y2130">
        <v>284251</v>
      </c>
      <c r="Z2130">
        <v>314343</v>
      </c>
      <c r="AA2130">
        <v>509481</v>
      </c>
      <c r="AB2130">
        <v>486336</v>
      </c>
      <c r="AC2130">
        <v>493729</v>
      </c>
      <c r="AD2130">
        <v>423139</v>
      </c>
      <c r="AE2130">
        <v>433197</v>
      </c>
      <c r="AF2130">
        <v>426855</v>
      </c>
      <c r="AG2130">
        <v>423687</v>
      </c>
      <c r="AH2130">
        <v>519329</v>
      </c>
      <c r="AI2130">
        <v>439692</v>
      </c>
      <c r="AJ2130">
        <v>508919</v>
      </c>
      <c r="AK2130">
        <v>581328</v>
      </c>
      <c r="AL2130">
        <v>219748</v>
      </c>
      <c r="AM2130">
        <v>282572</v>
      </c>
      <c r="AN2130">
        <v>210156</v>
      </c>
      <c r="AO2130">
        <v>117947</v>
      </c>
      <c r="AP2130">
        <v>133667</v>
      </c>
      <c r="AQ2130">
        <v>257486</v>
      </c>
    </row>
    <row r="2131" spans="1:43">
      <c r="A2131">
        <v>2130</v>
      </c>
      <c r="B2131" t="s">
        <v>4301</v>
      </c>
      <c r="C2131" t="s">
        <v>4302</v>
      </c>
      <c r="D2131">
        <v>1.7575199999999999E-2</v>
      </c>
      <c r="E2131">
        <v>1</v>
      </c>
      <c r="F2131">
        <v>1</v>
      </c>
      <c r="G2131">
        <v>0</v>
      </c>
      <c r="H2131">
        <v>31574.5</v>
      </c>
      <c r="I2131">
        <v>12357.9</v>
      </c>
      <c r="J2131">
        <v>28494.2</v>
      </c>
      <c r="K2131" t="s">
        <v>44</v>
      </c>
      <c r="L2131" t="s">
        <v>44</v>
      </c>
      <c r="M2131" t="s">
        <v>44</v>
      </c>
      <c r="N2131" t="s">
        <v>44</v>
      </c>
      <c r="O2131" t="s">
        <v>44</v>
      </c>
      <c r="P2131" t="s">
        <v>44</v>
      </c>
      <c r="Q2131" t="s">
        <v>44</v>
      </c>
      <c r="R2131" t="s">
        <v>44</v>
      </c>
      <c r="S2131" t="s">
        <v>44</v>
      </c>
      <c r="T2131">
        <v>48845.599999999999</v>
      </c>
      <c r="U2131">
        <v>40747.5</v>
      </c>
      <c r="V2131">
        <v>65283.1</v>
      </c>
      <c r="W2131">
        <v>10365.799999999999</v>
      </c>
      <c r="X2131" t="s">
        <v>44</v>
      </c>
      <c r="Y2131" t="s">
        <v>44</v>
      </c>
      <c r="Z2131">
        <v>24136.799999999999</v>
      </c>
      <c r="AA2131">
        <v>33674.300000000003</v>
      </c>
      <c r="AB2131" t="s">
        <v>44</v>
      </c>
      <c r="AC2131">
        <v>9888.5300000000007</v>
      </c>
      <c r="AD2131">
        <v>10255.6</v>
      </c>
      <c r="AE2131" t="s">
        <v>44</v>
      </c>
      <c r="AF2131" t="s">
        <v>44</v>
      </c>
      <c r="AG2131" t="s">
        <v>44</v>
      </c>
      <c r="AH2131" t="s">
        <v>44</v>
      </c>
      <c r="AI2131">
        <v>7642.41</v>
      </c>
      <c r="AJ2131" t="s">
        <v>44</v>
      </c>
      <c r="AK2131" t="s">
        <v>44</v>
      </c>
      <c r="AL2131" t="s">
        <v>44</v>
      </c>
      <c r="AM2131" t="s">
        <v>44</v>
      </c>
      <c r="AN2131" t="s">
        <v>44</v>
      </c>
      <c r="AO2131" t="s">
        <v>44</v>
      </c>
      <c r="AP2131" t="s">
        <v>44</v>
      </c>
      <c r="AQ2131" t="s">
        <v>44</v>
      </c>
    </row>
    <row r="2132" spans="1:43">
      <c r="A2132">
        <v>2131</v>
      </c>
      <c r="B2132" t="s">
        <v>4303</v>
      </c>
      <c r="C2132" t="s">
        <v>4304</v>
      </c>
      <c r="D2132">
        <v>1.0476699999999999E-3</v>
      </c>
      <c r="E2132">
        <v>9</v>
      </c>
      <c r="F2132">
        <v>9</v>
      </c>
      <c r="G2132">
        <v>0</v>
      </c>
      <c r="H2132">
        <v>139991</v>
      </c>
      <c r="I2132">
        <v>153831</v>
      </c>
      <c r="J2132">
        <v>174346</v>
      </c>
      <c r="K2132">
        <v>261330</v>
      </c>
      <c r="L2132">
        <v>273687</v>
      </c>
      <c r="M2132">
        <v>294457</v>
      </c>
      <c r="N2132">
        <v>196437</v>
      </c>
      <c r="O2132">
        <v>223726</v>
      </c>
      <c r="P2132">
        <v>227790</v>
      </c>
      <c r="Q2132">
        <v>203613</v>
      </c>
      <c r="R2132">
        <v>145356</v>
      </c>
      <c r="S2132">
        <v>197800</v>
      </c>
      <c r="T2132">
        <v>161456</v>
      </c>
      <c r="U2132">
        <v>204987</v>
      </c>
      <c r="V2132">
        <v>172189</v>
      </c>
      <c r="W2132">
        <v>161451</v>
      </c>
      <c r="X2132">
        <v>165775</v>
      </c>
      <c r="Y2132">
        <v>213529</v>
      </c>
      <c r="Z2132">
        <v>308307</v>
      </c>
      <c r="AA2132">
        <v>281901</v>
      </c>
      <c r="AB2132">
        <v>324237</v>
      </c>
      <c r="AC2132">
        <v>256993</v>
      </c>
      <c r="AD2132">
        <v>238139</v>
      </c>
      <c r="AE2132">
        <v>213254</v>
      </c>
      <c r="AF2132">
        <v>155486</v>
      </c>
      <c r="AG2132">
        <v>166850</v>
      </c>
      <c r="AH2132">
        <v>179084</v>
      </c>
      <c r="AI2132">
        <v>171218</v>
      </c>
      <c r="AJ2132">
        <v>175291</v>
      </c>
      <c r="AK2132">
        <v>135581</v>
      </c>
      <c r="AL2132">
        <v>235643</v>
      </c>
      <c r="AM2132">
        <v>337032</v>
      </c>
      <c r="AN2132">
        <v>303156</v>
      </c>
      <c r="AO2132">
        <v>364356</v>
      </c>
      <c r="AP2132">
        <v>550149</v>
      </c>
      <c r="AQ2132">
        <v>553121</v>
      </c>
    </row>
    <row r="2133" spans="1:43">
      <c r="A2133">
        <v>2132</v>
      </c>
      <c r="B2133" t="s">
        <v>4305</v>
      </c>
      <c r="C2133" t="s">
        <v>4306</v>
      </c>
      <c r="D2133">
        <v>5.7502600000000001E-2</v>
      </c>
      <c r="E2133">
        <v>4</v>
      </c>
      <c r="F2133">
        <v>4</v>
      </c>
      <c r="G2133">
        <v>0</v>
      </c>
      <c r="H2133">
        <v>31434.2</v>
      </c>
      <c r="I2133">
        <v>43379.9</v>
      </c>
      <c r="J2133">
        <v>42018.8</v>
      </c>
      <c r="K2133">
        <v>56388.7</v>
      </c>
      <c r="L2133">
        <v>45065</v>
      </c>
      <c r="M2133">
        <v>61767.5</v>
      </c>
      <c r="N2133">
        <v>99743</v>
      </c>
      <c r="O2133">
        <v>62801</v>
      </c>
      <c r="P2133">
        <v>98853.3</v>
      </c>
      <c r="Q2133">
        <v>29097.8</v>
      </c>
      <c r="R2133">
        <v>28368.6</v>
      </c>
      <c r="S2133" t="s">
        <v>44</v>
      </c>
      <c r="T2133">
        <v>49052.4</v>
      </c>
      <c r="U2133">
        <v>88151.5</v>
      </c>
      <c r="V2133">
        <v>34966</v>
      </c>
      <c r="W2133" t="s">
        <v>44</v>
      </c>
      <c r="X2133" t="s">
        <v>44</v>
      </c>
      <c r="Y2133">
        <v>20387.7</v>
      </c>
      <c r="Z2133">
        <v>115849</v>
      </c>
      <c r="AA2133">
        <v>136560</v>
      </c>
      <c r="AB2133">
        <v>153573</v>
      </c>
      <c r="AC2133">
        <v>33720.300000000003</v>
      </c>
      <c r="AD2133">
        <v>31013.3</v>
      </c>
      <c r="AE2133">
        <v>43297.9</v>
      </c>
      <c r="AF2133">
        <v>50283</v>
      </c>
      <c r="AG2133">
        <v>50197.2</v>
      </c>
      <c r="AH2133">
        <v>61532.5</v>
      </c>
      <c r="AI2133">
        <v>40874.9</v>
      </c>
      <c r="AJ2133">
        <v>42548.4</v>
      </c>
      <c r="AK2133">
        <v>36442.1</v>
      </c>
      <c r="AL2133">
        <v>28989.7</v>
      </c>
      <c r="AM2133">
        <v>41957.2</v>
      </c>
      <c r="AN2133">
        <v>35435.9</v>
      </c>
      <c r="AO2133">
        <v>43671.5</v>
      </c>
      <c r="AP2133">
        <v>43352.1</v>
      </c>
      <c r="AQ2133">
        <v>102340</v>
      </c>
    </row>
    <row r="2134" spans="1:43">
      <c r="A2134">
        <v>2133</v>
      </c>
      <c r="B2134" t="s">
        <v>4307</v>
      </c>
      <c r="C2134" t="s">
        <v>4308</v>
      </c>
      <c r="D2134">
        <v>6.6603200000000001E-2</v>
      </c>
      <c r="E2134">
        <v>3</v>
      </c>
      <c r="F2134">
        <v>3</v>
      </c>
      <c r="G2134">
        <v>0</v>
      </c>
      <c r="H2134">
        <v>117951</v>
      </c>
      <c r="I2134">
        <v>94917.7</v>
      </c>
      <c r="J2134">
        <v>87069.9</v>
      </c>
      <c r="K2134">
        <v>85332.5</v>
      </c>
      <c r="L2134">
        <v>81065.100000000006</v>
      </c>
      <c r="M2134">
        <v>77869.3</v>
      </c>
      <c r="N2134">
        <v>185219</v>
      </c>
      <c r="O2134">
        <v>149373</v>
      </c>
      <c r="P2134" t="s">
        <v>44</v>
      </c>
      <c r="Q2134">
        <v>91366.1</v>
      </c>
      <c r="R2134">
        <v>47102.5</v>
      </c>
      <c r="S2134">
        <v>103152</v>
      </c>
      <c r="T2134">
        <v>85157.4</v>
      </c>
      <c r="U2134">
        <v>160402</v>
      </c>
      <c r="V2134">
        <v>161481</v>
      </c>
      <c r="W2134">
        <v>51593.8</v>
      </c>
      <c r="X2134">
        <v>58552</v>
      </c>
      <c r="Y2134">
        <v>76838.399999999994</v>
      </c>
      <c r="Z2134">
        <v>302720</v>
      </c>
      <c r="AA2134">
        <v>364779</v>
      </c>
      <c r="AB2134">
        <v>382715</v>
      </c>
      <c r="AC2134">
        <v>171016</v>
      </c>
      <c r="AD2134">
        <v>188719</v>
      </c>
      <c r="AE2134">
        <v>126454</v>
      </c>
      <c r="AF2134">
        <v>156744</v>
      </c>
      <c r="AG2134">
        <v>117035</v>
      </c>
      <c r="AH2134">
        <v>101851</v>
      </c>
      <c r="AI2134">
        <v>110305</v>
      </c>
      <c r="AJ2134">
        <v>140127</v>
      </c>
      <c r="AK2134">
        <v>138658</v>
      </c>
      <c r="AL2134">
        <v>232408</v>
      </c>
      <c r="AM2134">
        <v>371290</v>
      </c>
      <c r="AN2134">
        <v>346578</v>
      </c>
      <c r="AO2134">
        <v>142671</v>
      </c>
      <c r="AP2134">
        <v>171197</v>
      </c>
      <c r="AQ2134">
        <v>182059</v>
      </c>
    </row>
    <row r="2135" spans="1:43">
      <c r="A2135">
        <v>2134</v>
      </c>
      <c r="B2135" t="s">
        <v>4309</v>
      </c>
      <c r="C2135" t="s">
        <v>4310</v>
      </c>
      <c r="D2135">
        <v>7.1633199999999997E-4</v>
      </c>
      <c r="E2135">
        <v>3</v>
      </c>
      <c r="F2135">
        <v>3</v>
      </c>
      <c r="G2135">
        <v>0</v>
      </c>
      <c r="H2135">
        <v>101527</v>
      </c>
      <c r="I2135">
        <v>88752.1</v>
      </c>
      <c r="J2135">
        <v>112849</v>
      </c>
      <c r="K2135">
        <v>109852</v>
      </c>
      <c r="L2135">
        <v>100082</v>
      </c>
      <c r="M2135">
        <v>119209</v>
      </c>
      <c r="N2135">
        <v>78294.399999999994</v>
      </c>
      <c r="O2135">
        <v>104984</v>
      </c>
      <c r="P2135">
        <v>80803.7</v>
      </c>
      <c r="Q2135">
        <v>84219.5</v>
      </c>
      <c r="R2135">
        <v>93428.4</v>
      </c>
      <c r="S2135">
        <v>112186</v>
      </c>
      <c r="T2135">
        <v>82119.600000000006</v>
      </c>
      <c r="U2135">
        <v>109631</v>
      </c>
      <c r="V2135">
        <v>103706</v>
      </c>
      <c r="W2135">
        <v>95375.4</v>
      </c>
      <c r="X2135">
        <v>94430.5</v>
      </c>
      <c r="Y2135">
        <v>109013</v>
      </c>
      <c r="Z2135">
        <v>102779</v>
      </c>
      <c r="AA2135">
        <v>113669</v>
      </c>
      <c r="AB2135">
        <v>123016</v>
      </c>
      <c r="AC2135">
        <v>91558.5</v>
      </c>
      <c r="AD2135">
        <v>99723.9</v>
      </c>
      <c r="AE2135">
        <v>100735</v>
      </c>
      <c r="AF2135">
        <v>89935.5</v>
      </c>
      <c r="AG2135">
        <v>90634.5</v>
      </c>
      <c r="AH2135">
        <v>92340.4</v>
      </c>
      <c r="AI2135">
        <v>88402.9</v>
      </c>
      <c r="AJ2135">
        <v>76423.5</v>
      </c>
      <c r="AK2135">
        <v>92266</v>
      </c>
      <c r="AL2135">
        <v>101550</v>
      </c>
      <c r="AM2135">
        <v>119287</v>
      </c>
      <c r="AN2135">
        <v>80989.600000000006</v>
      </c>
      <c r="AO2135">
        <v>80838.5</v>
      </c>
      <c r="AP2135">
        <v>108580</v>
      </c>
      <c r="AQ2135">
        <v>96420.3</v>
      </c>
    </row>
    <row r="2136" spans="1:43">
      <c r="A2136">
        <v>2135</v>
      </c>
      <c r="B2136" t="s">
        <v>4311</v>
      </c>
      <c r="C2136" t="s">
        <v>4312</v>
      </c>
      <c r="D2136">
        <v>2.8298400000000001E-2</v>
      </c>
      <c r="E2136">
        <v>1</v>
      </c>
      <c r="F2136">
        <v>1</v>
      </c>
      <c r="G2136">
        <v>0</v>
      </c>
      <c r="H2136">
        <v>39945.800000000003</v>
      </c>
      <c r="I2136">
        <v>20059.5</v>
      </c>
      <c r="J2136" t="s">
        <v>44</v>
      </c>
      <c r="K2136" t="s">
        <v>44</v>
      </c>
      <c r="L2136" t="s">
        <v>44</v>
      </c>
      <c r="M2136" t="s">
        <v>44</v>
      </c>
      <c r="N2136">
        <v>128449</v>
      </c>
      <c r="O2136">
        <v>60258.5</v>
      </c>
      <c r="P2136">
        <v>61483.6</v>
      </c>
      <c r="Q2136" t="s">
        <v>44</v>
      </c>
      <c r="R2136">
        <v>12477.5</v>
      </c>
      <c r="S2136">
        <v>59114.1</v>
      </c>
      <c r="T2136">
        <v>71027.3</v>
      </c>
      <c r="U2136">
        <v>79782.2</v>
      </c>
      <c r="V2136">
        <v>96364.800000000003</v>
      </c>
      <c r="W2136">
        <v>4979.6000000000004</v>
      </c>
      <c r="X2136" t="s">
        <v>44</v>
      </c>
      <c r="Y2136" t="s">
        <v>44</v>
      </c>
      <c r="Z2136" t="s">
        <v>44</v>
      </c>
      <c r="AA2136" t="s">
        <v>44</v>
      </c>
      <c r="AB2136">
        <v>77647.7</v>
      </c>
      <c r="AC2136" t="s">
        <v>44</v>
      </c>
      <c r="AD2136">
        <v>12106</v>
      </c>
      <c r="AE2136" t="s">
        <v>44</v>
      </c>
      <c r="AF2136" t="s">
        <v>44</v>
      </c>
      <c r="AG2136" t="s">
        <v>44</v>
      </c>
      <c r="AH2136" t="s">
        <v>44</v>
      </c>
      <c r="AI2136" t="s">
        <v>44</v>
      </c>
      <c r="AJ2136" t="s">
        <v>44</v>
      </c>
      <c r="AK2136" t="s">
        <v>44</v>
      </c>
      <c r="AL2136">
        <v>83127.199999999997</v>
      </c>
      <c r="AM2136" t="s">
        <v>44</v>
      </c>
      <c r="AN2136">
        <v>61111.7</v>
      </c>
      <c r="AO2136" t="s">
        <v>44</v>
      </c>
      <c r="AP2136" t="s">
        <v>44</v>
      </c>
      <c r="AQ2136" t="s">
        <v>44</v>
      </c>
    </row>
    <row r="2137" spans="1:43">
      <c r="A2137">
        <v>2136</v>
      </c>
      <c r="B2137" t="s">
        <v>4313</v>
      </c>
      <c r="C2137" t="s">
        <v>4314</v>
      </c>
      <c r="D2137">
        <v>3.60544E-2</v>
      </c>
      <c r="E2137">
        <v>5</v>
      </c>
      <c r="F2137">
        <v>5</v>
      </c>
      <c r="G2137">
        <v>0</v>
      </c>
      <c r="H2137">
        <v>313382</v>
      </c>
      <c r="I2137">
        <v>240685</v>
      </c>
      <c r="J2137">
        <v>188586</v>
      </c>
      <c r="K2137">
        <v>255920</v>
      </c>
      <c r="L2137">
        <v>221190</v>
      </c>
      <c r="M2137">
        <v>250294</v>
      </c>
      <c r="N2137">
        <v>301075</v>
      </c>
      <c r="O2137">
        <v>345480</v>
      </c>
      <c r="P2137">
        <v>359873</v>
      </c>
      <c r="Q2137">
        <v>60955.4</v>
      </c>
      <c r="R2137">
        <v>116992</v>
      </c>
      <c r="S2137">
        <v>278471</v>
      </c>
      <c r="T2137">
        <v>265864</v>
      </c>
      <c r="U2137">
        <v>217630</v>
      </c>
      <c r="V2137">
        <v>357572</v>
      </c>
      <c r="W2137">
        <v>90763</v>
      </c>
      <c r="X2137">
        <v>241585</v>
      </c>
      <c r="Y2137">
        <v>73677.600000000006</v>
      </c>
      <c r="Z2137">
        <v>507287</v>
      </c>
      <c r="AA2137">
        <v>567728</v>
      </c>
      <c r="AB2137">
        <v>730579</v>
      </c>
      <c r="AC2137">
        <v>55818</v>
      </c>
      <c r="AD2137">
        <v>215762</v>
      </c>
      <c r="AE2137">
        <v>233141</v>
      </c>
      <c r="AF2137">
        <v>378083</v>
      </c>
      <c r="AG2137">
        <v>478985</v>
      </c>
      <c r="AH2137">
        <v>214819</v>
      </c>
      <c r="AI2137">
        <v>229092</v>
      </c>
      <c r="AJ2137">
        <v>120636</v>
      </c>
      <c r="AK2137">
        <v>122498</v>
      </c>
      <c r="AL2137">
        <v>588837</v>
      </c>
      <c r="AM2137">
        <v>740674</v>
      </c>
      <c r="AN2137">
        <v>754245</v>
      </c>
      <c r="AO2137">
        <v>312381</v>
      </c>
      <c r="AP2137">
        <v>419063</v>
      </c>
      <c r="AQ2137">
        <v>417698</v>
      </c>
    </row>
    <row r="2138" spans="1:43">
      <c r="A2138">
        <v>2137</v>
      </c>
      <c r="B2138" t="s">
        <v>4315</v>
      </c>
      <c r="C2138" t="s">
        <v>4316</v>
      </c>
      <c r="D2138">
        <v>7.1633199999999997E-4</v>
      </c>
      <c r="E2138">
        <v>17</v>
      </c>
      <c r="F2138">
        <v>17</v>
      </c>
      <c r="G2138">
        <v>0</v>
      </c>
      <c r="H2138">
        <v>2451080</v>
      </c>
      <c r="I2138">
        <v>2295090</v>
      </c>
      <c r="J2138">
        <v>2212970</v>
      </c>
      <c r="K2138">
        <v>3736580</v>
      </c>
      <c r="L2138">
        <v>3433040</v>
      </c>
      <c r="M2138">
        <v>3720220</v>
      </c>
      <c r="N2138">
        <v>4233770</v>
      </c>
      <c r="O2138">
        <v>4638040</v>
      </c>
      <c r="P2138">
        <v>4240940</v>
      </c>
      <c r="Q2138">
        <v>4036790</v>
      </c>
      <c r="R2138">
        <v>4174680</v>
      </c>
      <c r="S2138">
        <v>4391600</v>
      </c>
      <c r="T2138">
        <v>2735050</v>
      </c>
      <c r="U2138">
        <v>3335950</v>
      </c>
      <c r="V2138">
        <v>3239530</v>
      </c>
      <c r="W2138">
        <v>2469710</v>
      </c>
      <c r="X2138">
        <v>2619190</v>
      </c>
      <c r="Y2138">
        <v>2969720</v>
      </c>
      <c r="Z2138">
        <v>5946980</v>
      </c>
      <c r="AA2138">
        <v>5966850</v>
      </c>
      <c r="AB2138">
        <v>6355550</v>
      </c>
      <c r="AC2138">
        <v>4948290</v>
      </c>
      <c r="AD2138">
        <v>4717150</v>
      </c>
      <c r="AE2138">
        <v>4700980</v>
      </c>
      <c r="AF2138">
        <v>3302870</v>
      </c>
      <c r="AG2138">
        <v>3706410</v>
      </c>
      <c r="AH2138">
        <v>4017390</v>
      </c>
      <c r="AI2138">
        <v>4276320</v>
      </c>
      <c r="AJ2138">
        <v>4277760</v>
      </c>
      <c r="AK2138">
        <v>4694270</v>
      </c>
      <c r="AL2138">
        <v>2126720</v>
      </c>
      <c r="AM2138">
        <v>3014900</v>
      </c>
      <c r="AN2138">
        <v>2336770</v>
      </c>
      <c r="AO2138">
        <v>2246860</v>
      </c>
      <c r="AP2138">
        <v>3139350</v>
      </c>
      <c r="AQ2138">
        <v>3007080</v>
      </c>
    </row>
    <row r="2139" spans="1:43">
      <c r="A2139">
        <v>2138</v>
      </c>
      <c r="B2139" t="s">
        <v>4317</v>
      </c>
      <c r="C2139" t="s">
        <v>4318</v>
      </c>
      <c r="D2139">
        <v>1.8579999999999999E-2</v>
      </c>
      <c r="E2139">
        <v>1</v>
      </c>
      <c r="F2139">
        <v>1</v>
      </c>
      <c r="G2139">
        <v>0</v>
      </c>
      <c r="H2139">
        <v>74633.600000000006</v>
      </c>
      <c r="I2139" t="s">
        <v>44</v>
      </c>
      <c r="J2139">
        <v>69786.5</v>
      </c>
      <c r="K2139">
        <v>239794</v>
      </c>
      <c r="L2139">
        <v>98414.399999999994</v>
      </c>
      <c r="M2139">
        <v>65701.100000000006</v>
      </c>
      <c r="N2139" t="s">
        <v>44</v>
      </c>
      <c r="O2139" t="s">
        <v>44</v>
      </c>
      <c r="P2139" t="s">
        <v>44</v>
      </c>
      <c r="Q2139">
        <v>210369</v>
      </c>
      <c r="R2139" t="s">
        <v>44</v>
      </c>
      <c r="S2139" t="s">
        <v>44</v>
      </c>
      <c r="T2139" t="s">
        <v>44</v>
      </c>
      <c r="U2139" t="s">
        <v>44</v>
      </c>
      <c r="V2139" t="s">
        <v>44</v>
      </c>
      <c r="W2139" t="s">
        <v>44</v>
      </c>
      <c r="X2139" t="s">
        <v>44</v>
      </c>
      <c r="Y2139" t="s">
        <v>44</v>
      </c>
      <c r="Z2139">
        <v>138540</v>
      </c>
      <c r="AA2139">
        <v>82945</v>
      </c>
      <c r="AB2139" t="s">
        <v>44</v>
      </c>
      <c r="AC2139">
        <v>77984.399999999994</v>
      </c>
      <c r="AD2139">
        <v>16107</v>
      </c>
      <c r="AE2139" t="s">
        <v>44</v>
      </c>
      <c r="AF2139" t="s">
        <v>44</v>
      </c>
      <c r="AG2139" t="s">
        <v>44</v>
      </c>
      <c r="AH2139" t="s">
        <v>44</v>
      </c>
      <c r="AI2139" t="s">
        <v>44</v>
      </c>
      <c r="AJ2139" t="s">
        <v>44</v>
      </c>
      <c r="AK2139" t="s">
        <v>44</v>
      </c>
      <c r="AL2139">
        <v>146045</v>
      </c>
      <c r="AM2139" t="s">
        <v>44</v>
      </c>
      <c r="AN2139" t="s">
        <v>44</v>
      </c>
      <c r="AO2139" t="s">
        <v>44</v>
      </c>
      <c r="AP2139" t="s">
        <v>44</v>
      </c>
      <c r="AQ2139" t="s">
        <v>44</v>
      </c>
    </row>
    <row r="2140" spans="1:43">
      <c r="A2140">
        <v>2139</v>
      </c>
      <c r="B2140" t="s">
        <v>4319</v>
      </c>
      <c r="C2140" t="s">
        <v>4320</v>
      </c>
      <c r="D2140">
        <v>3.3563999999999997E-2</v>
      </c>
      <c r="E2140">
        <v>3</v>
      </c>
      <c r="F2140">
        <v>3</v>
      </c>
      <c r="G2140">
        <v>0</v>
      </c>
      <c r="H2140">
        <v>66695</v>
      </c>
      <c r="I2140">
        <v>7681.55</v>
      </c>
      <c r="J2140" t="s">
        <v>44</v>
      </c>
      <c r="K2140">
        <v>50261.2</v>
      </c>
      <c r="L2140">
        <v>53721.2</v>
      </c>
      <c r="M2140">
        <v>73240</v>
      </c>
      <c r="N2140">
        <v>111128</v>
      </c>
      <c r="O2140">
        <v>48788.9</v>
      </c>
      <c r="P2140">
        <v>64145.3</v>
      </c>
      <c r="Q2140">
        <v>83822.399999999994</v>
      </c>
      <c r="R2140">
        <v>35948.699999999997</v>
      </c>
      <c r="S2140" t="s">
        <v>44</v>
      </c>
      <c r="T2140">
        <v>41916.1</v>
      </c>
      <c r="U2140">
        <v>122653</v>
      </c>
      <c r="V2140">
        <v>111624</v>
      </c>
      <c r="W2140">
        <v>30796.3</v>
      </c>
      <c r="X2140" t="s">
        <v>44</v>
      </c>
      <c r="Y2140" t="s">
        <v>44</v>
      </c>
      <c r="Z2140">
        <v>113140</v>
      </c>
      <c r="AA2140">
        <v>76586.3</v>
      </c>
      <c r="AB2140">
        <v>111111</v>
      </c>
      <c r="AC2140" t="s">
        <v>44</v>
      </c>
      <c r="AD2140" t="s">
        <v>44</v>
      </c>
      <c r="AE2140" t="s">
        <v>44</v>
      </c>
      <c r="AF2140" t="s">
        <v>44</v>
      </c>
      <c r="AG2140">
        <v>15033.1</v>
      </c>
      <c r="AH2140" t="s">
        <v>44</v>
      </c>
      <c r="AI2140" t="s">
        <v>44</v>
      </c>
      <c r="AJ2140" t="s">
        <v>44</v>
      </c>
      <c r="AK2140" t="s">
        <v>44</v>
      </c>
      <c r="AL2140">
        <v>79613.100000000006</v>
      </c>
      <c r="AM2140">
        <v>148398</v>
      </c>
      <c r="AN2140">
        <v>122333</v>
      </c>
      <c r="AO2140">
        <v>55842.3</v>
      </c>
      <c r="AP2140">
        <v>83823.199999999997</v>
      </c>
      <c r="AQ2140">
        <v>76576.100000000006</v>
      </c>
    </row>
    <row r="2141" spans="1:43">
      <c r="A2141">
        <v>2140</v>
      </c>
      <c r="B2141" t="s">
        <v>4321</v>
      </c>
      <c r="C2141" t="s">
        <v>4322</v>
      </c>
      <c r="D2141">
        <v>2.7777799999999998E-2</v>
      </c>
      <c r="E2141">
        <v>1</v>
      </c>
      <c r="F2141">
        <v>1</v>
      </c>
      <c r="G2141">
        <v>0</v>
      </c>
      <c r="H2141">
        <v>43415</v>
      </c>
      <c r="I2141">
        <v>23487.1</v>
      </c>
      <c r="J2141">
        <v>38827.199999999997</v>
      </c>
      <c r="K2141" t="s">
        <v>44</v>
      </c>
      <c r="L2141" t="s">
        <v>44</v>
      </c>
      <c r="M2141" t="s">
        <v>44</v>
      </c>
      <c r="N2141">
        <v>44953.4</v>
      </c>
      <c r="O2141">
        <v>23411.8</v>
      </c>
      <c r="P2141" t="s">
        <v>44</v>
      </c>
      <c r="Q2141" t="s">
        <v>44</v>
      </c>
      <c r="R2141" t="s">
        <v>44</v>
      </c>
      <c r="S2141" t="s">
        <v>44</v>
      </c>
      <c r="T2141">
        <v>32560</v>
      </c>
      <c r="U2141" t="s">
        <v>44</v>
      </c>
      <c r="V2141">
        <v>17788.7</v>
      </c>
      <c r="W2141" t="s">
        <v>44</v>
      </c>
      <c r="X2141" t="s">
        <v>44</v>
      </c>
      <c r="Y2141" t="s">
        <v>44</v>
      </c>
      <c r="Z2141">
        <v>58236.4</v>
      </c>
      <c r="AA2141" t="s">
        <v>44</v>
      </c>
      <c r="AB2141">
        <v>41109.699999999997</v>
      </c>
      <c r="AC2141" t="s">
        <v>44</v>
      </c>
      <c r="AD2141" t="s">
        <v>44</v>
      </c>
      <c r="AE2141" t="s">
        <v>44</v>
      </c>
      <c r="AF2141" t="s">
        <v>44</v>
      </c>
      <c r="AG2141" t="s">
        <v>44</v>
      </c>
      <c r="AH2141" t="s">
        <v>44</v>
      </c>
      <c r="AI2141" t="s">
        <v>44</v>
      </c>
      <c r="AJ2141" t="s">
        <v>44</v>
      </c>
      <c r="AK2141" t="s">
        <v>44</v>
      </c>
      <c r="AL2141">
        <v>35179.300000000003</v>
      </c>
      <c r="AM2141" t="s">
        <v>44</v>
      </c>
      <c r="AN2141" t="s">
        <v>44</v>
      </c>
      <c r="AO2141" t="s">
        <v>44</v>
      </c>
      <c r="AP2141" t="s">
        <v>44</v>
      </c>
      <c r="AQ2141" t="s">
        <v>44</v>
      </c>
    </row>
    <row r="2142" spans="1:43">
      <c r="A2142">
        <v>2141</v>
      </c>
      <c r="B2142" t="s">
        <v>4323</v>
      </c>
      <c r="C2142" t="s">
        <v>4324</v>
      </c>
      <c r="D2142">
        <v>1.10069E-2</v>
      </c>
      <c r="E2142">
        <v>3</v>
      </c>
      <c r="F2142">
        <v>3</v>
      </c>
      <c r="G2142">
        <v>0</v>
      </c>
      <c r="H2142">
        <v>421505</v>
      </c>
      <c r="I2142">
        <v>361403</v>
      </c>
      <c r="J2142">
        <v>320306</v>
      </c>
      <c r="K2142">
        <v>358558</v>
      </c>
      <c r="L2142">
        <v>261426</v>
      </c>
      <c r="M2142">
        <v>335861</v>
      </c>
      <c r="N2142">
        <v>380902</v>
      </c>
      <c r="O2142">
        <v>370825</v>
      </c>
      <c r="P2142">
        <v>359265</v>
      </c>
      <c r="Q2142">
        <v>240078</v>
      </c>
      <c r="R2142">
        <v>200825</v>
      </c>
      <c r="S2142">
        <v>286546</v>
      </c>
      <c r="T2142">
        <v>392043</v>
      </c>
      <c r="U2142">
        <v>424929</v>
      </c>
      <c r="V2142">
        <v>388430</v>
      </c>
      <c r="W2142">
        <v>168214</v>
      </c>
      <c r="X2142">
        <v>166814</v>
      </c>
      <c r="Y2142">
        <v>164294</v>
      </c>
      <c r="Z2142">
        <v>368846</v>
      </c>
      <c r="AA2142">
        <v>337528</v>
      </c>
      <c r="AB2142">
        <v>352652</v>
      </c>
      <c r="AC2142">
        <v>269995</v>
      </c>
      <c r="AD2142">
        <v>245609</v>
      </c>
      <c r="AE2142">
        <v>231046</v>
      </c>
      <c r="AF2142">
        <v>216848</v>
      </c>
      <c r="AG2142">
        <v>279904</v>
      </c>
      <c r="AH2142">
        <v>205245</v>
      </c>
      <c r="AI2142">
        <v>154562</v>
      </c>
      <c r="AJ2142">
        <v>173005</v>
      </c>
      <c r="AK2142">
        <v>174229</v>
      </c>
      <c r="AL2142">
        <v>233510</v>
      </c>
      <c r="AM2142">
        <v>372365</v>
      </c>
      <c r="AN2142">
        <v>221670</v>
      </c>
      <c r="AO2142">
        <v>126051</v>
      </c>
      <c r="AP2142">
        <v>228795</v>
      </c>
      <c r="AQ2142">
        <v>216504</v>
      </c>
    </row>
    <row r="2143" spans="1:43">
      <c r="A2143">
        <v>2142</v>
      </c>
      <c r="B2143" t="s">
        <v>4325</v>
      </c>
      <c r="C2143" t="s">
        <v>4326</v>
      </c>
      <c r="D2143">
        <v>2.3518300000000001E-3</v>
      </c>
      <c r="E2143">
        <v>7</v>
      </c>
      <c r="F2143">
        <v>7</v>
      </c>
      <c r="G2143">
        <v>0</v>
      </c>
      <c r="H2143">
        <v>132828</v>
      </c>
      <c r="I2143">
        <v>115086</v>
      </c>
      <c r="J2143">
        <v>112007</v>
      </c>
      <c r="K2143">
        <v>120848</v>
      </c>
      <c r="L2143">
        <v>127842</v>
      </c>
      <c r="M2143">
        <v>123260</v>
      </c>
      <c r="N2143">
        <v>222867</v>
      </c>
      <c r="O2143">
        <v>244200</v>
      </c>
      <c r="P2143">
        <v>191407</v>
      </c>
      <c r="Q2143">
        <v>90697.9</v>
      </c>
      <c r="R2143">
        <v>71169.600000000006</v>
      </c>
      <c r="S2143">
        <v>113521</v>
      </c>
      <c r="T2143">
        <v>208458</v>
      </c>
      <c r="U2143">
        <v>174129</v>
      </c>
      <c r="V2143">
        <v>160448</v>
      </c>
      <c r="W2143">
        <v>94653.2</v>
      </c>
      <c r="X2143">
        <v>106627</v>
      </c>
      <c r="Y2143">
        <v>101446</v>
      </c>
      <c r="Z2143">
        <v>439305</v>
      </c>
      <c r="AA2143">
        <v>359278</v>
      </c>
      <c r="AB2143">
        <v>324015</v>
      </c>
      <c r="AC2143">
        <v>180131</v>
      </c>
      <c r="AD2143">
        <v>130986</v>
      </c>
      <c r="AE2143">
        <v>145895</v>
      </c>
      <c r="AF2143">
        <v>218536</v>
      </c>
      <c r="AG2143">
        <v>234681</v>
      </c>
      <c r="AH2143">
        <v>386346</v>
      </c>
      <c r="AI2143">
        <v>154275</v>
      </c>
      <c r="AJ2143">
        <v>133188</v>
      </c>
      <c r="AK2143">
        <v>171730</v>
      </c>
      <c r="AL2143">
        <v>305963</v>
      </c>
      <c r="AM2143">
        <v>446568</v>
      </c>
      <c r="AN2143">
        <v>307271</v>
      </c>
      <c r="AO2143">
        <v>78227.7</v>
      </c>
      <c r="AP2143">
        <v>143494</v>
      </c>
      <c r="AQ2143">
        <v>120735</v>
      </c>
    </row>
    <row r="2144" spans="1:43">
      <c r="A2144">
        <v>2143</v>
      </c>
      <c r="B2144" t="s">
        <v>4327</v>
      </c>
      <c r="C2144" t="s">
        <v>4328</v>
      </c>
      <c r="D2144">
        <v>4.5700000000000003E-3</v>
      </c>
      <c r="E2144">
        <v>2</v>
      </c>
      <c r="F2144">
        <v>2</v>
      </c>
      <c r="G2144">
        <v>0</v>
      </c>
      <c r="H2144">
        <v>267119</v>
      </c>
      <c r="I2144">
        <v>286752</v>
      </c>
      <c r="J2144">
        <v>297973</v>
      </c>
      <c r="K2144">
        <v>156363</v>
      </c>
      <c r="L2144">
        <v>260292</v>
      </c>
      <c r="M2144">
        <v>279987</v>
      </c>
      <c r="N2144">
        <v>409229</v>
      </c>
      <c r="O2144">
        <v>448144</v>
      </c>
      <c r="P2144">
        <v>480083</v>
      </c>
      <c r="Q2144">
        <v>270174</v>
      </c>
      <c r="R2144">
        <v>290891</v>
      </c>
      <c r="S2144">
        <v>320792</v>
      </c>
      <c r="T2144">
        <v>379814</v>
      </c>
      <c r="U2144">
        <v>469459</v>
      </c>
      <c r="V2144">
        <v>474149</v>
      </c>
      <c r="W2144">
        <v>166364</v>
      </c>
      <c r="X2144">
        <v>191985</v>
      </c>
      <c r="Y2144">
        <v>217599</v>
      </c>
      <c r="Z2144">
        <v>323441</v>
      </c>
      <c r="AA2144">
        <v>321743</v>
      </c>
      <c r="AB2144">
        <v>354657</v>
      </c>
      <c r="AC2144">
        <v>213469</v>
      </c>
      <c r="AD2144">
        <v>263224</v>
      </c>
      <c r="AE2144">
        <v>257917</v>
      </c>
      <c r="AF2144">
        <v>182554</v>
      </c>
      <c r="AG2144">
        <v>289446</v>
      </c>
      <c r="AH2144">
        <v>319692</v>
      </c>
      <c r="AI2144">
        <v>181227</v>
      </c>
      <c r="AJ2144">
        <v>211376</v>
      </c>
      <c r="AK2144">
        <v>226864</v>
      </c>
      <c r="AL2144">
        <v>355104</v>
      </c>
      <c r="AM2144">
        <v>533969</v>
      </c>
      <c r="AN2144">
        <v>395286</v>
      </c>
      <c r="AO2144">
        <v>176884</v>
      </c>
      <c r="AP2144">
        <v>253319</v>
      </c>
      <c r="AQ2144">
        <v>295270</v>
      </c>
    </row>
    <row r="2145" spans="1:43">
      <c r="A2145">
        <v>2144</v>
      </c>
      <c r="B2145" t="s">
        <v>4329</v>
      </c>
      <c r="C2145" t="s">
        <v>4330</v>
      </c>
      <c r="D2145">
        <v>7.1633199999999997E-4</v>
      </c>
      <c r="E2145">
        <v>5</v>
      </c>
      <c r="F2145">
        <v>5</v>
      </c>
      <c r="G2145">
        <v>0</v>
      </c>
      <c r="H2145">
        <v>1324950</v>
      </c>
      <c r="I2145">
        <v>1084760</v>
      </c>
      <c r="J2145">
        <v>1263910</v>
      </c>
      <c r="K2145">
        <v>1882720</v>
      </c>
      <c r="L2145">
        <v>1786150</v>
      </c>
      <c r="M2145">
        <v>2029010</v>
      </c>
      <c r="N2145">
        <v>1835590</v>
      </c>
      <c r="O2145">
        <v>2007890</v>
      </c>
      <c r="P2145">
        <v>2421290</v>
      </c>
      <c r="Q2145">
        <v>1386520</v>
      </c>
      <c r="R2145">
        <v>1463960</v>
      </c>
      <c r="S2145">
        <v>1900110</v>
      </c>
      <c r="T2145">
        <v>1170150</v>
      </c>
      <c r="U2145">
        <v>1391690</v>
      </c>
      <c r="V2145">
        <v>1556620</v>
      </c>
      <c r="W2145">
        <v>1085730</v>
      </c>
      <c r="X2145">
        <v>1142430</v>
      </c>
      <c r="Y2145">
        <v>1219070</v>
      </c>
      <c r="Z2145">
        <v>2301180</v>
      </c>
      <c r="AA2145">
        <v>2351570</v>
      </c>
      <c r="AB2145">
        <v>2913810</v>
      </c>
      <c r="AC2145">
        <v>2660650</v>
      </c>
      <c r="AD2145">
        <v>2658360</v>
      </c>
      <c r="AE2145">
        <v>2857180</v>
      </c>
      <c r="AF2145">
        <v>1832940</v>
      </c>
      <c r="AG2145">
        <v>1905330</v>
      </c>
      <c r="AH2145">
        <v>2624960</v>
      </c>
      <c r="AI2145">
        <v>1619290</v>
      </c>
      <c r="AJ2145">
        <v>1522380</v>
      </c>
      <c r="AK2145">
        <v>2042820</v>
      </c>
      <c r="AL2145">
        <v>859105</v>
      </c>
      <c r="AM2145">
        <v>1448360</v>
      </c>
      <c r="AN2145">
        <v>1199930</v>
      </c>
      <c r="AO2145">
        <v>630124</v>
      </c>
      <c r="AP2145">
        <v>938060</v>
      </c>
      <c r="AQ2145">
        <v>1153480</v>
      </c>
    </row>
    <row r="2146" spans="1:43">
      <c r="A2146">
        <v>2145</v>
      </c>
      <c r="B2146" t="s">
        <v>4331</v>
      </c>
      <c r="C2146" t="s">
        <v>4332</v>
      </c>
      <c r="D2146">
        <v>1.50788E-2</v>
      </c>
      <c r="E2146">
        <v>1</v>
      </c>
      <c r="F2146">
        <v>1</v>
      </c>
      <c r="G2146">
        <v>0</v>
      </c>
      <c r="H2146">
        <v>25353.3</v>
      </c>
      <c r="I2146">
        <v>39323.199999999997</v>
      </c>
      <c r="J2146">
        <v>63888.1</v>
      </c>
      <c r="K2146">
        <v>25631.8</v>
      </c>
      <c r="L2146">
        <v>7905.27</v>
      </c>
      <c r="M2146">
        <v>25658</v>
      </c>
      <c r="N2146">
        <v>27940.3</v>
      </c>
      <c r="O2146">
        <v>19415</v>
      </c>
      <c r="P2146">
        <v>55284.2</v>
      </c>
      <c r="Q2146">
        <v>27518.6</v>
      </c>
      <c r="R2146">
        <v>32627.4</v>
      </c>
      <c r="S2146">
        <v>39493.4</v>
      </c>
      <c r="T2146">
        <v>25432.799999999999</v>
      </c>
      <c r="U2146">
        <v>35251.699999999997</v>
      </c>
      <c r="V2146">
        <v>63487.9</v>
      </c>
      <c r="W2146">
        <v>33304.9</v>
      </c>
      <c r="X2146">
        <v>29499.3</v>
      </c>
      <c r="Y2146">
        <v>4178.21</v>
      </c>
      <c r="Z2146" t="s">
        <v>44</v>
      </c>
      <c r="AA2146">
        <v>41944.6</v>
      </c>
      <c r="AB2146">
        <v>37953.599999999999</v>
      </c>
      <c r="AC2146">
        <v>19468.599999999999</v>
      </c>
      <c r="AD2146">
        <v>20500.5</v>
      </c>
      <c r="AE2146">
        <v>42518.8</v>
      </c>
      <c r="AF2146">
        <v>3322.9</v>
      </c>
      <c r="AG2146">
        <v>31662.799999999999</v>
      </c>
      <c r="AH2146">
        <v>81441.7</v>
      </c>
      <c r="AI2146">
        <v>22381.8</v>
      </c>
      <c r="AJ2146">
        <v>56807.1</v>
      </c>
      <c r="AK2146">
        <v>36856.400000000001</v>
      </c>
      <c r="AL2146">
        <v>18876.5</v>
      </c>
      <c r="AM2146">
        <v>50524.3</v>
      </c>
      <c r="AN2146">
        <v>42913.1</v>
      </c>
      <c r="AO2146">
        <v>23923.5</v>
      </c>
      <c r="AP2146">
        <v>47145.9</v>
      </c>
      <c r="AQ2146">
        <v>27745.4</v>
      </c>
    </row>
    <row r="2147" spans="1:43">
      <c r="A2147">
        <v>2146</v>
      </c>
      <c r="B2147" t="s">
        <v>4333</v>
      </c>
      <c r="C2147" t="s">
        <v>4334</v>
      </c>
      <c r="D2147">
        <v>3.9417800000000003E-2</v>
      </c>
      <c r="E2147">
        <v>2</v>
      </c>
      <c r="F2147">
        <v>2</v>
      </c>
      <c r="G2147">
        <v>0</v>
      </c>
      <c r="H2147">
        <v>32304.3</v>
      </c>
      <c r="I2147">
        <v>12882.8</v>
      </c>
      <c r="J2147" t="s">
        <v>44</v>
      </c>
      <c r="K2147">
        <v>51331.1</v>
      </c>
      <c r="L2147">
        <v>23158.1</v>
      </c>
      <c r="M2147">
        <v>41801.5</v>
      </c>
      <c r="N2147">
        <v>78492.399999999994</v>
      </c>
      <c r="O2147" t="s">
        <v>44</v>
      </c>
      <c r="P2147" t="s">
        <v>44</v>
      </c>
      <c r="Q2147">
        <v>6991.31</v>
      </c>
      <c r="R2147" t="s">
        <v>44</v>
      </c>
      <c r="S2147" t="s">
        <v>44</v>
      </c>
      <c r="T2147">
        <v>46301.3</v>
      </c>
      <c r="U2147">
        <v>32208.2</v>
      </c>
      <c r="V2147">
        <v>46843.7</v>
      </c>
      <c r="W2147">
        <v>19952.5</v>
      </c>
      <c r="X2147" t="s">
        <v>44</v>
      </c>
      <c r="Y2147" t="s">
        <v>44</v>
      </c>
      <c r="Z2147">
        <v>94033.8</v>
      </c>
      <c r="AA2147">
        <v>69009.600000000006</v>
      </c>
      <c r="AB2147">
        <v>61091.6</v>
      </c>
      <c r="AC2147">
        <v>64184.4</v>
      </c>
      <c r="AD2147">
        <v>36418.699999999997</v>
      </c>
      <c r="AE2147" t="s">
        <v>44</v>
      </c>
      <c r="AF2147" t="s">
        <v>44</v>
      </c>
      <c r="AG2147" t="s">
        <v>44</v>
      </c>
      <c r="AH2147" t="s">
        <v>44</v>
      </c>
      <c r="AI2147" t="s">
        <v>44</v>
      </c>
      <c r="AJ2147">
        <v>79141.100000000006</v>
      </c>
      <c r="AK2147">
        <v>80070</v>
      </c>
      <c r="AL2147">
        <v>42735.6</v>
      </c>
      <c r="AM2147">
        <v>45953.3</v>
      </c>
      <c r="AN2147">
        <v>48445.3</v>
      </c>
      <c r="AO2147" t="s">
        <v>44</v>
      </c>
      <c r="AP2147">
        <v>12908.2</v>
      </c>
      <c r="AQ2147" t="s">
        <v>44</v>
      </c>
    </row>
    <row r="2148" spans="1:43">
      <c r="A2148">
        <v>2147</v>
      </c>
      <c r="B2148" t="s">
        <v>4335</v>
      </c>
      <c r="C2148" t="s">
        <v>4336</v>
      </c>
      <c r="D2148">
        <v>7.1633199999999997E-4</v>
      </c>
      <c r="E2148">
        <v>6</v>
      </c>
      <c r="F2148">
        <v>6</v>
      </c>
      <c r="G2148">
        <v>0</v>
      </c>
      <c r="H2148">
        <v>178926</v>
      </c>
      <c r="I2148">
        <v>185790</v>
      </c>
      <c r="J2148">
        <v>198352</v>
      </c>
      <c r="K2148">
        <v>161930</v>
      </c>
      <c r="L2148">
        <v>177828</v>
      </c>
      <c r="M2148">
        <v>140705</v>
      </c>
      <c r="N2148">
        <v>181998</v>
      </c>
      <c r="O2148">
        <v>151718</v>
      </c>
      <c r="P2148">
        <v>219929</v>
      </c>
      <c r="Q2148">
        <v>76868.399999999994</v>
      </c>
      <c r="R2148">
        <v>98358.3</v>
      </c>
      <c r="S2148">
        <v>52097</v>
      </c>
      <c r="T2148">
        <v>218675</v>
      </c>
      <c r="U2148">
        <v>282133</v>
      </c>
      <c r="V2148">
        <v>264494</v>
      </c>
      <c r="W2148">
        <v>57406.9</v>
      </c>
      <c r="X2148">
        <v>46380.9</v>
      </c>
      <c r="Y2148">
        <v>65298.9</v>
      </c>
      <c r="Z2148">
        <v>365426</v>
      </c>
      <c r="AA2148">
        <v>332330</v>
      </c>
      <c r="AB2148">
        <v>417187</v>
      </c>
      <c r="AC2148">
        <v>154958</v>
      </c>
      <c r="AD2148">
        <v>133286</v>
      </c>
      <c r="AE2148">
        <v>186216</v>
      </c>
      <c r="AF2148">
        <v>81833.2</v>
      </c>
      <c r="AG2148">
        <v>139094</v>
      </c>
      <c r="AH2148">
        <v>197671</v>
      </c>
      <c r="AI2148">
        <v>79121.899999999994</v>
      </c>
      <c r="AJ2148">
        <v>93159.5</v>
      </c>
      <c r="AK2148">
        <v>78464.899999999994</v>
      </c>
      <c r="AL2148">
        <v>260836</v>
      </c>
      <c r="AM2148">
        <v>361858</v>
      </c>
      <c r="AN2148">
        <v>304460</v>
      </c>
      <c r="AO2148">
        <v>104968</v>
      </c>
      <c r="AP2148">
        <v>154673</v>
      </c>
      <c r="AQ2148">
        <v>205732</v>
      </c>
    </row>
    <row r="2149" spans="1:43">
      <c r="A2149">
        <v>2148</v>
      </c>
      <c r="B2149" t="s">
        <v>4337</v>
      </c>
      <c r="C2149" t="s">
        <v>4338</v>
      </c>
      <c r="D2149">
        <v>2.9952099999999999E-2</v>
      </c>
      <c r="E2149">
        <v>4</v>
      </c>
      <c r="F2149">
        <v>4</v>
      </c>
      <c r="G2149">
        <v>0</v>
      </c>
      <c r="H2149">
        <v>347020</v>
      </c>
      <c r="I2149">
        <v>342611</v>
      </c>
      <c r="J2149">
        <v>352109</v>
      </c>
      <c r="K2149">
        <v>279167</v>
      </c>
      <c r="L2149">
        <v>274109</v>
      </c>
      <c r="M2149">
        <v>367072</v>
      </c>
      <c r="N2149">
        <v>397438</v>
      </c>
      <c r="O2149">
        <v>420901</v>
      </c>
      <c r="P2149">
        <v>483162</v>
      </c>
      <c r="Q2149">
        <v>233135</v>
      </c>
      <c r="R2149">
        <v>291656</v>
      </c>
      <c r="S2149">
        <v>380743</v>
      </c>
      <c r="T2149">
        <v>369532</v>
      </c>
      <c r="U2149">
        <v>551228</v>
      </c>
      <c r="V2149">
        <v>496100</v>
      </c>
      <c r="W2149" t="s">
        <v>44</v>
      </c>
      <c r="X2149">
        <v>185387</v>
      </c>
      <c r="Y2149" t="s">
        <v>44</v>
      </c>
      <c r="Z2149">
        <v>607836</v>
      </c>
      <c r="AA2149">
        <v>582752</v>
      </c>
      <c r="AB2149">
        <v>646284</v>
      </c>
      <c r="AC2149">
        <v>286184</v>
      </c>
      <c r="AD2149">
        <v>184854</v>
      </c>
      <c r="AE2149">
        <v>1014620</v>
      </c>
      <c r="AF2149">
        <v>251827</v>
      </c>
      <c r="AG2149">
        <v>342298</v>
      </c>
      <c r="AH2149" t="s">
        <v>44</v>
      </c>
      <c r="AI2149">
        <v>83355.3</v>
      </c>
      <c r="AJ2149">
        <v>207808</v>
      </c>
      <c r="AK2149">
        <v>389876</v>
      </c>
      <c r="AL2149">
        <v>194226</v>
      </c>
      <c r="AM2149">
        <v>560646</v>
      </c>
      <c r="AN2149">
        <v>354111</v>
      </c>
      <c r="AO2149">
        <v>151946</v>
      </c>
      <c r="AP2149">
        <v>108389</v>
      </c>
      <c r="AQ2149">
        <v>263032</v>
      </c>
    </row>
    <row r="2150" spans="1:43">
      <c r="A2150">
        <v>2149</v>
      </c>
      <c r="B2150" t="s">
        <v>4339</v>
      </c>
      <c r="C2150" t="s">
        <v>4340</v>
      </c>
      <c r="D2150">
        <v>1.0476699999999999E-3</v>
      </c>
      <c r="E2150">
        <v>4</v>
      </c>
      <c r="F2150">
        <v>4</v>
      </c>
      <c r="G2150">
        <v>0</v>
      </c>
      <c r="H2150">
        <v>346953</v>
      </c>
      <c r="I2150">
        <v>247837</v>
      </c>
      <c r="J2150">
        <v>316880</v>
      </c>
      <c r="K2150">
        <v>572592</v>
      </c>
      <c r="L2150">
        <v>529703</v>
      </c>
      <c r="M2150">
        <v>627256</v>
      </c>
      <c r="N2150">
        <v>422268</v>
      </c>
      <c r="O2150">
        <v>393529</v>
      </c>
      <c r="P2150">
        <v>237391</v>
      </c>
      <c r="Q2150">
        <v>298865</v>
      </c>
      <c r="R2150">
        <v>270767</v>
      </c>
      <c r="S2150">
        <v>302627</v>
      </c>
      <c r="T2150">
        <v>324008</v>
      </c>
      <c r="U2150">
        <v>372570</v>
      </c>
      <c r="V2150">
        <v>294894</v>
      </c>
      <c r="W2150">
        <v>214930</v>
      </c>
      <c r="X2150">
        <v>240456</v>
      </c>
      <c r="Y2150">
        <v>328967</v>
      </c>
      <c r="Z2150">
        <v>570335</v>
      </c>
      <c r="AA2150">
        <v>543634</v>
      </c>
      <c r="AB2150">
        <v>639818</v>
      </c>
      <c r="AC2150">
        <v>853649</v>
      </c>
      <c r="AD2150">
        <v>785630</v>
      </c>
      <c r="AE2150">
        <v>701785</v>
      </c>
      <c r="AF2150">
        <v>307193</v>
      </c>
      <c r="AG2150">
        <v>238277</v>
      </c>
      <c r="AH2150">
        <v>492249</v>
      </c>
      <c r="AI2150">
        <v>437038</v>
      </c>
      <c r="AJ2150">
        <v>424093</v>
      </c>
      <c r="AK2150">
        <v>486143</v>
      </c>
      <c r="AL2150">
        <v>355396</v>
      </c>
      <c r="AM2150">
        <v>447765</v>
      </c>
      <c r="AN2150">
        <v>345606</v>
      </c>
      <c r="AO2150">
        <v>188994</v>
      </c>
      <c r="AP2150">
        <v>319595</v>
      </c>
      <c r="AQ2150">
        <v>338275</v>
      </c>
    </row>
    <row r="2151" spans="1:43">
      <c r="A2151">
        <v>2150</v>
      </c>
      <c r="B2151" t="s">
        <v>4341</v>
      </c>
      <c r="C2151" t="s">
        <v>4342</v>
      </c>
      <c r="D2151">
        <v>7.1633199999999997E-4</v>
      </c>
      <c r="E2151">
        <v>14</v>
      </c>
      <c r="F2151">
        <v>14</v>
      </c>
      <c r="G2151">
        <v>0</v>
      </c>
      <c r="H2151">
        <v>590717</v>
      </c>
      <c r="I2151">
        <v>576518</v>
      </c>
      <c r="J2151">
        <v>668395</v>
      </c>
      <c r="K2151">
        <v>509907</v>
      </c>
      <c r="L2151">
        <v>435541</v>
      </c>
      <c r="M2151">
        <v>545787</v>
      </c>
      <c r="N2151">
        <v>609364</v>
      </c>
      <c r="O2151">
        <v>654493</v>
      </c>
      <c r="P2151">
        <v>691840</v>
      </c>
      <c r="Q2151">
        <v>310203</v>
      </c>
      <c r="R2151">
        <v>404725</v>
      </c>
      <c r="S2151">
        <v>276235</v>
      </c>
      <c r="T2151">
        <v>767590</v>
      </c>
      <c r="U2151">
        <v>956832</v>
      </c>
      <c r="V2151">
        <v>996610</v>
      </c>
      <c r="W2151">
        <v>335953</v>
      </c>
      <c r="X2151">
        <v>390587</v>
      </c>
      <c r="Y2151">
        <v>404473</v>
      </c>
      <c r="Z2151">
        <v>1189390</v>
      </c>
      <c r="AA2151">
        <v>1249860</v>
      </c>
      <c r="AB2151">
        <v>1239040</v>
      </c>
      <c r="AC2151">
        <v>547816</v>
      </c>
      <c r="AD2151">
        <v>667591</v>
      </c>
      <c r="AE2151">
        <v>533484</v>
      </c>
      <c r="AF2151">
        <v>726950</v>
      </c>
      <c r="AG2151">
        <v>670891</v>
      </c>
      <c r="AH2151">
        <v>853274</v>
      </c>
      <c r="AI2151">
        <v>335911</v>
      </c>
      <c r="AJ2151">
        <v>432031</v>
      </c>
      <c r="AK2151">
        <v>418969</v>
      </c>
      <c r="AL2151">
        <v>652362</v>
      </c>
      <c r="AM2151">
        <v>1099360</v>
      </c>
      <c r="AN2151">
        <v>696637</v>
      </c>
      <c r="AO2151">
        <v>248103</v>
      </c>
      <c r="AP2151">
        <v>294987</v>
      </c>
      <c r="AQ2151">
        <v>330576</v>
      </c>
    </row>
    <row r="2152" spans="1:43">
      <c r="A2152">
        <v>2151</v>
      </c>
      <c r="B2152" t="s">
        <v>4343</v>
      </c>
      <c r="C2152" t="s">
        <v>4344</v>
      </c>
      <c r="D2152">
        <v>7.1633199999999997E-4</v>
      </c>
      <c r="E2152">
        <v>20</v>
      </c>
      <c r="F2152">
        <v>20</v>
      </c>
      <c r="G2152">
        <v>0</v>
      </c>
      <c r="H2152">
        <v>1399940</v>
      </c>
      <c r="I2152">
        <v>1198640</v>
      </c>
      <c r="J2152">
        <v>1181910</v>
      </c>
      <c r="K2152">
        <v>1089130</v>
      </c>
      <c r="L2152">
        <v>1085380</v>
      </c>
      <c r="M2152">
        <v>1189580</v>
      </c>
      <c r="N2152">
        <v>1292930</v>
      </c>
      <c r="O2152">
        <v>1411290</v>
      </c>
      <c r="P2152">
        <v>1244430</v>
      </c>
      <c r="Q2152">
        <v>687679</v>
      </c>
      <c r="R2152">
        <v>775079</v>
      </c>
      <c r="S2152">
        <v>714216</v>
      </c>
      <c r="T2152">
        <v>895880</v>
      </c>
      <c r="U2152">
        <v>1125840</v>
      </c>
      <c r="V2152">
        <v>1335470</v>
      </c>
      <c r="W2152">
        <v>452326</v>
      </c>
      <c r="X2152">
        <v>398756</v>
      </c>
      <c r="Y2152">
        <v>498970</v>
      </c>
      <c r="Z2152">
        <v>1751870</v>
      </c>
      <c r="AA2152">
        <v>2046040</v>
      </c>
      <c r="AB2152">
        <v>2133170</v>
      </c>
      <c r="AC2152">
        <v>851020</v>
      </c>
      <c r="AD2152">
        <v>795188</v>
      </c>
      <c r="AE2152">
        <v>859198</v>
      </c>
      <c r="AF2152">
        <v>430037</v>
      </c>
      <c r="AG2152">
        <v>470789</v>
      </c>
      <c r="AH2152">
        <v>564668</v>
      </c>
      <c r="AI2152">
        <v>514307</v>
      </c>
      <c r="AJ2152">
        <v>595393</v>
      </c>
      <c r="AK2152">
        <v>560210</v>
      </c>
      <c r="AL2152">
        <v>1813430</v>
      </c>
      <c r="AM2152">
        <v>2452990</v>
      </c>
      <c r="AN2152">
        <v>1846820</v>
      </c>
      <c r="AO2152">
        <v>1085390</v>
      </c>
      <c r="AP2152">
        <v>1585920</v>
      </c>
      <c r="AQ2152">
        <v>1575660</v>
      </c>
    </row>
    <row r="2153" spans="1:43">
      <c r="A2153">
        <v>2152</v>
      </c>
      <c r="B2153" t="s">
        <v>4345</v>
      </c>
      <c r="C2153" t="s">
        <v>4346</v>
      </c>
      <c r="D2153">
        <v>1.90749E-3</v>
      </c>
      <c r="E2153">
        <v>2</v>
      </c>
      <c r="F2153">
        <v>2</v>
      </c>
      <c r="G2153">
        <v>0</v>
      </c>
      <c r="H2153">
        <v>52020.9</v>
      </c>
      <c r="I2153">
        <v>86167.1</v>
      </c>
      <c r="J2153">
        <v>71259.5</v>
      </c>
      <c r="K2153">
        <v>46201.5</v>
      </c>
      <c r="L2153">
        <v>46902.400000000001</v>
      </c>
      <c r="M2153">
        <v>52397.3</v>
      </c>
      <c r="N2153">
        <v>94651.5</v>
      </c>
      <c r="O2153">
        <v>99347.8</v>
      </c>
      <c r="P2153">
        <v>117477</v>
      </c>
      <c r="Q2153">
        <v>27958.400000000001</v>
      </c>
      <c r="R2153">
        <v>30801.8</v>
      </c>
      <c r="S2153">
        <v>49630.400000000001</v>
      </c>
      <c r="T2153">
        <v>123235</v>
      </c>
      <c r="U2153">
        <v>144135</v>
      </c>
      <c r="V2153">
        <v>169418</v>
      </c>
      <c r="W2153">
        <v>43973.1</v>
      </c>
      <c r="X2153">
        <v>46179.7</v>
      </c>
      <c r="Y2153">
        <v>46835.1</v>
      </c>
      <c r="Z2153">
        <v>106054</v>
      </c>
      <c r="AA2153">
        <v>138615</v>
      </c>
      <c r="AB2153">
        <v>179958</v>
      </c>
      <c r="AC2153">
        <v>82663.7</v>
      </c>
      <c r="AD2153">
        <v>60246.8</v>
      </c>
      <c r="AE2153">
        <v>65199.4</v>
      </c>
      <c r="AF2153">
        <v>58112.5</v>
      </c>
      <c r="AG2153">
        <v>67628.100000000006</v>
      </c>
      <c r="AH2153">
        <v>90321.3</v>
      </c>
      <c r="AI2153">
        <v>56179.5</v>
      </c>
      <c r="AJ2153">
        <v>50574.1</v>
      </c>
      <c r="AK2153">
        <v>75835</v>
      </c>
      <c r="AL2153">
        <v>70316.5</v>
      </c>
      <c r="AM2153">
        <v>103977</v>
      </c>
      <c r="AN2153">
        <v>101272</v>
      </c>
      <c r="AO2153">
        <v>24938.1</v>
      </c>
      <c r="AP2153">
        <v>31337.7</v>
      </c>
      <c r="AQ2153">
        <v>34062.6</v>
      </c>
    </row>
    <row r="2154" spans="1:43">
      <c r="A2154">
        <v>2153</v>
      </c>
      <c r="B2154" t="s">
        <v>4347</v>
      </c>
      <c r="C2154" t="s">
        <v>4348</v>
      </c>
      <c r="D2154">
        <v>2.2166600000000002E-2</v>
      </c>
      <c r="E2154">
        <v>2</v>
      </c>
      <c r="F2154">
        <v>2</v>
      </c>
      <c r="G2154">
        <v>0</v>
      </c>
      <c r="H2154">
        <v>21717.599999999999</v>
      </c>
      <c r="I2154">
        <v>13896.8</v>
      </c>
      <c r="J2154">
        <v>14445.3</v>
      </c>
      <c r="K2154">
        <v>27049.9</v>
      </c>
      <c r="L2154">
        <v>27838.1</v>
      </c>
      <c r="M2154">
        <v>23806.1</v>
      </c>
      <c r="N2154">
        <v>20831.400000000001</v>
      </c>
      <c r="O2154">
        <v>19739.099999999999</v>
      </c>
      <c r="P2154">
        <v>32837.1</v>
      </c>
      <c r="Q2154">
        <v>14333.8</v>
      </c>
      <c r="R2154" t="s">
        <v>44</v>
      </c>
      <c r="S2154">
        <v>1041.75</v>
      </c>
      <c r="T2154">
        <v>26418.2</v>
      </c>
      <c r="U2154">
        <v>21885.599999999999</v>
      </c>
      <c r="V2154">
        <v>42035.5</v>
      </c>
      <c r="W2154" t="s">
        <v>44</v>
      </c>
      <c r="X2154">
        <v>6111.26</v>
      </c>
      <c r="Y2154" t="s">
        <v>44</v>
      </c>
      <c r="Z2154">
        <v>57652.7</v>
      </c>
      <c r="AA2154">
        <v>54036.7</v>
      </c>
      <c r="AB2154">
        <v>78963.7</v>
      </c>
      <c r="AC2154">
        <v>13621.5</v>
      </c>
      <c r="AD2154">
        <v>7017.45</v>
      </c>
      <c r="AE2154">
        <v>5107.1400000000003</v>
      </c>
      <c r="AF2154" t="s">
        <v>44</v>
      </c>
      <c r="AG2154" t="s">
        <v>44</v>
      </c>
      <c r="AH2154" t="s">
        <v>44</v>
      </c>
      <c r="AI2154" t="s">
        <v>44</v>
      </c>
      <c r="AJ2154">
        <v>2985.26</v>
      </c>
      <c r="AK2154">
        <v>18410.5</v>
      </c>
      <c r="AL2154">
        <v>43575.5</v>
      </c>
      <c r="AM2154">
        <v>78237.399999999994</v>
      </c>
      <c r="AN2154">
        <v>43836</v>
      </c>
      <c r="AO2154">
        <v>11829.4</v>
      </c>
      <c r="AP2154">
        <v>27038.6</v>
      </c>
      <c r="AQ2154">
        <v>26239.200000000001</v>
      </c>
    </row>
    <row r="2155" spans="1:43">
      <c r="A2155">
        <v>2154</v>
      </c>
      <c r="B2155" t="s">
        <v>4349</v>
      </c>
      <c r="C2155" t="s">
        <v>4350</v>
      </c>
      <c r="D2155">
        <v>1.47882E-2</v>
      </c>
      <c r="E2155">
        <v>1</v>
      </c>
      <c r="F2155">
        <v>1</v>
      </c>
      <c r="G2155">
        <v>0</v>
      </c>
      <c r="H2155">
        <v>82852</v>
      </c>
      <c r="I2155" t="s">
        <v>44</v>
      </c>
      <c r="J2155">
        <v>63524.7</v>
      </c>
      <c r="K2155" t="s">
        <v>44</v>
      </c>
      <c r="L2155">
        <v>91944.4</v>
      </c>
      <c r="M2155">
        <v>57096.6</v>
      </c>
      <c r="N2155">
        <v>124616</v>
      </c>
      <c r="O2155">
        <v>113443</v>
      </c>
      <c r="P2155">
        <v>53200.2</v>
      </c>
      <c r="Q2155">
        <v>81106.2</v>
      </c>
      <c r="R2155">
        <v>72478.399999999994</v>
      </c>
      <c r="S2155" t="s">
        <v>44</v>
      </c>
      <c r="T2155">
        <v>92971.199999999997</v>
      </c>
      <c r="U2155">
        <v>105068</v>
      </c>
      <c r="V2155">
        <v>125424</v>
      </c>
      <c r="W2155" t="s">
        <v>44</v>
      </c>
      <c r="X2155">
        <v>72597.2</v>
      </c>
      <c r="Y2155">
        <v>30401</v>
      </c>
      <c r="Z2155">
        <v>171870</v>
      </c>
      <c r="AA2155">
        <v>219058</v>
      </c>
      <c r="AB2155">
        <v>229255</v>
      </c>
      <c r="AC2155">
        <v>81358.3</v>
      </c>
      <c r="AD2155">
        <v>75926.2</v>
      </c>
      <c r="AE2155">
        <v>94625.600000000006</v>
      </c>
      <c r="AF2155">
        <v>82664.2</v>
      </c>
      <c r="AG2155">
        <v>78982.7</v>
      </c>
      <c r="AH2155" t="s">
        <v>44</v>
      </c>
      <c r="AI2155">
        <v>81998.600000000006</v>
      </c>
      <c r="AJ2155">
        <v>145196</v>
      </c>
      <c r="AK2155">
        <v>160167</v>
      </c>
      <c r="AL2155">
        <v>128943</v>
      </c>
      <c r="AM2155">
        <v>156637</v>
      </c>
      <c r="AN2155">
        <v>156077</v>
      </c>
      <c r="AO2155" t="s">
        <v>44</v>
      </c>
      <c r="AP2155" t="s">
        <v>44</v>
      </c>
      <c r="AQ2155">
        <v>63037.7</v>
      </c>
    </row>
    <row r="2156" spans="1:43">
      <c r="A2156">
        <v>2155</v>
      </c>
      <c r="B2156" t="s">
        <v>4351</v>
      </c>
      <c r="C2156" t="s">
        <v>4352</v>
      </c>
      <c r="D2156">
        <v>9.1787399999999995E-3</v>
      </c>
      <c r="E2156">
        <v>8</v>
      </c>
      <c r="F2156">
        <v>8</v>
      </c>
      <c r="G2156">
        <v>0</v>
      </c>
      <c r="H2156">
        <v>214010</v>
      </c>
      <c r="I2156">
        <v>169470</v>
      </c>
      <c r="J2156">
        <v>244621</v>
      </c>
      <c r="K2156">
        <v>194776</v>
      </c>
      <c r="L2156">
        <v>219095</v>
      </c>
      <c r="M2156">
        <v>270139</v>
      </c>
      <c r="N2156">
        <v>236983</v>
      </c>
      <c r="O2156">
        <v>79268.2</v>
      </c>
      <c r="P2156">
        <v>211441</v>
      </c>
      <c r="Q2156">
        <v>59399.3</v>
      </c>
      <c r="R2156">
        <v>86211.7</v>
      </c>
      <c r="S2156" t="s">
        <v>44</v>
      </c>
      <c r="T2156">
        <v>193034</v>
      </c>
      <c r="U2156">
        <v>245512</v>
      </c>
      <c r="V2156">
        <v>303623</v>
      </c>
      <c r="W2156">
        <v>78813</v>
      </c>
      <c r="X2156">
        <v>34060.6</v>
      </c>
      <c r="Y2156">
        <v>202650</v>
      </c>
      <c r="Z2156">
        <v>318500</v>
      </c>
      <c r="AA2156">
        <v>328915</v>
      </c>
      <c r="AB2156">
        <v>406846</v>
      </c>
      <c r="AC2156">
        <v>269774</v>
      </c>
      <c r="AD2156">
        <v>285110</v>
      </c>
      <c r="AE2156">
        <v>405177</v>
      </c>
      <c r="AF2156">
        <v>91003.199999999997</v>
      </c>
      <c r="AG2156" t="s">
        <v>44</v>
      </c>
      <c r="AH2156">
        <v>280002</v>
      </c>
      <c r="AI2156">
        <v>135079</v>
      </c>
      <c r="AJ2156" t="s">
        <v>44</v>
      </c>
      <c r="AK2156">
        <v>227783</v>
      </c>
      <c r="AL2156">
        <v>272276</v>
      </c>
      <c r="AM2156">
        <v>485387</v>
      </c>
      <c r="AN2156">
        <v>399026</v>
      </c>
      <c r="AO2156">
        <v>390317</v>
      </c>
      <c r="AP2156">
        <v>496807</v>
      </c>
      <c r="AQ2156">
        <v>561271</v>
      </c>
    </row>
    <row r="2157" spans="1:43">
      <c r="A2157">
        <v>2156</v>
      </c>
      <c r="B2157" t="s">
        <v>4353</v>
      </c>
      <c r="C2157" t="s">
        <v>4354</v>
      </c>
      <c r="D2157">
        <v>8.3005200000000001E-2</v>
      </c>
      <c r="E2157">
        <v>3</v>
      </c>
      <c r="F2157">
        <v>3</v>
      </c>
      <c r="G2157">
        <v>0</v>
      </c>
      <c r="H2157">
        <v>48066.400000000001</v>
      </c>
      <c r="I2157">
        <v>31088.799999999999</v>
      </c>
      <c r="J2157">
        <v>44788.9</v>
      </c>
      <c r="K2157">
        <v>39277</v>
      </c>
      <c r="L2157">
        <v>42585.1</v>
      </c>
      <c r="M2157">
        <v>41674</v>
      </c>
      <c r="N2157">
        <v>26974.1</v>
      </c>
      <c r="O2157">
        <v>61836.6</v>
      </c>
      <c r="P2157">
        <v>82057.3</v>
      </c>
      <c r="Q2157" t="s">
        <v>44</v>
      </c>
      <c r="R2157" t="s">
        <v>44</v>
      </c>
      <c r="S2157">
        <v>41585.699999999997</v>
      </c>
      <c r="T2157" t="s">
        <v>44</v>
      </c>
      <c r="U2157">
        <v>56303.9</v>
      </c>
      <c r="V2157">
        <v>66146</v>
      </c>
      <c r="W2157">
        <v>5996.07</v>
      </c>
      <c r="X2157" t="s">
        <v>44</v>
      </c>
      <c r="Y2157">
        <v>22736.2</v>
      </c>
      <c r="Z2157">
        <v>76805.7</v>
      </c>
      <c r="AA2157">
        <v>114628</v>
      </c>
      <c r="AB2157">
        <v>112529</v>
      </c>
      <c r="AC2157">
        <v>43535.5</v>
      </c>
      <c r="AD2157">
        <v>53066.6</v>
      </c>
      <c r="AE2157">
        <v>55716.5</v>
      </c>
      <c r="AF2157">
        <v>38170.9</v>
      </c>
      <c r="AG2157">
        <v>40930.300000000003</v>
      </c>
      <c r="AH2157">
        <v>25598.9</v>
      </c>
      <c r="AI2157">
        <v>21005.9</v>
      </c>
      <c r="AJ2157">
        <v>38029</v>
      </c>
      <c r="AK2157">
        <v>67389.899999999994</v>
      </c>
      <c r="AL2157">
        <v>35366</v>
      </c>
      <c r="AM2157">
        <v>99022.8</v>
      </c>
      <c r="AN2157">
        <v>65850.7</v>
      </c>
      <c r="AO2157">
        <v>11653</v>
      </c>
      <c r="AP2157">
        <v>28303.200000000001</v>
      </c>
      <c r="AQ2157">
        <v>32801.699999999997</v>
      </c>
    </row>
    <row r="2158" spans="1:43">
      <c r="A2158">
        <v>2157</v>
      </c>
      <c r="B2158" t="s">
        <v>4355</v>
      </c>
      <c r="C2158" t="s">
        <v>4356</v>
      </c>
      <c r="D2158">
        <v>9.3445799999999996E-2</v>
      </c>
      <c r="E2158">
        <v>6</v>
      </c>
      <c r="F2158">
        <v>6</v>
      </c>
      <c r="G2158">
        <v>0</v>
      </c>
      <c r="H2158">
        <v>49953.3</v>
      </c>
      <c r="I2158">
        <v>14760.5</v>
      </c>
      <c r="J2158" t="s">
        <v>44</v>
      </c>
      <c r="K2158">
        <v>59012.800000000003</v>
      </c>
      <c r="L2158">
        <v>67374.3</v>
      </c>
      <c r="M2158">
        <v>104393</v>
      </c>
      <c r="N2158">
        <v>134072</v>
      </c>
      <c r="O2158">
        <v>112263</v>
      </c>
      <c r="P2158">
        <v>92755.199999999997</v>
      </c>
      <c r="Q2158">
        <v>137035</v>
      </c>
      <c r="R2158">
        <v>108252</v>
      </c>
      <c r="S2158">
        <v>159778</v>
      </c>
      <c r="T2158">
        <v>49507.6</v>
      </c>
      <c r="U2158">
        <v>56067.8</v>
      </c>
      <c r="V2158">
        <v>73032.3</v>
      </c>
      <c r="W2158">
        <v>31675.7</v>
      </c>
      <c r="X2158">
        <v>45553.599999999999</v>
      </c>
      <c r="Y2158">
        <v>23059.3</v>
      </c>
      <c r="Z2158">
        <v>172630</v>
      </c>
      <c r="AA2158">
        <v>154209</v>
      </c>
      <c r="AB2158">
        <v>252662</v>
      </c>
      <c r="AC2158">
        <v>146577</v>
      </c>
      <c r="AD2158">
        <v>150081</v>
      </c>
      <c r="AE2158">
        <v>112825</v>
      </c>
      <c r="AF2158">
        <v>53414.400000000001</v>
      </c>
      <c r="AG2158">
        <v>80972.600000000006</v>
      </c>
      <c r="AH2158">
        <v>93739.199999999997</v>
      </c>
      <c r="AI2158">
        <v>110492</v>
      </c>
      <c r="AJ2158">
        <v>128409</v>
      </c>
      <c r="AK2158">
        <v>158289</v>
      </c>
      <c r="AL2158">
        <v>47412.6</v>
      </c>
      <c r="AM2158">
        <v>64170.5</v>
      </c>
      <c r="AN2158">
        <v>42084.7</v>
      </c>
      <c r="AO2158">
        <v>61247.199999999997</v>
      </c>
      <c r="AP2158">
        <v>77801.5</v>
      </c>
      <c r="AQ2158">
        <v>83882</v>
      </c>
    </row>
    <row r="2159" spans="1:43">
      <c r="A2159">
        <v>2158</v>
      </c>
      <c r="B2159" t="s">
        <v>4357</v>
      </c>
      <c r="C2159" t="s">
        <v>4358</v>
      </c>
      <c r="D2159">
        <v>1.2715000000000001E-2</v>
      </c>
      <c r="E2159">
        <v>1</v>
      </c>
      <c r="F2159">
        <v>1</v>
      </c>
      <c r="G2159">
        <v>0</v>
      </c>
      <c r="H2159">
        <v>248704</v>
      </c>
      <c r="I2159">
        <v>223067</v>
      </c>
      <c r="J2159">
        <v>135417</v>
      </c>
      <c r="K2159">
        <v>261922</v>
      </c>
      <c r="L2159">
        <v>340040</v>
      </c>
      <c r="M2159">
        <v>286257</v>
      </c>
      <c r="N2159">
        <v>268608</v>
      </c>
      <c r="O2159">
        <v>296299</v>
      </c>
      <c r="P2159" t="s">
        <v>44</v>
      </c>
      <c r="Q2159">
        <v>244529</v>
      </c>
      <c r="R2159">
        <v>239456</v>
      </c>
      <c r="S2159">
        <v>267480</v>
      </c>
      <c r="T2159">
        <v>349263</v>
      </c>
      <c r="U2159">
        <v>441316</v>
      </c>
      <c r="V2159">
        <v>409345</v>
      </c>
      <c r="W2159">
        <v>150093</v>
      </c>
      <c r="X2159">
        <v>164536</v>
      </c>
      <c r="Y2159">
        <v>161882</v>
      </c>
      <c r="Z2159">
        <v>496111</v>
      </c>
      <c r="AA2159">
        <v>577587</v>
      </c>
      <c r="AB2159">
        <v>606807</v>
      </c>
      <c r="AC2159">
        <v>364558</v>
      </c>
      <c r="AD2159">
        <v>334943</v>
      </c>
      <c r="AE2159">
        <v>194279</v>
      </c>
      <c r="AF2159">
        <v>130560</v>
      </c>
      <c r="AG2159">
        <v>110252</v>
      </c>
      <c r="AH2159" t="s">
        <v>44</v>
      </c>
      <c r="AI2159">
        <v>192246</v>
      </c>
      <c r="AJ2159">
        <v>234237</v>
      </c>
      <c r="AK2159">
        <v>264660</v>
      </c>
      <c r="AL2159">
        <v>299545</v>
      </c>
      <c r="AM2159">
        <v>612377</v>
      </c>
      <c r="AN2159">
        <v>474895</v>
      </c>
      <c r="AO2159">
        <v>263657</v>
      </c>
      <c r="AP2159">
        <v>373236</v>
      </c>
      <c r="AQ2159">
        <v>385365</v>
      </c>
    </row>
    <row r="2160" spans="1:43">
      <c r="A2160">
        <v>2159</v>
      </c>
      <c r="B2160" t="s">
        <v>4359</v>
      </c>
      <c r="C2160" t="s">
        <v>4360</v>
      </c>
      <c r="D2160">
        <v>3.4797300000000003E-2</v>
      </c>
      <c r="E2160">
        <v>1</v>
      </c>
      <c r="F2160">
        <v>1</v>
      </c>
      <c r="G2160">
        <v>0</v>
      </c>
      <c r="H2160">
        <v>10265.799999999999</v>
      </c>
      <c r="I2160" t="s">
        <v>44</v>
      </c>
      <c r="J2160" t="s">
        <v>44</v>
      </c>
      <c r="K2160" t="s">
        <v>44</v>
      </c>
      <c r="L2160" t="s">
        <v>44</v>
      </c>
      <c r="M2160" t="s">
        <v>44</v>
      </c>
      <c r="N2160" t="s">
        <v>44</v>
      </c>
      <c r="O2160" t="s">
        <v>44</v>
      </c>
      <c r="P2160" t="s">
        <v>44</v>
      </c>
      <c r="Q2160" t="s">
        <v>44</v>
      </c>
      <c r="R2160" t="s">
        <v>44</v>
      </c>
      <c r="S2160" t="s">
        <v>44</v>
      </c>
      <c r="T2160">
        <v>5818.47</v>
      </c>
      <c r="U2160">
        <v>12493.6</v>
      </c>
      <c r="V2160">
        <v>11340.1</v>
      </c>
      <c r="W2160" t="s">
        <v>44</v>
      </c>
      <c r="X2160" t="s">
        <v>44</v>
      </c>
      <c r="Y2160" t="s">
        <v>44</v>
      </c>
      <c r="Z2160">
        <v>15114</v>
      </c>
      <c r="AA2160" t="s">
        <v>44</v>
      </c>
      <c r="AB2160">
        <v>15389.2</v>
      </c>
      <c r="AC2160" t="s">
        <v>44</v>
      </c>
      <c r="AD2160" t="s">
        <v>44</v>
      </c>
      <c r="AE2160" t="s">
        <v>44</v>
      </c>
      <c r="AF2160">
        <v>5047.42</v>
      </c>
      <c r="AG2160">
        <v>6088.17</v>
      </c>
      <c r="AH2160">
        <v>11861.3</v>
      </c>
      <c r="AI2160" t="s">
        <v>44</v>
      </c>
      <c r="AJ2160" t="s">
        <v>44</v>
      </c>
      <c r="AK2160" t="s">
        <v>44</v>
      </c>
      <c r="AL2160" t="s">
        <v>44</v>
      </c>
      <c r="AM2160" t="s">
        <v>44</v>
      </c>
      <c r="AN2160" t="s">
        <v>44</v>
      </c>
      <c r="AO2160" t="s">
        <v>44</v>
      </c>
      <c r="AP2160" t="s">
        <v>44</v>
      </c>
      <c r="AQ2160" t="s">
        <v>44</v>
      </c>
    </row>
    <row r="2161" spans="1:43">
      <c r="A2161">
        <v>2160</v>
      </c>
      <c r="B2161" t="s">
        <v>4361</v>
      </c>
      <c r="C2161" t="s">
        <v>4362</v>
      </c>
      <c r="D2161">
        <v>1.2102399999999999E-2</v>
      </c>
      <c r="E2161">
        <v>3</v>
      </c>
      <c r="F2161">
        <v>3</v>
      </c>
      <c r="G2161">
        <v>0</v>
      </c>
      <c r="H2161">
        <v>155813</v>
      </c>
      <c r="I2161">
        <v>122903</v>
      </c>
      <c r="J2161">
        <v>201355</v>
      </c>
      <c r="K2161">
        <v>270832</v>
      </c>
      <c r="L2161">
        <v>221770</v>
      </c>
      <c r="M2161">
        <v>283455</v>
      </c>
      <c r="N2161">
        <v>521576</v>
      </c>
      <c r="O2161">
        <v>338695</v>
      </c>
      <c r="P2161">
        <v>499432</v>
      </c>
      <c r="Q2161">
        <v>650106</v>
      </c>
      <c r="R2161">
        <v>416894</v>
      </c>
      <c r="S2161">
        <v>491103</v>
      </c>
      <c r="T2161">
        <v>193044</v>
      </c>
      <c r="U2161">
        <v>193363</v>
      </c>
      <c r="V2161">
        <v>283190</v>
      </c>
      <c r="W2161">
        <v>165481</v>
      </c>
      <c r="X2161">
        <v>136532</v>
      </c>
      <c r="Y2161">
        <v>347332</v>
      </c>
      <c r="Z2161">
        <v>588747</v>
      </c>
      <c r="AA2161">
        <v>743509</v>
      </c>
      <c r="AB2161">
        <v>725404</v>
      </c>
      <c r="AC2161">
        <v>415391</v>
      </c>
      <c r="AD2161">
        <v>358493</v>
      </c>
      <c r="AE2161">
        <v>551686</v>
      </c>
      <c r="AF2161">
        <v>515955</v>
      </c>
      <c r="AG2161">
        <v>666397</v>
      </c>
      <c r="AH2161">
        <v>644117</v>
      </c>
      <c r="AI2161">
        <v>516722</v>
      </c>
      <c r="AJ2161">
        <v>566327</v>
      </c>
      <c r="AK2161">
        <v>607494</v>
      </c>
      <c r="AL2161">
        <v>264396</v>
      </c>
      <c r="AM2161">
        <v>322706</v>
      </c>
      <c r="AN2161">
        <v>194916</v>
      </c>
      <c r="AO2161">
        <v>164804</v>
      </c>
      <c r="AP2161">
        <v>378453</v>
      </c>
      <c r="AQ2161">
        <v>387274</v>
      </c>
    </row>
    <row r="2162" spans="1:43">
      <c r="A2162">
        <v>2161</v>
      </c>
      <c r="B2162" t="s">
        <v>4363</v>
      </c>
      <c r="C2162" t="s">
        <v>4364</v>
      </c>
      <c r="D2162">
        <v>4.0048500000000001E-2</v>
      </c>
      <c r="E2162">
        <v>2</v>
      </c>
      <c r="F2162">
        <v>2</v>
      </c>
      <c r="G2162">
        <v>0</v>
      </c>
      <c r="H2162">
        <v>52682</v>
      </c>
      <c r="I2162">
        <v>33743.699999999997</v>
      </c>
      <c r="J2162">
        <v>28358.799999999999</v>
      </c>
      <c r="K2162">
        <v>33823.699999999997</v>
      </c>
      <c r="L2162" t="s">
        <v>44</v>
      </c>
      <c r="M2162">
        <v>28237</v>
      </c>
      <c r="N2162">
        <v>59611.199999999997</v>
      </c>
      <c r="O2162">
        <v>58838.8</v>
      </c>
      <c r="P2162">
        <v>26937.4</v>
      </c>
      <c r="Q2162" t="s">
        <v>44</v>
      </c>
      <c r="R2162" t="s">
        <v>44</v>
      </c>
      <c r="S2162">
        <v>26062.7</v>
      </c>
      <c r="T2162">
        <v>44273.5</v>
      </c>
      <c r="U2162">
        <v>53442.3</v>
      </c>
      <c r="V2162">
        <v>79200.399999999994</v>
      </c>
      <c r="W2162" t="s">
        <v>44</v>
      </c>
      <c r="X2162" t="s">
        <v>44</v>
      </c>
      <c r="Y2162">
        <v>12938.1</v>
      </c>
      <c r="Z2162">
        <v>104083</v>
      </c>
      <c r="AA2162">
        <v>104152</v>
      </c>
      <c r="AB2162">
        <v>125811</v>
      </c>
      <c r="AC2162">
        <v>20056.2</v>
      </c>
      <c r="AD2162" t="s">
        <v>44</v>
      </c>
      <c r="AE2162" t="s">
        <v>44</v>
      </c>
      <c r="AF2162" t="s">
        <v>44</v>
      </c>
      <c r="AG2162" t="s">
        <v>44</v>
      </c>
      <c r="AH2162" t="s">
        <v>44</v>
      </c>
      <c r="AI2162">
        <v>21167.4</v>
      </c>
      <c r="AJ2162">
        <v>21652.3</v>
      </c>
      <c r="AK2162" t="s">
        <v>44</v>
      </c>
      <c r="AL2162">
        <v>57512.2</v>
      </c>
      <c r="AM2162">
        <v>71449.5</v>
      </c>
      <c r="AN2162">
        <v>73559.199999999997</v>
      </c>
      <c r="AO2162">
        <v>11436.4</v>
      </c>
      <c r="AP2162">
        <v>28643.7</v>
      </c>
      <c r="AQ2162">
        <v>28345.5</v>
      </c>
    </row>
    <row r="2163" spans="1:43">
      <c r="A2163">
        <v>2162</v>
      </c>
      <c r="B2163" t="s">
        <v>4365</v>
      </c>
      <c r="C2163" t="s">
        <v>4366</v>
      </c>
      <c r="D2163">
        <v>1.7575199999999999E-2</v>
      </c>
      <c r="E2163">
        <v>1</v>
      </c>
      <c r="F2163">
        <v>1</v>
      </c>
      <c r="G2163">
        <v>0</v>
      </c>
      <c r="H2163">
        <v>26288.2</v>
      </c>
      <c r="I2163" t="s">
        <v>44</v>
      </c>
      <c r="J2163" t="s">
        <v>44</v>
      </c>
      <c r="K2163" t="s">
        <v>44</v>
      </c>
      <c r="L2163" t="s">
        <v>44</v>
      </c>
      <c r="M2163" t="s">
        <v>44</v>
      </c>
      <c r="N2163" t="s">
        <v>44</v>
      </c>
      <c r="O2163" t="s">
        <v>44</v>
      </c>
      <c r="P2163" t="s">
        <v>44</v>
      </c>
      <c r="Q2163" t="s">
        <v>44</v>
      </c>
      <c r="R2163" t="s">
        <v>44</v>
      </c>
      <c r="S2163" t="s">
        <v>44</v>
      </c>
      <c r="T2163">
        <v>47660.2</v>
      </c>
      <c r="U2163">
        <v>43923.9</v>
      </c>
      <c r="V2163">
        <v>50583.4</v>
      </c>
      <c r="W2163" t="s">
        <v>44</v>
      </c>
      <c r="X2163" t="s">
        <v>44</v>
      </c>
      <c r="Y2163" t="s">
        <v>44</v>
      </c>
      <c r="Z2163">
        <v>39706.400000000001</v>
      </c>
      <c r="AA2163">
        <v>72008.5</v>
      </c>
      <c r="AB2163">
        <v>59942.8</v>
      </c>
      <c r="AC2163" t="s">
        <v>44</v>
      </c>
      <c r="AD2163" t="s">
        <v>44</v>
      </c>
      <c r="AE2163" t="s">
        <v>44</v>
      </c>
      <c r="AF2163" t="s">
        <v>44</v>
      </c>
      <c r="AG2163" t="s">
        <v>44</v>
      </c>
      <c r="AH2163">
        <v>17058.8</v>
      </c>
      <c r="AI2163" t="s">
        <v>44</v>
      </c>
      <c r="AJ2163" t="s">
        <v>44</v>
      </c>
      <c r="AK2163" t="s">
        <v>44</v>
      </c>
      <c r="AL2163" t="s">
        <v>44</v>
      </c>
      <c r="AM2163" t="s">
        <v>44</v>
      </c>
      <c r="AN2163" t="s">
        <v>44</v>
      </c>
      <c r="AO2163" t="s">
        <v>44</v>
      </c>
      <c r="AP2163" t="s">
        <v>44</v>
      </c>
      <c r="AQ2163" t="s">
        <v>44</v>
      </c>
    </row>
    <row r="2164" spans="1:43">
      <c r="A2164">
        <v>2163</v>
      </c>
      <c r="B2164" t="s">
        <v>4367</v>
      </c>
      <c r="C2164" t="s">
        <v>4368</v>
      </c>
      <c r="D2164">
        <v>2.7036999999999999E-2</v>
      </c>
      <c r="E2164">
        <v>1</v>
      </c>
      <c r="F2164">
        <v>1</v>
      </c>
      <c r="G2164">
        <v>0</v>
      </c>
      <c r="H2164">
        <v>55008.6</v>
      </c>
      <c r="I2164">
        <v>36501.4</v>
      </c>
      <c r="J2164" t="s">
        <v>44</v>
      </c>
      <c r="K2164" t="s">
        <v>44</v>
      </c>
      <c r="L2164" t="s">
        <v>44</v>
      </c>
      <c r="M2164">
        <v>43375.6</v>
      </c>
      <c r="N2164">
        <v>81928.399999999994</v>
      </c>
      <c r="O2164">
        <v>48495.5</v>
      </c>
      <c r="P2164" t="s">
        <v>44</v>
      </c>
      <c r="Q2164" t="s">
        <v>44</v>
      </c>
      <c r="R2164">
        <v>31241.1</v>
      </c>
      <c r="S2164" t="s">
        <v>44</v>
      </c>
      <c r="T2164">
        <v>70222.600000000006</v>
      </c>
      <c r="U2164">
        <v>109443</v>
      </c>
      <c r="V2164">
        <v>70186</v>
      </c>
      <c r="W2164" t="s">
        <v>44</v>
      </c>
      <c r="X2164">
        <v>24204.7</v>
      </c>
      <c r="Y2164">
        <v>34793.699999999997</v>
      </c>
      <c r="Z2164">
        <v>61350</v>
      </c>
      <c r="AA2164">
        <v>25139.4</v>
      </c>
      <c r="AB2164">
        <v>43070.8</v>
      </c>
      <c r="AC2164">
        <v>38781.599999999999</v>
      </c>
      <c r="AD2164" t="s">
        <v>44</v>
      </c>
      <c r="AE2164" t="s">
        <v>44</v>
      </c>
      <c r="AF2164" t="s">
        <v>44</v>
      </c>
      <c r="AG2164" t="s">
        <v>44</v>
      </c>
      <c r="AH2164" t="s">
        <v>44</v>
      </c>
      <c r="AI2164" t="s">
        <v>44</v>
      </c>
      <c r="AJ2164">
        <v>44921.599999999999</v>
      </c>
      <c r="AK2164">
        <v>55693.599999999999</v>
      </c>
      <c r="AL2164">
        <v>68192</v>
      </c>
      <c r="AM2164">
        <v>110589</v>
      </c>
      <c r="AN2164">
        <v>69120.899999999994</v>
      </c>
      <c r="AO2164">
        <v>32376.9</v>
      </c>
      <c r="AP2164">
        <v>41054.300000000003</v>
      </c>
      <c r="AQ2164">
        <v>59192.4</v>
      </c>
    </row>
    <row r="2165" spans="1:43">
      <c r="A2165">
        <v>2164</v>
      </c>
      <c r="B2165" t="s">
        <v>4369</v>
      </c>
      <c r="C2165" t="s">
        <v>4370</v>
      </c>
      <c r="D2165">
        <v>7.1633199999999997E-4</v>
      </c>
      <c r="E2165">
        <v>5</v>
      </c>
      <c r="F2165">
        <v>5</v>
      </c>
      <c r="G2165">
        <v>0</v>
      </c>
      <c r="H2165">
        <v>1233930</v>
      </c>
      <c r="I2165">
        <v>1258430</v>
      </c>
      <c r="J2165">
        <v>1231200</v>
      </c>
      <c r="K2165">
        <v>1877960</v>
      </c>
      <c r="L2165">
        <v>1914540</v>
      </c>
      <c r="M2165">
        <v>1970920</v>
      </c>
      <c r="N2165">
        <v>2597310</v>
      </c>
      <c r="O2165">
        <v>2775660</v>
      </c>
      <c r="P2165">
        <v>1864800</v>
      </c>
      <c r="Q2165">
        <v>1646100</v>
      </c>
      <c r="R2165">
        <v>1795000</v>
      </c>
      <c r="S2165">
        <v>1847740</v>
      </c>
      <c r="T2165">
        <v>1880850</v>
      </c>
      <c r="U2165">
        <v>2322750</v>
      </c>
      <c r="V2165">
        <v>2228180</v>
      </c>
      <c r="W2165">
        <v>1534640</v>
      </c>
      <c r="X2165">
        <v>1701870</v>
      </c>
      <c r="Y2165">
        <v>1727950</v>
      </c>
      <c r="Z2165">
        <v>3653300</v>
      </c>
      <c r="AA2165">
        <v>3692790</v>
      </c>
      <c r="AB2165">
        <v>3582270</v>
      </c>
      <c r="AC2165">
        <v>4404030</v>
      </c>
      <c r="AD2165">
        <v>4700270</v>
      </c>
      <c r="AE2165">
        <v>4773200</v>
      </c>
      <c r="AF2165">
        <v>3753940</v>
      </c>
      <c r="AG2165">
        <v>3863240</v>
      </c>
      <c r="AH2165">
        <v>1565150</v>
      </c>
      <c r="AI2165">
        <v>2874200</v>
      </c>
      <c r="AJ2165">
        <v>3433620</v>
      </c>
      <c r="AK2165">
        <v>3206210</v>
      </c>
      <c r="AL2165">
        <v>1811380</v>
      </c>
      <c r="AM2165">
        <v>2632190</v>
      </c>
      <c r="AN2165">
        <v>1996710</v>
      </c>
      <c r="AO2165">
        <v>1118260</v>
      </c>
      <c r="AP2165">
        <v>1621590</v>
      </c>
      <c r="AQ2165">
        <v>1799520</v>
      </c>
    </row>
    <row r="2166" spans="1:43">
      <c r="A2166">
        <v>2165</v>
      </c>
      <c r="B2166" t="s">
        <v>4371</v>
      </c>
      <c r="C2166" t="s">
        <v>4372</v>
      </c>
      <c r="D2166">
        <v>2.9656399999999999E-2</v>
      </c>
      <c r="E2166">
        <v>1</v>
      </c>
      <c r="F2166">
        <v>1</v>
      </c>
      <c r="G2166">
        <v>0</v>
      </c>
      <c r="H2166">
        <v>7432.29</v>
      </c>
      <c r="I2166">
        <v>17150.900000000001</v>
      </c>
      <c r="J2166" t="s">
        <v>44</v>
      </c>
      <c r="K2166" t="s">
        <v>44</v>
      </c>
      <c r="L2166">
        <v>21555</v>
      </c>
      <c r="M2166">
        <v>26571.9</v>
      </c>
      <c r="N2166" t="s">
        <v>44</v>
      </c>
      <c r="O2166" t="s">
        <v>44</v>
      </c>
      <c r="P2166" t="s">
        <v>44</v>
      </c>
      <c r="Q2166" t="s">
        <v>44</v>
      </c>
      <c r="R2166">
        <v>25705.9</v>
      </c>
      <c r="S2166">
        <v>30397</v>
      </c>
      <c r="T2166" t="s">
        <v>44</v>
      </c>
      <c r="U2166">
        <v>24050.1</v>
      </c>
      <c r="V2166">
        <v>11056</v>
      </c>
      <c r="W2166" t="s">
        <v>44</v>
      </c>
      <c r="X2166" t="s">
        <v>44</v>
      </c>
      <c r="Y2166" t="s">
        <v>44</v>
      </c>
      <c r="Z2166">
        <v>80402.5</v>
      </c>
      <c r="AA2166">
        <v>81488.2</v>
      </c>
      <c r="AB2166">
        <v>93522</v>
      </c>
      <c r="AC2166" t="s">
        <v>44</v>
      </c>
      <c r="AD2166">
        <v>17473.099999999999</v>
      </c>
      <c r="AE2166" t="s">
        <v>44</v>
      </c>
      <c r="AF2166" t="s">
        <v>44</v>
      </c>
      <c r="AG2166" t="s">
        <v>44</v>
      </c>
      <c r="AH2166" t="s">
        <v>44</v>
      </c>
      <c r="AI2166" t="s">
        <v>44</v>
      </c>
      <c r="AJ2166">
        <v>23052.9</v>
      </c>
      <c r="AK2166" t="s">
        <v>44</v>
      </c>
      <c r="AL2166" t="s">
        <v>44</v>
      </c>
      <c r="AM2166" t="s">
        <v>44</v>
      </c>
      <c r="AN2166" t="s">
        <v>44</v>
      </c>
      <c r="AO2166" t="s">
        <v>44</v>
      </c>
      <c r="AP2166" t="s">
        <v>44</v>
      </c>
      <c r="AQ2166" t="s">
        <v>44</v>
      </c>
    </row>
    <row r="2167" spans="1:43">
      <c r="A2167">
        <v>2166</v>
      </c>
      <c r="B2167" t="s">
        <v>4373</v>
      </c>
      <c r="C2167" t="s">
        <v>4374</v>
      </c>
      <c r="D2167">
        <v>2.1565999999999998E-2</v>
      </c>
      <c r="E2167">
        <v>1</v>
      </c>
      <c r="F2167">
        <v>1</v>
      </c>
      <c r="G2167">
        <v>0</v>
      </c>
      <c r="H2167">
        <v>20228.5</v>
      </c>
      <c r="I2167" t="s">
        <v>44</v>
      </c>
      <c r="J2167" t="s">
        <v>44</v>
      </c>
      <c r="K2167">
        <v>15292.7</v>
      </c>
      <c r="L2167">
        <v>19998.400000000001</v>
      </c>
      <c r="M2167" t="s">
        <v>44</v>
      </c>
      <c r="N2167" t="s">
        <v>44</v>
      </c>
      <c r="O2167">
        <v>34365.599999999999</v>
      </c>
      <c r="P2167">
        <v>31014.6</v>
      </c>
      <c r="Q2167" t="s">
        <v>44</v>
      </c>
      <c r="R2167" t="s">
        <v>44</v>
      </c>
      <c r="S2167">
        <v>24138.5</v>
      </c>
      <c r="T2167">
        <v>39974.6</v>
      </c>
      <c r="U2167">
        <v>51059.6</v>
      </c>
      <c r="V2167">
        <v>39645.800000000003</v>
      </c>
      <c r="W2167" t="s">
        <v>44</v>
      </c>
      <c r="X2167">
        <v>13292.2</v>
      </c>
      <c r="Y2167" t="s">
        <v>44</v>
      </c>
      <c r="Z2167">
        <v>44107.199999999997</v>
      </c>
      <c r="AA2167">
        <v>35147.5</v>
      </c>
      <c r="AB2167">
        <v>51895.8</v>
      </c>
      <c r="AC2167" t="s">
        <v>44</v>
      </c>
      <c r="AD2167">
        <v>16192.4</v>
      </c>
      <c r="AE2167" t="s">
        <v>44</v>
      </c>
      <c r="AF2167">
        <v>28468.2</v>
      </c>
      <c r="AG2167" t="s">
        <v>44</v>
      </c>
      <c r="AH2167">
        <v>24219.5</v>
      </c>
      <c r="AI2167" t="s">
        <v>44</v>
      </c>
      <c r="AJ2167" t="s">
        <v>44</v>
      </c>
      <c r="AK2167" t="s">
        <v>44</v>
      </c>
      <c r="AL2167" t="s">
        <v>44</v>
      </c>
      <c r="AM2167">
        <v>40970.199999999997</v>
      </c>
      <c r="AN2167">
        <v>17453.599999999999</v>
      </c>
      <c r="AO2167">
        <v>17133.599999999999</v>
      </c>
      <c r="AP2167">
        <v>42518.6</v>
      </c>
      <c r="AQ2167">
        <v>46191.1</v>
      </c>
    </row>
    <row r="2168" spans="1:43">
      <c r="A2168">
        <v>2167</v>
      </c>
      <c r="B2168" t="s">
        <v>4375</v>
      </c>
      <c r="C2168" t="s">
        <v>4376</v>
      </c>
      <c r="D2168">
        <v>5.7925199999999998E-3</v>
      </c>
      <c r="E2168">
        <v>8</v>
      </c>
      <c r="F2168">
        <v>8</v>
      </c>
      <c r="G2168">
        <v>0</v>
      </c>
      <c r="H2168">
        <v>132404</v>
      </c>
      <c r="I2168">
        <v>51789.7</v>
      </c>
      <c r="J2168">
        <v>51184.3</v>
      </c>
      <c r="K2168">
        <v>101207</v>
      </c>
      <c r="L2168">
        <v>105280</v>
      </c>
      <c r="M2168">
        <v>88185.3</v>
      </c>
      <c r="N2168">
        <v>151744</v>
      </c>
      <c r="O2168">
        <v>106896</v>
      </c>
      <c r="P2168">
        <v>140702</v>
      </c>
      <c r="Q2168">
        <v>28523.7</v>
      </c>
      <c r="R2168">
        <v>27745.3</v>
      </c>
      <c r="S2168">
        <v>29134.3</v>
      </c>
      <c r="T2168">
        <v>101085</v>
      </c>
      <c r="U2168">
        <v>173557</v>
      </c>
      <c r="V2168">
        <v>141033</v>
      </c>
      <c r="W2168" t="s">
        <v>44</v>
      </c>
      <c r="X2168" t="s">
        <v>44</v>
      </c>
      <c r="Y2168" t="s">
        <v>44</v>
      </c>
      <c r="Z2168">
        <v>489112</v>
      </c>
      <c r="AA2168">
        <v>533491</v>
      </c>
      <c r="AB2168">
        <v>551047</v>
      </c>
      <c r="AC2168">
        <v>98549.8</v>
      </c>
      <c r="AD2168">
        <v>39929.699999999997</v>
      </c>
      <c r="AE2168">
        <v>66981.8</v>
      </c>
      <c r="AF2168">
        <v>118032</v>
      </c>
      <c r="AG2168">
        <v>168891</v>
      </c>
      <c r="AH2168">
        <v>54869.7</v>
      </c>
      <c r="AI2168">
        <v>182290</v>
      </c>
      <c r="AJ2168">
        <v>119697</v>
      </c>
      <c r="AK2168">
        <v>91255.8</v>
      </c>
      <c r="AL2168">
        <v>347450</v>
      </c>
      <c r="AM2168">
        <v>429492</v>
      </c>
      <c r="AN2168">
        <v>312404</v>
      </c>
      <c r="AO2168">
        <v>131714</v>
      </c>
      <c r="AP2168">
        <v>187885</v>
      </c>
      <c r="AQ2168">
        <v>206029</v>
      </c>
    </row>
    <row r="2169" spans="1:43">
      <c r="A2169">
        <v>2168</v>
      </c>
      <c r="B2169" t="s">
        <v>4377</v>
      </c>
      <c r="C2169" t="s">
        <v>4378</v>
      </c>
      <c r="D2169">
        <v>7.1633199999999997E-4</v>
      </c>
      <c r="E2169">
        <v>19</v>
      </c>
      <c r="F2169">
        <v>19</v>
      </c>
      <c r="G2169">
        <v>0</v>
      </c>
      <c r="H2169">
        <v>546188</v>
      </c>
      <c r="I2169">
        <v>435454</v>
      </c>
      <c r="J2169">
        <v>475571</v>
      </c>
      <c r="K2169">
        <v>806912</v>
      </c>
      <c r="L2169">
        <v>748834</v>
      </c>
      <c r="M2169">
        <v>813248</v>
      </c>
      <c r="N2169">
        <v>1375680</v>
      </c>
      <c r="O2169">
        <v>1467410</v>
      </c>
      <c r="P2169">
        <v>1385680</v>
      </c>
      <c r="Q2169">
        <v>1111560</v>
      </c>
      <c r="R2169">
        <v>1137580</v>
      </c>
      <c r="S2169">
        <v>1216080</v>
      </c>
      <c r="T2169">
        <v>736018</v>
      </c>
      <c r="U2169">
        <v>909514</v>
      </c>
      <c r="V2169">
        <v>850274</v>
      </c>
      <c r="W2169">
        <v>665094</v>
      </c>
      <c r="X2169">
        <v>730463</v>
      </c>
      <c r="Y2169">
        <v>806914</v>
      </c>
      <c r="Z2169">
        <v>1313850</v>
      </c>
      <c r="AA2169">
        <v>1307490</v>
      </c>
      <c r="AB2169">
        <v>1450330</v>
      </c>
      <c r="AC2169">
        <v>1308780</v>
      </c>
      <c r="AD2169">
        <v>1286260</v>
      </c>
      <c r="AE2169">
        <v>1325090</v>
      </c>
      <c r="AF2169">
        <v>720027</v>
      </c>
      <c r="AG2169">
        <v>758655</v>
      </c>
      <c r="AH2169">
        <v>1028690</v>
      </c>
      <c r="AI2169">
        <v>900988</v>
      </c>
      <c r="AJ2169">
        <v>923389</v>
      </c>
      <c r="AK2169">
        <v>926098</v>
      </c>
      <c r="AL2169">
        <v>531625</v>
      </c>
      <c r="AM2169">
        <v>724004</v>
      </c>
      <c r="AN2169">
        <v>488690</v>
      </c>
      <c r="AO2169">
        <v>568224</v>
      </c>
      <c r="AP2169">
        <v>800720</v>
      </c>
      <c r="AQ2169">
        <v>776863</v>
      </c>
    </row>
    <row r="2170" spans="1:43">
      <c r="A2170">
        <v>2169</v>
      </c>
      <c r="B2170" t="s">
        <v>4379</v>
      </c>
      <c r="C2170" t="s">
        <v>4380</v>
      </c>
      <c r="D2170">
        <v>3.3838600000000003E-2</v>
      </c>
      <c r="E2170">
        <v>1</v>
      </c>
      <c r="F2170">
        <v>1</v>
      </c>
      <c r="G2170">
        <v>0</v>
      </c>
      <c r="H2170">
        <v>52193</v>
      </c>
      <c r="I2170">
        <v>48879</v>
      </c>
      <c r="J2170" t="s">
        <v>44</v>
      </c>
      <c r="K2170">
        <v>56727.1</v>
      </c>
      <c r="L2170">
        <v>41978.5</v>
      </c>
      <c r="M2170">
        <v>30260.6</v>
      </c>
      <c r="N2170">
        <v>46615.3</v>
      </c>
      <c r="O2170">
        <v>51988.4</v>
      </c>
      <c r="P2170">
        <v>35800.699999999997</v>
      </c>
      <c r="Q2170" t="s">
        <v>44</v>
      </c>
      <c r="R2170">
        <v>48142.2</v>
      </c>
      <c r="S2170">
        <v>27315.7</v>
      </c>
      <c r="T2170">
        <v>59401.7</v>
      </c>
      <c r="U2170">
        <v>50557.3</v>
      </c>
      <c r="V2170">
        <v>30526.6</v>
      </c>
      <c r="W2170">
        <v>51773.599999999999</v>
      </c>
      <c r="X2170">
        <v>58757.7</v>
      </c>
      <c r="Y2170">
        <v>33615.4</v>
      </c>
      <c r="Z2170">
        <v>67620.100000000006</v>
      </c>
      <c r="AA2170">
        <v>24782</v>
      </c>
      <c r="AB2170" t="s">
        <v>44</v>
      </c>
      <c r="AC2170">
        <v>60672.1</v>
      </c>
      <c r="AD2170">
        <v>41486.5</v>
      </c>
      <c r="AE2170">
        <v>34740.800000000003</v>
      </c>
      <c r="AF2170">
        <v>57157.3</v>
      </c>
      <c r="AG2170" t="s">
        <v>44</v>
      </c>
      <c r="AH2170">
        <v>33090.5</v>
      </c>
      <c r="AI2170">
        <v>65555.899999999994</v>
      </c>
      <c r="AJ2170">
        <v>52412.2</v>
      </c>
      <c r="AK2170">
        <v>21293</v>
      </c>
      <c r="AL2170">
        <v>36215.699999999997</v>
      </c>
      <c r="AM2170">
        <v>39834.800000000003</v>
      </c>
      <c r="AN2170">
        <v>10469.1</v>
      </c>
      <c r="AO2170">
        <v>11949.5</v>
      </c>
      <c r="AP2170" t="s">
        <v>44</v>
      </c>
      <c r="AQ2170">
        <v>12200.6</v>
      </c>
    </row>
    <row r="2171" spans="1:43">
      <c r="A2171">
        <v>2170</v>
      </c>
      <c r="B2171" t="s">
        <v>4381</v>
      </c>
      <c r="C2171" t="s">
        <v>4382</v>
      </c>
      <c r="D2171">
        <v>7.1633199999999997E-4</v>
      </c>
      <c r="E2171">
        <v>8</v>
      </c>
      <c r="F2171">
        <v>8</v>
      </c>
      <c r="G2171">
        <v>0</v>
      </c>
      <c r="H2171">
        <v>257241</v>
      </c>
      <c r="I2171">
        <v>221368</v>
      </c>
      <c r="J2171">
        <v>257345</v>
      </c>
      <c r="K2171">
        <v>128059</v>
      </c>
      <c r="L2171">
        <v>134252</v>
      </c>
      <c r="M2171">
        <v>90827.6</v>
      </c>
      <c r="N2171">
        <v>256652</v>
      </c>
      <c r="O2171">
        <v>215969</v>
      </c>
      <c r="P2171">
        <v>280850</v>
      </c>
      <c r="Q2171">
        <v>78793.7</v>
      </c>
      <c r="R2171">
        <v>82821.8</v>
      </c>
      <c r="S2171">
        <v>102632</v>
      </c>
      <c r="T2171">
        <v>245510</v>
      </c>
      <c r="U2171">
        <v>259374</v>
      </c>
      <c r="V2171">
        <v>326557</v>
      </c>
      <c r="W2171">
        <v>24267.7</v>
      </c>
      <c r="X2171">
        <v>58897.7</v>
      </c>
      <c r="Y2171">
        <v>45877.8</v>
      </c>
      <c r="Z2171">
        <v>439114</v>
      </c>
      <c r="AA2171">
        <v>414790</v>
      </c>
      <c r="AB2171">
        <v>509961</v>
      </c>
      <c r="AC2171">
        <v>88792</v>
      </c>
      <c r="AD2171">
        <v>85383.9</v>
      </c>
      <c r="AE2171">
        <v>85477.5</v>
      </c>
      <c r="AF2171">
        <v>140516</v>
      </c>
      <c r="AG2171">
        <v>116955</v>
      </c>
      <c r="AH2171">
        <v>144018</v>
      </c>
      <c r="AI2171">
        <v>63898.6</v>
      </c>
      <c r="AJ2171">
        <v>102880</v>
      </c>
      <c r="AK2171">
        <v>71650.399999999994</v>
      </c>
      <c r="AL2171">
        <v>313342</v>
      </c>
      <c r="AM2171">
        <v>437777</v>
      </c>
      <c r="AN2171">
        <v>330854</v>
      </c>
      <c r="AO2171">
        <v>112415</v>
      </c>
      <c r="AP2171">
        <v>130713</v>
      </c>
      <c r="AQ2171">
        <v>143055</v>
      </c>
    </row>
    <row r="2172" spans="1:43">
      <c r="A2172">
        <v>2171</v>
      </c>
      <c r="B2172" t="s">
        <v>4383</v>
      </c>
      <c r="C2172" t="s">
        <v>4384</v>
      </c>
      <c r="D2172">
        <v>1.0476699999999999E-3</v>
      </c>
      <c r="E2172">
        <v>6</v>
      </c>
      <c r="F2172">
        <v>6</v>
      </c>
      <c r="G2172">
        <v>0</v>
      </c>
      <c r="H2172">
        <v>139075</v>
      </c>
      <c r="I2172">
        <v>98415.9</v>
      </c>
      <c r="J2172">
        <v>110649</v>
      </c>
      <c r="K2172">
        <v>101355</v>
      </c>
      <c r="L2172">
        <v>89921.1</v>
      </c>
      <c r="M2172">
        <v>143442</v>
      </c>
      <c r="N2172">
        <v>110908</v>
      </c>
      <c r="O2172">
        <v>197586</v>
      </c>
      <c r="P2172">
        <v>193969</v>
      </c>
      <c r="Q2172">
        <v>75001.8</v>
      </c>
      <c r="R2172">
        <v>106458</v>
      </c>
      <c r="S2172">
        <v>103576</v>
      </c>
      <c r="T2172">
        <v>119773</v>
      </c>
      <c r="U2172">
        <v>151671</v>
      </c>
      <c r="V2172">
        <v>121852</v>
      </c>
      <c r="W2172">
        <v>75156.800000000003</v>
      </c>
      <c r="X2172">
        <v>70681.8</v>
      </c>
      <c r="Y2172">
        <v>77208.899999999994</v>
      </c>
      <c r="Z2172">
        <v>272504</v>
      </c>
      <c r="AA2172">
        <v>329407</v>
      </c>
      <c r="AB2172">
        <v>253956</v>
      </c>
      <c r="AC2172">
        <v>208301</v>
      </c>
      <c r="AD2172">
        <v>200722</v>
      </c>
      <c r="AE2172">
        <v>313548</v>
      </c>
      <c r="AF2172">
        <v>158578</v>
      </c>
      <c r="AG2172">
        <v>240384</v>
      </c>
      <c r="AH2172">
        <v>414270</v>
      </c>
      <c r="AI2172">
        <v>107780</v>
      </c>
      <c r="AJ2172">
        <v>134021</v>
      </c>
      <c r="AK2172">
        <v>114206</v>
      </c>
      <c r="AL2172">
        <v>313039</v>
      </c>
      <c r="AM2172">
        <v>487802</v>
      </c>
      <c r="AN2172">
        <v>385774</v>
      </c>
      <c r="AO2172">
        <v>93837.7</v>
      </c>
      <c r="AP2172">
        <v>103526</v>
      </c>
      <c r="AQ2172">
        <v>155658</v>
      </c>
    </row>
    <row r="2173" spans="1:43">
      <c r="A2173">
        <v>2172</v>
      </c>
      <c r="B2173" t="s">
        <v>4385</v>
      </c>
      <c r="C2173" t="s">
        <v>4386</v>
      </c>
      <c r="D2173">
        <v>2.7786600000000002E-2</v>
      </c>
      <c r="E2173">
        <v>3</v>
      </c>
      <c r="F2173">
        <v>1</v>
      </c>
      <c r="G2173">
        <v>2</v>
      </c>
      <c r="H2173">
        <v>84711.1</v>
      </c>
      <c r="I2173">
        <v>61695.7</v>
      </c>
      <c r="J2173">
        <v>45439.7</v>
      </c>
      <c r="K2173">
        <v>78749.600000000006</v>
      </c>
      <c r="L2173">
        <v>49484</v>
      </c>
      <c r="M2173">
        <v>36834.5</v>
      </c>
      <c r="N2173">
        <v>99988.9</v>
      </c>
      <c r="O2173">
        <v>62119.5</v>
      </c>
      <c r="P2173">
        <v>94632.6</v>
      </c>
      <c r="Q2173">
        <v>54465.4</v>
      </c>
      <c r="R2173">
        <v>20468</v>
      </c>
      <c r="S2173">
        <v>31621.4</v>
      </c>
      <c r="T2173">
        <v>96589.4</v>
      </c>
      <c r="U2173">
        <v>127843</v>
      </c>
      <c r="V2173">
        <v>112248</v>
      </c>
      <c r="W2173">
        <v>44419.9</v>
      </c>
      <c r="X2173">
        <v>47278.9</v>
      </c>
      <c r="Y2173">
        <v>32408.7</v>
      </c>
      <c r="Z2173">
        <v>161557</v>
      </c>
      <c r="AA2173">
        <v>135209</v>
      </c>
      <c r="AB2173">
        <v>139195</v>
      </c>
      <c r="AC2173">
        <v>75822.7</v>
      </c>
      <c r="AD2173">
        <v>76825.600000000006</v>
      </c>
      <c r="AE2173">
        <v>71465.8</v>
      </c>
      <c r="AF2173">
        <v>58925.599999999999</v>
      </c>
      <c r="AG2173">
        <v>52954.1</v>
      </c>
      <c r="AH2173">
        <v>69812.600000000006</v>
      </c>
      <c r="AI2173">
        <v>45527.199999999997</v>
      </c>
      <c r="AJ2173">
        <v>47373.8</v>
      </c>
      <c r="AK2173">
        <v>20061.2</v>
      </c>
      <c r="AL2173">
        <v>113714</v>
      </c>
      <c r="AM2173">
        <v>136539</v>
      </c>
      <c r="AN2173">
        <v>86650.9</v>
      </c>
      <c r="AO2173">
        <v>55879.6</v>
      </c>
      <c r="AP2173" t="s">
        <v>44</v>
      </c>
      <c r="AQ2173">
        <v>39766.9</v>
      </c>
    </row>
    <row r="2174" spans="1:43">
      <c r="A2174">
        <v>2173</v>
      </c>
      <c r="B2174" t="s">
        <v>4387</v>
      </c>
      <c r="C2174" t="s">
        <v>4388</v>
      </c>
      <c r="D2174">
        <v>4.35479E-2</v>
      </c>
      <c r="E2174">
        <v>4</v>
      </c>
      <c r="F2174">
        <v>4</v>
      </c>
      <c r="G2174">
        <v>0</v>
      </c>
      <c r="H2174">
        <v>52689</v>
      </c>
      <c r="I2174">
        <v>62781.8</v>
      </c>
      <c r="J2174">
        <v>68790.899999999994</v>
      </c>
      <c r="K2174">
        <v>75326.100000000006</v>
      </c>
      <c r="L2174">
        <v>103874</v>
      </c>
      <c r="M2174">
        <v>53239.8</v>
      </c>
      <c r="N2174">
        <v>61994.5</v>
      </c>
      <c r="O2174">
        <v>20846.8</v>
      </c>
      <c r="P2174">
        <v>101741</v>
      </c>
      <c r="Q2174">
        <v>85033.600000000006</v>
      </c>
      <c r="R2174">
        <v>63390</v>
      </c>
      <c r="S2174">
        <v>87809.2</v>
      </c>
      <c r="T2174">
        <v>65415.3</v>
      </c>
      <c r="U2174">
        <v>24186.7</v>
      </c>
      <c r="V2174">
        <v>63046.400000000001</v>
      </c>
      <c r="W2174">
        <v>48677.5</v>
      </c>
      <c r="X2174">
        <v>63154.5</v>
      </c>
      <c r="Y2174">
        <v>62607.1</v>
      </c>
      <c r="Z2174">
        <v>87259.199999999997</v>
      </c>
      <c r="AA2174">
        <v>95530.3</v>
      </c>
      <c r="AB2174">
        <v>150514</v>
      </c>
      <c r="AC2174">
        <v>179536</v>
      </c>
      <c r="AD2174">
        <v>175272</v>
      </c>
      <c r="AE2174">
        <v>187105</v>
      </c>
      <c r="AF2174">
        <v>59447.4</v>
      </c>
      <c r="AG2174">
        <v>97500.1</v>
      </c>
      <c r="AH2174">
        <v>104308</v>
      </c>
      <c r="AI2174">
        <v>28707.4</v>
      </c>
      <c r="AJ2174">
        <v>41916.800000000003</v>
      </c>
      <c r="AK2174">
        <v>48676.5</v>
      </c>
      <c r="AL2174">
        <v>161410</v>
      </c>
      <c r="AM2174">
        <v>246444</v>
      </c>
      <c r="AN2174">
        <v>186633</v>
      </c>
      <c r="AO2174">
        <v>219062</v>
      </c>
      <c r="AP2174">
        <v>274471</v>
      </c>
      <c r="AQ2174">
        <v>322133</v>
      </c>
    </row>
    <row r="2175" spans="1:43">
      <c r="A2175">
        <v>2174</v>
      </c>
      <c r="B2175" t="s">
        <v>4389</v>
      </c>
      <c r="C2175" t="s">
        <v>4390</v>
      </c>
      <c r="D2175">
        <v>1.07143E-2</v>
      </c>
      <c r="E2175">
        <v>8</v>
      </c>
      <c r="F2175">
        <v>8</v>
      </c>
      <c r="G2175">
        <v>0</v>
      </c>
      <c r="H2175">
        <v>79712.800000000003</v>
      </c>
      <c r="I2175">
        <v>63868.9</v>
      </c>
      <c r="J2175">
        <v>102687</v>
      </c>
      <c r="K2175">
        <v>77520.800000000003</v>
      </c>
      <c r="L2175" t="s">
        <v>44</v>
      </c>
      <c r="M2175">
        <v>95248</v>
      </c>
      <c r="N2175">
        <v>149639</v>
      </c>
      <c r="O2175">
        <v>145866</v>
      </c>
      <c r="P2175">
        <v>148969</v>
      </c>
      <c r="Q2175">
        <v>71881.600000000006</v>
      </c>
      <c r="R2175">
        <v>83291.8</v>
      </c>
      <c r="S2175">
        <v>33496.699999999997</v>
      </c>
      <c r="T2175">
        <v>103199</v>
      </c>
      <c r="U2175">
        <v>173482</v>
      </c>
      <c r="V2175">
        <v>148194</v>
      </c>
      <c r="W2175">
        <v>60991.1</v>
      </c>
      <c r="X2175">
        <v>54232.2</v>
      </c>
      <c r="Y2175">
        <v>70400.600000000006</v>
      </c>
      <c r="Z2175">
        <v>172024</v>
      </c>
      <c r="AA2175">
        <v>145209</v>
      </c>
      <c r="AB2175">
        <v>234417</v>
      </c>
      <c r="AC2175">
        <v>186058</v>
      </c>
      <c r="AD2175">
        <v>92891.8</v>
      </c>
      <c r="AE2175">
        <v>171328</v>
      </c>
      <c r="AF2175">
        <v>107503</v>
      </c>
      <c r="AG2175">
        <v>106015</v>
      </c>
      <c r="AH2175">
        <v>192597</v>
      </c>
      <c r="AI2175">
        <v>114238</v>
      </c>
      <c r="AJ2175">
        <v>85195.8</v>
      </c>
      <c r="AK2175">
        <v>67523.899999999994</v>
      </c>
      <c r="AL2175">
        <v>206814</v>
      </c>
      <c r="AM2175">
        <v>339676</v>
      </c>
      <c r="AN2175">
        <v>228083</v>
      </c>
      <c r="AO2175">
        <v>69985.5</v>
      </c>
      <c r="AP2175">
        <v>114993</v>
      </c>
      <c r="AQ2175">
        <v>190888</v>
      </c>
    </row>
    <row r="2176" spans="1:43">
      <c r="A2176">
        <v>2175</v>
      </c>
      <c r="B2176" t="s">
        <v>4391</v>
      </c>
      <c r="C2176" t="s">
        <v>4392</v>
      </c>
      <c r="D2176">
        <v>7.1633199999999997E-4</v>
      </c>
      <c r="E2176">
        <v>7</v>
      </c>
      <c r="F2176">
        <v>7</v>
      </c>
      <c r="G2176">
        <v>0</v>
      </c>
      <c r="H2176">
        <v>218846</v>
      </c>
      <c r="I2176">
        <v>237072</v>
      </c>
      <c r="J2176">
        <v>269735</v>
      </c>
      <c r="K2176">
        <v>186791</v>
      </c>
      <c r="L2176">
        <v>228543</v>
      </c>
      <c r="M2176">
        <v>242160</v>
      </c>
      <c r="N2176">
        <v>239690</v>
      </c>
      <c r="O2176">
        <v>237622</v>
      </c>
      <c r="P2176">
        <v>308295</v>
      </c>
      <c r="Q2176">
        <v>151465</v>
      </c>
      <c r="R2176">
        <v>128827</v>
      </c>
      <c r="S2176">
        <v>178349</v>
      </c>
      <c r="T2176">
        <v>239554</v>
      </c>
      <c r="U2176">
        <v>304069</v>
      </c>
      <c r="V2176">
        <v>334169</v>
      </c>
      <c r="W2176">
        <v>93254.6</v>
      </c>
      <c r="X2176">
        <v>85116.6</v>
      </c>
      <c r="Y2176">
        <v>106421</v>
      </c>
      <c r="Z2176">
        <v>369961</v>
      </c>
      <c r="AA2176">
        <v>395183</v>
      </c>
      <c r="AB2176">
        <v>434825</v>
      </c>
      <c r="AC2176">
        <v>213110</v>
      </c>
      <c r="AD2176">
        <v>204909</v>
      </c>
      <c r="AE2176">
        <v>192153</v>
      </c>
      <c r="AF2176">
        <v>149913</v>
      </c>
      <c r="AG2176">
        <v>175445</v>
      </c>
      <c r="AH2176">
        <v>195763</v>
      </c>
      <c r="AI2176">
        <v>85069.3</v>
      </c>
      <c r="AJ2176">
        <v>116714</v>
      </c>
      <c r="AK2176">
        <v>98264</v>
      </c>
      <c r="AL2176">
        <v>402892</v>
      </c>
      <c r="AM2176">
        <v>500650</v>
      </c>
      <c r="AN2176">
        <v>448029</v>
      </c>
      <c r="AO2176">
        <v>249581</v>
      </c>
      <c r="AP2176">
        <v>375510</v>
      </c>
      <c r="AQ2176">
        <v>419000</v>
      </c>
    </row>
    <row r="2177" spans="1:43">
      <c r="A2177">
        <v>2176</v>
      </c>
      <c r="B2177" t="s">
        <v>4393</v>
      </c>
      <c r="C2177" t="s">
        <v>4394</v>
      </c>
      <c r="D2177">
        <v>1.2035799999999999E-2</v>
      </c>
      <c r="E2177">
        <v>1</v>
      </c>
      <c r="F2177">
        <v>1</v>
      </c>
      <c r="G2177">
        <v>0</v>
      </c>
      <c r="H2177">
        <v>7696.66</v>
      </c>
      <c r="I2177" t="s">
        <v>44</v>
      </c>
      <c r="J2177" t="s">
        <v>44</v>
      </c>
      <c r="K2177" t="s">
        <v>44</v>
      </c>
      <c r="L2177" t="s">
        <v>44</v>
      </c>
      <c r="M2177" t="s">
        <v>44</v>
      </c>
      <c r="N2177" t="s">
        <v>44</v>
      </c>
      <c r="O2177" t="s">
        <v>44</v>
      </c>
      <c r="P2177" t="s">
        <v>44</v>
      </c>
      <c r="Q2177" t="s">
        <v>44</v>
      </c>
      <c r="R2177" t="s">
        <v>44</v>
      </c>
      <c r="S2177" t="s">
        <v>44</v>
      </c>
      <c r="T2177">
        <v>5835.4</v>
      </c>
      <c r="U2177">
        <v>3948.23</v>
      </c>
      <c r="V2177">
        <v>22330.400000000001</v>
      </c>
      <c r="W2177" t="s">
        <v>44</v>
      </c>
      <c r="X2177" t="s">
        <v>44</v>
      </c>
      <c r="Y2177" t="s">
        <v>44</v>
      </c>
      <c r="Z2177" t="s">
        <v>44</v>
      </c>
      <c r="AA2177" t="s">
        <v>44</v>
      </c>
      <c r="AB2177">
        <v>9317.32</v>
      </c>
      <c r="AC2177" t="s">
        <v>44</v>
      </c>
      <c r="AD2177" t="s">
        <v>44</v>
      </c>
      <c r="AE2177" t="s">
        <v>44</v>
      </c>
      <c r="AF2177" t="s">
        <v>44</v>
      </c>
      <c r="AG2177" t="s">
        <v>44</v>
      </c>
      <c r="AH2177" t="s">
        <v>44</v>
      </c>
      <c r="AI2177" t="s">
        <v>44</v>
      </c>
      <c r="AJ2177" t="s">
        <v>44</v>
      </c>
      <c r="AK2177" t="s">
        <v>44</v>
      </c>
      <c r="AL2177" t="s">
        <v>44</v>
      </c>
      <c r="AM2177">
        <v>4802.6499999999996</v>
      </c>
      <c r="AN2177">
        <v>5700.69</v>
      </c>
      <c r="AO2177" t="s">
        <v>44</v>
      </c>
      <c r="AP2177" t="s">
        <v>44</v>
      </c>
      <c r="AQ2177" t="s">
        <v>44</v>
      </c>
    </row>
    <row r="2178" spans="1:43">
      <c r="A2178">
        <v>2177</v>
      </c>
      <c r="B2178" t="s">
        <v>4395</v>
      </c>
      <c r="C2178" t="s">
        <v>4396</v>
      </c>
      <c r="D2178">
        <v>2.0373499999999999E-2</v>
      </c>
      <c r="E2178">
        <v>1</v>
      </c>
      <c r="F2178">
        <v>1</v>
      </c>
      <c r="G2178">
        <v>0</v>
      </c>
      <c r="H2178">
        <v>26070.6</v>
      </c>
      <c r="I2178">
        <v>5399.48</v>
      </c>
      <c r="J2178" t="s">
        <v>44</v>
      </c>
      <c r="K2178" t="s">
        <v>44</v>
      </c>
      <c r="L2178">
        <v>4420.05</v>
      </c>
      <c r="M2178" t="s">
        <v>44</v>
      </c>
      <c r="N2178">
        <v>34980.9</v>
      </c>
      <c r="O2178">
        <v>24868.5</v>
      </c>
      <c r="P2178" t="s">
        <v>44</v>
      </c>
      <c r="Q2178" t="s">
        <v>44</v>
      </c>
      <c r="R2178" t="s">
        <v>44</v>
      </c>
      <c r="S2178" t="s">
        <v>44</v>
      </c>
      <c r="T2178">
        <v>15434.3</v>
      </c>
      <c r="U2178">
        <v>47993.599999999999</v>
      </c>
      <c r="V2178">
        <v>34634.6</v>
      </c>
      <c r="W2178" t="s">
        <v>44</v>
      </c>
      <c r="X2178" t="s">
        <v>44</v>
      </c>
      <c r="Y2178" t="s">
        <v>44</v>
      </c>
      <c r="Z2178">
        <v>7654.44</v>
      </c>
      <c r="AA2178">
        <v>9685.0300000000007</v>
      </c>
      <c r="AB2178">
        <v>24919.9</v>
      </c>
      <c r="AC2178" t="s">
        <v>44</v>
      </c>
      <c r="AD2178" t="s">
        <v>44</v>
      </c>
      <c r="AE2178" t="s">
        <v>44</v>
      </c>
      <c r="AF2178" t="s">
        <v>44</v>
      </c>
      <c r="AG2178" t="s">
        <v>44</v>
      </c>
      <c r="AH2178" t="s">
        <v>44</v>
      </c>
      <c r="AI2178" t="s">
        <v>44</v>
      </c>
      <c r="AJ2178" t="s">
        <v>44</v>
      </c>
      <c r="AK2178" t="s">
        <v>44</v>
      </c>
      <c r="AL2178" t="s">
        <v>44</v>
      </c>
      <c r="AM2178" t="s">
        <v>44</v>
      </c>
      <c r="AN2178" t="s">
        <v>44</v>
      </c>
      <c r="AO2178" t="s">
        <v>44</v>
      </c>
      <c r="AP2178" t="s">
        <v>44</v>
      </c>
      <c r="AQ2178" t="s">
        <v>44</v>
      </c>
    </row>
    <row r="2179" spans="1:43">
      <c r="A2179">
        <v>2178</v>
      </c>
      <c r="B2179" t="s">
        <v>4397</v>
      </c>
      <c r="C2179" t="s">
        <v>4398</v>
      </c>
      <c r="D2179">
        <v>1.6567999999999999E-2</v>
      </c>
      <c r="E2179">
        <v>2</v>
      </c>
      <c r="F2179">
        <v>2</v>
      </c>
      <c r="G2179">
        <v>0</v>
      </c>
      <c r="H2179">
        <v>33557.1</v>
      </c>
      <c r="I2179">
        <v>56022.9</v>
      </c>
      <c r="J2179">
        <v>33690.400000000001</v>
      </c>
      <c r="K2179">
        <v>218512</v>
      </c>
      <c r="L2179">
        <v>149987</v>
      </c>
      <c r="M2179">
        <v>117776</v>
      </c>
      <c r="N2179">
        <v>104672</v>
      </c>
      <c r="O2179">
        <v>110156</v>
      </c>
      <c r="P2179">
        <v>168309</v>
      </c>
      <c r="Q2179">
        <v>28820.2</v>
      </c>
      <c r="R2179">
        <v>80129.899999999994</v>
      </c>
      <c r="S2179">
        <v>71738</v>
      </c>
      <c r="T2179">
        <v>130818</v>
      </c>
      <c r="U2179">
        <v>73873.100000000006</v>
      </c>
      <c r="V2179">
        <v>146141</v>
      </c>
      <c r="W2179" t="s">
        <v>44</v>
      </c>
      <c r="X2179">
        <v>63134.3</v>
      </c>
      <c r="Y2179">
        <v>63724.5</v>
      </c>
      <c r="Z2179">
        <v>223100</v>
      </c>
      <c r="AA2179">
        <v>236371</v>
      </c>
      <c r="AB2179">
        <v>342071</v>
      </c>
      <c r="AC2179">
        <v>88566.2</v>
      </c>
      <c r="AD2179">
        <v>69901.899999999994</v>
      </c>
      <c r="AE2179">
        <v>85090.2</v>
      </c>
      <c r="AF2179">
        <v>70049.5</v>
      </c>
      <c r="AG2179">
        <v>46604.9</v>
      </c>
      <c r="AH2179">
        <v>89933.3</v>
      </c>
      <c r="AI2179">
        <v>93058.9</v>
      </c>
      <c r="AJ2179">
        <v>104520</v>
      </c>
      <c r="AK2179">
        <v>166612</v>
      </c>
      <c r="AL2179">
        <v>13322.1</v>
      </c>
      <c r="AM2179">
        <v>77025.100000000006</v>
      </c>
      <c r="AN2179">
        <v>68265.2</v>
      </c>
      <c r="AO2179">
        <v>71275.399999999994</v>
      </c>
      <c r="AP2179">
        <v>166146</v>
      </c>
      <c r="AQ2179">
        <v>210615</v>
      </c>
    </row>
    <row r="2180" spans="1:43">
      <c r="A2180">
        <v>2179</v>
      </c>
      <c r="B2180" t="s">
        <v>4399</v>
      </c>
      <c r="C2180" t="s">
        <v>4400</v>
      </c>
      <c r="D2180">
        <v>7.1633199999999997E-4</v>
      </c>
      <c r="E2180">
        <v>17</v>
      </c>
      <c r="F2180">
        <v>17</v>
      </c>
      <c r="G2180">
        <v>0</v>
      </c>
      <c r="H2180">
        <v>416372</v>
      </c>
      <c r="I2180">
        <v>365431</v>
      </c>
      <c r="J2180">
        <v>365732</v>
      </c>
      <c r="K2180">
        <v>463741</v>
      </c>
      <c r="L2180">
        <v>438996</v>
      </c>
      <c r="M2180">
        <v>473491</v>
      </c>
      <c r="N2180">
        <v>553922</v>
      </c>
      <c r="O2180">
        <v>538435</v>
      </c>
      <c r="P2180">
        <v>518331</v>
      </c>
      <c r="Q2180">
        <v>291690</v>
      </c>
      <c r="R2180">
        <v>280061</v>
      </c>
      <c r="S2180">
        <v>326195</v>
      </c>
      <c r="T2180">
        <v>499512</v>
      </c>
      <c r="U2180">
        <v>558654</v>
      </c>
      <c r="V2180">
        <v>549504</v>
      </c>
      <c r="W2180">
        <v>217930</v>
      </c>
      <c r="X2180">
        <v>204834</v>
      </c>
      <c r="Y2180">
        <v>206538</v>
      </c>
      <c r="Z2180">
        <v>869813</v>
      </c>
      <c r="AA2180">
        <v>928126</v>
      </c>
      <c r="AB2180">
        <v>942596</v>
      </c>
      <c r="AC2180">
        <v>568309</v>
      </c>
      <c r="AD2180">
        <v>482934</v>
      </c>
      <c r="AE2180">
        <v>516705</v>
      </c>
      <c r="AF2180">
        <v>302625</v>
      </c>
      <c r="AG2180">
        <v>293649</v>
      </c>
      <c r="AH2180">
        <v>328559</v>
      </c>
      <c r="AI2180">
        <v>318626</v>
      </c>
      <c r="AJ2180">
        <v>314760</v>
      </c>
      <c r="AK2180">
        <v>303136</v>
      </c>
      <c r="AL2180">
        <v>714743</v>
      </c>
      <c r="AM2180">
        <v>875402</v>
      </c>
      <c r="AN2180">
        <v>711738</v>
      </c>
      <c r="AO2180">
        <v>395211</v>
      </c>
      <c r="AP2180">
        <v>545882</v>
      </c>
      <c r="AQ2180">
        <v>580641</v>
      </c>
    </row>
    <row r="2181" spans="1:43">
      <c r="A2181">
        <v>2180</v>
      </c>
      <c r="B2181" t="s">
        <v>4401</v>
      </c>
      <c r="C2181" t="s">
        <v>4402</v>
      </c>
      <c r="D2181">
        <v>2.9813200000000002E-2</v>
      </c>
      <c r="E2181">
        <v>1</v>
      </c>
      <c r="F2181">
        <v>1</v>
      </c>
      <c r="G2181">
        <v>0</v>
      </c>
      <c r="H2181">
        <v>609163</v>
      </c>
      <c r="I2181">
        <v>600711</v>
      </c>
      <c r="J2181">
        <v>676413</v>
      </c>
      <c r="K2181">
        <v>736962</v>
      </c>
      <c r="L2181">
        <v>929188</v>
      </c>
      <c r="M2181">
        <v>787621</v>
      </c>
      <c r="N2181">
        <v>670434</v>
      </c>
      <c r="O2181">
        <v>661380</v>
      </c>
      <c r="P2181">
        <v>848404</v>
      </c>
      <c r="Q2181">
        <v>571004</v>
      </c>
      <c r="R2181">
        <v>561126</v>
      </c>
      <c r="S2181">
        <v>577890</v>
      </c>
      <c r="T2181">
        <v>799329</v>
      </c>
      <c r="U2181">
        <v>820713</v>
      </c>
      <c r="V2181">
        <v>744785</v>
      </c>
      <c r="W2181">
        <v>483279</v>
      </c>
      <c r="X2181">
        <v>442420</v>
      </c>
      <c r="Y2181">
        <v>444026</v>
      </c>
      <c r="Z2181">
        <v>1022140</v>
      </c>
      <c r="AA2181">
        <v>1070800</v>
      </c>
      <c r="AB2181">
        <v>1009010</v>
      </c>
      <c r="AC2181">
        <v>847389</v>
      </c>
      <c r="AD2181">
        <v>892831</v>
      </c>
      <c r="AE2181">
        <v>953172</v>
      </c>
      <c r="AF2181">
        <v>520417</v>
      </c>
      <c r="AG2181">
        <v>533217</v>
      </c>
      <c r="AH2181">
        <v>656540</v>
      </c>
      <c r="AI2181">
        <v>473614</v>
      </c>
      <c r="AJ2181">
        <v>537280</v>
      </c>
      <c r="AK2181">
        <v>545760</v>
      </c>
      <c r="AL2181">
        <v>803537</v>
      </c>
      <c r="AM2181">
        <v>925856</v>
      </c>
      <c r="AN2181">
        <v>703954</v>
      </c>
      <c r="AO2181">
        <v>598911</v>
      </c>
      <c r="AP2181">
        <v>656969</v>
      </c>
      <c r="AQ2181">
        <v>657611</v>
      </c>
    </row>
    <row r="2182" spans="1:43">
      <c r="A2182">
        <v>2181</v>
      </c>
      <c r="B2182" t="s">
        <v>4403</v>
      </c>
      <c r="C2182" t="s">
        <v>4404</v>
      </c>
      <c r="D2182">
        <v>3.4047000000000001E-2</v>
      </c>
      <c r="E2182">
        <v>1</v>
      </c>
      <c r="F2182">
        <v>1</v>
      </c>
      <c r="G2182">
        <v>0</v>
      </c>
      <c r="H2182">
        <v>23844.2</v>
      </c>
      <c r="I2182" t="s">
        <v>44</v>
      </c>
      <c r="J2182">
        <v>18909</v>
      </c>
      <c r="K2182">
        <v>76541.600000000006</v>
      </c>
      <c r="L2182">
        <v>68846.899999999994</v>
      </c>
      <c r="M2182">
        <v>59546.400000000001</v>
      </c>
      <c r="N2182" t="s">
        <v>44</v>
      </c>
      <c r="O2182">
        <v>48130.8</v>
      </c>
      <c r="P2182">
        <v>47810.2</v>
      </c>
      <c r="Q2182" t="s">
        <v>44</v>
      </c>
      <c r="R2182">
        <v>35439.599999999999</v>
      </c>
      <c r="S2182">
        <v>35819.300000000003</v>
      </c>
      <c r="T2182">
        <v>45714.6</v>
      </c>
      <c r="U2182">
        <v>41243</v>
      </c>
      <c r="V2182">
        <v>72036.3</v>
      </c>
      <c r="W2182" t="s">
        <v>44</v>
      </c>
      <c r="X2182" t="s">
        <v>44</v>
      </c>
      <c r="Y2182">
        <v>9116.52</v>
      </c>
      <c r="Z2182">
        <v>27154</v>
      </c>
      <c r="AA2182" t="s">
        <v>44</v>
      </c>
      <c r="AB2182">
        <v>46423.4</v>
      </c>
      <c r="AC2182" t="s">
        <v>44</v>
      </c>
      <c r="AD2182">
        <v>6505.96</v>
      </c>
      <c r="AE2182" t="s">
        <v>44</v>
      </c>
      <c r="AF2182" t="s">
        <v>44</v>
      </c>
      <c r="AG2182" t="s">
        <v>44</v>
      </c>
      <c r="AH2182" t="s">
        <v>44</v>
      </c>
      <c r="AI2182">
        <v>14130</v>
      </c>
      <c r="AJ2182">
        <v>12857.5</v>
      </c>
      <c r="AK2182">
        <v>9388.8700000000008</v>
      </c>
      <c r="AL2182">
        <v>53845.599999999999</v>
      </c>
      <c r="AM2182">
        <v>77085.3</v>
      </c>
      <c r="AN2182">
        <v>39771.300000000003</v>
      </c>
      <c r="AO2182">
        <v>33568.400000000001</v>
      </c>
      <c r="AP2182">
        <v>47093.9</v>
      </c>
      <c r="AQ2182">
        <v>64940.800000000003</v>
      </c>
    </row>
    <row r="2183" spans="1:43">
      <c r="A2183">
        <v>2182</v>
      </c>
      <c r="B2183" t="s">
        <v>4405</v>
      </c>
      <c r="C2183" t="s">
        <v>4406</v>
      </c>
      <c r="D2183">
        <v>2.0770500000000001E-2</v>
      </c>
      <c r="E2183">
        <v>1</v>
      </c>
      <c r="F2183">
        <v>1</v>
      </c>
      <c r="G2183">
        <v>0</v>
      </c>
      <c r="H2183">
        <v>107749</v>
      </c>
      <c r="I2183">
        <v>72014.2</v>
      </c>
      <c r="J2183">
        <v>116408</v>
      </c>
      <c r="K2183">
        <v>105107</v>
      </c>
      <c r="L2183" t="s">
        <v>44</v>
      </c>
      <c r="M2183">
        <v>71027.399999999994</v>
      </c>
      <c r="N2183">
        <v>160746</v>
      </c>
      <c r="O2183">
        <v>170301</v>
      </c>
      <c r="P2183">
        <v>149139</v>
      </c>
      <c r="Q2183" t="s">
        <v>44</v>
      </c>
      <c r="R2183" t="s">
        <v>44</v>
      </c>
      <c r="S2183">
        <v>98203.3</v>
      </c>
      <c r="T2183">
        <v>144281</v>
      </c>
      <c r="U2183">
        <v>138413</v>
      </c>
      <c r="V2183">
        <v>189968</v>
      </c>
      <c r="W2183">
        <v>28758.799999999999</v>
      </c>
      <c r="X2183">
        <v>52150.2</v>
      </c>
      <c r="Y2183">
        <v>51098.1</v>
      </c>
      <c r="Z2183">
        <v>230067</v>
      </c>
      <c r="AA2183">
        <v>203748</v>
      </c>
      <c r="AB2183">
        <v>213114</v>
      </c>
      <c r="AC2183">
        <v>99213.9</v>
      </c>
      <c r="AD2183">
        <v>147165</v>
      </c>
      <c r="AE2183" t="s">
        <v>44</v>
      </c>
      <c r="AF2183">
        <v>123988</v>
      </c>
      <c r="AG2183">
        <v>180104</v>
      </c>
      <c r="AH2183" t="s">
        <v>44</v>
      </c>
      <c r="AI2183">
        <v>69066</v>
      </c>
      <c r="AJ2183">
        <v>28835.3</v>
      </c>
      <c r="AK2183">
        <v>32602.7</v>
      </c>
      <c r="AL2183">
        <v>94442</v>
      </c>
      <c r="AM2183">
        <v>194137</v>
      </c>
      <c r="AN2183">
        <v>124690</v>
      </c>
      <c r="AO2183">
        <v>6955.74</v>
      </c>
      <c r="AP2183">
        <v>42638.3</v>
      </c>
      <c r="AQ2183">
        <v>16575.3</v>
      </c>
    </row>
    <row r="2184" spans="1:43">
      <c r="A2184">
        <v>2183</v>
      </c>
      <c r="B2184" t="s">
        <v>4407</v>
      </c>
      <c r="C2184" t="s">
        <v>4408</v>
      </c>
      <c r="D2184">
        <v>7.1633199999999997E-4</v>
      </c>
      <c r="E2184">
        <v>10</v>
      </c>
      <c r="F2184">
        <v>10</v>
      </c>
      <c r="G2184">
        <v>0</v>
      </c>
      <c r="H2184">
        <v>304791</v>
      </c>
      <c r="I2184">
        <v>290973</v>
      </c>
      <c r="J2184">
        <v>205663</v>
      </c>
      <c r="K2184">
        <v>541112</v>
      </c>
      <c r="L2184">
        <v>512841</v>
      </c>
      <c r="M2184">
        <v>587809</v>
      </c>
      <c r="N2184">
        <v>834017</v>
      </c>
      <c r="O2184">
        <v>807577</v>
      </c>
      <c r="P2184">
        <v>795527</v>
      </c>
      <c r="Q2184">
        <v>740079</v>
      </c>
      <c r="R2184">
        <v>736872</v>
      </c>
      <c r="S2184">
        <v>818389</v>
      </c>
      <c r="T2184">
        <v>415563</v>
      </c>
      <c r="U2184">
        <v>444660</v>
      </c>
      <c r="V2184">
        <v>472146</v>
      </c>
      <c r="W2184">
        <v>295373</v>
      </c>
      <c r="X2184">
        <v>334447</v>
      </c>
      <c r="Y2184">
        <v>316882</v>
      </c>
      <c r="Z2184">
        <v>703430</v>
      </c>
      <c r="AA2184">
        <v>700769</v>
      </c>
      <c r="AB2184">
        <v>763363</v>
      </c>
      <c r="AC2184">
        <v>550962</v>
      </c>
      <c r="AD2184">
        <v>468956</v>
      </c>
      <c r="AE2184">
        <v>479425</v>
      </c>
      <c r="AF2184">
        <v>352126</v>
      </c>
      <c r="AG2184">
        <v>326312</v>
      </c>
      <c r="AH2184">
        <v>365492</v>
      </c>
      <c r="AI2184">
        <v>528274</v>
      </c>
      <c r="AJ2184">
        <v>543405</v>
      </c>
      <c r="AK2184">
        <v>621424</v>
      </c>
      <c r="AL2184">
        <v>246001</v>
      </c>
      <c r="AM2184">
        <v>311954</v>
      </c>
      <c r="AN2184">
        <v>236735</v>
      </c>
      <c r="AO2184">
        <v>237041</v>
      </c>
      <c r="AP2184">
        <v>358243</v>
      </c>
      <c r="AQ2184">
        <v>352027</v>
      </c>
    </row>
    <row r="2185" spans="1:43">
      <c r="A2185">
        <v>2184</v>
      </c>
      <c r="B2185" t="s">
        <v>4409</v>
      </c>
      <c r="C2185" t="s">
        <v>4410</v>
      </c>
      <c r="D2185">
        <v>7.1633199999999997E-4</v>
      </c>
      <c r="E2185">
        <v>12</v>
      </c>
      <c r="F2185">
        <v>12</v>
      </c>
      <c r="G2185">
        <v>0</v>
      </c>
      <c r="H2185">
        <v>1494540</v>
      </c>
      <c r="I2185">
        <v>1464740</v>
      </c>
      <c r="J2185">
        <v>1539790</v>
      </c>
      <c r="K2185">
        <v>2245670</v>
      </c>
      <c r="L2185">
        <v>2147500</v>
      </c>
      <c r="M2185">
        <v>2366390</v>
      </c>
      <c r="N2185">
        <v>2857630</v>
      </c>
      <c r="O2185">
        <v>2978470</v>
      </c>
      <c r="P2185">
        <v>2563240</v>
      </c>
      <c r="Q2185">
        <v>2798970</v>
      </c>
      <c r="R2185">
        <v>2858370</v>
      </c>
      <c r="S2185">
        <v>2951330</v>
      </c>
      <c r="T2185">
        <v>2001220</v>
      </c>
      <c r="U2185">
        <v>2167660</v>
      </c>
      <c r="V2185">
        <v>2245970</v>
      </c>
      <c r="W2185">
        <v>1800980</v>
      </c>
      <c r="X2185">
        <v>1953880</v>
      </c>
      <c r="Y2185">
        <v>1998120</v>
      </c>
      <c r="Z2185">
        <v>3509060</v>
      </c>
      <c r="AA2185">
        <v>3617870</v>
      </c>
      <c r="AB2185">
        <v>3724490</v>
      </c>
      <c r="AC2185">
        <v>3127830</v>
      </c>
      <c r="AD2185">
        <v>3295700</v>
      </c>
      <c r="AE2185">
        <v>3064350</v>
      </c>
      <c r="AF2185">
        <v>2693600</v>
      </c>
      <c r="AG2185">
        <v>2822830</v>
      </c>
      <c r="AH2185">
        <v>3127420</v>
      </c>
      <c r="AI2185">
        <v>2995840</v>
      </c>
      <c r="AJ2185">
        <v>3171320</v>
      </c>
      <c r="AK2185">
        <v>3333930</v>
      </c>
      <c r="AL2185">
        <v>1578140</v>
      </c>
      <c r="AM2185">
        <v>2159490</v>
      </c>
      <c r="AN2185">
        <v>1660930</v>
      </c>
      <c r="AO2185">
        <v>1390860</v>
      </c>
      <c r="AP2185">
        <v>1981400</v>
      </c>
      <c r="AQ2185">
        <v>2085840</v>
      </c>
    </row>
    <row r="2186" spans="1:43">
      <c r="A2186">
        <v>2185</v>
      </c>
      <c r="B2186" t="s">
        <v>4411</v>
      </c>
      <c r="C2186" t="s">
        <v>4412</v>
      </c>
      <c r="D2186">
        <v>7.1633199999999997E-4</v>
      </c>
      <c r="E2186">
        <v>9</v>
      </c>
      <c r="F2186">
        <v>9</v>
      </c>
      <c r="G2186">
        <v>0</v>
      </c>
      <c r="H2186">
        <v>228746</v>
      </c>
      <c r="I2186">
        <v>197905</v>
      </c>
      <c r="J2186">
        <v>251030</v>
      </c>
      <c r="K2186">
        <v>149782</v>
      </c>
      <c r="L2186">
        <v>98081.4</v>
      </c>
      <c r="M2186">
        <v>192527</v>
      </c>
      <c r="N2186">
        <v>237117</v>
      </c>
      <c r="O2186">
        <v>235946</v>
      </c>
      <c r="P2186">
        <v>222858</v>
      </c>
      <c r="Q2186">
        <v>110777</v>
      </c>
      <c r="R2186">
        <v>66258.2</v>
      </c>
      <c r="S2186">
        <v>129784</v>
      </c>
      <c r="T2186">
        <v>268821</v>
      </c>
      <c r="U2186">
        <v>306625</v>
      </c>
      <c r="V2186">
        <v>356608</v>
      </c>
      <c r="W2186">
        <v>71179.100000000006</v>
      </c>
      <c r="X2186">
        <v>50944.6</v>
      </c>
      <c r="Y2186">
        <v>90993.4</v>
      </c>
      <c r="Z2186">
        <v>439938</v>
      </c>
      <c r="AA2186">
        <v>434664</v>
      </c>
      <c r="AB2186">
        <v>504837</v>
      </c>
      <c r="AC2186">
        <v>154079</v>
      </c>
      <c r="AD2186">
        <v>157998</v>
      </c>
      <c r="AE2186">
        <v>176605</v>
      </c>
      <c r="AF2186">
        <v>148069</v>
      </c>
      <c r="AG2186">
        <v>182784</v>
      </c>
      <c r="AH2186">
        <v>230229</v>
      </c>
      <c r="AI2186">
        <v>88336.2</v>
      </c>
      <c r="AJ2186">
        <v>128679</v>
      </c>
      <c r="AK2186">
        <v>145972</v>
      </c>
      <c r="AL2186">
        <v>341180</v>
      </c>
      <c r="AM2186">
        <v>526916</v>
      </c>
      <c r="AN2186">
        <v>384486</v>
      </c>
      <c r="AO2186">
        <v>123625</v>
      </c>
      <c r="AP2186">
        <v>205531</v>
      </c>
      <c r="AQ2186">
        <v>297122</v>
      </c>
    </row>
    <row r="2187" spans="1:43">
      <c r="A2187">
        <v>2186</v>
      </c>
      <c r="B2187" t="s">
        <v>4413</v>
      </c>
      <c r="C2187" t="s">
        <v>4414</v>
      </c>
      <c r="D2187">
        <v>7.1633199999999997E-4</v>
      </c>
      <c r="E2187">
        <v>9</v>
      </c>
      <c r="F2187">
        <v>9</v>
      </c>
      <c r="G2187">
        <v>0</v>
      </c>
      <c r="H2187">
        <v>453479</v>
      </c>
      <c r="I2187">
        <v>397290</v>
      </c>
      <c r="J2187">
        <v>425990</v>
      </c>
      <c r="K2187">
        <v>447920</v>
      </c>
      <c r="L2187">
        <v>412552</v>
      </c>
      <c r="M2187">
        <v>436875</v>
      </c>
      <c r="N2187">
        <v>529821</v>
      </c>
      <c r="O2187">
        <v>480839</v>
      </c>
      <c r="P2187">
        <v>568085</v>
      </c>
      <c r="Q2187">
        <v>319948</v>
      </c>
      <c r="R2187">
        <v>292877</v>
      </c>
      <c r="S2187">
        <v>366711</v>
      </c>
      <c r="T2187">
        <v>496628</v>
      </c>
      <c r="U2187">
        <v>549606</v>
      </c>
      <c r="V2187">
        <v>569758</v>
      </c>
      <c r="W2187">
        <v>254262</v>
      </c>
      <c r="X2187">
        <v>252347</v>
      </c>
      <c r="Y2187">
        <v>260400</v>
      </c>
      <c r="Z2187">
        <v>526567</v>
      </c>
      <c r="AA2187">
        <v>501392</v>
      </c>
      <c r="AB2187">
        <v>545125</v>
      </c>
      <c r="AC2187">
        <v>451015</v>
      </c>
      <c r="AD2187">
        <v>386155</v>
      </c>
      <c r="AE2187">
        <v>422326</v>
      </c>
      <c r="AF2187">
        <v>331709</v>
      </c>
      <c r="AG2187">
        <v>290756</v>
      </c>
      <c r="AH2187">
        <v>310293</v>
      </c>
      <c r="AI2187">
        <v>260384</v>
      </c>
      <c r="AJ2187">
        <v>264334</v>
      </c>
      <c r="AK2187">
        <v>349429</v>
      </c>
      <c r="AL2187">
        <v>332306</v>
      </c>
      <c r="AM2187">
        <v>513512</v>
      </c>
      <c r="AN2187">
        <v>385656</v>
      </c>
      <c r="AO2187">
        <v>169239</v>
      </c>
      <c r="AP2187">
        <v>325371</v>
      </c>
      <c r="AQ2187">
        <v>286318</v>
      </c>
    </row>
    <row r="2188" spans="1:43">
      <c r="A2188">
        <v>2187</v>
      </c>
      <c r="B2188" t="s">
        <v>4415</v>
      </c>
      <c r="C2188" t="s">
        <v>4416</v>
      </c>
      <c r="D2188">
        <v>1.51745E-3</v>
      </c>
      <c r="E2188">
        <v>1</v>
      </c>
      <c r="F2188">
        <v>1</v>
      </c>
      <c r="G2188">
        <v>0</v>
      </c>
      <c r="H2188">
        <v>674006</v>
      </c>
      <c r="I2188">
        <v>688535</v>
      </c>
      <c r="J2188">
        <v>654507</v>
      </c>
      <c r="K2188">
        <v>624466</v>
      </c>
      <c r="L2188">
        <v>639808</v>
      </c>
      <c r="M2188">
        <v>653759</v>
      </c>
      <c r="N2188">
        <v>821562</v>
      </c>
      <c r="O2188">
        <v>813218</v>
      </c>
      <c r="P2188">
        <v>875129</v>
      </c>
      <c r="Q2188">
        <v>424765</v>
      </c>
      <c r="R2188">
        <v>421440</v>
      </c>
      <c r="S2188">
        <v>445703</v>
      </c>
      <c r="T2188">
        <v>944802</v>
      </c>
      <c r="U2188">
        <v>1104240</v>
      </c>
      <c r="V2188">
        <v>1088810</v>
      </c>
      <c r="W2188">
        <v>300877</v>
      </c>
      <c r="X2188">
        <v>344119</v>
      </c>
      <c r="Y2188">
        <v>365083</v>
      </c>
      <c r="Z2188">
        <v>1212970</v>
      </c>
      <c r="AA2188">
        <v>1177130</v>
      </c>
      <c r="AB2188">
        <v>1259610</v>
      </c>
      <c r="AC2188">
        <v>745225</v>
      </c>
      <c r="AD2188">
        <v>791299</v>
      </c>
      <c r="AE2188">
        <v>821417</v>
      </c>
      <c r="AF2188">
        <v>565043</v>
      </c>
      <c r="AG2188">
        <v>640404</v>
      </c>
      <c r="AH2188">
        <v>684126</v>
      </c>
      <c r="AI2188">
        <v>491401</v>
      </c>
      <c r="AJ2188">
        <v>529374</v>
      </c>
      <c r="AK2188">
        <v>573972</v>
      </c>
      <c r="AL2188">
        <v>703208</v>
      </c>
      <c r="AM2188">
        <v>1128260</v>
      </c>
      <c r="AN2188">
        <v>833250</v>
      </c>
      <c r="AO2188">
        <v>425992</v>
      </c>
      <c r="AP2188">
        <v>588818</v>
      </c>
      <c r="AQ2188">
        <v>626235</v>
      </c>
    </row>
    <row r="2189" spans="1:43">
      <c r="A2189">
        <v>2188</v>
      </c>
      <c r="B2189" t="s">
        <v>4417</v>
      </c>
      <c r="C2189" t="s">
        <v>4418</v>
      </c>
      <c r="D2189">
        <v>5.89837E-3</v>
      </c>
      <c r="E2189">
        <v>2</v>
      </c>
      <c r="F2189">
        <v>2</v>
      </c>
      <c r="G2189">
        <v>0</v>
      </c>
      <c r="H2189">
        <v>117321</v>
      </c>
      <c r="I2189">
        <v>71826.899999999994</v>
      </c>
      <c r="J2189">
        <v>66970.5</v>
      </c>
      <c r="K2189">
        <v>141603</v>
      </c>
      <c r="L2189">
        <v>52024.7</v>
      </c>
      <c r="M2189">
        <v>115156</v>
      </c>
      <c r="N2189">
        <v>95265.3</v>
      </c>
      <c r="O2189">
        <v>102100</v>
      </c>
      <c r="P2189">
        <v>126423</v>
      </c>
      <c r="Q2189">
        <v>43226.2</v>
      </c>
      <c r="R2189">
        <v>71080.100000000006</v>
      </c>
      <c r="S2189">
        <v>58483.6</v>
      </c>
      <c r="T2189">
        <v>164035</v>
      </c>
      <c r="U2189">
        <v>146317</v>
      </c>
      <c r="V2189">
        <v>142849</v>
      </c>
      <c r="W2189">
        <v>47320.9</v>
      </c>
      <c r="X2189">
        <v>49310.1</v>
      </c>
      <c r="Y2189">
        <v>45247.6</v>
      </c>
      <c r="Z2189">
        <v>168975</v>
      </c>
      <c r="AA2189">
        <v>79382.100000000006</v>
      </c>
      <c r="AB2189">
        <v>219600</v>
      </c>
      <c r="AC2189">
        <v>103034</v>
      </c>
      <c r="AD2189">
        <v>89671.5</v>
      </c>
      <c r="AE2189">
        <v>66567.5</v>
      </c>
      <c r="AF2189">
        <v>52263.3</v>
      </c>
      <c r="AG2189">
        <v>55621.9</v>
      </c>
      <c r="AH2189">
        <v>91325.5</v>
      </c>
      <c r="AI2189">
        <v>39219.800000000003</v>
      </c>
      <c r="AJ2189">
        <v>47116.4</v>
      </c>
      <c r="AK2189">
        <v>85544.3</v>
      </c>
      <c r="AL2189">
        <v>67236.2</v>
      </c>
      <c r="AM2189">
        <v>141321</v>
      </c>
      <c r="AN2189">
        <v>77830.100000000006</v>
      </c>
      <c r="AO2189">
        <v>24888.7</v>
      </c>
      <c r="AP2189">
        <v>60683.199999999997</v>
      </c>
      <c r="AQ2189">
        <v>70328.7</v>
      </c>
    </row>
    <row r="2190" spans="1:43">
      <c r="A2190">
        <v>2189</v>
      </c>
      <c r="B2190" t="s">
        <v>4419</v>
      </c>
      <c r="C2190" t="s">
        <v>4420</v>
      </c>
      <c r="D2190">
        <v>2.3518300000000001E-3</v>
      </c>
      <c r="E2190">
        <v>1</v>
      </c>
      <c r="F2190">
        <v>1</v>
      </c>
      <c r="G2190">
        <v>0</v>
      </c>
      <c r="H2190">
        <v>68719.899999999994</v>
      </c>
      <c r="I2190">
        <v>77998.7</v>
      </c>
      <c r="J2190">
        <v>52152.1</v>
      </c>
      <c r="K2190">
        <v>56814.5</v>
      </c>
      <c r="L2190">
        <v>74962.600000000006</v>
      </c>
      <c r="M2190">
        <v>82127.7</v>
      </c>
      <c r="N2190">
        <v>85330</v>
      </c>
      <c r="O2190">
        <v>99846.5</v>
      </c>
      <c r="P2190">
        <v>69899.100000000006</v>
      </c>
      <c r="Q2190">
        <v>70811.5</v>
      </c>
      <c r="R2190">
        <v>81182.8</v>
      </c>
      <c r="S2190">
        <v>83447.100000000006</v>
      </c>
      <c r="T2190">
        <v>89485.5</v>
      </c>
      <c r="U2190">
        <v>97921.7</v>
      </c>
      <c r="V2190">
        <v>103722</v>
      </c>
      <c r="W2190">
        <v>53721.7</v>
      </c>
      <c r="X2190">
        <v>8384.27</v>
      </c>
      <c r="Y2190">
        <v>17252.599999999999</v>
      </c>
      <c r="Z2190">
        <v>219844</v>
      </c>
      <c r="AA2190">
        <v>220680</v>
      </c>
      <c r="AB2190">
        <v>237580</v>
      </c>
      <c r="AC2190">
        <v>71943.100000000006</v>
      </c>
      <c r="AD2190">
        <v>73016.100000000006</v>
      </c>
      <c r="AE2190">
        <v>69928.3</v>
      </c>
      <c r="AF2190">
        <v>35291.1</v>
      </c>
      <c r="AG2190">
        <v>37351.199999999997</v>
      </c>
      <c r="AH2190">
        <v>52456.5</v>
      </c>
      <c r="AI2190">
        <v>58454</v>
      </c>
      <c r="AJ2190">
        <v>51417.2</v>
      </c>
      <c r="AK2190">
        <v>51076.7</v>
      </c>
      <c r="AL2190">
        <v>93999.9</v>
      </c>
      <c r="AM2190">
        <v>86855.8</v>
      </c>
      <c r="AN2190">
        <v>72493.3</v>
      </c>
      <c r="AO2190">
        <v>52945.3</v>
      </c>
      <c r="AP2190">
        <v>91771.5</v>
      </c>
      <c r="AQ2190">
        <v>122457</v>
      </c>
    </row>
    <row r="2191" spans="1:43">
      <c r="A2191">
        <v>2190</v>
      </c>
      <c r="B2191" t="s">
        <v>4421</v>
      </c>
      <c r="C2191" t="s">
        <v>4422</v>
      </c>
      <c r="D2191">
        <v>1.7588699999999999E-2</v>
      </c>
      <c r="E2191">
        <v>1</v>
      </c>
      <c r="F2191">
        <v>1</v>
      </c>
      <c r="G2191">
        <v>0</v>
      </c>
      <c r="H2191">
        <v>1701.48</v>
      </c>
      <c r="I2191">
        <v>617.93399999999997</v>
      </c>
      <c r="J2191" t="s">
        <v>44</v>
      </c>
      <c r="K2191">
        <v>13912.6</v>
      </c>
      <c r="L2191" t="s">
        <v>44</v>
      </c>
      <c r="M2191">
        <v>12990.7</v>
      </c>
      <c r="N2191">
        <v>6110.31</v>
      </c>
      <c r="O2191" t="s">
        <v>44</v>
      </c>
      <c r="P2191" t="s">
        <v>44</v>
      </c>
      <c r="Q2191" t="s">
        <v>44</v>
      </c>
      <c r="R2191" t="s">
        <v>44</v>
      </c>
      <c r="S2191" t="s">
        <v>44</v>
      </c>
      <c r="T2191" t="s">
        <v>44</v>
      </c>
      <c r="U2191" t="s">
        <v>44</v>
      </c>
      <c r="V2191" t="s">
        <v>44</v>
      </c>
      <c r="W2191" t="s">
        <v>44</v>
      </c>
      <c r="X2191" t="s">
        <v>44</v>
      </c>
      <c r="Y2191" t="s">
        <v>44</v>
      </c>
      <c r="Z2191">
        <v>23731.4</v>
      </c>
      <c r="AA2191">
        <v>14844.5</v>
      </c>
      <c r="AB2191">
        <v>24345.3</v>
      </c>
      <c r="AC2191" t="s">
        <v>44</v>
      </c>
      <c r="AD2191" t="s">
        <v>44</v>
      </c>
      <c r="AE2191" t="s">
        <v>44</v>
      </c>
      <c r="AF2191" t="s">
        <v>44</v>
      </c>
      <c r="AG2191" t="s">
        <v>44</v>
      </c>
      <c r="AH2191" t="s">
        <v>44</v>
      </c>
      <c r="AI2191">
        <v>8542.84</v>
      </c>
      <c r="AJ2191" t="s">
        <v>44</v>
      </c>
      <c r="AK2191">
        <v>10065.9</v>
      </c>
      <c r="AL2191">
        <v>3442.79</v>
      </c>
      <c r="AM2191" t="s">
        <v>44</v>
      </c>
      <c r="AN2191" t="s">
        <v>44</v>
      </c>
      <c r="AO2191" t="s">
        <v>44</v>
      </c>
      <c r="AP2191" t="s">
        <v>44</v>
      </c>
      <c r="AQ2191" t="s">
        <v>44</v>
      </c>
    </row>
    <row r="2192" spans="1:43">
      <c r="A2192">
        <v>2191</v>
      </c>
      <c r="B2192" t="s">
        <v>4423</v>
      </c>
      <c r="C2192" t="s">
        <v>4424</v>
      </c>
      <c r="D2192">
        <v>1.0476699999999999E-3</v>
      </c>
      <c r="E2192">
        <v>4</v>
      </c>
      <c r="F2192">
        <v>4</v>
      </c>
      <c r="G2192">
        <v>0</v>
      </c>
      <c r="H2192">
        <v>402586</v>
      </c>
      <c r="I2192">
        <v>233933</v>
      </c>
      <c r="J2192">
        <v>382629</v>
      </c>
      <c r="K2192">
        <v>501981</v>
      </c>
      <c r="L2192">
        <v>477344</v>
      </c>
      <c r="M2192">
        <v>570741</v>
      </c>
      <c r="N2192">
        <v>525969</v>
      </c>
      <c r="O2192">
        <v>560810</v>
      </c>
      <c r="P2192">
        <v>472404</v>
      </c>
      <c r="Q2192">
        <v>460722</v>
      </c>
      <c r="R2192">
        <v>491912</v>
      </c>
      <c r="S2192">
        <v>547019</v>
      </c>
      <c r="T2192">
        <v>254751</v>
      </c>
      <c r="U2192">
        <v>459178</v>
      </c>
      <c r="V2192">
        <v>472090</v>
      </c>
      <c r="W2192">
        <v>322048</v>
      </c>
      <c r="X2192">
        <v>379688</v>
      </c>
      <c r="Y2192">
        <v>305599</v>
      </c>
      <c r="Z2192">
        <v>762362</v>
      </c>
      <c r="AA2192">
        <v>789378</v>
      </c>
      <c r="AB2192">
        <v>928924</v>
      </c>
      <c r="AC2192">
        <v>845965</v>
      </c>
      <c r="AD2192">
        <v>850137</v>
      </c>
      <c r="AE2192">
        <v>811487</v>
      </c>
      <c r="AF2192">
        <v>597753</v>
      </c>
      <c r="AG2192">
        <v>629672</v>
      </c>
      <c r="AH2192">
        <v>863108</v>
      </c>
      <c r="AI2192">
        <v>539704</v>
      </c>
      <c r="AJ2192">
        <v>587697</v>
      </c>
      <c r="AK2192">
        <v>580887</v>
      </c>
      <c r="AL2192">
        <v>351165</v>
      </c>
      <c r="AM2192">
        <v>497804</v>
      </c>
      <c r="AN2192">
        <v>360297</v>
      </c>
      <c r="AO2192">
        <v>260178</v>
      </c>
      <c r="AP2192">
        <v>422855</v>
      </c>
      <c r="AQ2192">
        <v>407227</v>
      </c>
    </row>
    <row r="2193" spans="1:43">
      <c r="A2193">
        <v>2192</v>
      </c>
      <c r="B2193" t="s">
        <v>4425</v>
      </c>
      <c r="C2193" t="s">
        <v>4426</v>
      </c>
      <c r="D2193">
        <v>4.0163200000000003E-2</v>
      </c>
      <c r="E2193">
        <v>3</v>
      </c>
      <c r="F2193">
        <v>1</v>
      </c>
      <c r="G2193">
        <v>2</v>
      </c>
      <c r="H2193">
        <v>124739</v>
      </c>
      <c r="I2193">
        <v>149720</v>
      </c>
      <c r="J2193">
        <v>123533</v>
      </c>
      <c r="K2193">
        <v>84072</v>
      </c>
      <c r="L2193">
        <v>88919.1</v>
      </c>
      <c r="M2193">
        <v>65195.9</v>
      </c>
      <c r="N2193">
        <v>125014</v>
      </c>
      <c r="O2193">
        <v>147512</v>
      </c>
      <c r="P2193" t="s">
        <v>44</v>
      </c>
      <c r="Q2193">
        <v>61066.6</v>
      </c>
      <c r="R2193">
        <v>47397</v>
      </c>
      <c r="S2193">
        <v>73289.3</v>
      </c>
      <c r="T2193">
        <v>170912</v>
      </c>
      <c r="U2193">
        <v>238543</v>
      </c>
      <c r="V2193">
        <v>257829</v>
      </c>
      <c r="W2193">
        <v>68561.7</v>
      </c>
      <c r="X2193">
        <v>83330.5</v>
      </c>
      <c r="Y2193">
        <v>57116</v>
      </c>
      <c r="Z2193">
        <v>185037</v>
      </c>
      <c r="AA2193">
        <v>188831</v>
      </c>
      <c r="AB2193">
        <v>199016</v>
      </c>
      <c r="AC2193">
        <v>123749</v>
      </c>
      <c r="AD2193">
        <v>100924</v>
      </c>
      <c r="AE2193">
        <v>64019.6</v>
      </c>
      <c r="AF2193">
        <v>81688.600000000006</v>
      </c>
      <c r="AG2193">
        <v>55470.2</v>
      </c>
      <c r="AH2193" t="s">
        <v>44</v>
      </c>
      <c r="AI2193">
        <v>73847.600000000006</v>
      </c>
      <c r="AJ2193">
        <v>38631.300000000003</v>
      </c>
      <c r="AK2193">
        <v>89879.9</v>
      </c>
      <c r="AL2193">
        <v>88868.4</v>
      </c>
      <c r="AM2193">
        <v>117146</v>
      </c>
      <c r="AN2193">
        <v>75818.899999999994</v>
      </c>
      <c r="AO2193">
        <v>12234.9</v>
      </c>
      <c r="AP2193">
        <v>40065.300000000003</v>
      </c>
      <c r="AQ2193">
        <v>25529</v>
      </c>
    </row>
    <row r="2194" spans="1:43">
      <c r="A2194">
        <v>2193</v>
      </c>
      <c r="B2194" t="s">
        <v>4427</v>
      </c>
      <c r="C2194" t="s">
        <v>4428</v>
      </c>
      <c r="D2194">
        <v>2.26716E-2</v>
      </c>
      <c r="E2194">
        <v>1</v>
      </c>
      <c r="F2194">
        <v>1</v>
      </c>
      <c r="G2194">
        <v>0</v>
      </c>
      <c r="H2194">
        <v>153076</v>
      </c>
      <c r="I2194" t="s">
        <v>44</v>
      </c>
      <c r="J2194" t="s">
        <v>44</v>
      </c>
      <c r="K2194" t="s">
        <v>44</v>
      </c>
      <c r="L2194" t="s">
        <v>44</v>
      </c>
      <c r="M2194" t="s">
        <v>44</v>
      </c>
      <c r="N2194">
        <v>40425.599999999999</v>
      </c>
      <c r="O2194">
        <v>178857</v>
      </c>
      <c r="P2194" t="s">
        <v>44</v>
      </c>
      <c r="Q2194" t="s">
        <v>44</v>
      </c>
      <c r="R2194" t="s">
        <v>44</v>
      </c>
      <c r="S2194">
        <v>80472.600000000006</v>
      </c>
      <c r="T2194">
        <v>63344.9</v>
      </c>
      <c r="U2194">
        <v>43769.7</v>
      </c>
      <c r="V2194">
        <v>104874</v>
      </c>
      <c r="W2194" t="s">
        <v>44</v>
      </c>
      <c r="X2194" t="s">
        <v>44</v>
      </c>
      <c r="Y2194" t="s">
        <v>44</v>
      </c>
      <c r="Z2194" t="s">
        <v>44</v>
      </c>
      <c r="AA2194">
        <v>50743.7</v>
      </c>
      <c r="AB2194" t="s">
        <v>44</v>
      </c>
      <c r="AC2194">
        <v>158666</v>
      </c>
      <c r="AD2194" t="s">
        <v>44</v>
      </c>
      <c r="AE2194" t="s">
        <v>44</v>
      </c>
      <c r="AF2194" t="s">
        <v>44</v>
      </c>
      <c r="AG2194" t="s">
        <v>44</v>
      </c>
      <c r="AH2194" t="s">
        <v>44</v>
      </c>
      <c r="AI2194" t="s">
        <v>44</v>
      </c>
      <c r="AJ2194" t="s">
        <v>44</v>
      </c>
      <c r="AK2194" t="s">
        <v>44</v>
      </c>
      <c r="AL2194" t="s">
        <v>44</v>
      </c>
      <c r="AM2194">
        <v>78326.399999999994</v>
      </c>
      <c r="AN2194" t="s">
        <v>44</v>
      </c>
      <c r="AO2194" t="s">
        <v>44</v>
      </c>
      <c r="AP2194" t="s">
        <v>44</v>
      </c>
      <c r="AQ2194" t="s">
        <v>44</v>
      </c>
    </row>
    <row r="2195" spans="1:43">
      <c r="A2195">
        <v>2194</v>
      </c>
      <c r="B2195" t="s">
        <v>4429</v>
      </c>
      <c r="C2195" t="s">
        <v>4430</v>
      </c>
      <c r="D2195">
        <v>7.1633199999999997E-4</v>
      </c>
      <c r="E2195">
        <v>13</v>
      </c>
      <c r="F2195">
        <v>13</v>
      </c>
      <c r="G2195">
        <v>0</v>
      </c>
      <c r="H2195">
        <v>1064970</v>
      </c>
      <c r="I2195">
        <v>928420</v>
      </c>
      <c r="J2195">
        <v>1016850</v>
      </c>
      <c r="K2195">
        <v>1146590</v>
      </c>
      <c r="L2195">
        <v>1091140</v>
      </c>
      <c r="M2195">
        <v>1098480</v>
      </c>
      <c r="N2195">
        <v>1019800</v>
      </c>
      <c r="O2195">
        <v>1082220</v>
      </c>
      <c r="P2195">
        <v>897001</v>
      </c>
      <c r="Q2195">
        <v>527432</v>
      </c>
      <c r="R2195">
        <v>556283</v>
      </c>
      <c r="S2195">
        <v>653664</v>
      </c>
      <c r="T2195">
        <v>863402</v>
      </c>
      <c r="U2195">
        <v>1033580</v>
      </c>
      <c r="V2195">
        <v>1046120</v>
      </c>
      <c r="W2195">
        <v>336255</v>
      </c>
      <c r="X2195">
        <v>319896</v>
      </c>
      <c r="Y2195">
        <v>427520</v>
      </c>
      <c r="Z2195">
        <v>1977210</v>
      </c>
      <c r="AA2195">
        <v>1964760</v>
      </c>
      <c r="AB2195">
        <v>2171960</v>
      </c>
      <c r="AC2195">
        <v>869462</v>
      </c>
      <c r="AD2195">
        <v>858196</v>
      </c>
      <c r="AE2195">
        <v>792368</v>
      </c>
      <c r="AF2195">
        <v>517042</v>
      </c>
      <c r="AG2195">
        <v>625772</v>
      </c>
      <c r="AH2195">
        <v>744302</v>
      </c>
      <c r="AI2195">
        <v>521717</v>
      </c>
      <c r="AJ2195">
        <v>495845</v>
      </c>
      <c r="AK2195">
        <v>577724</v>
      </c>
      <c r="AL2195">
        <v>1632600</v>
      </c>
      <c r="AM2195">
        <v>2465510</v>
      </c>
      <c r="AN2195">
        <v>1776860</v>
      </c>
      <c r="AO2195">
        <v>1805570</v>
      </c>
      <c r="AP2195">
        <v>2328430</v>
      </c>
      <c r="AQ2195">
        <v>2301710</v>
      </c>
    </row>
    <row r="2196" spans="1:43">
      <c r="A2196">
        <v>2195</v>
      </c>
      <c r="B2196" t="s">
        <v>4431</v>
      </c>
      <c r="C2196" t="s">
        <v>4432</v>
      </c>
      <c r="D2196">
        <v>2.48425E-2</v>
      </c>
      <c r="E2196">
        <v>2</v>
      </c>
      <c r="F2196">
        <v>2</v>
      </c>
      <c r="G2196">
        <v>0</v>
      </c>
      <c r="H2196">
        <v>95177.9</v>
      </c>
      <c r="I2196">
        <v>97621.8</v>
      </c>
      <c r="J2196">
        <v>172143</v>
      </c>
      <c r="K2196">
        <v>94772.3</v>
      </c>
      <c r="L2196">
        <v>107906</v>
      </c>
      <c r="M2196">
        <v>121837</v>
      </c>
      <c r="N2196">
        <v>107417</v>
      </c>
      <c r="O2196">
        <v>109796</v>
      </c>
      <c r="P2196">
        <v>71952.3</v>
      </c>
      <c r="Q2196">
        <v>28023.599999999999</v>
      </c>
      <c r="R2196">
        <v>16467.8</v>
      </c>
      <c r="S2196">
        <v>111799</v>
      </c>
      <c r="T2196">
        <v>61676.4</v>
      </c>
      <c r="U2196">
        <v>115889</v>
      </c>
      <c r="V2196">
        <v>125161</v>
      </c>
      <c r="W2196">
        <v>34036.6</v>
      </c>
      <c r="X2196" t="s">
        <v>44</v>
      </c>
      <c r="Y2196">
        <v>38809.199999999997</v>
      </c>
      <c r="Z2196">
        <v>222014</v>
      </c>
      <c r="AA2196">
        <v>174109</v>
      </c>
      <c r="AB2196">
        <v>262499</v>
      </c>
      <c r="AC2196">
        <v>64149.599999999999</v>
      </c>
      <c r="AD2196">
        <v>56650.1</v>
      </c>
      <c r="AE2196">
        <v>69928.5</v>
      </c>
      <c r="AF2196">
        <v>14923.2</v>
      </c>
      <c r="AG2196">
        <v>18159.8</v>
      </c>
      <c r="AH2196">
        <v>50384.1</v>
      </c>
      <c r="AI2196">
        <v>62532.1</v>
      </c>
      <c r="AJ2196">
        <v>31586.3</v>
      </c>
      <c r="AK2196">
        <v>44161.9</v>
      </c>
      <c r="AL2196">
        <v>174677</v>
      </c>
      <c r="AM2196">
        <v>163598</v>
      </c>
      <c r="AN2196">
        <v>172086</v>
      </c>
      <c r="AO2196">
        <v>75181.399999999994</v>
      </c>
      <c r="AP2196">
        <v>88446.3</v>
      </c>
      <c r="AQ2196">
        <v>109347</v>
      </c>
    </row>
    <row r="2197" spans="1:43">
      <c r="A2197">
        <v>2196</v>
      </c>
      <c r="B2197" t="s">
        <v>4433</v>
      </c>
      <c r="C2197" t="s">
        <v>4434</v>
      </c>
      <c r="D2197">
        <v>1.94731E-2</v>
      </c>
      <c r="E2197">
        <v>1</v>
      </c>
      <c r="F2197">
        <v>1</v>
      </c>
      <c r="G2197">
        <v>0</v>
      </c>
      <c r="H2197">
        <v>103902</v>
      </c>
      <c r="I2197">
        <v>91364.9</v>
      </c>
      <c r="J2197">
        <v>65824.7</v>
      </c>
      <c r="K2197">
        <v>3894.76</v>
      </c>
      <c r="L2197" t="s">
        <v>44</v>
      </c>
      <c r="M2197" t="s">
        <v>44</v>
      </c>
      <c r="N2197">
        <v>27379.7</v>
      </c>
      <c r="O2197">
        <v>73237.600000000006</v>
      </c>
      <c r="P2197">
        <v>118882</v>
      </c>
      <c r="Q2197" t="s">
        <v>44</v>
      </c>
      <c r="R2197" t="s">
        <v>44</v>
      </c>
      <c r="S2197" t="s">
        <v>44</v>
      </c>
      <c r="T2197">
        <v>70209.899999999994</v>
      </c>
      <c r="U2197">
        <v>84371.8</v>
      </c>
      <c r="V2197">
        <v>97030.6</v>
      </c>
      <c r="W2197">
        <v>958.54</v>
      </c>
      <c r="X2197" t="s">
        <v>44</v>
      </c>
      <c r="Y2197">
        <v>3879.13</v>
      </c>
      <c r="Z2197">
        <v>146135</v>
      </c>
      <c r="AA2197">
        <v>185960</v>
      </c>
      <c r="AB2197">
        <v>217298</v>
      </c>
      <c r="AC2197" t="s">
        <v>44</v>
      </c>
      <c r="AD2197" t="s">
        <v>44</v>
      </c>
      <c r="AE2197" t="s">
        <v>44</v>
      </c>
      <c r="AF2197">
        <v>56163.8</v>
      </c>
      <c r="AG2197">
        <v>74316.899999999994</v>
      </c>
      <c r="AH2197">
        <v>61222.2</v>
      </c>
      <c r="AI2197" t="s">
        <v>44</v>
      </c>
      <c r="AJ2197" t="s">
        <v>44</v>
      </c>
      <c r="AK2197" t="s">
        <v>44</v>
      </c>
      <c r="AL2197">
        <v>111521</v>
      </c>
      <c r="AM2197">
        <v>165903</v>
      </c>
      <c r="AN2197">
        <v>154574</v>
      </c>
      <c r="AO2197" t="s">
        <v>44</v>
      </c>
      <c r="AP2197" t="s">
        <v>44</v>
      </c>
      <c r="AQ2197">
        <v>23521.7</v>
      </c>
    </row>
    <row r="2198" spans="1:43">
      <c r="A2198">
        <v>2197</v>
      </c>
      <c r="B2198" t="s">
        <v>4435</v>
      </c>
      <c r="C2198" t="s">
        <v>4436</v>
      </c>
      <c r="D2198">
        <v>1.7870199999999999E-2</v>
      </c>
      <c r="E2198">
        <v>1</v>
      </c>
      <c r="F2198">
        <v>1</v>
      </c>
      <c r="G2198">
        <v>0</v>
      </c>
      <c r="H2198">
        <v>37053.9</v>
      </c>
      <c r="I2198">
        <v>40729.599999999999</v>
      </c>
      <c r="J2198">
        <v>47975.8</v>
      </c>
      <c r="K2198">
        <v>44260.1</v>
      </c>
      <c r="L2198">
        <v>62177</v>
      </c>
      <c r="M2198">
        <v>76753.3</v>
      </c>
      <c r="N2198">
        <v>38947.699999999997</v>
      </c>
      <c r="O2198">
        <v>47315.199999999997</v>
      </c>
      <c r="P2198">
        <v>60715.7</v>
      </c>
      <c r="Q2198">
        <v>8670.6200000000008</v>
      </c>
      <c r="R2198" t="s">
        <v>44</v>
      </c>
      <c r="S2198">
        <v>41184.6</v>
      </c>
      <c r="T2198">
        <v>47457.8</v>
      </c>
      <c r="U2198">
        <v>66540.7</v>
      </c>
      <c r="V2198">
        <v>64810.9</v>
      </c>
      <c r="W2198" t="s">
        <v>44</v>
      </c>
      <c r="X2198">
        <v>21763.3</v>
      </c>
      <c r="Y2198">
        <v>27770.2</v>
      </c>
      <c r="Z2198">
        <v>70355.7</v>
      </c>
      <c r="AA2198">
        <v>61792.9</v>
      </c>
      <c r="AB2198">
        <v>69484.899999999994</v>
      </c>
      <c r="AC2198">
        <v>19437.2</v>
      </c>
      <c r="AD2198">
        <v>109628</v>
      </c>
      <c r="AE2198">
        <v>83012.2</v>
      </c>
      <c r="AF2198">
        <v>15889.4</v>
      </c>
      <c r="AG2198" t="s">
        <v>44</v>
      </c>
      <c r="AH2198" t="s">
        <v>44</v>
      </c>
      <c r="AI2198" t="s">
        <v>44</v>
      </c>
      <c r="AJ2198" t="s">
        <v>44</v>
      </c>
      <c r="AK2198">
        <v>17683.900000000001</v>
      </c>
      <c r="AL2198">
        <v>70265.600000000006</v>
      </c>
      <c r="AM2198">
        <v>75995.3</v>
      </c>
      <c r="AN2198">
        <v>71073.7</v>
      </c>
      <c r="AO2198">
        <v>28452.9</v>
      </c>
      <c r="AP2198">
        <v>12935.8</v>
      </c>
      <c r="AQ2198">
        <v>13073.3</v>
      </c>
    </row>
    <row r="2199" spans="1:43">
      <c r="A2199">
        <v>2198</v>
      </c>
      <c r="B2199" t="s">
        <v>4437</v>
      </c>
      <c r="C2199" t="s">
        <v>4438</v>
      </c>
      <c r="D2199">
        <v>4.10084E-2</v>
      </c>
      <c r="E2199">
        <v>1</v>
      </c>
      <c r="F2199">
        <v>1</v>
      </c>
      <c r="G2199">
        <v>0</v>
      </c>
      <c r="H2199">
        <v>104437</v>
      </c>
      <c r="I2199">
        <v>72258.8</v>
      </c>
      <c r="J2199" t="s">
        <v>44</v>
      </c>
      <c r="K2199">
        <v>129286</v>
      </c>
      <c r="L2199">
        <v>91174.7</v>
      </c>
      <c r="M2199">
        <v>91706.3</v>
      </c>
      <c r="N2199">
        <v>126206</v>
      </c>
      <c r="O2199">
        <v>137123</v>
      </c>
      <c r="P2199">
        <v>180230</v>
      </c>
      <c r="Q2199">
        <v>46461.7</v>
      </c>
      <c r="R2199">
        <v>80658.899999999994</v>
      </c>
      <c r="S2199">
        <v>89208.3</v>
      </c>
      <c r="T2199">
        <v>68952.3</v>
      </c>
      <c r="U2199">
        <v>115669</v>
      </c>
      <c r="V2199">
        <v>104521</v>
      </c>
      <c r="W2199">
        <v>46297.2</v>
      </c>
      <c r="X2199" t="s">
        <v>44</v>
      </c>
      <c r="Y2199">
        <v>33433.800000000003</v>
      </c>
      <c r="Z2199">
        <v>197215</v>
      </c>
      <c r="AA2199">
        <v>201586</v>
      </c>
      <c r="AB2199">
        <v>161255</v>
      </c>
      <c r="AC2199">
        <v>58420.800000000003</v>
      </c>
      <c r="AD2199">
        <v>68757.899999999994</v>
      </c>
      <c r="AE2199">
        <v>84074.2</v>
      </c>
      <c r="AF2199">
        <v>115805</v>
      </c>
      <c r="AG2199">
        <v>155106</v>
      </c>
      <c r="AH2199" t="s">
        <v>44</v>
      </c>
      <c r="AI2199">
        <v>52228.2</v>
      </c>
      <c r="AJ2199">
        <v>76679.199999999997</v>
      </c>
      <c r="AK2199" t="s">
        <v>44</v>
      </c>
      <c r="AL2199">
        <v>112019</v>
      </c>
      <c r="AM2199">
        <v>181867</v>
      </c>
      <c r="AN2199">
        <v>133762</v>
      </c>
      <c r="AO2199">
        <v>64962.2</v>
      </c>
      <c r="AP2199">
        <v>137293</v>
      </c>
      <c r="AQ2199">
        <v>147539</v>
      </c>
    </row>
    <row r="2200" spans="1:43">
      <c r="A2200">
        <v>2199</v>
      </c>
      <c r="B2200" t="s">
        <v>4439</v>
      </c>
      <c r="C2200" t="s">
        <v>4440</v>
      </c>
      <c r="D2200">
        <v>7.1633199999999997E-4</v>
      </c>
      <c r="E2200">
        <v>9</v>
      </c>
      <c r="F2200">
        <v>9</v>
      </c>
      <c r="G2200">
        <v>0</v>
      </c>
      <c r="H2200">
        <v>171258</v>
      </c>
      <c r="I2200">
        <v>177200</v>
      </c>
      <c r="J2200">
        <v>192860</v>
      </c>
      <c r="K2200">
        <v>232396</v>
      </c>
      <c r="L2200">
        <v>220454</v>
      </c>
      <c r="M2200">
        <v>227131</v>
      </c>
      <c r="N2200">
        <v>254842</v>
      </c>
      <c r="O2200">
        <v>288753</v>
      </c>
      <c r="P2200">
        <v>354183</v>
      </c>
      <c r="Q2200">
        <v>131862</v>
      </c>
      <c r="R2200">
        <v>220224</v>
      </c>
      <c r="S2200">
        <v>169801</v>
      </c>
      <c r="T2200">
        <v>279373</v>
      </c>
      <c r="U2200">
        <v>379088</v>
      </c>
      <c r="V2200">
        <v>451487</v>
      </c>
      <c r="W2200">
        <v>88056.8</v>
      </c>
      <c r="X2200">
        <v>137790</v>
      </c>
      <c r="Y2200">
        <v>108234</v>
      </c>
      <c r="Z2200">
        <v>353056</v>
      </c>
      <c r="AA2200">
        <v>350052</v>
      </c>
      <c r="AB2200">
        <v>439115</v>
      </c>
      <c r="AC2200">
        <v>268804</v>
      </c>
      <c r="AD2200">
        <v>250494</v>
      </c>
      <c r="AE2200">
        <v>282995</v>
      </c>
      <c r="AF2200">
        <v>109394</v>
      </c>
      <c r="AG2200">
        <v>169674</v>
      </c>
      <c r="AH2200">
        <v>140043</v>
      </c>
      <c r="AI2200">
        <v>104362</v>
      </c>
      <c r="AJ2200">
        <v>135566</v>
      </c>
      <c r="AK2200">
        <v>105685</v>
      </c>
      <c r="AL2200">
        <v>259760</v>
      </c>
      <c r="AM2200">
        <v>339996</v>
      </c>
      <c r="AN2200">
        <v>272468</v>
      </c>
      <c r="AO2200">
        <v>263392</v>
      </c>
      <c r="AP2200">
        <v>444761</v>
      </c>
      <c r="AQ2200">
        <v>444067</v>
      </c>
    </row>
    <row r="2201" spans="1:43">
      <c r="A2201">
        <v>2200</v>
      </c>
      <c r="B2201" t="s">
        <v>4441</v>
      </c>
      <c r="C2201" t="s">
        <v>4442</v>
      </c>
      <c r="D2201">
        <v>1.79828E-2</v>
      </c>
      <c r="E2201">
        <v>2</v>
      </c>
      <c r="F2201">
        <v>2</v>
      </c>
      <c r="G2201">
        <v>0</v>
      </c>
      <c r="H2201">
        <v>1664560</v>
      </c>
      <c r="I2201">
        <v>1467110</v>
      </c>
      <c r="J2201">
        <v>1648500</v>
      </c>
      <c r="K2201">
        <v>1914190</v>
      </c>
      <c r="L2201">
        <v>1686500</v>
      </c>
      <c r="M2201">
        <v>1837500</v>
      </c>
      <c r="N2201">
        <v>1610840</v>
      </c>
      <c r="O2201">
        <v>1676250</v>
      </c>
      <c r="P2201">
        <v>1568550</v>
      </c>
      <c r="Q2201">
        <v>1188290</v>
      </c>
      <c r="R2201">
        <v>1139500</v>
      </c>
      <c r="S2201">
        <v>1249380</v>
      </c>
      <c r="T2201">
        <v>1722510</v>
      </c>
      <c r="U2201">
        <v>1701550</v>
      </c>
      <c r="V2201">
        <v>1766720</v>
      </c>
      <c r="W2201">
        <v>1046490</v>
      </c>
      <c r="X2201">
        <v>962461</v>
      </c>
      <c r="Y2201">
        <v>1002080</v>
      </c>
      <c r="Z2201">
        <v>1673890</v>
      </c>
      <c r="AA2201">
        <v>1630260</v>
      </c>
      <c r="AB2201">
        <v>1839860</v>
      </c>
      <c r="AC2201">
        <v>1486060</v>
      </c>
      <c r="AD2201">
        <v>1434460</v>
      </c>
      <c r="AE2201">
        <v>1494200</v>
      </c>
      <c r="AF2201">
        <v>1184050</v>
      </c>
      <c r="AG2201">
        <v>1119980</v>
      </c>
      <c r="AH2201" t="s">
        <v>44</v>
      </c>
      <c r="AI2201">
        <v>1294320</v>
      </c>
      <c r="AJ2201">
        <v>1279680</v>
      </c>
      <c r="AK2201">
        <v>1074210</v>
      </c>
      <c r="AL2201">
        <v>1273130</v>
      </c>
      <c r="AM2201">
        <v>1634880</v>
      </c>
      <c r="AN2201">
        <v>1247960</v>
      </c>
      <c r="AO2201">
        <v>864037</v>
      </c>
      <c r="AP2201">
        <v>1098950</v>
      </c>
      <c r="AQ2201">
        <v>1041590</v>
      </c>
    </row>
    <row r="2202" spans="1:43">
      <c r="A2202">
        <v>2201</v>
      </c>
      <c r="B2202" t="s">
        <v>4443</v>
      </c>
      <c r="C2202" t="s">
        <v>4444</v>
      </c>
      <c r="D2202">
        <v>9.1787399999999995E-3</v>
      </c>
      <c r="E2202">
        <v>4</v>
      </c>
      <c r="F2202">
        <v>4</v>
      </c>
      <c r="G2202">
        <v>0</v>
      </c>
      <c r="H2202">
        <v>128532</v>
      </c>
      <c r="I2202">
        <v>71131.100000000006</v>
      </c>
      <c r="J2202">
        <v>124968</v>
      </c>
      <c r="K2202">
        <v>126256</v>
      </c>
      <c r="L2202">
        <v>106818</v>
      </c>
      <c r="M2202">
        <v>133118</v>
      </c>
      <c r="N2202">
        <v>137922</v>
      </c>
      <c r="O2202">
        <v>89444</v>
      </c>
      <c r="P2202">
        <v>101145</v>
      </c>
      <c r="Q2202">
        <v>98130.4</v>
      </c>
      <c r="R2202">
        <v>59300</v>
      </c>
      <c r="S2202">
        <v>69631.7</v>
      </c>
      <c r="T2202">
        <v>109145</v>
      </c>
      <c r="U2202">
        <v>97194.5</v>
      </c>
      <c r="V2202">
        <v>96320.5</v>
      </c>
      <c r="W2202">
        <v>82841.3</v>
      </c>
      <c r="X2202">
        <v>67339.899999999994</v>
      </c>
      <c r="Y2202">
        <v>86684.1</v>
      </c>
      <c r="Z2202">
        <v>127227</v>
      </c>
      <c r="AA2202">
        <v>101854</v>
      </c>
      <c r="AB2202">
        <v>99911.2</v>
      </c>
      <c r="AC2202">
        <v>114999</v>
      </c>
      <c r="AD2202">
        <v>98853.8</v>
      </c>
      <c r="AE2202">
        <v>73073.5</v>
      </c>
      <c r="AF2202">
        <v>94449.8</v>
      </c>
      <c r="AG2202">
        <v>101469</v>
      </c>
      <c r="AH2202">
        <v>73826.5</v>
      </c>
      <c r="AI2202">
        <v>87525</v>
      </c>
      <c r="AJ2202">
        <v>71341.600000000006</v>
      </c>
      <c r="AK2202">
        <v>89891.8</v>
      </c>
      <c r="AL2202">
        <v>118691</v>
      </c>
      <c r="AM2202">
        <v>168407</v>
      </c>
      <c r="AN2202">
        <v>107454</v>
      </c>
      <c r="AO2202">
        <v>52337.1</v>
      </c>
      <c r="AP2202">
        <v>126848</v>
      </c>
      <c r="AQ2202">
        <v>93194.4</v>
      </c>
    </row>
    <row r="2203" spans="1:43">
      <c r="A2203">
        <v>2202</v>
      </c>
      <c r="B2203" t="s">
        <v>4445</v>
      </c>
      <c r="C2203" t="s">
        <v>4446</v>
      </c>
      <c r="D2203">
        <v>8.5903899999999998E-3</v>
      </c>
      <c r="E2203">
        <v>2</v>
      </c>
      <c r="F2203">
        <v>2</v>
      </c>
      <c r="G2203">
        <v>0</v>
      </c>
      <c r="H2203">
        <v>57436.7</v>
      </c>
      <c r="I2203">
        <v>88202.8</v>
      </c>
      <c r="J2203">
        <v>50023.5</v>
      </c>
      <c r="K2203">
        <v>22398.2</v>
      </c>
      <c r="L2203">
        <v>90638.5</v>
      </c>
      <c r="M2203">
        <v>37021.4</v>
      </c>
      <c r="N2203">
        <v>106354</v>
      </c>
      <c r="O2203">
        <v>99498.1</v>
      </c>
      <c r="P2203">
        <v>114146</v>
      </c>
      <c r="Q2203">
        <v>78528.600000000006</v>
      </c>
      <c r="R2203">
        <v>48697.599999999999</v>
      </c>
      <c r="S2203">
        <v>96183.5</v>
      </c>
      <c r="T2203">
        <v>104920</v>
      </c>
      <c r="U2203">
        <v>73271.899999999994</v>
      </c>
      <c r="V2203">
        <v>94424.5</v>
      </c>
      <c r="W2203">
        <v>82246.899999999994</v>
      </c>
      <c r="X2203">
        <v>41978.2</v>
      </c>
      <c r="Y2203">
        <v>57058.7</v>
      </c>
      <c r="Z2203">
        <v>127166</v>
      </c>
      <c r="AA2203">
        <v>140458</v>
      </c>
      <c r="AB2203">
        <v>166596</v>
      </c>
      <c r="AC2203">
        <v>112093</v>
      </c>
      <c r="AD2203">
        <v>122495</v>
      </c>
      <c r="AE2203">
        <v>106952</v>
      </c>
      <c r="AF2203">
        <v>114807</v>
      </c>
      <c r="AG2203">
        <v>85180.9</v>
      </c>
      <c r="AH2203">
        <v>121177</v>
      </c>
      <c r="AI2203">
        <v>112526</v>
      </c>
      <c r="AJ2203">
        <v>76709.100000000006</v>
      </c>
      <c r="AK2203">
        <v>129502</v>
      </c>
      <c r="AL2203">
        <v>37312.9</v>
      </c>
      <c r="AM2203">
        <v>96833</v>
      </c>
      <c r="AN2203">
        <v>42288.5</v>
      </c>
      <c r="AO2203">
        <v>50828</v>
      </c>
      <c r="AP2203">
        <v>71773.8</v>
      </c>
      <c r="AQ2203">
        <v>73538</v>
      </c>
    </row>
    <row r="2204" spans="1:43">
      <c r="A2204">
        <v>2203</v>
      </c>
      <c r="B2204" t="s">
        <v>4447</v>
      </c>
      <c r="C2204" t="s">
        <v>4448</v>
      </c>
      <c r="D2204">
        <v>1.22744E-2</v>
      </c>
      <c r="E2204">
        <v>3</v>
      </c>
      <c r="F2204">
        <v>3</v>
      </c>
      <c r="G2204">
        <v>0</v>
      </c>
      <c r="H2204">
        <v>57026.8</v>
      </c>
      <c r="I2204">
        <v>39928.5</v>
      </c>
      <c r="J2204">
        <v>42521.4</v>
      </c>
      <c r="K2204">
        <v>191155</v>
      </c>
      <c r="L2204">
        <v>145958</v>
      </c>
      <c r="M2204">
        <v>114211</v>
      </c>
      <c r="N2204">
        <v>156526</v>
      </c>
      <c r="O2204">
        <v>105083</v>
      </c>
      <c r="P2204">
        <v>131136</v>
      </c>
      <c r="Q2204">
        <v>212319</v>
      </c>
      <c r="R2204">
        <v>154877</v>
      </c>
      <c r="S2204">
        <v>202192</v>
      </c>
      <c r="T2204">
        <v>55360.800000000003</v>
      </c>
      <c r="U2204">
        <v>63864.2</v>
      </c>
      <c r="V2204">
        <v>72400.800000000003</v>
      </c>
      <c r="W2204">
        <v>50948.9</v>
      </c>
      <c r="X2204">
        <v>61943.4</v>
      </c>
      <c r="Y2204">
        <v>62289.7</v>
      </c>
      <c r="Z2204">
        <v>194066</v>
      </c>
      <c r="AA2204">
        <v>193646</v>
      </c>
      <c r="AB2204">
        <v>192717</v>
      </c>
      <c r="AC2204">
        <v>130161</v>
      </c>
      <c r="AD2204">
        <v>65318.2</v>
      </c>
      <c r="AE2204">
        <v>84252.9</v>
      </c>
      <c r="AF2204">
        <v>89933.3</v>
      </c>
      <c r="AG2204">
        <v>129456</v>
      </c>
      <c r="AH2204">
        <v>137607</v>
      </c>
      <c r="AI2204">
        <v>186273</v>
      </c>
      <c r="AJ2204">
        <v>169850</v>
      </c>
      <c r="AK2204">
        <v>188028</v>
      </c>
      <c r="AL2204">
        <v>81292.600000000006</v>
      </c>
      <c r="AM2204">
        <v>68404</v>
      </c>
      <c r="AN2204">
        <v>41749.1</v>
      </c>
      <c r="AO2204">
        <v>58140.800000000003</v>
      </c>
      <c r="AP2204">
        <v>196479</v>
      </c>
      <c r="AQ2204">
        <v>157863</v>
      </c>
    </row>
    <row r="2205" spans="1:43">
      <c r="A2205">
        <v>2204</v>
      </c>
      <c r="B2205" t="s">
        <v>4449</v>
      </c>
      <c r="C2205" t="s">
        <v>4450</v>
      </c>
      <c r="D2205">
        <v>7.1633199999999997E-4</v>
      </c>
      <c r="E2205">
        <v>4</v>
      </c>
      <c r="F2205">
        <v>4</v>
      </c>
      <c r="G2205">
        <v>0</v>
      </c>
      <c r="H2205">
        <v>220095</v>
      </c>
      <c r="I2205">
        <v>175518</v>
      </c>
      <c r="J2205">
        <v>221963</v>
      </c>
      <c r="K2205">
        <v>212427</v>
      </c>
      <c r="L2205">
        <v>181712</v>
      </c>
      <c r="M2205">
        <v>231535</v>
      </c>
      <c r="N2205">
        <v>189292</v>
      </c>
      <c r="O2205">
        <v>204556</v>
      </c>
      <c r="P2205">
        <v>243237</v>
      </c>
      <c r="Q2205">
        <v>165555</v>
      </c>
      <c r="R2205">
        <v>165322</v>
      </c>
      <c r="S2205">
        <v>216008</v>
      </c>
      <c r="T2205">
        <v>169770</v>
      </c>
      <c r="U2205">
        <v>188021</v>
      </c>
      <c r="V2205">
        <v>208580</v>
      </c>
      <c r="W2205">
        <v>137059</v>
      </c>
      <c r="X2205">
        <v>129478</v>
      </c>
      <c r="Y2205">
        <v>199261</v>
      </c>
      <c r="Z2205">
        <v>236774</v>
      </c>
      <c r="AA2205">
        <v>225819</v>
      </c>
      <c r="AB2205">
        <v>279176</v>
      </c>
      <c r="AC2205">
        <v>180618</v>
      </c>
      <c r="AD2205">
        <v>204481</v>
      </c>
      <c r="AE2205">
        <v>170345</v>
      </c>
      <c r="AF2205">
        <v>154740</v>
      </c>
      <c r="AG2205">
        <v>164200</v>
      </c>
      <c r="AH2205">
        <v>164005</v>
      </c>
      <c r="AI2205">
        <v>159805</v>
      </c>
      <c r="AJ2205">
        <v>158923</v>
      </c>
      <c r="AK2205">
        <v>199908</v>
      </c>
      <c r="AL2205">
        <v>125033</v>
      </c>
      <c r="AM2205">
        <v>233748</v>
      </c>
      <c r="AN2205">
        <v>164470</v>
      </c>
      <c r="AO2205">
        <v>88295.5</v>
      </c>
      <c r="AP2205">
        <v>143807</v>
      </c>
      <c r="AQ2205">
        <v>172381</v>
      </c>
    </row>
    <row r="2206" spans="1:43">
      <c r="A2206">
        <v>2205</v>
      </c>
      <c r="B2206" t="s">
        <v>4451</v>
      </c>
      <c r="C2206" t="s">
        <v>4452</v>
      </c>
      <c r="D2206">
        <v>7.1633199999999997E-4</v>
      </c>
      <c r="E2206">
        <v>12</v>
      </c>
      <c r="F2206">
        <v>12</v>
      </c>
      <c r="G2206">
        <v>0</v>
      </c>
      <c r="H2206">
        <v>535965</v>
      </c>
      <c r="I2206">
        <v>462144</v>
      </c>
      <c r="J2206">
        <v>413828</v>
      </c>
      <c r="K2206">
        <v>506078</v>
      </c>
      <c r="L2206">
        <v>476295</v>
      </c>
      <c r="M2206">
        <v>458527</v>
      </c>
      <c r="N2206">
        <v>542299</v>
      </c>
      <c r="O2206">
        <v>492107</v>
      </c>
      <c r="P2206">
        <v>439001</v>
      </c>
      <c r="Q2206">
        <v>347680</v>
      </c>
      <c r="R2206">
        <v>340502</v>
      </c>
      <c r="S2206">
        <v>312471</v>
      </c>
      <c r="T2206">
        <v>570343</v>
      </c>
      <c r="U2206">
        <v>681851</v>
      </c>
      <c r="V2206">
        <v>603433</v>
      </c>
      <c r="W2206">
        <v>304101</v>
      </c>
      <c r="X2206">
        <v>315871</v>
      </c>
      <c r="Y2206">
        <v>248321</v>
      </c>
      <c r="Z2206">
        <v>709146</v>
      </c>
      <c r="AA2206">
        <v>708588</v>
      </c>
      <c r="AB2206">
        <v>733336</v>
      </c>
      <c r="AC2206">
        <v>525455</v>
      </c>
      <c r="AD2206">
        <v>430548</v>
      </c>
      <c r="AE2206">
        <v>382505</v>
      </c>
      <c r="AF2206">
        <v>306864</v>
      </c>
      <c r="AG2206">
        <v>327553</v>
      </c>
      <c r="AH2206">
        <v>301887</v>
      </c>
      <c r="AI2206">
        <v>348820</v>
      </c>
      <c r="AJ2206">
        <v>305878</v>
      </c>
      <c r="AK2206">
        <v>262185</v>
      </c>
      <c r="AL2206">
        <v>404841</v>
      </c>
      <c r="AM2206">
        <v>504044</v>
      </c>
      <c r="AN2206">
        <v>314184</v>
      </c>
      <c r="AO2206">
        <v>228059</v>
      </c>
      <c r="AP2206">
        <v>260687</v>
      </c>
      <c r="AQ2206">
        <v>219798</v>
      </c>
    </row>
    <row r="2207" spans="1:43">
      <c r="A2207">
        <v>2206</v>
      </c>
      <c r="B2207" t="s">
        <v>4453</v>
      </c>
      <c r="C2207" t="s">
        <v>4454</v>
      </c>
      <c r="D2207">
        <v>7.1633199999999997E-4</v>
      </c>
      <c r="E2207">
        <v>4</v>
      </c>
      <c r="F2207">
        <v>4</v>
      </c>
      <c r="G2207">
        <v>0</v>
      </c>
      <c r="H2207">
        <v>101915</v>
      </c>
      <c r="I2207">
        <v>109155</v>
      </c>
      <c r="J2207">
        <v>113173</v>
      </c>
      <c r="K2207">
        <v>116547</v>
      </c>
      <c r="L2207">
        <v>113526</v>
      </c>
      <c r="M2207">
        <v>118583</v>
      </c>
      <c r="N2207">
        <v>163564</v>
      </c>
      <c r="O2207">
        <v>151493</v>
      </c>
      <c r="P2207">
        <v>153675</v>
      </c>
      <c r="Q2207">
        <v>113157</v>
      </c>
      <c r="R2207">
        <v>103481</v>
      </c>
      <c r="S2207">
        <v>103567</v>
      </c>
      <c r="T2207">
        <v>121274</v>
      </c>
      <c r="U2207">
        <v>121225</v>
      </c>
      <c r="V2207">
        <v>132932</v>
      </c>
      <c r="W2207">
        <v>107107</v>
      </c>
      <c r="X2207">
        <v>95266.6</v>
      </c>
      <c r="Y2207">
        <v>112944</v>
      </c>
      <c r="Z2207">
        <v>162892</v>
      </c>
      <c r="AA2207">
        <v>158815</v>
      </c>
      <c r="AB2207">
        <v>153051</v>
      </c>
      <c r="AC2207">
        <v>116327</v>
      </c>
      <c r="AD2207">
        <v>139841</v>
      </c>
      <c r="AE2207">
        <v>137954</v>
      </c>
      <c r="AF2207">
        <v>131101</v>
      </c>
      <c r="AG2207">
        <v>104940</v>
      </c>
      <c r="AH2207">
        <v>136281</v>
      </c>
      <c r="AI2207">
        <v>129156</v>
      </c>
      <c r="AJ2207">
        <v>131929</v>
      </c>
      <c r="AK2207">
        <v>124441</v>
      </c>
      <c r="AL2207">
        <v>176903</v>
      </c>
      <c r="AM2207">
        <v>203764</v>
      </c>
      <c r="AN2207">
        <v>165671</v>
      </c>
      <c r="AO2207">
        <v>106254</v>
      </c>
      <c r="AP2207">
        <v>125157</v>
      </c>
      <c r="AQ2207">
        <v>147920</v>
      </c>
    </row>
    <row r="2208" spans="1:43">
      <c r="A2208">
        <v>2207</v>
      </c>
      <c r="B2208" t="s">
        <v>4455</v>
      </c>
      <c r="C2208" t="s">
        <v>4456</v>
      </c>
      <c r="D2208">
        <v>1.92593E-2</v>
      </c>
      <c r="E2208">
        <v>1</v>
      </c>
      <c r="F2208">
        <v>1</v>
      </c>
      <c r="G2208">
        <v>0</v>
      </c>
      <c r="H2208">
        <v>49019.1</v>
      </c>
      <c r="I2208">
        <v>37480.800000000003</v>
      </c>
      <c r="J2208">
        <v>38231.800000000003</v>
      </c>
      <c r="K2208">
        <v>29799.599999999999</v>
      </c>
      <c r="L2208">
        <v>43732.2</v>
      </c>
      <c r="M2208">
        <v>18031.099999999999</v>
      </c>
      <c r="N2208">
        <v>40469.4</v>
      </c>
      <c r="O2208" t="s">
        <v>44</v>
      </c>
      <c r="P2208" t="s">
        <v>44</v>
      </c>
      <c r="Q2208" t="s">
        <v>44</v>
      </c>
      <c r="R2208" t="s">
        <v>44</v>
      </c>
      <c r="S2208">
        <v>13163.8</v>
      </c>
      <c r="T2208">
        <v>48626.5</v>
      </c>
      <c r="U2208">
        <v>63479.5</v>
      </c>
      <c r="V2208">
        <v>32621.8</v>
      </c>
      <c r="W2208" t="s">
        <v>44</v>
      </c>
      <c r="X2208" t="s">
        <v>44</v>
      </c>
      <c r="Y2208" t="s">
        <v>44</v>
      </c>
      <c r="Z2208">
        <v>52516.4</v>
      </c>
      <c r="AA2208">
        <v>50891.1</v>
      </c>
      <c r="AB2208">
        <v>69023.899999999994</v>
      </c>
      <c r="AC2208">
        <v>36144.5</v>
      </c>
      <c r="AD2208">
        <v>9907.16</v>
      </c>
      <c r="AE2208">
        <v>33170</v>
      </c>
      <c r="AF2208">
        <v>20449.599999999999</v>
      </c>
      <c r="AG2208">
        <v>24561.7</v>
      </c>
      <c r="AH2208" t="s">
        <v>44</v>
      </c>
      <c r="AI2208" t="s">
        <v>44</v>
      </c>
      <c r="AJ2208" t="s">
        <v>44</v>
      </c>
      <c r="AK2208" t="s">
        <v>44</v>
      </c>
      <c r="AL2208">
        <v>36742.199999999997</v>
      </c>
      <c r="AM2208" t="s">
        <v>44</v>
      </c>
      <c r="AN2208">
        <v>13397.4</v>
      </c>
      <c r="AO2208">
        <v>9375.9599999999991</v>
      </c>
      <c r="AP2208" t="s">
        <v>44</v>
      </c>
      <c r="AQ2208">
        <v>61682.9</v>
      </c>
    </row>
    <row r="2209" spans="1:43">
      <c r="A2209">
        <v>2208</v>
      </c>
      <c r="B2209" t="s">
        <v>4457</v>
      </c>
      <c r="C2209" t="s">
        <v>4458</v>
      </c>
      <c r="D2209">
        <v>1.0983E-3</v>
      </c>
      <c r="E2209">
        <v>4</v>
      </c>
      <c r="F2209">
        <v>4</v>
      </c>
      <c r="G2209">
        <v>0</v>
      </c>
      <c r="H2209">
        <v>185288</v>
      </c>
      <c r="I2209">
        <v>127272</v>
      </c>
      <c r="J2209">
        <v>160870</v>
      </c>
      <c r="K2209">
        <v>163473</v>
      </c>
      <c r="L2209">
        <v>222793</v>
      </c>
      <c r="M2209">
        <v>222139</v>
      </c>
      <c r="N2209">
        <v>224402</v>
      </c>
      <c r="O2209">
        <v>269691</v>
      </c>
      <c r="P2209">
        <v>233197</v>
      </c>
      <c r="Q2209">
        <v>89077.4</v>
      </c>
      <c r="R2209">
        <v>115156</v>
      </c>
      <c r="S2209">
        <v>121644</v>
      </c>
      <c r="T2209">
        <v>230307</v>
      </c>
      <c r="U2209">
        <v>286228</v>
      </c>
      <c r="V2209">
        <v>249823</v>
      </c>
      <c r="W2209">
        <v>79116.2</v>
      </c>
      <c r="X2209">
        <v>80149.899999999994</v>
      </c>
      <c r="Y2209">
        <v>51662.1</v>
      </c>
      <c r="Z2209">
        <v>267578</v>
      </c>
      <c r="AA2209">
        <v>293632</v>
      </c>
      <c r="AB2209">
        <v>304321</v>
      </c>
      <c r="AC2209">
        <v>222474</v>
      </c>
      <c r="AD2209">
        <v>190308</v>
      </c>
      <c r="AE2209">
        <v>213462</v>
      </c>
      <c r="AF2209">
        <v>180320</v>
      </c>
      <c r="AG2209">
        <v>150401</v>
      </c>
      <c r="AH2209">
        <v>194402</v>
      </c>
      <c r="AI2209">
        <v>101387</v>
      </c>
      <c r="AJ2209">
        <v>145279</v>
      </c>
      <c r="AK2209">
        <v>139184</v>
      </c>
      <c r="AL2209">
        <v>301476</v>
      </c>
      <c r="AM2209">
        <v>460492</v>
      </c>
      <c r="AN2209">
        <v>347897</v>
      </c>
      <c r="AO2209">
        <v>129827</v>
      </c>
      <c r="AP2209">
        <v>184651</v>
      </c>
      <c r="AQ2209">
        <v>166101</v>
      </c>
    </row>
    <row r="2210" spans="1:43">
      <c r="A2210">
        <v>2209</v>
      </c>
      <c r="B2210" t="s">
        <v>4459</v>
      </c>
      <c r="C2210" t="s">
        <v>4460</v>
      </c>
      <c r="D2210">
        <v>3.9947999999999997E-2</v>
      </c>
      <c r="E2210">
        <v>3</v>
      </c>
      <c r="F2210">
        <v>3</v>
      </c>
      <c r="G2210">
        <v>0</v>
      </c>
      <c r="H2210">
        <v>141218</v>
      </c>
      <c r="I2210">
        <v>104493</v>
      </c>
      <c r="J2210">
        <v>115372</v>
      </c>
      <c r="K2210">
        <v>243613</v>
      </c>
      <c r="L2210">
        <v>311131</v>
      </c>
      <c r="M2210">
        <v>293735</v>
      </c>
      <c r="N2210">
        <v>163937</v>
      </c>
      <c r="O2210">
        <v>259879</v>
      </c>
      <c r="P2210">
        <v>292303</v>
      </c>
      <c r="Q2210">
        <v>185464</v>
      </c>
      <c r="R2210">
        <v>172346</v>
      </c>
      <c r="S2210">
        <v>195896</v>
      </c>
      <c r="T2210">
        <v>87670.3</v>
      </c>
      <c r="U2210">
        <v>104916</v>
      </c>
      <c r="V2210">
        <v>103960</v>
      </c>
      <c r="W2210">
        <v>81491.8</v>
      </c>
      <c r="X2210">
        <v>79206.3</v>
      </c>
      <c r="Y2210">
        <v>76773.100000000006</v>
      </c>
      <c r="Z2210">
        <v>213892</v>
      </c>
      <c r="AA2210">
        <v>238292</v>
      </c>
      <c r="AB2210">
        <v>246565</v>
      </c>
      <c r="AC2210">
        <v>110022</v>
      </c>
      <c r="AD2210">
        <v>108424</v>
      </c>
      <c r="AE2210">
        <v>133263</v>
      </c>
      <c r="AF2210">
        <v>90910.1</v>
      </c>
      <c r="AG2210">
        <v>50610.5</v>
      </c>
      <c r="AH2210" t="s">
        <v>44</v>
      </c>
      <c r="AI2210">
        <v>216699</v>
      </c>
      <c r="AJ2210">
        <v>131414</v>
      </c>
      <c r="AK2210">
        <v>123678</v>
      </c>
      <c r="AL2210" t="s">
        <v>44</v>
      </c>
      <c r="AM2210">
        <v>61615.8</v>
      </c>
      <c r="AN2210">
        <v>60514.5</v>
      </c>
      <c r="AO2210">
        <v>85816.3</v>
      </c>
      <c r="AP2210">
        <v>171584</v>
      </c>
      <c r="AQ2210" t="s">
        <v>44</v>
      </c>
    </row>
    <row r="2211" spans="1:43">
      <c r="A2211">
        <v>2210</v>
      </c>
      <c r="B2211" t="s">
        <v>4461</v>
      </c>
      <c r="C2211" t="s">
        <v>4462</v>
      </c>
      <c r="D2211">
        <v>2.7036999999999999E-2</v>
      </c>
      <c r="E2211">
        <v>2</v>
      </c>
      <c r="F2211">
        <v>2</v>
      </c>
      <c r="G2211">
        <v>0</v>
      </c>
      <c r="H2211">
        <v>25743.7</v>
      </c>
      <c r="I2211">
        <v>13880.5</v>
      </c>
      <c r="J2211">
        <v>17801</v>
      </c>
      <c r="K2211">
        <v>14083.4</v>
      </c>
      <c r="L2211" t="s">
        <v>44</v>
      </c>
      <c r="M2211">
        <v>10659.9</v>
      </c>
      <c r="N2211">
        <v>19978.900000000001</v>
      </c>
      <c r="O2211">
        <v>14290.9</v>
      </c>
      <c r="P2211" t="s">
        <v>44</v>
      </c>
      <c r="Q2211">
        <v>14224.8</v>
      </c>
      <c r="R2211">
        <v>5562.12</v>
      </c>
      <c r="S2211" t="s">
        <v>44</v>
      </c>
      <c r="T2211">
        <v>20451.3</v>
      </c>
      <c r="U2211">
        <v>20704.8</v>
      </c>
      <c r="V2211">
        <v>19608.5</v>
      </c>
      <c r="W2211" t="s">
        <v>44</v>
      </c>
      <c r="X2211" t="s">
        <v>44</v>
      </c>
      <c r="Y2211" t="s">
        <v>44</v>
      </c>
      <c r="Z2211">
        <v>48573.9</v>
      </c>
      <c r="AA2211">
        <v>40708.300000000003</v>
      </c>
      <c r="AB2211">
        <v>32499.1</v>
      </c>
      <c r="AC2211">
        <v>14080</v>
      </c>
      <c r="AD2211" t="s">
        <v>44</v>
      </c>
      <c r="AE2211">
        <v>22408.400000000001</v>
      </c>
      <c r="AF2211">
        <v>7507.28</v>
      </c>
      <c r="AG2211">
        <v>25782.5</v>
      </c>
      <c r="AH2211" t="s">
        <v>44</v>
      </c>
      <c r="AI2211" t="s">
        <v>44</v>
      </c>
      <c r="AJ2211" t="s">
        <v>44</v>
      </c>
      <c r="AK2211" t="s">
        <v>44</v>
      </c>
      <c r="AL2211">
        <v>34347.9</v>
      </c>
      <c r="AM2211">
        <v>58120.9</v>
      </c>
      <c r="AN2211">
        <v>31887.7</v>
      </c>
      <c r="AO2211">
        <v>15668.6</v>
      </c>
      <c r="AP2211">
        <v>24412.7</v>
      </c>
      <c r="AQ2211">
        <v>20853.3</v>
      </c>
    </row>
    <row r="2212" spans="1:43">
      <c r="A2212">
        <v>2211</v>
      </c>
      <c r="B2212" t="s">
        <v>4463</v>
      </c>
      <c r="C2212" t="s">
        <v>4464</v>
      </c>
      <c r="D2212">
        <v>7.1633199999999997E-4</v>
      </c>
      <c r="E2212">
        <v>6</v>
      </c>
      <c r="F2212">
        <v>6</v>
      </c>
      <c r="G2212">
        <v>0</v>
      </c>
      <c r="H2212">
        <v>121883</v>
      </c>
      <c r="I2212">
        <v>134142</v>
      </c>
      <c r="J2212">
        <v>179503</v>
      </c>
      <c r="K2212">
        <v>133381</v>
      </c>
      <c r="L2212">
        <v>143681</v>
      </c>
      <c r="M2212">
        <v>140083</v>
      </c>
      <c r="N2212">
        <v>227605</v>
      </c>
      <c r="O2212">
        <v>250861</v>
      </c>
      <c r="P2212">
        <v>283006</v>
      </c>
      <c r="Q2212">
        <v>129679</v>
      </c>
      <c r="R2212">
        <v>105007</v>
      </c>
      <c r="S2212">
        <v>150881</v>
      </c>
      <c r="T2212">
        <v>254337</v>
      </c>
      <c r="U2212">
        <v>268836</v>
      </c>
      <c r="V2212">
        <v>250429</v>
      </c>
      <c r="W2212">
        <v>79086.7</v>
      </c>
      <c r="X2212">
        <v>98072.3</v>
      </c>
      <c r="Y2212">
        <v>132272</v>
      </c>
      <c r="Z2212">
        <v>238552</v>
      </c>
      <c r="AA2212">
        <v>239374</v>
      </c>
      <c r="AB2212">
        <v>230340</v>
      </c>
      <c r="AC2212">
        <v>172227</v>
      </c>
      <c r="AD2212">
        <v>159672</v>
      </c>
      <c r="AE2212">
        <v>167396</v>
      </c>
      <c r="AF2212">
        <v>128899</v>
      </c>
      <c r="AG2212">
        <v>141416</v>
      </c>
      <c r="AH2212">
        <v>188248</v>
      </c>
      <c r="AI2212">
        <v>81261.399999999994</v>
      </c>
      <c r="AJ2212">
        <v>74170.899999999994</v>
      </c>
      <c r="AK2212">
        <v>92701.4</v>
      </c>
      <c r="AL2212">
        <v>112017</v>
      </c>
      <c r="AM2212">
        <v>161142</v>
      </c>
      <c r="AN2212">
        <v>126251</v>
      </c>
      <c r="AO2212">
        <v>59817.4</v>
      </c>
      <c r="AP2212">
        <v>80690.2</v>
      </c>
      <c r="AQ2212">
        <v>92624.4</v>
      </c>
    </row>
    <row r="2213" spans="1:43">
      <c r="A2213">
        <v>2212</v>
      </c>
      <c r="B2213" t="s">
        <v>4465</v>
      </c>
      <c r="C2213" t="s">
        <v>4466</v>
      </c>
      <c r="D2213">
        <v>3.5603700000000002E-2</v>
      </c>
      <c r="E2213">
        <v>1</v>
      </c>
      <c r="F2213">
        <v>1</v>
      </c>
      <c r="G2213">
        <v>0</v>
      </c>
      <c r="H2213">
        <v>152141</v>
      </c>
      <c r="I2213" t="s">
        <v>44</v>
      </c>
      <c r="J2213" t="s">
        <v>44</v>
      </c>
      <c r="K2213">
        <v>186987</v>
      </c>
      <c r="L2213" t="s">
        <v>44</v>
      </c>
      <c r="M2213" t="s">
        <v>44</v>
      </c>
      <c r="N2213" t="s">
        <v>44</v>
      </c>
      <c r="O2213" t="s">
        <v>44</v>
      </c>
      <c r="P2213" t="s">
        <v>44</v>
      </c>
      <c r="Q2213" t="s">
        <v>44</v>
      </c>
      <c r="R2213" t="s">
        <v>44</v>
      </c>
      <c r="S2213" t="s">
        <v>44</v>
      </c>
      <c r="T2213" t="s">
        <v>44</v>
      </c>
      <c r="U2213" t="s">
        <v>44</v>
      </c>
      <c r="V2213" t="s">
        <v>44</v>
      </c>
      <c r="W2213" t="s">
        <v>44</v>
      </c>
      <c r="X2213" t="s">
        <v>44</v>
      </c>
      <c r="Y2213" t="s">
        <v>44</v>
      </c>
      <c r="Z2213">
        <v>303018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 t="s">
        <v>44</v>
      </c>
      <c r="AG2213" t="s">
        <v>44</v>
      </c>
      <c r="AH2213" t="s">
        <v>44</v>
      </c>
      <c r="AI2213">
        <v>112173</v>
      </c>
      <c r="AJ2213" t="s">
        <v>44</v>
      </c>
      <c r="AK2213" t="s">
        <v>44</v>
      </c>
      <c r="AL2213" t="s">
        <v>44</v>
      </c>
      <c r="AM2213" t="s">
        <v>44</v>
      </c>
      <c r="AN2213" t="s">
        <v>44</v>
      </c>
      <c r="AO2213" t="s">
        <v>44</v>
      </c>
      <c r="AP2213" t="s">
        <v>44</v>
      </c>
      <c r="AQ2213" t="s">
        <v>44</v>
      </c>
    </row>
    <row r="2214" spans="1:43">
      <c r="A2214">
        <v>2213</v>
      </c>
      <c r="B2214" t="s">
        <v>4467</v>
      </c>
      <c r="C2214" t="s">
        <v>4468</v>
      </c>
      <c r="D2214">
        <v>5.5326500000000001E-2</v>
      </c>
      <c r="E2214">
        <v>5</v>
      </c>
      <c r="F2214">
        <v>5</v>
      </c>
      <c r="G2214">
        <v>0</v>
      </c>
      <c r="H2214">
        <v>40558.9</v>
      </c>
      <c r="I2214">
        <v>36512.1</v>
      </c>
      <c r="J2214">
        <v>13160.1</v>
      </c>
      <c r="K2214" t="s">
        <v>44</v>
      </c>
      <c r="L2214" t="s">
        <v>44</v>
      </c>
      <c r="M2214" t="s">
        <v>44</v>
      </c>
      <c r="N2214">
        <v>30026.6</v>
      </c>
      <c r="O2214">
        <v>43726.6</v>
      </c>
      <c r="P2214">
        <v>55223.9</v>
      </c>
      <c r="Q2214" t="s">
        <v>44</v>
      </c>
      <c r="R2214">
        <v>9390.2999999999993</v>
      </c>
      <c r="S2214" t="s">
        <v>44</v>
      </c>
      <c r="T2214">
        <v>79971.3</v>
      </c>
      <c r="U2214">
        <v>59847.8</v>
      </c>
      <c r="V2214">
        <v>83469.8</v>
      </c>
      <c r="W2214" t="s">
        <v>44</v>
      </c>
      <c r="X2214" t="s">
        <v>44</v>
      </c>
      <c r="Y2214">
        <v>20720.8</v>
      </c>
      <c r="Z2214">
        <v>111876</v>
      </c>
      <c r="AA2214">
        <v>146590</v>
      </c>
      <c r="AB2214">
        <v>105530</v>
      </c>
      <c r="AC2214">
        <v>36217.800000000003</v>
      </c>
      <c r="AD2214">
        <v>40504.800000000003</v>
      </c>
      <c r="AE2214">
        <v>82721.7</v>
      </c>
      <c r="AF2214">
        <v>41397.599999999999</v>
      </c>
      <c r="AG2214">
        <v>81709.3</v>
      </c>
      <c r="AH2214">
        <v>76709.100000000006</v>
      </c>
      <c r="AI2214">
        <v>38126.699999999997</v>
      </c>
      <c r="AJ2214" t="s">
        <v>44</v>
      </c>
      <c r="AK2214" t="s">
        <v>44</v>
      </c>
      <c r="AL2214">
        <v>96990.8</v>
      </c>
      <c r="AM2214">
        <v>125548</v>
      </c>
      <c r="AN2214">
        <v>111421</v>
      </c>
      <c r="AO2214">
        <v>32454.6</v>
      </c>
      <c r="AP2214">
        <v>31225.3</v>
      </c>
      <c r="AQ2214">
        <v>30378.5</v>
      </c>
    </row>
    <row r="2215" spans="1:43">
      <c r="A2215">
        <v>2214</v>
      </c>
      <c r="B2215" t="s">
        <v>4469</v>
      </c>
      <c r="C2215" t="s">
        <v>4470</v>
      </c>
      <c r="D2215">
        <v>3.8658900000000003E-2</v>
      </c>
      <c r="E2215">
        <v>1</v>
      </c>
      <c r="F2215">
        <v>1</v>
      </c>
      <c r="G2215">
        <v>0</v>
      </c>
      <c r="H2215">
        <v>62256.3</v>
      </c>
      <c r="I2215" t="s">
        <v>44</v>
      </c>
      <c r="J2215">
        <v>115173</v>
      </c>
      <c r="K2215">
        <v>89825.4</v>
      </c>
      <c r="L2215" t="s">
        <v>44</v>
      </c>
      <c r="M2215">
        <v>128030</v>
      </c>
      <c r="N2215">
        <v>57513.1</v>
      </c>
      <c r="O2215">
        <v>99848.4</v>
      </c>
      <c r="P2215">
        <v>111974</v>
      </c>
      <c r="Q2215" t="s">
        <v>44</v>
      </c>
      <c r="R2215">
        <v>59355.4</v>
      </c>
      <c r="S2215">
        <v>107812</v>
      </c>
      <c r="T2215" t="s">
        <v>44</v>
      </c>
      <c r="U2215" t="s">
        <v>44</v>
      </c>
      <c r="V2215" t="s">
        <v>44</v>
      </c>
      <c r="W2215" t="s">
        <v>44</v>
      </c>
      <c r="X2215" t="s">
        <v>44</v>
      </c>
      <c r="Y2215">
        <v>26506.9</v>
      </c>
      <c r="Z2215">
        <v>120718</v>
      </c>
      <c r="AA2215">
        <v>96848.4</v>
      </c>
      <c r="AB2215">
        <v>127555</v>
      </c>
      <c r="AC2215">
        <v>101436</v>
      </c>
      <c r="AD2215">
        <v>79533</v>
      </c>
      <c r="AE2215">
        <v>41751.800000000003</v>
      </c>
      <c r="AF2215" t="s">
        <v>44</v>
      </c>
      <c r="AG2215" t="s">
        <v>44</v>
      </c>
      <c r="AH2215">
        <v>80934.3</v>
      </c>
      <c r="AI2215">
        <v>32063</v>
      </c>
      <c r="AJ2215">
        <v>19821.2</v>
      </c>
      <c r="AK2215" t="s">
        <v>44</v>
      </c>
      <c r="AL2215" t="s">
        <v>44</v>
      </c>
      <c r="AM2215">
        <v>132018</v>
      </c>
      <c r="AN2215" t="s">
        <v>44</v>
      </c>
      <c r="AO2215">
        <v>55166</v>
      </c>
      <c r="AP2215">
        <v>67210.7</v>
      </c>
      <c r="AQ2215" t="s">
        <v>44</v>
      </c>
    </row>
    <row r="2216" spans="1:43">
      <c r="A2216">
        <v>2215</v>
      </c>
      <c r="B2216" t="s">
        <v>4471</v>
      </c>
      <c r="C2216" t="s">
        <v>4472</v>
      </c>
      <c r="D2216">
        <v>2.6924400000000001E-2</v>
      </c>
      <c r="E2216">
        <v>1</v>
      </c>
      <c r="F2216">
        <v>1</v>
      </c>
      <c r="G2216">
        <v>0</v>
      </c>
      <c r="H2216">
        <v>37595.800000000003</v>
      </c>
      <c r="I2216">
        <v>45937.7</v>
      </c>
      <c r="J2216">
        <v>39320.199999999997</v>
      </c>
      <c r="K2216" t="s">
        <v>44</v>
      </c>
      <c r="L2216" t="s">
        <v>44</v>
      </c>
      <c r="M2216" t="s">
        <v>44</v>
      </c>
      <c r="N2216" t="s">
        <v>44</v>
      </c>
      <c r="O2216" t="s">
        <v>44</v>
      </c>
      <c r="P2216" t="s">
        <v>44</v>
      </c>
      <c r="Q2216" t="s">
        <v>44</v>
      </c>
      <c r="R2216" t="s">
        <v>44</v>
      </c>
      <c r="S2216" t="s">
        <v>44</v>
      </c>
      <c r="T2216">
        <v>40468.300000000003</v>
      </c>
      <c r="U2216">
        <v>56522.8</v>
      </c>
      <c r="V2216">
        <v>60070.7</v>
      </c>
      <c r="W2216" t="s">
        <v>44</v>
      </c>
      <c r="X2216" t="s">
        <v>44</v>
      </c>
      <c r="Y2216" t="s">
        <v>44</v>
      </c>
      <c r="Z2216">
        <v>32238</v>
      </c>
      <c r="AA2216">
        <v>74958.100000000006</v>
      </c>
      <c r="AB2216">
        <v>75338.100000000006</v>
      </c>
      <c r="AC2216">
        <v>13574</v>
      </c>
      <c r="AD2216" t="s">
        <v>44</v>
      </c>
      <c r="AE2216" t="s">
        <v>44</v>
      </c>
      <c r="AF2216" t="s">
        <v>44</v>
      </c>
      <c r="AG2216">
        <v>24565.9</v>
      </c>
      <c r="AH2216" t="s">
        <v>44</v>
      </c>
      <c r="AI2216" t="s">
        <v>44</v>
      </c>
      <c r="AJ2216" t="s">
        <v>44</v>
      </c>
      <c r="AK2216" t="s">
        <v>44</v>
      </c>
      <c r="AL2216">
        <v>70949.2</v>
      </c>
      <c r="AM2216">
        <v>101758</v>
      </c>
      <c r="AN2216">
        <v>48423.8</v>
      </c>
      <c r="AO2216">
        <v>44924.6</v>
      </c>
      <c r="AP2216" t="s">
        <v>44</v>
      </c>
      <c r="AQ2216">
        <v>17977</v>
      </c>
    </row>
    <row r="2217" spans="1:43">
      <c r="A2217">
        <v>2216</v>
      </c>
      <c r="B2217" t="s">
        <v>4473</v>
      </c>
      <c r="C2217" t="s">
        <v>4474</v>
      </c>
      <c r="D2217">
        <v>1.9275199999999999E-2</v>
      </c>
      <c r="E2217">
        <v>1</v>
      </c>
      <c r="F2217">
        <v>1</v>
      </c>
      <c r="G2217">
        <v>0</v>
      </c>
      <c r="H2217">
        <v>17481.3</v>
      </c>
      <c r="I2217">
        <v>18191.400000000001</v>
      </c>
      <c r="J2217">
        <v>16839</v>
      </c>
      <c r="K2217">
        <v>31570.7</v>
      </c>
      <c r="L2217">
        <v>47879</v>
      </c>
      <c r="M2217">
        <v>33046.1</v>
      </c>
      <c r="N2217">
        <v>30366.1</v>
      </c>
      <c r="O2217">
        <v>25185.3</v>
      </c>
      <c r="P2217" t="s">
        <v>44</v>
      </c>
      <c r="Q2217" t="s">
        <v>44</v>
      </c>
      <c r="R2217">
        <v>14685.5</v>
      </c>
      <c r="S2217">
        <v>11463.6</v>
      </c>
      <c r="T2217" t="s">
        <v>44</v>
      </c>
      <c r="U2217">
        <v>7784.3</v>
      </c>
      <c r="V2217">
        <v>16646.099999999999</v>
      </c>
      <c r="W2217" t="s">
        <v>44</v>
      </c>
      <c r="X2217" t="s">
        <v>44</v>
      </c>
      <c r="Y2217">
        <v>5576.92</v>
      </c>
      <c r="Z2217" t="s">
        <v>44</v>
      </c>
      <c r="AA2217">
        <v>27021.5</v>
      </c>
      <c r="AB2217">
        <v>34552.6</v>
      </c>
      <c r="AC2217">
        <v>71433.899999999994</v>
      </c>
      <c r="AD2217">
        <v>60965.4</v>
      </c>
      <c r="AE2217">
        <v>38895.300000000003</v>
      </c>
      <c r="AF2217" t="s">
        <v>44</v>
      </c>
      <c r="AG2217" t="s">
        <v>44</v>
      </c>
      <c r="AH2217" t="s">
        <v>44</v>
      </c>
      <c r="AI2217" t="s">
        <v>44</v>
      </c>
      <c r="AJ2217">
        <v>20605.599999999999</v>
      </c>
      <c r="AK2217">
        <v>7248.93</v>
      </c>
      <c r="AL2217">
        <v>9608.61</v>
      </c>
      <c r="AM2217">
        <v>25037.200000000001</v>
      </c>
      <c r="AN2217">
        <v>32223.5</v>
      </c>
      <c r="AO2217" t="s">
        <v>44</v>
      </c>
      <c r="AP2217" t="s">
        <v>44</v>
      </c>
      <c r="AQ2217">
        <v>26246.1</v>
      </c>
    </row>
    <row r="2218" spans="1:43">
      <c r="A2218">
        <v>2217</v>
      </c>
      <c r="B2218" t="s">
        <v>4475</v>
      </c>
      <c r="C2218" t="s">
        <v>4476</v>
      </c>
      <c r="D2218">
        <v>4.9622100000000002E-2</v>
      </c>
      <c r="E2218">
        <v>3</v>
      </c>
      <c r="F2218">
        <v>3</v>
      </c>
      <c r="G2218">
        <v>0</v>
      </c>
      <c r="H2218">
        <v>143919</v>
      </c>
      <c r="I2218">
        <v>112539</v>
      </c>
      <c r="J2218">
        <v>131420</v>
      </c>
      <c r="K2218">
        <v>248143</v>
      </c>
      <c r="L2218">
        <v>132292</v>
      </c>
      <c r="M2218">
        <v>142720</v>
      </c>
      <c r="N2218">
        <v>22523.3</v>
      </c>
      <c r="O2218">
        <v>61242.2</v>
      </c>
      <c r="P2218">
        <v>83193.7</v>
      </c>
      <c r="Q2218">
        <v>103691</v>
      </c>
      <c r="R2218">
        <v>93051.3</v>
      </c>
      <c r="S2218">
        <v>61812.4</v>
      </c>
      <c r="T2218">
        <v>111481</v>
      </c>
      <c r="U2218">
        <v>163560</v>
      </c>
      <c r="V2218">
        <v>135685</v>
      </c>
      <c r="W2218">
        <v>41072.300000000003</v>
      </c>
      <c r="X2218">
        <v>46469.9</v>
      </c>
      <c r="Y2218">
        <v>32376.2</v>
      </c>
      <c r="Z2218">
        <v>248074</v>
      </c>
      <c r="AA2218">
        <v>261259</v>
      </c>
      <c r="AB2218">
        <v>224903</v>
      </c>
      <c r="AC2218">
        <v>155978</v>
      </c>
      <c r="AD2218">
        <v>165907</v>
      </c>
      <c r="AE2218">
        <v>168633</v>
      </c>
      <c r="AF2218">
        <v>41825.699999999997</v>
      </c>
      <c r="AG2218">
        <v>31415.3</v>
      </c>
      <c r="AH2218">
        <v>47396.4</v>
      </c>
      <c r="AI2218">
        <v>56706.2</v>
      </c>
      <c r="AJ2218">
        <v>46886.7</v>
      </c>
      <c r="AK2218">
        <v>61927.5</v>
      </c>
      <c r="AL2218">
        <v>124536</v>
      </c>
      <c r="AM2218">
        <v>282679</v>
      </c>
      <c r="AN2218">
        <v>132346</v>
      </c>
      <c r="AO2218">
        <v>154725</v>
      </c>
      <c r="AP2218">
        <v>234718</v>
      </c>
      <c r="AQ2218">
        <v>246609</v>
      </c>
    </row>
    <row r="2219" spans="1:43">
      <c r="A2219">
        <v>2218</v>
      </c>
      <c r="B2219" t="s">
        <v>4477</v>
      </c>
      <c r="C2219" t="s">
        <v>4478</v>
      </c>
      <c r="D2219">
        <v>4.05815E-2</v>
      </c>
      <c r="E2219">
        <v>2</v>
      </c>
      <c r="F2219">
        <v>2</v>
      </c>
      <c r="G2219">
        <v>0</v>
      </c>
      <c r="H2219">
        <v>39315.300000000003</v>
      </c>
      <c r="I2219">
        <v>50488.800000000003</v>
      </c>
      <c r="J2219">
        <v>38606.5</v>
      </c>
      <c r="K2219">
        <v>74351.399999999994</v>
      </c>
      <c r="L2219">
        <v>97983.7</v>
      </c>
      <c r="M2219">
        <v>91093.3</v>
      </c>
      <c r="N2219" t="s">
        <v>44</v>
      </c>
      <c r="O2219" t="s">
        <v>44</v>
      </c>
      <c r="P2219" t="s">
        <v>44</v>
      </c>
      <c r="Q2219" t="s">
        <v>44</v>
      </c>
      <c r="R2219" t="s">
        <v>44</v>
      </c>
      <c r="S2219" t="s">
        <v>44</v>
      </c>
      <c r="T2219">
        <v>62142.3</v>
      </c>
      <c r="U2219">
        <v>52063.9</v>
      </c>
      <c r="V2219" t="s">
        <v>44</v>
      </c>
      <c r="W2219" t="s">
        <v>44</v>
      </c>
      <c r="X2219" t="s">
        <v>44</v>
      </c>
      <c r="Y2219" t="s">
        <v>44</v>
      </c>
      <c r="Z2219">
        <v>74497.600000000006</v>
      </c>
      <c r="AA2219">
        <v>62426.3</v>
      </c>
      <c r="AB2219">
        <v>126114</v>
      </c>
      <c r="AC2219">
        <v>167891</v>
      </c>
      <c r="AD2219">
        <v>149353</v>
      </c>
      <c r="AE2219">
        <v>152640</v>
      </c>
      <c r="AF2219" t="s">
        <v>44</v>
      </c>
      <c r="AG2219" t="s">
        <v>44</v>
      </c>
      <c r="AH2219" t="s">
        <v>44</v>
      </c>
      <c r="AI2219" t="s">
        <v>44</v>
      </c>
      <c r="AJ2219" t="s">
        <v>44</v>
      </c>
      <c r="AK2219" t="s">
        <v>44</v>
      </c>
      <c r="AL2219">
        <v>125195</v>
      </c>
      <c r="AM2219">
        <v>103611</v>
      </c>
      <c r="AN2219" t="s">
        <v>44</v>
      </c>
      <c r="AO2219">
        <v>75584.3</v>
      </c>
      <c r="AP2219">
        <v>141698</v>
      </c>
      <c r="AQ2219">
        <v>117129</v>
      </c>
    </row>
    <row r="2220" spans="1:43">
      <c r="A2220">
        <v>2219</v>
      </c>
      <c r="B2220" t="s">
        <v>4479</v>
      </c>
      <c r="C2220" t="s">
        <v>4480</v>
      </c>
      <c r="D2220">
        <v>7.1633199999999997E-4</v>
      </c>
      <c r="E2220">
        <v>7</v>
      </c>
      <c r="F2220">
        <v>7</v>
      </c>
      <c r="G2220">
        <v>0</v>
      </c>
      <c r="H2220">
        <v>211225</v>
      </c>
      <c r="I2220">
        <v>129714</v>
      </c>
      <c r="J2220">
        <v>142895</v>
      </c>
      <c r="K2220">
        <v>260907</v>
      </c>
      <c r="L2220">
        <v>271932</v>
      </c>
      <c r="M2220">
        <v>329668</v>
      </c>
      <c r="N2220">
        <v>429107</v>
      </c>
      <c r="O2220">
        <v>432927</v>
      </c>
      <c r="P2220">
        <v>534754</v>
      </c>
      <c r="Q2220">
        <v>338122</v>
      </c>
      <c r="R2220">
        <v>372211</v>
      </c>
      <c r="S2220">
        <v>472173</v>
      </c>
      <c r="T2220">
        <v>235311</v>
      </c>
      <c r="U2220">
        <v>272546</v>
      </c>
      <c r="V2220">
        <v>357234</v>
      </c>
      <c r="W2220">
        <v>223225</v>
      </c>
      <c r="X2220">
        <v>191308</v>
      </c>
      <c r="Y2220">
        <v>212483</v>
      </c>
      <c r="Z2220">
        <v>676444</v>
      </c>
      <c r="AA2220">
        <v>614166</v>
      </c>
      <c r="AB2220">
        <v>665299</v>
      </c>
      <c r="AC2220">
        <v>437647</v>
      </c>
      <c r="AD2220">
        <v>381896</v>
      </c>
      <c r="AE2220">
        <v>463314</v>
      </c>
      <c r="AF2220">
        <v>255531</v>
      </c>
      <c r="AG2220">
        <v>338322</v>
      </c>
      <c r="AH2220">
        <v>444297</v>
      </c>
      <c r="AI2220">
        <v>376721</v>
      </c>
      <c r="AJ2220">
        <v>453754</v>
      </c>
      <c r="AK2220">
        <v>427838</v>
      </c>
      <c r="AL2220">
        <v>250328</v>
      </c>
      <c r="AM2220">
        <v>288652</v>
      </c>
      <c r="AN2220">
        <v>190645</v>
      </c>
      <c r="AO2220">
        <v>256872</v>
      </c>
      <c r="AP2220">
        <v>292016</v>
      </c>
      <c r="AQ2220">
        <v>370004</v>
      </c>
    </row>
    <row r="2221" spans="1:43">
      <c r="A2221">
        <v>2220</v>
      </c>
      <c r="B2221" t="s">
        <v>4481</v>
      </c>
      <c r="C2221" t="s">
        <v>4482</v>
      </c>
      <c r="D2221">
        <v>8.3296800000000008E-3</v>
      </c>
      <c r="E2221">
        <v>3</v>
      </c>
      <c r="F2221">
        <v>3</v>
      </c>
      <c r="G2221">
        <v>0</v>
      </c>
      <c r="H2221">
        <v>111357</v>
      </c>
      <c r="I2221">
        <v>127687</v>
      </c>
      <c r="J2221">
        <v>91465.5</v>
      </c>
      <c r="K2221">
        <v>170467</v>
      </c>
      <c r="L2221">
        <v>143309</v>
      </c>
      <c r="M2221">
        <v>177765</v>
      </c>
      <c r="N2221">
        <v>209968</v>
      </c>
      <c r="O2221">
        <v>268489</v>
      </c>
      <c r="P2221">
        <v>303335</v>
      </c>
      <c r="Q2221">
        <v>260570</v>
      </c>
      <c r="R2221">
        <v>258791</v>
      </c>
      <c r="S2221">
        <v>274689</v>
      </c>
      <c r="T2221">
        <v>208253</v>
      </c>
      <c r="U2221">
        <v>230738</v>
      </c>
      <c r="V2221">
        <v>280422</v>
      </c>
      <c r="W2221">
        <v>199159</v>
      </c>
      <c r="X2221">
        <v>225042</v>
      </c>
      <c r="Y2221">
        <v>278897</v>
      </c>
      <c r="Z2221">
        <v>301732</v>
      </c>
      <c r="AA2221">
        <v>269001</v>
      </c>
      <c r="AB2221">
        <v>283586</v>
      </c>
      <c r="AC2221">
        <v>258683</v>
      </c>
      <c r="AD2221">
        <v>269385</v>
      </c>
      <c r="AE2221">
        <v>279101</v>
      </c>
      <c r="AF2221">
        <v>171740</v>
      </c>
      <c r="AG2221">
        <v>348572</v>
      </c>
      <c r="AH2221">
        <v>408042</v>
      </c>
      <c r="AI2221">
        <v>296954</v>
      </c>
      <c r="AJ2221">
        <v>268792</v>
      </c>
      <c r="AK2221">
        <v>307920</v>
      </c>
      <c r="AL2221">
        <v>104127</v>
      </c>
      <c r="AM2221">
        <v>204718</v>
      </c>
      <c r="AN2221">
        <v>247919</v>
      </c>
      <c r="AO2221">
        <v>135749</v>
      </c>
      <c r="AP2221">
        <v>218635</v>
      </c>
      <c r="AQ2221">
        <v>208470</v>
      </c>
    </row>
    <row r="2222" spans="1:43">
      <c r="A2222">
        <v>2221</v>
      </c>
      <c r="B2222" t="s">
        <v>4483</v>
      </c>
      <c r="C2222" t="s">
        <v>4484</v>
      </c>
      <c r="D2222">
        <v>3.5297700000000001E-2</v>
      </c>
      <c r="E2222">
        <v>2</v>
      </c>
      <c r="F2222">
        <v>2</v>
      </c>
      <c r="G2222">
        <v>0</v>
      </c>
      <c r="H2222">
        <v>46856.6</v>
      </c>
      <c r="I2222">
        <v>43865.9</v>
      </c>
      <c r="J2222">
        <v>29912.9</v>
      </c>
      <c r="K2222" t="s">
        <v>44</v>
      </c>
      <c r="L2222">
        <v>23467.8</v>
      </c>
      <c r="M2222">
        <v>49909.4</v>
      </c>
      <c r="N2222">
        <v>54026.5</v>
      </c>
      <c r="O2222">
        <v>62860.4</v>
      </c>
      <c r="P2222">
        <v>41858.699999999997</v>
      </c>
      <c r="Q2222" t="s">
        <v>44</v>
      </c>
      <c r="R2222">
        <v>40520.6</v>
      </c>
      <c r="S2222" t="s">
        <v>44</v>
      </c>
      <c r="T2222">
        <v>38740.400000000001</v>
      </c>
      <c r="U2222">
        <v>53649.8</v>
      </c>
      <c r="V2222">
        <v>58134.5</v>
      </c>
      <c r="W2222">
        <v>19082.3</v>
      </c>
      <c r="X2222" t="s">
        <v>44</v>
      </c>
      <c r="Y2222" t="s">
        <v>44</v>
      </c>
      <c r="Z2222">
        <v>127097</v>
      </c>
      <c r="AA2222">
        <v>111522</v>
      </c>
      <c r="AB2222">
        <v>135760</v>
      </c>
      <c r="AC2222">
        <v>30812.5</v>
      </c>
      <c r="AD2222">
        <v>18287.7</v>
      </c>
      <c r="AE2222">
        <v>36490</v>
      </c>
      <c r="AF2222">
        <v>30107.4</v>
      </c>
      <c r="AG2222">
        <v>7304.59</v>
      </c>
      <c r="AH2222">
        <v>35367.199999999997</v>
      </c>
      <c r="AI2222" t="s">
        <v>44</v>
      </c>
      <c r="AJ2222" t="s">
        <v>44</v>
      </c>
      <c r="AK2222">
        <v>9090.57</v>
      </c>
      <c r="AL2222">
        <v>78472.5</v>
      </c>
      <c r="AM2222">
        <v>129114</v>
      </c>
      <c r="AN2222">
        <v>52248.800000000003</v>
      </c>
      <c r="AO2222">
        <v>19886.900000000001</v>
      </c>
      <c r="AP2222">
        <v>60889.2</v>
      </c>
      <c r="AQ2222">
        <v>25335.5</v>
      </c>
    </row>
    <row r="2223" spans="1:43">
      <c r="A2223">
        <v>2222</v>
      </c>
      <c r="B2223" t="s">
        <v>4485</v>
      </c>
      <c r="C2223" t="s">
        <v>4486</v>
      </c>
      <c r="D2223">
        <v>2.3518300000000001E-3</v>
      </c>
      <c r="E2223">
        <v>2</v>
      </c>
      <c r="F2223">
        <v>2</v>
      </c>
      <c r="G2223">
        <v>0</v>
      </c>
      <c r="H2223">
        <v>270168</v>
      </c>
      <c r="I2223">
        <v>301187</v>
      </c>
      <c r="J2223">
        <v>341414</v>
      </c>
      <c r="K2223">
        <v>310031</v>
      </c>
      <c r="L2223">
        <v>459767</v>
      </c>
      <c r="M2223">
        <v>420531</v>
      </c>
      <c r="N2223">
        <v>326499</v>
      </c>
      <c r="O2223">
        <v>365686</v>
      </c>
      <c r="P2223">
        <v>489839</v>
      </c>
      <c r="Q2223">
        <v>233014</v>
      </c>
      <c r="R2223">
        <v>249483</v>
      </c>
      <c r="S2223">
        <v>288543</v>
      </c>
      <c r="T2223">
        <v>582221</v>
      </c>
      <c r="U2223">
        <v>574650</v>
      </c>
      <c r="V2223">
        <v>604080</v>
      </c>
      <c r="W2223">
        <v>211278</v>
      </c>
      <c r="X2223">
        <v>221029</v>
      </c>
      <c r="Y2223">
        <v>250184</v>
      </c>
      <c r="Z2223">
        <v>485753</v>
      </c>
      <c r="AA2223">
        <v>519673</v>
      </c>
      <c r="AB2223">
        <v>618568</v>
      </c>
      <c r="AC2223">
        <v>382711</v>
      </c>
      <c r="AD2223">
        <v>355504</v>
      </c>
      <c r="AE2223">
        <v>437501</v>
      </c>
      <c r="AF2223">
        <v>221499</v>
      </c>
      <c r="AG2223">
        <v>225586</v>
      </c>
      <c r="AH2223">
        <v>272177</v>
      </c>
      <c r="AI2223">
        <v>224812</v>
      </c>
      <c r="AJ2223">
        <v>225239</v>
      </c>
      <c r="AK2223">
        <v>273893</v>
      </c>
      <c r="AL2223">
        <v>454381</v>
      </c>
      <c r="AM2223">
        <v>581109</v>
      </c>
      <c r="AN2223">
        <v>440523</v>
      </c>
      <c r="AO2223">
        <v>290154</v>
      </c>
      <c r="AP2223">
        <v>382916</v>
      </c>
      <c r="AQ2223">
        <v>434718</v>
      </c>
    </row>
    <row r="2224" spans="1:43">
      <c r="A2224">
        <v>2223</v>
      </c>
      <c r="B2224" t="s">
        <v>4487</v>
      </c>
      <c r="C2224" t="s">
        <v>4488</v>
      </c>
      <c r="D2224">
        <v>3.1406099999999999E-2</v>
      </c>
      <c r="E2224">
        <v>1</v>
      </c>
      <c r="F2224">
        <v>1</v>
      </c>
      <c r="G2224">
        <v>0</v>
      </c>
      <c r="H2224">
        <v>5067.8900000000003</v>
      </c>
      <c r="I2224">
        <v>6456.71</v>
      </c>
      <c r="J2224" t="s">
        <v>44</v>
      </c>
      <c r="K2224">
        <v>11176.4</v>
      </c>
      <c r="L2224">
        <v>7190.8</v>
      </c>
      <c r="M2224" t="s">
        <v>44</v>
      </c>
      <c r="N2224" t="s">
        <v>44</v>
      </c>
      <c r="O2224">
        <v>2734.42</v>
      </c>
      <c r="P2224" t="s">
        <v>44</v>
      </c>
      <c r="Q2224">
        <v>11681.8</v>
      </c>
      <c r="R2224">
        <v>5671.49</v>
      </c>
      <c r="S2224" t="s">
        <v>44</v>
      </c>
      <c r="T2224" t="s">
        <v>44</v>
      </c>
      <c r="U2224" t="s">
        <v>44</v>
      </c>
      <c r="V2224" t="s">
        <v>44</v>
      </c>
      <c r="W2224" t="s">
        <v>44</v>
      </c>
      <c r="X2224" t="s">
        <v>44</v>
      </c>
      <c r="Y2224" t="s">
        <v>44</v>
      </c>
      <c r="Z2224">
        <v>11260.9</v>
      </c>
      <c r="AA2224" t="s">
        <v>44</v>
      </c>
      <c r="AB2224" t="s">
        <v>44</v>
      </c>
      <c r="AC2224">
        <v>5566.54</v>
      </c>
      <c r="AD2224">
        <v>1194.6500000000001</v>
      </c>
      <c r="AE2224" t="s">
        <v>44</v>
      </c>
      <c r="AF2224" t="s">
        <v>44</v>
      </c>
      <c r="AG2224" t="s">
        <v>44</v>
      </c>
      <c r="AH2224" t="s">
        <v>44</v>
      </c>
      <c r="AI2224">
        <v>3715.54</v>
      </c>
      <c r="AJ2224" t="s">
        <v>44</v>
      </c>
      <c r="AK2224" t="s">
        <v>44</v>
      </c>
      <c r="AL2224" t="s">
        <v>44</v>
      </c>
      <c r="AM2224" t="s">
        <v>44</v>
      </c>
      <c r="AN2224" t="s">
        <v>44</v>
      </c>
      <c r="AO2224">
        <v>792.81399999999996</v>
      </c>
      <c r="AP2224" t="s">
        <v>44</v>
      </c>
      <c r="AQ2224" t="s">
        <v>44</v>
      </c>
    </row>
    <row r="2225" spans="1:43">
      <c r="A2225">
        <v>2224</v>
      </c>
      <c r="B2225" t="s">
        <v>4489</v>
      </c>
      <c r="C2225" t="s">
        <v>4490</v>
      </c>
      <c r="D2225">
        <v>3.26935E-2</v>
      </c>
      <c r="E2225">
        <v>2</v>
      </c>
      <c r="F2225">
        <v>2</v>
      </c>
      <c r="G2225">
        <v>0</v>
      </c>
      <c r="H2225">
        <v>6405.84</v>
      </c>
      <c r="I2225">
        <v>10355.6</v>
      </c>
      <c r="J2225">
        <v>18235.400000000001</v>
      </c>
      <c r="K2225">
        <v>53060.3</v>
      </c>
      <c r="L2225">
        <v>35897.4</v>
      </c>
      <c r="M2225">
        <v>21855.1</v>
      </c>
      <c r="N2225">
        <v>10819.7</v>
      </c>
      <c r="O2225">
        <v>19711.8</v>
      </c>
      <c r="P2225">
        <v>30024.1</v>
      </c>
      <c r="Q2225">
        <v>9221.48</v>
      </c>
      <c r="R2225">
        <v>10147</v>
      </c>
      <c r="S2225">
        <v>30402.799999999999</v>
      </c>
      <c r="T2225">
        <v>44939.199999999997</v>
      </c>
      <c r="U2225">
        <v>10550.7</v>
      </c>
      <c r="V2225">
        <v>45019.8</v>
      </c>
      <c r="W2225">
        <v>28286.3</v>
      </c>
      <c r="X2225">
        <v>15880.6</v>
      </c>
      <c r="Y2225" t="s">
        <v>44</v>
      </c>
      <c r="Z2225">
        <v>12608.4</v>
      </c>
      <c r="AA2225">
        <v>51347.199999999997</v>
      </c>
      <c r="AB2225">
        <v>38036.400000000001</v>
      </c>
      <c r="AC2225">
        <v>32368.3</v>
      </c>
      <c r="AD2225">
        <v>24547.5</v>
      </c>
      <c r="AE2225">
        <v>41735.1</v>
      </c>
      <c r="AF2225">
        <v>30442.799999999999</v>
      </c>
      <c r="AG2225">
        <v>29692.1</v>
      </c>
      <c r="AH2225" t="s">
        <v>44</v>
      </c>
      <c r="AI2225">
        <v>5454.03</v>
      </c>
      <c r="AJ2225">
        <v>17499.400000000001</v>
      </c>
      <c r="AK2225">
        <v>26846.2</v>
      </c>
      <c r="AL2225">
        <v>38418.300000000003</v>
      </c>
      <c r="AM2225" t="s">
        <v>44</v>
      </c>
      <c r="AN2225">
        <v>25615.7</v>
      </c>
      <c r="AO2225" t="s">
        <v>44</v>
      </c>
      <c r="AP2225" t="s">
        <v>44</v>
      </c>
      <c r="AQ2225">
        <v>25133.7</v>
      </c>
    </row>
    <row r="2226" spans="1:43">
      <c r="A2226">
        <v>2225</v>
      </c>
      <c r="B2226" t="s">
        <v>4491</v>
      </c>
      <c r="C2226" t="s">
        <v>4492</v>
      </c>
      <c r="D2226">
        <v>2.2036099999999999E-3</v>
      </c>
      <c r="E2226">
        <v>3</v>
      </c>
      <c r="F2226">
        <v>3</v>
      </c>
      <c r="G2226">
        <v>0</v>
      </c>
      <c r="H2226">
        <v>259183</v>
      </c>
      <c r="I2226">
        <v>333843</v>
      </c>
      <c r="J2226">
        <v>275321</v>
      </c>
      <c r="K2226">
        <v>167450</v>
      </c>
      <c r="L2226">
        <v>196414</v>
      </c>
      <c r="M2226">
        <v>208823</v>
      </c>
      <c r="N2226">
        <v>214116</v>
      </c>
      <c r="O2226">
        <v>240160</v>
      </c>
      <c r="P2226">
        <v>272325</v>
      </c>
      <c r="Q2226">
        <v>109300</v>
      </c>
      <c r="R2226">
        <v>178296</v>
      </c>
      <c r="S2226">
        <v>132899</v>
      </c>
      <c r="T2226">
        <v>293723</v>
      </c>
      <c r="U2226">
        <v>492357</v>
      </c>
      <c r="V2226">
        <v>415422</v>
      </c>
      <c r="W2226">
        <v>120793</v>
      </c>
      <c r="X2226">
        <v>171513</v>
      </c>
      <c r="Y2226">
        <v>160214</v>
      </c>
      <c r="Z2226">
        <v>260192</v>
      </c>
      <c r="AA2226">
        <v>338538</v>
      </c>
      <c r="AB2226">
        <v>256735</v>
      </c>
      <c r="AC2226">
        <v>167076</v>
      </c>
      <c r="AD2226">
        <v>197310</v>
      </c>
      <c r="AE2226">
        <v>106618</v>
      </c>
      <c r="AF2226">
        <v>236850</v>
      </c>
      <c r="AG2226">
        <v>256684</v>
      </c>
      <c r="AH2226">
        <v>322825</v>
      </c>
      <c r="AI2226">
        <v>108992</v>
      </c>
      <c r="AJ2226">
        <v>110758</v>
      </c>
      <c r="AK2226">
        <v>139128</v>
      </c>
      <c r="AL2226">
        <v>137343</v>
      </c>
      <c r="AM2226">
        <v>291078</v>
      </c>
      <c r="AN2226">
        <v>239177</v>
      </c>
      <c r="AO2226">
        <v>121108</v>
      </c>
      <c r="AP2226">
        <v>150056</v>
      </c>
      <c r="AQ2226">
        <v>186892</v>
      </c>
    </row>
    <row r="2227" spans="1:43">
      <c r="A2227">
        <v>2226</v>
      </c>
      <c r="B2227" t="s">
        <v>4493</v>
      </c>
      <c r="C2227" t="s">
        <v>4494</v>
      </c>
      <c r="D2227">
        <v>7.1633199999999997E-4</v>
      </c>
      <c r="E2227">
        <v>6</v>
      </c>
      <c r="F2227">
        <v>6</v>
      </c>
      <c r="G2227">
        <v>0</v>
      </c>
      <c r="H2227">
        <v>652228</v>
      </c>
      <c r="I2227">
        <v>547297</v>
      </c>
      <c r="J2227">
        <v>560293</v>
      </c>
      <c r="K2227">
        <v>490215</v>
      </c>
      <c r="L2227">
        <v>448967</v>
      </c>
      <c r="M2227">
        <v>500136</v>
      </c>
      <c r="N2227">
        <v>672253</v>
      </c>
      <c r="O2227">
        <v>679778</v>
      </c>
      <c r="P2227">
        <v>786776</v>
      </c>
      <c r="Q2227">
        <v>287527</v>
      </c>
      <c r="R2227">
        <v>297071</v>
      </c>
      <c r="S2227">
        <v>338869</v>
      </c>
      <c r="T2227">
        <v>690290</v>
      </c>
      <c r="U2227">
        <v>728987</v>
      </c>
      <c r="V2227">
        <v>778028</v>
      </c>
      <c r="W2227">
        <v>192344</v>
      </c>
      <c r="X2227">
        <v>195933</v>
      </c>
      <c r="Y2227">
        <v>207022</v>
      </c>
      <c r="Z2227">
        <v>768622</v>
      </c>
      <c r="AA2227">
        <v>763634</v>
      </c>
      <c r="AB2227">
        <v>865987</v>
      </c>
      <c r="AC2227">
        <v>330477</v>
      </c>
      <c r="AD2227">
        <v>314086</v>
      </c>
      <c r="AE2227">
        <v>350480</v>
      </c>
      <c r="AF2227">
        <v>277588</v>
      </c>
      <c r="AG2227">
        <v>285517</v>
      </c>
      <c r="AH2227">
        <v>310721</v>
      </c>
      <c r="AI2227">
        <v>196988</v>
      </c>
      <c r="AJ2227">
        <v>228387</v>
      </c>
      <c r="AK2227">
        <v>259260</v>
      </c>
      <c r="AL2227">
        <v>611772</v>
      </c>
      <c r="AM2227">
        <v>922133</v>
      </c>
      <c r="AN2227">
        <v>670424</v>
      </c>
      <c r="AO2227">
        <v>326451</v>
      </c>
      <c r="AP2227">
        <v>486899</v>
      </c>
      <c r="AQ2227">
        <v>474641</v>
      </c>
    </row>
    <row r="2228" spans="1:43">
      <c r="A2228">
        <v>2227</v>
      </c>
      <c r="B2228" t="s">
        <v>4495</v>
      </c>
      <c r="C2228" t="s">
        <v>4496</v>
      </c>
      <c r="D2228">
        <v>3.4861200000000002E-2</v>
      </c>
      <c r="E2228">
        <v>3</v>
      </c>
      <c r="F2228">
        <v>3</v>
      </c>
      <c r="G2228">
        <v>0</v>
      </c>
      <c r="H2228">
        <v>78919.899999999994</v>
      </c>
      <c r="I2228">
        <v>84666.4</v>
      </c>
      <c r="J2228">
        <v>113291</v>
      </c>
      <c r="K2228">
        <v>107690</v>
      </c>
      <c r="L2228">
        <v>88449</v>
      </c>
      <c r="M2228">
        <v>107673</v>
      </c>
      <c r="N2228">
        <v>91972.5</v>
      </c>
      <c r="O2228">
        <v>97904.8</v>
      </c>
      <c r="P2228">
        <v>110733</v>
      </c>
      <c r="Q2228">
        <v>67415.399999999994</v>
      </c>
      <c r="R2228">
        <v>35380.300000000003</v>
      </c>
      <c r="S2228">
        <v>52477.3</v>
      </c>
      <c r="T2228">
        <v>77064.399999999994</v>
      </c>
      <c r="U2228">
        <v>129352</v>
      </c>
      <c r="V2228">
        <v>83851.399999999994</v>
      </c>
      <c r="W2228">
        <v>47295.9</v>
      </c>
      <c r="X2228">
        <v>52142.400000000001</v>
      </c>
      <c r="Y2228">
        <v>41506.699999999997</v>
      </c>
      <c r="Z2228">
        <v>132750</v>
      </c>
      <c r="AA2228">
        <v>161214</v>
      </c>
      <c r="AB2228">
        <v>160319</v>
      </c>
      <c r="AC2228">
        <v>91739</v>
      </c>
      <c r="AD2228">
        <v>100120</v>
      </c>
      <c r="AE2228">
        <v>63400.3</v>
      </c>
      <c r="AF2228">
        <v>54635.5</v>
      </c>
      <c r="AG2228">
        <v>67070.7</v>
      </c>
      <c r="AH2228">
        <v>89885.4</v>
      </c>
      <c r="AI2228">
        <v>45033.9</v>
      </c>
      <c r="AJ2228">
        <v>53124.2</v>
      </c>
      <c r="AK2228">
        <v>46653.599999999999</v>
      </c>
      <c r="AL2228">
        <v>110229</v>
      </c>
      <c r="AM2228">
        <v>197150</v>
      </c>
      <c r="AN2228">
        <v>111382</v>
      </c>
      <c r="AO2228">
        <v>58729.2</v>
      </c>
      <c r="AP2228">
        <v>80441.3</v>
      </c>
      <c r="AQ2228">
        <v>70890.7</v>
      </c>
    </row>
    <row r="2229" spans="1:43">
      <c r="A2229">
        <v>2228</v>
      </c>
      <c r="B2229" t="s">
        <v>4497</v>
      </c>
      <c r="C2229" t="s">
        <v>4498</v>
      </c>
      <c r="D2229">
        <v>3.3616600000000003E-2</v>
      </c>
      <c r="E2229">
        <v>8</v>
      </c>
      <c r="F2229">
        <v>8</v>
      </c>
      <c r="G2229">
        <v>0</v>
      </c>
      <c r="H2229">
        <v>44913.7</v>
      </c>
      <c r="I2229">
        <v>31087.5</v>
      </c>
      <c r="J2229">
        <v>64318.8</v>
      </c>
      <c r="K2229">
        <v>71602.5</v>
      </c>
      <c r="L2229">
        <v>38490.400000000001</v>
      </c>
      <c r="M2229">
        <v>42953.3</v>
      </c>
      <c r="N2229">
        <v>71113.7</v>
      </c>
      <c r="O2229">
        <v>74761.2</v>
      </c>
      <c r="P2229">
        <v>105436</v>
      </c>
      <c r="Q2229" t="s">
        <v>44</v>
      </c>
      <c r="R2229">
        <v>9095.9</v>
      </c>
      <c r="S2229">
        <v>21342.400000000001</v>
      </c>
      <c r="T2229">
        <v>61863.199999999997</v>
      </c>
      <c r="U2229">
        <v>100636</v>
      </c>
      <c r="V2229">
        <v>120433</v>
      </c>
      <c r="W2229" t="s">
        <v>44</v>
      </c>
      <c r="X2229" t="s">
        <v>44</v>
      </c>
      <c r="Y2229">
        <v>24100.799999999999</v>
      </c>
      <c r="Z2229">
        <v>129496</v>
      </c>
      <c r="AA2229">
        <v>132925</v>
      </c>
      <c r="AB2229">
        <v>143089</v>
      </c>
      <c r="AC2229">
        <v>40157.800000000003</v>
      </c>
      <c r="AD2229">
        <v>48595.6</v>
      </c>
      <c r="AE2229">
        <v>45378</v>
      </c>
      <c r="AF2229">
        <v>71463.399999999994</v>
      </c>
      <c r="AG2229">
        <v>43657.2</v>
      </c>
      <c r="AH2229">
        <v>63667.6</v>
      </c>
      <c r="AI2229">
        <v>13742.5</v>
      </c>
      <c r="AJ2229" t="s">
        <v>44</v>
      </c>
      <c r="AK2229">
        <v>25507.3</v>
      </c>
      <c r="AL2229">
        <v>43305.9</v>
      </c>
      <c r="AM2229">
        <v>78674.100000000006</v>
      </c>
      <c r="AN2229">
        <v>63241.8</v>
      </c>
      <c r="AO2229" t="s">
        <v>44</v>
      </c>
      <c r="AP2229">
        <v>13464.2</v>
      </c>
      <c r="AQ2229">
        <v>48992.4</v>
      </c>
    </row>
    <row r="2230" spans="1:43">
      <c r="A2230">
        <v>2229</v>
      </c>
      <c r="B2230" t="s">
        <v>4499</v>
      </c>
      <c r="C2230" t="s">
        <v>4500</v>
      </c>
      <c r="D2230">
        <v>1.9841299999999999E-2</v>
      </c>
      <c r="E2230">
        <v>3</v>
      </c>
      <c r="F2230">
        <v>3</v>
      </c>
      <c r="G2230">
        <v>0</v>
      </c>
      <c r="H2230">
        <v>84125.5</v>
      </c>
      <c r="I2230">
        <v>69799.600000000006</v>
      </c>
      <c r="J2230">
        <v>77915.7</v>
      </c>
      <c r="K2230">
        <v>47619.6</v>
      </c>
      <c r="L2230">
        <v>27301.7</v>
      </c>
      <c r="M2230">
        <v>44967.3</v>
      </c>
      <c r="N2230">
        <v>84820.3</v>
      </c>
      <c r="O2230">
        <v>88208.1</v>
      </c>
      <c r="P2230">
        <v>75140.3</v>
      </c>
      <c r="Q2230">
        <v>50153.4</v>
      </c>
      <c r="R2230">
        <v>50947.3</v>
      </c>
      <c r="S2230">
        <v>28468.3</v>
      </c>
      <c r="T2230">
        <v>67429.7</v>
      </c>
      <c r="U2230">
        <v>122531</v>
      </c>
      <c r="V2230">
        <v>115760</v>
      </c>
      <c r="W2230">
        <v>18578</v>
      </c>
      <c r="X2230">
        <v>41713.4</v>
      </c>
      <c r="Y2230" t="s">
        <v>44</v>
      </c>
      <c r="Z2230">
        <v>98913.2</v>
      </c>
      <c r="AA2230">
        <v>146461</v>
      </c>
      <c r="AB2230">
        <v>128303</v>
      </c>
      <c r="AC2230">
        <v>32510.799999999999</v>
      </c>
      <c r="AD2230">
        <v>64314</v>
      </c>
      <c r="AE2230">
        <v>27787.599999999999</v>
      </c>
      <c r="AF2230">
        <v>56594.3</v>
      </c>
      <c r="AG2230">
        <v>58116.6</v>
      </c>
      <c r="AH2230">
        <v>64616.6</v>
      </c>
      <c r="AI2230">
        <v>30597</v>
      </c>
      <c r="AJ2230">
        <v>23867.599999999999</v>
      </c>
      <c r="AK2230">
        <v>11718.7</v>
      </c>
      <c r="AL2230">
        <v>82449.399999999994</v>
      </c>
      <c r="AM2230">
        <v>138989</v>
      </c>
      <c r="AN2230">
        <v>66944</v>
      </c>
      <c r="AO2230">
        <v>26093.1</v>
      </c>
      <c r="AP2230">
        <v>44407.199999999997</v>
      </c>
      <c r="AQ2230">
        <v>36701.699999999997</v>
      </c>
    </row>
    <row r="2231" spans="1:43">
      <c r="A2231">
        <v>2230</v>
      </c>
      <c r="B2231" t="s">
        <v>4501</v>
      </c>
      <c r="C2231" t="s">
        <v>4502</v>
      </c>
      <c r="D2231">
        <v>7.1633199999999997E-4</v>
      </c>
      <c r="E2231">
        <v>3</v>
      </c>
      <c r="F2231">
        <v>3</v>
      </c>
      <c r="G2231">
        <v>0</v>
      </c>
      <c r="H2231">
        <v>374606</v>
      </c>
      <c r="I2231">
        <v>293222</v>
      </c>
      <c r="J2231">
        <v>331998</v>
      </c>
      <c r="K2231">
        <v>694089</v>
      </c>
      <c r="L2231">
        <v>674845</v>
      </c>
      <c r="M2231">
        <v>791941</v>
      </c>
      <c r="N2231">
        <v>951953</v>
      </c>
      <c r="O2231">
        <v>944287</v>
      </c>
      <c r="P2231">
        <v>1009350</v>
      </c>
      <c r="Q2231">
        <v>833300</v>
      </c>
      <c r="R2231">
        <v>825696</v>
      </c>
      <c r="S2231">
        <v>941458</v>
      </c>
      <c r="T2231">
        <v>543499</v>
      </c>
      <c r="U2231">
        <v>621950</v>
      </c>
      <c r="V2231">
        <v>635520</v>
      </c>
      <c r="W2231">
        <v>580574</v>
      </c>
      <c r="X2231">
        <v>628832</v>
      </c>
      <c r="Y2231">
        <v>638523</v>
      </c>
      <c r="Z2231">
        <v>853532</v>
      </c>
      <c r="AA2231">
        <v>931358</v>
      </c>
      <c r="AB2231">
        <v>1024200</v>
      </c>
      <c r="AC2231">
        <v>707146</v>
      </c>
      <c r="AD2231">
        <v>738480</v>
      </c>
      <c r="AE2231">
        <v>864068</v>
      </c>
      <c r="AF2231">
        <v>497784</v>
      </c>
      <c r="AG2231">
        <v>566204</v>
      </c>
      <c r="AH2231">
        <v>605667</v>
      </c>
      <c r="AI2231">
        <v>664215</v>
      </c>
      <c r="AJ2231">
        <v>723294</v>
      </c>
      <c r="AK2231">
        <v>855422</v>
      </c>
      <c r="AL2231">
        <v>365187</v>
      </c>
      <c r="AM2231">
        <v>514015</v>
      </c>
      <c r="AN2231">
        <v>411931</v>
      </c>
      <c r="AO2231">
        <v>293651</v>
      </c>
      <c r="AP2231">
        <v>489567</v>
      </c>
      <c r="AQ2231">
        <v>508513</v>
      </c>
    </row>
    <row r="2232" spans="1:43">
      <c r="A2232">
        <v>2231</v>
      </c>
      <c r="B2232" t="s">
        <v>4503</v>
      </c>
      <c r="C2232" t="s">
        <v>4504</v>
      </c>
      <c r="D2232">
        <v>1.6863399999999999E-3</v>
      </c>
      <c r="E2232">
        <v>3</v>
      </c>
      <c r="F2232">
        <v>3</v>
      </c>
      <c r="G2232">
        <v>0</v>
      </c>
      <c r="H2232">
        <v>108434</v>
      </c>
      <c r="I2232">
        <v>94295.9</v>
      </c>
      <c r="J2232">
        <v>80447</v>
      </c>
      <c r="K2232">
        <v>96190.8</v>
      </c>
      <c r="L2232">
        <v>91879.1</v>
      </c>
      <c r="M2232">
        <v>83738.399999999994</v>
      </c>
      <c r="N2232">
        <v>129170</v>
      </c>
      <c r="O2232">
        <v>122100</v>
      </c>
      <c r="P2232">
        <v>62945.3</v>
      </c>
      <c r="Q2232">
        <v>40758.400000000001</v>
      </c>
      <c r="R2232">
        <v>24847.1</v>
      </c>
      <c r="S2232">
        <v>33058.800000000003</v>
      </c>
      <c r="T2232">
        <v>109925</v>
      </c>
      <c r="U2232">
        <v>117717</v>
      </c>
      <c r="V2232">
        <v>103164</v>
      </c>
      <c r="W2232">
        <v>19904.7</v>
      </c>
      <c r="X2232">
        <v>29586.400000000001</v>
      </c>
      <c r="Y2232">
        <v>15895.2</v>
      </c>
      <c r="Z2232">
        <v>175870</v>
      </c>
      <c r="AA2232">
        <v>253972</v>
      </c>
      <c r="AB2232">
        <v>206232</v>
      </c>
      <c r="AC2232">
        <v>64323.4</v>
      </c>
      <c r="AD2232">
        <v>45001.7</v>
      </c>
      <c r="AE2232">
        <v>101584</v>
      </c>
      <c r="AF2232">
        <v>45721.2</v>
      </c>
      <c r="AG2232">
        <v>27591.8</v>
      </c>
      <c r="AH2232" t="s">
        <v>44</v>
      </c>
      <c r="AI2232">
        <v>47516.6</v>
      </c>
      <c r="AJ2232">
        <v>33538.699999999997</v>
      </c>
      <c r="AK2232">
        <v>47135.9</v>
      </c>
      <c r="AL2232">
        <v>120873</v>
      </c>
      <c r="AM2232">
        <v>232657</v>
      </c>
      <c r="AN2232">
        <v>130512</v>
      </c>
      <c r="AO2232">
        <v>74138.7</v>
      </c>
      <c r="AP2232">
        <v>93270.5</v>
      </c>
      <c r="AQ2232">
        <v>73281.399999999994</v>
      </c>
    </row>
    <row r="2233" spans="1:43">
      <c r="A2233">
        <v>2232</v>
      </c>
      <c r="B2233" t="s">
        <v>4505</v>
      </c>
      <c r="C2233" t="s">
        <v>4506</v>
      </c>
      <c r="D2233">
        <v>4.1254100000000004E-3</v>
      </c>
      <c r="E2233">
        <v>1</v>
      </c>
      <c r="F2233">
        <v>1</v>
      </c>
      <c r="G2233">
        <v>0</v>
      </c>
      <c r="H2233">
        <v>106968</v>
      </c>
      <c r="I2233">
        <v>90156.3</v>
      </c>
      <c r="J2233">
        <v>89495.6</v>
      </c>
      <c r="K2233">
        <v>157925</v>
      </c>
      <c r="L2233">
        <v>150575</v>
      </c>
      <c r="M2233">
        <v>130587</v>
      </c>
      <c r="N2233">
        <v>199759</v>
      </c>
      <c r="O2233">
        <v>171209</v>
      </c>
      <c r="P2233">
        <v>192903</v>
      </c>
      <c r="Q2233">
        <v>185867</v>
      </c>
      <c r="R2233">
        <v>191605</v>
      </c>
      <c r="S2233">
        <v>194927</v>
      </c>
      <c r="T2233">
        <v>179747</v>
      </c>
      <c r="U2233">
        <v>154925</v>
      </c>
      <c r="V2233">
        <v>169541</v>
      </c>
      <c r="W2233">
        <v>139056</v>
      </c>
      <c r="X2233">
        <v>95386.3</v>
      </c>
      <c r="Y2233">
        <v>84929.7</v>
      </c>
      <c r="Z2233">
        <v>327007</v>
      </c>
      <c r="AA2233">
        <v>298803</v>
      </c>
      <c r="AB2233">
        <v>337671</v>
      </c>
      <c r="AC2233">
        <v>282000</v>
      </c>
      <c r="AD2233">
        <v>249456</v>
      </c>
      <c r="AE2233">
        <v>271646</v>
      </c>
      <c r="AF2233">
        <v>62868.6</v>
      </c>
      <c r="AG2233">
        <v>159471</v>
      </c>
      <c r="AH2233">
        <v>159661</v>
      </c>
      <c r="AI2233">
        <v>201178</v>
      </c>
      <c r="AJ2233">
        <v>190412</v>
      </c>
      <c r="AK2233">
        <v>194431</v>
      </c>
      <c r="AL2233">
        <v>145780</v>
      </c>
      <c r="AM2233">
        <v>215226</v>
      </c>
      <c r="AN2233">
        <v>96582.7</v>
      </c>
      <c r="AO2233">
        <v>122776</v>
      </c>
      <c r="AP2233">
        <v>196954</v>
      </c>
      <c r="AQ2233">
        <v>180123</v>
      </c>
    </row>
    <row r="2234" spans="1:43">
      <c r="A2234">
        <v>2233</v>
      </c>
      <c r="B2234" t="s">
        <v>4507</v>
      </c>
      <c r="C2234" t="s">
        <v>4508</v>
      </c>
      <c r="D2234">
        <v>1.81336E-2</v>
      </c>
      <c r="E2234">
        <v>6</v>
      </c>
      <c r="F2234">
        <v>6</v>
      </c>
      <c r="G2234">
        <v>0</v>
      </c>
      <c r="H2234">
        <v>86229.9</v>
      </c>
      <c r="I2234">
        <v>58940.4</v>
      </c>
      <c r="J2234">
        <v>49603.6</v>
      </c>
      <c r="K2234">
        <v>32629.8</v>
      </c>
      <c r="L2234">
        <v>78555.199999999997</v>
      </c>
      <c r="M2234">
        <v>50886</v>
      </c>
      <c r="N2234">
        <v>38364.199999999997</v>
      </c>
      <c r="O2234">
        <v>18005.900000000001</v>
      </c>
      <c r="P2234">
        <v>26390.6</v>
      </c>
      <c r="Q2234" t="s">
        <v>44</v>
      </c>
      <c r="R2234">
        <v>49708.2</v>
      </c>
      <c r="S2234" t="s">
        <v>44</v>
      </c>
      <c r="T2234">
        <v>74967.5</v>
      </c>
      <c r="U2234">
        <v>52514.6</v>
      </c>
      <c r="V2234">
        <v>66337.8</v>
      </c>
      <c r="W2234" t="s">
        <v>44</v>
      </c>
      <c r="X2234" t="s">
        <v>44</v>
      </c>
      <c r="Y2234">
        <v>11864</v>
      </c>
      <c r="Z2234">
        <v>131236</v>
      </c>
      <c r="AA2234">
        <v>150725</v>
      </c>
      <c r="AB2234">
        <v>82846.5</v>
      </c>
      <c r="AC2234">
        <v>68843.100000000006</v>
      </c>
      <c r="AD2234">
        <v>64428.5</v>
      </c>
      <c r="AE2234">
        <v>58536.5</v>
      </c>
      <c r="AF2234" t="s">
        <v>44</v>
      </c>
      <c r="AG2234">
        <v>11985.6</v>
      </c>
      <c r="AH2234" t="s">
        <v>44</v>
      </c>
      <c r="AI2234" t="s">
        <v>44</v>
      </c>
      <c r="AJ2234" t="s">
        <v>44</v>
      </c>
      <c r="AK2234" t="s">
        <v>44</v>
      </c>
      <c r="AL2234">
        <v>101872</v>
      </c>
      <c r="AM2234">
        <v>136232</v>
      </c>
      <c r="AN2234">
        <v>63770.5</v>
      </c>
      <c r="AO2234">
        <v>77228</v>
      </c>
      <c r="AP2234">
        <v>118479</v>
      </c>
      <c r="AQ2234">
        <v>132190</v>
      </c>
    </row>
    <row r="2235" spans="1:43">
      <c r="A2235">
        <v>2234</v>
      </c>
      <c r="B2235" t="s">
        <v>4509</v>
      </c>
      <c r="C2235" t="s">
        <v>4510</v>
      </c>
      <c r="D2235">
        <v>7.1633199999999997E-4</v>
      </c>
      <c r="E2235">
        <v>10</v>
      </c>
      <c r="F2235">
        <v>10</v>
      </c>
      <c r="G2235">
        <v>0</v>
      </c>
      <c r="H2235">
        <v>182415</v>
      </c>
      <c r="I2235">
        <v>152266</v>
      </c>
      <c r="J2235">
        <v>188106</v>
      </c>
      <c r="K2235">
        <v>223169</v>
      </c>
      <c r="L2235">
        <v>189167</v>
      </c>
      <c r="M2235">
        <v>237748</v>
      </c>
      <c r="N2235">
        <v>252353</v>
      </c>
      <c r="O2235">
        <v>233213</v>
      </c>
      <c r="P2235">
        <v>294084</v>
      </c>
      <c r="Q2235">
        <v>152566</v>
      </c>
      <c r="R2235">
        <v>139688</v>
      </c>
      <c r="S2235">
        <v>165994</v>
      </c>
      <c r="T2235">
        <v>255337</v>
      </c>
      <c r="U2235">
        <v>278101</v>
      </c>
      <c r="V2235">
        <v>312464</v>
      </c>
      <c r="W2235">
        <v>98445.3</v>
      </c>
      <c r="X2235">
        <v>101910</v>
      </c>
      <c r="Y2235">
        <v>90891.3</v>
      </c>
      <c r="Z2235">
        <v>406658</v>
      </c>
      <c r="AA2235">
        <v>388374</v>
      </c>
      <c r="AB2235">
        <v>444186</v>
      </c>
      <c r="AC2235">
        <v>194166</v>
      </c>
      <c r="AD2235">
        <v>168783</v>
      </c>
      <c r="AE2235">
        <v>194040</v>
      </c>
      <c r="AF2235">
        <v>129044</v>
      </c>
      <c r="AG2235">
        <v>123580</v>
      </c>
      <c r="AH2235">
        <v>130698</v>
      </c>
      <c r="AI2235">
        <v>118111</v>
      </c>
      <c r="AJ2235">
        <v>118210</v>
      </c>
      <c r="AK2235">
        <v>136016</v>
      </c>
      <c r="AL2235">
        <v>305016</v>
      </c>
      <c r="AM2235">
        <v>408614</v>
      </c>
      <c r="AN2235">
        <v>339984</v>
      </c>
      <c r="AO2235">
        <v>197716</v>
      </c>
      <c r="AP2235">
        <v>270323</v>
      </c>
      <c r="AQ2235">
        <v>284552</v>
      </c>
    </row>
    <row r="2236" spans="1:43">
      <c r="A2236">
        <v>2235</v>
      </c>
      <c r="B2236" t="s">
        <v>4511</v>
      </c>
      <c r="C2236" t="s">
        <v>4512</v>
      </c>
      <c r="D2236">
        <v>5.7675200000000003E-2</v>
      </c>
      <c r="E2236">
        <v>2</v>
      </c>
      <c r="F2236">
        <v>2</v>
      </c>
      <c r="G2236">
        <v>0</v>
      </c>
      <c r="H2236">
        <v>50708.7</v>
      </c>
      <c r="I2236">
        <v>34704</v>
      </c>
      <c r="J2236">
        <v>31627.9</v>
      </c>
      <c r="K2236">
        <v>57880</v>
      </c>
      <c r="L2236">
        <v>16902</v>
      </c>
      <c r="M2236">
        <v>46321.9</v>
      </c>
      <c r="N2236">
        <v>46163.9</v>
      </c>
      <c r="O2236" t="s">
        <v>44</v>
      </c>
      <c r="P2236">
        <v>45107.5</v>
      </c>
      <c r="Q2236" t="s">
        <v>44</v>
      </c>
      <c r="R2236" t="s">
        <v>44</v>
      </c>
      <c r="S2236" t="s">
        <v>44</v>
      </c>
      <c r="T2236">
        <v>18005</v>
      </c>
      <c r="U2236">
        <v>26337.599999999999</v>
      </c>
      <c r="V2236">
        <v>113481</v>
      </c>
      <c r="W2236" t="s">
        <v>44</v>
      </c>
      <c r="X2236">
        <v>36565.300000000003</v>
      </c>
      <c r="Y2236" t="s">
        <v>44</v>
      </c>
      <c r="Z2236">
        <v>78066.899999999994</v>
      </c>
      <c r="AA2236">
        <v>104275</v>
      </c>
      <c r="AB2236">
        <v>131618</v>
      </c>
      <c r="AC2236" t="s">
        <v>44</v>
      </c>
      <c r="AD2236" t="s">
        <v>44</v>
      </c>
      <c r="AE2236" t="s">
        <v>44</v>
      </c>
      <c r="AF2236">
        <v>20782.5</v>
      </c>
      <c r="AG2236">
        <v>31855.1</v>
      </c>
      <c r="AH2236" t="s">
        <v>44</v>
      </c>
      <c r="AI2236" t="s">
        <v>44</v>
      </c>
      <c r="AJ2236" t="s">
        <v>44</v>
      </c>
      <c r="AK2236" t="s">
        <v>44</v>
      </c>
      <c r="AL2236">
        <v>82958.2</v>
      </c>
      <c r="AM2236">
        <v>144370</v>
      </c>
      <c r="AN2236">
        <v>144544</v>
      </c>
      <c r="AO2236">
        <v>37014</v>
      </c>
      <c r="AP2236">
        <v>46321.5</v>
      </c>
      <c r="AQ2236">
        <v>46414.8</v>
      </c>
    </row>
    <row r="2237" spans="1:43">
      <c r="A2237">
        <v>2236</v>
      </c>
      <c r="B2237" t="s">
        <v>4513</v>
      </c>
      <c r="C2237" t="s">
        <v>4514</v>
      </c>
      <c r="D2237">
        <v>2.3518300000000001E-3</v>
      </c>
      <c r="E2237">
        <v>2</v>
      </c>
      <c r="F2237">
        <v>2</v>
      </c>
      <c r="G2237">
        <v>0</v>
      </c>
      <c r="H2237">
        <v>161112</v>
      </c>
      <c r="I2237">
        <v>111465</v>
      </c>
      <c r="J2237">
        <v>104592</v>
      </c>
      <c r="K2237">
        <v>202684</v>
      </c>
      <c r="L2237">
        <v>188394</v>
      </c>
      <c r="M2237">
        <v>147033</v>
      </c>
      <c r="N2237">
        <v>255587</v>
      </c>
      <c r="O2237">
        <v>245240</v>
      </c>
      <c r="P2237">
        <v>221040</v>
      </c>
      <c r="Q2237">
        <v>197620</v>
      </c>
      <c r="R2237">
        <v>146323</v>
      </c>
      <c r="S2237">
        <v>195270</v>
      </c>
      <c r="T2237">
        <v>130483</v>
      </c>
      <c r="U2237">
        <v>78741</v>
      </c>
      <c r="V2237">
        <v>136820</v>
      </c>
      <c r="W2237">
        <v>101478</v>
      </c>
      <c r="X2237">
        <v>77034.3</v>
      </c>
      <c r="Y2237">
        <v>120170</v>
      </c>
      <c r="Z2237">
        <v>255182</v>
      </c>
      <c r="AA2237">
        <v>197122</v>
      </c>
      <c r="AB2237">
        <v>206236</v>
      </c>
      <c r="AC2237">
        <v>184735</v>
      </c>
      <c r="AD2237">
        <v>161435</v>
      </c>
      <c r="AE2237">
        <v>173296</v>
      </c>
      <c r="AF2237">
        <v>172406</v>
      </c>
      <c r="AG2237">
        <v>140187</v>
      </c>
      <c r="AH2237">
        <v>157325</v>
      </c>
      <c r="AI2237">
        <v>194034</v>
      </c>
      <c r="AJ2237">
        <v>204325</v>
      </c>
      <c r="AK2237">
        <v>180925</v>
      </c>
      <c r="AL2237">
        <v>114392</v>
      </c>
      <c r="AM2237">
        <v>97609.2</v>
      </c>
      <c r="AN2237">
        <v>81336.600000000006</v>
      </c>
      <c r="AO2237">
        <v>43565.9</v>
      </c>
      <c r="AP2237">
        <v>82614.5</v>
      </c>
      <c r="AQ2237">
        <v>82680.3</v>
      </c>
    </row>
    <row r="2238" spans="1:43">
      <c r="A2238">
        <v>2237</v>
      </c>
      <c r="B2238" t="s">
        <v>4515</v>
      </c>
      <c r="C2238" t="s">
        <v>4516</v>
      </c>
      <c r="D2238">
        <v>3.6288899999999999E-2</v>
      </c>
      <c r="E2238">
        <v>1</v>
      </c>
      <c r="F2238">
        <v>1</v>
      </c>
      <c r="G2238">
        <v>0</v>
      </c>
      <c r="H2238">
        <v>52349.1</v>
      </c>
      <c r="I2238" t="s">
        <v>44</v>
      </c>
      <c r="J2238">
        <v>61409.1</v>
      </c>
      <c r="K2238" t="s">
        <v>44</v>
      </c>
      <c r="L2238">
        <v>79785.100000000006</v>
      </c>
      <c r="M2238" t="s">
        <v>44</v>
      </c>
      <c r="N2238">
        <v>102092</v>
      </c>
      <c r="O2238" t="s">
        <v>44</v>
      </c>
      <c r="P2238">
        <v>100116</v>
      </c>
      <c r="Q2238" t="s">
        <v>44</v>
      </c>
      <c r="R2238" t="s">
        <v>44</v>
      </c>
      <c r="S2238" t="s">
        <v>44</v>
      </c>
      <c r="T2238">
        <v>163608</v>
      </c>
      <c r="U2238">
        <v>105835</v>
      </c>
      <c r="V2238">
        <v>104859</v>
      </c>
      <c r="W2238" t="s">
        <v>44</v>
      </c>
      <c r="X2238" t="s">
        <v>44</v>
      </c>
      <c r="Y2238">
        <v>41034.699999999997</v>
      </c>
      <c r="Z2238" t="s">
        <v>44</v>
      </c>
      <c r="AA2238">
        <v>33457.9</v>
      </c>
      <c r="AB2238" t="s">
        <v>44</v>
      </c>
      <c r="AC2238" t="s">
        <v>44</v>
      </c>
      <c r="AD2238" t="s">
        <v>44</v>
      </c>
      <c r="AE2238" t="s">
        <v>44</v>
      </c>
      <c r="AF2238" t="s">
        <v>44</v>
      </c>
      <c r="AG2238" t="s">
        <v>44</v>
      </c>
      <c r="AH2238" t="s">
        <v>44</v>
      </c>
      <c r="AI2238" t="s">
        <v>44</v>
      </c>
      <c r="AJ2238" t="s">
        <v>44</v>
      </c>
      <c r="AK2238" t="s">
        <v>44</v>
      </c>
      <c r="AL2238" t="s">
        <v>44</v>
      </c>
      <c r="AM2238" t="s">
        <v>44</v>
      </c>
      <c r="AN2238" t="s">
        <v>44</v>
      </c>
      <c r="AO2238" t="s">
        <v>44</v>
      </c>
      <c r="AP2238" t="s">
        <v>44</v>
      </c>
      <c r="AQ2238" t="s">
        <v>44</v>
      </c>
    </row>
    <row r="2239" spans="1:43">
      <c r="A2239">
        <v>2238</v>
      </c>
      <c r="B2239" t="s">
        <v>4517</v>
      </c>
      <c r="C2239" t="s">
        <v>4518</v>
      </c>
      <c r="D2239">
        <v>5.1746400000000003E-3</v>
      </c>
      <c r="E2239">
        <v>4</v>
      </c>
      <c r="F2239">
        <v>4</v>
      </c>
      <c r="G2239">
        <v>0</v>
      </c>
      <c r="H2239">
        <v>41387.5</v>
      </c>
      <c r="I2239">
        <v>74953.8</v>
      </c>
      <c r="J2239">
        <v>121261</v>
      </c>
      <c r="K2239">
        <v>23955</v>
      </c>
      <c r="L2239">
        <v>9911.18</v>
      </c>
      <c r="M2239">
        <v>50627</v>
      </c>
      <c r="N2239">
        <v>56183.6</v>
      </c>
      <c r="O2239">
        <v>65362.6</v>
      </c>
      <c r="P2239">
        <v>154896</v>
      </c>
      <c r="Q2239">
        <v>13853.8</v>
      </c>
      <c r="R2239" t="s">
        <v>44</v>
      </c>
      <c r="S2239" t="s">
        <v>44</v>
      </c>
      <c r="T2239">
        <v>84220.800000000003</v>
      </c>
      <c r="U2239">
        <v>88736.6</v>
      </c>
      <c r="V2239">
        <v>96167.1</v>
      </c>
      <c r="W2239" t="s">
        <v>44</v>
      </c>
      <c r="X2239" t="s">
        <v>44</v>
      </c>
      <c r="Y2239">
        <v>3803.68</v>
      </c>
      <c r="Z2239">
        <v>137322</v>
      </c>
      <c r="AA2239">
        <v>141539</v>
      </c>
      <c r="AB2239">
        <v>109647</v>
      </c>
      <c r="AC2239">
        <v>38891.199999999997</v>
      </c>
      <c r="AD2239">
        <v>11109</v>
      </c>
      <c r="AE2239" t="s">
        <v>44</v>
      </c>
      <c r="AF2239">
        <v>80668.399999999994</v>
      </c>
      <c r="AG2239">
        <v>49003.5</v>
      </c>
      <c r="AH2239">
        <v>70954.2</v>
      </c>
      <c r="AI2239">
        <v>26529.9</v>
      </c>
      <c r="AJ2239" t="s">
        <v>44</v>
      </c>
      <c r="AK2239">
        <v>43775.199999999997</v>
      </c>
      <c r="AL2239">
        <v>168769</v>
      </c>
      <c r="AM2239">
        <v>215565</v>
      </c>
      <c r="AN2239">
        <v>152216</v>
      </c>
      <c r="AO2239">
        <v>32563.200000000001</v>
      </c>
      <c r="AP2239">
        <v>54326.3</v>
      </c>
      <c r="AQ2239">
        <v>31307.7</v>
      </c>
    </row>
    <row r="2240" spans="1:43">
      <c r="A2240">
        <v>2239</v>
      </c>
      <c r="B2240" t="s">
        <v>4519</v>
      </c>
      <c r="C2240" t="s">
        <v>4520</v>
      </c>
      <c r="D2240">
        <v>2.23824E-2</v>
      </c>
      <c r="E2240">
        <v>1</v>
      </c>
      <c r="F2240">
        <v>1</v>
      </c>
      <c r="G2240">
        <v>0</v>
      </c>
      <c r="H2240">
        <v>83896.5</v>
      </c>
      <c r="I2240">
        <v>58405.4</v>
      </c>
      <c r="J2240">
        <v>65447.6</v>
      </c>
      <c r="K2240">
        <v>106355</v>
      </c>
      <c r="L2240">
        <v>105237</v>
      </c>
      <c r="M2240">
        <v>118502</v>
      </c>
      <c r="N2240">
        <v>128479</v>
      </c>
      <c r="O2240">
        <v>110328</v>
      </c>
      <c r="P2240" t="s">
        <v>44</v>
      </c>
      <c r="Q2240">
        <v>71061</v>
      </c>
      <c r="R2240">
        <v>42043.199999999997</v>
      </c>
      <c r="S2240">
        <v>74065.399999999994</v>
      </c>
      <c r="T2240">
        <v>93801.1</v>
      </c>
      <c r="U2240">
        <v>92335.3</v>
      </c>
      <c r="V2240">
        <v>117685</v>
      </c>
      <c r="W2240">
        <v>53801.9</v>
      </c>
      <c r="X2240">
        <v>41280.800000000003</v>
      </c>
      <c r="Y2240">
        <v>55772.800000000003</v>
      </c>
      <c r="Z2240">
        <v>138656</v>
      </c>
      <c r="AA2240">
        <v>130634</v>
      </c>
      <c r="AB2240">
        <v>152357</v>
      </c>
      <c r="AC2240">
        <v>125956</v>
      </c>
      <c r="AD2240">
        <v>101736</v>
      </c>
      <c r="AE2240">
        <v>85952.4</v>
      </c>
      <c r="AF2240">
        <v>45204.9</v>
      </c>
      <c r="AG2240">
        <v>26566.6</v>
      </c>
      <c r="AH2240" t="s">
        <v>44</v>
      </c>
      <c r="AI2240">
        <v>81070.5</v>
      </c>
      <c r="AJ2240">
        <v>76536.600000000006</v>
      </c>
      <c r="AK2240">
        <v>95657.2</v>
      </c>
      <c r="AL2240">
        <v>69065.2</v>
      </c>
      <c r="AM2240">
        <v>112377</v>
      </c>
      <c r="AN2240">
        <v>71968.3</v>
      </c>
      <c r="AO2240" t="s">
        <v>44</v>
      </c>
      <c r="AP2240">
        <v>21870.7</v>
      </c>
      <c r="AQ2240" t="s">
        <v>44</v>
      </c>
    </row>
    <row r="2241" spans="1:43">
      <c r="A2241">
        <v>2240</v>
      </c>
      <c r="B2241" t="s">
        <v>4521</v>
      </c>
      <c r="C2241" t="s">
        <v>4522</v>
      </c>
      <c r="D2241">
        <v>3.0579800000000001E-2</v>
      </c>
      <c r="E2241">
        <v>5</v>
      </c>
      <c r="F2241">
        <v>5</v>
      </c>
      <c r="G2241">
        <v>0</v>
      </c>
      <c r="H2241">
        <v>67135.199999999997</v>
      </c>
      <c r="I2241">
        <v>80987.100000000006</v>
      </c>
      <c r="J2241">
        <v>68077.899999999994</v>
      </c>
      <c r="K2241">
        <v>98617.600000000006</v>
      </c>
      <c r="L2241">
        <v>70625.7</v>
      </c>
      <c r="M2241">
        <v>34504.5</v>
      </c>
      <c r="N2241">
        <v>123665</v>
      </c>
      <c r="O2241">
        <v>101366</v>
      </c>
      <c r="P2241">
        <v>43233.599999999999</v>
      </c>
      <c r="Q2241">
        <v>23180</v>
      </c>
      <c r="R2241">
        <v>34275</v>
      </c>
      <c r="S2241" t="s">
        <v>44</v>
      </c>
      <c r="T2241">
        <v>111026</v>
      </c>
      <c r="U2241">
        <v>111218</v>
      </c>
      <c r="V2241">
        <v>74511.899999999994</v>
      </c>
      <c r="W2241">
        <v>43022.1</v>
      </c>
      <c r="X2241" t="s">
        <v>44</v>
      </c>
      <c r="Y2241">
        <v>12761.7</v>
      </c>
      <c r="Z2241">
        <v>311052</v>
      </c>
      <c r="AA2241">
        <v>275379</v>
      </c>
      <c r="AB2241">
        <v>317618</v>
      </c>
      <c r="AC2241">
        <v>100077</v>
      </c>
      <c r="AD2241">
        <v>98562.4</v>
      </c>
      <c r="AE2241">
        <v>100092</v>
      </c>
      <c r="AF2241">
        <v>54749.9</v>
      </c>
      <c r="AG2241">
        <v>41578.199999999997</v>
      </c>
      <c r="AH2241">
        <v>75615.100000000006</v>
      </c>
      <c r="AI2241">
        <v>50132.9</v>
      </c>
      <c r="AJ2241">
        <v>60360.5</v>
      </c>
      <c r="AK2241">
        <v>30681.1</v>
      </c>
      <c r="AL2241">
        <v>169896</v>
      </c>
      <c r="AM2241">
        <v>270123</v>
      </c>
      <c r="AN2241">
        <v>188263</v>
      </c>
      <c r="AO2241">
        <v>49351.1</v>
      </c>
      <c r="AP2241">
        <v>58176.800000000003</v>
      </c>
      <c r="AQ2241">
        <v>70241.3</v>
      </c>
    </row>
    <row r="2242" spans="1:43">
      <c r="A2242">
        <v>2241</v>
      </c>
      <c r="B2242" t="s">
        <v>4523</v>
      </c>
      <c r="C2242" t="s">
        <v>4524</v>
      </c>
      <c r="D2242">
        <v>1.0476699999999999E-3</v>
      </c>
      <c r="E2242">
        <v>5</v>
      </c>
      <c r="F2242">
        <v>5</v>
      </c>
      <c r="G2242">
        <v>0</v>
      </c>
      <c r="H2242">
        <v>128545</v>
      </c>
      <c r="I2242">
        <v>126957</v>
      </c>
      <c r="J2242">
        <v>143649</v>
      </c>
      <c r="K2242">
        <v>152758</v>
      </c>
      <c r="L2242">
        <v>147567</v>
      </c>
      <c r="M2242">
        <v>164318</v>
      </c>
      <c r="N2242">
        <v>171184</v>
      </c>
      <c r="O2242">
        <v>180955</v>
      </c>
      <c r="P2242">
        <v>152967</v>
      </c>
      <c r="Q2242">
        <v>141633</v>
      </c>
      <c r="R2242">
        <v>171710</v>
      </c>
      <c r="S2242">
        <v>163331</v>
      </c>
      <c r="T2242">
        <v>212786</v>
      </c>
      <c r="U2242">
        <v>232779</v>
      </c>
      <c r="V2242">
        <v>271107</v>
      </c>
      <c r="W2242">
        <v>89636.7</v>
      </c>
      <c r="X2242">
        <v>106305</v>
      </c>
      <c r="Y2242">
        <v>107236</v>
      </c>
      <c r="Z2242">
        <v>238268</v>
      </c>
      <c r="AA2242">
        <v>239869</v>
      </c>
      <c r="AB2242">
        <v>254336</v>
      </c>
      <c r="AC2242">
        <v>179862</v>
      </c>
      <c r="AD2242">
        <v>176785</v>
      </c>
      <c r="AE2242">
        <v>146074</v>
      </c>
      <c r="AF2242">
        <v>97709.5</v>
      </c>
      <c r="AG2242">
        <v>115021</v>
      </c>
      <c r="AH2242">
        <v>126342</v>
      </c>
      <c r="AI2242">
        <v>89231.1</v>
      </c>
      <c r="AJ2242">
        <v>98486.9</v>
      </c>
      <c r="AK2242">
        <v>102890</v>
      </c>
      <c r="AL2242">
        <v>200390</v>
      </c>
      <c r="AM2242">
        <v>249569</v>
      </c>
      <c r="AN2242">
        <v>211389</v>
      </c>
      <c r="AO2242">
        <v>179028</v>
      </c>
      <c r="AP2242">
        <v>282524</v>
      </c>
      <c r="AQ2242">
        <v>260677</v>
      </c>
    </row>
    <row r="2243" spans="1:43">
      <c r="A2243">
        <v>2242</v>
      </c>
      <c r="B2243" t="s">
        <v>4525</v>
      </c>
      <c r="C2243" t="s">
        <v>4526</v>
      </c>
      <c r="D2243">
        <v>2.9952300000000001E-2</v>
      </c>
      <c r="E2243">
        <v>1</v>
      </c>
      <c r="F2243">
        <v>1</v>
      </c>
      <c r="G2243">
        <v>0</v>
      </c>
      <c r="H2243">
        <v>122905</v>
      </c>
      <c r="I2243">
        <v>135328</v>
      </c>
      <c r="J2243">
        <v>148543</v>
      </c>
      <c r="K2243">
        <v>114408</v>
      </c>
      <c r="L2243">
        <v>142748</v>
      </c>
      <c r="M2243">
        <v>101838</v>
      </c>
      <c r="N2243">
        <v>129946</v>
      </c>
      <c r="O2243">
        <v>87413.5</v>
      </c>
      <c r="P2243" t="s">
        <v>44</v>
      </c>
      <c r="Q2243" t="s">
        <v>44</v>
      </c>
      <c r="R2243" t="s">
        <v>44</v>
      </c>
      <c r="S2243" t="s">
        <v>44</v>
      </c>
      <c r="T2243">
        <v>147526</v>
      </c>
      <c r="U2243">
        <v>194481</v>
      </c>
      <c r="V2243">
        <v>192147</v>
      </c>
      <c r="W2243" t="s">
        <v>44</v>
      </c>
      <c r="X2243" t="s">
        <v>44</v>
      </c>
      <c r="Y2243" t="s">
        <v>44</v>
      </c>
      <c r="Z2243" t="s">
        <v>44</v>
      </c>
      <c r="AA2243" t="s">
        <v>44</v>
      </c>
      <c r="AB2243">
        <v>176349</v>
      </c>
      <c r="AC2243" t="s">
        <v>44</v>
      </c>
      <c r="AD2243" t="s">
        <v>44</v>
      </c>
      <c r="AE2243" t="s">
        <v>44</v>
      </c>
      <c r="AF2243" t="s">
        <v>44</v>
      </c>
      <c r="AG2243" t="s">
        <v>44</v>
      </c>
      <c r="AH2243" t="s">
        <v>44</v>
      </c>
      <c r="AI2243" t="s">
        <v>44</v>
      </c>
      <c r="AJ2243" t="s">
        <v>44</v>
      </c>
      <c r="AK2243" t="s">
        <v>44</v>
      </c>
      <c r="AL2243">
        <v>204431</v>
      </c>
      <c r="AM2243">
        <v>331158</v>
      </c>
      <c r="AN2243">
        <v>314935</v>
      </c>
      <c r="AO2243">
        <v>136281</v>
      </c>
      <c r="AP2243">
        <v>121423</v>
      </c>
      <c r="AQ2243" t="s">
        <v>44</v>
      </c>
    </row>
    <row r="2244" spans="1:43">
      <c r="A2244">
        <v>2243</v>
      </c>
      <c r="B2244" t="s">
        <v>4527</v>
      </c>
      <c r="C2244" t="s">
        <v>4528</v>
      </c>
      <c r="D2244">
        <v>4.1137100000000003E-2</v>
      </c>
      <c r="E2244">
        <v>1</v>
      </c>
      <c r="F2244">
        <v>1</v>
      </c>
      <c r="G2244">
        <v>0</v>
      </c>
      <c r="H2244">
        <v>21792.799999999999</v>
      </c>
      <c r="I2244">
        <v>59636.1</v>
      </c>
      <c r="J2244">
        <v>67045.899999999994</v>
      </c>
      <c r="K2244">
        <v>46965.4</v>
      </c>
      <c r="L2244">
        <v>62696.1</v>
      </c>
      <c r="M2244">
        <v>65703</v>
      </c>
      <c r="N2244">
        <v>107970</v>
      </c>
      <c r="O2244">
        <v>100446</v>
      </c>
      <c r="P2244">
        <v>143890</v>
      </c>
      <c r="Q2244">
        <v>76130</v>
      </c>
      <c r="R2244">
        <v>110078</v>
      </c>
      <c r="S2244">
        <v>60141.599999999999</v>
      </c>
      <c r="T2244">
        <v>73318.5</v>
      </c>
      <c r="U2244">
        <v>61185.3</v>
      </c>
      <c r="V2244">
        <v>62014.3</v>
      </c>
      <c r="W2244">
        <v>29264.7</v>
      </c>
      <c r="X2244">
        <v>72906.7</v>
      </c>
      <c r="Y2244">
        <v>91782.399999999994</v>
      </c>
      <c r="Z2244">
        <v>154678</v>
      </c>
      <c r="AA2244">
        <v>119761</v>
      </c>
      <c r="AB2244">
        <v>160002</v>
      </c>
      <c r="AC2244">
        <v>52205.5</v>
      </c>
      <c r="AD2244">
        <v>124570</v>
      </c>
      <c r="AE2244">
        <v>192227</v>
      </c>
      <c r="AF2244">
        <v>119818</v>
      </c>
      <c r="AG2244">
        <v>167268</v>
      </c>
      <c r="AH2244">
        <v>175612</v>
      </c>
      <c r="AI2244">
        <v>64626</v>
      </c>
      <c r="AJ2244">
        <v>152817</v>
      </c>
      <c r="AK2244">
        <v>107514</v>
      </c>
      <c r="AL2244" t="s">
        <v>44</v>
      </c>
      <c r="AM2244" t="s">
        <v>44</v>
      </c>
      <c r="AN2244">
        <v>45013.7</v>
      </c>
      <c r="AO2244" t="s">
        <v>44</v>
      </c>
      <c r="AP2244">
        <v>51104.6</v>
      </c>
      <c r="AQ2244" t="s">
        <v>44</v>
      </c>
    </row>
    <row r="2245" spans="1:43">
      <c r="A2245">
        <v>2244</v>
      </c>
      <c r="B2245" t="s">
        <v>4529</v>
      </c>
      <c r="C2245" t="s">
        <v>4530</v>
      </c>
      <c r="D2245">
        <v>7.1633199999999997E-4</v>
      </c>
      <c r="E2245">
        <v>6</v>
      </c>
      <c r="F2245">
        <v>6</v>
      </c>
      <c r="G2245">
        <v>0</v>
      </c>
      <c r="H2245">
        <v>226097</v>
      </c>
      <c r="I2245">
        <v>246219</v>
      </c>
      <c r="J2245">
        <v>248328</v>
      </c>
      <c r="K2245">
        <v>370912</v>
      </c>
      <c r="L2245">
        <v>389653</v>
      </c>
      <c r="M2245">
        <v>419417</v>
      </c>
      <c r="N2245">
        <v>456821</v>
      </c>
      <c r="O2245">
        <v>503115</v>
      </c>
      <c r="P2245">
        <v>490697</v>
      </c>
      <c r="Q2245">
        <v>396598</v>
      </c>
      <c r="R2245">
        <v>407855</v>
      </c>
      <c r="S2245">
        <v>479294</v>
      </c>
      <c r="T2245">
        <v>241998</v>
      </c>
      <c r="U2245">
        <v>333610</v>
      </c>
      <c r="V2245">
        <v>341707</v>
      </c>
      <c r="W2245">
        <v>225761</v>
      </c>
      <c r="X2245">
        <v>278977</v>
      </c>
      <c r="Y2245">
        <v>286630</v>
      </c>
      <c r="Z2245">
        <v>1174190</v>
      </c>
      <c r="AA2245">
        <v>1183010</v>
      </c>
      <c r="AB2245">
        <v>1308440</v>
      </c>
      <c r="AC2245">
        <v>939557</v>
      </c>
      <c r="AD2245">
        <v>918703</v>
      </c>
      <c r="AE2245">
        <v>932551</v>
      </c>
      <c r="AF2245">
        <v>703090</v>
      </c>
      <c r="AG2245">
        <v>707970</v>
      </c>
      <c r="AH2245">
        <v>966524</v>
      </c>
      <c r="AI2245">
        <v>933799</v>
      </c>
      <c r="AJ2245">
        <v>1007750</v>
      </c>
      <c r="AK2245">
        <v>1080850</v>
      </c>
      <c r="AL2245">
        <v>324503</v>
      </c>
      <c r="AM2245">
        <v>462036</v>
      </c>
      <c r="AN2245">
        <v>402207</v>
      </c>
      <c r="AO2245">
        <v>383886</v>
      </c>
      <c r="AP2245">
        <v>520529</v>
      </c>
      <c r="AQ2245">
        <v>527382</v>
      </c>
    </row>
    <row r="2246" spans="1:43">
      <c r="A2246">
        <v>2245</v>
      </c>
      <c r="B2246" t="s">
        <v>4531</v>
      </c>
      <c r="C2246" t="s">
        <v>4532</v>
      </c>
      <c r="D2246">
        <v>7.1633199999999997E-4</v>
      </c>
      <c r="E2246">
        <v>4</v>
      </c>
      <c r="F2246">
        <v>4</v>
      </c>
      <c r="G2246">
        <v>0</v>
      </c>
      <c r="H2246">
        <v>125014</v>
      </c>
      <c r="I2246">
        <v>116121</v>
      </c>
      <c r="J2246">
        <v>115397</v>
      </c>
      <c r="K2246">
        <v>127660</v>
      </c>
      <c r="L2246">
        <v>144374</v>
      </c>
      <c r="M2246">
        <v>161755</v>
      </c>
      <c r="N2246">
        <v>123941</v>
      </c>
      <c r="O2246">
        <v>146813</v>
      </c>
      <c r="P2246">
        <v>153590</v>
      </c>
      <c r="Q2246">
        <v>59899.199999999997</v>
      </c>
      <c r="R2246">
        <v>110021</v>
      </c>
      <c r="S2246">
        <v>92582.5</v>
      </c>
      <c r="T2246">
        <v>251706</v>
      </c>
      <c r="U2246">
        <v>292185</v>
      </c>
      <c r="V2246">
        <v>282415</v>
      </c>
      <c r="W2246">
        <v>65217.599999999999</v>
      </c>
      <c r="X2246">
        <v>80636.800000000003</v>
      </c>
      <c r="Y2246">
        <v>56654.9</v>
      </c>
      <c r="Z2246">
        <v>203850</v>
      </c>
      <c r="AA2246">
        <v>185394</v>
      </c>
      <c r="AB2246">
        <v>205148</v>
      </c>
      <c r="AC2246">
        <v>172993</v>
      </c>
      <c r="AD2246">
        <v>166909</v>
      </c>
      <c r="AE2246">
        <v>195733</v>
      </c>
      <c r="AF2246">
        <v>36895.300000000003</v>
      </c>
      <c r="AG2246">
        <v>78415.600000000006</v>
      </c>
      <c r="AH2246">
        <v>59901</v>
      </c>
      <c r="AI2246">
        <v>56907.5</v>
      </c>
      <c r="AJ2246">
        <v>36203.1</v>
      </c>
      <c r="AK2246">
        <v>52630.8</v>
      </c>
      <c r="AL2246">
        <v>137744</v>
      </c>
      <c r="AM2246">
        <v>161697</v>
      </c>
      <c r="AN2246">
        <v>143647</v>
      </c>
      <c r="AO2246">
        <v>123962</v>
      </c>
      <c r="AP2246">
        <v>185828</v>
      </c>
      <c r="AQ2246">
        <v>190467</v>
      </c>
    </row>
    <row r="2247" spans="1:43">
      <c r="A2247">
        <v>2246</v>
      </c>
      <c r="B2247" t="s">
        <v>4533</v>
      </c>
      <c r="C2247" t="s">
        <v>4534</v>
      </c>
      <c r="D2247">
        <v>7.1633199999999997E-4</v>
      </c>
      <c r="E2247">
        <v>4</v>
      </c>
      <c r="F2247">
        <v>4</v>
      </c>
      <c r="G2247">
        <v>0</v>
      </c>
      <c r="H2247">
        <v>413774</v>
      </c>
      <c r="I2247">
        <v>291705</v>
      </c>
      <c r="J2247">
        <v>314645</v>
      </c>
      <c r="K2247">
        <v>230036</v>
      </c>
      <c r="L2247">
        <v>263371</v>
      </c>
      <c r="M2247">
        <v>263305</v>
      </c>
      <c r="N2247">
        <v>455466</v>
      </c>
      <c r="O2247">
        <v>481304</v>
      </c>
      <c r="P2247">
        <v>525913</v>
      </c>
      <c r="Q2247">
        <v>164569</v>
      </c>
      <c r="R2247">
        <v>105431</v>
      </c>
      <c r="S2247">
        <v>241412</v>
      </c>
      <c r="T2247">
        <v>427114</v>
      </c>
      <c r="U2247">
        <v>482010</v>
      </c>
      <c r="V2247">
        <v>471810</v>
      </c>
      <c r="W2247">
        <v>84355.8</v>
      </c>
      <c r="X2247">
        <v>155805</v>
      </c>
      <c r="Y2247">
        <v>142170</v>
      </c>
      <c r="Z2247">
        <v>593898</v>
      </c>
      <c r="AA2247">
        <v>619798</v>
      </c>
      <c r="AB2247">
        <v>685988</v>
      </c>
      <c r="AC2247">
        <v>267545</v>
      </c>
      <c r="AD2247">
        <v>229751</v>
      </c>
      <c r="AE2247">
        <v>268788</v>
      </c>
      <c r="AF2247">
        <v>236298</v>
      </c>
      <c r="AG2247">
        <v>293326</v>
      </c>
      <c r="AH2247">
        <v>292941</v>
      </c>
      <c r="AI2247">
        <v>198832</v>
      </c>
      <c r="AJ2247">
        <v>149738</v>
      </c>
      <c r="AK2247">
        <v>176486</v>
      </c>
      <c r="AL2247">
        <v>376311</v>
      </c>
      <c r="AM2247">
        <v>567261</v>
      </c>
      <c r="AN2247">
        <v>493507</v>
      </c>
      <c r="AO2247">
        <v>203598</v>
      </c>
      <c r="AP2247">
        <v>208732</v>
      </c>
      <c r="AQ2247">
        <v>248881</v>
      </c>
    </row>
    <row r="2248" spans="1:43">
      <c r="A2248">
        <v>2247</v>
      </c>
      <c r="B2248" t="s">
        <v>4535</v>
      </c>
      <c r="C2248" t="s">
        <v>4536</v>
      </c>
      <c r="D2248">
        <v>2.9094499999999999E-2</v>
      </c>
      <c r="E2248">
        <v>2</v>
      </c>
      <c r="F2248">
        <v>2</v>
      </c>
      <c r="G2248">
        <v>0</v>
      </c>
      <c r="H2248">
        <v>23761.1</v>
      </c>
      <c r="I2248">
        <v>15469.6</v>
      </c>
      <c r="J2248">
        <v>13565.3</v>
      </c>
      <c r="K2248" t="s">
        <v>44</v>
      </c>
      <c r="L2248" t="s">
        <v>44</v>
      </c>
      <c r="M2248" t="s">
        <v>44</v>
      </c>
      <c r="N2248">
        <v>23608.5</v>
      </c>
      <c r="O2248" t="s">
        <v>44</v>
      </c>
      <c r="P2248">
        <v>26036</v>
      </c>
      <c r="Q2248" t="s">
        <v>44</v>
      </c>
      <c r="R2248" t="s">
        <v>44</v>
      </c>
      <c r="S2248" t="s">
        <v>44</v>
      </c>
      <c r="T2248">
        <v>10631.4</v>
      </c>
      <c r="U2248">
        <v>18391.7</v>
      </c>
      <c r="V2248">
        <v>12668.1</v>
      </c>
      <c r="W2248" t="s">
        <v>44</v>
      </c>
      <c r="X2248" t="s">
        <v>44</v>
      </c>
      <c r="Y2248" t="s">
        <v>44</v>
      </c>
      <c r="Z2248">
        <v>28470.3</v>
      </c>
      <c r="AA2248">
        <v>44995.6</v>
      </c>
      <c r="AB2248">
        <v>34339.199999999997</v>
      </c>
      <c r="AC2248" t="s">
        <v>44</v>
      </c>
      <c r="AD2248" t="s">
        <v>44</v>
      </c>
      <c r="AE2248" t="s">
        <v>44</v>
      </c>
      <c r="AF2248">
        <v>15657.3</v>
      </c>
      <c r="AG2248">
        <v>17029.400000000001</v>
      </c>
      <c r="AH2248">
        <v>15940.6</v>
      </c>
      <c r="AI2248" t="s">
        <v>44</v>
      </c>
      <c r="AJ2248" t="s">
        <v>44</v>
      </c>
      <c r="AK2248" t="s">
        <v>44</v>
      </c>
      <c r="AL2248">
        <v>36348.9</v>
      </c>
      <c r="AM2248">
        <v>75178</v>
      </c>
      <c r="AN2248">
        <v>52934.5</v>
      </c>
      <c r="AO2248" t="s">
        <v>44</v>
      </c>
      <c r="AP2248" t="s">
        <v>44</v>
      </c>
      <c r="AQ2248" t="s">
        <v>44</v>
      </c>
    </row>
    <row r="2249" spans="1:43">
      <c r="A2249">
        <v>2248</v>
      </c>
      <c r="B2249" t="s">
        <v>4537</v>
      </c>
      <c r="C2249" t="s">
        <v>4538</v>
      </c>
      <c r="D2249">
        <v>1.49319E-2</v>
      </c>
      <c r="E2249">
        <v>5</v>
      </c>
      <c r="F2249">
        <v>5</v>
      </c>
      <c r="G2249">
        <v>1</v>
      </c>
      <c r="H2249">
        <v>44375.199999999997</v>
      </c>
      <c r="I2249">
        <v>43140.4</v>
      </c>
      <c r="J2249">
        <v>48077.2</v>
      </c>
      <c r="K2249">
        <v>26013.7</v>
      </c>
      <c r="L2249">
        <v>39780.6</v>
      </c>
      <c r="M2249">
        <v>30710.3</v>
      </c>
      <c r="N2249">
        <v>61612.2</v>
      </c>
      <c r="O2249">
        <v>54468.2</v>
      </c>
      <c r="P2249">
        <v>83797.3</v>
      </c>
      <c r="Q2249">
        <v>24868.2</v>
      </c>
      <c r="R2249">
        <v>31009</v>
      </c>
      <c r="S2249">
        <v>27999.200000000001</v>
      </c>
      <c r="T2249">
        <v>86448.2</v>
      </c>
      <c r="U2249">
        <v>109048</v>
      </c>
      <c r="V2249">
        <v>114008</v>
      </c>
      <c r="W2249">
        <v>14890.4</v>
      </c>
      <c r="X2249">
        <v>24448.5</v>
      </c>
      <c r="Y2249">
        <v>23712.799999999999</v>
      </c>
      <c r="Z2249">
        <v>125491</v>
      </c>
      <c r="AA2249">
        <v>148371</v>
      </c>
      <c r="AB2249">
        <v>155484</v>
      </c>
      <c r="AC2249">
        <v>79150.2</v>
      </c>
      <c r="AD2249">
        <v>82486.899999999994</v>
      </c>
      <c r="AE2249">
        <v>67934.399999999994</v>
      </c>
      <c r="AF2249">
        <v>155906</v>
      </c>
      <c r="AG2249">
        <v>181536</v>
      </c>
      <c r="AH2249">
        <v>189286</v>
      </c>
      <c r="AI2249">
        <v>37825</v>
      </c>
      <c r="AJ2249">
        <v>60284.800000000003</v>
      </c>
      <c r="AK2249">
        <v>58516</v>
      </c>
      <c r="AL2249">
        <v>117830</v>
      </c>
      <c r="AM2249">
        <v>185964</v>
      </c>
      <c r="AN2249">
        <v>141463</v>
      </c>
      <c r="AO2249">
        <v>43315.8</v>
      </c>
      <c r="AP2249">
        <v>41564.9</v>
      </c>
      <c r="AQ2249">
        <v>44969.4</v>
      </c>
    </row>
    <row r="2250" spans="1:43">
      <c r="A2250">
        <v>2249</v>
      </c>
      <c r="B2250" t="s">
        <v>4539</v>
      </c>
      <c r="C2250" t="s">
        <v>4540</v>
      </c>
      <c r="D2250">
        <v>4.5700000000000003E-3</v>
      </c>
      <c r="E2250">
        <v>8</v>
      </c>
      <c r="F2250">
        <v>8</v>
      </c>
      <c r="G2250">
        <v>0</v>
      </c>
      <c r="H2250">
        <v>164571</v>
      </c>
      <c r="I2250">
        <v>163638</v>
      </c>
      <c r="J2250">
        <v>130967</v>
      </c>
      <c r="K2250">
        <v>111392</v>
      </c>
      <c r="L2250">
        <v>90180.5</v>
      </c>
      <c r="M2250">
        <v>157886</v>
      </c>
      <c r="N2250">
        <v>254026</v>
      </c>
      <c r="O2250">
        <v>250097</v>
      </c>
      <c r="P2250">
        <v>272303</v>
      </c>
      <c r="Q2250">
        <v>128502</v>
      </c>
      <c r="R2250">
        <v>145759</v>
      </c>
      <c r="S2250">
        <v>135395</v>
      </c>
      <c r="T2250">
        <v>227259</v>
      </c>
      <c r="U2250">
        <v>272420</v>
      </c>
      <c r="V2250">
        <v>262331</v>
      </c>
      <c r="W2250">
        <v>116507</v>
      </c>
      <c r="X2250">
        <v>116702</v>
      </c>
      <c r="Y2250">
        <v>113426</v>
      </c>
      <c r="Z2250">
        <v>178773</v>
      </c>
      <c r="AA2250">
        <v>216756</v>
      </c>
      <c r="AB2250">
        <v>250155</v>
      </c>
      <c r="AC2250">
        <v>183112</v>
      </c>
      <c r="AD2250">
        <v>177034</v>
      </c>
      <c r="AE2250">
        <v>171928</v>
      </c>
      <c r="AF2250">
        <v>163743</v>
      </c>
      <c r="AG2250">
        <v>192996</v>
      </c>
      <c r="AH2250">
        <v>210504</v>
      </c>
      <c r="AI2250">
        <v>117541</v>
      </c>
      <c r="AJ2250">
        <v>157624</v>
      </c>
      <c r="AK2250">
        <v>165571</v>
      </c>
      <c r="AL2250">
        <v>126114</v>
      </c>
      <c r="AM2250">
        <v>139887</v>
      </c>
      <c r="AN2250">
        <v>122497</v>
      </c>
      <c r="AO2250">
        <v>34224.699999999997</v>
      </c>
      <c r="AP2250">
        <v>93423.8</v>
      </c>
      <c r="AQ2250">
        <v>169965</v>
      </c>
    </row>
    <row r="2251" spans="1:43">
      <c r="A2251">
        <v>2250</v>
      </c>
      <c r="B2251" t="s">
        <v>4541</v>
      </c>
      <c r="C2251" t="s">
        <v>4542</v>
      </c>
      <c r="D2251">
        <v>8.0087400000000003E-3</v>
      </c>
      <c r="E2251">
        <v>1</v>
      </c>
      <c r="F2251">
        <v>1</v>
      </c>
      <c r="G2251">
        <v>0</v>
      </c>
      <c r="H2251">
        <v>54190.6</v>
      </c>
      <c r="I2251">
        <v>40126.1</v>
      </c>
      <c r="J2251">
        <v>33210.9</v>
      </c>
      <c r="K2251">
        <v>51627.1</v>
      </c>
      <c r="L2251">
        <v>31463.3</v>
      </c>
      <c r="M2251">
        <v>23868.6</v>
      </c>
      <c r="N2251">
        <v>54522</v>
      </c>
      <c r="O2251">
        <v>61322</v>
      </c>
      <c r="P2251">
        <v>45880</v>
      </c>
      <c r="Q2251">
        <v>35390.800000000003</v>
      </c>
      <c r="R2251">
        <v>39060.400000000001</v>
      </c>
      <c r="S2251">
        <v>43886.9</v>
      </c>
      <c r="T2251">
        <v>57175.1</v>
      </c>
      <c r="U2251">
        <v>55178.7</v>
      </c>
      <c r="V2251">
        <v>46605.9</v>
      </c>
      <c r="W2251">
        <v>32120.6</v>
      </c>
      <c r="X2251">
        <v>41103.4</v>
      </c>
      <c r="Y2251">
        <v>33763.300000000003</v>
      </c>
      <c r="Z2251">
        <v>51438.400000000001</v>
      </c>
      <c r="AA2251">
        <v>43797.5</v>
      </c>
      <c r="AB2251">
        <v>42599.199999999997</v>
      </c>
      <c r="AC2251">
        <v>54734</v>
      </c>
      <c r="AD2251">
        <v>45804.5</v>
      </c>
      <c r="AE2251">
        <v>43636.4</v>
      </c>
      <c r="AF2251">
        <v>28994.799999999999</v>
      </c>
      <c r="AG2251">
        <v>39946.800000000003</v>
      </c>
      <c r="AH2251">
        <v>26563.8</v>
      </c>
      <c r="AI2251">
        <v>44723.9</v>
      </c>
      <c r="AJ2251">
        <v>26149.3</v>
      </c>
      <c r="AK2251">
        <v>16032.5</v>
      </c>
      <c r="AL2251">
        <v>54337.5</v>
      </c>
      <c r="AM2251">
        <v>27926.3</v>
      </c>
      <c r="AN2251">
        <v>24356.2</v>
      </c>
      <c r="AO2251">
        <v>26262.6</v>
      </c>
      <c r="AP2251">
        <v>25594.799999999999</v>
      </c>
      <c r="AQ2251">
        <v>31883.1</v>
      </c>
    </row>
    <row r="2252" spans="1:43">
      <c r="A2252">
        <v>2251</v>
      </c>
      <c r="B2252" t="s">
        <v>4543</v>
      </c>
      <c r="C2252" t="s">
        <v>4544</v>
      </c>
      <c r="D2252">
        <v>2.7992599999999999E-2</v>
      </c>
      <c r="E2252">
        <v>1</v>
      </c>
      <c r="F2252">
        <v>1</v>
      </c>
      <c r="G2252">
        <v>0</v>
      </c>
      <c r="H2252">
        <v>7812.93</v>
      </c>
      <c r="I2252" t="s">
        <v>44</v>
      </c>
      <c r="J2252">
        <v>11568</v>
      </c>
      <c r="K2252">
        <v>56618.400000000001</v>
      </c>
      <c r="L2252">
        <v>41533.300000000003</v>
      </c>
      <c r="M2252">
        <v>59350.400000000001</v>
      </c>
      <c r="N2252">
        <v>49889.599999999999</v>
      </c>
      <c r="O2252">
        <v>32461.200000000001</v>
      </c>
      <c r="P2252">
        <v>50848.3</v>
      </c>
      <c r="Q2252">
        <v>12284.1</v>
      </c>
      <c r="R2252">
        <v>14516.1</v>
      </c>
      <c r="S2252">
        <v>17589.2</v>
      </c>
      <c r="T2252">
        <v>20904.8</v>
      </c>
      <c r="U2252">
        <v>39807.199999999997</v>
      </c>
      <c r="V2252">
        <v>53880.3</v>
      </c>
      <c r="W2252" t="s">
        <v>44</v>
      </c>
      <c r="X2252" t="s">
        <v>44</v>
      </c>
      <c r="Y2252" t="s">
        <v>44</v>
      </c>
      <c r="Z2252">
        <v>60690.3</v>
      </c>
      <c r="AA2252">
        <v>39514.199999999997</v>
      </c>
      <c r="AB2252">
        <v>59473.8</v>
      </c>
      <c r="AC2252">
        <v>28022.799999999999</v>
      </c>
      <c r="AD2252">
        <v>31155.599999999999</v>
      </c>
      <c r="AE2252">
        <v>63366.7</v>
      </c>
      <c r="AF2252" t="s">
        <v>44</v>
      </c>
      <c r="AG2252" t="s">
        <v>44</v>
      </c>
      <c r="AH2252" t="s">
        <v>44</v>
      </c>
      <c r="AI2252" t="s">
        <v>44</v>
      </c>
      <c r="AJ2252" t="s">
        <v>44</v>
      </c>
      <c r="AK2252" t="s">
        <v>44</v>
      </c>
      <c r="AL2252" t="s">
        <v>44</v>
      </c>
      <c r="AM2252" t="s">
        <v>44</v>
      </c>
      <c r="AN2252">
        <v>11858.5</v>
      </c>
      <c r="AO2252" t="s">
        <v>44</v>
      </c>
      <c r="AP2252">
        <v>5986.23</v>
      </c>
      <c r="AQ2252" t="s">
        <v>44</v>
      </c>
    </row>
    <row r="2253" spans="1:43">
      <c r="A2253">
        <v>2252</v>
      </c>
      <c r="B2253" t="s">
        <v>4545</v>
      </c>
      <c r="C2253" t="s">
        <v>4546</v>
      </c>
      <c r="D2253">
        <v>8.3492700000000003E-2</v>
      </c>
      <c r="E2253">
        <v>4</v>
      </c>
      <c r="F2253">
        <v>4</v>
      </c>
      <c r="G2253">
        <v>0</v>
      </c>
      <c r="H2253">
        <v>57030.6</v>
      </c>
      <c r="I2253">
        <v>34498.199999999997</v>
      </c>
      <c r="J2253">
        <v>37615.599999999999</v>
      </c>
      <c r="K2253">
        <v>30532.5</v>
      </c>
      <c r="L2253">
        <v>18620.900000000001</v>
      </c>
      <c r="M2253">
        <v>24977.5</v>
      </c>
      <c r="N2253">
        <v>35411.199999999997</v>
      </c>
      <c r="O2253">
        <v>46929.9</v>
      </c>
      <c r="P2253">
        <v>108510</v>
      </c>
      <c r="Q2253">
        <v>29021.5</v>
      </c>
      <c r="R2253" t="s">
        <v>44</v>
      </c>
      <c r="S2253" t="s">
        <v>44</v>
      </c>
      <c r="T2253">
        <v>87624.9</v>
      </c>
      <c r="U2253">
        <v>98840.9</v>
      </c>
      <c r="V2253">
        <v>95179.9</v>
      </c>
      <c r="W2253">
        <v>29485.599999999999</v>
      </c>
      <c r="X2253">
        <v>20581.2</v>
      </c>
      <c r="Y2253">
        <v>25078.6</v>
      </c>
      <c r="Z2253">
        <v>82299.199999999997</v>
      </c>
      <c r="AA2253">
        <v>56425.5</v>
      </c>
      <c r="AB2253">
        <v>100151</v>
      </c>
      <c r="AC2253">
        <v>22150.6</v>
      </c>
      <c r="AD2253">
        <v>58503.7</v>
      </c>
      <c r="AE2253">
        <v>17905.400000000001</v>
      </c>
      <c r="AF2253">
        <v>33705.4</v>
      </c>
      <c r="AG2253">
        <v>22491.9</v>
      </c>
      <c r="AH2253">
        <v>57959.4</v>
      </c>
      <c r="AI2253">
        <v>25127.1</v>
      </c>
      <c r="AJ2253">
        <v>13883.3</v>
      </c>
      <c r="AK2253">
        <v>34288.400000000001</v>
      </c>
      <c r="AL2253">
        <v>42676.800000000003</v>
      </c>
      <c r="AM2253">
        <v>20591.900000000001</v>
      </c>
      <c r="AN2253">
        <v>64334.3</v>
      </c>
      <c r="AO2253" t="s">
        <v>44</v>
      </c>
      <c r="AP2253">
        <v>30719.5</v>
      </c>
      <c r="AQ2253" t="s">
        <v>44</v>
      </c>
    </row>
    <row r="2254" spans="1:43">
      <c r="A2254">
        <v>2253</v>
      </c>
      <c r="B2254" t="s">
        <v>4547</v>
      </c>
      <c r="C2254" t="s">
        <v>4548</v>
      </c>
      <c r="D2254">
        <v>9.5822100000000007E-3</v>
      </c>
      <c r="E2254">
        <v>1</v>
      </c>
      <c r="F2254">
        <v>1</v>
      </c>
      <c r="G2254">
        <v>0</v>
      </c>
      <c r="H2254">
        <v>124118</v>
      </c>
      <c r="I2254">
        <v>89765.1</v>
      </c>
      <c r="J2254">
        <v>96671.7</v>
      </c>
      <c r="K2254">
        <v>160172</v>
      </c>
      <c r="L2254">
        <v>126097</v>
      </c>
      <c r="M2254">
        <v>162769</v>
      </c>
      <c r="N2254">
        <v>166718</v>
      </c>
      <c r="O2254">
        <v>251914</v>
      </c>
      <c r="P2254" t="s">
        <v>44</v>
      </c>
      <c r="Q2254">
        <v>35873.1</v>
      </c>
      <c r="R2254">
        <v>153550</v>
      </c>
      <c r="S2254">
        <v>201852</v>
      </c>
      <c r="T2254">
        <v>155578</v>
      </c>
      <c r="U2254">
        <v>300014</v>
      </c>
      <c r="V2254">
        <v>295155</v>
      </c>
      <c r="W2254">
        <v>92880.8</v>
      </c>
      <c r="X2254">
        <v>130486</v>
      </c>
      <c r="Y2254">
        <v>194976</v>
      </c>
      <c r="Z2254">
        <v>329997</v>
      </c>
      <c r="AA2254">
        <v>314739</v>
      </c>
      <c r="AB2254">
        <v>412671</v>
      </c>
      <c r="AC2254">
        <v>176695</v>
      </c>
      <c r="AD2254">
        <v>116329</v>
      </c>
      <c r="AE2254">
        <v>64469.5</v>
      </c>
      <c r="AF2254">
        <v>59342.6</v>
      </c>
      <c r="AG2254">
        <v>36918.300000000003</v>
      </c>
      <c r="AH2254" t="s">
        <v>44</v>
      </c>
      <c r="AI2254">
        <v>162270</v>
      </c>
      <c r="AJ2254">
        <v>238299</v>
      </c>
      <c r="AK2254">
        <v>214471</v>
      </c>
      <c r="AL2254">
        <v>164115</v>
      </c>
      <c r="AM2254">
        <v>183057</v>
      </c>
      <c r="AN2254">
        <v>208310</v>
      </c>
      <c r="AO2254">
        <v>66370.899999999994</v>
      </c>
      <c r="AP2254">
        <v>94698.7</v>
      </c>
      <c r="AQ2254">
        <v>114556</v>
      </c>
    </row>
    <row r="2255" spans="1:43">
      <c r="A2255">
        <v>2254</v>
      </c>
      <c r="B2255" t="s">
        <v>4549</v>
      </c>
      <c r="C2255" t="s">
        <v>4550</v>
      </c>
      <c r="D2255">
        <v>4.2655699999999998E-2</v>
      </c>
      <c r="E2255">
        <v>5</v>
      </c>
      <c r="F2255">
        <v>5</v>
      </c>
      <c r="G2255">
        <v>0</v>
      </c>
      <c r="H2255">
        <v>67070.2</v>
      </c>
      <c r="I2255">
        <v>50443.5</v>
      </c>
      <c r="J2255">
        <v>53283.3</v>
      </c>
      <c r="K2255">
        <v>98169.7</v>
      </c>
      <c r="L2255">
        <v>95944.5</v>
      </c>
      <c r="M2255">
        <v>101158</v>
      </c>
      <c r="N2255">
        <v>54764.800000000003</v>
      </c>
      <c r="O2255">
        <v>75672.5</v>
      </c>
      <c r="P2255">
        <v>45429.9</v>
      </c>
      <c r="Q2255">
        <v>32712.6</v>
      </c>
      <c r="R2255">
        <v>53685.599999999999</v>
      </c>
      <c r="S2255">
        <v>53318.8</v>
      </c>
      <c r="T2255">
        <v>78777.8</v>
      </c>
      <c r="U2255">
        <v>77970.3</v>
      </c>
      <c r="V2255">
        <v>89425</v>
      </c>
      <c r="W2255" t="s">
        <v>44</v>
      </c>
      <c r="X2255">
        <v>38334.800000000003</v>
      </c>
      <c r="Y2255">
        <v>11520.6</v>
      </c>
      <c r="Z2255">
        <v>164024</v>
      </c>
      <c r="AA2255">
        <v>130672</v>
      </c>
      <c r="AB2255">
        <v>194823</v>
      </c>
      <c r="AC2255">
        <v>103140</v>
      </c>
      <c r="AD2255">
        <v>106635</v>
      </c>
      <c r="AE2255">
        <v>76779.399999999994</v>
      </c>
      <c r="AF2255">
        <v>47915.3</v>
      </c>
      <c r="AG2255" t="s">
        <v>44</v>
      </c>
      <c r="AH2255" t="s">
        <v>44</v>
      </c>
      <c r="AI2255">
        <v>45859.7</v>
      </c>
      <c r="AJ2255">
        <v>49732.2</v>
      </c>
      <c r="AK2255">
        <v>19782.400000000001</v>
      </c>
      <c r="AL2255">
        <v>83220</v>
      </c>
      <c r="AM2255">
        <v>104048</v>
      </c>
      <c r="AN2255">
        <v>105679</v>
      </c>
      <c r="AO2255">
        <v>120442</v>
      </c>
      <c r="AP2255">
        <v>150175</v>
      </c>
      <c r="AQ2255">
        <v>150712</v>
      </c>
    </row>
    <row r="2256" spans="1:43">
      <c r="A2256">
        <v>2255</v>
      </c>
      <c r="B2256" t="s">
        <v>4551</v>
      </c>
      <c r="C2256" t="s">
        <v>4552</v>
      </c>
      <c r="D2256">
        <v>7.0904599999999998E-2</v>
      </c>
      <c r="E2256">
        <v>3</v>
      </c>
      <c r="F2256">
        <v>3</v>
      </c>
      <c r="G2256">
        <v>0</v>
      </c>
      <c r="H2256">
        <v>73880.899999999994</v>
      </c>
      <c r="I2256">
        <v>34617.9</v>
      </c>
      <c r="J2256">
        <v>30677.3</v>
      </c>
      <c r="K2256" t="s">
        <v>44</v>
      </c>
      <c r="L2256">
        <v>39985.4</v>
      </c>
      <c r="M2256">
        <v>46756</v>
      </c>
      <c r="N2256">
        <v>79779.5</v>
      </c>
      <c r="O2256">
        <v>46018.5</v>
      </c>
      <c r="P2256" t="s">
        <v>44</v>
      </c>
      <c r="Q2256">
        <v>52334</v>
      </c>
      <c r="R2256" t="s">
        <v>44</v>
      </c>
      <c r="S2256" t="s">
        <v>44</v>
      </c>
      <c r="T2256">
        <v>52679.8</v>
      </c>
      <c r="U2256">
        <v>51627.9</v>
      </c>
      <c r="V2256">
        <v>118420</v>
      </c>
      <c r="W2256" t="s">
        <v>44</v>
      </c>
      <c r="X2256" t="s">
        <v>44</v>
      </c>
      <c r="Y2256">
        <v>18131</v>
      </c>
      <c r="Z2256">
        <v>100364</v>
      </c>
      <c r="AA2256">
        <v>85435.1</v>
      </c>
      <c r="AB2256">
        <v>45389.3</v>
      </c>
      <c r="AC2256">
        <v>42826.1</v>
      </c>
      <c r="AD2256">
        <v>61515.199999999997</v>
      </c>
      <c r="AE2256">
        <v>43068.5</v>
      </c>
      <c r="AF2256">
        <v>17806.400000000001</v>
      </c>
      <c r="AG2256">
        <v>37884.800000000003</v>
      </c>
      <c r="AH2256" t="s">
        <v>44</v>
      </c>
      <c r="AI2256">
        <v>57899.8</v>
      </c>
      <c r="AJ2256">
        <v>48404.3</v>
      </c>
      <c r="AK2256">
        <v>77714</v>
      </c>
      <c r="AL2256">
        <v>64597.8</v>
      </c>
      <c r="AM2256">
        <v>65261.3</v>
      </c>
      <c r="AN2256">
        <v>50539.8</v>
      </c>
      <c r="AO2256">
        <v>33460.6</v>
      </c>
      <c r="AP2256">
        <v>46165.3</v>
      </c>
      <c r="AQ2256" t="s">
        <v>44</v>
      </c>
    </row>
    <row r="2257" spans="1:43">
      <c r="A2257">
        <v>2256</v>
      </c>
      <c r="B2257" t="s">
        <v>4553</v>
      </c>
      <c r="C2257" t="s">
        <v>4554</v>
      </c>
      <c r="D2257">
        <v>1.0983E-3</v>
      </c>
      <c r="E2257">
        <v>3</v>
      </c>
      <c r="F2257">
        <v>3</v>
      </c>
      <c r="G2257">
        <v>0</v>
      </c>
      <c r="H2257">
        <v>111075</v>
      </c>
      <c r="I2257">
        <v>61732.3</v>
      </c>
      <c r="J2257">
        <v>84434.9</v>
      </c>
      <c r="K2257">
        <v>82242</v>
      </c>
      <c r="L2257">
        <v>72540.899999999994</v>
      </c>
      <c r="M2257">
        <v>49118.3</v>
      </c>
      <c r="N2257">
        <v>104222</v>
      </c>
      <c r="O2257">
        <v>54675.7</v>
      </c>
      <c r="P2257">
        <v>88002.3</v>
      </c>
      <c r="Q2257">
        <v>29270.6</v>
      </c>
      <c r="R2257">
        <v>78733.5</v>
      </c>
      <c r="S2257">
        <v>80360.600000000006</v>
      </c>
      <c r="T2257">
        <v>98205.5</v>
      </c>
      <c r="U2257">
        <v>116139</v>
      </c>
      <c r="V2257">
        <v>154160</v>
      </c>
      <c r="W2257">
        <v>43748</v>
      </c>
      <c r="X2257">
        <v>85487.7</v>
      </c>
      <c r="Y2257">
        <v>53905.7</v>
      </c>
      <c r="Z2257">
        <v>90417.5</v>
      </c>
      <c r="AA2257">
        <v>87633</v>
      </c>
      <c r="AB2257">
        <v>135406</v>
      </c>
      <c r="AC2257">
        <v>97061.9</v>
      </c>
      <c r="AD2257">
        <v>72821.3</v>
      </c>
      <c r="AE2257">
        <v>92326.2</v>
      </c>
      <c r="AF2257">
        <v>54482</v>
      </c>
      <c r="AG2257">
        <v>72354.5</v>
      </c>
      <c r="AH2257">
        <v>96523</v>
      </c>
      <c r="AI2257">
        <v>74002.7</v>
      </c>
      <c r="AJ2257">
        <v>97316.1</v>
      </c>
      <c r="AK2257">
        <v>61592.7</v>
      </c>
      <c r="AL2257">
        <v>83506.8</v>
      </c>
      <c r="AM2257">
        <v>89831.8</v>
      </c>
      <c r="AN2257">
        <v>31793.599999999999</v>
      </c>
      <c r="AO2257">
        <v>57963.8</v>
      </c>
      <c r="AP2257">
        <v>32990.1</v>
      </c>
      <c r="AQ2257">
        <v>57523.8</v>
      </c>
    </row>
    <row r="2258" spans="1:43">
      <c r="A2258">
        <v>2257</v>
      </c>
      <c r="B2258" t="s">
        <v>4555</v>
      </c>
      <c r="C2258" t="s">
        <v>4556</v>
      </c>
      <c r="D2258">
        <v>2.24215E-2</v>
      </c>
      <c r="E2258">
        <v>1</v>
      </c>
      <c r="F2258">
        <v>1</v>
      </c>
      <c r="G2258">
        <v>0</v>
      </c>
      <c r="H2258">
        <v>30368.1</v>
      </c>
      <c r="I2258">
        <v>41779.4</v>
      </c>
      <c r="J2258" t="s">
        <v>44</v>
      </c>
      <c r="K2258" t="s">
        <v>44</v>
      </c>
      <c r="L2258" t="s">
        <v>44</v>
      </c>
      <c r="M2258" t="s">
        <v>44</v>
      </c>
      <c r="N2258" t="s">
        <v>44</v>
      </c>
      <c r="O2258" t="s">
        <v>44</v>
      </c>
      <c r="P2258" t="s">
        <v>44</v>
      </c>
      <c r="Q2258" t="s">
        <v>44</v>
      </c>
      <c r="R2258" t="s">
        <v>44</v>
      </c>
      <c r="S2258" t="s">
        <v>44</v>
      </c>
      <c r="T2258">
        <v>26401.7</v>
      </c>
      <c r="U2258">
        <v>77485.5</v>
      </c>
      <c r="V2258">
        <v>92833.5</v>
      </c>
      <c r="W2258" t="s">
        <v>44</v>
      </c>
      <c r="X2258" t="s">
        <v>44</v>
      </c>
      <c r="Y2258" t="s">
        <v>44</v>
      </c>
      <c r="Z2258" t="s">
        <v>44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 t="s">
        <v>44</v>
      </c>
      <c r="AG2258" t="s">
        <v>44</v>
      </c>
      <c r="AH2258" t="s">
        <v>44</v>
      </c>
      <c r="AI2258">
        <v>35289.599999999999</v>
      </c>
      <c r="AJ2258" t="s">
        <v>44</v>
      </c>
      <c r="AK2258" t="s">
        <v>44</v>
      </c>
      <c r="AL2258" t="s">
        <v>44</v>
      </c>
      <c r="AM2258" t="s">
        <v>44</v>
      </c>
      <c r="AN2258" t="s">
        <v>44</v>
      </c>
      <c r="AO2258" t="s">
        <v>44</v>
      </c>
      <c r="AP2258" t="s">
        <v>44</v>
      </c>
      <c r="AQ2258" t="s">
        <v>44</v>
      </c>
    </row>
    <row r="2259" spans="1:43">
      <c r="A2259">
        <v>2258</v>
      </c>
      <c r="B2259" t="s">
        <v>4557</v>
      </c>
      <c r="C2259" t="s">
        <v>4558</v>
      </c>
      <c r="D2259">
        <v>7.1633199999999997E-4</v>
      </c>
      <c r="E2259">
        <v>5</v>
      </c>
      <c r="F2259">
        <v>5</v>
      </c>
      <c r="G2259">
        <v>0</v>
      </c>
      <c r="H2259">
        <v>190215</v>
      </c>
      <c r="I2259">
        <v>156016</v>
      </c>
      <c r="J2259">
        <v>160401</v>
      </c>
      <c r="K2259">
        <v>305964</v>
      </c>
      <c r="L2259">
        <v>234263</v>
      </c>
      <c r="M2259">
        <v>267516</v>
      </c>
      <c r="N2259">
        <v>173454</v>
      </c>
      <c r="O2259">
        <v>190203</v>
      </c>
      <c r="P2259">
        <v>243482</v>
      </c>
      <c r="Q2259">
        <v>101525</v>
      </c>
      <c r="R2259">
        <v>70365.2</v>
      </c>
      <c r="S2259">
        <v>84948.6</v>
      </c>
      <c r="T2259">
        <v>220609</v>
      </c>
      <c r="U2259">
        <v>240170</v>
      </c>
      <c r="V2259">
        <v>253759</v>
      </c>
      <c r="W2259">
        <v>48524.4</v>
      </c>
      <c r="X2259">
        <v>48007.8</v>
      </c>
      <c r="Y2259">
        <v>76091.5</v>
      </c>
      <c r="Z2259">
        <v>348788</v>
      </c>
      <c r="AA2259">
        <v>343598</v>
      </c>
      <c r="AB2259">
        <v>396132</v>
      </c>
      <c r="AC2259">
        <v>225806</v>
      </c>
      <c r="AD2259">
        <v>229360</v>
      </c>
      <c r="AE2259">
        <v>284803</v>
      </c>
      <c r="AF2259">
        <v>141133</v>
      </c>
      <c r="AG2259">
        <v>136610</v>
      </c>
      <c r="AH2259">
        <v>107052</v>
      </c>
      <c r="AI2259">
        <v>134317</v>
      </c>
      <c r="AJ2259">
        <v>128089</v>
      </c>
      <c r="AK2259">
        <v>147253</v>
      </c>
      <c r="AL2259">
        <v>231527</v>
      </c>
      <c r="AM2259">
        <v>295402</v>
      </c>
      <c r="AN2259">
        <v>217954</v>
      </c>
      <c r="AO2259">
        <v>145650</v>
      </c>
      <c r="AP2259">
        <v>219035</v>
      </c>
      <c r="AQ2259">
        <v>189796</v>
      </c>
    </row>
    <row r="2260" spans="1:43">
      <c r="A2260">
        <v>2259</v>
      </c>
      <c r="B2260" t="s">
        <v>4559</v>
      </c>
      <c r="C2260" t="s">
        <v>4560</v>
      </c>
      <c r="D2260">
        <v>1.0983E-3</v>
      </c>
      <c r="E2260">
        <v>3</v>
      </c>
      <c r="F2260">
        <v>3</v>
      </c>
      <c r="G2260">
        <v>0</v>
      </c>
      <c r="H2260">
        <v>167307</v>
      </c>
      <c r="I2260">
        <v>145368</v>
      </c>
      <c r="J2260">
        <v>153067</v>
      </c>
      <c r="K2260">
        <v>131610</v>
      </c>
      <c r="L2260">
        <v>190250</v>
      </c>
      <c r="M2260">
        <v>156023</v>
      </c>
      <c r="N2260">
        <v>158538</v>
      </c>
      <c r="O2260">
        <v>180609</v>
      </c>
      <c r="P2260">
        <v>148387</v>
      </c>
      <c r="Q2260">
        <v>53068.1</v>
      </c>
      <c r="R2260">
        <v>95606.399999999994</v>
      </c>
      <c r="S2260">
        <v>63703.6</v>
      </c>
      <c r="T2260">
        <v>221130</v>
      </c>
      <c r="U2260">
        <v>268114</v>
      </c>
      <c r="V2260">
        <v>241737</v>
      </c>
      <c r="W2260">
        <v>30493.200000000001</v>
      </c>
      <c r="X2260">
        <v>40377.5</v>
      </c>
      <c r="Y2260">
        <v>39329.4</v>
      </c>
      <c r="Z2260">
        <v>293003</v>
      </c>
      <c r="AA2260">
        <v>314259</v>
      </c>
      <c r="AB2260">
        <v>365712</v>
      </c>
      <c r="AC2260">
        <v>231161</v>
      </c>
      <c r="AD2260">
        <v>189222</v>
      </c>
      <c r="AE2260">
        <v>257281</v>
      </c>
      <c r="AF2260">
        <v>64513</v>
      </c>
      <c r="AG2260">
        <v>141686</v>
      </c>
      <c r="AH2260">
        <v>162658</v>
      </c>
      <c r="AI2260">
        <v>96917.3</v>
      </c>
      <c r="AJ2260">
        <v>147393</v>
      </c>
      <c r="AK2260">
        <v>92563.3</v>
      </c>
      <c r="AL2260">
        <v>101023</v>
      </c>
      <c r="AM2260">
        <v>134775</v>
      </c>
      <c r="AN2260">
        <v>112931</v>
      </c>
      <c r="AO2260">
        <v>41526.5</v>
      </c>
      <c r="AP2260">
        <v>66569</v>
      </c>
      <c r="AQ2260">
        <v>43389.4</v>
      </c>
    </row>
    <row r="2261" spans="1:43">
      <c r="A2261">
        <v>2260</v>
      </c>
      <c r="B2261" t="s">
        <v>4561</v>
      </c>
      <c r="C2261" t="s">
        <v>4562</v>
      </c>
      <c r="D2261">
        <v>1.6813100000000001E-2</v>
      </c>
      <c r="E2261">
        <v>4</v>
      </c>
      <c r="F2261">
        <v>4</v>
      </c>
      <c r="G2261">
        <v>0</v>
      </c>
      <c r="H2261">
        <v>99560.7</v>
      </c>
      <c r="I2261">
        <v>88158.2</v>
      </c>
      <c r="J2261">
        <v>62658.9</v>
      </c>
      <c r="K2261">
        <v>116044</v>
      </c>
      <c r="L2261">
        <v>116696</v>
      </c>
      <c r="M2261">
        <v>109610</v>
      </c>
      <c r="N2261">
        <v>101004</v>
      </c>
      <c r="O2261">
        <v>133246</v>
      </c>
      <c r="P2261">
        <v>62336</v>
      </c>
      <c r="Q2261">
        <v>40809.599999999999</v>
      </c>
      <c r="R2261" t="s">
        <v>44</v>
      </c>
      <c r="S2261">
        <v>76366.8</v>
      </c>
      <c r="T2261">
        <v>120212</v>
      </c>
      <c r="U2261">
        <v>146896</v>
      </c>
      <c r="V2261">
        <v>124380</v>
      </c>
      <c r="W2261">
        <v>61151</v>
      </c>
      <c r="X2261">
        <v>21331.5</v>
      </c>
      <c r="Y2261">
        <v>61507</v>
      </c>
      <c r="Z2261">
        <v>145870</v>
      </c>
      <c r="AA2261">
        <v>138767</v>
      </c>
      <c r="AB2261">
        <v>151603</v>
      </c>
      <c r="AC2261">
        <v>102420</v>
      </c>
      <c r="AD2261">
        <v>95522.6</v>
      </c>
      <c r="AE2261">
        <v>58529.8</v>
      </c>
      <c r="AF2261">
        <v>116625</v>
      </c>
      <c r="AG2261">
        <v>84507</v>
      </c>
      <c r="AH2261">
        <v>19475.900000000001</v>
      </c>
      <c r="AI2261">
        <v>53572.800000000003</v>
      </c>
      <c r="AJ2261">
        <v>95747</v>
      </c>
      <c r="AK2261">
        <v>65741.8</v>
      </c>
      <c r="AL2261">
        <v>86184.1</v>
      </c>
      <c r="AM2261">
        <v>79818.5</v>
      </c>
      <c r="AN2261">
        <v>55763.9</v>
      </c>
      <c r="AO2261">
        <v>43728.6</v>
      </c>
      <c r="AP2261">
        <v>40589.599999999999</v>
      </c>
      <c r="AQ2261" t="s">
        <v>44</v>
      </c>
    </row>
    <row r="2262" spans="1:43">
      <c r="A2262">
        <v>2261</v>
      </c>
      <c r="B2262" t="s">
        <v>4563</v>
      </c>
      <c r="C2262" t="s">
        <v>4564</v>
      </c>
      <c r="D2262">
        <v>3.04987E-2</v>
      </c>
      <c r="E2262">
        <v>1</v>
      </c>
      <c r="F2262">
        <v>1</v>
      </c>
      <c r="G2262">
        <v>0</v>
      </c>
      <c r="H2262">
        <v>15288.1</v>
      </c>
      <c r="I2262" t="s">
        <v>44</v>
      </c>
      <c r="J2262" t="s">
        <v>44</v>
      </c>
      <c r="K2262" t="s">
        <v>44</v>
      </c>
      <c r="L2262">
        <v>111917</v>
      </c>
      <c r="M2262">
        <v>61087.6</v>
      </c>
      <c r="N2262">
        <v>77582.100000000006</v>
      </c>
      <c r="O2262">
        <v>72626.5</v>
      </c>
      <c r="P2262" t="s">
        <v>44</v>
      </c>
      <c r="Q2262">
        <v>52423.1</v>
      </c>
      <c r="R2262">
        <v>41624.300000000003</v>
      </c>
      <c r="S2262">
        <v>40843.1</v>
      </c>
      <c r="T2262">
        <v>37422.800000000003</v>
      </c>
      <c r="U2262">
        <v>34356.699999999997</v>
      </c>
      <c r="V2262">
        <v>37070.6</v>
      </c>
      <c r="W2262">
        <v>33049</v>
      </c>
      <c r="X2262" t="s">
        <v>44</v>
      </c>
      <c r="Y2262" t="s">
        <v>44</v>
      </c>
      <c r="Z2262">
        <v>52778.9</v>
      </c>
      <c r="AA2262">
        <v>43002.8</v>
      </c>
      <c r="AB2262">
        <v>40305.9</v>
      </c>
      <c r="AC2262">
        <v>55730</v>
      </c>
      <c r="AD2262">
        <v>39512.5</v>
      </c>
      <c r="AE2262">
        <v>17109</v>
      </c>
      <c r="AF2262" t="s">
        <v>44</v>
      </c>
      <c r="AG2262">
        <v>13179.3</v>
      </c>
      <c r="AH2262" t="s">
        <v>44</v>
      </c>
      <c r="AI2262" t="s">
        <v>44</v>
      </c>
      <c r="AJ2262">
        <v>28895.1</v>
      </c>
      <c r="AK2262">
        <v>157570</v>
      </c>
      <c r="AL2262" t="s">
        <v>44</v>
      </c>
      <c r="AM2262" t="s">
        <v>44</v>
      </c>
      <c r="AN2262" t="s">
        <v>44</v>
      </c>
      <c r="AO2262" t="s">
        <v>44</v>
      </c>
      <c r="AP2262" t="s">
        <v>44</v>
      </c>
      <c r="AQ2262" t="s">
        <v>44</v>
      </c>
    </row>
    <row r="2263" spans="1:43">
      <c r="A2263">
        <v>2262</v>
      </c>
      <c r="B2263" t="s">
        <v>4565</v>
      </c>
      <c r="C2263" t="s">
        <v>4566</v>
      </c>
      <c r="D2263">
        <v>1.21046E-2</v>
      </c>
      <c r="E2263">
        <v>1</v>
      </c>
      <c r="F2263">
        <v>1</v>
      </c>
      <c r="G2263">
        <v>0</v>
      </c>
      <c r="H2263">
        <v>16136.6</v>
      </c>
      <c r="I2263">
        <v>30410.6</v>
      </c>
      <c r="J2263">
        <v>50791.7</v>
      </c>
      <c r="K2263">
        <v>22699.200000000001</v>
      </c>
      <c r="L2263">
        <v>49234.400000000001</v>
      </c>
      <c r="M2263">
        <v>38603.300000000003</v>
      </c>
      <c r="N2263">
        <v>32909.5</v>
      </c>
      <c r="O2263">
        <v>21557.200000000001</v>
      </c>
      <c r="P2263">
        <v>54927.9</v>
      </c>
      <c r="Q2263">
        <v>30201.8</v>
      </c>
      <c r="R2263">
        <v>25454.5</v>
      </c>
      <c r="S2263">
        <v>38688.1</v>
      </c>
      <c r="T2263">
        <v>35132.800000000003</v>
      </c>
      <c r="U2263">
        <v>42465.599999999999</v>
      </c>
      <c r="V2263">
        <v>44487.3</v>
      </c>
      <c r="W2263">
        <v>15361.3</v>
      </c>
      <c r="X2263">
        <v>31580.7</v>
      </c>
      <c r="Y2263">
        <v>75948.5</v>
      </c>
      <c r="Z2263">
        <v>30925.200000000001</v>
      </c>
      <c r="AA2263">
        <v>25196.3</v>
      </c>
      <c r="AB2263">
        <v>63875.8</v>
      </c>
      <c r="AC2263">
        <v>35680.1</v>
      </c>
      <c r="AD2263">
        <v>39696.5</v>
      </c>
      <c r="AE2263">
        <v>56965.4</v>
      </c>
      <c r="AF2263">
        <v>32684.799999999999</v>
      </c>
      <c r="AG2263">
        <v>36120.5</v>
      </c>
      <c r="AH2263">
        <v>53453</v>
      </c>
      <c r="AI2263">
        <v>35831.300000000003</v>
      </c>
      <c r="AJ2263">
        <v>39148.699999999997</v>
      </c>
      <c r="AK2263">
        <v>65406.3</v>
      </c>
      <c r="AL2263" t="s">
        <v>44</v>
      </c>
      <c r="AM2263" t="s">
        <v>44</v>
      </c>
      <c r="AN2263" t="s">
        <v>44</v>
      </c>
      <c r="AO2263" t="s">
        <v>44</v>
      </c>
      <c r="AP2263" t="s">
        <v>44</v>
      </c>
      <c r="AQ2263" t="s">
        <v>44</v>
      </c>
    </row>
    <row r="2264" spans="1:43">
      <c r="A2264">
        <v>2263</v>
      </c>
      <c r="B2264" t="s">
        <v>4567</v>
      </c>
      <c r="C2264" t="s">
        <v>4568</v>
      </c>
      <c r="D2264">
        <v>3.1616699999999998E-2</v>
      </c>
      <c r="E2264">
        <v>2</v>
      </c>
      <c r="F2264">
        <v>2</v>
      </c>
      <c r="G2264">
        <v>0</v>
      </c>
      <c r="H2264">
        <v>74542.600000000006</v>
      </c>
      <c r="I2264">
        <v>128996</v>
      </c>
      <c r="J2264">
        <v>155781</v>
      </c>
      <c r="K2264">
        <v>120892</v>
      </c>
      <c r="L2264">
        <v>92352.5</v>
      </c>
      <c r="M2264">
        <v>114904</v>
      </c>
      <c r="N2264">
        <v>156520</v>
      </c>
      <c r="O2264">
        <v>166062</v>
      </c>
      <c r="P2264">
        <v>206625</v>
      </c>
      <c r="Q2264">
        <v>33687.599999999999</v>
      </c>
      <c r="R2264">
        <v>77300.399999999994</v>
      </c>
      <c r="S2264">
        <v>43055.7</v>
      </c>
      <c r="T2264">
        <v>176983</v>
      </c>
      <c r="U2264">
        <v>252932</v>
      </c>
      <c r="V2264">
        <v>204567</v>
      </c>
      <c r="W2264">
        <v>80462</v>
      </c>
      <c r="X2264">
        <v>86707.1</v>
      </c>
      <c r="Y2264">
        <v>96954.9</v>
      </c>
      <c r="Z2264">
        <v>139254</v>
      </c>
      <c r="AA2264">
        <v>60065.9</v>
      </c>
      <c r="AB2264">
        <v>216532</v>
      </c>
      <c r="AC2264">
        <v>154603</v>
      </c>
      <c r="AD2264">
        <v>124273</v>
      </c>
      <c r="AE2264">
        <v>162880</v>
      </c>
      <c r="AF2264">
        <v>86099.3</v>
      </c>
      <c r="AG2264">
        <v>81597</v>
      </c>
      <c r="AH2264">
        <v>112354</v>
      </c>
      <c r="AI2264">
        <v>94705.600000000006</v>
      </c>
      <c r="AJ2264">
        <v>83453.100000000006</v>
      </c>
      <c r="AK2264">
        <v>96109.3</v>
      </c>
      <c r="AL2264">
        <v>93632.8</v>
      </c>
      <c r="AM2264">
        <v>171952</v>
      </c>
      <c r="AN2264">
        <v>134139</v>
      </c>
      <c r="AO2264">
        <v>44917.3</v>
      </c>
      <c r="AP2264">
        <v>62148.4</v>
      </c>
      <c r="AQ2264">
        <v>111124</v>
      </c>
    </row>
    <row r="2265" spans="1:43">
      <c r="A2265">
        <v>2264</v>
      </c>
      <c r="B2265" t="s">
        <v>4569</v>
      </c>
      <c r="C2265" t="s">
        <v>4570</v>
      </c>
      <c r="D2265">
        <v>1.8149499999999999E-2</v>
      </c>
      <c r="E2265">
        <v>1</v>
      </c>
      <c r="F2265">
        <v>1</v>
      </c>
      <c r="G2265">
        <v>0</v>
      </c>
      <c r="H2265">
        <v>4986.2</v>
      </c>
      <c r="I2265">
        <v>5855.84</v>
      </c>
      <c r="J2265">
        <v>9983.64</v>
      </c>
      <c r="K2265">
        <v>10793</v>
      </c>
      <c r="L2265">
        <v>10227.1</v>
      </c>
      <c r="M2265" t="s">
        <v>44</v>
      </c>
      <c r="N2265" t="s">
        <v>44</v>
      </c>
      <c r="O2265" t="s">
        <v>44</v>
      </c>
      <c r="P2265" t="s">
        <v>44</v>
      </c>
      <c r="Q2265" t="s">
        <v>44</v>
      </c>
      <c r="R2265" t="s">
        <v>44</v>
      </c>
      <c r="S2265" t="s">
        <v>44</v>
      </c>
      <c r="T2265">
        <v>30706.1</v>
      </c>
      <c r="U2265">
        <v>7291.88</v>
      </c>
      <c r="V2265">
        <v>28404.9</v>
      </c>
      <c r="W2265" t="s">
        <v>44</v>
      </c>
      <c r="X2265" t="s">
        <v>44</v>
      </c>
      <c r="Y2265">
        <v>3929.78</v>
      </c>
      <c r="Z2265">
        <v>18382.099999999999</v>
      </c>
      <c r="AA2265">
        <v>9769.69</v>
      </c>
      <c r="AB2265">
        <v>12600.1</v>
      </c>
      <c r="AC2265">
        <v>8392.76</v>
      </c>
      <c r="AD2265">
        <v>19778.8</v>
      </c>
      <c r="AE2265">
        <v>17370.3</v>
      </c>
      <c r="AF2265" t="s">
        <v>44</v>
      </c>
      <c r="AG2265">
        <v>1508.73</v>
      </c>
      <c r="AH2265" t="s">
        <v>44</v>
      </c>
      <c r="AI2265" t="s">
        <v>44</v>
      </c>
      <c r="AJ2265" t="s">
        <v>44</v>
      </c>
      <c r="AK2265">
        <v>5528.32</v>
      </c>
      <c r="AL2265">
        <v>20782</v>
      </c>
      <c r="AM2265">
        <v>19722.099999999999</v>
      </c>
      <c r="AN2265">
        <v>16548.5</v>
      </c>
      <c r="AO2265" t="s">
        <v>44</v>
      </c>
      <c r="AP2265">
        <v>5360</v>
      </c>
      <c r="AQ2265">
        <v>10022</v>
      </c>
    </row>
    <row r="2266" spans="1:43">
      <c r="A2266">
        <v>2265</v>
      </c>
      <c r="B2266" t="s">
        <v>4571</v>
      </c>
      <c r="C2266" t="s">
        <v>4572</v>
      </c>
      <c r="D2266">
        <v>3.3682900000000002E-2</v>
      </c>
      <c r="E2266">
        <v>1</v>
      </c>
      <c r="F2266">
        <v>1</v>
      </c>
      <c r="G2266">
        <v>0</v>
      </c>
      <c r="H2266">
        <v>121969</v>
      </c>
      <c r="I2266">
        <v>106952</v>
      </c>
      <c r="J2266">
        <v>93369</v>
      </c>
      <c r="K2266" t="s">
        <v>44</v>
      </c>
      <c r="L2266">
        <v>100580</v>
      </c>
      <c r="M2266">
        <v>112206</v>
      </c>
      <c r="N2266">
        <v>92730.9</v>
      </c>
      <c r="O2266" t="s">
        <v>44</v>
      </c>
      <c r="P2266" t="s">
        <v>44</v>
      </c>
      <c r="Q2266" t="s">
        <v>44</v>
      </c>
      <c r="R2266" t="s">
        <v>44</v>
      </c>
      <c r="S2266">
        <v>70315.5</v>
      </c>
      <c r="T2266">
        <v>91382.3</v>
      </c>
      <c r="U2266" t="s">
        <v>44</v>
      </c>
      <c r="V2266">
        <v>135324</v>
      </c>
      <c r="W2266" t="s">
        <v>44</v>
      </c>
      <c r="X2266" t="s">
        <v>44</v>
      </c>
      <c r="Y2266" t="s">
        <v>44</v>
      </c>
      <c r="Z2266">
        <v>201479</v>
      </c>
      <c r="AA2266" t="s">
        <v>44</v>
      </c>
      <c r="AB2266">
        <v>200134</v>
      </c>
      <c r="AC2266">
        <v>79858.2</v>
      </c>
      <c r="AD2266">
        <v>86876.800000000003</v>
      </c>
      <c r="AE2266">
        <v>58535.4</v>
      </c>
      <c r="AF2266">
        <v>81117.5</v>
      </c>
      <c r="AG2266" t="s">
        <v>44</v>
      </c>
      <c r="AH2266" t="s">
        <v>44</v>
      </c>
      <c r="AI2266" t="s">
        <v>44</v>
      </c>
      <c r="AJ2266" t="s">
        <v>44</v>
      </c>
      <c r="AK2266">
        <v>80341.899999999994</v>
      </c>
      <c r="AL2266">
        <v>94789.1</v>
      </c>
      <c r="AM2266">
        <v>138897</v>
      </c>
      <c r="AN2266">
        <v>87153.9</v>
      </c>
      <c r="AO2266" t="s">
        <v>44</v>
      </c>
      <c r="AP2266">
        <v>64319.9</v>
      </c>
      <c r="AQ2266">
        <v>63102</v>
      </c>
    </row>
    <row r="2267" spans="1:43">
      <c r="A2267">
        <v>2266</v>
      </c>
      <c r="B2267" t="s">
        <v>4573</v>
      </c>
      <c r="C2267" t="s">
        <v>4574</v>
      </c>
      <c r="D2267">
        <v>3.6522999999999998E-3</v>
      </c>
      <c r="E2267">
        <v>1</v>
      </c>
      <c r="F2267">
        <v>1</v>
      </c>
      <c r="G2267">
        <v>0</v>
      </c>
      <c r="H2267">
        <v>179565</v>
      </c>
      <c r="I2267">
        <v>175839</v>
      </c>
      <c r="J2267">
        <v>214528</v>
      </c>
      <c r="K2267">
        <v>207458</v>
      </c>
      <c r="L2267">
        <v>179624</v>
      </c>
      <c r="M2267">
        <v>221379</v>
      </c>
      <c r="N2267">
        <v>185420</v>
      </c>
      <c r="O2267">
        <v>191362</v>
      </c>
      <c r="P2267">
        <v>226595</v>
      </c>
      <c r="Q2267">
        <v>171436</v>
      </c>
      <c r="R2267">
        <v>153917</v>
      </c>
      <c r="S2267">
        <v>207799</v>
      </c>
      <c r="T2267">
        <v>179605</v>
      </c>
      <c r="U2267">
        <v>211973</v>
      </c>
      <c r="V2267">
        <v>243886</v>
      </c>
      <c r="W2267">
        <v>145982</v>
      </c>
      <c r="X2267">
        <v>152059</v>
      </c>
      <c r="Y2267">
        <v>183100</v>
      </c>
      <c r="Z2267">
        <v>271039</v>
      </c>
      <c r="AA2267">
        <v>242030</v>
      </c>
      <c r="AB2267">
        <v>285705</v>
      </c>
      <c r="AC2267">
        <v>205728</v>
      </c>
      <c r="AD2267">
        <v>187581</v>
      </c>
      <c r="AE2267">
        <v>229795</v>
      </c>
      <c r="AF2267">
        <v>162923</v>
      </c>
      <c r="AG2267">
        <v>181928</v>
      </c>
      <c r="AH2267">
        <v>204271</v>
      </c>
      <c r="AI2267">
        <v>173844</v>
      </c>
      <c r="AJ2267">
        <v>182339</v>
      </c>
      <c r="AK2267">
        <v>222860</v>
      </c>
      <c r="AL2267">
        <v>182898</v>
      </c>
      <c r="AM2267">
        <v>262213</v>
      </c>
      <c r="AN2267">
        <v>199961</v>
      </c>
      <c r="AO2267">
        <v>134580</v>
      </c>
      <c r="AP2267">
        <v>210827</v>
      </c>
      <c r="AQ2267">
        <v>224904</v>
      </c>
    </row>
    <row r="2268" spans="1:43">
      <c r="A2268">
        <v>2267</v>
      </c>
      <c r="B2268" t="s">
        <v>4575</v>
      </c>
      <c r="C2268" t="s">
        <v>4576</v>
      </c>
      <c r="D2268">
        <v>2.2788599999999999E-2</v>
      </c>
      <c r="E2268">
        <v>1</v>
      </c>
      <c r="F2268">
        <v>1</v>
      </c>
      <c r="G2268">
        <v>0</v>
      </c>
      <c r="H2268">
        <v>33639.800000000003</v>
      </c>
      <c r="I2268">
        <v>24420.1</v>
      </c>
      <c r="J2268" t="s">
        <v>44</v>
      </c>
      <c r="K2268">
        <v>63099.1</v>
      </c>
      <c r="L2268">
        <v>24598.6</v>
      </c>
      <c r="M2268">
        <v>101887</v>
      </c>
      <c r="N2268">
        <v>21016.9</v>
      </c>
      <c r="O2268">
        <v>17313.900000000001</v>
      </c>
      <c r="P2268" t="s">
        <v>44</v>
      </c>
      <c r="Q2268">
        <v>77581.8</v>
      </c>
      <c r="R2268">
        <v>67842.7</v>
      </c>
      <c r="S2268">
        <v>78281.2</v>
      </c>
      <c r="T2268">
        <v>70864.600000000006</v>
      </c>
      <c r="U2268" t="s">
        <v>44</v>
      </c>
      <c r="V2268">
        <v>39006.1</v>
      </c>
      <c r="W2268">
        <v>7625.74</v>
      </c>
      <c r="X2268" t="s">
        <v>44</v>
      </c>
      <c r="Y2268">
        <v>23986</v>
      </c>
      <c r="Z2268">
        <v>106405</v>
      </c>
      <c r="AA2268">
        <v>41199</v>
      </c>
      <c r="AB2268">
        <v>103964</v>
      </c>
      <c r="AC2268">
        <v>72634.899999999994</v>
      </c>
      <c r="AD2268" t="s">
        <v>44</v>
      </c>
      <c r="AE2268" t="s">
        <v>44</v>
      </c>
      <c r="AF2268">
        <v>83357.600000000006</v>
      </c>
      <c r="AG2268" t="s">
        <v>44</v>
      </c>
      <c r="AH2268" t="s">
        <v>44</v>
      </c>
      <c r="AI2268" t="s">
        <v>44</v>
      </c>
      <c r="AJ2268">
        <v>81822.7</v>
      </c>
      <c r="AK2268">
        <v>40829.1</v>
      </c>
      <c r="AL2268">
        <v>48773.599999999999</v>
      </c>
      <c r="AM2268">
        <v>102723</v>
      </c>
      <c r="AN2268">
        <v>77958.899999999994</v>
      </c>
      <c r="AO2268">
        <v>156599</v>
      </c>
      <c r="AP2268">
        <v>96690.5</v>
      </c>
      <c r="AQ2268">
        <v>118104</v>
      </c>
    </row>
    <row r="2269" spans="1:43">
      <c r="A2269">
        <v>2268</v>
      </c>
      <c r="B2269" t="s">
        <v>4577</v>
      </c>
      <c r="C2269" t="s">
        <v>4578</v>
      </c>
      <c r="D2269">
        <v>2.23824E-2</v>
      </c>
      <c r="E2269">
        <v>1</v>
      </c>
      <c r="F2269">
        <v>1</v>
      </c>
      <c r="G2269">
        <v>0</v>
      </c>
      <c r="H2269">
        <v>131813</v>
      </c>
      <c r="I2269">
        <v>45558.6</v>
      </c>
      <c r="J2269" t="s">
        <v>44</v>
      </c>
      <c r="K2269">
        <v>114673</v>
      </c>
      <c r="L2269">
        <v>216337</v>
      </c>
      <c r="M2269">
        <v>292437</v>
      </c>
      <c r="N2269">
        <v>327482</v>
      </c>
      <c r="O2269">
        <v>582919</v>
      </c>
      <c r="P2269">
        <v>465955</v>
      </c>
      <c r="Q2269">
        <v>92066.8</v>
      </c>
      <c r="R2269">
        <v>64121.4</v>
      </c>
      <c r="S2269">
        <v>485668</v>
      </c>
      <c r="T2269">
        <v>156023</v>
      </c>
      <c r="U2269">
        <v>74111.5</v>
      </c>
      <c r="V2269" t="s">
        <v>44</v>
      </c>
      <c r="W2269">
        <v>101982</v>
      </c>
      <c r="X2269">
        <v>42241.7</v>
      </c>
      <c r="Y2269">
        <v>33513.1</v>
      </c>
      <c r="Z2269">
        <v>211592</v>
      </c>
      <c r="AA2269">
        <v>382649</v>
      </c>
      <c r="AB2269">
        <v>443767</v>
      </c>
      <c r="AC2269">
        <v>181444</v>
      </c>
      <c r="AD2269">
        <v>239858</v>
      </c>
      <c r="AE2269">
        <v>311626</v>
      </c>
      <c r="AF2269">
        <v>255582</v>
      </c>
      <c r="AG2269">
        <v>362079</v>
      </c>
      <c r="AH2269">
        <v>215614</v>
      </c>
      <c r="AI2269">
        <v>309668</v>
      </c>
      <c r="AJ2269">
        <v>418524</v>
      </c>
      <c r="AK2269">
        <v>409047</v>
      </c>
      <c r="AL2269" t="s">
        <v>44</v>
      </c>
      <c r="AM2269">
        <v>74465.100000000006</v>
      </c>
      <c r="AN2269">
        <v>170773</v>
      </c>
      <c r="AO2269" t="s">
        <v>44</v>
      </c>
      <c r="AP2269" t="s">
        <v>44</v>
      </c>
      <c r="AQ2269" t="s">
        <v>44</v>
      </c>
    </row>
    <row r="2270" spans="1:43">
      <c r="A2270">
        <v>2269</v>
      </c>
      <c r="B2270" t="s">
        <v>4579</v>
      </c>
      <c r="C2270" t="s">
        <v>4580</v>
      </c>
      <c r="D2270">
        <v>1.0983E-3</v>
      </c>
      <c r="E2270">
        <v>2</v>
      </c>
      <c r="F2270">
        <v>2</v>
      </c>
      <c r="G2270">
        <v>0</v>
      </c>
      <c r="H2270">
        <v>138158</v>
      </c>
      <c r="I2270">
        <v>144639</v>
      </c>
      <c r="J2270">
        <v>120399</v>
      </c>
      <c r="K2270">
        <v>110926</v>
      </c>
      <c r="L2270">
        <v>107107</v>
      </c>
      <c r="M2270">
        <v>98087</v>
      </c>
      <c r="N2270">
        <v>146856</v>
      </c>
      <c r="O2270">
        <v>145936</v>
      </c>
      <c r="P2270">
        <v>126944</v>
      </c>
      <c r="Q2270">
        <v>173941</v>
      </c>
      <c r="R2270">
        <v>141925</v>
      </c>
      <c r="S2270">
        <v>155096</v>
      </c>
      <c r="T2270">
        <v>78277.899999999994</v>
      </c>
      <c r="U2270">
        <v>99944.3</v>
      </c>
      <c r="V2270">
        <v>124671</v>
      </c>
      <c r="W2270">
        <v>96163.5</v>
      </c>
      <c r="X2270">
        <v>85023.4</v>
      </c>
      <c r="Y2270">
        <v>68433</v>
      </c>
      <c r="Z2270">
        <v>123587</v>
      </c>
      <c r="AA2270">
        <v>164118</v>
      </c>
      <c r="AB2270">
        <v>122839</v>
      </c>
      <c r="AC2270">
        <v>129792</v>
      </c>
      <c r="AD2270">
        <v>131823</v>
      </c>
      <c r="AE2270">
        <v>146286</v>
      </c>
      <c r="AF2270">
        <v>74734.2</v>
      </c>
      <c r="AG2270">
        <v>117302</v>
      </c>
      <c r="AH2270">
        <v>72158.100000000006</v>
      </c>
      <c r="AI2270">
        <v>92491.3</v>
      </c>
      <c r="AJ2270">
        <v>56649.5</v>
      </c>
      <c r="AK2270">
        <v>102234</v>
      </c>
      <c r="AL2270">
        <v>97894</v>
      </c>
      <c r="AM2270">
        <v>173625</v>
      </c>
      <c r="AN2270">
        <v>157706</v>
      </c>
      <c r="AO2270">
        <v>89331.5</v>
      </c>
      <c r="AP2270">
        <v>138955</v>
      </c>
      <c r="AQ2270">
        <v>97425.8</v>
      </c>
    </row>
    <row r="2271" spans="1:43">
      <c r="A2271">
        <v>2270</v>
      </c>
      <c r="B2271" t="s">
        <v>4581</v>
      </c>
      <c r="C2271" t="s">
        <v>4582</v>
      </c>
      <c r="D2271">
        <v>1.90749E-3</v>
      </c>
      <c r="E2271">
        <v>2</v>
      </c>
      <c r="F2271">
        <v>2</v>
      </c>
      <c r="G2271">
        <v>0</v>
      </c>
      <c r="H2271">
        <v>118272</v>
      </c>
      <c r="I2271">
        <v>91620.800000000003</v>
      </c>
      <c r="J2271">
        <v>138605</v>
      </c>
      <c r="K2271">
        <v>91631.6</v>
      </c>
      <c r="L2271">
        <v>124502</v>
      </c>
      <c r="M2271">
        <v>123559</v>
      </c>
      <c r="N2271">
        <v>104745</v>
      </c>
      <c r="O2271">
        <v>101837</v>
      </c>
      <c r="P2271">
        <v>106540</v>
      </c>
      <c r="Q2271">
        <v>102029</v>
      </c>
      <c r="R2271">
        <v>97933.3</v>
      </c>
      <c r="S2271">
        <v>113434</v>
      </c>
      <c r="T2271">
        <v>96086.399999999994</v>
      </c>
      <c r="U2271">
        <v>102631</v>
      </c>
      <c r="V2271">
        <v>118232</v>
      </c>
      <c r="W2271">
        <v>103428</v>
      </c>
      <c r="X2271">
        <v>99079.5</v>
      </c>
      <c r="Y2271">
        <v>102115</v>
      </c>
      <c r="Z2271">
        <v>79669.2</v>
      </c>
      <c r="AA2271">
        <v>92925.5</v>
      </c>
      <c r="AB2271">
        <v>117489</v>
      </c>
      <c r="AC2271">
        <v>114262</v>
      </c>
      <c r="AD2271">
        <v>83685.3</v>
      </c>
      <c r="AE2271">
        <v>111955</v>
      </c>
      <c r="AF2271">
        <v>89259.8</v>
      </c>
      <c r="AG2271">
        <v>108664</v>
      </c>
      <c r="AH2271">
        <v>97711.6</v>
      </c>
      <c r="AI2271">
        <v>104359</v>
      </c>
      <c r="AJ2271">
        <v>99128.6</v>
      </c>
      <c r="AK2271">
        <v>66674.399999999994</v>
      </c>
      <c r="AL2271">
        <v>99946.8</v>
      </c>
      <c r="AM2271">
        <v>113628</v>
      </c>
      <c r="AN2271">
        <v>81356.800000000003</v>
      </c>
      <c r="AO2271">
        <v>79579.899999999994</v>
      </c>
      <c r="AP2271">
        <v>97352.2</v>
      </c>
      <c r="AQ2271">
        <v>96168.4</v>
      </c>
    </row>
    <row r="2272" spans="1:43">
      <c r="A2272">
        <v>2271</v>
      </c>
      <c r="B2272" t="s">
        <v>4583</v>
      </c>
      <c r="C2272" t="s">
        <v>4584</v>
      </c>
      <c r="D2272">
        <v>1.0983E-3</v>
      </c>
      <c r="E2272">
        <v>5</v>
      </c>
      <c r="F2272">
        <v>5</v>
      </c>
      <c r="G2272">
        <v>0</v>
      </c>
      <c r="H2272">
        <v>131729</v>
      </c>
      <c r="I2272">
        <v>135342</v>
      </c>
      <c r="J2272">
        <v>74285.600000000006</v>
      </c>
      <c r="K2272">
        <v>141179</v>
      </c>
      <c r="L2272">
        <v>122880</v>
      </c>
      <c r="M2272">
        <v>71350.399999999994</v>
      </c>
      <c r="N2272">
        <v>153072</v>
      </c>
      <c r="O2272">
        <v>139408</v>
      </c>
      <c r="P2272">
        <v>112290</v>
      </c>
      <c r="Q2272">
        <v>106433</v>
      </c>
      <c r="R2272">
        <v>111931</v>
      </c>
      <c r="S2272">
        <v>123575</v>
      </c>
      <c r="T2272">
        <v>158408</v>
      </c>
      <c r="U2272">
        <v>140693</v>
      </c>
      <c r="V2272">
        <v>69725.399999999994</v>
      </c>
      <c r="W2272">
        <v>120289</v>
      </c>
      <c r="X2272">
        <v>117447</v>
      </c>
      <c r="Y2272">
        <v>72170.7</v>
      </c>
      <c r="Z2272">
        <v>154080</v>
      </c>
      <c r="AA2272">
        <v>114243</v>
      </c>
      <c r="AB2272">
        <v>134886</v>
      </c>
      <c r="AC2272">
        <v>135476</v>
      </c>
      <c r="AD2272">
        <v>141110</v>
      </c>
      <c r="AE2272">
        <v>72843.3</v>
      </c>
      <c r="AF2272">
        <v>107685</v>
      </c>
      <c r="AG2272">
        <v>89388.5</v>
      </c>
      <c r="AH2272">
        <v>140549</v>
      </c>
      <c r="AI2272">
        <v>148645</v>
      </c>
      <c r="AJ2272">
        <v>115265</v>
      </c>
      <c r="AK2272">
        <v>70087.7</v>
      </c>
      <c r="AL2272">
        <v>144755</v>
      </c>
      <c r="AM2272">
        <v>157125</v>
      </c>
      <c r="AN2272">
        <v>49160.1</v>
      </c>
      <c r="AO2272">
        <v>109491</v>
      </c>
      <c r="AP2272">
        <v>127348</v>
      </c>
      <c r="AQ2272">
        <v>141093</v>
      </c>
    </row>
    <row r="2273" spans="1:43">
      <c r="A2273">
        <v>2272</v>
      </c>
      <c r="B2273" t="s">
        <v>4585</v>
      </c>
      <c r="C2273" t="s">
        <v>4586</v>
      </c>
      <c r="D2273">
        <v>2.9813200000000002E-2</v>
      </c>
      <c r="E2273">
        <v>1</v>
      </c>
      <c r="F2273">
        <v>1</v>
      </c>
      <c r="G2273">
        <v>0</v>
      </c>
      <c r="H2273">
        <v>66213.600000000006</v>
      </c>
      <c r="I2273">
        <v>74602.3</v>
      </c>
      <c r="J2273">
        <v>96643.1</v>
      </c>
      <c r="K2273" t="s">
        <v>44</v>
      </c>
      <c r="L2273">
        <v>78665.399999999994</v>
      </c>
      <c r="M2273">
        <v>56552.6</v>
      </c>
      <c r="N2273">
        <v>85812.6</v>
      </c>
      <c r="O2273">
        <v>92624.6</v>
      </c>
      <c r="P2273" t="s">
        <v>44</v>
      </c>
      <c r="Q2273" t="s">
        <v>44</v>
      </c>
      <c r="R2273">
        <v>166090</v>
      </c>
      <c r="S2273">
        <v>154870</v>
      </c>
      <c r="T2273">
        <v>64666.1</v>
      </c>
      <c r="U2273">
        <v>44267.7</v>
      </c>
      <c r="V2273" t="s">
        <v>44</v>
      </c>
      <c r="W2273">
        <v>44117.9</v>
      </c>
      <c r="X2273">
        <v>31722.400000000001</v>
      </c>
      <c r="Y2273">
        <v>41308.699999999997</v>
      </c>
      <c r="Z2273" t="s">
        <v>44</v>
      </c>
      <c r="AA2273" t="s">
        <v>44</v>
      </c>
      <c r="AB2273" t="s">
        <v>44</v>
      </c>
      <c r="AC2273" t="s">
        <v>44</v>
      </c>
      <c r="AD2273" t="s">
        <v>44</v>
      </c>
      <c r="AE2273">
        <v>158917</v>
      </c>
      <c r="AF2273">
        <v>64390.400000000001</v>
      </c>
      <c r="AG2273" t="s">
        <v>44</v>
      </c>
      <c r="AH2273" t="s">
        <v>44</v>
      </c>
      <c r="AI2273">
        <v>78792.3</v>
      </c>
      <c r="AJ2273">
        <v>66727.600000000006</v>
      </c>
      <c r="AK2273" t="s">
        <v>44</v>
      </c>
      <c r="AL2273" t="s">
        <v>44</v>
      </c>
      <c r="AM2273" t="s">
        <v>44</v>
      </c>
      <c r="AN2273">
        <v>37386.9</v>
      </c>
      <c r="AO2273">
        <v>64540.7</v>
      </c>
      <c r="AP2273" t="s">
        <v>44</v>
      </c>
      <c r="AQ2273" t="s">
        <v>44</v>
      </c>
    </row>
    <row r="2274" spans="1:43">
      <c r="A2274">
        <v>2273</v>
      </c>
      <c r="B2274" t="s">
        <v>4587</v>
      </c>
      <c r="C2274" t="s">
        <v>4588</v>
      </c>
      <c r="D2274">
        <v>1.0983E-3</v>
      </c>
      <c r="E2274">
        <v>8</v>
      </c>
      <c r="F2274">
        <v>8</v>
      </c>
      <c r="G2274">
        <v>0</v>
      </c>
      <c r="H2274">
        <v>339322</v>
      </c>
      <c r="I2274">
        <v>199606</v>
      </c>
      <c r="J2274">
        <v>334733</v>
      </c>
      <c r="K2274">
        <v>651697</v>
      </c>
      <c r="L2274">
        <v>531120</v>
      </c>
      <c r="M2274">
        <v>581630</v>
      </c>
      <c r="N2274">
        <v>404967</v>
      </c>
      <c r="O2274">
        <v>522217</v>
      </c>
      <c r="P2274">
        <v>583245</v>
      </c>
      <c r="Q2274">
        <v>439997</v>
      </c>
      <c r="R2274">
        <v>438668</v>
      </c>
      <c r="S2274">
        <v>519436</v>
      </c>
      <c r="T2274">
        <v>334471</v>
      </c>
      <c r="U2274">
        <v>378534</v>
      </c>
      <c r="V2274">
        <v>360762</v>
      </c>
      <c r="W2274">
        <v>260056</v>
      </c>
      <c r="X2274">
        <v>316706</v>
      </c>
      <c r="Y2274">
        <v>326556</v>
      </c>
      <c r="Z2274">
        <v>1290590</v>
      </c>
      <c r="AA2274">
        <v>1311920</v>
      </c>
      <c r="AB2274">
        <v>1492870</v>
      </c>
      <c r="AC2274">
        <v>887121</v>
      </c>
      <c r="AD2274">
        <v>978918</v>
      </c>
      <c r="AE2274">
        <v>1088020</v>
      </c>
      <c r="AF2274">
        <v>897403</v>
      </c>
      <c r="AG2274">
        <v>1012440</v>
      </c>
      <c r="AH2274">
        <v>1101080</v>
      </c>
      <c r="AI2274">
        <v>960941</v>
      </c>
      <c r="AJ2274">
        <v>933327</v>
      </c>
      <c r="AK2274">
        <v>978449</v>
      </c>
      <c r="AL2274">
        <v>436436</v>
      </c>
      <c r="AM2274">
        <v>597368</v>
      </c>
      <c r="AN2274">
        <v>481637</v>
      </c>
      <c r="AO2274">
        <v>357139</v>
      </c>
      <c r="AP2274">
        <v>521997</v>
      </c>
      <c r="AQ2274">
        <v>535810</v>
      </c>
    </row>
    <row r="2275" spans="1:43">
      <c r="A2275">
        <v>2274</v>
      </c>
      <c r="B2275" t="s">
        <v>4589</v>
      </c>
      <c r="C2275" t="s">
        <v>4590</v>
      </c>
      <c r="D2275">
        <v>2.49465E-2</v>
      </c>
      <c r="E2275">
        <v>3</v>
      </c>
      <c r="F2275">
        <v>3</v>
      </c>
      <c r="G2275">
        <v>0</v>
      </c>
      <c r="H2275">
        <v>96044.9</v>
      </c>
      <c r="I2275">
        <v>94226.1</v>
      </c>
      <c r="J2275">
        <v>79270</v>
      </c>
      <c r="K2275">
        <v>159198</v>
      </c>
      <c r="L2275">
        <v>145560</v>
      </c>
      <c r="M2275">
        <v>159524</v>
      </c>
      <c r="N2275">
        <v>73058.100000000006</v>
      </c>
      <c r="O2275">
        <v>46305</v>
      </c>
      <c r="P2275">
        <v>58744.1</v>
      </c>
      <c r="Q2275">
        <v>28810.1</v>
      </c>
      <c r="R2275">
        <v>26926.799999999999</v>
      </c>
      <c r="S2275">
        <v>34459.4</v>
      </c>
      <c r="T2275">
        <v>78295</v>
      </c>
      <c r="U2275">
        <v>86993.2</v>
      </c>
      <c r="V2275">
        <v>94073.9</v>
      </c>
      <c r="W2275">
        <v>16252.3</v>
      </c>
      <c r="X2275">
        <v>7192.13</v>
      </c>
      <c r="Y2275">
        <v>28091.1</v>
      </c>
      <c r="Z2275">
        <v>170840</v>
      </c>
      <c r="AA2275">
        <v>169060</v>
      </c>
      <c r="AB2275">
        <v>161470</v>
      </c>
      <c r="AC2275">
        <v>197845</v>
      </c>
      <c r="AD2275">
        <v>206495</v>
      </c>
      <c r="AE2275">
        <v>217303</v>
      </c>
      <c r="AF2275">
        <v>8491.58</v>
      </c>
      <c r="AG2275">
        <v>10325</v>
      </c>
      <c r="AH2275">
        <v>30546.9</v>
      </c>
      <c r="AI2275">
        <v>16448.400000000001</v>
      </c>
      <c r="AJ2275">
        <v>28770.7</v>
      </c>
      <c r="AK2275">
        <v>18579.900000000001</v>
      </c>
      <c r="AL2275">
        <v>144570</v>
      </c>
      <c r="AM2275">
        <v>203541</v>
      </c>
      <c r="AN2275">
        <v>146900</v>
      </c>
      <c r="AO2275">
        <v>154365</v>
      </c>
      <c r="AP2275">
        <v>207768</v>
      </c>
      <c r="AQ2275">
        <v>209141</v>
      </c>
    </row>
    <row r="2276" spans="1:43">
      <c r="A2276">
        <v>2275</v>
      </c>
      <c r="B2276" t="s">
        <v>4591</v>
      </c>
      <c r="C2276" t="s">
        <v>4592</v>
      </c>
      <c r="D2276">
        <v>1.97909E-2</v>
      </c>
      <c r="E2276">
        <v>1</v>
      </c>
      <c r="F2276">
        <v>1</v>
      </c>
      <c r="G2276">
        <v>0</v>
      </c>
      <c r="H2276">
        <v>89638.3</v>
      </c>
      <c r="I2276">
        <v>56574.7</v>
      </c>
      <c r="J2276">
        <v>53544.1</v>
      </c>
      <c r="K2276">
        <v>62833.7</v>
      </c>
      <c r="L2276" t="s">
        <v>44</v>
      </c>
      <c r="M2276">
        <v>59627.7</v>
      </c>
      <c r="N2276">
        <v>73516</v>
      </c>
      <c r="O2276" t="s">
        <v>44</v>
      </c>
      <c r="P2276" t="s">
        <v>44</v>
      </c>
      <c r="Q2276" t="s">
        <v>44</v>
      </c>
      <c r="R2276" t="s">
        <v>44</v>
      </c>
      <c r="S2276" t="s">
        <v>44</v>
      </c>
      <c r="T2276">
        <v>76635</v>
      </c>
      <c r="U2276">
        <v>94189.6</v>
      </c>
      <c r="V2276">
        <v>102817</v>
      </c>
      <c r="W2276" t="s">
        <v>44</v>
      </c>
      <c r="X2276">
        <v>38235.5</v>
      </c>
      <c r="Y2276" t="s">
        <v>44</v>
      </c>
      <c r="Z2276">
        <v>126059</v>
      </c>
      <c r="AA2276">
        <v>115714</v>
      </c>
      <c r="AB2276">
        <v>160885</v>
      </c>
      <c r="AC2276">
        <v>75126.2</v>
      </c>
      <c r="AD2276">
        <v>65784.3</v>
      </c>
      <c r="AE2276">
        <v>61979</v>
      </c>
      <c r="AF2276">
        <v>74842.2</v>
      </c>
      <c r="AG2276">
        <v>66257.5</v>
      </c>
      <c r="AH2276">
        <v>93665.2</v>
      </c>
      <c r="AI2276">
        <v>71806.5</v>
      </c>
      <c r="AJ2276">
        <v>62792</v>
      </c>
      <c r="AK2276">
        <v>108699</v>
      </c>
      <c r="AL2276">
        <v>69393.600000000006</v>
      </c>
      <c r="AM2276" t="s">
        <v>44</v>
      </c>
      <c r="AN2276">
        <v>90246</v>
      </c>
      <c r="AO2276">
        <v>27224.2</v>
      </c>
      <c r="AP2276" t="s">
        <v>44</v>
      </c>
      <c r="AQ2276">
        <v>56781.7</v>
      </c>
    </row>
    <row r="2277" spans="1:43">
      <c r="A2277">
        <v>2276</v>
      </c>
      <c r="B2277" t="s">
        <v>4593</v>
      </c>
      <c r="C2277" t="s">
        <v>4594</v>
      </c>
      <c r="D2277">
        <v>2.4270099999999999E-2</v>
      </c>
      <c r="E2277">
        <v>1</v>
      </c>
      <c r="F2277">
        <v>1</v>
      </c>
      <c r="G2277">
        <v>0</v>
      </c>
      <c r="H2277">
        <v>515470</v>
      </c>
      <c r="I2277">
        <v>499548</v>
      </c>
      <c r="J2277">
        <v>559981</v>
      </c>
      <c r="K2277">
        <v>655998</v>
      </c>
      <c r="L2277">
        <v>655129</v>
      </c>
      <c r="M2277">
        <v>689677</v>
      </c>
      <c r="N2277">
        <v>719031</v>
      </c>
      <c r="O2277">
        <v>816087</v>
      </c>
      <c r="P2277">
        <v>897369</v>
      </c>
      <c r="Q2277" t="s">
        <v>44</v>
      </c>
      <c r="R2277" t="s">
        <v>44</v>
      </c>
      <c r="S2277" t="s">
        <v>44</v>
      </c>
      <c r="T2277">
        <v>602386</v>
      </c>
      <c r="U2277">
        <v>662030</v>
      </c>
      <c r="V2277">
        <v>675159</v>
      </c>
      <c r="W2277">
        <v>475807</v>
      </c>
      <c r="X2277">
        <v>484883</v>
      </c>
      <c r="Y2277">
        <v>563731</v>
      </c>
      <c r="Z2277">
        <v>1019470</v>
      </c>
      <c r="AA2277">
        <v>1012110</v>
      </c>
      <c r="AB2277">
        <v>1237940</v>
      </c>
      <c r="AC2277">
        <v>1140380</v>
      </c>
      <c r="AD2277">
        <v>1162060</v>
      </c>
      <c r="AE2277">
        <v>1300590</v>
      </c>
      <c r="AF2277">
        <v>906776</v>
      </c>
      <c r="AG2277">
        <v>1047940</v>
      </c>
      <c r="AH2277">
        <v>1263090</v>
      </c>
      <c r="AI2277">
        <v>743621</v>
      </c>
      <c r="AJ2277">
        <v>771098</v>
      </c>
      <c r="AK2277">
        <v>897600</v>
      </c>
      <c r="AL2277">
        <v>713872</v>
      </c>
      <c r="AM2277">
        <v>820381</v>
      </c>
      <c r="AN2277">
        <v>723162</v>
      </c>
      <c r="AO2277">
        <v>439296</v>
      </c>
      <c r="AP2277">
        <v>586458</v>
      </c>
      <c r="AQ2277">
        <v>474452</v>
      </c>
    </row>
    <row r="2278" spans="1:43">
      <c r="A2278">
        <v>2277</v>
      </c>
      <c r="B2278" t="s">
        <v>4595</v>
      </c>
      <c r="C2278" t="s">
        <v>4596</v>
      </c>
      <c r="D2278">
        <v>7.1633199999999997E-4</v>
      </c>
      <c r="E2278">
        <v>8</v>
      </c>
      <c r="F2278">
        <v>8</v>
      </c>
      <c r="G2278">
        <v>0</v>
      </c>
      <c r="H2278">
        <v>296622</v>
      </c>
      <c r="I2278">
        <v>252651</v>
      </c>
      <c r="J2278">
        <v>270369</v>
      </c>
      <c r="K2278">
        <v>478973</v>
      </c>
      <c r="L2278">
        <v>476282</v>
      </c>
      <c r="M2278">
        <v>505827</v>
      </c>
      <c r="N2278">
        <v>852580</v>
      </c>
      <c r="O2278">
        <v>843449</v>
      </c>
      <c r="P2278">
        <v>756825</v>
      </c>
      <c r="Q2278">
        <v>720249</v>
      </c>
      <c r="R2278">
        <v>638990</v>
      </c>
      <c r="S2278">
        <v>769095</v>
      </c>
      <c r="T2278">
        <v>399750</v>
      </c>
      <c r="U2278">
        <v>347482</v>
      </c>
      <c r="V2278">
        <v>454891</v>
      </c>
      <c r="W2278">
        <v>397848</v>
      </c>
      <c r="X2278">
        <v>325699</v>
      </c>
      <c r="Y2278">
        <v>355807</v>
      </c>
      <c r="Z2278">
        <v>864343</v>
      </c>
      <c r="AA2278">
        <v>958385</v>
      </c>
      <c r="AB2278">
        <v>953576</v>
      </c>
      <c r="AC2278">
        <v>830965</v>
      </c>
      <c r="AD2278">
        <v>797577</v>
      </c>
      <c r="AE2278">
        <v>779065</v>
      </c>
      <c r="AF2278">
        <v>641150</v>
      </c>
      <c r="AG2278">
        <v>565706</v>
      </c>
      <c r="AH2278">
        <v>669797</v>
      </c>
      <c r="AI2278">
        <v>687312</v>
      </c>
      <c r="AJ2278">
        <v>682338</v>
      </c>
      <c r="AK2278">
        <v>732832</v>
      </c>
      <c r="AL2278">
        <v>286792</v>
      </c>
      <c r="AM2278">
        <v>415246</v>
      </c>
      <c r="AN2278">
        <v>306342</v>
      </c>
      <c r="AO2278">
        <v>320683</v>
      </c>
      <c r="AP2278">
        <v>472946</v>
      </c>
      <c r="AQ2278">
        <v>665855</v>
      </c>
    </row>
    <row r="2279" spans="1:43">
      <c r="A2279">
        <v>2278</v>
      </c>
      <c r="B2279" t="s">
        <v>4597</v>
      </c>
      <c r="C2279" t="s">
        <v>4598</v>
      </c>
      <c r="D2279">
        <v>7.1633199999999997E-4</v>
      </c>
      <c r="E2279">
        <v>79</v>
      </c>
      <c r="F2279">
        <v>60</v>
      </c>
      <c r="G2279">
        <v>19</v>
      </c>
      <c r="H2279">
        <v>2490930</v>
      </c>
      <c r="I2279">
        <v>2291750</v>
      </c>
      <c r="J2279">
        <v>2095960</v>
      </c>
      <c r="K2279">
        <v>2705700</v>
      </c>
      <c r="L2279">
        <v>2637610</v>
      </c>
      <c r="M2279">
        <v>2771640</v>
      </c>
      <c r="N2279">
        <v>3161610</v>
      </c>
      <c r="O2279">
        <v>3129980</v>
      </c>
      <c r="P2279">
        <v>2606530</v>
      </c>
      <c r="Q2279">
        <v>1849740</v>
      </c>
      <c r="R2279">
        <v>1824230</v>
      </c>
      <c r="S2279">
        <v>1912830</v>
      </c>
      <c r="T2279">
        <v>2998030</v>
      </c>
      <c r="U2279">
        <v>3425730</v>
      </c>
      <c r="V2279">
        <v>3314690</v>
      </c>
      <c r="W2279">
        <v>1517810</v>
      </c>
      <c r="X2279">
        <v>1544780</v>
      </c>
      <c r="Y2279">
        <v>1584200</v>
      </c>
      <c r="Z2279">
        <v>2593070</v>
      </c>
      <c r="AA2279">
        <v>2734050</v>
      </c>
      <c r="AB2279">
        <v>2758960</v>
      </c>
      <c r="AC2279">
        <v>2276950</v>
      </c>
      <c r="AD2279">
        <v>2143640</v>
      </c>
      <c r="AE2279">
        <v>2147720</v>
      </c>
      <c r="AF2279">
        <v>1784090</v>
      </c>
      <c r="AG2279">
        <v>1736600</v>
      </c>
      <c r="AH2279">
        <v>1786730</v>
      </c>
      <c r="AI2279">
        <v>1550570</v>
      </c>
      <c r="AJ2279">
        <v>1647210</v>
      </c>
      <c r="AK2279">
        <v>1640860</v>
      </c>
      <c r="AL2279">
        <v>4583040</v>
      </c>
      <c r="AM2279">
        <v>5543830</v>
      </c>
      <c r="AN2279">
        <v>4232550</v>
      </c>
      <c r="AO2279">
        <v>2526060</v>
      </c>
      <c r="AP2279">
        <v>3556110</v>
      </c>
      <c r="AQ2279">
        <v>3543790</v>
      </c>
    </row>
    <row r="2280" spans="1:43">
      <c r="A2280">
        <v>2279</v>
      </c>
      <c r="B2280" t="s">
        <v>4599</v>
      </c>
      <c r="C2280" t="s">
        <v>4600</v>
      </c>
      <c r="D2280">
        <v>9.1280299999999995E-2</v>
      </c>
      <c r="E2280">
        <v>4</v>
      </c>
      <c r="F2280">
        <v>4</v>
      </c>
      <c r="G2280">
        <v>0</v>
      </c>
      <c r="H2280">
        <v>9911.27</v>
      </c>
      <c r="I2280" t="s">
        <v>44</v>
      </c>
      <c r="J2280" t="s">
        <v>44</v>
      </c>
      <c r="K2280">
        <v>24135.4</v>
      </c>
      <c r="L2280" t="s">
        <v>44</v>
      </c>
      <c r="M2280">
        <v>29383.9</v>
      </c>
      <c r="N2280" t="s">
        <v>44</v>
      </c>
      <c r="O2280">
        <v>30281.599999999999</v>
      </c>
      <c r="P2280" t="s">
        <v>44</v>
      </c>
      <c r="Q2280" t="s">
        <v>44</v>
      </c>
      <c r="R2280" t="s">
        <v>44</v>
      </c>
      <c r="S2280" t="s">
        <v>44</v>
      </c>
      <c r="T2280">
        <v>25431.7</v>
      </c>
      <c r="U2280">
        <v>32293.7</v>
      </c>
      <c r="V2280">
        <v>55402.5</v>
      </c>
      <c r="W2280" t="s">
        <v>44</v>
      </c>
      <c r="X2280" t="s">
        <v>44</v>
      </c>
      <c r="Y2280" t="s">
        <v>44</v>
      </c>
      <c r="Z2280">
        <v>61470.3</v>
      </c>
      <c r="AA2280">
        <v>37151.199999999997</v>
      </c>
      <c r="AB2280">
        <v>60245.2</v>
      </c>
      <c r="AC2280">
        <v>29342.2</v>
      </c>
      <c r="AD2280">
        <v>37424.5</v>
      </c>
      <c r="AE2280">
        <v>22835</v>
      </c>
      <c r="AF2280">
        <v>31429.9</v>
      </c>
      <c r="AG2280">
        <v>45248.2</v>
      </c>
      <c r="AH2280">
        <v>51191.1</v>
      </c>
      <c r="AI2280" t="s">
        <v>44</v>
      </c>
      <c r="AJ2280" t="s">
        <v>44</v>
      </c>
      <c r="AK2280" t="s">
        <v>44</v>
      </c>
      <c r="AL2280">
        <v>43928.4</v>
      </c>
      <c r="AM2280">
        <v>65472.800000000003</v>
      </c>
      <c r="AN2280">
        <v>37831.800000000003</v>
      </c>
      <c r="AO2280" t="s">
        <v>44</v>
      </c>
      <c r="AP2280">
        <v>35787.599999999999</v>
      </c>
      <c r="AQ2280" t="s">
        <v>44</v>
      </c>
    </row>
    <row r="2281" spans="1:43">
      <c r="A2281">
        <v>2280</v>
      </c>
      <c r="B2281" t="s">
        <v>4601</v>
      </c>
      <c r="C2281" t="s">
        <v>4602</v>
      </c>
      <c r="D2281">
        <v>1.3850399999999999E-3</v>
      </c>
      <c r="E2281">
        <v>3</v>
      </c>
      <c r="F2281">
        <v>3</v>
      </c>
      <c r="G2281">
        <v>0</v>
      </c>
      <c r="H2281">
        <v>106617</v>
      </c>
      <c r="I2281">
        <v>62655.8</v>
      </c>
      <c r="J2281">
        <v>73757.3</v>
      </c>
      <c r="K2281">
        <v>169141</v>
      </c>
      <c r="L2281">
        <v>84827.3</v>
      </c>
      <c r="M2281">
        <v>85737.7</v>
      </c>
      <c r="N2281">
        <v>135300</v>
      </c>
      <c r="O2281">
        <v>91691.7</v>
      </c>
      <c r="P2281">
        <v>107084</v>
      </c>
      <c r="Q2281">
        <v>90188.3</v>
      </c>
      <c r="R2281">
        <v>75724.3</v>
      </c>
      <c r="S2281">
        <v>66303.3</v>
      </c>
      <c r="T2281">
        <v>56171.5</v>
      </c>
      <c r="U2281">
        <v>79048.600000000006</v>
      </c>
      <c r="V2281">
        <v>44226.9</v>
      </c>
      <c r="W2281">
        <v>56178.3</v>
      </c>
      <c r="X2281">
        <v>28733</v>
      </c>
      <c r="Y2281">
        <v>35349</v>
      </c>
      <c r="Z2281">
        <v>96961.9</v>
      </c>
      <c r="AA2281">
        <v>87639.9</v>
      </c>
      <c r="AB2281">
        <v>87410.4</v>
      </c>
      <c r="AC2281">
        <v>111042</v>
      </c>
      <c r="AD2281">
        <v>58989.1</v>
      </c>
      <c r="AE2281">
        <v>86669.9</v>
      </c>
      <c r="AF2281">
        <v>70780.7</v>
      </c>
      <c r="AG2281">
        <v>38013.1</v>
      </c>
      <c r="AH2281">
        <v>28933.599999999999</v>
      </c>
      <c r="AI2281">
        <v>69052.5</v>
      </c>
      <c r="AJ2281">
        <v>69771.600000000006</v>
      </c>
      <c r="AK2281">
        <v>48069.7</v>
      </c>
      <c r="AL2281">
        <v>123021</v>
      </c>
      <c r="AM2281">
        <v>112914</v>
      </c>
      <c r="AN2281">
        <v>92741.5</v>
      </c>
      <c r="AO2281">
        <v>42533.2</v>
      </c>
      <c r="AP2281">
        <v>54533</v>
      </c>
      <c r="AQ2281">
        <v>21746.3</v>
      </c>
    </row>
    <row r="2282" spans="1:43">
      <c r="A2282">
        <v>2281</v>
      </c>
      <c r="B2282" t="s">
        <v>4603</v>
      </c>
      <c r="C2282" t="s">
        <v>4604</v>
      </c>
      <c r="D2282">
        <v>1.0476699999999999E-3</v>
      </c>
      <c r="E2282">
        <v>7</v>
      </c>
      <c r="F2282">
        <v>7</v>
      </c>
      <c r="G2282">
        <v>0</v>
      </c>
      <c r="H2282">
        <v>125869</v>
      </c>
      <c r="I2282">
        <v>165534</v>
      </c>
      <c r="J2282">
        <v>129875</v>
      </c>
      <c r="K2282">
        <v>201991</v>
      </c>
      <c r="L2282">
        <v>172130</v>
      </c>
      <c r="M2282">
        <v>187835</v>
      </c>
      <c r="N2282">
        <v>147444</v>
      </c>
      <c r="O2282">
        <v>172616</v>
      </c>
      <c r="P2282">
        <v>118044</v>
      </c>
      <c r="Q2282">
        <v>55499.8</v>
      </c>
      <c r="R2282">
        <v>71639.7</v>
      </c>
      <c r="S2282">
        <v>113734</v>
      </c>
      <c r="T2282">
        <v>137522</v>
      </c>
      <c r="U2282">
        <v>172894</v>
      </c>
      <c r="V2282">
        <v>172059</v>
      </c>
      <c r="W2282">
        <v>112575</v>
      </c>
      <c r="X2282">
        <v>75464.3</v>
      </c>
      <c r="Y2282">
        <v>72116.800000000003</v>
      </c>
      <c r="Z2282">
        <v>236777</v>
      </c>
      <c r="AA2282">
        <v>241746</v>
      </c>
      <c r="AB2282">
        <v>257765</v>
      </c>
      <c r="AC2282">
        <v>241879</v>
      </c>
      <c r="AD2282">
        <v>165954</v>
      </c>
      <c r="AE2282">
        <v>126428</v>
      </c>
      <c r="AF2282">
        <v>62967.5</v>
      </c>
      <c r="AG2282">
        <v>111588</v>
      </c>
      <c r="AH2282">
        <v>97268.2</v>
      </c>
      <c r="AI2282">
        <v>55604.5</v>
      </c>
      <c r="AJ2282">
        <v>46459.8</v>
      </c>
      <c r="AK2282">
        <v>28259.7</v>
      </c>
      <c r="AL2282">
        <v>233302</v>
      </c>
      <c r="AM2282">
        <v>335888</v>
      </c>
      <c r="AN2282">
        <v>260722</v>
      </c>
      <c r="AO2282">
        <v>158628</v>
      </c>
      <c r="AP2282">
        <v>202448</v>
      </c>
      <c r="AQ2282">
        <v>252685</v>
      </c>
    </row>
    <row r="2283" spans="1:43">
      <c r="A2283">
        <v>2282</v>
      </c>
      <c r="B2283" t="s">
        <v>4605</v>
      </c>
      <c r="C2283" t="s">
        <v>4606</v>
      </c>
      <c r="D2283">
        <v>6.3585600000000006E-2</v>
      </c>
      <c r="E2283">
        <v>3</v>
      </c>
      <c r="F2283">
        <v>3</v>
      </c>
      <c r="G2283">
        <v>0</v>
      </c>
      <c r="H2283">
        <v>79794.2</v>
      </c>
      <c r="I2283">
        <v>33114.300000000003</v>
      </c>
      <c r="J2283">
        <v>53084</v>
      </c>
      <c r="K2283">
        <v>63417.4</v>
      </c>
      <c r="L2283">
        <v>41275.699999999997</v>
      </c>
      <c r="M2283">
        <v>43222.6</v>
      </c>
      <c r="N2283">
        <v>41674.5</v>
      </c>
      <c r="O2283" t="s">
        <v>44</v>
      </c>
      <c r="P2283" t="s">
        <v>44</v>
      </c>
      <c r="Q2283" t="s">
        <v>44</v>
      </c>
      <c r="R2283" t="s">
        <v>44</v>
      </c>
      <c r="S2283" t="s">
        <v>44</v>
      </c>
      <c r="T2283">
        <v>107086</v>
      </c>
      <c r="U2283">
        <v>147723</v>
      </c>
      <c r="V2283">
        <v>114471</v>
      </c>
      <c r="W2283" t="s">
        <v>44</v>
      </c>
      <c r="X2283" t="s">
        <v>44</v>
      </c>
      <c r="Y2283" t="s">
        <v>44</v>
      </c>
      <c r="Z2283">
        <v>84346.8</v>
      </c>
      <c r="AA2283">
        <v>85388.5</v>
      </c>
      <c r="AB2283">
        <v>127349</v>
      </c>
      <c r="AC2283" t="s">
        <v>44</v>
      </c>
      <c r="AD2283">
        <v>63542.9</v>
      </c>
      <c r="AE2283">
        <v>77095</v>
      </c>
      <c r="AF2283">
        <v>37705.300000000003</v>
      </c>
      <c r="AG2283" t="s">
        <v>44</v>
      </c>
      <c r="AH2283" t="s">
        <v>44</v>
      </c>
      <c r="AI2283">
        <v>7326.74</v>
      </c>
      <c r="AJ2283">
        <v>8198.42</v>
      </c>
      <c r="AK2283">
        <v>28524.2</v>
      </c>
      <c r="AL2283">
        <v>49740.2</v>
      </c>
      <c r="AM2283">
        <v>45437.3</v>
      </c>
      <c r="AN2283" t="s">
        <v>44</v>
      </c>
      <c r="AO2283">
        <v>33862.800000000003</v>
      </c>
      <c r="AP2283" t="s">
        <v>44</v>
      </c>
      <c r="AQ2283">
        <v>48545</v>
      </c>
    </row>
    <row r="2284" spans="1:43">
      <c r="A2284">
        <v>2283</v>
      </c>
      <c r="B2284" t="s">
        <v>4607</v>
      </c>
      <c r="C2284" t="s">
        <v>4608</v>
      </c>
      <c r="D2284">
        <v>7.1633199999999997E-4</v>
      </c>
      <c r="E2284">
        <v>8</v>
      </c>
      <c r="F2284">
        <v>8</v>
      </c>
      <c r="G2284">
        <v>0</v>
      </c>
      <c r="H2284">
        <v>275359</v>
      </c>
      <c r="I2284">
        <v>241084</v>
      </c>
      <c r="J2284">
        <v>323964</v>
      </c>
      <c r="K2284">
        <v>209602</v>
      </c>
      <c r="L2284">
        <v>221284</v>
      </c>
      <c r="M2284">
        <v>213479</v>
      </c>
      <c r="N2284">
        <v>198030</v>
      </c>
      <c r="O2284">
        <v>240655</v>
      </c>
      <c r="P2284">
        <v>337201</v>
      </c>
      <c r="Q2284">
        <v>114518</v>
      </c>
      <c r="R2284">
        <v>190636</v>
      </c>
      <c r="S2284">
        <v>196176</v>
      </c>
      <c r="T2284">
        <v>301213</v>
      </c>
      <c r="U2284">
        <v>404003</v>
      </c>
      <c r="V2284">
        <v>309493</v>
      </c>
      <c r="W2284">
        <v>169921</v>
      </c>
      <c r="X2284">
        <v>185142</v>
      </c>
      <c r="Y2284">
        <v>190545</v>
      </c>
      <c r="Z2284">
        <v>271920</v>
      </c>
      <c r="AA2284">
        <v>278486</v>
      </c>
      <c r="AB2284">
        <v>298861</v>
      </c>
      <c r="AC2284">
        <v>254724</v>
      </c>
      <c r="AD2284">
        <v>294628</v>
      </c>
      <c r="AE2284">
        <v>308307</v>
      </c>
      <c r="AF2284">
        <v>241226</v>
      </c>
      <c r="AG2284">
        <v>246514</v>
      </c>
      <c r="AH2284">
        <v>312965</v>
      </c>
      <c r="AI2284">
        <v>164826</v>
      </c>
      <c r="AJ2284">
        <v>162600</v>
      </c>
      <c r="AK2284">
        <v>174437</v>
      </c>
      <c r="AL2284">
        <v>198952</v>
      </c>
      <c r="AM2284">
        <v>304761</v>
      </c>
      <c r="AN2284">
        <v>218432</v>
      </c>
      <c r="AO2284">
        <v>138357</v>
      </c>
      <c r="AP2284">
        <v>208595</v>
      </c>
      <c r="AQ2284">
        <v>193815</v>
      </c>
    </row>
    <row r="2285" spans="1:43">
      <c r="A2285">
        <v>2284</v>
      </c>
      <c r="B2285" t="s">
        <v>4609</v>
      </c>
      <c r="C2285" t="s">
        <v>4610</v>
      </c>
      <c r="D2285">
        <v>3.8039799999999999E-2</v>
      </c>
      <c r="E2285">
        <v>2</v>
      </c>
      <c r="F2285">
        <v>2</v>
      </c>
      <c r="G2285">
        <v>0</v>
      </c>
      <c r="H2285">
        <v>49749.599999999999</v>
      </c>
      <c r="I2285">
        <v>52775.4</v>
      </c>
      <c r="J2285">
        <v>61428.7</v>
      </c>
      <c r="K2285">
        <v>92559.4</v>
      </c>
      <c r="L2285">
        <v>86942.2</v>
      </c>
      <c r="M2285">
        <v>106470</v>
      </c>
      <c r="N2285">
        <v>89076.4</v>
      </c>
      <c r="O2285">
        <v>156185</v>
      </c>
      <c r="P2285">
        <v>185865</v>
      </c>
      <c r="Q2285">
        <v>118076</v>
      </c>
      <c r="R2285">
        <v>114711</v>
      </c>
      <c r="S2285">
        <v>164052</v>
      </c>
      <c r="T2285">
        <v>57253.2</v>
      </c>
      <c r="U2285">
        <v>79634.8</v>
      </c>
      <c r="V2285">
        <v>81624.2</v>
      </c>
      <c r="W2285">
        <v>49005.3</v>
      </c>
      <c r="X2285">
        <v>48073.4</v>
      </c>
      <c r="Y2285">
        <v>30713.9</v>
      </c>
      <c r="Z2285">
        <v>146605</v>
      </c>
      <c r="AA2285">
        <v>170983</v>
      </c>
      <c r="AB2285">
        <v>198890</v>
      </c>
      <c r="AC2285">
        <v>198806</v>
      </c>
      <c r="AD2285">
        <v>207828</v>
      </c>
      <c r="AE2285">
        <v>213882</v>
      </c>
      <c r="AF2285">
        <v>121318</v>
      </c>
      <c r="AG2285">
        <v>218794</v>
      </c>
      <c r="AH2285">
        <v>287393</v>
      </c>
      <c r="AI2285">
        <v>161297</v>
      </c>
      <c r="AJ2285">
        <v>190247</v>
      </c>
      <c r="AK2285">
        <v>202568</v>
      </c>
      <c r="AL2285">
        <v>79845.100000000006</v>
      </c>
      <c r="AM2285">
        <v>173544</v>
      </c>
      <c r="AN2285">
        <v>99053.3</v>
      </c>
      <c r="AO2285">
        <v>80116.600000000006</v>
      </c>
      <c r="AP2285">
        <v>165495</v>
      </c>
      <c r="AQ2285">
        <v>122985</v>
      </c>
    </row>
    <row r="2286" spans="1:43">
      <c r="A2286">
        <v>2285</v>
      </c>
      <c r="B2286" t="s">
        <v>4611</v>
      </c>
      <c r="C2286" t="s">
        <v>4612</v>
      </c>
      <c r="D2286">
        <v>2.9066000000000002E-2</v>
      </c>
      <c r="E2286">
        <v>1</v>
      </c>
      <c r="F2286">
        <v>1</v>
      </c>
      <c r="G2286">
        <v>0</v>
      </c>
      <c r="H2286">
        <v>14785.1</v>
      </c>
      <c r="I2286">
        <v>23194.7</v>
      </c>
      <c r="J2286" t="s">
        <v>44</v>
      </c>
      <c r="K2286" t="s">
        <v>44</v>
      </c>
      <c r="L2286">
        <v>34542.199999999997</v>
      </c>
      <c r="M2286">
        <v>17193</v>
      </c>
      <c r="N2286" t="s">
        <v>44</v>
      </c>
      <c r="O2286" t="s">
        <v>44</v>
      </c>
      <c r="P2286" t="s">
        <v>44</v>
      </c>
      <c r="Q2286" t="s">
        <v>44</v>
      </c>
      <c r="R2286" t="s">
        <v>44</v>
      </c>
      <c r="S2286" t="s">
        <v>44</v>
      </c>
      <c r="T2286">
        <v>27584.9</v>
      </c>
      <c r="U2286">
        <v>13974</v>
      </c>
      <c r="V2286">
        <v>16162</v>
      </c>
      <c r="W2286" t="s">
        <v>44</v>
      </c>
      <c r="X2286" t="s">
        <v>44</v>
      </c>
      <c r="Y2286" t="s">
        <v>44</v>
      </c>
      <c r="Z2286">
        <v>49862.9</v>
      </c>
      <c r="AA2286">
        <v>36985.599999999999</v>
      </c>
      <c r="AB2286">
        <v>50052.6</v>
      </c>
      <c r="AC2286">
        <v>20688.900000000001</v>
      </c>
      <c r="AD2286" t="s">
        <v>44</v>
      </c>
      <c r="AE2286" t="s">
        <v>44</v>
      </c>
      <c r="AF2286" t="s">
        <v>44</v>
      </c>
      <c r="AG2286">
        <v>19167.400000000001</v>
      </c>
      <c r="AH2286" t="s">
        <v>44</v>
      </c>
      <c r="AI2286" t="s">
        <v>44</v>
      </c>
      <c r="AJ2286" t="s">
        <v>44</v>
      </c>
      <c r="AK2286" t="s">
        <v>44</v>
      </c>
      <c r="AL2286">
        <v>70080.899999999994</v>
      </c>
      <c r="AM2286">
        <v>90131.3</v>
      </c>
      <c r="AN2286">
        <v>86367.2</v>
      </c>
      <c r="AO2286" t="s">
        <v>44</v>
      </c>
      <c r="AP2286">
        <v>32892.699999999997</v>
      </c>
      <c r="AQ2286">
        <v>29015.599999999999</v>
      </c>
    </row>
    <row r="2287" spans="1:43">
      <c r="A2287">
        <v>2286</v>
      </c>
      <c r="B2287" t="s">
        <v>4613</v>
      </c>
      <c r="C2287" t="s">
        <v>4614</v>
      </c>
      <c r="D2287">
        <v>7.1633199999999997E-4</v>
      </c>
      <c r="E2287">
        <v>12</v>
      </c>
      <c r="F2287">
        <v>12</v>
      </c>
      <c r="G2287">
        <v>0</v>
      </c>
      <c r="H2287">
        <v>540083</v>
      </c>
      <c r="I2287">
        <v>497542</v>
      </c>
      <c r="J2287">
        <v>452698</v>
      </c>
      <c r="K2287">
        <v>470362</v>
      </c>
      <c r="L2287">
        <v>462507</v>
      </c>
      <c r="M2287">
        <v>476268</v>
      </c>
      <c r="N2287">
        <v>510125</v>
      </c>
      <c r="O2287">
        <v>534007</v>
      </c>
      <c r="P2287">
        <v>509645</v>
      </c>
      <c r="Q2287">
        <v>283951</v>
      </c>
      <c r="R2287">
        <v>323342</v>
      </c>
      <c r="S2287">
        <v>355567</v>
      </c>
      <c r="T2287">
        <v>603088</v>
      </c>
      <c r="U2287">
        <v>735062</v>
      </c>
      <c r="V2287">
        <v>745171</v>
      </c>
      <c r="W2287">
        <v>247604</v>
      </c>
      <c r="X2287">
        <v>277027</v>
      </c>
      <c r="Y2287">
        <v>289941</v>
      </c>
      <c r="Z2287">
        <v>898641</v>
      </c>
      <c r="AA2287">
        <v>946295</v>
      </c>
      <c r="AB2287">
        <v>1044660</v>
      </c>
      <c r="AC2287">
        <v>695421</v>
      </c>
      <c r="AD2287">
        <v>641752</v>
      </c>
      <c r="AE2287">
        <v>636232</v>
      </c>
      <c r="AF2287">
        <v>489969</v>
      </c>
      <c r="AG2287">
        <v>495028</v>
      </c>
      <c r="AH2287">
        <v>534724</v>
      </c>
      <c r="AI2287">
        <v>353148</v>
      </c>
      <c r="AJ2287">
        <v>390826</v>
      </c>
      <c r="AK2287">
        <v>397209</v>
      </c>
      <c r="AL2287">
        <v>440695</v>
      </c>
      <c r="AM2287">
        <v>709029</v>
      </c>
      <c r="AN2287">
        <v>510165</v>
      </c>
      <c r="AO2287">
        <v>225282</v>
      </c>
      <c r="AP2287">
        <v>327259</v>
      </c>
      <c r="AQ2287">
        <v>317649</v>
      </c>
    </row>
    <row r="2288" spans="1:43">
      <c r="A2288">
        <v>2287</v>
      </c>
      <c r="B2288" t="s">
        <v>4615</v>
      </c>
      <c r="C2288" t="s">
        <v>4616</v>
      </c>
      <c r="D2288">
        <v>7.1633199999999997E-4</v>
      </c>
      <c r="E2288">
        <v>11</v>
      </c>
      <c r="F2288">
        <v>11</v>
      </c>
      <c r="G2288">
        <v>0</v>
      </c>
      <c r="H2288">
        <v>430413</v>
      </c>
      <c r="I2288">
        <v>512717</v>
      </c>
      <c r="J2288">
        <v>468192</v>
      </c>
      <c r="K2288">
        <v>443767</v>
      </c>
      <c r="L2288">
        <v>413340</v>
      </c>
      <c r="M2288">
        <v>471991</v>
      </c>
      <c r="N2288">
        <v>566353</v>
      </c>
      <c r="O2288">
        <v>565861</v>
      </c>
      <c r="P2288">
        <v>647727</v>
      </c>
      <c r="Q2288">
        <v>319394</v>
      </c>
      <c r="R2288">
        <v>214473</v>
      </c>
      <c r="S2288">
        <v>276971</v>
      </c>
      <c r="T2288">
        <v>542476</v>
      </c>
      <c r="U2288">
        <v>600051</v>
      </c>
      <c r="V2288">
        <v>590606</v>
      </c>
      <c r="W2288">
        <v>185379</v>
      </c>
      <c r="X2288">
        <v>163926</v>
      </c>
      <c r="Y2288">
        <v>121831</v>
      </c>
      <c r="Z2288">
        <v>805322</v>
      </c>
      <c r="AA2288">
        <v>807225</v>
      </c>
      <c r="AB2288">
        <v>868418</v>
      </c>
      <c r="AC2288">
        <v>376743</v>
      </c>
      <c r="AD2288">
        <v>318069</v>
      </c>
      <c r="AE2288">
        <v>311448</v>
      </c>
      <c r="AF2288">
        <v>321033</v>
      </c>
      <c r="AG2288">
        <v>300338</v>
      </c>
      <c r="AH2288">
        <v>329980</v>
      </c>
      <c r="AI2288">
        <v>286456</v>
      </c>
      <c r="AJ2288">
        <v>364945</v>
      </c>
      <c r="AK2288">
        <v>281008</v>
      </c>
      <c r="AL2288">
        <v>531534</v>
      </c>
      <c r="AM2288">
        <v>777906</v>
      </c>
      <c r="AN2288">
        <v>603008</v>
      </c>
      <c r="AO2288">
        <v>354225</v>
      </c>
      <c r="AP2288">
        <v>568283</v>
      </c>
      <c r="AQ2288">
        <v>504350</v>
      </c>
    </row>
    <row r="2289" spans="1:43">
      <c r="A2289">
        <v>2288</v>
      </c>
      <c r="B2289" t="s">
        <v>4617</v>
      </c>
      <c r="C2289" t="s">
        <v>4618</v>
      </c>
      <c r="D2289">
        <v>7.1633199999999997E-4</v>
      </c>
      <c r="E2289">
        <v>20</v>
      </c>
      <c r="F2289">
        <v>12</v>
      </c>
      <c r="G2289">
        <v>9</v>
      </c>
      <c r="H2289">
        <v>865646</v>
      </c>
      <c r="I2289">
        <v>769351</v>
      </c>
      <c r="J2289">
        <v>826761</v>
      </c>
      <c r="K2289">
        <v>880815</v>
      </c>
      <c r="L2289">
        <v>819895</v>
      </c>
      <c r="M2289">
        <v>872134</v>
      </c>
      <c r="N2289">
        <v>966922</v>
      </c>
      <c r="O2289">
        <v>991351</v>
      </c>
      <c r="P2289">
        <v>1091110</v>
      </c>
      <c r="Q2289">
        <v>697377</v>
      </c>
      <c r="R2289">
        <v>674158</v>
      </c>
      <c r="S2289">
        <v>836660</v>
      </c>
      <c r="T2289">
        <v>940518</v>
      </c>
      <c r="U2289">
        <v>1032080</v>
      </c>
      <c r="V2289">
        <v>1072970</v>
      </c>
      <c r="W2289">
        <v>584323</v>
      </c>
      <c r="X2289">
        <v>556738</v>
      </c>
      <c r="Y2289">
        <v>673549</v>
      </c>
      <c r="Z2289">
        <v>1009000</v>
      </c>
      <c r="AA2289">
        <v>996947</v>
      </c>
      <c r="AB2289">
        <v>1175370</v>
      </c>
      <c r="AC2289">
        <v>782189</v>
      </c>
      <c r="AD2289">
        <v>771200</v>
      </c>
      <c r="AE2289">
        <v>896072</v>
      </c>
      <c r="AF2289">
        <v>942194</v>
      </c>
      <c r="AG2289">
        <v>1026290</v>
      </c>
      <c r="AH2289">
        <v>1120060</v>
      </c>
      <c r="AI2289">
        <v>778266</v>
      </c>
      <c r="AJ2289">
        <v>799122</v>
      </c>
      <c r="AK2289">
        <v>877695</v>
      </c>
      <c r="AL2289">
        <v>960758</v>
      </c>
      <c r="AM2289">
        <v>1159170</v>
      </c>
      <c r="AN2289">
        <v>955156</v>
      </c>
      <c r="AO2289">
        <v>500078</v>
      </c>
      <c r="AP2289">
        <v>653799</v>
      </c>
      <c r="AQ2289">
        <v>659894</v>
      </c>
    </row>
    <row r="2290" spans="1:43">
      <c r="A2290">
        <v>2289</v>
      </c>
      <c r="B2290" t="s">
        <v>4619</v>
      </c>
      <c r="C2290" t="s">
        <v>4620</v>
      </c>
      <c r="D2290">
        <v>9.1953999999999994E-3</v>
      </c>
      <c r="E2290">
        <v>2</v>
      </c>
      <c r="F2290">
        <v>2</v>
      </c>
      <c r="G2290">
        <v>0</v>
      </c>
      <c r="H2290">
        <v>280456</v>
      </c>
      <c r="I2290">
        <v>312762</v>
      </c>
      <c r="J2290">
        <v>220704</v>
      </c>
      <c r="K2290">
        <v>234538</v>
      </c>
      <c r="L2290">
        <v>336606</v>
      </c>
      <c r="M2290">
        <v>291172</v>
      </c>
      <c r="N2290">
        <v>275055</v>
      </c>
      <c r="O2290">
        <v>358244</v>
      </c>
      <c r="P2290">
        <v>293589</v>
      </c>
      <c r="Q2290">
        <v>291767</v>
      </c>
      <c r="R2290">
        <v>300355</v>
      </c>
      <c r="S2290">
        <v>252935</v>
      </c>
      <c r="T2290">
        <v>370496</v>
      </c>
      <c r="U2290">
        <v>409744</v>
      </c>
      <c r="V2290">
        <v>461520</v>
      </c>
      <c r="W2290">
        <v>248632</v>
      </c>
      <c r="X2290">
        <v>266732</v>
      </c>
      <c r="Y2290">
        <v>281603</v>
      </c>
      <c r="Z2290">
        <v>300740</v>
      </c>
      <c r="AA2290">
        <v>276496</v>
      </c>
      <c r="AB2290">
        <v>389993</v>
      </c>
      <c r="AC2290">
        <v>362779</v>
      </c>
      <c r="AD2290">
        <v>174983</v>
      </c>
      <c r="AE2290">
        <v>407770</v>
      </c>
      <c r="AF2290">
        <v>367099</v>
      </c>
      <c r="AG2290">
        <v>294820</v>
      </c>
      <c r="AH2290">
        <v>431212</v>
      </c>
      <c r="AI2290">
        <v>305928</v>
      </c>
      <c r="AJ2290">
        <v>258299</v>
      </c>
      <c r="AK2290">
        <v>242797</v>
      </c>
      <c r="AL2290">
        <v>94226.3</v>
      </c>
      <c r="AM2290">
        <v>195716</v>
      </c>
      <c r="AN2290">
        <v>140339</v>
      </c>
      <c r="AO2290">
        <v>350845</v>
      </c>
      <c r="AP2290">
        <v>218946</v>
      </c>
      <c r="AQ2290">
        <v>321780</v>
      </c>
    </row>
    <row r="2291" spans="1:43">
      <c r="A2291">
        <v>2290</v>
      </c>
      <c r="B2291" t="s">
        <v>4621</v>
      </c>
      <c r="C2291" t="s">
        <v>4622</v>
      </c>
      <c r="D2291">
        <v>4.3497199999999996E-3</v>
      </c>
      <c r="E2291">
        <v>10</v>
      </c>
      <c r="F2291">
        <v>10</v>
      </c>
      <c r="G2291">
        <v>0</v>
      </c>
      <c r="H2291">
        <v>241562</v>
      </c>
      <c r="I2291">
        <v>244881</v>
      </c>
      <c r="J2291">
        <v>296744</v>
      </c>
      <c r="K2291">
        <v>157049</v>
      </c>
      <c r="L2291">
        <v>135647</v>
      </c>
      <c r="M2291">
        <v>142362</v>
      </c>
      <c r="N2291">
        <v>232499</v>
      </c>
      <c r="O2291">
        <v>306069</v>
      </c>
      <c r="P2291">
        <v>301113</v>
      </c>
      <c r="Q2291">
        <v>70974</v>
      </c>
      <c r="R2291">
        <v>94984</v>
      </c>
      <c r="S2291">
        <v>72880</v>
      </c>
      <c r="T2291">
        <v>241981</v>
      </c>
      <c r="U2291">
        <v>303116</v>
      </c>
      <c r="V2291">
        <v>237531</v>
      </c>
      <c r="W2291">
        <v>54982</v>
      </c>
      <c r="X2291">
        <v>52325.9</v>
      </c>
      <c r="Y2291">
        <v>72276</v>
      </c>
      <c r="Z2291">
        <v>527152</v>
      </c>
      <c r="AA2291">
        <v>525854</v>
      </c>
      <c r="AB2291">
        <v>634148</v>
      </c>
      <c r="AC2291">
        <v>161729</v>
      </c>
      <c r="AD2291">
        <v>159186</v>
      </c>
      <c r="AE2291">
        <v>169949</v>
      </c>
      <c r="AF2291">
        <v>182397</v>
      </c>
      <c r="AG2291">
        <v>185325</v>
      </c>
      <c r="AH2291">
        <v>202163</v>
      </c>
      <c r="AI2291">
        <v>75197.3</v>
      </c>
      <c r="AJ2291">
        <v>75007.7</v>
      </c>
      <c r="AK2291">
        <v>73884.100000000006</v>
      </c>
      <c r="AL2291">
        <v>446968</v>
      </c>
      <c r="AM2291">
        <v>518939</v>
      </c>
      <c r="AN2291">
        <v>414753</v>
      </c>
      <c r="AO2291">
        <v>164849</v>
      </c>
      <c r="AP2291">
        <v>268502</v>
      </c>
      <c r="AQ2291">
        <v>310629</v>
      </c>
    </row>
    <row r="2292" spans="1:43">
      <c r="A2292">
        <v>2291</v>
      </c>
      <c r="B2292" t="s">
        <v>4623</v>
      </c>
      <c r="C2292" t="s">
        <v>4624</v>
      </c>
      <c r="D2292">
        <v>2.37167E-2</v>
      </c>
      <c r="E2292">
        <v>2</v>
      </c>
      <c r="F2292">
        <v>2</v>
      </c>
      <c r="G2292">
        <v>0</v>
      </c>
      <c r="H2292">
        <v>17750.400000000001</v>
      </c>
      <c r="I2292">
        <v>19560.400000000001</v>
      </c>
      <c r="J2292" t="s">
        <v>44</v>
      </c>
      <c r="K2292">
        <v>18484.900000000001</v>
      </c>
      <c r="L2292">
        <v>11944.3</v>
      </c>
      <c r="M2292">
        <v>32715.7</v>
      </c>
      <c r="N2292">
        <v>34963.9</v>
      </c>
      <c r="O2292">
        <v>36901.300000000003</v>
      </c>
      <c r="P2292">
        <v>28159.5</v>
      </c>
      <c r="Q2292">
        <v>29907.8</v>
      </c>
      <c r="R2292" t="s">
        <v>44</v>
      </c>
      <c r="S2292">
        <v>22883.7</v>
      </c>
      <c r="T2292">
        <v>43422.8</v>
      </c>
      <c r="U2292">
        <v>34465.1</v>
      </c>
      <c r="V2292">
        <v>38367.4</v>
      </c>
      <c r="W2292" t="s">
        <v>44</v>
      </c>
      <c r="X2292" t="s">
        <v>44</v>
      </c>
      <c r="Y2292" t="s">
        <v>44</v>
      </c>
      <c r="Z2292">
        <v>87603.3</v>
      </c>
      <c r="AA2292">
        <v>78402.600000000006</v>
      </c>
      <c r="AB2292">
        <v>87045.4</v>
      </c>
      <c r="AC2292">
        <v>19120.900000000001</v>
      </c>
      <c r="AD2292" t="s">
        <v>44</v>
      </c>
      <c r="AE2292">
        <v>40286</v>
      </c>
      <c r="AF2292">
        <v>21558.1</v>
      </c>
      <c r="AG2292" t="s">
        <v>44</v>
      </c>
      <c r="AH2292">
        <v>75058.600000000006</v>
      </c>
      <c r="AI2292">
        <v>45768.2</v>
      </c>
      <c r="AJ2292">
        <v>34364.300000000003</v>
      </c>
      <c r="AK2292">
        <v>35824.199999999997</v>
      </c>
      <c r="AL2292">
        <v>59434.3</v>
      </c>
      <c r="AM2292">
        <v>99361.600000000006</v>
      </c>
      <c r="AN2292">
        <v>55813.599999999999</v>
      </c>
      <c r="AO2292">
        <v>11502.2</v>
      </c>
      <c r="AP2292">
        <v>33787.800000000003</v>
      </c>
      <c r="AQ2292">
        <v>46728</v>
      </c>
    </row>
    <row r="2293" spans="1:43">
      <c r="A2293">
        <v>2292</v>
      </c>
      <c r="B2293" t="s">
        <v>4625</v>
      </c>
      <c r="C2293" t="s">
        <v>4626</v>
      </c>
      <c r="D2293">
        <v>4.1137100000000003E-2</v>
      </c>
      <c r="E2293">
        <v>1</v>
      </c>
      <c r="F2293">
        <v>1</v>
      </c>
      <c r="G2293">
        <v>0</v>
      </c>
      <c r="H2293">
        <v>96770.5</v>
      </c>
      <c r="I2293" t="s">
        <v>44</v>
      </c>
      <c r="J2293" t="s">
        <v>44</v>
      </c>
      <c r="K2293">
        <v>412747</v>
      </c>
      <c r="L2293">
        <v>299048</v>
      </c>
      <c r="M2293">
        <v>366234</v>
      </c>
      <c r="N2293">
        <v>186087</v>
      </c>
      <c r="O2293" t="s">
        <v>44</v>
      </c>
      <c r="P2293">
        <v>211607</v>
      </c>
      <c r="Q2293">
        <v>131170</v>
      </c>
      <c r="R2293">
        <v>101433</v>
      </c>
      <c r="S2293">
        <v>92339</v>
      </c>
      <c r="T2293" t="s">
        <v>44</v>
      </c>
      <c r="U2293" t="s">
        <v>44</v>
      </c>
      <c r="V2293" t="s">
        <v>44</v>
      </c>
      <c r="W2293">
        <v>65611.100000000006</v>
      </c>
      <c r="X2293" t="s">
        <v>44</v>
      </c>
      <c r="Y2293" t="s">
        <v>44</v>
      </c>
      <c r="Z2293">
        <v>315785</v>
      </c>
      <c r="AA2293">
        <v>229505</v>
      </c>
      <c r="AB2293">
        <v>271116</v>
      </c>
      <c r="AC2293">
        <v>181351</v>
      </c>
      <c r="AD2293">
        <v>134379</v>
      </c>
      <c r="AE2293">
        <v>101202</v>
      </c>
      <c r="AF2293">
        <v>35106.6</v>
      </c>
      <c r="AG2293" t="s">
        <v>44</v>
      </c>
      <c r="AH2293" t="s">
        <v>44</v>
      </c>
      <c r="AI2293">
        <v>277111</v>
      </c>
      <c r="AJ2293" t="s">
        <v>44</v>
      </c>
      <c r="AK2293">
        <v>107334</v>
      </c>
      <c r="AL2293" t="s">
        <v>44</v>
      </c>
      <c r="AM2293" t="s">
        <v>44</v>
      </c>
      <c r="AN2293">
        <v>45233.9</v>
      </c>
      <c r="AO2293">
        <v>127238</v>
      </c>
      <c r="AP2293">
        <v>171404</v>
      </c>
      <c r="AQ2293">
        <v>63942.5</v>
      </c>
    </row>
    <row r="2294" spans="1:43">
      <c r="A2294">
        <v>2293</v>
      </c>
      <c r="B2294" t="s">
        <v>4627</v>
      </c>
      <c r="C2294" t="s">
        <v>4628</v>
      </c>
      <c r="D2294">
        <v>1.7059899999999999E-2</v>
      </c>
      <c r="E2294">
        <v>1</v>
      </c>
      <c r="F2294">
        <v>1</v>
      </c>
      <c r="G2294">
        <v>0</v>
      </c>
      <c r="H2294">
        <v>3081.5</v>
      </c>
      <c r="I2294" t="s">
        <v>44</v>
      </c>
      <c r="J2294">
        <v>24012.9</v>
      </c>
      <c r="K2294">
        <v>6040.92</v>
      </c>
      <c r="L2294">
        <v>11156.5</v>
      </c>
      <c r="M2294">
        <v>3104.08</v>
      </c>
      <c r="N2294">
        <v>28504.7</v>
      </c>
      <c r="O2294">
        <v>21312.6</v>
      </c>
      <c r="P2294">
        <v>27731.7</v>
      </c>
      <c r="Q2294">
        <v>8657.7999999999993</v>
      </c>
      <c r="R2294" t="s">
        <v>44</v>
      </c>
      <c r="S2294" t="s">
        <v>44</v>
      </c>
      <c r="T2294">
        <v>18643.599999999999</v>
      </c>
      <c r="U2294">
        <v>20402.400000000001</v>
      </c>
      <c r="V2294">
        <v>27049.5</v>
      </c>
      <c r="W2294" t="s">
        <v>44</v>
      </c>
      <c r="X2294" t="s">
        <v>44</v>
      </c>
      <c r="Y2294" t="s">
        <v>44</v>
      </c>
      <c r="Z2294">
        <v>24644</v>
      </c>
      <c r="AA2294">
        <v>28071.3</v>
      </c>
      <c r="AB2294">
        <v>37520</v>
      </c>
      <c r="AC2294" t="s">
        <v>44</v>
      </c>
      <c r="AD2294">
        <v>8924.14</v>
      </c>
      <c r="AE2294">
        <v>5252.55</v>
      </c>
      <c r="AF2294">
        <v>11418.8</v>
      </c>
      <c r="AG2294">
        <v>7435.51</v>
      </c>
      <c r="AH2294" t="s">
        <v>44</v>
      </c>
      <c r="AI2294">
        <v>2055.34</v>
      </c>
      <c r="AJ2294">
        <v>9249.9699999999993</v>
      </c>
      <c r="AK2294">
        <v>6005.6</v>
      </c>
      <c r="AL2294">
        <v>14696.1</v>
      </c>
      <c r="AM2294">
        <v>35035.1</v>
      </c>
      <c r="AN2294">
        <v>31279.599999999999</v>
      </c>
      <c r="AO2294">
        <v>8334.5499999999993</v>
      </c>
      <c r="AP2294">
        <v>6551.6</v>
      </c>
      <c r="AQ2294">
        <v>9009.7800000000007</v>
      </c>
    </row>
    <row r="2295" spans="1:43">
      <c r="A2295">
        <v>2294</v>
      </c>
      <c r="B2295" t="s">
        <v>4629</v>
      </c>
      <c r="C2295" t="s">
        <v>4630</v>
      </c>
      <c r="D2295">
        <v>7.1633199999999997E-4</v>
      </c>
      <c r="E2295">
        <v>3</v>
      </c>
      <c r="F2295">
        <v>3</v>
      </c>
      <c r="G2295">
        <v>0</v>
      </c>
      <c r="H2295">
        <v>360888</v>
      </c>
      <c r="I2295">
        <v>357974</v>
      </c>
      <c r="J2295">
        <v>300445</v>
      </c>
      <c r="K2295">
        <v>631762</v>
      </c>
      <c r="L2295">
        <v>513628</v>
      </c>
      <c r="M2295">
        <v>579032</v>
      </c>
      <c r="N2295">
        <v>610224</v>
      </c>
      <c r="O2295">
        <v>641227</v>
      </c>
      <c r="P2295">
        <v>544005</v>
      </c>
      <c r="Q2295">
        <v>474508</v>
      </c>
      <c r="R2295">
        <v>481671</v>
      </c>
      <c r="S2295">
        <v>507493</v>
      </c>
      <c r="T2295">
        <v>509801</v>
      </c>
      <c r="U2295">
        <v>595613</v>
      </c>
      <c r="V2295">
        <v>628321</v>
      </c>
      <c r="W2295">
        <v>409428</v>
      </c>
      <c r="X2295">
        <v>370828</v>
      </c>
      <c r="Y2295">
        <v>469491</v>
      </c>
      <c r="Z2295">
        <v>727264</v>
      </c>
      <c r="AA2295">
        <v>819354</v>
      </c>
      <c r="AB2295">
        <v>1065220</v>
      </c>
      <c r="AC2295">
        <v>1001930</v>
      </c>
      <c r="AD2295">
        <v>1070040</v>
      </c>
      <c r="AE2295">
        <v>1024130</v>
      </c>
      <c r="AF2295">
        <v>789309</v>
      </c>
      <c r="AG2295">
        <v>873753</v>
      </c>
      <c r="AH2295">
        <v>924961</v>
      </c>
      <c r="AI2295">
        <v>592711</v>
      </c>
      <c r="AJ2295">
        <v>637073</v>
      </c>
      <c r="AK2295">
        <v>629081</v>
      </c>
      <c r="AL2295">
        <v>422394</v>
      </c>
      <c r="AM2295">
        <v>675590</v>
      </c>
      <c r="AN2295">
        <v>481682</v>
      </c>
      <c r="AO2295">
        <v>384077</v>
      </c>
      <c r="AP2295">
        <v>457544</v>
      </c>
      <c r="AQ2295">
        <v>605557</v>
      </c>
    </row>
    <row r="2296" spans="1:43">
      <c r="A2296">
        <v>2295</v>
      </c>
      <c r="B2296" t="s">
        <v>4631</v>
      </c>
      <c r="C2296" t="s">
        <v>4632</v>
      </c>
      <c r="D2296">
        <v>7.1633199999999997E-4</v>
      </c>
      <c r="E2296">
        <v>12</v>
      </c>
      <c r="F2296">
        <v>5</v>
      </c>
      <c r="G2296">
        <v>7</v>
      </c>
      <c r="H2296">
        <v>2027620</v>
      </c>
      <c r="I2296">
        <v>1690270</v>
      </c>
      <c r="J2296">
        <v>1650550</v>
      </c>
      <c r="K2296">
        <v>2707680</v>
      </c>
      <c r="L2296">
        <v>2621490</v>
      </c>
      <c r="M2296">
        <v>2844300</v>
      </c>
      <c r="N2296">
        <v>2148350</v>
      </c>
      <c r="O2296">
        <v>2081000</v>
      </c>
      <c r="P2296">
        <v>1850640</v>
      </c>
      <c r="Q2296">
        <v>1432840</v>
      </c>
      <c r="R2296">
        <v>1415920</v>
      </c>
      <c r="S2296">
        <v>1450310</v>
      </c>
      <c r="T2296">
        <v>1848450</v>
      </c>
      <c r="U2296">
        <v>2056080</v>
      </c>
      <c r="V2296">
        <v>2058700</v>
      </c>
      <c r="W2296">
        <v>949127</v>
      </c>
      <c r="X2296">
        <v>1030590</v>
      </c>
      <c r="Y2296">
        <v>1127210</v>
      </c>
      <c r="Z2296">
        <v>3018880</v>
      </c>
      <c r="AA2296">
        <v>3056480</v>
      </c>
      <c r="AB2296">
        <v>3472450</v>
      </c>
      <c r="AC2296">
        <v>2172240</v>
      </c>
      <c r="AD2296">
        <v>1927330</v>
      </c>
      <c r="AE2296">
        <v>1953870</v>
      </c>
      <c r="AF2296">
        <v>1433500</v>
      </c>
      <c r="AG2296">
        <v>1376120</v>
      </c>
      <c r="AH2296">
        <v>1598760</v>
      </c>
      <c r="AI2296">
        <v>1512670</v>
      </c>
      <c r="AJ2296">
        <v>1420890</v>
      </c>
      <c r="AK2296">
        <v>1581910</v>
      </c>
      <c r="AL2296">
        <v>2049480</v>
      </c>
      <c r="AM2296">
        <v>2642470</v>
      </c>
      <c r="AN2296">
        <v>2030710</v>
      </c>
      <c r="AO2296">
        <v>1558740</v>
      </c>
      <c r="AP2296">
        <v>2059020</v>
      </c>
      <c r="AQ2296">
        <v>1984290</v>
      </c>
    </row>
    <row r="2297" spans="1:43">
      <c r="A2297">
        <v>2296</v>
      </c>
      <c r="B2297" t="s">
        <v>4633</v>
      </c>
      <c r="C2297" t="s">
        <v>4634</v>
      </c>
      <c r="D2297">
        <v>1.2545499999999999E-2</v>
      </c>
      <c r="E2297">
        <v>1</v>
      </c>
      <c r="F2297">
        <v>1</v>
      </c>
      <c r="G2297">
        <v>0</v>
      </c>
      <c r="H2297">
        <v>16642.099999999999</v>
      </c>
      <c r="I2297">
        <v>9981.7199999999993</v>
      </c>
      <c r="J2297">
        <v>3106.92</v>
      </c>
      <c r="K2297">
        <v>31197.200000000001</v>
      </c>
      <c r="L2297">
        <v>27585.9</v>
      </c>
      <c r="M2297">
        <v>34361</v>
      </c>
      <c r="N2297">
        <v>14165.9</v>
      </c>
      <c r="O2297">
        <v>11881.9</v>
      </c>
      <c r="P2297">
        <v>16020.1</v>
      </c>
      <c r="Q2297" t="s">
        <v>44</v>
      </c>
      <c r="R2297">
        <v>5352.61</v>
      </c>
      <c r="S2297" t="s">
        <v>44</v>
      </c>
      <c r="T2297">
        <v>19231.099999999999</v>
      </c>
      <c r="U2297">
        <v>7703.52</v>
      </c>
      <c r="V2297">
        <v>13536.4</v>
      </c>
      <c r="W2297">
        <v>7575.26</v>
      </c>
      <c r="X2297" t="s">
        <v>44</v>
      </c>
      <c r="Y2297" t="s">
        <v>44</v>
      </c>
      <c r="Z2297">
        <v>66028.100000000006</v>
      </c>
      <c r="AA2297">
        <v>60509.599999999999</v>
      </c>
      <c r="AB2297">
        <v>70232.899999999994</v>
      </c>
      <c r="AC2297">
        <v>38732.9</v>
      </c>
      <c r="AD2297">
        <v>17148.400000000001</v>
      </c>
      <c r="AE2297">
        <v>24808.1</v>
      </c>
      <c r="AF2297">
        <v>10321.9</v>
      </c>
      <c r="AG2297" t="s">
        <v>44</v>
      </c>
      <c r="AH2297" t="s">
        <v>44</v>
      </c>
      <c r="AI2297">
        <v>4687.29</v>
      </c>
      <c r="AJ2297" t="s">
        <v>44</v>
      </c>
      <c r="AK2297" t="s">
        <v>44</v>
      </c>
      <c r="AL2297">
        <v>18178.599999999999</v>
      </c>
      <c r="AM2297">
        <v>18626.3</v>
      </c>
      <c r="AN2297">
        <v>26958</v>
      </c>
      <c r="AO2297">
        <v>3194.09</v>
      </c>
      <c r="AP2297">
        <v>5116.46</v>
      </c>
      <c r="AQ2297">
        <v>5916.97</v>
      </c>
    </row>
    <row r="2298" spans="1:43">
      <c r="A2298">
        <v>2297</v>
      </c>
      <c r="B2298" t="s">
        <v>4635</v>
      </c>
      <c r="C2298" t="s">
        <v>4636</v>
      </c>
      <c r="D2298">
        <v>7.1633199999999997E-4</v>
      </c>
      <c r="E2298">
        <v>6</v>
      </c>
      <c r="F2298">
        <v>6</v>
      </c>
      <c r="G2298">
        <v>0</v>
      </c>
      <c r="H2298">
        <v>283786</v>
      </c>
      <c r="I2298">
        <v>252179</v>
      </c>
      <c r="J2298">
        <v>210911</v>
      </c>
      <c r="K2298">
        <v>436664</v>
      </c>
      <c r="L2298">
        <v>396053</v>
      </c>
      <c r="M2298">
        <v>415830</v>
      </c>
      <c r="N2298">
        <v>332412</v>
      </c>
      <c r="O2298">
        <v>388125</v>
      </c>
      <c r="P2298">
        <v>359466</v>
      </c>
      <c r="Q2298">
        <v>299523</v>
      </c>
      <c r="R2298">
        <v>283333</v>
      </c>
      <c r="S2298">
        <v>294039</v>
      </c>
      <c r="T2298">
        <v>205050</v>
      </c>
      <c r="U2298">
        <v>227131</v>
      </c>
      <c r="V2298">
        <v>203919</v>
      </c>
      <c r="W2298">
        <v>217017</v>
      </c>
      <c r="X2298">
        <v>168070</v>
      </c>
      <c r="Y2298">
        <v>192849</v>
      </c>
      <c r="Z2298">
        <v>440733</v>
      </c>
      <c r="AA2298">
        <v>414682</v>
      </c>
      <c r="AB2298">
        <v>504322</v>
      </c>
      <c r="AC2298">
        <v>398432</v>
      </c>
      <c r="AD2298">
        <v>469244</v>
      </c>
      <c r="AE2298">
        <v>436817</v>
      </c>
      <c r="AF2298">
        <v>293016</v>
      </c>
      <c r="AG2298">
        <v>306301</v>
      </c>
      <c r="AH2298">
        <v>275144</v>
      </c>
      <c r="AI2298">
        <v>301596</v>
      </c>
      <c r="AJ2298">
        <v>319681</v>
      </c>
      <c r="AK2298">
        <v>296479</v>
      </c>
      <c r="AL2298">
        <v>278699</v>
      </c>
      <c r="AM2298">
        <v>319027</v>
      </c>
      <c r="AN2298">
        <v>227160</v>
      </c>
      <c r="AO2298">
        <v>196542</v>
      </c>
      <c r="AP2298">
        <v>274287</v>
      </c>
      <c r="AQ2298">
        <v>276544</v>
      </c>
    </row>
    <row r="2299" spans="1:43">
      <c r="A2299">
        <v>2298</v>
      </c>
      <c r="B2299" t="s">
        <v>4637</v>
      </c>
      <c r="C2299" t="s">
        <v>4638</v>
      </c>
      <c r="D2299">
        <v>7.1633199999999997E-4</v>
      </c>
      <c r="E2299">
        <v>7</v>
      </c>
      <c r="F2299">
        <v>7</v>
      </c>
      <c r="G2299">
        <v>0</v>
      </c>
      <c r="H2299">
        <v>1181480</v>
      </c>
      <c r="I2299">
        <v>1054970</v>
      </c>
      <c r="J2299">
        <v>1310040</v>
      </c>
      <c r="K2299">
        <v>1687260</v>
      </c>
      <c r="L2299">
        <v>1628120</v>
      </c>
      <c r="M2299">
        <v>1816340</v>
      </c>
      <c r="N2299">
        <v>1238190</v>
      </c>
      <c r="O2299">
        <v>1123710</v>
      </c>
      <c r="P2299">
        <v>1559040</v>
      </c>
      <c r="Q2299">
        <v>930543</v>
      </c>
      <c r="R2299">
        <v>953953</v>
      </c>
      <c r="S2299">
        <v>1167500</v>
      </c>
      <c r="T2299">
        <v>994739</v>
      </c>
      <c r="U2299">
        <v>1177170</v>
      </c>
      <c r="V2299">
        <v>1217400</v>
      </c>
      <c r="W2299">
        <v>598063</v>
      </c>
      <c r="X2299">
        <v>629903</v>
      </c>
      <c r="Y2299">
        <v>523617</v>
      </c>
      <c r="Z2299">
        <v>1943370</v>
      </c>
      <c r="AA2299">
        <v>2001320</v>
      </c>
      <c r="AB2299">
        <v>2368470</v>
      </c>
      <c r="AC2299">
        <v>1390460</v>
      </c>
      <c r="AD2299">
        <v>1373380</v>
      </c>
      <c r="AE2299">
        <v>1623880</v>
      </c>
      <c r="AF2299">
        <v>946886</v>
      </c>
      <c r="AG2299">
        <v>1059280</v>
      </c>
      <c r="AH2299">
        <v>1276720</v>
      </c>
      <c r="AI2299">
        <v>899722</v>
      </c>
      <c r="AJ2299">
        <v>1006830</v>
      </c>
      <c r="AK2299">
        <v>1053860</v>
      </c>
      <c r="AL2299">
        <v>1095850</v>
      </c>
      <c r="AM2299">
        <v>1560260</v>
      </c>
      <c r="AN2299">
        <v>1163660</v>
      </c>
      <c r="AO2299">
        <v>794217</v>
      </c>
      <c r="AP2299">
        <v>1200160</v>
      </c>
      <c r="AQ2299">
        <v>1391320</v>
      </c>
    </row>
    <row r="2300" spans="1:43">
      <c r="A2300">
        <v>2299</v>
      </c>
      <c r="B2300" t="s">
        <v>4639</v>
      </c>
      <c r="C2300" t="s">
        <v>4640</v>
      </c>
      <c r="D2300">
        <v>1.15262E-2</v>
      </c>
      <c r="E2300">
        <v>3</v>
      </c>
      <c r="F2300">
        <v>3</v>
      </c>
      <c r="G2300">
        <v>0</v>
      </c>
      <c r="H2300">
        <v>58286.1</v>
      </c>
      <c r="I2300">
        <v>64925.599999999999</v>
      </c>
      <c r="J2300">
        <v>52384</v>
      </c>
      <c r="K2300">
        <v>207879</v>
      </c>
      <c r="L2300">
        <v>116624</v>
      </c>
      <c r="M2300">
        <v>238990</v>
      </c>
      <c r="N2300">
        <v>248317</v>
      </c>
      <c r="O2300">
        <v>220680</v>
      </c>
      <c r="P2300">
        <v>211898</v>
      </c>
      <c r="Q2300">
        <v>158624</v>
      </c>
      <c r="R2300">
        <v>255246</v>
      </c>
      <c r="S2300">
        <v>219494</v>
      </c>
      <c r="T2300">
        <v>76891.600000000006</v>
      </c>
      <c r="U2300">
        <v>83979</v>
      </c>
      <c r="V2300">
        <v>87859.6</v>
      </c>
      <c r="W2300">
        <v>56998.9</v>
      </c>
      <c r="X2300">
        <v>72838.3</v>
      </c>
      <c r="Y2300">
        <v>94193.5</v>
      </c>
      <c r="Z2300">
        <v>268781</v>
      </c>
      <c r="AA2300">
        <v>261801</v>
      </c>
      <c r="AB2300">
        <v>471848</v>
      </c>
      <c r="AC2300">
        <v>166317</v>
      </c>
      <c r="AD2300">
        <v>167179</v>
      </c>
      <c r="AE2300">
        <v>234259</v>
      </c>
      <c r="AF2300">
        <v>91990.2</v>
      </c>
      <c r="AG2300">
        <v>109895</v>
      </c>
      <c r="AH2300">
        <v>84844.5</v>
      </c>
      <c r="AI2300">
        <v>248733</v>
      </c>
      <c r="AJ2300">
        <v>228769</v>
      </c>
      <c r="AK2300">
        <v>215414</v>
      </c>
      <c r="AL2300">
        <v>94936.2</v>
      </c>
      <c r="AM2300">
        <v>103344</v>
      </c>
      <c r="AN2300">
        <v>98660.3</v>
      </c>
      <c r="AO2300">
        <v>57197</v>
      </c>
      <c r="AP2300">
        <v>74486</v>
      </c>
      <c r="AQ2300">
        <v>96443.6</v>
      </c>
    </row>
    <row r="2301" spans="1:43">
      <c r="A2301">
        <v>2300</v>
      </c>
      <c r="B2301" t="s">
        <v>4641</v>
      </c>
      <c r="C2301" t="s">
        <v>4642</v>
      </c>
      <c r="D2301">
        <v>1.0983E-3</v>
      </c>
      <c r="E2301">
        <v>3</v>
      </c>
      <c r="F2301">
        <v>3</v>
      </c>
      <c r="G2301">
        <v>0</v>
      </c>
      <c r="H2301">
        <v>159422</v>
      </c>
      <c r="I2301">
        <v>173167</v>
      </c>
      <c r="J2301">
        <v>130136</v>
      </c>
      <c r="K2301">
        <v>178943</v>
      </c>
      <c r="L2301">
        <v>161028</v>
      </c>
      <c r="M2301">
        <v>223544</v>
      </c>
      <c r="N2301">
        <v>202076</v>
      </c>
      <c r="O2301">
        <v>197075</v>
      </c>
      <c r="P2301">
        <v>240499</v>
      </c>
      <c r="Q2301">
        <v>118634</v>
      </c>
      <c r="R2301">
        <v>119056</v>
      </c>
      <c r="S2301">
        <v>147508</v>
      </c>
      <c r="T2301">
        <v>209414</v>
      </c>
      <c r="U2301">
        <v>236988</v>
      </c>
      <c r="V2301">
        <v>226485</v>
      </c>
      <c r="W2301">
        <v>142215</v>
      </c>
      <c r="X2301">
        <v>127165</v>
      </c>
      <c r="Y2301">
        <v>136685</v>
      </c>
      <c r="Z2301">
        <v>173162</v>
      </c>
      <c r="AA2301">
        <v>206904</v>
      </c>
      <c r="AB2301">
        <v>194921</v>
      </c>
      <c r="AC2301">
        <v>137603</v>
      </c>
      <c r="AD2301">
        <v>160393</v>
      </c>
      <c r="AE2301">
        <v>204462</v>
      </c>
      <c r="AF2301">
        <v>174134</v>
      </c>
      <c r="AG2301">
        <v>211609</v>
      </c>
      <c r="AH2301">
        <v>184320</v>
      </c>
      <c r="AI2301">
        <v>161272</v>
      </c>
      <c r="AJ2301">
        <v>140536</v>
      </c>
      <c r="AK2301">
        <v>198791</v>
      </c>
      <c r="AL2301">
        <v>127075</v>
      </c>
      <c r="AM2301">
        <v>208251</v>
      </c>
      <c r="AN2301">
        <v>165794</v>
      </c>
      <c r="AO2301">
        <v>150928</v>
      </c>
      <c r="AP2301">
        <v>164809</v>
      </c>
      <c r="AQ2301">
        <v>161398</v>
      </c>
    </row>
    <row r="2302" spans="1:43">
      <c r="A2302">
        <v>2301</v>
      </c>
      <c r="B2302" t="s">
        <v>4643</v>
      </c>
      <c r="C2302" t="s">
        <v>4644</v>
      </c>
      <c r="D2302">
        <v>3.7932199999999999E-2</v>
      </c>
      <c r="E2302">
        <v>3</v>
      </c>
      <c r="F2302">
        <v>3</v>
      </c>
      <c r="G2302">
        <v>0</v>
      </c>
      <c r="H2302">
        <v>81735.8</v>
      </c>
      <c r="I2302">
        <v>74130.7</v>
      </c>
      <c r="J2302">
        <v>90291.3</v>
      </c>
      <c r="K2302">
        <v>103688</v>
      </c>
      <c r="L2302">
        <v>100758</v>
      </c>
      <c r="M2302">
        <v>125388</v>
      </c>
      <c r="N2302">
        <v>85813.7</v>
      </c>
      <c r="O2302">
        <v>85416</v>
      </c>
      <c r="P2302">
        <v>110651</v>
      </c>
      <c r="Q2302">
        <v>49594.1</v>
      </c>
      <c r="R2302">
        <v>61262</v>
      </c>
      <c r="S2302">
        <v>34950.6</v>
      </c>
      <c r="T2302">
        <v>123506</v>
      </c>
      <c r="U2302">
        <v>167598</v>
      </c>
      <c r="V2302">
        <v>165025</v>
      </c>
      <c r="W2302">
        <v>49388.7</v>
      </c>
      <c r="X2302">
        <v>47693.2</v>
      </c>
      <c r="Y2302">
        <v>57863.3</v>
      </c>
      <c r="Z2302">
        <v>192424</v>
      </c>
      <c r="AA2302">
        <v>187913</v>
      </c>
      <c r="AB2302">
        <v>187431</v>
      </c>
      <c r="AC2302">
        <v>73533.3</v>
      </c>
      <c r="AD2302">
        <v>85319.4</v>
      </c>
      <c r="AE2302" t="s">
        <v>44</v>
      </c>
      <c r="AF2302">
        <v>97114.5</v>
      </c>
      <c r="AG2302">
        <v>89023.3</v>
      </c>
      <c r="AH2302">
        <v>114927</v>
      </c>
      <c r="AI2302">
        <v>78133.8</v>
      </c>
      <c r="AJ2302">
        <v>89067.8</v>
      </c>
      <c r="AK2302">
        <v>99802.8</v>
      </c>
      <c r="AL2302">
        <v>35419.199999999997</v>
      </c>
      <c r="AM2302">
        <v>166650</v>
      </c>
      <c r="AN2302">
        <v>104534</v>
      </c>
      <c r="AO2302">
        <v>109337</v>
      </c>
      <c r="AP2302">
        <v>115179</v>
      </c>
      <c r="AQ2302">
        <v>114614</v>
      </c>
    </row>
    <row r="2303" spans="1:43">
      <c r="A2303">
        <v>2302</v>
      </c>
      <c r="B2303" t="s">
        <v>4645</v>
      </c>
      <c r="C2303" t="s">
        <v>4646</v>
      </c>
      <c r="D2303">
        <v>5.5357099999999999E-2</v>
      </c>
      <c r="E2303">
        <v>2</v>
      </c>
      <c r="F2303">
        <v>2</v>
      </c>
      <c r="G2303">
        <v>0</v>
      </c>
      <c r="H2303">
        <v>189102</v>
      </c>
      <c r="I2303">
        <v>214576</v>
      </c>
      <c r="J2303">
        <v>254648</v>
      </c>
      <c r="K2303">
        <v>226480</v>
      </c>
      <c r="L2303">
        <v>152339</v>
      </c>
      <c r="M2303">
        <v>257938</v>
      </c>
      <c r="N2303">
        <v>244298</v>
      </c>
      <c r="O2303">
        <v>299335</v>
      </c>
      <c r="P2303">
        <v>319063</v>
      </c>
      <c r="Q2303">
        <v>140747</v>
      </c>
      <c r="R2303">
        <v>193598</v>
      </c>
      <c r="S2303">
        <v>209660</v>
      </c>
      <c r="T2303">
        <v>241618</v>
      </c>
      <c r="U2303">
        <v>293062</v>
      </c>
      <c r="V2303">
        <v>354924</v>
      </c>
      <c r="W2303">
        <v>140093</v>
      </c>
      <c r="X2303">
        <v>142913</v>
      </c>
      <c r="Y2303">
        <v>173410</v>
      </c>
      <c r="Z2303">
        <v>236694</v>
      </c>
      <c r="AA2303">
        <v>115980</v>
      </c>
      <c r="AB2303">
        <v>349636</v>
      </c>
      <c r="AC2303">
        <v>160587</v>
      </c>
      <c r="AD2303">
        <v>195860</v>
      </c>
      <c r="AE2303">
        <v>221008</v>
      </c>
      <c r="AF2303">
        <v>159047</v>
      </c>
      <c r="AG2303" t="s">
        <v>44</v>
      </c>
      <c r="AH2303">
        <v>205892</v>
      </c>
      <c r="AI2303">
        <v>140428</v>
      </c>
      <c r="AJ2303">
        <v>151448</v>
      </c>
      <c r="AK2303">
        <v>189952</v>
      </c>
      <c r="AL2303">
        <v>196458</v>
      </c>
      <c r="AM2303">
        <v>283562</v>
      </c>
      <c r="AN2303">
        <v>302850</v>
      </c>
      <c r="AO2303">
        <v>131942</v>
      </c>
      <c r="AP2303">
        <v>179894</v>
      </c>
      <c r="AQ2303">
        <v>134488</v>
      </c>
    </row>
    <row r="2304" spans="1:43">
      <c r="A2304">
        <v>2303</v>
      </c>
      <c r="B2304" t="s">
        <v>4647</v>
      </c>
      <c r="C2304" t="s">
        <v>4648</v>
      </c>
      <c r="D2304">
        <v>2.05339E-3</v>
      </c>
      <c r="E2304">
        <v>1</v>
      </c>
      <c r="F2304">
        <v>1</v>
      </c>
      <c r="G2304">
        <v>0</v>
      </c>
      <c r="H2304" t="s">
        <v>44</v>
      </c>
      <c r="I2304" t="s">
        <v>44</v>
      </c>
      <c r="J2304" t="s">
        <v>44</v>
      </c>
      <c r="K2304" t="s">
        <v>44</v>
      </c>
      <c r="L2304" t="s">
        <v>44</v>
      </c>
      <c r="M2304" t="s">
        <v>44</v>
      </c>
      <c r="N2304" t="s">
        <v>44</v>
      </c>
      <c r="O2304" t="s">
        <v>44</v>
      </c>
      <c r="P2304" t="s">
        <v>44</v>
      </c>
      <c r="Q2304" t="s">
        <v>44</v>
      </c>
      <c r="R2304" t="s">
        <v>44</v>
      </c>
      <c r="S2304" t="s">
        <v>44</v>
      </c>
      <c r="T2304" t="s">
        <v>44</v>
      </c>
      <c r="U2304" t="s">
        <v>44</v>
      </c>
      <c r="V2304" t="s">
        <v>44</v>
      </c>
      <c r="W2304" t="s">
        <v>44</v>
      </c>
      <c r="X2304" t="s">
        <v>44</v>
      </c>
      <c r="Y2304" t="s">
        <v>44</v>
      </c>
      <c r="Z2304" t="s">
        <v>44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 t="s">
        <v>44</v>
      </c>
      <c r="AG2304" t="s">
        <v>44</v>
      </c>
      <c r="AH2304" t="s">
        <v>44</v>
      </c>
      <c r="AI2304" t="s">
        <v>44</v>
      </c>
      <c r="AJ2304" t="s">
        <v>44</v>
      </c>
      <c r="AK2304" t="s">
        <v>44</v>
      </c>
      <c r="AL2304" t="s">
        <v>44</v>
      </c>
      <c r="AM2304" t="s">
        <v>44</v>
      </c>
      <c r="AN2304" t="s">
        <v>44</v>
      </c>
      <c r="AO2304" t="s">
        <v>44</v>
      </c>
      <c r="AP2304" t="s">
        <v>44</v>
      </c>
      <c r="AQ2304" t="s">
        <v>44</v>
      </c>
    </row>
    <row r="2305" spans="1:43">
      <c r="A2305">
        <v>2304</v>
      </c>
      <c r="B2305" t="s">
        <v>4649</v>
      </c>
      <c r="C2305" t="s">
        <v>4650</v>
      </c>
      <c r="D2305">
        <v>7.6001299999999994E-2</v>
      </c>
      <c r="E2305">
        <v>4</v>
      </c>
      <c r="F2305">
        <v>4</v>
      </c>
      <c r="G2305">
        <v>0</v>
      </c>
      <c r="H2305">
        <v>443397</v>
      </c>
      <c r="I2305">
        <v>450293</v>
      </c>
      <c r="J2305">
        <v>394831</v>
      </c>
      <c r="K2305">
        <v>649183</v>
      </c>
      <c r="L2305">
        <v>519013</v>
      </c>
      <c r="M2305">
        <v>610303</v>
      </c>
      <c r="N2305">
        <v>421762</v>
      </c>
      <c r="O2305">
        <v>429198</v>
      </c>
      <c r="P2305">
        <v>312414</v>
      </c>
      <c r="Q2305">
        <v>368297</v>
      </c>
      <c r="R2305">
        <v>213140</v>
      </c>
      <c r="S2305">
        <v>437793</v>
      </c>
      <c r="T2305">
        <v>523469</v>
      </c>
      <c r="U2305">
        <v>661916</v>
      </c>
      <c r="V2305">
        <v>630418</v>
      </c>
      <c r="W2305">
        <v>289473</v>
      </c>
      <c r="X2305">
        <v>278799</v>
      </c>
      <c r="Y2305">
        <v>340540</v>
      </c>
      <c r="Z2305">
        <v>776040</v>
      </c>
      <c r="AA2305">
        <v>628655</v>
      </c>
      <c r="AB2305">
        <v>813454</v>
      </c>
      <c r="AC2305">
        <v>361778</v>
      </c>
      <c r="AD2305">
        <v>327908</v>
      </c>
      <c r="AE2305">
        <v>349191</v>
      </c>
      <c r="AF2305">
        <v>357614</v>
      </c>
      <c r="AG2305">
        <v>370104</v>
      </c>
      <c r="AH2305">
        <v>487985</v>
      </c>
      <c r="AI2305">
        <v>432896</v>
      </c>
      <c r="AJ2305">
        <v>452103</v>
      </c>
      <c r="AK2305">
        <v>504612</v>
      </c>
      <c r="AL2305">
        <v>679261</v>
      </c>
      <c r="AM2305">
        <v>687926</v>
      </c>
      <c r="AN2305">
        <v>527065</v>
      </c>
      <c r="AO2305">
        <v>361239</v>
      </c>
      <c r="AP2305">
        <v>591765</v>
      </c>
      <c r="AQ2305">
        <v>597463</v>
      </c>
    </row>
    <row r="2306" spans="1:43">
      <c r="A2306">
        <v>2305</v>
      </c>
      <c r="B2306" t="s">
        <v>4651</v>
      </c>
      <c r="C2306" t="s">
        <v>4652</v>
      </c>
      <c r="D2306">
        <v>2.3835700000000001E-2</v>
      </c>
      <c r="E2306">
        <v>1</v>
      </c>
      <c r="F2306">
        <v>1</v>
      </c>
      <c r="G2306">
        <v>0</v>
      </c>
      <c r="H2306">
        <v>24801.200000000001</v>
      </c>
      <c r="I2306">
        <v>38220.699999999997</v>
      </c>
      <c r="J2306">
        <v>52853.7</v>
      </c>
      <c r="K2306">
        <v>35682.800000000003</v>
      </c>
      <c r="L2306">
        <v>17882.099999999999</v>
      </c>
      <c r="M2306">
        <v>40807.599999999999</v>
      </c>
      <c r="N2306">
        <v>27204.2</v>
      </c>
      <c r="O2306">
        <v>31000.3</v>
      </c>
      <c r="P2306">
        <v>42779.8</v>
      </c>
      <c r="Q2306" t="s">
        <v>44</v>
      </c>
      <c r="R2306" t="s">
        <v>44</v>
      </c>
      <c r="S2306">
        <v>24140.9</v>
      </c>
      <c r="T2306">
        <v>35499.5</v>
      </c>
      <c r="U2306">
        <v>52912.2</v>
      </c>
      <c r="V2306">
        <v>46874</v>
      </c>
      <c r="W2306">
        <v>23781.200000000001</v>
      </c>
      <c r="X2306">
        <v>27250.2</v>
      </c>
      <c r="Y2306">
        <v>29007.4</v>
      </c>
      <c r="Z2306">
        <v>38206.300000000003</v>
      </c>
      <c r="AA2306">
        <v>22307.9</v>
      </c>
      <c r="AB2306">
        <v>41165.300000000003</v>
      </c>
      <c r="AC2306">
        <v>20701.2</v>
      </c>
      <c r="AD2306" t="s">
        <v>44</v>
      </c>
      <c r="AE2306">
        <v>23206.6</v>
      </c>
      <c r="AF2306" t="s">
        <v>44</v>
      </c>
      <c r="AG2306">
        <v>31888.9</v>
      </c>
      <c r="AH2306">
        <v>27564.7</v>
      </c>
      <c r="AI2306">
        <v>14147.5</v>
      </c>
      <c r="AJ2306">
        <v>34805</v>
      </c>
      <c r="AK2306">
        <v>22201.599999999999</v>
      </c>
      <c r="AL2306">
        <v>21319.7</v>
      </c>
      <c r="AM2306" t="s">
        <v>44</v>
      </c>
      <c r="AN2306">
        <v>28262.799999999999</v>
      </c>
      <c r="AO2306" t="s">
        <v>44</v>
      </c>
      <c r="AP2306" t="s">
        <v>44</v>
      </c>
      <c r="AQ2306">
        <v>16983.3</v>
      </c>
    </row>
    <row r="2307" spans="1:43">
      <c r="A2307">
        <v>2306</v>
      </c>
      <c r="B2307" t="s">
        <v>4653</v>
      </c>
      <c r="C2307" t="s">
        <v>4654</v>
      </c>
      <c r="D2307">
        <v>5.36193E-3</v>
      </c>
      <c r="E2307">
        <v>2</v>
      </c>
      <c r="F2307">
        <v>2</v>
      </c>
      <c r="G2307">
        <v>0</v>
      </c>
      <c r="H2307">
        <v>85615.1</v>
      </c>
      <c r="I2307">
        <v>34829.300000000003</v>
      </c>
      <c r="J2307">
        <v>140240</v>
      </c>
      <c r="K2307">
        <v>62782.5</v>
      </c>
      <c r="L2307">
        <v>122268</v>
      </c>
      <c r="M2307">
        <v>184570</v>
      </c>
      <c r="N2307">
        <v>105002</v>
      </c>
      <c r="O2307">
        <v>141419</v>
      </c>
      <c r="P2307">
        <v>458488</v>
      </c>
      <c r="Q2307">
        <v>114806</v>
      </c>
      <c r="R2307">
        <v>186304</v>
      </c>
      <c r="S2307">
        <v>288190</v>
      </c>
      <c r="T2307">
        <v>94597.7</v>
      </c>
      <c r="U2307">
        <v>121620</v>
      </c>
      <c r="V2307">
        <v>113967</v>
      </c>
      <c r="W2307">
        <v>131818</v>
      </c>
      <c r="X2307">
        <v>81172.600000000006</v>
      </c>
      <c r="Y2307">
        <v>187557</v>
      </c>
      <c r="Z2307">
        <v>220830</v>
      </c>
      <c r="AA2307">
        <v>269750</v>
      </c>
      <c r="AB2307">
        <v>407733</v>
      </c>
      <c r="AC2307">
        <v>123104</v>
      </c>
      <c r="AD2307">
        <v>110395</v>
      </c>
      <c r="AE2307">
        <v>209204</v>
      </c>
      <c r="AF2307">
        <v>107438</v>
      </c>
      <c r="AG2307">
        <v>148400</v>
      </c>
      <c r="AH2307">
        <v>558304</v>
      </c>
      <c r="AI2307">
        <v>194059</v>
      </c>
      <c r="AJ2307">
        <v>212772</v>
      </c>
      <c r="AK2307">
        <v>279023</v>
      </c>
      <c r="AL2307">
        <v>106927</v>
      </c>
      <c r="AM2307">
        <v>187272</v>
      </c>
      <c r="AN2307">
        <v>186326</v>
      </c>
      <c r="AO2307">
        <v>155965</v>
      </c>
      <c r="AP2307">
        <v>170610</v>
      </c>
      <c r="AQ2307">
        <v>193161</v>
      </c>
    </row>
    <row r="2308" spans="1:43">
      <c r="A2308">
        <v>2307</v>
      </c>
      <c r="B2308" t="s">
        <v>4655</v>
      </c>
      <c r="C2308" t="s">
        <v>4656</v>
      </c>
      <c r="D2308">
        <v>2.8185600000000002E-2</v>
      </c>
      <c r="E2308">
        <v>1</v>
      </c>
      <c r="F2308">
        <v>1</v>
      </c>
      <c r="G2308">
        <v>0</v>
      </c>
      <c r="H2308">
        <v>6439.17</v>
      </c>
      <c r="I2308" t="s">
        <v>44</v>
      </c>
      <c r="J2308" t="s">
        <v>44</v>
      </c>
      <c r="K2308" t="s">
        <v>44</v>
      </c>
      <c r="L2308" t="s">
        <v>44</v>
      </c>
      <c r="M2308" t="s">
        <v>44</v>
      </c>
      <c r="N2308" t="s">
        <v>44</v>
      </c>
      <c r="O2308" t="s">
        <v>44</v>
      </c>
      <c r="P2308" t="s">
        <v>44</v>
      </c>
      <c r="Q2308" t="s">
        <v>44</v>
      </c>
      <c r="R2308" t="s">
        <v>44</v>
      </c>
      <c r="S2308" t="s">
        <v>44</v>
      </c>
      <c r="T2308" t="s">
        <v>44</v>
      </c>
      <c r="U2308" t="s">
        <v>44</v>
      </c>
      <c r="V2308">
        <v>7940.22</v>
      </c>
      <c r="W2308" t="s">
        <v>44</v>
      </c>
      <c r="X2308" t="s">
        <v>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 t="s">
        <v>44</v>
      </c>
      <c r="AG2308" t="s">
        <v>44</v>
      </c>
      <c r="AH2308" t="s">
        <v>44</v>
      </c>
      <c r="AI2308" t="s">
        <v>44</v>
      </c>
      <c r="AJ2308" t="s">
        <v>44</v>
      </c>
      <c r="AK2308" t="s">
        <v>44</v>
      </c>
      <c r="AL2308" t="s">
        <v>44</v>
      </c>
      <c r="AM2308" t="s">
        <v>44</v>
      </c>
      <c r="AN2308" t="s">
        <v>44</v>
      </c>
      <c r="AO2308" t="s">
        <v>44</v>
      </c>
      <c r="AP2308" t="s">
        <v>44</v>
      </c>
      <c r="AQ2308" t="s">
        <v>44</v>
      </c>
    </row>
    <row r="2309" spans="1:43">
      <c r="A2309">
        <v>2308</v>
      </c>
      <c r="B2309" t="s">
        <v>4657</v>
      </c>
      <c r="C2309" t="s">
        <v>4658</v>
      </c>
      <c r="D2309">
        <v>3.8910500000000001E-3</v>
      </c>
      <c r="E2309">
        <v>1</v>
      </c>
      <c r="F2309">
        <v>1</v>
      </c>
      <c r="G2309">
        <v>0</v>
      </c>
      <c r="H2309">
        <v>4138230</v>
      </c>
      <c r="I2309">
        <v>2153740</v>
      </c>
      <c r="J2309">
        <v>1541620</v>
      </c>
      <c r="K2309">
        <v>8757900</v>
      </c>
      <c r="L2309">
        <v>7051270</v>
      </c>
      <c r="M2309">
        <v>7406650</v>
      </c>
      <c r="N2309">
        <v>7748400</v>
      </c>
      <c r="O2309">
        <v>4326080</v>
      </c>
      <c r="P2309">
        <v>2927530</v>
      </c>
      <c r="Q2309">
        <v>29358900</v>
      </c>
      <c r="R2309">
        <v>20186200</v>
      </c>
      <c r="S2309">
        <v>18052800</v>
      </c>
      <c r="T2309">
        <v>5191920</v>
      </c>
      <c r="U2309">
        <v>3026870</v>
      </c>
      <c r="V2309">
        <v>3072960</v>
      </c>
      <c r="W2309">
        <v>1912520</v>
      </c>
      <c r="X2309">
        <v>1107860</v>
      </c>
      <c r="Y2309">
        <v>588524</v>
      </c>
      <c r="Z2309">
        <v>9336410</v>
      </c>
      <c r="AA2309">
        <v>7606870</v>
      </c>
      <c r="AB2309">
        <v>8624940</v>
      </c>
      <c r="AC2309">
        <v>4293320</v>
      </c>
      <c r="AD2309">
        <v>1996860</v>
      </c>
      <c r="AE2309">
        <v>2226860</v>
      </c>
      <c r="AF2309">
        <v>948920</v>
      </c>
      <c r="AG2309">
        <v>671698</v>
      </c>
      <c r="AH2309">
        <v>574054</v>
      </c>
      <c r="AI2309">
        <v>4188590</v>
      </c>
      <c r="AJ2309">
        <v>3268330</v>
      </c>
      <c r="AK2309">
        <v>3426420</v>
      </c>
      <c r="AL2309">
        <v>9030130</v>
      </c>
      <c r="AM2309">
        <v>4919490</v>
      </c>
      <c r="AN2309">
        <v>2014940</v>
      </c>
      <c r="AO2309">
        <v>12471300</v>
      </c>
      <c r="AP2309">
        <v>17552500</v>
      </c>
      <c r="AQ2309">
        <v>18348300</v>
      </c>
    </row>
    <row r="2310" spans="1:43">
      <c r="A2310">
        <v>2309</v>
      </c>
      <c r="B2310" t="s">
        <v>4659</v>
      </c>
      <c r="C2310" t="s">
        <v>4660</v>
      </c>
      <c r="D2310">
        <v>7.1633199999999997E-4</v>
      </c>
      <c r="E2310">
        <v>8</v>
      </c>
      <c r="F2310">
        <v>8</v>
      </c>
      <c r="G2310">
        <v>0</v>
      </c>
      <c r="H2310">
        <v>318356</v>
      </c>
      <c r="I2310">
        <v>226764</v>
      </c>
      <c r="J2310">
        <v>209618</v>
      </c>
      <c r="K2310">
        <v>275363</v>
      </c>
      <c r="L2310">
        <v>247360</v>
      </c>
      <c r="M2310">
        <v>421606</v>
      </c>
      <c r="N2310">
        <v>326652</v>
      </c>
      <c r="O2310">
        <v>285338</v>
      </c>
      <c r="P2310">
        <v>191242</v>
      </c>
      <c r="Q2310">
        <v>159823</v>
      </c>
      <c r="R2310">
        <v>205029</v>
      </c>
      <c r="S2310">
        <v>224110</v>
      </c>
      <c r="T2310">
        <v>329131</v>
      </c>
      <c r="U2310">
        <v>311281</v>
      </c>
      <c r="V2310">
        <v>408936</v>
      </c>
      <c r="W2310">
        <v>100816</v>
      </c>
      <c r="X2310">
        <v>109491</v>
      </c>
      <c r="Y2310">
        <v>81820.7</v>
      </c>
      <c r="Z2310">
        <v>509152</v>
      </c>
      <c r="AA2310">
        <v>526214</v>
      </c>
      <c r="AB2310">
        <v>597440</v>
      </c>
      <c r="AC2310">
        <v>195130</v>
      </c>
      <c r="AD2310">
        <v>197011</v>
      </c>
      <c r="AE2310">
        <v>212698</v>
      </c>
      <c r="AF2310">
        <v>105928</v>
      </c>
      <c r="AG2310">
        <v>136346</v>
      </c>
      <c r="AH2310">
        <v>122112</v>
      </c>
      <c r="AI2310">
        <v>117640</v>
      </c>
      <c r="AJ2310">
        <v>151097</v>
      </c>
      <c r="AK2310">
        <v>185559</v>
      </c>
      <c r="AL2310">
        <v>347048</v>
      </c>
      <c r="AM2310">
        <v>392064</v>
      </c>
      <c r="AN2310">
        <v>349749</v>
      </c>
      <c r="AO2310">
        <v>157114</v>
      </c>
      <c r="AP2310">
        <v>203772</v>
      </c>
      <c r="AQ2310">
        <v>186175</v>
      </c>
    </row>
    <row r="2311" spans="1:43">
      <c r="A2311">
        <v>2310</v>
      </c>
      <c r="B2311" t="s">
        <v>4661</v>
      </c>
      <c r="C2311" t="s">
        <v>4662</v>
      </c>
      <c r="D2311">
        <v>3.9854000000000001E-2</v>
      </c>
      <c r="E2311">
        <v>1</v>
      </c>
      <c r="F2311">
        <v>1</v>
      </c>
      <c r="G2311">
        <v>0</v>
      </c>
      <c r="H2311">
        <v>28482.7</v>
      </c>
      <c r="I2311" t="s">
        <v>44</v>
      </c>
      <c r="J2311">
        <v>57329.4</v>
      </c>
      <c r="K2311">
        <v>40384.300000000003</v>
      </c>
      <c r="L2311" t="s">
        <v>44</v>
      </c>
      <c r="M2311" t="s">
        <v>44</v>
      </c>
      <c r="N2311">
        <v>61945.5</v>
      </c>
      <c r="O2311">
        <v>48146.3</v>
      </c>
      <c r="P2311">
        <v>77570.8</v>
      </c>
      <c r="Q2311" t="s">
        <v>44</v>
      </c>
      <c r="R2311" t="s">
        <v>44</v>
      </c>
      <c r="S2311" t="s">
        <v>44</v>
      </c>
      <c r="T2311">
        <v>91230.8</v>
      </c>
      <c r="U2311">
        <v>81329.399999999994</v>
      </c>
      <c r="V2311">
        <v>43272.6</v>
      </c>
      <c r="W2311" t="s">
        <v>44</v>
      </c>
      <c r="X2311" t="s">
        <v>44</v>
      </c>
      <c r="Y2311" t="s">
        <v>44</v>
      </c>
      <c r="Z2311">
        <v>70431.5</v>
      </c>
      <c r="AA2311">
        <v>83448.3</v>
      </c>
      <c r="AB2311" t="s">
        <v>44</v>
      </c>
      <c r="AC2311" t="s">
        <v>44</v>
      </c>
      <c r="AD2311" t="s">
        <v>44</v>
      </c>
      <c r="AE2311">
        <v>34919.699999999997</v>
      </c>
      <c r="AF2311">
        <v>29099.9</v>
      </c>
      <c r="AG2311">
        <v>39286.1</v>
      </c>
      <c r="AH2311">
        <v>33520.400000000001</v>
      </c>
      <c r="AI2311" t="s">
        <v>44</v>
      </c>
      <c r="AJ2311" t="s">
        <v>44</v>
      </c>
      <c r="AK2311">
        <v>18361.3</v>
      </c>
      <c r="AL2311" t="s">
        <v>44</v>
      </c>
      <c r="AM2311" t="s">
        <v>44</v>
      </c>
      <c r="AN2311" t="s">
        <v>44</v>
      </c>
      <c r="AO2311" t="s">
        <v>44</v>
      </c>
      <c r="AP2311" t="s">
        <v>44</v>
      </c>
      <c r="AQ2311" t="s">
        <v>44</v>
      </c>
    </row>
    <row r="2312" spans="1:43">
      <c r="A2312">
        <v>2311</v>
      </c>
      <c r="B2312" t="s">
        <v>4663</v>
      </c>
      <c r="C2312" t="s">
        <v>4664</v>
      </c>
      <c r="D2312">
        <v>7.8970499999999999E-2</v>
      </c>
      <c r="E2312">
        <v>3</v>
      </c>
      <c r="F2312">
        <v>3</v>
      </c>
      <c r="G2312">
        <v>0</v>
      </c>
      <c r="H2312">
        <v>38203.4</v>
      </c>
      <c r="I2312">
        <v>27864.7</v>
      </c>
      <c r="J2312" t="s">
        <v>44</v>
      </c>
      <c r="K2312">
        <v>35965</v>
      </c>
      <c r="L2312">
        <v>19345.400000000001</v>
      </c>
      <c r="M2312" t="s">
        <v>44</v>
      </c>
      <c r="N2312" t="s">
        <v>44</v>
      </c>
      <c r="O2312">
        <v>22682.5</v>
      </c>
      <c r="P2312" t="s">
        <v>44</v>
      </c>
      <c r="Q2312">
        <v>13234.2</v>
      </c>
      <c r="R2312" t="s">
        <v>44</v>
      </c>
      <c r="S2312" t="s">
        <v>44</v>
      </c>
      <c r="T2312">
        <v>39712.1</v>
      </c>
      <c r="U2312">
        <v>22173.9</v>
      </c>
      <c r="V2312">
        <v>58238.400000000001</v>
      </c>
      <c r="W2312" t="s">
        <v>44</v>
      </c>
      <c r="X2312">
        <v>36905.199999999997</v>
      </c>
      <c r="Y2312" t="s">
        <v>44</v>
      </c>
      <c r="Z2312">
        <v>78249.7</v>
      </c>
      <c r="AA2312">
        <v>83474.100000000006</v>
      </c>
      <c r="AB2312">
        <v>178340</v>
      </c>
      <c r="AC2312">
        <v>22787.3</v>
      </c>
      <c r="AD2312" t="s">
        <v>44</v>
      </c>
      <c r="AE2312" t="s">
        <v>44</v>
      </c>
      <c r="AF2312">
        <v>26058.7</v>
      </c>
      <c r="AG2312">
        <v>96180.3</v>
      </c>
      <c r="AH2312" t="s">
        <v>44</v>
      </c>
      <c r="AI2312" t="s">
        <v>44</v>
      </c>
      <c r="AJ2312">
        <v>17792.3</v>
      </c>
      <c r="AK2312" t="s">
        <v>44</v>
      </c>
      <c r="AL2312">
        <v>16045.1</v>
      </c>
      <c r="AM2312">
        <v>53112.800000000003</v>
      </c>
      <c r="AN2312">
        <v>35284.699999999997</v>
      </c>
      <c r="AO2312" t="s">
        <v>44</v>
      </c>
      <c r="AP2312">
        <v>30614.1</v>
      </c>
      <c r="AQ2312" t="s">
        <v>44</v>
      </c>
    </row>
    <row r="2313" spans="1:43">
      <c r="A2313">
        <v>2312</v>
      </c>
      <c r="B2313" t="s">
        <v>4665</v>
      </c>
      <c r="C2313" t="s">
        <v>4666</v>
      </c>
      <c r="D2313">
        <v>3.18962E-2</v>
      </c>
      <c r="E2313">
        <v>2</v>
      </c>
      <c r="F2313">
        <v>1</v>
      </c>
      <c r="G2313">
        <v>1</v>
      </c>
      <c r="H2313">
        <v>45266</v>
      </c>
      <c r="I2313">
        <v>37457.9</v>
      </c>
      <c r="J2313">
        <v>43107.7</v>
      </c>
      <c r="K2313">
        <v>63501.5</v>
      </c>
      <c r="L2313">
        <v>56441.1</v>
      </c>
      <c r="M2313">
        <v>74815.199999999997</v>
      </c>
      <c r="N2313">
        <v>66568.3</v>
      </c>
      <c r="O2313">
        <v>43070.5</v>
      </c>
      <c r="P2313">
        <v>41478</v>
      </c>
      <c r="Q2313">
        <v>21317.8</v>
      </c>
      <c r="R2313" t="s">
        <v>44</v>
      </c>
      <c r="S2313" t="s">
        <v>44</v>
      </c>
      <c r="T2313">
        <v>61437.9</v>
      </c>
      <c r="U2313">
        <v>50207.199999999997</v>
      </c>
      <c r="V2313">
        <v>66152.600000000006</v>
      </c>
      <c r="W2313" t="s">
        <v>44</v>
      </c>
      <c r="X2313">
        <v>20282.2</v>
      </c>
      <c r="Y2313">
        <v>32228.7</v>
      </c>
      <c r="Z2313">
        <v>61580.2</v>
      </c>
      <c r="AA2313">
        <v>60606.7</v>
      </c>
      <c r="AB2313">
        <v>69319.7</v>
      </c>
      <c r="AC2313">
        <v>51791</v>
      </c>
      <c r="AD2313">
        <v>25034.400000000001</v>
      </c>
      <c r="AE2313">
        <v>28404.6</v>
      </c>
      <c r="AF2313">
        <v>15254.5</v>
      </c>
      <c r="AG2313">
        <v>53561.7</v>
      </c>
      <c r="AH2313">
        <v>13346.1</v>
      </c>
      <c r="AI2313">
        <v>31101.599999999999</v>
      </c>
      <c r="AJ2313" t="s">
        <v>44</v>
      </c>
      <c r="AK2313">
        <v>36215.5</v>
      </c>
      <c r="AL2313">
        <v>58311.5</v>
      </c>
      <c r="AM2313">
        <v>91762.5</v>
      </c>
      <c r="AN2313">
        <v>70686.8</v>
      </c>
      <c r="AO2313">
        <v>25853.5</v>
      </c>
      <c r="AP2313">
        <v>49959.4</v>
      </c>
      <c r="AQ2313">
        <v>45915.7</v>
      </c>
    </row>
    <row r="2314" spans="1:43">
      <c r="A2314">
        <v>2313</v>
      </c>
      <c r="B2314" t="s">
        <v>4667</v>
      </c>
      <c r="C2314" t="s">
        <v>4668</v>
      </c>
      <c r="D2314">
        <v>1.90749E-3</v>
      </c>
      <c r="E2314">
        <v>2</v>
      </c>
      <c r="F2314">
        <v>2</v>
      </c>
      <c r="G2314">
        <v>0</v>
      </c>
      <c r="H2314">
        <v>41716.300000000003</v>
      </c>
      <c r="I2314">
        <v>52934.9</v>
      </c>
      <c r="J2314">
        <v>42704.1</v>
      </c>
      <c r="K2314">
        <v>59668.7</v>
      </c>
      <c r="L2314">
        <v>60049.1</v>
      </c>
      <c r="M2314">
        <v>61861</v>
      </c>
      <c r="N2314">
        <v>78140.2</v>
      </c>
      <c r="O2314">
        <v>67793.7</v>
      </c>
      <c r="P2314">
        <v>70205.7</v>
      </c>
      <c r="Q2314">
        <v>39612.1</v>
      </c>
      <c r="R2314">
        <v>42242.400000000001</v>
      </c>
      <c r="S2314">
        <v>45895.3</v>
      </c>
      <c r="T2314">
        <v>82442.100000000006</v>
      </c>
      <c r="U2314">
        <v>123739</v>
      </c>
      <c r="V2314">
        <v>95685.4</v>
      </c>
      <c r="W2314">
        <v>40695.300000000003</v>
      </c>
      <c r="X2314">
        <v>27491.8</v>
      </c>
      <c r="Y2314">
        <v>25488.2</v>
      </c>
      <c r="Z2314">
        <v>49499.3</v>
      </c>
      <c r="AA2314">
        <v>40457</v>
      </c>
      <c r="AB2314">
        <v>25576.799999999999</v>
      </c>
      <c r="AC2314">
        <v>24839</v>
      </c>
      <c r="AD2314">
        <v>30773.3</v>
      </c>
      <c r="AE2314">
        <v>24860.7</v>
      </c>
      <c r="AF2314">
        <v>20004.3</v>
      </c>
      <c r="AG2314">
        <v>35642.199999999997</v>
      </c>
      <c r="AH2314">
        <v>19134.099999999999</v>
      </c>
      <c r="AI2314">
        <v>20045.7</v>
      </c>
      <c r="AJ2314">
        <v>23798.6</v>
      </c>
      <c r="AK2314">
        <v>18245.599999999999</v>
      </c>
      <c r="AL2314">
        <v>32699.599999999999</v>
      </c>
      <c r="AM2314">
        <v>64080.5</v>
      </c>
      <c r="AN2314">
        <v>60910.400000000001</v>
      </c>
      <c r="AO2314">
        <v>9877.2800000000007</v>
      </c>
      <c r="AP2314">
        <v>29628.6</v>
      </c>
      <c r="AQ2314">
        <v>47517.9</v>
      </c>
    </row>
    <row r="2315" spans="1:43">
      <c r="A2315">
        <v>2314</v>
      </c>
      <c r="B2315" t="s">
        <v>4669</v>
      </c>
      <c r="C2315" t="s">
        <v>4670</v>
      </c>
      <c r="D2315">
        <v>7.1633199999999997E-4</v>
      </c>
      <c r="E2315">
        <v>20</v>
      </c>
      <c r="F2315">
        <v>20</v>
      </c>
      <c r="G2315">
        <v>0</v>
      </c>
      <c r="H2315">
        <v>6865250</v>
      </c>
      <c r="I2315">
        <v>6264820</v>
      </c>
      <c r="J2315">
        <v>6623070</v>
      </c>
      <c r="K2315">
        <v>6533730</v>
      </c>
      <c r="L2315">
        <v>6603610</v>
      </c>
      <c r="M2315">
        <v>6980440</v>
      </c>
      <c r="N2315">
        <v>6461580</v>
      </c>
      <c r="O2315">
        <v>6921810</v>
      </c>
      <c r="P2315">
        <v>6544740</v>
      </c>
      <c r="Q2315">
        <v>4432230</v>
      </c>
      <c r="R2315">
        <v>4426410</v>
      </c>
      <c r="S2315">
        <v>4905170</v>
      </c>
      <c r="T2315">
        <v>6031120</v>
      </c>
      <c r="U2315">
        <v>6905340</v>
      </c>
      <c r="V2315">
        <v>6592480</v>
      </c>
      <c r="W2315">
        <v>3266850</v>
      </c>
      <c r="X2315">
        <v>3424010</v>
      </c>
      <c r="Y2315">
        <v>3507140</v>
      </c>
      <c r="Z2315">
        <v>10121900</v>
      </c>
      <c r="AA2315">
        <v>10317300</v>
      </c>
      <c r="AB2315">
        <v>10705500</v>
      </c>
      <c r="AC2315">
        <v>6388180</v>
      </c>
      <c r="AD2315">
        <v>6153670</v>
      </c>
      <c r="AE2315">
        <v>6365220</v>
      </c>
      <c r="AF2315">
        <v>4164910</v>
      </c>
      <c r="AG2315">
        <v>4206960</v>
      </c>
      <c r="AH2315">
        <v>4680990</v>
      </c>
      <c r="AI2315">
        <v>3842800</v>
      </c>
      <c r="AJ2315">
        <v>4061560</v>
      </c>
      <c r="AK2315">
        <v>4218530</v>
      </c>
      <c r="AL2315">
        <v>7789150</v>
      </c>
      <c r="AM2315">
        <v>10629500</v>
      </c>
      <c r="AN2315">
        <v>8037250</v>
      </c>
      <c r="AO2315">
        <v>5782050</v>
      </c>
      <c r="AP2315">
        <v>7508140</v>
      </c>
      <c r="AQ2315">
        <v>7895240</v>
      </c>
    </row>
    <row r="2316" spans="1:43">
      <c r="A2316">
        <v>2315</v>
      </c>
      <c r="B2316" t="s">
        <v>4671</v>
      </c>
      <c r="C2316" t="s">
        <v>4672</v>
      </c>
      <c r="D2316">
        <v>7.1633199999999997E-4</v>
      </c>
      <c r="E2316">
        <v>5</v>
      </c>
      <c r="F2316">
        <v>5</v>
      </c>
      <c r="G2316">
        <v>0</v>
      </c>
      <c r="H2316">
        <v>3074750</v>
      </c>
      <c r="I2316">
        <v>2587320</v>
      </c>
      <c r="J2316">
        <v>2965510</v>
      </c>
      <c r="K2316">
        <v>4722700</v>
      </c>
      <c r="L2316">
        <v>4505590</v>
      </c>
      <c r="M2316">
        <v>4873400</v>
      </c>
      <c r="N2316">
        <v>4608080</v>
      </c>
      <c r="O2316">
        <v>4719980</v>
      </c>
      <c r="P2316">
        <v>4133440</v>
      </c>
      <c r="Q2316">
        <v>4026300</v>
      </c>
      <c r="R2316">
        <v>3795990</v>
      </c>
      <c r="S2316">
        <v>4325430</v>
      </c>
      <c r="T2316">
        <v>2580070</v>
      </c>
      <c r="U2316">
        <v>2581530</v>
      </c>
      <c r="V2316">
        <v>2927880</v>
      </c>
      <c r="W2316">
        <v>2516920</v>
      </c>
      <c r="X2316">
        <v>2445420</v>
      </c>
      <c r="Y2316">
        <v>2680980</v>
      </c>
      <c r="Z2316">
        <v>5070800</v>
      </c>
      <c r="AA2316">
        <v>4794830</v>
      </c>
      <c r="AB2316">
        <v>5568550</v>
      </c>
      <c r="AC2316">
        <v>3636060</v>
      </c>
      <c r="AD2316">
        <v>3354310</v>
      </c>
      <c r="AE2316">
        <v>3547910</v>
      </c>
      <c r="AF2316">
        <v>2456560</v>
      </c>
      <c r="AG2316">
        <v>2470590</v>
      </c>
      <c r="AH2316">
        <v>3037860</v>
      </c>
      <c r="AI2316">
        <v>4047880</v>
      </c>
      <c r="AJ2316">
        <v>4151570</v>
      </c>
      <c r="AK2316">
        <v>4461970</v>
      </c>
      <c r="AL2316">
        <v>2121230</v>
      </c>
      <c r="AM2316">
        <v>3111140</v>
      </c>
      <c r="AN2316">
        <v>2131090</v>
      </c>
      <c r="AO2316">
        <v>1796230</v>
      </c>
      <c r="AP2316">
        <v>2535910</v>
      </c>
      <c r="AQ2316">
        <v>2436580</v>
      </c>
    </row>
    <row r="2317" spans="1:43">
      <c r="A2317">
        <v>2316</v>
      </c>
      <c r="B2317" t="s">
        <v>4673</v>
      </c>
      <c r="C2317" t="s">
        <v>4674</v>
      </c>
      <c r="D2317">
        <v>7.1633199999999997E-4</v>
      </c>
      <c r="E2317">
        <v>7</v>
      </c>
      <c r="F2317">
        <v>7</v>
      </c>
      <c r="G2317">
        <v>0</v>
      </c>
      <c r="H2317">
        <v>1512200</v>
      </c>
      <c r="I2317">
        <v>1302740</v>
      </c>
      <c r="J2317">
        <v>1433830</v>
      </c>
      <c r="K2317">
        <v>1575540</v>
      </c>
      <c r="L2317">
        <v>1553340</v>
      </c>
      <c r="M2317">
        <v>1675050</v>
      </c>
      <c r="N2317">
        <v>1817350</v>
      </c>
      <c r="O2317">
        <v>1728080</v>
      </c>
      <c r="P2317">
        <v>1780280</v>
      </c>
      <c r="Q2317">
        <v>1174590</v>
      </c>
      <c r="R2317">
        <v>1049490</v>
      </c>
      <c r="S2317">
        <v>910735</v>
      </c>
      <c r="T2317">
        <v>1466550</v>
      </c>
      <c r="U2317">
        <v>1620600</v>
      </c>
      <c r="V2317">
        <v>1641750</v>
      </c>
      <c r="W2317">
        <v>739126</v>
      </c>
      <c r="X2317">
        <v>751137</v>
      </c>
      <c r="Y2317">
        <v>797735</v>
      </c>
      <c r="Z2317">
        <v>2128380</v>
      </c>
      <c r="AA2317">
        <v>2171070</v>
      </c>
      <c r="AB2317">
        <v>2367130</v>
      </c>
      <c r="AC2317">
        <v>1297330</v>
      </c>
      <c r="AD2317">
        <v>1134330</v>
      </c>
      <c r="AE2317">
        <v>1327650</v>
      </c>
      <c r="AF2317">
        <v>799796</v>
      </c>
      <c r="AG2317">
        <v>827812</v>
      </c>
      <c r="AH2317">
        <v>919202</v>
      </c>
      <c r="AI2317">
        <v>896190</v>
      </c>
      <c r="AJ2317">
        <v>811660</v>
      </c>
      <c r="AK2317">
        <v>815420</v>
      </c>
      <c r="AL2317">
        <v>1539860</v>
      </c>
      <c r="AM2317">
        <v>1839390</v>
      </c>
      <c r="AN2317">
        <v>1588040</v>
      </c>
      <c r="AO2317">
        <v>987716</v>
      </c>
      <c r="AP2317">
        <v>1468760</v>
      </c>
      <c r="AQ2317">
        <v>1287760</v>
      </c>
    </row>
    <row r="2318" spans="1:43">
      <c r="A2318">
        <v>2317</v>
      </c>
      <c r="B2318" t="s">
        <v>4675</v>
      </c>
      <c r="C2318" t="s">
        <v>4676</v>
      </c>
      <c r="D2318">
        <v>6.3058300000000001E-3</v>
      </c>
      <c r="E2318">
        <v>3</v>
      </c>
      <c r="F2318">
        <v>3</v>
      </c>
      <c r="G2318">
        <v>0</v>
      </c>
      <c r="H2318">
        <v>49101.4</v>
      </c>
      <c r="I2318">
        <v>53960.4</v>
      </c>
      <c r="J2318">
        <v>71329.2</v>
      </c>
      <c r="K2318">
        <v>56531.7</v>
      </c>
      <c r="L2318">
        <v>52403.4</v>
      </c>
      <c r="M2318">
        <v>81750.3</v>
      </c>
      <c r="N2318">
        <v>77347.399999999994</v>
      </c>
      <c r="O2318">
        <v>63808.5</v>
      </c>
      <c r="P2318">
        <v>77226.600000000006</v>
      </c>
      <c r="Q2318">
        <v>46030.7</v>
      </c>
      <c r="R2318">
        <v>60187.5</v>
      </c>
      <c r="S2318">
        <v>49066.5</v>
      </c>
      <c r="T2318">
        <v>50795.7</v>
      </c>
      <c r="U2318">
        <v>85815.9</v>
      </c>
      <c r="V2318">
        <v>78286</v>
      </c>
      <c r="W2318">
        <v>45956.4</v>
      </c>
      <c r="X2318">
        <v>40061.699999999997</v>
      </c>
      <c r="Y2318">
        <v>48901.2</v>
      </c>
      <c r="Z2318">
        <v>78526.8</v>
      </c>
      <c r="AA2318">
        <v>95714</v>
      </c>
      <c r="AB2318">
        <v>95991.9</v>
      </c>
      <c r="AC2318">
        <v>51600.5</v>
      </c>
      <c r="AD2318">
        <v>78254.399999999994</v>
      </c>
      <c r="AE2318">
        <v>82652.399999999994</v>
      </c>
      <c r="AF2318">
        <v>65408.1</v>
      </c>
      <c r="AG2318">
        <v>65111.5</v>
      </c>
      <c r="AH2318">
        <v>73615.3</v>
      </c>
      <c r="AI2318">
        <v>61121.599999999999</v>
      </c>
      <c r="AJ2318">
        <v>50617.4</v>
      </c>
      <c r="AK2318">
        <v>75332.399999999994</v>
      </c>
      <c r="AL2318">
        <v>41858</v>
      </c>
      <c r="AM2318">
        <v>82437.3</v>
      </c>
      <c r="AN2318">
        <v>50826.3</v>
      </c>
      <c r="AO2318">
        <v>52685.9</v>
      </c>
      <c r="AP2318">
        <v>35165.9</v>
      </c>
      <c r="AQ2318">
        <v>83336.5</v>
      </c>
    </row>
    <row r="2319" spans="1:43">
      <c r="A2319">
        <v>2318</v>
      </c>
      <c r="B2319" t="s">
        <v>4677</v>
      </c>
      <c r="C2319" t="s">
        <v>4678</v>
      </c>
      <c r="D2319">
        <v>5.7643399999999997E-2</v>
      </c>
      <c r="E2319">
        <v>3</v>
      </c>
      <c r="F2319">
        <v>3</v>
      </c>
      <c r="G2319">
        <v>0</v>
      </c>
      <c r="H2319">
        <v>20172.900000000001</v>
      </c>
      <c r="I2319" t="s">
        <v>44</v>
      </c>
      <c r="J2319">
        <v>29027.9</v>
      </c>
      <c r="K2319">
        <v>84677.4</v>
      </c>
      <c r="L2319">
        <v>50243</v>
      </c>
      <c r="M2319">
        <v>49146.3</v>
      </c>
      <c r="N2319">
        <v>53357.7</v>
      </c>
      <c r="O2319">
        <v>20621</v>
      </c>
      <c r="P2319">
        <v>12977</v>
      </c>
      <c r="Q2319">
        <v>25048.6</v>
      </c>
      <c r="R2319" t="s">
        <v>44</v>
      </c>
      <c r="S2319" t="s">
        <v>44</v>
      </c>
      <c r="T2319">
        <v>53362.8</v>
      </c>
      <c r="U2319">
        <v>24254.6</v>
      </c>
      <c r="V2319">
        <v>12645.1</v>
      </c>
      <c r="W2319" t="s">
        <v>44</v>
      </c>
      <c r="X2319" t="s">
        <v>44</v>
      </c>
      <c r="Y2319" t="s">
        <v>44</v>
      </c>
      <c r="Z2319">
        <v>138345</v>
      </c>
      <c r="AA2319">
        <v>108383</v>
      </c>
      <c r="AB2319">
        <v>140546</v>
      </c>
      <c r="AC2319" t="s">
        <v>44</v>
      </c>
      <c r="AD2319" t="s">
        <v>44</v>
      </c>
      <c r="AE2319" t="s">
        <v>44</v>
      </c>
      <c r="AF2319" t="s">
        <v>44</v>
      </c>
      <c r="AG2319" t="s">
        <v>44</v>
      </c>
      <c r="AH2319" t="s">
        <v>44</v>
      </c>
      <c r="AI2319">
        <v>20777.5</v>
      </c>
      <c r="AJ2319" t="s">
        <v>44</v>
      </c>
      <c r="AK2319">
        <v>15554.4</v>
      </c>
      <c r="AL2319">
        <v>36186.300000000003</v>
      </c>
      <c r="AM2319">
        <v>117564</v>
      </c>
      <c r="AN2319">
        <v>54668.800000000003</v>
      </c>
      <c r="AO2319">
        <v>36749.800000000003</v>
      </c>
      <c r="AP2319">
        <v>92343.2</v>
      </c>
      <c r="AQ2319">
        <v>77031.899999999994</v>
      </c>
    </row>
    <row r="2320" spans="1:43">
      <c r="A2320">
        <v>2319</v>
      </c>
      <c r="B2320" t="s">
        <v>4679</v>
      </c>
      <c r="C2320" t="s">
        <v>4680</v>
      </c>
      <c r="D2320">
        <v>1.8473300000000002E-2</v>
      </c>
      <c r="E2320">
        <v>1</v>
      </c>
      <c r="F2320">
        <v>1</v>
      </c>
      <c r="G2320">
        <v>0</v>
      </c>
      <c r="H2320">
        <v>7752.12</v>
      </c>
      <c r="I2320" t="s">
        <v>44</v>
      </c>
      <c r="J2320" t="s">
        <v>44</v>
      </c>
      <c r="K2320">
        <v>44758.1</v>
      </c>
      <c r="L2320">
        <v>39285.599999999999</v>
      </c>
      <c r="M2320">
        <v>54002</v>
      </c>
      <c r="N2320" t="s">
        <v>44</v>
      </c>
      <c r="O2320" t="s">
        <v>44</v>
      </c>
      <c r="P2320" t="s">
        <v>44</v>
      </c>
      <c r="Q2320" t="s">
        <v>44</v>
      </c>
      <c r="R2320" t="s">
        <v>44</v>
      </c>
      <c r="S2320">
        <v>4513.88</v>
      </c>
      <c r="T2320" t="s">
        <v>44</v>
      </c>
      <c r="U2320">
        <v>2349.92</v>
      </c>
      <c r="V2320">
        <v>3882.84</v>
      </c>
      <c r="W2320" t="s">
        <v>44</v>
      </c>
      <c r="X2320" t="s">
        <v>44</v>
      </c>
      <c r="Y2320" t="s">
        <v>44</v>
      </c>
      <c r="Z2320">
        <v>53188.3</v>
      </c>
      <c r="AA2320">
        <v>13624.9</v>
      </c>
      <c r="AB2320">
        <v>28447.200000000001</v>
      </c>
      <c r="AC2320">
        <v>9092.34</v>
      </c>
      <c r="AD2320" t="s">
        <v>44</v>
      </c>
      <c r="AE2320">
        <v>4198.25</v>
      </c>
      <c r="AF2320">
        <v>905.09500000000003</v>
      </c>
      <c r="AG2320" t="s">
        <v>44</v>
      </c>
      <c r="AH2320" t="s">
        <v>44</v>
      </c>
      <c r="AI2320">
        <v>9497.94</v>
      </c>
      <c r="AJ2320">
        <v>4222.3100000000004</v>
      </c>
      <c r="AK2320" t="s">
        <v>44</v>
      </c>
      <c r="AL2320">
        <v>25752.2</v>
      </c>
      <c r="AM2320">
        <v>22690</v>
      </c>
      <c r="AN2320">
        <v>15203.4</v>
      </c>
      <c r="AO2320">
        <v>3802.99</v>
      </c>
      <c r="AP2320">
        <v>1626.77</v>
      </c>
      <c r="AQ2320">
        <v>4329.95</v>
      </c>
    </row>
    <row r="2321" spans="1:43">
      <c r="A2321">
        <v>2320</v>
      </c>
      <c r="B2321" t="s">
        <v>4681</v>
      </c>
      <c r="C2321" t="s">
        <v>4682</v>
      </c>
      <c r="D2321">
        <v>7.1633199999999997E-4</v>
      </c>
      <c r="E2321">
        <v>7</v>
      </c>
      <c r="F2321">
        <v>6</v>
      </c>
      <c r="G2321">
        <v>1</v>
      </c>
      <c r="H2321">
        <v>772499</v>
      </c>
      <c r="I2321">
        <v>709029</v>
      </c>
      <c r="J2321">
        <v>714898</v>
      </c>
      <c r="K2321">
        <v>307029</v>
      </c>
      <c r="L2321">
        <v>288201</v>
      </c>
      <c r="M2321">
        <v>332224</v>
      </c>
      <c r="N2321">
        <v>611031</v>
      </c>
      <c r="O2321">
        <v>620221</v>
      </c>
      <c r="P2321">
        <v>646838</v>
      </c>
      <c r="Q2321">
        <v>221665</v>
      </c>
      <c r="R2321">
        <v>223828</v>
      </c>
      <c r="S2321">
        <v>222008</v>
      </c>
      <c r="T2321">
        <v>682646</v>
      </c>
      <c r="U2321">
        <v>788785</v>
      </c>
      <c r="V2321">
        <v>787200</v>
      </c>
      <c r="W2321">
        <v>126545</v>
      </c>
      <c r="X2321">
        <v>189389</v>
      </c>
      <c r="Y2321">
        <v>180049</v>
      </c>
      <c r="Z2321">
        <v>1218660</v>
      </c>
      <c r="AA2321">
        <v>1183250</v>
      </c>
      <c r="AB2321">
        <v>1360890</v>
      </c>
      <c r="AC2321">
        <v>260596</v>
      </c>
      <c r="AD2321">
        <v>265709</v>
      </c>
      <c r="AE2321">
        <v>295631</v>
      </c>
      <c r="AF2321">
        <v>439812</v>
      </c>
      <c r="AG2321">
        <v>446128</v>
      </c>
      <c r="AH2321">
        <v>459095</v>
      </c>
      <c r="AI2321">
        <v>163125</v>
      </c>
      <c r="AJ2321">
        <v>176353</v>
      </c>
      <c r="AK2321">
        <v>196228</v>
      </c>
      <c r="AL2321">
        <v>921618</v>
      </c>
      <c r="AM2321">
        <v>1252540</v>
      </c>
      <c r="AN2321">
        <v>980299</v>
      </c>
      <c r="AO2321">
        <v>265857</v>
      </c>
      <c r="AP2321">
        <v>369018</v>
      </c>
      <c r="AQ2321">
        <v>383721</v>
      </c>
    </row>
    <row r="2322" spans="1:43">
      <c r="A2322">
        <v>2321</v>
      </c>
      <c r="B2322" t="s">
        <v>4683</v>
      </c>
      <c r="C2322" t="s">
        <v>4684</v>
      </c>
      <c r="D2322">
        <v>1.0983E-3</v>
      </c>
      <c r="E2322">
        <v>4</v>
      </c>
      <c r="F2322">
        <v>4</v>
      </c>
      <c r="G2322">
        <v>0</v>
      </c>
      <c r="H2322">
        <v>170763</v>
      </c>
      <c r="I2322">
        <v>160979</v>
      </c>
      <c r="J2322">
        <v>174830</v>
      </c>
      <c r="K2322">
        <v>299096</v>
      </c>
      <c r="L2322">
        <v>314709</v>
      </c>
      <c r="M2322">
        <v>350480</v>
      </c>
      <c r="N2322">
        <v>90049.1</v>
      </c>
      <c r="O2322">
        <v>56958.3</v>
      </c>
      <c r="P2322">
        <v>149621</v>
      </c>
      <c r="Q2322">
        <v>84064.7</v>
      </c>
      <c r="R2322">
        <v>78897.600000000006</v>
      </c>
      <c r="S2322">
        <v>103092</v>
      </c>
      <c r="T2322">
        <v>96757</v>
      </c>
      <c r="U2322">
        <v>114286</v>
      </c>
      <c r="V2322">
        <v>135354</v>
      </c>
      <c r="W2322">
        <v>40448.9</v>
      </c>
      <c r="X2322">
        <v>77968.899999999994</v>
      </c>
      <c r="Y2322">
        <v>70216.399999999994</v>
      </c>
      <c r="Z2322">
        <v>308266</v>
      </c>
      <c r="AA2322">
        <v>301358</v>
      </c>
      <c r="AB2322">
        <v>380089</v>
      </c>
      <c r="AC2322">
        <v>300363</v>
      </c>
      <c r="AD2322">
        <v>289323</v>
      </c>
      <c r="AE2322">
        <v>322931</v>
      </c>
      <c r="AF2322">
        <v>71374.7</v>
      </c>
      <c r="AG2322">
        <v>68162</v>
      </c>
      <c r="AH2322">
        <v>116518</v>
      </c>
      <c r="AI2322">
        <v>79142.7</v>
      </c>
      <c r="AJ2322">
        <v>86412.5</v>
      </c>
      <c r="AK2322">
        <v>94867.5</v>
      </c>
      <c r="AL2322">
        <v>149168</v>
      </c>
      <c r="AM2322">
        <v>195396</v>
      </c>
      <c r="AN2322">
        <v>179287</v>
      </c>
      <c r="AO2322">
        <v>147748</v>
      </c>
      <c r="AP2322">
        <v>203933</v>
      </c>
      <c r="AQ2322">
        <v>212365</v>
      </c>
    </row>
    <row r="2323" spans="1:43">
      <c r="A2323">
        <v>2322</v>
      </c>
      <c r="B2323" t="s">
        <v>4685</v>
      </c>
      <c r="C2323" t="s">
        <v>4686</v>
      </c>
      <c r="D2323">
        <v>2.3518300000000001E-3</v>
      </c>
      <c r="E2323">
        <v>5</v>
      </c>
      <c r="F2323">
        <v>1</v>
      </c>
      <c r="G2323">
        <v>4</v>
      </c>
      <c r="H2323">
        <v>123121</v>
      </c>
      <c r="I2323">
        <v>84231.9</v>
      </c>
      <c r="J2323">
        <v>84511.5</v>
      </c>
      <c r="K2323">
        <v>84821</v>
      </c>
      <c r="L2323">
        <v>50861.8</v>
      </c>
      <c r="M2323">
        <v>66873</v>
      </c>
      <c r="N2323">
        <v>125520</v>
      </c>
      <c r="O2323">
        <v>133705</v>
      </c>
      <c r="P2323">
        <v>134718</v>
      </c>
      <c r="Q2323">
        <v>68557.399999999994</v>
      </c>
      <c r="R2323">
        <v>41127.9</v>
      </c>
      <c r="S2323">
        <v>44464.800000000003</v>
      </c>
      <c r="T2323">
        <v>221080</v>
      </c>
      <c r="U2323">
        <v>191580</v>
      </c>
      <c r="V2323">
        <v>190569</v>
      </c>
      <c r="W2323">
        <v>24741.8</v>
      </c>
      <c r="X2323">
        <v>25914.799999999999</v>
      </c>
      <c r="Y2323">
        <v>18142.2</v>
      </c>
      <c r="Z2323">
        <v>201604</v>
      </c>
      <c r="AA2323">
        <v>216388</v>
      </c>
      <c r="AB2323">
        <v>230283</v>
      </c>
      <c r="AC2323">
        <v>53984.7</v>
      </c>
      <c r="AD2323">
        <v>50816</v>
      </c>
      <c r="AE2323">
        <v>63363.8</v>
      </c>
      <c r="AF2323">
        <v>87611.3</v>
      </c>
      <c r="AG2323">
        <v>80894</v>
      </c>
      <c r="AH2323">
        <v>70392</v>
      </c>
      <c r="AI2323">
        <v>35307.5</v>
      </c>
      <c r="AJ2323">
        <v>38496</v>
      </c>
      <c r="AK2323">
        <v>69754.600000000006</v>
      </c>
      <c r="AL2323">
        <v>143613</v>
      </c>
      <c r="AM2323">
        <v>197595</v>
      </c>
      <c r="AN2323">
        <v>141173</v>
      </c>
      <c r="AO2323">
        <v>47856.5</v>
      </c>
      <c r="AP2323">
        <v>108670</v>
      </c>
      <c r="AQ2323">
        <v>119260</v>
      </c>
    </row>
    <row r="2324" spans="1:43">
      <c r="A2324">
        <v>2323</v>
      </c>
      <c r="B2324" t="s">
        <v>4687</v>
      </c>
      <c r="C2324" t="s">
        <v>4688</v>
      </c>
      <c r="D2324">
        <v>6.8796100000000004E-3</v>
      </c>
      <c r="E2324">
        <v>5</v>
      </c>
      <c r="F2324">
        <v>5</v>
      </c>
      <c r="G2324">
        <v>0</v>
      </c>
      <c r="H2324">
        <v>293908</v>
      </c>
      <c r="I2324">
        <v>271017</v>
      </c>
      <c r="J2324">
        <v>286715</v>
      </c>
      <c r="K2324">
        <v>173702</v>
      </c>
      <c r="L2324">
        <v>165112</v>
      </c>
      <c r="M2324">
        <v>145504</v>
      </c>
      <c r="N2324">
        <v>346020</v>
      </c>
      <c r="O2324">
        <v>321849</v>
      </c>
      <c r="P2324">
        <v>314250</v>
      </c>
      <c r="Q2324">
        <v>113615</v>
      </c>
      <c r="R2324">
        <v>140151</v>
      </c>
      <c r="S2324">
        <v>147892</v>
      </c>
      <c r="T2324">
        <v>396825</v>
      </c>
      <c r="U2324">
        <v>428930</v>
      </c>
      <c r="V2324">
        <v>484390</v>
      </c>
      <c r="W2324">
        <v>113515</v>
      </c>
      <c r="X2324">
        <v>57884.9</v>
      </c>
      <c r="Y2324">
        <v>100065</v>
      </c>
      <c r="Z2324">
        <v>380434</v>
      </c>
      <c r="AA2324">
        <v>373173</v>
      </c>
      <c r="AB2324">
        <v>473053</v>
      </c>
      <c r="AC2324">
        <v>201885</v>
      </c>
      <c r="AD2324">
        <v>185547</v>
      </c>
      <c r="AE2324">
        <v>215496</v>
      </c>
      <c r="AF2324">
        <v>190926</v>
      </c>
      <c r="AG2324">
        <v>157095</v>
      </c>
      <c r="AH2324">
        <v>152881</v>
      </c>
      <c r="AI2324">
        <v>110692</v>
      </c>
      <c r="AJ2324">
        <v>134944</v>
      </c>
      <c r="AK2324">
        <v>144547</v>
      </c>
      <c r="AL2324">
        <v>169044</v>
      </c>
      <c r="AM2324">
        <v>277251</v>
      </c>
      <c r="AN2324">
        <v>184440</v>
      </c>
      <c r="AO2324">
        <v>67798.7</v>
      </c>
      <c r="AP2324">
        <v>99082.9</v>
      </c>
      <c r="AQ2324">
        <v>84058.5</v>
      </c>
    </row>
    <row r="2325" spans="1:43">
      <c r="A2325">
        <v>2324</v>
      </c>
      <c r="B2325" t="s">
        <v>4689</v>
      </c>
      <c r="C2325" t="s">
        <v>4690</v>
      </c>
      <c r="D2325">
        <v>7.1633199999999997E-4</v>
      </c>
      <c r="E2325">
        <v>16</v>
      </c>
      <c r="F2325">
        <v>15</v>
      </c>
      <c r="G2325">
        <v>1</v>
      </c>
      <c r="H2325">
        <v>3232460</v>
      </c>
      <c r="I2325">
        <v>3232390</v>
      </c>
      <c r="J2325">
        <v>2938040</v>
      </c>
      <c r="K2325">
        <v>2135750</v>
      </c>
      <c r="L2325">
        <v>2057580</v>
      </c>
      <c r="M2325">
        <v>2209710</v>
      </c>
      <c r="N2325">
        <v>3306820</v>
      </c>
      <c r="O2325">
        <v>3549750</v>
      </c>
      <c r="P2325">
        <v>2876000</v>
      </c>
      <c r="Q2325">
        <v>1451970</v>
      </c>
      <c r="R2325">
        <v>1450500</v>
      </c>
      <c r="S2325">
        <v>1568530</v>
      </c>
      <c r="T2325">
        <v>2921610</v>
      </c>
      <c r="U2325">
        <v>4047530</v>
      </c>
      <c r="V2325">
        <v>3485280</v>
      </c>
      <c r="W2325">
        <v>1209460</v>
      </c>
      <c r="X2325">
        <v>1407200</v>
      </c>
      <c r="Y2325">
        <v>1281730</v>
      </c>
      <c r="Z2325">
        <v>4314620</v>
      </c>
      <c r="AA2325">
        <v>4879610</v>
      </c>
      <c r="AB2325">
        <v>4675620</v>
      </c>
      <c r="AC2325">
        <v>2146490</v>
      </c>
      <c r="AD2325">
        <v>1977690</v>
      </c>
      <c r="AE2325">
        <v>1638670</v>
      </c>
      <c r="AF2325">
        <v>1771090</v>
      </c>
      <c r="AG2325">
        <v>1753310</v>
      </c>
      <c r="AH2325">
        <v>2057630</v>
      </c>
      <c r="AI2325">
        <v>1251690</v>
      </c>
      <c r="AJ2325">
        <v>1419820</v>
      </c>
      <c r="AK2325">
        <v>1426680</v>
      </c>
      <c r="AL2325">
        <v>4643640</v>
      </c>
      <c r="AM2325">
        <v>6085310</v>
      </c>
      <c r="AN2325">
        <v>4624220</v>
      </c>
      <c r="AO2325">
        <v>2223140</v>
      </c>
      <c r="AP2325">
        <v>3123220</v>
      </c>
      <c r="AQ2325">
        <v>3100350</v>
      </c>
    </row>
    <row r="2326" spans="1:43">
      <c r="A2326">
        <v>2325</v>
      </c>
      <c r="B2326" t="s">
        <v>4691</v>
      </c>
      <c r="C2326" t="s">
        <v>4692</v>
      </c>
      <c r="D2326">
        <v>2.23824E-2</v>
      </c>
      <c r="E2326">
        <v>1</v>
      </c>
      <c r="F2326">
        <v>1</v>
      </c>
      <c r="G2326">
        <v>0</v>
      </c>
      <c r="H2326">
        <v>210195</v>
      </c>
      <c r="I2326">
        <v>182317</v>
      </c>
      <c r="J2326">
        <v>200254</v>
      </c>
      <c r="K2326">
        <v>204151</v>
      </c>
      <c r="L2326">
        <v>182516</v>
      </c>
      <c r="M2326">
        <v>222689</v>
      </c>
      <c r="N2326">
        <v>216000</v>
      </c>
      <c r="O2326">
        <v>249692</v>
      </c>
      <c r="P2326">
        <v>234591</v>
      </c>
      <c r="Q2326">
        <v>144069</v>
      </c>
      <c r="R2326">
        <v>123407</v>
      </c>
      <c r="S2326">
        <v>150338</v>
      </c>
      <c r="T2326">
        <v>239500</v>
      </c>
      <c r="U2326">
        <v>243738</v>
      </c>
      <c r="V2326">
        <v>255550</v>
      </c>
      <c r="W2326">
        <v>141512</v>
      </c>
      <c r="X2326">
        <v>74796.399999999994</v>
      </c>
      <c r="Y2326">
        <v>130656</v>
      </c>
      <c r="Z2326">
        <v>254764</v>
      </c>
      <c r="AA2326">
        <v>233459</v>
      </c>
      <c r="AB2326">
        <v>289461</v>
      </c>
      <c r="AC2326">
        <v>188300</v>
      </c>
      <c r="AD2326">
        <v>131273</v>
      </c>
      <c r="AE2326">
        <v>219844</v>
      </c>
      <c r="AF2326">
        <v>130398</v>
      </c>
      <c r="AG2326">
        <v>148674</v>
      </c>
      <c r="AH2326">
        <v>95331.4</v>
      </c>
      <c r="AI2326">
        <v>172674</v>
      </c>
      <c r="AJ2326">
        <v>163846</v>
      </c>
      <c r="AK2326">
        <v>168328</v>
      </c>
      <c r="AL2326">
        <v>158339</v>
      </c>
      <c r="AM2326">
        <v>251256</v>
      </c>
      <c r="AN2326">
        <v>68128.7</v>
      </c>
      <c r="AO2326">
        <v>123796</v>
      </c>
      <c r="AP2326">
        <v>157350</v>
      </c>
      <c r="AQ2326">
        <v>155239</v>
      </c>
    </row>
    <row r="2327" spans="1:43">
      <c r="A2327">
        <v>2326</v>
      </c>
      <c r="B2327" t="s">
        <v>4693</v>
      </c>
      <c r="C2327" t="s">
        <v>4694</v>
      </c>
      <c r="D2327">
        <v>3.0412000000000002E-2</v>
      </c>
      <c r="E2327">
        <v>2</v>
      </c>
      <c r="F2327">
        <v>2</v>
      </c>
      <c r="G2327">
        <v>0</v>
      </c>
      <c r="H2327">
        <v>65657.7</v>
      </c>
      <c r="I2327">
        <v>71522.5</v>
      </c>
      <c r="J2327">
        <v>87375.2</v>
      </c>
      <c r="K2327">
        <v>66577.2</v>
      </c>
      <c r="L2327">
        <v>72391.5</v>
      </c>
      <c r="M2327">
        <v>81260.800000000003</v>
      </c>
      <c r="N2327">
        <v>55287.199999999997</v>
      </c>
      <c r="O2327">
        <v>95341.3</v>
      </c>
      <c r="P2327">
        <v>104022</v>
      </c>
      <c r="Q2327">
        <v>66904.399999999994</v>
      </c>
      <c r="R2327">
        <v>19342</v>
      </c>
      <c r="S2327">
        <v>51874.8</v>
      </c>
      <c r="T2327">
        <v>95710</v>
      </c>
      <c r="U2327">
        <v>111499</v>
      </c>
      <c r="V2327">
        <v>154022</v>
      </c>
      <c r="W2327">
        <v>36230</v>
      </c>
      <c r="X2327">
        <v>52875.4</v>
      </c>
      <c r="Y2327">
        <v>37525.4</v>
      </c>
      <c r="Z2327">
        <v>110167</v>
      </c>
      <c r="AA2327">
        <v>96113.2</v>
      </c>
      <c r="AB2327">
        <v>114327</v>
      </c>
      <c r="AC2327">
        <v>41443.599999999999</v>
      </c>
      <c r="AD2327">
        <v>36258.400000000001</v>
      </c>
      <c r="AE2327">
        <v>28299.599999999999</v>
      </c>
      <c r="AF2327">
        <v>30765.3</v>
      </c>
      <c r="AG2327">
        <v>34881.4</v>
      </c>
      <c r="AH2327">
        <v>62403.8</v>
      </c>
      <c r="AI2327">
        <v>18825.7</v>
      </c>
      <c r="AJ2327">
        <v>36849.599999999999</v>
      </c>
      <c r="AK2327">
        <v>37960</v>
      </c>
      <c r="AL2327">
        <v>33092.300000000003</v>
      </c>
      <c r="AM2327">
        <v>50729.599999999999</v>
      </c>
      <c r="AN2327">
        <v>82634.5</v>
      </c>
      <c r="AO2327">
        <v>20134.3</v>
      </c>
      <c r="AP2327">
        <v>21094.6</v>
      </c>
      <c r="AQ2327">
        <v>38780</v>
      </c>
    </row>
    <row r="2328" spans="1:43">
      <c r="A2328">
        <v>2327</v>
      </c>
      <c r="B2328" t="s">
        <v>4695</v>
      </c>
      <c r="C2328" t="s">
        <v>4696</v>
      </c>
      <c r="D2328">
        <v>3.1022600000000001E-2</v>
      </c>
      <c r="E2328">
        <v>3</v>
      </c>
      <c r="F2328">
        <v>3</v>
      </c>
      <c r="G2328">
        <v>0</v>
      </c>
      <c r="H2328">
        <v>126773</v>
      </c>
      <c r="I2328">
        <v>66455.8</v>
      </c>
      <c r="J2328">
        <v>21234</v>
      </c>
      <c r="K2328">
        <v>174279</v>
      </c>
      <c r="L2328">
        <v>170476</v>
      </c>
      <c r="M2328">
        <v>189163</v>
      </c>
      <c r="N2328">
        <v>153409</v>
      </c>
      <c r="O2328">
        <v>125650</v>
      </c>
      <c r="P2328">
        <v>22560.400000000001</v>
      </c>
      <c r="Q2328">
        <v>71930.7</v>
      </c>
      <c r="R2328">
        <v>51716.9</v>
      </c>
      <c r="S2328">
        <v>21736.1</v>
      </c>
      <c r="T2328">
        <v>168497</v>
      </c>
      <c r="U2328">
        <v>179020</v>
      </c>
      <c r="V2328">
        <v>183747</v>
      </c>
      <c r="W2328" t="s">
        <v>44</v>
      </c>
      <c r="X2328">
        <v>19789</v>
      </c>
      <c r="Y2328" t="s">
        <v>44</v>
      </c>
      <c r="Z2328">
        <v>245364</v>
      </c>
      <c r="AA2328">
        <v>237705</v>
      </c>
      <c r="AB2328">
        <v>252498</v>
      </c>
      <c r="AC2328">
        <v>110643</v>
      </c>
      <c r="AD2328">
        <v>67593.8</v>
      </c>
      <c r="AE2328" t="s">
        <v>44</v>
      </c>
      <c r="AF2328">
        <v>26303.200000000001</v>
      </c>
      <c r="AG2328" t="s">
        <v>44</v>
      </c>
      <c r="AH2328" t="s">
        <v>44</v>
      </c>
      <c r="AI2328">
        <v>82848.100000000006</v>
      </c>
      <c r="AJ2328">
        <v>99723.4</v>
      </c>
      <c r="AK2328">
        <v>106426</v>
      </c>
      <c r="AL2328">
        <v>50687.6</v>
      </c>
      <c r="AM2328">
        <v>97299.5</v>
      </c>
      <c r="AN2328">
        <v>43443.9</v>
      </c>
      <c r="AO2328">
        <v>46502.3</v>
      </c>
      <c r="AP2328">
        <v>30659.8</v>
      </c>
      <c r="AQ2328">
        <v>87761.3</v>
      </c>
    </row>
    <row r="2329" spans="1:43">
      <c r="A2329">
        <v>2328</v>
      </c>
      <c r="B2329" t="s">
        <v>4697</v>
      </c>
      <c r="C2329" t="s">
        <v>4698</v>
      </c>
      <c r="D2329">
        <v>1.0700400000000001E-2</v>
      </c>
      <c r="E2329">
        <v>1</v>
      </c>
      <c r="F2329">
        <v>1</v>
      </c>
      <c r="G2329">
        <v>0</v>
      </c>
      <c r="H2329">
        <v>110653</v>
      </c>
      <c r="I2329">
        <v>26501.5</v>
      </c>
      <c r="J2329" t="s">
        <v>44</v>
      </c>
      <c r="K2329">
        <v>61688.6</v>
      </c>
      <c r="L2329">
        <v>49949.599999999999</v>
      </c>
      <c r="M2329" t="s">
        <v>44</v>
      </c>
      <c r="N2329">
        <v>59206.7</v>
      </c>
      <c r="O2329" t="s">
        <v>44</v>
      </c>
      <c r="P2329" t="s">
        <v>44</v>
      </c>
      <c r="Q2329">
        <v>83337.8</v>
      </c>
      <c r="R2329" t="s">
        <v>44</v>
      </c>
      <c r="S2329" t="s">
        <v>44</v>
      </c>
      <c r="T2329">
        <v>66389.100000000006</v>
      </c>
      <c r="U2329" t="s">
        <v>44</v>
      </c>
      <c r="V2329" t="s">
        <v>44</v>
      </c>
      <c r="W2329">
        <v>43074.6</v>
      </c>
      <c r="X2329">
        <v>21853.7</v>
      </c>
      <c r="Y2329" t="s">
        <v>44</v>
      </c>
      <c r="Z2329">
        <v>112640</v>
      </c>
      <c r="AA2329" t="s">
        <v>44</v>
      </c>
      <c r="AB2329" t="s">
        <v>44</v>
      </c>
      <c r="AC2329">
        <v>104325</v>
      </c>
      <c r="AD2329" t="s">
        <v>44</v>
      </c>
      <c r="AE2329" t="s">
        <v>44</v>
      </c>
      <c r="AF2329">
        <v>51891.9</v>
      </c>
      <c r="AG2329" t="s">
        <v>44</v>
      </c>
      <c r="AH2329" t="s">
        <v>44</v>
      </c>
      <c r="AI2329">
        <v>14860.7</v>
      </c>
      <c r="AJ2329" t="s">
        <v>44</v>
      </c>
      <c r="AK2329" t="s">
        <v>44</v>
      </c>
      <c r="AL2329">
        <v>32486.3</v>
      </c>
      <c r="AM2329" t="s">
        <v>44</v>
      </c>
      <c r="AN2329" t="s">
        <v>44</v>
      </c>
      <c r="AO2329">
        <v>45506.1</v>
      </c>
      <c r="AP2329" t="s">
        <v>44</v>
      </c>
      <c r="AQ2329" t="s">
        <v>44</v>
      </c>
    </row>
    <row r="2330" spans="1:43">
      <c r="A2330">
        <v>2329</v>
      </c>
      <c r="B2330" t="s">
        <v>4699</v>
      </c>
      <c r="C2330" t="s">
        <v>4700</v>
      </c>
      <c r="D2330">
        <v>1.9275199999999999E-2</v>
      </c>
      <c r="E2330">
        <v>1</v>
      </c>
      <c r="F2330">
        <v>1</v>
      </c>
      <c r="G2330">
        <v>0</v>
      </c>
      <c r="H2330">
        <v>26830.7</v>
      </c>
      <c r="I2330">
        <v>34510.9</v>
      </c>
      <c r="J2330">
        <v>53079.1</v>
      </c>
      <c r="K2330">
        <v>31988.799999999999</v>
      </c>
      <c r="L2330">
        <v>37874</v>
      </c>
      <c r="M2330">
        <v>50711.199999999997</v>
      </c>
      <c r="N2330">
        <v>41805.5</v>
      </c>
      <c r="O2330">
        <v>44863.5</v>
      </c>
      <c r="P2330">
        <v>52657.599999999999</v>
      </c>
      <c r="Q2330">
        <v>31541.200000000001</v>
      </c>
      <c r="R2330">
        <v>34463.4</v>
      </c>
      <c r="S2330">
        <v>60669.7</v>
      </c>
      <c r="T2330">
        <v>38205.4</v>
      </c>
      <c r="U2330">
        <v>36573.699999999997</v>
      </c>
      <c r="V2330">
        <v>54184.9</v>
      </c>
      <c r="W2330">
        <v>30859.4</v>
      </c>
      <c r="X2330">
        <v>37846.5</v>
      </c>
      <c r="Y2330">
        <v>48696.1</v>
      </c>
      <c r="Z2330">
        <v>46654.3</v>
      </c>
      <c r="AA2330">
        <v>34037.4</v>
      </c>
      <c r="AB2330">
        <v>48408.6</v>
      </c>
      <c r="AC2330">
        <v>38576.699999999997</v>
      </c>
      <c r="AD2330">
        <v>36396.1</v>
      </c>
      <c r="AE2330">
        <v>47019.199999999997</v>
      </c>
      <c r="AF2330">
        <v>33999.9</v>
      </c>
      <c r="AG2330">
        <v>27860.6</v>
      </c>
      <c r="AH2330">
        <v>37712.5</v>
      </c>
      <c r="AI2330">
        <v>39814.699999999997</v>
      </c>
      <c r="AJ2330">
        <v>37434.1</v>
      </c>
      <c r="AK2330">
        <v>45580.800000000003</v>
      </c>
      <c r="AL2330">
        <v>33454.5</v>
      </c>
      <c r="AM2330">
        <v>44022.8</v>
      </c>
      <c r="AN2330">
        <v>35146.300000000003</v>
      </c>
      <c r="AO2330">
        <v>27630.7</v>
      </c>
      <c r="AP2330">
        <v>32862.6</v>
      </c>
      <c r="AQ2330">
        <v>50133.599999999999</v>
      </c>
    </row>
    <row r="2331" spans="1:43">
      <c r="A2331">
        <v>2330</v>
      </c>
      <c r="B2331" t="s">
        <v>4701</v>
      </c>
      <c r="C2331" t="s">
        <v>4702</v>
      </c>
      <c r="D2331">
        <v>7.1633199999999997E-4</v>
      </c>
      <c r="E2331">
        <v>4</v>
      </c>
      <c r="F2331">
        <v>4</v>
      </c>
      <c r="G2331">
        <v>0</v>
      </c>
      <c r="H2331">
        <v>1247360</v>
      </c>
      <c r="I2331">
        <v>1065040</v>
      </c>
      <c r="J2331">
        <v>996101</v>
      </c>
      <c r="K2331">
        <v>1239030</v>
      </c>
      <c r="L2331">
        <v>1527650</v>
      </c>
      <c r="M2331">
        <v>1520380</v>
      </c>
      <c r="N2331">
        <v>1909750</v>
      </c>
      <c r="O2331">
        <v>2156110</v>
      </c>
      <c r="P2331">
        <v>2341520</v>
      </c>
      <c r="Q2331">
        <v>1852950</v>
      </c>
      <c r="R2331">
        <v>1801440</v>
      </c>
      <c r="S2331">
        <v>1757270</v>
      </c>
      <c r="T2331">
        <v>1449690</v>
      </c>
      <c r="U2331">
        <v>1759200</v>
      </c>
      <c r="V2331">
        <v>1781110</v>
      </c>
      <c r="W2331">
        <v>1240660</v>
      </c>
      <c r="X2331">
        <v>1244920</v>
      </c>
      <c r="Y2331">
        <v>1432190</v>
      </c>
      <c r="Z2331">
        <v>1652510</v>
      </c>
      <c r="AA2331">
        <v>1635080</v>
      </c>
      <c r="AB2331">
        <v>2126800</v>
      </c>
      <c r="AC2331">
        <v>1390210</v>
      </c>
      <c r="AD2331">
        <v>1253370</v>
      </c>
      <c r="AE2331">
        <v>1656780</v>
      </c>
      <c r="AF2331">
        <v>1577930</v>
      </c>
      <c r="AG2331">
        <v>1626310</v>
      </c>
      <c r="AH2331">
        <v>1930420</v>
      </c>
      <c r="AI2331">
        <v>1727210</v>
      </c>
      <c r="AJ2331">
        <v>1424890</v>
      </c>
      <c r="AK2331">
        <v>1943830</v>
      </c>
      <c r="AL2331">
        <v>1174680</v>
      </c>
      <c r="AM2331">
        <v>1663540</v>
      </c>
      <c r="AN2331">
        <v>1272730</v>
      </c>
      <c r="AO2331">
        <v>985361</v>
      </c>
      <c r="AP2331">
        <v>1498360</v>
      </c>
      <c r="AQ2331">
        <v>1417870</v>
      </c>
    </row>
    <row r="2332" spans="1:43">
      <c r="A2332">
        <v>2331</v>
      </c>
      <c r="B2332" t="s">
        <v>4703</v>
      </c>
      <c r="C2332" t="s">
        <v>4704</v>
      </c>
      <c r="D2332">
        <v>4.2679099999999998E-2</v>
      </c>
      <c r="E2332">
        <v>2</v>
      </c>
      <c r="F2332">
        <v>2</v>
      </c>
      <c r="G2332">
        <v>0</v>
      </c>
      <c r="H2332">
        <v>8584.2199999999993</v>
      </c>
      <c r="I2332" t="s">
        <v>44</v>
      </c>
      <c r="J2332" t="s">
        <v>44</v>
      </c>
      <c r="K2332">
        <v>28779.1</v>
      </c>
      <c r="L2332">
        <v>15264.8</v>
      </c>
      <c r="M2332">
        <v>52601.1</v>
      </c>
      <c r="N2332" t="s">
        <v>44</v>
      </c>
      <c r="O2332" t="s">
        <v>44</v>
      </c>
      <c r="P2332">
        <v>11557.2</v>
      </c>
      <c r="Q2332" t="s">
        <v>44</v>
      </c>
      <c r="R2332" t="s">
        <v>44</v>
      </c>
      <c r="S2332" t="s">
        <v>44</v>
      </c>
      <c r="T2332" t="s">
        <v>44</v>
      </c>
      <c r="U2332">
        <v>13275.2</v>
      </c>
      <c r="V2332">
        <v>33659.599999999999</v>
      </c>
      <c r="W2332" t="s">
        <v>44</v>
      </c>
      <c r="X2332" t="s">
        <v>44</v>
      </c>
      <c r="Y2332" t="s">
        <v>44</v>
      </c>
      <c r="Z2332">
        <v>39056.9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F2332" t="s">
        <v>44</v>
      </c>
      <c r="AG2332" t="s">
        <v>44</v>
      </c>
      <c r="AH2332" t="s">
        <v>44</v>
      </c>
      <c r="AI2332" t="s">
        <v>44</v>
      </c>
      <c r="AJ2332" t="s">
        <v>44</v>
      </c>
      <c r="AK2332" t="s">
        <v>44</v>
      </c>
      <c r="AL2332" t="s">
        <v>44</v>
      </c>
      <c r="AM2332">
        <v>17960.900000000001</v>
      </c>
      <c r="AN2332" t="s">
        <v>44</v>
      </c>
      <c r="AO2332" t="s">
        <v>44</v>
      </c>
      <c r="AP2332" t="s">
        <v>44</v>
      </c>
      <c r="AQ2332">
        <v>15766.3</v>
      </c>
    </row>
    <row r="2333" spans="1:43">
      <c r="A2333">
        <v>2332</v>
      </c>
      <c r="B2333" t="s">
        <v>4705</v>
      </c>
      <c r="C2333" t="s">
        <v>4706</v>
      </c>
      <c r="D2333">
        <v>7.1633199999999997E-4</v>
      </c>
      <c r="E2333">
        <v>17</v>
      </c>
      <c r="F2333">
        <v>17</v>
      </c>
      <c r="G2333">
        <v>0</v>
      </c>
      <c r="H2333">
        <v>577139</v>
      </c>
      <c r="I2333">
        <v>533891</v>
      </c>
      <c r="J2333">
        <v>496048</v>
      </c>
      <c r="K2333">
        <v>490300</v>
      </c>
      <c r="L2333">
        <v>488320</v>
      </c>
      <c r="M2333">
        <v>557773</v>
      </c>
      <c r="N2333">
        <v>604668</v>
      </c>
      <c r="O2333">
        <v>601214</v>
      </c>
      <c r="P2333">
        <v>517515</v>
      </c>
      <c r="Q2333">
        <v>327600</v>
      </c>
      <c r="R2333">
        <v>325637</v>
      </c>
      <c r="S2333">
        <v>297284</v>
      </c>
      <c r="T2333">
        <v>697431</v>
      </c>
      <c r="U2333">
        <v>759201</v>
      </c>
      <c r="V2333">
        <v>709772</v>
      </c>
      <c r="W2333">
        <v>351619</v>
      </c>
      <c r="X2333">
        <v>337660</v>
      </c>
      <c r="Y2333">
        <v>335885</v>
      </c>
      <c r="Z2333">
        <v>956739</v>
      </c>
      <c r="AA2333">
        <v>972534</v>
      </c>
      <c r="AB2333">
        <v>945356</v>
      </c>
      <c r="AC2333">
        <v>611063</v>
      </c>
      <c r="AD2333">
        <v>517739</v>
      </c>
      <c r="AE2333">
        <v>482141</v>
      </c>
      <c r="AF2333">
        <v>444320</v>
      </c>
      <c r="AG2333">
        <v>539137</v>
      </c>
      <c r="AH2333">
        <v>501174</v>
      </c>
      <c r="AI2333">
        <v>492032</v>
      </c>
      <c r="AJ2333">
        <v>493136</v>
      </c>
      <c r="AK2333">
        <v>486734</v>
      </c>
      <c r="AL2333">
        <v>619955</v>
      </c>
      <c r="AM2333">
        <v>722621</v>
      </c>
      <c r="AN2333">
        <v>585364</v>
      </c>
      <c r="AO2333">
        <v>386254</v>
      </c>
      <c r="AP2333">
        <v>499430</v>
      </c>
      <c r="AQ2333">
        <v>477752</v>
      </c>
    </row>
    <row r="2334" spans="1:43">
      <c r="A2334">
        <v>2333</v>
      </c>
      <c r="B2334" t="s">
        <v>4707</v>
      </c>
      <c r="C2334" t="s">
        <v>4708</v>
      </c>
      <c r="D2334">
        <v>7.1633199999999997E-4</v>
      </c>
      <c r="E2334">
        <v>8</v>
      </c>
      <c r="F2334">
        <v>8</v>
      </c>
      <c r="G2334">
        <v>0</v>
      </c>
      <c r="H2334">
        <v>411069</v>
      </c>
      <c r="I2334">
        <v>371394</v>
      </c>
      <c r="J2334">
        <v>412173</v>
      </c>
      <c r="K2334">
        <v>771074</v>
      </c>
      <c r="L2334">
        <v>629249</v>
      </c>
      <c r="M2334">
        <v>712971</v>
      </c>
      <c r="N2334">
        <v>840468</v>
      </c>
      <c r="O2334">
        <v>953820</v>
      </c>
      <c r="P2334">
        <v>926532</v>
      </c>
      <c r="Q2334">
        <v>812400</v>
      </c>
      <c r="R2334">
        <v>803519</v>
      </c>
      <c r="S2334">
        <v>927486</v>
      </c>
      <c r="T2334">
        <v>620530</v>
      </c>
      <c r="U2334">
        <v>627002</v>
      </c>
      <c r="V2334">
        <v>673592</v>
      </c>
      <c r="W2334">
        <v>682771</v>
      </c>
      <c r="X2334">
        <v>686938</v>
      </c>
      <c r="Y2334">
        <v>695470</v>
      </c>
      <c r="Z2334">
        <v>1281700</v>
      </c>
      <c r="AA2334">
        <v>1136320</v>
      </c>
      <c r="AB2334">
        <v>1249570</v>
      </c>
      <c r="AC2334">
        <v>1142680</v>
      </c>
      <c r="AD2334">
        <v>1115490</v>
      </c>
      <c r="AE2334">
        <v>1175940</v>
      </c>
      <c r="AF2334">
        <v>690703</v>
      </c>
      <c r="AG2334">
        <v>691872</v>
      </c>
      <c r="AH2334">
        <v>773650</v>
      </c>
      <c r="AI2334">
        <v>861142</v>
      </c>
      <c r="AJ2334">
        <v>957311</v>
      </c>
      <c r="AK2334">
        <v>1055520</v>
      </c>
      <c r="AL2334">
        <v>508995</v>
      </c>
      <c r="AM2334">
        <v>627016</v>
      </c>
      <c r="AN2334">
        <v>486127</v>
      </c>
      <c r="AO2334">
        <v>422987</v>
      </c>
      <c r="AP2334">
        <v>633513</v>
      </c>
      <c r="AQ2334">
        <v>669264</v>
      </c>
    </row>
    <row r="2335" spans="1:43">
      <c r="A2335">
        <v>2334</v>
      </c>
      <c r="B2335" t="s">
        <v>4709</v>
      </c>
      <c r="C2335" t="s">
        <v>4710</v>
      </c>
      <c r="D2335">
        <v>7.1633199999999997E-4</v>
      </c>
      <c r="E2335">
        <v>16</v>
      </c>
      <c r="F2335">
        <v>16</v>
      </c>
      <c r="G2335">
        <v>0</v>
      </c>
      <c r="H2335">
        <v>1775300</v>
      </c>
      <c r="I2335">
        <v>1765860</v>
      </c>
      <c r="J2335">
        <v>1768860</v>
      </c>
      <c r="K2335">
        <v>2636900</v>
      </c>
      <c r="L2335">
        <v>2461830</v>
      </c>
      <c r="M2335">
        <v>2762950</v>
      </c>
      <c r="N2335">
        <v>1848990</v>
      </c>
      <c r="O2335">
        <v>1717390</v>
      </c>
      <c r="P2335">
        <v>1842270</v>
      </c>
      <c r="Q2335">
        <v>1129180</v>
      </c>
      <c r="R2335">
        <v>1218640</v>
      </c>
      <c r="S2335">
        <v>1248850</v>
      </c>
      <c r="T2335">
        <v>1791110</v>
      </c>
      <c r="U2335">
        <v>1893910</v>
      </c>
      <c r="V2335">
        <v>1857230</v>
      </c>
      <c r="W2335">
        <v>933159</v>
      </c>
      <c r="X2335">
        <v>817876</v>
      </c>
      <c r="Y2335">
        <v>924434</v>
      </c>
      <c r="Z2335">
        <v>2875090</v>
      </c>
      <c r="AA2335">
        <v>2868100</v>
      </c>
      <c r="AB2335">
        <v>2880290</v>
      </c>
      <c r="AC2335">
        <v>2652420</v>
      </c>
      <c r="AD2335">
        <v>2571120</v>
      </c>
      <c r="AE2335">
        <v>2589690</v>
      </c>
      <c r="AF2335">
        <v>1152240</v>
      </c>
      <c r="AG2335">
        <v>1275840</v>
      </c>
      <c r="AH2335">
        <v>1435040</v>
      </c>
      <c r="AI2335">
        <v>1082120</v>
      </c>
      <c r="AJ2335">
        <v>962860</v>
      </c>
      <c r="AK2335">
        <v>1179770</v>
      </c>
      <c r="AL2335">
        <v>2861590</v>
      </c>
      <c r="AM2335">
        <v>3696210</v>
      </c>
      <c r="AN2335">
        <v>2677830</v>
      </c>
      <c r="AO2335">
        <v>1806190</v>
      </c>
      <c r="AP2335">
        <v>2352100</v>
      </c>
      <c r="AQ2335">
        <v>2593890</v>
      </c>
    </row>
    <row r="2336" spans="1:43">
      <c r="A2336">
        <v>2335</v>
      </c>
      <c r="B2336" t="s">
        <v>4711</v>
      </c>
      <c r="C2336" t="s">
        <v>4712</v>
      </c>
      <c r="D2336">
        <v>6.6312999999999995E-4</v>
      </c>
      <c r="E2336">
        <v>4</v>
      </c>
      <c r="F2336">
        <v>4</v>
      </c>
      <c r="G2336">
        <v>0</v>
      </c>
      <c r="H2336">
        <v>243186</v>
      </c>
      <c r="I2336">
        <v>243456</v>
      </c>
      <c r="J2336">
        <v>223308</v>
      </c>
      <c r="K2336">
        <v>279761</v>
      </c>
      <c r="L2336">
        <v>297964</v>
      </c>
      <c r="M2336">
        <v>247353</v>
      </c>
      <c r="N2336">
        <v>498228</v>
      </c>
      <c r="O2336">
        <v>625153</v>
      </c>
      <c r="P2336">
        <v>290080</v>
      </c>
      <c r="Q2336">
        <v>405691</v>
      </c>
      <c r="R2336">
        <v>373883</v>
      </c>
      <c r="S2336">
        <v>413448</v>
      </c>
      <c r="T2336">
        <v>301693</v>
      </c>
      <c r="U2336">
        <v>379010</v>
      </c>
      <c r="V2336">
        <v>328037</v>
      </c>
      <c r="W2336">
        <v>260914</v>
      </c>
      <c r="X2336">
        <v>313736</v>
      </c>
      <c r="Y2336">
        <v>267340</v>
      </c>
      <c r="Z2336">
        <v>263216</v>
      </c>
      <c r="AA2336">
        <v>358199</v>
      </c>
      <c r="AB2336">
        <v>337117</v>
      </c>
      <c r="AC2336">
        <v>315313</v>
      </c>
      <c r="AD2336">
        <v>321396</v>
      </c>
      <c r="AE2336">
        <v>264760</v>
      </c>
      <c r="AF2336">
        <v>175622</v>
      </c>
      <c r="AG2336">
        <v>181282</v>
      </c>
      <c r="AH2336" t="s">
        <v>44</v>
      </c>
      <c r="AI2336">
        <v>269161</v>
      </c>
      <c r="AJ2336">
        <v>256497</v>
      </c>
      <c r="AK2336">
        <v>280168</v>
      </c>
      <c r="AL2336">
        <v>72133.600000000006</v>
      </c>
      <c r="AM2336">
        <v>98128.2</v>
      </c>
      <c r="AN2336">
        <v>68089.3</v>
      </c>
      <c r="AO2336">
        <v>83347.7</v>
      </c>
      <c r="AP2336">
        <v>114824</v>
      </c>
      <c r="AQ2336">
        <v>90128.8</v>
      </c>
    </row>
    <row r="2337" spans="1:43">
      <c r="A2337">
        <v>2336</v>
      </c>
      <c r="B2337" t="s">
        <v>4713</v>
      </c>
      <c r="C2337" t="s">
        <v>4714</v>
      </c>
      <c r="D2337">
        <v>7.1633199999999997E-4</v>
      </c>
      <c r="E2337">
        <v>27</v>
      </c>
      <c r="F2337">
        <v>27</v>
      </c>
      <c r="G2337">
        <v>0</v>
      </c>
      <c r="H2337">
        <v>1782580</v>
      </c>
      <c r="I2337">
        <v>1688350</v>
      </c>
      <c r="J2337">
        <v>1858640</v>
      </c>
      <c r="K2337">
        <v>2849630</v>
      </c>
      <c r="L2337">
        <v>2681580</v>
      </c>
      <c r="M2337">
        <v>3031240</v>
      </c>
      <c r="N2337">
        <v>3469770</v>
      </c>
      <c r="O2337">
        <v>3549650</v>
      </c>
      <c r="P2337">
        <v>3252340</v>
      </c>
      <c r="Q2337">
        <v>2709820</v>
      </c>
      <c r="R2337">
        <v>2766150</v>
      </c>
      <c r="S2337">
        <v>3075700</v>
      </c>
      <c r="T2337">
        <v>2462560</v>
      </c>
      <c r="U2337">
        <v>2744940</v>
      </c>
      <c r="V2337">
        <v>2875340</v>
      </c>
      <c r="W2337">
        <v>2226840</v>
      </c>
      <c r="X2337">
        <v>2365390</v>
      </c>
      <c r="Y2337">
        <v>2475910</v>
      </c>
      <c r="Z2337">
        <v>5547440</v>
      </c>
      <c r="AA2337">
        <v>5389510</v>
      </c>
      <c r="AB2337">
        <v>5973170</v>
      </c>
      <c r="AC2337">
        <v>5719570</v>
      </c>
      <c r="AD2337">
        <v>5490800</v>
      </c>
      <c r="AE2337">
        <v>5307450</v>
      </c>
      <c r="AF2337">
        <v>4028250</v>
      </c>
      <c r="AG2337">
        <v>3925370</v>
      </c>
      <c r="AH2337">
        <v>4327960</v>
      </c>
      <c r="AI2337">
        <v>3984090</v>
      </c>
      <c r="AJ2337">
        <v>4184830</v>
      </c>
      <c r="AK2337">
        <v>4687140</v>
      </c>
      <c r="AL2337">
        <v>2613060</v>
      </c>
      <c r="AM2337">
        <v>3397450</v>
      </c>
      <c r="AN2337">
        <v>2623550</v>
      </c>
      <c r="AO2337">
        <v>1960150</v>
      </c>
      <c r="AP2337">
        <v>2801940</v>
      </c>
      <c r="AQ2337">
        <v>2860330</v>
      </c>
    </row>
    <row r="2338" spans="1:43">
      <c r="A2338">
        <v>2337</v>
      </c>
      <c r="B2338" t="s">
        <v>4715</v>
      </c>
      <c r="C2338" t="s">
        <v>4716</v>
      </c>
      <c r="D2338">
        <v>5.5357899999999996E-3</v>
      </c>
      <c r="E2338">
        <v>3</v>
      </c>
      <c r="F2338">
        <v>3</v>
      </c>
      <c r="G2338">
        <v>0</v>
      </c>
      <c r="H2338">
        <v>57361.5</v>
      </c>
      <c r="I2338">
        <v>43936</v>
      </c>
      <c r="J2338">
        <v>49785.2</v>
      </c>
      <c r="K2338">
        <v>50262.2</v>
      </c>
      <c r="L2338">
        <v>66706.5</v>
      </c>
      <c r="M2338">
        <v>55312.4</v>
      </c>
      <c r="N2338">
        <v>59142.9</v>
      </c>
      <c r="O2338">
        <v>50573.8</v>
      </c>
      <c r="P2338">
        <v>39555.599999999999</v>
      </c>
      <c r="Q2338">
        <v>71862.600000000006</v>
      </c>
      <c r="R2338">
        <v>78897.5</v>
      </c>
      <c r="S2338">
        <v>65027.4</v>
      </c>
      <c r="T2338">
        <v>65500.3</v>
      </c>
      <c r="U2338">
        <v>80651.8</v>
      </c>
      <c r="V2338">
        <v>79144.100000000006</v>
      </c>
      <c r="W2338">
        <v>41528.400000000001</v>
      </c>
      <c r="X2338">
        <v>22490.2</v>
      </c>
      <c r="Y2338">
        <v>27370.7</v>
      </c>
      <c r="Z2338">
        <v>106207</v>
      </c>
      <c r="AA2338">
        <v>66859.7</v>
      </c>
      <c r="AB2338">
        <v>80420.3</v>
      </c>
      <c r="AC2338">
        <v>55927.6</v>
      </c>
      <c r="AD2338">
        <v>56697.3</v>
      </c>
      <c r="AE2338">
        <v>38743.1</v>
      </c>
      <c r="AF2338">
        <v>47792.3</v>
      </c>
      <c r="AG2338">
        <v>51682.8</v>
      </c>
      <c r="AH2338">
        <v>20178.7</v>
      </c>
      <c r="AI2338">
        <v>78693.2</v>
      </c>
      <c r="AJ2338">
        <v>70194.399999999994</v>
      </c>
      <c r="AK2338">
        <v>52366.5</v>
      </c>
      <c r="AL2338">
        <v>44438.3</v>
      </c>
      <c r="AM2338">
        <v>70538.5</v>
      </c>
      <c r="AN2338">
        <v>44596.4</v>
      </c>
      <c r="AO2338">
        <v>21613.1</v>
      </c>
      <c r="AP2338">
        <v>48275.199999999997</v>
      </c>
      <c r="AQ2338">
        <v>23404.799999999999</v>
      </c>
    </row>
    <row r="2339" spans="1:43">
      <c r="A2339">
        <v>2338</v>
      </c>
      <c r="B2339" t="s">
        <v>4717</v>
      </c>
      <c r="C2339" t="s">
        <v>4718</v>
      </c>
      <c r="D2339">
        <v>7.3623400000000006E-2</v>
      </c>
      <c r="E2339">
        <v>3</v>
      </c>
      <c r="F2339">
        <v>3</v>
      </c>
      <c r="G2339">
        <v>0</v>
      </c>
      <c r="H2339">
        <v>158589</v>
      </c>
      <c r="I2339">
        <v>128864</v>
      </c>
      <c r="J2339">
        <v>121345</v>
      </c>
      <c r="K2339">
        <v>117240</v>
      </c>
      <c r="L2339">
        <v>92925.8</v>
      </c>
      <c r="M2339">
        <v>76175.199999999997</v>
      </c>
      <c r="N2339">
        <v>169536</v>
      </c>
      <c r="O2339">
        <v>167527</v>
      </c>
      <c r="P2339">
        <v>227003</v>
      </c>
      <c r="Q2339">
        <v>90994.4</v>
      </c>
      <c r="R2339">
        <v>94467.8</v>
      </c>
      <c r="S2339">
        <v>91165.7</v>
      </c>
      <c r="T2339">
        <v>182982</v>
      </c>
      <c r="U2339">
        <v>199536</v>
      </c>
      <c r="V2339">
        <v>188929</v>
      </c>
      <c r="W2339">
        <v>48780.1</v>
      </c>
      <c r="X2339">
        <v>49862.5</v>
      </c>
      <c r="Y2339">
        <v>33288.400000000001</v>
      </c>
      <c r="Z2339">
        <v>171425</v>
      </c>
      <c r="AA2339">
        <v>139792</v>
      </c>
      <c r="AB2339">
        <v>154753</v>
      </c>
      <c r="AC2339">
        <v>82162.8</v>
      </c>
      <c r="AD2339">
        <v>22856.7</v>
      </c>
      <c r="AE2339">
        <v>54922.9</v>
      </c>
      <c r="AF2339">
        <v>48878.6</v>
      </c>
      <c r="AG2339">
        <v>57249</v>
      </c>
      <c r="AH2339" t="s">
        <v>44</v>
      </c>
      <c r="AI2339" t="s">
        <v>44</v>
      </c>
      <c r="AJ2339">
        <v>31279.599999999999</v>
      </c>
      <c r="AK2339">
        <v>46874.9</v>
      </c>
      <c r="AL2339">
        <v>103392</v>
      </c>
      <c r="AM2339">
        <v>160836</v>
      </c>
      <c r="AN2339">
        <v>132330</v>
      </c>
      <c r="AO2339">
        <v>51482.400000000001</v>
      </c>
      <c r="AP2339" t="s">
        <v>44</v>
      </c>
      <c r="AQ2339">
        <v>47141.3</v>
      </c>
    </row>
    <row r="2340" spans="1:43">
      <c r="A2340">
        <v>2339</v>
      </c>
      <c r="B2340" t="s">
        <v>4719</v>
      </c>
      <c r="C2340" t="s">
        <v>4720</v>
      </c>
      <c r="D2340">
        <v>7.1633199999999997E-4</v>
      </c>
      <c r="E2340">
        <v>16</v>
      </c>
      <c r="F2340">
        <v>16</v>
      </c>
      <c r="G2340">
        <v>0</v>
      </c>
      <c r="H2340">
        <v>460369</v>
      </c>
      <c r="I2340">
        <v>468550</v>
      </c>
      <c r="J2340">
        <v>503880</v>
      </c>
      <c r="K2340">
        <v>399673</v>
      </c>
      <c r="L2340">
        <v>381279</v>
      </c>
      <c r="M2340">
        <v>409522</v>
      </c>
      <c r="N2340">
        <v>485457</v>
      </c>
      <c r="O2340">
        <v>524485</v>
      </c>
      <c r="P2340">
        <v>491054</v>
      </c>
      <c r="Q2340">
        <v>321390</v>
      </c>
      <c r="R2340">
        <v>395477</v>
      </c>
      <c r="S2340">
        <v>325202</v>
      </c>
      <c r="T2340">
        <v>425988</v>
      </c>
      <c r="U2340">
        <v>578524</v>
      </c>
      <c r="V2340">
        <v>510163</v>
      </c>
      <c r="W2340">
        <v>344474</v>
      </c>
      <c r="X2340">
        <v>371433</v>
      </c>
      <c r="Y2340">
        <v>339349</v>
      </c>
      <c r="Z2340">
        <v>1278340</v>
      </c>
      <c r="AA2340">
        <v>1182630</v>
      </c>
      <c r="AB2340">
        <v>1146670</v>
      </c>
      <c r="AC2340">
        <v>586197</v>
      </c>
      <c r="AD2340">
        <v>584054</v>
      </c>
      <c r="AE2340">
        <v>606851</v>
      </c>
      <c r="AF2340">
        <v>808441</v>
      </c>
      <c r="AG2340">
        <v>805671</v>
      </c>
      <c r="AH2340">
        <v>842725</v>
      </c>
      <c r="AI2340">
        <v>635338</v>
      </c>
      <c r="AJ2340">
        <v>598888</v>
      </c>
      <c r="AK2340">
        <v>714830</v>
      </c>
      <c r="AL2340">
        <v>798922</v>
      </c>
      <c r="AM2340">
        <v>1096550</v>
      </c>
      <c r="AN2340">
        <v>782928</v>
      </c>
      <c r="AO2340">
        <v>475027</v>
      </c>
      <c r="AP2340">
        <v>686801</v>
      </c>
      <c r="AQ2340">
        <v>792693</v>
      </c>
    </row>
    <row r="2341" spans="1:43">
      <c r="A2341">
        <v>2340</v>
      </c>
      <c r="B2341" t="s">
        <v>4721</v>
      </c>
      <c r="C2341" t="s">
        <v>4722</v>
      </c>
      <c r="D2341">
        <v>3.6899099999999997E-2</v>
      </c>
      <c r="E2341">
        <v>2</v>
      </c>
      <c r="F2341">
        <v>2</v>
      </c>
      <c r="G2341">
        <v>0</v>
      </c>
      <c r="H2341">
        <v>43276.4</v>
      </c>
      <c r="I2341">
        <v>24291.7</v>
      </c>
      <c r="J2341">
        <v>49873.9</v>
      </c>
      <c r="K2341">
        <v>85098.8</v>
      </c>
      <c r="L2341">
        <v>32593.7</v>
      </c>
      <c r="M2341">
        <v>57828</v>
      </c>
      <c r="N2341">
        <v>86743.8</v>
      </c>
      <c r="O2341" t="s">
        <v>44</v>
      </c>
      <c r="P2341">
        <v>44654.3</v>
      </c>
      <c r="Q2341">
        <v>48173.9</v>
      </c>
      <c r="R2341" t="s">
        <v>44</v>
      </c>
      <c r="S2341" t="s">
        <v>44</v>
      </c>
      <c r="T2341">
        <v>63130.7</v>
      </c>
      <c r="U2341">
        <v>91578.6</v>
      </c>
      <c r="V2341">
        <v>92586.4</v>
      </c>
      <c r="W2341">
        <v>36660.1</v>
      </c>
      <c r="X2341" t="s">
        <v>44</v>
      </c>
      <c r="Y2341" t="s">
        <v>44</v>
      </c>
      <c r="Z2341">
        <v>97337.2</v>
      </c>
      <c r="AA2341">
        <v>93428.4</v>
      </c>
      <c r="AB2341">
        <v>139707</v>
      </c>
      <c r="AC2341">
        <v>31766.1</v>
      </c>
      <c r="AD2341">
        <v>51350.6</v>
      </c>
      <c r="AE2341">
        <v>17085.400000000001</v>
      </c>
      <c r="AF2341">
        <v>57829.1</v>
      </c>
      <c r="AG2341">
        <v>74276.5</v>
      </c>
      <c r="AH2341">
        <v>84478.9</v>
      </c>
      <c r="AI2341">
        <v>26821.3</v>
      </c>
      <c r="AJ2341">
        <v>62149.1</v>
      </c>
      <c r="AK2341" t="s">
        <v>44</v>
      </c>
      <c r="AL2341">
        <v>86901.1</v>
      </c>
      <c r="AM2341">
        <v>77690.2</v>
      </c>
      <c r="AN2341">
        <v>126873</v>
      </c>
      <c r="AO2341" t="s">
        <v>44</v>
      </c>
      <c r="AP2341">
        <v>37200.699999999997</v>
      </c>
      <c r="AQ2341" t="s">
        <v>44</v>
      </c>
    </row>
    <row r="2342" spans="1:43">
      <c r="A2342">
        <v>2341</v>
      </c>
      <c r="B2342" t="s">
        <v>4723</v>
      </c>
      <c r="C2342" t="s">
        <v>4724</v>
      </c>
      <c r="D2342">
        <v>5.6746900000000003E-2</v>
      </c>
      <c r="E2342">
        <v>2</v>
      </c>
      <c r="F2342">
        <v>2</v>
      </c>
      <c r="G2342">
        <v>0</v>
      </c>
      <c r="H2342">
        <v>218152</v>
      </c>
      <c r="I2342">
        <v>217782</v>
      </c>
      <c r="J2342">
        <v>269017</v>
      </c>
      <c r="K2342">
        <v>424455</v>
      </c>
      <c r="L2342">
        <v>443285</v>
      </c>
      <c r="M2342">
        <v>285259</v>
      </c>
      <c r="N2342">
        <v>268419</v>
      </c>
      <c r="O2342">
        <v>266955</v>
      </c>
      <c r="P2342">
        <v>264364</v>
      </c>
      <c r="Q2342">
        <v>111079</v>
      </c>
      <c r="R2342">
        <v>186401</v>
      </c>
      <c r="S2342">
        <v>82588.899999999994</v>
      </c>
      <c r="T2342">
        <v>237422</v>
      </c>
      <c r="U2342">
        <v>289604</v>
      </c>
      <c r="V2342">
        <v>259836</v>
      </c>
      <c r="W2342">
        <v>89532.9</v>
      </c>
      <c r="X2342">
        <v>50656</v>
      </c>
      <c r="Y2342">
        <v>147975</v>
      </c>
      <c r="Z2342">
        <v>440209</v>
      </c>
      <c r="AA2342">
        <v>391635</v>
      </c>
      <c r="AB2342">
        <v>483087</v>
      </c>
      <c r="AC2342">
        <v>228741</v>
      </c>
      <c r="AD2342">
        <v>177790</v>
      </c>
      <c r="AE2342">
        <v>219879</v>
      </c>
      <c r="AF2342">
        <v>191992</v>
      </c>
      <c r="AG2342">
        <v>140491</v>
      </c>
      <c r="AH2342">
        <v>230278</v>
      </c>
      <c r="AI2342">
        <v>161598</v>
      </c>
      <c r="AJ2342">
        <v>163780</v>
      </c>
      <c r="AK2342">
        <v>150769</v>
      </c>
      <c r="AL2342">
        <v>342405</v>
      </c>
      <c r="AM2342">
        <v>615172</v>
      </c>
      <c r="AN2342">
        <v>419621</v>
      </c>
      <c r="AO2342">
        <v>122016</v>
      </c>
      <c r="AP2342">
        <v>197937</v>
      </c>
      <c r="AQ2342">
        <v>190270</v>
      </c>
    </row>
    <row r="2343" spans="1:43">
      <c r="A2343">
        <v>2342</v>
      </c>
      <c r="B2343" t="s">
        <v>4725</v>
      </c>
      <c r="C2343" t="s">
        <v>4726</v>
      </c>
      <c r="D2343">
        <v>2.4590200000000001E-3</v>
      </c>
      <c r="E2343">
        <v>1</v>
      </c>
      <c r="F2343">
        <v>1</v>
      </c>
      <c r="G2343">
        <v>0</v>
      </c>
      <c r="H2343">
        <v>79824.100000000006</v>
      </c>
      <c r="I2343">
        <v>62124.1</v>
      </c>
      <c r="J2343">
        <v>52048.2</v>
      </c>
      <c r="K2343">
        <v>87449.4</v>
      </c>
      <c r="L2343">
        <v>78518.600000000006</v>
      </c>
      <c r="M2343">
        <v>101194</v>
      </c>
      <c r="N2343">
        <v>67669.600000000006</v>
      </c>
      <c r="O2343">
        <v>62119.1</v>
      </c>
      <c r="P2343">
        <v>69419.8</v>
      </c>
      <c r="Q2343">
        <v>45632.5</v>
      </c>
      <c r="R2343">
        <v>42075.199999999997</v>
      </c>
      <c r="S2343">
        <v>26825.7</v>
      </c>
      <c r="T2343">
        <v>80675</v>
      </c>
      <c r="U2343">
        <v>78963.5</v>
      </c>
      <c r="V2343">
        <v>78781.899999999994</v>
      </c>
      <c r="W2343">
        <v>30146.3</v>
      </c>
      <c r="X2343">
        <v>22477.5</v>
      </c>
      <c r="Y2343">
        <v>17702.5</v>
      </c>
      <c r="Z2343">
        <v>103206</v>
      </c>
      <c r="AA2343">
        <v>94397.3</v>
      </c>
      <c r="AB2343">
        <v>93217.7</v>
      </c>
      <c r="AC2343">
        <v>44790.2</v>
      </c>
      <c r="AD2343">
        <v>33937.599999999999</v>
      </c>
      <c r="AE2343">
        <v>41067.300000000003</v>
      </c>
      <c r="AF2343">
        <v>16509.7</v>
      </c>
      <c r="AG2343">
        <v>24936.1</v>
      </c>
      <c r="AH2343">
        <v>31842.2</v>
      </c>
      <c r="AI2343">
        <v>38508</v>
      </c>
      <c r="AJ2343">
        <v>38063</v>
      </c>
      <c r="AK2343">
        <v>28326.799999999999</v>
      </c>
      <c r="AL2343">
        <v>45565.2</v>
      </c>
      <c r="AM2343">
        <v>44362.7</v>
      </c>
      <c r="AN2343">
        <v>31982</v>
      </c>
      <c r="AO2343">
        <v>19241.900000000001</v>
      </c>
      <c r="AP2343">
        <v>26632.7</v>
      </c>
      <c r="AQ2343">
        <v>22496.7</v>
      </c>
    </row>
    <row r="2344" spans="1:43">
      <c r="A2344">
        <v>2343</v>
      </c>
      <c r="B2344" t="s">
        <v>4727</v>
      </c>
      <c r="C2344" t="s">
        <v>4728</v>
      </c>
      <c r="D2344">
        <v>3.7124299999999999E-2</v>
      </c>
      <c r="E2344">
        <v>3</v>
      </c>
      <c r="F2344">
        <v>3</v>
      </c>
      <c r="G2344">
        <v>0</v>
      </c>
      <c r="H2344">
        <v>46326.9</v>
      </c>
      <c r="I2344">
        <v>46021.1</v>
      </c>
      <c r="J2344">
        <v>81084.899999999994</v>
      </c>
      <c r="K2344">
        <v>60081.599999999999</v>
      </c>
      <c r="L2344" t="s">
        <v>44</v>
      </c>
      <c r="M2344" t="s">
        <v>44</v>
      </c>
      <c r="N2344">
        <v>53684.6</v>
      </c>
      <c r="O2344">
        <v>50716.3</v>
      </c>
      <c r="P2344" t="s">
        <v>44</v>
      </c>
      <c r="Q2344" t="s">
        <v>44</v>
      </c>
      <c r="R2344" t="s">
        <v>44</v>
      </c>
      <c r="S2344" t="s">
        <v>44</v>
      </c>
      <c r="T2344">
        <v>54213.7</v>
      </c>
      <c r="U2344">
        <v>65916.600000000006</v>
      </c>
      <c r="V2344">
        <v>45269.4</v>
      </c>
      <c r="W2344" t="s">
        <v>44</v>
      </c>
      <c r="X2344" t="s">
        <v>44</v>
      </c>
      <c r="Y2344" t="s">
        <v>44</v>
      </c>
      <c r="Z2344">
        <v>153189</v>
      </c>
      <c r="AA2344">
        <v>177011</v>
      </c>
      <c r="AB2344">
        <v>183744</v>
      </c>
      <c r="AC2344">
        <v>5305.9</v>
      </c>
      <c r="AD2344" t="s">
        <v>44</v>
      </c>
      <c r="AE2344" t="s">
        <v>44</v>
      </c>
      <c r="AF2344">
        <v>39285.199999999997</v>
      </c>
      <c r="AG2344" t="s">
        <v>44</v>
      </c>
      <c r="AH2344">
        <v>67411.7</v>
      </c>
      <c r="AI2344" t="s">
        <v>44</v>
      </c>
      <c r="AJ2344" t="s">
        <v>44</v>
      </c>
      <c r="AK2344">
        <v>77985.100000000006</v>
      </c>
      <c r="AL2344">
        <v>150531</v>
      </c>
      <c r="AM2344">
        <v>242355</v>
      </c>
      <c r="AN2344">
        <v>193394</v>
      </c>
      <c r="AO2344">
        <v>49556.3</v>
      </c>
      <c r="AP2344">
        <v>75109.2</v>
      </c>
      <c r="AQ2344">
        <v>49671.3</v>
      </c>
    </row>
    <row r="2345" spans="1:43">
      <c r="A2345">
        <v>2344</v>
      </c>
      <c r="B2345" t="s">
        <v>4729</v>
      </c>
      <c r="C2345" t="s">
        <v>4730</v>
      </c>
      <c r="D2345">
        <v>7.1633199999999997E-4</v>
      </c>
      <c r="E2345">
        <v>8</v>
      </c>
      <c r="F2345">
        <v>1</v>
      </c>
      <c r="G2345">
        <v>7</v>
      </c>
      <c r="H2345">
        <v>1373830</v>
      </c>
      <c r="I2345">
        <v>1320610</v>
      </c>
      <c r="J2345">
        <v>1726560</v>
      </c>
      <c r="K2345">
        <v>1340500</v>
      </c>
      <c r="L2345">
        <v>1427910</v>
      </c>
      <c r="M2345">
        <v>1627990</v>
      </c>
      <c r="N2345">
        <v>1193870</v>
      </c>
      <c r="O2345">
        <v>1427010</v>
      </c>
      <c r="P2345">
        <v>1360700</v>
      </c>
      <c r="Q2345">
        <v>887100</v>
      </c>
      <c r="R2345">
        <v>845960</v>
      </c>
      <c r="S2345">
        <v>966124</v>
      </c>
      <c r="T2345">
        <v>1222550</v>
      </c>
      <c r="U2345">
        <v>1536850</v>
      </c>
      <c r="V2345">
        <v>1627180</v>
      </c>
      <c r="W2345">
        <v>926801</v>
      </c>
      <c r="X2345">
        <v>861442</v>
      </c>
      <c r="Y2345">
        <v>867831</v>
      </c>
      <c r="Z2345">
        <v>1703560</v>
      </c>
      <c r="AA2345">
        <v>2099990</v>
      </c>
      <c r="AB2345">
        <v>2168050</v>
      </c>
      <c r="AC2345">
        <v>1259050</v>
      </c>
      <c r="AD2345">
        <v>1340260</v>
      </c>
      <c r="AE2345">
        <v>1431050</v>
      </c>
      <c r="AF2345">
        <v>1173400</v>
      </c>
      <c r="AG2345">
        <v>1223120</v>
      </c>
      <c r="AH2345">
        <v>1150490</v>
      </c>
      <c r="AI2345">
        <v>837242</v>
      </c>
      <c r="AJ2345">
        <v>1042350</v>
      </c>
      <c r="AK2345">
        <v>976832</v>
      </c>
      <c r="AL2345">
        <v>1814140</v>
      </c>
      <c r="AM2345">
        <v>2146370</v>
      </c>
      <c r="AN2345">
        <v>1730900</v>
      </c>
      <c r="AO2345">
        <v>1238830</v>
      </c>
      <c r="AP2345">
        <v>1716280</v>
      </c>
      <c r="AQ2345">
        <v>1714410</v>
      </c>
    </row>
    <row r="2346" spans="1:43">
      <c r="A2346">
        <v>2345</v>
      </c>
      <c r="B2346" t="s">
        <v>4731</v>
      </c>
      <c r="C2346" t="s">
        <v>4732</v>
      </c>
      <c r="D2346">
        <v>7.1633199999999997E-4</v>
      </c>
      <c r="E2346">
        <v>6</v>
      </c>
      <c r="F2346">
        <v>6</v>
      </c>
      <c r="G2346">
        <v>0</v>
      </c>
      <c r="H2346">
        <v>270838</v>
      </c>
      <c r="I2346">
        <v>247136</v>
      </c>
      <c r="J2346">
        <v>256568</v>
      </c>
      <c r="K2346">
        <v>446045</v>
      </c>
      <c r="L2346">
        <v>384241</v>
      </c>
      <c r="M2346">
        <v>369086</v>
      </c>
      <c r="N2346">
        <v>612920</v>
      </c>
      <c r="O2346">
        <v>609494</v>
      </c>
      <c r="P2346">
        <v>441298</v>
      </c>
      <c r="Q2346">
        <v>521178</v>
      </c>
      <c r="R2346">
        <v>497079</v>
      </c>
      <c r="S2346">
        <v>513074</v>
      </c>
      <c r="T2346">
        <v>367600</v>
      </c>
      <c r="U2346">
        <v>442849</v>
      </c>
      <c r="V2346">
        <v>453589</v>
      </c>
      <c r="W2346">
        <v>324082</v>
      </c>
      <c r="X2346">
        <v>334674</v>
      </c>
      <c r="Y2346">
        <v>356268</v>
      </c>
      <c r="Z2346">
        <v>826208</v>
      </c>
      <c r="AA2346">
        <v>777599</v>
      </c>
      <c r="AB2346">
        <v>907817</v>
      </c>
      <c r="AC2346">
        <v>676453</v>
      </c>
      <c r="AD2346">
        <v>694723</v>
      </c>
      <c r="AE2346">
        <v>676364</v>
      </c>
      <c r="AF2346">
        <v>497671</v>
      </c>
      <c r="AG2346">
        <v>546340</v>
      </c>
      <c r="AH2346">
        <v>346635</v>
      </c>
      <c r="AI2346">
        <v>612192</v>
      </c>
      <c r="AJ2346">
        <v>602495</v>
      </c>
      <c r="AK2346">
        <v>646891</v>
      </c>
      <c r="AL2346">
        <v>385292</v>
      </c>
      <c r="AM2346">
        <v>502812</v>
      </c>
      <c r="AN2346">
        <v>371803</v>
      </c>
      <c r="AO2346">
        <v>299681</v>
      </c>
      <c r="AP2346">
        <v>449338</v>
      </c>
      <c r="AQ2346">
        <v>487736</v>
      </c>
    </row>
    <row r="2347" spans="1:43">
      <c r="A2347">
        <v>2346</v>
      </c>
      <c r="B2347" t="s">
        <v>4733</v>
      </c>
      <c r="C2347" t="s">
        <v>4734</v>
      </c>
      <c r="D2347">
        <v>1.9054100000000001E-2</v>
      </c>
      <c r="E2347">
        <v>2</v>
      </c>
      <c r="F2347">
        <v>2</v>
      </c>
      <c r="G2347">
        <v>0</v>
      </c>
      <c r="H2347">
        <v>41982.400000000001</v>
      </c>
      <c r="I2347">
        <v>42663.3</v>
      </c>
      <c r="J2347" t="s">
        <v>44</v>
      </c>
      <c r="K2347">
        <v>63823.8</v>
      </c>
      <c r="L2347">
        <v>36037.4</v>
      </c>
      <c r="M2347">
        <v>43449.7</v>
      </c>
      <c r="N2347">
        <v>88864.8</v>
      </c>
      <c r="O2347">
        <v>54634.400000000001</v>
      </c>
      <c r="P2347">
        <v>55490.9</v>
      </c>
      <c r="Q2347">
        <v>28583.9</v>
      </c>
      <c r="R2347">
        <v>10820.7</v>
      </c>
      <c r="S2347">
        <v>38801.4</v>
      </c>
      <c r="T2347">
        <v>89445.5</v>
      </c>
      <c r="U2347">
        <v>85750.2</v>
      </c>
      <c r="V2347">
        <v>78637</v>
      </c>
      <c r="W2347">
        <v>37986.1</v>
      </c>
      <c r="X2347">
        <v>30137.9</v>
      </c>
      <c r="Y2347">
        <v>37512.699999999997</v>
      </c>
      <c r="Z2347">
        <v>106828</v>
      </c>
      <c r="AA2347">
        <v>136717</v>
      </c>
      <c r="AB2347">
        <v>105589</v>
      </c>
      <c r="AC2347">
        <v>182861</v>
      </c>
      <c r="AD2347">
        <v>164938</v>
      </c>
      <c r="AE2347">
        <v>104276</v>
      </c>
      <c r="AF2347">
        <v>64703.8</v>
      </c>
      <c r="AG2347">
        <v>64560.2</v>
      </c>
      <c r="AH2347">
        <v>89271.9</v>
      </c>
      <c r="AI2347">
        <v>65574.5</v>
      </c>
      <c r="AJ2347">
        <v>91014.7</v>
      </c>
      <c r="AK2347">
        <v>97578.2</v>
      </c>
      <c r="AL2347">
        <v>84545</v>
      </c>
      <c r="AM2347">
        <v>104261</v>
      </c>
      <c r="AN2347">
        <v>68721.2</v>
      </c>
      <c r="AO2347">
        <v>21568.799999999999</v>
      </c>
      <c r="AP2347">
        <v>25969.599999999999</v>
      </c>
      <c r="AQ2347">
        <v>22882</v>
      </c>
    </row>
    <row r="2348" spans="1:43">
      <c r="A2348">
        <v>2347</v>
      </c>
      <c r="B2348" t="s">
        <v>4735</v>
      </c>
      <c r="C2348" t="s">
        <v>4736</v>
      </c>
      <c r="D2348">
        <v>2.2084800000000001E-3</v>
      </c>
      <c r="E2348">
        <v>4</v>
      </c>
      <c r="F2348">
        <v>4</v>
      </c>
      <c r="G2348">
        <v>0</v>
      </c>
      <c r="H2348">
        <v>124610</v>
      </c>
      <c r="I2348">
        <v>72515.8</v>
      </c>
      <c r="J2348">
        <v>151580</v>
      </c>
      <c r="K2348">
        <v>98304.7</v>
      </c>
      <c r="L2348">
        <v>73568</v>
      </c>
      <c r="M2348">
        <v>104698</v>
      </c>
      <c r="N2348">
        <v>112767</v>
      </c>
      <c r="O2348">
        <v>125748</v>
      </c>
      <c r="P2348">
        <v>154136</v>
      </c>
      <c r="Q2348">
        <v>63718.3</v>
      </c>
      <c r="R2348">
        <v>52341.9</v>
      </c>
      <c r="S2348">
        <v>76095.100000000006</v>
      </c>
      <c r="T2348">
        <v>152057</v>
      </c>
      <c r="U2348">
        <v>190640</v>
      </c>
      <c r="V2348">
        <v>192633</v>
      </c>
      <c r="W2348">
        <v>25257.8</v>
      </c>
      <c r="X2348">
        <v>64129.4</v>
      </c>
      <c r="Y2348">
        <v>40580.6</v>
      </c>
      <c r="Z2348">
        <v>252367</v>
      </c>
      <c r="AA2348">
        <v>218210</v>
      </c>
      <c r="AB2348">
        <v>325347</v>
      </c>
      <c r="AC2348">
        <v>123531</v>
      </c>
      <c r="AD2348">
        <v>131647</v>
      </c>
      <c r="AE2348">
        <v>137309</v>
      </c>
      <c r="AF2348">
        <v>31488.6</v>
      </c>
      <c r="AG2348">
        <v>80374.100000000006</v>
      </c>
      <c r="AH2348">
        <v>47452.800000000003</v>
      </c>
      <c r="AI2348">
        <v>34481.5</v>
      </c>
      <c r="AJ2348">
        <v>48499.4</v>
      </c>
      <c r="AK2348">
        <v>66802.8</v>
      </c>
      <c r="AL2348">
        <v>209377</v>
      </c>
      <c r="AM2348">
        <v>281691</v>
      </c>
      <c r="AN2348">
        <v>223908</v>
      </c>
      <c r="AO2348">
        <v>104463</v>
      </c>
      <c r="AP2348">
        <v>141348</v>
      </c>
      <c r="AQ2348">
        <v>153548</v>
      </c>
    </row>
    <row r="2349" spans="1:43">
      <c r="A2349">
        <v>2348</v>
      </c>
      <c r="B2349" t="s">
        <v>4737</v>
      </c>
      <c r="C2349" t="s">
        <v>4738</v>
      </c>
      <c r="D2349">
        <v>7.1633199999999997E-4</v>
      </c>
      <c r="E2349">
        <v>8</v>
      </c>
      <c r="F2349">
        <v>8</v>
      </c>
      <c r="G2349">
        <v>0</v>
      </c>
      <c r="H2349">
        <v>2601340</v>
      </c>
      <c r="I2349">
        <v>2414240</v>
      </c>
      <c r="J2349">
        <v>2031670</v>
      </c>
      <c r="K2349">
        <v>7804570</v>
      </c>
      <c r="L2349">
        <v>7172010</v>
      </c>
      <c r="M2349">
        <v>7972980</v>
      </c>
      <c r="N2349">
        <v>4614990</v>
      </c>
      <c r="O2349">
        <v>4044870</v>
      </c>
      <c r="P2349">
        <v>3841330</v>
      </c>
      <c r="Q2349">
        <v>4878910</v>
      </c>
      <c r="R2349">
        <v>4403560</v>
      </c>
      <c r="S2349">
        <v>4588360</v>
      </c>
      <c r="T2349">
        <v>3084030</v>
      </c>
      <c r="U2349">
        <v>2739920</v>
      </c>
      <c r="V2349">
        <v>3542790</v>
      </c>
      <c r="W2349">
        <v>2702510</v>
      </c>
      <c r="X2349">
        <v>2400330</v>
      </c>
      <c r="Y2349">
        <v>1539760</v>
      </c>
      <c r="Z2349">
        <v>8502940</v>
      </c>
      <c r="AA2349">
        <v>7101670</v>
      </c>
      <c r="AB2349">
        <v>8029640</v>
      </c>
      <c r="AC2349">
        <v>4353890</v>
      </c>
      <c r="AD2349">
        <v>3606840</v>
      </c>
      <c r="AE2349">
        <v>3364250</v>
      </c>
      <c r="AF2349">
        <v>3020100</v>
      </c>
      <c r="AG2349">
        <v>3094350</v>
      </c>
      <c r="AH2349">
        <v>2029790</v>
      </c>
      <c r="AI2349">
        <v>5289090</v>
      </c>
      <c r="AJ2349">
        <v>5217780</v>
      </c>
      <c r="AK2349">
        <v>5374940</v>
      </c>
      <c r="AL2349">
        <v>4264960</v>
      </c>
      <c r="AM2349">
        <v>6252650</v>
      </c>
      <c r="AN2349">
        <v>4121990</v>
      </c>
      <c r="AO2349">
        <v>3326260</v>
      </c>
      <c r="AP2349">
        <v>4865470</v>
      </c>
      <c r="AQ2349">
        <v>4907290</v>
      </c>
    </row>
    <row r="2350" spans="1:43">
      <c r="A2350">
        <v>2349</v>
      </c>
      <c r="B2350" t="s">
        <v>4739</v>
      </c>
      <c r="C2350" t="s">
        <v>4740</v>
      </c>
      <c r="D2350">
        <v>7.1633199999999997E-4</v>
      </c>
      <c r="E2350">
        <v>17</v>
      </c>
      <c r="F2350">
        <v>17</v>
      </c>
      <c r="G2350">
        <v>0</v>
      </c>
      <c r="H2350">
        <v>577464</v>
      </c>
      <c r="I2350">
        <v>511029</v>
      </c>
      <c r="J2350">
        <v>522075</v>
      </c>
      <c r="K2350">
        <v>539741</v>
      </c>
      <c r="L2350">
        <v>450054</v>
      </c>
      <c r="M2350">
        <v>471010</v>
      </c>
      <c r="N2350">
        <v>661750</v>
      </c>
      <c r="O2350">
        <v>631987</v>
      </c>
      <c r="P2350">
        <v>657225</v>
      </c>
      <c r="Q2350">
        <v>379550</v>
      </c>
      <c r="R2350">
        <v>379860</v>
      </c>
      <c r="S2350">
        <v>353606</v>
      </c>
      <c r="T2350">
        <v>615209</v>
      </c>
      <c r="U2350">
        <v>733206</v>
      </c>
      <c r="V2350">
        <v>617679</v>
      </c>
      <c r="W2350">
        <v>263437</v>
      </c>
      <c r="X2350">
        <v>311985</v>
      </c>
      <c r="Y2350">
        <v>309436</v>
      </c>
      <c r="Z2350">
        <v>693704</v>
      </c>
      <c r="AA2350">
        <v>687872</v>
      </c>
      <c r="AB2350">
        <v>719824</v>
      </c>
      <c r="AC2350">
        <v>453693</v>
      </c>
      <c r="AD2350">
        <v>479869</v>
      </c>
      <c r="AE2350">
        <v>483830</v>
      </c>
      <c r="AF2350">
        <v>337999</v>
      </c>
      <c r="AG2350">
        <v>383107</v>
      </c>
      <c r="AH2350">
        <v>345050</v>
      </c>
      <c r="AI2350">
        <v>298440</v>
      </c>
      <c r="AJ2350">
        <v>290813</v>
      </c>
      <c r="AK2350">
        <v>296463</v>
      </c>
      <c r="AL2350">
        <v>453134</v>
      </c>
      <c r="AM2350">
        <v>608247</v>
      </c>
      <c r="AN2350">
        <v>474429</v>
      </c>
      <c r="AO2350">
        <v>241639</v>
      </c>
      <c r="AP2350">
        <v>373766</v>
      </c>
      <c r="AQ2350">
        <v>334273</v>
      </c>
    </row>
    <row r="2351" spans="1:43">
      <c r="A2351">
        <v>2350</v>
      </c>
      <c r="B2351" t="s">
        <v>4741</v>
      </c>
      <c r="C2351" t="s">
        <v>4742</v>
      </c>
      <c r="D2351">
        <v>1.2076399999999999E-2</v>
      </c>
      <c r="E2351">
        <v>1</v>
      </c>
      <c r="F2351">
        <v>1</v>
      </c>
      <c r="G2351">
        <v>0</v>
      </c>
      <c r="H2351">
        <v>40888.400000000001</v>
      </c>
      <c r="I2351">
        <v>10336.200000000001</v>
      </c>
      <c r="J2351" t="s">
        <v>44</v>
      </c>
      <c r="K2351">
        <v>102685</v>
      </c>
      <c r="L2351">
        <v>97645.4</v>
      </c>
      <c r="M2351">
        <v>61626.1</v>
      </c>
      <c r="N2351">
        <v>33300.699999999997</v>
      </c>
      <c r="O2351">
        <v>15211.7</v>
      </c>
      <c r="P2351" t="s">
        <v>44</v>
      </c>
      <c r="Q2351">
        <v>23029</v>
      </c>
      <c r="R2351">
        <v>8633.93</v>
      </c>
      <c r="S2351">
        <v>4998.46</v>
      </c>
      <c r="T2351">
        <v>58577</v>
      </c>
      <c r="U2351">
        <v>55667.8</v>
      </c>
      <c r="V2351">
        <v>28611.3</v>
      </c>
      <c r="W2351">
        <v>13407.3</v>
      </c>
      <c r="X2351">
        <v>10317.299999999999</v>
      </c>
      <c r="Y2351" t="s">
        <v>44</v>
      </c>
      <c r="Z2351">
        <v>78969.3</v>
      </c>
      <c r="AA2351">
        <v>65968.600000000006</v>
      </c>
      <c r="AB2351">
        <v>39627.9</v>
      </c>
      <c r="AC2351">
        <v>22688.6</v>
      </c>
      <c r="AD2351">
        <v>16082.5</v>
      </c>
      <c r="AE2351" t="s">
        <v>44</v>
      </c>
      <c r="AF2351">
        <v>17327.599999999999</v>
      </c>
      <c r="AG2351">
        <v>11070.9</v>
      </c>
      <c r="AH2351" t="s">
        <v>44</v>
      </c>
      <c r="AI2351">
        <v>50748.5</v>
      </c>
      <c r="AJ2351">
        <v>37758.9</v>
      </c>
      <c r="AK2351">
        <v>25855.1</v>
      </c>
      <c r="AL2351">
        <v>42703.7</v>
      </c>
      <c r="AM2351">
        <v>38697</v>
      </c>
      <c r="AN2351">
        <v>10669.5</v>
      </c>
      <c r="AO2351">
        <v>25159.1</v>
      </c>
      <c r="AP2351">
        <v>17677.8</v>
      </c>
      <c r="AQ2351">
        <v>7388</v>
      </c>
    </row>
    <row r="2352" spans="1:43">
      <c r="A2352">
        <v>2351</v>
      </c>
      <c r="B2352" t="s">
        <v>4743</v>
      </c>
      <c r="C2352" t="s">
        <v>4744</v>
      </c>
      <c r="D2352">
        <v>1.79828E-2</v>
      </c>
      <c r="E2352">
        <v>1</v>
      </c>
      <c r="F2352">
        <v>1</v>
      </c>
      <c r="G2352">
        <v>0</v>
      </c>
      <c r="H2352">
        <v>168444</v>
      </c>
      <c r="I2352">
        <v>198259</v>
      </c>
      <c r="J2352">
        <v>157910</v>
      </c>
      <c r="K2352">
        <v>213346</v>
      </c>
      <c r="L2352">
        <v>51101.9</v>
      </c>
      <c r="M2352">
        <v>146231</v>
      </c>
      <c r="N2352">
        <v>187617</v>
      </c>
      <c r="O2352">
        <v>243952</v>
      </c>
      <c r="P2352" t="s">
        <v>44</v>
      </c>
      <c r="Q2352">
        <v>124891</v>
      </c>
      <c r="R2352">
        <v>135743</v>
      </c>
      <c r="S2352" t="s">
        <v>44</v>
      </c>
      <c r="T2352">
        <v>138004</v>
      </c>
      <c r="U2352">
        <v>168549</v>
      </c>
      <c r="V2352">
        <v>188674</v>
      </c>
      <c r="W2352">
        <v>54433.5</v>
      </c>
      <c r="X2352">
        <v>89657.600000000006</v>
      </c>
      <c r="Y2352" t="s">
        <v>44</v>
      </c>
      <c r="Z2352">
        <v>252880</v>
      </c>
      <c r="AA2352">
        <v>216136</v>
      </c>
      <c r="AB2352">
        <v>302753</v>
      </c>
      <c r="AC2352">
        <v>109007</v>
      </c>
      <c r="AD2352">
        <v>122887</v>
      </c>
      <c r="AE2352">
        <v>111591</v>
      </c>
      <c r="AF2352">
        <v>56471.6</v>
      </c>
      <c r="AG2352" t="s">
        <v>44</v>
      </c>
      <c r="AH2352" t="s">
        <v>44</v>
      </c>
      <c r="AI2352">
        <v>40094.300000000003</v>
      </c>
      <c r="AJ2352">
        <v>117439</v>
      </c>
      <c r="AK2352">
        <v>167144</v>
      </c>
      <c r="AL2352">
        <v>181286</v>
      </c>
      <c r="AM2352">
        <v>166338</v>
      </c>
      <c r="AN2352">
        <v>245711</v>
      </c>
      <c r="AO2352">
        <v>161339</v>
      </c>
      <c r="AP2352" t="s">
        <v>44</v>
      </c>
      <c r="AQ2352" t="s">
        <v>44</v>
      </c>
    </row>
    <row r="2353" spans="1:43">
      <c r="A2353">
        <v>2352</v>
      </c>
      <c r="B2353" t="s">
        <v>4745</v>
      </c>
      <c r="C2353" t="s">
        <v>4746</v>
      </c>
      <c r="D2353">
        <v>7.1633199999999997E-4</v>
      </c>
      <c r="E2353">
        <v>2</v>
      </c>
      <c r="F2353">
        <v>2</v>
      </c>
      <c r="G2353">
        <v>0</v>
      </c>
      <c r="H2353">
        <v>70207</v>
      </c>
      <c r="I2353">
        <v>108191</v>
      </c>
      <c r="J2353">
        <v>119978</v>
      </c>
      <c r="K2353">
        <v>220261</v>
      </c>
      <c r="L2353">
        <v>217076</v>
      </c>
      <c r="M2353">
        <v>235140</v>
      </c>
      <c r="N2353">
        <v>227400</v>
      </c>
      <c r="O2353">
        <v>252323</v>
      </c>
      <c r="P2353">
        <v>192125</v>
      </c>
      <c r="Q2353">
        <v>195588</v>
      </c>
      <c r="R2353">
        <v>118879</v>
      </c>
      <c r="S2353">
        <v>227247</v>
      </c>
      <c r="T2353">
        <v>112297</v>
      </c>
      <c r="U2353">
        <v>154387</v>
      </c>
      <c r="V2353">
        <v>188264</v>
      </c>
      <c r="W2353">
        <v>127707</v>
      </c>
      <c r="X2353">
        <v>134168</v>
      </c>
      <c r="Y2353">
        <v>93074.9</v>
      </c>
      <c r="Z2353">
        <v>400385</v>
      </c>
      <c r="AA2353">
        <v>451133</v>
      </c>
      <c r="AB2353">
        <v>503878</v>
      </c>
      <c r="AC2353">
        <v>405989</v>
      </c>
      <c r="AD2353">
        <v>466143</v>
      </c>
      <c r="AE2353">
        <v>486882</v>
      </c>
      <c r="AF2353">
        <v>305464</v>
      </c>
      <c r="AG2353">
        <v>346514</v>
      </c>
      <c r="AH2353">
        <v>129083</v>
      </c>
      <c r="AI2353">
        <v>345669</v>
      </c>
      <c r="AJ2353">
        <v>366689</v>
      </c>
      <c r="AK2353">
        <v>384889</v>
      </c>
      <c r="AL2353">
        <v>155690</v>
      </c>
      <c r="AM2353">
        <v>234193</v>
      </c>
      <c r="AN2353">
        <v>198575</v>
      </c>
      <c r="AO2353">
        <v>177206</v>
      </c>
      <c r="AP2353">
        <v>222895</v>
      </c>
      <c r="AQ2353">
        <v>259438</v>
      </c>
    </row>
    <row r="2354" spans="1:43">
      <c r="A2354">
        <v>2353</v>
      </c>
      <c r="B2354" t="s">
        <v>4747</v>
      </c>
      <c r="C2354" t="s">
        <v>4748</v>
      </c>
      <c r="D2354">
        <v>2.5795599999999998E-2</v>
      </c>
      <c r="E2354">
        <v>2</v>
      </c>
      <c r="F2354">
        <v>2</v>
      </c>
      <c r="G2354">
        <v>0</v>
      </c>
      <c r="H2354">
        <v>55837.3</v>
      </c>
      <c r="I2354">
        <v>51294.9</v>
      </c>
      <c r="J2354">
        <v>40083.199999999997</v>
      </c>
      <c r="K2354">
        <v>26941.9</v>
      </c>
      <c r="L2354">
        <v>23006.7</v>
      </c>
      <c r="M2354">
        <v>28368.799999999999</v>
      </c>
      <c r="N2354">
        <v>28838.3</v>
      </c>
      <c r="O2354">
        <v>58460.3</v>
      </c>
      <c r="P2354">
        <v>55409.599999999999</v>
      </c>
      <c r="Q2354">
        <v>19452.900000000001</v>
      </c>
      <c r="R2354">
        <v>16598.8</v>
      </c>
      <c r="S2354">
        <v>21529.1</v>
      </c>
      <c r="T2354">
        <v>68855.3</v>
      </c>
      <c r="U2354">
        <v>93025.600000000006</v>
      </c>
      <c r="V2354">
        <v>66159.399999999994</v>
      </c>
      <c r="W2354" t="s">
        <v>44</v>
      </c>
      <c r="X2354">
        <v>10132</v>
      </c>
      <c r="Y2354" t="s">
        <v>44</v>
      </c>
      <c r="Z2354">
        <v>54434.400000000001</v>
      </c>
      <c r="AA2354">
        <v>68191.399999999994</v>
      </c>
      <c r="AB2354">
        <v>82827.600000000006</v>
      </c>
      <c r="AC2354">
        <v>36376.699999999997</v>
      </c>
      <c r="AD2354">
        <v>34332.6</v>
      </c>
      <c r="AE2354">
        <v>19941.099999999999</v>
      </c>
      <c r="AF2354">
        <v>33380.400000000001</v>
      </c>
      <c r="AG2354">
        <v>41442.800000000003</v>
      </c>
      <c r="AH2354">
        <v>23412.6</v>
      </c>
      <c r="AI2354">
        <v>36347.300000000003</v>
      </c>
      <c r="AJ2354">
        <v>23201.8</v>
      </c>
      <c r="AK2354">
        <v>42320.3</v>
      </c>
      <c r="AL2354">
        <v>39053.800000000003</v>
      </c>
      <c r="AM2354">
        <v>54935.1</v>
      </c>
      <c r="AN2354">
        <v>51157.5</v>
      </c>
      <c r="AO2354" t="s">
        <v>44</v>
      </c>
      <c r="AP2354">
        <v>7709</v>
      </c>
      <c r="AQ2354" t="s">
        <v>44</v>
      </c>
    </row>
    <row r="2355" spans="1:43">
      <c r="A2355">
        <v>2354</v>
      </c>
      <c r="B2355" t="s">
        <v>4749</v>
      </c>
      <c r="C2355" t="s">
        <v>4750</v>
      </c>
      <c r="D2355">
        <v>7.0422499999999999E-3</v>
      </c>
      <c r="E2355">
        <v>1</v>
      </c>
      <c r="F2355">
        <v>1</v>
      </c>
      <c r="G2355">
        <v>0</v>
      </c>
      <c r="H2355">
        <v>29225.200000000001</v>
      </c>
      <c r="I2355">
        <v>27843.200000000001</v>
      </c>
      <c r="J2355">
        <v>27320.799999999999</v>
      </c>
      <c r="K2355">
        <v>20609.5</v>
      </c>
      <c r="L2355">
        <v>28687.599999999999</v>
      </c>
      <c r="M2355">
        <v>28436.400000000001</v>
      </c>
      <c r="N2355">
        <v>41381.300000000003</v>
      </c>
      <c r="O2355">
        <v>47772.7</v>
      </c>
      <c r="P2355">
        <v>47456.6</v>
      </c>
      <c r="Q2355">
        <v>18814.2</v>
      </c>
      <c r="R2355">
        <v>23139.9</v>
      </c>
      <c r="S2355">
        <v>25527.9</v>
      </c>
      <c r="T2355">
        <v>34699.199999999997</v>
      </c>
      <c r="U2355">
        <v>54004.2</v>
      </c>
      <c r="V2355">
        <v>45945.9</v>
      </c>
      <c r="W2355">
        <v>10222</v>
      </c>
      <c r="X2355">
        <v>14864</v>
      </c>
      <c r="Y2355">
        <v>14818.1</v>
      </c>
      <c r="Z2355">
        <v>61149.7</v>
      </c>
      <c r="AA2355">
        <v>81523.100000000006</v>
      </c>
      <c r="AB2355">
        <v>87203.7</v>
      </c>
      <c r="AC2355">
        <v>35437.4</v>
      </c>
      <c r="AD2355">
        <v>40713.4</v>
      </c>
      <c r="AE2355">
        <v>33821.800000000003</v>
      </c>
      <c r="AF2355">
        <v>47927.9</v>
      </c>
      <c r="AG2355">
        <v>58926.7</v>
      </c>
      <c r="AH2355">
        <v>70868.3</v>
      </c>
      <c r="AI2355">
        <v>24779.9</v>
      </c>
      <c r="AJ2355">
        <v>27932.1</v>
      </c>
      <c r="AK2355">
        <v>35299.9</v>
      </c>
      <c r="AL2355">
        <v>53644.800000000003</v>
      </c>
      <c r="AM2355">
        <v>65037.3</v>
      </c>
      <c r="AN2355">
        <v>54660</v>
      </c>
      <c r="AO2355">
        <v>20042</v>
      </c>
      <c r="AP2355">
        <v>31015.5</v>
      </c>
      <c r="AQ2355">
        <v>39153</v>
      </c>
    </row>
    <row r="2356" spans="1:43">
      <c r="A2356">
        <v>2355</v>
      </c>
      <c r="B2356" t="s">
        <v>4751</v>
      </c>
      <c r="C2356" t="s">
        <v>4752</v>
      </c>
      <c r="D2356">
        <v>1.0787100000000001E-2</v>
      </c>
      <c r="E2356">
        <v>1</v>
      </c>
      <c r="F2356">
        <v>1</v>
      </c>
      <c r="G2356">
        <v>0</v>
      </c>
      <c r="H2356">
        <v>503735</v>
      </c>
      <c r="I2356">
        <v>279320</v>
      </c>
      <c r="J2356">
        <v>57298.5</v>
      </c>
      <c r="K2356">
        <v>567358</v>
      </c>
      <c r="L2356">
        <v>342345</v>
      </c>
      <c r="M2356">
        <v>246054</v>
      </c>
      <c r="N2356">
        <v>490858</v>
      </c>
      <c r="O2356">
        <v>347683</v>
      </c>
      <c r="P2356">
        <v>100191</v>
      </c>
      <c r="Q2356">
        <v>386603</v>
      </c>
      <c r="R2356">
        <v>222130</v>
      </c>
      <c r="S2356" t="s">
        <v>44</v>
      </c>
      <c r="T2356">
        <v>315426</v>
      </c>
      <c r="U2356">
        <v>324858</v>
      </c>
      <c r="V2356">
        <v>186345</v>
      </c>
      <c r="W2356">
        <v>379891</v>
      </c>
      <c r="X2356">
        <v>183850</v>
      </c>
      <c r="Y2356" t="s">
        <v>44</v>
      </c>
      <c r="Z2356">
        <v>649755</v>
      </c>
      <c r="AA2356">
        <v>571737</v>
      </c>
      <c r="AB2356">
        <v>448893</v>
      </c>
      <c r="AC2356">
        <v>387807</v>
      </c>
      <c r="AD2356">
        <v>224302</v>
      </c>
      <c r="AE2356">
        <v>60171</v>
      </c>
      <c r="AF2356">
        <v>374019</v>
      </c>
      <c r="AG2356">
        <v>248271</v>
      </c>
      <c r="AH2356">
        <v>41980.800000000003</v>
      </c>
      <c r="AI2356">
        <v>463508</v>
      </c>
      <c r="AJ2356">
        <v>312142</v>
      </c>
      <c r="AK2356">
        <v>187613</v>
      </c>
      <c r="AL2356">
        <v>321236</v>
      </c>
      <c r="AM2356">
        <v>216174</v>
      </c>
      <c r="AN2356">
        <v>129694</v>
      </c>
      <c r="AO2356">
        <v>172244</v>
      </c>
      <c r="AP2356" t="s">
        <v>44</v>
      </c>
      <c r="AQ2356" t="s">
        <v>44</v>
      </c>
    </row>
    <row r="2357" spans="1:43">
      <c r="A2357">
        <v>2356</v>
      </c>
      <c r="B2357" t="s">
        <v>4753</v>
      </c>
      <c r="C2357" t="s">
        <v>4754</v>
      </c>
      <c r="D2357">
        <v>5.9671799999999999E-3</v>
      </c>
      <c r="E2357">
        <v>3</v>
      </c>
      <c r="F2357">
        <v>3</v>
      </c>
      <c r="G2357">
        <v>0</v>
      </c>
      <c r="H2357">
        <v>175003</v>
      </c>
      <c r="I2357">
        <v>126695</v>
      </c>
      <c r="J2357">
        <v>192198</v>
      </c>
      <c r="K2357">
        <v>84764.3</v>
      </c>
      <c r="L2357">
        <v>70254.8</v>
      </c>
      <c r="M2357">
        <v>101643</v>
      </c>
      <c r="N2357">
        <v>150318</v>
      </c>
      <c r="O2357">
        <v>162457</v>
      </c>
      <c r="P2357">
        <v>144138</v>
      </c>
      <c r="Q2357">
        <v>93715.1</v>
      </c>
      <c r="R2357">
        <v>40124</v>
      </c>
      <c r="S2357">
        <v>82572.899999999994</v>
      </c>
      <c r="T2357">
        <v>188319</v>
      </c>
      <c r="U2357">
        <v>216030</v>
      </c>
      <c r="V2357">
        <v>211611</v>
      </c>
      <c r="W2357">
        <v>66424.3</v>
      </c>
      <c r="X2357">
        <v>55102.400000000001</v>
      </c>
      <c r="Y2357">
        <v>79827.5</v>
      </c>
      <c r="Z2357">
        <v>143019</v>
      </c>
      <c r="AA2357">
        <v>184832</v>
      </c>
      <c r="AB2357">
        <v>193728</v>
      </c>
      <c r="AC2357">
        <v>125965</v>
      </c>
      <c r="AD2357">
        <v>122244</v>
      </c>
      <c r="AE2357">
        <v>146670</v>
      </c>
      <c r="AF2357">
        <v>114286</v>
      </c>
      <c r="AG2357">
        <v>71025.899999999994</v>
      </c>
      <c r="AH2357">
        <v>30114.2</v>
      </c>
      <c r="AI2357">
        <v>50201.8</v>
      </c>
      <c r="AJ2357">
        <v>28647.9</v>
      </c>
      <c r="AK2357" t="s">
        <v>44</v>
      </c>
      <c r="AL2357">
        <v>110864</v>
      </c>
      <c r="AM2357">
        <v>123385</v>
      </c>
      <c r="AN2357">
        <v>94420</v>
      </c>
      <c r="AO2357" t="s">
        <v>44</v>
      </c>
      <c r="AP2357" t="s">
        <v>44</v>
      </c>
      <c r="AQ2357">
        <v>27557.7</v>
      </c>
    </row>
    <row r="2358" spans="1:43">
      <c r="A2358">
        <v>2357</v>
      </c>
      <c r="B2358" t="s">
        <v>4755</v>
      </c>
      <c r="C2358" t="s">
        <v>4756</v>
      </c>
      <c r="D2358">
        <v>5.0865100000000003E-2</v>
      </c>
      <c r="E2358">
        <v>7</v>
      </c>
      <c r="F2358">
        <v>7</v>
      </c>
      <c r="G2358">
        <v>0</v>
      </c>
      <c r="H2358">
        <v>477615</v>
      </c>
      <c r="I2358">
        <v>458887</v>
      </c>
      <c r="J2358">
        <v>407528</v>
      </c>
      <c r="K2358">
        <v>192140</v>
      </c>
      <c r="L2358">
        <v>184851</v>
      </c>
      <c r="M2358">
        <v>180245</v>
      </c>
      <c r="N2358">
        <v>411372</v>
      </c>
      <c r="O2358">
        <v>356271</v>
      </c>
      <c r="P2358">
        <v>298775</v>
      </c>
      <c r="Q2358" t="s">
        <v>44</v>
      </c>
      <c r="R2358" t="s">
        <v>44</v>
      </c>
      <c r="S2358">
        <v>146301</v>
      </c>
      <c r="T2358">
        <v>479728</v>
      </c>
      <c r="U2358">
        <v>578917</v>
      </c>
      <c r="V2358">
        <v>486121</v>
      </c>
      <c r="W2358" t="s">
        <v>44</v>
      </c>
      <c r="X2358" t="s">
        <v>44</v>
      </c>
      <c r="Y2358">
        <v>105135</v>
      </c>
      <c r="Z2358">
        <v>769568</v>
      </c>
      <c r="AA2358">
        <v>866178</v>
      </c>
      <c r="AB2358">
        <v>972709</v>
      </c>
      <c r="AC2358" t="s">
        <v>44</v>
      </c>
      <c r="AD2358">
        <v>316603</v>
      </c>
      <c r="AE2358">
        <v>489453</v>
      </c>
      <c r="AF2358">
        <v>292992</v>
      </c>
      <c r="AG2358">
        <v>232560</v>
      </c>
      <c r="AH2358">
        <v>287913</v>
      </c>
      <c r="AI2358">
        <v>141037</v>
      </c>
      <c r="AJ2358">
        <v>111285</v>
      </c>
      <c r="AK2358">
        <v>220167</v>
      </c>
      <c r="AL2358">
        <v>450069</v>
      </c>
      <c r="AM2358">
        <v>567869</v>
      </c>
      <c r="AN2358">
        <v>330110</v>
      </c>
      <c r="AO2358">
        <v>62011.6</v>
      </c>
      <c r="AP2358">
        <v>213092</v>
      </c>
      <c r="AQ2358">
        <v>116941</v>
      </c>
    </row>
    <row r="2359" spans="1:43">
      <c r="A2359">
        <v>2358</v>
      </c>
      <c r="B2359" t="s">
        <v>4757</v>
      </c>
      <c r="C2359" t="s">
        <v>4758</v>
      </c>
      <c r="D2359">
        <v>1.9853300000000001E-2</v>
      </c>
      <c r="E2359">
        <v>4</v>
      </c>
      <c r="F2359">
        <v>4</v>
      </c>
      <c r="G2359">
        <v>0</v>
      </c>
      <c r="H2359">
        <v>126945</v>
      </c>
      <c r="I2359">
        <v>148257</v>
      </c>
      <c r="J2359">
        <v>86486.5</v>
      </c>
      <c r="K2359">
        <v>214918</v>
      </c>
      <c r="L2359">
        <v>205413</v>
      </c>
      <c r="M2359">
        <v>279409</v>
      </c>
      <c r="N2359">
        <v>173030</v>
      </c>
      <c r="O2359">
        <v>167727</v>
      </c>
      <c r="P2359">
        <v>219722</v>
      </c>
      <c r="Q2359">
        <v>154703</v>
      </c>
      <c r="R2359">
        <v>144250</v>
      </c>
      <c r="S2359">
        <v>144991</v>
      </c>
      <c r="T2359">
        <v>167307</v>
      </c>
      <c r="U2359">
        <v>216517</v>
      </c>
      <c r="V2359">
        <v>203036</v>
      </c>
      <c r="W2359">
        <v>87049.3</v>
      </c>
      <c r="X2359">
        <v>91748.7</v>
      </c>
      <c r="Y2359">
        <v>105387</v>
      </c>
      <c r="Z2359">
        <v>284773</v>
      </c>
      <c r="AA2359">
        <v>300952</v>
      </c>
      <c r="AB2359">
        <v>369398</v>
      </c>
      <c r="AC2359">
        <v>180289</v>
      </c>
      <c r="AD2359">
        <v>158473</v>
      </c>
      <c r="AE2359">
        <v>180557</v>
      </c>
      <c r="AF2359">
        <v>45487.1</v>
      </c>
      <c r="AG2359">
        <v>92050.3</v>
      </c>
      <c r="AH2359">
        <v>143919</v>
      </c>
      <c r="AI2359">
        <v>134924</v>
      </c>
      <c r="AJ2359">
        <v>147281</v>
      </c>
      <c r="AK2359">
        <v>111846</v>
      </c>
      <c r="AL2359">
        <v>205431</v>
      </c>
      <c r="AM2359">
        <v>241564</v>
      </c>
      <c r="AN2359">
        <v>196787</v>
      </c>
      <c r="AO2359">
        <v>116579</v>
      </c>
      <c r="AP2359">
        <v>150118</v>
      </c>
      <c r="AQ2359">
        <v>166188</v>
      </c>
    </row>
    <row r="2360" spans="1:43">
      <c r="A2360">
        <v>2359</v>
      </c>
      <c r="B2360" t="s">
        <v>4759</v>
      </c>
      <c r="C2360" t="s">
        <v>4760</v>
      </c>
      <c r="D2360">
        <v>3.9400200000000003E-2</v>
      </c>
      <c r="E2360">
        <v>2</v>
      </c>
      <c r="F2360">
        <v>2</v>
      </c>
      <c r="G2360">
        <v>0</v>
      </c>
      <c r="H2360">
        <v>107068</v>
      </c>
      <c r="I2360">
        <v>108550</v>
      </c>
      <c r="J2360">
        <v>137969</v>
      </c>
      <c r="K2360">
        <v>81520.800000000003</v>
      </c>
      <c r="L2360">
        <v>44118</v>
      </c>
      <c r="M2360">
        <v>87688.5</v>
      </c>
      <c r="N2360" t="s">
        <v>44</v>
      </c>
      <c r="O2360" t="s">
        <v>44</v>
      </c>
      <c r="P2360" t="s">
        <v>44</v>
      </c>
      <c r="Q2360">
        <v>55420.800000000003</v>
      </c>
      <c r="R2360" t="s">
        <v>44</v>
      </c>
      <c r="S2360" t="s">
        <v>44</v>
      </c>
      <c r="T2360">
        <v>121489</v>
      </c>
      <c r="U2360">
        <v>75960.399999999994</v>
      </c>
      <c r="V2360">
        <v>170388</v>
      </c>
      <c r="W2360" t="s">
        <v>44</v>
      </c>
      <c r="X2360" t="s">
        <v>44</v>
      </c>
      <c r="Y2360" t="s">
        <v>44</v>
      </c>
      <c r="Z2360">
        <v>161978</v>
      </c>
      <c r="AA2360">
        <v>92081.3</v>
      </c>
      <c r="AB2360">
        <v>179864</v>
      </c>
      <c r="AC2360">
        <v>79493.5</v>
      </c>
      <c r="AD2360">
        <v>92563.3</v>
      </c>
      <c r="AE2360" t="s">
        <v>44</v>
      </c>
      <c r="AF2360" t="s">
        <v>44</v>
      </c>
      <c r="AG2360" t="s">
        <v>44</v>
      </c>
      <c r="AH2360" t="s">
        <v>44</v>
      </c>
      <c r="AI2360" t="s">
        <v>44</v>
      </c>
      <c r="AJ2360" t="s">
        <v>44</v>
      </c>
      <c r="AK2360" t="s">
        <v>44</v>
      </c>
      <c r="AL2360">
        <v>142961</v>
      </c>
      <c r="AM2360">
        <v>230347</v>
      </c>
      <c r="AN2360">
        <v>165606</v>
      </c>
      <c r="AO2360">
        <v>111846</v>
      </c>
      <c r="AP2360">
        <v>220385</v>
      </c>
      <c r="AQ2360">
        <v>136386</v>
      </c>
    </row>
    <row r="2361" spans="1:43">
      <c r="A2361">
        <v>2360</v>
      </c>
      <c r="B2361" t="s">
        <v>4761</v>
      </c>
      <c r="C2361" t="s">
        <v>4762</v>
      </c>
      <c r="D2361">
        <v>7.1633199999999997E-4</v>
      </c>
      <c r="E2361">
        <v>9</v>
      </c>
      <c r="F2361">
        <v>9</v>
      </c>
      <c r="G2361">
        <v>0</v>
      </c>
      <c r="H2361">
        <v>225600</v>
      </c>
      <c r="I2361">
        <v>205951</v>
      </c>
      <c r="J2361">
        <v>198579</v>
      </c>
      <c r="K2361">
        <v>155787</v>
      </c>
      <c r="L2361">
        <v>140960</v>
      </c>
      <c r="M2361">
        <v>171103</v>
      </c>
      <c r="N2361">
        <v>223202</v>
      </c>
      <c r="O2361">
        <v>243666</v>
      </c>
      <c r="P2361">
        <v>221495</v>
      </c>
      <c r="Q2361">
        <v>91981.5</v>
      </c>
      <c r="R2361">
        <v>103914</v>
      </c>
      <c r="S2361">
        <v>134483</v>
      </c>
      <c r="T2361">
        <v>296728</v>
      </c>
      <c r="U2361">
        <v>373706</v>
      </c>
      <c r="V2361">
        <v>351440</v>
      </c>
      <c r="W2361">
        <v>112007</v>
      </c>
      <c r="X2361">
        <v>134703</v>
      </c>
      <c r="Y2361">
        <v>151347</v>
      </c>
      <c r="Z2361">
        <v>310481</v>
      </c>
      <c r="AA2361">
        <v>277917</v>
      </c>
      <c r="AB2361">
        <v>259176</v>
      </c>
      <c r="AC2361">
        <v>185526</v>
      </c>
      <c r="AD2361">
        <v>166368</v>
      </c>
      <c r="AE2361">
        <v>227188</v>
      </c>
      <c r="AF2361">
        <v>134525</v>
      </c>
      <c r="AG2361">
        <v>166206</v>
      </c>
      <c r="AH2361">
        <v>199734</v>
      </c>
      <c r="AI2361">
        <v>121810</v>
      </c>
      <c r="AJ2361">
        <v>155011</v>
      </c>
      <c r="AK2361">
        <v>118936</v>
      </c>
      <c r="AL2361">
        <v>165482</v>
      </c>
      <c r="AM2361">
        <v>333472</v>
      </c>
      <c r="AN2361">
        <v>182795</v>
      </c>
      <c r="AO2361">
        <v>104776</v>
      </c>
      <c r="AP2361">
        <v>159995</v>
      </c>
      <c r="AQ2361">
        <v>159017</v>
      </c>
    </row>
    <row r="2362" spans="1:43">
      <c r="A2362">
        <v>2361</v>
      </c>
      <c r="B2362" t="s">
        <v>4763</v>
      </c>
      <c r="C2362" t="s">
        <v>4764</v>
      </c>
      <c r="D2362">
        <v>4.1395000000000001E-2</v>
      </c>
      <c r="E2362">
        <v>2</v>
      </c>
      <c r="F2362">
        <v>2</v>
      </c>
      <c r="G2362">
        <v>0</v>
      </c>
      <c r="H2362">
        <v>21702.799999999999</v>
      </c>
      <c r="I2362">
        <v>6648.25</v>
      </c>
      <c r="J2362" t="s">
        <v>44</v>
      </c>
      <c r="K2362">
        <v>24928.799999999999</v>
      </c>
      <c r="L2362" t="s">
        <v>44</v>
      </c>
      <c r="M2362">
        <v>43262.2</v>
      </c>
      <c r="N2362">
        <v>38558.699999999997</v>
      </c>
      <c r="O2362">
        <v>65713</v>
      </c>
      <c r="P2362" t="s">
        <v>44</v>
      </c>
      <c r="Q2362">
        <v>36100.6</v>
      </c>
      <c r="R2362" t="s">
        <v>44</v>
      </c>
      <c r="S2362">
        <v>14081.5</v>
      </c>
      <c r="T2362">
        <v>37440.5</v>
      </c>
      <c r="U2362">
        <v>19448.099999999999</v>
      </c>
      <c r="V2362">
        <v>27680.5</v>
      </c>
      <c r="W2362">
        <v>21980.2</v>
      </c>
      <c r="X2362" t="s">
        <v>44</v>
      </c>
      <c r="Y2362" t="s">
        <v>44</v>
      </c>
      <c r="Z2362">
        <v>48276.9</v>
      </c>
      <c r="AA2362">
        <v>59533.2</v>
      </c>
      <c r="AB2362">
        <v>71020.2</v>
      </c>
      <c r="AC2362">
        <v>39695.5</v>
      </c>
      <c r="AD2362">
        <v>21225.4</v>
      </c>
      <c r="AE2362" t="s">
        <v>44</v>
      </c>
      <c r="AF2362">
        <v>20799.400000000001</v>
      </c>
      <c r="AG2362" t="s">
        <v>44</v>
      </c>
      <c r="AH2362" t="s">
        <v>44</v>
      </c>
      <c r="AI2362">
        <v>21120.400000000001</v>
      </c>
      <c r="AJ2362" t="s">
        <v>44</v>
      </c>
      <c r="AK2362" t="s">
        <v>44</v>
      </c>
      <c r="AL2362" t="s">
        <v>44</v>
      </c>
      <c r="AM2362" t="s">
        <v>44</v>
      </c>
      <c r="AN2362">
        <v>20093.5</v>
      </c>
      <c r="AO2362">
        <v>10012.299999999999</v>
      </c>
      <c r="AP2362" t="s">
        <v>44</v>
      </c>
      <c r="AQ2362" t="s">
        <v>44</v>
      </c>
    </row>
    <row r="2363" spans="1:43">
      <c r="A2363">
        <v>2362</v>
      </c>
      <c r="B2363" t="s">
        <v>4765</v>
      </c>
      <c r="C2363" t="s">
        <v>4766</v>
      </c>
      <c r="D2363">
        <v>2.43459E-2</v>
      </c>
      <c r="E2363">
        <v>1</v>
      </c>
      <c r="F2363">
        <v>1</v>
      </c>
      <c r="G2363">
        <v>0</v>
      </c>
      <c r="H2363">
        <v>21222.7</v>
      </c>
      <c r="I2363" t="s">
        <v>44</v>
      </c>
      <c r="J2363" t="s">
        <v>44</v>
      </c>
      <c r="K2363" t="s">
        <v>44</v>
      </c>
      <c r="L2363" t="s">
        <v>44</v>
      </c>
      <c r="M2363" t="s">
        <v>44</v>
      </c>
      <c r="N2363" t="s">
        <v>44</v>
      </c>
      <c r="O2363">
        <v>43130.9</v>
      </c>
      <c r="P2363">
        <v>74810</v>
      </c>
      <c r="Q2363" t="s">
        <v>44</v>
      </c>
      <c r="R2363" t="s">
        <v>44</v>
      </c>
      <c r="S2363" t="s">
        <v>44</v>
      </c>
      <c r="T2363" t="s">
        <v>44</v>
      </c>
      <c r="U2363" t="s">
        <v>44</v>
      </c>
      <c r="V2363">
        <v>88334.399999999994</v>
      </c>
      <c r="W2363">
        <v>18723.900000000001</v>
      </c>
      <c r="X2363" t="s">
        <v>44</v>
      </c>
      <c r="Y2363" t="s">
        <v>44</v>
      </c>
      <c r="Z2363" t="s">
        <v>44</v>
      </c>
      <c r="AA2363" t="s">
        <v>44</v>
      </c>
      <c r="AB2363" t="s">
        <v>44</v>
      </c>
      <c r="AC2363" t="s">
        <v>44</v>
      </c>
      <c r="AD2363">
        <v>25698.3</v>
      </c>
      <c r="AE2363">
        <v>82289</v>
      </c>
      <c r="AF2363" t="s">
        <v>44</v>
      </c>
      <c r="AG2363" t="s">
        <v>44</v>
      </c>
      <c r="AH2363" t="s">
        <v>44</v>
      </c>
      <c r="AI2363" t="s">
        <v>44</v>
      </c>
      <c r="AJ2363" t="s">
        <v>44</v>
      </c>
      <c r="AK2363" t="s">
        <v>44</v>
      </c>
      <c r="AL2363" t="s">
        <v>44</v>
      </c>
      <c r="AM2363">
        <v>58723.6</v>
      </c>
      <c r="AN2363">
        <v>112843</v>
      </c>
      <c r="AO2363" t="s">
        <v>44</v>
      </c>
      <c r="AP2363" t="s">
        <v>44</v>
      </c>
      <c r="AQ2363" t="s">
        <v>44</v>
      </c>
    </row>
    <row r="2364" spans="1:43">
      <c r="A2364">
        <v>2363</v>
      </c>
      <c r="B2364" t="s">
        <v>4767</v>
      </c>
      <c r="C2364" t="s">
        <v>4768</v>
      </c>
      <c r="D2364">
        <v>2.3518300000000001E-3</v>
      </c>
      <c r="E2364">
        <v>2</v>
      </c>
      <c r="F2364">
        <v>2</v>
      </c>
      <c r="G2364">
        <v>0</v>
      </c>
      <c r="H2364">
        <v>75187</v>
      </c>
      <c r="I2364">
        <v>47724.7</v>
      </c>
      <c r="J2364">
        <v>43617.3</v>
      </c>
      <c r="K2364">
        <v>70213.5</v>
      </c>
      <c r="L2364">
        <v>81630.600000000006</v>
      </c>
      <c r="M2364">
        <v>40443</v>
      </c>
      <c r="N2364">
        <v>49354.6</v>
      </c>
      <c r="O2364">
        <v>53826.8</v>
      </c>
      <c r="P2364">
        <v>28432.2</v>
      </c>
      <c r="Q2364">
        <v>58413.9</v>
      </c>
      <c r="R2364">
        <v>51740</v>
      </c>
      <c r="S2364">
        <v>29043.200000000001</v>
      </c>
      <c r="T2364">
        <v>42021.599999999999</v>
      </c>
      <c r="U2364">
        <v>62874.8</v>
      </c>
      <c r="V2364">
        <v>19400.400000000001</v>
      </c>
      <c r="W2364">
        <v>47981.4</v>
      </c>
      <c r="X2364">
        <v>46577.1</v>
      </c>
      <c r="Y2364">
        <v>30941.1</v>
      </c>
      <c r="Z2364">
        <v>78053.399999999994</v>
      </c>
      <c r="AA2364">
        <v>67470.7</v>
      </c>
      <c r="AB2364">
        <v>29868.1</v>
      </c>
      <c r="AC2364">
        <v>67626.600000000006</v>
      </c>
      <c r="AD2364">
        <v>48901.1</v>
      </c>
      <c r="AE2364">
        <v>50718.8</v>
      </c>
      <c r="AF2364">
        <v>29893.8</v>
      </c>
      <c r="AG2364">
        <v>47326.8</v>
      </c>
      <c r="AH2364">
        <v>48011.5</v>
      </c>
      <c r="AI2364">
        <v>64912.800000000003</v>
      </c>
      <c r="AJ2364">
        <v>45048.2</v>
      </c>
      <c r="AK2364">
        <v>13915.6</v>
      </c>
      <c r="AL2364">
        <v>41013.599999999999</v>
      </c>
      <c r="AM2364">
        <v>58901.8</v>
      </c>
      <c r="AN2364">
        <v>23774.400000000001</v>
      </c>
      <c r="AO2364">
        <v>56744.1</v>
      </c>
      <c r="AP2364">
        <v>50076.800000000003</v>
      </c>
      <c r="AQ2364">
        <v>23816.9</v>
      </c>
    </row>
    <row r="2365" spans="1:43">
      <c r="A2365">
        <v>2364</v>
      </c>
      <c r="B2365" t="s">
        <v>4769</v>
      </c>
      <c r="C2365" t="s">
        <v>4770</v>
      </c>
      <c r="D2365">
        <v>2.2629300000000001E-2</v>
      </c>
      <c r="E2365">
        <v>3</v>
      </c>
      <c r="F2365">
        <v>3</v>
      </c>
      <c r="G2365">
        <v>0</v>
      </c>
      <c r="H2365">
        <v>71179.5</v>
      </c>
      <c r="I2365">
        <v>65991.3</v>
      </c>
      <c r="J2365">
        <v>71878.2</v>
      </c>
      <c r="K2365">
        <v>56269.8</v>
      </c>
      <c r="L2365">
        <v>56514.5</v>
      </c>
      <c r="M2365">
        <v>44790</v>
      </c>
      <c r="N2365">
        <v>91201.1</v>
      </c>
      <c r="O2365">
        <v>87522</v>
      </c>
      <c r="P2365">
        <v>95940.3</v>
      </c>
      <c r="Q2365" t="s">
        <v>44</v>
      </c>
      <c r="R2365">
        <v>39377.300000000003</v>
      </c>
      <c r="S2365">
        <v>31571.3</v>
      </c>
      <c r="T2365">
        <v>110824</v>
      </c>
      <c r="U2365">
        <v>134376</v>
      </c>
      <c r="V2365">
        <v>108046</v>
      </c>
      <c r="W2365">
        <v>42063.4</v>
      </c>
      <c r="X2365">
        <v>37995.599999999999</v>
      </c>
      <c r="Y2365">
        <v>43699.4</v>
      </c>
      <c r="Z2365">
        <v>193219</v>
      </c>
      <c r="AA2365">
        <v>145231</v>
      </c>
      <c r="AB2365">
        <v>200319</v>
      </c>
      <c r="AC2365">
        <v>78162.100000000006</v>
      </c>
      <c r="AD2365">
        <v>60509</v>
      </c>
      <c r="AE2365">
        <v>87200.9</v>
      </c>
      <c r="AF2365">
        <v>88676.6</v>
      </c>
      <c r="AG2365">
        <v>115136</v>
      </c>
      <c r="AH2365">
        <v>93221.9</v>
      </c>
      <c r="AI2365">
        <v>42334.2</v>
      </c>
      <c r="AJ2365">
        <v>53483</v>
      </c>
      <c r="AK2365">
        <v>64058.3</v>
      </c>
      <c r="AL2365">
        <v>87369.1</v>
      </c>
      <c r="AM2365">
        <v>115552</v>
      </c>
      <c r="AN2365">
        <v>89485.4</v>
      </c>
      <c r="AO2365">
        <v>48410.6</v>
      </c>
      <c r="AP2365">
        <v>30996.9</v>
      </c>
      <c r="AQ2365">
        <v>42768.4</v>
      </c>
    </row>
    <row r="2366" spans="1:43">
      <c r="A2366">
        <v>2365</v>
      </c>
      <c r="B2366" t="s">
        <v>4771</v>
      </c>
      <c r="C2366" t="s">
        <v>4772</v>
      </c>
      <c r="D2366">
        <v>7.1633199999999997E-4</v>
      </c>
      <c r="E2366">
        <v>9</v>
      </c>
      <c r="F2366">
        <v>9</v>
      </c>
      <c r="G2366">
        <v>0</v>
      </c>
      <c r="H2366">
        <v>960112</v>
      </c>
      <c r="I2366">
        <v>921786</v>
      </c>
      <c r="J2366">
        <v>926080</v>
      </c>
      <c r="K2366">
        <v>1894390</v>
      </c>
      <c r="L2366">
        <v>1832890</v>
      </c>
      <c r="M2366">
        <v>2065860</v>
      </c>
      <c r="N2366">
        <v>2068030</v>
      </c>
      <c r="O2366">
        <v>1984020</v>
      </c>
      <c r="P2366">
        <v>2235250</v>
      </c>
      <c r="Q2366">
        <v>1791470</v>
      </c>
      <c r="R2366">
        <v>1703870</v>
      </c>
      <c r="S2366">
        <v>1785410</v>
      </c>
      <c r="T2366">
        <v>1438460</v>
      </c>
      <c r="U2366">
        <v>1516280</v>
      </c>
      <c r="V2366">
        <v>1512970</v>
      </c>
      <c r="W2366">
        <v>972802</v>
      </c>
      <c r="X2366">
        <v>1018130</v>
      </c>
      <c r="Y2366">
        <v>1107140</v>
      </c>
      <c r="Z2366">
        <v>3992320</v>
      </c>
      <c r="AA2366">
        <v>3405050</v>
      </c>
      <c r="AB2366">
        <v>4213460</v>
      </c>
      <c r="AC2366">
        <v>3772180</v>
      </c>
      <c r="AD2366">
        <v>3384620</v>
      </c>
      <c r="AE2366">
        <v>3295680</v>
      </c>
      <c r="AF2366">
        <v>1785380</v>
      </c>
      <c r="AG2366">
        <v>2244190</v>
      </c>
      <c r="AH2366">
        <v>1737660</v>
      </c>
      <c r="AI2366">
        <v>2735820</v>
      </c>
      <c r="AJ2366">
        <v>2710670</v>
      </c>
      <c r="AK2366">
        <v>3090670</v>
      </c>
      <c r="AL2366">
        <v>1787890</v>
      </c>
      <c r="AM2366">
        <v>2249820</v>
      </c>
      <c r="AN2366">
        <v>1547600</v>
      </c>
      <c r="AO2366">
        <v>1514140</v>
      </c>
      <c r="AP2366">
        <v>2067130</v>
      </c>
      <c r="AQ2366">
        <v>2061720</v>
      </c>
    </row>
    <row r="2367" spans="1:43">
      <c r="A2367">
        <v>2366</v>
      </c>
      <c r="B2367" t="s">
        <v>4773</v>
      </c>
      <c r="C2367" t="s">
        <v>4774</v>
      </c>
      <c r="D2367">
        <v>2.1008400000000001E-3</v>
      </c>
      <c r="E2367">
        <v>2</v>
      </c>
      <c r="F2367">
        <v>2</v>
      </c>
      <c r="G2367">
        <v>0</v>
      </c>
      <c r="H2367">
        <v>220393</v>
      </c>
      <c r="I2367">
        <v>153833</v>
      </c>
      <c r="J2367">
        <v>222274</v>
      </c>
      <c r="K2367">
        <v>203996</v>
      </c>
      <c r="L2367">
        <v>140642</v>
      </c>
      <c r="M2367">
        <v>166161</v>
      </c>
      <c r="N2367">
        <v>177124</v>
      </c>
      <c r="O2367">
        <v>255223</v>
      </c>
      <c r="P2367">
        <v>280739</v>
      </c>
      <c r="Q2367">
        <v>100041</v>
      </c>
      <c r="R2367">
        <v>48113</v>
      </c>
      <c r="S2367">
        <v>156988</v>
      </c>
      <c r="T2367">
        <v>306052</v>
      </c>
      <c r="U2367">
        <v>296401</v>
      </c>
      <c r="V2367">
        <v>328087</v>
      </c>
      <c r="W2367">
        <v>79456.2</v>
      </c>
      <c r="X2367">
        <v>60234.400000000001</v>
      </c>
      <c r="Y2367">
        <v>109173</v>
      </c>
      <c r="Z2367">
        <v>488973</v>
      </c>
      <c r="AA2367">
        <v>457386</v>
      </c>
      <c r="AB2367">
        <v>533319</v>
      </c>
      <c r="AC2367">
        <v>197321</v>
      </c>
      <c r="AD2367">
        <v>144975</v>
      </c>
      <c r="AE2367">
        <v>176085</v>
      </c>
      <c r="AF2367">
        <v>179501</v>
      </c>
      <c r="AG2367">
        <v>156500</v>
      </c>
      <c r="AH2367">
        <v>149084</v>
      </c>
      <c r="AI2367">
        <v>121938</v>
      </c>
      <c r="AJ2367">
        <v>126724</v>
      </c>
      <c r="AK2367">
        <v>177345</v>
      </c>
      <c r="AL2367">
        <v>268392</v>
      </c>
      <c r="AM2367">
        <v>307832</v>
      </c>
      <c r="AN2367">
        <v>281729</v>
      </c>
      <c r="AO2367">
        <v>61714</v>
      </c>
      <c r="AP2367">
        <v>105414</v>
      </c>
      <c r="AQ2367">
        <v>148248</v>
      </c>
    </row>
    <row r="2368" spans="1:43">
      <c r="A2368">
        <v>2367</v>
      </c>
      <c r="B2368" t="s">
        <v>4775</v>
      </c>
      <c r="C2368" t="s">
        <v>4776</v>
      </c>
      <c r="D2368">
        <v>6.0555900000000003E-2</v>
      </c>
      <c r="E2368">
        <v>5</v>
      </c>
      <c r="F2368">
        <v>5</v>
      </c>
      <c r="G2368">
        <v>0</v>
      </c>
      <c r="H2368">
        <v>58017.599999999999</v>
      </c>
      <c r="I2368">
        <v>64616.4</v>
      </c>
      <c r="J2368">
        <v>89936.9</v>
      </c>
      <c r="K2368">
        <v>38374.5</v>
      </c>
      <c r="L2368">
        <v>32895.300000000003</v>
      </c>
      <c r="M2368">
        <v>66513.899999999994</v>
      </c>
      <c r="N2368">
        <v>58712.7</v>
      </c>
      <c r="O2368">
        <v>123293</v>
      </c>
      <c r="P2368">
        <v>137972</v>
      </c>
      <c r="Q2368">
        <v>70352.399999999994</v>
      </c>
      <c r="R2368">
        <v>57307.4</v>
      </c>
      <c r="S2368">
        <v>91945.4</v>
      </c>
      <c r="T2368">
        <v>106396</v>
      </c>
      <c r="U2368">
        <v>131934</v>
      </c>
      <c r="V2368">
        <v>125507</v>
      </c>
      <c r="W2368">
        <v>35263.599999999999</v>
      </c>
      <c r="X2368">
        <v>44687.6</v>
      </c>
      <c r="Y2368">
        <v>59265.3</v>
      </c>
      <c r="Z2368">
        <v>138395</v>
      </c>
      <c r="AA2368">
        <v>135703</v>
      </c>
      <c r="AB2368">
        <v>93141.3</v>
      </c>
      <c r="AC2368">
        <v>58591.7</v>
      </c>
      <c r="AD2368">
        <v>132304</v>
      </c>
      <c r="AE2368">
        <v>98734.1</v>
      </c>
      <c r="AF2368">
        <v>114687</v>
      </c>
      <c r="AG2368">
        <v>131721</v>
      </c>
      <c r="AH2368">
        <v>118584</v>
      </c>
      <c r="AI2368">
        <v>73881.2</v>
      </c>
      <c r="AJ2368">
        <v>50801.8</v>
      </c>
      <c r="AK2368">
        <v>58898.6</v>
      </c>
      <c r="AL2368">
        <v>58535.5</v>
      </c>
      <c r="AM2368">
        <v>104326</v>
      </c>
      <c r="AN2368">
        <v>75702.8</v>
      </c>
      <c r="AO2368" t="s">
        <v>44</v>
      </c>
      <c r="AP2368">
        <v>52008</v>
      </c>
      <c r="AQ2368">
        <v>15635</v>
      </c>
    </row>
    <row r="2369" spans="1:43">
      <c r="A2369">
        <v>2368</v>
      </c>
      <c r="B2369" t="s">
        <v>4777</v>
      </c>
      <c r="C2369" t="s">
        <v>4778</v>
      </c>
      <c r="D2369">
        <v>9.8468300000000009E-3</v>
      </c>
      <c r="E2369">
        <v>1</v>
      </c>
      <c r="F2369">
        <v>1</v>
      </c>
      <c r="G2369">
        <v>0</v>
      </c>
      <c r="H2369">
        <v>53159</v>
      </c>
      <c r="I2369">
        <v>46391.3</v>
      </c>
      <c r="J2369">
        <v>67021.100000000006</v>
      </c>
      <c r="K2369">
        <v>33907.199999999997</v>
      </c>
      <c r="L2369">
        <v>28821.8</v>
      </c>
      <c r="M2369">
        <v>14606.2</v>
      </c>
      <c r="N2369">
        <v>59373.8</v>
      </c>
      <c r="O2369">
        <v>51591.8</v>
      </c>
      <c r="P2369">
        <v>43258.2</v>
      </c>
      <c r="Q2369">
        <v>7396.18</v>
      </c>
      <c r="R2369">
        <v>30317.7</v>
      </c>
      <c r="S2369">
        <v>28446.1</v>
      </c>
      <c r="T2369">
        <v>73241.8</v>
      </c>
      <c r="U2369">
        <v>93691.7</v>
      </c>
      <c r="V2369">
        <v>81157.600000000006</v>
      </c>
      <c r="W2369">
        <v>25543.4</v>
      </c>
      <c r="X2369">
        <v>40836.1</v>
      </c>
      <c r="Y2369">
        <v>23149.4</v>
      </c>
      <c r="Z2369">
        <v>60298.8</v>
      </c>
      <c r="AA2369">
        <v>65741.600000000006</v>
      </c>
      <c r="AB2369">
        <v>51371.199999999997</v>
      </c>
      <c r="AC2369">
        <v>26019.9</v>
      </c>
      <c r="AD2369">
        <v>37757.5</v>
      </c>
      <c r="AE2369">
        <v>43537.9</v>
      </c>
      <c r="AF2369">
        <v>37544.699999999997</v>
      </c>
      <c r="AG2369">
        <v>47437.7</v>
      </c>
      <c r="AH2369">
        <v>59524.4</v>
      </c>
      <c r="AI2369">
        <v>23039.9</v>
      </c>
      <c r="AJ2369">
        <v>22638.799999999999</v>
      </c>
      <c r="AK2369">
        <v>25104.6</v>
      </c>
      <c r="AL2369">
        <v>32525.200000000001</v>
      </c>
      <c r="AM2369">
        <v>44208.6</v>
      </c>
      <c r="AN2369">
        <v>29333.599999999999</v>
      </c>
      <c r="AO2369" t="s">
        <v>44</v>
      </c>
      <c r="AP2369" t="s">
        <v>44</v>
      </c>
      <c r="AQ2369">
        <v>11328.5</v>
      </c>
    </row>
    <row r="2370" spans="1:43">
      <c r="A2370">
        <v>2369</v>
      </c>
      <c r="B2370" t="s">
        <v>4779</v>
      </c>
      <c r="C2370" t="s">
        <v>4780</v>
      </c>
      <c r="D2370">
        <v>7.1633199999999997E-4</v>
      </c>
      <c r="E2370">
        <v>11</v>
      </c>
      <c r="F2370">
        <v>11</v>
      </c>
      <c r="G2370">
        <v>0</v>
      </c>
      <c r="H2370">
        <v>1719780</v>
      </c>
      <c r="I2370">
        <v>1537770</v>
      </c>
      <c r="J2370">
        <v>1716600</v>
      </c>
      <c r="K2370">
        <v>1065460</v>
      </c>
      <c r="L2370">
        <v>1074920</v>
      </c>
      <c r="M2370">
        <v>1101000</v>
      </c>
      <c r="N2370">
        <v>1679740</v>
      </c>
      <c r="O2370">
        <v>1799970</v>
      </c>
      <c r="P2370">
        <v>1870920</v>
      </c>
      <c r="Q2370">
        <v>877447</v>
      </c>
      <c r="R2370">
        <v>918370</v>
      </c>
      <c r="S2370">
        <v>970078</v>
      </c>
      <c r="T2370">
        <v>1608350</v>
      </c>
      <c r="U2370">
        <v>1842520</v>
      </c>
      <c r="V2370">
        <v>1825830</v>
      </c>
      <c r="W2370">
        <v>626790</v>
      </c>
      <c r="X2370">
        <v>708871</v>
      </c>
      <c r="Y2370">
        <v>736277</v>
      </c>
      <c r="Z2370">
        <v>1823490</v>
      </c>
      <c r="AA2370">
        <v>1846240</v>
      </c>
      <c r="AB2370">
        <v>1939410</v>
      </c>
      <c r="AC2370">
        <v>962078</v>
      </c>
      <c r="AD2370">
        <v>953017</v>
      </c>
      <c r="AE2370">
        <v>1021560</v>
      </c>
      <c r="AF2370">
        <v>802658</v>
      </c>
      <c r="AG2370">
        <v>873811</v>
      </c>
      <c r="AH2370">
        <v>965327</v>
      </c>
      <c r="AI2370">
        <v>651103</v>
      </c>
      <c r="AJ2370">
        <v>697633</v>
      </c>
      <c r="AK2370">
        <v>744100</v>
      </c>
      <c r="AL2370">
        <v>1522190</v>
      </c>
      <c r="AM2370">
        <v>2160710</v>
      </c>
      <c r="AN2370">
        <v>1650400</v>
      </c>
      <c r="AO2370">
        <v>932290</v>
      </c>
      <c r="AP2370">
        <v>1294040</v>
      </c>
      <c r="AQ2370">
        <v>1328970</v>
      </c>
    </row>
    <row r="2371" spans="1:43">
      <c r="A2371">
        <v>2370</v>
      </c>
      <c r="B2371" t="s">
        <v>4781</v>
      </c>
      <c r="C2371" t="s">
        <v>4782</v>
      </c>
      <c r="D2371">
        <v>3.9850099999999999E-2</v>
      </c>
      <c r="E2371">
        <v>2</v>
      </c>
      <c r="F2371">
        <v>2</v>
      </c>
      <c r="G2371">
        <v>0</v>
      </c>
      <c r="H2371">
        <v>12054.7</v>
      </c>
      <c r="I2371">
        <v>19823</v>
      </c>
      <c r="J2371" t="s">
        <v>44</v>
      </c>
      <c r="K2371" t="s">
        <v>44</v>
      </c>
      <c r="L2371" t="s">
        <v>44</v>
      </c>
      <c r="M2371" t="s">
        <v>44</v>
      </c>
      <c r="N2371">
        <v>52282.5</v>
      </c>
      <c r="O2371" t="s">
        <v>44</v>
      </c>
      <c r="P2371" t="s">
        <v>44</v>
      </c>
      <c r="Q2371" t="s">
        <v>44</v>
      </c>
      <c r="R2371">
        <v>18170.900000000001</v>
      </c>
      <c r="S2371" t="s">
        <v>44</v>
      </c>
      <c r="T2371">
        <v>38727.800000000003</v>
      </c>
      <c r="U2371">
        <v>40644.300000000003</v>
      </c>
      <c r="V2371">
        <v>52172.6</v>
      </c>
      <c r="W2371" t="s">
        <v>44</v>
      </c>
      <c r="X2371" t="s">
        <v>44</v>
      </c>
      <c r="Y2371">
        <v>60712.3</v>
      </c>
      <c r="Z2371" t="s">
        <v>44</v>
      </c>
      <c r="AA2371" t="s">
        <v>44</v>
      </c>
      <c r="AB2371" t="s">
        <v>44</v>
      </c>
      <c r="AC2371">
        <v>58901.3</v>
      </c>
      <c r="AD2371">
        <v>52741.3</v>
      </c>
      <c r="AE2371" t="s">
        <v>44</v>
      </c>
      <c r="AF2371" t="s">
        <v>44</v>
      </c>
      <c r="AG2371" t="s">
        <v>44</v>
      </c>
      <c r="AH2371" t="s">
        <v>44</v>
      </c>
      <c r="AI2371" t="s">
        <v>44</v>
      </c>
      <c r="AJ2371" t="s">
        <v>44</v>
      </c>
      <c r="AK2371" t="s">
        <v>44</v>
      </c>
      <c r="AL2371">
        <v>31395.200000000001</v>
      </c>
      <c r="AM2371">
        <v>42196.1</v>
      </c>
      <c r="AN2371">
        <v>42653.1</v>
      </c>
      <c r="AO2371" t="s">
        <v>44</v>
      </c>
      <c r="AP2371" t="s">
        <v>44</v>
      </c>
      <c r="AQ2371" t="s">
        <v>44</v>
      </c>
    </row>
    <row r="2372" spans="1:43">
      <c r="A2372">
        <v>2371</v>
      </c>
      <c r="B2372" t="s">
        <v>4783</v>
      </c>
      <c r="C2372" t="s">
        <v>4784</v>
      </c>
      <c r="D2372">
        <v>7.1633199999999997E-4</v>
      </c>
      <c r="E2372">
        <v>4</v>
      </c>
      <c r="F2372">
        <v>4</v>
      </c>
      <c r="G2372">
        <v>0</v>
      </c>
      <c r="H2372">
        <v>173935</v>
      </c>
      <c r="I2372">
        <v>168804</v>
      </c>
      <c r="J2372">
        <v>191433</v>
      </c>
      <c r="K2372">
        <v>231826</v>
      </c>
      <c r="L2372">
        <v>254006</v>
      </c>
      <c r="M2372">
        <v>282279</v>
      </c>
      <c r="N2372">
        <v>364878</v>
      </c>
      <c r="O2372">
        <v>375915</v>
      </c>
      <c r="P2372">
        <v>385445</v>
      </c>
      <c r="Q2372">
        <v>295116</v>
      </c>
      <c r="R2372">
        <v>299232</v>
      </c>
      <c r="S2372">
        <v>333076</v>
      </c>
      <c r="T2372">
        <v>211698</v>
      </c>
      <c r="U2372">
        <v>240230</v>
      </c>
      <c r="V2372">
        <v>251274</v>
      </c>
      <c r="W2372">
        <v>205745</v>
      </c>
      <c r="X2372">
        <v>209155</v>
      </c>
      <c r="Y2372">
        <v>197891</v>
      </c>
      <c r="Z2372">
        <v>492306</v>
      </c>
      <c r="AA2372">
        <v>460906</v>
      </c>
      <c r="AB2372">
        <v>540428</v>
      </c>
      <c r="AC2372">
        <v>460972</v>
      </c>
      <c r="AD2372">
        <v>385860</v>
      </c>
      <c r="AE2372">
        <v>453559</v>
      </c>
      <c r="AF2372">
        <v>366267</v>
      </c>
      <c r="AG2372">
        <v>355764</v>
      </c>
      <c r="AH2372">
        <v>320068</v>
      </c>
      <c r="AI2372">
        <v>410209</v>
      </c>
      <c r="AJ2372">
        <v>413909</v>
      </c>
      <c r="AK2372">
        <v>440176</v>
      </c>
      <c r="AL2372">
        <v>232125</v>
      </c>
      <c r="AM2372">
        <v>393088</v>
      </c>
      <c r="AN2372">
        <v>264578</v>
      </c>
      <c r="AO2372">
        <v>169012</v>
      </c>
      <c r="AP2372">
        <v>267139</v>
      </c>
      <c r="AQ2372">
        <v>273282</v>
      </c>
    </row>
    <row r="2373" spans="1:43">
      <c r="A2373">
        <v>2372</v>
      </c>
      <c r="B2373" t="s">
        <v>4785</v>
      </c>
      <c r="C2373" t="s">
        <v>4786</v>
      </c>
      <c r="D2373">
        <v>1.37426E-3</v>
      </c>
      <c r="E2373">
        <v>3</v>
      </c>
      <c r="F2373">
        <v>3</v>
      </c>
      <c r="G2373">
        <v>0</v>
      </c>
      <c r="H2373">
        <v>587535</v>
      </c>
      <c r="I2373">
        <v>595869</v>
      </c>
      <c r="J2373">
        <v>526985</v>
      </c>
      <c r="K2373">
        <v>399168</v>
      </c>
      <c r="L2373">
        <v>408966</v>
      </c>
      <c r="M2373">
        <v>480622</v>
      </c>
      <c r="N2373">
        <v>580325</v>
      </c>
      <c r="O2373">
        <v>546083</v>
      </c>
      <c r="P2373">
        <v>511855</v>
      </c>
      <c r="Q2373">
        <v>294398</v>
      </c>
      <c r="R2373">
        <v>291414</v>
      </c>
      <c r="S2373">
        <v>271223</v>
      </c>
      <c r="T2373">
        <v>720146</v>
      </c>
      <c r="U2373">
        <v>806013</v>
      </c>
      <c r="V2373">
        <v>952575</v>
      </c>
      <c r="W2373">
        <v>334881</v>
      </c>
      <c r="X2373">
        <v>374430</v>
      </c>
      <c r="Y2373">
        <v>428907</v>
      </c>
      <c r="Z2373">
        <v>697804</v>
      </c>
      <c r="AA2373">
        <v>655658</v>
      </c>
      <c r="AB2373">
        <v>785146</v>
      </c>
      <c r="AC2373">
        <v>578793</v>
      </c>
      <c r="AD2373">
        <v>548141</v>
      </c>
      <c r="AE2373">
        <v>540200</v>
      </c>
      <c r="AF2373">
        <v>413438</v>
      </c>
      <c r="AG2373">
        <v>469858</v>
      </c>
      <c r="AH2373">
        <v>252454</v>
      </c>
      <c r="AI2373">
        <v>282769</v>
      </c>
      <c r="AJ2373">
        <v>258803</v>
      </c>
      <c r="AK2373">
        <v>359235</v>
      </c>
      <c r="AL2373">
        <v>321600</v>
      </c>
      <c r="AM2373">
        <v>360230</v>
      </c>
      <c r="AN2373">
        <v>457294</v>
      </c>
      <c r="AO2373">
        <v>109121</v>
      </c>
      <c r="AP2373">
        <v>148840</v>
      </c>
      <c r="AQ2373">
        <v>210093</v>
      </c>
    </row>
    <row r="2374" spans="1:43">
      <c r="A2374">
        <v>2373</v>
      </c>
      <c r="B2374" t="s">
        <v>4787</v>
      </c>
      <c r="C2374" t="s">
        <v>4788</v>
      </c>
      <c r="D2374">
        <v>1.6096599999999999E-2</v>
      </c>
      <c r="E2374">
        <v>1</v>
      </c>
      <c r="F2374">
        <v>1</v>
      </c>
      <c r="G2374">
        <v>0</v>
      </c>
      <c r="H2374">
        <v>90875.3</v>
      </c>
      <c r="I2374">
        <v>80285.3</v>
      </c>
      <c r="J2374">
        <v>21989.8</v>
      </c>
      <c r="K2374">
        <v>135102</v>
      </c>
      <c r="L2374">
        <v>161009</v>
      </c>
      <c r="M2374">
        <v>203156</v>
      </c>
      <c r="N2374">
        <v>303054</v>
      </c>
      <c r="O2374">
        <v>297843</v>
      </c>
      <c r="P2374" t="s">
        <v>44</v>
      </c>
      <c r="Q2374">
        <v>158535</v>
      </c>
      <c r="R2374">
        <v>188428</v>
      </c>
      <c r="S2374">
        <v>261931</v>
      </c>
      <c r="T2374">
        <v>97590.5</v>
      </c>
      <c r="U2374">
        <v>187652</v>
      </c>
      <c r="V2374">
        <v>118791</v>
      </c>
      <c r="W2374">
        <v>102548</v>
      </c>
      <c r="X2374">
        <v>137040</v>
      </c>
      <c r="Y2374">
        <v>93029.1</v>
      </c>
      <c r="Z2374">
        <v>241224</v>
      </c>
      <c r="AA2374">
        <v>174759</v>
      </c>
      <c r="AB2374">
        <v>366453</v>
      </c>
      <c r="AC2374">
        <v>205660</v>
      </c>
      <c r="AD2374">
        <v>152470</v>
      </c>
      <c r="AE2374">
        <v>80047.100000000006</v>
      </c>
      <c r="AF2374">
        <v>74955.5</v>
      </c>
      <c r="AG2374">
        <v>75705.3</v>
      </c>
      <c r="AH2374" t="s">
        <v>44</v>
      </c>
      <c r="AI2374">
        <v>129672</v>
      </c>
      <c r="AJ2374">
        <v>172864</v>
      </c>
      <c r="AK2374">
        <v>247007</v>
      </c>
      <c r="AL2374">
        <v>46141.5</v>
      </c>
      <c r="AM2374">
        <v>56326.5</v>
      </c>
      <c r="AN2374" t="s">
        <v>44</v>
      </c>
      <c r="AO2374">
        <v>54081.8</v>
      </c>
      <c r="AP2374">
        <v>32717.5</v>
      </c>
      <c r="AQ2374">
        <v>53715.199999999997</v>
      </c>
    </row>
    <row r="2375" spans="1:43">
      <c r="A2375">
        <v>2374</v>
      </c>
      <c r="B2375" t="s">
        <v>4789</v>
      </c>
      <c r="C2375" t="s">
        <v>4790</v>
      </c>
      <c r="D2375">
        <v>1.5544000000000001E-2</v>
      </c>
      <c r="E2375">
        <v>2</v>
      </c>
      <c r="F2375">
        <v>2</v>
      </c>
      <c r="G2375">
        <v>0</v>
      </c>
      <c r="H2375">
        <v>95415.5</v>
      </c>
      <c r="I2375">
        <v>149812</v>
      </c>
      <c r="J2375">
        <v>135956</v>
      </c>
      <c r="K2375">
        <v>118266</v>
      </c>
      <c r="L2375">
        <v>90640.3</v>
      </c>
      <c r="M2375">
        <v>62610.3</v>
      </c>
      <c r="N2375">
        <v>128628</v>
      </c>
      <c r="O2375">
        <v>84378</v>
      </c>
      <c r="P2375">
        <v>223120</v>
      </c>
      <c r="Q2375">
        <v>80521.399999999994</v>
      </c>
      <c r="R2375">
        <v>32204.9</v>
      </c>
      <c r="S2375">
        <v>35481.9</v>
      </c>
      <c r="T2375">
        <v>96316.4</v>
      </c>
      <c r="U2375">
        <v>95649.8</v>
      </c>
      <c r="V2375">
        <v>97594.1</v>
      </c>
      <c r="W2375" t="s">
        <v>44</v>
      </c>
      <c r="X2375" t="s">
        <v>44</v>
      </c>
      <c r="Y2375" t="s">
        <v>44</v>
      </c>
      <c r="Z2375">
        <v>207213</v>
      </c>
      <c r="AA2375">
        <v>188567</v>
      </c>
      <c r="AB2375">
        <v>181882</v>
      </c>
      <c r="AC2375">
        <v>71084.899999999994</v>
      </c>
      <c r="AD2375" t="s">
        <v>44</v>
      </c>
      <c r="AE2375" t="s">
        <v>44</v>
      </c>
      <c r="AF2375">
        <v>20477.900000000001</v>
      </c>
      <c r="AG2375" t="s">
        <v>44</v>
      </c>
      <c r="AH2375" t="s">
        <v>44</v>
      </c>
      <c r="AI2375">
        <v>29320.3</v>
      </c>
      <c r="AJ2375">
        <v>33261.1</v>
      </c>
      <c r="AK2375" t="s">
        <v>44</v>
      </c>
      <c r="AL2375">
        <v>162267</v>
      </c>
      <c r="AM2375">
        <v>172864</v>
      </c>
      <c r="AN2375">
        <v>80924</v>
      </c>
      <c r="AO2375">
        <v>204897</v>
      </c>
      <c r="AP2375">
        <v>351038</v>
      </c>
      <c r="AQ2375">
        <v>360021</v>
      </c>
    </row>
    <row r="2376" spans="1:43">
      <c r="A2376">
        <v>2375</v>
      </c>
      <c r="B2376" t="s">
        <v>4791</v>
      </c>
      <c r="C2376" t="s">
        <v>4792</v>
      </c>
      <c r="D2376">
        <v>2.28728E-3</v>
      </c>
      <c r="E2376">
        <v>6</v>
      </c>
      <c r="F2376">
        <v>6</v>
      </c>
      <c r="G2376">
        <v>0</v>
      </c>
      <c r="H2376">
        <v>404243</v>
      </c>
      <c r="I2376">
        <v>324274</v>
      </c>
      <c r="J2376">
        <v>274719</v>
      </c>
      <c r="K2376">
        <v>915446</v>
      </c>
      <c r="L2376">
        <v>762953</v>
      </c>
      <c r="M2376">
        <v>884363</v>
      </c>
      <c r="N2376">
        <v>676265</v>
      </c>
      <c r="O2376">
        <v>472783</v>
      </c>
      <c r="P2376">
        <v>629462</v>
      </c>
      <c r="Q2376">
        <v>700650</v>
      </c>
      <c r="R2376">
        <v>662456</v>
      </c>
      <c r="S2376">
        <v>609625</v>
      </c>
      <c r="T2376">
        <v>304493</v>
      </c>
      <c r="U2376">
        <v>427506</v>
      </c>
      <c r="V2376">
        <v>413743</v>
      </c>
      <c r="W2376">
        <v>349882</v>
      </c>
      <c r="X2376">
        <v>336109</v>
      </c>
      <c r="Y2376">
        <v>154526</v>
      </c>
      <c r="Z2376">
        <v>1182630</v>
      </c>
      <c r="AA2376">
        <v>1237460</v>
      </c>
      <c r="AB2376">
        <v>1312160</v>
      </c>
      <c r="AC2376">
        <v>736341</v>
      </c>
      <c r="AD2376">
        <v>603355</v>
      </c>
      <c r="AE2376">
        <v>490740</v>
      </c>
      <c r="AF2376">
        <v>379394</v>
      </c>
      <c r="AG2376">
        <v>274880</v>
      </c>
      <c r="AH2376">
        <v>679459</v>
      </c>
      <c r="AI2376">
        <v>809499</v>
      </c>
      <c r="AJ2376">
        <v>667281</v>
      </c>
      <c r="AK2376">
        <v>678119</v>
      </c>
      <c r="AL2376">
        <v>378984</v>
      </c>
      <c r="AM2376">
        <v>110065</v>
      </c>
      <c r="AN2376">
        <v>283284</v>
      </c>
      <c r="AO2376">
        <v>443435</v>
      </c>
      <c r="AP2376">
        <v>525462</v>
      </c>
      <c r="AQ2376">
        <v>878903</v>
      </c>
    </row>
    <row r="2377" spans="1:43">
      <c r="A2377">
        <v>2376</v>
      </c>
      <c r="B2377" t="s">
        <v>4793</v>
      </c>
      <c r="C2377" t="s">
        <v>4794</v>
      </c>
      <c r="D2377">
        <v>1.51439E-3</v>
      </c>
      <c r="E2377">
        <v>4</v>
      </c>
      <c r="F2377">
        <v>4</v>
      </c>
      <c r="G2377">
        <v>0</v>
      </c>
      <c r="H2377">
        <v>172116</v>
      </c>
      <c r="I2377">
        <v>143070</v>
      </c>
      <c r="J2377">
        <v>209016</v>
      </c>
      <c r="K2377">
        <v>325606</v>
      </c>
      <c r="L2377">
        <v>316942</v>
      </c>
      <c r="M2377">
        <v>371177</v>
      </c>
      <c r="N2377">
        <v>171634</v>
      </c>
      <c r="O2377">
        <v>139732</v>
      </c>
      <c r="P2377">
        <v>216551</v>
      </c>
      <c r="Q2377">
        <v>76060</v>
      </c>
      <c r="R2377">
        <v>146066</v>
      </c>
      <c r="S2377">
        <v>133394</v>
      </c>
      <c r="T2377">
        <v>242606</v>
      </c>
      <c r="U2377">
        <v>208106</v>
      </c>
      <c r="V2377">
        <v>183467</v>
      </c>
      <c r="W2377">
        <v>81210.100000000006</v>
      </c>
      <c r="X2377">
        <v>123194</v>
      </c>
      <c r="Y2377">
        <v>99990.6</v>
      </c>
      <c r="Z2377">
        <v>323275</v>
      </c>
      <c r="AA2377">
        <v>139258</v>
      </c>
      <c r="AB2377">
        <v>323186</v>
      </c>
      <c r="AC2377">
        <v>378956</v>
      </c>
      <c r="AD2377">
        <v>346806</v>
      </c>
      <c r="AE2377">
        <v>364747</v>
      </c>
      <c r="AF2377">
        <v>139461</v>
      </c>
      <c r="AG2377">
        <v>227225</v>
      </c>
      <c r="AH2377">
        <v>210529</v>
      </c>
      <c r="AI2377">
        <v>120363</v>
      </c>
      <c r="AJ2377">
        <v>161041</v>
      </c>
      <c r="AK2377">
        <v>87460.3</v>
      </c>
      <c r="AL2377">
        <v>220178</v>
      </c>
      <c r="AM2377">
        <v>309201</v>
      </c>
      <c r="AN2377">
        <v>227434</v>
      </c>
      <c r="AO2377">
        <v>200130</v>
      </c>
      <c r="AP2377">
        <v>299604</v>
      </c>
      <c r="AQ2377">
        <v>351185</v>
      </c>
    </row>
    <row r="2378" spans="1:43">
      <c r="A2378">
        <v>2377</v>
      </c>
      <c r="B2378" t="s">
        <v>4795</v>
      </c>
      <c r="C2378" t="s">
        <v>4796</v>
      </c>
      <c r="D2378">
        <v>7.1633199999999997E-4</v>
      </c>
      <c r="E2378">
        <v>8</v>
      </c>
      <c r="F2378">
        <v>8</v>
      </c>
      <c r="G2378">
        <v>0</v>
      </c>
      <c r="H2378">
        <v>178580</v>
      </c>
      <c r="I2378">
        <v>179256</v>
      </c>
      <c r="J2378">
        <v>161729</v>
      </c>
      <c r="K2378">
        <v>206175</v>
      </c>
      <c r="L2378">
        <v>213959</v>
      </c>
      <c r="M2378">
        <v>209988</v>
      </c>
      <c r="N2378">
        <v>186135</v>
      </c>
      <c r="O2378">
        <v>183655</v>
      </c>
      <c r="P2378">
        <v>186428</v>
      </c>
      <c r="Q2378">
        <v>117621</v>
      </c>
      <c r="R2378">
        <v>98872.3</v>
      </c>
      <c r="S2378">
        <v>103955</v>
      </c>
      <c r="T2378">
        <v>207625</v>
      </c>
      <c r="U2378">
        <v>234757</v>
      </c>
      <c r="V2378">
        <v>232724</v>
      </c>
      <c r="W2378">
        <v>76181.3</v>
      </c>
      <c r="X2378">
        <v>67660.899999999994</v>
      </c>
      <c r="Y2378">
        <v>58951.7</v>
      </c>
      <c r="Z2378">
        <v>296036</v>
      </c>
      <c r="AA2378">
        <v>259381</v>
      </c>
      <c r="AB2378">
        <v>271659</v>
      </c>
      <c r="AC2378">
        <v>201692</v>
      </c>
      <c r="AD2378">
        <v>180989</v>
      </c>
      <c r="AE2378">
        <v>153271</v>
      </c>
      <c r="AF2378">
        <v>134802</v>
      </c>
      <c r="AG2378">
        <v>127233</v>
      </c>
      <c r="AH2378">
        <v>129757</v>
      </c>
      <c r="AI2378">
        <v>73426.2</v>
      </c>
      <c r="AJ2378">
        <v>83505.100000000006</v>
      </c>
      <c r="AK2378">
        <v>70538.399999999994</v>
      </c>
      <c r="AL2378">
        <v>184200</v>
      </c>
      <c r="AM2378">
        <v>233600</v>
      </c>
      <c r="AN2378">
        <v>176404</v>
      </c>
      <c r="AO2378">
        <v>94064.2</v>
      </c>
      <c r="AP2378">
        <v>131035</v>
      </c>
      <c r="AQ2378">
        <v>122013</v>
      </c>
    </row>
    <row r="2379" spans="1:43">
      <c r="A2379">
        <v>2378</v>
      </c>
      <c r="B2379" t="s">
        <v>4797</v>
      </c>
      <c r="C2379" t="s">
        <v>4798</v>
      </c>
      <c r="D2379">
        <v>7.1633199999999997E-4</v>
      </c>
      <c r="E2379">
        <v>8</v>
      </c>
      <c r="F2379">
        <v>8</v>
      </c>
      <c r="G2379">
        <v>0</v>
      </c>
      <c r="H2379">
        <v>103482</v>
      </c>
      <c r="I2379">
        <v>100447</v>
      </c>
      <c r="J2379">
        <v>136299</v>
      </c>
      <c r="K2379">
        <v>109488</v>
      </c>
      <c r="L2379">
        <v>97016.6</v>
      </c>
      <c r="M2379">
        <v>132087</v>
      </c>
      <c r="N2379">
        <v>123922</v>
      </c>
      <c r="O2379">
        <v>149259</v>
      </c>
      <c r="P2379">
        <v>152664</v>
      </c>
      <c r="Q2379">
        <v>83444.2</v>
      </c>
      <c r="R2379">
        <v>66018.399999999994</v>
      </c>
      <c r="S2379">
        <v>100028</v>
      </c>
      <c r="T2379">
        <v>138561</v>
      </c>
      <c r="U2379">
        <v>167163</v>
      </c>
      <c r="V2379">
        <v>171229</v>
      </c>
      <c r="W2379">
        <v>64685.7</v>
      </c>
      <c r="X2379">
        <v>66951.8</v>
      </c>
      <c r="Y2379">
        <v>97347</v>
      </c>
      <c r="Z2379">
        <v>122999</v>
      </c>
      <c r="AA2379">
        <v>120936</v>
      </c>
      <c r="AB2379">
        <v>153153</v>
      </c>
      <c r="AC2379">
        <v>114084</v>
      </c>
      <c r="AD2379">
        <v>90266.8</v>
      </c>
      <c r="AE2379">
        <v>109947</v>
      </c>
      <c r="AF2379">
        <v>85487.1</v>
      </c>
      <c r="AG2379">
        <v>84367.4</v>
      </c>
      <c r="AH2379">
        <v>91167.3</v>
      </c>
      <c r="AI2379">
        <v>71926</v>
      </c>
      <c r="AJ2379">
        <v>90343.3</v>
      </c>
      <c r="AK2379">
        <v>75827.399999999994</v>
      </c>
      <c r="AL2379">
        <v>62077.9</v>
      </c>
      <c r="AM2379">
        <v>101669</v>
      </c>
      <c r="AN2379">
        <v>69323.100000000006</v>
      </c>
      <c r="AO2379">
        <v>51345.9</v>
      </c>
      <c r="AP2379">
        <v>57175.9</v>
      </c>
      <c r="AQ2379">
        <v>52596.7</v>
      </c>
    </row>
    <row r="2380" spans="1:43">
      <c r="A2380">
        <v>2379</v>
      </c>
      <c r="B2380" t="s">
        <v>4799</v>
      </c>
      <c r="C2380" t="s">
        <v>4800</v>
      </c>
      <c r="D2380">
        <v>8.9563899999999998E-3</v>
      </c>
      <c r="E2380">
        <v>1</v>
      </c>
      <c r="F2380">
        <v>1</v>
      </c>
      <c r="G2380">
        <v>0</v>
      </c>
      <c r="H2380">
        <v>83942.9</v>
      </c>
      <c r="I2380">
        <v>20508.7</v>
      </c>
      <c r="J2380">
        <v>59307.199999999997</v>
      </c>
      <c r="K2380">
        <v>126775</v>
      </c>
      <c r="L2380">
        <v>83087.100000000006</v>
      </c>
      <c r="M2380">
        <v>100997</v>
      </c>
      <c r="N2380">
        <v>80117.8</v>
      </c>
      <c r="O2380">
        <v>57225.4</v>
      </c>
      <c r="P2380">
        <v>65446.9</v>
      </c>
      <c r="Q2380">
        <v>52903.199999999997</v>
      </c>
      <c r="R2380">
        <v>52673.3</v>
      </c>
      <c r="S2380">
        <v>62859.6</v>
      </c>
      <c r="T2380">
        <v>12577.7</v>
      </c>
      <c r="U2380" t="s">
        <v>44</v>
      </c>
      <c r="V2380" t="s">
        <v>44</v>
      </c>
      <c r="W2380" t="s">
        <v>44</v>
      </c>
      <c r="X2380" t="s">
        <v>44</v>
      </c>
      <c r="Y2380">
        <v>7559.64</v>
      </c>
      <c r="Z2380">
        <v>55658.2</v>
      </c>
      <c r="AA2380">
        <v>54500.2</v>
      </c>
      <c r="AB2380">
        <v>57642.6</v>
      </c>
      <c r="AC2380">
        <v>64658.6</v>
      </c>
      <c r="AD2380" t="s">
        <v>44</v>
      </c>
      <c r="AE2380">
        <v>68205.600000000006</v>
      </c>
      <c r="AF2380" t="s">
        <v>44</v>
      </c>
      <c r="AG2380">
        <v>17870.5</v>
      </c>
      <c r="AH2380" t="s">
        <v>44</v>
      </c>
      <c r="AI2380">
        <v>58003.7</v>
      </c>
      <c r="AJ2380">
        <v>38628.199999999997</v>
      </c>
      <c r="AK2380">
        <v>68593</v>
      </c>
      <c r="AL2380">
        <v>45030.1</v>
      </c>
      <c r="AM2380">
        <v>136384</v>
      </c>
      <c r="AN2380">
        <v>55323.199999999997</v>
      </c>
      <c r="AO2380">
        <v>30892.2</v>
      </c>
      <c r="AP2380">
        <v>46236.3</v>
      </c>
      <c r="AQ2380">
        <v>46320.1</v>
      </c>
    </row>
    <row r="2381" spans="1:43">
      <c r="A2381">
        <v>2380</v>
      </c>
      <c r="B2381" t="s">
        <v>4801</v>
      </c>
      <c r="C2381" t="s">
        <v>4802</v>
      </c>
      <c r="D2381">
        <v>2.08618E-2</v>
      </c>
      <c r="E2381">
        <v>1</v>
      </c>
      <c r="F2381">
        <v>1</v>
      </c>
      <c r="G2381">
        <v>0</v>
      </c>
      <c r="H2381">
        <v>75474.3</v>
      </c>
      <c r="I2381" t="s">
        <v>44</v>
      </c>
      <c r="J2381" t="s">
        <v>44</v>
      </c>
      <c r="K2381" t="s">
        <v>44</v>
      </c>
      <c r="L2381" t="s">
        <v>44</v>
      </c>
      <c r="M2381" t="s">
        <v>44</v>
      </c>
      <c r="N2381" t="s">
        <v>44</v>
      </c>
      <c r="O2381" t="s">
        <v>44</v>
      </c>
      <c r="P2381" t="s">
        <v>44</v>
      </c>
      <c r="Q2381" t="s">
        <v>44</v>
      </c>
      <c r="R2381" t="s">
        <v>44</v>
      </c>
      <c r="S2381" t="s">
        <v>44</v>
      </c>
      <c r="T2381" t="s">
        <v>44</v>
      </c>
      <c r="U2381">
        <v>130835</v>
      </c>
      <c r="V2381" t="s">
        <v>44</v>
      </c>
      <c r="W2381" t="s">
        <v>44</v>
      </c>
      <c r="X2381" t="s">
        <v>44</v>
      </c>
      <c r="Y2381" t="s">
        <v>44</v>
      </c>
      <c r="Z2381" t="s">
        <v>44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71026.7</v>
      </c>
      <c r="AG2381" t="s">
        <v>44</v>
      </c>
      <c r="AH2381" t="s">
        <v>44</v>
      </c>
      <c r="AI2381" t="s">
        <v>44</v>
      </c>
      <c r="AJ2381" t="s">
        <v>44</v>
      </c>
      <c r="AK2381" t="s">
        <v>44</v>
      </c>
      <c r="AL2381" t="s">
        <v>44</v>
      </c>
      <c r="AM2381" t="s">
        <v>44</v>
      </c>
      <c r="AN2381" t="s">
        <v>44</v>
      </c>
      <c r="AO2381" t="s">
        <v>44</v>
      </c>
      <c r="AP2381" t="s">
        <v>44</v>
      </c>
      <c r="AQ2381" t="s">
        <v>44</v>
      </c>
    </row>
    <row r="2382" spans="1:43">
      <c r="A2382">
        <v>2381</v>
      </c>
      <c r="B2382" t="s">
        <v>4803</v>
      </c>
      <c r="C2382" t="s">
        <v>4804</v>
      </c>
      <c r="D2382">
        <v>1.7961400000000001E-3</v>
      </c>
      <c r="E2382">
        <v>8</v>
      </c>
      <c r="F2382">
        <v>8</v>
      </c>
      <c r="G2382">
        <v>0</v>
      </c>
      <c r="H2382">
        <v>237447</v>
      </c>
      <c r="I2382">
        <v>206205</v>
      </c>
      <c r="J2382">
        <v>275293</v>
      </c>
      <c r="K2382">
        <v>187915</v>
      </c>
      <c r="L2382">
        <v>165525</v>
      </c>
      <c r="M2382">
        <v>183380</v>
      </c>
      <c r="N2382">
        <v>321710</v>
      </c>
      <c r="O2382">
        <v>359945</v>
      </c>
      <c r="P2382">
        <v>470721</v>
      </c>
      <c r="Q2382">
        <v>126211</v>
      </c>
      <c r="R2382">
        <v>124435</v>
      </c>
      <c r="S2382">
        <v>150732</v>
      </c>
      <c r="T2382">
        <v>324848</v>
      </c>
      <c r="U2382">
        <v>414268</v>
      </c>
      <c r="V2382">
        <v>319240</v>
      </c>
      <c r="W2382">
        <v>69811.100000000006</v>
      </c>
      <c r="X2382">
        <v>134132</v>
      </c>
      <c r="Y2382">
        <v>79823.600000000006</v>
      </c>
      <c r="Z2382">
        <v>474446</v>
      </c>
      <c r="AA2382">
        <v>457235</v>
      </c>
      <c r="AB2382">
        <v>407990</v>
      </c>
      <c r="AC2382">
        <v>163463</v>
      </c>
      <c r="AD2382">
        <v>146967</v>
      </c>
      <c r="AE2382">
        <v>239880</v>
      </c>
      <c r="AF2382">
        <v>214313</v>
      </c>
      <c r="AG2382">
        <v>257517</v>
      </c>
      <c r="AH2382">
        <v>192483</v>
      </c>
      <c r="AI2382">
        <v>127143</v>
      </c>
      <c r="AJ2382">
        <v>159025</v>
      </c>
      <c r="AK2382">
        <v>115659</v>
      </c>
      <c r="AL2382">
        <v>289679</v>
      </c>
      <c r="AM2382">
        <v>474932</v>
      </c>
      <c r="AN2382">
        <v>276135</v>
      </c>
      <c r="AO2382">
        <v>167342</v>
      </c>
      <c r="AP2382">
        <v>290998</v>
      </c>
      <c r="AQ2382">
        <v>180581</v>
      </c>
    </row>
    <row r="2383" spans="1:43">
      <c r="A2383">
        <v>2382</v>
      </c>
      <c r="B2383" t="s">
        <v>4805</v>
      </c>
      <c r="C2383" t="s">
        <v>4806</v>
      </c>
      <c r="D2383">
        <v>3.8335500000000002E-2</v>
      </c>
      <c r="E2383">
        <v>2</v>
      </c>
      <c r="F2383">
        <v>2</v>
      </c>
      <c r="G2383">
        <v>0</v>
      </c>
      <c r="H2383">
        <v>333051</v>
      </c>
      <c r="I2383">
        <v>58909.3</v>
      </c>
      <c r="J2383">
        <v>401134</v>
      </c>
      <c r="K2383">
        <v>95939.1</v>
      </c>
      <c r="L2383">
        <v>54403.1</v>
      </c>
      <c r="M2383">
        <v>138286</v>
      </c>
      <c r="N2383">
        <v>65764.899999999994</v>
      </c>
      <c r="O2383" t="s">
        <v>44</v>
      </c>
      <c r="P2383" t="s">
        <v>44</v>
      </c>
      <c r="Q2383">
        <v>35588.300000000003</v>
      </c>
      <c r="R2383">
        <v>77993.399999999994</v>
      </c>
      <c r="S2383">
        <v>93850.8</v>
      </c>
      <c r="T2383">
        <v>217122</v>
      </c>
      <c r="U2383">
        <v>173916</v>
      </c>
      <c r="V2383">
        <v>309261</v>
      </c>
      <c r="W2383" t="s">
        <v>44</v>
      </c>
      <c r="X2383">
        <v>143956</v>
      </c>
      <c r="Y2383">
        <v>118656</v>
      </c>
      <c r="Z2383" t="s">
        <v>44</v>
      </c>
      <c r="AA2383" t="s">
        <v>44</v>
      </c>
      <c r="AB2383">
        <v>271720</v>
      </c>
      <c r="AC2383">
        <v>129796</v>
      </c>
      <c r="AD2383">
        <v>186544</v>
      </c>
      <c r="AE2383">
        <v>176357</v>
      </c>
      <c r="AF2383">
        <v>179158</v>
      </c>
      <c r="AG2383">
        <v>203108</v>
      </c>
      <c r="AH2383">
        <v>203715</v>
      </c>
      <c r="AI2383">
        <v>120331</v>
      </c>
      <c r="AJ2383">
        <v>136039</v>
      </c>
      <c r="AK2383">
        <v>124332</v>
      </c>
      <c r="AL2383">
        <v>163536</v>
      </c>
      <c r="AM2383">
        <v>323846</v>
      </c>
      <c r="AN2383" t="s">
        <v>44</v>
      </c>
      <c r="AO2383">
        <v>66694.8</v>
      </c>
      <c r="AP2383" t="s">
        <v>44</v>
      </c>
      <c r="AQ2383">
        <v>94426.5</v>
      </c>
    </row>
    <row r="2384" spans="1:43">
      <c r="A2384">
        <v>2383</v>
      </c>
      <c r="B2384" t="s">
        <v>4807</v>
      </c>
      <c r="C2384" t="s">
        <v>4808</v>
      </c>
      <c r="D2384">
        <v>3.9854000000000001E-2</v>
      </c>
      <c r="E2384">
        <v>2</v>
      </c>
      <c r="F2384">
        <v>2</v>
      </c>
      <c r="G2384">
        <v>0</v>
      </c>
      <c r="H2384">
        <v>13143.5</v>
      </c>
      <c r="I2384" t="s">
        <v>44</v>
      </c>
      <c r="J2384" t="s">
        <v>44</v>
      </c>
      <c r="K2384">
        <v>26011.4</v>
      </c>
      <c r="L2384">
        <v>23736.5</v>
      </c>
      <c r="M2384">
        <v>3592.7</v>
      </c>
      <c r="N2384">
        <v>16304</v>
      </c>
      <c r="O2384" t="s">
        <v>44</v>
      </c>
      <c r="P2384">
        <v>3424.09</v>
      </c>
      <c r="Q2384" t="s">
        <v>44</v>
      </c>
      <c r="R2384" t="s">
        <v>44</v>
      </c>
      <c r="S2384" t="s">
        <v>44</v>
      </c>
      <c r="T2384">
        <v>4557.87</v>
      </c>
      <c r="U2384">
        <v>14570.6</v>
      </c>
      <c r="V2384">
        <v>8801.7800000000007</v>
      </c>
      <c r="W2384" t="s">
        <v>44</v>
      </c>
      <c r="X2384" t="s">
        <v>44</v>
      </c>
      <c r="Y2384" t="s">
        <v>44</v>
      </c>
      <c r="Z2384">
        <v>15608.9</v>
      </c>
      <c r="AA2384">
        <v>23197.7</v>
      </c>
      <c r="AB2384">
        <v>13887.1</v>
      </c>
      <c r="AC2384">
        <v>12467</v>
      </c>
      <c r="AD2384">
        <v>5072.54</v>
      </c>
      <c r="AE2384" t="s">
        <v>44</v>
      </c>
      <c r="AF2384" t="s">
        <v>44</v>
      </c>
      <c r="AG2384" t="s">
        <v>44</v>
      </c>
      <c r="AH2384" t="s">
        <v>44</v>
      </c>
      <c r="AI2384" t="s">
        <v>44</v>
      </c>
      <c r="AJ2384" t="s">
        <v>44</v>
      </c>
      <c r="AK2384" t="s">
        <v>44</v>
      </c>
      <c r="AL2384">
        <v>10462.4</v>
      </c>
      <c r="AM2384">
        <v>3122.7</v>
      </c>
      <c r="AN2384" t="s">
        <v>44</v>
      </c>
      <c r="AO2384" t="s">
        <v>44</v>
      </c>
      <c r="AP2384" t="s">
        <v>44</v>
      </c>
      <c r="AQ2384" t="s">
        <v>44</v>
      </c>
    </row>
    <row r="2385" spans="1:43">
      <c r="A2385">
        <v>2384</v>
      </c>
      <c r="B2385" t="s">
        <v>4809</v>
      </c>
      <c r="C2385" t="s">
        <v>4810</v>
      </c>
      <c r="D2385">
        <v>3.2854899999999999E-2</v>
      </c>
      <c r="E2385">
        <v>1</v>
      </c>
      <c r="F2385">
        <v>1</v>
      </c>
      <c r="G2385">
        <v>0</v>
      </c>
      <c r="H2385">
        <v>9403.18</v>
      </c>
      <c r="I2385" t="s">
        <v>44</v>
      </c>
      <c r="J2385" t="s">
        <v>44</v>
      </c>
      <c r="K2385" t="s">
        <v>44</v>
      </c>
      <c r="L2385">
        <v>43553.8</v>
      </c>
      <c r="M2385" t="s">
        <v>44</v>
      </c>
      <c r="N2385">
        <v>32795.4</v>
      </c>
      <c r="O2385">
        <v>17483.900000000001</v>
      </c>
      <c r="P2385" t="s">
        <v>44</v>
      </c>
      <c r="Q2385" t="s">
        <v>44</v>
      </c>
      <c r="R2385" t="s">
        <v>44</v>
      </c>
      <c r="S2385">
        <v>12138.5</v>
      </c>
      <c r="T2385">
        <v>24027.599999999999</v>
      </c>
      <c r="U2385">
        <v>26060.2</v>
      </c>
      <c r="V2385">
        <v>28598</v>
      </c>
      <c r="W2385" t="s">
        <v>44</v>
      </c>
      <c r="X2385" t="s">
        <v>44</v>
      </c>
      <c r="Y2385">
        <v>5809.93</v>
      </c>
      <c r="Z2385">
        <v>53204</v>
      </c>
      <c r="AA2385">
        <v>28315.200000000001</v>
      </c>
      <c r="AB2385">
        <v>27396.9</v>
      </c>
      <c r="AC2385" t="s">
        <v>44</v>
      </c>
      <c r="AD2385">
        <v>12333</v>
      </c>
      <c r="AE2385" t="s">
        <v>44</v>
      </c>
      <c r="AF2385">
        <v>4577.4399999999996</v>
      </c>
      <c r="AG2385" t="s">
        <v>44</v>
      </c>
      <c r="AH2385" t="s">
        <v>44</v>
      </c>
      <c r="AI2385" t="s">
        <v>44</v>
      </c>
      <c r="AJ2385">
        <v>9017.0499999999993</v>
      </c>
      <c r="AK2385" t="s">
        <v>44</v>
      </c>
      <c r="AL2385" t="s">
        <v>44</v>
      </c>
      <c r="AM2385">
        <v>29455.5</v>
      </c>
      <c r="AN2385" t="s">
        <v>44</v>
      </c>
      <c r="AO2385" t="s">
        <v>44</v>
      </c>
      <c r="AP2385" t="s">
        <v>44</v>
      </c>
      <c r="AQ2385" t="s">
        <v>44</v>
      </c>
    </row>
    <row r="2386" spans="1:43">
      <c r="A2386">
        <v>2385</v>
      </c>
      <c r="B2386" t="s">
        <v>4811</v>
      </c>
      <c r="C2386" t="s">
        <v>4812</v>
      </c>
      <c r="D2386">
        <v>1.0983E-3</v>
      </c>
      <c r="E2386">
        <v>5</v>
      </c>
      <c r="F2386">
        <v>5</v>
      </c>
      <c r="G2386">
        <v>0</v>
      </c>
      <c r="H2386">
        <v>102669</v>
      </c>
      <c r="I2386">
        <v>78844</v>
      </c>
      <c r="J2386">
        <v>86061.5</v>
      </c>
      <c r="K2386">
        <v>70334.5</v>
      </c>
      <c r="L2386">
        <v>61812.9</v>
      </c>
      <c r="M2386">
        <v>45778.400000000001</v>
      </c>
      <c r="N2386">
        <v>143579</v>
      </c>
      <c r="O2386">
        <v>81747.100000000006</v>
      </c>
      <c r="P2386">
        <v>96901.8</v>
      </c>
      <c r="Q2386">
        <v>27852</v>
      </c>
      <c r="R2386">
        <v>41343.9</v>
      </c>
      <c r="S2386">
        <v>28253.5</v>
      </c>
      <c r="T2386">
        <v>107819</v>
      </c>
      <c r="U2386">
        <v>157667</v>
      </c>
      <c r="V2386">
        <v>157983</v>
      </c>
      <c r="W2386" t="s">
        <v>44</v>
      </c>
      <c r="X2386">
        <v>19597.400000000001</v>
      </c>
      <c r="Y2386">
        <v>19726.599999999999</v>
      </c>
      <c r="Z2386">
        <v>181059</v>
      </c>
      <c r="AA2386">
        <v>183562</v>
      </c>
      <c r="AB2386">
        <v>216019</v>
      </c>
      <c r="AC2386">
        <v>66377.5</v>
      </c>
      <c r="AD2386">
        <v>74910.600000000006</v>
      </c>
      <c r="AE2386">
        <v>73276.5</v>
      </c>
      <c r="AF2386">
        <v>75978</v>
      </c>
      <c r="AG2386">
        <v>105496</v>
      </c>
      <c r="AH2386">
        <v>102432</v>
      </c>
      <c r="AI2386">
        <v>30351.4</v>
      </c>
      <c r="AJ2386">
        <v>44185.599999999999</v>
      </c>
      <c r="AK2386">
        <v>33475.800000000003</v>
      </c>
      <c r="AL2386">
        <v>154503</v>
      </c>
      <c r="AM2386">
        <v>235063</v>
      </c>
      <c r="AN2386">
        <v>180322</v>
      </c>
      <c r="AO2386">
        <v>53762.8</v>
      </c>
      <c r="AP2386">
        <v>65854.2</v>
      </c>
      <c r="AQ2386">
        <v>77376.5</v>
      </c>
    </row>
    <row r="2387" spans="1:43">
      <c r="A2387">
        <v>2386</v>
      </c>
      <c r="B2387" t="s">
        <v>4813</v>
      </c>
      <c r="C2387" t="s">
        <v>4814</v>
      </c>
      <c r="D2387">
        <v>8.2142900000000008E-3</v>
      </c>
      <c r="E2387">
        <v>1</v>
      </c>
      <c r="F2387">
        <v>1</v>
      </c>
      <c r="G2387">
        <v>0</v>
      </c>
      <c r="H2387">
        <v>16856.2</v>
      </c>
      <c r="I2387" t="s">
        <v>44</v>
      </c>
      <c r="J2387" t="s">
        <v>44</v>
      </c>
      <c r="K2387">
        <v>34809.699999999997</v>
      </c>
      <c r="L2387" t="s">
        <v>44</v>
      </c>
      <c r="M2387" t="s">
        <v>44</v>
      </c>
      <c r="N2387">
        <v>13580.4</v>
      </c>
      <c r="O2387" t="s">
        <v>44</v>
      </c>
      <c r="P2387" t="s">
        <v>44</v>
      </c>
      <c r="Q2387">
        <v>20267.5</v>
      </c>
      <c r="R2387" t="s">
        <v>44</v>
      </c>
      <c r="S2387" t="s">
        <v>44</v>
      </c>
      <c r="T2387">
        <v>4281.04</v>
      </c>
      <c r="U2387" t="s">
        <v>44</v>
      </c>
      <c r="V2387" t="s">
        <v>44</v>
      </c>
      <c r="W2387" t="s">
        <v>44</v>
      </c>
      <c r="X2387" t="s">
        <v>44</v>
      </c>
      <c r="Y2387" t="s">
        <v>44</v>
      </c>
      <c r="Z2387">
        <v>19429.5</v>
      </c>
      <c r="AA2387" t="s">
        <v>44</v>
      </c>
      <c r="AB2387" t="s">
        <v>44</v>
      </c>
      <c r="AC2387">
        <v>13982.7</v>
      </c>
      <c r="AD2387">
        <v>3908.15</v>
      </c>
      <c r="AE2387" t="s">
        <v>44</v>
      </c>
      <c r="AF2387" t="s">
        <v>44</v>
      </c>
      <c r="AG2387" t="s">
        <v>44</v>
      </c>
      <c r="AH2387" t="s">
        <v>44</v>
      </c>
      <c r="AI2387" t="s">
        <v>44</v>
      </c>
      <c r="AJ2387" t="s">
        <v>44</v>
      </c>
      <c r="AK2387" t="s">
        <v>44</v>
      </c>
      <c r="AL2387">
        <v>5139.24</v>
      </c>
      <c r="AM2387" t="s">
        <v>44</v>
      </c>
      <c r="AN2387" t="s">
        <v>44</v>
      </c>
      <c r="AO2387" t="s">
        <v>44</v>
      </c>
      <c r="AP2387" t="s">
        <v>44</v>
      </c>
      <c r="AQ2387" t="s">
        <v>44</v>
      </c>
    </row>
    <row r="2388" spans="1:43">
      <c r="A2388">
        <v>2387</v>
      </c>
      <c r="B2388" t="s">
        <v>4815</v>
      </c>
      <c r="C2388" t="s">
        <v>4816</v>
      </c>
      <c r="D2388">
        <v>7.1633199999999997E-4</v>
      </c>
      <c r="E2388">
        <v>3</v>
      </c>
      <c r="F2388">
        <v>3</v>
      </c>
      <c r="G2388">
        <v>0</v>
      </c>
      <c r="H2388">
        <v>94114.2</v>
      </c>
      <c r="I2388">
        <v>104367</v>
      </c>
      <c r="J2388">
        <v>105712</v>
      </c>
      <c r="K2388">
        <v>89589.3</v>
      </c>
      <c r="L2388">
        <v>84171</v>
      </c>
      <c r="M2388">
        <v>86200.2</v>
      </c>
      <c r="N2388">
        <v>125145</v>
      </c>
      <c r="O2388">
        <v>145636</v>
      </c>
      <c r="P2388">
        <v>146050</v>
      </c>
      <c r="Q2388">
        <v>45850.2</v>
      </c>
      <c r="R2388">
        <v>67194.3</v>
      </c>
      <c r="S2388">
        <v>79144.600000000006</v>
      </c>
      <c r="T2388">
        <v>81255.199999999997</v>
      </c>
      <c r="U2388">
        <v>103750</v>
      </c>
      <c r="V2388">
        <v>117185</v>
      </c>
      <c r="W2388">
        <v>45771.7</v>
      </c>
      <c r="X2388">
        <v>57599.1</v>
      </c>
      <c r="Y2388">
        <v>72465.100000000006</v>
      </c>
      <c r="Z2388">
        <v>52110.3</v>
      </c>
      <c r="AA2388">
        <v>87296.9</v>
      </c>
      <c r="AB2388">
        <v>90193.2</v>
      </c>
      <c r="AC2388">
        <v>114648</v>
      </c>
      <c r="AD2388">
        <v>104871</v>
      </c>
      <c r="AE2388">
        <v>142348</v>
      </c>
      <c r="AF2388">
        <v>55846.2</v>
      </c>
      <c r="AG2388">
        <v>68911</v>
      </c>
      <c r="AH2388">
        <v>78581.399999999994</v>
      </c>
      <c r="AI2388">
        <v>54500</v>
      </c>
      <c r="AJ2388">
        <v>58315.8</v>
      </c>
      <c r="AK2388">
        <v>63858.1</v>
      </c>
      <c r="AL2388">
        <v>63692.6</v>
      </c>
      <c r="AM2388">
        <v>91390</v>
      </c>
      <c r="AN2388">
        <v>67308</v>
      </c>
      <c r="AO2388">
        <v>37605.9</v>
      </c>
      <c r="AP2388">
        <v>45202.8</v>
      </c>
      <c r="AQ2388">
        <v>44866.5</v>
      </c>
    </row>
    <row r="2389" spans="1:43">
      <c r="A2389">
        <v>2388</v>
      </c>
      <c r="B2389" t="s">
        <v>4817</v>
      </c>
      <c r="C2389" t="s">
        <v>4818</v>
      </c>
      <c r="D2389">
        <v>1.6899299999999999E-2</v>
      </c>
      <c r="E2389">
        <v>1</v>
      </c>
      <c r="F2389">
        <v>1</v>
      </c>
      <c r="G2389">
        <v>0</v>
      </c>
      <c r="H2389">
        <v>21570.400000000001</v>
      </c>
      <c r="I2389">
        <v>45170.400000000001</v>
      </c>
      <c r="J2389">
        <v>34465.1</v>
      </c>
      <c r="K2389" t="s">
        <v>44</v>
      </c>
      <c r="L2389" t="s">
        <v>44</v>
      </c>
      <c r="M2389" t="s">
        <v>44</v>
      </c>
      <c r="N2389">
        <v>38918.9</v>
      </c>
      <c r="O2389">
        <v>69190.600000000006</v>
      </c>
      <c r="P2389">
        <v>57591.199999999997</v>
      </c>
      <c r="Q2389" t="s">
        <v>44</v>
      </c>
      <c r="R2389" t="s">
        <v>44</v>
      </c>
      <c r="S2389" t="s">
        <v>44</v>
      </c>
      <c r="T2389">
        <v>34302</v>
      </c>
      <c r="U2389">
        <v>54528.5</v>
      </c>
      <c r="V2389" t="s">
        <v>44</v>
      </c>
      <c r="W2389" t="s">
        <v>44</v>
      </c>
      <c r="X2389" t="s">
        <v>44</v>
      </c>
      <c r="Y2389" t="s">
        <v>44</v>
      </c>
      <c r="Z2389">
        <v>47940.6</v>
      </c>
      <c r="AA2389">
        <v>80836.7</v>
      </c>
      <c r="AB2389">
        <v>61668.4</v>
      </c>
      <c r="AC2389" t="s">
        <v>44</v>
      </c>
      <c r="AD2389">
        <v>19328.099999999999</v>
      </c>
      <c r="AE2389" t="s">
        <v>44</v>
      </c>
      <c r="AF2389">
        <v>67993.5</v>
      </c>
      <c r="AG2389">
        <v>33768.400000000001</v>
      </c>
      <c r="AH2389">
        <v>117290</v>
      </c>
      <c r="AI2389" t="s">
        <v>44</v>
      </c>
      <c r="AJ2389">
        <v>24779.4</v>
      </c>
      <c r="AK2389">
        <v>39407.300000000003</v>
      </c>
      <c r="AL2389">
        <v>26014.6</v>
      </c>
      <c r="AM2389" t="s">
        <v>44</v>
      </c>
      <c r="AN2389" t="s">
        <v>44</v>
      </c>
      <c r="AO2389">
        <v>14552.8</v>
      </c>
      <c r="AP2389" t="s">
        <v>44</v>
      </c>
      <c r="AQ2389">
        <v>26615.5</v>
      </c>
    </row>
    <row r="2390" spans="1:43">
      <c r="A2390">
        <v>2389</v>
      </c>
      <c r="B2390" t="s">
        <v>4819</v>
      </c>
      <c r="C2390" t="s">
        <v>4820</v>
      </c>
      <c r="D2390">
        <v>3.517E-2</v>
      </c>
      <c r="E2390">
        <v>4</v>
      </c>
      <c r="F2390">
        <v>4</v>
      </c>
      <c r="G2390">
        <v>0</v>
      </c>
      <c r="H2390">
        <v>108708</v>
      </c>
      <c r="I2390">
        <v>88580.4</v>
      </c>
      <c r="J2390">
        <v>134839</v>
      </c>
      <c r="K2390">
        <v>42417.599999999999</v>
      </c>
      <c r="L2390">
        <v>59476.7</v>
      </c>
      <c r="M2390">
        <v>50133.9</v>
      </c>
      <c r="N2390">
        <v>137463</v>
      </c>
      <c r="O2390">
        <v>149708</v>
      </c>
      <c r="P2390">
        <v>146346</v>
      </c>
      <c r="Q2390">
        <v>52735.1</v>
      </c>
      <c r="R2390">
        <v>23527.3</v>
      </c>
      <c r="S2390">
        <v>43033</v>
      </c>
      <c r="T2390">
        <v>182394</v>
      </c>
      <c r="U2390">
        <v>210628</v>
      </c>
      <c r="V2390">
        <v>194889</v>
      </c>
      <c r="W2390">
        <v>18088.900000000001</v>
      </c>
      <c r="X2390">
        <v>24876</v>
      </c>
      <c r="Y2390">
        <v>16079.1</v>
      </c>
      <c r="Z2390">
        <v>182942</v>
      </c>
      <c r="AA2390">
        <v>121069</v>
      </c>
      <c r="AB2390">
        <v>176342</v>
      </c>
      <c r="AC2390">
        <v>63811.6</v>
      </c>
      <c r="AD2390" t="s">
        <v>44</v>
      </c>
      <c r="AE2390">
        <v>69452.899999999994</v>
      </c>
      <c r="AF2390" t="s">
        <v>44</v>
      </c>
      <c r="AG2390">
        <v>39892.199999999997</v>
      </c>
      <c r="AH2390">
        <v>45209</v>
      </c>
      <c r="AI2390">
        <v>83439.5</v>
      </c>
      <c r="AJ2390">
        <v>34720.6</v>
      </c>
      <c r="AK2390">
        <v>38496.400000000001</v>
      </c>
      <c r="AL2390">
        <v>90713.7</v>
      </c>
      <c r="AM2390">
        <v>119543</v>
      </c>
      <c r="AN2390">
        <v>115492</v>
      </c>
      <c r="AO2390" t="s">
        <v>44</v>
      </c>
      <c r="AP2390">
        <v>18920.400000000001</v>
      </c>
      <c r="AQ2390">
        <v>27414.5</v>
      </c>
    </row>
    <row r="2391" spans="1:43">
      <c r="A2391">
        <v>2390</v>
      </c>
      <c r="B2391" t="s">
        <v>4821</v>
      </c>
      <c r="C2391" t="s">
        <v>4822</v>
      </c>
      <c r="D2391">
        <v>1.0476699999999999E-3</v>
      </c>
      <c r="E2391">
        <v>5</v>
      </c>
      <c r="F2391">
        <v>5</v>
      </c>
      <c r="G2391">
        <v>0</v>
      </c>
      <c r="H2391">
        <v>107686</v>
      </c>
      <c r="I2391">
        <v>132934</v>
      </c>
      <c r="J2391">
        <v>119579</v>
      </c>
      <c r="K2391">
        <v>110058</v>
      </c>
      <c r="L2391">
        <v>64860</v>
      </c>
      <c r="M2391">
        <v>64318.2</v>
      </c>
      <c r="N2391">
        <v>213045</v>
      </c>
      <c r="O2391">
        <v>192870</v>
      </c>
      <c r="P2391">
        <v>153269</v>
      </c>
      <c r="Q2391">
        <v>69993.5</v>
      </c>
      <c r="R2391">
        <v>70819.600000000006</v>
      </c>
      <c r="S2391">
        <v>78618.5</v>
      </c>
      <c r="T2391">
        <v>158487</v>
      </c>
      <c r="U2391">
        <v>150998</v>
      </c>
      <c r="V2391">
        <v>201602</v>
      </c>
      <c r="W2391">
        <v>45961.3</v>
      </c>
      <c r="X2391">
        <v>39091.9</v>
      </c>
      <c r="Y2391">
        <v>13387.4</v>
      </c>
      <c r="Z2391">
        <v>391746</v>
      </c>
      <c r="AA2391">
        <v>378847</v>
      </c>
      <c r="AB2391">
        <v>459702</v>
      </c>
      <c r="AC2391">
        <v>61705.1</v>
      </c>
      <c r="AD2391">
        <v>83900.2</v>
      </c>
      <c r="AE2391">
        <v>57530.3</v>
      </c>
      <c r="AF2391">
        <v>107740</v>
      </c>
      <c r="AG2391">
        <v>81574.5</v>
      </c>
      <c r="AH2391">
        <v>85447.4</v>
      </c>
      <c r="AI2391">
        <v>67093.399999999994</v>
      </c>
      <c r="AJ2391">
        <v>83066.600000000006</v>
      </c>
      <c r="AK2391">
        <v>88329.8</v>
      </c>
      <c r="AL2391">
        <v>401814</v>
      </c>
      <c r="AM2391">
        <v>465590</v>
      </c>
      <c r="AN2391">
        <v>347448</v>
      </c>
      <c r="AO2391">
        <v>124184</v>
      </c>
      <c r="AP2391">
        <v>166966</v>
      </c>
      <c r="AQ2391">
        <v>192694</v>
      </c>
    </row>
    <row r="2392" spans="1:43">
      <c r="A2392">
        <v>2391</v>
      </c>
      <c r="B2392" t="s">
        <v>4823</v>
      </c>
      <c r="C2392" t="s">
        <v>4824</v>
      </c>
      <c r="D2392">
        <v>1.5096099999999999E-2</v>
      </c>
      <c r="E2392">
        <v>3</v>
      </c>
      <c r="F2392">
        <v>3</v>
      </c>
      <c r="G2392">
        <v>0</v>
      </c>
      <c r="H2392">
        <v>109509</v>
      </c>
      <c r="I2392">
        <v>103475</v>
      </c>
      <c r="J2392">
        <v>114688</v>
      </c>
      <c r="K2392">
        <v>140217</v>
      </c>
      <c r="L2392">
        <v>88135</v>
      </c>
      <c r="M2392">
        <v>108636</v>
      </c>
      <c r="N2392">
        <v>122004</v>
      </c>
      <c r="O2392">
        <v>161382</v>
      </c>
      <c r="P2392">
        <v>158087</v>
      </c>
      <c r="Q2392">
        <v>85191.2</v>
      </c>
      <c r="R2392">
        <v>27726.1</v>
      </c>
      <c r="S2392">
        <v>96539.5</v>
      </c>
      <c r="T2392">
        <v>170220</v>
      </c>
      <c r="U2392">
        <v>161428</v>
      </c>
      <c r="V2392">
        <v>153812</v>
      </c>
      <c r="W2392">
        <v>65921</v>
      </c>
      <c r="X2392">
        <v>44702.8</v>
      </c>
      <c r="Y2392">
        <v>78031.100000000006</v>
      </c>
      <c r="Z2392">
        <v>191038</v>
      </c>
      <c r="AA2392">
        <v>184042</v>
      </c>
      <c r="AB2392">
        <v>201791</v>
      </c>
      <c r="AC2392">
        <v>119183</v>
      </c>
      <c r="AD2392">
        <v>79882.5</v>
      </c>
      <c r="AE2392">
        <v>114794</v>
      </c>
      <c r="AF2392">
        <v>121323</v>
      </c>
      <c r="AG2392">
        <v>136446</v>
      </c>
      <c r="AH2392">
        <v>119342</v>
      </c>
      <c r="AI2392">
        <v>102939</v>
      </c>
      <c r="AJ2392">
        <v>116650</v>
      </c>
      <c r="AK2392">
        <v>116014</v>
      </c>
      <c r="AL2392">
        <v>94269.8</v>
      </c>
      <c r="AM2392">
        <v>201201</v>
      </c>
      <c r="AN2392">
        <v>141859</v>
      </c>
      <c r="AO2392">
        <v>46067.199999999997</v>
      </c>
      <c r="AP2392">
        <v>107122</v>
      </c>
      <c r="AQ2392">
        <v>122174</v>
      </c>
    </row>
    <row r="2393" spans="1:43">
      <c r="A2393">
        <v>2392</v>
      </c>
      <c r="B2393" t="s">
        <v>4825</v>
      </c>
      <c r="C2393" t="s">
        <v>4826</v>
      </c>
      <c r="D2393">
        <v>2.3518300000000001E-3</v>
      </c>
      <c r="E2393">
        <v>2</v>
      </c>
      <c r="F2393">
        <v>2</v>
      </c>
      <c r="G2393">
        <v>0</v>
      </c>
      <c r="H2393">
        <v>82466.5</v>
      </c>
      <c r="I2393">
        <v>91424.1</v>
      </c>
      <c r="J2393">
        <v>106806</v>
      </c>
      <c r="K2393">
        <v>70715</v>
      </c>
      <c r="L2393">
        <v>56629.8</v>
      </c>
      <c r="M2393">
        <v>56637.3</v>
      </c>
      <c r="N2393">
        <v>103239</v>
      </c>
      <c r="O2393">
        <v>94005.8</v>
      </c>
      <c r="P2393">
        <v>83892.2</v>
      </c>
      <c r="Q2393">
        <v>30892.799999999999</v>
      </c>
      <c r="R2393">
        <v>39416.199999999997</v>
      </c>
      <c r="S2393">
        <v>37992.5</v>
      </c>
      <c r="T2393">
        <v>126051</v>
      </c>
      <c r="U2393">
        <v>99194.4</v>
      </c>
      <c r="V2393">
        <v>125093</v>
      </c>
      <c r="W2393">
        <v>46467.5</v>
      </c>
      <c r="X2393">
        <v>42349.5</v>
      </c>
      <c r="Y2393">
        <v>49419.3</v>
      </c>
      <c r="Z2393">
        <v>171830</v>
      </c>
      <c r="AA2393">
        <v>158140</v>
      </c>
      <c r="AB2393">
        <v>192547</v>
      </c>
      <c r="AC2393">
        <v>51568.800000000003</v>
      </c>
      <c r="AD2393">
        <v>89473.7</v>
      </c>
      <c r="AE2393">
        <v>90470.399999999994</v>
      </c>
      <c r="AF2393">
        <v>71259.7</v>
      </c>
      <c r="AG2393">
        <v>103389</v>
      </c>
      <c r="AH2393">
        <v>130405</v>
      </c>
      <c r="AI2393">
        <v>59470.8</v>
      </c>
      <c r="AJ2393">
        <v>52559.3</v>
      </c>
      <c r="AK2393">
        <v>37032</v>
      </c>
      <c r="AL2393">
        <v>131707</v>
      </c>
      <c r="AM2393">
        <v>146637</v>
      </c>
      <c r="AN2393">
        <v>123386</v>
      </c>
      <c r="AO2393">
        <v>58438.1</v>
      </c>
      <c r="AP2393">
        <v>90174.2</v>
      </c>
      <c r="AQ2393">
        <v>89577.9</v>
      </c>
    </row>
    <row r="2394" spans="1:43">
      <c r="A2394">
        <v>2393</v>
      </c>
      <c r="B2394" t="s">
        <v>4827</v>
      </c>
      <c r="C2394" t="s">
        <v>4828</v>
      </c>
      <c r="D2394">
        <v>3.1924899999999999E-2</v>
      </c>
      <c r="E2394">
        <v>2</v>
      </c>
      <c r="F2394">
        <v>2</v>
      </c>
      <c r="G2394">
        <v>0</v>
      </c>
      <c r="H2394">
        <v>94664.2</v>
      </c>
      <c r="I2394">
        <v>75305</v>
      </c>
      <c r="J2394">
        <v>111536</v>
      </c>
      <c r="K2394">
        <v>106262</v>
      </c>
      <c r="L2394">
        <v>114307</v>
      </c>
      <c r="M2394">
        <v>123488</v>
      </c>
      <c r="N2394">
        <v>87230.1</v>
      </c>
      <c r="O2394">
        <v>77011.3</v>
      </c>
      <c r="P2394">
        <v>97924.800000000003</v>
      </c>
      <c r="Q2394">
        <v>59123.7</v>
      </c>
      <c r="R2394">
        <v>53203.6</v>
      </c>
      <c r="S2394">
        <v>64946.3</v>
      </c>
      <c r="T2394">
        <v>99782.3</v>
      </c>
      <c r="U2394">
        <v>95437.9</v>
      </c>
      <c r="V2394">
        <v>134958</v>
      </c>
      <c r="W2394">
        <v>62697.5</v>
      </c>
      <c r="X2394">
        <v>58441.9</v>
      </c>
      <c r="Y2394">
        <v>58313.5</v>
      </c>
      <c r="Z2394">
        <v>121770</v>
      </c>
      <c r="AA2394">
        <v>123379</v>
      </c>
      <c r="AB2394">
        <v>114027</v>
      </c>
      <c r="AC2394">
        <v>78155.8</v>
      </c>
      <c r="AD2394">
        <v>76566.7</v>
      </c>
      <c r="AE2394">
        <v>103552</v>
      </c>
      <c r="AF2394">
        <v>49543.6</v>
      </c>
      <c r="AG2394">
        <v>78617.100000000006</v>
      </c>
      <c r="AH2394">
        <v>74690.8</v>
      </c>
      <c r="AI2394">
        <v>57309.9</v>
      </c>
      <c r="AJ2394">
        <v>73046.5</v>
      </c>
      <c r="AK2394">
        <v>72411.8</v>
      </c>
      <c r="AL2394">
        <v>45264.5</v>
      </c>
      <c r="AM2394">
        <v>101056</v>
      </c>
      <c r="AN2394">
        <v>102422</v>
      </c>
      <c r="AO2394">
        <v>52100.9</v>
      </c>
      <c r="AP2394">
        <v>71345.8</v>
      </c>
      <c r="AQ2394">
        <v>72922.899999999994</v>
      </c>
    </row>
    <row r="2395" spans="1:43">
      <c r="A2395">
        <v>2394</v>
      </c>
      <c r="B2395" t="s">
        <v>4829</v>
      </c>
      <c r="C2395" t="s">
        <v>4830</v>
      </c>
      <c r="D2395">
        <v>7.1633199999999997E-4</v>
      </c>
      <c r="E2395">
        <v>5</v>
      </c>
      <c r="F2395">
        <v>5</v>
      </c>
      <c r="G2395">
        <v>0</v>
      </c>
      <c r="H2395">
        <v>215854</v>
      </c>
      <c r="I2395">
        <v>194328</v>
      </c>
      <c r="J2395">
        <v>229546</v>
      </c>
      <c r="K2395">
        <v>307374</v>
      </c>
      <c r="L2395">
        <v>326052</v>
      </c>
      <c r="M2395">
        <v>342630</v>
      </c>
      <c r="N2395">
        <v>404114</v>
      </c>
      <c r="O2395">
        <v>347134</v>
      </c>
      <c r="P2395">
        <v>462015</v>
      </c>
      <c r="Q2395">
        <v>457088</v>
      </c>
      <c r="R2395">
        <v>435798</v>
      </c>
      <c r="S2395">
        <v>398605</v>
      </c>
      <c r="T2395">
        <v>289832</v>
      </c>
      <c r="U2395">
        <v>273302</v>
      </c>
      <c r="V2395">
        <v>300738</v>
      </c>
      <c r="W2395">
        <v>236556</v>
      </c>
      <c r="X2395">
        <v>246766</v>
      </c>
      <c r="Y2395">
        <v>280851</v>
      </c>
      <c r="Z2395">
        <v>437954</v>
      </c>
      <c r="AA2395">
        <v>422423</v>
      </c>
      <c r="AB2395">
        <v>498988</v>
      </c>
      <c r="AC2395">
        <v>404705</v>
      </c>
      <c r="AD2395">
        <v>394990</v>
      </c>
      <c r="AE2395">
        <v>465765</v>
      </c>
      <c r="AF2395">
        <v>302163</v>
      </c>
      <c r="AG2395">
        <v>422722</v>
      </c>
      <c r="AH2395">
        <v>425149</v>
      </c>
      <c r="AI2395">
        <v>332610</v>
      </c>
      <c r="AJ2395">
        <v>386429</v>
      </c>
      <c r="AK2395">
        <v>444466</v>
      </c>
      <c r="AL2395">
        <v>213562</v>
      </c>
      <c r="AM2395">
        <v>272572</v>
      </c>
      <c r="AN2395">
        <v>248186</v>
      </c>
      <c r="AO2395">
        <v>187519</v>
      </c>
      <c r="AP2395">
        <v>269441</v>
      </c>
      <c r="AQ2395">
        <v>288564</v>
      </c>
    </row>
    <row r="2396" spans="1:43">
      <c r="A2396">
        <v>2395</v>
      </c>
      <c r="B2396" t="s">
        <v>4831</v>
      </c>
      <c r="C2396" t="s">
        <v>4832</v>
      </c>
      <c r="D2396">
        <v>6.1412899999999999E-2</v>
      </c>
      <c r="E2396">
        <v>6</v>
      </c>
      <c r="F2396">
        <v>6</v>
      </c>
      <c r="G2396">
        <v>0</v>
      </c>
      <c r="H2396">
        <v>46046</v>
      </c>
      <c r="I2396">
        <v>34633.1</v>
      </c>
      <c r="J2396">
        <v>49809.9</v>
      </c>
      <c r="K2396">
        <v>97219.199999999997</v>
      </c>
      <c r="L2396">
        <v>51360.3</v>
      </c>
      <c r="M2396">
        <v>67402.600000000006</v>
      </c>
      <c r="N2396">
        <v>120875</v>
      </c>
      <c r="O2396">
        <v>35377.800000000003</v>
      </c>
      <c r="P2396">
        <v>52825.5</v>
      </c>
      <c r="Q2396" t="s">
        <v>44</v>
      </c>
      <c r="R2396" t="s">
        <v>44</v>
      </c>
      <c r="S2396">
        <v>29117.599999999999</v>
      </c>
      <c r="T2396">
        <v>46290.6</v>
      </c>
      <c r="U2396">
        <v>58204.1</v>
      </c>
      <c r="V2396">
        <v>72648.600000000006</v>
      </c>
      <c r="W2396">
        <v>67562.600000000006</v>
      </c>
      <c r="X2396" t="s">
        <v>44</v>
      </c>
      <c r="Y2396" t="s">
        <v>44</v>
      </c>
      <c r="Z2396">
        <v>199170</v>
      </c>
      <c r="AA2396">
        <v>123743</v>
      </c>
      <c r="AB2396">
        <v>195245</v>
      </c>
      <c r="AC2396">
        <v>129538</v>
      </c>
      <c r="AD2396">
        <v>143588</v>
      </c>
      <c r="AE2396">
        <v>131066</v>
      </c>
      <c r="AF2396">
        <v>72139.600000000006</v>
      </c>
      <c r="AG2396" t="s">
        <v>44</v>
      </c>
      <c r="AH2396" t="s">
        <v>44</v>
      </c>
      <c r="AI2396" t="s">
        <v>44</v>
      </c>
      <c r="AJ2396">
        <v>15561.7</v>
      </c>
      <c r="AK2396" t="s">
        <v>44</v>
      </c>
      <c r="AL2396">
        <v>170733</v>
      </c>
      <c r="AM2396">
        <v>276257</v>
      </c>
      <c r="AN2396">
        <v>174413</v>
      </c>
      <c r="AO2396">
        <v>168194</v>
      </c>
      <c r="AP2396">
        <v>254779</v>
      </c>
      <c r="AQ2396">
        <v>291241</v>
      </c>
    </row>
    <row r="2397" spans="1:43">
      <c r="A2397">
        <v>2396</v>
      </c>
      <c r="B2397" t="s">
        <v>4833</v>
      </c>
      <c r="C2397" t="s">
        <v>4834</v>
      </c>
      <c r="D2397">
        <v>1.64872E-2</v>
      </c>
      <c r="E2397">
        <v>1</v>
      </c>
      <c r="F2397">
        <v>1</v>
      </c>
      <c r="G2397">
        <v>0</v>
      </c>
      <c r="H2397">
        <v>132757</v>
      </c>
      <c r="I2397">
        <v>32787.800000000003</v>
      </c>
      <c r="J2397">
        <v>113749</v>
      </c>
      <c r="K2397" t="s">
        <v>44</v>
      </c>
      <c r="L2397">
        <v>76751.899999999994</v>
      </c>
      <c r="M2397">
        <v>98748.7</v>
      </c>
      <c r="N2397">
        <v>116535</v>
      </c>
      <c r="O2397">
        <v>124863</v>
      </c>
      <c r="P2397">
        <v>91813.7</v>
      </c>
      <c r="Q2397" t="s">
        <v>44</v>
      </c>
      <c r="R2397" t="s">
        <v>44</v>
      </c>
      <c r="S2397">
        <v>39657.800000000003</v>
      </c>
      <c r="T2397">
        <v>96113.9</v>
      </c>
      <c r="U2397">
        <v>154292</v>
      </c>
      <c r="V2397">
        <v>192031</v>
      </c>
      <c r="W2397" t="s">
        <v>44</v>
      </c>
      <c r="X2397">
        <v>44967.3</v>
      </c>
      <c r="Y2397" t="s">
        <v>44</v>
      </c>
      <c r="Z2397" t="s">
        <v>44</v>
      </c>
      <c r="AA2397">
        <v>197802</v>
      </c>
      <c r="AB2397">
        <v>100367</v>
      </c>
      <c r="AC2397">
        <v>53165</v>
      </c>
      <c r="AD2397" t="s">
        <v>44</v>
      </c>
      <c r="AE2397">
        <v>76903.3</v>
      </c>
      <c r="AF2397">
        <v>90781.4</v>
      </c>
      <c r="AG2397">
        <v>94989.2</v>
      </c>
      <c r="AH2397">
        <v>126608</v>
      </c>
      <c r="AI2397">
        <v>36897.300000000003</v>
      </c>
      <c r="AJ2397">
        <v>47256.4</v>
      </c>
      <c r="AK2397" t="s">
        <v>44</v>
      </c>
      <c r="AL2397">
        <v>71852</v>
      </c>
      <c r="AM2397">
        <v>191056</v>
      </c>
      <c r="AN2397" t="s">
        <v>44</v>
      </c>
      <c r="AO2397" t="s">
        <v>44</v>
      </c>
      <c r="AP2397" t="s">
        <v>44</v>
      </c>
      <c r="AQ2397" t="s">
        <v>44</v>
      </c>
    </row>
    <row r="2398" spans="1:43">
      <c r="A2398">
        <v>2397</v>
      </c>
      <c r="B2398" t="s">
        <v>4835</v>
      </c>
      <c r="C2398" t="s">
        <v>4836</v>
      </c>
      <c r="D2398">
        <v>7.1633199999999997E-4</v>
      </c>
      <c r="E2398">
        <v>6</v>
      </c>
      <c r="F2398">
        <v>6</v>
      </c>
      <c r="G2398">
        <v>0</v>
      </c>
      <c r="H2398">
        <v>409407</v>
      </c>
      <c r="I2398">
        <v>315712</v>
      </c>
      <c r="J2398">
        <v>308240</v>
      </c>
      <c r="K2398">
        <v>625057</v>
      </c>
      <c r="L2398">
        <v>644802</v>
      </c>
      <c r="M2398">
        <v>602983</v>
      </c>
      <c r="N2398">
        <v>669060</v>
      </c>
      <c r="O2398">
        <v>728351</v>
      </c>
      <c r="P2398">
        <v>609108</v>
      </c>
      <c r="Q2398">
        <v>515937</v>
      </c>
      <c r="R2398">
        <v>490624</v>
      </c>
      <c r="S2398">
        <v>580832</v>
      </c>
      <c r="T2398">
        <v>402330</v>
      </c>
      <c r="U2398">
        <v>415417</v>
      </c>
      <c r="V2398">
        <v>475217</v>
      </c>
      <c r="W2398">
        <v>310712</v>
      </c>
      <c r="X2398">
        <v>263698</v>
      </c>
      <c r="Y2398">
        <v>372756</v>
      </c>
      <c r="Z2398">
        <v>881362</v>
      </c>
      <c r="AA2398">
        <v>845312</v>
      </c>
      <c r="AB2398">
        <v>1001670</v>
      </c>
      <c r="AC2398">
        <v>922853</v>
      </c>
      <c r="AD2398">
        <v>839045</v>
      </c>
      <c r="AE2398">
        <v>797927</v>
      </c>
      <c r="AF2398">
        <v>405914</v>
      </c>
      <c r="AG2398">
        <v>424216</v>
      </c>
      <c r="AH2398">
        <v>635224</v>
      </c>
      <c r="AI2398">
        <v>489182</v>
      </c>
      <c r="AJ2398">
        <v>566369</v>
      </c>
      <c r="AK2398">
        <v>626717</v>
      </c>
      <c r="AL2398">
        <v>381291</v>
      </c>
      <c r="AM2398">
        <v>508219</v>
      </c>
      <c r="AN2398">
        <v>473152</v>
      </c>
      <c r="AO2398">
        <v>390208</v>
      </c>
      <c r="AP2398">
        <v>572306</v>
      </c>
      <c r="AQ2398">
        <v>522216</v>
      </c>
    </row>
    <row r="2399" spans="1:43">
      <c r="A2399">
        <v>2398</v>
      </c>
      <c r="B2399" t="s">
        <v>4837</v>
      </c>
      <c r="C2399" t="s">
        <v>4838</v>
      </c>
      <c r="D2399">
        <v>1.4626999999999999E-3</v>
      </c>
      <c r="E2399">
        <v>4</v>
      </c>
      <c r="F2399">
        <v>4</v>
      </c>
      <c r="G2399">
        <v>0</v>
      </c>
      <c r="H2399">
        <v>505984</v>
      </c>
      <c r="I2399">
        <v>315721</v>
      </c>
      <c r="J2399">
        <v>128332</v>
      </c>
      <c r="K2399">
        <v>487809</v>
      </c>
      <c r="L2399">
        <v>333324</v>
      </c>
      <c r="M2399">
        <v>294646</v>
      </c>
      <c r="N2399">
        <v>517014</v>
      </c>
      <c r="O2399">
        <v>340965</v>
      </c>
      <c r="P2399">
        <v>168613</v>
      </c>
      <c r="Q2399">
        <v>424361</v>
      </c>
      <c r="R2399">
        <v>303668</v>
      </c>
      <c r="S2399">
        <v>152815</v>
      </c>
      <c r="T2399">
        <v>394982</v>
      </c>
      <c r="U2399">
        <v>283332</v>
      </c>
      <c r="V2399">
        <v>110758</v>
      </c>
      <c r="W2399">
        <v>375929</v>
      </c>
      <c r="X2399">
        <v>213445</v>
      </c>
      <c r="Y2399">
        <v>48076.9</v>
      </c>
      <c r="Z2399">
        <v>604902</v>
      </c>
      <c r="AA2399">
        <v>456853</v>
      </c>
      <c r="AB2399">
        <v>369569</v>
      </c>
      <c r="AC2399">
        <v>452794</v>
      </c>
      <c r="AD2399">
        <v>281401</v>
      </c>
      <c r="AE2399">
        <v>119454</v>
      </c>
      <c r="AF2399">
        <v>408971</v>
      </c>
      <c r="AG2399">
        <v>195625</v>
      </c>
      <c r="AH2399">
        <v>421863</v>
      </c>
      <c r="AI2399">
        <v>488297</v>
      </c>
      <c r="AJ2399">
        <v>307476</v>
      </c>
      <c r="AK2399">
        <v>219594</v>
      </c>
      <c r="AL2399">
        <v>325272</v>
      </c>
      <c r="AM2399">
        <v>336652</v>
      </c>
      <c r="AN2399">
        <v>201531</v>
      </c>
      <c r="AO2399">
        <v>319456</v>
      </c>
      <c r="AP2399">
        <v>255052</v>
      </c>
      <c r="AQ2399">
        <v>264411</v>
      </c>
    </row>
    <row r="2400" spans="1:43">
      <c r="A2400">
        <v>2399</v>
      </c>
      <c r="B2400" t="s">
        <v>4839</v>
      </c>
      <c r="C2400" t="s">
        <v>4840</v>
      </c>
      <c r="D2400">
        <v>3.0657899999999998E-2</v>
      </c>
      <c r="E2400">
        <v>3</v>
      </c>
      <c r="F2400">
        <v>3</v>
      </c>
      <c r="G2400">
        <v>0</v>
      </c>
      <c r="H2400">
        <v>28575.5</v>
      </c>
      <c r="I2400">
        <v>15022.5</v>
      </c>
      <c r="J2400">
        <v>20996</v>
      </c>
      <c r="K2400">
        <v>45071.1</v>
      </c>
      <c r="L2400">
        <v>39927.1</v>
      </c>
      <c r="M2400">
        <v>51616.1</v>
      </c>
      <c r="N2400">
        <v>101426</v>
      </c>
      <c r="O2400">
        <v>94917.2</v>
      </c>
      <c r="P2400">
        <v>89472.3</v>
      </c>
      <c r="Q2400">
        <v>99801.9</v>
      </c>
      <c r="R2400">
        <v>91121.600000000006</v>
      </c>
      <c r="S2400">
        <v>86110.399999999994</v>
      </c>
      <c r="T2400">
        <v>52984.3</v>
      </c>
      <c r="U2400">
        <v>57724.9</v>
      </c>
      <c r="V2400">
        <v>73540</v>
      </c>
      <c r="W2400">
        <v>27848.400000000001</v>
      </c>
      <c r="X2400">
        <v>44296.2</v>
      </c>
      <c r="Y2400">
        <v>57696.5</v>
      </c>
      <c r="Z2400">
        <v>47692.5</v>
      </c>
      <c r="AA2400">
        <v>34164.400000000001</v>
      </c>
      <c r="AB2400">
        <v>55716.2</v>
      </c>
      <c r="AC2400">
        <v>36239.4</v>
      </c>
      <c r="AD2400">
        <v>20712.599999999999</v>
      </c>
      <c r="AE2400">
        <v>66185.399999999994</v>
      </c>
      <c r="AF2400">
        <v>26842.400000000001</v>
      </c>
      <c r="AG2400">
        <v>24899.599999999999</v>
      </c>
      <c r="AH2400">
        <v>36850.199999999997</v>
      </c>
      <c r="AI2400">
        <v>30020.3</v>
      </c>
      <c r="AJ2400">
        <v>12141.8</v>
      </c>
      <c r="AK2400">
        <v>24256.3</v>
      </c>
      <c r="AL2400">
        <v>10802.2</v>
      </c>
      <c r="AM2400">
        <v>21017.4</v>
      </c>
      <c r="AN2400" t="s">
        <v>44</v>
      </c>
      <c r="AO2400">
        <v>14358.7</v>
      </c>
      <c r="AP2400">
        <v>15219.9</v>
      </c>
      <c r="AQ2400">
        <v>16396.3</v>
      </c>
    </row>
    <row r="2401" spans="1:43">
      <c r="A2401">
        <v>2400</v>
      </c>
      <c r="B2401" t="s">
        <v>4841</v>
      </c>
      <c r="C2401" t="s">
        <v>4842</v>
      </c>
      <c r="D2401">
        <v>1.2859E-3</v>
      </c>
      <c r="E2401">
        <v>5</v>
      </c>
      <c r="F2401">
        <v>5</v>
      </c>
      <c r="G2401">
        <v>0</v>
      </c>
      <c r="H2401">
        <v>76075.8</v>
      </c>
      <c r="I2401">
        <v>66437.100000000006</v>
      </c>
      <c r="J2401">
        <v>67999.600000000006</v>
      </c>
      <c r="K2401">
        <v>163383</v>
      </c>
      <c r="L2401">
        <v>152753</v>
      </c>
      <c r="M2401">
        <v>145403</v>
      </c>
      <c r="N2401">
        <v>170865</v>
      </c>
      <c r="O2401">
        <v>189396</v>
      </c>
      <c r="P2401">
        <v>125582</v>
      </c>
      <c r="Q2401">
        <v>130716</v>
      </c>
      <c r="R2401">
        <v>105783</v>
      </c>
      <c r="S2401">
        <v>128351</v>
      </c>
      <c r="T2401">
        <v>133588</v>
      </c>
      <c r="U2401">
        <v>116890</v>
      </c>
      <c r="V2401">
        <v>125981</v>
      </c>
      <c r="W2401">
        <v>75231.600000000006</v>
      </c>
      <c r="X2401">
        <v>69085.5</v>
      </c>
      <c r="Y2401">
        <v>83620.7</v>
      </c>
      <c r="Z2401">
        <v>228089</v>
      </c>
      <c r="AA2401">
        <v>203246</v>
      </c>
      <c r="AB2401">
        <v>229928</v>
      </c>
      <c r="AC2401">
        <v>143158</v>
      </c>
      <c r="AD2401">
        <v>124031</v>
      </c>
      <c r="AE2401">
        <v>131619</v>
      </c>
      <c r="AF2401">
        <v>85657.1</v>
      </c>
      <c r="AG2401">
        <v>71452.800000000003</v>
      </c>
      <c r="AH2401">
        <v>80057.600000000006</v>
      </c>
      <c r="AI2401">
        <v>141375</v>
      </c>
      <c r="AJ2401">
        <v>143499</v>
      </c>
      <c r="AK2401">
        <v>165675</v>
      </c>
      <c r="AL2401">
        <v>85570.2</v>
      </c>
      <c r="AM2401">
        <v>79273.100000000006</v>
      </c>
      <c r="AN2401">
        <v>54738.2</v>
      </c>
      <c r="AO2401">
        <v>72844.800000000003</v>
      </c>
      <c r="AP2401">
        <v>121699</v>
      </c>
      <c r="AQ2401">
        <v>113785</v>
      </c>
    </row>
    <row r="2402" spans="1:43">
      <c r="A2402">
        <v>2401</v>
      </c>
      <c r="B2402" t="s">
        <v>4843</v>
      </c>
      <c r="C2402" t="s">
        <v>4844</v>
      </c>
      <c r="D2402">
        <v>7.1633199999999997E-4</v>
      </c>
      <c r="E2402">
        <v>12</v>
      </c>
      <c r="F2402">
        <v>12</v>
      </c>
      <c r="G2402">
        <v>0</v>
      </c>
      <c r="H2402">
        <v>610377</v>
      </c>
      <c r="I2402">
        <v>541960</v>
      </c>
      <c r="J2402">
        <v>544037</v>
      </c>
      <c r="K2402">
        <v>641039</v>
      </c>
      <c r="L2402">
        <v>630872</v>
      </c>
      <c r="M2402">
        <v>653565</v>
      </c>
      <c r="N2402">
        <v>613069</v>
      </c>
      <c r="O2402">
        <v>615956</v>
      </c>
      <c r="P2402">
        <v>612366</v>
      </c>
      <c r="Q2402">
        <v>504127</v>
      </c>
      <c r="R2402">
        <v>427632</v>
      </c>
      <c r="S2402">
        <v>488079</v>
      </c>
      <c r="T2402">
        <v>608187</v>
      </c>
      <c r="U2402">
        <v>672303</v>
      </c>
      <c r="V2402">
        <v>685294</v>
      </c>
      <c r="W2402">
        <v>392064</v>
      </c>
      <c r="X2402">
        <v>411368</v>
      </c>
      <c r="Y2402">
        <v>346135</v>
      </c>
      <c r="Z2402">
        <v>690597</v>
      </c>
      <c r="AA2402">
        <v>689558</v>
      </c>
      <c r="AB2402">
        <v>688064</v>
      </c>
      <c r="AC2402">
        <v>528360</v>
      </c>
      <c r="AD2402">
        <v>507044</v>
      </c>
      <c r="AE2402">
        <v>507272</v>
      </c>
      <c r="AF2402">
        <v>411090</v>
      </c>
      <c r="AG2402">
        <v>417394</v>
      </c>
      <c r="AH2402">
        <v>425655</v>
      </c>
      <c r="AI2402">
        <v>418809</v>
      </c>
      <c r="AJ2402">
        <v>426626</v>
      </c>
      <c r="AK2402">
        <v>409892</v>
      </c>
      <c r="AL2402">
        <v>474919</v>
      </c>
      <c r="AM2402">
        <v>579179</v>
      </c>
      <c r="AN2402">
        <v>421580</v>
      </c>
      <c r="AO2402">
        <v>360803</v>
      </c>
      <c r="AP2402">
        <v>488313</v>
      </c>
      <c r="AQ2402">
        <v>425063</v>
      </c>
    </row>
    <row r="2403" spans="1:43">
      <c r="A2403">
        <v>2402</v>
      </c>
      <c r="B2403" t="s">
        <v>4845</v>
      </c>
      <c r="C2403" t="s">
        <v>4846</v>
      </c>
      <c r="D2403">
        <v>1.4626999999999999E-3</v>
      </c>
      <c r="E2403">
        <v>2</v>
      </c>
      <c r="F2403">
        <v>2</v>
      </c>
      <c r="G2403">
        <v>0</v>
      </c>
      <c r="H2403">
        <v>165646</v>
      </c>
      <c r="I2403">
        <v>168307</v>
      </c>
      <c r="J2403">
        <v>150424</v>
      </c>
      <c r="K2403">
        <v>213606</v>
      </c>
      <c r="L2403">
        <v>208211</v>
      </c>
      <c r="M2403">
        <v>198730</v>
      </c>
      <c r="N2403">
        <v>193954</v>
      </c>
      <c r="O2403">
        <v>178667</v>
      </c>
      <c r="P2403">
        <v>129631</v>
      </c>
      <c r="Q2403">
        <v>177027</v>
      </c>
      <c r="R2403">
        <v>178532</v>
      </c>
      <c r="S2403">
        <v>116293</v>
      </c>
      <c r="T2403">
        <v>180444</v>
      </c>
      <c r="U2403">
        <v>132779</v>
      </c>
      <c r="V2403">
        <v>162626</v>
      </c>
      <c r="W2403">
        <v>149493</v>
      </c>
      <c r="X2403">
        <v>141873</v>
      </c>
      <c r="Y2403">
        <v>96616.3</v>
      </c>
      <c r="Z2403">
        <v>248389</v>
      </c>
      <c r="AA2403">
        <v>227141</v>
      </c>
      <c r="AB2403">
        <v>223590</v>
      </c>
      <c r="AC2403">
        <v>216347</v>
      </c>
      <c r="AD2403">
        <v>190436</v>
      </c>
      <c r="AE2403">
        <v>163067</v>
      </c>
      <c r="AF2403">
        <v>167281</v>
      </c>
      <c r="AG2403">
        <v>176567</v>
      </c>
      <c r="AH2403">
        <v>131663</v>
      </c>
      <c r="AI2403">
        <v>201255</v>
      </c>
      <c r="AJ2403">
        <v>168192</v>
      </c>
      <c r="AK2403">
        <v>138845</v>
      </c>
      <c r="AL2403">
        <v>195941</v>
      </c>
      <c r="AM2403">
        <v>217611</v>
      </c>
      <c r="AN2403">
        <v>155510</v>
      </c>
      <c r="AO2403">
        <v>140583</v>
      </c>
      <c r="AP2403">
        <v>189202</v>
      </c>
      <c r="AQ2403">
        <v>118467</v>
      </c>
    </row>
    <row r="2404" spans="1:43">
      <c r="A2404">
        <v>2403</v>
      </c>
      <c r="B2404" t="s">
        <v>4847</v>
      </c>
      <c r="C2404" t="s">
        <v>4848</v>
      </c>
      <c r="D2404">
        <v>2.7786600000000002E-2</v>
      </c>
      <c r="E2404">
        <v>1</v>
      </c>
      <c r="F2404">
        <v>1</v>
      </c>
      <c r="G2404">
        <v>0</v>
      </c>
      <c r="H2404">
        <v>30659.5</v>
      </c>
      <c r="I2404">
        <v>30824.3</v>
      </c>
      <c r="J2404">
        <v>10368.4</v>
      </c>
      <c r="K2404" t="s">
        <v>44</v>
      </c>
      <c r="L2404" t="s">
        <v>44</v>
      </c>
      <c r="M2404">
        <v>14047.2</v>
      </c>
      <c r="N2404" t="s">
        <v>44</v>
      </c>
      <c r="O2404" t="s">
        <v>44</v>
      </c>
      <c r="P2404">
        <v>51448.3</v>
      </c>
      <c r="Q2404">
        <v>25603.200000000001</v>
      </c>
      <c r="R2404" t="s">
        <v>44</v>
      </c>
      <c r="S2404" t="s">
        <v>44</v>
      </c>
      <c r="T2404">
        <v>49387.8</v>
      </c>
      <c r="U2404">
        <v>19237.099999999999</v>
      </c>
      <c r="V2404">
        <v>36772.699999999997</v>
      </c>
      <c r="W2404" t="s">
        <v>44</v>
      </c>
      <c r="X2404">
        <v>5480.66</v>
      </c>
      <c r="Y2404" t="s">
        <v>44</v>
      </c>
      <c r="Z2404">
        <v>10499.9</v>
      </c>
      <c r="AA2404">
        <v>49093</v>
      </c>
      <c r="AB2404">
        <v>68251.399999999994</v>
      </c>
      <c r="AC2404" t="s">
        <v>44</v>
      </c>
      <c r="AD2404" t="s">
        <v>44</v>
      </c>
      <c r="AE2404" t="s">
        <v>44</v>
      </c>
      <c r="AF2404" t="s">
        <v>44</v>
      </c>
      <c r="AG2404" t="s">
        <v>44</v>
      </c>
      <c r="AH2404" t="s">
        <v>44</v>
      </c>
      <c r="AI2404" t="s">
        <v>44</v>
      </c>
      <c r="AJ2404" t="s">
        <v>44</v>
      </c>
      <c r="AK2404" t="s">
        <v>44</v>
      </c>
      <c r="AL2404" t="s">
        <v>44</v>
      </c>
      <c r="AM2404" t="s">
        <v>44</v>
      </c>
      <c r="AN2404" t="s">
        <v>44</v>
      </c>
      <c r="AO2404" t="s">
        <v>44</v>
      </c>
      <c r="AP2404" t="s">
        <v>44</v>
      </c>
      <c r="AQ2404" t="s">
        <v>44</v>
      </c>
    </row>
    <row r="2405" spans="1:43">
      <c r="A2405">
        <v>2404</v>
      </c>
      <c r="B2405" t="s">
        <v>4849</v>
      </c>
      <c r="C2405" t="s">
        <v>4850</v>
      </c>
      <c r="D2405">
        <v>7.1633199999999997E-4</v>
      </c>
      <c r="E2405">
        <v>18</v>
      </c>
      <c r="F2405">
        <v>18</v>
      </c>
      <c r="G2405">
        <v>0</v>
      </c>
      <c r="H2405">
        <v>345258</v>
      </c>
      <c r="I2405">
        <v>309818</v>
      </c>
      <c r="J2405">
        <v>311425</v>
      </c>
      <c r="K2405">
        <v>337493</v>
      </c>
      <c r="L2405">
        <v>344433</v>
      </c>
      <c r="M2405">
        <v>384892</v>
      </c>
      <c r="N2405">
        <v>438960</v>
      </c>
      <c r="O2405">
        <v>422943</v>
      </c>
      <c r="P2405">
        <v>378905</v>
      </c>
      <c r="Q2405">
        <v>234835</v>
      </c>
      <c r="R2405">
        <v>253657</v>
      </c>
      <c r="S2405">
        <v>281848</v>
      </c>
      <c r="T2405">
        <v>439831</v>
      </c>
      <c r="U2405">
        <v>483769</v>
      </c>
      <c r="V2405">
        <v>444881</v>
      </c>
      <c r="W2405">
        <v>167897</v>
      </c>
      <c r="X2405">
        <v>190345</v>
      </c>
      <c r="Y2405">
        <v>190003</v>
      </c>
      <c r="Z2405">
        <v>596226</v>
      </c>
      <c r="AA2405">
        <v>594993</v>
      </c>
      <c r="AB2405">
        <v>651184</v>
      </c>
      <c r="AC2405">
        <v>336558</v>
      </c>
      <c r="AD2405">
        <v>310153</v>
      </c>
      <c r="AE2405">
        <v>328358</v>
      </c>
      <c r="AF2405">
        <v>209503</v>
      </c>
      <c r="AG2405">
        <v>245882</v>
      </c>
      <c r="AH2405">
        <v>225847</v>
      </c>
      <c r="AI2405">
        <v>247970</v>
      </c>
      <c r="AJ2405">
        <v>236537</v>
      </c>
      <c r="AK2405">
        <v>239285</v>
      </c>
      <c r="AL2405">
        <v>546794</v>
      </c>
      <c r="AM2405">
        <v>780701</v>
      </c>
      <c r="AN2405">
        <v>574397</v>
      </c>
      <c r="AO2405">
        <v>314489</v>
      </c>
      <c r="AP2405">
        <v>463023</v>
      </c>
      <c r="AQ2405">
        <v>456848</v>
      </c>
    </row>
    <row r="2406" spans="1:43">
      <c r="A2406">
        <v>2405</v>
      </c>
      <c r="B2406" t="s">
        <v>4851</v>
      </c>
      <c r="C2406" t="s">
        <v>4852</v>
      </c>
      <c r="D2406">
        <v>7.1633199999999997E-4</v>
      </c>
      <c r="E2406">
        <v>14</v>
      </c>
      <c r="F2406">
        <v>14</v>
      </c>
      <c r="G2406">
        <v>0</v>
      </c>
      <c r="H2406">
        <v>1015770</v>
      </c>
      <c r="I2406">
        <v>1005000</v>
      </c>
      <c r="J2406">
        <v>944936</v>
      </c>
      <c r="K2406">
        <v>1507880</v>
      </c>
      <c r="L2406">
        <v>1466720</v>
      </c>
      <c r="M2406">
        <v>1577600</v>
      </c>
      <c r="N2406">
        <v>1877750</v>
      </c>
      <c r="O2406">
        <v>1982150</v>
      </c>
      <c r="P2406">
        <v>2054240</v>
      </c>
      <c r="Q2406">
        <v>1548140</v>
      </c>
      <c r="R2406">
        <v>1640870</v>
      </c>
      <c r="S2406">
        <v>1819550</v>
      </c>
      <c r="T2406">
        <v>1278500</v>
      </c>
      <c r="U2406">
        <v>1601510</v>
      </c>
      <c r="V2406">
        <v>1595580</v>
      </c>
      <c r="W2406">
        <v>1204600</v>
      </c>
      <c r="X2406">
        <v>1277340</v>
      </c>
      <c r="Y2406">
        <v>1566790</v>
      </c>
      <c r="Z2406">
        <v>2850190</v>
      </c>
      <c r="AA2406">
        <v>3063320</v>
      </c>
      <c r="AB2406">
        <v>3147750</v>
      </c>
      <c r="AC2406">
        <v>3230460</v>
      </c>
      <c r="AD2406">
        <v>3235360</v>
      </c>
      <c r="AE2406">
        <v>3325440</v>
      </c>
      <c r="AF2406">
        <v>2579560</v>
      </c>
      <c r="AG2406">
        <v>2653510</v>
      </c>
      <c r="AH2406">
        <v>3097980</v>
      </c>
      <c r="AI2406">
        <v>2316230</v>
      </c>
      <c r="AJ2406">
        <v>2484730</v>
      </c>
      <c r="AK2406">
        <v>2648700</v>
      </c>
      <c r="AL2406">
        <v>1357320</v>
      </c>
      <c r="AM2406">
        <v>1736950</v>
      </c>
      <c r="AN2406">
        <v>1409840</v>
      </c>
      <c r="AO2406">
        <v>1308820</v>
      </c>
      <c r="AP2406">
        <v>1756880</v>
      </c>
      <c r="AQ2406">
        <v>1667860</v>
      </c>
    </row>
    <row r="2407" spans="1:43">
      <c r="A2407">
        <v>2406</v>
      </c>
      <c r="B2407" t="s">
        <v>4853</v>
      </c>
      <c r="C2407" t="s">
        <v>4854</v>
      </c>
      <c r="D2407">
        <v>3.1406099999999999E-2</v>
      </c>
      <c r="E2407">
        <v>1</v>
      </c>
      <c r="F2407">
        <v>1</v>
      </c>
      <c r="G2407">
        <v>0</v>
      </c>
      <c r="H2407">
        <v>221207</v>
      </c>
      <c r="I2407">
        <v>400034</v>
      </c>
      <c r="J2407">
        <v>249592</v>
      </c>
      <c r="K2407">
        <v>280406</v>
      </c>
      <c r="L2407">
        <v>267643</v>
      </c>
      <c r="M2407">
        <v>361757</v>
      </c>
      <c r="N2407" t="s">
        <v>44</v>
      </c>
      <c r="O2407">
        <v>353212</v>
      </c>
      <c r="P2407">
        <v>460637</v>
      </c>
      <c r="Q2407">
        <v>469038</v>
      </c>
      <c r="R2407">
        <v>440525</v>
      </c>
      <c r="S2407" t="s">
        <v>44</v>
      </c>
      <c r="T2407" t="s">
        <v>44</v>
      </c>
      <c r="U2407">
        <v>456029</v>
      </c>
      <c r="V2407">
        <v>523719</v>
      </c>
      <c r="W2407">
        <v>211570</v>
      </c>
      <c r="X2407">
        <v>263749</v>
      </c>
      <c r="Y2407">
        <v>279457</v>
      </c>
      <c r="Z2407" t="s">
        <v>44</v>
      </c>
      <c r="AA2407">
        <v>217993</v>
      </c>
      <c r="AB2407">
        <v>314984</v>
      </c>
      <c r="AC2407">
        <v>321859</v>
      </c>
      <c r="AD2407" t="s">
        <v>44</v>
      </c>
      <c r="AE2407">
        <v>150079</v>
      </c>
      <c r="AF2407" t="s">
        <v>44</v>
      </c>
      <c r="AG2407">
        <v>249961</v>
      </c>
      <c r="AH2407" t="s">
        <v>44</v>
      </c>
      <c r="AI2407">
        <v>179305</v>
      </c>
      <c r="AJ2407" t="s">
        <v>44</v>
      </c>
      <c r="AK2407">
        <v>226516</v>
      </c>
      <c r="AL2407">
        <v>487942</v>
      </c>
      <c r="AM2407" t="s">
        <v>44</v>
      </c>
      <c r="AN2407">
        <v>454838</v>
      </c>
      <c r="AO2407">
        <v>440719</v>
      </c>
      <c r="AP2407">
        <v>631751</v>
      </c>
      <c r="AQ2407" t="s">
        <v>44</v>
      </c>
    </row>
    <row r="2408" spans="1:43">
      <c r="A2408">
        <v>2407</v>
      </c>
      <c r="B2408" t="s">
        <v>4855</v>
      </c>
      <c r="C2408" t="s">
        <v>4856</v>
      </c>
      <c r="D2408">
        <v>2.8940899999999999E-2</v>
      </c>
      <c r="E2408">
        <v>1</v>
      </c>
      <c r="F2408">
        <v>1</v>
      </c>
      <c r="G2408">
        <v>0</v>
      </c>
      <c r="H2408">
        <v>36136.800000000003</v>
      </c>
      <c r="I2408" t="s">
        <v>44</v>
      </c>
      <c r="J2408" t="s">
        <v>44</v>
      </c>
      <c r="K2408" t="s">
        <v>44</v>
      </c>
      <c r="L2408" t="s">
        <v>44</v>
      </c>
      <c r="M2408" t="s">
        <v>44</v>
      </c>
      <c r="N2408" t="s">
        <v>44</v>
      </c>
      <c r="O2408" t="s">
        <v>44</v>
      </c>
      <c r="P2408" t="s">
        <v>44</v>
      </c>
      <c r="Q2408" t="s">
        <v>44</v>
      </c>
      <c r="R2408" t="s">
        <v>44</v>
      </c>
      <c r="S2408" t="s">
        <v>44</v>
      </c>
      <c r="T2408">
        <v>31913.8</v>
      </c>
      <c r="U2408">
        <v>41396.699999999997</v>
      </c>
      <c r="V2408">
        <v>60367.5</v>
      </c>
      <c r="W2408" t="s">
        <v>44</v>
      </c>
      <c r="X2408">
        <v>32724.799999999999</v>
      </c>
      <c r="Y2408" t="s">
        <v>44</v>
      </c>
      <c r="Z2408">
        <v>32347.1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 t="s">
        <v>44</v>
      </c>
      <c r="AG2408" t="s">
        <v>44</v>
      </c>
      <c r="AH2408" t="s">
        <v>44</v>
      </c>
      <c r="AI2408" t="s">
        <v>44</v>
      </c>
      <c r="AJ2408">
        <v>22956.1</v>
      </c>
      <c r="AK2408" t="s">
        <v>44</v>
      </c>
      <c r="AL2408" t="s">
        <v>44</v>
      </c>
      <c r="AM2408">
        <v>39128.6</v>
      </c>
      <c r="AN2408">
        <v>28178.1</v>
      </c>
      <c r="AO2408" t="s">
        <v>44</v>
      </c>
      <c r="AP2408" t="s">
        <v>44</v>
      </c>
      <c r="AQ2408" t="s">
        <v>44</v>
      </c>
    </row>
    <row r="2409" spans="1:43">
      <c r="A2409">
        <v>2408</v>
      </c>
      <c r="B2409" t="s">
        <v>4857</v>
      </c>
      <c r="C2409" t="s">
        <v>4858</v>
      </c>
      <c r="D2409">
        <v>2.2036099999999999E-3</v>
      </c>
      <c r="E2409">
        <v>3</v>
      </c>
      <c r="F2409">
        <v>3</v>
      </c>
      <c r="G2409">
        <v>0</v>
      </c>
      <c r="H2409">
        <v>270067</v>
      </c>
      <c r="I2409">
        <v>206551</v>
      </c>
      <c r="J2409">
        <v>297939</v>
      </c>
      <c r="K2409">
        <v>399354</v>
      </c>
      <c r="L2409">
        <v>377429</v>
      </c>
      <c r="M2409">
        <v>474519</v>
      </c>
      <c r="N2409">
        <v>656685</v>
      </c>
      <c r="O2409">
        <v>659917</v>
      </c>
      <c r="P2409">
        <v>703588</v>
      </c>
      <c r="Q2409">
        <v>587778</v>
      </c>
      <c r="R2409">
        <v>596934</v>
      </c>
      <c r="S2409">
        <v>676764</v>
      </c>
      <c r="T2409">
        <v>352735</v>
      </c>
      <c r="U2409">
        <v>400354</v>
      </c>
      <c r="V2409">
        <v>437728</v>
      </c>
      <c r="W2409">
        <v>326304</v>
      </c>
      <c r="X2409">
        <v>346302</v>
      </c>
      <c r="Y2409">
        <v>254791</v>
      </c>
      <c r="Z2409">
        <v>794473</v>
      </c>
      <c r="AA2409">
        <v>912924</v>
      </c>
      <c r="AB2409">
        <v>973741</v>
      </c>
      <c r="AC2409">
        <v>665469</v>
      </c>
      <c r="AD2409">
        <v>649419</v>
      </c>
      <c r="AE2409">
        <v>750428</v>
      </c>
      <c r="AF2409">
        <v>609857</v>
      </c>
      <c r="AG2409">
        <v>700927</v>
      </c>
      <c r="AH2409">
        <v>790991</v>
      </c>
      <c r="AI2409">
        <v>800828</v>
      </c>
      <c r="AJ2409">
        <v>1119880</v>
      </c>
      <c r="AK2409">
        <v>798654</v>
      </c>
      <c r="AL2409">
        <v>310046</v>
      </c>
      <c r="AM2409">
        <v>244094</v>
      </c>
      <c r="AN2409">
        <v>273280</v>
      </c>
      <c r="AO2409">
        <v>302029</v>
      </c>
      <c r="AP2409">
        <v>437890</v>
      </c>
      <c r="AQ2409">
        <v>477278</v>
      </c>
    </row>
    <row r="2410" spans="1:43">
      <c r="A2410">
        <v>2409</v>
      </c>
      <c r="B2410" t="s">
        <v>4859</v>
      </c>
      <c r="C2410" t="s">
        <v>4860</v>
      </c>
      <c r="D2410">
        <v>2.93415E-2</v>
      </c>
      <c r="E2410">
        <v>1</v>
      </c>
      <c r="F2410">
        <v>1</v>
      </c>
      <c r="G2410">
        <v>0</v>
      </c>
      <c r="H2410">
        <v>137624</v>
      </c>
      <c r="I2410" t="s">
        <v>44</v>
      </c>
      <c r="J2410">
        <v>41124.6</v>
      </c>
      <c r="K2410">
        <v>411096</v>
      </c>
      <c r="L2410" t="s">
        <v>44</v>
      </c>
      <c r="M2410">
        <v>195305</v>
      </c>
      <c r="N2410" t="s">
        <v>44</v>
      </c>
      <c r="O2410" t="s">
        <v>44</v>
      </c>
      <c r="P2410" t="s">
        <v>44</v>
      </c>
      <c r="Q2410" t="s">
        <v>44</v>
      </c>
      <c r="R2410" t="s">
        <v>44</v>
      </c>
      <c r="S2410" t="s">
        <v>44</v>
      </c>
      <c r="T2410" t="s">
        <v>44</v>
      </c>
      <c r="U2410">
        <v>511137</v>
      </c>
      <c r="V2410">
        <v>497252</v>
      </c>
      <c r="W2410" t="s">
        <v>44</v>
      </c>
      <c r="X2410" t="s">
        <v>44</v>
      </c>
      <c r="Y2410" t="s">
        <v>44</v>
      </c>
      <c r="Z2410" t="s">
        <v>44</v>
      </c>
      <c r="AA2410" t="s">
        <v>44</v>
      </c>
      <c r="AB2410">
        <v>617051</v>
      </c>
      <c r="AC2410" t="s">
        <v>44</v>
      </c>
      <c r="AD2410">
        <v>343754</v>
      </c>
      <c r="AE2410" t="s">
        <v>44</v>
      </c>
      <c r="AF2410" t="s">
        <v>44</v>
      </c>
      <c r="AG2410" t="s">
        <v>44</v>
      </c>
      <c r="AH2410" t="s">
        <v>44</v>
      </c>
      <c r="AI2410" t="s">
        <v>44</v>
      </c>
      <c r="AJ2410" t="s">
        <v>44</v>
      </c>
      <c r="AK2410" t="s">
        <v>44</v>
      </c>
      <c r="AL2410">
        <v>435209</v>
      </c>
      <c r="AM2410" t="s">
        <v>44</v>
      </c>
      <c r="AN2410" t="s">
        <v>44</v>
      </c>
      <c r="AO2410">
        <v>323895</v>
      </c>
      <c r="AP2410" t="s">
        <v>44</v>
      </c>
      <c r="AQ2410" t="s">
        <v>44</v>
      </c>
    </row>
    <row r="2411" spans="1:43">
      <c r="A2411">
        <v>2410</v>
      </c>
      <c r="B2411" t="s">
        <v>4861</v>
      </c>
      <c r="C2411" t="s">
        <v>4862</v>
      </c>
      <c r="D2411">
        <v>3.6408500000000003E-2</v>
      </c>
      <c r="E2411">
        <v>1</v>
      </c>
      <c r="F2411">
        <v>1</v>
      </c>
      <c r="G2411">
        <v>0</v>
      </c>
      <c r="H2411">
        <v>135526</v>
      </c>
      <c r="I2411" t="s">
        <v>44</v>
      </c>
      <c r="J2411">
        <v>42255</v>
      </c>
      <c r="K2411">
        <v>55672.3</v>
      </c>
      <c r="L2411" t="s">
        <v>44</v>
      </c>
      <c r="M2411" t="s">
        <v>44</v>
      </c>
      <c r="N2411">
        <v>44004.2</v>
      </c>
      <c r="O2411" t="s">
        <v>44</v>
      </c>
      <c r="P2411" t="s">
        <v>44</v>
      </c>
      <c r="Q2411">
        <v>17233</v>
      </c>
      <c r="R2411" t="s">
        <v>44</v>
      </c>
      <c r="S2411" t="s">
        <v>44</v>
      </c>
      <c r="T2411">
        <v>55048.2</v>
      </c>
      <c r="U2411">
        <v>126526</v>
      </c>
      <c r="V2411">
        <v>135247</v>
      </c>
      <c r="W2411" t="s">
        <v>44</v>
      </c>
      <c r="X2411" t="s">
        <v>44</v>
      </c>
      <c r="Y2411" t="s">
        <v>44</v>
      </c>
      <c r="Z2411">
        <v>135712</v>
      </c>
      <c r="AA2411">
        <v>82297.8</v>
      </c>
      <c r="AB2411">
        <v>302899</v>
      </c>
      <c r="AC2411">
        <v>107650</v>
      </c>
      <c r="AD2411">
        <v>223143</v>
      </c>
      <c r="AE2411">
        <v>33794.400000000001</v>
      </c>
      <c r="AF2411">
        <v>71712</v>
      </c>
      <c r="AG2411" t="s">
        <v>44</v>
      </c>
      <c r="AH2411" t="s">
        <v>44</v>
      </c>
      <c r="AI2411">
        <v>242541</v>
      </c>
      <c r="AJ2411">
        <v>91905.600000000006</v>
      </c>
      <c r="AK2411">
        <v>285314</v>
      </c>
      <c r="AL2411" t="s">
        <v>44</v>
      </c>
      <c r="AM2411">
        <v>56280.4</v>
      </c>
      <c r="AN2411" t="s">
        <v>44</v>
      </c>
      <c r="AO2411" t="s">
        <v>44</v>
      </c>
      <c r="AP2411" t="s">
        <v>44</v>
      </c>
      <c r="AQ2411" t="s">
        <v>44</v>
      </c>
    </row>
    <row r="2412" spans="1:43">
      <c r="A2412">
        <v>2411</v>
      </c>
      <c r="B2412" t="s">
        <v>4863</v>
      </c>
      <c r="C2412" t="s">
        <v>4864</v>
      </c>
      <c r="D2412">
        <v>1.37426E-3</v>
      </c>
      <c r="E2412">
        <v>5</v>
      </c>
      <c r="F2412">
        <v>4</v>
      </c>
      <c r="G2412">
        <v>1</v>
      </c>
      <c r="H2412">
        <v>84950.2</v>
      </c>
      <c r="I2412">
        <v>94366.2</v>
      </c>
      <c r="J2412">
        <v>143189</v>
      </c>
      <c r="K2412">
        <v>121345</v>
      </c>
      <c r="L2412">
        <v>127720</v>
      </c>
      <c r="M2412">
        <v>156267</v>
      </c>
      <c r="N2412">
        <v>137245</v>
      </c>
      <c r="O2412">
        <v>244784</v>
      </c>
      <c r="P2412">
        <v>240740</v>
      </c>
      <c r="Q2412">
        <v>177542</v>
      </c>
      <c r="R2412">
        <v>179765</v>
      </c>
      <c r="S2412">
        <v>175632</v>
      </c>
      <c r="T2412">
        <v>213320</v>
      </c>
      <c r="U2412">
        <v>251768</v>
      </c>
      <c r="V2412">
        <v>287154</v>
      </c>
      <c r="W2412">
        <v>81004.3</v>
      </c>
      <c r="X2412">
        <v>91705.7</v>
      </c>
      <c r="Y2412">
        <v>144125</v>
      </c>
      <c r="Z2412">
        <v>204109</v>
      </c>
      <c r="AA2412">
        <v>221470</v>
      </c>
      <c r="AB2412">
        <v>252233</v>
      </c>
      <c r="AC2412">
        <v>228935</v>
      </c>
      <c r="AD2412">
        <v>201806</v>
      </c>
      <c r="AE2412">
        <v>218308</v>
      </c>
      <c r="AF2412">
        <v>162078</v>
      </c>
      <c r="AG2412">
        <v>189053</v>
      </c>
      <c r="AH2412">
        <v>210154</v>
      </c>
      <c r="AI2412">
        <v>178516</v>
      </c>
      <c r="AJ2412">
        <v>135097</v>
      </c>
      <c r="AK2412">
        <v>173560</v>
      </c>
      <c r="AL2412">
        <v>199029</v>
      </c>
      <c r="AM2412">
        <v>312457</v>
      </c>
      <c r="AN2412">
        <v>211437</v>
      </c>
      <c r="AO2412">
        <v>129603</v>
      </c>
      <c r="AP2412">
        <v>102234</v>
      </c>
      <c r="AQ2412">
        <v>113929</v>
      </c>
    </row>
    <row r="2413" spans="1:43">
      <c r="A2413">
        <v>2412</v>
      </c>
      <c r="B2413" t="s">
        <v>4865</v>
      </c>
      <c r="C2413" t="s">
        <v>4866</v>
      </c>
      <c r="D2413">
        <v>7.1633199999999997E-4</v>
      </c>
      <c r="E2413">
        <v>40</v>
      </c>
      <c r="F2413">
        <v>40</v>
      </c>
      <c r="G2413">
        <v>0</v>
      </c>
      <c r="H2413">
        <v>16749700</v>
      </c>
      <c r="I2413">
        <v>15665500</v>
      </c>
      <c r="J2413">
        <v>14932100</v>
      </c>
      <c r="K2413">
        <v>37161900</v>
      </c>
      <c r="L2413">
        <v>36286200</v>
      </c>
      <c r="M2413">
        <v>36571400</v>
      </c>
      <c r="N2413">
        <v>30907900</v>
      </c>
      <c r="O2413">
        <v>28605300</v>
      </c>
      <c r="P2413">
        <v>26051500</v>
      </c>
      <c r="Q2413">
        <v>33437700</v>
      </c>
      <c r="R2413">
        <v>34285800</v>
      </c>
      <c r="S2413">
        <v>35523200</v>
      </c>
      <c r="T2413">
        <v>16877500</v>
      </c>
      <c r="U2413">
        <v>19919000</v>
      </c>
      <c r="V2413">
        <v>18734500</v>
      </c>
      <c r="W2413">
        <v>18453000</v>
      </c>
      <c r="X2413">
        <v>18938500</v>
      </c>
      <c r="Y2413">
        <v>18936500</v>
      </c>
      <c r="Z2413">
        <v>50184500</v>
      </c>
      <c r="AA2413">
        <v>51961800</v>
      </c>
      <c r="AB2413">
        <v>55227300</v>
      </c>
      <c r="AC2413">
        <v>33305500</v>
      </c>
      <c r="AD2413">
        <v>31060800</v>
      </c>
      <c r="AE2413">
        <v>30243200</v>
      </c>
      <c r="AF2413">
        <v>22329100</v>
      </c>
      <c r="AG2413">
        <v>23454500</v>
      </c>
      <c r="AH2413">
        <v>14083600</v>
      </c>
      <c r="AI2413">
        <v>39685300</v>
      </c>
      <c r="AJ2413">
        <v>41614100</v>
      </c>
      <c r="AK2413">
        <v>43192900</v>
      </c>
      <c r="AL2413">
        <v>21165500</v>
      </c>
      <c r="AM2413">
        <v>26498500</v>
      </c>
      <c r="AN2413">
        <v>20584400</v>
      </c>
      <c r="AO2413">
        <v>34221200</v>
      </c>
      <c r="AP2413">
        <v>43660200</v>
      </c>
      <c r="AQ2413">
        <v>40876600</v>
      </c>
    </row>
    <row r="2414" spans="1:43">
      <c r="A2414">
        <v>2413</v>
      </c>
      <c r="B2414" t="s">
        <v>4867</v>
      </c>
      <c r="C2414" t="s">
        <v>4868</v>
      </c>
      <c r="D2414">
        <v>1.0983E-3</v>
      </c>
      <c r="E2414">
        <v>4</v>
      </c>
      <c r="F2414">
        <v>4</v>
      </c>
      <c r="G2414">
        <v>0</v>
      </c>
      <c r="H2414">
        <v>123043</v>
      </c>
      <c r="I2414">
        <v>97723.6</v>
      </c>
      <c r="J2414">
        <v>82138.3</v>
      </c>
      <c r="K2414">
        <v>190354</v>
      </c>
      <c r="L2414">
        <v>210835</v>
      </c>
      <c r="M2414">
        <v>230639</v>
      </c>
      <c r="N2414">
        <v>218418</v>
      </c>
      <c r="O2414">
        <v>244111</v>
      </c>
      <c r="P2414">
        <v>257670</v>
      </c>
      <c r="Q2414">
        <v>188512</v>
      </c>
      <c r="R2414">
        <v>196122</v>
      </c>
      <c r="S2414">
        <v>192287</v>
      </c>
      <c r="T2414">
        <v>79470</v>
      </c>
      <c r="U2414">
        <v>86761.600000000006</v>
      </c>
      <c r="V2414">
        <v>99618.4</v>
      </c>
      <c r="W2414">
        <v>89640.6</v>
      </c>
      <c r="X2414">
        <v>88123.6</v>
      </c>
      <c r="Y2414">
        <v>141219</v>
      </c>
      <c r="Z2414">
        <v>362448</v>
      </c>
      <c r="AA2414">
        <v>351907</v>
      </c>
      <c r="AB2414">
        <v>419820</v>
      </c>
      <c r="AC2414">
        <v>268861</v>
      </c>
      <c r="AD2414">
        <v>224262</v>
      </c>
      <c r="AE2414">
        <v>350694</v>
      </c>
      <c r="AF2414">
        <v>194761</v>
      </c>
      <c r="AG2414">
        <v>215279</v>
      </c>
      <c r="AH2414">
        <v>252824</v>
      </c>
      <c r="AI2414">
        <v>244680</v>
      </c>
      <c r="AJ2414">
        <v>228067</v>
      </c>
      <c r="AK2414">
        <v>300738</v>
      </c>
      <c r="AL2414">
        <v>128330</v>
      </c>
      <c r="AM2414">
        <v>195936</v>
      </c>
      <c r="AN2414">
        <v>128393</v>
      </c>
      <c r="AO2414">
        <v>137588</v>
      </c>
      <c r="AP2414">
        <v>186727</v>
      </c>
      <c r="AQ2414">
        <v>229508</v>
      </c>
    </row>
    <row r="2415" spans="1:43">
      <c r="A2415">
        <v>2414</v>
      </c>
      <c r="B2415" t="s">
        <v>4869</v>
      </c>
      <c r="C2415" t="s">
        <v>4870</v>
      </c>
      <c r="D2415">
        <v>1.94731E-2</v>
      </c>
      <c r="E2415">
        <v>1</v>
      </c>
      <c r="F2415">
        <v>1</v>
      </c>
      <c r="G2415">
        <v>0</v>
      </c>
      <c r="H2415">
        <v>66295.3</v>
      </c>
      <c r="I2415">
        <v>30900.9</v>
      </c>
      <c r="J2415">
        <v>18509.400000000001</v>
      </c>
      <c r="K2415">
        <v>96700.2</v>
      </c>
      <c r="L2415">
        <v>59529.5</v>
      </c>
      <c r="M2415">
        <v>48099.9</v>
      </c>
      <c r="N2415">
        <v>28547.4</v>
      </c>
      <c r="O2415">
        <v>46698.2</v>
      </c>
      <c r="P2415">
        <v>46440.5</v>
      </c>
      <c r="Q2415">
        <v>42771.7</v>
      </c>
      <c r="R2415">
        <v>37449.599999999999</v>
      </c>
      <c r="S2415">
        <v>35106.199999999997</v>
      </c>
      <c r="T2415" t="s">
        <v>44</v>
      </c>
      <c r="U2415">
        <v>54551.4</v>
      </c>
      <c r="V2415">
        <v>30285.599999999999</v>
      </c>
      <c r="W2415">
        <v>52965.5</v>
      </c>
      <c r="X2415">
        <v>49154.7</v>
      </c>
      <c r="Y2415">
        <v>14028</v>
      </c>
      <c r="Z2415">
        <v>87678.8</v>
      </c>
      <c r="AA2415">
        <v>72660.899999999994</v>
      </c>
      <c r="AB2415">
        <v>62798.3</v>
      </c>
      <c r="AC2415">
        <v>56502.7</v>
      </c>
      <c r="AD2415">
        <v>44675.4</v>
      </c>
      <c r="AE2415">
        <v>28704</v>
      </c>
      <c r="AF2415" t="s">
        <v>44</v>
      </c>
      <c r="AG2415">
        <v>19806.099999999999</v>
      </c>
      <c r="AH2415">
        <v>7103.86</v>
      </c>
      <c r="AI2415">
        <v>62099.6</v>
      </c>
      <c r="AJ2415">
        <v>54601.2</v>
      </c>
      <c r="AK2415">
        <v>12867.1</v>
      </c>
      <c r="AL2415">
        <v>69030.399999999994</v>
      </c>
      <c r="AM2415">
        <v>70789.8</v>
      </c>
      <c r="AN2415">
        <v>35085.599999999999</v>
      </c>
      <c r="AO2415">
        <v>28966.400000000001</v>
      </c>
      <c r="AP2415">
        <v>34559.599999999999</v>
      </c>
      <c r="AQ2415">
        <v>37915.300000000003</v>
      </c>
    </row>
    <row r="2416" spans="1:43">
      <c r="A2416">
        <v>2415</v>
      </c>
      <c r="B2416" t="s">
        <v>4871</v>
      </c>
      <c r="C2416" t="s">
        <v>4872</v>
      </c>
      <c r="D2416">
        <v>9.6406700000000005E-3</v>
      </c>
      <c r="E2416">
        <v>3</v>
      </c>
      <c r="F2416">
        <v>3</v>
      </c>
      <c r="G2416">
        <v>0</v>
      </c>
      <c r="H2416">
        <v>76540.100000000006</v>
      </c>
      <c r="I2416">
        <v>80792</v>
      </c>
      <c r="J2416">
        <v>77194.2</v>
      </c>
      <c r="K2416">
        <v>67000.600000000006</v>
      </c>
      <c r="L2416">
        <v>79906.899999999994</v>
      </c>
      <c r="M2416">
        <v>77851.7</v>
      </c>
      <c r="N2416">
        <v>84798.6</v>
      </c>
      <c r="O2416">
        <v>86730.1</v>
      </c>
      <c r="P2416">
        <v>99919.5</v>
      </c>
      <c r="Q2416">
        <v>47417.7</v>
      </c>
      <c r="R2416">
        <v>46890.9</v>
      </c>
      <c r="S2416">
        <v>79825.100000000006</v>
      </c>
      <c r="T2416">
        <v>84647.7</v>
      </c>
      <c r="U2416">
        <v>100892</v>
      </c>
      <c r="V2416">
        <v>111257</v>
      </c>
      <c r="W2416">
        <v>55174.2</v>
      </c>
      <c r="X2416">
        <v>57979.7</v>
      </c>
      <c r="Y2416">
        <v>64261.1</v>
      </c>
      <c r="Z2416">
        <v>72151.8</v>
      </c>
      <c r="AA2416">
        <v>61676.5</v>
      </c>
      <c r="AB2416">
        <v>82808.7</v>
      </c>
      <c r="AC2416">
        <v>78258</v>
      </c>
      <c r="AD2416">
        <v>70525</v>
      </c>
      <c r="AE2416">
        <v>92533.1</v>
      </c>
      <c r="AF2416">
        <v>42678.2</v>
      </c>
      <c r="AG2416">
        <v>73549.2</v>
      </c>
      <c r="AH2416">
        <v>95274.4</v>
      </c>
      <c r="AI2416">
        <v>77894.399999999994</v>
      </c>
      <c r="AJ2416">
        <v>71542.3</v>
      </c>
      <c r="AK2416">
        <v>76601.399999999994</v>
      </c>
      <c r="AL2416">
        <v>62089.4</v>
      </c>
      <c r="AM2416">
        <v>82453.5</v>
      </c>
      <c r="AN2416">
        <v>38350.199999999997</v>
      </c>
      <c r="AO2416">
        <v>33864.1</v>
      </c>
      <c r="AP2416">
        <v>68706.3</v>
      </c>
      <c r="AQ2416">
        <v>54845</v>
      </c>
    </row>
    <row r="2417" spans="1:43">
      <c r="A2417">
        <v>2416</v>
      </c>
      <c r="B2417" t="s">
        <v>4873</v>
      </c>
      <c r="C2417" t="s">
        <v>4874</v>
      </c>
      <c r="D2417">
        <v>4.1082800000000003E-2</v>
      </c>
      <c r="E2417">
        <v>2</v>
      </c>
      <c r="F2417">
        <v>2</v>
      </c>
      <c r="G2417">
        <v>0</v>
      </c>
      <c r="H2417">
        <v>61868.2</v>
      </c>
      <c r="I2417">
        <v>59493.2</v>
      </c>
      <c r="J2417">
        <v>185101</v>
      </c>
      <c r="K2417">
        <v>79911.7</v>
      </c>
      <c r="L2417">
        <v>51988.2</v>
      </c>
      <c r="M2417">
        <v>85228.4</v>
      </c>
      <c r="N2417">
        <v>111497</v>
      </c>
      <c r="O2417">
        <v>205637</v>
      </c>
      <c r="P2417">
        <v>1005140</v>
      </c>
      <c r="Q2417">
        <v>125004</v>
      </c>
      <c r="R2417">
        <v>108086</v>
      </c>
      <c r="S2417">
        <v>99361.600000000006</v>
      </c>
      <c r="T2417">
        <v>84528</v>
      </c>
      <c r="U2417">
        <v>131911</v>
      </c>
      <c r="V2417">
        <v>133279</v>
      </c>
      <c r="W2417">
        <v>76312.899999999994</v>
      </c>
      <c r="X2417">
        <v>80669.399999999994</v>
      </c>
      <c r="Y2417">
        <v>122358</v>
      </c>
      <c r="Z2417">
        <v>76315.399999999994</v>
      </c>
      <c r="AA2417">
        <v>56306.1</v>
      </c>
      <c r="AB2417">
        <v>136610</v>
      </c>
      <c r="AC2417">
        <v>114891</v>
      </c>
      <c r="AD2417">
        <v>116966</v>
      </c>
      <c r="AE2417">
        <v>263648</v>
      </c>
      <c r="AF2417">
        <v>304470</v>
      </c>
      <c r="AG2417">
        <v>224765</v>
      </c>
      <c r="AH2417">
        <v>1174390</v>
      </c>
      <c r="AI2417">
        <v>57648.3</v>
      </c>
      <c r="AJ2417">
        <v>27039.599999999999</v>
      </c>
      <c r="AK2417">
        <v>119346</v>
      </c>
      <c r="AL2417">
        <v>19052.400000000001</v>
      </c>
      <c r="AM2417">
        <v>89590.3</v>
      </c>
      <c r="AN2417">
        <v>89561.1</v>
      </c>
      <c r="AO2417">
        <v>12512.8</v>
      </c>
      <c r="AP2417">
        <v>36322.199999999997</v>
      </c>
      <c r="AQ2417">
        <v>90488.3</v>
      </c>
    </row>
    <row r="2418" spans="1:43">
      <c r="A2418">
        <v>2417</v>
      </c>
      <c r="B2418" t="s">
        <v>4875</v>
      </c>
      <c r="C2418" t="s">
        <v>4876</v>
      </c>
      <c r="D2418">
        <v>2.36788E-2</v>
      </c>
      <c r="E2418">
        <v>2</v>
      </c>
      <c r="F2418">
        <v>1</v>
      </c>
      <c r="G2418">
        <v>1</v>
      </c>
      <c r="H2418">
        <v>86208.6</v>
      </c>
      <c r="I2418">
        <v>95277.5</v>
      </c>
      <c r="J2418">
        <v>111130</v>
      </c>
      <c r="K2418">
        <v>84005.7</v>
      </c>
      <c r="L2418">
        <v>83929.2</v>
      </c>
      <c r="M2418">
        <v>117797</v>
      </c>
      <c r="N2418">
        <v>101722</v>
      </c>
      <c r="O2418">
        <v>78550.8</v>
      </c>
      <c r="P2418">
        <v>170692</v>
      </c>
      <c r="Q2418">
        <v>68714.600000000006</v>
      </c>
      <c r="R2418">
        <v>62049.9</v>
      </c>
      <c r="S2418">
        <v>57502.7</v>
      </c>
      <c r="T2418">
        <v>89819.7</v>
      </c>
      <c r="U2418">
        <v>142810</v>
      </c>
      <c r="V2418">
        <v>186100</v>
      </c>
      <c r="W2418">
        <v>32729.8</v>
      </c>
      <c r="X2418">
        <v>73498.7</v>
      </c>
      <c r="Y2418">
        <v>108021</v>
      </c>
      <c r="Z2418">
        <v>94839.9</v>
      </c>
      <c r="AA2418">
        <v>144179</v>
      </c>
      <c r="AB2418">
        <v>181138</v>
      </c>
      <c r="AC2418">
        <v>144711</v>
      </c>
      <c r="AD2418">
        <v>128582</v>
      </c>
      <c r="AE2418">
        <v>124008</v>
      </c>
      <c r="AF2418">
        <v>114447</v>
      </c>
      <c r="AG2418">
        <v>170805</v>
      </c>
      <c r="AH2418">
        <v>143980</v>
      </c>
      <c r="AI2418">
        <v>63206.8</v>
      </c>
      <c r="AJ2418">
        <v>119940</v>
      </c>
      <c r="AK2418">
        <v>90407.1</v>
      </c>
      <c r="AL2418">
        <v>130065</v>
      </c>
      <c r="AM2418">
        <v>179648</v>
      </c>
      <c r="AN2418">
        <v>108656</v>
      </c>
      <c r="AO2418" t="s">
        <v>44</v>
      </c>
      <c r="AP2418">
        <v>63475.4</v>
      </c>
      <c r="AQ2418">
        <v>45908</v>
      </c>
    </row>
    <row r="2419" spans="1:43">
      <c r="A2419">
        <v>2418</v>
      </c>
      <c r="B2419" t="s">
        <v>4877</v>
      </c>
      <c r="C2419" t="s">
        <v>4878</v>
      </c>
      <c r="D2419">
        <v>2.5444399999999999E-2</v>
      </c>
      <c r="E2419">
        <v>1</v>
      </c>
      <c r="F2419">
        <v>1</v>
      </c>
      <c r="G2419">
        <v>0</v>
      </c>
      <c r="H2419">
        <v>1788.47</v>
      </c>
      <c r="I2419" t="s">
        <v>44</v>
      </c>
      <c r="J2419" t="s">
        <v>44</v>
      </c>
      <c r="K2419" t="s">
        <v>44</v>
      </c>
      <c r="L2419" t="s">
        <v>44</v>
      </c>
      <c r="M2419" t="s">
        <v>44</v>
      </c>
      <c r="N2419" t="s">
        <v>44</v>
      </c>
      <c r="O2419" t="s">
        <v>44</v>
      </c>
      <c r="P2419" t="s">
        <v>44</v>
      </c>
      <c r="Q2419" t="s">
        <v>44</v>
      </c>
      <c r="R2419" t="s">
        <v>44</v>
      </c>
      <c r="S2419" t="s">
        <v>44</v>
      </c>
      <c r="T2419" t="s">
        <v>44</v>
      </c>
      <c r="U2419" t="s">
        <v>44</v>
      </c>
      <c r="V2419" t="s">
        <v>44</v>
      </c>
      <c r="W2419" t="s">
        <v>44</v>
      </c>
      <c r="X2419" t="s">
        <v>44</v>
      </c>
      <c r="Y2419" t="s">
        <v>44</v>
      </c>
      <c r="Z2419">
        <v>96556.800000000003</v>
      </c>
      <c r="AA2419">
        <v>105619</v>
      </c>
      <c r="AB2419">
        <v>126413</v>
      </c>
      <c r="AC2419">
        <v>74329.5</v>
      </c>
      <c r="AD2419">
        <v>26290.799999999999</v>
      </c>
      <c r="AE2419" t="s">
        <v>44</v>
      </c>
      <c r="AF2419" t="s">
        <v>44</v>
      </c>
      <c r="AG2419" t="s">
        <v>44</v>
      </c>
      <c r="AH2419" t="s">
        <v>44</v>
      </c>
      <c r="AI2419">
        <v>49799.1</v>
      </c>
      <c r="AJ2419">
        <v>72001.7</v>
      </c>
      <c r="AK2419" t="s">
        <v>44</v>
      </c>
      <c r="AL2419">
        <v>46552.3</v>
      </c>
      <c r="AM2419">
        <v>79860.899999999994</v>
      </c>
      <c r="AN2419" t="s">
        <v>44</v>
      </c>
      <c r="AO2419">
        <v>22773.8</v>
      </c>
      <c r="AP2419">
        <v>50031</v>
      </c>
      <c r="AQ2419" t="s">
        <v>44</v>
      </c>
    </row>
    <row r="2420" spans="1:43">
      <c r="A2420">
        <v>2419</v>
      </c>
      <c r="B2420" t="s">
        <v>4879</v>
      </c>
      <c r="C2420" t="s">
        <v>4880</v>
      </c>
      <c r="D2420">
        <v>3.1384899999999999E-3</v>
      </c>
      <c r="E2420">
        <v>4</v>
      </c>
      <c r="F2420">
        <v>4</v>
      </c>
      <c r="G2420">
        <v>0</v>
      </c>
      <c r="H2420">
        <v>63238.2</v>
      </c>
      <c r="I2420">
        <v>54754.400000000001</v>
      </c>
      <c r="J2420">
        <v>80674.2</v>
      </c>
      <c r="K2420">
        <v>22540</v>
      </c>
      <c r="L2420">
        <v>37651.699999999997</v>
      </c>
      <c r="M2420">
        <v>26687.200000000001</v>
      </c>
      <c r="N2420">
        <v>112088</v>
      </c>
      <c r="O2420">
        <v>110454</v>
      </c>
      <c r="P2420">
        <v>137883</v>
      </c>
      <c r="Q2420">
        <v>30869.599999999999</v>
      </c>
      <c r="R2420">
        <v>24405.8</v>
      </c>
      <c r="S2420">
        <v>16611.5</v>
      </c>
      <c r="T2420">
        <v>121798</v>
      </c>
      <c r="U2420">
        <v>129726</v>
      </c>
      <c r="V2420">
        <v>123400</v>
      </c>
      <c r="W2420">
        <v>9386.7099999999991</v>
      </c>
      <c r="X2420">
        <v>48850.1</v>
      </c>
      <c r="Y2420">
        <v>14128.6</v>
      </c>
      <c r="Z2420">
        <v>100512</v>
      </c>
      <c r="AA2420">
        <v>102993</v>
      </c>
      <c r="AB2420">
        <v>111120</v>
      </c>
      <c r="AC2420">
        <v>46753.2</v>
      </c>
      <c r="AD2420">
        <v>32795.300000000003</v>
      </c>
      <c r="AE2420">
        <v>42592.1</v>
      </c>
      <c r="AF2420">
        <v>24888.1</v>
      </c>
      <c r="AG2420">
        <v>57693.2</v>
      </c>
      <c r="AH2420">
        <v>123513</v>
      </c>
      <c r="AI2420">
        <v>29593.8</v>
      </c>
      <c r="AJ2420">
        <v>52154.400000000001</v>
      </c>
      <c r="AK2420">
        <v>34000.699999999997</v>
      </c>
      <c r="AL2420">
        <v>47401.4</v>
      </c>
      <c r="AM2420">
        <v>99957.8</v>
      </c>
      <c r="AN2420">
        <v>63968.7</v>
      </c>
      <c r="AO2420">
        <v>23885.4</v>
      </c>
      <c r="AP2420">
        <v>30927.1</v>
      </c>
      <c r="AQ2420">
        <v>61461.5</v>
      </c>
    </row>
    <row r="2421" spans="1:43">
      <c r="A2421">
        <v>2420</v>
      </c>
      <c r="B2421" t="s">
        <v>4881</v>
      </c>
      <c r="C2421" t="s">
        <v>4882</v>
      </c>
      <c r="D2421">
        <v>7.1633199999999997E-4</v>
      </c>
      <c r="E2421">
        <v>19</v>
      </c>
      <c r="F2421">
        <v>14</v>
      </c>
      <c r="G2421">
        <v>5</v>
      </c>
      <c r="H2421">
        <v>893909</v>
      </c>
      <c r="I2421">
        <v>900198</v>
      </c>
      <c r="J2421">
        <v>918233</v>
      </c>
      <c r="K2421">
        <v>898710</v>
      </c>
      <c r="L2421">
        <v>896279</v>
      </c>
      <c r="M2421">
        <v>985226</v>
      </c>
      <c r="N2421">
        <v>842615</v>
      </c>
      <c r="O2421">
        <v>939190</v>
      </c>
      <c r="P2421">
        <v>962980</v>
      </c>
      <c r="Q2421">
        <v>567167</v>
      </c>
      <c r="R2421">
        <v>583321</v>
      </c>
      <c r="S2421">
        <v>638481</v>
      </c>
      <c r="T2421">
        <v>818051</v>
      </c>
      <c r="U2421">
        <v>971609</v>
      </c>
      <c r="V2421">
        <v>978153</v>
      </c>
      <c r="W2421">
        <v>355236</v>
      </c>
      <c r="X2421">
        <v>392573</v>
      </c>
      <c r="Y2421">
        <v>413516</v>
      </c>
      <c r="Z2421">
        <v>1430970</v>
      </c>
      <c r="AA2421">
        <v>1514180</v>
      </c>
      <c r="AB2421">
        <v>1588070</v>
      </c>
      <c r="AC2421">
        <v>904826</v>
      </c>
      <c r="AD2421">
        <v>881095</v>
      </c>
      <c r="AE2421">
        <v>991091</v>
      </c>
      <c r="AF2421">
        <v>598083</v>
      </c>
      <c r="AG2421">
        <v>692893</v>
      </c>
      <c r="AH2421">
        <v>747405</v>
      </c>
      <c r="AI2421">
        <v>478589</v>
      </c>
      <c r="AJ2421">
        <v>532642</v>
      </c>
      <c r="AK2421">
        <v>535947</v>
      </c>
      <c r="AL2421">
        <v>1007670</v>
      </c>
      <c r="AM2421">
        <v>1350140</v>
      </c>
      <c r="AN2421">
        <v>1083250</v>
      </c>
      <c r="AO2421">
        <v>682552</v>
      </c>
      <c r="AP2421">
        <v>929629</v>
      </c>
      <c r="AQ2421">
        <v>966643</v>
      </c>
    </row>
    <row r="2422" spans="1:43">
      <c r="A2422">
        <v>2421</v>
      </c>
      <c r="B2422" t="s">
        <v>4883</v>
      </c>
      <c r="C2422" t="s">
        <v>4884</v>
      </c>
      <c r="D2422">
        <v>7.0904599999999998E-2</v>
      </c>
      <c r="E2422">
        <v>3</v>
      </c>
      <c r="F2422">
        <v>3</v>
      </c>
      <c r="G2422">
        <v>0</v>
      </c>
      <c r="H2422">
        <v>55100.3</v>
      </c>
      <c r="I2422">
        <v>49095.7</v>
      </c>
      <c r="J2422">
        <v>51126.9</v>
      </c>
      <c r="K2422">
        <v>70225.100000000006</v>
      </c>
      <c r="L2422">
        <v>71446.399999999994</v>
      </c>
      <c r="M2422">
        <v>54957.5</v>
      </c>
      <c r="N2422">
        <v>116242</v>
      </c>
      <c r="O2422">
        <v>95896.9</v>
      </c>
      <c r="P2422">
        <v>87643</v>
      </c>
      <c r="Q2422">
        <v>64559.4</v>
      </c>
      <c r="R2422">
        <v>55459.4</v>
      </c>
      <c r="S2422" t="s">
        <v>44</v>
      </c>
      <c r="T2422">
        <v>52812.800000000003</v>
      </c>
      <c r="U2422">
        <v>30016.7</v>
      </c>
      <c r="V2422">
        <v>41183.800000000003</v>
      </c>
      <c r="W2422">
        <v>76619.100000000006</v>
      </c>
      <c r="X2422">
        <v>62992</v>
      </c>
      <c r="Y2422" t="s">
        <v>44</v>
      </c>
      <c r="Z2422">
        <v>99571.5</v>
      </c>
      <c r="AA2422">
        <v>59013.8</v>
      </c>
      <c r="AB2422">
        <v>60621.2</v>
      </c>
      <c r="AC2422">
        <v>70441.5</v>
      </c>
      <c r="AD2422">
        <v>51786.1</v>
      </c>
      <c r="AE2422">
        <v>39915.300000000003</v>
      </c>
      <c r="AF2422">
        <v>78036.800000000003</v>
      </c>
      <c r="AG2422">
        <v>70061</v>
      </c>
      <c r="AH2422">
        <v>37735</v>
      </c>
      <c r="AI2422">
        <v>37635</v>
      </c>
      <c r="AJ2422">
        <v>49624.5</v>
      </c>
      <c r="AK2422">
        <v>18176.7</v>
      </c>
      <c r="AL2422">
        <v>74661.399999999994</v>
      </c>
      <c r="AM2422">
        <v>48379.6</v>
      </c>
      <c r="AN2422">
        <v>37388.199999999997</v>
      </c>
      <c r="AO2422">
        <v>32204.1</v>
      </c>
      <c r="AP2422">
        <v>27397.599999999999</v>
      </c>
      <c r="AQ2422" t="s">
        <v>44</v>
      </c>
    </row>
    <row r="2423" spans="1:43">
      <c r="A2423">
        <v>2422</v>
      </c>
      <c r="B2423" t="s">
        <v>4885</v>
      </c>
      <c r="C2423" t="s">
        <v>4886</v>
      </c>
      <c r="D2423">
        <v>3.4047000000000001E-2</v>
      </c>
      <c r="E2423">
        <v>1</v>
      </c>
      <c r="F2423">
        <v>1</v>
      </c>
      <c r="G2423">
        <v>0</v>
      </c>
      <c r="H2423">
        <v>51402</v>
      </c>
      <c r="I2423">
        <v>78421.899999999994</v>
      </c>
      <c r="J2423">
        <v>49393</v>
      </c>
      <c r="K2423">
        <v>81226.5</v>
      </c>
      <c r="L2423">
        <v>180742</v>
      </c>
      <c r="M2423">
        <v>108360</v>
      </c>
      <c r="N2423">
        <v>72219.5</v>
      </c>
      <c r="O2423">
        <v>108721</v>
      </c>
      <c r="P2423">
        <v>99275.1</v>
      </c>
      <c r="Q2423">
        <v>48764.7</v>
      </c>
      <c r="R2423">
        <v>67811.399999999994</v>
      </c>
      <c r="S2423">
        <v>80678.2</v>
      </c>
      <c r="T2423">
        <v>48027.4</v>
      </c>
      <c r="U2423">
        <v>99215.1</v>
      </c>
      <c r="V2423">
        <v>132048</v>
      </c>
      <c r="W2423">
        <v>52244.5</v>
      </c>
      <c r="X2423">
        <v>56980.3</v>
      </c>
      <c r="Y2423">
        <v>39882.300000000003</v>
      </c>
      <c r="Z2423">
        <v>104340</v>
      </c>
      <c r="AA2423">
        <v>55665.599999999999</v>
      </c>
      <c r="AB2423">
        <v>168475</v>
      </c>
      <c r="AC2423">
        <v>77433.8</v>
      </c>
      <c r="AD2423">
        <v>52926.1</v>
      </c>
      <c r="AE2423">
        <v>89665.600000000006</v>
      </c>
      <c r="AF2423">
        <v>61282.400000000001</v>
      </c>
      <c r="AG2423">
        <v>75338.5</v>
      </c>
      <c r="AH2423">
        <v>59176.6</v>
      </c>
      <c r="AI2423">
        <v>30580.1</v>
      </c>
      <c r="AJ2423">
        <v>45078</v>
      </c>
      <c r="AK2423">
        <v>60456.9</v>
      </c>
      <c r="AL2423">
        <v>20751.400000000001</v>
      </c>
      <c r="AM2423">
        <v>118282</v>
      </c>
      <c r="AN2423">
        <v>52541.8</v>
      </c>
      <c r="AO2423" t="s">
        <v>44</v>
      </c>
      <c r="AP2423">
        <v>27851.3</v>
      </c>
      <c r="AQ2423">
        <v>18781.099999999999</v>
      </c>
    </row>
    <row r="2424" spans="1:43">
      <c r="A2424">
        <v>2423</v>
      </c>
      <c r="B2424" t="s">
        <v>4887</v>
      </c>
      <c r="C2424" t="s">
        <v>4888</v>
      </c>
      <c r="D2424">
        <v>3.2138E-2</v>
      </c>
      <c r="E2424">
        <v>2</v>
      </c>
      <c r="F2424">
        <v>2</v>
      </c>
      <c r="G2424">
        <v>0</v>
      </c>
      <c r="H2424">
        <v>187492</v>
      </c>
      <c r="I2424">
        <v>166930</v>
      </c>
      <c r="J2424">
        <v>113292</v>
      </c>
      <c r="K2424">
        <v>185462</v>
      </c>
      <c r="L2424">
        <v>153829</v>
      </c>
      <c r="M2424">
        <v>100494</v>
      </c>
      <c r="N2424">
        <v>163516</v>
      </c>
      <c r="O2424">
        <v>155511</v>
      </c>
      <c r="P2424">
        <v>99909.4</v>
      </c>
      <c r="Q2424">
        <v>173024</v>
      </c>
      <c r="R2424">
        <v>137463</v>
      </c>
      <c r="S2424">
        <v>79357.5</v>
      </c>
      <c r="T2424">
        <v>165261</v>
      </c>
      <c r="U2424">
        <v>136813</v>
      </c>
      <c r="V2424">
        <v>103482</v>
      </c>
      <c r="W2424">
        <v>159643</v>
      </c>
      <c r="X2424">
        <v>120629</v>
      </c>
      <c r="Y2424">
        <v>96743.2</v>
      </c>
      <c r="Z2424">
        <v>157995</v>
      </c>
      <c r="AA2424">
        <v>115207</v>
      </c>
      <c r="AB2424">
        <v>99423.8</v>
      </c>
      <c r="AC2424">
        <v>156030</v>
      </c>
      <c r="AD2424">
        <v>125744</v>
      </c>
      <c r="AE2424">
        <v>108131</v>
      </c>
      <c r="AF2424">
        <v>161963</v>
      </c>
      <c r="AG2424">
        <v>155239</v>
      </c>
      <c r="AH2424">
        <v>117098</v>
      </c>
      <c r="AI2424">
        <v>147121</v>
      </c>
      <c r="AJ2424">
        <v>143553</v>
      </c>
      <c r="AK2424">
        <v>115907</v>
      </c>
      <c r="AL2424">
        <v>149065</v>
      </c>
      <c r="AM2424">
        <v>61534.400000000001</v>
      </c>
      <c r="AN2424">
        <v>73358.5</v>
      </c>
      <c r="AO2424">
        <v>123219</v>
      </c>
      <c r="AP2424">
        <v>164380</v>
      </c>
      <c r="AQ2424">
        <v>92395.5</v>
      </c>
    </row>
    <row r="2425" spans="1:43">
      <c r="A2425">
        <v>2424</v>
      </c>
      <c r="B2425" t="s">
        <v>4889</v>
      </c>
      <c r="C2425" t="s">
        <v>4890</v>
      </c>
      <c r="D2425">
        <v>4.1821599999999999E-3</v>
      </c>
      <c r="E2425">
        <v>4</v>
      </c>
      <c r="F2425">
        <v>4</v>
      </c>
      <c r="G2425">
        <v>0</v>
      </c>
      <c r="H2425">
        <v>98640.1</v>
      </c>
      <c r="I2425">
        <v>106978</v>
      </c>
      <c r="J2425">
        <v>59017.7</v>
      </c>
      <c r="K2425">
        <v>160447</v>
      </c>
      <c r="L2425">
        <v>186748</v>
      </c>
      <c r="M2425">
        <v>146629</v>
      </c>
      <c r="N2425">
        <v>272306</v>
      </c>
      <c r="O2425">
        <v>215892</v>
      </c>
      <c r="P2425">
        <v>360898</v>
      </c>
      <c r="Q2425">
        <v>198735</v>
      </c>
      <c r="R2425">
        <v>223745</v>
      </c>
      <c r="S2425">
        <v>296273</v>
      </c>
      <c r="T2425">
        <v>158455</v>
      </c>
      <c r="U2425">
        <v>168794</v>
      </c>
      <c r="V2425">
        <v>263652</v>
      </c>
      <c r="W2425">
        <v>122434</v>
      </c>
      <c r="X2425">
        <v>166406</v>
      </c>
      <c r="Y2425">
        <v>179875</v>
      </c>
      <c r="Z2425">
        <v>348505</v>
      </c>
      <c r="AA2425">
        <v>383201</v>
      </c>
      <c r="AB2425">
        <v>383668</v>
      </c>
      <c r="AC2425">
        <v>364014</v>
      </c>
      <c r="AD2425">
        <v>405980</v>
      </c>
      <c r="AE2425">
        <v>437897</v>
      </c>
      <c r="AF2425">
        <v>218653</v>
      </c>
      <c r="AG2425">
        <v>299845</v>
      </c>
      <c r="AH2425">
        <v>297614</v>
      </c>
      <c r="AI2425">
        <v>251550</v>
      </c>
      <c r="AJ2425">
        <v>318809</v>
      </c>
      <c r="AK2425">
        <v>309159</v>
      </c>
      <c r="AL2425">
        <v>155397</v>
      </c>
      <c r="AM2425">
        <v>206545</v>
      </c>
      <c r="AN2425">
        <v>133935</v>
      </c>
      <c r="AO2425">
        <v>93240.9</v>
      </c>
      <c r="AP2425">
        <v>221746</v>
      </c>
      <c r="AQ2425">
        <v>228400</v>
      </c>
    </row>
    <row r="2426" spans="1:43">
      <c r="A2426">
        <v>2425</v>
      </c>
      <c r="B2426" t="s">
        <v>4891</v>
      </c>
      <c r="C2426" t="s">
        <v>4892</v>
      </c>
      <c r="D2426">
        <v>7.1633199999999997E-4</v>
      </c>
      <c r="E2426">
        <v>17</v>
      </c>
      <c r="F2426">
        <v>17</v>
      </c>
      <c r="G2426">
        <v>0</v>
      </c>
      <c r="H2426">
        <v>1143440</v>
      </c>
      <c r="I2426">
        <v>1081830</v>
      </c>
      <c r="J2426">
        <v>1049290</v>
      </c>
      <c r="K2426">
        <v>1133080</v>
      </c>
      <c r="L2426">
        <v>1181410</v>
      </c>
      <c r="M2426">
        <v>1263220</v>
      </c>
      <c r="N2426">
        <v>871278</v>
      </c>
      <c r="O2426">
        <v>1013420</v>
      </c>
      <c r="P2426">
        <v>1122360</v>
      </c>
      <c r="Q2426">
        <v>698873</v>
      </c>
      <c r="R2426">
        <v>647739</v>
      </c>
      <c r="S2426">
        <v>778585</v>
      </c>
      <c r="T2426">
        <v>1056610</v>
      </c>
      <c r="U2426">
        <v>1210180</v>
      </c>
      <c r="V2426">
        <v>1353420</v>
      </c>
      <c r="W2426">
        <v>540880</v>
      </c>
      <c r="X2426">
        <v>554180</v>
      </c>
      <c r="Y2426">
        <v>538508</v>
      </c>
      <c r="Z2426">
        <v>1599680</v>
      </c>
      <c r="AA2426">
        <v>1649220</v>
      </c>
      <c r="AB2426">
        <v>1942170</v>
      </c>
      <c r="AC2426">
        <v>1035300</v>
      </c>
      <c r="AD2426">
        <v>960374</v>
      </c>
      <c r="AE2426">
        <v>1083020</v>
      </c>
      <c r="AF2426">
        <v>669221</v>
      </c>
      <c r="AG2426">
        <v>776497</v>
      </c>
      <c r="AH2426">
        <v>713626</v>
      </c>
      <c r="AI2426">
        <v>584367</v>
      </c>
      <c r="AJ2426">
        <v>617219</v>
      </c>
      <c r="AK2426">
        <v>628916</v>
      </c>
      <c r="AL2426">
        <v>1158890</v>
      </c>
      <c r="AM2426">
        <v>1702880</v>
      </c>
      <c r="AN2426">
        <v>1308140</v>
      </c>
      <c r="AO2426">
        <v>663552</v>
      </c>
      <c r="AP2426">
        <v>916846</v>
      </c>
      <c r="AQ2426">
        <v>998358</v>
      </c>
    </row>
    <row r="2427" spans="1:43">
      <c r="A2427">
        <v>2426</v>
      </c>
      <c r="B2427" t="s">
        <v>4893</v>
      </c>
      <c r="C2427" t="s">
        <v>4894</v>
      </c>
      <c r="D2427">
        <v>1.0983E-3</v>
      </c>
      <c r="E2427">
        <v>3</v>
      </c>
      <c r="F2427">
        <v>3</v>
      </c>
      <c r="G2427">
        <v>0</v>
      </c>
      <c r="H2427">
        <v>437919</v>
      </c>
      <c r="I2427">
        <v>483296</v>
      </c>
      <c r="J2427">
        <v>575456</v>
      </c>
      <c r="K2427">
        <v>452754</v>
      </c>
      <c r="L2427">
        <v>478550</v>
      </c>
      <c r="M2427">
        <v>521682</v>
      </c>
      <c r="N2427">
        <v>548853</v>
      </c>
      <c r="O2427">
        <v>586371</v>
      </c>
      <c r="P2427">
        <v>608065</v>
      </c>
      <c r="Q2427">
        <v>527460</v>
      </c>
      <c r="R2427">
        <v>573659</v>
      </c>
      <c r="S2427">
        <v>466130</v>
      </c>
      <c r="T2427">
        <v>528535</v>
      </c>
      <c r="U2427">
        <v>393342</v>
      </c>
      <c r="V2427">
        <v>464969</v>
      </c>
      <c r="W2427">
        <v>340856</v>
      </c>
      <c r="X2427">
        <v>446267</v>
      </c>
      <c r="Y2427">
        <v>363733</v>
      </c>
      <c r="Z2427">
        <v>449787</v>
      </c>
      <c r="AA2427">
        <v>606686</v>
      </c>
      <c r="AB2427">
        <v>594142</v>
      </c>
      <c r="AC2427">
        <v>415891</v>
      </c>
      <c r="AD2427">
        <v>362669</v>
      </c>
      <c r="AE2427">
        <v>508920</v>
      </c>
      <c r="AF2427">
        <v>341327</v>
      </c>
      <c r="AG2427">
        <v>454798</v>
      </c>
      <c r="AH2427">
        <v>484400</v>
      </c>
      <c r="AI2427">
        <v>319686</v>
      </c>
      <c r="AJ2427">
        <v>448543</v>
      </c>
      <c r="AK2427">
        <v>374417</v>
      </c>
      <c r="AL2427">
        <v>327115</v>
      </c>
      <c r="AM2427">
        <v>347002</v>
      </c>
      <c r="AN2427">
        <v>307320</v>
      </c>
      <c r="AO2427">
        <v>201912</v>
      </c>
      <c r="AP2427">
        <v>344315</v>
      </c>
      <c r="AQ2427">
        <v>298176</v>
      </c>
    </row>
    <row r="2428" spans="1:43">
      <c r="A2428">
        <v>2427</v>
      </c>
      <c r="B2428" t="s">
        <v>4895</v>
      </c>
      <c r="C2428" t="s">
        <v>4896</v>
      </c>
      <c r="D2428">
        <v>3.0341300000000002E-2</v>
      </c>
      <c r="E2428">
        <v>1</v>
      </c>
      <c r="F2428">
        <v>1</v>
      </c>
      <c r="G2428">
        <v>0</v>
      </c>
      <c r="H2428">
        <v>102846</v>
      </c>
      <c r="I2428">
        <v>81406.7</v>
      </c>
      <c r="J2428">
        <v>36746.1</v>
      </c>
      <c r="K2428">
        <v>92314.8</v>
      </c>
      <c r="L2428">
        <v>21442.799999999999</v>
      </c>
      <c r="M2428">
        <v>36404.1</v>
      </c>
      <c r="N2428" t="s">
        <v>44</v>
      </c>
      <c r="O2428" t="s">
        <v>44</v>
      </c>
      <c r="P2428">
        <v>50192.7</v>
      </c>
      <c r="Q2428" t="s">
        <v>44</v>
      </c>
      <c r="R2428" t="s">
        <v>44</v>
      </c>
      <c r="S2428" t="s">
        <v>44</v>
      </c>
      <c r="T2428" t="s">
        <v>44</v>
      </c>
      <c r="U2428" t="s">
        <v>44</v>
      </c>
      <c r="V2428" t="s">
        <v>44</v>
      </c>
      <c r="W2428" t="s">
        <v>44</v>
      </c>
      <c r="X2428" t="s">
        <v>44</v>
      </c>
      <c r="Y2428" t="s">
        <v>44</v>
      </c>
      <c r="Z2428" t="s">
        <v>44</v>
      </c>
      <c r="AA2428" t="s">
        <v>44</v>
      </c>
      <c r="AB2428" t="s">
        <v>44</v>
      </c>
      <c r="AC2428">
        <v>62232.1</v>
      </c>
      <c r="AD2428" t="s">
        <v>44</v>
      </c>
      <c r="AE2428" t="s">
        <v>44</v>
      </c>
      <c r="AF2428" t="s">
        <v>44</v>
      </c>
      <c r="AG2428" t="s">
        <v>44</v>
      </c>
      <c r="AH2428" t="s">
        <v>44</v>
      </c>
      <c r="AI2428" t="s">
        <v>44</v>
      </c>
      <c r="AJ2428" t="s">
        <v>44</v>
      </c>
      <c r="AK2428" t="s">
        <v>44</v>
      </c>
      <c r="AL2428" t="s">
        <v>44</v>
      </c>
      <c r="AM2428" t="s">
        <v>44</v>
      </c>
      <c r="AN2428" t="s">
        <v>44</v>
      </c>
      <c r="AO2428" t="s">
        <v>44</v>
      </c>
      <c r="AP2428" t="s">
        <v>44</v>
      </c>
      <c r="AQ2428" t="s">
        <v>44</v>
      </c>
    </row>
    <row r="2429" spans="1:43">
      <c r="A2429">
        <v>2428</v>
      </c>
      <c r="B2429" t="s">
        <v>4897</v>
      </c>
      <c r="C2429" t="s">
        <v>4898</v>
      </c>
      <c r="D2429">
        <v>1.6013599999999999E-2</v>
      </c>
      <c r="E2429">
        <v>1</v>
      </c>
      <c r="F2429">
        <v>1</v>
      </c>
      <c r="G2429">
        <v>0</v>
      </c>
      <c r="H2429">
        <v>37707.699999999997</v>
      </c>
      <c r="I2429">
        <v>33343.4</v>
      </c>
      <c r="J2429">
        <v>24649</v>
      </c>
      <c r="K2429" t="s">
        <v>44</v>
      </c>
      <c r="L2429">
        <v>10692.7</v>
      </c>
      <c r="M2429">
        <v>18752.8</v>
      </c>
      <c r="N2429">
        <v>37430.800000000003</v>
      </c>
      <c r="O2429">
        <v>69780.100000000006</v>
      </c>
      <c r="P2429">
        <v>43719.8</v>
      </c>
      <c r="Q2429">
        <v>24573.200000000001</v>
      </c>
      <c r="R2429" t="s">
        <v>44</v>
      </c>
      <c r="S2429">
        <v>25393.1</v>
      </c>
      <c r="T2429">
        <v>74866.5</v>
      </c>
      <c r="U2429">
        <v>84710.399999999994</v>
      </c>
      <c r="V2429">
        <v>84453.3</v>
      </c>
      <c r="W2429">
        <v>43436.7</v>
      </c>
      <c r="X2429">
        <v>25629</v>
      </c>
      <c r="Y2429">
        <v>9027.25</v>
      </c>
      <c r="Z2429">
        <v>42218.2</v>
      </c>
      <c r="AA2429">
        <v>70751</v>
      </c>
      <c r="AB2429">
        <v>98060.2</v>
      </c>
      <c r="AC2429">
        <v>67323.600000000006</v>
      </c>
      <c r="AD2429">
        <v>67072.899999999994</v>
      </c>
      <c r="AE2429">
        <v>76878.3</v>
      </c>
      <c r="AF2429">
        <v>37399.199999999997</v>
      </c>
      <c r="AG2429">
        <v>73343.600000000006</v>
      </c>
      <c r="AH2429">
        <v>68230.5</v>
      </c>
      <c r="AI2429">
        <v>30984.9</v>
      </c>
      <c r="AJ2429">
        <v>24505.1</v>
      </c>
      <c r="AK2429">
        <v>42619.7</v>
      </c>
      <c r="AL2429">
        <v>50453.599999999999</v>
      </c>
      <c r="AM2429">
        <v>61018.3</v>
      </c>
      <c r="AN2429">
        <v>72368.2</v>
      </c>
      <c r="AO2429">
        <v>20078.400000000001</v>
      </c>
      <c r="AP2429">
        <v>29660</v>
      </c>
      <c r="AQ2429">
        <v>26537.7</v>
      </c>
    </row>
    <row r="2430" spans="1:43">
      <c r="A2430">
        <v>2429</v>
      </c>
      <c r="B2430" t="s">
        <v>4899</v>
      </c>
      <c r="C2430" t="s">
        <v>4900</v>
      </c>
      <c r="D2430">
        <v>3.1832700000000002E-3</v>
      </c>
      <c r="E2430">
        <v>3</v>
      </c>
      <c r="F2430">
        <v>3</v>
      </c>
      <c r="G2430">
        <v>0</v>
      </c>
      <c r="H2430">
        <v>79560.3</v>
      </c>
      <c r="I2430">
        <v>80068.2</v>
      </c>
      <c r="J2430">
        <v>85395.3</v>
      </c>
      <c r="K2430">
        <v>67492.3</v>
      </c>
      <c r="L2430">
        <v>97631.2</v>
      </c>
      <c r="M2430">
        <v>109726</v>
      </c>
      <c r="N2430">
        <v>79053.2</v>
      </c>
      <c r="O2430">
        <v>86286.2</v>
      </c>
      <c r="P2430">
        <v>92549</v>
      </c>
      <c r="Q2430">
        <v>59698.8</v>
      </c>
      <c r="R2430">
        <v>60100.7</v>
      </c>
      <c r="S2430">
        <v>39599.599999999999</v>
      </c>
      <c r="T2430">
        <v>87834.9</v>
      </c>
      <c r="U2430">
        <v>88133.8</v>
      </c>
      <c r="V2430">
        <v>112048</v>
      </c>
      <c r="W2430">
        <v>28405.3</v>
      </c>
      <c r="X2430">
        <v>23914.6</v>
      </c>
      <c r="Y2430">
        <v>18691.3</v>
      </c>
      <c r="Z2430">
        <v>158359</v>
      </c>
      <c r="AA2430">
        <v>143215</v>
      </c>
      <c r="AB2430">
        <v>179733</v>
      </c>
      <c r="AC2430">
        <v>100256</v>
      </c>
      <c r="AD2430">
        <v>91267.8</v>
      </c>
      <c r="AE2430">
        <v>99901.6</v>
      </c>
      <c r="AF2430">
        <v>44273.4</v>
      </c>
      <c r="AG2430">
        <v>85012.1</v>
      </c>
      <c r="AH2430">
        <v>69337.8</v>
      </c>
      <c r="AI2430">
        <v>70705.8</v>
      </c>
      <c r="AJ2430">
        <v>61850.3</v>
      </c>
      <c r="AK2430">
        <v>37018.699999999997</v>
      </c>
      <c r="AL2430">
        <v>63073.1</v>
      </c>
      <c r="AM2430">
        <v>112118</v>
      </c>
      <c r="AN2430">
        <v>79315.100000000006</v>
      </c>
      <c r="AO2430">
        <v>70370.8</v>
      </c>
      <c r="AP2430">
        <v>79314</v>
      </c>
      <c r="AQ2430">
        <v>43579</v>
      </c>
    </row>
    <row r="2431" spans="1:43">
      <c r="A2431">
        <v>2430</v>
      </c>
      <c r="B2431" t="s">
        <v>4901</v>
      </c>
      <c r="C2431" t="s">
        <v>4902</v>
      </c>
      <c r="D2431">
        <v>1.27175E-2</v>
      </c>
      <c r="E2431">
        <v>1</v>
      </c>
      <c r="F2431">
        <v>1</v>
      </c>
      <c r="G2431">
        <v>0</v>
      </c>
      <c r="H2431">
        <v>17368.5</v>
      </c>
      <c r="I2431">
        <v>27507.4</v>
      </c>
      <c r="J2431">
        <v>48756.3</v>
      </c>
      <c r="K2431">
        <v>53315.8</v>
      </c>
      <c r="L2431" t="s">
        <v>44</v>
      </c>
      <c r="M2431">
        <v>11867.8</v>
      </c>
      <c r="N2431">
        <v>36050.400000000001</v>
      </c>
      <c r="O2431">
        <v>66643.600000000006</v>
      </c>
      <c r="P2431">
        <v>73081.8</v>
      </c>
      <c r="Q2431" t="s">
        <v>44</v>
      </c>
      <c r="R2431" t="s">
        <v>44</v>
      </c>
      <c r="S2431">
        <v>44611.5</v>
      </c>
      <c r="T2431">
        <v>42022.1</v>
      </c>
      <c r="U2431">
        <v>24668.7</v>
      </c>
      <c r="V2431">
        <v>72618.899999999994</v>
      </c>
      <c r="W2431" t="s">
        <v>44</v>
      </c>
      <c r="X2431" t="s">
        <v>44</v>
      </c>
      <c r="Y2431" t="s">
        <v>44</v>
      </c>
      <c r="Z2431">
        <v>67926.899999999994</v>
      </c>
      <c r="AA2431">
        <v>113071</v>
      </c>
      <c r="AB2431">
        <v>64651.5</v>
      </c>
      <c r="AC2431">
        <v>25585.1</v>
      </c>
      <c r="AD2431" t="s">
        <v>44</v>
      </c>
      <c r="AE2431" t="s">
        <v>44</v>
      </c>
      <c r="AF2431" t="s">
        <v>44</v>
      </c>
      <c r="AG2431" t="s">
        <v>44</v>
      </c>
      <c r="AH2431" t="s">
        <v>44</v>
      </c>
      <c r="AI2431">
        <v>43930.1</v>
      </c>
      <c r="AJ2431" t="s">
        <v>44</v>
      </c>
      <c r="AK2431">
        <v>64219</v>
      </c>
      <c r="AL2431">
        <v>3977.27</v>
      </c>
      <c r="AM2431">
        <v>15847</v>
      </c>
      <c r="AN2431">
        <v>33543.800000000003</v>
      </c>
      <c r="AO2431">
        <v>5109.68</v>
      </c>
      <c r="AP2431" t="s">
        <v>44</v>
      </c>
      <c r="AQ2431">
        <v>3451.72</v>
      </c>
    </row>
    <row r="2432" spans="1:43">
      <c r="A2432">
        <v>2431</v>
      </c>
      <c r="B2432" t="s">
        <v>4903</v>
      </c>
      <c r="C2432" t="s">
        <v>4904</v>
      </c>
      <c r="D2432">
        <v>2.8401099999999999E-2</v>
      </c>
      <c r="E2432">
        <v>2</v>
      </c>
      <c r="F2432">
        <v>2</v>
      </c>
      <c r="G2432">
        <v>0</v>
      </c>
      <c r="H2432">
        <v>9088.44</v>
      </c>
      <c r="I2432">
        <v>31770.5</v>
      </c>
      <c r="J2432">
        <v>28802.7</v>
      </c>
      <c r="K2432">
        <v>27412.1</v>
      </c>
      <c r="L2432">
        <v>32335.5</v>
      </c>
      <c r="M2432">
        <v>28676.5</v>
      </c>
      <c r="N2432" t="s">
        <v>44</v>
      </c>
      <c r="O2432">
        <v>15830.7</v>
      </c>
      <c r="P2432">
        <v>22378.400000000001</v>
      </c>
      <c r="Q2432">
        <v>11314.9</v>
      </c>
      <c r="R2432" t="s">
        <v>44</v>
      </c>
      <c r="S2432" t="s">
        <v>44</v>
      </c>
      <c r="T2432">
        <v>37275.9</v>
      </c>
      <c r="U2432">
        <v>52304.2</v>
      </c>
      <c r="V2432">
        <v>42296</v>
      </c>
      <c r="W2432" t="s">
        <v>44</v>
      </c>
      <c r="X2432" t="s">
        <v>44</v>
      </c>
      <c r="Y2432" t="s">
        <v>44</v>
      </c>
      <c r="Z2432">
        <v>59373.2</v>
      </c>
      <c r="AA2432">
        <v>77839.8</v>
      </c>
      <c r="AB2432">
        <v>90549.3</v>
      </c>
      <c r="AC2432">
        <v>9943.32</v>
      </c>
      <c r="AD2432">
        <v>9281.6299999999992</v>
      </c>
      <c r="AE2432" t="s">
        <v>44</v>
      </c>
      <c r="AF2432">
        <v>11444.1</v>
      </c>
      <c r="AG2432">
        <v>15142.5</v>
      </c>
      <c r="AH2432">
        <v>13129.6</v>
      </c>
      <c r="AI2432">
        <v>47130.5</v>
      </c>
      <c r="AJ2432">
        <v>24575</v>
      </c>
      <c r="AK2432">
        <v>15384.2</v>
      </c>
      <c r="AL2432">
        <v>28627.8</v>
      </c>
      <c r="AM2432">
        <v>61262.2</v>
      </c>
      <c r="AN2432">
        <v>35342.6</v>
      </c>
      <c r="AO2432">
        <v>9955.91</v>
      </c>
      <c r="AP2432">
        <v>26500.3</v>
      </c>
      <c r="AQ2432">
        <v>17625.5</v>
      </c>
    </row>
    <row r="2433" spans="1:43">
      <c r="A2433">
        <v>2432</v>
      </c>
      <c r="B2433" t="s">
        <v>4905</v>
      </c>
      <c r="C2433" t="s">
        <v>4906</v>
      </c>
      <c r="D2433">
        <v>2.6412000000000001E-2</v>
      </c>
      <c r="E2433">
        <v>5</v>
      </c>
      <c r="F2433">
        <v>5</v>
      </c>
      <c r="G2433">
        <v>0</v>
      </c>
      <c r="H2433">
        <v>630213</v>
      </c>
      <c r="I2433">
        <v>481400</v>
      </c>
      <c r="J2433">
        <v>448017</v>
      </c>
      <c r="K2433">
        <v>761861</v>
      </c>
      <c r="L2433">
        <v>764646</v>
      </c>
      <c r="M2433">
        <v>537692</v>
      </c>
      <c r="N2433">
        <v>689219</v>
      </c>
      <c r="O2433">
        <v>528007</v>
      </c>
      <c r="P2433">
        <v>264411</v>
      </c>
      <c r="Q2433">
        <v>667693</v>
      </c>
      <c r="R2433">
        <v>373150</v>
      </c>
      <c r="S2433">
        <v>349174</v>
      </c>
      <c r="T2433">
        <v>562046</v>
      </c>
      <c r="U2433">
        <v>727255</v>
      </c>
      <c r="V2433">
        <v>614015</v>
      </c>
      <c r="W2433">
        <v>264576</v>
      </c>
      <c r="X2433">
        <v>134677</v>
      </c>
      <c r="Y2433">
        <v>176905</v>
      </c>
      <c r="Z2433">
        <v>1053640</v>
      </c>
      <c r="AA2433">
        <v>961162</v>
      </c>
      <c r="AB2433">
        <v>1434510</v>
      </c>
      <c r="AC2433">
        <v>371119</v>
      </c>
      <c r="AD2433">
        <v>372984</v>
      </c>
      <c r="AE2433">
        <v>438692</v>
      </c>
      <c r="AF2433">
        <v>245127</v>
      </c>
      <c r="AG2433">
        <v>254557</v>
      </c>
      <c r="AH2433">
        <v>562075</v>
      </c>
      <c r="AI2433">
        <v>287563</v>
      </c>
      <c r="AJ2433">
        <v>515898</v>
      </c>
      <c r="AK2433">
        <v>593456</v>
      </c>
      <c r="AL2433">
        <v>608730</v>
      </c>
      <c r="AM2433">
        <v>858406</v>
      </c>
      <c r="AN2433">
        <v>531144</v>
      </c>
      <c r="AO2433">
        <v>278967</v>
      </c>
      <c r="AP2433">
        <v>479751</v>
      </c>
      <c r="AQ2433">
        <v>397494</v>
      </c>
    </row>
    <row r="2434" spans="1:43">
      <c r="A2434">
        <v>2433</v>
      </c>
      <c r="B2434" t="s">
        <v>4907</v>
      </c>
      <c r="C2434" t="s">
        <v>4908</v>
      </c>
      <c r="D2434">
        <v>7.1633199999999997E-4</v>
      </c>
      <c r="E2434">
        <v>6</v>
      </c>
      <c r="F2434">
        <v>6</v>
      </c>
      <c r="G2434">
        <v>0</v>
      </c>
      <c r="H2434">
        <v>1703610</v>
      </c>
      <c r="I2434">
        <v>1726770</v>
      </c>
      <c r="J2434">
        <v>1638620</v>
      </c>
      <c r="K2434">
        <v>1600280</v>
      </c>
      <c r="L2434">
        <v>1607680</v>
      </c>
      <c r="M2434">
        <v>1811510</v>
      </c>
      <c r="N2434">
        <v>1991130</v>
      </c>
      <c r="O2434">
        <v>1875820</v>
      </c>
      <c r="P2434">
        <v>2184460</v>
      </c>
      <c r="Q2434">
        <v>1095650</v>
      </c>
      <c r="R2434">
        <v>1152140</v>
      </c>
      <c r="S2434">
        <v>1194770</v>
      </c>
      <c r="T2434">
        <v>1714430</v>
      </c>
      <c r="U2434">
        <v>2048880</v>
      </c>
      <c r="V2434">
        <v>1999330</v>
      </c>
      <c r="W2434">
        <v>697619</v>
      </c>
      <c r="X2434">
        <v>773871</v>
      </c>
      <c r="Y2434">
        <v>623220</v>
      </c>
      <c r="Z2434">
        <v>2782230</v>
      </c>
      <c r="AA2434">
        <v>2915200</v>
      </c>
      <c r="AB2434">
        <v>3142830</v>
      </c>
      <c r="AC2434">
        <v>1389980</v>
      </c>
      <c r="AD2434">
        <v>1377900</v>
      </c>
      <c r="AE2434">
        <v>1577690</v>
      </c>
      <c r="AF2434">
        <v>1023850</v>
      </c>
      <c r="AG2434">
        <v>1229800</v>
      </c>
      <c r="AH2434">
        <v>1242420</v>
      </c>
      <c r="AI2434">
        <v>979407</v>
      </c>
      <c r="AJ2434">
        <v>985253</v>
      </c>
      <c r="AK2434">
        <v>1003860</v>
      </c>
      <c r="AL2434">
        <v>1986600</v>
      </c>
      <c r="AM2434">
        <v>2864910</v>
      </c>
      <c r="AN2434">
        <v>2221850</v>
      </c>
      <c r="AO2434">
        <v>1615990</v>
      </c>
      <c r="AP2434">
        <v>2445040</v>
      </c>
      <c r="AQ2434">
        <v>2699560</v>
      </c>
    </row>
    <row r="2435" spans="1:43">
      <c r="A2435">
        <v>2434</v>
      </c>
      <c r="B2435" t="s">
        <v>4909</v>
      </c>
      <c r="C2435" t="s">
        <v>4910</v>
      </c>
      <c r="D2435">
        <v>7.1633199999999997E-4</v>
      </c>
      <c r="E2435">
        <v>9</v>
      </c>
      <c r="F2435">
        <v>9</v>
      </c>
      <c r="G2435">
        <v>0</v>
      </c>
      <c r="H2435">
        <v>418306</v>
      </c>
      <c r="I2435">
        <v>358846</v>
      </c>
      <c r="J2435">
        <v>296704</v>
      </c>
      <c r="K2435">
        <v>391894</v>
      </c>
      <c r="L2435">
        <v>333180</v>
      </c>
      <c r="M2435">
        <v>329132</v>
      </c>
      <c r="N2435">
        <v>521329</v>
      </c>
      <c r="O2435">
        <v>468596</v>
      </c>
      <c r="P2435">
        <v>418251</v>
      </c>
      <c r="Q2435">
        <v>223591</v>
      </c>
      <c r="R2435">
        <v>198349</v>
      </c>
      <c r="S2435">
        <v>154383</v>
      </c>
      <c r="T2435">
        <v>384478</v>
      </c>
      <c r="U2435">
        <v>485135</v>
      </c>
      <c r="V2435">
        <v>488460</v>
      </c>
      <c r="W2435">
        <v>149068</v>
      </c>
      <c r="X2435">
        <v>155787</v>
      </c>
      <c r="Y2435">
        <v>106541</v>
      </c>
      <c r="Z2435">
        <v>616973</v>
      </c>
      <c r="AA2435">
        <v>621800</v>
      </c>
      <c r="AB2435">
        <v>660893</v>
      </c>
      <c r="AC2435">
        <v>228959</v>
      </c>
      <c r="AD2435">
        <v>199184</v>
      </c>
      <c r="AE2435">
        <v>194830</v>
      </c>
      <c r="AF2435">
        <v>235517</v>
      </c>
      <c r="AG2435">
        <v>215470</v>
      </c>
      <c r="AH2435">
        <v>213314</v>
      </c>
      <c r="AI2435">
        <v>172334</v>
      </c>
      <c r="AJ2435">
        <v>200655</v>
      </c>
      <c r="AK2435">
        <v>157530</v>
      </c>
      <c r="AL2435">
        <v>458390</v>
      </c>
      <c r="AM2435">
        <v>583323</v>
      </c>
      <c r="AN2435">
        <v>455293</v>
      </c>
      <c r="AO2435">
        <v>207234</v>
      </c>
      <c r="AP2435">
        <v>317505</v>
      </c>
      <c r="AQ2435">
        <v>301996</v>
      </c>
    </row>
    <row r="2436" spans="1:43">
      <c r="A2436">
        <v>2435</v>
      </c>
      <c r="B2436" t="s">
        <v>4911</v>
      </c>
      <c r="C2436" t="s">
        <v>4912</v>
      </c>
      <c r="D2436">
        <v>7.1633199999999997E-4</v>
      </c>
      <c r="E2436">
        <v>12</v>
      </c>
      <c r="F2436">
        <v>12</v>
      </c>
      <c r="G2436">
        <v>0</v>
      </c>
      <c r="H2436">
        <v>525295</v>
      </c>
      <c r="I2436">
        <v>540186</v>
      </c>
      <c r="J2436">
        <v>543385</v>
      </c>
      <c r="K2436">
        <v>816236</v>
      </c>
      <c r="L2436">
        <v>788374</v>
      </c>
      <c r="M2436">
        <v>843935</v>
      </c>
      <c r="N2436">
        <v>1102290</v>
      </c>
      <c r="O2436">
        <v>1160980</v>
      </c>
      <c r="P2436">
        <v>1086580</v>
      </c>
      <c r="Q2436">
        <v>989990</v>
      </c>
      <c r="R2436">
        <v>911671</v>
      </c>
      <c r="S2436">
        <v>1086150</v>
      </c>
      <c r="T2436">
        <v>693407</v>
      </c>
      <c r="U2436">
        <v>752036</v>
      </c>
      <c r="V2436">
        <v>765131</v>
      </c>
      <c r="W2436">
        <v>586050</v>
      </c>
      <c r="X2436">
        <v>599894</v>
      </c>
      <c r="Y2436">
        <v>642387</v>
      </c>
      <c r="Z2436">
        <v>1339330</v>
      </c>
      <c r="AA2436">
        <v>1361590</v>
      </c>
      <c r="AB2436">
        <v>1539050</v>
      </c>
      <c r="AC2436">
        <v>964757</v>
      </c>
      <c r="AD2436">
        <v>926215</v>
      </c>
      <c r="AE2436">
        <v>941283</v>
      </c>
      <c r="AF2436">
        <v>904827</v>
      </c>
      <c r="AG2436">
        <v>964562</v>
      </c>
      <c r="AH2436">
        <v>1122720</v>
      </c>
      <c r="AI2436">
        <v>1197480</v>
      </c>
      <c r="AJ2436">
        <v>1297350</v>
      </c>
      <c r="AK2436">
        <v>1378920</v>
      </c>
      <c r="AL2436">
        <v>542980</v>
      </c>
      <c r="AM2436">
        <v>736233</v>
      </c>
      <c r="AN2436">
        <v>584436</v>
      </c>
      <c r="AO2436">
        <v>488209</v>
      </c>
      <c r="AP2436">
        <v>634267</v>
      </c>
      <c r="AQ2436">
        <v>704866</v>
      </c>
    </row>
    <row r="2437" spans="1:43">
      <c r="A2437">
        <v>2436</v>
      </c>
      <c r="B2437" t="s">
        <v>4913</v>
      </c>
      <c r="C2437" t="s">
        <v>4914</v>
      </c>
      <c r="D2437">
        <v>1.0983E-3</v>
      </c>
      <c r="E2437">
        <v>4</v>
      </c>
      <c r="F2437">
        <v>2</v>
      </c>
      <c r="G2437">
        <v>2</v>
      </c>
      <c r="H2437">
        <v>461929</v>
      </c>
      <c r="I2437">
        <v>270016</v>
      </c>
      <c r="J2437">
        <v>179160</v>
      </c>
      <c r="K2437">
        <v>553446</v>
      </c>
      <c r="L2437">
        <v>436965</v>
      </c>
      <c r="M2437">
        <v>450945</v>
      </c>
      <c r="N2437">
        <v>483603</v>
      </c>
      <c r="O2437">
        <v>441428</v>
      </c>
      <c r="P2437">
        <v>272758</v>
      </c>
      <c r="Q2437">
        <v>345758</v>
      </c>
      <c r="R2437">
        <v>219689</v>
      </c>
      <c r="S2437">
        <v>254803</v>
      </c>
      <c r="T2437">
        <v>625677</v>
      </c>
      <c r="U2437">
        <v>569384</v>
      </c>
      <c r="V2437">
        <v>598711</v>
      </c>
      <c r="W2437">
        <v>195630</v>
      </c>
      <c r="X2437">
        <v>317538</v>
      </c>
      <c r="Y2437">
        <v>188243</v>
      </c>
      <c r="Z2437">
        <v>990714</v>
      </c>
      <c r="AA2437">
        <v>726359</v>
      </c>
      <c r="AB2437">
        <v>862897</v>
      </c>
      <c r="AC2437">
        <v>408023</v>
      </c>
      <c r="AD2437">
        <v>399185</v>
      </c>
      <c r="AE2437">
        <v>418268</v>
      </c>
      <c r="AF2437">
        <v>586642</v>
      </c>
      <c r="AG2437">
        <v>239512</v>
      </c>
      <c r="AH2437">
        <v>335899</v>
      </c>
      <c r="AI2437">
        <v>598068</v>
      </c>
      <c r="AJ2437">
        <v>507665</v>
      </c>
      <c r="AK2437">
        <v>460443</v>
      </c>
      <c r="AL2437">
        <v>713522</v>
      </c>
      <c r="AM2437">
        <v>782263</v>
      </c>
      <c r="AN2437">
        <v>471096</v>
      </c>
      <c r="AO2437">
        <v>319786</v>
      </c>
      <c r="AP2437">
        <v>527310</v>
      </c>
      <c r="AQ2437">
        <v>421592</v>
      </c>
    </row>
    <row r="2438" spans="1:43">
      <c r="A2438">
        <v>2437</v>
      </c>
      <c r="B2438" t="s">
        <v>4915</v>
      </c>
      <c r="C2438" t="s">
        <v>4916</v>
      </c>
      <c r="D2438">
        <v>2.9090899999999999E-2</v>
      </c>
      <c r="E2438">
        <v>1</v>
      </c>
      <c r="F2438">
        <v>1</v>
      </c>
      <c r="G2438">
        <v>0</v>
      </c>
      <c r="H2438">
        <v>1451160</v>
      </c>
      <c r="I2438">
        <v>952652</v>
      </c>
      <c r="J2438" t="s">
        <v>44</v>
      </c>
      <c r="K2438">
        <v>1646810</v>
      </c>
      <c r="L2438">
        <v>1193990</v>
      </c>
      <c r="M2438" t="s">
        <v>44</v>
      </c>
      <c r="N2438">
        <v>824323</v>
      </c>
      <c r="O2438" t="s">
        <v>44</v>
      </c>
      <c r="P2438" t="s">
        <v>44</v>
      </c>
      <c r="Q2438">
        <v>1279390</v>
      </c>
      <c r="R2438">
        <v>513887</v>
      </c>
      <c r="S2438">
        <v>309851</v>
      </c>
      <c r="T2438">
        <v>1256880</v>
      </c>
      <c r="U2438">
        <v>1135400</v>
      </c>
      <c r="V2438">
        <v>524871</v>
      </c>
      <c r="W2438">
        <v>1860480</v>
      </c>
      <c r="X2438">
        <v>356848</v>
      </c>
      <c r="Y2438" t="s">
        <v>44</v>
      </c>
      <c r="Z2438">
        <v>988028</v>
      </c>
      <c r="AA2438">
        <v>737956</v>
      </c>
      <c r="AB2438" t="s">
        <v>44</v>
      </c>
      <c r="AC2438">
        <v>1594490</v>
      </c>
      <c r="AD2438">
        <v>1124170</v>
      </c>
      <c r="AE2438">
        <v>262788</v>
      </c>
      <c r="AF2438">
        <v>646114</v>
      </c>
      <c r="AG2438">
        <v>1211170</v>
      </c>
      <c r="AH2438" t="s">
        <v>44</v>
      </c>
      <c r="AI2438">
        <v>813743</v>
      </c>
      <c r="AJ2438" t="s">
        <v>44</v>
      </c>
      <c r="AK2438" t="s">
        <v>44</v>
      </c>
      <c r="AL2438">
        <v>299250</v>
      </c>
      <c r="AM2438" t="s">
        <v>44</v>
      </c>
      <c r="AN2438" t="s">
        <v>44</v>
      </c>
      <c r="AO2438" t="s">
        <v>44</v>
      </c>
      <c r="AP2438" t="s">
        <v>44</v>
      </c>
      <c r="AQ2438" t="s">
        <v>44</v>
      </c>
    </row>
    <row r="2439" spans="1:43">
      <c r="A2439">
        <v>2438</v>
      </c>
      <c r="B2439" t="s">
        <v>4917</v>
      </c>
      <c r="C2439" t="s">
        <v>4918</v>
      </c>
      <c r="D2439">
        <v>2.12625E-2</v>
      </c>
      <c r="E2439">
        <v>3</v>
      </c>
      <c r="F2439">
        <v>3</v>
      </c>
      <c r="G2439">
        <v>0</v>
      </c>
      <c r="H2439">
        <v>127461</v>
      </c>
      <c r="I2439">
        <v>82522.100000000006</v>
      </c>
      <c r="J2439">
        <v>91964.1</v>
      </c>
      <c r="K2439">
        <v>204026</v>
      </c>
      <c r="L2439">
        <v>188083</v>
      </c>
      <c r="M2439">
        <v>219136</v>
      </c>
      <c r="N2439">
        <v>67600.3</v>
      </c>
      <c r="O2439">
        <v>118090</v>
      </c>
      <c r="P2439">
        <v>189608</v>
      </c>
      <c r="Q2439" t="s">
        <v>44</v>
      </c>
      <c r="R2439">
        <v>69438.399999999994</v>
      </c>
      <c r="S2439">
        <v>113465</v>
      </c>
      <c r="T2439">
        <v>128195</v>
      </c>
      <c r="U2439">
        <v>167448</v>
      </c>
      <c r="V2439">
        <v>179641</v>
      </c>
      <c r="W2439" t="s">
        <v>44</v>
      </c>
      <c r="X2439" t="s">
        <v>44</v>
      </c>
      <c r="Y2439" t="s">
        <v>44</v>
      </c>
      <c r="Z2439">
        <v>263932</v>
      </c>
      <c r="AA2439">
        <v>252773</v>
      </c>
      <c r="AB2439">
        <v>290598</v>
      </c>
      <c r="AC2439">
        <v>104259</v>
      </c>
      <c r="AD2439">
        <v>84619.6</v>
      </c>
      <c r="AE2439">
        <v>168071</v>
      </c>
      <c r="AF2439" t="s">
        <v>44</v>
      </c>
      <c r="AG2439" t="s">
        <v>44</v>
      </c>
      <c r="AH2439" t="s">
        <v>44</v>
      </c>
      <c r="AI2439">
        <v>105152</v>
      </c>
      <c r="AJ2439">
        <v>113898</v>
      </c>
      <c r="AK2439">
        <v>114090</v>
      </c>
      <c r="AL2439">
        <v>190163</v>
      </c>
      <c r="AM2439">
        <v>233231</v>
      </c>
      <c r="AN2439">
        <v>180487</v>
      </c>
      <c r="AO2439">
        <v>97429.3</v>
      </c>
      <c r="AP2439">
        <v>94616.6</v>
      </c>
      <c r="AQ2439">
        <v>187802</v>
      </c>
    </row>
    <row r="2440" spans="1:43">
      <c r="A2440">
        <v>2439</v>
      </c>
      <c r="B2440" t="s">
        <v>4919</v>
      </c>
      <c r="C2440" t="s">
        <v>4920</v>
      </c>
      <c r="D2440">
        <v>5.9790700000000004E-3</v>
      </c>
      <c r="E2440">
        <v>1</v>
      </c>
      <c r="F2440">
        <v>1</v>
      </c>
      <c r="G2440">
        <v>0</v>
      </c>
      <c r="H2440">
        <v>138506</v>
      </c>
      <c r="I2440" t="s">
        <v>44</v>
      </c>
      <c r="J2440">
        <v>149621</v>
      </c>
      <c r="K2440" t="s">
        <v>44</v>
      </c>
      <c r="L2440" t="s">
        <v>44</v>
      </c>
      <c r="M2440" t="s">
        <v>44</v>
      </c>
      <c r="N2440" t="s">
        <v>44</v>
      </c>
      <c r="O2440">
        <v>70604</v>
      </c>
      <c r="P2440">
        <v>253455</v>
      </c>
      <c r="Q2440" t="s">
        <v>44</v>
      </c>
      <c r="R2440" t="s">
        <v>44</v>
      </c>
      <c r="S2440" t="s">
        <v>44</v>
      </c>
      <c r="T2440" t="s">
        <v>44</v>
      </c>
      <c r="U2440" t="s">
        <v>44</v>
      </c>
      <c r="V2440">
        <v>204481</v>
      </c>
      <c r="W2440" t="s">
        <v>44</v>
      </c>
      <c r="X2440" t="s">
        <v>44</v>
      </c>
      <c r="Y2440" t="s">
        <v>44</v>
      </c>
      <c r="Z2440">
        <v>325863</v>
      </c>
      <c r="AA2440" t="s">
        <v>44</v>
      </c>
      <c r="AB2440" t="s">
        <v>44</v>
      </c>
      <c r="AC2440" t="s">
        <v>44</v>
      </c>
      <c r="AD2440" t="s">
        <v>44</v>
      </c>
      <c r="AE2440">
        <v>376271</v>
      </c>
      <c r="AF2440" t="s">
        <v>44</v>
      </c>
      <c r="AG2440" t="s">
        <v>44</v>
      </c>
      <c r="AH2440">
        <v>105237</v>
      </c>
      <c r="AI2440">
        <v>209719</v>
      </c>
      <c r="AJ2440">
        <v>370859</v>
      </c>
      <c r="AK2440">
        <v>370376</v>
      </c>
      <c r="AL2440">
        <v>42918.7</v>
      </c>
      <c r="AM2440" t="s">
        <v>44</v>
      </c>
      <c r="AN2440">
        <v>176198</v>
      </c>
      <c r="AO2440">
        <v>96813.5</v>
      </c>
      <c r="AP2440">
        <v>194436</v>
      </c>
      <c r="AQ2440">
        <v>221807</v>
      </c>
    </row>
    <row r="2441" spans="1:43">
      <c r="A2441">
        <v>2440</v>
      </c>
      <c r="B2441" t="s">
        <v>4921</v>
      </c>
      <c r="C2441" t="s">
        <v>4922</v>
      </c>
      <c r="D2441">
        <v>2.87152E-2</v>
      </c>
      <c r="E2441">
        <v>3</v>
      </c>
      <c r="F2441">
        <v>3</v>
      </c>
      <c r="G2441">
        <v>0</v>
      </c>
      <c r="H2441">
        <v>35215</v>
      </c>
      <c r="I2441">
        <v>19783.099999999999</v>
      </c>
      <c r="J2441" t="s">
        <v>44</v>
      </c>
      <c r="K2441">
        <v>32111.3</v>
      </c>
      <c r="L2441">
        <v>15413.5</v>
      </c>
      <c r="M2441">
        <v>18852.7</v>
      </c>
      <c r="N2441">
        <v>58954.8</v>
      </c>
      <c r="O2441" t="s">
        <v>44</v>
      </c>
      <c r="P2441" t="s">
        <v>44</v>
      </c>
      <c r="Q2441">
        <v>62868.2</v>
      </c>
      <c r="R2441" t="s">
        <v>44</v>
      </c>
      <c r="S2441">
        <v>29994.7</v>
      </c>
      <c r="T2441">
        <v>95273</v>
      </c>
      <c r="U2441">
        <v>107668</v>
      </c>
      <c r="V2441">
        <v>99553.600000000006</v>
      </c>
      <c r="W2441" t="s">
        <v>44</v>
      </c>
      <c r="X2441" t="s">
        <v>44</v>
      </c>
      <c r="Y2441" t="s">
        <v>44</v>
      </c>
      <c r="Z2441">
        <v>48319.9</v>
      </c>
      <c r="AA2441">
        <v>34180.6</v>
      </c>
      <c r="AB2441">
        <v>59040.2</v>
      </c>
      <c r="AC2441" t="s">
        <v>44</v>
      </c>
      <c r="AD2441">
        <v>42107.4</v>
      </c>
      <c r="AE2441" t="s">
        <v>44</v>
      </c>
      <c r="AF2441">
        <v>6869.84</v>
      </c>
      <c r="AG2441">
        <v>42981.9</v>
      </c>
      <c r="AH2441">
        <v>48028.5</v>
      </c>
      <c r="AI2441" t="s">
        <v>44</v>
      </c>
      <c r="AJ2441" t="s">
        <v>44</v>
      </c>
      <c r="AK2441" t="s">
        <v>44</v>
      </c>
      <c r="AL2441">
        <v>66559.7</v>
      </c>
      <c r="AM2441">
        <v>141916</v>
      </c>
      <c r="AN2441">
        <v>52255.4</v>
      </c>
      <c r="AO2441">
        <v>46278.8</v>
      </c>
      <c r="AP2441">
        <v>17957.099999999999</v>
      </c>
      <c r="AQ2441" t="s">
        <v>44</v>
      </c>
    </row>
    <row r="2442" spans="1:43">
      <c r="A2442">
        <v>2441</v>
      </c>
      <c r="B2442" t="s">
        <v>4923</v>
      </c>
      <c r="C2442" t="s">
        <v>4924</v>
      </c>
      <c r="D2442">
        <v>7.1633199999999997E-4</v>
      </c>
      <c r="E2442">
        <v>23</v>
      </c>
      <c r="F2442">
        <v>23</v>
      </c>
      <c r="G2442">
        <v>0</v>
      </c>
      <c r="H2442">
        <v>1725390</v>
      </c>
      <c r="I2442">
        <v>1643290</v>
      </c>
      <c r="J2442">
        <v>1608010</v>
      </c>
      <c r="K2442">
        <v>1793830</v>
      </c>
      <c r="L2442">
        <v>1812350</v>
      </c>
      <c r="M2442">
        <v>2043400</v>
      </c>
      <c r="N2442">
        <v>1808060</v>
      </c>
      <c r="O2442">
        <v>1862650</v>
      </c>
      <c r="P2442">
        <v>1830400</v>
      </c>
      <c r="Q2442">
        <v>941862</v>
      </c>
      <c r="R2442">
        <v>982348</v>
      </c>
      <c r="S2442">
        <v>1013700</v>
      </c>
      <c r="T2442">
        <v>1863020</v>
      </c>
      <c r="U2442">
        <v>2089600</v>
      </c>
      <c r="V2442">
        <v>2117700</v>
      </c>
      <c r="W2442">
        <v>730731</v>
      </c>
      <c r="X2442">
        <v>734581</v>
      </c>
      <c r="Y2442">
        <v>832443</v>
      </c>
      <c r="Z2442">
        <v>2827970</v>
      </c>
      <c r="AA2442">
        <v>2766180</v>
      </c>
      <c r="AB2442">
        <v>3326220</v>
      </c>
      <c r="AC2442">
        <v>1553780</v>
      </c>
      <c r="AD2442">
        <v>1602850</v>
      </c>
      <c r="AE2442">
        <v>1737990</v>
      </c>
      <c r="AF2442">
        <v>1232000</v>
      </c>
      <c r="AG2442">
        <v>1282140</v>
      </c>
      <c r="AH2442">
        <v>1336980</v>
      </c>
      <c r="AI2442">
        <v>1108130</v>
      </c>
      <c r="AJ2442">
        <v>1076760</v>
      </c>
      <c r="AK2442">
        <v>1183220</v>
      </c>
      <c r="AL2442">
        <v>1779930</v>
      </c>
      <c r="AM2442">
        <v>2417900</v>
      </c>
      <c r="AN2442">
        <v>1823260</v>
      </c>
      <c r="AO2442">
        <v>973604</v>
      </c>
      <c r="AP2442">
        <v>1407150</v>
      </c>
      <c r="AQ2442">
        <v>1369600</v>
      </c>
    </row>
    <row r="2443" spans="1:43">
      <c r="A2443">
        <v>2442</v>
      </c>
      <c r="B2443" t="s">
        <v>4925</v>
      </c>
      <c r="C2443" t="s">
        <v>4926</v>
      </c>
      <c r="D2443">
        <v>3.9349599999999998E-2</v>
      </c>
      <c r="E2443">
        <v>3</v>
      </c>
      <c r="F2443">
        <v>3</v>
      </c>
      <c r="G2443">
        <v>0</v>
      </c>
      <c r="H2443">
        <v>5613.13</v>
      </c>
      <c r="I2443" t="s">
        <v>44</v>
      </c>
      <c r="J2443" t="s">
        <v>44</v>
      </c>
      <c r="K2443">
        <v>53908.1</v>
      </c>
      <c r="L2443">
        <v>6888.54</v>
      </c>
      <c r="M2443">
        <v>8084.49</v>
      </c>
      <c r="N2443">
        <v>16093.1</v>
      </c>
      <c r="O2443" t="s">
        <v>44</v>
      </c>
      <c r="P2443" t="s">
        <v>44</v>
      </c>
      <c r="Q2443">
        <v>8056.49</v>
      </c>
      <c r="R2443" t="s">
        <v>44</v>
      </c>
      <c r="S2443">
        <v>9660.34</v>
      </c>
      <c r="T2443">
        <v>11868.1</v>
      </c>
      <c r="U2443">
        <v>13279.9</v>
      </c>
      <c r="V2443" t="s">
        <v>44</v>
      </c>
      <c r="W2443" t="s">
        <v>44</v>
      </c>
      <c r="X2443" t="s">
        <v>44</v>
      </c>
      <c r="Y2443">
        <v>6219.43</v>
      </c>
      <c r="Z2443">
        <v>24154.1</v>
      </c>
      <c r="AA2443">
        <v>21969.9</v>
      </c>
      <c r="AB2443">
        <v>22377.3</v>
      </c>
      <c r="AC2443">
        <v>32042.3</v>
      </c>
      <c r="AD2443" t="s">
        <v>44</v>
      </c>
      <c r="AE2443" t="s">
        <v>44</v>
      </c>
      <c r="AF2443">
        <v>7576.86</v>
      </c>
      <c r="AG2443" t="s">
        <v>44</v>
      </c>
      <c r="AH2443">
        <v>28538.1</v>
      </c>
      <c r="AI2443" t="s">
        <v>44</v>
      </c>
      <c r="AJ2443">
        <v>13293.8</v>
      </c>
      <c r="AK2443">
        <v>15669.2</v>
      </c>
      <c r="AL2443">
        <v>25327.8</v>
      </c>
      <c r="AM2443">
        <v>47476.7</v>
      </c>
      <c r="AN2443">
        <v>13000.5</v>
      </c>
      <c r="AO2443">
        <v>6919.87</v>
      </c>
      <c r="AP2443" t="s">
        <v>44</v>
      </c>
      <c r="AQ2443">
        <v>8614.86</v>
      </c>
    </row>
    <row r="2444" spans="1:43">
      <c r="A2444">
        <v>2443</v>
      </c>
      <c r="B2444" t="s">
        <v>4927</v>
      </c>
      <c r="C2444" t="s">
        <v>4928</v>
      </c>
      <c r="D2444">
        <v>7.1633199999999997E-4</v>
      </c>
      <c r="E2444">
        <v>5</v>
      </c>
      <c r="F2444">
        <v>4</v>
      </c>
      <c r="G2444">
        <v>1</v>
      </c>
      <c r="H2444">
        <v>433455</v>
      </c>
      <c r="I2444">
        <v>423388</v>
      </c>
      <c r="J2444">
        <v>379040</v>
      </c>
      <c r="K2444">
        <v>339652</v>
      </c>
      <c r="L2444">
        <v>331796</v>
      </c>
      <c r="M2444">
        <v>308667</v>
      </c>
      <c r="N2444">
        <v>464389</v>
      </c>
      <c r="O2444">
        <v>443150</v>
      </c>
      <c r="P2444">
        <v>403840</v>
      </c>
      <c r="Q2444">
        <v>210159</v>
      </c>
      <c r="R2444">
        <v>234234</v>
      </c>
      <c r="S2444">
        <v>252824</v>
      </c>
      <c r="T2444">
        <v>447189</v>
      </c>
      <c r="U2444">
        <v>453399</v>
      </c>
      <c r="V2444">
        <v>475823</v>
      </c>
      <c r="W2444">
        <v>182030</v>
      </c>
      <c r="X2444">
        <v>173100</v>
      </c>
      <c r="Y2444">
        <v>154230</v>
      </c>
      <c r="Z2444">
        <v>597941</v>
      </c>
      <c r="AA2444">
        <v>519267</v>
      </c>
      <c r="AB2444">
        <v>658015</v>
      </c>
      <c r="AC2444">
        <v>312980</v>
      </c>
      <c r="AD2444">
        <v>295040</v>
      </c>
      <c r="AE2444">
        <v>308622</v>
      </c>
      <c r="AF2444">
        <v>251670</v>
      </c>
      <c r="AG2444">
        <v>253705</v>
      </c>
      <c r="AH2444">
        <v>279561</v>
      </c>
      <c r="AI2444">
        <v>284326</v>
      </c>
      <c r="AJ2444">
        <v>272435</v>
      </c>
      <c r="AK2444">
        <v>284327</v>
      </c>
      <c r="AL2444">
        <v>258784</v>
      </c>
      <c r="AM2444">
        <v>327998</v>
      </c>
      <c r="AN2444">
        <v>249672</v>
      </c>
      <c r="AO2444">
        <v>129440</v>
      </c>
      <c r="AP2444">
        <v>114042</v>
      </c>
      <c r="AQ2444">
        <v>118782</v>
      </c>
    </row>
    <row r="2445" spans="1:43">
      <c r="A2445">
        <v>2444</v>
      </c>
      <c r="B2445" t="s">
        <v>4929</v>
      </c>
      <c r="C2445" t="s">
        <v>4930</v>
      </c>
      <c r="D2445">
        <v>7.1633199999999997E-4</v>
      </c>
      <c r="E2445">
        <v>10</v>
      </c>
      <c r="F2445">
        <v>10</v>
      </c>
      <c r="G2445">
        <v>0</v>
      </c>
      <c r="H2445">
        <v>123609</v>
      </c>
      <c r="I2445">
        <v>88319.2</v>
      </c>
      <c r="J2445">
        <v>103533</v>
      </c>
      <c r="K2445">
        <v>153469</v>
      </c>
      <c r="L2445">
        <v>151257</v>
      </c>
      <c r="M2445">
        <v>134425</v>
      </c>
      <c r="N2445">
        <v>124585</v>
      </c>
      <c r="O2445">
        <v>121436</v>
      </c>
      <c r="P2445">
        <v>102837</v>
      </c>
      <c r="Q2445">
        <v>92164.800000000003</v>
      </c>
      <c r="R2445">
        <v>78599.600000000006</v>
      </c>
      <c r="S2445">
        <v>98525.2</v>
      </c>
      <c r="T2445">
        <v>129701</v>
      </c>
      <c r="U2445">
        <v>156166</v>
      </c>
      <c r="V2445">
        <v>130549</v>
      </c>
      <c r="W2445">
        <v>124196</v>
      </c>
      <c r="X2445">
        <v>73078.5</v>
      </c>
      <c r="Y2445">
        <v>80854.8</v>
      </c>
      <c r="Z2445">
        <v>184119</v>
      </c>
      <c r="AA2445">
        <v>206783</v>
      </c>
      <c r="AB2445">
        <v>214851</v>
      </c>
      <c r="AC2445">
        <v>168425</v>
      </c>
      <c r="AD2445">
        <v>167826</v>
      </c>
      <c r="AE2445">
        <v>173996</v>
      </c>
      <c r="AF2445">
        <v>61809.599999999999</v>
      </c>
      <c r="AG2445">
        <v>94956.7</v>
      </c>
      <c r="AH2445">
        <v>43243.199999999997</v>
      </c>
      <c r="AI2445">
        <v>102669</v>
      </c>
      <c r="AJ2445">
        <v>60929.8</v>
      </c>
      <c r="AK2445">
        <v>72471.7</v>
      </c>
      <c r="AL2445">
        <v>161813</v>
      </c>
      <c r="AM2445">
        <v>240455</v>
      </c>
      <c r="AN2445">
        <v>149937</v>
      </c>
      <c r="AO2445">
        <v>177253</v>
      </c>
      <c r="AP2445">
        <v>340085</v>
      </c>
      <c r="AQ2445">
        <v>243440</v>
      </c>
    </row>
    <row r="2446" spans="1:43">
      <c r="A2446">
        <v>2445</v>
      </c>
      <c r="B2446" t="s">
        <v>4931</v>
      </c>
      <c r="C2446" t="s">
        <v>4932</v>
      </c>
      <c r="D2446">
        <v>7.1633199999999997E-4</v>
      </c>
      <c r="E2446">
        <v>9</v>
      </c>
      <c r="F2446">
        <v>9</v>
      </c>
      <c r="G2446">
        <v>0</v>
      </c>
      <c r="H2446">
        <v>328744</v>
      </c>
      <c r="I2446">
        <v>283635</v>
      </c>
      <c r="J2446">
        <v>342835</v>
      </c>
      <c r="K2446">
        <v>447803</v>
      </c>
      <c r="L2446">
        <v>459093</v>
      </c>
      <c r="M2446">
        <v>533368</v>
      </c>
      <c r="N2446">
        <v>443427</v>
      </c>
      <c r="O2446">
        <v>493460</v>
      </c>
      <c r="P2446">
        <v>533040</v>
      </c>
      <c r="Q2446">
        <v>314377</v>
      </c>
      <c r="R2446">
        <v>356319</v>
      </c>
      <c r="S2446">
        <v>384901</v>
      </c>
      <c r="T2446">
        <v>271103</v>
      </c>
      <c r="U2446">
        <v>311233</v>
      </c>
      <c r="V2446">
        <v>351011</v>
      </c>
      <c r="W2446">
        <v>236310</v>
      </c>
      <c r="X2446">
        <v>248236</v>
      </c>
      <c r="Y2446">
        <v>297768</v>
      </c>
      <c r="Z2446">
        <v>560201</v>
      </c>
      <c r="AA2446">
        <v>593214</v>
      </c>
      <c r="AB2446">
        <v>656067</v>
      </c>
      <c r="AC2446">
        <v>579062</v>
      </c>
      <c r="AD2446">
        <v>599053</v>
      </c>
      <c r="AE2446">
        <v>667115</v>
      </c>
      <c r="AF2446">
        <v>417459</v>
      </c>
      <c r="AG2446">
        <v>484944</v>
      </c>
      <c r="AH2446">
        <v>427491</v>
      </c>
      <c r="AI2446">
        <v>356030</v>
      </c>
      <c r="AJ2446">
        <v>378931</v>
      </c>
      <c r="AK2446">
        <v>454773</v>
      </c>
      <c r="AL2446">
        <v>276826</v>
      </c>
      <c r="AM2446">
        <v>383263</v>
      </c>
      <c r="AN2446">
        <v>271734</v>
      </c>
      <c r="AO2446">
        <v>207689</v>
      </c>
      <c r="AP2446">
        <v>278710</v>
      </c>
      <c r="AQ2446">
        <v>305015</v>
      </c>
    </row>
    <row r="2447" spans="1:43">
      <c r="A2447">
        <v>2446</v>
      </c>
      <c r="B2447" t="s">
        <v>4933</v>
      </c>
      <c r="C2447" t="s">
        <v>4934</v>
      </c>
      <c r="D2447">
        <v>1.51439E-3</v>
      </c>
      <c r="E2447">
        <v>2</v>
      </c>
      <c r="F2447">
        <v>2</v>
      </c>
      <c r="G2447">
        <v>0</v>
      </c>
      <c r="H2447">
        <v>144571</v>
      </c>
      <c r="I2447">
        <v>84574</v>
      </c>
      <c r="J2447">
        <v>84330.7</v>
      </c>
      <c r="K2447">
        <v>185697</v>
      </c>
      <c r="L2447">
        <v>144626</v>
      </c>
      <c r="M2447">
        <v>194931</v>
      </c>
      <c r="N2447">
        <v>145311</v>
      </c>
      <c r="O2447">
        <v>160514</v>
      </c>
      <c r="P2447">
        <v>186299</v>
      </c>
      <c r="Q2447">
        <v>97489.600000000006</v>
      </c>
      <c r="R2447">
        <v>97921.600000000006</v>
      </c>
      <c r="S2447">
        <v>96851.9</v>
      </c>
      <c r="T2447">
        <v>85520.5</v>
      </c>
      <c r="U2447">
        <v>128212</v>
      </c>
      <c r="V2447">
        <v>139958</v>
      </c>
      <c r="W2447">
        <v>46836.1</v>
      </c>
      <c r="X2447">
        <v>119304</v>
      </c>
      <c r="Y2447">
        <v>104607</v>
      </c>
      <c r="Z2447">
        <v>235022</v>
      </c>
      <c r="AA2447">
        <v>201293</v>
      </c>
      <c r="AB2447">
        <v>286365</v>
      </c>
      <c r="AC2447">
        <v>191171</v>
      </c>
      <c r="AD2447">
        <v>145111</v>
      </c>
      <c r="AE2447">
        <v>183027</v>
      </c>
      <c r="AF2447">
        <v>100460</v>
      </c>
      <c r="AG2447">
        <v>105799</v>
      </c>
      <c r="AH2447">
        <v>54104.2</v>
      </c>
      <c r="AI2447">
        <v>104849</v>
      </c>
      <c r="AJ2447">
        <v>131024</v>
      </c>
      <c r="AK2447">
        <v>123570</v>
      </c>
      <c r="AL2447">
        <v>100752</v>
      </c>
      <c r="AM2447">
        <v>175210</v>
      </c>
      <c r="AN2447">
        <v>167627</v>
      </c>
      <c r="AO2447">
        <v>152260</v>
      </c>
      <c r="AP2447">
        <v>201812</v>
      </c>
      <c r="AQ2447">
        <v>211850</v>
      </c>
    </row>
    <row r="2448" spans="1:43">
      <c r="A2448">
        <v>2447</v>
      </c>
      <c r="B2448" t="s">
        <v>4935</v>
      </c>
      <c r="C2448" t="s">
        <v>4936</v>
      </c>
      <c r="D2448">
        <v>1.9117100000000001E-2</v>
      </c>
      <c r="E2448">
        <v>1</v>
      </c>
      <c r="F2448">
        <v>1</v>
      </c>
      <c r="G2448">
        <v>0</v>
      </c>
      <c r="H2448">
        <v>84866.4</v>
      </c>
      <c r="I2448" t="s">
        <v>44</v>
      </c>
      <c r="J2448">
        <v>64709.4</v>
      </c>
      <c r="K2448" t="s">
        <v>44</v>
      </c>
      <c r="L2448" t="s">
        <v>44</v>
      </c>
      <c r="M2448">
        <v>74569.2</v>
      </c>
      <c r="N2448" t="s">
        <v>44</v>
      </c>
      <c r="O2448" t="s">
        <v>44</v>
      </c>
      <c r="P2448">
        <v>99635</v>
      </c>
      <c r="Q2448">
        <v>79455.7</v>
      </c>
      <c r="R2448" t="s">
        <v>44</v>
      </c>
      <c r="S2448" t="s">
        <v>44</v>
      </c>
      <c r="T2448">
        <v>85405.9</v>
      </c>
      <c r="U2448">
        <v>141465</v>
      </c>
      <c r="V2448">
        <v>108239</v>
      </c>
      <c r="W2448" t="s">
        <v>44</v>
      </c>
      <c r="X2448" t="s">
        <v>44</v>
      </c>
      <c r="Y2448">
        <v>19364.8</v>
      </c>
      <c r="Z2448" t="s">
        <v>44</v>
      </c>
      <c r="AA2448">
        <v>92593</v>
      </c>
      <c r="AB2448">
        <v>134592</v>
      </c>
      <c r="AC2448" t="s">
        <v>44</v>
      </c>
      <c r="AD2448" t="s">
        <v>44</v>
      </c>
      <c r="AE2448">
        <v>119284</v>
      </c>
      <c r="AF2448">
        <v>118212</v>
      </c>
      <c r="AG2448" t="s">
        <v>44</v>
      </c>
      <c r="AH2448" t="s">
        <v>44</v>
      </c>
      <c r="AI2448" t="s">
        <v>44</v>
      </c>
      <c r="AJ2448" t="s">
        <v>44</v>
      </c>
      <c r="AK2448">
        <v>45390.1</v>
      </c>
      <c r="AL2448" t="s">
        <v>44</v>
      </c>
      <c r="AM2448">
        <v>78666</v>
      </c>
      <c r="AN2448">
        <v>84139.4</v>
      </c>
      <c r="AO2448" t="s">
        <v>44</v>
      </c>
      <c r="AP2448" t="s">
        <v>44</v>
      </c>
      <c r="AQ2448">
        <v>31850.3</v>
      </c>
    </row>
    <row r="2449" spans="1:43">
      <c r="A2449">
        <v>2448</v>
      </c>
      <c r="B2449" t="s">
        <v>4937</v>
      </c>
      <c r="C2449" t="s">
        <v>4938</v>
      </c>
      <c r="D2449">
        <v>1.4626999999999999E-3</v>
      </c>
      <c r="E2449">
        <v>3</v>
      </c>
      <c r="F2449">
        <v>3</v>
      </c>
      <c r="G2449">
        <v>0</v>
      </c>
      <c r="H2449">
        <v>304600</v>
      </c>
      <c r="I2449">
        <v>259395</v>
      </c>
      <c r="J2449">
        <v>294773</v>
      </c>
      <c r="K2449">
        <v>414300</v>
      </c>
      <c r="L2449">
        <v>495309</v>
      </c>
      <c r="M2449">
        <v>406581</v>
      </c>
      <c r="N2449">
        <v>69643.5</v>
      </c>
      <c r="O2449">
        <v>87313.600000000006</v>
      </c>
      <c r="P2449">
        <v>107955</v>
      </c>
      <c r="Q2449">
        <v>75984.3</v>
      </c>
      <c r="R2449">
        <v>45874</v>
      </c>
      <c r="S2449">
        <v>63915.4</v>
      </c>
      <c r="T2449">
        <v>46963.199999999997</v>
      </c>
      <c r="U2449">
        <v>115952</v>
      </c>
      <c r="V2449">
        <v>87831.8</v>
      </c>
      <c r="W2449">
        <v>49768.1</v>
      </c>
      <c r="X2449">
        <v>52168.9</v>
      </c>
      <c r="Y2449">
        <v>15436.4</v>
      </c>
      <c r="Z2449">
        <v>357317</v>
      </c>
      <c r="AA2449">
        <v>353057</v>
      </c>
      <c r="AB2449">
        <v>490520</v>
      </c>
      <c r="AC2449">
        <v>448130</v>
      </c>
      <c r="AD2449">
        <v>380071</v>
      </c>
      <c r="AE2449">
        <v>540621</v>
      </c>
      <c r="AF2449">
        <v>55924.7</v>
      </c>
      <c r="AG2449">
        <v>80645.5</v>
      </c>
      <c r="AH2449">
        <v>70272.7</v>
      </c>
      <c r="AI2449">
        <v>94426.9</v>
      </c>
      <c r="AJ2449">
        <v>112008</v>
      </c>
      <c r="AK2449">
        <v>108071</v>
      </c>
      <c r="AL2449">
        <v>158473</v>
      </c>
      <c r="AM2449">
        <v>205163</v>
      </c>
      <c r="AN2449">
        <v>173029</v>
      </c>
      <c r="AO2449">
        <v>133190</v>
      </c>
      <c r="AP2449">
        <v>240993</v>
      </c>
      <c r="AQ2449">
        <v>234814</v>
      </c>
    </row>
    <row r="2450" spans="1:43">
      <c r="A2450">
        <v>2449</v>
      </c>
      <c r="B2450" t="s">
        <v>4939</v>
      </c>
      <c r="C2450" t="s">
        <v>4940</v>
      </c>
      <c r="D2450">
        <v>1.0983E-3</v>
      </c>
      <c r="E2450">
        <v>3</v>
      </c>
      <c r="F2450">
        <v>3</v>
      </c>
      <c r="G2450">
        <v>0</v>
      </c>
      <c r="H2450">
        <v>266865</v>
      </c>
      <c r="I2450">
        <v>195567</v>
      </c>
      <c r="J2450">
        <v>239932</v>
      </c>
      <c r="K2450">
        <v>364396</v>
      </c>
      <c r="L2450">
        <v>350409</v>
      </c>
      <c r="M2450">
        <v>309116</v>
      </c>
      <c r="N2450">
        <v>390055</v>
      </c>
      <c r="O2450">
        <v>420098</v>
      </c>
      <c r="P2450">
        <v>207177</v>
      </c>
      <c r="Q2450">
        <v>405949</v>
      </c>
      <c r="R2450">
        <v>406822</v>
      </c>
      <c r="S2450">
        <v>408733</v>
      </c>
      <c r="T2450">
        <v>123462</v>
      </c>
      <c r="U2450">
        <v>211890</v>
      </c>
      <c r="V2450">
        <v>214944</v>
      </c>
      <c r="W2450">
        <v>223772</v>
      </c>
      <c r="X2450">
        <v>218318</v>
      </c>
      <c r="Y2450">
        <v>215292</v>
      </c>
      <c r="Z2450">
        <v>609943</v>
      </c>
      <c r="AA2450">
        <v>615588</v>
      </c>
      <c r="AB2450">
        <v>625169</v>
      </c>
      <c r="AC2450">
        <v>475400</v>
      </c>
      <c r="AD2450">
        <v>460367</v>
      </c>
      <c r="AE2450">
        <v>420573</v>
      </c>
      <c r="AF2450">
        <v>360088</v>
      </c>
      <c r="AG2450">
        <v>303937</v>
      </c>
      <c r="AH2450">
        <v>459817</v>
      </c>
      <c r="AI2450">
        <v>587911</v>
      </c>
      <c r="AJ2450">
        <v>580772</v>
      </c>
      <c r="AK2450">
        <v>611026</v>
      </c>
      <c r="AL2450">
        <v>231546</v>
      </c>
      <c r="AM2450">
        <v>313409</v>
      </c>
      <c r="AN2450">
        <v>238006</v>
      </c>
      <c r="AO2450">
        <v>291285</v>
      </c>
      <c r="AP2450">
        <v>307265</v>
      </c>
      <c r="AQ2450">
        <v>298509</v>
      </c>
    </row>
    <row r="2451" spans="1:43">
      <c r="A2451">
        <v>2450</v>
      </c>
      <c r="B2451" t="s">
        <v>4941</v>
      </c>
      <c r="C2451" t="s">
        <v>4942</v>
      </c>
      <c r="D2451">
        <v>7.1633199999999997E-4</v>
      </c>
      <c r="E2451">
        <v>14</v>
      </c>
      <c r="F2451">
        <v>14</v>
      </c>
      <c r="G2451">
        <v>0</v>
      </c>
      <c r="H2451">
        <v>481343</v>
      </c>
      <c r="I2451">
        <v>420025</v>
      </c>
      <c r="J2451">
        <v>435609</v>
      </c>
      <c r="K2451">
        <v>492783</v>
      </c>
      <c r="L2451">
        <v>464860</v>
      </c>
      <c r="M2451">
        <v>496866</v>
      </c>
      <c r="N2451">
        <v>531673</v>
      </c>
      <c r="O2451">
        <v>521390</v>
      </c>
      <c r="P2451">
        <v>538782</v>
      </c>
      <c r="Q2451">
        <v>335584</v>
      </c>
      <c r="R2451">
        <v>305578</v>
      </c>
      <c r="S2451">
        <v>364070</v>
      </c>
      <c r="T2451">
        <v>528184</v>
      </c>
      <c r="U2451">
        <v>616307</v>
      </c>
      <c r="V2451">
        <v>638044</v>
      </c>
      <c r="W2451">
        <v>290646</v>
      </c>
      <c r="X2451">
        <v>297705</v>
      </c>
      <c r="Y2451">
        <v>314140</v>
      </c>
      <c r="Z2451">
        <v>561867</v>
      </c>
      <c r="AA2451">
        <v>537525</v>
      </c>
      <c r="AB2451">
        <v>616621</v>
      </c>
      <c r="AC2451">
        <v>445373</v>
      </c>
      <c r="AD2451">
        <v>409177</v>
      </c>
      <c r="AE2451">
        <v>449495</v>
      </c>
      <c r="AF2451">
        <v>351717</v>
      </c>
      <c r="AG2451">
        <v>409803</v>
      </c>
      <c r="AH2451">
        <v>412132</v>
      </c>
      <c r="AI2451">
        <v>307874</v>
      </c>
      <c r="AJ2451">
        <v>333402</v>
      </c>
      <c r="AK2451">
        <v>358305</v>
      </c>
      <c r="AL2451">
        <v>298094</v>
      </c>
      <c r="AM2451">
        <v>387946</v>
      </c>
      <c r="AN2451">
        <v>281950</v>
      </c>
      <c r="AO2451">
        <v>121758</v>
      </c>
      <c r="AP2451">
        <v>224512</v>
      </c>
      <c r="AQ2451">
        <v>249887</v>
      </c>
    </row>
    <row r="2452" spans="1:43">
      <c r="A2452">
        <v>2451</v>
      </c>
      <c r="B2452" t="s">
        <v>4943</v>
      </c>
      <c r="C2452" t="s">
        <v>4944</v>
      </c>
      <c r="D2452">
        <v>1.9175500000000001E-3</v>
      </c>
      <c r="E2452">
        <v>7</v>
      </c>
      <c r="F2452">
        <v>7</v>
      </c>
      <c r="G2452">
        <v>0</v>
      </c>
      <c r="H2452">
        <v>172796</v>
      </c>
      <c r="I2452">
        <v>133494</v>
      </c>
      <c r="J2452">
        <v>151063</v>
      </c>
      <c r="K2452">
        <v>191624</v>
      </c>
      <c r="L2452">
        <v>138611</v>
      </c>
      <c r="M2452">
        <v>113309</v>
      </c>
      <c r="N2452">
        <v>181598</v>
      </c>
      <c r="O2452">
        <v>167916</v>
      </c>
      <c r="P2452">
        <v>151834</v>
      </c>
      <c r="Q2452">
        <v>122998</v>
      </c>
      <c r="R2452">
        <v>144967</v>
      </c>
      <c r="S2452">
        <v>91297.2</v>
      </c>
      <c r="T2452">
        <v>204464</v>
      </c>
      <c r="U2452">
        <v>249292</v>
      </c>
      <c r="V2452">
        <v>231295</v>
      </c>
      <c r="W2452">
        <v>67750.2</v>
      </c>
      <c r="X2452">
        <v>69876.399999999994</v>
      </c>
      <c r="Y2452">
        <v>89733.6</v>
      </c>
      <c r="Z2452">
        <v>328981</v>
      </c>
      <c r="AA2452">
        <v>304489</v>
      </c>
      <c r="AB2452">
        <v>320408</v>
      </c>
      <c r="AC2452">
        <v>152967</v>
      </c>
      <c r="AD2452">
        <v>141504</v>
      </c>
      <c r="AE2452">
        <v>143567</v>
      </c>
      <c r="AF2452">
        <v>173570</v>
      </c>
      <c r="AG2452">
        <v>156755</v>
      </c>
      <c r="AH2452">
        <v>130785</v>
      </c>
      <c r="AI2452">
        <v>100010</v>
      </c>
      <c r="AJ2452">
        <v>119971</v>
      </c>
      <c r="AK2452">
        <v>64194.9</v>
      </c>
      <c r="AL2452">
        <v>190560</v>
      </c>
      <c r="AM2452">
        <v>234746</v>
      </c>
      <c r="AN2452">
        <v>148697</v>
      </c>
      <c r="AO2452">
        <v>88027</v>
      </c>
      <c r="AP2452">
        <v>82255.8</v>
      </c>
      <c r="AQ2452">
        <v>48772.6</v>
      </c>
    </row>
    <row r="2453" spans="1:43">
      <c r="A2453">
        <v>2452</v>
      </c>
      <c r="B2453" t="s">
        <v>4945</v>
      </c>
      <c r="C2453" t="s">
        <v>4946</v>
      </c>
      <c r="D2453">
        <v>7.1633199999999997E-4</v>
      </c>
      <c r="E2453">
        <v>11</v>
      </c>
      <c r="F2453">
        <v>11</v>
      </c>
      <c r="G2453">
        <v>0</v>
      </c>
      <c r="H2453">
        <v>638496</v>
      </c>
      <c r="I2453">
        <v>549068</v>
      </c>
      <c r="J2453">
        <v>498501</v>
      </c>
      <c r="K2453">
        <v>553507</v>
      </c>
      <c r="L2453">
        <v>578087</v>
      </c>
      <c r="M2453">
        <v>649211</v>
      </c>
      <c r="N2453">
        <v>873352</v>
      </c>
      <c r="O2453">
        <v>913323</v>
      </c>
      <c r="P2453">
        <v>880154</v>
      </c>
      <c r="Q2453">
        <v>547413</v>
      </c>
      <c r="R2453">
        <v>480071</v>
      </c>
      <c r="S2453">
        <v>655066</v>
      </c>
      <c r="T2453">
        <v>842859</v>
      </c>
      <c r="U2453">
        <v>1011220</v>
      </c>
      <c r="V2453">
        <v>1017570</v>
      </c>
      <c r="W2453">
        <v>325145</v>
      </c>
      <c r="X2453">
        <v>404056</v>
      </c>
      <c r="Y2453">
        <v>336245</v>
      </c>
      <c r="Z2453">
        <v>905259</v>
      </c>
      <c r="AA2453">
        <v>946120</v>
      </c>
      <c r="AB2453">
        <v>1051570</v>
      </c>
      <c r="AC2453">
        <v>602154</v>
      </c>
      <c r="AD2453">
        <v>599880</v>
      </c>
      <c r="AE2453">
        <v>604230</v>
      </c>
      <c r="AF2453">
        <v>471593</v>
      </c>
      <c r="AG2453">
        <v>546707</v>
      </c>
      <c r="AH2453">
        <v>542305</v>
      </c>
      <c r="AI2453">
        <v>493301</v>
      </c>
      <c r="AJ2453">
        <v>546394</v>
      </c>
      <c r="AK2453">
        <v>570740</v>
      </c>
      <c r="AL2453">
        <v>408394</v>
      </c>
      <c r="AM2453">
        <v>444669</v>
      </c>
      <c r="AN2453">
        <v>354253</v>
      </c>
      <c r="AO2453">
        <v>280712</v>
      </c>
      <c r="AP2453">
        <v>364552</v>
      </c>
      <c r="AQ2453">
        <v>469595</v>
      </c>
    </row>
    <row r="2454" spans="1:43">
      <c r="A2454">
        <v>2453</v>
      </c>
      <c r="B2454" t="s">
        <v>4947</v>
      </c>
      <c r="C2454" t="s">
        <v>4948</v>
      </c>
      <c r="D2454">
        <v>2.1072799999999999E-2</v>
      </c>
      <c r="E2454">
        <v>1</v>
      </c>
      <c r="F2454">
        <v>1</v>
      </c>
      <c r="G2454">
        <v>0</v>
      </c>
      <c r="H2454">
        <v>104489</v>
      </c>
      <c r="I2454">
        <v>109183</v>
      </c>
      <c r="J2454">
        <v>123975</v>
      </c>
      <c r="K2454">
        <v>121956</v>
      </c>
      <c r="L2454">
        <v>123813</v>
      </c>
      <c r="M2454">
        <v>141834</v>
      </c>
      <c r="N2454">
        <v>168484</v>
      </c>
      <c r="O2454">
        <v>137994</v>
      </c>
      <c r="P2454">
        <v>164451</v>
      </c>
      <c r="Q2454">
        <v>92230.399999999994</v>
      </c>
      <c r="R2454">
        <v>106194</v>
      </c>
      <c r="S2454">
        <v>100302</v>
      </c>
      <c r="T2454">
        <v>159583</v>
      </c>
      <c r="U2454">
        <v>250788</v>
      </c>
      <c r="V2454">
        <v>189429</v>
      </c>
      <c r="W2454">
        <v>67263.100000000006</v>
      </c>
      <c r="X2454">
        <v>88870.3</v>
      </c>
      <c r="Y2454">
        <v>104260</v>
      </c>
      <c r="Z2454">
        <v>188015</v>
      </c>
      <c r="AA2454">
        <v>220325</v>
      </c>
      <c r="AB2454">
        <v>197473</v>
      </c>
      <c r="AC2454" t="s">
        <v>44</v>
      </c>
      <c r="AD2454">
        <v>140928</v>
      </c>
      <c r="AE2454">
        <v>128735</v>
      </c>
      <c r="AF2454">
        <v>120042</v>
      </c>
      <c r="AG2454">
        <v>150098</v>
      </c>
      <c r="AH2454">
        <v>135949</v>
      </c>
      <c r="AI2454">
        <v>127275</v>
      </c>
      <c r="AJ2454">
        <v>97101.5</v>
      </c>
      <c r="AK2454">
        <v>81627.399999999994</v>
      </c>
      <c r="AL2454">
        <v>76459.100000000006</v>
      </c>
      <c r="AM2454">
        <v>213826</v>
      </c>
      <c r="AN2454">
        <v>129386</v>
      </c>
      <c r="AO2454">
        <v>22849</v>
      </c>
      <c r="AP2454" t="s">
        <v>44</v>
      </c>
      <c r="AQ2454">
        <v>67142.399999999994</v>
      </c>
    </row>
    <row r="2455" spans="1:43">
      <c r="A2455">
        <v>2454</v>
      </c>
      <c r="B2455" t="s">
        <v>4949</v>
      </c>
      <c r="C2455" t="s">
        <v>4950</v>
      </c>
      <c r="D2455">
        <v>4.0022900000000004E-3</v>
      </c>
      <c r="E2455">
        <v>3</v>
      </c>
      <c r="F2455">
        <v>3</v>
      </c>
      <c r="G2455">
        <v>0</v>
      </c>
      <c r="H2455">
        <v>74804.399999999994</v>
      </c>
      <c r="I2455">
        <v>36304.400000000001</v>
      </c>
      <c r="J2455">
        <v>76349.7</v>
      </c>
      <c r="K2455">
        <v>90674.2</v>
      </c>
      <c r="L2455">
        <v>89150</v>
      </c>
      <c r="M2455">
        <v>98168.4</v>
      </c>
      <c r="N2455">
        <v>158504</v>
      </c>
      <c r="O2455">
        <v>202957</v>
      </c>
      <c r="P2455">
        <v>146833</v>
      </c>
      <c r="Q2455">
        <v>131252</v>
      </c>
      <c r="R2455">
        <v>146285</v>
      </c>
      <c r="S2455">
        <v>150072</v>
      </c>
      <c r="T2455">
        <v>100774</v>
      </c>
      <c r="U2455">
        <v>93533.2</v>
      </c>
      <c r="V2455">
        <v>88655.1</v>
      </c>
      <c r="W2455">
        <v>72513.100000000006</v>
      </c>
      <c r="X2455">
        <v>96199.4</v>
      </c>
      <c r="Y2455">
        <v>142797</v>
      </c>
      <c r="Z2455">
        <v>176872</v>
      </c>
      <c r="AA2455">
        <v>164781</v>
      </c>
      <c r="AB2455">
        <v>174343</v>
      </c>
      <c r="AC2455">
        <v>164931</v>
      </c>
      <c r="AD2455">
        <v>220737</v>
      </c>
      <c r="AE2455">
        <v>205336</v>
      </c>
      <c r="AF2455">
        <v>139513</v>
      </c>
      <c r="AG2455">
        <v>158494</v>
      </c>
      <c r="AH2455">
        <v>212286</v>
      </c>
      <c r="AI2455">
        <v>126018</v>
      </c>
      <c r="AJ2455">
        <v>161835</v>
      </c>
      <c r="AK2455">
        <v>166517</v>
      </c>
      <c r="AL2455">
        <v>79698.8</v>
      </c>
      <c r="AM2455">
        <v>97148.6</v>
      </c>
      <c r="AN2455">
        <v>81828</v>
      </c>
      <c r="AO2455">
        <v>77814.5</v>
      </c>
      <c r="AP2455">
        <v>137483</v>
      </c>
      <c r="AQ2455">
        <v>111496</v>
      </c>
    </row>
    <row r="2456" spans="1:43">
      <c r="A2456">
        <v>2455</v>
      </c>
      <c r="B2456" t="s">
        <v>4951</v>
      </c>
      <c r="C2456" t="s">
        <v>4952</v>
      </c>
      <c r="D2456">
        <v>3.8681E-2</v>
      </c>
      <c r="E2456">
        <v>1</v>
      </c>
      <c r="F2456">
        <v>1</v>
      </c>
      <c r="G2456">
        <v>0</v>
      </c>
      <c r="H2456">
        <v>73420.399999999994</v>
      </c>
      <c r="I2456" t="s">
        <v>44</v>
      </c>
      <c r="J2456" t="s">
        <v>44</v>
      </c>
      <c r="K2456" t="s">
        <v>44</v>
      </c>
      <c r="L2456" t="s">
        <v>44</v>
      </c>
      <c r="M2456" t="s">
        <v>44</v>
      </c>
      <c r="N2456" t="s">
        <v>44</v>
      </c>
      <c r="O2456" t="s">
        <v>44</v>
      </c>
      <c r="P2456">
        <v>109299</v>
      </c>
      <c r="Q2456" t="s">
        <v>44</v>
      </c>
      <c r="R2456" t="s">
        <v>44</v>
      </c>
      <c r="S2456" t="s">
        <v>44</v>
      </c>
      <c r="T2456">
        <v>135501</v>
      </c>
      <c r="U2456">
        <v>166792</v>
      </c>
      <c r="V2456">
        <v>67049.7</v>
      </c>
      <c r="W2456">
        <v>179648</v>
      </c>
      <c r="X2456" t="s">
        <v>44</v>
      </c>
      <c r="Y2456">
        <v>220566</v>
      </c>
      <c r="Z2456" t="s">
        <v>44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F2456" t="s">
        <v>44</v>
      </c>
      <c r="AG2456" t="s">
        <v>44</v>
      </c>
      <c r="AH2456" t="s">
        <v>44</v>
      </c>
      <c r="AI2456" t="s">
        <v>44</v>
      </c>
      <c r="AJ2456">
        <v>151052</v>
      </c>
      <c r="AK2456">
        <v>151740</v>
      </c>
      <c r="AL2456" t="s">
        <v>44</v>
      </c>
      <c r="AM2456" t="s">
        <v>44</v>
      </c>
      <c r="AN2456" t="s">
        <v>44</v>
      </c>
      <c r="AO2456" t="s">
        <v>44</v>
      </c>
      <c r="AP2456">
        <v>146381</v>
      </c>
      <c r="AQ2456" t="s">
        <v>44</v>
      </c>
    </row>
    <row r="2457" spans="1:43">
      <c r="A2457">
        <v>2456</v>
      </c>
      <c r="B2457" t="s">
        <v>4953</v>
      </c>
      <c r="C2457" t="s">
        <v>4954</v>
      </c>
      <c r="D2457">
        <v>9.4175100000000005E-3</v>
      </c>
      <c r="E2457">
        <v>1</v>
      </c>
      <c r="F2457">
        <v>1</v>
      </c>
      <c r="G2457">
        <v>0</v>
      </c>
      <c r="H2457">
        <v>8465.1</v>
      </c>
      <c r="I2457" t="s">
        <v>44</v>
      </c>
      <c r="J2457">
        <v>4154.51</v>
      </c>
      <c r="K2457" t="s">
        <v>44</v>
      </c>
      <c r="L2457" t="s">
        <v>44</v>
      </c>
      <c r="M2457" t="s">
        <v>44</v>
      </c>
      <c r="N2457" t="s">
        <v>44</v>
      </c>
      <c r="O2457" t="s">
        <v>44</v>
      </c>
      <c r="P2457" t="s">
        <v>44</v>
      </c>
      <c r="Q2457" t="s">
        <v>44</v>
      </c>
      <c r="R2457" t="s">
        <v>44</v>
      </c>
      <c r="S2457" t="s">
        <v>44</v>
      </c>
      <c r="T2457" t="s">
        <v>44</v>
      </c>
      <c r="U2457">
        <v>17478.599999999999</v>
      </c>
      <c r="V2457">
        <v>25606.1</v>
      </c>
      <c r="W2457" t="s">
        <v>44</v>
      </c>
      <c r="X2457" t="s">
        <v>44</v>
      </c>
      <c r="Y2457" t="s">
        <v>44</v>
      </c>
      <c r="Z2457" t="s">
        <v>44</v>
      </c>
      <c r="AA2457" t="s">
        <v>44</v>
      </c>
      <c r="AB2457">
        <v>11662.7</v>
      </c>
      <c r="AC2457" t="s">
        <v>44</v>
      </c>
      <c r="AD2457" t="s">
        <v>44</v>
      </c>
      <c r="AE2457" t="s">
        <v>44</v>
      </c>
      <c r="AF2457" t="s">
        <v>44</v>
      </c>
      <c r="AG2457" t="s">
        <v>44</v>
      </c>
      <c r="AH2457" t="s">
        <v>44</v>
      </c>
      <c r="AI2457" t="s">
        <v>44</v>
      </c>
      <c r="AJ2457" t="s">
        <v>44</v>
      </c>
      <c r="AK2457" t="s">
        <v>44</v>
      </c>
      <c r="AL2457" t="s">
        <v>44</v>
      </c>
      <c r="AM2457">
        <v>8313.31</v>
      </c>
      <c r="AN2457" t="s">
        <v>44</v>
      </c>
      <c r="AO2457" t="s">
        <v>44</v>
      </c>
      <c r="AP2457" t="s">
        <v>44</v>
      </c>
      <c r="AQ2457" t="s">
        <v>44</v>
      </c>
    </row>
    <row r="2458" spans="1:43">
      <c r="A2458">
        <v>2457</v>
      </c>
      <c r="B2458" t="s">
        <v>4955</v>
      </c>
      <c r="C2458" t="s">
        <v>4956</v>
      </c>
      <c r="D2458">
        <v>7.1633199999999997E-4</v>
      </c>
      <c r="E2458">
        <v>8</v>
      </c>
      <c r="F2458">
        <v>8</v>
      </c>
      <c r="G2458">
        <v>0</v>
      </c>
      <c r="H2458">
        <v>1034850</v>
      </c>
      <c r="I2458">
        <v>959956</v>
      </c>
      <c r="J2458">
        <v>971167</v>
      </c>
      <c r="K2458">
        <v>1692140</v>
      </c>
      <c r="L2458">
        <v>1632430</v>
      </c>
      <c r="M2458">
        <v>1728440</v>
      </c>
      <c r="N2458">
        <v>2698860</v>
      </c>
      <c r="O2458">
        <v>2814840</v>
      </c>
      <c r="P2458">
        <v>2391660</v>
      </c>
      <c r="Q2458">
        <v>2228830</v>
      </c>
      <c r="R2458">
        <v>2226770</v>
      </c>
      <c r="S2458">
        <v>2562710</v>
      </c>
      <c r="T2458">
        <v>1551520</v>
      </c>
      <c r="U2458">
        <v>1790560</v>
      </c>
      <c r="V2458">
        <v>1755170</v>
      </c>
      <c r="W2458">
        <v>1421980</v>
      </c>
      <c r="X2458">
        <v>1539730</v>
      </c>
      <c r="Y2458">
        <v>1646410</v>
      </c>
      <c r="Z2458">
        <v>3570350</v>
      </c>
      <c r="AA2458">
        <v>3522440</v>
      </c>
      <c r="AB2458">
        <v>3968570</v>
      </c>
      <c r="AC2458">
        <v>4301310</v>
      </c>
      <c r="AD2458">
        <v>4077870</v>
      </c>
      <c r="AE2458">
        <v>4003750</v>
      </c>
      <c r="AF2458">
        <v>3841040</v>
      </c>
      <c r="AG2458">
        <v>3834710</v>
      </c>
      <c r="AH2458">
        <v>4200380</v>
      </c>
      <c r="AI2458">
        <v>3787190</v>
      </c>
      <c r="AJ2458">
        <v>3891060</v>
      </c>
      <c r="AK2458">
        <v>3342350</v>
      </c>
      <c r="AL2458">
        <v>1829430</v>
      </c>
      <c r="AM2458">
        <v>2291970</v>
      </c>
      <c r="AN2458">
        <v>1870060</v>
      </c>
      <c r="AO2458">
        <v>1702130</v>
      </c>
      <c r="AP2458">
        <v>2427990</v>
      </c>
      <c r="AQ2458">
        <v>2695100</v>
      </c>
    </row>
    <row r="2459" spans="1:43">
      <c r="A2459">
        <v>2458</v>
      </c>
      <c r="B2459" t="s">
        <v>4957</v>
      </c>
      <c r="C2459" t="s">
        <v>4958</v>
      </c>
      <c r="D2459">
        <v>2.1008400000000001E-3</v>
      </c>
      <c r="E2459">
        <v>1</v>
      </c>
      <c r="F2459">
        <v>1</v>
      </c>
      <c r="G2459">
        <v>0</v>
      </c>
      <c r="H2459">
        <v>34252.9</v>
      </c>
      <c r="I2459">
        <v>31695.8</v>
      </c>
      <c r="J2459">
        <v>35228.400000000001</v>
      </c>
      <c r="K2459">
        <v>10243.799999999999</v>
      </c>
      <c r="L2459">
        <v>16358</v>
      </c>
      <c r="M2459">
        <v>11784.3</v>
      </c>
      <c r="N2459">
        <v>27429.599999999999</v>
      </c>
      <c r="O2459">
        <v>26005.200000000001</v>
      </c>
      <c r="P2459">
        <v>29181.4</v>
      </c>
      <c r="Q2459">
        <v>10568.6</v>
      </c>
      <c r="R2459">
        <v>16007.1</v>
      </c>
      <c r="S2459">
        <v>20326.400000000001</v>
      </c>
      <c r="T2459">
        <v>32469.3</v>
      </c>
      <c r="U2459">
        <v>41804.699999999997</v>
      </c>
      <c r="V2459">
        <v>39831.199999999997</v>
      </c>
      <c r="W2459">
        <v>11480.7</v>
      </c>
      <c r="X2459">
        <v>11760.7</v>
      </c>
      <c r="Y2459">
        <v>15910.3</v>
      </c>
      <c r="Z2459">
        <v>28484.400000000001</v>
      </c>
      <c r="AA2459">
        <v>32810.699999999997</v>
      </c>
      <c r="AB2459">
        <v>32353.5</v>
      </c>
      <c r="AC2459">
        <v>22320.3</v>
      </c>
      <c r="AD2459">
        <v>18731.3</v>
      </c>
      <c r="AE2459">
        <v>29172.3</v>
      </c>
      <c r="AF2459">
        <v>14333.7</v>
      </c>
      <c r="AG2459">
        <v>22389</v>
      </c>
      <c r="AH2459">
        <v>17338.3</v>
      </c>
      <c r="AI2459">
        <v>4595.57</v>
      </c>
      <c r="AJ2459">
        <v>10016.4</v>
      </c>
      <c r="AK2459">
        <v>11204.2</v>
      </c>
      <c r="AL2459">
        <v>13151.5</v>
      </c>
      <c r="AM2459">
        <v>35137.5</v>
      </c>
      <c r="AN2459">
        <v>11766.8</v>
      </c>
      <c r="AO2459" t="s">
        <v>44</v>
      </c>
      <c r="AP2459">
        <v>4712.7299999999996</v>
      </c>
      <c r="AQ2459">
        <v>10741</v>
      </c>
    </row>
    <row r="2460" spans="1:43">
      <c r="A2460">
        <v>2459</v>
      </c>
      <c r="B2460" t="s">
        <v>4959</v>
      </c>
      <c r="C2460" t="s">
        <v>4960</v>
      </c>
      <c r="D2460">
        <v>6.5817399999999998E-2</v>
      </c>
      <c r="E2460">
        <v>3</v>
      </c>
      <c r="F2460">
        <v>3</v>
      </c>
      <c r="G2460">
        <v>0</v>
      </c>
      <c r="H2460">
        <v>21794.3</v>
      </c>
      <c r="I2460">
        <v>18030</v>
      </c>
      <c r="J2460">
        <v>41706.6</v>
      </c>
      <c r="K2460">
        <v>42958.7</v>
      </c>
      <c r="L2460" t="s">
        <v>44</v>
      </c>
      <c r="M2460" t="s">
        <v>44</v>
      </c>
      <c r="N2460">
        <v>38011</v>
      </c>
      <c r="O2460">
        <v>50194.5</v>
      </c>
      <c r="P2460" t="s">
        <v>44</v>
      </c>
      <c r="Q2460" t="s">
        <v>44</v>
      </c>
      <c r="R2460" t="s">
        <v>44</v>
      </c>
      <c r="S2460" t="s">
        <v>44</v>
      </c>
      <c r="T2460">
        <v>32935.1</v>
      </c>
      <c r="U2460">
        <v>34260.9</v>
      </c>
      <c r="V2460">
        <v>60686.1</v>
      </c>
      <c r="W2460" t="s">
        <v>44</v>
      </c>
      <c r="X2460">
        <v>36575.9</v>
      </c>
      <c r="Y2460" t="s">
        <v>44</v>
      </c>
      <c r="Z2460">
        <v>32127.5</v>
      </c>
      <c r="AA2460">
        <v>57596.5</v>
      </c>
      <c r="AB2460">
        <v>53974.1</v>
      </c>
      <c r="AC2460">
        <v>19362.900000000001</v>
      </c>
      <c r="AD2460">
        <v>31483.4</v>
      </c>
      <c r="AE2460" t="s">
        <v>44</v>
      </c>
      <c r="AF2460" t="s">
        <v>44</v>
      </c>
      <c r="AG2460" t="s">
        <v>44</v>
      </c>
      <c r="AH2460" t="s">
        <v>44</v>
      </c>
      <c r="AI2460">
        <v>9510.11</v>
      </c>
      <c r="AJ2460">
        <v>31424.2</v>
      </c>
      <c r="AK2460">
        <v>24384.2</v>
      </c>
      <c r="AL2460">
        <v>47358</v>
      </c>
      <c r="AM2460" t="s">
        <v>44</v>
      </c>
      <c r="AN2460">
        <v>31571.8</v>
      </c>
      <c r="AO2460" t="s">
        <v>44</v>
      </c>
      <c r="AP2460">
        <v>38318.1</v>
      </c>
      <c r="AQ2460" t="s">
        <v>44</v>
      </c>
    </row>
    <row r="2461" spans="1:43">
      <c r="A2461">
        <v>2460</v>
      </c>
      <c r="B2461" t="s">
        <v>4961</v>
      </c>
      <c r="C2461" t="s">
        <v>4962</v>
      </c>
      <c r="D2461">
        <v>2.02618E-2</v>
      </c>
      <c r="E2461">
        <v>1</v>
      </c>
      <c r="F2461">
        <v>1</v>
      </c>
      <c r="G2461">
        <v>0</v>
      </c>
      <c r="H2461">
        <v>45592.4</v>
      </c>
      <c r="I2461">
        <v>48314.8</v>
      </c>
      <c r="J2461">
        <v>62377.7</v>
      </c>
      <c r="K2461">
        <v>69632.3</v>
      </c>
      <c r="L2461">
        <v>52118.6</v>
      </c>
      <c r="M2461">
        <v>45305.5</v>
      </c>
      <c r="N2461">
        <v>79493.100000000006</v>
      </c>
      <c r="O2461">
        <v>91902.2</v>
      </c>
      <c r="P2461">
        <v>53508.2</v>
      </c>
      <c r="Q2461" t="s">
        <v>44</v>
      </c>
      <c r="R2461" t="s">
        <v>44</v>
      </c>
      <c r="S2461">
        <v>27490.799999999999</v>
      </c>
      <c r="T2461">
        <v>39600.1</v>
      </c>
      <c r="U2461">
        <v>62290.2</v>
      </c>
      <c r="V2461">
        <v>111003</v>
      </c>
      <c r="W2461">
        <v>43939</v>
      </c>
      <c r="X2461">
        <v>62815</v>
      </c>
      <c r="Y2461">
        <v>31918.7</v>
      </c>
      <c r="Z2461">
        <v>67764.2</v>
      </c>
      <c r="AA2461">
        <v>98280</v>
      </c>
      <c r="AB2461">
        <v>90984.7</v>
      </c>
      <c r="AC2461">
        <v>51558.3</v>
      </c>
      <c r="AD2461">
        <v>42498.3</v>
      </c>
      <c r="AE2461">
        <v>56800</v>
      </c>
      <c r="AF2461">
        <v>44517.5</v>
      </c>
      <c r="AG2461">
        <v>77286.399999999994</v>
      </c>
      <c r="AH2461">
        <v>23623.8</v>
      </c>
      <c r="AI2461">
        <v>23923</v>
      </c>
      <c r="AJ2461">
        <v>28125.9</v>
      </c>
      <c r="AK2461">
        <v>23601.200000000001</v>
      </c>
      <c r="AL2461">
        <v>43977.9</v>
      </c>
      <c r="AM2461">
        <v>92043.1</v>
      </c>
      <c r="AN2461">
        <v>56074.9</v>
      </c>
      <c r="AO2461" t="s">
        <v>44</v>
      </c>
      <c r="AP2461">
        <v>50634.9</v>
      </c>
      <c r="AQ2461">
        <v>30978.7</v>
      </c>
    </row>
    <row r="2462" spans="1:43">
      <c r="A2462">
        <v>2461</v>
      </c>
      <c r="B2462" t="s">
        <v>4963</v>
      </c>
      <c r="C2462" t="s">
        <v>4964</v>
      </c>
      <c r="D2462">
        <v>7.1633199999999997E-4</v>
      </c>
      <c r="E2462">
        <v>8</v>
      </c>
      <c r="F2462">
        <v>8</v>
      </c>
      <c r="G2462">
        <v>0</v>
      </c>
      <c r="H2462">
        <v>172947</v>
      </c>
      <c r="I2462">
        <v>140852</v>
      </c>
      <c r="J2462">
        <v>183808</v>
      </c>
      <c r="K2462">
        <v>239117</v>
      </c>
      <c r="L2462">
        <v>189305</v>
      </c>
      <c r="M2462">
        <v>196076</v>
      </c>
      <c r="N2462">
        <v>159898</v>
      </c>
      <c r="O2462">
        <v>171474</v>
      </c>
      <c r="P2462">
        <v>154885</v>
      </c>
      <c r="Q2462">
        <v>92198.2</v>
      </c>
      <c r="R2462">
        <v>119292</v>
      </c>
      <c r="S2462">
        <v>183335</v>
      </c>
      <c r="T2462">
        <v>172860</v>
      </c>
      <c r="U2462">
        <v>226746</v>
      </c>
      <c r="V2462">
        <v>194125</v>
      </c>
      <c r="W2462">
        <v>86226.9</v>
      </c>
      <c r="X2462">
        <v>83071.8</v>
      </c>
      <c r="Y2462">
        <v>99769.3</v>
      </c>
      <c r="Z2462">
        <v>274115</v>
      </c>
      <c r="AA2462">
        <v>317099</v>
      </c>
      <c r="AB2462">
        <v>324722</v>
      </c>
      <c r="AC2462">
        <v>279326</v>
      </c>
      <c r="AD2462">
        <v>292164</v>
      </c>
      <c r="AE2462">
        <v>295623</v>
      </c>
      <c r="AF2462">
        <v>69640.399999999994</v>
      </c>
      <c r="AG2462">
        <v>87879.3</v>
      </c>
      <c r="AH2462">
        <v>111264</v>
      </c>
      <c r="AI2462">
        <v>76654.2</v>
      </c>
      <c r="AJ2462">
        <v>78743.600000000006</v>
      </c>
      <c r="AK2462">
        <v>78063.199999999997</v>
      </c>
      <c r="AL2462">
        <v>254969</v>
      </c>
      <c r="AM2462">
        <v>327547</v>
      </c>
      <c r="AN2462">
        <v>211050</v>
      </c>
      <c r="AO2462">
        <v>326968</v>
      </c>
      <c r="AP2462">
        <v>460690</v>
      </c>
      <c r="AQ2462">
        <v>419453</v>
      </c>
    </row>
    <row r="2463" spans="1:43">
      <c r="A2463">
        <v>2462</v>
      </c>
      <c r="B2463" t="s">
        <v>4965</v>
      </c>
      <c r="C2463" t="s">
        <v>4966</v>
      </c>
      <c r="D2463">
        <v>3.7074500000000003E-2</v>
      </c>
      <c r="E2463">
        <v>3</v>
      </c>
      <c r="F2463">
        <v>3</v>
      </c>
      <c r="G2463">
        <v>0</v>
      </c>
      <c r="H2463">
        <v>61404.3</v>
      </c>
      <c r="I2463">
        <v>36052.6</v>
      </c>
      <c r="J2463">
        <v>48368.3</v>
      </c>
      <c r="K2463">
        <v>53942.400000000001</v>
      </c>
      <c r="L2463">
        <v>56193.3</v>
      </c>
      <c r="M2463">
        <v>83701.5</v>
      </c>
      <c r="N2463">
        <v>76353.100000000006</v>
      </c>
      <c r="O2463">
        <v>68438.8</v>
      </c>
      <c r="P2463">
        <v>93602.7</v>
      </c>
      <c r="Q2463">
        <v>36546</v>
      </c>
      <c r="R2463">
        <v>13465.6</v>
      </c>
      <c r="S2463">
        <v>16142.5</v>
      </c>
      <c r="T2463">
        <v>74234.399999999994</v>
      </c>
      <c r="U2463">
        <v>94960.2</v>
      </c>
      <c r="V2463">
        <v>98440.1</v>
      </c>
      <c r="W2463">
        <v>22937.5</v>
      </c>
      <c r="X2463" t="s">
        <v>44</v>
      </c>
      <c r="Y2463" t="s">
        <v>44</v>
      </c>
      <c r="Z2463">
        <v>237429</v>
      </c>
      <c r="AA2463">
        <v>216579</v>
      </c>
      <c r="AB2463">
        <v>249612</v>
      </c>
      <c r="AC2463">
        <v>45207.1</v>
      </c>
      <c r="AD2463">
        <v>28898</v>
      </c>
      <c r="AE2463">
        <v>48478.2</v>
      </c>
      <c r="AF2463">
        <v>60540.7</v>
      </c>
      <c r="AG2463">
        <v>32932.199999999997</v>
      </c>
      <c r="AH2463">
        <v>47795.9</v>
      </c>
      <c r="AI2463">
        <v>33169.9</v>
      </c>
      <c r="AJ2463">
        <v>34133.1</v>
      </c>
      <c r="AK2463">
        <v>51146.400000000001</v>
      </c>
      <c r="AL2463">
        <v>113635</v>
      </c>
      <c r="AM2463">
        <v>81380.3</v>
      </c>
      <c r="AN2463">
        <v>100936</v>
      </c>
      <c r="AO2463">
        <v>51281.9</v>
      </c>
      <c r="AP2463">
        <v>51641.9</v>
      </c>
      <c r="AQ2463">
        <v>51657.7</v>
      </c>
    </row>
    <row r="2464" spans="1:43">
      <c r="A2464">
        <v>2463</v>
      </c>
      <c r="B2464" t="s">
        <v>4967</v>
      </c>
      <c r="C2464" t="s">
        <v>4968</v>
      </c>
      <c r="D2464">
        <v>1.3895100000000001E-2</v>
      </c>
      <c r="E2464">
        <v>6</v>
      </c>
      <c r="F2464">
        <v>6</v>
      </c>
      <c r="G2464">
        <v>0</v>
      </c>
      <c r="H2464">
        <v>141217</v>
      </c>
      <c r="I2464">
        <v>119348</v>
      </c>
      <c r="J2464">
        <v>100484</v>
      </c>
      <c r="K2464">
        <v>227658</v>
      </c>
      <c r="L2464">
        <v>177605</v>
      </c>
      <c r="M2464">
        <v>223888</v>
      </c>
      <c r="N2464">
        <v>111636</v>
      </c>
      <c r="O2464">
        <v>126101</v>
      </c>
      <c r="P2464">
        <v>93498.7</v>
      </c>
      <c r="Q2464">
        <v>64984.4</v>
      </c>
      <c r="R2464">
        <v>39691.9</v>
      </c>
      <c r="S2464">
        <v>81105.399999999994</v>
      </c>
      <c r="T2464">
        <v>118773</v>
      </c>
      <c r="U2464">
        <v>144407</v>
      </c>
      <c r="V2464">
        <v>143585</v>
      </c>
      <c r="W2464">
        <v>13094.9</v>
      </c>
      <c r="X2464">
        <v>24344</v>
      </c>
      <c r="Y2464">
        <v>28681.599999999999</v>
      </c>
      <c r="Z2464">
        <v>321378</v>
      </c>
      <c r="AA2464">
        <v>289696</v>
      </c>
      <c r="AB2464">
        <v>299104</v>
      </c>
      <c r="AC2464">
        <v>122212</v>
      </c>
      <c r="AD2464">
        <v>187287</v>
      </c>
      <c r="AE2464">
        <v>182924</v>
      </c>
      <c r="AF2464">
        <v>60133.599999999999</v>
      </c>
      <c r="AG2464">
        <v>35135.699999999997</v>
      </c>
      <c r="AH2464" t="s">
        <v>44</v>
      </c>
      <c r="AI2464">
        <v>123072</v>
      </c>
      <c r="AJ2464">
        <v>87732.2</v>
      </c>
      <c r="AK2464">
        <v>100015</v>
      </c>
      <c r="AL2464">
        <v>198328</v>
      </c>
      <c r="AM2464">
        <v>223040</v>
      </c>
      <c r="AN2464">
        <v>184377</v>
      </c>
      <c r="AO2464">
        <v>168057</v>
      </c>
      <c r="AP2464">
        <v>209961</v>
      </c>
      <c r="AQ2464">
        <v>164834</v>
      </c>
    </row>
    <row r="2465" spans="1:43">
      <c r="A2465">
        <v>2464</v>
      </c>
      <c r="B2465" t="s">
        <v>4969</v>
      </c>
      <c r="C2465" t="s">
        <v>4970</v>
      </c>
      <c r="D2465">
        <v>4.8482900000000002E-2</v>
      </c>
      <c r="E2465">
        <v>2</v>
      </c>
      <c r="F2465">
        <v>2</v>
      </c>
      <c r="G2465">
        <v>0</v>
      </c>
      <c r="H2465">
        <v>223068</v>
      </c>
      <c r="I2465">
        <v>229987</v>
      </c>
      <c r="J2465">
        <v>213541</v>
      </c>
      <c r="K2465">
        <v>148259</v>
      </c>
      <c r="L2465">
        <v>185147</v>
      </c>
      <c r="M2465">
        <v>213958</v>
      </c>
      <c r="N2465">
        <v>181256</v>
      </c>
      <c r="O2465">
        <v>265202</v>
      </c>
      <c r="P2465">
        <v>249263</v>
      </c>
      <c r="Q2465">
        <v>131222</v>
      </c>
      <c r="R2465">
        <v>143531</v>
      </c>
      <c r="S2465">
        <v>176893</v>
      </c>
      <c r="T2465">
        <v>256755</v>
      </c>
      <c r="U2465">
        <v>284821</v>
      </c>
      <c r="V2465">
        <v>279583</v>
      </c>
      <c r="W2465">
        <v>130898</v>
      </c>
      <c r="X2465">
        <v>171014</v>
      </c>
      <c r="Y2465">
        <v>158547</v>
      </c>
      <c r="Z2465">
        <v>293631</v>
      </c>
      <c r="AA2465">
        <v>351919</v>
      </c>
      <c r="AB2465">
        <v>411576</v>
      </c>
      <c r="AC2465">
        <v>183783</v>
      </c>
      <c r="AD2465">
        <v>193546</v>
      </c>
      <c r="AE2465">
        <v>214557</v>
      </c>
      <c r="AF2465">
        <v>298831</v>
      </c>
      <c r="AG2465">
        <v>311509</v>
      </c>
      <c r="AH2465">
        <v>213032</v>
      </c>
      <c r="AI2465">
        <v>151158</v>
      </c>
      <c r="AJ2465">
        <v>142726</v>
      </c>
      <c r="AK2465">
        <v>208846</v>
      </c>
      <c r="AL2465">
        <v>224901</v>
      </c>
      <c r="AM2465">
        <v>224229</v>
      </c>
      <c r="AN2465">
        <v>400077</v>
      </c>
      <c r="AO2465">
        <v>120146</v>
      </c>
      <c r="AP2465">
        <v>121326</v>
      </c>
      <c r="AQ2465">
        <v>143011</v>
      </c>
    </row>
    <row r="2466" spans="1:43">
      <c r="A2466">
        <v>2465</v>
      </c>
      <c r="B2466" t="s">
        <v>4971</v>
      </c>
      <c r="C2466" t="s">
        <v>4972</v>
      </c>
      <c r="D2466">
        <v>7.1633199999999997E-4</v>
      </c>
      <c r="E2466">
        <v>10</v>
      </c>
      <c r="F2466">
        <v>7</v>
      </c>
      <c r="G2466">
        <v>3</v>
      </c>
      <c r="H2466">
        <v>677158</v>
      </c>
      <c r="I2466">
        <v>574944</v>
      </c>
      <c r="J2466">
        <v>462880</v>
      </c>
      <c r="K2466">
        <v>1096140</v>
      </c>
      <c r="L2466">
        <v>1092920</v>
      </c>
      <c r="M2466">
        <v>1163740</v>
      </c>
      <c r="N2466">
        <v>1208680</v>
      </c>
      <c r="O2466">
        <v>1320760</v>
      </c>
      <c r="P2466">
        <v>911864</v>
      </c>
      <c r="Q2466">
        <v>916787</v>
      </c>
      <c r="R2466">
        <v>906597</v>
      </c>
      <c r="S2466">
        <v>972779</v>
      </c>
      <c r="T2466">
        <v>571215</v>
      </c>
      <c r="U2466">
        <v>650137</v>
      </c>
      <c r="V2466">
        <v>731212</v>
      </c>
      <c r="W2466">
        <v>781541</v>
      </c>
      <c r="X2466">
        <v>724946</v>
      </c>
      <c r="Y2466">
        <v>707110</v>
      </c>
      <c r="Z2466">
        <v>1821360</v>
      </c>
      <c r="AA2466">
        <v>1741440</v>
      </c>
      <c r="AB2466">
        <v>1780100</v>
      </c>
      <c r="AC2466">
        <v>1464540</v>
      </c>
      <c r="AD2466">
        <v>1384160</v>
      </c>
      <c r="AE2466">
        <v>1327600</v>
      </c>
      <c r="AF2466">
        <v>829530</v>
      </c>
      <c r="AG2466">
        <v>958932</v>
      </c>
      <c r="AH2466">
        <v>766566</v>
      </c>
      <c r="AI2466">
        <v>1392090</v>
      </c>
      <c r="AJ2466">
        <v>1476740</v>
      </c>
      <c r="AK2466">
        <v>1354620</v>
      </c>
      <c r="AL2466">
        <v>886205</v>
      </c>
      <c r="AM2466">
        <v>1114750</v>
      </c>
      <c r="AN2466">
        <v>863964</v>
      </c>
      <c r="AO2466">
        <v>1003710</v>
      </c>
      <c r="AP2466">
        <v>1327380</v>
      </c>
      <c r="AQ2466">
        <v>1173800</v>
      </c>
    </row>
    <row r="2467" spans="1:43">
      <c r="A2467">
        <v>2466</v>
      </c>
      <c r="B2467" t="s">
        <v>4973</v>
      </c>
      <c r="C2467" t="s">
        <v>4974</v>
      </c>
      <c r="D2467">
        <v>1.0476699999999999E-3</v>
      </c>
      <c r="E2467">
        <v>3</v>
      </c>
      <c r="F2467">
        <v>3</v>
      </c>
      <c r="G2467">
        <v>0</v>
      </c>
      <c r="H2467">
        <v>661008</v>
      </c>
      <c r="I2467">
        <v>618094</v>
      </c>
      <c r="J2467">
        <v>735981</v>
      </c>
      <c r="K2467">
        <v>709757</v>
      </c>
      <c r="L2467">
        <v>649670</v>
      </c>
      <c r="M2467">
        <v>791085</v>
      </c>
      <c r="N2467">
        <v>723002</v>
      </c>
      <c r="O2467">
        <v>781537</v>
      </c>
      <c r="P2467">
        <v>854311</v>
      </c>
      <c r="Q2467">
        <v>612850</v>
      </c>
      <c r="R2467">
        <v>599286</v>
      </c>
      <c r="S2467">
        <v>724707</v>
      </c>
      <c r="T2467">
        <v>729350</v>
      </c>
      <c r="U2467">
        <v>796234</v>
      </c>
      <c r="V2467">
        <v>848173</v>
      </c>
      <c r="W2467">
        <v>574817</v>
      </c>
      <c r="X2467">
        <v>575279</v>
      </c>
      <c r="Y2467">
        <v>688046</v>
      </c>
      <c r="Z2467">
        <v>831180</v>
      </c>
      <c r="AA2467">
        <v>836825</v>
      </c>
      <c r="AB2467">
        <v>978769</v>
      </c>
      <c r="AC2467">
        <v>710949</v>
      </c>
      <c r="AD2467">
        <v>699864</v>
      </c>
      <c r="AE2467">
        <v>841934</v>
      </c>
      <c r="AF2467">
        <v>624672</v>
      </c>
      <c r="AG2467">
        <v>644503</v>
      </c>
      <c r="AH2467">
        <v>785126</v>
      </c>
      <c r="AI2467">
        <v>603757</v>
      </c>
      <c r="AJ2467">
        <v>593879</v>
      </c>
      <c r="AK2467">
        <v>683138</v>
      </c>
      <c r="AL2467">
        <v>610239</v>
      </c>
      <c r="AM2467">
        <v>945587</v>
      </c>
      <c r="AN2467">
        <v>749796</v>
      </c>
      <c r="AO2467">
        <v>512137</v>
      </c>
      <c r="AP2467">
        <v>674457</v>
      </c>
      <c r="AQ2467">
        <v>720867</v>
      </c>
    </row>
    <row r="2468" spans="1:43">
      <c r="A2468">
        <v>2467</v>
      </c>
      <c r="B2468" t="s">
        <v>4975</v>
      </c>
      <c r="C2468" t="s">
        <v>4976</v>
      </c>
      <c r="D2468">
        <v>3.7683000000000001E-2</v>
      </c>
      <c r="E2468">
        <v>1</v>
      </c>
      <c r="F2468">
        <v>1</v>
      </c>
      <c r="G2468">
        <v>0</v>
      </c>
      <c r="H2468">
        <v>62427.199999999997</v>
      </c>
      <c r="I2468">
        <v>48690.8</v>
      </c>
      <c r="J2468" t="s">
        <v>44</v>
      </c>
      <c r="K2468" t="s">
        <v>44</v>
      </c>
      <c r="L2468" t="s">
        <v>44</v>
      </c>
      <c r="M2468" t="s">
        <v>44</v>
      </c>
      <c r="N2468" t="s">
        <v>44</v>
      </c>
      <c r="O2468" t="s">
        <v>44</v>
      </c>
      <c r="P2468">
        <v>57575.3</v>
      </c>
      <c r="Q2468" t="s">
        <v>44</v>
      </c>
      <c r="R2468" t="s">
        <v>44</v>
      </c>
      <c r="S2468" t="s">
        <v>44</v>
      </c>
      <c r="T2468">
        <v>96180.1</v>
      </c>
      <c r="U2468">
        <v>102771</v>
      </c>
      <c r="V2468">
        <v>83339.399999999994</v>
      </c>
      <c r="W2468" t="s">
        <v>44</v>
      </c>
      <c r="X2468" t="s">
        <v>44</v>
      </c>
      <c r="Y2468" t="s">
        <v>44</v>
      </c>
      <c r="Z2468" t="s">
        <v>44</v>
      </c>
      <c r="AA2468">
        <v>84382.1</v>
      </c>
      <c r="AB2468">
        <v>120047</v>
      </c>
      <c r="AC2468">
        <v>19441.8</v>
      </c>
      <c r="AD2468" t="s">
        <v>44</v>
      </c>
      <c r="AE2468" t="s">
        <v>44</v>
      </c>
      <c r="AF2468">
        <v>67416.100000000006</v>
      </c>
      <c r="AG2468" t="s">
        <v>44</v>
      </c>
      <c r="AH2468">
        <v>40269.9</v>
      </c>
      <c r="AI2468">
        <v>21673.9</v>
      </c>
      <c r="AJ2468" t="s">
        <v>44</v>
      </c>
      <c r="AK2468" t="s">
        <v>44</v>
      </c>
      <c r="AL2468" t="s">
        <v>44</v>
      </c>
      <c r="AM2468">
        <v>82418.600000000006</v>
      </c>
      <c r="AN2468">
        <v>100035</v>
      </c>
      <c r="AO2468" t="s">
        <v>44</v>
      </c>
      <c r="AP2468" t="s">
        <v>44</v>
      </c>
      <c r="AQ2468" t="s">
        <v>44</v>
      </c>
    </row>
    <row r="2469" spans="1:43">
      <c r="A2469">
        <v>2468</v>
      </c>
      <c r="B2469" t="s">
        <v>4977</v>
      </c>
      <c r="C2469" t="s">
        <v>4978</v>
      </c>
      <c r="D2469">
        <v>7.1633199999999997E-4</v>
      </c>
      <c r="E2469">
        <v>8</v>
      </c>
      <c r="F2469">
        <v>8</v>
      </c>
      <c r="G2469">
        <v>0</v>
      </c>
      <c r="H2469">
        <v>797540</v>
      </c>
      <c r="I2469">
        <v>674983</v>
      </c>
      <c r="J2469">
        <v>519199</v>
      </c>
      <c r="K2469">
        <v>831073</v>
      </c>
      <c r="L2469">
        <v>717454</v>
      </c>
      <c r="M2469">
        <v>742506</v>
      </c>
      <c r="N2469">
        <v>812393</v>
      </c>
      <c r="O2469">
        <v>713610</v>
      </c>
      <c r="P2469">
        <v>621037</v>
      </c>
      <c r="Q2469">
        <v>718268</v>
      </c>
      <c r="R2469">
        <v>708839</v>
      </c>
      <c r="S2469">
        <v>580079</v>
      </c>
      <c r="T2469">
        <v>769517</v>
      </c>
      <c r="U2469">
        <v>782801</v>
      </c>
      <c r="V2469">
        <v>620825</v>
      </c>
      <c r="W2469">
        <v>670901</v>
      </c>
      <c r="X2469">
        <v>637716</v>
      </c>
      <c r="Y2469">
        <v>482324</v>
      </c>
      <c r="Z2469">
        <v>991922</v>
      </c>
      <c r="AA2469">
        <v>872126</v>
      </c>
      <c r="AB2469">
        <v>739596</v>
      </c>
      <c r="AC2469">
        <v>832882</v>
      </c>
      <c r="AD2469">
        <v>718762</v>
      </c>
      <c r="AE2469">
        <v>532406</v>
      </c>
      <c r="AF2469">
        <v>714496</v>
      </c>
      <c r="AG2469">
        <v>693370</v>
      </c>
      <c r="AH2469">
        <v>546525</v>
      </c>
      <c r="AI2469">
        <v>709992</v>
      </c>
      <c r="AJ2469">
        <v>672231</v>
      </c>
      <c r="AK2469">
        <v>557182</v>
      </c>
      <c r="AL2469">
        <v>672433</v>
      </c>
      <c r="AM2469">
        <v>636211</v>
      </c>
      <c r="AN2469">
        <v>440176</v>
      </c>
      <c r="AO2469">
        <v>477542</v>
      </c>
      <c r="AP2469">
        <v>700444</v>
      </c>
      <c r="AQ2469">
        <v>528756</v>
      </c>
    </row>
    <row r="2470" spans="1:43">
      <c r="A2470">
        <v>2469</v>
      </c>
      <c r="B2470" t="s">
        <v>4979</v>
      </c>
      <c r="C2470" t="s">
        <v>4980</v>
      </c>
      <c r="D2470">
        <v>2.5885200000000001E-2</v>
      </c>
      <c r="E2470">
        <v>3</v>
      </c>
      <c r="F2470">
        <v>2</v>
      </c>
      <c r="G2470">
        <v>1</v>
      </c>
      <c r="H2470">
        <v>90107.199999999997</v>
      </c>
      <c r="I2470">
        <v>85721.1</v>
      </c>
      <c r="J2470">
        <v>76649.3</v>
      </c>
      <c r="K2470">
        <v>63408.7</v>
      </c>
      <c r="L2470">
        <v>78736.2</v>
      </c>
      <c r="M2470">
        <v>68394.100000000006</v>
      </c>
      <c r="N2470">
        <v>128385</v>
      </c>
      <c r="O2470">
        <v>154976</v>
      </c>
      <c r="P2470">
        <v>181867</v>
      </c>
      <c r="Q2470">
        <v>47999.7</v>
      </c>
      <c r="R2470">
        <v>40979.9</v>
      </c>
      <c r="S2470">
        <v>78240.899999999994</v>
      </c>
      <c r="T2470">
        <v>141577</v>
      </c>
      <c r="U2470">
        <v>158799</v>
      </c>
      <c r="V2470">
        <v>210083</v>
      </c>
      <c r="W2470">
        <v>28612.799999999999</v>
      </c>
      <c r="X2470" t="s">
        <v>44</v>
      </c>
      <c r="Y2470">
        <v>30060.2</v>
      </c>
      <c r="Z2470">
        <v>62970.9</v>
      </c>
      <c r="AA2470">
        <v>83940.6</v>
      </c>
      <c r="AB2470">
        <v>98510.5</v>
      </c>
      <c r="AC2470">
        <v>78680.7</v>
      </c>
      <c r="AD2470">
        <v>30858.2</v>
      </c>
      <c r="AE2470">
        <v>51636.5</v>
      </c>
      <c r="AF2470">
        <v>18749.099999999999</v>
      </c>
      <c r="AG2470" t="s">
        <v>44</v>
      </c>
      <c r="AH2470">
        <v>25064</v>
      </c>
      <c r="AI2470" t="s">
        <v>44</v>
      </c>
      <c r="AJ2470" t="s">
        <v>44</v>
      </c>
      <c r="AK2470">
        <v>25235.200000000001</v>
      </c>
      <c r="AL2470">
        <v>43114.3</v>
      </c>
      <c r="AM2470">
        <v>66328.3</v>
      </c>
      <c r="AN2470">
        <v>52888.3</v>
      </c>
      <c r="AO2470" t="s">
        <v>44</v>
      </c>
      <c r="AP2470" t="s">
        <v>44</v>
      </c>
      <c r="AQ2470" t="s">
        <v>44</v>
      </c>
    </row>
    <row r="2471" spans="1:43">
      <c r="A2471">
        <v>2470</v>
      </c>
      <c r="B2471" t="s">
        <v>4981</v>
      </c>
      <c r="C2471" t="s">
        <v>4982</v>
      </c>
      <c r="D2471">
        <v>7.1633199999999997E-4</v>
      </c>
      <c r="E2471">
        <v>7</v>
      </c>
      <c r="F2471">
        <v>7</v>
      </c>
      <c r="G2471">
        <v>0</v>
      </c>
      <c r="H2471">
        <v>345382</v>
      </c>
      <c r="I2471">
        <v>351599</v>
      </c>
      <c r="J2471">
        <v>372351</v>
      </c>
      <c r="K2471">
        <v>329482</v>
      </c>
      <c r="L2471">
        <v>332945</v>
      </c>
      <c r="M2471">
        <v>329516</v>
      </c>
      <c r="N2471">
        <v>400291</v>
      </c>
      <c r="O2471">
        <v>424103</v>
      </c>
      <c r="P2471">
        <v>458808</v>
      </c>
      <c r="Q2471">
        <v>253141</v>
      </c>
      <c r="R2471">
        <v>249079</v>
      </c>
      <c r="S2471">
        <v>383825</v>
      </c>
      <c r="T2471">
        <v>389122</v>
      </c>
      <c r="U2471">
        <v>499406</v>
      </c>
      <c r="V2471">
        <v>532686</v>
      </c>
      <c r="W2471">
        <v>153766</v>
      </c>
      <c r="X2471">
        <v>180727</v>
      </c>
      <c r="Y2471">
        <v>113043</v>
      </c>
      <c r="Z2471">
        <v>650192</v>
      </c>
      <c r="AA2471">
        <v>691415</v>
      </c>
      <c r="AB2471">
        <v>684575</v>
      </c>
      <c r="AC2471">
        <v>295124</v>
      </c>
      <c r="AD2471">
        <v>476852</v>
      </c>
      <c r="AE2471">
        <v>404809</v>
      </c>
      <c r="AF2471">
        <v>224444</v>
      </c>
      <c r="AG2471">
        <v>281633</v>
      </c>
      <c r="AH2471">
        <v>311814</v>
      </c>
      <c r="AI2471">
        <v>219521</v>
      </c>
      <c r="AJ2471">
        <v>245773</v>
      </c>
      <c r="AK2471">
        <v>305247</v>
      </c>
      <c r="AL2471">
        <v>521843</v>
      </c>
      <c r="AM2471">
        <v>743599</v>
      </c>
      <c r="AN2471">
        <v>592115</v>
      </c>
      <c r="AO2471">
        <v>323617</v>
      </c>
      <c r="AP2471">
        <v>477135</v>
      </c>
      <c r="AQ2471">
        <v>521721</v>
      </c>
    </row>
    <row r="2472" spans="1:43">
      <c r="A2472">
        <v>2471</v>
      </c>
      <c r="B2472" t="s">
        <v>4983</v>
      </c>
      <c r="C2472" t="s">
        <v>4984</v>
      </c>
      <c r="D2472">
        <v>7.1633199999999997E-4</v>
      </c>
      <c r="E2472">
        <v>16</v>
      </c>
      <c r="F2472">
        <v>8</v>
      </c>
      <c r="G2472">
        <v>9</v>
      </c>
      <c r="H2472">
        <v>16555100</v>
      </c>
      <c r="I2472">
        <v>18507100</v>
      </c>
      <c r="J2472">
        <v>16839600</v>
      </c>
      <c r="K2472">
        <v>10328500</v>
      </c>
      <c r="L2472">
        <v>11407800</v>
      </c>
      <c r="M2472">
        <v>10657100</v>
      </c>
      <c r="N2472">
        <v>18352000</v>
      </c>
      <c r="O2472">
        <v>18688000</v>
      </c>
      <c r="P2472">
        <v>14313500</v>
      </c>
      <c r="Q2472">
        <v>88308400</v>
      </c>
      <c r="R2472">
        <v>90372800</v>
      </c>
      <c r="S2472">
        <v>93883000</v>
      </c>
      <c r="T2472">
        <v>16297600</v>
      </c>
      <c r="U2472">
        <v>20313500</v>
      </c>
      <c r="V2472">
        <v>18384600</v>
      </c>
      <c r="W2472">
        <v>13989600</v>
      </c>
      <c r="X2472">
        <v>14442300</v>
      </c>
      <c r="Y2472">
        <v>13362100</v>
      </c>
      <c r="Z2472">
        <v>17656300</v>
      </c>
      <c r="AA2472">
        <v>19245100</v>
      </c>
      <c r="AB2472">
        <v>19398600</v>
      </c>
      <c r="AC2472">
        <v>16398500</v>
      </c>
      <c r="AD2472">
        <v>18685600</v>
      </c>
      <c r="AE2472">
        <v>17296500</v>
      </c>
      <c r="AF2472">
        <v>8635530</v>
      </c>
      <c r="AG2472">
        <v>9145080</v>
      </c>
      <c r="AH2472">
        <v>7689630</v>
      </c>
      <c r="AI2472">
        <v>10761400</v>
      </c>
      <c r="AJ2472">
        <v>11398900</v>
      </c>
      <c r="AK2472">
        <v>11738100</v>
      </c>
      <c r="AL2472">
        <v>17955300</v>
      </c>
      <c r="AM2472">
        <v>22265800</v>
      </c>
      <c r="AN2472">
        <v>17982600</v>
      </c>
      <c r="AO2472">
        <v>15605100</v>
      </c>
      <c r="AP2472">
        <v>24391300</v>
      </c>
      <c r="AQ2472">
        <v>20940200</v>
      </c>
    </row>
    <row r="2473" spans="1:43">
      <c r="A2473">
        <v>2472</v>
      </c>
      <c r="B2473" t="s">
        <v>4985</v>
      </c>
      <c r="C2473" t="s">
        <v>4986</v>
      </c>
      <c r="D2473">
        <v>2.77512E-2</v>
      </c>
      <c r="E2473">
        <v>3</v>
      </c>
      <c r="F2473">
        <v>3</v>
      </c>
      <c r="G2473">
        <v>0</v>
      </c>
      <c r="H2473">
        <v>131724</v>
      </c>
      <c r="I2473">
        <v>141804</v>
      </c>
      <c r="J2473">
        <v>91196</v>
      </c>
      <c r="K2473">
        <v>85512.1</v>
      </c>
      <c r="L2473">
        <v>111927</v>
      </c>
      <c r="M2473">
        <v>105288</v>
      </c>
      <c r="N2473">
        <v>149568</v>
      </c>
      <c r="O2473">
        <v>145023</v>
      </c>
      <c r="P2473">
        <v>65714.8</v>
      </c>
      <c r="Q2473">
        <v>43659.5</v>
      </c>
      <c r="R2473" t="s">
        <v>44</v>
      </c>
      <c r="S2473">
        <v>54658.6</v>
      </c>
      <c r="T2473">
        <v>161565</v>
      </c>
      <c r="U2473">
        <v>215833</v>
      </c>
      <c r="V2473">
        <v>194198</v>
      </c>
      <c r="W2473">
        <v>52437</v>
      </c>
      <c r="X2473">
        <v>44103.3</v>
      </c>
      <c r="Y2473">
        <v>26743.8</v>
      </c>
      <c r="Z2473">
        <v>324811</v>
      </c>
      <c r="AA2473">
        <v>318999</v>
      </c>
      <c r="AB2473">
        <v>344978</v>
      </c>
      <c r="AC2473">
        <v>99131.199999999997</v>
      </c>
      <c r="AD2473">
        <v>149756</v>
      </c>
      <c r="AE2473">
        <v>163575</v>
      </c>
      <c r="AF2473">
        <v>37874.199999999997</v>
      </c>
      <c r="AG2473">
        <v>69508.899999999994</v>
      </c>
      <c r="AH2473" t="s">
        <v>44</v>
      </c>
      <c r="AI2473">
        <v>62034.1</v>
      </c>
      <c r="AJ2473">
        <v>54768.800000000003</v>
      </c>
      <c r="AK2473">
        <v>70719</v>
      </c>
      <c r="AL2473">
        <v>238724</v>
      </c>
      <c r="AM2473">
        <v>319097</v>
      </c>
      <c r="AN2473">
        <v>237102</v>
      </c>
      <c r="AO2473">
        <v>137017</v>
      </c>
      <c r="AP2473">
        <v>189383</v>
      </c>
      <c r="AQ2473">
        <v>138085</v>
      </c>
    </row>
    <row r="2474" spans="1:43">
      <c r="A2474">
        <v>2473</v>
      </c>
      <c r="B2474" t="s">
        <v>4987</v>
      </c>
      <c r="C2474" t="s">
        <v>4988</v>
      </c>
      <c r="D2474">
        <v>8.1786700000000004E-2</v>
      </c>
      <c r="E2474">
        <v>4</v>
      </c>
      <c r="F2474">
        <v>4</v>
      </c>
      <c r="G2474">
        <v>0</v>
      </c>
      <c r="H2474">
        <v>167353</v>
      </c>
      <c r="I2474">
        <v>157520</v>
      </c>
      <c r="J2474">
        <v>167052</v>
      </c>
      <c r="K2474">
        <v>272465</v>
      </c>
      <c r="L2474">
        <v>299594</v>
      </c>
      <c r="M2474">
        <v>304099</v>
      </c>
      <c r="N2474">
        <v>498485</v>
      </c>
      <c r="O2474">
        <v>496215</v>
      </c>
      <c r="P2474">
        <v>341335</v>
      </c>
      <c r="Q2474">
        <v>289973</v>
      </c>
      <c r="R2474">
        <v>316743</v>
      </c>
      <c r="S2474">
        <v>350250</v>
      </c>
      <c r="T2474">
        <v>171057</v>
      </c>
      <c r="U2474">
        <v>227300</v>
      </c>
      <c r="V2474">
        <v>206529</v>
      </c>
      <c r="W2474">
        <v>154147</v>
      </c>
      <c r="X2474">
        <v>111707</v>
      </c>
      <c r="Y2474">
        <v>211799</v>
      </c>
      <c r="Z2474">
        <v>288729</v>
      </c>
      <c r="AA2474">
        <v>299944</v>
      </c>
      <c r="AB2474">
        <v>321422</v>
      </c>
      <c r="AC2474">
        <v>217281</v>
      </c>
      <c r="AD2474">
        <v>240121</v>
      </c>
      <c r="AE2474">
        <v>224061</v>
      </c>
      <c r="AF2474">
        <v>149429</v>
      </c>
      <c r="AG2474">
        <v>85607.2</v>
      </c>
      <c r="AH2474">
        <v>184334</v>
      </c>
      <c r="AI2474">
        <v>87686</v>
      </c>
      <c r="AJ2474">
        <v>106443</v>
      </c>
      <c r="AK2474">
        <v>127085</v>
      </c>
      <c r="AL2474">
        <v>87065.7</v>
      </c>
      <c r="AM2474">
        <v>279944</v>
      </c>
      <c r="AN2474" t="s">
        <v>44</v>
      </c>
      <c r="AO2474">
        <v>63966.2</v>
      </c>
      <c r="AP2474" t="s">
        <v>44</v>
      </c>
      <c r="AQ2474" t="s">
        <v>44</v>
      </c>
    </row>
    <row r="2475" spans="1:43">
      <c r="A2475">
        <v>2474</v>
      </c>
      <c r="B2475" t="s">
        <v>4989</v>
      </c>
      <c r="C2475" t="s">
        <v>4990</v>
      </c>
      <c r="D2475">
        <v>4.2532800000000003E-2</v>
      </c>
      <c r="E2475">
        <v>2</v>
      </c>
      <c r="F2475">
        <v>2</v>
      </c>
      <c r="G2475">
        <v>0</v>
      </c>
      <c r="H2475">
        <v>259362</v>
      </c>
      <c r="I2475">
        <v>281068</v>
      </c>
      <c r="J2475">
        <v>331046</v>
      </c>
      <c r="K2475">
        <v>134353</v>
      </c>
      <c r="L2475" t="s">
        <v>44</v>
      </c>
      <c r="M2475">
        <v>243112</v>
      </c>
      <c r="N2475">
        <v>660806</v>
      </c>
      <c r="O2475">
        <v>296693</v>
      </c>
      <c r="P2475">
        <v>240098</v>
      </c>
      <c r="Q2475" t="s">
        <v>44</v>
      </c>
      <c r="R2475" t="s">
        <v>44</v>
      </c>
      <c r="S2475" t="s">
        <v>44</v>
      </c>
      <c r="T2475">
        <v>330231</v>
      </c>
      <c r="U2475">
        <v>214975</v>
      </c>
      <c r="V2475">
        <v>505024</v>
      </c>
      <c r="W2475">
        <v>103828</v>
      </c>
      <c r="X2475">
        <v>107450</v>
      </c>
      <c r="Y2475">
        <v>162318</v>
      </c>
      <c r="Z2475">
        <v>322978</v>
      </c>
      <c r="AA2475">
        <v>481044</v>
      </c>
      <c r="AB2475">
        <v>545156</v>
      </c>
      <c r="AC2475">
        <v>181267</v>
      </c>
      <c r="AD2475">
        <v>273943</v>
      </c>
      <c r="AE2475">
        <v>180666</v>
      </c>
      <c r="AF2475">
        <v>222280</v>
      </c>
      <c r="AG2475">
        <v>162146</v>
      </c>
      <c r="AH2475">
        <v>163859</v>
      </c>
      <c r="AI2475" t="s">
        <v>44</v>
      </c>
      <c r="AJ2475">
        <v>618405</v>
      </c>
      <c r="AK2475">
        <v>920040</v>
      </c>
      <c r="AL2475">
        <v>231745</v>
      </c>
      <c r="AM2475">
        <v>233678</v>
      </c>
      <c r="AN2475">
        <v>221464</v>
      </c>
      <c r="AO2475">
        <v>99444.2</v>
      </c>
      <c r="AP2475">
        <v>155115</v>
      </c>
      <c r="AQ2475">
        <v>157880</v>
      </c>
    </row>
    <row r="2476" spans="1:43">
      <c r="A2476">
        <v>2475</v>
      </c>
      <c r="B2476" t="s">
        <v>4991</v>
      </c>
      <c r="C2476" t="s">
        <v>4992</v>
      </c>
      <c r="D2476">
        <v>7.1633199999999997E-4</v>
      </c>
      <c r="E2476">
        <v>4</v>
      </c>
      <c r="F2476">
        <v>4</v>
      </c>
      <c r="G2476">
        <v>0</v>
      </c>
      <c r="H2476">
        <v>223625</v>
      </c>
      <c r="I2476">
        <v>237506</v>
      </c>
      <c r="J2476">
        <v>208432</v>
      </c>
      <c r="K2476">
        <v>288298</v>
      </c>
      <c r="L2476">
        <v>210140</v>
      </c>
      <c r="M2476">
        <v>208474</v>
      </c>
      <c r="N2476">
        <v>220650</v>
      </c>
      <c r="O2476">
        <v>231017</v>
      </c>
      <c r="P2476">
        <v>204008</v>
      </c>
      <c r="Q2476">
        <v>193063</v>
      </c>
      <c r="R2476">
        <v>203816</v>
      </c>
      <c r="S2476">
        <v>189340</v>
      </c>
      <c r="T2476">
        <v>169852</v>
      </c>
      <c r="U2476">
        <v>206839</v>
      </c>
      <c r="V2476">
        <v>144079</v>
      </c>
      <c r="W2476">
        <v>169630</v>
      </c>
      <c r="X2476">
        <v>141440</v>
      </c>
      <c r="Y2476">
        <v>135280</v>
      </c>
      <c r="Z2476">
        <v>210393</v>
      </c>
      <c r="AA2476">
        <v>262092</v>
      </c>
      <c r="AB2476">
        <v>271963</v>
      </c>
      <c r="AC2476">
        <v>257049</v>
      </c>
      <c r="AD2476">
        <v>173736</v>
      </c>
      <c r="AE2476">
        <v>185315</v>
      </c>
      <c r="AF2476">
        <v>140882</v>
      </c>
      <c r="AG2476">
        <v>164900</v>
      </c>
      <c r="AH2476">
        <v>187155</v>
      </c>
      <c r="AI2476">
        <v>193568</v>
      </c>
      <c r="AJ2476">
        <v>282327</v>
      </c>
      <c r="AK2476">
        <v>117602</v>
      </c>
      <c r="AL2476">
        <v>271169</v>
      </c>
      <c r="AM2476">
        <v>314859</v>
      </c>
      <c r="AN2476">
        <v>185935</v>
      </c>
      <c r="AO2476">
        <v>175893</v>
      </c>
      <c r="AP2476">
        <v>188000</v>
      </c>
      <c r="AQ2476">
        <v>211709</v>
      </c>
    </row>
    <row r="2477" spans="1:43">
      <c r="A2477">
        <v>2476</v>
      </c>
      <c r="B2477" t="s">
        <v>4993</v>
      </c>
      <c r="C2477" t="s">
        <v>4994</v>
      </c>
      <c r="D2477">
        <v>2.4590200000000001E-3</v>
      </c>
      <c r="E2477">
        <v>1</v>
      </c>
      <c r="F2477">
        <v>1</v>
      </c>
      <c r="G2477">
        <v>0</v>
      </c>
      <c r="H2477">
        <v>1888500</v>
      </c>
      <c r="I2477">
        <v>1793860</v>
      </c>
      <c r="J2477">
        <v>1867670</v>
      </c>
      <c r="K2477">
        <v>2029430</v>
      </c>
      <c r="L2477">
        <v>1760610</v>
      </c>
      <c r="M2477">
        <v>1799380</v>
      </c>
      <c r="N2477">
        <v>1782380</v>
      </c>
      <c r="O2477">
        <v>1859670</v>
      </c>
      <c r="P2477">
        <v>1134170</v>
      </c>
      <c r="Q2477">
        <v>729566</v>
      </c>
      <c r="R2477">
        <v>685278</v>
      </c>
      <c r="S2477">
        <v>683130</v>
      </c>
      <c r="T2477">
        <v>1684870</v>
      </c>
      <c r="U2477">
        <v>2226370</v>
      </c>
      <c r="V2477">
        <v>2185110</v>
      </c>
      <c r="W2477">
        <v>530600</v>
      </c>
      <c r="X2477">
        <v>743807</v>
      </c>
      <c r="Y2477">
        <v>741221</v>
      </c>
      <c r="Z2477">
        <v>2407580</v>
      </c>
      <c r="AA2477">
        <v>2741690</v>
      </c>
      <c r="AB2477">
        <v>2844630</v>
      </c>
      <c r="AC2477">
        <v>2046240</v>
      </c>
      <c r="AD2477">
        <v>2141080</v>
      </c>
      <c r="AE2477">
        <v>1883320</v>
      </c>
      <c r="AF2477">
        <v>1053220</v>
      </c>
      <c r="AG2477">
        <v>1141040</v>
      </c>
      <c r="AH2477">
        <v>585820</v>
      </c>
      <c r="AI2477">
        <v>1020720</v>
      </c>
      <c r="AJ2477">
        <v>1120230</v>
      </c>
      <c r="AK2477">
        <v>807051</v>
      </c>
      <c r="AL2477">
        <v>1810210</v>
      </c>
      <c r="AM2477">
        <v>2320770</v>
      </c>
      <c r="AN2477">
        <v>1776570</v>
      </c>
      <c r="AO2477">
        <v>747285</v>
      </c>
      <c r="AP2477">
        <v>951599</v>
      </c>
      <c r="AQ2477">
        <v>929598</v>
      </c>
    </row>
    <row r="2478" spans="1:43">
      <c r="A2478">
        <v>2477</v>
      </c>
      <c r="B2478" t="s">
        <v>4995</v>
      </c>
      <c r="C2478" t="s">
        <v>4996</v>
      </c>
      <c r="D2478">
        <v>2.3518300000000001E-3</v>
      </c>
      <c r="E2478">
        <v>5</v>
      </c>
      <c r="F2478">
        <v>5</v>
      </c>
      <c r="G2478">
        <v>0</v>
      </c>
      <c r="H2478">
        <v>228978</v>
      </c>
      <c r="I2478">
        <v>233747</v>
      </c>
      <c r="J2478">
        <v>199970</v>
      </c>
      <c r="K2478">
        <v>159519</v>
      </c>
      <c r="L2478">
        <v>128103</v>
      </c>
      <c r="M2478">
        <v>124390</v>
      </c>
      <c r="N2478">
        <v>351386</v>
      </c>
      <c r="O2478">
        <v>438701</v>
      </c>
      <c r="P2478">
        <v>258547</v>
      </c>
      <c r="Q2478">
        <v>273396</v>
      </c>
      <c r="R2478">
        <v>261298</v>
      </c>
      <c r="S2478">
        <v>277527</v>
      </c>
      <c r="T2478">
        <v>260439</v>
      </c>
      <c r="U2478">
        <v>398259</v>
      </c>
      <c r="V2478">
        <v>352746</v>
      </c>
      <c r="W2478">
        <v>213479</v>
      </c>
      <c r="X2478">
        <v>166961</v>
      </c>
      <c r="Y2478">
        <v>252744</v>
      </c>
      <c r="Z2478">
        <v>373090</v>
      </c>
      <c r="AA2478">
        <v>332189</v>
      </c>
      <c r="AB2478">
        <v>380404</v>
      </c>
      <c r="AC2478">
        <v>205243</v>
      </c>
      <c r="AD2478">
        <v>110142</v>
      </c>
      <c r="AE2478">
        <v>106071</v>
      </c>
      <c r="AF2478">
        <v>301867</v>
      </c>
      <c r="AG2478">
        <v>275936</v>
      </c>
      <c r="AH2478">
        <v>75091.5</v>
      </c>
      <c r="AI2478">
        <v>297176</v>
      </c>
      <c r="AJ2478">
        <v>211246</v>
      </c>
      <c r="AK2478">
        <v>311640</v>
      </c>
      <c r="AL2478">
        <v>474670</v>
      </c>
      <c r="AM2478">
        <v>635500</v>
      </c>
      <c r="AN2478">
        <v>459075</v>
      </c>
      <c r="AO2478">
        <v>242938</v>
      </c>
      <c r="AP2478">
        <v>338901</v>
      </c>
      <c r="AQ2478">
        <v>282074</v>
      </c>
    </row>
    <row r="2479" spans="1:43">
      <c r="A2479">
        <v>2478</v>
      </c>
      <c r="B2479" t="s">
        <v>4997</v>
      </c>
      <c r="C2479" t="s">
        <v>4998</v>
      </c>
      <c r="D2479">
        <v>2.8510299999999999E-2</v>
      </c>
      <c r="E2479">
        <v>2</v>
      </c>
      <c r="F2479">
        <v>2</v>
      </c>
      <c r="G2479">
        <v>0</v>
      </c>
      <c r="H2479">
        <v>243474</v>
      </c>
      <c r="I2479">
        <v>133211</v>
      </c>
      <c r="J2479">
        <v>213795</v>
      </c>
      <c r="K2479">
        <v>254715</v>
      </c>
      <c r="L2479">
        <v>257657</v>
      </c>
      <c r="M2479">
        <v>207200</v>
      </c>
      <c r="N2479">
        <v>133129</v>
      </c>
      <c r="O2479">
        <v>100593</v>
      </c>
      <c r="P2479">
        <v>208965</v>
      </c>
      <c r="Q2479" t="s">
        <v>44</v>
      </c>
      <c r="R2479" t="s">
        <v>44</v>
      </c>
      <c r="S2479" t="s">
        <v>44</v>
      </c>
      <c r="T2479">
        <v>147735</v>
      </c>
      <c r="U2479">
        <v>102815</v>
      </c>
      <c r="V2479">
        <v>163688</v>
      </c>
      <c r="W2479">
        <v>105749</v>
      </c>
      <c r="X2479" t="s">
        <v>44</v>
      </c>
      <c r="Y2479">
        <v>110613</v>
      </c>
      <c r="Z2479">
        <v>274670</v>
      </c>
      <c r="AA2479">
        <v>288082</v>
      </c>
      <c r="AB2479">
        <v>404469</v>
      </c>
      <c r="AC2479">
        <v>298617</v>
      </c>
      <c r="AD2479">
        <v>249265</v>
      </c>
      <c r="AE2479">
        <v>195987</v>
      </c>
      <c r="AF2479">
        <v>101107</v>
      </c>
      <c r="AG2479">
        <v>156135</v>
      </c>
      <c r="AH2479">
        <v>250880</v>
      </c>
      <c r="AI2479">
        <v>101773</v>
      </c>
      <c r="AJ2479">
        <v>161321</v>
      </c>
      <c r="AK2479">
        <v>210580</v>
      </c>
      <c r="AL2479">
        <v>166425</v>
      </c>
      <c r="AM2479">
        <v>251297</v>
      </c>
      <c r="AN2479">
        <v>176542</v>
      </c>
      <c r="AO2479">
        <v>77403.100000000006</v>
      </c>
      <c r="AP2479">
        <v>217142</v>
      </c>
      <c r="AQ2479">
        <v>102001</v>
      </c>
    </row>
    <row r="2480" spans="1:43">
      <c r="A2480">
        <v>2479</v>
      </c>
      <c r="B2480" t="s">
        <v>4999</v>
      </c>
      <c r="C2480" t="s">
        <v>5000</v>
      </c>
      <c r="D2480">
        <v>2.1812600000000001E-2</v>
      </c>
      <c r="E2480">
        <v>2</v>
      </c>
      <c r="F2480">
        <v>2</v>
      </c>
      <c r="G2480">
        <v>0</v>
      </c>
      <c r="H2480">
        <v>38423.699999999997</v>
      </c>
      <c r="I2480">
        <v>15331.9</v>
      </c>
      <c r="J2480" t="s">
        <v>44</v>
      </c>
      <c r="K2480">
        <v>51560.5</v>
      </c>
      <c r="L2480">
        <v>42313.8</v>
      </c>
      <c r="M2480" t="s">
        <v>44</v>
      </c>
      <c r="N2480">
        <v>73228.3</v>
      </c>
      <c r="O2480">
        <v>47814.8</v>
      </c>
      <c r="P2480">
        <v>68242.3</v>
      </c>
      <c r="Q2480">
        <v>52638.3</v>
      </c>
      <c r="R2480">
        <v>69993.399999999994</v>
      </c>
      <c r="S2480" t="s">
        <v>44</v>
      </c>
      <c r="T2480">
        <v>27314.400000000001</v>
      </c>
      <c r="U2480">
        <v>28712</v>
      </c>
      <c r="V2480" t="s">
        <v>44</v>
      </c>
      <c r="W2480">
        <v>48113</v>
      </c>
      <c r="X2480">
        <v>29420</v>
      </c>
      <c r="Y2480">
        <v>26675.9</v>
      </c>
      <c r="Z2480">
        <v>77064.3</v>
      </c>
      <c r="AA2480">
        <v>94767.4</v>
      </c>
      <c r="AB2480">
        <v>39352.800000000003</v>
      </c>
      <c r="AC2480">
        <v>19735.900000000001</v>
      </c>
      <c r="AD2480">
        <v>99312.4</v>
      </c>
      <c r="AE2480">
        <v>61978.400000000001</v>
      </c>
      <c r="AF2480">
        <v>81285.2</v>
      </c>
      <c r="AG2480">
        <v>80341.899999999994</v>
      </c>
      <c r="AH2480">
        <v>74029.399999999994</v>
      </c>
      <c r="AI2480">
        <v>91865.600000000006</v>
      </c>
      <c r="AJ2480">
        <v>101544</v>
      </c>
      <c r="AK2480">
        <v>80221.7</v>
      </c>
      <c r="AL2480" t="s">
        <v>44</v>
      </c>
      <c r="AM2480">
        <v>75425.100000000006</v>
      </c>
      <c r="AN2480" t="s">
        <v>44</v>
      </c>
      <c r="AO2480">
        <v>36165.4</v>
      </c>
      <c r="AP2480">
        <v>70726</v>
      </c>
      <c r="AQ2480">
        <v>69091.100000000006</v>
      </c>
    </row>
    <row r="2481" spans="1:43">
      <c r="A2481">
        <v>2480</v>
      </c>
      <c r="B2481" t="s">
        <v>5001</v>
      </c>
      <c r="C2481" t="s">
        <v>5002</v>
      </c>
      <c r="D2481">
        <v>5.3071699999999999E-2</v>
      </c>
      <c r="E2481">
        <v>4</v>
      </c>
      <c r="F2481">
        <v>4</v>
      </c>
      <c r="G2481">
        <v>0</v>
      </c>
      <c r="H2481">
        <v>69949.5</v>
      </c>
      <c r="I2481">
        <v>41656.1</v>
      </c>
      <c r="J2481">
        <v>79793.899999999994</v>
      </c>
      <c r="K2481">
        <v>141169</v>
      </c>
      <c r="L2481">
        <v>199660</v>
      </c>
      <c r="M2481">
        <v>105826</v>
      </c>
      <c r="N2481">
        <v>247401</v>
      </c>
      <c r="O2481">
        <v>241597</v>
      </c>
      <c r="P2481">
        <v>306719</v>
      </c>
      <c r="Q2481">
        <v>227559</v>
      </c>
      <c r="R2481">
        <v>209211</v>
      </c>
      <c r="S2481">
        <v>247188</v>
      </c>
      <c r="T2481">
        <v>127469</v>
      </c>
      <c r="U2481">
        <v>145587</v>
      </c>
      <c r="V2481">
        <v>137285</v>
      </c>
      <c r="W2481">
        <v>41852.5</v>
      </c>
      <c r="X2481">
        <v>102878</v>
      </c>
      <c r="Y2481">
        <v>57908.1</v>
      </c>
      <c r="Z2481">
        <v>270406</v>
      </c>
      <c r="AA2481">
        <v>340903</v>
      </c>
      <c r="AB2481">
        <v>346504</v>
      </c>
      <c r="AC2481">
        <v>182018</v>
      </c>
      <c r="AD2481">
        <v>260352</v>
      </c>
      <c r="AE2481">
        <v>270419</v>
      </c>
      <c r="AF2481">
        <v>169225</v>
      </c>
      <c r="AG2481">
        <v>204559</v>
      </c>
      <c r="AH2481">
        <v>259677</v>
      </c>
      <c r="AI2481">
        <v>207410</v>
      </c>
      <c r="AJ2481">
        <v>225899</v>
      </c>
      <c r="AK2481">
        <v>281132</v>
      </c>
      <c r="AL2481">
        <v>118069</v>
      </c>
      <c r="AM2481">
        <v>146910</v>
      </c>
      <c r="AN2481">
        <v>92198.7</v>
      </c>
      <c r="AO2481">
        <v>116451</v>
      </c>
      <c r="AP2481">
        <v>208619</v>
      </c>
      <c r="AQ2481">
        <v>238474</v>
      </c>
    </row>
    <row r="2482" spans="1:43">
      <c r="A2482">
        <v>2481</v>
      </c>
      <c r="B2482" t="s">
        <v>5003</v>
      </c>
      <c r="C2482" t="s">
        <v>5004</v>
      </c>
      <c r="D2482">
        <v>1.8252000000000001E-2</v>
      </c>
      <c r="E2482">
        <v>1</v>
      </c>
      <c r="F2482">
        <v>1</v>
      </c>
      <c r="G2482">
        <v>0</v>
      </c>
      <c r="H2482">
        <v>17803.400000000001</v>
      </c>
      <c r="I2482" t="s">
        <v>44</v>
      </c>
      <c r="J2482">
        <v>18589.7</v>
      </c>
      <c r="K2482" t="s">
        <v>44</v>
      </c>
      <c r="L2482">
        <v>9482.2199999999993</v>
      </c>
      <c r="M2482" t="s">
        <v>44</v>
      </c>
      <c r="N2482">
        <v>29342.7</v>
      </c>
      <c r="O2482">
        <v>12271.5</v>
      </c>
      <c r="P2482" t="s">
        <v>44</v>
      </c>
      <c r="Q2482" t="s">
        <v>44</v>
      </c>
      <c r="R2482" t="s">
        <v>44</v>
      </c>
      <c r="S2482" t="s">
        <v>44</v>
      </c>
      <c r="T2482" t="s">
        <v>44</v>
      </c>
      <c r="U2482">
        <v>21023</v>
      </c>
      <c r="V2482">
        <v>11849.3</v>
      </c>
      <c r="W2482" t="s">
        <v>44</v>
      </c>
      <c r="X2482" t="s">
        <v>44</v>
      </c>
      <c r="Y2482" t="s">
        <v>44</v>
      </c>
      <c r="Z2482">
        <v>81652.100000000006</v>
      </c>
      <c r="AA2482">
        <v>64331.9</v>
      </c>
      <c r="AB2482">
        <v>92048.1</v>
      </c>
      <c r="AC2482" t="s">
        <v>44</v>
      </c>
      <c r="AD2482">
        <v>22613.1</v>
      </c>
      <c r="AE2482" t="s">
        <v>44</v>
      </c>
      <c r="AF2482" t="s">
        <v>44</v>
      </c>
      <c r="AG2482" t="s">
        <v>44</v>
      </c>
      <c r="AH2482">
        <v>15477.3</v>
      </c>
      <c r="AI2482" t="s">
        <v>44</v>
      </c>
      <c r="AJ2482">
        <v>9115.17</v>
      </c>
      <c r="AK2482" t="s">
        <v>44</v>
      </c>
      <c r="AL2482">
        <v>29258.3</v>
      </c>
      <c r="AM2482">
        <v>72640.899999999994</v>
      </c>
      <c r="AN2482">
        <v>17015.900000000001</v>
      </c>
      <c r="AO2482" t="s">
        <v>44</v>
      </c>
      <c r="AP2482">
        <v>10193.5</v>
      </c>
      <c r="AQ2482" t="s">
        <v>44</v>
      </c>
    </row>
    <row r="2483" spans="1:43">
      <c r="A2483">
        <v>2482</v>
      </c>
      <c r="B2483" t="s">
        <v>5005</v>
      </c>
      <c r="C2483" t="s">
        <v>5006</v>
      </c>
      <c r="D2483">
        <v>3.6164599999999998E-2</v>
      </c>
      <c r="E2483">
        <v>6</v>
      </c>
      <c r="F2483">
        <v>6</v>
      </c>
      <c r="G2483">
        <v>0</v>
      </c>
      <c r="H2483">
        <v>193678</v>
      </c>
      <c r="I2483">
        <v>201722</v>
      </c>
      <c r="J2483">
        <v>215130</v>
      </c>
      <c r="K2483">
        <v>92903.1</v>
      </c>
      <c r="L2483">
        <v>86610.1</v>
      </c>
      <c r="M2483">
        <v>60692.2</v>
      </c>
      <c r="N2483">
        <v>248714</v>
      </c>
      <c r="O2483">
        <v>287334</v>
      </c>
      <c r="P2483">
        <v>280316</v>
      </c>
      <c r="Q2483">
        <v>49041.8</v>
      </c>
      <c r="R2483">
        <v>109430</v>
      </c>
      <c r="S2483">
        <v>128269</v>
      </c>
      <c r="T2483">
        <v>297971</v>
      </c>
      <c r="U2483">
        <v>315782</v>
      </c>
      <c r="V2483">
        <v>378530</v>
      </c>
      <c r="W2483">
        <v>50315.199999999997</v>
      </c>
      <c r="X2483">
        <v>56831.3</v>
      </c>
      <c r="Y2483">
        <v>58676.7</v>
      </c>
      <c r="Z2483">
        <v>366563</v>
      </c>
      <c r="AA2483">
        <v>349497</v>
      </c>
      <c r="AB2483">
        <v>461976</v>
      </c>
      <c r="AC2483">
        <v>116175</v>
      </c>
      <c r="AD2483">
        <v>61172.6</v>
      </c>
      <c r="AE2483">
        <v>115340</v>
      </c>
      <c r="AF2483">
        <v>111678</v>
      </c>
      <c r="AG2483">
        <v>134636</v>
      </c>
      <c r="AH2483">
        <v>199947</v>
      </c>
      <c r="AI2483">
        <v>71210.7</v>
      </c>
      <c r="AJ2483">
        <v>117136</v>
      </c>
      <c r="AK2483">
        <v>106970</v>
      </c>
      <c r="AL2483">
        <v>217890</v>
      </c>
      <c r="AM2483">
        <v>298023</v>
      </c>
      <c r="AN2483">
        <v>230490</v>
      </c>
      <c r="AO2483">
        <v>43637</v>
      </c>
      <c r="AP2483">
        <v>101605</v>
      </c>
      <c r="AQ2483">
        <v>102257</v>
      </c>
    </row>
    <row r="2484" spans="1:43">
      <c r="A2484">
        <v>2483</v>
      </c>
      <c r="B2484" t="s">
        <v>5007</v>
      </c>
      <c r="C2484" t="s">
        <v>5008</v>
      </c>
      <c r="D2484">
        <v>3.8476299999999999E-3</v>
      </c>
      <c r="E2484">
        <v>2</v>
      </c>
      <c r="F2484">
        <v>2</v>
      </c>
      <c r="G2484">
        <v>0</v>
      </c>
      <c r="H2484">
        <v>44355.4</v>
      </c>
      <c r="I2484">
        <v>43466.9</v>
      </c>
      <c r="J2484">
        <v>33561.599999999999</v>
      </c>
      <c r="K2484">
        <v>70022.600000000006</v>
      </c>
      <c r="L2484">
        <v>99984.5</v>
      </c>
      <c r="M2484">
        <v>115599</v>
      </c>
      <c r="N2484">
        <v>93926.8</v>
      </c>
      <c r="O2484">
        <v>90487.2</v>
      </c>
      <c r="P2484">
        <v>125835</v>
      </c>
      <c r="Q2484">
        <v>102440</v>
      </c>
      <c r="R2484">
        <v>90370.6</v>
      </c>
      <c r="S2484">
        <v>117617</v>
      </c>
      <c r="T2484">
        <v>51897.5</v>
      </c>
      <c r="U2484">
        <v>77420</v>
      </c>
      <c r="V2484">
        <v>87335.4</v>
      </c>
      <c r="W2484">
        <v>31951.5</v>
      </c>
      <c r="X2484">
        <v>78337.399999999994</v>
      </c>
      <c r="Y2484">
        <v>75229.2</v>
      </c>
      <c r="Z2484">
        <v>175852</v>
      </c>
      <c r="AA2484">
        <v>180765</v>
      </c>
      <c r="AB2484">
        <v>201627</v>
      </c>
      <c r="AC2484">
        <v>98574.9</v>
      </c>
      <c r="AD2484">
        <v>83035.399999999994</v>
      </c>
      <c r="AE2484">
        <v>139753</v>
      </c>
      <c r="AF2484">
        <v>86661.5</v>
      </c>
      <c r="AG2484">
        <v>98780.7</v>
      </c>
      <c r="AH2484">
        <v>124151</v>
      </c>
      <c r="AI2484">
        <v>109667</v>
      </c>
      <c r="AJ2484">
        <v>116375</v>
      </c>
      <c r="AK2484">
        <v>136514</v>
      </c>
      <c r="AL2484">
        <v>55121.599999999999</v>
      </c>
      <c r="AM2484">
        <v>70124.3</v>
      </c>
      <c r="AN2484">
        <v>60756.2</v>
      </c>
      <c r="AO2484">
        <v>31471.599999999999</v>
      </c>
      <c r="AP2484">
        <v>62831.7</v>
      </c>
      <c r="AQ2484">
        <v>56574.6</v>
      </c>
    </row>
    <row r="2485" spans="1:43">
      <c r="A2485">
        <v>2484</v>
      </c>
      <c r="B2485" t="s">
        <v>5009</v>
      </c>
      <c r="C2485" t="s">
        <v>5010</v>
      </c>
      <c r="D2485">
        <v>9.9578700000000006E-3</v>
      </c>
      <c r="E2485">
        <v>2</v>
      </c>
      <c r="F2485">
        <v>2</v>
      </c>
      <c r="G2485">
        <v>0</v>
      </c>
      <c r="H2485">
        <v>14943.7</v>
      </c>
      <c r="I2485">
        <v>4251.9399999999996</v>
      </c>
      <c r="J2485">
        <v>2763.17</v>
      </c>
      <c r="K2485">
        <v>8015.57</v>
      </c>
      <c r="L2485" t="s">
        <v>44</v>
      </c>
      <c r="M2485">
        <v>10280.200000000001</v>
      </c>
      <c r="N2485">
        <v>11516.6</v>
      </c>
      <c r="O2485">
        <v>17226.3</v>
      </c>
      <c r="P2485">
        <v>14360.7</v>
      </c>
      <c r="Q2485" t="s">
        <v>44</v>
      </c>
      <c r="R2485" t="s">
        <v>44</v>
      </c>
      <c r="S2485" t="s">
        <v>44</v>
      </c>
      <c r="T2485">
        <v>20194.900000000001</v>
      </c>
      <c r="U2485">
        <v>14017.2</v>
      </c>
      <c r="V2485">
        <v>24562.9</v>
      </c>
      <c r="W2485" t="s">
        <v>44</v>
      </c>
      <c r="X2485" t="s">
        <v>44</v>
      </c>
      <c r="Y2485" t="s">
        <v>44</v>
      </c>
      <c r="Z2485">
        <v>79213.3</v>
      </c>
      <c r="AA2485">
        <v>76953.600000000006</v>
      </c>
      <c r="AB2485">
        <v>73007.100000000006</v>
      </c>
      <c r="AC2485">
        <v>2320.7800000000002</v>
      </c>
      <c r="AD2485" t="s">
        <v>44</v>
      </c>
      <c r="AE2485" t="s">
        <v>44</v>
      </c>
      <c r="AF2485">
        <v>7499.09</v>
      </c>
      <c r="AG2485" t="s">
        <v>44</v>
      </c>
      <c r="AH2485" t="s">
        <v>44</v>
      </c>
      <c r="AI2485">
        <v>4379.95</v>
      </c>
      <c r="AJ2485">
        <v>3336.13</v>
      </c>
      <c r="AK2485">
        <v>7942.51</v>
      </c>
      <c r="AL2485">
        <v>51284.6</v>
      </c>
      <c r="AM2485">
        <v>55311.3</v>
      </c>
      <c r="AN2485">
        <v>40534.9</v>
      </c>
      <c r="AO2485">
        <v>12040.6</v>
      </c>
      <c r="AP2485">
        <v>12215.8</v>
      </c>
      <c r="AQ2485">
        <v>17369.7</v>
      </c>
    </row>
    <row r="2486" spans="1:43">
      <c r="A2486">
        <v>2485</v>
      </c>
      <c r="B2486" t="s">
        <v>5011</v>
      </c>
      <c r="C2486" t="s">
        <v>5012</v>
      </c>
      <c r="D2486">
        <v>3.3537600000000001E-2</v>
      </c>
      <c r="E2486">
        <v>3</v>
      </c>
      <c r="F2486">
        <v>3</v>
      </c>
      <c r="G2486">
        <v>0</v>
      </c>
      <c r="H2486">
        <v>13704.3</v>
      </c>
      <c r="I2486">
        <v>12777.1</v>
      </c>
      <c r="J2486">
        <v>14049.7</v>
      </c>
      <c r="K2486" t="s">
        <v>44</v>
      </c>
      <c r="L2486" t="s">
        <v>44</v>
      </c>
      <c r="M2486" t="s">
        <v>44</v>
      </c>
      <c r="N2486">
        <v>10395.5</v>
      </c>
      <c r="O2486">
        <v>12719.3</v>
      </c>
      <c r="P2486">
        <v>15581.6</v>
      </c>
      <c r="Q2486" t="s">
        <v>44</v>
      </c>
      <c r="R2486">
        <v>8262.01</v>
      </c>
      <c r="S2486" t="s">
        <v>44</v>
      </c>
      <c r="T2486" t="s">
        <v>44</v>
      </c>
      <c r="U2486">
        <v>20183.8</v>
      </c>
      <c r="V2486">
        <v>9267.68</v>
      </c>
      <c r="W2486" t="s">
        <v>44</v>
      </c>
      <c r="X2486" t="s">
        <v>44</v>
      </c>
      <c r="Y2486" t="s">
        <v>44</v>
      </c>
      <c r="Z2486">
        <v>34864.300000000003</v>
      </c>
      <c r="AA2486">
        <v>40319.199999999997</v>
      </c>
      <c r="AB2486">
        <v>38638.800000000003</v>
      </c>
      <c r="AC2486" t="s">
        <v>44</v>
      </c>
      <c r="AD2486" t="s">
        <v>44</v>
      </c>
      <c r="AE2486" t="s">
        <v>44</v>
      </c>
      <c r="AF2486">
        <v>6113.42</v>
      </c>
      <c r="AG2486" t="s">
        <v>44</v>
      </c>
      <c r="AH2486" t="s">
        <v>44</v>
      </c>
      <c r="AI2486" t="s">
        <v>44</v>
      </c>
      <c r="AJ2486" t="s">
        <v>44</v>
      </c>
      <c r="AK2486" t="s">
        <v>44</v>
      </c>
      <c r="AL2486">
        <v>9373.5300000000007</v>
      </c>
      <c r="AM2486">
        <v>60921.3</v>
      </c>
      <c r="AN2486">
        <v>26345.9</v>
      </c>
      <c r="AO2486">
        <v>8635.69</v>
      </c>
      <c r="AP2486">
        <v>12360.2</v>
      </c>
      <c r="AQ2486">
        <v>24916.9</v>
      </c>
    </row>
    <row r="2487" spans="1:43">
      <c r="A2487">
        <v>2486</v>
      </c>
      <c r="B2487" t="s">
        <v>5013</v>
      </c>
      <c r="C2487" t="s">
        <v>5014</v>
      </c>
      <c r="D2487">
        <v>1.0538199999999999E-2</v>
      </c>
      <c r="E2487">
        <v>6</v>
      </c>
      <c r="F2487">
        <v>6</v>
      </c>
      <c r="G2487">
        <v>0</v>
      </c>
      <c r="H2487">
        <v>351148</v>
      </c>
      <c r="I2487">
        <v>235097</v>
      </c>
      <c r="J2487">
        <v>283720</v>
      </c>
      <c r="K2487">
        <v>181347</v>
      </c>
      <c r="L2487">
        <v>202279</v>
      </c>
      <c r="M2487">
        <v>218287</v>
      </c>
      <c r="N2487">
        <v>347356</v>
      </c>
      <c r="O2487">
        <v>388899</v>
      </c>
      <c r="P2487">
        <v>299752</v>
      </c>
      <c r="Q2487">
        <v>167296</v>
      </c>
      <c r="R2487">
        <v>127039</v>
      </c>
      <c r="S2487">
        <v>194904</v>
      </c>
      <c r="T2487">
        <v>328969</v>
      </c>
      <c r="U2487">
        <v>440446</v>
      </c>
      <c r="V2487">
        <v>379673</v>
      </c>
      <c r="W2487">
        <v>95282</v>
      </c>
      <c r="X2487">
        <v>120860</v>
      </c>
      <c r="Y2487">
        <v>39493.800000000003</v>
      </c>
      <c r="Z2487">
        <v>545849</v>
      </c>
      <c r="AA2487">
        <v>634078</v>
      </c>
      <c r="AB2487">
        <v>669509</v>
      </c>
      <c r="AC2487">
        <v>183564</v>
      </c>
      <c r="AD2487">
        <v>192424</v>
      </c>
      <c r="AE2487">
        <v>107442</v>
      </c>
      <c r="AF2487">
        <v>187792</v>
      </c>
      <c r="AG2487">
        <v>254444</v>
      </c>
      <c r="AH2487">
        <v>115660</v>
      </c>
      <c r="AI2487">
        <v>131501</v>
      </c>
      <c r="AJ2487">
        <v>148971</v>
      </c>
      <c r="AK2487">
        <v>107918</v>
      </c>
      <c r="AL2487">
        <v>514363</v>
      </c>
      <c r="AM2487">
        <v>767539</v>
      </c>
      <c r="AN2487">
        <v>545106</v>
      </c>
      <c r="AO2487">
        <v>157005</v>
      </c>
      <c r="AP2487">
        <v>254977</v>
      </c>
      <c r="AQ2487">
        <v>248530</v>
      </c>
    </row>
    <row r="2488" spans="1:43">
      <c r="A2488">
        <v>2487</v>
      </c>
      <c r="B2488" t="s">
        <v>5015</v>
      </c>
      <c r="C2488" t="s">
        <v>5016</v>
      </c>
      <c r="D2488">
        <v>1.4954500000000001E-2</v>
      </c>
      <c r="E2488">
        <v>2</v>
      </c>
      <c r="F2488">
        <v>2</v>
      </c>
      <c r="G2488">
        <v>0</v>
      </c>
      <c r="H2488">
        <v>30388.799999999999</v>
      </c>
      <c r="I2488" t="s">
        <v>44</v>
      </c>
      <c r="J2488">
        <v>50493.5</v>
      </c>
      <c r="K2488">
        <v>116602</v>
      </c>
      <c r="L2488">
        <v>118267</v>
      </c>
      <c r="M2488">
        <v>97155.1</v>
      </c>
      <c r="N2488">
        <v>128683</v>
      </c>
      <c r="O2488">
        <v>193324</v>
      </c>
      <c r="P2488">
        <v>263740</v>
      </c>
      <c r="Q2488">
        <v>145659</v>
      </c>
      <c r="R2488">
        <v>39311.4</v>
      </c>
      <c r="S2488">
        <v>131768</v>
      </c>
      <c r="T2488">
        <v>92333</v>
      </c>
      <c r="U2488" t="s">
        <v>44</v>
      </c>
      <c r="V2488">
        <v>130602</v>
      </c>
      <c r="W2488">
        <v>66208.899999999994</v>
      </c>
      <c r="X2488">
        <v>33763.5</v>
      </c>
      <c r="Y2488">
        <v>77994.100000000006</v>
      </c>
      <c r="Z2488">
        <v>40062.9</v>
      </c>
      <c r="AA2488">
        <v>98883.199999999997</v>
      </c>
      <c r="AB2488">
        <v>75362.5</v>
      </c>
      <c r="AC2488">
        <v>113941</v>
      </c>
      <c r="AD2488">
        <v>105248</v>
      </c>
      <c r="AE2488">
        <v>112698</v>
      </c>
      <c r="AF2488">
        <v>71181.7</v>
      </c>
      <c r="AG2488">
        <v>166827</v>
      </c>
      <c r="AH2488">
        <v>106002</v>
      </c>
      <c r="AI2488">
        <v>115080</v>
      </c>
      <c r="AJ2488">
        <v>27090.2</v>
      </c>
      <c r="AK2488">
        <v>44533.2</v>
      </c>
      <c r="AL2488">
        <v>62282.5</v>
      </c>
      <c r="AM2488">
        <v>31360.3</v>
      </c>
      <c r="AN2488">
        <v>110397</v>
      </c>
      <c r="AO2488">
        <v>73037.899999999994</v>
      </c>
      <c r="AP2488">
        <v>50931.1</v>
      </c>
      <c r="AQ2488">
        <v>21217.9</v>
      </c>
    </row>
    <row r="2489" spans="1:43">
      <c r="A2489">
        <v>2488</v>
      </c>
      <c r="B2489" t="s">
        <v>5017</v>
      </c>
      <c r="C2489" t="s">
        <v>5018</v>
      </c>
      <c r="D2489">
        <v>1.46915E-2</v>
      </c>
      <c r="E2489">
        <v>1</v>
      </c>
      <c r="F2489">
        <v>1</v>
      </c>
      <c r="G2489">
        <v>0</v>
      </c>
      <c r="H2489">
        <v>90655.7</v>
      </c>
      <c r="I2489">
        <v>81083</v>
      </c>
      <c r="J2489">
        <v>58415.5</v>
      </c>
      <c r="K2489">
        <v>75547.100000000006</v>
      </c>
      <c r="L2489" t="s">
        <v>44</v>
      </c>
      <c r="M2489">
        <v>61935.5</v>
      </c>
      <c r="N2489">
        <v>62429.5</v>
      </c>
      <c r="O2489">
        <v>69428.3</v>
      </c>
      <c r="P2489">
        <v>66074.600000000006</v>
      </c>
      <c r="Q2489">
        <v>53671.5</v>
      </c>
      <c r="R2489">
        <v>78131.100000000006</v>
      </c>
      <c r="S2489">
        <v>71345.600000000006</v>
      </c>
      <c r="T2489">
        <v>87928.2</v>
      </c>
      <c r="U2489">
        <v>120421</v>
      </c>
      <c r="V2489">
        <v>100046</v>
      </c>
      <c r="W2489">
        <v>77270.7</v>
      </c>
      <c r="X2489">
        <v>77658.100000000006</v>
      </c>
      <c r="Y2489">
        <v>73157.8</v>
      </c>
      <c r="Z2489">
        <v>88984.3</v>
      </c>
      <c r="AA2489">
        <v>95550.1</v>
      </c>
      <c r="AB2489">
        <v>99646</v>
      </c>
      <c r="AC2489">
        <v>94859.3</v>
      </c>
      <c r="AD2489">
        <v>73732.2</v>
      </c>
      <c r="AE2489">
        <v>118591</v>
      </c>
      <c r="AF2489">
        <v>105593</v>
      </c>
      <c r="AG2489">
        <v>98900.6</v>
      </c>
      <c r="AH2489">
        <v>93880.3</v>
      </c>
      <c r="AI2489">
        <v>59068.3</v>
      </c>
      <c r="AJ2489">
        <v>76276.5</v>
      </c>
      <c r="AK2489">
        <v>49916.9</v>
      </c>
      <c r="AL2489">
        <v>52194.400000000001</v>
      </c>
      <c r="AM2489">
        <v>75364.7</v>
      </c>
      <c r="AN2489">
        <v>29887.599999999999</v>
      </c>
      <c r="AO2489">
        <v>59481.5</v>
      </c>
      <c r="AP2489">
        <v>63262.7</v>
      </c>
      <c r="AQ2489" t="s">
        <v>44</v>
      </c>
    </row>
    <row r="2490" spans="1:43">
      <c r="A2490">
        <v>2489</v>
      </c>
      <c r="B2490" t="s">
        <v>5019</v>
      </c>
      <c r="C2490" t="s">
        <v>5020</v>
      </c>
      <c r="D2490">
        <v>7.1633199999999997E-4</v>
      </c>
      <c r="E2490">
        <v>14</v>
      </c>
      <c r="F2490">
        <v>14</v>
      </c>
      <c r="G2490">
        <v>0</v>
      </c>
      <c r="H2490">
        <v>571192</v>
      </c>
      <c r="I2490">
        <v>510127</v>
      </c>
      <c r="J2490">
        <v>601647</v>
      </c>
      <c r="K2490">
        <v>864524</v>
      </c>
      <c r="L2490">
        <v>906987</v>
      </c>
      <c r="M2490">
        <v>889680</v>
      </c>
      <c r="N2490">
        <v>1197670</v>
      </c>
      <c r="O2490">
        <v>1238880</v>
      </c>
      <c r="P2490">
        <v>1054360</v>
      </c>
      <c r="Q2490">
        <v>889952</v>
      </c>
      <c r="R2490">
        <v>928586</v>
      </c>
      <c r="S2490">
        <v>1010800</v>
      </c>
      <c r="T2490">
        <v>891133</v>
      </c>
      <c r="U2490">
        <v>1053440</v>
      </c>
      <c r="V2490">
        <v>1076890</v>
      </c>
      <c r="W2490">
        <v>787972</v>
      </c>
      <c r="X2490">
        <v>841279</v>
      </c>
      <c r="Y2490">
        <v>930374</v>
      </c>
      <c r="Z2490">
        <v>1579160</v>
      </c>
      <c r="AA2490">
        <v>1555560</v>
      </c>
      <c r="AB2490">
        <v>1776440</v>
      </c>
      <c r="AC2490">
        <v>1674220</v>
      </c>
      <c r="AD2490">
        <v>1664800</v>
      </c>
      <c r="AE2490">
        <v>1700790</v>
      </c>
      <c r="AF2490">
        <v>1157200</v>
      </c>
      <c r="AG2490">
        <v>1221230</v>
      </c>
      <c r="AH2490">
        <v>1520710</v>
      </c>
      <c r="AI2490">
        <v>1232650</v>
      </c>
      <c r="AJ2490">
        <v>1283250</v>
      </c>
      <c r="AK2490">
        <v>1437150</v>
      </c>
      <c r="AL2490">
        <v>920847</v>
      </c>
      <c r="AM2490">
        <v>1330890</v>
      </c>
      <c r="AN2490">
        <v>1016340</v>
      </c>
      <c r="AO2490">
        <v>717682</v>
      </c>
      <c r="AP2490">
        <v>1032330</v>
      </c>
      <c r="AQ2490">
        <v>1104070</v>
      </c>
    </row>
    <row r="2491" spans="1:43">
      <c r="A2491">
        <v>2490</v>
      </c>
      <c r="B2491" t="s">
        <v>5021</v>
      </c>
      <c r="C2491" t="s">
        <v>5022</v>
      </c>
      <c r="D2491">
        <v>2.7989799999999999E-2</v>
      </c>
      <c r="E2491">
        <v>3</v>
      </c>
      <c r="F2491">
        <v>3</v>
      </c>
      <c r="G2491">
        <v>0</v>
      </c>
      <c r="H2491">
        <v>45567.1</v>
      </c>
      <c r="I2491">
        <v>95160.6</v>
      </c>
      <c r="J2491">
        <v>107755</v>
      </c>
      <c r="K2491">
        <v>28835.9</v>
      </c>
      <c r="L2491">
        <v>91964.4</v>
      </c>
      <c r="M2491">
        <v>58665</v>
      </c>
      <c r="N2491">
        <v>98599.5</v>
      </c>
      <c r="O2491">
        <v>128100</v>
      </c>
      <c r="P2491">
        <v>168756</v>
      </c>
      <c r="Q2491">
        <v>46222.8</v>
      </c>
      <c r="R2491" t="s">
        <v>44</v>
      </c>
      <c r="S2491">
        <v>79369.899999999994</v>
      </c>
      <c r="T2491">
        <v>120178</v>
      </c>
      <c r="U2491">
        <v>102523</v>
      </c>
      <c r="V2491">
        <v>142766</v>
      </c>
      <c r="W2491">
        <v>8708.84</v>
      </c>
      <c r="X2491" t="s">
        <v>44</v>
      </c>
      <c r="Y2491">
        <v>16618.099999999999</v>
      </c>
      <c r="Z2491">
        <v>141425</v>
      </c>
      <c r="AA2491">
        <v>171086</v>
      </c>
      <c r="AB2491">
        <v>190310</v>
      </c>
      <c r="AC2491">
        <v>47437.1</v>
      </c>
      <c r="AD2491">
        <v>64388.1</v>
      </c>
      <c r="AE2491">
        <v>75106.8</v>
      </c>
      <c r="AF2491">
        <v>49976.4</v>
      </c>
      <c r="AG2491">
        <v>51962.8</v>
      </c>
      <c r="AH2491">
        <v>84242.8</v>
      </c>
      <c r="AI2491" t="s">
        <v>44</v>
      </c>
      <c r="AJ2491">
        <v>50523.199999999997</v>
      </c>
      <c r="AK2491">
        <v>47744.1</v>
      </c>
      <c r="AL2491">
        <v>127493</v>
      </c>
      <c r="AM2491">
        <v>234649</v>
      </c>
      <c r="AN2491">
        <v>173837</v>
      </c>
      <c r="AO2491">
        <v>27019.200000000001</v>
      </c>
      <c r="AP2491">
        <v>52258.3</v>
      </c>
      <c r="AQ2491">
        <v>45366.5</v>
      </c>
    </row>
    <row r="2492" spans="1:43">
      <c r="A2492">
        <v>2491</v>
      </c>
      <c r="B2492" t="s">
        <v>5023</v>
      </c>
      <c r="C2492" t="s">
        <v>5024</v>
      </c>
      <c r="D2492">
        <v>7.1633199999999997E-4</v>
      </c>
      <c r="E2492">
        <v>5</v>
      </c>
      <c r="F2492">
        <v>5</v>
      </c>
      <c r="G2492">
        <v>0</v>
      </c>
      <c r="H2492">
        <v>693534</v>
      </c>
      <c r="I2492">
        <v>686539</v>
      </c>
      <c r="J2492">
        <v>603988</v>
      </c>
      <c r="K2492">
        <v>525609</v>
      </c>
      <c r="L2492">
        <v>553215</v>
      </c>
      <c r="M2492">
        <v>484880</v>
      </c>
      <c r="N2492">
        <v>587653</v>
      </c>
      <c r="O2492">
        <v>693320</v>
      </c>
      <c r="P2492">
        <v>417607</v>
      </c>
      <c r="Q2492">
        <v>389703</v>
      </c>
      <c r="R2492">
        <v>546126</v>
      </c>
      <c r="S2492">
        <v>350284</v>
      </c>
      <c r="T2492">
        <v>703534</v>
      </c>
      <c r="U2492">
        <v>823011</v>
      </c>
      <c r="V2492">
        <v>649319</v>
      </c>
      <c r="W2492">
        <v>528530</v>
      </c>
      <c r="X2492">
        <v>595391</v>
      </c>
      <c r="Y2492">
        <v>355522</v>
      </c>
      <c r="Z2492">
        <v>805825</v>
      </c>
      <c r="AA2492">
        <v>995833</v>
      </c>
      <c r="AB2492">
        <v>736348</v>
      </c>
      <c r="AC2492">
        <v>618791</v>
      </c>
      <c r="AD2492">
        <v>611419</v>
      </c>
      <c r="AE2492">
        <v>581253</v>
      </c>
      <c r="AF2492">
        <v>499261</v>
      </c>
      <c r="AG2492">
        <v>694029</v>
      </c>
      <c r="AH2492">
        <v>588832</v>
      </c>
      <c r="AI2492">
        <v>578351</v>
      </c>
      <c r="AJ2492">
        <v>612604</v>
      </c>
      <c r="AK2492">
        <v>502257</v>
      </c>
      <c r="AL2492">
        <v>585309</v>
      </c>
      <c r="AM2492">
        <v>650884</v>
      </c>
      <c r="AN2492">
        <v>498044</v>
      </c>
      <c r="AO2492">
        <v>374302</v>
      </c>
      <c r="AP2492">
        <v>553866</v>
      </c>
      <c r="AQ2492">
        <v>500364</v>
      </c>
    </row>
    <row r="2493" spans="1:43">
      <c r="A2493">
        <v>2492</v>
      </c>
      <c r="B2493" t="s">
        <v>5025</v>
      </c>
      <c r="C2493" t="s">
        <v>5026</v>
      </c>
      <c r="D2493">
        <v>7.1633199999999997E-4</v>
      </c>
      <c r="E2493">
        <v>8</v>
      </c>
      <c r="F2493">
        <v>7</v>
      </c>
      <c r="G2493">
        <v>1</v>
      </c>
      <c r="H2493">
        <v>5085030</v>
      </c>
      <c r="I2493">
        <v>4989910</v>
      </c>
      <c r="J2493">
        <v>5228520</v>
      </c>
      <c r="K2493">
        <v>5109610</v>
      </c>
      <c r="L2493">
        <v>5211830</v>
      </c>
      <c r="M2493">
        <v>4806070</v>
      </c>
      <c r="N2493">
        <v>5683650</v>
      </c>
      <c r="O2493">
        <v>4596390</v>
      </c>
      <c r="P2493">
        <v>5123900</v>
      </c>
      <c r="Q2493">
        <v>3856090</v>
      </c>
      <c r="R2493">
        <v>3770010</v>
      </c>
      <c r="S2493">
        <v>3591180</v>
      </c>
      <c r="T2493">
        <v>5493900</v>
      </c>
      <c r="U2493">
        <v>5461370</v>
      </c>
      <c r="V2493">
        <v>4882400</v>
      </c>
      <c r="W2493">
        <v>2659480</v>
      </c>
      <c r="X2493">
        <v>3603550</v>
      </c>
      <c r="Y2493">
        <v>3619360</v>
      </c>
      <c r="Z2493">
        <v>6365470</v>
      </c>
      <c r="AA2493">
        <v>6104390</v>
      </c>
      <c r="AB2493">
        <v>6519740</v>
      </c>
      <c r="AC2493">
        <v>4048230</v>
      </c>
      <c r="AD2493">
        <v>4735370</v>
      </c>
      <c r="AE2493">
        <v>4905110</v>
      </c>
      <c r="AF2493">
        <v>3725500</v>
      </c>
      <c r="AG2493">
        <v>3504010</v>
      </c>
      <c r="AH2493">
        <v>3953970</v>
      </c>
      <c r="AI2493">
        <v>2567370</v>
      </c>
      <c r="AJ2493">
        <v>3407240</v>
      </c>
      <c r="AK2493">
        <v>3181970</v>
      </c>
      <c r="AL2493">
        <v>4245590</v>
      </c>
      <c r="AM2493">
        <v>5772370</v>
      </c>
      <c r="AN2493">
        <v>4562930</v>
      </c>
      <c r="AO2493">
        <v>4797120</v>
      </c>
      <c r="AP2493">
        <v>5937430</v>
      </c>
      <c r="AQ2493">
        <v>5271520</v>
      </c>
    </row>
    <row r="2494" spans="1:43">
      <c r="A2494">
        <v>2493</v>
      </c>
      <c r="B2494" t="s">
        <v>5027</v>
      </c>
      <c r="C2494" t="s">
        <v>5028</v>
      </c>
      <c r="D2494">
        <v>2.6520100000000001E-2</v>
      </c>
      <c r="E2494">
        <v>5</v>
      </c>
      <c r="F2494">
        <v>5</v>
      </c>
      <c r="G2494">
        <v>0</v>
      </c>
      <c r="H2494">
        <v>66822.100000000006</v>
      </c>
      <c r="I2494">
        <v>55925.7</v>
      </c>
      <c r="J2494">
        <v>80944.600000000006</v>
      </c>
      <c r="K2494">
        <v>84112.6</v>
      </c>
      <c r="L2494">
        <v>54451.8</v>
      </c>
      <c r="M2494">
        <v>163903</v>
      </c>
      <c r="N2494">
        <v>147170</v>
      </c>
      <c r="O2494">
        <v>90871.4</v>
      </c>
      <c r="P2494">
        <v>72180.899999999994</v>
      </c>
      <c r="Q2494">
        <v>57445.4</v>
      </c>
      <c r="R2494">
        <v>62151.3</v>
      </c>
      <c r="S2494">
        <v>47688.2</v>
      </c>
      <c r="T2494">
        <v>66977.600000000006</v>
      </c>
      <c r="U2494">
        <v>102613</v>
      </c>
      <c r="V2494">
        <v>98252.4</v>
      </c>
      <c r="W2494">
        <v>24404.7</v>
      </c>
      <c r="X2494">
        <v>32030.1</v>
      </c>
      <c r="Y2494">
        <v>44998.5</v>
      </c>
      <c r="Z2494">
        <v>162790</v>
      </c>
      <c r="AA2494">
        <v>172347</v>
      </c>
      <c r="AB2494">
        <v>183205</v>
      </c>
      <c r="AC2494">
        <v>76209.3</v>
      </c>
      <c r="AD2494">
        <v>87800.7</v>
      </c>
      <c r="AE2494">
        <v>102447</v>
      </c>
      <c r="AF2494">
        <v>41557.800000000003</v>
      </c>
      <c r="AG2494">
        <v>49356.2</v>
      </c>
      <c r="AH2494">
        <v>42399.5</v>
      </c>
      <c r="AI2494">
        <v>68559.3</v>
      </c>
      <c r="AJ2494">
        <v>38647.9</v>
      </c>
      <c r="AK2494">
        <v>162454</v>
      </c>
      <c r="AL2494">
        <v>153395</v>
      </c>
      <c r="AM2494">
        <v>358091</v>
      </c>
      <c r="AN2494">
        <v>201681</v>
      </c>
      <c r="AO2494">
        <v>50122.6</v>
      </c>
      <c r="AP2494">
        <v>78773.8</v>
      </c>
      <c r="AQ2494">
        <v>89761.600000000006</v>
      </c>
    </row>
    <row r="2495" spans="1:43">
      <c r="A2495">
        <v>2494</v>
      </c>
      <c r="B2495" t="s">
        <v>5029</v>
      </c>
      <c r="C2495" t="s">
        <v>5030</v>
      </c>
      <c r="D2495">
        <v>4.14162E-2</v>
      </c>
      <c r="E2495">
        <v>2</v>
      </c>
      <c r="F2495">
        <v>2</v>
      </c>
      <c r="G2495">
        <v>0</v>
      </c>
      <c r="H2495">
        <v>78383.199999999997</v>
      </c>
      <c r="I2495">
        <v>61915.4</v>
      </c>
      <c r="J2495" t="s">
        <v>44</v>
      </c>
      <c r="K2495">
        <v>83308</v>
      </c>
      <c r="L2495">
        <v>68135.600000000006</v>
      </c>
      <c r="M2495">
        <v>48791.4</v>
      </c>
      <c r="N2495">
        <v>82649.100000000006</v>
      </c>
      <c r="O2495">
        <v>47882</v>
      </c>
      <c r="P2495" t="s">
        <v>44</v>
      </c>
      <c r="Q2495">
        <v>13909.4</v>
      </c>
      <c r="R2495">
        <v>18102.599999999999</v>
      </c>
      <c r="S2495">
        <v>11313.1</v>
      </c>
      <c r="T2495">
        <v>84774.5</v>
      </c>
      <c r="U2495">
        <v>91722.4</v>
      </c>
      <c r="V2495">
        <v>115474</v>
      </c>
      <c r="W2495" t="s">
        <v>44</v>
      </c>
      <c r="X2495" t="s">
        <v>44</v>
      </c>
      <c r="Y2495">
        <v>11993.3</v>
      </c>
      <c r="Z2495">
        <v>54608.3</v>
      </c>
      <c r="AA2495">
        <v>85956.4</v>
      </c>
      <c r="AB2495">
        <v>101504</v>
      </c>
      <c r="AC2495">
        <v>59410.3</v>
      </c>
      <c r="AD2495">
        <v>42070.9</v>
      </c>
      <c r="AE2495" t="s">
        <v>44</v>
      </c>
      <c r="AF2495" t="s">
        <v>44</v>
      </c>
      <c r="AG2495" t="s">
        <v>44</v>
      </c>
      <c r="AH2495" t="s">
        <v>44</v>
      </c>
      <c r="AI2495">
        <v>23586.5</v>
      </c>
      <c r="AJ2495">
        <v>20665.3</v>
      </c>
      <c r="AK2495">
        <v>11591.1</v>
      </c>
      <c r="AL2495">
        <v>23587.3</v>
      </c>
      <c r="AM2495">
        <v>28160.9</v>
      </c>
      <c r="AN2495">
        <v>20310.3</v>
      </c>
      <c r="AO2495" t="s">
        <v>44</v>
      </c>
      <c r="AP2495" t="s">
        <v>44</v>
      </c>
      <c r="AQ2495">
        <v>13993</v>
      </c>
    </row>
    <row r="2496" spans="1:43">
      <c r="A2496">
        <v>2495</v>
      </c>
      <c r="B2496" t="s">
        <v>5031</v>
      </c>
      <c r="C2496" t="s">
        <v>5032</v>
      </c>
      <c r="D2496">
        <v>5.6667899999999997E-3</v>
      </c>
      <c r="E2496">
        <v>1</v>
      </c>
      <c r="F2496">
        <v>1</v>
      </c>
      <c r="G2496">
        <v>0</v>
      </c>
      <c r="H2496">
        <v>35463.9</v>
      </c>
      <c r="I2496">
        <v>55210.3</v>
      </c>
      <c r="J2496">
        <v>68960.5</v>
      </c>
      <c r="K2496">
        <v>93091.5</v>
      </c>
      <c r="L2496">
        <v>105907</v>
      </c>
      <c r="M2496">
        <v>123341</v>
      </c>
      <c r="N2496">
        <v>219846</v>
      </c>
      <c r="O2496">
        <v>225135</v>
      </c>
      <c r="P2496">
        <v>290370</v>
      </c>
      <c r="Q2496">
        <v>199420</v>
      </c>
      <c r="R2496">
        <v>195498</v>
      </c>
      <c r="S2496">
        <v>197506</v>
      </c>
      <c r="T2496">
        <v>70691.199999999997</v>
      </c>
      <c r="U2496">
        <v>78122.5</v>
      </c>
      <c r="V2496">
        <v>88679.5</v>
      </c>
      <c r="W2496">
        <v>83488.7</v>
      </c>
      <c r="X2496">
        <v>77928.899999999994</v>
      </c>
      <c r="Y2496">
        <v>112196</v>
      </c>
      <c r="Z2496">
        <v>103239</v>
      </c>
      <c r="AA2496">
        <v>94023.3</v>
      </c>
      <c r="AB2496">
        <v>116214</v>
      </c>
      <c r="AC2496">
        <v>111699</v>
      </c>
      <c r="AD2496">
        <v>101762</v>
      </c>
      <c r="AE2496">
        <v>131899</v>
      </c>
      <c r="AF2496">
        <v>75718.899999999994</v>
      </c>
      <c r="AG2496">
        <v>113077</v>
      </c>
      <c r="AH2496">
        <v>119649</v>
      </c>
      <c r="AI2496">
        <v>126339</v>
      </c>
      <c r="AJ2496">
        <v>97999.3</v>
      </c>
      <c r="AK2496">
        <v>78036.600000000006</v>
      </c>
      <c r="AL2496">
        <v>33111.4</v>
      </c>
      <c r="AM2496">
        <v>53858.2</v>
      </c>
      <c r="AN2496">
        <v>28213.8</v>
      </c>
      <c r="AO2496">
        <v>46540.800000000003</v>
      </c>
      <c r="AP2496">
        <v>64356.5</v>
      </c>
      <c r="AQ2496">
        <v>79926.2</v>
      </c>
    </row>
    <row r="2497" spans="1:43">
      <c r="A2497">
        <v>2496</v>
      </c>
      <c r="B2497" t="s">
        <v>5033</v>
      </c>
      <c r="C2497" t="s">
        <v>5034</v>
      </c>
      <c r="D2497">
        <v>2.23824E-2</v>
      </c>
      <c r="E2497">
        <v>1</v>
      </c>
      <c r="F2497">
        <v>1</v>
      </c>
      <c r="G2497">
        <v>0</v>
      </c>
      <c r="H2497">
        <v>162162</v>
      </c>
      <c r="I2497">
        <v>107916</v>
      </c>
      <c r="J2497">
        <v>121820</v>
      </c>
      <c r="K2497">
        <v>158132</v>
      </c>
      <c r="L2497">
        <v>112174</v>
      </c>
      <c r="M2497" t="s">
        <v>44</v>
      </c>
      <c r="N2497">
        <v>144970</v>
      </c>
      <c r="O2497">
        <v>191177</v>
      </c>
      <c r="P2497">
        <v>114104</v>
      </c>
      <c r="Q2497" t="s">
        <v>44</v>
      </c>
      <c r="R2497">
        <v>153816</v>
      </c>
      <c r="S2497" t="s">
        <v>44</v>
      </c>
      <c r="T2497">
        <v>132756</v>
      </c>
      <c r="U2497">
        <v>160111</v>
      </c>
      <c r="V2497">
        <v>168696</v>
      </c>
      <c r="W2497">
        <v>68366.399999999994</v>
      </c>
      <c r="X2497">
        <v>43994.2</v>
      </c>
      <c r="Y2497">
        <v>44150.2</v>
      </c>
      <c r="Z2497">
        <v>201411</v>
      </c>
      <c r="AA2497">
        <v>167470</v>
      </c>
      <c r="AB2497">
        <v>182669</v>
      </c>
      <c r="AC2497">
        <v>138231</v>
      </c>
      <c r="AD2497">
        <v>96146.3</v>
      </c>
      <c r="AE2497">
        <v>108941</v>
      </c>
      <c r="AF2497">
        <v>105436</v>
      </c>
      <c r="AG2497">
        <v>91570.1</v>
      </c>
      <c r="AH2497">
        <v>73194.100000000006</v>
      </c>
      <c r="AI2497">
        <v>87857.5</v>
      </c>
      <c r="AJ2497">
        <v>56903.1</v>
      </c>
      <c r="AK2497">
        <v>74678.3</v>
      </c>
      <c r="AL2497">
        <v>72740.399999999994</v>
      </c>
      <c r="AM2497">
        <v>94621.3</v>
      </c>
      <c r="AN2497">
        <v>132881</v>
      </c>
      <c r="AO2497">
        <v>50841.7</v>
      </c>
      <c r="AP2497" t="s">
        <v>44</v>
      </c>
      <c r="AQ2497" t="s">
        <v>44</v>
      </c>
    </row>
    <row r="2498" spans="1:43">
      <c r="A2498">
        <v>2497</v>
      </c>
      <c r="B2498" t="s">
        <v>5035</v>
      </c>
      <c r="C2498" t="s">
        <v>5036</v>
      </c>
      <c r="D2498">
        <v>1.6600500000000001E-2</v>
      </c>
      <c r="E2498">
        <v>1</v>
      </c>
      <c r="F2498">
        <v>1</v>
      </c>
      <c r="G2498">
        <v>0</v>
      </c>
      <c r="H2498">
        <v>17558.7</v>
      </c>
      <c r="I2498">
        <v>51026.1</v>
      </c>
      <c r="J2498">
        <v>54153.4</v>
      </c>
      <c r="K2498">
        <v>47997.3</v>
      </c>
      <c r="L2498">
        <v>70594.5</v>
      </c>
      <c r="M2498">
        <v>85462.3</v>
      </c>
      <c r="N2498">
        <v>107094</v>
      </c>
      <c r="O2498">
        <v>129909</v>
      </c>
      <c r="P2498">
        <v>65111.4</v>
      </c>
      <c r="Q2498">
        <v>156318</v>
      </c>
      <c r="R2498">
        <v>48885.2</v>
      </c>
      <c r="S2498">
        <v>127822</v>
      </c>
      <c r="T2498">
        <v>46692.6</v>
      </c>
      <c r="U2498">
        <v>48373.599999999999</v>
      </c>
      <c r="V2498" t="s">
        <v>44</v>
      </c>
      <c r="W2498">
        <v>76493.600000000006</v>
      </c>
      <c r="X2498" t="s">
        <v>44</v>
      </c>
      <c r="Y2498">
        <v>41214.300000000003</v>
      </c>
      <c r="Z2498">
        <v>152622</v>
      </c>
      <c r="AA2498">
        <v>115390</v>
      </c>
      <c r="AB2498">
        <v>94031.5</v>
      </c>
      <c r="AC2498">
        <v>119273</v>
      </c>
      <c r="AD2498">
        <v>67228</v>
      </c>
      <c r="AE2498">
        <v>66281.8</v>
      </c>
      <c r="AF2498">
        <v>159901</v>
      </c>
      <c r="AG2498">
        <v>139700</v>
      </c>
      <c r="AH2498">
        <v>196543</v>
      </c>
      <c r="AI2498">
        <v>131687</v>
      </c>
      <c r="AJ2498">
        <v>113737</v>
      </c>
      <c r="AK2498">
        <v>144281</v>
      </c>
      <c r="AL2498">
        <v>109209</v>
      </c>
      <c r="AM2498">
        <v>92149.9</v>
      </c>
      <c r="AN2498">
        <v>83389</v>
      </c>
      <c r="AO2498">
        <v>91562.1</v>
      </c>
      <c r="AP2498">
        <v>73923</v>
      </c>
      <c r="AQ2498">
        <v>59329.599999999999</v>
      </c>
    </row>
    <row r="2499" spans="1:43">
      <c r="A2499">
        <v>2498</v>
      </c>
      <c r="B2499" t="s">
        <v>5037</v>
      </c>
      <c r="C2499" t="s">
        <v>5038</v>
      </c>
      <c r="D2499">
        <v>2.1406700000000001E-2</v>
      </c>
      <c r="E2499">
        <v>1</v>
      </c>
      <c r="F2499">
        <v>1</v>
      </c>
      <c r="G2499">
        <v>0</v>
      </c>
      <c r="H2499">
        <v>94828.1</v>
      </c>
      <c r="I2499">
        <v>76891.199999999997</v>
      </c>
      <c r="J2499">
        <v>27187.200000000001</v>
      </c>
      <c r="K2499">
        <v>74570.5</v>
      </c>
      <c r="L2499">
        <v>57712.7</v>
      </c>
      <c r="M2499">
        <v>89687.5</v>
      </c>
      <c r="N2499">
        <v>121930</v>
      </c>
      <c r="O2499" t="s">
        <v>44</v>
      </c>
      <c r="P2499">
        <v>60673.9</v>
      </c>
      <c r="Q2499">
        <v>66642.899999999994</v>
      </c>
      <c r="R2499">
        <v>81570.5</v>
      </c>
      <c r="S2499">
        <v>124319</v>
      </c>
      <c r="T2499">
        <v>120974</v>
      </c>
      <c r="U2499">
        <v>138998</v>
      </c>
      <c r="V2499">
        <v>101150</v>
      </c>
      <c r="W2499">
        <v>47839.4</v>
      </c>
      <c r="X2499" t="s">
        <v>44</v>
      </c>
      <c r="Y2499">
        <v>56380.2</v>
      </c>
      <c r="Z2499">
        <v>163726</v>
      </c>
      <c r="AA2499">
        <v>137555</v>
      </c>
      <c r="AB2499">
        <v>69246</v>
      </c>
      <c r="AC2499">
        <v>86510.6</v>
      </c>
      <c r="AD2499">
        <v>79468.100000000006</v>
      </c>
      <c r="AE2499">
        <v>71977.100000000006</v>
      </c>
      <c r="AF2499">
        <v>53457.3</v>
      </c>
      <c r="AG2499">
        <v>28778</v>
      </c>
      <c r="AH2499">
        <v>52244.7</v>
      </c>
      <c r="AI2499">
        <v>80331.5</v>
      </c>
      <c r="AJ2499">
        <v>102459</v>
      </c>
      <c r="AK2499">
        <v>108886</v>
      </c>
      <c r="AL2499">
        <v>27527.3</v>
      </c>
      <c r="AM2499" t="s">
        <v>44</v>
      </c>
      <c r="AN2499" t="s">
        <v>44</v>
      </c>
      <c r="AO2499" t="s">
        <v>44</v>
      </c>
      <c r="AP2499">
        <v>38610.800000000003</v>
      </c>
      <c r="AQ2499" t="s">
        <v>44</v>
      </c>
    </row>
    <row r="2500" spans="1:43">
      <c r="A2500">
        <v>2499</v>
      </c>
      <c r="B2500" t="s">
        <v>5039</v>
      </c>
      <c r="C2500" t="s">
        <v>5040</v>
      </c>
      <c r="D2500">
        <v>1.0476699999999999E-3</v>
      </c>
      <c r="E2500">
        <v>7</v>
      </c>
      <c r="F2500">
        <v>7</v>
      </c>
      <c r="G2500">
        <v>0</v>
      </c>
      <c r="H2500">
        <v>271380</v>
      </c>
      <c r="I2500">
        <v>164674</v>
      </c>
      <c r="J2500">
        <v>187943</v>
      </c>
      <c r="K2500">
        <v>270529</v>
      </c>
      <c r="L2500">
        <v>244194</v>
      </c>
      <c r="M2500">
        <v>325808</v>
      </c>
      <c r="N2500">
        <v>244385</v>
      </c>
      <c r="O2500">
        <v>181550</v>
      </c>
      <c r="P2500">
        <v>242317</v>
      </c>
      <c r="Q2500">
        <v>104180</v>
      </c>
      <c r="R2500">
        <v>141450</v>
      </c>
      <c r="S2500">
        <v>146727</v>
      </c>
      <c r="T2500">
        <v>227334</v>
      </c>
      <c r="U2500">
        <v>252490</v>
      </c>
      <c r="V2500">
        <v>256595</v>
      </c>
      <c r="W2500">
        <v>69297.100000000006</v>
      </c>
      <c r="X2500">
        <v>77190.600000000006</v>
      </c>
      <c r="Y2500">
        <v>113804</v>
      </c>
      <c r="Z2500">
        <v>445032</v>
      </c>
      <c r="AA2500">
        <v>367139</v>
      </c>
      <c r="AB2500">
        <v>420129</v>
      </c>
      <c r="AC2500">
        <v>182797</v>
      </c>
      <c r="AD2500">
        <v>129596</v>
      </c>
      <c r="AE2500">
        <v>161714</v>
      </c>
      <c r="AF2500">
        <v>103842</v>
      </c>
      <c r="AG2500">
        <v>124889</v>
      </c>
      <c r="AH2500">
        <v>131659</v>
      </c>
      <c r="AI2500">
        <v>109917</v>
      </c>
      <c r="AJ2500">
        <v>81394.399999999994</v>
      </c>
      <c r="AK2500">
        <v>146199</v>
      </c>
      <c r="AL2500">
        <v>153320</v>
      </c>
      <c r="AM2500">
        <v>262416</v>
      </c>
      <c r="AN2500">
        <v>163506</v>
      </c>
      <c r="AO2500">
        <v>95740.3</v>
      </c>
      <c r="AP2500">
        <v>137835</v>
      </c>
      <c r="AQ2500">
        <v>178715</v>
      </c>
    </row>
    <row r="2501" spans="1:43">
      <c r="A2501">
        <v>2500</v>
      </c>
      <c r="B2501" t="s">
        <v>5041</v>
      </c>
      <c r="C2501" t="s">
        <v>5042</v>
      </c>
      <c r="D2501">
        <v>7.1633199999999997E-4</v>
      </c>
      <c r="E2501">
        <v>3</v>
      </c>
      <c r="F2501">
        <v>3</v>
      </c>
      <c r="G2501">
        <v>0</v>
      </c>
      <c r="H2501">
        <v>325639</v>
      </c>
      <c r="I2501">
        <v>308623</v>
      </c>
      <c r="J2501">
        <v>342502</v>
      </c>
      <c r="K2501">
        <v>210416</v>
      </c>
      <c r="L2501">
        <v>210134</v>
      </c>
      <c r="M2501">
        <v>274115</v>
      </c>
      <c r="N2501">
        <v>298448</v>
      </c>
      <c r="O2501">
        <v>284400</v>
      </c>
      <c r="P2501">
        <v>296693</v>
      </c>
      <c r="Q2501">
        <v>150224</v>
      </c>
      <c r="R2501">
        <v>156972</v>
      </c>
      <c r="S2501">
        <v>202148</v>
      </c>
      <c r="T2501">
        <v>364102</v>
      </c>
      <c r="U2501">
        <v>417553</v>
      </c>
      <c r="V2501">
        <v>441325</v>
      </c>
      <c r="W2501">
        <v>151887</v>
      </c>
      <c r="X2501">
        <v>158746</v>
      </c>
      <c r="Y2501">
        <v>161991</v>
      </c>
      <c r="Z2501">
        <v>551943</v>
      </c>
      <c r="AA2501">
        <v>475622</v>
      </c>
      <c r="AB2501">
        <v>512952</v>
      </c>
      <c r="AC2501">
        <v>294569</v>
      </c>
      <c r="AD2501">
        <v>342091</v>
      </c>
      <c r="AE2501">
        <v>335264</v>
      </c>
      <c r="AF2501">
        <v>277059</v>
      </c>
      <c r="AG2501">
        <v>276167</v>
      </c>
      <c r="AH2501">
        <v>243834</v>
      </c>
      <c r="AI2501">
        <v>168939</v>
      </c>
      <c r="AJ2501">
        <v>185280</v>
      </c>
      <c r="AK2501">
        <v>198870</v>
      </c>
      <c r="AL2501">
        <v>286821</v>
      </c>
      <c r="AM2501">
        <v>375306</v>
      </c>
      <c r="AN2501">
        <v>241723</v>
      </c>
      <c r="AO2501">
        <v>246477</v>
      </c>
      <c r="AP2501">
        <v>329151</v>
      </c>
      <c r="AQ2501">
        <v>307745</v>
      </c>
    </row>
    <row r="2502" spans="1:43">
      <c r="A2502">
        <v>2501</v>
      </c>
      <c r="B2502" t="s">
        <v>5043</v>
      </c>
      <c r="C2502" t="s">
        <v>5044</v>
      </c>
      <c r="D2502">
        <v>2.7586199999999998E-3</v>
      </c>
      <c r="E2502">
        <v>4</v>
      </c>
      <c r="F2502">
        <v>4</v>
      </c>
      <c r="G2502">
        <v>0</v>
      </c>
      <c r="H2502">
        <v>239970</v>
      </c>
      <c r="I2502">
        <v>144586</v>
      </c>
      <c r="J2502">
        <v>137972</v>
      </c>
      <c r="K2502">
        <v>267216</v>
      </c>
      <c r="L2502">
        <v>205029</v>
      </c>
      <c r="M2502">
        <v>211082</v>
      </c>
      <c r="N2502">
        <v>274299</v>
      </c>
      <c r="O2502">
        <v>228182</v>
      </c>
      <c r="P2502">
        <v>195119</v>
      </c>
      <c r="Q2502">
        <v>143960</v>
      </c>
      <c r="R2502">
        <v>142421</v>
      </c>
      <c r="S2502">
        <v>153071</v>
      </c>
      <c r="T2502">
        <v>210452</v>
      </c>
      <c r="U2502">
        <v>247816</v>
      </c>
      <c r="V2502">
        <v>204844</v>
      </c>
      <c r="W2502">
        <v>116292</v>
      </c>
      <c r="X2502">
        <v>132918</v>
      </c>
      <c r="Y2502">
        <v>93086.5</v>
      </c>
      <c r="Z2502">
        <v>319627</v>
      </c>
      <c r="AA2502">
        <v>234057</v>
      </c>
      <c r="AB2502">
        <v>281036</v>
      </c>
      <c r="AC2502">
        <v>148602</v>
      </c>
      <c r="AD2502">
        <v>104481</v>
      </c>
      <c r="AE2502">
        <v>146111</v>
      </c>
      <c r="AF2502">
        <v>140174</v>
      </c>
      <c r="AG2502">
        <v>141928</v>
      </c>
      <c r="AH2502">
        <v>153028</v>
      </c>
      <c r="AI2502">
        <v>181198</v>
      </c>
      <c r="AJ2502">
        <v>184827</v>
      </c>
      <c r="AK2502">
        <v>177817</v>
      </c>
      <c r="AL2502">
        <v>142526</v>
      </c>
      <c r="AM2502">
        <v>224719</v>
      </c>
      <c r="AN2502">
        <v>136145</v>
      </c>
      <c r="AO2502">
        <v>83260.100000000006</v>
      </c>
      <c r="AP2502">
        <v>108129</v>
      </c>
      <c r="AQ2502">
        <v>127865</v>
      </c>
    </row>
    <row r="2503" spans="1:43">
      <c r="A2503">
        <v>2502</v>
      </c>
      <c r="B2503" t="s">
        <v>5045</v>
      </c>
      <c r="C2503" t="s">
        <v>5046</v>
      </c>
      <c r="D2503">
        <v>2.7599499999999999E-2</v>
      </c>
      <c r="E2503">
        <v>1</v>
      </c>
      <c r="F2503">
        <v>1</v>
      </c>
      <c r="G2503">
        <v>0</v>
      </c>
      <c r="H2503">
        <v>13137.3</v>
      </c>
      <c r="I2503" t="s">
        <v>44</v>
      </c>
      <c r="J2503" t="s">
        <v>44</v>
      </c>
      <c r="K2503" t="s">
        <v>44</v>
      </c>
      <c r="L2503" t="s">
        <v>44</v>
      </c>
      <c r="M2503">
        <v>5375.89</v>
      </c>
      <c r="N2503" t="s">
        <v>44</v>
      </c>
      <c r="O2503" t="s">
        <v>44</v>
      </c>
      <c r="P2503" t="s">
        <v>44</v>
      </c>
      <c r="Q2503" t="s">
        <v>44</v>
      </c>
      <c r="R2503" t="s">
        <v>44</v>
      </c>
      <c r="S2503" t="s">
        <v>44</v>
      </c>
      <c r="T2503" t="s">
        <v>44</v>
      </c>
      <c r="U2503" t="s">
        <v>44</v>
      </c>
      <c r="V2503">
        <v>29274.400000000001</v>
      </c>
      <c r="W2503" t="s">
        <v>44</v>
      </c>
      <c r="X2503" t="s">
        <v>44</v>
      </c>
      <c r="Y2503" t="s">
        <v>44</v>
      </c>
      <c r="Z2503">
        <v>22035</v>
      </c>
      <c r="AA2503">
        <v>33792.199999999997</v>
      </c>
      <c r="AB2503">
        <v>65854</v>
      </c>
      <c r="AC2503" t="s">
        <v>44</v>
      </c>
      <c r="AD2503" t="s">
        <v>44</v>
      </c>
      <c r="AE2503" t="s">
        <v>44</v>
      </c>
      <c r="AF2503" t="s">
        <v>44</v>
      </c>
      <c r="AG2503" t="s">
        <v>44</v>
      </c>
      <c r="AH2503" t="s">
        <v>44</v>
      </c>
      <c r="AI2503" t="s">
        <v>44</v>
      </c>
      <c r="AJ2503" t="s">
        <v>44</v>
      </c>
      <c r="AK2503" t="s">
        <v>44</v>
      </c>
      <c r="AL2503">
        <v>11533.3</v>
      </c>
      <c r="AM2503" t="s">
        <v>44</v>
      </c>
      <c r="AN2503" t="s">
        <v>44</v>
      </c>
      <c r="AO2503" t="s">
        <v>44</v>
      </c>
      <c r="AP2503" t="s">
        <v>44</v>
      </c>
      <c r="AQ2503" t="s">
        <v>44</v>
      </c>
    </row>
    <row r="2504" spans="1:43">
      <c r="A2504">
        <v>2503</v>
      </c>
      <c r="B2504" t="s">
        <v>5047</v>
      </c>
      <c r="C2504" t="s">
        <v>5048</v>
      </c>
      <c r="D2504">
        <v>4.1137100000000003E-2</v>
      </c>
      <c r="E2504">
        <v>1</v>
      </c>
      <c r="F2504">
        <v>1</v>
      </c>
      <c r="G2504">
        <v>0</v>
      </c>
      <c r="H2504">
        <v>72969.8</v>
      </c>
      <c r="I2504">
        <v>74645.600000000006</v>
      </c>
      <c r="J2504">
        <v>75911.899999999994</v>
      </c>
      <c r="K2504">
        <v>166876</v>
      </c>
      <c r="L2504">
        <v>181854</v>
      </c>
      <c r="M2504">
        <v>244324</v>
      </c>
      <c r="N2504">
        <v>100527</v>
      </c>
      <c r="O2504">
        <v>76416.2</v>
      </c>
      <c r="P2504">
        <v>64571.3</v>
      </c>
      <c r="Q2504">
        <v>41641.1</v>
      </c>
      <c r="R2504">
        <v>81246.600000000006</v>
      </c>
      <c r="S2504">
        <v>100792</v>
      </c>
      <c r="T2504">
        <v>144721</v>
      </c>
      <c r="U2504">
        <v>155910</v>
      </c>
      <c r="V2504">
        <v>155971</v>
      </c>
      <c r="W2504">
        <v>66770.100000000006</v>
      </c>
      <c r="X2504">
        <v>85392.5</v>
      </c>
      <c r="Y2504">
        <v>54946.3</v>
      </c>
      <c r="Z2504">
        <v>130585</v>
      </c>
      <c r="AA2504">
        <v>165688</v>
      </c>
      <c r="AB2504">
        <v>215784</v>
      </c>
      <c r="AC2504">
        <v>94999.1</v>
      </c>
      <c r="AD2504">
        <v>107085</v>
      </c>
      <c r="AE2504">
        <v>86904.1</v>
      </c>
      <c r="AF2504">
        <v>15815.8</v>
      </c>
      <c r="AG2504" t="s">
        <v>44</v>
      </c>
      <c r="AH2504" t="s">
        <v>44</v>
      </c>
      <c r="AI2504">
        <v>74747</v>
      </c>
      <c r="AJ2504">
        <v>84732.6</v>
      </c>
      <c r="AK2504">
        <v>110924</v>
      </c>
      <c r="AL2504">
        <v>62584.1</v>
      </c>
      <c r="AM2504">
        <v>106180</v>
      </c>
      <c r="AN2504">
        <v>61418</v>
      </c>
      <c r="AO2504">
        <v>40558</v>
      </c>
      <c r="AP2504">
        <v>29255.3</v>
      </c>
      <c r="AQ2504">
        <v>96545.3</v>
      </c>
    </row>
    <row r="2505" spans="1:43">
      <c r="A2505">
        <v>2504</v>
      </c>
      <c r="B2505" t="s">
        <v>5049</v>
      </c>
      <c r="C2505" t="s">
        <v>5050</v>
      </c>
      <c r="D2505">
        <v>7.1633199999999997E-4</v>
      </c>
      <c r="E2505">
        <v>5</v>
      </c>
      <c r="F2505">
        <v>5</v>
      </c>
      <c r="G2505">
        <v>0</v>
      </c>
      <c r="H2505">
        <v>669573</v>
      </c>
      <c r="I2505">
        <v>686148</v>
      </c>
      <c r="J2505">
        <v>654867</v>
      </c>
      <c r="K2505">
        <v>467061</v>
      </c>
      <c r="L2505">
        <v>409785</v>
      </c>
      <c r="M2505">
        <v>473053</v>
      </c>
      <c r="N2505">
        <v>658076</v>
      </c>
      <c r="O2505">
        <v>673032</v>
      </c>
      <c r="P2505">
        <v>738359</v>
      </c>
      <c r="Q2505">
        <v>287649</v>
      </c>
      <c r="R2505">
        <v>317092</v>
      </c>
      <c r="S2505">
        <v>306948</v>
      </c>
      <c r="T2505">
        <v>784585</v>
      </c>
      <c r="U2505">
        <v>946576</v>
      </c>
      <c r="V2505">
        <v>854955</v>
      </c>
      <c r="W2505">
        <v>159967</v>
      </c>
      <c r="X2505">
        <v>252519</v>
      </c>
      <c r="Y2505">
        <v>174864</v>
      </c>
      <c r="Z2505">
        <v>959973</v>
      </c>
      <c r="AA2505">
        <v>1017410</v>
      </c>
      <c r="AB2505">
        <v>1154050</v>
      </c>
      <c r="AC2505">
        <v>405443</v>
      </c>
      <c r="AD2505">
        <v>421674</v>
      </c>
      <c r="AE2505">
        <v>493926</v>
      </c>
      <c r="AF2505">
        <v>492489</v>
      </c>
      <c r="AG2505">
        <v>519470</v>
      </c>
      <c r="AH2505">
        <v>521478</v>
      </c>
      <c r="AI2505">
        <v>240216</v>
      </c>
      <c r="AJ2505">
        <v>199684</v>
      </c>
      <c r="AK2505">
        <v>333836</v>
      </c>
      <c r="AL2505">
        <v>546273</v>
      </c>
      <c r="AM2505">
        <v>731049</v>
      </c>
      <c r="AN2505">
        <v>491234</v>
      </c>
      <c r="AO2505">
        <v>262787</v>
      </c>
      <c r="AP2505">
        <v>342907</v>
      </c>
      <c r="AQ2505">
        <v>406527</v>
      </c>
    </row>
    <row r="2506" spans="1:43">
      <c r="A2506">
        <v>2505</v>
      </c>
      <c r="B2506" t="s">
        <v>5051</v>
      </c>
      <c r="C2506" t="s">
        <v>5052</v>
      </c>
      <c r="D2506">
        <v>7.1633199999999997E-4</v>
      </c>
      <c r="E2506">
        <v>6</v>
      </c>
      <c r="F2506">
        <v>6</v>
      </c>
      <c r="G2506">
        <v>0</v>
      </c>
      <c r="H2506">
        <v>155694</v>
      </c>
      <c r="I2506">
        <v>83007.899999999994</v>
      </c>
      <c r="J2506">
        <v>125187</v>
      </c>
      <c r="K2506">
        <v>271295</v>
      </c>
      <c r="L2506">
        <v>220058</v>
      </c>
      <c r="M2506">
        <v>235523</v>
      </c>
      <c r="N2506">
        <v>412402</v>
      </c>
      <c r="O2506">
        <v>415367</v>
      </c>
      <c r="P2506">
        <v>369361</v>
      </c>
      <c r="Q2506">
        <v>278944</v>
      </c>
      <c r="R2506">
        <v>357289</v>
      </c>
      <c r="S2506">
        <v>299247</v>
      </c>
      <c r="T2506">
        <v>86101.5</v>
      </c>
      <c r="U2506" t="s">
        <v>44</v>
      </c>
      <c r="V2506">
        <v>58548.800000000003</v>
      </c>
      <c r="W2506">
        <v>140981</v>
      </c>
      <c r="X2506">
        <v>152486</v>
      </c>
      <c r="Y2506">
        <v>96842.8</v>
      </c>
      <c r="Z2506">
        <v>517982</v>
      </c>
      <c r="AA2506">
        <v>576853</v>
      </c>
      <c r="AB2506">
        <v>594032</v>
      </c>
      <c r="AC2506">
        <v>319562</v>
      </c>
      <c r="AD2506">
        <v>353344</v>
      </c>
      <c r="AE2506">
        <v>319169</v>
      </c>
      <c r="AF2506">
        <v>257980</v>
      </c>
      <c r="AG2506">
        <v>375905</v>
      </c>
      <c r="AH2506">
        <v>472225</v>
      </c>
      <c r="AI2506">
        <v>483236</v>
      </c>
      <c r="AJ2506">
        <v>460890</v>
      </c>
      <c r="AK2506">
        <v>421285</v>
      </c>
      <c r="AL2506">
        <v>238955</v>
      </c>
      <c r="AM2506">
        <v>343677</v>
      </c>
      <c r="AN2506">
        <v>275551</v>
      </c>
      <c r="AO2506">
        <v>189685</v>
      </c>
      <c r="AP2506">
        <v>261326</v>
      </c>
      <c r="AQ2506">
        <v>218233</v>
      </c>
    </row>
    <row r="2507" spans="1:43">
      <c r="A2507">
        <v>2506</v>
      </c>
      <c r="B2507" t="s">
        <v>5053</v>
      </c>
      <c r="C2507" t="s">
        <v>5054</v>
      </c>
      <c r="D2507">
        <v>7.1633199999999997E-4</v>
      </c>
      <c r="E2507">
        <v>9</v>
      </c>
      <c r="F2507">
        <v>9</v>
      </c>
      <c r="G2507">
        <v>0</v>
      </c>
      <c r="H2507">
        <v>726655</v>
      </c>
      <c r="I2507">
        <v>867121</v>
      </c>
      <c r="J2507">
        <v>494805</v>
      </c>
      <c r="K2507">
        <v>1845510</v>
      </c>
      <c r="L2507">
        <v>1487270</v>
      </c>
      <c r="M2507">
        <v>1473760</v>
      </c>
      <c r="N2507">
        <v>2009810</v>
      </c>
      <c r="O2507">
        <v>1737710</v>
      </c>
      <c r="P2507">
        <v>745035</v>
      </c>
      <c r="Q2507">
        <v>1506050</v>
      </c>
      <c r="R2507">
        <v>1437850</v>
      </c>
      <c r="S2507">
        <v>1436900</v>
      </c>
      <c r="T2507">
        <v>1235940</v>
      </c>
      <c r="U2507">
        <v>1453760</v>
      </c>
      <c r="V2507">
        <v>1363280</v>
      </c>
      <c r="W2507">
        <v>1026460</v>
      </c>
      <c r="X2507">
        <v>1116710</v>
      </c>
      <c r="Y2507">
        <v>849273</v>
      </c>
      <c r="Z2507">
        <v>2949220</v>
      </c>
      <c r="AA2507">
        <v>2521770</v>
      </c>
      <c r="AB2507">
        <v>3131170</v>
      </c>
      <c r="AC2507">
        <v>2533730</v>
      </c>
      <c r="AD2507">
        <v>2022380</v>
      </c>
      <c r="AE2507">
        <v>1864390</v>
      </c>
      <c r="AF2507">
        <v>1240760</v>
      </c>
      <c r="AG2507">
        <v>1477810</v>
      </c>
      <c r="AH2507">
        <v>1630610</v>
      </c>
      <c r="AI2507">
        <v>1599520</v>
      </c>
      <c r="AJ2507">
        <v>1803840</v>
      </c>
      <c r="AK2507">
        <v>1671440</v>
      </c>
      <c r="AL2507">
        <v>924599</v>
      </c>
      <c r="AM2507">
        <v>1010970</v>
      </c>
      <c r="AN2507">
        <v>939429</v>
      </c>
      <c r="AO2507">
        <v>929366</v>
      </c>
      <c r="AP2507">
        <v>1538830</v>
      </c>
      <c r="AQ2507">
        <v>1303280</v>
      </c>
    </row>
    <row r="2508" spans="1:43">
      <c r="A2508">
        <v>2507</v>
      </c>
      <c r="B2508" t="s">
        <v>5055</v>
      </c>
      <c r="C2508" t="s">
        <v>5056</v>
      </c>
      <c r="D2508">
        <v>5.9811099999999999E-2</v>
      </c>
      <c r="E2508">
        <v>6</v>
      </c>
      <c r="F2508">
        <v>6</v>
      </c>
      <c r="G2508">
        <v>0</v>
      </c>
      <c r="H2508">
        <v>536726</v>
      </c>
      <c r="I2508">
        <v>453434</v>
      </c>
      <c r="J2508">
        <v>463435</v>
      </c>
      <c r="K2508">
        <v>147418</v>
      </c>
      <c r="L2508">
        <v>183053</v>
      </c>
      <c r="M2508">
        <v>180586</v>
      </c>
      <c r="N2508">
        <v>463032</v>
      </c>
      <c r="O2508">
        <v>479228</v>
      </c>
      <c r="P2508">
        <v>371590</v>
      </c>
      <c r="Q2508">
        <v>121950</v>
      </c>
      <c r="R2508">
        <v>106287</v>
      </c>
      <c r="S2508">
        <v>115915</v>
      </c>
      <c r="T2508">
        <v>456764</v>
      </c>
      <c r="U2508">
        <v>477136</v>
      </c>
      <c r="V2508">
        <v>519175</v>
      </c>
      <c r="W2508">
        <v>78171.8</v>
      </c>
      <c r="X2508">
        <v>83740</v>
      </c>
      <c r="Y2508">
        <v>96850.8</v>
      </c>
      <c r="Z2508" t="s">
        <v>44</v>
      </c>
      <c r="AA2508" t="s">
        <v>44</v>
      </c>
      <c r="AB2508" t="s">
        <v>44</v>
      </c>
      <c r="AC2508" t="s">
        <v>44</v>
      </c>
      <c r="AD2508">
        <v>214724</v>
      </c>
      <c r="AE2508" t="s">
        <v>44</v>
      </c>
      <c r="AF2508" t="s">
        <v>44</v>
      </c>
      <c r="AG2508" t="s">
        <v>44</v>
      </c>
      <c r="AH2508">
        <v>16655.8</v>
      </c>
      <c r="AI2508" t="s">
        <v>44</v>
      </c>
      <c r="AJ2508" t="s">
        <v>44</v>
      </c>
      <c r="AK2508" t="s">
        <v>44</v>
      </c>
      <c r="AL2508" t="s">
        <v>44</v>
      </c>
      <c r="AM2508" t="s">
        <v>44</v>
      </c>
      <c r="AN2508" t="s">
        <v>44</v>
      </c>
      <c r="AO2508" t="s">
        <v>44</v>
      </c>
      <c r="AP2508" t="s">
        <v>44</v>
      </c>
      <c r="AQ2508" t="s">
        <v>44</v>
      </c>
    </row>
    <row r="2509" spans="1:43">
      <c r="A2509">
        <v>2508</v>
      </c>
      <c r="B2509" t="s">
        <v>5057</v>
      </c>
      <c r="C2509" t="s">
        <v>5058</v>
      </c>
      <c r="D2509">
        <v>4.1591299999999998E-2</v>
      </c>
      <c r="E2509">
        <v>1</v>
      </c>
      <c r="F2509">
        <v>1</v>
      </c>
      <c r="G2509">
        <v>0</v>
      </c>
      <c r="H2509">
        <v>13843.7</v>
      </c>
      <c r="I2509" t="s">
        <v>44</v>
      </c>
      <c r="J2509" t="s">
        <v>44</v>
      </c>
      <c r="K2509">
        <v>29272.400000000001</v>
      </c>
      <c r="L2509">
        <v>33630.1</v>
      </c>
      <c r="M2509" t="s">
        <v>44</v>
      </c>
      <c r="N2509">
        <v>15536.9</v>
      </c>
      <c r="O2509">
        <v>6873.21</v>
      </c>
      <c r="P2509" t="s">
        <v>44</v>
      </c>
      <c r="Q2509">
        <v>8421.5499999999993</v>
      </c>
      <c r="R2509" t="s">
        <v>44</v>
      </c>
      <c r="S2509" t="s">
        <v>44</v>
      </c>
      <c r="T2509">
        <v>19071.5</v>
      </c>
      <c r="U2509">
        <v>7411.65</v>
      </c>
      <c r="V2509">
        <v>13925.5</v>
      </c>
      <c r="W2509" t="s">
        <v>44</v>
      </c>
      <c r="X2509" t="s">
        <v>44</v>
      </c>
      <c r="Y2509" t="s">
        <v>44</v>
      </c>
      <c r="Z2509">
        <v>37931.199999999997</v>
      </c>
      <c r="AA2509" t="s">
        <v>44</v>
      </c>
      <c r="AB2509" t="s">
        <v>44</v>
      </c>
      <c r="AC2509">
        <v>7076.88</v>
      </c>
      <c r="AD2509" t="s">
        <v>44</v>
      </c>
      <c r="AE2509" t="s">
        <v>44</v>
      </c>
      <c r="AF2509" t="s">
        <v>44</v>
      </c>
      <c r="AG2509" t="s">
        <v>44</v>
      </c>
      <c r="AH2509" t="s">
        <v>44</v>
      </c>
      <c r="AI2509" t="s">
        <v>44</v>
      </c>
      <c r="AJ2509" t="s">
        <v>44</v>
      </c>
      <c r="AK2509" t="s">
        <v>44</v>
      </c>
      <c r="AL2509">
        <v>32782.1</v>
      </c>
      <c r="AM2509">
        <v>41181.199999999997</v>
      </c>
      <c r="AN2509">
        <v>30771.8</v>
      </c>
      <c r="AO2509">
        <v>30308.5</v>
      </c>
      <c r="AP2509">
        <v>45486.400000000001</v>
      </c>
      <c r="AQ2509">
        <v>39337.5</v>
      </c>
    </row>
    <row r="2510" spans="1:43">
      <c r="A2510">
        <v>2509</v>
      </c>
      <c r="B2510" t="s">
        <v>5059</v>
      </c>
      <c r="C2510" t="s">
        <v>5060</v>
      </c>
      <c r="D2510">
        <v>1.3354899999999999E-2</v>
      </c>
      <c r="E2510">
        <v>1</v>
      </c>
      <c r="F2510">
        <v>1</v>
      </c>
      <c r="G2510">
        <v>0</v>
      </c>
      <c r="H2510">
        <v>32307.9</v>
      </c>
      <c r="I2510">
        <v>13821</v>
      </c>
      <c r="J2510" t="s">
        <v>44</v>
      </c>
      <c r="K2510">
        <v>19286</v>
      </c>
      <c r="L2510">
        <v>18740.3</v>
      </c>
      <c r="M2510" t="s">
        <v>44</v>
      </c>
      <c r="N2510" t="s">
        <v>44</v>
      </c>
      <c r="O2510" t="s">
        <v>44</v>
      </c>
      <c r="P2510" t="s">
        <v>44</v>
      </c>
      <c r="Q2510">
        <v>28685.4</v>
      </c>
      <c r="R2510" t="s">
        <v>44</v>
      </c>
      <c r="S2510" t="s">
        <v>44</v>
      </c>
      <c r="T2510" t="s">
        <v>44</v>
      </c>
      <c r="U2510" t="s">
        <v>44</v>
      </c>
      <c r="V2510" t="s">
        <v>44</v>
      </c>
      <c r="W2510">
        <v>24771.3</v>
      </c>
      <c r="X2510" t="s">
        <v>44</v>
      </c>
      <c r="Y2510">
        <v>11500.8</v>
      </c>
      <c r="Z2510" t="s">
        <v>44</v>
      </c>
      <c r="AA2510">
        <v>18750.599999999999</v>
      </c>
      <c r="AB2510" t="s">
        <v>44</v>
      </c>
      <c r="AC2510">
        <v>16928.3</v>
      </c>
      <c r="AD2510" t="s">
        <v>44</v>
      </c>
      <c r="AE2510" t="s">
        <v>44</v>
      </c>
      <c r="AF2510">
        <v>15546.3</v>
      </c>
      <c r="AG2510">
        <v>15596</v>
      </c>
      <c r="AH2510">
        <v>8648.5</v>
      </c>
      <c r="AI2510" t="s">
        <v>44</v>
      </c>
      <c r="AJ2510" t="s">
        <v>44</v>
      </c>
      <c r="AK2510" t="s">
        <v>44</v>
      </c>
      <c r="AL2510" t="s">
        <v>44</v>
      </c>
      <c r="AM2510" t="s">
        <v>44</v>
      </c>
      <c r="AN2510" t="s">
        <v>44</v>
      </c>
      <c r="AO2510" t="s">
        <v>44</v>
      </c>
      <c r="AP2510" t="s">
        <v>44</v>
      </c>
      <c r="AQ2510" t="s">
        <v>44</v>
      </c>
    </row>
    <row r="2511" spans="1:43">
      <c r="A2511">
        <v>2510</v>
      </c>
      <c r="B2511" t="s">
        <v>5061</v>
      </c>
      <c r="C2511" t="s">
        <v>5062</v>
      </c>
      <c r="D2511">
        <v>2.3518300000000001E-3</v>
      </c>
      <c r="E2511">
        <v>4</v>
      </c>
      <c r="F2511">
        <v>4</v>
      </c>
      <c r="G2511">
        <v>0</v>
      </c>
      <c r="H2511">
        <v>447850</v>
      </c>
      <c r="I2511">
        <v>481487</v>
      </c>
      <c r="J2511">
        <v>419682</v>
      </c>
      <c r="K2511">
        <v>597875</v>
      </c>
      <c r="L2511">
        <v>519665</v>
      </c>
      <c r="M2511">
        <v>467766</v>
      </c>
      <c r="N2511">
        <v>353839</v>
      </c>
      <c r="O2511">
        <v>348875</v>
      </c>
      <c r="P2511">
        <v>268616</v>
      </c>
      <c r="Q2511">
        <v>204414</v>
      </c>
      <c r="R2511">
        <v>221357</v>
      </c>
      <c r="S2511">
        <v>219996</v>
      </c>
      <c r="T2511">
        <v>466565</v>
      </c>
      <c r="U2511">
        <v>378906</v>
      </c>
      <c r="V2511">
        <v>432855</v>
      </c>
      <c r="W2511">
        <v>143834</v>
      </c>
      <c r="X2511">
        <v>174717</v>
      </c>
      <c r="Y2511">
        <v>216352</v>
      </c>
      <c r="Z2511">
        <v>496853</v>
      </c>
      <c r="AA2511">
        <v>544955</v>
      </c>
      <c r="AB2511">
        <v>688479</v>
      </c>
      <c r="AC2511">
        <v>311986</v>
      </c>
      <c r="AD2511">
        <v>448449</v>
      </c>
      <c r="AE2511">
        <v>419144</v>
      </c>
      <c r="AF2511">
        <v>179663</v>
      </c>
      <c r="AG2511">
        <v>138096</v>
      </c>
      <c r="AH2511">
        <v>271307</v>
      </c>
      <c r="AI2511">
        <v>165731</v>
      </c>
      <c r="AJ2511">
        <v>191247</v>
      </c>
      <c r="AK2511">
        <v>235706</v>
      </c>
      <c r="AL2511">
        <v>382733</v>
      </c>
      <c r="AM2511">
        <v>723070</v>
      </c>
      <c r="AN2511">
        <v>231078</v>
      </c>
      <c r="AO2511">
        <v>200186</v>
      </c>
      <c r="AP2511">
        <v>214129</v>
      </c>
      <c r="AQ2511">
        <v>230911</v>
      </c>
    </row>
    <row r="2512" spans="1:43">
      <c r="A2512">
        <v>2511</v>
      </c>
      <c r="B2512" t="s">
        <v>5063</v>
      </c>
      <c r="C2512" t="s">
        <v>5064</v>
      </c>
      <c r="D2512">
        <v>7.1633199999999997E-4</v>
      </c>
      <c r="E2512">
        <v>10</v>
      </c>
      <c r="F2512">
        <v>10</v>
      </c>
      <c r="G2512">
        <v>0</v>
      </c>
      <c r="H2512">
        <v>488969</v>
      </c>
      <c r="I2512">
        <v>557507</v>
      </c>
      <c r="J2512">
        <v>500334</v>
      </c>
      <c r="K2512">
        <v>455586</v>
      </c>
      <c r="L2512">
        <v>449323</v>
      </c>
      <c r="M2512">
        <v>473928</v>
      </c>
      <c r="N2512">
        <v>483007</v>
      </c>
      <c r="O2512">
        <v>565991</v>
      </c>
      <c r="P2512">
        <v>468853</v>
      </c>
      <c r="Q2512">
        <v>259079</v>
      </c>
      <c r="R2512">
        <v>256108</v>
      </c>
      <c r="S2512">
        <v>345106</v>
      </c>
      <c r="T2512">
        <v>583177</v>
      </c>
      <c r="U2512">
        <v>642701</v>
      </c>
      <c r="V2512">
        <v>654563</v>
      </c>
      <c r="W2512">
        <v>219410</v>
      </c>
      <c r="X2512">
        <v>279166</v>
      </c>
      <c r="Y2512">
        <v>279385</v>
      </c>
      <c r="Z2512">
        <v>679541</v>
      </c>
      <c r="AA2512">
        <v>794766</v>
      </c>
      <c r="AB2512">
        <v>769659</v>
      </c>
      <c r="AC2512">
        <v>397580</v>
      </c>
      <c r="AD2512">
        <v>433199</v>
      </c>
      <c r="AE2512">
        <v>386013</v>
      </c>
      <c r="AF2512">
        <v>395967</v>
      </c>
      <c r="AG2512">
        <v>379087</v>
      </c>
      <c r="AH2512">
        <v>361801</v>
      </c>
      <c r="AI2512">
        <v>350733</v>
      </c>
      <c r="AJ2512">
        <v>340419</v>
      </c>
      <c r="AK2512">
        <v>336922</v>
      </c>
      <c r="AL2512">
        <v>338635</v>
      </c>
      <c r="AM2512">
        <v>482069</v>
      </c>
      <c r="AN2512">
        <v>327277</v>
      </c>
      <c r="AO2512">
        <v>133726</v>
      </c>
      <c r="AP2512">
        <v>255984</v>
      </c>
      <c r="AQ2512">
        <v>314533</v>
      </c>
    </row>
    <row r="2513" spans="1:43">
      <c r="A2513">
        <v>2512</v>
      </c>
      <c r="B2513" t="s">
        <v>5065</v>
      </c>
      <c r="C2513" t="s">
        <v>5066</v>
      </c>
      <c r="D2513">
        <v>7.1633199999999997E-4</v>
      </c>
      <c r="E2513">
        <v>8</v>
      </c>
      <c r="F2513">
        <v>2</v>
      </c>
      <c r="G2513">
        <v>6</v>
      </c>
      <c r="H2513">
        <v>1353530</v>
      </c>
      <c r="I2513">
        <v>1386000</v>
      </c>
      <c r="J2513">
        <v>1482100</v>
      </c>
      <c r="K2513">
        <v>1488500</v>
      </c>
      <c r="L2513">
        <v>1432000</v>
      </c>
      <c r="M2513">
        <v>1765950</v>
      </c>
      <c r="N2513">
        <v>1524710</v>
      </c>
      <c r="O2513">
        <v>1606880</v>
      </c>
      <c r="P2513">
        <v>1725620</v>
      </c>
      <c r="Q2513">
        <v>972188</v>
      </c>
      <c r="R2513">
        <v>906563</v>
      </c>
      <c r="S2513">
        <v>1129200</v>
      </c>
      <c r="T2513">
        <v>1492480</v>
      </c>
      <c r="U2513">
        <v>1668280</v>
      </c>
      <c r="V2513">
        <v>2047950</v>
      </c>
      <c r="W2513">
        <v>801896</v>
      </c>
      <c r="X2513">
        <v>1056680</v>
      </c>
      <c r="Y2513">
        <v>1036640</v>
      </c>
      <c r="Z2513">
        <v>1967850</v>
      </c>
      <c r="AA2513">
        <v>2065470</v>
      </c>
      <c r="AB2513">
        <v>2243940</v>
      </c>
      <c r="AC2513">
        <v>1450630</v>
      </c>
      <c r="AD2513">
        <v>1305730</v>
      </c>
      <c r="AE2513">
        <v>1524410</v>
      </c>
      <c r="AF2513">
        <v>1515990</v>
      </c>
      <c r="AG2513">
        <v>1603200</v>
      </c>
      <c r="AH2513">
        <v>2011930</v>
      </c>
      <c r="AI2513">
        <v>1418680</v>
      </c>
      <c r="AJ2513">
        <v>1511900</v>
      </c>
      <c r="AK2513">
        <v>1757120</v>
      </c>
      <c r="AL2513">
        <v>1980850</v>
      </c>
      <c r="AM2513">
        <v>2449220</v>
      </c>
      <c r="AN2513">
        <v>2096610</v>
      </c>
      <c r="AO2513">
        <v>949635</v>
      </c>
      <c r="AP2513">
        <v>1408620</v>
      </c>
      <c r="AQ2513">
        <v>1595850</v>
      </c>
    </row>
    <row r="2514" spans="1:43">
      <c r="A2514">
        <v>2513</v>
      </c>
      <c r="B2514" t="s">
        <v>5067</v>
      </c>
      <c r="C2514" t="s">
        <v>5068</v>
      </c>
      <c r="D2514">
        <v>2.32102E-2</v>
      </c>
      <c r="E2514">
        <v>1</v>
      </c>
      <c r="F2514">
        <v>1</v>
      </c>
      <c r="G2514">
        <v>0</v>
      </c>
      <c r="H2514">
        <v>33544.1</v>
      </c>
      <c r="I2514" t="s">
        <v>44</v>
      </c>
      <c r="J2514" t="s">
        <v>44</v>
      </c>
      <c r="K2514">
        <v>20544.400000000001</v>
      </c>
      <c r="L2514" t="s">
        <v>44</v>
      </c>
      <c r="M2514" t="s">
        <v>44</v>
      </c>
      <c r="N2514">
        <v>17997.099999999999</v>
      </c>
      <c r="O2514" t="s">
        <v>44</v>
      </c>
      <c r="P2514" t="s">
        <v>44</v>
      </c>
      <c r="Q2514" t="s">
        <v>44</v>
      </c>
      <c r="R2514" t="s">
        <v>44</v>
      </c>
      <c r="S2514" t="s">
        <v>44</v>
      </c>
      <c r="T2514">
        <v>53429.8</v>
      </c>
      <c r="U2514" t="s">
        <v>44</v>
      </c>
      <c r="V2514" t="s">
        <v>44</v>
      </c>
      <c r="W2514" t="s">
        <v>44</v>
      </c>
      <c r="X2514" t="s">
        <v>44</v>
      </c>
      <c r="Y2514" t="s">
        <v>44</v>
      </c>
      <c r="Z2514" t="s">
        <v>44</v>
      </c>
      <c r="AA2514">
        <v>50974.9</v>
      </c>
      <c r="AB2514" t="s">
        <v>44</v>
      </c>
      <c r="AC2514" t="s">
        <v>44</v>
      </c>
      <c r="AD2514">
        <v>32045.5</v>
      </c>
      <c r="AE2514">
        <v>60482.3</v>
      </c>
      <c r="AF2514" t="s">
        <v>44</v>
      </c>
      <c r="AG2514" t="s">
        <v>44</v>
      </c>
      <c r="AH2514">
        <v>30071.3</v>
      </c>
      <c r="AI2514">
        <v>15284</v>
      </c>
      <c r="AJ2514">
        <v>22696.9</v>
      </c>
      <c r="AK2514" t="s">
        <v>44</v>
      </c>
      <c r="AL2514">
        <v>30868.1</v>
      </c>
      <c r="AM2514">
        <v>39152</v>
      </c>
      <c r="AN2514">
        <v>14622.6</v>
      </c>
      <c r="AO2514" t="s">
        <v>44</v>
      </c>
      <c r="AP2514" t="s">
        <v>44</v>
      </c>
      <c r="AQ2514">
        <v>23787.4</v>
      </c>
    </row>
    <row r="2515" spans="1:43">
      <c r="A2515">
        <v>2514</v>
      </c>
      <c r="B2515" t="s">
        <v>5069</v>
      </c>
      <c r="C2515" t="s">
        <v>5070</v>
      </c>
      <c r="D2515">
        <v>1.9275199999999999E-2</v>
      </c>
      <c r="E2515">
        <v>1</v>
      </c>
      <c r="F2515">
        <v>1</v>
      </c>
      <c r="G2515">
        <v>0</v>
      </c>
      <c r="H2515">
        <v>96816.4</v>
      </c>
      <c r="I2515">
        <v>99226.4</v>
      </c>
      <c r="J2515">
        <v>96527.7</v>
      </c>
      <c r="K2515">
        <v>36352.9</v>
      </c>
      <c r="L2515">
        <v>49266.5</v>
      </c>
      <c r="M2515">
        <v>60901.599999999999</v>
      </c>
      <c r="N2515">
        <v>98052.7</v>
      </c>
      <c r="O2515">
        <v>121428</v>
      </c>
      <c r="P2515">
        <v>114112</v>
      </c>
      <c r="Q2515">
        <v>63622.6</v>
      </c>
      <c r="R2515">
        <v>37135.300000000003</v>
      </c>
      <c r="S2515">
        <v>37761.599999999999</v>
      </c>
      <c r="T2515">
        <v>102126</v>
      </c>
      <c r="U2515">
        <v>201125</v>
      </c>
      <c r="V2515">
        <v>219800</v>
      </c>
      <c r="W2515">
        <v>30361.5</v>
      </c>
      <c r="X2515">
        <v>34161.9</v>
      </c>
      <c r="Y2515">
        <v>29017.200000000001</v>
      </c>
      <c r="Z2515">
        <v>128645</v>
      </c>
      <c r="AA2515">
        <v>172114</v>
      </c>
      <c r="AB2515">
        <v>164379</v>
      </c>
      <c r="AC2515">
        <v>69679.899999999994</v>
      </c>
      <c r="AD2515">
        <v>63040.4</v>
      </c>
      <c r="AE2515">
        <v>81997.5</v>
      </c>
      <c r="AF2515">
        <v>83377.7</v>
      </c>
      <c r="AG2515">
        <v>101755</v>
      </c>
      <c r="AH2515" t="s">
        <v>44</v>
      </c>
      <c r="AI2515">
        <v>53608.7</v>
      </c>
      <c r="AJ2515">
        <v>53543.1</v>
      </c>
      <c r="AK2515">
        <v>66666.7</v>
      </c>
      <c r="AL2515">
        <v>64760.1</v>
      </c>
      <c r="AM2515">
        <v>132155</v>
      </c>
      <c r="AN2515">
        <v>117447</v>
      </c>
      <c r="AO2515">
        <v>5878.34</v>
      </c>
      <c r="AP2515">
        <v>17464.2</v>
      </c>
      <c r="AQ2515" t="s">
        <v>44</v>
      </c>
    </row>
    <row r="2516" spans="1:43">
      <c r="A2516">
        <v>2515</v>
      </c>
      <c r="B2516" t="s">
        <v>5071</v>
      </c>
      <c r="C2516" t="s">
        <v>5072</v>
      </c>
      <c r="D2516">
        <v>1.0983E-3</v>
      </c>
      <c r="E2516">
        <v>5</v>
      </c>
      <c r="F2516">
        <v>5</v>
      </c>
      <c r="G2516">
        <v>0</v>
      </c>
      <c r="H2516">
        <v>363206</v>
      </c>
      <c r="I2516">
        <v>276199</v>
      </c>
      <c r="J2516">
        <v>319069</v>
      </c>
      <c r="K2516">
        <v>460896</v>
      </c>
      <c r="L2516">
        <v>418502</v>
      </c>
      <c r="M2516">
        <v>616990</v>
      </c>
      <c r="N2516">
        <v>626374</v>
      </c>
      <c r="O2516">
        <v>735756</v>
      </c>
      <c r="P2516">
        <v>705234</v>
      </c>
      <c r="Q2516">
        <v>584101</v>
      </c>
      <c r="R2516">
        <v>431959</v>
      </c>
      <c r="S2516">
        <v>637936</v>
      </c>
      <c r="T2516">
        <v>299096</v>
      </c>
      <c r="U2516">
        <v>482638</v>
      </c>
      <c r="V2516">
        <v>362397</v>
      </c>
      <c r="W2516">
        <v>317252</v>
      </c>
      <c r="X2516">
        <v>365477</v>
      </c>
      <c r="Y2516">
        <v>433117</v>
      </c>
      <c r="Z2516">
        <v>699768</v>
      </c>
      <c r="AA2516">
        <v>737200</v>
      </c>
      <c r="AB2516">
        <v>827915</v>
      </c>
      <c r="AC2516">
        <v>453947</v>
      </c>
      <c r="AD2516">
        <v>346589</v>
      </c>
      <c r="AE2516">
        <v>521856</v>
      </c>
      <c r="AF2516">
        <v>407243</v>
      </c>
      <c r="AG2516">
        <v>504962</v>
      </c>
      <c r="AH2516">
        <v>455064</v>
      </c>
      <c r="AI2516">
        <v>521676</v>
      </c>
      <c r="AJ2516">
        <v>558704</v>
      </c>
      <c r="AK2516">
        <v>575329</v>
      </c>
      <c r="AL2516">
        <v>265577</v>
      </c>
      <c r="AM2516">
        <v>358700</v>
      </c>
      <c r="AN2516">
        <v>337284</v>
      </c>
      <c r="AO2516">
        <v>225888</v>
      </c>
      <c r="AP2516">
        <v>291299</v>
      </c>
      <c r="AQ2516">
        <v>490266</v>
      </c>
    </row>
    <row r="2517" spans="1:43">
      <c r="A2517">
        <v>2516</v>
      </c>
      <c r="B2517" t="s">
        <v>5073</v>
      </c>
      <c r="C2517" t="s">
        <v>5074</v>
      </c>
      <c r="D2517">
        <v>3.4603299999999997E-2</v>
      </c>
      <c r="E2517">
        <v>1</v>
      </c>
      <c r="F2517">
        <v>1</v>
      </c>
      <c r="G2517">
        <v>0</v>
      </c>
      <c r="H2517">
        <v>8679.49</v>
      </c>
      <c r="I2517">
        <v>5441.07</v>
      </c>
      <c r="J2517">
        <v>13972</v>
      </c>
      <c r="K2517" t="s">
        <v>44</v>
      </c>
      <c r="L2517" t="s">
        <v>44</v>
      </c>
      <c r="M2517" t="s">
        <v>44</v>
      </c>
      <c r="N2517">
        <v>54262.7</v>
      </c>
      <c r="O2517">
        <v>31108.5</v>
      </c>
      <c r="P2517" t="s">
        <v>44</v>
      </c>
      <c r="Q2517" t="s">
        <v>44</v>
      </c>
      <c r="R2517">
        <v>26352.2</v>
      </c>
      <c r="S2517">
        <v>14269.6</v>
      </c>
      <c r="T2517" t="s">
        <v>44</v>
      </c>
      <c r="U2517" t="s">
        <v>44</v>
      </c>
      <c r="V2517" t="s">
        <v>44</v>
      </c>
      <c r="W2517" t="s">
        <v>44</v>
      </c>
      <c r="X2517" t="s">
        <v>44</v>
      </c>
      <c r="Y2517" t="s">
        <v>44</v>
      </c>
      <c r="Z2517">
        <v>30756</v>
      </c>
      <c r="AA2517">
        <v>20012.599999999999</v>
      </c>
      <c r="AB2517">
        <v>26403</v>
      </c>
      <c r="AC2517" t="s">
        <v>44</v>
      </c>
      <c r="AD2517" t="s">
        <v>44</v>
      </c>
      <c r="AE2517">
        <v>46320.6</v>
      </c>
      <c r="AF2517" t="s">
        <v>44</v>
      </c>
      <c r="AG2517" t="s">
        <v>44</v>
      </c>
      <c r="AH2517" t="s">
        <v>44</v>
      </c>
      <c r="AI2517" t="s">
        <v>44</v>
      </c>
      <c r="AJ2517" t="s">
        <v>44</v>
      </c>
      <c r="AK2517" t="s">
        <v>44</v>
      </c>
      <c r="AL2517" t="s">
        <v>44</v>
      </c>
      <c r="AM2517" t="s">
        <v>44</v>
      </c>
      <c r="AN2517">
        <v>21067.9</v>
      </c>
      <c r="AO2517">
        <v>73645.8</v>
      </c>
      <c r="AP2517">
        <v>68115.5</v>
      </c>
      <c r="AQ2517">
        <v>53342.3</v>
      </c>
    </row>
    <row r="2518" spans="1:43">
      <c r="A2518">
        <v>2517</v>
      </c>
      <c r="B2518" t="s">
        <v>5075</v>
      </c>
      <c r="C2518" t="s">
        <v>5076</v>
      </c>
      <c r="D2518">
        <v>7.1633199999999997E-4</v>
      </c>
      <c r="E2518">
        <v>11</v>
      </c>
      <c r="F2518">
        <v>7</v>
      </c>
      <c r="G2518">
        <v>4</v>
      </c>
      <c r="H2518">
        <v>931565</v>
      </c>
      <c r="I2518">
        <v>898585</v>
      </c>
      <c r="J2518">
        <v>1040420</v>
      </c>
      <c r="K2518">
        <v>283903</v>
      </c>
      <c r="L2518">
        <v>258725</v>
      </c>
      <c r="M2518">
        <v>325984</v>
      </c>
      <c r="N2518">
        <v>820829</v>
      </c>
      <c r="O2518">
        <v>1045770</v>
      </c>
      <c r="P2518">
        <v>1081010</v>
      </c>
      <c r="Q2518">
        <v>156614</v>
      </c>
      <c r="R2518">
        <v>238274</v>
      </c>
      <c r="S2518">
        <v>347100</v>
      </c>
      <c r="T2518">
        <v>873220</v>
      </c>
      <c r="U2518">
        <v>1065030</v>
      </c>
      <c r="V2518">
        <v>1062810</v>
      </c>
      <c r="W2518">
        <v>192906</v>
      </c>
      <c r="X2518">
        <v>154248</v>
      </c>
      <c r="Y2518">
        <v>269011</v>
      </c>
      <c r="Z2518">
        <v>1584840</v>
      </c>
      <c r="AA2518">
        <v>1560750</v>
      </c>
      <c r="AB2518">
        <v>1642110</v>
      </c>
      <c r="AC2518">
        <v>291578</v>
      </c>
      <c r="AD2518">
        <v>325502</v>
      </c>
      <c r="AE2518">
        <v>287676</v>
      </c>
      <c r="AF2518">
        <v>771786</v>
      </c>
      <c r="AG2518">
        <v>801265</v>
      </c>
      <c r="AH2518">
        <v>811552</v>
      </c>
      <c r="AI2518">
        <v>193445</v>
      </c>
      <c r="AJ2518">
        <v>223297</v>
      </c>
      <c r="AK2518">
        <v>284897</v>
      </c>
      <c r="AL2518">
        <v>1629610</v>
      </c>
      <c r="AM2518">
        <v>2401160</v>
      </c>
      <c r="AN2518">
        <v>1891030</v>
      </c>
      <c r="AO2518">
        <v>310825</v>
      </c>
      <c r="AP2518">
        <v>443067</v>
      </c>
      <c r="AQ2518">
        <v>500847</v>
      </c>
    </row>
    <row r="2519" spans="1:43">
      <c r="A2519">
        <v>2518</v>
      </c>
      <c r="B2519" t="s">
        <v>5077</v>
      </c>
      <c r="C2519" t="s">
        <v>5078</v>
      </c>
      <c r="D2519">
        <v>7.1633199999999997E-4</v>
      </c>
      <c r="E2519">
        <v>4</v>
      </c>
      <c r="F2519">
        <v>4</v>
      </c>
      <c r="G2519">
        <v>0</v>
      </c>
      <c r="H2519">
        <v>118936</v>
      </c>
      <c r="I2519">
        <v>100426</v>
      </c>
      <c r="J2519">
        <v>107659</v>
      </c>
      <c r="K2519">
        <v>200601</v>
      </c>
      <c r="L2519">
        <v>186705</v>
      </c>
      <c r="M2519">
        <v>233246</v>
      </c>
      <c r="N2519">
        <v>304416</v>
      </c>
      <c r="O2519">
        <v>305152</v>
      </c>
      <c r="P2519">
        <v>281163</v>
      </c>
      <c r="Q2519">
        <v>260577</v>
      </c>
      <c r="R2519">
        <v>238809</v>
      </c>
      <c r="S2519">
        <v>263395</v>
      </c>
      <c r="T2519">
        <v>192039</v>
      </c>
      <c r="U2519">
        <v>213281</v>
      </c>
      <c r="V2519">
        <v>211893</v>
      </c>
      <c r="W2519">
        <v>169143</v>
      </c>
      <c r="X2519">
        <v>188230</v>
      </c>
      <c r="Y2519">
        <v>197305</v>
      </c>
      <c r="Z2519">
        <v>295268</v>
      </c>
      <c r="AA2519">
        <v>282218</v>
      </c>
      <c r="AB2519">
        <v>306986</v>
      </c>
      <c r="AC2519">
        <v>274666</v>
      </c>
      <c r="AD2519">
        <v>289807</v>
      </c>
      <c r="AE2519">
        <v>285958</v>
      </c>
      <c r="AF2519">
        <v>215562</v>
      </c>
      <c r="AG2519">
        <v>218011</v>
      </c>
      <c r="AH2519">
        <v>159741</v>
      </c>
      <c r="AI2519">
        <v>275311</v>
      </c>
      <c r="AJ2519">
        <v>289323</v>
      </c>
      <c r="AK2519">
        <v>274768</v>
      </c>
      <c r="AL2519">
        <v>149401</v>
      </c>
      <c r="AM2519">
        <v>187521</v>
      </c>
      <c r="AN2519">
        <v>134232</v>
      </c>
      <c r="AO2519">
        <v>131295</v>
      </c>
      <c r="AP2519">
        <v>142243</v>
      </c>
      <c r="AQ2519">
        <v>144971</v>
      </c>
    </row>
    <row r="2520" spans="1:43">
      <c r="A2520">
        <v>2519</v>
      </c>
      <c r="B2520" t="s">
        <v>5079</v>
      </c>
      <c r="C2520" t="s">
        <v>5080</v>
      </c>
      <c r="D2520">
        <v>1.6567999999999999E-2</v>
      </c>
      <c r="E2520">
        <v>1</v>
      </c>
      <c r="F2520">
        <v>1</v>
      </c>
      <c r="G2520">
        <v>0</v>
      </c>
      <c r="H2520">
        <v>16491.7</v>
      </c>
      <c r="I2520">
        <v>9733.8700000000008</v>
      </c>
      <c r="J2520">
        <v>20868.3</v>
      </c>
      <c r="K2520">
        <v>16271.3</v>
      </c>
      <c r="L2520">
        <v>9539.67</v>
      </c>
      <c r="M2520">
        <v>18724.8</v>
      </c>
      <c r="N2520">
        <v>26605.599999999999</v>
      </c>
      <c r="O2520">
        <v>42543.1</v>
      </c>
      <c r="P2520">
        <v>17256.5</v>
      </c>
      <c r="Q2520">
        <v>9733.34</v>
      </c>
      <c r="R2520">
        <v>55243.3</v>
      </c>
      <c r="S2520" t="s">
        <v>44</v>
      </c>
      <c r="T2520">
        <v>31489.3</v>
      </c>
      <c r="U2520">
        <v>44036.6</v>
      </c>
      <c r="V2520">
        <v>30257.8</v>
      </c>
      <c r="W2520" t="s">
        <v>44</v>
      </c>
      <c r="X2520">
        <v>7349.76</v>
      </c>
      <c r="Y2520" t="s">
        <v>44</v>
      </c>
      <c r="Z2520">
        <v>19927.2</v>
      </c>
      <c r="AA2520">
        <v>33398.300000000003</v>
      </c>
      <c r="AB2520">
        <v>31293.8</v>
      </c>
      <c r="AC2520" t="s">
        <v>44</v>
      </c>
      <c r="AD2520">
        <v>16251.9</v>
      </c>
      <c r="AE2520" t="s">
        <v>44</v>
      </c>
      <c r="AF2520" t="s">
        <v>44</v>
      </c>
      <c r="AG2520">
        <v>13928.6</v>
      </c>
      <c r="AH2520" t="s">
        <v>44</v>
      </c>
      <c r="AI2520" t="s">
        <v>44</v>
      </c>
      <c r="AJ2520">
        <v>16109</v>
      </c>
      <c r="AK2520">
        <v>4065.88</v>
      </c>
      <c r="AL2520">
        <v>21088.799999999999</v>
      </c>
      <c r="AM2520">
        <v>8027.26</v>
      </c>
      <c r="AN2520">
        <v>8879.07</v>
      </c>
      <c r="AO2520">
        <v>9350.7000000000007</v>
      </c>
      <c r="AP2520">
        <v>4685.25</v>
      </c>
      <c r="AQ2520">
        <v>12461.9</v>
      </c>
    </row>
    <row r="2521" spans="1:43">
      <c r="A2521">
        <v>2520</v>
      </c>
      <c r="B2521" t="s">
        <v>5081</v>
      </c>
      <c r="C2521" t="s">
        <v>5082</v>
      </c>
      <c r="D2521">
        <v>1.52249E-2</v>
      </c>
      <c r="E2521">
        <v>1</v>
      </c>
      <c r="F2521">
        <v>1</v>
      </c>
      <c r="G2521">
        <v>0</v>
      </c>
      <c r="H2521">
        <v>145811</v>
      </c>
      <c r="I2521">
        <v>65284.2</v>
      </c>
      <c r="J2521">
        <v>252124</v>
      </c>
      <c r="K2521">
        <v>210671</v>
      </c>
      <c r="L2521">
        <v>343744</v>
      </c>
      <c r="M2521">
        <v>216112</v>
      </c>
      <c r="N2521">
        <v>170371</v>
      </c>
      <c r="O2521">
        <v>384485</v>
      </c>
      <c r="P2521">
        <v>369048</v>
      </c>
      <c r="Q2521">
        <v>309432</v>
      </c>
      <c r="R2521">
        <v>324846</v>
      </c>
      <c r="S2521" t="s">
        <v>44</v>
      </c>
      <c r="T2521">
        <v>422805</v>
      </c>
      <c r="U2521">
        <v>199342</v>
      </c>
      <c r="V2521">
        <v>314345</v>
      </c>
      <c r="W2521">
        <v>336859</v>
      </c>
      <c r="X2521">
        <v>165100</v>
      </c>
      <c r="Y2521">
        <v>169855</v>
      </c>
      <c r="Z2521">
        <v>255067</v>
      </c>
      <c r="AA2521">
        <v>245064</v>
      </c>
      <c r="AB2521">
        <v>124339</v>
      </c>
      <c r="AC2521">
        <v>200699</v>
      </c>
      <c r="AD2521">
        <v>299969</v>
      </c>
      <c r="AE2521">
        <v>275326</v>
      </c>
      <c r="AF2521">
        <v>147987</v>
      </c>
      <c r="AG2521">
        <v>180127</v>
      </c>
      <c r="AH2521">
        <v>121888</v>
      </c>
      <c r="AI2521">
        <v>239363</v>
      </c>
      <c r="AJ2521">
        <v>245757</v>
      </c>
      <c r="AK2521">
        <v>89843.5</v>
      </c>
      <c r="AL2521">
        <v>136042</v>
      </c>
      <c r="AM2521">
        <v>357932</v>
      </c>
      <c r="AN2521">
        <v>220635</v>
      </c>
      <c r="AO2521">
        <v>292829</v>
      </c>
      <c r="AP2521">
        <v>872503</v>
      </c>
      <c r="AQ2521">
        <v>954273</v>
      </c>
    </row>
    <row r="2522" spans="1:43">
      <c r="A2522">
        <v>2521</v>
      </c>
      <c r="B2522" t="s">
        <v>5083</v>
      </c>
      <c r="C2522" t="s">
        <v>5084</v>
      </c>
      <c r="D2522">
        <v>2.4340799999999999E-3</v>
      </c>
      <c r="E2522">
        <v>2</v>
      </c>
      <c r="F2522">
        <v>2</v>
      </c>
      <c r="G2522">
        <v>0</v>
      </c>
      <c r="H2522">
        <v>123454</v>
      </c>
      <c r="I2522">
        <v>100833</v>
      </c>
      <c r="J2522">
        <v>153806</v>
      </c>
      <c r="K2522">
        <v>126741</v>
      </c>
      <c r="L2522">
        <v>93372.4</v>
      </c>
      <c r="M2522">
        <v>119137</v>
      </c>
      <c r="N2522">
        <v>150729</v>
      </c>
      <c r="O2522">
        <v>136507</v>
      </c>
      <c r="P2522">
        <v>170930</v>
      </c>
      <c r="Q2522">
        <v>84307.1</v>
      </c>
      <c r="R2522">
        <v>83996</v>
      </c>
      <c r="S2522">
        <v>94241.8</v>
      </c>
      <c r="T2522">
        <v>71913.3</v>
      </c>
      <c r="U2522">
        <v>112929</v>
      </c>
      <c r="V2522">
        <v>168164</v>
      </c>
      <c r="W2522">
        <v>82263.399999999994</v>
      </c>
      <c r="X2522">
        <v>95623.4</v>
      </c>
      <c r="Y2522">
        <v>79502.100000000006</v>
      </c>
      <c r="Z2522">
        <v>152900</v>
      </c>
      <c r="AA2522">
        <v>114928</v>
      </c>
      <c r="AB2522">
        <v>183727</v>
      </c>
      <c r="AC2522">
        <v>53187.3</v>
      </c>
      <c r="AD2522">
        <v>114256</v>
      </c>
      <c r="AE2522">
        <v>131900</v>
      </c>
      <c r="AF2522">
        <v>78334.3</v>
      </c>
      <c r="AG2522">
        <v>107201</v>
      </c>
      <c r="AH2522">
        <v>120600</v>
      </c>
      <c r="AI2522">
        <v>81026.7</v>
      </c>
      <c r="AJ2522">
        <v>126563</v>
      </c>
      <c r="AK2522">
        <v>110706</v>
      </c>
      <c r="AL2522">
        <v>69873.8</v>
      </c>
      <c r="AM2522">
        <v>105891</v>
      </c>
      <c r="AN2522">
        <v>55946.6</v>
      </c>
      <c r="AO2522">
        <v>61074.400000000001</v>
      </c>
      <c r="AP2522">
        <v>69527.7</v>
      </c>
      <c r="AQ2522">
        <v>39489.800000000003</v>
      </c>
    </row>
    <row r="2523" spans="1:43">
      <c r="A2523">
        <v>2522</v>
      </c>
      <c r="B2523" t="s">
        <v>5085</v>
      </c>
      <c r="C2523" t="s">
        <v>5086</v>
      </c>
      <c r="D2523">
        <v>7.1633199999999997E-4</v>
      </c>
      <c r="E2523">
        <v>8</v>
      </c>
      <c r="F2523">
        <v>8</v>
      </c>
      <c r="G2523">
        <v>0</v>
      </c>
      <c r="H2523">
        <v>262642</v>
      </c>
      <c r="I2523">
        <v>236539</v>
      </c>
      <c r="J2523">
        <v>229948</v>
      </c>
      <c r="K2523">
        <v>147804</v>
      </c>
      <c r="L2523">
        <v>180861</v>
      </c>
      <c r="M2523">
        <v>166846</v>
      </c>
      <c r="N2523">
        <v>274279</v>
      </c>
      <c r="O2523">
        <v>276617</v>
      </c>
      <c r="P2523">
        <v>244461</v>
      </c>
      <c r="Q2523">
        <v>151530</v>
      </c>
      <c r="R2523">
        <v>162431</v>
      </c>
      <c r="S2523">
        <v>111917</v>
      </c>
      <c r="T2523">
        <v>273124</v>
      </c>
      <c r="U2523">
        <v>406053</v>
      </c>
      <c r="V2523">
        <v>357701</v>
      </c>
      <c r="W2523">
        <v>100020</v>
      </c>
      <c r="X2523">
        <v>101092</v>
      </c>
      <c r="Y2523">
        <v>116905</v>
      </c>
      <c r="Z2523">
        <v>450366</v>
      </c>
      <c r="AA2523">
        <v>460238</v>
      </c>
      <c r="AB2523">
        <v>494475</v>
      </c>
      <c r="AC2523">
        <v>203983</v>
      </c>
      <c r="AD2523">
        <v>222356</v>
      </c>
      <c r="AE2523">
        <v>223938</v>
      </c>
      <c r="AF2523">
        <v>139260</v>
      </c>
      <c r="AG2523">
        <v>218169</v>
      </c>
      <c r="AH2523">
        <v>191953</v>
      </c>
      <c r="AI2523">
        <v>134830</v>
      </c>
      <c r="AJ2523">
        <v>131019</v>
      </c>
      <c r="AK2523">
        <v>170077</v>
      </c>
      <c r="AL2523">
        <v>350451</v>
      </c>
      <c r="AM2523">
        <v>438408</v>
      </c>
      <c r="AN2523">
        <v>384995</v>
      </c>
      <c r="AO2523">
        <v>240742</v>
      </c>
      <c r="AP2523">
        <v>327173</v>
      </c>
      <c r="AQ2523">
        <v>363453</v>
      </c>
    </row>
    <row r="2524" spans="1:43">
      <c r="A2524">
        <v>2523</v>
      </c>
      <c r="B2524" t="s">
        <v>5087</v>
      </c>
      <c r="C2524" t="s">
        <v>5088</v>
      </c>
      <c r="D2524">
        <v>7.1633199999999997E-4</v>
      </c>
      <c r="E2524">
        <v>15</v>
      </c>
      <c r="F2524">
        <v>15</v>
      </c>
      <c r="G2524">
        <v>0</v>
      </c>
      <c r="H2524">
        <v>2068970</v>
      </c>
      <c r="I2524">
        <v>2050740</v>
      </c>
      <c r="J2524">
        <v>1916380</v>
      </c>
      <c r="K2524">
        <v>3299450</v>
      </c>
      <c r="L2524">
        <v>3092920</v>
      </c>
      <c r="M2524">
        <v>3630630</v>
      </c>
      <c r="N2524">
        <v>3254120</v>
      </c>
      <c r="O2524">
        <v>3303280</v>
      </c>
      <c r="P2524">
        <v>3154140</v>
      </c>
      <c r="Q2524">
        <v>2999240</v>
      </c>
      <c r="R2524">
        <v>2900700</v>
      </c>
      <c r="S2524">
        <v>3514470</v>
      </c>
      <c r="T2524">
        <v>2373850</v>
      </c>
      <c r="U2524">
        <v>2857740</v>
      </c>
      <c r="V2524">
        <v>2933180</v>
      </c>
      <c r="W2524">
        <v>2455080</v>
      </c>
      <c r="X2524">
        <v>2613350</v>
      </c>
      <c r="Y2524">
        <v>2897450</v>
      </c>
      <c r="Z2524">
        <v>5662980</v>
      </c>
      <c r="AA2524">
        <v>5699660</v>
      </c>
      <c r="AB2524">
        <v>6336810</v>
      </c>
      <c r="AC2524">
        <v>5022840</v>
      </c>
      <c r="AD2524">
        <v>4943640</v>
      </c>
      <c r="AE2524">
        <v>5169030</v>
      </c>
      <c r="AF2524">
        <v>4348890</v>
      </c>
      <c r="AG2524">
        <v>5095710</v>
      </c>
      <c r="AH2524">
        <v>4509350</v>
      </c>
      <c r="AI2524">
        <v>4845300</v>
      </c>
      <c r="AJ2524">
        <v>5056410</v>
      </c>
      <c r="AK2524">
        <v>5503480</v>
      </c>
      <c r="AL2524">
        <v>2889140</v>
      </c>
      <c r="AM2524">
        <v>3936690</v>
      </c>
      <c r="AN2524">
        <v>3002030</v>
      </c>
      <c r="AO2524">
        <v>2445660</v>
      </c>
      <c r="AP2524">
        <v>3121280</v>
      </c>
      <c r="AQ2524">
        <v>3410690</v>
      </c>
    </row>
    <row r="2525" spans="1:43">
      <c r="A2525">
        <v>2524</v>
      </c>
      <c r="B2525" t="s">
        <v>5089</v>
      </c>
      <c r="C2525" t="s">
        <v>5090</v>
      </c>
      <c r="D2525">
        <v>1.0214499999999999E-3</v>
      </c>
      <c r="E2525">
        <v>5</v>
      </c>
      <c r="F2525">
        <v>5</v>
      </c>
      <c r="G2525">
        <v>0</v>
      </c>
      <c r="H2525">
        <v>171709</v>
      </c>
      <c r="I2525">
        <v>214902</v>
      </c>
      <c r="J2525">
        <v>77808</v>
      </c>
      <c r="K2525">
        <v>188761</v>
      </c>
      <c r="L2525">
        <v>279145</v>
      </c>
      <c r="M2525">
        <v>329040</v>
      </c>
      <c r="N2525">
        <v>256299</v>
      </c>
      <c r="O2525">
        <v>235926</v>
      </c>
      <c r="P2525">
        <v>211606</v>
      </c>
      <c r="Q2525">
        <v>153260</v>
      </c>
      <c r="R2525">
        <v>117295</v>
      </c>
      <c r="S2525">
        <v>261475</v>
      </c>
      <c r="T2525">
        <v>207423</v>
      </c>
      <c r="U2525">
        <v>192712</v>
      </c>
      <c r="V2525">
        <v>191250</v>
      </c>
      <c r="W2525">
        <v>105217</v>
      </c>
      <c r="X2525">
        <v>83926.5</v>
      </c>
      <c r="Y2525">
        <v>62981.5</v>
      </c>
      <c r="Z2525">
        <v>868529</v>
      </c>
      <c r="AA2525">
        <v>722585</v>
      </c>
      <c r="AB2525">
        <v>939458</v>
      </c>
      <c r="AC2525">
        <v>326331</v>
      </c>
      <c r="AD2525">
        <v>270474</v>
      </c>
      <c r="AE2525">
        <v>264593</v>
      </c>
      <c r="AF2525">
        <v>442246</v>
      </c>
      <c r="AG2525">
        <v>352138</v>
      </c>
      <c r="AH2525">
        <v>309942</v>
      </c>
      <c r="AI2525">
        <v>478937</v>
      </c>
      <c r="AJ2525">
        <v>478695</v>
      </c>
      <c r="AK2525">
        <v>448830</v>
      </c>
      <c r="AL2525">
        <v>585147</v>
      </c>
      <c r="AM2525">
        <v>766126</v>
      </c>
      <c r="AN2525">
        <v>447033</v>
      </c>
      <c r="AO2525">
        <v>511880</v>
      </c>
      <c r="AP2525">
        <v>776078</v>
      </c>
      <c r="AQ2525">
        <v>790354</v>
      </c>
    </row>
    <row r="2526" spans="1:43">
      <c r="A2526">
        <v>2525</v>
      </c>
      <c r="B2526" t="s">
        <v>5091</v>
      </c>
      <c r="C2526" t="s">
        <v>5092</v>
      </c>
      <c r="D2526">
        <v>7.1633199999999997E-4</v>
      </c>
      <c r="E2526">
        <v>14</v>
      </c>
      <c r="F2526">
        <v>12</v>
      </c>
      <c r="G2526">
        <v>2</v>
      </c>
      <c r="H2526">
        <v>2266200</v>
      </c>
      <c r="I2526">
        <v>2147360</v>
      </c>
      <c r="J2526">
        <v>2359790</v>
      </c>
      <c r="K2526">
        <v>3018340</v>
      </c>
      <c r="L2526">
        <v>2767030</v>
      </c>
      <c r="M2526">
        <v>2752340</v>
      </c>
      <c r="N2526">
        <v>2870840</v>
      </c>
      <c r="O2526">
        <v>3118950</v>
      </c>
      <c r="P2526">
        <v>3071880</v>
      </c>
      <c r="Q2526">
        <v>1907920</v>
      </c>
      <c r="R2526">
        <v>2000720</v>
      </c>
      <c r="S2526">
        <v>2042580</v>
      </c>
      <c r="T2526">
        <v>2397780</v>
      </c>
      <c r="U2526">
        <v>2672780</v>
      </c>
      <c r="V2526">
        <v>2689560</v>
      </c>
      <c r="W2526">
        <v>1504360</v>
      </c>
      <c r="X2526">
        <v>1665160</v>
      </c>
      <c r="Y2526">
        <v>1609870</v>
      </c>
      <c r="Z2526">
        <v>2974690</v>
      </c>
      <c r="AA2526">
        <v>2827680</v>
      </c>
      <c r="AB2526">
        <v>3041560</v>
      </c>
      <c r="AC2526">
        <v>2901390</v>
      </c>
      <c r="AD2526">
        <v>2622400</v>
      </c>
      <c r="AE2526">
        <v>3107310</v>
      </c>
      <c r="AF2526">
        <v>2265210</v>
      </c>
      <c r="AG2526">
        <v>2180290</v>
      </c>
      <c r="AH2526">
        <v>2803170</v>
      </c>
      <c r="AI2526">
        <v>1945600</v>
      </c>
      <c r="AJ2526">
        <v>2170820</v>
      </c>
      <c r="AK2526">
        <v>2062030</v>
      </c>
      <c r="AL2526">
        <v>2682890</v>
      </c>
      <c r="AM2526">
        <v>3624230</v>
      </c>
      <c r="AN2526">
        <v>2751130</v>
      </c>
      <c r="AO2526">
        <v>1360220</v>
      </c>
      <c r="AP2526">
        <v>1965520</v>
      </c>
      <c r="AQ2526">
        <v>1962590</v>
      </c>
    </row>
    <row r="2527" spans="1:43">
      <c r="A2527">
        <v>2526</v>
      </c>
      <c r="B2527" t="s">
        <v>5093</v>
      </c>
      <c r="C2527" t="s">
        <v>5094</v>
      </c>
      <c r="D2527">
        <v>5.9435399999999998E-3</v>
      </c>
      <c r="E2527">
        <v>3</v>
      </c>
      <c r="F2527">
        <v>3</v>
      </c>
      <c r="G2527">
        <v>0</v>
      </c>
      <c r="H2527">
        <v>88773.9</v>
      </c>
      <c r="I2527">
        <v>97730.5</v>
      </c>
      <c r="J2527">
        <v>81093.2</v>
      </c>
      <c r="K2527">
        <v>98371.5</v>
      </c>
      <c r="L2527">
        <v>44881.7</v>
      </c>
      <c r="M2527">
        <v>48497.3</v>
      </c>
      <c r="N2527">
        <v>118868</v>
      </c>
      <c r="O2527">
        <v>124476</v>
      </c>
      <c r="P2527">
        <v>104131</v>
      </c>
      <c r="Q2527">
        <v>65027.199999999997</v>
      </c>
      <c r="R2527">
        <v>28068.5</v>
      </c>
      <c r="S2527">
        <v>74066.5</v>
      </c>
      <c r="T2527">
        <v>164480</v>
      </c>
      <c r="U2527">
        <v>170671</v>
      </c>
      <c r="V2527">
        <v>212790</v>
      </c>
      <c r="W2527">
        <v>69029.899999999994</v>
      </c>
      <c r="X2527">
        <v>53098.9</v>
      </c>
      <c r="Y2527">
        <v>82920.7</v>
      </c>
      <c r="Z2527">
        <v>249660</v>
      </c>
      <c r="AA2527">
        <v>210998</v>
      </c>
      <c r="AB2527">
        <v>275457</v>
      </c>
      <c r="AC2527">
        <v>96446</v>
      </c>
      <c r="AD2527">
        <v>122961</v>
      </c>
      <c r="AE2527">
        <v>83714.600000000006</v>
      </c>
      <c r="AF2527">
        <v>101424</v>
      </c>
      <c r="AG2527">
        <v>119007</v>
      </c>
      <c r="AH2527">
        <v>108737</v>
      </c>
      <c r="AI2527">
        <v>77587.7</v>
      </c>
      <c r="AJ2527">
        <v>107813</v>
      </c>
      <c r="AK2527">
        <v>89574.5</v>
      </c>
      <c r="AL2527">
        <v>120226</v>
      </c>
      <c r="AM2527">
        <v>222334</v>
      </c>
      <c r="AN2527">
        <v>131913</v>
      </c>
      <c r="AO2527">
        <v>56866.9</v>
      </c>
      <c r="AP2527">
        <v>66568.3</v>
      </c>
      <c r="AQ2527">
        <v>74730</v>
      </c>
    </row>
    <row r="2528" spans="1:43">
      <c r="A2528">
        <v>2527</v>
      </c>
      <c r="B2528" t="s">
        <v>5095</v>
      </c>
      <c r="C2528" t="s">
        <v>5096</v>
      </c>
      <c r="D2528">
        <v>2.7036999999999999E-2</v>
      </c>
      <c r="E2528">
        <v>2</v>
      </c>
      <c r="F2528">
        <v>2</v>
      </c>
      <c r="G2528">
        <v>0</v>
      </c>
      <c r="H2528">
        <v>47817.7</v>
      </c>
      <c r="I2528">
        <v>33863.9</v>
      </c>
      <c r="J2528">
        <v>24754</v>
      </c>
      <c r="K2528">
        <v>51675.4</v>
      </c>
      <c r="L2528">
        <v>45449</v>
      </c>
      <c r="M2528">
        <v>34949.9</v>
      </c>
      <c r="N2528">
        <v>70730.3</v>
      </c>
      <c r="O2528">
        <v>65979.600000000006</v>
      </c>
      <c r="P2528">
        <v>51373.7</v>
      </c>
      <c r="Q2528">
        <v>48955.3</v>
      </c>
      <c r="R2528">
        <v>49122.8</v>
      </c>
      <c r="S2528">
        <v>15767.7</v>
      </c>
      <c r="T2528">
        <v>67689.600000000006</v>
      </c>
      <c r="U2528">
        <v>67456.7</v>
      </c>
      <c r="V2528">
        <v>68106.2</v>
      </c>
      <c r="W2528">
        <v>19258.5</v>
      </c>
      <c r="X2528">
        <v>20093.7</v>
      </c>
      <c r="Y2528">
        <v>34793.699999999997</v>
      </c>
      <c r="Z2528">
        <v>83365.600000000006</v>
      </c>
      <c r="AA2528">
        <v>58977.5</v>
      </c>
      <c r="AB2528">
        <v>92264.4</v>
      </c>
      <c r="AC2528">
        <v>14573.3</v>
      </c>
      <c r="AD2528">
        <v>12919</v>
      </c>
      <c r="AE2528">
        <v>45017.2</v>
      </c>
      <c r="AF2528" t="s">
        <v>44</v>
      </c>
      <c r="AG2528">
        <v>33233.300000000003</v>
      </c>
      <c r="AH2528">
        <v>18835.8</v>
      </c>
      <c r="AI2528">
        <v>42739.4</v>
      </c>
      <c r="AJ2528">
        <v>40413.800000000003</v>
      </c>
      <c r="AK2528">
        <v>49458.1</v>
      </c>
      <c r="AL2528">
        <v>86460</v>
      </c>
      <c r="AM2528">
        <v>123846</v>
      </c>
      <c r="AN2528">
        <v>74870.899999999994</v>
      </c>
      <c r="AO2528">
        <v>21821.4</v>
      </c>
      <c r="AP2528">
        <v>47275.6</v>
      </c>
      <c r="AQ2528">
        <v>47946.3</v>
      </c>
    </row>
    <row r="2529" spans="1:43">
      <c r="A2529">
        <v>2528</v>
      </c>
      <c r="B2529" t="s">
        <v>5097</v>
      </c>
      <c r="C2529" t="s">
        <v>5098</v>
      </c>
      <c r="D2529">
        <v>1.0476699999999999E-3</v>
      </c>
      <c r="E2529">
        <v>11</v>
      </c>
      <c r="F2529">
        <v>11</v>
      </c>
      <c r="G2529">
        <v>0</v>
      </c>
      <c r="H2529">
        <v>2749570</v>
      </c>
      <c r="I2529">
        <v>2582670</v>
      </c>
      <c r="J2529">
        <v>2263390</v>
      </c>
      <c r="K2529">
        <v>1836300</v>
      </c>
      <c r="L2529">
        <v>1686310</v>
      </c>
      <c r="M2529">
        <v>1918930</v>
      </c>
      <c r="N2529">
        <v>2800540</v>
      </c>
      <c r="O2529">
        <v>2599430</v>
      </c>
      <c r="P2529">
        <v>1290810</v>
      </c>
      <c r="Q2529">
        <v>1017990</v>
      </c>
      <c r="R2529">
        <v>963528</v>
      </c>
      <c r="S2529">
        <v>1119560</v>
      </c>
      <c r="T2529">
        <v>3028980</v>
      </c>
      <c r="U2529">
        <v>3387800</v>
      </c>
      <c r="V2529">
        <v>3676600</v>
      </c>
      <c r="W2529">
        <v>907354</v>
      </c>
      <c r="X2529">
        <v>873952</v>
      </c>
      <c r="Y2529">
        <v>621312</v>
      </c>
      <c r="Z2529">
        <v>3946640</v>
      </c>
      <c r="AA2529">
        <v>4023690</v>
      </c>
      <c r="AB2529">
        <v>4061320</v>
      </c>
      <c r="AC2529">
        <v>1692860</v>
      </c>
      <c r="AD2529">
        <v>1513360</v>
      </c>
      <c r="AE2529">
        <v>1208080</v>
      </c>
      <c r="AF2529">
        <v>1166560</v>
      </c>
      <c r="AG2529">
        <v>1158720</v>
      </c>
      <c r="AH2529">
        <v>476848</v>
      </c>
      <c r="AI2529">
        <v>978951</v>
      </c>
      <c r="AJ2529">
        <v>1012840</v>
      </c>
      <c r="AK2529">
        <v>1116400</v>
      </c>
      <c r="AL2529">
        <v>3816800</v>
      </c>
      <c r="AM2529">
        <v>4871220</v>
      </c>
      <c r="AN2529">
        <v>3678510</v>
      </c>
      <c r="AO2529">
        <v>1761060</v>
      </c>
      <c r="AP2529">
        <v>2779740</v>
      </c>
      <c r="AQ2529">
        <v>2708640</v>
      </c>
    </row>
    <row r="2530" spans="1:43">
      <c r="A2530">
        <v>2529</v>
      </c>
      <c r="B2530" t="s">
        <v>5099</v>
      </c>
      <c r="C2530" t="s">
        <v>5100</v>
      </c>
      <c r="D2530">
        <v>2.7036999999999999E-2</v>
      </c>
      <c r="E2530">
        <v>1</v>
      </c>
      <c r="F2530">
        <v>0</v>
      </c>
      <c r="G2530">
        <v>1</v>
      </c>
      <c r="H2530">
        <v>21640.799999999999</v>
      </c>
      <c r="I2530">
        <v>31955.8</v>
      </c>
      <c r="J2530">
        <v>26508.400000000001</v>
      </c>
      <c r="K2530">
        <v>22218.3</v>
      </c>
      <c r="L2530" t="s">
        <v>44</v>
      </c>
      <c r="M2530">
        <v>24776.6</v>
      </c>
      <c r="N2530" t="s">
        <v>44</v>
      </c>
      <c r="O2530" t="s">
        <v>44</v>
      </c>
      <c r="P2530" t="s">
        <v>44</v>
      </c>
      <c r="Q2530">
        <v>17924.7</v>
      </c>
      <c r="R2530">
        <v>23832.3</v>
      </c>
      <c r="S2530">
        <v>54557.7</v>
      </c>
      <c r="T2530">
        <v>30932.6</v>
      </c>
      <c r="U2530">
        <v>24697.1</v>
      </c>
      <c r="V2530">
        <v>30422.9</v>
      </c>
      <c r="W2530">
        <v>26984.7</v>
      </c>
      <c r="X2530">
        <v>15746.4</v>
      </c>
      <c r="Y2530">
        <v>12615.8</v>
      </c>
      <c r="Z2530">
        <v>40635.800000000003</v>
      </c>
      <c r="AA2530" t="s">
        <v>44</v>
      </c>
      <c r="AB2530">
        <v>25988.400000000001</v>
      </c>
      <c r="AC2530">
        <v>20262.5</v>
      </c>
      <c r="AD2530">
        <v>35817.800000000003</v>
      </c>
      <c r="AE2530">
        <v>22829.8</v>
      </c>
      <c r="AF2530" t="s">
        <v>44</v>
      </c>
      <c r="AG2530">
        <v>28350.400000000001</v>
      </c>
      <c r="AH2530">
        <v>33962.6</v>
      </c>
      <c r="AI2530">
        <v>18189.900000000001</v>
      </c>
      <c r="AJ2530">
        <v>11241.3</v>
      </c>
      <c r="AK2530">
        <v>36314.400000000001</v>
      </c>
      <c r="AL2530" t="s">
        <v>44</v>
      </c>
      <c r="AM2530">
        <v>42036.7</v>
      </c>
      <c r="AN2530">
        <v>11873.4</v>
      </c>
      <c r="AO2530" t="s">
        <v>44</v>
      </c>
      <c r="AP2530">
        <v>16449.2</v>
      </c>
      <c r="AQ2530">
        <v>40106.800000000003</v>
      </c>
    </row>
    <row r="2531" spans="1:43">
      <c r="A2531">
        <v>2530</v>
      </c>
      <c r="B2531" t="s">
        <v>5101</v>
      </c>
      <c r="C2531" t="s">
        <v>5102</v>
      </c>
      <c r="D2531">
        <v>2.2237699999999999E-2</v>
      </c>
      <c r="E2531">
        <v>2</v>
      </c>
      <c r="F2531">
        <v>2</v>
      </c>
      <c r="G2531">
        <v>0</v>
      </c>
      <c r="H2531">
        <v>42219.8</v>
      </c>
      <c r="I2531">
        <v>42540.4</v>
      </c>
      <c r="J2531">
        <v>33436</v>
      </c>
      <c r="K2531">
        <v>17426.900000000001</v>
      </c>
      <c r="L2531">
        <v>2829.25</v>
      </c>
      <c r="M2531">
        <v>6465.5</v>
      </c>
      <c r="N2531">
        <v>29878.1</v>
      </c>
      <c r="O2531">
        <v>45681</v>
      </c>
      <c r="P2531">
        <v>32557.3</v>
      </c>
      <c r="Q2531" t="s">
        <v>44</v>
      </c>
      <c r="R2531" t="s">
        <v>44</v>
      </c>
      <c r="S2531">
        <v>9541.5400000000009</v>
      </c>
      <c r="T2531">
        <v>61931.8</v>
      </c>
      <c r="U2531">
        <v>64543.1</v>
      </c>
      <c r="V2531">
        <v>53153.9</v>
      </c>
      <c r="W2531" t="s">
        <v>44</v>
      </c>
      <c r="X2531" t="s">
        <v>44</v>
      </c>
      <c r="Y2531" t="s">
        <v>44</v>
      </c>
      <c r="Z2531">
        <v>77899.899999999994</v>
      </c>
      <c r="AA2531">
        <v>75467.5</v>
      </c>
      <c r="AB2531">
        <v>84300</v>
      </c>
      <c r="AC2531">
        <v>17212</v>
      </c>
      <c r="AD2531">
        <v>9033.66</v>
      </c>
      <c r="AE2531">
        <v>5152.83</v>
      </c>
      <c r="AF2531">
        <v>7039.39</v>
      </c>
      <c r="AG2531">
        <v>21619.4</v>
      </c>
      <c r="AH2531">
        <v>17066.900000000001</v>
      </c>
      <c r="AI2531">
        <v>7696.83</v>
      </c>
      <c r="AJ2531">
        <v>4312.33</v>
      </c>
      <c r="AK2531">
        <v>9760.4699999999993</v>
      </c>
      <c r="AL2531">
        <v>61637.5</v>
      </c>
      <c r="AM2531">
        <v>84733.6</v>
      </c>
      <c r="AN2531">
        <v>80409.3</v>
      </c>
      <c r="AO2531">
        <v>7690.33</v>
      </c>
      <c r="AP2531">
        <v>20697</v>
      </c>
      <c r="AQ2531">
        <v>32126.1</v>
      </c>
    </row>
    <row r="2532" spans="1:43">
      <c r="A2532">
        <v>2531</v>
      </c>
      <c r="B2532" t="s">
        <v>5103</v>
      </c>
      <c r="C2532" t="s">
        <v>5104</v>
      </c>
      <c r="D2532">
        <v>7.1633199999999997E-4</v>
      </c>
      <c r="E2532">
        <v>8</v>
      </c>
      <c r="F2532">
        <v>8</v>
      </c>
      <c r="G2532">
        <v>0</v>
      </c>
      <c r="H2532">
        <v>341564</v>
      </c>
      <c r="I2532">
        <v>284119</v>
      </c>
      <c r="J2532">
        <v>303793</v>
      </c>
      <c r="K2532">
        <v>352004</v>
      </c>
      <c r="L2532">
        <v>291421</v>
      </c>
      <c r="M2532">
        <v>346297</v>
      </c>
      <c r="N2532">
        <v>442797</v>
      </c>
      <c r="O2532">
        <v>420685</v>
      </c>
      <c r="P2532">
        <v>391232</v>
      </c>
      <c r="Q2532">
        <v>272206</v>
      </c>
      <c r="R2532">
        <v>173054</v>
      </c>
      <c r="S2532">
        <v>253810</v>
      </c>
      <c r="T2532">
        <v>452908</v>
      </c>
      <c r="U2532">
        <v>497618</v>
      </c>
      <c r="V2532">
        <v>532906</v>
      </c>
      <c r="W2532">
        <v>142294</v>
      </c>
      <c r="X2532">
        <v>139039</v>
      </c>
      <c r="Y2532">
        <v>164867</v>
      </c>
      <c r="Z2532">
        <v>475020</v>
      </c>
      <c r="AA2532">
        <v>498417</v>
      </c>
      <c r="AB2532">
        <v>478937</v>
      </c>
      <c r="AC2532">
        <v>284586</v>
      </c>
      <c r="AD2532">
        <v>238147</v>
      </c>
      <c r="AE2532">
        <v>308646</v>
      </c>
      <c r="AF2532">
        <v>158767</v>
      </c>
      <c r="AG2532">
        <v>166078</v>
      </c>
      <c r="AH2532">
        <v>190058</v>
      </c>
      <c r="AI2532">
        <v>168472</v>
      </c>
      <c r="AJ2532">
        <v>163871</v>
      </c>
      <c r="AK2532">
        <v>190198</v>
      </c>
      <c r="AL2532">
        <v>166836</v>
      </c>
      <c r="AM2532">
        <v>223175</v>
      </c>
      <c r="AN2532">
        <v>163270</v>
      </c>
      <c r="AO2532">
        <v>78988.899999999994</v>
      </c>
      <c r="AP2532">
        <v>138393</v>
      </c>
      <c r="AQ2532">
        <v>108120</v>
      </c>
    </row>
    <row r="2533" spans="1:43">
      <c r="A2533">
        <v>2532</v>
      </c>
      <c r="B2533" t="s">
        <v>5105</v>
      </c>
      <c r="C2533" t="s">
        <v>5106</v>
      </c>
      <c r="D2533">
        <v>2.1785700000000002E-2</v>
      </c>
      <c r="E2533">
        <v>2</v>
      </c>
      <c r="F2533">
        <v>2</v>
      </c>
      <c r="G2533">
        <v>0</v>
      </c>
      <c r="H2533">
        <v>35023.699999999997</v>
      </c>
      <c r="I2533">
        <v>19762.7</v>
      </c>
      <c r="J2533">
        <v>962.79499999999996</v>
      </c>
      <c r="K2533">
        <v>40172.199999999997</v>
      </c>
      <c r="L2533">
        <v>43750</v>
      </c>
      <c r="M2533">
        <v>22672.2</v>
      </c>
      <c r="N2533">
        <v>37003.300000000003</v>
      </c>
      <c r="O2533">
        <v>83360.2</v>
      </c>
      <c r="P2533">
        <v>41684.699999999997</v>
      </c>
      <c r="Q2533">
        <v>41247.599999999999</v>
      </c>
      <c r="R2533">
        <v>28598</v>
      </c>
      <c r="S2533">
        <v>42578.2</v>
      </c>
      <c r="T2533">
        <v>22533.7</v>
      </c>
      <c r="U2533">
        <v>41180.5</v>
      </c>
      <c r="V2533">
        <v>26392.5</v>
      </c>
      <c r="W2533">
        <v>25972.6</v>
      </c>
      <c r="X2533">
        <v>21502.2</v>
      </c>
      <c r="Y2533">
        <v>32035.5</v>
      </c>
      <c r="Z2533">
        <v>67053.2</v>
      </c>
      <c r="AA2533">
        <v>78567.8</v>
      </c>
      <c r="AB2533">
        <v>46398.7</v>
      </c>
      <c r="AC2533">
        <v>72182.399999999994</v>
      </c>
      <c r="AD2533">
        <v>58333.2</v>
      </c>
      <c r="AE2533">
        <v>63611.5</v>
      </c>
      <c r="AF2533">
        <v>64720.9</v>
      </c>
      <c r="AG2533">
        <v>39672.199999999997</v>
      </c>
      <c r="AH2533">
        <v>51267.4</v>
      </c>
      <c r="AI2533">
        <v>71177.2</v>
      </c>
      <c r="AJ2533">
        <v>47505.5</v>
      </c>
      <c r="AK2533">
        <v>56615.7</v>
      </c>
      <c r="AL2533">
        <v>19791.3</v>
      </c>
      <c r="AM2533">
        <v>53327</v>
      </c>
      <c r="AN2533">
        <v>34293.300000000003</v>
      </c>
      <c r="AO2533">
        <v>65333.599999999999</v>
      </c>
      <c r="AP2533">
        <v>84733.9</v>
      </c>
      <c r="AQ2533" t="s">
        <v>44</v>
      </c>
    </row>
    <row r="2534" spans="1:43">
      <c r="A2534">
        <v>2533</v>
      </c>
      <c r="B2534" t="s">
        <v>5107</v>
      </c>
      <c r="C2534" t="s">
        <v>5108</v>
      </c>
      <c r="D2534">
        <v>9.2293500000000005E-4</v>
      </c>
      <c r="E2534">
        <v>4</v>
      </c>
      <c r="F2534">
        <v>4</v>
      </c>
      <c r="G2534">
        <v>0</v>
      </c>
      <c r="H2534">
        <v>302016</v>
      </c>
      <c r="I2534">
        <v>213174</v>
      </c>
      <c r="J2534">
        <v>93754.2</v>
      </c>
      <c r="K2534">
        <v>153884</v>
      </c>
      <c r="L2534">
        <v>220277</v>
      </c>
      <c r="M2534">
        <v>133272</v>
      </c>
      <c r="N2534">
        <v>265132</v>
      </c>
      <c r="O2534">
        <v>209564</v>
      </c>
      <c r="P2534">
        <v>77352.800000000003</v>
      </c>
      <c r="Q2534">
        <v>166328</v>
      </c>
      <c r="R2534">
        <v>186423</v>
      </c>
      <c r="S2534">
        <v>115400</v>
      </c>
      <c r="T2534">
        <v>187556</v>
      </c>
      <c r="U2534">
        <v>179661</v>
      </c>
      <c r="V2534">
        <v>83174.399999999994</v>
      </c>
      <c r="W2534">
        <v>236790</v>
      </c>
      <c r="X2534">
        <v>160899</v>
      </c>
      <c r="Y2534">
        <v>77888.800000000003</v>
      </c>
      <c r="Z2534">
        <v>260628</v>
      </c>
      <c r="AA2534">
        <v>284920</v>
      </c>
      <c r="AB2534">
        <v>134752</v>
      </c>
      <c r="AC2534">
        <v>294724</v>
      </c>
      <c r="AD2534">
        <v>191749</v>
      </c>
      <c r="AE2534">
        <v>129382</v>
      </c>
      <c r="AF2534">
        <v>215636</v>
      </c>
      <c r="AG2534">
        <v>206137</v>
      </c>
      <c r="AH2534">
        <v>51392.1</v>
      </c>
      <c r="AI2534">
        <v>227226</v>
      </c>
      <c r="AJ2534">
        <v>213502</v>
      </c>
      <c r="AK2534">
        <v>96292.2</v>
      </c>
      <c r="AL2534">
        <v>229526</v>
      </c>
      <c r="AM2534">
        <v>147837</v>
      </c>
      <c r="AN2534">
        <v>83286.5</v>
      </c>
      <c r="AO2534">
        <v>216759</v>
      </c>
      <c r="AP2534">
        <v>236091</v>
      </c>
      <c r="AQ2534">
        <v>108124</v>
      </c>
    </row>
    <row r="2535" spans="1:43">
      <c r="A2535">
        <v>2534</v>
      </c>
      <c r="B2535" t="s">
        <v>5109</v>
      </c>
      <c r="C2535" t="s">
        <v>5110</v>
      </c>
      <c r="D2535">
        <v>1.5847900000000002E-2</v>
      </c>
      <c r="E2535">
        <v>1</v>
      </c>
      <c r="F2535">
        <v>1</v>
      </c>
      <c r="G2535">
        <v>0</v>
      </c>
      <c r="H2535">
        <v>10062.299999999999</v>
      </c>
      <c r="I2535">
        <v>11214.3</v>
      </c>
      <c r="J2535">
        <v>11308.5</v>
      </c>
      <c r="K2535">
        <v>18425</v>
      </c>
      <c r="L2535">
        <v>13882.1</v>
      </c>
      <c r="M2535">
        <v>17600.8</v>
      </c>
      <c r="N2535">
        <v>4209.7299999999996</v>
      </c>
      <c r="O2535">
        <v>17398.2</v>
      </c>
      <c r="P2535">
        <v>14296.4</v>
      </c>
      <c r="Q2535">
        <v>5471.03</v>
      </c>
      <c r="R2535">
        <v>11535.2</v>
      </c>
      <c r="S2535">
        <v>10324.299999999999</v>
      </c>
      <c r="T2535" t="s">
        <v>44</v>
      </c>
      <c r="U2535" t="s">
        <v>44</v>
      </c>
      <c r="V2535" t="s">
        <v>44</v>
      </c>
      <c r="W2535">
        <v>17154.2</v>
      </c>
      <c r="X2535" t="s">
        <v>44</v>
      </c>
      <c r="Y2535" t="s">
        <v>44</v>
      </c>
      <c r="Z2535">
        <v>19643.599999999999</v>
      </c>
      <c r="AA2535">
        <v>14840.5</v>
      </c>
      <c r="AB2535">
        <v>9810.84</v>
      </c>
      <c r="AC2535">
        <v>17910.3</v>
      </c>
      <c r="AD2535" t="s">
        <v>44</v>
      </c>
      <c r="AE2535" t="s">
        <v>44</v>
      </c>
      <c r="AF2535" t="s">
        <v>44</v>
      </c>
      <c r="AG2535" t="s">
        <v>44</v>
      </c>
      <c r="AH2535">
        <v>10291.5</v>
      </c>
      <c r="AI2535" t="s">
        <v>44</v>
      </c>
      <c r="AJ2535">
        <v>10711.4</v>
      </c>
      <c r="AK2535">
        <v>10684.7</v>
      </c>
      <c r="AL2535">
        <v>19254.099999999999</v>
      </c>
      <c r="AM2535">
        <v>9899.6200000000008</v>
      </c>
      <c r="AN2535" t="s">
        <v>44</v>
      </c>
      <c r="AO2535" t="s">
        <v>44</v>
      </c>
      <c r="AP2535">
        <v>6309.02</v>
      </c>
      <c r="AQ2535" t="s">
        <v>44</v>
      </c>
    </row>
    <row r="2536" spans="1:43">
      <c r="A2536">
        <v>2535</v>
      </c>
      <c r="B2536" t="s">
        <v>5111</v>
      </c>
      <c r="C2536" t="s">
        <v>5112</v>
      </c>
      <c r="D2536">
        <v>7.1633199999999997E-4</v>
      </c>
      <c r="E2536">
        <v>20</v>
      </c>
      <c r="F2536">
        <v>20</v>
      </c>
      <c r="G2536">
        <v>0</v>
      </c>
      <c r="H2536">
        <v>5446320</v>
      </c>
      <c r="I2536">
        <v>4434190</v>
      </c>
      <c r="J2536">
        <v>3581280</v>
      </c>
      <c r="K2536">
        <v>12239400</v>
      </c>
      <c r="L2536">
        <v>11245300</v>
      </c>
      <c r="M2536">
        <v>11808800</v>
      </c>
      <c r="N2536">
        <v>13363500</v>
      </c>
      <c r="O2536">
        <v>12647300</v>
      </c>
      <c r="P2536">
        <v>7311210</v>
      </c>
      <c r="Q2536">
        <v>11349500</v>
      </c>
      <c r="R2536">
        <v>10694100</v>
      </c>
      <c r="S2536">
        <v>11178200</v>
      </c>
      <c r="T2536">
        <v>6073110</v>
      </c>
      <c r="U2536">
        <v>6669000</v>
      </c>
      <c r="V2536">
        <v>6761680</v>
      </c>
      <c r="W2536">
        <v>5609820</v>
      </c>
      <c r="X2536">
        <v>5293190</v>
      </c>
      <c r="Y2536">
        <v>5433330</v>
      </c>
      <c r="Z2536">
        <v>20467000</v>
      </c>
      <c r="AA2536">
        <v>19908600</v>
      </c>
      <c r="AB2536">
        <v>21450600</v>
      </c>
      <c r="AC2536">
        <v>15827100</v>
      </c>
      <c r="AD2536">
        <v>12859600</v>
      </c>
      <c r="AE2536">
        <v>11240100</v>
      </c>
      <c r="AF2536">
        <v>6504220</v>
      </c>
      <c r="AG2536">
        <v>6705350</v>
      </c>
      <c r="AH2536">
        <v>9658980</v>
      </c>
      <c r="AI2536">
        <v>14970000</v>
      </c>
      <c r="AJ2536">
        <v>15239000</v>
      </c>
      <c r="AK2536">
        <v>15205300</v>
      </c>
      <c r="AL2536">
        <v>7575000</v>
      </c>
      <c r="AM2536">
        <v>9060870</v>
      </c>
      <c r="AN2536">
        <v>7111040</v>
      </c>
      <c r="AO2536">
        <v>8670290</v>
      </c>
      <c r="AP2536">
        <v>10592500</v>
      </c>
      <c r="AQ2536">
        <v>10367600</v>
      </c>
    </row>
    <row r="2537" spans="1:43">
      <c r="A2537">
        <v>2536</v>
      </c>
      <c r="B2537" t="s">
        <v>5113</v>
      </c>
      <c r="C2537" t="s">
        <v>5114</v>
      </c>
      <c r="D2537">
        <v>8.2933199999999999E-3</v>
      </c>
      <c r="E2537">
        <v>3</v>
      </c>
      <c r="F2537">
        <v>3</v>
      </c>
      <c r="G2537">
        <v>0</v>
      </c>
      <c r="H2537">
        <v>288611</v>
      </c>
      <c r="I2537">
        <v>123918</v>
      </c>
      <c r="J2537">
        <v>256877</v>
      </c>
      <c r="K2537">
        <v>267466</v>
      </c>
      <c r="L2537">
        <v>273657</v>
      </c>
      <c r="M2537">
        <v>305427</v>
      </c>
      <c r="N2537">
        <v>212253</v>
      </c>
      <c r="O2537">
        <v>247810</v>
      </c>
      <c r="P2537">
        <v>262768</v>
      </c>
      <c r="Q2537">
        <v>168351</v>
      </c>
      <c r="R2537">
        <v>158965</v>
      </c>
      <c r="S2537">
        <v>263923</v>
      </c>
      <c r="T2537">
        <v>190521</v>
      </c>
      <c r="U2537">
        <v>209505</v>
      </c>
      <c r="V2537">
        <v>247478</v>
      </c>
      <c r="W2537">
        <v>122242</v>
      </c>
      <c r="X2537">
        <v>140029</v>
      </c>
      <c r="Y2537">
        <v>179920</v>
      </c>
      <c r="Z2537">
        <v>325279</v>
      </c>
      <c r="AA2537">
        <v>320720</v>
      </c>
      <c r="AB2537">
        <v>339638</v>
      </c>
      <c r="AC2537">
        <v>219724</v>
      </c>
      <c r="AD2537">
        <v>198901</v>
      </c>
      <c r="AE2537">
        <v>213729</v>
      </c>
      <c r="AF2537">
        <v>190863</v>
      </c>
      <c r="AG2537">
        <v>184475</v>
      </c>
      <c r="AH2537">
        <v>142290</v>
      </c>
      <c r="AI2537">
        <v>170970</v>
      </c>
      <c r="AJ2537">
        <v>205204</v>
      </c>
      <c r="AK2537">
        <v>173146</v>
      </c>
      <c r="AL2537">
        <v>227602</v>
      </c>
      <c r="AM2537">
        <v>191461</v>
      </c>
      <c r="AN2537">
        <v>222063</v>
      </c>
      <c r="AO2537">
        <v>135160</v>
      </c>
      <c r="AP2537">
        <v>204243</v>
      </c>
      <c r="AQ2537">
        <v>196276</v>
      </c>
    </row>
    <row r="2538" spans="1:43">
      <c r="A2538">
        <v>2537</v>
      </c>
      <c r="B2538" t="s">
        <v>5115</v>
      </c>
      <c r="C2538" t="s">
        <v>5116</v>
      </c>
      <c r="D2538">
        <v>7.1633199999999997E-4</v>
      </c>
      <c r="E2538">
        <v>10</v>
      </c>
      <c r="F2538">
        <v>9</v>
      </c>
      <c r="G2538">
        <v>1</v>
      </c>
      <c r="H2538">
        <v>354988</v>
      </c>
      <c r="I2538">
        <v>386580</v>
      </c>
      <c r="J2538">
        <v>435223</v>
      </c>
      <c r="K2538">
        <v>330862</v>
      </c>
      <c r="L2538">
        <v>323533</v>
      </c>
      <c r="M2538">
        <v>341264</v>
      </c>
      <c r="N2538">
        <v>454605</v>
      </c>
      <c r="O2538">
        <v>519026</v>
      </c>
      <c r="P2538">
        <v>578475</v>
      </c>
      <c r="Q2538">
        <v>203335</v>
      </c>
      <c r="R2538">
        <v>229390</v>
      </c>
      <c r="S2538">
        <v>266109</v>
      </c>
      <c r="T2538">
        <v>451038</v>
      </c>
      <c r="U2538">
        <v>515390</v>
      </c>
      <c r="V2538">
        <v>495920</v>
      </c>
      <c r="W2538">
        <v>145929</v>
      </c>
      <c r="X2538">
        <v>142546</v>
      </c>
      <c r="Y2538">
        <v>134297</v>
      </c>
      <c r="Z2538">
        <v>702915</v>
      </c>
      <c r="AA2538">
        <v>744727</v>
      </c>
      <c r="AB2538">
        <v>801253</v>
      </c>
      <c r="AC2538">
        <v>304362</v>
      </c>
      <c r="AD2538">
        <v>285310</v>
      </c>
      <c r="AE2538">
        <v>358610</v>
      </c>
      <c r="AF2538">
        <v>276930</v>
      </c>
      <c r="AG2538">
        <v>276332</v>
      </c>
      <c r="AH2538">
        <v>295113</v>
      </c>
      <c r="AI2538">
        <v>158921</v>
      </c>
      <c r="AJ2538">
        <v>180843</v>
      </c>
      <c r="AK2538">
        <v>211348</v>
      </c>
      <c r="AL2538">
        <v>689768</v>
      </c>
      <c r="AM2538">
        <v>1006690</v>
      </c>
      <c r="AN2538">
        <v>693052</v>
      </c>
      <c r="AO2538">
        <v>363916</v>
      </c>
      <c r="AP2538">
        <v>465467</v>
      </c>
      <c r="AQ2538">
        <v>541453</v>
      </c>
    </row>
    <row r="2539" spans="1:43">
      <c r="A2539">
        <v>2538</v>
      </c>
      <c r="B2539" t="s">
        <v>5117</v>
      </c>
      <c r="C2539" t="s">
        <v>5118</v>
      </c>
      <c r="D2539">
        <v>1.37426E-3</v>
      </c>
      <c r="E2539">
        <v>5</v>
      </c>
      <c r="F2539">
        <v>3</v>
      </c>
      <c r="G2539">
        <v>2</v>
      </c>
      <c r="H2539">
        <v>263285</v>
      </c>
      <c r="I2539">
        <v>184684</v>
      </c>
      <c r="J2539">
        <v>150320</v>
      </c>
      <c r="K2539">
        <v>144718</v>
      </c>
      <c r="L2539">
        <v>302384</v>
      </c>
      <c r="M2539">
        <v>224016</v>
      </c>
      <c r="N2539">
        <v>312376</v>
      </c>
      <c r="O2539">
        <v>246186</v>
      </c>
      <c r="P2539">
        <v>221119</v>
      </c>
      <c r="Q2539">
        <v>287855</v>
      </c>
      <c r="R2539">
        <v>133530</v>
      </c>
      <c r="S2539">
        <v>178266</v>
      </c>
      <c r="T2539">
        <v>321844</v>
      </c>
      <c r="U2539">
        <v>307043</v>
      </c>
      <c r="V2539">
        <v>276286</v>
      </c>
      <c r="W2539">
        <v>109145</v>
      </c>
      <c r="X2539">
        <v>49642.2</v>
      </c>
      <c r="Y2539">
        <v>144351</v>
      </c>
      <c r="Z2539">
        <v>441259</v>
      </c>
      <c r="AA2539">
        <v>395759</v>
      </c>
      <c r="AB2539">
        <v>392092</v>
      </c>
      <c r="AC2539">
        <v>205840</v>
      </c>
      <c r="AD2539">
        <v>222878</v>
      </c>
      <c r="AE2539">
        <v>178237</v>
      </c>
      <c r="AF2539">
        <v>221430</v>
      </c>
      <c r="AG2539">
        <v>196943</v>
      </c>
      <c r="AH2539">
        <v>243042</v>
      </c>
      <c r="AI2539">
        <v>198996</v>
      </c>
      <c r="AJ2539">
        <v>199846</v>
      </c>
      <c r="AK2539">
        <v>169032</v>
      </c>
      <c r="AL2539">
        <v>295345</v>
      </c>
      <c r="AM2539">
        <v>339042</v>
      </c>
      <c r="AN2539">
        <v>259514</v>
      </c>
      <c r="AO2539">
        <v>204329</v>
      </c>
      <c r="AP2539">
        <v>170537</v>
      </c>
      <c r="AQ2539">
        <v>187254</v>
      </c>
    </row>
    <row r="2540" spans="1:43">
      <c r="A2540">
        <v>2539</v>
      </c>
      <c r="B2540" t="s">
        <v>5119</v>
      </c>
      <c r="C2540" t="s">
        <v>5120</v>
      </c>
      <c r="D2540">
        <v>7.1633199999999997E-4</v>
      </c>
      <c r="E2540">
        <v>33</v>
      </c>
      <c r="F2540">
        <v>33</v>
      </c>
      <c r="G2540">
        <v>0</v>
      </c>
      <c r="H2540">
        <v>7690410</v>
      </c>
      <c r="I2540">
        <v>7363030</v>
      </c>
      <c r="J2540">
        <v>7482420</v>
      </c>
      <c r="K2540">
        <v>13424600</v>
      </c>
      <c r="L2540">
        <v>13211800</v>
      </c>
      <c r="M2540">
        <v>14711600</v>
      </c>
      <c r="N2540">
        <v>19900400</v>
      </c>
      <c r="O2540">
        <v>19931200</v>
      </c>
      <c r="P2540">
        <v>20129100</v>
      </c>
      <c r="Q2540">
        <v>17540600</v>
      </c>
      <c r="R2540">
        <v>17874900</v>
      </c>
      <c r="S2540">
        <v>19982500</v>
      </c>
      <c r="T2540">
        <v>8892600</v>
      </c>
      <c r="U2540">
        <v>10088100</v>
      </c>
      <c r="V2540">
        <v>10577000</v>
      </c>
      <c r="W2540">
        <v>9639750</v>
      </c>
      <c r="X2540">
        <v>9965220</v>
      </c>
      <c r="Y2540">
        <v>10434900</v>
      </c>
      <c r="Z2540">
        <v>17347000</v>
      </c>
      <c r="AA2540">
        <v>17842200</v>
      </c>
      <c r="AB2540">
        <v>19171100</v>
      </c>
      <c r="AC2540">
        <v>17232600</v>
      </c>
      <c r="AD2540">
        <v>16861300</v>
      </c>
      <c r="AE2540">
        <v>17123300</v>
      </c>
      <c r="AF2540">
        <v>9636980</v>
      </c>
      <c r="AG2540">
        <v>10599200</v>
      </c>
      <c r="AH2540">
        <v>11711100</v>
      </c>
      <c r="AI2540">
        <v>12764600</v>
      </c>
      <c r="AJ2540">
        <v>13693300</v>
      </c>
      <c r="AK2540">
        <v>14548600</v>
      </c>
      <c r="AL2540">
        <v>6503090</v>
      </c>
      <c r="AM2540">
        <v>8811710</v>
      </c>
      <c r="AN2540">
        <v>6990300</v>
      </c>
      <c r="AO2540">
        <v>6628130</v>
      </c>
      <c r="AP2540">
        <v>8977360</v>
      </c>
      <c r="AQ2540">
        <v>8923870</v>
      </c>
    </row>
    <row r="2541" spans="1:43">
      <c r="A2541">
        <v>2540</v>
      </c>
      <c r="B2541" t="s">
        <v>5121</v>
      </c>
      <c r="C2541" t="s">
        <v>5122</v>
      </c>
      <c r="D2541">
        <v>1.8545499999999999E-2</v>
      </c>
      <c r="E2541">
        <v>1</v>
      </c>
      <c r="F2541">
        <v>1</v>
      </c>
      <c r="G2541">
        <v>0</v>
      </c>
      <c r="H2541">
        <v>33390.6</v>
      </c>
      <c r="I2541">
        <v>42913.3</v>
      </c>
      <c r="J2541">
        <v>59088.9</v>
      </c>
      <c r="K2541">
        <v>69086.3</v>
      </c>
      <c r="L2541">
        <v>61002.2</v>
      </c>
      <c r="M2541">
        <v>70312.2</v>
      </c>
      <c r="N2541">
        <v>40706.199999999997</v>
      </c>
      <c r="O2541">
        <v>59381.9</v>
      </c>
      <c r="P2541">
        <v>59626.2</v>
      </c>
      <c r="Q2541">
        <v>34280.699999999997</v>
      </c>
      <c r="R2541">
        <v>29019.1</v>
      </c>
      <c r="S2541">
        <v>31591</v>
      </c>
      <c r="T2541">
        <v>78126.899999999994</v>
      </c>
      <c r="U2541">
        <v>99154.6</v>
      </c>
      <c r="V2541">
        <v>82367.100000000006</v>
      </c>
      <c r="W2541">
        <v>29464.400000000001</v>
      </c>
      <c r="X2541">
        <v>34722.1</v>
      </c>
      <c r="Y2541">
        <v>38280</v>
      </c>
      <c r="Z2541">
        <v>57727.6</v>
      </c>
      <c r="AA2541">
        <v>65111.5</v>
      </c>
      <c r="AB2541">
        <v>60658.9</v>
      </c>
      <c r="AC2541">
        <v>34478.800000000003</v>
      </c>
      <c r="AD2541">
        <v>43603.5</v>
      </c>
      <c r="AE2541">
        <v>44627.1</v>
      </c>
      <c r="AF2541">
        <v>38081.800000000003</v>
      </c>
      <c r="AG2541">
        <v>28860.2</v>
      </c>
      <c r="AH2541">
        <v>32087.599999999999</v>
      </c>
      <c r="AI2541">
        <v>34479.1</v>
      </c>
      <c r="AJ2541">
        <v>36264.6</v>
      </c>
      <c r="AK2541">
        <v>39032.300000000003</v>
      </c>
      <c r="AL2541" t="s">
        <v>44</v>
      </c>
      <c r="AM2541">
        <v>42120.9</v>
      </c>
      <c r="AN2541">
        <v>28583.200000000001</v>
      </c>
      <c r="AO2541">
        <v>25614.3</v>
      </c>
      <c r="AP2541">
        <v>35191.1</v>
      </c>
      <c r="AQ2541">
        <v>27958.5</v>
      </c>
    </row>
    <row r="2542" spans="1:43">
      <c r="A2542">
        <v>2541</v>
      </c>
      <c r="B2542" t="s">
        <v>5123</v>
      </c>
      <c r="C2542" t="s">
        <v>5124</v>
      </c>
      <c r="D2542">
        <v>1.0983E-3</v>
      </c>
      <c r="E2542">
        <v>6</v>
      </c>
      <c r="F2542">
        <v>6</v>
      </c>
      <c r="G2542">
        <v>0</v>
      </c>
      <c r="H2542">
        <v>304242</v>
      </c>
      <c r="I2542">
        <v>269966</v>
      </c>
      <c r="J2542">
        <v>266418</v>
      </c>
      <c r="K2542">
        <v>356634</v>
      </c>
      <c r="L2542">
        <v>247532</v>
      </c>
      <c r="M2542">
        <v>405423</v>
      </c>
      <c r="N2542">
        <v>395870</v>
      </c>
      <c r="O2542">
        <v>404084</v>
      </c>
      <c r="P2542">
        <v>505376</v>
      </c>
      <c r="Q2542">
        <v>288574</v>
      </c>
      <c r="R2542">
        <v>252916</v>
      </c>
      <c r="S2542">
        <v>344689</v>
      </c>
      <c r="T2542">
        <v>485009</v>
      </c>
      <c r="U2542">
        <v>604087</v>
      </c>
      <c r="V2542">
        <v>646481</v>
      </c>
      <c r="W2542">
        <v>297063</v>
      </c>
      <c r="X2542">
        <v>264583</v>
      </c>
      <c r="Y2542">
        <v>251719</v>
      </c>
      <c r="Z2542">
        <v>572747</v>
      </c>
      <c r="AA2542">
        <v>588133</v>
      </c>
      <c r="AB2542">
        <v>650438</v>
      </c>
      <c r="AC2542">
        <v>430349</v>
      </c>
      <c r="AD2542">
        <v>427412</v>
      </c>
      <c r="AE2542">
        <v>469327</v>
      </c>
      <c r="AF2542">
        <v>273920</v>
      </c>
      <c r="AG2542">
        <v>409169</v>
      </c>
      <c r="AH2542">
        <v>467323</v>
      </c>
      <c r="AI2542">
        <v>306349</v>
      </c>
      <c r="AJ2542">
        <v>295334</v>
      </c>
      <c r="AK2542">
        <v>349809</v>
      </c>
      <c r="AL2542">
        <v>271802</v>
      </c>
      <c r="AM2542">
        <v>454010</v>
      </c>
      <c r="AN2542">
        <v>227117</v>
      </c>
      <c r="AO2542">
        <v>282802</v>
      </c>
      <c r="AP2542">
        <v>349025</v>
      </c>
      <c r="AQ2542">
        <v>371673</v>
      </c>
    </row>
    <row r="2543" spans="1:43">
      <c r="A2543">
        <v>2542</v>
      </c>
      <c r="B2543" t="s">
        <v>5125</v>
      </c>
      <c r="C2543" t="s">
        <v>5126</v>
      </c>
      <c r="D2543">
        <v>7.1633199999999997E-4</v>
      </c>
      <c r="E2543">
        <v>4</v>
      </c>
      <c r="F2543">
        <v>4</v>
      </c>
      <c r="G2543">
        <v>0</v>
      </c>
      <c r="H2543">
        <v>158793</v>
      </c>
      <c r="I2543">
        <v>141139</v>
      </c>
      <c r="J2543">
        <v>170821</v>
      </c>
      <c r="K2543">
        <v>207028</v>
      </c>
      <c r="L2543">
        <v>191151</v>
      </c>
      <c r="M2543">
        <v>216917</v>
      </c>
      <c r="N2543">
        <v>128546</v>
      </c>
      <c r="O2543">
        <v>133365</v>
      </c>
      <c r="P2543">
        <v>133713</v>
      </c>
      <c r="Q2543">
        <v>96376.3</v>
      </c>
      <c r="R2543">
        <v>60765.4</v>
      </c>
      <c r="S2543">
        <v>106134</v>
      </c>
      <c r="T2543">
        <v>136513</v>
      </c>
      <c r="U2543">
        <v>142835</v>
      </c>
      <c r="V2543">
        <v>150904</v>
      </c>
      <c r="W2543">
        <v>64530.1</v>
      </c>
      <c r="X2543">
        <v>65299.8</v>
      </c>
      <c r="Y2543">
        <v>59040.6</v>
      </c>
      <c r="Z2543">
        <v>292391</v>
      </c>
      <c r="AA2543">
        <v>322460</v>
      </c>
      <c r="AB2543">
        <v>377697</v>
      </c>
      <c r="AC2543">
        <v>194619</v>
      </c>
      <c r="AD2543">
        <v>179068</v>
      </c>
      <c r="AE2543">
        <v>200188</v>
      </c>
      <c r="AF2543">
        <v>86754.7</v>
      </c>
      <c r="AG2543">
        <v>109434</v>
      </c>
      <c r="AH2543">
        <v>144149</v>
      </c>
      <c r="AI2543">
        <v>120363</v>
      </c>
      <c r="AJ2543">
        <v>127666</v>
      </c>
      <c r="AK2543">
        <v>123040</v>
      </c>
      <c r="AL2543">
        <v>163194</v>
      </c>
      <c r="AM2543">
        <v>235601</v>
      </c>
      <c r="AN2543">
        <v>169251</v>
      </c>
      <c r="AO2543">
        <v>127023</v>
      </c>
      <c r="AP2543">
        <v>184361</v>
      </c>
      <c r="AQ2543">
        <v>184742</v>
      </c>
    </row>
    <row r="2544" spans="1:43">
      <c r="A2544">
        <v>2543</v>
      </c>
      <c r="B2544" t="s">
        <v>5127</v>
      </c>
      <c r="C2544" t="s">
        <v>5128</v>
      </c>
      <c r="D2544">
        <v>2.7992599999999999E-2</v>
      </c>
      <c r="E2544">
        <v>1</v>
      </c>
      <c r="F2544">
        <v>1</v>
      </c>
      <c r="G2544">
        <v>0</v>
      </c>
      <c r="H2544">
        <v>27535.7</v>
      </c>
      <c r="I2544">
        <v>9481.07</v>
      </c>
      <c r="J2544" t="s">
        <v>44</v>
      </c>
      <c r="K2544" t="s">
        <v>44</v>
      </c>
      <c r="L2544" t="s">
        <v>44</v>
      </c>
      <c r="M2544" t="s">
        <v>44</v>
      </c>
      <c r="N2544">
        <v>24974.5</v>
      </c>
      <c r="O2544">
        <v>29578.400000000001</v>
      </c>
      <c r="P2544">
        <v>29036.9</v>
      </c>
      <c r="Q2544">
        <v>9982.65</v>
      </c>
      <c r="R2544">
        <v>10921.6</v>
      </c>
      <c r="S2544">
        <v>18589.7</v>
      </c>
      <c r="T2544">
        <v>10133.799999999999</v>
      </c>
      <c r="U2544">
        <v>26204.1</v>
      </c>
      <c r="V2544">
        <v>21859.1</v>
      </c>
      <c r="W2544" t="s">
        <v>44</v>
      </c>
      <c r="X2544" t="s">
        <v>44</v>
      </c>
      <c r="Y2544">
        <v>13965.1</v>
      </c>
      <c r="Z2544" t="s">
        <v>44</v>
      </c>
      <c r="AA2544">
        <v>25061.9</v>
      </c>
      <c r="AB2544">
        <v>29354.6</v>
      </c>
      <c r="AC2544">
        <v>7969.34</v>
      </c>
      <c r="AD2544" t="s">
        <v>44</v>
      </c>
      <c r="AE2544">
        <v>25991.8</v>
      </c>
      <c r="AF2544">
        <v>27163.4</v>
      </c>
      <c r="AG2544" t="s">
        <v>44</v>
      </c>
      <c r="AH2544">
        <v>20338</v>
      </c>
      <c r="AI2544">
        <v>14493.8</v>
      </c>
      <c r="AJ2544">
        <v>17401.3</v>
      </c>
      <c r="AK2544">
        <v>18766.400000000001</v>
      </c>
      <c r="AL2544" t="s">
        <v>44</v>
      </c>
      <c r="AM2544">
        <v>30733.4</v>
      </c>
      <c r="AN2544">
        <v>18921.099999999999</v>
      </c>
      <c r="AO2544" t="s">
        <v>44</v>
      </c>
      <c r="AP2544">
        <v>11995.2</v>
      </c>
      <c r="AQ2544">
        <v>17939</v>
      </c>
    </row>
    <row r="2545" spans="1:43">
      <c r="A2545">
        <v>2544</v>
      </c>
      <c r="B2545" t="s">
        <v>5129</v>
      </c>
      <c r="C2545" t="s">
        <v>5130</v>
      </c>
      <c r="D2545">
        <v>7.1633199999999997E-4</v>
      </c>
      <c r="E2545">
        <v>12</v>
      </c>
      <c r="F2545">
        <v>9</v>
      </c>
      <c r="G2545">
        <v>3</v>
      </c>
      <c r="H2545">
        <v>363093</v>
      </c>
      <c r="I2545">
        <v>359492</v>
      </c>
      <c r="J2545">
        <v>319431</v>
      </c>
      <c r="K2545">
        <v>541094</v>
      </c>
      <c r="L2545">
        <v>496194</v>
      </c>
      <c r="M2545">
        <v>557399</v>
      </c>
      <c r="N2545">
        <v>733636</v>
      </c>
      <c r="O2545">
        <v>790367</v>
      </c>
      <c r="P2545">
        <v>775863</v>
      </c>
      <c r="Q2545">
        <v>636836</v>
      </c>
      <c r="R2545">
        <v>605919</v>
      </c>
      <c r="S2545">
        <v>755784</v>
      </c>
      <c r="T2545">
        <v>425808</v>
      </c>
      <c r="U2545">
        <v>542300</v>
      </c>
      <c r="V2545">
        <v>600212</v>
      </c>
      <c r="W2545">
        <v>363105</v>
      </c>
      <c r="X2545">
        <v>442891</v>
      </c>
      <c r="Y2545">
        <v>414197</v>
      </c>
      <c r="Z2545">
        <v>826108</v>
      </c>
      <c r="AA2545">
        <v>817570</v>
      </c>
      <c r="AB2545">
        <v>920879</v>
      </c>
      <c r="AC2545">
        <v>800505</v>
      </c>
      <c r="AD2545">
        <v>724980</v>
      </c>
      <c r="AE2545">
        <v>822775</v>
      </c>
      <c r="AF2545">
        <v>611463</v>
      </c>
      <c r="AG2545">
        <v>680717</v>
      </c>
      <c r="AH2545">
        <v>752548</v>
      </c>
      <c r="AI2545">
        <v>654450</v>
      </c>
      <c r="AJ2545">
        <v>698831</v>
      </c>
      <c r="AK2545">
        <v>761391</v>
      </c>
      <c r="AL2545">
        <v>408634</v>
      </c>
      <c r="AM2545">
        <v>530471</v>
      </c>
      <c r="AN2545">
        <v>360794</v>
      </c>
      <c r="AO2545">
        <v>296671</v>
      </c>
      <c r="AP2545">
        <v>461399</v>
      </c>
      <c r="AQ2545">
        <v>446752</v>
      </c>
    </row>
    <row r="2546" spans="1:43">
      <c r="A2546">
        <v>2545</v>
      </c>
      <c r="B2546" t="s">
        <v>5131</v>
      </c>
      <c r="C2546" t="s">
        <v>5132</v>
      </c>
      <c r="D2546">
        <v>7.1633199999999997E-4</v>
      </c>
      <c r="E2546">
        <v>9</v>
      </c>
      <c r="F2546">
        <v>9</v>
      </c>
      <c r="G2546">
        <v>0</v>
      </c>
      <c r="H2546">
        <v>274194</v>
      </c>
      <c r="I2546">
        <v>262850</v>
      </c>
      <c r="J2546">
        <v>278310</v>
      </c>
      <c r="K2546">
        <v>315232</v>
      </c>
      <c r="L2546">
        <v>271269</v>
      </c>
      <c r="M2546">
        <v>264456</v>
      </c>
      <c r="N2546">
        <v>337492</v>
      </c>
      <c r="O2546">
        <v>409777</v>
      </c>
      <c r="P2546">
        <v>407118</v>
      </c>
      <c r="Q2546">
        <v>254321</v>
      </c>
      <c r="R2546">
        <v>220432</v>
      </c>
      <c r="S2546">
        <v>300108</v>
      </c>
      <c r="T2546">
        <v>357299</v>
      </c>
      <c r="U2546">
        <v>314279</v>
      </c>
      <c r="V2546">
        <v>350938</v>
      </c>
      <c r="W2546">
        <v>218631</v>
      </c>
      <c r="X2546">
        <v>224862</v>
      </c>
      <c r="Y2546">
        <v>204820</v>
      </c>
      <c r="Z2546">
        <v>439670</v>
      </c>
      <c r="AA2546">
        <v>467678</v>
      </c>
      <c r="AB2546">
        <v>535481</v>
      </c>
      <c r="AC2546">
        <v>352295</v>
      </c>
      <c r="AD2546">
        <v>327737</v>
      </c>
      <c r="AE2546">
        <v>394715</v>
      </c>
      <c r="AF2546">
        <v>383320</v>
      </c>
      <c r="AG2546">
        <v>373575</v>
      </c>
      <c r="AH2546">
        <v>463607</v>
      </c>
      <c r="AI2546">
        <v>244630</v>
      </c>
      <c r="AJ2546">
        <v>292286</v>
      </c>
      <c r="AK2546">
        <v>287432</v>
      </c>
      <c r="AL2546">
        <v>559163</v>
      </c>
      <c r="AM2546">
        <v>755990</v>
      </c>
      <c r="AN2546">
        <v>487749</v>
      </c>
      <c r="AO2546">
        <v>315400</v>
      </c>
      <c r="AP2546">
        <v>480412</v>
      </c>
      <c r="AQ2546">
        <v>481512</v>
      </c>
    </row>
    <row r="2547" spans="1:43">
      <c r="A2547">
        <v>2546</v>
      </c>
      <c r="B2547" t="s">
        <v>5133</v>
      </c>
      <c r="C2547" t="s">
        <v>5134</v>
      </c>
      <c r="D2547">
        <v>7.1633199999999997E-4</v>
      </c>
      <c r="E2547">
        <v>7</v>
      </c>
      <c r="F2547">
        <v>7</v>
      </c>
      <c r="G2547">
        <v>0</v>
      </c>
      <c r="H2547">
        <v>785763</v>
      </c>
      <c r="I2547">
        <v>769727</v>
      </c>
      <c r="J2547">
        <v>671075</v>
      </c>
      <c r="K2547">
        <v>967428</v>
      </c>
      <c r="L2547">
        <v>881090</v>
      </c>
      <c r="M2547">
        <v>925747</v>
      </c>
      <c r="N2547">
        <v>788454</v>
      </c>
      <c r="O2547">
        <v>929407</v>
      </c>
      <c r="P2547">
        <v>783708</v>
      </c>
      <c r="Q2547">
        <v>521864</v>
      </c>
      <c r="R2547">
        <v>540682</v>
      </c>
      <c r="S2547">
        <v>480932</v>
      </c>
      <c r="T2547">
        <v>1044320</v>
      </c>
      <c r="U2547">
        <v>1223090</v>
      </c>
      <c r="V2547">
        <v>1099280</v>
      </c>
      <c r="W2547">
        <v>362360</v>
      </c>
      <c r="X2547">
        <v>461190</v>
      </c>
      <c r="Y2547">
        <v>428900</v>
      </c>
      <c r="Z2547">
        <v>1790270</v>
      </c>
      <c r="AA2547">
        <v>1797330</v>
      </c>
      <c r="AB2547">
        <v>1995510</v>
      </c>
      <c r="AC2547">
        <v>1175630</v>
      </c>
      <c r="AD2547">
        <v>1112310</v>
      </c>
      <c r="AE2547">
        <v>1185930</v>
      </c>
      <c r="AF2547">
        <v>715602</v>
      </c>
      <c r="AG2547">
        <v>755571</v>
      </c>
      <c r="AH2547">
        <v>637065</v>
      </c>
      <c r="AI2547">
        <v>482911</v>
      </c>
      <c r="AJ2547">
        <v>615041</v>
      </c>
      <c r="AK2547">
        <v>487425</v>
      </c>
      <c r="AL2547">
        <v>1728720</v>
      </c>
      <c r="AM2547">
        <v>2312830</v>
      </c>
      <c r="AN2547">
        <v>1756460</v>
      </c>
      <c r="AO2547">
        <v>999476</v>
      </c>
      <c r="AP2547">
        <v>1352570</v>
      </c>
      <c r="AQ2547">
        <v>1384830</v>
      </c>
    </row>
    <row r="2548" spans="1:43">
      <c r="A2548">
        <v>2547</v>
      </c>
      <c r="B2548" t="s">
        <v>5135</v>
      </c>
      <c r="C2548" t="s">
        <v>5136</v>
      </c>
      <c r="D2548">
        <v>9.2293500000000005E-4</v>
      </c>
      <c r="E2548">
        <v>6</v>
      </c>
      <c r="F2548">
        <v>6</v>
      </c>
      <c r="G2548">
        <v>0</v>
      </c>
      <c r="H2548">
        <v>404585</v>
      </c>
      <c r="I2548">
        <v>342043</v>
      </c>
      <c r="J2548">
        <v>375219</v>
      </c>
      <c r="K2548">
        <v>504189</v>
      </c>
      <c r="L2548">
        <v>434268</v>
      </c>
      <c r="M2548">
        <v>399449</v>
      </c>
      <c r="N2548">
        <v>439788</v>
      </c>
      <c r="O2548">
        <v>451282</v>
      </c>
      <c r="P2548">
        <v>512057</v>
      </c>
      <c r="Q2548">
        <v>263262</v>
      </c>
      <c r="R2548">
        <v>221714</v>
      </c>
      <c r="S2548">
        <v>258090</v>
      </c>
      <c r="T2548">
        <v>324634</v>
      </c>
      <c r="U2548">
        <v>396036</v>
      </c>
      <c r="V2548">
        <v>385486</v>
      </c>
      <c r="W2548">
        <v>161277</v>
      </c>
      <c r="X2548">
        <v>244315</v>
      </c>
      <c r="Y2548">
        <v>181885</v>
      </c>
      <c r="Z2548">
        <v>366235</v>
      </c>
      <c r="AA2548">
        <v>255644</v>
      </c>
      <c r="AB2548">
        <v>306194</v>
      </c>
      <c r="AC2548">
        <v>243746</v>
      </c>
      <c r="AD2548">
        <v>175390</v>
      </c>
      <c r="AE2548">
        <v>206279</v>
      </c>
      <c r="AF2548">
        <v>152506</v>
      </c>
      <c r="AG2548">
        <v>155407</v>
      </c>
      <c r="AH2548">
        <v>231772</v>
      </c>
      <c r="AI2548">
        <v>156468</v>
      </c>
      <c r="AJ2548">
        <v>163911</v>
      </c>
      <c r="AK2548">
        <v>190968</v>
      </c>
      <c r="AL2548">
        <v>165070</v>
      </c>
      <c r="AM2548">
        <v>408341</v>
      </c>
      <c r="AN2548">
        <v>236557</v>
      </c>
      <c r="AO2548">
        <v>94844.7</v>
      </c>
      <c r="AP2548">
        <v>143550</v>
      </c>
      <c r="AQ2548">
        <v>185868</v>
      </c>
    </row>
    <row r="2549" spans="1:43">
      <c r="A2549">
        <v>2548</v>
      </c>
      <c r="B2549" t="s">
        <v>5137</v>
      </c>
      <c r="C2549" t="s">
        <v>5138</v>
      </c>
      <c r="D2549">
        <v>1.90749E-3</v>
      </c>
      <c r="E2549">
        <v>1</v>
      </c>
      <c r="F2549">
        <v>1</v>
      </c>
      <c r="G2549">
        <v>0</v>
      </c>
      <c r="H2549">
        <v>86197.2</v>
      </c>
      <c r="I2549">
        <v>70719.3</v>
      </c>
      <c r="J2549">
        <v>84322.7</v>
      </c>
      <c r="K2549">
        <v>102547</v>
      </c>
      <c r="L2549">
        <v>86454</v>
      </c>
      <c r="M2549">
        <v>120004</v>
      </c>
      <c r="N2549">
        <v>193840</v>
      </c>
      <c r="O2549">
        <v>200418</v>
      </c>
      <c r="P2549">
        <v>178526</v>
      </c>
      <c r="Q2549">
        <v>90442.2</v>
      </c>
      <c r="R2549">
        <v>127293</v>
      </c>
      <c r="S2549">
        <v>140036</v>
      </c>
      <c r="T2549">
        <v>116936</v>
      </c>
      <c r="U2549">
        <v>145707</v>
      </c>
      <c r="V2549">
        <v>162281</v>
      </c>
      <c r="W2549">
        <v>70829.5</v>
      </c>
      <c r="X2549">
        <v>82007.199999999997</v>
      </c>
      <c r="Y2549">
        <v>69673.7</v>
      </c>
      <c r="Z2549">
        <v>150003</v>
      </c>
      <c r="AA2549">
        <v>150427</v>
      </c>
      <c r="AB2549">
        <v>181122</v>
      </c>
      <c r="AC2549">
        <v>103984</v>
      </c>
      <c r="AD2549">
        <v>34353.4</v>
      </c>
      <c r="AE2549">
        <v>106183</v>
      </c>
      <c r="AF2549">
        <v>98548.2</v>
      </c>
      <c r="AG2549">
        <v>92122.4</v>
      </c>
      <c r="AH2549">
        <v>106122</v>
      </c>
      <c r="AI2549">
        <v>122939</v>
      </c>
      <c r="AJ2549">
        <v>155311</v>
      </c>
      <c r="AK2549">
        <v>161947</v>
      </c>
      <c r="AL2549">
        <v>90538.9</v>
      </c>
      <c r="AM2549">
        <v>94358.2</v>
      </c>
      <c r="AN2549">
        <v>86757.5</v>
      </c>
      <c r="AO2549">
        <v>64429.3</v>
      </c>
      <c r="AP2549">
        <v>82514</v>
      </c>
      <c r="AQ2549">
        <v>89420</v>
      </c>
    </row>
    <row r="2550" spans="1:43">
      <c r="A2550">
        <v>2549</v>
      </c>
      <c r="B2550" t="s">
        <v>5139</v>
      </c>
      <c r="C2550" t="s">
        <v>5140</v>
      </c>
      <c r="D2550">
        <v>1.42315E-3</v>
      </c>
      <c r="E2550">
        <v>4</v>
      </c>
      <c r="F2550">
        <v>4</v>
      </c>
      <c r="G2550">
        <v>0</v>
      </c>
      <c r="H2550">
        <v>1159330</v>
      </c>
      <c r="I2550">
        <v>1100550</v>
      </c>
      <c r="J2550">
        <v>1868650</v>
      </c>
      <c r="K2550">
        <v>2239260</v>
      </c>
      <c r="L2550">
        <v>2798590</v>
      </c>
      <c r="M2550">
        <v>2706800</v>
      </c>
      <c r="N2550">
        <v>2515990</v>
      </c>
      <c r="O2550">
        <v>3066130</v>
      </c>
      <c r="P2550">
        <v>4828960</v>
      </c>
      <c r="Q2550">
        <v>1777870</v>
      </c>
      <c r="R2550">
        <v>3506830</v>
      </c>
      <c r="S2550">
        <v>3065290</v>
      </c>
      <c r="T2550">
        <v>2266150</v>
      </c>
      <c r="U2550">
        <v>2106400</v>
      </c>
      <c r="V2550">
        <v>1806940</v>
      </c>
      <c r="W2550">
        <v>2032840</v>
      </c>
      <c r="X2550">
        <v>1381250</v>
      </c>
      <c r="Y2550">
        <v>1585680</v>
      </c>
      <c r="Z2550">
        <v>3587790</v>
      </c>
      <c r="AA2550">
        <v>3205540</v>
      </c>
      <c r="AB2550">
        <v>3983920</v>
      </c>
      <c r="AC2550">
        <v>2844710</v>
      </c>
      <c r="AD2550">
        <v>3245440</v>
      </c>
      <c r="AE2550">
        <v>2959700</v>
      </c>
      <c r="AF2550">
        <v>2736550</v>
      </c>
      <c r="AG2550">
        <v>2530520</v>
      </c>
      <c r="AH2550">
        <v>5433590</v>
      </c>
      <c r="AI2550">
        <v>2427860</v>
      </c>
      <c r="AJ2550">
        <v>2256500</v>
      </c>
      <c r="AK2550">
        <v>1920010</v>
      </c>
      <c r="AL2550">
        <v>978056</v>
      </c>
      <c r="AM2550">
        <v>1346360</v>
      </c>
      <c r="AN2550">
        <v>1303460</v>
      </c>
      <c r="AO2550">
        <v>1638470</v>
      </c>
      <c r="AP2550">
        <v>1770460</v>
      </c>
      <c r="AQ2550">
        <v>2131450</v>
      </c>
    </row>
    <row r="2551" spans="1:43">
      <c r="A2551">
        <v>2550</v>
      </c>
      <c r="B2551" t="s">
        <v>5141</v>
      </c>
      <c r="C2551" t="s">
        <v>5142</v>
      </c>
      <c r="D2551">
        <v>7.1633199999999997E-4</v>
      </c>
      <c r="E2551">
        <v>5</v>
      </c>
      <c r="F2551">
        <v>5</v>
      </c>
      <c r="G2551">
        <v>0</v>
      </c>
      <c r="H2551">
        <v>433601</v>
      </c>
      <c r="I2551">
        <v>346633</v>
      </c>
      <c r="J2551">
        <v>307049</v>
      </c>
      <c r="K2551">
        <v>841127</v>
      </c>
      <c r="L2551">
        <v>615745</v>
      </c>
      <c r="M2551">
        <v>573127</v>
      </c>
      <c r="N2551">
        <v>659407</v>
      </c>
      <c r="O2551">
        <v>605384</v>
      </c>
      <c r="P2551">
        <v>442890</v>
      </c>
      <c r="Q2551">
        <v>309850</v>
      </c>
      <c r="R2551">
        <v>300738</v>
      </c>
      <c r="S2551">
        <v>551927</v>
      </c>
      <c r="T2551">
        <v>554934</v>
      </c>
      <c r="U2551">
        <v>517186</v>
      </c>
      <c r="V2551">
        <v>623706</v>
      </c>
      <c r="W2551">
        <v>442467</v>
      </c>
      <c r="X2551">
        <v>300962</v>
      </c>
      <c r="Y2551">
        <v>346079</v>
      </c>
      <c r="Z2551">
        <v>715645</v>
      </c>
      <c r="AA2551">
        <v>611713</v>
      </c>
      <c r="AB2551">
        <v>1072760</v>
      </c>
      <c r="AC2551">
        <v>554345</v>
      </c>
      <c r="AD2551">
        <v>534532</v>
      </c>
      <c r="AE2551">
        <v>604006</v>
      </c>
      <c r="AF2551">
        <v>450358</v>
      </c>
      <c r="AG2551">
        <v>513684</v>
      </c>
      <c r="AH2551">
        <v>342169</v>
      </c>
      <c r="AI2551">
        <v>511872</v>
      </c>
      <c r="AJ2551">
        <v>403103</v>
      </c>
      <c r="AK2551">
        <v>378111</v>
      </c>
      <c r="AL2551">
        <v>460392</v>
      </c>
      <c r="AM2551">
        <v>681523</v>
      </c>
      <c r="AN2551">
        <v>417723</v>
      </c>
      <c r="AO2551">
        <v>231685</v>
      </c>
      <c r="AP2551">
        <v>562242</v>
      </c>
      <c r="AQ2551">
        <v>358085</v>
      </c>
    </row>
    <row r="2552" spans="1:43">
      <c r="A2552">
        <v>2551</v>
      </c>
      <c r="B2552" t="s">
        <v>5143</v>
      </c>
      <c r="C2552" t="s">
        <v>5144</v>
      </c>
      <c r="D2552">
        <v>2.1785700000000002E-2</v>
      </c>
      <c r="E2552">
        <v>1</v>
      </c>
      <c r="F2552">
        <v>1</v>
      </c>
      <c r="G2552">
        <v>0</v>
      </c>
      <c r="H2552">
        <v>125503</v>
      </c>
      <c r="I2552">
        <v>141264</v>
      </c>
      <c r="J2552" t="s">
        <v>44</v>
      </c>
      <c r="K2552">
        <v>244573</v>
      </c>
      <c r="L2552">
        <v>228587</v>
      </c>
      <c r="M2552" t="s">
        <v>44</v>
      </c>
      <c r="N2552">
        <v>293690</v>
      </c>
      <c r="O2552">
        <v>159867</v>
      </c>
      <c r="P2552" t="s">
        <v>44</v>
      </c>
      <c r="Q2552" t="s">
        <v>44</v>
      </c>
      <c r="R2552" t="s">
        <v>44</v>
      </c>
      <c r="S2552">
        <v>341724</v>
      </c>
      <c r="T2552">
        <v>206918</v>
      </c>
      <c r="U2552">
        <v>256376</v>
      </c>
      <c r="V2552">
        <v>345029</v>
      </c>
      <c r="W2552">
        <v>86226.6</v>
      </c>
      <c r="X2552">
        <v>79156.800000000003</v>
      </c>
      <c r="Y2552" t="s">
        <v>44</v>
      </c>
      <c r="Z2552">
        <v>316823</v>
      </c>
      <c r="AA2552">
        <v>349377</v>
      </c>
      <c r="AB2552">
        <v>351681</v>
      </c>
      <c r="AC2552">
        <v>321985</v>
      </c>
      <c r="AD2552">
        <v>360693</v>
      </c>
      <c r="AE2552" t="s">
        <v>44</v>
      </c>
      <c r="AF2552">
        <v>440481</v>
      </c>
      <c r="AG2552">
        <v>593795</v>
      </c>
      <c r="AH2552">
        <v>817596</v>
      </c>
      <c r="AI2552" t="s">
        <v>44</v>
      </c>
      <c r="AJ2552">
        <v>383907</v>
      </c>
      <c r="AK2552" t="s">
        <v>44</v>
      </c>
      <c r="AL2552">
        <v>144603</v>
      </c>
      <c r="AM2552">
        <v>295700</v>
      </c>
      <c r="AN2552">
        <v>161170</v>
      </c>
      <c r="AO2552">
        <v>68263.899999999994</v>
      </c>
      <c r="AP2552" t="s">
        <v>44</v>
      </c>
      <c r="AQ2552">
        <v>146682</v>
      </c>
    </row>
    <row r="2553" spans="1:43">
      <c r="A2553">
        <v>2552</v>
      </c>
      <c r="B2553" t="s">
        <v>5145</v>
      </c>
      <c r="C2553" t="s">
        <v>5146</v>
      </c>
      <c r="D2553">
        <v>1.8193399999999998E-2</v>
      </c>
      <c r="E2553">
        <v>2</v>
      </c>
      <c r="F2553">
        <v>2</v>
      </c>
      <c r="G2553">
        <v>0</v>
      </c>
      <c r="H2553">
        <v>229299</v>
      </c>
      <c r="I2553">
        <v>187346</v>
      </c>
      <c r="J2553">
        <v>201205</v>
      </c>
      <c r="K2553">
        <v>221012</v>
      </c>
      <c r="L2553">
        <v>182924</v>
      </c>
      <c r="M2553">
        <v>274101</v>
      </c>
      <c r="N2553">
        <v>434064</v>
      </c>
      <c r="O2553">
        <v>478272</v>
      </c>
      <c r="P2553">
        <v>167386</v>
      </c>
      <c r="Q2553">
        <v>363260</v>
      </c>
      <c r="R2553">
        <v>366373</v>
      </c>
      <c r="S2553" t="s">
        <v>44</v>
      </c>
      <c r="T2553">
        <v>280010</v>
      </c>
      <c r="U2553">
        <v>291121</v>
      </c>
      <c r="V2553">
        <v>463263</v>
      </c>
      <c r="W2553">
        <v>356786</v>
      </c>
      <c r="X2553">
        <v>274705</v>
      </c>
      <c r="Y2553">
        <v>383612</v>
      </c>
      <c r="Z2553">
        <v>239917</v>
      </c>
      <c r="AA2553">
        <v>451238</v>
      </c>
      <c r="AB2553">
        <v>386929</v>
      </c>
      <c r="AC2553">
        <v>279717</v>
      </c>
      <c r="AD2553">
        <v>454077</v>
      </c>
      <c r="AE2553">
        <v>366620</v>
      </c>
      <c r="AF2553">
        <v>315213</v>
      </c>
      <c r="AG2553">
        <v>386138</v>
      </c>
      <c r="AH2553">
        <v>460638</v>
      </c>
      <c r="AI2553">
        <v>275761</v>
      </c>
      <c r="AJ2553">
        <v>349455</v>
      </c>
      <c r="AK2553">
        <v>317280</v>
      </c>
      <c r="AL2553">
        <v>169949</v>
      </c>
      <c r="AM2553">
        <v>205114</v>
      </c>
      <c r="AN2553">
        <v>112845</v>
      </c>
      <c r="AO2553">
        <v>112902</v>
      </c>
      <c r="AP2553">
        <v>190714</v>
      </c>
      <c r="AQ2553">
        <v>211278</v>
      </c>
    </row>
    <row r="2554" spans="1:43">
      <c r="A2554">
        <v>2553</v>
      </c>
      <c r="B2554" t="s">
        <v>5147</v>
      </c>
      <c r="C2554" t="s">
        <v>5148</v>
      </c>
      <c r="D2554">
        <v>7.1633199999999997E-4</v>
      </c>
      <c r="E2554">
        <v>4</v>
      </c>
      <c r="F2554">
        <v>4</v>
      </c>
      <c r="G2554">
        <v>0</v>
      </c>
      <c r="H2554">
        <v>605761</v>
      </c>
      <c r="I2554">
        <v>567977</v>
      </c>
      <c r="J2554">
        <v>574448</v>
      </c>
      <c r="K2554">
        <v>1072900</v>
      </c>
      <c r="L2554">
        <v>1034190</v>
      </c>
      <c r="M2554">
        <v>1140850</v>
      </c>
      <c r="N2554">
        <v>1475900</v>
      </c>
      <c r="O2554">
        <v>1574190</v>
      </c>
      <c r="P2554">
        <v>1613710</v>
      </c>
      <c r="Q2554">
        <v>1460960</v>
      </c>
      <c r="R2554">
        <v>1138030</v>
      </c>
      <c r="S2554">
        <v>1588970</v>
      </c>
      <c r="T2554">
        <v>756315</v>
      </c>
      <c r="U2554">
        <v>832884</v>
      </c>
      <c r="V2554">
        <v>902353</v>
      </c>
      <c r="W2554">
        <v>742804</v>
      </c>
      <c r="X2554">
        <v>765620</v>
      </c>
      <c r="Y2554">
        <v>770168</v>
      </c>
      <c r="Z2554">
        <v>1185850</v>
      </c>
      <c r="AA2554">
        <v>1226750</v>
      </c>
      <c r="AB2554">
        <v>1312860</v>
      </c>
      <c r="AC2554">
        <v>1170350</v>
      </c>
      <c r="AD2554">
        <v>1123870</v>
      </c>
      <c r="AE2554">
        <v>1020620</v>
      </c>
      <c r="AF2554">
        <v>818295</v>
      </c>
      <c r="AG2554">
        <v>899128</v>
      </c>
      <c r="AH2554">
        <v>1094060</v>
      </c>
      <c r="AI2554">
        <v>976512</v>
      </c>
      <c r="AJ2554">
        <v>973451</v>
      </c>
      <c r="AK2554">
        <v>1029870</v>
      </c>
      <c r="AL2554">
        <v>500658</v>
      </c>
      <c r="AM2554">
        <v>608789</v>
      </c>
      <c r="AN2554">
        <v>480321</v>
      </c>
      <c r="AO2554">
        <v>499000</v>
      </c>
      <c r="AP2554">
        <v>728689</v>
      </c>
      <c r="AQ2554">
        <v>717881</v>
      </c>
    </row>
    <row r="2555" spans="1:43">
      <c r="A2555">
        <v>2554</v>
      </c>
      <c r="B2555" t="s">
        <v>5149</v>
      </c>
      <c r="C2555" t="s">
        <v>5150</v>
      </c>
      <c r="D2555">
        <v>1.6004899999999999E-2</v>
      </c>
      <c r="E2555">
        <v>1</v>
      </c>
      <c r="F2555">
        <v>1</v>
      </c>
      <c r="G2555">
        <v>0</v>
      </c>
      <c r="H2555">
        <v>17434.7</v>
      </c>
      <c r="I2555" t="s">
        <v>44</v>
      </c>
      <c r="J2555">
        <v>12739.1</v>
      </c>
      <c r="K2555">
        <v>12741.9</v>
      </c>
      <c r="L2555" t="s">
        <v>44</v>
      </c>
      <c r="M2555">
        <v>15029.6</v>
      </c>
      <c r="N2555">
        <v>14821.6</v>
      </c>
      <c r="O2555" t="s">
        <v>44</v>
      </c>
      <c r="P2555">
        <v>7696.26</v>
      </c>
      <c r="Q2555" t="s">
        <v>44</v>
      </c>
      <c r="R2555" t="s">
        <v>44</v>
      </c>
      <c r="S2555">
        <v>19053.400000000001</v>
      </c>
      <c r="T2555" t="s">
        <v>44</v>
      </c>
      <c r="U2555" t="s">
        <v>44</v>
      </c>
      <c r="V2555">
        <v>14296.8</v>
      </c>
      <c r="W2555" t="s">
        <v>44</v>
      </c>
      <c r="X2555">
        <v>5758.93</v>
      </c>
      <c r="Y2555" t="s">
        <v>44</v>
      </c>
      <c r="Z2555">
        <v>22954.799999999999</v>
      </c>
      <c r="AA2555">
        <v>20394.5</v>
      </c>
      <c r="AB2555" t="s">
        <v>44</v>
      </c>
      <c r="AC2555" t="s">
        <v>44</v>
      </c>
      <c r="AD2555" t="s">
        <v>44</v>
      </c>
      <c r="AE2555">
        <v>22946.1</v>
      </c>
      <c r="AF2555">
        <v>5559.31</v>
      </c>
      <c r="AG2555" t="s">
        <v>44</v>
      </c>
      <c r="AH2555" t="s">
        <v>44</v>
      </c>
      <c r="AI2555">
        <v>16540</v>
      </c>
      <c r="AJ2555">
        <v>12058.3</v>
      </c>
      <c r="AK2555">
        <v>20182</v>
      </c>
      <c r="AL2555">
        <v>14351.2</v>
      </c>
      <c r="AM2555" t="s">
        <v>44</v>
      </c>
      <c r="AN2555" t="s">
        <v>44</v>
      </c>
      <c r="AO2555" t="s">
        <v>44</v>
      </c>
      <c r="AP2555" t="s">
        <v>44</v>
      </c>
      <c r="AQ2555" t="s">
        <v>44</v>
      </c>
    </row>
    <row r="2556" spans="1:43">
      <c r="A2556">
        <v>2555</v>
      </c>
      <c r="B2556" t="s">
        <v>5151</v>
      </c>
      <c r="C2556" t="s">
        <v>5152</v>
      </c>
      <c r="D2556">
        <v>1.2299300000000001E-2</v>
      </c>
      <c r="E2556">
        <v>1</v>
      </c>
      <c r="F2556">
        <v>1</v>
      </c>
      <c r="G2556">
        <v>0</v>
      </c>
      <c r="H2556">
        <v>110981</v>
      </c>
      <c r="I2556">
        <v>62578.9</v>
      </c>
      <c r="J2556" t="s">
        <v>44</v>
      </c>
      <c r="K2556">
        <v>359031</v>
      </c>
      <c r="L2556">
        <v>341724</v>
      </c>
      <c r="M2556">
        <v>255840</v>
      </c>
      <c r="N2556">
        <v>185588</v>
      </c>
      <c r="O2556" t="s">
        <v>44</v>
      </c>
      <c r="P2556" t="s">
        <v>44</v>
      </c>
      <c r="Q2556">
        <v>167647</v>
      </c>
      <c r="R2556" t="s">
        <v>44</v>
      </c>
      <c r="S2556" t="s">
        <v>44</v>
      </c>
      <c r="T2556">
        <v>101698</v>
      </c>
      <c r="U2556">
        <v>96862.1</v>
      </c>
      <c r="V2556" t="s">
        <v>44</v>
      </c>
      <c r="W2556">
        <v>80176.100000000006</v>
      </c>
      <c r="X2556" t="s">
        <v>44</v>
      </c>
      <c r="Y2556" t="s">
        <v>44</v>
      </c>
      <c r="Z2556" t="s">
        <v>44</v>
      </c>
      <c r="AA2556" t="s">
        <v>44</v>
      </c>
      <c r="AB2556" t="s">
        <v>44</v>
      </c>
      <c r="AC2556">
        <v>219410</v>
      </c>
      <c r="AD2556">
        <v>99892.5</v>
      </c>
      <c r="AE2556" t="s">
        <v>44</v>
      </c>
      <c r="AF2556" t="s">
        <v>44</v>
      </c>
      <c r="AG2556">
        <v>116262</v>
      </c>
      <c r="AH2556" t="s">
        <v>44</v>
      </c>
      <c r="AI2556">
        <v>63513.2</v>
      </c>
      <c r="AJ2556">
        <v>58168.4</v>
      </c>
      <c r="AK2556" t="s">
        <v>44</v>
      </c>
      <c r="AL2556">
        <v>236407</v>
      </c>
      <c r="AM2556">
        <v>154800</v>
      </c>
      <c r="AN2556" t="s">
        <v>44</v>
      </c>
      <c r="AO2556">
        <v>278438</v>
      </c>
      <c r="AP2556">
        <v>243460</v>
      </c>
      <c r="AQ2556">
        <v>136009</v>
      </c>
    </row>
    <row r="2557" spans="1:43">
      <c r="A2557">
        <v>2556</v>
      </c>
      <c r="B2557" t="s">
        <v>5153</v>
      </c>
      <c r="C2557" t="s">
        <v>5154</v>
      </c>
      <c r="D2557">
        <v>7.1633199999999997E-4</v>
      </c>
      <c r="E2557">
        <v>6</v>
      </c>
      <c r="F2557">
        <v>6</v>
      </c>
      <c r="G2557">
        <v>0</v>
      </c>
      <c r="H2557">
        <v>889271</v>
      </c>
      <c r="I2557">
        <v>779830</v>
      </c>
      <c r="J2557">
        <v>810481</v>
      </c>
      <c r="K2557">
        <v>866258</v>
      </c>
      <c r="L2557">
        <v>865574</v>
      </c>
      <c r="M2557">
        <v>789485</v>
      </c>
      <c r="N2557">
        <v>988486</v>
      </c>
      <c r="O2557">
        <v>989085</v>
      </c>
      <c r="P2557">
        <v>933700</v>
      </c>
      <c r="Q2557">
        <v>613529</v>
      </c>
      <c r="R2557">
        <v>649626</v>
      </c>
      <c r="S2557">
        <v>765214</v>
      </c>
      <c r="T2557">
        <v>970681</v>
      </c>
      <c r="U2557">
        <v>1028750</v>
      </c>
      <c r="V2557">
        <v>1069250</v>
      </c>
      <c r="W2557">
        <v>450257</v>
      </c>
      <c r="X2557">
        <v>406853</v>
      </c>
      <c r="Y2557">
        <v>467582</v>
      </c>
      <c r="Z2557">
        <v>977160</v>
      </c>
      <c r="AA2557">
        <v>1034260</v>
      </c>
      <c r="AB2557">
        <v>1122530</v>
      </c>
      <c r="AC2557">
        <v>613746</v>
      </c>
      <c r="AD2557">
        <v>594234</v>
      </c>
      <c r="AE2557">
        <v>628754</v>
      </c>
      <c r="AF2557">
        <v>475687</v>
      </c>
      <c r="AG2557">
        <v>568487</v>
      </c>
      <c r="AH2557">
        <v>533155</v>
      </c>
      <c r="AI2557">
        <v>497805</v>
      </c>
      <c r="AJ2557">
        <v>495073</v>
      </c>
      <c r="AK2557">
        <v>538468</v>
      </c>
      <c r="AL2557">
        <v>453399</v>
      </c>
      <c r="AM2557">
        <v>582522</v>
      </c>
      <c r="AN2557">
        <v>427469</v>
      </c>
      <c r="AO2557">
        <v>235464</v>
      </c>
      <c r="AP2557">
        <v>364389</v>
      </c>
      <c r="AQ2557">
        <v>340309</v>
      </c>
    </row>
    <row r="2558" spans="1:43">
      <c r="A2558">
        <v>2557</v>
      </c>
      <c r="B2558" t="s">
        <v>5155</v>
      </c>
      <c r="C2558" t="s">
        <v>5156</v>
      </c>
      <c r="D2558">
        <v>7.1633199999999997E-4</v>
      </c>
      <c r="E2558">
        <v>7</v>
      </c>
      <c r="F2558">
        <v>7</v>
      </c>
      <c r="G2558">
        <v>0</v>
      </c>
      <c r="H2558">
        <v>815372</v>
      </c>
      <c r="I2558">
        <v>762410</v>
      </c>
      <c r="J2558">
        <v>794041</v>
      </c>
      <c r="K2558">
        <v>504304</v>
      </c>
      <c r="L2558">
        <v>692600</v>
      </c>
      <c r="M2558">
        <v>639137</v>
      </c>
      <c r="N2558">
        <v>1166950</v>
      </c>
      <c r="O2558">
        <v>1190360</v>
      </c>
      <c r="P2558">
        <v>1153140</v>
      </c>
      <c r="Q2558">
        <v>585462</v>
      </c>
      <c r="R2558">
        <v>564249</v>
      </c>
      <c r="S2558">
        <v>667791</v>
      </c>
      <c r="T2558">
        <v>1003130</v>
      </c>
      <c r="U2558">
        <v>1161540</v>
      </c>
      <c r="V2558">
        <v>1263690</v>
      </c>
      <c r="W2558">
        <v>505685</v>
      </c>
      <c r="X2558">
        <v>531324</v>
      </c>
      <c r="Y2558">
        <v>543419</v>
      </c>
      <c r="Z2558">
        <v>1241280</v>
      </c>
      <c r="AA2558">
        <v>1166830</v>
      </c>
      <c r="AB2558">
        <v>1268660</v>
      </c>
      <c r="AC2558">
        <v>829951</v>
      </c>
      <c r="AD2558">
        <v>814318</v>
      </c>
      <c r="AE2558">
        <v>846912</v>
      </c>
      <c r="AF2558">
        <v>846746</v>
      </c>
      <c r="AG2558">
        <v>774539</v>
      </c>
      <c r="AH2558">
        <v>959685</v>
      </c>
      <c r="AI2558">
        <v>626206</v>
      </c>
      <c r="AJ2558">
        <v>629335</v>
      </c>
      <c r="AK2558">
        <v>702462</v>
      </c>
      <c r="AL2558">
        <v>725793</v>
      </c>
      <c r="AM2558">
        <v>929002</v>
      </c>
      <c r="AN2558">
        <v>748890</v>
      </c>
      <c r="AO2558">
        <v>362163</v>
      </c>
      <c r="AP2558">
        <v>508572</v>
      </c>
      <c r="AQ2558">
        <v>496331</v>
      </c>
    </row>
    <row r="2559" spans="1:43">
      <c r="A2559">
        <v>2558</v>
      </c>
      <c r="B2559" t="s">
        <v>5157</v>
      </c>
      <c r="C2559" t="s">
        <v>5158</v>
      </c>
      <c r="D2559">
        <v>4.46002E-2</v>
      </c>
      <c r="E2559">
        <v>2</v>
      </c>
      <c r="F2559">
        <v>2</v>
      </c>
      <c r="G2559">
        <v>0</v>
      </c>
      <c r="H2559">
        <v>76373.8</v>
      </c>
      <c r="I2559">
        <v>92473.5</v>
      </c>
      <c r="J2559">
        <v>106991</v>
      </c>
      <c r="K2559">
        <v>45785.5</v>
      </c>
      <c r="L2559">
        <v>60456.3</v>
      </c>
      <c r="M2559">
        <v>58339.7</v>
      </c>
      <c r="N2559">
        <v>82526.100000000006</v>
      </c>
      <c r="O2559">
        <v>139746</v>
      </c>
      <c r="P2559">
        <v>156451</v>
      </c>
      <c r="Q2559">
        <v>75401.5</v>
      </c>
      <c r="R2559">
        <v>50056.1</v>
      </c>
      <c r="S2559" t="s">
        <v>44</v>
      </c>
      <c r="T2559">
        <v>201707</v>
      </c>
      <c r="U2559">
        <v>173819</v>
      </c>
      <c r="V2559">
        <v>103701</v>
      </c>
      <c r="W2559">
        <v>42093.4</v>
      </c>
      <c r="X2559">
        <v>46709.2</v>
      </c>
      <c r="Y2559">
        <v>76021.5</v>
      </c>
      <c r="Z2559">
        <v>103585</v>
      </c>
      <c r="AA2559">
        <v>108364</v>
      </c>
      <c r="AB2559">
        <v>136130</v>
      </c>
      <c r="AC2559">
        <v>48643.5</v>
      </c>
      <c r="AD2559">
        <v>48868.7</v>
      </c>
      <c r="AE2559">
        <v>54449</v>
      </c>
      <c r="AF2559">
        <v>28316.2</v>
      </c>
      <c r="AG2559">
        <v>36056.199999999997</v>
      </c>
      <c r="AH2559">
        <v>64312.9</v>
      </c>
      <c r="AI2559" t="s">
        <v>44</v>
      </c>
      <c r="AJ2559">
        <v>28546.2</v>
      </c>
      <c r="AK2559">
        <v>38853.800000000003</v>
      </c>
      <c r="AL2559">
        <v>66775.199999999997</v>
      </c>
      <c r="AM2559">
        <v>108573</v>
      </c>
      <c r="AN2559">
        <v>83247.399999999994</v>
      </c>
      <c r="AO2559">
        <v>15567.4</v>
      </c>
      <c r="AP2559">
        <v>28090.5</v>
      </c>
      <c r="AQ2559">
        <v>40966.800000000003</v>
      </c>
    </row>
    <row r="2560" spans="1:43">
      <c r="A2560">
        <v>2559</v>
      </c>
      <c r="B2560" t="s">
        <v>5159</v>
      </c>
      <c r="C2560" t="s">
        <v>5160</v>
      </c>
      <c r="D2560">
        <v>2.71343E-2</v>
      </c>
      <c r="E2560">
        <v>1</v>
      </c>
      <c r="F2560">
        <v>1</v>
      </c>
      <c r="G2560">
        <v>0</v>
      </c>
      <c r="H2560">
        <v>14660.1</v>
      </c>
      <c r="I2560">
        <v>3185.23</v>
      </c>
      <c r="J2560" t="s">
        <v>44</v>
      </c>
      <c r="K2560">
        <v>15206.4</v>
      </c>
      <c r="L2560">
        <v>6960.9</v>
      </c>
      <c r="M2560">
        <v>17239.7</v>
      </c>
      <c r="N2560">
        <v>28120.3</v>
      </c>
      <c r="O2560">
        <v>40642.6</v>
      </c>
      <c r="P2560">
        <v>8439.6200000000008</v>
      </c>
      <c r="Q2560">
        <v>15240.1</v>
      </c>
      <c r="R2560" t="s">
        <v>44</v>
      </c>
      <c r="S2560">
        <v>9080.76</v>
      </c>
      <c r="T2560">
        <v>29173</v>
      </c>
      <c r="U2560">
        <v>24154.1</v>
      </c>
      <c r="V2560">
        <v>40856.9</v>
      </c>
      <c r="W2560" t="s">
        <v>44</v>
      </c>
      <c r="X2560" t="s">
        <v>44</v>
      </c>
      <c r="Y2560">
        <v>3880.22</v>
      </c>
      <c r="Z2560">
        <v>13441</v>
      </c>
      <c r="AA2560">
        <v>3198.34</v>
      </c>
      <c r="AB2560">
        <v>12603.9</v>
      </c>
      <c r="AC2560" t="s">
        <v>44</v>
      </c>
      <c r="AD2560" t="s">
        <v>44</v>
      </c>
      <c r="AE2560" t="s">
        <v>44</v>
      </c>
      <c r="AF2560">
        <v>6512.41</v>
      </c>
      <c r="AG2560" t="s">
        <v>44</v>
      </c>
      <c r="AH2560" t="s">
        <v>44</v>
      </c>
      <c r="AI2560" t="s">
        <v>44</v>
      </c>
      <c r="AJ2560">
        <v>6556.83</v>
      </c>
      <c r="AK2560">
        <v>13826</v>
      </c>
      <c r="AL2560">
        <v>25667</v>
      </c>
      <c r="AM2560">
        <v>40829.4</v>
      </c>
      <c r="AN2560">
        <v>27705.599999999999</v>
      </c>
      <c r="AO2560" t="s">
        <v>44</v>
      </c>
      <c r="AP2560" t="s">
        <v>44</v>
      </c>
      <c r="AQ2560" t="s">
        <v>44</v>
      </c>
    </row>
    <row r="2561" spans="1:43">
      <c r="A2561">
        <v>2560</v>
      </c>
      <c r="B2561" t="s">
        <v>5161</v>
      </c>
      <c r="C2561" t="s">
        <v>5162</v>
      </c>
      <c r="D2561">
        <v>7.1633199999999997E-4</v>
      </c>
      <c r="E2561">
        <v>7</v>
      </c>
      <c r="F2561">
        <v>7</v>
      </c>
      <c r="G2561">
        <v>0</v>
      </c>
      <c r="H2561">
        <v>136358</v>
      </c>
      <c r="I2561">
        <v>126355</v>
      </c>
      <c r="J2561">
        <v>142306</v>
      </c>
      <c r="K2561">
        <v>210220</v>
      </c>
      <c r="L2561">
        <v>198367</v>
      </c>
      <c r="M2561">
        <v>211607</v>
      </c>
      <c r="N2561">
        <v>215658</v>
      </c>
      <c r="O2561">
        <v>271822</v>
      </c>
      <c r="P2561">
        <v>250169</v>
      </c>
      <c r="Q2561">
        <v>193157</v>
      </c>
      <c r="R2561">
        <v>195637</v>
      </c>
      <c r="S2561">
        <v>226512</v>
      </c>
      <c r="T2561">
        <v>176121</v>
      </c>
      <c r="U2561">
        <v>238706</v>
      </c>
      <c r="V2561">
        <v>212943</v>
      </c>
      <c r="W2561">
        <v>143967</v>
      </c>
      <c r="X2561">
        <v>176543</v>
      </c>
      <c r="Y2561">
        <v>162845</v>
      </c>
      <c r="Z2561">
        <v>348670</v>
      </c>
      <c r="AA2561">
        <v>359621</v>
      </c>
      <c r="AB2561">
        <v>415476</v>
      </c>
      <c r="AC2561">
        <v>378050</v>
      </c>
      <c r="AD2561">
        <v>371166</v>
      </c>
      <c r="AE2561">
        <v>306449</v>
      </c>
      <c r="AF2561">
        <v>342856</v>
      </c>
      <c r="AG2561">
        <v>368312</v>
      </c>
      <c r="AH2561">
        <v>323183</v>
      </c>
      <c r="AI2561">
        <v>312052</v>
      </c>
      <c r="AJ2561">
        <v>334111</v>
      </c>
      <c r="AK2561">
        <v>394074</v>
      </c>
      <c r="AL2561">
        <v>189301</v>
      </c>
      <c r="AM2561">
        <v>281278</v>
      </c>
      <c r="AN2561">
        <v>216783</v>
      </c>
      <c r="AO2561">
        <v>144163</v>
      </c>
      <c r="AP2561">
        <v>208473</v>
      </c>
      <c r="AQ2561">
        <v>212160</v>
      </c>
    </row>
    <row r="2562" spans="1:43">
      <c r="A2562">
        <v>2561</v>
      </c>
      <c r="B2562" t="s">
        <v>5163</v>
      </c>
      <c r="C2562" t="s">
        <v>5164</v>
      </c>
      <c r="D2562">
        <v>7.1005900000000004E-3</v>
      </c>
      <c r="E2562">
        <v>3</v>
      </c>
      <c r="F2562">
        <v>3</v>
      </c>
      <c r="G2562">
        <v>0</v>
      </c>
      <c r="H2562">
        <v>140167</v>
      </c>
      <c r="I2562">
        <v>132394</v>
      </c>
      <c r="J2562">
        <v>149102</v>
      </c>
      <c r="K2562">
        <v>113355</v>
      </c>
      <c r="L2562">
        <v>118232</v>
      </c>
      <c r="M2562">
        <v>127376</v>
      </c>
      <c r="N2562">
        <v>153567</v>
      </c>
      <c r="O2562">
        <v>107629</v>
      </c>
      <c r="P2562">
        <v>195389</v>
      </c>
      <c r="Q2562">
        <v>76723.899999999994</v>
      </c>
      <c r="R2562">
        <v>62167.7</v>
      </c>
      <c r="S2562">
        <v>79474.100000000006</v>
      </c>
      <c r="T2562">
        <v>114639</v>
      </c>
      <c r="U2562">
        <v>178673</v>
      </c>
      <c r="V2562">
        <v>135430</v>
      </c>
      <c r="W2562">
        <v>48776</v>
      </c>
      <c r="X2562">
        <v>33118.699999999997</v>
      </c>
      <c r="Y2562">
        <v>62582.400000000001</v>
      </c>
      <c r="Z2562">
        <v>221867</v>
      </c>
      <c r="AA2562">
        <v>162873</v>
      </c>
      <c r="AB2562">
        <v>210458</v>
      </c>
      <c r="AC2562">
        <v>94022.399999999994</v>
      </c>
      <c r="AD2562">
        <v>72228.3</v>
      </c>
      <c r="AE2562">
        <v>77395.100000000006</v>
      </c>
      <c r="AF2562">
        <v>118462</v>
      </c>
      <c r="AG2562">
        <v>116973</v>
      </c>
      <c r="AH2562">
        <v>127566</v>
      </c>
      <c r="AI2562">
        <v>57362.2</v>
      </c>
      <c r="AJ2562">
        <v>83781.899999999994</v>
      </c>
      <c r="AK2562">
        <v>162461</v>
      </c>
      <c r="AL2562">
        <v>93852.9</v>
      </c>
      <c r="AM2562">
        <v>178759</v>
      </c>
      <c r="AN2562">
        <v>94786.3</v>
      </c>
      <c r="AO2562">
        <v>55247.199999999997</v>
      </c>
      <c r="AP2562">
        <v>75382.600000000006</v>
      </c>
      <c r="AQ2562">
        <v>59612.7</v>
      </c>
    </row>
    <row r="2563" spans="1:43">
      <c r="A2563">
        <v>2562</v>
      </c>
      <c r="B2563" t="s">
        <v>5165</v>
      </c>
      <c r="C2563" t="s">
        <v>5166</v>
      </c>
      <c r="D2563">
        <v>1.0983E-3</v>
      </c>
      <c r="E2563">
        <v>5</v>
      </c>
      <c r="F2563">
        <v>5</v>
      </c>
      <c r="G2563">
        <v>0</v>
      </c>
      <c r="H2563">
        <v>310677</v>
      </c>
      <c r="I2563">
        <v>305297</v>
      </c>
      <c r="J2563">
        <v>169328</v>
      </c>
      <c r="K2563">
        <v>241079</v>
      </c>
      <c r="L2563">
        <v>233199</v>
      </c>
      <c r="M2563">
        <v>246235</v>
      </c>
      <c r="N2563">
        <v>381695</v>
      </c>
      <c r="O2563">
        <v>348269</v>
      </c>
      <c r="P2563">
        <v>189616</v>
      </c>
      <c r="Q2563">
        <v>245168</v>
      </c>
      <c r="R2563">
        <v>141599</v>
      </c>
      <c r="S2563">
        <v>192572</v>
      </c>
      <c r="T2563">
        <v>389554</v>
      </c>
      <c r="U2563">
        <v>419058</v>
      </c>
      <c r="V2563">
        <v>406222</v>
      </c>
      <c r="W2563">
        <v>119870</v>
      </c>
      <c r="X2563">
        <v>108975</v>
      </c>
      <c r="Y2563">
        <v>140217</v>
      </c>
      <c r="Z2563">
        <v>626906</v>
      </c>
      <c r="AA2563">
        <v>554936</v>
      </c>
      <c r="AB2563">
        <v>687551</v>
      </c>
      <c r="AC2563">
        <v>166028</v>
      </c>
      <c r="AD2563">
        <v>216669</v>
      </c>
      <c r="AE2563">
        <v>149759</v>
      </c>
      <c r="AF2563">
        <v>147512</v>
      </c>
      <c r="AG2563">
        <v>98908.2</v>
      </c>
      <c r="AH2563" t="s">
        <v>44</v>
      </c>
      <c r="AI2563">
        <v>160301</v>
      </c>
      <c r="AJ2563">
        <v>184210</v>
      </c>
      <c r="AK2563">
        <v>226099</v>
      </c>
      <c r="AL2563">
        <v>364616</v>
      </c>
      <c r="AM2563">
        <v>443621</v>
      </c>
      <c r="AN2563">
        <v>308798</v>
      </c>
      <c r="AO2563">
        <v>265572</v>
      </c>
      <c r="AP2563">
        <v>334670</v>
      </c>
      <c r="AQ2563">
        <v>331739</v>
      </c>
    </row>
    <row r="2564" spans="1:43">
      <c r="A2564">
        <v>2563</v>
      </c>
      <c r="B2564" t="s">
        <v>5167</v>
      </c>
      <c r="C2564" t="s">
        <v>5168</v>
      </c>
      <c r="D2564">
        <v>7.1633199999999997E-4</v>
      </c>
      <c r="E2564">
        <v>5</v>
      </c>
      <c r="F2564">
        <v>5</v>
      </c>
      <c r="G2564">
        <v>0</v>
      </c>
      <c r="H2564">
        <v>607006</v>
      </c>
      <c r="I2564">
        <v>529243</v>
      </c>
      <c r="J2564">
        <v>512290</v>
      </c>
      <c r="K2564">
        <v>834411</v>
      </c>
      <c r="L2564">
        <v>809885</v>
      </c>
      <c r="M2564">
        <v>863046</v>
      </c>
      <c r="N2564">
        <v>905374</v>
      </c>
      <c r="O2564">
        <v>1022520</v>
      </c>
      <c r="P2564">
        <v>997739</v>
      </c>
      <c r="Q2564">
        <v>751627</v>
      </c>
      <c r="R2564">
        <v>798193</v>
      </c>
      <c r="S2564">
        <v>899025</v>
      </c>
      <c r="T2564">
        <v>660262</v>
      </c>
      <c r="U2564">
        <v>788945</v>
      </c>
      <c r="V2564">
        <v>749687</v>
      </c>
      <c r="W2564">
        <v>513502</v>
      </c>
      <c r="X2564">
        <v>521126</v>
      </c>
      <c r="Y2564">
        <v>516613</v>
      </c>
      <c r="Z2564">
        <v>1248200</v>
      </c>
      <c r="AA2564">
        <v>1392850</v>
      </c>
      <c r="AB2564">
        <v>1467740</v>
      </c>
      <c r="AC2564">
        <v>1258700</v>
      </c>
      <c r="AD2564">
        <v>1174990</v>
      </c>
      <c r="AE2564">
        <v>1372610</v>
      </c>
      <c r="AF2564">
        <v>1050330</v>
      </c>
      <c r="AG2564">
        <v>1040680</v>
      </c>
      <c r="AH2564">
        <v>1035310</v>
      </c>
      <c r="AI2564">
        <v>1181030</v>
      </c>
      <c r="AJ2564">
        <v>1151980</v>
      </c>
      <c r="AK2564">
        <v>1196900</v>
      </c>
      <c r="AL2564">
        <v>616005</v>
      </c>
      <c r="AM2564">
        <v>847805</v>
      </c>
      <c r="AN2564">
        <v>656448</v>
      </c>
      <c r="AO2564">
        <v>527458</v>
      </c>
      <c r="AP2564">
        <v>769490</v>
      </c>
      <c r="AQ2564">
        <v>722719</v>
      </c>
    </row>
    <row r="2565" spans="1:43">
      <c r="A2565">
        <v>2564</v>
      </c>
      <c r="B2565" t="s">
        <v>5169</v>
      </c>
      <c r="C2565" t="s">
        <v>5170</v>
      </c>
      <c r="D2565">
        <v>7.1633199999999997E-4</v>
      </c>
      <c r="E2565">
        <v>11</v>
      </c>
      <c r="F2565">
        <v>11</v>
      </c>
      <c r="G2565">
        <v>0</v>
      </c>
      <c r="H2565">
        <v>4298590</v>
      </c>
      <c r="I2565">
        <v>4206600</v>
      </c>
      <c r="J2565">
        <v>4030070</v>
      </c>
      <c r="K2565">
        <v>6704430</v>
      </c>
      <c r="L2565">
        <v>6449750</v>
      </c>
      <c r="M2565">
        <v>7016150</v>
      </c>
      <c r="N2565">
        <v>7576220</v>
      </c>
      <c r="O2565">
        <v>8823430</v>
      </c>
      <c r="P2565">
        <v>6338990</v>
      </c>
      <c r="Q2565">
        <v>6747250</v>
      </c>
      <c r="R2565">
        <v>8225290</v>
      </c>
      <c r="S2565">
        <v>7341340</v>
      </c>
      <c r="T2565">
        <v>5586150</v>
      </c>
      <c r="U2565">
        <v>6040020</v>
      </c>
      <c r="V2565">
        <v>5616320</v>
      </c>
      <c r="W2565">
        <v>5048940</v>
      </c>
      <c r="X2565">
        <v>4636880</v>
      </c>
      <c r="Y2565">
        <v>4679430</v>
      </c>
      <c r="Z2565">
        <v>8812800</v>
      </c>
      <c r="AA2565">
        <v>9358830</v>
      </c>
      <c r="AB2565">
        <v>9928280</v>
      </c>
      <c r="AC2565">
        <v>7152420</v>
      </c>
      <c r="AD2565">
        <v>7935290</v>
      </c>
      <c r="AE2565">
        <v>6674280</v>
      </c>
      <c r="AF2565">
        <v>4997530</v>
      </c>
      <c r="AG2565">
        <v>5492870</v>
      </c>
      <c r="AH2565">
        <v>4295340</v>
      </c>
      <c r="AI2565">
        <v>8128910</v>
      </c>
      <c r="AJ2565">
        <v>8484360</v>
      </c>
      <c r="AK2565">
        <v>9051890</v>
      </c>
      <c r="AL2565">
        <v>3538960</v>
      </c>
      <c r="AM2565">
        <v>4174790</v>
      </c>
      <c r="AN2565">
        <v>3557800</v>
      </c>
      <c r="AO2565">
        <v>4581420</v>
      </c>
      <c r="AP2565">
        <v>5833980</v>
      </c>
      <c r="AQ2565">
        <v>5555520</v>
      </c>
    </row>
    <row r="2566" spans="1:43">
      <c r="A2566">
        <v>2565</v>
      </c>
      <c r="B2566" t="s">
        <v>5171</v>
      </c>
      <c r="C2566" t="s">
        <v>5172</v>
      </c>
      <c r="D2566">
        <v>1.90749E-3</v>
      </c>
      <c r="E2566">
        <v>2</v>
      </c>
      <c r="F2566">
        <v>2</v>
      </c>
      <c r="G2566">
        <v>0</v>
      </c>
      <c r="H2566">
        <v>85807.1</v>
      </c>
      <c r="I2566">
        <v>50697.3</v>
      </c>
      <c r="J2566">
        <v>20777.599999999999</v>
      </c>
      <c r="K2566">
        <v>131226</v>
      </c>
      <c r="L2566">
        <v>97909.7</v>
      </c>
      <c r="M2566">
        <v>102043</v>
      </c>
      <c r="N2566">
        <v>117660</v>
      </c>
      <c r="O2566">
        <v>85899.6</v>
      </c>
      <c r="P2566">
        <v>35890.6</v>
      </c>
      <c r="Q2566">
        <v>57300.9</v>
      </c>
      <c r="R2566">
        <v>35788.1</v>
      </c>
      <c r="S2566">
        <v>32612.7</v>
      </c>
      <c r="T2566">
        <v>147911</v>
      </c>
      <c r="U2566">
        <v>124900</v>
      </c>
      <c r="V2566">
        <v>126325</v>
      </c>
      <c r="W2566">
        <v>38266.5</v>
      </c>
      <c r="X2566">
        <v>32170.799999999999</v>
      </c>
      <c r="Y2566">
        <v>6280.16</v>
      </c>
      <c r="Z2566">
        <v>239641</v>
      </c>
      <c r="AA2566">
        <v>212982</v>
      </c>
      <c r="AB2566">
        <v>183875</v>
      </c>
      <c r="AC2566">
        <v>64377.4</v>
      </c>
      <c r="AD2566">
        <v>38550.5</v>
      </c>
      <c r="AE2566">
        <v>23032.799999999999</v>
      </c>
      <c r="AF2566">
        <v>55273.8</v>
      </c>
      <c r="AG2566">
        <v>41954.5</v>
      </c>
      <c r="AH2566">
        <v>9171.7099999999991</v>
      </c>
      <c r="AI2566">
        <v>77498.7</v>
      </c>
      <c r="AJ2566">
        <v>83432.800000000003</v>
      </c>
      <c r="AK2566">
        <v>60611.1</v>
      </c>
      <c r="AL2566">
        <v>141435</v>
      </c>
      <c r="AM2566">
        <v>66626.5</v>
      </c>
      <c r="AN2566">
        <v>95065</v>
      </c>
      <c r="AO2566">
        <v>81654.399999999994</v>
      </c>
      <c r="AP2566">
        <v>96998.6</v>
      </c>
      <c r="AQ2566">
        <v>72493.8</v>
      </c>
    </row>
    <row r="2567" spans="1:43">
      <c r="A2567">
        <v>2566</v>
      </c>
      <c r="B2567" t="s">
        <v>5173</v>
      </c>
      <c r="C2567" t="s">
        <v>5174</v>
      </c>
      <c r="D2567">
        <v>3.50117E-2</v>
      </c>
      <c r="E2567">
        <v>1</v>
      </c>
      <c r="F2567">
        <v>1</v>
      </c>
      <c r="G2567">
        <v>0</v>
      </c>
      <c r="H2567">
        <v>72023.600000000006</v>
      </c>
      <c r="I2567" t="s">
        <v>44</v>
      </c>
      <c r="J2567">
        <v>88485.2</v>
      </c>
      <c r="K2567" t="s">
        <v>44</v>
      </c>
      <c r="L2567" t="s">
        <v>44</v>
      </c>
      <c r="M2567" t="s">
        <v>44</v>
      </c>
      <c r="N2567" t="s">
        <v>44</v>
      </c>
      <c r="O2567" t="s">
        <v>44</v>
      </c>
      <c r="P2567">
        <v>144188</v>
      </c>
      <c r="Q2567">
        <v>96297.8</v>
      </c>
      <c r="R2567" t="s">
        <v>44</v>
      </c>
      <c r="S2567">
        <v>111028</v>
      </c>
      <c r="T2567">
        <v>107151</v>
      </c>
      <c r="U2567" t="s">
        <v>44</v>
      </c>
      <c r="V2567" t="s">
        <v>44</v>
      </c>
      <c r="W2567" t="s">
        <v>44</v>
      </c>
      <c r="X2567">
        <v>64857.1</v>
      </c>
      <c r="Y2567">
        <v>102131</v>
      </c>
      <c r="Z2567">
        <v>192838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63665.5</v>
      </c>
      <c r="AG2567" t="s">
        <v>44</v>
      </c>
      <c r="AH2567">
        <v>120201</v>
      </c>
      <c r="AI2567" t="s">
        <v>44</v>
      </c>
      <c r="AJ2567">
        <v>79864.100000000006</v>
      </c>
      <c r="AK2567">
        <v>105222</v>
      </c>
      <c r="AL2567" t="s">
        <v>44</v>
      </c>
      <c r="AM2567" t="s">
        <v>44</v>
      </c>
      <c r="AN2567" t="s">
        <v>44</v>
      </c>
      <c r="AO2567">
        <v>82723.399999999994</v>
      </c>
      <c r="AP2567">
        <v>79174.600000000006</v>
      </c>
      <c r="AQ2567" t="s">
        <v>44</v>
      </c>
    </row>
    <row r="2568" spans="1:43">
      <c r="A2568">
        <v>2567</v>
      </c>
      <c r="B2568" t="s">
        <v>5175</v>
      </c>
      <c r="C2568" t="s">
        <v>5176</v>
      </c>
      <c r="D2568">
        <v>7.1633199999999997E-4</v>
      </c>
      <c r="E2568">
        <v>12</v>
      </c>
      <c r="F2568">
        <v>12</v>
      </c>
      <c r="G2568">
        <v>0</v>
      </c>
      <c r="H2568">
        <v>804046</v>
      </c>
      <c r="I2568">
        <v>680402</v>
      </c>
      <c r="J2568">
        <v>664593</v>
      </c>
      <c r="K2568">
        <v>612052</v>
      </c>
      <c r="L2568">
        <v>566658</v>
      </c>
      <c r="M2568">
        <v>617952</v>
      </c>
      <c r="N2568">
        <v>754212</v>
      </c>
      <c r="O2568">
        <v>743089</v>
      </c>
      <c r="P2568">
        <v>771259</v>
      </c>
      <c r="Q2568">
        <v>450229</v>
      </c>
      <c r="R2568">
        <v>410118</v>
      </c>
      <c r="S2568">
        <v>477575</v>
      </c>
      <c r="T2568">
        <v>830924</v>
      </c>
      <c r="U2568">
        <v>955118</v>
      </c>
      <c r="V2568">
        <v>1022720</v>
      </c>
      <c r="W2568">
        <v>307090</v>
      </c>
      <c r="X2568">
        <v>350598</v>
      </c>
      <c r="Y2568">
        <v>356894</v>
      </c>
      <c r="Z2568">
        <v>869567</v>
      </c>
      <c r="AA2568">
        <v>877426</v>
      </c>
      <c r="AB2568">
        <v>966761</v>
      </c>
      <c r="AC2568">
        <v>556917</v>
      </c>
      <c r="AD2568">
        <v>514720</v>
      </c>
      <c r="AE2568">
        <v>561634</v>
      </c>
      <c r="AF2568">
        <v>455691</v>
      </c>
      <c r="AG2568">
        <v>479965</v>
      </c>
      <c r="AH2568">
        <v>510817</v>
      </c>
      <c r="AI2568">
        <v>351811</v>
      </c>
      <c r="AJ2568">
        <v>358152</v>
      </c>
      <c r="AK2568">
        <v>388544</v>
      </c>
      <c r="AL2568">
        <v>529070</v>
      </c>
      <c r="AM2568">
        <v>704853</v>
      </c>
      <c r="AN2568">
        <v>567540</v>
      </c>
      <c r="AO2568">
        <v>259128</v>
      </c>
      <c r="AP2568">
        <v>380829</v>
      </c>
      <c r="AQ2568">
        <v>387998</v>
      </c>
    </row>
    <row r="2569" spans="1:43">
      <c r="A2569">
        <v>2568</v>
      </c>
      <c r="B2569" t="s">
        <v>5177</v>
      </c>
      <c r="C2569" t="s">
        <v>5178</v>
      </c>
      <c r="D2569">
        <v>4.73435E-3</v>
      </c>
      <c r="E2569">
        <v>3</v>
      </c>
      <c r="F2569">
        <v>3</v>
      </c>
      <c r="G2569">
        <v>0</v>
      </c>
      <c r="H2569">
        <v>347500</v>
      </c>
      <c r="I2569">
        <v>358243</v>
      </c>
      <c r="J2569">
        <v>390280</v>
      </c>
      <c r="K2569">
        <v>261981</v>
      </c>
      <c r="L2569">
        <v>175029</v>
      </c>
      <c r="M2569">
        <v>219008</v>
      </c>
      <c r="N2569">
        <v>386167</v>
      </c>
      <c r="O2569">
        <v>207199</v>
      </c>
      <c r="P2569">
        <v>346132</v>
      </c>
      <c r="Q2569">
        <v>107868</v>
      </c>
      <c r="R2569">
        <v>89068.4</v>
      </c>
      <c r="S2569">
        <v>119707</v>
      </c>
      <c r="T2569">
        <v>324332</v>
      </c>
      <c r="U2569">
        <v>293940</v>
      </c>
      <c r="V2569">
        <v>433189</v>
      </c>
      <c r="W2569">
        <v>76065.399999999994</v>
      </c>
      <c r="X2569">
        <v>75662.3</v>
      </c>
      <c r="Y2569">
        <v>81924.7</v>
      </c>
      <c r="Z2569">
        <v>501196</v>
      </c>
      <c r="AA2569">
        <v>501434</v>
      </c>
      <c r="AB2569">
        <v>613818</v>
      </c>
      <c r="AC2569">
        <v>146975</v>
      </c>
      <c r="AD2569">
        <v>156312</v>
      </c>
      <c r="AE2569">
        <v>256121</v>
      </c>
      <c r="AF2569">
        <v>141993</v>
      </c>
      <c r="AG2569">
        <v>130678</v>
      </c>
      <c r="AH2569">
        <v>265738</v>
      </c>
      <c r="AI2569">
        <v>112783</v>
      </c>
      <c r="AJ2569">
        <v>111428</v>
      </c>
      <c r="AK2569">
        <v>155514</v>
      </c>
      <c r="AL2569">
        <v>372535</v>
      </c>
      <c r="AM2569">
        <v>598503</v>
      </c>
      <c r="AN2569">
        <v>481437</v>
      </c>
      <c r="AO2569">
        <v>223273</v>
      </c>
      <c r="AP2569">
        <v>267674</v>
      </c>
      <c r="AQ2569">
        <v>290079</v>
      </c>
    </row>
    <row r="2570" spans="1:43">
      <c r="A2570">
        <v>2569</v>
      </c>
      <c r="B2570" t="s">
        <v>5179</v>
      </c>
      <c r="C2570" t="s">
        <v>5180</v>
      </c>
      <c r="D2570">
        <v>1.3851499999999999E-2</v>
      </c>
      <c r="E2570">
        <v>1</v>
      </c>
      <c r="F2570">
        <v>1</v>
      </c>
      <c r="G2570">
        <v>0</v>
      </c>
      <c r="H2570">
        <v>62180.9</v>
      </c>
      <c r="I2570">
        <v>42623.4</v>
      </c>
      <c r="J2570">
        <v>64344</v>
      </c>
      <c r="K2570" t="s">
        <v>44</v>
      </c>
      <c r="L2570" t="s">
        <v>44</v>
      </c>
      <c r="M2570" t="s">
        <v>44</v>
      </c>
      <c r="N2570" t="s">
        <v>44</v>
      </c>
      <c r="O2570">
        <v>45257</v>
      </c>
      <c r="P2570">
        <v>51349</v>
      </c>
      <c r="Q2570" t="s">
        <v>44</v>
      </c>
      <c r="R2570" t="s">
        <v>44</v>
      </c>
      <c r="S2570">
        <v>12512.7</v>
      </c>
      <c r="T2570">
        <v>25536.799999999999</v>
      </c>
      <c r="U2570">
        <v>39534.1</v>
      </c>
      <c r="V2570">
        <v>59582.7</v>
      </c>
      <c r="W2570" t="s">
        <v>44</v>
      </c>
      <c r="X2570" t="s">
        <v>44</v>
      </c>
      <c r="Y2570" t="s">
        <v>44</v>
      </c>
      <c r="Z2570">
        <v>50027.5</v>
      </c>
      <c r="AA2570">
        <v>103812</v>
      </c>
      <c r="AB2570">
        <v>95577.3</v>
      </c>
      <c r="AC2570" t="s">
        <v>44</v>
      </c>
      <c r="AD2570" t="s">
        <v>44</v>
      </c>
      <c r="AE2570" t="s">
        <v>44</v>
      </c>
      <c r="AF2570" t="s">
        <v>44</v>
      </c>
      <c r="AG2570" t="s">
        <v>44</v>
      </c>
      <c r="AH2570" t="s">
        <v>44</v>
      </c>
      <c r="AI2570" t="s">
        <v>44</v>
      </c>
      <c r="AJ2570" t="s">
        <v>44</v>
      </c>
      <c r="AK2570" t="s">
        <v>44</v>
      </c>
      <c r="AL2570">
        <v>77015.8</v>
      </c>
      <c r="AM2570">
        <v>96341.5</v>
      </c>
      <c r="AN2570">
        <v>106418</v>
      </c>
      <c r="AO2570">
        <v>10778</v>
      </c>
      <c r="AP2570" t="s">
        <v>44</v>
      </c>
      <c r="AQ2570" t="s">
        <v>44</v>
      </c>
    </row>
    <row r="2571" spans="1:43">
      <c r="A2571">
        <v>2570</v>
      </c>
      <c r="B2571" t="s">
        <v>5181</v>
      </c>
      <c r="C2571" t="s">
        <v>5182</v>
      </c>
      <c r="D2571">
        <v>7.1633199999999997E-4</v>
      </c>
      <c r="E2571">
        <v>4</v>
      </c>
      <c r="F2571">
        <v>4</v>
      </c>
      <c r="G2571">
        <v>0</v>
      </c>
      <c r="H2571">
        <v>312183</v>
      </c>
      <c r="I2571">
        <v>328325</v>
      </c>
      <c r="J2571">
        <v>288585</v>
      </c>
      <c r="K2571">
        <v>262149</v>
      </c>
      <c r="L2571">
        <v>251210</v>
      </c>
      <c r="M2571">
        <v>273700</v>
      </c>
      <c r="N2571">
        <v>383713</v>
      </c>
      <c r="O2571">
        <v>455959</v>
      </c>
      <c r="P2571">
        <v>482033</v>
      </c>
      <c r="Q2571">
        <v>152158</v>
      </c>
      <c r="R2571">
        <v>170482</v>
      </c>
      <c r="S2571">
        <v>230482</v>
      </c>
      <c r="T2571">
        <v>424951</v>
      </c>
      <c r="U2571">
        <v>420334</v>
      </c>
      <c r="V2571">
        <v>443454</v>
      </c>
      <c r="W2571">
        <v>135676</v>
      </c>
      <c r="X2571">
        <v>121633</v>
      </c>
      <c r="Y2571">
        <v>154351</v>
      </c>
      <c r="Z2571">
        <v>540608</v>
      </c>
      <c r="AA2571">
        <v>556414</v>
      </c>
      <c r="AB2571">
        <v>632348</v>
      </c>
      <c r="AC2571">
        <v>245690</v>
      </c>
      <c r="AD2571">
        <v>252487</v>
      </c>
      <c r="AE2571">
        <v>277410</v>
      </c>
      <c r="AF2571">
        <v>231846</v>
      </c>
      <c r="AG2571">
        <v>244061</v>
      </c>
      <c r="AH2571">
        <v>264641</v>
      </c>
      <c r="AI2571">
        <v>147895</v>
      </c>
      <c r="AJ2571">
        <v>181111</v>
      </c>
      <c r="AK2571">
        <v>183538</v>
      </c>
      <c r="AL2571">
        <v>466021</v>
      </c>
      <c r="AM2571">
        <v>643883</v>
      </c>
      <c r="AN2571">
        <v>454675</v>
      </c>
      <c r="AO2571">
        <v>193537</v>
      </c>
      <c r="AP2571">
        <v>278171</v>
      </c>
      <c r="AQ2571">
        <v>297908</v>
      </c>
    </row>
    <row r="2572" spans="1:43">
      <c r="A2572">
        <v>2571</v>
      </c>
      <c r="B2572" t="s">
        <v>5183</v>
      </c>
      <c r="C2572" t="s">
        <v>5184</v>
      </c>
      <c r="D2572">
        <v>1.6444799999999999E-2</v>
      </c>
      <c r="E2572">
        <v>1</v>
      </c>
      <c r="F2572">
        <v>1</v>
      </c>
      <c r="G2572">
        <v>0</v>
      </c>
      <c r="H2572">
        <v>239572</v>
      </c>
      <c r="I2572">
        <v>150378</v>
      </c>
      <c r="J2572">
        <v>106501</v>
      </c>
      <c r="K2572">
        <v>340808</v>
      </c>
      <c r="L2572">
        <v>253448</v>
      </c>
      <c r="M2572">
        <v>313974</v>
      </c>
      <c r="N2572">
        <v>433497</v>
      </c>
      <c r="O2572">
        <v>399147</v>
      </c>
      <c r="P2572">
        <v>182815</v>
      </c>
      <c r="Q2572">
        <v>409772</v>
      </c>
      <c r="R2572">
        <v>376400</v>
      </c>
      <c r="S2572">
        <v>447354</v>
      </c>
      <c r="T2572">
        <v>30201.9</v>
      </c>
      <c r="U2572">
        <v>113393</v>
      </c>
      <c r="V2572">
        <v>38208.1</v>
      </c>
      <c r="W2572">
        <v>78854.600000000006</v>
      </c>
      <c r="X2572">
        <v>104144</v>
      </c>
      <c r="Y2572">
        <v>13744.9</v>
      </c>
      <c r="Z2572">
        <v>486551</v>
      </c>
      <c r="AA2572">
        <v>504206</v>
      </c>
      <c r="AB2572">
        <v>531037</v>
      </c>
      <c r="AC2572">
        <v>223019</v>
      </c>
      <c r="AD2572">
        <v>212931</v>
      </c>
      <c r="AE2572">
        <v>98448</v>
      </c>
      <c r="AF2572">
        <v>47537.599999999999</v>
      </c>
      <c r="AG2572">
        <v>132059</v>
      </c>
      <c r="AH2572">
        <v>90743.1</v>
      </c>
      <c r="AI2572">
        <v>266364</v>
      </c>
      <c r="AJ2572">
        <v>288628</v>
      </c>
      <c r="AK2572">
        <v>263531</v>
      </c>
      <c r="AL2572">
        <v>176446</v>
      </c>
      <c r="AM2572">
        <v>201341</v>
      </c>
      <c r="AN2572">
        <v>131692</v>
      </c>
      <c r="AO2572">
        <v>92927</v>
      </c>
      <c r="AP2572">
        <v>93047.7</v>
      </c>
      <c r="AQ2572">
        <v>147430</v>
      </c>
    </row>
    <row r="2573" spans="1:43">
      <c r="A2573">
        <v>2572</v>
      </c>
      <c r="B2573" t="s">
        <v>5185</v>
      </c>
      <c r="C2573" t="s">
        <v>5186</v>
      </c>
      <c r="D2573">
        <v>2.3835700000000001E-2</v>
      </c>
      <c r="E2573">
        <v>2</v>
      </c>
      <c r="F2573">
        <v>2</v>
      </c>
      <c r="G2573">
        <v>0</v>
      </c>
      <c r="H2573">
        <v>106552</v>
      </c>
      <c r="I2573">
        <v>89801.2</v>
      </c>
      <c r="J2573">
        <v>89524</v>
      </c>
      <c r="K2573">
        <v>94531.3</v>
      </c>
      <c r="L2573">
        <v>77861.3</v>
      </c>
      <c r="M2573">
        <v>74360</v>
      </c>
      <c r="N2573">
        <v>99273.8</v>
      </c>
      <c r="O2573">
        <v>136926</v>
      </c>
      <c r="P2573">
        <v>126149</v>
      </c>
      <c r="Q2573">
        <v>29036.400000000001</v>
      </c>
      <c r="R2573">
        <v>41398.800000000003</v>
      </c>
      <c r="S2573">
        <v>69231.5</v>
      </c>
      <c r="T2573">
        <v>101685</v>
      </c>
      <c r="U2573">
        <v>179628</v>
      </c>
      <c r="V2573">
        <v>96610.8</v>
      </c>
      <c r="W2573">
        <v>50599.9</v>
      </c>
      <c r="X2573">
        <v>53257.8</v>
      </c>
      <c r="Y2573">
        <v>39928.9</v>
      </c>
      <c r="Z2573">
        <v>219647</v>
      </c>
      <c r="AA2573">
        <v>162735</v>
      </c>
      <c r="AB2573">
        <v>250614</v>
      </c>
      <c r="AC2573">
        <v>127869</v>
      </c>
      <c r="AD2573">
        <v>117142</v>
      </c>
      <c r="AE2573">
        <v>76854</v>
      </c>
      <c r="AF2573">
        <v>83902.1</v>
      </c>
      <c r="AG2573">
        <v>38016.199999999997</v>
      </c>
      <c r="AH2573">
        <v>24403.9</v>
      </c>
      <c r="AI2573">
        <v>30035.7</v>
      </c>
      <c r="AJ2573">
        <v>34993.300000000003</v>
      </c>
      <c r="AK2573">
        <v>48818.5</v>
      </c>
      <c r="AL2573">
        <v>221814</v>
      </c>
      <c r="AM2573">
        <v>279643</v>
      </c>
      <c r="AN2573">
        <v>177551</v>
      </c>
      <c r="AO2573">
        <v>61339.7</v>
      </c>
      <c r="AP2573">
        <v>101103</v>
      </c>
      <c r="AQ2573">
        <v>86346.6</v>
      </c>
    </row>
    <row r="2574" spans="1:43">
      <c r="A2574">
        <v>2573</v>
      </c>
      <c r="B2574" t="s">
        <v>5187</v>
      </c>
      <c r="C2574" t="s">
        <v>5188</v>
      </c>
      <c r="D2574">
        <v>2.9090899999999999E-2</v>
      </c>
      <c r="E2574">
        <v>1</v>
      </c>
      <c r="F2574">
        <v>1</v>
      </c>
      <c r="G2574">
        <v>0</v>
      </c>
      <c r="H2574">
        <v>14937.2</v>
      </c>
      <c r="I2574" t="s">
        <v>44</v>
      </c>
      <c r="J2574" t="s">
        <v>44</v>
      </c>
      <c r="K2574" t="s">
        <v>44</v>
      </c>
      <c r="L2574" t="s">
        <v>44</v>
      </c>
      <c r="M2574" t="s">
        <v>44</v>
      </c>
      <c r="N2574" t="s">
        <v>44</v>
      </c>
      <c r="O2574" t="s">
        <v>44</v>
      </c>
      <c r="P2574" t="s">
        <v>44</v>
      </c>
      <c r="Q2574">
        <v>19712</v>
      </c>
      <c r="R2574">
        <v>4641.1099999999997</v>
      </c>
      <c r="S2574" t="s">
        <v>44</v>
      </c>
      <c r="T2574">
        <v>5679.65</v>
      </c>
      <c r="U2574" t="s">
        <v>44</v>
      </c>
      <c r="V2574">
        <v>13253.5</v>
      </c>
      <c r="W2574">
        <v>3676.69</v>
      </c>
      <c r="X2574" t="s">
        <v>44</v>
      </c>
      <c r="Y2574" t="s">
        <v>44</v>
      </c>
      <c r="Z2574">
        <v>9517.86</v>
      </c>
      <c r="AA2574">
        <v>11224.6</v>
      </c>
      <c r="AB2574">
        <v>8419.06</v>
      </c>
      <c r="AC2574">
        <v>13670.7</v>
      </c>
      <c r="AD2574" t="s">
        <v>44</v>
      </c>
      <c r="AE2574" t="s">
        <v>44</v>
      </c>
      <c r="AF2574">
        <v>9563.9599999999991</v>
      </c>
      <c r="AG2574" t="s">
        <v>44</v>
      </c>
      <c r="AH2574" t="s">
        <v>44</v>
      </c>
      <c r="AI2574">
        <v>11872.7</v>
      </c>
      <c r="AJ2574">
        <v>12125.2</v>
      </c>
      <c r="AK2574">
        <v>19500.599999999999</v>
      </c>
      <c r="AL2574" t="s">
        <v>44</v>
      </c>
      <c r="AM2574" t="s">
        <v>44</v>
      </c>
      <c r="AN2574" t="s">
        <v>44</v>
      </c>
      <c r="AO2574" t="s">
        <v>44</v>
      </c>
      <c r="AP2574" t="s">
        <v>44</v>
      </c>
      <c r="AQ2574" t="s">
        <v>44</v>
      </c>
    </row>
    <row r="2575" spans="1:43">
      <c r="A2575">
        <v>2574</v>
      </c>
      <c r="B2575" t="s">
        <v>5189</v>
      </c>
      <c r="C2575" t="s">
        <v>5190</v>
      </c>
      <c r="D2575">
        <v>7.1633199999999997E-4</v>
      </c>
      <c r="E2575">
        <v>8</v>
      </c>
      <c r="F2575">
        <v>8</v>
      </c>
      <c r="G2575">
        <v>0</v>
      </c>
      <c r="H2575">
        <v>2073690</v>
      </c>
      <c r="I2575">
        <v>1450480</v>
      </c>
      <c r="J2575">
        <v>1833010</v>
      </c>
      <c r="K2575">
        <v>3808350</v>
      </c>
      <c r="L2575">
        <v>2661700</v>
      </c>
      <c r="M2575">
        <v>2941440</v>
      </c>
      <c r="N2575">
        <v>3917780</v>
      </c>
      <c r="O2575">
        <v>4760530</v>
      </c>
      <c r="P2575">
        <v>3796840</v>
      </c>
      <c r="Q2575">
        <v>3630030</v>
      </c>
      <c r="R2575">
        <v>3647750</v>
      </c>
      <c r="S2575">
        <v>3807580</v>
      </c>
      <c r="T2575">
        <v>2639350</v>
      </c>
      <c r="U2575">
        <v>3718890</v>
      </c>
      <c r="V2575">
        <v>2727220</v>
      </c>
      <c r="W2575">
        <v>2259030</v>
      </c>
      <c r="X2575">
        <v>4006930</v>
      </c>
      <c r="Y2575">
        <v>3309280</v>
      </c>
      <c r="Z2575">
        <v>4271040</v>
      </c>
      <c r="AA2575">
        <v>4562600</v>
      </c>
      <c r="AB2575">
        <v>4227900</v>
      </c>
      <c r="AC2575">
        <v>4585350</v>
      </c>
      <c r="AD2575">
        <v>5092220</v>
      </c>
      <c r="AE2575">
        <v>4139870</v>
      </c>
      <c r="AF2575">
        <v>3822470</v>
      </c>
      <c r="AG2575">
        <v>5482580</v>
      </c>
      <c r="AH2575">
        <v>3800990</v>
      </c>
      <c r="AI2575">
        <v>3710510</v>
      </c>
      <c r="AJ2575">
        <v>4330700</v>
      </c>
      <c r="AK2575">
        <v>4431120</v>
      </c>
      <c r="AL2575">
        <v>2429220</v>
      </c>
      <c r="AM2575">
        <v>3195240</v>
      </c>
      <c r="AN2575">
        <v>1887120</v>
      </c>
      <c r="AO2575">
        <v>2261930</v>
      </c>
      <c r="AP2575">
        <v>2967070</v>
      </c>
      <c r="AQ2575">
        <v>2792580</v>
      </c>
    </row>
    <row r="2576" spans="1:43">
      <c r="A2576">
        <v>2575</v>
      </c>
      <c r="B2576" t="s">
        <v>5191</v>
      </c>
      <c r="C2576" t="s">
        <v>5192</v>
      </c>
      <c r="D2576">
        <v>2.7821899999999999E-3</v>
      </c>
      <c r="E2576">
        <v>2</v>
      </c>
      <c r="F2576">
        <v>2</v>
      </c>
      <c r="G2576">
        <v>0</v>
      </c>
      <c r="H2576">
        <v>249281</v>
      </c>
      <c r="I2576">
        <v>266333</v>
      </c>
      <c r="J2576">
        <v>292794</v>
      </c>
      <c r="K2576">
        <v>173263</v>
      </c>
      <c r="L2576">
        <v>191770</v>
      </c>
      <c r="M2576">
        <v>199616</v>
      </c>
      <c r="N2576">
        <v>229003</v>
      </c>
      <c r="O2576">
        <v>255433</v>
      </c>
      <c r="P2576">
        <v>324585</v>
      </c>
      <c r="Q2576">
        <v>90975.2</v>
      </c>
      <c r="R2576">
        <v>36560</v>
      </c>
      <c r="S2576">
        <v>113340</v>
      </c>
      <c r="T2576">
        <v>335115</v>
      </c>
      <c r="U2576">
        <v>388151</v>
      </c>
      <c r="V2576">
        <v>361422</v>
      </c>
      <c r="W2576">
        <v>46577.4</v>
      </c>
      <c r="X2576">
        <v>67267.7</v>
      </c>
      <c r="Y2576">
        <v>80249.2</v>
      </c>
      <c r="Z2576">
        <v>237744</v>
      </c>
      <c r="AA2576">
        <v>228445</v>
      </c>
      <c r="AB2576">
        <v>270425</v>
      </c>
      <c r="AC2576">
        <v>152794</v>
      </c>
      <c r="AD2576">
        <v>121576</v>
      </c>
      <c r="AE2576">
        <v>157621</v>
      </c>
      <c r="AF2576">
        <v>124095</v>
      </c>
      <c r="AG2576">
        <v>121839</v>
      </c>
      <c r="AH2576">
        <v>161119</v>
      </c>
      <c r="AI2576">
        <v>90824.3</v>
      </c>
      <c r="AJ2576">
        <v>97336.8</v>
      </c>
      <c r="AK2576">
        <v>72441.5</v>
      </c>
      <c r="AL2576">
        <v>75075.5</v>
      </c>
      <c r="AM2576">
        <v>144747</v>
      </c>
      <c r="AN2576">
        <v>126721</v>
      </c>
      <c r="AO2576" t="s">
        <v>44</v>
      </c>
      <c r="AP2576" t="s">
        <v>44</v>
      </c>
      <c r="AQ2576" t="s">
        <v>44</v>
      </c>
    </row>
    <row r="2577" spans="1:43">
      <c r="A2577">
        <v>2576</v>
      </c>
      <c r="B2577" t="s">
        <v>5193</v>
      </c>
      <c r="C2577" t="s">
        <v>5194</v>
      </c>
      <c r="D2577">
        <v>1.51745E-3</v>
      </c>
      <c r="E2577">
        <v>1</v>
      </c>
      <c r="F2577">
        <v>1</v>
      </c>
      <c r="G2577">
        <v>0</v>
      </c>
      <c r="H2577">
        <v>375222</v>
      </c>
      <c r="I2577">
        <v>390109</v>
      </c>
      <c r="J2577">
        <v>391169</v>
      </c>
      <c r="K2577">
        <v>311148</v>
      </c>
      <c r="L2577">
        <v>281011</v>
      </c>
      <c r="M2577">
        <v>314319</v>
      </c>
      <c r="N2577">
        <v>457942</v>
      </c>
      <c r="O2577">
        <v>511158</v>
      </c>
      <c r="P2577">
        <v>563481</v>
      </c>
      <c r="Q2577">
        <v>181722</v>
      </c>
      <c r="R2577">
        <v>177344</v>
      </c>
      <c r="S2577">
        <v>186509</v>
      </c>
      <c r="T2577">
        <v>495143</v>
      </c>
      <c r="U2577">
        <v>558613</v>
      </c>
      <c r="V2577">
        <v>550305</v>
      </c>
      <c r="W2577">
        <v>106253</v>
      </c>
      <c r="X2577">
        <v>137089</v>
      </c>
      <c r="Y2577">
        <v>145992</v>
      </c>
      <c r="Z2577">
        <v>552587</v>
      </c>
      <c r="AA2577">
        <v>505006</v>
      </c>
      <c r="AB2577">
        <v>613550</v>
      </c>
      <c r="AC2577">
        <v>318336</v>
      </c>
      <c r="AD2577">
        <v>279192</v>
      </c>
      <c r="AE2577">
        <v>328792</v>
      </c>
      <c r="AF2577">
        <v>338458</v>
      </c>
      <c r="AG2577">
        <v>378067</v>
      </c>
      <c r="AH2577">
        <v>435769</v>
      </c>
      <c r="AI2577">
        <v>193465</v>
      </c>
      <c r="AJ2577">
        <v>211084</v>
      </c>
      <c r="AK2577">
        <v>222389</v>
      </c>
      <c r="AL2577">
        <v>440512</v>
      </c>
      <c r="AM2577">
        <v>636202</v>
      </c>
      <c r="AN2577">
        <v>480859</v>
      </c>
      <c r="AO2577">
        <v>157237</v>
      </c>
      <c r="AP2577">
        <v>229719</v>
      </c>
      <c r="AQ2577">
        <v>247656</v>
      </c>
    </row>
    <row r="2578" spans="1:43">
      <c r="A2578">
        <v>2577</v>
      </c>
      <c r="B2578" t="s">
        <v>5195</v>
      </c>
      <c r="C2578" t="s">
        <v>5196</v>
      </c>
      <c r="D2578">
        <v>7.1633199999999997E-4</v>
      </c>
      <c r="E2578">
        <v>5</v>
      </c>
      <c r="F2578">
        <v>5</v>
      </c>
      <c r="G2578">
        <v>0</v>
      </c>
      <c r="H2578">
        <v>584440</v>
      </c>
      <c r="I2578">
        <v>539936</v>
      </c>
      <c r="J2578">
        <v>534091</v>
      </c>
      <c r="K2578">
        <v>613224</v>
      </c>
      <c r="L2578">
        <v>586157</v>
      </c>
      <c r="M2578">
        <v>597616</v>
      </c>
      <c r="N2578">
        <v>651299</v>
      </c>
      <c r="O2578">
        <v>679140</v>
      </c>
      <c r="P2578">
        <v>474354</v>
      </c>
      <c r="Q2578">
        <v>492778</v>
      </c>
      <c r="R2578">
        <v>475731</v>
      </c>
      <c r="S2578">
        <v>477651</v>
      </c>
      <c r="T2578">
        <v>635806</v>
      </c>
      <c r="U2578">
        <v>749185</v>
      </c>
      <c r="V2578">
        <v>749797</v>
      </c>
      <c r="W2578">
        <v>404970</v>
      </c>
      <c r="X2578">
        <v>402626</v>
      </c>
      <c r="Y2578">
        <v>422229</v>
      </c>
      <c r="Z2578">
        <v>798084</v>
      </c>
      <c r="AA2578">
        <v>817136</v>
      </c>
      <c r="AB2578">
        <v>866673</v>
      </c>
      <c r="AC2578">
        <v>585578</v>
      </c>
      <c r="AD2578">
        <v>505099</v>
      </c>
      <c r="AE2578">
        <v>574832</v>
      </c>
      <c r="AF2578">
        <v>529669</v>
      </c>
      <c r="AG2578">
        <v>604416</v>
      </c>
      <c r="AH2578">
        <v>298296</v>
      </c>
      <c r="AI2578">
        <v>508396</v>
      </c>
      <c r="AJ2578">
        <v>608571</v>
      </c>
      <c r="AK2578">
        <v>580941</v>
      </c>
      <c r="AL2578">
        <v>436167</v>
      </c>
      <c r="AM2578">
        <v>558676</v>
      </c>
      <c r="AN2578">
        <v>410044</v>
      </c>
      <c r="AO2578">
        <v>262266</v>
      </c>
      <c r="AP2578">
        <v>434326</v>
      </c>
      <c r="AQ2578">
        <v>480281</v>
      </c>
    </row>
    <row r="2579" spans="1:43">
      <c r="A2579">
        <v>2578</v>
      </c>
      <c r="B2579" t="s">
        <v>5197</v>
      </c>
      <c r="C2579" t="s">
        <v>5198</v>
      </c>
      <c r="D2579">
        <v>1.51214E-2</v>
      </c>
      <c r="E2579">
        <v>1</v>
      </c>
      <c r="F2579">
        <v>1</v>
      </c>
      <c r="G2579">
        <v>0</v>
      </c>
      <c r="H2579">
        <v>42367.9</v>
      </c>
      <c r="I2579">
        <v>40860.400000000001</v>
      </c>
      <c r="J2579">
        <v>34910.800000000003</v>
      </c>
      <c r="K2579">
        <v>17841.2</v>
      </c>
      <c r="L2579">
        <v>23659.4</v>
      </c>
      <c r="M2579">
        <v>18808.400000000001</v>
      </c>
      <c r="N2579">
        <v>42048.6</v>
      </c>
      <c r="O2579">
        <v>55540.7</v>
      </c>
      <c r="P2579">
        <v>52227.199999999997</v>
      </c>
      <c r="Q2579">
        <v>14530.8</v>
      </c>
      <c r="R2579">
        <v>8645.19</v>
      </c>
      <c r="S2579">
        <v>22827.5</v>
      </c>
      <c r="T2579">
        <v>55082.400000000001</v>
      </c>
      <c r="U2579">
        <v>69447.899999999994</v>
      </c>
      <c r="V2579">
        <v>66953.7</v>
      </c>
      <c r="W2579">
        <v>2277.84</v>
      </c>
      <c r="X2579" t="s">
        <v>44</v>
      </c>
      <c r="Y2579">
        <v>7754.09</v>
      </c>
      <c r="Z2579">
        <v>46184.4</v>
      </c>
      <c r="AA2579">
        <v>44614.8</v>
      </c>
      <c r="AB2579">
        <v>48410.2</v>
      </c>
      <c r="AC2579">
        <v>22904.2</v>
      </c>
      <c r="AD2579">
        <v>13554.2</v>
      </c>
      <c r="AE2579">
        <v>24078.9</v>
      </c>
      <c r="AF2579">
        <v>7235.14</v>
      </c>
      <c r="AG2579">
        <v>7186.54</v>
      </c>
      <c r="AH2579">
        <v>14865.9</v>
      </c>
      <c r="AI2579">
        <v>4569.7</v>
      </c>
      <c r="AJ2579" t="s">
        <v>44</v>
      </c>
      <c r="AK2579" t="s">
        <v>44</v>
      </c>
      <c r="AL2579">
        <v>42097.3</v>
      </c>
      <c r="AM2579">
        <v>65403</v>
      </c>
      <c r="AN2579">
        <v>55569.5</v>
      </c>
      <c r="AO2579">
        <v>8407.74</v>
      </c>
      <c r="AP2579">
        <v>24468.799999999999</v>
      </c>
      <c r="AQ2579">
        <v>17180.2</v>
      </c>
    </row>
    <row r="2580" spans="1:43">
      <c r="A2580">
        <v>2579</v>
      </c>
      <c r="B2580" t="s">
        <v>5199</v>
      </c>
      <c r="C2580" t="s">
        <v>5200</v>
      </c>
      <c r="D2580">
        <v>2.7677500000000001E-2</v>
      </c>
      <c r="E2580">
        <v>3</v>
      </c>
      <c r="F2580">
        <v>3</v>
      </c>
      <c r="G2580">
        <v>0</v>
      </c>
      <c r="H2580">
        <v>186668</v>
      </c>
      <c r="I2580">
        <v>244644</v>
      </c>
      <c r="J2580">
        <v>258099</v>
      </c>
      <c r="K2580">
        <v>310741</v>
      </c>
      <c r="L2580">
        <v>327358</v>
      </c>
      <c r="M2580">
        <v>243817</v>
      </c>
      <c r="N2580">
        <v>300360</v>
      </c>
      <c r="O2580">
        <v>307724</v>
      </c>
      <c r="P2580">
        <v>368293</v>
      </c>
      <c r="Q2580">
        <v>245987</v>
      </c>
      <c r="R2580">
        <v>170872</v>
      </c>
      <c r="S2580">
        <v>276547</v>
      </c>
      <c r="T2580">
        <v>246826</v>
      </c>
      <c r="U2580">
        <v>271180</v>
      </c>
      <c r="V2580">
        <v>285459</v>
      </c>
      <c r="W2580">
        <v>101594</v>
      </c>
      <c r="X2580">
        <v>149848</v>
      </c>
      <c r="Y2580">
        <v>164743</v>
      </c>
      <c r="Z2580">
        <v>502018</v>
      </c>
      <c r="AA2580">
        <v>471922</v>
      </c>
      <c r="AB2580">
        <v>529431</v>
      </c>
      <c r="AC2580">
        <v>424251</v>
      </c>
      <c r="AD2580">
        <v>354238</v>
      </c>
      <c r="AE2580">
        <v>466272</v>
      </c>
      <c r="AF2580">
        <v>371508</v>
      </c>
      <c r="AG2580">
        <v>366639</v>
      </c>
      <c r="AH2580">
        <v>422551</v>
      </c>
      <c r="AI2580">
        <v>501561</v>
      </c>
      <c r="AJ2580">
        <v>423968</v>
      </c>
      <c r="AK2580">
        <v>428908</v>
      </c>
      <c r="AL2580">
        <v>221833</v>
      </c>
      <c r="AM2580">
        <v>361854</v>
      </c>
      <c r="AN2580">
        <v>91417.5</v>
      </c>
      <c r="AO2580">
        <v>594738</v>
      </c>
      <c r="AP2580">
        <v>701512</v>
      </c>
      <c r="AQ2580">
        <v>602241</v>
      </c>
    </row>
    <row r="2581" spans="1:43">
      <c r="A2581">
        <v>2580</v>
      </c>
      <c r="B2581" t="s">
        <v>5201</v>
      </c>
      <c r="C2581" t="s">
        <v>5202</v>
      </c>
      <c r="D2581">
        <v>1.8046699999999999E-2</v>
      </c>
      <c r="E2581">
        <v>1</v>
      </c>
      <c r="F2581">
        <v>1</v>
      </c>
      <c r="G2581">
        <v>0</v>
      </c>
      <c r="H2581">
        <v>19445.2</v>
      </c>
      <c r="I2581">
        <v>23988.6</v>
      </c>
      <c r="J2581">
        <v>17057.400000000001</v>
      </c>
      <c r="K2581" t="s">
        <v>44</v>
      </c>
      <c r="L2581">
        <v>10801.1</v>
      </c>
      <c r="M2581">
        <v>30620.2</v>
      </c>
      <c r="N2581">
        <v>10524.6</v>
      </c>
      <c r="O2581">
        <v>12328.1</v>
      </c>
      <c r="P2581">
        <v>17700.3</v>
      </c>
      <c r="Q2581">
        <v>5517.45</v>
      </c>
      <c r="R2581">
        <v>6753.18</v>
      </c>
      <c r="S2581" t="s">
        <v>44</v>
      </c>
      <c r="T2581">
        <v>27564.5</v>
      </c>
      <c r="U2581">
        <v>39273.800000000003</v>
      </c>
      <c r="V2581">
        <v>33804.400000000001</v>
      </c>
      <c r="W2581">
        <v>4578.1099999999997</v>
      </c>
      <c r="X2581" t="s">
        <v>44</v>
      </c>
      <c r="Y2581">
        <v>5204.25</v>
      </c>
      <c r="Z2581">
        <v>38539.599999999999</v>
      </c>
      <c r="AA2581">
        <v>44048.9</v>
      </c>
      <c r="AB2581">
        <v>33447</v>
      </c>
      <c r="AC2581">
        <v>5973.88</v>
      </c>
      <c r="AD2581">
        <v>5894.46</v>
      </c>
      <c r="AE2581" t="s">
        <v>44</v>
      </c>
      <c r="AF2581">
        <v>4323.6899999999996</v>
      </c>
      <c r="AG2581">
        <v>7962.76</v>
      </c>
      <c r="AH2581">
        <v>9443.16</v>
      </c>
      <c r="AI2581" t="s">
        <v>44</v>
      </c>
      <c r="AJ2581">
        <v>6110.42</v>
      </c>
      <c r="AK2581" t="s">
        <v>44</v>
      </c>
      <c r="AL2581">
        <v>9247.58</v>
      </c>
      <c r="AM2581">
        <v>9924.7000000000007</v>
      </c>
      <c r="AN2581">
        <v>4579.4799999999996</v>
      </c>
      <c r="AO2581" t="s">
        <v>44</v>
      </c>
      <c r="AP2581" t="s">
        <v>44</v>
      </c>
      <c r="AQ2581" t="s">
        <v>44</v>
      </c>
    </row>
    <row r="2582" spans="1:43">
      <c r="A2582">
        <v>2581</v>
      </c>
      <c r="B2582" t="s">
        <v>5203</v>
      </c>
      <c r="C2582" t="s">
        <v>5204</v>
      </c>
      <c r="D2582">
        <v>2.9813200000000002E-2</v>
      </c>
      <c r="E2582">
        <v>1</v>
      </c>
      <c r="F2582">
        <v>1</v>
      </c>
      <c r="G2582">
        <v>0</v>
      </c>
      <c r="H2582">
        <v>331337</v>
      </c>
      <c r="I2582">
        <v>216525</v>
      </c>
      <c r="J2582" t="s">
        <v>44</v>
      </c>
      <c r="K2582">
        <v>379912</v>
      </c>
      <c r="L2582">
        <v>340463</v>
      </c>
      <c r="M2582" t="s">
        <v>44</v>
      </c>
      <c r="N2582">
        <v>317763</v>
      </c>
      <c r="O2582">
        <v>332924</v>
      </c>
      <c r="P2582">
        <v>242257</v>
      </c>
      <c r="Q2582">
        <v>287179</v>
      </c>
      <c r="R2582">
        <v>192999</v>
      </c>
      <c r="S2582">
        <v>158211</v>
      </c>
      <c r="T2582">
        <v>186409</v>
      </c>
      <c r="U2582">
        <v>398570</v>
      </c>
      <c r="V2582" t="s">
        <v>44</v>
      </c>
      <c r="W2582">
        <v>150062</v>
      </c>
      <c r="X2582">
        <v>210792</v>
      </c>
      <c r="Y2582">
        <v>184537</v>
      </c>
      <c r="Z2582">
        <v>429682</v>
      </c>
      <c r="AA2582">
        <v>388833</v>
      </c>
      <c r="AB2582" t="s">
        <v>44</v>
      </c>
      <c r="AC2582">
        <v>267693</v>
      </c>
      <c r="AD2582">
        <v>329675</v>
      </c>
      <c r="AE2582">
        <v>239715</v>
      </c>
      <c r="AF2582" t="s">
        <v>44</v>
      </c>
      <c r="AG2582">
        <v>274520</v>
      </c>
      <c r="AH2582">
        <v>272784</v>
      </c>
      <c r="AI2582" t="s">
        <v>44</v>
      </c>
      <c r="AJ2582">
        <v>274957</v>
      </c>
      <c r="AK2582">
        <v>253700</v>
      </c>
      <c r="AL2582">
        <v>176447</v>
      </c>
      <c r="AM2582">
        <v>341468</v>
      </c>
      <c r="AN2582" t="s">
        <v>44</v>
      </c>
      <c r="AO2582">
        <v>218526</v>
      </c>
      <c r="AP2582">
        <v>94793.5</v>
      </c>
      <c r="AQ2582" t="s">
        <v>44</v>
      </c>
    </row>
    <row r="2583" spans="1:43">
      <c r="A2583">
        <v>2582</v>
      </c>
      <c r="B2583" t="s">
        <v>5205</v>
      </c>
      <c r="C2583" t="s">
        <v>5206</v>
      </c>
      <c r="D2583">
        <v>4.2533099999999997E-3</v>
      </c>
      <c r="E2583">
        <v>3</v>
      </c>
      <c r="F2583">
        <v>3</v>
      </c>
      <c r="G2583">
        <v>0</v>
      </c>
      <c r="H2583">
        <v>166641</v>
      </c>
      <c r="I2583">
        <v>267311</v>
      </c>
      <c r="J2583">
        <v>222007</v>
      </c>
      <c r="K2583">
        <v>273516</v>
      </c>
      <c r="L2583">
        <v>259879</v>
      </c>
      <c r="M2583">
        <v>274097</v>
      </c>
      <c r="N2583">
        <v>336013</v>
      </c>
      <c r="O2583">
        <v>386503</v>
      </c>
      <c r="P2583">
        <v>329809</v>
      </c>
      <c r="Q2583">
        <v>252826</v>
      </c>
      <c r="R2583">
        <v>323078</v>
      </c>
      <c r="S2583">
        <v>339842</v>
      </c>
      <c r="T2583">
        <v>325134</v>
      </c>
      <c r="U2583">
        <v>414213</v>
      </c>
      <c r="V2583">
        <v>308105</v>
      </c>
      <c r="W2583">
        <v>171914</v>
      </c>
      <c r="X2583">
        <v>368128</v>
      </c>
      <c r="Y2583">
        <v>268921</v>
      </c>
      <c r="Z2583">
        <v>378364</v>
      </c>
      <c r="AA2583">
        <v>362243</v>
      </c>
      <c r="AB2583">
        <v>473385</v>
      </c>
      <c r="AC2583">
        <v>465775</v>
      </c>
      <c r="AD2583">
        <v>500052</v>
      </c>
      <c r="AE2583">
        <v>286032</v>
      </c>
      <c r="AF2583">
        <v>310957</v>
      </c>
      <c r="AG2583">
        <v>385575</v>
      </c>
      <c r="AH2583">
        <v>357458</v>
      </c>
      <c r="AI2583">
        <v>236591</v>
      </c>
      <c r="AJ2583">
        <v>330919</v>
      </c>
      <c r="AK2583">
        <v>246123</v>
      </c>
      <c r="AL2583">
        <v>126878</v>
      </c>
      <c r="AM2583">
        <v>245358</v>
      </c>
      <c r="AN2583">
        <v>172305</v>
      </c>
      <c r="AO2583">
        <v>162776</v>
      </c>
      <c r="AP2583">
        <v>256142</v>
      </c>
      <c r="AQ2583">
        <v>229648</v>
      </c>
    </row>
    <row r="2584" spans="1:43">
      <c r="A2584">
        <v>2583</v>
      </c>
      <c r="B2584" t="s">
        <v>5207</v>
      </c>
      <c r="C2584" t="s">
        <v>5208</v>
      </c>
      <c r="D2584">
        <v>1.4626999999999999E-3</v>
      </c>
      <c r="E2584">
        <v>3</v>
      </c>
      <c r="F2584">
        <v>3</v>
      </c>
      <c r="G2584">
        <v>0</v>
      </c>
      <c r="H2584">
        <v>652649</v>
      </c>
      <c r="I2584">
        <v>549269</v>
      </c>
      <c r="J2584">
        <v>590376</v>
      </c>
      <c r="K2584">
        <v>778252</v>
      </c>
      <c r="L2584">
        <v>727459</v>
      </c>
      <c r="M2584">
        <v>763039</v>
      </c>
      <c r="N2584">
        <v>527175</v>
      </c>
      <c r="O2584">
        <v>593015</v>
      </c>
      <c r="P2584">
        <v>439604</v>
      </c>
      <c r="Q2584">
        <v>253879</v>
      </c>
      <c r="R2584">
        <v>205855</v>
      </c>
      <c r="S2584">
        <v>448282</v>
      </c>
      <c r="T2584">
        <v>676928</v>
      </c>
      <c r="U2584">
        <v>767546</v>
      </c>
      <c r="V2584">
        <v>773434</v>
      </c>
      <c r="W2584">
        <v>375852</v>
      </c>
      <c r="X2584">
        <v>403854</v>
      </c>
      <c r="Y2584">
        <v>361185</v>
      </c>
      <c r="Z2584">
        <v>912751</v>
      </c>
      <c r="AA2584">
        <v>933619</v>
      </c>
      <c r="AB2584">
        <v>993227</v>
      </c>
      <c r="AC2584">
        <v>827519</v>
      </c>
      <c r="AD2584">
        <v>791790</v>
      </c>
      <c r="AE2584">
        <v>643242</v>
      </c>
      <c r="AF2584">
        <v>464799</v>
      </c>
      <c r="AG2584">
        <v>514268</v>
      </c>
      <c r="AH2584">
        <v>828883</v>
      </c>
      <c r="AI2584">
        <v>416712</v>
      </c>
      <c r="AJ2584">
        <v>397587</v>
      </c>
      <c r="AK2584">
        <v>478394</v>
      </c>
      <c r="AL2584">
        <v>926431</v>
      </c>
      <c r="AM2584">
        <v>1265900</v>
      </c>
      <c r="AN2584">
        <v>962208</v>
      </c>
      <c r="AO2584">
        <v>458471</v>
      </c>
      <c r="AP2584">
        <v>639794</v>
      </c>
      <c r="AQ2584">
        <v>658854</v>
      </c>
    </row>
    <row r="2585" spans="1:43">
      <c r="A2585">
        <v>2584</v>
      </c>
      <c r="B2585" t="s">
        <v>5209</v>
      </c>
      <c r="C2585" t="s">
        <v>5210</v>
      </c>
      <c r="D2585">
        <v>4.5022500000000002E-3</v>
      </c>
      <c r="E2585">
        <v>5</v>
      </c>
      <c r="F2585">
        <v>5</v>
      </c>
      <c r="G2585">
        <v>0</v>
      </c>
      <c r="H2585">
        <v>117908</v>
      </c>
      <c r="I2585">
        <v>104724</v>
      </c>
      <c r="J2585">
        <v>140827</v>
      </c>
      <c r="K2585">
        <v>81776.399999999994</v>
      </c>
      <c r="L2585">
        <v>69740.7</v>
      </c>
      <c r="M2585">
        <v>94887.7</v>
      </c>
      <c r="N2585">
        <v>99906.8</v>
      </c>
      <c r="O2585">
        <v>141154</v>
      </c>
      <c r="P2585">
        <v>136466</v>
      </c>
      <c r="Q2585">
        <v>57740.2</v>
      </c>
      <c r="R2585">
        <v>53010.5</v>
      </c>
      <c r="S2585">
        <v>44990.1</v>
      </c>
      <c r="T2585">
        <v>173332</v>
      </c>
      <c r="U2585">
        <v>191535</v>
      </c>
      <c r="V2585">
        <v>216292</v>
      </c>
      <c r="W2585">
        <v>58293.8</v>
      </c>
      <c r="X2585">
        <v>52215.3</v>
      </c>
      <c r="Y2585">
        <v>60728.2</v>
      </c>
      <c r="Z2585">
        <v>89403.9</v>
      </c>
      <c r="AA2585">
        <v>117753</v>
      </c>
      <c r="AB2585">
        <v>152659</v>
      </c>
      <c r="AC2585">
        <v>64166.7</v>
      </c>
      <c r="AD2585">
        <v>79051.600000000006</v>
      </c>
      <c r="AE2585">
        <v>98486.5</v>
      </c>
      <c r="AF2585">
        <v>65020.4</v>
      </c>
      <c r="AG2585">
        <v>89964.1</v>
      </c>
      <c r="AH2585">
        <v>115437</v>
      </c>
      <c r="AI2585">
        <v>35869.4</v>
      </c>
      <c r="AJ2585">
        <v>56286.3</v>
      </c>
      <c r="AK2585">
        <v>33451.9</v>
      </c>
      <c r="AL2585">
        <v>54299.7</v>
      </c>
      <c r="AM2585">
        <v>37234.800000000003</v>
      </c>
      <c r="AN2585">
        <v>41037.9</v>
      </c>
      <c r="AO2585">
        <v>34285.699999999997</v>
      </c>
      <c r="AP2585">
        <v>76462.8</v>
      </c>
      <c r="AQ2585">
        <v>65803.100000000006</v>
      </c>
    </row>
    <row r="2586" spans="1:43">
      <c r="A2586">
        <v>2585</v>
      </c>
      <c r="B2586" t="s">
        <v>5211</v>
      </c>
      <c r="C2586" t="s">
        <v>5212</v>
      </c>
      <c r="D2586">
        <v>7.0148099999999998E-3</v>
      </c>
      <c r="E2586">
        <v>2</v>
      </c>
      <c r="F2586">
        <v>2</v>
      </c>
      <c r="G2586">
        <v>0</v>
      </c>
      <c r="H2586">
        <v>155426</v>
      </c>
      <c r="I2586">
        <v>126934</v>
      </c>
      <c r="J2586">
        <v>157573</v>
      </c>
      <c r="K2586">
        <v>21135.3</v>
      </c>
      <c r="L2586">
        <v>105605</v>
      </c>
      <c r="M2586">
        <v>101071</v>
      </c>
      <c r="N2586">
        <v>181012</v>
      </c>
      <c r="O2586">
        <v>227078</v>
      </c>
      <c r="P2586">
        <v>239510</v>
      </c>
      <c r="Q2586">
        <v>91023.2</v>
      </c>
      <c r="R2586">
        <v>53076.1</v>
      </c>
      <c r="S2586">
        <v>117543</v>
      </c>
      <c r="T2586">
        <v>198138</v>
      </c>
      <c r="U2586">
        <v>177886</v>
      </c>
      <c r="V2586">
        <v>289947</v>
      </c>
      <c r="W2586">
        <v>55675.6</v>
      </c>
      <c r="X2586">
        <v>84873.4</v>
      </c>
      <c r="Y2586">
        <v>100313</v>
      </c>
      <c r="Z2586">
        <v>230364</v>
      </c>
      <c r="AA2586">
        <v>154863</v>
      </c>
      <c r="AB2586">
        <v>224902</v>
      </c>
      <c r="AC2586">
        <v>78272</v>
      </c>
      <c r="AD2586">
        <v>162686</v>
      </c>
      <c r="AE2586">
        <v>128379</v>
      </c>
      <c r="AF2586">
        <v>71565.2</v>
      </c>
      <c r="AG2586">
        <v>131486</v>
      </c>
      <c r="AH2586">
        <v>94336.5</v>
      </c>
      <c r="AI2586">
        <v>79199.600000000006</v>
      </c>
      <c r="AJ2586">
        <v>81297.3</v>
      </c>
      <c r="AK2586">
        <v>158211</v>
      </c>
      <c r="AL2586">
        <v>99077.6</v>
      </c>
      <c r="AM2586">
        <v>139294</v>
      </c>
      <c r="AN2586">
        <v>152398</v>
      </c>
      <c r="AO2586">
        <v>71912.3</v>
      </c>
      <c r="AP2586">
        <v>154818</v>
      </c>
      <c r="AQ2586">
        <v>73674</v>
      </c>
    </row>
    <row r="2587" spans="1:43">
      <c r="A2587">
        <v>2586</v>
      </c>
      <c r="B2587" t="s">
        <v>5213</v>
      </c>
      <c r="C2587" t="s">
        <v>5214</v>
      </c>
      <c r="D2587">
        <v>7.1633199999999997E-4</v>
      </c>
      <c r="E2587">
        <v>8</v>
      </c>
      <c r="F2587">
        <v>8</v>
      </c>
      <c r="G2587">
        <v>0</v>
      </c>
      <c r="H2587">
        <v>1276010</v>
      </c>
      <c r="I2587">
        <v>1293330</v>
      </c>
      <c r="J2587">
        <v>1593570</v>
      </c>
      <c r="K2587">
        <v>2350670</v>
      </c>
      <c r="L2587">
        <v>2165070</v>
      </c>
      <c r="M2587">
        <v>2543100</v>
      </c>
      <c r="N2587">
        <v>4100700</v>
      </c>
      <c r="O2587">
        <v>4115950</v>
      </c>
      <c r="P2587">
        <v>4712480</v>
      </c>
      <c r="Q2587">
        <v>3607670</v>
      </c>
      <c r="R2587">
        <v>3334630</v>
      </c>
      <c r="S2587">
        <v>4272310</v>
      </c>
      <c r="T2587">
        <v>2158220</v>
      </c>
      <c r="U2587">
        <v>2375970</v>
      </c>
      <c r="V2587">
        <v>2556250</v>
      </c>
      <c r="W2587">
        <v>1953930</v>
      </c>
      <c r="X2587">
        <v>2047170</v>
      </c>
      <c r="Y2587">
        <v>2329860</v>
      </c>
      <c r="Z2587">
        <v>3242060</v>
      </c>
      <c r="AA2587">
        <v>3162950</v>
      </c>
      <c r="AB2587">
        <v>3805330</v>
      </c>
      <c r="AC2587">
        <v>3152620</v>
      </c>
      <c r="AD2587">
        <v>2805850</v>
      </c>
      <c r="AE2587">
        <v>3603250</v>
      </c>
      <c r="AF2587">
        <v>2089760</v>
      </c>
      <c r="AG2587">
        <v>2253250</v>
      </c>
      <c r="AH2587">
        <v>2492090</v>
      </c>
      <c r="AI2587">
        <v>2946790</v>
      </c>
      <c r="AJ2587">
        <v>3151420</v>
      </c>
      <c r="AK2587">
        <v>3640630</v>
      </c>
      <c r="AL2587">
        <v>1434030</v>
      </c>
      <c r="AM2587">
        <v>1812990</v>
      </c>
      <c r="AN2587">
        <v>1489660</v>
      </c>
      <c r="AO2587">
        <v>1213920</v>
      </c>
      <c r="AP2587">
        <v>2424020</v>
      </c>
      <c r="AQ2587">
        <v>2377740</v>
      </c>
    </row>
    <row r="2588" spans="1:43">
      <c r="A2588">
        <v>2587</v>
      </c>
      <c r="B2588" t="s">
        <v>5215</v>
      </c>
      <c r="C2588" t="s">
        <v>5216</v>
      </c>
      <c r="D2588">
        <v>7.1633199999999997E-4</v>
      </c>
      <c r="E2588">
        <v>9</v>
      </c>
      <c r="F2588">
        <v>9</v>
      </c>
      <c r="G2588">
        <v>0</v>
      </c>
      <c r="H2588">
        <v>321924</v>
      </c>
      <c r="I2588">
        <v>292445</v>
      </c>
      <c r="J2588">
        <v>281498</v>
      </c>
      <c r="K2588">
        <v>260604</v>
      </c>
      <c r="L2588">
        <v>242364</v>
      </c>
      <c r="M2588">
        <v>239612</v>
      </c>
      <c r="N2588">
        <v>314100</v>
      </c>
      <c r="O2588">
        <v>343082</v>
      </c>
      <c r="P2588">
        <v>288475</v>
      </c>
      <c r="Q2588">
        <v>157255</v>
      </c>
      <c r="R2588">
        <v>181094</v>
      </c>
      <c r="S2588">
        <v>181356</v>
      </c>
      <c r="T2588">
        <v>382735</v>
      </c>
      <c r="U2588">
        <v>419984</v>
      </c>
      <c r="V2588">
        <v>445383</v>
      </c>
      <c r="W2588">
        <v>115080</v>
      </c>
      <c r="X2588">
        <v>148215</v>
      </c>
      <c r="Y2588">
        <v>128463</v>
      </c>
      <c r="Z2588">
        <v>433293</v>
      </c>
      <c r="AA2588">
        <v>459578</v>
      </c>
      <c r="AB2588">
        <v>460950</v>
      </c>
      <c r="AC2588">
        <v>220663</v>
      </c>
      <c r="AD2588">
        <v>227777</v>
      </c>
      <c r="AE2588">
        <v>225373</v>
      </c>
      <c r="AF2588">
        <v>240218</v>
      </c>
      <c r="AG2588">
        <v>278736</v>
      </c>
      <c r="AH2588">
        <v>230694</v>
      </c>
      <c r="AI2588">
        <v>167640</v>
      </c>
      <c r="AJ2588">
        <v>168614</v>
      </c>
      <c r="AK2588">
        <v>162340</v>
      </c>
      <c r="AL2588">
        <v>283663</v>
      </c>
      <c r="AM2588">
        <v>369918</v>
      </c>
      <c r="AN2588">
        <v>302373</v>
      </c>
      <c r="AO2588">
        <v>102815</v>
      </c>
      <c r="AP2588">
        <v>149431</v>
      </c>
      <c r="AQ2588">
        <v>159391</v>
      </c>
    </row>
    <row r="2589" spans="1:43">
      <c r="A2589">
        <v>2588</v>
      </c>
      <c r="B2589" t="s">
        <v>5217</v>
      </c>
      <c r="C2589" t="s">
        <v>5218</v>
      </c>
      <c r="D2589">
        <v>4.7432099999999998E-2</v>
      </c>
      <c r="E2589">
        <v>3</v>
      </c>
      <c r="F2589">
        <v>3</v>
      </c>
      <c r="G2589">
        <v>0</v>
      </c>
      <c r="H2589">
        <v>65267.5</v>
      </c>
      <c r="I2589">
        <v>52546.1</v>
      </c>
      <c r="J2589">
        <v>14025.5</v>
      </c>
      <c r="K2589" t="s">
        <v>44</v>
      </c>
      <c r="L2589" t="s">
        <v>44</v>
      </c>
      <c r="M2589" t="s">
        <v>44</v>
      </c>
      <c r="N2589">
        <v>37457.9</v>
      </c>
      <c r="O2589">
        <v>64768.6</v>
      </c>
      <c r="P2589">
        <v>44831.9</v>
      </c>
      <c r="Q2589" t="s">
        <v>44</v>
      </c>
      <c r="R2589" t="s">
        <v>44</v>
      </c>
      <c r="S2589" t="s">
        <v>44</v>
      </c>
      <c r="T2589">
        <v>88824.3</v>
      </c>
      <c r="U2589">
        <v>137176</v>
      </c>
      <c r="V2589">
        <v>74048.600000000006</v>
      </c>
      <c r="W2589" t="s">
        <v>44</v>
      </c>
      <c r="X2589">
        <v>11201.2</v>
      </c>
      <c r="Y2589">
        <v>23569.5</v>
      </c>
      <c r="Z2589">
        <v>88270.7</v>
      </c>
      <c r="AA2589">
        <v>50460</v>
      </c>
      <c r="AB2589">
        <v>86549</v>
      </c>
      <c r="AC2589" t="s">
        <v>44</v>
      </c>
      <c r="AD2589">
        <v>27310.7</v>
      </c>
      <c r="AE2589" t="s">
        <v>44</v>
      </c>
      <c r="AF2589">
        <v>14160.3</v>
      </c>
      <c r="AG2589" t="s">
        <v>44</v>
      </c>
      <c r="AH2589">
        <v>48022.5</v>
      </c>
      <c r="AI2589" t="s">
        <v>44</v>
      </c>
      <c r="AJ2589" t="s">
        <v>44</v>
      </c>
      <c r="AK2589">
        <v>25824.2</v>
      </c>
      <c r="AL2589">
        <v>37015.5</v>
      </c>
      <c r="AM2589">
        <v>40687.1</v>
      </c>
      <c r="AN2589">
        <v>53186.3</v>
      </c>
      <c r="AO2589" t="s">
        <v>44</v>
      </c>
      <c r="AP2589" t="s">
        <v>44</v>
      </c>
      <c r="AQ2589" t="s">
        <v>44</v>
      </c>
    </row>
    <row r="2590" spans="1:43">
      <c r="A2590">
        <v>2589</v>
      </c>
      <c r="B2590" t="s">
        <v>5219</v>
      </c>
      <c r="C2590" t="s">
        <v>5220</v>
      </c>
      <c r="D2590">
        <v>7.1633199999999997E-4</v>
      </c>
      <c r="E2590">
        <v>6</v>
      </c>
      <c r="F2590">
        <v>6</v>
      </c>
      <c r="G2590">
        <v>0</v>
      </c>
      <c r="H2590">
        <v>253915</v>
      </c>
      <c r="I2590">
        <v>253950</v>
      </c>
      <c r="J2590">
        <v>258488</v>
      </c>
      <c r="K2590">
        <v>288076</v>
      </c>
      <c r="L2590">
        <v>338303</v>
      </c>
      <c r="M2590">
        <v>344115</v>
      </c>
      <c r="N2590">
        <v>261199</v>
      </c>
      <c r="O2590">
        <v>228095</v>
      </c>
      <c r="P2590">
        <v>277763</v>
      </c>
      <c r="Q2590">
        <v>217996</v>
      </c>
      <c r="R2590">
        <v>232744</v>
      </c>
      <c r="S2590">
        <v>238468</v>
      </c>
      <c r="T2590">
        <v>221969</v>
      </c>
      <c r="U2590">
        <v>236174</v>
      </c>
      <c r="V2590">
        <v>259073</v>
      </c>
      <c r="W2590">
        <v>245367</v>
      </c>
      <c r="X2590">
        <v>253381</v>
      </c>
      <c r="Y2590">
        <v>238538</v>
      </c>
      <c r="Z2590">
        <v>373811</v>
      </c>
      <c r="AA2590">
        <v>278898</v>
      </c>
      <c r="AB2590">
        <v>360918</v>
      </c>
      <c r="AC2590">
        <v>292564</v>
      </c>
      <c r="AD2590">
        <v>260147</v>
      </c>
      <c r="AE2590">
        <v>197051</v>
      </c>
      <c r="AF2590">
        <v>232822</v>
      </c>
      <c r="AG2590">
        <v>269394</v>
      </c>
      <c r="AH2590">
        <v>216015</v>
      </c>
      <c r="AI2590">
        <v>229450</v>
      </c>
      <c r="AJ2590">
        <v>255648</v>
      </c>
      <c r="AK2590">
        <v>229019</v>
      </c>
      <c r="AL2590">
        <v>254669</v>
      </c>
      <c r="AM2590">
        <v>320944</v>
      </c>
      <c r="AN2590">
        <v>202457</v>
      </c>
      <c r="AO2590">
        <v>336011</v>
      </c>
      <c r="AP2590">
        <v>496700</v>
      </c>
      <c r="AQ2590">
        <v>407758</v>
      </c>
    </row>
    <row r="2591" spans="1:43">
      <c r="A2591">
        <v>2590</v>
      </c>
      <c r="B2591" t="s">
        <v>5221</v>
      </c>
      <c r="C2591" t="s">
        <v>5222</v>
      </c>
      <c r="D2591">
        <v>3.3074600000000003E-2</v>
      </c>
      <c r="E2591">
        <v>2</v>
      </c>
      <c r="F2591">
        <v>1</v>
      </c>
      <c r="G2591">
        <v>1</v>
      </c>
      <c r="H2591">
        <v>34534.5</v>
      </c>
      <c r="I2591">
        <v>49587.5</v>
      </c>
      <c r="J2591">
        <v>60370</v>
      </c>
      <c r="K2591" t="s">
        <v>44</v>
      </c>
      <c r="L2591">
        <v>16255.4</v>
      </c>
      <c r="M2591">
        <v>16233.4</v>
      </c>
      <c r="N2591">
        <v>44430.6</v>
      </c>
      <c r="O2591">
        <v>62107</v>
      </c>
      <c r="P2591">
        <v>117001</v>
      </c>
      <c r="Q2591">
        <v>29098.799999999999</v>
      </c>
      <c r="R2591" t="s">
        <v>44</v>
      </c>
      <c r="S2591" t="s">
        <v>44</v>
      </c>
      <c r="T2591">
        <v>54268.1</v>
      </c>
      <c r="U2591">
        <v>36271.800000000003</v>
      </c>
      <c r="V2591">
        <v>74862.2</v>
      </c>
      <c r="W2591">
        <v>36150.300000000003</v>
      </c>
      <c r="X2591">
        <v>15412.9</v>
      </c>
      <c r="Y2591">
        <v>28526.6</v>
      </c>
      <c r="Z2591">
        <v>213301</v>
      </c>
      <c r="AA2591">
        <v>134835</v>
      </c>
      <c r="AB2591">
        <v>239090</v>
      </c>
      <c r="AC2591">
        <v>109158</v>
      </c>
      <c r="AD2591">
        <v>79217.899999999994</v>
      </c>
      <c r="AE2591">
        <v>100127</v>
      </c>
      <c r="AF2591">
        <v>68892.2</v>
      </c>
      <c r="AG2591">
        <v>40662.6</v>
      </c>
      <c r="AH2591">
        <v>73593.399999999994</v>
      </c>
      <c r="AI2591">
        <v>44081.8</v>
      </c>
      <c r="AJ2591">
        <v>40791.300000000003</v>
      </c>
      <c r="AK2591">
        <v>60344.9</v>
      </c>
      <c r="AL2591">
        <v>29635.1</v>
      </c>
      <c r="AM2591">
        <v>144830</v>
      </c>
      <c r="AN2591">
        <v>69933</v>
      </c>
      <c r="AO2591">
        <v>19596.900000000001</v>
      </c>
      <c r="AP2591">
        <v>17398.900000000001</v>
      </c>
      <c r="AQ2591">
        <v>27553.4</v>
      </c>
    </row>
    <row r="2592" spans="1:43">
      <c r="A2592">
        <v>2591</v>
      </c>
      <c r="B2592" t="s">
        <v>5223</v>
      </c>
      <c r="C2592" t="s">
        <v>5224</v>
      </c>
      <c r="D2592">
        <v>1.00287E-2</v>
      </c>
      <c r="E2592">
        <v>3</v>
      </c>
      <c r="F2592">
        <v>2</v>
      </c>
      <c r="G2592">
        <v>1</v>
      </c>
      <c r="H2592">
        <v>92420</v>
      </c>
      <c r="I2592">
        <v>81139.899999999994</v>
      </c>
      <c r="J2592">
        <v>107520</v>
      </c>
      <c r="K2592">
        <v>85779.5</v>
      </c>
      <c r="L2592">
        <v>70430.2</v>
      </c>
      <c r="M2592">
        <v>78523.399999999994</v>
      </c>
      <c r="N2592">
        <v>62180.5</v>
      </c>
      <c r="O2592">
        <v>84037.7</v>
      </c>
      <c r="P2592">
        <v>113857</v>
      </c>
      <c r="Q2592">
        <v>13304.3</v>
      </c>
      <c r="R2592">
        <v>50667.9</v>
      </c>
      <c r="S2592">
        <v>38743.5</v>
      </c>
      <c r="T2592">
        <v>121177</v>
      </c>
      <c r="U2592">
        <v>127567</v>
      </c>
      <c r="V2592">
        <v>161671</v>
      </c>
      <c r="W2592">
        <v>38866.800000000003</v>
      </c>
      <c r="X2592" t="s">
        <v>44</v>
      </c>
      <c r="Y2592">
        <v>67837.100000000006</v>
      </c>
      <c r="Z2592">
        <v>107469</v>
      </c>
      <c r="AA2592">
        <v>109600</v>
      </c>
      <c r="AB2592">
        <v>116630</v>
      </c>
      <c r="AC2592">
        <v>57989.8</v>
      </c>
      <c r="AD2592">
        <v>48755.1</v>
      </c>
      <c r="AE2592">
        <v>37359.199999999997</v>
      </c>
      <c r="AF2592">
        <v>52361</v>
      </c>
      <c r="AG2592">
        <v>60851.199999999997</v>
      </c>
      <c r="AH2592">
        <v>32741.200000000001</v>
      </c>
      <c r="AI2592">
        <v>48490.8</v>
      </c>
      <c r="AJ2592">
        <v>39772.400000000001</v>
      </c>
      <c r="AK2592">
        <v>21689.3</v>
      </c>
      <c r="AL2592">
        <v>55795.5</v>
      </c>
      <c r="AM2592">
        <v>89497.4</v>
      </c>
      <c r="AN2592">
        <v>26106.2</v>
      </c>
      <c r="AO2592">
        <v>30735.4</v>
      </c>
      <c r="AP2592">
        <v>30988.5</v>
      </c>
      <c r="AQ2592">
        <v>61075.3</v>
      </c>
    </row>
    <row r="2593" spans="1:43">
      <c r="A2593">
        <v>2592</v>
      </c>
      <c r="B2593" t="s">
        <v>5225</v>
      </c>
      <c r="C2593" t="s">
        <v>5226</v>
      </c>
      <c r="D2593">
        <v>2.9656399999999999E-2</v>
      </c>
      <c r="E2593">
        <v>1</v>
      </c>
      <c r="F2593">
        <v>1</v>
      </c>
      <c r="G2593">
        <v>0</v>
      </c>
      <c r="H2593">
        <v>33594.300000000003</v>
      </c>
      <c r="I2593">
        <v>62902.400000000001</v>
      </c>
      <c r="J2593">
        <v>81715</v>
      </c>
      <c r="K2593">
        <v>61749.8</v>
      </c>
      <c r="L2593">
        <v>66597.600000000006</v>
      </c>
      <c r="M2593">
        <v>70172.899999999994</v>
      </c>
      <c r="N2593">
        <v>64888.5</v>
      </c>
      <c r="O2593" t="s">
        <v>44</v>
      </c>
      <c r="P2593">
        <v>86309.1</v>
      </c>
      <c r="Q2593">
        <v>67907.8</v>
      </c>
      <c r="R2593">
        <v>75654.2</v>
      </c>
      <c r="S2593">
        <v>65210.9</v>
      </c>
      <c r="T2593">
        <v>57525.3</v>
      </c>
      <c r="U2593">
        <v>100181</v>
      </c>
      <c r="V2593">
        <v>95393.1</v>
      </c>
      <c r="W2593">
        <v>48332.800000000003</v>
      </c>
      <c r="X2593">
        <v>51116.6</v>
      </c>
      <c r="Y2593">
        <v>25881.3</v>
      </c>
      <c r="Z2593">
        <v>37073.800000000003</v>
      </c>
      <c r="AA2593">
        <v>106925</v>
      </c>
      <c r="AB2593">
        <v>92910.399999999994</v>
      </c>
      <c r="AC2593">
        <v>74176.800000000003</v>
      </c>
      <c r="AD2593">
        <v>73550</v>
      </c>
      <c r="AE2593">
        <v>80990</v>
      </c>
      <c r="AF2593">
        <v>72960.800000000003</v>
      </c>
      <c r="AG2593">
        <v>74805.899999999994</v>
      </c>
      <c r="AH2593">
        <v>78160.100000000006</v>
      </c>
      <c r="AI2593">
        <v>58432.2</v>
      </c>
      <c r="AJ2593">
        <v>70054.399999999994</v>
      </c>
      <c r="AK2593">
        <v>38870.400000000001</v>
      </c>
      <c r="AL2593">
        <v>73434</v>
      </c>
      <c r="AM2593" t="s">
        <v>44</v>
      </c>
      <c r="AN2593">
        <v>74171.7</v>
      </c>
      <c r="AO2593">
        <v>66866.5</v>
      </c>
      <c r="AP2593">
        <v>96744.4</v>
      </c>
      <c r="AQ2593">
        <v>84523.8</v>
      </c>
    </row>
    <row r="2594" spans="1:43">
      <c r="A2594">
        <v>2593</v>
      </c>
      <c r="B2594" t="s">
        <v>5227</v>
      </c>
      <c r="C2594" t="s">
        <v>5228</v>
      </c>
      <c r="D2594">
        <v>7.1633199999999997E-4</v>
      </c>
      <c r="E2594">
        <v>14</v>
      </c>
      <c r="F2594">
        <v>14</v>
      </c>
      <c r="G2594">
        <v>0</v>
      </c>
      <c r="H2594">
        <v>450146</v>
      </c>
      <c r="I2594">
        <v>400492</v>
      </c>
      <c r="J2594">
        <v>424276</v>
      </c>
      <c r="K2594">
        <v>461744</v>
      </c>
      <c r="L2594">
        <v>466363</v>
      </c>
      <c r="M2594">
        <v>489013</v>
      </c>
      <c r="N2594">
        <v>620507</v>
      </c>
      <c r="O2594">
        <v>623633</v>
      </c>
      <c r="P2594">
        <v>611565</v>
      </c>
      <c r="Q2594">
        <v>473930</v>
      </c>
      <c r="R2594">
        <v>457539</v>
      </c>
      <c r="S2594">
        <v>433775</v>
      </c>
      <c r="T2594">
        <v>502965</v>
      </c>
      <c r="U2594">
        <v>605324</v>
      </c>
      <c r="V2594">
        <v>617634</v>
      </c>
      <c r="W2594">
        <v>337663</v>
      </c>
      <c r="X2594">
        <v>351316</v>
      </c>
      <c r="Y2594">
        <v>373009</v>
      </c>
      <c r="Z2594">
        <v>505654</v>
      </c>
      <c r="AA2594">
        <v>475137</v>
      </c>
      <c r="AB2594">
        <v>509296</v>
      </c>
      <c r="AC2594">
        <v>393082</v>
      </c>
      <c r="AD2594">
        <v>386057</v>
      </c>
      <c r="AE2594">
        <v>401625</v>
      </c>
      <c r="AF2594">
        <v>368799</v>
      </c>
      <c r="AG2594">
        <v>336281</v>
      </c>
      <c r="AH2594">
        <v>419025</v>
      </c>
      <c r="AI2594">
        <v>324084</v>
      </c>
      <c r="AJ2594">
        <v>385009</v>
      </c>
      <c r="AK2594">
        <v>351153</v>
      </c>
      <c r="AL2594">
        <v>254728</v>
      </c>
      <c r="AM2594">
        <v>294771</v>
      </c>
      <c r="AN2594">
        <v>265838</v>
      </c>
      <c r="AO2594">
        <v>171247</v>
      </c>
      <c r="AP2594">
        <v>323672</v>
      </c>
      <c r="AQ2594">
        <v>303439</v>
      </c>
    </row>
    <row r="2595" spans="1:43">
      <c r="A2595">
        <v>2594</v>
      </c>
      <c r="B2595" t="s">
        <v>5229</v>
      </c>
      <c r="C2595" t="s">
        <v>5230</v>
      </c>
      <c r="D2595">
        <v>7.1633199999999997E-4</v>
      </c>
      <c r="E2595">
        <v>26</v>
      </c>
      <c r="F2595">
        <v>26</v>
      </c>
      <c r="G2595">
        <v>0</v>
      </c>
      <c r="H2595">
        <v>8437780</v>
      </c>
      <c r="I2595">
        <v>8493070</v>
      </c>
      <c r="J2595">
        <v>8677630</v>
      </c>
      <c r="K2595">
        <v>21293700</v>
      </c>
      <c r="L2595">
        <v>21234600</v>
      </c>
      <c r="M2595">
        <v>23980300</v>
      </c>
      <c r="N2595">
        <v>18846400</v>
      </c>
      <c r="O2595">
        <v>19359900</v>
      </c>
      <c r="P2595">
        <v>19110900</v>
      </c>
      <c r="Q2595">
        <v>18419200</v>
      </c>
      <c r="R2595">
        <v>18272300</v>
      </c>
      <c r="S2595">
        <v>20087300</v>
      </c>
      <c r="T2595">
        <v>13751400</v>
      </c>
      <c r="U2595">
        <v>14138600</v>
      </c>
      <c r="V2595">
        <v>15254000</v>
      </c>
      <c r="W2595">
        <v>11593600</v>
      </c>
      <c r="X2595">
        <v>11774500</v>
      </c>
      <c r="Y2595">
        <v>12441300</v>
      </c>
      <c r="Z2595">
        <v>37021200</v>
      </c>
      <c r="AA2595">
        <v>37545900</v>
      </c>
      <c r="AB2595">
        <v>40674700</v>
      </c>
      <c r="AC2595">
        <v>23347000</v>
      </c>
      <c r="AD2595">
        <v>21141300</v>
      </c>
      <c r="AE2595">
        <v>23235700</v>
      </c>
      <c r="AF2595">
        <v>16443800</v>
      </c>
      <c r="AG2595">
        <v>17903600</v>
      </c>
      <c r="AH2595">
        <v>17377700</v>
      </c>
      <c r="AI2595">
        <v>29193800</v>
      </c>
      <c r="AJ2595">
        <v>29750700</v>
      </c>
      <c r="AK2595">
        <v>32957100</v>
      </c>
      <c r="AL2595">
        <v>13753900</v>
      </c>
      <c r="AM2595">
        <v>16051200</v>
      </c>
      <c r="AN2595">
        <v>13285400</v>
      </c>
      <c r="AO2595">
        <v>24312000</v>
      </c>
      <c r="AP2595">
        <v>34456500</v>
      </c>
      <c r="AQ2595">
        <v>34003700</v>
      </c>
    </row>
    <row r="2596" spans="1:43">
      <c r="A2596">
        <v>2595</v>
      </c>
      <c r="B2596" t="s">
        <v>5231</v>
      </c>
      <c r="C2596" t="s">
        <v>5232</v>
      </c>
      <c r="D2596">
        <v>7.1633199999999997E-4</v>
      </c>
      <c r="E2596">
        <v>13</v>
      </c>
      <c r="F2596">
        <v>13</v>
      </c>
      <c r="G2596">
        <v>0</v>
      </c>
      <c r="H2596">
        <v>733824</v>
      </c>
      <c r="I2596">
        <v>701781</v>
      </c>
      <c r="J2596">
        <v>744411</v>
      </c>
      <c r="K2596">
        <v>467856</v>
      </c>
      <c r="L2596">
        <v>484018</v>
      </c>
      <c r="M2596">
        <v>508639</v>
      </c>
      <c r="N2596">
        <v>763745</v>
      </c>
      <c r="O2596">
        <v>852416</v>
      </c>
      <c r="P2596">
        <v>738785</v>
      </c>
      <c r="Q2596">
        <v>350953</v>
      </c>
      <c r="R2596">
        <v>356712</v>
      </c>
      <c r="S2596">
        <v>365716</v>
      </c>
      <c r="T2596">
        <v>748885</v>
      </c>
      <c r="U2596">
        <v>942707</v>
      </c>
      <c r="V2596">
        <v>843527</v>
      </c>
      <c r="W2596">
        <v>238458</v>
      </c>
      <c r="X2596">
        <v>284824</v>
      </c>
      <c r="Y2596">
        <v>280718</v>
      </c>
      <c r="Z2596">
        <v>1187460</v>
      </c>
      <c r="AA2596">
        <v>1214410</v>
      </c>
      <c r="AB2596">
        <v>1346600</v>
      </c>
      <c r="AC2596">
        <v>523667</v>
      </c>
      <c r="AD2596">
        <v>488740</v>
      </c>
      <c r="AE2596">
        <v>507384</v>
      </c>
      <c r="AF2596">
        <v>490781</v>
      </c>
      <c r="AG2596">
        <v>598452</v>
      </c>
      <c r="AH2596">
        <v>545687</v>
      </c>
      <c r="AI2596">
        <v>334209</v>
      </c>
      <c r="AJ2596">
        <v>348651</v>
      </c>
      <c r="AK2596">
        <v>365392</v>
      </c>
      <c r="AL2596">
        <v>1103870</v>
      </c>
      <c r="AM2596">
        <v>1486110</v>
      </c>
      <c r="AN2596">
        <v>985834</v>
      </c>
      <c r="AO2596">
        <v>493864</v>
      </c>
      <c r="AP2596">
        <v>672550</v>
      </c>
      <c r="AQ2596">
        <v>663345</v>
      </c>
    </row>
    <row r="2597" spans="1:43">
      <c r="A2597">
        <v>2596</v>
      </c>
      <c r="B2597" t="s">
        <v>5233</v>
      </c>
      <c r="C2597" t="s">
        <v>5234</v>
      </c>
      <c r="D2597">
        <v>7.1633199999999997E-4</v>
      </c>
      <c r="E2597">
        <v>26</v>
      </c>
      <c r="F2597">
        <v>26</v>
      </c>
      <c r="G2597">
        <v>0</v>
      </c>
      <c r="H2597">
        <v>8040890</v>
      </c>
      <c r="I2597">
        <v>7113770</v>
      </c>
      <c r="J2597">
        <v>7193990</v>
      </c>
      <c r="K2597">
        <v>18017600</v>
      </c>
      <c r="L2597">
        <v>17260300</v>
      </c>
      <c r="M2597">
        <v>19020600</v>
      </c>
      <c r="N2597">
        <v>10213000</v>
      </c>
      <c r="O2597">
        <v>10270100</v>
      </c>
      <c r="P2597">
        <v>9468620</v>
      </c>
      <c r="Q2597">
        <v>9702240</v>
      </c>
      <c r="R2597">
        <v>9375380</v>
      </c>
      <c r="S2597">
        <v>10383100</v>
      </c>
      <c r="T2597">
        <v>9595510</v>
      </c>
      <c r="U2597">
        <v>10642700</v>
      </c>
      <c r="V2597">
        <v>10631100</v>
      </c>
      <c r="W2597">
        <v>8774310</v>
      </c>
      <c r="X2597">
        <v>9056620</v>
      </c>
      <c r="Y2597">
        <v>8586730</v>
      </c>
      <c r="Z2597">
        <v>22484600</v>
      </c>
      <c r="AA2597">
        <v>21733000</v>
      </c>
      <c r="AB2597">
        <v>24485700</v>
      </c>
      <c r="AC2597">
        <v>14960200</v>
      </c>
      <c r="AD2597">
        <v>14483100</v>
      </c>
      <c r="AE2597">
        <v>13960200</v>
      </c>
      <c r="AF2597">
        <v>8939970</v>
      </c>
      <c r="AG2597">
        <v>8805330</v>
      </c>
      <c r="AH2597">
        <v>8549330</v>
      </c>
      <c r="AI2597">
        <v>14320100</v>
      </c>
      <c r="AJ2597">
        <v>14844400</v>
      </c>
      <c r="AK2597">
        <v>16551400</v>
      </c>
      <c r="AL2597">
        <v>10995000</v>
      </c>
      <c r="AM2597">
        <v>14432300</v>
      </c>
      <c r="AN2597">
        <v>10901000</v>
      </c>
      <c r="AO2597">
        <v>16180300</v>
      </c>
      <c r="AP2597">
        <v>22704800</v>
      </c>
      <c r="AQ2597">
        <v>22334900</v>
      </c>
    </row>
    <row r="2598" spans="1:43">
      <c r="A2598">
        <v>2597</v>
      </c>
      <c r="B2598" t="s">
        <v>5235</v>
      </c>
      <c r="C2598" t="s">
        <v>5236</v>
      </c>
      <c r="D2598">
        <v>6.6789799999999996E-2</v>
      </c>
      <c r="E2598">
        <v>3</v>
      </c>
      <c r="F2598">
        <v>3</v>
      </c>
      <c r="G2598">
        <v>0</v>
      </c>
      <c r="H2598">
        <v>7458.85</v>
      </c>
      <c r="I2598" t="s">
        <v>44</v>
      </c>
      <c r="J2598" t="s">
        <v>44</v>
      </c>
      <c r="K2598">
        <v>30483.8</v>
      </c>
      <c r="L2598">
        <v>7387.86</v>
      </c>
      <c r="M2598" t="s">
        <v>44</v>
      </c>
      <c r="N2598">
        <v>27003</v>
      </c>
      <c r="O2598">
        <v>6916.96</v>
      </c>
      <c r="P2598" t="s">
        <v>44</v>
      </c>
      <c r="Q2598">
        <v>8781.56</v>
      </c>
      <c r="R2598" t="s">
        <v>44</v>
      </c>
      <c r="S2598" t="s">
        <v>44</v>
      </c>
      <c r="T2598">
        <v>24686.799999999999</v>
      </c>
      <c r="U2598">
        <v>36922.699999999997</v>
      </c>
      <c r="V2598">
        <v>49149.5</v>
      </c>
      <c r="W2598" t="s">
        <v>44</v>
      </c>
      <c r="X2598" t="s">
        <v>44</v>
      </c>
      <c r="Y2598" t="s">
        <v>44</v>
      </c>
      <c r="Z2598">
        <v>46976.5</v>
      </c>
      <c r="AA2598">
        <v>26593.9</v>
      </c>
      <c r="AB2598">
        <v>48825.8</v>
      </c>
      <c r="AC2598" t="s">
        <v>44</v>
      </c>
      <c r="AD2598" t="s">
        <v>44</v>
      </c>
      <c r="AE2598" t="s">
        <v>44</v>
      </c>
      <c r="AF2598" t="s">
        <v>44</v>
      </c>
      <c r="AG2598" t="s">
        <v>44</v>
      </c>
      <c r="AH2598" t="s">
        <v>44</v>
      </c>
      <c r="AI2598">
        <v>194568</v>
      </c>
      <c r="AJ2598">
        <v>46432.3</v>
      </c>
      <c r="AK2598" t="s">
        <v>44</v>
      </c>
      <c r="AL2598" t="s">
        <v>44</v>
      </c>
      <c r="AM2598">
        <v>75328.600000000006</v>
      </c>
      <c r="AN2598">
        <v>31502</v>
      </c>
      <c r="AO2598" t="s">
        <v>44</v>
      </c>
      <c r="AP2598" t="s">
        <v>44</v>
      </c>
      <c r="AQ2598" t="s">
        <v>44</v>
      </c>
    </row>
    <row r="2599" spans="1:43">
      <c r="A2599">
        <v>2598</v>
      </c>
      <c r="B2599" t="s">
        <v>5237</v>
      </c>
      <c r="C2599" t="s">
        <v>5238</v>
      </c>
      <c r="D2599">
        <v>2.8884799999999999E-2</v>
      </c>
      <c r="E2599">
        <v>1</v>
      </c>
      <c r="F2599">
        <v>1</v>
      </c>
      <c r="G2599">
        <v>0</v>
      </c>
      <c r="H2599">
        <v>790733</v>
      </c>
      <c r="I2599">
        <v>815374</v>
      </c>
      <c r="J2599">
        <v>784497</v>
      </c>
      <c r="K2599">
        <v>783227</v>
      </c>
      <c r="L2599">
        <v>769880</v>
      </c>
      <c r="M2599">
        <v>743345</v>
      </c>
      <c r="N2599">
        <v>726921</v>
      </c>
      <c r="O2599">
        <v>774663</v>
      </c>
      <c r="P2599">
        <v>748818</v>
      </c>
      <c r="Q2599">
        <v>727305</v>
      </c>
      <c r="R2599">
        <v>330632</v>
      </c>
      <c r="S2599">
        <v>783944</v>
      </c>
      <c r="T2599">
        <v>785395</v>
      </c>
      <c r="U2599">
        <v>1046600</v>
      </c>
      <c r="V2599">
        <v>881485</v>
      </c>
      <c r="W2599">
        <v>646743</v>
      </c>
      <c r="X2599">
        <v>716632</v>
      </c>
      <c r="Y2599">
        <v>226931</v>
      </c>
      <c r="Z2599">
        <v>895322</v>
      </c>
      <c r="AA2599">
        <v>931519</v>
      </c>
      <c r="AB2599">
        <v>872503</v>
      </c>
      <c r="AC2599">
        <v>529446</v>
      </c>
      <c r="AD2599">
        <v>869833</v>
      </c>
      <c r="AE2599">
        <v>806240</v>
      </c>
      <c r="AF2599">
        <v>777218</v>
      </c>
      <c r="AG2599">
        <v>1114910</v>
      </c>
      <c r="AH2599">
        <v>880799</v>
      </c>
      <c r="AI2599">
        <v>623814</v>
      </c>
      <c r="AJ2599">
        <v>974295</v>
      </c>
      <c r="AK2599">
        <v>951909</v>
      </c>
      <c r="AL2599">
        <v>752996</v>
      </c>
      <c r="AM2599">
        <v>867429</v>
      </c>
      <c r="AN2599">
        <v>714688</v>
      </c>
      <c r="AO2599">
        <v>486164</v>
      </c>
      <c r="AP2599">
        <v>914501</v>
      </c>
      <c r="AQ2599">
        <v>713018</v>
      </c>
    </row>
    <row r="2600" spans="1:43">
      <c r="A2600">
        <v>2599</v>
      </c>
      <c r="B2600" t="s">
        <v>5239</v>
      </c>
      <c r="C2600" t="s">
        <v>5240</v>
      </c>
      <c r="D2600">
        <v>1.1865799999999999E-2</v>
      </c>
      <c r="E2600">
        <v>2</v>
      </c>
      <c r="F2600">
        <v>2</v>
      </c>
      <c r="G2600">
        <v>0</v>
      </c>
      <c r="H2600">
        <v>176619</v>
      </c>
      <c r="I2600">
        <v>132660</v>
      </c>
      <c r="J2600">
        <v>120145</v>
      </c>
      <c r="K2600">
        <v>208376</v>
      </c>
      <c r="L2600">
        <v>193658</v>
      </c>
      <c r="M2600">
        <v>190622</v>
      </c>
      <c r="N2600">
        <v>235681</v>
      </c>
      <c r="O2600">
        <v>243337</v>
      </c>
      <c r="P2600">
        <v>279579</v>
      </c>
      <c r="Q2600">
        <v>211032</v>
      </c>
      <c r="R2600">
        <v>190580</v>
      </c>
      <c r="S2600">
        <v>201157</v>
      </c>
      <c r="T2600">
        <v>173176</v>
      </c>
      <c r="U2600">
        <v>214276</v>
      </c>
      <c r="V2600">
        <v>231053</v>
      </c>
      <c r="W2600">
        <v>171210</v>
      </c>
      <c r="X2600">
        <v>159498</v>
      </c>
      <c r="Y2600">
        <v>171328</v>
      </c>
      <c r="Z2600">
        <v>216124</v>
      </c>
      <c r="AA2600">
        <v>244028</v>
      </c>
      <c r="AB2600">
        <v>278874</v>
      </c>
      <c r="AC2600">
        <v>192723</v>
      </c>
      <c r="AD2600">
        <v>175203</v>
      </c>
      <c r="AE2600">
        <v>198530</v>
      </c>
      <c r="AF2600">
        <v>97738.1</v>
      </c>
      <c r="AG2600">
        <v>138602</v>
      </c>
      <c r="AH2600">
        <v>144200</v>
      </c>
      <c r="AI2600">
        <v>183909</v>
      </c>
      <c r="AJ2600">
        <v>173369</v>
      </c>
      <c r="AK2600">
        <v>197938</v>
      </c>
      <c r="AL2600">
        <v>50106.400000000001</v>
      </c>
      <c r="AM2600">
        <v>104356</v>
      </c>
      <c r="AN2600">
        <v>68634.100000000006</v>
      </c>
      <c r="AO2600">
        <v>79692.3</v>
      </c>
      <c r="AP2600">
        <v>136599</v>
      </c>
      <c r="AQ2600">
        <v>143554</v>
      </c>
    </row>
    <row r="2601" spans="1:43">
      <c r="A2601">
        <v>2600</v>
      </c>
      <c r="B2601" t="s">
        <v>5241</v>
      </c>
      <c r="C2601" t="s">
        <v>5242</v>
      </c>
      <c r="D2601">
        <v>2.4830700000000001E-2</v>
      </c>
      <c r="E2601">
        <v>1</v>
      </c>
      <c r="F2601">
        <v>1</v>
      </c>
      <c r="G2601">
        <v>0</v>
      </c>
      <c r="H2601">
        <v>46102.6</v>
      </c>
      <c r="I2601">
        <v>47025.9</v>
      </c>
      <c r="J2601">
        <v>47154</v>
      </c>
      <c r="K2601">
        <v>53617.1</v>
      </c>
      <c r="L2601">
        <v>43741.7</v>
      </c>
      <c r="M2601">
        <v>42736.6</v>
      </c>
      <c r="N2601">
        <v>56296.4</v>
      </c>
      <c r="O2601">
        <v>49534</v>
      </c>
      <c r="P2601">
        <v>41564.6</v>
      </c>
      <c r="Q2601">
        <v>48530.1</v>
      </c>
      <c r="R2601">
        <v>48696.800000000003</v>
      </c>
      <c r="S2601">
        <v>40006.5</v>
      </c>
      <c r="T2601">
        <v>45627.1</v>
      </c>
      <c r="U2601">
        <v>24489.9</v>
      </c>
      <c r="V2601">
        <v>43723.1</v>
      </c>
      <c r="W2601">
        <v>38214.800000000003</v>
      </c>
      <c r="X2601">
        <v>38977.800000000003</v>
      </c>
      <c r="Y2601">
        <v>10790.5</v>
      </c>
      <c r="Z2601">
        <v>39823.199999999997</v>
      </c>
      <c r="AA2601">
        <v>56017.2</v>
      </c>
      <c r="AB2601">
        <v>36971.699999999997</v>
      </c>
      <c r="AC2601">
        <v>47560.1</v>
      </c>
      <c r="AD2601">
        <v>38378.9</v>
      </c>
      <c r="AE2601">
        <v>35701.800000000003</v>
      </c>
      <c r="AF2601">
        <v>36852.199999999997</v>
      </c>
      <c r="AG2601">
        <v>41831.699999999997</v>
      </c>
      <c r="AH2601">
        <v>35440.400000000001</v>
      </c>
      <c r="AI2601">
        <v>45978.3</v>
      </c>
      <c r="AJ2601">
        <v>50722.1</v>
      </c>
      <c r="AK2601">
        <v>52652.4</v>
      </c>
      <c r="AL2601">
        <v>34048.5</v>
      </c>
      <c r="AM2601">
        <v>37241.300000000003</v>
      </c>
      <c r="AN2601">
        <v>16485.5</v>
      </c>
      <c r="AO2601">
        <v>34768</v>
      </c>
      <c r="AP2601">
        <v>38755</v>
      </c>
      <c r="AQ2601">
        <v>23296.400000000001</v>
      </c>
    </row>
    <row r="2602" spans="1:43">
      <c r="A2602">
        <v>2601</v>
      </c>
      <c r="B2602" t="s">
        <v>5243</v>
      </c>
      <c r="C2602" t="s">
        <v>5244</v>
      </c>
      <c r="D2602">
        <v>1.0983E-3</v>
      </c>
      <c r="E2602">
        <v>4</v>
      </c>
      <c r="F2602">
        <v>4</v>
      </c>
      <c r="G2602">
        <v>0</v>
      </c>
      <c r="H2602">
        <v>178393</v>
      </c>
      <c r="I2602">
        <v>204074</v>
      </c>
      <c r="J2602">
        <v>213899</v>
      </c>
      <c r="K2602">
        <v>190008</v>
      </c>
      <c r="L2602">
        <v>196864</v>
      </c>
      <c r="M2602">
        <v>198449</v>
      </c>
      <c r="N2602">
        <v>355060</v>
      </c>
      <c r="O2602">
        <v>375540</v>
      </c>
      <c r="P2602">
        <v>337724</v>
      </c>
      <c r="Q2602">
        <v>207740</v>
      </c>
      <c r="R2602">
        <v>215373</v>
      </c>
      <c r="S2602">
        <v>256753</v>
      </c>
      <c r="T2602">
        <v>277892</v>
      </c>
      <c r="U2602">
        <v>318169</v>
      </c>
      <c r="V2602">
        <v>307794</v>
      </c>
      <c r="W2602">
        <v>136936</v>
      </c>
      <c r="X2602">
        <v>167003</v>
      </c>
      <c r="Y2602">
        <v>155320</v>
      </c>
      <c r="Z2602">
        <v>698619</v>
      </c>
      <c r="AA2602">
        <v>703001</v>
      </c>
      <c r="AB2602">
        <v>798026</v>
      </c>
      <c r="AC2602">
        <v>432680</v>
      </c>
      <c r="AD2602">
        <v>424112</v>
      </c>
      <c r="AE2602">
        <v>475450</v>
      </c>
      <c r="AF2602">
        <v>563595</v>
      </c>
      <c r="AG2602">
        <v>477306</v>
      </c>
      <c r="AH2602">
        <v>651393</v>
      </c>
      <c r="AI2602">
        <v>395008</v>
      </c>
      <c r="AJ2602">
        <v>431605</v>
      </c>
      <c r="AK2602">
        <v>466750</v>
      </c>
      <c r="AL2602">
        <v>595056</v>
      </c>
      <c r="AM2602">
        <v>775134</v>
      </c>
      <c r="AN2602">
        <v>606534</v>
      </c>
      <c r="AO2602">
        <v>301332</v>
      </c>
      <c r="AP2602">
        <v>563643</v>
      </c>
      <c r="AQ2602">
        <v>617967</v>
      </c>
    </row>
    <row r="2603" spans="1:43">
      <c r="A2603">
        <v>2602</v>
      </c>
      <c r="B2603" t="s">
        <v>5245</v>
      </c>
      <c r="C2603" t="s">
        <v>5246</v>
      </c>
      <c r="D2603">
        <v>2.5575400000000001E-3</v>
      </c>
      <c r="E2603">
        <v>3</v>
      </c>
      <c r="F2603">
        <v>3</v>
      </c>
      <c r="G2603">
        <v>0</v>
      </c>
      <c r="H2603">
        <v>69598.5</v>
      </c>
      <c r="I2603">
        <v>58834.8</v>
      </c>
      <c r="J2603">
        <v>61589.5</v>
      </c>
      <c r="K2603">
        <v>106145</v>
      </c>
      <c r="L2603">
        <v>114917</v>
      </c>
      <c r="M2603">
        <v>93897.9</v>
      </c>
      <c r="N2603">
        <v>124807</v>
      </c>
      <c r="O2603">
        <v>204302</v>
      </c>
      <c r="P2603">
        <v>72972.600000000006</v>
      </c>
      <c r="Q2603">
        <v>53924.4</v>
      </c>
      <c r="R2603">
        <v>102387</v>
      </c>
      <c r="S2603">
        <v>84824.7</v>
      </c>
      <c r="T2603">
        <v>120199</v>
      </c>
      <c r="U2603">
        <v>157183</v>
      </c>
      <c r="V2603">
        <v>88606.9</v>
      </c>
      <c r="W2603">
        <v>70250.2</v>
      </c>
      <c r="X2603">
        <v>123620</v>
      </c>
      <c r="Y2603">
        <v>97367.5</v>
      </c>
      <c r="Z2603">
        <v>156779</v>
      </c>
      <c r="AA2603">
        <v>161099</v>
      </c>
      <c r="AB2603">
        <v>174522</v>
      </c>
      <c r="AC2603">
        <v>290462</v>
      </c>
      <c r="AD2603">
        <v>270897</v>
      </c>
      <c r="AE2603">
        <v>217654</v>
      </c>
      <c r="AF2603">
        <v>174169</v>
      </c>
      <c r="AG2603">
        <v>258272</v>
      </c>
      <c r="AH2603">
        <v>332285</v>
      </c>
      <c r="AI2603">
        <v>117735</v>
      </c>
      <c r="AJ2603">
        <v>171353</v>
      </c>
      <c r="AK2603">
        <v>119169</v>
      </c>
      <c r="AL2603">
        <v>96255.6</v>
      </c>
      <c r="AM2603">
        <v>129618</v>
      </c>
      <c r="AN2603">
        <v>98911.7</v>
      </c>
      <c r="AO2603">
        <v>156648</v>
      </c>
      <c r="AP2603">
        <v>294636</v>
      </c>
      <c r="AQ2603">
        <v>274268</v>
      </c>
    </row>
    <row r="2604" spans="1:43">
      <c r="A2604">
        <v>2603</v>
      </c>
      <c r="B2604" t="s">
        <v>5247</v>
      </c>
      <c r="C2604" t="s">
        <v>5248</v>
      </c>
      <c r="D2604">
        <v>2.3554599999999998E-2</v>
      </c>
      <c r="E2604">
        <v>2</v>
      </c>
      <c r="F2604">
        <v>2</v>
      </c>
      <c r="G2604">
        <v>0</v>
      </c>
      <c r="H2604">
        <v>191605</v>
      </c>
      <c r="I2604">
        <v>139296</v>
      </c>
      <c r="J2604">
        <v>172252</v>
      </c>
      <c r="K2604">
        <v>291093</v>
      </c>
      <c r="L2604">
        <v>302727</v>
      </c>
      <c r="M2604">
        <v>338710</v>
      </c>
      <c r="N2604">
        <v>272621</v>
      </c>
      <c r="O2604">
        <v>312720</v>
      </c>
      <c r="P2604">
        <v>328185</v>
      </c>
      <c r="Q2604">
        <v>192791</v>
      </c>
      <c r="R2604">
        <v>229750</v>
      </c>
      <c r="S2604">
        <v>319655</v>
      </c>
      <c r="T2604">
        <v>140997</v>
      </c>
      <c r="U2604">
        <v>182185</v>
      </c>
      <c r="V2604">
        <v>141370</v>
      </c>
      <c r="W2604">
        <v>177919</v>
      </c>
      <c r="X2604">
        <v>221991</v>
      </c>
      <c r="Y2604">
        <v>182468</v>
      </c>
      <c r="Z2604">
        <v>255295</v>
      </c>
      <c r="AA2604">
        <v>354298</v>
      </c>
      <c r="AB2604">
        <v>266967</v>
      </c>
      <c r="AC2604">
        <v>337329</v>
      </c>
      <c r="AD2604">
        <v>358782</v>
      </c>
      <c r="AE2604">
        <v>230039</v>
      </c>
      <c r="AF2604">
        <v>250367</v>
      </c>
      <c r="AG2604">
        <v>328931</v>
      </c>
      <c r="AH2604">
        <v>342892</v>
      </c>
      <c r="AI2604">
        <v>225566</v>
      </c>
      <c r="AJ2604">
        <v>177418</v>
      </c>
      <c r="AK2604">
        <v>285098</v>
      </c>
      <c r="AL2604">
        <v>154773</v>
      </c>
      <c r="AM2604">
        <v>59958.3</v>
      </c>
      <c r="AN2604">
        <v>140814</v>
      </c>
      <c r="AO2604">
        <v>217001</v>
      </c>
      <c r="AP2604">
        <v>280729</v>
      </c>
      <c r="AQ2604">
        <v>293912</v>
      </c>
    </row>
    <row r="2605" spans="1:43">
      <c r="A2605">
        <v>2604</v>
      </c>
      <c r="B2605" t="s">
        <v>5249</v>
      </c>
      <c r="C2605" t="s">
        <v>5250</v>
      </c>
      <c r="D2605">
        <v>2.3009699999999998E-3</v>
      </c>
      <c r="E2605">
        <v>1</v>
      </c>
      <c r="F2605">
        <v>1</v>
      </c>
      <c r="G2605">
        <v>0</v>
      </c>
      <c r="H2605">
        <v>113694</v>
      </c>
      <c r="I2605">
        <v>84993.2</v>
      </c>
      <c r="J2605">
        <v>106707</v>
      </c>
      <c r="K2605">
        <v>134556</v>
      </c>
      <c r="L2605">
        <v>139330</v>
      </c>
      <c r="M2605">
        <v>180948</v>
      </c>
      <c r="N2605">
        <v>146795</v>
      </c>
      <c r="O2605">
        <v>181815</v>
      </c>
      <c r="P2605">
        <v>189688</v>
      </c>
      <c r="Q2605">
        <v>138393</v>
      </c>
      <c r="R2605">
        <v>89437.8</v>
      </c>
      <c r="S2605">
        <v>144166</v>
      </c>
      <c r="T2605">
        <v>64506.8</v>
      </c>
      <c r="U2605">
        <v>99557.1</v>
      </c>
      <c r="V2605">
        <v>113417</v>
      </c>
      <c r="W2605">
        <v>85664.1</v>
      </c>
      <c r="X2605">
        <v>126802</v>
      </c>
      <c r="Y2605">
        <v>143456</v>
      </c>
      <c r="Z2605">
        <v>148879</v>
      </c>
      <c r="AA2605">
        <v>182562</v>
      </c>
      <c r="AB2605">
        <v>173530</v>
      </c>
      <c r="AC2605">
        <v>284062</v>
      </c>
      <c r="AD2605">
        <v>280618</v>
      </c>
      <c r="AE2605">
        <v>282917</v>
      </c>
      <c r="AF2605">
        <v>181142</v>
      </c>
      <c r="AG2605">
        <v>199979</v>
      </c>
      <c r="AH2605">
        <v>261016</v>
      </c>
      <c r="AI2605">
        <v>59591.8</v>
      </c>
      <c r="AJ2605">
        <v>119495</v>
      </c>
      <c r="AK2605">
        <v>153060</v>
      </c>
      <c r="AL2605">
        <v>88861</v>
      </c>
      <c r="AM2605">
        <v>159974</v>
      </c>
      <c r="AN2605">
        <v>141095</v>
      </c>
      <c r="AO2605">
        <v>64028.7</v>
      </c>
      <c r="AP2605">
        <v>208968</v>
      </c>
      <c r="AQ2605">
        <v>91576</v>
      </c>
    </row>
    <row r="2606" spans="1:43">
      <c r="A2606">
        <v>2605</v>
      </c>
      <c r="B2606" t="s">
        <v>5251</v>
      </c>
      <c r="C2606" t="s">
        <v>5252</v>
      </c>
      <c r="D2606">
        <v>2.2036099999999999E-3</v>
      </c>
      <c r="E2606">
        <v>1</v>
      </c>
      <c r="F2606">
        <v>1</v>
      </c>
      <c r="G2606">
        <v>0</v>
      </c>
      <c r="H2606">
        <v>358401</v>
      </c>
      <c r="I2606">
        <v>323318</v>
      </c>
      <c r="J2606">
        <v>294506</v>
      </c>
      <c r="K2606">
        <v>451458</v>
      </c>
      <c r="L2606">
        <v>399275</v>
      </c>
      <c r="M2606">
        <v>298010</v>
      </c>
      <c r="N2606">
        <v>430888</v>
      </c>
      <c r="O2606">
        <v>261831</v>
      </c>
      <c r="P2606">
        <v>326625</v>
      </c>
      <c r="Q2606">
        <v>234998</v>
      </c>
      <c r="R2606">
        <v>217296</v>
      </c>
      <c r="S2606">
        <v>301395</v>
      </c>
      <c r="T2606">
        <v>296463</v>
      </c>
      <c r="U2606">
        <v>400700</v>
      </c>
      <c r="V2606">
        <v>330668</v>
      </c>
      <c r="W2606">
        <v>321723</v>
      </c>
      <c r="X2606">
        <v>342933</v>
      </c>
      <c r="Y2606">
        <v>373353</v>
      </c>
      <c r="Z2606">
        <v>482101</v>
      </c>
      <c r="AA2606">
        <v>364079</v>
      </c>
      <c r="AB2606">
        <v>605701</v>
      </c>
      <c r="AC2606">
        <v>753269</v>
      </c>
      <c r="AD2606">
        <v>774249</v>
      </c>
      <c r="AE2606">
        <v>1052100</v>
      </c>
      <c r="AF2606">
        <v>668784</v>
      </c>
      <c r="AG2606">
        <v>358314</v>
      </c>
      <c r="AH2606">
        <v>671249</v>
      </c>
      <c r="AI2606">
        <v>395917</v>
      </c>
      <c r="AJ2606">
        <v>429608</v>
      </c>
      <c r="AK2606">
        <v>509834</v>
      </c>
      <c r="AL2606">
        <v>390807</v>
      </c>
      <c r="AM2606">
        <v>531240</v>
      </c>
      <c r="AN2606">
        <v>354864</v>
      </c>
      <c r="AO2606">
        <v>258416</v>
      </c>
      <c r="AP2606">
        <v>285598</v>
      </c>
      <c r="AQ2606">
        <v>378075</v>
      </c>
    </row>
    <row r="2607" spans="1:43">
      <c r="A2607">
        <v>2606</v>
      </c>
      <c r="B2607" t="s">
        <v>5253</v>
      </c>
      <c r="C2607" t="s">
        <v>5254</v>
      </c>
      <c r="D2607">
        <v>1.36656E-2</v>
      </c>
      <c r="E2607">
        <v>1</v>
      </c>
      <c r="F2607">
        <v>1</v>
      </c>
      <c r="G2607">
        <v>0</v>
      </c>
      <c r="H2607">
        <v>21633.8</v>
      </c>
      <c r="I2607">
        <v>35756.800000000003</v>
      </c>
      <c r="J2607">
        <v>27538.2</v>
      </c>
      <c r="K2607">
        <v>92034.5</v>
      </c>
      <c r="L2607">
        <v>82732.899999999994</v>
      </c>
      <c r="M2607">
        <v>62933.9</v>
      </c>
      <c r="N2607">
        <v>21532.5</v>
      </c>
      <c r="O2607">
        <v>45705.599999999999</v>
      </c>
      <c r="P2607" t="s">
        <v>44</v>
      </c>
      <c r="Q2607">
        <v>9286.81</v>
      </c>
      <c r="R2607">
        <v>28946.799999999999</v>
      </c>
      <c r="S2607" t="s">
        <v>44</v>
      </c>
      <c r="T2607">
        <v>41979</v>
      </c>
      <c r="U2607">
        <v>44894.5</v>
      </c>
      <c r="V2607" t="s">
        <v>44</v>
      </c>
      <c r="W2607">
        <v>25361.3</v>
      </c>
      <c r="X2607">
        <v>16039.2</v>
      </c>
      <c r="Y2607">
        <v>19247.7</v>
      </c>
      <c r="Z2607">
        <v>73272.600000000006</v>
      </c>
      <c r="AA2607">
        <v>61514.3</v>
      </c>
      <c r="AB2607">
        <v>110999</v>
      </c>
      <c r="AC2607">
        <v>141060</v>
      </c>
      <c r="AD2607">
        <v>106482</v>
      </c>
      <c r="AE2607">
        <v>86846.9</v>
      </c>
      <c r="AF2607">
        <v>57158.6</v>
      </c>
      <c r="AG2607">
        <v>72787</v>
      </c>
      <c r="AH2607">
        <v>74292.399999999994</v>
      </c>
      <c r="AI2607">
        <v>54866</v>
      </c>
      <c r="AJ2607">
        <v>57895.9</v>
      </c>
      <c r="AK2607">
        <v>55954</v>
      </c>
      <c r="AL2607">
        <v>47212.3</v>
      </c>
      <c r="AM2607">
        <v>55369.4</v>
      </c>
      <c r="AN2607">
        <v>44632.4</v>
      </c>
      <c r="AO2607">
        <v>22851.5</v>
      </c>
      <c r="AP2607">
        <v>37350.5</v>
      </c>
      <c r="AQ2607" t="s">
        <v>44</v>
      </c>
    </row>
    <row r="2608" spans="1:43">
      <c r="A2608">
        <v>2607</v>
      </c>
      <c r="B2608" t="s">
        <v>5255</v>
      </c>
      <c r="C2608" t="s">
        <v>5256</v>
      </c>
      <c r="D2608">
        <v>1.0983E-3</v>
      </c>
      <c r="E2608">
        <v>3</v>
      </c>
      <c r="F2608">
        <v>3</v>
      </c>
      <c r="G2608">
        <v>0</v>
      </c>
      <c r="H2608">
        <v>129567</v>
      </c>
      <c r="I2608">
        <v>85578.5</v>
      </c>
      <c r="J2608">
        <v>109714</v>
      </c>
      <c r="K2608">
        <v>214271</v>
      </c>
      <c r="L2608">
        <v>177405</v>
      </c>
      <c r="M2608">
        <v>228161</v>
      </c>
      <c r="N2608">
        <v>148658</v>
      </c>
      <c r="O2608">
        <v>156826</v>
      </c>
      <c r="P2608">
        <v>187272</v>
      </c>
      <c r="Q2608">
        <v>132663</v>
      </c>
      <c r="R2608">
        <v>136069</v>
      </c>
      <c r="S2608">
        <v>179430</v>
      </c>
      <c r="T2608">
        <v>117534</v>
      </c>
      <c r="U2608">
        <v>124941</v>
      </c>
      <c r="V2608">
        <v>130110</v>
      </c>
      <c r="W2608">
        <v>75077.7</v>
      </c>
      <c r="X2608">
        <v>58872.7</v>
      </c>
      <c r="Y2608">
        <v>59302.1</v>
      </c>
      <c r="Z2608">
        <v>242024</v>
      </c>
      <c r="AA2608">
        <v>164185</v>
      </c>
      <c r="AB2608">
        <v>315593</v>
      </c>
      <c r="AC2608">
        <v>256222</v>
      </c>
      <c r="AD2608">
        <v>237468</v>
      </c>
      <c r="AE2608">
        <v>267309</v>
      </c>
      <c r="AF2608">
        <v>133188</v>
      </c>
      <c r="AG2608">
        <v>138828</v>
      </c>
      <c r="AH2608">
        <v>155367</v>
      </c>
      <c r="AI2608">
        <v>172290</v>
      </c>
      <c r="AJ2608">
        <v>170631</v>
      </c>
      <c r="AK2608">
        <v>188274</v>
      </c>
      <c r="AL2608">
        <v>84250</v>
      </c>
      <c r="AM2608">
        <v>137717</v>
      </c>
      <c r="AN2608">
        <v>100989</v>
      </c>
      <c r="AO2608">
        <v>90563.4</v>
      </c>
      <c r="AP2608">
        <v>122753</v>
      </c>
      <c r="AQ2608">
        <v>141233</v>
      </c>
    </row>
    <row r="2609" spans="1:43">
      <c r="A2609">
        <v>2608</v>
      </c>
      <c r="B2609" t="s">
        <v>5257</v>
      </c>
      <c r="C2609" t="s">
        <v>5258</v>
      </c>
      <c r="D2609">
        <v>1.4626999999999999E-3</v>
      </c>
      <c r="E2609">
        <v>2</v>
      </c>
      <c r="F2609">
        <v>2</v>
      </c>
      <c r="G2609">
        <v>0</v>
      </c>
      <c r="H2609">
        <v>490578</v>
      </c>
      <c r="I2609">
        <v>470652</v>
      </c>
      <c r="J2609">
        <v>308765</v>
      </c>
      <c r="K2609">
        <v>688982</v>
      </c>
      <c r="L2609">
        <v>684501</v>
      </c>
      <c r="M2609">
        <v>733574</v>
      </c>
      <c r="N2609">
        <v>669152</v>
      </c>
      <c r="O2609">
        <v>666265</v>
      </c>
      <c r="P2609">
        <v>241848</v>
      </c>
      <c r="Q2609">
        <v>595148</v>
      </c>
      <c r="R2609">
        <v>561299</v>
      </c>
      <c r="S2609">
        <v>551281</v>
      </c>
      <c r="T2609">
        <v>463535</v>
      </c>
      <c r="U2609">
        <v>544918</v>
      </c>
      <c r="V2609">
        <v>600835</v>
      </c>
      <c r="W2609">
        <v>398275</v>
      </c>
      <c r="X2609">
        <v>427600</v>
      </c>
      <c r="Y2609">
        <v>451189</v>
      </c>
      <c r="Z2609">
        <v>870312</v>
      </c>
      <c r="AA2609">
        <v>921131</v>
      </c>
      <c r="AB2609">
        <v>1021590</v>
      </c>
      <c r="AC2609">
        <v>834627</v>
      </c>
      <c r="AD2609">
        <v>777214</v>
      </c>
      <c r="AE2609">
        <v>552214</v>
      </c>
      <c r="AF2609">
        <v>437147</v>
      </c>
      <c r="AG2609">
        <v>349982</v>
      </c>
      <c r="AH2609">
        <v>869936</v>
      </c>
      <c r="AI2609">
        <v>605787</v>
      </c>
      <c r="AJ2609">
        <v>681241</v>
      </c>
      <c r="AK2609">
        <v>708262</v>
      </c>
      <c r="AL2609">
        <v>456345</v>
      </c>
      <c r="AM2609">
        <v>642197</v>
      </c>
      <c r="AN2609">
        <v>488713</v>
      </c>
      <c r="AO2609">
        <v>319530</v>
      </c>
      <c r="AP2609">
        <v>496669</v>
      </c>
      <c r="AQ2609">
        <v>503929</v>
      </c>
    </row>
    <row r="2610" spans="1:43">
      <c r="A2610">
        <v>2609</v>
      </c>
      <c r="B2610" t="s">
        <v>5259</v>
      </c>
      <c r="C2610" t="s">
        <v>5260</v>
      </c>
      <c r="D2610">
        <v>1.47005E-2</v>
      </c>
      <c r="E2610">
        <v>2</v>
      </c>
      <c r="F2610">
        <v>2</v>
      </c>
      <c r="G2610">
        <v>0</v>
      </c>
      <c r="H2610">
        <v>104410</v>
      </c>
      <c r="I2610">
        <v>98506.2</v>
      </c>
      <c r="J2610">
        <v>121067</v>
      </c>
      <c r="K2610">
        <v>167933</v>
      </c>
      <c r="L2610">
        <v>152955</v>
      </c>
      <c r="M2610">
        <v>203461</v>
      </c>
      <c r="N2610">
        <v>141305</v>
      </c>
      <c r="O2610">
        <v>150247</v>
      </c>
      <c r="P2610">
        <v>143227</v>
      </c>
      <c r="Q2610">
        <v>121473</v>
      </c>
      <c r="R2610">
        <v>124248</v>
      </c>
      <c r="S2610">
        <v>157676</v>
      </c>
      <c r="T2610">
        <v>93209.600000000006</v>
      </c>
      <c r="U2610">
        <v>104836</v>
      </c>
      <c r="V2610">
        <v>49836.1</v>
      </c>
      <c r="W2610">
        <v>80476.5</v>
      </c>
      <c r="X2610">
        <v>98391.7</v>
      </c>
      <c r="Y2610">
        <v>112578</v>
      </c>
      <c r="Z2610">
        <v>175743</v>
      </c>
      <c r="AA2610">
        <v>111816</v>
      </c>
      <c r="AB2610">
        <v>202193</v>
      </c>
      <c r="AC2610">
        <v>178155</v>
      </c>
      <c r="AD2610">
        <v>201456</v>
      </c>
      <c r="AE2610">
        <v>239310</v>
      </c>
      <c r="AF2610">
        <v>168125</v>
      </c>
      <c r="AG2610">
        <v>197202</v>
      </c>
      <c r="AH2610">
        <v>212237</v>
      </c>
      <c r="AI2610">
        <v>89365.6</v>
      </c>
      <c r="AJ2610">
        <v>111130</v>
      </c>
      <c r="AK2610">
        <v>122141</v>
      </c>
      <c r="AL2610">
        <v>139058</v>
      </c>
      <c r="AM2610">
        <v>168765</v>
      </c>
      <c r="AN2610">
        <v>162865</v>
      </c>
      <c r="AO2610">
        <v>85291.6</v>
      </c>
      <c r="AP2610">
        <v>145154</v>
      </c>
      <c r="AQ2610">
        <v>127568</v>
      </c>
    </row>
    <row r="2611" spans="1:43">
      <c r="A2611">
        <v>2610</v>
      </c>
      <c r="B2611" t="s">
        <v>5261</v>
      </c>
      <c r="C2611" t="s">
        <v>5262</v>
      </c>
      <c r="D2611">
        <v>7.1633199999999997E-4</v>
      </c>
      <c r="E2611">
        <v>6</v>
      </c>
      <c r="F2611">
        <v>6</v>
      </c>
      <c r="G2611">
        <v>0</v>
      </c>
      <c r="H2611">
        <v>129370</v>
      </c>
      <c r="I2611">
        <v>80370.100000000006</v>
      </c>
      <c r="J2611">
        <v>84391.5</v>
      </c>
      <c r="K2611">
        <v>226376</v>
      </c>
      <c r="L2611">
        <v>217512</v>
      </c>
      <c r="M2611">
        <v>217741</v>
      </c>
      <c r="N2611">
        <v>246164</v>
      </c>
      <c r="O2611">
        <v>285424</v>
      </c>
      <c r="P2611">
        <v>208320</v>
      </c>
      <c r="Q2611">
        <v>161037</v>
      </c>
      <c r="R2611">
        <v>169626</v>
      </c>
      <c r="S2611">
        <v>232238</v>
      </c>
      <c r="T2611">
        <v>110134</v>
      </c>
      <c r="U2611">
        <v>129154</v>
      </c>
      <c r="V2611">
        <v>125127</v>
      </c>
      <c r="W2611">
        <v>109584</v>
      </c>
      <c r="X2611">
        <v>95822.5</v>
      </c>
      <c r="Y2611">
        <v>129272</v>
      </c>
      <c r="Z2611">
        <v>316179</v>
      </c>
      <c r="AA2611">
        <v>269267</v>
      </c>
      <c r="AB2611">
        <v>348134</v>
      </c>
      <c r="AC2611">
        <v>292673</v>
      </c>
      <c r="AD2611">
        <v>275981</v>
      </c>
      <c r="AE2611">
        <v>220257</v>
      </c>
      <c r="AF2611">
        <v>148771</v>
      </c>
      <c r="AG2611">
        <v>172363</v>
      </c>
      <c r="AH2611">
        <v>187905</v>
      </c>
      <c r="AI2611">
        <v>214947</v>
      </c>
      <c r="AJ2611">
        <v>221152</v>
      </c>
      <c r="AK2611">
        <v>249093</v>
      </c>
      <c r="AL2611">
        <v>166164</v>
      </c>
      <c r="AM2611">
        <v>223426</v>
      </c>
      <c r="AN2611">
        <v>150347</v>
      </c>
      <c r="AO2611">
        <v>63760.9</v>
      </c>
      <c r="AP2611">
        <v>108485</v>
      </c>
      <c r="AQ2611">
        <v>168040</v>
      </c>
    </row>
    <row r="2612" spans="1:43">
      <c r="A2612">
        <v>2611</v>
      </c>
      <c r="B2612" t="s">
        <v>5263</v>
      </c>
      <c r="C2612" t="s">
        <v>5264</v>
      </c>
      <c r="D2612">
        <v>7.1633199999999997E-4</v>
      </c>
      <c r="E2612">
        <v>5</v>
      </c>
      <c r="F2612">
        <v>5</v>
      </c>
      <c r="G2612">
        <v>0</v>
      </c>
      <c r="H2612">
        <v>56741.599999999999</v>
      </c>
      <c r="I2612">
        <v>43188</v>
      </c>
      <c r="J2612">
        <v>49272.1</v>
      </c>
      <c r="K2612">
        <v>98801</v>
      </c>
      <c r="L2612">
        <v>89735.8</v>
      </c>
      <c r="M2612">
        <v>87327.4</v>
      </c>
      <c r="N2612">
        <v>95897.3</v>
      </c>
      <c r="O2612">
        <v>97704.3</v>
      </c>
      <c r="P2612">
        <v>138823</v>
      </c>
      <c r="Q2612">
        <v>135332</v>
      </c>
      <c r="R2612">
        <v>123746</v>
      </c>
      <c r="S2612">
        <v>146255</v>
      </c>
      <c r="T2612">
        <v>50865.599999999999</v>
      </c>
      <c r="U2612">
        <v>63944.5</v>
      </c>
      <c r="V2612">
        <v>84289.7</v>
      </c>
      <c r="W2612">
        <v>43717.1</v>
      </c>
      <c r="X2612">
        <v>42549.2</v>
      </c>
      <c r="Y2612">
        <v>52361.9</v>
      </c>
      <c r="Z2612">
        <v>455163</v>
      </c>
      <c r="AA2612">
        <v>437324</v>
      </c>
      <c r="AB2612">
        <v>494015</v>
      </c>
      <c r="AC2612">
        <v>249361</v>
      </c>
      <c r="AD2612">
        <v>240469</v>
      </c>
      <c r="AE2612">
        <v>292429</v>
      </c>
      <c r="AF2612">
        <v>275335</v>
      </c>
      <c r="AG2612">
        <v>286438</v>
      </c>
      <c r="AH2612">
        <v>324166</v>
      </c>
      <c r="AI2612">
        <v>272915</v>
      </c>
      <c r="AJ2612">
        <v>324609</v>
      </c>
      <c r="AK2612">
        <v>351667</v>
      </c>
      <c r="AL2612">
        <v>115397</v>
      </c>
      <c r="AM2612">
        <v>169113</v>
      </c>
      <c r="AN2612">
        <v>103731</v>
      </c>
      <c r="AO2612">
        <v>84006.6</v>
      </c>
      <c r="AP2612">
        <v>184410</v>
      </c>
      <c r="AQ2612">
        <v>182750</v>
      </c>
    </row>
    <row r="2613" spans="1:43">
      <c r="A2613">
        <v>2612</v>
      </c>
      <c r="B2613" t="s">
        <v>5265</v>
      </c>
      <c r="C2613" t="s">
        <v>5266</v>
      </c>
      <c r="D2613">
        <v>7.1633199999999997E-4</v>
      </c>
      <c r="E2613">
        <v>36</v>
      </c>
      <c r="F2613">
        <v>36</v>
      </c>
      <c r="G2613">
        <v>0</v>
      </c>
      <c r="H2613">
        <v>1160980</v>
      </c>
      <c r="I2613">
        <v>1089690</v>
      </c>
      <c r="J2613">
        <v>1033790</v>
      </c>
      <c r="K2613">
        <v>925429</v>
      </c>
      <c r="L2613">
        <v>890397</v>
      </c>
      <c r="M2613">
        <v>899755</v>
      </c>
      <c r="N2613">
        <v>1305720</v>
      </c>
      <c r="O2613">
        <v>1377640</v>
      </c>
      <c r="P2613">
        <v>1244660</v>
      </c>
      <c r="Q2613">
        <v>655551</v>
      </c>
      <c r="R2613">
        <v>661724</v>
      </c>
      <c r="S2613">
        <v>716597</v>
      </c>
      <c r="T2613">
        <v>1218950</v>
      </c>
      <c r="U2613">
        <v>1427540</v>
      </c>
      <c r="V2613">
        <v>1473270</v>
      </c>
      <c r="W2613">
        <v>473198</v>
      </c>
      <c r="X2613">
        <v>501251</v>
      </c>
      <c r="Y2613">
        <v>556342</v>
      </c>
      <c r="Z2613">
        <v>1889620</v>
      </c>
      <c r="AA2613">
        <v>1894530</v>
      </c>
      <c r="AB2613">
        <v>1998700</v>
      </c>
      <c r="AC2613">
        <v>926765</v>
      </c>
      <c r="AD2613">
        <v>887900</v>
      </c>
      <c r="AE2613">
        <v>909458</v>
      </c>
      <c r="AF2613">
        <v>726890</v>
      </c>
      <c r="AG2613">
        <v>724691</v>
      </c>
      <c r="AH2613">
        <v>866003</v>
      </c>
      <c r="AI2613">
        <v>632441</v>
      </c>
      <c r="AJ2613">
        <v>678970</v>
      </c>
      <c r="AK2613">
        <v>725549</v>
      </c>
      <c r="AL2613">
        <v>1532290</v>
      </c>
      <c r="AM2613">
        <v>2091240</v>
      </c>
      <c r="AN2613">
        <v>1602540</v>
      </c>
      <c r="AO2613">
        <v>831991</v>
      </c>
      <c r="AP2613">
        <v>1179120</v>
      </c>
      <c r="AQ2613">
        <v>1170170</v>
      </c>
    </row>
    <row r="2614" spans="1:43">
      <c r="A2614">
        <v>2613</v>
      </c>
      <c r="B2614" t="s">
        <v>5267</v>
      </c>
      <c r="C2614" t="s">
        <v>5268</v>
      </c>
      <c r="D2614">
        <v>3.4068099999999997E-2</v>
      </c>
      <c r="E2614">
        <v>1</v>
      </c>
      <c r="F2614">
        <v>1</v>
      </c>
      <c r="G2614">
        <v>0</v>
      </c>
      <c r="H2614">
        <v>10404.5</v>
      </c>
      <c r="I2614">
        <v>17468.599999999999</v>
      </c>
      <c r="J2614">
        <v>23733.5</v>
      </c>
      <c r="K2614">
        <v>11116</v>
      </c>
      <c r="L2614">
        <v>22775.7</v>
      </c>
      <c r="M2614" t="s">
        <v>44</v>
      </c>
      <c r="N2614" t="s">
        <v>44</v>
      </c>
      <c r="O2614">
        <v>21322.3</v>
      </c>
      <c r="P2614">
        <v>14506.9</v>
      </c>
      <c r="Q2614" t="s">
        <v>44</v>
      </c>
      <c r="R2614" t="s">
        <v>44</v>
      </c>
      <c r="S2614" t="s">
        <v>44</v>
      </c>
      <c r="T2614" t="s">
        <v>44</v>
      </c>
      <c r="U2614" t="s">
        <v>44</v>
      </c>
      <c r="V2614">
        <v>15589.9</v>
      </c>
      <c r="W2614" t="s">
        <v>44</v>
      </c>
      <c r="X2614" t="s">
        <v>44</v>
      </c>
      <c r="Y2614">
        <v>7259.28</v>
      </c>
      <c r="Z2614">
        <v>14573.4</v>
      </c>
      <c r="AA2614">
        <v>15667</v>
      </c>
      <c r="AB2614">
        <v>9506.36</v>
      </c>
      <c r="AC2614">
        <v>20995.8</v>
      </c>
      <c r="AD2614" t="s">
        <v>44</v>
      </c>
      <c r="AE2614" t="s">
        <v>44</v>
      </c>
      <c r="AF2614">
        <v>3631.92</v>
      </c>
      <c r="AG2614" t="s">
        <v>44</v>
      </c>
      <c r="AH2614">
        <v>62107.199999999997</v>
      </c>
      <c r="AI2614" t="s">
        <v>44</v>
      </c>
      <c r="AJ2614">
        <v>15781.6</v>
      </c>
      <c r="AK2614" t="s">
        <v>44</v>
      </c>
      <c r="AL2614" t="s">
        <v>44</v>
      </c>
      <c r="AM2614">
        <v>20700.2</v>
      </c>
      <c r="AN2614" t="s">
        <v>44</v>
      </c>
      <c r="AO2614">
        <v>13098.7</v>
      </c>
      <c r="AP2614" t="s">
        <v>44</v>
      </c>
      <c r="AQ2614">
        <v>11858.6</v>
      </c>
    </row>
    <row r="2615" spans="1:43">
      <c r="A2615">
        <v>2614</v>
      </c>
      <c r="B2615" t="s">
        <v>5269</v>
      </c>
      <c r="C2615" t="s">
        <v>5270</v>
      </c>
      <c r="D2615">
        <v>4.0400800000000001E-2</v>
      </c>
      <c r="E2615">
        <v>3</v>
      </c>
      <c r="F2615">
        <v>3</v>
      </c>
      <c r="G2615">
        <v>0</v>
      </c>
      <c r="H2615">
        <v>54000.5</v>
      </c>
      <c r="I2615">
        <v>51960.7</v>
      </c>
      <c r="J2615">
        <v>85597.3</v>
      </c>
      <c r="K2615">
        <v>78313</v>
      </c>
      <c r="L2615">
        <v>30993.4</v>
      </c>
      <c r="M2615" t="s">
        <v>44</v>
      </c>
      <c r="N2615">
        <v>109937</v>
      </c>
      <c r="O2615">
        <v>33588.199999999997</v>
      </c>
      <c r="P2615">
        <v>20868.5</v>
      </c>
      <c r="Q2615">
        <v>46015.9</v>
      </c>
      <c r="R2615">
        <v>64084</v>
      </c>
      <c r="S2615" t="s">
        <v>44</v>
      </c>
      <c r="T2615">
        <v>101641</v>
      </c>
      <c r="U2615">
        <v>107558</v>
      </c>
      <c r="V2615">
        <v>121247</v>
      </c>
      <c r="W2615">
        <v>33415.4</v>
      </c>
      <c r="X2615">
        <v>82435.600000000006</v>
      </c>
      <c r="Y2615" t="s">
        <v>44</v>
      </c>
      <c r="Z2615">
        <v>136968</v>
      </c>
      <c r="AA2615">
        <v>64305.1</v>
      </c>
      <c r="AB2615">
        <v>55923.5</v>
      </c>
      <c r="AC2615">
        <v>63267.4</v>
      </c>
      <c r="AD2615">
        <v>38867.9</v>
      </c>
      <c r="AE2615">
        <v>17615.3</v>
      </c>
      <c r="AF2615">
        <v>26161.4</v>
      </c>
      <c r="AG2615">
        <v>102618</v>
      </c>
      <c r="AH2615">
        <v>91446.7</v>
      </c>
      <c r="AI2615" t="s">
        <v>44</v>
      </c>
      <c r="AJ2615">
        <v>95805.6</v>
      </c>
      <c r="AK2615" t="s">
        <v>44</v>
      </c>
      <c r="AL2615">
        <v>39524.699999999997</v>
      </c>
      <c r="AM2615">
        <v>68596.2</v>
      </c>
      <c r="AN2615" t="s">
        <v>44</v>
      </c>
      <c r="AO2615">
        <v>10430.5</v>
      </c>
      <c r="AP2615">
        <v>57593.7</v>
      </c>
      <c r="AQ2615" t="s">
        <v>44</v>
      </c>
    </row>
    <row r="2616" spans="1:43">
      <c r="A2616">
        <v>2615</v>
      </c>
      <c r="B2616" t="s">
        <v>5271</v>
      </c>
      <c r="C2616" t="s">
        <v>5272</v>
      </c>
      <c r="D2616">
        <v>5.3161899999999998E-2</v>
      </c>
      <c r="E2616">
        <v>4</v>
      </c>
      <c r="F2616">
        <v>4</v>
      </c>
      <c r="G2616">
        <v>0</v>
      </c>
      <c r="H2616">
        <v>77886.8</v>
      </c>
      <c r="I2616">
        <v>79525.100000000006</v>
      </c>
      <c r="J2616">
        <v>88773</v>
      </c>
      <c r="K2616">
        <v>136106</v>
      </c>
      <c r="L2616">
        <v>16812</v>
      </c>
      <c r="M2616">
        <v>37516.6</v>
      </c>
      <c r="N2616">
        <v>141645</v>
      </c>
      <c r="O2616">
        <v>126371</v>
      </c>
      <c r="P2616">
        <v>165970</v>
      </c>
      <c r="Q2616">
        <v>122324</v>
      </c>
      <c r="R2616">
        <v>70591.3</v>
      </c>
      <c r="S2616">
        <v>112267</v>
      </c>
      <c r="T2616">
        <v>124341</v>
      </c>
      <c r="U2616">
        <v>107898</v>
      </c>
      <c r="V2616">
        <v>115346</v>
      </c>
      <c r="W2616">
        <v>60974.7</v>
      </c>
      <c r="X2616">
        <v>55714</v>
      </c>
      <c r="Y2616">
        <v>55787.7</v>
      </c>
      <c r="Z2616">
        <v>105041</v>
      </c>
      <c r="AA2616">
        <v>83784.600000000006</v>
      </c>
      <c r="AB2616">
        <v>132703</v>
      </c>
      <c r="AC2616">
        <v>76129.3</v>
      </c>
      <c r="AD2616">
        <v>52075.4</v>
      </c>
      <c r="AE2616">
        <v>115302</v>
      </c>
      <c r="AF2616">
        <v>50121.3</v>
      </c>
      <c r="AG2616">
        <v>64737.7</v>
      </c>
      <c r="AH2616">
        <v>85225.8</v>
      </c>
      <c r="AI2616">
        <v>36364.9</v>
      </c>
      <c r="AJ2616">
        <v>47479.9</v>
      </c>
      <c r="AK2616">
        <v>16857.2</v>
      </c>
      <c r="AL2616">
        <v>47215.8</v>
      </c>
      <c r="AM2616">
        <v>60021.8</v>
      </c>
      <c r="AN2616">
        <v>66787</v>
      </c>
      <c r="AO2616">
        <v>11589.7</v>
      </c>
      <c r="AP2616">
        <v>39780.1</v>
      </c>
      <c r="AQ2616">
        <v>41553.5</v>
      </c>
    </row>
    <row r="2617" spans="1:43">
      <c r="A2617">
        <v>2616</v>
      </c>
      <c r="B2617" t="s">
        <v>5273</v>
      </c>
      <c r="C2617" t="s">
        <v>5274</v>
      </c>
      <c r="D2617">
        <v>1.0983E-3</v>
      </c>
      <c r="E2617">
        <v>4</v>
      </c>
      <c r="F2617">
        <v>4</v>
      </c>
      <c r="G2617">
        <v>0</v>
      </c>
      <c r="H2617">
        <v>801267</v>
      </c>
      <c r="I2617">
        <v>832486</v>
      </c>
      <c r="J2617">
        <v>624737</v>
      </c>
      <c r="K2617">
        <v>1021210</v>
      </c>
      <c r="L2617">
        <v>918011</v>
      </c>
      <c r="M2617">
        <v>789246</v>
      </c>
      <c r="N2617">
        <v>1008570</v>
      </c>
      <c r="O2617">
        <v>1020350</v>
      </c>
      <c r="P2617">
        <v>914385</v>
      </c>
      <c r="Q2617">
        <v>833407</v>
      </c>
      <c r="R2617">
        <v>878223</v>
      </c>
      <c r="S2617">
        <v>795057</v>
      </c>
      <c r="T2617">
        <v>890284</v>
      </c>
      <c r="U2617">
        <v>1053740</v>
      </c>
      <c r="V2617">
        <v>801426</v>
      </c>
      <c r="W2617">
        <v>904915</v>
      </c>
      <c r="X2617">
        <v>897885</v>
      </c>
      <c r="Y2617">
        <v>785446</v>
      </c>
      <c r="Z2617">
        <v>902197</v>
      </c>
      <c r="AA2617">
        <v>866537</v>
      </c>
      <c r="AB2617">
        <v>818599</v>
      </c>
      <c r="AC2617">
        <v>813916</v>
      </c>
      <c r="AD2617">
        <v>805408</v>
      </c>
      <c r="AE2617">
        <v>657789</v>
      </c>
      <c r="AF2617">
        <v>752933</v>
      </c>
      <c r="AG2617">
        <v>813949</v>
      </c>
      <c r="AH2617">
        <v>591748</v>
      </c>
      <c r="AI2617">
        <v>845501</v>
      </c>
      <c r="AJ2617">
        <v>819892</v>
      </c>
      <c r="AK2617">
        <v>574879</v>
      </c>
      <c r="AL2617">
        <v>740761</v>
      </c>
      <c r="AM2617">
        <v>801704</v>
      </c>
      <c r="AN2617">
        <v>389300</v>
      </c>
      <c r="AO2617">
        <v>463087</v>
      </c>
      <c r="AP2617">
        <v>634867</v>
      </c>
      <c r="AQ2617">
        <v>468188</v>
      </c>
    </row>
    <row r="2618" spans="1:43">
      <c r="A2618">
        <v>2617</v>
      </c>
      <c r="B2618" t="s">
        <v>5275</v>
      </c>
      <c r="C2618" t="s">
        <v>5276</v>
      </c>
      <c r="D2618">
        <v>7.1633199999999997E-4</v>
      </c>
      <c r="E2618">
        <v>7</v>
      </c>
      <c r="F2618">
        <v>7</v>
      </c>
      <c r="G2618">
        <v>0</v>
      </c>
      <c r="H2618">
        <v>179842</v>
      </c>
      <c r="I2618">
        <v>134103</v>
      </c>
      <c r="J2618">
        <v>118660</v>
      </c>
      <c r="K2618">
        <v>159096</v>
      </c>
      <c r="L2618">
        <v>125457</v>
      </c>
      <c r="M2618">
        <v>104645</v>
      </c>
      <c r="N2618">
        <v>177071</v>
      </c>
      <c r="O2618">
        <v>155634</v>
      </c>
      <c r="P2618">
        <v>195532</v>
      </c>
      <c r="Q2618">
        <v>114659</v>
      </c>
      <c r="R2618">
        <v>102197</v>
      </c>
      <c r="S2618">
        <v>99270</v>
      </c>
      <c r="T2618">
        <v>187520</v>
      </c>
      <c r="U2618">
        <v>231493</v>
      </c>
      <c r="V2618">
        <v>245005</v>
      </c>
      <c r="W2618">
        <v>78135.3</v>
      </c>
      <c r="X2618">
        <v>64560.1</v>
      </c>
      <c r="Y2618">
        <v>72636</v>
      </c>
      <c r="Z2618">
        <v>219288</v>
      </c>
      <c r="AA2618">
        <v>233823</v>
      </c>
      <c r="AB2618">
        <v>304881</v>
      </c>
      <c r="AC2618">
        <v>157449</v>
      </c>
      <c r="AD2618">
        <v>140701</v>
      </c>
      <c r="AE2618">
        <v>185466</v>
      </c>
      <c r="AF2618">
        <v>87823.2</v>
      </c>
      <c r="AG2618">
        <v>92506.6</v>
      </c>
      <c r="AH2618">
        <v>107716</v>
      </c>
      <c r="AI2618">
        <v>114229</v>
      </c>
      <c r="AJ2618">
        <v>82127.199999999997</v>
      </c>
      <c r="AK2618">
        <v>79450.3</v>
      </c>
      <c r="AL2618">
        <v>190868</v>
      </c>
      <c r="AM2618">
        <v>274555</v>
      </c>
      <c r="AN2618">
        <v>188474</v>
      </c>
      <c r="AO2618">
        <v>148772</v>
      </c>
      <c r="AP2618">
        <v>239474</v>
      </c>
      <c r="AQ2618">
        <v>271323</v>
      </c>
    </row>
    <row r="2619" spans="1:43">
      <c r="A2619">
        <v>2618</v>
      </c>
      <c r="B2619" t="s">
        <v>5277</v>
      </c>
      <c r="C2619" t="s">
        <v>5278</v>
      </c>
      <c r="D2619">
        <v>7.1633199999999997E-4</v>
      </c>
      <c r="E2619">
        <v>3</v>
      </c>
      <c r="F2619">
        <v>3</v>
      </c>
      <c r="G2619">
        <v>0</v>
      </c>
      <c r="H2619">
        <v>4937240</v>
      </c>
      <c r="I2619">
        <v>3964750</v>
      </c>
      <c r="J2619">
        <v>5073990</v>
      </c>
      <c r="K2619">
        <v>5129100</v>
      </c>
      <c r="L2619">
        <v>5178510</v>
      </c>
      <c r="M2619">
        <v>4509400</v>
      </c>
      <c r="N2619">
        <v>4443830</v>
      </c>
      <c r="O2619">
        <v>4270360</v>
      </c>
      <c r="P2619">
        <v>5355980</v>
      </c>
      <c r="Q2619">
        <v>4939370</v>
      </c>
      <c r="R2619">
        <v>5422540</v>
      </c>
      <c r="S2619">
        <v>5270760</v>
      </c>
      <c r="T2619">
        <v>4468630</v>
      </c>
      <c r="U2619">
        <v>4929740</v>
      </c>
      <c r="V2619">
        <v>4964990</v>
      </c>
      <c r="W2619">
        <v>4979710</v>
      </c>
      <c r="X2619">
        <v>4669740</v>
      </c>
      <c r="Y2619">
        <v>5018600</v>
      </c>
      <c r="Z2619">
        <v>4034080</v>
      </c>
      <c r="AA2619">
        <v>5054090</v>
      </c>
      <c r="AB2619">
        <v>5216310</v>
      </c>
      <c r="AC2619">
        <v>4881230</v>
      </c>
      <c r="AD2619">
        <v>4879110</v>
      </c>
      <c r="AE2619">
        <v>5220030</v>
      </c>
      <c r="AF2619">
        <v>4034670</v>
      </c>
      <c r="AG2619">
        <v>4535090</v>
      </c>
      <c r="AH2619">
        <v>4428660</v>
      </c>
      <c r="AI2619">
        <v>3517400</v>
      </c>
      <c r="AJ2619">
        <v>4496300</v>
      </c>
      <c r="AK2619">
        <v>4079930</v>
      </c>
      <c r="AL2619">
        <v>4402900</v>
      </c>
      <c r="AM2619">
        <v>6082720</v>
      </c>
      <c r="AN2619">
        <v>4263270</v>
      </c>
      <c r="AO2619">
        <v>4272290</v>
      </c>
      <c r="AP2619">
        <v>4905770</v>
      </c>
      <c r="AQ2619">
        <v>5571890</v>
      </c>
    </row>
    <row r="2620" spans="1:43">
      <c r="A2620">
        <v>2619</v>
      </c>
      <c r="B2620" t="s">
        <v>5279</v>
      </c>
      <c r="C2620" t="s">
        <v>5280</v>
      </c>
      <c r="D2620">
        <v>2.8099200000000001E-2</v>
      </c>
      <c r="E2620">
        <v>2</v>
      </c>
      <c r="F2620">
        <v>2</v>
      </c>
      <c r="G2620">
        <v>0</v>
      </c>
      <c r="H2620">
        <v>11657.6</v>
      </c>
      <c r="I2620">
        <v>54232</v>
      </c>
      <c r="J2620">
        <v>16515.900000000001</v>
      </c>
      <c r="K2620">
        <v>62934.3</v>
      </c>
      <c r="L2620" t="s">
        <v>44</v>
      </c>
      <c r="M2620" t="s">
        <v>44</v>
      </c>
      <c r="N2620">
        <v>19783.3</v>
      </c>
      <c r="O2620">
        <v>72120.899999999994</v>
      </c>
      <c r="P2620">
        <v>24789.1</v>
      </c>
      <c r="Q2620" t="s">
        <v>44</v>
      </c>
      <c r="R2620" t="s">
        <v>44</v>
      </c>
      <c r="S2620" t="s">
        <v>44</v>
      </c>
      <c r="T2620">
        <v>31785.599999999999</v>
      </c>
      <c r="U2620">
        <v>45378.1</v>
      </c>
      <c r="V2620">
        <v>87391.8</v>
      </c>
      <c r="W2620" t="s">
        <v>44</v>
      </c>
      <c r="X2620" t="s">
        <v>44</v>
      </c>
      <c r="Y2620" t="s">
        <v>44</v>
      </c>
      <c r="Z2620">
        <v>38955</v>
      </c>
      <c r="AA2620" t="s">
        <v>44</v>
      </c>
      <c r="AB2620">
        <v>66046.100000000006</v>
      </c>
      <c r="AC2620">
        <v>40423.4</v>
      </c>
      <c r="AD2620">
        <v>23845.4</v>
      </c>
      <c r="AE2620">
        <v>23918.2</v>
      </c>
      <c r="AF2620" t="s">
        <v>44</v>
      </c>
      <c r="AG2620" t="s">
        <v>44</v>
      </c>
      <c r="AH2620">
        <v>29102.9</v>
      </c>
      <c r="AI2620" t="s">
        <v>44</v>
      </c>
      <c r="AJ2620" t="s">
        <v>44</v>
      </c>
      <c r="AK2620" t="s">
        <v>44</v>
      </c>
      <c r="AL2620">
        <v>42575.3</v>
      </c>
      <c r="AM2620">
        <v>34956.400000000001</v>
      </c>
      <c r="AN2620">
        <v>30090.1</v>
      </c>
      <c r="AO2620" t="s">
        <v>44</v>
      </c>
      <c r="AP2620">
        <v>18482.2</v>
      </c>
      <c r="AQ2620" t="s">
        <v>44</v>
      </c>
    </row>
    <row r="2621" spans="1:43">
      <c r="A2621">
        <v>2620</v>
      </c>
      <c r="B2621" t="s">
        <v>5281</v>
      </c>
      <c r="C2621" t="s">
        <v>5282</v>
      </c>
      <c r="D2621">
        <v>2.8298400000000001E-2</v>
      </c>
      <c r="E2621">
        <v>1</v>
      </c>
      <c r="F2621">
        <v>1</v>
      </c>
      <c r="G2621">
        <v>0</v>
      </c>
      <c r="H2621">
        <v>82141.899999999994</v>
      </c>
      <c r="I2621">
        <v>33311.599999999999</v>
      </c>
      <c r="J2621">
        <v>63509.9</v>
      </c>
      <c r="K2621">
        <v>156476</v>
      </c>
      <c r="L2621">
        <v>171743</v>
      </c>
      <c r="M2621">
        <v>146682</v>
      </c>
      <c r="N2621">
        <v>73868.399999999994</v>
      </c>
      <c r="O2621">
        <v>100193</v>
      </c>
      <c r="P2621">
        <v>145586</v>
      </c>
      <c r="Q2621">
        <v>36756.6</v>
      </c>
      <c r="R2621">
        <v>96679</v>
      </c>
      <c r="S2621" t="s">
        <v>44</v>
      </c>
      <c r="T2621">
        <v>158474</v>
      </c>
      <c r="U2621">
        <v>204199</v>
      </c>
      <c r="V2621">
        <v>178750</v>
      </c>
      <c r="W2621">
        <v>61524.5</v>
      </c>
      <c r="X2621">
        <v>82943.100000000006</v>
      </c>
      <c r="Y2621">
        <v>73731.399999999994</v>
      </c>
      <c r="Z2621">
        <v>111444</v>
      </c>
      <c r="AA2621">
        <v>291859</v>
      </c>
      <c r="AB2621">
        <v>203504</v>
      </c>
      <c r="AC2621">
        <v>164722</v>
      </c>
      <c r="AD2621">
        <v>164121</v>
      </c>
      <c r="AE2621">
        <v>249854</v>
      </c>
      <c r="AF2621" t="s">
        <v>44</v>
      </c>
      <c r="AG2621">
        <v>79852.3</v>
      </c>
      <c r="AH2621" t="s">
        <v>44</v>
      </c>
      <c r="AI2621">
        <v>48555.4</v>
      </c>
      <c r="AJ2621">
        <v>79303.600000000006</v>
      </c>
      <c r="AK2621">
        <v>90879.9</v>
      </c>
      <c r="AL2621">
        <v>170857</v>
      </c>
      <c r="AM2621">
        <v>230180</v>
      </c>
      <c r="AN2621">
        <v>188233</v>
      </c>
      <c r="AO2621">
        <v>70164.399999999994</v>
      </c>
      <c r="AP2621">
        <v>132880</v>
      </c>
      <c r="AQ2621">
        <v>150720</v>
      </c>
    </row>
    <row r="2622" spans="1:43">
      <c r="A2622">
        <v>2621</v>
      </c>
      <c r="B2622" t="s">
        <v>5283</v>
      </c>
      <c r="C2622" t="s">
        <v>5284</v>
      </c>
      <c r="D2622">
        <v>7.1633199999999997E-4</v>
      </c>
      <c r="E2622">
        <v>9</v>
      </c>
      <c r="F2622">
        <v>9</v>
      </c>
      <c r="G2622">
        <v>0</v>
      </c>
      <c r="H2622">
        <v>334205</v>
      </c>
      <c r="I2622">
        <v>337653</v>
      </c>
      <c r="J2622">
        <v>365537</v>
      </c>
      <c r="K2622">
        <v>281628</v>
      </c>
      <c r="L2622">
        <v>287931</v>
      </c>
      <c r="M2622">
        <v>283951</v>
      </c>
      <c r="N2622">
        <v>393943</v>
      </c>
      <c r="O2622">
        <v>411025</v>
      </c>
      <c r="P2622">
        <v>444897</v>
      </c>
      <c r="Q2622">
        <v>286223</v>
      </c>
      <c r="R2622">
        <v>297110</v>
      </c>
      <c r="S2622">
        <v>284360</v>
      </c>
      <c r="T2622">
        <v>404147</v>
      </c>
      <c r="U2622">
        <v>511384</v>
      </c>
      <c r="V2622">
        <v>431405</v>
      </c>
      <c r="W2622">
        <v>205386</v>
      </c>
      <c r="X2622">
        <v>249005</v>
      </c>
      <c r="Y2622">
        <v>201455</v>
      </c>
      <c r="Z2622">
        <v>406782</v>
      </c>
      <c r="AA2622">
        <v>466459</v>
      </c>
      <c r="AB2622">
        <v>467195</v>
      </c>
      <c r="AC2622">
        <v>301553</v>
      </c>
      <c r="AD2622">
        <v>300090</v>
      </c>
      <c r="AE2622">
        <v>305974</v>
      </c>
      <c r="AF2622">
        <v>334295</v>
      </c>
      <c r="AG2622">
        <v>373034</v>
      </c>
      <c r="AH2622">
        <v>420555</v>
      </c>
      <c r="AI2622">
        <v>231028</v>
      </c>
      <c r="AJ2622">
        <v>239561</v>
      </c>
      <c r="AK2622">
        <v>243378</v>
      </c>
      <c r="AL2622">
        <v>325825</v>
      </c>
      <c r="AM2622">
        <v>437506</v>
      </c>
      <c r="AN2622">
        <v>322081</v>
      </c>
      <c r="AO2622">
        <v>182071</v>
      </c>
      <c r="AP2622">
        <v>256135</v>
      </c>
      <c r="AQ2622">
        <v>257775</v>
      </c>
    </row>
    <row r="2623" spans="1:43">
      <c r="A2623">
        <v>2622</v>
      </c>
      <c r="B2623" t="s">
        <v>5285</v>
      </c>
      <c r="C2623" t="s">
        <v>5286</v>
      </c>
      <c r="D2623">
        <v>1.04858E-2</v>
      </c>
      <c r="E2623">
        <v>1</v>
      </c>
      <c r="F2623">
        <v>1</v>
      </c>
      <c r="G2623">
        <v>0</v>
      </c>
      <c r="H2623">
        <v>27943.200000000001</v>
      </c>
      <c r="I2623">
        <v>10204.299999999999</v>
      </c>
      <c r="J2623" t="s">
        <v>44</v>
      </c>
      <c r="K2623">
        <v>102036</v>
      </c>
      <c r="L2623">
        <v>81469.100000000006</v>
      </c>
      <c r="M2623">
        <v>83839.3</v>
      </c>
      <c r="N2623">
        <v>69729.399999999994</v>
      </c>
      <c r="O2623">
        <v>56570.9</v>
      </c>
      <c r="P2623">
        <v>17382.599999999999</v>
      </c>
      <c r="Q2623">
        <v>50240.7</v>
      </c>
      <c r="R2623">
        <v>25048.5</v>
      </c>
      <c r="S2623">
        <v>26256.9</v>
      </c>
      <c r="T2623">
        <v>58161.2</v>
      </c>
      <c r="U2623">
        <v>26877.7</v>
      </c>
      <c r="V2623">
        <v>34019.800000000003</v>
      </c>
      <c r="W2623" t="s">
        <v>44</v>
      </c>
      <c r="X2623" t="s">
        <v>44</v>
      </c>
      <c r="Y2623" t="s">
        <v>44</v>
      </c>
      <c r="Z2623">
        <v>132860</v>
      </c>
      <c r="AA2623">
        <v>107852</v>
      </c>
      <c r="AB2623">
        <v>125028</v>
      </c>
      <c r="AC2623">
        <v>44692.1</v>
      </c>
      <c r="AD2623" t="s">
        <v>44</v>
      </c>
      <c r="AE2623">
        <v>14564.3</v>
      </c>
      <c r="AF2623" t="s">
        <v>44</v>
      </c>
      <c r="AG2623" t="s">
        <v>44</v>
      </c>
      <c r="AH2623" t="s">
        <v>44</v>
      </c>
      <c r="AI2623">
        <v>85515.3</v>
      </c>
      <c r="AJ2623">
        <v>61303</v>
      </c>
      <c r="AK2623">
        <v>18771.900000000001</v>
      </c>
      <c r="AL2623">
        <v>49969.9</v>
      </c>
      <c r="AM2623">
        <v>51949.1</v>
      </c>
      <c r="AN2623" t="s">
        <v>44</v>
      </c>
      <c r="AO2623">
        <v>32665</v>
      </c>
      <c r="AP2623">
        <v>95325</v>
      </c>
      <c r="AQ2623">
        <v>98970.2</v>
      </c>
    </row>
    <row r="2624" spans="1:43">
      <c r="A2624">
        <v>2623</v>
      </c>
      <c r="B2624" t="s">
        <v>5287</v>
      </c>
      <c r="C2624" t="s">
        <v>5288</v>
      </c>
      <c r="D2624">
        <v>1.2562E-2</v>
      </c>
      <c r="E2624">
        <v>1</v>
      </c>
      <c r="F2624">
        <v>0</v>
      </c>
      <c r="G2624">
        <v>1</v>
      </c>
      <c r="H2624">
        <v>63073.599999999999</v>
      </c>
      <c r="I2624">
        <v>55105.5</v>
      </c>
      <c r="J2624">
        <v>49741.1</v>
      </c>
      <c r="K2624">
        <v>24507.8</v>
      </c>
      <c r="L2624">
        <v>28582.6</v>
      </c>
      <c r="M2624">
        <v>31081.3</v>
      </c>
      <c r="N2624">
        <v>38588.800000000003</v>
      </c>
      <c r="O2624">
        <v>47462.2</v>
      </c>
      <c r="P2624">
        <v>26586.6</v>
      </c>
      <c r="Q2624">
        <v>16422</v>
      </c>
      <c r="R2624">
        <v>16605.8</v>
      </c>
      <c r="S2624">
        <v>34142.699999999997</v>
      </c>
      <c r="T2624">
        <v>56625.3</v>
      </c>
      <c r="U2624">
        <v>69346.100000000006</v>
      </c>
      <c r="V2624">
        <v>74140.100000000006</v>
      </c>
      <c r="W2624" t="s">
        <v>44</v>
      </c>
      <c r="X2624">
        <v>5937.14</v>
      </c>
      <c r="Y2624">
        <v>17766.099999999999</v>
      </c>
      <c r="Z2624">
        <v>46665.7</v>
      </c>
      <c r="AA2624">
        <v>41995</v>
      </c>
      <c r="AB2624">
        <v>52932.2</v>
      </c>
      <c r="AC2624">
        <v>10751.9</v>
      </c>
      <c r="AD2624">
        <v>22013.599999999999</v>
      </c>
      <c r="AE2624">
        <v>14800.5</v>
      </c>
      <c r="AF2624">
        <v>26502.2</v>
      </c>
      <c r="AG2624">
        <v>18582.7</v>
      </c>
      <c r="AH2624">
        <v>36400.300000000003</v>
      </c>
      <c r="AI2624">
        <v>15506.2</v>
      </c>
      <c r="AJ2624">
        <v>16401.7</v>
      </c>
      <c r="AK2624">
        <v>29971.8</v>
      </c>
      <c r="AL2624">
        <v>13636.5</v>
      </c>
      <c r="AM2624">
        <v>31773.1</v>
      </c>
      <c r="AN2624">
        <v>15885.1</v>
      </c>
      <c r="AO2624" t="s">
        <v>44</v>
      </c>
      <c r="AP2624" t="s">
        <v>44</v>
      </c>
      <c r="AQ2624" t="s">
        <v>44</v>
      </c>
    </row>
    <row r="2625" spans="1:43">
      <c r="A2625">
        <v>2624</v>
      </c>
      <c r="B2625" t="s">
        <v>5289</v>
      </c>
      <c r="C2625" t="s">
        <v>5290</v>
      </c>
      <c r="D2625">
        <v>3.6845700000000002E-2</v>
      </c>
      <c r="E2625">
        <v>1</v>
      </c>
      <c r="F2625">
        <v>1</v>
      </c>
      <c r="G2625">
        <v>0</v>
      </c>
      <c r="H2625">
        <v>22522.6</v>
      </c>
      <c r="I2625">
        <v>32634.6</v>
      </c>
      <c r="J2625">
        <v>29495.599999999999</v>
      </c>
      <c r="K2625" t="s">
        <v>44</v>
      </c>
      <c r="L2625" t="s">
        <v>44</v>
      </c>
      <c r="M2625" t="s">
        <v>44</v>
      </c>
      <c r="N2625">
        <v>81480.2</v>
      </c>
      <c r="O2625">
        <v>62068.4</v>
      </c>
      <c r="P2625">
        <v>76630.8</v>
      </c>
      <c r="Q2625" t="s">
        <v>44</v>
      </c>
      <c r="R2625">
        <v>8193.65</v>
      </c>
      <c r="S2625" t="s">
        <v>44</v>
      </c>
      <c r="T2625">
        <v>93571</v>
      </c>
      <c r="U2625">
        <v>105652</v>
      </c>
      <c r="V2625">
        <v>113096</v>
      </c>
      <c r="W2625" t="s">
        <v>44</v>
      </c>
      <c r="X2625" t="s">
        <v>44</v>
      </c>
      <c r="Y2625">
        <v>3873.11</v>
      </c>
      <c r="Z2625">
        <v>53271.8</v>
      </c>
      <c r="AA2625" t="s">
        <v>44</v>
      </c>
      <c r="AB2625">
        <v>116122</v>
      </c>
      <c r="AC2625">
        <v>7038.11</v>
      </c>
      <c r="AD2625">
        <v>7101.81</v>
      </c>
      <c r="AE2625" t="s">
        <v>44</v>
      </c>
      <c r="AF2625" t="s">
        <v>44</v>
      </c>
      <c r="AG2625">
        <v>19168.3</v>
      </c>
      <c r="AH2625" t="s">
        <v>44</v>
      </c>
      <c r="AI2625" t="s">
        <v>44</v>
      </c>
      <c r="AJ2625">
        <v>35161.699999999997</v>
      </c>
      <c r="AK2625" t="s">
        <v>44</v>
      </c>
      <c r="AL2625">
        <v>66658.399999999994</v>
      </c>
      <c r="AM2625">
        <v>120271</v>
      </c>
      <c r="AN2625">
        <v>107333</v>
      </c>
      <c r="AO2625">
        <v>35119.5</v>
      </c>
      <c r="AP2625" t="s">
        <v>44</v>
      </c>
      <c r="AQ2625">
        <v>17029.099999999999</v>
      </c>
    </row>
    <row r="2626" spans="1:43">
      <c r="A2626">
        <v>2625</v>
      </c>
      <c r="B2626" t="s">
        <v>5291</v>
      </c>
      <c r="C2626" t="s">
        <v>5292</v>
      </c>
      <c r="D2626">
        <v>6.5836900000000004E-2</v>
      </c>
      <c r="E2626">
        <v>4</v>
      </c>
      <c r="F2626">
        <v>4</v>
      </c>
      <c r="G2626">
        <v>0</v>
      </c>
      <c r="H2626">
        <v>87841.3</v>
      </c>
      <c r="I2626">
        <v>76364.600000000006</v>
      </c>
      <c r="J2626">
        <v>64649.4</v>
      </c>
      <c r="K2626" t="s">
        <v>44</v>
      </c>
      <c r="L2626">
        <v>21332.5</v>
      </c>
      <c r="M2626">
        <v>40090.9</v>
      </c>
      <c r="N2626">
        <v>102792</v>
      </c>
      <c r="O2626">
        <v>100110</v>
      </c>
      <c r="P2626">
        <v>104347</v>
      </c>
      <c r="Q2626" t="s">
        <v>44</v>
      </c>
      <c r="R2626" t="s">
        <v>44</v>
      </c>
      <c r="S2626" t="s">
        <v>44</v>
      </c>
      <c r="T2626">
        <v>115849</v>
      </c>
      <c r="U2626">
        <v>156246</v>
      </c>
      <c r="V2626">
        <v>146699</v>
      </c>
      <c r="W2626">
        <v>14537.9</v>
      </c>
      <c r="X2626" t="s">
        <v>44</v>
      </c>
      <c r="Y2626">
        <v>21387.1</v>
      </c>
      <c r="Z2626">
        <v>170228</v>
      </c>
      <c r="AA2626">
        <v>178471</v>
      </c>
      <c r="AB2626">
        <v>209854</v>
      </c>
      <c r="AC2626">
        <v>27418.7</v>
      </c>
      <c r="AD2626">
        <v>23981.3</v>
      </c>
      <c r="AE2626" t="s">
        <v>44</v>
      </c>
      <c r="AF2626">
        <v>24589.9</v>
      </c>
      <c r="AG2626">
        <v>18802.099999999999</v>
      </c>
      <c r="AH2626">
        <v>31844.7</v>
      </c>
      <c r="AI2626" t="s">
        <v>44</v>
      </c>
      <c r="AJ2626" t="s">
        <v>44</v>
      </c>
      <c r="AK2626" t="s">
        <v>44</v>
      </c>
      <c r="AL2626">
        <v>146368</v>
      </c>
      <c r="AM2626">
        <v>166420</v>
      </c>
      <c r="AN2626">
        <v>153463</v>
      </c>
      <c r="AO2626" t="s">
        <v>44</v>
      </c>
      <c r="AP2626">
        <v>13258.4</v>
      </c>
      <c r="AQ2626">
        <v>54382.1</v>
      </c>
    </row>
    <row r="2627" spans="1:43">
      <c r="A2627">
        <v>2626</v>
      </c>
      <c r="B2627" t="s">
        <v>5293</v>
      </c>
      <c r="C2627" t="s">
        <v>5294</v>
      </c>
      <c r="D2627">
        <v>7.1633199999999997E-4</v>
      </c>
      <c r="E2627">
        <v>4</v>
      </c>
      <c r="F2627">
        <v>4</v>
      </c>
      <c r="G2627">
        <v>0</v>
      </c>
      <c r="H2627">
        <v>885609</v>
      </c>
      <c r="I2627">
        <v>773280</v>
      </c>
      <c r="J2627">
        <v>614699</v>
      </c>
      <c r="K2627">
        <v>704790</v>
      </c>
      <c r="L2627">
        <v>672137</v>
      </c>
      <c r="M2627">
        <v>629123</v>
      </c>
      <c r="N2627">
        <v>865768</v>
      </c>
      <c r="O2627">
        <v>846870</v>
      </c>
      <c r="P2627">
        <v>596943</v>
      </c>
      <c r="Q2627">
        <v>484990</v>
      </c>
      <c r="R2627">
        <v>455643</v>
      </c>
      <c r="S2627">
        <v>426302</v>
      </c>
      <c r="T2627">
        <v>869992</v>
      </c>
      <c r="U2627">
        <v>900630</v>
      </c>
      <c r="V2627">
        <v>881719</v>
      </c>
      <c r="W2627">
        <v>474391</v>
      </c>
      <c r="X2627">
        <v>458140</v>
      </c>
      <c r="Y2627">
        <v>426540</v>
      </c>
      <c r="Z2627">
        <v>1101870</v>
      </c>
      <c r="AA2627">
        <v>1038100</v>
      </c>
      <c r="AB2627">
        <v>962012</v>
      </c>
      <c r="AC2627">
        <v>714468</v>
      </c>
      <c r="AD2627">
        <v>674912</v>
      </c>
      <c r="AE2627">
        <v>545024</v>
      </c>
      <c r="AF2627">
        <v>651815</v>
      </c>
      <c r="AG2627">
        <v>628620</v>
      </c>
      <c r="AH2627">
        <v>189934</v>
      </c>
      <c r="AI2627">
        <v>660443</v>
      </c>
      <c r="AJ2627">
        <v>667898</v>
      </c>
      <c r="AK2627">
        <v>592623</v>
      </c>
      <c r="AL2627">
        <v>582081</v>
      </c>
      <c r="AM2627">
        <v>598317</v>
      </c>
      <c r="AN2627">
        <v>382734</v>
      </c>
      <c r="AO2627">
        <v>290067</v>
      </c>
      <c r="AP2627">
        <v>374409</v>
      </c>
      <c r="AQ2627">
        <v>319865</v>
      </c>
    </row>
    <row r="2628" spans="1:43">
      <c r="A2628">
        <v>2627</v>
      </c>
      <c r="B2628" t="s">
        <v>5295</v>
      </c>
      <c r="C2628" t="s">
        <v>5296</v>
      </c>
      <c r="D2628">
        <v>7.1633199999999997E-4</v>
      </c>
      <c r="E2628">
        <v>9</v>
      </c>
      <c r="F2628">
        <v>9</v>
      </c>
      <c r="G2628">
        <v>0</v>
      </c>
      <c r="H2628">
        <v>314907</v>
      </c>
      <c r="I2628">
        <v>362721</v>
      </c>
      <c r="J2628">
        <v>350038</v>
      </c>
      <c r="K2628">
        <v>451276</v>
      </c>
      <c r="L2628">
        <v>474717</v>
      </c>
      <c r="M2628">
        <v>506115</v>
      </c>
      <c r="N2628">
        <v>605231</v>
      </c>
      <c r="O2628">
        <v>547324</v>
      </c>
      <c r="P2628">
        <v>538672</v>
      </c>
      <c r="Q2628">
        <v>470549</v>
      </c>
      <c r="R2628">
        <v>408655</v>
      </c>
      <c r="S2628">
        <v>524164</v>
      </c>
      <c r="T2628">
        <v>358279</v>
      </c>
      <c r="U2628">
        <v>504936</v>
      </c>
      <c r="V2628">
        <v>442503</v>
      </c>
      <c r="W2628">
        <v>306693</v>
      </c>
      <c r="X2628">
        <v>399308</v>
      </c>
      <c r="Y2628">
        <v>449953</v>
      </c>
      <c r="Z2628">
        <v>720546</v>
      </c>
      <c r="AA2628">
        <v>598253</v>
      </c>
      <c r="AB2628">
        <v>692981</v>
      </c>
      <c r="AC2628">
        <v>618541</v>
      </c>
      <c r="AD2628">
        <v>632863</v>
      </c>
      <c r="AE2628">
        <v>667523</v>
      </c>
      <c r="AF2628">
        <v>450580</v>
      </c>
      <c r="AG2628">
        <v>420277</v>
      </c>
      <c r="AH2628">
        <v>484131</v>
      </c>
      <c r="AI2628">
        <v>450073</v>
      </c>
      <c r="AJ2628">
        <v>442636</v>
      </c>
      <c r="AK2628">
        <v>513228</v>
      </c>
      <c r="AL2628">
        <v>467056</v>
      </c>
      <c r="AM2628">
        <v>581124</v>
      </c>
      <c r="AN2628">
        <v>473689</v>
      </c>
      <c r="AO2628">
        <v>367541</v>
      </c>
      <c r="AP2628">
        <v>481390</v>
      </c>
      <c r="AQ2628">
        <v>536109</v>
      </c>
    </row>
    <row r="2629" spans="1:43">
      <c r="A2629">
        <v>2628</v>
      </c>
      <c r="B2629" t="s">
        <v>5297</v>
      </c>
      <c r="C2629" t="s">
        <v>5298</v>
      </c>
      <c r="D2629">
        <v>7.1633199999999997E-4</v>
      </c>
      <c r="E2629">
        <v>46</v>
      </c>
      <c r="F2629">
        <v>46</v>
      </c>
      <c r="G2629">
        <v>0</v>
      </c>
      <c r="H2629">
        <v>753410</v>
      </c>
      <c r="I2629">
        <v>647500</v>
      </c>
      <c r="J2629">
        <v>713826</v>
      </c>
      <c r="K2629">
        <v>772609</v>
      </c>
      <c r="L2629">
        <v>709551</v>
      </c>
      <c r="M2629">
        <v>839681</v>
      </c>
      <c r="N2629">
        <v>840248</v>
      </c>
      <c r="O2629">
        <v>859029</v>
      </c>
      <c r="P2629">
        <v>882717</v>
      </c>
      <c r="Q2629">
        <v>456097</v>
      </c>
      <c r="R2629">
        <v>472956</v>
      </c>
      <c r="S2629">
        <v>518510</v>
      </c>
      <c r="T2629">
        <v>853167</v>
      </c>
      <c r="U2629">
        <v>941814</v>
      </c>
      <c r="V2629">
        <v>981075</v>
      </c>
      <c r="W2629">
        <v>324423</v>
      </c>
      <c r="X2629">
        <v>366713</v>
      </c>
      <c r="Y2629">
        <v>351488</v>
      </c>
      <c r="Z2629">
        <v>1416820</v>
      </c>
      <c r="AA2629">
        <v>1420180</v>
      </c>
      <c r="AB2629">
        <v>1591150</v>
      </c>
      <c r="AC2629">
        <v>702620</v>
      </c>
      <c r="AD2629">
        <v>616674</v>
      </c>
      <c r="AE2629">
        <v>671485</v>
      </c>
      <c r="AF2629">
        <v>397384</v>
      </c>
      <c r="AG2629">
        <v>482097</v>
      </c>
      <c r="AH2629">
        <v>500056</v>
      </c>
      <c r="AI2629">
        <v>447372</v>
      </c>
      <c r="AJ2629">
        <v>432354</v>
      </c>
      <c r="AK2629">
        <v>484261</v>
      </c>
      <c r="AL2629">
        <v>1323550</v>
      </c>
      <c r="AM2629">
        <v>1672330</v>
      </c>
      <c r="AN2629">
        <v>1308030</v>
      </c>
      <c r="AO2629">
        <v>737594</v>
      </c>
      <c r="AP2629">
        <v>1097600</v>
      </c>
      <c r="AQ2629">
        <v>1102070</v>
      </c>
    </row>
    <row r="2630" spans="1:43">
      <c r="A2630">
        <v>2629</v>
      </c>
      <c r="B2630" t="s">
        <v>5299</v>
      </c>
      <c r="C2630" t="s">
        <v>5300</v>
      </c>
      <c r="D2630">
        <v>1.08574E-2</v>
      </c>
      <c r="E2630">
        <v>10</v>
      </c>
      <c r="F2630">
        <v>10</v>
      </c>
      <c r="G2630">
        <v>0</v>
      </c>
      <c r="H2630">
        <v>506025</v>
      </c>
      <c r="I2630">
        <v>364048</v>
      </c>
      <c r="J2630">
        <v>513895</v>
      </c>
      <c r="K2630">
        <v>168617</v>
      </c>
      <c r="L2630">
        <v>155836</v>
      </c>
      <c r="M2630">
        <v>184342</v>
      </c>
      <c r="N2630">
        <v>475904</v>
      </c>
      <c r="O2630">
        <v>621654</v>
      </c>
      <c r="P2630">
        <v>659725</v>
      </c>
      <c r="Q2630">
        <v>94559.3</v>
      </c>
      <c r="R2630">
        <v>132661</v>
      </c>
      <c r="S2630">
        <v>119756</v>
      </c>
      <c r="T2630">
        <v>386494</v>
      </c>
      <c r="U2630">
        <v>460388</v>
      </c>
      <c r="V2630">
        <v>480171</v>
      </c>
      <c r="W2630">
        <v>73742.7</v>
      </c>
      <c r="X2630">
        <v>55795.8</v>
      </c>
      <c r="Y2630">
        <v>82833</v>
      </c>
      <c r="Z2630">
        <v>789582</v>
      </c>
      <c r="AA2630">
        <v>834279</v>
      </c>
      <c r="AB2630">
        <v>873270</v>
      </c>
      <c r="AC2630">
        <v>102184</v>
      </c>
      <c r="AD2630">
        <v>87401.1</v>
      </c>
      <c r="AE2630">
        <v>171413</v>
      </c>
      <c r="AF2630">
        <v>187053</v>
      </c>
      <c r="AG2630">
        <v>236999</v>
      </c>
      <c r="AH2630">
        <v>258516</v>
      </c>
      <c r="AI2630">
        <v>90988.5</v>
      </c>
      <c r="AJ2630">
        <v>63465.2</v>
      </c>
      <c r="AK2630">
        <v>115002</v>
      </c>
      <c r="AL2630">
        <v>622446</v>
      </c>
      <c r="AM2630">
        <v>821506</v>
      </c>
      <c r="AN2630">
        <v>666972</v>
      </c>
      <c r="AO2630">
        <v>154151</v>
      </c>
      <c r="AP2630">
        <v>213887</v>
      </c>
      <c r="AQ2630">
        <v>176835</v>
      </c>
    </row>
    <row r="2631" spans="1:43">
      <c r="A2631">
        <v>2630</v>
      </c>
      <c r="B2631" t="s">
        <v>5301</v>
      </c>
      <c r="C2631" t="s">
        <v>5302</v>
      </c>
      <c r="D2631">
        <v>4.8460799999999998E-2</v>
      </c>
      <c r="E2631">
        <v>2</v>
      </c>
      <c r="F2631">
        <v>2</v>
      </c>
      <c r="G2631">
        <v>0</v>
      </c>
      <c r="H2631">
        <v>63643.7</v>
      </c>
      <c r="I2631">
        <v>74440.7</v>
      </c>
      <c r="J2631">
        <v>90122.2</v>
      </c>
      <c r="K2631">
        <v>101479</v>
      </c>
      <c r="L2631">
        <v>36497.599999999999</v>
      </c>
      <c r="M2631">
        <v>84935.4</v>
      </c>
      <c r="N2631">
        <v>96036</v>
      </c>
      <c r="O2631">
        <v>138672</v>
      </c>
      <c r="P2631">
        <v>77197.2</v>
      </c>
      <c r="Q2631">
        <v>63145</v>
      </c>
      <c r="R2631">
        <v>36034.400000000001</v>
      </c>
      <c r="S2631">
        <v>63469.4</v>
      </c>
      <c r="T2631">
        <v>18771</v>
      </c>
      <c r="U2631">
        <v>51982.7</v>
      </c>
      <c r="V2631">
        <v>77675.100000000006</v>
      </c>
      <c r="W2631">
        <v>75831</v>
      </c>
      <c r="X2631">
        <v>39975.699999999997</v>
      </c>
      <c r="Y2631">
        <v>33839</v>
      </c>
      <c r="Z2631">
        <v>80487.600000000006</v>
      </c>
      <c r="AA2631">
        <v>78224.100000000006</v>
      </c>
      <c r="AB2631">
        <v>129186</v>
      </c>
      <c r="AC2631">
        <v>67343.600000000006</v>
      </c>
      <c r="AD2631">
        <v>75615.100000000006</v>
      </c>
      <c r="AE2631">
        <v>73253.5</v>
      </c>
      <c r="AF2631">
        <v>37060.400000000001</v>
      </c>
      <c r="AG2631">
        <v>59602.7</v>
      </c>
      <c r="AH2631">
        <v>84932</v>
      </c>
      <c r="AI2631">
        <v>56948.1</v>
      </c>
      <c r="AJ2631">
        <v>14381</v>
      </c>
      <c r="AK2631">
        <v>48220.2</v>
      </c>
      <c r="AL2631">
        <v>27710.6</v>
      </c>
      <c r="AM2631">
        <v>54042.1</v>
      </c>
      <c r="AN2631">
        <v>148076</v>
      </c>
      <c r="AO2631">
        <v>111494</v>
      </c>
      <c r="AP2631">
        <v>56108</v>
      </c>
      <c r="AQ2631">
        <v>118111</v>
      </c>
    </row>
    <row r="2632" spans="1:43">
      <c r="A2632">
        <v>2631</v>
      </c>
      <c r="B2632" t="s">
        <v>5303</v>
      </c>
      <c r="C2632" t="s">
        <v>5304</v>
      </c>
      <c r="D2632">
        <v>1.90749E-3</v>
      </c>
      <c r="E2632">
        <v>1</v>
      </c>
      <c r="F2632">
        <v>1</v>
      </c>
      <c r="G2632">
        <v>0</v>
      </c>
      <c r="H2632">
        <v>451726</v>
      </c>
      <c r="I2632">
        <v>368009</v>
      </c>
      <c r="J2632">
        <v>406610</v>
      </c>
      <c r="K2632">
        <v>692805</v>
      </c>
      <c r="L2632">
        <v>590040</v>
      </c>
      <c r="M2632">
        <v>752397</v>
      </c>
      <c r="N2632">
        <v>326855</v>
      </c>
      <c r="O2632">
        <v>242999</v>
      </c>
      <c r="P2632">
        <v>395222</v>
      </c>
      <c r="Q2632">
        <v>169437</v>
      </c>
      <c r="R2632">
        <v>164201</v>
      </c>
      <c r="S2632">
        <v>211788</v>
      </c>
      <c r="T2632">
        <v>292122</v>
      </c>
      <c r="U2632">
        <v>287153</v>
      </c>
      <c r="V2632">
        <v>316883</v>
      </c>
      <c r="W2632">
        <v>96227.5</v>
      </c>
      <c r="X2632">
        <v>87079.7</v>
      </c>
      <c r="Y2632">
        <v>99894.8</v>
      </c>
      <c r="Z2632">
        <v>721216</v>
      </c>
      <c r="AA2632">
        <v>648273</v>
      </c>
      <c r="AB2632">
        <v>789852</v>
      </c>
      <c r="AC2632">
        <v>607719</v>
      </c>
      <c r="AD2632">
        <v>545744</v>
      </c>
      <c r="AE2632">
        <v>596066</v>
      </c>
      <c r="AF2632">
        <v>161069</v>
      </c>
      <c r="AG2632">
        <v>165233</v>
      </c>
      <c r="AH2632">
        <v>198393</v>
      </c>
      <c r="AI2632">
        <v>192074</v>
      </c>
      <c r="AJ2632">
        <v>194894</v>
      </c>
      <c r="AK2632">
        <v>224344</v>
      </c>
      <c r="AL2632">
        <v>322553</v>
      </c>
      <c r="AM2632">
        <v>430632</v>
      </c>
      <c r="AN2632">
        <v>273516</v>
      </c>
      <c r="AO2632">
        <v>155523</v>
      </c>
      <c r="AP2632">
        <v>320032</v>
      </c>
      <c r="AQ2632">
        <v>307161</v>
      </c>
    </row>
    <row r="2633" spans="1:43">
      <c r="A2633">
        <v>2632</v>
      </c>
      <c r="B2633" t="s">
        <v>5305</v>
      </c>
      <c r="C2633" t="s">
        <v>5306</v>
      </c>
      <c r="D2633">
        <v>1.9368400000000001E-2</v>
      </c>
      <c r="E2633">
        <v>5</v>
      </c>
      <c r="F2633">
        <v>5</v>
      </c>
      <c r="G2633">
        <v>0</v>
      </c>
      <c r="H2633">
        <v>169680</v>
      </c>
      <c r="I2633">
        <v>157935</v>
      </c>
      <c r="J2633">
        <v>176465</v>
      </c>
      <c r="K2633">
        <v>304059</v>
      </c>
      <c r="L2633">
        <v>261328</v>
      </c>
      <c r="M2633">
        <v>321685</v>
      </c>
      <c r="N2633">
        <v>222401</v>
      </c>
      <c r="O2633">
        <v>311714</v>
      </c>
      <c r="P2633">
        <v>238900</v>
      </c>
      <c r="Q2633">
        <v>171445</v>
      </c>
      <c r="R2633">
        <v>212966</v>
      </c>
      <c r="S2633">
        <v>287470</v>
      </c>
      <c r="T2633">
        <v>193957</v>
      </c>
      <c r="U2633">
        <v>212214</v>
      </c>
      <c r="V2633">
        <v>237535</v>
      </c>
      <c r="W2633">
        <v>176751</v>
      </c>
      <c r="X2633">
        <v>310235</v>
      </c>
      <c r="Y2633">
        <v>190030</v>
      </c>
      <c r="Z2633">
        <v>458080</v>
      </c>
      <c r="AA2633">
        <v>438277</v>
      </c>
      <c r="AB2633">
        <v>539801</v>
      </c>
      <c r="AC2633">
        <v>523883</v>
      </c>
      <c r="AD2633">
        <v>549319</v>
      </c>
      <c r="AE2633">
        <v>673086</v>
      </c>
      <c r="AF2633">
        <v>422501</v>
      </c>
      <c r="AG2633">
        <v>956276</v>
      </c>
      <c r="AH2633">
        <v>848269</v>
      </c>
      <c r="AI2633">
        <v>270432</v>
      </c>
      <c r="AJ2633">
        <v>379519</v>
      </c>
      <c r="AK2633">
        <v>475522</v>
      </c>
      <c r="AL2633">
        <v>306662</v>
      </c>
      <c r="AM2633">
        <v>330780</v>
      </c>
      <c r="AN2633">
        <v>305576</v>
      </c>
      <c r="AO2633">
        <v>293463</v>
      </c>
      <c r="AP2633">
        <v>547844</v>
      </c>
      <c r="AQ2633">
        <v>555463</v>
      </c>
    </row>
    <row r="2634" spans="1:43">
      <c r="A2634">
        <v>2633</v>
      </c>
      <c r="B2634" t="s">
        <v>5307</v>
      </c>
      <c r="C2634" t="s">
        <v>5308</v>
      </c>
      <c r="D2634">
        <v>8.5089099999999997E-3</v>
      </c>
      <c r="E2634">
        <v>1</v>
      </c>
      <c r="F2634">
        <v>1</v>
      </c>
      <c r="G2634">
        <v>0</v>
      </c>
      <c r="H2634">
        <v>2711470</v>
      </c>
      <c r="I2634">
        <v>2725810</v>
      </c>
      <c r="J2634">
        <v>2744990</v>
      </c>
      <c r="K2634">
        <v>4139110</v>
      </c>
      <c r="L2634">
        <v>3898870</v>
      </c>
      <c r="M2634">
        <v>4210440</v>
      </c>
      <c r="N2634">
        <v>4165590</v>
      </c>
      <c r="O2634">
        <v>4836830</v>
      </c>
      <c r="P2634">
        <v>5502070</v>
      </c>
      <c r="Q2634">
        <v>3979120</v>
      </c>
      <c r="R2634">
        <v>3621550</v>
      </c>
      <c r="S2634">
        <v>4372500</v>
      </c>
      <c r="T2634">
        <v>3052230</v>
      </c>
      <c r="U2634">
        <v>3676950</v>
      </c>
      <c r="V2634">
        <v>3910350</v>
      </c>
      <c r="W2634">
        <v>2487930</v>
      </c>
      <c r="X2634">
        <v>2460750</v>
      </c>
      <c r="Y2634">
        <v>3142350</v>
      </c>
      <c r="Z2634">
        <v>6250950</v>
      </c>
      <c r="AA2634">
        <v>6456850</v>
      </c>
      <c r="AB2634">
        <v>6913370</v>
      </c>
      <c r="AC2634">
        <v>5286910</v>
      </c>
      <c r="AD2634">
        <v>4782820</v>
      </c>
      <c r="AE2634">
        <v>6071550</v>
      </c>
      <c r="AF2634">
        <v>4833190</v>
      </c>
      <c r="AG2634">
        <v>4889590</v>
      </c>
      <c r="AH2634">
        <v>5824660</v>
      </c>
      <c r="AI2634">
        <v>4618040</v>
      </c>
      <c r="AJ2634">
        <v>4997590</v>
      </c>
      <c r="AK2634">
        <v>5407630</v>
      </c>
      <c r="AL2634">
        <v>2934800</v>
      </c>
      <c r="AM2634">
        <v>4336780</v>
      </c>
      <c r="AN2634">
        <v>3399370</v>
      </c>
      <c r="AO2634">
        <v>1992410</v>
      </c>
      <c r="AP2634">
        <v>2874320</v>
      </c>
      <c r="AQ2634">
        <v>3328650</v>
      </c>
    </row>
    <row r="2635" spans="1:43">
      <c r="A2635">
        <v>2634</v>
      </c>
      <c r="B2635" t="s">
        <v>5309</v>
      </c>
      <c r="C2635" t="s">
        <v>5310</v>
      </c>
      <c r="D2635">
        <v>3.9858300000000001E-3</v>
      </c>
      <c r="E2635">
        <v>3</v>
      </c>
      <c r="F2635">
        <v>3</v>
      </c>
      <c r="G2635">
        <v>0</v>
      </c>
      <c r="H2635">
        <v>81461.5</v>
      </c>
      <c r="I2635">
        <v>93180.2</v>
      </c>
      <c r="J2635">
        <v>45612.7</v>
      </c>
      <c r="K2635">
        <v>161425</v>
      </c>
      <c r="L2635">
        <v>124128</v>
      </c>
      <c r="M2635">
        <v>122073</v>
      </c>
      <c r="N2635">
        <v>97244.9</v>
      </c>
      <c r="O2635">
        <v>118989</v>
      </c>
      <c r="P2635">
        <v>77949.600000000006</v>
      </c>
      <c r="Q2635">
        <v>52363.3</v>
      </c>
      <c r="R2635">
        <v>77283.8</v>
      </c>
      <c r="S2635">
        <v>99396.7</v>
      </c>
      <c r="T2635">
        <v>102959</v>
      </c>
      <c r="U2635">
        <v>125218</v>
      </c>
      <c r="V2635">
        <v>135149</v>
      </c>
      <c r="W2635">
        <v>65408.3</v>
      </c>
      <c r="X2635">
        <v>75113</v>
      </c>
      <c r="Y2635">
        <v>71039</v>
      </c>
      <c r="Z2635">
        <v>132641</v>
      </c>
      <c r="AA2635">
        <v>149344</v>
      </c>
      <c r="AB2635">
        <v>142167</v>
      </c>
      <c r="AC2635">
        <v>71030.100000000006</v>
      </c>
      <c r="AD2635">
        <v>82539.600000000006</v>
      </c>
      <c r="AE2635">
        <v>97723.6</v>
      </c>
      <c r="AF2635">
        <v>51336.9</v>
      </c>
      <c r="AG2635">
        <v>49841.3</v>
      </c>
      <c r="AH2635">
        <v>114590</v>
      </c>
      <c r="AI2635">
        <v>61030.3</v>
      </c>
      <c r="AJ2635">
        <v>61501.2</v>
      </c>
      <c r="AK2635">
        <v>76259.399999999994</v>
      </c>
      <c r="AL2635">
        <v>40794.5</v>
      </c>
      <c r="AM2635">
        <v>39227.4</v>
      </c>
      <c r="AN2635">
        <v>34612.699999999997</v>
      </c>
      <c r="AO2635">
        <v>17535.7</v>
      </c>
      <c r="AP2635">
        <v>24655.200000000001</v>
      </c>
      <c r="AQ2635">
        <v>26225.8</v>
      </c>
    </row>
    <row r="2636" spans="1:43">
      <c r="A2636">
        <v>2635</v>
      </c>
      <c r="B2636" t="s">
        <v>5311</v>
      </c>
      <c r="C2636" t="s">
        <v>5312</v>
      </c>
      <c r="D2636">
        <v>7.1633199999999997E-4</v>
      </c>
      <c r="E2636">
        <v>2</v>
      </c>
      <c r="F2636">
        <v>2</v>
      </c>
      <c r="G2636">
        <v>0</v>
      </c>
      <c r="H2636">
        <v>691003</v>
      </c>
      <c r="I2636">
        <v>664727</v>
      </c>
      <c r="J2636">
        <v>693033</v>
      </c>
      <c r="K2636">
        <v>1022270</v>
      </c>
      <c r="L2636">
        <v>986245</v>
      </c>
      <c r="M2636">
        <v>1200160</v>
      </c>
      <c r="N2636">
        <v>1150340</v>
      </c>
      <c r="O2636">
        <v>1198510</v>
      </c>
      <c r="P2636">
        <v>1332100</v>
      </c>
      <c r="Q2636">
        <v>945385</v>
      </c>
      <c r="R2636">
        <v>954973</v>
      </c>
      <c r="S2636">
        <v>1111300</v>
      </c>
      <c r="T2636">
        <v>722235</v>
      </c>
      <c r="U2636">
        <v>749902</v>
      </c>
      <c r="V2636">
        <v>928639</v>
      </c>
      <c r="W2636">
        <v>630062</v>
      </c>
      <c r="X2636">
        <v>632838</v>
      </c>
      <c r="Y2636">
        <v>601192</v>
      </c>
      <c r="Z2636">
        <v>1610570</v>
      </c>
      <c r="AA2636">
        <v>1639980</v>
      </c>
      <c r="AB2636">
        <v>1764880</v>
      </c>
      <c r="AC2636">
        <v>1338810</v>
      </c>
      <c r="AD2636">
        <v>1217900</v>
      </c>
      <c r="AE2636">
        <v>1418930</v>
      </c>
      <c r="AF2636">
        <v>995900</v>
      </c>
      <c r="AG2636">
        <v>1141940</v>
      </c>
      <c r="AH2636">
        <v>1212090</v>
      </c>
      <c r="AI2636">
        <v>1058160</v>
      </c>
      <c r="AJ2636">
        <v>1154090</v>
      </c>
      <c r="AK2636">
        <v>1287200</v>
      </c>
      <c r="AL2636">
        <v>577874</v>
      </c>
      <c r="AM2636">
        <v>700980</v>
      </c>
      <c r="AN2636">
        <v>591211</v>
      </c>
      <c r="AO2636">
        <v>550430</v>
      </c>
      <c r="AP2636">
        <v>682685</v>
      </c>
      <c r="AQ2636">
        <v>760006</v>
      </c>
    </row>
    <row r="2637" spans="1:43">
      <c r="A2637">
        <v>2636</v>
      </c>
      <c r="B2637" t="s">
        <v>5313</v>
      </c>
      <c r="C2637" t="s">
        <v>5314</v>
      </c>
      <c r="D2637">
        <v>7.1633199999999997E-4</v>
      </c>
      <c r="E2637">
        <v>4</v>
      </c>
      <c r="F2637">
        <v>4</v>
      </c>
      <c r="G2637">
        <v>0</v>
      </c>
      <c r="H2637">
        <v>2866170</v>
      </c>
      <c r="I2637">
        <v>2688170</v>
      </c>
      <c r="J2637">
        <v>2999700</v>
      </c>
      <c r="K2637">
        <v>3021690</v>
      </c>
      <c r="L2637">
        <v>2859180</v>
      </c>
      <c r="M2637">
        <v>3136940</v>
      </c>
      <c r="N2637">
        <v>2452670</v>
      </c>
      <c r="O2637">
        <v>2616410</v>
      </c>
      <c r="P2637">
        <v>2531090</v>
      </c>
      <c r="Q2637">
        <v>2118950</v>
      </c>
      <c r="R2637">
        <v>2160130</v>
      </c>
      <c r="S2637">
        <v>2347980</v>
      </c>
      <c r="T2637">
        <v>2321040</v>
      </c>
      <c r="U2637">
        <v>2743680</v>
      </c>
      <c r="V2637">
        <v>2655650</v>
      </c>
      <c r="W2637">
        <v>1772920</v>
      </c>
      <c r="X2637">
        <v>1874230</v>
      </c>
      <c r="Y2637">
        <v>2135580</v>
      </c>
      <c r="Z2637">
        <v>2167670</v>
      </c>
      <c r="AA2637">
        <v>2475120</v>
      </c>
      <c r="AB2637">
        <v>2654130</v>
      </c>
      <c r="AC2637">
        <v>2331370</v>
      </c>
      <c r="AD2637">
        <v>2528810</v>
      </c>
      <c r="AE2637">
        <v>2661350</v>
      </c>
      <c r="AF2637">
        <v>1733650</v>
      </c>
      <c r="AG2637">
        <v>1771710</v>
      </c>
      <c r="AH2637">
        <v>1865790</v>
      </c>
      <c r="AI2637">
        <v>1638660</v>
      </c>
      <c r="AJ2637">
        <v>1768370</v>
      </c>
      <c r="AK2637">
        <v>1821290</v>
      </c>
      <c r="AL2637">
        <v>1345410</v>
      </c>
      <c r="AM2637">
        <v>2079560</v>
      </c>
      <c r="AN2637">
        <v>1519290</v>
      </c>
      <c r="AO2637">
        <v>1048310</v>
      </c>
      <c r="AP2637">
        <v>1392110</v>
      </c>
      <c r="AQ2637">
        <v>1533320</v>
      </c>
    </row>
    <row r="2638" spans="1:43">
      <c r="A2638">
        <v>2637</v>
      </c>
      <c r="B2638" t="s">
        <v>5315</v>
      </c>
      <c r="C2638" t="s">
        <v>5316</v>
      </c>
      <c r="D2638">
        <v>7.1633199999999997E-4</v>
      </c>
      <c r="E2638">
        <v>7</v>
      </c>
      <c r="F2638">
        <v>7</v>
      </c>
      <c r="G2638">
        <v>0</v>
      </c>
      <c r="H2638">
        <v>95543.4</v>
      </c>
      <c r="I2638">
        <v>94196.3</v>
      </c>
      <c r="J2638">
        <v>78553.100000000006</v>
      </c>
      <c r="K2638">
        <v>153621</v>
      </c>
      <c r="L2638">
        <v>156088</v>
      </c>
      <c r="M2638">
        <v>211722</v>
      </c>
      <c r="N2638">
        <v>182727</v>
      </c>
      <c r="O2638">
        <v>150321</v>
      </c>
      <c r="P2638">
        <v>173455</v>
      </c>
      <c r="Q2638">
        <v>154424</v>
      </c>
      <c r="R2638">
        <v>138861</v>
      </c>
      <c r="S2638">
        <v>167438</v>
      </c>
      <c r="T2638">
        <v>114629</v>
      </c>
      <c r="U2638">
        <v>134865</v>
      </c>
      <c r="V2638">
        <v>157003</v>
      </c>
      <c r="W2638">
        <v>85840.8</v>
      </c>
      <c r="X2638">
        <v>87849.4</v>
      </c>
      <c r="Y2638">
        <v>92321.9</v>
      </c>
      <c r="Z2638">
        <v>254512</v>
      </c>
      <c r="AA2638">
        <v>255870</v>
      </c>
      <c r="AB2638">
        <v>291806</v>
      </c>
      <c r="AC2638">
        <v>319563</v>
      </c>
      <c r="AD2638">
        <v>303113</v>
      </c>
      <c r="AE2638">
        <v>252270</v>
      </c>
      <c r="AF2638">
        <v>153273</v>
      </c>
      <c r="AG2638">
        <v>157096</v>
      </c>
      <c r="AH2638">
        <v>194114</v>
      </c>
      <c r="AI2638">
        <v>170561</v>
      </c>
      <c r="AJ2638">
        <v>176660</v>
      </c>
      <c r="AK2638">
        <v>172444</v>
      </c>
      <c r="AL2638">
        <v>108580</v>
      </c>
      <c r="AM2638">
        <v>122736</v>
      </c>
      <c r="AN2638">
        <v>71553.100000000006</v>
      </c>
      <c r="AO2638">
        <v>132484</v>
      </c>
      <c r="AP2638">
        <v>195619</v>
      </c>
      <c r="AQ2638">
        <v>166275</v>
      </c>
    </row>
    <row r="2639" spans="1:43">
      <c r="A2639">
        <v>2638</v>
      </c>
      <c r="B2639" t="s">
        <v>5317</v>
      </c>
      <c r="C2639" t="s">
        <v>5318</v>
      </c>
      <c r="D2639">
        <v>2.9656399999999999E-2</v>
      </c>
      <c r="E2639">
        <v>1</v>
      </c>
      <c r="F2639">
        <v>1</v>
      </c>
      <c r="G2639">
        <v>0</v>
      </c>
      <c r="H2639">
        <v>355217</v>
      </c>
      <c r="I2639">
        <v>459656</v>
      </c>
      <c r="J2639">
        <v>464968</v>
      </c>
      <c r="K2639">
        <v>431268</v>
      </c>
      <c r="L2639">
        <v>404388</v>
      </c>
      <c r="M2639">
        <v>501729</v>
      </c>
      <c r="N2639" t="s">
        <v>44</v>
      </c>
      <c r="O2639" t="s">
        <v>44</v>
      </c>
      <c r="P2639" t="s">
        <v>44</v>
      </c>
      <c r="Q2639" t="s">
        <v>44</v>
      </c>
      <c r="R2639">
        <v>2078750</v>
      </c>
      <c r="S2639">
        <v>1357160</v>
      </c>
      <c r="T2639">
        <v>309392</v>
      </c>
      <c r="U2639">
        <v>800402</v>
      </c>
      <c r="V2639">
        <v>905186</v>
      </c>
      <c r="W2639">
        <v>675535</v>
      </c>
      <c r="X2639" t="s">
        <v>44</v>
      </c>
      <c r="Y2639" t="s">
        <v>44</v>
      </c>
      <c r="Z2639">
        <v>373539</v>
      </c>
      <c r="AA2639">
        <v>220310</v>
      </c>
      <c r="AB2639">
        <v>675652</v>
      </c>
      <c r="AC2639">
        <v>448723</v>
      </c>
      <c r="AD2639">
        <v>366977</v>
      </c>
      <c r="AE2639">
        <v>1466530</v>
      </c>
      <c r="AF2639">
        <v>245136</v>
      </c>
      <c r="AG2639">
        <v>582922</v>
      </c>
      <c r="AH2639">
        <v>674191</v>
      </c>
      <c r="AI2639" t="s">
        <v>44</v>
      </c>
      <c r="AJ2639">
        <v>259911</v>
      </c>
      <c r="AK2639">
        <v>276297</v>
      </c>
      <c r="AL2639">
        <v>356590</v>
      </c>
      <c r="AM2639">
        <v>430183</v>
      </c>
      <c r="AN2639">
        <v>394662</v>
      </c>
      <c r="AO2639">
        <v>715990</v>
      </c>
      <c r="AP2639">
        <v>1075140</v>
      </c>
      <c r="AQ2639">
        <v>417675</v>
      </c>
    </row>
    <row r="2640" spans="1:43">
      <c r="A2640">
        <v>2639</v>
      </c>
      <c r="B2640" t="s">
        <v>5319</v>
      </c>
      <c r="C2640" t="s">
        <v>5320</v>
      </c>
      <c r="D2640">
        <v>1.9550999999999999E-2</v>
      </c>
      <c r="E2640">
        <v>1</v>
      </c>
      <c r="F2640">
        <v>1</v>
      </c>
      <c r="G2640">
        <v>0</v>
      </c>
      <c r="H2640">
        <v>69135.399999999994</v>
      </c>
      <c r="I2640" t="s">
        <v>44</v>
      </c>
      <c r="J2640" t="s">
        <v>44</v>
      </c>
      <c r="K2640" t="s">
        <v>44</v>
      </c>
      <c r="L2640" t="s">
        <v>44</v>
      </c>
      <c r="M2640" t="s">
        <v>44</v>
      </c>
      <c r="N2640" t="s">
        <v>44</v>
      </c>
      <c r="O2640" t="s">
        <v>44</v>
      </c>
      <c r="P2640" t="s">
        <v>44</v>
      </c>
      <c r="Q2640">
        <v>87511.2</v>
      </c>
      <c r="R2640" t="s">
        <v>44</v>
      </c>
      <c r="S2640" t="s">
        <v>44</v>
      </c>
      <c r="T2640" t="s">
        <v>44</v>
      </c>
      <c r="U2640" t="s">
        <v>44</v>
      </c>
      <c r="V2640" t="s">
        <v>44</v>
      </c>
      <c r="W2640" t="s">
        <v>44</v>
      </c>
      <c r="X2640" t="s">
        <v>44</v>
      </c>
      <c r="Y2640" t="s">
        <v>44</v>
      </c>
      <c r="Z2640" t="s">
        <v>44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 t="s">
        <v>44</v>
      </c>
      <c r="AG2640" t="s">
        <v>44</v>
      </c>
      <c r="AH2640">
        <v>45102</v>
      </c>
      <c r="AI2640" t="s">
        <v>44</v>
      </c>
      <c r="AJ2640" t="s">
        <v>44</v>
      </c>
      <c r="AK2640" t="s">
        <v>44</v>
      </c>
      <c r="AL2640" t="s">
        <v>44</v>
      </c>
      <c r="AM2640">
        <v>41351.699999999997</v>
      </c>
      <c r="AN2640" t="s">
        <v>44</v>
      </c>
      <c r="AO2640">
        <v>53196.3</v>
      </c>
      <c r="AP2640" t="s">
        <v>44</v>
      </c>
      <c r="AQ2640" t="s">
        <v>44</v>
      </c>
    </row>
    <row r="2641" spans="1:43">
      <c r="A2641">
        <v>2640</v>
      </c>
      <c r="B2641" t="s">
        <v>5321</v>
      </c>
      <c r="C2641" t="s">
        <v>5322</v>
      </c>
      <c r="D2641">
        <v>2.9057400000000001E-2</v>
      </c>
      <c r="E2641">
        <v>2</v>
      </c>
      <c r="F2641">
        <v>2</v>
      </c>
      <c r="G2641">
        <v>0</v>
      </c>
      <c r="H2641">
        <v>120112</v>
      </c>
      <c r="I2641">
        <v>101184</v>
      </c>
      <c r="J2641">
        <v>133602</v>
      </c>
      <c r="K2641">
        <v>212683</v>
      </c>
      <c r="L2641">
        <v>129271</v>
      </c>
      <c r="M2641">
        <v>163479</v>
      </c>
      <c r="N2641">
        <v>95045</v>
      </c>
      <c r="O2641">
        <v>99114.7</v>
      </c>
      <c r="P2641">
        <v>115220</v>
      </c>
      <c r="Q2641" t="s">
        <v>44</v>
      </c>
      <c r="R2641">
        <v>52762.3</v>
      </c>
      <c r="S2641">
        <v>117308</v>
      </c>
      <c r="T2641">
        <v>130884</v>
      </c>
      <c r="U2641">
        <v>148125</v>
      </c>
      <c r="V2641">
        <v>126554</v>
      </c>
      <c r="W2641">
        <v>79147.8</v>
      </c>
      <c r="X2641">
        <v>38768.400000000001</v>
      </c>
      <c r="Y2641">
        <v>90558.1</v>
      </c>
      <c r="Z2641">
        <v>239832</v>
      </c>
      <c r="AA2641">
        <v>191444</v>
      </c>
      <c r="AB2641">
        <v>216290</v>
      </c>
      <c r="AC2641">
        <v>121900</v>
      </c>
      <c r="AD2641">
        <v>256593</v>
      </c>
      <c r="AE2641">
        <v>330979</v>
      </c>
      <c r="AF2641">
        <v>81171.7</v>
      </c>
      <c r="AG2641">
        <v>81958.2</v>
      </c>
      <c r="AH2641">
        <v>127106</v>
      </c>
      <c r="AI2641" t="s">
        <v>44</v>
      </c>
      <c r="AJ2641" t="s">
        <v>44</v>
      </c>
      <c r="AK2641">
        <v>97524.3</v>
      </c>
      <c r="AL2641">
        <v>214914</v>
      </c>
      <c r="AM2641">
        <v>189377</v>
      </c>
      <c r="AN2641">
        <v>182949</v>
      </c>
      <c r="AO2641">
        <v>120664</v>
      </c>
      <c r="AP2641">
        <v>220130</v>
      </c>
      <c r="AQ2641">
        <v>246762</v>
      </c>
    </row>
    <row r="2642" spans="1:43">
      <c r="A2642">
        <v>2641</v>
      </c>
      <c r="B2642" t="s">
        <v>5323</v>
      </c>
      <c r="C2642" t="s">
        <v>5324</v>
      </c>
      <c r="D2642">
        <v>4.08291E-2</v>
      </c>
      <c r="E2642">
        <v>3</v>
      </c>
      <c r="F2642">
        <v>3</v>
      </c>
      <c r="G2642">
        <v>0</v>
      </c>
      <c r="H2642">
        <v>302547</v>
      </c>
      <c r="I2642">
        <v>360737</v>
      </c>
      <c r="J2642">
        <v>320224</v>
      </c>
      <c r="K2642">
        <v>269330</v>
      </c>
      <c r="L2642">
        <v>277535</v>
      </c>
      <c r="M2642">
        <v>316974</v>
      </c>
      <c r="N2642">
        <v>375102</v>
      </c>
      <c r="O2642">
        <v>372832</v>
      </c>
      <c r="P2642">
        <v>390253</v>
      </c>
      <c r="Q2642">
        <v>217396</v>
      </c>
      <c r="R2642">
        <v>189321</v>
      </c>
      <c r="S2642">
        <v>208601</v>
      </c>
      <c r="T2642">
        <v>399899</v>
      </c>
      <c r="U2642">
        <v>452856</v>
      </c>
      <c r="V2642">
        <v>450948</v>
      </c>
      <c r="W2642">
        <v>200638</v>
      </c>
      <c r="X2642">
        <v>191369</v>
      </c>
      <c r="Y2642">
        <v>242051</v>
      </c>
      <c r="Z2642">
        <v>516096</v>
      </c>
      <c r="AA2642">
        <v>504373</v>
      </c>
      <c r="AB2642">
        <v>618357</v>
      </c>
      <c r="AC2642">
        <v>280164</v>
      </c>
      <c r="AD2642">
        <v>269987</v>
      </c>
      <c r="AE2642">
        <v>321634</v>
      </c>
      <c r="AF2642">
        <v>258660</v>
      </c>
      <c r="AG2642">
        <v>262975</v>
      </c>
      <c r="AH2642">
        <v>378748</v>
      </c>
      <c r="AI2642">
        <v>230068</v>
      </c>
      <c r="AJ2642">
        <v>222184</v>
      </c>
      <c r="AK2642">
        <v>251952</v>
      </c>
      <c r="AL2642">
        <v>191305</v>
      </c>
      <c r="AM2642">
        <v>364845</v>
      </c>
      <c r="AN2642">
        <v>298859</v>
      </c>
      <c r="AO2642">
        <v>92144.2</v>
      </c>
      <c r="AP2642">
        <v>197193</v>
      </c>
      <c r="AQ2642">
        <v>168876</v>
      </c>
    </row>
    <row r="2643" spans="1:43">
      <c r="A2643">
        <v>2642</v>
      </c>
      <c r="B2643" t="s">
        <v>5325</v>
      </c>
      <c r="C2643" t="s">
        <v>5326</v>
      </c>
      <c r="D2643">
        <v>8.5089099999999997E-3</v>
      </c>
      <c r="E2643">
        <v>1</v>
      </c>
      <c r="F2643">
        <v>1</v>
      </c>
      <c r="G2643">
        <v>0</v>
      </c>
      <c r="H2643">
        <v>1542820</v>
      </c>
      <c r="I2643">
        <v>1510000</v>
      </c>
      <c r="J2643">
        <v>1668670</v>
      </c>
      <c r="K2643">
        <v>2244700</v>
      </c>
      <c r="L2643">
        <v>2144820</v>
      </c>
      <c r="M2643">
        <v>2457270</v>
      </c>
      <c r="N2643">
        <v>2476450</v>
      </c>
      <c r="O2643">
        <v>2732910</v>
      </c>
      <c r="P2643">
        <v>3066510</v>
      </c>
      <c r="Q2643">
        <v>1964050</v>
      </c>
      <c r="R2643">
        <v>2085900</v>
      </c>
      <c r="S2643">
        <v>2344140</v>
      </c>
      <c r="T2643">
        <v>1894160</v>
      </c>
      <c r="U2643">
        <v>2106620</v>
      </c>
      <c r="V2643">
        <v>2298210</v>
      </c>
      <c r="W2643">
        <v>1599830</v>
      </c>
      <c r="X2643">
        <v>1706800</v>
      </c>
      <c r="Y2643">
        <v>1979250</v>
      </c>
      <c r="Z2643">
        <v>3977230</v>
      </c>
      <c r="AA2643">
        <v>3790770</v>
      </c>
      <c r="AB2643">
        <v>4436060</v>
      </c>
      <c r="AC2643">
        <v>4117720</v>
      </c>
      <c r="AD2643">
        <v>4260100</v>
      </c>
      <c r="AE2643">
        <v>4859160</v>
      </c>
      <c r="AF2643">
        <v>3978430</v>
      </c>
      <c r="AG2643">
        <v>4178030</v>
      </c>
      <c r="AH2643">
        <v>4903120</v>
      </c>
      <c r="AI2643">
        <v>3223150</v>
      </c>
      <c r="AJ2643">
        <v>3438310</v>
      </c>
      <c r="AK2643">
        <v>3839210</v>
      </c>
      <c r="AL2643">
        <v>1779440</v>
      </c>
      <c r="AM2643">
        <v>2660730</v>
      </c>
      <c r="AN2643">
        <v>2054120</v>
      </c>
      <c r="AO2643">
        <v>1253880</v>
      </c>
      <c r="AP2643">
        <v>1753510</v>
      </c>
      <c r="AQ2643">
        <v>1880770</v>
      </c>
    </row>
    <row r="2644" spans="1:43">
      <c r="A2644">
        <v>2643</v>
      </c>
      <c r="B2644" t="s">
        <v>5327</v>
      </c>
      <c r="C2644" t="s">
        <v>5328</v>
      </c>
      <c r="D2644">
        <v>9.6346799999999996E-3</v>
      </c>
      <c r="E2644">
        <v>1</v>
      </c>
      <c r="F2644">
        <v>1</v>
      </c>
      <c r="G2644">
        <v>0</v>
      </c>
      <c r="H2644">
        <v>160215</v>
      </c>
      <c r="I2644" t="s">
        <v>44</v>
      </c>
      <c r="J2644" t="s">
        <v>44</v>
      </c>
      <c r="K2644" t="s">
        <v>44</v>
      </c>
      <c r="L2644">
        <v>71115.899999999994</v>
      </c>
      <c r="M2644">
        <v>224322</v>
      </c>
      <c r="N2644" t="s">
        <v>44</v>
      </c>
      <c r="O2644">
        <v>57440.7</v>
      </c>
      <c r="P2644" t="s">
        <v>44</v>
      </c>
      <c r="Q2644">
        <v>128622</v>
      </c>
      <c r="R2644" t="s">
        <v>44</v>
      </c>
      <c r="S2644">
        <v>179559</v>
      </c>
      <c r="T2644">
        <v>236681</v>
      </c>
      <c r="U2644" t="s">
        <v>44</v>
      </c>
      <c r="V2644" t="s">
        <v>44</v>
      </c>
      <c r="W2644" t="s">
        <v>44</v>
      </c>
      <c r="X2644">
        <v>74607.8</v>
      </c>
      <c r="Y2644" t="s">
        <v>44</v>
      </c>
      <c r="Z2644">
        <v>207716</v>
      </c>
      <c r="AA2644">
        <v>233313</v>
      </c>
      <c r="AB2644">
        <v>55466.2</v>
      </c>
      <c r="AC2644">
        <v>259635</v>
      </c>
      <c r="AD2644">
        <v>188659</v>
      </c>
      <c r="AE2644">
        <v>91508.5</v>
      </c>
      <c r="AF2644">
        <v>133401</v>
      </c>
      <c r="AG2644">
        <v>146670</v>
      </c>
      <c r="AH2644" t="s">
        <v>44</v>
      </c>
      <c r="AI2644">
        <v>155348</v>
      </c>
      <c r="AJ2644">
        <v>151626</v>
      </c>
      <c r="AK2644">
        <v>252380</v>
      </c>
      <c r="AL2644">
        <v>137149</v>
      </c>
      <c r="AM2644">
        <v>211018</v>
      </c>
      <c r="AN2644">
        <v>226985</v>
      </c>
      <c r="AO2644" t="s">
        <v>44</v>
      </c>
      <c r="AP2644" t="s">
        <v>44</v>
      </c>
      <c r="AQ2644" t="s">
        <v>44</v>
      </c>
    </row>
    <row r="2645" spans="1:43">
      <c r="A2645">
        <v>2644</v>
      </c>
      <c r="B2645" t="s">
        <v>5329</v>
      </c>
      <c r="C2645" t="s">
        <v>5330</v>
      </c>
      <c r="D2645">
        <v>7.1633199999999997E-4</v>
      </c>
      <c r="E2645">
        <v>7</v>
      </c>
      <c r="F2645">
        <v>7</v>
      </c>
      <c r="G2645">
        <v>0</v>
      </c>
      <c r="H2645">
        <v>113397</v>
      </c>
      <c r="I2645">
        <v>100999</v>
      </c>
      <c r="J2645">
        <v>89374.1</v>
      </c>
      <c r="K2645">
        <v>150227</v>
      </c>
      <c r="L2645">
        <v>170638</v>
      </c>
      <c r="M2645">
        <v>154660</v>
      </c>
      <c r="N2645">
        <v>232829</v>
      </c>
      <c r="O2645">
        <v>253876</v>
      </c>
      <c r="P2645">
        <v>163757</v>
      </c>
      <c r="Q2645">
        <v>247403</v>
      </c>
      <c r="R2645">
        <v>197528</v>
      </c>
      <c r="S2645">
        <v>223013</v>
      </c>
      <c r="T2645">
        <v>136077</v>
      </c>
      <c r="U2645">
        <v>156191</v>
      </c>
      <c r="V2645">
        <v>164799</v>
      </c>
      <c r="W2645">
        <v>88679.5</v>
      </c>
      <c r="X2645">
        <v>105970</v>
      </c>
      <c r="Y2645">
        <v>66143.399999999994</v>
      </c>
      <c r="Z2645">
        <v>219809</v>
      </c>
      <c r="AA2645">
        <v>235161</v>
      </c>
      <c r="AB2645">
        <v>301334</v>
      </c>
      <c r="AC2645">
        <v>140966</v>
      </c>
      <c r="AD2645">
        <v>134244</v>
      </c>
      <c r="AE2645">
        <v>120173</v>
      </c>
      <c r="AF2645">
        <v>123516</v>
      </c>
      <c r="AG2645">
        <v>144911</v>
      </c>
      <c r="AH2645">
        <v>150050</v>
      </c>
      <c r="AI2645">
        <v>170333</v>
      </c>
      <c r="AJ2645">
        <v>200800</v>
      </c>
      <c r="AK2645">
        <v>210627</v>
      </c>
      <c r="AL2645">
        <v>105096</v>
      </c>
      <c r="AM2645">
        <v>99742.5</v>
      </c>
      <c r="AN2645">
        <v>105737</v>
      </c>
      <c r="AO2645">
        <v>82427.600000000006</v>
      </c>
      <c r="AP2645">
        <v>139436</v>
      </c>
      <c r="AQ2645">
        <v>137076</v>
      </c>
    </row>
    <row r="2646" spans="1:43">
      <c r="A2646">
        <v>2645</v>
      </c>
      <c r="B2646" t="s">
        <v>5331</v>
      </c>
      <c r="C2646" t="s">
        <v>5332</v>
      </c>
      <c r="D2646">
        <v>2.1315000000000001E-2</v>
      </c>
      <c r="E2646">
        <v>2</v>
      </c>
      <c r="F2646">
        <v>2</v>
      </c>
      <c r="G2646">
        <v>0</v>
      </c>
      <c r="H2646">
        <v>16960.599999999999</v>
      </c>
      <c r="I2646" t="s">
        <v>44</v>
      </c>
      <c r="J2646" t="s">
        <v>44</v>
      </c>
      <c r="K2646">
        <v>48685</v>
      </c>
      <c r="L2646">
        <v>10398.799999999999</v>
      </c>
      <c r="M2646">
        <v>23041.5</v>
      </c>
      <c r="N2646">
        <v>38629.5</v>
      </c>
      <c r="O2646" t="s">
        <v>44</v>
      </c>
      <c r="P2646" t="s">
        <v>44</v>
      </c>
      <c r="Q2646">
        <v>48912.9</v>
      </c>
      <c r="R2646">
        <v>10001.299999999999</v>
      </c>
      <c r="S2646">
        <v>35045</v>
      </c>
      <c r="T2646">
        <v>61188.9</v>
      </c>
      <c r="U2646">
        <v>39852.9</v>
      </c>
      <c r="V2646">
        <v>34525.300000000003</v>
      </c>
      <c r="W2646">
        <v>36068.800000000003</v>
      </c>
      <c r="X2646">
        <v>17442.3</v>
      </c>
      <c r="Y2646" t="s">
        <v>44</v>
      </c>
      <c r="Z2646">
        <v>80564.3</v>
      </c>
      <c r="AA2646">
        <v>60791.3</v>
      </c>
      <c r="AB2646">
        <v>65218.6</v>
      </c>
      <c r="AC2646">
        <v>54842.9</v>
      </c>
      <c r="AD2646">
        <v>11319.3</v>
      </c>
      <c r="AE2646" t="s">
        <v>44</v>
      </c>
      <c r="AF2646" t="s">
        <v>44</v>
      </c>
      <c r="AG2646" t="s">
        <v>44</v>
      </c>
      <c r="AH2646" t="s">
        <v>44</v>
      </c>
      <c r="AI2646">
        <v>75082.8</v>
      </c>
      <c r="AJ2646">
        <v>74164.800000000003</v>
      </c>
      <c r="AK2646">
        <v>70164.399999999994</v>
      </c>
      <c r="AL2646" t="s">
        <v>44</v>
      </c>
      <c r="AM2646" t="s">
        <v>44</v>
      </c>
      <c r="AN2646" t="s">
        <v>44</v>
      </c>
      <c r="AO2646">
        <v>23245.5</v>
      </c>
      <c r="AP2646">
        <v>19891.099999999999</v>
      </c>
      <c r="AQ2646">
        <v>42748.7</v>
      </c>
    </row>
    <row r="2647" spans="1:43">
      <c r="A2647">
        <v>2646</v>
      </c>
      <c r="B2647" t="s">
        <v>5333</v>
      </c>
      <c r="C2647" t="s">
        <v>5334</v>
      </c>
      <c r="D2647">
        <v>1.9144899999999999E-2</v>
      </c>
      <c r="E2647">
        <v>1</v>
      </c>
      <c r="F2647">
        <v>1</v>
      </c>
      <c r="G2647">
        <v>0</v>
      </c>
      <c r="H2647">
        <v>33053.599999999999</v>
      </c>
      <c r="I2647" t="s">
        <v>44</v>
      </c>
      <c r="J2647" t="s">
        <v>44</v>
      </c>
      <c r="K2647">
        <v>40528.800000000003</v>
      </c>
      <c r="L2647">
        <v>35008</v>
      </c>
      <c r="M2647">
        <v>39703.4</v>
      </c>
      <c r="N2647">
        <v>23453.4</v>
      </c>
      <c r="O2647">
        <v>38225.800000000003</v>
      </c>
      <c r="P2647">
        <v>31436.6</v>
      </c>
      <c r="Q2647">
        <v>26537.200000000001</v>
      </c>
      <c r="R2647">
        <v>22509.5</v>
      </c>
      <c r="S2647">
        <v>27914.799999999999</v>
      </c>
      <c r="T2647" t="s">
        <v>44</v>
      </c>
      <c r="U2647">
        <v>16042.6</v>
      </c>
      <c r="V2647" t="s">
        <v>44</v>
      </c>
      <c r="W2647" t="s">
        <v>44</v>
      </c>
      <c r="X2647" t="s">
        <v>44</v>
      </c>
      <c r="Y2647" t="s">
        <v>44</v>
      </c>
      <c r="Z2647">
        <v>38905.5</v>
      </c>
      <c r="AA2647">
        <v>25198.6</v>
      </c>
      <c r="AB2647">
        <v>19015.400000000001</v>
      </c>
      <c r="AC2647">
        <v>67294.600000000006</v>
      </c>
      <c r="AD2647">
        <v>32815.699999999997</v>
      </c>
      <c r="AE2647">
        <v>47953.8</v>
      </c>
      <c r="AF2647" t="s">
        <v>44</v>
      </c>
      <c r="AG2647">
        <v>23330</v>
      </c>
      <c r="AH2647" t="s">
        <v>44</v>
      </c>
      <c r="AI2647">
        <v>22211.200000000001</v>
      </c>
      <c r="AJ2647">
        <v>13332.7</v>
      </c>
      <c r="AK2647">
        <v>21239.200000000001</v>
      </c>
      <c r="AL2647">
        <v>5646.68</v>
      </c>
      <c r="AM2647">
        <v>10481.5</v>
      </c>
      <c r="AN2647" t="s">
        <v>44</v>
      </c>
      <c r="AO2647" t="s">
        <v>44</v>
      </c>
      <c r="AP2647" t="s">
        <v>44</v>
      </c>
      <c r="AQ2647" t="s">
        <v>44</v>
      </c>
    </row>
    <row r="2648" spans="1:43">
      <c r="A2648">
        <v>2647</v>
      </c>
      <c r="B2648" t="s">
        <v>5335</v>
      </c>
      <c r="C2648" t="s">
        <v>5336</v>
      </c>
      <c r="D2648">
        <v>2.41327E-2</v>
      </c>
      <c r="E2648">
        <v>2</v>
      </c>
      <c r="F2648">
        <v>2</v>
      </c>
      <c r="G2648">
        <v>0</v>
      </c>
      <c r="H2648">
        <v>296084</v>
      </c>
      <c r="I2648">
        <v>570512</v>
      </c>
      <c r="J2648">
        <v>604607</v>
      </c>
      <c r="K2648">
        <v>895414</v>
      </c>
      <c r="L2648">
        <v>363143</v>
      </c>
      <c r="M2648">
        <v>834072</v>
      </c>
      <c r="N2648">
        <v>691396</v>
      </c>
      <c r="O2648">
        <v>524410</v>
      </c>
      <c r="P2648">
        <v>804032</v>
      </c>
      <c r="Q2648">
        <v>360749</v>
      </c>
      <c r="R2648">
        <v>412793</v>
      </c>
      <c r="S2648">
        <v>337071</v>
      </c>
      <c r="T2648">
        <v>377011</v>
      </c>
      <c r="U2648">
        <v>499737</v>
      </c>
      <c r="V2648">
        <v>673128</v>
      </c>
      <c r="W2648">
        <v>231241</v>
      </c>
      <c r="X2648">
        <v>384390</v>
      </c>
      <c r="Y2648">
        <v>416629</v>
      </c>
      <c r="Z2648">
        <v>789548</v>
      </c>
      <c r="AA2648">
        <v>916845</v>
      </c>
      <c r="AB2648">
        <v>1053500</v>
      </c>
      <c r="AC2648">
        <v>701947</v>
      </c>
      <c r="AD2648">
        <v>525087</v>
      </c>
      <c r="AE2648">
        <v>995880</v>
      </c>
      <c r="AF2648">
        <v>638109</v>
      </c>
      <c r="AG2648">
        <v>797604</v>
      </c>
      <c r="AH2648">
        <v>788243</v>
      </c>
      <c r="AI2648">
        <v>659613</v>
      </c>
      <c r="AJ2648">
        <v>539821</v>
      </c>
      <c r="AK2648">
        <v>570072</v>
      </c>
      <c r="AL2648">
        <v>808883</v>
      </c>
      <c r="AM2648">
        <v>1116310</v>
      </c>
      <c r="AN2648">
        <v>806099</v>
      </c>
      <c r="AO2648">
        <v>271466</v>
      </c>
      <c r="AP2648">
        <v>322696</v>
      </c>
      <c r="AQ2648">
        <v>356686</v>
      </c>
    </row>
    <row r="2649" spans="1:43">
      <c r="A2649">
        <v>2648</v>
      </c>
      <c r="B2649" t="s">
        <v>5337</v>
      </c>
      <c r="C2649" t="s">
        <v>5338</v>
      </c>
      <c r="D2649">
        <v>1.04858E-2</v>
      </c>
      <c r="E2649">
        <v>1</v>
      </c>
      <c r="F2649">
        <v>1</v>
      </c>
      <c r="G2649">
        <v>0</v>
      </c>
      <c r="H2649">
        <v>86265.600000000006</v>
      </c>
      <c r="I2649">
        <v>95320.8</v>
      </c>
      <c r="J2649">
        <v>44281.8</v>
      </c>
      <c r="K2649">
        <v>246472</v>
      </c>
      <c r="L2649">
        <v>188690</v>
      </c>
      <c r="M2649">
        <v>154134</v>
      </c>
      <c r="N2649">
        <v>185086</v>
      </c>
      <c r="O2649" t="s">
        <v>44</v>
      </c>
      <c r="P2649">
        <v>72541.899999999994</v>
      </c>
      <c r="Q2649">
        <v>180561</v>
      </c>
      <c r="R2649">
        <v>106031</v>
      </c>
      <c r="S2649">
        <v>124981</v>
      </c>
      <c r="T2649">
        <v>82931.100000000006</v>
      </c>
      <c r="U2649">
        <v>67851.899999999994</v>
      </c>
      <c r="V2649" t="s">
        <v>44</v>
      </c>
      <c r="W2649">
        <v>38816</v>
      </c>
      <c r="X2649" t="s">
        <v>44</v>
      </c>
      <c r="Y2649" t="s">
        <v>44</v>
      </c>
      <c r="Z2649">
        <v>267343</v>
      </c>
      <c r="AA2649">
        <v>149157</v>
      </c>
      <c r="AB2649">
        <v>109265</v>
      </c>
      <c r="AC2649">
        <v>326204</v>
      </c>
      <c r="AD2649">
        <v>241617</v>
      </c>
      <c r="AE2649">
        <v>228085</v>
      </c>
      <c r="AF2649">
        <v>31558.1</v>
      </c>
      <c r="AG2649" t="s">
        <v>44</v>
      </c>
      <c r="AH2649" t="s">
        <v>44</v>
      </c>
      <c r="AI2649" t="s">
        <v>44</v>
      </c>
      <c r="AJ2649" t="s">
        <v>44</v>
      </c>
      <c r="AK2649" t="s">
        <v>44</v>
      </c>
      <c r="AL2649">
        <v>111820</v>
      </c>
      <c r="AM2649">
        <v>150950</v>
      </c>
      <c r="AN2649" t="s">
        <v>44</v>
      </c>
      <c r="AO2649">
        <v>65306.7</v>
      </c>
      <c r="AP2649">
        <v>181448</v>
      </c>
      <c r="AQ2649">
        <v>128921</v>
      </c>
    </row>
    <row r="2650" spans="1:43">
      <c r="A2650">
        <v>2649</v>
      </c>
      <c r="B2650" t="s">
        <v>5339</v>
      </c>
      <c r="C2650" t="s">
        <v>5340</v>
      </c>
      <c r="D2650">
        <v>7.1633199999999997E-4</v>
      </c>
      <c r="E2650">
        <v>18</v>
      </c>
      <c r="F2650">
        <v>18</v>
      </c>
      <c r="G2650">
        <v>0</v>
      </c>
      <c r="H2650">
        <v>786882</v>
      </c>
      <c r="I2650">
        <v>721971</v>
      </c>
      <c r="J2650">
        <v>626545</v>
      </c>
      <c r="K2650">
        <v>1293730</v>
      </c>
      <c r="L2650">
        <v>1240900</v>
      </c>
      <c r="M2650">
        <v>1249980</v>
      </c>
      <c r="N2650">
        <v>2229310</v>
      </c>
      <c r="O2650">
        <v>2180870</v>
      </c>
      <c r="P2650">
        <v>1299300</v>
      </c>
      <c r="Q2650">
        <v>1737710</v>
      </c>
      <c r="R2650">
        <v>1630560</v>
      </c>
      <c r="S2650">
        <v>1725980</v>
      </c>
      <c r="T2650">
        <v>1061120</v>
      </c>
      <c r="U2650">
        <v>1191810</v>
      </c>
      <c r="V2650">
        <v>1223090</v>
      </c>
      <c r="W2650">
        <v>780365</v>
      </c>
      <c r="X2650">
        <v>740723</v>
      </c>
      <c r="Y2650">
        <v>820430</v>
      </c>
      <c r="Z2650">
        <v>1721820</v>
      </c>
      <c r="AA2650">
        <v>1647080</v>
      </c>
      <c r="AB2650">
        <v>1661580</v>
      </c>
      <c r="AC2650">
        <v>1504450</v>
      </c>
      <c r="AD2650">
        <v>1384700</v>
      </c>
      <c r="AE2650">
        <v>1245290</v>
      </c>
      <c r="AF2650">
        <v>990122</v>
      </c>
      <c r="AG2650">
        <v>909385</v>
      </c>
      <c r="AH2650">
        <v>998115</v>
      </c>
      <c r="AI2650">
        <v>1232920</v>
      </c>
      <c r="AJ2650">
        <v>1326530</v>
      </c>
      <c r="AK2650">
        <v>1319990</v>
      </c>
      <c r="AL2650">
        <v>573092</v>
      </c>
      <c r="AM2650">
        <v>826461</v>
      </c>
      <c r="AN2650">
        <v>672027</v>
      </c>
      <c r="AO2650">
        <v>682092</v>
      </c>
      <c r="AP2650">
        <v>913759</v>
      </c>
      <c r="AQ2650">
        <v>992150</v>
      </c>
    </row>
    <row r="2651" spans="1:43">
      <c r="A2651">
        <v>2650</v>
      </c>
      <c r="B2651" t="s">
        <v>5341</v>
      </c>
      <c r="C2651" t="s">
        <v>5342</v>
      </c>
      <c r="D2651">
        <v>2.28728E-3</v>
      </c>
      <c r="E2651">
        <v>3</v>
      </c>
      <c r="F2651">
        <v>3</v>
      </c>
      <c r="G2651">
        <v>0</v>
      </c>
      <c r="H2651">
        <v>603728</v>
      </c>
      <c r="I2651">
        <v>753774</v>
      </c>
      <c r="J2651">
        <v>484612</v>
      </c>
      <c r="K2651">
        <v>1137450</v>
      </c>
      <c r="L2651">
        <v>1207390</v>
      </c>
      <c r="M2651">
        <v>1309710</v>
      </c>
      <c r="N2651">
        <v>1151230</v>
      </c>
      <c r="O2651">
        <v>1170520</v>
      </c>
      <c r="P2651">
        <v>1099080</v>
      </c>
      <c r="Q2651">
        <v>797488</v>
      </c>
      <c r="R2651">
        <v>736902</v>
      </c>
      <c r="S2651">
        <v>1069100</v>
      </c>
      <c r="T2651">
        <v>870674</v>
      </c>
      <c r="U2651">
        <v>936183</v>
      </c>
      <c r="V2651">
        <v>820325</v>
      </c>
      <c r="W2651">
        <v>618697</v>
      </c>
      <c r="X2651">
        <v>796275</v>
      </c>
      <c r="Y2651">
        <v>491390</v>
      </c>
      <c r="Z2651">
        <v>1264830</v>
      </c>
      <c r="AA2651">
        <v>1339070</v>
      </c>
      <c r="AB2651">
        <v>1698540</v>
      </c>
      <c r="AC2651">
        <v>1384000</v>
      </c>
      <c r="AD2651">
        <v>1293510</v>
      </c>
      <c r="AE2651">
        <v>1351060</v>
      </c>
      <c r="AF2651">
        <v>1215800</v>
      </c>
      <c r="AG2651">
        <v>1182550</v>
      </c>
      <c r="AH2651">
        <v>2223140</v>
      </c>
      <c r="AI2651">
        <v>1272280</v>
      </c>
      <c r="AJ2651">
        <v>1252500</v>
      </c>
      <c r="AK2651">
        <v>1006380</v>
      </c>
      <c r="AL2651">
        <v>1044850</v>
      </c>
      <c r="AM2651">
        <v>1728570</v>
      </c>
      <c r="AN2651">
        <v>1211740</v>
      </c>
      <c r="AO2651">
        <v>733017</v>
      </c>
      <c r="AP2651">
        <v>879705</v>
      </c>
      <c r="AQ2651">
        <v>621604</v>
      </c>
    </row>
    <row r="2652" spans="1:43">
      <c r="A2652">
        <v>2651</v>
      </c>
      <c r="B2652" t="s">
        <v>5343</v>
      </c>
      <c r="C2652" t="s">
        <v>5344</v>
      </c>
      <c r="D2652">
        <v>1.43509E-2</v>
      </c>
      <c r="E2652">
        <v>1</v>
      </c>
      <c r="F2652">
        <v>1</v>
      </c>
      <c r="G2652">
        <v>0</v>
      </c>
      <c r="H2652">
        <v>15825.4</v>
      </c>
      <c r="I2652">
        <v>6011.33</v>
      </c>
      <c r="J2652">
        <v>8059.81</v>
      </c>
      <c r="K2652">
        <v>53972.6</v>
      </c>
      <c r="L2652">
        <v>35434.1</v>
      </c>
      <c r="M2652">
        <v>40432.800000000003</v>
      </c>
      <c r="N2652">
        <v>30633.7</v>
      </c>
      <c r="O2652">
        <v>5474.12</v>
      </c>
      <c r="P2652">
        <v>11297.4</v>
      </c>
      <c r="Q2652">
        <v>15369</v>
      </c>
      <c r="R2652" t="s">
        <v>44</v>
      </c>
      <c r="S2652" t="s">
        <v>44</v>
      </c>
      <c r="T2652">
        <v>13009</v>
      </c>
      <c r="U2652" t="s">
        <v>44</v>
      </c>
      <c r="V2652">
        <v>1420.56</v>
      </c>
      <c r="W2652">
        <v>3504.86</v>
      </c>
      <c r="X2652" t="s">
        <v>44</v>
      </c>
      <c r="Y2652" t="s">
        <v>44</v>
      </c>
      <c r="Z2652">
        <v>41498.1</v>
      </c>
      <c r="AA2652">
        <v>31671</v>
      </c>
      <c r="AB2652">
        <v>34140.699999999997</v>
      </c>
      <c r="AC2652">
        <v>32505.7</v>
      </c>
      <c r="AD2652">
        <v>23913.7</v>
      </c>
      <c r="AE2652">
        <v>26056</v>
      </c>
      <c r="AF2652">
        <v>5293.73</v>
      </c>
      <c r="AG2652" t="s">
        <v>44</v>
      </c>
      <c r="AH2652">
        <v>4255.24</v>
      </c>
      <c r="AI2652" t="s">
        <v>44</v>
      </c>
      <c r="AJ2652" t="s">
        <v>44</v>
      </c>
      <c r="AK2652" t="s">
        <v>44</v>
      </c>
      <c r="AL2652">
        <v>13816.4</v>
      </c>
      <c r="AM2652">
        <v>18861.599999999999</v>
      </c>
      <c r="AN2652">
        <v>11904.8</v>
      </c>
      <c r="AO2652" t="s">
        <v>44</v>
      </c>
      <c r="AP2652" t="s">
        <v>44</v>
      </c>
      <c r="AQ2652" t="s">
        <v>44</v>
      </c>
    </row>
    <row r="2653" spans="1:43">
      <c r="A2653">
        <v>2652</v>
      </c>
      <c r="B2653" t="s">
        <v>5345</v>
      </c>
      <c r="C2653" t="s">
        <v>5346</v>
      </c>
      <c r="D2653">
        <v>1.0214499999999999E-3</v>
      </c>
      <c r="E2653">
        <v>4</v>
      </c>
      <c r="F2653">
        <v>4</v>
      </c>
      <c r="G2653">
        <v>0</v>
      </c>
      <c r="H2653">
        <v>105265</v>
      </c>
      <c r="I2653">
        <v>49886.9</v>
      </c>
      <c r="J2653">
        <v>93519.7</v>
      </c>
      <c r="K2653">
        <v>297501</v>
      </c>
      <c r="L2653">
        <v>262902</v>
      </c>
      <c r="M2653">
        <v>291441</v>
      </c>
      <c r="N2653">
        <v>200777</v>
      </c>
      <c r="O2653">
        <v>200550</v>
      </c>
      <c r="P2653">
        <v>204886</v>
      </c>
      <c r="Q2653">
        <v>175560</v>
      </c>
      <c r="R2653">
        <v>117173</v>
      </c>
      <c r="S2653">
        <v>155973</v>
      </c>
      <c r="T2653">
        <v>121115</v>
      </c>
      <c r="U2653">
        <v>125793</v>
      </c>
      <c r="V2653">
        <v>148944</v>
      </c>
      <c r="W2653">
        <v>58193.1</v>
      </c>
      <c r="X2653">
        <v>55932.7</v>
      </c>
      <c r="Y2653">
        <v>90120.4</v>
      </c>
      <c r="Z2653">
        <v>408588</v>
      </c>
      <c r="AA2653">
        <v>368664</v>
      </c>
      <c r="AB2653">
        <v>439366</v>
      </c>
      <c r="AC2653">
        <v>382814</v>
      </c>
      <c r="AD2653">
        <v>262150</v>
      </c>
      <c r="AE2653">
        <v>412581</v>
      </c>
      <c r="AF2653">
        <v>191701</v>
      </c>
      <c r="AG2653">
        <v>205478</v>
      </c>
      <c r="AH2653">
        <v>241453</v>
      </c>
      <c r="AI2653">
        <v>226226</v>
      </c>
      <c r="AJ2653">
        <v>219017</v>
      </c>
      <c r="AK2653">
        <v>283526</v>
      </c>
      <c r="AL2653">
        <v>132895</v>
      </c>
      <c r="AM2653">
        <v>133359</v>
      </c>
      <c r="AN2653">
        <v>80834.600000000006</v>
      </c>
      <c r="AO2653">
        <v>101396</v>
      </c>
      <c r="AP2653">
        <v>135505</v>
      </c>
      <c r="AQ2653">
        <v>156896</v>
      </c>
    </row>
    <row r="2654" spans="1:43">
      <c r="A2654">
        <v>2653</v>
      </c>
      <c r="B2654" t="s">
        <v>5347</v>
      </c>
      <c r="C2654" t="s">
        <v>5348</v>
      </c>
      <c r="D2654">
        <v>1.76991E-3</v>
      </c>
      <c r="E2654">
        <v>2</v>
      </c>
      <c r="F2654">
        <v>2</v>
      </c>
      <c r="G2654">
        <v>0</v>
      </c>
      <c r="H2654">
        <v>374890</v>
      </c>
      <c r="I2654">
        <v>295536</v>
      </c>
      <c r="J2654">
        <v>393937</v>
      </c>
      <c r="K2654">
        <v>344197</v>
      </c>
      <c r="L2654">
        <v>380737</v>
      </c>
      <c r="M2654">
        <v>364067</v>
      </c>
      <c r="N2654">
        <v>395844</v>
      </c>
      <c r="O2654">
        <v>444679</v>
      </c>
      <c r="P2654">
        <v>509234</v>
      </c>
      <c r="Q2654">
        <v>228712</v>
      </c>
      <c r="R2654">
        <v>196583</v>
      </c>
      <c r="S2654">
        <v>260673</v>
      </c>
      <c r="T2654">
        <v>418310</v>
      </c>
      <c r="U2654">
        <v>571627</v>
      </c>
      <c r="V2654">
        <v>567088</v>
      </c>
      <c r="W2654">
        <v>168807</v>
      </c>
      <c r="X2654">
        <v>154438</v>
      </c>
      <c r="Y2654">
        <v>167873</v>
      </c>
      <c r="Z2654">
        <v>681471</v>
      </c>
      <c r="AA2654">
        <v>605423</v>
      </c>
      <c r="AB2654">
        <v>681430</v>
      </c>
      <c r="AC2654">
        <v>285311</v>
      </c>
      <c r="AD2654">
        <v>273729</v>
      </c>
      <c r="AE2654">
        <v>318947</v>
      </c>
      <c r="AF2654">
        <v>255877</v>
      </c>
      <c r="AG2654">
        <v>246342</v>
      </c>
      <c r="AH2654">
        <v>296479</v>
      </c>
      <c r="AI2654">
        <v>217684</v>
      </c>
      <c r="AJ2654">
        <v>226365</v>
      </c>
      <c r="AK2654">
        <v>250713</v>
      </c>
      <c r="AL2654">
        <v>388614</v>
      </c>
      <c r="AM2654">
        <v>587401</v>
      </c>
      <c r="AN2654">
        <v>426991</v>
      </c>
      <c r="AO2654">
        <v>212248</v>
      </c>
      <c r="AP2654">
        <v>297316</v>
      </c>
      <c r="AQ2654">
        <v>306881</v>
      </c>
    </row>
    <row r="2655" spans="1:43">
      <c r="A2655">
        <v>2654</v>
      </c>
      <c r="B2655" t="s">
        <v>5349</v>
      </c>
      <c r="C2655" t="s">
        <v>5350</v>
      </c>
      <c r="D2655">
        <v>2.12947E-2</v>
      </c>
      <c r="E2655">
        <v>4</v>
      </c>
      <c r="F2655">
        <v>4</v>
      </c>
      <c r="G2655">
        <v>0</v>
      </c>
      <c r="H2655">
        <v>217235</v>
      </c>
      <c r="I2655">
        <v>197175</v>
      </c>
      <c r="J2655">
        <v>154444</v>
      </c>
      <c r="K2655">
        <v>773539</v>
      </c>
      <c r="L2655">
        <v>524860</v>
      </c>
      <c r="M2655">
        <v>809572</v>
      </c>
      <c r="N2655">
        <v>593527</v>
      </c>
      <c r="O2655">
        <v>527387</v>
      </c>
      <c r="P2655">
        <v>350540</v>
      </c>
      <c r="Q2655">
        <v>457409</v>
      </c>
      <c r="R2655">
        <v>328682</v>
      </c>
      <c r="S2655">
        <v>430672</v>
      </c>
      <c r="T2655">
        <v>299178</v>
      </c>
      <c r="U2655">
        <v>369799</v>
      </c>
      <c r="V2655">
        <v>289940</v>
      </c>
      <c r="W2655">
        <v>122438</v>
      </c>
      <c r="X2655">
        <v>321818</v>
      </c>
      <c r="Y2655">
        <v>306405</v>
      </c>
      <c r="Z2655">
        <v>870003</v>
      </c>
      <c r="AA2655">
        <v>676631</v>
      </c>
      <c r="AB2655">
        <v>934855</v>
      </c>
      <c r="AC2655">
        <v>562031</v>
      </c>
      <c r="AD2655">
        <v>428332</v>
      </c>
      <c r="AE2655">
        <v>408477</v>
      </c>
      <c r="AF2655">
        <v>164004</v>
      </c>
      <c r="AG2655">
        <v>416851</v>
      </c>
      <c r="AH2655">
        <v>204904</v>
      </c>
      <c r="AI2655">
        <v>486474</v>
      </c>
      <c r="AJ2655">
        <v>740995</v>
      </c>
      <c r="AK2655">
        <v>652704</v>
      </c>
      <c r="AL2655">
        <v>483232</v>
      </c>
      <c r="AM2655">
        <v>524090</v>
      </c>
      <c r="AN2655">
        <v>365071</v>
      </c>
      <c r="AO2655">
        <v>164145</v>
      </c>
      <c r="AP2655">
        <v>367315</v>
      </c>
      <c r="AQ2655">
        <v>264338</v>
      </c>
    </row>
    <row r="2656" spans="1:43">
      <c r="A2656">
        <v>2655</v>
      </c>
      <c r="B2656" t="s">
        <v>5351</v>
      </c>
      <c r="C2656" t="s">
        <v>5352</v>
      </c>
      <c r="D2656">
        <v>1.0476699999999999E-3</v>
      </c>
      <c r="E2656">
        <v>7</v>
      </c>
      <c r="F2656">
        <v>7</v>
      </c>
      <c r="G2656">
        <v>0</v>
      </c>
      <c r="H2656">
        <v>281586</v>
      </c>
      <c r="I2656">
        <v>226144</v>
      </c>
      <c r="J2656">
        <v>292851</v>
      </c>
      <c r="K2656">
        <v>775557</v>
      </c>
      <c r="L2656">
        <v>631859</v>
      </c>
      <c r="M2656">
        <v>803827</v>
      </c>
      <c r="N2656">
        <v>927337</v>
      </c>
      <c r="O2656">
        <v>863890</v>
      </c>
      <c r="P2656">
        <v>650315</v>
      </c>
      <c r="Q2656">
        <v>891779</v>
      </c>
      <c r="R2656">
        <v>789393</v>
      </c>
      <c r="S2656">
        <v>960852</v>
      </c>
      <c r="T2656">
        <v>427944</v>
      </c>
      <c r="U2656">
        <v>516455</v>
      </c>
      <c r="V2656">
        <v>499636</v>
      </c>
      <c r="W2656">
        <v>375641</v>
      </c>
      <c r="X2656">
        <v>477465</v>
      </c>
      <c r="Y2656">
        <v>450580</v>
      </c>
      <c r="Z2656">
        <v>861342</v>
      </c>
      <c r="AA2656">
        <v>682405</v>
      </c>
      <c r="AB2656">
        <v>827859</v>
      </c>
      <c r="AC2656">
        <v>656036</v>
      </c>
      <c r="AD2656">
        <v>647952</v>
      </c>
      <c r="AE2656">
        <v>677200</v>
      </c>
      <c r="AF2656">
        <v>497363</v>
      </c>
      <c r="AG2656">
        <v>440546</v>
      </c>
      <c r="AH2656">
        <v>521180</v>
      </c>
      <c r="AI2656">
        <v>553020</v>
      </c>
      <c r="AJ2656">
        <v>540863</v>
      </c>
      <c r="AK2656">
        <v>625040</v>
      </c>
      <c r="AL2656">
        <v>251848</v>
      </c>
      <c r="AM2656">
        <v>311211</v>
      </c>
      <c r="AN2656">
        <v>233576</v>
      </c>
      <c r="AO2656">
        <v>280192</v>
      </c>
      <c r="AP2656">
        <v>400986</v>
      </c>
      <c r="AQ2656">
        <v>363140</v>
      </c>
    </row>
    <row r="2657" spans="1:43">
      <c r="A2657">
        <v>2656</v>
      </c>
      <c r="B2657" t="s">
        <v>5353</v>
      </c>
      <c r="C2657" t="s">
        <v>5354</v>
      </c>
      <c r="D2657">
        <v>6.0579800000000001E-3</v>
      </c>
      <c r="E2657">
        <v>5</v>
      </c>
      <c r="F2657">
        <v>5</v>
      </c>
      <c r="G2657">
        <v>0</v>
      </c>
      <c r="H2657">
        <v>939849</v>
      </c>
      <c r="I2657">
        <v>579526</v>
      </c>
      <c r="J2657">
        <v>607789</v>
      </c>
      <c r="K2657">
        <v>1673950</v>
      </c>
      <c r="L2657">
        <v>1171560</v>
      </c>
      <c r="M2657">
        <v>1936610</v>
      </c>
      <c r="N2657">
        <v>1655460</v>
      </c>
      <c r="O2657">
        <v>1228280</v>
      </c>
      <c r="P2657">
        <v>1276000</v>
      </c>
      <c r="Q2657">
        <v>636563</v>
      </c>
      <c r="R2657">
        <v>655521</v>
      </c>
      <c r="S2657">
        <v>714970</v>
      </c>
      <c r="T2657">
        <v>1406760</v>
      </c>
      <c r="U2657">
        <v>1274930</v>
      </c>
      <c r="V2657">
        <v>1136400</v>
      </c>
      <c r="W2657">
        <v>614101</v>
      </c>
      <c r="X2657">
        <v>450319</v>
      </c>
      <c r="Y2657">
        <v>959515</v>
      </c>
      <c r="Z2657">
        <v>2227440</v>
      </c>
      <c r="AA2657">
        <v>2349180</v>
      </c>
      <c r="AB2657">
        <v>2988690</v>
      </c>
      <c r="AC2657">
        <v>850734</v>
      </c>
      <c r="AD2657">
        <v>909310</v>
      </c>
      <c r="AE2657">
        <v>711817</v>
      </c>
      <c r="AF2657">
        <v>808730</v>
      </c>
      <c r="AG2657">
        <v>614292</v>
      </c>
      <c r="AH2657">
        <v>476006</v>
      </c>
      <c r="AI2657">
        <v>1119390</v>
      </c>
      <c r="AJ2657">
        <v>977769</v>
      </c>
      <c r="AK2657">
        <v>1308510</v>
      </c>
      <c r="AL2657">
        <v>1003580</v>
      </c>
      <c r="AM2657">
        <v>1252250</v>
      </c>
      <c r="AN2657">
        <v>811062</v>
      </c>
      <c r="AO2657">
        <v>232458</v>
      </c>
      <c r="AP2657">
        <v>711416</v>
      </c>
      <c r="AQ2657">
        <v>608476</v>
      </c>
    </row>
    <row r="2658" spans="1:43">
      <c r="A2658">
        <v>2657</v>
      </c>
      <c r="B2658" t="s">
        <v>5355</v>
      </c>
      <c r="C2658" t="s">
        <v>5356</v>
      </c>
      <c r="D2658">
        <v>1.30063E-2</v>
      </c>
      <c r="E2658">
        <v>2</v>
      </c>
      <c r="F2658">
        <v>2</v>
      </c>
      <c r="G2658">
        <v>0</v>
      </c>
      <c r="H2658">
        <v>538822</v>
      </c>
      <c r="I2658">
        <v>331531</v>
      </c>
      <c r="J2658">
        <v>642321</v>
      </c>
      <c r="K2658">
        <v>496584</v>
      </c>
      <c r="L2658">
        <v>746218</v>
      </c>
      <c r="M2658">
        <v>870419</v>
      </c>
      <c r="N2658">
        <v>533158</v>
      </c>
      <c r="O2658">
        <v>610445</v>
      </c>
      <c r="P2658">
        <v>647893</v>
      </c>
      <c r="Q2658">
        <v>309457</v>
      </c>
      <c r="R2658">
        <v>291658</v>
      </c>
      <c r="S2658">
        <v>497950</v>
      </c>
      <c r="T2658">
        <v>382872</v>
      </c>
      <c r="U2658">
        <v>376223</v>
      </c>
      <c r="V2658">
        <v>468566</v>
      </c>
      <c r="W2658">
        <v>165873</v>
      </c>
      <c r="X2658">
        <v>328733</v>
      </c>
      <c r="Y2658">
        <v>391016</v>
      </c>
      <c r="Z2658">
        <v>795569</v>
      </c>
      <c r="AA2658">
        <v>764127</v>
      </c>
      <c r="AB2658">
        <v>922679</v>
      </c>
      <c r="AC2658">
        <v>573800</v>
      </c>
      <c r="AD2658">
        <v>605831</v>
      </c>
      <c r="AE2658">
        <v>579601</v>
      </c>
      <c r="AF2658">
        <v>463255</v>
      </c>
      <c r="AG2658">
        <v>552499</v>
      </c>
      <c r="AH2658">
        <v>664285</v>
      </c>
      <c r="AI2658">
        <v>506983</v>
      </c>
      <c r="AJ2658">
        <v>561645</v>
      </c>
      <c r="AK2658">
        <v>462907</v>
      </c>
      <c r="AL2658">
        <v>251082</v>
      </c>
      <c r="AM2658">
        <v>359501</v>
      </c>
      <c r="AN2658">
        <v>379570</v>
      </c>
      <c r="AO2658">
        <v>204772</v>
      </c>
      <c r="AP2658">
        <v>240560</v>
      </c>
      <c r="AQ2658">
        <v>280688</v>
      </c>
    </row>
    <row r="2659" spans="1:43">
      <c r="A2659">
        <v>2658</v>
      </c>
      <c r="B2659" t="s">
        <v>5357</v>
      </c>
      <c r="C2659" t="s">
        <v>5358</v>
      </c>
      <c r="D2659">
        <v>7.1633199999999997E-4</v>
      </c>
      <c r="E2659">
        <v>4</v>
      </c>
      <c r="F2659">
        <v>4</v>
      </c>
      <c r="G2659">
        <v>0</v>
      </c>
      <c r="H2659">
        <v>261649</v>
      </c>
      <c r="I2659">
        <v>187574</v>
      </c>
      <c r="J2659">
        <v>184128</v>
      </c>
      <c r="K2659">
        <v>906900</v>
      </c>
      <c r="L2659">
        <v>829018</v>
      </c>
      <c r="M2659">
        <v>930092</v>
      </c>
      <c r="N2659">
        <v>357272</v>
      </c>
      <c r="O2659">
        <v>254322</v>
      </c>
      <c r="P2659">
        <v>217851</v>
      </c>
      <c r="Q2659">
        <v>123560</v>
      </c>
      <c r="R2659">
        <v>79855.100000000006</v>
      </c>
      <c r="S2659">
        <v>80082.8</v>
      </c>
      <c r="T2659">
        <v>491690</v>
      </c>
      <c r="U2659">
        <v>375329</v>
      </c>
      <c r="V2659">
        <v>361000</v>
      </c>
      <c r="W2659">
        <v>90999.7</v>
      </c>
      <c r="X2659">
        <v>46281.3</v>
      </c>
      <c r="Y2659">
        <v>33813</v>
      </c>
      <c r="Z2659">
        <v>962139</v>
      </c>
      <c r="AA2659">
        <v>843677</v>
      </c>
      <c r="AB2659">
        <v>994986</v>
      </c>
      <c r="AC2659">
        <v>279897</v>
      </c>
      <c r="AD2659">
        <v>233209</v>
      </c>
      <c r="AE2659">
        <v>223643</v>
      </c>
      <c r="AF2659">
        <v>144049</v>
      </c>
      <c r="AG2659">
        <v>124740</v>
      </c>
      <c r="AH2659">
        <v>98713.3</v>
      </c>
      <c r="AI2659">
        <v>320999</v>
      </c>
      <c r="AJ2659">
        <v>279893</v>
      </c>
      <c r="AK2659">
        <v>344537</v>
      </c>
      <c r="AL2659">
        <v>472179</v>
      </c>
      <c r="AM2659">
        <v>577492</v>
      </c>
      <c r="AN2659">
        <v>392422</v>
      </c>
      <c r="AO2659">
        <v>215799</v>
      </c>
      <c r="AP2659">
        <v>309488</v>
      </c>
      <c r="AQ2659">
        <v>300142</v>
      </c>
    </row>
    <row r="2660" spans="1:43">
      <c r="A2660">
        <v>2659</v>
      </c>
      <c r="B2660" t="s">
        <v>5359</v>
      </c>
      <c r="C2660" t="s">
        <v>5360</v>
      </c>
      <c r="D2660">
        <v>1.90749E-3</v>
      </c>
      <c r="E2660">
        <v>1</v>
      </c>
      <c r="F2660">
        <v>1</v>
      </c>
      <c r="G2660">
        <v>0</v>
      </c>
      <c r="H2660">
        <v>317814</v>
      </c>
      <c r="I2660">
        <v>267758</v>
      </c>
      <c r="J2660">
        <v>312860</v>
      </c>
      <c r="K2660">
        <v>517167</v>
      </c>
      <c r="L2660">
        <v>444555</v>
      </c>
      <c r="M2660">
        <v>555286</v>
      </c>
      <c r="N2660">
        <v>604485</v>
      </c>
      <c r="O2660">
        <v>624471</v>
      </c>
      <c r="P2660">
        <v>657893</v>
      </c>
      <c r="Q2660">
        <v>519033</v>
      </c>
      <c r="R2660">
        <v>514080</v>
      </c>
      <c r="S2660">
        <v>536213</v>
      </c>
      <c r="T2660">
        <v>407520</v>
      </c>
      <c r="U2660">
        <v>446947</v>
      </c>
      <c r="V2660">
        <v>449438</v>
      </c>
      <c r="W2660">
        <v>343910</v>
      </c>
      <c r="X2660">
        <v>339543</v>
      </c>
      <c r="Y2660">
        <v>374118</v>
      </c>
      <c r="Z2660">
        <v>1000860</v>
      </c>
      <c r="AA2660">
        <v>983455</v>
      </c>
      <c r="AB2660">
        <v>1085840</v>
      </c>
      <c r="AC2660">
        <v>1039830</v>
      </c>
      <c r="AD2660">
        <v>1084280</v>
      </c>
      <c r="AE2660">
        <v>1142930</v>
      </c>
      <c r="AF2660">
        <v>707491</v>
      </c>
      <c r="AG2660">
        <v>766279</v>
      </c>
      <c r="AH2660">
        <v>844294</v>
      </c>
      <c r="AI2660">
        <v>664660</v>
      </c>
      <c r="AJ2660">
        <v>656937</v>
      </c>
      <c r="AK2660">
        <v>697461</v>
      </c>
      <c r="AL2660">
        <v>587283</v>
      </c>
      <c r="AM2660">
        <v>765530</v>
      </c>
      <c r="AN2660">
        <v>585957</v>
      </c>
      <c r="AO2660">
        <v>504154</v>
      </c>
      <c r="AP2660">
        <v>655289</v>
      </c>
      <c r="AQ2660">
        <v>685443</v>
      </c>
    </row>
    <row r="2661" spans="1:43">
      <c r="A2661">
        <v>2660</v>
      </c>
      <c r="B2661" t="s">
        <v>5361</v>
      </c>
      <c r="C2661" t="s">
        <v>5362</v>
      </c>
      <c r="D2661">
        <v>1.7575199999999999E-2</v>
      </c>
      <c r="E2661">
        <v>1</v>
      </c>
      <c r="F2661">
        <v>1</v>
      </c>
      <c r="G2661">
        <v>0</v>
      </c>
      <c r="H2661">
        <v>152842</v>
      </c>
      <c r="I2661">
        <v>93539</v>
      </c>
      <c r="J2661">
        <v>48742.7</v>
      </c>
      <c r="K2661">
        <v>266606</v>
      </c>
      <c r="L2661">
        <v>268276</v>
      </c>
      <c r="M2661">
        <v>343791</v>
      </c>
      <c r="N2661">
        <v>127216</v>
      </c>
      <c r="O2661" t="s">
        <v>44</v>
      </c>
      <c r="P2661">
        <v>165282</v>
      </c>
      <c r="Q2661">
        <v>200664</v>
      </c>
      <c r="R2661" t="s">
        <v>44</v>
      </c>
      <c r="S2661">
        <v>187570</v>
      </c>
      <c r="T2661">
        <v>99622</v>
      </c>
      <c r="U2661">
        <v>112688</v>
      </c>
      <c r="V2661">
        <v>113375</v>
      </c>
      <c r="W2661">
        <v>268798</v>
      </c>
      <c r="X2661">
        <v>159516</v>
      </c>
      <c r="Y2661">
        <v>17246.2</v>
      </c>
      <c r="Z2661">
        <v>843351</v>
      </c>
      <c r="AA2661">
        <v>138774</v>
      </c>
      <c r="AB2661">
        <v>156659</v>
      </c>
      <c r="AC2661">
        <v>178545</v>
      </c>
      <c r="AD2661">
        <v>54698.7</v>
      </c>
      <c r="AE2661">
        <v>134884</v>
      </c>
      <c r="AF2661">
        <v>142731</v>
      </c>
      <c r="AG2661">
        <v>48836.7</v>
      </c>
      <c r="AH2661">
        <v>56814.6</v>
      </c>
      <c r="AI2661">
        <v>794647</v>
      </c>
      <c r="AJ2661">
        <v>616570</v>
      </c>
      <c r="AK2661">
        <v>133258</v>
      </c>
      <c r="AL2661" t="s">
        <v>44</v>
      </c>
      <c r="AM2661" t="s">
        <v>44</v>
      </c>
      <c r="AN2661">
        <v>249021</v>
      </c>
      <c r="AO2661">
        <v>183242</v>
      </c>
      <c r="AP2661" t="s">
        <v>44</v>
      </c>
      <c r="AQ2661" t="s">
        <v>44</v>
      </c>
    </row>
    <row r="2662" spans="1:43">
      <c r="A2662">
        <v>2661</v>
      </c>
      <c r="B2662" t="s">
        <v>5363</v>
      </c>
      <c r="C2662" t="s">
        <v>5364</v>
      </c>
      <c r="D2662">
        <v>1.76125E-2</v>
      </c>
      <c r="E2662">
        <v>1</v>
      </c>
      <c r="F2662">
        <v>1</v>
      </c>
      <c r="G2662">
        <v>0</v>
      </c>
      <c r="H2662">
        <v>70578.2</v>
      </c>
      <c r="I2662">
        <v>75657.3</v>
      </c>
      <c r="J2662">
        <v>90952.9</v>
      </c>
      <c r="K2662" t="s">
        <v>44</v>
      </c>
      <c r="L2662">
        <v>89786.8</v>
      </c>
      <c r="M2662">
        <v>80368.600000000006</v>
      </c>
      <c r="N2662">
        <v>89459.3</v>
      </c>
      <c r="O2662">
        <v>61386.400000000001</v>
      </c>
      <c r="P2662">
        <v>116448</v>
      </c>
      <c r="Q2662" t="s">
        <v>44</v>
      </c>
      <c r="R2662">
        <v>55062.1</v>
      </c>
      <c r="S2662">
        <v>53109.8</v>
      </c>
      <c r="T2662">
        <v>122417</v>
      </c>
      <c r="U2662">
        <v>122002</v>
      </c>
      <c r="V2662">
        <v>161671</v>
      </c>
      <c r="W2662">
        <v>43044.5</v>
      </c>
      <c r="X2662">
        <v>53692.3</v>
      </c>
      <c r="Y2662">
        <v>61732.1</v>
      </c>
      <c r="Z2662">
        <v>88492.5</v>
      </c>
      <c r="AA2662">
        <v>121726</v>
      </c>
      <c r="AB2662">
        <v>133527</v>
      </c>
      <c r="AC2662" t="s">
        <v>44</v>
      </c>
      <c r="AD2662">
        <v>47512.800000000003</v>
      </c>
      <c r="AE2662">
        <v>69086.899999999994</v>
      </c>
      <c r="AF2662">
        <v>82075.8</v>
      </c>
      <c r="AG2662">
        <v>53306.5</v>
      </c>
      <c r="AH2662">
        <v>100907</v>
      </c>
      <c r="AI2662" t="s">
        <v>44</v>
      </c>
      <c r="AJ2662">
        <v>41572.300000000003</v>
      </c>
      <c r="AK2662">
        <v>71641.2</v>
      </c>
      <c r="AL2662">
        <v>39743.300000000003</v>
      </c>
      <c r="AM2662">
        <v>60451.7</v>
      </c>
      <c r="AN2662">
        <v>88410.1</v>
      </c>
      <c r="AO2662">
        <v>21540.799999999999</v>
      </c>
      <c r="AP2662" t="s">
        <v>44</v>
      </c>
      <c r="AQ2662" t="s">
        <v>44</v>
      </c>
    </row>
    <row r="2663" spans="1:43">
      <c r="A2663">
        <v>2662</v>
      </c>
      <c r="B2663" t="s">
        <v>5365</v>
      </c>
      <c r="C2663" t="s">
        <v>5366</v>
      </c>
      <c r="D2663">
        <v>1.28247E-2</v>
      </c>
      <c r="E2663">
        <v>1</v>
      </c>
      <c r="F2663">
        <v>1</v>
      </c>
      <c r="G2663">
        <v>0</v>
      </c>
      <c r="H2663">
        <v>61443.8</v>
      </c>
      <c r="I2663">
        <v>39567.300000000003</v>
      </c>
      <c r="J2663">
        <v>22555.7</v>
      </c>
      <c r="K2663">
        <v>123798</v>
      </c>
      <c r="L2663">
        <v>156283</v>
      </c>
      <c r="M2663">
        <v>170921</v>
      </c>
      <c r="N2663">
        <v>77571.3</v>
      </c>
      <c r="O2663">
        <v>84366</v>
      </c>
      <c r="P2663">
        <v>68516.5</v>
      </c>
      <c r="Q2663">
        <v>65955.7</v>
      </c>
      <c r="R2663">
        <v>47876.7</v>
      </c>
      <c r="S2663">
        <v>67900.399999999994</v>
      </c>
      <c r="T2663">
        <v>56234.5</v>
      </c>
      <c r="U2663">
        <v>68042.899999999994</v>
      </c>
      <c r="V2663">
        <v>73060.899999999994</v>
      </c>
      <c r="W2663" t="s">
        <v>44</v>
      </c>
      <c r="X2663" t="s">
        <v>44</v>
      </c>
      <c r="Y2663" t="s">
        <v>44</v>
      </c>
      <c r="Z2663">
        <v>274284</v>
      </c>
      <c r="AA2663">
        <v>267770</v>
      </c>
      <c r="AB2663">
        <v>296573</v>
      </c>
      <c r="AC2663">
        <v>148151</v>
      </c>
      <c r="AD2663">
        <v>68681.3</v>
      </c>
      <c r="AE2663">
        <v>120817</v>
      </c>
      <c r="AF2663">
        <v>38545.300000000003</v>
      </c>
      <c r="AG2663" t="s">
        <v>44</v>
      </c>
      <c r="AH2663">
        <v>47601.3</v>
      </c>
      <c r="AI2663">
        <v>89908.7</v>
      </c>
      <c r="AJ2663">
        <v>101493</v>
      </c>
      <c r="AK2663">
        <v>78568.5</v>
      </c>
      <c r="AL2663">
        <v>52764.800000000003</v>
      </c>
      <c r="AM2663">
        <v>79297.8</v>
      </c>
      <c r="AN2663">
        <v>67429.3</v>
      </c>
      <c r="AO2663">
        <v>50370.1</v>
      </c>
      <c r="AP2663">
        <v>86783.2</v>
      </c>
      <c r="AQ2663">
        <v>92139.9</v>
      </c>
    </row>
    <row r="2664" spans="1:43">
      <c r="A2664">
        <v>2663</v>
      </c>
      <c r="B2664" t="s">
        <v>5367</v>
      </c>
      <c r="C2664" t="s">
        <v>5368</v>
      </c>
      <c r="D2664">
        <v>3.9543099999999999E-3</v>
      </c>
      <c r="E2664">
        <v>2</v>
      </c>
      <c r="F2664">
        <v>2</v>
      </c>
      <c r="G2664">
        <v>0</v>
      </c>
      <c r="H2664">
        <v>72110.899999999994</v>
      </c>
      <c r="I2664">
        <v>49164.9</v>
      </c>
      <c r="J2664">
        <v>91655.9</v>
      </c>
      <c r="K2664">
        <v>84067.3</v>
      </c>
      <c r="L2664">
        <v>87277.9</v>
      </c>
      <c r="M2664">
        <v>79772.5</v>
      </c>
      <c r="N2664">
        <v>112545</v>
      </c>
      <c r="O2664">
        <v>148294</v>
      </c>
      <c r="P2664">
        <v>153520</v>
      </c>
      <c r="Q2664">
        <v>68992.800000000003</v>
      </c>
      <c r="R2664">
        <v>60575.6</v>
      </c>
      <c r="S2664">
        <v>97848.6</v>
      </c>
      <c r="T2664">
        <v>44744</v>
      </c>
      <c r="U2664">
        <v>88709.2</v>
      </c>
      <c r="V2664">
        <v>108139</v>
      </c>
      <c r="W2664">
        <v>66941.7</v>
      </c>
      <c r="X2664">
        <v>62307.6</v>
      </c>
      <c r="Y2664">
        <v>81758.5</v>
      </c>
      <c r="Z2664">
        <v>179002</v>
      </c>
      <c r="AA2664">
        <v>198850</v>
      </c>
      <c r="AB2664">
        <v>217104</v>
      </c>
      <c r="AC2664">
        <v>106494</v>
      </c>
      <c r="AD2664">
        <v>162407</v>
      </c>
      <c r="AE2664">
        <v>186350</v>
      </c>
      <c r="AF2664">
        <v>133310</v>
      </c>
      <c r="AG2664">
        <v>145268</v>
      </c>
      <c r="AH2664">
        <v>175016</v>
      </c>
      <c r="AI2664">
        <v>145815</v>
      </c>
      <c r="AJ2664">
        <v>137936</v>
      </c>
      <c r="AK2664">
        <v>119799</v>
      </c>
      <c r="AL2664">
        <v>31864.9</v>
      </c>
      <c r="AM2664">
        <v>44228.6</v>
      </c>
      <c r="AN2664">
        <v>47228.800000000003</v>
      </c>
      <c r="AO2664">
        <v>10702.4</v>
      </c>
      <c r="AP2664">
        <v>40312.800000000003</v>
      </c>
      <c r="AQ2664">
        <v>48272.2</v>
      </c>
    </row>
    <row r="2665" spans="1:43">
      <c r="A2665">
        <v>2664</v>
      </c>
      <c r="B2665" t="s">
        <v>5369</v>
      </c>
      <c r="C2665" t="s">
        <v>5370</v>
      </c>
      <c r="D2665">
        <v>1.1437299999999999E-2</v>
      </c>
      <c r="E2665">
        <v>2</v>
      </c>
      <c r="F2665">
        <v>2</v>
      </c>
      <c r="G2665">
        <v>0</v>
      </c>
      <c r="H2665">
        <v>94040.3</v>
      </c>
      <c r="I2665">
        <v>102443</v>
      </c>
      <c r="J2665">
        <v>78509.399999999994</v>
      </c>
      <c r="K2665">
        <v>72536.7</v>
      </c>
      <c r="L2665">
        <v>69775.199999999997</v>
      </c>
      <c r="M2665">
        <v>44630</v>
      </c>
      <c r="N2665">
        <v>87199</v>
      </c>
      <c r="O2665">
        <v>106442</v>
      </c>
      <c r="P2665">
        <v>98476.800000000003</v>
      </c>
      <c r="Q2665">
        <v>81116.3</v>
      </c>
      <c r="R2665">
        <v>87100.7</v>
      </c>
      <c r="S2665">
        <v>96926.399999999994</v>
      </c>
      <c r="T2665">
        <v>102199</v>
      </c>
      <c r="U2665">
        <v>120762</v>
      </c>
      <c r="V2665">
        <v>123666</v>
      </c>
      <c r="W2665">
        <v>66010.7</v>
      </c>
      <c r="X2665">
        <v>77266.8</v>
      </c>
      <c r="Y2665">
        <v>96171.199999999997</v>
      </c>
      <c r="Z2665">
        <v>113432</v>
      </c>
      <c r="AA2665">
        <v>126720</v>
      </c>
      <c r="AB2665">
        <v>121092</v>
      </c>
      <c r="AC2665">
        <v>62878.1</v>
      </c>
      <c r="AD2665">
        <v>90612.9</v>
      </c>
      <c r="AE2665">
        <v>103127</v>
      </c>
      <c r="AF2665">
        <v>93991.5</v>
      </c>
      <c r="AG2665">
        <v>140007</v>
      </c>
      <c r="AH2665">
        <v>180826</v>
      </c>
      <c r="AI2665">
        <v>74387.8</v>
      </c>
      <c r="AJ2665">
        <v>87523.6</v>
      </c>
      <c r="AK2665">
        <v>72126.899999999994</v>
      </c>
      <c r="AL2665">
        <v>86414.399999999994</v>
      </c>
      <c r="AM2665">
        <v>115212</v>
      </c>
      <c r="AN2665">
        <v>76067.899999999994</v>
      </c>
      <c r="AO2665">
        <v>18320.3</v>
      </c>
      <c r="AP2665">
        <v>58522.400000000001</v>
      </c>
      <c r="AQ2665">
        <v>60684.9</v>
      </c>
    </row>
    <row r="2666" spans="1:43">
      <c r="A2666">
        <v>2665</v>
      </c>
      <c r="B2666" t="s">
        <v>5371</v>
      </c>
      <c r="C2666" t="s">
        <v>5372</v>
      </c>
      <c r="D2666">
        <v>7.1633199999999997E-4</v>
      </c>
      <c r="E2666">
        <v>10</v>
      </c>
      <c r="F2666">
        <v>10</v>
      </c>
      <c r="G2666">
        <v>0</v>
      </c>
      <c r="H2666">
        <v>980409</v>
      </c>
      <c r="I2666">
        <v>999742</v>
      </c>
      <c r="J2666">
        <v>946249</v>
      </c>
      <c r="K2666">
        <v>1587780</v>
      </c>
      <c r="L2666">
        <v>1624070</v>
      </c>
      <c r="M2666">
        <v>1782450</v>
      </c>
      <c r="N2666">
        <v>1683240</v>
      </c>
      <c r="O2666">
        <v>1896750</v>
      </c>
      <c r="P2666">
        <v>1890200</v>
      </c>
      <c r="Q2666">
        <v>1659250</v>
      </c>
      <c r="R2666">
        <v>1743760</v>
      </c>
      <c r="S2666">
        <v>1874340</v>
      </c>
      <c r="T2666">
        <v>1194550</v>
      </c>
      <c r="U2666">
        <v>1456910</v>
      </c>
      <c r="V2666">
        <v>1399050</v>
      </c>
      <c r="W2666">
        <v>1091950</v>
      </c>
      <c r="X2666">
        <v>1145090</v>
      </c>
      <c r="Y2666">
        <v>1211080</v>
      </c>
      <c r="Z2666">
        <v>2492130</v>
      </c>
      <c r="AA2666">
        <v>2443280</v>
      </c>
      <c r="AB2666">
        <v>2673510</v>
      </c>
      <c r="AC2666">
        <v>1886580</v>
      </c>
      <c r="AD2666">
        <v>1947150</v>
      </c>
      <c r="AE2666">
        <v>1891990</v>
      </c>
      <c r="AF2666">
        <v>1504680</v>
      </c>
      <c r="AG2666">
        <v>1552770</v>
      </c>
      <c r="AH2666">
        <v>1626520</v>
      </c>
      <c r="AI2666">
        <v>1952920</v>
      </c>
      <c r="AJ2666">
        <v>2010040</v>
      </c>
      <c r="AK2666">
        <v>2109960</v>
      </c>
      <c r="AL2666">
        <v>927413</v>
      </c>
      <c r="AM2666">
        <v>1251950</v>
      </c>
      <c r="AN2666">
        <v>921351</v>
      </c>
      <c r="AO2666">
        <v>985579</v>
      </c>
      <c r="AP2666">
        <v>1363540</v>
      </c>
      <c r="AQ2666">
        <v>1296380</v>
      </c>
    </row>
    <row r="2667" spans="1:43">
      <c r="A2667">
        <v>2666</v>
      </c>
      <c r="B2667" t="s">
        <v>5373</v>
      </c>
      <c r="C2667" t="s">
        <v>5374</v>
      </c>
      <c r="D2667">
        <v>1.0983E-3</v>
      </c>
      <c r="E2667">
        <v>4</v>
      </c>
      <c r="F2667">
        <v>4</v>
      </c>
      <c r="G2667">
        <v>0</v>
      </c>
      <c r="H2667">
        <v>159088</v>
      </c>
      <c r="I2667">
        <v>160321</v>
      </c>
      <c r="J2667">
        <v>205594</v>
      </c>
      <c r="K2667">
        <v>173349</v>
      </c>
      <c r="L2667">
        <v>157861</v>
      </c>
      <c r="M2667">
        <v>171848</v>
      </c>
      <c r="N2667">
        <v>147695</v>
      </c>
      <c r="O2667">
        <v>138980</v>
      </c>
      <c r="P2667">
        <v>171828</v>
      </c>
      <c r="Q2667">
        <v>124765</v>
      </c>
      <c r="R2667">
        <v>104844</v>
      </c>
      <c r="S2667">
        <v>108032</v>
      </c>
      <c r="T2667">
        <v>201351</v>
      </c>
      <c r="U2667">
        <v>225101</v>
      </c>
      <c r="V2667">
        <v>222083</v>
      </c>
      <c r="W2667">
        <v>75727.100000000006</v>
      </c>
      <c r="X2667">
        <v>158837</v>
      </c>
      <c r="Y2667">
        <v>136247</v>
      </c>
      <c r="Z2667">
        <v>185856</v>
      </c>
      <c r="AA2667">
        <v>178690</v>
      </c>
      <c r="AB2667">
        <v>266566</v>
      </c>
      <c r="AC2667">
        <v>162286</v>
      </c>
      <c r="AD2667">
        <v>157752</v>
      </c>
      <c r="AE2667">
        <v>136011</v>
      </c>
      <c r="AF2667">
        <v>158508</v>
      </c>
      <c r="AG2667">
        <v>167940</v>
      </c>
      <c r="AH2667">
        <v>216677</v>
      </c>
      <c r="AI2667">
        <v>146408</v>
      </c>
      <c r="AJ2667">
        <v>124283</v>
      </c>
      <c r="AK2667">
        <v>175428</v>
      </c>
      <c r="AL2667">
        <v>168286</v>
      </c>
      <c r="AM2667">
        <v>237784</v>
      </c>
      <c r="AN2667">
        <v>112403</v>
      </c>
      <c r="AO2667">
        <v>81863</v>
      </c>
      <c r="AP2667">
        <v>157969</v>
      </c>
      <c r="AQ2667">
        <v>168626</v>
      </c>
    </row>
    <row r="2668" spans="1:43">
      <c r="A2668">
        <v>2667</v>
      </c>
      <c r="B2668" t="s">
        <v>5375</v>
      </c>
      <c r="C2668" t="s">
        <v>5376</v>
      </c>
      <c r="D2668">
        <v>1.42315E-3</v>
      </c>
      <c r="E2668">
        <v>3</v>
      </c>
      <c r="F2668">
        <v>3</v>
      </c>
      <c r="G2668">
        <v>0</v>
      </c>
      <c r="H2668">
        <v>122199</v>
      </c>
      <c r="I2668">
        <v>71833.5</v>
      </c>
      <c r="J2668">
        <v>124097</v>
      </c>
      <c r="K2668">
        <v>414634</v>
      </c>
      <c r="L2668">
        <v>341288</v>
      </c>
      <c r="M2668">
        <v>445939</v>
      </c>
      <c r="N2668">
        <v>322885</v>
      </c>
      <c r="O2668">
        <v>264158</v>
      </c>
      <c r="P2668">
        <v>352941</v>
      </c>
      <c r="Q2668">
        <v>169171</v>
      </c>
      <c r="R2668">
        <v>180908</v>
      </c>
      <c r="S2668">
        <v>159897</v>
      </c>
      <c r="T2668">
        <v>87913.4</v>
      </c>
      <c r="U2668">
        <v>75521.3</v>
      </c>
      <c r="V2668">
        <v>82341.3</v>
      </c>
      <c r="W2668">
        <v>96870.9</v>
      </c>
      <c r="X2668">
        <v>64272.800000000003</v>
      </c>
      <c r="Y2668">
        <v>64059.4</v>
      </c>
      <c r="Z2668">
        <v>471715</v>
      </c>
      <c r="AA2668">
        <v>589767</v>
      </c>
      <c r="AB2668">
        <v>577056</v>
      </c>
      <c r="AC2668">
        <v>279991</v>
      </c>
      <c r="AD2668">
        <v>358658</v>
      </c>
      <c r="AE2668">
        <v>401473</v>
      </c>
      <c r="AF2668">
        <v>160289</v>
      </c>
      <c r="AG2668">
        <v>193933</v>
      </c>
      <c r="AH2668">
        <v>150668</v>
      </c>
      <c r="AI2668">
        <v>414118</v>
      </c>
      <c r="AJ2668">
        <v>261828</v>
      </c>
      <c r="AK2668">
        <v>371621</v>
      </c>
      <c r="AL2668">
        <v>115386</v>
      </c>
      <c r="AM2668">
        <v>206756</v>
      </c>
      <c r="AN2668">
        <v>106859</v>
      </c>
      <c r="AO2668">
        <v>153662</v>
      </c>
      <c r="AP2668">
        <v>95374.5</v>
      </c>
      <c r="AQ2668">
        <v>169402</v>
      </c>
    </row>
    <row r="2669" spans="1:43">
      <c r="A2669">
        <v>2668</v>
      </c>
      <c r="B2669" t="s">
        <v>5377</v>
      </c>
      <c r="C2669" t="s">
        <v>5378</v>
      </c>
      <c r="D2669">
        <v>7.1633199999999997E-4</v>
      </c>
      <c r="E2669">
        <v>2</v>
      </c>
      <c r="F2669">
        <v>1</v>
      </c>
      <c r="G2669">
        <v>1</v>
      </c>
      <c r="H2669">
        <v>286739</v>
      </c>
      <c r="I2669">
        <v>257299</v>
      </c>
      <c r="J2669">
        <v>287660</v>
      </c>
      <c r="K2669">
        <v>248925</v>
      </c>
      <c r="L2669">
        <v>262342</v>
      </c>
      <c r="M2669">
        <v>241984</v>
      </c>
      <c r="N2669">
        <v>285910</v>
      </c>
      <c r="O2669">
        <v>256066</v>
      </c>
      <c r="P2669">
        <v>284857</v>
      </c>
      <c r="Q2669">
        <v>185638</v>
      </c>
      <c r="R2669">
        <v>198706</v>
      </c>
      <c r="S2669">
        <v>204721</v>
      </c>
      <c r="T2669">
        <v>274363</v>
      </c>
      <c r="U2669">
        <v>290540</v>
      </c>
      <c r="V2669">
        <v>344737</v>
      </c>
      <c r="W2669">
        <v>177709</v>
      </c>
      <c r="X2669">
        <v>132250</v>
      </c>
      <c r="Y2669">
        <v>163904</v>
      </c>
      <c r="Z2669">
        <v>274032</v>
      </c>
      <c r="AA2669">
        <v>340840</v>
      </c>
      <c r="AB2669">
        <v>381074</v>
      </c>
      <c r="AC2669">
        <v>246240</v>
      </c>
      <c r="AD2669">
        <v>214407</v>
      </c>
      <c r="AE2669">
        <v>251398</v>
      </c>
      <c r="AF2669">
        <v>200231</v>
      </c>
      <c r="AG2669">
        <v>200530</v>
      </c>
      <c r="AH2669">
        <v>216836</v>
      </c>
      <c r="AI2669">
        <v>199815</v>
      </c>
      <c r="AJ2669">
        <v>214775</v>
      </c>
      <c r="AK2669">
        <v>219690</v>
      </c>
      <c r="AL2669">
        <v>233519</v>
      </c>
      <c r="AM2669">
        <v>321357</v>
      </c>
      <c r="AN2669">
        <v>162973</v>
      </c>
      <c r="AO2669">
        <v>159357</v>
      </c>
      <c r="AP2669">
        <v>182210</v>
      </c>
      <c r="AQ2669">
        <v>204397</v>
      </c>
    </row>
    <row r="2670" spans="1:43">
      <c r="A2670">
        <v>2669</v>
      </c>
      <c r="B2670" t="s">
        <v>5379</v>
      </c>
      <c r="C2670" t="s">
        <v>5380</v>
      </c>
      <c r="D2670">
        <v>2.3009699999999998E-3</v>
      </c>
      <c r="E2670">
        <v>1</v>
      </c>
      <c r="F2670">
        <v>1</v>
      </c>
      <c r="G2670">
        <v>0</v>
      </c>
      <c r="H2670">
        <v>335963</v>
      </c>
      <c r="I2670">
        <v>331882</v>
      </c>
      <c r="J2670">
        <v>359443</v>
      </c>
      <c r="K2670">
        <v>374347</v>
      </c>
      <c r="L2670">
        <v>371732</v>
      </c>
      <c r="M2670">
        <v>380274</v>
      </c>
      <c r="N2670">
        <v>503056</v>
      </c>
      <c r="O2670">
        <v>509607</v>
      </c>
      <c r="P2670">
        <v>576818</v>
      </c>
      <c r="Q2670" t="s">
        <v>44</v>
      </c>
      <c r="R2670">
        <v>448304</v>
      </c>
      <c r="S2670">
        <v>462200</v>
      </c>
      <c r="T2670">
        <v>395020</v>
      </c>
      <c r="U2670">
        <v>474986</v>
      </c>
      <c r="V2670">
        <v>445487</v>
      </c>
      <c r="W2670">
        <v>298328</v>
      </c>
      <c r="X2670">
        <v>343232</v>
      </c>
      <c r="Y2670">
        <v>357778</v>
      </c>
      <c r="Z2670">
        <v>511501</v>
      </c>
      <c r="AA2670">
        <v>557933</v>
      </c>
      <c r="AB2670">
        <v>608646</v>
      </c>
      <c r="AC2670">
        <v>487502</v>
      </c>
      <c r="AD2670">
        <v>470339</v>
      </c>
      <c r="AE2670">
        <v>578219</v>
      </c>
      <c r="AF2670">
        <v>453994</v>
      </c>
      <c r="AG2670">
        <v>486970</v>
      </c>
      <c r="AH2670">
        <v>512144</v>
      </c>
      <c r="AI2670">
        <v>367781</v>
      </c>
      <c r="AJ2670">
        <v>375477</v>
      </c>
      <c r="AK2670">
        <v>433571</v>
      </c>
      <c r="AL2670">
        <v>377776</v>
      </c>
      <c r="AM2670">
        <v>566472</v>
      </c>
      <c r="AN2670">
        <v>402093</v>
      </c>
      <c r="AO2670">
        <v>259613</v>
      </c>
      <c r="AP2670">
        <v>358771</v>
      </c>
      <c r="AQ2670">
        <v>376875</v>
      </c>
    </row>
    <row r="2671" spans="1:43">
      <c r="A2671">
        <v>2670</v>
      </c>
      <c r="B2671" t="s">
        <v>5381</v>
      </c>
      <c r="C2671" t="s">
        <v>5382</v>
      </c>
      <c r="D2671">
        <v>1.90749E-3</v>
      </c>
      <c r="E2671">
        <v>2</v>
      </c>
      <c r="F2671">
        <v>2</v>
      </c>
      <c r="G2671">
        <v>0</v>
      </c>
      <c r="H2671">
        <v>185253</v>
      </c>
      <c r="I2671">
        <v>188358</v>
      </c>
      <c r="J2671">
        <v>193908</v>
      </c>
      <c r="K2671">
        <v>264661</v>
      </c>
      <c r="L2671">
        <v>267445</v>
      </c>
      <c r="M2671">
        <v>338363</v>
      </c>
      <c r="N2671">
        <v>466678</v>
      </c>
      <c r="O2671">
        <v>496690</v>
      </c>
      <c r="P2671">
        <v>538972</v>
      </c>
      <c r="Q2671">
        <v>400117</v>
      </c>
      <c r="R2671">
        <v>370227</v>
      </c>
      <c r="S2671">
        <v>486697</v>
      </c>
      <c r="T2671">
        <v>291635</v>
      </c>
      <c r="U2671">
        <v>319663</v>
      </c>
      <c r="V2671">
        <v>348896</v>
      </c>
      <c r="W2671">
        <v>208959</v>
      </c>
      <c r="X2671">
        <v>196791</v>
      </c>
      <c r="Y2671">
        <v>325529</v>
      </c>
      <c r="Z2671">
        <v>456522</v>
      </c>
      <c r="AA2671">
        <v>417205</v>
      </c>
      <c r="AB2671">
        <v>527182</v>
      </c>
      <c r="AC2671">
        <v>428015</v>
      </c>
      <c r="AD2671">
        <v>444159</v>
      </c>
      <c r="AE2671">
        <v>488002</v>
      </c>
      <c r="AF2671">
        <v>369123</v>
      </c>
      <c r="AG2671">
        <v>391713</v>
      </c>
      <c r="AH2671">
        <v>457985</v>
      </c>
      <c r="AI2671">
        <v>398112</v>
      </c>
      <c r="AJ2671">
        <v>411996</v>
      </c>
      <c r="AK2671">
        <v>457604</v>
      </c>
      <c r="AL2671">
        <v>233556</v>
      </c>
      <c r="AM2671">
        <v>338359</v>
      </c>
      <c r="AN2671">
        <v>245475</v>
      </c>
      <c r="AO2671">
        <v>216519</v>
      </c>
      <c r="AP2671">
        <v>293031</v>
      </c>
      <c r="AQ2671">
        <v>308706</v>
      </c>
    </row>
    <row r="2672" spans="1:43">
      <c r="A2672">
        <v>2671</v>
      </c>
      <c r="B2672" t="s">
        <v>5383</v>
      </c>
      <c r="C2672" t="s">
        <v>5384</v>
      </c>
      <c r="D2672">
        <v>5.9790700000000004E-3</v>
      </c>
      <c r="E2672">
        <v>1</v>
      </c>
      <c r="F2672">
        <v>1</v>
      </c>
      <c r="G2672">
        <v>0</v>
      </c>
      <c r="H2672">
        <v>74733.8</v>
      </c>
      <c r="I2672">
        <v>65881.600000000006</v>
      </c>
      <c r="J2672">
        <v>49387.6</v>
      </c>
      <c r="K2672">
        <v>149868</v>
      </c>
      <c r="L2672">
        <v>130710</v>
      </c>
      <c r="M2672">
        <v>156233</v>
      </c>
      <c r="N2672">
        <v>119621</v>
      </c>
      <c r="O2672">
        <v>110462</v>
      </c>
      <c r="P2672">
        <v>117498</v>
      </c>
      <c r="Q2672">
        <v>86263.1</v>
      </c>
      <c r="R2672">
        <v>84141.1</v>
      </c>
      <c r="S2672">
        <v>63274.7</v>
      </c>
      <c r="T2672">
        <v>63957.8</v>
      </c>
      <c r="U2672">
        <v>66806.3</v>
      </c>
      <c r="V2672">
        <v>61408.3</v>
      </c>
      <c r="W2672">
        <v>63499.1</v>
      </c>
      <c r="X2672">
        <v>50409.9</v>
      </c>
      <c r="Y2672">
        <v>44030.400000000001</v>
      </c>
      <c r="Z2672">
        <v>141205</v>
      </c>
      <c r="AA2672">
        <v>180802</v>
      </c>
      <c r="AB2672">
        <v>183377</v>
      </c>
      <c r="AC2672">
        <v>196518</v>
      </c>
      <c r="AD2672">
        <v>177925</v>
      </c>
      <c r="AE2672">
        <v>226030</v>
      </c>
      <c r="AF2672">
        <v>91863.5</v>
      </c>
      <c r="AG2672">
        <v>83775.600000000006</v>
      </c>
      <c r="AH2672">
        <v>87382.8</v>
      </c>
      <c r="AI2672">
        <v>86280.5</v>
      </c>
      <c r="AJ2672">
        <v>68496.5</v>
      </c>
      <c r="AK2672">
        <v>113248</v>
      </c>
      <c r="AL2672">
        <v>67999</v>
      </c>
      <c r="AM2672">
        <v>81179.899999999994</v>
      </c>
      <c r="AN2672">
        <v>60969.5</v>
      </c>
      <c r="AO2672">
        <v>64565.599999999999</v>
      </c>
      <c r="AP2672">
        <v>66387.8</v>
      </c>
      <c r="AQ2672">
        <v>61703.7</v>
      </c>
    </row>
    <row r="2673" spans="1:43">
      <c r="A2673">
        <v>2672</v>
      </c>
      <c r="B2673" t="s">
        <v>5385</v>
      </c>
      <c r="C2673" t="s">
        <v>5386</v>
      </c>
      <c r="D2673">
        <v>4.9557500000000001E-3</v>
      </c>
      <c r="E2673">
        <v>2</v>
      </c>
      <c r="F2673">
        <v>2</v>
      </c>
      <c r="G2673">
        <v>0</v>
      </c>
      <c r="H2673">
        <v>30476.2</v>
      </c>
      <c r="I2673">
        <v>25029.1</v>
      </c>
      <c r="J2673">
        <v>34838.1</v>
      </c>
      <c r="K2673">
        <v>23937.1</v>
      </c>
      <c r="L2673">
        <v>20638.7</v>
      </c>
      <c r="M2673">
        <v>53264.3</v>
      </c>
      <c r="N2673">
        <v>10924.4</v>
      </c>
      <c r="O2673">
        <v>14691.7</v>
      </c>
      <c r="P2673">
        <v>25559.4</v>
      </c>
      <c r="Q2673">
        <v>16297.3</v>
      </c>
      <c r="R2673">
        <v>14234.2</v>
      </c>
      <c r="S2673">
        <v>30529.7</v>
      </c>
      <c r="T2673">
        <v>12633.9</v>
      </c>
      <c r="U2673">
        <v>20153.8</v>
      </c>
      <c r="V2673">
        <v>36831.4</v>
      </c>
      <c r="W2673">
        <v>22258.1</v>
      </c>
      <c r="X2673">
        <v>19313</v>
      </c>
      <c r="Y2673">
        <v>19239.099999999999</v>
      </c>
      <c r="Z2673">
        <v>61062.7</v>
      </c>
      <c r="AA2673">
        <v>63569.599999999999</v>
      </c>
      <c r="AB2673">
        <v>87983.5</v>
      </c>
      <c r="AC2673">
        <v>9341.51</v>
      </c>
      <c r="AD2673">
        <v>34083.9</v>
      </c>
      <c r="AE2673">
        <v>53760.6</v>
      </c>
      <c r="AF2673">
        <v>35082.6</v>
      </c>
      <c r="AG2673">
        <v>28302</v>
      </c>
      <c r="AH2673">
        <v>26305</v>
      </c>
      <c r="AI2673">
        <v>26075</v>
      </c>
      <c r="AJ2673">
        <v>24898.2</v>
      </c>
      <c r="AK2673">
        <v>49738.3</v>
      </c>
      <c r="AL2673">
        <v>43579.5</v>
      </c>
      <c r="AM2673">
        <v>64207.5</v>
      </c>
      <c r="AN2673">
        <v>60108.4</v>
      </c>
      <c r="AO2673">
        <v>18312.099999999999</v>
      </c>
      <c r="AP2673">
        <v>48901.599999999999</v>
      </c>
      <c r="AQ2673">
        <v>35016.5</v>
      </c>
    </row>
    <row r="2674" spans="1:43">
      <c r="A2674">
        <v>2673</v>
      </c>
      <c r="B2674" t="s">
        <v>5387</v>
      </c>
      <c r="C2674" t="s">
        <v>5388</v>
      </c>
      <c r="D2674">
        <v>2.1072799999999999E-2</v>
      </c>
      <c r="E2674">
        <v>1</v>
      </c>
      <c r="F2674">
        <v>1</v>
      </c>
      <c r="G2674">
        <v>0</v>
      </c>
      <c r="H2674">
        <v>122042</v>
      </c>
      <c r="I2674">
        <v>118165</v>
      </c>
      <c r="J2674">
        <v>95492.3</v>
      </c>
      <c r="K2674">
        <v>171466</v>
      </c>
      <c r="L2674">
        <v>199467</v>
      </c>
      <c r="M2674">
        <v>171781</v>
      </c>
      <c r="N2674">
        <v>115111</v>
      </c>
      <c r="O2674">
        <v>136272</v>
      </c>
      <c r="P2674">
        <v>57679.199999999997</v>
      </c>
      <c r="Q2674">
        <v>13078.6</v>
      </c>
      <c r="R2674">
        <v>63151.4</v>
      </c>
      <c r="S2674">
        <v>73741.2</v>
      </c>
      <c r="T2674">
        <v>133601</v>
      </c>
      <c r="U2674">
        <v>123334</v>
      </c>
      <c r="V2674">
        <v>201615</v>
      </c>
      <c r="W2674">
        <v>19839.400000000001</v>
      </c>
      <c r="X2674">
        <v>57662</v>
      </c>
      <c r="Y2674">
        <v>52652.800000000003</v>
      </c>
      <c r="Z2674">
        <v>122892</v>
      </c>
      <c r="AA2674">
        <v>65259</v>
      </c>
      <c r="AB2674">
        <v>120895</v>
      </c>
      <c r="AC2674">
        <v>110623</v>
      </c>
      <c r="AD2674">
        <v>60878</v>
      </c>
      <c r="AE2674">
        <v>120666</v>
      </c>
      <c r="AF2674">
        <v>84654.1</v>
      </c>
      <c r="AG2674">
        <v>65853.899999999994</v>
      </c>
      <c r="AH2674">
        <v>99997.5</v>
      </c>
      <c r="AI2674">
        <v>57797</v>
      </c>
      <c r="AJ2674">
        <v>86141</v>
      </c>
      <c r="AK2674">
        <v>26602.7</v>
      </c>
      <c r="AL2674">
        <v>117751</v>
      </c>
      <c r="AM2674">
        <v>138986</v>
      </c>
      <c r="AN2674">
        <v>97841.3</v>
      </c>
      <c r="AO2674" t="s">
        <v>44</v>
      </c>
      <c r="AP2674" t="s">
        <v>44</v>
      </c>
      <c r="AQ2674" t="s">
        <v>44</v>
      </c>
    </row>
    <row r="2675" spans="1:43">
      <c r="A2675">
        <v>2674</v>
      </c>
      <c r="B2675" t="s">
        <v>5389</v>
      </c>
      <c r="C2675" t="s">
        <v>5390</v>
      </c>
      <c r="D2675">
        <v>1.0338E-2</v>
      </c>
      <c r="E2675">
        <v>3</v>
      </c>
      <c r="F2675">
        <v>3</v>
      </c>
      <c r="G2675">
        <v>0</v>
      </c>
      <c r="H2675">
        <v>251477</v>
      </c>
      <c r="I2675">
        <v>138177</v>
      </c>
      <c r="J2675">
        <v>83858.8</v>
      </c>
      <c r="K2675">
        <v>352882</v>
      </c>
      <c r="L2675">
        <v>271630</v>
      </c>
      <c r="M2675">
        <v>230693</v>
      </c>
      <c r="N2675">
        <v>363876</v>
      </c>
      <c r="O2675">
        <v>124324</v>
      </c>
      <c r="P2675">
        <v>151218</v>
      </c>
      <c r="Q2675">
        <v>298524</v>
      </c>
      <c r="R2675">
        <v>48364.6</v>
      </c>
      <c r="S2675">
        <v>50304.6</v>
      </c>
      <c r="T2675">
        <v>309825</v>
      </c>
      <c r="U2675">
        <v>188898</v>
      </c>
      <c r="V2675">
        <v>247257</v>
      </c>
      <c r="W2675">
        <v>156106</v>
      </c>
      <c r="X2675">
        <v>50077.7</v>
      </c>
      <c r="Y2675">
        <v>21283.5</v>
      </c>
      <c r="Z2675">
        <v>591771</v>
      </c>
      <c r="AA2675">
        <v>469488</v>
      </c>
      <c r="AB2675">
        <v>472627</v>
      </c>
      <c r="AC2675">
        <v>156466</v>
      </c>
      <c r="AD2675">
        <v>59077.9</v>
      </c>
      <c r="AE2675">
        <v>153758</v>
      </c>
      <c r="AF2675">
        <v>118459</v>
      </c>
      <c r="AG2675">
        <v>75622.2</v>
      </c>
      <c r="AH2675">
        <v>34822.199999999997</v>
      </c>
      <c r="AI2675">
        <v>224311</v>
      </c>
      <c r="AJ2675">
        <v>74914.8</v>
      </c>
      <c r="AK2675">
        <v>88453.9</v>
      </c>
      <c r="AL2675">
        <v>167509</v>
      </c>
      <c r="AM2675">
        <v>272679</v>
      </c>
      <c r="AN2675">
        <v>134531</v>
      </c>
      <c r="AO2675">
        <v>144889</v>
      </c>
      <c r="AP2675">
        <v>141050</v>
      </c>
      <c r="AQ2675">
        <v>166793</v>
      </c>
    </row>
    <row r="2676" spans="1:43">
      <c r="A2676">
        <v>2675</v>
      </c>
      <c r="B2676" t="s">
        <v>5391</v>
      </c>
      <c r="C2676" t="s">
        <v>5392</v>
      </c>
      <c r="D2676">
        <v>1.90749E-3</v>
      </c>
      <c r="E2676">
        <v>5</v>
      </c>
      <c r="F2676">
        <v>5</v>
      </c>
      <c r="G2676">
        <v>0</v>
      </c>
      <c r="H2676">
        <v>267162</v>
      </c>
      <c r="I2676">
        <v>174526</v>
      </c>
      <c r="J2676">
        <v>285207</v>
      </c>
      <c r="K2676">
        <v>479231</v>
      </c>
      <c r="L2676">
        <v>463781</v>
      </c>
      <c r="M2676">
        <v>478825</v>
      </c>
      <c r="N2676">
        <v>428939</v>
      </c>
      <c r="O2676">
        <v>395911</v>
      </c>
      <c r="P2676">
        <v>465584</v>
      </c>
      <c r="Q2676">
        <v>349483</v>
      </c>
      <c r="R2676">
        <v>364826</v>
      </c>
      <c r="S2676">
        <v>442341</v>
      </c>
      <c r="T2676">
        <v>222631</v>
      </c>
      <c r="U2676">
        <v>265600</v>
      </c>
      <c r="V2676">
        <v>340183</v>
      </c>
      <c r="W2676">
        <v>238766</v>
      </c>
      <c r="X2676">
        <v>163524</v>
      </c>
      <c r="Y2676">
        <v>229706</v>
      </c>
      <c r="Z2676">
        <v>463431</v>
      </c>
      <c r="AA2676">
        <v>444095</v>
      </c>
      <c r="AB2676">
        <v>503476</v>
      </c>
      <c r="AC2676">
        <v>530024</v>
      </c>
      <c r="AD2676">
        <v>405448</v>
      </c>
      <c r="AE2676">
        <v>463128</v>
      </c>
      <c r="AF2676">
        <v>426781</v>
      </c>
      <c r="AG2676">
        <v>400929</v>
      </c>
      <c r="AH2676">
        <v>455128</v>
      </c>
      <c r="AI2676">
        <v>369508</v>
      </c>
      <c r="AJ2676">
        <v>433930</v>
      </c>
      <c r="AK2676">
        <v>472861</v>
      </c>
      <c r="AL2676">
        <v>219573</v>
      </c>
      <c r="AM2676">
        <v>302087</v>
      </c>
      <c r="AN2676">
        <v>200455</v>
      </c>
      <c r="AO2676">
        <v>160340</v>
      </c>
      <c r="AP2676">
        <v>171659</v>
      </c>
      <c r="AQ2676">
        <v>305381</v>
      </c>
    </row>
    <row r="2677" spans="1:43">
      <c r="A2677">
        <v>2676</v>
      </c>
      <c r="B2677" t="s">
        <v>5393</v>
      </c>
      <c r="C2677" t="s">
        <v>5394</v>
      </c>
      <c r="D2677">
        <v>7.1633199999999997E-4</v>
      </c>
      <c r="E2677">
        <v>7</v>
      </c>
      <c r="F2677">
        <v>7</v>
      </c>
      <c r="G2677">
        <v>0</v>
      </c>
      <c r="H2677">
        <v>1187710</v>
      </c>
      <c r="I2677">
        <v>1087960</v>
      </c>
      <c r="J2677">
        <v>1151320</v>
      </c>
      <c r="K2677">
        <v>1451480</v>
      </c>
      <c r="L2677">
        <v>1349490</v>
      </c>
      <c r="M2677">
        <v>1492450</v>
      </c>
      <c r="N2677">
        <v>1214950</v>
      </c>
      <c r="O2677">
        <v>1233200</v>
      </c>
      <c r="P2677">
        <v>1329560</v>
      </c>
      <c r="Q2677">
        <v>813086</v>
      </c>
      <c r="R2677">
        <v>757005</v>
      </c>
      <c r="S2677">
        <v>979278</v>
      </c>
      <c r="T2677">
        <v>1386120</v>
      </c>
      <c r="U2677">
        <v>1440230</v>
      </c>
      <c r="V2677">
        <v>1541570</v>
      </c>
      <c r="W2677">
        <v>594867</v>
      </c>
      <c r="X2677">
        <v>677731</v>
      </c>
      <c r="Y2677">
        <v>657884</v>
      </c>
      <c r="Z2677">
        <v>2024410</v>
      </c>
      <c r="AA2677">
        <v>2087820</v>
      </c>
      <c r="AB2677">
        <v>2480410</v>
      </c>
      <c r="AC2677">
        <v>1380950</v>
      </c>
      <c r="AD2677">
        <v>1285950</v>
      </c>
      <c r="AE2677">
        <v>1513180</v>
      </c>
      <c r="AF2677">
        <v>830277</v>
      </c>
      <c r="AG2677">
        <v>753851</v>
      </c>
      <c r="AH2677">
        <v>1080490</v>
      </c>
      <c r="AI2677">
        <v>777751</v>
      </c>
      <c r="AJ2677">
        <v>809923</v>
      </c>
      <c r="AK2677">
        <v>929391</v>
      </c>
      <c r="AL2677">
        <v>2005360</v>
      </c>
      <c r="AM2677">
        <v>2646010</v>
      </c>
      <c r="AN2677">
        <v>2086180</v>
      </c>
      <c r="AO2677">
        <v>1092720</v>
      </c>
      <c r="AP2677">
        <v>1606790</v>
      </c>
      <c r="AQ2677">
        <v>1654090</v>
      </c>
    </row>
    <row r="2678" spans="1:43">
      <c r="A2678">
        <v>2677</v>
      </c>
      <c r="B2678" t="s">
        <v>5395</v>
      </c>
      <c r="C2678" t="s">
        <v>5396</v>
      </c>
      <c r="D2678">
        <v>2.5641000000000001E-2</v>
      </c>
      <c r="E2678">
        <v>2</v>
      </c>
      <c r="F2678">
        <v>2</v>
      </c>
      <c r="G2678">
        <v>0</v>
      </c>
      <c r="H2678">
        <v>4497.54</v>
      </c>
      <c r="I2678">
        <v>29696.1</v>
      </c>
      <c r="J2678">
        <v>52128.3</v>
      </c>
      <c r="K2678">
        <v>89339.4</v>
      </c>
      <c r="L2678">
        <v>49533.1</v>
      </c>
      <c r="M2678">
        <v>19286.8</v>
      </c>
      <c r="N2678">
        <v>157701</v>
      </c>
      <c r="O2678">
        <v>164542</v>
      </c>
      <c r="P2678">
        <v>164628</v>
      </c>
      <c r="Q2678">
        <v>145744</v>
      </c>
      <c r="R2678">
        <v>136325</v>
      </c>
      <c r="S2678">
        <v>136668</v>
      </c>
      <c r="T2678">
        <v>50175.4</v>
      </c>
      <c r="U2678">
        <v>80068.800000000003</v>
      </c>
      <c r="V2678">
        <v>92156</v>
      </c>
      <c r="W2678">
        <v>72719.3</v>
      </c>
      <c r="X2678">
        <v>72929.100000000006</v>
      </c>
      <c r="Y2678">
        <v>87615.8</v>
      </c>
      <c r="Z2678">
        <v>23274.2</v>
      </c>
      <c r="AA2678">
        <v>131260</v>
      </c>
      <c r="AB2678">
        <v>119748</v>
      </c>
      <c r="AC2678">
        <v>104979</v>
      </c>
      <c r="AD2678">
        <v>88335</v>
      </c>
      <c r="AE2678">
        <v>160958</v>
      </c>
      <c r="AF2678">
        <v>82351.100000000006</v>
      </c>
      <c r="AG2678">
        <v>83904.9</v>
      </c>
      <c r="AH2678">
        <v>67792.899999999994</v>
      </c>
      <c r="AI2678">
        <v>94177.600000000006</v>
      </c>
      <c r="AJ2678">
        <v>38032.199999999997</v>
      </c>
      <c r="AK2678">
        <v>98354.9</v>
      </c>
      <c r="AL2678">
        <v>40429.800000000003</v>
      </c>
      <c r="AM2678">
        <v>55466.3</v>
      </c>
      <c r="AN2678">
        <v>6064.52</v>
      </c>
      <c r="AO2678">
        <v>25388.1</v>
      </c>
      <c r="AP2678">
        <v>37720.199999999997</v>
      </c>
      <c r="AQ2678">
        <v>54175.1</v>
      </c>
    </row>
    <row r="2679" spans="1:43">
      <c r="A2679">
        <v>2678</v>
      </c>
      <c r="B2679" t="s">
        <v>5397</v>
      </c>
      <c r="C2679" t="s">
        <v>5398</v>
      </c>
      <c r="D2679">
        <v>4.8079999999999998E-2</v>
      </c>
      <c r="E2679">
        <v>2</v>
      </c>
      <c r="F2679">
        <v>2</v>
      </c>
      <c r="G2679">
        <v>0</v>
      </c>
      <c r="H2679">
        <v>30931.1</v>
      </c>
      <c r="I2679">
        <v>11367</v>
      </c>
      <c r="J2679">
        <v>31517.7</v>
      </c>
      <c r="K2679">
        <v>11649.2</v>
      </c>
      <c r="L2679">
        <v>20421.5</v>
      </c>
      <c r="M2679">
        <v>18077</v>
      </c>
      <c r="N2679">
        <v>32555.5</v>
      </c>
      <c r="O2679">
        <v>38633.699999999997</v>
      </c>
      <c r="P2679">
        <v>13732.6</v>
      </c>
      <c r="Q2679" t="s">
        <v>44</v>
      </c>
      <c r="R2679" t="s">
        <v>44</v>
      </c>
      <c r="S2679">
        <v>9128.2900000000009</v>
      </c>
      <c r="T2679">
        <v>41270.300000000003</v>
      </c>
      <c r="U2679">
        <v>36497.300000000003</v>
      </c>
      <c r="V2679">
        <v>19258.099999999999</v>
      </c>
      <c r="W2679" t="s">
        <v>44</v>
      </c>
      <c r="X2679" t="s">
        <v>44</v>
      </c>
      <c r="Y2679" t="s">
        <v>44</v>
      </c>
      <c r="Z2679">
        <v>51900.6</v>
      </c>
      <c r="AA2679">
        <v>46016.5</v>
      </c>
      <c r="AB2679">
        <v>47471</v>
      </c>
      <c r="AC2679">
        <v>14839.4</v>
      </c>
      <c r="AD2679" t="s">
        <v>44</v>
      </c>
      <c r="AE2679">
        <v>34058.1</v>
      </c>
      <c r="AF2679" t="s">
        <v>44</v>
      </c>
      <c r="AG2679" t="s">
        <v>44</v>
      </c>
      <c r="AH2679" t="s">
        <v>44</v>
      </c>
      <c r="AI2679">
        <v>8649.27</v>
      </c>
      <c r="AJ2679">
        <v>14227.4</v>
      </c>
      <c r="AK2679" t="s">
        <v>44</v>
      </c>
      <c r="AL2679">
        <v>25225.4</v>
      </c>
      <c r="AM2679">
        <v>33840.699999999997</v>
      </c>
      <c r="AN2679">
        <v>33324.800000000003</v>
      </c>
      <c r="AO2679" t="s">
        <v>44</v>
      </c>
      <c r="AP2679">
        <v>19084.3</v>
      </c>
      <c r="AQ2679">
        <v>19937.5</v>
      </c>
    </row>
    <row r="2680" spans="1:43">
      <c r="A2680">
        <v>2679</v>
      </c>
      <c r="B2680" t="s">
        <v>5399</v>
      </c>
      <c r="C2680" t="s">
        <v>5400</v>
      </c>
      <c r="D2680">
        <v>7.1633199999999997E-4</v>
      </c>
      <c r="E2680">
        <v>2</v>
      </c>
      <c r="F2680">
        <v>2</v>
      </c>
      <c r="G2680">
        <v>0</v>
      </c>
      <c r="H2680">
        <v>785581</v>
      </c>
      <c r="I2680">
        <v>634276</v>
      </c>
      <c r="J2680">
        <v>596605</v>
      </c>
      <c r="K2680">
        <v>1696570</v>
      </c>
      <c r="L2680">
        <v>1596750</v>
      </c>
      <c r="M2680">
        <v>1810230</v>
      </c>
      <c r="N2680">
        <v>1465450</v>
      </c>
      <c r="O2680">
        <v>1457160</v>
      </c>
      <c r="P2680">
        <v>884848</v>
      </c>
      <c r="Q2680">
        <v>1221850</v>
      </c>
      <c r="R2680">
        <v>1167260</v>
      </c>
      <c r="S2680">
        <v>1329770</v>
      </c>
      <c r="T2680">
        <v>1144760</v>
      </c>
      <c r="U2680">
        <v>1274010</v>
      </c>
      <c r="V2680">
        <v>1297880</v>
      </c>
      <c r="W2680">
        <v>837242</v>
      </c>
      <c r="X2680">
        <v>776494</v>
      </c>
      <c r="Y2680">
        <v>714248</v>
      </c>
      <c r="Z2680">
        <v>2866900</v>
      </c>
      <c r="AA2680">
        <v>2763260</v>
      </c>
      <c r="AB2680">
        <v>3216770</v>
      </c>
      <c r="AC2680">
        <v>2435130</v>
      </c>
      <c r="AD2680">
        <v>2043150</v>
      </c>
      <c r="AE2680">
        <v>1805070</v>
      </c>
      <c r="AF2680">
        <v>1375360</v>
      </c>
      <c r="AG2680">
        <v>1279690</v>
      </c>
      <c r="AH2680">
        <v>365424</v>
      </c>
      <c r="AI2680">
        <v>2401210</v>
      </c>
      <c r="AJ2680">
        <v>2352970</v>
      </c>
      <c r="AK2680">
        <v>2674590</v>
      </c>
      <c r="AL2680">
        <v>1503650</v>
      </c>
      <c r="AM2680">
        <v>1823700</v>
      </c>
      <c r="AN2680">
        <v>1532050</v>
      </c>
      <c r="AO2680">
        <v>1136470</v>
      </c>
      <c r="AP2680">
        <v>1508860</v>
      </c>
      <c r="AQ2680">
        <v>1599080</v>
      </c>
    </row>
    <row r="2681" spans="1:43">
      <c r="A2681">
        <v>2680</v>
      </c>
      <c r="B2681" t="s">
        <v>5401</v>
      </c>
      <c r="C2681" t="s">
        <v>5402</v>
      </c>
      <c r="D2681">
        <v>4.4570499999999997E-3</v>
      </c>
      <c r="E2681">
        <v>1</v>
      </c>
      <c r="F2681">
        <v>1</v>
      </c>
      <c r="G2681">
        <v>0</v>
      </c>
      <c r="H2681">
        <v>200988</v>
      </c>
      <c r="I2681">
        <v>166076</v>
      </c>
      <c r="J2681">
        <v>72090.5</v>
      </c>
      <c r="K2681">
        <v>158544</v>
      </c>
      <c r="L2681">
        <v>131983</v>
      </c>
      <c r="M2681">
        <v>110365</v>
      </c>
      <c r="N2681">
        <v>180974</v>
      </c>
      <c r="O2681">
        <v>158792</v>
      </c>
      <c r="P2681" t="s">
        <v>44</v>
      </c>
      <c r="Q2681">
        <v>87928.1</v>
      </c>
      <c r="R2681">
        <v>48149.3</v>
      </c>
      <c r="S2681">
        <v>86291.9</v>
      </c>
      <c r="T2681">
        <v>155061</v>
      </c>
      <c r="U2681">
        <v>160747</v>
      </c>
      <c r="V2681">
        <v>241645</v>
      </c>
      <c r="W2681">
        <v>35967.800000000003</v>
      </c>
      <c r="X2681">
        <v>41493.699999999997</v>
      </c>
      <c r="Y2681">
        <v>54146.5</v>
      </c>
      <c r="Z2681">
        <v>114326</v>
      </c>
      <c r="AA2681">
        <v>133081</v>
      </c>
      <c r="AB2681">
        <v>158330</v>
      </c>
      <c r="AC2681">
        <v>78990.8</v>
      </c>
      <c r="AD2681">
        <v>39922</v>
      </c>
      <c r="AE2681" t="s">
        <v>44</v>
      </c>
      <c r="AF2681" t="s">
        <v>44</v>
      </c>
      <c r="AG2681" t="s">
        <v>44</v>
      </c>
      <c r="AH2681" t="s">
        <v>44</v>
      </c>
      <c r="AI2681">
        <v>83809.2</v>
      </c>
      <c r="AJ2681">
        <v>75853.7</v>
      </c>
      <c r="AK2681">
        <v>73761.100000000006</v>
      </c>
      <c r="AL2681">
        <v>28465.8</v>
      </c>
      <c r="AM2681">
        <v>63371</v>
      </c>
      <c r="AN2681">
        <v>25039.8</v>
      </c>
      <c r="AO2681" t="s">
        <v>44</v>
      </c>
      <c r="AP2681">
        <v>36818.400000000001</v>
      </c>
      <c r="AQ2681">
        <v>21179.7</v>
      </c>
    </row>
    <row r="2682" spans="1:43">
      <c r="A2682">
        <v>2681</v>
      </c>
      <c r="B2682" t="s">
        <v>5403</v>
      </c>
      <c r="C2682" t="s">
        <v>5404</v>
      </c>
      <c r="D2682">
        <v>7.1633199999999997E-4</v>
      </c>
      <c r="E2682">
        <v>4</v>
      </c>
      <c r="F2682">
        <v>4</v>
      </c>
      <c r="G2682">
        <v>0</v>
      </c>
      <c r="H2682">
        <v>915347</v>
      </c>
      <c r="I2682">
        <v>961736</v>
      </c>
      <c r="J2682">
        <v>977376</v>
      </c>
      <c r="K2682">
        <v>910238</v>
      </c>
      <c r="L2682">
        <v>941548</v>
      </c>
      <c r="M2682">
        <v>851567</v>
      </c>
      <c r="N2682">
        <v>1041350</v>
      </c>
      <c r="O2682">
        <v>1016990</v>
      </c>
      <c r="P2682">
        <v>1126050</v>
      </c>
      <c r="Q2682">
        <v>859268</v>
      </c>
      <c r="R2682">
        <v>746697</v>
      </c>
      <c r="S2682">
        <v>1021310</v>
      </c>
      <c r="T2682">
        <v>967294</v>
      </c>
      <c r="U2682">
        <v>1067180</v>
      </c>
      <c r="V2682">
        <v>1055040</v>
      </c>
      <c r="W2682">
        <v>773326</v>
      </c>
      <c r="X2682">
        <v>846724</v>
      </c>
      <c r="Y2682">
        <v>854367</v>
      </c>
      <c r="Z2682">
        <v>1025470</v>
      </c>
      <c r="AA2682">
        <v>927397</v>
      </c>
      <c r="AB2682">
        <v>1103960</v>
      </c>
      <c r="AC2682">
        <v>844040</v>
      </c>
      <c r="AD2682">
        <v>839116</v>
      </c>
      <c r="AE2682">
        <v>895653</v>
      </c>
      <c r="AF2682">
        <v>804873</v>
      </c>
      <c r="AG2682">
        <v>966642</v>
      </c>
      <c r="AH2682">
        <v>921509</v>
      </c>
      <c r="AI2682">
        <v>828673</v>
      </c>
      <c r="AJ2682">
        <v>902964</v>
      </c>
      <c r="AK2682">
        <v>833130</v>
      </c>
      <c r="AL2682">
        <v>790953</v>
      </c>
      <c r="AM2682">
        <v>1089470</v>
      </c>
      <c r="AN2682">
        <v>842981</v>
      </c>
      <c r="AO2682">
        <v>577805</v>
      </c>
      <c r="AP2682">
        <v>774426</v>
      </c>
      <c r="AQ2682">
        <v>741728</v>
      </c>
    </row>
    <row r="2683" spans="1:43">
      <c r="A2683">
        <v>2682</v>
      </c>
      <c r="B2683" t="s">
        <v>5405</v>
      </c>
      <c r="C2683" t="s">
        <v>5406</v>
      </c>
      <c r="D2683">
        <v>1.42857E-2</v>
      </c>
      <c r="E2683">
        <v>1</v>
      </c>
      <c r="F2683">
        <v>1</v>
      </c>
      <c r="G2683">
        <v>0</v>
      </c>
      <c r="H2683">
        <v>37615.1</v>
      </c>
      <c r="I2683">
        <v>41944.9</v>
      </c>
      <c r="J2683">
        <v>21261.3</v>
      </c>
      <c r="K2683" t="s">
        <v>44</v>
      </c>
      <c r="L2683">
        <v>14500.4</v>
      </c>
      <c r="M2683" t="s">
        <v>44</v>
      </c>
      <c r="N2683">
        <v>41261.4</v>
      </c>
      <c r="O2683">
        <v>29772.5</v>
      </c>
      <c r="P2683">
        <v>53183.3</v>
      </c>
      <c r="Q2683" t="s">
        <v>44</v>
      </c>
      <c r="R2683">
        <v>6771.4</v>
      </c>
      <c r="S2683" t="s">
        <v>44</v>
      </c>
      <c r="T2683">
        <v>56999.5</v>
      </c>
      <c r="U2683">
        <v>69729.600000000006</v>
      </c>
      <c r="V2683">
        <v>76808.800000000003</v>
      </c>
      <c r="W2683" t="s">
        <v>44</v>
      </c>
      <c r="X2683" t="s">
        <v>44</v>
      </c>
      <c r="Y2683" t="s">
        <v>44</v>
      </c>
      <c r="Z2683">
        <v>52453.5</v>
      </c>
      <c r="AA2683">
        <v>44148.6</v>
      </c>
      <c r="AB2683">
        <v>66025.3</v>
      </c>
      <c r="AC2683">
        <v>21363.9</v>
      </c>
      <c r="AD2683">
        <v>10243.9</v>
      </c>
      <c r="AE2683">
        <v>38850.6</v>
      </c>
      <c r="AF2683">
        <v>16730.900000000001</v>
      </c>
      <c r="AG2683">
        <v>19521.2</v>
      </c>
      <c r="AH2683">
        <v>18445.2</v>
      </c>
      <c r="AI2683">
        <v>9687.7199999999993</v>
      </c>
      <c r="AJ2683" t="s">
        <v>44</v>
      </c>
      <c r="AK2683">
        <v>17458</v>
      </c>
      <c r="AL2683">
        <v>32306.9</v>
      </c>
      <c r="AM2683">
        <v>35537</v>
      </c>
      <c r="AN2683">
        <v>25890.5</v>
      </c>
      <c r="AO2683">
        <v>13560.1</v>
      </c>
      <c r="AP2683">
        <v>21698.400000000001</v>
      </c>
      <c r="AQ2683">
        <v>30714.799999999999</v>
      </c>
    </row>
    <row r="2684" spans="1:43">
      <c r="A2684">
        <v>2683</v>
      </c>
      <c r="B2684" t="s">
        <v>5407</v>
      </c>
      <c r="C2684" t="s">
        <v>5408</v>
      </c>
      <c r="D2684">
        <v>4.8682299999999998E-2</v>
      </c>
      <c r="E2684">
        <v>3</v>
      </c>
      <c r="F2684">
        <v>2</v>
      </c>
      <c r="G2684">
        <v>1</v>
      </c>
      <c r="H2684">
        <v>245339</v>
      </c>
      <c r="I2684">
        <v>185071</v>
      </c>
      <c r="J2684">
        <v>220729</v>
      </c>
      <c r="K2684">
        <v>235615</v>
      </c>
      <c r="L2684">
        <v>203798</v>
      </c>
      <c r="M2684">
        <v>189907</v>
      </c>
      <c r="N2684">
        <v>266699</v>
      </c>
      <c r="O2684">
        <v>210935</v>
      </c>
      <c r="P2684">
        <v>203045</v>
      </c>
      <c r="Q2684">
        <v>167961</v>
      </c>
      <c r="R2684">
        <v>75776.100000000006</v>
      </c>
      <c r="S2684">
        <v>68054.399999999994</v>
      </c>
      <c r="T2684">
        <v>169294</v>
      </c>
      <c r="U2684">
        <v>133518</v>
      </c>
      <c r="V2684">
        <v>96984.5</v>
      </c>
      <c r="W2684">
        <v>39890.699999999997</v>
      </c>
      <c r="X2684">
        <v>23870.5</v>
      </c>
      <c r="Y2684">
        <v>25059.599999999999</v>
      </c>
      <c r="Z2684">
        <v>419668</v>
      </c>
      <c r="AA2684">
        <v>435240</v>
      </c>
      <c r="AB2684">
        <v>352621</v>
      </c>
      <c r="AC2684">
        <v>93245</v>
      </c>
      <c r="AD2684">
        <v>71841</v>
      </c>
      <c r="AE2684">
        <v>58913.9</v>
      </c>
      <c r="AF2684">
        <v>98541.8</v>
      </c>
      <c r="AG2684">
        <v>98234.6</v>
      </c>
      <c r="AH2684">
        <v>56019.8</v>
      </c>
      <c r="AI2684">
        <v>76400.100000000006</v>
      </c>
      <c r="AJ2684">
        <v>64633.5</v>
      </c>
      <c r="AK2684">
        <v>56071.8</v>
      </c>
      <c r="AL2684">
        <v>303887</v>
      </c>
      <c r="AM2684">
        <v>371824</v>
      </c>
      <c r="AN2684">
        <v>258912</v>
      </c>
      <c r="AO2684">
        <v>129272</v>
      </c>
      <c r="AP2684">
        <v>54458.7</v>
      </c>
      <c r="AQ2684">
        <v>142080</v>
      </c>
    </row>
    <row r="2685" spans="1:43">
      <c r="A2685">
        <v>2684</v>
      </c>
      <c r="B2685" t="s">
        <v>5409</v>
      </c>
      <c r="C2685" t="s">
        <v>5410</v>
      </c>
      <c r="D2685">
        <v>2.4358600000000001E-2</v>
      </c>
      <c r="E2685">
        <v>1</v>
      </c>
      <c r="F2685">
        <v>1</v>
      </c>
      <c r="G2685">
        <v>0</v>
      </c>
      <c r="H2685">
        <v>2094.92</v>
      </c>
      <c r="I2685">
        <v>12808.5</v>
      </c>
      <c r="J2685">
        <v>7704.05</v>
      </c>
      <c r="K2685">
        <v>15896.1</v>
      </c>
      <c r="L2685">
        <v>7610.77</v>
      </c>
      <c r="M2685" t="s">
        <v>44</v>
      </c>
      <c r="N2685">
        <v>3802.79</v>
      </c>
      <c r="O2685" t="s">
        <v>44</v>
      </c>
      <c r="P2685" t="s">
        <v>44</v>
      </c>
      <c r="Q2685" t="s">
        <v>44</v>
      </c>
      <c r="R2685" t="s">
        <v>44</v>
      </c>
      <c r="S2685" t="s">
        <v>44</v>
      </c>
      <c r="T2685">
        <v>4473.97</v>
      </c>
      <c r="U2685">
        <v>19693.599999999999</v>
      </c>
      <c r="V2685">
        <v>15292.9</v>
      </c>
      <c r="W2685" t="s">
        <v>44</v>
      </c>
      <c r="X2685" t="s">
        <v>44</v>
      </c>
      <c r="Y2685" t="s">
        <v>44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>
        <v>5369.49</v>
      </c>
      <c r="AF2685" t="s">
        <v>44</v>
      </c>
      <c r="AG2685">
        <v>6801.57</v>
      </c>
      <c r="AH2685">
        <v>14060.3</v>
      </c>
      <c r="AI2685" t="s">
        <v>44</v>
      </c>
      <c r="AJ2685" t="s">
        <v>44</v>
      </c>
      <c r="AK2685" t="s">
        <v>44</v>
      </c>
      <c r="AL2685">
        <v>10013.200000000001</v>
      </c>
      <c r="AM2685">
        <v>9395.76</v>
      </c>
      <c r="AN2685" t="s">
        <v>44</v>
      </c>
      <c r="AO2685" t="s">
        <v>44</v>
      </c>
      <c r="AP2685" t="s">
        <v>44</v>
      </c>
      <c r="AQ2685" t="s">
        <v>44</v>
      </c>
    </row>
    <row r="2686" spans="1:43">
      <c r="A2686">
        <v>2685</v>
      </c>
      <c r="B2686" t="s">
        <v>5411</v>
      </c>
      <c r="C2686" t="s">
        <v>5412</v>
      </c>
      <c r="D2686">
        <v>1.0476699999999999E-3</v>
      </c>
      <c r="E2686">
        <v>2</v>
      </c>
      <c r="F2686">
        <v>2</v>
      </c>
      <c r="G2686">
        <v>0</v>
      </c>
      <c r="H2686">
        <v>583539</v>
      </c>
      <c r="I2686">
        <v>566710</v>
      </c>
      <c r="J2686">
        <v>592209</v>
      </c>
      <c r="K2686">
        <v>1039930</v>
      </c>
      <c r="L2686">
        <v>1051880</v>
      </c>
      <c r="M2686">
        <v>956588</v>
      </c>
      <c r="N2686">
        <v>1185070</v>
      </c>
      <c r="O2686">
        <v>1394800</v>
      </c>
      <c r="P2686">
        <v>948514</v>
      </c>
      <c r="Q2686">
        <v>979955</v>
      </c>
      <c r="R2686">
        <v>1068680</v>
      </c>
      <c r="S2686">
        <v>1243370</v>
      </c>
      <c r="T2686">
        <v>794587</v>
      </c>
      <c r="U2686">
        <v>926480</v>
      </c>
      <c r="V2686">
        <v>929575</v>
      </c>
      <c r="W2686">
        <v>692097</v>
      </c>
      <c r="X2686">
        <v>696896</v>
      </c>
      <c r="Y2686">
        <v>782448</v>
      </c>
      <c r="Z2686">
        <v>1946080</v>
      </c>
      <c r="AA2686">
        <v>1999720</v>
      </c>
      <c r="AB2686">
        <v>2223330</v>
      </c>
      <c r="AC2686">
        <v>1837750</v>
      </c>
      <c r="AD2686">
        <v>1902480</v>
      </c>
      <c r="AE2686">
        <v>1534250</v>
      </c>
      <c r="AF2686">
        <v>1248050</v>
      </c>
      <c r="AG2686">
        <v>1306640</v>
      </c>
      <c r="AH2686">
        <v>279713</v>
      </c>
      <c r="AI2686">
        <v>1453270</v>
      </c>
      <c r="AJ2686">
        <v>1559160</v>
      </c>
      <c r="AK2686">
        <v>1768510</v>
      </c>
      <c r="AL2686">
        <v>900699</v>
      </c>
      <c r="AM2686">
        <v>1182220</v>
      </c>
      <c r="AN2686">
        <v>814546</v>
      </c>
      <c r="AO2686">
        <v>580200</v>
      </c>
      <c r="AP2686">
        <v>823346</v>
      </c>
      <c r="AQ2686">
        <v>928624</v>
      </c>
    </row>
    <row r="2687" spans="1:43">
      <c r="A2687">
        <v>2686</v>
      </c>
      <c r="B2687" t="s">
        <v>5413</v>
      </c>
      <c r="C2687" t="s">
        <v>5414</v>
      </c>
      <c r="D2687">
        <v>1.3957000000000001E-2</v>
      </c>
      <c r="E2687">
        <v>1</v>
      </c>
      <c r="F2687">
        <v>1</v>
      </c>
      <c r="G2687">
        <v>0</v>
      </c>
      <c r="H2687">
        <v>8494.86</v>
      </c>
      <c r="I2687" t="s">
        <v>44</v>
      </c>
      <c r="J2687" t="s">
        <v>44</v>
      </c>
      <c r="K2687" t="s">
        <v>44</v>
      </c>
      <c r="L2687" t="s">
        <v>44</v>
      </c>
      <c r="M2687" t="s">
        <v>44</v>
      </c>
      <c r="N2687" t="s">
        <v>44</v>
      </c>
      <c r="O2687" t="s">
        <v>44</v>
      </c>
      <c r="P2687" t="s">
        <v>44</v>
      </c>
      <c r="Q2687" t="s">
        <v>44</v>
      </c>
      <c r="R2687" t="s">
        <v>44</v>
      </c>
      <c r="S2687" t="s">
        <v>44</v>
      </c>
      <c r="T2687">
        <v>7733.13</v>
      </c>
      <c r="U2687">
        <v>6695.21</v>
      </c>
      <c r="V2687">
        <v>3925.31</v>
      </c>
      <c r="W2687" t="s">
        <v>44</v>
      </c>
      <c r="X2687" t="s">
        <v>44</v>
      </c>
      <c r="Y2687">
        <v>1415.11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 t="s">
        <v>44</v>
      </c>
      <c r="AG2687" t="s">
        <v>44</v>
      </c>
      <c r="AH2687">
        <v>3544.06</v>
      </c>
      <c r="AI2687">
        <v>3368.39</v>
      </c>
      <c r="AJ2687" t="s">
        <v>44</v>
      </c>
      <c r="AK2687" t="s">
        <v>44</v>
      </c>
      <c r="AL2687" t="s">
        <v>44</v>
      </c>
      <c r="AM2687" t="s">
        <v>44</v>
      </c>
      <c r="AN2687" t="s">
        <v>44</v>
      </c>
      <c r="AO2687">
        <v>4927.97</v>
      </c>
      <c r="AP2687">
        <v>10609.2</v>
      </c>
      <c r="AQ2687" t="s">
        <v>44</v>
      </c>
    </row>
    <row r="2688" spans="1:43">
      <c r="A2688">
        <v>2687</v>
      </c>
      <c r="B2688" t="s">
        <v>5415</v>
      </c>
      <c r="C2688" t="s">
        <v>5416</v>
      </c>
      <c r="D2688">
        <v>7.1633199999999997E-4</v>
      </c>
      <c r="E2688">
        <v>4</v>
      </c>
      <c r="F2688">
        <v>4</v>
      </c>
      <c r="G2688">
        <v>0</v>
      </c>
      <c r="H2688">
        <v>189403</v>
      </c>
      <c r="I2688">
        <v>197530</v>
      </c>
      <c r="J2688">
        <v>194859</v>
      </c>
      <c r="K2688">
        <v>330368</v>
      </c>
      <c r="L2688">
        <v>308251</v>
      </c>
      <c r="M2688">
        <v>345021</v>
      </c>
      <c r="N2688">
        <v>311783</v>
      </c>
      <c r="O2688">
        <v>315381</v>
      </c>
      <c r="P2688">
        <v>340396</v>
      </c>
      <c r="Q2688">
        <v>222108</v>
      </c>
      <c r="R2688">
        <v>232374</v>
      </c>
      <c r="S2688">
        <v>242000</v>
      </c>
      <c r="T2688">
        <v>187395</v>
      </c>
      <c r="U2688">
        <v>270609</v>
      </c>
      <c r="V2688">
        <v>245476</v>
      </c>
      <c r="W2688">
        <v>178516</v>
      </c>
      <c r="X2688">
        <v>189689</v>
      </c>
      <c r="Y2688">
        <v>198867</v>
      </c>
      <c r="Z2688">
        <v>400291</v>
      </c>
      <c r="AA2688">
        <v>396793</v>
      </c>
      <c r="AB2688">
        <v>441074</v>
      </c>
      <c r="AC2688">
        <v>423760</v>
      </c>
      <c r="AD2688">
        <v>418223</v>
      </c>
      <c r="AE2688">
        <v>434974</v>
      </c>
      <c r="AF2688">
        <v>297507</v>
      </c>
      <c r="AG2688">
        <v>305020</v>
      </c>
      <c r="AH2688">
        <v>396353</v>
      </c>
      <c r="AI2688">
        <v>297725</v>
      </c>
      <c r="AJ2688">
        <v>297160</v>
      </c>
      <c r="AK2688">
        <v>332135</v>
      </c>
      <c r="AL2688">
        <v>241185</v>
      </c>
      <c r="AM2688">
        <v>320220</v>
      </c>
      <c r="AN2688">
        <v>236260</v>
      </c>
      <c r="AO2688">
        <v>204630</v>
      </c>
      <c r="AP2688">
        <v>292530</v>
      </c>
      <c r="AQ2688">
        <v>295108</v>
      </c>
    </row>
    <row r="2689" spans="1:43">
      <c r="A2689">
        <v>2688</v>
      </c>
      <c r="B2689" t="s">
        <v>5417</v>
      </c>
      <c r="C2689" t="s">
        <v>5418</v>
      </c>
      <c r="D2689">
        <v>1.9275199999999999E-2</v>
      </c>
      <c r="E2689">
        <v>2</v>
      </c>
      <c r="F2689">
        <v>2</v>
      </c>
      <c r="G2689">
        <v>0</v>
      </c>
      <c r="H2689">
        <v>97460.800000000003</v>
      </c>
      <c r="I2689">
        <v>55790.8</v>
      </c>
      <c r="J2689" t="s">
        <v>44</v>
      </c>
      <c r="K2689">
        <v>133934</v>
      </c>
      <c r="L2689">
        <v>125226</v>
      </c>
      <c r="M2689">
        <v>38588.9</v>
      </c>
      <c r="N2689">
        <v>72110.8</v>
      </c>
      <c r="O2689">
        <v>80053.399999999994</v>
      </c>
      <c r="P2689">
        <v>80630.100000000006</v>
      </c>
      <c r="Q2689">
        <v>69903.3</v>
      </c>
      <c r="R2689">
        <v>62960</v>
      </c>
      <c r="S2689" t="s">
        <v>44</v>
      </c>
      <c r="T2689">
        <v>83470</v>
      </c>
      <c r="U2689">
        <v>126273</v>
      </c>
      <c r="V2689">
        <v>150700</v>
      </c>
      <c r="W2689">
        <v>21790.799999999999</v>
      </c>
      <c r="X2689">
        <v>31340</v>
      </c>
      <c r="Y2689" t="s">
        <v>44</v>
      </c>
      <c r="Z2689">
        <v>279060</v>
      </c>
      <c r="AA2689">
        <v>241910</v>
      </c>
      <c r="AB2689">
        <v>236181</v>
      </c>
      <c r="AC2689">
        <v>757749</v>
      </c>
      <c r="AD2689">
        <v>641360</v>
      </c>
      <c r="AE2689">
        <v>791912</v>
      </c>
      <c r="AF2689">
        <v>121725</v>
      </c>
      <c r="AG2689">
        <v>191411</v>
      </c>
      <c r="AH2689">
        <v>250489</v>
      </c>
      <c r="AI2689">
        <v>154324</v>
      </c>
      <c r="AJ2689">
        <v>163916</v>
      </c>
      <c r="AK2689">
        <v>109774</v>
      </c>
      <c r="AL2689">
        <v>298495</v>
      </c>
      <c r="AM2689">
        <v>422153</v>
      </c>
      <c r="AN2689">
        <v>269372</v>
      </c>
      <c r="AO2689">
        <v>502298</v>
      </c>
      <c r="AP2689">
        <v>874085</v>
      </c>
      <c r="AQ2689">
        <v>818420</v>
      </c>
    </row>
    <row r="2690" spans="1:43">
      <c r="A2690">
        <v>2689</v>
      </c>
      <c r="B2690" t="s">
        <v>5419</v>
      </c>
      <c r="C2690" t="s">
        <v>5420</v>
      </c>
      <c r="D2690">
        <v>7.1633199999999997E-4</v>
      </c>
      <c r="E2690">
        <v>5</v>
      </c>
      <c r="F2690">
        <v>5</v>
      </c>
      <c r="G2690">
        <v>0</v>
      </c>
      <c r="H2690">
        <v>301841</v>
      </c>
      <c r="I2690">
        <v>282839</v>
      </c>
      <c r="J2690">
        <v>279445</v>
      </c>
      <c r="K2690">
        <v>197846</v>
      </c>
      <c r="L2690">
        <v>190846</v>
      </c>
      <c r="M2690">
        <v>240390</v>
      </c>
      <c r="N2690">
        <v>340525</v>
      </c>
      <c r="O2690">
        <v>333798</v>
      </c>
      <c r="P2690">
        <v>451145</v>
      </c>
      <c r="Q2690">
        <v>160356</v>
      </c>
      <c r="R2690">
        <v>167045</v>
      </c>
      <c r="S2690">
        <v>202955</v>
      </c>
      <c r="T2690">
        <v>458804</v>
      </c>
      <c r="U2690">
        <v>529583</v>
      </c>
      <c r="V2690">
        <v>513100</v>
      </c>
      <c r="W2690">
        <v>135546</v>
      </c>
      <c r="X2690">
        <v>167774</v>
      </c>
      <c r="Y2690">
        <v>91919</v>
      </c>
      <c r="Z2690">
        <v>346591</v>
      </c>
      <c r="AA2690">
        <v>373436</v>
      </c>
      <c r="AB2690">
        <v>416054</v>
      </c>
      <c r="AC2690">
        <v>196854</v>
      </c>
      <c r="AD2690">
        <v>171412</v>
      </c>
      <c r="AE2690">
        <v>197409</v>
      </c>
      <c r="AF2690">
        <v>148046</v>
      </c>
      <c r="AG2690">
        <v>222610</v>
      </c>
      <c r="AH2690">
        <v>223563</v>
      </c>
      <c r="AI2690">
        <v>136661</v>
      </c>
      <c r="AJ2690">
        <v>191053</v>
      </c>
      <c r="AK2690">
        <v>151642</v>
      </c>
      <c r="AL2690">
        <v>216464</v>
      </c>
      <c r="AM2690">
        <v>310371</v>
      </c>
      <c r="AN2690">
        <v>207285</v>
      </c>
      <c r="AO2690">
        <v>140112</v>
      </c>
      <c r="AP2690">
        <v>128291</v>
      </c>
      <c r="AQ2690">
        <v>100256</v>
      </c>
    </row>
    <row r="2691" spans="1:43">
      <c r="A2691">
        <v>2690</v>
      </c>
      <c r="B2691" t="s">
        <v>5421</v>
      </c>
      <c r="C2691" t="s">
        <v>5422</v>
      </c>
      <c r="D2691">
        <v>7.1633199999999997E-4</v>
      </c>
      <c r="E2691">
        <v>25</v>
      </c>
      <c r="F2691">
        <v>25</v>
      </c>
      <c r="G2691">
        <v>0</v>
      </c>
      <c r="H2691">
        <v>5345860</v>
      </c>
      <c r="I2691">
        <v>5407890</v>
      </c>
      <c r="J2691">
        <v>5739090</v>
      </c>
      <c r="K2691">
        <v>8923000</v>
      </c>
      <c r="L2691">
        <v>9094190</v>
      </c>
      <c r="M2691">
        <v>9770890</v>
      </c>
      <c r="N2691">
        <v>13108700</v>
      </c>
      <c r="O2691">
        <v>13475700</v>
      </c>
      <c r="P2691">
        <v>14210400</v>
      </c>
      <c r="Q2691">
        <v>11983000</v>
      </c>
      <c r="R2691">
        <v>12587800</v>
      </c>
      <c r="S2691">
        <v>13501600</v>
      </c>
      <c r="T2691">
        <v>7724330</v>
      </c>
      <c r="U2691">
        <v>8686730</v>
      </c>
      <c r="V2691">
        <v>9090940</v>
      </c>
      <c r="W2691">
        <v>7407820</v>
      </c>
      <c r="X2691">
        <v>8027480</v>
      </c>
      <c r="Y2691">
        <v>8037100</v>
      </c>
      <c r="Z2691">
        <v>11879500</v>
      </c>
      <c r="AA2691">
        <v>12476000</v>
      </c>
      <c r="AB2691">
        <v>13398200</v>
      </c>
      <c r="AC2691">
        <v>11440800</v>
      </c>
      <c r="AD2691">
        <v>11719200</v>
      </c>
      <c r="AE2691">
        <v>12642100</v>
      </c>
      <c r="AF2691">
        <v>8086420</v>
      </c>
      <c r="AG2691">
        <v>8794270</v>
      </c>
      <c r="AH2691">
        <v>9598190</v>
      </c>
      <c r="AI2691">
        <v>9819280</v>
      </c>
      <c r="AJ2691">
        <v>10306100</v>
      </c>
      <c r="AK2691">
        <v>11002200</v>
      </c>
      <c r="AL2691">
        <v>5474380</v>
      </c>
      <c r="AM2691">
        <v>7349850</v>
      </c>
      <c r="AN2691">
        <v>5723500</v>
      </c>
      <c r="AO2691">
        <v>4702360</v>
      </c>
      <c r="AP2691">
        <v>6712650</v>
      </c>
      <c r="AQ2691">
        <v>6783840</v>
      </c>
    </row>
    <row r="2692" spans="1:43">
      <c r="A2692">
        <v>2691</v>
      </c>
      <c r="B2692" t="s">
        <v>5423</v>
      </c>
      <c r="C2692" t="s">
        <v>5424</v>
      </c>
      <c r="D2692">
        <v>2.2603999999999999E-2</v>
      </c>
      <c r="E2692">
        <v>1</v>
      </c>
      <c r="F2692">
        <v>1</v>
      </c>
      <c r="G2692">
        <v>0</v>
      </c>
      <c r="H2692">
        <v>14774.4</v>
      </c>
      <c r="I2692" t="s">
        <v>44</v>
      </c>
      <c r="J2692" t="s">
        <v>44</v>
      </c>
      <c r="K2692" t="s">
        <v>44</v>
      </c>
      <c r="L2692">
        <v>17206.400000000001</v>
      </c>
      <c r="M2692" t="s">
        <v>44</v>
      </c>
      <c r="N2692" t="s">
        <v>44</v>
      </c>
      <c r="O2692" t="s">
        <v>44</v>
      </c>
      <c r="P2692" t="s">
        <v>44</v>
      </c>
      <c r="Q2692" t="s">
        <v>44</v>
      </c>
      <c r="R2692" t="s">
        <v>44</v>
      </c>
      <c r="S2692" t="s">
        <v>44</v>
      </c>
      <c r="T2692">
        <v>20615.8</v>
      </c>
      <c r="U2692">
        <v>16557.8</v>
      </c>
      <c r="V2692">
        <v>30995.3</v>
      </c>
      <c r="W2692" t="s">
        <v>44</v>
      </c>
      <c r="X2692" t="s">
        <v>44</v>
      </c>
      <c r="Y2692" t="s">
        <v>44</v>
      </c>
      <c r="Z2692" t="s">
        <v>44</v>
      </c>
      <c r="AA2692" t="s">
        <v>44</v>
      </c>
      <c r="AB2692" t="s">
        <v>44</v>
      </c>
      <c r="AC2692">
        <v>13500.9</v>
      </c>
      <c r="AD2692" t="s">
        <v>44</v>
      </c>
      <c r="AE2692" t="s">
        <v>44</v>
      </c>
      <c r="AF2692" t="s">
        <v>44</v>
      </c>
      <c r="AG2692" t="s">
        <v>44</v>
      </c>
      <c r="AH2692" t="s">
        <v>44</v>
      </c>
      <c r="AI2692">
        <v>13094</v>
      </c>
      <c r="AJ2692">
        <v>5252.76</v>
      </c>
      <c r="AK2692" t="s">
        <v>44</v>
      </c>
      <c r="AL2692">
        <v>27653.599999999999</v>
      </c>
      <c r="AM2692">
        <v>31223.1</v>
      </c>
      <c r="AN2692">
        <v>19660.900000000001</v>
      </c>
      <c r="AO2692">
        <v>9511.93</v>
      </c>
      <c r="AP2692" t="s">
        <v>44</v>
      </c>
      <c r="AQ2692">
        <v>31506</v>
      </c>
    </row>
    <row r="2693" spans="1:43">
      <c r="A2693">
        <v>2692</v>
      </c>
      <c r="B2693" t="s">
        <v>5425</v>
      </c>
      <c r="C2693" t="s">
        <v>5426</v>
      </c>
      <c r="D2693">
        <v>7.1633199999999997E-4</v>
      </c>
      <c r="E2693">
        <v>6</v>
      </c>
      <c r="F2693">
        <v>6</v>
      </c>
      <c r="G2693">
        <v>0</v>
      </c>
      <c r="H2693">
        <v>337636</v>
      </c>
      <c r="I2693">
        <v>283367</v>
      </c>
      <c r="J2693">
        <v>345986</v>
      </c>
      <c r="K2693">
        <v>538775</v>
      </c>
      <c r="L2693">
        <v>516497</v>
      </c>
      <c r="M2693">
        <v>542673</v>
      </c>
      <c r="N2693">
        <v>442238</v>
      </c>
      <c r="O2693">
        <v>449540</v>
      </c>
      <c r="P2693">
        <v>561431</v>
      </c>
      <c r="Q2693">
        <v>328221</v>
      </c>
      <c r="R2693">
        <v>315316</v>
      </c>
      <c r="S2693">
        <v>383964</v>
      </c>
      <c r="T2693">
        <v>330925</v>
      </c>
      <c r="U2693">
        <v>361929</v>
      </c>
      <c r="V2693">
        <v>357151</v>
      </c>
      <c r="W2693">
        <v>265301</v>
      </c>
      <c r="X2693">
        <v>310538</v>
      </c>
      <c r="Y2693">
        <v>351432</v>
      </c>
      <c r="Z2693">
        <v>593789</v>
      </c>
      <c r="AA2693">
        <v>628812</v>
      </c>
      <c r="AB2693">
        <v>750652</v>
      </c>
      <c r="AC2693">
        <v>851871</v>
      </c>
      <c r="AD2693">
        <v>816327</v>
      </c>
      <c r="AE2693">
        <v>998082</v>
      </c>
      <c r="AF2693">
        <v>494126</v>
      </c>
      <c r="AG2693">
        <v>733634</v>
      </c>
      <c r="AH2693">
        <v>794328</v>
      </c>
      <c r="AI2693">
        <v>463459</v>
      </c>
      <c r="AJ2693">
        <v>458934</v>
      </c>
      <c r="AK2693">
        <v>455735</v>
      </c>
      <c r="AL2693">
        <v>380329</v>
      </c>
      <c r="AM2693">
        <v>512114</v>
      </c>
      <c r="AN2693">
        <v>435705</v>
      </c>
      <c r="AO2693">
        <v>317725</v>
      </c>
      <c r="AP2693">
        <v>397926</v>
      </c>
      <c r="AQ2693">
        <v>458797</v>
      </c>
    </row>
    <row r="2694" spans="1:43">
      <c r="A2694">
        <v>2693</v>
      </c>
      <c r="B2694" t="s">
        <v>5427</v>
      </c>
      <c r="C2694" t="s">
        <v>5428</v>
      </c>
      <c r="D2694">
        <v>2.23831E-2</v>
      </c>
      <c r="E2694">
        <v>1</v>
      </c>
      <c r="F2694">
        <v>1</v>
      </c>
      <c r="G2694">
        <v>0</v>
      </c>
      <c r="H2694">
        <v>56386.5</v>
      </c>
      <c r="I2694">
        <v>114343</v>
      </c>
      <c r="J2694" t="s">
        <v>44</v>
      </c>
      <c r="K2694">
        <v>130680</v>
      </c>
      <c r="L2694" t="s">
        <v>44</v>
      </c>
      <c r="M2694" t="s">
        <v>44</v>
      </c>
      <c r="N2694">
        <v>184824</v>
      </c>
      <c r="O2694" t="s">
        <v>44</v>
      </c>
      <c r="P2694" t="s">
        <v>44</v>
      </c>
      <c r="Q2694" t="s">
        <v>44</v>
      </c>
      <c r="R2694" t="s">
        <v>44</v>
      </c>
      <c r="S2694" t="s">
        <v>44</v>
      </c>
      <c r="T2694" t="s">
        <v>44</v>
      </c>
      <c r="U2694">
        <v>213078</v>
      </c>
      <c r="V2694">
        <v>264613</v>
      </c>
      <c r="W2694" t="s">
        <v>44</v>
      </c>
      <c r="X2694">
        <v>33085.800000000003</v>
      </c>
      <c r="Y2694">
        <v>77232.100000000006</v>
      </c>
      <c r="Z2694">
        <v>180006</v>
      </c>
      <c r="AA2694">
        <v>116391</v>
      </c>
      <c r="AB2694">
        <v>480337</v>
      </c>
      <c r="AC2694" t="s">
        <v>44</v>
      </c>
      <c r="AD2694" t="s">
        <v>44</v>
      </c>
      <c r="AE2694">
        <v>219101</v>
      </c>
      <c r="AF2694" t="s">
        <v>44</v>
      </c>
      <c r="AG2694">
        <v>63780.1</v>
      </c>
      <c r="AH2694" t="s">
        <v>44</v>
      </c>
      <c r="AI2694" t="s">
        <v>44</v>
      </c>
      <c r="AJ2694" t="s">
        <v>44</v>
      </c>
      <c r="AK2694" t="s">
        <v>44</v>
      </c>
      <c r="AL2694">
        <v>123087</v>
      </c>
      <c r="AM2694" t="s">
        <v>44</v>
      </c>
      <c r="AN2694" t="s">
        <v>44</v>
      </c>
      <c r="AO2694" t="s">
        <v>44</v>
      </c>
      <c r="AP2694" t="s">
        <v>44</v>
      </c>
      <c r="AQ2694" t="s">
        <v>44</v>
      </c>
    </row>
    <row r="2695" spans="1:43">
      <c r="A2695">
        <v>2694</v>
      </c>
      <c r="B2695" t="s">
        <v>5429</v>
      </c>
      <c r="C2695" t="s">
        <v>5430</v>
      </c>
      <c r="D2695">
        <v>7.1633199999999997E-4</v>
      </c>
      <c r="E2695">
        <v>6</v>
      </c>
      <c r="F2695">
        <v>6</v>
      </c>
      <c r="G2695">
        <v>0</v>
      </c>
      <c r="H2695">
        <v>2413480</v>
      </c>
      <c r="I2695">
        <v>2229690</v>
      </c>
      <c r="J2695">
        <v>2118250</v>
      </c>
      <c r="K2695">
        <v>3825500</v>
      </c>
      <c r="L2695">
        <v>3670510</v>
      </c>
      <c r="M2695">
        <v>3871010</v>
      </c>
      <c r="N2695">
        <v>4619140</v>
      </c>
      <c r="O2695">
        <v>4858850</v>
      </c>
      <c r="P2695">
        <v>4548940</v>
      </c>
      <c r="Q2695">
        <v>3628170</v>
      </c>
      <c r="R2695">
        <v>3710790</v>
      </c>
      <c r="S2695">
        <v>4050220</v>
      </c>
      <c r="T2695">
        <v>3063070</v>
      </c>
      <c r="U2695">
        <v>3578470</v>
      </c>
      <c r="V2695">
        <v>3405670</v>
      </c>
      <c r="W2695">
        <v>2721270</v>
      </c>
      <c r="X2695">
        <v>2734890</v>
      </c>
      <c r="Y2695">
        <v>2800460</v>
      </c>
      <c r="Z2695">
        <v>5488650</v>
      </c>
      <c r="AA2695">
        <v>5343540</v>
      </c>
      <c r="AB2695">
        <v>5760110</v>
      </c>
      <c r="AC2695">
        <v>5372530</v>
      </c>
      <c r="AD2695">
        <v>5103500</v>
      </c>
      <c r="AE2695">
        <v>5115720</v>
      </c>
      <c r="AF2695">
        <v>4485340</v>
      </c>
      <c r="AG2695">
        <v>4450700</v>
      </c>
      <c r="AH2695">
        <v>2936900</v>
      </c>
      <c r="AI2695">
        <v>5155150</v>
      </c>
      <c r="AJ2695">
        <v>5356090</v>
      </c>
      <c r="AK2695">
        <v>5678460</v>
      </c>
      <c r="AL2695">
        <v>2850780</v>
      </c>
      <c r="AM2695">
        <v>3777530</v>
      </c>
      <c r="AN2695">
        <v>2976110</v>
      </c>
      <c r="AO2695">
        <v>2014990</v>
      </c>
      <c r="AP2695">
        <v>2805720</v>
      </c>
      <c r="AQ2695">
        <v>2795600</v>
      </c>
    </row>
    <row r="2696" spans="1:43">
      <c r="A2696">
        <v>2695</v>
      </c>
      <c r="B2696" t="s">
        <v>5431</v>
      </c>
      <c r="C2696" t="s">
        <v>5432</v>
      </c>
      <c r="D2696">
        <v>4.3516099999999997E-3</v>
      </c>
      <c r="E2696">
        <v>4</v>
      </c>
      <c r="F2696">
        <v>4</v>
      </c>
      <c r="G2696">
        <v>0</v>
      </c>
      <c r="H2696">
        <v>1050060</v>
      </c>
      <c r="I2696">
        <v>839509</v>
      </c>
      <c r="J2696">
        <v>721812</v>
      </c>
      <c r="K2696">
        <v>1054430</v>
      </c>
      <c r="L2696">
        <v>927669</v>
      </c>
      <c r="M2696">
        <v>989614</v>
      </c>
      <c r="N2696">
        <v>839017</v>
      </c>
      <c r="O2696">
        <v>836870</v>
      </c>
      <c r="P2696">
        <v>489485</v>
      </c>
      <c r="Q2696">
        <v>376243</v>
      </c>
      <c r="R2696">
        <v>113684</v>
      </c>
      <c r="S2696">
        <v>248420</v>
      </c>
      <c r="T2696">
        <v>642695</v>
      </c>
      <c r="U2696">
        <v>806139</v>
      </c>
      <c r="V2696">
        <v>788262</v>
      </c>
      <c r="W2696">
        <v>313712</v>
      </c>
      <c r="X2696">
        <v>436593</v>
      </c>
      <c r="Y2696">
        <v>482092</v>
      </c>
      <c r="Z2696">
        <v>829535</v>
      </c>
      <c r="AA2696">
        <v>491791</v>
      </c>
      <c r="AB2696">
        <v>811800</v>
      </c>
      <c r="AC2696">
        <v>533711</v>
      </c>
      <c r="AD2696">
        <v>650243</v>
      </c>
      <c r="AE2696">
        <v>380767</v>
      </c>
      <c r="AF2696">
        <v>315239</v>
      </c>
      <c r="AG2696">
        <v>347286</v>
      </c>
      <c r="AH2696" t="s">
        <v>44</v>
      </c>
      <c r="AI2696">
        <v>410928</v>
      </c>
      <c r="AJ2696">
        <v>598056</v>
      </c>
      <c r="AK2696">
        <v>548310</v>
      </c>
      <c r="AL2696">
        <v>524895</v>
      </c>
      <c r="AM2696">
        <v>443993</v>
      </c>
      <c r="AN2696">
        <v>332473</v>
      </c>
      <c r="AO2696">
        <v>318007</v>
      </c>
      <c r="AP2696">
        <v>438540</v>
      </c>
      <c r="AQ2696">
        <v>335351</v>
      </c>
    </row>
    <row r="2697" spans="1:43">
      <c r="A2697">
        <v>2696</v>
      </c>
      <c r="B2697" t="s">
        <v>5433</v>
      </c>
      <c r="C2697" t="s">
        <v>5434</v>
      </c>
      <c r="D2697">
        <v>7.1633199999999997E-4</v>
      </c>
      <c r="E2697">
        <v>2</v>
      </c>
      <c r="F2697">
        <v>2</v>
      </c>
      <c r="G2697">
        <v>0</v>
      </c>
      <c r="H2697">
        <v>352608</v>
      </c>
      <c r="I2697">
        <v>228641</v>
      </c>
      <c r="J2697">
        <v>196151</v>
      </c>
      <c r="K2697">
        <v>766806</v>
      </c>
      <c r="L2697">
        <v>761157</v>
      </c>
      <c r="M2697">
        <v>619513</v>
      </c>
      <c r="N2697">
        <v>784378</v>
      </c>
      <c r="O2697">
        <v>833741</v>
      </c>
      <c r="P2697">
        <v>409902</v>
      </c>
      <c r="Q2697">
        <v>737604</v>
      </c>
      <c r="R2697">
        <v>630607</v>
      </c>
      <c r="S2697">
        <v>795037</v>
      </c>
      <c r="T2697">
        <v>451503</v>
      </c>
      <c r="U2697">
        <v>570051</v>
      </c>
      <c r="V2697">
        <v>563477</v>
      </c>
      <c r="W2697">
        <v>385328</v>
      </c>
      <c r="X2697">
        <v>431736</v>
      </c>
      <c r="Y2697">
        <v>458741</v>
      </c>
      <c r="Z2697">
        <v>1729740</v>
      </c>
      <c r="AA2697">
        <v>1622240</v>
      </c>
      <c r="AB2697">
        <v>1558850</v>
      </c>
      <c r="AC2697">
        <v>962624</v>
      </c>
      <c r="AD2697">
        <v>777265</v>
      </c>
      <c r="AE2697">
        <v>485276</v>
      </c>
      <c r="AF2697">
        <v>989241</v>
      </c>
      <c r="AG2697">
        <v>1026300</v>
      </c>
      <c r="AH2697">
        <v>1069750</v>
      </c>
      <c r="AI2697">
        <v>1117230</v>
      </c>
      <c r="AJ2697">
        <v>1180090</v>
      </c>
      <c r="AK2697">
        <v>1260540</v>
      </c>
      <c r="AL2697">
        <v>685292</v>
      </c>
      <c r="AM2697">
        <v>763551</v>
      </c>
      <c r="AN2697">
        <v>565222</v>
      </c>
      <c r="AO2697">
        <v>842044</v>
      </c>
      <c r="AP2697">
        <v>1204290</v>
      </c>
      <c r="AQ2697">
        <v>1204510</v>
      </c>
    </row>
    <row r="2698" spans="1:43">
      <c r="A2698">
        <v>2697</v>
      </c>
      <c r="B2698" t="s">
        <v>5435</v>
      </c>
      <c r="C2698" t="s">
        <v>5436</v>
      </c>
      <c r="D2698">
        <v>7.6077799999999998E-3</v>
      </c>
      <c r="E2698">
        <v>1</v>
      </c>
      <c r="F2698">
        <v>1</v>
      </c>
      <c r="G2698">
        <v>0</v>
      </c>
      <c r="H2698">
        <v>57449.7</v>
      </c>
      <c r="I2698">
        <v>25274.799999999999</v>
      </c>
      <c r="J2698" t="s">
        <v>44</v>
      </c>
      <c r="K2698">
        <v>174125</v>
      </c>
      <c r="L2698">
        <v>187806</v>
      </c>
      <c r="M2698">
        <v>205647</v>
      </c>
      <c r="N2698">
        <v>154697</v>
      </c>
      <c r="O2698">
        <v>105251</v>
      </c>
      <c r="P2698" t="s">
        <v>44</v>
      </c>
      <c r="Q2698">
        <v>64242.8</v>
      </c>
      <c r="R2698">
        <v>76407.100000000006</v>
      </c>
      <c r="S2698">
        <v>83532.7</v>
      </c>
      <c r="T2698">
        <v>162788</v>
      </c>
      <c r="U2698">
        <v>134988</v>
      </c>
      <c r="V2698">
        <v>173590</v>
      </c>
      <c r="W2698">
        <v>25974.6</v>
      </c>
      <c r="X2698">
        <v>23262.400000000001</v>
      </c>
      <c r="Y2698">
        <v>7950.32</v>
      </c>
      <c r="Z2698">
        <v>328918</v>
      </c>
      <c r="AA2698">
        <v>340159</v>
      </c>
      <c r="AB2698">
        <v>386326</v>
      </c>
      <c r="AC2698">
        <v>79921.7</v>
      </c>
      <c r="AD2698">
        <v>34397.1</v>
      </c>
      <c r="AE2698" t="s">
        <v>44</v>
      </c>
      <c r="AF2698" t="s">
        <v>44</v>
      </c>
      <c r="AG2698" t="s">
        <v>44</v>
      </c>
      <c r="AH2698" t="s">
        <v>44</v>
      </c>
      <c r="AI2698">
        <v>135969</v>
      </c>
      <c r="AJ2698">
        <v>103178</v>
      </c>
      <c r="AK2698">
        <v>155740</v>
      </c>
      <c r="AL2698">
        <v>96490.6</v>
      </c>
      <c r="AM2698">
        <v>69119</v>
      </c>
      <c r="AN2698">
        <v>43361.7</v>
      </c>
      <c r="AO2698">
        <v>41126.800000000003</v>
      </c>
      <c r="AP2698">
        <v>15007.9</v>
      </c>
      <c r="AQ2698">
        <v>30467.200000000001</v>
      </c>
    </row>
    <row r="2699" spans="1:43">
      <c r="A2699">
        <v>2698</v>
      </c>
      <c r="B2699" t="s">
        <v>5437</v>
      </c>
      <c r="C2699" t="s">
        <v>5438</v>
      </c>
      <c r="D2699">
        <v>7.1633199999999997E-4</v>
      </c>
      <c r="E2699">
        <v>2</v>
      </c>
      <c r="F2699">
        <v>2</v>
      </c>
      <c r="G2699">
        <v>0</v>
      </c>
      <c r="H2699">
        <v>373257</v>
      </c>
      <c r="I2699">
        <v>469655</v>
      </c>
      <c r="J2699">
        <v>671007</v>
      </c>
      <c r="K2699">
        <v>394442</v>
      </c>
      <c r="L2699">
        <v>559861</v>
      </c>
      <c r="M2699">
        <v>619279</v>
      </c>
      <c r="N2699">
        <v>477069</v>
      </c>
      <c r="O2699">
        <v>581584</v>
      </c>
      <c r="P2699">
        <v>669990</v>
      </c>
      <c r="Q2699">
        <v>341827</v>
      </c>
      <c r="R2699">
        <v>381312</v>
      </c>
      <c r="S2699">
        <v>355019</v>
      </c>
      <c r="T2699">
        <v>629358</v>
      </c>
      <c r="U2699">
        <v>961418</v>
      </c>
      <c r="V2699">
        <v>723724</v>
      </c>
      <c r="W2699">
        <v>357487</v>
      </c>
      <c r="X2699">
        <v>598662</v>
      </c>
      <c r="Y2699">
        <v>464187</v>
      </c>
      <c r="Z2699">
        <v>458104</v>
      </c>
      <c r="AA2699">
        <v>644533</v>
      </c>
      <c r="AB2699">
        <v>688487</v>
      </c>
      <c r="AC2699">
        <v>437636</v>
      </c>
      <c r="AD2699">
        <v>657200</v>
      </c>
      <c r="AE2699">
        <v>620437</v>
      </c>
      <c r="AF2699">
        <v>338746</v>
      </c>
      <c r="AG2699">
        <v>711296</v>
      </c>
      <c r="AH2699">
        <v>360917</v>
      </c>
      <c r="AI2699">
        <v>408031</v>
      </c>
      <c r="AJ2699">
        <v>490172</v>
      </c>
      <c r="AK2699">
        <v>329191</v>
      </c>
      <c r="AL2699">
        <v>387304</v>
      </c>
      <c r="AM2699">
        <v>521962</v>
      </c>
      <c r="AN2699">
        <v>509185</v>
      </c>
      <c r="AO2699">
        <v>347201</v>
      </c>
      <c r="AP2699">
        <v>427326</v>
      </c>
      <c r="AQ2699">
        <v>571507</v>
      </c>
    </row>
    <row r="2700" spans="1:43">
      <c r="A2700">
        <v>2699</v>
      </c>
      <c r="B2700" t="s">
        <v>5439</v>
      </c>
      <c r="C2700" t="s">
        <v>5440</v>
      </c>
      <c r="D2700">
        <v>2.5778100000000002E-2</v>
      </c>
      <c r="E2700">
        <v>1</v>
      </c>
      <c r="F2700">
        <v>1</v>
      </c>
      <c r="G2700">
        <v>0</v>
      </c>
      <c r="H2700">
        <v>250469</v>
      </c>
      <c r="I2700">
        <v>246920</v>
      </c>
      <c r="J2700" t="s">
        <v>44</v>
      </c>
      <c r="K2700" t="s">
        <v>44</v>
      </c>
      <c r="L2700" t="s">
        <v>44</v>
      </c>
      <c r="M2700">
        <v>260492</v>
      </c>
      <c r="N2700">
        <v>73095.600000000006</v>
      </c>
      <c r="O2700">
        <v>175709</v>
      </c>
      <c r="P2700" t="s">
        <v>44</v>
      </c>
      <c r="Q2700" t="s">
        <v>44</v>
      </c>
      <c r="R2700" t="s">
        <v>44</v>
      </c>
      <c r="S2700" t="s">
        <v>44</v>
      </c>
      <c r="T2700">
        <v>153818</v>
      </c>
      <c r="U2700" t="s">
        <v>44</v>
      </c>
      <c r="V2700">
        <v>235285</v>
      </c>
      <c r="W2700" t="s">
        <v>44</v>
      </c>
      <c r="X2700" t="s">
        <v>44</v>
      </c>
      <c r="Y2700" t="s">
        <v>44</v>
      </c>
      <c r="Z2700" t="s">
        <v>44</v>
      </c>
      <c r="AA2700" t="s">
        <v>44</v>
      </c>
      <c r="AB2700">
        <v>284493</v>
      </c>
      <c r="AC2700">
        <v>163087</v>
      </c>
      <c r="AD2700" t="s">
        <v>44</v>
      </c>
      <c r="AE2700" t="s">
        <v>44</v>
      </c>
      <c r="AF2700" t="s">
        <v>44</v>
      </c>
      <c r="AG2700">
        <v>144138</v>
      </c>
      <c r="AH2700" t="s">
        <v>44</v>
      </c>
      <c r="AI2700" t="s">
        <v>44</v>
      </c>
      <c r="AJ2700" t="s">
        <v>44</v>
      </c>
      <c r="AK2700">
        <v>178461</v>
      </c>
      <c r="AL2700" t="s">
        <v>44</v>
      </c>
      <c r="AM2700">
        <v>80589.2</v>
      </c>
      <c r="AN2700">
        <v>180566</v>
      </c>
      <c r="AO2700" t="s">
        <v>44</v>
      </c>
      <c r="AP2700" t="s">
        <v>44</v>
      </c>
      <c r="AQ2700" t="s">
        <v>44</v>
      </c>
    </row>
    <row r="2701" spans="1:43">
      <c r="A2701">
        <v>2700</v>
      </c>
      <c r="B2701" t="s">
        <v>5441</v>
      </c>
      <c r="C2701" t="s">
        <v>5442</v>
      </c>
      <c r="D2701">
        <v>1.6863399999999999E-3</v>
      </c>
      <c r="E2701">
        <v>3</v>
      </c>
      <c r="F2701">
        <v>3</v>
      </c>
      <c r="G2701">
        <v>0</v>
      </c>
      <c r="H2701">
        <v>993375</v>
      </c>
      <c r="I2701">
        <v>884148</v>
      </c>
      <c r="J2701">
        <v>946439</v>
      </c>
      <c r="K2701">
        <v>606407</v>
      </c>
      <c r="L2701">
        <v>491899</v>
      </c>
      <c r="M2701">
        <v>502958</v>
      </c>
      <c r="N2701">
        <v>959846</v>
      </c>
      <c r="O2701">
        <v>1075210</v>
      </c>
      <c r="P2701">
        <v>982991</v>
      </c>
      <c r="Q2701">
        <v>326203</v>
      </c>
      <c r="R2701">
        <v>298785</v>
      </c>
      <c r="S2701">
        <v>387973</v>
      </c>
      <c r="T2701">
        <v>1126740</v>
      </c>
      <c r="U2701">
        <v>1432100</v>
      </c>
      <c r="V2701">
        <v>1460960</v>
      </c>
      <c r="W2701">
        <v>247739</v>
      </c>
      <c r="X2701">
        <v>416575</v>
      </c>
      <c r="Y2701">
        <v>332700</v>
      </c>
      <c r="Z2701">
        <v>1261240</v>
      </c>
      <c r="AA2701">
        <v>1402120</v>
      </c>
      <c r="AB2701">
        <v>1319100</v>
      </c>
      <c r="AC2701">
        <v>627468</v>
      </c>
      <c r="AD2701">
        <v>466451</v>
      </c>
      <c r="AE2701">
        <v>677791</v>
      </c>
      <c r="AF2701">
        <v>600478</v>
      </c>
      <c r="AG2701">
        <v>505972</v>
      </c>
      <c r="AH2701">
        <v>568471</v>
      </c>
      <c r="AI2701">
        <v>306205</v>
      </c>
      <c r="AJ2701">
        <v>550940</v>
      </c>
      <c r="AK2701">
        <v>438485</v>
      </c>
      <c r="AL2701">
        <v>793069</v>
      </c>
      <c r="AM2701">
        <v>1058380</v>
      </c>
      <c r="AN2701">
        <v>949704</v>
      </c>
      <c r="AO2701">
        <v>518904</v>
      </c>
      <c r="AP2701">
        <v>511149</v>
      </c>
      <c r="AQ2701">
        <v>815125</v>
      </c>
    </row>
    <row r="2702" spans="1:43">
      <c r="A2702">
        <v>2701</v>
      </c>
      <c r="B2702" t="s">
        <v>5443</v>
      </c>
      <c r="C2702" t="s">
        <v>5444</v>
      </c>
      <c r="D2702">
        <v>5.5295600000000002E-3</v>
      </c>
      <c r="E2702">
        <v>1</v>
      </c>
      <c r="F2702">
        <v>1</v>
      </c>
      <c r="G2702">
        <v>0</v>
      </c>
      <c r="H2702">
        <v>198350</v>
      </c>
      <c r="I2702">
        <v>122284</v>
      </c>
      <c r="J2702">
        <v>162199</v>
      </c>
      <c r="K2702">
        <v>126403</v>
      </c>
      <c r="L2702">
        <v>191002</v>
      </c>
      <c r="M2702">
        <v>111893</v>
      </c>
      <c r="N2702">
        <v>279671</v>
      </c>
      <c r="O2702">
        <v>333866</v>
      </c>
      <c r="P2702">
        <v>146285</v>
      </c>
      <c r="Q2702">
        <v>168832</v>
      </c>
      <c r="R2702">
        <v>253757</v>
      </c>
      <c r="S2702">
        <v>162429</v>
      </c>
      <c r="T2702">
        <v>270383</v>
      </c>
      <c r="U2702">
        <v>343187</v>
      </c>
      <c r="V2702">
        <v>280674</v>
      </c>
      <c r="W2702">
        <v>204202</v>
      </c>
      <c r="X2702">
        <v>234248</v>
      </c>
      <c r="Y2702">
        <v>174869</v>
      </c>
      <c r="Z2702">
        <v>221461</v>
      </c>
      <c r="AA2702">
        <v>330970</v>
      </c>
      <c r="AB2702">
        <v>297419</v>
      </c>
      <c r="AC2702">
        <v>353852</v>
      </c>
      <c r="AD2702">
        <v>324094</v>
      </c>
      <c r="AE2702">
        <v>322216</v>
      </c>
      <c r="AF2702">
        <v>211976</v>
      </c>
      <c r="AG2702">
        <v>233628</v>
      </c>
      <c r="AH2702">
        <v>200072</v>
      </c>
      <c r="AI2702">
        <v>264102</v>
      </c>
      <c r="AJ2702">
        <v>267028</v>
      </c>
      <c r="AK2702">
        <v>243968</v>
      </c>
      <c r="AL2702">
        <v>105328</v>
      </c>
      <c r="AM2702">
        <v>183204</v>
      </c>
      <c r="AN2702">
        <v>130867</v>
      </c>
      <c r="AO2702">
        <v>77401.3</v>
      </c>
      <c r="AP2702">
        <v>99843.8</v>
      </c>
      <c r="AQ2702">
        <v>77675.199999999997</v>
      </c>
    </row>
    <row r="2703" spans="1:43">
      <c r="A2703">
        <v>2702</v>
      </c>
      <c r="B2703" t="s">
        <v>5445</v>
      </c>
      <c r="C2703" t="s">
        <v>5446</v>
      </c>
      <c r="D2703">
        <v>3.9193700000000001E-3</v>
      </c>
      <c r="E2703">
        <v>2</v>
      </c>
      <c r="F2703">
        <v>2</v>
      </c>
      <c r="G2703">
        <v>0</v>
      </c>
      <c r="H2703">
        <v>296339</v>
      </c>
      <c r="I2703">
        <v>272105</v>
      </c>
      <c r="J2703">
        <v>246722</v>
      </c>
      <c r="K2703">
        <v>431532</v>
      </c>
      <c r="L2703">
        <v>413543</v>
      </c>
      <c r="M2703">
        <v>448100</v>
      </c>
      <c r="N2703">
        <v>490223</v>
      </c>
      <c r="O2703">
        <v>522685</v>
      </c>
      <c r="P2703">
        <v>495118</v>
      </c>
      <c r="Q2703">
        <v>343316</v>
      </c>
      <c r="R2703">
        <v>332432</v>
      </c>
      <c r="S2703">
        <v>366210</v>
      </c>
      <c r="T2703">
        <v>339774</v>
      </c>
      <c r="U2703">
        <v>393697</v>
      </c>
      <c r="V2703">
        <v>411547</v>
      </c>
      <c r="W2703">
        <v>298095</v>
      </c>
      <c r="X2703">
        <v>285246</v>
      </c>
      <c r="Y2703">
        <v>277274</v>
      </c>
      <c r="Z2703">
        <v>542152</v>
      </c>
      <c r="AA2703">
        <v>525217</v>
      </c>
      <c r="AB2703">
        <v>620779</v>
      </c>
      <c r="AC2703">
        <v>948536</v>
      </c>
      <c r="AD2703">
        <v>855222</v>
      </c>
      <c r="AE2703">
        <v>740226</v>
      </c>
      <c r="AF2703">
        <v>485065</v>
      </c>
      <c r="AG2703">
        <v>547094</v>
      </c>
      <c r="AH2703">
        <v>569013</v>
      </c>
      <c r="AI2703">
        <v>391248</v>
      </c>
      <c r="AJ2703">
        <v>394261</v>
      </c>
      <c r="AK2703">
        <v>477609</v>
      </c>
      <c r="AL2703">
        <v>398489</v>
      </c>
      <c r="AM2703">
        <v>528288</v>
      </c>
      <c r="AN2703">
        <v>432535</v>
      </c>
      <c r="AO2703">
        <v>240920</v>
      </c>
      <c r="AP2703">
        <v>342645</v>
      </c>
      <c r="AQ2703">
        <v>328346</v>
      </c>
    </row>
    <row r="2704" spans="1:43">
      <c r="A2704">
        <v>2703</v>
      </c>
      <c r="B2704" t="s">
        <v>5447</v>
      </c>
      <c r="C2704" t="s">
        <v>5448</v>
      </c>
      <c r="D2704">
        <v>5.8869700000000001E-3</v>
      </c>
      <c r="E2704">
        <v>1</v>
      </c>
      <c r="F2704">
        <v>1</v>
      </c>
      <c r="G2704">
        <v>0</v>
      </c>
      <c r="H2704">
        <v>136202</v>
      </c>
      <c r="I2704">
        <v>61596.6</v>
      </c>
      <c r="J2704">
        <v>106024</v>
      </c>
      <c r="K2704">
        <v>249402</v>
      </c>
      <c r="L2704">
        <v>198279</v>
      </c>
      <c r="M2704">
        <v>263529</v>
      </c>
      <c r="N2704">
        <v>309012</v>
      </c>
      <c r="O2704">
        <v>231387</v>
      </c>
      <c r="P2704">
        <v>303558</v>
      </c>
      <c r="Q2704">
        <v>237908</v>
      </c>
      <c r="R2704">
        <v>184248</v>
      </c>
      <c r="S2704">
        <v>68128.899999999994</v>
      </c>
      <c r="T2704">
        <v>107069</v>
      </c>
      <c r="U2704">
        <v>96459.5</v>
      </c>
      <c r="V2704">
        <v>68671.8</v>
      </c>
      <c r="W2704">
        <v>119368</v>
      </c>
      <c r="X2704">
        <v>56165</v>
      </c>
      <c r="Y2704">
        <v>24337.4</v>
      </c>
      <c r="Z2704">
        <v>302745</v>
      </c>
      <c r="AA2704">
        <v>143888</v>
      </c>
      <c r="AB2704">
        <v>260951</v>
      </c>
      <c r="AC2704">
        <v>209627</v>
      </c>
      <c r="AD2704">
        <v>180762</v>
      </c>
      <c r="AE2704">
        <v>183888</v>
      </c>
      <c r="AF2704">
        <v>84330.5</v>
      </c>
      <c r="AG2704" t="s">
        <v>44</v>
      </c>
      <c r="AH2704">
        <v>80694.100000000006</v>
      </c>
      <c r="AI2704">
        <v>177453</v>
      </c>
      <c r="AJ2704">
        <v>217582</v>
      </c>
      <c r="AK2704">
        <v>237349</v>
      </c>
      <c r="AL2704">
        <v>110149</v>
      </c>
      <c r="AM2704">
        <v>200681</v>
      </c>
      <c r="AN2704">
        <v>73915.8</v>
      </c>
      <c r="AO2704">
        <v>135179</v>
      </c>
      <c r="AP2704">
        <v>168412</v>
      </c>
      <c r="AQ2704">
        <v>197475</v>
      </c>
    </row>
    <row r="2705" spans="1:43">
      <c r="A2705">
        <v>2704</v>
      </c>
      <c r="B2705" t="s">
        <v>5449</v>
      </c>
      <c r="C2705" t="s">
        <v>5450</v>
      </c>
      <c r="D2705">
        <v>7.1633199999999997E-4</v>
      </c>
      <c r="E2705">
        <v>7</v>
      </c>
      <c r="F2705">
        <v>6</v>
      </c>
      <c r="G2705">
        <v>1</v>
      </c>
      <c r="H2705">
        <v>692879</v>
      </c>
      <c r="I2705">
        <v>781763</v>
      </c>
      <c r="J2705">
        <v>710934</v>
      </c>
      <c r="K2705">
        <v>517409</v>
      </c>
      <c r="L2705">
        <v>539356</v>
      </c>
      <c r="M2705">
        <v>462242</v>
      </c>
      <c r="N2705">
        <v>744839</v>
      </c>
      <c r="O2705">
        <v>863877</v>
      </c>
      <c r="P2705">
        <v>682424</v>
      </c>
      <c r="Q2705">
        <v>384597</v>
      </c>
      <c r="R2705">
        <v>396992</v>
      </c>
      <c r="S2705">
        <v>363903</v>
      </c>
      <c r="T2705">
        <v>883362</v>
      </c>
      <c r="U2705">
        <v>1200710</v>
      </c>
      <c r="V2705">
        <v>1013200</v>
      </c>
      <c r="W2705">
        <v>389754</v>
      </c>
      <c r="X2705">
        <v>473812</v>
      </c>
      <c r="Y2705">
        <v>488804</v>
      </c>
      <c r="Z2705">
        <v>1016290</v>
      </c>
      <c r="AA2705">
        <v>1137520</v>
      </c>
      <c r="AB2705">
        <v>1017410</v>
      </c>
      <c r="AC2705">
        <v>626236</v>
      </c>
      <c r="AD2705">
        <v>612419</v>
      </c>
      <c r="AE2705">
        <v>573031</v>
      </c>
      <c r="AF2705">
        <v>834889</v>
      </c>
      <c r="AG2705">
        <v>1031300</v>
      </c>
      <c r="AH2705">
        <v>1019110</v>
      </c>
      <c r="AI2705">
        <v>554642</v>
      </c>
      <c r="AJ2705">
        <v>588057</v>
      </c>
      <c r="AK2705">
        <v>486081</v>
      </c>
      <c r="AL2705">
        <v>675610</v>
      </c>
      <c r="AM2705">
        <v>888306</v>
      </c>
      <c r="AN2705">
        <v>654545</v>
      </c>
      <c r="AO2705">
        <v>301217</v>
      </c>
      <c r="AP2705">
        <v>470495</v>
      </c>
      <c r="AQ2705">
        <v>333404</v>
      </c>
    </row>
    <row r="2706" spans="1:43">
      <c r="A2706">
        <v>2705</v>
      </c>
      <c r="B2706" t="s">
        <v>5451</v>
      </c>
      <c r="C2706" t="s">
        <v>5452</v>
      </c>
      <c r="D2706">
        <v>2.20377E-2</v>
      </c>
      <c r="E2706">
        <v>1</v>
      </c>
      <c r="F2706">
        <v>1</v>
      </c>
      <c r="G2706">
        <v>0</v>
      </c>
      <c r="H2706">
        <v>62923.6</v>
      </c>
      <c r="I2706">
        <v>20869.599999999999</v>
      </c>
      <c r="J2706">
        <v>101882</v>
      </c>
      <c r="K2706">
        <v>121210</v>
      </c>
      <c r="L2706">
        <v>128980</v>
      </c>
      <c r="M2706">
        <v>100582</v>
      </c>
      <c r="N2706" t="s">
        <v>44</v>
      </c>
      <c r="O2706" t="s">
        <v>44</v>
      </c>
      <c r="P2706">
        <v>76375.5</v>
      </c>
      <c r="Q2706" t="s">
        <v>44</v>
      </c>
      <c r="R2706" t="s">
        <v>44</v>
      </c>
      <c r="S2706">
        <v>75914.899999999994</v>
      </c>
      <c r="T2706">
        <v>106715</v>
      </c>
      <c r="U2706">
        <v>37774</v>
      </c>
      <c r="V2706">
        <v>189937</v>
      </c>
      <c r="W2706">
        <v>17796.400000000001</v>
      </c>
      <c r="X2706">
        <v>37451.300000000003</v>
      </c>
      <c r="Y2706" t="s">
        <v>44</v>
      </c>
      <c r="Z2706">
        <v>57310.8</v>
      </c>
      <c r="AA2706" t="s">
        <v>44</v>
      </c>
      <c r="AB2706">
        <v>92439.4</v>
      </c>
      <c r="AC2706">
        <v>52933.9</v>
      </c>
      <c r="AD2706">
        <v>38162.800000000003</v>
      </c>
      <c r="AE2706">
        <v>105091</v>
      </c>
      <c r="AF2706">
        <v>59826.2</v>
      </c>
      <c r="AG2706">
        <v>19950.5</v>
      </c>
      <c r="AH2706">
        <v>22083.7</v>
      </c>
      <c r="AI2706">
        <v>51317.4</v>
      </c>
      <c r="AJ2706" t="s">
        <v>44</v>
      </c>
      <c r="AK2706">
        <v>60063.7</v>
      </c>
      <c r="AL2706" t="s">
        <v>44</v>
      </c>
      <c r="AM2706">
        <v>79095.199999999997</v>
      </c>
      <c r="AN2706">
        <v>20964.3</v>
      </c>
      <c r="AO2706" t="s">
        <v>44</v>
      </c>
      <c r="AP2706" t="s">
        <v>44</v>
      </c>
      <c r="AQ2706" t="s">
        <v>44</v>
      </c>
    </row>
    <row r="2707" spans="1:43">
      <c r="A2707">
        <v>2706</v>
      </c>
      <c r="B2707" t="s">
        <v>5453</v>
      </c>
      <c r="C2707" t="s">
        <v>5454</v>
      </c>
      <c r="D2707">
        <v>3.5228500000000003E-2</v>
      </c>
      <c r="E2707">
        <v>2</v>
      </c>
      <c r="F2707">
        <v>2</v>
      </c>
      <c r="G2707">
        <v>0</v>
      </c>
      <c r="H2707">
        <v>30777.7</v>
      </c>
      <c r="I2707">
        <v>23894.799999999999</v>
      </c>
      <c r="J2707">
        <v>33752</v>
      </c>
      <c r="K2707">
        <v>30854</v>
      </c>
      <c r="L2707">
        <v>40347</v>
      </c>
      <c r="M2707">
        <v>33005.599999999999</v>
      </c>
      <c r="N2707" t="s">
        <v>44</v>
      </c>
      <c r="O2707">
        <v>33458.5</v>
      </c>
      <c r="P2707">
        <v>23492.400000000001</v>
      </c>
      <c r="Q2707">
        <v>16464.099999999999</v>
      </c>
      <c r="R2707">
        <v>11309.5</v>
      </c>
      <c r="S2707">
        <v>13057.6</v>
      </c>
      <c r="T2707">
        <v>21707.599999999999</v>
      </c>
      <c r="U2707">
        <v>42142.3</v>
      </c>
      <c r="V2707">
        <v>26667.3</v>
      </c>
      <c r="W2707">
        <v>22112</v>
      </c>
      <c r="X2707">
        <v>14678.3</v>
      </c>
      <c r="Y2707" t="s">
        <v>44</v>
      </c>
      <c r="Z2707">
        <v>45882.7</v>
      </c>
      <c r="AA2707">
        <v>38146.6</v>
      </c>
      <c r="AB2707" t="s">
        <v>44</v>
      </c>
      <c r="AC2707">
        <v>33638.5</v>
      </c>
      <c r="AD2707">
        <v>22585.4</v>
      </c>
      <c r="AE2707">
        <v>38017.199999999997</v>
      </c>
      <c r="AF2707">
        <v>25041.200000000001</v>
      </c>
      <c r="AG2707">
        <v>26853.9</v>
      </c>
      <c r="AH2707">
        <v>22496.400000000001</v>
      </c>
      <c r="AI2707">
        <v>22937.8</v>
      </c>
      <c r="AJ2707">
        <v>29080.3</v>
      </c>
      <c r="AK2707">
        <v>27162.2</v>
      </c>
      <c r="AL2707">
        <v>21401.599999999999</v>
      </c>
      <c r="AM2707">
        <v>32488.799999999999</v>
      </c>
      <c r="AN2707">
        <v>22713.1</v>
      </c>
      <c r="AO2707" t="s">
        <v>44</v>
      </c>
      <c r="AP2707" t="s">
        <v>44</v>
      </c>
      <c r="AQ2707" t="s">
        <v>44</v>
      </c>
    </row>
    <row r="2708" spans="1:43">
      <c r="A2708">
        <v>2707</v>
      </c>
      <c r="B2708" t="s">
        <v>5455</v>
      </c>
      <c r="C2708" t="s">
        <v>5456</v>
      </c>
      <c r="D2708">
        <v>2.6158399999999998E-2</v>
      </c>
      <c r="E2708">
        <v>1</v>
      </c>
      <c r="F2708">
        <v>1</v>
      </c>
      <c r="G2708">
        <v>0</v>
      </c>
      <c r="H2708">
        <v>230498</v>
      </c>
      <c r="I2708">
        <v>295728</v>
      </c>
      <c r="J2708">
        <v>211007</v>
      </c>
      <c r="K2708">
        <v>301093</v>
      </c>
      <c r="L2708">
        <v>284075</v>
      </c>
      <c r="M2708">
        <v>343705</v>
      </c>
      <c r="N2708">
        <v>345682</v>
      </c>
      <c r="O2708">
        <v>363342</v>
      </c>
      <c r="P2708">
        <v>390651</v>
      </c>
      <c r="Q2708">
        <v>282199</v>
      </c>
      <c r="R2708">
        <v>123633</v>
      </c>
      <c r="S2708">
        <v>323541</v>
      </c>
      <c r="T2708">
        <v>288890</v>
      </c>
      <c r="U2708">
        <v>384883</v>
      </c>
      <c r="V2708">
        <v>416552</v>
      </c>
      <c r="W2708">
        <v>239310</v>
      </c>
      <c r="X2708">
        <v>175778</v>
      </c>
      <c r="Y2708">
        <v>321618</v>
      </c>
      <c r="Z2708">
        <v>359981</v>
      </c>
      <c r="AA2708">
        <v>337806</v>
      </c>
      <c r="AB2708">
        <v>414654</v>
      </c>
      <c r="AC2708" t="s">
        <v>44</v>
      </c>
      <c r="AD2708">
        <v>318943</v>
      </c>
      <c r="AE2708">
        <v>341369</v>
      </c>
      <c r="AF2708">
        <v>295121</v>
      </c>
      <c r="AG2708">
        <v>323860</v>
      </c>
      <c r="AH2708">
        <v>392588</v>
      </c>
      <c r="AI2708">
        <v>275087</v>
      </c>
      <c r="AJ2708">
        <v>308671</v>
      </c>
      <c r="AK2708">
        <v>189959</v>
      </c>
      <c r="AL2708">
        <v>126469</v>
      </c>
      <c r="AM2708">
        <v>394508</v>
      </c>
      <c r="AN2708">
        <v>298390</v>
      </c>
      <c r="AO2708">
        <v>212238</v>
      </c>
      <c r="AP2708">
        <v>291226</v>
      </c>
      <c r="AQ2708">
        <v>305742</v>
      </c>
    </row>
    <row r="2709" spans="1:43">
      <c r="A2709">
        <v>2708</v>
      </c>
      <c r="B2709" t="s">
        <v>5457</v>
      </c>
      <c r="C2709" t="s">
        <v>5458</v>
      </c>
      <c r="D2709">
        <v>2.96726E-2</v>
      </c>
      <c r="E2709">
        <v>1</v>
      </c>
      <c r="F2709">
        <v>1</v>
      </c>
      <c r="G2709">
        <v>0</v>
      </c>
      <c r="H2709">
        <v>9859.08</v>
      </c>
      <c r="I2709">
        <v>27691.1</v>
      </c>
      <c r="J2709">
        <v>37425.699999999997</v>
      </c>
      <c r="K2709">
        <v>53088.7</v>
      </c>
      <c r="L2709">
        <v>36846.1</v>
      </c>
      <c r="M2709">
        <v>66869.3</v>
      </c>
      <c r="N2709">
        <v>37249.800000000003</v>
      </c>
      <c r="O2709">
        <v>48777.8</v>
      </c>
      <c r="P2709">
        <v>38880.800000000003</v>
      </c>
      <c r="Q2709">
        <v>16966.8</v>
      </c>
      <c r="R2709" t="s">
        <v>44</v>
      </c>
      <c r="S2709">
        <v>37125.599999999999</v>
      </c>
      <c r="T2709">
        <v>20828.5</v>
      </c>
      <c r="U2709">
        <v>48307.199999999997</v>
      </c>
      <c r="V2709">
        <v>63501.2</v>
      </c>
      <c r="W2709">
        <v>14549.8</v>
      </c>
      <c r="X2709">
        <v>14587.3</v>
      </c>
      <c r="Y2709">
        <v>45989.5</v>
      </c>
      <c r="Z2709">
        <v>42413.4</v>
      </c>
      <c r="AA2709">
        <v>46816.800000000003</v>
      </c>
      <c r="AB2709">
        <v>95609.4</v>
      </c>
      <c r="AC2709">
        <v>33980.1</v>
      </c>
      <c r="AD2709">
        <v>50053.4</v>
      </c>
      <c r="AE2709">
        <v>64751.4</v>
      </c>
      <c r="AF2709">
        <v>15150.9</v>
      </c>
      <c r="AG2709">
        <v>14731.8</v>
      </c>
      <c r="AH2709">
        <v>32637.1</v>
      </c>
      <c r="AI2709">
        <v>38889.1</v>
      </c>
      <c r="AJ2709">
        <v>35144.9</v>
      </c>
      <c r="AK2709">
        <v>74437.7</v>
      </c>
      <c r="AL2709">
        <v>50121.7</v>
      </c>
      <c r="AM2709">
        <v>66454.100000000006</v>
      </c>
      <c r="AN2709" t="s">
        <v>44</v>
      </c>
      <c r="AO2709">
        <v>62871.6</v>
      </c>
      <c r="AP2709">
        <v>26035.8</v>
      </c>
      <c r="AQ2709" t="s">
        <v>44</v>
      </c>
    </row>
    <row r="2710" spans="1:43">
      <c r="A2710">
        <v>2709</v>
      </c>
      <c r="B2710" t="s">
        <v>5459</v>
      </c>
      <c r="C2710" t="s">
        <v>5460</v>
      </c>
      <c r="D2710">
        <v>3.3869900000000001E-2</v>
      </c>
      <c r="E2710">
        <v>1</v>
      </c>
      <c r="F2710">
        <v>1</v>
      </c>
      <c r="G2710">
        <v>0</v>
      </c>
      <c r="H2710">
        <v>685414</v>
      </c>
      <c r="I2710">
        <v>295161</v>
      </c>
      <c r="J2710">
        <v>425354</v>
      </c>
      <c r="K2710">
        <v>593906</v>
      </c>
      <c r="L2710">
        <v>1160090</v>
      </c>
      <c r="M2710">
        <v>1205810</v>
      </c>
      <c r="N2710" t="s">
        <v>44</v>
      </c>
      <c r="O2710" t="s">
        <v>44</v>
      </c>
      <c r="P2710">
        <v>861295</v>
      </c>
      <c r="Q2710">
        <v>597747</v>
      </c>
      <c r="R2710" t="s">
        <v>44</v>
      </c>
      <c r="S2710">
        <v>581960</v>
      </c>
      <c r="T2710">
        <v>647349</v>
      </c>
      <c r="U2710">
        <v>546310</v>
      </c>
      <c r="V2710">
        <v>563705</v>
      </c>
      <c r="W2710">
        <v>380980</v>
      </c>
      <c r="X2710">
        <v>382721</v>
      </c>
      <c r="Y2710" t="s">
        <v>44</v>
      </c>
      <c r="Z2710">
        <v>749785</v>
      </c>
      <c r="AA2710">
        <v>1051790</v>
      </c>
      <c r="AB2710" t="s">
        <v>44</v>
      </c>
      <c r="AC2710" t="s">
        <v>44</v>
      </c>
      <c r="AD2710">
        <v>451091</v>
      </c>
      <c r="AE2710">
        <v>628123</v>
      </c>
      <c r="AF2710">
        <v>331134</v>
      </c>
      <c r="AG2710">
        <v>885557</v>
      </c>
      <c r="AH2710">
        <v>114410</v>
      </c>
      <c r="AI2710">
        <v>748608</v>
      </c>
      <c r="AJ2710">
        <v>296685</v>
      </c>
      <c r="AK2710">
        <v>293384</v>
      </c>
      <c r="AL2710">
        <v>507700</v>
      </c>
      <c r="AM2710">
        <v>1484870</v>
      </c>
      <c r="AN2710" t="s">
        <v>44</v>
      </c>
      <c r="AO2710">
        <v>178024</v>
      </c>
      <c r="AP2710">
        <v>434536</v>
      </c>
      <c r="AQ2710">
        <v>514452</v>
      </c>
    </row>
    <row r="2711" spans="1:43">
      <c r="A2711">
        <v>2710</v>
      </c>
      <c r="B2711" t="s">
        <v>5461</v>
      </c>
      <c r="C2711" t="s">
        <v>5462</v>
      </c>
      <c r="D2711">
        <v>2.22025E-2</v>
      </c>
      <c r="E2711">
        <v>2</v>
      </c>
      <c r="F2711">
        <v>2</v>
      </c>
      <c r="G2711">
        <v>0</v>
      </c>
      <c r="H2711">
        <v>103616</v>
      </c>
      <c r="I2711">
        <v>80245.100000000006</v>
      </c>
      <c r="J2711" t="s">
        <v>44</v>
      </c>
      <c r="K2711">
        <v>609239</v>
      </c>
      <c r="L2711">
        <v>314950</v>
      </c>
      <c r="M2711">
        <v>434918</v>
      </c>
      <c r="N2711">
        <v>457005</v>
      </c>
      <c r="O2711">
        <v>415935</v>
      </c>
      <c r="P2711">
        <v>181947</v>
      </c>
      <c r="Q2711">
        <v>251343</v>
      </c>
      <c r="R2711">
        <v>235809</v>
      </c>
      <c r="S2711">
        <v>216441</v>
      </c>
      <c r="T2711">
        <v>136584</v>
      </c>
      <c r="U2711">
        <v>102021</v>
      </c>
      <c r="V2711">
        <v>140115</v>
      </c>
      <c r="W2711">
        <v>111492</v>
      </c>
      <c r="X2711">
        <v>98119.7</v>
      </c>
      <c r="Y2711">
        <v>34607.4</v>
      </c>
      <c r="Z2711">
        <v>861381</v>
      </c>
      <c r="AA2711">
        <v>762465</v>
      </c>
      <c r="AB2711">
        <v>832844</v>
      </c>
      <c r="AC2711">
        <v>512048</v>
      </c>
      <c r="AD2711">
        <v>394323</v>
      </c>
      <c r="AE2711">
        <v>284979</v>
      </c>
      <c r="AF2711">
        <v>200234</v>
      </c>
      <c r="AG2711" t="s">
        <v>44</v>
      </c>
      <c r="AH2711" t="s">
        <v>44</v>
      </c>
      <c r="AI2711">
        <v>614756</v>
      </c>
      <c r="AJ2711">
        <v>660910</v>
      </c>
      <c r="AK2711">
        <v>736156</v>
      </c>
      <c r="AL2711">
        <v>656225</v>
      </c>
      <c r="AM2711">
        <v>869131</v>
      </c>
      <c r="AN2711">
        <v>574654</v>
      </c>
      <c r="AO2711">
        <v>357078</v>
      </c>
      <c r="AP2711">
        <v>434441</v>
      </c>
      <c r="AQ2711">
        <v>454279</v>
      </c>
    </row>
    <row r="2712" spans="1:43">
      <c r="A2712">
        <v>2711</v>
      </c>
      <c r="B2712" t="s">
        <v>5463</v>
      </c>
      <c r="C2712" t="s">
        <v>5464</v>
      </c>
      <c r="D2712">
        <v>1.0877400000000001E-2</v>
      </c>
      <c r="E2712">
        <v>1</v>
      </c>
      <c r="F2712">
        <v>1</v>
      </c>
      <c r="G2712">
        <v>0</v>
      </c>
      <c r="H2712">
        <v>57918.8</v>
      </c>
      <c r="I2712">
        <v>48284.9</v>
      </c>
      <c r="J2712">
        <v>61812.3</v>
      </c>
      <c r="K2712">
        <v>37960.400000000001</v>
      </c>
      <c r="L2712">
        <v>15553.3</v>
      </c>
      <c r="M2712">
        <v>25380.5</v>
      </c>
      <c r="N2712">
        <v>21860.1</v>
      </c>
      <c r="O2712">
        <v>30007.599999999999</v>
      </c>
      <c r="P2712">
        <v>41069.4</v>
      </c>
      <c r="Q2712" t="s">
        <v>44</v>
      </c>
      <c r="R2712" t="s">
        <v>44</v>
      </c>
      <c r="S2712" t="s">
        <v>44</v>
      </c>
      <c r="T2712">
        <v>60108.4</v>
      </c>
      <c r="U2712">
        <v>41802.1</v>
      </c>
      <c r="V2712">
        <v>79094.899999999994</v>
      </c>
      <c r="W2712" t="s">
        <v>44</v>
      </c>
      <c r="X2712" t="s">
        <v>44</v>
      </c>
      <c r="Y2712" t="s">
        <v>44</v>
      </c>
      <c r="Z2712">
        <v>138604</v>
      </c>
      <c r="AA2712">
        <v>102471</v>
      </c>
      <c r="AB2712">
        <v>144364</v>
      </c>
      <c r="AC2712">
        <v>29840</v>
      </c>
      <c r="AD2712">
        <v>28053.4</v>
      </c>
      <c r="AE2712">
        <v>31083.599999999999</v>
      </c>
      <c r="AF2712" t="s">
        <v>44</v>
      </c>
      <c r="AG2712" t="s">
        <v>44</v>
      </c>
      <c r="AH2712" t="s">
        <v>44</v>
      </c>
      <c r="AI2712">
        <v>3396.27</v>
      </c>
      <c r="AJ2712" t="s">
        <v>44</v>
      </c>
      <c r="AK2712" t="s">
        <v>44</v>
      </c>
      <c r="AL2712">
        <v>55272.3</v>
      </c>
      <c r="AM2712">
        <v>50436.2</v>
      </c>
      <c r="AN2712">
        <v>40035.5</v>
      </c>
      <c r="AO2712">
        <v>15661.8</v>
      </c>
      <c r="AP2712">
        <v>18025.3</v>
      </c>
      <c r="AQ2712">
        <v>44913.8</v>
      </c>
    </row>
    <row r="2713" spans="1:43">
      <c r="A2713">
        <v>2712</v>
      </c>
      <c r="B2713" t="s">
        <v>5465</v>
      </c>
      <c r="C2713" t="s">
        <v>5466</v>
      </c>
      <c r="D2713">
        <v>1.3199199999999999E-2</v>
      </c>
      <c r="E2713">
        <v>2</v>
      </c>
      <c r="F2713">
        <v>2</v>
      </c>
      <c r="G2713">
        <v>0</v>
      </c>
      <c r="H2713">
        <v>307043</v>
      </c>
      <c r="I2713">
        <v>288727</v>
      </c>
      <c r="J2713">
        <v>165999</v>
      </c>
      <c r="K2713">
        <v>316824</v>
      </c>
      <c r="L2713">
        <v>298824</v>
      </c>
      <c r="M2713">
        <v>324206</v>
      </c>
      <c r="N2713">
        <v>448054</v>
      </c>
      <c r="O2713">
        <v>467295</v>
      </c>
      <c r="P2713">
        <v>461195</v>
      </c>
      <c r="Q2713">
        <v>264823</v>
      </c>
      <c r="R2713">
        <v>441045</v>
      </c>
      <c r="S2713">
        <v>351012</v>
      </c>
      <c r="T2713">
        <v>361288</v>
      </c>
      <c r="U2713">
        <v>432688</v>
      </c>
      <c r="V2713">
        <v>539491</v>
      </c>
      <c r="W2713">
        <v>265270</v>
      </c>
      <c r="X2713">
        <v>248314</v>
      </c>
      <c r="Y2713">
        <v>413844</v>
      </c>
      <c r="Z2713">
        <v>638003</v>
      </c>
      <c r="AA2713">
        <v>646982</v>
      </c>
      <c r="AB2713">
        <v>641566</v>
      </c>
      <c r="AC2713">
        <v>398554</v>
      </c>
      <c r="AD2713">
        <v>486301</v>
      </c>
      <c r="AE2713">
        <v>491867</v>
      </c>
      <c r="AF2713">
        <v>424650</v>
      </c>
      <c r="AG2713">
        <v>244952</v>
      </c>
      <c r="AH2713">
        <v>530822</v>
      </c>
      <c r="AI2713">
        <v>330178</v>
      </c>
      <c r="AJ2713">
        <v>218482</v>
      </c>
      <c r="AK2713">
        <v>277698</v>
      </c>
      <c r="AL2713">
        <v>135726</v>
      </c>
      <c r="AM2713">
        <v>462011</v>
      </c>
      <c r="AN2713">
        <v>290720</v>
      </c>
      <c r="AO2713">
        <v>125653</v>
      </c>
      <c r="AP2713">
        <v>228780</v>
      </c>
      <c r="AQ2713">
        <v>303350</v>
      </c>
    </row>
    <row r="2714" spans="1:43">
      <c r="A2714">
        <v>2713</v>
      </c>
      <c r="B2714" t="s">
        <v>5467</v>
      </c>
      <c r="C2714" t="s">
        <v>5468</v>
      </c>
      <c r="D2714">
        <v>4.8396500000000002E-2</v>
      </c>
      <c r="E2714">
        <v>2</v>
      </c>
      <c r="F2714">
        <v>2</v>
      </c>
      <c r="G2714">
        <v>0</v>
      </c>
      <c r="H2714">
        <v>245456</v>
      </c>
      <c r="I2714">
        <v>255016</v>
      </c>
      <c r="J2714">
        <v>255536</v>
      </c>
      <c r="K2714">
        <v>293284</v>
      </c>
      <c r="L2714">
        <v>177193</v>
      </c>
      <c r="M2714">
        <v>336211</v>
      </c>
      <c r="N2714">
        <v>462791</v>
      </c>
      <c r="O2714">
        <v>639719</v>
      </c>
      <c r="P2714">
        <v>581912</v>
      </c>
      <c r="Q2714">
        <v>442489</v>
      </c>
      <c r="R2714">
        <v>447706</v>
      </c>
      <c r="S2714">
        <v>458367</v>
      </c>
      <c r="T2714">
        <v>301758</v>
      </c>
      <c r="U2714">
        <v>419650</v>
      </c>
      <c r="V2714">
        <v>434999</v>
      </c>
      <c r="W2714">
        <v>318431</v>
      </c>
      <c r="X2714">
        <v>311221</v>
      </c>
      <c r="Y2714">
        <v>388824</v>
      </c>
      <c r="Z2714">
        <v>459387</v>
      </c>
      <c r="AA2714">
        <v>484925</v>
      </c>
      <c r="AB2714">
        <v>436382</v>
      </c>
      <c r="AC2714">
        <v>426705</v>
      </c>
      <c r="AD2714">
        <v>394341</v>
      </c>
      <c r="AE2714">
        <v>484654</v>
      </c>
      <c r="AF2714">
        <v>400229</v>
      </c>
      <c r="AG2714">
        <v>477522</v>
      </c>
      <c r="AH2714">
        <v>470278</v>
      </c>
      <c r="AI2714">
        <v>410058</v>
      </c>
      <c r="AJ2714">
        <v>396575</v>
      </c>
      <c r="AK2714">
        <v>469325</v>
      </c>
      <c r="AL2714">
        <v>270464</v>
      </c>
      <c r="AM2714">
        <v>344947</v>
      </c>
      <c r="AN2714">
        <v>283903</v>
      </c>
      <c r="AO2714" t="s">
        <v>44</v>
      </c>
      <c r="AP2714">
        <v>134705</v>
      </c>
      <c r="AQ2714" t="s">
        <v>44</v>
      </c>
    </row>
    <row r="2715" spans="1:43">
      <c r="A2715">
        <v>2714</v>
      </c>
      <c r="B2715" t="s">
        <v>5469</v>
      </c>
      <c r="C2715" t="s">
        <v>5470</v>
      </c>
      <c r="D2715">
        <v>1.9175500000000001E-3</v>
      </c>
      <c r="E2715">
        <v>3</v>
      </c>
      <c r="F2715">
        <v>3</v>
      </c>
      <c r="G2715">
        <v>0</v>
      </c>
      <c r="H2715">
        <v>222503</v>
      </c>
      <c r="I2715">
        <v>219992</v>
      </c>
      <c r="J2715">
        <v>247620</v>
      </c>
      <c r="K2715">
        <v>475740</v>
      </c>
      <c r="L2715">
        <v>424844</v>
      </c>
      <c r="M2715">
        <v>307848</v>
      </c>
      <c r="N2715">
        <v>546766</v>
      </c>
      <c r="O2715">
        <v>563031</v>
      </c>
      <c r="P2715">
        <v>359672</v>
      </c>
      <c r="Q2715">
        <v>261184</v>
      </c>
      <c r="R2715">
        <v>355904</v>
      </c>
      <c r="S2715">
        <v>375008</v>
      </c>
      <c r="T2715">
        <v>321176</v>
      </c>
      <c r="U2715">
        <v>421589</v>
      </c>
      <c r="V2715">
        <v>505817</v>
      </c>
      <c r="W2715">
        <v>190372</v>
      </c>
      <c r="X2715">
        <v>348156</v>
      </c>
      <c r="Y2715">
        <v>383141</v>
      </c>
      <c r="Z2715">
        <v>1108760</v>
      </c>
      <c r="AA2715">
        <v>1005400</v>
      </c>
      <c r="AB2715">
        <v>1143660</v>
      </c>
      <c r="AC2715">
        <v>1168390</v>
      </c>
      <c r="AD2715">
        <v>982142</v>
      </c>
      <c r="AE2715">
        <v>896439</v>
      </c>
      <c r="AF2715">
        <v>699524</v>
      </c>
      <c r="AG2715">
        <v>768397</v>
      </c>
      <c r="AH2715">
        <v>630182</v>
      </c>
      <c r="AI2715">
        <v>627931</v>
      </c>
      <c r="AJ2715">
        <v>699029</v>
      </c>
      <c r="AK2715">
        <v>670173</v>
      </c>
      <c r="AL2715">
        <v>472587</v>
      </c>
      <c r="AM2715">
        <v>675698</v>
      </c>
      <c r="AN2715">
        <v>607084</v>
      </c>
      <c r="AO2715">
        <v>304349</v>
      </c>
      <c r="AP2715">
        <v>477292</v>
      </c>
      <c r="AQ2715">
        <v>585932</v>
      </c>
    </row>
    <row r="2716" spans="1:43">
      <c r="A2716">
        <v>2715</v>
      </c>
      <c r="B2716" t="s">
        <v>5471</v>
      </c>
      <c r="C2716" t="s">
        <v>5472</v>
      </c>
      <c r="D2716">
        <v>5.5617399999999999E-3</v>
      </c>
      <c r="E2716">
        <v>2</v>
      </c>
      <c r="F2716">
        <v>2</v>
      </c>
      <c r="G2716">
        <v>0</v>
      </c>
      <c r="H2716">
        <v>250503</v>
      </c>
      <c r="I2716">
        <v>266718</v>
      </c>
      <c r="J2716">
        <v>227101</v>
      </c>
      <c r="K2716">
        <v>513022</v>
      </c>
      <c r="L2716">
        <v>471805</v>
      </c>
      <c r="M2716">
        <v>579923</v>
      </c>
      <c r="N2716">
        <v>630771</v>
      </c>
      <c r="O2716">
        <v>522912</v>
      </c>
      <c r="P2716">
        <v>393731</v>
      </c>
      <c r="Q2716">
        <v>414061</v>
      </c>
      <c r="R2716">
        <v>286077</v>
      </c>
      <c r="S2716">
        <v>398545</v>
      </c>
      <c r="T2716">
        <v>434415</v>
      </c>
      <c r="U2716">
        <v>504914</v>
      </c>
      <c r="V2716">
        <v>305875</v>
      </c>
      <c r="W2716">
        <v>406635</v>
      </c>
      <c r="X2716">
        <v>431467</v>
      </c>
      <c r="Y2716">
        <v>473577</v>
      </c>
      <c r="Z2716">
        <v>1026800</v>
      </c>
      <c r="AA2716">
        <v>1035320</v>
      </c>
      <c r="AB2716">
        <v>1104810</v>
      </c>
      <c r="AC2716">
        <v>1189260</v>
      </c>
      <c r="AD2716">
        <v>1216410</v>
      </c>
      <c r="AE2716">
        <v>1192390</v>
      </c>
      <c r="AF2716">
        <v>885301</v>
      </c>
      <c r="AG2716">
        <v>686520</v>
      </c>
      <c r="AH2716">
        <v>429262</v>
      </c>
      <c r="AI2716">
        <v>626758</v>
      </c>
      <c r="AJ2716">
        <v>747008</v>
      </c>
      <c r="AK2716">
        <v>769552</v>
      </c>
      <c r="AL2716">
        <v>492070</v>
      </c>
      <c r="AM2716">
        <v>703175</v>
      </c>
      <c r="AN2716">
        <v>569306</v>
      </c>
      <c r="AO2716">
        <v>244485</v>
      </c>
      <c r="AP2716">
        <v>566149</v>
      </c>
      <c r="AQ2716">
        <v>589787</v>
      </c>
    </row>
    <row r="2717" spans="1:43">
      <c r="A2717">
        <v>2716</v>
      </c>
      <c r="B2717" t="s">
        <v>5473</v>
      </c>
      <c r="C2717" t="s">
        <v>5474</v>
      </c>
      <c r="D2717">
        <v>2.99577E-2</v>
      </c>
      <c r="E2717">
        <v>3</v>
      </c>
      <c r="F2717">
        <v>3</v>
      </c>
      <c r="G2717">
        <v>0</v>
      </c>
      <c r="H2717">
        <v>270690</v>
      </c>
      <c r="I2717">
        <v>269509</v>
      </c>
      <c r="J2717">
        <v>246177</v>
      </c>
      <c r="K2717">
        <v>154034</v>
      </c>
      <c r="L2717">
        <v>219038</v>
      </c>
      <c r="M2717">
        <v>208656</v>
      </c>
      <c r="N2717">
        <v>277170</v>
      </c>
      <c r="O2717">
        <v>337677</v>
      </c>
      <c r="P2717">
        <v>228588</v>
      </c>
      <c r="Q2717">
        <v>133871</v>
      </c>
      <c r="R2717">
        <v>153008</v>
      </c>
      <c r="S2717">
        <v>72826.5</v>
      </c>
      <c r="T2717">
        <v>296767</v>
      </c>
      <c r="U2717">
        <v>378154</v>
      </c>
      <c r="V2717">
        <v>395028</v>
      </c>
      <c r="W2717">
        <v>62890.9</v>
      </c>
      <c r="X2717">
        <v>106892</v>
      </c>
      <c r="Y2717">
        <v>134263</v>
      </c>
      <c r="Z2717">
        <v>347224</v>
      </c>
      <c r="AA2717">
        <v>370874</v>
      </c>
      <c r="AB2717">
        <v>397492</v>
      </c>
      <c r="AC2717">
        <v>240801</v>
      </c>
      <c r="AD2717">
        <v>135803</v>
      </c>
      <c r="AE2717">
        <v>172244</v>
      </c>
      <c r="AF2717">
        <v>214431</v>
      </c>
      <c r="AG2717">
        <v>134980</v>
      </c>
      <c r="AH2717">
        <v>226872</v>
      </c>
      <c r="AI2717">
        <v>160612</v>
      </c>
      <c r="AJ2717">
        <v>207313</v>
      </c>
      <c r="AK2717">
        <v>146221</v>
      </c>
      <c r="AL2717">
        <v>217713</v>
      </c>
      <c r="AM2717">
        <v>317713</v>
      </c>
      <c r="AN2717">
        <v>264768</v>
      </c>
      <c r="AO2717" t="s">
        <v>44</v>
      </c>
      <c r="AP2717" t="s">
        <v>44</v>
      </c>
      <c r="AQ2717">
        <v>118053</v>
      </c>
    </row>
    <row r="2718" spans="1:43">
      <c r="A2718">
        <v>2717</v>
      </c>
      <c r="B2718" t="s">
        <v>5475</v>
      </c>
      <c r="C2718" t="s">
        <v>5476</v>
      </c>
      <c r="D2718">
        <v>2.4830700000000001E-2</v>
      </c>
      <c r="E2718">
        <v>1</v>
      </c>
      <c r="F2718">
        <v>1</v>
      </c>
      <c r="G2718">
        <v>0</v>
      </c>
      <c r="H2718">
        <v>34072.699999999997</v>
      </c>
      <c r="I2718">
        <v>28270</v>
      </c>
      <c r="J2718">
        <v>71047.7</v>
      </c>
      <c r="K2718" t="s">
        <v>44</v>
      </c>
      <c r="L2718">
        <v>21720.799999999999</v>
      </c>
      <c r="M2718">
        <v>32267.7</v>
      </c>
      <c r="N2718" t="s">
        <v>44</v>
      </c>
      <c r="O2718">
        <v>25416.3</v>
      </c>
      <c r="P2718">
        <v>35565.1</v>
      </c>
      <c r="Q2718">
        <v>24964.799999999999</v>
      </c>
      <c r="R2718">
        <v>22497.8</v>
      </c>
      <c r="S2718" t="s">
        <v>44</v>
      </c>
      <c r="T2718">
        <v>40693.199999999997</v>
      </c>
      <c r="U2718">
        <v>39151.599999999999</v>
      </c>
      <c r="V2718">
        <v>60714.5</v>
      </c>
      <c r="W2718">
        <v>30796.799999999999</v>
      </c>
      <c r="X2718">
        <v>31031.1</v>
      </c>
      <c r="Y2718">
        <v>18431.7</v>
      </c>
      <c r="Z2718">
        <v>28758.799999999999</v>
      </c>
      <c r="AA2718">
        <v>54472.3</v>
      </c>
      <c r="AB2718">
        <v>69023.7</v>
      </c>
      <c r="AC2718">
        <v>43717.599999999999</v>
      </c>
      <c r="AD2718">
        <v>24594.3</v>
      </c>
      <c r="AE2718">
        <v>64494.3</v>
      </c>
      <c r="AF2718">
        <v>35838.300000000003</v>
      </c>
      <c r="AG2718">
        <v>55926.2</v>
      </c>
      <c r="AH2718">
        <v>62774</v>
      </c>
      <c r="AI2718">
        <v>23673.3</v>
      </c>
      <c r="AJ2718">
        <v>29788.3</v>
      </c>
      <c r="AK2718">
        <v>36485.800000000003</v>
      </c>
      <c r="AL2718">
        <v>56602.5</v>
      </c>
      <c r="AM2718">
        <v>32587.200000000001</v>
      </c>
      <c r="AN2718">
        <v>51477.2</v>
      </c>
      <c r="AO2718" t="s">
        <v>44</v>
      </c>
      <c r="AP2718">
        <v>16793</v>
      </c>
      <c r="AQ2718">
        <v>41281.9</v>
      </c>
    </row>
    <row r="2719" spans="1:43">
      <c r="A2719">
        <v>2718</v>
      </c>
      <c r="B2719" t="s">
        <v>5477</v>
      </c>
      <c r="C2719" t="s">
        <v>5478</v>
      </c>
      <c r="D2719">
        <v>1.1285E-2</v>
      </c>
      <c r="E2719">
        <v>1</v>
      </c>
      <c r="F2719">
        <v>1</v>
      </c>
      <c r="G2719">
        <v>0</v>
      </c>
      <c r="H2719">
        <v>29407.1</v>
      </c>
      <c r="I2719" t="s">
        <v>44</v>
      </c>
      <c r="J2719" t="s">
        <v>44</v>
      </c>
      <c r="K2719">
        <v>185323</v>
      </c>
      <c r="L2719">
        <v>176804</v>
      </c>
      <c r="M2719">
        <v>223390</v>
      </c>
      <c r="N2719">
        <v>104787</v>
      </c>
      <c r="O2719">
        <v>54519.1</v>
      </c>
      <c r="P2719">
        <v>58874.1</v>
      </c>
      <c r="Q2719">
        <v>162567</v>
      </c>
      <c r="R2719">
        <v>121289</v>
      </c>
      <c r="S2719">
        <v>119926</v>
      </c>
      <c r="T2719">
        <v>82442.600000000006</v>
      </c>
      <c r="U2719">
        <v>72607.100000000006</v>
      </c>
      <c r="V2719">
        <v>64109.1</v>
      </c>
      <c r="W2719">
        <v>29111.8</v>
      </c>
      <c r="X2719">
        <v>7007.84</v>
      </c>
      <c r="Y2719" t="s">
        <v>44</v>
      </c>
      <c r="Z2719">
        <v>305196</v>
      </c>
      <c r="AA2719">
        <v>300252</v>
      </c>
      <c r="AB2719">
        <v>352967</v>
      </c>
      <c r="AC2719">
        <v>134261</v>
      </c>
      <c r="AD2719">
        <v>54461.4</v>
      </c>
      <c r="AE2719">
        <v>16289.8</v>
      </c>
      <c r="AF2719">
        <v>32695</v>
      </c>
      <c r="AG2719">
        <v>6983.6</v>
      </c>
      <c r="AH2719" t="s">
        <v>44</v>
      </c>
      <c r="AI2719">
        <v>265350</v>
      </c>
      <c r="AJ2719">
        <v>273441</v>
      </c>
      <c r="AK2719">
        <v>335735</v>
      </c>
      <c r="AL2719">
        <v>72843</v>
      </c>
      <c r="AM2719">
        <v>99516.9</v>
      </c>
      <c r="AN2719">
        <v>79481.7</v>
      </c>
      <c r="AO2719">
        <v>102535</v>
      </c>
      <c r="AP2719">
        <v>142985</v>
      </c>
      <c r="AQ2719">
        <v>147517</v>
      </c>
    </row>
    <row r="2720" spans="1:43">
      <c r="A2720">
        <v>2719</v>
      </c>
      <c r="B2720" t="s">
        <v>5479</v>
      </c>
      <c r="C2720" t="s">
        <v>5480</v>
      </c>
      <c r="D2720">
        <v>1.37426E-3</v>
      </c>
      <c r="E2720">
        <v>6</v>
      </c>
      <c r="F2720">
        <v>6</v>
      </c>
      <c r="G2720">
        <v>0</v>
      </c>
      <c r="H2720">
        <v>338707</v>
      </c>
      <c r="I2720">
        <v>277929</v>
      </c>
      <c r="J2720">
        <v>233541</v>
      </c>
      <c r="K2720">
        <v>380905</v>
      </c>
      <c r="L2720">
        <v>278333</v>
      </c>
      <c r="M2720">
        <v>323566</v>
      </c>
      <c r="N2720">
        <v>426952</v>
      </c>
      <c r="O2720">
        <v>452792</v>
      </c>
      <c r="P2720">
        <v>403658</v>
      </c>
      <c r="Q2720">
        <v>320340</v>
      </c>
      <c r="R2720">
        <v>257441</v>
      </c>
      <c r="S2720">
        <v>204432</v>
      </c>
      <c r="T2720">
        <v>441605</v>
      </c>
      <c r="U2720">
        <v>499107</v>
      </c>
      <c r="V2720">
        <v>436412</v>
      </c>
      <c r="W2720">
        <v>195196</v>
      </c>
      <c r="X2720">
        <v>198257</v>
      </c>
      <c r="Y2720">
        <v>156818</v>
      </c>
      <c r="Z2720">
        <v>451659</v>
      </c>
      <c r="AA2720">
        <v>389866</v>
      </c>
      <c r="AB2720">
        <v>443183</v>
      </c>
      <c r="AC2720">
        <v>273368</v>
      </c>
      <c r="AD2720">
        <v>232967</v>
      </c>
      <c r="AE2720">
        <v>207553</v>
      </c>
      <c r="AF2720">
        <v>203851</v>
      </c>
      <c r="AG2720">
        <v>255189</v>
      </c>
      <c r="AH2720">
        <v>193503</v>
      </c>
      <c r="AI2720">
        <v>271680</v>
      </c>
      <c r="AJ2720">
        <v>214122</v>
      </c>
      <c r="AK2720">
        <v>196216</v>
      </c>
      <c r="AL2720">
        <v>280092</v>
      </c>
      <c r="AM2720">
        <v>347838</v>
      </c>
      <c r="AN2720">
        <v>233366</v>
      </c>
      <c r="AO2720">
        <v>232543</v>
      </c>
      <c r="AP2720">
        <v>275988</v>
      </c>
      <c r="AQ2720">
        <v>217742</v>
      </c>
    </row>
    <row r="2721" spans="1:43">
      <c r="A2721">
        <v>2720</v>
      </c>
      <c r="B2721" t="s">
        <v>5481</v>
      </c>
      <c r="C2721" t="s">
        <v>5482</v>
      </c>
      <c r="D2721">
        <v>6.2560200000000002E-3</v>
      </c>
      <c r="E2721">
        <v>2</v>
      </c>
      <c r="F2721">
        <v>2</v>
      </c>
      <c r="G2721">
        <v>0</v>
      </c>
      <c r="H2721">
        <v>195923</v>
      </c>
      <c r="I2721">
        <v>117590</v>
      </c>
      <c r="J2721">
        <v>43730.9</v>
      </c>
      <c r="K2721">
        <v>1421910</v>
      </c>
      <c r="L2721">
        <v>1202230</v>
      </c>
      <c r="M2721">
        <v>1410560</v>
      </c>
      <c r="N2721">
        <v>1026020</v>
      </c>
      <c r="O2721">
        <v>524324</v>
      </c>
      <c r="P2721">
        <v>21663.599999999999</v>
      </c>
      <c r="Q2721">
        <v>591721</v>
      </c>
      <c r="R2721">
        <v>515568</v>
      </c>
      <c r="S2721">
        <v>492311</v>
      </c>
      <c r="T2721">
        <v>301546</v>
      </c>
      <c r="U2721">
        <v>272819</v>
      </c>
      <c r="V2721">
        <v>304310</v>
      </c>
      <c r="W2721">
        <v>240364</v>
      </c>
      <c r="X2721">
        <v>184484</v>
      </c>
      <c r="Y2721">
        <v>74345.899999999994</v>
      </c>
      <c r="Z2721">
        <v>2235640</v>
      </c>
      <c r="AA2721">
        <v>1733280</v>
      </c>
      <c r="AB2721">
        <v>2123820</v>
      </c>
      <c r="AC2721">
        <v>745502</v>
      </c>
      <c r="AD2721">
        <v>391041</v>
      </c>
      <c r="AE2721">
        <v>157288</v>
      </c>
      <c r="AF2721">
        <v>32458.5</v>
      </c>
      <c r="AG2721">
        <v>5150.78</v>
      </c>
      <c r="AH2721" t="s">
        <v>44</v>
      </c>
      <c r="AI2721">
        <v>1849920</v>
      </c>
      <c r="AJ2721">
        <v>1579620</v>
      </c>
      <c r="AK2721">
        <v>919719</v>
      </c>
      <c r="AL2721">
        <v>768049</v>
      </c>
      <c r="AM2721">
        <v>60452.7</v>
      </c>
      <c r="AN2721">
        <v>11344.6</v>
      </c>
      <c r="AO2721">
        <v>1264080</v>
      </c>
      <c r="AP2721">
        <v>1538720</v>
      </c>
      <c r="AQ2721">
        <v>1336000</v>
      </c>
    </row>
    <row r="2722" spans="1:43">
      <c r="A2722">
        <v>2721</v>
      </c>
      <c r="B2722" t="s">
        <v>5483</v>
      </c>
      <c r="C2722" t="s">
        <v>5484</v>
      </c>
      <c r="D2722">
        <v>2.1108200000000001E-2</v>
      </c>
      <c r="E2722">
        <v>1</v>
      </c>
      <c r="F2722">
        <v>1</v>
      </c>
      <c r="G2722">
        <v>0</v>
      </c>
      <c r="H2722">
        <v>20031.599999999999</v>
      </c>
      <c r="I2722" t="s">
        <v>44</v>
      </c>
      <c r="J2722">
        <v>14953.7</v>
      </c>
      <c r="K2722" t="s">
        <v>44</v>
      </c>
      <c r="L2722">
        <v>55860.2</v>
      </c>
      <c r="M2722">
        <v>44584.3</v>
      </c>
      <c r="N2722">
        <v>54002.1</v>
      </c>
      <c r="O2722">
        <v>62286.7</v>
      </c>
      <c r="P2722">
        <v>35024.400000000001</v>
      </c>
      <c r="Q2722">
        <v>47780</v>
      </c>
      <c r="R2722">
        <v>53005.8</v>
      </c>
      <c r="S2722">
        <v>41500.1</v>
      </c>
      <c r="T2722">
        <v>15116.4</v>
      </c>
      <c r="U2722">
        <v>11695.5</v>
      </c>
      <c r="V2722">
        <v>33787.599999999999</v>
      </c>
      <c r="W2722">
        <v>2891.57</v>
      </c>
      <c r="X2722">
        <v>10653.2</v>
      </c>
      <c r="Y2722">
        <v>25547.7</v>
      </c>
      <c r="Z2722">
        <v>84181.4</v>
      </c>
      <c r="AA2722">
        <v>81344.100000000006</v>
      </c>
      <c r="AB2722">
        <v>85858.6</v>
      </c>
      <c r="AC2722">
        <v>55479.3</v>
      </c>
      <c r="AD2722">
        <v>99477.9</v>
      </c>
      <c r="AE2722">
        <v>66431.399999999994</v>
      </c>
      <c r="AF2722">
        <v>36683.1</v>
      </c>
      <c r="AG2722">
        <v>34892.1</v>
      </c>
      <c r="AH2722" t="s">
        <v>44</v>
      </c>
      <c r="AI2722">
        <v>45838.7</v>
      </c>
      <c r="AJ2722">
        <v>40672</v>
      </c>
      <c r="AK2722">
        <v>42811.3</v>
      </c>
      <c r="AL2722" t="s">
        <v>44</v>
      </c>
      <c r="AM2722">
        <v>19704</v>
      </c>
      <c r="AN2722">
        <v>22992.400000000001</v>
      </c>
      <c r="AO2722" t="s">
        <v>44</v>
      </c>
      <c r="AP2722" t="s">
        <v>44</v>
      </c>
      <c r="AQ2722">
        <v>35375.699999999997</v>
      </c>
    </row>
    <row r="2723" spans="1:43">
      <c r="A2723">
        <v>2722</v>
      </c>
      <c r="B2723" t="s">
        <v>5485</v>
      </c>
      <c r="C2723" t="s">
        <v>5486</v>
      </c>
      <c r="D2723">
        <v>9.2332400000000002E-3</v>
      </c>
      <c r="E2723">
        <v>1</v>
      </c>
      <c r="F2723">
        <v>1</v>
      </c>
      <c r="G2723">
        <v>0</v>
      </c>
      <c r="H2723">
        <v>301898</v>
      </c>
      <c r="I2723">
        <v>263359</v>
      </c>
      <c r="J2723">
        <v>262506</v>
      </c>
      <c r="K2723">
        <v>250473</v>
      </c>
      <c r="L2723">
        <v>232284</v>
      </c>
      <c r="M2723">
        <v>274659</v>
      </c>
      <c r="N2723">
        <v>353187</v>
      </c>
      <c r="O2723">
        <v>355849</v>
      </c>
      <c r="P2723">
        <v>211788</v>
      </c>
      <c r="Q2723">
        <v>162223</v>
      </c>
      <c r="R2723">
        <v>141458</v>
      </c>
      <c r="S2723">
        <v>115167</v>
      </c>
      <c r="T2723">
        <v>362572</v>
      </c>
      <c r="U2723">
        <v>394889</v>
      </c>
      <c r="V2723">
        <v>383956</v>
      </c>
      <c r="W2723">
        <v>161552</v>
      </c>
      <c r="X2723">
        <v>159735</v>
      </c>
      <c r="Y2723">
        <v>153734</v>
      </c>
      <c r="Z2723">
        <v>220369</v>
      </c>
      <c r="AA2723">
        <v>267860</v>
      </c>
      <c r="AB2723">
        <v>248166</v>
      </c>
      <c r="AC2723">
        <v>157244</v>
      </c>
      <c r="AD2723">
        <v>170123</v>
      </c>
      <c r="AE2723">
        <v>234849</v>
      </c>
      <c r="AF2723">
        <v>255965</v>
      </c>
      <c r="AG2723">
        <v>281854</v>
      </c>
      <c r="AH2723">
        <v>244755</v>
      </c>
      <c r="AI2723">
        <v>200868</v>
      </c>
      <c r="AJ2723">
        <v>178903</v>
      </c>
      <c r="AK2723">
        <v>131987</v>
      </c>
      <c r="AL2723">
        <v>168958</v>
      </c>
      <c r="AM2723">
        <v>219837</v>
      </c>
      <c r="AN2723">
        <v>132808</v>
      </c>
      <c r="AO2723">
        <v>61510.6</v>
      </c>
      <c r="AP2723">
        <v>144127</v>
      </c>
      <c r="AQ2723">
        <v>77857.399999999994</v>
      </c>
    </row>
    <row r="2724" spans="1:43">
      <c r="A2724">
        <v>2723</v>
      </c>
      <c r="B2724" t="s">
        <v>5487</v>
      </c>
      <c r="C2724" t="s">
        <v>5488</v>
      </c>
      <c r="D2724">
        <v>1.9275199999999999E-2</v>
      </c>
      <c r="E2724">
        <v>1</v>
      </c>
      <c r="F2724">
        <v>1</v>
      </c>
      <c r="G2724">
        <v>0</v>
      </c>
      <c r="H2724">
        <v>1139.07</v>
      </c>
      <c r="I2724">
        <v>22641.7</v>
      </c>
      <c r="J2724">
        <v>12519.7</v>
      </c>
      <c r="K2724" t="s">
        <v>44</v>
      </c>
      <c r="L2724">
        <v>13257.6</v>
      </c>
      <c r="M2724" t="s">
        <v>44</v>
      </c>
      <c r="N2724">
        <v>44119</v>
      </c>
      <c r="O2724">
        <v>53013.4</v>
      </c>
      <c r="P2724">
        <v>38957.599999999999</v>
      </c>
      <c r="Q2724" t="s">
        <v>44</v>
      </c>
      <c r="R2724">
        <v>35443.800000000003</v>
      </c>
      <c r="S2724" t="s">
        <v>44</v>
      </c>
      <c r="T2724">
        <v>8621.76</v>
      </c>
      <c r="U2724">
        <v>37483.300000000003</v>
      </c>
      <c r="V2724">
        <v>37370.1</v>
      </c>
      <c r="W2724" t="s">
        <v>44</v>
      </c>
      <c r="X2724" t="s">
        <v>44</v>
      </c>
      <c r="Y2724">
        <v>9693.8799999999992</v>
      </c>
      <c r="Z2724" t="s">
        <v>44</v>
      </c>
      <c r="AA2724" t="s">
        <v>44</v>
      </c>
      <c r="AB2724">
        <v>12870.2</v>
      </c>
      <c r="AC2724" t="s">
        <v>44</v>
      </c>
      <c r="AD2724">
        <v>15922.1</v>
      </c>
      <c r="AE2724" t="s">
        <v>44</v>
      </c>
      <c r="AF2724" t="s">
        <v>44</v>
      </c>
      <c r="AG2724" t="s">
        <v>44</v>
      </c>
      <c r="AH2724" t="s">
        <v>44</v>
      </c>
      <c r="AI2724" t="s">
        <v>44</v>
      </c>
      <c r="AJ2724" t="s">
        <v>44</v>
      </c>
      <c r="AK2724" t="s">
        <v>44</v>
      </c>
      <c r="AL2724" t="s">
        <v>44</v>
      </c>
      <c r="AM2724">
        <v>13038</v>
      </c>
      <c r="AN2724" t="s">
        <v>44</v>
      </c>
      <c r="AO2724" t="s">
        <v>44</v>
      </c>
      <c r="AP2724" t="s">
        <v>44</v>
      </c>
      <c r="AQ2724" t="s">
        <v>44</v>
      </c>
    </row>
    <row r="2725" spans="1:43">
      <c r="A2725">
        <v>2724</v>
      </c>
      <c r="B2725" t="s">
        <v>5489</v>
      </c>
      <c r="C2725" t="s">
        <v>5490</v>
      </c>
      <c r="D2725">
        <v>9.9578700000000006E-3</v>
      </c>
      <c r="E2725">
        <v>2</v>
      </c>
      <c r="F2725">
        <v>2</v>
      </c>
      <c r="G2725">
        <v>0</v>
      </c>
      <c r="H2725">
        <v>43767.1</v>
      </c>
      <c r="I2725">
        <v>40531.4</v>
      </c>
      <c r="J2725">
        <v>50762.7</v>
      </c>
      <c r="K2725">
        <v>76596.899999999994</v>
      </c>
      <c r="L2725">
        <v>34148.300000000003</v>
      </c>
      <c r="M2725">
        <v>68453.899999999994</v>
      </c>
      <c r="N2725">
        <v>39310.5</v>
      </c>
      <c r="O2725">
        <v>59734.8</v>
      </c>
      <c r="P2725">
        <v>39744.5</v>
      </c>
      <c r="Q2725">
        <v>42067.3</v>
      </c>
      <c r="R2725">
        <v>43283.199999999997</v>
      </c>
      <c r="S2725">
        <v>42396.4</v>
      </c>
      <c r="T2725">
        <v>41267</v>
      </c>
      <c r="U2725">
        <v>56164.6</v>
      </c>
      <c r="V2725">
        <v>22682.9</v>
      </c>
      <c r="W2725">
        <v>33535.699999999997</v>
      </c>
      <c r="X2725">
        <v>27843.1</v>
      </c>
      <c r="Y2725">
        <v>34918.699999999997</v>
      </c>
      <c r="Z2725">
        <v>73998.8</v>
      </c>
      <c r="AA2725">
        <v>60103.6</v>
      </c>
      <c r="AB2725">
        <v>83772.3</v>
      </c>
      <c r="AC2725">
        <v>66937.8</v>
      </c>
      <c r="AD2725">
        <v>79393.5</v>
      </c>
      <c r="AE2725">
        <v>94174.3</v>
      </c>
      <c r="AF2725">
        <v>36077.5</v>
      </c>
      <c r="AG2725">
        <v>37545.300000000003</v>
      </c>
      <c r="AH2725">
        <v>55314.2</v>
      </c>
      <c r="AI2725">
        <v>51148</v>
      </c>
      <c r="AJ2725">
        <v>29655.599999999999</v>
      </c>
      <c r="AK2725">
        <v>26856.2</v>
      </c>
      <c r="AL2725">
        <v>50238.3</v>
      </c>
      <c r="AM2725">
        <v>67140.800000000003</v>
      </c>
      <c r="AN2725">
        <v>50778.400000000001</v>
      </c>
      <c r="AO2725">
        <v>101428</v>
      </c>
      <c r="AP2725">
        <v>123523</v>
      </c>
      <c r="AQ2725">
        <v>140765</v>
      </c>
    </row>
    <row r="2726" spans="1:43">
      <c r="A2726">
        <v>2725</v>
      </c>
      <c r="B2726" t="s">
        <v>5491</v>
      </c>
      <c r="C2726" t="s">
        <v>5492</v>
      </c>
      <c r="D2726">
        <v>7.1633199999999997E-4</v>
      </c>
      <c r="E2726">
        <v>2</v>
      </c>
      <c r="F2726">
        <v>2</v>
      </c>
      <c r="G2726">
        <v>0</v>
      </c>
      <c r="H2726">
        <v>473802</v>
      </c>
      <c r="I2726">
        <v>475890</v>
      </c>
      <c r="J2726">
        <v>457253</v>
      </c>
      <c r="K2726">
        <v>254549</v>
      </c>
      <c r="L2726">
        <v>263265</v>
      </c>
      <c r="M2726">
        <v>389638</v>
      </c>
      <c r="N2726">
        <v>267147</v>
      </c>
      <c r="O2726">
        <v>518520</v>
      </c>
      <c r="P2726">
        <v>290933</v>
      </c>
      <c r="Q2726">
        <v>177284</v>
      </c>
      <c r="R2726">
        <v>345593</v>
      </c>
      <c r="S2726">
        <v>345439</v>
      </c>
      <c r="T2726">
        <v>494590</v>
      </c>
      <c r="U2726">
        <v>670019</v>
      </c>
      <c r="V2726">
        <v>661568</v>
      </c>
      <c r="W2726">
        <v>476668</v>
      </c>
      <c r="X2726">
        <v>613836</v>
      </c>
      <c r="Y2726">
        <v>554125</v>
      </c>
      <c r="Z2726">
        <v>311314</v>
      </c>
      <c r="AA2726">
        <v>583130</v>
      </c>
      <c r="AB2726">
        <v>572209</v>
      </c>
      <c r="AC2726">
        <v>313802</v>
      </c>
      <c r="AD2726">
        <v>749318</v>
      </c>
      <c r="AE2726">
        <v>441541</v>
      </c>
      <c r="AF2726">
        <v>593920</v>
      </c>
      <c r="AG2726">
        <v>654579</v>
      </c>
      <c r="AH2726">
        <v>578914</v>
      </c>
      <c r="AI2726">
        <v>496215</v>
      </c>
      <c r="AJ2726">
        <v>694366</v>
      </c>
      <c r="AK2726">
        <v>619419</v>
      </c>
      <c r="AL2726">
        <v>285866</v>
      </c>
      <c r="AM2726">
        <v>242660</v>
      </c>
      <c r="AN2726">
        <v>412727</v>
      </c>
      <c r="AO2726">
        <v>453476</v>
      </c>
      <c r="AP2726">
        <v>710141</v>
      </c>
      <c r="AQ2726">
        <v>746162</v>
      </c>
    </row>
    <row r="2727" spans="1:43">
      <c r="A2727">
        <v>2726</v>
      </c>
      <c r="B2727" t="s">
        <v>5493</v>
      </c>
      <c r="C2727" t="s">
        <v>5494</v>
      </c>
      <c r="D2727">
        <v>7.1633199999999997E-4</v>
      </c>
      <c r="E2727">
        <v>4</v>
      </c>
      <c r="F2727">
        <v>4</v>
      </c>
      <c r="G2727">
        <v>0</v>
      </c>
      <c r="H2727">
        <v>2644500</v>
      </c>
      <c r="I2727">
        <v>2250710</v>
      </c>
      <c r="J2727">
        <v>1404270</v>
      </c>
      <c r="K2727">
        <v>3001590</v>
      </c>
      <c r="L2727">
        <v>3095820</v>
      </c>
      <c r="M2727">
        <v>2814440</v>
      </c>
      <c r="N2727">
        <v>2351600</v>
      </c>
      <c r="O2727">
        <v>1760050</v>
      </c>
      <c r="P2727">
        <v>1318780</v>
      </c>
      <c r="Q2727">
        <v>1092290</v>
      </c>
      <c r="R2727">
        <v>1402190</v>
      </c>
      <c r="S2727">
        <v>1161890</v>
      </c>
      <c r="T2727">
        <v>2325400</v>
      </c>
      <c r="U2727">
        <v>2420790</v>
      </c>
      <c r="V2727">
        <v>1389070</v>
      </c>
      <c r="W2727">
        <v>1546970</v>
      </c>
      <c r="X2727">
        <v>1755090</v>
      </c>
      <c r="Y2727">
        <v>1152350</v>
      </c>
      <c r="Z2727">
        <v>2655350</v>
      </c>
      <c r="AA2727">
        <v>2548560</v>
      </c>
      <c r="AB2727">
        <v>2109200</v>
      </c>
      <c r="AC2727">
        <v>3088790</v>
      </c>
      <c r="AD2727">
        <v>2808900</v>
      </c>
      <c r="AE2727">
        <v>2503200</v>
      </c>
      <c r="AF2727">
        <v>1931210</v>
      </c>
      <c r="AG2727">
        <v>1432130</v>
      </c>
      <c r="AH2727">
        <v>1090970</v>
      </c>
      <c r="AI2727">
        <v>1822490</v>
      </c>
      <c r="AJ2727">
        <v>1671730</v>
      </c>
      <c r="AK2727">
        <v>1127870</v>
      </c>
      <c r="AL2727">
        <v>1988130</v>
      </c>
      <c r="AM2727">
        <v>1715980</v>
      </c>
      <c r="AN2727">
        <v>1478370</v>
      </c>
      <c r="AO2727">
        <v>1635280</v>
      </c>
      <c r="AP2727">
        <v>2365910</v>
      </c>
      <c r="AQ2727">
        <v>1987370</v>
      </c>
    </row>
    <row r="2728" spans="1:43">
      <c r="A2728">
        <v>2727</v>
      </c>
      <c r="B2728" t="s">
        <v>5495</v>
      </c>
      <c r="C2728" t="s">
        <v>5496</v>
      </c>
      <c r="D2728">
        <v>1.96344E-2</v>
      </c>
      <c r="E2728">
        <v>1</v>
      </c>
      <c r="F2728">
        <v>1</v>
      </c>
      <c r="G2728">
        <v>0</v>
      </c>
      <c r="H2728">
        <v>97956.5</v>
      </c>
      <c r="I2728" t="s">
        <v>44</v>
      </c>
      <c r="J2728">
        <v>136411</v>
      </c>
      <c r="K2728">
        <v>188234</v>
      </c>
      <c r="L2728">
        <v>141731</v>
      </c>
      <c r="M2728" t="s">
        <v>44</v>
      </c>
      <c r="N2728">
        <v>296288</v>
      </c>
      <c r="O2728">
        <v>209060</v>
      </c>
      <c r="P2728">
        <v>182466</v>
      </c>
      <c r="Q2728">
        <v>296123</v>
      </c>
      <c r="R2728">
        <v>260577</v>
      </c>
      <c r="S2728">
        <v>217116</v>
      </c>
      <c r="T2728">
        <v>91195.5</v>
      </c>
      <c r="U2728">
        <v>138137</v>
      </c>
      <c r="V2728">
        <v>177978</v>
      </c>
      <c r="W2728">
        <v>111307</v>
      </c>
      <c r="X2728">
        <v>58457.4</v>
      </c>
      <c r="Y2728">
        <v>104002</v>
      </c>
      <c r="Z2728" t="s">
        <v>44</v>
      </c>
      <c r="AA2728">
        <v>133196</v>
      </c>
      <c r="AB2728">
        <v>223660</v>
      </c>
      <c r="AC2728">
        <v>414471</v>
      </c>
      <c r="AD2728">
        <v>318503</v>
      </c>
      <c r="AE2728">
        <v>376893</v>
      </c>
      <c r="AF2728">
        <v>213637</v>
      </c>
      <c r="AG2728">
        <v>150440</v>
      </c>
      <c r="AH2728">
        <v>104116</v>
      </c>
      <c r="AI2728">
        <v>216598</v>
      </c>
      <c r="AJ2728">
        <v>200821</v>
      </c>
      <c r="AK2728">
        <v>147851</v>
      </c>
      <c r="AL2728" t="s">
        <v>44</v>
      </c>
      <c r="AM2728" t="s">
        <v>44</v>
      </c>
      <c r="AN2728" t="s">
        <v>44</v>
      </c>
      <c r="AO2728" t="s">
        <v>44</v>
      </c>
      <c r="AP2728" t="s">
        <v>44</v>
      </c>
      <c r="AQ2728" t="s">
        <v>44</v>
      </c>
    </row>
    <row r="2729" spans="1:43">
      <c r="A2729">
        <v>2728</v>
      </c>
      <c r="B2729" t="s">
        <v>5497</v>
      </c>
      <c r="C2729" t="s">
        <v>5498</v>
      </c>
      <c r="D2729">
        <v>7.1633199999999997E-4</v>
      </c>
      <c r="E2729">
        <v>4</v>
      </c>
      <c r="F2729">
        <v>4</v>
      </c>
      <c r="G2729">
        <v>0</v>
      </c>
      <c r="H2729">
        <v>390912</v>
      </c>
      <c r="I2729">
        <v>351843</v>
      </c>
      <c r="J2729">
        <v>323379</v>
      </c>
      <c r="K2729">
        <v>604623</v>
      </c>
      <c r="L2729">
        <v>562548</v>
      </c>
      <c r="M2729">
        <v>676534</v>
      </c>
      <c r="N2729">
        <v>737941</v>
      </c>
      <c r="O2729">
        <v>714019</v>
      </c>
      <c r="P2729">
        <v>600716</v>
      </c>
      <c r="Q2729">
        <v>611298</v>
      </c>
      <c r="R2729">
        <v>580697</v>
      </c>
      <c r="S2729">
        <v>707050</v>
      </c>
      <c r="T2729">
        <v>494963</v>
      </c>
      <c r="U2729">
        <v>572582</v>
      </c>
      <c r="V2729">
        <v>591179</v>
      </c>
      <c r="W2729">
        <v>375233</v>
      </c>
      <c r="X2729">
        <v>380921</v>
      </c>
      <c r="Y2729">
        <v>407420</v>
      </c>
      <c r="Z2729">
        <v>1098840</v>
      </c>
      <c r="AA2729">
        <v>1171390</v>
      </c>
      <c r="AB2729">
        <v>1332380</v>
      </c>
      <c r="AC2729">
        <v>1146820</v>
      </c>
      <c r="AD2729">
        <v>1075810</v>
      </c>
      <c r="AE2729">
        <v>1132460</v>
      </c>
      <c r="AF2729">
        <v>798958</v>
      </c>
      <c r="AG2729">
        <v>870928</v>
      </c>
      <c r="AH2729">
        <v>967598</v>
      </c>
      <c r="AI2729">
        <v>981488</v>
      </c>
      <c r="AJ2729">
        <v>1002720</v>
      </c>
      <c r="AK2729">
        <v>1099970</v>
      </c>
      <c r="AL2729">
        <v>550479</v>
      </c>
      <c r="AM2729">
        <v>661035</v>
      </c>
      <c r="AN2729">
        <v>526423</v>
      </c>
      <c r="AO2729">
        <v>456344</v>
      </c>
      <c r="AP2729">
        <v>532304</v>
      </c>
      <c r="AQ2729">
        <v>557108</v>
      </c>
    </row>
    <row r="2730" spans="1:43">
      <c r="A2730">
        <v>2729</v>
      </c>
      <c r="B2730" t="s">
        <v>5499</v>
      </c>
      <c r="C2730" t="s">
        <v>5500</v>
      </c>
      <c r="D2730">
        <v>1.0476699999999999E-3</v>
      </c>
      <c r="E2730">
        <v>5</v>
      </c>
      <c r="F2730">
        <v>5</v>
      </c>
      <c r="G2730">
        <v>0</v>
      </c>
      <c r="H2730">
        <v>557834</v>
      </c>
      <c r="I2730">
        <v>393788</v>
      </c>
      <c r="J2730">
        <v>272650</v>
      </c>
      <c r="K2730">
        <v>589836</v>
      </c>
      <c r="L2730">
        <v>488467</v>
      </c>
      <c r="M2730">
        <v>425914</v>
      </c>
      <c r="N2730">
        <v>589437</v>
      </c>
      <c r="O2730">
        <v>488373</v>
      </c>
      <c r="P2730">
        <v>267100</v>
      </c>
      <c r="Q2730">
        <v>596254</v>
      </c>
      <c r="R2730">
        <v>431448</v>
      </c>
      <c r="S2730">
        <v>289839</v>
      </c>
      <c r="T2730">
        <v>438971</v>
      </c>
      <c r="U2730">
        <v>294314</v>
      </c>
      <c r="V2730">
        <v>369687</v>
      </c>
      <c r="W2730">
        <v>436971</v>
      </c>
      <c r="X2730">
        <v>306091</v>
      </c>
      <c r="Y2730">
        <v>205910</v>
      </c>
      <c r="Z2730">
        <v>671200</v>
      </c>
      <c r="AA2730">
        <v>533905</v>
      </c>
      <c r="AB2730">
        <v>574024</v>
      </c>
      <c r="AC2730">
        <v>609652</v>
      </c>
      <c r="AD2730">
        <v>448990</v>
      </c>
      <c r="AE2730">
        <v>316048</v>
      </c>
      <c r="AF2730">
        <v>464737</v>
      </c>
      <c r="AG2730">
        <v>306810</v>
      </c>
      <c r="AH2730">
        <v>421894</v>
      </c>
      <c r="AI2730">
        <v>534879</v>
      </c>
      <c r="AJ2730">
        <v>363810</v>
      </c>
      <c r="AK2730">
        <v>282624</v>
      </c>
      <c r="AL2730">
        <v>377693</v>
      </c>
      <c r="AM2730">
        <v>354651</v>
      </c>
      <c r="AN2730">
        <v>235929</v>
      </c>
      <c r="AO2730">
        <v>410446</v>
      </c>
      <c r="AP2730">
        <v>339486</v>
      </c>
      <c r="AQ2730">
        <v>329377</v>
      </c>
    </row>
    <row r="2731" spans="1:43">
      <c r="A2731">
        <v>2730</v>
      </c>
      <c r="B2731" t="s">
        <v>5501</v>
      </c>
      <c r="C2731" t="s">
        <v>5502</v>
      </c>
      <c r="D2731">
        <v>3.5341600000000001E-2</v>
      </c>
      <c r="E2731">
        <v>2</v>
      </c>
      <c r="F2731">
        <v>2</v>
      </c>
      <c r="G2731">
        <v>0</v>
      </c>
      <c r="H2731">
        <v>229494</v>
      </c>
      <c r="I2731">
        <v>95932</v>
      </c>
      <c r="J2731">
        <v>262253</v>
      </c>
      <c r="K2731">
        <v>446496</v>
      </c>
      <c r="L2731">
        <v>204627</v>
      </c>
      <c r="M2731">
        <v>224825</v>
      </c>
      <c r="N2731">
        <v>169267</v>
      </c>
      <c r="O2731" t="s">
        <v>44</v>
      </c>
      <c r="P2731">
        <v>162555</v>
      </c>
      <c r="Q2731">
        <v>124375</v>
      </c>
      <c r="R2731">
        <v>252905</v>
      </c>
      <c r="S2731">
        <v>372274</v>
      </c>
      <c r="T2731">
        <v>255534</v>
      </c>
      <c r="U2731">
        <v>145245</v>
      </c>
      <c r="V2731">
        <v>227987</v>
      </c>
      <c r="W2731">
        <v>123193</v>
      </c>
      <c r="X2731">
        <v>143458</v>
      </c>
      <c r="Y2731">
        <v>389198</v>
      </c>
      <c r="Z2731">
        <v>409461</v>
      </c>
      <c r="AA2731" t="s">
        <v>44</v>
      </c>
      <c r="AB2731">
        <v>156666</v>
      </c>
      <c r="AC2731">
        <v>176799</v>
      </c>
      <c r="AD2731">
        <v>251161</v>
      </c>
      <c r="AE2731">
        <v>391350</v>
      </c>
      <c r="AF2731">
        <v>119570</v>
      </c>
      <c r="AG2731">
        <v>245432</v>
      </c>
      <c r="AH2731">
        <v>131772</v>
      </c>
      <c r="AI2731">
        <v>143475</v>
      </c>
      <c r="AJ2731">
        <v>80388.3</v>
      </c>
      <c r="AK2731">
        <v>323084</v>
      </c>
      <c r="AL2731">
        <v>216725</v>
      </c>
      <c r="AM2731">
        <v>462322</v>
      </c>
      <c r="AN2731" t="s">
        <v>44</v>
      </c>
      <c r="AO2731" t="s">
        <v>44</v>
      </c>
      <c r="AP2731" t="s">
        <v>44</v>
      </c>
      <c r="AQ2731" t="s">
        <v>44</v>
      </c>
    </row>
    <row r="2732" spans="1:43">
      <c r="A2732">
        <v>2731</v>
      </c>
      <c r="B2732" t="s">
        <v>5503</v>
      </c>
      <c r="C2732" t="s">
        <v>5504</v>
      </c>
      <c r="D2732">
        <v>7.1633199999999997E-4</v>
      </c>
      <c r="E2732">
        <v>2</v>
      </c>
      <c r="F2732">
        <v>2</v>
      </c>
      <c r="G2732">
        <v>0</v>
      </c>
      <c r="H2732">
        <v>878628</v>
      </c>
      <c r="I2732">
        <v>750843</v>
      </c>
      <c r="J2732">
        <v>545262</v>
      </c>
      <c r="K2732">
        <v>1431170</v>
      </c>
      <c r="L2732">
        <v>1405350</v>
      </c>
      <c r="M2732">
        <v>1464730</v>
      </c>
      <c r="N2732">
        <v>1131770</v>
      </c>
      <c r="O2732">
        <v>1182450</v>
      </c>
      <c r="P2732">
        <v>1124220</v>
      </c>
      <c r="Q2732">
        <v>988699</v>
      </c>
      <c r="R2732">
        <v>991620</v>
      </c>
      <c r="S2732">
        <v>1018330</v>
      </c>
      <c r="T2732">
        <v>821145</v>
      </c>
      <c r="U2732">
        <v>973471</v>
      </c>
      <c r="V2732">
        <v>816445</v>
      </c>
      <c r="W2732">
        <v>622484</v>
      </c>
      <c r="X2732">
        <v>598992</v>
      </c>
      <c r="Y2732">
        <v>366797</v>
      </c>
      <c r="Z2732">
        <v>1531300</v>
      </c>
      <c r="AA2732">
        <v>1461080</v>
      </c>
      <c r="AB2732">
        <v>1599750</v>
      </c>
      <c r="AC2732">
        <v>1018820</v>
      </c>
      <c r="AD2732">
        <v>891086</v>
      </c>
      <c r="AE2732">
        <v>730455</v>
      </c>
      <c r="AF2732">
        <v>958286</v>
      </c>
      <c r="AG2732">
        <v>813324</v>
      </c>
      <c r="AH2732">
        <v>574419</v>
      </c>
      <c r="AI2732">
        <v>1285830</v>
      </c>
      <c r="AJ2732">
        <v>1234950</v>
      </c>
      <c r="AK2732">
        <v>1336070</v>
      </c>
      <c r="AL2732">
        <v>535054</v>
      </c>
      <c r="AM2732">
        <v>666539</v>
      </c>
      <c r="AN2732">
        <v>484448</v>
      </c>
      <c r="AO2732">
        <v>485178</v>
      </c>
      <c r="AP2732">
        <v>671818</v>
      </c>
      <c r="AQ2732">
        <v>670001</v>
      </c>
    </row>
    <row r="2733" spans="1:43">
      <c r="A2733">
        <v>2732</v>
      </c>
      <c r="B2733" t="s">
        <v>5505</v>
      </c>
      <c r="C2733" t="s">
        <v>5506</v>
      </c>
      <c r="D2733">
        <v>2.0059400000000002E-2</v>
      </c>
      <c r="E2733">
        <v>2</v>
      </c>
      <c r="F2733">
        <v>2</v>
      </c>
      <c r="G2733">
        <v>0</v>
      </c>
      <c r="H2733">
        <v>230711</v>
      </c>
      <c r="I2733">
        <v>168361</v>
      </c>
      <c r="J2733" t="s">
        <v>44</v>
      </c>
      <c r="K2733">
        <v>292082</v>
      </c>
      <c r="L2733">
        <v>280556</v>
      </c>
      <c r="M2733">
        <v>314790</v>
      </c>
      <c r="N2733">
        <v>410634</v>
      </c>
      <c r="O2733">
        <v>343360</v>
      </c>
      <c r="P2733" t="s">
        <v>44</v>
      </c>
      <c r="Q2733">
        <v>175510</v>
      </c>
      <c r="R2733">
        <v>324457</v>
      </c>
      <c r="S2733">
        <v>294400</v>
      </c>
      <c r="T2733">
        <v>85262.2</v>
      </c>
      <c r="U2733">
        <v>286370</v>
      </c>
      <c r="V2733">
        <v>339629</v>
      </c>
      <c r="W2733">
        <v>208704</v>
      </c>
      <c r="X2733">
        <v>186006</v>
      </c>
      <c r="Y2733" t="s">
        <v>44</v>
      </c>
      <c r="Z2733">
        <v>415579</v>
      </c>
      <c r="AA2733">
        <v>451394</v>
      </c>
      <c r="AB2733">
        <v>540373</v>
      </c>
      <c r="AC2733">
        <v>700809</v>
      </c>
      <c r="AD2733">
        <v>508653</v>
      </c>
      <c r="AE2733">
        <v>741130</v>
      </c>
      <c r="AF2733">
        <v>208502</v>
      </c>
      <c r="AG2733">
        <v>376957</v>
      </c>
      <c r="AH2733">
        <v>79701.7</v>
      </c>
      <c r="AI2733">
        <v>250312</v>
      </c>
      <c r="AJ2733">
        <v>234637</v>
      </c>
      <c r="AK2733">
        <v>318872</v>
      </c>
      <c r="AL2733">
        <v>302386</v>
      </c>
      <c r="AM2733">
        <v>227070</v>
      </c>
      <c r="AN2733">
        <v>375468</v>
      </c>
      <c r="AO2733">
        <v>136533</v>
      </c>
      <c r="AP2733">
        <v>56108.7</v>
      </c>
      <c r="AQ2733">
        <v>183003</v>
      </c>
    </row>
    <row r="2734" spans="1:43">
      <c r="A2734">
        <v>2733</v>
      </c>
      <c r="B2734" t="s">
        <v>5507</v>
      </c>
      <c r="C2734" t="s">
        <v>5508</v>
      </c>
      <c r="D2734">
        <v>3.6615399999999999E-2</v>
      </c>
      <c r="E2734">
        <v>1</v>
      </c>
      <c r="F2734">
        <v>1</v>
      </c>
      <c r="G2734">
        <v>0</v>
      </c>
      <c r="H2734">
        <v>13281.2</v>
      </c>
      <c r="I2734" t="s">
        <v>44</v>
      </c>
      <c r="J2734" t="s">
        <v>44</v>
      </c>
      <c r="K2734">
        <v>39079.4</v>
      </c>
      <c r="L2734" t="s">
        <v>44</v>
      </c>
      <c r="M2734">
        <v>20781.099999999999</v>
      </c>
      <c r="N2734" t="s">
        <v>44</v>
      </c>
      <c r="O2734">
        <v>12297.4</v>
      </c>
      <c r="P2734">
        <v>19701.5</v>
      </c>
      <c r="Q2734">
        <v>106453</v>
      </c>
      <c r="R2734" t="s">
        <v>44</v>
      </c>
      <c r="S2734" t="s">
        <v>44</v>
      </c>
      <c r="T2734">
        <v>9223.5499999999993</v>
      </c>
      <c r="U2734" t="s">
        <v>44</v>
      </c>
      <c r="V2734" t="s">
        <v>44</v>
      </c>
      <c r="W2734">
        <v>9400.0499999999993</v>
      </c>
      <c r="X2734">
        <v>5512.09</v>
      </c>
      <c r="Y2734">
        <v>1086.3599999999999</v>
      </c>
      <c r="Z2734">
        <v>30884.2</v>
      </c>
      <c r="AA2734" t="s">
        <v>44</v>
      </c>
      <c r="AB2734">
        <v>19700.900000000001</v>
      </c>
      <c r="AC2734">
        <v>21350.3</v>
      </c>
      <c r="AD2734" t="s">
        <v>44</v>
      </c>
      <c r="AE2734" t="s">
        <v>44</v>
      </c>
      <c r="AF2734">
        <v>10869.5</v>
      </c>
      <c r="AG2734" t="s">
        <v>44</v>
      </c>
      <c r="AH2734">
        <v>9922.39</v>
      </c>
      <c r="AI2734">
        <v>15048.4</v>
      </c>
      <c r="AJ2734" t="s">
        <v>44</v>
      </c>
      <c r="AK2734" t="s">
        <v>44</v>
      </c>
      <c r="AL2734" t="s">
        <v>44</v>
      </c>
      <c r="AM2734" t="s">
        <v>44</v>
      </c>
      <c r="AN2734">
        <v>9665.51</v>
      </c>
      <c r="AO2734" t="s">
        <v>44</v>
      </c>
      <c r="AP2734" t="s">
        <v>44</v>
      </c>
      <c r="AQ2734">
        <v>8261.35</v>
      </c>
    </row>
    <row r="2735" spans="1:43">
      <c r="A2735">
        <v>2734</v>
      </c>
      <c r="B2735" t="s">
        <v>5509</v>
      </c>
      <c r="C2735" t="s">
        <v>5510</v>
      </c>
      <c r="D2735">
        <v>6.2362399999999997E-3</v>
      </c>
      <c r="E2735">
        <v>1</v>
      </c>
      <c r="F2735">
        <v>1</v>
      </c>
      <c r="G2735">
        <v>0</v>
      </c>
      <c r="H2735">
        <v>120162</v>
      </c>
      <c r="I2735">
        <v>82765</v>
      </c>
      <c r="J2735">
        <v>114116</v>
      </c>
      <c r="K2735">
        <v>144477</v>
      </c>
      <c r="L2735">
        <v>86676.7</v>
      </c>
      <c r="M2735">
        <v>134122</v>
      </c>
      <c r="N2735">
        <v>315254</v>
      </c>
      <c r="O2735">
        <v>364584</v>
      </c>
      <c r="P2735">
        <v>219503</v>
      </c>
      <c r="Q2735">
        <v>212102</v>
      </c>
      <c r="R2735">
        <v>170474</v>
      </c>
      <c r="S2735">
        <v>212029</v>
      </c>
      <c r="T2735">
        <v>163278</v>
      </c>
      <c r="U2735">
        <v>333471</v>
      </c>
      <c r="V2735">
        <v>237016</v>
      </c>
      <c r="W2735">
        <v>172280</v>
      </c>
      <c r="X2735">
        <v>291836</v>
      </c>
      <c r="Y2735">
        <v>234728</v>
      </c>
      <c r="Z2735">
        <v>220556</v>
      </c>
      <c r="AA2735">
        <v>269038</v>
      </c>
      <c r="AB2735">
        <v>247722</v>
      </c>
      <c r="AC2735">
        <v>72016.7</v>
      </c>
      <c r="AD2735">
        <v>255294</v>
      </c>
      <c r="AE2735">
        <v>132303</v>
      </c>
      <c r="AF2735">
        <v>168401</v>
      </c>
      <c r="AG2735">
        <v>165013</v>
      </c>
      <c r="AH2735" t="s">
        <v>44</v>
      </c>
      <c r="AI2735">
        <v>254144</v>
      </c>
      <c r="AJ2735">
        <v>257724</v>
      </c>
      <c r="AK2735">
        <v>224858</v>
      </c>
      <c r="AL2735">
        <v>211131</v>
      </c>
      <c r="AM2735">
        <v>189792</v>
      </c>
      <c r="AN2735">
        <v>105408</v>
      </c>
      <c r="AO2735">
        <v>92896.5</v>
      </c>
      <c r="AP2735">
        <v>293025</v>
      </c>
      <c r="AQ2735">
        <v>138709</v>
      </c>
    </row>
    <row r="2736" spans="1:43">
      <c r="A2736">
        <v>2735</v>
      </c>
      <c r="B2736" t="s">
        <v>5511</v>
      </c>
      <c r="C2736" t="s">
        <v>5512</v>
      </c>
      <c r="D2736">
        <v>1.12613E-2</v>
      </c>
      <c r="E2736">
        <v>1</v>
      </c>
      <c r="F2736">
        <v>1</v>
      </c>
      <c r="G2736">
        <v>0</v>
      </c>
      <c r="H2736">
        <v>63091.3</v>
      </c>
      <c r="I2736">
        <v>110105</v>
      </c>
      <c r="J2736">
        <v>88298.7</v>
      </c>
      <c r="K2736">
        <v>138932</v>
      </c>
      <c r="L2736">
        <v>96467.9</v>
      </c>
      <c r="M2736">
        <v>125126</v>
      </c>
      <c r="N2736">
        <v>225455</v>
      </c>
      <c r="O2736">
        <v>160937</v>
      </c>
      <c r="P2736">
        <v>146460</v>
      </c>
      <c r="Q2736">
        <v>113872</v>
      </c>
      <c r="R2736">
        <v>64312.800000000003</v>
      </c>
      <c r="S2736">
        <v>172114</v>
      </c>
      <c r="T2736">
        <v>157046</v>
      </c>
      <c r="U2736">
        <v>113504</v>
      </c>
      <c r="V2736">
        <v>106022</v>
      </c>
      <c r="W2736">
        <v>98746.4</v>
      </c>
      <c r="X2736">
        <v>87074.8</v>
      </c>
      <c r="Y2736">
        <v>23843.5</v>
      </c>
      <c r="Z2736">
        <v>216954</v>
      </c>
      <c r="AA2736">
        <v>234557</v>
      </c>
      <c r="AB2736">
        <v>236107</v>
      </c>
      <c r="AC2736">
        <v>142491</v>
      </c>
      <c r="AD2736">
        <v>160112</v>
      </c>
      <c r="AE2736">
        <v>214522</v>
      </c>
      <c r="AF2736">
        <v>146860</v>
      </c>
      <c r="AG2736">
        <v>146801</v>
      </c>
      <c r="AH2736">
        <v>93432.6</v>
      </c>
      <c r="AI2736">
        <v>138935</v>
      </c>
      <c r="AJ2736">
        <v>136216</v>
      </c>
      <c r="AK2736">
        <v>33326.400000000001</v>
      </c>
      <c r="AL2736">
        <v>84397.8</v>
      </c>
      <c r="AM2736">
        <v>158016</v>
      </c>
      <c r="AN2736">
        <v>156144</v>
      </c>
      <c r="AO2736">
        <v>53647.1</v>
      </c>
      <c r="AP2736">
        <v>86712.8</v>
      </c>
      <c r="AQ2736" t="s">
        <v>44</v>
      </c>
    </row>
    <row r="2737" spans="1:43">
      <c r="A2737">
        <v>2736</v>
      </c>
      <c r="B2737" t="s">
        <v>5513</v>
      </c>
      <c r="C2737" t="s">
        <v>5514</v>
      </c>
      <c r="D2737">
        <v>1.0983E-3</v>
      </c>
      <c r="E2737">
        <v>2</v>
      </c>
      <c r="F2737">
        <v>2</v>
      </c>
      <c r="G2737">
        <v>0</v>
      </c>
      <c r="H2737">
        <v>486283</v>
      </c>
      <c r="I2737">
        <v>490923</v>
      </c>
      <c r="J2737">
        <v>491919</v>
      </c>
      <c r="K2737">
        <v>542557</v>
      </c>
      <c r="L2737">
        <v>501438</v>
      </c>
      <c r="M2737">
        <v>522495</v>
      </c>
      <c r="N2737">
        <v>479003</v>
      </c>
      <c r="O2737">
        <v>538057</v>
      </c>
      <c r="P2737">
        <v>513934</v>
      </c>
      <c r="Q2737">
        <v>312842</v>
      </c>
      <c r="R2737">
        <v>402052</v>
      </c>
      <c r="S2737">
        <v>333113</v>
      </c>
      <c r="T2737">
        <v>567408</v>
      </c>
      <c r="U2737">
        <v>651615</v>
      </c>
      <c r="V2737">
        <v>589907</v>
      </c>
      <c r="W2737">
        <v>319370</v>
      </c>
      <c r="X2737">
        <v>306826</v>
      </c>
      <c r="Y2737">
        <v>352323</v>
      </c>
      <c r="Z2737">
        <v>660431</v>
      </c>
      <c r="AA2737">
        <v>666981</v>
      </c>
      <c r="AB2737">
        <v>704818</v>
      </c>
      <c r="AC2737">
        <v>542427</v>
      </c>
      <c r="AD2737">
        <v>536882</v>
      </c>
      <c r="AE2737">
        <v>588607</v>
      </c>
      <c r="AF2737">
        <v>441199</v>
      </c>
      <c r="AG2737">
        <v>492923</v>
      </c>
      <c r="AH2737">
        <v>490078</v>
      </c>
      <c r="AI2737">
        <v>361584</v>
      </c>
      <c r="AJ2737">
        <v>373034</v>
      </c>
      <c r="AK2737">
        <v>215546</v>
      </c>
      <c r="AL2737">
        <v>461757</v>
      </c>
      <c r="AM2737">
        <v>654869</v>
      </c>
      <c r="AN2737">
        <v>456569</v>
      </c>
      <c r="AO2737">
        <v>284264</v>
      </c>
      <c r="AP2737">
        <v>397607</v>
      </c>
      <c r="AQ2737">
        <v>398886</v>
      </c>
    </row>
    <row r="2738" spans="1:43">
      <c r="A2738">
        <v>2737</v>
      </c>
      <c r="B2738" t="s">
        <v>5515</v>
      </c>
      <c r="C2738" t="s">
        <v>5516</v>
      </c>
      <c r="D2738">
        <v>3.1406099999999999E-2</v>
      </c>
      <c r="E2738">
        <v>1</v>
      </c>
      <c r="F2738">
        <v>1</v>
      </c>
      <c r="G2738">
        <v>0</v>
      </c>
      <c r="H2738">
        <v>32751.5</v>
      </c>
      <c r="I2738">
        <v>56184.7</v>
      </c>
      <c r="J2738">
        <v>37108.5</v>
      </c>
      <c r="K2738">
        <v>43760.4</v>
      </c>
      <c r="L2738">
        <v>75630.3</v>
      </c>
      <c r="M2738">
        <v>24026.6</v>
      </c>
      <c r="N2738">
        <v>65251.9</v>
      </c>
      <c r="O2738">
        <v>73106.2</v>
      </c>
      <c r="P2738">
        <v>29734.7</v>
      </c>
      <c r="Q2738">
        <v>46258.9</v>
      </c>
      <c r="R2738">
        <v>49511.9</v>
      </c>
      <c r="S2738">
        <v>78563.899999999994</v>
      </c>
      <c r="T2738">
        <v>106181</v>
      </c>
      <c r="U2738">
        <v>118474</v>
      </c>
      <c r="V2738">
        <v>71276.800000000003</v>
      </c>
      <c r="W2738" t="s">
        <v>44</v>
      </c>
      <c r="X2738">
        <v>50154.8</v>
      </c>
      <c r="Y2738">
        <v>27826.3</v>
      </c>
      <c r="Z2738">
        <v>131898</v>
      </c>
      <c r="AA2738">
        <v>151717</v>
      </c>
      <c r="AB2738">
        <v>161864</v>
      </c>
      <c r="AC2738">
        <v>35906.9</v>
      </c>
      <c r="AD2738">
        <v>52261.2</v>
      </c>
      <c r="AE2738">
        <v>50568.4</v>
      </c>
      <c r="AF2738">
        <v>15277</v>
      </c>
      <c r="AG2738">
        <v>57318.8</v>
      </c>
      <c r="AH2738" t="s">
        <v>44</v>
      </c>
      <c r="AI2738">
        <v>37388.9</v>
      </c>
      <c r="AJ2738">
        <v>53461.9</v>
      </c>
      <c r="AK2738">
        <v>87691.6</v>
      </c>
      <c r="AL2738">
        <v>82694.100000000006</v>
      </c>
      <c r="AM2738">
        <v>124434</v>
      </c>
      <c r="AN2738">
        <v>98744</v>
      </c>
      <c r="AO2738">
        <v>67045.2</v>
      </c>
      <c r="AP2738">
        <v>99573.6</v>
      </c>
      <c r="AQ2738">
        <v>93906.4</v>
      </c>
    </row>
    <row r="2739" spans="1:43">
      <c r="A2739">
        <v>2738</v>
      </c>
      <c r="B2739" t="s">
        <v>5517</v>
      </c>
      <c r="C2739" t="s">
        <v>5518</v>
      </c>
      <c r="D2739">
        <v>1.5860399999999999E-3</v>
      </c>
      <c r="E2739">
        <v>2</v>
      </c>
      <c r="F2739">
        <v>2</v>
      </c>
      <c r="G2739">
        <v>0</v>
      </c>
      <c r="H2739">
        <v>77396.100000000006</v>
      </c>
      <c r="I2739">
        <v>119753</v>
      </c>
      <c r="J2739">
        <v>167529</v>
      </c>
      <c r="K2739">
        <v>297841</v>
      </c>
      <c r="L2739">
        <v>332854</v>
      </c>
      <c r="M2739">
        <v>348382</v>
      </c>
      <c r="N2739">
        <v>67817.8</v>
      </c>
      <c r="O2739">
        <v>57813.1</v>
      </c>
      <c r="P2739">
        <v>60951.8</v>
      </c>
      <c r="Q2739">
        <v>61057</v>
      </c>
      <c r="R2739">
        <v>67026</v>
      </c>
      <c r="S2739">
        <v>75581.7</v>
      </c>
      <c r="T2739">
        <v>85206.6</v>
      </c>
      <c r="U2739">
        <v>73077</v>
      </c>
      <c r="V2739">
        <v>97045.9</v>
      </c>
      <c r="W2739">
        <v>28527.3</v>
      </c>
      <c r="X2739">
        <v>41343.199999999997</v>
      </c>
      <c r="Y2739">
        <v>48222.8</v>
      </c>
      <c r="Z2739">
        <v>218983</v>
      </c>
      <c r="AA2739">
        <v>253527</v>
      </c>
      <c r="AB2739">
        <v>305168</v>
      </c>
      <c r="AC2739">
        <v>251864</v>
      </c>
      <c r="AD2739">
        <v>187462</v>
      </c>
      <c r="AE2739">
        <v>260459</v>
      </c>
      <c r="AF2739">
        <v>73709.8</v>
      </c>
      <c r="AG2739">
        <v>99761.8</v>
      </c>
      <c r="AH2739">
        <v>96556.2</v>
      </c>
      <c r="AI2739">
        <v>72487.5</v>
      </c>
      <c r="AJ2739">
        <v>65603.8</v>
      </c>
      <c r="AK2739">
        <v>100237</v>
      </c>
      <c r="AL2739">
        <v>165892</v>
      </c>
      <c r="AM2739">
        <v>209544</v>
      </c>
      <c r="AN2739">
        <v>166730</v>
      </c>
      <c r="AO2739">
        <v>273449</v>
      </c>
      <c r="AP2739">
        <v>332907</v>
      </c>
      <c r="AQ2739">
        <v>363127</v>
      </c>
    </row>
    <row r="2740" spans="1:43">
      <c r="A2740">
        <v>2739</v>
      </c>
      <c r="B2740" t="s">
        <v>5519</v>
      </c>
      <c r="C2740" t="s">
        <v>5520</v>
      </c>
      <c r="D2740">
        <v>2.1072799999999999E-2</v>
      </c>
      <c r="E2740">
        <v>1</v>
      </c>
      <c r="F2740">
        <v>1</v>
      </c>
      <c r="G2740">
        <v>0</v>
      </c>
      <c r="H2740">
        <v>32735.3</v>
      </c>
      <c r="I2740">
        <v>31514.5</v>
      </c>
      <c r="J2740">
        <v>33879.1</v>
      </c>
      <c r="K2740">
        <v>35779.199999999997</v>
      </c>
      <c r="L2740">
        <v>33755.800000000003</v>
      </c>
      <c r="M2740">
        <v>32641.1</v>
      </c>
      <c r="N2740">
        <v>32555</v>
      </c>
      <c r="O2740">
        <v>29422</v>
      </c>
      <c r="P2740">
        <v>35312.5</v>
      </c>
      <c r="Q2740">
        <v>32506.2</v>
      </c>
      <c r="R2740">
        <v>30745.4</v>
      </c>
      <c r="S2740">
        <v>29890.400000000001</v>
      </c>
      <c r="T2740">
        <v>29141.9</v>
      </c>
      <c r="U2740">
        <v>26882.1</v>
      </c>
      <c r="V2740">
        <v>29299.8</v>
      </c>
      <c r="W2740">
        <v>28064.7</v>
      </c>
      <c r="X2740">
        <v>23675.9</v>
      </c>
      <c r="Y2740">
        <v>29398.799999999999</v>
      </c>
      <c r="Z2740">
        <v>32210.799999999999</v>
      </c>
      <c r="AA2740">
        <v>29165.5</v>
      </c>
      <c r="AB2740">
        <v>23144.400000000001</v>
      </c>
      <c r="AC2740">
        <v>40833.699999999997</v>
      </c>
      <c r="AD2740">
        <v>29141.599999999999</v>
      </c>
      <c r="AE2740">
        <v>29014.799999999999</v>
      </c>
      <c r="AF2740">
        <v>23269.7</v>
      </c>
      <c r="AG2740">
        <v>25151</v>
      </c>
      <c r="AH2740">
        <v>21103.9</v>
      </c>
      <c r="AI2740">
        <v>33325.800000000003</v>
      </c>
      <c r="AJ2740">
        <v>23841.5</v>
      </c>
      <c r="AK2740">
        <v>20248</v>
      </c>
      <c r="AL2740">
        <v>25853.599999999999</v>
      </c>
      <c r="AM2740">
        <v>38109.9</v>
      </c>
      <c r="AN2740">
        <v>18121.099999999999</v>
      </c>
      <c r="AO2740">
        <v>24746.7</v>
      </c>
      <c r="AP2740">
        <v>26835.9</v>
      </c>
      <c r="AQ2740">
        <v>29153.3</v>
      </c>
    </row>
    <row r="2741" spans="1:43">
      <c r="A2741">
        <v>2740</v>
      </c>
      <c r="B2741" t="s">
        <v>5521</v>
      </c>
      <c r="C2741" t="s">
        <v>5522</v>
      </c>
      <c r="D2741">
        <v>6.4678399999999999E-3</v>
      </c>
      <c r="E2741">
        <v>1</v>
      </c>
      <c r="F2741">
        <v>1</v>
      </c>
      <c r="G2741">
        <v>0</v>
      </c>
      <c r="H2741">
        <v>141736</v>
      </c>
      <c r="I2741">
        <v>69378.5</v>
      </c>
      <c r="J2741">
        <v>129543</v>
      </c>
      <c r="K2741">
        <v>89641.3</v>
      </c>
      <c r="L2741">
        <v>125251</v>
      </c>
      <c r="M2741">
        <v>46164.5</v>
      </c>
      <c r="N2741">
        <v>69419.3</v>
      </c>
      <c r="O2741">
        <v>102758</v>
      </c>
      <c r="P2741">
        <v>97583.8</v>
      </c>
      <c r="Q2741">
        <v>97320.6</v>
      </c>
      <c r="R2741">
        <v>103671</v>
      </c>
      <c r="S2741">
        <v>125216</v>
      </c>
      <c r="T2741">
        <v>37292</v>
      </c>
      <c r="U2741">
        <v>73806.3</v>
      </c>
      <c r="V2741">
        <v>175511</v>
      </c>
      <c r="W2741">
        <v>72490.600000000006</v>
      </c>
      <c r="X2741">
        <v>57226.6</v>
      </c>
      <c r="Y2741">
        <v>95954</v>
      </c>
      <c r="Z2741">
        <v>125923</v>
      </c>
      <c r="AA2741">
        <v>62392.800000000003</v>
      </c>
      <c r="AB2741">
        <v>225651</v>
      </c>
      <c r="AC2741">
        <v>77761.899999999994</v>
      </c>
      <c r="AD2741">
        <v>86598</v>
      </c>
      <c r="AE2741">
        <v>121319</v>
      </c>
      <c r="AF2741">
        <v>123438</v>
      </c>
      <c r="AG2741">
        <v>108476</v>
      </c>
      <c r="AH2741">
        <v>163707</v>
      </c>
      <c r="AI2741">
        <v>105996</v>
      </c>
      <c r="AJ2741">
        <v>109065</v>
      </c>
      <c r="AK2741">
        <v>113782</v>
      </c>
      <c r="AL2741">
        <v>118449</v>
      </c>
      <c r="AM2741">
        <v>175302</v>
      </c>
      <c r="AN2741">
        <v>120428</v>
      </c>
      <c r="AO2741">
        <v>108482</v>
      </c>
      <c r="AP2741">
        <v>139002</v>
      </c>
      <c r="AQ2741">
        <v>148074</v>
      </c>
    </row>
    <row r="2742" spans="1:43">
      <c r="A2742">
        <v>2741</v>
      </c>
      <c r="B2742" t="s">
        <v>5523</v>
      </c>
      <c r="C2742" t="s">
        <v>5524</v>
      </c>
      <c r="D2742">
        <v>1.7965999999999999E-2</v>
      </c>
      <c r="E2742">
        <v>1</v>
      </c>
      <c r="F2742">
        <v>1</v>
      </c>
      <c r="G2742">
        <v>0</v>
      </c>
      <c r="H2742">
        <v>60057.7</v>
      </c>
      <c r="I2742">
        <v>31170.1</v>
      </c>
      <c r="J2742" t="s">
        <v>44</v>
      </c>
      <c r="K2742">
        <v>63793.3</v>
      </c>
      <c r="L2742">
        <v>42668.7</v>
      </c>
      <c r="M2742" t="s">
        <v>44</v>
      </c>
      <c r="N2742">
        <v>61263.199999999997</v>
      </c>
      <c r="O2742">
        <v>19608.5</v>
      </c>
      <c r="P2742" t="s">
        <v>44</v>
      </c>
      <c r="Q2742">
        <v>41662.400000000001</v>
      </c>
      <c r="R2742">
        <v>4466.07</v>
      </c>
      <c r="S2742">
        <v>6148.41</v>
      </c>
      <c r="T2742">
        <v>38407.1</v>
      </c>
      <c r="U2742">
        <v>25680.6</v>
      </c>
      <c r="V2742">
        <v>3622.41</v>
      </c>
      <c r="W2742">
        <v>41127.599999999999</v>
      </c>
      <c r="X2742">
        <v>19400.599999999999</v>
      </c>
      <c r="Y2742" t="s">
        <v>44</v>
      </c>
      <c r="Z2742">
        <v>50923.6</v>
      </c>
      <c r="AA2742">
        <v>31358.400000000001</v>
      </c>
      <c r="AB2742">
        <v>5800.39</v>
      </c>
      <c r="AC2742">
        <v>53660.6</v>
      </c>
      <c r="AD2742">
        <v>18563.599999999999</v>
      </c>
      <c r="AE2742" t="s">
        <v>44</v>
      </c>
      <c r="AF2742">
        <v>30080.6</v>
      </c>
      <c r="AG2742">
        <v>4973.54</v>
      </c>
      <c r="AH2742" t="s">
        <v>44</v>
      </c>
      <c r="AI2742">
        <v>47024.2</v>
      </c>
      <c r="AJ2742">
        <v>22879.200000000001</v>
      </c>
      <c r="AK2742" t="s">
        <v>44</v>
      </c>
      <c r="AL2742">
        <v>20417.400000000001</v>
      </c>
      <c r="AM2742">
        <v>6969.81</v>
      </c>
      <c r="AN2742" t="s">
        <v>44</v>
      </c>
      <c r="AO2742">
        <v>26151.5</v>
      </c>
      <c r="AP2742">
        <v>15227.2</v>
      </c>
      <c r="AQ2742" t="s">
        <v>44</v>
      </c>
    </row>
    <row r="2743" spans="1:43">
      <c r="A2743">
        <v>2742</v>
      </c>
      <c r="B2743" t="s">
        <v>5525</v>
      </c>
      <c r="C2743" t="s">
        <v>5526</v>
      </c>
      <c r="D2743">
        <v>7.1633199999999997E-4</v>
      </c>
      <c r="E2743">
        <v>5</v>
      </c>
      <c r="F2743">
        <v>5</v>
      </c>
      <c r="G2743">
        <v>0</v>
      </c>
      <c r="H2743">
        <v>694728</v>
      </c>
      <c r="I2743">
        <v>680145</v>
      </c>
      <c r="J2743">
        <v>707538</v>
      </c>
      <c r="K2743">
        <v>868852</v>
      </c>
      <c r="L2743">
        <v>796442</v>
      </c>
      <c r="M2743">
        <v>866909</v>
      </c>
      <c r="N2743">
        <v>1137970</v>
      </c>
      <c r="O2743">
        <v>1234700</v>
      </c>
      <c r="P2743">
        <v>1247430</v>
      </c>
      <c r="Q2743">
        <v>864744</v>
      </c>
      <c r="R2743">
        <v>898534</v>
      </c>
      <c r="S2743">
        <v>990363</v>
      </c>
      <c r="T2743">
        <v>853902</v>
      </c>
      <c r="U2743">
        <v>1060940</v>
      </c>
      <c r="V2743">
        <v>1068630</v>
      </c>
      <c r="W2743">
        <v>677383</v>
      </c>
      <c r="X2743">
        <v>770685</v>
      </c>
      <c r="Y2743">
        <v>835848</v>
      </c>
      <c r="Z2743">
        <v>1263020</v>
      </c>
      <c r="AA2743">
        <v>1265180</v>
      </c>
      <c r="AB2743">
        <v>1388590</v>
      </c>
      <c r="AC2743">
        <v>1692920</v>
      </c>
      <c r="AD2743">
        <v>1679250</v>
      </c>
      <c r="AE2743">
        <v>1690740</v>
      </c>
      <c r="AF2743">
        <v>1223470</v>
      </c>
      <c r="AG2743">
        <v>1323790</v>
      </c>
      <c r="AH2743">
        <v>1429740</v>
      </c>
      <c r="AI2743">
        <v>877408</v>
      </c>
      <c r="AJ2743">
        <v>970577</v>
      </c>
      <c r="AK2743">
        <v>1003950</v>
      </c>
      <c r="AL2743">
        <v>945805</v>
      </c>
      <c r="AM2743">
        <v>1272230</v>
      </c>
      <c r="AN2743">
        <v>961144</v>
      </c>
      <c r="AO2743">
        <v>572759</v>
      </c>
      <c r="AP2743">
        <v>733868</v>
      </c>
      <c r="AQ2743">
        <v>774284</v>
      </c>
    </row>
    <row r="2744" spans="1:43">
      <c r="A2744">
        <v>2743</v>
      </c>
      <c r="B2744" t="s">
        <v>5527</v>
      </c>
      <c r="C2744" t="s">
        <v>5528</v>
      </c>
      <c r="D2744">
        <v>1.03093E-2</v>
      </c>
      <c r="E2744">
        <v>1</v>
      </c>
      <c r="F2744">
        <v>1</v>
      </c>
      <c r="G2744">
        <v>0</v>
      </c>
      <c r="H2744">
        <v>99339.4</v>
      </c>
      <c r="I2744">
        <v>112885</v>
      </c>
      <c r="J2744">
        <v>133003</v>
      </c>
      <c r="K2744">
        <v>43271.5</v>
      </c>
      <c r="L2744">
        <v>112843</v>
      </c>
      <c r="M2744">
        <v>142842</v>
      </c>
      <c r="N2744">
        <v>96419.7</v>
      </c>
      <c r="O2744">
        <v>121892</v>
      </c>
      <c r="P2744">
        <v>48834.6</v>
      </c>
      <c r="Q2744">
        <v>76463.399999999994</v>
      </c>
      <c r="R2744">
        <v>98306.5</v>
      </c>
      <c r="S2744">
        <v>102420</v>
      </c>
      <c r="T2744">
        <v>142213</v>
      </c>
      <c r="U2744">
        <v>127824</v>
      </c>
      <c r="V2744">
        <v>115298</v>
      </c>
      <c r="W2744">
        <v>91800.2</v>
      </c>
      <c r="X2744">
        <v>104935</v>
      </c>
      <c r="Y2744">
        <v>114409</v>
      </c>
      <c r="Z2744">
        <v>70012</v>
      </c>
      <c r="AA2744">
        <v>110337</v>
      </c>
      <c r="AB2744">
        <v>119017</v>
      </c>
      <c r="AC2744">
        <v>87831.8</v>
      </c>
      <c r="AD2744">
        <v>45140.3</v>
      </c>
      <c r="AE2744">
        <v>135512</v>
      </c>
      <c r="AF2744">
        <v>83561.5</v>
      </c>
      <c r="AG2744">
        <v>123197</v>
      </c>
      <c r="AH2744">
        <v>91996.4</v>
      </c>
      <c r="AI2744">
        <v>109342</v>
      </c>
      <c r="AJ2744">
        <v>102876</v>
      </c>
      <c r="AK2744">
        <v>50672.3</v>
      </c>
      <c r="AL2744">
        <v>132635</v>
      </c>
      <c r="AM2744">
        <v>143354</v>
      </c>
      <c r="AN2744">
        <v>80051.5</v>
      </c>
      <c r="AO2744">
        <v>179019</v>
      </c>
      <c r="AP2744">
        <v>238408</v>
      </c>
      <c r="AQ2744">
        <v>183596</v>
      </c>
    </row>
    <row r="2745" spans="1:43">
      <c r="A2745">
        <v>2744</v>
      </c>
      <c r="B2745" t="s">
        <v>5529</v>
      </c>
      <c r="C2745" t="s">
        <v>5530</v>
      </c>
      <c r="D2745">
        <v>4.96599E-2</v>
      </c>
      <c r="E2745">
        <v>4</v>
      </c>
      <c r="F2745">
        <v>4</v>
      </c>
      <c r="G2745">
        <v>0</v>
      </c>
      <c r="H2745">
        <v>35040</v>
      </c>
      <c r="I2745">
        <v>32393.8</v>
      </c>
      <c r="J2745">
        <v>22306.3</v>
      </c>
      <c r="K2745">
        <v>46190.7</v>
      </c>
      <c r="L2745">
        <v>28141.599999999999</v>
      </c>
      <c r="M2745">
        <v>30478.400000000001</v>
      </c>
      <c r="N2745">
        <v>51194.6</v>
      </c>
      <c r="O2745">
        <v>42010</v>
      </c>
      <c r="P2745">
        <v>31082.5</v>
      </c>
      <c r="Q2745">
        <v>15941.9</v>
      </c>
      <c r="R2745">
        <v>32391.4</v>
      </c>
      <c r="S2745">
        <v>20939.900000000001</v>
      </c>
      <c r="T2745">
        <v>34942.699999999997</v>
      </c>
      <c r="U2745">
        <v>48007.6</v>
      </c>
      <c r="V2745">
        <v>55613.2</v>
      </c>
      <c r="W2745">
        <v>27716.799999999999</v>
      </c>
      <c r="X2745">
        <v>17901.2</v>
      </c>
      <c r="Y2745" t="s">
        <v>44</v>
      </c>
      <c r="Z2745">
        <v>55452.4</v>
      </c>
      <c r="AA2745">
        <v>58135.199999999997</v>
      </c>
      <c r="AB2745">
        <v>55056.7</v>
      </c>
      <c r="AC2745">
        <v>29710.799999999999</v>
      </c>
      <c r="AD2745">
        <v>25536.9</v>
      </c>
      <c r="AE2745">
        <v>25210.3</v>
      </c>
      <c r="AF2745">
        <v>19205.3</v>
      </c>
      <c r="AG2745">
        <v>28413.8</v>
      </c>
      <c r="AH2745">
        <v>26646.3</v>
      </c>
      <c r="AI2745">
        <v>13206.6</v>
      </c>
      <c r="AJ2745">
        <v>25382.2</v>
      </c>
      <c r="AK2745">
        <v>28387.5</v>
      </c>
      <c r="AL2745">
        <v>32492.6</v>
      </c>
      <c r="AM2745">
        <v>31659.200000000001</v>
      </c>
      <c r="AN2745">
        <v>29892.2</v>
      </c>
      <c r="AO2745">
        <v>16085.8</v>
      </c>
      <c r="AP2745">
        <v>28683.4</v>
      </c>
      <c r="AQ2745" t="s">
        <v>44</v>
      </c>
    </row>
    <row r="2746" spans="1:43">
      <c r="A2746">
        <v>2745</v>
      </c>
      <c r="B2746" t="s">
        <v>5531</v>
      </c>
      <c r="C2746" t="s">
        <v>5532</v>
      </c>
      <c r="D2746">
        <v>7.1633199999999997E-4</v>
      </c>
      <c r="E2746">
        <v>4</v>
      </c>
      <c r="F2746">
        <v>4</v>
      </c>
      <c r="G2746">
        <v>0</v>
      </c>
      <c r="H2746">
        <v>137029</v>
      </c>
      <c r="I2746">
        <v>129521</v>
      </c>
      <c r="J2746">
        <v>151443</v>
      </c>
      <c r="K2746">
        <v>194128</v>
      </c>
      <c r="L2746">
        <v>185799</v>
      </c>
      <c r="M2746">
        <v>242368</v>
      </c>
      <c r="N2746">
        <v>373766</v>
      </c>
      <c r="O2746">
        <v>376921</v>
      </c>
      <c r="P2746">
        <v>501732</v>
      </c>
      <c r="Q2746">
        <v>335354</v>
      </c>
      <c r="R2746">
        <v>348587</v>
      </c>
      <c r="S2746">
        <v>405661</v>
      </c>
      <c r="T2746">
        <v>203072</v>
      </c>
      <c r="U2746">
        <v>232312</v>
      </c>
      <c r="V2746">
        <v>256897</v>
      </c>
      <c r="W2746">
        <v>139686</v>
      </c>
      <c r="X2746">
        <v>156909</v>
      </c>
      <c r="Y2746">
        <v>162431</v>
      </c>
      <c r="Z2746">
        <v>225447</v>
      </c>
      <c r="AA2746">
        <v>210926</v>
      </c>
      <c r="AB2746">
        <v>305766</v>
      </c>
      <c r="AC2746">
        <v>218325</v>
      </c>
      <c r="AD2746">
        <v>267567</v>
      </c>
      <c r="AE2746">
        <v>292806</v>
      </c>
      <c r="AF2746">
        <v>219305</v>
      </c>
      <c r="AG2746">
        <v>268247</v>
      </c>
      <c r="AH2746">
        <v>320151</v>
      </c>
      <c r="AI2746">
        <v>205227</v>
      </c>
      <c r="AJ2746">
        <v>191065</v>
      </c>
      <c r="AK2746">
        <v>205490</v>
      </c>
      <c r="AL2746">
        <v>118687</v>
      </c>
      <c r="AM2746">
        <v>148150</v>
      </c>
      <c r="AN2746">
        <v>115593</v>
      </c>
      <c r="AO2746">
        <v>60082.7</v>
      </c>
      <c r="AP2746">
        <v>70328.399999999994</v>
      </c>
      <c r="AQ2746">
        <v>103053</v>
      </c>
    </row>
    <row r="2747" spans="1:43">
      <c r="A2747">
        <v>2746</v>
      </c>
      <c r="B2747" t="s">
        <v>5533</v>
      </c>
      <c r="C2747" t="s">
        <v>5534</v>
      </c>
      <c r="D2747">
        <v>1.51439E-3</v>
      </c>
      <c r="E2747">
        <v>2</v>
      </c>
      <c r="F2747">
        <v>2</v>
      </c>
      <c r="G2747">
        <v>0</v>
      </c>
      <c r="H2747">
        <v>169658</v>
      </c>
      <c r="I2747">
        <v>168558</v>
      </c>
      <c r="J2747">
        <v>144302</v>
      </c>
      <c r="K2747">
        <v>137796</v>
      </c>
      <c r="L2747">
        <v>67616.100000000006</v>
      </c>
      <c r="M2747">
        <v>54039.3</v>
      </c>
      <c r="N2747">
        <v>111715</v>
      </c>
      <c r="O2747">
        <v>139160</v>
      </c>
      <c r="P2747">
        <v>171948</v>
      </c>
      <c r="Q2747">
        <v>112600</v>
      </c>
      <c r="R2747">
        <v>118656</v>
      </c>
      <c r="S2747">
        <v>125773</v>
      </c>
      <c r="T2747">
        <v>169737</v>
      </c>
      <c r="U2747">
        <v>201545</v>
      </c>
      <c r="V2747">
        <v>237056</v>
      </c>
      <c r="W2747">
        <v>124373</v>
      </c>
      <c r="X2747">
        <v>130873</v>
      </c>
      <c r="Y2747">
        <v>133216</v>
      </c>
      <c r="Z2747">
        <v>126104</v>
      </c>
      <c r="AA2747">
        <v>176325</v>
      </c>
      <c r="AB2747">
        <v>203644</v>
      </c>
      <c r="AC2747">
        <v>87801.1</v>
      </c>
      <c r="AD2747">
        <v>127723</v>
      </c>
      <c r="AE2747">
        <v>164712</v>
      </c>
      <c r="AF2747">
        <v>74001.399999999994</v>
      </c>
      <c r="AG2747">
        <v>108647</v>
      </c>
      <c r="AH2747">
        <v>131786</v>
      </c>
      <c r="AI2747">
        <v>65797.100000000006</v>
      </c>
      <c r="AJ2747">
        <v>95175.3</v>
      </c>
      <c r="AK2747">
        <v>107543</v>
      </c>
      <c r="AL2747">
        <v>102337</v>
      </c>
      <c r="AM2747">
        <v>124816</v>
      </c>
      <c r="AN2747">
        <v>131378</v>
      </c>
      <c r="AO2747">
        <v>58203.7</v>
      </c>
      <c r="AP2747">
        <v>99445.9</v>
      </c>
      <c r="AQ2747">
        <v>124533</v>
      </c>
    </row>
    <row r="2748" spans="1:43">
      <c r="A2748">
        <v>2747</v>
      </c>
      <c r="B2748" t="s">
        <v>5535</v>
      </c>
      <c r="C2748" t="s">
        <v>5536</v>
      </c>
      <c r="D2748">
        <v>2.5146700000000001E-2</v>
      </c>
      <c r="E2748">
        <v>8</v>
      </c>
      <c r="F2748">
        <v>8</v>
      </c>
      <c r="G2748">
        <v>0</v>
      </c>
      <c r="H2748">
        <v>83804.7</v>
      </c>
      <c r="I2748">
        <v>79503.899999999994</v>
      </c>
      <c r="J2748">
        <v>67394.3</v>
      </c>
      <c r="K2748">
        <v>54592.9</v>
      </c>
      <c r="L2748">
        <v>63198.7</v>
      </c>
      <c r="M2748">
        <v>57794.400000000001</v>
      </c>
      <c r="N2748">
        <v>126801</v>
      </c>
      <c r="O2748">
        <v>129518</v>
      </c>
      <c r="P2748">
        <v>99051.8</v>
      </c>
      <c r="Q2748">
        <v>35687.4</v>
      </c>
      <c r="R2748">
        <v>52583.199999999997</v>
      </c>
      <c r="S2748">
        <v>51818.6</v>
      </c>
      <c r="T2748">
        <v>118377</v>
      </c>
      <c r="U2748">
        <v>143210</v>
      </c>
      <c r="V2748">
        <v>157431</v>
      </c>
      <c r="W2748">
        <v>27331.200000000001</v>
      </c>
      <c r="X2748">
        <v>21360.7</v>
      </c>
      <c r="Y2748">
        <v>6635.35</v>
      </c>
      <c r="Z2748">
        <v>160338</v>
      </c>
      <c r="AA2748">
        <v>184947</v>
      </c>
      <c r="AB2748">
        <v>213167</v>
      </c>
      <c r="AC2748">
        <v>50914.5</v>
      </c>
      <c r="AD2748">
        <v>30600.6</v>
      </c>
      <c r="AE2748">
        <v>31544.6</v>
      </c>
      <c r="AF2748">
        <v>46574.3</v>
      </c>
      <c r="AG2748">
        <v>54628.9</v>
      </c>
      <c r="AH2748">
        <v>33782.6</v>
      </c>
      <c r="AI2748">
        <v>47142.2</v>
      </c>
      <c r="AJ2748">
        <v>21652.3</v>
      </c>
      <c r="AK2748">
        <v>51574.1</v>
      </c>
      <c r="AL2748">
        <v>78712.899999999994</v>
      </c>
      <c r="AM2748">
        <v>110566</v>
      </c>
      <c r="AN2748">
        <v>84619.1</v>
      </c>
      <c r="AO2748">
        <v>31114.799999999999</v>
      </c>
      <c r="AP2748">
        <v>61237.1</v>
      </c>
      <c r="AQ2748">
        <v>30577</v>
      </c>
    </row>
    <row r="2749" spans="1:43">
      <c r="A2749">
        <v>2748</v>
      </c>
      <c r="B2749" t="s">
        <v>5537</v>
      </c>
      <c r="C2749" t="s">
        <v>5538</v>
      </c>
      <c r="D2749">
        <v>2.4270099999999999E-2</v>
      </c>
      <c r="E2749">
        <v>1</v>
      </c>
      <c r="F2749">
        <v>1</v>
      </c>
      <c r="G2749">
        <v>0</v>
      </c>
      <c r="H2749">
        <v>20860.2</v>
      </c>
      <c r="I2749">
        <v>22809.7</v>
      </c>
      <c r="J2749">
        <v>81659.3</v>
      </c>
      <c r="K2749" t="s">
        <v>44</v>
      </c>
      <c r="L2749">
        <v>35738.1</v>
      </c>
      <c r="M2749" t="s">
        <v>44</v>
      </c>
      <c r="N2749">
        <v>19646.3</v>
      </c>
      <c r="O2749" t="s">
        <v>44</v>
      </c>
      <c r="P2749" t="s">
        <v>44</v>
      </c>
      <c r="Q2749" t="s">
        <v>44</v>
      </c>
      <c r="R2749" t="s">
        <v>44</v>
      </c>
      <c r="S2749" t="s">
        <v>44</v>
      </c>
      <c r="T2749">
        <v>56716.4</v>
      </c>
      <c r="U2749">
        <v>43030</v>
      </c>
      <c r="V2749">
        <v>90653.8</v>
      </c>
      <c r="W2749" t="s">
        <v>44</v>
      </c>
      <c r="X2749" t="s">
        <v>44</v>
      </c>
      <c r="Y2749" t="s">
        <v>44</v>
      </c>
      <c r="Z2749">
        <v>90547.199999999997</v>
      </c>
      <c r="AA2749">
        <v>58623.5</v>
      </c>
      <c r="AB2749">
        <v>45800.4</v>
      </c>
      <c r="AC2749" t="s">
        <v>44</v>
      </c>
      <c r="AD2749" t="s">
        <v>44</v>
      </c>
      <c r="AE2749" t="s">
        <v>44</v>
      </c>
      <c r="AF2749" t="s">
        <v>44</v>
      </c>
      <c r="AG2749" t="s">
        <v>44</v>
      </c>
      <c r="AH2749" t="s">
        <v>44</v>
      </c>
      <c r="AI2749" t="s">
        <v>44</v>
      </c>
      <c r="AJ2749" t="s">
        <v>44</v>
      </c>
      <c r="AK2749" t="s">
        <v>44</v>
      </c>
      <c r="AL2749">
        <v>57003.3</v>
      </c>
      <c r="AM2749">
        <v>88863</v>
      </c>
      <c r="AN2749">
        <v>95222.6</v>
      </c>
      <c r="AO2749">
        <v>17622.900000000001</v>
      </c>
      <c r="AP2749">
        <v>50181.8</v>
      </c>
      <c r="AQ2749">
        <v>173401</v>
      </c>
    </row>
    <row r="2750" spans="1:43">
      <c r="A2750">
        <v>2749</v>
      </c>
      <c r="B2750" t="s">
        <v>5539</v>
      </c>
      <c r="C2750" t="s">
        <v>5540</v>
      </c>
      <c r="D2750">
        <v>1.8542199999999998E-2</v>
      </c>
      <c r="E2750">
        <v>1</v>
      </c>
      <c r="F2750">
        <v>1</v>
      </c>
      <c r="G2750">
        <v>0</v>
      </c>
      <c r="H2750">
        <v>52194.400000000001</v>
      </c>
      <c r="I2750">
        <v>35013.199999999997</v>
      </c>
      <c r="J2750">
        <v>3347.77</v>
      </c>
      <c r="K2750">
        <v>65513.5</v>
      </c>
      <c r="L2750">
        <v>63158.1</v>
      </c>
      <c r="M2750">
        <v>50935.9</v>
      </c>
      <c r="N2750">
        <v>69999.5</v>
      </c>
      <c r="O2750">
        <v>34394.699999999997</v>
      </c>
      <c r="P2750">
        <v>36972.5</v>
      </c>
      <c r="Q2750">
        <v>33317.4</v>
      </c>
      <c r="R2750">
        <v>31262.6</v>
      </c>
      <c r="S2750">
        <v>23310.3</v>
      </c>
      <c r="T2750">
        <v>54564.1</v>
      </c>
      <c r="U2750">
        <v>55418.3</v>
      </c>
      <c r="V2750">
        <v>32829</v>
      </c>
      <c r="W2750">
        <v>20538.8</v>
      </c>
      <c r="X2750">
        <v>7582.84</v>
      </c>
      <c r="Y2750">
        <v>2895.43</v>
      </c>
      <c r="Z2750">
        <v>53120.3</v>
      </c>
      <c r="AA2750">
        <v>66222.899999999994</v>
      </c>
      <c r="AB2750">
        <v>36744.1</v>
      </c>
      <c r="AC2750">
        <v>30716.3</v>
      </c>
      <c r="AD2750">
        <v>14706.6</v>
      </c>
      <c r="AE2750" t="s">
        <v>44</v>
      </c>
      <c r="AF2750">
        <v>22402.6</v>
      </c>
      <c r="AG2750">
        <v>2539.36</v>
      </c>
      <c r="AH2750">
        <v>4822.87</v>
      </c>
      <c r="AI2750">
        <v>32549.7</v>
      </c>
      <c r="AJ2750">
        <v>28722.6</v>
      </c>
      <c r="AK2750">
        <v>12731.8</v>
      </c>
      <c r="AL2750">
        <v>28142</v>
      </c>
      <c r="AM2750">
        <v>28150.6</v>
      </c>
      <c r="AN2750" t="s">
        <v>44</v>
      </c>
      <c r="AO2750">
        <v>5693.47</v>
      </c>
      <c r="AP2750">
        <v>1650.38</v>
      </c>
      <c r="AQ2750">
        <v>9594.43</v>
      </c>
    </row>
    <row r="2751" spans="1:43">
      <c r="A2751">
        <v>2750</v>
      </c>
      <c r="B2751" t="s">
        <v>5541</v>
      </c>
      <c r="C2751" t="s">
        <v>5542</v>
      </c>
      <c r="D2751">
        <v>7.1633199999999997E-4</v>
      </c>
      <c r="E2751">
        <v>13</v>
      </c>
      <c r="F2751">
        <v>13</v>
      </c>
      <c r="G2751">
        <v>0</v>
      </c>
      <c r="H2751">
        <v>341007</v>
      </c>
      <c r="I2751">
        <v>353844</v>
      </c>
      <c r="J2751">
        <v>375213</v>
      </c>
      <c r="K2751">
        <v>308610</v>
      </c>
      <c r="L2751">
        <v>306930</v>
      </c>
      <c r="M2751">
        <v>411684</v>
      </c>
      <c r="N2751">
        <v>393017</v>
      </c>
      <c r="O2751">
        <v>403397</v>
      </c>
      <c r="P2751">
        <v>486568</v>
      </c>
      <c r="Q2751">
        <v>145777</v>
      </c>
      <c r="R2751">
        <v>166899</v>
      </c>
      <c r="S2751">
        <v>158076</v>
      </c>
      <c r="T2751">
        <v>375402</v>
      </c>
      <c r="U2751">
        <v>435465</v>
      </c>
      <c r="V2751">
        <v>431249</v>
      </c>
      <c r="W2751">
        <v>105052</v>
      </c>
      <c r="X2751">
        <v>81035.7</v>
      </c>
      <c r="Y2751">
        <v>127640</v>
      </c>
      <c r="Z2751">
        <v>754307</v>
      </c>
      <c r="AA2751">
        <v>699784</v>
      </c>
      <c r="AB2751">
        <v>771767</v>
      </c>
      <c r="AC2751">
        <v>232698</v>
      </c>
      <c r="AD2751">
        <v>282704</v>
      </c>
      <c r="AE2751">
        <v>364567</v>
      </c>
      <c r="AF2751">
        <v>281305</v>
      </c>
      <c r="AG2751">
        <v>224626</v>
      </c>
      <c r="AH2751">
        <v>332221</v>
      </c>
      <c r="AI2751">
        <v>192661</v>
      </c>
      <c r="AJ2751">
        <v>199187</v>
      </c>
      <c r="AK2751">
        <v>182211</v>
      </c>
      <c r="AL2751">
        <v>357846</v>
      </c>
      <c r="AM2751">
        <v>527224</v>
      </c>
      <c r="AN2751">
        <v>403877</v>
      </c>
      <c r="AO2751">
        <v>180222</v>
      </c>
      <c r="AP2751">
        <v>252179</v>
      </c>
      <c r="AQ2751">
        <v>270060</v>
      </c>
    </row>
    <row r="2752" spans="1:43">
      <c r="A2752">
        <v>2751</v>
      </c>
      <c r="B2752" t="s">
        <v>5543</v>
      </c>
      <c r="C2752" t="s">
        <v>5544</v>
      </c>
      <c r="D2752">
        <v>7.1633199999999997E-4</v>
      </c>
      <c r="E2752">
        <v>10</v>
      </c>
      <c r="F2752">
        <v>10</v>
      </c>
      <c r="G2752">
        <v>0</v>
      </c>
      <c r="H2752">
        <v>305794</v>
      </c>
      <c r="I2752">
        <v>285568</v>
      </c>
      <c r="J2752">
        <v>307309</v>
      </c>
      <c r="K2752">
        <v>271259</v>
      </c>
      <c r="L2752">
        <v>202181</v>
      </c>
      <c r="M2752">
        <v>265181</v>
      </c>
      <c r="N2752">
        <v>342067</v>
      </c>
      <c r="O2752">
        <v>318365</v>
      </c>
      <c r="P2752">
        <v>282295</v>
      </c>
      <c r="Q2752">
        <v>144353</v>
      </c>
      <c r="R2752">
        <v>152864</v>
      </c>
      <c r="S2752">
        <v>126519</v>
      </c>
      <c r="T2752">
        <v>374528</v>
      </c>
      <c r="U2752">
        <v>418381</v>
      </c>
      <c r="V2752">
        <v>427909</v>
      </c>
      <c r="W2752">
        <v>126680</v>
      </c>
      <c r="X2752">
        <v>106374</v>
      </c>
      <c r="Y2752">
        <v>91885.6</v>
      </c>
      <c r="Z2752">
        <v>618741</v>
      </c>
      <c r="AA2752">
        <v>611254</v>
      </c>
      <c r="AB2752">
        <v>687755</v>
      </c>
      <c r="AC2752">
        <v>261462</v>
      </c>
      <c r="AD2752">
        <v>191753</v>
      </c>
      <c r="AE2752">
        <v>209900</v>
      </c>
      <c r="AF2752">
        <v>125594</v>
      </c>
      <c r="AG2752">
        <v>130185</v>
      </c>
      <c r="AH2752">
        <v>189020</v>
      </c>
      <c r="AI2752">
        <v>128635</v>
      </c>
      <c r="AJ2752">
        <v>125919</v>
      </c>
      <c r="AK2752">
        <v>141873</v>
      </c>
      <c r="AL2752">
        <v>487938</v>
      </c>
      <c r="AM2752">
        <v>640088</v>
      </c>
      <c r="AN2752">
        <v>522338</v>
      </c>
      <c r="AO2752">
        <v>225687</v>
      </c>
      <c r="AP2752">
        <v>313979</v>
      </c>
      <c r="AQ2752">
        <v>386523</v>
      </c>
    </row>
    <row r="2753" spans="1:43">
      <c r="A2753">
        <v>2752</v>
      </c>
      <c r="B2753" t="s">
        <v>5545</v>
      </c>
      <c r="C2753" t="s">
        <v>5546</v>
      </c>
      <c r="D2753">
        <v>7.1633199999999997E-4</v>
      </c>
      <c r="E2753">
        <v>4</v>
      </c>
      <c r="F2753">
        <v>4</v>
      </c>
      <c r="G2753">
        <v>0</v>
      </c>
      <c r="H2753">
        <v>262336</v>
      </c>
      <c r="I2753">
        <v>230322</v>
      </c>
      <c r="J2753">
        <v>283152</v>
      </c>
      <c r="K2753">
        <v>221280</v>
      </c>
      <c r="L2753">
        <v>190528</v>
      </c>
      <c r="M2753">
        <v>249213</v>
      </c>
      <c r="N2753">
        <v>310405</v>
      </c>
      <c r="O2753">
        <v>343704</v>
      </c>
      <c r="P2753">
        <v>355310</v>
      </c>
      <c r="Q2753">
        <v>134105</v>
      </c>
      <c r="R2753">
        <v>136983</v>
      </c>
      <c r="S2753">
        <v>150083</v>
      </c>
      <c r="T2753">
        <v>305069</v>
      </c>
      <c r="U2753">
        <v>382435</v>
      </c>
      <c r="V2753">
        <v>403081</v>
      </c>
      <c r="W2753">
        <v>90723.199999999997</v>
      </c>
      <c r="X2753">
        <v>92313.1</v>
      </c>
      <c r="Y2753">
        <v>54509.3</v>
      </c>
      <c r="Z2753">
        <v>607786</v>
      </c>
      <c r="AA2753">
        <v>619616</v>
      </c>
      <c r="AB2753">
        <v>712023</v>
      </c>
      <c r="AC2753">
        <v>233305</v>
      </c>
      <c r="AD2753">
        <v>212405</v>
      </c>
      <c r="AE2753">
        <v>251866</v>
      </c>
      <c r="AF2753">
        <v>161887</v>
      </c>
      <c r="AG2753">
        <v>216901</v>
      </c>
      <c r="AH2753">
        <v>223213</v>
      </c>
      <c r="AI2753">
        <v>140976</v>
      </c>
      <c r="AJ2753">
        <v>142103</v>
      </c>
      <c r="AK2753">
        <v>154497</v>
      </c>
      <c r="AL2753">
        <v>406855</v>
      </c>
      <c r="AM2753">
        <v>534991</v>
      </c>
      <c r="AN2753">
        <v>376471</v>
      </c>
      <c r="AO2753">
        <v>180144</v>
      </c>
      <c r="AP2753">
        <v>269044</v>
      </c>
      <c r="AQ2753">
        <v>281472</v>
      </c>
    </row>
    <row r="2754" spans="1:43">
      <c r="A2754">
        <v>2753</v>
      </c>
      <c r="B2754" t="s">
        <v>5547</v>
      </c>
      <c r="C2754" t="s">
        <v>5548</v>
      </c>
      <c r="D2754">
        <v>7.1633199999999997E-4</v>
      </c>
      <c r="E2754">
        <v>4</v>
      </c>
      <c r="F2754">
        <v>4</v>
      </c>
      <c r="G2754">
        <v>0</v>
      </c>
      <c r="H2754">
        <v>182836</v>
      </c>
      <c r="I2754">
        <v>174855</v>
      </c>
      <c r="J2754">
        <v>163691</v>
      </c>
      <c r="K2754">
        <v>85228.5</v>
      </c>
      <c r="L2754">
        <v>99269.9</v>
      </c>
      <c r="M2754">
        <v>105768</v>
      </c>
      <c r="N2754">
        <v>248094</v>
      </c>
      <c r="O2754">
        <v>225458</v>
      </c>
      <c r="P2754">
        <v>163531</v>
      </c>
      <c r="Q2754">
        <v>92707.7</v>
      </c>
      <c r="R2754">
        <v>131757</v>
      </c>
      <c r="S2754">
        <v>69551.8</v>
      </c>
      <c r="T2754">
        <v>234803</v>
      </c>
      <c r="U2754">
        <v>257119</v>
      </c>
      <c r="V2754">
        <v>224677</v>
      </c>
      <c r="W2754">
        <v>87109.5</v>
      </c>
      <c r="X2754">
        <v>71450.3</v>
      </c>
      <c r="Y2754">
        <v>74099.199999999997</v>
      </c>
      <c r="Z2754">
        <v>255685</v>
      </c>
      <c r="AA2754">
        <v>340787</v>
      </c>
      <c r="AB2754">
        <v>300929</v>
      </c>
      <c r="AC2754">
        <v>126867</v>
      </c>
      <c r="AD2754">
        <v>133334</v>
      </c>
      <c r="AE2754">
        <v>110447</v>
      </c>
      <c r="AF2754">
        <v>170622</v>
      </c>
      <c r="AG2754">
        <v>181008</v>
      </c>
      <c r="AH2754">
        <v>131647</v>
      </c>
      <c r="AI2754">
        <v>106255</v>
      </c>
      <c r="AJ2754">
        <v>121879</v>
      </c>
      <c r="AK2754">
        <v>130972</v>
      </c>
      <c r="AL2754">
        <v>153970</v>
      </c>
      <c r="AM2754">
        <v>215669</v>
      </c>
      <c r="AN2754">
        <v>187121</v>
      </c>
      <c r="AO2754">
        <v>67759.5</v>
      </c>
      <c r="AP2754">
        <v>108704</v>
      </c>
      <c r="AQ2754">
        <v>90180.7</v>
      </c>
    </row>
    <row r="2755" spans="1:43">
      <c r="A2755">
        <v>2754</v>
      </c>
      <c r="B2755" t="s">
        <v>5549</v>
      </c>
      <c r="C2755" t="s">
        <v>5550</v>
      </c>
      <c r="D2755">
        <v>1.02983E-2</v>
      </c>
      <c r="E2755">
        <v>1</v>
      </c>
      <c r="F2755">
        <v>1</v>
      </c>
      <c r="G2755">
        <v>0</v>
      </c>
      <c r="H2755">
        <v>16840.8</v>
      </c>
      <c r="I2755">
        <v>10134.700000000001</v>
      </c>
      <c r="J2755">
        <v>6362.13</v>
      </c>
      <c r="K2755">
        <v>18114.5</v>
      </c>
      <c r="L2755">
        <v>10479.4</v>
      </c>
      <c r="M2755">
        <v>5941.79</v>
      </c>
      <c r="N2755" t="s">
        <v>44</v>
      </c>
      <c r="O2755" t="s">
        <v>44</v>
      </c>
      <c r="P2755" t="s">
        <v>44</v>
      </c>
      <c r="Q2755" t="s">
        <v>44</v>
      </c>
      <c r="R2755" t="s">
        <v>44</v>
      </c>
      <c r="S2755" t="s">
        <v>44</v>
      </c>
      <c r="T2755">
        <v>4022.3</v>
      </c>
      <c r="U2755">
        <v>13055.4</v>
      </c>
      <c r="V2755" t="s">
        <v>44</v>
      </c>
      <c r="W2755" t="s">
        <v>44</v>
      </c>
      <c r="X2755" t="s">
        <v>44</v>
      </c>
      <c r="Y2755">
        <v>6133.89</v>
      </c>
      <c r="Z2755">
        <v>11532.7</v>
      </c>
      <c r="AA2755">
        <v>17128</v>
      </c>
      <c r="AB2755">
        <v>9036.3700000000008</v>
      </c>
      <c r="AC2755">
        <v>30177.8</v>
      </c>
      <c r="AD2755">
        <v>29785.5</v>
      </c>
      <c r="AE2755">
        <v>4918.3900000000003</v>
      </c>
      <c r="AF2755" t="s">
        <v>44</v>
      </c>
      <c r="AG2755" t="s">
        <v>44</v>
      </c>
      <c r="AH2755" t="s">
        <v>44</v>
      </c>
      <c r="AI2755" t="s">
        <v>44</v>
      </c>
      <c r="AJ2755" t="s">
        <v>44</v>
      </c>
      <c r="AK2755" t="s">
        <v>44</v>
      </c>
      <c r="AL2755" t="s">
        <v>44</v>
      </c>
      <c r="AM2755">
        <v>12272.3</v>
      </c>
      <c r="AN2755">
        <v>6933</v>
      </c>
      <c r="AO2755">
        <v>28615.5</v>
      </c>
      <c r="AP2755">
        <v>14658.3</v>
      </c>
      <c r="AQ2755" t="s">
        <v>44</v>
      </c>
    </row>
    <row r="2756" spans="1:43">
      <c r="A2756">
        <v>2755</v>
      </c>
      <c r="B2756" t="s">
        <v>5551</v>
      </c>
      <c r="C2756" t="s">
        <v>5552</v>
      </c>
      <c r="D2756">
        <v>7.1633199999999997E-4</v>
      </c>
      <c r="E2756">
        <v>24</v>
      </c>
      <c r="F2756">
        <v>24</v>
      </c>
      <c r="G2756">
        <v>0</v>
      </c>
      <c r="H2756">
        <v>719327</v>
      </c>
      <c r="I2756">
        <v>681304</v>
      </c>
      <c r="J2756">
        <v>724967</v>
      </c>
      <c r="K2756">
        <v>666838</v>
      </c>
      <c r="L2756">
        <v>623610</v>
      </c>
      <c r="M2756">
        <v>720149</v>
      </c>
      <c r="N2756">
        <v>775854</v>
      </c>
      <c r="O2756">
        <v>791234</v>
      </c>
      <c r="P2756">
        <v>930315</v>
      </c>
      <c r="Q2756">
        <v>439924</v>
      </c>
      <c r="R2756">
        <v>427586</v>
      </c>
      <c r="S2756">
        <v>487561</v>
      </c>
      <c r="T2756">
        <v>774773</v>
      </c>
      <c r="U2756">
        <v>830522</v>
      </c>
      <c r="V2756">
        <v>896670</v>
      </c>
      <c r="W2756">
        <v>300800</v>
      </c>
      <c r="X2756">
        <v>281213</v>
      </c>
      <c r="Y2756">
        <v>332743</v>
      </c>
      <c r="Z2756">
        <v>1267250</v>
      </c>
      <c r="AA2756">
        <v>1273430</v>
      </c>
      <c r="AB2756">
        <v>1392880</v>
      </c>
      <c r="AC2756">
        <v>654844</v>
      </c>
      <c r="AD2756">
        <v>626918</v>
      </c>
      <c r="AE2756">
        <v>674766</v>
      </c>
      <c r="AF2756">
        <v>515471</v>
      </c>
      <c r="AG2756">
        <v>615774</v>
      </c>
      <c r="AH2756">
        <v>658593</v>
      </c>
      <c r="AI2756">
        <v>446967</v>
      </c>
      <c r="AJ2756">
        <v>399714</v>
      </c>
      <c r="AK2756">
        <v>471244</v>
      </c>
      <c r="AL2756">
        <v>1106050</v>
      </c>
      <c r="AM2756">
        <v>1402840</v>
      </c>
      <c r="AN2756">
        <v>1177080</v>
      </c>
      <c r="AO2756">
        <v>500097</v>
      </c>
      <c r="AP2756">
        <v>776422</v>
      </c>
      <c r="AQ2756">
        <v>781065</v>
      </c>
    </row>
    <row r="2757" spans="1:43">
      <c r="A2757">
        <v>2756</v>
      </c>
      <c r="B2757" t="s">
        <v>5553</v>
      </c>
      <c r="C2757" t="s">
        <v>5554</v>
      </c>
      <c r="D2757">
        <v>2.3529399999999999E-2</v>
      </c>
      <c r="E2757">
        <v>11</v>
      </c>
      <c r="F2757">
        <v>11</v>
      </c>
      <c r="G2757">
        <v>0</v>
      </c>
      <c r="H2757">
        <v>99583.2</v>
      </c>
      <c r="I2757">
        <v>129723</v>
      </c>
      <c r="J2757">
        <v>145544</v>
      </c>
      <c r="K2757">
        <v>68389.2</v>
      </c>
      <c r="L2757">
        <v>70664.600000000006</v>
      </c>
      <c r="M2757">
        <v>66055.899999999994</v>
      </c>
      <c r="N2757">
        <v>109327</v>
      </c>
      <c r="O2757">
        <v>154342</v>
      </c>
      <c r="P2757">
        <v>162651</v>
      </c>
      <c r="Q2757">
        <v>53340.6</v>
      </c>
      <c r="R2757">
        <v>52396</v>
      </c>
      <c r="S2757">
        <v>60017.8</v>
      </c>
      <c r="T2757">
        <v>133041</v>
      </c>
      <c r="U2757">
        <v>159846</v>
      </c>
      <c r="V2757">
        <v>170117</v>
      </c>
      <c r="W2757">
        <v>31538.799999999999</v>
      </c>
      <c r="X2757">
        <v>39790.699999999997</v>
      </c>
      <c r="Y2757">
        <v>56577.7</v>
      </c>
      <c r="Z2757">
        <v>316513</v>
      </c>
      <c r="AA2757">
        <v>347951</v>
      </c>
      <c r="AB2757">
        <v>366488</v>
      </c>
      <c r="AC2757">
        <v>63724.4</v>
      </c>
      <c r="AD2757">
        <v>76985.399999999994</v>
      </c>
      <c r="AE2757">
        <v>82000.600000000006</v>
      </c>
      <c r="AF2757">
        <v>122740</v>
      </c>
      <c r="AG2757">
        <v>141543</v>
      </c>
      <c r="AH2757">
        <v>152844</v>
      </c>
      <c r="AI2757">
        <v>53764.4</v>
      </c>
      <c r="AJ2757">
        <v>95213.3</v>
      </c>
      <c r="AK2757">
        <v>96344.4</v>
      </c>
      <c r="AL2757">
        <v>265955</v>
      </c>
      <c r="AM2757">
        <v>384047</v>
      </c>
      <c r="AN2757">
        <v>310142</v>
      </c>
      <c r="AO2757">
        <v>85242.8</v>
      </c>
      <c r="AP2757">
        <v>140046</v>
      </c>
      <c r="AQ2757">
        <v>145079</v>
      </c>
    </row>
    <row r="2758" spans="1:43">
      <c r="A2758">
        <v>2757</v>
      </c>
      <c r="B2758" t="s">
        <v>5555</v>
      </c>
      <c r="C2758" t="s">
        <v>5556</v>
      </c>
      <c r="D2758">
        <v>7.1633199999999997E-4</v>
      </c>
      <c r="E2758">
        <v>11</v>
      </c>
      <c r="F2758">
        <v>11</v>
      </c>
      <c r="G2758">
        <v>0</v>
      </c>
      <c r="H2758">
        <v>2126980</v>
      </c>
      <c r="I2758">
        <v>1724100</v>
      </c>
      <c r="J2758">
        <v>1638180</v>
      </c>
      <c r="K2758">
        <v>2517220</v>
      </c>
      <c r="L2758">
        <v>2354370</v>
      </c>
      <c r="M2758">
        <v>2529870</v>
      </c>
      <c r="N2758">
        <v>2235090</v>
      </c>
      <c r="O2758">
        <v>2648080</v>
      </c>
      <c r="P2758">
        <v>2099040</v>
      </c>
      <c r="Q2758">
        <v>1380940</v>
      </c>
      <c r="R2758">
        <v>1146970</v>
      </c>
      <c r="S2758">
        <v>1352700</v>
      </c>
      <c r="T2758">
        <v>1800070</v>
      </c>
      <c r="U2758">
        <v>1918350</v>
      </c>
      <c r="V2758">
        <v>1979770</v>
      </c>
      <c r="W2758">
        <v>974970</v>
      </c>
      <c r="X2758">
        <v>934923</v>
      </c>
      <c r="Y2758">
        <v>985403</v>
      </c>
      <c r="Z2758">
        <v>2637130</v>
      </c>
      <c r="AA2758">
        <v>2578170</v>
      </c>
      <c r="AB2758">
        <v>2673870</v>
      </c>
      <c r="AC2758">
        <v>2694930</v>
      </c>
      <c r="AD2758">
        <v>2648770</v>
      </c>
      <c r="AE2758">
        <v>2513050</v>
      </c>
      <c r="AF2758">
        <v>1484060</v>
      </c>
      <c r="AG2758">
        <v>1227120</v>
      </c>
      <c r="AH2758">
        <v>755787</v>
      </c>
      <c r="AI2758">
        <v>1510600</v>
      </c>
      <c r="AJ2758">
        <v>1464210</v>
      </c>
      <c r="AK2758">
        <v>1473630</v>
      </c>
      <c r="AL2758">
        <v>2368380</v>
      </c>
      <c r="AM2758">
        <v>2936940</v>
      </c>
      <c r="AN2758">
        <v>2123340</v>
      </c>
      <c r="AO2758">
        <v>814095</v>
      </c>
      <c r="AP2758">
        <v>1340070</v>
      </c>
      <c r="AQ2758">
        <v>1130700</v>
      </c>
    </row>
    <row r="2759" spans="1:43">
      <c r="A2759">
        <v>2758</v>
      </c>
      <c r="B2759" t="s">
        <v>5557</v>
      </c>
      <c r="C2759" t="s">
        <v>5558</v>
      </c>
      <c r="D2759">
        <v>7.1633199999999997E-4</v>
      </c>
      <c r="E2759">
        <v>27</v>
      </c>
      <c r="F2759">
        <v>27</v>
      </c>
      <c r="G2759">
        <v>0</v>
      </c>
      <c r="H2759">
        <v>659156</v>
      </c>
      <c r="I2759">
        <v>633243</v>
      </c>
      <c r="J2759">
        <v>541992</v>
      </c>
      <c r="K2759">
        <v>584756</v>
      </c>
      <c r="L2759">
        <v>504303</v>
      </c>
      <c r="M2759">
        <v>540495</v>
      </c>
      <c r="N2759">
        <v>648156</v>
      </c>
      <c r="O2759">
        <v>749607</v>
      </c>
      <c r="P2759">
        <v>708723</v>
      </c>
      <c r="Q2759">
        <v>409359</v>
      </c>
      <c r="R2759">
        <v>343164</v>
      </c>
      <c r="S2759">
        <v>388383</v>
      </c>
      <c r="T2759">
        <v>657370</v>
      </c>
      <c r="U2759">
        <v>844398</v>
      </c>
      <c r="V2759">
        <v>819695</v>
      </c>
      <c r="W2759">
        <v>221020</v>
      </c>
      <c r="X2759">
        <v>242706</v>
      </c>
      <c r="Y2759">
        <v>227979</v>
      </c>
      <c r="Z2759">
        <v>1124330</v>
      </c>
      <c r="AA2759">
        <v>1168570</v>
      </c>
      <c r="AB2759">
        <v>1262720</v>
      </c>
      <c r="AC2759">
        <v>544153</v>
      </c>
      <c r="AD2759">
        <v>488879</v>
      </c>
      <c r="AE2759">
        <v>484069</v>
      </c>
      <c r="AF2759">
        <v>442389</v>
      </c>
      <c r="AG2759">
        <v>457890</v>
      </c>
      <c r="AH2759">
        <v>495128</v>
      </c>
      <c r="AI2759">
        <v>354070</v>
      </c>
      <c r="AJ2759">
        <v>347335</v>
      </c>
      <c r="AK2759">
        <v>358488</v>
      </c>
      <c r="AL2759">
        <v>872618</v>
      </c>
      <c r="AM2759">
        <v>1227220</v>
      </c>
      <c r="AN2759">
        <v>907385</v>
      </c>
      <c r="AO2759">
        <v>376096</v>
      </c>
      <c r="AP2759">
        <v>586946</v>
      </c>
      <c r="AQ2759">
        <v>617918</v>
      </c>
    </row>
    <row r="2760" spans="1:43">
      <c r="A2760">
        <v>2759</v>
      </c>
      <c r="B2760" t="s">
        <v>5559</v>
      </c>
      <c r="C2760" t="s">
        <v>5560</v>
      </c>
      <c r="D2760">
        <v>7.1633199999999997E-4</v>
      </c>
      <c r="E2760">
        <v>11</v>
      </c>
      <c r="F2760">
        <v>11</v>
      </c>
      <c r="G2760">
        <v>0</v>
      </c>
      <c r="H2760">
        <v>667454</v>
      </c>
      <c r="I2760">
        <v>819454</v>
      </c>
      <c r="J2760">
        <v>696347</v>
      </c>
      <c r="K2760">
        <v>344776</v>
      </c>
      <c r="L2760">
        <v>357746</v>
      </c>
      <c r="M2760">
        <v>531949</v>
      </c>
      <c r="N2760">
        <v>703320</v>
      </c>
      <c r="O2760">
        <v>878218</v>
      </c>
      <c r="P2760">
        <v>737864</v>
      </c>
      <c r="Q2760">
        <v>236568</v>
      </c>
      <c r="R2760">
        <v>250650</v>
      </c>
      <c r="S2760">
        <v>319122</v>
      </c>
      <c r="T2760">
        <v>647113</v>
      </c>
      <c r="U2760">
        <v>698224</v>
      </c>
      <c r="V2760">
        <v>768214</v>
      </c>
      <c r="W2760">
        <v>155608</v>
      </c>
      <c r="X2760">
        <v>127696</v>
      </c>
      <c r="Y2760">
        <v>236131</v>
      </c>
      <c r="Z2760">
        <v>1145730</v>
      </c>
      <c r="AA2760">
        <v>1153930</v>
      </c>
      <c r="AB2760">
        <v>1323410</v>
      </c>
      <c r="AC2760">
        <v>360406</v>
      </c>
      <c r="AD2760">
        <v>253238</v>
      </c>
      <c r="AE2760">
        <v>336722</v>
      </c>
      <c r="AF2760">
        <v>483152</v>
      </c>
      <c r="AG2760">
        <v>551752</v>
      </c>
      <c r="AH2760">
        <v>561552</v>
      </c>
      <c r="AI2760">
        <v>203251</v>
      </c>
      <c r="AJ2760">
        <v>176406</v>
      </c>
      <c r="AK2760">
        <v>281420</v>
      </c>
      <c r="AL2760">
        <v>999163</v>
      </c>
      <c r="AM2760">
        <v>1116810</v>
      </c>
      <c r="AN2760">
        <v>1056440</v>
      </c>
      <c r="AO2760">
        <v>353623</v>
      </c>
      <c r="AP2760">
        <v>632900</v>
      </c>
      <c r="AQ2760">
        <v>512217</v>
      </c>
    </row>
    <row r="2761" spans="1:43">
      <c r="A2761">
        <v>2760</v>
      </c>
      <c r="B2761" t="s">
        <v>5561</v>
      </c>
      <c r="C2761" t="s">
        <v>5562</v>
      </c>
      <c r="D2761">
        <v>3.9682500000000004E-3</v>
      </c>
      <c r="E2761">
        <v>1</v>
      </c>
      <c r="F2761">
        <v>1</v>
      </c>
      <c r="G2761">
        <v>0</v>
      </c>
      <c r="H2761">
        <v>82193.600000000006</v>
      </c>
      <c r="I2761">
        <v>66914.100000000006</v>
      </c>
      <c r="J2761">
        <v>190796</v>
      </c>
      <c r="K2761">
        <v>149054</v>
      </c>
      <c r="L2761">
        <v>132802</v>
      </c>
      <c r="M2761">
        <v>156957</v>
      </c>
      <c r="N2761">
        <v>165918</v>
      </c>
      <c r="O2761">
        <v>233964</v>
      </c>
      <c r="P2761">
        <v>1134160</v>
      </c>
      <c r="Q2761">
        <v>157382</v>
      </c>
      <c r="R2761">
        <v>173428</v>
      </c>
      <c r="S2761">
        <v>216475</v>
      </c>
      <c r="T2761">
        <v>155249</v>
      </c>
      <c r="U2761">
        <v>190985</v>
      </c>
      <c r="V2761">
        <v>158978</v>
      </c>
      <c r="W2761">
        <v>121926</v>
      </c>
      <c r="X2761">
        <v>130766</v>
      </c>
      <c r="Y2761">
        <v>91691.6</v>
      </c>
      <c r="Z2761">
        <v>138069</v>
      </c>
      <c r="AA2761">
        <v>151229</v>
      </c>
      <c r="AB2761">
        <v>171763</v>
      </c>
      <c r="AC2761">
        <v>87831.7</v>
      </c>
      <c r="AD2761">
        <v>134408</v>
      </c>
      <c r="AE2761">
        <v>297215</v>
      </c>
      <c r="AF2761">
        <v>221226</v>
      </c>
      <c r="AG2761">
        <v>339709</v>
      </c>
      <c r="AH2761" t="s">
        <v>44</v>
      </c>
      <c r="AI2761">
        <v>87958.9</v>
      </c>
      <c r="AJ2761">
        <v>83434.899999999994</v>
      </c>
      <c r="AK2761">
        <v>99344.6</v>
      </c>
      <c r="AL2761">
        <v>45982.7</v>
      </c>
      <c r="AM2761">
        <v>183322</v>
      </c>
      <c r="AN2761">
        <v>146733</v>
      </c>
      <c r="AO2761">
        <v>72488.7</v>
      </c>
      <c r="AP2761">
        <v>126474</v>
      </c>
      <c r="AQ2761">
        <v>40530.1</v>
      </c>
    </row>
    <row r="2762" spans="1:43">
      <c r="A2762">
        <v>2761</v>
      </c>
      <c r="B2762" t="s">
        <v>5563</v>
      </c>
      <c r="C2762" t="s">
        <v>5564</v>
      </c>
      <c r="D2762">
        <v>7.1633199999999997E-4</v>
      </c>
      <c r="E2762">
        <v>6</v>
      </c>
      <c r="F2762">
        <v>6</v>
      </c>
      <c r="G2762">
        <v>0</v>
      </c>
      <c r="H2762">
        <v>163935</v>
      </c>
      <c r="I2762">
        <v>140108</v>
      </c>
      <c r="J2762">
        <v>167336</v>
      </c>
      <c r="K2762">
        <v>379409</v>
      </c>
      <c r="L2762">
        <v>354393</v>
      </c>
      <c r="M2762">
        <v>390731</v>
      </c>
      <c r="N2762">
        <v>567429</v>
      </c>
      <c r="O2762">
        <v>567411</v>
      </c>
      <c r="P2762">
        <v>557399</v>
      </c>
      <c r="Q2762">
        <v>496316</v>
      </c>
      <c r="R2762">
        <v>468087</v>
      </c>
      <c r="S2762">
        <v>539662</v>
      </c>
      <c r="T2762">
        <v>338222</v>
      </c>
      <c r="U2762">
        <v>357719</v>
      </c>
      <c r="V2762">
        <v>367238</v>
      </c>
      <c r="W2762">
        <v>283265</v>
      </c>
      <c r="X2762">
        <v>307014</v>
      </c>
      <c r="Y2762">
        <v>297260</v>
      </c>
      <c r="Z2762">
        <v>425306</v>
      </c>
      <c r="AA2762">
        <v>352006</v>
      </c>
      <c r="AB2762">
        <v>472185</v>
      </c>
      <c r="AC2762">
        <v>441886</v>
      </c>
      <c r="AD2762">
        <v>445849</v>
      </c>
      <c r="AE2762">
        <v>413963</v>
      </c>
      <c r="AF2762">
        <v>279641</v>
      </c>
      <c r="AG2762">
        <v>281499</v>
      </c>
      <c r="AH2762">
        <v>280903</v>
      </c>
      <c r="AI2762">
        <v>366593</v>
      </c>
      <c r="AJ2762">
        <v>324420</v>
      </c>
      <c r="AK2762">
        <v>392490</v>
      </c>
      <c r="AL2762">
        <v>219075</v>
      </c>
      <c r="AM2762">
        <v>329230</v>
      </c>
      <c r="AN2762">
        <v>239252</v>
      </c>
      <c r="AO2762">
        <v>178768</v>
      </c>
      <c r="AP2762">
        <v>272310</v>
      </c>
      <c r="AQ2762">
        <v>301516</v>
      </c>
    </row>
    <row r="2763" spans="1:43">
      <c r="A2763">
        <v>2762</v>
      </c>
      <c r="B2763" t="s">
        <v>5565</v>
      </c>
      <c r="C2763" t="s">
        <v>5566</v>
      </c>
      <c r="D2763">
        <v>7.1633199999999997E-4</v>
      </c>
      <c r="E2763">
        <v>14</v>
      </c>
      <c r="F2763">
        <v>14</v>
      </c>
      <c r="G2763">
        <v>0</v>
      </c>
      <c r="H2763">
        <v>726203</v>
      </c>
      <c r="I2763">
        <v>665921</v>
      </c>
      <c r="J2763">
        <v>757140</v>
      </c>
      <c r="K2763">
        <v>679818</v>
      </c>
      <c r="L2763">
        <v>653928</v>
      </c>
      <c r="M2763">
        <v>741136</v>
      </c>
      <c r="N2763">
        <v>816726</v>
      </c>
      <c r="O2763">
        <v>811443</v>
      </c>
      <c r="P2763">
        <v>842226</v>
      </c>
      <c r="Q2763">
        <v>567046</v>
      </c>
      <c r="R2763">
        <v>497883</v>
      </c>
      <c r="S2763">
        <v>621644</v>
      </c>
      <c r="T2763">
        <v>746242</v>
      </c>
      <c r="U2763">
        <v>827094</v>
      </c>
      <c r="V2763">
        <v>811467</v>
      </c>
      <c r="W2763">
        <v>409200</v>
      </c>
      <c r="X2763">
        <v>445857</v>
      </c>
      <c r="Y2763">
        <v>450819</v>
      </c>
      <c r="Z2763">
        <v>984933</v>
      </c>
      <c r="AA2763">
        <v>935793</v>
      </c>
      <c r="AB2763">
        <v>1060910</v>
      </c>
      <c r="AC2763">
        <v>643953</v>
      </c>
      <c r="AD2763">
        <v>543971</v>
      </c>
      <c r="AE2763">
        <v>659124</v>
      </c>
      <c r="AF2763">
        <v>520971</v>
      </c>
      <c r="AG2763">
        <v>587273</v>
      </c>
      <c r="AH2763">
        <v>603707</v>
      </c>
      <c r="AI2763">
        <v>575017</v>
      </c>
      <c r="AJ2763">
        <v>566703</v>
      </c>
      <c r="AK2763">
        <v>623306</v>
      </c>
      <c r="AL2763">
        <v>445411</v>
      </c>
      <c r="AM2763">
        <v>558038</v>
      </c>
      <c r="AN2763">
        <v>430292</v>
      </c>
      <c r="AO2763">
        <v>276939</v>
      </c>
      <c r="AP2763">
        <v>355609</v>
      </c>
      <c r="AQ2763">
        <v>380788</v>
      </c>
    </row>
    <row r="2764" spans="1:43">
      <c r="A2764">
        <v>2763</v>
      </c>
      <c r="B2764" t="s">
        <v>5567</v>
      </c>
      <c r="C2764" t="s">
        <v>5568</v>
      </c>
      <c r="D2764">
        <v>6.2434999999999999E-3</v>
      </c>
      <c r="E2764">
        <v>6</v>
      </c>
      <c r="F2764">
        <v>6</v>
      </c>
      <c r="G2764">
        <v>0</v>
      </c>
      <c r="H2764">
        <v>179439</v>
      </c>
      <c r="I2764">
        <v>236367</v>
      </c>
      <c r="J2764">
        <v>193987</v>
      </c>
      <c r="K2764">
        <v>122554</v>
      </c>
      <c r="L2764">
        <v>101866</v>
      </c>
      <c r="M2764">
        <v>93978.4</v>
      </c>
      <c r="N2764">
        <v>120743</v>
      </c>
      <c r="O2764">
        <v>141204</v>
      </c>
      <c r="P2764">
        <v>80980.800000000003</v>
      </c>
      <c r="Q2764">
        <v>36001.599999999999</v>
      </c>
      <c r="R2764">
        <v>70810.899999999994</v>
      </c>
      <c r="S2764">
        <v>49570.3</v>
      </c>
      <c r="T2764">
        <v>238459</v>
      </c>
      <c r="U2764">
        <v>286436</v>
      </c>
      <c r="V2764">
        <v>265822</v>
      </c>
      <c r="W2764">
        <v>75735.100000000006</v>
      </c>
      <c r="X2764">
        <v>103560</v>
      </c>
      <c r="Y2764">
        <v>90502.5</v>
      </c>
      <c r="Z2764">
        <v>359475</v>
      </c>
      <c r="AA2764">
        <v>377715</v>
      </c>
      <c r="AB2764">
        <v>314233</v>
      </c>
      <c r="AC2764">
        <v>148390</v>
      </c>
      <c r="AD2764">
        <v>165423</v>
      </c>
      <c r="AE2764">
        <v>144612</v>
      </c>
      <c r="AF2764">
        <v>111828</v>
      </c>
      <c r="AG2764">
        <v>117027</v>
      </c>
      <c r="AH2764">
        <v>184615</v>
      </c>
      <c r="AI2764">
        <v>87418.4</v>
      </c>
      <c r="AJ2764">
        <v>105705</v>
      </c>
      <c r="AK2764">
        <v>83752.3</v>
      </c>
      <c r="AL2764">
        <v>243166</v>
      </c>
      <c r="AM2764">
        <v>356046</v>
      </c>
      <c r="AN2764">
        <v>247530</v>
      </c>
      <c r="AO2764">
        <v>69321.100000000006</v>
      </c>
      <c r="AP2764">
        <v>134451</v>
      </c>
      <c r="AQ2764">
        <v>143772</v>
      </c>
    </row>
    <row r="2765" spans="1:43">
      <c r="A2765">
        <v>2764</v>
      </c>
      <c r="B2765" t="s">
        <v>5569</v>
      </c>
      <c r="C2765" t="s">
        <v>5570</v>
      </c>
      <c r="D2765">
        <v>7.1633199999999997E-4</v>
      </c>
      <c r="E2765">
        <v>4</v>
      </c>
      <c r="F2765">
        <v>4</v>
      </c>
      <c r="G2765">
        <v>0</v>
      </c>
      <c r="H2765">
        <v>328853</v>
      </c>
      <c r="I2765">
        <v>288496</v>
      </c>
      <c r="J2765">
        <v>295774</v>
      </c>
      <c r="K2765">
        <v>290301</v>
      </c>
      <c r="L2765">
        <v>283031</v>
      </c>
      <c r="M2765">
        <v>249862</v>
      </c>
      <c r="N2765">
        <v>310346</v>
      </c>
      <c r="O2765">
        <v>293988</v>
      </c>
      <c r="P2765">
        <v>318560</v>
      </c>
      <c r="Q2765">
        <v>248913</v>
      </c>
      <c r="R2765">
        <v>222098</v>
      </c>
      <c r="S2765">
        <v>177682</v>
      </c>
      <c r="T2765">
        <v>333227</v>
      </c>
      <c r="U2765">
        <v>405272</v>
      </c>
      <c r="V2765">
        <v>331195</v>
      </c>
      <c r="W2765">
        <v>245746</v>
      </c>
      <c r="X2765">
        <v>222722</v>
      </c>
      <c r="Y2765">
        <v>205422</v>
      </c>
      <c r="Z2765">
        <v>444375</v>
      </c>
      <c r="AA2765">
        <v>391643</v>
      </c>
      <c r="AB2765">
        <v>405643</v>
      </c>
      <c r="AC2765">
        <v>327163</v>
      </c>
      <c r="AD2765">
        <v>298483</v>
      </c>
      <c r="AE2765">
        <v>237587</v>
      </c>
      <c r="AF2765">
        <v>294521</v>
      </c>
      <c r="AG2765">
        <v>356606</v>
      </c>
      <c r="AH2765">
        <v>334851</v>
      </c>
      <c r="AI2765">
        <v>251381</v>
      </c>
      <c r="AJ2765">
        <v>269592</v>
      </c>
      <c r="AK2765">
        <v>201878</v>
      </c>
      <c r="AL2765">
        <v>225547</v>
      </c>
      <c r="AM2765">
        <v>257873</v>
      </c>
      <c r="AN2765">
        <v>156933</v>
      </c>
      <c r="AO2765">
        <v>120993</v>
      </c>
      <c r="AP2765">
        <v>216173</v>
      </c>
      <c r="AQ2765">
        <v>149771</v>
      </c>
    </row>
    <row r="2766" spans="1:43">
      <c r="A2766">
        <v>2765</v>
      </c>
      <c r="B2766" t="s">
        <v>5571</v>
      </c>
      <c r="C2766" t="s">
        <v>5572</v>
      </c>
      <c r="D2766">
        <v>7.1633199999999997E-4</v>
      </c>
      <c r="E2766">
        <v>4</v>
      </c>
      <c r="F2766">
        <v>4</v>
      </c>
      <c r="G2766">
        <v>0</v>
      </c>
      <c r="H2766">
        <v>67174.399999999994</v>
      </c>
      <c r="I2766">
        <v>60441.599999999999</v>
      </c>
      <c r="J2766">
        <v>48528.4</v>
      </c>
      <c r="K2766">
        <v>119178</v>
      </c>
      <c r="L2766">
        <v>67429.7</v>
      </c>
      <c r="M2766">
        <v>72936.600000000006</v>
      </c>
      <c r="N2766">
        <v>89514.9</v>
      </c>
      <c r="O2766">
        <v>69698.899999999994</v>
      </c>
      <c r="P2766">
        <v>89520.3</v>
      </c>
      <c r="Q2766">
        <v>42991.5</v>
      </c>
      <c r="R2766">
        <v>19517.5</v>
      </c>
      <c r="S2766">
        <v>22064.3</v>
      </c>
      <c r="T2766">
        <v>62876.1</v>
      </c>
      <c r="U2766">
        <v>96533.7</v>
      </c>
      <c r="V2766">
        <v>99421.1</v>
      </c>
      <c r="W2766">
        <v>20502.400000000001</v>
      </c>
      <c r="X2766">
        <v>26669</v>
      </c>
      <c r="Y2766">
        <v>30383.1</v>
      </c>
      <c r="Z2766">
        <v>248256</v>
      </c>
      <c r="AA2766">
        <v>235098</v>
      </c>
      <c r="AB2766">
        <v>264351</v>
      </c>
      <c r="AC2766">
        <v>76989.600000000006</v>
      </c>
      <c r="AD2766">
        <v>65167.3</v>
      </c>
      <c r="AE2766">
        <v>35801.1</v>
      </c>
      <c r="AF2766">
        <v>46614.9</v>
      </c>
      <c r="AG2766">
        <v>20840.3</v>
      </c>
      <c r="AH2766">
        <v>36754.699999999997</v>
      </c>
      <c r="AI2766">
        <v>44208.7</v>
      </c>
      <c r="AJ2766">
        <v>52550.3</v>
      </c>
      <c r="AK2766">
        <v>70791.199999999997</v>
      </c>
      <c r="AL2766">
        <v>150280</v>
      </c>
      <c r="AM2766">
        <v>193510</v>
      </c>
      <c r="AN2766">
        <v>159082</v>
      </c>
      <c r="AO2766">
        <v>77364.100000000006</v>
      </c>
      <c r="AP2766">
        <v>123952</v>
      </c>
      <c r="AQ2766">
        <v>87429.8</v>
      </c>
    </row>
    <row r="2767" spans="1:43">
      <c r="A2767">
        <v>2766</v>
      </c>
      <c r="B2767" t="s">
        <v>5573</v>
      </c>
      <c r="C2767" t="s">
        <v>5574</v>
      </c>
      <c r="D2767">
        <v>2.56586E-2</v>
      </c>
      <c r="E2767">
        <v>2</v>
      </c>
      <c r="F2767">
        <v>2</v>
      </c>
      <c r="G2767">
        <v>0</v>
      </c>
      <c r="H2767">
        <v>109864</v>
      </c>
      <c r="I2767">
        <v>81672</v>
      </c>
      <c r="J2767">
        <v>80775.399999999994</v>
      </c>
      <c r="K2767">
        <v>127985</v>
      </c>
      <c r="L2767">
        <v>73349.5</v>
      </c>
      <c r="M2767">
        <v>65605.899999999994</v>
      </c>
      <c r="N2767">
        <v>92948.2</v>
      </c>
      <c r="O2767">
        <v>115192</v>
      </c>
      <c r="P2767">
        <v>199772</v>
      </c>
      <c r="Q2767">
        <v>110625</v>
      </c>
      <c r="R2767">
        <v>46318.1</v>
      </c>
      <c r="S2767">
        <v>26119.5</v>
      </c>
      <c r="T2767">
        <v>98644.5</v>
      </c>
      <c r="U2767">
        <v>180755</v>
      </c>
      <c r="V2767">
        <v>147506</v>
      </c>
      <c r="W2767">
        <v>87645.9</v>
      </c>
      <c r="X2767">
        <v>41597.9</v>
      </c>
      <c r="Y2767" t="s">
        <v>44</v>
      </c>
      <c r="Z2767">
        <v>159944</v>
      </c>
      <c r="AA2767">
        <v>157822</v>
      </c>
      <c r="AB2767">
        <v>150204</v>
      </c>
      <c r="AC2767">
        <v>166212</v>
      </c>
      <c r="AD2767">
        <v>80873.100000000006</v>
      </c>
      <c r="AE2767">
        <v>102941</v>
      </c>
      <c r="AF2767">
        <v>71573.600000000006</v>
      </c>
      <c r="AG2767">
        <v>45778</v>
      </c>
      <c r="AH2767">
        <v>81133.5</v>
      </c>
      <c r="AI2767">
        <v>56590.5</v>
      </c>
      <c r="AJ2767">
        <v>211800</v>
      </c>
      <c r="AK2767">
        <v>57412.6</v>
      </c>
      <c r="AL2767">
        <v>115765</v>
      </c>
      <c r="AM2767">
        <v>182471</v>
      </c>
      <c r="AN2767">
        <v>98564</v>
      </c>
      <c r="AO2767" t="s">
        <v>44</v>
      </c>
      <c r="AP2767" t="s">
        <v>44</v>
      </c>
      <c r="AQ2767">
        <v>71017.100000000006</v>
      </c>
    </row>
    <row r="2768" spans="1:43">
      <c r="A2768">
        <v>2767</v>
      </c>
      <c r="B2768" t="s">
        <v>5575</v>
      </c>
      <c r="C2768" t="s">
        <v>5576</v>
      </c>
      <c r="D2768">
        <v>1.0338E-2</v>
      </c>
      <c r="E2768">
        <v>1</v>
      </c>
      <c r="F2768">
        <v>1</v>
      </c>
      <c r="G2768">
        <v>0</v>
      </c>
      <c r="H2768">
        <v>11067.1</v>
      </c>
      <c r="I2768">
        <v>26318.2</v>
      </c>
      <c r="J2768">
        <v>44082.7</v>
      </c>
      <c r="K2768">
        <v>25767.8</v>
      </c>
      <c r="L2768">
        <v>25915</v>
      </c>
      <c r="M2768">
        <v>38410.6</v>
      </c>
      <c r="N2768">
        <v>52944.2</v>
      </c>
      <c r="O2768">
        <v>64893.1</v>
      </c>
      <c r="P2768">
        <v>39555.300000000003</v>
      </c>
      <c r="Q2768" t="s">
        <v>44</v>
      </c>
      <c r="R2768" t="s">
        <v>44</v>
      </c>
      <c r="S2768">
        <v>44836.4</v>
      </c>
      <c r="T2768">
        <v>66068.100000000006</v>
      </c>
      <c r="U2768">
        <v>68109.8</v>
      </c>
      <c r="V2768">
        <v>45030.5</v>
      </c>
      <c r="W2768">
        <v>4849.3100000000004</v>
      </c>
      <c r="X2768">
        <v>6973</v>
      </c>
      <c r="Y2768" t="s">
        <v>44</v>
      </c>
      <c r="Z2768">
        <v>119618</v>
      </c>
      <c r="AA2768">
        <v>115916</v>
      </c>
      <c r="AB2768">
        <v>95359.4</v>
      </c>
      <c r="AC2768">
        <v>24081.8</v>
      </c>
      <c r="AD2768">
        <v>29923.5</v>
      </c>
      <c r="AE2768">
        <v>14998.5</v>
      </c>
      <c r="AF2768">
        <v>22520.5</v>
      </c>
      <c r="AG2768">
        <v>5048.29</v>
      </c>
      <c r="AH2768" t="s">
        <v>44</v>
      </c>
      <c r="AI2768">
        <v>15765.8</v>
      </c>
      <c r="AJ2768">
        <v>12123.1</v>
      </c>
      <c r="AK2768">
        <v>21468.400000000001</v>
      </c>
      <c r="AL2768">
        <v>87590.6</v>
      </c>
      <c r="AM2768">
        <v>92529</v>
      </c>
      <c r="AN2768">
        <v>107026</v>
      </c>
      <c r="AO2768">
        <v>25652.6</v>
      </c>
      <c r="AP2768">
        <v>49812.3</v>
      </c>
      <c r="AQ2768">
        <v>35265.800000000003</v>
      </c>
    </row>
    <row r="2769" spans="1:43">
      <c r="A2769">
        <v>2768</v>
      </c>
      <c r="B2769" t="s">
        <v>5577</v>
      </c>
      <c r="C2769" t="s">
        <v>5578</v>
      </c>
      <c r="D2769">
        <v>1.38058E-3</v>
      </c>
      <c r="E2769">
        <v>5</v>
      </c>
      <c r="F2769">
        <v>5</v>
      </c>
      <c r="G2769">
        <v>0</v>
      </c>
      <c r="H2769">
        <v>14841.5</v>
      </c>
      <c r="I2769">
        <v>40075.4</v>
      </c>
      <c r="J2769">
        <v>107001</v>
      </c>
      <c r="K2769">
        <v>108931</v>
      </c>
      <c r="L2769">
        <v>69986.3</v>
      </c>
      <c r="M2769">
        <v>155829</v>
      </c>
      <c r="N2769">
        <v>127568</v>
      </c>
      <c r="O2769">
        <v>193692</v>
      </c>
      <c r="P2769">
        <v>256378</v>
      </c>
      <c r="Q2769">
        <v>119499</v>
      </c>
      <c r="R2769">
        <v>118307</v>
      </c>
      <c r="S2769">
        <v>183629</v>
      </c>
      <c r="T2769">
        <v>53827.5</v>
      </c>
      <c r="U2769">
        <v>69392.600000000006</v>
      </c>
      <c r="V2769">
        <v>81395.3</v>
      </c>
      <c r="W2769">
        <v>51810.2</v>
      </c>
      <c r="X2769">
        <v>39605.4</v>
      </c>
      <c r="Y2769">
        <v>64103.7</v>
      </c>
      <c r="Z2769">
        <v>244589</v>
      </c>
      <c r="AA2769">
        <v>274068</v>
      </c>
      <c r="AB2769">
        <v>257644</v>
      </c>
      <c r="AC2769">
        <v>222233</v>
      </c>
      <c r="AD2769">
        <v>287549</v>
      </c>
      <c r="AE2769">
        <v>240790</v>
      </c>
      <c r="AF2769">
        <v>156122</v>
      </c>
      <c r="AG2769">
        <v>119157</v>
      </c>
      <c r="AH2769">
        <v>137157</v>
      </c>
      <c r="AI2769">
        <v>133736</v>
      </c>
      <c r="AJ2769">
        <v>173256</v>
      </c>
      <c r="AK2769">
        <v>179330</v>
      </c>
      <c r="AL2769">
        <v>82905.3</v>
      </c>
      <c r="AM2769">
        <v>220350</v>
      </c>
      <c r="AN2769">
        <v>192878</v>
      </c>
      <c r="AO2769">
        <v>53565.599999999999</v>
      </c>
      <c r="AP2769">
        <v>126299</v>
      </c>
      <c r="AQ2769">
        <v>151589</v>
      </c>
    </row>
    <row r="2770" spans="1:43">
      <c r="A2770">
        <v>2769</v>
      </c>
      <c r="B2770" t="s">
        <v>5579</v>
      </c>
      <c r="C2770" t="s">
        <v>5580</v>
      </c>
      <c r="D2770">
        <v>1.90749E-3</v>
      </c>
      <c r="E2770">
        <v>1</v>
      </c>
      <c r="F2770">
        <v>1</v>
      </c>
      <c r="G2770">
        <v>0</v>
      </c>
      <c r="H2770">
        <v>66753.8</v>
      </c>
      <c r="I2770">
        <v>37176.5</v>
      </c>
      <c r="J2770">
        <v>44500.4</v>
      </c>
      <c r="K2770">
        <v>154226</v>
      </c>
      <c r="L2770">
        <v>138886</v>
      </c>
      <c r="M2770">
        <v>151689</v>
      </c>
      <c r="N2770">
        <v>176838</v>
      </c>
      <c r="O2770">
        <v>195342</v>
      </c>
      <c r="P2770">
        <v>189776</v>
      </c>
      <c r="Q2770">
        <v>123579</v>
      </c>
      <c r="R2770">
        <v>148611</v>
      </c>
      <c r="S2770">
        <v>181895</v>
      </c>
      <c r="T2770">
        <v>84130.8</v>
      </c>
      <c r="U2770">
        <v>103926</v>
      </c>
      <c r="V2770">
        <v>98984</v>
      </c>
      <c r="W2770">
        <v>76233.3</v>
      </c>
      <c r="X2770">
        <v>92436</v>
      </c>
      <c r="Y2770">
        <v>71050</v>
      </c>
      <c r="Z2770">
        <v>162435</v>
      </c>
      <c r="AA2770">
        <v>178033</v>
      </c>
      <c r="AB2770">
        <v>188290</v>
      </c>
      <c r="AC2770">
        <v>123516</v>
      </c>
      <c r="AD2770">
        <v>90878.9</v>
      </c>
      <c r="AE2770">
        <v>117443</v>
      </c>
      <c r="AF2770">
        <v>54391.8</v>
      </c>
      <c r="AG2770">
        <v>53235.3</v>
      </c>
      <c r="AH2770">
        <v>60834.6</v>
      </c>
      <c r="AI2770">
        <v>184363</v>
      </c>
      <c r="AJ2770">
        <v>196877</v>
      </c>
      <c r="AK2770">
        <v>226267</v>
      </c>
      <c r="AL2770">
        <v>82524.2</v>
      </c>
      <c r="AM2770">
        <v>104885</v>
      </c>
      <c r="AN2770">
        <v>75828.899999999994</v>
      </c>
      <c r="AO2770">
        <v>65484.4</v>
      </c>
      <c r="AP2770">
        <v>86911.4</v>
      </c>
      <c r="AQ2770">
        <v>100837</v>
      </c>
    </row>
    <row r="2771" spans="1:43">
      <c r="A2771">
        <v>2770</v>
      </c>
      <c r="B2771" t="s">
        <v>5581</v>
      </c>
      <c r="C2771" t="s">
        <v>5582</v>
      </c>
      <c r="D2771">
        <v>1.61765E-2</v>
      </c>
      <c r="E2771">
        <v>3</v>
      </c>
      <c r="F2771">
        <v>3</v>
      </c>
      <c r="G2771">
        <v>0</v>
      </c>
      <c r="H2771">
        <v>128418</v>
      </c>
      <c r="I2771">
        <v>158011</v>
      </c>
      <c r="J2771">
        <v>148135</v>
      </c>
      <c r="K2771">
        <v>161789</v>
      </c>
      <c r="L2771">
        <v>178873</v>
      </c>
      <c r="M2771">
        <v>134421</v>
      </c>
      <c r="N2771">
        <v>146775</v>
      </c>
      <c r="O2771">
        <v>169108</v>
      </c>
      <c r="P2771">
        <v>201068</v>
      </c>
      <c r="Q2771">
        <v>100333</v>
      </c>
      <c r="R2771">
        <v>58614.9</v>
      </c>
      <c r="S2771">
        <v>76400.3</v>
      </c>
      <c r="T2771">
        <v>266657</v>
      </c>
      <c r="U2771">
        <v>344427</v>
      </c>
      <c r="V2771">
        <v>345550</v>
      </c>
      <c r="W2771">
        <v>80762.399999999994</v>
      </c>
      <c r="X2771">
        <v>87596.2</v>
      </c>
      <c r="Y2771">
        <v>90336.2</v>
      </c>
      <c r="Z2771">
        <v>186502</v>
      </c>
      <c r="AA2771">
        <v>256203</v>
      </c>
      <c r="AB2771">
        <v>214908</v>
      </c>
      <c r="AC2771">
        <v>141609</v>
      </c>
      <c r="AD2771">
        <v>155413</v>
      </c>
      <c r="AE2771">
        <v>168276</v>
      </c>
      <c r="AF2771">
        <v>67794.3</v>
      </c>
      <c r="AG2771">
        <v>83455.199999999997</v>
      </c>
      <c r="AH2771">
        <v>150249</v>
      </c>
      <c r="AI2771">
        <v>48140.9</v>
      </c>
      <c r="AJ2771">
        <v>45826.6</v>
      </c>
      <c r="AK2771">
        <v>46451.3</v>
      </c>
      <c r="AL2771">
        <v>135542</v>
      </c>
      <c r="AM2771">
        <v>209802</v>
      </c>
      <c r="AN2771">
        <v>138824</v>
      </c>
      <c r="AO2771">
        <v>77121.600000000006</v>
      </c>
      <c r="AP2771">
        <v>181854</v>
      </c>
      <c r="AQ2771">
        <v>181197</v>
      </c>
    </row>
    <row r="2772" spans="1:43">
      <c r="A2772">
        <v>2771</v>
      </c>
      <c r="B2772" t="s">
        <v>5583</v>
      </c>
      <c r="C2772" t="s">
        <v>5584</v>
      </c>
      <c r="D2772">
        <v>1.5903899999999999E-2</v>
      </c>
      <c r="E2772">
        <v>2</v>
      </c>
      <c r="F2772">
        <v>2</v>
      </c>
      <c r="G2772">
        <v>0</v>
      </c>
      <c r="H2772">
        <v>51396.2</v>
      </c>
      <c r="I2772">
        <v>18509.900000000001</v>
      </c>
      <c r="J2772" t="s">
        <v>44</v>
      </c>
      <c r="K2772">
        <v>83494.100000000006</v>
      </c>
      <c r="L2772">
        <v>130465</v>
      </c>
      <c r="M2772">
        <v>102448</v>
      </c>
      <c r="N2772">
        <v>68391.8</v>
      </c>
      <c r="O2772">
        <v>100147</v>
      </c>
      <c r="P2772">
        <v>149980</v>
      </c>
      <c r="Q2772">
        <v>51743.1</v>
      </c>
      <c r="R2772">
        <v>42989.7</v>
      </c>
      <c r="S2772">
        <v>106537</v>
      </c>
      <c r="T2772">
        <v>49652.9</v>
      </c>
      <c r="U2772">
        <v>80236.600000000006</v>
      </c>
      <c r="V2772">
        <v>86011.9</v>
      </c>
      <c r="W2772">
        <v>80833.399999999994</v>
      </c>
      <c r="X2772">
        <v>30983.5</v>
      </c>
      <c r="Y2772">
        <v>20179.5</v>
      </c>
      <c r="Z2772">
        <v>205662</v>
      </c>
      <c r="AA2772">
        <v>204325</v>
      </c>
      <c r="AB2772">
        <v>205171</v>
      </c>
      <c r="AC2772">
        <v>129938</v>
      </c>
      <c r="AD2772">
        <v>159380</v>
      </c>
      <c r="AE2772">
        <v>113860</v>
      </c>
      <c r="AF2772">
        <v>151015</v>
      </c>
      <c r="AG2772">
        <v>53919.6</v>
      </c>
      <c r="AH2772">
        <v>240815</v>
      </c>
      <c r="AI2772">
        <v>149462</v>
      </c>
      <c r="AJ2772">
        <v>186138</v>
      </c>
      <c r="AK2772">
        <v>187338</v>
      </c>
      <c r="AL2772">
        <v>104140</v>
      </c>
      <c r="AM2772">
        <v>163060</v>
      </c>
      <c r="AN2772">
        <v>133824</v>
      </c>
      <c r="AO2772">
        <v>41649.4</v>
      </c>
      <c r="AP2772">
        <v>137146</v>
      </c>
      <c r="AQ2772">
        <v>103818</v>
      </c>
    </row>
    <row r="2773" spans="1:43">
      <c r="A2773">
        <v>2772</v>
      </c>
      <c r="B2773" t="s">
        <v>5585</v>
      </c>
      <c r="C2773" t="s">
        <v>5586</v>
      </c>
      <c r="D2773">
        <v>6.6642000000000003E-3</v>
      </c>
      <c r="E2773">
        <v>1</v>
      </c>
      <c r="F2773">
        <v>1</v>
      </c>
      <c r="G2773">
        <v>0</v>
      </c>
      <c r="H2773">
        <v>128269</v>
      </c>
      <c r="I2773">
        <v>87766.6</v>
      </c>
      <c r="J2773">
        <v>125451</v>
      </c>
      <c r="K2773">
        <v>95721.5</v>
      </c>
      <c r="L2773">
        <v>66095.899999999994</v>
      </c>
      <c r="M2773">
        <v>99490.5</v>
      </c>
      <c r="N2773">
        <v>101162</v>
      </c>
      <c r="O2773">
        <v>107145</v>
      </c>
      <c r="P2773">
        <v>105738</v>
      </c>
      <c r="Q2773">
        <v>51467.199999999997</v>
      </c>
      <c r="R2773">
        <v>42818.6</v>
      </c>
      <c r="S2773">
        <v>67794.7</v>
      </c>
      <c r="T2773">
        <v>101932</v>
      </c>
      <c r="U2773">
        <v>148940</v>
      </c>
      <c r="V2773">
        <v>124484</v>
      </c>
      <c r="W2773">
        <v>55415.3</v>
      </c>
      <c r="X2773">
        <v>61780.3</v>
      </c>
      <c r="Y2773">
        <v>55024.7</v>
      </c>
      <c r="Z2773">
        <v>149158</v>
      </c>
      <c r="AA2773">
        <v>163391</v>
      </c>
      <c r="AB2773">
        <v>183607</v>
      </c>
      <c r="AC2773">
        <v>89626.7</v>
      </c>
      <c r="AD2773">
        <v>110417</v>
      </c>
      <c r="AE2773">
        <v>114010</v>
      </c>
      <c r="AF2773">
        <v>92791.9</v>
      </c>
      <c r="AG2773">
        <v>99910.2</v>
      </c>
      <c r="AH2773">
        <v>125482</v>
      </c>
      <c r="AI2773">
        <v>54797.8</v>
      </c>
      <c r="AJ2773">
        <v>77972.3</v>
      </c>
      <c r="AK2773">
        <v>76118.600000000006</v>
      </c>
      <c r="AL2773">
        <v>74154.7</v>
      </c>
      <c r="AM2773">
        <v>123998</v>
      </c>
      <c r="AN2773">
        <v>86263.3</v>
      </c>
      <c r="AO2773" t="s">
        <v>44</v>
      </c>
      <c r="AP2773">
        <v>70133.8</v>
      </c>
      <c r="AQ2773">
        <v>71858.100000000006</v>
      </c>
    </row>
    <row r="2774" spans="1:43">
      <c r="A2774">
        <v>2773</v>
      </c>
      <c r="B2774" t="s">
        <v>5587</v>
      </c>
      <c r="C2774" t="s">
        <v>5588</v>
      </c>
      <c r="D2774">
        <v>2.4488300000000001E-2</v>
      </c>
      <c r="E2774">
        <v>3</v>
      </c>
      <c r="F2774">
        <v>3</v>
      </c>
      <c r="G2774">
        <v>0</v>
      </c>
      <c r="H2774">
        <v>64961.9</v>
      </c>
      <c r="I2774">
        <v>78871.199999999997</v>
      </c>
      <c r="J2774">
        <v>87070.2</v>
      </c>
      <c r="K2774">
        <v>56560</v>
      </c>
      <c r="L2774">
        <v>45869.9</v>
      </c>
      <c r="M2774">
        <v>70271.8</v>
      </c>
      <c r="N2774">
        <v>86519.8</v>
      </c>
      <c r="O2774">
        <v>140092</v>
      </c>
      <c r="P2774">
        <v>154739</v>
      </c>
      <c r="Q2774">
        <v>42435.9</v>
      </c>
      <c r="R2774">
        <v>65163.7</v>
      </c>
      <c r="S2774">
        <v>55172.5</v>
      </c>
      <c r="T2774">
        <v>108543</v>
      </c>
      <c r="U2774">
        <v>150171</v>
      </c>
      <c r="V2774">
        <v>154047</v>
      </c>
      <c r="W2774">
        <v>23431</v>
      </c>
      <c r="X2774">
        <v>26270.3</v>
      </c>
      <c r="Y2774">
        <v>10973.4</v>
      </c>
      <c r="Z2774">
        <v>239171</v>
      </c>
      <c r="AA2774">
        <v>188341</v>
      </c>
      <c r="AB2774">
        <v>212739</v>
      </c>
      <c r="AC2774">
        <v>66491.600000000006</v>
      </c>
      <c r="AD2774">
        <v>75514.899999999994</v>
      </c>
      <c r="AE2774">
        <v>80982.899999999994</v>
      </c>
      <c r="AF2774">
        <v>57566.7</v>
      </c>
      <c r="AG2774">
        <v>99992.6</v>
      </c>
      <c r="AH2774">
        <v>125926</v>
      </c>
      <c r="AI2774">
        <v>28355.7</v>
      </c>
      <c r="AJ2774">
        <v>68276.399999999994</v>
      </c>
      <c r="AK2774">
        <v>60884.1</v>
      </c>
      <c r="AL2774">
        <v>86170.9</v>
      </c>
      <c r="AM2774">
        <v>193398</v>
      </c>
      <c r="AN2774">
        <v>226476</v>
      </c>
      <c r="AO2774">
        <v>39861.9</v>
      </c>
      <c r="AP2774">
        <v>46504.3</v>
      </c>
      <c r="AQ2774">
        <v>64852</v>
      </c>
    </row>
    <row r="2775" spans="1:43">
      <c r="A2775">
        <v>2774</v>
      </c>
      <c r="B2775" t="s">
        <v>5589</v>
      </c>
      <c r="C2775" t="s">
        <v>5590</v>
      </c>
      <c r="D2775">
        <v>7.1633199999999997E-4</v>
      </c>
      <c r="E2775">
        <v>5</v>
      </c>
      <c r="F2775">
        <v>5</v>
      </c>
      <c r="G2775">
        <v>0</v>
      </c>
      <c r="H2775">
        <v>269215</v>
      </c>
      <c r="I2775">
        <v>168844</v>
      </c>
      <c r="J2775">
        <v>268254</v>
      </c>
      <c r="K2775">
        <v>497045</v>
      </c>
      <c r="L2775">
        <v>433466</v>
      </c>
      <c r="M2775">
        <v>459001</v>
      </c>
      <c r="N2775">
        <v>571830</v>
      </c>
      <c r="O2775">
        <v>604661</v>
      </c>
      <c r="P2775">
        <v>534674</v>
      </c>
      <c r="Q2775">
        <v>424087</v>
      </c>
      <c r="R2775">
        <v>554184</v>
      </c>
      <c r="S2775">
        <v>439621</v>
      </c>
      <c r="T2775">
        <v>443389</v>
      </c>
      <c r="U2775">
        <v>472078</v>
      </c>
      <c r="V2775">
        <v>433743</v>
      </c>
      <c r="W2775">
        <v>295753</v>
      </c>
      <c r="X2775">
        <v>286372</v>
      </c>
      <c r="Y2775">
        <v>308051</v>
      </c>
      <c r="Z2775">
        <v>701443</v>
      </c>
      <c r="AA2775">
        <v>639502</v>
      </c>
      <c r="AB2775">
        <v>757642</v>
      </c>
      <c r="AC2775">
        <v>779623</v>
      </c>
      <c r="AD2775">
        <v>666669</v>
      </c>
      <c r="AE2775">
        <v>600373</v>
      </c>
      <c r="AF2775">
        <v>604544</v>
      </c>
      <c r="AG2775">
        <v>560091</v>
      </c>
      <c r="AH2775">
        <v>610885</v>
      </c>
      <c r="AI2775">
        <v>590564</v>
      </c>
      <c r="AJ2775">
        <v>591820</v>
      </c>
      <c r="AK2775">
        <v>447560</v>
      </c>
      <c r="AL2775">
        <v>426753</v>
      </c>
      <c r="AM2775">
        <v>580285</v>
      </c>
      <c r="AN2775">
        <v>404984</v>
      </c>
      <c r="AO2775">
        <v>280807</v>
      </c>
      <c r="AP2775">
        <v>280118</v>
      </c>
      <c r="AQ2775">
        <v>403145</v>
      </c>
    </row>
    <row r="2776" spans="1:43">
      <c r="A2776">
        <v>2775</v>
      </c>
      <c r="B2776" t="s">
        <v>5591</v>
      </c>
      <c r="C2776" t="s">
        <v>5592</v>
      </c>
      <c r="D2776">
        <v>2.04082E-3</v>
      </c>
      <c r="E2776">
        <v>3</v>
      </c>
      <c r="F2776">
        <v>3</v>
      </c>
      <c r="G2776">
        <v>0</v>
      </c>
      <c r="H2776">
        <v>109144</v>
      </c>
      <c r="I2776">
        <v>101058</v>
      </c>
      <c r="J2776">
        <v>72547.3</v>
      </c>
      <c r="K2776">
        <v>189902</v>
      </c>
      <c r="L2776">
        <v>189385</v>
      </c>
      <c r="M2776">
        <v>281820</v>
      </c>
      <c r="N2776">
        <v>188683</v>
      </c>
      <c r="O2776">
        <v>77362.600000000006</v>
      </c>
      <c r="P2776">
        <v>167175</v>
      </c>
      <c r="Q2776">
        <v>170877</v>
      </c>
      <c r="R2776">
        <v>161679</v>
      </c>
      <c r="S2776">
        <v>202519</v>
      </c>
      <c r="T2776">
        <v>159183</v>
      </c>
      <c r="U2776">
        <v>155259</v>
      </c>
      <c r="V2776">
        <v>191688</v>
      </c>
      <c r="W2776">
        <v>77567.7</v>
      </c>
      <c r="X2776">
        <v>103557</v>
      </c>
      <c r="Y2776">
        <v>111515</v>
      </c>
      <c r="Z2776">
        <v>311532</v>
      </c>
      <c r="AA2776">
        <v>313240</v>
      </c>
      <c r="AB2776">
        <v>400269</v>
      </c>
      <c r="AC2776">
        <v>305275</v>
      </c>
      <c r="AD2776">
        <v>319102</v>
      </c>
      <c r="AE2776">
        <v>318484</v>
      </c>
      <c r="AF2776">
        <v>215880</v>
      </c>
      <c r="AG2776">
        <v>171293</v>
      </c>
      <c r="AH2776">
        <v>310539</v>
      </c>
      <c r="AI2776">
        <v>216250</v>
      </c>
      <c r="AJ2776">
        <v>226256</v>
      </c>
      <c r="AK2776">
        <v>244570</v>
      </c>
      <c r="AL2776">
        <v>155300</v>
      </c>
      <c r="AM2776">
        <v>173074</v>
      </c>
      <c r="AN2776">
        <v>185450</v>
      </c>
      <c r="AO2776">
        <v>149077</v>
      </c>
      <c r="AP2776">
        <v>227144</v>
      </c>
      <c r="AQ2776">
        <v>265642</v>
      </c>
    </row>
    <row r="2777" spans="1:43">
      <c r="A2777">
        <v>2776</v>
      </c>
      <c r="B2777" t="s">
        <v>5593</v>
      </c>
      <c r="C2777" t="s">
        <v>5594</v>
      </c>
      <c r="D2777">
        <v>7.1633199999999997E-4</v>
      </c>
      <c r="E2777">
        <v>6</v>
      </c>
      <c r="F2777">
        <v>6</v>
      </c>
      <c r="G2777">
        <v>0</v>
      </c>
      <c r="H2777">
        <v>568474</v>
      </c>
      <c r="I2777">
        <v>502193</v>
      </c>
      <c r="J2777">
        <v>513219</v>
      </c>
      <c r="K2777">
        <v>506464</v>
      </c>
      <c r="L2777">
        <v>454820</v>
      </c>
      <c r="M2777">
        <v>511461</v>
      </c>
      <c r="N2777">
        <v>570084</v>
      </c>
      <c r="O2777">
        <v>387280</v>
      </c>
      <c r="P2777">
        <v>467144</v>
      </c>
      <c r="Q2777">
        <v>300232</v>
      </c>
      <c r="R2777">
        <v>284116</v>
      </c>
      <c r="S2777">
        <v>371890</v>
      </c>
      <c r="T2777">
        <v>438983</v>
      </c>
      <c r="U2777">
        <v>568872</v>
      </c>
      <c r="V2777">
        <v>580402</v>
      </c>
      <c r="W2777">
        <v>232624</v>
      </c>
      <c r="X2777">
        <v>191278</v>
      </c>
      <c r="Y2777">
        <v>203931</v>
      </c>
      <c r="Z2777">
        <v>819818</v>
      </c>
      <c r="AA2777">
        <v>771850</v>
      </c>
      <c r="AB2777">
        <v>895733</v>
      </c>
      <c r="AC2777">
        <v>533170</v>
      </c>
      <c r="AD2777">
        <v>468796</v>
      </c>
      <c r="AE2777">
        <v>413420</v>
      </c>
      <c r="AF2777">
        <v>194686</v>
      </c>
      <c r="AG2777">
        <v>352825</v>
      </c>
      <c r="AH2777">
        <v>294115</v>
      </c>
      <c r="AI2777">
        <v>298171</v>
      </c>
      <c r="AJ2777">
        <v>245850</v>
      </c>
      <c r="AK2777">
        <v>265149</v>
      </c>
      <c r="AL2777">
        <v>509252</v>
      </c>
      <c r="AM2777">
        <v>673861</v>
      </c>
      <c r="AN2777">
        <v>534125</v>
      </c>
      <c r="AO2777">
        <v>354909</v>
      </c>
      <c r="AP2777">
        <v>445423</v>
      </c>
      <c r="AQ2777">
        <v>438717</v>
      </c>
    </row>
    <row r="2778" spans="1:43">
      <c r="A2778">
        <v>2777</v>
      </c>
      <c r="B2778" t="s">
        <v>5595</v>
      </c>
      <c r="C2778" t="s">
        <v>5596</v>
      </c>
      <c r="D2778">
        <v>7.1633199999999997E-4</v>
      </c>
      <c r="E2778">
        <v>6</v>
      </c>
      <c r="F2778">
        <v>6</v>
      </c>
      <c r="G2778">
        <v>0</v>
      </c>
      <c r="H2778">
        <v>1069280</v>
      </c>
      <c r="I2778">
        <v>1001340</v>
      </c>
      <c r="J2778">
        <v>1127200</v>
      </c>
      <c r="K2778">
        <v>1519920</v>
      </c>
      <c r="L2778">
        <v>1483550</v>
      </c>
      <c r="M2778">
        <v>1630760</v>
      </c>
      <c r="N2778">
        <v>869069</v>
      </c>
      <c r="O2778">
        <v>971312</v>
      </c>
      <c r="P2778">
        <v>1022340</v>
      </c>
      <c r="Q2778">
        <v>476984</v>
      </c>
      <c r="R2778">
        <v>460539</v>
      </c>
      <c r="S2778">
        <v>580652</v>
      </c>
      <c r="T2778">
        <v>1093040</v>
      </c>
      <c r="U2778">
        <v>1436490</v>
      </c>
      <c r="V2778">
        <v>1384870</v>
      </c>
      <c r="W2778">
        <v>488726</v>
      </c>
      <c r="X2778">
        <v>555578</v>
      </c>
      <c r="Y2778">
        <v>595690</v>
      </c>
      <c r="Z2778">
        <v>1360210</v>
      </c>
      <c r="AA2778">
        <v>1557990</v>
      </c>
      <c r="AB2778">
        <v>1655220</v>
      </c>
      <c r="AC2778">
        <v>1656430</v>
      </c>
      <c r="AD2778">
        <v>1611970</v>
      </c>
      <c r="AE2778">
        <v>1688300</v>
      </c>
      <c r="AF2778">
        <v>770755</v>
      </c>
      <c r="AG2778">
        <v>922281</v>
      </c>
      <c r="AH2778">
        <v>898629</v>
      </c>
      <c r="AI2778">
        <v>527742</v>
      </c>
      <c r="AJ2778">
        <v>635347</v>
      </c>
      <c r="AK2778">
        <v>658749</v>
      </c>
      <c r="AL2778">
        <v>1879670</v>
      </c>
      <c r="AM2778">
        <v>2508660</v>
      </c>
      <c r="AN2778">
        <v>2027170</v>
      </c>
      <c r="AO2778">
        <v>806255</v>
      </c>
      <c r="AP2778">
        <v>1024010</v>
      </c>
      <c r="AQ2778">
        <v>1122320</v>
      </c>
    </row>
    <row r="2779" spans="1:43">
      <c r="A2779">
        <v>2778</v>
      </c>
      <c r="B2779" t="s">
        <v>5597</v>
      </c>
      <c r="C2779" t="s">
        <v>5598</v>
      </c>
      <c r="D2779">
        <v>3.5689499999999999E-2</v>
      </c>
      <c r="E2779">
        <v>1</v>
      </c>
      <c r="F2779">
        <v>1</v>
      </c>
      <c r="G2779">
        <v>0</v>
      </c>
      <c r="H2779">
        <v>46371.199999999997</v>
      </c>
      <c r="I2779">
        <v>76372</v>
      </c>
      <c r="J2779">
        <v>63645.4</v>
      </c>
      <c r="K2779" t="s">
        <v>44</v>
      </c>
      <c r="L2779" t="s">
        <v>44</v>
      </c>
      <c r="M2779">
        <v>31738.7</v>
      </c>
      <c r="N2779" t="s">
        <v>44</v>
      </c>
      <c r="O2779">
        <v>106327</v>
      </c>
      <c r="P2779">
        <v>51837.5</v>
      </c>
      <c r="Q2779">
        <v>42392.6</v>
      </c>
      <c r="R2779">
        <v>46401.3</v>
      </c>
      <c r="S2779">
        <v>47861.7</v>
      </c>
      <c r="T2779">
        <v>73598.399999999994</v>
      </c>
      <c r="U2779">
        <v>127542</v>
      </c>
      <c r="V2779">
        <v>88011.6</v>
      </c>
      <c r="W2779">
        <v>56111.5</v>
      </c>
      <c r="X2779" t="s">
        <v>44</v>
      </c>
      <c r="Y2779">
        <v>49991.199999999997</v>
      </c>
      <c r="Z2779">
        <v>65763.600000000006</v>
      </c>
      <c r="AA2779">
        <v>68287</v>
      </c>
      <c r="AB2779">
        <v>76412.800000000003</v>
      </c>
      <c r="AC2779">
        <v>68422.3</v>
      </c>
      <c r="AD2779">
        <v>69425.5</v>
      </c>
      <c r="AE2779">
        <v>73957</v>
      </c>
      <c r="AF2779">
        <v>39094.199999999997</v>
      </c>
      <c r="AG2779">
        <v>78316.399999999994</v>
      </c>
      <c r="AH2779">
        <v>33444.400000000001</v>
      </c>
      <c r="AI2779" t="s">
        <v>44</v>
      </c>
      <c r="AJ2779">
        <v>62720.7</v>
      </c>
      <c r="AK2779">
        <v>64228.800000000003</v>
      </c>
      <c r="AL2779">
        <v>49273.2</v>
      </c>
      <c r="AM2779">
        <v>51587.199999999997</v>
      </c>
      <c r="AN2779">
        <v>57680.6</v>
      </c>
      <c r="AO2779" t="s">
        <v>44</v>
      </c>
      <c r="AP2779" t="s">
        <v>44</v>
      </c>
      <c r="AQ2779" t="s">
        <v>44</v>
      </c>
    </row>
    <row r="2780" spans="1:43">
      <c r="A2780">
        <v>2779</v>
      </c>
      <c r="B2780" t="s">
        <v>5599</v>
      </c>
      <c r="C2780" t="s">
        <v>5600</v>
      </c>
      <c r="D2780">
        <v>1.06829E-2</v>
      </c>
      <c r="E2780">
        <v>4</v>
      </c>
      <c r="F2780">
        <v>4</v>
      </c>
      <c r="G2780">
        <v>0</v>
      </c>
      <c r="H2780">
        <v>428104</v>
      </c>
      <c r="I2780">
        <v>339702</v>
      </c>
      <c r="J2780">
        <v>322343</v>
      </c>
      <c r="K2780">
        <v>329506</v>
      </c>
      <c r="L2780">
        <v>303707</v>
      </c>
      <c r="M2780">
        <v>460953</v>
      </c>
      <c r="N2780">
        <v>984678</v>
      </c>
      <c r="O2780">
        <v>595481</v>
      </c>
      <c r="P2780">
        <v>517244</v>
      </c>
      <c r="Q2780">
        <v>392314</v>
      </c>
      <c r="R2780">
        <v>265496</v>
      </c>
      <c r="S2780">
        <v>263756</v>
      </c>
      <c r="T2780">
        <v>731285</v>
      </c>
      <c r="U2780">
        <v>752843</v>
      </c>
      <c r="V2780">
        <v>726815</v>
      </c>
      <c r="W2780">
        <v>136476</v>
      </c>
      <c r="X2780">
        <v>218201</v>
      </c>
      <c r="Y2780">
        <v>195078</v>
      </c>
      <c r="Z2780">
        <v>773882</v>
      </c>
      <c r="AA2780">
        <v>817595</v>
      </c>
      <c r="AB2780">
        <v>649085</v>
      </c>
      <c r="AC2780">
        <v>272528</v>
      </c>
      <c r="AD2780">
        <v>199571</v>
      </c>
      <c r="AE2780">
        <v>177862</v>
      </c>
      <c r="AF2780">
        <v>216693</v>
      </c>
      <c r="AG2780">
        <v>213148</v>
      </c>
      <c r="AH2780">
        <v>184998</v>
      </c>
      <c r="AI2780">
        <v>521949</v>
      </c>
      <c r="AJ2780">
        <v>481115</v>
      </c>
      <c r="AK2780">
        <v>232138</v>
      </c>
      <c r="AL2780">
        <v>346370</v>
      </c>
      <c r="AM2780">
        <v>454321</v>
      </c>
      <c r="AN2780">
        <v>372851</v>
      </c>
      <c r="AO2780">
        <v>510547</v>
      </c>
      <c r="AP2780" t="s">
        <v>44</v>
      </c>
      <c r="AQ2780" t="s">
        <v>44</v>
      </c>
    </row>
    <row r="2781" spans="1:43">
      <c r="A2781">
        <v>2780</v>
      </c>
      <c r="B2781" t="s">
        <v>5601</v>
      </c>
      <c r="C2781" t="s">
        <v>5602</v>
      </c>
      <c r="D2781">
        <v>4.4669100000000003E-2</v>
      </c>
      <c r="E2781">
        <v>2</v>
      </c>
      <c r="F2781">
        <v>2</v>
      </c>
      <c r="G2781">
        <v>0</v>
      </c>
      <c r="H2781">
        <v>83795.399999999994</v>
      </c>
      <c r="I2781">
        <v>93386.2</v>
      </c>
      <c r="J2781">
        <v>105193</v>
      </c>
      <c r="K2781">
        <v>155988</v>
      </c>
      <c r="L2781">
        <v>102672</v>
      </c>
      <c r="M2781">
        <v>188664</v>
      </c>
      <c r="N2781">
        <v>121219</v>
      </c>
      <c r="O2781">
        <v>142932</v>
      </c>
      <c r="P2781">
        <v>182160</v>
      </c>
      <c r="Q2781" t="s">
        <v>44</v>
      </c>
      <c r="R2781" t="s">
        <v>44</v>
      </c>
      <c r="S2781">
        <v>59516.5</v>
      </c>
      <c r="T2781">
        <v>134962</v>
      </c>
      <c r="U2781" t="s">
        <v>44</v>
      </c>
      <c r="V2781">
        <v>72921</v>
      </c>
      <c r="W2781">
        <v>75495.8</v>
      </c>
      <c r="X2781" t="s">
        <v>44</v>
      </c>
      <c r="Y2781">
        <v>41286.300000000003</v>
      </c>
      <c r="Z2781">
        <v>212090</v>
      </c>
      <c r="AA2781">
        <v>114113</v>
      </c>
      <c r="AB2781">
        <v>166415</v>
      </c>
      <c r="AC2781">
        <v>59628.1</v>
      </c>
      <c r="AD2781" t="s">
        <v>44</v>
      </c>
      <c r="AE2781">
        <v>97913</v>
      </c>
      <c r="AF2781" t="s">
        <v>44</v>
      </c>
      <c r="AG2781" t="s">
        <v>44</v>
      </c>
      <c r="AH2781">
        <v>70257</v>
      </c>
      <c r="AI2781" t="s">
        <v>44</v>
      </c>
      <c r="AJ2781" t="s">
        <v>44</v>
      </c>
      <c r="AK2781" t="s">
        <v>44</v>
      </c>
      <c r="AL2781">
        <v>52706.7</v>
      </c>
      <c r="AM2781">
        <v>107405</v>
      </c>
      <c r="AN2781">
        <v>94892.9</v>
      </c>
      <c r="AO2781">
        <v>51187</v>
      </c>
      <c r="AP2781">
        <v>18873.2</v>
      </c>
      <c r="AQ2781">
        <v>56285.1</v>
      </c>
    </row>
    <row r="2782" spans="1:43">
      <c r="A2782">
        <v>2781</v>
      </c>
      <c r="B2782" t="s">
        <v>5603</v>
      </c>
      <c r="C2782" t="s">
        <v>5604</v>
      </c>
      <c r="D2782">
        <v>5.26487E-2</v>
      </c>
      <c r="E2782">
        <v>4</v>
      </c>
      <c r="F2782">
        <v>4</v>
      </c>
      <c r="G2782">
        <v>0</v>
      </c>
      <c r="H2782">
        <v>3468430</v>
      </c>
      <c r="I2782">
        <v>3653010</v>
      </c>
      <c r="J2782">
        <v>4099130</v>
      </c>
      <c r="K2782">
        <v>6164080</v>
      </c>
      <c r="L2782">
        <v>5324560</v>
      </c>
      <c r="M2782">
        <v>4481160</v>
      </c>
      <c r="N2782">
        <v>4845230</v>
      </c>
      <c r="O2782">
        <v>4788920</v>
      </c>
      <c r="P2782">
        <v>6123500</v>
      </c>
      <c r="Q2782">
        <v>2223270</v>
      </c>
      <c r="R2782">
        <v>2110470</v>
      </c>
      <c r="S2782">
        <v>2563160</v>
      </c>
      <c r="T2782">
        <v>4234170</v>
      </c>
      <c r="U2782">
        <v>3825790</v>
      </c>
      <c r="V2782">
        <v>4396320</v>
      </c>
      <c r="W2782">
        <v>1426080</v>
      </c>
      <c r="X2782">
        <v>1751400</v>
      </c>
      <c r="Y2782">
        <v>333622</v>
      </c>
      <c r="Z2782">
        <v>5276170</v>
      </c>
      <c r="AA2782">
        <v>7088330</v>
      </c>
      <c r="AB2782">
        <v>15141000</v>
      </c>
      <c r="AC2782">
        <v>3021890</v>
      </c>
      <c r="AD2782">
        <v>2659460</v>
      </c>
      <c r="AE2782">
        <v>3703250</v>
      </c>
      <c r="AF2782">
        <v>3511830</v>
      </c>
      <c r="AG2782">
        <v>2835720</v>
      </c>
      <c r="AH2782">
        <v>2677360</v>
      </c>
      <c r="AI2782">
        <v>1524560</v>
      </c>
      <c r="AJ2782">
        <v>2626290</v>
      </c>
      <c r="AK2782">
        <v>2485800</v>
      </c>
      <c r="AL2782">
        <v>5131080</v>
      </c>
      <c r="AM2782">
        <v>6535840</v>
      </c>
      <c r="AN2782">
        <v>5915610</v>
      </c>
      <c r="AO2782">
        <v>3675150</v>
      </c>
      <c r="AP2782">
        <v>5023850</v>
      </c>
      <c r="AQ2782">
        <v>3775500</v>
      </c>
    </row>
    <row r="2783" spans="1:43">
      <c r="A2783">
        <v>2782</v>
      </c>
      <c r="B2783" t="s">
        <v>5605</v>
      </c>
      <c r="C2783" t="s">
        <v>5606</v>
      </c>
      <c r="D2783">
        <v>0.04</v>
      </c>
      <c r="E2783">
        <v>1</v>
      </c>
      <c r="F2783">
        <v>1</v>
      </c>
      <c r="G2783">
        <v>0</v>
      </c>
      <c r="H2783">
        <v>66627.399999999994</v>
      </c>
      <c r="I2783">
        <v>81709.7</v>
      </c>
      <c r="J2783">
        <v>60276.9</v>
      </c>
      <c r="K2783">
        <v>115999</v>
      </c>
      <c r="L2783">
        <v>94650.8</v>
      </c>
      <c r="M2783">
        <v>111847</v>
      </c>
      <c r="N2783">
        <v>84040.6</v>
      </c>
      <c r="O2783">
        <v>126930</v>
      </c>
      <c r="P2783">
        <v>120926</v>
      </c>
      <c r="Q2783">
        <v>103106</v>
      </c>
      <c r="R2783">
        <v>54989.4</v>
      </c>
      <c r="S2783">
        <v>99953.1</v>
      </c>
      <c r="T2783">
        <v>53162.1</v>
      </c>
      <c r="U2783">
        <v>109624</v>
      </c>
      <c r="V2783">
        <v>73650.899999999994</v>
      </c>
      <c r="W2783">
        <v>81088.5</v>
      </c>
      <c r="X2783">
        <v>104509</v>
      </c>
      <c r="Y2783">
        <v>89699.6</v>
      </c>
      <c r="Z2783">
        <v>72754.7</v>
      </c>
      <c r="AA2783">
        <v>95141.3</v>
      </c>
      <c r="AB2783">
        <v>62491.3</v>
      </c>
      <c r="AC2783">
        <v>90009.5</v>
      </c>
      <c r="AD2783">
        <v>75585.600000000006</v>
      </c>
      <c r="AE2783">
        <v>79880.399999999994</v>
      </c>
      <c r="AF2783">
        <v>69047.8</v>
      </c>
      <c r="AG2783">
        <v>97195.1</v>
      </c>
      <c r="AH2783">
        <v>104420</v>
      </c>
      <c r="AI2783">
        <v>60535.6</v>
      </c>
      <c r="AJ2783">
        <v>76481.399999999994</v>
      </c>
      <c r="AK2783">
        <v>67184.600000000006</v>
      </c>
      <c r="AL2783">
        <v>127653</v>
      </c>
      <c r="AM2783">
        <v>148897</v>
      </c>
      <c r="AN2783">
        <v>73940.100000000006</v>
      </c>
      <c r="AO2783">
        <v>32599.4</v>
      </c>
      <c r="AP2783">
        <v>101588</v>
      </c>
      <c r="AQ2783">
        <v>98339.8</v>
      </c>
    </row>
    <row r="2784" spans="1:43">
      <c r="A2784">
        <v>2783</v>
      </c>
      <c r="B2784" t="s">
        <v>5607</v>
      </c>
      <c r="C2784" t="s">
        <v>5608</v>
      </c>
      <c r="D2784">
        <v>2.0157499999999998E-2</v>
      </c>
      <c r="E2784">
        <v>1</v>
      </c>
      <c r="F2784">
        <v>1</v>
      </c>
      <c r="G2784">
        <v>0</v>
      </c>
      <c r="H2784">
        <v>39299.5</v>
      </c>
      <c r="I2784">
        <v>25179.9</v>
      </c>
      <c r="J2784">
        <v>11986.8</v>
      </c>
      <c r="K2784">
        <v>68385.100000000006</v>
      </c>
      <c r="L2784">
        <v>71893.7</v>
      </c>
      <c r="M2784">
        <v>75783.3</v>
      </c>
      <c r="N2784">
        <v>83057.3</v>
      </c>
      <c r="O2784">
        <v>97559.1</v>
      </c>
      <c r="P2784">
        <v>108870</v>
      </c>
      <c r="Q2784">
        <v>88356.4</v>
      </c>
      <c r="R2784">
        <v>103657</v>
      </c>
      <c r="S2784">
        <v>139524</v>
      </c>
      <c r="T2784">
        <v>48568.3</v>
      </c>
      <c r="U2784">
        <v>61646.7</v>
      </c>
      <c r="V2784">
        <v>77776.399999999994</v>
      </c>
      <c r="W2784">
        <v>57007.6</v>
      </c>
      <c r="X2784">
        <v>42518.7</v>
      </c>
      <c r="Y2784">
        <v>77452.3</v>
      </c>
      <c r="Z2784">
        <v>61396.800000000003</v>
      </c>
      <c r="AA2784">
        <v>48452.3</v>
      </c>
      <c r="AB2784">
        <v>106172</v>
      </c>
      <c r="AC2784">
        <v>61926.9</v>
      </c>
      <c r="AD2784">
        <v>80469.3</v>
      </c>
      <c r="AE2784">
        <v>68139.399999999994</v>
      </c>
      <c r="AF2784">
        <v>62667.199999999997</v>
      </c>
      <c r="AG2784">
        <v>36856.400000000001</v>
      </c>
      <c r="AH2784">
        <v>76434.899999999994</v>
      </c>
      <c r="AI2784">
        <v>58058.1</v>
      </c>
      <c r="AJ2784">
        <v>78965.2</v>
      </c>
      <c r="AK2784">
        <v>71553.8</v>
      </c>
      <c r="AL2784">
        <v>12109.4</v>
      </c>
      <c r="AM2784">
        <v>10672.8</v>
      </c>
      <c r="AN2784">
        <v>10697.4</v>
      </c>
      <c r="AO2784">
        <v>7028.88</v>
      </c>
      <c r="AP2784">
        <v>30212.400000000001</v>
      </c>
      <c r="AQ2784">
        <v>17683.099999999999</v>
      </c>
    </row>
    <row r="2785" spans="1:43">
      <c r="A2785">
        <v>2784</v>
      </c>
      <c r="B2785" t="s">
        <v>5609</v>
      </c>
      <c r="C2785" t="s">
        <v>5610</v>
      </c>
      <c r="D2785">
        <v>3.3220699999999999E-2</v>
      </c>
      <c r="E2785">
        <v>2</v>
      </c>
      <c r="F2785">
        <v>2</v>
      </c>
      <c r="G2785">
        <v>0</v>
      </c>
      <c r="H2785">
        <v>64881.4</v>
      </c>
      <c r="I2785">
        <v>18898.5</v>
      </c>
      <c r="J2785" t="s">
        <v>44</v>
      </c>
      <c r="K2785">
        <v>79721.3</v>
      </c>
      <c r="L2785">
        <v>48318.9</v>
      </c>
      <c r="M2785">
        <v>92661.2</v>
      </c>
      <c r="N2785">
        <v>74491.5</v>
      </c>
      <c r="O2785">
        <v>102555</v>
      </c>
      <c r="P2785">
        <v>93490.2</v>
      </c>
      <c r="Q2785">
        <v>69661.100000000006</v>
      </c>
      <c r="R2785">
        <v>59579.9</v>
      </c>
      <c r="S2785">
        <v>30107.4</v>
      </c>
      <c r="T2785">
        <v>36606.6</v>
      </c>
      <c r="U2785">
        <v>71516.899999999994</v>
      </c>
      <c r="V2785">
        <v>53097.5</v>
      </c>
      <c r="W2785">
        <v>60483.8</v>
      </c>
      <c r="X2785">
        <v>29085.9</v>
      </c>
      <c r="Y2785">
        <v>29384.2</v>
      </c>
      <c r="Z2785">
        <v>104852</v>
      </c>
      <c r="AA2785">
        <v>115857</v>
      </c>
      <c r="AB2785">
        <v>121611</v>
      </c>
      <c r="AC2785">
        <v>81661.3</v>
      </c>
      <c r="AD2785">
        <v>39220.199999999997</v>
      </c>
      <c r="AE2785">
        <v>109340</v>
      </c>
      <c r="AF2785">
        <v>65689.100000000006</v>
      </c>
      <c r="AG2785">
        <v>78694.3</v>
      </c>
      <c r="AH2785">
        <v>80758.3</v>
      </c>
      <c r="AI2785">
        <v>96704.9</v>
      </c>
      <c r="AJ2785">
        <v>88788.7</v>
      </c>
      <c r="AK2785">
        <v>98349.7</v>
      </c>
      <c r="AL2785">
        <v>34363.699999999997</v>
      </c>
      <c r="AM2785">
        <v>45952.5</v>
      </c>
      <c r="AN2785">
        <v>52385.5</v>
      </c>
      <c r="AO2785" t="s">
        <v>44</v>
      </c>
      <c r="AP2785" t="s">
        <v>44</v>
      </c>
      <c r="AQ2785">
        <v>42477.2</v>
      </c>
    </row>
    <row r="2786" spans="1:43">
      <c r="A2786">
        <v>2785</v>
      </c>
      <c r="B2786" t="s">
        <v>5611</v>
      </c>
      <c r="C2786" t="s">
        <v>5612</v>
      </c>
      <c r="D2786">
        <v>5.7776399999999999E-2</v>
      </c>
      <c r="E2786">
        <v>2</v>
      </c>
      <c r="F2786">
        <v>2</v>
      </c>
      <c r="G2786">
        <v>0</v>
      </c>
      <c r="H2786">
        <v>347612</v>
      </c>
      <c r="I2786">
        <v>147251</v>
      </c>
      <c r="J2786">
        <v>131845</v>
      </c>
      <c r="K2786">
        <v>312732</v>
      </c>
      <c r="L2786">
        <v>160929</v>
      </c>
      <c r="M2786">
        <v>182186</v>
      </c>
      <c r="N2786">
        <v>165436</v>
      </c>
      <c r="O2786">
        <v>185289</v>
      </c>
      <c r="P2786">
        <v>173021</v>
      </c>
      <c r="Q2786">
        <v>225491</v>
      </c>
      <c r="R2786">
        <v>108807</v>
      </c>
      <c r="S2786">
        <v>88502.399999999994</v>
      </c>
      <c r="T2786">
        <v>286218</v>
      </c>
      <c r="U2786">
        <v>231049</v>
      </c>
      <c r="V2786">
        <v>294859</v>
      </c>
      <c r="W2786">
        <v>144285</v>
      </c>
      <c r="X2786">
        <v>107376</v>
      </c>
      <c r="Y2786">
        <v>239088</v>
      </c>
      <c r="Z2786">
        <v>348889</v>
      </c>
      <c r="AA2786">
        <v>278054</v>
      </c>
      <c r="AB2786">
        <v>286152</v>
      </c>
      <c r="AC2786">
        <v>283519</v>
      </c>
      <c r="AD2786">
        <v>134724</v>
      </c>
      <c r="AE2786">
        <v>171869</v>
      </c>
      <c r="AF2786">
        <v>104841</v>
      </c>
      <c r="AG2786">
        <v>70614.600000000006</v>
      </c>
      <c r="AH2786">
        <v>89395.9</v>
      </c>
      <c r="AI2786">
        <v>136898</v>
      </c>
      <c r="AJ2786">
        <v>77632.7</v>
      </c>
      <c r="AK2786" t="s">
        <v>44</v>
      </c>
      <c r="AL2786">
        <v>104379</v>
      </c>
      <c r="AM2786">
        <v>81899.5</v>
      </c>
      <c r="AN2786" t="s">
        <v>44</v>
      </c>
      <c r="AO2786">
        <v>132714</v>
      </c>
      <c r="AP2786">
        <v>188875</v>
      </c>
      <c r="AQ2786">
        <v>152969</v>
      </c>
    </row>
    <row r="2787" spans="1:43">
      <c r="A2787">
        <v>2786</v>
      </c>
      <c r="B2787" t="s">
        <v>5613</v>
      </c>
      <c r="C2787" t="s">
        <v>5614</v>
      </c>
      <c r="D2787">
        <v>5.8458799999999998E-2</v>
      </c>
      <c r="E2787">
        <v>3</v>
      </c>
      <c r="F2787">
        <v>3</v>
      </c>
      <c r="G2787">
        <v>0</v>
      </c>
      <c r="H2787">
        <v>255046</v>
      </c>
      <c r="I2787">
        <v>227328</v>
      </c>
      <c r="J2787" t="s">
        <v>44</v>
      </c>
      <c r="K2787">
        <v>227277</v>
      </c>
      <c r="L2787">
        <v>211437</v>
      </c>
      <c r="M2787">
        <v>229866</v>
      </c>
      <c r="N2787">
        <v>239655</v>
      </c>
      <c r="O2787">
        <v>238797</v>
      </c>
      <c r="P2787">
        <v>108966</v>
      </c>
      <c r="Q2787">
        <v>193727</v>
      </c>
      <c r="R2787" t="s">
        <v>44</v>
      </c>
      <c r="S2787" t="s">
        <v>44</v>
      </c>
      <c r="T2787">
        <v>308491</v>
      </c>
      <c r="U2787">
        <v>231799</v>
      </c>
      <c r="V2787">
        <v>186614</v>
      </c>
      <c r="W2787">
        <v>174144</v>
      </c>
      <c r="X2787">
        <v>173909</v>
      </c>
      <c r="Y2787" t="s">
        <v>44</v>
      </c>
      <c r="Z2787">
        <v>418844</v>
      </c>
      <c r="AA2787">
        <v>612835</v>
      </c>
      <c r="AB2787">
        <v>516798</v>
      </c>
      <c r="AC2787">
        <v>190436</v>
      </c>
      <c r="AD2787" t="s">
        <v>44</v>
      </c>
      <c r="AE2787">
        <v>255581</v>
      </c>
      <c r="AF2787">
        <v>227268</v>
      </c>
      <c r="AG2787">
        <v>260991</v>
      </c>
      <c r="AH2787">
        <v>296126</v>
      </c>
      <c r="AI2787" t="s">
        <v>44</v>
      </c>
      <c r="AJ2787">
        <v>251953</v>
      </c>
      <c r="AK2787" t="s">
        <v>44</v>
      </c>
      <c r="AL2787">
        <v>299473</v>
      </c>
      <c r="AM2787">
        <v>301515</v>
      </c>
      <c r="AN2787">
        <v>281212</v>
      </c>
      <c r="AO2787">
        <v>90516.2</v>
      </c>
      <c r="AP2787" t="s">
        <v>44</v>
      </c>
      <c r="AQ2787">
        <v>225985</v>
      </c>
    </row>
    <row r="2788" spans="1:43">
      <c r="A2788">
        <v>2787</v>
      </c>
      <c r="B2788" t="s">
        <v>5615</v>
      </c>
      <c r="C2788" t="s">
        <v>5616</v>
      </c>
      <c r="D2788">
        <v>1.57611E-2</v>
      </c>
      <c r="E2788">
        <v>4</v>
      </c>
      <c r="F2788">
        <v>4</v>
      </c>
      <c r="G2788">
        <v>0</v>
      </c>
      <c r="H2788">
        <v>94511.7</v>
      </c>
      <c r="I2788">
        <v>75374.3</v>
      </c>
      <c r="J2788">
        <v>107300</v>
      </c>
      <c r="K2788">
        <v>89594</v>
      </c>
      <c r="L2788">
        <v>79500</v>
      </c>
      <c r="M2788">
        <v>87144.3</v>
      </c>
      <c r="N2788">
        <v>84726.6</v>
      </c>
      <c r="O2788">
        <v>133250</v>
      </c>
      <c r="P2788">
        <v>172735</v>
      </c>
      <c r="Q2788">
        <v>18375.8</v>
      </c>
      <c r="R2788" t="s">
        <v>44</v>
      </c>
      <c r="S2788">
        <v>53646.5</v>
      </c>
      <c r="T2788">
        <v>97265.1</v>
      </c>
      <c r="U2788">
        <v>147578</v>
      </c>
      <c r="V2788">
        <v>121956</v>
      </c>
      <c r="W2788" t="s">
        <v>44</v>
      </c>
      <c r="X2788">
        <v>29085.7</v>
      </c>
      <c r="Y2788">
        <v>29170.3</v>
      </c>
      <c r="Z2788">
        <v>172223</v>
      </c>
      <c r="AA2788">
        <v>199530</v>
      </c>
      <c r="AB2788">
        <v>222493</v>
      </c>
      <c r="AC2788">
        <v>71367.399999999994</v>
      </c>
      <c r="AD2788">
        <v>59447</v>
      </c>
      <c r="AE2788">
        <v>77060.5</v>
      </c>
      <c r="AF2788">
        <v>60303.6</v>
      </c>
      <c r="AG2788">
        <v>74942.600000000006</v>
      </c>
      <c r="AH2788">
        <v>93246.1</v>
      </c>
      <c r="AI2788">
        <v>38593</v>
      </c>
      <c r="AJ2788">
        <v>51960.7</v>
      </c>
      <c r="AK2788">
        <v>41547.800000000003</v>
      </c>
      <c r="AL2788">
        <v>169390</v>
      </c>
      <c r="AM2788">
        <v>212060</v>
      </c>
      <c r="AN2788">
        <v>161296</v>
      </c>
      <c r="AO2788">
        <v>52373.599999999999</v>
      </c>
      <c r="AP2788">
        <v>118384</v>
      </c>
      <c r="AQ2788">
        <v>89436.7</v>
      </c>
    </row>
    <row r="2789" spans="1:43">
      <c r="A2789">
        <v>2788</v>
      </c>
      <c r="B2789" t="s">
        <v>5617</v>
      </c>
      <c r="C2789" t="s">
        <v>5618</v>
      </c>
      <c r="D2789">
        <v>1.03207E-2</v>
      </c>
      <c r="E2789">
        <v>2</v>
      </c>
      <c r="F2789">
        <v>2</v>
      </c>
      <c r="G2789">
        <v>0</v>
      </c>
      <c r="H2789">
        <v>12429.7</v>
      </c>
      <c r="I2789">
        <v>14197.7</v>
      </c>
      <c r="J2789" t="s">
        <v>44</v>
      </c>
      <c r="K2789">
        <v>42849.2</v>
      </c>
      <c r="L2789">
        <v>27879</v>
      </c>
      <c r="M2789">
        <v>45555.5</v>
      </c>
      <c r="N2789">
        <v>49799</v>
      </c>
      <c r="O2789">
        <v>39208.199999999997</v>
      </c>
      <c r="P2789">
        <v>34471.599999999999</v>
      </c>
      <c r="Q2789">
        <v>29686.2</v>
      </c>
      <c r="R2789">
        <v>28913.5</v>
      </c>
      <c r="S2789">
        <v>37943.300000000003</v>
      </c>
      <c r="T2789">
        <v>55450.7</v>
      </c>
      <c r="U2789">
        <v>61867.4</v>
      </c>
      <c r="V2789">
        <v>85384.9</v>
      </c>
      <c r="W2789">
        <v>33034.1</v>
      </c>
      <c r="X2789" t="s">
        <v>44</v>
      </c>
      <c r="Y2789" t="s">
        <v>44</v>
      </c>
      <c r="Z2789">
        <v>112633</v>
      </c>
      <c r="AA2789">
        <v>71854.7</v>
      </c>
      <c r="AB2789">
        <v>121740</v>
      </c>
      <c r="AC2789">
        <v>26181.1</v>
      </c>
      <c r="AD2789">
        <v>17115.400000000001</v>
      </c>
      <c r="AE2789">
        <v>4912.37</v>
      </c>
      <c r="AF2789">
        <v>8805.59</v>
      </c>
      <c r="AG2789" t="s">
        <v>44</v>
      </c>
      <c r="AH2789" t="s">
        <v>44</v>
      </c>
      <c r="AI2789">
        <v>23751.3</v>
      </c>
      <c r="AJ2789">
        <v>22071.9</v>
      </c>
      <c r="AK2789">
        <v>31151.3</v>
      </c>
      <c r="AL2789">
        <v>10427.299999999999</v>
      </c>
      <c r="AM2789">
        <v>18219.7</v>
      </c>
      <c r="AN2789">
        <v>6365.77</v>
      </c>
      <c r="AO2789" t="s">
        <v>44</v>
      </c>
      <c r="AP2789">
        <v>19726.7</v>
      </c>
      <c r="AQ2789" t="s">
        <v>44</v>
      </c>
    </row>
    <row r="2790" spans="1:43">
      <c r="A2790">
        <v>2789</v>
      </c>
      <c r="B2790" t="s">
        <v>5619</v>
      </c>
      <c r="C2790" t="s">
        <v>5620</v>
      </c>
      <c r="D2790">
        <v>7.89715E-2</v>
      </c>
      <c r="E2790">
        <v>4</v>
      </c>
      <c r="F2790">
        <v>4</v>
      </c>
      <c r="G2790">
        <v>0</v>
      </c>
      <c r="H2790">
        <v>51438.5</v>
      </c>
      <c r="I2790">
        <v>26837.7</v>
      </c>
      <c r="J2790" t="s">
        <v>44</v>
      </c>
      <c r="K2790">
        <v>42704.9</v>
      </c>
      <c r="L2790" t="s">
        <v>44</v>
      </c>
      <c r="M2790" t="s">
        <v>44</v>
      </c>
      <c r="N2790">
        <v>27742.3</v>
      </c>
      <c r="O2790">
        <v>23875.8</v>
      </c>
      <c r="P2790" t="s">
        <v>44</v>
      </c>
      <c r="Q2790" t="s">
        <v>44</v>
      </c>
      <c r="R2790" t="s">
        <v>44</v>
      </c>
      <c r="S2790" t="s">
        <v>44</v>
      </c>
      <c r="T2790">
        <v>61494.400000000001</v>
      </c>
      <c r="U2790">
        <v>9778.17</v>
      </c>
      <c r="V2790">
        <v>18032.099999999999</v>
      </c>
      <c r="W2790" t="s">
        <v>44</v>
      </c>
      <c r="X2790" t="s">
        <v>44</v>
      </c>
      <c r="Y2790" t="s">
        <v>44</v>
      </c>
      <c r="Z2790">
        <v>108962</v>
      </c>
      <c r="AA2790">
        <v>112154</v>
      </c>
      <c r="AB2790">
        <v>140357</v>
      </c>
      <c r="AC2790" t="s">
        <v>44</v>
      </c>
      <c r="AD2790">
        <v>12698.5</v>
      </c>
      <c r="AE2790">
        <v>21704.1</v>
      </c>
      <c r="AF2790" t="s">
        <v>44</v>
      </c>
      <c r="AG2790" t="s">
        <v>44</v>
      </c>
      <c r="AH2790" t="s">
        <v>44</v>
      </c>
      <c r="AI2790">
        <v>29780.6</v>
      </c>
      <c r="AJ2790" t="s">
        <v>44</v>
      </c>
      <c r="AK2790" t="s">
        <v>44</v>
      </c>
      <c r="AL2790">
        <v>94877.7</v>
      </c>
      <c r="AM2790">
        <v>126889</v>
      </c>
      <c r="AN2790">
        <v>100865</v>
      </c>
      <c r="AO2790" t="s">
        <v>44</v>
      </c>
      <c r="AP2790" t="s">
        <v>44</v>
      </c>
      <c r="AQ2790" t="s">
        <v>44</v>
      </c>
    </row>
    <row r="2791" spans="1:43">
      <c r="A2791">
        <v>2790</v>
      </c>
      <c r="B2791" t="s">
        <v>5621</v>
      </c>
      <c r="C2791" t="s">
        <v>5622</v>
      </c>
      <c r="D2791">
        <v>7.1633199999999997E-4</v>
      </c>
      <c r="E2791">
        <v>10</v>
      </c>
      <c r="F2791">
        <v>10</v>
      </c>
      <c r="G2791">
        <v>0</v>
      </c>
      <c r="H2791">
        <v>1130880</v>
      </c>
      <c r="I2791">
        <v>1139260</v>
      </c>
      <c r="J2791">
        <v>1228330</v>
      </c>
      <c r="K2791">
        <v>1851820</v>
      </c>
      <c r="L2791">
        <v>1700050</v>
      </c>
      <c r="M2791">
        <v>1833990</v>
      </c>
      <c r="N2791">
        <v>2264120</v>
      </c>
      <c r="O2791">
        <v>2390010</v>
      </c>
      <c r="P2791">
        <v>2626280</v>
      </c>
      <c r="Q2791">
        <v>2039490</v>
      </c>
      <c r="R2791">
        <v>1949360</v>
      </c>
      <c r="S2791">
        <v>2224410</v>
      </c>
      <c r="T2791">
        <v>1434280</v>
      </c>
      <c r="U2791">
        <v>1645510</v>
      </c>
      <c r="V2791">
        <v>1708440</v>
      </c>
      <c r="W2791">
        <v>1352180</v>
      </c>
      <c r="X2791">
        <v>1451380</v>
      </c>
      <c r="Y2791">
        <v>1638500</v>
      </c>
      <c r="Z2791">
        <v>2348740</v>
      </c>
      <c r="AA2791">
        <v>2358920</v>
      </c>
      <c r="AB2791">
        <v>2701170</v>
      </c>
      <c r="AC2791">
        <v>2153180</v>
      </c>
      <c r="AD2791">
        <v>2166560</v>
      </c>
      <c r="AE2791">
        <v>2406030</v>
      </c>
      <c r="AF2791">
        <v>1696380</v>
      </c>
      <c r="AG2791">
        <v>1885790</v>
      </c>
      <c r="AH2791">
        <v>2007850</v>
      </c>
      <c r="AI2791">
        <v>1870740</v>
      </c>
      <c r="AJ2791">
        <v>2137350</v>
      </c>
      <c r="AK2791">
        <v>2215660</v>
      </c>
      <c r="AL2791">
        <v>929152</v>
      </c>
      <c r="AM2791">
        <v>1370580</v>
      </c>
      <c r="AN2791">
        <v>1036540</v>
      </c>
      <c r="AO2791">
        <v>836878</v>
      </c>
      <c r="AP2791">
        <v>1252910</v>
      </c>
      <c r="AQ2791">
        <v>1262730</v>
      </c>
    </row>
    <row r="2792" spans="1:43">
      <c r="A2792">
        <v>2791</v>
      </c>
      <c r="B2792" t="s">
        <v>5623</v>
      </c>
      <c r="C2792" t="s">
        <v>5624</v>
      </c>
      <c r="D2792">
        <v>1.34228E-2</v>
      </c>
      <c r="E2792">
        <v>1</v>
      </c>
      <c r="F2792">
        <v>1</v>
      </c>
      <c r="G2792">
        <v>0</v>
      </c>
      <c r="H2792">
        <v>17319</v>
      </c>
      <c r="I2792">
        <v>16895.5</v>
      </c>
      <c r="J2792">
        <v>24656.7</v>
      </c>
      <c r="K2792">
        <v>13147.2</v>
      </c>
      <c r="L2792" t="s">
        <v>44</v>
      </c>
      <c r="M2792">
        <v>16028.2</v>
      </c>
      <c r="N2792">
        <v>25198</v>
      </c>
      <c r="O2792">
        <v>30160.3</v>
      </c>
      <c r="P2792">
        <v>39966.1</v>
      </c>
      <c r="Q2792" t="s">
        <v>44</v>
      </c>
      <c r="R2792" t="s">
        <v>44</v>
      </c>
      <c r="S2792" t="s">
        <v>44</v>
      </c>
      <c r="T2792">
        <v>18112.8</v>
      </c>
      <c r="U2792">
        <v>22513.9</v>
      </c>
      <c r="V2792">
        <v>15715.7</v>
      </c>
      <c r="W2792" t="s">
        <v>44</v>
      </c>
      <c r="X2792" t="s">
        <v>44</v>
      </c>
      <c r="Y2792" t="s">
        <v>44</v>
      </c>
      <c r="Z2792">
        <v>28486</v>
      </c>
      <c r="AA2792">
        <v>38263.4</v>
      </c>
      <c r="AB2792">
        <v>13741.9</v>
      </c>
      <c r="AC2792">
        <v>9503.11</v>
      </c>
      <c r="AD2792" t="s">
        <v>44</v>
      </c>
      <c r="AE2792">
        <v>18030.3</v>
      </c>
      <c r="AF2792" t="s">
        <v>44</v>
      </c>
      <c r="AG2792">
        <v>18543.5</v>
      </c>
      <c r="AH2792">
        <v>57328.6</v>
      </c>
      <c r="AI2792" t="s">
        <v>44</v>
      </c>
      <c r="AJ2792">
        <v>9263.7900000000009</v>
      </c>
      <c r="AK2792">
        <v>1484.46</v>
      </c>
      <c r="AL2792">
        <v>17179.599999999999</v>
      </c>
      <c r="AM2792">
        <v>21660.5</v>
      </c>
      <c r="AN2792">
        <v>21526.7</v>
      </c>
      <c r="AO2792" t="s">
        <v>44</v>
      </c>
      <c r="AP2792" t="s">
        <v>44</v>
      </c>
      <c r="AQ2792">
        <v>4739.07</v>
      </c>
    </row>
    <row r="2793" spans="1:43">
      <c r="A2793">
        <v>2792</v>
      </c>
      <c r="B2793" t="s">
        <v>5625</v>
      </c>
      <c r="C2793" t="s">
        <v>5626</v>
      </c>
      <c r="D2793">
        <v>7.1633199999999997E-4</v>
      </c>
      <c r="E2793">
        <v>5</v>
      </c>
      <c r="F2793">
        <v>5</v>
      </c>
      <c r="G2793">
        <v>0</v>
      </c>
      <c r="H2793">
        <v>280590</v>
      </c>
      <c r="I2793">
        <v>233564</v>
      </c>
      <c r="J2793">
        <v>222096</v>
      </c>
      <c r="K2793">
        <v>460599</v>
      </c>
      <c r="L2793">
        <v>419188</v>
      </c>
      <c r="M2793">
        <v>491603</v>
      </c>
      <c r="N2793">
        <v>526693</v>
      </c>
      <c r="O2793">
        <v>579534</v>
      </c>
      <c r="P2793">
        <v>531564</v>
      </c>
      <c r="Q2793">
        <v>426242</v>
      </c>
      <c r="R2793">
        <v>416244</v>
      </c>
      <c r="S2793">
        <v>472274</v>
      </c>
      <c r="T2793">
        <v>356708</v>
      </c>
      <c r="U2793">
        <v>416429</v>
      </c>
      <c r="V2793">
        <v>436923</v>
      </c>
      <c r="W2793">
        <v>322353</v>
      </c>
      <c r="X2793">
        <v>306398</v>
      </c>
      <c r="Y2793">
        <v>349497</v>
      </c>
      <c r="Z2793">
        <v>611719</v>
      </c>
      <c r="AA2793">
        <v>587586</v>
      </c>
      <c r="AB2793">
        <v>679428</v>
      </c>
      <c r="AC2793">
        <v>908433</v>
      </c>
      <c r="AD2793">
        <v>906763</v>
      </c>
      <c r="AE2793">
        <v>977916</v>
      </c>
      <c r="AF2793">
        <v>538917</v>
      </c>
      <c r="AG2793">
        <v>576813</v>
      </c>
      <c r="AH2793">
        <v>576378</v>
      </c>
      <c r="AI2793">
        <v>396631</v>
      </c>
      <c r="AJ2793">
        <v>424095</v>
      </c>
      <c r="AK2793">
        <v>489206</v>
      </c>
      <c r="AL2793">
        <v>424772</v>
      </c>
      <c r="AM2793">
        <v>553871</v>
      </c>
      <c r="AN2793">
        <v>471557</v>
      </c>
      <c r="AO2793">
        <v>302677</v>
      </c>
      <c r="AP2793">
        <v>367817</v>
      </c>
      <c r="AQ2793">
        <v>432193</v>
      </c>
    </row>
    <row r="2794" spans="1:43">
      <c r="A2794">
        <v>2793</v>
      </c>
      <c r="B2794" t="s">
        <v>5627</v>
      </c>
      <c r="C2794" t="s">
        <v>5628</v>
      </c>
      <c r="D2794">
        <v>7.1633199999999997E-4</v>
      </c>
      <c r="E2794">
        <v>3</v>
      </c>
      <c r="F2794">
        <v>3</v>
      </c>
      <c r="G2794">
        <v>0</v>
      </c>
      <c r="H2794">
        <v>335986</v>
      </c>
      <c r="I2794">
        <v>323160</v>
      </c>
      <c r="J2794">
        <v>367004</v>
      </c>
      <c r="K2794">
        <v>273624</v>
      </c>
      <c r="L2794">
        <v>250528</v>
      </c>
      <c r="M2794">
        <v>306866</v>
      </c>
      <c r="N2794">
        <v>413228</v>
      </c>
      <c r="O2794">
        <v>449347</v>
      </c>
      <c r="P2794">
        <v>435729</v>
      </c>
      <c r="Q2794">
        <v>244715</v>
      </c>
      <c r="R2794">
        <v>257210</v>
      </c>
      <c r="S2794">
        <v>327362</v>
      </c>
      <c r="T2794">
        <v>438088</v>
      </c>
      <c r="U2794">
        <v>443531</v>
      </c>
      <c r="V2794">
        <v>543624</v>
      </c>
      <c r="W2794">
        <v>244697</v>
      </c>
      <c r="X2794">
        <v>289731</v>
      </c>
      <c r="Y2794">
        <v>280416</v>
      </c>
      <c r="Z2794">
        <v>367672</v>
      </c>
      <c r="AA2794">
        <v>342026</v>
      </c>
      <c r="AB2794">
        <v>436779</v>
      </c>
      <c r="AC2794">
        <v>311502</v>
      </c>
      <c r="AD2794">
        <v>269635</v>
      </c>
      <c r="AE2794">
        <v>308154</v>
      </c>
      <c r="AF2794">
        <v>310346</v>
      </c>
      <c r="AG2794">
        <v>279159</v>
      </c>
      <c r="AH2794">
        <v>262093</v>
      </c>
      <c r="AI2794">
        <v>232013</v>
      </c>
      <c r="AJ2794">
        <v>232173</v>
      </c>
      <c r="AK2794">
        <v>280238</v>
      </c>
      <c r="AL2794">
        <v>265843</v>
      </c>
      <c r="AM2794">
        <v>339440</v>
      </c>
      <c r="AN2794">
        <v>307757</v>
      </c>
      <c r="AO2794">
        <v>148212</v>
      </c>
      <c r="AP2794">
        <v>231746</v>
      </c>
      <c r="AQ2794">
        <v>235573</v>
      </c>
    </row>
    <row r="2795" spans="1:43">
      <c r="A2795">
        <v>2794</v>
      </c>
      <c r="B2795" t="s">
        <v>5629</v>
      </c>
      <c r="C2795" t="s">
        <v>5630</v>
      </c>
      <c r="D2795">
        <v>1.0983E-3</v>
      </c>
      <c r="E2795">
        <v>3</v>
      </c>
      <c r="F2795">
        <v>3</v>
      </c>
      <c r="G2795">
        <v>0</v>
      </c>
      <c r="H2795">
        <v>3092540</v>
      </c>
      <c r="I2795">
        <v>2596850</v>
      </c>
      <c r="J2795">
        <v>2579020</v>
      </c>
      <c r="K2795">
        <v>3513530</v>
      </c>
      <c r="L2795">
        <v>3261440</v>
      </c>
      <c r="M2795">
        <v>3245890</v>
      </c>
      <c r="N2795">
        <v>2383070</v>
      </c>
      <c r="O2795">
        <v>2276770</v>
      </c>
      <c r="P2795">
        <v>2233110</v>
      </c>
      <c r="Q2795">
        <v>1868540</v>
      </c>
      <c r="R2795">
        <v>1696210</v>
      </c>
      <c r="S2795">
        <v>1844250</v>
      </c>
      <c r="T2795">
        <v>2476620</v>
      </c>
      <c r="U2795">
        <v>2650320</v>
      </c>
      <c r="V2795">
        <v>2644860</v>
      </c>
      <c r="W2795">
        <v>1766920</v>
      </c>
      <c r="X2795">
        <v>1711730</v>
      </c>
      <c r="Y2795">
        <v>1513930</v>
      </c>
      <c r="Z2795">
        <v>3488600</v>
      </c>
      <c r="AA2795">
        <v>3125330</v>
      </c>
      <c r="AB2795">
        <v>3283720</v>
      </c>
      <c r="AC2795">
        <v>3104500</v>
      </c>
      <c r="AD2795">
        <v>2977270</v>
      </c>
      <c r="AE2795">
        <v>3045040</v>
      </c>
      <c r="AF2795">
        <v>2009840</v>
      </c>
      <c r="AG2795">
        <v>1936310</v>
      </c>
      <c r="AH2795">
        <v>1734640</v>
      </c>
      <c r="AI2795">
        <v>1972910</v>
      </c>
      <c r="AJ2795">
        <v>1999660</v>
      </c>
      <c r="AK2795">
        <v>1775720</v>
      </c>
      <c r="AL2795">
        <v>2013430</v>
      </c>
      <c r="AM2795">
        <v>2302430</v>
      </c>
      <c r="AN2795">
        <v>1704670</v>
      </c>
      <c r="AO2795">
        <v>1617620</v>
      </c>
      <c r="AP2795">
        <v>1998210</v>
      </c>
      <c r="AQ2795">
        <v>1712500</v>
      </c>
    </row>
    <row r="2796" spans="1:43">
      <c r="A2796">
        <v>2795</v>
      </c>
      <c r="B2796" t="s">
        <v>5631</v>
      </c>
      <c r="C2796" t="s">
        <v>5632</v>
      </c>
      <c r="D2796">
        <v>7.1633199999999997E-4</v>
      </c>
      <c r="E2796">
        <v>7</v>
      </c>
      <c r="F2796">
        <v>7</v>
      </c>
      <c r="G2796">
        <v>0</v>
      </c>
      <c r="H2796">
        <v>500303</v>
      </c>
      <c r="I2796">
        <v>364440</v>
      </c>
      <c r="J2796">
        <v>398320</v>
      </c>
      <c r="K2796">
        <v>628637</v>
      </c>
      <c r="L2796">
        <v>577383</v>
      </c>
      <c r="M2796">
        <v>579250</v>
      </c>
      <c r="N2796">
        <v>554585</v>
      </c>
      <c r="O2796">
        <v>523902</v>
      </c>
      <c r="P2796">
        <v>412805</v>
      </c>
      <c r="Q2796">
        <v>321279</v>
      </c>
      <c r="R2796">
        <v>251781</v>
      </c>
      <c r="S2796">
        <v>295430</v>
      </c>
      <c r="T2796">
        <v>405137</v>
      </c>
      <c r="U2796">
        <v>444294</v>
      </c>
      <c r="V2796">
        <v>362460</v>
      </c>
      <c r="W2796">
        <v>188427</v>
      </c>
      <c r="X2796">
        <v>176285</v>
      </c>
      <c r="Y2796">
        <v>135150</v>
      </c>
      <c r="Z2796">
        <v>737266</v>
      </c>
      <c r="AA2796">
        <v>719767</v>
      </c>
      <c r="AB2796">
        <v>821488</v>
      </c>
      <c r="AC2796">
        <v>364077</v>
      </c>
      <c r="AD2796">
        <v>282641</v>
      </c>
      <c r="AE2796">
        <v>301126</v>
      </c>
      <c r="AF2796">
        <v>187892</v>
      </c>
      <c r="AG2796">
        <v>178963</v>
      </c>
      <c r="AH2796">
        <v>185544</v>
      </c>
      <c r="AI2796">
        <v>280664</v>
      </c>
      <c r="AJ2796">
        <v>219851</v>
      </c>
      <c r="AK2796">
        <v>232938</v>
      </c>
      <c r="AL2796">
        <v>414433</v>
      </c>
      <c r="AM2796">
        <v>538863</v>
      </c>
      <c r="AN2796">
        <v>390217</v>
      </c>
      <c r="AO2796">
        <v>311062</v>
      </c>
      <c r="AP2796">
        <v>428954</v>
      </c>
      <c r="AQ2796">
        <v>407078</v>
      </c>
    </row>
    <row r="2797" spans="1:43">
      <c r="A2797">
        <v>2796</v>
      </c>
      <c r="B2797" t="s">
        <v>5633</v>
      </c>
      <c r="C2797" t="s">
        <v>5634</v>
      </c>
      <c r="D2797">
        <v>1.94731E-2</v>
      </c>
      <c r="E2797">
        <v>1</v>
      </c>
      <c r="F2797">
        <v>1</v>
      </c>
      <c r="G2797">
        <v>0</v>
      </c>
      <c r="H2797">
        <v>17355.2</v>
      </c>
      <c r="I2797" t="s">
        <v>44</v>
      </c>
      <c r="J2797" t="s">
        <v>44</v>
      </c>
      <c r="K2797">
        <v>30003.5</v>
      </c>
      <c r="L2797">
        <v>8708.42</v>
      </c>
      <c r="M2797">
        <v>4036.9</v>
      </c>
      <c r="N2797">
        <v>12601.9</v>
      </c>
      <c r="O2797" t="s">
        <v>44</v>
      </c>
      <c r="P2797" t="s">
        <v>44</v>
      </c>
      <c r="Q2797">
        <v>17157.8</v>
      </c>
      <c r="R2797" t="s">
        <v>44</v>
      </c>
      <c r="S2797" t="s">
        <v>44</v>
      </c>
      <c r="T2797">
        <v>6173.41</v>
      </c>
      <c r="U2797" t="s">
        <v>44</v>
      </c>
      <c r="V2797" t="s">
        <v>44</v>
      </c>
      <c r="W2797">
        <v>3330.96</v>
      </c>
      <c r="X2797" t="s">
        <v>44</v>
      </c>
      <c r="Y2797" t="s">
        <v>44</v>
      </c>
      <c r="Z2797">
        <v>3997.57</v>
      </c>
      <c r="AA2797" t="s">
        <v>44</v>
      </c>
      <c r="AB2797" t="s">
        <v>44</v>
      </c>
      <c r="AC2797">
        <v>20747.400000000001</v>
      </c>
      <c r="AD2797" t="s">
        <v>44</v>
      </c>
      <c r="AE2797" t="s">
        <v>44</v>
      </c>
      <c r="AF2797" t="s">
        <v>44</v>
      </c>
      <c r="AG2797" t="s">
        <v>44</v>
      </c>
      <c r="AH2797" t="s">
        <v>44</v>
      </c>
      <c r="AI2797" t="s">
        <v>44</v>
      </c>
      <c r="AJ2797" t="s">
        <v>44</v>
      </c>
      <c r="AK2797" t="s">
        <v>44</v>
      </c>
      <c r="AL2797" t="s">
        <v>44</v>
      </c>
      <c r="AM2797" t="s">
        <v>44</v>
      </c>
      <c r="AN2797" t="s">
        <v>44</v>
      </c>
      <c r="AO2797" t="s">
        <v>44</v>
      </c>
      <c r="AP2797" t="s">
        <v>44</v>
      </c>
      <c r="AQ2797" t="s">
        <v>44</v>
      </c>
    </row>
    <row r="2798" spans="1:43">
      <c r="A2798">
        <v>2797</v>
      </c>
      <c r="B2798" t="s">
        <v>5635</v>
      </c>
      <c r="C2798" t="s">
        <v>5636</v>
      </c>
      <c r="D2798">
        <v>7.1633199999999997E-4</v>
      </c>
      <c r="E2798">
        <v>6</v>
      </c>
      <c r="F2798">
        <v>6</v>
      </c>
      <c r="G2798">
        <v>0</v>
      </c>
      <c r="H2798">
        <v>826975</v>
      </c>
      <c r="I2798">
        <v>699902</v>
      </c>
      <c r="J2798">
        <v>507366</v>
      </c>
      <c r="K2798">
        <v>1443040</v>
      </c>
      <c r="L2798">
        <v>1325240</v>
      </c>
      <c r="M2798">
        <v>1490980</v>
      </c>
      <c r="N2798">
        <v>1860270</v>
      </c>
      <c r="O2798">
        <v>1734110</v>
      </c>
      <c r="P2798">
        <v>1927680</v>
      </c>
      <c r="Q2798">
        <v>1373200</v>
      </c>
      <c r="R2798">
        <v>1232500</v>
      </c>
      <c r="S2798">
        <v>1628310</v>
      </c>
      <c r="T2798">
        <v>1197680</v>
      </c>
      <c r="U2798">
        <v>1310410</v>
      </c>
      <c r="V2798">
        <v>1404390</v>
      </c>
      <c r="W2798">
        <v>912546</v>
      </c>
      <c r="X2798">
        <v>1121360</v>
      </c>
      <c r="Y2798">
        <v>1282200</v>
      </c>
      <c r="Z2798">
        <v>3308170</v>
      </c>
      <c r="AA2798">
        <v>3285550</v>
      </c>
      <c r="AB2798">
        <v>4062370</v>
      </c>
      <c r="AC2798">
        <v>3560330</v>
      </c>
      <c r="AD2798">
        <v>3272780</v>
      </c>
      <c r="AE2798">
        <v>3457470</v>
      </c>
      <c r="AF2798">
        <v>2856010</v>
      </c>
      <c r="AG2798">
        <v>2836760</v>
      </c>
      <c r="AH2798">
        <v>3352770</v>
      </c>
      <c r="AI2798">
        <v>2319680</v>
      </c>
      <c r="AJ2798">
        <v>2397490</v>
      </c>
      <c r="AK2798">
        <v>2867490</v>
      </c>
      <c r="AL2798">
        <v>1389560</v>
      </c>
      <c r="AM2798">
        <v>1963550</v>
      </c>
      <c r="AN2798">
        <v>1563390</v>
      </c>
      <c r="AO2798">
        <v>972712</v>
      </c>
      <c r="AP2798">
        <v>1421150</v>
      </c>
      <c r="AQ2798">
        <v>1614000</v>
      </c>
    </row>
    <row r="2799" spans="1:43">
      <c r="A2799">
        <v>2798</v>
      </c>
      <c r="B2799" t="s">
        <v>5637</v>
      </c>
      <c r="C2799" t="s">
        <v>5638</v>
      </c>
      <c r="D2799">
        <v>2.1008400000000001E-3</v>
      </c>
      <c r="E2799">
        <v>2</v>
      </c>
      <c r="F2799">
        <v>2</v>
      </c>
      <c r="G2799">
        <v>0</v>
      </c>
      <c r="H2799">
        <v>412141</v>
      </c>
      <c r="I2799">
        <v>384148</v>
      </c>
      <c r="J2799">
        <v>365227</v>
      </c>
      <c r="K2799">
        <v>766535</v>
      </c>
      <c r="L2799">
        <v>698417</v>
      </c>
      <c r="M2799">
        <v>804025</v>
      </c>
      <c r="N2799">
        <v>626891</v>
      </c>
      <c r="O2799">
        <v>662167</v>
      </c>
      <c r="P2799">
        <v>581936</v>
      </c>
      <c r="Q2799">
        <v>605294</v>
      </c>
      <c r="R2799">
        <v>519979</v>
      </c>
      <c r="S2799">
        <v>577628</v>
      </c>
      <c r="T2799">
        <v>428356</v>
      </c>
      <c r="U2799">
        <v>535813</v>
      </c>
      <c r="V2799">
        <v>512285</v>
      </c>
      <c r="W2799">
        <v>386689</v>
      </c>
      <c r="X2799">
        <v>419224</v>
      </c>
      <c r="Y2799">
        <v>392767</v>
      </c>
      <c r="Z2799">
        <v>777983</v>
      </c>
      <c r="AA2799">
        <v>836113</v>
      </c>
      <c r="AB2799">
        <v>884032</v>
      </c>
      <c r="AC2799">
        <v>722283</v>
      </c>
      <c r="AD2799">
        <v>563292</v>
      </c>
      <c r="AE2799">
        <v>608171</v>
      </c>
      <c r="AF2799">
        <v>460305</v>
      </c>
      <c r="AG2799">
        <v>537247</v>
      </c>
      <c r="AH2799">
        <v>448335</v>
      </c>
      <c r="AI2799">
        <v>594234</v>
      </c>
      <c r="AJ2799">
        <v>598980</v>
      </c>
      <c r="AK2799">
        <v>641662</v>
      </c>
      <c r="AL2799">
        <v>443088</v>
      </c>
      <c r="AM2799">
        <v>458333</v>
      </c>
      <c r="AN2799">
        <v>412773</v>
      </c>
      <c r="AO2799">
        <v>396179</v>
      </c>
      <c r="AP2799">
        <v>815977</v>
      </c>
      <c r="AQ2799">
        <v>457853</v>
      </c>
    </row>
    <row r="2800" spans="1:43">
      <c r="A2800">
        <v>2799</v>
      </c>
      <c r="B2800" t="s">
        <v>5639</v>
      </c>
      <c r="C2800" t="s">
        <v>5640</v>
      </c>
      <c r="D2800">
        <v>1.42315E-3</v>
      </c>
      <c r="E2800">
        <v>4</v>
      </c>
      <c r="F2800">
        <v>4</v>
      </c>
      <c r="G2800">
        <v>0</v>
      </c>
      <c r="H2800">
        <v>137711</v>
      </c>
      <c r="I2800">
        <v>181567</v>
      </c>
      <c r="J2800">
        <v>162739</v>
      </c>
      <c r="K2800">
        <v>205826</v>
      </c>
      <c r="L2800">
        <v>229957</v>
      </c>
      <c r="M2800">
        <v>178107</v>
      </c>
      <c r="N2800">
        <v>184158</v>
      </c>
      <c r="O2800">
        <v>159758</v>
      </c>
      <c r="P2800">
        <v>125077</v>
      </c>
      <c r="Q2800">
        <v>187472</v>
      </c>
      <c r="R2800">
        <v>159160</v>
      </c>
      <c r="S2800">
        <v>139436</v>
      </c>
      <c r="T2800">
        <v>138610</v>
      </c>
      <c r="U2800">
        <v>164596</v>
      </c>
      <c r="V2800">
        <v>82392.2</v>
      </c>
      <c r="W2800">
        <v>166073</v>
      </c>
      <c r="X2800">
        <v>110631</v>
      </c>
      <c r="Y2800">
        <v>96184.4</v>
      </c>
      <c r="Z2800">
        <v>268462</v>
      </c>
      <c r="AA2800">
        <v>197009</v>
      </c>
      <c r="AB2800">
        <v>197013</v>
      </c>
      <c r="AC2800">
        <v>191933</v>
      </c>
      <c r="AD2800">
        <v>210170</v>
      </c>
      <c r="AE2800">
        <v>177651</v>
      </c>
      <c r="AF2800">
        <v>114450</v>
      </c>
      <c r="AG2800">
        <v>93772.5</v>
      </c>
      <c r="AH2800">
        <v>42578.5</v>
      </c>
      <c r="AI2800">
        <v>204089</v>
      </c>
      <c r="AJ2800">
        <v>128169</v>
      </c>
      <c r="AK2800">
        <v>87188.800000000003</v>
      </c>
      <c r="AL2800">
        <v>179657</v>
      </c>
      <c r="AM2800">
        <v>263196</v>
      </c>
      <c r="AN2800">
        <v>130849</v>
      </c>
      <c r="AO2800">
        <v>95133.7</v>
      </c>
      <c r="AP2800">
        <v>145872</v>
      </c>
      <c r="AQ2800">
        <v>110611</v>
      </c>
    </row>
    <row r="2801" spans="1:43">
      <c r="A2801">
        <v>2800</v>
      </c>
      <c r="B2801" t="s">
        <v>5641</v>
      </c>
      <c r="C2801" t="s">
        <v>5642</v>
      </c>
      <c r="D2801">
        <v>1.6771500000000001E-3</v>
      </c>
      <c r="E2801">
        <v>5</v>
      </c>
      <c r="F2801">
        <v>5</v>
      </c>
      <c r="G2801">
        <v>0</v>
      </c>
      <c r="H2801">
        <v>144724</v>
      </c>
      <c r="I2801">
        <v>135802</v>
      </c>
      <c r="J2801">
        <v>150882</v>
      </c>
      <c r="K2801">
        <v>221025</v>
      </c>
      <c r="L2801">
        <v>190231</v>
      </c>
      <c r="M2801">
        <v>260595</v>
      </c>
      <c r="N2801">
        <v>274896</v>
      </c>
      <c r="O2801">
        <v>266516</v>
      </c>
      <c r="P2801">
        <v>321406</v>
      </c>
      <c r="Q2801">
        <v>213280</v>
      </c>
      <c r="R2801">
        <v>238009</v>
      </c>
      <c r="S2801">
        <v>324459</v>
      </c>
      <c r="T2801">
        <v>145136</v>
      </c>
      <c r="U2801">
        <v>198731</v>
      </c>
      <c r="V2801">
        <v>226031</v>
      </c>
      <c r="W2801">
        <v>177626</v>
      </c>
      <c r="X2801">
        <v>181124</v>
      </c>
      <c r="Y2801">
        <v>189628</v>
      </c>
      <c r="Z2801">
        <v>323864</v>
      </c>
      <c r="AA2801">
        <v>257329</v>
      </c>
      <c r="AB2801">
        <v>366746</v>
      </c>
      <c r="AC2801">
        <v>187190</v>
      </c>
      <c r="AD2801">
        <v>203110</v>
      </c>
      <c r="AE2801">
        <v>275465</v>
      </c>
      <c r="AF2801">
        <v>197998</v>
      </c>
      <c r="AG2801">
        <v>246890</v>
      </c>
      <c r="AH2801">
        <v>310200</v>
      </c>
      <c r="AI2801">
        <v>238800</v>
      </c>
      <c r="AJ2801">
        <v>250445</v>
      </c>
      <c r="AK2801">
        <v>265795</v>
      </c>
      <c r="AL2801">
        <v>110477</v>
      </c>
      <c r="AM2801">
        <v>194980</v>
      </c>
      <c r="AN2801">
        <v>118300</v>
      </c>
      <c r="AO2801">
        <v>111506</v>
      </c>
      <c r="AP2801">
        <v>141318</v>
      </c>
      <c r="AQ2801">
        <v>174972</v>
      </c>
    </row>
    <row r="2802" spans="1:43">
      <c r="A2802">
        <v>2801</v>
      </c>
      <c r="B2802" t="s">
        <v>5643</v>
      </c>
      <c r="C2802" t="s">
        <v>5644</v>
      </c>
      <c r="D2802">
        <v>7.1633199999999997E-4</v>
      </c>
      <c r="E2802">
        <v>3</v>
      </c>
      <c r="F2802">
        <v>3</v>
      </c>
      <c r="G2802">
        <v>0</v>
      </c>
      <c r="H2802">
        <v>1021060</v>
      </c>
      <c r="I2802">
        <v>945491</v>
      </c>
      <c r="J2802">
        <v>1235770</v>
      </c>
      <c r="K2802">
        <v>1237780</v>
      </c>
      <c r="L2802">
        <v>1145830</v>
      </c>
      <c r="M2802">
        <v>1363290</v>
      </c>
      <c r="N2802">
        <v>921042</v>
      </c>
      <c r="O2802">
        <v>1065200</v>
      </c>
      <c r="P2802">
        <v>1241520</v>
      </c>
      <c r="Q2802">
        <v>891033</v>
      </c>
      <c r="R2802">
        <v>917335</v>
      </c>
      <c r="S2802">
        <v>1176520</v>
      </c>
      <c r="T2802">
        <v>879091</v>
      </c>
      <c r="U2802">
        <v>931974</v>
      </c>
      <c r="V2802">
        <v>1143570</v>
      </c>
      <c r="W2802">
        <v>653798</v>
      </c>
      <c r="X2802">
        <v>667101</v>
      </c>
      <c r="Y2802">
        <v>657432</v>
      </c>
      <c r="Z2802">
        <v>1228870</v>
      </c>
      <c r="AA2802">
        <v>1154650</v>
      </c>
      <c r="AB2802">
        <v>1475650</v>
      </c>
      <c r="AC2802">
        <v>964899</v>
      </c>
      <c r="AD2802">
        <v>978204</v>
      </c>
      <c r="AE2802">
        <v>1269040</v>
      </c>
      <c r="AF2802">
        <v>883618</v>
      </c>
      <c r="AG2802">
        <v>928352</v>
      </c>
      <c r="AH2802">
        <v>1032840</v>
      </c>
      <c r="AI2802">
        <v>862309</v>
      </c>
      <c r="AJ2802">
        <v>879217</v>
      </c>
      <c r="AK2802">
        <v>1090320</v>
      </c>
      <c r="AL2802">
        <v>780875</v>
      </c>
      <c r="AM2802">
        <v>1263640</v>
      </c>
      <c r="AN2802">
        <v>1099000</v>
      </c>
      <c r="AO2802">
        <v>686220</v>
      </c>
      <c r="AP2802">
        <v>981257</v>
      </c>
      <c r="AQ2802">
        <v>1022120</v>
      </c>
    </row>
    <row r="2803" spans="1:43">
      <c r="A2803">
        <v>2802</v>
      </c>
      <c r="B2803" t="s">
        <v>5645</v>
      </c>
      <c r="C2803" t="s">
        <v>5646</v>
      </c>
      <c r="D2803">
        <v>1.0983E-3</v>
      </c>
      <c r="E2803">
        <v>4</v>
      </c>
      <c r="F2803">
        <v>4</v>
      </c>
      <c r="G2803">
        <v>0</v>
      </c>
      <c r="H2803">
        <v>146281</v>
      </c>
      <c r="I2803">
        <v>157831</v>
      </c>
      <c r="J2803">
        <v>106738</v>
      </c>
      <c r="K2803">
        <v>152235</v>
      </c>
      <c r="L2803">
        <v>157659</v>
      </c>
      <c r="M2803">
        <v>145140</v>
      </c>
      <c r="N2803">
        <v>107504</v>
      </c>
      <c r="O2803">
        <v>134745</v>
      </c>
      <c r="P2803">
        <v>50054</v>
      </c>
      <c r="Q2803">
        <v>32920.9</v>
      </c>
      <c r="R2803">
        <v>52350.1</v>
      </c>
      <c r="S2803">
        <v>58222</v>
      </c>
      <c r="T2803">
        <v>135642</v>
      </c>
      <c r="U2803">
        <v>179096</v>
      </c>
      <c r="V2803">
        <v>149120</v>
      </c>
      <c r="W2803">
        <v>62530.6</v>
      </c>
      <c r="X2803">
        <v>48366.3</v>
      </c>
      <c r="Y2803">
        <v>48560.3</v>
      </c>
      <c r="Z2803">
        <v>214199</v>
      </c>
      <c r="AA2803">
        <v>211653</v>
      </c>
      <c r="AB2803">
        <v>221910</v>
      </c>
      <c r="AC2803">
        <v>142312</v>
      </c>
      <c r="AD2803">
        <v>161813</v>
      </c>
      <c r="AE2803">
        <v>102614</v>
      </c>
      <c r="AF2803">
        <v>62561.5</v>
      </c>
      <c r="AG2803">
        <v>77175.100000000006</v>
      </c>
      <c r="AH2803" t="s">
        <v>44</v>
      </c>
      <c r="AI2803">
        <v>61039.1</v>
      </c>
      <c r="AJ2803">
        <v>56145.3</v>
      </c>
      <c r="AK2803">
        <v>51352.4</v>
      </c>
      <c r="AL2803">
        <v>127275</v>
      </c>
      <c r="AM2803">
        <v>199742</v>
      </c>
      <c r="AN2803">
        <v>125521</v>
      </c>
      <c r="AO2803">
        <v>82579.8</v>
      </c>
      <c r="AP2803">
        <v>163500</v>
      </c>
      <c r="AQ2803">
        <v>149694</v>
      </c>
    </row>
    <row r="2804" spans="1:43">
      <c r="A2804">
        <v>2803</v>
      </c>
      <c r="B2804" t="s">
        <v>5647</v>
      </c>
      <c r="C2804" t="s">
        <v>5648</v>
      </c>
      <c r="D2804">
        <v>7.1633199999999997E-4</v>
      </c>
      <c r="E2804">
        <v>7</v>
      </c>
      <c r="F2804">
        <v>7</v>
      </c>
      <c r="G2804">
        <v>0</v>
      </c>
      <c r="H2804">
        <v>835151</v>
      </c>
      <c r="I2804">
        <v>744530</v>
      </c>
      <c r="J2804">
        <v>840116</v>
      </c>
      <c r="K2804">
        <v>939786</v>
      </c>
      <c r="L2804">
        <v>922082</v>
      </c>
      <c r="M2804">
        <v>1060610</v>
      </c>
      <c r="N2804">
        <v>591696</v>
      </c>
      <c r="O2804">
        <v>683851</v>
      </c>
      <c r="P2804">
        <v>726549</v>
      </c>
      <c r="Q2804">
        <v>493043</v>
      </c>
      <c r="R2804">
        <v>455269</v>
      </c>
      <c r="S2804">
        <v>609845</v>
      </c>
      <c r="T2804">
        <v>702790</v>
      </c>
      <c r="U2804">
        <v>848219</v>
      </c>
      <c r="V2804">
        <v>861976</v>
      </c>
      <c r="W2804">
        <v>448442</v>
      </c>
      <c r="X2804">
        <v>537583</v>
      </c>
      <c r="Y2804">
        <v>579162</v>
      </c>
      <c r="Z2804">
        <v>800341</v>
      </c>
      <c r="AA2804">
        <v>846792</v>
      </c>
      <c r="AB2804">
        <v>983120</v>
      </c>
      <c r="AC2804">
        <v>832740</v>
      </c>
      <c r="AD2804">
        <v>736157</v>
      </c>
      <c r="AE2804">
        <v>819257</v>
      </c>
      <c r="AF2804">
        <v>401894</v>
      </c>
      <c r="AG2804">
        <v>422187</v>
      </c>
      <c r="AH2804">
        <v>574019</v>
      </c>
      <c r="AI2804">
        <v>461381</v>
      </c>
      <c r="AJ2804">
        <v>494035</v>
      </c>
      <c r="AK2804">
        <v>473389</v>
      </c>
      <c r="AL2804">
        <v>376607</v>
      </c>
      <c r="AM2804">
        <v>474516</v>
      </c>
      <c r="AN2804">
        <v>402096</v>
      </c>
      <c r="AO2804">
        <v>251185</v>
      </c>
      <c r="AP2804">
        <v>379628</v>
      </c>
      <c r="AQ2804">
        <v>440110</v>
      </c>
    </row>
    <row r="2805" spans="1:43">
      <c r="A2805">
        <v>2804</v>
      </c>
      <c r="B2805" t="s">
        <v>5649</v>
      </c>
      <c r="C2805" t="s">
        <v>5650</v>
      </c>
      <c r="D2805">
        <v>2.2084800000000001E-3</v>
      </c>
      <c r="E2805">
        <v>3</v>
      </c>
      <c r="F2805">
        <v>3</v>
      </c>
      <c r="G2805">
        <v>0</v>
      </c>
      <c r="H2805">
        <v>75329</v>
      </c>
      <c r="I2805">
        <v>69611.3</v>
      </c>
      <c r="J2805">
        <v>66687.3</v>
      </c>
      <c r="K2805">
        <v>105721</v>
      </c>
      <c r="L2805">
        <v>72754.899999999994</v>
      </c>
      <c r="M2805">
        <v>69058.600000000006</v>
      </c>
      <c r="N2805">
        <v>51282</v>
      </c>
      <c r="O2805">
        <v>75555.899999999994</v>
      </c>
      <c r="P2805">
        <v>69401.2</v>
      </c>
      <c r="Q2805">
        <v>83706</v>
      </c>
      <c r="R2805">
        <v>32643.3</v>
      </c>
      <c r="S2805">
        <v>70632.899999999994</v>
      </c>
      <c r="T2805">
        <v>64188.800000000003</v>
      </c>
      <c r="U2805">
        <v>78570.899999999994</v>
      </c>
      <c r="V2805">
        <v>61923.199999999997</v>
      </c>
      <c r="W2805">
        <v>49921.4</v>
      </c>
      <c r="X2805">
        <v>48409.2</v>
      </c>
      <c r="Y2805">
        <v>60021.1</v>
      </c>
      <c r="Z2805">
        <v>82720.7</v>
      </c>
      <c r="AA2805">
        <v>71357.100000000006</v>
      </c>
      <c r="AB2805">
        <v>57883.9</v>
      </c>
      <c r="AC2805">
        <v>53442.3</v>
      </c>
      <c r="AD2805">
        <v>58580.9</v>
      </c>
      <c r="AE2805">
        <v>80048.899999999994</v>
      </c>
      <c r="AF2805">
        <v>67070.5</v>
      </c>
      <c r="AG2805">
        <v>59684.5</v>
      </c>
      <c r="AH2805">
        <v>64864</v>
      </c>
      <c r="AI2805">
        <v>69449.899999999994</v>
      </c>
      <c r="AJ2805">
        <v>76329.8</v>
      </c>
      <c r="AK2805">
        <v>96976.6</v>
      </c>
      <c r="AL2805">
        <v>56900.6</v>
      </c>
      <c r="AM2805">
        <v>97703.2</v>
      </c>
      <c r="AN2805">
        <v>59702.7</v>
      </c>
      <c r="AO2805">
        <v>46156.7</v>
      </c>
      <c r="AP2805">
        <v>76976.3</v>
      </c>
      <c r="AQ2805">
        <v>71136.2</v>
      </c>
    </row>
    <row r="2806" spans="1:43">
      <c r="A2806">
        <v>2805</v>
      </c>
      <c r="B2806" t="s">
        <v>5651</v>
      </c>
      <c r="C2806" t="s">
        <v>5652</v>
      </c>
      <c r="D2806">
        <v>7.1633199999999997E-4</v>
      </c>
      <c r="E2806">
        <v>4</v>
      </c>
      <c r="F2806">
        <v>4</v>
      </c>
      <c r="G2806">
        <v>0</v>
      </c>
      <c r="H2806">
        <v>354512</v>
      </c>
      <c r="I2806">
        <v>327523</v>
      </c>
      <c r="J2806">
        <v>419368</v>
      </c>
      <c r="K2806">
        <v>600814</v>
      </c>
      <c r="L2806">
        <v>544877</v>
      </c>
      <c r="M2806">
        <v>645908</v>
      </c>
      <c r="N2806">
        <v>316522</v>
      </c>
      <c r="O2806">
        <v>331579</v>
      </c>
      <c r="P2806">
        <v>403846</v>
      </c>
      <c r="Q2806">
        <v>336727</v>
      </c>
      <c r="R2806">
        <v>327469</v>
      </c>
      <c r="S2806">
        <v>403094</v>
      </c>
      <c r="T2806">
        <v>353686</v>
      </c>
      <c r="U2806">
        <v>412836</v>
      </c>
      <c r="V2806">
        <v>451900</v>
      </c>
      <c r="W2806">
        <v>208441</v>
      </c>
      <c r="X2806">
        <v>194324</v>
      </c>
      <c r="Y2806">
        <v>245714</v>
      </c>
      <c r="Z2806">
        <v>406240</v>
      </c>
      <c r="AA2806">
        <v>451228</v>
      </c>
      <c r="AB2806">
        <v>535030</v>
      </c>
      <c r="AC2806">
        <v>641935</v>
      </c>
      <c r="AD2806">
        <v>556291</v>
      </c>
      <c r="AE2806">
        <v>727945</v>
      </c>
      <c r="AF2806">
        <v>279805</v>
      </c>
      <c r="AG2806">
        <v>281225</v>
      </c>
      <c r="AH2806">
        <v>399483</v>
      </c>
      <c r="AI2806">
        <v>305988</v>
      </c>
      <c r="AJ2806">
        <v>307570</v>
      </c>
      <c r="AK2806">
        <v>357582</v>
      </c>
      <c r="AL2806">
        <v>391500</v>
      </c>
      <c r="AM2806">
        <v>559256</v>
      </c>
      <c r="AN2806">
        <v>447051</v>
      </c>
      <c r="AO2806">
        <v>366626</v>
      </c>
      <c r="AP2806">
        <v>502131</v>
      </c>
      <c r="AQ2806">
        <v>573342</v>
      </c>
    </row>
    <row r="2807" spans="1:43">
      <c r="A2807">
        <v>2806</v>
      </c>
      <c r="B2807" t="s">
        <v>5653</v>
      </c>
      <c r="C2807" t="s">
        <v>5654</v>
      </c>
      <c r="D2807">
        <v>1.0214499999999999E-3</v>
      </c>
      <c r="E2807">
        <v>4</v>
      </c>
      <c r="F2807">
        <v>4</v>
      </c>
      <c r="G2807">
        <v>0</v>
      </c>
      <c r="H2807">
        <v>181705</v>
      </c>
      <c r="I2807">
        <v>197141</v>
      </c>
      <c r="J2807">
        <v>219662</v>
      </c>
      <c r="K2807">
        <v>233579</v>
      </c>
      <c r="L2807">
        <v>244297</v>
      </c>
      <c r="M2807">
        <v>362951</v>
      </c>
      <c r="N2807">
        <v>347858</v>
      </c>
      <c r="O2807">
        <v>359755</v>
      </c>
      <c r="P2807">
        <v>325077</v>
      </c>
      <c r="Q2807">
        <v>263406</v>
      </c>
      <c r="R2807">
        <v>230762</v>
      </c>
      <c r="S2807">
        <v>191401</v>
      </c>
      <c r="T2807">
        <v>190640</v>
      </c>
      <c r="U2807">
        <v>300845</v>
      </c>
      <c r="V2807">
        <v>317062</v>
      </c>
      <c r="W2807">
        <v>177188</v>
      </c>
      <c r="X2807">
        <v>232005</v>
      </c>
      <c r="Y2807">
        <v>233419</v>
      </c>
      <c r="Z2807">
        <v>425450</v>
      </c>
      <c r="AA2807">
        <v>420690</v>
      </c>
      <c r="AB2807">
        <v>591965</v>
      </c>
      <c r="AC2807">
        <v>562766</v>
      </c>
      <c r="AD2807">
        <v>599464</v>
      </c>
      <c r="AE2807">
        <v>624101</v>
      </c>
      <c r="AF2807">
        <v>342770</v>
      </c>
      <c r="AG2807">
        <v>247562</v>
      </c>
      <c r="AH2807">
        <v>252184</v>
      </c>
      <c r="AI2807">
        <v>301294</v>
      </c>
      <c r="AJ2807">
        <v>279543</v>
      </c>
      <c r="AK2807">
        <v>373523</v>
      </c>
      <c r="AL2807">
        <v>267542</v>
      </c>
      <c r="AM2807">
        <v>333588</v>
      </c>
      <c r="AN2807">
        <v>271625</v>
      </c>
      <c r="AO2807">
        <v>229126</v>
      </c>
      <c r="AP2807">
        <v>299899</v>
      </c>
      <c r="AQ2807">
        <v>351380</v>
      </c>
    </row>
    <row r="2808" spans="1:43">
      <c r="A2808">
        <v>2807</v>
      </c>
      <c r="B2808" t="s">
        <v>5655</v>
      </c>
      <c r="C2808" t="s">
        <v>5656</v>
      </c>
      <c r="D2808">
        <v>3.6522999999999998E-3</v>
      </c>
      <c r="E2808">
        <v>1</v>
      </c>
      <c r="F2808">
        <v>1</v>
      </c>
      <c r="G2808">
        <v>0</v>
      </c>
      <c r="H2808">
        <v>143425</v>
      </c>
      <c r="I2808">
        <v>172750</v>
      </c>
      <c r="J2808">
        <v>150988</v>
      </c>
      <c r="K2808">
        <v>100916</v>
      </c>
      <c r="L2808">
        <v>159636</v>
      </c>
      <c r="M2808">
        <v>183221</v>
      </c>
      <c r="N2808">
        <v>150833</v>
      </c>
      <c r="O2808">
        <v>156942</v>
      </c>
      <c r="P2808">
        <v>158754</v>
      </c>
      <c r="Q2808">
        <v>114319</v>
      </c>
      <c r="R2808">
        <v>98525.2</v>
      </c>
      <c r="S2808">
        <v>87407.5</v>
      </c>
      <c r="T2808">
        <v>193096</v>
      </c>
      <c r="U2808">
        <v>229131</v>
      </c>
      <c r="V2808">
        <v>248982</v>
      </c>
      <c r="W2808">
        <v>59826.1</v>
      </c>
      <c r="X2808">
        <v>66820.600000000006</v>
      </c>
      <c r="Y2808">
        <v>55986.6</v>
      </c>
      <c r="Z2808">
        <v>209293</v>
      </c>
      <c r="AA2808">
        <v>224595</v>
      </c>
      <c r="AB2808">
        <v>194986</v>
      </c>
      <c r="AC2808">
        <v>75399.8</v>
      </c>
      <c r="AD2808">
        <v>29137.1</v>
      </c>
      <c r="AE2808">
        <v>92394.6</v>
      </c>
      <c r="AF2808">
        <v>70933.899999999994</v>
      </c>
      <c r="AG2808">
        <v>99774.8</v>
      </c>
      <c r="AH2808">
        <v>42766.9</v>
      </c>
      <c r="AI2808">
        <v>29656.5</v>
      </c>
      <c r="AJ2808">
        <v>60157.9</v>
      </c>
      <c r="AK2808">
        <v>130447</v>
      </c>
      <c r="AL2808">
        <v>150458</v>
      </c>
      <c r="AM2808">
        <v>222659</v>
      </c>
      <c r="AN2808">
        <v>156753</v>
      </c>
      <c r="AO2808">
        <v>74139.3</v>
      </c>
      <c r="AP2808">
        <v>114935</v>
      </c>
      <c r="AQ2808">
        <v>110734</v>
      </c>
    </row>
    <row r="2809" spans="1:43">
      <c r="A2809">
        <v>2808</v>
      </c>
      <c r="B2809" t="s">
        <v>5657</v>
      </c>
      <c r="C2809" t="s">
        <v>5658</v>
      </c>
      <c r="D2809">
        <v>3.8148000000000001E-2</v>
      </c>
      <c r="E2809">
        <v>2</v>
      </c>
      <c r="F2809">
        <v>2</v>
      </c>
      <c r="G2809">
        <v>0</v>
      </c>
      <c r="H2809">
        <v>75116.5</v>
      </c>
      <c r="I2809">
        <v>40837.5</v>
      </c>
      <c r="J2809">
        <v>108928</v>
      </c>
      <c r="K2809">
        <v>43646.9</v>
      </c>
      <c r="L2809" t="s">
        <v>44</v>
      </c>
      <c r="M2809">
        <v>66733.399999999994</v>
      </c>
      <c r="N2809">
        <v>84342.2</v>
      </c>
      <c r="O2809">
        <v>107472</v>
      </c>
      <c r="P2809">
        <v>134595</v>
      </c>
      <c r="Q2809">
        <v>18457.7</v>
      </c>
      <c r="R2809" t="s">
        <v>44</v>
      </c>
      <c r="S2809">
        <v>13819.8</v>
      </c>
      <c r="T2809">
        <v>85014.8</v>
      </c>
      <c r="U2809">
        <v>104343</v>
      </c>
      <c r="V2809">
        <v>77142</v>
      </c>
      <c r="W2809">
        <v>6631.76</v>
      </c>
      <c r="X2809">
        <v>9688.41</v>
      </c>
      <c r="Y2809">
        <v>8599.66</v>
      </c>
      <c r="Z2809">
        <v>131011</v>
      </c>
      <c r="AA2809">
        <v>128311</v>
      </c>
      <c r="AB2809">
        <v>151666</v>
      </c>
      <c r="AC2809">
        <v>20381.099999999999</v>
      </c>
      <c r="AD2809" t="s">
        <v>44</v>
      </c>
      <c r="AE2809">
        <v>55838.3</v>
      </c>
      <c r="AF2809">
        <v>44805.3</v>
      </c>
      <c r="AG2809">
        <v>15175.5</v>
      </c>
      <c r="AH2809">
        <v>39936.5</v>
      </c>
      <c r="AI2809" t="s">
        <v>44</v>
      </c>
      <c r="AJ2809" t="s">
        <v>44</v>
      </c>
      <c r="AK2809" t="s">
        <v>44</v>
      </c>
      <c r="AL2809">
        <v>83120.3</v>
      </c>
      <c r="AM2809">
        <v>54350</v>
      </c>
      <c r="AN2809">
        <v>99323.5</v>
      </c>
      <c r="AO2809">
        <v>15152</v>
      </c>
      <c r="AP2809">
        <v>52155.1</v>
      </c>
      <c r="AQ2809">
        <v>15604.4</v>
      </c>
    </row>
    <row r="2810" spans="1:43">
      <c r="A2810">
        <v>2809</v>
      </c>
      <c r="B2810" t="s">
        <v>5659</v>
      </c>
      <c r="C2810" t="s">
        <v>5660</v>
      </c>
      <c r="D2810">
        <v>1.2866300000000001E-2</v>
      </c>
      <c r="E2810">
        <v>2</v>
      </c>
      <c r="F2810">
        <v>2</v>
      </c>
      <c r="G2810">
        <v>0</v>
      </c>
      <c r="H2810">
        <v>47999.3</v>
      </c>
      <c r="I2810">
        <v>11277.5</v>
      </c>
      <c r="J2810">
        <v>50589.9</v>
      </c>
      <c r="K2810">
        <v>275886</v>
      </c>
      <c r="L2810">
        <v>123228</v>
      </c>
      <c r="M2810">
        <v>196803</v>
      </c>
      <c r="N2810">
        <v>294174</v>
      </c>
      <c r="O2810">
        <v>210482</v>
      </c>
      <c r="P2810">
        <v>100508</v>
      </c>
      <c r="Q2810">
        <v>217714</v>
      </c>
      <c r="R2810">
        <v>140786</v>
      </c>
      <c r="S2810">
        <v>210093</v>
      </c>
      <c r="T2810">
        <v>101229</v>
      </c>
      <c r="U2810">
        <v>124546</v>
      </c>
      <c r="V2810">
        <v>73882.899999999994</v>
      </c>
      <c r="W2810">
        <v>19685</v>
      </c>
      <c r="X2810">
        <v>87958.2</v>
      </c>
      <c r="Y2810">
        <v>90854.3</v>
      </c>
      <c r="Z2810">
        <v>284879</v>
      </c>
      <c r="AA2810">
        <v>172277</v>
      </c>
      <c r="AB2810">
        <v>288474</v>
      </c>
      <c r="AC2810">
        <v>239901</v>
      </c>
      <c r="AD2810">
        <v>239082</v>
      </c>
      <c r="AE2810">
        <v>108842</v>
      </c>
      <c r="AF2810">
        <v>122739</v>
      </c>
      <c r="AG2810">
        <v>53162.3</v>
      </c>
      <c r="AH2810" t="s">
        <v>44</v>
      </c>
      <c r="AI2810">
        <v>232096</v>
      </c>
      <c r="AJ2810">
        <v>293963</v>
      </c>
      <c r="AK2810">
        <v>288476</v>
      </c>
      <c r="AL2810">
        <v>142123</v>
      </c>
      <c r="AM2810">
        <v>118008</v>
      </c>
      <c r="AN2810">
        <v>108263</v>
      </c>
      <c r="AO2810">
        <v>53094.9</v>
      </c>
      <c r="AP2810">
        <v>157605</v>
      </c>
      <c r="AQ2810">
        <v>141181</v>
      </c>
    </row>
    <row r="2811" spans="1:43">
      <c r="A2811">
        <v>2810</v>
      </c>
      <c r="B2811" t="s">
        <v>5661</v>
      </c>
      <c r="C2811" t="s">
        <v>5662</v>
      </c>
      <c r="D2811">
        <v>4.2217999999999999E-2</v>
      </c>
      <c r="E2811">
        <v>3</v>
      </c>
      <c r="F2811">
        <v>3</v>
      </c>
      <c r="G2811">
        <v>0</v>
      </c>
      <c r="H2811">
        <v>45009</v>
      </c>
      <c r="I2811">
        <v>33371</v>
      </c>
      <c r="J2811">
        <v>43694</v>
      </c>
      <c r="K2811">
        <v>26240.2</v>
      </c>
      <c r="L2811">
        <v>31505.5</v>
      </c>
      <c r="M2811">
        <v>35583.4</v>
      </c>
      <c r="N2811">
        <v>82392.399999999994</v>
      </c>
      <c r="O2811">
        <v>50365.4</v>
      </c>
      <c r="P2811">
        <v>71382.3</v>
      </c>
      <c r="Q2811">
        <v>21546.7</v>
      </c>
      <c r="R2811">
        <v>15672.1</v>
      </c>
      <c r="S2811">
        <v>10801.9</v>
      </c>
      <c r="T2811">
        <v>40851.599999999999</v>
      </c>
      <c r="U2811">
        <v>46755.4</v>
      </c>
      <c r="V2811">
        <v>82407.100000000006</v>
      </c>
      <c r="W2811">
        <v>4500.5200000000004</v>
      </c>
      <c r="X2811">
        <v>5045.92</v>
      </c>
      <c r="Y2811" t="s">
        <v>44</v>
      </c>
      <c r="Z2811">
        <v>93996.6</v>
      </c>
      <c r="AA2811">
        <v>71865.399999999994</v>
      </c>
      <c r="AB2811">
        <v>69675.199999999997</v>
      </c>
      <c r="AC2811">
        <v>44236.4</v>
      </c>
      <c r="AD2811">
        <v>23841.1</v>
      </c>
      <c r="AE2811">
        <v>32090.3</v>
      </c>
      <c r="AF2811">
        <v>19382.7</v>
      </c>
      <c r="AG2811">
        <v>17955.3</v>
      </c>
      <c r="AH2811">
        <v>55231.8</v>
      </c>
      <c r="AI2811">
        <v>30438.2</v>
      </c>
      <c r="AJ2811">
        <v>15418.8</v>
      </c>
      <c r="AK2811">
        <v>15252.9</v>
      </c>
      <c r="AL2811">
        <v>9796.23</v>
      </c>
      <c r="AM2811">
        <v>20615.099999999999</v>
      </c>
      <c r="AN2811">
        <v>6964.83</v>
      </c>
      <c r="AO2811" t="s">
        <v>44</v>
      </c>
      <c r="AP2811" t="s">
        <v>44</v>
      </c>
      <c r="AQ2811" t="s">
        <v>44</v>
      </c>
    </row>
    <row r="2812" spans="1:43">
      <c r="A2812">
        <v>2811</v>
      </c>
      <c r="B2812" t="s">
        <v>5663</v>
      </c>
      <c r="C2812" t="s">
        <v>5664</v>
      </c>
      <c r="D2812">
        <v>3.03836E-2</v>
      </c>
      <c r="E2812">
        <v>4</v>
      </c>
      <c r="F2812">
        <v>4</v>
      </c>
      <c r="G2812">
        <v>0</v>
      </c>
      <c r="H2812">
        <v>79201.2</v>
      </c>
      <c r="I2812">
        <v>71330.600000000006</v>
      </c>
      <c r="J2812">
        <v>72550.399999999994</v>
      </c>
      <c r="K2812">
        <v>79565.100000000006</v>
      </c>
      <c r="L2812">
        <v>89061.8</v>
      </c>
      <c r="M2812">
        <v>102419</v>
      </c>
      <c r="N2812">
        <v>78714.899999999994</v>
      </c>
      <c r="O2812">
        <v>70065.899999999994</v>
      </c>
      <c r="P2812">
        <v>80620.2</v>
      </c>
      <c r="Q2812">
        <v>62025.599999999999</v>
      </c>
      <c r="R2812">
        <v>62272.800000000003</v>
      </c>
      <c r="S2812">
        <v>47921.3</v>
      </c>
      <c r="T2812">
        <v>76831.3</v>
      </c>
      <c r="U2812">
        <v>67689.7</v>
      </c>
      <c r="V2812">
        <v>65870.3</v>
      </c>
      <c r="W2812">
        <v>43957.1</v>
      </c>
      <c r="X2812">
        <v>44992.1</v>
      </c>
      <c r="Y2812">
        <v>53799.8</v>
      </c>
      <c r="Z2812">
        <v>107475</v>
      </c>
      <c r="AA2812">
        <v>91147.7</v>
      </c>
      <c r="AB2812">
        <v>127003</v>
      </c>
      <c r="AC2812">
        <v>118559</v>
      </c>
      <c r="AD2812">
        <v>105247</v>
      </c>
      <c r="AE2812">
        <v>131293</v>
      </c>
      <c r="AF2812">
        <v>11597</v>
      </c>
      <c r="AG2812">
        <v>20956.400000000001</v>
      </c>
      <c r="AH2812">
        <v>45068.6</v>
      </c>
      <c r="AI2812">
        <v>35031.599999999999</v>
      </c>
      <c r="AJ2812">
        <v>28402.1</v>
      </c>
      <c r="AK2812">
        <v>61969.1</v>
      </c>
      <c r="AL2812">
        <v>90840.4</v>
      </c>
      <c r="AM2812">
        <v>120939</v>
      </c>
      <c r="AN2812">
        <v>93942.9</v>
      </c>
      <c r="AO2812">
        <v>150198</v>
      </c>
      <c r="AP2812">
        <v>184037</v>
      </c>
      <c r="AQ2812">
        <v>176170</v>
      </c>
    </row>
    <row r="2813" spans="1:43">
      <c r="A2813">
        <v>2812</v>
      </c>
      <c r="B2813" t="s">
        <v>5665</v>
      </c>
      <c r="C2813" t="s">
        <v>5666</v>
      </c>
      <c r="D2813">
        <v>1.51439E-3</v>
      </c>
      <c r="E2813">
        <v>2</v>
      </c>
      <c r="F2813">
        <v>2</v>
      </c>
      <c r="G2813">
        <v>0</v>
      </c>
      <c r="H2813">
        <v>87383.8</v>
      </c>
      <c r="I2813">
        <v>76403.7</v>
      </c>
      <c r="J2813">
        <v>81819.399999999994</v>
      </c>
      <c r="K2813">
        <v>114381</v>
      </c>
      <c r="L2813">
        <v>111845</v>
      </c>
      <c r="M2813">
        <v>77254.600000000006</v>
      </c>
      <c r="N2813">
        <v>89599.3</v>
      </c>
      <c r="O2813">
        <v>67352.7</v>
      </c>
      <c r="P2813">
        <v>89951.5</v>
      </c>
      <c r="Q2813">
        <v>36678.699999999997</v>
      </c>
      <c r="R2813">
        <v>53172.5</v>
      </c>
      <c r="S2813">
        <v>53647.7</v>
      </c>
      <c r="T2813">
        <v>72829.3</v>
      </c>
      <c r="U2813">
        <v>96138.7</v>
      </c>
      <c r="V2813">
        <v>116896</v>
      </c>
      <c r="W2813">
        <v>26286.1</v>
      </c>
      <c r="X2813">
        <v>46427.9</v>
      </c>
      <c r="Y2813">
        <v>38482.6</v>
      </c>
      <c r="Z2813">
        <v>150715</v>
      </c>
      <c r="AA2813">
        <v>186845</v>
      </c>
      <c r="AB2813">
        <v>178668</v>
      </c>
      <c r="AC2813">
        <v>87836.7</v>
      </c>
      <c r="AD2813">
        <v>66831.199999999997</v>
      </c>
      <c r="AE2813">
        <v>105303</v>
      </c>
      <c r="AF2813">
        <v>51902.6</v>
      </c>
      <c r="AG2813">
        <v>52795.8</v>
      </c>
      <c r="AH2813">
        <v>58993</v>
      </c>
      <c r="AI2813">
        <v>21619.7</v>
      </c>
      <c r="AJ2813">
        <v>36642.800000000003</v>
      </c>
      <c r="AK2813">
        <v>34314.9</v>
      </c>
      <c r="AL2813">
        <v>97850.5</v>
      </c>
      <c r="AM2813">
        <v>104882</v>
      </c>
      <c r="AN2813">
        <v>95657</v>
      </c>
      <c r="AO2813">
        <v>51549.9</v>
      </c>
      <c r="AP2813">
        <v>110497</v>
      </c>
      <c r="AQ2813">
        <v>120376</v>
      </c>
    </row>
    <row r="2814" spans="1:43">
      <c r="A2814">
        <v>2813</v>
      </c>
      <c r="B2814" t="s">
        <v>5667</v>
      </c>
      <c r="C2814" t="s">
        <v>5668</v>
      </c>
      <c r="D2814">
        <v>5.3552299999999999E-3</v>
      </c>
      <c r="E2814">
        <v>2</v>
      </c>
      <c r="F2814">
        <v>2</v>
      </c>
      <c r="G2814">
        <v>0</v>
      </c>
      <c r="H2814">
        <v>858357</v>
      </c>
      <c r="I2814">
        <v>989829</v>
      </c>
      <c r="J2814" t="s">
        <v>44</v>
      </c>
      <c r="K2814">
        <v>1378140</v>
      </c>
      <c r="L2814">
        <v>1426090</v>
      </c>
      <c r="M2814">
        <v>1334040</v>
      </c>
      <c r="N2814">
        <v>1183520</v>
      </c>
      <c r="O2814">
        <v>1217420</v>
      </c>
      <c r="P2814">
        <v>924003</v>
      </c>
      <c r="Q2814">
        <v>1049280</v>
      </c>
      <c r="R2814">
        <v>1083050</v>
      </c>
      <c r="S2814">
        <v>1057670</v>
      </c>
      <c r="T2814">
        <v>1257150</v>
      </c>
      <c r="U2814">
        <v>1322760</v>
      </c>
      <c r="V2814">
        <v>1416330</v>
      </c>
      <c r="W2814">
        <v>1003760</v>
      </c>
      <c r="X2814">
        <v>1064720</v>
      </c>
      <c r="Y2814">
        <v>1071490</v>
      </c>
      <c r="Z2814">
        <v>1765290</v>
      </c>
      <c r="AA2814">
        <v>1643930</v>
      </c>
      <c r="AB2814">
        <v>1972550</v>
      </c>
      <c r="AC2814">
        <v>2007000</v>
      </c>
      <c r="AD2814">
        <v>2006260</v>
      </c>
      <c r="AE2814">
        <v>2014900</v>
      </c>
      <c r="AF2814">
        <v>971943</v>
      </c>
      <c r="AG2814">
        <v>1028490</v>
      </c>
      <c r="AH2814">
        <v>617837</v>
      </c>
      <c r="AI2814">
        <v>1339110</v>
      </c>
      <c r="AJ2814">
        <v>1373760</v>
      </c>
      <c r="AK2814">
        <v>1396720</v>
      </c>
      <c r="AL2814">
        <v>967303</v>
      </c>
      <c r="AM2814">
        <v>1409640</v>
      </c>
      <c r="AN2814">
        <v>989017</v>
      </c>
      <c r="AO2814">
        <v>1105100</v>
      </c>
      <c r="AP2814">
        <v>1540460</v>
      </c>
      <c r="AQ2814">
        <v>1468500</v>
      </c>
    </row>
    <row r="2815" spans="1:43">
      <c r="A2815">
        <v>2814</v>
      </c>
      <c r="B2815" t="s">
        <v>5669</v>
      </c>
      <c r="C2815" t="s">
        <v>5670</v>
      </c>
      <c r="D2815">
        <v>7.1633199999999997E-4</v>
      </c>
      <c r="E2815">
        <v>3</v>
      </c>
      <c r="F2815">
        <v>3</v>
      </c>
      <c r="G2815">
        <v>0</v>
      </c>
      <c r="H2815">
        <v>59177.7</v>
      </c>
      <c r="I2815">
        <v>126442</v>
      </c>
      <c r="J2815">
        <v>150007</v>
      </c>
      <c r="K2815">
        <v>228606</v>
      </c>
      <c r="L2815">
        <v>97371.8</v>
      </c>
      <c r="M2815">
        <v>157835</v>
      </c>
      <c r="N2815">
        <v>346053</v>
      </c>
      <c r="O2815">
        <v>370956</v>
      </c>
      <c r="P2815">
        <v>419053</v>
      </c>
      <c r="Q2815">
        <v>204556</v>
      </c>
      <c r="R2815">
        <v>219590</v>
      </c>
      <c r="S2815">
        <v>267945</v>
      </c>
      <c r="T2815">
        <v>190112</v>
      </c>
      <c r="U2815">
        <v>250401</v>
      </c>
      <c r="V2815">
        <v>207140</v>
      </c>
      <c r="W2815">
        <v>94883.3</v>
      </c>
      <c r="X2815">
        <v>102713</v>
      </c>
      <c r="Y2815">
        <v>130854</v>
      </c>
      <c r="Z2815">
        <v>955746</v>
      </c>
      <c r="AA2815">
        <v>1036230</v>
      </c>
      <c r="AB2815">
        <v>929068</v>
      </c>
      <c r="AC2815">
        <v>700241</v>
      </c>
      <c r="AD2815">
        <v>764409</v>
      </c>
      <c r="AE2815">
        <v>844383</v>
      </c>
      <c r="AF2815">
        <v>723354</v>
      </c>
      <c r="AG2815">
        <v>792199</v>
      </c>
      <c r="AH2815">
        <v>850676</v>
      </c>
      <c r="AI2815">
        <v>686457</v>
      </c>
      <c r="AJ2815">
        <v>762474</v>
      </c>
      <c r="AK2815">
        <v>759078</v>
      </c>
      <c r="AL2815">
        <v>543039</v>
      </c>
      <c r="AM2815">
        <v>785546</v>
      </c>
      <c r="AN2815">
        <v>632904</v>
      </c>
      <c r="AO2815">
        <v>336553</v>
      </c>
      <c r="AP2815">
        <v>460436</v>
      </c>
      <c r="AQ2815">
        <v>500667</v>
      </c>
    </row>
    <row r="2816" spans="1:43">
      <c r="A2816">
        <v>2815</v>
      </c>
      <c r="B2816" t="s">
        <v>5671</v>
      </c>
      <c r="C2816" t="s">
        <v>5672</v>
      </c>
      <c r="D2816">
        <v>1.0338E-2</v>
      </c>
      <c r="E2816">
        <v>3</v>
      </c>
      <c r="F2816">
        <v>3</v>
      </c>
      <c r="G2816">
        <v>0</v>
      </c>
      <c r="H2816">
        <v>99531</v>
      </c>
      <c r="I2816">
        <v>182619</v>
      </c>
      <c r="J2816">
        <v>156153</v>
      </c>
      <c r="K2816">
        <v>116852</v>
      </c>
      <c r="L2816">
        <v>216617</v>
      </c>
      <c r="M2816">
        <v>173901</v>
      </c>
      <c r="N2816">
        <v>138328</v>
      </c>
      <c r="O2816">
        <v>204386</v>
      </c>
      <c r="P2816">
        <v>211791</v>
      </c>
      <c r="Q2816">
        <v>127492</v>
      </c>
      <c r="R2816">
        <v>136738</v>
      </c>
      <c r="S2816">
        <v>167840</v>
      </c>
      <c r="T2816">
        <v>128208</v>
      </c>
      <c r="U2816">
        <v>179358</v>
      </c>
      <c r="V2816">
        <v>155072</v>
      </c>
      <c r="W2816">
        <v>71058.2</v>
      </c>
      <c r="X2816">
        <v>67931.8</v>
      </c>
      <c r="Y2816">
        <v>120027</v>
      </c>
      <c r="Z2816">
        <v>253252</v>
      </c>
      <c r="AA2816">
        <v>276360</v>
      </c>
      <c r="AB2816">
        <v>270332</v>
      </c>
      <c r="AC2816">
        <v>94411.8</v>
      </c>
      <c r="AD2816">
        <v>113131</v>
      </c>
      <c r="AE2816">
        <v>175596</v>
      </c>
      <c r="AF2816">
        <v>108360</v>
      </c>
      <c r="AG2816">
        <v>116521</v>
      </c>
      <c r="AH2816">
        <v>122880</v>
      </c>
      <c r="AI2816">
        <v>135400</v>
      </c>
      <c r="AJ2816">
        <v>144415</v>
      </c>
      <c r="AK2816">
        <v>69265</v>
      </c>
      <c r="AL2816">
        <v>118866</v>
      </c>
      <c r="AM2816">
        <v>165099</v>
      </c>
      <c r="AN2816">
        <v>109044</v>
      </c>
      <c r="AO2816">
        <v>48414.7</v>
      </c>
      <c r="AP2816">
        <v>125073</v>
      </c>
      <c r="AQ2816">
        <v>76248.7</v>
      </c>
    </row>
    <row r="2817" spans="1:43">
      <c r="A2817">
        <v>2816</v>
      </c>
      <c r="B2817" t="s">
        <v>5673</v>
      </c>
      <c r="C2817" t="s">
        <v>5674</v>
      </c>
      <c r="D2817">
        <v>7.1633199999999997E-4</v>
      </c>
      <c r="E2817">
        <v>4</v>
      </c>
      <c r="F2817">
        <v>4</v>
      </c>
      <c r="G2817">
        <v>0</v>
      </c>
      <c r="H2817">
        <v>1562600</v>
      </c>
      <c r="I2817">
        <v>1510160</v>
      </c>
      <c r="J2817">
        <v>1389330</v>
      </c>
      <c r="K2817">
        <v>2233290</v>
      </c>
      <c r="L2817">
        <v>2021890</v>
      </c>
      <c r="M2817">
        <v>2091060</v>
      </c>
      <c r="N2817">
        <v>3071720</v>
      </c>
      <c r="O2817">
        <v>3276100</v>
      </c>
      <c r="P2817">
        <v>2710850</v>
      </c>
      <c r="Q2817">
        <v>2774770</v>
      </c>
      <c r="R2817">
        <v>2774990</v>
      </c>
      <c r="S2817">
        <v>3000440</v>
      </c>
      <c r="T2817">
        <v>1825400</v>
      </c>
      <c r="U2817">
        <v>2170270</v>
      </c>
      <c r="V2817">
        <v>2096810</v>
      </c>
      <c r="W2817">
        <v>1657610</v>
      </c>
      <c r="X2817">
        <v>1854430</v>
      </c>
      <c r="Y2817">
        <v>2058100</v>
      </c>
      <c r="Z2817">
        <v>2286680</v>
      </c>
      <c r="AA2817">
        <v>2487040</v>
      </c>
      <c r="AB2817">
        <v>2577340</v>
      </c>
      <c r="AC2817">
        <v>2685980</v>
      </c>
      <c r="AD2817">
        <v>2853040</v>
      </c>
      <c r="AE2817">
        <v>3005760</v>
      </c>
      <c r="AF2817">
        <v>2018000</v>
      </c>
      <c r="AG2817">
        <v>2254490</v>
      </c>
      <c r="AH2817">
        <v>1180130</v>
      </c>
      <c r="AI2817">
        <v>2052810</v>
      </c>
      <c r="AJ2817">
        <v>2202010</v>
      </c>
      <c r="AK2817">
        <v>2434850</v>
      </c>
      <c r="AL2817">
        <v>1041720</v>
      </c>
      <c r="AM2817">
        <v>1596240</v>
      </c>
      <c r="AN2817">
        <v>1171640</v>
      </c>
      <c r="AO2817">
        <v>809541</v>
      </c>
      <c r="AP2817">
        <v>1159460</v>
      </c>
      <c r="AQ2817">
        <v>1261570</v>
      </c>
    </row>
    <row r="2818" spans="1:43">
      <c r="A2818">
        <v>2817</v>
      </c>
      <c r="B2818" t="s">
        <v>5675</v>
      </c>
      <c r="C2818" t="s">
        <v>5676</v>
      </c>
      <c r="D2818">
        <v>2.5130900000000001E-2</v>
      </c>
      <c r="E2818">
        <v>1</v>
      </c>
      <c r="F2818">
        <v>1</v>
      </c>
      <c r="G2818">
        <v>0</v>
      </c>
      <c r="H2818">
        <v>50519.4</v>
      </c>
      <c r="I2818">
        <v>48856.800000000003</v>
      </c>
      <c r="J2818">
        <v>94851.5</v>
      </c>
      <c r="K2818">
        <v>76091.600000000006</v>
      </c>
      <c r="L2818" t="s">
        <v>44</v>
      </c>
      <c r="M2818">
        <v>89967.3</v>
      </c>
      <c r="N2818">
        <v>71295.5</v>
      </c>
      <c r="O2818" t="s">
        <v>44</v>
      </c>
      <c r="P2818">
        <v>92225.2</v>
      </c>
      <c r="Q2818" t="s">
        <v>44</v>
      </c>
      <c r="R2818" t="s">
        <v>44</v>
      </c>
      <c r="S2818">
        <v>80557.899999999994</v>
      </c>
      <c r="T2818">
        <v>61064.800000000003</v>
      </c>
      <c r="U2818">
        <v>78013</v>
      </c>
      <c r="V2818">
        <v>94159.7</v>
      </c>
      <c r="W2818">
        <v>41162</v>
      </c>
      <c r="X2818">
        <v>49761.7</v>
      </c>
      <c r="Y2818">
        <v>67844.899999999994</v>
      </c>
      <c r="Z2818">
        <v>83153.100000000006</v>
      </c>
      <c r="AA2818">
        <v>76391.899999999994</v>
      </c>
      <c r="AB2818">
        <v>123473</v>
      </c>
      <c r="AC2818">
        <v>70531.899999999994</v>
      </c>
      <c r="AD2818">
        <v>81239.5</v>
      </c>
      <c r="AE2818">
        <v>86235.7</v>
      </c>
      <c r="AF2818">
        <v>53178.400000000001</v>
      </c>
      <c r="AG2818">
        <v>36089.699999999997</v>
      </c>
      <c r="AH2818">
        <v>83402.100000000006</v>
      </c>
      <c r="AI2818">
        <v>46891.8</v>
      </c>
      <c r="AJ2818">
        <v>59396.4</v>
      </c>
      <c r="AK2818">
        <v>72451.399999999994</v>
      </c>
      <c r="AL2818">
        <v>71003.199999999997</v>
      </c>
      <c r="AM2818">
        <v>84219</v>
      </c>
      <c r="AN2818">
        <v>86797.8</v>
      </c>
      <c r="AO2818">
        <v>68594.5</v>
      </c>
      <c r="AP2818">
        <v>108845</v>
      </c>
      <c r="AQ2818">
        <v>95207.9</v>
      </c>
    </row>
    <row r="2819" spans="1:43">
      <c r="A2819">
        <v>2818</v>
      </c>
      <c r="B2819" t="s">
        <v>5677</v>
      </c>
      <c r="C2819" t="s">
        <v>5678</v>
      </c>
      <c r="D2819">
        <v>7.1633199999999997E-4</v>
      </c>
      <c r="E2819">
        <v>3</v>
      </c>
      <c r="F2819">
        <v>3</v>
      </c>
      <c r="G2819">
        <v>0</v>
      </c>
      <c r="H2819">
        <v>311769</v>
      </c>
      <c r="I2819">
        <v>332860</v>
      </c>
      <c r="J2819">
        <v>225175</v>
      </c>
      <c r="K2819">
        <v>422336</v>
      </c>
      <c r="L2819">
        <v>299872</v>
      </c>
      <c r="M2819">
        <v>222698</v>
      </c>
      <c r="N2819">
        <v>329720</v>
      </c>
      <c r="O2819">
        <v>282895</v>
      </c>
      <c r="P2819">
        <v>301467</v>
      </c>
      <c r="Q2819">
        <v>264123</v>
      </c>
      <c r="R2819">
        <v>224866</v>
      </c>
      <c r="S2819">
        <v>220732</v>
      </c>
      <c r="T2819">
        <v>327188</v>
      </c>
      <c r="U2819">
        <v>351980</v>
      </c>
      <c r="V2819">
        <v>273589</v>
      </c>
      <c r="W2819">
        <v>226093</v>
      </c>
      <c r="X2819">
        <v>155276</v>
      </c>
      <c r="Y2819">
        <v>180206</v>
      </c>
      <c r="Z2819">
        <v>466593</v>
      </c>
      <c r="AA2819">
        <v>459948</v>
      </c>
      <c r="AB2819">
        <v>404847</v>
      </c>
      <c r="AC2819">
        <v>324680</v>
      </c>
      <c r="AD2819">
        <v>323208</v>
      </c>
      <c r="AE2819">
        <v>276524</v>
      </c>
      <c r="AF2819">
        <v>315777</v>
      </c>
      <c r="AG2819">
        <v>330487</v>
      </c>
      <c r="AH2819">
        <v>249324</v>
      </c>
      <c r="AI2819">
        <v>300518</v>
      </c>
      <c r="AJ2819">
        <v>304599</v>
      </c>
      <c r="AK2819">
        <v>192539</v>
      </c>
      <c r="AL2819">
        <v>248754</v>
      </c>
      <c r="AM2819">
        <v>367843</v>
      </c>
      <c r="AN2819">
        <v>160470</v>
      </c>
      <c r="AO2819">
        <v>150710</v>
      </c>
      <c r="AP2819">
        <v>223704</v>
      </c>
      <c r="AQ2819">
        <v>163261</v>
      </c>
    </row>
    <row r="2820" spans="1:43">
      <c r="A2820">
        <v>2819</v>
      </c>
      <c r="B2820" t="s">
        <v>5679</v>
      </c>
      <c r="C2820" t="s">
        <v>5680</v>
      </c>
      <c r="D2820">
        <v>1.51439E-3</v>
      </c>
      <c r="E2820">
        <v>2</v>
      </c>
      <c r="F2820">
        <v>2</v>
      </c>
      <c r="G2820">
        <v>0</v>
      </c>
      <c r="H2820">
        <v>285931</v>
      </c>
      <c r="I2820">
        <v>190861</v>
      </c>
      <c r="J2820">
        <v>306290</v>
      </c>
      <c r="K2820">
        <v>231542</v>
      </c>
      <c r="L2820">
        <v>238683</v>
      </c>
      <c r="M2820">
        <v>294004</v>
      </c>
      <c r="N2820">
        <v>253689</v>
      </c>
      <c r="O2820">
        <v>311833</v>
      </c>
      <c r="P2820">
        <v>333612</v>
      </c>
      <c r="Q2820">
        <v>341342</v>
      </c>
      <c r="R2820">
        <v>206110</v>
      </c>
      <c r="S2820">
        <v>244503</v>
      </c>
      <c r="T2820">
        <v>330567</v>
      </c>
      <c r="U2820">
        <v>376189</v>
      </c>
      <c r="V2820">
        <v>365903</v>
      </c>
      <c r="W2820">
        <v>73990.2</v>
      </c>
      <c r="X2820">
        <v>123254</v>
      </c>
      <c r="Y2820">
        <v>136596</v>
      </c>
      <c r="Z2820">
        <v>151653</v>
      </c>
      <c r="AA2820">
        <v>258742</v>
      </c>
      <c r="AB2820">
        <v>306604</v>
      </c>
      <c r="AC2820">
        <v>107499</v>
      </c>
      <c r="AD2820">
        <v>138513</v>
      </c>
      <c r="AE2820">
        <v>282094</v>
      </c>
      <c r="AF2820">
        <v>126704</v>
      </c>
      <c r="AG2820">
        <v>156269</v>
      </c>
      <c r="AH2820">
        <v>172959</v>
      </c>
      <c r="AI2820">
        <v>136174</v>
      </c>
      <c r="AJ2820">
        <v>137002</v>
      </c>
      <c r="AK2820">
        <v>153344</v>
      </c>
      <c r="AL2820">
        <v>224418</v>
      </c>
      <c r="AM2820">
        <v>275065</v>
      </c>
      <c r="AN2820">
        <v>271750</v>
      </c>
      <c r="AO2820">
        <v>130947</v>
      </c>
      <c r="AP2820" t="s">
        <v>44</v>
      </c>
      <c r="AQ2820">
        <v>215915</v>
      </c>
    </row>
    <row r="2821" spans="1:43">
      <c r="A2821">
        <v>2820</v>
      </c>
      <c r="B2821" t="s">
        <v>5681</v>
      </c>
      <c r="C2821" t="s">
        <v>5682</v>
      </c>
      <c r="D2821">
        <v>7.1633199999999997E-4</v>
      </c>
      <c r="E2821">
        <v>10</v>
      </c>
      <c r="F2821">
        <v>10</v>
      </c>
      <c r="G2821">
        <v>0</v>
      </c>
      <c r="H2821">
        <v>2555190</v>
      </c>
      <c r="I2821">
        <v>2322140</v>
      </c>
      <c r="J2821">
        <v>2298250</v>
      </c>
      <c r="K2821">
        <v>3120690</v>
      </c>
      <c r="L2821">
        <v>3133700</v>
      </c>
      <c r="M2821">
        <v>3138270</v>
      </c>
      <c r="N2821">
        <v>4240360</v>
      </c>
      <c r="O2821">
        <v>4302730</v>
      </c>
      <c r="P2821">
        <v>3976220</v>
      </c>
      <c r="Q2821">
        <v>3488740</v>
      </c>
      <c r="R2821">
        <v>3643000</v>
      </c>
      <c r="S2821">
        <v>3805540</v>
      </c>
      <c r="T2821">
        <v>2834360</v>
      </c>
      <c r="U2821">
        <v>3248920</v>
      </c>
      <c r="V2821">
        <v>3253120</v>
      </c>
      <c r="W2821">
        <v>2649740</v>
      </c>
      <c r="X2821">
        <v>2863320</v>
      </c>
      <c r="Y2821">
        <v>2851110</v>
      </c>
      <c r="Z2821">
        <v>5280350</v>
      </c>
      <c r="AA2821">
        <v>5394010</v>
      </c>
      <c r="AB2821">
        <v>5921330</v>
      </c>
      <c r="AC2821">
        <v>4276320</v>
      </c>
      <c r="AD2821">
        <v>4226340</v>
      </c>
      <c r="AE2821">
        <v>4185020</v>
      </c>
      <c r="AF2821">
        <v>3798290</v>
      </c>
      <c r="AG2821">
        <v>3940800</v>
      </c>
      <c r="AH2821">
        <v>3359970</v>
      </c>
      <c r="AI2821">
        <v>4510320</v>
      </c>
      <c r="AJ2821">
        <v>4807450</v>
      </c>
      <c r="AK2821">
        <v>4922490</v>
      </c>
      <c r="AL2821">
        <v>2129120</v>
      </c>
      <c r="AM2821">
        <v>2943380</v>
      </c>
      <c r="AN2821">
        <v>2170210</v>
      </c>
      <c r="AO2821">
        <v>2587870</v>
      </c>
      <c r="AP2821">
        <v>3460300</v>
      </c>
      <c r="AQ2821">
        <v>3656340</v>
      </c>
    </row>
    <row r="2822" spans="1:43">
      <c r="A2822">
        <v>2821</v>
      </c>
      <c r="B2822" t="s">
        <v>5683</v>
      </c>
      <c r="C2822" t="s">
        <v>5684</v>
      </c>
      <c r="D2822">
        <v>1.8461499999999999E-2</v>
      </c>
      <c r="E2822">
        <v>1</v>
      </c>
      <c r="F2822">
        <v>1</v>
      </c>
      <c r="G2822">
        <v>0</v>
      </c>
      <c r="H2822">
        <v>72546.899999999994</v>
      </c>
      <c r="I2822">
        <v>85536.2</v>
      </c>
      <c r="J2822">
        <v>103972</v>
      </c>
      <c r="K2822">
        <v>61411.5</v>
      </c>
      <c r="L2822" t="s">
        <v>44</v>
      </c>
      <c r="M2822" t="s">
        <v>44</v>
      </c>
      <c r="N2822">
        <v>42635</v>
      </c>
      <c r="O2822">
        <v>71974.3</v>
      </c>
      <c r="P2822">
        <v>64339.4</v>
      </c>
      <c r="Q2822" t="s">
        <v>44</v>
      </c>
      <c r="R2822" t="s">
        <v>44</v>
      </c>
      <c r="S2822" t="s">
        <v>44</v>
      </c>
      <c r="T2822">
        <v>93260.6</v>
      </c>
      <c r="U2822">
        <v>39518.1</v>
      </c>
      <c r="V2822">
        <v>87166.8</v>
      </c>
      <c r="W2822">
        <v>27228.7</v>
      </c>
      <c r="X2822" t="s">
        <v>44</v>
      </c>
      <c r="Y2822" t="s">
        <v>44</v>
      </c>
      <c r="Z2822">
        <v>96821.9</v>
      </c>
      <c r="AA2822">
        <v>101899</v>
      </c>
      <c r="AB2822">
        <v>117370</v>
      </c>
      <c r="AC2822" t="s">
        <v>44</v>
      </c>
      <c r="AD2822">
        <v>16279.6</v>
      </c>
      <c r="AE2822">
        <v>45890.400000000001</v>
      </c>
      <c r="AF2822">
        <v>57217.3</v>
      </c>
      <c r="AG2822">
        <v>49562.8</v>
      </c>
      <c r="AH2822">
        <v>42292.2</v>
      </c>
      <c r="AI2822">
        <v>22915</v>
      </c>
      <c r="AJ2822" t="s">
        <v>44</v>
      </c>
      <c r="AK2822" t="s">
        <v>44</v>
      </c>
      <c r="AL2822">
        <v>57891.4</v>
      </c>
      <c r="AM2822">
        <v>88027.8</v>
      </c>
      <c r="AN2822">
        <v>85190.1</v>
      </c>
      <c r="AO2822" t="s">
        <v>44</v>
      </c>
      <c r="AP2822">
        <v>14576.8</v>
      </c>
      <c r="AQ2822">
        <v>21987.7</v>
      </c>
    </row>
    <row r="2823" spans="1:43">
      <c r="A2823">
        <v>2822</v>
      </c>
      <c r="B2823" t="s">
        <v>5685</v>
      </c>
      <c r="C2823" t="s">
        <v>5686</v>
      </c>
      <c r="D2823">
        <v>4.2028000000000003E-2</v>
      </c>
      <c r="E2823">
        <v>2</v>
      </c>
      <c r="F2823">
        <v>2</v>
      </c>
      <c r="G2823">
        <v>0</v>
      </c>
      <c r="H2823">
        <v>93971.7</v>
      </c>
      <c r="I2823">
        <v>55984.6</v>
      </c>
      <c r="J2823">
        <v>46528.2</v>
      </c>
      <c r="K2823">
        <v>81217.2</v>
      </c>
      <c r="L2823">
        <v>70718.8</v>
      </c>
      <c r="M2823">
        <v>67858.8</v>
      </c>
      <c r="N2823">
        <v>62749.1</v>
      </c>
      <c r="O2823">
        <v>91378.7</v>
      </c>
      <c r="P2823">
        <v>81701.399999999994</v>
      </c>
      <c r="Q2823">
        <v>41132.9</v>
      </c>
      <c r="R2823">
        <v>34012.1</v>
      </c>
      <c r="S2823">
        <v>69680</v>
      </c>
      <c r="T2823">
        <v>77476.800000000003</v>
      </c>
      <c r="U2823">
        <v>96483.4</v>
      </c>
      <c r="V2823">
        <v>71744</v>
      </c>
      <c r="W2823">
        <v>38063.4</v>
      </c>
      <c r="X2823">
        <v>17418.099999999999</v>
      </c>
      <c r="Y2823">
        <v>30006.7</v>
      </c>
      <c r="Z2823" t="s">
        <v>44</v>
      </c>
      <c r="AA2823">
        <v>112796</v>
      </c>
      <c r="AB2823">
        <v>142659</v>
      </c>
      <c r="AC2823">
        <v>18267.400000000001</v>
      </c>
      <c r="AD2823">
        <v>94011.4</v>
      </c>
      <c r="AE2823">
        <v>76782</v>
      </c>
      <c r="AF2823" t="s">
        <v>44</v>
      </c>
      <c r="AG2823">
        <v>55367.8</v>
      </c>
      <c r="AH2823">
        <v>53697.1</v>
      </c>
      <c r="AI2823">
        <v>47994.400000000001</v>
      </c>
      <c r="AJ2823">
        <v>39921.1</v>
      </c>
      <c r="AK2823">
        <v>22598.1</v>
      </c>
      <c r="AL2823" t="s">
        <v>44</v>
      </c>
      <c r="AM2823" t="s">
        <v>44</v>
      </c>
      <c r="AN2823" t="s">
        <v>44</v>
      </c>
      <c r="AO2823" t="s">
        <v>44</v>
      </c>
      <c r="AP2823">
        <v>30373.1</v>
      </c>
      <c r="AQ2823">
        <v>67307.100000000006</v>
      </c>
    </row>
    <row r="2824" spans="1:43">
      <c r="A2824">
        <v>2823</v>
      </c>
      <c r="B2824" t="s">
        <v>5687</v>
      </c>
      <c r="C2824" t="s">
        <v>5688</v>
      </c>
      <c r="D2824">
        <v>1.0476699999999999E-3</v>
      </c>
      <c r="E2824">
        <v>3</v>
      </c>
      <c r="F2824">
        <v>3</v>
      </c>
      <c r="G2824">
        <v>0</v>
      </c>
      <c r="H2824">
        <v>69779.199999999997</v>
      </c>
      <c r="I2824">
        <v>66449.3</v>
      </c>
      <c r="J2824">
        <v>52992.5</v>
      </c>
      <c r="K2824">
        <v>73050.5</v>
      </c>
      <c r="L2824">
        <v>60781.3</v>
      </c>
      <c r="M2824">
        <v>68675.399999999994</v>
      </c>
      <c r="N2824">
        <v>67042.899999999994</v>
      </c>
      <c r="O2824">
        <v>78789.2</v>
      </c>
      <c r="P2824">
        <v>68264.5</v>
      </c>
      <c r="Q2824">
        <v>49583.5</v>
      </c>
      <c r="R2824">
        <v>55965.1</v>
      </c>
      <c r="S2824">
        <v>52122.5</v>
      </c>
      <c r="T2824">
        <v>58808.800000000003</v>
      </c>
      <c r="U2824">
        <v>73459.600000000006</v>
      </c>
      <c r="V2824">
        <v>53584.1</v>
      </c>
      <c r="W2824">
        <v>47146.1</v>
      </c>
      <c r="X2824">
        <v>44118.9</v>
      </c>
      <c r="Y2824">
        <v>29899.9</v>
      </c>
      <c r="Z2824">
        <v>56498.400000000001</v>
      </c>
      <c r="AA2824">
        <v>79140</v>
      </c>
      <c r="AB2824">
        <v>71277.7</v>
      </c>
      <c r="AC2824">
        <v>69086.899999999994</v>
      </c>
      <c r="AD2824">
        <v>54840</v>
      </c>
      <c r="AE2824">
        <v>58131.7</v>
      </c>
      <c r="AF2824">
        <v>38834.1</v>
      </c>
      <c r="AG2824">
        <v>38713.9</v>
      </c>
      <c r="AH2824">
        <v>49111.6</v>
      </c>
      <c r="AI2824">
        <v>40565.300000000003</v>
      </c>
      <c r="AJ2824">
        <v>32723</v>
      </c>
      <c r="AK2824">
        <v>42594.3</v>
      </c>
      <c r="AL2824">
        <v>35843.4</v>
      </c>
      <c r="AM2824">
        <v>40207.599999999999</v>
      </c>
      <c r="AN2824">
        <v>38412.1</v>
      </c>
      <c r="AO2824">
        <v>25613.7</v>
      </c>
      <c r="AP2824">
        <v>48868.9</v>
      </c>
      <c r="AQ2824">
        <v>47779.3</v>
      </c>
    </row>
    <row r="2825" spans="1:43">
      <c r="A2825">
        <v>2824</v>
      </c>
      <c r="B2825" t="s">
        <v>5689</v>
      </c>
      <c r="C2825" t="s">
        <v>5690</v>
      </c>
      <c r="D2825">
        <v>1.27796E-2</v>
      </c>
      <c r="E2825">
        <v>4</v>
      </c>
      <c r="F2825">
        <v>4</v>
      </c>
      <c r="G2825">
        <v>0</v>
      </c>
      <c r="H2825">
        <v>91188.5</v>
      </c>
      <c r="I2825">
        <v>79576.899999999994</v>
      </c>
      <c r="J2825">
        <v>122346</v>
      </c>
      <c r="K2825">
        <v>213641</v>
      </c>
      <c r="L2825">
        <v>216312</v>
      </c>
      <c r="M2825">
        <v>235123</v>
      </c>
      <c r="N2825">
        <v>252561</v>
      </c>
      <c r="O2825">
        <v>268744</v>
      </c>
      <c r="P2825">
        <v>293293</v>
      </c>
      <c r="Q2825">
        <v>268449</v>
      </c>
      <c r="R2825">
        <v>186040</v>
      </c>
      <c r="S2825">
        <v>282308</v>
      </c>
      <c r="T2825">
        <v>151711</v>
      </c>
      <c r="U2825">
        <v>193101</v>
      </c>
      <c r="V2825">
        <v>209612</v>
      </c>
      <c r="W2825">
        <v>110348</v>
      </c>
      <c r="X2825">
        <v>143765</v>
      </c>
      <c r="Y2825">
        <v>126350</v>
      </c>
      <c r="Z2825">
        <v>423112</v>
      </c>
      <c r="AA2825">
        <v>425618</v>
      </c>
      <c r="AB2825">
        <v>494711</v>
      </c>
      <c r="AC2825">
        <v>321116</v>
      </c>
      <c r="AD2825">
        <v>286233</v>
      </c>
      <c r="AE2825">
        <v>243335</v>
      </c>
      <c r="AF2825">
        <v>225512</v>
      </c>
      <c r="AG2825">
        <v>287772</v>
      </c>
      <c r="AH2825">
        <v>310932</v>
      </c>
      <c r="AI2825">
        <v>312855</v>
      </c>
      <c r="AJ2825">
        <v>221041</v>
      </c>
      <c r="AK2825">
        <v>285591</v>
      </c>
      <c r="AL2825">
        <v>135929</v>
      </c>
      <c r="AM2825">
        <v>169931</v>
      </c>
      <c r="AN2825">
        <v>144616</v>
      </c>
      <c r="AO2825">
        <v>112463</v>
      </c>
      <c r="AP2825">
        <v>122015</v>
      </c>
      <c r="AQ2825">
        <v>130131</v>
      </c>
    </row>
    <row r="2826" spans="1:43">
      <c r="A2826">
        <v>2825</v>
      </c>
      <c r="B2826" t="s">
        <v>5691</v>
      </c>
      <c r="C2826" t="s">
        <v>5692</v>
      </c>
      <c r="D2826">
        <v>1.0983E-3</v>
      </c>
      <c r="E2826">
        <v>8</v>
      </c>
      <c r="F2826">
        <v>8</v>
      </c>
      <c r="G2826">
        <v>0</v>
      </c>
      <c r="H2826">
        <v>280328</v>
      </c>
      <c r="I2826">
        <v>248761</v>
      </c>
      <c r="J2826">
        <v>214423</v>
      </c>
      <c r="K2826">
        <v>258760</v>
      </c>
      <c r="L2826">
        <v>166994</v>
      </c>
      <c r="M2826">
        <v>263161</v>
      </c>
      <c r="N2826">
        <v>272039</v>
      </c>
      <c r="O2826">
        <v>225426</v>
      </c>
      <c r="P2826">
        <v>191774</v>
      </c>
      <c r="Q2826">
        <v>182394</v>
      </c>
      <c r="R2826">
        <v>179808</v>
      </c>
      <c r="S2826">
        <v>163039</v>
      </c>
      <c r="T2826">
        <v>275105</v>
      </c>
      <c r="U2826">
        <v>276113</v>
      </c>
      <c r="V2826">
        <v>295721</v>
      </c>
      <c r="W2826">
        <v>138238</v>
      </c>
      <c r="X2826">
        <v>104422</v>
      </c>
      <c r="Y2826">
        <v>119334</v>
      </c>
      <c r="Z2826">
        <v>372876</v>
      </c>
      <c r="AA2826">
        <v>386524</v>
      </c>
      <c r="AB2826">
        <v>398100</v>
      </c>
      <c r="AC2826">
        <v>239937</v>
      </c>
      <c r="AD2826">
        <v>180620</v>
      </c>
      <c r="AE2826">
        <v>199805</v>
      </c>
      <c r="AF2826">
        <v>151525</v>
      </c>
      <c r="AG2826">
        <v>196052</v>
      </c>
      <c r="AH2826">
        <v>184516</v>
      </c>
      <c r="AI2826">
        <v>178023</v>
      </c>
      <c r="AJ2826">
        <v>233155</v>
      </c>
      <c r="AK2826">
        <v>192252</v>
      </c>
      <c r="AL2826">
        <v>147205</v>
      </c>
      <c r="AM2826">
        <v>214271</v>
      </c>
      <c r="AN2826">
        <v>117717</v>
      </c>
      <c r="AO2826">
        <v>74154.8</v>
      </c>
      <c r="AP2826">
        <v>109484</v>
      </c>
      <c r="AQ2826">
        <v>41564.199999999997</v>
      </c>
    </row>
    <row r="2827" spans="1:43">
      <c r="A2827">
        <v>2826</v>
      </c>
      <c r="B2827" t="s">
        <v>5693</v>
      </c>
      <c r="C2827" t="s">
        <v>5694</v>
      </c>
      <c r="D2827">
        <v>2.5828199999999999E-2</v>
      </c>
      <c r="E2827">
        <v>2</v>
      </c>
      <c r="F2827">
        <v>2</v>
      </c>
      <c r="G2827">
        <v>0</v>
      </c>
      <c r="H2827">
        <v>142688</v>
      </c>
      <c r="I2827">
        <v>109571</v>
      </c>
      <c r="J2827">
        <v>115063</v>
      </c>
      <c r="K2827">
        <v>112729</v>
      </c>
      <c r="L2827">
        <v>125152</v>
      </c>
      <c r="M2827">
        <v>170510</v>
      </c>
      <c r="N2827">
        <v>187970</v>
      </c>
      <c r="O2827">
        <v>202445</v>
      </c>
      <c r="P2827">
        <v>153977</v>
      </c>
      <c r="Q2827">
        <v>105843</v>
      </c>
      <c r="R2827">
        <v>103642</v>
      </c>
      <c r="S2827">
        <v>143650</v>
      </c>
      <c r="T2827">
        <v>146165</v>
      </c>
      <c r="U2827">
        <v>168362</v>
      </c>
      <c r="V2827">
        <v>188939</v>
      </c>
      <c r="W2827">
        <v>157180</v>
      </c>
      <c r="X2827">
        <v>146392</v>
      </c>
      <c r="Y2827">
        <v>166871</v>
      </c>
      <c r="Z2827">
        <v>144178</v>
      </c>
      <c r="AA2827">
        <v>157430</v>
      </c>
      <c r="AB2827">
        <v>163407</v>
      </c>
      <c r="AC2827">
        <v>169147</v>
      </c>
      <c r="AD2827">
        <v>169592</v>
      </c>
      <c r="AE2827">
        <v>194670</v>
      </c>
      <c r="AF2827">
        <v>114687</v>
      </c>
      <c r="AG2827">
        <v>188196</v>
      </c>
      <c r="AH2827">
        <v>208455</v>
      </c>
      <c r="AI2827">
        <v>97358.2</v>
      </c>
      <c r="AJ2827">
        <v>93978.1</v>
      </c>
      <c r="AK2827">
        <v>124973</v>
      </c>
      <c r="AL2827">
        <v>62209.8</v>
      </c>
      <c r="AM2827" t="s">
        <v>44</v>
      </c>
      <c r="AN2827">
        <v>137909</v>
      </c>
      <c r="AO2827">
        <v>43233.7</v>
      </c>
      <c r="AP2827">
        <v>111754</v>
      </c>
      <c r="AQ2827">
        <v>145349</v>
      </c>
    </row>
    <row r="2828" spans="1:43">
      <c r="A2828">
        <v>2827</v>
      </c>
      <c r="B2828" t="s">
        <v>5695</v>
      </c>
      <c r="C2828" t="s">
        <v>5696</v>
      </c>
      <c r="D2828">
        <v>1.92593E-2</v>
      </c>
      <c r="E2828">
        <v>1</v>
      </c>
      <c r="F2828">
        <v>1</v>
      </c>
      <c r="G2828">
        <v>0</v>
      </c>
      <c r="H2828">
        <v>66097.600000000006</v>
      </c>
      <c r="I2828" t="s">
        <v>44</v>
      </c>
      <c r="J2828">
        <v>54023.5</v>
      </c>
      <c r="K2828">
        <v>43912.5</v>
      </c>
      <c r="L2828" t="s">
        <v>44</v>
      </c>
      <c r="M2828" t="s">
        <v>44</v>
      </c>
      <c r="N2828" t="s">
        <v>44</v>
      </c>
      <c r="O2828" t="s">
        <v>44</v>
      </c>
      <c r="P2828">
        <v>57422</v>
      </c>
      <c r="Q2828" t="s">
        <v>44</v>
      </c>
      <c r="R2828" t="s">
        <v>44</v>
      </c>
      <c r="S2828">
        <v>61069.7</v>
      </c>
      <c r="T2828">
        <v>44985.7</v>
      </c>
      <c r="U2828">
        <v>86023.6</v>
      </c>
      <c r="V2828">
        <v>99495.2</v>
      </c>
      <c r="W2828" t="s">
        <v>44</v>
      </c>
      <c r="X2828" t="s">
        <v>44</v>
      </c>
      <c r="Y2828" t="s">
        <v>44</v>
      </c>
      <c r="Z2828">
        <v>109117</v>
      </c>
      <c r="AA2828">
        <v>140265</v>
      </c>
      <c r="AB2828">
        <v>141629</v>
      </c>
      <c r="AC2828">
        <v>127583</v>
      </c>
      <c r="AD2828">
        <v>105336</v>
      </c>
      <c r="AE2828">
        <v>85277.6</v>
      </c>
      <c r="AF2828">
        <v>36044.199999999997</v>
      </c>
      <c r="AG2828" t="s">
        <v>44</v>
      </c>
      <c r="AH2828" t="s">
        <v>44</v>
      </c>
      <c r="AI2828">
        <v>170344</v>
      </c>
      <c r="AJ2828" t="s">
        <v>44</v>
      </c>
      <c r="AK2828" t="s">
        <v>44</v>
      </c>
      <c r="AL2828">
        <v>111322</v>
      </c>
      <c r="AM2828">
        <v>122420</v>
      </c>
      <c r="AN2828">
        <v>68493.399999999994</v>
      </c>
      <c r="AO2828">
        <v>25423.7</v>
      </c>
      <c r="AP2828" t="s">
        <v>44</v>
      </c>
      <c r="AQ2828" t="s">
        <v>44</v>
      </c>
    </row>
    <row r="2829" spans="1:43">
      <c r="A2829">
        <v>2828</v>
      </c>
      <c r="B2829" t="s">
        <v>5697</v>
      </c>
      <c r="C2829" t="s">
        <v>5698</v>
      </c>
      <c r="D2829">
        <v>7.1633199999999997E-4</v>
      </c>
      <c r="E2829">
        <v>4</v>
      </c>
      <c r="F2829">
        <v>4</v>
      </c>
      <c r="G2829">
        <v>0</v>
      </c>
      <c r="H2829">
        <v>318424</v>
      </c>
      <c r="I2829">
        <v>253397</v>
      </c>
      <c r="J2829">
        <v>329814</v>
      </c>
      <c r="K2829">
        <v>573608</v>
      </c>
      <c r="L2829">
        <v>489936</v>
      </c>
      <c r="M2829">
        <v>636918</v>
      </c>
      <c r="N2829">
        <v>462948</v>
      </c>
      <c r="O2829">
        <v>449753</v>
      </c>
      <c r="P2829">
        <v>526871</v>
      </c>
      <c r="Q2829">
        <v>338072</v>
      </c>
      <c r="R2829">
        <v>388989</v>
      </c>
      <c r="S2829">
        <v>447150</v>
      </c>
      <c r="T2829">
        <v>233125</v>
      </c>
      <c r="U2829">
        <v>295845</v>
      </c>
      <c r="V2829">
        <v>322217</v>
      </c>
      <c r="W2829">
        <v>232559</v>
      </c>
      <c r="X2829">
        <v>265967</v>
      </c>
      <c r="Y2829">
        <v>323655</v>
      </c>
      <c r="Z2829">
        <v>576665</v>
      </c>
      <c r="AA2829">
        <v>603085</v>
      </c>
      <c r="AB2829">
        <v>649219</v>
      </c>
      <c r="AC2829">
        <v>673057</v>
      </c>
      <c r="AD2829">
        <v>602722</v>
      </c>
      <c r="AE2829">
        <v>756519</v>
      </c>
      <c r="AF2829">
        <v>408608</v>
      </c>
      <c r="AG2829">
        <v>513653</v>
      </c>
      <c r="AH2829">
        <v>582754</v>
      </c>
      <c r="AI2829">
        <v>417947</v>
      </c>
      <c r="AJ2829">
        <v>472959</v>
      </c>
      <c r="AK2829">
        <v>550844</v>
      </c>
      <c r="AL2829">
        <v>301810</v>
      </c>
      <c r="AM2829">
        <v>407104</v>
      </c>
      <c r="AN2829">
        <v>392981</v>
      </c>
      <c r="AO2829">
        <v>322156</v>
      </c>
      <c r="AP2829">
        <v>405813</v>
      </c>
      <c r="AQ2829">
        <v>427240</v>
      </c>
    </row>
    <row r="2830" spans="1:43">
      <c r="A2830">
        <v>2829</v>
      </c>
      <c r="B2830" t="s">
        <v>5699</v>
      </c>
      <c r="C2830" t="s">
        <v>5700</v>
      </c>
      <c r="D2830">
        <v>0.04</v>
      </c>
      <c r="E2830">
        <v>1</v>
      </c>
      <c r="F2830">
        <v>1</v>
      </c>
      <c r="G2830">
        <v>0</v>
      </c>
      <c r="H2830">
        <v>502613</v>
      </c>
      <c r="I2830">
        <v>600756</v>
      </c>
      <c r="J2830">
        <v>1181270</v>
      </c>
      <c r="K2830">
        <v>1652420</v>
      </c>
      <c r="L2830">
        <v>1620740</v>
      </c>
      <c r="M2830">
        <v>2089880</v>
      </c>
      <c r="N2830">
        <v>1903690</v>
      </c>
      <c r="O2830">
        <v>2414660</v>
      </c>
      <c r="P2830">
        <v>2913080</v>
      </c>
      <c r="Q2830">
        <v>2946080</v>
      </c>
      <c r="R2830">
        <v>3593180</v>
      </c>
      <c r="S2830">
        <v>4215130</v>
      </c>
      <c r="T2830">
        <v>472439</v>
      </c>
      <c r="U2830">
        <v>685491</v>
      </c>
      <c r="V2830">
        <v>706418</v>
      </c>
      <c r="W2830">
        <v>789882</v>
      </c>
      <c r="X2830">
        <v>942204</v>
      </c>
      <c r="Y2830">
        <v>1155590</v>
      </c>
      <c r="Z2830">
        <v>926674</v>
      </c>
      <c r="AA2830">
        <v>1390000</v>
      </c>
      <c r="AB2830">
        <v>1759170</v>
      </c>
      <c r="AC2830">
        <v>741105</v>
      </c>
      <c r="AD2830">
        <v>913610</v>
      </c>
      <c r="AE2830">
        <v>1496860</v>
      </c>
      <c r="AF2830">
        <v>2208950</v>
      </c>
      <c r="AG2830">
        <v>2841140</v>
      </c>
      <c r="AH2830">
        <v>3909390</v>
      </c>
      <c r="AI2830">
        <v>281974</v>
      </c>
      <c r="AJ2830">
        <v>340317</v>
      </c>
      <c r="AK2830">
        <v>514044</v>
      </c>
      <c r="AL2830">
        <v>157919</v>
      </c>
      <c r="AM2830">
        <v>344533</v>
      </c>
      <c r="AN2830">
        <v>277893</v>
      </c>
      <c r="AO2830">
        <v>114744</v>
      </c>
      <c r="AP2830">
        <v>177469</v>
      </c>
      <c r="AQ2830">
        <v>273146</v>
      </c>
    </row>
    <row r="2831" spans="1:43">
      <c r="A2831">
        <v>2830</v>
      </c>
      <c r="B2831" t="s">
        <v>5701</v>
      </c>
      <c r="C2831" t="s">
        <v>5702</v>
      </c>
      <c r="D2831">
        <v>7.1633199999999997E-4</v>
      </c>
      <c r="E2831">
        <v>11</v>
      </c>
      <c r="F2831">
        <v>11</v>
      </c>
      <c r="G2831">
        <v>0</v>
      </c>
      <c r="H2831">
        <v>443398</v>
      </c>
      <c r="I2831">
        <v>387790</v>
      </c>
      <c r="J2831">
        <v>308331</v>
      </c>
      <c r="K2831">
        <v>369009</v>
      </c>
      <c r="L2831">
        <v>435088</v>
      </c>
      <c r="M2831">
        <v>447753</v>
      </c>
      <c r="N2831">
        <v>669408</v>
      </c>
      <c r="O2831">
        <v>705956</v>
      </c>
      <c r="P2831">
        <v>579145</v>
      </c>
      <c r="Q2831">
        <v>471029</v>
      </c>
      <c r="R2831">
        <v>467690</v>
      </c>
      <c r="S2831">
        <v>539168</v>
      </c>
      <c r="T2831">
        <v>511252</v>
      </c>
      <c r="U2831">
        <v>579690</v>
      </c>
      <c r="V2831">
        <v>645040</v>
      </c>
      <c r="W2831">
        <v>203085</v>
      </c>
      <c r="X2831">
        <v>251982</v>
      </c>
      <c r="Y2831">
        <v>273477</v>
      </c>
      <c r="Z2831">
        <v>559272</v>
      </c>
      <c r="AA2831">
        <v>585548</v>
      </c>
      <c r="AB2831">
        <v>709518</v>
      </c>
      <c r="AC2831">
        <v>449868</v>
      </c>
      <c r="AD2831">
        <v>429464</v>
      </c>
      <c r="AE2831">
        <v>453837</v>
      </c>
      <c r="AF2831">
        <v>244167</v>
      </c>
      <c r="AG2831">
        <v>293724</v>
      </c>
      <c r="AH2831">
        <v>386685</v>
      </c>
      <c r="AI2831">
        <v>336925</v>
      </c>
      <c r="AJ2831">
        <v>325758</v>
      </c>
      <c r="AK2831">
        <v>334287</v>
      </c>
      <c r="AL2831">
        <v>277418</v>
      </c>
      <c r="AM2831">
        <v>308481</v>
      </c>
      <c r="AN2831">
        <v>257090</v>
      </c>
      <c r="AO2831">
        <v>155988</v>
      </c>
      <c r="AP2831">
        <v>267219</v>
      </c>
      <c r="AQ2831">
        <v>236747</v>
      </c>
    </row>
    <row r="2832" spans="1:43">
      <c r="A2832">
        <v>2831</v>
      </c>
      <c r="B2832" t="s">
        <v>5703</v>
      </c>
      <c r="C2832" t="s">
        <v>5704</v>
      </c>
      <c r="D2832">
        <v>4.9919499999999999E-2</v>
      </c>
      <c r="E2832">
        <v>2</v>
      </c>
      <c r="F2832">
        <v>2</v>
      </c>
      <c r="G2832">
        <v>0</v>
      </c>
      <c r="H2832">
        <v>32449.4</v>
      </c>
      <c r="I2832">
        <v>43221.2</v>
      </c>
      <c r="J2832" t="s">
        <v>44</v>
      </c>
      <c r="K2832">
        <v>41742.800000000003</v>
      </c>
      <c r="L2832">
        <v>27857.1</v>
      </c>
      <c r="M2832">
        <v>28536.1</v>
      </c>
      <c r="N2832">
        <v>38814</v>
      </c>
      <c r="O2832" t="s">
        <v>44</v>
      </c>
      <c r="P2832" t="s">
        <v>44</v>
      </c>
      <c r="Q2832">
        <v>47451.4</v>
      </c>
      <c r="R2832">
        <v>22428.799999999999</v>
      </c>
      <c r="S2832">
        <v>37028.9</v>
      </c>
      <c r="T2832">
        <v>16507</v>
      </c>
      <c r="U2832" t="s">
        <v>44</v>
      </c>
      <c r="V2832" t="s">
        <v>44</v>
      </c>
      <c r="W2832" t="s">
        <v>44</v>
      </c>
      <c r="X2832" t="s">
        <v>44</v>
      </c>
      <c r="Y2832">
        <v>19722.099999999999</v>
      </c>
      <c r="Z2832">
        <v>37453.199999999997</v>
      </c>
      <c r="AA2832">
        <v>26743.9</v>
      </c>
      <c r="AB2832">
        <v>40613.5</v>
      </c>
      <c r="AC2832">
        <v>29313.1</v>
      </c>
      <c r="AD2832">
        <v>21351</v>
      </c>
      <c r="AE2832">
        <v>31054.7</v>
      </c>
      <c r="AF2832" t="s">
        <v>44</v>
      </c>
      <c r="AG2832">
        <v>34425.699999999997</v>
      </c>
      <c r="AH2832">
        <v>16588.599999999999</v>
      </c>
      <c r="AI2832" t="s">
        <v>44</v>
      </c>
      <c r="AJ2832">
        <v>25268.2</v>
      </c>
      <c r="AK2832">
        <v>33723.699999999997</v>
      </c>
      <c r="AL2832">
        <v>38578.1</v>
      </c>
      <c r="AM2832">
        <v>50916.7</v>
      </c>
      <c r="AN2832" t="s">
        <v>44</v>
      </c>
      <c r="AO2832">
        <v>25709.9</v>
      </c>
      <c r="AP2832">
        <v>31286.400000000001</v>
      </c>
      <c r="AQ2832">
        <v>8010.6</v>
      </c>
    </row>
    <row r="2833" spans="1:43">
      <c r="A2833">
        <v>2832</v>
      </c>
      <c r="B2833" t="s">
        <v>5705</v>
      </c>
      <c r="C2833" t="s">
        <v>5706</v>
      </c>
      <c r="D2833">
        <v>4.9450599999999997E-2</v>
      </c>
      <c r="E2833">
        <v>3</v>
      </c>
      <c r="F2833">
        <v>3</v>
      </c>
      <c r="G2833">
        <v>0</v>
      </c>
      <c r="H2833">
        <v>77926.100000000006</v>
      </c>
      <c r="I2833">
        <v>89054.6</v>
      </c>
      <c r="J2833">
        <v>48949.1</v>
      </c>
      <c r="K2833">
        <v>204044</v>
      </c>
      <c r="L2833">
        <v>152956</v>
      </c>
      <c r="M2833">
        <v>222492</v>
      </c>
      <c r="N2833">
        <v>133136</v>
      </c>
      <c r="O2833">
        <v>65742.7</v>
      </c>
      <c r="P2833" t="s">
        <v>44</v>
      </c>
      <c r="Q2833">
        <v>36318.300000000003</v>
      </c>
      <c r="R2833">
        <v>89405.1</v>
      </c>
      <c r="S2833">
        <v>116284</v>
      </c>
      <c r="T2833">
        <v>69576.3</v>
      </c>
      <c r="U2833">
        <v>66752.7</v>
      </c>
      <c r="V2833">
        <v>32920.6</v>
      </c>
      <c r="W2833" t="s">
        <v>44</v>
      </c>
      <c r="X2833">
        <v>38777.800000000003</v>
      </c>
      <c r="Y2833">
        <v>69279</v>
      </c>
      <c r="Z2833">
        <v>159529</v>
      </c>
      <c r="AA2833">
        <v>145418</v>
      </c>
      <c r="AB2833">
        <v>84382.7</v>
      </c>
      <c r="AC2833">
        <v>119648</v>
      </c>
      <c r="AD2833">
        <v>92243.4</v>
      </c>
      <c r="AE2833">
        <v>150064</v>
      </c>
      <c r="AF2833" t="s">
        <v>44</v>
      </c>
      <c r="AG2833">
        <v>55748</v>
      </c>
      <c r="AH2833">
        <v>51397.9</v>
      </c>
      <c r="AI2833">
        <v>90913.8</v>
      </c>
      <c r="AJ2833">
        <v>97696</v>
      </c>
      <c r="AK2833">
        <v>19798.8</v>
      </c>
      <c r="AL2833">
        <v>98108.6</v>
      </c>
      <c r="AM2833">
        <v>169436</v>
      </c>
      <c r="AN2833">
        <v>95273</v>
      </c>
      <c r="AO2833">
        <v>74606</v>
      </c>
      <c r="AP2833">
        <v>131230</v>
      </c>
      <c r="AQ2833">
        <v>100473</v>
      </c>
    </row>
    <row r="2834" spans="1:43">
      <c r="A2834">
        <v>2833</v>
      </c>
      <c r="B2834" t="s">
        <v>5707</v>
      </c>
      <c r="C2834" t="s">
        <v>5708</v>
      </c>
      <c r="D2834">
        <v>1.0097099999999999E-2</v>
      </c>
      <c r="E2834">
        <v>1</v>
      </c>
      <c r="F2834">
        <v>1</v>
      </c>
      <c r="G2834">
        <v>0</v>
      </c>
      <c r="H2834">
        <v>278015</v>
      </c>
      <c r="I2834">
        <v>145404</v>
      </c>
      <c r="J2834">
        <v>311424</v>
      </c>
      <c r="K2834">
        <v>364915</v>
      </c>
      <c r="L2834">
        <v>428798</v>
      </c>
      <c r="M2834">
        <v>453828</v>
      </c>
      <c r="N2834">
        <v>701480</v>
      </c>
      <c r="O2834">
        <v>860167</v>
      </c>
      <c r="P2834">
        <v>336208</v>
      </c>
      <c r="Q2834">
        <v>635810</v>
      </c>
      <c r="R2834">
        <v>724462</v>
      </c>
      <c r="S2834">
        <v>692174</v>
      </c>
      <c r="T2834">
        <v>302138</v>
      </c>
      <c r="U2834">
        <v>450831</v>
      </c>
      <c r="V2834">
        <v>372179</v>
      </c>
      <c r="W2834">
        <v>352365</v>
      </c>
      <c r="X2834">
        <v>328923</v>
      </c>
      <c r="Y2834">
        <v>374281</v>
      </c>
      <c r="Z2834">
        <v>748783</v>
      </c>
      <c r="AA2834">
        <v>742675</v>
      </c>
      <c r="AB2834">
        <v>784529</v>
      </c>
      <c r="AC2834">
        <v>609281</v>
      </c>
      <c r="AD2834">
        <v>627195</v>
      </c>
      <c r="AE2834">
        <v>527214</v>
      </c>
      <c r="AF2834">
        <v>409673</v>
      </c>
      <c r="AG2834">
        <v>375534</v>
      </c>
      <c r="AH2834" t="s">
        <v>44</v>
      </c>
      <c r="AI2834">
        <v>514076</v>
      </c>
      <c r="AJ2834">
        <v>630683</v>
      </c>
      <c r="AK2834">
        <v>581285</v>
      </c>
      <c r="AL2834">
        <v>187164</v>
      </c>
      <c r="AM2834">
        <v>204768</v>
      </c>
      <c r="AN2834">
        <v>305432</v>
      </c>
      <c r="AO2834">
        <v>193042</v>
      </c>
      <c r="AP2834">
        <v>348019</v>
      </c>
      <c r="AQ2834">
        <v>318036</v>
      </c>
    </row>
    <row r="2835" spans="1:43">
      <c r="A2835">
        <v>2834</v>
      </c>
      <c r="B2835" t="s">
        <v>5709</v>
      </c>
      <c r="C2835" t="s">
        <v>5710</v>
      </c>
      <c r="D2835">
        <v>7.1633199999999997E-4</v>
      </c>
      <c r="E2835">
        <v>7</v>
      </c>
      <c r="F2835">
        <v>7</v>
      </c>
      <c r="G2835">
        <v>0</v>
      </c>
      <c r="H2835">
        <v>1774750</v>
      </c>
      <c r="I2835">
        <v>1787780</v>
      </c>
      <c r="J2835">
        <v>1510080</v>
      </c>
      <c r="K2835">
        <v>3657790</v>
      </c>
      <c r="L2835">
        <v>3784080</v>
      </c>
      <c r="M2835">
        <v>3698750</v>
      </c>
      <c r="N2835">
        <v>1931220</v>
      </c>
      <c r="O2835">
        <v>2015060</v>
      </c>
      <c r="P2835">
        <v>1084550</v>
      </c>
      <c r="Q2835">
        <v>1340940</v>
      </c>
      <c r="R2835">
        <v>1494980</v>
      </c>
      <c r="S2835">
        <v>1526310</v>
      </c>
      <c r="T2835">
        <v>3279860</v>
      </c>
      <c r="U2835">
        <v>4024410</v>
      </c>
      <c r="V2835">
        <v>3886820</v>
      </c>
      <c r="W2835">
        <v>1779060</v>
      </c>
      <c r="X2835">
        <v>2027560</v>
      </c>
      <c r="Y2835">
        <v>1957320</v>
      </c>
      <c r="Z2835">
        <v>3199020</v>
      </c>
      <c r="AA2835">
        <v>3493520</v>
      </c>
      <c r="AB2835">
        <v>3409030</v>
      </c>
      <c r="AC2835">
        <v>10994900</v>
      </c>
      <c r="AD2835">
        <v>10901300</v>
      </c>
      <c r="AE2835">
        <v>8462850</v>
      </c>
      <c r="AF2835">
        <v>1368150</v>
      </c>
      <c r="AG2835">
        <v>1499860</v>
      </c>
      <c r="AH2835">
        <v>2282890</v>
      </c>
      <c r="AI2835">
        <v>1387030</v>
      </c>
      <c r="AJ2835">
        <v>1709100</v>
      </c>
      <c r="AK2835">
        <v>1660060</v>
      </c>
      <c r="AL2835">
        <v>2799630</v>
      </c>
      <c r="AM2835">
        <v>3439430</v>
      </c>
      <c r="AN2835">
        <v>2961170</v>
      </c>
      <c r="AO2835">
        <v>3107620</v>
      </c>
      <c r="AP2835">
        <v>4477530</v>
      </c>
      <c r="AQ2835">
        <v>4230690</v>
      </c>
    </row>
    <row r="2836" spans="1:43">
      <c r="A2836">
        <v>2835</v>
      </c>
      <c r="B2836" t="s">
        <v>5711</v>
      </c>
      <c r="C2836" t="s">
        <v>5712</v>
      </c>
      <c r="D2836">
        <v>7.1633199999999997E-4</v>
      </c>
      <c r="E2836">
        <v>21</v>
      </c>
      <c r="F2836">
        <v>20</v>
      </c>
      <c r="G2836">
        <v>1</v>
      </c>
      <c r="H2836">
        <v>14745000</v>
      </c>
      <c r="I2836">
        <v>14650700</v>
      </c>
      <c r="J2836">
        <v>14616200</v>
      </c>
      <c r="K2836">
        <v>22874000</v>
      </c>
      <c r="L2836">
        <v>22569200</v>
      </c>
      <c r="M2836">
        <v>23974700</v>
      </c>
      <c r="N2836">
        <v>33697700</v>
      </c>
      <c r="O2836">
        <v>35112400</v>
      </c>
      <c r="P2836">
        <v>30491500</v>
      </c>
      <c r="Q2836">
        <v>28904700</v>
      </c>
      <c r="R2836">
        <v>30348600</v>
      </c>
      <c r="S2836">
        <v>31527700</v>
      </c>
      <c r="T2836">
        <v>19085600</v>
      </c>
      <c r="U2836">
        <v>21581200</v>
      </c>
      <c r="V2836">
        <v>22454000</v>
      </c>
      <c r="W2836">
        <v>16690500</v>
      </c>
      <c r="X2836">
        <v>17472200</v>
      </c>
      <c r="Y2836">
        <v>18500500</v>
      </c>
      <c r="Z2836">
        <v>34816700</v>
      </c>
      <c r="AA2836">
        <v>36787500</v>
      </c>
      <c r="AB2836">
        <v>38663500</v>
      </c>
      <c r="AC2836">
        <v>32710800</v>
      </c>
      <c r="AD2836">
        <v>32873900</v>
      </c>
      <c r="AE2836">
        <v>30910900</v>
      </c>
      <c r="AF2836">
        <v>22146100</v>
      </c>
      <c r="AG2836">
        <v>22706400</v>
      </c>
      <c r="AH2836">
        <v>25081000</v>
      </c>
      <c r="AI2836">
        <v>27581400</v>
      </c>
      <c r="AJ2836">
        <v>29784800</v>
      </c>
      <c r="AK2836">
        <v>30590500</v>
      </c>
      <c r="AL2836">
        <v>14144400</v>
      </c>
      <c r="AM2836">
        <v>18720000</v>
      </c>
      <c r="AN2836">
        <v>15582700</v>
      </c>
      <c r="AO2836">
        <v>14536800</v>
      </c>
      <c r="AP2836">
        <v>21696900</v>
      </c>
      <c r="AQ2836">
        <v>20994500</v>
      </c>
    </row>
    <row r="2837" spans="1:43">
      <c r="A2837">
        <v>2836</v>
      </c>
      <c r="B2837" t="s">
        <v>5713</v>
      </c>
      <c r="C2837" t="s">
        <v>5714</v>
      </c>
      <c r="D2837">
        <v>7.1633199999999997E-4</v>
      </c>
      <c r="E2837">
        <v>6</v>
      </c>
      <c r="F2837">
        <v>6</v>
      </c>
      <c r="G2837">
        <v>0</v>
      </c>
      <c r="H2837">
        <v>105124</v>
      </c>
      <c r="I2837">
        <v>145696</v>
      </c>
      <c r="J2837">
        <v>128651</v>
      </c>
      <c r="K2837">
        <v>182128</v>
      </c>
      <c r="L2837">
        <v>237491</v>
      </c>
      <c r="M2837">
        <v>269436</v>
      </c>
      <c r="N2837">
        <v>390373</v>
      </c>
      <c r="O2837">
        <v>473865</v>
      </c>
      <c r="P2837">
        <v>414350</v>
      </c>
      <c r="Q2837">
        <v>344495</v>
      </c>
      <c r="R2837">
        <v>371043</v>
      </c>
      <c r="S2837">
        <v>418044</v>
      </c>
      <c r="T2837">
        <v>171263</v>
      </c>
      <c r="U2837">
        <v>331580</v>
      </c>
      <c r="V2837">
        <v>429505</v>
      </c>
      <c r="W2837">
        <v>194284</v>
      </c>
      <c r="X2837">
        <v>224338</v>
      </c>
      <c r="Y2837">
        <v>203243</v>
      </c>
      <c r="Z2837">
        <v>322635</v>
      </c>
      <c r="AA2837">
        <v>372577</v>
      </c>
      <c r="AB2837">
        <v>403033</v>
      </c>
      <c r="AC2837">
        <v>380112</v>
      </c>
      <c r="AD2837">
        <v>406550</v>
      </c>
      <c r="AE2837">
        <v>377957</v>
      </c>
      <c r="AF2837">
        <v>277120</v>
      </c>
      <c r="AG2837">
        <v>341377</v>
      </c>
      <c r="AH2837">
        <v>216567</v>
      </c>
      <c r="AI2837">
        <v>328408</v>
      </c>
      <c r="AJ2837">
        <v>367261</v>
      </c>
      <c r="AK2837">
        <v>338805</v>
      </c>
      <c r="AL2837">
        <v>165514</v>
      </c>
      <c r="AM2837">
        <v>239472</v>
      </c>
      <c r="AN2837">
        <v>193524</v>
      </c>
      <c r="AO2837">
        <v>137256</v>
      </c>
      <c r="AP2837">
        <v>205619</v>
      </c>
      <c r="AQ2837">
        <v>259594</v>
      </c>
    </row>
    <row r="2838" spans="1:43">
      <c r="A2838">
        <v>2837</v>
      </c>
      <c r="B2838" t="s">
        <v>5715</v>
      </c>
      <c r="C2838" t="s">
        <v>5716</v>
      </c>
      <c r="D2838">
        <v>5.2691200000000001E-2</v>
      </c>
      <c r="E2838">
        <v>3</v>
      </c>
      <c r="F2838">
        <v>3</v>
      </c>
      <c r="G2838">
        <v>0</v>
      </c>
      <c r="H2838">
        <v>90518</v>
      </c>
      <c r="I2838">
        <v>57119.9</v>
      </c>
      <c r="J2838" t="s">
        <v>44</v>
      </c>
      <c r="K2838">
        <v>147137</v>
      </c>
      <c r="L2838">
        <v>124704</v>
      </c>
      <c r="M2838">
        <v>182741</v>
      </c>
      <c r="N2838">
        <v>163917</v>
      </c>
      <c r="O2838">
        <v>100307</v>
      </c>
      <c r="P2838">
        <v>284900</v>
      </c>
      <c r="Q2838">
        <v>104152</v>
      </c>
      <c r="R2838">
        <v>171432</v>
      </c>
      <c r="S2838">
        <v>107030</v>
      </c>
      <c r="T2838">
        <v>58274</v>
      </c>
      <c r="U2838">
        <v>34780.800000000003</v>
      </c>
      <c r="V2838">
        <v>62813.8</v>
      </c>
      <c r="W2838">
        <v>65036</v>
      </c>
      <c r="X2838">
        <v>22525.4</v>
      </c>
      <c r="Y2838">
        <v>78069.7</v>
      </c>
      <c r="Z2838">
        <v>130536</v>
      </c>
      <c r="AA2838">
        <v>74285.600000000006</v>
      </c>
      <c r="AB2838">
        <v>147268</v>
      </c>
      <c r="AC2838">
        <v>136169</v>
      </c>
      <c r="AD2838">
        <v>93349.2</v>
      </c>
      <c r="AE2838">
        <v>165778</v>
      </c>
      <c r="AF2838">
        <v>93898.7</v>
      </c>
      <c r="AG2838">
        <v>63067.3</v>
      </c>
      <c r="AH2838">
        <v>64582.6</v>
      </c>
      <c r="AI2838">
        <v>139469</v>
      </c>
      <c r="AJ2838">
        <v>110758</v>
      </c>
      <c r="AK2838">
        <v>61891.8</v>
      </c>
      <c r="AL2838">
        <v>75464.3</v>
      </c>
      <c r="AM2838">
        <v>96730.8</v>
      </c>
      <c r="AN2838">
        <v>53609.599999999999</v>
      </c>
      <c r="AO2838" t="s">
        <v>44</v>
      </c>
      <c r="AP2838">
        <v>150518</v>
      </c>
      <c r="AQ2838">
        <v>113437</v>
      </c>
    </row>
    <row r="2839" spans="1:43">
      <c r="A2839">
        <v>2838</v>
      </c>
      <c r="B2839" t="s">
        <v>5717</v>
      </c>
      <c r="C2839" t="s">
        <v>5718</v>
      </c>
      <c r="D2839">
        <v>7.1633199999999997E-4</v>
      </c>
      <c r="E2839">
        <v>7</v>
      </c>
      <c r="F2839">
        <v>7</v>
      </c>
      <c r="G2839">
        <v>0</v>
      </c>
      <c r="H2839">
        <v>375332</v>
      </c>
      <c r="I2839">
        <v>378965</v>
      </c>
      <c r="J2839">
        <v>315194</v>
      </c>
      <c r="K2839">
        <v>927074</v>
      </c>
      <c r="L2839">
        <v>802420</v>
      </c>
      <c r="M2839">
        <v>1134360</v>
      </c>
      <c r="N2839">
        <v>1048950</v>
      </c>
      <c r="O2839">
        <v>987805</v>
      </c>
      <c r="P2839">
        <v>980293</v>
      </c>
      <c r="Q2839">
        <v>902447</v>
      </c>
      <c r="R2839">
        <v>815305</v>
      </c>
      <c r="S2839">
        <v>828743</v>
      </c>
      <c r="T2839">
        <v>513722</v>
      </c>
      <c r="U2839">
        <v>599029</v>
      </c>
      <c r="V2839">
        <v>727789</v>
      </c>
      <c r="W2839">
        <v>467335</v>
      </c>
      <c r="X2839">
        <v>463083</v>
      </c>
      <c r="Y2839">
        <v>571881</v>
      </c>
      <c r="Z2839">
        <v>1515010</v>
      </c>
      <c r="AA2839">
        <v>1295600</v>
      </c>
      <c r="AB2839">
        <v>1481580</v>
      </c>
      <c r="AC2839">
        <v>976321</v>
      </c>
      <c r="AD2839">
        <v>802494</v>
      </c>
      <c r="AE2839">
        <v>822431</v>
      </c>
      <c r="AF2839">
        <v>575450</v>
      </c>
      <c r="AG2839">
        <v>425314</v>
      </c>
      <c r="AH2839">
        <v>568888</v>
      </c>
      <c r="AI2839">
        <v>977171</v>
      </c>
      <c r="AJ2839">
        <v>753082</v>
      </c>
      <c r="AK2839">
        <v>1205080</v>
      </c>
      <c r="AL2839">
        <v>442241</v>
      </c>
      <c r="AM2839">
        <v>449302</v>
      </c>
      <c r="AN2839">
        <v>358545</v>
      </c>
      <c r="AO2839">
        <v>513531</v>
      </c>
      <c r="AP2839">
        <v>822185</v>
      </c>
      <c r="AQ2839">
        <v>786805</v>
      </c>
    </row>
    <row r="2840" spans="1:43">
      <c r="A2840">
        <v>2839</v>
      </c>
      <c r="B2840" t="s">
        <v>5719</v>
      </c>
      <c r="C2840" t="s">
        <v>5720</v>
      </c>
      <c r="D2840">
        <v>1.38058E-3</v>
      </c>
      <c r="E2840">
        <v>4</v>
      </c>
      <c r="F2840">
        <v>4</v>
      </c>
      <c r="G2840">
        <v>0</v>
      </c>
      <c r="H2840">
        <v>122187</v>
      </c>
      <c r="I2840">
        <v>98540.6</v>
      </c>
      <c r="J2840">
        <v>78250</v>
      </c>
      <c r="K2840">
        <v>220140</v>
      </c>
      <c r="L2840">
        <v>161908</v>
      </c>
      <c r="M2840">
        <v>198271</v>
      </c>
      <c r="N2840">
        <v>134654</v>
      </c>
      <c r="O2840">
        <v>180628</v>
      </c>
      <c r="P2840">
        <v>187012</v>
      </c>
      <c r="Q2840">
        <v>217485</v>
      </c>
      <c r="R2840">
        <v>148196</v>
      </c>
      <c r="S2840">
        <v>136099</v>
      </c>
      <c r="T2840">
        <v>123150</v>
      </c>
      <c r="U2840">
        <v>139715</v>
      </c>
      <c r="V2840">
        <v>143133</v>
      </c>
      <c r="W2840">
        <v>89634</v>
      </c>
      <c r="X2840">
        <v>116552</v>
      </c>
      <c r="Y2840">
        <v>55059.8</v>
      </c>
      <c r="Z2840">
        <v>344663</v>
      </c>
      <c r="AA2840">
        <v>290208</v>
      </c>
      <c r="AB2840">
        <v>347879</v>
      </c>
      <c r="AC2840">
        <v>282075</v>
      </c>
      <c r="AD2840">
        <v>209706</v>
      </c>
      <c r="AE2840">
        <v>239914</v>
      </c>
      <c r="AF2840">
        <v>98515</v>
      </c>
      <c r="AG2840">
        <v>185778</v>
      </c>
      <c r="AH2840">
        <v>93720.1</v>
      </c>
      <c r="AI2840">
        <v>239822</v>
      </c>
      <c r="AJ2840">
        <v>238969</v>
      </c>
      <c r="AK2840">
        <v>225876</v>
      </c>
      <c r="AL2840">
        <v>125482</v>
      </c>
      <c r="AM2840">
        <v>158398</v>
      </c>
      <c r="AN2840">
        <v>125071</v>
      </c>
      <c r="AO2840">
        <v>152788</v>
      </c>
      <c r="AP2840">
        <v>124845</v>
      </c>
      <c r="AQ2840">
        <v>148307</v>
      </c>
    </row>
    <row r="2841" spans="1:43">
      <c r="A2841">
        <v>2840</v>
      </c>
      <c r="B2841" t="s">
        <v>5721</v>
      </c>
      <c r="C2841" t="s">
        <v>5722</v>
      </c>
      <c r="D2841">
        <v>1.53244E-2</v>
      </c>
      <c r="E2841">
        <v>1</v>
      </c>
      <c r="F2841">
        <v>1</v>
      </c>
      <c r="G2841">
        <v>0</v>
      </c>
      <c r="H2841">
        <v>25326.400000000001</v>
      </c>
      <c r="I2841">
        <v>21713.200000000001</v>
      </c>
      <c r="J2841">
        <v>14891.4</v>
      </c>
      <c r="K2841">
        <v>28946.3</v>
      </c>
      <c r="L2841">
        <v>25698</v>
      </c>
      <c r="M2841">
        <v>32584.2</v>
      </c>
      <c r="N2841">
        <v>39196.1</v>
      </c>
      <c r="O2841">
        <v>29002.799999999999</v>
      </c>
      <c r="P2841" t="s">
        <v>44</v>
      </c>
      <c r="Q2841">
        <v>6260.72</v>
      </c>
      <c r="R2841" t="s">
        <v>44</v>
      </c>
      <c r="S2841" t="s">
        <v>44</v>
      </c>
      <c r="T2841">
        <v>29654.7</v>
      </c>
      <c r="U2841">
        <v>33931</v>
      </c>
      <c r="V2841">
        <v>43348.9</v>
      </c>
      <c r="W2841" t="s">
        <v>44</v>
      </c>
      <c r="X2841" t="s">
        <v>44</v>
      </c>
      <c r="Y2841" t="s">
        <v>44</v>
      </c>
      <c r="Z2841">
        <v>31377.3</v>
      </c>
      <c r="AA2841">
        <v>50029.3</v>
      </c>
      <c r="AB2841">
        <v>51849.9</v>
      </c>
      <c r="AC2841">
        <v>18830</v>
      </c>
      <c r="AD2841">
        <v>24795.7</v>
      </c>
      <c r="AE2841" t="s">
        <v>44</v>
      </c>
      <c r="AF2841" t="s">
        <v>44</v>
      </c>
      <c r="AG2841" t="s">
        <v>44</v>
      </c>
      <c r="AH2841" t="s">
        <v>44</v>
      </c>
      <c r="AI2841" t="s">
        <v>44</v>
      </c>
      <c r="AJ2841" t="s">
        <v>44</v>
      </c>
      <c r="AK2841" t="s">
        <v>44</v>
      </c>
      <c r="AL2841">
        <v>5013.25</v>
      </c>
      <c r="AM2841">
        <v>17008</v>
      </c>
      <c r="AN2841" t="s">
        <v>44</v>
      </c>
      <c r="AO2841" t="s">
        <v>44</v>
      </c>
      <c r="AP2841" t="s">
        <v>44</v>
      </c>
      <c r="AQ2841" t="s">
        <v>44</v>
      </c>
    </row>
    <row r="2842" spans="1:43">
      <c r="A2842">
        <v>2841</v>
      </c>
      <c r="B2842" t="s">
        <v>5723</v>
      </c>
      <c r="C2842" t="s">
        <v>5724</v>
      </c>
      <c r="D2842">
        <v>7.1633199999999997E-4</v>
      </c>
      <c r="E2842">
        <v>12</v>
      </c>
      <c r="F2842">
        <v>12</v>
      </c>
      <c r="G2842">
        <v>0</v>
      </c>
      <c r="H2842">
        <v>451308</v>
      </c>
      <c r="I2842">
        <v>372061</v>
      </c>
      <c r="J2842">
        <v>401593</v>
      </c>
      <c r="K2842">
        <v>417000</v>
      </c>
      <c r="L2842">
        <v>330331</v>
      </c>
      <c r="M2842">
        <v>361516</v>
      </c>
      <c r="N2842">
        <v>556087</v>
      </c>
      <c r="O2842">
        <v>567942</v>
      </c>
      <c r="P2842">
        <v>577791</v>
      </c>
      <c r="Q2842">
        <v>217545</v>
      </c>
      <c r="R2842">
        <v>233046</v>
      </c>
      <c r="S2842">
        <v>214040</v>
      </c>
      <c r="T2842">
        <v>546491</v>
      </c>
      <c r="U2842">
        <v>647584</v>
      </c>
      <c r="V2842">
        <v>717060</v>
      </c>
      <c r="W2842">
        <v>146751</v>
      </c>
      <c r="X2842">
        <v>177493</v>
      </c>
      <c r="Y2842">
        <v>159195</v>
      </c>
      <c r="Z2842">
        <v>741627</v>
      </c>
      <c r="AA2842">
        <v>754525</v>
      </c>
      <c r="AB2842">
        <v>916337</v>
      </c>
      <c r="AC2842">
        <v>342793</v>
      </c>
      <c r="AD2842">
        <v>274308</v>
      </c>
      <c r="AE2842">
        <v>344174</v>
      </c>
      <c r="AF2842">
        <v>241468</v>
      </c>
      <c r="AG2842">
        <v>253984</v>
      </c>
      <c r="AH2842">
        <v>286539</v>
      </c>
      <c r="AI2842">
        <v>224864</v>
      </c>
      <c r="AJ2842">
        <v>199978</v>
      </c>
      <c r="AK2842">
        <v>235510</v>
      </c>
      <c r="AL2842">
        <v>540165</v>
      </c>
      <c r="AM2842">
        <v>703325</v>
      </c>
      <c r="AN2842">
        <v>576611</v>
      </c>
      <c r="AO2842">
        <v>219486</v>
      </c>
      <c r="AP2842">
        <v>362943</v>
      </c>
      <c r="AQ2842">
        <v>357261</v>
      </c>
    </row>
    <row r="2843" spans="1:43">
      <c r="A2843">
        <v>2842</v>
      </c>
      <c r="B2843" t="s">
        <v>5725</v>
      </c>
      <c r="C2843" t="s">
        <v>5726</v>
      </c>
      <c r="D2843">
        <v>1.0983E-3</v>
      </c>
      <c r="E2843">
        <v>4</v>
      </c>
      <c r="F2843">
        <v>4</v>
      </c>
      <c r="G2843">
        <v>0</v>
      </c>
      <c r="H2843">
        <v>81079.100000000006</v>
      </c>
      <c r="I2843">
        <v>56702.3</v>
      </c>
      <c r="J2843">
        <v>71430.600000000006</v>
      </c>
      <c r="K2843">
        <v>134034</v>
      </c>
      <c r="L2843">
        <v>122608</v>
      </c>
      <c r="M2843">
        <v>144625</v>
      </c>
      <c r="N2843">
        <v>150048</v>
      </c>
      <c r="O2843">
        <v>158069</v>
      </c>
      <c r="P2843">
        <v>151648</v>
      </c>
      <c r="Q2843">
        <v>155194</v>
      </c>
      <c r="R2843">
        <v>140693</v>
      </c>
      <c r="S2843">
        <v>139473</v>
      </c>
      <c r="T2843">
        <v>105930</v>
      </c>
      <c r="U2843">
        <v>121147</v>
      </c>
      <c r="V2843">
        <v>127719</v>
      </c>
      <c r="W2843">
        <v>83231.600000000006</v>
      </c>
      <c r="X2843">
        <v>109545</v>
      </c>
      <c r="Y2843">
        <v>105058</v>
      </c>
      <c r="Z2843">
        <v>140382</v>
      </c>
      <c r="AA2843">
        <v>158846</v>
      </c>
      <c r="AB2843">
        <v>168412</v>
      </c>
      <c r="AC2843">
        <v>180491</v>
      </c>
      <c r="AD2843">
        <v>163850</v>
      </c>
      <c r="AE2843">
        <v>193080</v>
      </c>
      <c r="AF2843">
        <v>115845</v>
      </c>
      <c r="AG2843">
        <v>82499.7</v>
      </c>
      <c r="AH2843">
        <v>98193.600000000006</v>
      </c>
      <c r="AI2843">
        <v>82799.5</v>
      </c>
      <c r="AJ2843">
        <v>109003</v>
      </c>
      <c r="AK2843">
        <v>153805</v>
      </c>
      <c r="AL2843">
        <v>57418.1</v>
      </c>
      <c r="AM2843">
        <v>59354.3</v>
      </c>
      <c r="AN2843">
        <v>21011.9</v>
      </c>
      <c r="AO2843">
        <v>28944.9</v>
      </c>
      <c r="AP2843">
        <v>68618.600000000006</v>
      </c>
      <c r="AQ2843">
        <v>77977</v>
      </c>
    </row>
    <row r="2844" spans="1:43">
      <c r="A2844">
        <v>2843</v>
      </c>
      <c r="B2844" t="s">
        <v>5727</v>
      </c>
      <c r="C2844" t="s">
        <v>5728</v>
      </c>
      <c r="D2844">
        <v>7.1633199999999997E-4</v>
      </c>
      <c r="E2844">
        <v>11</v>
      </c>
      <c r="F2844">
        <v>11</v>
      </c>
      <c r="G2844">
        <v>0</v>
      </c>
      <c r="H2844">
        <v>3250710</v>
      </c>
      <c r="I2844">
        <v>2648110</v>
      </c>
      <c r="J2844">
        <v>2430400</v>
      </c>
      <c r="K2844">
        <v>5155000</v>
      </c>
      <c r="L2844">
        <v>5083480</v>
      </c>
      <c r="M2844">
        <v>5267340</v>
      </c>
      <c r="N2844">
        <v>6754920</v>
      </c>
      <c r="O2844">
        <v>7140250</v>
      </c>
      <c r="P2844">
        <v>6826820</v>
      </c>
      <c r="Q2844">
        <v>6187770</v>
      </c>
      <c r="R2844">
        <v>5839970</v>
      </c>
      <c r="S2844">
        <v>5918860</v>
      </c>
      <c r="T2844">
        <v>3736150</v>
      </c>
      <c r="U2844">
        <v>4773710</v>
      </c>
      <c r="V2844">
        <v>4204750</v>
      </c>
      <c r="W2844">
        <v>3745990</v>
      </c>
      <c r="X2844">
        <v>4034340</v>
      </c>
      <c r="Y2844">
        <v>3392190</v>
      </c>
      <c r="Z2844">
        <v>8038290</v>
      </c>
      <c r="AA2844">
        <v>8793090</v>
      </c>
      <c r="AB2844">
        <v>8565120</v>
      </c>
      <c r="AC2844">
        <v>8059290</v>
      </c>
      <c r="AD2844">
        <v>7589510</v>
      </c>
      <c r="AE2844">
        <v>6907140</v>
      </c>
      <c r="AF2844">
        <v>5017170</v>
      </c>
      <c r="AG2844">
        <v>4895390</v>
      </c>
      <c r="AH2844">
        <v>3756250</v>
      </c>
      <c r="AI2844">
        <v>6194820</v>
      </c>
      <c r="AJ2844">
        <v>6172340</v>
      </c>
      <c r="AK2844">
        <v>5973200</v>
      </c>
      <c r="AL2844">
        <v>3133130</v>
      </c>
      <c r="AM2844">
        <v>3944220</v>
      </c>
      <c r="AN2844">
        <v>2820620</v>
      </c>
      <c r="AO2844">
        <v>3423440</v>
      </c>
      <c r="AP2844">
        <v>4376040</v>
      </c>
      <c r="AQ2844">
        <v>4029050</v>
      </c>
    </row>
    <row r="2845" spans="1:43">
      <c r="A2845">
        <v>2844</v>
      </c>
      <c r="B2845" t="s">
        <v>5729</v>
      </c>
      <c r="C2845" t="s">
        <v>5730</v>
      </c>
      <c r="D2845">
        <v>1.9074500000000001E-2</v>
      </c>
      <c r="E2845">
        <v>1</v>
      </c>
      <c r="F2845">
        <v>1</v>
      </c>
      <c r="G2845">
        <v>0</v>
      </c>
      <c r="H2845">
        <v>15826.2</v>
      </c>
      <c r="I2845">
        <v>7382.14</v>
      </c>
      <c r="J2845">
        <v>15049.5</v>
      </c>
      <c r="K2845">
        <v>21711.200000000001</v>
      </c>
      <c r="L2845">
        <v>9337.33</v>
      </c>
      <c r="M2845">
        <v>16478.400000000001</v>
      </c>
      <c r="N2845">
        <v>19226.400000000001</v>
      </c>
      <c r="O2845">
        <v>27402.9</v>
      </c>
      <c r="P2845">
        <v>25811.599999999999</v>
      </c>
      <c r="Q2845">
        <v>12861.8</v>
      </c>
      <c r="R2845">
        <v>10057.5</v>
      </c>
      <c r="S2845">
        <v>15318.3</v>
      </c>
      <c r="T2845">
        <v>16444.2</v>
      </c>
      <c r="U2845">
        <v>15555.9</v>
      </c>
      <c r="V2845">
        <v>23578.7</v>
      </c>
      <c r="W2845">
        <v>2343.6</v>
      </c>
      <c r="X2845" t="s">
        <v>44</v>
      </c>
      <c r="Y2845" t="s">
        <v>44</v>
      </c>
      <c r="Z2845">
        <v>22819</v>
      </c>
      <c r="AA2845">
        <v>9542.8700000000008</v>
      </c>
      <c r="AB2845">
        <v>23013.599999999999</v>
      </c>
      <c r="AC2845">
        <v>1467.91</v>
      </c>
      <c r="AD2845" t="s">
        <v>44</v>
      </c>
      <c r="AE2845">
        <v>22996.7</v>
      </c>
      <c r="AF2845" t="s">
        <v>44</v>
      </c>
      <c r="AG2845">
        <v>5975.98</v>
      </c>
      <c r="AH2845">
        <v>11021.3</v>
      </c>
      <c r="AI2845" t="s">
        <v>44</v>
      </c>
      <c r="AJ2845">
        <v>2966.86</v>
      </c>
      <c r="AK2845">
        <v>13357.9</v>
      </c>
      <c r="AL2845">
        <v>17018.099999999999</v>
      </c>
      <c r="AM2845">
        <v>28588.5</v>
      </c>
      <c r="AN2845">
        <v>10312.9</v>
      </c>
      <c r="AO2845" t="s">
        <v>44</v>
      </c>
      <c r="AP2845">
        <v>6299.45</v>
      </c>
      <c r="AQ2845" t="s">
        <v>44</v>
      </c>
    </row>
    <row r="2846" spans="1:43">
      <c r="A2846">
        <v>2845</v>
      </c>
      <c r="B2846" t="s">
        <v>5731</v>
      </c>
      <c r="C2846" t="s">
        <v>5732</v>
      </c>
      <c r="D2846">
        <v>7.1633199999999997E-4</v>
      </c>
      <c r="E2846">
        <v>3</v>
      </c>
      <c r="F2846">
        <v>2</v>
      </c>
      <c r="G2846">
        <v>1</v>
      </c>
      <c r="H2846">
        <v>316385</v>
      </c>
      <c r="I2846">
        <v>270457</v>
      </c>
      <c r="J2846">
        <v>368808</v>
      </c>
      <c r="K2846">
        <v>290368</v>
      </c>
      <c r="L2846">
        <v>268621</v>
      </c>
      <c r="M2846">
        <v>391856</v>
      </c>
      <c r="N2846">
        <v>317120</v>
      </c>
      <c r="O2846">
        <v>327116</v>
      </c>
      <c r="P2846">
        <v>365951</v>
      </c>
      <c r="Q2846">
        <v>357958</v>
      </c>
      <c r="R2846">
        <v>318815</v>
      </c>
      <c r="S2846">
        <v>328833</v>
      </c>
      <c r="T2846">
        <v>281237</v>
      </c>
      <c r="U2846">
        <v>361869</v>
      </c>
      <c r="V2846">
        <v>362316</v>
      </c>
      <c r="W2846">
        <v>321814</v>
      </c>
      <c r="X2846">
        <v>314864</v>
      </c>
      <c r="Y2846">
        <v>370459</v>
      </c>
      <c r="Z2846">
        <v>452889</v>
      </c>
      <c r="AA2846">
        <v>388505</v>
      </c>
      <c r="AB2846">
        <v>437818</v>
      </c>
      <c r="AC2846">
        <v>294108</v>
      </c>
      <c r="AD2846">
        <v>303118</v>
      </c>
      <c r="AE2846">
        <v>251137</v>
      </c>
      <c r="AF2846">
        <v>317967</v>
      </c>
      <c r="AG2846">
        <v>218443</v>
      </c>
      <c r="AH2846">
        <v>387652</v>
      </c>
      <c r="AI2846">
        <v>298430</v>
      </c>
      <c r="AJ2846">
        <v>251494</v>
      </c>
      <c r="AK2846">
        <v>376491</v>
      </c>
      <c r="AL2846">
        <v>346393</v>
      </c>
      <c r="AM2846">
        <v>519945</v>
      </c>
      <c r="AN2846">
        <v>346213</v>
      </c>
      <c r="AO2846">
        <v>270647</v>
      </c>
      <c r="AP2846">
        <v>392353</v>
      </c>
      <c r="AQ2846">
        <v>551344</v>
      </c>
    </row>
    <row r="2847" spans="1:43">
      <c r="A2847">
        <v>2846</v>
      </c>
      <c r="B2847" t="s">
        <v>5733</v>
      </c>
      <c r="C2847" t="s">
        <v>5734</v>
      </c>
      <c r="D2847">
        <v>2.3009699999999998E-3</v>
      </c>
      <c r="E2847">
        <v>3</v>
      </c>
      <c r="F2847">
        <v>3</v>
      </c>
      <c r="G2847">
        <v>0</v>
      </c>
      <c r="H2847">
        <v>202274</v>
      </c>
      <c r="I2847">
        <v>197913</v>
      </c>
      <c r="J2847">
        <v>247741</v>
      </c>
      <c r="K2847">
        <v>181255</v>
      </c>
      <c r="L2847">
        <v>210308</v>
      </c>
      <c r="M2847">
        <v>204912</v>
      </c>
      <c r="N2847">
        <v>198001</v>
      </c>
      <c r="O2847">
        <v>361603</v>
      </c>
      <c r="P2847">
        <v>217754</v>
      </c>
      <c r="Q2847">
        <v>245769</v>
      </c>
      <c r="R2847">
        <v>273245</v>
      </c>
      <c r="S2847">
        <v>186006</v>
      </c>
      <c r="T2847">
        <v>212451</v>
      </c>
      <c r="U2847">
        <v>266665</v>
      </c>
      <c r="V2847">
        <v>322328</v>
      </c>
      <c r="W2847">
        <v>177959</v>
      </c>
      <c r="X2847">
        <v>258122</v>
      </c>
      <c r="Y2847">
        <v>248146</v>
      </c>
      <c r="Z2847">
        <v>244798</v>
      </c>
      <c r="AA2847">
        <v>172412</v>
      </c>
      <c r="AB2847">
        <v>245367</v>
      </c>
      <c r="AC2847">
        <v>189756</v>
      </c>
      <c r="AD2847">
        <v>193563</v>
      </c>
      <c r="AE2847">
        <v>264774</v>
      </c>
      <c r="AF2847">
        <v>295628</v>
      </c>
      <c r="AG2847">
        <v>266959</v>
      </c>
      <c r="AH2847">
        <v>185439</v>
      </c>
      <c r="AI2847">
        <v>163496</v>
      </c>
      <c r="AJ2847">
        <v>182708</v>
      </c>
      <c r="AK2847">
        <v>260368</v>
      </c>
      <c r="AL2847">
        <v>170849</v>
      </c>
      <c r="AM2847">
        <v>270103</v>
      </c>
      <c r="AN2847">
        <v>148260</v>
      </c>
      <c r="AO2847">
        <v>127379</v>
      </c>
      <c r="AP2847">
        <v>417547</v>
      </c>
      <c r="AQ2847">
        <v>171702</v>
      </c>
    </row>
    <row r="2848" spans="1:43">
      <c r="A2848">
        <v>2847</v>
      </c>
      <c r="B2848" t="s">
        <v>5735</v>
      </c>
      <c r="C2848" t="s">
        <v>5736</v>
      </c>
      <c r="D2848">
        <v>7.1633199999999997E-4</v>
      </c>
      <c r="E2848">
        <v>5</v>
      </c>
      <c r="F2848">
        <v>5</v>
      </c>
      <c r="G2848">
        <v>0</v>
      </c>
      <c r="H2848">
        <v>949155</v>
      </c>
      <c r="I2848">
        <v>897124</v>
      </c>
      <c r="J2848">
        <v>924374</v>
      </c>
      <c r="K2848">
        <v>1048550</v>
      </c>
      <c r="L2848">
        <v>913142</v>
      </c>
      <c r="M2848">
        <v>1079770</v>
      </c>
      <c r="N2848">
        <v>980942</v>
      </c>
      <c r="O2848">
        <v>1028610</v>
      </c>
      <c r="P2848">
        <v>906251</v>
      </c>
      <c r="Q2848">
        <v>577541</v>
      </c>
      <c r="R2848">
        <v>591519</v>
      </c>
      <c r="S2848">
        <v>727401</v>
      </c>
      <c r="T2848">
        <v>832965</v>
      </c>
      <c r="U2848">
        <v>939579</v>
      </c>
      <c r="V2848">
        <v>980904</v>
      </c>
      <c r="W2848">
        <v>584785</v>
      </c>
      <c r="X2848">
        <v>593353</v>
      </c>
      <c r="Y2848">
        <v>618215</v>
      </c>
      <c r="Z2848">
        <v>813926</v>
      </c>
      <c r="AA2848">
        <v>884449</v>
      </c>
      <c r="AB2848">
        <v>1017220</v>
      </c>
      <c r="AC2848">
        <v>702133</v>
      </c>
      <c r="AD2848">
        <v>655016</v>
      </c>
      <c r="AE2848">
        <v>690797</v>
      </c>
      <c r="AF2848">
        <v>578381</v>
      </c>
      <c r="AG2848">
        <v>546176</v>
      </c>
      <c r="AH2848">
        <v>733642</v>
      </c>
      <c r="AI2848">
        <v>602161</v>
      </c>
      <c r="AJ2848">
        <v>660051</v>
      </c>
      <c r="AK2848">
        <v>745573</v>
      </c>
      <c r="AL2848">
        <v>479769</v>
      </c>
      <c r="AM2848">
        <v>704469</v>
      </c>
      <c r="AN2848">
        <v>578389</v>
      </c>
      <c r="AO2848">
        <v>361741</v>
      </c>
      <c r="AP2848">
        <v>393928</v>
      </c>
      <c r="AQ2848">
        <v>475053</v>
      </c>
    </row>
    <row r="2849" spans="1:43">
      <c r="A2849">
        <v>2848</v>
      </c>
      <c r="B2849" t="s">
        <v>5737</v>
      </c>
      <c r="C2849" t="s">
        <v>5738</v>
      </c>
      <c r="D2849">
        <v>5.7381799999999997E-2</v>
      </c>
      <c r="E2849">
        <v>2</v>
      </c>
      <c r="F2849">
        <v>2</v>
      </c>
      <c r="G2849">
        <v>0</v>
      </c>
      <c r="H2849">
        <v>81663.100000000006</v>
      </c>
      <c r="I2849">
        <v>69327.199999999997</v>
      </c>
      <c r="J2849">
        <v>66271.7</v>
      </c>
      <c r="K2849">
        <v>113642</v>
      </c>
      <c r="L2849">
        <v>108684</v>
      </c>
      <c r="M2849">
        <v>119766</v>
      </c>
      <c r="N2849">
        <v>87197.3</v>
      </c>
      <c r="O2849">
        <v>115071</v>
      </c>
      <c r="P2849">
        <v>66186.5</v>
      </c>
      <c r="Q2849">
        <v>65131.7</v>
      </c>
      <c r="R2849">
        <v>52983</v>
      </c>
      <c r="S2849">
        <v>58189.3</v>
      </c>
      <c r="T2849">
        <v>92323.5</v>
      </c>
      <c r="U2849">
        <v>98594.4</v>
      </c>
      <c r="V2849">
        <v>73905.3</v>
      </c>
      <c r="W2849">
        <v>35195.699999999997</v>
      </c>
      <c r="X2849">
        <v>14715.7</v>
      </c>
      <c r="Y2849">
        <v>39173.1</v>
      </c>
      <c r="Z2849">
        <v>178263</v>
      </c>
      <c r="AA2849">
        <v>104610</v>
      </c>
      <c r="AB2849">
        <v>139294</v>
      </c>
      <c r="AC2849">
        <v>101284</v>
      </c>
      <c r="AD2849">
        <v>80477.3</v>
      </c>
      <c r="AE2849">
        <v>56461.4</v>
      </c>
      <c r="AF2849">
        <v>58623.5</v>
      </c>
      <c r="AG2849">
        <v>57428.7</v>
      </c>
      <c r="AH2849">
        <v>28242.799999999999</v>
      </c>
      <c r="AI2849">
        <v>76307.3</v>
      </c>
      <c r="AJ2849">
        <v>71441</v>
      </c>
      <c r="AK2849">
        <v>73981</v>
      </c>
      <c r="AL2849">
        <v>73546.2</v>
      </c>
      <c r="AM2849">
        <v>75144</v>
      </c>
      <c r="AN2849">
        <v>50338.2</v>
      </c>
      <c r="AO2849">
        <v>25528.7</v>
      </c>
      <c r="AP2849">
        <v>21529.8</v>
      </c>
      <c r="AQ2849">
        <v>62266.7</v>
      </c>
    </row>
    <row r="2850" spans="1:43">
      <c r="A2850">
        <v>2849</v>
      </c>
      <c r="B2850" t="s">
        <v>5739</v>
      </c>
      <c r="C2850" t="s">
        <v>5740</v>
      </c>
      <c r="D2850">
        <v>1.37426E-3</v>
      </c>
      <c r="E2850">
        <v>2</v>
      </c>
      <c r="F2850">
        <v>0</v>
      </c>
      <c r="G2850">
        <v>2</v>
      </c>
      <c r="H2850">
        <v>504698</v>
      </c>
      <c r="I2850">
        <v>335455</v>
      </c>
      <c r="J2850">
        <v>453207</v>
      </c>
      <c r="K2850">
        <v>272441</v>
      </c>
      <c r="L2850">
        <v>195878</v>
      </c>
      <c r="M2850">
        <v>361743</v>
      </c>
      <c r="N2850">
        <v>241800</v>
      </c>
      <c r="O2850">
        <v>452177</v>
      </c>
      <c r="P2850">
        <v>351911</v>
      </c>
      <c r="Q2850">
        <v>210313</v>
      </c>
      <c r="R2850">
        <v>381155</v>
      </c>
      <c r="S2850">
        <v>337568</v>
      </c>
      <c r="T2850">
        <v>420052</v>
      </c>
      <c r="U2850">
        <v>544001</v>
      </c>
      <c r="V2850">
        <v>490984</v>
      </c>
      <c r="W2850">
        <v>407068</v>
      </c>
      <c r="X2850">
        <v>329216</v>
      </c>
      <c r="Y2850">
        <v>314043</v>
      </c>
      <c r="Z2850">
        <v>539262</v>
      </c>
      <c r="AA2850">
        <v>617426</v>
      </c>
      <c r="AB2850">
        <v>565308</v>
      </c>
      <c r="AC2850">
        <v>353098</v>
      </c>
      <c r="AD2850">
        <v>357028</v>
      </c>
      <c r="AE2850">
        <v>263072</v>
      </c>
      <c r="AF2850">
        <v>544005</v>
      </c>
      <c r="AG2850">
        <v>269132</v>
      </c>
      <c r="AH2850">
        <v>415911</v>
      </c>
      <c r="AI2850">
        <v>324471</v>
      </c>
      <c r="AJ2850">
        <v>315610</v>
      </c>
      <c r="AK2850">
        <v>512581</v>
      </c>
      <c r="AL2850">
        <v>246634</v>
      </c>
      <c r="AM2850">
        <v>408293</v>
      </c>
      <c r="AN2850">
        <v>375499</v>
      </c>
      <c r="AO2850">
        <v>97111.3</v>
      </c>
      <c r="AP2850">
        <v>130567</v>
      </c>
      <c r="AQ2850">
        <v>260383</v>
      </c>
    </row>
    <row r="2851" spans="1:43">
      <c r="A2851">
        <v>2850</v>
      </c>
      <c r="B2851" t="s">
        <v>5741</v>
      </c>
      <c r="C2851" t="s">
        <v>5742</v>
      </c>
      <c r="D2851">
        <v>2.7036999999999999E-2</v>
      </c>
      <c r="E2851">
        <v>2</v>
      </c>
      <c r="F2851">
        <v>1</v>
      </c>
      <c r="G2851">
        <v>1</v>
      </c>
      <c r="H2851">
        <v>52880.7</v>
      </c>
      <c r="I2851">
        <v>42465.7</v>
      </c>
      <c r="J2851">
        <v>56809.3</v>
      </c>
      <c r="K2851">
        <v>62812.6</v>
      </c>
      <c r="L2851">
        <v>40875.800000000003</v>
      </c>
      <c r="M2851">
        <v>54237</v>
      </c>
      <c r="N2851">
        <v>72914.3</v>
      </c>
      <c r="O2851">
        <v>67479.100000000006</v>
      </c>
      <c r="P2851">
        <v>57931.8</v>
      </c>
      <c r="Q2851">
        <v>46103.9</v>
      </c>
      <c r="R2851">
        <v>34659</v>
      </c>
      <c r="S2851">
        <v>42700.2</v>
      </c>
      <c r="T2851">
        <v>54997.3</v>
      </c>
      <c r="U2851">
        <v>58240.7</v>
      </c>
      <c r="V2851">
        <v>49960.3</v>
      </c>
      <c r="W2851">
        <v>29627.599999999999</v>
      </c>
      <c r="X2851">
        <v>22481.200000000001</v>
      </c>
      <c r="Y2851">
        <v>56908.5</v>
      </c>
      <c r="Z2851">
        <v>87760.6</v>
      </c>
      <c r="AA2851">
        <v>99452.800000000003</v>
      </c>
      <c r="AB2851">
        <v>125073</v>
      </c>
      <c r="AC2851">
        <v>78231.199999999997</v>
      </c>
      <c r="AD2851">
        <v>118685</v>
      </c>
      <c r="AE2851">
        <v>86115.7</v>
      </c>
      <c r="AF2851">
        <v>57961.9</v>
      </c>
      <c r="AG2851">
        <v>50822.6</v>
      </c>
      <c r="AH2851">
        <v>43600.1</v>
      </c>
      <c r="AI2851">
        <v>57009.5</v>
      </c>
      <c r="AJ2851">
        <v>57597</v>
      </c>
      <c r="AK2851">
        <v>24102.2</v>
      </c>
      <c r="AL2851">
        <v>83431.100000000006</v>
      </c>
      <c r="AM2851">
        <v>143865</v>
      </c>
      <c r="AN2851">
        <v>85278.9</v>
      </c>
      <c r="AO2851">
        <v>34312.1</v>
      </c>
      <c r="AP2851">
        <v>51217.4</v>
      </c>
      <c r="AQ2851">
        <v>86484.5</v>
      </c>
    </row>
    <row r="2852" spans="1:43">
      <c r="A2852">
        <v>2851</v>
      </c>
      <c r="B2852" t="s">
        <v>5743</v>
      </c>
      <c r="C2852" t="s">
        <v>5744</v>
      </c>
      <c r="D2852">
        <v>8.5870400000000006E-3</v>
      </c>
      <c r="E2852">
        <v>2</v>
      </c>
      <c r="F2852">
        <v>2</v>
      </c>
      <c r="G2852">
        <v>0</v>
      </c>
      <c r="H2852">
        <v>41513.699999999997</v>
      </c>
      <c r="I2852">
        <v>41856.400000000001</v>
      </c>
      <c r="J2852">
        <v>22609.1</v>
      </c>
      <c r="K2852">
        <v>39531.800000000003</v>
      </c>
      <c r="L2852">
        <v>44376</v>
      </c>
      <c r="M2852">
        <v>46792.7</v>
      </c>
      <c r="N2852">
        <v>32910.699999999997</v>
      </c>
      <c r="O2852">
        <v>30742.7</v>
      </c>
      <c r="P2852">
        <v>41800.699999999997</v>
      </c>
      <c r="Q2852">
        <v>18039.599999999999</v>
      </c>
      <c r="R2852">
        <v>39628.199999999997</v>
      </c>
      <c r="S2852">
        <v>19018.400000000001</v>
      </c>
      <c r="T2852">
        <v>28841.1</v>
      </c>
      <c r="U2852">
        <v>25005.8</v>
      </c>
      <c r="V2852">
        <v>40085.1</v>
      </c>
      <c r="W2852">
        <v>35382.699999999997</v>
      </c>
      <c r="X2852">
        <v>15327.3</v>
      </c>
      <c r="Y2852" t="s">
        <v>44</v>
      </c>
      <c r="Z2852">
        <v>62632.2</v>
      </c>
      <c r="AA2852">
        <v>42581.5</v>
      </c>
      <c r="AB2852">
        <v>46104.800000000003</v>
      </c>
      <c r="AC2852">
        <v>40754</v>
      </c>
      <c r="AD2852">
        <v>22307.8</v>
      </c>
      <c r="AE2852">
        <v>21331.200000000001</v>
      </c>
      <c r="AF2852">
        <v>22321.5</v>
      </c>
      <c r="AG2852">
        <v>18023.5</v>
      </c>
      <c r="AH2852">
        <v>8419.2000000000007</v>
      </c>
      <c r="AI2852">
        <v>26955.3</v>
      </c>
      <c r="AJ2852">
        <v>23158.2</v>
      </c>
      <c r="AK2852">
        <v>17754.8</v>
      </c>
      <c r="AL2852">
        <v>43938</v>
      </c>
      <c r="AM2852">
        <v>52654.9</v>
      </c>
      <c r="AN2852">
        <v>32242.400000000001</v>
      </c>
      <c r="AO2852">
        <v>33463.199999999997</v>
      </c>
      <c r="AP2852">
        <v>39122.5</v>
      </c>
      <c r="AQ2852">
        <v>11601.6</v>
      </c>
    </row>
    <row r="2853" spans="1:43">
      <c r="A2853">
        <v>2852</v>
      </c>
      <c r="B2853" t="s">
        <v>5745</v>
      </c>
      <c r="C2853" t="s">
        <v>5746</v>
      </c>
      <c r="D2853">
        <v>2.4938499999999999E-2</v>
      </c>
      <c r="E2853">
        <v>1</v>
      </c>
      <c r="F2853">
        <v>1</v>
      </c>
      <c r="G2853">
        <v>0</v>
      </c>
      <c r="H2853">
        <v>28137.200000000001</v>
      </c>
      <c r="I2853">
        <v>55082.6</v>
      </c>
      <c r="J2853" t="s">
        <v>44</v>
      </c>
      <c r="K2853">
        <v>77449.5</v>
      </c>
      <c r="L2853">
        <v>98655.8</v>
      </c>
      <c r="M2853">
        <v>80097.899999999994</v>
      </c>
      <c r="N2853">
        <v>51584.2</v>
      </c>
      <c r="O2853">
        <v>84032.2</v>
      </c>
      <c r="P2853" t="s">
        <v>44</v>
      </c>
      <c r="Q2853" t="s">
        <v>44</v>
      </c>
      <c r="R2853" t="s">
        <v>44</v>
      </c>
      <c r="S2853" t="s">
        <v>44</v>
      </c>
      <c r="T2853">
        <v>46220.800000000003</v>
      </c>
      <c r="U2853" t="s">
        <v>44</v>
      </c>
      <c r="V2853" t="s">
        <v>44</v>
      </c>
      <c r="W2853">
        <v>27773.3</v>
      </c>
      <c r="X2853" t="s">
        <v>44</v>
      </c>
      <c r="Y2853" t="s">
        <v>44</v>
      </c>
      <c r="Z2853" t="s">
        <v>44</v>
      </c>
      <c r="AA2853">
        <v>112128</v>
      </c>
      <c r="AB2853" t="s">
        <v>44</v>
      </c>
      <c r="AC2853">
        <v>78991.899999999994</v>
      </c>
      <c r="AD2853">
        <v>47265.2</v>
      </c>
      <c r="AE2853" t="s">
        <v>44</v>
      </c>
      <c r="AF2853" t="s">
        <v>44</v>
      </c>
      <c r="AG2853" t="s">
        <v>44</v>
      </c>
      <c r="AH2853" t="s">
        <v>44</v>
      </c>
      <c r="AI2853">
        <v>44769.1</v>
      </c>
      <c r="AJ2853">
        <v>28127.8</v>
      </c>
      <c r="AK2853" t="s">
        <v>44</v>
      </c>
      <c r="AL2853" t="s">
        <v>44</v>
      </c>
      <c r="AM2853" t="s">
        <v>44</v>
      </c>
      <c r="AN2853" t="s">
        <v>44</v>
      </c>
      <c r="AO2853">
        <v>49961.1</v>
      </c>
      <c r="AP2853">
        <v>64345.1</v>
      </c>
      <c r="AQ2853">
        <v>133202</v>
      </c>
    </row>
    <row r="2854" spans="1:43">
      <c r="A2854">
        <v>2853</v>
      </c>
      <c r="B2854" t="s">
        <v>5747</v>
      </c>
      <c r="C2854" t="s">
        <v>5748</v>
      </c>
      <c r="D2854">
        <v>3.4678399999999998E-2</v>
      </c>
      <c r="E2854">
        <v>2</v>
      </c>
      <c r="F2854">
        <v>1</v>
      </c>
      <c r="G2854">
        <v>1</v>
      </c>
      <c r="H2854">
        <v>17710.2</v>
      </c>
      <c r="I2854">
        <v>11167.9</v>
      </c>
      <c r="J2854">
        <v>17250.3</v>
      </c>
      <c r="K2854" t="s">
        <v>44</v>
      </c>
      <c r="L2854" t="s">
        <v>44</v>
      </c>
      <c r="M2854" t="s">
        <v>44</v>
      </c>
      <c r="N2854" t="s">
        <v>44</v>
      </c>
      <c r="O2854">
        <v>25182.400000000001</v>
      </c>
      <c r="P2854">
        <v>5727.12</v>
      </c>
      <c r="Q2854" t="s">
        <v>44</v>
      </c>
      <c r="R2854" t="s">
        <v>44</v>
      </c>
      <c r="S2854" t="s">
        <v>44</v>
      </c>
      <c r="T2854">
        <v>18262.3</v>
      </c>
      <c r="U2854">
        <v>12846.9</v>
      </c>
      <c r="V2854">
        <v>24722.400000000001</v>
      </c>
      <c r="W2854" t="s">
        <v>44</v>
      </c>
      <c r="X2854" t="s">
        <v>44</v>
      </c>
      <c r="Y2854" t="s">
        <v>44</v>
      </c>
      <c r="Z2854">
        <v>56823.7</v>
      </c>
      <c r="AA2854">
        <v>43773.3</v>
      </c>
      <c r="AB2854">
        <v>61887.9</v>
      </c>
      <c r="AC2854" t="s">
        <v>44</v>
      </c>
      <c r="AD2854" t="s">
        <v>44</v>
      </c>
      <c r="AE2854" t="s">
        <v>44</v>
      </c>
      <c r="AF2854">
        <v>24435.3</v>
      </c>
      <c r="AG2854">
        <v>18111</v>
      </c>
      <c r="AH2854">
        <v>22710.400000000001</v>
      </c>
      <c r="AI2854" t="s">
        <v>44</v>
      </c>
      <c r="AJ2854" t="s">
        <v>44</v>
      </c>
      <c r="AK2854" t="s">
        <v>44</v>
      </c>
      <c r="AL2854">
        <v>34621.1</v>
      </c>
      <c r="AM2854">
        <v>60603</v>
      </c>
      <c r="AN2854">
        <v>25574</v>
      </c>
      <c r="AO2854" t="s">
        <v>44</v>
      </c>
      <c r="AP2854" t="s">
        <v>44</v>
      </c>
      <c r="AQ2854" t="s">
        <v>44</v>
      </c>
    </row>
    <row r="2855" spans="1:43">
      <c r="A2855">
        <v>2854</v>
      </c>
      <c r="B2855" t="s">
        <v>5749</v>
      </c>
      <c r="C2855" t="s">
        <v>5750</v>
      </c>
      <c r="D2855">
        <v>7.1633199999999997E-4</v>
      </c>
      <c r="E2855">
        <v>16</v>
      </c>
      <c r="F2855">
        <v>16</v>
      </c>
      <c r="G2855">
        <v>0</v>
      </c>
      <c r="H2855">
        <v>4567490</v>
      </c>
      <c r="I2855">
        <v>4034750</v>
      </c>
      <c r="J2855">
        <v>3900710</v>
      </c>
      <c r="K2855">
        <v>7409860</v>
      </c>
      <c r="L2855">
        <v>7801580</v>
      </c>
      <c r="M2855">
        <v>8411280</v>
      </c>
      <c r="N2855">
        <v>17143200</v>
      </c>
      <c r="O2855">
        <v>16591700</v>
      </c>
      <c r="P2855">
        <v>13465200</v>
      </c>
      <c r="Q2855">
        <v>11782600</v>
      </c>
      <c r="R2855">
        <v>12101800</v>
      </c>
      <c r="S2855">
        <v>13206000</v>
      </c>
      <c r="T2855">
        <v>10384700</v>
      </c>
      <c r="U2855">
        <v>11443300</v>
      </c>
      <c r="V2855">
        <v>11854700</v>
      </c>
      <c r="W2855">
        <v>8695970</v>
      </c>
      <c r="X2855">
        <v>8742540</v>
      </c>
      <c r="Y2855">
        <v>9401770</v>
      </c>
      <c r="Z2855">
        <v>17029200</v>
      </c>
      <c r="AA2855">
        <v>17892400</v>
      </c>
      <c r="AB2855">
        <v>19563900</v>
      </c>
      <c r="AC2855">
        <v>21863700</v>
      </c>
      <c r="AD2855">
        <v>21472200</v>
      </c>
      <c r="AE2855">
        <v>21909500</v>
      </c>
      <c r="AF2855">
        <v>18331500</v>
      </c>
      <c r="AG2855">
        <v>19468300</v>
      </c>
      <c r="AH2855">
        <v>9208120</v>
      </c>
      <c r="AI2855">
        <v>20405500</v>
      </c>
      <c r="AJ2855">
        <v>21322500</v>
      </c>
      <c r="AK2855">
        <v>23126800</v>
      </c>
      <c r="AL2855">
        <v>10030500</v>
      </c>
      <c r="AM2855">
        <v>12673900</v>
      </c>
      <c r="AN2855">
        <v>10373300</v>
      </c>
      <c r="AO2855">
        <v>8317130</v>
      </c>
      <c r="AP2855">
        <v>11099000</v>
      </c>
      <c r="AQ2855">
        <v>11125100</v>
      </c>
    </row>
    <row r="2856" spans="1:43">
      <c r="A2856">
        <v>2855</v>
      </c>
      <c r="B2856" t="s">
        <v>5751</v>
      </c>
      <c r="C2856" t="s">
        <v>5752</v>
      </c>
      <c r="D2856">
        <v>2.3687299999999999E-3</v>
      </c>
      <c r="E2856">
        <v>2</v>
      </c>
      <c r="F2856">
        <v>2</v>
      </c>
      <c r="G2856">
        <v>0</v>
      </c>
      <c r="H2856">
        <v>109350</v>
      </c>
      <c r="I2856">
        <v>94906.2</v>
      </c>
      <c r="J2856">
        <v>91628.7</v>
      </c>
      <c r="K2856">
        <v>97615.7</v>
      </c>
      <c r="L2856">
        <v>108793</v>
      </c>
      <c r="M2856">
        <v>99639.7</v>
      </c>
      <c r="N2856">
        <v>147461</v>
      </c>
      <c r="O2856">
        <v>129528</v>
      </c>
      <c r="P2856">
        <v>121113</v>
      </c>
      <c r="Q2856">
        <v>83539.8</v>
      </c>
      <c r="R2856">
        <v>59337.3</v>
      </c>
      <c r="S2856">
        <v>88049.5</v>
      </c>
      <c r="T2856">
        <v>177466</v>
      </c>
      <c r="U2856">
        <v>189546</v>
      </c>
      <c r="V2856">
        <v>206090</v>
      </c>
      <c r="W2856">
        <v>56267.4</v>
      </c>
      <c r="X2856">
        <v>63569.599999999999</v>
      </c>
      <c r="Y2856">
        <v>49798</v>
      </c>
      <c r="Z2856">
        <v>198626</v>
      </c>
      <c r="AA2856">
        <v>173972</v>
      </c>
      <c r="AB2856">
        <v>199800</v>
      </c>
      <c r="AC2856">
        <v>105123</v>
      </c>
      <c r="AD2856">
        <v>103641</v>
      </c>
      <c r="AE2856">
        <v>104795</v>
      </c>
      <c r="AF2856">
        <v>69657.7</v>
      </c>
      <c r="AG2856">
        <v>82658.100000000006</v>
      </c>
      <c r="AH2856">
        <v>125065</v>
      </c>
      <c r="AI2856">
        <v>92500.2</v>
      </c>
      <c r="AJ2856">
        <v>92093.6</v>
      </c>
      <c r="AK2856">
        <v>110623</v>
      </c>
      <c r="AL2856">
        <v>110361</v>
      </c>
      <c r="AM2856">
        <v>176875</v>
      </c>
      <c r="AN2856">
        <v>128902</v>
      </c>
      <c r="AO2856">
        <v>49329.1</v>
      </c>
      <c r="AP2856">
        <v>68415.3</v>
      </c>
      <c r="AQ2856">
        <v>60777.5</v>
      </c>
    </row>
    <row r="2857" spans="1:43">
      <c r="A2857">
        <v>2856</v>
      </c>
      <c r="B2857" t="s">
        <v>5753</v>
      </c>
      <c r="C2857" t="s">
        <v>5754</v>
      </c>
      <c r="D2857">
        <v>1.17702E-2</v>
      </c>
      <c r="E2857">
        <v>5</v>
      </c>
      <c r="F2857">
        <v>5</v>
      </c>
      <c r="G2857">
        <v>0</v>
      </c>
      <c r="H2857">
        <v>445119</v>
      </c>
      <c r="I2857">
        <v>409317</v>
      </c>
      <c r="J2857">
        <v>310500</v>
      </c>
      <c r="K2857">
        <v>326275</v>
      </c>
      <c r="L2857">
        <v>329481</v>
      </c>
      <c r="M2857">
        <v>370873</v>
      </c>
      <c r="N2857">
        <v>365692</v>
      </c>
      <c r="O2857">
        <v>352854</v>
      </c>
      <c r="P2857">
        <v>394669</v>
      </c>
      <c r="Q2857">
        <v>177507</v>
      </c>
      <c r="R2857">
        <v>166315</v>
      </c>
      <c r="S2857">
        <v>183766</v>
      </c>
      <c r="T2857">
        <v>289725</v>
      </c>
      <c r="U2857">
        <v>420837</v>
      </c>
      <c r="V2857">
        <v>347707</v>
      </c>
      <c r="W2857">
        <v>105782</v>
      </c>
      <c r="X2857">
        <v>147334</v>
      </c>
      <c r="Y2857">
        <v>79290.899999999994</v>
      </c>
      <c r="Z2857">
        <v>533893</v>
      </c>
      <c r="AA2857">
        <v>406666</v>
      </c>
      <c r="AB2857">
        <v>512454</v>
      </c>
      <c r="AC2857">
        <v>309653</v>
      </c>
      <c r="AD2857">
        <v>223768</v>
      </c>
      <c r="AE2857">
        <v>276996</v>
      </c>
      <c r="AF2857">
        <v>113788</v>
      </c>
      <c r="AG2857">
        <v>86613.7</v>
      </c>
      <c r="AH2857">
        <v>68053.399999999994</v>
      </c>
      <c r="AI2857">
        <v>138395</v>
      </c>
      <c r="AJ2857">
        <v>89583.1</v>
      </c>
      <c r="AK2857">
        <v>121548</v>
      </c>
      <c r="AL2857">
        <v>240837</v>
      </c>
      <c r="AM2857">
        <v>227604</v>
      </c>
      <c r="AN2857">
        <v>208090</v>
      </c>
      <c r="AO2857">
        <v>138617</v>
      </c>
      <c r="AP2857">
        <v>224556</v>
      </c>
      <c r="AQ2857">
        <v>189101</v>
      </c>
    </row>
    <row r="2858" spans="1:43">
      <c r="A2858">
        <v>2857</v>
      </c>
      <c r="B2858" t="s">
        <v>5755</v>
      </c>
      <c r="C2858" t="s">
        <v>5756</v>
      </c>
      <c r="D2858">
        <v>1.5847900000000002E-2</v>
      </c>
      <c r="E2858">
        <v>1</v>
      </c>
      <c r="F2858">
        <v>1</v>
      </c>
      <c r="G2858">
        <v>0</v>
      </c>
      <c r="H2858">
        <v>4438.2700000000004</v>
      </c>
      <c r="I2858" t="s">
        <v>44</v>
      </c>
      <c r="J2858" t="s">
        <v>44</v>
      </c>
      <c r="K2858">
        <v>33489.800000000003</v>
      </c>
      <c r="L2858">
        <v>36448.6</v>
      </c>
      <c r="M2858">
        <v>29477.1</v>
      </c>
      <c r="N2858">
        <v>35564.699999999997</v>
      </c>
      <c r="O2858">
        <v>20486.2</v>
      </c>
      <c r="P2858" t="s">
        <v>44</v>
      </c>
      <c r="Q2858">
        <v>24217.8</v>
      </c>
      <c r="R2858">
        <v>13272.1</v>
      </c>
      <c r="S2858">
        <v>19825.900000000001</v>
      </c>
      <c r="T2858">
        <v>23385.599999999999</v>
      </c>
      <c r="U2858">
        <v>26739.9</v>
      </c>
      <c r="V2858">
        <v>31582.6</v>
      </c>
      <c r="W2858">
        <v>3881.73</v>
      </c>
      <c r="X2858" t="s">
        <v>44</v>
      </c>
      <c r="Y2858" t="s">
        <v>44</v>
      </c>
      <c r="Z2858">
        <v>84245.9</v>
      </c>
      <c r="AA2858">
        <v>102797</v>
      </c>
      <c r="AB2858">
        <v>110900</v>
      </c>
      <c r="AC2858">
        <v>40564.400000000001</v>
      </c>
      <c r="AD2858">
        <v>24358.7</v>
      </c>
      <c r="AE2858" t="s">
        <v>44</v>
      </c>
      <c r="AF2858">
        <v>3601.23</v>
      </c>
      <c r="AG2858" t="s">
        <v>44</v>
      </c>
      <c r="AH2858" t="s">
        <v>44</v>
      </c>
      <c r="AI2858">
        <v>73952.800000000003</v>
      </c>
      <c r="AJ2858">
        <v>85236</v>
      </c>
      <c r="AK2858">
        <v>98397</v>
      </c>
      <c r="AL2858">
        <v>15670.8</v>
      </c>
      <c r="AM2858">
        <v>39266.400000000001</v>
      </c>
      <c r="AN2858">
        <v>15267.7</v>
      </c>
      <c r="AO2858">
        <v>22665.599999999999</v>
      </c>
      <c r="AP2858">
        <v>30815.9</v>
      </c>
      <c r="AQ2858">
        <v>41331.599999999999</v>
      </c>
    </row>
    <row r="2859" spans="1:43">
      <c r="A2859">
        <v>2858</v>
      </c>
      <c r="B2859" t="s">
        <v>5757</v>
      </c>
      <c r="C2859" t="s">
        <v>5758</v>
      </c>
      <c r="D2859">
        <v>1.6943199999999999E-2</v>
      </c>
      <c r="E2859">
        <v>1</v>
      </c>
      <c r="F2859">
        <v>1</v>
      </c>
      <c r="G2859">
        <v>0</v>
      </c>
      <c r="H2859">
        <v>67528.100000000006</v>
      </c>
      <c r="I2859">
        <v>82323.5</v>
      </c>
      <c r="J2859">
        <v>104495</v>
      </c>
      <c r="K2859">
        <v>58611.1</v>
      </c>
      <c r="L2859">
        <v>74004</v>
      </c>
      <c r="M2859">
        <v>76450.600000000006</v>
      </c>
      <c r="N2859">
        <v>31504.6</v>
      </c>
      <c r="O2859">
        <v>127692</v>
      </c>
      <c r="P2859">
        <v>52807.9</v>
      </c>
      <c r="Q2859" t="s">
        <v>44</v>
      </c>
      <c r="R2859" t="s">
        <v>44</v>
      </c>
      <c r="S2859" t="s">
        <v>44</v>
      </c>
      <c r="T2859">
        <v>89449.4</v>
      </c>
      <c r="U2859">
        <v>115860</v>
      </c>
      <c r="V2859">
        <v>105521</v>
      </c>
      <c r="W2859">
        <v>64921.8</v>
      </c>
      <c r="X2859">
        <v>83086.899999999994</v>
      </c>
      <c r="Y2859" t="s">
        <v>44</v>
      </c>
      <c r="Z2859">
        <v>95135.7</v>
      </c>
      <c r="AA2859">
        <v>63728.3</v>
      </c>
      <c r="AB2859">
        <v>110886</v>
      </c>
      <c r="AC2859">
        <v>27934.400000000001</v>
      </c>
      <c r="AD2859" t="s">
        <v>44</v>
      </c>
      <c r="AE2859" t="s">
        <v>44</v>
      </c>
      <c r="AF2859">
        <v>130031</v>
      </c>
      <c r="AG2859" t="s">
        <v>44</v>
      </c>
      <c r="AH2859" t="s">
        <v>44</v>
      </c>
      <c r="AI2859">
        <v>39505.599999999999</v>
      </c>
      <c r="AJ2859" t="s">
        <v>44</v>
      </c>
      <c r="AK2859" t="s">
        <v>44</v>
      </c>
      <c r="AL2859" t="s">
        <v>44</v>
      </c>
      <c r="AM2859" t="s">
        <v>44</v>
      </c>
      <c r="AN2859" t="s">
        <v>44</v>
      </c>
      <c r="AO2859">
        <v>27349.8</v>
      </c>
      <c r="AP2859" t="s">
        <v>44</v>
      </c>
      <c r="AQ2859" t="s">
        <v>44</v>
      </c>
    </row>
    <row r="2860" spans="1:43">
      <c r="A2860">
        <v>2859</v>
      </c>
      <c r="B2860" t="s">
        <v>5759</v>
      </c>
      <c r="C2860" t="s">
        <v>5760</v>
      </c>
      <c r="D2860">
        <v>1.5847900000000002E-2</v>
      </c>
      <c r="E2860">
        <v>1</v>
      </c>
      <c r="F2860">
        <v>1</v>
      </c>
      <c r="G2860">
        <v>0</v>
      </c>
      <c r="H2860">
        <v>58729.7</v>
      </c>
      <c r="I2860">
        <v>9507.7000000000007</v>
      </c>
      <c r="J2860">
        <v>63173.599999999999</v>
      </c>
      <c r="K2860" t="s">
        <v>44</v>
      </c>
      <c r="L2860">
        <v>37101.5</v>
      </c>
      <c r="M2860">
        <v>56478</v>
      </c>
      <c r="N2860">
        <v>60269.4</v>
      </c>
      <c r="O2860">
        <v>61742.2</v>
      </c>
      <c r="P2860">
        <v>100341</v>
      </c>
      <c r="Q2860">
        <v>41897.199999999997</v>
      </c>
      <c r="R2860">
        <v>41539.199999999997</v>
      </c>
      <c r="S2860" t="s">
        <v>44</v>
      </c>
      <c r="T2860">
        <v>33423.599999999999</v>
      </c>
      <c r="U2860">
        <v>50197.4</v>
      </c>
      <c r="V2860">
        <v>68810</v>
      </c>
      <c r="W2860">
        <v>16774.8</v>
      </c>
      <c r="X2860">
        <v>27924.9</v>
      </c>
      <c r="Y2860" t="s">
        <v>44</v>
      </c>
      <c r="Z2860">
        <v>94616.5</v>
      </c>
      <c r="AA2860">
        <v>97872</v>
      </c>
      <c r="AB2860">
        <v>95802.9</v>
      </c>
      <c r="AC2860">
        <v>75220</v>
      </c>
      <c r="AD2860">
        <v>82191.7</v>
      </c>
      <c r="AE2860">
        <v>92913.4</v>
      </c>
      <c r="AF2860">
        <v>35151.199999999997</v>
      </c>
      <c r="AG2860">
        <v>62305</v>
      </c>
      <c r="AH2860">
        <v>112505</v>
      </c>
      <c r="AI2860">
        <v>46024.9</v>
      </c>
      <c r="AJ2860">
        <v>32816.699999999997</v>
      </c>
      <c r="AK2860">
        <v>24933.4</v>
      </c>
      <c r="AL2860" t="s">
        <v>44</v>
      </c>
      <c r="AM2860" t="s">
        <v>44</v>
      </c>
      <c r="AN2860" t="s">
        <v>44</v>
      </c>
      <c r="AO2860">
        <v>11283.5</v>
      </c>
      <c r="AP2860" t="s">
        <v>44</v>
      </c>
      <c r="AQ2860">
        <v>6534.92</v>
      </c>
    </row>
    <row r="2861" spans="1:43">
      <c r="A2861">
        <v>2860</v>
      </c>
      <c r="B2861" t="s">
        <v>5761</v>
      </c>
      <c r="C2861" t="s">
        <v>5762</v>
      </c>
      <c r="D2861">
        <v>7.1633199999999997E-4</v>
      </c>
      <c r="E2861">
        <v>4</v>
      </c>
      <c r="F2861">
        <v>4</v>
      </c>
      <c r="G2861">
        <v>0</v>
      </c>
      <c r="H2861">
        <v>364757</v>
      </c>
      <c r="I2861">
        <v>303658</v>
      </c>
      <c r="J2861">
        <v>337641</v>
      </c>
      <c r="K2861">
        <v>583035</v>
      </c>
      <c r="L2861">
        <v>688316</v>
      </c>
      <c r="M2861">
        <v>660054</v>
      </c>
      <c r="N2861">
        <v>784701</v>
      </c>
      <c r="O2861">
        <v>864787</v>
      </c>
      <c r="P2861">
        <v>948745</v>
      </c>
      <c r="Q2861">
        <v>702361</v>
      </c>
      <c r="R2861">
        <v>635464</v>
      </c>
      <c r="S2861">
        <v>848512</v>
      </c>
      <c r="T2861">
        <v>386607</v>
      </c>
      <c r="U2861">
        <v>483389</v>
      </c>
      <c r="V2861">
        <v>428745</v>
      </c>
      <c r="W2861">
        <v>338834</v>
      </c>
      <c r="X2861">
        <v>441625</v>
      </c>
      <c r="Y2861">
        <v>512081</v>
      </c>
      <c r="Z2861">
        <v>882273</v>
      </c>
      <c r="AA2861">
        <v>822121</v>
      </c>
      <c r="AB2861">
        <v>960625</v>
      </c>
      <c r="AC2861">
        <v>928925</v>
      </c>
      <c r="AD2861">
        <v>972633</v>
      </c>
      <c r="AE2861">
        <v>1018990</v>
      </c>
      <c r="AF2861">
        <v>678287</v>
      </c>
      <c r="AG2861">
        <v>716698</v>
      </c>
      <c r="AH2861">
        <v>760608</v>
      </c>
      <c r="AI2861">
        <v>706143</v>
      </c>
      <c r="AJ2861">
        <v>715818</v>
      </c>
      <c r="AK2861">
        <v>786498</v>
      </c>
      <c r="AL2861">
        <v>515343</v>
      </c>
      <c r="AM2861">
        <v>616948</v>
      </c>
      <c r="AN2861">
        <v>506040</v>
      </c>
      <c r="AO2861">
        <v>468191</v>
      </c>
      <c r="AP2861">
        <v>681319</v>
      </c>
      <c r="AQ2861">
        <v>742668</v>
      </c>
    </row>
    <row r="2862" spans="1:43">
      <c r="A2862">
        <v>2861</v>
      </c>
      <c r="B2862" t="s">
        <v>5763</v>
      </c>
      <c r="C2862" t="s">
        <v>5764</v>
      </c>
      <c r="D2862">
        <v>1.5840799999999999E-2</v>
      </c>
      <c r="E2862">
        <v>3</v>
      </c>
      <c r="F2862">
        <v>3</v>
      </c>
      <c r="G2862">
        <v>0</v>
      </c>
      <c r="H2862">
        <v>95388.800000000003</v>
      </c>
      <c r="I2862">
        <v>79343.8</v>
      </c>
      <c r="J2862">
        <v>46490</v>
      </c>
      <c r="K2862">
        <v>162818</v>
      </c>
      <c r="L2862">
        <v>146355</v>
      </c>
      <c r="M2862">
        <v>122461</v>
      </c>
      <c r="N2862">
        <v>106747</v>
      </c>
      <c r="O2862">
        <v>53274.6</v>
      </c>
      <c r="P2862">
        <v>24806.1</v>
      </c>
      <c r="Q2862">
        <v>51234.400000000001</v>
      </c>
      <c r="R2862">
        <v>32322</v>
      </c>
      <c r="S2862">
        <v>41363.5</v>
      </c>
      <c r="T2862">
        <v>84655.5</v>
      </c>
      <c r="U2862">
        <v>101306</v>
      </c>
      <c r="V2862">
        <v>84482.9</v>
      </c>
      <c r="W2862">
        <v>27627.8</v>
      </c>
      <c r="X2862">
        <v>22279.9</v>
      </c>
      <c r="Y2862">
        <v>24433.5</v>
      </c>
      <c r="Z2862">
        <v>150417</v>
      </c>
      <c r="AA2862">
        <v>148642</v>
      </c>
      <c r="AB2862">
        <v>155535</v>
      </c>
      <c r="AC2862">
        <v>112037</v>
      </c>
      <c r="AD2862">
        <v>102199</v>
      </c>
      <c r="AE2862">
        <v>35056.1</v>
      </c>
      <c r="AF2862">
        <v>5885.81</v>
      </c>
      <c r="AG2862">
        <v>56736.6</v>
      </c>
      <c r="AH2862" t="s">
        <v>44</v>
      </c>
      <c r="AI2862">
        <v>55958.1</v>
      </c>
      <c r="AJ2862">
        <v>42408.7</v>
      </c>
      <c r="AK2862">
        <v>47677.599999999999</v>
      </c>
      <c r="AL2862">
        <v>78947</v>
      </c>
      <c r="AM2862">
        <v>105703</v>
      </c>
      <c r="AN2862">
        <v>63039.9</v>
      </c>
      <c r="AO2862">
        <v>60617.9</v>
      </c>
      <c r="AP2862">
        <v>94396.1</v>
      </c>
      <c r="AQ2862">
        <v>85737.9</v>
      </c>
    </row>
    <row r="2863" spans="1:43">
      <c r="A2863">
        <v>2862</v>
      </c>
      <c r="B2863" t="s">
        <v>5765</v>
      </c>
      <c r="C2863" t="s">
        <v>5766</v>
      </c>
      <c r="D2863">
        <v>1.46082E-2</v>
      </c>
      <c r="E2863">
        <v>4</v>
      </c>
      <c r="F2863">
        <v>4</v>
      </c>
      <c r="G2863">
        <v>0</v>
      </c>
      <c r="H2863">
        <v>174659</v>
      </c>
      <c r="I2863">
        <v>173756</v>
      </c>
      <c r="J2863">
        <v>144667</v>
      </c>
      <c r="K2863">
        <v>73149.399999999994</v>
      </c>
      <c r="L2863">
        <v>81022.3</v>
      </c>
      <c r="M2863">
        <v>89311.1</v>
      </c>
      <c r="N2863">
        <v>170456</v>
      </c>
      <c r="O2863">
        <v>162842</v>
      </c>
      <c r="P2863">
        <v>100342</v>
      </c>
      <c r="Q2863">
        <v>41538.6</v>
      </c>
      <c r="R2863">
        <v>46561.7</v>
      </c>
      <c r="S2863">
        <v>44643.4</v>
      </c>
      <c r="T2863">
        <v>220680</v>
      </c>
      <c r="U2863">
        <v>259363</v>
      </c>
      <c r="V2863">
        <v>265646</v>
      </c>
      <c r="W2863">
        <v>44198.7</v>
      </c>
      <c r="X2863">
        <v>60139.6</v>
      </c>
      <c r="Y2863">
        <v>48898.2</v>
      </c>
      <c r="Z2863">
        <v>211279</v>
      </c>
      <c r="AA2863">
        <v>246424</v>
      </c>
      <c r="AB2863">
        <v>252041</v>
      </c>
      <c r="AC2863">
        <v>93957.7</v>
      </c>
      <c r="AD2863">
        <v>80761.8</v>
      </c>
      <c r="AE2863">
        <v>68476.2</v>
      </c>
      <c r="AF2863">
        <v>56499.6</v>
      </c>
      <c r="AG2863">
        <v>71036.399999999994</v>
      </c>
      <c r="AH2863">
        <v>91770.6</v>
      </c>
      <c r="AI2863">
        <v>41872.1</v>
      </c>
      <c r="AJ2863">
        <v>46460.3</v>
      </c>
      <c r="AK2863">
        <v>57786</v>
      </c>
      <c r="AL2863">
        <v>84287.3</v>
      </c>
      <c r="AM2863">
        <v>170864</v>
      </c>
      <c r="AN2863">
        <v>120994</v>
      </c>
      <c r="AO2863">
        <v>21713.8</v>
      </c>
      <c r="AP2863">
        <v>47106.8</v>
      </c>
      <c r="AQ2863">
        <v>37160.6</v>
      </c>
    </row>
    <row r="2864" spans="1:43">
      <c r="A2864">
        <v>2863</v>
      </c>
      <c r="B2864" t="s">
        <v>5767</v>
      </c>
      <c r="C2864" t="s">
        <v>5768</v>
      </c>
      <c r="D2864">
        <v>7.1633199999999997E-4</v>
      </c>
      <c r="E2864">
        <v>23</v>
      </c>
      <c r="F2864">
        <v>22</v>
      </c>
      <c r="G2864">
        <v>1</v>
      </c>
      <c r="H2864">
        <v>3123270</v>
      </c>
      <c r="I2864">
        <v>2753030</v>
      </c>
      <c r="J2864">
        <v>2441930</v>
      </c>
      <c r="K2864">
        <v>2255670</v>
      </c>
      <c r="L2864">
        <v>2074360</v>
      </c>
      <c r="M2864">
        <v>2262140</v>
      </c>
      <c r="N2864">
        <v>2935450</v>
      </c>
      <c r="O2864">
        <v>3029660</v>
      </c>
      <c r="P2864">
        <v>2610030</v>
      </c>
      <c r="Q2864">
        <v>1428390</v>
      </c>
      <c r="R2864">
        <v>1335210</v>
      </c>
      <c r="S2864">
        <v>1253690</v>
      </c>
      <c r="T2864">
        <v>2603770</v>
      </c>
      <c r="U2864">
        <v>2824870</v>
      </c>
      <c r="V2864">
        <v>2811960</v>
      </c>
      <c r="W2864">
        <v>944356</v>
      </c>
      <c r="X2864">
        <v>935367</v>
      </c>
      <c r="Y2864">
        <v>990302</v>
      </c>
      <c r="Z2864">
        <v>5680030</v>
      </c>
      <c r="AA2864">
        <v>5511720</v>
      </c>
      <c r="AB2864">
        <v>5739100</v>
      </c>
      <c r="AC2864">
        <v>1999750</v>
      </c>
      <c r="AD2864">
        <v>1763020</v>
      </c>
      <c r="AE2864">
        <v>1677200</v>
      </c>
      <c r="AF2864">
        <v>1622010</v>
      </c>
      <c r="AG2864">
        <v>1780450</v>
      </c>
      <c r="AH2864">
        <v>1999460</v>
      </c>
      <c r="AI2864">
        <v>1486810</v>
      </c>
      <c r="AJ2864">
        <v>1521370</v>
      </c>
      <c r="AK2864">
        <v>1299990</v>
      </c>
      <c r="AL2864">
        <v>4462640</v>
      </c>
      <c r="AM2864">
        <v>5349110</v>
      </c>
      <c r="AN2864">
        <v>4192640</v>
      </c>
      <c r="AO2864">
        <v>2735020</v>
      </c>
      <c r="AP2864">
        <v>3768790</v>
      </c>
      <c r="AQ2864">
        <v>3559530</v>
      </c>
    </row>
    <row r="2865" spans="1:43">
      <c r="A2865">
        <v>2864</v>
      </c>
      <c r="B2865" t="s">
        <v>5769</v>
      </c>
      <c r="C2865" t="s">
        <v>5770</v>
      </c>
      <c r="D2865">
        <v>2.9057400000000001E-2</v>
      </c>
      <c r="E2865">
        <v>2</v>
      </c>
      <c r="F2865">
        <v>2</v>
      </c>
      <c r="G2865">
        <v>0</v>
      </c>
      <c r="H2865">
        <v>51015</v>
      </c>
      <c r="I2865">
        <v>23583.200000000001</v>
      </c>
      <c r="J2865" t="s">
        <v>44</v>
      </c>
      <c r="K2865">
        <v>93564.6</v>
      </c>
      <c r="L2865" t="s">
        <v>44</v>
      </c>
      <c r="M2865" t="s">
        <v>44</v>
      </c>
      <c r="N2865">
        <v>132001</v>
      </c>
      <c r="O2865" t="s">
        <v>44</v>
      </c>
      <c r="P2865" t="s">
        <v>44</v>
      </c>
      <c r="Q2865">
        <v>96361.1</v>
      </c>
      <c r="R2865" t="s">
        <v>44</v>
      </c>
      <c r="S2865" t="s">
        <v>44</v>
      </c>
      <c r="T2865">
        <v>72099.899999999994</v>
      </c>
      <c r="U2865">
        <v>123760</v>
      </c>
      <c r="V2865">
        <v>52630.5</v>
      </c>
      <c r="W2865">
        <v>32417.8</v>
      </c>
      <c r="X2865" t="s">
        <v>44</v>
      </c>
      <c r="Y2865" t="s">
        <v>44</v>
      </c>
      <c r="Z2865">
        <v>108420</v>
      </c>
      <c r="AA2865">
        <v>90765.5</v>
      </c>
      <c r="AB2865" t="s">
        <v>44</v>
      </c>
      <c r="AC2865">
        <v>90079.7</v>
      </c>
      <c r="AD2865">
        <v>54254.3</v>
      </c>
      <c r="AE2865" t="s">
        <v>44</v>
      </c>
      <c r="AF2865" t="s">
        <v>44</v>
      </c>
      <c r="AG2865" t="s">
        <v>44</v>
      </c>
      <c r="AH2865" t="s">
        <v>44</v>
      </c>
      <c r="AI2865">
        <v>55775.9</v>
      </c>
      <c r="AJ2865" t="s">
        <v>44</v>
      </c>
      <c r="AK2865" t="s">
        <v>44</v>
      </c>
      <c r="AL2865">
        <v>90442.2</v>
      </c>
      <c r="AM2865" t="s">
        <v>44</v>
      </c>
      <c r="AN2865" t="s">
        <v>44</v>
      </c>
      <c r="AO2865" t="s">
        <v>44</v>
      </c>
      <c r="AP2865" t="s">
        <v>44</v>
      </c>
      <c r="AQ2865" t="s">
        <v>44</v>
      </c>
    </row>
    <row r="2866" spans="1:43">
      <c r="A2866">
        <v>2865</v>
      </c>
      <c r="B2866" t="s">
        <v>5771</v>
      </c>
      <c r="C2866" t="s">
        <v>5772</v>
      </c>
      <c r="D2866">
        <v>1.4626999999999999E-3</v>
      </c>
      <c r="E2866">
        <v>6</v>
      </c>
      <c r="F2866">
        <v>6</v>
      </c>
      <c r="G2866">
        <v>0</v>
      </c>
      <c r="H2866">
        <v>263902</v>
      </c>
      <c r="I2866">
        <v>267161</v>
      </c>
      <c r="J2866">
        <v>236099</v>
      </c>
      <c r="K2866">
        <v>192105</v>
      </c>
      <c r="L2866">
        <v>206981</v>
      </c>
      <c r="M2866">
        <v>212796</v>
      </c>
      <c r="N2866">
        <v>249156</v>
      </c>
      <c r="O2866">
        <v>233504</v>
      </c>
      <c r="P2866">
        <v>139734</v>
      </c>
      <c r="Q2866">
        <v>146292</v>
      </c>
      <c r="R2866">
        <v>115660</v>
      </c>
      <c r="S2866">
        <v>165793</v>
      </c>
      <c r="T2866">
        <v>235441</v>
      </c>
      <c r="U2866">
        <v>262030</v>
      </c>
      <c r="V2866">
        <v>292657</v>
      </c>
      <c r="W2866">
        <v>89572.2</v>
      </c>
      <c r="X2866">
        <v>90497.5</v>
      </c>
      <c r="Y2866">
        <v>63228</v>
      </c>
      <c r="Z2866">
        <v>424164</v>
      </c>
      <c r="AA2866">
        <v>472738</v>
      </c>
      <c r="AB2866">
        <v>508438</v>
      </c>
      <c r="AC2866">
        <v>218108</v>
      </c>
      <c r="AD2866">
        <v>180358</v>
      </c>
      <c r="AE2866">
        <v>129233</v>
      </c>
      <c r="AF2866">
        <v>39016.9</v>
      </c>
      <c r="AG2866">
        <v>192711</v>
      </c>
      <c r="AH2866">
        <v>206315</v>
      </c>
      <c r="AI2866">
        <v>123917</v>
      </c>
      <c r="AJ2866">
        <v>104809</v>
      </c>
      <c r="AK2866">
        <v>97319.5</v>
      </c>
      <c r="AL2866">
        <v>174638</v>
      </c>
      <c r="AM2866">
        <v>269074</v>
      </c>
      <c r="AN2866">
        <v>250050</v>
      </c>
      <c r="AO2866">
        <v>38991.199999999997</v>
      </c>
      <c r="AP2866">
        <v>152822</v>
      </c>
      <c r="AQ2866">
        <v>158843</v>
      </c>
    </row>
    <row r="2867" spans="1:43">
      <c r="A2867">
        <v>2866</v>
      </c>
      <c r="B2867" t="s">
        <v>5773</v>
      </c>
      <c r="C2867" t="s">
        <v>5774</v>
      </c>
      <c r="D2867">
        <v>7.1633199999999997E-4</v>
      </c>
      <c r="E2867">
        <v>8</v>
      </c>
      <c r="F2867">
        <v>8</v>
      </c>
      <c r="G2867">
        <v>0</v>
      </c>
      <c r="H2867">
        <v>342581</v>
      </c>
      <c r="I2867">
        <v>291248</v>
      </c>
      <c r="J2867">
        <v>326672</v>
      </c>
      <c r="K2867">
        <v>226547</v>
      </c>
      <c r="L2867">
        <v>212725</v>
      </c>
      <c r="M2867">
        <v>193276</v>
      </c>
      <c r="N2867">
        <v>295904</v>
      </c>
      <c r="O2867">
        <v>367528</v>
      </c>
      <c r="P2867">
        <v>292741</v>
      </c>
      <c r="Q2867">
        <v>205443</v>
      </c>
      <c r="R2867">
        <v>203387</v>
      </c>
      <c r="S2867">
        <v>177936</v>
      </c>
      <c r="T2867">
        <v>236743</v>
      </c>
      <c r="U2867">
        <v>297242</v>
      </c>
      <c r="V2867">
        <v>299065</v>
      </c>
      <c r="W2867">
        <v>127682</v>
      </c>
      <c r="X2867">
        <v>136331</v>
      </c>
      <c r="Y2867">
        <v>187177</v>
      </c>
      <c r="Z2867">
        <v>535953</v>
      </c>
      <c r="AA2867">
        <v>516188</v>
      </c>
      <c r="AB2867">
        <v>624834</v>
      </c>
      <c r="AC2867">
        <v>317829</v>
      </c>
      <c r="AD2867">
        <v>314499</v>
      </c>
      <c r="AE2867">
        <v>310507</v>
      </c>
      <c r="AF2867">
        <v>405197</v>
      </c>
      <c r="AG2867">
        <v>386202</v>
      </c>
      <c r="AH2867">
        <v>403315</v>
      </c>
      <c r="AI2867">
        <v>252675</v>
      </c>
      <c r="AJ2867">
        <v>297847</v>
      </c>
      <c r="AK2867">
        <v>305657</v>
      </c>
      <c r="AL2867">
        <v>293475</v>
      </c>
      <c r="AM2867">
        <v>423026</v>
      </c>
      <c r="AN2867">
        <v>284257</v>
      </c>
      <c r="AO2867">
        <v>105603</v>
      </c>
      <c r="AP2867">
        <v>196654</v>
      </c>
      <c r="AQ2867">
        <v>157700</v>
      </c>
    </row>
    <row r="2868" spans="1:43">
      <c r="A2868">
        <v>2867</v>
      </c>
      <c r="B2868" t="s">
        <v>5775</v>
      </c>
      <c r="C2868" t="s">
        <v>5776</v>
      </c>
      <c r="D2868">
        <v>7.1633199999999997E-4</v>
      </c>
      <c r="E2868">
        <v>6</v>
      </c>
      <c r="F2868">
        <v>6</v>
      </c>
      <c r="G2868">
        <v>0</v>
      </c>
      <c r="H2868">
        <v>303035</v>
      </c>
      <c r="I2868">
        <v>243993</v>
      </c>
      <c r="J2868">
        <v>289710</v>
      </c>
      <c r="K2868">
        <v>495957</v>
      </c>
      <c r="L2868">
        <v>471379</v>
      </c>
      <c r="M2868">
        <v>495956</v>
      </c>
      <c r="N2868">
        <v>499286</v>
      </c>
      <c r="O2868">
        <v>460369</v>
      </c>
      <c r="P2868">
        <v>550126</v>
      </c>
      <c r="Q2868">
        <v>404207</v>
      </c>
      <c r="R2868">
        <v>370335</v>
      </c>
      <c r="S2868">
        <v>427984</v>
      </c>
      <c r="T2868">
        <v>313080</v>
      </c>
      <c r="U2868">
        <v>296411</v>
      </c>
      <c r="V2868">
        <v>302732</v>
      </c>
      <c r="W2868">
        <v>168599</v>
      </c>
      <c r="X2868">
        <v>206860</v>
      </c>
      <c r="Y2868">
        <v>233277</v>
      </c>
      <c r="Z2868">
        <v>492269</v>
      </c>
      <c r="AA2868">
        <v>530869</v>
      </c>
      <c r="AB2868">
        <v>547805</v>
      </c>
      <c r="AC2868">
        <v>472040</v>
      </c>
      <c r="AD2868">
        <v>419397</v>
      </c>
      <c r="AE2868">
        <v>459887</v>
      </c>
      <c r="AF2868">
        <v>257633</v>
      </c>
      <c r="AG2868">
        <v>294219</v>
      </c>
      <c r="AH2868">
        <v>345420</v>
      </c>
      <c r="AI2868">
        <v>357433</v>
      </c>
      <c r="AJ2868">
        <v>378054</v>
      </c>
      <c r="AK2868">
        <v>381071</v>
      </c>
      <c r="AL2868">
        <v>208967</v>
      </c>
      <c r="AM2868">
        <v>267798</v>
      </c>
      <c r="AN2868">
        <v>195528</v>
      </c>
      <c r="AO2868">
        <v>163784</v>
      </c>
      <c r="AP2868">
        <v>213833</v>
      </c>
      <c r="AQ2868">
        <v>252274</v>
      </c>
    </row>
    <row r="2869" spans="1:43">
      <c r="A2869">
        <v>2868</v>
      </c>
      <c r="B2869" t="s">
        <v>5777</v>
      </c>
      <c r="C2869" t="s">
        <v>5778</v>
      </c>
      <c r="D2869">
        <v>2.1995299999999999E-2</v>
      </c>
      <c r="E2869">
        <v>4</v>
      </c>
      <c r="F2869">
        <v>4</v>
      </c>
      <c r="G2869">
        <v>0</v>
      </c>
      <c r="H2869">
        <v>215498</v>
      </c>
      <c r="I2869">
        <v>179348</v>
      </c>
      <c r="J2869">
        <v>199827</v>
      </c>
      <c r="K2869">
        <v>248528</v>
      </c>
      <c r="L2869">
        <v>238043</v>
      </c>
      <c r="M2869">
        <v>296818</v>
      </c>
      <c r="N2869">
        <v>143923</v>
      </c>
      <c r="O2869">
        <v>103116</v>
      </c>
      <c r="P2869">
        <v>204577</v>
      </c>
      <c r="Q2869" t="s">
        <v>44</v>
      </c>
      <c r="R2869">
        <v>87802.7</v>
      </c>
      <c r="S2869">
        <v>94948.3</v>
      </c>
      <c r="T2869">
        <v>133128</v>
      </c>
      <c r="U2869">
        <v>208646</v>
      </c>
      <c r="V2869">
        <v>197325</v>
      </c>
      <c r="W2869">
        <v>74035.7</v>
      </c>
      <c r="X2869">
        <v>66443.899999999994</v>
      </c>
      <c r="Y2869">
        <v>128247</v>
      </c>
      <c r="Z2869">
        <v>334254</v>
      </c>
      <c r="AA2869">
        <v>287227</v>
      </c>
      <c r="AB2869">
        <v>268442</v>
      </c>
      <c r="AC2869">
        <v>241637</v>
      </c>
      <c r="AD2869">
        <v>198059</v>
      </c>
      <c r="AE2869">
        <v>241187</v>
      </c>
      <c r="AF2869">
        <v>89508.5</v>
      </c>
      <c r="AG2869">
        <v>55864.3</v>
      </c>
      <c r="AH2869">
        <v>192927</v>
      </c>
      <c r="AI2869">
        <v>131500</v>
      </c>
      <c r="AJ2869">
        <v>95782.1</v>
      </c>
      <c r="AK2869">
        <v>147057</v>
      </c>
      <c r="AL2869">
        <v>178651</v>
      </c>
      <c r="AM2869">
        <v>205558</v>
      </c>
      <c r="AN2869">
        <v>167197</v>
      </c>
      <c r="AO2869">
        <v>70981.7</v>
      </c>
      <c r="AP2869">
        <v>176888</v>
      </c>
      <c r="AQ2869">
        <v>179048</v>
      </c>
    </row>
    <row r="2870" spans="1:43">
      <c r="A2870">
        <v>2869</v>
      </c>
      <c r="B2870" t="s">
        <v>5779</v>
      </c>
      <c r="C2870" t="s">
        <v>5780</v>
      </c>
      <c r="D2870">
        <v>7.1633199999999997E-4</v>
      </c>
      <c r="E2870">
        <v>9</v>
      </c>
      <c r="F2870">
        <v>9</v>
      </c>
      <c r="G2870">
        <v>0</v>
      </c>
      <c r="H2870">
        <v>616136</v>
      </c>
      <c r="I2870">
        <v>554269</v>
      </c>
      <c r="J2870">
        <v>597162</v>
      </c>
      <c r="K2870">
        <v>604262</v>
      </c>
      <c r="L2870">
        <v>567088</v>
      </c>
      <c r="M2870">
        <v>638575</v>
      </c>
      <c r="N2870">
        <v>760318</v>
      </c>
      <c r="O2870">
        <v>734125</v>
      </c>
      <c r="P2870">
        <v>678634</v>
      </c>
      <c r="Q2870">
        <v>429767</v>
      </c>
      <c r="R2870">
        <v>463369</v>
      </c>
      <c r="S2870">
        <v>512365</v>
      </c>
      <c r="T2870">
        <v>843198</v>
      </c>
      <c r="U2870">
        <v>927240</v>
      </c>
      <c r="V2870">
        <v>964998</v>
      </c>
      <c r="W2870">
        <v>370577</v>
      </c>
      <c r="X2870">
        <v>422527</v>
      </c>
      <c r="Y2870">
        <v>481365</v>
      </c>
      <c r="Z2870">
        <v>735169</v>
      </c>
      <c r="AA2870">
        <v>774495</v>
      </c>
      <c r="AB2870">
        <v>805638</v>
      </c>
      <c r="AC2870">
        <v>601700</v>
      </c>
      <c r="AD2870">
        <v>531215</v>
      </c>
      <c r="AE2870">
        <v>589239</v>
      </c>
      <c r="AF2870">
        <v>398739</v>
      </c>
      <c r="AG2870">
        <v>512667</v>
      </c>
      <c r="AH2870">
        <v>368114</v>
      </c>
      <c r="AI2870">
        <v>476054</v>
      </c>
      <c r="AJ2870">
        <v>491168</v>
      </c>
      <c r="AK2870">
        <v>575328</v>
      </c>
      <c r="AL2870">
        <v>360489</v>
      </c>
      <c r="AM2870">
        <v>424247</v>
      </c>
      <c r="AN2870">
        <v>300708</v>
      </c>
      <c r="AO2870">
        <v>264153</v>
      </c>
      <c r="AP2870">
        <v>322329</v>
      </c>
      <c r="AQ2870">
        <v>337888</v>
      </c>
    </row>
    <row r="2871" spans="1:43">
      <c r="A2871">
        <v>2870</v>
      </c>
      <c r="B2871" t="s">
        <v>5781</v>
      </c>
      <c r="C2871" t="s">
        <v>5782</v>
      </c>
      <c r="D2871">
        <v>1.23596E-2</v>
      </c>
      <c r="E2871">
        <v>1</v>
      </c>
      <c r="F2871">
        <v>1</v>
      </c>
      <c r="G2871">
        <v>0</v>
      </c>
      <c r="H2871">
        <v>180027</v>
      </c>
      <c r="I2871">
        <v>150385</v>
      </c>
      <c r="J2871">
        <v>104887</v>
      </c>
      <c r="K2871">
        <v>65175.5</v>
      </c>
      <c r="L2871">
        <v>85030.9</v>
      </c>
      <c r="M2871">
        <v>116605</v>
      </c>
      <c r="N2871">
        <v>130236</v>
      </c>
      <c r="O2871">
        <v>147231</v>
      </c>
      <c r="P2871">
        <v>90923.9</v>
      </c>
      <c r="Q2871">
        <v>104066</v>
      </c>
      <c r="R2871">
        <v>114496</v>
      </c>
      <c r="S2871">
        <v>91983.9</v>
      </c>
      <c r="T2871">
        <v>133153</v>
      </c>
      <c r="U2871">
        <v>142789</v>
      </c>
      <c r="V2871">
        <v>163840</v>
      </c>
      <c r="W2871">
        <v>83875</v>
      </c>
      <c r="X2871">
        <v>125262</v>
      </c>
      <c r="Y2871">
        <v>132632</v>
      </c>
      <c r="Z2871" t="s">
        <v>44</v>
      </c>
      <c r="AA2871" t="s">
        <v>44</v>
      </c>
      <c r="AB2871">
        <v>64736.9</v>
      </c>
      <c r="AC2871">
        <v>64964.4</v>
      </c>
      <c r="AD2871">
        <v>96215.4</v>
      </c>
      <c r="AE2871">
        <v>138160</v>
      </c>
      <c r="AF2871">
        <v>52023.5</v>
      </c>
      <c r="AG2871">
        <v>156393</v>
      </c>
      <c r="AH2871">
        <v>116916</v>
      </c>
      <c r="AI2871">
        <v>88228.6</v>
      </c>
      <c r="AJ2871">
        <v>182421</v>
      </c>
      <c r="AK2871">
        <v>166602</v>
      </c>
      <c r="AL2871">
        <v>89787.199999999997</v>
      </c>
      <c r="AM2871">
        <v>70088.7</v>
      </c>
      <c r="AN2871">
        <v>133472</v>
      </c>
      <c r="AO2871">
        <v>105221</v>
      </c>
      <c r="AP2871">
        <v>235860</v>
      </c>
      <c r="AQ2871">
        <v>32886.400000000001</v>
      </c>
    </row>
    <row r="2872" spans="1:43">
      <c r="A2872">
        <v>2871</v>
      </c>
      <c r="B2872" t="s">
        <v>5783</v>
      </c>
      <c r="C2872" t="s">
        <v>5784</v>
      </c>
      <c r="D2872">
        <v>7.1633199999999997E-4</v>
      </c>
      <c r="E2872">
        <v>13</v>
      </c>
      <c r="F2872">
        <v>13</v>
      </c>
      <c r="G2872">
        <v>0</v>
      </c>
      <c r="H2872">
        <v>1788990</v>
      </c>
      <c r="I2872">
        <v>1712190</v>
      </c>
      <c r="J2872">
        <v>1452270</v>
      </c>
      <c r="K2872">
        <v>3238350</v>
      </c>
      <c r="L2872">
        <v>3108720</v>
      </c>
      <c r="M2872">
        <v>3183490</v>
      </c>
      <c r="N2872">
        <v>5429080</v>
      </c>
      <c r="O2872">
        <v>5749400</v>
      </c>
      <c r="P2872">
        <v>4052580</v>
      </c>
      <c r="Q2872">
        <v>5248270</v>
      </c>
      <c r="R2872">
        <v>5351710</v>
      </c>
      <c r="S2872">
        <v>5803910</v>
      </c>
      <c r="T2872">
        <v>2832080</v>
      </c>
      <c r="U2872">
        <v>3464520</v>
      </c>
      <c r="V2872">
        <v>3162690</v>
      </c>
      <c r="W2872">
        <v>3343310</v>
      </c>
      <c r="X2872">
        <v>3597890</v>
      </c>
      <c r="Y2872">
        <v>3517100</v>
      </c>
      <c r="Z2872">
        <v>3556070</v>
      </c>
      <c r="AA2872">
        <v>3661160</v>
      </c>
      <c r="AB2872">
        <v>3983100</v>
      </c>
      <c r="AC2872">
        <v>3921530</v>
      </c>
      <c r="AD2872">
        <v>3972530</v>
      </c>
      <c r="AE2872">
        <v>3336470</v>
      </c>
      <c r="AF2872">
        <v>2392380</v>
      </c>
      <c r="AG2872">
        <v>2700160</v>
      </c>
      <c r="AH2872">
        <v>2883270</v>
      </c>
      <c r="AI2872">
        <v>3329440</v>
      </c>
      <c r="AJ2872">
        <v>3471920</v>
      </c>
      <c r="AK2872">
        <v>3609520</v>
      </c>
      <c r="AL2872">
        <v>1731660</v>
      </c>
      <c r="AM2872">
        <v>2221630</v>
      </c>
      <c r="AN2872">
        <v>1567280</v>
      </c>
      <c r="AO2872">
        <v>1768100</v>
      </c>
      <c r="AP2872">
        <v>2440840</v>
      </c>
      <c r="AQ2872">
        <v>2471790</v>
      </c>
    </row>
    <row r="2873" spans="1:43">
      <c r="A2873">
        <v>2872</v>
      </c>
      <c r="B2873" t="s">
        <v>5785</v>
      </c>
      <c r="C2873" t="s">
        <v>5786</v>
      </c>
      <c r="D2873">
        <v>7.1633199999999997E-4</v>
      </c>
      <c r="E2873">
        <v>8</v>
      </c>
      <c r="F2873">
        <v>8</v>
      </c>
      <c r="G2873">
        <v>0</v>
      </c>
      <c r="H2873">
        <v>944194</v>
      </c>
      <c r="I2873">
        <v>911037</v>
      </c>
      <c r="J2873">
        <v>948188</v>
      </c>
      <c r="K2873">
        <v>649128</v>
      </c>
      <c r="L2873">
        <v>576916</v>
      </c>
      <c r="M2873">
        <v>635392</v>
      </c>
      <c r="N2873">
        <v>934032</v>
      </c>
      <c r="O2873">
        <v>1068530</v>
      </c>
      <c r="P2873">
        <v>1014740</v>
      </c>
      <c r="Q2873">
        <v>363426</v>
      </c>
      <c r="R2873">
        <v>342929</v>
      </c>
      <c r="S2873">
        <v>303839</v>
      </c>
      <c r="T2873">
        <v>973530</v>
      </c>
      <c r="U2873">
        <v>1224280</v>
      </c>
      <c r="V2873">
        <v>1133770</v>
      </c>
      <c r="W2873">
        <v>166266</v>
      </c>
      <c r="X2873">
        <v>230456</v>
      </c>
      <c r="Y2873">
        <v>298025</v>
      </c>
      <c r="Z2873">
        <v>1404390</v>
      </c>
      <c r="AA2873">
        <v>1608290</v>
      </c>
      <c r="AB2873">
        <v>1534030</v>
      </c>
      <c r="AC2873">
        <v>596755</v>
      </c>
      <c r="AD2873">
        <v>564111</v>
      </c>
      <c r="AE2873">
        <v>482385</v>
      </c>
      <c r="AF2873">
        <v>516305</v>
      </c>
      <c r="AG2873">
        <v>611533</v>
      </c>
      <c r="AH2873">
        <v>612878</v>
      </c>
      <c r="AI2873">
        <v>339474</v>
      </c>
      <c r="AJ2873">
        <v>377209</v>
      </c>
      <c r="AK2873">
        <v>317287</v>
      </c>
      <c r="AL2873">
        <v>1063130</v>
      </c>
      <c r="AM2873">
        <v>1307050</v>
      </c>
      <c r="AN2873">
        <v>1030360</v>
      </c>
      <c r="AO2873">
        <v>408903</v>
      </c>
      <c r="AP2873">
        <v>590477</v>
      </c>
      <c r="AQ2873">
        <v>538649</v>
      </c>
    </row>
    <row r="2874" spans="1:43">
      <c r="A2874">
        <v>2873</v>
      </c>
      <c r="B2874" t="s">
        <v>5787</v>
      </c>
      <c r="C2874" t="s">
        <v>5788</v>
      </c>
      <c r="D2874">
        <v>9.1610400000000005E-3</v>
      </c>
      <c r="E2874">
        <v>5</v>
      </c>
      <c r="F2874">
        <v>5</v>
      </c>
      <c r="G2874">
        <v>0</v>
      </c>
      <c r="H2874">
        <v>204419</v>
      </c>
      <c r="I2874">
        <v>168365</v>
      </c>
      <c r="J2874">
        <v>156952</v>
      </c>
      <c r="K2874">
        <v>539705</v>
      </c>
      <c r="L2874">
        <v>356627</v>
      </c>
      <c r="M2874">
        <v>345162</v>
      </c>
      <c r="N2874">
        <v>335498</v>
      </c>
      <c r="O2874">
        <v>385512</v>
      </c>
      <c r="P2874">
        <v>278440</v>
      </c>
      <c r="Q2874">
        <v>214279</v>
      </c>
      <c r="R2874">
        <v>296733</v>
      </c>
      <c r="S2874">
        <v>308132</v>
      </c>
      <c r="T2874">
        <v>327912</v>
      </c>
      <c r="U2874">
        <v>329788</v>
      </c>
      <c r="V2874">
        <v>375388</v>
      </c>
      <c r="W2874">
        <v>172460</v>
      </c>
      <c r="X2874">
        <v>114215</v>
      </c>
      <c r="Y2874">
        <v>106019</v>
      </c>
      <c r="Z2874">
        <v>511176</v>
      </c>
      <c r="AA2874">
        <v>578611</v>
      </c>
      <c r="AB2874">
        <v>591808</v>
      </c>
      <c r="AC2874">
        <v>270053</v>
      </c>
      <c r="AD2874">
        <v>240269</v>
      </c>
      <c r="AE2874">
        <v>233351</v>
      </c>
      <c r="AF2874">
        <v>247913</v>
      </c>
      <c r="AG2874">
        <v>194562</v>
      </c>
      <c r="AH2874">
        <v>154105</v>
      </c>
      <c r="AI2874">
        <v>237033</v>
      </c>
      <c r="AJ2874">
        <v>219131</v>
      </c>
      <c r="AK2874">
        <v>143880</v>
      </c>
      <c r="AL2874">
        <v>394363</v>
      </c>
      <c r="AM2874">
        <v>437505</v>
      </c>
      <c r="AN2874">
        <v>265728</v>
      </c>
      <c r="AO2874">
        <v>328366</v>
      </c>
      <c r="AP2874">
        <v>483605</v>
      </c>
      <c r="AQ2874">
        <v>303783</v>
      </c>
    </row>
    <row r="2875" spans="1:43">
      <c r="A2875">
        <v>2874</v>
      </c>
      <c r="B2875" t="s">
        <v>5789</v>
      </c>
      <c r="C2875" t="s">
        <v>5790</v>
      </c>
      <c r="D2875">
        <v>1.59673E-2</v>
      </c>
      <c r="E2875">
        <v>6</v>
      </c>
      <c r="F2875">
        <v>6</v>
      </c>
      <c r="G2875">
        <v>0</v>
      </c>
      <c r="H2875">
        <v>1094760</v>
      </c>
      <c r="I2875">
        <v>1055880</v>
      </c>
      <c r="J2875">
        <v>1169810</v>
      </c>
      <c r="K2875">
        <v>2029370</v>
      </c>
      <c r="L2875">
        <v>1614080</v>
      </c>
      <c r="M2875">
        <v>1787250</v>
      </c>
      <c r="N2875">
        <v>1596840</v>
      </c>
      <c r="O2875">
        <v>1513730</v>
      </c>
      <c r="P2875">
        <v>2223060</v>
      </c>
      <c r="Q2875">
        <v>1047050</v>
      </c>
      <c r="R2875">
        <v>1087240</v>
      </c>
      <c r="S2875">
        <v>717837</v>
      </c>
      <c r="T2875">
        <v>1285990</v>
      </c>
      <c r="U2875">
        <v>1286910</v>
      </c>
      <c r="V2875">
        <v>805434</v>
      </c>
      <c r="W2875">
        <v>684973</v>
      </c>
      <c r="X2875">
        <v>481831</v>
      </c>
      <c r="Y2875">
        <v>750595</v>
      </c>
      <c r="Z2875">
        <v>1932230</v>
      </c>
      <c r="AA2875">
        <v>1823670</v>
      </c>
      <c r="AB2875">
        <v>1488560</v>
      </c>
      <c r="AC2875">
        <v>986675</v>
      </c>
      <c r="AD2875">
        <v>1232570</v>
      </c>
      <c r="AE2875">
        <v>1117160</v>
      </c>
      <c r="AF2875">
        <v>1267430</v>
      </c>
      <c r="AG2875">
        <v>1350290</v>
      </c>
      <c r="AH2875">
        <v>1291560</v>
      </c>
      <c r="AI2875">
        <v>1223870</v>
      </c>
      <c r="AJ2875">
        <v>1279890</v>
      </c>
      <c r="AK2875">
        <v>1421400</v>
      </c>
      <c r="AL2875">
        <v>608781</v>
      </c>
      <c r="AM2875">
        <v>992250</v>
      </c>
      <c r="AN2875">
        <v>750274</v>
      </c>
      <c r="AO2875">
        <v>720895</v>
      </c>
      <c r="AP2875">
        <v>999855</v>
      </c>
      <c r="AQ2875">
        <v>1548790</v>
      </c>
    </row>
    <row r="2876" spans="1:43">
      <c r="A2876">
        <v>2875</v>
      </c>
      <c r="B2876" t="s">
        <v>5791</v>
      </c>
      <c r="C2876" t="s">
        <v>5792</v>
      </c>
      <c r="D2876">
        <v>1.37426E-3</v>
      </c>
      <c r="E2876">
        <v>3</v>
      </c>
      <c r="F2876">
        <v>1</v>
      </c>
      <c r="G2876">
        <v>2</v>
      </c>
      <c r="H2876">
        <v>527543</v>
      </c>
      <c r="I2876">
        <v>395876</v>
      </c>
      <c r="J2876">
        <v>416670</v>
      </c>
      <c r="K2876">
        <v>639889</v>
      </c>
      <c r="L2876">
        <v>494231</v>
      </c>
      <c r="M2876">
        <v>516584</v>
      </c>
      <c r="N2876">
        <v>545368</v>
      </c>
      <c r="O2876">
        <v>506489</v>
      </c>
      <c r="P2876">
        <v>559848</v>
      </c>
      <c r="Q2876">
        <v>272008</v>
      </c>
      <c r="R2876">
        <v>252339</v>
      </c>
      <c r="S2876">
        <v>247049</v>
      </c>
      <c r="T2876">
        <v>371501</v>
      </c>
      <c r="U2876">
        <v>357791</v>
      </c>
      <c r="V2876">
        <v>306741</v>
      </c>
      <c r="W2876">
        <v>114370</v>
      </c>
      <c r="X2876">
        <v>140116</v>
      </c>
      <c r="Y2876">
        <v>110451</v>
      </c>
      <c r="Z2876">
        <v>789861</v>
      </c>
      <c r="AA2876">
        <v>831770</v>
      </c>
      <c r="AB2876">
        <v>869647</v>
      </c>
      <c r="AC2876">
        <v>474406</v>
      </c>
      <c r="AD2876">
        <v>507522</v>
      </c>
      <c r="AE2876">
        <v>422909</v>
      </c>
      <c r="AF2876">
        <v>286153</v>
      </c>
      <c r="AG2876">
        <v>180003</v>
      </c>
      <c r="AH2876">
        <v>370461</v>
      </c>
      <c r="AI2876">
        <v>292145</v>
      </c>
      <c r="AJ2876">
        <v>218248</v>
      </c>
      <c r="AK2876">
        <v>211233</v>
      </c>
      <c r="AL2876">
        <v>613682</v>
      </c>
      <c r="AM2876">
        <v>807405</v>
      </c>
      <c r="AN2876">
        <v>522596</v>
      </c>
      <c r="AO2876">
        <v>280050</v>
      </c>
      <c r="AP2876">
        <v>352546</v>
      </c>
      <c r="AQ2876">
        <v>466709</v>
      </c>
    </row>
    <row r="2877" spans="1:43">
      <c r="A2877">
        <v>2876</v>
      </c>
      <c r="B2877" t="s">
        <v>5793</v>
      </c>
      <c r="C2877" t="s">
        <v>5794</v>
      </c>
      <c r="D2877">
        <v>1.50983E-2</v>
      </c>
      <c r="E2877">
        <v>2</v>
      </c>
      <c r="F2877">
        <v>2</v>
      </c>
      <c r="G2877">
        <v>0</v>
      </c>
      <c r="H2877">
        <v>50719.1</v>
      </c>
      <c r="I2877">
        <v>68777.3</v>
      </c>
      <c r="J2877">
        <v>123038</v>
      </c>
      <c r="K2877">
        <v>21250.6</v>
      </c>
      <c r="L2877">
        <v>25302.5</v>
      </c>
      <c r="M2877">
        <v>28267.9</v>
      </c>
      <c r="N2877" t="s">
        <v>44</v>
      </c>
      <c r="O2877">
        <v>13432.2</v>
      </c>
      <c r="P2877">
        <v>27132.2</v>
      </c>
      <c r="Q2877" t="s">
        <v>44</v>
      </c>
      <c r="R2877" t="s">
        <v>44</v>
      </c>
      <c r="S2877" t="s">
        <v>44</v>
      </c>
      <c r="T2877">
        <v>61755.4</v>
      </c>
      <c r="U2877">
        <v>91546.3</v>
      </c>
      <c r="V2877">
        <v>96981</v>
      </c>
      <c r="W2877" t="s">
        <v>44</v>
      </c>
      <c r="X2877">
        <v>12106.4</v>
      </c>
      <c r="Y2877" t="s">
        <v>44</v>
      </c>
      <c r="Z2877">
        <v>128043</v>
      </c>
      <c r="AA2877">
        <v>132645</v>
      </c>
      <c r="AB2877">
        <v>122054</v>
      </c>
      <c r="AC2877">
        <v>40798</v>
      </c>
      <c r="AD2877">
        <v>14357.6</v>
      </c>
      <c r="AE2877">
        <v>72507.899999999994</v>
      </c>
      <c r="AF2877">
        <v>10789.3</v>
      </c>
      <c r="AG2877">
        <v>53738.1</v>
      </c>
      <c r="AH2877">
        <v>53479</v>
      </c>
      <c r="AI2877">
        <v>19917.400000000001</v>
      </c>
      <c r="AJ2877">
        <v>15437</v>
      </c>
      <c r="AK2877" t="s">
        <v>44</v>
      </c>
      <c r="AL2877">
        <v>75241.7</v>
      </c>
      <c r="AM2877">
        <v>69834.100000000006</v>
      </c>
      <c r="AN2877">
        <v>53165.2</v>
      </c>
      <c r="AO2877" t="s">
        <v>44</v>
      </c>
      <c r="AP2877" t="s">
        <v>44</v>
      </c>
      <c r="AQ2877">
        <v>21542.6</v>
      </c>
    </row>
    <row r="2878" spans="1:43">
      <c r="A2878">
        <v>2877</v>
      </c>
      <c r="B2878" t="s">
        <v>5795</v>
      </c>
      <c r="C2878" t="s">
        <v>5796</v>
      </c>
      <c r="D2878">
        <v>4.73435E-3</v>
      </c>
      <c r="E2878">
        <v>4</v>
      </c>
      <c r="F2878">
        <v>4</v>
      </c>
      <c r="G2878">
        <v>0</v>
      </c>
      <c r="H2878">
        <v>141322</v>
      </c>
      <c r="I2878">
        <v>202063</v>
      </c>
      <c r="J2878">
        <v>197208</v>
      </c>
      <c r="K2878">
        <v>341160</v>
      </c>
      <c r="L2878">
        <v>310241</v>
      </c>
      <c r="M2878">
        <v>323204</v>
      </c>
      <c r="N2878">
        <v>355281</v>
      </c>
      <c r="O2878">
        <v>343895</v>
      </c>
      <c r="P2878">
        <v>275734</v>
      </c>
      <c r="Q2878">
        <v>297294</v>
      </c>
      <c r="R2878">
        <v>296971</v>
      </c>
      <c r="S2878">
        <v>263081</v>
      </c>
      <c r="T2878">
        <v>244429</v>
      </c>
      <c r="U2878">
        <v>298280</v>
      </c>
      <c r="V2878">
        <v>292841</v>
      </c>
      <c r="W2878">
        <v>182377</v>
      </c>
      <c r="X2878">
        <v>233106</v>
      </c>
      <c r="Y2878">
        <v>257945</v>
      </c>
      <c r="Z2878">
        <v>414900</v>
      </c>
      <c r="AA2878">
        <v>357823</v>
      </c>
      <c r="AB2878">
        <v>399892</v>
      </c>
      <c r="AC2878">
        <v>497339</v>
      </c>
      <c r="AD2878">
        <v>499583</v>
      </c>
      <c r="AE2878">
        <v>465027</v>
      </c>
      <c r="AF2878">
        <v>320777</v>
      </c>
      <c r="AG2878">
        <v>281686</v>
      </c>
      <c r="AH2878">
        <v>638166</v>
      </c>
      <c r="AI2878">
        <v>329604</v>
      </c>
      <c r="AJ2878">
        <v>318578</v>
      </c>
      <c r="AK2878">
        <v>352503</v>
      </c>
      <c r="AL2878">
        <v>239391</v>
      </c>
      <c r="AM2878">
        <v>337173</v>
      </c>
      <c r="AN2878">
        <v>232383</v>
      </c>
      <c r="AO2878">
        <v>192896</v>
      </c>
      <c r="AP2878">
        <v>245961</v>
      </c>
      <c r="AQ2878">
        <v>274772</v>
      </c>
    </row>
    <row r="2879" spans="1:43">
      <c r="A2879">
        <v>2878</v>
      </c>
      <c r="B2879" t="s">
        <v>5797</v>
      </c>
      <c r="C2879" t="s">
        <v>5798</v>
      </c>
      <c r="D2879">
        <v>1.4626999999999999E-3</v>
      </c>
      <c r="E2879">
        <v>5</v>
      </c>
      <c r="F2879">
        <v>5</v>
      </c>
      <c r="G2879">
        <v>0</v>
      </c>
      <c r="H2879">
        <v>231010</v>
      </c>
      <c r="I2879">
        <v>189268</v>
      </c>
      <c r="J2879">
        <v>158092</v>
      </c>
      <c r="K2879">
        <v>203425</v>
      </c>
      <c r="L2879">
        <v>182493</v>
      </c>
      <c r="M2879">
        <v>176895</v>
      </c>
      <c r="N2879">
        <v>228818</v>
      </c>
      <c r="O2879">
        <v>221920</v>
      </c>
      <c r="P2879">
        <v>178599</v>
      </c>
      <c r="Q2879">
        <v>113098</v>
      </c>
      <c r="R2879">
        <v>134082</v>
      </c>
      <c r="S2879">
        <v>150324</v>
      </c>
      <c r="T2879">
        <v>244853</v>
      </c>
      <c r="U2879">
        <v>283442</v>
      </c>
      <c r="V2879">
        <v>257284</v>
      </c>
      <c r="W2879">
        <v>85225.7</v>
      </c>
      <c r="X2879">
        <v>104693</v>
      </c>
      <c r="Y2879">
        <v>91225.8</v>
      </c>
      <c r="Z2879">
        <v>224695</v>
      </c>
      <c r="AA2879">
        <v>216655</v>
      </c>
      <c r="AB2879">
        <v>269554</v>
      </c>
      <c r="AC2879">
        <v>182548</v>
      </c>
      <c r="AD2879">
        <v>150004</v>
      </c>
      <c r="AE2879">
        <v>129729</v>
      </c>
      <c r="AF2879">
        <v>94187.6</v>
      </c>
      <c r="AG2879">
        <v>83971.7</v>
      </c>
      <c r="AH2879">
        <v>188443</v>
      </c>
      <c r="AI2879">
        <v>89582.9</v>
      </c>
      <c r="AJ2879">
        <v>118030</v>
      </c>
      <c r="AK2879">
        <v>115429</v>
      </c>
      <c r="AL2879">
        <v>73385.399999999994</v>
      </c>
      <c r="AM2879">
        <v>91241.7</v>
      </c>
      <c r="AN2879">
        <v>86438.5</v>
      </c>
      <c r="AO2879">
        <v>56691.1</v>
      </c>
      <c r="AP2879">
        <v>97523.199999999997</v>
      </c>
      <c r="AQ2879">
        <v>92586.2</v>
      </c>
    </row>
    <row r="2880" spans="1:43">
      <c r="A2880">
        <v>2879</v>
      </c>
      <c r="B2880" t="s">
        <v>5799</v>
      </c>
      <c r="C2880" t="s">
        <v>5800</v>
      </c>
      <c r="D2880">
        <v>1.47882E-2</v>
      </c>
      <c r="E2880">
        <v>2</v>
      </c>
      <c r="F2880">
        <v>2</v>
      </c>
      <c r="G2880">
        <v>0</v>
      </c>
      <c r="H2880">
        <v>1729.4</v>
      </c>
      <c r="I2880">
        <v>12070.4</v>
      </c>
      <c r="J2880">
        <v>10375.700000000001</v>
      </c>
      <c r="K2880">
        <v>9176.08</v>
      </c>
      <c r="L2880">
        <v>6839.56</v>
      </c>
      <c r="M2880">
        <v>12794.6</v>
      </c>
      <c r="N2880">
        <v>12326.2</v>
      </c>
      <c r="O2880">
        <v>19411.400000000001</v>
      </c>
      <c r="P2880">
        <v>10516.5</v>
      </c>
      <c r="Q2880" t="s">
        <v>44</v>
      </c>
      <c r="R2880">
        <v>4713.8999999999996</v>
      </c>
      <c r="S2880" t="s">
        <v>44</v>
      </c>
      <c r="T2880">
        <v>17406.2</v>
      </c>
      <c r="U2880">
        <v>31128.799999999999</v>
      </c>
      <c r="V2880">
        <v>21796.2</v>
      </c>
      <c r="W2880" t="s">
        <v>44</v>
      </c>
      <c r="X2880">
        <v>7894.59</v>
      </c>
      <c r="Y2880">
        <v>6145.16</v>
      </c>
      <c r="Z2880">
        <v>10268</v>
      </c>
      <c r="AA2880">
        <v>31296.400000000001</v>
      </c>
      <c r="AB2880">
        <v>19298.099999999999</v>
      </c>
      <c r="AC2880">
        <v>16626.900000000001</v>
      </c>
      <c r="AD2880">
        <v>21479</v>
      </c>
      <c r="AE2880">
        <v>24870.1</v>
      </c>
      <c r="AF2880">
        <v>6740.79</v>
      </c>
      <c r="AG2880">
        <v>9311.2099999999991</v>
      </c>
      <c r="AH2880" t="s">
        <v>44</v>
      </c>
      <c r="AI2880" t="s">
        <v>44</v>
      </c>
      <c r="AJ2880">
        <v>6441.02</v>
      </c>
      <c r="AK2880" t="s">
        <v>44</v>
      </c>
      <c r="AL2880">
        <v>11322.2</v>
      </c>
      <c r="AM2880">
        <v>23607.200000000001</v>
      </c>
      <c r="AN2880">
        <v>11008</v>
      </c>
      <c r="AO2880">
        <v>21199.7</v>
      </c>
      <c r="AP2880">
        <v>14425.1</v>
      </c>
      <c r="AQ2880">
        <v>26708.5</v>
      </c>
    </row>
    <row r="2881" spans="1:43">
      <c r="A2881">
        <v>2880</v>
      </c>
      <c r="B2881" t="s">
        <v>5801</v>
      </c>
      <c r="C2881" t="s">
        <v>5802</v>
      </c>
      <c r="D2881">
        <v>1.37426E-3</v>
      </c>
      <c r="E2881">
        <v>2</v>
      </c>
      <c r="F2881">
        <v>2</v>
      </c>
      <c r="G2881">
        <v>0</v>
      </c>
      <c r="H2881">
        <v>4170570</v>
      </c>
      <c r="I2881">
        <v>3073330</v>
      </c>
      <c r="J2881">
        <v>2874180</v>
      </c>
      <c r="K2881">
        <v>2657640</v>
      </c>
      <c r="L2881">
        <v>3062930</v>
      </c>
      <c r="M2881">
        <v>3207120</v>
      </c>
      <c r="N2881">
        <v>5304840</v>
      </c>
      <c r="O2881">
        <v>5160090</v>
      </c>
      <c r="P2881">
        <v>3950300</v>
      </c>
      <c r="Q2881">
        <v>2839650</v>
      </c>
      <c r="R2881">
        <v>2086620</v>
      </c>
      <c r="S2881">
        <v>2815420</v>
      </c>
      <c r="T2881">
        <v>3954400</v>
      </c>
      <c r="U2881">
        <v>4449950</v>
      </c>
      <c r="V2881">
        <v>5775420</v>
      </c>
      <c r="W2881">
        <v>1632550</v>
      </c>
      <c r="X2881">
        <v>1654300</v>
      </c>
      <c r="Y2881">
        <v>890109</v>
      </c>
      <c r="Z2881">
        <v>4063610</v>
      </c>
      <c r="AA2881">
        <v>5447640</v>
      </c>
      <c r="AB2881">
        <v>4555100</v>
      </c>
      <c r="AC2881">
        <v>2863110</v>
      </c>
      <c r="AD2881">
        <v>3998430</v>
      </c>
      <c r="AE2881">
        <v>3741640</v>
      </c>
      <c r="AF2881">
        <v>1979590</v>
      </c>
      <c r="AG2881">
        <v>3386500</v>
      </c>
      <c r="AH2881">
        <v>1745770</v>
      </c>
      <c r="AI2881">
        <v>1158750</v>
      </c>
      <c r="AJ2881">
        <v>2850930</v>
      </c>
      <c r="AK2881">
        <v>3106990</v>
      </c>
      <c r="AL2881">
        <v>3927060</v>
      </c>
      <c r="AM2881">
        <v>5318920</v>
      </c>
      <c r="AN2881">
        <v>3029180</v>
      </c>
      <c r="AO2881" t="s">
        <v>44</v>
      </c>
      <c r="AP2881">
        <v>934223</v>
      </c>
      <c r="AQ2881">
        <v>2159730</v>
      </c>
    </row>
    <row r="2882" spans="1:43">
      <c r="A2882">
        <v>2881</v>
      </c>
      <c r="B2882" t="s">
        <v>5803</v>
      </c>
      <c r="C2882" t="s">
        <v>5804</v>
      </c>
      <c r="D2882">
        <v>7.1633199999999997E-4</v>
      </c>
      <c r="E2882">
        <v>5</v>
      </c>
      <c r="F2882">
        <v>5</v>
      </c>
      <c r="G2882">
        <v>0</v>
      </c>
      <c r="H2882">
        <v>964358</v>
      </c>
      <c r="I2882">
        <v>903938</v>
      </c>
      <c r="J2882">
        <v>1048760</v>
      </c>
      <c r="K2882">
        <v>1497950</v>
      </c>
      <c r="L2882">
        <v>1421450</v>
      </c>
      <c r="M2882">
        <v>1515380</v>
      </c>
      <c r="N2882">
        <v>842288</v>
      </c>
      <c r="O2882">
        <v>892689</v>
      </c>
      <c r="P2882">
        <v>979534</v>
      </c>
      <c r="Q2882">
        <v>706626</v>
      </c>
      <c r="R2882">
        <v>683646</v>
      </c>
      <c r="S2882">
        <v>783433</v>
      </c>
      <c r="T2882">
        <v>633193</v>
      </c>
      <c r="U2882">
        <v>658309</v>
      </c>
      <c r="V2882">
        <v>722905</v>
      </c>
      <c r="W2882">
        <v>383015</v>
      </c>
      <c r="X2882">
        <v>397749</v>
      </c>
      <c r="Y2882">
        <v>431354</v>
      </c>
      <c r="Z2882">
        <v>1378920</v>
      </c>
      <c r="AA2882">
        <v>1397470</v>
      </c>
      <c r="AB2882">
        <v>1417920</v>
      </c>
      <c r="AC2882">
        <v>1422530</v>
      </c>
      <c r="AD2882">
        <v>1390930</v>
      </c>
      <c r="AE2882">
        <v>1572870</v>
      </c>
      <c r="AF2882">
        <v>578066</v>
      </c>
      <c r="AG2882">
        <v>663641</v>
      </c>
      <c r="AH2882">
        <v>602206</v>
      </c>
      <c r="AI2882">
        <v>617222</v>
      </c>
      <c r="AJ2882">
        <v>620274</v>
      </c>
      <c r="AK2882">
        <v>683396</v>
      </c>
      <c r="AL2882">
        <v>691835</v>
      </c>
      <c r="AM2882">
        <v>1035860</v>
      </c>
      <c r="AN2882">
        <v>680928</v>
      </c>
      <c r="AO2882">
        <v>657968</v>
      </c>
      <c r="AP2882">
        <v>983996</v>
      </c>
      <c r="AQ2882">
        <v>1022580</v>
      </c>
    </row>
    <row r="2883" spans="1:43">
      <c r="A2883">
        <v>2882</v>
      </c>
      <c r="B2883" t="s">
        <v>5805</v>
      </c>
      <c r="C2883" t="s">
        <v>5806</v>
      </c>
      <c r="D2883">
        <v>7.1633199999999997E-4</v>
      </c>
      <c r="E2883">
        <v>3</v>
      </c>
      <c r="F2883">
        <v>3</v>
      </c>
      <c r="G2883">
        <v>0</v>
      </c>
      <c r="H2883">
        <v>765693</v>
      </c>
      <c r="I2883">
        <v>683075</v>
      </c>
      <c r="J2883">
        <v>641558</v>
      </c>
      <c r="K2883">
        <v>601129</v>
      </c>
      <c r="L2883">
        <v>533941</v>
      </c>
      <c r="M2883">
        <v>601828</v>
      </c>
      <c r="N2883">
        <v>641228</v>
      </c>
      <c r="O2883">
        <v>662405</v>
      </c>
      <c r="P2883">
        <v>407167</v>
      </c>
      <c r="Q2883">
        <v>228962</v>
      </c>
      <c r="R2883">
        <v>254916</v>
      </c>
      <c r="S2883">
        <v>279132</v>
      </c>
      <c r="T2883">
        <v>834451</v>
      </c>
      <c r="U2883">
        <v>1026620</v>
      </c>
      <c r="V2883">
        <v>929228</v>
      </c>
      <c r="W2883">
        <v>206886</v>
      </c>
      <c r="X2883">
        <v>285032</v>
      </c>
      <c r="Y2883">
        <v>303159</v>
      </c>
      <c r="Z2883">
        <v>1233680</v>
      </c>
      <c r="AA2883">
        <v>1264680</v>
      </c>
      <c r="AB2883">
        <v>1347260</v>
      </c>
      <c r="AC2883">
        <v>786280</v>
      </c>
      <c r="AD2883">
        <v>832944</v>
      </c>
      <c r="AE2883">
        <v>703953</v>
      </c>
      <c r="AF2883">
        <v>454761</v>
      </c>
      <c r="AG2883">
        <v>486419</v>
      </c>
      <c r="AH2883">
        <v>71127</v>
      </c>
      <c r="AI2883">
        <v>458229</v>
      </c>
      <c r="AJ2883">
        <v>458182</v>
      </c>
      <c r="AK2883">
        <v>511974</v>
      </c>
      <c r="AL2883">
        <v>928932</v>
      </c>
      <c r="AM2883">
        <v>1315960</v>
      </c>
      <c r="AN2883">
        <v>1052860</v>
      </c>
      <c r="AO2883">
        <v>513162</v>
      </c>
      <c r="AP2883">
        <v>705544</v>
      </c>
      <c r="AQ2883">
        <v>757892</v>
      </c>
    </row>
    <row r="2884" spans="1:43">
      <c r="A2884">
        <v>2883</v>
      </c>
      <c r="B2884" t="s">
        <v>5807</v>
      </c>
      <c r="C2884" t="s">
        <v>5808</v>
      </c>
      <c r="D2884">
        <v>1.3354899999999999E-2</v>
      </c>
      <c r="E2884">
        <v>1</v>
      </c>
      <c r="F2884">
        <v>1</v>
      </c>
      <c r="G2884">
        <v>0</v>
      </c>
      <c r="H2884">
        <v>36650.800000000003</v>
      </c>
      <c r="I2884">
        <v>31424.400000000001</v>
      </c>
      <c r="J2884">
        <v>30691.4</v>
      </c>
      <c r="K2884">
        <v>73835.199999999997</v>
      </c>
      <c r="L2884">
        <v>99099.199999999997</v>
      </c>
      <c r="M2884">
        <v>85200.4</v>
      </c>
      <c r="N2884">
        <v>116893</v>
      </c>
      <c r="O2884">
        <v>117894</v>
      </c>
      <c r="P2884">
        <v>212293</v>
      </c>
      <c r="Q2884">
        <v>174687</v>
      </c>
      <c r="R2884">
        <v>159444</v>
      </c>
      <c r="S2884">
        <v>226842</v>
      </c>
      <c r="T2884">
        <v>59458.5</v>
      </c>
      <c r="U2884">
        <v>94192.4</v>
      </c>
      <c r="V2884">
        <v>129045</v>
      </c>
      <c r="W2884">
        <v>55433.8</v>
      </c>
      <c r="X2884">
        <v>60971.6</v>
      </c>
      <c r="Y2884">
        <v>95717.2</v>
      </c>
      <c r="Z2884">
        <v>81734.399999999994</v>
      </c>
      <c r="AA2884">
        <v>132290</v>
      </c>
      <c r="AB2884">
        <v>217312</v>
      </c>
      <c r="AC2884">
        <v>80158.7</v>
      </c>
      <c r="AD2884">
        <v>101075</v>
      </c>
      <c r="AE2884">
        <v>184169</v>
      </c>
      <c r="AF2884">
        <v>61660.4</v>
      </c>
      <c r="AG2884">
        <v>120103</v>
      </c>
      <c r="AH2884">
        <v>114539</v>
      </c>
      <c r="AI2884">
        <v>136889</v>
      </c>
      <c r="AJ2884">
        <v>132981</v>
      </c>
      <c r="AK2884">
        <v>188861</v>
      </c>
      <c r="AL2884">
        <v>50537.7</v>
      </c>
      <c r="AM2884">
        <v>61910.3</v>
      </c>
      <c r="AN2884">
        <v>68061.100000000006</v>
      </c>
      <c r="AO2884">
        <v>41974.6</v>
      </c>
      <c r="AP2884">
        <v>51439.4</v>
      </c>
      <c r="AQ2884">
        <v>67083.7</v>
      </c>
    </row>
    <row r="2885" spans="1:43">
      <c r="A2885">
        <v>2884</v>
      </c>
      <c r="B2885" t="s">
        <v>5809</v>
      </c>
      <c r="C2885" t="s">
        <v>5810</v>
      </c>
      <c r="D2885">
        <v>5.1746400000000003E-3</v>
      </c>
      <c r="E2885">
        <v>1</v>
      </c>
      <c r="F2885">
        <v>1</v>
      </c>
      <c r="G2885">
        <v>0</v>
      </c>
      <c r="H2885">
        <v>142219</v>
      </c>
      <c r="I2885">
        <v>114591</v>
      </c>
      <c r="J2885">
        <v>148642</v>
      </c>
      <c r="K2885">
        <v>137346</v>
      </c>
      <c r="L2885">
        <v>112296</v>
      </c>
      <c r="M2885">
        <v>135502</v>
      </c>
      <c r="N2885">
        <v>110783</v>
      </c>
      <c r="O2885">
        <v>228123</v>
      </c>
      <c r="P2885">
        <v>185944</v>
      </c>
      <c r="Q2885">
        <v>79174.899999999994</v>
      </c>
      <c r="R2885">
        <v>96344.3</v>
      </c>
      <c r="S2885">
        <v>70906.899999999994</v>
      </c>
      <c r="T2885">
        <v>177365</v>
      </c>
      <c r="U2885">
        <v>211629</v>
      </c>
      <c r="V2885">
        <v>229208</v>
      </c>
      <c r="W2885">
        <v>80351.899999999994</v>
      </c>
      <c r="X2885">
        <v>91086.5</v>
      </c>
      <c r="Y2885">
        <v>102901</v>
      </c>
      <c r="Z2885">
        <v>259074</v>
      </c>
      <c r="AA2885">
        <v>229576</v>
      </c>
      <c r="AB2885">
        <v>220461</v>
      </c>
      <c r="AC2885">
        <v>92361.7</v>
      </c>
      <c r="AD2885">
        <v>131077</v>
      </c>
      <c r="AE2885">
        <v>161784</v>
      </c>
      <c r="AF2885">
        <v>163590</v>
      </c>
      <c r="AG2885">
        <v>200639</v>
      </c>
      <c r="AH2885">
        <v>165232</v>
      </c>
      <c r="AI2885">
        <v>77656.7</v>
      </c>
      <c r="AJ2885">
        <v>118857</v>
      </c>
      <c r="AK2885">
        <v>154386</v>
      </c>
      <c r="AL2885">
        <v>230151</v>
      </c>
      <c r="AM2885">
        <v>293013</v>
      </c>
      <c r="AN2885">
        <v>248259</v>
      </c>
      <c r="AO2885">
        <v>73160.600000000006</v>
      </c>
      <c r="AP2885">
        <v>145053</v>
      </c>
      <c r="AQ2885">
        <v>130251</v>
      </c>
    </row>
    <row r="2886" spans="1:43">
      <c r="A2886">
        <v>2885</v>
      </c>
      <c r="B2886" t="s">
        <v>5811</v>
      </c>
      <c r="C2886" t="s">
        <v>5812</v>
      </c>
      <c r="D2886">
        <v>1.15385E-2</v>
      </c>
      <c r="E2886">
        <v>2</v>
      </c>
      <c r="F2886">
        <v>2</v>
      </c>
      <c r="G2886">
        <v>0</v>
      </c>
      <c r="H2886">
        <v>38059.699999999997</v>
      </c>
      <c r="I2886">
        <v>16882.3</v>
      </c>
      <c r="J2886">
        <v>31947.4</v>
      </c>
      <c r="K2886">
        <v>38889.9</v>
      </c>
      <c r="L2886">
        <v>35579.599999999999</v>
      </c>
      <c r="M2886">
        <v>37795.9</v>
      </c>
      <c r="N2886">
        <v>65035.199999999997</v>
      </c>
      <c r="O2886">
        <v>41458.1</v>
      </c>
      <c r="P2886">
        <v>67250.5</v>
      </c>
      <c r="Q2886">
        <v>23758.7</v>
      </c>
      <c r="R2886">
        <v>36726.300000000003</v>
      </c>
      <c r="S2886">
        <v>42327.7</v>
      </c>
      <c r="T2886">
        <v>22807.3</v>
      </c>
      <c r="U2886">
        <v>9561.27</v>
      </c>
      <c r="V2886">
        <v>28495</v>
      </c>
      <c r="W2886">
        <v>17622.599999999999</v>
      </c>
      <c r="X2886">
        <v>32621</v>
      </c>
      <c r="Y2886">
        <v>30493.8</v>
      </c>
      <c r="Z2886">
        <v>43049.4</v>
      </c>
      <c r="AA2886">
        <v>54374.9</v>
      </c>
      <c r="AB2886">
        <v>49516.4</v>
      </c>
      <c r="AC2886">
        <v>21461.7</v>
      </c>
      <c r="AD2886">
        <v>30314.799999999999</v>
      </c>
      <c r="AE2886">
        <v>41499.699999999997</v>
      </c>
      <c r="AF2886">
        <v>18253.099999999999</v>
      </c>
      <c r="AG2886">
        <v>34991.4</v>
      </c>
      <c r="AH2886">
        <v>47228.3</v>
      </c>
      <c r="AI2886">
        <v>10067.299999999999</v>
      </c>
      <c r="AJ2886">
        <v>35801.199999999997</v>
      </c>
      <c r="AK2886">
        <v>36776.199999999997</v>
      </c>
      <c r="AL2886">
        <v>22442.3</v>
      </c>
      <c r="AM2886">
        <v>70819.8</v>
      </c>
      <c r="AN2886">
        <v>36035.300000000003</v>
      </c>
      <c r="AO2886">
        <v>785.78899999999999</v>
      </c>
      <c r="AP2886">
        <v>28889.9</v>
      </c>
      <c r="AQ2886">
        <v>29953.3</v>
      </c>
    </row>
    <row r="2887" spans="1:43">
      <c r="A2887">
        <v>2886</v>
      </c>
      <c r="B2887" t="s">
        <v>5813</v>
      </c>
      <c r="C2887" t="s">
        <v>5814</v>
      </c>
      <c r="D2887">
        <v>8.5089099999999997E-3</v>
      </c>
      <c r="E2887">
        <v>1</v>
      </c>
      <c r="F2887">
        <v>1</v>
      </c>
      <c r="G2887">
        <v>0</v>
      </c>
      <c r="H2887">
        <v>56992.9</v>
      </c>
      <c r="I2887">
        <v>44994.400000000001</v>
      </c>
      <c r="J2887">
        <v>48010.5</v>
      </c>
      <c r="K2887">
        <v>65977.8</v>
      </c>
      <c r="L2887">
        <v>59732.9</v>
      </c>
      <c r="M2887">
        <v>70651.5</v>
      </c>
      <c r="N2887">
        <v>55061.2</v>
      </c>
      <c r="O2887">
        <v>52079.8</v>
      </c>
      <c r="P2887">
        <v>66153</v>
      </c>
      <c r="Q2887">
        <v>34277.300000000003</v>
      </c>
      <c r="R2887">
        <v>30070.3</v>
      </c>
      <c r="S2887">
        <v>23521.9</v>
      </c>
      <c r="T2887">
        <v>53113.4</v>
      </c>
      <c r="U2887">
        <v>56051.199999999997</v>
      </c>
      <c r="V2887">
        <v>84741.1</v>
      </c>
      <c r="W2887">
        <v>33315.5</v>
      </c>
      <c r="X2887">
        <v>17670.2</v>
      </c>
      <c r="Y2887">
        <v>30947.599999999999</v>
      </c>
      <c r="Z2887">
        <v>79604.5</v>
      </c>
      <c r="AA2887">
        <v>67094</v>
      </c>
      <c r="AB2887">
        <v>90962.1</v>
      </c>
      <c r="AC2887">
        <v>54231.8</v>
      </c>
      <c r="AD2887">
        <v>45695.9</v>
      </c>
      <c r="AE2887">
        <v>53771.4</v>
      </c>
      <c r="AF2887">
        <v>25772.6</v>
      </c>
      <c r="AG2887">
        <v>49350.6</v>
      </c>
      <c r="AH2887">
        <v>41419.9</v>
      </c>
      <c r="AI2887">
        <v>42181</v>
      </c>
      <c r="AJ2887">
        <v>53868.6</v>
      </c>
      <c r="AK2887">
        <v>55678.3</v>
      </c>
      <c r="AL2887">
        <v>56790.400000000001</v>
      </c>
      <c r="AM2887">
        <v>65621.100000000006</v>
      </c>
      <c r="AN2887">
        <v>48735.9</v>
      </c>
      <c r="AO2887" t="s">
        <v>44</v>
      </c>
      <c r="AP2887">
        <v>19601.3</v>
      </c>
      <c r="AQ2887" t="s">
        <v>44</v>
      </c>
    </row>
    <row r="2888" spans="1:43">
      <c r="A2888">
        <v>2887</v>
      </c>
      <c r="B2888" t="s">
        <v>5815</v>
      </c>
      <c r="C2888" t="s">
        <v>5816</v>
      </c>
      <c r="D2888">
        <v>3.7158799999999999E-2</v>
      </c>
      <c r="E2888">
        <v>2</v>
      </c>
      <c r="F2888">
        <v>2</v>
      </c>
      <c r="G2888">
        <v>0</v>
      </c>
      <c r="H2888">
        <v>153013</v>
      </c>
      <c r="I2888">
        <v>98957.1</v>
      </c>
      <c r="J2888">
        <v>100196</v>
      </c>
      <c r="K2888">
        <v>135264</v>
      </c>
      <c r="L2888">
        <v>120243</v>
      </c>
      <c r="M2888" t="s">
        <v>44</v>
      </c>
      <c r="N2888">
        <v>143934</v>
      </c>
      <c r="O2888">
        <v>180189</v>
      </c>
      <c r="P2888">
        <v>278177</v>
      </c>
      <c r="Q2888" t="s">
        <v>44</v>
      </c>
      <c r="R2888">
        <v>120883</v>
      </c>
      <c r="S2888" t="s">
        <v>44</v>
      </c>
      <c r="T2888">
        <v>185938</v>
      </c>
      <c r="U2888">
        <v>241809</v>
      </c>
      <c r="V2888">
        <v>188341</v>
      </c>
      <c r="W2888" t="s">
        <v>44</v>
      </c>
      <c r="X2888" t="s">
        <v>44</v>
      </c>
      <c r="Y2888">
        <v>122478</v>
      </c>
      <c r="Z2888">
        <v>367847</v>
      </c>
      <c r="AA2888">
        <v>232049</v>
      </c>
      <c r="AB2888">
        <v>267623</v>
      </c>
      <c r="AC2888">
        <v>179260</v>
      </c>
      <c r="AD2888" t="s">
        <v>44</v>
      </c>
      <c r="AE2888" t="s">
        <v>44</v>
      </c>
      <c r="AF2888">
        <v>79101.399999999994</v>
      </c>
      <c r="AG2888">
        <v>191903</v>
      </c>
      <c r="AH2888" t="s">
        <v>44</v>
      </c>
      <c r="AI2888">
        <v>105597</v>
      </c>
      <c r="AJ2888">
        <v>88933.3</v>
      </c>
      <c r="AK2888">
        <v>112839</v>
      </c>
      <c r="AL2888">
        <v>188036</v>
      </c>
      <c r="AM2888">
        <v>307855</v>
      </c>
      <c r="AN2888">
        <v>185309</v>
      </c>
      <c r="AO2888">
        <v>161908</v>
      </c>
      <c r="AP2888">
        <v>192051</v>
      </c>
      <c r="AQ2888">
        <v>168370</v>
      </c>
    </row>
    <row r="2889" spans="1:43">
      <c r="A2889">
        <v>2888</v>
      </c>
      <c r="B2889" t="s">
        <v>5817</v>
      </c>
      <c r="C2889" t="s">
        <v>5818</v>
      </c>
      <c r="D2889">
        <v>7.1633199999999997E-4</v>
      </c>
      <c r="E2889">
        <v>8</v>
      </c>
      <c r="F2889">
        <v>8</v>
      </c>
      <c r="G2889">
        <v>0</v>
      </c>
      <c r="H2889">
        <v>651030</v>
      </c>
      <c r="I2889">
        <v>603950</v>
      </c>
      <c r="J2889">
        <v>577593</v>
      </c>
      <c r="K2889">
        <v>658446</v>
      </c>
      <c r="L2889">
        <v>621662</v>
      </c>
      <c r="M2889">
        <v>563633</v>
      </c>
      <c r="N2889">
        <v>678136</v>
      </c>
      <c r="O2889">
        <v>671610</v>
      </c>
      <c r="P2889">
        <v>606305</v>
      </c>
      <c r="Q2889">
        <v>530396</v>
      </c>
      <c r="R2889">
        <v>491557</v>
      </c>
      <c r="S2889">
        <v>500702</v>
      </c>
      <c r="T2889">
        <v>662977</v>
      </c>
      <c r="U2889">
        <v>718883</v>
      </c>
      <c r="V2889">
        <v>677532</v>
      </c>
      <c r="W2889">
        <v>480056</v>
      </c>
      <c r="X2889">
        <v>486868</v>
      </c>
      <c r="Y2889">
        <v>449155</v>
      </c>
      <c r="Z2889">
        <v>776461</v>
      </c>
      <c r="AA2889">
        <v>695137</v>
      </c>
      <c r="AB2889">
        <v>756928</v>
      </c>
      <c r="AC2889">
        <v>563246</v>
      </c>
      <c r="AD2889">
        <v>525322</v>
      </c>
      <c r="AE2889">
        <v>526996</v>
      </c>
      <c r="AF2889">
        <v>533640</v>
      </c>
      <c r="AG2889">
        <v>544865</v>
      </c>
      <c r="AH2889">
        <v>543402</v>
      </c>
      <c r="AI2889">
        <v>492798</v>
      </c>
      <c r="AJ2889">
        <v>538189</v>
      </c>
      <c r="AK2889">
        <v>471193</v>
      </c>
      <c r="AL2889">
        <v>543021</v>
      </c>
      <c r="AM2889">
        <v>679737</v>
      </c>
      <c r="AN2889">
        <v>421374</v>
      </c>
      <c r="AO2889">
        <v>386485</v>
      </c>
      <c r="AP2889">
        <v>491399</v>
      </c>
      <c r="AQ2889">
        <v>377300</v>
      </c>
    </row>
    <row r="2890" spans="1:43">
      <c r="A2890">
        <v>2889</v>
      </c>
      <c r="B2890" t="s">
        <v>5819</v>
      </c>
      <c r="C2890" t="s">
        <v>5820</v>
      </c>
      <c r="D2890">
        <v>3.9171800000000001E-3</v>
      </c>
      <c r="E2890">
        <v>3</v>
      </c>
      <c r="F2890">
        <v>3</v>
      </c>
      <c r="G2890">
        <v>0</v>
      </c>
      <c r="H2890">
        <v>108085</v>
      </c>
      <c r="I2890">
        <v>93412.1</v>
      </c>
      <c r="J2890">
        <v>110251</v>
      </c>
      <c r="K2890">
        <v>182385</v>
      </c>
      <c r="L2890">
        <v>125649</v>
      </c>
      <c r="M2890">
        <v>145075</v>
      </c>
      <c r="N2890">
        <v>127443</v>
      </c>
      <c r="O2890">
        <v>128596</v>
      </c>
      <c r="P2890">
        <v>160144</v>
      </c>
      <c r="Q2890">
        <v>99596.4</v>
      </c>
      <c r="R2890">
        <v>71510.600000000006</v>
      </c>
      <c r="S2890">
        <v>67857</v>
      </c>
      <c r="T2890">
        <v>137170</v>
      </c>
      <c r="U2890">
        <v>125027</v>
      </c>
      <c r="V2890">
        <v>151939</v>
      </c>
      <c r="W2890">
        <v>70815.8</v>
      </c>
      <c r="X2890">
        <v>51840.3</v>
      </c>
      <c r="Y2890">
        <v>93799.5</v>
      </c>
      <c r="Z2890">
        <v>146495</v>
      </c>
      <c r="AA2890">
        <v>160858</v>
      </c>
      <c r="AB2890">
        <v>154678</v>
      </c>
      <c r="AC2890">
        <v>204725</v>
      </c>
      <c r="AD2890">
        <v>159337</v>
      </c>
      <c r="AE2890">
        <v>173837</v>
      </c>
      <c r="AF2890">
        <v>115342</v>
      </c>
      <c r="AG2890">
        <v>137493</v>
      </c>
      <c r="AH2890">
        <v>152195</v>
      </c>
      <c r="AI2890">
        <v>43347.8</v>
      </c>
      <c r="AJ2890">
        <v>106772</v>
      </c>
      <c r="AK2890">
        <v>128111</v>
      </c>
      <c r="AL2890">
        <v>100683</v>
      </c>
      <c r="AM2890">
        <v>91246.5</v>
      </c>
      <c r="AN2890">
        <v>92110.6</v>
      </c>
      <c r="AO2890">
        <v>70117.899999999994</v>
      </c>
      <c r="AP2890">
        <v>95779.9</v>
      </c>
      <c r="AQ2890">
        <v>76330.3</v>
      </c>
    </row>
    <row r="2891" spans="1:43">
      <c r="A2891">
        <v>2890</v>
      </c>
      <c r="B2891" t="s">
        <v>5821</v>
      </c>
      <c r="C2891" t="s">
        <v>5822</v>
      </c>
      <c r="D2891">
        <v>1.51214E-2</v>
      </c>
      <c r="E2891">
        <v>2</v>
      </c>
      <c r="F2891">
        <v>2</v>
      </c>
      <c r="G2891">
        <v>0</v>
      </c>
      <c r="H2891">
        <v>56122.8</v>
      </c>
      <c r="I2891">
        <v>44038.9</v>
      </c>
      <c r="J2891">
        <v>35308.400000000001</v>
      </c>
      <c r="K2891">
        <v>19705.8</v>
      </c>
      <c r="L2891">
        <v>20081.900000000001</v>
      </c>
      <c r="M2891">
        <v>30907.5</v>
      </c>
      <c r="N2891">
        <v>62788.4</v>
      </c>
      <c r="O2891">
        <v>27715.4</v>
      </c>
      <c r="P2891">
        <v>66321.3</v>
      </c>
      <c r="Q2891">
        <v>10489.8</v>
      </c>
      <c r="R2891">
        <v>17765.8</v>
      </c>
      <c r="S2891">
        <v>12400.6</v>
      </c>
      <c r="T2891">
        <v>78587.3</v>
      </c>
      <c r="U2891">
        <v>101374</v>
      </c>
      <c r="V2891">
        <v>106972</v>
      </c>
      <c r="W2891">
        <v>4014.62</v>
      </c>
      <c r="X2891">
        <v>23910</v>
      </c>
      <c r="Y2891">
        <v>13664.8</v>
      </c>
      <c r="Z2891">
        <v>74683.600000000006</v>
      </c>
      <c r="AA2891">
        <v>59186.1</v>
      </c>
      <c r="AB2891">
        <v>120424</v>
      </c>
      <c r="AC2891">
        <v>52002</v>
      </c>
      <c r="AD2891">
        <v>37610.9</v>
      </c>
      <c r="AE2891">
        <v>59740.800000000003</v>
      </c>
      <c r="AF2891">
        <v>32572.2</v>
      </c>
      <c r="AG2891">
        <v>47355.4</v>
      </c>
      <c r="AH2891">
        <v>24101.8</v>
      </c>
      <c r="AI2891">
        <v>25389.8</v>
      </c>
      <c r="AJ2891">
        <v>32046</v>
      </c>
      <c r="AK2891">
        <v>32531.5</v>
      </c>
      <c r="AL2891">
        <v>72030.7</v>
      </c>
      <c r="AM2891">
        <v>117813</v>
      </c>
      <c r="AN2891">
        <v>117242</v>
      </c>
      <c r="AO2891">
        <v>10876.5</v>
      </c>
      <c r="AP2891">
        <v>36571.599999999999</v>
      </c>
      <c r="AQ2891">
        <v>41599.9</v>
      </c>
    </row>
    <row r="2892" spans="1:43">
      <c r="A2892">
        <v>2891</v>
      </c>
      <c r="B2892" t="s">
        <v>5823</v>
      </c>
      <c r="C2892" t="s">
        <v>5824</v>
      </c>
      <c r="D2892">
        <v>2.7026999999999999E-2</v>
      </c>
      <c r="E2892">
        <v>3</v>
      </c>
      <c r="F2892">
        <v>3</v>
      </c>
      <c r="G2892">
        <v>0</v>
      </c>
      <c r="H2892">
        <v>391729</v>
      </c>
      <c r="I2892">
        <v>251328</v>
      </c>
      <c r="J2892">
        <v>351730</v>
      </c>
      <c r="K2892">
        <v>597296</v>
      </c>
      <c r="L2892">
        <v>615546</v>
      </c>
      <c r="M2892">
        <v>719367</v>
      </c>
      <c r="N2892">
        <v>396733</v>
      </c>
      <c r="O2892">
        <v>318158</v>
      </c>
      <c r="P2892">
        <v>398751</v>
      </c>
      <c r="Q2892">
        <v>281474</v>
      </c>
      <c r="R2892">
        <v>306786</v>
      </c>
      <c r="S2892">
        <v>216720</v>
      </c>
      <c r="T2892">
        <v>380429</v>
      </c>
      <c r="U2892">
        <v>302613</v>
      </c>
      <c r="V2892">
        <v>340802</v>
      </c>
      <c r="W2892">
        <v>250613</v>
      </c>
      <c r="X2892">
        <v>180507</v>
      </c>
      <c r="Y2892">
        <v>160004</v>
      </c>
      <c r="Z2892">
        <v>718224</v>
      </c>
      <c r="AA2892">
        <v>616905</v>
      </c>
      <c r="AB2892">
        <v>713739</v>
      </c>
      <c r="AC2892">
        <v>386096</v>
      </c>
      <c r="AD2892">
        <v>225075</v>
      </c>
      <c r="AE2892">
        <v>339935</v>
      </c>
      <c r="AF2892">
        <v>231824</v>
      </c>
      <c r="AG2892">
        <v>194706</v>
      </c>
      <c r="AH2892">
        <v>215324</v>
      </c>
      <c r="AI2892">
        <v>241069</v>
      </c>
      <c r="AJ2892">
        <v>311940</v>
      </c>
      <c r="AK2892">
        <v>364755</v>
      </c>
      <c r="AL2892">
        <v>485665</v>
      </c>
      <c r="AM2892">
        <v>598339</v>
      </c>
      <c r="AN2892">
        <v>277226</v>
      </c>
      <c r="AO2892">
        <v>102821</v>
      </c>
      <c r="AP2892">
        <v>296282</v>
      </c>
      <c r="AQ2892">
        <v>312321</v>
      </c>
    </row>
    <row r="2893" spans="1:43">
      <c r="A2893">
        <v>2892</v>
      </c>
      <c r="B2893" t="s">
        <v>5825</v>
      </c>
      <c r="C2893" t="s">
        <v>5826</v>
      </c>
      <c r="D2893">
        <v>2.57123E-2</v>
      </c>
      <c r="E2893">
        <v>1</v>
      </c>
      <c r="F2893">
        <v>1</v>
      </c>
      <c r="G2893">
        <v>0</v>
      </c>
      <c r="H2893">
        <v>115918</v>
      </c>
      <c r="I2893">
        <v>79397.2</v>
      </c>
      <c r="J2893">
        <v>93284.4</v>
      </c>
      <c r="K2893" t="s">
        <v>44</v>
      </c>
      <c r="L2893">
        <v>59616</v>
      </c>
      <c r="M2893">
        <v>81670.100000000006</v>
      </c>
      <c r="N2893">
        <v>58740.4</v>
      </c>
      <c r="O2893" t="s">
        <v>44</v>
      </c>
      <c r="P2893">
        <v>113884</v>
      </c>
      <c r="Q2893">
        <v>42327</v>
      </c>
      <c r="R2893" t="s">
        <v>44</v>
      </c>
      <c r="S2893" t="s">
        <v>44</v>
      </c>
      <c r="T2893">
        <v>99199.3</v>
      </c>
      <c r="U2893">
        <v>22791.9</v>
      </c>
      <c r="V2893">
        <v>110754</v>
      </c>
      <c r="W2893">
        <v>41572</v>
      </c>
      <c r="X2893">
        <v>105873</v>
      </c>
      <c r="Y2893">
        <v>50459.9</v>
      </c>
      <c r="Z2893">
        <v>76998.600000000006</v>
      </c>
      <c r="AA2893">
        <v>101923</v>
      </c>
      <c r="AB2893">
        <v>85095.6</v>
      </c>
      <c r="AC2893">
        <v>39892</v>
      </c>
      <c r="AD2893">
        <v>87723.199999999997</v>
      </c>
      <c r="AE2893">
        <v>64619.5</v>
      </c>
      <c r="AF2893">
        <v>57872.6</v>
      </c>
      <c r="AG2893">
        <v>79181.899999999994</v>
      </c>
      <c r="AH2893">
        <v>63839.4</v>
      </c>
      <c r="AI2893" t="s">
        <v>44</v>
      </c>
      <c r="AJ2893" t="s">
        <v>44</v>
      </c>
      <c r="AK2893" t="s">
        <v>44</v>
      </c>
      <c r="AL2893">
        <v>44031.4</v>
      </c>
      <c r="AM2893">
        <v>25201.200000000001</v>
      </c>
      <c r="AN2893">
        <v>49347.9</v>
      </c>
      <c r="AO2893">
        <v>44697.5</v>
      </c>
      <c r="AP2893">
        <v>29420.5</v>
      </c>
      <c r="AQ2893">
        <v>40325.1</v>
      </c>
    </row>
    <row r="2894" spans="1:43">
      <c r="A2894">
        <v>2893</v>
      </c>
      <c r="B2894" t="s">
        <v>5827</v>
      </c>
      <c r="C2894" t="s">
        <v>5828</v>
      </c>
      <c r="D2894">
        <v>1.7667799999999999E-3</v>
      </c>
      <c r="E2894">
        <v>3</v>
      </c>
      <c r="F2894">
        <v>1</v>
      </c>
      <c r="G2894">
        <v>2</v>
      </c>
      <c r="H2894">
        <v>137390</v>
      </c>
      <c r="I2894">
        <v>108980</v>
      </c>
      <c r="J2894">
        <v>74679.3</v>
      </c>
      <c r="K2894">
        <v>233746</v>
      </c>
      <c r="L2894">
        <v>144477</v>
      </c>
      <c r="M2894">
        <v>118082</v>
      </c>
      <c r="N2894">
        <v>200168</v>
      </c>
      <c r="O2894">
        <v>160348</v>
      </c>
      <c r="P2894">
        <v>139315</v>
      </c>
      <c r="Q2894">
        <v>97639.8</v>
      </c>
      <c r="R2894">
        <v>76339.899999999994</v>
      </c>
      <c r="S2894">
        <v>85446.6</v>
      </c>
      <c r="T2894">
        <v>148392</v>
      </c>
      <c r="U2894">
        <v>202380</v>
      </c>
      <c r="V2894">
        <v>177742</v>
      </c>
      <c r="W2894">
        <v>102388</v>
      </c>
      <c r="X2894">
        <v>70782</v>
      </c>
      <c r="Y2894">
        <v>60948</v>
      </c>
      <c r="Z2894">
        <v>314628</v>
      </c>
      <c r="AA2894">
        <v>271852</v>
      </c>
      <c r="AB2894">
        <v>280360</v>
      </c>
      <c r="AC2894">
        <v>168331</v>
      </c>
      <c r="AD2894">
        <v>104726</v>
      </c>
      <c r="AE2894">
        <v>117707</v>
      </c>
      <c r="AF2894">
        <v>100657</v>
      </c>
      <c r="AG2894">
        <v>79540.5</v>
      </c>
      <c r="AH2894">
        <v>92607.5</v>
      </c>
      <c r="AI2894">
        <v>126292</v>
      </c>
      <c r="AJ2894">
        <v>117804</v>
      </c>
      <c r="AK2894">
        <v>161276</v>
      </c>
      <c r="AL2894">
        <v>181146</v>
      </c>
      <c r="AM2894">
        <v>192084</v>
      </c>
      <c r="AN2894">
        <v>147069</v>
      </c>
      <c r="AO2894">
        <v>87361.7</v>
      </c>
      <c r="AP2894">
        <v>107683</v>
      </c>
      <c r="AQ2894">
        <v>90183.9</v>
      </c>
    </row>
    <row r="2895" spans="1:43">
      <c r="A2895">
        <v>2894</v>
      </c>
      <c r="B2895" t="s">
        <v>5829</v>
      </c>
      <c r="C2895" t="s">
        <v>5830</v>
      </c>
      <c r="D2895">
        <v>1.55189E-2</v>
      </c>
      <c r="E2895">
        <v>1</v>
      </c>
      <c r="F2895">
        <v>1</v>
      </c>
      <c r="G2895">
        <v>0</v>
      </c>
      <c r="H2895">
        <v>5773.97</v>
      </c>
      <c r="I2895" t="s">
        <v>44</v>
      </c>
      <c r="J2895" t="s">
        <v>44</v>
      </c>
      <c r="K2895" t="s">
        <v>44</v>
      </c>
      <c r="L2895" t="s">
        <v>44</v>
      </c>
      <c r="M2895" t="s">
        <v>44</v>
      </c>
      <c r="N2895" t="s">
        <v>44</v>
      </c>
      <c r="O2895" t="s">
        <v>44</v>
      </c>
      <c r="P2895" t="s">
        <v>44</v>
      </c>
      <c r="Q2895" t="s">
        <v>44</v>
      </c>
      <c r="R2895" t="s">
        <v>44</v>
      </c>
      <c r="S2895" t="s">
        <v>44</v>
      </c>
      <c r="T2895">
        <v>10101.6</v>
      </c>
      <c r="U2895">
        <v>26639.9</v>
      </c>
      <c r="V2895">
        <v>11144.3</v>
      </c>
      <c r="W2895" t="s">
        <v>44</v>
      </c>
      <c r="X2895" t="s">
        <v>44</v>
      </c>
      <c r="Y2895" t="s">
        <v>44</v>
      </c>
      <c r="Z2895" t="s">
        <v>44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 t="s">
        <v>44</v>
      </c>
      <c r="AG2895" t="s">
        <v>44</v>
      </c>
      <c r="AH2895" t="s">
        <v>44</v>
      </c>
      <c r="AI2895" t="s">
        <v>44</v>
      </c>
      <c r="AJ2895" t="s">
        <v>44</v>
      </c>
      <c r="AK2895" t="s">
        <v>44</v>
      </c>
      <c r="AL2895" t="s">
        <v>44</v>
      </c>
      <c r="AM2895" t="s">
        <v>44</v>
      </c>
      <c r="AN2895">
        <v>11717.8</v>
      </c>
      <c r="AO2895" t="s">
        <v>44</v>
      </c>
      <c r="AP2895" t="s">
        <v>44</v>
      </c>
      <c r="AQ2895" t="s">
        <v>44</v>
      </c>
    </row>
    <row r="2896" spans="1:43">
      <c r="A2896">
        <v>2895</v>
      </c>
      <c r="B2896" t="s">
        <v>5831</v>
      </c>
      <c r="C2896" t="s">
        <v>5832</v>
      </c>
      <c r="D2896">
        <v>1.9144899999999999E-2</v>
      </c>
      <c r="E2896">
        <v>2</v>
      </c>
      <c r="F2896">
        <v>2</v>
      </c>
      <c r="G2896">
        <v>0</v>
      </c>
      <c r="H2896">
        <v>713404</v>
      </c>
      <c r="I2896">
        <v>763095</v>
      </c>
      <c r="J2896">
        <v>682783</v>
      </c>
      <c r="K2896">
        <v>366459</v>
      </c>
      <c r="L2896">
        <v>344762</v>
      </c>
      <c r="M2896">
        <v>386529</v>
      </c>
      <c r="N2896">
        <v>487066</v>
      </c>
      <c r="O2896">
        <v>427863</v>
      </c>
      <c r="P2896">
        <v>432385</v>
      </c>
      <c r="Q2896">
        <v>284588</v>
      </c>
      <c r="R2896">
        <v>350226</v>
      </c>
      <c r="S2896">
        <v>376787</v>
      </c>
      <c r="T2896">
        <v>456761</v>
      </c>
      <c r="U2896">
        <v>537494</v>
      </c>
      <c r="V2896">
        <v>364513</v>
      </c>
      <c r="W2896">
        <v>222307</v>
      </c>
      <c r="X2896">
        <v>253581</v>
      </c>
      <c r="Y2896">
        <v>286269</v>
      </c>
      <c r="Z2896">
        <v>897091</v>
      </c>
      <c r="AA2896">
        <v>795180</v>
      </c>
      <c r="AB2896">
        <v>608085</v>
      </c>
      <c r="AC2896">
        <v>373781</v>
      </c>
      <c r="AD2896">
        <v>392361</v>
      </c>
      <c r="AE2896">
        <v>457186</v>
      </c>
      <c r="AF2896">
        <v>149438</v>
      </c>
      <c r="AG2896">
        <v>438905</v>
      </c>
      <c r="AH2896">
        <v>439158</v>
      </c>
      <c r="AI2896">
        <v>323157</v>
      </c>
      <c r="AJ2896">
        <v>333372</v>
      </c>
      <c r="AK2896">
        <v>406153</v>
      </c>
      <c r="AL2896">
        <v>374939</v>
      </c>
      <c r="AM2896">
        <v>227838</v>
      </c>
      <c r="AN2896">
        <v>251642</v>
      </c>
      <c r="AO2896">
        <v>172635</v>
      </c>
      <c r="AP2896">
        <v>227956</v>
      </c>
      <c r="AQ2896">
        <v>235914</v>
      </c>
    </row>
    <row r="2897" spans="1:43">
      <c r="A2897">
        <v>2896</v>
      </c>
      <c r="B2897" t="s">
        <v>5833</v>
      </c>
      <c r="C2897" t="s">
        <v>5834</v>
      </c>
      <c r="D2897">
        <v>1.0218E-2</v>
      </c>
      <c r="E2897">
        <v>1</v>
      </c>
      <c r="F2897">
        <v>1</v>
      </c>
      <c r="G2897">
        <v>0</v>
      </c>
      <c r="H2897">
        <v>48375</v>
      </c>
      <c r="I2897">
        <v>18557.7</v>
      </c>
      <c r="J2897">
        <v>32824.6</v>
      </c>
      <c r="K2897">
        <v>114944</v>
      </c>
      <c r="L2897">
        <v>94450.9</v>
      </c>
      <c r="M2897">
        <v>110678</v>
      </c>
      <c r="N2897">
        <v>126640</v>
      </c>
      <c r="O2897">
        <v>96744.2</v>
      </c>
      <c r="P2897">
        <v>141279</v>
      </c>
      <c r="Q2897">
        <v>110920</v>
      </c>
      <c r="R2897">
        <v>104422</v>
      </c>
      <c r="S2897">
        <v>109576</v>
      </c>
      <c r="T2897">
        <v>22702.5</v>
      </c>
      <c r="U2897">
        <v>12784.3</v>
      </c>
      <c r="V2897">
        <v>21235.3</v>
      </c>
      <c r="W2897">
        <v>18689.2</v>
      </c>
      <c r="X2897" t="s">
        <v>44</v>
      </c>
      <c r="Y2897">
        <v>5463.06</v>
      </c>
      <c r="Z2897">
        <v>124506</v>
      </c>
      <c r="AA2897">
        <v>96903.8</v>
      </c>
      <c r="AB2897">
        <v>144945</v>
      </c>
      <c r="AC2897">
        <v>74925.600000000006</v>
      </c>
      <c r="AD2897">
        <v>72036.100000000006</v>
      </c>
      <c r="AE2897">
        <v>58471.6</v>
      </c>
      <c r="AF2897">
        <v>34962.5</v>
      </c>
      <c r="AG2897">
        <v>34730.800000000003</v>
      </c>
      <c r="AH2897">
        <v>47394.3</v>
      </c>
      <c r="AI2897">
        <v>90276</v>
      </c>
      <c r="AJ2897">
        <v>40448.6</v>
      </c>
      <c r="AK2897">
        <v>87851.4</v>
      </c>
      <c r="AL2897">
        <v>22512.3</v>
      </c>
      <c r="AM2897">
        <v>86661.9</v>
      </c>
      <c r="AN2897">
        <v>26351.9</v>
      </c>
      <c r="AO2897">
        <v>29189.3</v>
      </c>
      <c r="AP2897">
        <v>50663</v>
      </c>
      <c r="AQ2897">
        <v>45190.6</v>
      </c>
    </row>
    <row r="2898" spans="1:43">
      <c r="A2898">
        <v>2897</v>
      </c>
      <c r="B2898" t="s">
        <v>5835</v>
      </c>
      <c r="C2898" t="s">
        <v>5836</v>
      </c>
      <c r="D2898">
        <v>8.6490899999999999E-3</v>
      </c>
      <c r="E2898">
        <v>3</v>
      </c>
      <c r="F2898">
        <v>3</v>
      </c>
      <c r="G2898">
        <v>0</v>
      </c>
      <c r="H2898">
        <v>89281.1</v>
      </c>
      <c r="I2898">
        <v>83380.399999999994</v>
      </c>
      <c r="J2898">
        <v>143127</v>
      </c>
      <c r="K2898">
        <v>319891</v>
      </c>
      <c r="L2898">
        <v>333289</v>
      </c>
      <c r="M2898">
        <v>264127</v>
      </c>
      <c r="N2898">
        <v>238778</v>
      </c>
      <c r="O2898">
        <v>176711</v>
      </c>
      <c r="P2898">
        <v>212990</v>
      </c>
      <c r="Q2898">
        <v>211676</v>
      </c>
      <c r="R2898">
        <v>160409</v>
      </c>
      <c r="S2898">
        <v>213096</v>
      </c>
      <c r="T2898">
        <v>158329</v>
      </c>
      <c r="U2898">
        <v>122241</v>
      </c>
      <c r="V2898">
        <v>142187</v>
      </c>
      <c r="W2898">
        <v>156806</v>
      </c>
      <c r="X2898">
        <v>106499</v>
      </c>
      <c r="Y2898">
        <v>61137.4</v>
      </c>
      <c r="Z2898">
        <v>427888</v>
      </c>
      <c r="AA2898">
        <v>397341</v>
      </c>
      <c r="AB2898">
        <v>376261</v>
      </c>
      <c r="AC2898">
        <v>306977</v>
      </c>
      <c r="AD2898">
        <v>199402</v>
      </c>
      <c r="AE2898">
        <v>249177</v>
      </c>
      <c r="AF2898">
        <v>254185</v>
      </c>
      <c r="AG2898">
        <v>212564</v>
      </c>
      <c r="AH2898">
        <v>303308</v>
      </c>
      <c r="AI2898">
        <v>322549</v>
      </c>
      <c r="AJ2898">
        <v>352648</v>
      </c>
      <c r="AK2898">
        <v>410633</v>
      </c>
      <c r="AL2898">
        <v>128719</v>
      </c>
      <c r="AM2898">
        <v>178019</v>
      </c>
      <c r="AN2898">
        <v>136953</v>
      </c>
      <c r="AO2898">
        <v>93589.8</v>
      </c>
      <c r="AP2898">
        <v>210381</v>
      </c>
      <c r="AQ2898">
        <v>226021</v>
      </c>
    </row>
    <row r="2899" spans="1:43">
      <c r="A2899">
        <v>2898</v>
      </c>
      <c r="B2899" t="s">
        <v>5837</v>
      </c>
      <c r="C2899" t="s">
        <v>5838</v>
      </c>
      <c r="D2899">
        <v>2.36782E-2</v>
      </c>
      <c r="E2899">
        <v>2</v>
      </c>
      <c r="F2899">
        <v>2</v>
      </c>
      <c r="G2899">
        <v>0</v>
      </c>
      <c r="H2899">
        <v>43191.5</v>
      </c>
      <c r="I2899">
        <v>11151.3</v>
      </c>
      <c r="J2899">
        <v>54495.7</v>
      </c>
      <c r="K2899">
        <v>33307.199999999997</v>
      </c>
      <c r="L2899">
        <v>22664.2</v>
      </c>
      <c r="M2899">
        <v>94996.5</v>
      </c>
      <c r="N2899">
        <v>49086.1</v>
      </c>
      <c r="O2899">
        <v>40691</v>
      </c>
      <c r="P2899" t="s">
        <v>44</v>
      </c>
      <c r="Q2899">
        <v>59296.4</v>
      </c>
      <c r="R2899">
        <v>53474.6</v>
      </c>
      <c r="S2899">
        <v>53135.4</v>
      </c>
      <c r="T2899">
        <v>39525.300000000003</v>
      </c>
      <c r="U2899">
        <v>30038.7</v>
      </c>
      <c r="V2899">
        <v>31839</v>
      </c>
      <c r="W2899">
        <v>18174.099999999999</v>
      </c>
      <c r="X2899">
        <v>7765.15</v>
      </c>
      <c r="Y2899">
        <v>6491.73</v>
      </c>
      <c r="Z2899">
        <v>163396</v>
      </c>
      <c r="AA2899">
        <v>56034.2</v>
      </c>
      <c r="AB2899">
        <v>175841</v>
      </c>
      <c r="AC2899">
        <v>40000</v>
      </c>
      <c r="AD2899">
        <v>36534.800000000003</v>
      </c>
      <c r="AE2899" t="s">
        <v>44</v>
      </c>
      <c r="AF2899">
        <v>14473.6</v>
      </c>
      <c r="AG2899">
        <v>14748</v>
      </c>
      <c r="AH2899" t="s">
        <v>44</v>
      </c>
      <c r="AI2899">
        <v>43983.4</v>
      </c>
      <c r="AJ2899">
        <v>76289.7</v>
      </c>
      <c r="AK2899">
        <v>86820</v>
      </c>
      <c r="AL2899">
        <v>130691</v>
      </c>
      <c r="AM2899">
        <v>174487</v>
      </c>
      <c r="AN2899">
        <v>139438</v>
      </c>
      <c r="AO2899">
        <v>70156</v>
      </c>
      <c r="AP2899">
        <v>71691.8</v>
      </c>
      <c r="AQ2899">
        <v>90399.3</v>
      </c>
    </row>
    <row r="2900" spans="1:43">
      <c r="A2900">
        <v>2899</v>
      </c>
      <c r="B2900" t="s">
        <v>5839</v>
      </c>
      <c r="C2900" t="s">
        <v>5840</v>
      </c>
      <c r="D2900">
        <v>7.1633199999999997E-4</v>
      </c>
      <c r="E2900">
        <v>5</v>
      </c>
      <c r="F2900">
        <v>5</v>
      </c>
      <c r="G2900">
        <v>0</v>
      </c>
      <c r="H2900">
        <v>2981010</v>
      </c>
      <c r="I2900">
        <v>2863710</v>
      </c>
      <c r="J2900">
        <v>3047300</v>
      </c>
      <c r="K2900">
        <v>2997750</v>
      </c>
      <c r="L2900">
        <v>2922110</v>
      </c>
      <c r="M2900">
        <v>3272080</v>
      </c>
      <c r="N2900">
        <v>3256880</v>
      </c>
      <c r="O2900">
        <v>3531470</v>
      </c>
      <c r="P2900">
        <v>3864330</v>
      </c>
      <c r="Q2900">
        <v>1947350</v>
      </c>
      <c r="R2900">
        <v>2130570</v>
      </c>
      <c r="S2900">
        <v>2335940</v>
      </c>
      <c r="T2900">
        <v>2999740</v>
      </c>
      <c r="U2900">
        <v>3518250</v>
      </c>
      <c r="V2900">
        <v>3498360</v>
      </c>
      <c r="W2900">
        <v>1426550</v>
      </c>
      <c r="X2900">
        <v>1631140</v>
      </c>
      <c r="Y2900">
        <v>1652780</v>
      </c>
      <c r="Z2900">
        <v>3782730</v>
      </c>
      <c r="AA2900">
        <v>3865000</v>
      </c>
      <c r="AB2900">
        <v>4404500</v>
      </c>
      <c r="AC2900">
        <v>2734020</v>
      </c>
      <c r="AD2900">
        <v>2676660</v>
      </c>
      <c r="AE2900">
        <v>2927870</v>
      </c>
      <c r="AF2900">
        <v>2153880</v>
      </c>
      <c r="AG2900">
        <v>2339530</v>
      </c>
      <c r="AH2900">
        <v>2525550</v>
      </c>
      <c r="AI2900">
        <v>1790970</v>
      </c>
      <c r="AJ2900">
        <v>2013790</v>
      </c>
      <c r="AK2900">
        <v>2171490</v>
      </c>
      <c r="AL2900">
        <v>2479620</v>
      </c>
      <c r="AM2900">
        <v>3306010</v>
      </c>
      <c r="AN2900">
        <v>2585900</v>
      </c>
      <c r="AO2900">
        <v>1416410</v>
      </c>
      <c r="AP2900">
        <v>2020500</v>
      </c>
      <c r="AQ2900">
        <v>1920780</v>
      </c>
    </row>
    <row r="2901" spans="1:43">
      <c r="A2901">
        <v>2900</v>
      </c>
      <c r="B2901" t="s">
        <v>5841</v>
      </c>
      <c r="C2901" t="s">
        <v>5842</v>
      </c>
      <c r="D2901">
        <v>1.8570100000000001E-3</v>
      </c>
      <c r="E2901">
        <v>3</v>
      </c>
      <c r="F2901">
        <v>3</v>
      </c>
      <c r="G2901">
        <v>0</v>
      </c>
      <c r="H2901">
        <v>275453</v>
      </c>
      <c r="I2901">
        <v>273101</v>
      </c>
      <c r="J2901">
        <v>224586</v>
      </c>
      <c r="K2901">
        <v>533150</v>
      </c>
      <c r="L2901">
        <v>579382</v>
      </c>
      <c r="M2901">
        <v>573390</v>
      </c>
      <c r="N2901">
        <v>590706</v>
      </c>
      <c r="O2901">
        <v>580382</v>
      </c>
      <c r="P2901">
        <v>711570</v>
      </c>
      <c r="Q2901">
        <v>399886</v>
      </c>
      <c r="R2901">
        <v>318634</v>
      </c>
      <c r="S2901">
        <v>259592</v>
      </c>
      <c r="T2901">
        <v>463812</v>
      </c>
      <c r="U2901">
        <v>544974</v>
      </c>
      <c r="V2901">
        <v>477653</v>
      </c>
      <c r="W2901">
        <v>359309</v>
      </c>
      <c r="X2901">
        <v>272074</v>
      </c>
      <c r="Y2901">
        <v>254490</v>
      </c>
      <c r="Z2901">
        <v>409299</v>
      </c>
      <c r="AA2901">
        <v>499353</v>
      </c>
      <c r="AB2901">
        <v>425632</v>
      </c>
      <c r="AC2901">
        <v>319076</v>
      </c>
      <c r="AD2901">
        <v>428647</v>
      </c>
      <c r="AE2901">
        <v>466565</v>
      </c>
      <c r="AF2901">
        <v>305420</v>
      </c>
      <c r="AG2901">
        <v>411931</v>
      </c>
      <c r="AH2901">
        <v>311866</v>
      </c>
      <c r="AI2901">
        <v>177339</v>
      </c>
      <c r="AJ2901">
        <v>232036</v>
      </c>
      <c r="AK2901">
        <v>346270</v>
      </c>
      <c r="AL2901">
        <v>200800</v>
      </c>
      <c r="AM2901">
        <v>182540</v>
      </c>
      <c r="AN2901">
        <v>208472</v>
      </c>
      <c r="AO2901">
        <v>120699</v>
      </c>
      <c r="AP2901">
        <v>163451</v>
      </c>
      <c r="AQ2901">
        <v>158418</v>
      </c>
    </row>
    <row r="2902" spans="1:43">
      <c r="A2902">
        <v>2901</v>
      </c>
      <c r="B2902" t="s">
        <v>5843</v>
      </c>
      <c r="C2902" t="s">
        <v>5844</v>
      </c>
      <c r="D2902">
        <v>1.0476699999999999E-3</v>
      </c>
      <c r="E2902">
        <v>4</v>
      </c>
      <c r="F2902">
        <v>4</v>
      </c>
      <c r="G2902">
        <v>0</v>
      </c>
      <c r="H2902">
        <v>211380</v>
      </c>
      <c r="I2902">
        <v>194872</v>
      </c>
      <c r="J2902">
        <v>158828</v>
      </c>
      <c r="K2902">
        <v>277372</v>
      </c>
      <c r="L2902">
        <v>317990</v>
      </c>
      <c r="M2902">
        <v>301923</v>
      </c>
      <c r="N2902">
        <v>257225</v>
      </c>
      <c r="O2902">
        <v>281512</v>
      </c>
      <c r="P2902">
        <v>261987</v>
      </c>
      <c r="Q2902">
        <v>125685</v>
      </c>
      <c r="R2902">
        <v>158193</v>
      </c>
      <c r="S2902">
        <v>195848</v>
      </c>
      <c r="T2902">
        <v>360490</v>
      </c>
      <c r="U2902">
        <v>400416</v>
      </c>
      <c r="V2902">
        <v>399317</v>
      </c>
      <c r="W2902">
        <v>136501</v>
      </c>
      <c r="X2902">
        <v>122218</v>
      </c>
      <c r="Y2902">
        <v>142832</v>
      </c>
      <c r="Z2902">
        <v>439394</v>
      </c>
      <c r="AA2902">
        <v>469097</v>
      </c>
      <c r="AB2902">
        <v>493229</v>
      </c>
      <c r="AC2902">
        <v>276702</v>
      </c>
      <c r="AD2902">
        <v>242232</v>
      </c>
      <c r="AE2902">
        <v>280679</v>
      </c>
      <c r="AF2902">
        <v>148749</v>
      </c>
      <c r="AG2902">
        <v>151618</v>
      </c>
      <c r="AH2902">
        <v>163198</v>
      </c>
      <c r="AI2902">
        <v>208513</v>
      </c>
      <c r="AJ2902">
        <v>233689</v>
      </c>
      <c r="AK2902">
        <v>213108</v>
      </c>
      <c r="AL2902">
        <v>277830</v>
      </c>
      <c r="AM2902">
        <v>311569</v>
      </c>
      <c r="AN2902">
        <v>319816</v>
      </c>
      <c r="AO2902">
        <v>280447</v>
      </c>
      <c r="AP2902">
        <v>341881</v>
      </c>
      <c r="AQ2902">
        <v>352854</v>
      </c>
    </row>
    <row r="2903" spans="1:43">
      <c r="A2903">
        <v>2902</v>
      </c>
      <c r="B2903" t="s">
        <v>5845</v>
      </c>
      <c r="C2903" t="s">
        <v>5846</v>
      </c>
      <c r="D2903">
        <v>7.1633199999999997E-4</v>
      </c>
      <c r="E2903">
        <v>4</v>
      </c>
      <c r="F2903">
        <v>4</v>
      </c>
      <c r="G2903">
        <v>0</v>
      </c>
      <c r="H2903">
        <v>379192</v>
      </c>
      <c r="I2903">
        <v>404064</v>
      </c>
      <c r="J2903">
        <v>440474</v>
      </c>
      <c r="K2903">
        <v>620997</v>
      </c>
      <c r="L2903">
        <v>635670</v>
      </c>
      <c r="M2903">
        <v>687795</v>
      </c>
      <c r="N2903">
        <v>593427</v>
      </c>
      <c r="O2903">
        <v>667266</v>
      </c>
      <c r="P2903">
        <v>686449</v>
      </c>
      <c r="Q2903">
        <v>466788</v>
      </c>
      <c r="R2903">
        <v>504549</v>
      </c>
      <c r="S2903">
        <v>566589</v>
      </c>
      <c r="T2903">
        <v>497800</v>
      </c>
      <c r="U2903">
        <v>583299</v>
      </c>
      <c r="V2903">
        <v>597324</v>
      </c>
      <c r="W2903">
        <v>468609</v>
      </c>
      <c r="X2903">
        <v>490227</v>
      </c>
      <c r="Y2903">
        <v>542522</v>
      </c>
      <c r="Z2903">
        <v>865874</v>
      </c>
      <c r="AA2903">
        <v>864400</v>
      </c>
      <c r="AB2903">
        <v>875746</v>
      </c>
      <c r="AC2903">
        <v>1229320</v>
      </c>
      <c r="AD2903">
        <v>1178660</v>
      </c>
      <c r="AE2903">
        <v>1238090</v>
      </c>
      <c r="AF2903">
        <v>897821</v>
      </c>
      <c r="AG2903">
        <v>963574</v>
      </c>
      <c r="AH2903">
        <v>1141420</v>
      </c>
      <c r="AI2903">
        <v>595427</v>
      </c>
      <c r="AJ2903">
        <v>626802</v>
      </c>
      <c r="AK2903">
        <v>690379</v>
      </c>
      <c r="AL2903">
        <v>535676</v>
      </c>
      <c r="AM2903">
        <v>748551</v>
      </c>
      <c r="AN2903">
        <v>572076</v>
      </c>
      <c r="AO2903">
        <v>413258</v>
      </c>
      <c r="AP2903">
        <v>567056</v>
      </c>
      <c r="AQ2903">
        <v>634526</v>
      </c>
    </row>
    <row r="2904" spans="1:43">
      <c r="A2904">
        <v>2903</v>
      </c>
      <c r="B2904" t="s">
        <v>5847</v>
      </c>
      <c r="C2904" t="s">
        <v>5848</v>
      </c>
      <c r="D2904">
        <v>1.0476699999999999E-3</v>
      </c>
      <c r="E2904">
        <v>4</v>
      </c>
      <c r="F2904">
        <v>4</v>
      </c>
      <c r="G2904">
        <v>0</v>
      </c>
      <c r="H2904">
        <v>203409</v>
      </c>
      <c r="I2904">
        <v>194040</v>
      </c>
      <c r="J2904">
        <v>189678</v>
      </c>
      <c r="K2904">
        <v>295631</v>
      </c>
      <c r="L2904">
        <v>291648</v>
      </c>
      <c r="M2904">
        <v>370098</v>
      </c>
      <c r="N2904">
        <v>273710</v>
      </c>
      <c r="O2904">
        <v>297528</v>
      </c>
      <c r="P2904">
        <v>178499</v>
      </c>
      <c r="Q2904">
        <v>205465</v>
      </c>
      <c r="R2904">
        <v>165776</v>
      </c>
      <c r="S2904">
        <v>222137</v>
      </c>
      <c r="T2904">
        <v>178525</v>
      </c>
      <c r="U2904">
        <v>264438</v>
      </c>
      <c r="V2904">
        <v>302377</v>
      </c>
      <c r="W2904">
        <v>185393</v>
      </c>
      <c r="X2904">
        <v>193873</v>
      </c>
      <c r="Y2904">
        <v>242259</v>
      </c>
      <c r="Z2904">
        <v>373839</v>
      </c>
      <c r="AA2904">
        <v>334456</v>
      </c>
      <c r="AB2904">
        <v>356193</v>
      </c>
      <c r="AC2904">
        <v>567959</v>
      </c>
      <c r="AD2904">
        <v>479423</v>
      </c>
      <c r="AE2904">
        <v>572828</v>
      </c>
      <c r="AF2904">
        <v>291894</v>
      </c>
      <c r="AG2904">
        <v>353783</v>
      </c>
      <c r="AH2904">
        <v>349172</v>
      </c>
      <c r="AI2904">
        <v>299963</v>
      </c>
      <c r="AJ2904">
        <v>310970</v>
      </c>
      <c r="AK2904">
        <v>338339</v>
      </c>
      <c r="AL2904">
        <v>275648</v>
      </c>
      <c r="AM2904">
        <v>377309</v>
      </c>
      <c r="AN2904">
        <v>229404</v>
      </c>
      <c r="AO2904">
        <v>155831</v>
      </c>
      <c r="AP2904">
        <v>251863</v>
      </c>
      <c r="AQ2904">
        <v>245913</v>
      </c>
    </row>
    <row r="2905" spans="1:43">
      <c r="A2905">
        <v>2904</v>
      </c>
      <c r="B2905" t="s">
        <v>5849</v>
      </c>
      <c r="C2905" t="s">
        <v>5850</v>
      </c>
      <c r="D2905">
        <v>2.06655E-2</v>
      </c>
      <c r="E2905">
        <v>1</v>
      </c>
      <c r="F2905">
        <v>1</v>
      </c>
      <c r="G2905">
        <v>0</v>
      </c>
      <c r="H2905">
        <v>3900.06</v>
      </c>
      <c r="I2905">
        <v>8335.85</v>
      </c>
      <c r="J2905" t="s">
        <v>44</v>
      </c>
      <c r="K2905" t="s">
        <v>44</v>
      </c>
      <c r="L2905" t="s">
        <v>44</v>
      </c>
      <c r="M2905">
        <v>12620.6</v>
      </c>
      <c r="N2905">
        <v>9252.1200000000008</v>
      </c>
      <c r="O2905" t="s">
        <v>44</v>
      </c>
      <c r="P2905" t="s">
        <v>44</v>
      </c>
      <c r="Q2905" t="s">
        <v>44</v>
      </c>
      <c r="R2905" t="s">
        <v>44</v>
      </c>
      <c r="S2905" t="s">
        <v>44</v>
      </c>
      <c r="T2905" t="s">
        <v>44</v>
      </c>
      <c r="U2905" t="s">
        <v>44</v>
      </c>
      <c r="V2905" t="s">
        <v>44</v>
      </c>
      <c r="W2905" t="s">
        <v>44</v>
      </c>
      <c r="X2905" t="s">
        <v>44</v>
      </c>
      <c r="Y2905" t="s">
        <v>44</v>
      </c>
      <c r="Z2905" t="s">
        <v>44</v>
      </c>
      <c r="AA2905">
        <v>16057.1</v>
      </c>
      <c r="AB2905">
        <v>21073.200000000001</v>
      </c>
      <c r="AC2905">
        <v>5064.13</v>
      </c>
      <c r="AD2905" t="s">
        <v>44</v>
      </c>
      <c r="AE2905" t="s">
        <v>44</v>
      </c>
      <c r="AF2905" t="s">
        <v>44</v>
      </c>
      <c r="AG2905" t="s">
        <v>44</v>
      </c>
      <c r="AH2905" t="s">
        <v>44</v>
      </c>
      <c r="AI2905" t="s">
        <v>44</v>
      </c>
      <c r="AJ2905" t="s">
        <v>44</v>
      </c>
      <c r="AK2905" t="s">
        <v>44</v>
      </c>
      <c r="AL2905">
        <v>12746.1</v>
      </c>
      <c r="AM2905" t="s">
        <v>44</v>
      </c>
      <c r="AN2905">
        <v>19560.099999999999</v>
      </c>
      <c r="AO2905" t="s">
        <v>44</v>
      </c>
      <c r="AP2905">
        <v>4888.12</v>
      </c>
      <c r="AQ2905" t="s">
        <v>44</v>
      </c>
    </row>
    <row r="2906" spans="1:43">
      <c r="A2906">
        <v>2905</v>
      </c>
      <c r="B2906" t="s">
        <v>5851</v>
      </c>
      <c r="C2906" t="s">
        <v>5852</v>
      </c>
      <c r="D2906">
        <v>1.8684300000000001E-2</v>
      </c>
      <c r="E2906">
        <v>1</v>
      </c>
      <c r="F2906">
        <v>1</v>
      </c>
      <c r="G2906">
        <v>0</v>
      </c>
      <c r="H2906">
        <v>68008.800000000003</v>
      </c>
      <c r="I2906">
        <v>56300.5</v>
      </c>
      <c r="J2906">
        <v>36426</v>
      </c>
      <c r="K2906">
        <v>66545.600000000006</v>
      </c>
      <c r="L2906">
        <v>64905.599999999999</v>
      </c>
      <c r="M2906">
        <v>48970.400000000001</v>
      </c>
      <c r="N2906">
        <v>86791.9</v>
      </c>
      <c r="O2906">
        <v>49616.1</v>
      </c>
      <c r="P2906" t="s">
        <v>44</v>
      </c>
      <c r="Q2906">
        <v>47487</v>
      </c>
      <c r="R2906">
        <v>50042.8</v>
      </c>
      <c r="S2906">
        <v>44461.9</v>
      </c>
      <c r="T2906">
        <v>60796.1</v>
      </c>
      <c r="U2906">
        <v>58287.8</v>
      </c>
      <c r="V2906">
        <v>49723.199999999997</v>
      </c>
      <c r="W2906">
        <v>47122.9</v>
      </c>
      <c r="X2906">
        <v>49814.2</v>
      </c>
      <c r="Y2906">
        <v>19043.900000000001</v>
      </c>
      <c r="Z2906">
        <v>77944.800000000003</v>
      </c>
      <c r="AA2906">
        <v>48457.599999999999</v>
      </c>
      <c r="AB2906" t="s">
        <v>44</v>
      </c>
      <c r="AC2906">
        <v>41858.9</v>
      </c>
      <c r="AD2906">
        <v>35008.6</v>
      </c>
      <c r="AE2906">
        <v>27407.4</v>
      </c>
      <c r="AF2906">
        <v>63038.9</v>
      </c>
      <c r="AG2906">
        <v>16418.8</v>
      </c>
      <c r="AH2906">
        <v>8121.15</v>
      </c>
      <c r="AI2906">
        <v>78329</v>
      </c>
      <c r="AJ2906">
        <v>45968.5</v>
      </c>
      <c r="AK2906">
        <v>21631.7</v>
      </c>
      <c r="AL2906">
        <v>32140.7</v>
      </c>
      <c r="AM2906">
        <v>34972.5</v>
      </c>
      <c r="AN2906" t="s">
        <v>44</v>
      </c>
      <c r="AO2906">
        <v>52693.5</v>
      </c>
      <c r="AP2906">
        <v>69870.600000000006</v>
      </c>
      <c r="AQ2906">
        <v>40277.599999999999</v>
      </c>
    </row>
    <row r="2907" spans="1:43">
      <c r="A2907">
        <v>2906</v>
      </c>
      <c r="B2907" t="s">
        <v>5853</v>
      </c>
      <c r="C2907" t="s">
        <v>5854</v>
      </c>
      <c r="D2907">
        <v>9.3306299999999995E-3</v>
      </c>
      <c r="E2907">
        <v>1</v>
      </c>
      <c r="F2907">
        <v>1</v>
      </c>
      <c r="G2907">
        <v>0</v>
      </c>
      <c r="H2907">
        <v>190101</v>
      </c>
      <c r="I2907">
        <v>182295</v>
      </c>
      <c r="J2907">
        <v>125728</v>
      </c>
      <c r="K2907">
        <v>141880</v>
      </c>
      <c r="L2907">
        <v>133527</v>
      </c>
      <c r="M2907">
        <v>135701</v>
      </c>
      <c r="N2907">
        <v>251054</v>
      </c>
      <c r="O2907">
        <v>295965</v>
      </c>
      <c r="P2907">
        <v>190009</v>
      </c>
      <c r="Q2907">
        <v>162409</v>
      </c>
      <c r="R2907">
        <v>178174</v>
      </c>
      <c r="S2907">
        <v>187670</v>
      </c>
      <c r="T2907">
        <v>196399</v>
      </c>
      <c r="U2907">
        <v>394662</v>
      </c>
      <c r="V2907">
        <v>358972</v>
      </c>
      <c r="W2907">
        <v>139450</v>
      </c>
      <c r="X2907">
        <v>170642</v>
      </c>
      <c r="Y2907">
        <v>200296</v>
      </c>
      <c r="Z2907">
        <v>145585</v>
      </c>
      <c r="AA2907">
        <v>248617</v>
      </c>
      <c r="AB2907">
        <v>292446</v>
      </c>
      <c r="AC2907">
        <v>136865</v>
      </c>
      <c r="AD2907">
        <v>156841</v>
      </c>
      <c r="AE2907">
        <v>184915</v>
      </c>
      <c r="AF2907">
        <v>169457</v>
      </c>
      <c r="AG2907">
        <v>231937</v>
      </c>
      <c r="AH2907">
        <v>138701</v>
      </c>
      <c r="AI2907">
        <v>122470</v>
      </c>
      <c r="AJ2907">
        <v>151221</v>
      </c>
      <c r="AK2907">
        <v>136823</v>
      </c>
      <c r="AL2907">
        <v>148127</v>
      </c>
      <c r="AM2907">
        <v>233696</v>
      </c>
      <c r="AN2907">
        <v>214853</v>
      </c>
      <c r="AO2907">
        <v>77098.600000000006</v>
      </c>
      <c r="AP2907">
        <v>124588</v>
      </c>
      <c r="AQ2907">
        <v>146007</v>
      </c>
    </row>
    <row r="2908" spans="1:43">
      <c r="A2908">
        <v>2907</v>
      </c>
      <c r="B2908" t="s">
        <v>5855</v>
      </c>
      <c r="C2908" t="s">
        <v>5856</v>
      </c>
      <c r="D2908">
        <v>3.9193700000000001E-3</v>
      </c>
      <c r="E2908">
        <v>2</v>
      </c>
      <c r="F2908">
        <v>2</v>
      </c>
      <c r="G2908">
        <v>0</v>
      </c>
      <c r="H2908">
        <v>1426380</v>
      </c>
      <c r="I2908">
        <v>1479810</v>
      </c>
      <c r="J2908">
        <v>1626120</v>
      </c>
      <c r="K2908">
        <v>1566820</v>
      </c>
      <c r="L2908">
        <v>1866810</v>
      </c>
      <c r="M2908">
        <v>1642980</v>
      </c>
      <c r="N2908">
        <v>1685040</v>
      </c>
      <c r="O2908">
        <v>2098530</v>
      </c>
      <c r="P2908">
        <v>1269720</v>
      </c>
      <c r="Q2908">
        <v>1139200</v>
      </c>
      <c r="R2908">
        <v>1195010</v>
      </c>
      <c r="S2908">
        <v>1359930</v>
      </c>
      <c r="T2908">
        <v>1475940</v>
      </c>
      <c r="U2908">
        <v>1664790</v>
      </c>
      <c r="V2908">
        <v>1911070</v>
      </c>
      <c r="W2908">
        <v>1115570</v>
      </c>
      <c r="X2908">
        <v>1215280</v>
      </c>
      <c r="Y2908">
        <v>1290970</v>
      </c>
      <c r="Z2908">
        <v>1496430</v>
      </c>
      <c r="AA2908">
        <v>1476870</v>
      </c>
      <c r="AB2908">
        <v>1688950</v>
      </c>
      <c r="AC2908">
        <v>1670210</v>
      </c>
      <c r="AD2908">
        <v>2341390</v>
      </c>
      <c r="AE2908">
        <v>1802520</v>
      </c>
      <c r="AF2908">
        <v>1135480</v>
      </c>
      <c r="AG2908">
        <v>1604190</v>
      </c>
      <c r="AH2908">
        <v>895014</v>
      </c>
      <c r="AI2908">
        <v>1149030</v>
      </c>
      <c r="AJ2908">
        <v>1128050</v>
      </c>
      <c r="AK2908">
        <v>1442890</v>
      </c>
      <c r="AL2908">
        <v>1176550</v>
      </c>
      <c r="AM2908">
        <v>1166130</v>
      </c>
      <c r="AN2908">
        <v>1031920</v>
      </c>
      <c r="AO2908">
        <v>590143</v>
      </c>
      <c r="AP2908">
        <v>789294</v>
      </c>
      <c r="AQ2908">
        <v>1013700</v>
      </c>
    </row>
    <row r="2909" spans="1:43">
      <c r="A2909">
        <v>2908</v>
      </c>
      <c r="B2909" t="s">
        <v>5857</v>
      </c>
      <c r="C2909" t="s">
        <v>5858</v>
      </c>
      <c r="D2909">
        <v>6.43087E-3</v>
      </c>
      <c r="E2909">
        <v>1</v>
      </c>
      <c r="F2909">
        <v>1</v>
      </c>
      <c r="G2909">
        <v>0</v>
      </c>
      <c r="H2909">
        <v>187288</v>
      </c>
      <c r="I2909">
        <v>218605</v>
      </c>
      <c r="J2909">
        <v>191951</v>
      </c>
      <c r="K2909">
        <v>179832</v>
      </c>
      <c r="L2909">
        <v>171054</v>
      </c>
      <c r="M2909">
        <v>180829</v>
      </c>
      <c r="N2909">
        <v>105772</v>
      </c>
      <c r="O2909">
        <v>152784</v>
      </c>
      <c r="P2909">
        <v>126535</v>
      </c>
      <c r="Q2909">
        <v>39339.300000000003</v>
      </c>
      <c r="R2909">
        <v>51745.4</v>
      </c>
      <c r="S2909">
        <v>80503.5</v>
      </c>
      <c r="T2909">
        <v>225025</v>
      </c>
      <c r="U2909">
        <v>274835</v>
      </c>
      <c r="V2909">
        <v>255408</v>
      </c>
      <c r="W2909">
        <v>87432.6</v>
      </c>
      <c r="X2909">
        <v>49447.1</v>
      </c>
      <c r="Y2909">
        <v>96788.7</v>
      </c>
      <c r="Z2909">
        <v>320327</v>
      </c>
      <c r="AA2909">
        <v>303440</v>
      </c>
      <c r="AB2909">
        <v>307811</v>
      </c>
      <c r="AC2909">
        <v>173887</v>
      </c>
      <c r="AD2909">
        <v>230912</v>
      </c>
      <c r="AE2909">
        <v>240127</v>
      </c>
      <c r="AF2909">
        <v>164150</v>
      </c>
      <c r="AG2909">
        <v>176272</v>
      </c>
      <c r="AH2909">
        <v>273170</v>
      </c>
      <c r="AI2909">
        <v>107128</v>
      </c>
      <c r="AJ2909">
        <v>80000.5</v>
      </c>
      <c r="AK2909">
        <v>116742</v>
      </c>
      <c r="AL2909">
        <v>239459</v>
      </c>
      <c r="AM2909">
        <v>342202</v>
      </c>
      <c r="AN2909">
        <v>232222</v>
      </c>
      <c r="AO2909">
        <v>113914</v>
      </c>
      <c r="AP2909">
        <v>115116</v>
      </c>
      <c r="AQ2909">
        <v>170187</v>
      </c>
    </row>
    <row r="2910" spans="1:43">
      <c r="A2910">
        <v>2909</v>
      </c>
      <c r="B2910" t="s">
        <v>5859</v>
      </c>
      <c r="C2910" t="s">
        <v>5860</v>
      </c>
      <c r="D2910">
        <v>2.3459199999999999E-2</v>
      </c>
      <c r="E2910">
        <v>3</v>
      </c>
      <c r="F2910">
        <v>3</v>
      </c>
      <c r="G2910">
        <v>0</v>
      </c>
      <c r="H2910">
        <v>37513.300000000003</v>
      </c>
      <c r="I2910">
        <v>43922.400000000001</v>
      </c>
      <c r="J2910">
        <v>71454.7</v>
      </c>
      <c r="K2910">
        <v>114653</v>
      </c>
      <c r="L2910">
        <v>106618</v>
      </c>
      <c r="M2910">
        <v>124059</v>
      </c>
      <c r="N2910">
        <v>174549</v>
      </c>
      <c r="O2910">
        <v>179986</v>
      </c>
      <c r="P2910">
        <v>225721</v>
      </c>
      <c r="Q2910">
        <v>150205</v>
      </c>
      <c r="R2910">
        <v>104268</v>
      </c>
      <c r="S2910">
        <v>189243</v>
      </c>
      <c r="T2910">
        <v>115731</v>
      </c>
      <c r="U2910">
        <v>87310.5</v>
      </c>
      <c r="V2910">
        <v>139257</v>
      </c>
      <c r="W2910">
        <v>69476.2</v>
      </c>
      <c r="X2910">
        <v>84141.1</v>
      </c>
      <c r="Y2910">
        <v>70213.3</v>
      </c>
      <c r="Z2910">
        <v>182192</v>
      </c>
      <c r="AA2910">
        <v>115775</v>
      </c>
      <c r="AB2910">
        <v>140936</v>
      </c>
      <c r="AC2910">
        <v>136419</v>
      </c>
      <c r="AD2910">
        <v>116789</v>
      </c>
      <c r="AE2910">
        <v>181807</v>
      </c>
      <c r="AF2910">
        <v>76568</v>
      </c>
      <c r="AG2910">
        <v>114334</v>
      </c>
      <c r="AH2910">
        <v>86432.5</v>
      </c>
      <c r="AI2910">
        <v>115812</v>
      </c>
      <c r="AJ2910">
        <v>110742</v>
      </c>
      <c r="AK2910">
        <v>109975</v>
      </c>
      <c r="AL2910">
        <v>7771.71</v>
      </c>
      <c r="AM2910">
        <v>80334.899999999994</v>
      </c>
      <c r="AN2910">
        <v>32272.6</v>
      </c>
      <c r="AO2910">
        <v>7161.14</v>
      </c>
      <c r="AP2910" t="s">
        <v>44</v>
      </c>
      <c r="AQ2910">
        <v>101300</v>
      </c>
    </row>
    <row r="2911" spans="1:43">
      <c r="A2911">
        <v>2910</v>
      </c>
      <c r="B2911" t="s">
        <v>5861</v>
      </c>
      <c r="C2911" t="s">
        <v>5862</v>
      </c>
      <c r="D2911">
        <v>1.0476699999999999E-3</v>
      </c>
      <c r="E2911">
        <v>7</v>
      </c>
      <c r="F2911">
        <v>7</v>
      </c>
      <c r="G2911">
        <v>0</v>
      </c>
      <c r="H2911">
        <v>338667</v>
      </c>
      <c r="I2911">
        <v>242400</v>
      </c>
      <c r="J2911">
        <v>242663</v>
      </c>
      <c r="K2911">
        <v>237035</v>
      </c>
      <c r="L2911">
        <v>265072</v>
      </c>
      <c r="M2911">
        <v>255899</v>
      </c>
      <c r="N2911">
        <v>258087</v>
      </c>
      <c r="O2911">
        <v>328655</v>
      </c>
      <c r="P2911">
        <v>318789</v>
      </c>
      <c r="Q2911">
        <v>184346</v>
      </c>
      <c r="R2911">
        <v>184502</v>
      </c>
      <c r="S2911">
        <v>207943</v>
      </c>
      <c r="T2911">
        <v>323830</v>
      </c>
      <c r="U2911">
        <v>388433</v>
      </c>
      <c r="V2911">
        <v>360280</v>
      </c>
      <c r="W2911">
        <v>115704</v>
      </c>
      <c r="X2911">
        <v>129082</v>
      </c>
      <c r="Y2911">
        <v>163052</v>
      </c>
      <c r="Z2911">
        <v>639640</v>
      </c>
      <c r="AA2911">
        <v>608040</v>
      </c>
      <c r="AB2911">
        <v>655303</v>
      </c>
      <c r="AC2911">
        <v>318587</v>
      </c>
      <c r="AD2911">
        <v>248368</v>
      </c>
      <c r="AE2911">
        <v>347539</v>
      </c>
      <c r="AF2911">
        <v>210297</v>
      </c>
      <c r="AG2911">
        <v>278207</v>
      </c>
      <c r="AH2911">
        <v>269144</v>
      </c>
      <c r="AI2911">
        <v>154760</v>
      </c>
      <c r="AJ2911">
        <v>178311</v>
      </c>
      <c r="AK2911">
        <v>187440</v>
      </c>
      <c r="AL2911">
        <v>475424</v>
      </c>
      <c r="AM2911">
        <v>571975</v>
      </c>
      <c r="AN2911">
        <v>444048</v>
      </c>
      <c r="AO2911">
        <v>286662</v>
      </c>
      <c r="AP2911">
        <v>394455</v>
      </c>
      <c r="AQ2911">
        <v>367848</v>
      </c>
    </row>
    <row r="2912" spans="1:43">
      <c r="A2912">
        <v>2911</v>
      </c>
      <c r="B2912" t="s">
        <v>5863</v>
      </c>
      <c r="C2912" t="s">
        <v>5864</v>
      </c>
      <c r="D2912">
        <v>2.5974000000000001E-2</v>
      </c>
      <c r="E2912">
        <v>2</v>
      </c>
      <c r="F2912">
        <v>2</v>
      </c>
      <c r="G2912">
        <v>0</v>
      </c>
      <c r="H2912">
        <v>25783.1</v>
      </c>
      <c r="I2912">
        <v>19724.7</v>
      </c>
      <c r="J2912">
        <v>12420.7</v>
      </c>
      <c r="K2912">
        <v>56226.9</v>
      </c>
      <c r="L2912" t="s">
        <v>44</v>
      </c>
      <c r="M2912" t="s">
        <v>44</v>
      </c>
      <c r="N2912" t="s">
        <v>44</v>
      </c>
      <c r="O2912" t="s">
        <v>44</v>
      </c>
      <c r="P2912">
        <v>28789.4</v>
      </c>
      <c r="Q2912" t="s">
        <v>44</v>
      </c>
      <c r="R2912" t="s">
        <v>44</v>
      </c>
      <c r="S2912" t="s">
        <v>44</v>
      </c>
      <c r="T2912">
        <v>57734.7</v>
      </c>
      <c r="U2912">
        <v>47044.7</v>
      </c>
      <c r="V2912">
        <v>42768.2</v>
      </c>
      <c r="W2912" t="s">
        <v>44</v>
      </c>
      <c r="X2912" t="s">
        <v>44</v>
      </c>
      <c r="Y2912" t="s">
        <v>44</v>
      </c>
      <c r="Z2912">
        <v>302617</v>
      </c>
      <c r="AA2912">
        <v>167019</v>
      </c>
      <c r="AB2912">
        <v>201425</v>
      </c>
      <c r="AC2912" t="s">
        <v>44</v>
      </c>
      <c r="AD2912" t="s">
        <v>44</v>
      </c>
      <c r="AE2912">
        <v>14211.4</v>
      </c>
      <c r="AF2912">
        <v>14424.5</v>
      </c>
      <c r="AG2912">
        <v>4235.93</v>
      </c>
      <c r="AH2912" t="s">
        <v>44</v>
      </c>
      <c r="AI2912" t="s">
        <v>44</v>
      </c>
      <c r="AJ2912" t="s">
        <v>44</v>
      </c>
      <c r="AK2912" t="s">
        <v>44</v>
      </c>
      <c r="AL2912">
        <v>67956.7</v>
      </c>
      <c r="AM2912">
        <v>30389.4</v>
      </c>
      <c r="AN2912">
        <v>8634.1299999999992</v>
      </c>
      <c r="AO2912" t="s">
        <v>44</v>
      </c>
      <c r="AP2912">
        <v>65710.2</v>
      </c>
      <c r="AQ2912" t="s">
        <v>44</v>
      </c>
    </row>
    <row r="2913" spans="1:43">
      <c r="A2913">
        <v>2912</v>
      </c>
      <c r="B2913" t="s">
        <v>5865</v>
      </c>
      <c r="C2913" t="s">
        <v>5866</v>
      </c>
      <c r="D2913">
        <v>2.6158399999999998E-2</v>
      </c>
      <c r="E2913">
        <v>1</v>
      </c>
      <c r="F2913">
        <v>1</v>
      </c>
      <c r="G2913">
        <v>0</v>
      </c>
      <c r="H2913">
        <v>7715.35</v>
      </c>
      <c r="I2913">
        <v>18833.599999999999</v>
      </c>
      <c r="J2913">
        <v>12934.8</v>
      </c>
      <c r="K2913">
        <v>36319</v>
      </c>
      <c r="L2913">
        <v>20219.5</v>
      </c>
      <c r="M2913" t="s">
        <v>44</v>
      </c>
      <c r="N2913">
        <v>27958.9</v>
      </c>
      <c r="O2913">
        <v>16260.5</v>
      </c>
      <c r="P2913">
        <v>11899.4</v>
      </c>
      <c r="Q2913">
        <v>33159.699999999997</v>
      </c>
      <c r="R2913">
        <v>9955.8799999999992</v>
      </c>
      <c r="S2913" t="s">
        <v>44</v>
      </c>
      <c r="T2913">
        <v>22924.7</v>
      </c>
      <c r="U2913">
        <v>12484</v>
      </c>
      <c r="V2913" t="s">
        <v>44</v>
      </c>
      <c r="W2913">
        <v>16214.2</v>
      </c>
      <c r="X2913" t="s">
        <v>44</v>
      </c>
      <c r="Y2913" t="s">
        <v>44</v>
      </c>
      <c r="Z2913">
        <v>33647.800000000003</v>
      </c>
      <c r="AA2913">
        <v>33410.6</v>
      </c>
      <c r="AB2913">
        <v>25603.8</v>
      </c>
      <c r="AC2913">
        <v>34338.800000000003</v>
      </c>
      <c r="AD2913" t="s">
        <v>44</v>
      </c>
      <c r="AE2913">
        <v>13872</v>
      </c>
      <c r="AF2913">
        <v>23329.7</v>
      </c>
      <c r="AG2913">
        <v>11162.6</v>
      </c>
      <c r="AH2913" t="s">
        <v>44</v>
      </c>
      <c r="AI2913">
        <v>24784.7</v>
      </c>
      <c r="AJ2913">
        <v>7334.96</v>
      </c>
      <c r="AK2913">
        <v>11546.9</v>
      </c>
      <c r="AL2913">
        <v>19088.400000000001</v>
      </c>
      <c r="AM2913" t="s">
        <v>44</v>
      </c>
      <c r="AN2913" t="s">
        <v>44</v>
      </c>
      <c r="AO2913" t="s">
        <v>44</v>
      </c>
      <c r="AP2913">
        <v>42888</v>
      </c>
      <c r="AQ2913" t="s">
        <v>44</v>
      </c>
    </row>
    <row r="2914" spans="1:43">
      <c r="A2914">
        <v>2913</v>
      </c>
      <c r="B2914" t="s">
        <v>5867</v>
      </c>
      <c r="C2914" t="s">
        <v>5868</v>
      </c>
      <c r="D2914">
        <v>1.14398E-2</v>
      </c>
      <c r="E2914">
        <v>3</v>
      </c>
      <c r="F2914">
        <v>3</v>
      </c>
      <c r="G2914">
        <v>0</v>
      </c>
      <c r="H2914">
        <v>68505.5</v>
      </c>
      <c r="I2914">
        <v>56195</v>
      </c>
      <c r="J2914">
        <v>63232.4</v>
      </c>
      <c r="K2914">
        <v>43832.800000000003</v>
      </c>
      <c r="L2914">
        <v>61222.6</v>
      </c>
      <c r="M2914">
        <v>56424.7</v>
      </c>
      <c r="N2914">
        <v>79065.2</v>
      </c>
      <c r="O2914">
        <v>70973.7</v>
      </c>
      <c r="P2914">
        <v>49458.6</v>
      </c>
      <c r="Q2914">
        <v>46088.1</v>
      </c>
      <c r="R2914">
        <v>30002.7</v>
      </c>
      <c r="S2914">
        <v>38674.9</v>
      </c>
      <c r="T2914">
        <v>75323.399999999994</v>
      </c>
      <c r="U2914">
        <v>106528</v>
      </c>
      <c r="V2914">
        <v>117660</v>
      </c>
      <c r="W2914">
        <v>15899.1</v>
      </c>
      <c r="X2914">
        <v>41277.9</v>
      </c>
      <c r="Y2914">
        <v>42871.9</v>
      </c>
      <c r="Z2914">
        <v>151163</v>
      </c>
      <c r="AA2914">
        <v>118785</v>
      </c>
      <c r="AB2914">
        <v>115439</v>
      </c>
      <c r="AC2914">
        <v>93432.6</v>
      </c>
      <c r="AD2914">
        <v>43819.3</v>
      </c>
      <c r="AE2914">
        <v>99915.3</v>
      </c>
      <c r="AF2914">
        <v>34434.5</v>
      </c>
      <c r="AG2914">
        <v>95455.1</v>
      </c>
      <c r="AH2914">
        <v>120344</v>
      </c>
      <c r="AI2914">
        <v>60051.199999999997</v>
      </c>
      <c r="AJ2914">
        <v>34694.199999999997</v>
      </c>
      <c r="AK2914">
        <v>57475.199999999997</v>
      </c>
      <c r="AL2914">
        <v>53435.8</v>
      </c>
      <c r="AM2914">
        <v>147487</v>
      </c>
      <c r="AN2914">
        <v>82970.399999999994</v>
      </c>
      <c r="AO2914">
        <v>34581.300000000003</v>
      </c>
      <c r="AP2914">
        <v>80520.800000000003</v>
      </c>
      <c r="AQ2914">
        <v>54068</v>
      </c>
    </row>
    <row r="2915" spans="1:43">
      <c r="A2915">
        <v>2914</v>
      </c>
      <c r="B2915" t="s">
        <v>5869</v>
      </c>
      <c r="C2915" t="s">
        <v>5870</v>
      </c>
      <c r="D2915">
        <v>7.1633199999999997E-4</v>
      </c>
      <c r="E2915">
        <v>8</v>
      </c>
      <c r="F2915">
        <v>8</v>
      </c>
      <c r="G2915">
        <v>0</v>
      </c>
      <c r="H2915">
        <v>10659400</v>
      </c>
      <c r="I2915">
        <v>10248500</v>
      </c>
      <c r="J2915">
        <v>10106400</v>
      </c>
      <c r="K2915">
        <v>16181100</v>
      </c>
      <c r="L2915">
        <v>15382700</v>
      </c>
      <c r="M2915">
        <v>15994500</v>
      </c>
      <c r="N2915">
        <v>29319000</v>
      </c>
      <c r="O2915">
        <v>30013900</v>
      </c>
      <c r="P2915">
        <v>27753700</v>
      </c>
      <c r="Q2915">
        <v>24176300</v>
      </c>
      <c r="R2915">
        <v>22779400</v>
      </c>
      <c r="S2915">
        <v>26755100</v>
      </c>
      <c r="T2915">
        <v>19957000</v>
      </c>
      <c r="U2915">
        <v>20997200</v>
      </c>
      <c r="V2915">
        <v>22299100</v>
      </c>
      <c r="W2915">
        <v>15507900</v>
      </c>
      <c r="X2915">
        <v>15249600</v>
      </c>
      <c r="Y2915">
        <v>15824600</v>
      </c>
      <c r="Z2915">
        <v>39534800</v>
      </c>
      <c r="AA2915">
        <v>39133800</v>
      </c>
      <c r="AB2915">
        <v>42256100</v>
      </c>
      <c r="AC2915">
        <v>52972700</v>
      </c>
      <c r="AD2915">
        <v>47587800</v>
      </c>
      <c r="AE2915">
        <v>50832800</v>
      </c>
      <c r="AF2915">
        <v>27977400</v>
      </c>
      <c r="AG2915">
        <v>29358700</v>
      </c>
      <c r="AH2915">
        <v>27554600</v>
      </c>
      <c r="AI2915">
        <v>34014200</v>
      </c>
      <c r="AJ2915">
        <v>37611000</v>
      </c>
      <c r="AK2915">
        <v>40496000</v>
      </c>
      <c r="AL2915">
        <v>16044200</v>
      </c>
      <c r="AM2915">
        <v>20756900</v>
      </c>
      <c r="AN2915">
        <v>16379800</v>
      </c>
      <c r="AO2915">
        <v>16347200</v>
      </c>
      <c r="AP2915">
        <v>22712900</v>
      </c>
      <c r="AQ2915">
        <v>21276700</v>
      </c>
    </row>
    <row r="2916" spans="1:43">
      <c r="A2916">
        <v>2915</v>
      </c>
      <c r="B2916" t="s">
        <v>5871</v>
      </c>
      <c r="C2916" t="s">
        <v>5872</v>
      </c>
      <c r="D2916">
        <v>1.2165499999999999E-2</v>
      </c>
      <c r="E2916">
        <v>1</v>
      </c>
      <c r="F2916">
        <v>1</v>
      </c>
      <c r="G2916">
        <v>0</v>
      </c>
      <c r="H2916">
        <v>21637.3</v>
      </c>
      <c r="I2916">
        <v>21834.799999999999</v>
      </c>
      <c r="J2916">
        <v>26026.799999999999</v>
      </c>
      <c r="K2916" t="s">
        <v>44</v>
      </c>
      <c r="L2916" t="s">
        <v>44</v>
      </c>
      <c r="M2916">
        <v>16195.1</v>
      </c>
      <c r="N2916">
        <v>24408</v>
      </c>
      <c r="O2916">
        <v>21462.400000000001</v>
      </c>
      <c r="P2916">
        <v>41232.5</v>
      </c>
      <c r="Q2916" t="s">
        <v>44</v>
      </c>
      <c r="R2916" t="s">
        <v>44</v>
      </c>
      <c r="S2916" t="s">
        <v>44</v>
      </c>
      <c r="T2916">
        <v>10763.4</v>
      </c>
      <c r="U2916">
        <v>5034.58</v>
      </c>
      <c r="V2916">
        <v>28360.3</v>
      </c>
      <c r="W2916" t="s">
        <v>44</v>
      </c>
      <c r="X2916" t="s">
        <v>44</v>
      </c>
      <c r="Y2916" t="s">
        <v>44</v>
      </c>
      <c r="Z2916">
        <v>42703.7</v>
      </c>
      <c r="AA2916">
        <v>61365.5</v>
      </c>
      <c r="AB2916">
        <v>92449.600000000006</v>
      </c>
      <c r="AC2916">
        <v>28033.9</v>
      </c>
      <c r="AD2916">
        <v>27557.599999999999</v>
      </c>
      <c r="AE2916">
        <v>17339.7</v>
      </c>
      <c r="AF2916" t="s">
        <v>44</v>
      </c>
      <c r="AG2916">
        <v>19712</v>
      </c>
      <c r="AH2916" t="s">
        <v>44</v>
      </c>
      <c r="AI2916">
        <v>13991.4</v>
      </c>
      <c r="AJ2916" t="s">
        <v>44</v>
      </c>
      <c r="AK2916">
        <v>8353.77</v>
      </c>
      <c r="AL2916">
        <v>44709.7</v>
      </c>
      <c r="AM2916">
        <v>64951.6</v>
      </c>
      <c r="AN2916">
        <v>34273.800000000003</v>
      </c>
      <c r="AO2916" t="s">
        <v>44</v>
      </c>
      <c r="AP2916">
        <v>41795.699999999997</v>
      </c>
      <c r="AQ2916">
        <v>24386.799999999999</v>
      </c>
    </row>
    <row r="2917" spans="1:43">
      <c r="A2917">
        <v>2916</v>
      </c>
      <c r="B2917" t="s">
        <v>5873</v>
      </c>
      <c r="C2917" t="s">
        <v>5874</v>
      </c>
      <c r="D2917">
        <v>2.1072799999999999E-2</v>
      </c>
      <c r="E2917">
        <v>1</v>
      </c>
      <c r="F2917">
        <v>1</v>
      </c>
      <c r="G2917">
        <v>0</v>
      </c>
      <c r="H2917">
        <v>1628520</v>
      </c>
      <c r="I2917">
        <v>1568990</v>
      </c>
      <c r="J2917">
        <v>1541370</v>
      </c>
      <c r="K2917">
        <v>1627380</v>
      </c>
      <c r="L2917">
        <v>1597350</v>
      </c>
      <c r="M2917">
        <v>1703430</v>
      </c>
      <c r="N2917">
        <v>1919060</v>
      </c>
      <c r="O2917">
        <v>1987810</v>
      </c>
      <c r="P2917">
        <v>2055780</v>
      </c>
      <c r="Q2917">
        <v>9169850</v>
      </c>
      <c r="R2917">
        <v>9436940</v>
      </c>
      <c r="S2917">
        <v>10359000</v>
      </c>
      <c r="T2917">
        <v>1226060</v>
      </c>
      <c r="U2917">
        <v>1424220</v>
      </c>
      <c r="V2917">
        <v>1368820</v>
      </c>
      <c r="W2917">
        <v>1037690</v>
      </c>
      <c r="X2917">
        <v>1111030</v>
      </c>
      <c r="Y2917">
        <v>1089170</v>
      </c>
      <c r="Z2917">
        <v>2909700</v>
      </c>
      <c r="AA2917">
        <v>2803550</v>
      </c>
      <c r="AB2917">
        <v>3205720</v>
      </c>
      <c r="AC2917">
        <v>2337530</v>
      </c>
      <c r="AD2917">
        <v>2322810</v>
      </c>
      <c r="AE2917">
        <v>2372030</v>
      </c>
      <c r="AF2917">
        <v>896860</v>
      </c>
      <c r="AG2917">
        <v>956752</v>
      </c>
      <c r="AH2917">
        <v>987165</v>
      </c>
      <c r="AI2917">
        <v>851753</v>
      </c>
      <c r="AJ2917">
        <v>900566</v>
      </c>
      <c r="AK2917">
        <v>982137</v>
      </c>
      <c r="AL2917">
        <v>1208700</v>
      </c>
      <c r="AM2917">
        <v>1733190</v>
      </c>
      <c r="AN2917">
        <v>1298870</v>
      </c>
      <c r="AO2917">
        <v>801187</v>
      </c>
      <c r="AP2917">
        <v>1078120</v>
      </c>
      <c r="AQ2917">
        <v>1086270</v>
      </c>
    </row>
    <row r="2918" spans="1:43">
      <c r="A2918">
        <v>2917</v>
      </c>
      <c r="B2918" t="s">
        <v>5875</v>
      </c>
      <c r="C2918" t="s">
        <v>5876</v>
      </c>
      <c r="D2918">
        <v>1.90749E-3</v>
      </c>
      <c r="E2918">
        <v>1</v>
      </c>
      <c r="F2918">
        <v>1</v>
      </c>
      <c r="G2918">
        <v>0</v>
      </c>
      <c r="H2918">
        <v>78974</v>
      </c>
      <c r="I2918">
        <v>85753.2</v>
      </c>
      <c r="J2918">
        <v>89759.7</v>
      </c>
      <c r="K2918">
        <v>98044</v>
      </c>
      <c r="L2918">
        <v>133159</v>
      </c>
      <c r="M2918">
        <v>144181</v>
      </c>
      <c r="N2918">
        <v>120868</v>
      </c>
      <c r="O2918">
        <v>152478</v>
      </c>
      <c r="P2918">
        <v>152945</v>
      </c>
      <c r="Q2918">
        <v>335848</v>
      </c>
      <c r="R2918">
        <v>222374</v>
      </c>
      <c r="S2918">
        <v>206070</v>
      </c>
      <c r="T2918">
        <v>48666.1</v>
      </c>
      <c r="U2918">
        <v>76130.8</v>
      </c>
      <c r="V2918">
        <v>81588.800000000003</v>
      </c>
      <c r="W2918">
        <v>54547.3</v>
      </c>
      <c r="X2918">
        <v>56868.9</v>
      </c>
      <c r="Y2918">
        <v>90942.9</v>
      </c>
      <c r="Z2918">
        <v>198713</v>
      </c>
      <c r="AA2918">
        <v>246682</v>
      </c>
      <c r="AB2918">
        <v>207988</v>
      </c>
      <c r="AC2918">
        <v>87524.7</v>
      </c>
      <c r="AD2918">
        <v>96730.6</v>
      </c>
      <c r="AE2918">
        <v>120144</v>
      </c>
      <c r="AF2918">
        <v>81370</v>
      </c>
      <c r="AG2918">
        <v>81355.600000000006</v>
      </c>
      <c r="AH2918" t="s">
        <v>44</v>
      </c>
      <c r="AI2918">
        <v>50305.7</v>
      </c>
      <c r="AJ2918">
        <v>60374.1</v>
      </c>
      <c r="AK2918">
        <v>53785.7</v>
      </c>
      <c r="AL2918">
        <v>57177.8</v>
      </c>
      <c r="AM2918">
        <v>88218.7</v>
      </c>
      <c r="AN2918">
        <v>80327.600000000006</v>
      </c>
      <c r="AO2918">
        <v>59504</v>
      </c>
      <c r="AP2918">
        <v>85021.7</v>
      </c>
      <c r="AQ2918">
        <v>92094.2</v>
      </c>
    </row>
    <row r="2919" spans="1:43">
      <c r="A2919">
        <v>2918</v>
      </c>
      <c r="B2919" t="s">
        <v>5877</v>
      </c>
      <c r="C2919" t="s">
        <v>5878</v>
      </c>
      <c r="D2919">
        <v>5.4230599999999997E-2</v>
      </c>
      <c r="E2919">
        <v>2</v>
      </c>
      <c r="F2919">
        <v>2</v>
      </c>
      <c r="G2919">
        <v>0</v>
      </c>
      <c r="H2919">
        <v>133257</v>
      </c>
      <c r="I2919">
        <v>99546.2</v>
      </c>
      <c r="J2919">
        <v>123554</v>
      </c>
      <c r="K2919">
        <v>95711.9</v>
      </c>
      <c r="L2919">
        <v>102494</v>
      </c>
      <c r="M2919">
        <v>115105</v>
      </c>
      <c r="N2919">
        <v>78802</v>
      </c>
      <c r="O2919">
        <v>62321.4</v>
      </c>
      <c r="P2919">
        <v>332760</v>
      </c>
      <c r="Q2919" t="s">
        <v>44</v>
      </c>
      <c r="R2919">
        <v>40710.5</v>
      </c>
      <c r="S2919">
        <v>41211.1</v>
      </c>
      <c r="T2919">
        <v>75183.399999999994</v>
      </c>
      <c r="U2919">
        <v>149384</v>
      </c>
      <c r="V2919">
        <v>120502</v>
      </c>
      <c r="W2919">
        <v>73977.399999999994</v>
      </c>
      <c r="X2919">
        <v>49763.9</v>
      </c>
      <c r="Y2919">
        <v>65732.5</v>
      </c>
      <c r="Z2919">
        <v>58491.5</v>
      </c>
      <c r="AA2919">
        <v>94631</v>
      </c>
      <c r="AB2919">
        <v>155940</v>
      </c>
      <c r="AC2919">
        <v>66330.100000000006</v>
      </c>
      <c r="AD2919">
        <v>62557.2</v>
      </c>
      <c r="AE2919">
        <v>336521</v>
      </c>
      <c r="AF2919">
        <v>60238.400000000001</v>
      </c>
      <c r="AG2919">
        <v>86899.4</v>
      </c>
      <c r="AH2919">
        <v>41067.699999999997</v>
      </c>
      <c r="AI2919">
        <v>83952.1</v>
      </c>
      <c r="AJ2919">
        <v>70523.5</v>
      </c>
      <c r="AK2919">
        <v>101007</v>
      </c>
      <c r="AL2919">
        <v>69928.600000000006</v>
      </c>
      <c r="AM2919">
        <v>63401.599999999999</v>
      </c>
      <c r="AN2919" t="s">
        <v>44</v>
      </c>
      <c r="AO2919" t="s">
        <v>44</v>
      </c>
      <c r="AP2919">
        <v>65605.100000000006</v>
      </c>
      <c r="AQ2919" t="s">
        <v>44</v>
      </c>
    </row>
    <row r="2920" spans="1:43">
      <c r="A2920">
        <v>2919</v>
      </c>
      <c r="B2920" t="s">
        <v>5879</v>
      </c>
      <c r="C2920" t="s">
        <v>5880</v>
      </c>
      <c r="D2920">
        <v>1.3199199999999999E-2</v>
      </c>
      <c r="E2920">
        <v>1</v>
      </c>
      <c r="F2920">
        <v>1</v>
      </c>
      <c r="G2920">
        <v>0</v>
      </c>
      <c r="H2920">
        <v>319717</v>
      </c>
      <c r="I2920">
        <v>262357</v>
      </c>
      <c r="J2920">
        <v>242282</v>
      </c>
      <c r="K2920">
        <v>377908</v>
      </c>
      <c r="L2920">
        <v>331855</v>
      </c>
      <c r="M2920">
        <v>405190</v>
      </c>
      <c r="N2920">
        <v>438647</v>
      </c>
      <c r="O2920">
        <v>434478</v>
      </c>
      <c r="P2920">
        <v>489295</v>
      </c>
      <c r="Q2920">
        <v>360467</v>
      </c>
      <c r="R2920">
        <v>401574</v>
      </c>
      <c r="S2920">
        <v>425325</v>
      </c>
      <c r="T2920">
        <v>310428</v>
      </c>
      <c r="U2920">
        <v>353945</v>
      </c>
      <c r="V2920">
        <v>368306</v>
      </c>
      <c r="W2920">
        <v>309322</v>
      </c>
      <c r="X2920">
        <v>305056</v>
      </c>
      <c r="Y2920">
        <v>336132</v>
      </c>
      <c r="Z2920">
        <v>566790</v>
      </c>
      <c r="AA2920">
        <v>509148</v>
      </c>
      <c r="AB2920">
        <v>533572</v>
      </c>
      <c r="AC2920">
        <v>422362</v>
      </c>
      <c r="AD2920">
        <v>372633</v>
      </c>
      <c r="AE2920">
        <v>426260</v>
      </c>
      <c r="AF2920">
        <v>409034</v>
      </c>
      <c r="AG2920">
        <v>464586</v>
      </c>
      <c r="AH2920">
        <v>522202</v>
      </c>
      <c r="AI2920">
        <v>438617</v>
      </c>
      <c r="AJ2920">
        <v>456999</v>
      </c>
      <c r="AK2920">
        <v>471627</v>
      </c>
      <c r="AL2920" t="s">
        <v>44</v>
      </c>
      <c r="AM2920">
        <v>380891</v>
      </c>
      <c r="AN2920">
        <v>311913</v>
      </c>
      <c r="AO2920">
        <v>213137</v>
      </c>
      <c r="AP2920">
        <v>322283</v>
      </c>
      <c r="AQ2920">
        <v>286342</v>
      </c>
    </row>
    <row r="2921" spans="1:43">
      <c r="A2921">
        <v>2920</v>
      </c>
      <c r="B2921" t="s">
        <v>5881</v>
      </c>
      <c r="C2921" t="s">
        <v>5882</v>
      </c>
      <c r="D2921">
        <v>2.8884799999999999E-2</v>
      </c>
      <c r="E2921">
        <v>1</v>
      </c>
      <c r="F2921">
        <v>1</v>
      </c>
      <c r="G2921">
        <v>0</v>
      </c>
      <c r="H2921">
        <v>76046.100000000006</v>
      </c>
      <c r="I2921">
        <v>73025.100000000006</v>
      </c>
      <c r="J2921">
        <v>104952</v>
      </c>
      <c r="K2921">
        <v>96720.9</v>
      </c>
      <c r="L2921">
        <v>103460</v>
      </c>
      <c r="M2921">
        <v>121781</v>
      </c>
      <c r="N2921">
        <v>47518.8</v>
      </c>
      <c r="O2921">
        <v>95551.8</v>
      </c>
      <c r="P2921">
        <v>87961.5</v>
      </c>
      <c r="Q2921">
        <v>51438.8</v>
      </c>
      <c r="R2921">
        <v>88565.7</v>
      </c>
      <c r="S2921">
        <v>63355.9</v>
      </c>
      <c r="T2921">
        <v>34752.6</v>
      </c>
      <c r="U2921">
        <v>52266.8</v>
      </c>
      <c r="V2921">
        <v>68413.100000000006</v>
      </c>
      <c r="W2921">
        <v>39122.300000000003</v>
      </c>
      <c r="X2921">
        <v>60527.8</v>
      </c>
      <c r="Y2921">
        <v>50149.5</v>
      </c>
      <c r="Z2921">
        <v>106767</v>
      </c>
      <c r="AA2921">
        <v>107545</v>
      </c>
      <c r="AB2921">
        <v>182172</v>
      </c>
      <c r="AC2921">
        <v>158093</v>
      </c>
      <c r="AD2921">
        <v>184533</v>
      </c>
      <c r="AE2921">
        <v>205654</v>
      </c>
      <c r="AF2921">
        <v>90076.2</v>
      </c>
      <c r="AG2921">
        <v>90129.7</v>
      </c>
      <c r="AH2921">
        <v>102083</v>
      </c>
      <c r="AI2921">
        <v>89059.5</v>
      </c>
      <c r="AJ2921">
        <v>95624.1</v>
      </c>
      <c r="AK2921">
        <v>84393.600000000006</v>
      </c>
      <c r="AL2921">
        <v>58794.1</v>
      </c>
      <c r="AM2921">
        <v>109511</v>
      </c>
      <c r="AN2921">
        <v>90511.6</v>
      </c>
      <c r="AO2921">
        <v>49564.9</v>
      </c>
      <c r="AP2921">
        <v>63724.3</v>
      </c>
      <c r="AQ2921">
        <v>110868</v>
      </c>
    </row>
    <row r="2922" spans="1:43">
      <c r="A2922">
        <v>2921</v>
      </c>
      <c r="B2922" t="s">
        <v>5883</v>
      </c>
      <c r="C2922" t="s">
        <v>5884</v>
      </c>
      <c r="D2922">
        <v>7.1633199999999997E-4</v>
      </c>
      <c r="E2922">
        <v>7</v>
      </c>
      <c r="F2922">
        <v>7</v>
      </c>
      <c r="G2922">
        <v>0</v>
      </c>
      <c r="H2922">
        <v>230124</v>
      </c>
      <c r="I2922">
        <v>214254</v>
      </c>
      <c r="J2922">
        <v>237339</v>
      </c>
      <c r="K2922">
        <v>252182</v>
      </c>
      <c r="L2922">
        <v>265682</v>
      </c>
      <c r="M2922">
        <v>249949</v>
      </c>
      <c r="N2922">
        <v>251296</v>
      </c>
      <c r="O2922">
        <v>340062</v>
      </c>
      <c r="P2922">
        <v>264526</v>
      </c>
      <c r="Q2922">
        <v>152124</v>
      </c>
      <c r="R2922">
        <v>179613</v>
      </c>
      <c r="S2922">
        <v>167706</v>
      </c>
      <c r="T2922">
        <v>239341</v>
      </c>
      <c r="U2922">
        <v>309333</v>
      </c>
      <c r="V2922">
        <v>317945</v>
      </c>
      <c r="W2922">
        <v>125674</v>
      </c>
      <c r="X2922">
        <v>173219</v>
      </c>
      <c r="Y2922">
        <v>131161</v>
      </c>
      <c r="Z2922">
        <v>484625</v>
      </c>
      <c r="AA2922">
        <v>465668</v>
      </c>
      <c r="AB2922">
        <v>514633</v>
      </c>
      <c r="AC2922">
        <v>369921</v>
      </c>
      <c r="AD2922">
        <v>408159</v>
      </c>
      <c r="AE2922">
        <v>404221</v>
      </c>
      <c r="AF2922">
        <v>310903</v>
      </c>
      <c r="AG2922">
        <v>328077</v>
      </c>
      <c r="AH2922">
        <v>373378</v>
      </c>
      <c r="AI2922">
        <v>258653</v>
      </c>
      <c r="AJ2922">
        <v>236729</v>
      </c>
      <c r="AK2922">
        <v>259671</v>
      </c>
      <c r="AL2922">
        <v>260700</v>
      </c>
      <c r="AM2922">
        <v>369130</v>
      </c>
      <c r="AN2922">
        <v>312829</v>
      </c>
      <c r="AO2922">
        <v>147589</v>
      </c>
      <c r="AP2922">
        <v>205149</v>
      </c>
      <c r="AQ2922">
        <v>216637</v>
      </c>
    </row>
    <row r="2923" spans="1:43">
      <c r="A2923">
        <v>2922</v>
      </c>
      <c r="B2923" t="s">
        <v>5885</v>
      </c>
      <c r="C2923" t="s">
        <v>5886</v>
      </c>
      <c r="D2923">
        <v>1.6771500000000001E-3</v>
      </c>
      <c r="E2923">
        <v>3</v>
      </c>
      <c r="F2923">
        <v>3</v>
      </c>
      <c r="G2923">
        <v>0</v>
      </c>
      <c r="H2923">
        <v>105371</v>
      </c>
      <c r="I2923">
        <v>107071</v>
      </c>
      <c r="J2923">
        <v>161122</v>
      </c>
      <c r="K2923">
        <v>343401</v>
      </c>
      <c r="L2923">
        <v>222037</v>
      </c>
      <c r="M2923">
        <v>333100</v>
      </c>
      <c r="N2923">
        <v>184171</v>
      </c>
      <c r="O2923">
        <v>199791</v>
      </c>
      <c r="P2923">
        <v>417783</v>
      </c>
      <c r="Q2923">
        <v>271946</v>
      </c>
      <c r="R2923">
        <v>239893</v>
      </c>
      <c r="S2923">
        <v>290291</v>
      </c>
      <c r="T2923">
        <v>197088</v>
      </c>
      <c r="U2923">
        <v>237627</v>
      </c>
      <c r="V2923">
        <v>207941</v>
      </c>
      <c r="W2923">
        <v>150694</v>
      </c>
      <c r="X2923">
        <v>121416</v>
      </c>
      <c r="Y2923">
        <v>202365</v>
      </c>
      <c r="Z2923">
        <v>329741</v>
      </c>
      <c r="AA2923">
        <v>255411</v>
      </c>
      <c r="AB2923">
        <v>346212</v>
      </c>
      <c r="AC2923">
        <v>352316</v>
      </c>
      <c r="AD2923">
        <v>345155</v>
      </c>
      <c r="AE2923">
        <v>246329</v>
      </c>
      <c r="AF2923">
        <v>211134</v>
      </c>
      <c r="AG2923">
        <v>366664</v>
      </c>
      <c r="AH2923">
        <v>477693</v>
      </c>
      <c r="AI2923">
        <v>340185</v>
      </c>
      <c r="AJ2923">
        <v>280004</v>
      </c>
      <c r="AK2923">
        <v>361979</v>
      </c>
      <c r="AL2923">
        <v>156695</v>
      </c>
      <c r="AM2923">
        <v>304355</v>
      </c>
      <c r="AN2923">
        <v>125180</v>
      </c>
      <c r="AO2923">
        <v>411074</v>
      </c>
      <c r="AP2923">
        <v>511661</v>
      </c>
      <c r="AQ2923">
        <v>380263</v>
      </c>
    </row>
    <row r="2924" spans="1:43">
      <c r="A2924">
        <v>2923</v>
      </c>
      <c r="B2924" t="s">
        <v>5887</v>
      </c>
      <c r="C2924" t="s">
        <v>5888</v>
      </c>
      <c r="D2924">
        <v>1.9551900000000001E-2</v>
      </c>
      <c r="E2924">
        <v>3</v>
      </c>
      <c r="F2924">
        <v>3</v>
      </c>
      <c r="G2924">
        <v>0</v>
      </c>
      <c r="H2924">
        <v>362772</v>
      </c>
      <c r="I2924">
        <v>332760</v>
      </c>
      <c r="J2924">
        <v>380276</v>
      </c>
      <c r="K2924">
        <v>226849</v>
      </c>
      <c r="L2924">
        <v>247557</v>
      </c>
      <c r="M2924">
        <v>298056</v>
      </c>
      <c r="N2924">
        <v>345402</v>
      </c>
      <c r="O2924">
        <v>332317</v>
      </c>
      <c r="P2924">
        <v>436327</v>
      </c>
      <c r="Q2924">
        <v>188190</v>
      </c>
      <c r="R2924">
        <v>264427</v>
      </c>
      <c r="S2924">
        <v>200838</v>
      </c>
      <c r="T2924">
        <v>389089</v>
      </c>
      <c r="U2924">
        <v>362137</v>
      </c>
      <c r="V2924">
        <v>469149</v>
      </c>
      <c r="W2924">
        <v>214085</v>
      </c>
      <c r="X2924">
        <v>203772</v>
      </c>
      <c r="Y2924">
        <v>171576</v>
      </c>
      <c r="Z2924">
        <v>349168</v>
      </c>
      <c r="AA2924">
        <v>323107</v>
      </c>
      <c r="AB2924">
        <v>427959</v>
      </c>
      <c r="AC2924">
        <v>255538</v>
      </c>
      <c r="AD2924">
        <v>226042</v>
      </c>
      <c r="AE2924">
        <v>287188</v>
      </c>
      <c r="AF2924">
        <v>188935</v>
      </c>
      <c r="AG2924">
        <v>221802</v>
      </c>
      <c r="AH2924">
        <v>257799</v>
      </c>
      <c r="AI2924">
        <v>199813</v>
      </c>
      <c r="AJ2924">
        <v>156138</v>
      </c>
      <c r="AK2924">
        <v>265905</v>
      </c>
      <c r="AL2924">
        <v>175456</v>
      </c>
      <c r="AM2924">
        <v>298152</v>
      </c>
      <c r="AN2924">
        <v>178331</v>
      </c>
      <c r="AO2924">
        <v>59057.1</v>
      </c>
      <c r="AP2924">
        <v>112264</v>
      </c>
      <c r="AQ2924">
        <v>143971</v>
      </c>
    </row>
    <row r="2925" spans="1:43">
      <c r="A2925">
        <v>2924</v>
      </c>
      <c r="B2925" t="s">
        <v>5889</v>
      </c>
      <c r="C2925" t="s">
        <v>5890</v>
      </c>
      <c r="D2925">
        <v>5.1207700000000002E-2</v>
      </c>
      <c r="E2925">
        <v>2</v>
      </c>
      <c r="F2925">
        <v>2</v>
      </c>
      <c r="G2925">
        <v>0</v>
      </c>
      <c r="H2925">
        <v>22198.7</v>
      </c>
      <c r="I2925">
        <v>20215.900000000001</v>
      </c>
      <c r="J2925" t="s">
        <v>44</v>
      </c>
      <c r="K2925">
        <v>30247.200000000001</v>
      </c>
      <c r="L2925">
        <v>28841.200000000001</v>
      </c>
      <c r="M2925">
        <v>34024.1</v>
      </c>
      <c r="N2925">
        <v>32483.200000000001</v>
      </c>
      <c r="O2925">
        <v>24576</v>
      </c>
      <c r="P2925">
        <v>38673.4</v>
      </c>
      <c r="Q2925">
        <v>25978.6</v>
      </c>
      <c r="R2925">
        <v>15081.8</v>
      </c>
      <c r="S2925">
        <v>22607.7</v>
      </c>
      <c r="T2925">
        <v>32086</v>
      </c>
      <c r="U2925">
        <v>46818.400000000001</v>
      </c>
      <c r="V2925">
        <v>33626.699999999997</v>
      </c>
      <c r="W2925">
        <v>13497.3</v>
      </c>
      <c r="X2925">
        <v>5577.3</v>
      </c>
      <c r="Y2925" t="s">
        <v>44</v>
      </c>
      <c r="Z2925">
        <v>10233.299999999999</v>
      </c>
      <c r="AA2925" t="s">
        <v>44</v>
      </c>
      <c r="AB2925">
        <v>15370.7</v>
      </c>
      <c r="AC2925">
        <v>9564.41</v>
      </c>
      <c r="AD2925" t="s">
        <v>44</v>
      </c>
      <c r="AE2925" t="s">
        <v>44</v>
      </c>
      <c r="AF2925" t="s">
        <v>44</v>
      </c>
      <c r="AG2925" t="s">
        <v>44</v>
      </c>
      <c r="AH2925">
        <v>23340.7</v>
      </c>
      <c r="AI2925">
        <v>14667</v>
      </c>
      <c r="AJ2925">
        <v>16933.7</v>
      </c>
      <c r="AK2925" t="s">
        <v>44</v>
      </c>
      <c r="AL2925">
        <v>10124.700000000001</v>
      </c>
      <c r="AM2925">
        <v>18572.7</v>
      </c>
      <c r="AN2925" t="s">
        <v>44</v>
      </c>
      <c r="AO2925" t="s">
        <v>44</v>
      </c>
      <c r="AP2925">
        <v>10373.1</v>
      </c>
      <c r="AQ2925">
        <v>7697.62</v>
      </c>
    </row>
    <row r="2926" spans="1:43">
      <c r="A2926">
        <v>2925</v>
      </c>
      <c r="B2926" t="s">
        <v>5891</v>
      </c>
      <c r="C2926" t="s">
        <v>5892</v>
      </c>
      <c r="D2926">
        <v>7.1633199999999997E-4</v>
      </c>
      <c r="E2926">
        <v>2</v>
      </c>
      <c r="F2926">
        <v>2</v>
      </c>
      <c r="G2926">
        <v>0</v>
      </c>
      <c r="H2926">
        <v>3204380</v>
      </c>
      <c r="I2926">
        <v>2970290</v>
      </c>
      <c r="J2926">
        <v>3189030</v>
      </c>
      <c r="K2926">
        <v>4221500</v>
      </c>
      <c r="L2926">
        <v>4064840</v>
      </c>
      <c r="M2926">
        <v>4182870</v>
      </c>
      <c r="N2926">
        <v>4934070</v>
      </c>
      <c r="O2926">
        <v>5428390</v>
      </c>
      <c r="P2926">
        <v>5327220</v>
      </c>
      <c r="Q2926">
        <v>3970450</v>
      </c>
      <c r="R2926">
        <v>4310470</v>
      </c>
      <c r="S2926">
        <v>4684320</v>
      </c>
      <c r="T2926">
        <v>4305370</v>
      </c>
      <c r="U2926">
        <v>5229560</v>
      </c>
      <c r="V2926">
        <v>4992400</v>
      </c>
      <c r="W2926">
        <v>3698620</v>
      </c>
      <c r="X2926">
        <v>3975380</v>
      </c>
      <c r="Y2926">
        <v>4180570</v>
      </c>
      <c r="Z2926">
        <v>5726690</v>
      </c>
      <c r="AA2926">
        <v>6402010</v>
      </c>
      <c r="AB2926">
        <v>6606840</v>
      </c>
      <c r="AC2926">
        <v>6910340</v>
      </c>
      <c r="AD2926">
        <v>6663990</v>
      </c>
      <c r="AE2926">
        <v>7087770</v>
      </c>
      <c r="AF2926">
        <v>6576860</v>
      </c>
      <c r="AG2926">
        <v>6901790</v>
      </c>
      <c r="AH2926">
        <v>7772130</v>
      </c>
      <c r="AI2926">
        <v>5723490</v>
      </c>
      <c r="AJ2926">
        <v>6060970</v>
      </c>
      <c r="AK2926">
        <v>6131730</v>
      </c>
      <c r="AL2926">
        <v>2660360</v>
      </c>
      <c r="AM2926">
        <v>3677990</v>
      </c>
      <c r="AN2926">
        <v>2906770</v>
      </c>
      <c r="AO2926">
        <v>1953600</v>
      </c>
      <c r="AP2926">
        <v>2649830</v>
      </c>
      <c r="AQ2926">
        <v>2779890</v>
      </c>
    </row>
    <row r="2927" spans="1:43">
      <c r="A2927">
        <v>2926</v>
      </c>
      <c r="B2927" t="s">
        <v>5893</v>
      </c>
      <c r="C2927" t="s">
        <v>5894</v>
      </c>
      <c r="D2927">
        <v>2.9813200000000002E-2</v>
      </c>
      <c r="E2927">
        <v>2</v>
      </c>
      <c r="F2927">
        <v>2</v>
      </c>
      <c r="G2927">
        <v>0</v>
      </c>
      <c r="H2927">
        <v>225987</v>
      </c>
      <c r="I2927">
        <v>205304</v>
      </c>
      <c r="J2927">
        <v>191530</v>
      </c>
      <c r="K2927">
        <v>207032</v>
      </c>
      <c r="L2927">
        <v>216390</v>
      </c>
      <c r="M2927">
        <v>224448</v>
      </c>
      <c r="N2927">
        <v>269410</v>
      </c>
      <c r="O2927">
        <v>435173</v>
      </c>
      <c r="P2927">
        <v>437425</v>
      </c>
      <c r="Q2927">
        <v>281424</v>
      </c>
      <c r="R2927">
        <v>235212</v>
      </c>
      <c r="S2927">
        <v>274920</v>
      </c>
      <c r="T2927">
        <v>198103</v>
      </c>
      <c r="U2927">
        <v>227681</v>
      </c>
      <c r="V2927">
        <v>241101</v>
      </c>
      <c r="W2927" t="s">
        <v>44</v>
      </c>
      <c r="X2927" t="s">
        <v>44</v>
      </c>
      <c r="Y2927">
        <v>85397.4</v>
      </c>
      <c r="Z2927">
        <v>429978</v>
      </c>
      <c r="AA2927">
        <v>390769</v>
      </c>
      <c r="AB2927">
        <v>424707</v>
      </c>
      <c r="AC2927">
        <v>284914</v>
      </c>
      <c r="AD2927">
        <v>201735</v>
      </c>
      <c r="AE2927">
        <v>174220</v>
      </c>
      <c r="AF2927">
        <v>320250</v>
      </c>
      <c r="AG2927">
        <v>147453</v>
      </c>
      <c r="AH2927">
        <v>192818</v>
      </c>
      <c r="AI2927">
        <v>162266</v>
      </c>
      <c r="AJ2927">
        <v>189745</v>
      </c>
      <c r="AK2927">
        <v>230800</v>
      </c>
      <c r="AL2927">
        <v>311098</v>
      </c>
      <c r="AM2927">
        <v>582630</v>
      </c>
      <c r="AN2927">
        <v>421019</v>
      </c>
      <c r="AO2927">
        <v>166265</v>
      </c>
      <c r="AP2927">
        <v>378136</v>
      </c>
      <c r="AQ2927">
        <v>305576</v>
      </c>
    </row>
    <row r="2928" spans="1:43">
      <c r="A2928">
        <v>2927</v>
      </c>
      <c r="B2928" t="s">
        <v>5895</v>
      </c>
      <c r="C2928" t="s">
        <v>5896</v>
      </c>
      <c r="D2928">
        <v>3.7251899999999998E-2</v>
      </c>
      <c r="E2928">
        <v>2</v>
      </c>
      <c r="F2928">
        <v>2</v>
      </c>
      <c r="G2928">
        <v>0</v>
      </c>
      <c r="H2928">
        <v>78365.5</v>
      </c>
      <c r="I2928">
        <v>78428.2</v>
      </c>
      <c r="J2928" t="s">
        <v>44</v>
      </c>
      <c r="K2928">
        <v>38662.400000000001</v>
      </c>
      <c r="L2928">
        <v>10613.8</v>
      </c>
      <c r="M2928">
        <v>56853.7</v>
      </c>
      <c r="N2928">
        <v>110998</v>
      </c>
      <c r="O2928">
        <v>113099</v>
      </c>
      <c r="P2928">
        <v>170094</v>
      </c>
      <c r="Q2928">
        <v>72552.600000000006</v>
      </c>
      <c r="R2928">
        <v>51511</v>
      </c>
      <c r="S2928">
        <v>56012.3</v>
      </c>
      <c r="T2928">
        <v>85883.4</v>
      </c>
      <c r="U2928">
        <v>73469.7</v>
      </c>
      <c r="V2928">
        <v>155874</v>
      </c>
      <c r="W2928">
        <v>51243.1</v>
      </c>
      <c r="X2928">
        <v>41132.5</v>
      </c>
      <c r="Y2928">
        <v>80652.7</v>
      </c>
      <c r="Z2928">
        <v>305034</v>
      </c>
      <c r="AA2928">
        <v>253685</v>
      </c>
      <c r="AB2928">
        <v>292570</v>
      </c>
      <c r="AC2928">
        <v>210649</v>
      </c>
      <c r="AD2928">
        <v>186118</v>
      </c>
      <c r="AE2928">
        <v>209130</v>
      </c>
      <c r="AF2928">
        <v>306094</v>
      </c>
      <c r="AG2928">
        <v>438397</v>
      </c>
      <c r="AH2928">
        <v>462932</v>
      </c>
      <c r="AI2928">
        <v>168272</v>
      </c>
      <c r="AJ2928">
        <v>178615</v>
      </c>
      <c r="AK2928">
        <v>263543</v>
      </c>
      <c r="AL2928">
        <v>244332</v>
      </c>
      <c r="AM2928">
        <v>211004</v>
      </c>
      <c r="AN2928">
        <v>232906</v>
      </c>
      <c r="AO2928">
        <v>123219</v>
      </c>
      <c r="AP2928" t="s">
        <v>44</v>
      </c>
      <c r="AQ2928">
        <v>134341</v>
      </c>
    </row>
    <row r="2929" spans="1:43">
      <c r="A2929">
        <v>2928</v>
      </c>
      <c r="B2929" t="s">
        <v>5897</v>
      </c>
      <c r="C2929" t="s">
        <v>5898</v>
      </c>
      <c r="D2929">
        <v>2.0621899999999999E-2</v>
      </c>
      <c r="E2929">
        <v>2</v>
      </c>
      <c r="F2929">
        <v>2</v>
      </c>
      <c r="G2929">
        <v>0</v>
      </c>
      <c r="H2929">
        <v>115224</v>
      </c>
      <c r="I2929">
        <v>125069</v>
      </c>
      <c r="J2929">
        <v>116749</v>
      </c>
      <c r="K2929">
        <v>134786</v>
      </c>
      <c r="L2929">
        <v>122559</v>
      </c>
      <c r="M2929">
        <v>157090</v>
      </c>
      <c r="N2929">
        <v>157690</v>
      </c>
      <c r="O2929">
        <v>195284</v>
      </c>
      <c r="P2929">
        <v>219590</v>
      </c>
      <c r="Q2929">
        <v>127192</v>
      </c>
      <c r="R2929">
        <v>104716</v>
      </c>
      <c r="S2929">
        <v>155585</v>
      </c>
      <c r="T2929">
        <v>167729</v>
      </c>
      <c r="U2929">
        <v>152810</v>
      </c>
      <c r="V2929">
        <v>143843</v>
      </c>
      <c r="W2929">
        <v>108931</v>
      </c>
      <c r="X2929">
        <v>90589.1</v>
      </c>
      <c r="Y2929">
        <v>143109</v>
      </c>
      <c r="Z2929">
        <v>133150</v>
      </c>
      <c r="AA2929">
        <v>73098.3</v>
      </c>
      <c r="AB2929">
        <v>68749.100000000006</v>
      </c>
      <c r="AC2929">
        <v>78787.3</v>
      </c>
      <c r="AD2929">
        <v>104466</v>
      </c>
      <c r="AE2929">
        <v>90347.7</v>
      </c>
      <c r="AF2929">
        <v>73658.2</v>
      </c>
      <c r="AG2929">
        <v>139151</v>
      </c>
      <c r="AH2929">
        <v>121771</v>
      </c>
      <c r="AI2929">
        <v>84270.8</v>
      </c>
      <c r="AJ2929">
        <v>71769.600000000006</v>
      </c>
      <c r="AK2929">
        <v>92901.6</v>
      </c>
      <c r="AL2929">
        <v>42375.1</v>
      </c>
      <c r="AM2929">
        <v>79753</v>
      </c>
      <c r="AN2929" t="s">
        <v>44</v>
      </c>
      <c r="AO2929">
        <v>38933.800000000003</v>
      </c>
      <c r="AP2929">
        <v>64885.7</v>
      </c>
      <c r="AQ2929">
        <v>68702.100000000006</v>
      </c>
    </row>
    <row r="2930" spans="1:43">
      <c r="A2930">
        <v>2929</v>
      </c>
      <c r="B2930" t="s">
        <v>5899</v>
      </c>
      <c r="C2930" t="s">
        <v>5900</v>
      </c>
      <c r="D2930">
        <v>2.5511800000000001E-2</v>
      </c>
      <c r="E2930">
        <v>1</v>
      </c>
      <c r="F2930">
        <v>1</v>
      </c>
      <c r="G2930">
        <v>0</v>
      </c>
      <c r="H2930">
        <v>33632.9</v>
      </c>
      <c r="I2930">
        <v>21473.4</v>
      </c>
      <c r="J2930" t="s">
        <v>44</v>
      </c>
      <c r="K2930" t="s">
        <v>44</v>
      </c>
      <c r="L2930" t="s">
        <v>44</v>
      </c>
      <c r="M2930" t="s">
        <v>44</v>
      </c>
      <c r="N2930" t="s">
        <v>44</v>
      </c>
      <c r="O2930" t="s">
        <v>44</v>
      </c>
      <c r="P2930" t="s">
        <v>44</v>
      </c>
      <c r="Q2930" t="s">
        <v>44</v>
      </c>
      <c r="R2930" t="s">
        <v>44</v>
      </c>
      <c r="S2930" t="s">
        <v>44</v>
      </c>
      <c r="T2930" t="s">
        <v>44</v>
      </c>
      <c r="U2930">
        <v>36637.699999999997</v>
      </c>
      <c r="V2930">
        <v>44393.4</v>
      </c>
      <c r="W2930" t="s">
        <v>44</v>
      </c>
      <c r="X2930" t="s">
        <v>44</v>
      </c>
      <c r="Y2930" t="s">
        <v>44</v>
      </c>
      <c r="Z2930">
        <v>49715.7</v>
      </c>
      <c r="AA2930" t="s">
        <v>44</v>
      </c>
      <c r="AB2930">
        <v>45768</v>
      </c>
      <c r="AC2930" t="s">
        <v>44</v>
      </c>
      <c r="AD2930" t="s">
        <v>44</v>
      </c>
      <c r="AE2930" t="s">
        <v>44</v>
      </c>
      <c r="AF2930" t="s">
        <v>44</v>
      </c>
      <c r="AG2930" t="s">
        <v>44</v>
      </c>
      <c r="AH2930" t="s">
        <v>44</v>
      </c>
      <c r="AI2930" t="s">
        <v>44</v>
      </c>
      <c r="AJ2930" t="s">
        <v>44</v>
      </c>
      <c r="AK2930" t="s">
        <v>44</v>
      </c>
      <c r="AL2930" t="s">
        <v>44</v>
      </c>
      <c r="AM2930">
        <v>9898.57</v>
      </c>
      <c r="AN2930">
        <v>19421.900000000001</v>
      </c>
      <c r="AO2930" t="s">
        <v>44</v>
      </c>
      <c r="AP2930" t="s">
        <v>44</v>
      </c>
      <c r="AQ2930" t="s">
        <v>44</v>
      </c>
    </row>
    <row r="2931" spans="1:43">
      <c r="A2931">
        <v>2930</v>
      </c>
      <c r="B2931" t="s">
        <v>5901</v>
      </c>
      <c r="C2931" t="s">
        <v>5902</v>
      </c>
      <c r="D2931">
        <v>3.8910500000000001E-3</v>
      </c>
      <c r="E2931">
        <v>1</v>
      </c>
      <c r="F2931">
        <v>1</v>
      </c>
      <c r="G2931">
        <v>0</v>
      </c>
      <c r="H2931">
        <v>145852</v>
      </c>
      <c r="I2931">
        <v>181930</v>
      </c>
      <c r="J2931">
        <v>202906</v>
      </c>
      <c r="K2931">
        <v>185570</v>
      </c>
      <c r="L2931">
        <v>372072</v>
      </c>
      <c r="M2931">
        <v>451113</v>
      </c>
      <c r="N2931">
        <v>467552</v>
      </c>
      <c r="O2931">
        <v>377351</v>
      </c>
      <c r="P2931">
        <v>531298</v>
      </c>
      <c r="Q2931">
        <v>349792</v>
      </c>
      <c r="R2931">
        <v>314263</v>
      </c>
      <c r="S2931">
        <v>380418</v>
      </c>
      <c r="T2931">
        <v>263424</v>
      </c>
      <c r="U2931">
        <v>223244</v>
      </c>
      <c r="V2931">
        <v>211260</v>
      </c>
      <c r="W2931">
        <v>236231</v>
      </c>
      <c r="X2931">
        <v>233463</v>
      </c>
      <c r="Y2931">
        <v>245291</v>
      </c>
      <c r="Z2931">
        <v>536366</v>
      </c>
      <c r="AA2931">
        <v>544451</v>
      </c>
      <c r="AB2931">
        <v>549090</v>
      </c>
      <c r="AC2931">
        <v>455023</v>
      </c>
      <c r="AD2931">
        <v>428342</v>
      </c>
      <c r="AE2931">
        <v>558425</v>
      </c>
      <c r="AF2931">
        <v>420465</v>
      </c>
      <c r="AG2931">
        <v>569214</v>
      </c>
      <c r="AH2931">
        <v>568933</v>
      </c>
      <c r="AI2931">
        <v>425568</v>
      </c>
      <c r="AJ2931">
        <v>377545</v>
      </c>
      <c r="AK2931">
        <v>411530</v>
      </c>
      <c r="AL2931">
        <v>317108</v>
      </c>
      <c r="AM2931">
        <v>402703</v>
      </c>
      <c r="AN2931" t="s">
        <v>44</v>
      </c>
      <c r="AO2931">
        <v>266690</v>
      </c>
      <c r="AP2931">
        <v>427236</v>
      </c>
      <c r="AQ2931">
        <v>360132</v>
      </c>
    </row>
    <row r="2932" spans="1:43">
      <c r="A2932">
        <v>2931</v>
      </c>
      <c r="B2932" t="s">
        <v>5903</v>
      </c>
      <c r="C2932" t="s">
        <v>5904</v>
      </c>
      <c r="D2932">
        <v>9.26844E-2</v>
      </c>
      <c r="E2932">
        <v>4</v>
      </c>
      <c r="F2932">
        <v>4</v>
      </c>
      <c r="G2932">
        <v>0</v>
      </c>
      <c r="H2932">
        <v>53819.4</v>
      </c>
      <c r="I2932">
        <v>27789.8</v>
      </c>
      <c r="J2932">
        <v>36770.9</v>
      </c>
      <c r="K2932">
        <v>58769.5</v>
      </c>
      <c r="L2932" t="s">
        <v>44</v>
      </c>
      <c r="M2932">
        <v>30910.1</v>
      </c>
      <c r="N2932">
        <v>74047.8</v>
      </c>
      <c r="O2932">
        <v>66584.3</v>
      </c>
      <c r="P2932">
        <v>65586.899999999994</v>
      </c>
      <c r="Q2932">
        <v>23206</v>
      </c>
      <c r="R2932">
        <v>29343.7</v>
      </c>
      <c r="S2932" t="s">
        <v>44</v>
      </c>
      <c r="T2932">
        <v>82978.399999999994</v>
      </c>
      <c r="U2932">
        <v>50519.3</v>
      </c>
      <c r="V2932">
        <v>82069.5</v>
      </c>
      <c r="W2932">
        <v>29815.9</v>
      </c>
      <c r="X2932">
        <v>13638</v>
      </c>
      <c r="Y2932" t="s">
        <v>44</v>
      </c>
      <c r="Z2932">
        <v>55784.3</v>
      </c>
      <c r="AA2932">
        <v>166924</v>
      </c>
      <c r="AB2932">
        <v>128818</v>
      </c>
      <c r="AC2932">
        <v>52382.9</v>
      </c>
      <c r="AD2932">
        <v>23999.8</v>
      </c>
      <c r="AE2932">
        <v>56533.4</v>
      </c>
      <c r="AF2932">
        <v>54503.6</v>
      </c>
      <c r="AG2932">
        <v>66999.899999999994</v>
      </c>
      <c r="AH2932">
        <v>47500.800000000003</v>
      </c>
      <c r="AI2932">
        <v>22671.200000000001</v>
      </c>
      <c r="AJ2932">
        <v>33729.599999999999</v>
      </c>
      <c r="AK2932">
        <v>29703.5</v>
      </c>
      <c r="AL2932">
        <v>53043.199999999997</v>
      </c>
      <c r="AM2932">
        <v>75122.100000000006</v>
      </c>
      <c r="AN2932">
        <v>71628.100000000006</v>
      </c>
      <c r="AO2932">
        <v>13525.9</v>
      </c>
      <c r="AP2932">
        <v>56188.1</v>
      </c>
      <c r="AQ2932" t="s">
        <v>44</v>
      </c>
    </row>
    <row r="2933" spans="1:43">
      <c r="A2933">
        <v>2932</v>
      </c>
      <c r="B2933" t="s">
        <v>5905</v>
      </c>
      <c r="C2933" t="s">
        <v>5906</v>
      </c>
      <c r="D2933">
        <v>3.3537600000000001E-2</v>
      </c>
      <c r="E2933">
        <v>2</v>
      </c>
      <c r="F2933">
        <v>2</v>
      </c>
      <c r="G2933">
        <v>0</v>
      </c>
      <c r="H2933">
        <v>101923</v>
      </c>
      <c r="I2933">
        <v>105928</v>
      </c>
      <c r="J2933">
        <v>110767</v>
      </c>
      <c r="K2933" t="s">
        <v>44</v>
      </c>
      <c r="L2933">
        <v>40731.300000000003</v>
      </c>
      <c r="M2933" t="s">
        <v>44</v>
      </c>
      <c r="N2933">
        <v>142776</v>
      </c>
      <c r="O2933">
        <v>167457</v>
      </c>
      <c r="P2933">
        <v>152007</v>
      </c>
      <c r="Q2933" t="s">
        <v>44</v>
      </c>
      <c r="R2933" t="s">
        <v>44</v>
      </c>
      <c r="S2933" t="s">
        <v>44</v>
      </c>
      <c r="T2933">
        <v>105269</v>
      </c>
      <c r="U2933">
        <v>180117</v>
      </c>
      <c r="V2933">
        <v>180269</v>
      </c>
      <c r="W2933" t="s">
        <v>44</v>
      </c>
      <c r="X2933">
        <v>64038.400000000001</v>
      </c>
      <c r="Y2933">
        <v>56062</v>
      </c>
      <c r="Z2933">
        <v>140866</v>
      </c>
      <c r="AA2933">
        <v>193128</v>
      </c>
      <c r="AB2933">
        <v>208865</v>
      </c>
      <c r="AC2933">
        <v>82532.2</v>
      </c>
      <c r="AD2933" t="s">
        <v>44</v>
      </c>
      <c r="AE2933" t="s">
        <v>44</v>
      </c>
      <c r="AF2933" t="s">
        <v>44</v>
      </c>
      <c r="AG2933" t="s">
        <v>44</v>
      </c>
      <c r="AH2933" t="s">
        <v>44</v>
      </c>
      <c r="AI2933">
        <v>36568.300000000003</v>
      </c>
      <c r="AJ2933">
        <v>70887</v>
      </c>
      <c r="AK2933">
        <v>56197.8</v>
      </c>
      <c r="AL2933">
        <v>76061.2</v>
      </c>
      <c r="AM2933">
        <v>209712</v>
      </c>
      <c r="AN2933">
        <v>131748</v>
      </c>
      <c r="AO2933" t="s">
        <v>44</v>
      </c>
      <c r="AP2933">
        <v>73237.100000000006</v>
      </c>
      <c r="AQ2933">
        <v>52135.5</v>
      </c>
    </row>
    <row r="2934" spans="1:43">
      <c r="A2934">
        <v>2933</v>
      </c>
      <c r="B2934" t="s">
        <v>5907</v>
      </c>
      <c r="C2934" t="s">
        <v>5908</v>
      </c>
      <c r="D2934">
        <v>4.6777499999999996E-3</v>
      </c>
      <c r="E2934">
        <v>2</v>
      </c>
      <c r="F2934">
        <v>2</v>
      </c>
      <c r="G2934">
        <v>0</v>
      </c>
      <c r="H2934">
        <v>277738</v>
      </c>
      <c r="I2934">
        <v>292545</v>
      </c>
      <c r="J2934">
        <v>283467</v>
      </c>
      <c r="K2934">
        <v>300562</v>
      </c>
      <c r="L2934">
        <v>242868</v>
      </c>
      <c r="M2934">
        <v>306587</v>
      </c>
      <c r="N2934">
        <v>276284</v>
      </c>
      <c r="O2934">
        <v>181811</v>
      </c>
      <c r="P2934">
        <v>225104</v>
      </c>
      <c r="Q2934">
        <v>196069</v>
      </c>
      <c r="R2934">
        <v>158816</v>
      </c>
      <c r="S2934">
        <v>232938</v>
      </c>
      <c r="T2934">
        <v>242397</v>
      </c>
      <c r="U2934">
        <v>302337</v>
      </c>
      <c r="V2934">
        <v>339265</v>
      </c>
      <c r="W2934">
        <v>119888</v>
      </c>
      <c r="X2934">
        <v>154645</v>
      </c>
      <c r="Y2934">
        <v>131618</v>
      </c>
      <c r="Z2934">
        <v>379674</v>
      </c>
      <c r="AA2934">
        <v>410765</v>
      </c>
      <c r="AB2934">
        <v>320011</v>
      </c>
      <c r="AC2934">
        <v>221886</v>
      </c>
      <c r="AD2934">
        <v>293014</v>
      </c>
      <c r="AE2934">
        <v>368148</v>
      </c>
      <c r="AF2934">
        <v>227258</v>
      </c>
      <c r="AG2934">
        <v>336168</v>
      </c>
      <c r="AH2934">
        <v>231282</v>
      </c>
      <c r="AI2934">
        <v>177947</v>
      </c>
      <c r="AJ2934">
        <v>92544.2</v>
      </c>
      <c r="AK2934">
        <v>232660</v>
      </c>
      <c r="AL2934">
        <v>172204</v>
      </c>
      <c r="AM2934">
        <v>416233</v>
      </c>
      <c r="AN2934">
        <v>242148</v>
      </c>
      <c r="AO2934">
        <v>159610</v>
      </c>
      <c r="AP2934">
        <v>287296</v>
      </c>
      <c r="AQ2934">
        <v>214047</v>
      </c>
    </row>
    <row r="2935" spans="1:43">
      <c r="A2935">
        <v>2934</v>
      </c>
      <c r="B2935" t="s">
        <v>5909</v>
      </c>
      <c r="C2935" t="s">
        <v>5910</v>
      </c>
      <c r="D2935">
        <v>7.1633199999999997E-4</v>
      </c>
      <c r="E2935">
        <v>11</v>
      </c>
      <c r="F2935">
        <v>11</v>
      </c>
      <c r="G2935">
        <v>0</v>
      </c>
      <c r="H2935">
        <v>572795</v>
      </c>
      <c r="I2935">
        <v>486542</v>
      </c>
      <c r="J2935">
        <v>448890</v>
      </c>
      <c r="K2935">
        <v>737938</v>
      </c>
      <c r="L2935">
        <v>662199</v>
      </c>
      <c r="M2935">
        <v>704353</v>
      </c>
      <c r="N2935">
        <v>760410</v>
      </c>
      <c r="O2935">
        <v>754564</v>
      </c>
      <c r="P2935">
        <v>631749</v>
      </c>
      <c r="Q2935">
        <v>430093</v>
      </c>
      <c r="R2935">
        <v>408313</v>
      </c>
      <c r="S2935">
        <v>377422</v>
      </c>
      <c r="T2935">
        <v>731195</v>
      </c>
      <c r="U2935">
        <v>813809</v>
      </c>
      <c r="V2935">
        <v>841342</v>
      </c>
      <c r="W2935">
        <v>303420</v>
      </c>
      <c r="X2935">
        <v>288019</v>
      </c>
      <c r="Y2935">
        <v>245258</v>
      </c>
      <c r="Z2935">
        <v>1257650</v>
      </c>
      <c r="AA2935">
        <v>1287380</v>
      </c>
      <c r="AB2935">
        <v>1386420</v>
      </c>
      <c r="AC2935">
        <v>606075</v>
      </c>
      <c r="AD2935">
        <v>502707</v>
      </c>
      <c r="AE2935">
        <v>568156</v>
      </c>
      <c r="AF2935">
        <v>336276</v>
      </c>
      <c r="AG2935">
        <v>360129</v>
      </c>
      <c r="AH2935">
        <v>172149</v>
      </c>
      <c r="AI2935">
        <v>503977</v>
      </c>
      <c r="AJ2935">
        <v>455547</v>
      </c>
      <c r="AK2935">
        <v>526794</v>
      </c>
      <c r="AL2935">
        <v>831939</v>
      </c>
      <c r="AM2935">
        <v>1149720</v>
      </c>
      <c r="AN2935">
        <v>808983</v>
      </c>
      <c r="AO2935">
        <v>503543</v>
      </c>
      <c r="AP2935">
        <v>653908</v>
      </c>
      <c r="AQ2935">
        <v>608761</v>
      </c>
    </row>
    <row r="2936" spans="1:43">
      <c r="A2936">
        <v>2935</v>
      </c>
      <c r="B2936" t="s">
        <v>5911</v>
      </c>
      <c r="C2936" t="s">
        <v>5912</v>
      </c>
      <c r="D2936">
        <v>3.4185100000000003E-2</v>
      </c>
      <c r="E2936">
        <v>2</v>
      </c>
      <c r="F2936">
        <v>2</v>
      </c>
      <c r="G2936">
        <v>0</v>
      </c>
      <c r="H2936">
        <v>80931.199999999997</v>
      </c>
      <c r="I2936">
        <v>34919.5</v>
      </c>
      <c r="J2936">
        <v>50380.2</v>
      </c>
      <c r="K2936" t="s">
        <v>44</v>
      </c>
      <c r="L2936" t="s">
        <v>44</v>
      </c>
      <c r="M2936">
        <v>40430.300000000003</v>
      </c>
      <c r="N2936">
        <v>54048.9</v>
      </c>
      <c r="O2936">
        <v>63622.2</v>
      </c>
      <c r="P2936">
        <v>47364.800000000003</v>
      </c>
      <c r="Q2936">
        <v>53565.7</v>
      </c>
      <c r="R2936" t="s">
        <v>44</v>
      </c>
      <c r="S2936" t="s">
        <v>44</v>
      </c>
      <c r="T2936">
        <v>48435.7</v>
      </c>
      <c r="U2936">
        <v>37635.4</v>
      </c>
      <c r="V2936">
        <v>82298.2</v>
      </c>
      <c r="W2936">
        <v>14045.1</v>
      </c>
      <c r="X2936" t="s">
        <v>44</v>
      </c>
      <c r="Y2936" t="s">
        <v>44</v>
      </c>
      <c r="Z2936">
        <v>76540.3</v>
      </c>
      <c r="AA2936">
        <v>69399.3</v>
      </c>
      <c r="AB2936">
        <v>73246.8</v>
      </c>
      <c r="AC2936">
        <v>22766.6</v>
      </c>
      <c r="AD2936">
        <v>30444.2</v>
      </c>
      <c r="AE2936">
        <v>11816.2</v>
      </c>
      <c r="AF2936">
        <v>30599.599999999999</v>
      </c>
      <c r="AG2936">
        <v>57280.2</v>
      </c>
      <c r="AH2936">
        <v>23546.6</v>
      </c>
      <c r="AI2936">
        <v>18870.599999999999</v>
      </c>
      <c r="AJ2936">
        <v>17010.599999999999</v>
      </c>
      <c r="AK2936">
        <v>9701.66</v>
      </c>
      <c r="AL2936">
        <v>53420.4</v>
      </c>
      <c r="AM2936">
        <v>98371.7</v>
      </c>
      <c r="AN2936">
        <v>62168.7</v>
      </c>
      <c r="AO2936" t="s">
        <v>44</v>
      </c>
      <c r="AP2936" t="s">
        <v>44</v>
      </c>
      <c r="AQ2936">
        <v>30523.3</v>
      </c>
    </row>
    <row r="2937" spans="1:43">
      <c r="A2937">
        <v>2936</v>
      </c>
      <c r="B2937" t="s">
        <v>5913</v>
      </c>
      <c r="C2937" t="s">
        <v>5914</v>
      </c>
      <c r="D2937">
        <v>3.5618899999999998E-3</v>
      </c>
      <c r="E2937">
        <v>6</v>
      </c>
      <c r="F2937">
        <v>5</v>
      </c>
      <c r="G2937">
        <v>1</v>
      </c>
      <c r="H2937">
        <v>419038</v>
      </c>
      <c r="I2937">
        <v>369666</v>
      </c>
      <c r="J2937">
        <v>297336</v>
      </c>
      <c r="K2937">
        <v>299089</v>
      </c>
      <c r="L2937">
        <v>285558</v>
      </c>
      <c r="M2937">
        <v>305964</v>
      </c>
      <c r="N2937">
        <v>407074</v>
      </c>
      <c r="O2937">
        <v>394131</v>
      </c>
      <c r="P2937">
        <v>158418</v>
      </c>
      <c r="Q2937">
        <v>154231</v>
      </c>
      <c r="R2937">
        <v>194913</v>
      </c>
      <c r="S2937">
        <v>178591</v>
      </c>
      <c r="T2937">
        <v>517498</v>
      </c>
      <c r="U2937">
        <v>698602</v>
      </c>
      <c r="V2937">
        <v>551367</v>
      </c>
      <c r="W2937">
        <v>163302</v>
      </c>
      <c r="X2937" t="s">
        <v>44</v>
      </c>
      <c r="Y2937">
        <v>196935</v>
      </c>
      <c r="Z2937">
        <v>658000</v>
      </c>
      <c r="AA2937">
        <v>726753</v>
      </c>
      <c r="AB2937">
        <v>689204</v>
      </c>
      <c r="AC2937">
        <v>499332</v>
      </c>
      <c r="AD2937">
        <v>553269</v>
      </c>
      <c r="AE2937">
        <v>459679</v>
      </c>
      <c r="AF2937">
        <v>371970</v>
      </c>
      <c r="AG2937">
        <v>301199</v>
      </c>
      <c r="AH2937" t="s">
        <v>44</v>
      </c>
      <c r="AI2937">
        <v>211697</v>
      </c>
      <c r="AJ2937">
        <v>187829</v>
      </c>
      <c r="AK2937">
        <v>359157</v>
      </c>
      <c r="AL2937">
        <v>619499</v>
      </c>
      <c r="AM2937">
        <v>937702</v>
      </c>
      <c r="AN2937">
        <v>739119</v>
      </c>
      <c r="AO2937">
        <v>163415</v>
      </c>
      <c r="AP2937">
        <v>295706</v>
      </c>
      <c r="AQ2937">
        <v>381016</v>
      </c>
    </row>
    <row r="2938" spans="1:43">
      <c r="A2938">
        <v>2937</v>
      </c>
      <c r="B2938" t="s">
        <v>5915</v>
      </c>
      <c r="C2938" t="s">
        <v>5916</v>
      </c>
      <c r="D2938">
        <v>7.1633199999999997E-4</v>
      </c>
      <c r="E2938">
        <v>6</v>
      </c>
      <c r="F2938">
        <v>6</v>
      </c>
      <c r="G2938">
        <v>0</v>
      </c>
      <c r="H2938">
        <v>650536</v>
      </c>
      <c r="I2938">
        <v>580759</v>
      </c>
      <c r="J2938">
        <v>637466</v>
      </c>
      <c r="K2938">
        <v>1138660</v>
      </c>
      <c r="L2938">
        <v>1017230</v>
      </c>
      <c r="M2938">
        <v>1235890</v>
      </c>
      <c r="N2938">
        <v>1165770</v>
      </c>
      <c r="O2938">
        <v>1177360</v>
      </c>
      <c r="P2938">
        <v>1399210</v>
      </c>
      <c r="Q2938">
        <v>880729</v>
      </c>
      <c r="R2938">
        <v>879709</v>
      </c>
      <c r="S2938">
        <v>1059910</v>
      </c>
      <c r="T2938">
        <v>699778</v>
      </c>
      <c r="U2938">
        <v>777877</v>
      </c>
      <c r="V2938">
        <v>808845</v>
      </c>
      <c r="W2938">
        <v>696002</v>
      </c>
      <c r="X2938">
        <v>649139</v>
      </c>
      <c r="Y2938">
        <v>789555</v>
      </c>
      <c r="Z2938">
        <v>1871280</v>
      </c>
      <c r="AA2938">
        <v>1894420</v>
      </c>
      <c r="AB2938">
        <v>2074690</v>
      </c>
      <c r="AC2938">
        <v>1848240</v>
      </c>
      <c r="AD2938">
        <v>1741170</v>
      </c>
      <c r="AE2938">
        <v>2048690</v>
      </c>
      <c r="AF2938">
        <v>1485830</v>
      </c>
      <c r="AG2938">
        <v>1494670</v>
      </c>
      <c r="AH2938">
        <v>1461720</v>
      </c>
      <c r="AI2938">
        <v>1433450</v>
      </c>
      <c r="AJ2938">
        <v>1503820</v>
      </c>
      <c r="AK2938">
        <v>1689550</v>
      </c>
      <c r="AL2938">
        <v>802517</v>
      </c>
      <c r="AM2938">
        <v>1293450</v>
      </c>
      <c r="AN2938">
        <v>989877</v>
      </c>
      <c r="AO2938">
        <v>572573</v>
      </c>
      <c r="AP2938">
        <v>835289</v>
      </c>
      <c r="AQ2938">
        <v>873142</v>
      </c>
    </row>
    <row r="2939" spans="1:43">
      <c r="A2939">
        <v>2938</v>
      </c>
      <c r="B2939" t="s">
        <v>5917</v>
      </c>
      <c r="C2939" t="s">
        <v>5918</v>
      </c>
      <c r="D2939">
        <v>7.1633199999999997E-4</v>
      </c>
      <c r="E2939">
        <v>7</v>
      </c>
      <c r="F2939">
        <v>7</v>
      </c>
      <c r="G2939">
        <v>0</v>
      </c>
      <c r="H2939">
        <v>1740620</v>
      </c>
      <c r="I2939">
        <v>1566210</v>
      </c>
      <c r="J2939">
        <v>1662410</v>
      </c>
      <c r="K2939">
        <v>2869130</v>
      </c>
      <c r="L2939">
        <v>2750550</v>
      </c>
      <c r="M2939">
        <v>3053490</v>
      </c>
      <c r="N2939">
        <v>3671360</v>
      </c>
      <c r="O2939">
        <v>3810540</v>
      </c>
      <c r="P2939">
        <v>3665700</v>
      </c>
      <c r="Q2939">
        <v>3179110</v>
      </c>
      <c r="R2939">
        <v>2981940</v>
      </c>
      <c r="S2939">
        <v>3372050</v>
      </c>
      <c r="T2939">
        <v>2708330</v>
      </c>
      <c r="U2939">
        <v>2769870</v>
      </c>
      <c r="V2939">
        <v>3031790</v>
      </c>
      <c r="W2939">
        <v>2242430</v>
      </c>
      <c r="X2939">
        <v>1986330</v>
      </c>
      <c r="Y2939">
        <v>2582110</v>
      </c>
      <c r="Z2939">
        <v>5549620</v>
      </c>
      <c r="AA2939">
        <v>5203480</v>
      </c>
      <c r="AB2939">
        <v>6013710</v>
      </c>
      <c r="AC2939">
        <v>6139560</v>
      </c>
      <c r="AD2939">
        <v>6010330</v>
      </c>
      <c r="AE2939">
        <v>6137970</v>
      </c>
      <c r="AF2939">
        <v>4162440</v>
      </c>
      <c r="AG2939">
        <v>4400070</v>
      </c>
      <c r="AH2939">
        <v>5598790</v>
      </c>
      <c r="AI2939">
        <v>4472520</v>
      </c>
      <c r="AJ2939">
        <v>4784300</v>
      </c>
      <c r="AK2939">
        <v>4885170</v>
      </c>
      <c r="AL2939">
        <v>2616340</v>
      </c>
      <c r="AM2939">
        <v>3077200</v>
      </c>
      <c r="AN2939">
        <v>2362940</v>
      </c>
      <c r="AO2939">
        <v>2912940</v>
      </c>
      <c r="AP2939">
        <v>3573750</v>
      </c>
      <c r="AQ2939">
        <v>3543500</v>
      </c>
    </row>
    <row r="2940" spans="1:43">
      <c r="A2940">
        <v>2939</v>
      </c>
      <c r="B2940" t="s">
        <v>5919</v>
      </c>
      <c r="C2940" t="s">
        <v>5920</v>
      </c>
      <c r="D2940">
        <v>2.7036999999999999E-2</v>
      </c>
      <c r="E2940">
        <v>1</v>
      </c>
      <c r="F2940">
        <v>1</v>
      </c>
      <c r="G2940">
        <v>0</v>
      </c>
      <c r="H2940">
        <v>15166</v>
      </c>
      <c r="I2940" t="s">
        <v>44</v>
      </c>
      <c r="J2940">
        <v>4046.86</v>
      </c>
      <c r="K2940">
        <v>16140.7</v>
      </c>
      <c r="L2940">
        <v>9328.1299999999992</v>
      </c>
      <c r="M2940" t="s">
        <v>44</v>
      </c>
      <c r="N2940">
        <v>23890.7</v>
      </c>
      <c r="O2940">
        <v>6552.2</v>
      </c>
      <c r="P2940">
        <v>5487.69</v>
      </c>
      <c r="Q2940">
        <v>16190.4</v>
      </c>
      <c r="R2940">
        <v>12072.3</v>
      </c>
      <c r="S2940" t="s">
        <v>44</v>
      </c>
      <c r="T2940">
        <v>16338.6</v>
      </c>
      <c r="U2940">
        <v>18439.099999999999</v>
      </c>
      <c r="V2940">
        <v>13155</v>
      </c>
      <c r="W2940">
        <v>5822.03</v>
      </c>
      <c r="X2940">
        <v>5545.44</v>
      </c>
      <c r="Y2940" t="s">
        <v>44</v>
      </c>
      <c r="Z2940" t="s">
        <v>44</v>
      </c>
      <c r="AA2940" t="s">
        <v>44</v>
      </c>
      <c r="AB2940" t="s">
        <v>44</v>
      </c>
      <c r="AC2940">
        <v>12364.9</v>
      </c>
      <c r="AD2940">
        <v>3539.44</v>
      </c>
      <c r="AE2940" t="s">
        <v>44</v>
      </c>
      <c r="AF2940">
        <v>7429.46</v>
      </c>
      <c r="AG2940" t="s">
        <v>44</v>
      </c>
      <c r="AH2940" t="s">
        <v>44</v>
      </c>
      <c r="AI2940" t="s">
        <v>44</v>
      </c>
      <c r="AJ2940" t="s">
        <v>44</v>
      </c>
      <c r="AK2940" t="s">
        <v>44</v>
      </c>
      <c r="AL2940" t="s">
        <v>44</v>
      </c>
      <c r="AM2940" t="s">
        <v>44</v>
      </c>
      <c r="AN2940" t="s">
        <v>44</v>
      </c>
      <c r="AO2940" t="s">
        <v>44</v>
      </c>
      <c r="AP2940" t="s">
        <v>44</v>
      </c>
      <c r="AQ2940" t="s">
        <v>44</v>
      </c>
    </row>
    <row r="2941" spans="1:43">
      <c r="A2941">
        <v>2940</v>
      </c>
      <c r="B2941" t="s">
        <v>5921</v>
      </c>
      <c r="C2941" t="s">
        <v>5922</v>
      </c>
      <c r="D2941">
        <v>1.3957300000000001E-2</v>
      </c>
      <c r="E2941">
        <v>3</v>
      </c>
      <c r="F2941">
        <v>2</v>
      </c>
      <c r="G2941">
        <v>1</v>
      </c>
      <c r="H2941">
        <v>26409.7</v>
      </c>
      <c r="I2941">
        <v>40146.800000000003</v>
      </c>
      <c r="J2941">
        <v>33325.699999999997</v>
      </c>
      <c r="K2941">
        <v>89012.7</v>
      </c>
      <c r="L2941">
        <v>41129.1</v>
      </c>
      <c r="M2941">
        <v>48392.7</v>
      </c>
      <c r="N2941">
        <v>29482.3</v>
      </c>
      <c r="O2941">
        <v>63781.3</v>
      </c>
      <c r="P2941">
        <v>75035.8</v>
      </c>
      <c r="Q2941">
        <v>96044.6</v>
      </c>
      <c r="R2941">
        <v>34480.300000000003</v>
      </c>
      <c r="S2941">
        <v>53534.5</v>
      </c>
      <c r="T2941">
        <v>28712.400000000001</v>
      </c>
      <c r="U2941">
        <v>59111</v>
      </c>
      <c r="V2941">
        <v>54831.4</v>
      </c>
      <c r="W2941">
        <v>35608</v>
      </c>
      <c r="X2941">
        <v>48445.599999999999</v>
      </c>
      <c r="Y2941">
        <v>60050.6</v>
      </c>
      <c r="Z2941">
        <v>92133.7</v>
      </c>
      <c r="AA2941">
        <v>57758.5</v>
      </c>
      <c r="AB2941">
        <v>44307.9</v>
      </c>
      <c r="AC2941">
        <v>43771.7</v>
      </c>
      <c r="AD2941">
        <v>34090.800000000003</v>
      </c>
      <c r="AE2941">
        <v>44332.7</v>
      </c>
      <c r="AF2941">
        <v>42714.7</v>
      </c>
      <c r="AG2941">
        <v>37463.4</v>
      </c>
      <c r="AH2941">
        <v>41355.199999999997</v>
      </c>
      <c r="AI2941">
        <v>61524.3</v>
      </c>
      <c r="AJ2941">
        <v>41137.1</v>
      </c>
      <c r="AK2941">
        <v>65793.8</v>
      </c>
      <c r="AL2941">
        <v>112496</v>
      </c>
      <c r="AM2941">
        <v>91656.5</v>
      </c>
      <c r="AN2941">
        <v>31424.799999999999</v>
      </c>
      <c r="AO2941">
        <v>127836</v>
      </c>
      <c r="AP2941">
        <v>192274</v>
      </c>
      <c r="AQ2941">
        <v>154382</v>
      </c>
    </row>
    <row r="2942" spans="1:43">
      <c r="A2942">
        <v>2941</v>
      </c>
      <c r="B2942" t="s">
        <v>5923</v>
      </c>
      <c r="C2942" t="s">
        <v>5924</v>
      </c>
      <c r="D2942">
        <v>7.1633199999999997E-4</v>
      </c>
      <c r="E2942">
        <v>7</v>
      </c>
      <c r="F2942">
        <v>7</v>
      </c>
      <c r="G2942">
        <v>0</v>
      </c>
      <c r="H2942">
        <v>1515460</v>
      </c>
      <c r="I2942">
        <v>1252910</v>
      </c>
      <c r="J2942">
        <v>1316010</v>
      </c>
      <c r="K2942">
        <v>2300530</v>
      </c>
      <c r="L2942">
        <v>2144290</v>
      </c>
      <c r="M2942">
        <v>2325870</v>
      </c>
      <c r="N2942">
        <v>3210690</v>
      </c>
      <c r="O2942">
        <v>3195220</v>
      </c>
      <c r="P2942">
        <v>2673470</v>
      </c>
      <c r="Q2942">
        <v>2574750</v>
      </c>
      <c r="R2942">
        <v>2451260</v>
      </c>
      <c r="S2942">
        <v>2745730</v>
      </c>
      <c r="T2942">
        <v>1744670</v>
      </c>
      <c r="U2942">
        <v>2079060</v>
      </c>
      <c r="V2942">
        <v>2011360</v>
      </c>
      <c r="W2942">
        <v>1567350</v>
      </c>
      <c r="X2942">
        <v>1657180</v>
      </c>
      <c r="Y2942">
        <v>1722610</v>
      </c>
      <c r="Z2942">
        <v>2895180</v>
      </c>
      <c r="AA2942">
        <v>2708390</v>
      </c>
      <c r="AB2942">
        <v>3051230</v>
      </c>
      <c r="AC2942">
        <v>2649470</v>
      </c>
      <c r="AD2942">
        <v>2443020</v>
      </c>
      <c r="AE2942">
        <v>2324480</v>
      </c>
      <c r="AF2942">
        <v>1725310</v>
      </c>
      <c r="AG2942">
        <v>1752940</v>
      </c>
      <c r="AH2942">
        <v>1505190</v>
      </c>
      <c r="AI2942">
        <v>2613850</v>
      </c>
      <c r="AJ2942">
        <v>2603060</v>
      </c>
      <c r="AK2942">
        <v>2714770</v>
      </c>
      <c r="AL2942">
        <v>1432340</v>
      </c>
      <c r="AM2942">
        <v>1876350</v>
      </c>
      <c r="AN2942">
        <v>1458120</v>
      </c>
      <c r="AO2942">
        <v>1618990</v>
      </c>
      <c r="AP2942">
        <v>2129210</v>
      </c>
      <c r="AQ2942">
        <v>2100300</v>
      </c>
    </row>
    <row r="2943" spans="1:43">
      <c r="A2943">
        <v>2942</v>
      </c>
      <c r="B2943" t="s">
        <v>5925</v>
      </c>
      <c r="C2943" t="s">
        <v>5926</v>
      </c>
      <c r="D2943">
        <v>3.4602099999999997E-2</v>
      </c>
      <c r="E2943">
        <v>4</v>
      </c>
      <c r="F2943">
        <v>4</v>
      </c>
      <c r="G2943">
        <v>0</v>
      </c>
      <c r="H2943">
        <v>569268</v>
      </c>
      <c r="I2943">
        <v>571257</v>
      </c>
      <c r="J2943">
        <v>200456</v>
      </c>
      <c r="K2943">
        <v>946628</v>
      </c>
      <c r="L2943">
        <v>962417</v>
      </c>
      <c r="M2943">
        <v>1099820</v>
      </c>
      <c r="N2943">
        <v>1703880</v>
      </c>
      <c r="O2943">
        <v>1531120</v>
      </c>
      <c r="P2943">
        <v>1076400</v>
      </c>
      <c r="Q2943">
        <v>1812250</v>
      </c>
      <c r="R2943">
        <v>1718020</v>
      </c>
      <c r="S2943">
        <v>2614100</v>
      </c>
      <c r="T2943">
        <v>831458</v>
      </c>
      <c r="U2943">
        <v>1274950</v>
      </c>
      <c r="V2943">
        <v>1051380</v>
      </c>
      <c r="W2943">
        <v>866251</v>
      </c>
      <c r="X2943">
        <v>855414</v>
      </c>
      <c r="Y2943">
        <v>943020</v>
      </c>
      <c r="Z2943">
        <v>1664950</v>
      </c>
      <c r="AA2943">
        <v>1886820</v>
      </c>
      <c r="AB2943">
        <v>1241410</v>
      </c>
      <c r="AC2943">
        <v>986709</v>
      </c>
      <c r="AD2943">
        <v>689838</v>
      </c>
      <c r="AE2943">
        <v>510409</v>
      </c>
      <c r="AF2943">
        <v>832402</v>
      </c>
      <c r="AG2943">
        <v>542633</v>
      </c>
      <c r="AH2943">
        <v>1387670</v>
      </c>
      <c r="AI2943">
        <v>1554950</v>
      </c>
      <c r="AJ2943">
        <v>1576550</v>
      </c>
      <c r="AK2943">
        <v>2084210</v>
      </c>
      <c r="AL2943">
        <v>734944</v>
      </c>
      <c r="AM2943">
        <v>864248</v>
      </c>
      <c r="AN2943">
        <v>747068</v>
      </c>
      <c r="AO2943">
        <v>714510</v>
      </c>
      <c r="AP2943">
        <v>1031080</v>
      </c>
      <c r="AQ2943">
        <v>928841</v>
      </c>
    </row>
    <row r="2944" spans="1:43">
      <c r="A2944">
        <v>2943</v>
      </c>
      <c r="B2944" t="s">
        <v>5927</v>
      </c>
      <c r="C2944" t="s">
        <v>5928</v>
      </c>
      <c r="D2944">
        <v>2.7267E-2</v>
      </c>
      <c r="E2944">
        <v>2</v>
      </c>
      <c r="F2944">
        <v>2</v>
      </c>
      <c r="G2944">
        <v>0</v>
      </c>
      <c r="H2944">
        <v>43803</v>
      </c>
      <c r="I2944">
        <v>26756.9</v>
      </c>
      <c r="J2944">
        <v>51859.199999999997</v>
      </c>
      <c r="K2944">
        <v>14227.2</v>
      </c>
      <c r="L2944">
        <v>114976</v>
      </c>
      <c r="M2944">
        <v>25031.7</v>
      </c>
      <c r="N2944" t="s">
        <v>44</v>
      </c>
      <c r="O2944" t="s">
        <v>44</v>
      </c>
      <c r="P2944">
        <v>34137.800000000003</v>
      </c>
      <c r="Q2944" t="s">
        <v>44</v>
      </c>
      <c r="R2944" t="s">
        <v>44</v>
      </c>
      <c r="S2944" t="s">
        <v>44</v>
      </c>
      <c r="T2944">
        <v>36984.400000000001</v>
      </c>
      <c r="U2944">
        <v>38980.699999999997</v>
      </c>
      <c r="V2944">
        <v>50079.3</v>
      </c>
      <c r="W2944" t="s">
        <v>44</v>
      </c>
      <c r="X2944" t="s">
        <v>44</v>
      </c>
      <c r="Y2944">
        <v>17074</v>
      </c>
      <c r="Z2944">
        <v>72116.5</v>
      </c>
      <c r="AA2944">
        <v>101079</v>
      </c>
      <c r="AB2944">
        <v>111220</v>
      </c>
      <c r="AC2944">
        <v>33080.699999999997</v>
      </c>
      <c r="AD2944">
        <v>40959.1</v>
      </c>
      <c r="AE2944">
        <v>27041.8</v>
      </c>
      <c r="AF2944">
        <v>78805.7</v>
      </c>
      <c r="AG2944">
        <v>47288.7</v>
      </c>
      <c r="AH2944">
        <v>46127.3</v>
      </c>
      <c r="AI2944" t="s">
        <v>44</v>
      </c>
      <c r="AJ2944" t="s">
        <v>44</v>
      </c>
      <c r="AK2944" t="s">
        <v>44</v>
      </c>
      <c r="AL2944">
        <v>102956</v>
      </c>
      <c r="AM2944">
        <v>148867</v>
      </c>
      <c r="AN2944">
        <v>116657</v>
      </c>
      <c r="AO2944">
        <v>46341.5</v>
      </c>
      <c r="AP2944">
        <v>48793.1</v>
      </c>
      <c r="AQ2944">
        <v>56286.400000000001</v>
      </c>
    </row>
    <row r="2945" spans="1:43">
      <c r="A2945">
        <v>2944</v>
      </c>
      <c r="B2945" t="s">
        <v>5929</v>
      </c>
      <c r="C2945" t="s">
        <v>5930</v>
      </c>
      <c r="D2945">
        <v>7.1633199999999997E-4</v>
      </c>
      <c r="E2945">
        <v>3</v>
      </c>
      <c r="F2945">
        <v>3</v>
      </c>
      <c r="G2945">
        <v>0</v>
      </c>
      <c r="H2945">
        <v>989840</v>
      </c>
      <c r="I2945">
        <v>593508</v>
      </c>
      <c r="J2945">
        <v>182200</v>
      </c>
      <c r="K2945">
        <v>2156090</v>
      </c>
      <c r="L2945">
        <v>1992940</v>
      </c>
      <c r="M2945">
        <v>2000420</v>
      </c>
      <c r="N2945">
        <v>2631880</v>
      </c>
      <c r="O2945">
        <v>2227120</v>
      </c>
      <c r="P2945">
        <v>1179880</v>
      </c>
      <c r="Q2945">
        <v>2065490</v>
      </c>
      <c r="R2945">
        <v>2029270</v>
      </c>
      <c r="S2945">
        <v>2200740</v>
      </c>
      <c r="T2945">
        <v>910947</v>
      </c>
      <c r="U2945">
        <v>769025</v>
      </c>
      <c r="V2945">
        <v>812927</v>
      </c>
      <c r="W2945">
        <v>724663</v>
      </c>
      <c r="X2945">
        <v>465115</v>
      </c>
      <c r="Y2945">
        <v>455753</v>
      </c>
      <c r="Z2945">
        <v>3408640</v>
      </c>
      <c r="AA2945">
        <v>3281090</v>
      </c>
      <c r="AB2945">
        <v>3765830</v>
      </c>
      <c r="AC2945">
        <v>2174500</v>
      </c>
      <c r="AD2945">
        <v>1447840</v>
      </c>
      <c r="AE2945">
        <v>973704</v>
      </c>
      <c r="AF2945">
        <v>897331</v>
      </c>
      <c r="AG2945">
        <v>560018</v>
      </c>
      <c r="AH2945">
        <v>327820</v>
      </c>
      <c r="AI2945">
        <v>3279370</v>
      </c>
      <c r="AJ2945">
        <v>3135730</v>
      </c>
      <c r="AK2945">
        <v>3401660</v>
      </c>
      <c r="AL2945">
        <v>1253830</v>
      </c>
      <c r="AM2945">
        <v>1313810</v>
      </c>
      <c r="AN2945">
        <v>961163</v>
      </c>
      <c r="AO2945">
        <v>1279970</v>
      </c>
      <c r="AP2945">
        <v>1574530</v>
      </c>
      <c r="AQ2945">
        <v>1359820</v>
      </c>
    </row>
    <row r="2946" spans="1:43">
      <c r="A2946">
        <v>2945</v>
      </c>
      <c r="B2946" t="s">
        <v>5931</v>
      </c>
      <c r="C2946" t="s">
        <v>5932</v>
      </c>
      <c r="D2946">
        <v>7.0148099999999998E-3</v>
      </c>
      <c r="E2946">
        <v>1</v>
      </c>
      <c r="F2946">
        <v>1</v>
      </c>
      <c r="G2946">
        <v>0</v>
      </c>
      <c r="H2946">
        <v>301540</v>
      </c>
      <c r="I2946">
        <v>288342</v>
      </c>
      <c r="J2946">
        <v>131722</v>
      </c>
      <c r="K2946">
        <v>398188</v>
      </c>
      <c r="L2946">
        <v>388163</v>
      </c>
      <c r="M2946">
        <v>290891</v>
      </c>
      <c r="N2946">
        <v>614236</v>
      </c>
      <c r="O2946">
        <v>392238</v>
      </c>
      <c r="P2946">
        <v>264188</v>
      </c>
      <c r="Q2946">
        <v>358374</v>
      </c>
      <c r="R2946">
        <v>378666</v>
      </c>
      <c r="S2946">
        <v>432623</v>
      </c>
      <c r="T2946">
        <v>399438</v>
      </c>
      <c r="U2946">
        <v>509480</v>
      </c>
      <c r="V2946">
        <v>410219</v>
      </c>
      <c r="W2946">
        <v>515948</v>
      </c>
      <c r="X2946">
        <v>366234</v>
      </c>
      <c r="Y2946">
        <v>605722</v>
      </c>
      <c r="Z2946">
        <v>558356</v>
      </c>
      <c r="AA2946">
        <v>510388</v>
      </c>
      <c r="AB2946">
        <v>580832</v>
      </c>
      <c r="AC2946">
        <v>691809</v>
      </c>
      <c r="AD2946">
        <v>576007</v>
      </c>
      <c r="AE2946">
        <v>594414</v>
      </c>
      <c r="AF2946">
        <v>354809</v>
      </c>
      <c r="AG2946">
        <v>194988</v>
      </c>
      <c r="AH2946">
        <v>28646.6</v>
      </c>
      <c r="AI2946">
        <v>280791</v>
      </c>
      <c r="AJ2946">
        <v>317008</v>
      </c>
      <c r="AK2946">
        <v>268949</v>
      </c>
      <c r="AL2946">
        <v>496528</v>
      </c>
      <c r="AM2946">
        <v>793706</v>
      </c>
      <c r="AN2946">
        <v>574032</v>
      </c>
      <c r="AO2946" t="s">
        <v>44</v>
      </c>
      <c r="AP2946">
        <v>792830</v>
      </c>
      <c r="AQ2946">
        <v>277213</v>
      </c>
    </row>
    <row r="2947" spans="1:43">
      <c r="A2947">
        <v>2946</v>
      </c>
      <c r="B2947" t="s">
        <v>5933</v>
      </c>
      <c r="C2947" t="s">
        <v>5934</v>
      </c>
      <c r="D2947">
        <v>7.1633199999999997E-4</v>
      </c>
      <c r="E2947">
        <v>13</v>
      </c>
      <c r="F2947">
        <v>13</v>
      </c>
      <c r="G2947">
        <v>0</v>
      </c>
      <c r="H2947">
        <v>1047180</v>
      </c>
      <c r="I2947">
        <v>911630</v>
      </c>
      <c r="J2947">
        <v>1066600</v>
      </c>
      <c r="K2947">
        <v>1661390</v>
      </c>
      <c r="L2947">
        <v>1547410</v>
      </c>
      <c r="M2947">
        <v>1732500</v>
      </c>
      <c r="N2947">
        <v>1088930</v>
      </c>
      <c r="O2947">
        <v>1068480</v>
      </c>
      <c r="P2947">
        <v>1128940</v>
      </c>
      <c r="Q2947">
        <v>881098</v>
      </c>
      <c r="R2947">
        <v>905829</v>
      </c>
      <c r="S2947">
        <v>1012990</v>
      </c>
      <c r="T2947">
        <v>1051370</v>
      </c>
      <c r="U2947">
        <v>1125960</v>
      </c>
      <c r="V2947">
        <v>1248360</v>
      </c>
      <c r="W2947">
        <v>610624</v>
      </c>
      <c r="X2947">
        <v>603783</v>
      </c>
      <c r="Y2947">
        <v>685801</v>
      </c>
      <c r="Z2947">
        <v>1791920</v>
      </c>
      <c r="AA2947">
        <v>1796560</v>
      </c>
      <c r="AB2947">
        <v>2121580</v>
      </c>
      <c r="AC2947">
        <v>1774810</v>
      </c>
      <c r="AD2947">
        <v>1761460</v>
      </c>
      <c r="AE2947">
        <v>2006970</v>
      </c>
      <c r="AF2947">
        <v>721460</v>
      </c>
      <c r="AG2947">
        <v>716876</v>
      </c>
      <c r="AH2947">
        <v>814797</v>
      </c>
      <c r="AI2947">
        <v>650573</v>
      </c>
      <c r="AJ2947">
        <v>724316</v>
      </c>
      <c r="AK2947">
        <v>776814</v>
      </c>
      <c r="AL2947">
        <v>1544980</v>
      </c>
      <c r="AM2947">
        <v>2136890</v>
      </c>
      <c r="AN2947">
        <v>1589240</v>
      </c>
      <c r="AO2947">
        <v>1694910</v>
      </c>
      <c r="AP2947">
        <v>2496740</v>
      </c>
      <c r="AQ2947">
        <v>2670280</v>
      </c>
    </row>
    <row r="2948" spans="1:43">
      <c r="A2948">
        <v>2947</v>
      </c>
      <c r="B2948" t="s">
        <v>5935</v>
      </c>
      <c r="C2948" t="s">
        <v>5936</v>
      </c>
      <c r="D2948">
        <v>6.05196E-2</v>
      </c>
      <c r="E2948">
        <v>4</v>
      </c>
      <c r="F2948">
        <v>4</v>
      </c>
      <c r="G2948">
        <v>0</v>
      </c>
      <c r="H2948">
        <v>88221.9</v>
      </c>
      <c r="I2948">
        <v>87060.7</v>
      </c>
      <c r="J2948">
        <v>59313.1</v>
      </c>
      <c r="K2948">
        <v>170720</v>
      </c>
      <c r="L2948">
        <v>133053</v>
      </c>
      <c r="M2948">
        <v>133829</v>
      </c>
      <c r="N2948">
        <v>191172</v>
      </c>
      <c r="O2948">
        <v>221236</v>
      </c>
      <c r="P2948">
        <v>206061</v>
      </c>
      <c r="Q2948">
        <v>68373.600000000006</v>
      </c>
      <c r="R2948" t="s">
        <v>44</v>
      </c>
      <c r="S2948">
        <v>114163</v>
      </c>
      <c r="T2948">
        <v>225881</v>
      </c>
      <c r="U2948">
        <v>244306</v>
      </c>
      <c r="V2948">
        <v>203399</v>
      </c>
      <c r="W2948">
        <v>151562</v>
      </c>
      <c r="X2948">
        <v>33068.1</v>
      </c>
      <c r="Y2948" t="s">
        <v>44</v>
      </c>
      <c r="Z2948">
        <v>288255</v>
      </c>
      <c r="AA2948">
        <v>296833</v>
      </c>
      <c r="AB2948">
        <v>346610</v>
      </c>
      <c r="AC2948">
        <v>222534</v>
      </c>
      <c r="AD2948">
        <v>196447</v>
      </c>
      <c r="AE2948">
        <v>189177</v>
      </c>
      <c r="AF2948">
        <v>124908</v>
      </c>
      <c r="AG2948">
        <v>122839</v>
      </c>
      <c r="AH2948">
        <v>192245</v>
      </c>
      <c r="AI2948">
        <v>51618.3</v>
      </c>
      <c r="AJ2948">
        <v>113804</v>
      </c>
      <c r="AK2948">
        <v>78051.899999999994</v>
      </c>
      <c r="AL2948">
        <v>178243</v>
      </c>
      <c r="AM2948">
        <v>138458</v>
      </c>
      <c r="AN2948">
        <v>115331</v>
      </c>
      <c r="AO2948" t="s">
        <v>44</v>
      </c>
      <c r="AP2948" t="s">
        <v>44</v>
      </c>
      <c r="AQ2948" t="s">
        <v>44</v>
      </c>
    </row>
    <row r="2949" spans="1:43">
      <c r="A2949">
        <v>2948</v>
      </c>
      <c r="B2949" t="s">
        <v>5937</v>
      </c>
      <c r="C2949" t="s">
        <v>5938</v>
      </c>
      <c r="D2949">
        <v>1.3290400000000001E-2</v>
      </c>
      <c r="E2949">
        <v>1</v>
      </c>
      <c r="F2949">
        <v>1</v>
      </c>
      <c r="G2949">
        <v>0</v>
      </c>
      <c r="H2949">
        <v>9789.06</v>
      </c>
      <c r="I2949">
        <v>5998.61</v>
      </c>
      <c r="J2949">
        <v>6586.86</v>
      </c>
      <c r="K2949">
        <v>7582.36</v>
      </c>
      <c r="L2949">
        <v>13560.7</v>
      </c>
      <c r="M2949">
        <v>8643.33</v>
      </c>
      <c r="N2949">
        <v>6991.82</v>
      </c>
      <c r="O2949" t="s">
        <v>44</v>
      </c>
      <c r="P2949">
        <v>7125.36</v>
      </c>
      <c r="Q2949">
        <v>15098.9</v>
      </c>
      <c r="R2949">
        <v>4664.8100000000004</v>
      </c>
      <c r="S2949">
        <v>4579.5600000000004</v>
      </c>
      <c r="T2949" t="s">
        <v>44</v>
      </c>
      <c r="U2949">
        <v>11128.3</v>
      </c>
      <c r="V2949">
        <v>7560.08</v>
      </c>
      <c r="W2949">
        <v>4858</v>
      </c>
      <c r="X2949">
        <v>7600.28</v>
      </c>
      <c r="Y2949">
        <v>2304.6999999999998</v>
      </c>
      <c r="Z2949" t="s">
        <v>44</v>
      </c>
      <c r="AA2949">
        <v>9640.7099999999991</v>
      </c>
      <c r="AB2949" t="s">
        <v>44</v>
      </c>
      <c r="AC2949">
        <v>12155.8</v>
      </c>
      <c r="AD2949">
        <v>3348.56</v>
      </c>
      <c r="AE2949" t="s">
        <v>44</v>
      </c>
      <c r="AF2949">
        <v>6483.95</v>
      </c>
      <c r="AG2949">
        <v>9765.2900000000009</v>
      </c>
      <c r="AH2949" t="s">
        <v>44</v>
      </c>
      <c r="AI2949">
        <v>4815.97</v>
      </c>
      <c r="AJ2949">
        <v>7837.85</v>
      </c>
      <c r="AK2949">
        <v>2470.02</v>
      </c>
      <c r="AL2949">
        <v>12776.8</v>
      </c>
      <c r="AM2949">
        <v>10876</v>
      </c>
      <c r="AN2949">
        <v>5953.47</v>
      </c>
      <c r="AO2949">
        <v>2279.77</v>
      </c>
      <c r="AP2949">
        <v>9173.4599999999991</v>
      </c>
      <c r="AQ2949">
        <v>12229.1</v>
      </c>
    </row>
    <row r="2950" spans="1:43">
      <c r="A2950">
        <v>2949</v>
      </c>
      <c r="B2950" t="s">
        <v>5939</v>
      </c>
      <c r="C2950" t="s">
        <v>5940</v>
      </c>
      <c r="D2950">
        <v>2.3989E-2</v>
      </c>
      <c r="E2950">
        <v>2</v>
      </c>
      <c r="F2950">
        <v>2</v>
      </c>
      <c r="G2950">
        <v>0</v>
      </c>
      <c r="H2950">
        <v>33976</v>
      </c>
      <c r="I2950">
        <v>22846.400000000001</v>
      </c>
      <c r="J2950">
        <v>26026.9</v>
      </c>
      <c r="K2950">
        <v>49661.8</v>
      </c>
      <c r="L2950">
        <v>26119.8</v>
      </c>
      <c r="M2950">
        <v>38416.400000000001</v>
      </c>
      <c r="N2950">
        <v>33789.5</v>
      </c>
      <c r="O2950">
        <v>36778.5</v>
      </c>
      <c r="P2950">
        <v>12023</v>
      </c>
      <c r="Q2950">
        <v>13939</v>
      </c>
      <c r="R2950" t="s">
        <v>44</v>
      </c>
      <c r="S2950">
        <v>7582.77</v>
      </c>
      <c r="T2950">
        <v>21278.9</v>
      </c>
      <c r="U2950">
        <v>37581.1</v>
      </c>
      <c r="V2950">
        <v>37236.9</v>
      </c>
      <c r="W2950" t="s">
        <v>44</v>
      </c>
      <c r="X2950" t="s">
        <v>44</v>
      </c>
      <c r="Y2950" t="s">
        <v>44</v>
      </c>
      <c r="Z2950">
        <v>62871.7</v>
      </c>
      <c r="AA2950">
        <v>78313.5</v>
      </c>
      <c r="AB2950">
        <v>70636</v>
      </c>
      <c r="AC2950">
        <v>38868.699999999997</v>
      </c>
      <c r="AD2950">
        <v>40472.800000000003</v>
      </c>
      <c r="AE2950">
        <v>40472.300000000003</v>
      </c>
      <c r="AF2950">
        <v>15329.5</v>
      </c>
      <c r="AG2950">
        <v>10264</v>
      </c>
      <c r="AH2950" t="s">
        <v>44</v>
      </c>
      <c r="AI2950">
        <v>12198.8</v>
      </c>
      <c r="AJ2950" t="s">
        <v>44</v>
      </c>
      <c r="AK2950">
        <v>15004.5</v>
      </c>
      <c r="AL2950">
        <v>69489.399999999994</v>
      </c>
      <c r="AM2950">
        <v>129263</v>
      </c>
      <c r="AN2950">
        <v>89203.1</v>
      </c>
      <c r="AO2950">
        <v>29555.5</v>
      </c>
      <c r="AP2950">
        <v>29584.3</v>
      </c>
      <c r="AQ2950">
        <v>46517.9</v>
      </c>
    </row>
    <row r="2951" spans="1:43">
      <c r="A2951">
        <v>2950</v>
      </c>
      <c r="B2951" t="s">
        <v>5941</v>
      </c>
      <c r="C2951" t="s">
        <v>5942</v>
      </c>
      <c r="D2951">
        <v>2.3518300000000001E-3</v>
      </c>
      <c r="E2951">
        <v>3</v>
      </c>
      <c r="F2951">
        <v>3</v>
      </c>
      <c r="G2951">
        <v>0</v>
      </c>
      <c r="H2951">
        <v>590040</v>
      </c>
      <c r="I2951">
        <v>481025</v>
      </c>
      <c r="J2951">
        <v>429896</v>
      </c>
      <c r="K2951">
        <v>879484</v>
      </c>
      <c r="L2951">
        <v>817274</v>
      </c>
      <c r="M2951">
        <v>828819</v>
      </c>
      <c r="N2951">
        <v>530167</v>
      </c>
      <c r="O2951">
        <v>611854</v>
      </c>
      <c r="P2951">
        <v>514984</v>
      </c>
      <c r="Q2951">
        <v>330047</v>
      </c>
      <c r="R2951">
        <v>326699</v>
      </c>
      <c r="S2951">
        <v>370438</v>
      </c>
      <c r="T2951">
        <v>550295</v>
      </c>
      <c r="U2951">
        <v>496388</v>
      </c>
      <c r="V2951">
        <v>849153</v>
      </c>
      <c r="W2951">
        <v>282682</v>
      </c>
      <c r="X2951">
        <v>280272</v>
      </c>
      <c r="Y2951">
        <v>308370</v>
      </c>
      <c r="Z2951">
        <v>1280260</v>
      </c>
      <c r="AA2951">
        <v>1095810</v>
      </c>
      <c r="AB2951">
        <v>1411890</v>
      </c>
      <c r="AC2951">
        <v>874672</v>
      </c>
      <c r="AD2951">
        <v>758590</v>
      </c>
      <c r="AE2951">
        <v>754972</v>
      </c>
      <c r="AF2951">
        <v>218792</v>
      </c>
      <c r="AG2951">
        <v>427497</v>
      </c>
      <c r="AH2951">
        <v>296398</v>
      </c>
      <c r="AI2951">
        <v>400097</v>
      </c>
      <c r="AJ2951">
        <v>452988</v>
      </c>
      <c r="AK2951">
        <v>478955</v>
      </c>
      <c r="AL2951">
        <v>362089</v>
      </c>
      <c r="AM2951">
        <v>563216</v>
      </c>
      <c r="AN2951">
        <v>593427</v>
      </c>
      <c r="AO2951">
        <v>400190</v>
      </c>
      <c r="AP2951">
        <v>426838</v>
      </c>
      <c r="AQ2951">
        <v>504118</v>
      </c>
    </row>
    <row r="2952" spans="1:43">
      <c r="A2952">
        <v>2951</v>
      </c>
      <c r="B2952" t="s">
        <v>5943</v>
      </c>
      <c r="C2952" t="s">
        <v>5944</v>
      </c>
      <c r="D2952">
        <v>3.6522999999999998E-3</v>
      </c>
      <c r="E2952">
        <v>1</v>
      </c>
      <c r="F2952">
        <v>1</v>
      </c>
      <c r="G2952">
        <v>0</v>
      </c>
      <c r="H2952">
        <v>80545.8</v>
      </c>
      <c r="I2952">
        <v>64465.2</v>
      </c>
      <c r="J2952">
        <v>42379.1</v>
      </c>
      <c r="K2952">
        <v>73126.8</v>
      </c>
      <c r="L2952">
        <v>75242.100000000006</v>
      </c>
      <c r="M2952">
        <v>63335.8</v>
      </c>
      <c r="N2952">
        <v>74244.3</v>
      </c>
      <c r="O2952">
        <v>57953.8</v>
      </c>
      <c r="P2952">
        <v>51146.8</v>
      </c>
      <c r="Q2952">
        <v>68379.3</v>
      </c>
      <c r="R2952">
        <v>61991.7</v>
      </c>
      <c r="S2952">
        <v>47057.3</v>
      </c>
      <c r="T2952">
        <v>71952</v>
      </c>
      <c r="U2952">
        <v>64386.3</v>
      </c>
      <c r="V2952">
        <v>31020.3</v>
      </c>
      <c r="W2952">
        <v>76143</v>
      </c>
      <c r="X2952">
        <v>49893.2</v>
      </c>
      <c r="Y2952">
        <v>36461.4</v>
      </c>
      <c r="Z2952">
        <v>57042.7</v>
      </c>
      <c r="AA2952">
        <v>69403.399999999994</v>
      </c>
      <c r="AB2952">
        <v>46012.7</v>
      </c>
      <c r="AC2952">
        <v>83620.899999999994</v>
      </c>
      <c r="AD2952">
        <v>59538.400000000001</v>
      </c>
      <c r="AE2952">
        <v>39604.6</v>
      </c>
      <c r="AF2952">
        <v>69387.7</v>
      </c>
      <c r="AG2952">
        <v>48247.6</v>
      </c>
      <c r="AH2952">
        <v>28481.4</v>
      </c>
      <c r="AI2952">
        <v>55591.8</v>
      </c>
      <c r="AJ2952">
        <v>53433.4</v>
      </c>
      <c r="AK2952">
        <v>21806.2</v>
      </c>
      <c r="AL2952">
        <v>70289</v>
      </c>
      <c r="AM2952">
        <v>40073.4</v>
      </c>
      <c r="AN2952">
        <v>26884.400000000001</v>
      </c>
      <c r="AO2952">
        <v>43286.5</v>
      </c>
      <c r="AP2952">
        <v>43414.7</v>
      </c>
      <c r="AQ2952">
        <v>38472.199999999997</v>
      </c>
    </row>
    <row r="2953" spans="1:43">
      <c r="A2953">
        <v>2952</v>
      </c>
      <c r="B2953" t="s">
        <v>5945</v>
      </c>
      <c r="C2953" t="s">
        <v>5946</v>
      </c>
      <c r="D2953">
        <v>7.1633199999999997E-4</v>
      </c>
      <c r="E2953">
        <v>5</v>
      </c>
      <c r="F2953">
        <v>5</v>
      </c>
      <c r="G2953">
        <v>0</v>
      </c>
      <c r="H2953">
        <v>243744</v>
      </c>
      <c r="I2953">
        <v>273670</v>
      </c>
      <c r="J2953">
        <v>243969</v>
      </c>
      <c r="K2953">
        <v>472454</v>
      </c>
      <c r="L2953">
        <v>308249</v>
      </c>
      <c r="M2953">
        <v>433609</v>
      </c>
      <c r="N2953">
        <v>361471</v>
      </c>
      <c r="O2953">
        <v>397625</v>
      </c>
      <c r="P2953">
        <v>382769</v>
      </c>
      <c r="Q2953">
        <v>220974</v>
      </c>
      <c r="R2953">
        <v>302640</v>
      </c>
      <c r="S2953">
        <v>342237</v>
      </c>
      <c r="T2953">
        <v>236492</v>
      </c>
      <c r="U2953">
        <v>306578</v>
      </c>
      <c r="V2953">
        <v>315092</v>
      </c>
      <c r="W2953">
        <v>211386</v>
      </c>
      <c r="X2953">
        <v>205492</v>
      </c>
      <c r="Y2953">
        <v>219850</v>
      </c>
      <c r="Z2953">
        <v>489531</v>
      </c>
      <c r="AA2953">
        <v>469750</v>
      </c>
      <c r="AB2953">
        <v>486388</v>
      </c>
      <c r="AC2953">
        <v>586507</v>
      </c>
      <c r="AD2953">
        <v>555754</v>
      </c>
      <c r="AE2953">
        <v>475773</v>
      </c>
      <c r="AF2953">
        <v>429642</v>
      </c>
      <c r="AG2953">
        <v>417324</v>
      </c>
      <c r="AH2953">
        <v>559581</v>
      </c>
      <c r="AI2953">
        <v>349564</v>
      </c>
      <c r="AJ2953">
        <v>334407</v>
      </c>
      <c r="AK2953">
        <v>414779</v>
      </c>
      <c r="AL2953">
        <v>325535</v>
      </c>
      <c r="AM2953">
        <v>339912</v>
      </c>
      <c r="AN2953">
        <v>300119</v>
      </c>
      <c r="AO2953">
        <v>186389</v>
      </c>
      <c r="AP2953">
        <v>292683</v>
      </c>
      <c r="AQ2953">
        <v>326942</v>
      </c>
    </row>
    <row r="2954" spans="1:43">
      <c r="A2954">
        <v>2953</v>
      </c>
      <c r="B2954" t="s">
        <v>5947</v>
      </c>
      <c r="C2954" t="s">
        <v>5948</v>
      </c>
      <c r="D2954">
        <v>1.6614299999999999E-2</v>
      </c>
      <c r="E2954">
        <v>5</v>
      </c>
      <c r="F2954">
        <v>5</v>
      </c>
      <c r="G2954">
        <v>0</v>
      </c>
      <c r="H2954">
        <v>102552</v>
      </c>
      <c r="I2954">
        <v>105577</v>
      </c>
      <c r="J2954">
        <v>133306</v>
      </c>
      <c r="K2954">
        <v>34447.300000000003</v>
      </c>
      <c r="L2954">
        <v>36280.5</v>
      </c>
      <c r="M2954">
        <v>59068.6</v>
      </c>
      <c r="N2954">
        <v>96971</v>
      </c>
      <c r="O2954">
        <v>101244</v>
      </c>
      <c r="P2954">
        <v>122952</v>
      </c>
      <c r="Q2954">
        <v>20198.3</v>
      </c>
      <c r="R2954">
        <v>37178.300000000003</v>
      </c>
      <c r="S2954">
        <v>54473.1</v>
      </c>
      <c r="T2954">
        <v>100546</v>
      </c>
      <c r="U2954">
        <v>141120</v>
      </c>
      <c r="V2954">
        <v>131852</v>
      </c>
      <c r="W2954">
        <v>34496.6</v>
      </c>
      <c r="X2954">
        <v>28336.5</v>
      </c>
      <c r="Y2954">
        <v>52201.3</v>
      </c>
      <c r="Z2954">
        <v>204414</v>
      </c>
      <c r="AA2954">
        <v>268274</v>
      </c>
      <c r="AB2954">
        <v>310497</v>
      </c>
      <c r="AC2954">
        <v>65396.4</v>
      </c>
      <c r="AD2954">
        <v>62349.599999999999</v>
      </c>
      <c r="AE2954">
        <v>100057</v>
      </c>
      <c r="AF2954">
        <v>66218</v>
      </c>
      <c r="AG2954">
        <v>121728</v>
      </c>
      <c r="AH2954">
        <v>140158</v>
      </c>
      <c r="AI2954">
        <v>37398.300000000003</v>
      </c>
      <c r="AJ2954">
        <v>36201.1</v>
      </c>
      <c r="AK2954">
        <v>54450</v>
      </c>
      <c r="AL2954">
        <v>221148</v>
      </c>
      <c r="AM2954">
        <v>352283</v>
      </c>
      <c r="AN2954">
        <v>288883</v>
      </c>
      <c r="AO2954">
        <v>42925.8</v>
      </c>
      <c r="AP2954">
        <v>112292</v>
      </c>
      <c r="AQ2954">
        <v>111943</v>
      </c>
    </row>
    <row r="2955" spans="1:43">
      <c r="A2955">
        <v>2954</v>
      </c>
      <c r="B2955" t="s">
        <v>5949</v>
      </c>
      <c r="C2955" t="s">
        <v>5950</v>
      </c>
      <c r="D2955">
        <v>9.3773399999999996E-3</v>
      </c>
      <c r="E2955">
        <v>2</v>
      </c>
      <c r="F2955">
        <v>2</v>
      </c>
      <c r="G2955">
        <v>0</v>
      </c>
      <c r="H2955">
        <v>67020.100000000006</v>
      </c>
      <c r="I2955">
        <v>44828.7</v>
      </c>
      <c r="J2955">
        <v>81694.3</v>
      </c>
      <c r="K2955">
        <v>93479.1</v>
      </c>
      <c r="L2955">
        <v>98907.199999999997</v>
      </c>
      <c r="M2955">
        <v>101950</v>
      </c>
      <c r="N2955">
        <v>64793.7</v>
      </c>
      <c r="O2955">
        <v>108003</v>
      </c>
      <c r="P2955">
        <v>77927.199999999997</v>
      </c>
      <c r="Q2955">
        <v>71570.399999999994</v>
      </c>
      <c r="R2955">
        <v>87896.9</v>
      </c>
      <c r="S2955">
        <v>94100.6</v>
      </c>
      <c r="T2955">
        <v>92970.5</v>
      </c>
      <c r="U2955">
        <v>107955</v>
      </c>
      <c r="V2955">
        <v>106646</v>
      </c>
      <c r="W2955">
        <v>75816.899999999994</v>
      </c>
      <c r="X2955">
        <v>94046.1</v>
      </c>
      <c r="Y2955">
        <v>96660</v>
      </c>
      <c r="Z2955">
        <v>115191</v>
      </c>
      <c r="AA2955">
        <v>222829</v>
      </c>
      <c r="AB2955">
        <v>232870</v>
      </c>
      <c r="AC2955">
        <v>169846</v>
      </c>
      <c r="AD2955">
        <v>146912</v>
      </c>
      <c r="AE2955">
        <v>110946</v>
      </c>
      <c r="AF2955">
        <v>84998</v>
      </c>
      <c r="AG2955">
        <v>73129.8</v>
      </c>
      <c r="AH2955">
        <v>205374</v>
      </c>
      <c r="AI2955">
        <v>161915</v>
      </c>
      <c r="AJ2955">
        <v>151310</v>
      </c>
      <c r="AK2955">
        <v>215133</v>
      </c>
      <c r="AL2955">
        <v>115337</v>
      </c>
      <c r="AM2955">
        <v>156429</v>
      </c>
      <c r="AN2955">
        <v>107292</v>
      </c>
      <c r="AO2955">
        <v>112711</v>
      </c>
      <c r="AP2955">
        <v>221904</v>
      </c>
      <c r="AQ2955">
        <v>189024</v>
      </c>
    </row>
    <row r="2956" spans="1:43">
      <c r="A2956">
        <v>2955</v>
      </c>
      <c r="B2956" t="s">
        <v>5951</v>
      </c>
      <c r="C2956" t="s">
        <v>5952</v>
      </c>
      <c r="D2956">
        <v>2.26337E-2</v>
      </c>
      <c r="E2956">
        <v>4</v>
      </c>
      <c r="F2956">
        <v>3</v>
      </c>
      <c r="G2956">
        <v>1</v>
      </c>
      <c r="H2956">
        <v>163238</v>
      </c>
      <c r="I2956">
        <v>144362</v>
      </c>
      <c r="J2956">
        <v>161864</v>
      </c>
      <c r="K2956">
        <v>179124</v>
      </c>
      <c r="L2956">
        <v>160598</v>
      </c>
      <c r="M2956">
        <v>163318</v>
      </c>
      <c r="N2956">
        <v>219065</v>
      </c>
      <c r="O2956">
        <v>116103</v>
      </c>
      <c r="P2956">
        <v>176343</v>
      </c>
      <c r="Q2956">
        <v>108681</v>
      </c>
      <c r="R2956">
        <v>78290.2</v>
      </c>
      <c r="S2956">
        <v>100893</v>
      </c>
      <c r="T2956">
        <v>235559</v>
      </c>
      <c r="U2956">
        <v>227180</v>
      </c>
      <c r="V2956">
        <v>252128</v>
      </c>
      <c r="W2956">
        <v>83793.899999999994</v>
      </c>
      <c r="X2956">
        <v>129873</v>
      </c>
      <c r="Y2956">
        <v>67752.399999999994</v>
      </c>
      <c r="Z2956">
        <v>136169</v>
      </c>
      <c r="AA2956">
        <v>143539</v>
      </c>
      <c r="AB2956">
        <v>86349</v>
      </c>
      <c r="AC2956">
        <v>65661.399999999994</v>
      </c>
      <c r="AD2956">
        <v>71463.3</v>
      </c>
      <c r="AE2956">
        <v>82041.100000000006</v>
      </c>
      <c r="AF2956">
        <v>62229.5</v>
      </c>
      <c r="AG2956">
        <v>69228.600000000006</v>
      </c>
      <c r="AH2956">
        <v>64495.199999999997</v>
      </c>
      <c r="AI2956">
        <v>105656</v>
      </c>
      <c r="AJ2956">
        <v>114956</v>
      </c>
      <c r="AK2956">
        <v>131767</v>
      </c>
      <c r="AL2956">
        <v>52334.3</v>
      </c>
      <c r="AM2956">
        <v>151101</v>
      </c>
      <c r="AN2956">
        <v>74264.899999999994</v>
      </c>
      <c r="AO2956">
        <v>83167.199999999997</v>
      </c>
      <c r="AP2956">
        <v>130907</v>
      </c>
      <c r="AQ2956">
        <v>120834</v>
      </c>
    </row>
    <row r="2957" spans="1:43">
      <c r="A2957">
        <v>2956</v>
      </c>
      <c r="B2957" t="s">
        <v>5953</v>
      </c>
      <c r="C2957" t="s">
        <v>5954</v>
      </c>
      <c r="D2957">
        <v>1.52249E-2</v>
      </c>
      <c r="E2957">
        <v>1</v>
      </c>
      <c r="F2957">
        <v>1</v>
      </c>
      <c r="G2957">
        <v>0</v>
      </c>
      <c r="H2957">
        <v>119789</v>
      </c>
      <c r="I2957">
        <v>122985</v>
      </c>
      <c r="J2957">
        <v>99150.399999999994</v>
      </c>
      <c r="K2957">
        <v>40828.400000000001</v>
      </c>
      <c r="L2957">
        <v>95941</v>
      </c>
      <c r="M2957">
        <v>88821.2</v>
      </c>
      <c r="N2957">
        <v>38009.800000000003</v>
      </c>
      <c r="O2957">
        <v>50099.9</v>
      </c>
      <c r="P2957">
        <v>108355</v>
      </c>
      <c r="Q2957" t="s">
        <v>44</v>
      </c>
      <c r="R2957" t="s">
        <v>44</v>
      </c>
      <c r="S2957" t="s">
        <v>44</v>
      </c>
      <c r="T2957">
        <v>124191</v>
      </c>
      <c r="U2957">
        <v>90851.7</v>
      </c>
      <c r="V2957">
        <v>132719</v>
      </c>
      <c r="W2957">
        <v>53255.7</v>
      </c>
      <c r="X2957">
        <v>85443.9</v>
      </c>
      <c r="Y2957">
        <v>48946.8</v>
      </c>
      <c r="Z2957">
        <v>84275.3</v>
      </c>
      <c r="AA2957">
        <v>123165</v>
      </c>
      <c r="AB2957">
        <v>81687.3</v>
      </c>
      <c r="AC2957">
        <v>66443.100000000006</v>
      </c>
      <c r="AD2957">
        <v>100133</v>
      </c>
      <c r="AE2957">
        <v>102827</v>
      </c>
      <c r="AF2957">
        <v>80143.7</v>
      </c>
      <c r="AG2957">
        <v>108077</v>
      </c>
      <c r="AH2957">
        <v>98220.2</v>
      </c>
      <c r="AI2957">
        <v>84885.9</v>
      </c>
      <c r="AJ2957">
        <v>96742.5</v>
      </c>
      <c r="AK2957">
        <v>77638.8</v>
      </c>
      <c r="AL2957">
        <v>47268.9</v>
      </c>
      <c r="AM2957">
        <v>96806.3</v>
      </c>
      <c r="AN2957">
        <v>49626</v>
      </c>
      <c r="AO2957" t="s">
        <v>44</v>
      </c>
      <c r="AP2957" t="s">
        <v>44</v>
      </c>
      <c r="AQ2957">
        <v>71208.2</v>
      </c>
    </row>
    <row r="2958" spans="1:43">
      <c r="A2958">
        <v>2957</v>
      </c>
      <c r="B2958" t="s">
        <v>5955</v>
      </c>
      <c r="C2958" t="s">
        <v>5956</v>
      </c>
      <c r="D2958">
        <v>1.07858E-2</v>
      </c>
      <c r="E2958">
        <v>1</v>
      </c>
      <c r="F2958">
        <v>1</v>
      </c>
      <c r="G2958">
        <v>0</v>
      </c>
      <c r="H2958">
        <v>85958.2</v>
      </c>
      <c r="I2958">
        <v>79066.8</v>
      </c>
      <c r="J2958">
        <v>50220.2</v>
      </c>
      <c r="K2958">
        <v>63260.6</v>
      </c>
      <c r="L2958">
        <v>78365.600000000006</v>
      </c>
      <c r="M2958">
        <v>79652.800000000003</v>
      </c>
      <c r="N2958">
        <v>144017</v>
      </c>
      <c r="O2958">
        <v>135593</v>
      </c>
      <c r="P2958" t="s">
        <v>44</v>
      </c>
      <c r="Q2958" t="s">
        <v>44</v>
      </c>
      <c r="R2958" t="s">
        <v>44</v>
      </c>
      <c r="S2958">
        <v>11857.9</v>
      </c>
      <c r="T2958">
        <v>131768</v>
      </c>
      <c r="U2958">
        <v>138699</v>
      </c>
      <c r="V2958">
        <v>169390</v>
      </c>
      <c r="W2958">
        <v>12524</v>
      </c>
      <c r="X2958" t="s">
        <v>44</v>
      </c>
      <c r="Y2958" t="s">
        <v>44</v>
      </c>
      <c r="Z2958">
        <v>199117</v>
      </c>
      <c r="AA2958">
        <v>157178</v>
      </c>
      <c r="AB2958">
        <v>203315</v>
      </c>
      <c r="AC2958">
        <v>65476.3</v>
      </c>
      <c r="AD2958">
        <v>42632</v>
      </c>
      <c r="AE2958">
        <v>12175.4</v>
      </c>
      <c r="AF2958">
        <v>14761.6</v>
      </c>
      <c r="AG2958" t="s">
        <v>44</v>
      </c>
      <c r="AH2958" t="s">
        <v>44</v>
      </c>
      <c r="AI2958">
        <v>29374.5</v>
      </c>
      <c r="AJ2958">
        <v>15013</v>
      </c>
      <c r="AK2958">
        <v>12166.2</v>
      </c>
      <c r="AL2958">
        <v>117820</v>
      </c>
      <c r="AM2958">
        <v>132342</v>
      </c>
      <c r="AN2958">
        <v>122985</v>
      </c>
      <c r="AO2958">
        <v>20716.400000000001</v>
      </c>
      <c r="AP2958">
        <v>27512.5</v>
      </c>
      <c r="AQ2958" t="s">
        <v>44</v>
      </c>
    </row>
    <row r="2959" spans="1:43">
      <c r="A2959">
        <v>2958</v>
      </c>
      <c r="B2959" t="s">
        <v>5957</v>
      </c>
      <c r="C2959" t="s">
        <v>5958</v>
      </c>
      <c r="D2959">
        <v>1.14001E-2</v>
      </c>
      <c r="E2959">
        <v>1</v>
      </c>
      <c r="F2959">
        <v>1</v>
      </c>
      <c r="G2959">
        <v>0</v>
      </c>
      <c r="H2959">
        <v>72072.3</v>
      </c>
      <c r="I2959">
        <v>35453.199999999997</v>
      </c>
      <c r="J2959">
        <v>24909.8</v>
      </c>
      <c r="K2959" t="s">
        <v>44</v>
      </c>
      <c r="L2959" t="s">
        <v>44</v>
      </c>
      <c r="M2959" t="s">
        <v>44</v>
      </c>
      <c r="N2959">
        <v>279923</v>
      </c>
      <c r="O2959">
        <v>152935</v>
      </c>
      <c r="P2959" t="s">
        <v>44</v>
      </c>
      <c r="Q2959" t="s">
        <v>44</v>
      </c>
      <c r="R2959" t="s">
        <v>44</v>
      </c>
      <c r="S2959" t="s">
        <v>44</v>
      </c>
      <c r="T2959">
        <v>191403</v>
      </c>
      <c r="U2959">
        <v>188960</v>
      </c>
      <c r="V2959">
        <v>217132</v>
      </c>
      <c r="W2959" t="s">
        <v>44</v>
      </c>
      <c r="X2959" t="s">
        <v>44</v>
      </c>
      <c r="Y2959" t="s">
        <v>44</v>
      </c>
      <c r="Z2959" t="s">
        <v>44</v>
      </c>
      <c r="AA2959">
        <v>183777</v>
      </c>
      <c r="AB2959">
        <v>440488</v>
      </c>
      <c r="AC2959">
        <v>60184.2</v>
      </c>
      <c r="AD2959" t="s">
        <v>44</v>
      </c>
      <c r="AE2959" t="s">
        <v>44</v>
      </c>
      <c r="AF2959" t="s">
        <v>44</v>
      </c>
      <c r="AG2959" t="s">
        <v>44</v>
      </c>
      <c r="AH2959" t="s">
        <v>44</v>
      </c>
      <c r="AI2959" t="s">
        <v>44</v>
      </c>
      <c r="AJ2959">
        <v>122561</v>
      </c>
      <c r="AK2959" t="s">
        <v>44</v>
      </c>
      <c r="AL2959">
        <v>67438.600000000006</v>
      </c>
      <c r="AM2959">
        <v>83005.2</v>
      </c>
      <c r="AN2959">
        <v>80221.7</v>
      </c>
      <c r="AO2959">
        <v>82653</v>
      </c>
      <c r="AP2959">
        <v>130698</v>
      </c>
      <c r="AQ2959">
        <v>86015.6</v>
      </c>
    </row>
    <row r="2960" spans="1:43">
      <c r="A2960">
        <v>2959</v>
      </c>
      <c r="B2960" t="s">
        <v>5959</v>
      </c>
      <c r="C2960" t="s">
        <v>5960</v>
      </c>
      <c r="D2960">
        <v>1.0983E-3</v>
      </c>
      <c r="E2960">
        <v>3</v>
      </c>
      <c r="F2960">
        <v>3</v>
      </c>
      <c r="G2960">
        <v>0</v>
      </c>
      <c r="H2960">
        <v>312261</v>
      </c>
      <c r="I2960">
        <v>226118</v>
      </c>
      <c r="J2960">
        <v>282946</v>
      </c>
      <c r="K2960">
        <v>385873</v>
      </c>
      <c r="L2960">
        <v>361101</v>
      </c>
      <c r="M2960">
        <v>355104</v>
      </c>
      <c r="N2960">
        <v>279957</v>
      </c>
      <c r="O2960">
        <v>257455</v>
      </c>
      <c r="P2960">
        <v>339061</v>
      </c>
      <c r="Q2960">
        <v>151980</v>
      </c>
      <c r="R2960">
        <v>153041</v>
      </c>
      <c r="S2960">
        <v>169497</v>
      </c>
      <c r="T2960">
        <v>216515</v>
      </c>
      <c r="U2960">
        <v>250027</v>
      </c>
      <c r="V2960">
        <v>305940</v>
      </c>
      <c r="W2960">
        <v>112783</v>
      </c>
      <c r="X2960">
        <v>113510</v>
      </c>
      <c r="Y2960">
        <v>52279.8</v>
      </c>
      <c r="Z2960">
        <v>451702</v>
      </c>
      <c r="AA2960">
        <v>425391</v>
      </c>
      <c r="AB2960">
        <v>520486</v>
      </c>
      <c r="AC2960">
        <v>363831</v>
      </c>
      <c r="AD2960">
        <v>364089</v>
      </c>
      <c r="AE2960">
        <v>467426</v>
      </c>
      <c r="AF2960">
        <v>235013</v>
      </c>
      <c r="AG2960">
        <v>266496</v>
      </c>
      <c r="AH2960">
        <v>213401</v>
      </c>
      <c r="AI2960">
        <v>209540</v>
      </c>
      <c r="AJ2960">
        <v>216856</v>
      </c>
      <c r="AK2960">
        <v>207084</v>
      </c>
      <c r="AL2960">
        <v>371729</v>
      </c>
      <c r="AM2960">
        <v>476020</v>
      </c>
      <c r="AN2960">
        <v>372914</v>
      </c>
      <c r="AO2960">
        <v>156371</v>
      </c>
      <c r="AP2960">
        <v>233032</v>
      </c>
      <c r="AQ2960">
        <v>243107</v>
      </c>
    </row>
    <row r="2961" spans="1:43">
      <c r="A2961">
        <v>2960</v>
      </c>
      <c r="B2961" t="s">
        <v>5961</v>
      </c>
      <c r="C2961" t="s">
        <v>5962</v>
      </c>
      <c r="D2961">
        <v>7.1633199999999997E-4</v>
      </c>
      <c r="E2961">
        <v>8</v>
      </c>
      <c r="F2961">
        <v>8</v>
      </c>
      <c r="G2961">
        <v>0</v>
      </c>
      <c r="H2961">
        <v>132253</v>
      </c>
      <c r="I2961">
        <v>140247</v>
      </c>
      <c r="J2961">
        <v>159115</v>
      </c>
      <c r="K2961">
        <v>236921</v>
      </c>
      <c r="L2961">
        <v>222743</v>
      </c>
      <c r="M2961">
        <v>236039</v>
      </c>
      <c r="N2961">
        <v>267580</v>
      </c>
      <c r="O2961">
        <v>322427</v>
      </c>
      <c r="P2961">
        <v>369111</v>
      </c>
      <c r="Q2961">
        <v>205435</v>
      </c>
      <c r="R2961">
        <v>228388</v>
      </c>
      <c r="S2961">
        <v>282999</v>
      </c>
      <c r="T2961">
        <v>179171</v>
      </c>
      <c r="U2961">
        <v>201369</v>
      </c>
      <c r="V2961">
        <v>217181</v>
      </c>
      <c r="W2961">
        <v>171169</v>
      </c>
      <c r="X2961">
        <v>155862</v>
      </c>
      <c r="Y2961">
        <v>122952</v>
      </c>
      <c r="Z2961">
        <v>300541</v>
      </c>
      <c r="AA2961">
        <v>352889</v>
      </c>
      <c r="AB2961">
        <v>356497</v>
      </c>
      <c r="AC2961">
        <v>532099</v>
      </c>
      <c r="AD2961">
        <v>514982</v>
      </c>
      <c r="AE2961">
        <v>544362</v>
      </c>
      <c r="AF2961">
        <v>273748</v>
      </c>
      <c r="AG2961">
        <v>295059</v>
      </c>
      <c r="AH2961">
        <v>357480</v>
      </c>
      <c r="AI2961">
        <v>215273</v>
      </c>
      <c r="AJ2961">
        <v>231527</v>
      </c>
      <c r="AK2961">
        <v>221034</v>
      </c>
      <c r="AL2961">
        <v>211861</v>
      </c>
      <c r="AM2961">
        <v>259553</v>
      </c>
      <c r="AN2961">
        <v>223215</v>
      </c>
      <c r="AO2961">
        <v>174229</v>
      </c>
      <c r="AP2961">
        <v>322758</v>
      </c>
      <c r="AQ2961">
        <v>305412</v>
      </c>
    </row>
    <row r="2962" spans="1:43">
      <c r="A2962">
        <v>2961</v>
      </c>
      <c r="B2962" t="s">
        <v>5963</v>
      </c>
      <c r="C2962" t="s">
        <v>5964</v>
      </c>
      <c r="D2962">
        <v>5.0783700000000001E-2</v>
      </c>
      <c r="E2962">
        <v>2</v>
      </c>
      <c r="F2962">
        <v>2</v>
      </c>
      <c r="G2962">
        <v>0</v>
      </c>
      <c r="H2962">
        <v>988181</v>
      </c>
      <c r="I2962">
        <v>682212</v>
      </c>
      <c r="J2962">
        <v>856160</v>
      </c>
      <c r="K2962">
        <v>837476</v>
      </c>
      <c r="L2962">
        <v>1611100</v>
      </c>
      <c r="M2962">
        <v>2196030</v>
      </c>
      <c r="N2962">
        <v>739848</v>
      </c>
      <c r="O2962">
        <v>1179070</v>
      </c>
      <c r="P2962">
        <v>2169960</v>
      </c>
      <c r="Q2962">
        <v>452590</v>
      </c>
      <c r="R2962">
        <v>199694</v>
      </c>
      <c r="S2962">
        <v>805399</v>
      </c>
      <c r="T2962">
        <v>774529</v>
      </c>
      <c r="U2962">
        <v>850714</v>
      </c>
      <c r="V2962">
        <v>1262230</v>
      </c>
      <c r="W2962">
        <v>358243</v>
      </c>
      <c r="X2962">
        <v>180311</v>
      </c>
      <c r="Y2962">
        <v>316238</v>
      </c>
      <c r="Z2962">
        <v>2953520</v>
      </c>
      <c r="AA2962">
        <v>1254740</v>
      </c>
      <c r="AB2962">
        <v>3674900</v>
      </c>
      <c r="AC2962">
        <v>793123</v>
      </c>
      <c r="AD2962">
        <v>814272</v>
      </c>
      <c r="AE2962">
        <v>857556</v>
      </c>
      <c r="AF2962">
        <v>318970</v>
      </c>
      <c r="AG2962">
        <v>456180</v>
      </c>
      <c r="AH2962">
        <v>509521</v>
      </c>
      <c r="AI2962">
        <v>4586280</v>
      </c>
      <c r="AJ2962">
        <v>1796590</v>
      </c>
      <c r="AK2962">
        <v>2147660</v>
      </c>
      <c r="AL2962">
        <v>1390270</v>
      </c>
      <c r="AM2962">
        <v>4345830</v>
      </c>
      <c r="AN2962">
        <v>907845</v>
      </c>
      <c r="AO2962">
        <v>460808</v>
      </c>
      <c r="AP2962" t="s">
        <v>44</v>
      </c>
      <c r="AQ2962">
        <v>1760530</v>
      </c>
    </row>
    <row r="2963" spans="1:43">
      <c r="A2963">
        <v>2962</v>
      </c>
      <c r="B2963" t="s">
        <v>5965</v>
      </c>
      <c r="C2963" t="s">
        <v>5966</v>
      </c>
      <c r="D2963">
        <v>1.74342E-2</v>
      </c>
      <c r="E2963">
        <v>1</v>
      </c>
      <c r="F2963">
        <v>1</v>
      </c>
      <c r="G2963">
        <v>0</v>
      </c>
      <c r="H2963">
        <v>46004.4</v>
      </c>
      <c r="I2963">
        <v>43548.3</v>
      </c>
      <c r="J2963">
        <v>57352.2</v>
      </c>
      <c r="K2963">
        <v>78088.100000000006</v>
      </c>
      <c r="L2963">
        <v>74679.100000000006</v>
      </c>
      <c r="M2963">
        <v>88191.9</v>
      </c>
      <c r="N2963">
        <v>32919.4</v>
      </c>
      <c r="O2963">
        <v>30054.9</v>
      </c>
      <c r="P2963">
        <v>72138.100000000006</v>
      </c>
      <c r="Q2963">
        <v>24389.5</v>
      </c>
      <c r="R2963">
        <v>20161.900000000001</v>
      </c>
      <c r="S2963">
        <v>20174.400000000001</v>
      </c>
      <c r="T2963">
        <v>25092.7</v>
      </c>
      <c r="U2963">
        <v>35280.400000000001</v>
      </c>
      <c r="V2963">
        <v>46990.9</v>
      </c>
      <c r="W2963">
        <v>6470.4</v>
      </c>
      <c r="X2963">
        <v>6426.65</v>
      </c>
      <c r="Y2963">
        <v>12957.3</v>
      </c>
      <c r="Z2963">
        <v>47580.1</v>
      </c>
      <c r="AA2963">
        <v>60555.5</v>
      </c>
      <c r="AB2963">
        <v>63985.5</v>
      </c>
      <c r="AC2963">
        <v>30071.8</v>
      </c>
      <c r="AD2963">
        <v>40189.1</v>
      </c>
      <c r="AE2963">
        <v>39947.699999999997</v>
      </c>
      <c r="AF2963">
        <v>5926.09</v>
      </c>
      <c r="AG2963">
        <v>4994.87</v>
      </c>
      <c r="AH2963">
        <v>7396.45</v>
      </c>
      <c r="AI2963">
        <v>13901.4</v>
      </c>
      <c r="AJ2963">
        <v>14744.1</v>
      </c>
      <c r="AK2963">
        <v>10406</v>
      </c>
      <c r="AL2963" t="s">
        <v>44</v>
      </c>
      <c r="AM2963">
        <v>10466.299999999999</v>
      </c>
      <c r="AN2963">
        <v>4440.42</v>
      </c>
      <c r="AO2963" t="s">
        <v>44</v>
      </c>
      <c r="AP2963" t="s">
        <v>44</v>
      </c>
      <c r="AQ2963" t="s">
        <v>44</v>
      </c>
    </row>
    <row r="2964" spans="1:43">
      <c r="A2964">
        <v>2963</v>
      </c>
      <c r="B2964" t="s">
        <v>5967</v>
      </c>
      <c r="C2964" t="s">
        <v>5968</v>
      </c>
      <c r="D2964">
        <v>1.8955300000000001E-2</v>
      </c>
      <c r="E2964">
        <v>3</v>
      </c>
      <c r="F2964">
        <v>3</v>
      </c>
      <c r="G2964">
        <v>0</v>
      </c>
      <c r="H2964">
        <v>99001.3</v>
      </c>
      <c r="I2964">
        <v>37461.800000000003</v>
      </c>
      <c r="J2964">
        <v>49563.3</v>
      </c>
      <c r="K2964">
        <v>66274.3</v>
      </c>
      <c r="L2964">
        <v>63510.3</v>
      </c>
      <c r="M2964">
        <v>66337.399999999994</v>
      </c>
      <c r="N2964">
        <v>91343.7</v>
      </c>
      <c r="O2964">
        <v>84069.2</v>
      </c>
      <c r="P2964">
        <v>107839</v>
      </c>
      <c r="Q2964">
        <v>115704</v>
      </c>
      <c r="R2964">
        <v>82980</v>
      </c>
      <c r="S2964">
        <v>56493.5</v>
      </c>
      <c r="T2964">
        <v>126301</v>
      </c>
      <c r="U2964">
        <v>65167.7</v>
      </c>
      <c r="V2964">
        <v>138421</v>
      </c>
      <c r="W2964">
        <v>89854.8</v>
      </c>
      <c r="X2964">
        <v>70671.600000000006</v>
      </c>
      <c r="Y2964">
        <v>40971.4</v>
      </c>
      <c r="Z2964">
        <v>105431</v>
      </c>
      <c r="AA2964">
        <v>142598</v>
      </c>
      <c r="AB2964">
        <v>53855.4</v>
      </c>
      <c r="AC2964">
        <v>68605.899999999994</v>
      </c>
      <c r="AD2964">
        <v>99806.5</v>
      </c>
      <c r="AE2964">
        <v>36799.1</v>
      </c>
      <c r="AF2964">
        <v>73187.399999999994</v>
      </c>
      <c r="AG2964">
        <v>82389</v>
      </c>
      <c r="AH2964">
        <v>43207.199999999997</v>
      </c>
      <c r="AI2964">
        <v>42518.9</v>
      </c>
      <c r="AJ2964">
        <v>51602.9</v>
      </c>
      <c r="AK2964">
        <v>68955</v>
      </c>
      <c r="AL2964">
        <v>123596</v>
      </c>
      <c r="AM2964">
        <v>191588</v>
      </c>
      <c r="AN2964">
        <v>94962.5</v>
      </c>
      <c r="AO2964">
        <v>284506</v>
      </c>
      <c r="AP2964">
        <v>290810</v>
      </c>
      <c r="AQ2964">
        <v>219426</v>
      </c>
    </row>
    <row r="2965" spans="1:43">
      <c r="A2965">
        <v>2964</v>
      </c>
      <c r="B2965" t="s">
        <v>5969</v>
      </c>
      <c r="C2965" t="s">
        <v>5970</v>
      </c>
      <c r="D2965">
        <v>2.5130900000000001E-2</v>
      </c>
      <c r="E2965">
        <v>1</v>
      </c>
      <c r="F2965">
        <v>1</v>
      </c>
      <c r="G2965">
        <v>0</v>
      </c>
      <c r="H2965">
        <v>7189.09</v>
      </c>
      <c r="I2965">
        <v>10031</v>
      </c>
      <c r="J2965">
        <v>8485.7800000000007</v>
      </c>
      <c r="K2965">
        <v>4143</v>
      </c>
      <c r="L2965" t="s">
        <v>44</v>
      </c>
      <c r="M2965" t="s">
        <v>44</v>
      </c>
      <c r="N2965" t="s">
        <v>44</v>
      </c>
      <c r="O2965">
        <v>5290.64</v>
      </c>
      <c r="P2965">
        <v>11429.8</v>
      </c>
      <c r="Q2965" t="s">
        <v>44</v>
      </c>
      <c r="R2965" t="s">
        <v>44</v>
      </c>
      <c r="S2965" t="s">
        <v>44</v>
      </c>
      <c r="T2965" t="s">
        <v>44</v>
      </c>
      <c r="U2965">
        <v>11377.3</v>
      </c>
      <c r="V2965">
        <v>9124.52</v>
      </c>
      <c r="W2965" t="s">
        <v>44</v>
      </c>
      <c r="X2965" t="s">
        <v>44</v>
      </c>
      <c r="Y2965" t="s">
        <v>44</v>
      </c>
      <c r="Z2965">
        <v>18853</v>
      </c>
      <c r="AA2965">
        <v>5300.63</v>
      </c>
      <c r="AB2965">
        <v>20249.8</v>
      </c>
      <c r="AC2965">
        <v>1207.0999999999999</v>
      </c>
      <c r="AD2965">
        <v>3647.61</v>
      </c>
      <c r="AE2965" t="s">
        <v>44</v>
      </c>
      <c r="AF2965" t="s">
        <v>44</v>
      </c>
      <c r="AG2965">
        <v>4264.8599999999997</v>
      </c>
      <c r="AH2965">
        <v>7155.82</v>
      </c>
      <c r="AI2965" t="s">
        <v>44</v>
      </c>
      <c r="AJ2965" t="s">
        <v>44</v>
      </c>
      <c r="AK2965">
        <v>6081.35</v>
      </c>
      <c r="AL2965">
        <v>8944.16</v>
      </c>
      <c r="AM2965" t="s">
        <v>44</v>
      </c>
      <c r="AN2965">
        <v>8644.7099999999991</v>
      </c>
      <c r="AO2965">
        <v>2150.52</v>
      </c>
      <c r="AP2965">
        <v>14600.1</v>
      </c>
      <c r="AQ2965">
        <v>12182.7</v>
      </c>
    </row>
    <row r="2966" spans="1:43">
      <c r="A2966">
        <v>2965</v>
      </c>
      <c r="B2966" t="s">
        <v>5971</v>
      </c>
      <c r="C2966" t="s">
        <v>5972</v>
      </c>
      <c r="D2966">
        <v>7.1633199999999997E-4</v>
      </c>
      <c r="E2966">
        <v>6</v>
      </c>
      <c r="F2966">
        <v>6</v>
      </c>
      <c r="G2966">
        <v>0</v>
      </c>
      <c r="H2966">
        <v>553192</v>
      </c>
      <c r="I2966">
        <v>523694</v>
      </c>
      <c r="J2966">
        <v>572028</v>
      </c>
      <c r="K2966">
        <v>430098</v>
      </c>
      <c r="L2966">
        <v>452228</v>
      </c>
      <c r="M2966">
        <v>452227</v>
      </c>
      <c r="N2966">
        <v>504603</v>
      </c>
      <c r="O2966">
        <v>592087</v>
      </c>
      <c r="P2966">
        <v>652952</v>
      </c>
      <c r="Q2966">
        <v>295090</v>
      </c>
      <c r="R2966">
        <v>284720</v>
      </c>
      <c r="S2966">
        <v>280993</v>
      </c>
      <c r="T2966">
        <v>520810</v>
      </c>
      <c r="U2966">
        <v>605910</v>
      </c>
      <c r="V2966">
        <v>611296</v>
      </c>
      <c r="W2966">
        <v>262056</v>
      </c>
      <c r="X2966">
        <v>263528</v>
      </c>
      <c r="Y2966">
        <v>245643</v>
      </c>
      <c r="Z2966">
        <v>493246</v>
      </c>
      <c r="AA2966">
        <v>500615</v>
      </c>
      <c r="AB2966">
        <v>625808</v>
      </c>
      <c r="AC2966">
        <v>354939</v>
      </c>
      <c r="AD2966">
        <v>365083</v>
      </c>
      <c r="AE2966">
        <v>346660</v>
      </c>
      <c r="AF2966">
        <v>260970</v>
      </c>
      <c r="AG2966">
        <v>368640</v>
      </c>
      <c r="AH2966">
        <v>354916</v>
      </c>
      <c r="AI2966">
        <v>295325</v>
      </c>
      <c r="AJ2966">
        <v>313525</v>
      </c>
      <c r="AK2966">
        <v>321610</v>
      </c>
      <c r="AL2966">
        <v>193429</v>
      </c>
      <c r="AM2966">
        <v>404231</v>
      </c>
      <c r="AN2966">
        <v>294177</v>
      </c>
      <c r="AO2966">
        <v>216900</v>
      </c>
      <c r="AP2966">
        <v>227319</v>
      </c>
      <c r="AQ2966">
        <v>238968</v>
      </c>
    </row>
    <row r="2967" spans="1:43">
      <c r="A2967">
        <v>2966</v>
      </c>
      <c r="B2967" t="s">
        <v>5973</v>
      </c>
      <c r="C2967" t="s">
        <v>5974</v>
      </c>
      <c r="D2967">
        <v>7.1633199999999997E-4</v>
      </c>
      <c r="E2967">
        <v>5</v>
      </c>
      <c r="F2967">
        <v>5</v>
      </c>
      <c r="G2967">
        <v>0</v>
      </c>
      <c r="H2967">
        <v>471332</v>
      </c>
      <c r="I2967">
        <v>490640</v>
      </c>
      <c r="J2967">
        <v>474884</v>
      </c>
      <c r="K2967">
        <v>279699</v>
      </c>
      <c r="L2967">
        <v>316555</v>
      </c>
      <c r="M2967">
        <v>293673</v>
      </c>
      <c r="N2967">
        <v>485034</v>
      </c>
      <c r="O2967">
        <v>534579</v>
      </c>
      <c r="P2967">
        <v>504806</v>
      </c>
      <c r="Q2967">
        <v>218314</v>
      </c>
      <c r="R2967">
        <v>216100</v>
      </c>
      <c r="S2967">
        <v>282402</v>
      </c>
      <c r="T2967">
        <v>462285</v>
      </c>
      <c r="U2967">
        <v>577973</v>
      </c>
      <c r="V2967">
        <v>593082</v>
      </c>
      <c r="W2967">
        <v>135732</v>
      </c>
      <c r="X2967">
        <v>145192</v>
      </c>
      <c r="Y2967">
        <v>160918</v>
      </c>
      <c r="Z2967">
        <v>657229</v>
      </c>
      <c r="AA2967">
        <v>679373</v>
      </c>
      <c r="AB2967">
        <v>738158</v>
      </c>
      <c r="AC2967">
        <v>381481</v>
      </c>
      <c r="AD2967">
        <v>378518</v>
      </c>
      <c r="AE2967">
        <v>415579</v>
      </c>
      <c r="AF2967">
        <v>206857</v>
      </c>
      <c r="AG2967">
        <v>232458</v>
      </c>
      <c r="AH2967">
        <v>271916</v>
      </c>
      <c r="AI2967">
        <v>132369</v>
      </c>
      <c r="AJ2967">
        <v>139895</v>
      </c>
      <c r="AK2967">
        <v>178178</v>
      </c>
      <c r="AL2967">
        <v>549021</v>
      </c>
      <c r="AM2967">
        <v>770087</v>
      </c>
      <c r="AN2967">
        <v>606730</v>
      </c>
      <c r="AO2967">
        <v>201801</v>
      </c>
      <c r="AP2967">
        <v>305588</v>
      </c>
      <c r="AQ2967">
        <v>339479</v>
      </c>
    </row>
    <row r="2968" spans="1:43">
      <c r="A2968">
        <v>2967</v>
      </c>
      <c r="B2968" t="s">
        <v>5975</v>
      </c>
      <c r="C2968" t="s">
        <v>5976</v>
      </c>
      <c r="D2968">
        <v>1.3428799999999999E-2</v>
      </c>
      <c r="E2968">
        <v>4</v>
      </c>
      <c r="F2968">
        <v>4</v>
      </c>
      <c r="G2968">
        <v>0</v>
      </c>
      <c r="H2968">
        <v>360083</v>
      </c>
      <c r="I2968">
        <v>341185</v>
      </c>
      <c r="J2968">
        <v>330141</v>
      </c>
      <c r="K2968">
        <v>699987</v>
      </c>
      <c r="L2968">
        <v>632829</v>
      </c>
      <c r="M2968">
        <v>601097</v>
      </c>
      <c r="N2968">
        <v>818778</v>
      </c>
      <c r="O2968">
        <v>808012</v>
      </c>
      <c r="P2968">
        <v>358154</v>
      </c>
      <c r="Q2968">
        <v>609266</v>
      </c>
      <c r="R2968">
        <v>655032</v>
      </c>
      <c r="S2968">
        <v>521610</v>
      </c>
      <c r="T2968">
        <v>505210</v>
      </c>
      <c r="U2968">
        <v>492716</v>
      </c>
      <c r="V2968">
        <v>462747</v>
      </c>
      <c r="W2968">
        <v>484836</v>
      </c>
      <c r="X2968">
        <v>595621</v>
      </c>
      <c r="Y2968">
        <v>632789</v>
      </c>
      <c r="Z2968">
        <v>758563</v>
      </c>
      <c r="AA2968">
        <v>928895</v>
      </c>
      <c r="AB2968">
        <v>959957</v>
      </c>
      <c r="AC2968">
        <v>806464</v>
      </c>
      <c r="AD2968">
        <v>675033</v>
      </c>
      <c r="AE2968">
        <v>651371</v>
      </c>
      <c r="AF2968">
        <v>762431</v>
      </c>
      <c r="AG2968">
        <v>681896</v>
      </c>
      <c r="AH2968">
        <v>804169</v>
      </c>
      <c r="AI2968">
        <v>958434</v>
      </c>
      <c r="AJ2968">
        <v>1153230</v>
      </c>
      <c r="AK2968">
        <v>821430</v>
      </c>
      <c r="AL2968">
        <v>380060</v>
      </c>
      <c r="AM2968">
        <v>461999</v>
      </c>
      <c r="AN2968">
        <v>304232</v>
      </c>
      <c r="AO2968">
        <v>227082</v>
      </c>
      <c r="AP2968">
        <v>371166</v>
      </c>
      <c r="AQ2968">
        <v>491174</v>
      </c>
    </row>
    <row r="2969" spans="1:43">
      <c r="A2969">
        <v>2968</v>
      </c>
      <c r="B2969" t="s">
        <v>5977</v>
      </c>
      <c r="C2969" t="s">
        <v>5978</v>
      </c>
      <c r="D2969">
        <v>7.1633199999999997E-4</v>
      </c>
      <c r="E2969">
        <v>3</v>
      </c>
      <c r="F2969">
        <v>3</v>
      </c>
      <c r="G2969">
        <v>0</v>
      </c>
      <c r="H2969">
        <v>288488</v>
      </c>
      <c r="I2969">
        <v>239144</v>
      </c>
      <c r="J2969">
        <v>278938</v>
      </c>
      <c r="K2969">
        <v>276785</v>
      </c>
      <c r="L2969">
        <v>279641</v>
      </c>
      <c r="M2969">
        <v>265026</v>
      </c>
      <c r="N2969">
        <v>229509</v>
      </c>
      <c r="O2969">
        <v>286762</v>
      </c>
      <c r="P2969">
        <v>294899</v>
      </c>
      <c r="Q2969">
        <v>138328</v>
      </c>
      <c r="R2969">
        <v>141546</v>
      </c>
      <c r="S2969">
        <v>117823</v>
      </c>
      <c r="T2969">
        <v>293463</v>
      </c>
      <c r="U2969">
        <v>313810</v>
      </c>
      <c r="V2969">
        <v>368078</v>
      </c>
      <c r="W2969">
        <v>71342.5</v>
      </c>
      <c r="X2969">
        <v>104939</v>
      </c>
      <c r="Y2969">
        <v>112895</v>
      </c>
      <c r="Z2969">
        <v>439182</v>
      </c>
      <c r="AA2969">
        <v>479404</v>
      </c>
      <c r="AB2969">
        <v>537264</v>
      </c>
      <c r="AC2969">
        <v>221640</v>
      </c>
      <c r="AD2969">
        <v>166919</v>
      </c>
      <c r="AE2969">
        <v>180807</v>
      </c>
      <c r="AF2969">
        <v>178699</v>
      </c>
      <c r="AG2969">
        <v>218150</v>
      </c>
      <c r="AH2969">
        <v>228902</v>
      </c>
      <c r="AI2969">
        <v>148436</v>
      </c>
      <c r="AJ2969">
        <v>135628</v>
      </c>
      <c r="AK2969">
        <v>190740</v>
      </c>
      <c r="AL2969">
        <v>360907</v>
      </c>
      <c r="AM2969">
        <v>417453</v>
      </c>
      <c r="AN2969">
        <v>357309</v>
      </c>
      <c r="AO2969">
        <v>246145</v>
      </c>
      <c r="AP2969">
        <v>306742</v>
      </c>
      <c r="AQ2969">
        <v>356252</v>
      </c>
    </row>
    <row r="2970" spans="1:43">
      <c r="A2970">
        <v>2969</v>
      </c>
      <c r="B2970" t="s">
        <v>5979</v>
      </c>
      <c r="C2970" t="s">
        <v>5980</v>
      </c>
      <c r="D2970">
        <v>7.1633199999999997E-4</v>
      </c>
      <c r="E2970">
        <v>8</v>
      </c>
      <c r="F2970">
        <v>8</v>
      </c>
      <c r="G2970">
        <v>0</v>
      </c>
      <c r="H2970">
        <v>216277</v>
      </c>
      <c r="I2970">
        <v>189666</v>
      </c>
      <c r="J2970">
        <v>204070</v>
      </c>
      <c r="K2970">
        <v>307020</v>
      </c>
      <c r="L2970">
        <v>277311</v>
      </c>
      <c r="M2970">
        <v>328093</v>
      </c>
      <c r="N2970">
        <v>399209</v>
      </c>
      <c r="O2970">
        <v>397303</v>
      </c>
      <c r="P2970">
        <v>390964</v>
      </c>
      <c r="Q2970">
        <v>351540</v>
      </c>
      <c r="R2970">
        <v>328073</v>
      </c>
      <c r="S2970">
        <v>395111</v>
      </c>
      <c r="T2970">
        <v>244531</v>
      </c>
      <c r="U2970">
        <v>241586</v>
      </c>
      <c r="V2970">
        <v>304615</v>
      </c>
      <c r="W2970">
        <v>222008</v>
      </c>
      <c r="X2970">
        <v>212276</v>
      </c>
      <c r="Y2970">
        <v>278351</v>
      </c>
      <c r="Z2970">
        <v>470024</v>
      </c>
      <c r="AA2970">
        <v>452809</v>
      </c>
      <c r="AB2970">
        <v>485288</v>
      </c>
      <c r="AC2970">
        <v>340889</v>
      </c>
      <c r="AD2970">
        <v>322224</v>
      </c>
      <c r="AE2970">
        <v>337477</v>
      </c>
      <c r="AF2970">
        <v>238505</v>
      </c>
      <c r="AG2970">
        <v>283257</v>
      </c>
      <c r="AH2970">
        <v>254480</v>
      </c>
      <c r="AI2970">
        <v>318652</v>
      </c>
      <c r="AJ2970">
        <v>331578</v>
      </c>
      <c r="AK2970">
        <v>351441</v>
      </c>
      <c r="AL2970">
        <v>120277</v>
      </c>
      <c r="AM2970">
        <v>169642</v>
      </c>
      <c r="AN2970">
        <v>143405</v>
      </c>
      <c r="AO2970">
        <v>114515</v>
      </c>
      <c r="AP2970">
        <v>182127</v>
      </c>
      <c r="AQ2970">
        <v>199462</v>
      </c>
    </row>
    <row r="2971" spans="1:43">
      <c r="A2971">
        <v>2970</v>
      </c>
      <c r="B2971" t="s">
        <v>5981</v>
      </c>
      <c r="C2971" t="s">
        <v>5982</v>
      </c>
      <c r="D2971">
        <v>1.0420799999999999E-2</v>
      </c>
      <c r="E2971">
        <v>2</v>
      </c>
      <c r="F2971">
        <v>1</v>
      </c>
      <c r="G2971">
        <v>1</v>
      </c>
      <c r="H2971">
        <v>1465340</v>
      </c>
      <c r="I2971">
        <v>1443280</v>
      </c>
      <c r="J2971">
        <v>1466080</v>
      </c>
      <c r="K2971">
        <v>1129640</v>
      </c>
      <c r="L2971">
        <v>1099000</v>
      </c>
      <c r="M2971">
        <v>1116220</v>
      </c>
      <c r="N2971">
        <v>1131560</v>
      </c>
      <c r="O2971">
        <v>1314480</v>
      </c>
      <c r="P2971">
        <v>1397290</v>
      </c>
      <c r="Q2971">
        <v>669732</v>
      </c>
      <c r="R2971">
        <v>932657</v>
      </c>
      <c r="S2971">
        <v>695798</v>
      </c>
      <c r="T2971">
        <v>1326300</v>
      </c>
      <c r="U2971">
        <v>1242060</v>
      </c>
      <c r="V2971">
        <v>1446800</v>
      </c>
      <c r="W2971">
        <v>690510</v>
      </c>
      <c r="X2971">
        <v>783657</v>
      </c>
      <c r="Y2971">
        <v>797526</v>
      </c>
      <c r="Z2971">
        <v>1740730</v>
      </c>
      <c r="AA2971">
        <v>1579710</v>
      </c>
      <c r="AB2971">
        <v>1745310</v>
      </c>
      <c r="AC2971">
        <v>1098240</v>
      </c>
      <c r="AD2971">
        <v>1093640</v>
      </c>
      <c r="AE2971">
        <v>1277290</v>
      </c>
      <c r="AF2971">
        <v>941657</v>
      </c>
      <c r="AG2971">
        <v>1013110</v>
      </c>
      <c r="AH2971">
        <v>1064910</v>
      </c>
      <c r="AI2971">
        <v>878143</v>
      </c>
      <c r="AJ2971">
        <v>742941</v>
      </c>
      <c r="AK2971">
        <v>801375</v>
      </c>
      <c r="AL2971">
        <v>871236</v>
      </c>
      <c r="AM2971">
        <v>1300390</v>
      </c>
      <c r="AN2971">
        <v>979817</v>
      </c>
      <c r="AO2971">
        <v>722178</v>
      </c>
      <c r="AP2971">
        <v>1136220</v>
      </c>
      <c r="AQ2971">
        <v>1145330</v>
      </c>
    </row>
    <row r="2972" spans="1:43">
      <c r="A2972">
        <v>2971</v>
      </c>
      <c r="B2972" t="s">
        <v>5983</v>
      </c>
      <c r="C2972" t="s">
        <v>5984</v>
      </c>
      <c r="D2972">
        <v>1.7400599999999999E-2</v>
      </c>
      <c r="E2972">
        <v>1</v>
      </c>
      <c r="F2972">
        <v>1</v>
      </c>
      <c r="G2972">
        <v>0</v>
      </c>
      <c r="H2972">
        <v>71312.800000000003</v>
      </c>
      <c r="I2972">
        <v>53832.6</v>
      </c>
      <c r="J2972">
        <v>43071.8</v>
      </c>
      <c r="K2972">
        <v>23855.4</v>
      </c>
      <c r="L2972">
        <v>72106.5</v>
      </c>
      <c r="M2972" t="s">
        <v>44</v>
      </c>
      <c r="N2972">
        <v>50505.1</v>
      </c>
      <c r="O2972" t="s">
        <v>44</v>
      </c>
      <c r="P2972">
        <v>75945.399999999994</v>
      </c>
      <c r="Q2972" t="s">
        <v>44</v>
      </c>
      <c r="R2972">
        <v>22546.400000000001</v>
      </c>
      <c r="S2972">
        <v>44664.4</v>
      </c>
      <c r="T2972">
        <v>54578.1</v>
      </c>
      <c r="U2972">
        <v>55598.9</v>
      </c>
      <c r="V2972">
        <v>61982.1</v>
      </c>
      <c r="W2972" t="s">
        <v>44</v>
      </c>
      <c r="X2972">
        <v>5436.76</v>
      </c>
      <c r="Y2972">
        <v>8589.99</v>
      </c>
      <c r="Z2972">
        <v>99746.4</v>
      </c>
      <c r="AA2972">
        <v>46517.9</v>
      </c>
      <c r="AB2972">
        <v>92404.6</v>
      </c>
      <c r="AC2972">
        <v>55146.5</v>
      </c>
      <c r="AD2972">
        <v>54913.4</v>
      </c>
      <c r="AE2972" t="s">
        <v>44</v>
      </c>
      <c r="AF2972">
        <v>42344.1</v>
      </c>
      <c r="AG2972">
        <v>43892.3</v>
      </c>
      <c r="AH2972">
        <v>35694.1</v>
      </c>
      <c r="AI2972">
        <v>41433.1</v>
      </c>
      <c r="AJ2972">
        <v>37644.1</v>
      </c>
      <c r="AK2972" t="s">
        <v>44</v>
      </c>
      <c r="AL2972" t="s">
        <v>44</v>
      </c>
      <c r="AM2972" t="s">
        <v>44</v>
      </c>
      <c r="AN2972">
        <v>33063.1</v>
      </c>
      <c r="AO2972" t="s">
        <v>44</v>
      </c>
      <c r="AP2972" t="s">
        <v>44</v>
      </c>
      <c r="AQ2972" t="s">
        <v>44</v>
      </c>
    </row>
    <row r="2973" spans="1:43">
      <c r="A2973">
        <v>2972</v>
      </c>
      <c r="B2973" t="s">
        <v>5985</v>
      </c>
      <c r="C2973" t="s">
        <v>5986</v>
      </c>
      <c r="D2973">
        <v>8.4219900000000007E-3</v>
      </c>
      <c r="E2973">
        <v>2</v>
      </c>
      <c r="F2973">
        <v>2</v>
      </c>
      <c r="G2973">
        <v>0</v>
      </c>
      <c r="H2973">
        <v>381412</v>
      </c>
      <c r="I2973">
        <v>359502</v>
      </c>
      <c r="J2973">
        <v>368485</v>
      </c>
      <c r="K2973">
        <v>407927</v>
      </c>
      <c r="L2973">
        <v>501151</v>
      </c>
      <c r="M2973">
        <v>331761</v>
      </c>
      <c r="N2973">
        <v>447125</v>
      </c>
      <c r="O2973">
        <v>461103</v>
      </c>
      <c r="P2973">
        <v>561796</v>
      </c>
      <c r="Q2973">
        <v>295461</v>
      </c>
      <c r="R2973">
        <v>264521</v>
      </c>
      <c r="S2973">
        <v>329883</v>
      </c>
      <c r="T2973">
        <v>404885</v>
      </c>
      <c r="U2973">
        <v>344354</v>
      </c>
      <c r="V2973">
        <v>469492</v>
      </c>
      <c r="W2973">
        <v>273073</v>
      </c>
      <c r="X2973">
        <v>244019</v>
      </c>
      <c r="Y2973">
        <v>285895</v>
      </c>
      <c r="Z2973">
        <v>349744</v>
      </c>
      <c r="AA2973">
        <v>448728</v>
      </c>
      <c r="AB2973">
        <v>459672</v>
      </c>
      <c r="AC2973">
        <v>430389</v>
      </c>
      <c r="AD2973">
        <v>479838</v>
      </c>
      <c r="AE2973">
        <v>295838</v>
      </c>
      <c r="AF2973">
        <v>302921</v>
      </c>
      <c r="AG2973">
        <v>310070</v>
      </c>
      <c r="AH2973">
        <v>349955</v>
      </c>
      <c r="AI2973">
        <v>328188</v>
      </c>
      <c r="AJ2973">
        <v>325570</v>
      </c>
      <c r="AK2973">
        <v>349706</v>
      </c>
      <c r="AL2973">
        <v>311754</v>
      </c>
      <c r="AM2973">
        <v>416905</v>
      </c>
      <c r="AN2973">
        <v>313483</v>
      </c>
      <c r="AO2973">
        <v>187861</v>
      </c>
      <c r="AP2973">
        <v>200301</v>
      </c>
      <c r="AQ2973">
        <v>167088</v>
      </c>
    </row>
    <row r="2974" spans="1:43">
      <c r="A2974">
        <v>2973</v>
      </c>
      <c r="B2974" t="s">
        <v>5987</v>
      </c>
      <c r="C2974" t="s">
        <v>5988</v>
      </c>
      <c r="D2974">
        <v>7.1633199999999997E-4</v>
      </c>
      <c r="E2974">
        <v>4</v>
      </c>
      <c r="F2974">
        <v>4</v>
      </c>
      <c r="G2974">
        <v>0</v>
      </c>
      <c r="H2974">
        <v>557777</v>
      </c>
      <c r="I2974">
        <v>502557</v>
      </c>
      <c r="J2974">
        <v>470077</v>
      </c>
      <c r="K2974">
        <v>413421</v>
      </c>
      <c r="L2974">
        <v>434007</v>
      </c>
      <c r="M2974">
        <v>405473</v>
      </c>
      <c r="N2974">
        <v>429321</v>
      </c>
      <c r="O2974">
        <v>510571</v>
      </c>
      <c r="P2974">
        <v>519106</v>
      </c>
      <c r="Q2974">
        <v>310091</v>
      </c>
      <c r="R2974">
        <v>404052</v>
      </c>
      <c r="S2974">
        <v>417853</v>
      </c>
      <c r="T2974">
        <v>530968</v>
      </c>
      <c r="U2974">
        <v>599285</v>
      </c>
      <c r="V2974">
        <v>562168</v>
      </c>
      <c r="W2974">
        <v>312075</v>
      </c>
      <c r="X2974">
        <v>303895</v>
      </c>
      <c r="Y2974">
        <v>334534</v>
      </c>
      <c r="Z2974">
        <v>584461</v>
      </c>
      <c r="AA2974">
        <v>911667</v>
      </c>
      <c r="AB2974">
        <v>840838</v>
      </c>
      <c r="AC2974">
        <v>590191</v>
      </c>
      <c r="AD2974">
        <v>628442</v>
      </c>
      <c r="AE2974">
        <v>626874</v>
      </c>
      <c r="AF2974">
        <v>582191</v>
      </c>
      <c r="AG2974">
        <v>552180</v>
      </c>
      <c r="AH2974">
        <v>590755</v>
      </c>
      <c r="AI2974">
        <v>438074</v>
      </c>
      <c r="AJ2974">
        <v>497337</v>
      </c>
      <c r="AK2974">
        <v>463676</v>
      </c>
      <c r="AL2974">
        <v>574496</v>
      </c>
      <c r="AM2974">
        <v>777985</v>
      </c>
      <c r="AN2974">
        <v>534837</v>
      </c>
      <c r="AO2974">
        <v>327549</v>
      </c>
      <c r="AP2974">
        <v>495677</v>
      </c>
      <c r="AQ2974">
        <v>535349</v>
      </c>
    </row>
    <row r="2975" spans="1:43">
      <c r="A2975">
        <v>2974</v>
      </c>
      <c r="B2975" t="s">
        <v>5989</v>
      </c>
      <c r="C2975" t="s">
        <v>5990</v>
      </c>
      <c r="D2975">
        <v>9.8002300000000001E-3</v>
      </c>
      <c r="E2975">
        <v>1</v>
      </c>
      <c r="F2975">
        <v>1</v>
      </c>
      <c r="G2975">
        <v>0</v>
      </c>
      <c r="H2975">
        <v>11302</v>
      </c>
      <c r="I2975" t="s">
        <v>44</v>
      </c>
      <c r="J2975" t="s">
        <v>44</v>
      </c>
      <c r="K2975">
        <v>26861.7</v>
      </c>
      <c r="L2975">
        <v>33868.800000000003</v>
      </c>
      <c r="M2975">
        <v>42015.3</v>
      </c>
      <c r="N2975">
        <v>42466.7</v>
      </c>
      <c r="O2975">
        <v>19136.8</v>
      </c>
      <c r="P2975" t="s">
        <v>44</v>
      </c>
      <c r="Q2975" t="s">
        <v>44</v>
      </c>
      <c r="R2975" t="s">
        <v>44</v>
      </c>
      <c r="S2975" t="s">
        <v>44</v>
      </c>
      <c r="T2975" t="s">
        <v>44</v>
      </c>
      <c r="U2975" t="s">
        <v>44</v>
      </c>
      <c r="V2975" t="s">
        <v>44</v>
      </c>
      <c r="W2975" t="s">
        <v>44</v>
      </c>
      <c r="X2975" t="s">
        <v>44</v>
      </c>
      <c r="Y2975" t="s">
        <v>44</v>
      </c>
      <c r="Z2975">
        <v>24103.3</v>
      </c>
      <c r="AA2975">
        <v>40365.699999999997</v>
      </c>
      <c r="AB2975">
        <v>44135.1</v>
      </c>
      <c r="AC2975">
        <v>17322.900000000001</v>
      </c>
      <c r="AD2975" t="s">
        <v>44</v>
      </c>
      <c r="AE2975" t="s">
        <v>44</v>
      </c>
      <c r="AF2975" t="s">
        <v>44</v>
      </c>
      <c r="AG2975" t="s">
        <v>44</v>
      </c>
      <c r="AH2975" t="s">
        <v>44</v>
      </c>
      <c r="AI2975">
        <v>7823.79</v>
      </c>
      <c r="AJ2975">
        <v>18898.2</v>
      </c>
      <c r="AK2975">
        <v>24423.8</v>
      </c>
      <c r="AL2975" t="s">
        <v>44</v>
      </c>
      <c r="AM2975" t="s">
        <v>44</v>
      </c>
      <c r="AN2975">
        <v>7708.51</v>
      </c>
      <c r="AO2975" t="s">
        <v>44</v>
      </c>
      <c r="AP2975" t="s">
        <v>44</v>
      </c>
      <c r="AQ2975">
        <v>12432.4</v>
      </c>
    </row>
    <row r="2976" spans="1:43">
      <c r="A2976">
        <v>2975</v>
      </c>
      <c r="B2976" t="s">
        <v>5991</v>
      </c>
      <c r="C2976" t="s">
        <v>5992</v>
      </c>
      <c r="D2976">
        <v>2.20377E-2</v>
      </c>
      <c r="E2976">
        <v>1</v>
      </c>
      <c r="F2976">
        <v>1</v>
      </c>
      <c r="G2976">
        <v>0</v>
      </c>
      <c r="H2976">
        <v>96188.7</v>
      </c>
      <c r="I2976">
        <v>44804.5</v>
      </c>
      <c r="J2976">
        <v>61696</v>
      </c>
      <c r="K2976">
        <v>41175.300000000003</v>
      </c>
      <c r="L2976" t="s">
        <v>44</v>
      </c>
      <c r="M2976">
        <v>66287.100000000006</v>
      </c>
      <c r="N2976">
        <v>58693.8</v>
      </c>
      <c r="O2976" t="s">
        <v>44</v>
      </c>
      <c r="P2976">
        <v>101148</v>
      </c>
      <c r="Q2976" t="s">
        <v>44</v>
      </c>
      <c r="R2976" t="s">
        <v>44</v>
      </c>
      <c r="S2976" t="s">
        <v>44</v>
      </c>
      <c r="T2976">
        <v>92488.8</v>
      </c>
      <c r="U2976">
        <v>109441</v>
      </c>
      <c r="V2976">
        <v>117192</v>
      </c>
      <c r="W2976">
        <v>37863.9</v>
      </c>
      <c r="X2976" t="s">
        <v>44</v>
      </c>
      <c r="Y2976" t="s">
        <v>44</v>
      </c>
      <c r="Z2976">
        <v>69485.399999999994</v>
      </c>
      <c r="AA2976">
        <v>73908.600000000006</v>
      </c>
      <c r="AB2976" t="s">
        <v>44</v>
      </c>
      <c r="AC2976">
        <v>50445.2</v>
      </c>
      <c r="AD2976">
        <v>61836.4</v>
      </c>
      <c r="AE2976" t="s">
        <v>44</v>
      </c>
      <c r="AF2976">
        <v>63918</v>
      </c>
      <c r="AG2976">
        <v>103443</v>
      </c>
      <c r="AH2976">
        <v>116056</v>
      </c>
      <c r="AI2976" t="s">
        <v>44</v>
      </c>
      <c r="AJ2976">
        <v>35616.699999999997</v>
      </c>
      <c r="AK2976">
        <v>45581.1</v>
      </c>
      <c r="AL2976">
        <v>82927.8</v>
      </c>
      <c r="AM2976" t="s">
        <v>44</v>
      </c>
      <c r="AN2976">
        <v>89413.1</v>
      </c>
      <c r="AO2976" t="s">
        <v>44</v>
      </c>
      <c r="AP2976" t="s">
        <v>44</v>
      </c>
      <c r="AQ2976" t="s">
        <v>44</v>
      </c>
    </row>
    <row r="2977" spans="1:43">
      <c r="A2977">
        <v>2976</v>
      </c>
      <c r="B2977" t="s">
        <v>5993</v>
      </c>
      <c r="C2977" t="s">
        <v>5994</v>
      </c>
      <c r="D2977">
        <v>7.1633199999999997E-4</v>
      </c>
      <c r="E2977">
        <v>13</v>
      </c>
      <c r="F2977">
        <v>13</v>
      </c>
      <c r="G2977">
        <v>0</v>
      </c>
      <c r="H2977">
        <v>3945590</v>
      </c>
      <c r="I2977">
        <v>3581600</v>
      </c>
      <c r="J2977">
        <v>3369630</v>
      </c>
      <c r="K2977">
        <v>6296970</v>
      </c>
      <c r="L2977">
        <v>5961700</v>
      </c>
      <c r="M2977">
        <v>6350220</v>
      </c>
      <c r="N2977">
        <v>3487410</v>
      </c>
      <c r="O2977">
        <v>3544690</v>
      </c>
      <c r="P2977">
        <v>3088550</v>
      </c>
      <c r="Q2977">
        <v>3034730</v>
      </c>
      <c r="R2977">
        <v>2599410</v>
      </c>
      <c r="S2977">
        <v>2742870</v>
      </c>
      <c r="T2977">
        <v>5338350</v>
      </c>
      <c r="U2977">
        <v>5809900</v>
      </c>
      <c r="V2977">
        <v>5971440</v>
      </c>
      <c r="W2977">
        <v>2863590</v>
      </c>
      <c r="X2977">
        <v>2823870</v>
      </c>
      <c r="Y2977">
        <v>2787080</v>
      </c>
      <c r="Z2977">
        <v>5421260</v>
      </c>
      <c r="AA2977">
        <v>5400510</v>
      </c>
      <c r="AB2977">
        <v>6046360</v>
      </c>
      <c r="AC2977">
        <v>12252500</v>
      </c>
      <c r="AD2977">
        <v>11553300</v>
      </c>
      <c r="AE2977">
        <v>9428030</v>
      </c>
      <c r="AF2977">
        <v>2708450</v>
      </c>
      <c r="AG2977">
        <v>2875010</v>
      </c>
      <c r="AH2977">
        <v>2897970</v>
      </c>
      <c r="AI2977">
        <v>2731810</v>
      </c>
      <c r="AJ2977">
        <v>2681500</v>
      </c>
      <c r="AK2977">
        <v>2411460</v>
      </c>
      <c r="AL2977">
        <v>4909020</v>
      </c>
      <c r="AM2977">
        <v>5936480</v>
      </c>
      <c r="AN2977">
        <v>4769330</v>
      </c>
      <c r="AO2977">
        <v>4803470</v>
      </c>
      <c r="AP2977">
        <v>6510950</v>
      </c>
      <c r="AQ2977">
        <v>6137770</v>
      </c>
    </row>
    <row r="2978" spans="1:43">
      <c r="A2978">
        <v>2977</v>
      </c>
      <c r="B2978" t="s">
        <v>5995</v>
      </c>
      <c r="C2978" t="s">
        <v>5996</v>
      </c>
      <c r="D2978">
        <v>3.05776E-2</v>
      </c>
      <c r="E2978">
        <v>3</v>
      </c>
      <c r="F2978">
        <v>3</v>
      </c>
      <c r="G2978">
        <v>0</v>
      </c>
      <c r="H2978">
        <v>203193</v>
      </c>
      <c r="I2978" t="s">
        <v>44</v>
      </c>
      <c r="J2978" t="s">
        <v>44</v>
      </c>
      <c r="K2978">
        <v>85867.3</v>
      </c>
      <c r="L2978">
        <v>55712</v>
      </c>
      <c r="M2978">
        <v>63788.800000000003</v>
      </c>
      <c r="N2978">
        <v>18960.5</v>
      </c>
      <c r="O2978" t="s">
        <v>44</v>
      </c>
      <c r="P2978" t="s">
        <v>44</v>
      </c>
      <c r="Q2978">
        <v>33964.300000000003</v>
      </c>
      <c r="R2978" t="s">
        <v>44</v>
      </c>
      <c r="S2978" t="s">
        <v>44</v>
      </c>
      <c r="T2978" t="s">
        <v>44</v>
      </c>
      <c r="U2978" t="s">
        <v>44</v>
      </c>
      <c r="V2978">
        <v>56415.7</v>
      </c>
      <c r="W2978" t="s">
        <v>44</v>
      </c>
      <c r="X2978" t="s">
        <v>44</v>
      </c>
      <c r="Y2978" t="s">
        <v>44</v>
      </c>
      <c r="Z2978">
        <v>83787.5</v>
      </c>
      <c r="AA2978">
        <v>53128.4</v>
      </c>
      <c r="AB2978">
        <v>48846.2</v>
      </c>
      <c r="AC2978">
        <v>49574.7</v>
      </c>
      <c r="AD2978">
        <v>34407.699999999997</v>
      </c>
      <c r="AE2978">
        <v>37692.400000000001</v>
      </c>
      <c r="AF2978" t="s">
        <v>44</v>
      </c>
      <c r="AG2978" t="s">
        <v>44</v>
      </c>
      <c r="AH2978" t="s">
        <v>44</v>
      </c>
      <c r="AI2978" t="s">
        <v>44</v>
      </c>
      <c r="AJ2978" t="s">
        <v>44</v>
      </c>
      <c r="AK2978" t="s">
        <v>44</v>
      </c>
      <c r="AL2978">
        <v>61740.6</v>
      </c>
      <c r="AM2978">
        <v>94925.5</v>
      </c>
      <c r="AN2978">
        <v>48112.3</v>
      </c>
      <c r="AO2978">
        <v>91115.9</v>
      </c>
      <c r="AP2978">
        <v>112942</v>
      </c>
      <c r="AQ2978">
        <v>107729</v>
      </c>
    </row>
    <row r="2979" spans="1:43">
      <c r="A2979">
        <v>2978</v>
      </c>
      <c r="B2979" t="s">
        <v>5997</v>
      </c>
      <c r="C2979" t="s">
        <v>5998</v>
      </c>
      <c r="D2979">
        <v>7.1633199999999997E-4</v>
      </c>
      <c r="E2979">
        <v>10</v>
      </c>
      <c r="F2979">
        <v>10</v>
      </c>
      <c r="G2979">
        <v>0</v>
      </c>
      <c r="H2979">
        <v>2206510</v>
      </c>
      <c r="I2979">
        <v>2067830</v>
      </c>
      <c r="J2979">
        <v>2231900</v>
      </c>
      <c r="K2979">
        <v>2168980</v>
      </c>
      <c r="L2979">
        <v>2021710</v>
      </c>
      <c r="M2979">
        <v>2293850</v>
      </c>
      <c r="N2979">
        <v>2296620</v>
      </c>
      <c r="O2979">
        <v>2264570</v>
      </c>
      <c r="P2979">
        <v>2554120</v>
      </c>
      <c r="Q2979">
        <v>1499730</v>
      </c>
      <c r="R2979">
        <v>1471810</v>
      </c>
      <c r="S2979">
        <v>1681080</v>
      </c>
      <c r="T2979">
        <v>2400640</v>
      </c>
      <c r="U2979">
        <v>2678920</v>
      </c>
      <c r="V2979">
        <v>2638090</v>
      </c>
      <c r="W2979">
        <v>1280500</v>
      </c>
      <c r="X2979">
        <v>1331310</v>
      </c>
      <c r="Y2979">
        <v>1376840</v>
      </c>
      <c r="Z2979">
        <v>2565850</v>
      </c>
      <c r="AA2979">
        <v>2385020</v>
      </c>
      <c r="AB2979">
        <v>2603630</v>
      </c>
      <c r="AC2979">
        <v>1838920</v>
      </c>
      <c r="AD2979">
        <v>1597630</v>
      </c>
      <c r="AE2979">
        <v>1946780</v>
      </c>
      <c r="AF2979">
        <v>1535050</v>
      </c>
      <c r="AG2979">
        <v>1683850</v>
      </c>
      <c r="AH2979">
        <v>1795220</v>
      </c>
      <c r="AI2979">
        <v>1407030</v>
      </c>
      <c r="AJ2979">
        <v>1386590</v>
      </c>
      <c r="AK2979">
        <v>1485400</v>
      </c>
      <c r="AL2979">
        <v>1407320</v>
      </c>
      <c r="AM2979">
        <v>2008710</v>
      </c>
      <c r="AN2979">
        <v>1539110</v>
      </c>
      <c r="AO2979">
        <v>844079</v>
      </c>
      <c r="AP2979">
        <v>1045390</v>
      </c>
      <c r="AQ2979">
        <v>1164120</v>
      </c>
    </row>
    <row r="2980" spans="1:43">
      <c r="A2980">
        <v>2979</v>
      </c>
      <c r="B2980" t="s">
        <v>5999</v>
      </c>
      <c r="C2980" t="s">
        <v>6000</v>
      </c>
      <c r="D2980">
        <v>1.9036500000000001E-2</v>
      </c>
      <c r="E2980">
        <v>1</v>
      </c>
      <c r="F2980">
        <v>1</v>
      </c>
      <c r="G2980">
        <v>0</v>
      </c>
      <c r="H2980">
        <v>70861.5</v>
      </c>
      <c r="I2980">
        <v>43878.400000000001</v>
      </c>
      <c r="J2980">
        <v>29023.8</v>
      </c>
      <c r="K2980">
        <v>145600</v>
      </c>
      <c r="L2980">
        <v>122457</v>
      </c>
      <c r="M2980">
        <v>139057</v>
      </c>
      <c r="N2980">
        <v>91603.7</v>
      </c>
      <c r="O2980">
        <v>75737</v>
      </c>
      <c r="P2980">
        <v>60354.5</v>
      </c>
      <c r="Q2980">
        <v>59334.400000000001</v>
      </c>
      <c r="R2980">
        <v>63395.9</v>
      </c>
      <c r="S2980">
        <v>64279</v>
      </c>
      <c r="T2980">
        <v>39119.300000000003</v>
      </c>
      <c r="U2980">
        <v>33414.6</v>
      </c>
      <c r="V2980">
        <v>31517.200000000001</v>
      </c>
      <c r="W2980">
        <v>33161.300000000003</v>
      </c>
      <c r="X2980">
        <v>27806.5</v>
      </c>
      <c r="Y2980">
        <v>11693.3</v>
      </c>
      <c r="Z2980">
        <v>107345</v>
      </c>
      <c r="AA2980">
        <v>104242</v>
      </c>
      <c r="AB2980">
        <v>109349</v>
      </c>
      <c r="AC2980">
        <v>124093</v>
      </c>
      <c r="AD2980">
        <v>73442.100000000006</v>
      </c>
      <c r="AE2980">
        <v>77004.3</v>
      </c>
      <c r="AF2980">
        <v>27502.5</v>
      </c>
      <c r="AG2980">
        <v>32842.400000000001</v>
      </c>
      <c r="AH2980" t="s">
        <v>44</v>
      </c>
      <c r="AI2980">
        <v>78242.399999999994</v>
      </c>
      <c r="AJ2980">
        <v>54269.3</v>
      </c>
      <c r="AK2980">
        <v>65592.600000000006</v>
      </c>
      <c r="AL2980">
        <v>96760.5</v>
      </c>
      <c r="AM2980">
        <v>107204</v>
      </c>
      <c r="AN2980">
        <v>74916.399999999994</v>
      </c>
      <c r="AO2980">
        <v>63891.9</v>
      </c>
      <c r="AP2980">
        <v>92046.9</v>
      </c>
      <c r="AQ2980">
        <v>102128</v>
      </c>
    </row>
    <row r="2981" spans="1:43">
      <c r="A2981">
        <v>2980</v>
      </c>
      <c r="B2981" t="s">
        <v>6001</v>
      </c>
      <c r="C2981" t="s">
        <v>6002</v>
      </c>
      <c r="D2981">
        <v>7.1633199999999997E-4</v>
      </c>
      <c r="E2981">
        <v>6</v>
      </c>
      <c r="F2981">
        <v>6</v>
      </c>
      <c r="G2981">
        <v>0</v>
      </c>
      <c r="H2981">
        <v>498467</v>
      </c>
      <c r="I2981">
        <v>477420</v>
      </c>
      <c r="J2981">
        <v>438154</v>
      </c>
      <c r="K2981">
        <v>617326</v>
      </c>
      <c r="L2981">
        <v>568515</v>
      </c>
      <c r="M2981">
        <v>602384</v>
      </c>
      <c r="N2981">
        <v>959470</v>
      </c>
      <c r="O2981">
        <v>995401</v>
      </c>
      <c r="P2981">
        <v>949361</v>
      </c>
      <c r="Q2981">
        <v>760778</v>
      </c>
      <c r="R2981">
        <v>825637</v>
      </c>
      <c r="S2981">
        <v>908938</v>
      </c>
      <c r="T2981">
        <v>559196</v>
      </c>
      <c r="U2981">
        <v>689282</v>
      </c>
      <c r="V2981">
        <v>641188</v>
      </c>
      <c r="W2981">
        <v>458410</v>
      </c>
      <c r="X2981">
        <v>488891</v>
      </c>
      <c r="Y2981">
        <v>443299</v>
      </c>
      <c r="Z2981">
        <v>1243560</v>
      </c>
      <c r="AA2981">
        <v>1343270</v>
      </c>
      <c r="AB2981">
        <v>1407540</v>
      </c>
      <c r="AC2981">
        <v>907540</v>
      </c>
      <c r="AD2981">
        <v>911316</v>
      </c>
      <c r="AE2981">
        <v>967534</v>
      </c>
      <c r="AF2981">
        <v>942354</v>
      </c>
      <c r="AG2981">
        <v>1121350</v>
      </c>
      <c r="AH2981">
        <v>1150100</v>
      </c>
      <c r="AI2981">
        <v>696870</v>
      </c>
      <c r="AJ2981">
        <v>992968</v>
      </c>
      <c r="AK2981">
        <v>1004390</v>
      </c>
      <c r="AL2981">
        <v>629210</v>
      </c>
      <c r="AM2981">
        <v>848115</v>
      </c>
      <c r="AN2981">
        <v>772683</v>
      </c>
      <c r="AO2981">
        <v>506069</v>
      </c>
      <c r="AP2981">
        <v>720304</v>
      </c>
      <c r="AQ2981">
        <v>753185</v>
      </c>
    </row>
    <row r="2982" spans="1:43">
      <c r="A2982">
        <v>2981</v>
      </c>
      <c r="B2982" t="s">
        <v>6003</v>
      </c>
      <c r="C2982" t="s">
        <v>6004</v>
      </c>
      <c r="D2982">
        <v>2.2048399999999999E-2</v>
      </c>
      <c r="E2982">
        <v>3</v>
      </c>
      <c r="F2982">
        <v>3</v>
      </c>
      <c r="G2982">
        <v>0</v>
      </c>
      <c r="H2982">
        <v>254295</v>
      </c>
      <c r="I2982">
        <v>233364</v>
      </c>
      <c r="J2982">
        <v>205815</v>
      </c>
      <c r="K2982">
        <v>191439</v>
      </c>
      <c r="L2982">
        <v>181546</v>
      </c>
      <c r="M2982">
        <v>227938</v>
      </c>
      <c r="N2982">
        <v>327892</v>
      </c>
      <c r="O2982">
        <v>375723</v>
      </c>
      <c r="P2982">
        <v>403631</v>
      </c>
      <c r="Q2982">
        <v>278441</v>
      </c>
      <c r="R2982">
        <v>246527</v>
      </c>
      <c r="S2982">
        <v>275195</v>
      </c>
      <c r="T2982">
        <v>270968</v>
      </c>
      <c r="U2982">
        <v>347109</v>
      </c>
      <c r="V2982">
        <v>352367</v>
      </c>
      <c r="W2982">
        <v>130742</v>
      </c>
      <c r="X2982">
        <v>121215</v>
      </c>
      <c r="Y2982">
        <v>157806</v>
      </c>
      <c r="Z2982">
        <v>303050</v>
      </c>
      <c r="AA2982">
        <v>335070</v>
      </c>
      <c r="AB2982">
        <v>360055</v>
      </c>
      <c r="AC2982">
        <v>250688</v>
      </c>
      <c r="AD2982">
        <v>211113</v>
      </c>
      <c r="AE2982">
        <v>285338</v>
      </c>
      <c r="AF2982">
        <v>158120</v>
      </c>
      <c r="AG2982">
        <v>171641</v>
      </c>
      <c r="AH2982">
        <v>159558</v>
      </c>
      <c r="AI2982">
        <v>255946</v>
      </c>
      <c r="AJ2982">
        <v>227679</v>
      </c>
      <c r="AK2982">
        <v>264117</v>
      </c>
      <c r="AL2982">
        <v>76131.100000000006</v>
      </c>
      <c r="AM2982">
        <v>83626</v>
      </c>
      <c r="AN2982">
        <v>45429.9</v>
      </c>
      <c r="AO2982">
        <v>70872.899999999994</v>
      </c>
      <c r="AP2982">
        <v>48247.6</v>
      </c>
      <c r="AQ2982">
        <v>51585.7</v>
      </c>
    </row>
    <row r="2983" spans="1:43">
      <c r="A2983">
        <v>2982</v>
      </c>
      <c r="B2983" t="s">
        <v>6005</v>
      </c>
      <c r="C2983" t="s">
        <v>6006</v>
      </c>
      <c r="D2983">
        <v>1.9721599999999999E-2</v>
      </c>
      <c r="E2983">
        <v>1</v>
      </c>
      <c r="F2983">
        <v>1</v>
      </c>
      <c r="G2983">
        <v>0</v>
      </c>
      <c r="H2983">
        <v>55180.800000000003</v>
      </c>
      <c r="I2983">
        <v>56716.800000000003</v>
      </c>
      <c r="J2983">
        <v>65556.399999999994</v>
      </c>
      <c r="K2983">
        <v>71394.3</v>
      </c>
      <c r="L2983" t="s">
        <v>44</v>
      </c>
      <c r="M2983">
        <v>64720.800000000003</v>
      </c>
      <c r="N2983" t="s">
        <v>44</v>
      </c>
      <c r="O2983">
        <v>51668.3</v>
      </c>
      <c r="P2983">
        <v>56203.5</v>
      </c>
      <c r="Q2983">
        <v>121460</v>
      </c>
      <c r="R2983" t="s">
        <v>44</v>
      </c>
      <c r="S2983">
        <v>20166.3</v>
      </c>
      <c r="T2983">
        <v>97123.3</v>
      </c>
      <c r="U2983">
        <v>119102</v>
      </c>
      <c r="V2983">
        <v>24872.7</v>
      </c>
      <c r="W2983">
        <v>42834.400000000001</v>
      </c>
      <c r="X2983">
        <v>55302.8</v>
      </c>
      <c r="Y2983">
        <v>33588.400000000001</v>
      </c>
      <c r="Z2983">
        <v>158735</v>
      </c>
      <c r="AA2983">
        <v>82203.8</v>
      </c>
      <c r="AB2983">
        <v>83443.399999999994</v>
      </c>
      <c r="AC2983" t="s">
        <v>44</v>
      </c>
      <c r="AD2983">
        <v>65999.399999999994</v>
      </c>
      <c r="AE2983">
        <v>77685.8</v>
      </c>
      <c r="AF2983">
        <v>98148.3</v>
      </c>
      <c r="AG2983">
        <v>31770.1</v>
      </c>
      <c r="AH2983">
        <v>132123</v>
      </c>
      <c r="AI2983">
        <v>127561</v>
      </c>
      <c r="AJ2983">
        <v>75295.100000000006</v>
      </c>
      <c r="AK2983">
        <v>86670.1</v>
      </c>
      <c r="AL2983">
        <v>67949.3</v>
      </c>
      <c r="AM2983">
        <v>89099.199999999997</v>
      </c>
      <c r="AN2983">
        <v>66164.899999999994</v>
      </c>
      <c r="AO2983">
        <v>26842.6</v>
      </c>
      <c r="AP2983" t="s">
        <v>44</v>
      </c>
      <c r="AQ2983" t="s">
        <v>44</v>
      </c>
    </row>
    <row r="2984" spans="1:43">
      <c r="A2984">
        <v>2983</v>
      </c>
      <c r="B2984" t="s">
        <v>6007</v>
      </c>
      <c r="C2984" t="s">
        <v>6008</v>
      </c>
      <c r="D2984">
        <v>7.1633199999999997E-4</v>
      </c>
      <c r="E2984">
        <v>7</v>
      </c>
      <c r="F2984">
        <v>7</v>
      </c>
      <c r="G2984">
        <v>0</v>
      </c>
      <c r="H2984">
        <v>211452</v>
      </c>
      <c r="I2984">
        <v>212312</v>
      </c>
      <c r="J2984">
        <v>197914</v>
      </c>
      <c r="K2984">
        <v>202290</v>
      </c>
      <c r="L2984">
        <v>150274</v>
      </c>
      <c r="M2984">
        <v>184791</v>
      </c>
      <c r="N2984">
        <v>189353</v>
      </c>
      <c r="O2984">
        <v>227131</v>
      </c>
      <c r="P2984">
        <v>206930</v>
      </c>
      <c r="Q2984">
        <v>155677</v>
      </c>
      <c r="R2984">
        <v>140946</v>
      </c>
      <c r="S2984">
        <v>173473</v>
      </c>
      <c r="T2984">
        <v>231027</v>
      </c>
      <c r="U2984">
        <v>291315</v>
      </c>
      <c r="V2984">
        <v>291362</v>
      </c>
      <c r="W2984">
        <v>148889</v>
      </c>
      <c r="X2984">
        <v>155286</v>
      </c>
      <c r="Y2984">
        <v>177710</v>
      </c>
      <c r="Z2984">
        <v>256891</v>
      </c>
      <c r="AA2984">
        <v>245002</v>
      </c>
      <c r="AB2984">
        <v>277185</v>
      </c>
      <c r="AC2984">
        <v>188252</v>
      </c>
      <c r="AD2984">
        <v>187964</v>
      </c>
      <c r="AE2984">
        <v>234231</v>
      </c>
      <c r="AF2984">
        <v>196124</v>
      </c>
      <c r="AG2984">
        <v>231376</v>
      </c>
      <c r="AH2984">
        <v>284768</v>
      </c>
      <c r="AI2984">
        <v>135014</v>
      </c>
      <c r="AJ2984">
        <v>174719</v>
      </c>
      <c r="AK2984">
        <v>201691</v>
      </c>
      <c r="AL2984">
        <v>166322</v>
      </c>
      <c r="AM2984">
        <v>260502</v>
      </c>
      <c r="AN2984">
        <v>199560</v>
      </c>
      <c r="AO2984">
        <v>101446</v>
      </c>
      <c r="AP2984">
        <v>159204</v>
      </c>
      <c r="AQ2984">
        <v>175474</v>
      </c>
    </row>
    <row r="2985" spans="1:43">
      <c r="A2985">
        <v>2984</v>
      </c>
      <c r="B2985" t="s">
        <v>6009</v>
      </c>
      <c r="C2985" t="s">
        <v>6010</v>
      </c>
      <c r="D2985">
        <v>4.43787E-3</v>
      </c>
      <c r="E2985">
        <v>2</v>
      </c>
      <c r="F2985">
        <v>2</v>
      </c>
      <c r="G2985">
        <v>0</v>
      </c>
      <c r="H2985">
        <v>188266</v>
      </c>
      <c r="I2985">
        <v>151794</v>
      </c>
      <c r="J2985">
        <v>78534.7</v>
      </c>
      <c r="K2985">
        <v>179558</v>
      </c>
      <c r="L2985">
        <v>146767</v>
      </c>
      <c r="M2985">
        <v>132175</v>
      </c>
      <c r="N2985">
        <v>189693</v>
      </c>
      <c r="O2985">
        <v>150799</v>
      </c>
      <c r="P2985">
        <v>85271.1</v>
      </c>
      <c r="Q2985">
        <v>158364</v>
      </c>
      <c r="R2985">
        <v>100792</v>
      </c>
      <c r="S2985">
        <v>63111.4</v>
      </c>
      <c r="T2985">
        <v>182254</v>
      </c>
      <c r="U2985">
        <v>158673</v>
      </c>
      <c r="V2985">
        <v>169974</v>
      </c>
      <c r="W2985">
        <v>120750</v>
      </c>
      <c r="X2985">
        <v>90464.1</v>
      </c>
      <c r="Y2985">
        <v>61366.5</v>
      </c>
      <c r="Z2985">
        <v>224194</v>
      </c>
      <c r="AA2985">
        <v>203191</v>
      </c>
      <c r="AB2985">
        <v>190679</v>
      </c>
      <c r="AC2985">
        <v>176817</v>
      </c>
      <c r="AD2985">
        <v>106419</v>
      </c>
      <c r="AE2985">
        <v>126653</v>
      </c>
      <c r="AF2985">
        <v>136607</v>
      </c>
      <c r="AG2985">
        <v>118567</v>
      </c>
      <c r="AH2985">
        <v>54636.800000000003</v>
      </c>
      <c r="AI2985">
        <v>156399</v>
      </c>
      <c r="AJ2985">
        <v>100533</v>
      </c>
      <c r="AK2985">
        <v>74925.899999999994</v>
      </c>
      <c r="AL2985">
        <v>180602</v>
      </c>
      <c r="AM2985">
        <v>185846</v>
      </c>
      <c r="AN2985">
        <v>72663.199999999997</v>
      </c>
      <c r="AO2985">
        <v>85495.7</v>
      </c>
      <c r="AP2985">
        <v>91354.1</v>
      </c>
      <c r="AQ2985">
        <v>52254.1</v>
      </c>
    </row>
    <row r="2986" spans="1:43">
      <c r="A2986">
        <v>2985</v>
      </c>
      <c r="B2986" t="s">
        <v>6011</v>
      </c>
      <c r="C2986" t="s">
        <v>6012</v>
      </c>
      <c r="D2986">
        <v>7.1633199999999997E-4</v>
      </c>
      <c r="E2986">
        <v>10</v>
      </c>
      <c r="F2986">
        <v>10</v>
      </c>
      <c r="G2986">
        <v>0</v>
      </c>
      <c r="H2986">
        <v>287431</v>
      </c>
      <c r="I2986">
        <v>313021</v>
      </c>
      <c r="J2986">
        <v>323286</v>
      </c>
      <c r="K2986">
        <v>424140</v>
      </c>
      <c r="L2986">
        <v>408027</v>
      </c>
      <c r="M2986">
        <v>387584</v>
      </c>
      <c r="N2986">
        <v>385679</v>
      </c>
      <c r="O2986">
        <v>452570</v>
      </c>
      <c r="P2986">
        <v>417827</v>
      </c>
      <c r="Q2986">
        <v>229441</v>
      </c>
      <c r="R2986">
        <v>268784</v>
      </c>
      <c r="S2986">
        <v>276478</v>
      </c>
      <c r="T2986">
        <v>431155</v>
      </c>
      <c r="U2986">
        <v>532059</v>
      </c>
      <c r="V2986">
        <v>499560</v>
      </c>
      <c r="W2986">
        <v>188294</v>
      </c>
      <c r="X2986">
        <v>225169</v>
      </c>
      <c r="Y2986">
        <v>263284</v>
      </c>
      <c r="Z2986">
        <v>521370</v>
      </c>
      <c r="AA2986">
        <v>564326</v>
      </c>
      <c r="AB2986">
        <v>630111</v>
      </c>
      <c r="AC2986">
        <v>312336</v>
      </c>
      <c r="AD2986">
        <v>371157</v>
      </c>
      <c r="AE2986">
        <v>309355</v>
      </c>
      <c r="AF2986">
        <v>312312</v>
      </c>
      <c r="AG2986">
        <v>268370</v>
      </c>
      <c r="AH2986">
        <v>320561</v>
      </c>
      <c r="AI2986">
        <v>261709</v>
      </c>
      <c r="AJ2986">
        <v>275554</v>
      </c>
      <c r="AK2986">
        <v>321752</v>
      </c>
      <c r="AL2986">
        <v>282719</v>
      </c>
      <c r="AM2986">
        <v>395193</v>
      </c>
      <c r="AN2986">
        <v>254631</v>
      </c>
      <c r="AO2986">
        <v>129319</v>
      </c>
      <c r="AP2986">
        <v>244511</v>
      </c>
      <c r="AQ2986">
        <v>234885</v>
      </c>
    </row>
    <row r="2987" spans="1:43">
      <c r="A2987">
        <v>2986</v>
      </c>
      <c r="B2987" t="s">
        <v>6013</v>
      </c>
      <c r="C2987" t="s">
        <v>6014</v>
      </c>
      <c r="D2987">
        <v>2.4938499999999999E-2</v>
      </c>
      <c r="E2987">
        <v>1</v>
      </c>
      <c r="F2987">
        <v>1</v>
      </c>
      <c r="G2987">
        <v>0</v>
      </c>
      <c r="H2987">
        <v>52077.7</v>
      </c>
      <c r="I2987">
        <v>51069.1</v>
      </c>
      <c r="J2987" t="s">
        <v>44</v>
      </c>
      <c r="K2987">
        <v>56088.9</v>
      </c>
      <c r="L2987">
        <v>38640.199999999997</v>
      </c>
      <c r="M2987">
        <v>33481.199999999997</v>
      </c>
      <c r="N2987">
        <v>42568.3</v>
      </c>
      <c r="O2987">
        <v>55443.7</v>
      </c>
      <c r="P2987" t="s">
        <v>44</v>
      </c>
      <c r="Q2987" t="s">
        <v>44</v>
      </c>
      <c r="R2987" t="s">
        <v>44</v>
      </c>
      <c r="S2987" t="s">
        <v>44</v>
      </c>
      <c r="T2987">
        <v>59117.9</v>
      </c>
      <c r="U2987">
        <v>65275</v>
      </c>
      <c r="V2987">
        <v>64945.9</v>
      </c>
      <c r="W2987" t="s">
        <v>44</v>
      </c>
      <c r="X2987" t="s">
        <v>44</v>
      </c>
      <c r="Y2987" t="s">
        <v>44</v>
      </c>
      <c r="Z2987">
        <v>113693</v>
      </c>
      <c r="AA2987">
        <v>88377.600000000006</v>
      </c>
      <c r="AB2987">
        <v>93150</v>
      </c>
      <c r="AC2987">
        <v>12603.8</v>
      </c>
      <c r="AD2987">
        <v>33682.800000000003</v>
      </c>
      <c r="AE2987" t="s">
        <v>44</v>
      </c>
      <c r="AF2987" t="s">
        <v>44</v>
      </c>
      <c r="AG2987" t="s">
        <v>44</v>
      </c>
      <c r="AH2987" t="s">
        <v>44</v>
      </c>
      <c r="AI2987">
        <v>32913.5</v>
      </c>
      <c r="AJ2987">
        <v>18155.3</v>
      </c>
      <c r="AK2987">
        <v>63544.800000000003</v>
      </c>
      <c r="AL2987">
        <v>65835.600000000006</v>
      </c>
      <c r="AM2987">
        <v>106059</v>
      </c>
      <c r="AN2987">
        <v>44190</v>
      </c>
      <c r="AO2987">
        <v>45147.9</v>
      </c>
      <c r="AP2987">
        <v>33949.9</v>
      </c>
      <c r="AQ2987">
        <v>54077.3</v>
      </c>
    </row>
    <row r="2988" spans="1:43">
      <c r="A2988">
        <v>2987</v>
      </c>
      <c r="B2988" t="s">
        <v>6015</v>
      </c>
      <c r="C2988" t="s">
        <v>6016</v>
      </c>
      <c r="D2988">
        <v>7.1633199999999997E-4</v>
      </c>
      <c r="E2988">
        <v>8</v>
      </c>
      <c r="F2988">
        <v>7</v>
      </c>
      <c r="G2988">
        <v>1</v>
      </c>
      <c r="H2988">
        <v>505353</v>
      </c>
      <c r="I2988">
        <v>432495</v>
      </c>
      <c r="J2988">
        <v>499939</v>
      </c>
      <c r="K2988">
        <v>603283</v>
      </c>
      <c r="L2988">
        <v>502772</v>
      </c>
      <c r="M2988">
        <v>550712</v>
      </c>
      <c r="N2988">
        <v>626196</v>
      </c>
      <c r="O2988">
        <v>613059</v>
      </c>
      <c r="P2988">
        <v>593230</v>
      </c>
      <c r="Q2988">
        <v>468738</v>
      </c>
      <c r="R2988">
        <v>461894</v>
      </c>
      <c r="S2988">
        <v>459340</v>
      </c>
      <c r="T2988">
        <v>519978</v>
      </c>
      <c r="U2988">
        <v>648397</v>
      </c>
      <c r="V2988">
        <v>597512</v>
      </c>
      <c r="W2988">
        <v>386386</v>
      </c>
      <c r="X2988">
        <v>387921</v>
      </c>
      <c r="Y2988">
        <v>406714</v>
      </c>
      <c r="Z2988">
        <v>511052</v>
      </c>
      <c r="AA2988">
        <v>477070</v>
      </c>
      <c r="AB2988">
        <v>469202</v>
      </c>
      <c r="AC2988">
        <v>486159</v>
      </c>
      <c r="AD2988">
        <v>469485</v>
      </c>
      <c r="AE2988">
        <v>478130</v>
      </c>
      <c r="AF2988">
        <v>421284</v>
      </c>
      <c r="AG2988">
        <v>419895</v>
      </c>
      <c r="AH2988">
        <v>390697</v>
      </c>
      <c r="AI2988">
        <v>397013</v>
      </c>
      <c r="AJ2988">
        <v>390481</v>
      </c>
      <c r="AK2988">
        <v>463338</v>
      </c>
      <c r="AL2988">
        <v>421771</v>
      </c>
      <c r="AM2988">
        <v>604264</v>
      </c>
      <c r="AN2988">
        <v>411400</v>
      </c>
      <c r="AO2988">
        <v>298104</v>
      </c>
      <c r="AP2988">
        <v>441532</v>
      </c>
      <c r="AQ2988">
        <v>378360</v>
      </c>
    </row>
    <row r="2989" spans="1:43">
      <c r="A2989">
        <v>2988</v>
      </c>
      <c r="B2989" t="s">
        <v>6017</v>
      </c>
      <c r="C2989" t="s">
        <v>6018</v>
      </c>
      <c r="D2989">
        <v>4.1879899999999999E-3</v>
      </c>
      <c r="E2989">
        <v>3</v>
      </c>
      <c r="F2989">
        <v>3</v>
      </c>
      <c r="G2989">
        <v>0</v>
      </c>
      <c r="H2989">
        <v>56271.5</v>
      </c>
      <c r="I2989">
        <v>57456.5</v>
      </c>
      <c r="J2989">
        <v>46713.7</v>
      </c>
      <c r="K2989">
        <v>99988.5</v>
      </c>
      <c r="L2989">
        <v>102020</v>
      </c>
      <c r="M2989">
        <v>61058.8</v>
      </c>
      <c r="N2989">
        <v>149386</v>
      </c>
      <c r="O2989">
        <v>169077</v>
      </c>
      <c r="P2989">
        <v>158706</v>
      </c>
      <c r="Q2989">
        <v>132207</v>
      </c>
      <c r="R2989">
        <v>138860</v>
      </c>
      <c r="S2989">
        <v>131384</v>
      </c>
      <c r="T2989">
        <v>95807.9</v>
      </c>
      <c r="U2989">
        <v>113247</v>
      </c>
      <c r="V2989">
        <v>140557</v>
      </c>
      <c r="W2989">
        <v>72410</v>
      </c>
      <c r="X2989">
        <v>93813.3</v>
      </c>
      <c r="Y2989">
        <v>80464.800000000003</v>
      </c>
      <c r="Z2989">
        <v>98080.6</v>
      </c>
      <c r="AA2989">
        <v>97004.3</v>
      </c>
      <c r="AB2989">
        <v>104580</v>
      </c>
      <c r="AC2989">
        <v>118882</v>
      </c>
      <c r="AD2989">
        <v>71065.2</v>
      </c>
      <c r="AE2989">
        <v>90532.3</v>
      </c>
      <c r="AF2989">
        <v>89342</v>
      </c>
      <c r="AG2989">
        <v>84261.4</v>
      </c>
      <c r="AH2989">
        <v>85782.7</v>
      </c>
      <c r="AI2989">
        <v>78917.100000000006</v>
      </c>
      <c r="AJ2989">
        <v>94756.4</v>
      </c>
      <c r="AK2989">
        <v>114290</v>
      </c>
      <c r="AL2989">
        <v>39197.4</v>
      </c>
      <c r="AM2989">
        <v>58481.5</v>
      </c>
      <c r="AN2989">
        <v>64521.4</v>
      </c>
      <c r="AO2989">
        <v>33075.800000000003</v>
      </c>
      <c r="AP2989">
        <v>67545.399999999994</v>
      </c>
      <c r="AQ2989">
        <v>23557.5</v>
      </c>
    </row>
    <row r="2990" spans="1:43">
      <c r="A2990">
        <v>2989</v>
      </c>
      <c r="B2990" t="s">
        <v>6019</v>
      </c>
      <c r="C2990" t="s">
        <v>6020</v>
      </c>
      <c r="D2990">
        <v>5.3742800000000004E-3</v>
      </c>
      <c r="E2990">
        <v>1</v>
      </c>
      <c r="F2990">
        <v>1</v>
      </c>
      <c r="G2990">
        <v>0</v>
      </c>
      <c r="H2990">
        <v>8736.0300000000007</v>
      </c>
      <c r="I2990" t="s">
        <v>44</v>
      </c>
      <c r="J2990">
        <v>12871.1</v>
      </c>
      <c r="K2990">
        <v>21426.5</v>
      </c>
      <c r="L2990">
        <v>8386.91</v>
      </c>
      <c r="M2990">
        <v>35587</v>
      </c>
      <c r="N2990">
        <v>5564.28</v>
      </c>
      <c r="O2990">
        <v>3105.85</v>
      </c>
      <c r="P2990">
        <v>10712.7</v>
      </c>
      <c r="Q2990" t="s">
        <v>44</v>
      </c>
      <c r="R2990" t="s">
        <v>44</v>
      </c>
      <c r="S2990" t="s">
        <v>44</v>
      </c>
      <c r="T2990">
        <v>33508</v>
      </c>
      <c r="U2990">
        <v>35286.300000000003</v>
      </c>
      <c r="V2990">
        <v>32541.5</v>
      </c>
      <c r="W2990">
        <v>7564.08</v>
      </c>
      <c r="X2990">
        <v>7639.36</v>
      </c>
      <c r="Y2990" t="s">
        <v>44</v>
      </c>
      <c r="Z2990">
        <v>48746.3</v>
      </c>
      <c r="AA2990">
        <v>36758.199999999997</v>
      </c>
      <c r="AB2990">
        <v>30344.799999999999</v>
      </c>
      <c r="AC2990">
        <v>15607.7</v>
      </c>
      <c r="AD2990">
        <v>1228.47</v>
      </c>
      <c r="AE2990">
        <v>11699.1</v>
      </c>
      <c r="AF2990">
        <v>6562.58</v>
      </c>
      <c r="AG2990">
        <v>4597.4799999999996</v>
      </c>
      <c r="AH2990">
        <v>9830.5300000000007</v>
      </c>
      <c r="AI2990">
        <v>11153.2</v>
      </c>
      <c r="AJ2990">
        <v>12427.2</v>
      </c>
      <c r="AK2990">
        <v>1395.41</v>
      </c>
      <c r="AL2990">
        <v>31230.1</v>
      </c>
      <c r="AM2990">
        <v>36751.1</v>
      </c>
      <c r="AN2990">
        <v>26981.599999999999</v>
      </c>
      <c r="AO2990">
        <v>7856.48</v>
      </c>
      <c r="AP2990">
        <v>6509.04</v>
      </c>
      <c r="AQ2990">
        <v>9529.77</v>
      </c>
    </row>
    <row r="2991" spans="1:43">
      <c r="A2991">
        <v>2990</v>
      </c>
      <c r="B2991" t="s">
        <v>6021</v>
      </c>
      <c r="C2991" t="s">
        <v>6022</v>
      </c>
      <c r="D2991">
        <v>1.1173199999999999E-2</v>
      </c>
      <c r="E2991">
        <v>2</v>
      </c>
      <c r="F2991">
        <v>2</v>
      </c>
      <c r="G2991">
        <v>0</v>
      </c>
      <c r="H2991">
        <v>173108</v>
      </c>
      <c r="I2991">
        <v>152035</v>
      </c>
      <c r="J2991">
        <v>125341</v>
      </c>
      <c r="K2991">
        <v>247956</v>
      </c>
      <c r="L2991">
        <v>153748</v>
      </c>
      <c r="M2991">
        <v>252369</v>
      </c>
      <c r="N2991">
        <v>159486</v>
      </c>
      <c r="O2991">
        <v>110720</v>
      </c>
      <c r="P2991">
        <v>142907</v>
      </c>
      <c r="Q2991">
        <v>107377</v>
      </c>
      <c r="R2991">
        <v>145314</v>
      </c>
      <c r="S2991">
        <v>125016</v>
      </c>
      <c r="T2991">
        <v>103827</v>
      </c>
      <c r="U2991">
        <v>161869</v>
      </c>
      <c r="V2991">
        <v>76908.5</v>
      </c>
      <c r="W2991">
        <v>85739</v>
      </c>
      <c r="X2991">
        <v>46573.4</v>
      </c>
      <c r="Y2991">
        <v>111829</v>
      </c>
      <c r="Z2991">
        <v>205719</v>
      </c>
      <c r="AA2991">
        <v>172075</v>
      </c>
      <c r="AB2991">
        <v>302169</v>
      </c>
      <c r="AC2991">
        <v>219027</v>
      </c>
      <c r="AD2991">
        <v>216029</v>
      </c>
      <c r="AE2991">
        <v>158670</v>
      </c>
      <c r="AF2991">
        <v>143863</v>
      </c>
      <c r="AG2991">
        <v>151374</v>
      </c>
      <c r="AH2991">
        <v>42914.6</v>
      </c>
      <c r="AI2991">
        <v>160801</v>
      </c>
      <c r="AJ2991">
        <v>118324</v>
      </c>
      <c r="AK2991">
        <v>155777</v>
      </c>
      <c r="AL2991">
        <v>226576</v>
      </c>
      <c r="AM2991">
        <v>290114</v>
      </c>
      <c r="AN2991">
        <v>184659</v>
      </c>
      <c r="AO2991">
        <v>360635</v>
      </c>
      <c r="AP2991">
        <v>481781</v>
      </c>
      <c r="AQ2991">
        <v>444776</v>
      </c>
    </row>
    <row r="2992" spans="1:43">
      <c r="A2992">
        <v>2991</v>
      </c>
      <c r="B2992" t="s">
        <v>6023</v>
      </c>
      <c r="C2992" t="s">
        <v>6024</v>
      </c>
      <c r="D2992">
        <v>8.87574E-3</v>
      </c>
      <c r="E2992">
        <v>2</v>
      </c>
      <c r="F2992">
        <v>2</v>
      </c>
      <c r="G2992">
        <v>0</v>
      </c>
      <c r="H2992">
        <v>33195.300000000003</v>
      </c>
      <c r="I2992">
        <v>10381.200000000001</v>
      </c>
      <c r="J2992">
        <v>34258.199999999997</v>
      </c>
      <c r="K2992">
        <v>36025.800000000003</v>
      </c>
      <c r="L2992">
        <v>25187.1</v>
      </c>
      <c r="M2992">
        <v>32627.599999999999</v>
      </c>
      <c r="N2992">
        <v>46715.1</v>
      </c>
      <c r="O2992">
        <v>56889.599999999999</v>
      </c>
      <c r="P2992">
        <v>63848.7</v>
      </c>
      <c r="Q2992">
        <v>46053.1</v>
      </c>
      <c r="R2992">
        <v>36969.1</v>
      </c>
      <c r="S2992">
        <v>53625.2</v>
      </c>
      <c r="T2992">
        <v>43122.7</v>
      </c>
      <c r="U2992">
        <v>49342.1</v>
      </c>
      <c r="V2992">
        <v>55865</v>
      </c>
      <c r="W2992">
        <v>18854.099999999999</v>
      </c>
      <c r="X2992">
        <v>33598.300000000003</v>
      </c>
      <c r="Y2992">
        <v>30691.7</v>
      </c>
      <c r="Z2992">
        <v>65669.399999999994</v>
      </c>
      <c r="AA2992">
        <v>64212.9</v>
      </c>
      <c r="AB2992">
        <v>66677.5</v>
      </c>
      <c r="AC2992">
        <v>54950.6</v>
      </c>
      <c r="AD2992">
        <v>59206</v>
      </c>
      <c r="AE2992">
        <v>64164.6</v>
      </c>
      <c r="AF2992">
        <v>44403.6</v>
      </c>
      <c r="AG2992">
        <v>44397.9</v>
      </c>
      <c r="AH2992">
        <v>52446.6</v>
      </c>
      <c r="AI2992">
        <v>55913.1</v>
      </c>
      <c r="AJ2992">
        <v>46227.5</v>
      </c>
      <c r="AK2992">
        <v>75462.7</v>
      </c>
      <c r="AL2992">
        <v>38534.199999999997</v>
      </c>
      <c r="AM2992">
        <v>26884.1</v>
      </c>
      <c r="AN2992">
        <v>26291.3</v>
      </c>
      <c r="AO2992">
        <v>12637.5</v>
      </c>
      <c r="AP2992">
        <v>36059.9</v>
      </c>
      <c r="AQ2992">
        <v>43049.4</v>
      </c>
    </row>
    <row r="2993" spans="1:43">
      <c r="A2993">
        <v>2992</v>
      </c>
      <c r="B2993" t="s">
        <v>6025</v>
      </c>
      <c r="C2993" t="s">
        <v>6026</v>
      </c>
      <c r="D2993">
        <v>1.83993E-3</v>
      </c>
      <c r="E2993">
        <v>2</v>
      </c>
      <c r="F2993">
        <v>2</v>
      </c>
      <c r="G2993">
        <v>0</v>
      </c>
      <c r="H2993">
        <v>751988</v>
      </c>
      <c r="I2993">
        <v>484427</v>
      </c>
      <c r="J2993">
        <v>426550</v>
      </c>
      <c r="K2993">
        <v>842891</v>
      </c>
      <c r="L2993">
        <v>985455</v>
      </c>
      <c r="M2993">
        <v>834872</v>
      </c>
      <c r="N2993">
        <v>646891</v>
      </c>
      <c r="O2993">
        <v>936549</v>
      </c>
      <c r="P2993">
        <v>425954</v>
      </c>
      <c r="Q2993">
        <v>787188</v>
      </c>
      <c r="R2993">
        <v>741555</v>
      </c>
      <c r="S2993">
        <v>1090740</v>
      </c>
      <c r="T2993">
        <v>599792</v>
      </c>
      <c r="U2993">
        <v>626399</v>
      </c>
      <c r="V2993">
        <v>1093680</v>
      </c>
      <c r="W2993">
        <v>537386</v>
      </c>
      <c r="X2993">
        <v>639807</v>
      </c>
      <c r="Y2993">
        <v>976248</v>
      </c>
      <c r="Z2993">
        <v>1532500</v>
      </c>
      <c r="AA2993">
        <v>1592910</v>
      </c>
      <c r="AB2993">
        <v>1510140</v>
      </c>
      <c r="AC2993">
        <v>1704130</v>
      </c>
      <c r="AD2993">
        <v>1563640</v>
      </c>
      <c r="AE2993">
        <v>1230110</v>
      </c>
      <c r="AF2993">
        <v>1043170</v>
      </c>
      <c r="AG2993">
        <v>1260730</v>
      </c>
      <c r="AH2993">
        <v>1444530</v>
      </c>
      <c r="AI2993">
        <v>1467640</v>
      </c>
      <c r="AJ2993">
        <v>1572360</v>
      </c>
      <c r="AK2993">
        <v>1730740</v>
      </c>
      <c r="AL2993">
        <v>565525</v>
      </c>
      <c r="AM2993">
        <v>957813</v>
      </c>
      <c r="AN2993">
        <v>875879</v>
      </c>
      <c r="AO2993">
        <v>473509</v>
      </c>
      <c r="AP2993">
        <v>829182</v>
      </c>
      <c r="AQ2993">
        <v>564711</v>
      </c>
    </row>
    <row r="2994" spans="1:43">
      <c r="A2994">
        <v>2993</v>
      </c>
      <c r="B2994" t="s">
        <v>6027</v>
      </c>
      <c r="C2994" t="s">
        <v>6028</v>
      </c>
      <c r="D2994">
        <v>3.0188699999999999E-2</v>
      </c>
      <c r="E2994">
        <v>2</v>
      </c>
      <c r="F2994">
        <v>2</v>
      </c>
      <c r="G2994">
        <v>0</v>
      </c>
      <c r="H2994">
        <v>53147.3</v>
      </c>
      <c r="I2994">
        <v>61027.9</v>
      </c>
      <c r="J2994">
        <v>63165.3</v>
      </c>
      <c r="K2994" t="s">
        <v>44</v>
      </c>
      <c r="L2994">
        <v>24780.7</v>
      </c>
      <c r="M2994" t="s">
        <v>44</v>
      </c>
      <c r="N2994">
        <v>20886.099999999999</v>
      </c>
      <c r="O2994">
        <v>36294</v>
      </c>
      <c r="P2994" t="s">
        <v>44</v>
      </c>
      <c r="Q2994" t="s">
        <v>44</v>
      </c>
      <c r="R2994" t="s">
        <v>44</v>
      </c>
      <c r="S2994">
        <v>19075.2</v>
      </c>
      <c r="T2994">
        <v>64035.8</v>
      </c>
      <c r="U2994">
        <v>70196.800000000003</v>
      </c>
      <c r="V2994">
        <v>71343.7</v>
      </c>
      <c r="W2994" t="s">
        <v>44</v>
      </c>
      <c r="X2994" t="s">
        <v>44</v>
      </c>
      <c r="Y2994" t="s">
        <v>44</v>
      </c>
      <c r="Z2994">
        <v>112820</v>
      </c>
      <c r="AA2994">
        <v>119235</v>
      </c>
      <c r="AB2994">
        <v>117646</v>
      </c>
      <c r="AC2994">
        <v>37668.1</v>
      </c>
      <c r="AD2994" t="s">
        <v>44</v>
      </c>
      <c r="AE2994" t="s">
        <v>44</v>
      </c>
      <c r="AF2994" t="s">
        <v>44</v>
      </c>
      <c r="AG2994">
        <v>35730.5</v>
      </c>
      <c r="AH2994">
        <v>26436.6</v>
      </c>
      <c r="AI2994" t="s">
        <v>44</v>
      </c>
      <c r="AJ2994">
        <v>21261.599999999999</v>
      </c>
      <c r="AK2994" t="s">
        <v>44</v>
      </c>
      <c r="AL2994">
        <v>41546.400000000001</v>
      </c>
      <c r="AM2994">
        <v>61652.7</v>
      </c>
      <c r="AN2994">
        <v>33110.6</v>
      </c>
      <c r="AO2994" t="s">
        <v>44</v>
      </c>
      <c r="AP2994" t="s">
        <v>44</v>
      </c>
      <c r="AQ2994" t="s">
        <v>44</v>
      </c>
    </row>
    <row r="2995" spans="1:43">
      <c r="A2995">
        <v>2994</v>
      </c>
      <c r="B2995" t="s">
        <v>6029</v>
      </c>
      <c r="C2995" t="s">
        <v>6030</v>
      </c>
      <c r="D2995">
        <v>2.8065E-2</v>
      </c>
      <c r="E2995">
        <v>5</v>
      </c>
      <c r="F2995">
        <v>5</v>
      </c>
      <c r="G2995">
        <v>0</v>
      </c>
      <c r="H2995">
        <v>128269</v>
      </c>
      <c r="I2995">
        <v>119475</v>
      </c>
      <c r="J2995">
        <v>68080.600000000006</v>
      </c>
      <c r="K2995">
        <v>87727.3</v>
      </c>
      <c r="L2995">
        <v>80393.3</v>
      </c>
      <c r="M2995">
        <v>104032</v>
      </c>
      <c r="N2995">
        <v>155069</v>
      </c>
      <c r="O2995">
        <v>168963</v>
      </c>
      <c r="P2995">
        <v>104515</v>
      </c>
      <c r="Q2995">
        <v>140237</v>
      </c>
      <c r="R2995">
        <v>77555.8</v>
      </c>
      <c r="S2995">
        <v>83975.3</v>
      </c>
      <c r="T2995">
        <v>121565</v>
      </c>
      <c r="U2995">
        <v>151065</v>
      </c>
      <c r="V2995">
        <v>96387.199999999997</v>
      </c>
      <c r="W2995">
        <v>85005.7</v>
      </c>
      <c r="X2995">
        <v>102057</v>
      </c>
      <c r="Y2995">
        <v>94128.2</v>
      </c>
      <c r="Z2995">
        <v>205177</v>
      </c>
      <c r="AA2995">
        <v>232698</v>
      </c>
      <c r="AB2995">
        <v>245466</v>
      </c>
      <c r="AC2995">
        <v>198457</v>
      </c>
      <c r="AD2995">
        <v>133114</v>
      </c>
      <c r="AE2995">
        <v>124956</v>
      </c>
      <c r="AF2995">
        <v>166075</v>
      </c>
      <c r="AG2995">
        <v>148436</v>
      </c>
      <c r="AH2995">
        <v>168426</v>
      </c>
      <c r="AI2995">
        <v>156613</v>
      </c>
      <c r="AJ2995">
        <v>149313</v>
      </c>
      <c r="AK2995">
        <v>75197.7</v>
      </c>
      <c r="AL2995">
        <v>195390</v>
      </c>
      <c r="AM2995">
        <v>209974</v>
      </c>
      <c r="AN2995">
        <v>159316</v>
      </c>
      <c r="AO2995">
        <v>48089.1</v>
      </c>
      <c r="AP2995">
        <v>98834</v>
      </c>
      <c r="AQ2995">
        <v>80398.3</v>
      </c>
    </row>
    <row r="2996" spans="1:43">
      <c r="A2996">
        <v>2995</v>
      </c>
      <c r="B2996" t="s">
        <v>6031</v>
      </c>
      <c r="C2996" t="s">
        <v>6032</v>
      </c>
      <c r="D2996">
        <v>9.6861699999999992E-3</v>
      </c>
      <c r="E2996">
        <v>2</v>
      </c>
      <c r="F2996">
        <v>2</v>
      </c>
      <c r="G2996">
        <v>0</v>
      </c>
      <c r="H2996">
        <v>90187.1</v>
      </c>
      <c r="I2996">
        <v>90450.1</v>
      </c>
      <c r="J2996">
        <v>116363</v>
      </c>
      <c r="K2996">
        <v>65910.600000000006</v>
      </c>
      <c r="L2996">
        <v>41064.5</v>
      </c>
      <c r="M2996">
        <v>69055.399999999994</v>
      </c>
      <c r="N2996">
        <v>37713.199999999997</v>
      </c>
      <c r="O2996">
        <v>72513.399999999994</v>
      </c>
      <c r="P2996">
        <v>89568</v>
      </c>
      <c r="Q2996">
        <v>14432.5</v>
      </c>
      <c r="R2996">
        <v>19131.900000000001</v>
      </c>
      <c r="S2996">
        <v>24865.200000000001</v>
      </c>
      <c r="T2996">
        <v>109300</v>
      </c>
      <c r="U2996">
        <v>131803</v>
      </c>
      <c r="V2996">
        <v>128669</v>
      </c>
      <c r="W2996">
        <v>20954</v>
      </c>
      <c r="X2996">
        <v>26131.7</v>
      </c>
      <c r="Y2996">
        <v>29888.3</v>
      </c>
      <c r="Z2996">
        <v>137041</v>
      </c>
      <c r="AA2996">
        <v>167811</v>
      </c>
      <c r="AB2996">
        <v>182974</v>
      </c>
      <c r="AC2996">
        <v>57597.2</v>
      </c>
      <c r="AD2996">
        <v>39128.1</v>
      </c>
      <c r="AE2996">
        <v>56730.3</v>
      </c>
      <c r="AF2996">
        <v>59213.4</v>
      </c>
      <c r="AG2996">
        <v>69171.600000000006</v>
      </c>
      <c r="AH2996">
        <v>66385.8</v>
      </c>
      <c r="AI2996">
        <v>25463.9</v>
      </c>
      <c r="AJ2996">
        <v>11976.4</v>
      </c>
      <c r="AK2996">
        <v>30906.400000000001</v>
      </c>
      <c r="AL2996">
        <v>77162.5</v>
      </c>
      <c r="AM2996">
        <v>91441.8</v>
      </c>
      <c r="AN2996">
        <v>96898.2</v>
      </c>
      <c r="AO2996">
        <v>7149.6</v>
      </c>
      <c r="AP2996">
        <v>17995.900000000001</v>
      </c>
      <c r="AQ2996">
        <v>15501</v>
      </c>
    </row>
    <row r="2997" spans="1:43">
      <c r="A2997">
        <v>2996</v>
      </c>
      <c r="B2997" t="s">
        <v>6033</v>
      </c>
      <c r="C2997" t="s">
        <v>6034</v>
      </c>
      <c r="D2997">
        <v>7.1639299999999998E-3</v>
      </c>
      <c r="E2997">
        <v>1</v>
      </c>
      <c r="F2997">
        <v>1</v>
      </c>
      <c r="G2997">
        <v>0</v>
      </c>
      <c r="H2997">
        <v>89662.3</v>
      </c>
      <c r="I2997">
        <v>66351</v>
      </c>
      <c r="J2997">
        <v>27689.7</v>
      </c>
      <c r="K2997">
        <v>105759</v>
      </c>
      <c r="L2997">
        <v>51440.7</v>
      </c>
      <c r="M2997">
        <v>26561.4</v>
      </c>
      <c r="N2997">
        <v>86351.1</v>
      </c>
      <c r="O2997">
        <v>50605.1</v>
      </c>
      <c r="P2997">
        <v>21635.599999999999</v>
      </c>
      <c r="Q2997">
        <v>85228.1</v>
      </c>
      <c r="R2997">
        <v>61602.3</v>
      </c>
      <c r="S2997">
        <v>12306.3</v>
      </c>
      <c r="T2997">
        <v>49549.7</v>
      </c>
      <c r="U2997">
        <v>36633.699999999997</v>
      </c>
      <c r="V2997">
        <v>16830.3</v>
      </c>
      <c r="W2997">
        <v>75385.3</v>
      </c>
      <c r="X2997">
        <v>42071.9</v>
      </c>
      <c r="Y2997">
        <v>15394.5</v>
      </c>
      <c r="Z2997">
        <v>83063.5</v>
      </c>
      <c r="AA2997">
        <v>45242.9</v>
      </c>
      <c r="AB2997" t="s">
        <v>44</v>
      </c>
      <c r="AC2997">
        <v>90936.4</v>
      </c>
      <c r="AD2997">
        <v>65658.600000000006</v>
      </c>
      <c r="AE2997">
        <v>7590.63</v>
      </c>
      <c r="AF2997">
        <v>52590.1</v>
      </c>
      <c r="AG2997">
        <v>40066.699999999997</v>
      </c>
      <c r="AH2997">
        <v>16722.900000000001</v>
      </c>
      <c r="AI2997">
        <v>92423.6</v>
      </c>
      <c r="AJ2997">
        <v>27879.9</v>
      </c>
      <c r="AK2997">
        <v>29517.200000000001</v>
      </c>
      <c r="AL2997">
        <v>54343.6</v>
      </c>
      <c r="AM2997" t="s">
        <v>44</v>
      </c>
      <c r="AN2997" t="s">
        <v>44</v>
      </c>
      <c r="AO2997">
        <v>51932.3</v>
      </c>
      <c r="AP2997">
        <v>35096</v>
      </c>
      <c r="AQ2997" t="s">
        <v>44</v>
      </c>
    </row>
    <row r="2998" spans="1:43">
      <c r="A2998">
        <v>2997</v>
      </c>
      <c r="B2998" t="s">
        <v>6035</v>
      </c>
      <c r="C2998" t="s">
        <v>6036</v>
      </c>
      <c r="D2998">
        <v>1.47005E-2</v>
      </c>
      <c r="E2998">
        <v>1</v>
      </c>
      <c r="F2998">
        <v>1</v>
      </c>
      <c r="G2998">
        <v>0</v>
      </c>
      <c r="H2998">
        <v>56257.8</v>
      </c>
      <c r="I2998">
        <v>50895</v>
      </c>
      <c r="J2998">
        <v>80453.100000000006</v>
      </c>
      <c r="K2998">
        <v>30850.1</v>
      </c>
      <c r="L2998">
        <v>35624.300000000003</v>
      </c>
      <c r="M2998">
        <v>42056.4</v>
      </c>
      <c r="N2998">
        <v>41322.800000000003</v>
      </c>
      <c r="O2998">
        <v>58825.599999999999</v>
      </c>
      <c r="P2998">
        <v>99238</v>
      </c>
      <c r="Q2998">
        <v>37295.4</v>
      </c>
      <c r="R2998">
        <v>30146</v>
      </c>
      <c r="S2998">
        <v>53445</v>
      </c>
      <c r="T2998">
        <v>74365.399999999994</v>
      </c>
      <c r="U2998">
        <v>56782.2</v>
      </c>
      <c r="V2998">
        <v>89510.9</v>
      </c>
      <c r="W2998">
        <v>10012.799999999999</v>
      </c>
      <c r="X2998">
        <v>19200.8</v>
      </c>
      <c r="Y2998">
        <v>28475.4</v>
      </c>
      <c r="Z2998">
        <v>97781.9</v>
      </c>
      <c r="AA2998">
        <v>94431.4</v>
      </c>
      <c r="AB2998">
        <v>116465</v>
      </c>
      <c r="AC2998">
        <v>9532.41</v>
      </c>
      <c r="AD2998">
        <v>31539.5</v>
      </c>
      <c r="AE2998">
        <v>51576.800000000003</v>
      </c>
      <c r="AF2998" t="s">
        <v>44</v>
      </c>
      <c r="AG2998">
        <v>33916.9</v>
      </c>
      <c r="AH2998">
        <v>28475.3</v>
      </c>
      <c r="AI2998">
        <v>10661.9</v>
      </c>
      <c r="AJ2998">
        <v>31292.3</v>
      </c>
      <c r="AK2998">
        <v>22417.4</v>
      </c>
      <c r="AL2998">
        <v>96264.5</v>
      </c>
      <c r="AM2998" t="s">
        <v>44</v>
      </c>
      <c r="AN2998">
        <v>100602</v>
      </c>
      <c r="AO2998">
        <v>13062.9</v>
      </c>
      <c r="AP2998">
        <v>52874.3</v>
      </c>
      <c r="AQ2998">
        <v>62962.2</v>
      </c>
    </row>
    <row r="2999" spans="1:43">
      <c r="A2999">
        <v>2998</v>
      </c>
      <c r="B2999" t="s">
        <v>6037</v>
      </c>
      <c r="C2999" t="s">
        <v>6038</v>
      </c>
      <c r="D2999">
        <v>3.1160500000000001E-2</v>
      </c>
      <c r="E2999">
        <v>1</v>
      </c>
      <c r="F2999">
        <v>1</v>
      </c>
      <c r="G2999">
        <v>0</v>
      </c>
      <c r="H2999">
        <v>47140.6</v>
      </c>
      <c r="I2999">
        <v>54508.9</v>
      </c>
      <c r="J2999">
        <v>24648.799999999999</v>
      </c>
      <c r="K2999">
        <v>40225.5</v>
      </c>
      <c r="L2999">
        <v>32474.2</v>
      </c>
      <c r="M2999">
        <v>64735.3</v>
      </c>
      <c r="N2999">
        <v>49197.8</v>
      </c>
      <c r="O2999">
        <v>70890.3</v>
      </c>
      <c r="P2999">
        <v>150803</v>
      </c>
      <c r="Q2999">
        <v>21625.5</v>
      </c>
      <c r="R2999">
        <v>10821.8</v>
      </c>
      <c r="S2999">
        <v>50809.7</v>
      </c>
      <c r="T2999">
        <v>11890.5</v>
      </c>
      <c r="U2999">
        <v>18272.5</v>
      </c>
      <c r="V2999">
        <v>85066.4</v>
      </c>
      <c r="W2999" t="s">
        <v>44</v>
      </c>
      <c r="X2999">
        <v>23691.8</v>
      </c>
      <c r="Y2999">
        <v>18061.2</v>
      </c>
      <c r="Z2999">
        <v>62321.3</v>
      </c>
      <c r="AA2999">
        <v>77201.100000000006</v>
      </c>
      <c r="AB2999">
        <v>90131.3</v>
      </c>
      <c r="AC2999">
        <v>71775.399999999994</v>
      </c>
      <c r="AD2999">
        <v>88761.3</v>
      </c>
      <c r="AE2999">
        <v>147133</v>
      </c>
      <c r="AF2999" t="s">
        <v>44</v>
      </c>
      <c r="AG2999">
        <v>30683.200000000001</v>
      </c>
      <c r="AH2999">
        <v>25432.9</v>
      </c>
      <c r="AI2999">
        <v>42104.6</v>
      </c>
      <c r="AJ2999">
        <v>35826.199999999997</v>
      </c>
      <c r="AK2999">
        <v>41669.699999999997</v>
      </c>
      <c r="AL2999">
        <v>16575.599999999999</v>
      </c>
      <c r="AM2999">
        <v>56167.9</v>
      </c>
      <c r="AN2999">
        <v>17546.2</v>
      </c>
      <c r="AO2999">
        <v>39454.6</v>
      </c>
      <c r="AP2999">
        <v>51065.8</v>
      </c>
      <c r="AQ2999">
        <v>23388.2</v>
      </c>
    </row>
    <row r="3000" spans="1:43">
      <c r="A3000">
        <v>2999</v>
      </c>
      <c r="B3000" t="s">
        <v>6039</v>
      </c>
      <c r="C3000" t="s">
        <v>6040</v>
      </c>
      <c r="D3000">
        <v>2.9258099999999999E-2</v>
      </c>
      <c r="E3000">
        <v>2</v>
      </c>
      <c r="F3000">
        <v>2</v>
      </c>
      <c r="G3000">
        <v>0</v>
      </c>
      <c r="H3000">
        <v>119110</v>
      </c>
      <c r="I3000">
        <v>97421.8</v>
      </c>
      <c r="J3000">
        <v>139415</v>
      </c>
      <c r="K3000">
        <v>107357</v>
      </c>
      <c r="L3000">
        <v>119490</v>
      </c>
      <c r="M3000">
        <v>107588</v>
      </c>
      <c r="N3000">
        <v>86599.1</v>
      </c>
      <c r="O3000">
        <v>135283</v>
      </c>
      <c r="P3000">
        <v>112582</v>
      </c>
      <c r="Q3000">
        <v>51534.5</v>
      </c>
      <c r="R3000">
        <v>42202.3</v>
      </c>
      <c r="S3000">
        <v>38356.5</v>
      </c>
      <c r="T3000">
        <v>166494</v>
      </c>
      <c r="U3000">
        <v>186514</v>
      </c>
      <c r="V3000">
        <v>226965</v>
      </c>
      <c r="W3000">
        <v>23058.799999999999</v>
      </c>
      <c r="X3000">
        <v>37018.199999999997</v>
      </c>
      <c r="Y3000">
        <v>31419.1</v>
      </c>
      <c r="Z3000">
        <v>244112</v>
      </c>
      <c r="AA3000">
        <v>231020</v>
      </c>
      <c r="AB3000">
        <v>258437</v>
      </c>
      <c r="AC3000">
        <v>88373.5</v>
      </c>
      <c r="AD3000">
        <v>77906.3</v>
      </c>
      <c r="AE3000">
        <v>112788</v>
      </c>
      <c r="AF3000">
        <v>64768.7</v>
      </c>
      <c r="AG3000">
        <v>13744.5</v>
      </c>
      <c r="AH3000">
        <v>74976.3</v>
      </c>
      <c r="AI3000">
        <v>45889.599999999999</v>
      </c>
      <c r="AJ3000">
        <v>67361.399999999994</v>
      </c>
      <c r="AK3000">
        <v>64420.4</v>
      </c>
      <c r="AL3000">
        <v>88453.8</v>
      </c>
      <c r="AM3000">
        <v>115442</v>
      </c>
      <c r="AN3000">
        <v>98228.6</v>
      </c>
      <c r="AO3000">
        <v>66311.199999999997</v>
      </c>
      <c r="AP3000">
        <v>112010</v>
      </c>
      <c r="AQ3000">
        <v>143854</v>
      </c>
    </row>
    <row r="3001" spans="1:43">
      <c r="A3001">
        <v>3000</v>
      </c>
      <c r="B3001" t="s">
        <v>6041</v>
      </c>
      <c r="C3001" t="s">
        <v>6042</v>
      </c>
      <c r="D3001">
        <v>5.7979900000000001E-2</v>
      </c>
      <c r="E3001">
        <v>2</v>
      </c>
      <c r="F3001">
        <v>2</v>
      </c>
      <c r="G3001">
        <v>0</v>
      </c>
      <c r="H3001">
        <v>108473</v>
      </c>
      <c r="I3001">
        <v>64624.7</v>
      </c>
      <c r="J3001">
        <v>46157.9</v>
      </c>
      <c r="K3001">
        <v>134961</v>
      </c>
      <c r="L3001">
        <v>20849.7</v>
      </c>
      <c r="M3001">
        <v>36736.1</v>
      </c>
      <c r="N3001">
        <v>28465.4</v>
      </c>
      <c r="O3001">
        <v>107329</v>
      </c>
      <c r="P3001">
        <v>41393.199999999997</v>
      </c>
      <c r="Q3001">
        <v>89178.3</v>
      </c>
      <c r="R3001" t="s">
        <v>44</v>
      </c>
      <c r="S3001">
        <v>53267.4</v>
      </c>
      <c r="T3001" t="s">
        <v>44</v>
      </c>
      <c r="U3001" t="s">
        <v>44</v>
      </c>
      <c r="V3001">
        <v>24990.7</v>
      </c>
      <c r="W3001">
        <v>32481.8</v>
      </c>
      <c r="X3001" t="s">
        <v>44</v>
      </c>
      <c r="Y3001" t="s">
        <v>44</v>
      </c>
      <c r="Z3001">
        <v>54455.1</v>
      </c>
      <c r="AA3001">
        <v>43643.4</v>
      </c>
      <c r="AB3001">
        <v>114380</v>
      </c>
      <c r="AC3001">
        <v>29238.5</v>
      </c>
      <c r="AD3001">
        <v>80554.5</v>
      </c>
      <c r="AE3001">
        <v>33182.800000000003</v>
      </c>
      <c r="AF3001" t="s">
        <v>44</v>
      </c>
      <c r="AG3001">
        <v>64173.599999999999</v>
      </c>
      <c r="AH3001">
        <v>113879</v>
      </c>
      <c r="AI3001">
        <v>77428.899999999994</v>
      </c>
      <c r="AJ3001" t="s">
        <v>44</v>
      </c>
      <c r="AK3001" t="s">
        <v>44</v>
      </c>
      <c r="AL3001" t="s">
        <v>44</v>
      </c>
      <c r="AM3001">
        <v>67120.899999999994</v>
      </c>
      <c r="AN3001">
        <v>87071.1</v>
      </c>
      <c r="AO3001" t="s">
        <v>44</v>
      </c>
      <c r="AP3001" t="s">
        <v>44</v>
      </c>
      <c r="AQ3001">
        <v>39041.9</v>
      </c>
    </row>
    <row r="3002" spans="1:43">
      <c r="A3002">
        <v>3001</v>
      </c>
      <c r="B3002" t="s">
        <v>6043</v>
      </c>
      <c r="C3002" t="s">
        <v>6044</v>
      </c>
      <c r="D3002">
        <v>4.2834900000000002E-2</v>
      </c>
      <c r="E3002">
        <v>5</v>
      </c>
      <c r="F3002">
        <v>5</v>
      </c>
      <c r="G3002">
        <v>0</v>
      </c>
      <c r="H3002">
        <v>76020.100000000006</v>
      </c>
      <c r="I3002">
        <v>61050.400000000001</v>
      </c>
      <c r="J3002">
        <v>46996.9</v>
      </c>
      <c r="K3002">
        <v>101512</v>
      </c>
      <c r="L3002">
        <v>75325.399999999994</v>
      </c>
      <c r="M3002">
        <v>89872.9</v>
      </c>
      <c r="N3002">
        <v>107669</v>
      </c>
      <c r="O3002">
        <v>67700.7</v>
      </c>
      <c r="P3002">
        <v>87020.4</v>
      </c>
      <c r="Q3002">
        <v>28545.200000000001</v>
      </c>
      <c r="R3002">
        <v>14778.1</v>
      </c>
      <c r="S3002">
        <v>32037.4</v>
      </c>
      <c r="T3002">
        <v>60854.8</v>
      </c>
      <c r="U3002">
        <v>70057.5</v>
      </c>
      <c r="V3002">
        <v>109724</v>
      </c>
      <c r="W3002">
        <v>13439.9</v>
      </c>
      <c r="X3002" t="s">
        <v>44</v>
      </c>
      <c r="Y3002">
        <v>18753.8</v>
      </c>
      <c r="Z3002">
        <v>192084</v>
      </c>
      <c r="AA3002">
        <v>178765</v>
      </c>
      <c r="AB3002">
        <v>201155</v>
      </c>
      <c r="AC3002">
        <v>40954.800000000003</v>
      </c>
      <c r="AD3002">
        <v>36373.699999999997</v>
      </c>
      <c r="AE3002">
        <v>34547.1</v>
      </c>
      <c r="AF3002">
        <v>24767.9</v>
      </c>
      <c r="AG3002">
        <v>35263.300000000003</v>
      </c>
      <c r="AH3002">
        <v>26070.400000000001</v>
      </c>
      <c r="AI3002">
        <v>33433.4</v>
      </c>
      <c r="AJ3002">
        <v>28482.2</v>
      </c>
      <c r="AK3002">
        <v>56405</v>
      </c>
      <c r="AL3002">
        <v>55603.199999999997</v>
      </c>
      <c r="AM3002">
        <v>67338.8</v>
      </c>
      <c r="AN3002">
        <v>71159.600000000006</v>
      </c>
      <c r="AO3002">
        <v>10331.200000000001</v>
      </c>
      <c r="AP3002">
        <v>33839.599999999999</v>
      </c>
      <c r="AQ3002">
        <v>39467.300000000003</v>
      </c>
    </row>
    <row r="3003" spans="1:43">
      <c r="A3003">
        <v>3002</v>
      </c>
      <c r="B3003" t="s">
        <v>6045</v>
      </c>
      <c r="C3003" t="s">
        <v>6046</v>
      </c>
      <c r="D3003">
        <v>3.2962500000000001E-3</v>
      </c>
      <c r="E3003">
        <v>1</v>
      </c>
      <c r="F3003">
        <v>1</v>
      </c>
      <c r="G3003">
        <v>0</v>
      </c>
      <c r="H3003">
        <v>31512.400000000001</v>
      </c>
      <c r="I3003">
        <v>22341.4</v>
      </c>
      <c r="J3003">
        <v>22958.1</v>
      </c>
      <c r="K3003">
        <v>78541.100000000006</v>
      </c>
      <c r="L3003">
        <v>77337.3</v>
      </c>
      <c r="M3003">
        <v>102845</v>
      </c>
      <c r="N3003">
        <v>71664</v>
      </c>
      <c r="O3003">
        <v>57823</v>
      </c>
      <c r="P3003">
        <v>52779.4</v>
      </c>
      <c r="Q3003">
        <v>28459.200000000001</v>
      </c>
      <c r="R3003">
        <v>25301.200000000001</v>
      </c>
      <c r="S3003">
        <v>27970.7</v>
      </c>
      <c r="T3003">
        <v>62310</v>
      </c>
      <c r="U3003">
        <v>62182.3</v>
      </c>
      <c r="V3003">
        <v>65172.2</v>
      </c>
      <c r="W3003">
        <v>9236.42</v>
      </c>
      <c r="X3003">
        <v>5309.59</v>
      </c>
      <c r="Y3003" t="s">
        <v>44</v>
      </c>
      <c r="Z3003">
        <v>153713</v>
      </c>
      <c r="AA3003">
        <v>142815</v>
      </c>
      <c r="AB3003">
        <v>131050</v>
      </c>
      <c r="AC3003">
        <v>34184.6</v>
      </c>
      <c r="AD3003">
        <v>19324.2</v>
      </c>
      <c r="AE3003">
        <v>5510.19</v>
      </c>
      <c r="AF3003" t="s">
        <v>44</v>
      </c>
      <c r="AG3003" t="s">
        <v>44</v>
      </c>
      <c r="AH3003" t="s">
        <v>44</v>
      </c>
      <c r="AI3003">
        <v>31009.4</v>
      </c>
      <c r="AJ3003">
        <v>26683.1</v>
      </c>
      <c r="AK3003">
        <v>41868.300000000003</v>
      </c>
      <c r="AL3003">
        <v>56341.1</v>
      </c>
      <c r="AM3003">
        <v>56908.2</v>
      </c>
      <c r="AN3003">
        <v>32023</v>
      </c>
      <c r="AO3003">
        <v>28941.1</v>
      </c>
      <c r="AP3003">
        <v>44906</v>
      </c>
      <c r="AQ3003">
        <v>40589.599999999999</v>
      </c>
    </row>
    <row r="3004" spans="1:43">
      <c r="A3004">
        <v>3003</v>
      </c>
      <c r="B3004" t="s">
        <v>6047</v>
      </c>
      <c r="C3004" t="s">
        <v>6048</v>
      </c>
      <c r="D3004">
        <v>2.01045E-3</v>
      </c>
      <c r="E3004">
        <v>3</v>
      </c>
      <c r="F3004">
        <v>3</v>
      </c>
      <c r="G3004">
        <v>0</v>
      </c>
      <c r="H3004">
        <v>127055</v>
      </c>
      <c r="I3004">
        <v>111095</v>
      </c>
      <c r="J3004">
        <v>119456</v>
      </c>
      <c r="K3004">
        <v>291795</v>
      </c>
      <c r="L3004">
        <v>245821</v>
      </c>
      <c r="M3004">
        <v>263627</v>
      </c>
      <c r="N3004">
        <v>313263</v>
      </c>
      <c r="O3004">
        <v>280599</v>
      </c>
      <c r="P3004">
        <v>276607</v>
      </c>
      <c r="Q3004">
        <v>239376</v>
      </c>
      <c r="R3004">
        <v>278243</v>
      </c>
      <c r="S3004">
        <v>253127</v>
      </c>
      <c r="T3004">
        <v>214342</v>
      </c>
      <c r="U3004">
        <v>271708</v>
      </c>
      <c r="V3004">
        <v>279399</v>
      </c>
      <c r="W3004">
        <v>145594</v>
      </c>
      <c r="X3004">
        <v>199271</v>
      </c>
      <c r="Y3004">
        <v>230881</v>
      </c>
      <c r="Z3004">
        <v>456877</v>
      </c>
      <c r="AA3004">
        <v>401583</v>
      </c>
      <c r="AB3004">
        <v>459212</v>
      </c>
      <c r="AC3004">
        <v>398285</v>
      </c>
      <c r="AD3004">
        <v>355794</v>
      </c>
      <c r="AE3004">
        <v>362288</v>
      </c>
      <c r="AF3004">
        <v>255937</v>
      </c>
      <c r="AG3004">
        <v>270573</v>
      </c>
      <c r="AH3004">
        <v>234294</v>
      </c>
      <c r="AI3004">
        <v>282934</v>
      </c>
      <c r="AJ3004">
        <v>172047</v>
      </c>
      <c r="AK3004">
        <v>345940</v>
      </c>
      <c r="AL3004">
        <v>173417</v>
      </c>
      <c r="AM3004">
        <v>296534</v>
      </c>
      <c r="AN3004">
        <v>229470</v>
      </c>
      <c r="AO3004">
        <v>187752</v>
      </c>
      <c r="AP3004">
        <v>287210</v>
      </c>
      <c r="AQ3004">
        <v>303818</v>
      </c>
    </row>
    <row r="3005" spans="1:43">
      <c r="A3005">
        <v>3004</v>
      </c>
      <c r="B3005" t="s">
        <v>6049</v>
      </c>
      <c r="C3005" t="s">
        <v>6050</v>
      </c>
      <c r="D3005">
        <v>7.1633199999999997E-4</v>
      </c>
      <c r="E3005">
        <v>9</v>
      </c>
      <c r="F3005">
        <v>9</v>
      </c>
      <c r="G3005">
        <v>0</v>
      </c>
      <c r="H3005">
        <v>699623</v>
      </c>
      <c r="I3005">
        <v>666342</v>
      </c>
      <c r="J3005">
        <v>602304</v>
      </c>
      <c r="K3005">
        <v>783439</v>
      </c>
      <c r="L3005">
        <v>812633</v>
      </c>
      <c r="M3005">
        <v>977711</v>
      </c>
      <c r="N3005">
        <v>875688</v>
      </c>
      <c r="O3005">
        <v>918637</v>
      </c>
      <c r="P3005">
        <v>858303</v>
      </c>
      <c r="Q3005">
        <v>559025</v>
      </c>
      <c r="R3005">
        <v>609783</v>
      </c>
      <c r="S3005">
        <v>655888</v>
      </c>
      <c r="T3005">
        <v>709579</v>
      </c>
      <c r="U3005">
        <v>918741</v>
      </c>
      <c r="V3005">
        <v>922044</v>
      </c>
      <c r="W3005">
        <v>268072</v>
      </c>
      <c r="X3005">
        <v>362573</v>
      </c>
      <c r="Y3005">
        <v>420482</v>
      </c>
      <c r="Z3005">
        <v>1234040</v>
      </c>
      <c r="AA3005">
        <v>1309080</v>
      </c>
      <c r="AB3005">
        <v>1551500</v>
      </c>
      <c r="AC3005">
        <v>789931</v>
      </c>
      <c r="AD3005">
        <v>687685</v>
      </c>
      <c r="AE3005">
        <v>767255</v>
      </c>
      <c r="AF3005">
        <v>471410</v>
      </c>
      <c r="AG3005">
        <v>445410</v>
      </c>
      <c r="AH3005">
        <v>462714</v>
      </c>
      <c r="AI3005">
        <v>448684</v>
      </c>
      <c r="AJ3005">
        <v>477302</v>
      </c>
      <c r="AK3005">
        <v>480489</v>
      </c>
      <c r="AL3005">
        <v>997838</v>
      </c>
      <c r="AM3005">
        <v>1099750</v>
      </c>
      <c r="AN3005">
        <v>1041270</v>
      </c>
      <c r="AO3005">
        <v>728930</v>
      </c>
      <c r="AP3005">
        <v>1107860</v>
      </c>
      <c r="AQ3005">
        <v>977024</v>
      </c>
    </row>
    <row r="3006" spans="1:43">
      <c r="A3006">
        <v>3005</v>
      </c>
      <c r="B3006" t="s">
        <v>6051</v>
      </c>
      <c r="C3006" t="s">
        <v>6052</v>
      </c>
      <c r="D3006">
        <v>3.0917199999999999E-2</v>
      </c>
      <c r="E3006">
        <v>3</v>
      </c>
      <c r="F3006">
        <v>3</v>
      </c>
      <c r="G3006">
        <v>0</v>
      </c>
      <c r="H3006">
        <v>88092</v>
      </c>
      <c r="I3006">
        <v>55435</v>
      </c>
      <c r="J3006">
        <v>181200</v>
      </c>
      <c r="K3006">
        <v>89531.5</v>
      </c>
      <c r="L3006">
        <v>105091</v>
      </c>
      <c r="M3006">
        <v>82087.3</v>
      </c>
      <c r="N3006">
        <v>141513</v>
      </c>
      <c r="O3006">
        <v>143259</v>
      </c>
      <c r="P3006">
        <v>63773.9</v>
      </c>
      <c r="Q3006">
        <v>38604.1</v>
      </c>
      <c r="R3006">
        <v>41120.9</v>
      </c>
      <c r="S3006">
        <v>45905.3</v>
      </c>
      <c r="T3006">
        <v>195880</v>
      </c>
      <c r="U3006">
        <v>241887</v>
      </c>
      <c r="V3006">
        <v>205596</v>
      </c>
      <c r="W3006">
        <v>44324.6</v>
      </c>
      <c r="X3006">
        <v>72763.5</v>
      </c>
      <c r="Y3006">
        <v>37878</v>
      </c>
      <c r="Z3006">
        <v>38075.5</v>
      </c>
      <c r="AA3006">
        <v>38290.6</v>
      </c>
      <c r="AB3006">
        <v>59328.4</v>
      </c>
      <c r="AC3006">
        <v>57530.2</v>
      </c>
      <c r="AD3006">
        <v>50687.9</v>
      </c>
      <c r="AE3006">
        <v>81180.3</v>
      </c>
      <c r="AF3006">
        <v>55351.4</v>
      </c>
      <c r="AG3006">
        <v>61706.9</v>
      </c>
      <c r="AH3006">
        <v>9178.42</v>
      </c>
      <c r="AI3006">
        <v>19014.2</v>
      </c>
      <c r="AJ3006">
        <v>31333.7</v>
      </c>
      <c r="AK3006">
        <v>22803.599999999999</v>
      </c>
      <c r="AL3006">
        <v>63590.8</v>
      </c>
      <c r="AM3006">
        <v>93787</v>
      </c>
      <c r="AN3006">
        <v>83370.7</v>
      </c>
      <c r="AO3006">
        <v>166208</v>
      </c>
      <c r="AP3006">
        <v>85827.8</v>
      </c>
      <c r="AQ3006">
        <v>91448.1</v>
      </c>
    </row>
    <row r="3007" spans="1:43">
      <c r="A3007">
        <v>3006</v>
      </c>
      <c r="B3007" t="s">
        <v>6053</v>
      </c>
      <c r="C3007" t="s">
        <v>6054</v>
      </c>
      <c r="D3007">
        <v>2.5127300000000002E-2</v>
      </c>
      <c r="E3007">
        <v>2</v>
      </c>
      <c r="F3007">
        <v>2</v>
      </c>
      <c r="G3007">
        <v>0</v>
      </c>
      <c r="H3007">
        <v>7592.42</v>
      </c>
      <c r="I3007">
        <v>8009.32</v>
      </c>
      <c r="J3007">
        <v>9558.7800000000007</v>
      </c>
      <c r="K3007" t="s">
        <v>44</v>
      </c>
      <c r="L3007" t="s">
        <v>44</v>
      </c>
      <c r="M3007">
        <v>11365.8</v>
      </c>
      <c r="N3007" t="s">
        <v>44</v>
      </c>
      <c r="O3007">
        <v>9503.4699999999993</v>
      </c>
      <c r="P3007" t="s">
        <v>44</v>
      </c>
      <c r="Q3007" t="s">
        <v>44</v>
      </c>
      <c r="R3007">
        <v>6547.63</v>
      </c>
      <c r="S3007" t="s">
        <v>44</v>
      </c>
      <c r="T3007">
        <v>16680.900000000001</v>
      </c>
      <c r="U3007">
        <v>25321.9</v>
      </c>
      <c r="V3007">
        <v>24609</v>
      </c>
      <c r="W3007" t="s">
        <v>44</v>
      </c>
      <c r="X3007" t="s">
        <v>44</v>
      </c>
      <c r="Y3007" t="s">
        <v>44</v>
      </c>
      <c r="Z3007">
        <v>21319.4</v>
      </c>
      <c r="AA3007">
        <v>39993.5</v>
      </c>
      <c r="AB3007">
        <v>31219.8</v>
      </c>
      <c r="AC3007" t="s">
        <v>44</v>
      </c>
      <c r="AD3007" t="s">
        <v>44</v>
      </c>
      <c r="AE3007" t="s">
        <v>44</v>
      </c>
      <c r="AF3007" t="s">
        <v>44</v>
      </c>
      <c r="AG3007">
        <v>20380.900000000001</v>
      </c>
      <c r="AH3007">
        <v>24162.5</v>
      </c>
      <c r="AI3007">
        <v>4468.33</v>
      </c>
      <c r="AJ3007">
        <v>4526.8900000000003</v>
      </c>
      <c r="AK3007" t="s">
        <v>44</v>
      </c>
      <c r="AL3007">
        <v>27730.799999999999</v>
      </c>
      <c r="AM3007">
        <v>47282.5</v>
      </c>
      <c r="AN3007">
        <v>34350.400000000001</v>
      </c>
      <c r="AO3007" t="s">
        <v>44</v>
      </c>
      <c r="AP3007">
        <v>9230.83</v>
      </c>
      <c r="AQ3007" t="s">
        <v>44</v>
      </c>
    </row>
    <row r="3008" spans="1:43">
      <c r="A3008">
        <v>3007</v>
      </c>
      <c r="B3008" t="s">
        <v>6055</v>
      </c>
      <c r="C3008" t="s">
        <v>6056</v>
      </c>
      <c r="D3008">
        <v>7.1633199999999997E-4</v>
      </c>
      <c r="E3008">
        <v>8</v>
      </c>
      <c r="F3008">
        <v>6</v>
      </c>
      <c r="G3008">
        <v>2</v>
      </c>
      <c r="H3008">
        <v>757904</v>
      </c>
      <c r="I3008">
        <v>667355</v>
      </c>
      <c r="J3008">
        <v>687157</v>
      </c>
      <c r="K3008">
        <v>776911</v>
      </c>
      <c r="L3008">
        <v>746085</v>
      </c>
      <c r="M3008">
        <v>774966</v>
      </c>
      <c r="N3008">
        <v>1006030</v>
      </c>
      <c r="O3008">
        <v>920114</v>
      </c>
      <c r="P3008">
        <v>832202</v>
      </c>
      <c r="Q3008">
        <v>825967</v>
      </c>
      <c r="R3008">
        <v>794955</v>
      </c>
      <c r="S3008">
        <v>726009</v>
      </c>
      <c r="T3008">
        <v>814043</v>
      </c>
      <c r="U3008">
        <v>905060</v>
      </c>
      <c r="V3008">
        <v>889645</v>
      </c>
      <c r="W3008">
        <v>587537</v>
      </c>
      <c r="X3008">
        <v>675268</v>
      </c>
      <c r="Y3008">
        <v>515143</v>
      </c>
      <c r="Z3008">
        <v>1032140</v>
      </c>
      <c r="AA3008">
        <v>815983</v>
      </c>
      <c r="AB3008">
        <v>1149200</v>
      </c>
      <c r="AC3008">
        <v>859254</v>
      </c>
      <c r="AD3008">
        <v>768731</v>
      </c>
      <c r="AE3008">
        <v>765114</v>
      </c>
      <c r="AF3008">
        <v>696156</v>
      </c>
      <c r="AG3008">
        <v>581326</v>
      </c>
      <c r="AH3008">
        <v>663411</v>
      </c>
      <c r="AI3008">
        <v>634148</v>
      </c>
      <c r="AJ3008">
        <v>743797</v>
      </c>
      <c r="AK3008">
        <v>723940</v>
      </c>
      <c r="AL3008">
        <v>696876</v>
      </c>
      <c r="AM3008">
        <v>892181</v>
      </c>
      <c r="AN3008">
        <v>787373</v>
      </c>
      <c r="AO3008">
        <v>528296</v>
      </c>
      <c r="AP3008">
        <v>861805</v>
      </c>
      <c r="AQ3008">
        <v>846566</v>
      </c>
    </row>
    <row r="3009" spans="1:43">
      <c r="A3009">
        <v>3008</v>
      </c>
      <c r="B3009" t="s">
        <v>6057</v>
      </c>
      <c r="C3009" t="s">
        <v>6058</v>
      </c>
      <c r="D3009">
        <v>7.1633199999999997E-4</v>
      </c>
      <c r="E3009">
        <v>7</v>
      </c>
      <c r="F3009">
        <v>7</v>
      </c>
      <c r="G3009">
        <v>0</v>
      </c>
      <c r="H3009">
        <v>1047490</v>
      </c>
      <c r="I3009">
        <v>952921</v>
      </c>
      <c r="J3009">
        <v>1013530</v>
      </c>
      <c r="K3009">
        <v>1818210</v>
      </c>
      <c r="L3009">
        <v>1813080</v>
      </c>
      <c r="M3009">
        <v>1922670</v>
      </c>
      <c r="N3009">
        <v>2482960</v>
      </c>
      <c r="O3009">
        <v>2373210</v>
      </c>
      <c r="P3009">
        <v>2611070</v>
      </c>
      <c r="Q3009">
        <v>2228090</v>
      </c>
      <c r="R3009">
        <v>2339050</v>
      </c>
      <c r="S3009">
        <v>2667910</v>
      </c>
      <c r="T3009">
        <v>1196850</v>
      </c>
      <c r="U3009">
        <v>1330100</v>
      </c>
      <c r="V3009">
        <v>1354850</v>
      </c>
      <c r="W3009">
        <v>1193200</v>
      </c>
      <c r="X3009">
        <v>1170520</v>
      </c>
      <c r="Y3009">
        <v>1111390</v>
      </c>
      <c r="Z3009">
        <v>2476740</v>
      </c>
      <c r="AA3009">
        <v>2564660</v>
      </c>
      <c r="AB3009">
        <v>2935540</v>
      </c>
      <c r="AC3009">
        <v>2387540</v>
      </c>
      <c r="AD3009">
        <v>2523580</v>
      </c>
      <c r="AE3009">
        <v>2810250</v>
      </c>
      <c r="AF3009">
        <v>1661620</v>
      </c>
      <c r="AG3009">
        <v>1509960</v>
      </c>
      <c r="AH3009">
        <v>1801500</v>
      </c>
      <c r="AI3009">
        <v>1732920</v>
      </c>
      <c r="AJ3009">
        <v>1972970</v>
      </c>
      <c r="AK3009">
        <v>2069760</v>
      </c>
      <c r="AL3009">
        <v>904220</v>
      </c>
      <c r="AM3009">
        <v>1012950</v>
      </c>
      <c r="AN3009">
        <v>804516</v>
      </c>
      <c r="AO3009">
        <v>914401</v>
      </c>
      <c r="AP3009">
        <v>1182030</v>
      </c>
      <c r="AQ3009">
        <v>1218850</v>
      </c>
    </row>
    <row r="3010" spans="1:43">
      <c r="A3010">
        <v>3009</v>
      </c>
      <c r="B3010" t="s">
        <v>6059</v>
      </c>
      <c r="C3010" t="s">
        <v>6060</v>
      </c>
      <c r="D3010">
        <v>7.1633199999999997E-4</v>
      </c>
      <c r="E3010">
        <v>5</v>
      </c>
      <c r="F3010">
        <v>5</v>
      </c>
      <c r="G3010">
        <v>0</v>
      </c>
      <c r="H3010">
        <v>2929070</v>
      </c>
      <c r="I3010">
        <v>2716690</v>
      </c>
      <c r="J3010">
        <v>2393430</v>
      </c>
      <c r="K3010">
        <v>5200200</v>
      </c>
      <c r="L3010">
        <v>5090370</v>
      </c>
      <c r="M3010">
        <v>6057050</v>
      </c>
      <c r="N3010">
        <v>5614390</v>
      </c>
      <c r="O3010">
        <v>5820510</v>
      </c>
      <c r="P3010">
        <v>5134620</v>
      </c>
      <c r="Q3010">
        <v>4822330</v>
      </c>
      <c r="R3010">
        <v>4722150</v>
      </c>
      <c r="S3010">
        <v>5544930</v>
      </c>
      <c r="T3010">
        <v>3335740</v>
      </c>
      <c r="U3010">
        <v>3623290</v>
      </c>
      <c r="V3010">
        <v>4007960</v>
      </c>
      <c r="W3010">
        <v>3249470</v>
      </c>
      <c r="X3010">
        <v>3112690</v>
      </c>
      <c r="Y3010">
        <v>3248630</v>
      </c>
      <c r="Z3010">
        <v>8901820</v>
      </c>
      <c r="AA3010">
        <v>8712090</v>
      </c>
      <c r="AB3010">
        <v>10109400</v>
      </c>
      <c r="AC3010">
        <v>8203920</v>
      </c>
      <c r="AD3010">
        <v>6880260</v>
      </c>
      <c r="AE3010">
        <v>6253670</v>
      </c>
      <c r="AF3010">
        <v>3912260</v>
      </c>
      <c r="AG3010">
        <v>3961320</v>
      </c>
      <c r="AH3010">
        <v>4561980</v>
      </c>
      <c r="AI3010">
        <v>5816420</v>
      </c>
      <c r="AJ3010">
        <v>6172070</v>
      </c>
      <c r="AK3010">
        <v>6632440</v>
      </c>
      <c r="AL3010">
        <v>3021910</v>
      </c>
      <c r="AM3010">
        <v>3973170</v>
      </c>
      <c r="AN3010">
        <v>2811620</v>
      </c>
      <c r="AO3010">
        <v>3677590</v>
      </c>
      <c r="AP3010">
        <v>5029410</v>
      </c>
      <c r="AQ3010">
        <v>5103360</v>
      </c>
    </row>
    <row r="3011" spans="1:43">
      <c r="A3011">
        <v>3010</v>
      </c>
      <c r="B3011" t="s">
        <v>6061</v>
      </c>
      <c r="C3011" t="s">
        <v>6062</v>
      </c>
      <c r="D3011">
        <v>2.6924400000000001E-2</v>
      </c>
      <c r="E3011">
        <v>2</v>
      </c>
      <c r="F3011">
        <v>2</v>
      </c>
      <c r="G3011">
        <v>0</v>
      </c>
      <c r="H3011">
        <v>104069</v>
      </c>
      <c r="I3011">
        <v>74875.100000000006</v>
      </c>
      <c r="J3011">
        <v>104258</v>
      </c>
      <c r="K3011">
        <v>133625</v>
      </c>
      <c r="L3011">
        <v>75352</v>
      </c>
      <c r="M3011">
        <v>146144</v>
      </c>
      <c r="N3011">
        <v>141954</v>
      </c>
      <c r="O3011">
        <v>146073</v>
      </c>
      <c r="P3011">
        <v>147444</v>
      </c>
      <c r="Q3011">
        <v>81585.2</v>
      </c>
      <c r="R3011" t="s">
        <v>44</v>
      </c>
      <c r="S3011" t="s">
        <v>44</v>
      </c>
      <c r="T3011">
        <v>92157.4</v>
      </c>
      <c r="U3011">
        <v>136136</v>
      </c>
      <c r="V3011">
        <v>123244</v>
      </c>
      <c r="W3011">
        <v>20203.8</v>
      </c>
      <c r="X3011">
        <v>72765</v>
      </c>
      <c r="Y3011">
        <v>62364.3</v>
      </c>
      <c r="Z3011">
        <v>173333</v>
      </c>
      <c r="AA3011">
        <v>200174</v>
      </c>
      <c r="AB3011">
        <v>91052.7</v>
      </c>
      <c r="AC3011">
        <v>52317.5</v>
      </c>
      <c r="AD3011">
        <v>102606</v>
      </c>
      <c r="AE3011">
        <v>99891.199999999997</v>
      </c>
      <c r="AF3011">
        <v>89436.6</v>
      </c>
      <c r="AG3011">
        <v>89395.5</v>
      </c>
      <c r="AH3011">
        <v>68259.100000000006</v>
      </c>
      <c r="AI3011">
        <v>76128.2</v>
      </c>
      <c r="AJ3011">
        <v>53503.5</v>
      </c>
      <c r="AK3011">
        <v>123062</v>
      </c>
      <c r="AL3011">
        <v>87370.2</v>
      </c>
      <c r="AM3011">
        <v>63768.9</v>
      </c>
      <c r="AN3011">
        <v>116100</v>
      </c>
      <c r="AO3011">
        <v>72482.399999999994</v>
      </c>
      <c r="AP3011" t="s">
        <v>44</v>
      </c>
      <c r="AQ3011" t="s">
        <v>44</v>
      </c>
    </row>
    <row r="3012" spans="1:43">
      <c r="A3012">
        <v>3011</v>
      </c>
      <c r="B3012" t="s">
        <v>6063</v>
      </c>
      <c r="C3012" t="s">
        <v>6064</v>
      </c>
      <c r="D3012">
        <v>8.5089099999999997E-3</v>
      </c>
      <c r="E3012">
        <v>1</v>
      </c>
      <c r="F3012">
        <v>1</v>
      </c>
      <c r="G3012">
        <v>0</v>
      </c>
      <c r="H3012">
        <v>1295120</v>
      </c>
      <c r="I3012">
        <v>1203930</v>
      </c>
      <c r="J3012">
        <v>1451700</v>
      </c>
      <c r="K3012" t="s">
        <v>44</v>
      </c>
      <c r="L3012">
        <v>1077510</v>
      </c>
      <c r="M3012">
        <v>1222430</v>
      </c>
      <c r="N3012" t="s">
        <v>44</v>
      </c>
      <c r="O3012">
        <v>1246860</v>
      </c>
      <c r="P3012">
        <v>1461450</v>
      </c>
      <c r="Q3012" t="s">
        <v>44</v>
      </c>
      <c r="R3012">
        <v>745236</v>
      </c>
      <c r="S3012">
        <v>971857</v>
      </c>
      <c r="T3012">
        <v>1265940</v>
      </c>
      <c r="U3012">
        <v>1496190</v>
      </c>
      <c r="V3012">
        <v>1671360</v>
      </c>
      <c r="W3012" t="s">
        <v>44</v>
      </c>
      <c r="X3012">
        <v>738386</v>
      </c>
      <c r="Y3012">
        <v>888357</v>
      </c>
      <c r="Z3012">
        <v>1400280</v>
      </c>
      <c r="AA3012">
        <v>1334690</v>
      </c>
      <c r="AB3012">
        <v>1698200</v>
      </c>
      <c r="AC3012" t="s">
        <v>44</v>
      </c>
      <c r="AD3012" t="s">
        <v>44</v>
      </c>
      <c r="AE3012">
        <v>1244610</v>
      </c>
      <c r="AF3012">
        <v>863939</v>
      </c>
      <c r="AG3012">
        <v>947942</v>
      </c>
      <c r="AH3012">
        <v>1169740</v>
      </c>
      <c r="AI3012">
        <v>751726</v>
      </c>
      <c r="AJ3012">
        <v>826200</v>
      </c>
      <c r="AK3012">
        <v>960405</v>
      </c>
      <c r="AL3012" t="s">
        <v>44</v>
      </c>
      <c r="AM3012" t="s">
        <v>44</v>
      </c>
      <c r="AN3012">
        <v>1051640</v>
      </c>
      <c r="AO3012" t="s">
        <v>44</v>
      </c>
      <c r="AP3012" t="s">
        <v>44</v>
      </c>
      <c r="AQ3012">
        <v>996322</v>
      </c>
    </row>
    <row r="3013" spans="1:43">
      <c r="A3013">
        <v>3012</v>
      </c>
      <c r="B3013" t="s">
        <v>6065</v>
      </c>
      <c r="C3013" t="s">
        <v>6066</v>
      </c>
      <c r="D3013">
        <v>1.34479E-2</v>
      </c>
      <c r="E3013">
        <v>1</v>
      </c>
      <c r="F3013">
        <v>1</v>
      </c>
      <c r="G3013">
        <v>0</v>
      </c>
      <c r="H3013">
        <v>13535.4</v>
      </c>
      <c r="I3013">
        <v>21918.3</v>
      </c>
      <c r="J3013">
        <v>22412.6</v>
      </c>
      <c r="K3013" t="s">
        <v>44</v>
      </c>
      <c r="L3013">
        <v>9270.1200000000008</v>
      </c>
      <c r="M3013" t="s">
        <v>44</v>
      </c>
      <c r="N3013" t="s">
        <v>44</v>
      </c>
      <c r="O3013">
        <v>22175.3</v>
      </c>
      <c r="P3013">
        <v>39587</v>
      </c>
      <c r="Q3013" t="s">
        <v>44</v>
      </c>
      <c r="R3013" t="s">
        <v>44</v>
      </c>
      <c r="S3013">
        <v>9569.18</v>
      </c>
      <c r="T3013">
        <v>14461.8</v>
      </c>
      <c r="U3013">
        <v>27232.400000000001</v>
      </c>
      <c r="V3013">
        <v>3549.21</v>
      </c>
      <c r="W3013" t="s">
        <v>44</v>
      </c>
      <c r="X3013" t="s">
        <v>44</v>
      </c>
      <c r="Y3013" t="s">
        <v>44</v>
      </c>
      <c r="Z3013">
        <v>7146.45</v>
      </c>
      <c r="AA3013">
        <v>30511.3</v>
      </c>
      <c r="AB3013">
        <v>40512.6</v>
      </c>
      <c r="AC3013">
        <v>5718.65</v>
      </c>
      <c r="AD3013" t="s">
        <v>44</v>
      </c>
      <c r="AE3013" t="s">
        <v>44</v>
      </c>
      <c r="AF3013" t="s">
        <v>44</v>
      </c>
      <c r="AG3013">
        <v>15312.6</v>
      </c>
      <c r="AH3013" t="s">
        <v>44</v>
      </c>
      <c r="AI3013" t="s">
        <v>44</v>
      </c>
      <c r="AJ3013" t="s">
        <v>44</v>
      </c>
      <c r="AK3013" t="s">
        <v>44</v>
      </c>
      <c r="AL3013">
        <v>28072.3</v>
      </c>
      <c r="AM3013">
        <v>25264.3</v>
      </c>
      <c r="AN3013">
        <v>19705</v>
      </c>
      <c r="AO3013" t="s">
        <v>44</v>
      </c>
      <c r="AP3013" t="s">
        <v>44</v>
      </c>
      <c r="AQ3013" t="s">
        <v>44</v>
      </c>
    </row>
    <row r="3014" spans="1:43">
      <c r="A3014">
        <v>3013</v>
      </c>
      <c r="B3014" t="s">
        <v>6067</v>
      </c>
      <c r="C3014" t="s">
        <v>6068</v>
      </c>
      <c r="D3014">
        <v>7.1633199999999997E-4</v>
      </c>
      <c r="E3014">
        <v>13</v>
      </c>
      <c r="F3014">
        <v>13</v>
      </c>
      <c r="G3014">
        <v>0</v>
      </c>
      <c r="H3014">
        <v>1709210</v>
      </c>
      <c r="I3014">
        <v>1585780</v>
      </c>
      <c r="J3014">
        <v>1626960</v>
      </c>
      <c r="K3014">
        <v>2555490</v>
      </c>
      <c r="L3014">
        <v>2415790</v>
      </c>
      <c r="M3014">
        <v>2518670</v>
      </c>
      <c r="N3014">
        <v>3161080</v>
      </c>
      <c r="O3014">
        <v>3255310</v>
      </c>
      <c r="P3014">
        <v>3300290</v>
      </c>
      <c r="Q3014">
        <v>2556360</v>
      </c>
      <c r="R3014">
        <v>2675990</v>
      </c>
      <c r="S3014">
        <v>2950160</v>
      </c>
      <c r="T3014">
        <v>1709230</v>
      </c>
      <c r="U3014">
        <v>1900060</v>
      </c>
      <c r="V3014">
        <v>1928940</v>
      </c>
      <c r="W3014">
        <v>1710630</v>
      </c>
      <c r="X3014">
        <v>1691430</v>
      </c>
      <c r="Y3014">
        <v>1859940</v>
      </c>
      <c r="Z3014">
        <v>4186300</v>
      </c>
      <c r="AA3014">
        <v>4330250</v>
      </c>
      <c r="AB3014">
        <v>4809210</v>
      </c>
      <c r="AC3014">
        <v>3491900</v>
      </c>
      <c r="AD3014">
        <v>3357780</v>
      </c>
      <c r="AE3014">
        <v>3517080</v>
      </c>
      <c r="AF3014">
        <v>2619200</v>
      </c>
      <c r="AG3014">
        <v>2626910</v>
      </c>
      <c r="AH3014">
        <v>2761710</v>
      </c>
      <c r="AI3014">
        <v>3207160</v>
      </c>
      <c r="AJ3014">
        <v>3400590</v>
      </c>
      <c r="AK3014">
        <v>3492010</v>
      </c>
      <c r="AL3014">
        <v>1502500</v>
      </c>
      <c r="AM3014">
        <v>2130920</v>
      </c>
      <c r="AN3014">
        <v>1562840</v>
      </c>
      <c r="AO3014">
        <v>1425110</v>
      </c>
      <c r="AP3014">
        <v>1912940</v>
      </c>
      <c r="AQ3014">
        <v>1923700</v>
      </c>
    </row>
    <row r="3015" spans="1:43">
      <c r="A3015">
        <v>3014</v>
      </c>
      <c r="B3015" t="s">
        <v>6069</v>
      </c>
      <c r="C3015" t="s">
        <v>6070</v>
      </c>
      <c r="D3015">
        <v>9.7323600000000007E-3</v>
      </c>
      <c r="E3015">
        <v>3</v>
      </c>
      <c r="F3015">
        <v>3</v>
      </c>
      <c r="G3015">
        <v>0</v>
      </c>
      <c r="H3015">
        <v>38655.4</v>
      </c>
      <c r="I3015">
        <v>22953.599999999999</v>
      </c>
      <c r="J3015">
        <v>35399.9</v>
      </c>
      <c r="K3015">
        <v>64011.1</v>
      </c>
      <c r="L3015">
        <v>56482</v>
      </c>
      <c r="M3015">
        <v>90429.6</v>
      </c>
      <c r="N3015">
        <v>32001.599999999999</v>
      </c>
      <c r="O3015">
        <v>43677.4</v>
      </c>
      <c r="P3015">
        <v>20652.8</v>
      </c>
      <c r="Q3015">
        <v>26545.8</v>
      </c>
      <c r="R3015">
        <v>21962.6</v>
      </c>
      <c r="S3015">
        <v>46342.3</v>
      </c>
      <c r="T3015">
        <v>42753.9</v>
      </c>
      <c r="U3015">
        <v>34398.699999999997</v>
      </c>
      <c r="V3015">
        <v>48162.400000000001</v>
      </c>
      <c r="W3015">
        <v>24886.7</v>
      </c>
      <c r="X3015">
        <v>10574.5</v>
      </c>
      <c r="Y3015">
        <v>24615.1</v>
      </c>
      <c r="Z3015">
        <v>59149.3</v>
      </c>
      <c r="AA3015">
        <v>45111.1</v>
      </c>
      <c r="AB3015">
        <v>82811.600000000006</v>
      </c>
      <c r="AC3015">
        <v>51384.800000000003</v>
      </c>
      <c r="AD3015">
        <v>53128.6</v>
      </c>
      <c r="AE3015">
        <v>48206.3</v>
      </c>
      <c r="AF3015">
        <v>13121.4</v>
      </c>
      <c r="AG3015">
        <v>20957.3</v>
      </c>
      <c r="AH3015">
        <v>25349.3</v>
      </c>
      <c r="AI3015">
        <v>14953.3</v>
      </c>
      <c r="AJ3015">
        <v>8079.61</v>
      </c>
      <c r="AK3015">
        <v>26561.1</v>
      </c>
      <c r="AL3015">
        <v>71873.899999999994</v>
      </c>
      <c r="AM3015">
        <v>103835</v>
      </c>
      <c r="AN3015">
        <v>54633.5</v>
      </c>
      <c r="AO3015">
        <v>57101.8</v>
      </c>
      <c r="AP3015">
        <v>119468</v>
      </c>
      <c r="AQ3015">
        <v>110767</v>
      </c>
    </row>
    <row r="3016" spans="1:43">
      <c r="A3016">
        <v>3015</v>
      </c>
      <c r="B3016" t="s">
        <v>6071</v>
      </c>
      <c r="C3016" t="s">
        <v>6072</v>
      </c>
      <c r="D3016">
        <v>3.5496100000000003E-2</v>
      </c>
      <c r="E3016">
        <v>2</v>
      </c>
      <c r="F3016">
        <v>2</v>
      </c>
      <c r="G3016">
        <v>0</v>
      </c>
      <c r="H3016">
        <v>125092</v>
      </c>
      <c r="I3016">
        <v>64863.8</v>
      </c>
      <c r="J3016">
        <v>82126.5</v>
      </c>
      <c r="K3016" t="s">
        <v>44</v>
      </c>
      <c r="L3016" t="s">
        <v>44</v>
      </c>
      <c r="M3016" t="s">
        <v>44</v>
      </c>
      <c r="N3016">
        <v>56274</v>
      </c>
      <c r="O3016">
        <v>473418</v>
      </c>
      <c r="P3016">
        <v>27875.4</v>
      </c>
      <c r="Q3016" t="s">
        <v>44</v>
      </c>
      <c r="R3016" t="s">
        <v>44</v>
      </c>
      <c r="S3016" t="s">
        <v>44</v>
      </c>
      <c r="T3016">
        <v>57832.7</v>
      </c>
      <c r="U3016">
        <v>71044.100000000006</v>
      </c>
      <c r="V3016">
        <v>66609.100000000006</v>
      </c>
      <c r="W3016">
        <v>25971.3</v>
      </c>
      <c r="X3016" t="s">
        <v>44</v>
      </c>
      <c r="Y3016">
        <v>25158.6</v>
      </c>
      <c r="Z3016">
        <v>294691</v>
      </c>
      <c r="AA3016">
        <v>225836</v>
      </c>
      <c r="AB3016">
        <v>198675</v>
      </c>
      <c r="AC3016">
        <v>88176.2</v>
      </c>
      <c r="AD3016">
        <v>108655</v>
      </c>
      <c r="AE3016">
        <v>144277</v>
      </c>
      <c r="AF3016">
        <v>150290</v>
      </c>
      <c r="AG3016">
        <v>105164</v>
      </c>
      <c r="AH3016">
        <v>167402</v>
      </c>
      <c r="AI3016">
        <v>114540</v>
      </c>
      <c r="AJ3016">
        <v>116272</v>
      </c>
      <c r="AK3016">
        <v>151664</v>
      </c>
      <c r="AL3016">
        <v>103872</v>
      </c>
      <c r="AM3016">
        <v>148041</v>
      </c>
      <c r="AN3016">
        <v>120311</v>
      </c>
      <c r="AO3016">
        <v>40045</v>
      </c>
      <c r="AP3016">
        <v>78482.399999999994</v>
      </c>
      <c r="AQ3016">
        <v>104777</v>
      </c>
    </row>
    <row r="3017" spans="1:43">
      <c r="A3017">
        <v>3016</v>
      </c>
      <c r="B3017" t="s">
        <v>6073</v>
      </c>
      <c r="C3017" t="s">
        <v>6074</v>
      </c>
      <c r="D3017">
        <v>3.9918099999999998E-2</v>
      </c>
      <c r="E3017">
        <v>5</v>
      </c>
      <c r="F3017">
        <v>5</v>
      </c>
      <c r="G3017">
        <v>0</v>
      </c>
      <c r="H3017">
        <v>86125</v>
      </c>
      <c r="I3017">
        <v>79357.399999999994</v>
      </c>
      <c r="J3017">
        <v>80226.3</v>
      </c>
      <c r="K3017">
        <v>91677</v>
      </c>
      <c r="L3017">
        <v>95659</v>
      </c>
      <c r="M3017">
        <v>90733.9</v>
      </c>
      <c r="N3017">
        <v>121222</v>
      </c>
      <c r="O3017">
        <v>86788.1</v>
      </c>
      <c r="P3017">
        <v>107427</v>
      </c>
      <c r="Q3017">
        <v>18421.3</v>
      </c>
      <c r="R3017">
        <v>39769.4</v>
      </c>
      <c r="S3017">
        <v>42283.1</v>
      </c>
      <c r="T3017">
        <v>114185</v>
      </c>
      <c r="U3017">
        <v>124680</v>
      </c>
      <c r="V3017">
        <v>86503.3</v>
      </c>
      <c r="W3017" t="s">
        <v>44</v>
      </c>
      <c r="X3017">
        <v>5891.63</v>
      </c>
      <c r="Y3017">
        <v>31433.1</v>
      </c>
      <c r="Z3017">
        <v>234357</v>
      </c>
      <c r="AA3017">
        <v>156158</v>
      </c>
      <c r="AB3017">
        <v>214697</v>
      </c>
      <c r="AC3017">
        <v>47132.3</v>
      </c>
      <c r="AD3017">
        <v>28357.7</v>
      </c>
      <c r="AE3017">
        <v>29000.9</v>
      </c>
      <c r="AF3017">
        <v>26244.400000000001</v>
      </c>
      <c r="AG3017">
        <v>27690.5</v>
      </c>
      <c r="AH3017" t="s">
        <v>44</v>
      </c>
      <c r="AI3017">
        <v>36453.199999999997</v>
      </c>
      <c r="AJ3017">
        <v>59809.1</v>
      </c>
      <c r="AK3017">
        <v>69897.5</v>
      </c>
      <c r="AL3017">
        <v>114440</v>
      </c>
      <c r="AM3017">
        <v>43337.8</v>
      </c>
      <c r="AN3017">
        <v>99950.7</v>
      </c>
      <c r="AO3017">
        <v>46451.7</v>
      </c>
      <c r="AP3017">
        <v>30925.599999999999</v>
      </c>
      <c r="AQ3017">
        <v>66732.7</v>
      </c>
    </row>
    <row r="3018" spans="1:43">
      <c r="A3018">
        <v>3017</v>
      </c>
      <c r="B3018" t="s">
        <v>6075</v>
      </c>
      <c r="C3018" t="s">
        <v>6076</v>
      </c>
      <c r="D3018">
        <v>7.1633199999999997E-4</v>
      </c>
      <c r="E3018">
        <v>6</v>
      </c>
      <c r="F3018">
        <v>5</v>
      </c>
      <c r="G3018">
        <v>1</v>
      </c>
      <c r="H3018">
        <v>388192</v>
      </c>
      <c r="I3018">
        <v>330179</v>
      </c>
      <c r="J3018">
        <v>364651</v>
      </c>
      <c r="K3018">
        <v>408994</v>
      </c>
      <c r="L3018">
        <v>272666</v>
      </c>
      <c r="M3018">
        <v>314887</v>
      </c>
      <c r="N3018">
        <v>515943</v>
      </c>
      <c r="O3018">
        <v>522951</v>
      </c>
      <c r="P3018">
        <v>521689</v>
      </c>
      <c r="Q3018">
        <v>358326</v>
      </c>
      <c r="R3018">
        <v>294353</v>
      </c>
      <c r="S3018">
        <v>264396</v>
      </c>
      <c r="T3018">
        <v>603388</v>
      </c>
      <c r="U3018">
        <v>614738</v>
      </c>
      <c r="V3018">
        <v>638475</v>
      </c>
      <c r="W3018">
        <v>252889</v>
      </c>
      <c r="X3018">
        <v>168776</v>
      </c>
      <c r="Y3018">
        <v>207472</v>
      </c>
      <c r="Z3018">
        <v>609704</v>
      </c>
      <c r="AA3018">
        <v>706316</v>
      </c>
      <c r="AB3018">
        <v>671831</v>
      </c>
      <c r="AC3018">
        <v>419911</v>
      </c>
      <c r="AD3018">
        <v>272185</v>
      </c>
      <c r="AE3018">
        <v>375846</v>
      </c>
      <c r="AF3018">
        <v>319670</v>
      </c>
      <c r="AG3018">
        <v>394476</v>
      </c>
      <c r="AH3018">
        <v>395648</v>
      </c>
      <c r="AI3018">
        <v>310446</v>
      </c>
      <c r="AJ3018">
        <v>333002</v>
      </c>
      <c r="AK3018">
        <v>329861</v>
      </c>
      <c r="AL3018">
        <v>394097</v>
      </c>
      <c r="AM3018">
        <v>513639</v>
      </c>
      <c r="AN3018">
        <v>431961</v>
      </c>
      <c r="AO3018">
        <v>215797</v>
      </c>
      <c r="AP3018">
        <v>204967</v>
      </c>
      <c r="AQ3018">
        <v>346467</v>
      </c>
    </row>
    <row r="3019" spans="1:43">
      <c r="A3019">
        <v>3018</v>
      </c>
      <c r="B3019" t="s">
        <v>6077</v>
      </c>
      <c r="C3019" t="s">
        <v>6078</v>
      </c>
      <c r="D3019">
        <v>1.81336E-2</v>
      </c>
      <c r="E3019">
        <v>4</v>
      </c>
      <c r="F3019">
        <v>4</v>
      </c>
      <c r="G3019">
        <v>0</v>
      </c>
      <c r="H3019">
        <v>136902</v>
      </c>
      <c r="I3019">
        <v>141640</v>
      </c>
      <c r="J3019">
        <v>141468</v>
      </c>
      <c r="K3019">
        <v>190745</v>
      </c>
      <c r="L3019">
        <v>126240</v>
      </c>
      <c r="M3019">
        <v>183949</v>
      </c>
      <c r="N3019">
        <v>105071</v>
      </c>
      <c r="O3019">
        <v>126617</v>
      </c>
      <c r="P3019">
        <v>184674</v>
      </c>
      <c r="Q3019">
        <v>85966.5</v>
      </c>
      <c r="R3019">
        <v>79054.5</v>
      </c>
      <c r="S3019" t="s">
        <v>44</v>
      </c>
      <c r="T3019">
        <v>138622</v>
      </c>
      <c r="U3019">
        <v>111683</v>
      </c>
      <c r="V3019">
        <v>129109</v>
      </c>
      <c r="W3019">
        <v>52474.2</v>
      </c>
      <c r="X3019">
        <v>47983.199999999997</v>
      </c>
      <c r="Y3019" t="s">
        <v>44</v>
      </c>
      <c r="Z3019">
        <v>316633</v>
      </c>
      <c r="AA3019">
        <v>322654</v>
      </c>
      <c r="AB3019">
        <v>255637</v>
      </c>
      <c r="AC3019">
        <v>225086</v>
      </c>
      <c r="AD3019">
        <v>202555</v>
      </c>
      <c r="AE3019">
        <v>204345</v>
      </c>
      <c r="AF3019" t="s">
        <v>44</v>
      </c>
      <c r="AG3019">
        <v>32245.8</v>
      </c>
      <c r="AH3019">
        <v>44199.3</v>
      </c>
      <c r="AI3019">
        <v>27586.3</v>
      </c>
      <c r="AJ3019">
        <v>49436.2</v>
      </c>
      <c r="AK3019">
        <v>49386.400000000001</v>
      </c>
      <c r="AL3019">
        <v>245476</v>
      </c>
      <c r="AM3019">
        <v>389763</v>
      </c>
      <c r="AN3019">
        <v>277078</v>
      </c>
      <c r="AO3019">
        <v>155222</v>
      </c>
      <c r="AP3019">
        <v>138109</v>
      </c>
      <c r="AQ3019">
        <v>131505</v>
      </c>
    </row>
    <row r="3020" spans="1:43">
      <c r="A3020">
        <v>3019</v>
      </c>
      <c r="B3020" t="s">
        <v>6079</v>
      </c>
      <c r="C3020" t="s">
        <v>6080</v>
      </c>
      <c r="D3020">
        <v>1.0214499999999999E-3</v>
      </c>
      <c r="E3020">
        <v>8</v>
      </c>
      <c r="F3020">
        <v>8</v>
      </c>
      <c r="G3020">
        <v>0</v>
      </c>
      <c r="H3020">
        <v>238091</v>
      </c>
      <c r="I3020">
        <v>129597</v>
      </c>
      <c r="J3020">
        <v>281263</v>
      </c>
      <c r="K3020">
        <v>278508</v>
      </c>
      <c r="L3020">
        <v>195975</v>
      </c>
      <c r="M3020">
        <v>180411</v>
      </c>
      <c r="N3020">
        <v>232499</v>
      </c>
      <c r="O3020">
        <v>306711</v>
      </c>
      <c r="P3020">
        <v>153017</v>
      </c>
      <c r="Q3020">
        <v>160615</v>
      </c>
      <c r="R3020">
        <v>212623</v>
      </c>
      <c r="S3020">
        <v>226681</v>
      </c>
      <c r="T3020">
        <v>205705</v>
      </c>
      <c r="U3020">
        <v>195462</v>
      </c>
      <c r="V3020">
        <v>189958</v>
      </c>
      <c r="W3020">
        <v>178577</v>
      </c>
      <c r="X3020">
        <v>181171</v>
      </c>
      <c r="Y3020">
        <v>271358</v>
      </c>
      <c r="Z3020">
        <v>359316</v>
      </c>
      <c r="AA3020">
        <v>325233</v>
      </c>
      <c r="AB3020">
        <v>306289</v>
      </c>
      <c r="AC3020">
        <v>317704</v>
      </c>
      <c r="AD3020">
        <v>304528</v>
      </c>
      <c r="AE3020">
        <v>274291</v>
      </c>
      <c r="AF3020">
        <v>78196.5</v>
      </c>
      <c r="AG3020">
        <v>261006</v>
      </c>
      <c r="AH3020">
        <v>243086</v>
      </c>
      <c r="AI3020">
        <v>229503</v>
      </c>
      <c r="AJ3020">
        <v>277758</v>
      </c>
      <c r="AK3020">
        <v>304639</v>
      </c>
      <c r="AL3020">
        <v>327258</v>
      </c>
      <c r="AM3020">
        <v>434617</v>
      </c>
      <c r="AN3020">
        <v>345885</v>
      </c>
      <c r="AO3020">
        <v>370793</v>
      </c>
      <c r="AP3020">
        <v>576500</v>
      </c>
      <c r="AQ3020">
        <v>643020</v>
      </c>
    </row>
    <row r="3021" spans="1:43">
      <c r="A3021">
        <v>3020</v>
      </c>
      <c r="B3021" t="s">
        <v>6081</v>
      </c>
      <c r="C3021" t="s">
        <v>6082</v>
      </c>
      <c r="D3021">
        <v>1.7436800000000001E-3</v>
      </c>
      <c r="E3021">
        <v>3</v>
      </c>
      <c r="F3021">
        <v>3</v>
      </c>
      <c r="G3021">
        <v>0</v>
      </c>
      <c r="H3021">
        <v>49864.6</v>
      </c>
      <c r="I3021">
        <v>41864.400000000001</v>
      </c>
      <c r="J3021">
        <v>62664.3</v>
      </c>
      <c r="K3021">
        <v>57424.7</v>
      </c>
      <c r="L3021">
        <v>96191.4</v>
      </c>
      <c r="M3021">
        <v>81663.8</v>
      </c>
      <c r="N3021">
        <v>97585.1</v>
      </c>
      <c r="O3021">
        <v>77957.3</v>
      </c>
      <c r="P3021">
        <v>136315</v>
      </c>
      <c r="Q3021">
        <v>95851.5</v>
      </c>
      <c r="R3021">
        <v>82843.5</v>
      </c>
      <c r="S3021">
        <v>66846.8</v>
      </c>
      <c r="T3021">
        <v>65181.3</v>
      </c>
      <c r="U3021">
        <v>101677</v>
      </c>
      <c r="V3021">
        <v>66838.8</v>
      </c>
      <c r="W3021">
        <v>27434.6</v>
      </c>
      <c r="X3021">
        <v>41703.9</v>
      </c>
      <c r="Y3021">
        <v>46495.6</v>
      </c>
      <c r="Z3021">
        <v>278896</v>
      </c>
      <c r="AA3021">
        <v>277014</v>
      </c>
      <c r="AB3021">
        <v>303591</v>
      </c>
      <c r="AC3021">
        <v>238365</v>
      </c>
      <c r="AD3021">
        <v>233429</v>
      </c>
      <c r="AE3021">
        <v>273988</v>
      </c>
      <c r="AF3021">
        <v>175937</v>
      </c>
      <c r="AG3021">
        <v>233805</v>
      </c>
      <c r="AH3021">
        <v>274364</v>
      </c>
      <c r="AI3021">
        <v>229209</v>
      </c>
      <c r="AJ3021">
        <v>225316</v>
      </c>
      <c r="AK3021">
        <v>264309</v>
      </c>
      <c r="AL3021">
        <v>107626</v>
      </c>
      <c r="AM3021">
        <v>147347</v>
      </c>
      <c r="AN3021">
        <v>88396.7</v>
      </c>
      <c r="AO3021">
        <v>139356</v>
      </c>
      <c r="AP3021">
        <v>172016</v>
      </c>
      <c r="AQ3021">
        <v>167889</v>
      </c>
    </row>
    <row r="3022" spans="1:43">
      <c r="A3022">
        <v>3021</v>
      </c>
      <c r="B3022" t="s">
        <v>6083</v>
      </c>
      <c r="C3022" t="s">
        <v>6084</v>
      </c>
      <c r="D3022">
        <v>0.04</v>
      </c>
      <c r="E3022">
        <v>2</v>
      </c>
      <c r="F3022">
        <v>2</v>
      </c>
      <c r="G3022">
        <v>0</v>
      </c>
      <c r="H3022">
        <v>111960</v>
      </c>
      <c r="I3022">
        <v>24958.5</v>
      </c>
      <c r="J3022">
        <v>39955.5</v>
      </c>
      <c r="K3022">
        <v>82175.8</v>
      </c>
      <c r="L3022">
        <v>90775.9</v>
      </c>
      <c r="M3022">
        <v>102771</v>
      </c>
      <c r="N3022">
        <v>96072.1</v>
      </c>
      <c r="O3022">
        <v>64593.9</v>
      </c>
      <c r="P3022">
        <v>135800</v>
      </c>
      <c r="Q3022" t="s">
        <v>44</v>
      </c>
      <c r="R3022">
        <v>34833.9</v>
      </c>
      <c r="S3022">
        <v>38515</v>
      </c>
      <c r="T3022">
        <v>136242</v>
      </c>
      <c r="U3022">
        <v>83100</v>
      </c>
      <c r="V3022">
        <v>80794.899999999994</v>
      </c>
      <c r="W3022" t="s">
        <v>44</v>
      </c>
      <c r="X3022" t="s">
        <v>44</v>
      </c>
      <c r="Y3022" t="s">
        <v>44</v>
      </c>
      <c r="Z3022">
        <v>114098</v>
      </c>
      <c r="AA3022">
        <v>122112</v>
      </c>
      <c r="AB3022">
        <v>136146</v>
      </c>
      <c r="AC3022">
        <v>61440.800000000003</v>
      </c>
      <c r="AD3022">
        <v>48183.199999999997</v>
      </c>
      <c r="AE3022">
        <v>41427.599999999999</v>
      </c>
      <c r="AF3022">
        <v>22949.200000000001</v>
      </c>
      <c r="AG3022">
        <v>13836.5</v>
      </c>
      <c r="AH3022">
        <v>32645.9</v>
      </c>
      <c r="AI3022">
        <v>38390.1</v>
      </c>
      <c r="AJ3022" t="s">
        <v>44</v>
      </c>
      <c r="AK3022" t="s">
        <v>44</v>
      </c>
      <c r="AL3022">
        <v>111337</v>
      </c>
      <c r="AM3022">
        <v>172392</v>
      </c>
      <c r="AN3022">
        <v>153996</v>
      </c>
      <c r="AO3022">
        <v>49380.7</v>
      </c>
      <c r="AP3022">
        <v>67123.5</v>
      </c>
      <c r="AQ3022">
        <v>123767</v>
      </c>
    </row>
    <row r="3023" spans="1:43">
      <c r="A3023">
        <v>3022</v>
      </c>
      <c r="B3023" t="s">
        <v>6085</v>
      </c>
      <c r="C3023" t="s">
        <v>6086</v>
      </c>
      <c r="D3023">
        <v>7.1633199999999997E-4</v>
      </c>
      <c r="E3023">
        <v>15</v>
      </c>
      <c r="F3023">
        <v>6</v>
      </c>
      <c r="G3023">
        <v>10</v>
      </c>
      <c r="H3023">
        <v>956839</v>
      </c>
      <c r="I3023">
        <v>867553</v>
      </c>
      <c r="J3023">
        <v>818823</v>
      </c>
      <c r="K3023">
        <v>918586</v>
      </c>
      <c r="L3023">
        <v>943418</v>
      </c>
      <c r="M3023">
        <v>1070690</v>
      </c>
      <c r="N3023">
        <v>1180670</v>
      </c>
      <c r="O3023">
        <v>1198850</v>
      </c>
      <c r="P3023">
        <v>1171480</v>
      </c>
      <c r="Q3023">
        <v>726150</v>
      </c>
      <c r="R3023">
        <v>782317</v>
      </c>
      <c r="S3023">
        <v>811047</v>
      </c>
      <c r="T3023">
        <v>1163800</v>
      </c>
      <c r="U3023">
        <v>1311570</v>
      </c>
      <c r="V3023">
        <v>1319220</v>
      </c>
      <c r="W3023">
        <v>603138</v>
      </c>
      <c r="X3023">
        <v>632464</v>
      </c>
      <c r="Y3023">
        <v>659638</v>
      </c>
      <c r="Z3023">
        <v>1446580</v>
      </c>
      <c r="AA3023">
        <v>1420030</v>
      </c>
      <c r="AB3023">
        <v>1636100</v>
      </c>
      <c r="AC3023">
        <v>1150820</v>
      </c>
      <c r="AD3023">
        <v>1013700</v>
      </c>
      <c r="AE3023">
        <v>1120310</v>
      </c>
      <c r="AF3023">
        <v>723045</v>
      </c>
      <c r="AG3023">
        <v>913314</v>
      </c>
      <c r="AH3023">
        <v>934870</v>
      </c>
      <c r="AI3023">
        <v>708926</v>
      </c>
      <c r="AJ3023">
        <v>719336</v>
      </c>
      <c r="AK3023">
        <v>734229</v>
      </c>
      <c r="AL3023">
        <v>1621430</v>
      </c>
      <c r="AM3023">
        <v>2269270</v>
      </c>
      <c r="AN3023">
        <v>1638610</v>
      </c>
      <c r="AO3023">
        <v>1103670</v>
      </c>
      <c r="AP3023">
        <v>1585530</v>
      </c>
      <c r="AQ3023">
        <v>1661070</v>
      </c>
    </row>
    <row r="3024" spans="1:43">
      <c r="A3024">
        <v>3023</v>
      </c>
      <c r="B3024" t="s">
        <v>6087</v>
      </c>
      <c r="C3024" t="s">
        <v>6088</v>
      </c>
      <c r="D3024">
        <v>2.0769200000000002E-2</v>
      </c>
      <c r="E3024">
        <v>1</v>
      </c>
      <c r="F3024">
        <v>1</v>
      </c>
      <c r="G3024">
        <v>0</v>
      </c>
      <c r="H3024">
        <v>8128.41</v>
      </c>
      <c r="I3024">
        <v>3108.3</v>
      </c>
      <c r="J3024">
        <v>5710.23</v>
      </c>
      <c r="K3024" t="s">
        <v>44</v>
      </c>
      <c r="L3024">
        <v>6035.25</v>
      </c>
      <c r="M3024">
        <v>3860.28</v>
      </c>
      <c r="N3024">
        <v>12706</v>
      </c>
      <c r="O3024">
        <v>12370.1</v>
      </c>
      <c r="P3024">
        <v>11368.8</v>
      </c>
      <c r="Q3024" t="s">
        <v>44</v>
      </c>
      <c r="R3024">
        <v>6022.52</v>
      </c>
      <c r="S3024">
        <v>14725.1</v>
      </c>
      <c r="T3024" t="s">
        <v>44</v>
      </c>
      <c r="U3024" t="s">
        <v>44</v>
      </c>
      <c r="V3024" t="s">
        <v>44</v>
      </c>
      <c r="W3024" t="s">
        <v>44</v>
      </c>
      <c r="X3024">
        <v>2551.08</v>
      </c>
      <c r="Y3024" t="s">
        <v>44</v>
      </c>
      <c r="Z3024" t="s">
        <v>44</v>
      </c>
      <c r="AA3024">
        <v>4700.99</v>
      </c>
      <c r="AB3024">
        <v>15959.4</v>
      </c>
      <c r="AC3024" t="s">
        <v>44</v>
      </c>
      <c r="AD3024" t="s">
        <v>44</v>
      </c>
      <c r="AE3024">
        <v>11238.3</v>
      </c>
      <c r="AF3024" t="s">
        <v>44</v>
      </c>
      <c r="AG3024" t="s">
        <v>44</v>
      </c>
      <c r="AH3024">
        <v>12568</v>
      </c>
      <c r="AI3024" t="s">
        <v>44</v>
      </c>
      <c r="AJ3024" t="s">
        <v>44</v>
      </c>
      <c r="AK3024" t="s">
        <v>44</v>
      </c>
      <c r="AL3024">
        <v>8346.31</v>
      </c>
      <c r="AM3024">
        <v>40851.1</v>
      </c>
      <c r="AN3024">
        <v>37693.9</v>
      </c>
      <c r="AO3024" t="s">
        <v>44</v>
      </c>
      <c r="AP3024" t="s">
        <v>44</v>
      </c>
      <c r="AQ3024">
        <v>3456.54</v>
      </c>
    </row>
    <row r="3025" spans="1:43">
      <c r="A3025">
        <v>3024</v>
      </c>
      <c r="B3025" t="s">
        <v>6089</v>
      </c>
      <c r="C3025" t="s">
        <v>6090</v>
      </c>
      <c r="D3025">
        <v>7.1633199999999997E-4</v>
      </c>
      <c r="E3025">
        <v>8</v>
      </c>
      <c r="F3025">
        <v>8</v>
      </c>
      <c r="G3025">
        <v>0</v>
      </c>
      <c r="H3025">
        <v>707570</v>
      </c>
      <c r="I3025">
        <v>714480</v>
      </c>
      <c r="J3025">
        <v>810330</v>
      </c>
      <c r="K3025">
        <v>956524</v>
      </c>
      <c r="L3025">
        <v>868502</v>
      </c>
      <c r="M3025">
        <v>926142</v>
      </c>
      <c r="N3025">
        <v>661452</v>
      </c>
      <c r="O3025">
        <v>769194</v>
      </c>
      <c r="P3025">
        <v>879365</v>
      </c>
      <c r="Q3025">
        <v>699658</v>
      </c>
      <c r="R3025">
        <v>746084</v>
      </c>
      <c r="S3025">
        <v>812647</v>
      </c>
      <c r="T3025">
        <v>747182</v>
      </c>
      <c r="U3025">
        <v>865792</v>
      </c>
      <c r="V3025">
        <v>922474</v>
      </c>
      <c r="W3025">
        <v>547771</v>
      </c>
      <c r="X3025">
        <v>602504</v>
      </c>
      <c r="Y3025">
        <v>578413</v>
      </c>
      <c r="Z3025">
        <v>995793</v>
      </c>
      <c r="AA3025">
        <v>1002070</v>
      </c>
      <c r="AB3025">
        <v>1073740</v>
      </c>
      <c r="AC3025">
        <v>655248</v>
      </c>
      <c r="AD3025">
        <v>740494</v>
      </c>
      <c r="AE3025">
        <v>899898</v>
      </c>
      <c r="AF3025">
        <v>613708</v>
      </c>
      <c r="AG3025">
        <v>684592</v>
      </c>
      <c r="AH3025">
        <v>797250</v>
      </c>
      <c r="AI3025">
        <v>507349</v>
      </c>
      <c r="AJ3025">
        <v>698398</v>
      </c>
      <c r="AK3025">
        <v>748037</v>
      </c>
      <c r="AL3025">
        <v>613292</v>
      </c>
      <c r="AM3025">
        <v>880758</v>
      </c>
      <c r="AN3025">
        <v>612408</v>
      </c>
      <c r="AO3025">
        <v>357093</v>
      </c>
      <c r="AP3025">
        <v>641617</v>
      </c>
      <c r="AQ3025">
        <v>748121</v>
      </c>
    </row>
    <row r="3026" spans="1:43">
      <c r="A3026">
        <v>3025</v>
      </c>
      <c r="B3026" t="s">
        <v>6091</v>
      </c>
      <c r="C3026" t="s">
        <v>6092</v>
      </c>
      <c r="D3026">
        <v>8.0025200000000005E-2</v>
      </c>
      <c r="E3026">
        <v>4</v>
      </c>
      <c r="F3026">
        <v>4</v>
      </c>
      <c r="G3026">
        <v>0</v>
      </c>
      <c r="H3026">
        <v>93988.6</v>
      </c>
      <c r="I3026">
        <v>68160.2</v>
      </c>
      <c r="J3026">
        <v>54137.1</v>
      </c>
      <c r="K3026">
        <v>149992</v>
      </c>
      <c r="L3026">
        <v>87873</v>
      </c>
      <c r="M3026">
        <v>151203</v>
      </c>
      <c r="N3026">
        <v>138095</v>
      </c>
      <c r="O3026">
        <v>95966.3</v>
      </c>
      <c r="P3026">
        <v>89957.8</v>
      </c>
      <c r="Q3026">
        <v>93260.9</v>
      </c>
      <c r="R3026">
        <v>71726.3</v>
      </c>
      <c r="S3026">
        <v>62051.199999999997</v>
      </c>
      <c r="T3026">
        <v>96936.7</v>
      </c>
      <c r="U3026">
        <v>108152</v>
      </c>
      <c r="V3026">
        <v>141681</v>
      </c>
      <c r="W3026">
        <v>66376.5</v>
      </c>
      <c r="X3026">
        <v>48203.199999999997</v>
      </c>
      <c r="Y3026">
        <v>40882.699999999997</v>
      </c>
      <c r="Z3026">
        <v>172162</v>
      </c>
      <c r="AA3026">
        <v>137275</v>
      </c>
      <c r="AB3026">
        <v>177164</v>
      </c>
      <c r="AC3026">
        <v>130833</v>
      </c>
      <c r="AD3026">
        <v>60874.1</v>
      </c>
      <c r="AE3026">
        <v>52633.7</v>
      </c>
      <c r="AF3026">
        <v>34722.400000000001</v>
      </c>
      <c r="AG3026">
        <v>32777</v>
      </c>
      <c r="AH3026">
        <v>122069</v>
      </c>
      <c r="AI3026">
        <v>78801.3</v>
      </c>
      <c r="AJ3026">
        <v>84109.3</v>
      </c>
      <c r="AK3026">
        <v>104454</v>
      </c>
      <c r="AL3026">
        <v>94497.4</v>
      </c>
      <c r="AM3026">
        <v>140814</v>
      </c>
      <c r="AN3026">
        <v>61969</v>
      </c>
      <c r="AO3026">
        <v>34839.699999999997</v>
      </c>
      <c r="AP3026">
        <v>118119</v>
      </c>
      <c r="AQ3026">
        <v>66566</v>
      </c>
    </row>
    <row r="3027" spans="1:43">
      <c r="A3027">
        <v>3026</v>
      </c>
      <c r="B3027" t="s">
        <v>6093</v>
      </c>
      <c r="C3027" t="s">
        <v>6094</v>
      </c>
      <c r="D3027">
        <v>1.0983E-3</v>
      </c>
      <c r="E3027">
        <v>6</v>
      </c>
      <c r="F3027">
        <v>6</v>
      </c>
      <c r="G3027">
        <v>0</v>
      </c>
      <c r="H3027">
        <v>171366</v>
      </c>
      <c r="I3027">
        <v>202496</v>
      </c>
      <c r="J3027">
        <v>222011</v>
      </c>
      <c r="K3027">
        <v>255057</v>
      </c>
      <c r="L3027">
        <v>268221</v>
      </c>
      <c r="M3027">
        <v>238024</v>
      </c>
      <c r="N3027">
        <v>290726</v>
      </c>
      <c r="O3027">
        <v>227969</v>
      </c>
      <c r="P3027">
        <v>234340</v>
      </c>
      <c r="Q3027">
        <v>310598</v>
      </c>
      <c r="R3027">
        <v>161056</v>
      </c>
      <c r="S3027">
        <v>208352</v>
      </c>
      <c r="T3027">
        <v>189311</v>
      </c>
      <c r="U3027">
        <v>176853</v>
      </c>
      <c r="V3027">
        <v>260190</v>
      </c>
      <c r="W3027">
        <v>162870</v>
      </c>
      <c r="X3027">
        <v>186752</v>
      </c>
      <c r="Y3027">
        <v>162879</v>
      </c>
      <c r="Z3027">
        <v>341302</v>
      </c>
      <c r="AA3027">
        <v>298384</v>
      </c>
      <c r="AB3027">
        <v>361468</v>
      </c>
      <c r="AC3027">
        <v>263226</v>
      </c>
      <c r="AD3027">
        <v>248302</v>
      </c>
      <c r="AE3027">
        <v>262369</v>
      </c>
      <c r="AF3027">
        <v>239999</v>
      </c>
      <c r="AG3027">
        <v>260286</v>
      </c>
      <c r="AH3027">
        <v>337854</v>
      </c>
      <c r="AI3027">
        <v>222409</v>
      </c>
      <c r="AJ3027">
        <v>222899</v>
      </c>
      <c r="AK3027">
        <v>253958</v>
      </c>
      <c r="AL3027">
        <v>224095</v>
      </c>
      <c r="AM3027">
        <v>340540</v>
      </c>
      <c r="AN3027">
        <v>272482</v>
      </c>
      <c r="AO3027">
        <v>209571</v>
      </c>
      <c r="AP3027">
        <v>170279</v>
      </c>
      <c r="AQ3027">
        <v>215931</v>
      </c>
    </row>
    <row r="3028" spans="1:43">
      <c r="A3028">
        <v>3027</v>
      </c>
      <c r="B3028" t="s">
        <v>6095</v>
      </c>
      <c r="C3028" t="s">
        <v>6096</v>
      </c>
      <c r="D3028">
        <v>2.74223E-3</v>
      </c>
      <c r="E3028">
        <v>4</v>
      </c>
      <c r="F3028">
        <v>4</v>
      </c>
      <c r="G3028">
        <v>0</v>
      </c>
      <c r="H3028">
        <v>2524160</v>
      </c>
      <c r="I3028">
        <v>1900340</v>
      </c>
      <c r="J3028">
        <v>1411610</v>
      </c>
      <c r="K3028">
        <v>3925600</v>
      </c>
      <c r="L3028">
        <v>3349650</v>
      </c>
      <c r="M3028">
        <v>3381730</v>
      </c>
      <c r="N3028">
        <v>2442830</v>
      </c>
      <c r="O3028">
        <v>2312840</v>
      </c>
      <c r="P3028">
        <v>1273340</v>
      </c>
      <c r="Q3028">
        <v>1297370</v>
      </c>
      <c r="R3028">
        <v>1241320</v>
      </c>
      <c r="S3028">
        <v>1169590</v>
      </c>
      <c r="T3028">
        <v>1770490</v>
      </c>
      <c r="U3028">
        <v>2027680</v>
      </c>
      <c r="V3028">
        <v>1771010</v>
      </c>
      <c r="W3028">
        <v>660603</v>
      </c>
      <c r="X3028">
        <v>706024</v>
      </c>
      <c r="Y3028">
        <v>575058</v>
      </c>
      <c r="Z3028">
        <v>6005240</v>
      </c>
      <c r="AA3028">
        <v>5599450</v>
      </c>
      <c r="AB3028">
        <v>5926590</v>
      </c>
      <c r="AC3028">
        <v>2773460</v>
      </c>
      <c r="AD3028">
        <v>2098200</v>
      </c>
      <c r="AE3028">
        <v>1641000</v>
      </c>
      <c r="AF3028">
        <v>1172590</v>
      </c>
      <c r="AG3028">
        <v>1704330</v>
      </c>
      <c r="AH3028">
        <v>2757600</v>
      </c>
      <c r="AI3028">
        <v>2756050</v>
      </c>
      <c r="AJ3028">
        <v>3087400</v>
      </c>
      <c r="AK3028">
        <v>2841570</v>
      </c>
      <c r="AL3028">
        <v>3262110</v>
      </c>
      <c r="AM3028">
        <v>2641580</v>
      </c>
      <c r="AN3028">
        <v>2806310</v>
      </c>
      <c r="AO3028">
        <v>1487820</v>
      </c>
      <c r="AP3028">
        <v>1710720</v>
      </c>
      <c r="AQ3028">
        <v>1294420</v>
      </c>
    </row>
    <row r="3029" spans="1:43">
      <c r="A3029">
        <v>3028</v>
      </c>
      <c r="B3029" t="s">
        <v>6097</v>
      </c>
      <c r="C3029" t="s">
        <v>6098</v>
      </c>
      <c r="D3029">
        <v>3.1406099999999999E-2</v>
      </c>
      <c r="E3029">
        <v>1</v>
      </c>
      <c r="F3029">
        <v>1</v>
      </c>
      <c r="G3029">
        <v>0</v>
      </c>
      <c r="H3029">
        <v>17852.599999999999</v>
      </c>
      <c r="I3029">
        <v>20060.2</v>
      </c>
      <c r="J3029" t="s">
        <v>44</v>
      </c>
      <c r="K3029" t="s">
        <v>44</v>
      </c>
      <c r="L3029" t="s">
        <v>44</v>
      </c>
      <c r="M3029">
        <v>22149.5</v>
      </c>
      <c r="N3029" t="s">
        <v>44</v>
      </c>
      <c r="O3029">
        <v>91843</v>
      </c>
      <c r="P3029" t="s">
        <v>44</v>
      </c>
      <c r="Q3029">
        <v>53501.9</v>
      </c>
      <c r="R3029">
        <v>32839.699999999997</v>
      </c>
      <c r="S3029">
        <v>9993.3799999999992</v>
      </c>
      <c r="T3029">
        <v>59087.3</v>
      </c>
      <c r="U3029">
        <v>60788.7</v>
      </c>
      <c r="V3029" t="s">
        <v>44</v>
      </c>
      <c r="W3029" t="s">
        <v>44</v>
      </c>
      <c r="X3029" t="s">
        <v>44</v>
      </c>
      <c r="Y3029" t="s">
        <v>44</v>
      </c>
      <c r="Z3029">
        <v>91295.9</v>
      </c>
      <c r="AA3029">
        <v>116412</v>
      </c>
      <c r="AB3029">
        <v>77092.2</v>
      </c>
      <c r="AC3029">
        <v>77222</v>
      </c>
      <c r="AD3029">
        <v>80341.8</v>
      </c>
      <c r="AE3029" t="s">
        <v>44</v>
      </c>
      <c r="AF3029">
        <v>53399.6</v>
      </c>
      <c r="AG3029">
        <v>87204.5</v>
      </c>
      <c r="AH3029">
        <v>56633</v>
      </c>
      <c r="AI3029">
        <v>108300</v>
      </c>
      <c r="AJ3029">
        <v>94131.199999999997</v>
      </c>
      <c r="AK3029">
        <v>99110.2</v>
      </c>
      <c r="AL3029" t="s">
        <v>44</v>
      </c>
      <c r="AM3029" t="s">
        <v>44</v>
      </c>
      <c r="AN3029" t="s">
        <v>44</v>
      </c>
      <c r="AO3029">
        <v>26673.3</v>
      </c>
      <c r="AP3029" t="s">
        <v>44</v>
      </c>
      <c r="AQ3029" t="s">
        <v>44</v>
      </c>
    </row>
    <row r="3030" spans="1:43">
      <c r="A3030">
        <v>3029</v>
      </c>
      <c r="B3030" t="s">
        <v>6099</v>
      </c>
      <c r="C3030" t="s">
        <v>6100</v>
      </c>
      <c r="D3030">
        <v>2.9813200000000002E-2</v>
      </c>
      <c r="E3030">
        <v>1</v>
      </c>
      <c r="F3030">
        <v>1</v>
      </c>
      <c r="G3030">
        <v>0</v>
      </c>
      <c r="H3030">
        <v>119422</v>
      </c>
      <c r="I3030">
        <v>99796.800000000003</v>
      </c>
      <c r="J3030" t="s">
        <v>44</v>
      </c>
      <c r="K3030">
        <v>67003.8</v>
      </c>
      <c r="L3030" t="s">
        <v>44</v>
      </c>
      <c r="M3030">
        <v>116363</v>
      </c>
      <c r="N3030">
        <v>34245.199999999997</v>
      </c>
      <c r="O3030">
        <v>68766.100000000006</v>
      </c>
      <c r="P3030">
        <v>51817.9</v>
      </c>
      <c r="Q3030">
        <v>36945.199999999997</v>
      </c>
      <c r="R3030">
        <v>53526.6</v>
      </c>
      <c r="S3030" t="s">
        <v>44</v>
      </c>
      <c r="T3030" t="s">
        <v>44</v>
      </c>
      <c r="U3030" t="s">
        <v>44</v>
      </c>
      <c r="V3030" t="s">
        <v>44</v>
      </c>
      <c r="W3030" t="s">
        <v>44</v>
      </c>
      <c r="X3030" t="s">
        <v>44</v>
      </c>
      <c r="Y3030" t="s">
        <v>44</v>
      </c>
      <c r="Z3030">
        <v>57745</v>
      </c>
      <c r="AA3030">
        <v>69815.8</v>
      </c>
      <c r="AB3030" t="s">
        <v>44</v>
      </c>
      <c r="AC3030" t="s">
        <v>44</v>
      </c>
      <c r="AD3030">
        <v>141712</v>
      </c>
      <c r="AE3030" t="s">
        <v>44</v>
      </c>
      <c r="AF3030" t="s">
        <v>44</v>
      </c>
      <c r="AG3030" t="s">
        <v>44</v>
      </c>
      <c r="AH3030" t="s">
        <v>44</v>
      </c>
      <c r="AI3030" t="s">
        <v>44</v>
      </c>
      <c r="AJ3030" t="s">
        <v>44</v>
      </c>
      <c r="AK3030">
        <v>133723</v>
      </c>
      <c r="AL3030" t="s">
        <v>44</v>
      </c>
      <c r="AM3030" t="s">
        <v>44</v>
      </c>
      <c r="AN3030" t="s">
        <v>44</v>
      </c>
      <c r="AO3030" t="s">
        <v>44</v>
      </c>
      <c r="AP3030" t="s">
        <v>44</v>
      </c>
      <c r="AQ3030" t="s">
        <v>44</v>
      </c>
    </row>
    <row r="3031" spans="1:43">
      <c r="A3031">
        <v>3030</v>
      </c>
      <c r="B3031" t="s">
        <v>6101</v>
      </c>
      <c r="C3031" t="s">
        <v>6102</v>
      </c>
      <c r="D3031">
        <v>2.9090899999999999E-2</v>
      </c>
      <c r="E3031">
        <v>1</v>
      </c>
      <c r="F3031">
        <v>1</v>
      </c>
      <c r="G3031">
        <v>0</v>
      </c>
      <c r="H3031">
        <v>69723.199999999997</v>
      </c>
      <c r="I3031">
        <v>62518.8</v>
      </c>
      <c r="J3031" t="s">
        <v>44</v>
      </c>
      <c r="K3031" t="s">
        <v>44</v>
      </c>
      <c r="L3031">
        <v>113021</v>
      </c>
      <c r="M3031">
        <v>124569</v>
      </c>
      <c r="N3031">
        <v>139004</v>
      </c>
      <c r="O3031">
        <v>140523</v>
      </c>
      <c r="P3031">
        <v>87573.8</v>
      </c>
      <c r="Q3031">
        <v>43347.8</v>
      </c>
      <c r="R3031">
        <v>99834.5</v>
      </c>
      <c r="S3031">
        <v>90744.6</v>
      </c>
      <c r="T3031">
        <v>146652</v>
      </c>
      <c r="U3031">
        <v>122517</v>
      </c>
      <c r="V3031">
        <v>123141</v>
      </c>
      <c r="W3031">
        <v>76665</v>
      </c>
      <c r="X3031" t="s">
        <v>44</v>
      </c>
      <c r="Y3031">
        <v>14314.4</v>
      </c>
      <c r="Z3031">
        <v>231787</v>
      </c>
      <c r="AA3031">
        <v>185068</v>
      </c>
      <c r="AB3031">
        <v>139799</v>
      </c>
      <c r="AC3031">
        <v>108162</v>
      </c>
      <c r="AD3031">
        <v>95405.4</v>
      </c>
      <c r="AE3031">
        <v>50818.5</v>
      </c>
      <c r="AF3031">
        <v>83372.399999999994</v>
      </c>
      <c r="AG3031" t="s">
        <v>44</v>
      </c>
      <c r="AH3031" t="s">
        <v>44</v>
      </c>
      <c r="AI3031">
        <v>108465</v>
      </c>
      <c r="AJ3031">
        <v>111952</v>
      </c>
      <c r="AK3031">
        <v>112533</v>
      </c>
      <c r="AL3031">
        <v>143738</v>
      </c>
      <c r="AM3031">
        <v>161327</v>
      </c>
      <c r="AN3031">
        <v>106908</v>
      </c>
      <c r="AO3031">
        <v>78427.5</v>
      </c>
      <c r="AP3031">
        <v>146134</v>
      </c>
      <c r="AQ3031">
        <v>85466</v>
      </c>
    </row>
    <row r="3032" spans="1:43">
      <c r="A3032">
        <v>3031</v>
      </c>
      <c r="B3032" t="s">
        <v>6103</v>
      </c>
      <c r="C3032" t="s">
        <v>6104</v>
      </c>
      <c r="D3032">
        <v>1.37426E-3</v>
      </c>
      <c r="E3032">
        <v>3</v>
      </c>
      <c r="F3032">
        <v>3</v>
      </c>
      <c r="G3032">
        <v>0</v>
      </c>
      <c r="H3032">
        <v>221490</v>
      </c>
      <c r="I3032">
        <v>195129</v>
      </c>
      <c r="J3032">
        <v>214116</v>
      </c>
      <c r="K3032">
        <v>304293</v>
      </c>
      <c r="L3032">
        <v>251142</v>
      </c>
      <c r="M3032">
        <v>262668</v>
      </c>
      <c r="N3032">
        <v>294470</v>
      </c>
      <c r="O3032">
        <v>274614</v>
      </c>
      <c r="P3032">
        <v>248748</v>
      </c>
      <c r="Q3032">
        <v>231276</v>
      </c>
      <c r="R3032">
        <v>204242</v>
      </c>
      <c r="S3032">
        <v>231336</v>
      </c>
      <c r="T3032">
        <v>190372</v>
      </c>
      <c r="U3032">
        <v>204796</v>
      </c>
      <c r="V3032">
        <v>206455</v>
      </c>
      <c r="W3032">
        <v>155903</v>
      </c>
      <c r="X3032">
        <v>169676</v>
      </c>
      <c r="Y3032">
        <v>166668</v>
      </c>
      <c r="Z3032">
        <v>251941</v>
      </c>
      <c r="AA3032">
        <v>235243</v>
      </c>
      <c r="AB3032">
        <v>251315</v>
      </c>
      <c r="AC3032">
        <v>214672</v>
      </c>
      <c r="AD3032">
        <v>199495</v>
      </c>
      <c r="AE3032">
        <v>183356</v>
      </c>
      <c r="AF3032">
        <v>196692</v>
      </c>
      <c r="AG3032">
        <v>206019</v>
      </c>
      <c r="AH3032">
        <v>199918</v>
      </c>
      <c r="AI3032">
        <v>206601</v>
      </c>
      <c r="AJ3032">
        <v>204351</v>
      </c>
      <c r="AK3032">
        <v>209786</v>
      </c>
      <c r="AL3032">
        <v>188807</v>
      </c>
      <c r="AM3032">
        <v>211514</v>
      </c>
      <c r="AN3032">
        <v>155475</v>
      </c>
      <c r="AO3032">
        <v>155820</v>
      </c>
      <c r="AP3032">
        <v>202110</v>
      </c>
      <c r="AQ3032">
        <v>152492</v>
      </c>
    </row>
    <row r="3033" spans="1:43">
      <c r="A3033">
        <v>3032</v>
      </c>
      <c r="B3033" t="s">
        <v>6105</v>
      </c>
      <c r="C3033" t="s">
        <v>6106</v>
      </c>
      <c r="D3033">
        <v>1.7785700000000002E-2</v>
      </c>
      <c r="E3033">
        <v>4</v>
      </c>
      <c r="F3033">
        <v>4</v>
      </c>
      <c r="G3033">
        <v>0</v>
      </c>
      <c r="H3033">
        <v>151146</v>
      </c>
      <c r="I3033">
        <v>169461</v>
      </c>
      <c r="J3033">
        <v>205965</v>
      </c>
      <c r="K3033">
        <v>8661.5400000000009</v>
      </c>
      <c r="L3033">
        <v>36357.1</v>
      </c>
      <c r="M3033" t="s">
        <v>44</v>
      </c>
      <c r="N3033">
        <v>268535</v>
      </c>
      <c r="O3033">
        <v>255797</v>
      </c>
      <c r="P3033">
        <v>290301</v>
      </c>
      <c r="Q3033">
        <v>136712</v>
      </c>
      <c r="R3033">
        <v>46919.3</v>
      </c>
      <c r="S3033" t="s">
        <v>44</v>
      </c>
      <c r="T3033">
        <v>267182</v>
      </c>
      <c r="U3033">
        <v>321093</v>
      </c>
      <c r="V3033">
        <v>308080</v>
      </c>
      <c r="W3033" t="s">
        <v>44</v>
      </c>
      <c r="X3033" t="s">
        <v>44</v>
      </c>
      <c r="Y3033" t="s">
        <v>44</v>
      </c>
      <c r="Z3033">
        <v>416079</v>
      </c>
      <c r="AA3033">
        <v>436738</v>
      </c>
      <c r="AB3033">
        <v>455881</v>
      </c>
      <c r="AC3033">
        <v>47417.4</v>
      </c>
      <c r="AD3033">
        <v>40884.5</v>
      </c>
      <c r="AE3033">
        <v>83163.5</v>
      </c>
      <c r="AF3033">
        <v>163032</v>
      </c>
      <c r="AG3033">
        <v>149910</v>
      </c>
      <c r="AH3033">
        <v>231983</v>
      </c>
      <c r="AI3033" t="s">
        <v>44</v>
      </c>
      <c r="AJ3033">
        <v>72827.100000000006</v>
      </c>
      <c r="AK3033">
        <v>108449</v>
      </c>
      <c r="AL3033">
        <v>393857</v>
      </c>
      <c r="AM3033">
        <v>468872</v>
      </c>
      <c r="AN3033">
        <v>346598</v>
      </c>
      <c r="AO3033">
        <v>130514</v>
      </c>
      <c r="AP3033">
        <v>295187</v>
      </c>
      <c r="AQ3033">
        <v>135349</v>
      </c>
    </row>
    <row r="3034" spans="1:43">
      <c r="A3034">
        <v>3033</v>
      </c>
      <c r="B3034" t="s">
        <v>6107</v>
      </c>
      <c r="C3034" t="s">
        <v>6108</v>
      </c>
      <c r="D3034">
        <v>7.1633199999999997E-4</v>
      </c>
      <c r="E3034">
        <v>9</v>
      </c>
      <c r="F3034">
        <v>9</v>
      </c>
      <c r="G3034">
        <v>0</v>
      </c>
      <c r="H3034">
        <v>920284</v>
      </c>
      <c r="I3034">
        <v>794023</v>
      </c>
      <c r="J3034">
        <v>790600</v>
      </c>
      <c r="K3034">
        <v>656289</v>
      </c>
      <c r="L3034">
        <v>645969</v>
      </c>
      <c r="M3034">
        <v>656244</v>
      </c>
      <c r="N3034">
        <v>816737</v>
      </c>
      <c r="O3034">
        <v>867143</v>
      </c>
      <c r="P3034">
        <v>760704</v>
      </c>
      <c r="Q3034">
        <v>352709</v>
      </c>
      <c r="R3034">
        <v>377620</v>
      </c>
      <c r="S3034">
        <v>402579</v>
      </c>
      <c r="T3034">
        <v>939090</v>
      </c>
      <c r="U3034">
        <v>1059370</v>
      </c>
      <c r="V3034">
        <v>1130630</v>
      </c>
      <c r="W3034">
        <v>302368</v>
      </c>
      <c r="X3034">
        <v>328427</v>
      </c>
      <c r="Y3034">
        <v>287705</v>
      </c>
      <c r="Z3034">
        <v>1383420</v>
      </c>
      <c r="AA3034">
        <v>1389690</v>
      </c>
      <c r="AB3034">
        <v>1663570</v>
      </c>
      <c r="AC3034">
        <v>509362</v>
      </c>
      <c r="AD3034">
        <v>493226</v>
      </c>
      <c r="AE3034">
        <v>570151</v>
      </c>
      <c r="AF3034">
        <v>450848</v>
      </c>
      <c r="AG3034">
        <v>531823</v>
      </c>
      <c r="AH3034">
        <v>525674</v>
      </c>
      <c r="AI3034">
        <v>347255</v>
      </c>
      <c r="AJ3034">
        <v>379124</v>
      </c>
      <c r="AK3034">
        <v>517381</v>
      </c>
      <c r="AL3034">
        <v>927861</v>
      </c>
      <c r="AM3034">
        <v>1367060</v>
      </c>
      <c r="AN3034">
        <v>866692</v>
      </c>
      <c r="AO3034">
        <v>607936</v>
      </c>
      <c r="AP3034">
        <v>865271</v>
      </c>
      <c r="AQ3034">
        <v>966915</v>
      </c>
    </row>
    <row r="3035" spans="1:43">
      <c r="A3035">
        <v>3034</v>
      </c>
      <c r="B3035" t="s">
        <v>6109</v>
      </c>
      <c r="C3035" t="s">
        <v>6110</v>
      </c>
      <c r="D3035">
        <v>7.1633199999999997E-4</v>
      </c>
      <c r="E3035">
        <v>12</v>
      </c>
      <c r="F3035">
        <v>10</v>
      </c>
      <c r="G3035">
        <v>2</v>
      </c>
      <c r="H3035">
        <v>134462</v>
      </c>
      <c r="I3035">
        <v>93773.2</v>
      </c>
      <c r="J3035">
        <v>158564</v>
      </c>
      <c r="K3035">
        <v>140128</v>
      </c>
      <c r="L3035">
        <v>95532.4</v>
      </c>
      <c r="M3035">
        <v>151167</v>
      </c>
      <c r="N3035">
        <v>187377</v>
      </c>
      <c r="O3035">
        <v>256631</v>
      </c>
      <c r="P3035">
        <v>176437</v>
      </c>
      <c r="Q3035">
        <v>128690</v>
      </c>
      <c r="R3035">
        <v>93443.5</v>
      </c>
      <c r="S3035">
        <v>101437</v>
      </c>
      <c r="T3035">
        <v>202114</v>
      </c>
      <c r="U3035">
        <v>254968</v>
      </c>
      <c r="V3035">
        <v>260308</v>
      </c>
      <c r="W3035">
        <v>59627.199999999997</v>
      </c>
      <c r="X3035">
        <v>76844.2</v>
      </c>
      <c r="Y3035">
        <v>94903.3</v>
      </c>
      <c r="Z3035">
        <v>409614</v>
      </c>
      <c r="AA3035">
        <v>390918</v>
      </c>
      <c r="AB3035">
        <v>449141</v>
      </c>
      <c r="AC3035">
        <v>393279</v>
      </c>
      <c r="AD3035">
        <v>351729</v>
      </c>
      <c r="AE3035">
        <v>374110</v>
      </c>
      <c r="AF3035">
        <v>190123</v>
      </c>
      <c r="AG3035">
        <v>234132</v>
      </c>
      <c r="AH3035">
        <v>275654</v>
      </c>
      <c r="AI3035">
        <v>125181</v>
      </c>
      <c r="AJ3035">
        <v>162009</v>
      </c>
      <c r="AK3035">
        <v>180126</v>
      </c>
      <c r="AL3035">
        <v>430548</v>
      </c>
      <c r="AM3035">
        <v>659798</v>
      </c>
      <c r="AN3035">
        <v>532409</v>
      </c>
      <c r="AO3035">
        <v>160488</v>
      </c>
      <c r="AP3035">
        <v>233884</v>
      </c>
      <c r="AQ3035">
        <v>218850</v>
      </c>
    </row>
    <row r="3036" spans="1:43">
      <c r="A3036">
        <v>3035</v>
      </c>
      <c r="B3036" t="s">
        <v>6111</v>
      </c>
      <c r="C3036" t="s">
        <v>6112</v>
      </c>
      <c r="D3036">
        <v>1.8446299999999999E-2</v>
      </c>
      <c r="E3036">
        <v>1</v>
      </c>
      <c r="F3036">
        <v>1</v>
      </c>
      <c r="G3036">
        <v>0</v>
      </c>
      <c r="H3036">
        <v>82251.5</v>
      </c>
      <c r="I3036">
        <v>73733</v>
      </c>
      <c r="J3036">
        <v>66137.899999999994</v>
      </c>
      <c r="K3036">
        <v>83516.100000000006</v>
      </c>
      <c r="L3036">
        <v>67044.7</v>
      </c>
      <c r="M3036">
        <v>71257.5</v>
      </c>
      <c r="N3036">
        <v>59342.9</v>
      </c>
      <c r="O3036">
        <v>63921.7</v>
      </c>
      <c r="P3036">
        <v>75958.7</v>
      </c>
      <c r="Q3036">
        <v>66421.7</v>
      </c>
      <c r="R3036">
        <v>54528.2</v>
      </c>
      <c r="S3036">
        <v>89358.2</v>
      </c>
      <c r="T3036">
        <v>56719.6</v>
      </c>
      <c r="U3036">
        <v>78929.100000000006</v>
      </c>
      <c r="V3036">
        <v>75626.600000000006</v>
      </c>
      <c r="W3036">
        <v>42806.6</v>
      </c>
      <c r="X3036">
        <v>56166</v>
      </c>
      <c r="Y3036">
        <v>90594.9</v>
      </c>
      <c r="Z3036" t="s">
        <v>44</v>
      </c>
      <c r="AA3036" t="s">
        <v>44</v>
      </c>
      <c r="AB3036">
        <v>115420</v>
      </c>
      <c r="AC3036">
        <v>66582.8</v>
      </c>
      <c r="AD3036">
        <v>76924.7</v>
      </c>
      <c r="AE3036">
        <v>98803.1</v>
      </c>
      <c r="AF3036">
        <v>50560.3</v>
      </c>
      <c r="AG3036">
        <v>63169.1</v>
      </c>
      <c r="AH3036">
        <v>85809</v>
      </c>
      <c r="AI3036" t="s">
        <v>44</v>
      </c>
      <c r="AJ3036">
        <v>43903</v>
      </c>
      <c r="AK3036">
        <v>43635</v>
      </c>
      <c r="AL3036">
        <v>40392.300000000003</v>
      </c>
      <c r="AM3036">
        <v>113366</v>
      </c>
      <c r="AN3036">
        <v>63046.1</v>
      </c>
      <c r="AO3036">
        <v>39157.800000000003</v>
      </c>
      <c r="AP3036">
        <v>79541.100000000006</v>
      </c>
      <c r="AQ3036">
        <v>83791.899999999994</v>
      </c>
    </row>
    <row r="3037" spans="1:43">
      <c r="A3037">
        <v>3036</v>
      </c>
      <c r="B3037" t="s">
        <v>6113</v>
      </c>
      <c r="C3037" t="s">
        <v>6114</v>
      </c>
      <c r="D3037">
        <v>1.9791300000000001E-2</v>
      </c>
      <c r="E3037">
        <v>1</v>
      </c>
      <c r="F3037">
        <v>1</v>
      </c>
      <c r="G3037">
        <v>0</v>
      </c>
      <c r="H3037">
        <v>127096</v>
      </c>
      <c r="I3037">
        <v>113598</v>
      </c>
      <c r="J3037">
        <v>188992</v>
      </c>
      <c r="K3037">
        <v>234256</v>
      </c>
      <c r="L3037">
        <v>129957</v>
      </c>
      <c r="M3037">
        <v>171909</v>
      </c>
      <c r="N3037">
        <v>116814</v>
      </c>
      <c r="O3037">
        <v>227517</v>
      </c>
      <c r="P3037">
        <v>243717</v>
      </c>
      <c r="Q3037" t="s">
        <v>44</v>
      </c>
      <c r="R3037" t="s">
        <v>44</v>
      </c>
      <c r="S3037" t="s">
        <v>44</v>
      </c>
      <c r="T3037">
        <v>228288</v>
      </c>
      <c r="U3037">
        <v>120274</v>
      </c>
      <c r="V3037">
        <v>208242</v>
      </c>
      <c r="W3037">
        <v>58580.6</v>
      </c>
      <c r="X3037">
        <v>145139</v>
      </c>
      <c r="Y3037">
        <v>129112</v>
      </c>
      <c r="Z3037" t="s">
        <v>44</v>
      </c>
      <c r="AA3037">
        <v>197901</v>
      </c>
      <c r="AB3037">
        <v>202709</v>
      </c>
      <c r="AC3037">
        <v>217641</v>
      </c>
      <c r="AD3037">
        <v>168377</v>
      </c>
      <c r="AE3037">
        <v>39783.4</v>
      </c>
      <c r="AF3037">
        <v>122784</v>
      </c>
      <c r="AG3037">
        <v>174465</v>
      </c>
      <c r="AH3037" t="s">
        <v>44</v>
      </c>
      <c r="AI3037">
        <v>90484.5</v>
      </c>
      <c r="AJ3037">
        <v>88952.4</v>
      </c>
      <c r="AK3037">
        <v>243668</v>
      </c>
      <c r="AL3037">
        <v>199708</v>
      </c>
      <c r="AM3037">
        <v>52734.2</v>
      </c>
      <c r="AN3037">
        <v>33518.199999999997</v>
      </c>
      <c r="AO3037">
        <v>118073</v>
      </c>
      <c r="AP3037" t="s">
        <v>44</v>
      </c>
      <c r="AQ3037" t="s">
        <v>44</v>
      </c>
    </row>
    <row r="3038" spans="1:43">
      <c r="A3038">
        <v>3037</v>
      </c>
      <c r="B3038" t="s">
        <v>6115</v>
      </c>
      <c r="C3038" t="s">
        <v>6116</v>
      </c>
      <c r="D3038">
        <v>1.6205500000000001E-2</v>
      </c>
      <c r="E3038">
        <v>1</v>
      </c>
      <c r="F3038">
        <v>1</v>
      </c>
      <c r="G3038">
        <v>0</v>
      </c>
      <c r="H3038">
        <v>76830.399999999994</v>
      </c>
      <c r="I3038">
        <v>43491.1</v>
      </c>
      <c r="J3038">
        <v>14338.3</v>
      </c>
      <c r="K3038">
        <v>89696.3</v>
      </c>
      <c r="L3038">
        <v>81655.199999999997</v>
      </c>
      <c r="M3038">
        <v>58703.6</v>
      </c>
      <c r="N3038">
        <v>60769.4</v>
      </c>
      <c r="O3038">
        <v>114109</v>
      </c>
      <c r="P3038">
        <v>104805</v>
      </c>
      <c r="Q3038">
        <v>69045.399999999994</v>
      </c>
      <c r="R3038">
        <v>59661.8</v>
      </c>
      <c r="S3038" t="s">
        <v>44</v>
      </c>
      <c r="T3038">
        <v>70434.7</v>
      </c>
      <c r="U3038">
        <v>21897.9</v>
      </c>
      <c r="V3038">
        <v>76141.100000000006</v>
      </c>
      <c r="W3038">
        <v>85347.8</v>
      </c>
      <c r="X3038">
        <v>50839.8</v>
      </c>
      <c r="Y3038" t="s">
        <v>44</v>
      </c>
      <c r="Z3038">
        <v>119510</v>
      </c>
      <c r="AA3038">
        <v>114471</v>
      </c>
      <c r="AB3038">
        <v>84377.3</v>
      </c>
      <c r="AC3038">
        <v>96084.5</v>
      </c>
      <c r="AD3038">
        <v>79646.8</v>
      </c>
      <c r="AE3038" t="s">
        <v>44</v>
      </c>
      <c r="AF3038">
        <v>77299.600000000006</v>
      </c>
      <c r="AG3038">
        <v>75407.199999999997</v>
      </c>
      <c r="AH3038" t="s">
        <v>44</v>
      </c>
      <c r="AI3038">
        <v>52619.5</v>
      </c>
      <c r="AJ3038">
        <v>48958.9</v>
      </c>
      <c r="AK3038" t="s">
        <v>44</v>
      </c>
      <c r="AL3038">
        <v>82384.100000000006</v>
      </c>
      <c r="AM3038">
        <v>75468.5</v>
      </c>
      <c r="AN3038">
        <v>14394.6</v>
      </c>
      <c r="AO3038" t="s">
        <v>44</v>
      </c>
      <c r="AP3038" t="s">
        <v>44</v>
      </c>
      <c r="AQ3038" t="s">
        <v>44</v>
      </c>
    </row>
    <row r="3039" spans="1:43">
      <c r="A3039">
        <v>3038</v>
      </c>
      <c r="B3039" t="s">
        <v>6117</v>
      </c>
      <c r="C3039" t="s">
        <v>6118</v>
      </c>
      <c r="D3039">
        <v>3.2426799999999999E-2</v>
      </c>
      <c r="E3039">
        <v>3</v>
      </c>
      <c r="F3039">
        <v>3</v>
      </c>
      <c r="G3039">
        <v>0</v>
      </c>
      <c r="H3039">
        <v>14371.4</v>
      </c>
      <c r="I3039" t="s">
        <v>44</v>
      </c>
      <c r="J3039">
        <v>25353.5</v>
      </c>
      <c r="K3039">
        <v>18785.2</v>
      </c>
      <c r="L3039">
        <v>13197.2</v>
      </c>
      <c r="M3039" t="s">
        <v>44</v>
      </c>
      <c r="N3039" t="s">
        <v>44</v>
      </c>
      <c r="O3039">
        <v>39524.699999999997</v>
      </c>
      <c r="P3039" t="s">
        <v>44</v>
      </c>
      <c r="Q3039" t="s">
        <v>44</v>
      </c>
      <c r="R3039" t="s">
        <v>44</v>
      </c>
      <c r="S3039" t="s">
        <v>44</v>
      </c>
      <c r="T3039">
        <v>18752.099999999999</v>
      </c>
      <c r="U3039">
        <v>27172.5</v>
      </c>
      <c r="V3039">
        <v>38368.400000000001</v>
      </c>
      <c r="W3039" t="s">
        <v>44</v>
      </c>
      <c r="X3039" t="s">
        <v>44</v>
      </c>
      <c r="Y3039">
        <v>21772</v>
      </c>
      <c r="Z3039">
        <v>50661.7</v>
      </c>
      <c r="AA3039">
        <v>33838.9</v>
      </c>
      <c r="AB3039">
        <v>60469.8</v>
      </c>
      <c r="AC3039">
        <v>11558.2</v>
      </c>
      <c r="AD3039">
        <v>17092.400000000001</v>
      </c>
      <c r="AE3039" t="s">
        <v>44</v>
      </c>
      <c r="AF3039" t="s">
        <v>44</v>
      </c>
      <c r="AG3039" t="s">
        <v>44</v>
      </c>
      <c r="AH3039" t="s">
        <v>44</v>
      </c>
      <c r="AI3039" t="s">
        <v>44</v>
      </c>
      <c r="AJ3039" t="s">
        <v>44</v>
      </c>
      <c r="AK3039" t="s">
        <v>44</v>
      </c>
      <c r="AL3039">
        <v>35872.6</v>
      </c>
      <c r="AM3039">
        <v>46901.2</v>
      </c>
      <c r="AN3039">
        <v>38132.300000000003</v>
      </c>
      <c r="AO3039">
        <v>17758.5</v>
      </c>
      <c r="AP3039">
        <v>28568.9</v>
      </c>
      <c r="AQ3039">
        <v>9861.76</v>
      </c>
    </row>
    <row r="3040" spans="1:43">
      <c r="A3040">
        <v>3039</v>
      </c>
      <c r="B3040" t="s">
        <v>6119</v>
      </c>
      <c r="C3040" t="s">
        <v>6120</v>
      </c>
      <c r="D3040">
        <v>1.2213699999999999E-2</v>
      </c>
      <c r="E3040">
        <v>1</v>
      </c>
      <c r="F3040">
        <v>1</v>
      </c>
      <c r="G3040">
        <v>0</v>
      </c>
      <c r="H3040">
        <v>274316</v>
      </c>
      <c r="I3040">
        <v>188261</v>
      </c>
      <c r="J3040">
        <v>125841</v>
      </c>
      <c r="K3040">
        <v>163115</v>
      </c>
      <c r="L3040">
        <v>120795</v>
      </c>
      <c r="M3040" t="s">
        <v>44</v>
      </c>
      <c r="N3040">
        <v>249286</v>
      </c>
      <c r="O3040">
        <v>237917</v>
      </c>
      <c r="P3040">
        <v>91796.6</v>
      </c>
      <c r="Q3040">
        <v>167417</v>
      </c>
      <c r="R3040" t="s">
        <v>44</v>
      </c>
      <c r="S3040" t="s">
        <v>44</v>
      </c>
      <c r="T3040">
        <v>233349</v>
      </c>
      <c r="U3040">
        <v>236892</v>
      </c>
      <c r="V3040">
        <v>117591</v>
      </c>
      <c r="W3040">
        <v>81005.600000000006</v>
      </c>
      <c r="X3040">
        <v>154122</v>
      </c>
      <c r="Y3040" t="s">
        <v>44</v>
      </c>
      <c r="Z3040">
        <v>257971</v>
      </c>
      <c r="AA3040">
        <v>223982</v>
      </c>
      <c r="AB3040">
        <v>99361.5</v>
      </c>
      <c r="AC3040">
        <v>171933</v>
      </c>
      <c r="AD3040">
        <v>111844</v>
      </c>
      <c r="AE3040">
        <v>42960.9</v>
      </c>
      <c r="AF3040">
        <v>172869</v>
      </c>
      <c r="AG3040">
        <v>187319</v>
      </c>
      <c r="AH3040">
        <v>80259.5</v>
      </c>
      <c r="AI3040">
        <v>184196</v>
      </c>
      <c r="AJ3040">
        <v>175839</v>
      </c>
      <c r="AK3040" t="s">
        <v>44</v>
      </c>
      <c r="AL3040">
        <v>265294</v>
      </c>
      <c r="AM3040">
        <v>118321</v>
      </c>
      <c r="AN3040">
        <v>84649.2</v>
      </c>
      <c r="AO3040">
        <v>118764</v>
      </c>
      <c r="AP3040" t="s">
        <v>44</v>
      </c>
      <c r="AQ3040" t="s">
        <v>44</v>
      </c>
    </row>
    <row r="3041" spans="1:43">
      <c r="A3041">
        <v>3040</v>
      </c>
      <c r="B3041" t="s">
        <v>6121</v>
      </c>
      <c r="C3041" t="s">
        <v>6122</v>
      </c>
      <c r="D3041">
        <v>7.1633199999999997E-4</v>
      </c>
      <c r="E3041">
        <v>8</v>
      </c>
      <c r="F3041">
        <v>8</v>
      </c>
      <c r="G3041">
        <v>0</v>
      </c>
      <c r="H3041">
        <v>135860</v>
      </c>
      <c r="I3041">
        <v>159601</v>
      </c>
      <c r="J3041">
        <v>167380</v>
      </c>
      <c r="K3041">
        <v>97605.5</v>
      </c>
      <c r="L3041">
        <v>102983</v>
      </c>
      <c r="M3041">
        <v>102864</v>
      </c>
      <c r="N3041">
        <v>267829</v>
      </c>
      <c r="O3041">
        <v>270881</v>
      </c>
      <c r="P3041">
        <v>235444</v>
      </c>
      <c r="Q3041">
        <v>98534.9</v>
      </c>
      <c r="R3041">
        <v>135721</v>
      </c>
      <c r="S3041">
        <v>111245</v>
      </c>
      <c r="T3041">
        <v>222786</v>
      </c>
      <c r="U3041">
        <v>271535</v>
      </c>
      <c r="V3041">
        <v>231856</v>
      </c>
      <c r="W3041">
        <v>81715.3</v>
      </c>
      <c r="X3041">
        <v>100896</v>
      </c>
      <c r="Y3041">
        <v>91266.1</v>
      </c>
      <c r="Z3041">
        <v>262927</v>
      </c>
      <c r="AA3041">
        <v>289653</v>
      </c>
      <c r="AB3041">
        <v>338801</v>
      </c>
      <c r="AC3041">
        <v>142689</v>
      </c>
      <c r="AD3041">
        <v>137448</v>
      </c>
      <c r="AE3041">
        <v>70984.100000000006</v>
      </c>
      <c r="AF3041">
        <v>83155.5</v>
      </c>
      <c r="AG3041">
        <v>163675</v>
      </c>
      <c r="AH3041">
        <v>118891</v>
      </c>
      <c r="AI3041">
        <v>62522.7</v>
      </c>
      <c r="AJ3041">
        <v>81410</v>
      </c>
      <c r="AK3041">
        <v>73430.600000000006</v>
      </c>
      <c r="AL3041">
        <v>156656</v>
      </c>
      <c r="AM3041">
        <v>234840</v>
      </c>
      <c r="AN3041">
        <v>205343</v>
      </c>
      <c r="AO3041">
        <v>87613.1</v>
      </c>
      <c r="AP3041">
        <v>123259</v>
      </c>
      <c r="AQ3041">
        <v>146634</v>
      </c>
    </row>
    <row r="3042" spans="1:43">
      <c r="A3042">
        <v>3041</v>
      </c>
      <c r="B3042" t="s">
        <v>6123</v>
      </c>
      <c r="C3042" t="s">
        <v>6124</v>
      </c>
      <c r="D3042">
        <v>2.3518300000000001E-3</v>
      </c>
      <c r="E3042">
        <v>3</v>
      </c>
      <c r="F3042">
        <v>3</v>
      </c>
      <c r="G3042">
        <v>0</v>
      </c>
      <c r="H3042">
        <v>495909</v>
      </c>
      <c r="I3042">
        <v>612058</v>
      </c>
      <c r="J3042">
        <v>702976</v>
      </c>
      <c r="K3042">
        <v>692442</v>
      </c>
      <c r="L3042">
        <v>683635</v>
      </c>
      <c r="M3042">
        <v>716561</v>
      </c>
      <c r="N3042">
        <v>503307</v>
      </c>
      <c r="O3042">
        <v>586756</v>
      </c>
      <c r="P3042">
        <v>661272</v>
      </c>
      <c r="Q3042">
        <v>312852</v>
      </c>
      <c r="R3042">
        <v>302104</v>
      </c>
      <c r="S3042">
        <v>346543</v>
      </c>
      <c r="T3042">
        <v>607326</v>
      </c>
      <c r="U3042">
        <v>820167</v>
      </c>
      <c r="V3042">
        <v>799438</v>
      </c>
      <c r="W3042">
        <v>332251</v>
      </c>
      <c r="X3042">
        <v>355814</v>
      </c>
      <c r="Y3042">
        <v>398300</v>
      </c>
      <c r="Z3042">
        <v>712219</v>
      </c>
      <c r="AA3042">
        <v>619044</v>
      </c>
      <c r="AB3042">
        <v>691939</v>
      </c>
      <c r="AC3042">
        <v>507936</v>
      </c>
      <c r="AD3042">
        <v>525884</v>
      </c>
      <c r="AE3042">
        <v>595060</v>
      </c>
      <c r="AF3042">
        <v>393332</v>
      </c>
      <c r="AG3042">
        <v>502892</v>
      </c>
      <c r="AH3042">
        <v>584013</v>
      </c>
      <c r="AI3042">
        <v>320296</v>
      </c>
      <c r="AJ3042">
        <v>339181</v>
      </c>
      <c r="AK3042">
        <v>377328</v>
      </c>
      <c r="AL3042">
        <v>306814</v>
      </c>
      <c r="AM3042">
        <v>469876</v>
      </c>
      <c r="AN3042">
        <v>333698</v>
      </c>
      <c r="AO3042">
        <v>173620</v>
      </c>
      <c r="AP3042">
        <v>267388</v>
      </c>
      <c r="AQ3042">
        <v>206562</v>
      </c>
    </row>
    <row r="3043" spans="1:43">
      <c r="A3043">
        <v>3042</v>
      </c>
      <c r="B3043" t="s">
        <v>6125</v>
      </c>
      <c r="C3043" t="s">
        <v>6126</v>
      </c>
      <c r="D3043">
        <v>2.8510299999999999E-2</v>
      </c>
      <c r="E3043">
        <v>1</v>
      </c>
      <c r="F3043">
        <v>1</v>
      </c>
      <c r="G3043">
        <v>0</v>
      </c>
      <c r="H3043">
        <v>25589.4</v>
      </c>
      <c r="I3043">
        <v>28797.1</v>
      </c>
      <c r="J3043" t="s">
        <v>44</v>
      </c>
      <c r="K3043" t="s">
        <v>44</v>
      </c>
      <c r="L3043">
        <v>13821.6</v>
      </c>
      <c r="M3043" t="s">
        <v>44</v>
      </c>
      <c r="N3043">
        <v>29145.1</v>
      </c>
      <c r="O3043">
        <v>57978.2</v>
      </c>
      <c r="P3043">
        <v>91000.6</v>
      </c>
      <c r="Q3043" t="s">
        <v>44</v>
      </c>
      <c r="R3043" t="s">
        <v>44</v>
      </c>
      <c r="S3043" t="s">
        <v>44</v>
      </c>
      <c r="T3043">
        <v>66885.5</v>
      </c>
      <c r="U3043">
        <v>95334.5</v>
      </c>
      <c r="V3043" t="s">
        <v>44</v>
      </c>
      <c r="W3043">
        <v>8085.65</v>
      </c>
      <c r="X3043">
        <v>20147.400000000001</v>
      </c>
      <c r="Y3043">
        <v>25629.5</v>
      </c>
      <c r="Z3043">
        <v>8691.15</v>
      </c>
      <c r="AA3043" t="s">
        <v>44</v>
      </c>
      <c r="AB3043" t="s">
        <v>44</v>
      </c>
      <c r="AC3043" t="s">
        <v>44</v>
      </c>
      <c r="AD3043">
        <v>16038.9</v>
      </c>
      <c r="AE3043" t="s">
        <v>44</v>
      </c>
      <c r="AF3043" t="s">
        <v>44</v>
      </c>
      <c r="AG3043" t="s">
        <v>44</v>
      </c>
      <c r="AH3043" t="s">
        <v>44</v>
      </c>
      <c r="AI3043" t="s">
        <v>44</v>
      </c>
      <c r="AJ3043" t="s">
        <v>44</v>
      </c>
      <c r="AK3043">
        <v>8135.19</v>
      </c>
      <c r="AL3043" t="s">
        <v>44</v>
      </c>
      <c r="AM3043" t="s">
        <v>44</v>
      </c>
      <c r="AN3043" t="s">
        <v>44</v>
      </c>
      <c r="AO3043" t="s">
        <v>44</v>
      </c>
      <c r="AP3043" t="s">
        <v>44</v>
      </c>
      <c r="AQ3043" t="s">
        <v>44</v>
      </c>
    </row>
    <row r="3044" spans="1:43">
      <c r="A3044">
        <v>3043</v>
      </c>
      <c r="B3044" t="s">
        <v>6127</v>
      </c>
      <c r="C3044" t="s">
        <v>6128</v>
      </c>
      <c r="D3044">
        <v>3.5650600000000001E-3</v>
      </c>
      <c r="E3044">
        <v>2</v>
      </c>
      <c r="F3044">
        <v>2</v>
      </c>
      <c r="G3044">
        <v>0</v>
      </c>
      <c r="H3044">
        <v>111871</v>
      </c>
      <c r="I3044">
        <v>83311.600000000006</v>
      </c>
      <c r="J3044">
        <v>111797</v>
      </c>
      <c r="K3044">
        <v>95677.3</v>
      </c>
      <c r="L3044">
        <v>71639</v>
      </c>
      <c r="M3044">
        <v>187618</v>
      </c>
      <c r="N3044">
        <v>85299.7</v>
      </c>
      <c r="O3044">
        <v>148534</v>
      </c>
      <c r="P3044">
        <v>165617</v>
      </c>
      <c r="Q3044">
        <v>52668.1</v>
      </c>
      <c r="R3044">
        <v>87279.3</v>
      </c>
      <c r="S3044">
        <v>126234</v>
      </c>
      <c r="T3044">
        <v>113415</v>
      </c>
      <c r="U3044">
        <v>148434</v>
      </c>
      <c r="V3044">
        <v>144355</v>
      </c>
      <c r="W3044">
        <v>41376.9</v>
      </c>
      <c r="X3044">
        <v>96188.2</v>
      </c>
      <c r="Y3044">
        <v>117280</v>
      </c>
      <c r="Z3044">
        <v>75091.7</v>
      </c>
      <c r="AA3044">
        <v>92920.6</v>
      </c>
      <c r="AB3044">
        <v>74766.7</v>
      </c>
      <c r="AC3044">
        <v>100686</v>
      </c>
      <c r="AD3044">
        <v>67823.199999999997</v>
      </c>
      <c r="AE3044">
        <v>214187</v>
      </c>
      <c r="AF3044">
        <v>73004.600000000006</v>
      </c>
      <c r="AG3044">
        <v>210370</v>
      </c>
      <c r="AH3044">
        <v>167541</v>
      </c>
      <c r="AI3044">
        <v>84526.9</v>
      </c>
      <c r="AJ3044">
        <v>61643.4</v>
      </c>
      <c r="AK3044">
        <v>118398</v>
      </c>
      <c r="AL3044">
        <v>73427.8</v>
      </c>
      <c r="AM3044">
        <v>140296</v>
      </c>
      <c r="AN3044">
        <v>105582</v>
      </c>
      <c r="AO3044">
        <v>40110.1</v>
      </c>
      <c r="AP3044">
        <v>95567.7</v>
      </c>
      <c r="AQ3044">
        <v>99623.8</v>
      </c>
    </row>
    <row r="3045" spans="1:43">
      <c r="A3045">
        <v>3044</v>
      </c>
      <c r="B3045" t="s">
        <v>6129</v>
      </c>
      <c r="C3045" t="s">
        <v>6130</v>
      </c>
      <c r="D3045">
        <v>2.94957E-2</v>
      </c>
      <c r="E3045">
        <v>1</v>
      </c>
      <c r="F3045">
        <v>1</v>
      </c>
      <c r="G3045">
        <v>0</v>
      </c>
      <c r="H3045">
        <v>31940.400000000001</v>
      </c>
      <c r="I3045" t="s">
        <v>44</v>
      </c>
      <c r="J3045" t="s">
        <v>44</v>
      </c>
      <c r="K3045">
        <v>43008.9</v>
      </c>
      <c r="L3045" t="s">
        <v>44</v>
      </c>
      <c r="M3045" t="s">
        <v>44</v>
      </c>
      <c r="N3045">
        <v>37135.199999999997</v>
      </c>
      <c r="O3045">
        <v>31540.1</v>
      </c>
      <c r="P3045" t="s">
        <v>44</v>
      </c>
      <c r="Q3045" t="s">
        <v>44</v>
      </c>
      <c r="R3045" t="s">
        <v>44</v>
      </c>
      <c r="S3045" t="s">
        <v>44</v>
      </c>
      <c r="T3045">
        <v>27464.7</v>
      </c>
      <c r="U3045" t="s">
        <v>44</v>
      </c>
      <c r="V3045">
        <v>9646.74</v>
      </c>
      <c r="W3045" t="s">
        <v>44</v>
      </c>
      <c r="X3045" t="s">
        <v>44</v>
      </c>
      <c r="Y3045" t="s">
        <v>44</v>
      </c>
      <c r="Z3045" t="s">
        <v>44</v>
      </c>
      <c r="AA3045">
        <v>25636.9</v>
      </c>
      <c r="AB3045">
        <v>60376.800000000003</v>
      </c>
      <c r="AC3045">
        <v>23983.7</v>
      </c>
      <c r="AD3045">
        <v>30520.400000000001</v>
      </c>
      <c r="AE3045">
        <v>21177.8</v>
      </c>
      <c r="AF3045" t="s">
        <v>44</v>
      </c>
      <c r="AG3045" t="s">
        <v>44</v>
      </c>
      <c r="AH3045" t="s">
        <v>44</v>
      </c>
      <c r="AI3045">
        <v>37099.4</v>
      </c>
      <c r="AJ3045" t="s">
        <v>44</v>
      </c>
      <c r="AK3045" t="s">
        <v>44</v>
      </c>
      <c r="AL3045">
        <v>13046.1</v>
      </c>
      <c r="AM3045">
        <v>18967.3</v>
      </c>
      <c r="AN3045">
        <v>6597.69</v>
      </c>
      <c r="AO3045" t="s">
        <v>44</v>
      </c>
      <c r="AP3045">
        <v>26453</v>
      </c>
      <c r="AQ3045">
        <v>7427.23</v>
      </c>
    </row>
    <row r="3046" spans="1:43">
      <c r="A3046">
        <v>3045</v>
      </c>
      <c r="B3046" t="s">
        <v>6131</v>
      </c>
      <c r="C3046" t="s">
        <v>6132</v>
      </c>
      <c r="D3046">
        <v>2.0678999999999999E-2</v>
      </c>
      <c r="E3046">
        <v>1</v>
      </c>
      <c r="F3046">
        <v>1</v>
      </c>
      <c r="G3046">
        <v>0</v>
      </c>
      <c r="H3046">
        <v>8657.77</v>
      </c>
      <c r="I3046">
        <v>7267.29</v>
      </c>
      <c r="J3046" t="s">
        <v>44</v>
      </c>
      <c r="K3046" t="s">
        <v>44</v>
      </c>
      <c r="L3046" t="s">
        <v>44</v>
      </c>
      <c r="M3046" t="s">
        <v>44</v>
      </c>
      <c r="N3046">
        <v>16873.3</v>
      </c>
      <c r="O3046">
        <v>14837.8</v>
      </c>
      <c r="P3046">
        <v>18949.8</v>
      </c>
      <c r="Q3046" t="s">
        <v>44</v>
      </c>
      <c r="R3046" t="s">
        <v>44</v>
      </c>
      <c r="S3046" t="s">
        <v>44</v>
      </c>
      <c r="T3046" t="s">
        <v>44</v>
      </c>
      <c r="U3046" t="s">
        <v>44</v>
      </c>
      <c r="V3046" t="s">
        <v>44</v>
      </c>
      <c r="W3046" t="s">
        <v>44</v>
      </c>
      <c r="X3046" t="s">
        <v>44</v>
      </c>
      <c r="Y3046" t="s">
        <v>44</v>
      </c>
      <c r="Z3046">
        <v>15492.5</v>
      </c>
      <c r="AA3046">
        <v>20717.8</v>
      </c>
      <c r="AB3046">
        <v>21696.6</v>
      </c>
      <c r="AC3046" t="s">
        <v>44</v>
      </c>
      <c r="AD3046" t="s">
        <v>44</v>
      </c>
      <c r="AE3046" t="s">
        <v>44</v>
      </c>
      <c r="AF3046" t="s">
        <v>44</v>
      </c>
      <c r="AG3046" t="s">
        <v>44</v>
      </c>
      <c r="AH3046" t="s">
        <v>44</v>
      </c>
      <c r="AI3046" t="s">
        <v>44</v>
      </c>
      <c r="AJ3046" t="s">
        <v>44</v>
      </c>
      <c r="AK3046" t="s">
        <v>44</v>
      </c>
      <c r="AL3046">
        <v>12768.4</v>
      </c>
      <c r="AM3046">
        <v>30901.7</v>
      </c>
      <c r="AN3046">
        <v>10919.6</v>
      </c>
      <c r="AO3046" t="s">
        <v>44</v>
      </c>
      <c r="AP3046" t="s">
        <v>44</v>
      </c>
      <c r="AQ3046" t="s">
        <v>44</v>
      </c>
    </row>
    <row r="3047" spans="1:43">
      <c r="A3047">
        <v>3046</v>
      </c>
      <c r="B3047" t="s">
        <v>6133</v>
      </c>
      <c r="C3047" t="s">
        <v>6134</v>
      </c>
      <c r="D3047">
        <v>4.3366399999999999E-2</v>
      </c>
      <c r="E3047">
        <v>5</v>
      </c>
      <c r="F3047">
        <v>5</v>
      </c>
      <c r="G3047">
        <v>0</v>
      </c>
      <c r="H3047">
        <v>32851.699999999997</v>
      </c>
      <c r="I3047">
        <v>39735.599999999999</v>
      </c>
      <c r="J3047">
        <v>88628.4</v>
      </c>
      <c r="K3047">
        <v>136953</v>
      </c>
      <c r="L3047">
        <v>31071.1</v>
      </c>
      <c r="M3047">
        <v>26538.5</v>
      </c>
      <c r="N3047">
        <v>19662.099999999999</v>
      </c>
      <c r="O3047" t="s">
        <v>44</v>
      </c>
      <c r="P3047" t="s">
        <v>44</v>
      </c>
      <c r="Q3047">
        <v>30938.9</v>
      </c>
      <c r="R3047" t="s">
        <v>44</v>
      </c>
      <c r="S3047" t="s">
        <v>44</v>
      </c>
      <c r="T3047">
        <v>75541.7</v>
      </c>
      <c r="U3047">
        <v>103611</v>
      </c>
      <c r="V3047">
        <v>80366.399999999994</v>
      </c>
      <c r="W3047">
        <v>29951.200000000001</v>
      </c>
      <c r="X3047">
        <v>49515.7</v>
      </c>
      <c r="Y3047">
        <v>30511.8</v>
      </c>
      <c r="Z3047">
        <v>210899</v>
      </c>
      <c r="AA3047">
        <v>175862</v>
      </c>
      <c r="AB3047">
        <v>224774</v>
      </c>
      <c r="AC3047">
        <v>33379.800000000003</v>
      </c>
      <c r="AD3047" t="s">
        <v>44</v>
      </c>
      <c r="AE3047" t="s">
        <v>44</v>
      </c>
      <c r="AF3047">
        <v>47947.4</v>
      </c>
      <c r="AG3047">
        <v>55011.9</v>
      </c>
      <c r="AH3047">
        <v>114757</v>
      </c>
      <c r="AI3047" t="s">
        <v>44</v>
      </c>
      <c r="AJ3047">
        <v>15189.4</v>
      </c>
      <c r="AK3047" t="s">
        <v>44</v>
      </c>
      <c r="AL3047">
        <v>129930</v>
      </c>
      <c r="AM3047">
        <v>158942</v>
      </c>
      <c r="AN3047">
        <v>115627</v>
      </c>
      <c r="AO3047">
        <v>83707.399999999994</v>
      </c>
      <c r="AP3047">
        <v>103519</v>
      </c>
      <c r="AQ3047">
        <v>85408.1</v>
      </c>
    </row>
    <row r="3048" spans="1:43">
      <c r="A3048">
        <v>3047</v>
      </c>
      <c r="B3048" t="s">
        <v>6135</v>
      </c>
      <c r="C3048" t="s">
        <v>6136</v>
      </c>
      <c r="D3048">
        <v>7.1633199999999997E-4</v>
      </c>
      <c r="E3048">
        <v>5</v>
      </c>
      <c r="F3048">
        <v>5</v>
      </c>
      <c r="G3048">
        <v>0</v>
      </c>
      <c r="H3048">
        <v>299062</v>
      </c>
      <c r="I3048">
        <v>269196</v>
      </c>
      <c r="J3048">
        <v>311793</v>
      </c>
      <c r="K3048">
        <v>458473</v>
      </c>
      <c r="L3048">
        <v>427926</v>
      </c>
      <c r="M3048">
        <v>369511</v>
      </c>
      <c r="N3048">
        <v>468721</v>
      </c>
      <c r="O3048">
        <v>501934</v>
      </c>
      <c r="P3048">
        <v>423613</v>
      </c>
      <c r="Q3048">
        <v>362617</v>
      </c>
      <c r="R3048">
        <v>395977</v>
      </c>
      <c r="S3048">
        <v>469447</v>
      </c>
      <c r="T3048">
        <v>352866</v>
      </c>
      <c r="U3048">
        <v>450286</v>
      </c>
      <c r="V3048">
        <v>374194</v>
      </c>
      <c r="W3048">
        <v>243157</v>
      </c>
      <c r="X3048">
        <v>305697</v>
      </c>
      <c r="Y3048">
        <v>420431</v>
      </c>
      <c r="Z3048">
        <v>496744</v>
      </c>
      <c r="AA3048">
        <v>327252</v>
      </c>
      <c r="AB3048">
        <v>494557</v>
      </c>
      <c r="AC3048">
        <v>343221</v>
      </c>
      <c r="AD3048">
        <v>517557</v>
      </c>
      <c r="AE3048">
        <v>451210</v>
      </c>
      <c r="AF3048">
        <v>514050</v>
      </c>
      <c r="AG3048">
        <v>487592</v>
      </c>
      <c r="AH3048">
        <v>395380</v>
      </c>
      <c r="AI3048">
        <v>323311</v>
      </c>
      <c r="AJ3048">
        <v>406390</v>
      </c>
      <c r="AK3048">
        <v>457734</v>
      </c>
      <c r="AL3048">
        <v>441510</v>
      </c>
      <c r="AM3048">
        <v>357294</v>
      </c>
      <c r="AN3048">
        <v>345718</v>
      </c>
      <c r="AO3048">
        <v>250407</v>
      </c>
      <c r="AP3048">
        <v>514043</v>
      </c>
      <c r="AQ3048">
        <v>481585</v>
      </c>
    </row>
    <row r="3049" spans="1:43">
      <c r="A3049">
        <v>3048</v>
      </c>
      <c r="B3049" t="s">
        <v>6137</v>
      </c>
      <c r="C3049" t="s">
        <v>6138</v>
      </c>
      <c r="D3049">
        <v>7.1633199999999997E-4</v>
      </c>
      <c r="E3049">
        <v>10</v>
      </c>
      <c r="F3049">
        <v>10</v>
      </c>
      <c r="G3049">
        <v>0</v>
      </c>
      <c r="H3049">
        <v>733628</v>
      </c>
      <c r="I3049">
        <v>837933</v>
      </c>
      <c r="J3049">
        <v>817646</v>
      </c>
      <c r="K3049">
        <v>1434100</v>
      </c>
      <c r="L3049">
        <v>1250520</v>
      </c>
      <c r="M3049">
        <v>1515200</v>
      </c>
      <c r="N3049">
        <v>1727510</v>
      </c>
      <c r="O3049">
        <v>2015600</v>
      </c>
      <c r="P3049">
        <v>1855090</v>
      </c>
      <c r="Q3049">
        <v>1681330</v>
      </c>
      <c r="R3049">
        <v>1607390</v>
      </c>
      <c r="S3049">
        <v>1772240</v>
      </c>
      <c r="T3049">
        <v>1245680</v>
      </c>
      <c r="U3049">
        <v>1440810</v>
      </c>
      <c r="V3049">
        <v>1415620</v>
      </c>
      <c r="W3049">
        <v>1024910</v>
      </c>
      <c r="X3049">
        <v>1137130</v>
      </c>
      <c r="Y3049">
        <v>995518</v>
      </c>
      <c r="Z3049">
        <v>1951210</v>
      </c>
      <c r="AA3049">
        <v>1903010</v>
      </c>
      <c r="AB3049">
        <v>2107830</v>
      </c>
      <c r="AC3049">
        <v>2000050</v>
      </c>
      <c r="AD3049">
        <v>1950850</v>
      </c>
      <c r="AE3049">
        <v>2007380</v>
      </c>
      <c r="AF3049">
        <v>1406900</v>
      </c>
      <c r="AG3049">
        <v>1391210</v>
      </c>
      <c r="AH3049">
        <v>1475840</v>
      </c>
      <c r="AI3049">
        <v>1699570</v>
      </c>
      <c r="AJ3049">
        <v>1815000</v>
      </c>
      <c r="AK3049">
        <v>1953820</v>
      </c>
      <c r="AL3049">
        <v>779649</v>
      </c>
      <c r="AM3049">
        <v>1058730</v>
      </c>
      <c r="AN3049">
        <v>855498</v>
      </c>
      <c r="AO3049">
        <v>654274</v>
      </c>
      <c r="AP3049">
        <v>1096590</v>
      </c>
      <c r="AQ3049">
        <v>1118260</v>
      </c>
    </row>
    <row r="3050" spans="1:43">
      <c r="A3050">
        <v>3049</v>
      </c>
      <c r="B3050" t="s">
        <v>6139</v>
      </c>
      <c r="C3050" t="s">
        <v>6140</v>
      </c>
      <c r="D3050">
        <v>7.1633199999999997E-4</v>
      </c>
      <c r="E3050">
        <v>7</v>
      </c>
      <c r="F3050">
        <v>7</v>
      </c>
      <c r="G3050">
        <v>0</v>
      </c>
      <c r="H3050">
        <v>308701</v>
      </c>
      <c r="I3050">
        <v>275934</v>
      </c>
      <c r="J3050">
        <v>325689</v>
      </c>
      <c r="K3050">
        <v>617092</v>
      </c>
      <c r="L3050">
        <v>520134</v>
      </c>
      <c r="M3050">
        <v>623877</v>
      </c>
      <c r="N3050">
        <v>630009</v>
      </c>
      <c r="O3050">
        <v>675539</v>
      </c>
      <c r="P3050">
        <v>483624</v>
      </c>
      <c r="Q3050">
        <v>438287</v>
      </c>
      <c r="R3050">
        <v>443464</v>
      </c>
      <c r="S3050">
        <v>476735</v>
      </c>
      <c r="T3050">
        <v>424138</v>
      </c>
      <c r="U3050">
        <v>393023</v>
      </c>
      <c r="V3050">
        <v>451401</v>
      </c>
      <c r="W3050">
        <v>274359</v>
      </c>
      <c r="X3050">
        <v>390535</v>
      </c>
      <c r="Y3050">
        <v>354939</v>
      </c>
      <c r="Z3050">
        <v>1260150</v>
      </c>
      <c r="AA3050">
        <v>1168920</v>
      </c>
      <c r="AB3050">
        <v>1357630</v>
      </c>
      <c r="AC3050">
        <v>1315450</v>
      </c>
      <c r="AD3050">
        <v>1229680</v>
      </c>
      <c r="AE3050">
        <v>1239070</v>
      </c>
      <c r="AF3050">
        <v>728752</v>
      </c>
      <c r="AG3050">
        <v>666765</v>
      </c>
      <c r="AH3050">
        <v>958664</v>
      </c>
      <c r="AI3050">
        <v>791198</v>
      </c>
      <c r="AJ3050">
        <v>735718</v>
      </c>
      <c r="AK3050">
        <v>876324</v>
      </c>
      <c r="AL3050">
        <v>563176</v>
      </c>
      <c r="AM3050">
        <v>776467</v>
      </c>
      <c r="AN3050">
        <v>556771</v>
      </c>
      <c r="AO3050">
        <v>374833</v>
      </c>
      <c r="AP3050">
        <v>529873</v>
      </c>
      <c r="AQ3050">
        <v>517358</v>
      </c>
    </row>
    <row r="3051" spans="1:43">
      <c r="A3051">
        <v>3050</v>
      </c>
      <c r="B3051" t="s">
        <v>6141</v>
      </c>
      <c r="C3051" t="s">
        <v>6142</v>
      </c>
      <c r="D3051">
        <v>7.1633199999999997E-4</v>
      </c>
      <c r="E3051">
        <v>5</v>
      </c>
      <c r="F3051">
        <v>5</v>
      </c>
      <c r="G3051">
        <v>0</v>
      </c>
      <c r="H3051">
        <v>940294</v>
      </c>
      <c r="I3051">
        <v>727376</v>
      </c>
      <c r="J3051">
        <v>357485</v>
      </c>
      <c r="K3051">
        <v>1585700</v>
      </c>
      <c r="L3051">
        <v>1249340</v>
      </c>
      <c r="M3051">
        <v>1602640</v>
      </c>
      <c r="N3051">
        <v>1970790</v>
      </c>
      <c r="O3051">
        <v>2008850</v>
      </c>
      <c r="P3051">
        <v>984535</v>
      </c>
      <c r="Q3051">
        <v>1558000</v>
      </c>
      <c r="R3051">
        <v>1435940</v>
      </c>
      <c r="S3051">
        <v>1499350</v>
      </c>
      <c r="T3051">
        <v>1048300</v>
      </c>
      <c r="U3051">
        <v>1210240</v>
      </c>
      <c r="V3051">
        <v>1251510</v>
      </c>
      <c r="W3051">
        <v>1000590</v>
      </c>
      <c r="X3051">
        <v>936246</v>
      </c>
      <c r="Y3051">
        <v>928329</v>
      </c>
      <c r="Z3051">
        <v>3107420</v>
      </c>
      <c r="AA3051">
        <v>3141860</v>
      </c>
      <c r="AB3051">
        <v>3395780</v>
      </c>
      <c r="AC3051">
        <v>3467810</v>
      </c>
      <c r="AD3051">
        <v>2871890</v>
      </c>
      <c r="AE3051">
        <v>1769590</v>
      </c>
      <c r="AF3051">
        <v>939344</v>
      </c>
      <c r="AG3051">
        <v>640794</v>
      </c>
      <c r="AH3051">
        <v>417654</v>
      </c>
      <c r="AI3051">
        <v>2441310</v>
      </c>
      <c r="AJ3051">
        <v>2549690</v>
      </c>
      <c r="AK3051">
        <v>2646760</v>
      </c>
      <c r="AL3051">
        <v>1496060</v>
      </c>
      <c r="AM3051">
        <v>1724410</v>
      </c>
      <c r="AN3051">
        <v>1284210</v>
      </c>
      <c r="AO3051">
        <v>1074160</v>
      </c>
      <c r="AP3051">
        <v>1558780</v>
      </c>
      <c r="AQ3051">
        <v>1542750</v>
      </c>
    </row>
    <row r="3052" spans="1:43">
      <c r="A3052">
        <v>3051</v>
      </c>
      <c r="B3052" t="s">
        <v>6143</v>
      </c>
      <c r="C3052" t="s">
        <v>6144</v>
      </c>
      <c r="D3052">
        <v>9.2293500000000005E-4</v>
      </c>
      <c r="E3052">
        <v>5</v>
      </c>
      <c r="F3052">
        <v>5</v>
      </c>
      <c r="G3052">
        <v>0</v>
      </c>
      <c r="H3052">
        <v>166470</v>
      </c>
      <c r="I3052">
        <v>140563</v>
      </c>
      <c r="J3052">
        <v>198450</v>
      </c>
      <c r="K3052">
        <v>293750</v>
      </c>
      <c r="L3052">
        <v>288904</v>
      </c>
      <c r="M3052">
        <v>256679</v>
      </c>
      <c r="N3052">
        <v>346973</v>
      </c>
      <c r="O3052">
        <v>320350</v>
      </c>
      <c r="P3052">
        <v>368414</v>
      </c>
      <c r="Q3052">
        <v>247846</v>
      </c>
      <c r="R3052">
        <v>285998</v>
      </c>
      <c r="S3052">
        <v>300011</v>
      </c>
      <c r="T3052">
        <v>171614</v>
      </c>
      <c r="U3052">
        <v>156883</v>
      </c>
      <c r="V3052">
        <v>186494</v>
      </c>
      <c r="W3052">
        <v>125642</v>
      </c>
      <c r="X3052">
        <v>159545</v>
      </c>
      <c r="Y3052">
        <v>202142</v>
      </c>
      <c r="Z3052">
        <v>272238</v>
      </c>
      <c r="AA3052">
        <v>269567</v>
      </c>
      <c r="AB3052">
        <v>341024</v>
      </c>
      <c r="AC3052">
        <v>358060</v>
      </c>
      <c r="AD3052">
        <v>331719</v>
      </c>
      <c r="AE3052">
        <v>375072</v>
      </c>
      <c r="AF3052">
        <v>234579</v>
      </c>
      <c r="AG3052">
        <v>216822</v>
      </c>
      <c r="AH3052">
        <v>279501</v>
      </c>
      <c r="AI3052">
        <v>224657</v>
      </c>
      <c r="AJ3052">
        <v>226860</v>
      </c>
      <c r="AK3052">
        <v>293056</v>
      </c>
      <c r="AL3052">
        <v>157002</v>
      </c>
      <c r="AM3052">
        <v>189748</v>
      </c>
      <c r="AN3052">
        <v>194893</v>
      </c>
      <c r="AO3052">
        <v>90810.5</v>
      </c>
      <c r="AP3052">
        <v>144910</v>
      </c>
      <c r="AQ3052">
        <v>111817</v>
      </c>
    </row>
    <row r="3053" spans="1:43">
      <c r="A3053">
        <v>3052</v>
      </c>
      <c r="B3053" t="s">
        <v>6145</v>
      </c>
      <c r="C3053" t="s">
        <v>6146</v>
      </c>
      <c r="D3053">
        <v>2.6158399999999998E-2</v>
      </c>
      <c r="E3053">
        <v>2</v>
      </c>
      <c r="F3053">
        <v>2</v>
      </c>
      <c r="G3053">
        <v>0</v>
      </c>
      <c r="H3053">
        <v>75025.3</v>
      </c>
      <c r="I3053">
        <v>63085.9</v>
      </c>
      <c r="J3053">
        <v>57655</v>
      </c>
      <c r="K3053">
        <v>113253</v>
      </c>
      <c r="L3053">
        <v>85493.1</v>
      </c>
      <c r="M3053">
        <v>91135.5</v>
      </c>
      <c r="N3053">
        <v>79286</v>
      </c>
      <c r="O3053">
        <v>62458.2</v>
      </c>
      <c r="P3053">
        <v>52924.9</v>
      </c>
      <c r="Q3053">
        <v>77199.600000000006</v>
      </c>
      <c r="R3053">
        <v>61217.8</v>
      </c>
      <c r="S3053">
        <v>52488.4</v>
      </c>
      <c r="T3053">
        <v>57514.7</v>
      </c>
      <c r="U3053">
        <v>42492</v>
      </c>
      <c r="V3053">
        <v>45267.8</v>
      </c>
      <c r="W3053">
        <v>54755.7</v>
      </c>
      <c r="X3053">
        <v>38679.699999999997</v>
      </c>
      <c r="Y3053">
        <v>41844.1</v>
      </c>
      <c r="Z3053">
        <v>80965.5</v>
      </c>
      <c r="AA3053">
        <v>71220.3</v>
      </c>
      <c r="AB3053">
        <v>65023</v>
      </c>
      <c r="AC3053">
        <v>76872.100000000006</v>
      </c>
      <c r="AD3053">
        <v>63907.9</v>
      </c>
      <c r="AE3053">
        <v>51297</v>
      </c>
      <c r="AF3053">
        <v>31559.8</v>
      </c>
      <c r="AG3053">
        <v>23638.9</v>
      </c>
      <c r="AH3053">
        <v>31330.3</v>
      </c>
      <c r="AI3053">
        <v>57766.6</v>
      </c>
      <c r="AJ3053">
        <v>57095.1</v>
      </c>
      <c r="AK3053">
        <v>44055.7</v>
      </c>
      <c r="AL3053">
        <v>78962.3</v>
      </c>
      <c r="AM3053">
        <v>88476.6</v>
      </c>
      <c r="AN3053">
        <v>52776.5</v>
      </c>
      <c r="AO3053">
        <v>69665.5</v>
      </c>
      <c r="AP3053">
        <v>100193</v>
      </c>
      <c r="AQ3053">
        <v>79207.3</v>
      </c>
    </row>
    <row r="3054" spans="1:43">
      <c r="A3054">
        <v>3053</v>
      </c>
      <c r="B3054" t="s">
        <v>6147</v>
      </c>
      <c r="C3054" t="s">
        <v>6148</v>
      </c>
      <c r="D3054">
        <v>9.2293500000000005E-4</v>
      </c>
      <c r="E3054">
        <v>5</v>
      </c>
      <c r="F3054">
        <v>5</v>
      </c>
      <c r="G3054">
        <v>0</v>
      </c>
      <c r="H3054">
        <v>177028</v>
      </c>
      <c r="I3054">
        <v>148945</v>
      </c>
      <c r="J3054">
        <v>131288</v>
      </c>
      <c r="K3054">
        <v>326286</v>
      </c>
      <c r="L3054">
        <v>336400</v>
      </c>
      <c r="M3054">
        <v>375849</v>
      </c>
      <c r="N3054">
        <v>373739</v>
      </c>
      <c r="O3054">
        <v>378492</v>
      </c>
      <c r="P3054">
        <v>390795</v>
      </c>
      <c r="Q3054">
        <v>378430</v>
      </c>
      <c r="R3054">
        <v>339575</v>
      </c>
      <c r="S3054">
        <v>391457</v>
      </c>
      <c r="T3054">
        <v>290069</v>
      </c>
      <c r="U3054">
        <v>276698</v>
      </c>
      <c r="V3054">
        <v>266639</v>
      </c>
      <c r="W3054">
        <v>179059</v>
      </c>
      <c r="X3054">
        <v>157380</v>
      </c>
      <c r="Y3054">
        <v>130027</v>
      </c>
      <c r="Z3054">
        <v>469724</v>
      </c>
      <c r="AA3054">
        <v>395306</v>
      </c>
      <c r="AB3054">
        <v>463366</v>
      </c>
      <c r="AC3054">
        <v>333361</v>
      </c>
      <c r="AD3054">
        <v>241653</v>
      </c>
      <c r="AE3054">
        <v>329034</v>
      </c>
      <c r="AF3054">
        <v>239089</v>
      </c>
      <c r="AG3054">
        <v>216308</v>
      </c>
      <c r="AH3054">
        <v>180920</v>
      </c>
      <c r="AI3054">
        <v>380496</v>
      </c>
      <c r="AJ3054">
        <v>406166</v>
      </c>
      <c r="AK3054">
        <v>438436</v>
      </c>
      <c r="AL3054">
        <v>130535</v>
      </c>
      <c r="AM3054">
        <v>186495</v>
      </c>
      <c r="AN3054">
        <v>131001</v>
      </c>
      <c r="AO3054">
        <v>191587</v>
      </c>
      <c r="AP3054">
        <v>288721</v>
      </c>
      <c r="AQ3054">
        <v>255536</v>
      </c>
    </row>
    <row r="3055" spans="1:43">
      <c r="A3055">
        <v>3054</v>
      </c>
      <c r="B3055" t="s">
        <v>6149</v>
      </c>
      <c r="C3055" t="s">
        <v>6150</v>
      </c>
      <c r="D3055">
        <v>7.1633199999999997E-4</v>
      </c>
      <c r="E3055">
        <v>5</v>
      </c>
      <c r="F3055">
        <v>5</v>
      </c>
      <c r="G3055">
        <v>0</v>
      </c>
      <c r="H3055">
        <v>568619</v>
      </c>
      <c r="I3055">
        <v>528381</v>
      </c>
      <c r="J3055">
        <v>580749</v>
      </c>
      <c r="K3055">
        <v>581932</v>
      </c>
      <c r="L3055">
        <v>537734</v>
      </c>
      <c r="M3055">
        <v>582451</v>
      </c>
      <c r="N3055">
        <v>531109</v>
      </c>
      <c r="O3055">
        <v>535502</v>
      </c>
      <c r="P3055">
        <v>647631</v>
      </c>
      <c r="Q3055">
        <v>461493</v>
      </c>
      <c r="R3055">
        <v>481883</v>
      </c>
      <c r="S3055">
        <v>569043</v>
      </c>
      <c r="T3055">
        <v>544733</v>
      </c>
      <c r="U3055">
        <v>634518</v>
      </c>
      <c r="V3055">
        <v>669507</v>
      </c>
      <c r="W3055">
        <v>444668</v>
      </c>
      <c r="X3055">
        <v>494861</v>
      </c>
      <c r="Y3055">
        <v>535898</v>
      </c>
      <c r="Z3055">
        <v>611650</v>
      </c>
      <c r="AA3055">
        <v>586471</v>
      </c>
      <c r="AB3055">
        <v>684139</v>
      </c>
      <c r="AC3055">
        <v>542954</v>
      </c>
      <c r="AD3055">
        <v>532734</v>
      </c>
      <c r="AE3055">
        <v>636203</v>
      </c>
      <c r="AF3055">
        <v>573450</v>
      </c>
      <c r="AG3055">
        <v>633512</v>
      </c>
      <c r="AH3055">
        <v>716195</v>
      </c>
      <c r="AI3055">
        <v>482351</v>
      </c>
      <c r="AJ3055">
        <v>543697</v>
      </c>
      <c r="AK3055">
        <v>579758</v>
      </c>
      <c r="AL3055">
        <v>443401</v>
      </c>
      <c r="AM3055">
        <v>757806</v>
      </c>
      <c r="AN3055">
        <v>522686</v>
      </c>
      <c r="AO3055">
        <v>388418</v>
      </c>
      <c r="AP3055">
        <v>529923</v>
      </c>
      <c r="AQ3055">
        <v>561060</v>
      </c>
    </row>
    <row r="3056" spans="1:43">
      <c r="A3056">
        <v>3055</v>
      </c>
      <c r="B3056" t="s">
        <v>6151</v>
      </c>
      <c r="C3056" t="s">
        <v>6152</v>
      </c>
      <c r="D3056">
        <v>7.1633199999999997E-4</v>
      </c>
      <c r="E3056">
        <v>7</v>
      </c>
      <c r="F3056">
        <v>7</v>
      </c>
      <c r="G3056">
        <v>0</v>
      </c>
      <c r="H3056">
        <v>176707</v>
      </c>
      <c r="I3056">
        <v>108812</v>
      </c>
      <c r="J3056">
        <v>182089</v>
      </c>
      <c r="K3056">
        <v>239801</v>
      </c>
      <c r="L3056">
        <v>275618</v>
      </c>
      <c r="M3056">
        <v>322936</v>
      </c>
      <c r="N3056">
        <v>308028</v>
      </c>
      <c r="O3056">
        <v>306779</v>
      </c>
      <c r="P3056">
        <v>367523</v>
      </c>
      <c r="Q3056">
        <v>292701</v>
      </c>
      <c r="R3056">
        <v>238963</v>
      </c>
      <c r="S3056">
        <v>175237</v>
      </c>
      <c r="T3056">
        <v>251754</v>
      </c>
      <c r="U3056">
        <v>258859</v>
      </c>
      <c r="V3056">
        <v>295646</v>
      </c>
      <c r="W3056">
        <v>136013</v>
      </c>
      <c r="X3056">
        <v>57731.1</v>
      </c>
      <c r="Y3056">
        <v>110199</v>
      </c>
      <c r="Z3056">
        <v>619911</v>
      </c>
      <c r="AA3056">
        <v>687270</v>
      </c>
      <c r="AB3056">
        <v>630004</v>
      </c>
      <c r="AC3056">
        <v>250889</v>
      </c>
      <c r="AD3056">
        <v>195267</v>
      </c>
      <c r="AE3056">
        <v>196417</v>
      </c>
      <c r="AF3056">
        <v>202934</v>
      </c>
      <c r="AG3056">
        <v>130365</v>
      </c>
      <c r="AH3056">
        <v>275425</v>
      </c>
      <c r="AI3056">
        <v>214275</v>
      </c>
      <c r="AJ3056">
        <v>336316</v>
      </c>
      <c r="AK3056">
        <v>345635</v>
      </c>
      <c r="AL3056">
        <v>358657</v>
      </c>
      <c r="AM3056">
        <v>402421</v>
      </c>
      <c r="AN3056">
        <v>305579</v>
      </c>
      <c r="AO3056">
        <v>298900</v>
      </c>
      <c r="AP3056">
        <v>360493</v>
      </c>
      <c r="AQ3056">
        <v>296007</v>
      </c>
    </row>
    <row r="3057" spans="1:43">
      <c r="A3057">
        <v>3056</v>
      </c>
      <c r="B3057" t="s">
        <v>6153</v>
      </c>
      <c r="C3057" t="s">
        <v>6154</v>
      </c>
      <c r="D3057">
        <v>3.6899099999999997E-2</v>
      </c>
      <c r="E3057">
        <v>2</v>
      </c>
      <c r="F3057">
        <v>2</v>
      </c>
      <c r="G3057">
        <v>0</v>
      </c>
      <c r="H3057">
        <v>92922.5</v>
      </c>
      <c r="I3057">
        <v>85308.800000000003</v>
      </c>
      <c r="J3057">
        <v>90786.1</v>
      </c>
      <c r="K3057">
        <v>51005.8</v>
      </c>
      <c r="L3057">
        <v>69073.399999999994</v>
      </c>
      <c r="M3057">
        <v>48166.6</v>
      </c>
      <c r="N3057">
        <v>46541.3</v>
      </c>
      <c r="O3057">
        <v>80233.2</v>
      </c>
      <c r="P3057">
        <v>50885.9</v>
      </c>
      <c r="Q3057">
        <v>6549.32</v>
      </c>
      <c r="R3057">
        <v>18135.900000000001</v>
      </c>
      <c r="S3057" t="s">
        <v>44</v>
      </c>
      <c r="T3057">
        <v>79774.8</v>
      </c>
      <c r="U3057">
        <v>118275</v>
      </c>
      <c r="V3057">
        <v>97839.8</v>
      </c>
      <c r="W3057">
        <v>13586.2</v>
      </c>
      <c r="X3057">
        <v>6912.43</v>
      </c>
      <c r="Y3057" t="s">
        <v>44</v>
      </c>
      <c r="Z3057">
        <v>178956</v>
      </c>
      <c r="AA3057">
        <v>165134</v>
      </c>
      <c r="AB3057">
        <v>139129</v>
      </c>
      <c r="AC3057">
        <v>72811.199999999997</v>
      </c>
      <c r="AD3057">
        <v>91126.8</v>
      </c>
      <c r="AE3057">
        <v>68976.7</v>
      </c>
      <c r="AF3057">
        <v>29204</v>
      </c>
      <c r="AG3057">
        <v>35961.4</v>
      </c>
      <c r="AH3057">
        <v>27475.5</v>
      </c>
      <c r="AI3057">
        <v>13904</v>
      </c>
      <c r="AJ3057">
        <v>20000.099999999999</v>
      </c>
      <c r="AK3057">
        <v>20137.099999999999</v>
      </c>
      <c r="AL3057">
        <v>105277</v>
      </c>
      <c r="AM3057">
        <v>118893</v>
      </c>
      <c r="AN3057">
        <v>117144</v>
      </c>
      <c r="AO3057">
        <v>38701</v>
      </c>
      <c r="AP3057">
        <v>43246.2</v>
      </c>
      <c r="AQ3057">
        <v>45951.199999999997</v>
      </c>
    </row>
    <row r="3058" spans="1:43">
      <c r="A3058">
        <v>3057</v>
      </c>
      <c r="B3058" t="s">
        <v>6155</v>
      </c>
      <c r="C3058" t="s">
        <v>6156</v>
      </c>
      <c r="D3058">
        <v>6.3770399999999996E-3</v>
      </c>
      <c r="E3058">
        <v>1</v>
      </c>
      <c r="F3058">
        <v>1</v>
      </c>
      <c r="G3058">
        <v>0</v>
      </c>
      <c r="H3058">
        <v>205297</v>
      </c>
      <c r="I3058">
        <v>122218</v>
      </c>
      <c r="J3058">
        <v>69743</v>
      </c>
      <c r="K3058">
        <v>222801</v>
      </c>
      <c r="L3058">
        <v>190167</v>
      </c>
      <c r="M3058">
        <v>154327</v>
      </c>
      <c r="N3058">
        <v>185028</v>
      </c>
      <c r="O3058">
        <v>178832</v>
      </c>
      <c r="P3058">
        <v>139319</v>
      </c>
      <c r="Q3058">
        <v>138771</v>
      </c>
      <c r="R3058">
        <v>61995.199999999997</v>
      </c>
      <c r="S3058">
        <v>37702.800000000003</v>
      </c>
      <c r="T3058">
        <v>185096</v>
      </c>
      <c r="U3058">
        <v>132352</v>
      </c>
      <c r="V3058">
        <v>153072</v>
      </c>
      <c r="W3058">
        <v>154436</v>
      </c>
      <c r="X3058">
        <v>51199</v>
      </c>
      <c r="Y3058" t="s">
        <v>44</v>
      </c>
      <c r="Z3058">
        <v>238783</v>
      </c>
      <c r="AA3058">
        <v>186963</v>
      </c>
      <c r="AB3058">
        <v>178474</v>
      </c>
      <c r="AC3058">
        <v>205568</v>
      </c>
      <c r="AD3058">
        <v>132185</v>
      </c>
      <c r="AE3058">
        <v>99812.6</v>
      </c>
      <c r="AF3058">
        <v>61661.599999999999</v>
      </c>
      <c r="AG3058" t="s">
        <v>44</v>
      </c>
      <c r="AH3058" t="s">
        <v>44</v>
      </c>
      <c r="AI3058">
        <v>148046</v>
      </c>
      <c r="AJ3058">
        <v>102062</v>
      </c>
      <c r="AK3058">
        <v>48393.5</v>
      </c>
      <c r="AL3058">
        <v>109561</v>
      </c>
      <c r="AM3058">
        <v>146430</v>
      </c>
      <c r="AN3058">
        <v>98111.4</v>
      </c>
      <c r="AO3058">
        <v>101685</v>
      </c>
      <c r="AP3058">
        <v>100553</v>
      </c>
      <c r="AQ3058">
        <v>53020.7</v>
      </c>
    </row>
    <row r="3059" spans="1:43">
      <c r="A3059">
        <v>3058</v>
      </c>
      <c r="B3059" t="s">
        <v>6157</v>
      </c>
      <c r="C3059" t="s">
        <v>6158</v>
      </c>
      <c r="D3059">
        <v>2.23824E-2</v>
      </c>
      <c r="E3059">
        <v>1</v>
      </c>
      <c r="F3059">
        <v>1</v>
      </c>
      <c r="G3059">
        <v>0</v>
      </c>
      <c r="H3059">
        <v>232085</v>
      </c>
      <c r="I3059">
        <v>174065</v>
      </c>
      <c r="J3059">
        <v>204027</v>
      </c>
      <c r="K3059">
        <v>230732</v>
      </c>
      <c r="L3059">
        <v>418426</v>
      </c>
      <c r="M3059">
        <v>396725</v>
      </c>
      <c r="N3059">
        <v>189599</v>
      </c>
      <c r="O3059">
        <v>145544</v>
      </c>
      <c r="P3059">
        <v>225772</v>
      </c>
      <c r="Q3059" t="s">
        <v>44</v>
      </c>
      <c r="R3059">
        <v>115037</v>
      </c>
      <c r="S3059">
        <v>63861.8</v>
      </c>
      <c r="T3059">
        <v>209137</v>
      </c>
      <c r="U3059">
        <v>155239</v>
      </c>
      <c r="V3059">
        <v>264482</v>
      </c>
      <c r="W3059">
        <v>62060.1</v>
      </c>
      <c r="X3059">
        <v>68550.3</v>
      </c>
      <c r="Y3059">
        <v>67376.800000000003</v>
      </c>
      <c r="Z3059">
        <v>315914</v>
      </c>
      <c r="AA3059">
        <v>297690</v>
      </c>
      <c r="AB3059">
        <v>384416</v>
      </c>
      <c r="AC3059">
        <v>202516</v>
      </c>
      <c r="AD3059">
        <v>181544</v>
      </c>
      <c r="AE3059">
        <v>213370</v>
      </c>
      <c r="AF3059">
        <v>84148.4</v>
      </c>
      <c r="AG3059">
        <v>72435.5</v>
      </c>
      <c r="AH3059">
        <v>105313</v>
      </c>
      <c r="AI3059">
        <v>333456</v>
      </c>
      <c r="AJ3059">
        <v>101375</v>
      </c>
      <c r="AK3059">
        <v>365454</v>
      </c>
      <c r="AL3059">
        <v>95641.3</v>
      </c>
      <c r="AM3059">
        <v>144369</v>
      </c>
      <c r="AN3059">
        <v>171555</v>
      </c>
      <c r="AO3059">
        <v>67686.600000000006</v>
      </c>
      <c r="AP3059">
        <v>330564</v>
      </c>
      <c r="AQ3059">
        <v>133587</v>
      </c>
    </row>
    <row r="3060" spans="1:43">
      <c r="A3060">
        <v>3059</v>
      </c>
      <c r="B3060" t="s">
        <v>6159</v>
      </c>
      <c r="C3060" t="s">
        <v>6160</v>
      </c>
      <c r="D3060">
        <v>8.9112700000000006E-3</v>
      </c>
      <c r="E3060">
        <v>2</v>
      </c>
      <c r="F3060">
        <v>2</v>
      </c>
      <c r="G3060">
        <v>0</v>
      </c>
      <c r="H3060">
        <v>143354</v>
      </c>
      <c r="I3060">
        <v>109262</v>
      </c>
      <c r="J3060">
        <v>72624.399999999994</v>
      </c>
      <c r="K3060">
        <v>195258</v>
      </c>
      <c r="L3060">
        <v>173861</v>
      </c>
      <c r="M3060">
        <v>157773</v>
      </c>
      <c r="N3060">
        <v>138050</v>
      </c>
      <c r="O3060">
        <v>144489</v>
      </c>
      <c r="P3060">
        <v>117669</v>
      </c>
      <c r="Q3060">
        <v>82637.8</v>
      </c>
      <c r="R3060">
        <v>78716</v>
      </c>
      <c r="S3060">
        <v>23444.5</v>
      </c>
      <c r="T3060">
        <v>160883</v>
      </c>
      <c r="U3060">
        <v>112212</v>
      </c>
      <c r="V3060">
        <v>146630</v>
      </c>
      <c r="W3060">
        <v>48206.7</v>
      </c>
      <c r="X3060">
        <v>53432.9</v>
      </c>
      <c r="Y3060">
        <v>12872</v>
      </c>
      <c r="Z3060">
        <v>174469</v>
      </c>
      <c r="AA3060">
        <v>171806</v>
      </c>
      <c r="AB3060">
        <v>207700</v>
      </c>
      <c r="AC3060">
        <v>127085</v>
      </c>
      <c r="AD3060">
        <v>119627</v>
      </c>
      <c r="AE3060">
        <v>87991.6</v>
      </c>
      <c r="AF3060">
        <v>88369.8</v>
      </c>
      <c r="AG3060">
        <v>47187.8</v>
      </c>
      <c r="AH3060">
        <v>46449.3</v>
      </c>
      <c r="AI3060">
        <v>74657.899999999994</v>
      </c>
      <c r="AJ3060">
        <v>52752.800000000003</v>
      </c>
      <c r="AK3060" t="s">
        <v>44</v>
      </c>
      <c r="AL3060">
        <v>73216.3</v>
      </c>
      <c r="AM3060">
        <v>68202.2</v>
      </c>
      <c r="AN3060">
        <v>22242.2</v>
      </c>
      <c r="AO3060">
        <v>19759</v>
      </c>
      <c r="AP3060" t="s">
        <v>44</v>
      </c>
      <c r="AQ3060" t="s">
        <v>44</v>
      </c>
    </row>
    <row r="3061" spans="1:43">
      <c r="A3061">
        <v>3060</v>
      </c>
      <c r="B3061" t="s">
        <v>6161</v>
      </c>
      <c r="C3061" t="s">
        <v>6162</v>
      </c>
      <c r="D3061">
        <v>7.1633199999999997E-4</v>
      </c>
      <c r="E3061">
        <v>6</v>
      </c>
      <c r="F3061">
        <v>6</v>
      </c>
      <c r="G3061">
        <v>0</v>
      </c>
      <c r="H3061">
        <v>207694</v>
      </c>
      <c r="I3061">
        <v>125019</v>
      </c>
      <c r="J3061">
        <v>183693</v>
      </c>
      <c r="K3061">
        <v>764149</v>
      </c>
      <c r="L3061">
        <v>578788</v>
      </c>
      <c r="M3061">
        <v>679686</v>
      </c>
      <c r="N3061">
        <v>506694</v>
      </c>
      <c r="O3061">
        <v>341889</v>
      </c>
      <c r="P3061">
        <v>364726</v>
      </c>
      <c r="Q3061">
        <v>351887</v>
      </c>
      <c r="R3061">
        <v>287391</v>
      </c>
      <c r="S3061">
        <v>387030</v>
      </c>
      <c r="T3061">
        <v>246634</v>
      </c>
      <c r="U3061">
        <v>278769</v>
      </c>
      <c r="V3061">
        <v>122871</v>
      </c>
      <c r="W3061">
        <v>173242</v>
      </c>
      <c r="X3061">
        <v>115406</v>
      </c>
      <c r="Y3061">
        <v>106253</v>
      </c>
      <c r="Z3061">
        <v>658806</v>
      </c>
      <c r="AA3061">
        <v>634841</v>
      </c>
      <c r="AB3061">
        <v>765323</v>
      </c>
      <c r="AC3061">
        <v>393237</v>
      </c>
      <c r="AD3061">
        <v>325664</v>
      </c>
      <c r="AE3061">
        <v>459512</v>
      </c>
      <c r="AF3061">
        <v>305635</v>
      </c>
      <c r="AG3061">
        <v>260763</v>
      </c>
      <c r="AH3061">
        <v>248199</v>
      </c>
      <c r="AI3061">
        <v>456488</v>
      </c>
      <c r="AJ3061">
        <v>317217</v>
      </c>
      <c r="AK3061">
        <v>475946</v>
      </c>
      <c r="AL3061">
        <v>309696</v>
      </c>
      <c r="AM3061">
        <v>584510</v>
      </c>
      <c r="AN3061">
        <v>274192</v>
      </c>
      <c r="AO3061">
        <v>164766</v>
      </c>
      <c r="AP3061">
        <v>237061</v>
      </c>
      <c r="AQ3061">
        <v>262251</v>
      </c>
    </row>
    <row r="3062" spans="1:43">
      <c r="A3062">
        <v>3061</v>
      </c>
      <c r="B3062" t="s">
        <v>6163</v>
      </c>
      <c r="C3062" t="s">
        <v>6164</v>
      </c>
      <c r="D3062">
        <v>9.8806099999999997E-3</v>
      </c>
      <c r="E3062">
        <v>1</v>
      </c>
      <c r="F3062">
        <v>1</v>
      </c>
      <c r="G3062">
        <v>0</v>
      </c>
      <c r="H3062">
        <v>35769.199999999997</v>
      </c>
      <c r="I3062">
        <v>14998.6</v>
      </c>
      <c r="J3062">
        <v>13221.3</v>
      </c>
      <c r="K3062">
        <v>25679.9</v>
      </c>
      <c r="L3062">
        <v>30276.2</v>
      </c>
      <c r="M3062">
        <v>20461.400000000001</v>
      </c>
      <c r="N3062">
        <v>33390.300000000003</v>
      </c>
      <c r="O3062">
        <v>12684.5</v>
      </c>
      <c r="P3062">
        <v>5419.78</v>
      </c>
      <c r="Q3062">
        <v>29306.6</v>
      </c>
      <c r="R3062">
        <v>19251.400000000001</v>
      </c>
      <c r="S3062">
        <v>19182</v>
      </c>
      <c r="T3062">
        <v>17915.599999999999</v>
      </c>
      <c r="U3062">
        <v>16130.3</v>
      </c>
      <c r="V3062">
        <v>18501</v>
      </c>
      <c r="W3062">
        <v>20300.099999999999</v>
      </c>
      <c r="X3062" t="s">
        <v>44</v>
      </c>
      <c r="Y3062">
        <v>6286.59</v>
      </c>
      <c r="Z3062">
        <v>17018.099999999999</v>
      </c>
      <c r="AA3062">
        <v>21815.9</v>
      </c>
      <c r="AB3062">
        <v>24105.9</v>
      </c>
      <c r="AC3062">
        <v>28268.1</v>
      </c>
      <c r="AD3062">
        <v>8076.69</v>
      </c>
      <c r="AE3062" t="s">
        <v>44</v>
      </c>
      <c r="AF3062">
        <v>17663.2</v>
      </c>
      <c r="AG3062">
        <v>15625.6</v>
      </c>
      <c r="AH3062" t="s">
        <v>44</v>
      </c>
      <c r="AI3062">
        <v>6974.09</v>
      </c>
      <c r="AJ3062">
        <v>22070.799999999999</v>
      </c>
      <c r="AK3062">
        <v>10495.5</v>
      </c>
      <c r="AL3062">
        <v>32717</v>
      </c>
      <c r="AM3062">
        <v>12762</v>
      </c>
      <c r="AN3062">
        <v>3060</v>
      </c>
      <c r="AO3062">
        <v>5620.96</v>
      </c>
      <c r="AP3062">
        <v>14231.3</v>
      </c>
      <c r="AQ3062" t="s">
        <v>44</v>
      </c>
    </row>
    <row r="3063" spans="1:43">
      <c r="A3063">
        <v>3062</v>
      </c>
      <c r="B3063" t="s">
        <v>6165</v>
      </c>
      <c r="C3063" t="s">
        <v>6166</v>
      </c>
      <c r="D3063">
        <v>1.8181800000000001E-2</v>
      </c>
      <c r="E3063">
        <v>1</v>
      </c>
      <c r="F3063">
        <v>1</v>
      </c>
      <c r="G3063">
        <v>0</v>
      </c>
      <c r="H3063">
        <v>10200.799999999999</v>
      </c>
      <c r="I3063" t="s">
        <v>44</v>
      </c>
      <c r="J3063" t="s">
        <v>44</v>
      </c>
      <c r="K3063">
        <v>34610</v>
      </c>
      <c r="L3063">
        <v>13186.4</v>
      </c>
      <c r="M3063" t="s">
        <v>44</v>
      </c>
      <c r="N3063">
        <v>15272.2</v>
      </c>
      <c r="O3063" t="s">
        <v>44</v>
      </c>
      <c r="P3063" t="s">
        <v>44</v>
      </c>
      <c r="Q3063" t="s">
        <v>44</v>
      </c>
      <c r="R3063" t="s">
        <v>44</v>
      </c>
      <c r="S3063" t="s">
        <v>44</v>
      </c>
      <c r="T3063" t="s">
        <v>44</v>
      </c>
      <c r="U3063" t="s">
        <v>44</v>
      </c>
      <c r="V3063" t="s">
        <v>44</v>
      </c>
      <c r="W3063" t="s">
        <v>44</v>
      </c>
      <c r="X3063" t="s">
        <v>44</v>
      </c>
      <c r="Y3063" t="s">
        <v>44</v>
      </c>
      <c r="Z3063">
        <v>30354</v>
      </c>
      <c r="AA3063">
        <v>45505.599999999999</v>
      </c>
      <c r="AB3063">
        <v>39066.300000000003</v>
      </c>
      <c r="AC3063" t="s">
        <v>44</v>
      </c>
      <c r="AD3063">
        <v>42237.3</v>
      </c>
      <c r="AE3063">
        <v>53478</v>
      </c>
      <c r="AF3063" t="s">
        <v>44</v>
      </c>
      <c r="AG3063">
        <v>18828.8</v>
      </c>
      <c r="AH3063" t="s">
        <v>44</v>
      </c>
      <c r="AI3063" t="s">
        <v>44</v>
      </c>
      <c r="AJ3063" t="s">
        <v>44</v>
      </c>
      <c r="AK3063" t="s">
        <v>44</v>
      </c>
      <c r="AL3063">
        <v>20912.599999999999</v>
      </c>
      <c r="AM3063" t="s">
        <v>44</v>
      </c>
      <c r="AN3063">
        <v>29687.599999999999</v>
      </c>
      <c r="AO3063" t="s">
        <v>44</v>
      </c>
      <c r="AP3063">
        <v>35166.800000000003</v>
      </c>
      <c r="AQ3063" t="s">
        <v>44</v>
      </c>
    </row>
    <row r="3064" spans="1:43">
      <c r="A3064">
        <v>3063</v>
      </c>
      <c r="B3064" t="s">
        <v>6167</v>
      </c>
      <c r="C3064" t="s">
        <v>6168</v>
      </c>
      <c r="D3064">
        <v>7.1633199999999997E-4</v>
      </c>
      <c r="E3064">
        <v>11</v>
      </c>
      <c r="F3064">
        <v>11</v>
      </c>
      <c r="G3064">
        <v>0</v>
      </c>
      <c r="H3064">
        <v>526646</v>
      </c>
      <c r="I3064">
        <v>459418</v>
      </c>
      <c r="J3064">
        <v>512254</v>
      </c>
      <c r="K3064">
        <v>491907</v>
      </c>
      <c r="L3064">
        <v>482964</v>
      </c>
      <c r="M3064">
        <v>524904</v>
      </c>
      <c r="N3064">
        <v>453255</v>
      </c>
      <c r="O3064">
        <v>498449</v>
      </c>
      <c r="P3064">
        <v>441761</v>
      </c>
      <c r="Q3064">
        <v>264934</v>
      </c>
      <c r="R3064">
        <v>292050</v>
      </c>
      <c r="S3064">
        <v>252382</v>
      </c>
      <c r="T3064">
        <v>676644</v>
      </c>
      <c r="U3064">
        <v>749146</v>
      </c>
      <c r="V3064">
        <v>701536</v>
      </c>
      <c r="W3064">
        <v>325521</v>
      </c>
      <c r="X3064">
        <v>341869</v>
      </c>
      <c r="Y3064">
        <v>382594</v>
      </c>
      <c r="Z3064">
        <v>833136</v>
      </c>
      <c r="AA3064">
        <v>741583</v>
      </c>
      <c r="AB3064">
        <v>795360</v>
      </c>
      <c r="AC3064">
        <v>592000</v>
      </c>
      <c r="AD3064">
        <v>601333</v>
      </c>
      <c r="AE3064">
        <v>666637</v>
      </c>
      <c r="AF3064">
        <v>506089</v>
      </c>
      <c r="AG3064">
        <v>497659</v>
      </c>
      <c r="AH3064">
        <v>608212</v>
      </c>
      <c r="AI3064">
        <v>467322</v>
      </c>
      <c r="AJ3064">
        <v>456810</v>
      </c>
      <c r="AK3064">
        <v>447132</v>
      </c>
      <c r="AL3064">
        <v>432860</v>
      </c>
      <c r="AM3064">
        <v>634822</v>
      </c>
      <c r="AN3064">
        <v>388848</v>
      </c>
      <c r="AO3064">
        <v>184407</v>
      </c>
      <c r="AP3064">
        <v>274485</v>
      </c>
      <c r="AQ3064">
        <v>294069</v>
      </c>
    </row>
    <row r="3065" spans="1:43">
      <c r="A3065">
        <v>3064</v>
      </c>
      <c r="B3065" t="s">
        <v>6169</v>
      </c>
      <c r="C3065" t="s">
        <v>6170</v>
      </c>
      <c r="D3065">
        <v>1.49701E-3</v>
      </c>
      <c r="E3065">
        <v>3</v>
      </c>
      <c r="F3065">
        <v>3</v>
      </c>
      <c r="G3065">
        <v>0</v>
      </c>
      <c r="H3065">
        <v>130443</v>
      </c>
      <c r="I3065">
        <v>99132.3</v>
      </c>
      <c r="J3065">
        <v>193218</v>
      </c>
      <c r="K3065">
        <v>397350</v>
      </c>
      <c r="L3065">
        <v>298033</v>
      </c>
      <c r="M3065">
        <v>311351</v>
      </c>
      <c r="N3065">
        <v>372639</v>
      </c>
      <c r="O3065">
        <v>349487</v>
      </c>
      <c r="P3065">
        <v>386108</v>
      </c>
      <c r="Q3065">
        <v>356271</v>
      </c>
      <c r="R3065">
        <v>354013</v>
      </c>
      <c r="S3065">
        <v>360892</v>
      </c>
      <c r="T3065">
        <v>129865</v>
      </c>
      <c r="U3065">
        <v>186222</v>
      </c>
      <c r="V3065">
        <v>165348</v>
      </c>
      <c r="W3065">
        <v>158427</v>
      </c>
      <c r="X3065">
        <v>191398</v>
      </c>
      <c r="Y3065">
        <v>173216</v>
      </c>
      <c r="Z3065">
        <v>620636</v>
      </c>
      <c r="AA3065">
        <v>546483</v>
      </c>
      <c r="AB3065">
        <v>623320</v>
      </c>
      <c r="AC3065">
        <v>382368</v>
      </c>
      <c r="AD3065">
        <v>349375</v>
      </c>
      <c r="AE3065">
        <v>363122</v>
      </c>
      <c r="AF3065">
        <v>300911</v>
      </c>
      <c r="AG3065">
        <v>285276</v>
      </c>
      <c r="AH3065">
        <v>370375</v>
      </c>
      <c r="AI3065">
        <v>480721</v>
      </c>
      <c r="AJ3065">
        <v>468500</v>
      </c>
      <c r="AK3065">
        <v>499389</v>
      </c>
      <c r="AL3065">
        <v>309563</v>
      </c>
      <c r="AM3065">
        <v>462161</v>
      </c>
      <c r="AN3065">
        <v>264477</v>
      </c>
      <c r="AO3065">
        <v>406272</v>
      </c>
      <c r="AP3065">
        <v>553652</v>
      </c>
      <c r="AQ3065">
        <v>506313</v>
      </c>
    </row>
    <row r="3066" spans="1:43">
      <c r="A3066">
        <v>3065</v>
      </c>
      <c r="B3066" t="s">
        <v>6171</v>
      </c>
      <c r="C3066" t="s">
        <v>6172</v>
      </c>
      <c r="D3066">
        <v>2.5172300000000002E-2</v>
      </c>
      <c r="E3066">
        <v>2</v>
      </c>
      <c r="F3066">
        <v>2</v>
      </c>
      <c r="G3066">
        <v>0</v>
      </c>
      <c r="H3066">
        <v>65452.1</v>
      </c>
      <c r="I3066">
        <v>13711.8</v>
      </c>
      <c r="J3066">
        <v>43516.800000000003</v>
      </c>
      <c r="K3066">
        <v>135251</v>
      </c>
      <c r="L3066">
        <v>45635.4</v>
      </c>
      <c r="M3066" t="s">
        <v>44</v>
      </c>
      <c r="N3066">
        <v>111163</v>
      </c>
      <c r="O3066">
        <v>177812</v>
      </c>
      <c r="P3066">
        <v>155125</v>
      </c>
      <c r="Q3066">
        <v>42166</v>
      </c>
      <c r="R3066" t="s">
        <v>44</v>
      </c>
      <c r="S3066" t="s">
        <v>44</v>
      </c>
      <c r="T3066">
        <v>64985.5</v>
      </c>
      <c r="U3066">
        <v>91089.9</v>
      </c>
      <c r="V3066">
        <v>75021.5</v>
      </c>
      <c r="W3066">
        <v>51933.1</v>
      </c>
      <c r="X3066">
        <v>55423</v>
      </c>
      <c r="Y3066" t="s">
        <v>44</v>
      </c>
      <c r="Z3066">
        <v>197765</v>
      </c>
      <c r="AA3066">
        <v>249354</v>
      </c>
      <c r="AB3066">
        <v>191217</v>
      </c>
      <c r="AC3066">
        <v>235656</v>
      </c>
      <c r="AD3066">
        <v>87882.9</v>
      </c>
      <c r="AE3066">
        <v>248005</v>
      </c>
      <c r="AF3066">
        <v>162180</v>
      </c>
      <c r="AG3066">
        <v>177319</v>
      </c>
      <c r="AH3066">
        <v>107999</v>
      </c>
      <c r="AI3066">
        <v>183357</v>
      </c>
      <c r="AJ3066">
        <v>191816</v>
      </c>
      <c r="AK3066">
        <v>170331</v>
      </c>
      <c r="AL3066">
        <v>101763</v>
      </c>
      <c r="AM3066">
        <v>81491.600000000006</v>
      </c>
      <c r="AN3066">
        <v>92856.6</v>
      </c>
      <c r="AO3066">
        <v>82660.5</v>
      </c>
      <c r="AP3066">
        <v>117139</v>
      </c>
      <c r="AQ3066">
        <v>150458</v>
      </c>
    </row>
    <row r="3067" spans="1:43">
      <c r="A3067">
        <v>3066</v>
      </c>
      <c r="B3067" t="s">
        <v>6173</v>
      </c>
      <c r="C3067" t="s">
        <v>6174</v>
      </c>
      <c r="D3067">
        <v>6.0876599999999999E-3</v>
      </c>
      <c r="E3067">
        <v>2</v>
      </c>
      <c r="F3067">
        <v>2</v>
      </c>
      <c r="G3067">
        <v>0</v>
      </c>
      <c r="H3067">
        <v>222647</v>
      </c>
      <c r="I3067">
        <v>122338</v>
      </c>
      <c r="J3067">
        <v>149712</v>
      </c>
      <c r="K3067">
        <v>198712</v>
      </c>
      <c r="L3067">
        <v>171809</v>
      </c>
      <c r="M3067">
        <v>115512</v>
      </c>
      <c r="N3067">
        <v>107899</v>
      </c>
      <c r="O3067">
        <v>119714</v>
      </c>
      <c r="P3067">
        <v>129093</v>
      </c>
      <c r="Q3067">
        <v>115133</v>
      </c>
      <c r="R3067">
        <v>107416</v>
      </c>
      <c r="S3067">
        <v>104966</v>
      </c>
      <c r="T3067">
        <v>165120</v>
      </c>
      <c r="U3067">
        <v>189479</v>
      </c>
      <c r="V3067">
        <v>186452</v>
      </c>
      <c r="W3067">
        <v>139210</v>
      </c>
      <c r="X3067">
        <v>139446</v>
      </c>
      <c r="Y3067">
        <v>122969</v>
      </c>
      <c r="Z3067">
        <v>211074</v>
      </c>
      <c r="AA3067">
        <v>174038</v>
      </c>
      <c r="AB3067">
        <v>155614</v>
      </c>
      <c r="AC3067">
        <v>203743</v>
      </c>
      <c r="AD3067">
        <v>129042</v>
      </c>
      <c r="AE3067">
        <v>170853</v>
      </c>
      <c r="AF3067">
        <v>132004</v>
      </c>
      <c r="AG3067">
        <v>159766</v>
      </c>
      <c r="AH3067">
        <v>162465</v>
      </c>
      <c r="AI3067">
        <v>150179</v>
      </c>
      <c r="AJ3067">
        <v>110626</v>
      </c>
      <c r="AK3067">
        <v>113138</v>
      </c>
      <c r="AL3067">
        <v>157270</v>
      </c>
      <c r="AM3067">
        <v>142065</v>
      </c>
      <c r="AN3067">
        <v>94140.7</v>
      </c>
      <c r="AO3067">
        <v>105328</v>
      </c>
      <c r="AP3067">
        <v>105853</v>
      </c>
      <c r="AQ3067">
        <v>129201</v>
      </c>
    </row>
    <row r="3068" spans="1:43">
      <c r="A3068">
        <v>3067</v>
      </c>
      <c r="B3068" t="s">
        <v>6175</v>
      </c>
      <c r="C3068" t="s">
        <v>6176</v>
      </c>
      <c r="D3068">
        <v>3.6522999999999998E-3</v>
      </c>
      <c r="E3068">
        <v>1</v>
      </c>
      <c r="F3068">
        <v>1</v>
      </c>
      <c r="G3068">
        <v>0</v>
      </c>
      <c r="H3068">
        <v>646284</v>
      </c>
      <c r="I3068">
        <v>639727</v>
      </c>
      <c r="J3068">
        <v>645463</v>
      </c>
      <c r="K3068">
        <v>595202</v>
      </c>
      <c r="L3068">
        <v>565942</v>
      </c>
      <c r="M3068">
        <v>583048</v>
      </c>
      <c r="N3068">
        <v>613461</v>
      </c>
      <c r="O3068">
        <v>543326</v>
      </c>
      <c r="P3068">
        <v>593174</v>
      </c>
      <c r="Q3068">
        <v>550127</v>
      </c>
      <c r="R3068">
        <v>552764</v>
      </c>
      <c r="S3068">
        <v>563506</v>
      </c>
      <c r="T3068">
        <v>561031</v>
      </c>
      <c r="U3068">
        <v>734928</v>
      </c>
      <c r="V3068">
        <v>681578</v>
      </c>
      <c r="W3068">
        <v>550465</v>
      </c>
      <c r="X3068">
        <v>676787</v>
      </c>
      <c r="Y3068">
        <v>663263</v>
      </c>
      <c r="Z3068">
        <v>489941</v>
      </c>
      <c r="AA3068">
        <v>583010</v>
      </c>
      <c r="AB3068">
        <v>691353</v>
      </c>
      <c r="AC3068">
        <v>556541</v>
      </c>
      <c r="AD3068">
        <v>688833</v>
      </c>
      <c r="AE3068">
        <v>587579</v>
      </c>
      <c r="AF3068">
        <v>666516</v>
      </c>
      <c r="AG3068">
        <v>595112</v>
      </c>
      <c r="AH3068">
        <v>557509</v>
      </c>
      <c r="AI3068">
        <v>594426</v>
      </c>
      <c r="AJ3068">
        <v>669894</v>
      </c>
      <c r="AK3068">
        <v>454847</v>
      </c>
      <c r="AL3068">
        <v>572489</v>
      </c>
      <c r="AM3068">
        <v>686765</v>
      </c>
      <c r="AN3068">
        <v>600670</v>
      </c>
      <c r="AO3068">
        <v>483051</v>
      </c>
      <c r="AP3068">
        <v>188908</v>
      </c>
      <c r="AQ3068">
        <v>650065</v>
      </c>
    </row>
    <row r="3069" spans="1:43">
      <c r="A3069">
        <v>3068</v>
      </c>
      <c r="B3069" t="s">
        <v>6177</v>
      </c>
      <c r="C3069" t="s">
        <v>6178</v>
      </c>
      <c r="D3069">
        <v>2.9813200000000002E-2</v>
      </c>
      <c r="E3069">
        <v>1</v>
      </c>
      <c r="F3069">
        <v>1</v>
      </c>
      <c r="G3069">
        <v>0</v>
      </c>
      <c r="H3069">
        <v>66287.600000000006</v>
      </c>
      <c r="I3069">
        <v>56781.1</v>
      </c>
      <c r="J3069">
        <v>58803.199999999997</v>
      </c>
      <c r="K3069" t="s">
        <v>44</v>
      </c>
      <c r="L3069">
        <v>87744.9</v>
      </c>
      <c r="M3069">
        <v>21290.6</v>
      </c>
      <c r="N3069">
        <v>40047.4</v>
      </c>
      <c r="O3069">
        <v>120045</v>
      </c>
      <c r="P3069">
        <v>97410.2</v>
      </c>
      <c r="Q3069" t="s">
        <v>44</v>
      </c>
      <c r="R3069">
        <v>100533</v>
      </c>
      <c r="S3069" t="s">
        <v>44</v>
      </c>
      <c r="T3069">
        <v>65630</v>
      </c>
      <c r="U3069">
        <v>104460</v>
      </c>
      <c r="V3069">
        <v>102802</v>
      </c>
      <c r="W3069">
        <v>44213.599999999999</v>
      </c>
      <c r="X3069">
        <v>40233.599999999999</v>
      </c>
      <c r="Y3069">
        <v>35981.699999999997</v>
      </c>
      <c r="Z3069">
        <v>127739</v>
      </c>
      <c r="AA3069">
        <v>121615</v>
      </c>
      <c r="AB3069">
        <v>87613.5</v>
      </c>
      <c r="AC3069">
        <v>31161.1</v>
      </c>
      <c r="AD3069">
        <v>72245.100000000006</v>
      </c>
      <c r="AE3069">
        <v>94731.6</v>
      </c>
      <c r="AF3069">
        <v>45934.3</v>
      </c>
      <c r="AG3069">
        <v>83310.7</v>
      </c>
      <c r="AH3069">
        <v>81350</v>
      </c>
      <c r="AI3069">
        <v>57262.3</v>
      </c>
      <c r="AJ3069">
        <v>72273.3</v>
      </c>
      <c r="AK3069">
        <v>65119</v>
      </c>
      <c r="AL3069">
        <v>75872.600000000006</v>
      </c>
      <c r="AM3069">
        <v>89606.9</v>
      </c>
      <c r="AN3069">
        <v>60954.1</v>
      </c>
      <c r="AO3069">
        <v>69485</v>
      </c>
      <c r="AP3069">
        <v>76285.399999999994</v>
      </c>
      <c r="AQ3069">
        <v>78623.100000000006</v>
      </c>
    </row>
    <row r="3070" spans="1:43">
      <c r="A3070">
        <v>3069</v>
      </c>
      <c r="B3070" t="s">
        <v>6179</v>
      </c>
      <c r="C3070" t="s">
        <v>6180</v>
      </c>
      <c r="D3070">
        <v>1.9317399999999999E-3</v>
      </c>
      <c r="E3070">
        <v>4</v>
      </c>
      <c r="F3070">
        <v>4</v>
      </c>
      <c r="G3070">
        <v>0</v>
      </c>
      <c r="H3070">
        <v>199915</v>
      </c>
      <c r="I3070">
        <v>281446</v>
      </c>
      <c r="J3070">
        <v>224833</v>
      </c>
      <c r="K3070">
        <v>366303</v>
      </c>
      <c r="L3070">
        <v>387764</v>
      </c>
      <c r="M3070">
        <v>331582</v>
      </c>
      <c r="N3070">
        <v>522498</v>
      </c>
      <c r="O3070">
        <v>486508</v>
      </c>
      <c r="P3070">
        <v>468407</v>
      </c>
      <c r="Q3070">
        <v>533837</v>
      </c>
      <c r="R3070">
        <v>395199</v>
      </c>
      <c r="S3070">
        <v>463349</v>
      </c>
      <c r="T3070">
        <v>398977</v>
      </c>
      <c r="U3070">
        <v>305551</v>
      </c>
      <c r="V3070">
        <v>401021</v>
      </c>
      <c r="W3070">
        <v>294245</v>
      </c>
      <c r="X3070">
        <v>164701</v>
      </c>
      <c r="Y3070">
        <v>191973</v>
      </c>
      <c r="Z3070">
        <v>529395</v>
      </c>
      <c r="AA3070">
        <v>662756</v>
      </c>
      <c r="AB3070">
        <v>532873</v>
      </c>
      <c r="AC3070">
        <v>379343</v>
      </c>
      <c r="AD3070">
        <v>389994</v>
      </c>
      <c r="AE3070">
        <v>444106</v>
      </c>
      <c r="AF3070">
        <v>302116</v>
      </c>
      <c r="AG3070">
        <v>365374</v>
      </c>
      <c r="AH3070">
        <v>231659</v>
      </c>
      <c r="AI3070">
        <v>463562</v>
      </c>
      <c r="AJ3070">
        <v>458390</v>
      </c>
      <c r="AK3070">
        <v>488073</v>
      </c>
      <c r="AL3070">
        <v>261435</v>
      </c>
      <c r="AM3070">
        <v>243925</v>
      </c>
      <c r="AN3070">
        <v>150840</v>
      </c>
      <c r="AO3070">
        <v>411375</v>
      </c>
      <c r="AP3070">
        <v>361689</v>
      </c>
      <c r="AQ3070">
        <v>514948</v>
      </c>
    </row>
    <row r="3071" spans="1:43">
      <c r="A3071">
        <v>3070</v>
      </c>
      <c r="B3071" t="s">
        <v>6181</v>
      </c>
      <c r="C3071" t="s">
        <v>6182</v>
      </c>
      <c r="D3071">
        <v>4.17163E-3</v>
      </c>
      <c r="E3071">
        <v>4</v>
      </c>
      <c r="F3071">
        <v>4</v>
      </c>
      <c r="G3071">
        <v>0</v>
      </c>
      <c r="H3071">
        <v>948908</v>
      </c>
      <c r="I3071">
        <v>853710</v>
      </c>
      <c r="J3071">
        <v>422237</v>
      </c>
      <c r="K3071">
        <v>2028220</v>
      </c>
      <c r="L3071">
        <v>1770050</v>
      </c>
      <c r="M3071">
        <v>1818110</v>
      </c>
      <c r="N3071">
        <v>1333210</v>
      </c>
      <c r="O3071">
        <v>1788390</v>
      </c>
      <c r="P3071">
        <v>382197</v>
      </c>
      <c r="Q3071">
        <v>1163480</v>
      </c>
      <c r="R3071">
        <v>1139080</v>
      </c>
      <c r="S3071">
        <v>1238020</v>
      </c>
      <c r="T3071">
        <v>580030</v>
      </c>
      <c r="U3071">
        <v>543707</v>
      </c>
      <c r="V3071">
        <v>635076</v>
      </c>
      <c r="W3071">
        <v>751713</v>
      </c>
      <c r="X3071">
        <v>866626</v>
      </c>
      <c r="Y3071">
        <v>675977</v>
      </c>
      <c r="Z3071">
        <v>3648680</v>
      </c>
      <c r="AA3071">
        <v>3093260</v>
      </c>
      <c r="AB3071">
        <v>3441480</v>
      </c>
      <c r="AC3071">
        <v>2426060</v>
      </c>
      <c r="AD3071">
        <v>2174850</v>
      </c>
      <c r="AE3071">
        <v>1298510</v>
      </c>
      <c r="AF3071">
        <v>1262530</v>
      </c>
      <c r="AG3071">
        <v>1015800</v>
      </c>
      <c r="AH3071">
        <v>188645</v>
      </c>
      <c r="AI3071">
        <v>2759230</v>
      </c>
      <c r="AJ3071">
        <v>2659220</v>
      </c>
      <c r="AK3071">
        <v>1909950</v>
      </c>
      <c r="AL3071">
        <v>1325760</v>
      </c>
      <c r="AM3071">
        <v>1527060</v>
      </c>
      <c r="AN3071">
        <v>1154590</v>
      </c>
      <c r="AO3071">
        <v>1088710</v>
      </c>
      <c r="AP3071">
        <v>1449710</v>
      </c>
      <c r="AQ3071">
        <v>1129150</v>
      </c>
    </row>
    <row r="3072" spans="1:43">
      <c r="A3072">
        <v>3071</v>
      </c>
      <c r="B3072" t="s">
        <v>6183</v>
      </c>
      <c r="C3072" t="s">
        <v>6184</v>
      </c>
      <c r="D3072">
        <v>7.1633199999999997E-4</v>
      </c>
      <c r="E3072">
        <v>6</v>
      </c>
      <c r="F3072">
        <v>6</v>
      </c>
      <c r="G3072">
        <v>0</v>
      </c>
      <c r="H3072">
        <v>1946280</v>
      </c>
      <c r="I3072">
        <v>998270</v>
      </c>
      <c r="J3072">
        <v>1808740</v>
      </c>
      <c r="K3072">
        <v>9611490</v>
      </c>
      <c r="L3072">
        <v>8753130</v>
      </c>
      <c r="M3072">
        <v>9811350</v>
      </c>
      <c r="N3072">
        <v>5534100</v>
      </c>
      <c r="O3072">
        <v>4468120</v>
      </c>
      <c r="P3072">
        <v>4203680</v>
      </c>
      <c r="Q3072">
        <v>4232290</v>
      </c>
      <c r="R3072">
        <v>3317610</v>
      </c>
      <c r="S3072">
        <v>3532460</v>
      </c>
      <c r="T3072">
        <v>2533430</v>
      </c>
      <c r="U3072">
        <v>2405980</v>
      </c>
      <c r="V3072">
        <v>2242700</v>
      </c>
      <c r="W3072">
        <v>1281260</v>
      </c>
      <c r="X3072">
        <v>1361750</v>
      </c>
      <c r="Y3072">
        <v>906541</v>
      </c>
      <c r="Z3072">
        <v>16061100</v>
      </c>
      <c r="AA3072">
        <v>14424100</v>
      </c>
      <c r="AB3072">
        <v>15632100</v>
      </c>
      <c r="AC3072">
        <v>7149190</v>
      </c>
      <c r="AD3072">
        <v>4147830</v>
      </c>
      <c r="AE3072">
        <v>4371550</v>
      </c>
      <c r="AF3072">
        <v>3288710</v>
      </c>
      <c r="AG3072">
        <v>1488650</v>
      </c>
      <c r="AH3072">
        <v>2977400</v>
      </c>
      <c r="AI3072">
        <v>9466070</v>
      </c>
      <c r="AJ3072">
        <v>9332610</v>
      </c>
      <c r="AK3072">
        <v>10305800</v>
      </c>
      <c r="AL3072">
        <v>7149350</v>
      </c>
      <c r="AM3072">
        <v>5735680</v>
      </c>
      <c r="AN3072">
        <v>4448500</v>
      </c>
      <c r="AO3072">
        <v>5596840</v>
      </c>
      <c r="AP3072">
        <v>7488300</v>
      </c>
      <c r="AQ3072">
        <v>6670750</v>
      </c>
    </row>
    <row r="3073" spans="1:43">
      <c r="A3073">
        <v>3072</v>
      </c>
      <c r="B3073" t="s">
        <v>6185</v>
      </c>
      <c r="C3073" t="s">
        <v>6186</v>
      </c>
      <c r="D3073">
        <v>1.0476699999999999E-3</v>
      </c>
      <c r="E3073">
        <v>4</v>
      </c>
      <c r="F3073">
        <v>4</v>
      </c>
      <c r="G3073">
        <v>0</v>
      </c>
      <c r="H3073">
        <v>149659</v>
      </c>
      <c r="I3073">
        <v>258509</v>
      </c>
      <c r="J3073">
        <v>263412</v>
      </c>
      <c r="K3073">
        <v>520876</v>
      </c>
      <c r="L3073">
        <v>479161</v>
      </c>
      <c r="M3073">
        <v>595059</v>
      </c>
      <c r="N3073">
        <v>509976</v>
      </c>
      <c r="O3073">
        <v>458521</v>
      </c>
      <c r="P3073">
        <v>302172</v>
      </c>
      <c r="Q3073">
        <v>317972</v>
      </c>
      <c r="R3073">
        <v>295178</v>
      </c>
      <c r="S3073">
        <v>399473</v>
      </c>
      <c r="T3073">
        <v>378253</v>
      </c>
      <c r="U3073">
        <v>396580</v>
      </c>
      <c r="V3073">
        <v>410538</v>
      </c>
      <c r="W3073">
        <v>327954</v>
      </c>
      <c r="X3073">
        <v>312329</v>
      </c>
      <c r="Y3073">
        <v>342952</v>
      </c>
      <c r="Z3073">
        <v>634498</v>
      </c>
      <c r="AA3073">
        <v>422243</v>
      </c>
      <c r="AB3073">
        <v>736881</v>
      </c>
      <c r="AC3073">
        <v>921773</v>
      </c>
      <c r="AD3073">
        <v>842920</v>
      </c>
      <c r="AE3073">
        <v>913726</v>
      </c>
      <c r="AF3073">
        <v>554329</v>
      </c>
      <c r="AG3073">
        <v>599026</v>
      </c>
      <c r="AH3073">
        <v>768135</v>
      </c>
      <c r="AI3073">
        <v>456395</v>
      </c>
      <c r="AJ3073">
        <v>437677</v>
      </c>
      <c r="AK3073">
        <v>540865</v>
      </c>
      <c r="AL3073">
        <v>345601</v>
      </c>
      <c r="AM3073">
        <v>577110</v>
      </c>
      <c r="AN3073">
        <v>445194</v>
      </c>
      <c r="AO3073">
        <v>246569</v>
      </c>
      <c r="AP3073">
        <v>354346</v>
      </c>
      <c r="AQ3073">
        <v>356386</v>
      </c>
    </row>
    <row r="3074" spans="1:43">
      <c r="A3074">
        <v>3073</v>
      </c>
      <c r="B3074" t="s">
        <v>6187</v>
      </c>
      <c r="C3074" t="s">
        <v>6188</v>
      </c>
      <c r="D3074">
        <v>7.1633199999999997E-4</v>
      </c>
      <c r="E3074">
        <v>11</v>
      </c>
      <c r="F3074">
        <v>11</v>
      </c>
      <c r="G3074">
        <v>0</v>
      </c>
      <c r="H3074">
        <v>2894130</v>
      </c>
      <c r="I3074">
        <v>2840510</v>
      </c>
      <c r="J3074">
        <v>2969460</v>
      </c>
      <c r="K3074">
        <v>4151340</v>
      </c>
      <c r="L3074">
        <v>4008620</v>
      </c>
      <c r="M3074">
        <v>4529170</v>
      </c>
      <c r="N3074">
        <v>6022660</v>
      </c>
      <c r="O3074">
        <v>6474350</v>
      </c>
      <c r="P3074">
        <v>6986080</v>
      </c>
      <c r="Q3074">
        <v>5569850</v>
      </c>
      <c r="R3074">
        <v>5793480</v>
      </c>
      <c r="S3074">
        <v>6518080</v>
      </c>
      <c r="T3074">
        <v>3844210</v>
      </c>
      <c r="U3074">
        <v>4530350</v>
      </c>
      <c r="V3074">
        <v>4604990</v>
      </c>
      <c r="W3074">
        <v>3396400</v>
      </c>
      <c r="X3074">
        <v>3613370</v>
      </c>
      <c r="Y3074">
        <v>3875600</v>
      </c>
      <c r="Z3074">
        <v>6014960</v>
      </c>
      <c r="AA3074">
        <v>5864060</v>
      </c>
      <c r="AB3074">
        <v>6837540</v>
      </c>
      <c r="AC3074">
        <v>5233060</v>
      </c>
      <c r="AD3074">
        <v>5203620</v>
      </c>
      <c r="AE3074">
        <v>5770040</v>
      </c>
      <c r="AF3074">
        <v>4507880</v>
      </c>
      <c r="AG3074">
        <v>4804520</v>
      </c>
      <c r="AH3074">
        <v>5133000</v>
      </c>
      <c r="AI3074">
        <v>5044060</v>
      </c>
      <c r="AJ3074">
        <v>5454020</v>
      </c>
      <c r="AK3074">
        <v>5918230</v>
      </c>
      <c r="AL3074">
        <v>2345520</v>
      </c>
      <c r="AM3074">
        <v>3292590</v>
      </c>
      <c r="AN3074">
        <v>2530460</v>
      </c>
      <c r="AO3074">
        <v>2322220</v>
      </c>
      <c r="AP3074">
        <v>3146810</v>
      </c>
      <c r="AQ3074">
        <v>3406180</v>
      </c>
    </row>
    <row r="3075" spans="1:43">
      <c r="A3075">
        <v>3074</v>
      </c>
      <c r="B3075" t="s">
        <v>6189</v>
      </c>
      <c r="C3075" t="s">
        <v>6190</v>
      </c>
      <c r="D3075">
        <v>7.1633199999999997E-4</v>
      </c>
      <c r="E3075">
        <v>8</v>
      </c>
      <c r="F3075">
        <v>8</v>
      </c>
      <c r="G3075">
        <v>0</v>
      </c>
      <c r="H3075">
        <v>873830</v>
      </c>
      <c r="I3075">
        <v>723198</v>
      </c>
      <c r="J3075">
        <v>945613</v>
      </c>
      <c r="K3075">
        <v>1637270</v>
      </c>
      <c r="L3075">
        <v>1490710</v>
      </c>
      <c r="M3075">
        <v>1639330</v>
      </c>
      <c r="N3075">
        <v>1684470</v>
      </c>
      <c r="O3075">
        <v>1496510</v>
      </c>
      <c r="P3075">
        <v>1783870</v>
      </c>
      <c r="Q3075">
        <v>1474020</v>
      </c>
      <c r="R3075">
        <v>1412330</v>
      </c>
      <c r="S3075">
        <v>1386740</v>
      </c>
      <c r="T3075">
        <v>795826</v>
      </c>
      <c r="U3075">
        <v>1215620</v>
      </c>
      <c r="V3075">
        <v>790181</v>
      </c>
      <c r="W3075">
        <v>791257</v>
      </c>
      <c r="X3075">
        <v>963686</v>
      </c>
      <c r="Y3075">
        <v>932376</v>
      </c>
      <c r="Z3075">
        <v>2530410</v>
      </c>
      <c r="AA3075">
        <v>2726720</v>
      </c>
      <c r="AB3075">
        <v>2651080</v>
      </c>
      <c r="AC3075">
        <v>1813420</v>
      </c>
      <c r="AD3075">
        <v>1862440</v>
      </c>
      <c r="AE3075">
        <v>1903410</v>
      </c>
      <c r="AF3075">
        <v>1507590</v>
      </c>
      <c r="AG3075">
        <v>1628120</v>
      </c>
      <c r="AH3075">
        <v>1860180</v>
      </c>
      <c r="AI3075">
        <v>1906380</v>
      </c>
      <c r="AJ3075">
        <v>1889120</v>
      </c>
      <c r="AK3075">
        <v>1844860</v>
      </c>
      <c r="AL3075">
        <v>727081</v>
      </c>
      <c r="AM3075">
        <v>958237</v>
      </c>
      <c r="AN3075">
        <v>696441</v>
      </c>
      <c r="AO3075">
        <v>912243</v>
      </c>
      <c r="AP3075">
        <v>1312850</v>
      </c>
      <c r="AQ3075">
        <v>1171360</v>
      </c>
    </row>
    <row r="3076" spans="1:43">
      <c r="A3076">
        <v>3075</v>
      </c>
      <c r="B3076" t="s">
        <v>6191</v>
      </c>
      <c r="C3076" t="s">
        <v>6192</v>
      </c>
      <c r="D3076">
        <v>6.7756099999999996E-3</v>
      </c>
      <c r="E3076">
        <v>1</v>
      </c>
      <c r="F3076">
        <v>1</v>
      </c>
      <c r="G3076">
        <v>0</v>
      </c>
      <c r="H3076">
        <v>106824</v>
      </c>
      <c r="I3076">
        <v>102978</v>
      </c>
      <c r="J3076">
        <v>89632.4</v>
      </c>
      <c r="K3076">
        <v>138275</v>
      </c>
      <c r="L3076">
        <v>118341</v>
      </c>
      <c r="M3076">
        <v>133818</v>
      </c>
      <c r="N3076">
        <v>179454</v>
      </c>
      <c r="O3076">
        <v>139331</v>
      </c>
      <c r="P3076">
        <v>148785</v>
      </c>
      <c r="Q3076">
        <v>151822</v>
      </c>
      <c r="R3076">
        <v>155807</v>
      </c>
      <c r="S3076">
        <v>149158</v>
      </c>
      <c r="T3076">
        <v>143914</v>
      </c>
      <c r="U3076">
        <v>183430</v>
      </c>
      <c r="V3076">
        <v>184114</v>
      </c>
      <c r="W3076">
        <v>114924</v>
      </c>
      <c r="X3076">
        <v>97389</v>
      </c>
      <c r="Y3076">
        <v>106463</v>
      </c>
      <c r="Z3076">
        <v>182743</v>
      </c>
      <c r="AA3076">
        <v>181260</v>
      </c>
      <c r="AB3076">
        <v>205572</v>
      </c>
      <c r="AC3076">
        <v>166585</v>
      </c>
      <c r="AD3076">
        <v>155388</v>
      </c>
      <c r="AE3076">
        <v>135105</v>
      </c>
      <c r="AF3076">
        <v>158100</v>
      </c>
      <c r="AG3076">
        <v>149559</v>
      </c>
      <c r="AH3076">
        <v>142212</v>
      </c>
      <c r="AI3076">
        <v>137231</v>
      </c>
      <c r="AJ3076">
        <v>159948</v>
      </c>
      <c r="AK3076">
        <v>166832</v>
      </c>
      <c r="AL3076">
        <v>91375.3</v>
      </c>
      <c r="AM3076">
        <v>133657</v>
      </c>
      <c r="AN3076">
        <v>105131</v>
      </c>
      <c r="AO3076">
        <v>63842.8</v>
      </c>
      <c r="AP3076">
        <v>71475</v>
      </c>
      <c r="AQ3076">
        <v>71693.5</v>
      </c>
    </row>
    <row r="3077" spans="1:43">
      <c r="A3077">
        <v>3076</v>
      </c>
      <c r="B3077" t="s">
        <v>6193</v>
      </c>
      <c r="C3077" t="s">
        <v>6194</v>
      </c>
      <c r="D3077">
        <v>5.5366499999999999E-2</v>
      </c>
      <c r="E3077">
        <v>2</v>
      </c>
      <c r="F3077">
        <v>2</v>
      </c>
      <c r="G3077">
        <v>0</v>
      </c>
      <c r="H3077">
        <v>33467.199999999997</v>
      </c>
      <c r="I3077">
        <v>4594.4799999999996</v>
      </c>
      <c r="J3077" t="s">
        <v>44</v>
      </c>
      <c r="K3077">
        <v>76704.3</v>
      </c>
      <c r="L3077">
        <v>39799</v>
      </c>
      <c r="M3077">
        <v>11661.8</v>
      </c>
      <c r="N3077">
        <v>40598.800000000003</v>
      </c>
      <c r="O3077">
        <v>15306.3</v>
      </c>
      <c r="P3077" t="s">
        <v>44</v>
      </c>
      <c r="Q3077">
        <v>22127.5</v>
      </c>
      <c r="R3077">
        <v>7394.66</v>
      </c>
      <c r="S3077" t="s">
        <v>44</v>
      </c>
      <c r="T3077">
        <v>20924.3</v>
      </c>
      <c r="U3077" t="s">
        <v>44</v>
      </c>
      <c r="V3077">
        <v>16190.9</v>
      </c>
      <c r="W3077">
        <v>21465.5</v>
      </c>
      <c r="X3077" t="s">
        <v>44</v>
      </c>
      <c r="Y3077" t="s">
        <v>44</v>
      </c>
      <c r="Z3077">
        <v>32264</v>
      </c>
      <c r="AA3077">
        <v>25951.1</v>
      </c>
      <c r="AB3077">
        <v>8151.31</v>
      </c>
      <c r="AC3077">
        <v>38775.9</v>
      </c>
      <c r="AD3077">
        <v>6523.69</v>
      </c>
      <c r="AE3077">
        <v>7358.21</v>
      </c>
      <c r="AF3077">
        <v>6557.54</v>
      </c>
      <c r="AG3077">
        <v>11521.3</v>
      </c>
      <c r="AH3077" t="s">
        <v>44</v>
      </c>
      <c r="AI3077">
        <v>20833.900000000001</v>
      </c>
      <c r="AJ3077">
        <v>24028.3</v>
      </c>
      <c r="AK3077" t="s">
        <v>44</v>
      </c>
      <c r="AL3077">
        <v>22870.9</v>
      </c>
      <c r="AM3077" t="s">
        <v>44</v>
      </c>
      <c r="AN3077">
        <v>13327</v>
      </c>
      <c r="AO3077">
        <v>15593</v>
      </c>
      <c r="AP3077">
        <v>5887.67</v>
      </c>
      <c r="AQ3077">
        <v>8182.19</v>
      </c>
    </row>
    <row r="3078" spans="1:43">
      <c r="A3078">
        <v>3077</v>
      </c>
      <c r="B3078" t="s">
        <v>6195</v>
      </c>
      <c r="C3078" t="s">
        <v>6196</v>
      </c>
      <c r="D3078">
        <v>4.14162E-2</v>
      </c>
      <c r="E3078">
        <v>2</v>
      </c>
      <c r="F3078">
        <v>2</v>
      </c>
      <c r="G3078">
        <v>0</v>
      </c>
      <c r="H3078">
        <v>14034.7</v>
      </c>
      <c r="I3078">
        <v>16311</v>
      </c>
      <c r="J3078">
        <v>32647.1</v>
      </c>
      <c r="K3078">
        <v>13136.1</v>
      </c>
      <c r="L3078" t="s">
        <v>44</v>
      </c>
      <c r="M3078">
        <v>41837.199999999997</v>
      </c>
      <c r="N3078">
        <v>5895.99</v>
      </c>
      <c r="O3078">
        <v>51579.6</v>
      </c>
      <c r="P3078" t="s">
        <v>44</v>
      </c>
      <c r="Q3078">
        <v>6997.19</v>
      </c>
      <c r="R3078">
        <v>22110</v>
      </c>
      <c r="S3078">
        <v>26448.400000000001</v>
      </c>
      <c r="T3078">
        <v>17770.7</v>
      </c>
      <c r="U3078">
        <v>42923.1</v>
      </c>
      <c r="V3078">
        <v>30225</v>
      </c>
      <c r="W3078">
        <v>25002.7</v>
      </c>
      <c r="X3078">
        <v>9966.01</v>
      </c>
      <c r="Y3078">
        <v>32130.799999999999</v>
      </c>
      <c r="Z3078">
        <v>12916.7</v>
      </c>
      <c r="AA3078">
        <v>11998.4</v>
      </c>
      <c r="AB3078">
        <v>32711.3</v>
      </c>
      <c r="AC3078" t="s">
        <v>44</v>
      </c>
      <c r="AD3078">
        <v>9381.75</v>
      </c>
      <c r="AE3078">
        <v>48352.800000000003</v>
      </c>
      <c r="AF3078">
        <v>14070.6</v>
      </c>
      <c r="AG3078" t="s">
        <v>44</v>
      </c>
      <c r="AH3078">
        <v>33171.5</v>
      </c>
      <c r="AI3078" t="s">
        <v>44</v>
      </c>
      <c r="AJ3078" t="s">
        <v>44</v>
      </c>
      <c r="AK3078">
        <v>39919.4</v>
      </c>
      <c r="AL3078" t="s">
        <v>44</v>
      </c>
      <c r="AM3078">
        <v>27036.3</v>
      </c>
      <c r="AN3078" t="s">
        <v>44</v>
      </c>
      <c r="AO3078" t="s">
        <v>44</v>
      </c>
      <c r="AP3078" t="s">
        <v>44</v>
      </c>
      <c r="AQ3078">
        <v>11897.5</v>
      </c>
    </row>
    <row r="3079" spans="1:43">
      <c r="A3079">
        <v>3078</v>
      </c>
      <c r="B3079" t="s">
        <v>6197</v>
      </c>
      <c r="C3079" t="s">
        <v>6198</v>
      </c>
      <c r="D3079">
        <v>2.3518300000000001E-3</v>
      </c>
      <c r="E3079">
        <v>4</v>
      </c>
      <c r="F3079">
        <v>4</v>
      </c>
      <c r="G3079">
        <v>0</v>
      </c>
      <c r="H3079">
        <v>38410.6</v>
      </c>
      <c r="I3079">
        <v>154978</v>
      </c>
      <c r="J3079">
        <v>63655.7</v>
      </c>
      <c r="K3079">
        <v>158233</v>
      </c>
      <c r="L3079">
        <v>163583</v>
      </c>
      <c r="M3079">
        <v>142350</v>
      </c>
      <c r="N3079">
        <v>99972.2</v>
      </c>
      <c r="O3079">
        <v>79005.100000000006</v>
      </c>
      <c r="P3079">
        <v>173785</v>
      </c>
      <c r="Q3079">
        <v>144908</v>
      </c>
      <c r="R3079">
        <v>173850</v>
      </c>
      <c r="S3079">
        <v>223578</v>
      </c>
      <c r="T3079">
        <v>96671.7</v>
      </c>
      <c r="U3079">
        <v>143509</v>
      </c>
      <c r="V3079">
        <v>164139</v>
      </c>
      <c r="W3079">
        <v>63748.6</v>
      </c>
      <c r="X3079">
        <v>95651.8</v>
      </c>
      <c r="Y3079">
        <v>35794.699999999997</v>
      </c>
      <c r="Z3079">
        <v>232075</v>
      </c>
      <c r="AA3079">
        <v>278193</v>
      </c>
      <c r="AB3079">
        <v>194929</v>
      </c>
      <c r="AC3079">
        <v>235002</v>
      </c>
      <c r="AD3079">
        <v>163262</v>
      </c>
      <c r="AE3079">
        <v>229797</v>
      </c>
      <c r="AF3079">
        <v>182464</v>
      </c>
      <c r="AG3079">
        <v>111886</v>
      </c>
      <c r="AH3079">
        <v>208156</v>
      </c>
      <c r="AI3079">
        <v>167476</v>
      </c>
      <c r="AJ3079">
        <v>126975</v>
      </c>
      <c r="AK3079">
        <v>188486</v>
      </c>
      <c r="AL3079">
        <v>53080.800000000003</v>
      </c>
      <c r="AM3079">
        <v>139009</v>
      </c>
      <c r="AN3079">
        <v>60767.7</v>
      </c>
      <c r="AO3079">
        <v>51879.4</v>
      </c>
      <c r="AP3079">
        <v>111293</v>
      </c>
      <c r="AQ3079">
        <v>69030.2</v>
      </c>
    </row>
    <row r="3080" spans="1:43">
      <c r="A3080">
        <v>3079</v>
      </c>
      <c r="B3080" t="s">
        <v>6199</v>
      </c>
      <c r="C3080" t="s">
        <v>6200</v>
      </c>
      <c r="D3080">
        <v>4.5587799999999998E-2</v>
      </c>
      <c r="E3080">
        <v>3</v>
      </c>
      <c r="F3080">
        <v>3</v>
      </c>
      <c r="G3080">
        <v>0</v>
      </c>
      <c r="H3080">
        <v>159148</v>
      </c>
      <c r="I3080">
        <v>139335</v>
      </c>
      <c r="J3080">
        <v>147354</v>
      </c>
      <c r="K3080">
        <v>161299</v>
      </c>
      <c r="L3080">
        <v>122174</v>
      </c>
      <c r="M3080">
        <v>164446</v>
      </c>
      <c r="N3080">
        <v>126500</v>
      </c>
      <c r="O3080">
        <v>168177</v>
      </c>
      <c r="P3080">
        <v>172468</v>
      </c>
      <c r="Q3080" t="s">
        <v>44</v>
      </c>
      <c r="R3080" t="s">
        <v>44</v>
      </c>
      <c r="S3080">
        <v>65100.1</v>
      </c>
      <c r="T3080">
        <v>97357.1</v>
      </c>
      <c r="U3080">
        <v>117868</v>
      </c>
      <c r="V3080">
        <v>114255</v>
      </c>
      <c r="W3080">
        <v>91252.7</v>
      </c>
      <c r="X3080">
        <v>56140</v>
      </c>
      <c r="Y3080">
        <v>63230.1</v>
      </c>
      <c r="Z3080">
        <v>274637</v>
      </c>
      <c r="AA3080">
        <v>294481</v>
      </c>
      <c r="AB3080">
        <v>308126</v>
      </c>
      <c r="AC3080">
        <v>187795</v>
      </c>
      <c r="AD3080">
        <v>269801</v>
      </c>
      <c r="AE3080">
        <v>194385</v>
      </c>
      <c r="AF3080">
        <v>61812.9</v>
      </c>
      <c r="AG3080" t="s">
        <v>44</v>
      </c>
      <c r="AH3080">
        <v>26366.7</v>
      </c>
      <c r="AI3080">
        <v>141350</v>
      </c>
      <c r="AJ3080" t="s">
        <v>44</v>
      </c>
      <c r="AK3080" t="s">
        <v>44</v>
      </c>
      <c r="AL3080">
        <v>290877</v>
      </c>
      <c r="AM3080">
        <v>394727</v>
      </c>
      <c r="AN3080">
        <v>272324</v>
      </c>
      <c r="AO3080">
        <v>168499</v>
      </c>
      <c r="AP3080">
        <v>306479</v>
      </c>
      <c r="AQ3080">
        <v>320469</v>
      </c>
    </row>
    <row r="3081" spans="1:43">
      <c r="A3081">
        <v>3080</v>
      </c>
      <c r="B3081" t="s">
        <v>6201</v>
      </c>
      <c r="C3081" t="s">
        <v>6202</v>
      </c>
      <c r="D3081">
        <v>1.0476699999999999E-3</v>
      </c>
      <c r="E3081">
        <v>4</v>
      </c>
      <c r="F3081">
        <v>4</v>
      </c>
      <c r="G3081">
        <v>0</v>
      </c>
      <c r="H3081">
        <v>118440</v>
      </c>
      <c r="I3081">
        <v>116167</v>
      </c>
      <c r="J3081">
        <v>142893</v>
      </c>
      <c r="K3081">
        <v>80229.3</v>
      </c>
      <c r="L3081">
        <v>109042</v>
      </c>
      <c r="M3081">
        <v>130471</v>
      </c>
      <c r="N3081">
        <v>121265</v>
      </c>
      <c r="O3081">
        <v>130698</v>
      </c>
      <c r="P3081">
        <v>163187</v>
      </c>
      <c r="Q3081">
        <v>74225.7</v>
      </c>
      <c r="R3081">
        <v>67185.8</v>
      </c>
      <c r="S3081">
        <v>79630.600000000006</v>
      </c>
      <c r="T3081">
        <v>128686</v>
      </c>
      <c r="U3081">
        <v>149214</v>
      </c>
      <c r="V3081">
        <v>182123</v>
      </c>
      <c r="W3081">
        <v>62510.2</v>
      </c>
      <c r="X3081">
        <v>70369.8</v>
      </c>
      <c r="Y3081">
        <v>71953.100000000006</v>
      </c>
      <c r="Z3081">
        <v>163389</v>
      </c>
      <c r="AA3081">
        <v>174748</v>
      </c>
      <c r="AB3081">
        <v>203856</v>
      </c>
      <c r="AC3081">
        <v>92876.4</v>
      </c>
      <c r="AD3081">
        <v>75842.399999999994</v>
      </c>
      <c r="AE3081">
        <v>84228.800000000003</v>
      </c>
      <c r="AF3081">
        <v>109662</v>
      </c>
      <c r="AG3081">
        <v>122998</v>
      </c>
      <c r="AH3081">
        <v>168505</v>
      </c>
      <c r="AI3081">
        <v>83336.5</v>
      </c>
      <c r="AJ3081">
        <v>69201.7</v>
      </c>
      <c r="AK3081">
        <v>100897</v>
      </c>
      <c r="AL3081">
        <v>110894</v>
      </c>
      <c r="AM3081">
        <v>152670</v>
      </c>
      <c r="AN3081">
        <v>119774</v>
      </c>
      <c r="AO3081">
        <v>35736.5</v>
      </c>
      <c r="AP3081">
        <v>73614.2</v>
      </c>
      <c r="AQ3081">
        <v>82794.100000000006</v>
      </c>
    </row>
    <row r="3082" spans="1:43">
      <c r="A3082">
        <v>3081</v>
      </c>
      <c r="B3082" t="s">
        <v>6203</v>
      </c>
      <c r="C3082" t="s">
        <v>6204</v>
      </c>
      <c r="D3082">
        <v>1.19095E-2</v>
      </c>
      <c r="E3082">
        <v>2</v>
      </c>
      <c r="F3082">
        <v>2</v>
      </c>
      <c r="G3082">
        <v>0</v>
      </c>
      <c r="H3082">
        <v>40273.300000000003</v>
      </c>
      <c r="I3082">
        <v>42922.6</v>
      </c>
      <c r="J3082">
        <v>40958.699999999997</v>
      </c>
      <c r="K3082">
        <v>71059.5</v>
      </c>
      <c r="L3082">
        <v>64870.7</v>
      </c>
      <c r="M3082">
        <v>34939.699999999997</v>
      </c>
      <c r="N3082">
        <v>36581.699999999997</v>
      </c>
      <c r="O3082">
        <v>51933.3</v>
      </c>
      <c r="P3082">
        <v>49444.6</v>
      </c>
      <c r="Q3082">
        <v>36850.6</v>
      </c>
      <c r="R3082">
        <v>32216.2</v>
      </c>
      <c r="S3082">
        <v>42296.7</v>
      </c>
      <c r="T3082">
        <v>35875.199999999997</v>
      </c>
      <c r="U3082">
        <v>75790.600000000006</v>
      </c>
      <c r="V3082">
        <v>78065.600000000006</v>
      </c>
      <c r="W3082">
        <v>33535.599999999999</v>
      </c>
      <c r="X3082">
        <v>41353.199999999997</v>
      </c>
      <c r="Y3082">
        <v>36556.6</v>
      </c>
      <c r="Z3082">
        <v>112805</v>
      </c>
      <c r="AA3082">
        <v>129195</v>
      </c>
      <c r="AB3082">
        <v>159475</v>
      </c>
      <c r="AC3082">
        <v>75536</v>
      </c>
      <c r="AD3082">
        <v>139317</v>
      </c>
      <c r="AE3082">
        <v>134865</v>
      </c>
      <c r="AF3082">
        <v>76740.2</v>
      </c>
      <c r="AG3082">
        <v>83130.399999999994</v>
      </c>
      <c r="AH3082">
        <v>85891.1</v>
      </c>
      <c r="AI3082">
        <v>91339.199999999997</v>
      </c>
      <c r="AJ3082">
        <v>78811.3</v>
      </c>
      <c r="AK3082">
        <v>81409.399999999994</v>
      </c>
      <c r="AL3082">
        <v>50988.9</v>
      </c>
      <c r="AM3082">
        <v>67259.5</v>
      </c>
      <c r="AN3082">
        <v>50560.9</v>
      </c>
      <c r="AO3082">
        <v>19593.599999999999</v>
      </c>
      <c r="AP3082">
        <v>27376.799999999999</v>
      </c>
      <c r="AQ3082">
        <v>30321.5</v>
      </c>
    </row>
    <row r="3083" spans="1:43">
      <c r="A3083">
        <v>3082</v>
      </c>
      <c r="B3083" t="s">
        <v>6205</v>
      </c>
      <c r="C3083" t="s">
        <v>6206</v>
      </c>
      <c r="D3083">
        <v>2.03067E-2</v>
      </c>
      <c r="E3083">
        <v>3</v>
      </c>
      <c r="F3083">
        <v>3</v>
      </c>
      <c r="G3083">
        <v>0</v>
      </c>
      <c r="H3083">
        <v>74519.199999999997</v>
      </c>
      <c r="I3083">
        <v>64683.9</v>
      </c>
      <c r="J3083">
        <v>55206.8</v>
      </c>
      <c r="K3083">
        <v>40283.9</v>
      </c>
      <c r="L3083">
        <v>36118.6</v>
      </c>
      <c r="M3083">
        <v>66343.899999999994</v>
      </c>
      <c r="N3083">
        <v>40453.9</v>
      </c>
      <c r="O3083">
        <v>61657.4</v>
      </c>
      <c r="P3083">
        <v>61969.9</v>
      </c>
      <c r="Q3083">
        <v>36319.599999999999</v>
      </c>
      <c r="R3083">
        <v>32419.4</v>
      </c>
      <c r="S3083">
        <v>37725.699999999997</v>
      </c>
      <c r="T3083">
        <v>128781</v>
      </c>
      <c r="U3083">
        <v>71070.8</v>
      </c>
      <c r="V3083">
        <v>123300</v>
      </c>
      <c r="W3083">
        <v>35150.5</v>
      </c>
      <c r="X3083">
        <v>43032.7</v>
      </c>
      <c r="Y3083">
        <v>39896.300000000003</v>
      </c>
      <c r="Z3083">
        <v>87940.3</v>
      </c>
      <c r="AA3083">
        <v>72593.7</v>
      </c>
      <c r="AB3083">
        <v>107422</v>
      </c>
      <c r="AC3083">
        <v>60445.3</v>
      </c>
      <c r="AD3083">
        <v>44602.2</v>
      </c>
      <c r="AE3083">
        <v>69878</v>
      </c>
      <c r="AF3083">
        <v>28648.2</v>
      </c>
      <c r="AG3083">
        <v>71758.8</v>
      </c>
      <c r="AH3083">
        <v>53068.6</v>
      </c>
      <c r="AI3083">
        <v>38571.699999999997</v>
      </c>
      <c r="AJ3083">
        <v>49762.400000000001</v>
      </c>
      <c r="AK3083">
        <v>24333</v>
      </c>
      <c r="AL3083">
        <v>51147.3</v>
      </c>
      <c r="AM3083">
        <v>69704.100000000006</v>
      </c>
      <c r="AN3083">
        <v>34453.9</v>
      </c>
      <c r="AO3083">
        <v>20749.599999999999</v>
      </c>
      <c r="AP3083">
        <v>56604.1</v>
      </c>
      <c r="AQ3083">
        <v>54033.599999999999</v>
      </c>
    </row>
    <row r="3084" spans="1:43">
      <c r="A3084">
        <v>3083</v>
      </c>
      <c r="B3084" t="s">
        <v>6207</v>
      </c>
      <c r="C3084" t="s">
        <v>6208</v>
      </c>
      <c r="D3084">
        <v>7.1633199999999997E-4</v>
      </c>
      <c r="E3084">
        <v>6</v>
      </c>
      <c r="F3084">
        <v>6</v>
      </c>
      <c r="G3084">
        <v>0</v>
      </c>
      <c r="H3084">
        <v>277875</v>
      </c>
      <c r="I3084">
        <v>367092</v>
      </c>
      <c r="J3084">
        <v>369198</v>
      </c>
      <c r="K3084">
        <v>168311</v>
      </c>
      <c r="L3084">
        <v>133042</v>
      </c>
      <c r="M3084">
        <v>103011</v>
      </c>
      <c r="N3084">
        <v>363834</v>
      </c>
      <c r="O3084">
        <v>372833</v>
      </c>
      <c r="P3084">
        <v>412098</v>
      </c>
      <c r="Q3084">
        <v>68176</v>
      </c>
      <c r="R3084">
        <v>130628</v>
      </c>
      <c r="S3084">
        <v>145474</v>
      </c>
      <c r="T3084">
        <v>357791</v>
      </c>
      <c r="U3084">
        <v>451134</v>
      </c>
      <c r="V3084">
        <v>410984</v>
      </c>
      <c r="W3084">
        <v>112268</v>
      </c>
      <c r="X3084">
        <v>95103.1</v>
      </c>
      <c r="Y3084">
        <v>112232</v>
      </c>
      <c r="Z3084">
        <v>442950</v>
      </c>
      <c r="AA3084">
        <v>517441</v>
      </c>
      <c r="AB3084">
        <v>486383</v>
      </c>
      <c r="AC3084">
        <v>97962</v>
      </c>
      <c r="AD3084">
        <v>155398</v>
      </c>
      <c r="AE3084">
        <v>163753</v>
      </c>
      <c r="AF3084">
        <v>205598</v>
      </c>
      <c r="AG3084">
        <v>269125</v>
      </c>
      <c r="AH3084">
        <v>243075</v>
      </c>
      <c r="AI3084">
        <v>80735</v>
      </c>
      <c r="AJ3084">
        <v>59017.1</v>
      </c>
      <c r="AK3084">
        <v>91912.5</v>
      </c>
      <c r="AL3084">
        <v>306218</v>
      </c>
      <c r="AM3084">
        <v>445809</v>
      </c>
      <c r="AN3084">
        <v>247644</v>
      </c>
      <c r="AO3084">
        <v>128369</v>
      </c>
      <c r="AP3084">
        <v>108939</v>
      </c>
      <c r="AQ3084">
        <v>98062.7</v>
      </c>
    </row>
    <row r="3085" spans="1:43">
      <c r="A3085">
        <v>3084</v>
      </c>
      <c r="B3085" t="s">
        <v>6209</v>
      </c>
      <c r="C3085" t="s">
        <v>6210</v>
      </c>
      <c r="D3085">
        <v>1.0097099999999999E-2</v>
      </c>
      <c r="E3085">
        <v>1</v>
      </c>
      <c r="F3085">
        <v>1</v>
      </c>
      <c r="G3085">
        <v>0</v>
      </c>
      <c r="H3085">
        <v>86078.3</v>
      </c>
      <c r="I3085">
        <v>99356.6</v>
      </c>
      <c r="J3085">
        <v>157378</v>
      </c>
      <c r="K3085">
        <v>86793.4</v>
      </c>
      <c r="L3085">
        <v>87333.2</v>
      </c>
      <c r="M3085">
        <v>135160</v>
      </c>
      <c r="N3085">
        <v>94093.7</v>
      </c>
      <c r="O3085">
        <v>89619.1</v>
      </c>
      <c r="P3085">
        <v>165459</v>
      </c>
      <c r="Q3085">
        <v>68195.5</v>
      </c>
      <c r="R3085">
        <v>80275.899999999994</v>
      </c>
      <c r="S3085">
        <v>148503</v>
      </c>
      <c r="T3085">
        <v>76993</v>
      </c>
      <c r="U3085">
        <v>104356</v>
      </c>
      <c r="V3085">
        <v>163992</v>
      </c>
      <c r="W3085">
        <v>104374</v>
      </c>
      <c r="X3085">
        <v>92834.3</v>
      </c>
      <c r="Y3085">
        <v>134881</v>
      </c>
      <c r="Z3085">
        <v>81781.8</v>
      </c>
      <c r="AA3085">
        <v>80755.5</v>
      </c>
      <c r="AB3085">
        <v>153267</v>
      </c>
      <c r="AC3085">
        <v>115790</v>
      </c>
      <c r="AD3085">
        <v>85026.1</v>
      </c>
      <c r="AE3085">
        <v>151490</v>
      </c>
      <c r="AF3085">
        <v>82637.399999999994</v>
      </c>
      <c r="AG3085">
        <v>112249</v>
      </c>
      <c r="AH3085">
        <v>149152</v>
      </c>
      <c r="AI3085">
        <v>103312</v>
      </c>
      <c r="AJ3085">
        <v>79421.3</v>
      </c>
      <c r="AK3085">
        <v>166111</v>
      </c>
      <c r="AL3085">
        <v>93982.5</v>
      </c>
      <c r="AM3085">
        <v>180564</v>
      </c>
      <c r="AN3085">
        <v>150620</v>
      </c>
      <c r="AO3085">
        <v>71084.2</v>
      </c>
      <c r="AP3085">
        <v>90660.7</v>
      </c>
      <c r="AQ3085">
        <v>145383</v>
      </c>
    </row>
    <row r="3086" spans="1:43">
      <c r="A3086">
        <v>3085</v>
      </c>
      <c r="B3086" t="s">
        <v>6211</v>
      </c>
      <c r="C3086" t="s">
        <v>6212</v>
      </c>
      <c r="D3086">
        <v>7.1633199999999997E-4</v>
      </c>
      <c r="E3086">
        <v>8</v>
      </c>
      <c r="F3086">
        <v>7</v>
      </c>
      <c r="G3086">
        <v>1</v>
      </c>
      <c r="H3086">
        <v>850825</v>
      </c>
      <c r="I3086">
        <v>647914</v>
      </c>
      <c r="J3086">
        <v>789008</v>
      </c>
      <c r="K3086">
        <v>762686</v>
      </c>
      <c r="L3086">
        <v>649995</v>
      </c>
      <c r="M3086">
        <v>722303</v>
      </c>
      <c r="N3086">
        <v>902658</v>
      </c>
      <c r="O3086">
        <v>889728</v>
      </c>
      <c r="P3086">
        <v>974781</v>
      </c>
      <c r="Q3086">
        <v>762641</v>
      </c>
      <c r="R3086">
        <v>602707</v>
      </c>
      <c r="S3086">
        <v>638842</v>
      </c>
      <c r="T3086">
        <v>966553</v>
      </c>
      <c r="U3086">
        <v>1106830</v>
      </c>
      <c r="V3086">
        <v>1158170</v>
      </c>
      <c r="W3086">
        <v>595191</v>
      </c>
      <c r="X3086">
        <v>483431</v>
      </c>
      <c r="Y3086">
        <v>602705</v>
      </c>
      <c r="Z3086">
        <v>1208420</v>
      </c>
      <c r="AA3086">
        <v>1138000</v>
      </c>
      <c r="AB3086">
        <v>1219060</v>
      </c>
      <c r="AC3086">
        <v>725662</v>
      </c>
      <c r="AD3086">
        <v>759961</v>
      </c>
      <c r="AE3086">
        <v>870149</v>
      </c>
      <c r="AF3086">
        <v>518771</v>
      </c>
      <c r="AG3086">
        <v>655530</v>
      </c>
      <c r="AH3086">
        <v>731168</v>
      </c>
      <c r="AI3086">
        <v>501893</v>
      </c>
      <c r="AJ3086">
        <v>607542</v>
      </c>
      <c r="AK3086">
        <v>482084</v>
      </c>
      <c r="AL3086">
        <v>731118</v>
      </c>
      <c r="AM3086">
        <v>1124950</v>
      </c>
      <c r="AN3086">
        <v>742003</v>
      </c>
      <c r="AO3086">
        <v>544882</v>
      </c>
      <c r="AP3086">
        <v>759417</v>
      </c>
      <c r="AQ3086">
        <v>602690</v>
      </c>
    </row>
    <row r="3087" spans="1:43">
      <c r="A3087">
        <v>3086</v>
      </c>
      <c r="B3087" t="s">
        <v>6213</v>
      </c>
      <c r="C3087" t="s">
        <v>6214</v>
      </c>
      <c r="D3087">
        <v>2.2112099999999999E-2</v>
      </c>
      <c r="E3087">
        <v>3</v>
      </c>
      <c r="F3087">
        <v>3</v>
      </c>
      <c r="G3087">
        <v>0</v>
      </c>
      <c r="H3087">
        <v>48279.5</v>
      </c>
      <c r="I3087">
        <v>32347.8</v>
      </c>
      <c r="J3087">
        <v>28094.9</v>
      </c>
      <c r="K3087" t="s">
        <v>44</v>
      </c>
      <c r="L3087" t="s">
        <v>44</v>
      </c>
      <c r="M3087" t="s">
        <v>44</v>
      </c>
      <c r="N3087" t="s">
        <v>44</v>
      </c>
      <c r="O3087" t="s">
        <v>44</v>
      </c>
      <c r="P3087" t="s">
        <v>44</v>
      </c>
      <c r="Q3087" t="s">
        <v>44</v>
      </c>
      <c r="R3087" t="s">
        <v>44</v>
      </c>
      <c r="S3087" t="s">
        <v>44</v>
      </c>
      <c r="T3087">
        <v>15827.8</v>
      </c>
      <c r="U3087">
        <v>24493</v>
      </c>
      <c r="V3087">
        <v>4440.8100000000004</v>
      </c>
      <c r="W3087" t="s">
        <v>44</v>
      </c>
      <c r="X3087" t="s">
        <v>44</v>
      </c>
      <c r="Y3087" t="s">
        <v>44</v>
      </c>
      <c r="Z3087">
        <v>39959.4</v>
      </c>
      <c r="AA3087">
        <v>45898.2</v>
      </c>
      <c r="AB3087">
        <v>41337</v>
      </c>
      <c r="AC3087" t="s">
        <v>44</v>
      </c>
      <c r="AD3087" t="s">
        <v>44</v>
      </c>
      <c r="AE3087" t="s">
        <v>44</v>
      </c>
      <c r="AF3087">
        <v>3645.2</v>
      </c>
      <c r="AG3087" t="s">
        <v>44</v>
      </c>
      <c r="AH3087">
        <v>11582.9</v>
      </c>
      <c r="AI3087" t="s">
        <v>44</v>
      </c>
      <c r="AJ3087" t="s">
        <v>44</v>
      </c>
      <c r="AK3087" t="s">
        <v>44</v>
      </c>
      <c r="AL3087">
        <v>39082.1</v>
      </c>
      <c r="AM3087">
        <v>77789.100000000006</v>
      </c>
      <c r="AN3087">
        <v>35901.1</v>
      </c>
      <c r="AO3087" t="s">
        <v>44</v>
      </c>
      <c r="AP3087" t="s">
        <v>44</v>
      </c>
      <c r="AQ3087" t="s">
        <v>44</v>
      </c>
    </row>
    <row r="3088" spans="1:43">
      <c r="A3088">
        <v>3087</v>
      </c>
      <c r="B3088" t="s">
        <v>6215</v>
      </c>
      <c r="C3088" t="s">
        <v>6216</v>
      </c>
      <c r="D3088">
        <v>3.6551699999999999E-2</v>
      </c>
      <c r="E3088">
        <v>1</v>
      </c>
      <c r="F3088">
        <v>1</v>
      </c>
      <c r="G3088">
        <v>0</v>
      </c>
      <c r="H3088">
        <v>1401840</v>
      </c>
      <c r="I3088">
        <v>1209790</v>
      </c>
      <c r="J3088">
        <v>1263680</v>
      </c>
      <c r="K3088">
        <v>1637470</v>
      </c>
      <c r="L3088">
        <v>1583130</v>
      </c>
      <c r="M3088">
        <v>1887910</v>
      </c>
      <c r="N3088">
        <v>2982090</v>
      </c>
      <c r="O3088">
        <v>2456020</v>
      </c>
      <c r="P3088">
        <v>3289280</v>
      </c>
      <c r="Q3088">
        <v>2888830</v>
      </c>
      <c r="R3088">
        <v>2740480</v>
      </c>
      <c r="S3088">
        <v>3490820</v>
      </c>
      <c r="T3088">
        <v>1950330</v>
      </c>
      <c r="U3088">
        <v>1807000</v>
      </c>
      <c r="V3088">
        <v>1728380</v>
      </c>
      <c r="W3088">
        <v>1334330</v>
      </c>
      <c r="X3088">
        <v>1250640</v>
      </c>
      <c r="Y3088">
        <v>1045110</v>
      </c>
      <c r="Z3088">
        <v>2466140</v>
      </c>
      <c r="AA3088">
        <v>1029900</v>
      </c>
      <c r="AB3088">
        <v>2850930</v>
      </c>
      <c r="AC3088">
        <v>2135190</v>
      </c>
      <c r="AD3088">
        <v>2113710</v>
      </c>
      <c r="AE3088">
        <v>2109240</v>
      </c>
      <c r="AF3088">
        <v>1646980</v>
      </c>
      <c r="AG3088">
        <v>1719260</v>
      </c>
      <c r="AH3088">
        <v>1086820</v>
      </c>
      <c r="AI3088">
        <v>1802920</v>
      </c>
      <c r="AJ3088">
        <v>1953730</v>
      </c>
      <c r="AK3088">
        <v>1388000</v>
      </c>
      <c r="AL3088">
        <v>1408690</v>
      </c>
      <c r="AM3088">
        <v>1639040</v>
      </c>
      <c r="AN3088">
        <v>1197220</v>
      </c>
      <c r="AO3088">
        <v>1283320</v>
      </c>
      <c r="AP3088">
        <v>1606680</v>
      </c>
      <c r="AQ3088">
        <v>1382650</v>
      </c>
    </row>
    <row r="3089" spans="1:43">
      <c r="A3089">
        <v>3088</v>
      </c>
      <c r="B3089" t="s">
        <v>6217</v>
      </c>
      <c r="C3089" t="s">
        <v>6218</v>
      </c>
      <c r="D3089">
        <v>7.1633199999999997E-4</v>
      </c>
      <c r="E3089">
        <v>9</v>
      </c>
      <c r="F3089">
        <v>9</v>
      </c>
      <c r="G3089">
        <v>0</v>
      </c>
      <c r="H3089">
        <v>917244</v>
      </c>
      <c r="I3089">
        <v>920526</v>
      </c>
      <c r="J3089">
        <v>906776</v>
      </c>
      <c r="K3089">
        <v>933629</v>
      </c>
      <c r="L3089">
        <v>853676</v>
      </c>
      <c r="M3089">
        <v>827146</v>
      </c>
      <c r="N3089">
        <v>944854</v>
      </c>
      <c r="O3089">
        <v>1006360</v>
      </c>
      <c r="P3089">
        <v>770415</v>
      </c>
      <c r="Q3089">
        <v>507034</v>
      </c>
      <c r="R3089">
        <v>541626</v>
      </c>
      <c r="S3089">
        <v>509414</v>
      </c>
      <c r="T3089">
        <v>982147</v>
      </c>
      <c r="U3089">
        <v>1218160</v>
      </c>
      <c r="V3089">
        <v>1262560</v>
      </c>
      <c r="W3089">
        <v>497858</v>
      </c>
      <c r="X3089">
        <v>557232</v>
      </c>
      <c r="Y3089">
        <v>471295</v>
      </c>
      <c r="Z3089">
        <v>1290830</v>
      </c>
      <c r="AA3089">
        <v>1372310</v>
      </c>
      <c r="AB3089">
        <v>1151830</v>
      </c>
      <c r="AC3089">
        <v>915282</v>
      </c>
      <c r="AD3089">
        <v>516348</v>
      </c>
      <c r="AE3089">
        <v>923584</v>
      </c>
      <c r="AF3089">
        <v>599655</v>
      </c>
      <c r="AG3089">
        <v>791842</v>
      </c>
      <c r="AH3089">
        <v>542922</v>
      </c>
      <c r="AI3089">
        <v>629615</v>
      </c>
      <c r="AJ3089">
        <v>437358</v>
      </c>
      <c r="AK3089">
        <v>529453</v>
      </c>
      <c r="AL3089">
        <v>696740</v>
      </c>
      <c r="AM3089">
        <v>778628</v>
      </c>
      <c r="AN3089">
        <v>670488</v>
      </c>
      <c r="AO3089">
        <v>501040</v>
      </c>
      <c r="AP3089">
        <v>694680</v>
      </c>
      <c r="AQ3089">
        <v>621909</v>
      </c>
    </row>
    <row r="3090" spans="1:43">
      <c r="A3090">
        <v>3089</v>
      </c>
      <c r="B3090" t="s">
        <v>6219</v>
      </c>
      <c r="C3090" t="s">
        <v>6220</v>
      </c>
      <c r="D3090">
        <v>7.1633199999999997E-4</v>
      </c>
      <c r="E3090">
        <v>14</v>
      </c>
      <c r="F3090">
        <v>14</v>
      </c>
      <c r="G3090">
        <v>0</v>
      </c>
      <c r="H3090">
        <v>1311090</v>
      </c>
      <c r="I3090">
        <v>1442040</v>
      </c>
      <c r="J3090">
        <v>1593680</v>
      </c>
      <c r="K3090">
        <v>1372150</v>
      </c>
      <c r="L3090">
        <v>1002050</v>
      </c>
      <c r="M3090">
        <v>1233470</v>
      </c>
      <c r="N3090">
        <v>1717130</v>
      </c>
      <c r="O3090">
        <v>1958850</v>
      </c>
      <c r="P3090">
        <v>1793730</v>
      </c>
      <c r="Q3090">
        <v>1126100</v>
      </c>
      <c r="R3090">
        <v>636930</v>
      </c>
      <c r="S3090">
        <v>1186170</v>
      </c>
      <c r="T3090">
        <v>1883520</v>
      </c>
      <c r="U3090">
        <v>1900610</v>
      </c>
      <c r="V3090">
        <v>2028540</v>
      </c>
      <c r="W3090">
        <v>430375</v>
      </c>
      <c r="X3090">
        <v>488189</v>
      </c>
      <c r="Y3090">
        <v>699154</v>
      </c>
      <c r="Z3090">
        <v>2603200</v>
      </c>
      <c r="AA3090">
        <v>2574830</v>
      </c>
      <c r="AB3090">
        <v>2887290</v>
      </c>
      <c r="AC3090">
        <v>1264730</v>
      </c>
      <c r="AD3090">
        <v>1160160</v>
      </c>
      <c r="AE3090">
        <v>1282080</v>
      </c>
      <c r="AF3090">
        <v>859400</v>
      </c>
      <c r="AG3090">
        <v>1069010</v>
      </c>
      <c r="AH3090">
        <v>1311060</v>
      </c>
      <c r="AI3090">
        <v>934210</v>
      </c>
      <c r="AJ3090">
        <v>931281</v>
      </c>
      <c r="AK3090">
        <v>847969</v>
      </c>
      <c r="AL3090">
        <v>2074580</v>
      </c>
      <c r="AM3090">
        <v>2778330</v>
      </c>
      <c r="AN3090">
        <v>2025360</v>
      </c>
      <c r="AO3090">
        <v>1199560</v>
      </c>
      <c r="AP3090">
        <v>1681930</v>
      </c>
      <c r="AQ3090">
        <v>1670910</v>
      </c>
    </row>
    <row r="3091" spans="1:43">
      <c r="A3091">
        <v>3090</v>
      </c>
      <c r="B3091" t="s">
        <v>6221</v>
      </c>
      <c r="C3091" t="s">
        <v>6222</v>
      </c>
      <c r="D3091">
        <v>1.51745E-3</v>
      </c>
      <c r="E3091">
        <v>4</v>
      </c>
      <c r="F3091">
        <v>4</v>
      </c>
      <c r="G3091">
        <v>0</v>
      </c>
      <c r="H3091">
        <v>101281</v>
      </c>
      <c r="I3091">
        <v>115732</v>
      </c>
      <c r="J3091">
        <v>137440</v>
      </c>
      <c r="K3091">
        <v>179084</v>
      </c>
      <c r="L3091">
        <v>220638</v>
      </c>
      <c r="M3091">
        <v>199274</v>
      </c>
      <c r="N3091">
        <v>253813</v>
      </c>
      <c r="O3091">
        <v>242143</v>
      </c>
      <c r="P3091">
        <v>215968</v>
      </c>
      <c r="Q3091">
        <v>253981</v>
      </c>
      <c r="R3091">
        <v>228639</v>
      </c>
      <c r="S3091">
        <v>300985</v>
      </c>
      <c r="T3091">
        <v>121138</v>
      </c>
      <c r="U3091">
        <v>130005</v>
      </c>
      <c r="V3091">
        <v>151813</v>
      </c>
      <c r="W3091">
        <v>121702</v>
      </c>
      <c r="X3091">
        <v>157507</v>
      </c>
      <c r="Y3091">
        <v>124224</v>
      </c>
      <c r="Z3091">
        <v>311408</v>
      </c>
      <c r="AA3091">
        <v>284011</v>
      </c>
      <c r="AB3091">
        <v>400661</v>
      </c>
      <c r="AC3091">
        <v>266610</v>
      </c>
      <c r="AD3091">
        <v>227154</v>
      </c>
      <c r="AE3091">
        <v>199209</v>
      </c>
      <c r="AF3091">
        <v>162728</v>
      </c>
      <c r="AG3091">
        <v>166804</v>
      </c>
      <c r="AH3091">
        <v>192840</v>
      </c>
      <c r="AI3091">
        <v>312724</v>
      </c>
      <c r="AJ3091">
        <v>333370</v>
      </c>
      <c r="AK3091">
        <v>391659</v>
      </c>
      <c r="AL3091">
        <v>176169</v>
      </c>
      <c r="AM3091">
        <v>177748</v>
      </c>
      <c r="AN3091">
        <v>175841</v>
      </c>
      <c r="AO3091">
        <v>96027.5</v>
      </c>
      <c r="AP3091">
        <v>145127</v>
      </c>
      <c r="AQ3091">
        <v>154884</v>
      </c>
    </row>
    <row r="3092" spans="1:43">
      <c r="A3092">
        <v>3091</v>
      </c>
      <c r="B3092" t="s">
        <v>6223</v>
      </c>
      <c r="C3092" t="s">
        <v>6224</v>
      </c>
      <c r="D3092">
        <v>2.3518300000000001E-3</v>
      </c>
      <c r="E3092">
        <v>3</v>
      </c>
      <c r="F3092">
        <v>3</v>
      </c>
      <c r="G3092">
        <v>0</v>
      </c>
      <c r="H3092">
        <v>105743</v>
      </c>
      <c r="I3092">
        <v>98318.5</v>
      </c>
      <c r="J3092">
        <v>113605</v>
      </c>
      <c r="K3092">
        <v>81176.7</v>
      </c>
      <c r="L3092">
        <v>77967.600000000006</v>
      </c>
      <c r="M3092">
        <v>93389</v>
      </c>
      <c r="N3092">
        <v>110289</v>
      </c>
      <c r="O3092">
        <v>112035</v>
      </c>
      <c r="P3092">
        <v>126755</v>
      </c>
      <c r="Q3092">
        <v>47385.3</v>
      </c>
      <c r="R3092">
        <v>50576.800000000003</v>
      </c>
      <c r="S3092">
        <v>62432.3</v>
      </c>
      <c r="T3092">
        <v>117570</v>
      </c>
      <c r="U3092">
        <v>134237</v>
      </c>
      <c r="V3092">
        <v>160455</v>
      </c>
      <c r="W3092">
        <v>28467.1</v>
      </c>
      <c r="X3092">
        <v>33495.599999999999</v>
      </c>
      <c r="Y3092">
        <v>32199.1</v>
      </c>
      <c r="Z3092">
        <v>186518</v>
      </c>
      <c r="AA3092">
        <v>184034</v>
      </c>
      <c r="AB3092">
        <v>200604</v>
      </c>
      <c r="AC3092">
        <v>87981.1</v>
      </c>
      <c r="AD3092">
        <v>76376.7</v>
      </c>
      <c r="AE3092">
        <v>75637</v>
      </c>
      <c r="AF3092">
        <v>53536.1</v>
      </c>
      <c r="AG3092">
        <v>66094.5</v>
      </c>
      <c r="AH3092">
        <v>54555.199999999997</v>
      </c>
      <c r="AI3092">
        <v>39893.599999999999</v>
      </c>
      <c r="AJ3092">
        <v>43976.800000000003</v>
      </c>
      <c r="AK3092">
        <v>54789.7</v>
      </c>
      <c r="AL3092">
        <v>90603.4</v>
      </c>
      <c r="AM3092">
        <v>90184.3</v>
      </c>
      <c r="AN3092">
        <v>111684</v>
      </c>
      <c r="AO3092">
        <v>34471.199999999997</v>
      </c>
      <c r="AP3092">
        <v>53306.5</v>
      </c>
      <c r="AQ3092">
        <v>57437.1</v>
      </c>
    </row>
    <row r="3093" spans="1:43">
      <c r="A3093">
        <v>3092</v>
      </c>
      <c r="B3093" t="s">
        <v>6225</v>
      </c>
      <c r="C3093" t="s">
        <v>6226</v>
      </c>
      <c r="D3093">
        <v>5.4230599999999997E-2</v>
      </c>
      <c r="E3093">
        <v>2</v>
      </c>
      <c r="F3093">
        <v>2</v>
      </c>
      <c r="G3093">
        <v>0</v>
      </c>
      <c r="H3093">
        <v>1342190</v>
      </c>
      <c r="I3093">
        <v>1268760</v>
      </c>
      <c r="J3093">
        <v>1259380</v>
      </c>
      <c r="K3093">
        <v>1240990</v>
      </c>
      <c r="L3093">
        <v>1135930</v>
      </c>
      <c r="M3093">
        <v>1077460</v>
      </c>
      <c r="N3093">
        <v>1427930</v>
      </c>
      <c r="O3093">
        <v>1500300</v>
      </c>
      <c r="P3093">
        <v>1591380</v>
      </c>
      <c r="Q3093">
        <v>926154</v>
      </c>
      <c r="R3093">
        <v>1256330</v>
      </c>
      <c r="S3093">
        <v>1001670</v>
      </c>
      <c r="T3093">
        <v>1693630</v>
      </c>
      <c r="U3093">
        <v>2344510</v>
      </c>
      <c r="V3093">
        <v>2128770</v>
      </c>
      <c r="W3093">
        <v>756514</v>
      </c>
      <c r="X3093">
        <v>1281660</v>
      </c>
      <c r="Y3093">
        <v>1108960</v>
      </c>
      <c r="Z3093">
        <v>1483840</v>
      </c>
      <c r="AA3093">
        <v>1608160</v>
      </c>
      <c r="AB3093">
        <v>1658800</v>
      </c>
      <c r="AC3093">
        <v>1358640</v>
      </c>
      <c r="AD3093">
        <v>1370750</v>
      </c>
      <c r="AE3093">
        <v>1096330</v>
      </c>
      <c r="AF3093">
        <v>1250450</v>
      </c>
      <c r="AG3093">
        <v>1684940</v>
      </c>
      <c r="AH3093">
        <v>1594980</v>
      </c>
      <c r="AI3093">
        <v>1178540</v>
      </c>
      <c r="AJ3093">
        <v>1274260</v>
      </c>
      <c r="AK3093">
        <v>1074940</v>
      </c>
      <c r="AL3093">
        <v>1248390</v>
      </c>
      <c r="AM3093">
        <v>1385850</v>
      </c>
      <c r="AN3093">
        <v>1081740</v>
      </c>
      <c r="AO3093">
        <v>572539</v>
      </c>
      <c r="AP3093">
        <v>1093430</v>
      </c>
      <c r="AQ3093">
        <v>862503</v>
      </c>
    </row>
    <row r="3094" spans="1:43">
      <c r="A3094">
        <v>3093</v>
      </c>
      <c r="B3094" t="s">
        <v>6227</v>
      </c>
      <c r="C3094" t="s">
        <v>6228</v>
      </c>
      <c r="D3094">
        <v>1.0476699999999999E-3</v>
      </c>
      <c r="E3094">
        <v>5</v>
      </c>
      <c r="F3094">
        <v>5</v>
      </c>
      <c r="G3094">
        <v>0</v>
      </c>
      <c r="H3094">
        <v>82065.399999999994</v>
      </c>
      <c r="I3094">
        <v>87671.6</v>
      </c>
      <c r="J3094">
        <v>94908.1</v>
      </c>
      <c r="K3094">
        <v>101975</v>
      </c>
      <c r="L3094">
        <v>90252.9</v>
      </c>
      <c r="M3094">
        <v>104548</v>
      </c>
      <c r="N3094">
        <v>103974</v>
      </c>
      <c r="O3094">
        <v>86580.5</v>
      </c>
      <c r="P3094">
        <v>132315</v>
      </c>
      <c r="Q3094">
        <v>98773.7</v>
      </c>
      <c r="R3094">
        <v>63534.1</v>
      </c>
      <c r="S3094">
        <v>74846</v>
      </c>
      <c r="T3094">
        <v>73722.5</v>
      </c>
      <c r="U3094">
        <v>99643.9</v>
      </c>
      <c r="V3094">
        <v>90813.1</v>
      </c>
      <c r="W3094">
        <v>62425.8</v>
      </c>
      <c r="X3094">
        <v>51244.1</v>
      </c>
      <c r="Y3094">
        <v>78234.899999999994</v>
      </c>
      <c r="Z3094">
        <v>135287</v>
      </c>
      <c r="AA3094">
        <v>133353</v>
      </c>
      <c r="AB3094">
        <v>180761</v>
      </c>
      <c r="AC3094">
        <v>99885.3</v>
      </c>
      <c r="AD3094">
        <v>107026</v>
      </c>
      <c r="AE3094">
        <v>135458</v>
      </c>
      <c r="AF3094">
        <v>61571.4</v>
      </c>
      <c r="AG3094">
        <v>52891.199999999997</v>
      </c>
      <c r="AH3094">
        <v>73848.399999999994</v>
      </c>
      <c r="AI3094">
        <v>87406.2</v>
      </c>
      <c r="AJ3094">
        <v>51350.2</v>
      </c>
      <c r="AK3094">
        <v>98054.8</v>
      </c>
      <c r="AL3094">
        <v>124170</v>
      </c>
      <c r="AM3094">
        <v>173200</v>
      </c>
      <c r="AN3094">
        <v>123803</v>
      </c>
      <c r="AO3094">
        <v>82242.5</v>
      </c>
      <c r="AP3094">
        <v>132731</v>
      </c>
      <c r="AQ3094">
        <v>151930</v>
      </c>
    </row>
    <row r="3095" spans="1:43">
      <c r="A3095">
        <v>3094</v>
      </c>
      <c r="B3095" t="s">
        <v>6229</v>
      </c>
      <c r="C3095" t="s">
        <v>6230</v>
      </c>
      <c r="D3095">
        <v>2.76753E-2</v>
      </c>
      <c r="E3095">
        <v>1</v>
      </c>
      <c r="F3095">
        <v>1</v>
      </c>
      <c r="G3095">
        <v>0</v>
      </c>
      <c r="H3095">
        <v>52796</v>
      </c>
      <c r="I3095">
        <v>58608.2</v>
      </c>
      <c r="J3095">
        <v>85707.8</v>
      </c>
      <c r="K3095">
        <v>91170.9</v>
      </c>
      <c r="L3095">
        <v>76278.2</v>
      </c>
      <c r="M3095">
        <v>68443.600000000006</v>
      </c>
      <c r="N3095">
        <v>85809.5</v>
      </c>
      <c r="O3095">
        <v>110680</v>
      </c>
      <c r="P3095">
        <v>149822</v>
      </c>
      <c r="Q3095">
        <v>65740.800000000003</v>
      </c>
      <c r="R3095">
        <v>77692.100000000006</v>
      </c>
      <c r="S3095">
        <v>96664.2</v>
      </c>
      <c r="T3095">
        <v>101293</v>
      </c>
      <c r="U3095">
        <v>99195.4</v>
      </c>
      <c r="V3095">
        <v>89516.800000000003</v>
      </c>
      <c r="W3095">
        <v>24408.6</v>
      </c>
      <c r="X3095" t="s">
        <v>44</v>
      </c>
      <c r="Y3095">
        <v>38945.800000000003</v>
      </c>
      <c r="Z3095">
        <v>90504.6</v>
      </c>
      <c r="AA3095">
        <v>38728.9</v>
      </c>
      <c r="AB3095">
        <v>113666</v>
      </c>
      <c r="AC3095">
        <v>90193.3</v>
      </c>
      <c r="AD3095">
        <v>54516.800000000003</v>
      </c>
      <c r="AE3095">
        <v>62793.2</v>
      </c>
      <c r="AF3095">
        <v>71502.5</v>
      </c>
      <c r="AG3095">
        <v>99649.8</v>
      </c>
      <c r="AH3095">
        <v>165009</v>
      </c>
      <c r="AI3095">
        <v>48360.7</v>
      </c>
      <c r="AJ3095">
        <v>60991.4</v>
      </c>
      <c r="AK3095" t="s">
        <v>44</v>
      </c>
      <c r="AL3095" t="s">
        <v>44</v>
      </c>
      <c r="AM3095">
        <v>22506.5</v>
      </c>
      <c r="AN3095">
        <v>60494.6</v>
      </c>
      <c r="AO3095" t="s">
        <v>44</v>
      </c>
      <c r="AP3095">
        <v>42431.9</v>
      </c>
      <c r="AQ3095">
        <v>57429.599999999999</v>
      </c>
    </row>
    <row r="3096" spans="1:43">
      <c r="A3096">
        <v>3095</v>
      </c>
      <c r="B3096" t="s">
        <v>6231</v>
      </c>
      <c r="C3096" t="s">
        <v>6232</v>
      </c>
      <c r="D3096">
        <v>9.5563100000000002E-3</v>
      </c>
      <c r="E3096">
        <v>1</v>
      </c>
      <c r="F3096">
        <v>1</v>
      </c>
      <c r="G3096">
        <v>0</v>
      </c>
      <c r="H3096">
        <v>24308.1</v>
      </c>
      <c r="I3096">
        <v>28140</v>
      </c>
      <c r="J3096">
        <v>31245.5</v>
      </c>
      <c r="K3096" t="s">
        <v>44</v>
      </c>
      <c r="L3096" t="s">
        <v>44</v>
      </c>
      <c r="M3096" t="s">
        <v>44</v>
      </c>
      <c r="N3096">
        <v>56860.9</v>
      </c>
      <c r="O3096">
        <v>40912.6</v>
      </c>
      <c r="P3096">
        <v>61070.1</v>
      </c>
      <c r="Q3096" t="s">
        <v>44</v>
      </c>
      <c r="R3096" t="s">
        <v>44</v>
      </c>
      <c r="S3096" t="s">
        <v>44</v>
      </c>
      <c r="T3096">
        <v>52013.2</v>
      </c>
      <c r="U3096">
        <v>85584.8</v>
      </c>
      <c r="V3096">
        <v>66198.399999999994</v>
      </c>
      <c r="W3096" t="s">
        <v>44</v>
      </c>
      <c r="X3096" t="s">
        <v>44</v>
      </c>
      <c r="Y3096" t="s">
        <v>44</v>
      </c>
      <c r="Z3096">
        <v>79112.800000000003</v>
      </c>
      <c r="AA3096">
        <v>58225.5</v>
      </c>
      <c r="AB3096">
        <v>66579.8</v>
      </c>
      <c r="AC3096">
        <v>26741.8</v>
      </c>
      <c r="AD3096">
        <v>19385.5</v>
      </c>
      <c r="AE3096">
        <v>76360.7</v>
      </c>
      <c r="AF3096">
        <v>34423</v>
      </c>
      <c r="AG3096">
        <v>43137.5</v>
      </c>
      <c r="AH3096">
        <v>49699.5</v>
      </c>
      <c r="AI3096" t="s">
        <v>44</v>
      </c>
      <c r="AJ3096" t="s">
        <v>44</v>
      </c>
      <c r="AK3096" t="s">
        <v>44</v>
      </c>
      <c r="AL3096">
        <v>50850.9</v>
      </c>
      <c r="AM3096">
        <v>73000.600000000006</v>
      </c>
      <c r="AN3096">
        <v>37890.199999999997</v>
      </c>
      <c r="AO3096" t="s">
        <v>44</v>
      </c>
      <c r="AP3096" t="s">
        <v>44</v>
      </c>
      <c r="AQ3096" t="s">
        <v>44</v>
      </c>
    </row>
    <row r="3097" spans="1:43">
      <c r="A3097">
        <v>3096</v>
      </c>
      <c r="B3097" t="s">
        <v>6233</v>
      </c>
      <c r="C3097" t="s">
        <v>6234</v>
      </c>
      <c r="D3097">
        <v>7.1633199999999997E-4</v>
      </c>
      <c r="E3097">
        <v>14</v>
      </c>
      <c r="F3097">
        <v>14</v>
      </c>
      <c r="G3097">
        <v>0</v>
      </c>
      <c r="H3097">
        <v>408918</v>
      </c>
      <c r="I3097">
        <v>356998</v>
      </c>
      <c r="J3097">
        <v>369867</v>
      </c>
      <c r="K3097">
        <v>416939</v>
      </c>
      <c r="L3097">
        <v>372362</v>
      </c>
      <c r="M3097">
        <v>381052</v>
      </c>
      <c r="N3097">
        <v>474947</v>
      </c>
      <c r="O3097">
        <v>464810</v>
      </c>
      <c r="P3097">
        <v>513364</v>
      </c>
      <c r="Q3097">
        <v>294398</v>
      </c>
      <c r="R3097">
        <v>289908</v>
      </c>
      <c r="S3097">
        <v>298773</v>
      </c>
      <c r="T3097">
        <v>490108</v>
      </c>
      <c r="U3097">
        <v>521556</v>
      </c>
      <c r="V3097">
        <v>515744</v>
      </c>
      <c r="W3097">
        <v>280285</v>
      </c>
      <c r="X3097">
        <v>264926</v>
      </c>
      <c r="Y3097">
        <v>275117</v>
      </c>
      <c r="Z3097">
        <v>560061</v>
      </c>
      <c r="AA3097">
        <v>522150</v>
      </c>
      <c r="AB3097">
        <v>595351</v>
      </c>
      <c r="AC3097">
        <v>413784</v>
      </c>
      <c r="AD3097">
        <v>392147</v>
      </c>
      <c r="AE3097">
        <v>421614</v>
      </c>
      <c r="AF3097">
        <v>381768</v>
      </c>
      <c r="AG3097">
        <v>359104</v>
      </c>
      <c r="AH3097">
        <v>437215</v>
      </c>
      <c r="AI3097">
        <v>297833</v>
      </c>
      <c r="AJ3097">
        <v>270499</v>
      </c>
      <c r="AK3097">
        <v>309645</v>
      </c>
      <c r="AL3097">
        <v>439329</v>
      </c>
      <c r="AM3097">
        <v>557322</v>
      </c>
      <c r="AN3097">
        <v>409196</v>
      </c>
      <c r="AO3097">
        <v>219879</v>
      </c>
      <c r="AP3097">
        <v>299874</v>
      </c>
      <c r="AQ3097">
        <v>302727</v>
      </c>
    </row>
    <row r="3098" spans="1:43">
      <c r="A3098">
        <v>3097</v>
      </c>
      <c r="B3098" t="s">
        <v>6235</v>
      </c>
      <c r="C3098" t="s">
        <v>6236</v>
      </c>
      <c r="D3098">
        <v>7.1633199999999997E-4</v>
      </c>
      <c r="E3098">
        <v>7</v>
      </c>
      <c r="F3098">
        <v>7</v>
      </c>
      <c r="G3098">
        <v>0</v>
      </c>
      <c r="H3098">
        <v>321657</v>
      </c>
      <c r="I3098">
        <v>257428</v>
      </c>
      <c r="J3098">
        <v>275699</v>
      </c>
      <c r="K3098">
        <v>479501</v>
      </c>
      <c r="L3098">
        <v>473954</v>
      </c>
      <c r="M3098">
        <v>449962</v>
      </c>
      <c r="N3098">
        <v>470476</v>
      </c>
      <c r="O3098">
        <v>433765</v>
      </c>
      <c r="P3098">
        <v>426968</v>
      </c>
      <c r="Q3098">
        <v>355370</v>
      </c>
      <c r="R3098">
        <v>354679</v>
      </c>
      <c r="S3098">
        <v>411235</v>
      </c>
      <c r="T3098">
        <v>335974</v>
      </c>
      <c r="U3098">
        <v>387357</v>
      </c>
      <c r="V3098">
        <v>380348</v>
      </c>
      <c r="W3098">
        <v>265129</v>
      </c>
      <c r="X3098">
        <v>258879</v>
      </c>
      <c r="Y3098">
        <v>325378</v>
      </c>
      <c r="Z3098">
        <v>642877</v>
      </c>
      <c r="AA3098">
        <v>642880</v>
      </c>
      <c r="AB3098">
        <v>634338</v>
      </c>
      <c r="AC3098">
        <v>635041</v>
      </c>
      <c r="AD3098">
        <v>534042</v>
      </c>
      <c r="AE3098">
        <v>528717</v>
      </c>
      <c r="AF3098">
        <v>415595</v>
      </c>
      <c r="AG3098">
        <v>406997</v>
      </c>
      <c r="AH3098">
        <v>369265</v>
      </c>
      <c r="AI3098">
        <v>426123</v>
      </c>
      <c r="AJ3098">
        <v>465135</v>
      </c>
      <c r="AK3098">
        <v>485351</v>
      </c>
      <c r="AL3098">
        <v>366062</v>
      </c>
      <c r="AM3098">
        <v>585897</v>
      </c>
      <c r="AN3098">
        <v>354669</v>
      </c>
      <c r="AO3098">
        <v>288081</v>
      </c>
      <c r="AP3098">
        <v>452465</v>
      </c>
      <c r="AQ3098">
        <v>451220</v>
      </c>
    </row>
    <row r="3099" spans="1:43">
      <c r="A3099">
        <v>3098</v>
      </c>
      <c r="B3099" t="s">
        <v>6237</v>
      </c>
      <c r="C3099" t="s">
        <v>6238</v>
      </c>
      <c r="D3099">
        <v>1.44092E-3</v>
      </c>
      <c r="E3099">
        <v>5</v>
      </c>
      <c r="F3099">
        <v>5</v>
      </c>
      <c r="G3099">
        <v>0</v>
      </c>
      <c r="H3099">
        <v>90273.5</v>
      </c>
      <c r="I3099">
        <v>86110.9</v>
      </c>
      <c r="J3099">
        <v>77392.100000000006</v>
      </c>
      <c r="K3099">
        <v>88251.1</v>
      </c>
      <c r="L3099">
        <v>98454.2</v>
      </c>
      <c r="M3099">
        <v>94888.3</v>
      </c>
      <c r="N3099">
        <v>99475.5</v>
      </c>
      <c r="O3099">
        <v>109494</v>
      </c>
      <c r="P3099">
        <v>156183</v>
      </c>
      <c r="Q3099">
        <v>90336.2</v>
      </c>
      <c r="R3099">
        <v>86195.3</v>
      </c>
      <c r="S3099">
        <v>103591</v>
      </c>
      <c r="T3099">
        <v>97444.6</v>
      </c>
      <c r="U3099">
        <v>101777</v>
      </c>
      <c r="V3099">
        <v>135099</v>
      </c>
      <c r="W3099">
        <v>75280.600000000006</v>
      </c>
      <c r="X3099">
        <v>79836.800000000003</v>
      </c>
      <c r="Y3099">
        <v>108461</v>
      </c>
      <c r="Z3099">
        <v>112396</v>
      </c>
      <c r="AA3099">
        <v>151514</v>
      </c>
      <c r="AB3099">
        <v>141457</v>
      </c>
      <c r="AC3099">
        <v>118355</v>
      </c>
      <c r="AD3099">
        <v>124514</v>
      </c>
      <c r="AE3099">
        <v>142947</v>
      </c>
      <c r="AF3099">
        <v>104725</v>
      </c>
      <c r="AG3099">
        <v>168193</v>
      </c>
      <c r="AH3099">
        <v>177827</v>
      </c>
      <c r="AI3099">
        <v>87800.6</v>
      </c>
      <c r="AJ3099">
        <v>88966</v>
      </c>
      <c r="AK3099">
        <v>82217.399999999994</v>
      </c>
      <c r="AL3099">
        <v>99785.2</v>
      </c>
      <c r="AM3099">
        <v>155223</v>
      </c>
      <c r="AN3099">
        <v>70133.5</v>
      </c>
      <c r="AO3099">
        <v>63065.8</v>
      </c>
      <c r="AP3099">
        <v>90954.9</v>
      </c>
      <c r="AQ3099">
        <v>90213</v>
      </c>
    </row>
    <row r="3100" spans="1:43">
      <c r="A3100">
        <v>3099</v>
      </c>
      <c r="B3100" t="s">
        <v>6239</v>
      </c>
      <c r="C3100" t="s">
        <v>6240</v>
      </c>
      <c r="D3100">
        <v>2.4830700000000001E-2</v>
      </c>
      <c r="E3100">
        <v>1</v>
      </c>
      <c r="F3100">
        <v>1</v>
      </c>
      <c r="G3100">
        <v>0</v>
      </c>
      <c r="H3100">
        <v>20428</v>
      </c>
      <c r="I3100">
        <v>18151.3</v>
      </c>
      <c r="J3100" t="s">
        <v>44</v>
      </c>
      <c r="K3100" t="s">
        <v>44</v>
      </c>
      <c r="L3100">
        <v>8761.02</v>
      </c>
      <c r="M3100" t="s">
        <v>44</v>
      </c>
      <c r="N3100">
        <v>26182.5</v>
      </c>
      <c r="O3100">
        <v>44387.5</v>
      </c>
      <c r="P3100" t="s">
        <v>44</v>
      </c>
      <c r="Q3100" t="s">
        <v>44</v>
      </c>
      <c r="R3100">
        <v>8505.5300000000007</v>
      </c>
      <c r="S3100">
        <v>7742.21</v>
      </c>
      <c r="T3100">
        <v>33801.9</v>
      </c>
      <c r="U3100">
        <v>23971.9</v>
      </c>
      <c r="V3100">
        <v>24555.7</v>
      </c>
      <c r="W3100" t="s">
        <v>44</v>
      </c>
      <c r="X3100">
        <v>10810.6</v>
      </c>
      <c r="Y3100" t="s">
        <v>44</v>
      </c>
      <c r="Z3100">
        <v>33328.1</v>
      </c>
      <c r="AA3100">
        <v>66978.5</v>
      </c>
      <c r="AB3100">
        <v>35074.800000000003</v>
      </c>
      <c r="AC3100" t="s">
        <v>44</v>
      </c>
      <c r="AD3100">
        <v>6080.58</v>
      </c>
      <c r="AE3100" t="s">
        <v>44</v>
      </c>
      <c r="AF3100">
        <v>8232.26</v>
      </c>
      <c r="AG3100" t="s">
        <v>44</v>
      </c>
      <c r="AH3100" t="s">
        <v>44</v>
      </c>
      <c r="AI3100" t="s">
        <v>44</v>
      </c>
      <c r="AJ3100" t="s">
        <v>44</v>
      </c>
      <c r="AK3100">
        <v>3986.09</v>
      </c>
      <c r="AL3100">
        <v>34437</v>
      </c>
      <c r="AM3100">
        <v>72458.7</v>
      </c>
      <c r="AN3100">
        <v>42851.3</v>
      </c>
      <c r="AO3100" t="s">
        <v>44</v>
      </c>
      <c r="AP3100">
        <v>11421.5</v>
      </c>
      <c r="AQ3100">
        <v>12193.3</v>
      </c>
    </row>
    <row r="3101" spans="1:43">
      <c r="A3101">
        <v>3100</v>
      </c>
      <c r="B3101" t="s">
        <v>6241</v>
      </c>
      <c r="C3101" t="s">
        <v>6242</v>
      </c>
      <c r="D3101">
        <v>7.1633199999999997E-4</v>
      </c>
      <c r="E3101">
        <v>8</v>
      </c>
      <c r="F3101">
        <v>7</v>
      </c>
      <c r="G3101">
        <v>2</v>
      </c>
      <c r="H3101">
        <v>296180</v>
      </c>
      <c r="I3101">
        <v>262078</v>
      </c>
      <c r="J3101">
        <v>160159</v>
      </c>
      <c r="K3101">
        <v>348591</v>
      </c>
      <c r="L3101">
        <v>295835</v>
      </c>
      <c r="M3101">
        <v>199415</v>
      </c>
      <c r="N3101">
        <v>277619</v>
      </c>
      <c r="O3101">
        <v>306200</v>
      </c>
      <c r="P3101">
        <v>207321</v>
      </c>
      <c r="Q3101">
        <v>280609</v>
      </c>
      <c r="R3101">
        <v>245358</v>
      </c>
      <c r="S3101">
        <v>188314</v>
      </c>
      <c r="T3101">
        <v>307021</v>
      </c>
      <c r="U3101">
        <v>314166</v>
      </c>
      <c r="V3101">
        <v>200408</v>
      </c>
      <c r="W3101">
        <v>251537</v>
      </c>
      <c r="X3101">
        <v>198646</v>
      </c>
      <c r="Y3101">
        <v>105694</v>
      </c>
      <c r="Z3101">
        <v>544469</v>
      </c>
      <c r="AA3101">
        <v>535391</v>
      </c>
      <c r="AB3101">
        <v>513761</v>
      </c>
      <c r="AC3101">
        <v>461042</v>
      </c>
      <c r="AD3101">
        <v>407927</v>
      </c>
      <c r="AE3101">
        <v>340110</v>
      </c>
      <c r="AF3101">
        <v>342462</v>
      </c>
      <c r="AG3101">
        <v>389654</v>
      </c>
      <c r="AH3101">
        <v>330532</v>
      </c>
      <c r="AI3101">
        <v>419737</v>
      </c>
      <c r="AJ3101">
        <v>413008</v>
      </c>
      <c r="AK3101">
        <v>424600</v>
      </c>
      <c r="AL3101">
        <v>444854</v>
      </c>
      <c r="AM3101">
        <v>442635</v>
      </c>
      <c r="AN3101">
        <v>364915</v>
      </c>
      <c r="AO3101">
        <v>283152</v>
      </c>
      <c r="AP3101">
        <v>377361</v>
      </c>
      <c r="AQ3101">
        <v>218062</v>
      </c>
    </row>
    <row r="3102" spans="1:43">
      <c r="A3102">
        <v>3101</v>
      </c>
      <c r="B3102" t="s">
        <v>6243</v>
      </c>
      <c r="C3102" t="s">
        <v>6244</v>
      </c>
      <c r="D3102">
        <v>1.9275199999999999E-2</v>
      </c>
      <c r="E3102">
        <v>1</v>
      </c>
      <c r="F3102">
        <v>1</v>
      </c>
      <c r="G3102">
        <v>0</v>
      </c>
      <c r="H3102">
        <v>101628</v>
      </c>
      <c r="I3102">
        <v>142104</v>
      </c>
      <c r="J3102">
        <v>113212</v>
      </c>
      <c r="K3102">
        <v>80320.100000000006</v>
      </c>
      <c r="L3102">
        <v>28468.7</v>
      </c>
      <c r="M3102">
        <v>52690</v>
      </c>
      <c r="N3102">
        <v>107229</v>
      </c>
      <c r="O3102">
        <v>101808</v>
      </c>
      <c r="P3102">
        <v>119168</v>
      </c>
      <c r="Q3102">
        <v>15890.6</v>
      </c>
      <c r="R3102">
        <v>15552.4</v>
      </c>
      <c r="S3102" t="s">
        <v>44</v>
      </c>
      <c r="T3102">
        <v>121464</v>
      </c>
      <c r="U3102">
        <v>202919</v>
      </c>
      <c r="V3102">
        <v>125250</v>
      </c>
      <c r="W3102">
        <v>42483.4</v>
      </c>
      <c r="X3102">
        <v>29241.4</v>
      </c>
      <c r="Y3102">
        <v>50015.5</v>
      </c>
      <c r="Z3102">
        <v>103383</v>
      </c>
      <c r="AA3102" t="s">
        <v>44</v>
      </c>
      <c r="AB3102">
        <v>107326</v>
      </c>
      <c r="AC3102">
        <v>29870.2</v>
      </c>
      <c r="AD3102">
        <v>37360.699999999997</v>
      </c>
      <c r="AE3102">
        <v>65167.7</v>
      </c>
      <c r="AF3102">
        <v>62355.3</v>
      </c>
      <c r="AG3102">
        <v>70465</v>
      </c>
      <c r="AH3102">
        <v>68217.399999999994</v>
      </c>
      <c r="AI3102">
        <v>27126.9</v>
      </c>
      <c r="AJ3102">
        <v>11741.9</v>
      </c>
      <c r="AK3102" t="s">
        <v>44</v>
      </c>
      <c r="AL3102">
        <v>46541.2</v>
      </c>
      <c r="AM3102">
        <v>103393</v>
      </c>
      <c r="AN3102">
        <v>70265.899999999994</v>
      </c>
      <c r="AO3102" t="s">
        <v>44</v>
      </c>
      <c r="AP3102">
        <v>21783.8</v>
      </c>
      <c r="AQ3102">
        <v>10254.200000000001</v>
      </c>
    </row>
    <row r="3103" spans="1:43">
      <c r="A3103">
        <v>3102</v>
      </c>
      <c r="B3103" t="s">
        <v>6245</v>
      </c>
      <c r="C3103" t="s">
        <v>6246</v>
      </c>
      <c r="D3103">
        <v>7.1633199999999997E-4</v>
      </c>
      <c r="E3103">
        <v>7</v>
      </c>
      <c r="F3103">
        <v>7</v>
      </c>
      <c r="G3103">
        <v>0</v>
      </c>
      <c r="H3103">
        <v>3100210</v>
      </c>
      <c r="I3103">
        <v>2761100</v>
      </c>
      <c r="J3103">
        <v>2593110</v>
      </c>
      <c r="K3103">
        <v>3620170</v>
      </c>
      <c r="L3103">
        <v>3290430</v>
      </c>
      <c r="M3103">
        <v>3662010</v>
      </c>
      <c r="N3103">
        <v>2687460</v>
      </c>
      <c r="O3103">
        <v>2542870</v>
      </c>
      <c r="P3103">
        <v>2597280</v>
      </c>
      <c r="Q3103">
        <v>1307030</v>
      </c>
      <c r="R3103">
        <v>1383800</v>
      </c>
      <c r="S3103">
        <v>1469210</v>
      </c>
      <c r="T3103">
        <v>2523490</v>
      </c>
      <c r="U3103">
        <v>2605900</v>
      </c>
      <c r="V3103">
        <v>2550320</v>
      </c>
      <c r="W3103">
        <v>962600</v>
      </c>
      <c r="X3103">
        <v>932229</v>
      </c>
      <c r="Y3103">
        <v>812411</v>
      </c>
      <c r="Z3103">
        <v>4279800</v>
      </c>
      <c r="AA3103">
        <v>4446490</v>
      </c>
      <c r="AB3103">
        <v>4606320</v>
      </c>
      <c r="AC3103">
        <v>2891190</v>
      </c>
      <c r="AD3103">
        <v>2886000</v>
      </c>
      <c r="AE3103">
        <v>2933000</v>
      </c>
      <c r="AF3103">
        <v>1499440</v>
      </c>
      <c r="AG3103">
        <v>1590980</v>
      </c>
      <c r="AH3103">
        <v>1422490</v>
      </c>
      <c r="AI3103">
        <v>1704680</v>
      </c>
      <c r="AJ3103">
        <v>1732790</v>
      </c>
      <c r="AK3103">
        <v>1782980</v>
      </c>
      <c r="AL3103">
        <v>2327560</v>
      </c>
      <c r="AM3103">
        <v>3483870</v>
      </c>
      <c r="AN3103">
        <v>2329250</v>
      </c>
      <c r="AO3103">
        <v>1046620</v>
      </c>
      <c r="AP3103">
        <v>1297510</v>
      </c>
      <c r="AQ3103">
        <v>1339930</v>
      </c>
    </row>
    <row r="3104" spans="1:43">
      <c r="A3104">
        <v>3103</v>
      </c>
      <c r="B3104" t="s">
        <v>6247</v>
      </c>
      <c r="C3104" t="s">
        <v>6248</v>
      </c>
      <c r="D3104">
        <v>4.0458000000000001E-2</v>
      </c>
      <c r="E3104">
        <v>4</v>
      </c>
      <c r="F3104">
        <v>4</v>
      </c>
      <c r="G3104">
        <v>0</v>
      </c>
      <c r="H3104">
        <v>205277</v>
      </c>
      <c r="I3104">
        <v>201422</v>
      </c>
      <c r="J3104">
        <v>201083</v>
      </c>
      <c r="K3104">
        <v>155485</v>
      </c>
      <c r="L3104">
        <v>179606</v>
      </c>
      <c r="M3104">
        <v>164322</v>
      </c>
      <c r="N3104">
        <v>184571</v>
      </c>
      <c r="O3104">
        <v>200640</v>
      </c>
      <c r="P3104">
        <v>201213</v>
      </c>
      <c r="Q3104">
        <v>143958</v>
      </c>
      <c r="R3104">
        <v>141160</v>
      </c>
      <c r="S3104">
        <v>96085.3</v>
      </c>
      <c r="T3104">
        <v>241021</v>
      </c>
      <c r="U3104">
        <v>252890</v>
      </c>
      <c r="V3104">
        <v>261163</v>
      </c>
      <c r="W3104">
        <v>74106.2</v>
      </c>
      <c r="X3104">
        <v>40822.199999999997</v>
      </c>
      <c r="Y3104">
        <v>85399.2</v>
      </c>
      <c r="Z3104">
        <v>310002</v>
      </c>
      <c r="AA3104">
        <v>370692</v>
      </c>
      <c r="AB3104">
        <v>448992</v>
      </c>
      <c r="AC3104">
        <v>157167</v>
      </c>
      <c r="AD3104">
        <v>159658</v>
      </c>
      <c r="AE3104">
        <v>100714</v>
      </c>
      <c r="AF3104">
        <v>111053</v>
      </c>
      <c r="AG3104">
        <v>124616</v>
      </c>
      <c r="AH3104">
        <v>140312</v>
      </c>
      <c r="AI3104">
        <v>75846.899999999994</v>
      </c>
      <c r="AJ3104">
        <v>129892</v>
      </c>
      <c r="AK3104">
        <v>80089.399999999994</v>
      </c>
      <c r="AL3104">
        <v>230562</v>
      </c>
      <c r="AM3104">
        <v>307883</v>
      </c>
      <c r="AN3104">
        <v>222963</v>
      </c>
      <c r="AO3104">
        <v>120373</v>
      </c>
      <c r="AP3104">
        <v>162663</v>
      </c>
      <c r="AQ3104">
        <v>146147</v>
      </c>
    </row>
    <row r="3105" spans="1:43">
      <c r="A3105">
        <v>3104</v>
      </c>
      <c r="B3105" t="s">
        <v>6249</v>
      </c>
      <c r="C3105" t="s">
        <v>6250</v>
      </c>
      <c r="D3105">
        <v>1.14001E-2</v>
      </c>
      <c r="E3105">
        <v>7</v>
      </c>
      <c r="F3105">
        <v>7</v>
      </c>
      <c r="G3105">
        <v>0</v>
      </c>
      <c r="H3105">
        <v>223458</v>
      </c>
      <c r="I3105">
        <v>136889</v>
      </c>
      <c r="J3105">
        <v>175987</v>
      </c>
      <c r="K3105">
        <v>164786</v>
      </c>
      <c r="L3105">
        <v>174072</v>
      </c>
      <c r="M3105">
        <v>178413</v>
      </c>
      <c r="N3105">
        <v>306864</v>
      </c>
      <c r="O3105">
        <v>282397</v>
      </c>
      <c r="P3105">
        <v>234073</v>
      </c>
      <c r="Q3105">
        <v>190344</v>
      </c>
      <c r="R3105">
        <v>153559</v>
      </c>
      <c r="S3105">
        <v>225391</v>
      </c>
      <c r="T3105">
        <v>275997</v>
      </c>
      <c r="U3105">
        <v>329298</v>
      </c>
      <c r="V3105">
        <v>340548</v>
      </c>
      <c r="W3105">
        <v>86093.4</v>
      </c>
      <c r="X3105">
        <v>86199.1</v>
      </c>
      <c r="Y3105">
        <v>146152</v>
      </c>
      <c r="Z3105">
        <v>228227</v>
      </c>
      <c r="AA3105">
        <v>189447</v>
      </c>
      <c r="AB3105">
        <v>246473</v>
      </c>
      <c r="AC3105">
        <v>157159</v>
      </c>
      <c r="AD3105">
        <v>136474</v>
      </c>
      <c r="AE3105">
        <v>111651</v>
      </c>
      <c r="AF3105">
        <v>139508</v>
      </c>
      <c r="AG3105">
        <v>208393</v>
      </c>
      <c r="AH3105">
        <v>49259.8</v>
      </c>
      <c r="AI3105">
        <v>126311</v>
      </c>
      <c r="AJ3105">
        <v>119728</v>
      </c>
      <c r="AK3105">
        <v>125946</v>
      </c>
      <c r="AL3105">
        <v>144827</v>
      </c>
      <c r="AM3105">
        <v>106838</v>
      </c>
      <c r="AN3105">
        <v>61599.1</v>
      </c>
      <c r="AO3105">
        <v>63960.9</v>
      </c>
      <c r="AP3105">
        <v>53810.6</v>
      </c>
      <c r="AQ3105">
        <v>56874.400000000001</v>
      </c>
    </row>
    <row r="3106" spans="1:43">
      <c r="A3106">
        <v>3105</v>
      </c>
      <c r="B3106" t="s">
        <v>6251</v>
      </c>
      <c r="C3106" t="s">
        <v>6252</v>
      </c>
      <c r="D3106">
        <v>3.4047000000000001E-2</v>
      </c>
      <c r="E3106">
        <v>2</v>
      </c>
      <c r="F3106">
        <v>2</v>
      </c>
      <c r="G3106">
        <v>0</v>
      </c>
      <c r="H3106">
        <v>17162.8</v>
      </c>
      <c r="I3106">
        <v>7854.21</v>
      </c>
      <c r="J3106">
        <v>19331</v>
      </c>
      <c r="K3106">
        <v>4217.22</v>
      </c>
      <c r="L3106" t="s">
        <v>44</v>
      </c>
      <c r="M3106">
        <v>9821.11</v>
      </c>
      <c r="N3106">
        <v>26935</v>
      </c>
      <c r="O3106">
        <v>29607.9</v>
      </c>
      <c r="P3106">
        <v>28444.5</v>
      </c>
      <c r="Q3106">
        <v>48134</v>
      </c>
      <c r="R3106">
        <v>33805.5</v>
      </c>
      <c r="S3106">
        <v>12259.7</v>
      </c>
      <c r="T3106">
        <v>35290.5</v>
      </c>
      <c r="U3106">
        <v>41092.699999999997</v>
      </c>
      <c r="V3106">
        <v>41710.5</v>
      </c>
      <c r="W3106">
        <v>13769.7</v>
      </c>
      <c r="X3106">
        <v>35651</v>
      </c>
      <c r="Y3106">
        <v>11934.5</v>
      </c>
      <c r="Z3106">
        <v>47444.4</v>
      </c>
      <c r="AA3106">
        <v>59577.1</v>
      </c>
      <c r="AB3106">
        <v>35438.9</v>
      </c>
      <c r="AC3106">
        <v>19382.599999999999</v>
      </c>
      <c r="AD3106" t="s">
        <v>44</v>
      </c>
      <c r="AE3106">
        <v>4273.0600000000004</v>
      </c>
      <c r="AF3106">
        <v>25081.4</v>
      </c>
      <c r="AG3106">
        <v>14589.3</v>
      </c>
      <c r="AH3106">
        <v>38384.5</v>
      </c>
      <c r="AI3106" t="s">
        <v>44</v>
      </c>
      <c r="AJ3106">
        <v>11241.5</v>
      </c>
      <c r="AK3106">
        <v>6765.56</v>
      </c>
      <c r="AL3106">
        <v>9149.99</v>
      </c>
      <c r="AM3106">
        <v>13944.9</v>
      </c>
      <c r="AN3106">
        <v>6583.2</v>
      </c>
      <c r="AO3106" t="s">
        <v>44</v>
      </c>
      <c r="AP3106" t="s">
        <v>44</v>
      </c>
      <c r="AQ3106" t="s">
        <v>44</v>
      </c>
    </row>
    <row r="3107" spans="1:43">
      <c r="A3107">
        <v>3106</v>
      </c>
      <c r="B3107" t="s">
        <v>6253</v>
      </c>
      <c r="C3107" t="s">
        <v>6254</v>
      </c>
      <c r="D3107">
        <v>1.0476699999999999E-3</v>
      </c>
      <c r="E3107">
        <v>5</v>
      </c>
      <c r="F3107">
        <v>5</v>
      </c>
      <c r="G3107">
        <v>0</v>
      </c>
      <c r="H3107">
        <v>127098</v>
      </c>
      <c r="I3107">
        <v>122966</v>
      </c>
      <c r="J3107">
        <v>83501.8</v>
      </c>
      <c r="K3107">
        <v>201726</v>
      </c>
      <c r="L3107">
        <v>191528</v>
      </c>
      <c r="M3107">
        <v>210961</v>
      </c>
      <c r="N3107">
        <v>232963</v>
      </c>
      <c r="O3107">
        <v>216049</v>
      </c>
      <c r="P3107">
        <v>307849</v>
      </c>
      <c r="Q3107">
        <v>178763</v>
      </c>
      <c r="R3107">
        <v>153950</v>
      </c>
      <c r="S3107">
        <v>209350</v>
      </c>
      <c r="T3107">
        <v>139103</v>
      </c>
      <c r="U3107">
        <v>181998</v>
      </c>
      <c r="V3107">
        <v>169690</v>
      </c>
      <c r="W3107">
        <v>129150</v>
      </c>
      <c r="X3107">
        <v>101020</v>
      </c>
      <c r="Y3107">
        <v>124929</v>
      </c>
      <c r="Z3107">
        <v>346774</v>
      </c>
      <c r="AA3107">
        <v>304354</v>
      </c>
      <c r="AB3107">
        <v>362977</v>
      </c>
      <c r="AC3107">
        <v>309159</v>
      </c>
      <c r="AD3107">
        <v>260164</v>
      </c>
      <c r="AE3107">
        <v>217646</v>
      </c>
      <c r="AF3107">
        <v>205359</v>
      </c>
      <c r="AG3107">
        <v>295548</v>
      </c>
      <c r="AH3107">
        <v>256493</v>
      </c>
      <c r="AI3107">
        <v>258624</v>
      </c>
      <c r="AJ3107">
        <v>261240</v>
      </c>
      <c r="AK3107">
        <v>335910</v>
      </c>
      <c r="AL3107">
        <v>185812</v>
      </c>
      <c r="AM3107">
        <v>230463</v>
      </c>
      <c r="AN3107">
        <v>127060</v>
      </c>
      <c r="AO3107">
        <v>185597</v>
      </c>
      <c r="AP3107">
        <v>287057</v>
      </c>
      <c r="AQ3107">
        <v>293049</v>
      </c>
    </row>
    <row r="3108" spans="1:43">
      <c r="A3108">
        <v>3107</v>
      </c>
      <c r="B3108" t="s">
        <v>6255</v>
      </c>
      <c r="C3108" t="s">
        <v>6256</v>
      </c>
      <c r="D3108">
        <v>1.6004899999999999E-2</v>
      </c>
      <c r="E3108">
        <v>4</v>
      </c>
      <c r="F3108">
        <v>4</v>
      </c>
      <c r="G3108">
        <v>0</v>
      </c>
      <c r="H3108">
        <v>39212.800000000003</v>
      </c>
      <c r="I3108">
        <v>17273.599999999999</v>
      </c>
      <c r="J3108">
        <v>71331.3</v>
      </c>
      <c r="K3108" t="s">
        <v>44</v>
      </c>
      <c r="L3108" t="s">
        <v>44</v>
      </c>
      <c r="M3108" t="s">
        <v>44</v>
      </c>
      <c r="N3108" t="s">
        <v>44</v>
      </c>
      <c r="O3108" t="s">
        <v>44</v>
      </c>
      <c r="P3108">
        <v>38993.1</v>
      </c>
      <c r="Q3108" t="s">
        <v>44</v>
      </c>
      <c r="R3108" t="s">
        <v>44</v>
      </c>
      <c r="S3108" t="s">
        <v>44</v>
      </c>
      <c r="T3108">
        <v>59408.4</v>
      </c>
      <c r="U3108">
        <v>57847.7</v>
      </c>
      <c r="V3108">
        <v>88925.4</v>
      </c>
      <c r="W3108" t="s">
        <v>44</v>
      </c>
      <c r="X3108">
        <v>12294.9</v>
      </c>
      <c r="Y3108">
        <v>24724.5</v>
      </c>
      <c r="Z3108">
        <v>56780.4</v>
      </c>
      <c r="AA3108">
        <v>75055.899999999994</v>
      </c>
      <c r="AB3108">
        <v>98760.3</v>
      </c>
      <c r="AC3108">
        <v>17973.5</v>
      </c>
      <c r="AD3108" t="s">
        <v>44</v>
      </c>
      <c r="AE3108">
        <v>59319.4</v>
      </c>
      <c r="AF3108" t="s">
        <v>44</v>
      </c>
      <c r="AG3108">
        <v>17797.5</v>
      </c>
      <c r="AH3108">
        <v>13389.7</v>
      </c>
      <c r="AI3108" t="s">
        <v>44</v>
      </c>
      <c r="AJ3108" t="s">
        <v>44</v>
      </c>
      <c r="AK3108" t="s">
        <v>44</v>
      </c>
      <c r="AL3108">
        <v>75340.7</v>
      </c>
      <c r="AM3108">
        <v>91567.6</v>
      </c>
      <c r="AN3108">
        <v>93341.3</v>
      </c>
      <c r="AO3108" t="s">
        <v>44</v>
      </c>
      <c r="AP3108">
        <v>54984.5</v>
      </c>
      <c r="AQ3108">
        <v>42646.9</v>
      </c>
    </row>
    <row r="3109" spans="1:43">
      <c r="A3109">
        <v>3108</v>
      </c>
      <c r="B3109" t="s">
        <v>6257</v>
      </c>
      <c r="C3109" t="s">
        <v>6258</v>
      </c>
      <c r="D3109">
        <v>2.0769200000000002E-2</v>
      </c>
      <c r="E3109">
        <v>1</v>
      </c>
      <c r="F3109">
        <v>1</v>
      </c>
      <c r="G3109">
        <v>0</v>
      </c>
      <c r="H3109">
        <v>87381</v>
      </c>
      <c r="I3109" t="s">
        <v>44</v>
      </c>
      <c r="J3109">
        <v>71268.600000000006</v>
      </c>
      <c r="K3109">
        <v>21199.7</v>
      </c>
      <c r="L3109">
        <v>79914</v>
      </c>
      <c r="M3109">
        <v>49037.3</v>
      </c>
      <c r="N3109">
        <v>73994</v>
      </c>
      <c r="O3109">
        <v>86649.9</v>
      </c>
      <c r="P3109">
        <v>130351</v>
      </c>
      <c r="Q3109">
        <v>52969.9</v>
      </c>
      <c r="R3109">
        <v>77346.899999999994</v>
      </c>
      <c r="S3109">
        <v>52611.6</v>
      </c>
      <c r="T3109">
        <v>83400.600000000006</v>
      </c>
      <c r="U3109">
        <v>121798</v>
      </c>
      <c r="V3109">
        <v>134566</v>
      </c>
      <c r="W3109">
        <v>59708.3</v>
      </c>
      <c r="X3109">
        <v>66988.7</v>
      </c>
      <c r="Y3109">
        <v>58691.4</v>
      </c>
      <c r="Z3109">
        <v>64453.1</v>
      </c>
      <c r="AA3109">
        <v>117713</v>
      </c>
      <c r="AB3109">
        <v>150243</v>
      </c>
      <c r="AC3109">
        <v>71596.399999999994</v>
      </c>
      <c r="AD3109">
        <v>74449.399999999994</v>
      </c>
      <c r="AE3109">
        <v>121074</v>
      </c>
      <c r="AF3109">
        <v>105460</v>
      </c>
      <c r="AG3109">
        <v>81280</v>
      </c>
      <c r="AH3109">
        <v>58418.8</v>
      </c>
      <c r="AI3109">
        <v>56818.1</v>
      </c>
      <c r="AJ3109">
        <v>83079</v>
      </c>
      <c r="AK3109">
        <v>43753.1</v>
      </c>
      <c r="AL3109">
        <v>81707.5</v>
      </c>
      <c r="AM3109" t="s">
        <v>44</v>
      </c>
      <c r="AN3109">
        <v>82738</v>
      </c>
      <c r="AO3109">
        <v>17892.5</v>
      </c>
      <c r="AP3109">
        <v>32915.599999999999</v>
      </c>
      <c r="AQ3109">
        <v>50078.5</v>
      </c>
    </row>
    <row r="3110" spans="1:43">
      <c r="A3110">
        <v>3109</v>
      </c>
      <c r="B3110" t="s">
        <v>6259</v>
      </c>
      <c r="C3110" t="s">
        <v>6260</v>
      </c>
      <c r="D3110">
        <v>2.48425E-2</v>
      </c>
      <c r="E3110">
        <v>3</v>
      </c>
      <c r="F3110">
        <v>3</v>
      </c>
      <c r="G3110">
        <v>0</v>
      </c>
      <c r="H3110">
        <v>36722.5</v>
      </c>
      <c r="I3110">
        <v>26214.9</v>
      </c>
      <c r="J3110">
        <v>46468.9</v>
      </c>
      <c r="K3110">
        <v>30564.5</v>
      </c>
      <c r="L3110" t="s">
        <v>44</v>
      </c>
      <c r="M3110" t="s">
        <v>44</v>
      </c>
      <c r="N3110">
        <v>23791.3</v>
      </c>
      <c r="O3110">
        <v>88965.8</v>
      </c>
      <c r="P3110">
        <v>35532.9</v>
      </c>
      <c r="Q3110" t="s">
        <v>44</v>
      </c>
      <c r="R3110">
        <v>6784.14</v>
      </c>
      <c r="S3110">
        <v>36690.800000000003</v>
      </c>
      <c r="T3110">
        <v>81630.5</v>
      </c>
      <c r="U3110">
        <v>79522.100000000006</v>
      </c>
      <c r="V3110">
        <v>118071</v>
      </c>
      <c r="W3110" t="s">
        <v>44</v>
      </c>
      <c r="X3110" t="s">
        <v>44</v>
      </c>
      <c r="Y3110">
        <v>13379.2</v>
      </c>
      <c r="Z3110">
        <v>162493</v>
      </c>
      <c r="AA3110">
        <v>170550</v>
      </c>
      <c r="AB3110">
        <v>212600</v>
      </c>
      <c r="AC3110">
        <v>60021.2</v>
      </c>
      <c r="AD3110">
        <v>72744.800000000003</v>
      </c>
      <c r="AE3110">
        <v>113349</v>
      </c>
      <c r="AF3110">
        <v>37312.199999999997</v>
      </c>
      <c r="AG3110">
        <v>58921.2</v>
      </c>
      <c r="AH3110">
        <v>102519</v>
      </c>
      <c r="AI3110">
        <v>58601.8</v>
      </c>
      <c r="AJ3110">
        <v>29509.200000000001</v>
      </c>
      <c r="AK3110" t="s">
        <v>44</v>
      </c>
      <c r="AL3110">
        <v>65767.5</v>
      </c>
      <c r="AM3110">
        <v>115027</v>
      </c>
      <c r="AN3110">
        <v>67555.100000000006</v>
      </c>
      <c r="AO3110">
        <v>13838.8</v>
      </c>
      <c r="AP3110">
        <v>51497.3</v>
      </c>
      <c r="AQ3110" t="s">
        <v>44</v>
      </c>
    </row>
    <row r="3111" spans="1:43">
      <c r="A3111">
        <v>3110</v>
      </c>
      <c r="B3111" t="s">
        <v>6261</v>
      </c>
      <c r="C3111" t="s">
        <v>6262</v>
      </c>
      <c r="D3111">
        <v>4.4174100000000001E-2</v>
      </c>
      <c r="E3111">
        <v>3</v>
      </c>
      <c r="F3111">
        <v>3</v>
      </c>
      <c r="G3111">
        <v>0</v>
      </c>
      <c r="H3111">
        <v>101375</v>
      </c>
      <c r="I3111">
        <v>132107</v>
      </c>
      <c r="J3111">
        <v>76641.100000000006</v>
      </c>
      <c r="K3111">
        <v>145748</v>
      </c>
      <c r="L3111">
        <v>87820.1</v>
      </c>
      <c r="M3111">
        <v>133136</v>
      </c>
      <c r="N3111">
        <v>146001</v>
      </c>
      <c r="O3111">
        <v>137757</v>
      </c>
      <c r="P3111">
        <v>126839</v>
      </c>
      <c r="Q3111">
        <v>275606</v>
      </c>
      <c r="R3111" t="s">
        <v>44</v>
      </c>
      <c r="S3111">
        <v>14945.6</v>
      </c>
      <c r="T3111">
        <v>100520</v>
      </c>
      <c r="U3111">
        <v>152826</v>
      </c>
      <c r="V3111">
        <v>111271</v>
      </c>
      <c r="W3111">
        <v>21813.4</v>
      </c>
      <c r="X3111">
        <v>42019.7</v>
      </c>
      <c r="Y3111">
        <v>49667.4</v>
      </c>
      <c r="Z3111">
        <v>212631</v>
      </c>
      <c r="AA3111">
        <v>149517</v>
      </c>
      <c r="AB3111">
        <v>184367</v>
      </c>
      <c r="AC3111">
        <v>118134</v>
      </c>
      <c r="AD3111">
        <v>113299</v>
      </c>
      <c r="AE3111">
        <v>119129</v>
      </c>
      <c r="AF3111">
        <v>20273.3</v>
      </c>
      <c r="AG3111">
        <v>82600.7</v>
      </c>
      <c r="AH3111">
        <v>88090.1</v>
      </c>
      <c r="AI3111">
        <v>64089.3</v>
      </c>
      <c r="AJ3111">
        <v>49956.6</v>
      </c>
      <c r="AK3111">
        <v>103527</v>
      </c>
      <c r="AL3111">
        <v>72322.399999999994</v>
      </c>
      <c r="AM3111">
        <v>159353</v>
      </c>
      <c r="AN3111">
        <v>97593.2</v>
      </c>
      <c r="AO3111">
        <v>23190.400000000001</v>
      </c>
      <c r="AP3111">
        <v>39965.599999999999</v>
      </c>
      <c r="AQ3111">
        <v>61536.9</v>
      </c>
    </row>
    <row r="3112" spans="1:43">
      <c r="A3112">
        <v>3111</v>
      </c>
      <c r="B3112" t="s">
        <v>6263</v>
      </c>
      <c r="C3112" t="s">
        <v>6264</v>
      </c>
      <c r="D3112">
        <v>6.0185200000000001E-2</v>
      </c>
      <c r="E3112">
        <v>5</v>
      </c>
      <c r="F3112">
        <v>5</v>
      </c>
      <c r="G3112">
        <v>0</v>
      </c>
      <c r="H3112">
        <v>218634</v>
      </c>
      <c r="I3112">
        <v>171487</v>
      </c>
      <c r="J3112">
        <v>204782</v>
      </c>
      <c r="K3112">
        <v>195630</v>
      </c>
      <c r="L3112">
        <v>162418</v>
      </c>
      <c r="M3112">
        <v>174656</v>
      </c>
      <c r="N3112">
        <v>235278</v>
      </c>
      <c r="O3112">
        <v>217689</v>
      </c>
      <c r="P3112">
        <v>276725</v>
      </c>
      <c r="Q3112">
        <v>124163</v>
      </c>
      <c r="R3112">
        <v>164856</v>
      </c>
      <c r="S3112">
        <v>202122</v>
      </c>
      <c r="T3112">
        <v>185593</v>
      </c>
      <c r="U3112">
        <v>273453</v>
      </c>
      <c r="V3112">
        <v>241647</v>
      </c>
      <c r="W3112">
        <v>84657</v>
      </c>
      <c r="X3112">
        <v>65675.600000000006</v>
      </c>
      <c r="Y3112">
        <v>115070</v>
      </c>
      <c r="Z3112">
        <v>194665</v>
      </c>
      <c r="AA3112">
        <v>194184</v>
      </c>
      <c r="AB3112">
        <v>226368</v>
      </c>
      <c r="AC3112">
        <v>156033</v>
      </c>
      <c r="AD3112">
        <v>127785</v>
      </c>
      <c r="AE3112">
        <v>138944</v>
      </c>
      <c r="AF3112">
        <v>41488.5</v>
      </c>
      <c r="AG3112">
        <v>95288.9</v>
      </c>
      <c r="AH3112">
        <v>82817.7</v>
      </c>
      <c r="AI3112" t="s">
        <v>44</v>
      </c>
      <c r="AJ3112">
        <v>83563.5</v>
      </c>
      <c r="AK3112">
        <v>44829</v>
      </c>
      <c r="AL3112">
        <v>118251</v>
      </c>
      <c r="AM3112">
        <v>202858</v>
      </c>
      <c r="AN3112">
        <v>155990</v>
      </c>
      <c r="AO3112">
        <v>66246.399999999994</v>
      </c>
      <c r="AP3112">
        <v>55130.400000000001</v>
      </c>
      <c r="AQ3112">
        <v>91547.1</v>
      </c>
    </row>
    <row r="3113" spans="1:43">
      <c r="A3113">
        <v>3112</v>
      </c>
      <c r="B3113" t="s">
        <v>6265</v>
      </c>
      <c r="C3113" t="s">
        <v>6266</v>
      </c>
      <c r="D3113">
        <v>2.1688800000000001E-2</v>
      </c>
      <c r="E3113">
        <v>1</v>
      </c>
      <c r="F3113">
        <v>1</v>
      </c>
      <c r="G3113">
        <v>0</v>
      </c>
      <c r="H3113">
        <v>98242.8</v>
      </c>
      <c r="I3113">
        <v>84063.8</v>
      </c>
      <c r="J3113">
        <v>132449</v>
      </c>
      <c r="K3113">
        <v>81696.800000000003</v>
      </c>
      <c r="L3113" t="s">
        <v>44</v>
      </c>
      <c r="M3113">
        <v>55978.2</v>
      </c>
      <c r="N3113">
        <v>190936</v>
      </c>
      <c r="O3113" t="s">
        <v>44</v>
      </c>
      <c r="P3113">
        <v>218902</v>
      </c>
      <c r="Q3113" t="s">
        <v>44</v>
      </c>
      <c r="R3113" t="s">
        <v>44</v>
      </c>
      <c r="S3113" t="s">
        <v>44</v>
      </c>
      <c r="T3113">
        <v>82964.5</v>
      </c>
      <c r="U3113">
        <v>106699</v>
      </c>
      <c r="V3113">
        <v>83840</v>
      </c>
      <c r="W3113" t="s">
        <v>44</v>
      </c>
      <c r="X3113">
        <v>128500</v>
      </c>
      <c r="Y3113">
        <v>105828</v>
      </c>
      <c r="Z3113">
        <v>207373</v>
      </c>
      <c r="AA3113">
        <v>199945</v>
      </c>
      <c r="AB3113">
        <v>234909</v>
      </c>
      <c r="AC3113">
        <v>85044.6</v>
      </c>
      <c r="AD3113">
        <v>113525</v>
      </c>
      <c r="AE3113">
        <v>347549</v>
      </c>
      <c r="AF3113">
        <v>245890</v>
      </c>
      <c r="AG3113" t="s">
        <v>44</v>
      </c>
      <c r="AH3113">
        <v>64938.7</v>
      </c>
      <c r="AI3113">
        <v>54097.599999999999</v>
      </c>
      <c r="AJ3113">
        <v>58402</v>
      </c>
      <c r="AK3113">
        <v>63678.7</v>
      </c>
      <c r="AL3113">
        <v>89484.9</v>
      </c>
      <c r="AM3113">
        <v>140242</v>
      </c>
      <c r="AN3113">
        <v>175107</v>
      </c>
      <c r="AO3113">
        <v>16052.1</v>
      </c>
      <c r="AP3113">
        <v>40453.5</v>
      </c>
      <c r="AQ3113">
        <v>38114.5</v>
      </c>
    </row>
    <row r="3114" spans="1:43">
      <c r="A3114">
        <v>3113</v>
      </c>
      <c r="B3114" t="s">
        <v>6267</v>
      </c>
      <c r="C3114" t="s">
        <v>6268</v>
      </c>
      <c r="D3114">
        <v>7.1633199999999997E-4</v>
      </c>
      <c r="E3114">
        <v>13</v>
      </c>
      <c r="F3114">
        <v>13</v>
      </c>
      <c r="G3114">
        <v>0</v>
      </c>
      <c r="H3114">
        <v>513367</v>
      </c>
      <c r="I3114">
        <v>456480</v>
      </c>
      <c r="J3114">
        <v>497658</v>
      </c>
      <c r="K3114">
        <v>394937</v>
      </c>
      <c r="L3114">
        <v>381921</v>
      </c>
      <c r="M3114">
        <v>425833</v>
      </c>
      <c r="N3114">
        <v>587775</v>
      </c>
      <c r="O3114">
        <v>617555</v>
      </c>
      <c r="P3114">
        <v>633750</v>
      </c>
      <c r="Q3114">
        <v>311964</v>
      </c>
      <c r="R3114">
        <v>275139</v>
      </c>
      <c r="S3114">
        <v>365472</v>
      </c>
      <c r="T3114">
        <v>592123</v>
      </c>
      <c r="U3114">
        <v>640224</v>
      </c>
      <c r="V3114">
        <v>648468</v>
      </c>
      <c r="W3114">
        <v>242024</v>
      </c>
      <c r="X3114">
        <v>246496</v>
      </c>
      <c r="Y3114">
        <v>230432</v>
      </c>
      <c r="Z3114">
        <v>841123</v>
      </c>
      <c r="AA3114">
        <v>869310</v>
      </c>
      <c r="AB3114">
        <v>924734</v>
      </c>
      <c r="AC3114">
        <v>417027</v>
      </c>
      <c r="AD3114">
        <v>383541</v>
      </c>
      <c r="AE3114">
        <v>398354</v>
      </c>
      <c r="AF3114">
        <v>379321</v>
      </c>
      <c r="AG3114">
        <v>373605</v>
      </c>
      <c r="AH3114">
        <v>474440</v>
      </c>
      <c r="AI3114">
        <v>286339</v>
      </c>
      <c r="AJ3114">
        <v>306185</v>
      </c>
      <c r="AK3114">
        <v>292503</v>
      </c>
      <c r="AL3114">
        <v>581888</v>
      </c>
      <c r="AM3114">
        <v>828392</v>
      </c>
      <c r="AN3114">
        <v>562742</v>
      </c>
      <c r="AO3114">
        <v>357452</v>
      </c>
      <c r="AP3114">
        <v>464707</v>
      </c>
      <c r="AQ3114">
        <v>435123</v>
      </c>
    </row>
    <row r="3115" spans="1:43">
      <c r="A3115">
        <v>3114</v>
      </c>
      <c r="B3115" t="s">
        <v>6269</v>
      </c>
      <c r="C3115" t="s">
        <v>6270</v>
      </c>
      <c r="D3115">
        <v>3.6033099999999998E-2</v>
      </c>
      <c r="E3115">
        <v>4</v>
      </c>
      <c r="F3115">
        <v>3</v>
      </c>
      <c r="G3115">
        <v>1</v>
      </c>
      <c r="H3115">
        <v>140027</v>
      </c>
      <c r="I3115">
        <v>34927.5</v>
      </c>
      <c r="J3115" t="s">
        <v>44</v>
      </c>
      <c r="K3115">
        <v>43364.4</v>
      </c>
      <c r="L3115">
        <v>25723.4</v>
      </c>
      <c r="M3115">
        <v>68503.7</v>
      </c>
      <c r="N3115">
        <v>51032.800000000003</v>
      </c>
      <c r="O3115" t="s">
        <v>44</v>
      </c>
      <c r="P3115">
        <v>32039.9</v>
      </c>
      <c r="Q3115" t="s">
        <v>44</v>
      </c>
      <c r="R3115">
        <v>33453.5</v>
      </c>
      <c r="S3115">
        <v>27411.1</v>
      </c>
      <c r="T3115">
        <v>42837.5</v>
      </c>
      <c r="U3115">
        <v>39190.6</v>
      </c>
      <c r="V3115">
        <v>64184.7</v>
      </c>
      <c r="W3115" t="s">
        <v>44</v>
      </c>
      <c r="X3115">
        <v>22512.6</v>
      </c>
      <c r="Y3115">
        <v>37112.6</v>
      </c>
      <c r="Z3115">
        <v>421654</v>
      </c>
      <c r="AA3115">
        <v>396629</v>
      </c>
      <c r="AB3115">
        <v>450554</v>
      </c>
      <c r="AC3115">
        <v>288943</v>
      </c>
      <c r="AD3115">
        <v>251770</v>
      </c>
      <c r="AE3115">
        <v>198206</v>
      </c>
      <c r="AF3115">
        <v>208684</v>
      </c>
      <c r="AG3115">
        <v>124413</v>
      </c>
      <c r="AH3115">
        <v>252787</v>
      </c>
      <c r="AI3115">
        <v>171330</v>
      </c>
      <c r="AJ3115">
        <v>125081</v>
      </c>
      <c r="AK3115">
        <v>123163</v>
      </c>
      <c r="AL3115">
        <v>134860</v>
      </c>
      <c r="AM3115">
        <v>244183</v>
      </c>
      <c r="AN3115">
        <v>191603</v>
      </c>
      <c r="AO3115">
        <v>34722.699999999997</v>
      </c>
      <c r="AP3115">
        <v>76393.7</v>
      </c>
      <c r="AQ3115">
        <v>117008</v>
      </c>
    </row>
    <row r="3116" spans="1:43">
      <c r="A3116">
        <v>3115</v>
      </c>
      <c r="B3116" t="s">
        <v>6271</v>
      </c>
      <c r="C3116" t="s">
        <v>6272</v>
      </c>
      <c r="D3116">
        <v>7.1633199999999997E-4</v>
      </c>
      <c r="E3116">
        <v>7</v>
      </c>
      <c r="F3116">
        <v>7</v>
      </c>
      <c r="G3116">
        <v>0</v>
      </c>
      <c r="H3116">
        <v>640293</v>
      </c>
      <c r="I3116">
        <v>498655</v>
      </c>
      <c r="J3116">
        <v>373400</v>
      </c>
      <c r="K3116">
        <v>1328940</v>
      </c>
      <c r="L3116">
        <v>1068270</v>
      </c>
      <c r="M3116">
        <v>1169130</v>
      </c>
      <c r="N3116">
        <v>1169380</v>
      </c>
      <c r="O3116">
        <v>1146000</v>
      </c>
      <c r="P3116">
        <v>1074520</v>
      </c>
      <c r="Q3116">
        <v>940176</v>
      </c>
      <c r="R3116">
        <v>779562</v>
      </c>
      <c r="S3116">
        <v>895805</v>
      </c>
      <c r="T3116">
        <v>942864</v>
      </c>
      <c r="U3116">
        <v>1115270</v>
      </c>
      <c r="V3116">
        <v>1124580</v>
      </c>
      <c r="W3116">
        <v>653386</v>
      </c>
      <c r="X3116">
        <v>719944</v>
      </c>
      <c r="Y3116">
        <v>645865</v>
      </c>
      <c r="Z3116">
        <v>2208080</v>
      </c>
      <c r="AA3116">
        <v>2197220</v>
      </c>
      <c r="AB3116">
        <v>2250830</v>
      </c>
      <c r="AC3116">
        <v>2343470</v>
      </c>
      <c r="AD3116">
        <v>1830520</v>
      </c>
      <c r="AE3116">
        <v>1779330</v>
      </c>
      <c r="AF3116">
        <v>1375130</v>
      </c>
      <c r="AG3116">
        <v>834285</v>
      </c>
      <c r="AH3116">
        <v>817261</v>
      </c>
      <c r="AI3116">
        <v>1701640</v>
      </c>
      <c r="AJ3116">
        <v>1678300</v>
      </c>
      <c r="AK3116">
        <v>1918050</v>
      </c>
      <c r="AL3116">
        <v>1002100</v>
      </c>
      <c r="AM3116">
        <v>1238780</v>
      </c>
      <c r="AN3116">
        <v>1044860</v>
      </c>
      <c r="AO3116">
        <v>676777</v>
      </c>
      <c r="AP3116">
        <v>963538</v>
      </c>
      <c r="AQ3116">
        <v>901218</v>
      </c>
    </row>
    <row r="3117" spans="1:43">
      <c r="A3117">
        <v>3116</v>
      </c>
      <c r="B3117" t="s">
        <v>6273</v>
      </c>
      <c r="C3117" t="s">
        <v>6274</v>
      </c>
      <c r="D3117">
        <v>4.8700199999999999E-2</v>
      </c>
      <c r="E3117">
        <v>2</v>
      </c>
      <c r="F3117">
        <v>2</v>
      </c>
      <c r="G3117">
        <v>0</v>
      </c>
      <c r="H3117">
        <v>16283.9</v>
      </c>
      <c r="I3117">
        <v>30614.5</v>
      </c>
      <c r="J3117">
        <v>30122.1</v>
      </c>
      <c r="K3117">
        <v>20360.099999999999</v>
      </c>
      <c r="L3117">
        <v>33032.300000000003</v>
      </c>
      <c r="M3117" t="s">
        <v>44</v>
      </c>
      <c r="N3117">
        <v>43646.400000000001</v>
      </c>
      <c r="O3117">
        <v>25473.599999999999</v>
      </c>
      <c r="P3117">
        <v>27695.5</v>
      </c>
      <c r="Q3117" t="s">
        <v>44</v>
      </c>
      <c r="R3117">
        <v>13941.1</v>
      </c>
      <c r="S3117" t="s">
        <v>44</v>
      </c>
      <c r="T3117">
        <v>22714.799999999999</v>
      </c>
      <c r="U3117">
        <v>42635.8</v>
      </c>
      <c r="V3117">
        <v>44557.3</v>
      </c>
      <c r="W3117">
        <v>7570.08</v>
      </c>
      <c r="X3117">
        <v>9109.3700000000008</v>
      </c>
      <c r="Y3117">
        <v>14904.8</v>
      </c>
      <c r="Z3117">
        <v>59155.5</v>
      </c>
      <c r="AA3117">
        <v>52089.3</v>
      </c>
      <c r="AB3117">
        <v>47911.199999999997</v>
      </c>
      <c r="AC3117" t="s">
        <v>44</v>
      </c>
      <c r="AD3117" t="s">
        <v>44</v>
      </c>
      <c r="AE3117">
        <v>18959.5</v>
      </c>
      <c r="AF3117">
        <v>13979.2</v>
      </c>
      <c r="AG3117">
        <v>13108.8</v>
      </c>
      <c r="AH3117">
        <v>20637.7</v>
      </c>
      <c r="AI3117">
        <v>7005.41</v>
      </c>
      <c r="AJ3117">
        <v>18706</v>
      </c>
      <c r="AK3117">
        <v>19409.3</v>
      </c>
      <c r="AL3117">
        <v>25836.6</v>
      </c>
      <c r="AM3117">
        <v>21715.5</v>
      </c>
      <c r="AN3117">
        <v>25056.5</v>
      </c>
      <c r="AO3117">
        <v>7839.7</v>
      </c>
      <c r="AP3117">
        <v>7993.02</v>
      </c>
      <c r="AQ3117">
        <v>6642.96</v>
      </c>
    </row>
    <row r="3118" spans="1:43">
      <c r="A3118">
        <v>3117</v>
      </c>
      <c r="B3118" t="s">
        <v>6275</v>
      </c>
      <c r="C3118" t="s">
        <v>6276</v>
      </c>
      <c r="D3118">
        <v>7.1633199999999997E-4</v>
      </c>
      <c r="E3118">
        <v>53</v>
      </c>
      <c r="F3118">
        <v>53</v>
      </c>
      <c r="G3118">
        <v>0</v>
      </c>
      <c r="H3118">
        <v>511523</v>
      </c>
      <c r="I3118">
        <v>460276</v>
      </c>
      <c r="J3118">
        <v>471609</v>
      </c>
      <c r="K3118">
        <v>619411</v>
      </c>
      <c r="L3118">
        <v>599000</v>
      </c>
      <c r="M3118">
        <v>627011</v>
      </c>
      <c r="N3118">
        <v>820775</v>
      </c>
      <c r="O3118">
        <v>898088</v>
      </c>
      <c r="P3118">
        <v>886348</v>
      </c>
      <c r="Q3118">
        <v>527079</v>
      </c>
      <c r="R3118">
        <v>606273</v>
      </c>
      <c r="S3118">
        <v>684795</v>
      </c>
      <c r="T3118">
        <v>808116</v>
      </c>
      <c r="U3118">
        <v>921278</v>
      </c>
      <c r="V3118">
        <v>961238</v>
      </c>
      <c r="W3118">
        <v>311139</v>
      </c>
      <c r="X3118">
        <v>349759</v>
      </c>
      <c r="Y3118">
        <v>381500</v>
      </c>
      <c r="Z3118">
        <v>1322490</v>
      </c>
      <c r="AA3118">
        <v>1370130</v>
      </c>
      <c r="AB3118">
        <v>1540290</v>
      </c>
      <c r="AC3118">
        <v>668755</v>
      </c>
      <c r="AD3118">
        <v>703883</v>
      </c>
      <c r="AE3118">
        <v>754539</v>
      </c>
      <c r="AF3118">
        <v>359867</v>
      </c>
      <c r="AG3118">
        <v>379908</v>
      </c>
      <c r="AH3118">
        <v>442985</v>
      </c>
      <c r="AI3118">
        <v>316311</v>
      </c>
      <c r="AJ3118">
        <v>321544</v>
      </c>
      <c r="AK3118">
        <v>420671</v>
      </c>
      <c r="AL3118">
        <v>1120810</v>
      </c>
      <c r="AM3118">
        <v>1551230</v>
      </c>
      <c r="AN3118">
        <v>1159110</v>
      </c>
      <c r="AO3118">
        <v>1197180</v>
      </c>
      <c r="AP3118">
        <v>1776940</v>
      </c>
      <c r="AQ3118">
        <v>1793760</v>
      </c>
    </row>
    <row r="3119" spans="1:43">
      <c r="A3119">
        <v>3118</v>
      </c>
      <c r="B3119" t="s">
        <v>6277</v>
      </c>
      <c r="C3119" t="s">
        <v>6278</v>
      </c>
      <c r="D3119">
        <v>3.5680999999999997E-2</v>
      </c>
      <c r="E3119">
        <v>2</v>
      </c>
      <c r="F3119">
        <v>2</v>
      </c>
      <c r="G3119">
        <v>0</v>
      </c>
      <c r="H3119">
        <v>54798.7</v>
      </c>
      <c r="I3119">
        <v>68878.7</v>
      </c>
      <c r="J3119">
        <v>48615.8</v>
      </c>
      <c r="K3119">
        <v>9845</v>
      </c>
      <c r="L3119">
        <v>38546.6</v>
      </c>
      <c r="M3119">
        <v>31294.1</v>
      </c>
      <c r="N3119">
        <v>47980.7</v>
      </c>
      <c r="O3119">
        <v>22775.9</v>
      </c>
      <c r="P3119" t="s">
        <v>44</v>
      </c>
      <c r="Q3119">
        <v>27501.3</v>
      </c>
      <c r="R3119">
        <v>20302.099999999999</v>
      </c>
      <c r="S3119">
        <v>30260.3</v>
      </c>
      <c r="T3119">
        <v>90925.1</v>
      </c>
      <c r="U3119">
        <v>88651.3</v>
      </c>
      <c r="V3119">
        <v>106848</v>
      </c>
      <c r="W3119" t="s">
        <v>44</v>
      </c>
      <c r="X3119">
        <v>44674.1</v>
      </c>
      <c r="Y3119" t="s">
        <v>44</v>
      </c>
      <c r="Z3119">
        <v>49666.7</v>
      </c>
      <c r="AA3119">
        <v>95312.5</v>
      </c>
      <c r="AB3119">
        <v>92799.2</v>
      </c>
      <c r="AC3119">
        <v>43702.8</v>
      </c>
      <c r="AD3119">
        <v>41715.1</v>
      </c>
      <c r="AE3119">
        <v>37225.9</v>
      </c>
      <c r="AF3119">
        <v>17357.400000000001</v>
      </c>
      <c r="AG3119">
        <v>9537.23</v>
      </c>
      <c r="AH3119" t="s">
        <v>44</v>
      </c>
      <c r="AI3119">
        <v>30003.200000000001</v>
      </c>
      <c r="AJ3119">
        <v>8253.82</v>
      </c>
      <c r="AK3119">
        <v>43929.9</v>
      </c>
      <c r="AL3119">
        <v>77813.600000000006</v>
      </c>
      <c r="AM3119">
        <v>64801.7</v>
      </c>
      <c r="AN3119" t="s">
        <v>44</v>
      </c>
      <c r="AO3119" t="s">
        <v>44</v>
      </c>
      <c r="AP3119" t="s">
        <v>44</v>
      </c>
      <c r="AQ3119" t="s">
        <v>44</v>
      </c>
    </row>
    <row r="3120" spans="1:43">
      <c r="A3120">
        <v>3119</v>
      </c>
      <c r="B3120" t="s">
        <v>6279</v>
      </c>
      <c r="C3120" t="s">
        <v>6280</v>
      </c>
      <c r="D3120">
        <v>1.0476699999999999E-3</v>
      </c>
      <c r="E3120">
        <v>7</v>
      </c>
      <c r="F3120">
        <v>7</v>
      </c>
      <c r="G3120">
        <v>0</v>
      </c>
      <c r="H3120">
        <v>195136</v>
      </c>
      <c r="I3120">
        <v>186718</v>
      </c>
      <c r="J3120">
        <v>186297</v>
      </c>
      <c r="K3120">
        <v>225506</v>
      </c>
      <c r="L3120">
        <v>150890</v>
      </c>
      <c r="M3120">
        <v>229233</v>
      </c>
      <c r="N3120">
        <v>342184</v>
      </c>
      <c r="O3120">
        <v>379140</v>
      </c>
      <c r="P3120">
        <v>300583</v>
      </c>
      <c r="Q3120">
        <v>176338</v>
      </c>
      <c r="R3120">
        <v>117681</v>
      </c>
      <c r="S3120">
        <v>220272</v>
      </c>
      <c r="T3120">
        <v>271113</v>
      </c>
      <c r="U3120">
        <v>364118</v>
      </c>
      <c r="V3120">
        <v>330116</v>
      </c>
      <c r="W3120">
        <v>138863</v>
      </c>
      <c r="X3120">
        <v>97479.1</v>
      </c>
      <c r="Y3120">
        <v>164239</v>
      </c>
      <c r="Z3120">
        <v>422839</v>
      </c>
      <c r="AA3120">
        <v>395902</v>
      </c>
      <c r="AB3120">
        <v>482301</v>
      </c>
      <c r="AC3120">
        <v>258984</v>
      </c>
      <c r="AD3120">
        <v>169233</v>
      </c>
      <c r="AE3120">
        <v>258828</v>
      </c>
      <c r="AF3120">
        <v>224139</v>
      </c>
      <c r="AG3120">
        <v>224654</v>
      </c>
      <c r="AH3120">
        <v>129462</v>
      </c>
      <c r="AI3120">
        <v>181295</v>
      </c>
      <c r="AJ3120">
        <v>139816</v>
      </c>
      <c r="AK3120">
        <v>188500</v>
      </c>
      <c r="AL3120">
        <v>286532</v>
      </c>
      <c r="AM3120">
        <v>399691</v>
      </c>
      <c r="AN3120">
        <v>317275</v>
      </c>
      <c r="AO3120">
        <v>142940</v>
      </c>
      <c r="AP3120">
        <v>223324</v>
      </c>
      <c r="AQ3120">
        <v>226734</v>
      </c>
    </row>
    <row r="3121" spans="1:43">
      <c r="A3121">
        <v>3120</v>
      </c>
      <c r="B3121" t="s">
        <v>6281</v>
      </c>
      <c r="C3121" t="s">
        <v>6282</v>
      </c>
      <c r="D3121">
        <v>3.7603999999999999E-2</v>
      </c>
      <c r="E3121">
        <v>2</v>
      </c>
      <c r="F3121">
        <v>2</v>
      </c>
      <c r="G3121">
        <v>0</v>
      </c>
      <c r="H3121">
        <v>75252.899999999994</v>
      </c>
      <c r="I3121">
        <v>67928.600000000006</v>
      </c>
      <c r="J3121">
        <v>21977.599999999999</v>
      </c>
      <c r="K3121">
        <v>36983.599999999999</v>
      </c>
      <c r="L3121">
        <v>19311.3</v>
      </c>
      <c r="M3121">
        <v>31524.9</v>
      </c>
      <c r="N3121">
        <v>99577.2</v>
      </c>
      <c r="O3121">
        <v>89062</v>
      </c>
      <c r="P3121" t="s">
        <v>44</v>
      </c>
      <c r="Q3121">
        <v>35793.1</v>
      </c>
      <c r="R3121">
        <v>20176.599999999999</v>
      </c>
      <c r="S3121">
        <v>18560.7</v>
      </c>
      <c r="T3121">
        <v>99026.3</v>
      </c>
      <c r="U3121">
        <v>111921</v>
      </c>
      <c r="V3121">
        <v>116888</v>
      </c>
      <c r="W3121">
        <v>19862.099999999999</v>
      </c>
      <c r="X3121">
        <v>12539</v>
      </c>
      <c r="Y3121">
        <v>42315</v>
      </c>
      <c r="Z3121">
        <v>104823</v>
      </c>
      <c r="AA3121">
        <v>109606</v>
      </c>
      <c r="AB3121">
        <v>130355</v>
      </c>
      <c r="AC3121">
        <v>42263</v>
      </c>
      <c r="AD3121">
        <v>22683.8</v>
      </c>
      <c r="AE3121" t="s">
        <v>44</v>
      </c>
      <c r="AF3121" t="s">
        <v>44</v>
      </c>
      <c r="AG3121" t="s">
        <v>44</v>
      </c>
      <c r="AH3121">
        <v>16283.9</v>
      </c>
      <c r="AI3121">
        <v>20844.5</v>
      </c>
      <c r="AJ3121">
        <v>28073.1</v>
      </c>
      <c r="AK3121">
        <v>30322.9</v>
      </c>
      <c r="AL3121">
        <v>43190.7</v>
      </c>
      <c r="AM3121">
        <v>77682.5</v>
      </c>
      <c r="AN3121">
        <v>48611.6</v>
      </c>
      <c r="AO3121">
        <v>10898.3</v>
      </c>
      <c r="AP3121">
        <v>11654.2</v>
      </c>
      <c r="AQ3121">
        <v>33173.9</v>
      </c>
    </row>
    <row r="3122" spans="1:43">
      <c r="A3122">
        <v>3121</v>
      </c>
      <c r="B3122" t="s">
        <v>6283</v>
      </c>
      <c r="C3122" t="s">
        <v>6284</v>
      </c>
      <c r="D3122">
        <v>1.4423099999999999E-2</v>
      </c>
      <c r="E3122">
        <v>1</v>
      </c>
      <c r="F3122">
        <v>1</v>
      </c>
      <c r="G3122">
        <v>0</v>
      </c>
      <c r="H3122">
        <v>202730</v>
      </c>
      <c r="I3122">
        <v>73959.199999999997</v>
      </c>
      <c r="J3122">
        <v>159958</v>
      </c>
      <c r="K3122">
        <v>331822</v>
      </c>
      <c r="L3122">
        <v>365954</v>
      </c>
      <c r="M3122">
        <v>306940</v>
      </c>
      <c r="N3122">
        <v>176886</v>
      </c>
      <c r="O3122">
        <v>181413</v>
      </c>
      <c r="P3122">
        <v>164081</v>
      </c>
      <c r="Q3122">
        <v>191699</v>
      </c>
      <c r="R3122">
        <v>171980</v>
      </c>
      <c r="S3122">
        <v>181771</v>
      </c>
      <c r="T3122">
        <v>135446</v>
      </c>
      <c r="U3122">
        <v>65541.2</v>
      </c>
      <c r="V3122">
        <v>69662.2</v>
      </c>
      <c r="W3122">
        <v>102189</v>
      </c>
      <c r="X3122">
        <v>29725.1</v>
      </c>
      <c r="Y3122">
        <v>113287</v>
      </c>
      <c r="Z3122">
        <v>277709</v>
      </c>
      <c r="AA3122">
        <v>248943</v>
      </c>
      <c r="AB3122">
        <v>310512</v>
      </c>
      <c r="AC3122">
        <v>328028</v>
      </c>
      <c r="AD3122">
        <v>77393.5</v>
      </c>
      <c r="AE3122">
        <v>163903</v>
      </c>
      <c r="AF3122">
        <v>82023.899999999994</v>
      </c>
      <c r="AG3122">
        <v>62566.400000000001</v>
      </c>
      <c r="AH3122">
        <v>79566.899999999994</v>
      </c>
      <c r="AI3122">
        <v>218015</v>
      </c>
      <c r="AJ3122">
        <v>191951</v>
      </c>
      <c r="AK3122">
        <v>194266</v>
      </c>
      <c r="AL3122">
        <v>208966</v>
      </c>
      <c r="AM3122">
        <v>313293</v>
      </c>
      <c r="AN3122">
        <v>132250</v>
      </c>
      <c r="AO3122">
        <v>180421</v>
      </c>
      <c r="AP3122">
        <v>153612</v>
      </c>
      <c r="AQ3122">
        <v>107030</v>
      </c>
    </row>
    <row r="3123" spans="1:43">
      <c r="A3123">
        <v>3122</v>
      </c>
      <c r="B3123" t="s">
        <v>6285</v>
      </c>
      <c r="C3123" t="s">
        <v>6286</v>
      </c>
      <c r="D3123">
        <v>1.13597E-2</v>
      </c>
      <c r="E3123">
        <v>1</v>
      </c>
      <c r="F3123">
        <v>1</v>
      </c>
      <c r="G3123">
        <v>0</v>
      </c>
      <c r="H3123">
        <v>2973.57</v>
      </c>
      <c r="I3123">
        <v>7090.1</v>
      </c>
      <c r="J3123" t="s">
        <v>44</v>
      </c>
      <c r="K3123" t="s">
        <v>44</v>
      </c>
      <c r="L3123" t="s">
        <v>44</v>
      </c>
      <c r="M3123" t="s">
        <v>44</v>
      </c>
      <c r="N3123">
        <v>5847.75</v>
      </c>
      <c r="O3123">
        <v>11500.7</v>
      </c>
      <c r="P3123">
        <v>6105.2</v>
      </c>
      <c r="Q3123" t="s">
        <v>44</v>
      </c>
      <c r="R3123" t="s">
        <v>44</v>
      </c>
      <c r="S3123" t="s">
        <v>44</v>
      </c>
      <c r="T3123">
        <v>8727.43</v>
      </c>
      <c r="U3123">
        <v>17336.900000000001</v>
      </c>
      <c r="V3123">
        <v>7538.2</v>
      </c>
      <c r="W3123" t="s">
        <v>44</v>
      </c>
      <c r="X3123" t="s">
        <v>44</v>
      </c>
      <c r="Y3123" t="s">
        <v>44</v>
      </c>
      <c r="Z3123">
        <v>10432</v>
      </c>
      <c r="AA3123">
        <v>14222</v>
      </c>
      <c r="AB3123">
        <v>8444.3799999999992</v>
      </c>
      <c r="AC3123" t="s">
        <v>44</v>
      </c>
      <c r="AD3123" t="s">
        <v>44</v>
      </c>
      <c r="AE3123">
        <v>3759.84</v>
      </c>
      <c r="AF3123" t="s">
        <v>44</v>
      </c>
      <c r="AG3123">
        <v>12689.2</v>
      </c>
      <c r="AH3123">
        <v>3143.89</v>
      </c>
      <c r="AI3123" t="s">
        <v>44</v>
      </c>
      <c r="AJ3123" t="s">
        <v>44</v>
      </c>
      <c r="AK3123" t="s">
        <v>44</v>
      </c>
      <c r="AL3123" t="s">
        <v>44</v>
      </c>
      <c r="AM3123" t="s">
        <v>44</v>
      </c>
      <c r="AN3123" t="s">
        <v>44</v>
      </c>
      <c r="AO3123" t="s">
        <v>44</v>
      </c>
      <c r="AP3123" t="s">
        <v>44</v>
      </c>
      <c r="AQ3123" t="s">
        <v>44</v>
      </c>
    </row>
    <row r="3124" spans="1:43">
      <c r="A3124">
        <v>3123</v>
      </c>
      <c r="B3124" t="s">
        <v>6287</v>
      </c>
      <c r="C3124" t="s">
        <v>6288</v>
      </c>
      <c r="D3124">
        <v>3.4469300000000001E-2</v>
      </c>
      <c r="E3124">
        <v>5</v>
      </c>
      <c r="F3124">
        <v>5</v>
      </c>
      <c r="G3124">
        <v>0</v>
      </c>
      <c r="H3124">
        <v>97794.9</v>
      </c>
      <c r="I3124">
        <v>74968.600000000006</v>
      </c>
      <c r="J3124">
        <v>91182.9</v>
      </c>
      <c r="K3124">
        <v>49476.1</v>
      </c>
      <c r="L3124">
        <v>49353</v>
      </c>
      <c r="M3124">
        <v>68248</v>
      </c>
      <c r="N3124">
        <v>137217</v>
      </c>
      <c r="O3124">
        <v>95998.7</v>
      </c>
      <c r="P3124">
        <v>161677</v>
      </c>
      <c r="Q3124" t="s">
        <v>44</v>
      </c>
      <c r="R3124">
        <v>66284</v>
      </c>
      <c r="S3124" t="s">
        <v>44</v>
      </c>
      <c r="T3124">
        <v>166691</v>
      </c>
      <c r="U3124">
        <v>168280</v>
      </c>
      <c r="V3124">
        <v>179992</v>
      </c>
      <c r="W3124">
        <v>30635</v>
      </c>
      <c r="X3124">
        <v>36234.800000000003</v>
      </c>
      <c r="Y3124">
        <v>24489.599999999999</v>
      </c>
      <c r="Z3124">
        <v>180658</v>
      </c>
      <c r="AA3124">
        <v>176130</v>
      </c>
      <c r="AB3124">
        <v>159700</v>
      </c>
      <c r="AC3124">
        <v>44524.6</v>
      </c>
      <c r="AD3124">
        <v>116834</v>
      </c>
      <c r="AE3124">
        <v>66431.8</v>
      </c>
      <c r="AF3124">
        <v>51727.8</v>
      </c>
      <c r="AG3124">
        <v>70084.800000000003</v>
      </c>
      <c r="AH3124">
        <v>71520.899999999994</v>
      </c>
      <c r="AI3124">
        <v>32008.5</v>
      </c>
      <c r="AJ3124" t="s">
        <v>44</v>
      </c>
      <c r="AK3124">
        <v>26498.3</v>
      </c>
      <c r="AL3124">
        <v>137073</v>
      </c>
      <c r="AM3124">
        <v>197325</v>
      </c>
      <c r="AN3124">
        <v>155572</v>
      </c>
      <c r="AO3124">
        <v>69001</v>
      </c>
      <c r="AP3124">
        <v>82476.5</v>
      </c>
      <c r="AQ3124">
        <v>109595</v>
      </c>
    </row>
    <row r="3125" spans="1:43">
      <c r="A3125">
        <v>3124</v>
      </c>
      <c r="B3125" t="s">
        <v>6289</v>
      </c>
      <c r="C3125" t="s">
        <v>6290</v>
      </c>
      <c r="D3125">
        <v>1.51079E-2</v>
      </c>
      <c r="E3125">
        <v>1</v>
      </c>
      <c r="F3125">
        <v>1</v>
      </c>
      <c r="G3125">
        <v>0</v>
      </c>
      <c r="H3125">
        <v>22639.3</v>
      </c>
      <c r="I3125" t="s">
        <v>44</v>
      </c>
      <c r="J3125" t="s">
        <v>44</v>
      </c>
      <c r="K3125">
        <v>40541.599999999999</v>
      </c>
      <c r="L3125">
        <v>12475.7</v>
      </c>
      <c r="M3125" t="s">
        <v>44</v>
      </c>
      <c r="N3125">
        <v>21110.6</v>
      </c>
      <c r="O3125" t="s">
        <v>44</v>
      </c>
      <c r="P3125" t="s">
        <v>44</v>
      </c>
      <c r="Q3125">
        <v>23041.5</v>
      </c>
      <c r="R3125" t="s">
        <v>44</v>
      </c>
      <c r="S3125" t="s">
        <v>44</v>
      </c>
      <c r="T3125">
        <v>18348.599999999999</v>
      </c>
      <c r="U3125">
        <v>25653.1</v>
      </c>
      <c r="V3125" t="s">
        <v>44</v>
      </c>
      <c r="W3125" t="s">
        <v>44</v>
      </c>
      <c r="X3125" t="s">
        <v>44</v>
      </c>
      <c r="Y3125" t="s">
        <v>44</v>
      </c>
      <c r="Z3125">
        <v>23133.9</v>
      </c>
      <c r="AA3125">
        <v>21410.3</v>
      </c>
      <c r="AB3125" t="s">
        <v>44</v>
      </c>
      <c r="AC3125">
        <v>27344</v>
      </c>
      <c r="AD3125" t="s">
        <v>44</v>
      </c>
      <c r="AE3125" t="s">
        <v>44</v>
      </c>
      <c r="AF3125">
        <v>34691</v>
      </c>
      <c r="AG3125" t="s">
        <v>44</v>
      </c>
      <c r="AH3125" t="s">
        <v>44</v>
      </c>
      <c r="AI3125">
        <v>19152</v>
      </c>
      <c r="AJ3125" t="s">
        <v>44</v>
      </c>
      <c r="AK3125" t="s">
        <v>44</v>
      </c>
      <c r="AL3125">
        <v>38019.599999999999</v>
      </c>
      <c r="AM3125">
        <v>30037.1</v>
      </c>
      <c r="AN3125" t="s">
        <v>44</v>
      </c>
      <c r="AO3125">
        <v>9850.48</v>
      </c>
      <c r="AP3125" t="s">
        <v>44</v>
      </c>
      <c r="AQ3125" t="s">
        <v>44</v>
      </c>
    </row>
    <row r="3126" spans="1:43">
      <c r="A3126">
        <v>3125</v>
      </c>
      <c r="B3126" t="s">
        <v>6291</v>
      </c>
      <c r="C3126" t="s">
        <v>6292</v>
      </c>
      <c r="D3126">
        <v>2.02653E-2</v>
      </c>
      <c r="E3126">
        <v>1</v>
      </c>
      <c r="F3126">
        <v>1</v>
      </c>
      <c r="G3126">
        <v>0</v>
      </c>
      <c r="H3126">
        <v>7060.74</v>
      </c>
      <c r="I3126" t="s">
        <v>44</v>
      </c>
      <c r="J3126" t="s">
        <v>44</v>
      </c>
      <c r="K3126">
        <v>5894.92</v>
      </c>
      <c r="L3126" t="s">
        <v>44</v>
      </c>
      <c r="M3126" t="s">
        <v>44</v>
      </c>
      <c r="N3126" t="s">
        <v>44</v>
      </c>
      <c r="O3126">
        <v>14551.1</v>
      </c>
      <c r="P3126" t="s">
        <v>44</v>
      </c>
      <c r="Q3126" t="s">
        <v>44</v>
      </c>
      <c r="R3126" t="s">
        <v>44</v>
      </c>
      <c r="S3126">
        <v>6489.96</v>
      </c>
      <c r="T3126" t="s">
        <v>44</v>
      </c>
      <c r="U3126">
        <v>8394.83</v>
      </c>
      <c r="V3126">
        <v>3914.26</v>
      </c>
      <c r="W3126" t="s">
        <v>44</v>
      </c>
      <c r="X3126" t="s">
        <v>44</v>
      </c>
      <c r="Y3126" t="s">
        <v>44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>
        <v>6391.93</v>
      </c>
      <c r="AF3126" t="s">
        <v>44</v>
      </c>
      <c r="AG3126" t="s">
        <v>44</v>
      </c>
      <c r="AH3126" t="s">
        <v>44</v>
      </c>
      <c r="AI3126" t="s">
        <v>44</v>
      </c>
      <c r="AJ3126" t="s">
        <v>44</v>
      </c>
      <c r="AK3126" t="s">
        <v>44</v>
      </c>
      <c r="AL3126" t="s">
        <v>44</v>
      </c>
      <c r="AM3126" t="s">
        <v>44</v>
      </c>
      <c r="AN3126" t="s">
        <v>44</v>
      </c>
      <c r="AO3126" t="s">
        <v>44</v>
      </c>
      <c r="AP3126" t="s">
        <v>44</v>
      </c>
      <c r="AQ3126" t="s">
        <v>44</v>
      </c>
    </row>
    <row r="3127" spans="1:43">
      <c r="A3127">
        <v>3126</v>
      </c>
      <c r="B3127" t="s">
        <v>6293</v>
      </c>
      <c r="C3127" t="s">
        <v>6294</v>
      </c>
      <c r="D3127">
        <v>7.1633199999999997E-4</v>
      </c>
      <c r="E3127">
        <v>4</v>
      </c>
      <c r="F3127">
        <v>4</v>
      </c>
      <c r="G3127">
        <v>0</v>
      </c>
      <c r="H3127">
        <v>752891</v>
      </c>
      <c r="I3127">
        <v>529574</v>
      </c>
      <c r="J3127">
        <v>379460</v>
      </c>
      <c r="K3127">
        <v>804636</v>
      </c>
      <c r="L3127">
        <v>694450</v>
      </c>
      <c r="M3127">
        <v>460190</v>
      </c>
      <c r="N3127">
        <v>683712</v>
      </c>
      <c r="O3127">
        <v>587208</v>
      </c>
      <c r="P3127">
        <v>577764</v>
      </c>
      <c r="Q3127">
        <v>358117</v>
      </c>
      <c r="R3127">
        <v>241324</v>
      </c>
      <c r="S3127">
        <v>163070</v>
      </c>
      <c r="T3127">
        <v>609513</v>
      </c>
      <c r="U3127">
        <v>453876</v>
      </c>
      <c r="V3127">
        <v>610183</v>
      </c>
      <c r="W3127">
        <v>226736</v>
      </c>
      <c r="X3127">
        <v>320615</v>
      </c>
      <c r="Y3127">
        <v>164585</v>
      </c>
      <c r="Z3127">
        <v>1159320</v>
      </c>
      <c r="AA3127">
        <v>1240980</v>
      </c>
      <c r="AB3127">
        <v>966969</v>
      </c>
      <c r="AC3127">
        <v>561408</v>
      </c>
      <c r="AD3127">
        <v>394856</v>
      </c>
      <c r="AE3127">
        <v>241031</v>
      </c>
      <c r="AF3127">
        <v>452082</v>
      </c>
      <c r="AG3127">
        <v>586507</v>
      </c>
      <c r="AH3127">
        <v>600879</v>
      </c>
      <c r="AI3127">
        <v>313430</v>
      </c>
      <c r="AJ3127">
        <v>389390</v>
      </c>
      <c r="AK3127">
        <v>382028</v>
      </c>
      <c r="AL3127">
        <v>567932</v>
      </c>
      <c r="AM3127">
        <v>819100</v>
      </c>
      <c r="AN3127">
        <v>556285</v>
      </c>
      <c r="AO3127">
        <v>229644</v>
      </c>
      <c r="AP3127">
        <v>428106</v>
      </c>
      <c r="AQ3127">
        <v>381731</v>
      </c>
    </row>
    <row r="3128" spans="1:43">
      <c r="A3128">
        <v>3127</v>
      </c>
      <c r="B3128" t="s">
        <v>6295</v>
      </c>
      <c r="C3128" t="s">
        <v>6296</v>
      </c>
      <c r="D3128">
        <v>7.1633199999999997E-4</v>
      </c>
      <c r="E3128">
        <v>7</v>
      </c>
      <c r="F3128">
        <v>5</v>
      </c>
      <c r="G3128">
        <v>2</v>
      </c>
      <c r="H3128">
        <v>255522</v>
      </c>
      <c r="I3128">
        <v>368833</v>
      </c>
      <c r="J3128">
        <v>364289</v>
      </c>
      <c r="K3128">
        <v>271144</v>
      </c>
      <c r="L3128">
        <v>291195</v>
      </c>
      <c r="M3128">
        <v>276671</v>
      </c>
      <c r="N3128">
        <v>483910</v>
      </c>
      <c r="O3128">
        <v>593365</v>
      </c>
      <c r="P3128">
        <v>509543</v>
      </c>
      <c r="Q3128">
        <v>301138</v>
      </c>
      <c r="R3128">
        <v>179370</v>
      </c>
      <c r="S3128">
        <v>284183</v>
      </c>
      <c r="T3128">
        <v>450670</v>
      </c>
      <c r="U3128">
        <v>589058</v>
      </c>
      <c r="V3128">
        <v>569906</v>
      </c>
      <c r="W3128">
        <v>231309</v>
      </c>
      <c r="X3128">
        <v>206809</v>
      </c>
      <c r="Y3128">
        <v>220404</v>
      </c>
      <c r="Z3128">
        <v>710633</v>
      </c>
      <c r="AA3128">
        <v>773937</v>
      </c>
      <c r="AB3128">
        <v>812619</v>
      </c>
      <c r="AC3128">
        <v>302097</v>
      </c>
      <c r="AD3128">
        <v>371225</v>
      </c>
      <c r="AE3128">
        <v>335857</v>
      </c>
      <c r="AF3128">
        <v>376022</v>
      </c>
      <c r="AG3128">
        <v>451070</v>
      </c>
      <c r="AH3128">
        <v>540658</v>
      </c>
      <c r="AI3128">
        <v>336863</v>
      </c>
      <c r="AJ3128">
        <v>330628</v>
      </c>
      <c r="AK3128">
        <v>440258</v>
      </c>
      <c r="AL3128">
        <v>630825</v>
      </c>
      <c r="AM3128">
        <v>869256</v>
      </c>
      <c r="AN3128">
        <v>685524</v>
      </c>
      <c r="AO3128">
        <v>329788</v>
      </c>
      <c r="AP3128">
        <v>448970</v>
      </c>
      <c r="AQ3128">
        <v>481328</v>
      </c>
    </row>
    <row r="3129" spans="1:43">
      <c r="A3129">
        <v>3128</v>
      </c>
      <c r="B3129" t="s">
        <v>6297</v>
      </c>
      <c r="C3129" t="s">
        <v>6298</v>
      </c>
      <c r="D3129">
        <v>9.2293500000000005E-4</v>
      </c>
      <c r="E3129">
        <v>3</v>
      </c>
      <c r="F3129">
        <v>3</v>
      </c>
      <c r="G3129">
        <v>0</v>
      </c>
      <c r="H3129">
        <v>203551</v>
      </c>
      <c r="I3129">
        <v>145854</v>
      </c>
      <c r="J3129">
        <v>178504</v>
      </c>
      <c r="K3129">
        <v>322848</v>
      </c>
      <c r="L3129">
        <v>272457</v>
      </c>
      <c r="M3129">
        <v>275365</v>
      </c>
      <c r="N3129">
        <v>268356</v>
      </c>
      <c r="O3129">
        <v>279317</v>
      </c>
      <c r="P3129">
        <v>229771</v>
      </c>
      <c r="Q3129">
        <v>331482</v>
      </c>
      <c r="R3129">
        <v>152920</v>
      </c>
      <c r="S3129">
        <v>277877</v>
      </c>
      <c r="T3129">
        <v>233827</v>
      </c>
      <c r="U3129">
        <v>220452</v>
      </c>
      <c r="V3129">
        <v>231965</v>
      </c>
      <c r="W3129">
        <v>269048</v>
      </c>
      <c r="X3129">
        <v>142060</v>
      </c>
      <c r="Y3129">
        <v>156047</v>
      </c>
      <c r="Z3129">
        <v>505875</v>
      </c>
      <c r="AA3129">
        <v>341616</v>
      </c>
      <c r="AB3129">
        <v>358177</v>
      </c>
      <c r="AC3129">
        <v>244806</v>
      </c>
      <c r="AD3129">
        <v>230984</v>
      </c>
      <c r="AE3129">
        <v>268672</v>
      </c>
      <c r="AF3129">
        <v>220213</v>
      </c>
      <c r="AG3129">
        <v>235062</v>
      </c>
      <c r="AH3129">
        <v>193122</v>
      </c>
      <c r="AI3129">
        <v>322655</v>
      </c>
      <c r="AJ3129">
        <v>299555</v>
      </c>
      <c r="AK3129">
        <v>297379</v>
      </c>
      <c r="AL3129">
        <v>246142</v>
      </c>
      <c r="AM3129">
        <v>202060</v>
      </c>
      <c r="AN3129">
        <v>99264.9</v>
      </c>
      <c r="AO3129">
        <v>196014</v>
      </c>
      <c r="AP3129">
        <v>265425</v>
      </c>
      <c r="AQ3129">
        <v>317866</v>
      </c>
    </row>
    <row r="3130" spans="1:43">
      <c r="A3130">
        <v>3129</v>
      </c>
      <c r="B3130" t="s">
        <v>6299</v>
      </c>
      <c r="C3130" t="s">
        <v>6300</v>
      </c>
      <c r="D3130">
        <v>7.1633199999999997E-4</v>
      </c>
      <c r="E3130">
        <v>10</v>
      </c>
      <c r="F3130">
        <v>10</v>
      </c>
      <c r="G3130">
        <v>0</v>
      </c>
      <c r="H3130">
        <v>576435</v>
      </c>
      <c r="I3130">
        <v>581092</v>
      </c>
      <c r="J3130">
        <v>590225</v>
      </c>
      <c r="K3130">
        <v>851761</v>
      </c>
      <c r="L3130">
        <v>766366</v>
      </c>
      <c r="M3130">
        <v>691987</v>
      </c>
      <c r="N3130">
        <v>459499</v>
      </c>
      <c r="O3130">
        <v>521851</v>
      </c>
      <c r="P3130">
        <v>784249</v>
      </c>
      <c r="Q3130">
        <v>323388</v>
      </c>
      <c r="R3130">
        <v>380561</v>
      </c>
      <c r="S3130">
        <v>439310</v>
      </c>
      <c r="T3130">
        <v>465380</v>
      </c>
      <c r="U3130">
        <v>619521</v>
      </c>
      <c r="V3130">
        <v>564049</v>
      </c>
      <c r="W3130">
        <v>213532</v>
      </c>
      <c r="X3130">
        <v>316494</v>
      </c>
      <c r="Y3130">
        <v>188025</v>
      </c>
      <c r="Z3130">
        <v>976310</v>
      </c>
      <c r="AA3130">
        <v>1045420</v>
      </c>
      <c r="AB3130">
        <v>1028370</v>
      </c>
      <c r="AC3130">
        <v>1096930</v>
      </c>
      <c r="AD3130">
        <v>1180800</v>
      </c>
      <c r="AE3130">
        <v>1028600</v>
      </c>
      <c r="AF3130">
        <v>406108</v>
      </c>
      <c r="AG3130">
        <v>488433</v>
      </c>
      <c r="AH3130">
        <v>418440</v>
      </c>
      <c r="AI3130">
        <v>310393</v>
      </c>
      <c r="AJ3130">
        <v>262901</v>
      </c>
      <c r="AK3130">
        <v>548163</v>
      </c>
      <c r="AL3130">
        <v>853101</v>
      </c>
      <c r="AM3130">
        <v>1118670</v>
      </c>
      <c r="AN3130">
        <v>844916</v>
      </c>
      <c r="AO3130">
        <v>803264</v>
      </c>
      <c r="AP3130">
        <v>1174320</v>
      </c>
      <c r="AQ3130">
        <v>1132860</v>
      </c>
    </row>
    <row r="3131" spans="1:43">
      <c r="A3131">
        <v>3130</v>
      </c>
      <c r="B3131" t="s">
        <v>6301</v>
      </c>
      <c r="C3131" t="s">
        <v>6302</v>
      </c>
      <c r="D3131">
        <v>7.1633199999999997E-4</v>
      </c>
      <c r="E3131">
        <v>13</v>
      </c>
      <c r="F3131">
        <v>12</v>
      </c>
      <c r="G3131">
        <v>1</v>
      </c>
      <c r="H3131">
        <v>302514</v>
      </c>
      <c r="I3131">
        <v>316874</v>
      </c>
      <c r="J3131">
        <v>351364</v>
      </c>
      <c r="K3131">
        <v>241428</v>
      </c>
      <c r="L3131">
        <v>203044</v>
      </c>
      <c r="M3131">
        <v>180862</v>
      </c>
      <c r="N3131">
        <v>398197</v>
      </c>
      <c r="O3131">
        <v>400493</v>
      </c>
      <c r="P3131">
        <v>430173</v>
      </c>
      <c r="Q3131">
        <v>149821</v>
      </c>
      <c r="R3131">
        <v>132749</v>
      </c>
      <c r="S3131">
        <v>172011</v>
      </c>
      <c r="T3131">
        <v>507733</v>
      </c>
      <c r="U3131">
        <v>523594</v>
      </c>
      <c r="V3131">
        <v>422325</v>
      </c>
      <c r="W3131">
        <v>156534</v>
      </c>
      <c r="X3131">
        <v>160271</v>
      </c>
      <c r="Y3131">
        <v>156593</v>
      </c>
      <c r="Z3131">
        <v>1033450</v>
      </c>
      <c r="AA3131">
        <v>974788</v>
      </c>
      <c r="AB3131">
        <v>1125430</v>
      </c>
      <c r="AC3131">
        <v>253809</v>
      </c>
      <c r="AD3131">
        <v>318349</v>
      </c>
      <c r="AE3131">
        <v>311826</v>
      </c>
      <c r="AF3131">
        <v>292294</v>
      </c>
      <c r="AG3131">
        <v>517702</v>
      </c>
      <c r="AH3131">
        <v>585608</v>
      </c>
      <c r="AI3131">
        <v>318062</v>
      </c>
      <c r="AJ3131">
        <v>322701</v>
      </c>
      <c r="AK3131">
        <v>266632</v>
      </c>
      <c r="AL3131">
        <v>762865</v>
      </c>
      <c r="AM3131">
        <v>1011680</v>
      </c>
      <c r="AN3131">
        <v>763941</v>
      </c>
      <c r="AO3131">
        <v>301797</v>
      </c>
      <c r="AP3131">
        <v>415353</v>
      </c>
      <c r="AQ3131">
        <v>448407</v>
      </c>
    </row>
    <row r="3132" spans="1:43">
      <c r="A3132">
        <v>3131</v>
      </c>
      <c r="B3132" t="s">
        <v>6303</v>
      </c>
      <c r="C3132" t="s">
        <v>6304</v>
      </c>
      <c r="D3132">
        <v>1.6932300000000001E-2</v>
      </c>
      <c r="E3132">
        <v>1</v>
      </c>
      <c r="F3132">
        <v>1</v>
      </c>
      <c r="G3132">
        <v>0</v>
      </c>
      <c r="H3132">
        <v>31268.3</v>
      </c>
      <c r="I3132">
        <v>39145.800000000003</v>
      </c>
      <c r="J3132">
        <v>33337.599999999999</v>
      </c>
      <c r="K3132">
        <v>62872.6</v>
      </c>
      <c r="L3132" t="s">
        <v>44</v>
      </c>
      <c r="M3132" t="s">
        <v>44</v>
      </c>
      <c r="N3132">
        <v>23967.1</v>
      </c>
      <c r="O3132">
        <v>15830</v>
      </c>
      <c r="P3132">
        <v>80048.2</v>
      </c>
      <c r="Q3132">
        <v>42755.9</v>
      </c>
      <c r="R3132">
        <v>16524.5</v>
      </c>
      <c r="S3132" t="s">
        <v>44</v>
      </c>
      <c r="T3132">
        <v>41218.400000000001</v>
      </c>
      <c r="U3132">
        <v>39121.9</v>
      </c>
      <c r="V3132">
        <v>33380.1</v>
      </c>
      <c r="W3132" t="s">
        <v>44</v>
      </c>
      <c r="X3132">
        <v>17190.7</v>
      </c>
      <c r="Y3132">
        <v>17640.900000000001</v>
      </c>
      <c r="Z3132">
        <v>56884.3</v>
      </c>
      <c r="AA3132">
        <v>34003</v>
      </c>
      <c r="AB3132">
        <v>71314</v>
      </c>
      <c r="AC3132">
        <v>9776.3700000000008</v>
      </c>
      <c r="AD3132">
        <v>15162.8</v>
      </c>
      <c r="AE3132">
        <v>28072.400000000001</v>
      </c>
      <c r="AF3132">
        <v>2437.77</v>
      </c>
      <c r="AG3132">
        <v>6525.78</v>
      </c>
      <c r="AH3132" t="s">
        <v>44</v>
      </c>
      <c r="AI3132" t="s">
        <v>44</v>
      </c>
      <c r="AJ3132">
        <v>6948.47</v>
      </c>
      <c r="AK3132">
        <v>13822.3</v>
      </c>
      <c r="AL3132" t="s">
        <v>44</v>
      </c>
      <c r="AM3132" t="s">
        <v>44</v>
      </c>
      <c r="AN3132" t="s">
        <v>44</v>
      </c>
      <c r="AO3132" t="s">
        <v>44</v>
      </c>
      <c r="AP3132">
        <v>16858.5</v>
      </c>
      <c r="AQ3132">
        <v>11570.8</v>
      </c>
    </row>
    <row r="3133" spans="1:43">
      <c r="A3133">
        <v>3132</v>
      </c>
      <c r="B3133" t="s">
        <v>6305</v>
      </c>
      <c r="C3133" t="s">
        <v>6306</v>
      </c>
      <c r="D3133">
        <v>3.6600899999999999E-2</v>
      </c>
      <c r="E3133">
        <v>3</v>
      </c>
      <c r="F3133">
        <v>3</v>
      </c>
      <c r="G3133">
        <v>0</v>
      </c>
      <c r="H3133">
        <v>345376</v>
      </c>
      <c r="I3133">
        <v>178867</v>
      </c>
      <c r="J3133">
        <v>253675</v>
      </c>
      <c r="K3133">
        <v>384350</v>
      </c>
      <c r="L3133">
        <v>319920</v>
      </c>
      <c r="M3133">
        <v>337134</v>
      </c>
      <c r="N3133">
        <v>335709</v>
      </c>
      <c r="O3133">
        <v>276296</v>
      </c>
      <c r="P3133">
        <v>412726</v>
      </c>
      <c r="Q3133">
        <v>135918</v>
      </c>
      <c r="R3133">
        <v>365225</v>
      </c>
      <c r="S3133">
        <v>254202</v>
      </c>
      <c r="T3133">
        <v>351409</v>
      </c>
      <c r="U3133">
        <v>321737</v>
      </c>
      <c r="V3133">
        <v>343764</v>
      </c>
      <c r="W3133">
        <v>206300</v>
      </c>
      <c r="X3133">
        <v>170496</v>
      </c>
      <c r="Y3133">
        <v>409915</v>
      </c>
      <c r="Z3133">
        <v>382056</v>
      </c>
      <c r="AA3133">
        <v>419678</v>
      </c>
      <c r="AB3133">
        <v>310350</v>
      </c>
      <c r="AC3133">
        <v>149765</v>
      </c>
      <c r="AD3133">
        <v>143027</v>
      </c>
      <c r="AE3133">
        <v>238740</v>
      </c>
      <c r="AF3133">
        <v>112445</v>
      </c>
      <c r="AG3133">
        <v>322760</v>
      </c>
      <c r="AH3133">
        <v>189148</v>
      </c>
      <c r="AI3133">
        <v>494907</v>
      </c>
      <c r="AJ3133">
        <v>301182</v>
      </c>
      <c r="AK3133">
        <v>181624</v>
      </c>
      <c r="AL3133">
        <v>255584</v>
      </c>
      <c r="AM3133">
        <v>392876</v>
      </c>
      <c r="AN3133">
        <v>310968</v>
      </c>
      <c r="AO3133">
        <v>243485</v>
      </c>
      <c r="AP3133">
        <v>321324</v>
      </c>
      <c r="AQ3133">
        <v>395870</v>
      </c>
    </row>
    <row r="3134" spans="1:43">
      <c r="A3134">
        <v>3133</v>
      </c>
      <c r="B3134" t="s">
        <v>6307</v>
      </c>
      <c r="C3134" t="s">
        <v>6308</v>
      </c>
      <c r="D3134">
        <v>1.8250700000000002E-2</v>
      </c>
      <c r="E3134">
        <v>2</v>
      </c>
      <c r="F3134">
        <v>2</v>
      </c>
      <c r="G3134">
        <v>0</v>
      </c>
      <c r="H3134">
        <v>46941.9</v>
      </c>
      <c r="I3134">
        <v>76628.100000000006</v>
      </c>
      <c r="J3134">
        <v>50939.5</v>
      </c>
      <c r="K3134">
        <v>41565.4</v>
      </c>
      <c r="L3134">
        <v>29328.6</v>
      </c>
      <c r="M3134">
        <v>55249.9</v>
      </c>
      <c r="N3134">
        <v>86388.1</v>
      </c>
      <c r="O3134">
        <v>58513.1</v>
      </c>
      <c r="P3134">
        <v>74289.5</v>
      </c>
      <c r="Q3134">
        <v>33288.800000000003</v>
      </c>
      <c r="R3134" t="s">
        <v>44</v>
      </c>
      <c r="S3134">
        <v>31144.9</v>
      </c>
      <c r="T3134">
        <v>38939.699999999997</v>
      </c>
      <c r="U3134">
        <v>43794.2</v>
      </c>
      <c r="V3134">
        <v>49017.5</v>
      </c>
      <c r="W3134">
        <v>23870</v>
      </c>
      <c r="X3134">
        <v>14932.6</v>
      </c>
      <c r="Y3134">
        <v>17084.5</v>
      </c>
      <c r="Z3134">
        <v>128803</v>
      </c>
      <c r="AA3134">
        <v>97435.4</v>
      </c>
      <c r="AB3134">
        <v>148647</v>
      </c>
      <c r="AC3134">
        <v>69530.399999999994</v>
      </c>
      <c r="AD3134">
        <v>29547</v>
      </c>
      <c r="AE3134">
        <v>43980.5</v>
      </c>
      <c r="AF3134">
        <v>45521.5</v>
      </c>
      <c r="AG3134">
        <v>35874.400000000001</v>
      </c>
      <c r="AH3134">
        <v>42017.599999999999</v>
      </c>
      <c r="AI3134">
        <v>32274.3</v>
      </c>
      <c r="AJ3134">
        <v>41564.1</v>
      </c>
      <c r="AK3134">
        <v>49755.7</v>
      </c>
      <c r="AL3134">
        <v>50395.4</v>
      </c>
      <c r="AM3134">
        <v>121781</v>
      </c>
      <c r="AN3134">
        <v>60345.3</v>
      </c>
      <c r="AO3134" t="s">
        <v>44</v>
      </c>
      <c r="AP3134">
        <v>13276.4</v>
      </c>
      <c r="AQ3134">
        <v>32419.7</v>
      </c>
    </row>
    <row r="3135" spans="1:43">
      <c r="A3135">
        <v>3134</v>
      </c>
      <c r="B3135" t="s">
        <v>6309</v>
      </c>
      <c r="C3135" t="s">
        <v>6310</v>
      </c>
      <c r="D3135">
        <v>2.5511800000000001E-2</v>
      </c>
      <c r="E3135">
        <v>1</v>
      </c>
      <c r="F3135">
        <v>1</v>
      </c>
      <c r="G3135">
        <v>0</v>
      </c>
      <c r="H3135">
        <v>250780</v>
      </c>
      <c r="I3135">
        <v>199704</v>
      </c>
      <c r="J3135">
        <v>295751</v>
      </c>
      <c r="K3135">
        <v>235254</v>
      </c>
      <c r="L3135">
        <v>119399</v>
      </c>
      <c r="M3135">
        <v>264811</v>
      </c>
      <c r="N3135">
        <v>261780</v>
      </c>
      <c r="O3135">
        <v>124974</v>
      </c>
      <c r="P3135">
        <v>227331</v>
      </c>
      <c r="Q3135">
        <v>195667</v>
      </c>
      <c r="R3135">
        <v>325236</v>
      </c>
      <c r="S3135">
        <v>170824</v>
      </c>
      <c r="T3135">
        <v>95206.2</v>
      </c>
      <c r="U3135">
        <v>133857</v>
      </c>
      <c r="V3135">
        <v>337321</v>
      </c>
      <c r="W3135">
        <v>48535.5</v>
      </c>
      <c r="X3135">
        <v>87476.3</v>
      </c>
      <c r="Y3135">
        <v>114478</v>
      </c>
      <c r="Z3135">
        <v>469754</v>
      </c>
      <c r="AA3135">
        <v>388295</v>
      </c>
      <c r="AB3135">
        <v>544794</v>
      </c>
      <c r="AC3135">
        <v>219547</v>
      </c>
      <c r="AD3135">
        <v>183959</v>
      </c>
      <c r="AE3135">
        <v>279849</v>
      </c>
      <c r="AF3135">
        <v>175327</v>
      </c>
      <c r="AG3135">
        <v>300469</v>
      </c>
      <c r="AH3135" t="s">
        <v>44</v>
      </c>
      <c r="AI3135">
        <v>165689</v>
      </c>
      <c r="AJ3135">
        <v>124314</v>
      </c>
      <c r="AK3135">
        <v>157903</v>
      </c>
      <c r="AL3135" t="s">
        <v>44</v>
      </c>
      <c r="AM3135" t="s">
        <v>44</v>
      </c>
      <c r="AN3135">
        <v>103212</v>
      </c>
      <c r="AO3135" t="s">
        <v>44</v>
      </c>
      <c r="AP3135" t="s">
        <v>44</v>
      </c>
      <c r="AQ3135" t="s">
        <v>44</v>
      </c>
    </row>
    <row r="3136" spans="1:43">
      <c r="A3136">
        <v>3135</v>
      </c>
      <c r="B3136" t="s">
        <v>6311</v>
      </c>
      <c r="C3136" t="s">
        <v>6312</v>
      </c>
      <c r="D3136">
        <v>7.1633199999999997E-4</v>
      </c>
      <c r="E3136">
        <v>9</v>
      </c>
      <c r="F3136">
        <v>9</v>
      </c>
      <c r="G3136">
        <v>0</v>
      </c>
      <c r="H3136">
        <v>757082</v>
      </c>
      <c r="I3136">
        <v>694414</v>
      </c>
      <c r="J3136">
        <v>697189</v>
      </c>
      <c r="K3136">
        <v>1010610</v>
      </c>
      <c r="L3136">
        <v>992866</v>
      </c>
      <c r="M3136">
        <v>985587</v>
      </c>
      <c r="N3136">
        <v>1413230</v>
      </c>
      <c r="O3136">
        <v>1545640</v>
      </c>
      <c r="P3136">
        <v>1567730</v>
      </c>
      <c r="Q3136">
        <v>1249290</v>
      </c>
      <c r="R3136">
        <v>1343680</v>
      </c>
      <c r="S3136">
        <v>1474550</v>
      </c>
      <c r="T3136">
        <v>905396</v>
      </c>
      <c r="U3136">
        <v>1188090</v>
      </c>
      <c r="V3136">
        <v>1251390</v>
      </c>
      <c r="W3136">
        <v>866861</v>
      </c>
      <c r="X3136">
        <v>1008720</v>
      </c>
      <c r="Y3136">
        <v>1027280</v>
      </c>
      <c r="Z3136">
        <v>2299570</v>
      </c>
      <c r="AA3136">
        <v>2378820</v>
      </c>
      <c r="AB3136">
        <v>2475850</v>
      </c>
      <c r="AC3136">
        <v>2482300</v>
      </c>
      <c r="AD3136">
        <v>2823370</v>
      </c>
      <c r="AE3136">
        <v>2707490</v>
      </c>
      <c r="AF3136">
        <v>2456520</v>
      </c>
      <c r="AG3136">
        <v>2661630</v>
      </c>
      <c r="AH3136">
        <v>2823040</v>
      </c>
      <c r="AI3136">
        <v>2128410</v>
      </c>
      <c r="AJ3136">
        <v>2391550</v>
      </c>
      <c r="AK3136">
        <v>2416880</v>
      </c>
      <c r="AL3136">
        <v>1145730</v>
      </c>
      <c r="AM3136">
        <v>1585680</v>
      </c>
      <c r="AN3136">
        <v>1214390</v>
      </c>
      <c r="AO3136">
        <v>958545</v>
      </c>
      <c r="AP3136">
        <v>1482480</v>
      </c>
      <c r="AQ3136">
        <v>1480900</v>
      </c>
    </row>
    <row r="3137" spans="1:43">
      <c r="A3137">
        <v>3136</v>
      </c>
      <c r="B3137" t="s">
        <v>6313</v>
      </c>
      <c r="C3137" t="s">
        <v>6314</v>
      </c>
      <c r="D3137">
        <v>1.0983E-3</v>
      </c>
      <c r="E3137">
        <v>4</v>
      </c>
      <c r="F3137">
        <v>4</v>
      </c>
      <c r="G3137">
        <v>0</v>
      </c>
      <c r="H3137">
        <v>171399</v>
      </c>
      <c r="I3137">
        <v>140956</v>
      </c>
      <c r="J3137">
        <v>131957</v>
      </c>
      <c r="K3137">
        <v>230586</v>
      </c>
      <c r="L3137">
        <v>199440</v>
      </c>
      <c r="M3137">
        <v>183913</v>
      </c>
      <c r="N3137">
        <v>148398</v>
      </c>
      <c r="O3137">
        <v>137667</v>
      </c>
      <c r="P3137">
        <v>76587.5</v>
      </c>
      <c r="Q3137">
        <v>30507.1</v>
      </c>
      <c r="R3137">
        <v>57300.9</v>
      </c>
      <c r="S3137">
        <v>81283.600000000006</v>
      </c>
      <c r="T3137">
        <v>205623</v>
      </c>
      <c r="U3137">
        <v>179601</v>
      </c>
      <c r="V3137">
        <v>209429</v>
      </c>
      <c r="W3137">
        <v>64700.800000000003</v>
      </c>
      <c r="X3137">
        <v>50466.5</v>
      </c>
      <c r="Y3137">
        <v>50651.7</v>
      </c>
      <c r="Z3137">
        <v>276184</v>
      </c>
      <c r="AA3137">
        <v>251663</v>
      </c>
      <c r="AB3137">
        <v>280567</v>
      </c>
      <c r="AC3137">
        <v>235380</v>
      </c>
      <c r="AD3137">
        <v>223589</v>
      </c>
      <c r="AE3137">
        <v>149137</v>
      </c>
      <c r="AF3137">
        <v>76534.899999999994</v>
      </c>
      <c r="AG3137">
        <v>132294</v>
      </c>
      <c r="AH3137">
        <v>53953.599999999999</v>
      </c>
      <c r="AI3137">
        <v>88506.1</v>
      </c>
      <c r="AJ3137">
        <v>97994.7</v>
      </c>
      <c r="AK3137">
        <v>114250</v>
      </c>
      <c r="AL3137">
        <v>225620</v>
      </c>
      <c r="AM3137">
        <v>280755</v>
      </c>
      <c r="AN3137">
        <v>235154</v>
      </c>
      <c r="AO3137">
        <v>90811.8</v>
      </c>
      <c r="AP3137">
        <v>135904</v>
      </c>
      <c r="AQ3137">
        <v>129990</v>
      </c>
    </row>
    <row r="3138" spans="1:43">
      <c r="A3138">
        <v>3137</v>
      </c>
      <c r="B3138" t="s">
        <v>6315</v>
      </c>
      <c r="C3138" t="s">
        <v>6316</v>
      </c>
      <c r="D3138">
        <v>7.1633199999999997E-4</v>
      </c>
      <c r="E3138">
        <v>9</v>
      </c>
      <c r="F3138">
        <v>9</v>
      </c>
      <c r="G3138">
        <v>0</v>
      </c>
      <c r="H3138">
        <v>91278.6</v>
      </c>
      <c r="I3138">
        <v>78853</v>
      </c>
      <c r="J3138">
        <v>105685</v>
      </c>
      <c r="K3138">
        <v>127616</v>
      </c>
      <c r="L3138">
        <v>150568</v>
      </c>
      <c r="M3138">
        <v>114913</v>
      </c>
      <c r="N3138">
        <v>174969</v>
      </c>
      <c r="O3138">
        <v>160802</v>
      </c>
      <c r="P3138">
        <v>111206</v>
      </c>
      <c r="Q3138">
        <v>57131</v>
      </c>
      <c r="R3138">
        <v>58135.9</v>
      </c>
      <c r="S3138">
        <v>91017.4</v>
      </c>
      <c r="T3138">
        <v>156156</v>
      </c>
      <c r="U3138">
        <v>193935</v>
      </c>
      <c r="V3138">
        <v>217313</v>
      </c>
      <c r="W3138">
        <v>49048.7</v>
      </c>
      <c r="X3138">
        <v>55298.1</v>
      </c>
      <c r="Y3138">
        <v>57473.2</v>
      </c>
      <c r="Z3138">
        <v>181611</v>
      </c>
      <c r="AA3138">
        <v>205110</v>
      </c>
      <c r="AB3138">
        <v>203046</v>
      </c>
      <c r="AC3138">
        <v>176932</v>
      </c>
      <c r="AD3138">
        <v>182809</v>
      </c>
      <c r="AE3138">
        <v>164133</v>
      </c>
      <c r="AF3138">
        <v>120726</v>
      </c>
      <c r="AG3138">
        <v>113565</v>
      </c>
      <c r="AH3138">
        <v>120050</v>
      </c>
      <c r="AI3138">
        <v>94144.4</v>
      </c>
      <c r="AJ3138">
        <v>93376.6</v>
      </c>
      <c r="AK3138">
        <v>85800.8</v>
      </c>
      <c r="AL3138">
        <v>236543</v>
      </c>
      <c r="AM3138">
        <v>307060</v>
      </c>
      <c r="AN3138">
        <v>268064</v>
      </c>
      <c r="AO3138">
        <v>70069.100000000006</v>
      </c>
      <c r="AP3138">
        <v>104127</v>
      </c>
      <c r="AQ3138">
        <v>103654</v>
      </c>
    </row>
    <row r="3139" spans="1:43">
      <c r="A3139">
        <v>3138</v>
      </c>
      <c r="B3139" t="s">
        <v>6317</v>
      </c>
      <c r="C3139" t="s">
        <v>6318</v>
      </c>
      <c r="D3139">
        <v>1.5273E-2</v>
      </c>
      <c r="E3139">
        <v>3</v>
      </c>
      <c r="F3139">
        <v>3</v>
      </c>
      <c r="G3139">
        <v>0</v>
      </c>
      <c r="H3139">
        <v>154549</v>
      </c>
      <c r="I3139">
        <v>133483</v>
      </c>
      <c r="J3139">
        <v>107556</v>
      </c>
      <c r="K3139">
        <v>116197</v>
      </c>
      <c r="L3139">
        <v>115031</v>
      </c>
      <c r="M3139">
        <v>117510</v>
      </c>
      <c r="N3139">
        <v>304555</v>
      </c>
      <c r="O3139">
        <v>158202</v>
      </c>
      <c r="P3139">
        <v>121890</v>
      </c>
      <c r="Q3139">
        <v>138170</v>
      </c>
      <c r="R3139">
        <v>193433</v>
      </c>
      <c r="S3139">
        <v>212465</v>
      </c>
      <c r="T3139">
        <v>201584</v>
      </c>
      <c r="U3139">
        <v>145970</v>
      </c>
      <c r="V3139">
        <v>139727</v>
      </c>
      <c r="W3139">
        <v>78851.600000000006</v>
      </c>
      <c r="X3139">
        <v>133383</v>
      </c>
      <c r="Y3139">
        <v>125752</v>
      </c>
      <c r="Z3139">
        <v>408332</v>
      </c>
      <c r="AA3139">
        <v>142254</v>
      </c>
      <c r="AB3139">
        <v>190023</v>
      </c>
      <c r="AC3139">
        <v>138676</v>
      </c>
      <c r="AD3139">
        <v>233943</v>
      </c>
      <c r="AE3139">
        <v>97657</v>
      </c>
      <c r="AF3139">
        <v>100441</v>
      </c>
      <c r="AG3139">
        <v>123545</v>
      </c>
      <c r="AH3139">
        <v>124153</v>
      </c>
      <c r="AI3139">
        <v>175784</v>
      </c>
      <c r="AJ3139">
        <v>148844</v>
      </c>
      <c r="AK3139">
        <v>175797</v>
      </c>
      <c r="AL3139">
        <v>96649</v>
      </c>
      <c r="AM3139">
        <v>191581</v>
      </c>
      <c r="AN3139">
        <v>112340</v>
      </c>
      <c r="AO3139">
        <v>70711.7</v>
      </c>
      <c r="AP3139">
        <v>178900</v>
      </c>
      <c r="AQ3139">
        <v>137325</v>
      </c>
    </row>
    <row r="3140" spans="1:43">
      <c r="A3140">
        <v>3139</v>
      </c>
      <c r="B3140" t="s">
        <v>6319</v>
      </c>
      <c r="C3140" t="s">
        <v>6320</v>
      </c>
      <c r="D3140">
        <v>7.1633199999999997E-4</v>
      </c>
      <c r="E3140">
        <v>11</v>
      </c>
      <c r="F3140">
        <v>11</v>
      </c>
      <c r="G3140">
        <v>0</v>
      </c>
      <c r="H3140">
        <v>176159</v>
      </c>
      <c r="I3140">
        <v>150668</v>
      </c>
      <c r="J3140">
        <v>171244</v>
      </c>
      <c r="K3140">
        <v>194982</v>
      </c>
      <c r="L3140">
        <v>166140</v>
      </c>
      <c r="M3140">
        <v>204141</v>
      </c>
      <c r="N3140">
        <v>270555</v>
      </c>
      <c r="O3140">
        <v>266026</v>
      </c>
      <c r="P3140">
        <v>285919</v>
      </c>
      <c r="Q3140">
        <v>203963</v>
      </c>
      <c r="R3140">
        <v>210676</v>
      </c>
      <c r="S3140">
        <v>236576</v>
      </c>
      <c r="T3140">
        <v>257939</v>
      </c>
      <c r="U3140">
        <v>287187</v>
      </c>
      <c r="V3140">
        <v>290693</v>
      </c>
      <c r="W3140">
        <v>94504.9</v>
      </c>
      <c r="X3140">
        <v>109303</v>
      </c>
      <c r="Y3140">
        <v>131257</v>
      </c>
      <c r="Z3140">
        <v>339835</v>
      </c>
      <c r="AA3140">
        <v>316776</v>
      </c>
      <c r="AB3140">
        <v>403647</v>
      </c>
      <c r="AC3140">
        <v>241602</v>
      </c>
      <c r="AD3140">
        <v>213896</v>
      </c>
      <c r="AE3140">
        <v>238198</v>
      </c>
      <c r="AF3140">
        <v>172935</v>
      </c>
      <c r="AG3140">
        <v>210157</v>
      </c>
      <c r="AH3140">
        <v>231194</v>
      </c>
      <c r="AI3140">
        <v>159669</v>
      </c>
      <c r="AJ3140">
        <v>175624</v>
      </c>
      <c r="AK3140">
        <v>197245</v>
      </c>
      <c r="AL3140">
        <v>184423</v>
      </c>
      <c r="AM3140">
        <v>246663</v>
      </c>
      <c r="AN3140">
        <v>180067</v>
      </c>
      <c r="AO3140">
        <v>85432.7</v>
      </c>
      <c r="AP3140">
        <v>103315</v>
      </c>
      <c r="AQ3140">
        <v>138258</v>
      </c>
    </row>
    <row r="3141" spans="1:43">
      <c r="A3141">
        <v>3140</v>
      </c>
      <c r="B3141" t="s">
        <v>6321</v>
      </c>
      <c r="C3141" t="s">
        <v>6322</v>
      </c>
      <c r="D3141">
        <v>3.7574000000000003E-2</v>
      </c>
      <c r="E3141">
        <v>2</v>
      </c>
      <c r="F3141">
        <v>2</v>
      </c>
      <c r="G3141">
        <v>0</v>
      </c>
      <c r="H3141">
        <v>10149.5</v>
      </c>
      <c r="I3141">
        <v>9944.7999999999993</v>
      </c>
      <c r="J3141" t="s">
        <v>44</v>
      </c>
      <c r="K3141">
        <v>34439.4</v>
      </c>
      <c r="L3141">
        <v>19627.900000000001</v>
      </c>
      <c r="M3141">
        <v>8051.16</v>
      </c>
      <c r="N3141">
        <v>10340.200000000001</v>
      </c>
      <c r="O3141">
        <v>1674.97</v>
      </c>
      <c r="P3141" t="s">
        <v>44</v>
      </c>
      <c r="Q3141" t="s">
        <v>44</v>
      </c>
      <c r="R3141" t="s">
        <v>44</v>
      </c>
      <c r="S3141">
        <v>6605.81</v>
      </c>
      <c r="T3141">
        <v>25324.3</v>
      </c>
      <c r="U3141">
        <v>7715.62</v>
      </c>
      <c r="V3141">
        <v>16675</v>
      </c>
      <c r="W3141">
        <v>5512.56</v>
      </c>
      <c r="X3141" t="s">
        <v>44</v>
      </c>
      <c r="Y3141">
        <v>4593.28</v>
      </c>
      <c r="Z3141">
        <v>47375.9</v>
      </c>
      <c r="AA3141">
        <v>98466.3</v>
      </c>
      <c r="AB3141">
        <v>46429.9</v>
      </c>
      <c r="AC3141">
        <v>35519.9</v>
      </c>
      <c r="AD3141">
        <v>6117.55</v>
      </c>
      <c r="AE3141">
        <v>6554.36</v>
      </c>
      <c r="AF3141" t="s">
        <v>44</v>
      </c>
      <c r="AG3141" t="s">
        <v>44</v>
      </c>
      <c r="AH3141" t="s">
        <v>44</v>
      </c>
      <c r="AI3141">
        <v>16769.2</v>
      </c>
      <c r="AJ3141">
        <v>10581.6</v>
      </c>
      <c r="AK3141">
        <v>7019.79</v>
      </c>
      <c r="AL3141">
        <v>10901.2</v>
      </c>
      <c r="AM3141" t="s">
        <v>44</v>
      </c>
      <c r="AN3141">
        <v>8163.45</v>
      </c>
      <c r="AO3141">
        <v>8197.86</v>
      </c>
      <c r="AP3141" t="s">
        <v>44</v>
      </c>
      <c r="AQ3141" t="s">
        <v>44</v>
      </c>
    </row>
    <row r="3142" spans="1:43">
      <c r="A3142">
        <v>3141</v>
      </c>
      <c r="B3142" t="s">
        <v>6323</v>
      </c>
      <c r="C3142" t="s">
        <v>6324</v>
      </c>
      <c r="D3142">
        <v>7.1633199999999997E-4</v>
      </c>
      <c r="E3142">
        <v>16</v>
      </c>
      <c r="F3142">
        <v>16</v>
      </c>
      <c r="G3142">
        <v>0</v>
      </c>
      <c r="H3142">
        <v>645790</v>
      </c>
      <c r="I3142">
        <v>679974</v>
      </c>
      <c r="J3142">
        <v>679676</v>
      </c>
      <c r="K3142">
        <v>1066610</v>
      </c>
      <c r="L3142">
        <v>1055560</v>
      </c>
      <c r="M3142">
        <v>1202940</v>
      </c>
      <c r="N3142">
        <v>1252760</v>
      </c>
      <c r="O3142">
        <v>1353740</v>
      </c>
      <c r="P3142">
        <v>1488880</v>
      </c>
      <c r="Q3142">
        <v>1245280</v>
      </c>
      <c r="R3142">
        <v>1239260</v>
      </c>
      <c r="S3142">
        <v>1435470</v>
      </c>
      <c r="T3142">
        <v>997412</v>
      </c>
      <c r="U3142">
        <v>1103310</v>
      </c>
      <c r="V3142">
        <v>1215180</v>
      </c>
      <c r="W3142">
        <v>1213210</v>
      </c>
      <c r="X3142">
        <v>1334960</v>
      </c>
      <c r="Y3142">
        <v>1391170</v>
      </c>
      <c r="Z3142">
        <v>1724100</v>
      </c>
      <c r="AA3142">
        <v>1721920</v>
      </c>
      <c r="AB3142">
        <v>1999040</v>
      </c>
      <c r="AC3142">
        <v>2003190</v>
      </c>
      <c r="AD3142">
        <v>1949720</v>
      </c>
      <c r="AE3142">
        <v>2165530</v>
      </c>
      <c r="AF3142">
        <v>1234200</v>
      </c>
      <c r="AG3142">
        <v>1410560</v>
      </c>
      <c r="AH3142">
        <v>1570590</v>
      </c>
      <c r="AI3142">
        <v>1341430</v>
      </c>
      <c r="AJ3142">
        <v>1370640</v>
      </c>
      <c r="AK3142">
        <v>1512950</v>
      </c>
      <c r="AL3142">
        <v>799094</v>
      </c>
      <c r="AM3142">
        <v>1118130</v>
      </c>
      <c r="AN3142">
        <v>848380</v>
      </c>
      <c r="AO3142">
        <v>728521</v>
      </c>
      <c r="AP3142">
        <v>1054460</v>
      </c>
      <c r="AQ3142">
        <v>1044390</v>
      </c>
    </row>
    <row r="3143" spans="1:43">
      <c r="A3143">
        <v>3142</v>
      </c>
      <c r="B3143" t="s">
        <v>6325</v>
      </c>
      <c r="C3143" t="s">
        <v>6326</v>
      </c>
      <c r="D3143">
        <v>4.8482900000000002E-2</v>
      </c>
      <c r="E3143">
        <v>2</v>
      </c>
      <c r="F3143">
        <v>2</v>
      </c>
      <c r="G3143">
        <v>0</v>
      </c>
      <c r="H3143">
        <v>63428.4</v>
      </c>
      <c r="I3143" t="s">
        <v>44</v>
      </c>
      <c r="J3143" t="s">
        <v>44</v>
      </c>
      <c r="K3143">
        <v>133681</v>
      </c>
      <c r="L3143">
        <v>138965</v>
      </c>
      <c r="M3143">
        <v>159003</v>
      </c>
      <c r="N3143">
        <v>160155</v>
      </c>
      <c r="O3143">
        <v>49612.9</v>
      </c>
      <c r="P3143">
        <v>149660</v>
      </c>
      <c r="Q3143">
        <v>107865</v>
      </c>
      <c r="R3143">
        <v>246826</v>
      </c>
      <c r="S3143">
        <v>230513</v>
      </c>
      <c r="T3143">
        <v>71459.600000000006</v>
      </c>
      <c r="U3143">
        <v>62769.7</v>
      </c>
      <c r="V3143">
        <v>74419.3</v>
      </c>
      <c r="W3143">
        <v>87384.9</v>
      </c>
      <c r="X3143">
        <v>124316</v>
      </c>
      <c r="Y3143">
        <v>63814.9</v>
      </c>
      <c r="Z3143">
        <v>81968</v>
      </c>
      <c r="AA3143">
        <v>122983</v>
      </c>
      <c r="AB3143">
        <v>122367</v>
      </c>
      <c r="AC3143">
        <v>58035.1</v>
      </c>
      <c r="AD3143">
        <v>57690</v>
      </c>
      <c r="AE3143">
        <v>59758</v>
      </c>
      <c r="AF3143">
        <v>26186.2</v>
      </c>
      <c r="AG3143">
        <v>9637.34</v>
      </c>
      <c r="AH3143" t="s">
        <v>44</v>
      </c>
      <c r="AI3143">
        <v>144028</v>
      </c>
      <c r="AJ3143">
        <v>124291</v>
      </c>
      <c r="AK3143">
        <v>161925</v>
      </c>
      <c r="AL3143">
        <v>75865.600000000006</v>
      </c>
      <c r="AM3143">
        <v>94376.2</v>
      </c>
      <c r="AN3143">
        <v>27217.200000000001</v>
      </c>
      <c r="AO3143">
        <v>52467.4</v>
      </c>
      <c r="AP3143">
        <v>152062</v>
      </c>
      <c r="AQ3143">
        <v>199962</v>
      </c>
    </row>
    <row r="3144" spans="1:43">
      <c r="A3144">
        <v>3143</v>
      </c>
      <c r="B3144" t="s">
        <v>6327</v>
      </c>
      <c r="C3144" t="s">
        <v>6328</v>
      </c>
      <c r="D3144">
        <v>7.1633199999999997E-4</v>
      </c>
      <c r="E3144">
        <v>47</v>
      </c>
      <c r="F3144">
        <v>47</v>
      </c>
      <c r="G3144">
        <v>0</v>
      </c>
      <c r="H3144">
        <v>499696</v>
      </c>
      <c r="I3144">
        <v>436229</v>
      </c>
      <c r="J3144">
        <v>456843</v>
      </c>
      <c r="K3144">
        <v>489904</v>
      </c>
      <c r="L3144">
        <v>447354</v>
      </c>
      <c r="M3144">
        <v>484770</v>
      </c>
      <c r="N3144">
        <v>640751</v>
      </c>
      <c r="O3144">
        <v>694547</v>
      </c>
      <c r="P3144">
        <v>709076</v>
      </c>
      <c r="Q3144">
        <v>406877</v>
      </c>
      <c r="R3144">
        <v>403916</v>
      </c>
      <c r="S3144">
        <v>453056</v>
      </c>
      <c r="T3144">
        <v>764770</v>
      </c>
      <c r="U3144">
        <v>759963</v>
      </c>
      <c r="V3144">
        <v>807033</v>
      </c>
      <c r="W3144">
        <v>341008</v>
      </c>
      <c r="X3144">
        <v>389388</v>
      </c>
      <c r="Y3144">
        <v>391448</v>
      </c>
      <c r="Z3144">
        <v>670068</v>
      </c>
      <c r="AA3144">
        <v>676585</v>
      </c>
      <c r="AB3144">
        <v>725203</v>
      </c>
      <c r="AC3144">
        <v>544015</v>
      </c>
      <c r="AD3144">
        <v>525395</v>
      </c>
      <c r="AE3144">
        <v>520038</v>
      </c>
      <c r="AF3144">
        <v>397758</v>
      </c>
      <c r="AG3144">
        <v>432536</v>
      </c>
      <c r="AH3144">
        <v>528934</v>
      </c>
      <c r="AI3144">
        <v>378603</v>
      </c>
      <c r="AJ3144">
        <v>387600</v>
      </c>
      <c r="AK3144">
        <v>404718</v>
      </c>
      <c r="AL3144">
        <v>430226</v>
      </c>
      <c r="AM3144">
        <v>608200</v>
      </c>
      <c r="AN3144">
        <v>397334</v>
      </c>
      <c r="AO3144">
        <v>244265</v>
      </c>
      <c r="AP3144">
        <v>337606</v>
      </c>
      <c r="AQ3144">
        <v>328624</v>
      </c>
    </row>
    <row r="3145" spans="1:43">
      <c r="A3145">
        <v>3144</v>
      </c>
      <c r="B3145" t="s">
        <v>6329</v>
      </c>
      <c r="C3145" t="s">
        <v>6330</v>
      </c>
      <c r="D3145">
        <v>3.0782800000000001E-3</v>
      </c>
      <c r="E3145">
        <v>4</v>
      </c>
      <c r="F3145">
        <v>4</v>
      </c>
      <c r="G3145">
        <v>0</v>
      </c>
      <c r="H3145">
        <v>156598</v>
      </c>
      <c r="I3145">
        <v>161879</v>
      </c>
      <c r="J3145">
        <v>175688</v>
      </c>
      <c r="K3145">
        <v>147826</v>
      </c>
      <c r="L3145">
        <v>123177</v>
      </c>
      <c r="M3145">
        <v>126615</v>
      </c>
      <c r="N3145">
        <v>217113</v>
      </c>
      <c r="O3145">
        <v>221285</v>
      </c>
      <c r="P3145">
        <v>207534</v>
      </c>
      <c r="Q3145">
        <v>153483</v>
      </c>
      <c r="R3145">
        <v>151196</v>
      </c>
      <c r="S3145">
        <v>154942</v>
      </c>
      <c r="T3145">
        <v>260878</v>
      </c>
      <c r="U3145">
        <v>312057</v>
      </c>
      <c r="V3145">
        <v>300769</v>
      </c>
      <c r="W3145">
        <v>120845</v>
      </c>
      <c r="X3145">
        <v>125096</v>
      </c>
      <c r="Y3145">
        <v>130589</v>
      </c>
      <c r="Z3145">
        <v>169621</v>
      </c>
      <c r="AA3145">
        <v>148309</v>
      </c>
      <c r="AB3145">
        <v>242347</v>
      </c>
      <c r="AC3145">
        <v>117123</v>
      </c>
      <c r="AD3145">
        <v>177860</v>
      </c>
      <c r="AE3145">
        <v>111064</v>
      </c>
      <c r="AF3145">
        <v>110835</v>
      </c>
      <c r="AG3145">
        <v>148502</v>
      </c>
      <c r="AH3145">
        <v>174191</v>
      </c>
      <c r="AI3145">
        <v>127121</v>
      </c>
      <c r="AJ3145">
        <v>136415</v>
      </c>
      <c r="AK3145">
        <v>161979</v>
      </c>
      <c r="AL3145">
        <v>114620</v>
      </c>
      <c r="AM3145">
        <v>122709</v>
      </c>
      <c r="AN3145">
        <v>95766.9</v>
      </c>
      <c r="AO3145">
        <v>167606</v>
      </c>
      <c r="AP3145">
        <v>160438</v>
      </c>
      <c r="AQ3145">
        <v>152070</v>
      </c>
    </row>
    <row r="3146" spans="1:43">
      <c r="A3146">
        <v>3145</v>
      </c>
      <c r="B3146" t="s">
        <v>6331</v>
      </c>
      <c r="C3146" t="s">
        <v>6332</v>
      </c>
      <c r="D3146">
        <v>4.4822899999999999E-3</v>
      </c>
      <c r="E3146">
        <v>2</v>
      </c>
      <c r="F3146">
        <v>2</v>
      </c>
      <c r="G3146">
        <v>0</v>
      </c>
      <c r="H3146">
        <v>52806</v>
      </c>
      <c r="I3146">
        <v>47063.199999999997</v>
      </c>
      <c r="J3146">
        <v>39866.400000000001</v>
      </c>
      <c r="K3146">
        <v>69670.5</v>
      </c>
      <c r="L3146">
        <v>66017.7</v>
      </c>
      <c r="M3146">
        <v>74367.399999999994</v>
      </c>
      <c r="N3146">
        <v>74226.899999999994</v>
      </c>
      <c r="O3146">
        <v>117690</v>
      </c>
      <c r="P3146">
        <v>100848</v>
      </c>
      <c r="Q3146">
        <v>79115.7</v>
      </c>
      <c r="R3146">
        <v>85017.2</v>
      </c>
      <c r="S3146">
        <v>83995</v>
      </c>
      <c r="T3146">
        <v>43472</v>
      </c>
      <c r="U3146">
        <v>64323.6</v>
      </c>
      <c r="V3146">
        <v>55316.1</v>
      </c>
      <c r="W3146">
        <v>44197.8</v>
      </c>
      <c r="X3146">
        <v>44287.8</v>
      </c>
      <c r="Y3146">
        <v>36084.1</v>
      </c>
      <c r="Z3146">
        <v>174213</v>
      </c>
      <c r="AA3146">
        <v>133281</v>
      </c>
      <c r="AB3146">
        <v>207418</v>
      </c>
      <c r="AC3146">
        <v>106839</v>
      </c>
      <c r="AD3146">
        <v>102663</v>
      </c>
      <c r="AE3146">
        <v>131294</v>
      </c>
      <c r="AF3146">
        <v>130282</v>
      </c>
      <c r="AG3146">
        <v>140954</v>
      </c>
      <c r="AH3146">
        <v>155533</v>
      </c>
      <c r="AI3146">
        <v>121072</v>
      </c>
      <c r="AJ3146">
        <v>152464</v>
      </c>
      <c r="AK3146">
        <v>167456</v>
      </c>
      <c r="AL3146">
        <v>49306.9</v>
      </c>
      <c r="AM3146">
        <v>64486.3</v>
      </c>
      <c r="AN3146">
        <v>45662.400000000001</v>
      </c>
      <c r="AO3146">
        <v>39420.400000000001</v>
      </c>
      <c r="AP3146">
        <v>62381.7</v>
      </c>
      <c r="AQ3146">
        <v>87256.3</v>
      </c>
    </row>
    <row r="3147" spans="1:43">
      <c r="A3147">
        <v>3146</v>
      </c>
      <c r="B3147" t="s">
        <v>6333</v>
      </c>
      <c r="C3147" t="s">
        <v>6334</v>
      </c>
      <c r="D3147">
        <v>1.7870199999999999E-2</v>
      </c>
      <c r="E3147">
        <v>1</v>
      </c>
      <c r="F3147">
        <v>0</v>
      </c>
      <c r="G3147">
        <v>1</v>
      </c>
      <c r="H3147">
        <v>105080</v>
      </c>
      <c r="I3147">
        <v>53958.2</v>
      </c>
      <c r="J3147">
        <v>55669.8</v>
      </c>
      <c r="K3147">
        <v>76832.600000000006</v>
      </c>
      <c r="L3147">
        <v>53531.9</v>
      </c>
      <c r="M3147">
        <v>96724.6</v>
      </c>
      <c r="N3147">
        <v>52235.8</v>
      </c>
      <c r="O3147">
        <v>69509.8</v>
      </c>
      <c r="P3147" t="s">
        <v>44</v>
      </c>
      <c r="Q3147">
        <v>108595</v>
      </c>
      <c r="R3147">
        <v>104309</v>
      </c>
      <c r="S3147">
        <v>77878</v>
      </c>
      <c r="T3147">
        <v>44604.3</v>
      </c>
      <c r="U3147">
        <v>62741</v>
      </c>
      <c r="V3147">
        <v>93632.6</v>
      </c>
      <c r="W3147">
        <v>85086.8</v>
      </c>
      <c r="X3147">
        <v>92637.6</v>
      </c>
      <c r="Y3147">
        <v>70791.5</v>
      </c>
      <c r="Z3147">
        <v>79252.100000000006</v>
      </c>
      <c r="AA3147">
        <v>160713</v>
      </c>
      <c r="AB3147">
        <v>27650.7</v>
      </c>
      <c r="AC3147">
        <v>43238.1</v>
      </c>
      <c r="AD3147">
        <v>137054</v>
      </c>
      <c r="AE3147" t="s">
        <v>44</v>
      </c>
      <c r="AF3147">
        <v>36864.300000000003</v>
      </c>
      <c r="AG3147">
        <v>112002</v>
      </c>
      <c r="AH3147">
        <v>51502.2</v>
      </c>
      <c r="AI3147">
        <v>100611</v>
      </c>
      <c r="AJ3147">
        <v>122371</v>
      </c>
      <c r="AK3147">
        <v>55756.800000000003</v>
      </c>
      <c r="AL3147">
        <v>101180</v>
      </c>
      <c r="AM3147">
        <v>108279</v>
      </c>
      <c r="AN3147">
        <v>72306.399999999994</v>
      </c>
      <c r="AO3147">
        <v>43093.2</v>
      </c>
      <c r="AP3147">
        <v>55798</v>
      </c>
      <c r="AQ3147">
        <v>64223.4</v>
      </c>
    </row>
    <row r="3148" spans="1:43">
      <c r="A3148">
        <v>3147</v>
      </c>
      <c r="B3148" t="s">
        <v>6335</v>
      </c>
      <c r="C3148" t="s">
        <v>6336</v>
      </c>
      <c r="D3148">
        <v>3.2097000000000001E-2</v>
      </c>
      <c r="E3148">
        <v>6</v>
      </c>
      <c r="F3148">
        <v>6</v>
      </c>
      <c r="G3148">
        <v>0</v>
      </c>
      <c r="H3148">
        <v>589759</v>
      </c>
      <c r="I3148">
        <v>531722</v>
      </c>
      <c r="J3148">
        <v>661842</v>
      </c>
      <c r="K3148">
        <v>483772</v>
      </c>
      <c r="L3148">
        <v>399739</v>
      </c>
      <c r="M3148">
        <v>495330</v>
      </c>
      <c r="N3148">
        <v>785336</v>
      </c>
      <c r="O3148">
        <v>466539</v>
      </c>
      <c r="P3148">
        <v>716475</v>
      </c>
      <c r="Q3148">
        <v>333619</v>
      </c>
      <c r="R3148">
        <v>956662</v>
      </c>
      <c r="S3148">
        <v>250778</v>
      </c>
      <c r="T3148">
        <v>466441</v>
      </c>
      <c r="U3148">
        <v>548689</v>
      </c>
      <c r="V3148">
        <v>586232</v>
      </c>
      <c r="W3148">
        <v>170920</v>
      </c>
      <c r="X3148">
        <v>345509</v>
      </c>
      <c r="Y3148">
        <v>377772</v>
      </c>
      <c r="Z3148">
        <v>904491</v>
      </c>
      <c r="AA3148">
        <v>856782</v>
      </c>
      <c r="AB3148">
        <v>794095</v>
      </c>
      <c r="AC3148">
        <v>332774</v>
      </c>
      <c r="AD3148">
        <v>442493</v>
      </c>
      <c r="AE3148">
        <v>648047</v>
      </c>
      <c r="AF3148">
        <v>537015</v>
      </c>
      <c r="AG3148">
        <v>598682</v>
      </c>
      <c r="AH3148">
        <v>708915</v>
      </c>
      <c r="AI3148">
        <v>209721</v>
      </c>
      <c r="AJ3148">
        <v>449185</v>
      </c>
      <c r="AK3148">
        <v>281510</v>
      </c>
      <c r="AL3148">
        <v>369650</v>
      </c>
      <c r="AM3148">
        <v>868139</v>
      </c>
      <c r="AN3148">
        <v>544633</v>
      </c>
      <c r="AO3148" t="s">
        <v>44</v>
      </c>
      <c r="AP3148" t="s">
        <v>44</v>
      </c>
      <c r="AQ3148">
        <v>464112</v>
      </c>
    </row>
    <row r="3149" spans="1:43">
      <c r="A3149">
        <v>3148</v>
      </c>
      <c r="B3149" t="s">
        <v>6337</v>
      </c>
      <c r="C3149" t="s">
        <v>6338</v>
      </c>
      <c r="D3149">
        <v>7.5009899999999999E-3</v>
      </c>
      <c r="E3149">
        <v>4</v>
      </c>
      <c r="F3149">
        <v>4</v>
      </c>
      <c r="G3149">
        <v>0</v>
      </c>
      <c r="H3149">
        <v>70342.600000000006</v>
      </c>
      <c r="I3149">
        <v>100626</v>
      </c>
      <c r="J3149">
        <v>102498</v>
      </c>
      <c r="K3149">
        <v>128589</v>
      </c>
      <c r="L3149">
        <v>111227</v>
      </c>
      <c r="M3149">
        <v>143722</v>
      </c>
      <c r="N3149">
        <v>150102</v>
      </c>
      <c r="O3149" t="s">
        <v>44</v>
      </c>
      <c r="P3149">
        <v>120761</v>
      </c>
      <c r="Q3149">
        <v>75966.3</v>
      </c>
      <c r="R3149">
        <v>71243.899999999994</v>
      </c>
      <c r="S3149">
        <v>96788.2</v>
      </c>
      <c r="T3149">
        <v>75202.600000000006</v>
      </c>
      <c r="U3149">
        <v>90448.5</v>
      </c>
      <c r="V3149">
        <v>145408</v>
      </c>
      <c r="W3149" t="s">
        <v>44</v>
      </c>
      <c r="X3149">
        <v>81637.399999999994</v>
      </c>
      <c r="Y3149">
        <v>44485.3</v>
      </c>
      <c r="Z3149">
        <v>95798</v>
      </c>
      <c r="AA3149">
        <v>141514</v>
      </c>
      <c r="AB3149">
        <v>125592</v>
      </c>
      <c r="AC3149">
        <v>105241</v>
      </c>
      <c r="AD3149">
        <v>165130</v>
      </c>
      <c r="AE3149">
        <v>195756</v>
      </c>
      <c r="AF3149">
        <v>64547.4</v>
      </c>
      <c r="AG3149">
        <v>30154.1</v>
      </c>
      <c r="AH3149">
        <v>99221</v>
      </c>
      <c r="AI3149">
        <v>26683.3</v>
      </c>
      <c r="AJ3149">
        <v>68611.600000000006</v>
      </c>
      <c r="AK3149">
        <v>28591</v>
      </c>
      <c r="AL3149">
        <v>146059</v>
      </c>
      <c r="AM3149">
        <v>187424</v>
      </c>
      <c r="AN3149">
        <v>169520</v>
      </c>
      <c r="AO3149">
        <v>95221.3</v>
      </c>
      <c r="AP3149">
        <v>165567</v>
      </c>
      <c r="AQ3149">
        <v>190474</v>
      </c>
    </row>
    <row r="3150" spans="1:43">
      <c r="A3150">
        <v>3149</v>
      </c>
      <c r="B3150" t="s">
        <v>6339</v>
      </c>
      <c r="C3150" t="s">
        <v>6340</v>
      </c>
      <c r="D3150">
        <v>1.6809999999999999E-2</v>
      </c>
      <c r="E3150">
        <v>1</v>
      </c>
      <c r="F3150">
        <v>1</v>
      </c>
      <c r="G3150">
        <v>0</v>
      </c>
      <c r="H3150">
        <v>14274</v>
      </c>
      <c r="I3150">
        <v>4445.9399999999996</v>
      </c>
      <c r="J3150">
        <v>3705.51</v>
      </c>
      <c r="K3150">
        <v>22313.200000000001</v>
      </c>
      <c r="L3150">
        <v>15338.6</v>
      </c>
      <c r="M3150">
        <v>14226.5</v>
      </c>
      <c r="N3150">
        <v>5755.4</v>
      </c>
      <c r="O3150" t="s">
        <v>44</v>
      </c>
      <c r="P3150" t="s">
        <v>44</v>
      </c>
      <c r="Q3150">
        <v>13712.7</v>
      </c>
      <c r="R3150" t="s">
        <v>44</v>
      </c>
      <c r="S3150" t="s">
        <v>44</v>
      </c>
      <c r="T3150">
        <v>13165.7</v>
      </c>
      <c r="U3150" t="s">
        <v>44</v>
      </c>
      <c r="V3150">
        <v>5867.06</v>
      </c>
      <c r="W3150">
        <v>6031.98</v>
      </c>
      <c r="X3150" t="s">
        <v>44</v>
      </c>
      <c r="Y3150" t="s">
        <v>44</v>
      </c>
      <c r="Z3150">
        <v>18070.099999999999</v>
      </c>
      <c r="AA3150">
        <v>24570</v>
      </c>
      <c r="AB3150">
        <v>15301.5</v>
      </c>
      <c r="AC3150">
        <v>7349.06</v>
      </c>
      <c r="AD3150" t="s">
        <v>44</v>
      </c>
      <c r="AE3150" t="s">
        <v>44</v>
      </c>
      <c r="AF3150">
        <v>5715.41</v>
      </c>
      <c r="AG3150" t="s">
        <v>44</v>
      </c>
      <c r="AH3150">
        <v>3344.34</v>
      </c>
      <c r="AI3150">
        <v>15173</v>
      </c>
      <c r="AJ3150">
        <v>14855.2</v>
      </c>
      <c r="AK3150">
        <v>8422.02</v>
      </c>
      <c r="AL3150">
        <v>15427.9</v>
      </c>
      <c r="AM3150">
        <v>12240.7</v>
      </c>
      <c r="AN3150" t="s">
        <v>44</v>
      </c>
      <c r="AO3150">
        <v>3589.79</v>
      </c>
      <c r="AP3150">
        <v>11069</v>
      </c>
      <c r="AQ3150">
        <v>12730.6</v>
      </c>
    </row>
    <row r="3151" spans="1:43">
      <c r="A3151">
        <v>3150</v>
      </c>
      <c r="B3151" t="s">
        <v>6341</v>
      </c>
      <c r="C3151" t="s">
        <v>6342</v>
      </c>
      <c r="D3151">
        <v>1.9175500000000001E-3</v>
      </c>
      <c r="E3151">
        <v>5</v>
      </c>
      <c r="F3151">
        <v>5</v>
      </c>
      <c r="G3151">
        <v>0</v>
      </c>
      <c r="H3151">
        <v>539369</v>
      </c>
      <c r="I3151">
        <v>415296</v>
      </c>
      <c r="J3151">
        <v>307602</v>
      </c>
      <c r="K3151">
        <v>798597</v>
      </c>
      <c r="L3151">
        <v>667966</v>
      </c>
      <c r="M3151">
        <v>761197</v>
      </c>
      <c r="N3151">
        <v>939493</v>
      </c>
      <c r="O3151">
        <v>754774</v>
      </c>
      <c r="P3151">
        <v>708838</v>
      </c>
      <c r="Q3151">
        <v>808273</v>
      </c>
      <c r="R3151">
        <v>548095</v>
      </c>
      <c r="S3151">
        <v>624825</v>
      </c>
      <c r="T3151">
        <v>653944</v>
      </c>
      <c r="U3151">
        <v>580936</v>
      </c>
      <c r="V3151">
        <v>704446</v>
      </c>
      <c r="W3151">
        <v>381403</v>
      </c>
      <c r="X3151">
        <v>273623</v>
      </c>
      <c r="Y3151">
        <v>309084</v>
      </c>
      <c r="Z3151">
        <v>1274060</v>
      </c>
      <c r="AA3151">
        <v>1260200</v>
      </c>
      <c r="AB3151">
        <v>1267970</v>
      </c>
      <c r="AC3151">
        <v>559742</v>
      </c>
      <c r="AD3151">
        <v>561861</v>
      </c>
      <c r="AE3151">
        <v>254654</v>
      </c>
      <c r="AF3151">
        <v>227429</v>
      </c>
      <c r="AG3151">
        <v>496417</v>
      </c>
      <c r="AH3151">
        <v>476508</v>
      </c>
      <c r="AI3151">
        <v>761698</v>
      </c>
      <c r="AJ3151">
        <v>919478</v>
      </c>
      <c r="AK3151">
        <v>548385</v>
      </c>
      <c r="AL3151">
        <v>743960</v>
      </c>
      <c r="AM3151">
        <v>865897</v>
      </c>
      <c r="AN3151">
        <v>552695</v>
      </c>
      <c r="AO3151">
        <v>312627</v>
      </c>
      <c r="AP3151">
        <v>765537</v>
      </c>
      <c r="AQ3151">
        <v>656390</v>
      </c>
    </row>
    <row r="3152" spans="1:43">
      <c r="A3152">
        <v>3151</v>
      </c>
      <c r="B3152" t="s">
        <v>6343</v>
      </c>
      <c r="C3152" t="s">
        <v>6344</v>
      </c>
      <c r="D3152">
        <v>8.0363399999999995E-3</v>
      </c>
      <c r="E3152">
        <v>1</v>
      </c>
      <c r="F3152">
        <v>1</v>
      </c>
      <c r="G3152">
        <v>0</v>
      </c>
      <c r="H3152">
        <v>16141.3</v>
      </c>
      <c r="I3152">
        <v>3692.13</v>
      </c>
      <c r="J3152">
        <v>5918.37</v>
      </c>
      <c r="K3152">
        <v>15522.4</v>
      </c>
      <c r="L3152" t="s">
        <v>44</v>
      </c>
      <c r="M3152">
        <v>12043.6</v>
      </c>
      <c r="N3152" t="s">
        <v>44</v>
      </c>
      <c r="O3152" t="s">
        <v>44</v>
      </c>
      <c r="P3152" t="s">
        <v>44</v>
      </c>
      <c r="Q3152" t="s">
        <v>44</v>
      </c>
      <c r="R3152" t="s">
        <v>44</v>
      </c>
      <c r="S3152" t="s">
        <v>44</v>
      </c>
      <c r="T3152" t="s">
        <v>44</v>
      </c>
      <c r="U3152">
        <v>16467.8</v>
      </c>
      <c r="V3152">
        <v>9455.18</v>
      </c>
      <c r="W3152" t="s">
        <v>44</v>
      </c>
      <c r="X3152" t="s">
        <v>44</v>
      </c>
      <c r="Y3152" t="s">
        <v>44</v>
      </c>
      <c r="Z3152">
        <v>30279</v>
      </c>
      <c r="AA3152">
        <v>31226.3</v>
      </c>
      <c r="AB3152">
        <v>31684.7</v>
      </c>
      <c r="AC3152">
        <v>12446.1</v>
      </c>
      <c r="AD3152" t="s">
        <v>44</v>
      </c>
      <c r="AE3152" t="s">
        <v>44</v>
      </c>
      <c r="AF3152">
        <v>5277.29</v>
      </c>
      <c r="AG3152">
        <v>7524.94</v>
      </c>
      <c r="AH3152">
        <v>3662.41</v>
      </c>
      <c r="AI3152" t="s">
        <v>44</v>
      </c>
      <c r="AJ3152">
        <v>3255.25</v>
      </c>
      <c r="AK3152" t="s">
        <v>44</v>
      </c>
      <c r="AL3152">
        <v>25473.3</v>
      </c>
      <c r="AM3152">
        <v>22816.6</v>
      </c>
      <c r="AN3152" t="s">
        <v>44</v>
      </c>
      <c r="AO3152" t="s">
        <v>44</v>
      </c>
      <c r="AP3152">
        <v>13419.2</v>
      </c>
      <c r="AQ3152">
        <v>5229.38</v>
      </c>
    </row>
    <row r="3153" spans="1:43">
      <c r="A3153">
        <v>3152</v>
      </c>
      <c r="B3153" t="s">
        <v>6345</v>
      </c>
      <c r="C3153" t="s">
        <v>6346</v>
      </c>
      <c r="D3153">
        <v>7.1633199999999997E-4</v>
      </c>
      <c r="E3153">
        <v>9</v>
      </c>
      <c r="F3153">
        <v>6</v>
      </c>
      <c r="G3153">
        <v>3</v>
      </c>
      <c r="H3153">
        <v>691970</v>
      </c>
      <c r="I3153">
        <v>609843</v>
      </c>
      <c r="J3153">
        <v>672240</v>
      </c>
      <c r="K3153">
        <v>582568</v>
      </c>
      <c r="L3153">
        <v>574199</v>
      </c>
      <c r="M3153">
        <v>558458</v>
      </c>
      <c r="N3153">
        <v>669577</v>
      </c>
      <c r="O3153">
        <v>734225</v>
      </c>
      <c r="P3153">
        <v>716973</v>
      </c>
      <c r="Q3153">
        <v>280717</v>
      </c>
      <c r="R3153">
        <v>305924</v>
      </c>
      <c r="S3153">
        <v>345411</v>
      </c>
      <c r="T3153">
        <v>845515</v>
      </c>
      <c r="U3153">
        <v>968180</v>
      </c>
      <c r="V3153">
        <v>1032890</v>
      </c>
      <c r="W3153">
        <v>278903</v>
      </c>
      <c r="X3153">
        <v>298683</v>
      </c>
      <c r="Y3153">
        <v>324778</v>
      </c>
      <c r="Z3153">
        <v>1567800</v>
      </c>
      <c r="AA3153">
        <v>1373930</v>
      </c>
      <c r="AB3153">
        <v>1557280</v>
      </c>
      <c r="AC3153">
        <v>629329</v>
      </c>
      <c r="AD3153">
        <v>548292</v>
      </c>
      <c r="AE3153">
        <v>641088</v>
      </c>
      <c r="AF3153">
        <v>470229</v>
      </c>
      <c r="AG3153">
        <v>651528</v>
      </c>
      <c r="AH3153">
        <v>529205</v>
      </c>
      <c r="AI3153">
        <v>355972</v>
      </c>
      <c r="AJ3153">
        <v>437535</v>
      </c>
      <c r="AK3153">
        <v>521312</v>
      </c>
      <c r="AL3153">
        <v>835693</v>
      </c>
      <c r="AM3153">
        <v>1169560</v>
      </c>
      <c r="AN3153">
        <v>931997</v>
      </c>
      <c r="AO3153">
        <v>302211</v>
      </c>
      <c r="AP3153">
        <v>482683</v>
      </c>
      <c r="AQ3153">
        <v>489588</v>
      </c>
    </row>
    <row r="3154" spans="1:43">
      <c r="A3154">
        <v>3153</v>
      </c>
      <c r="B3154" t="s">
        <v>6347</v>
      </c>
      <c r="C3154" t="s">
        <v>6348</v>
      </c>
      <c r="D3154">
        <v>7.1633199999999997E-4</v>
      </c>
      <c r="E3154">
        <v>13</v>
      </c>
      <c r="F3154">
        <v>13</v>
      </c>
      <c r="G3154">
        <v>0</v>
      </c>
      <c r="H3154">
        <v>379050</v>
      </c>
      <c r="I3154">
        <v>340812</v>
      </c>
      <c r="J3154">
        <v>292982</v>
      </c>
      <c r="K3154">
        <v>382640</v>
      </c>
      <c r="L3154">
        <v>326160</v>
      </c>
      <c r="M3154">
        <v>340764</v>
      </c>
      <c r="N3154">
        <v>489284</v>
      </c>
      <c r="O3154">
        <v>492866</v>
      </c>
      <c r="P3154">
        <v>440631</v>
      </c>
      <c r="Q3154">
        <v>327458</v>
      </c>
      <c r="R3154">
        <v>252997</v>
      </c>
      <c r="S3154">
        <v>320244</v>
      </c>
      <c r="T3154">
        <v>466489</v>
      </c>
      <c r="U3154">
        <v>533661</v>
      </c>
      <c r="V3154">
        <v>569262</v>
      </c>
      <c r="W3154">
        <v>258662</v>
      </c>
      <c r="X3154">
        <v>253781</v>
      </c>
      <c r="Y3154">
        <v>220955</v>
      </c>
      <c r="Z3154">
        <v>823956</v>
      </c>
      <c r="AA3154">
        <v>871543</v>
      </c>
      <c r="AB3154">
        <v>1016180</v>
      </c>
      <c r="AC3154">
        <v>646070</v>
      </c>
      <c r="AD3154">
        <v>576912</v>
      </c>
      <c r="AE3154">
        <v>541388</v>
      </c>
      <c r="AF3154">
        <v>439550</v>
      </c>
      <c r="AG3154">
        <v>398390</v>
      </c>
      <c r="AH3154">
        <v>455210</v>
      </c>
      <c r="AI3154">
        <v>382955</v>
      </c>
      <c r="AJ3154">
        <v>421892</v>
      </c>
      <c r="AK3154">
        <v>458253</v>
      </c>
      <c r="AL3154">
        <v>578740</v>
      </c>
      <c r="AM3154">
        <v>736509</v>
      </c>
      <c r="AN3154">
        <v>590698</v>
      </c>
      <c r="AO3154">
        <v>262806</v>
      </c>
      <c r="AP3154">
        <v>342193</v>
      </c>
      <c r="AQ3154">
        <v>354886</v>
      </c>
    </row>
    <row r="3155" spans="1:43">
      <c r="A3155">
        <v>3154</v>
      </c>
      <c r="B3155" t="s">
        <v>6349</v>
      </c>
      <c r="C3155" t="s">
        <v>6350</v>
      </c>
      <c r="D3155">
        <v>1.06149E-2</v>
      </c>
      <c r="E3155">
        <v>3</v>
      </c>
      <c r="F3155">
        <v>3</v>
      </c>
      <c r="G3155">
        <v>0</v>
      </c>
      <c r="H3155">
        <v>76087.8</v>
      </c>
      <c r="I3155">
        <v>127818</v>
      </c>
      <c r="J3155">
        <v>32022.799999999999</v>
      </c>
      <c r="K3155">
        <v>72204.399999999994</v>
      </c>
      <c r="L3155">
        <v>59228.7</v>
      </c>
      <c r="M3155">
        <v>73787.100000000006</v>
      </c>
      <c r="N3155">
        <v>89445.8</v>
      </c>
      <c r="O3155">
        <v>129654</v>
      </c>
      <c r="P3155">
        <v>93326.9</v>
      </c>
      <c r="Q3155">
        <v>49157.2</v>
      </c>
      <c r="R3155">
        <v>25131.7</v>
      </c>
      <c r="S3155">
        <v>52937.2</v>
      </c>
      <c r="T3155">
        <v>54058.6</v>
      </c>
      <c r="U3155">
        <v>127812</v>
      </c>
      <c r="V3155">
        <v>33728.9</v>
      </c>
      <c r="W3155">
        <v>25291.3</v>
      </c>
      <c r="X3155">
        <v>61045.599999999999</v>
      </c>
      <c r="Y3155" t="s">
        <v>44</v>
      </c>
      <c r="Z3155">
        <v>159118</v>
      </c>
      <c r="AA3155">
        <v>179333</v>
      </c>
      <c r="AB3155">
        <v>164244</v>
      </c>
      <c r="AC3155">
        <v>110322</v>
      </c>
      <c r="AD3155">
        <v>84068.4</v>
      </c>
      <c r="AE3155">
        <v>45552.9</v>
      </c>
      <c r="AF3155">
        <v>58639.9</v>
      </c>
      <c r="AG3155">
        <v>99370</v>
      </c>
      <c r="AH3155">
        <v>76850.600000000006</v>
      </c>
      <c r="AI3155">
        <v>95937.5</v>
      </c>
      <c r="AJ3155">
        <v>126594</v>
      </c>
      <c r="AK3155">
        <v>125272</v>
      </c>
      <c r="AL3155">
        <v>94044.2</v>
      </c>
      <c r="AM3155">
        <v>163961</v>
      </c>
      <c r="AN3155">
        <v>78064.3</v>
      </c>
      <c r="AO3155">
        <v>79914.899999999994</v>
      </c>
      <c r="AP3155">
        <v>66361.100000000006</v>
      </c>
      <c r="AQ3155">
        <v>27774.9</v>
      </c>
    </row>
    <row r="3156" spans="1:43">
      <c r="A3156">
        <v>3155</v>
      </c>
      <c r="B3156" t="s">
        <v>6351</v>
      </c>
      <c r="C3156" t="s">
        <v>6352</v>
      </c>
      <c r="D3156">
        <v>1.40591E-2</v>
      </c>
      <c r="E3156">
        <v>3</v>
      </c>
      <c r="F3156">
        <v>3</v>
      </c>
      <c r="G3156">
        <v>0</v>
      </c>
      <c r="H3156">
        <v>172555</v>
      </c>
      <c r="I3156">
        <v>138878</v>
      </c>
      <c r="J3156">
        <v>170893</v>
      </c>
      <c r="K3156">
        <v>181716</v>
      </c>
      <c r="L3156">
        <v>66675.8</v>
      </c>
      <c r="M3156">
        <v>139558</v>
      </c>
      <c r="N3156">
        <v>227924</v>
      </c>
      <c r="O3156">
        <v>246675</v>
      </c>
      <c r="P3156">
        <v>295735</v>
      </c>
      <c r="Q3156">
        <v>143692</v>
      </c>
      <c r="R3156">
        <v>158018</v>
      </c>
      <c r="S3156">
        <v>83530.8</v>
      </c>
      <c r="T3156">
        <v>183734</v>
      </c>
      <c r="U3156">
        <v>305554</v>
      </c>
      <c r="V3156">
        <v>319133</v>
      </c>
      <c r="W3156">
        <v>44010.2</v>
      </c>
      <c r="X3156">
        <v>47980.5</v>
      </c>
      <c r="Y3156">
        <v>65609.8</v>
      </c>
      <c r="Z3156">
        <v>337415</v>
      </c>
      <c r="AA3156">
        <v>410597</v>
      </c>
      <c r="AB3156">
        <v>457784</v>
      </c>
      <c r="AC3156">
        <v>207983</v>
      </c>
      <c r="AD3156">
        <v>186258</v>
      </c>
      <c r="AE3156">
        <v>221647</v>
      </c>
      <c r="AF3156">
        <v>177222</v>
      </c>
      <c r="AG3156">
        <v>118595</v>
      </c>
      <c r="AH3156">
        <v>125662</v>
      </c>
      <c r="AI3156">
        <v>62378.1</v>
      </c>
      <c r="AJ3156">
        <v>111810</v>
      </c>
      <c r="AK3156">
        <v>107169</v>
      </c>
      <c r="AL3156">
        <v>246294</v>
      </c>
      <c r="AM3156">
        <v>382049</v>
      </c>
      <c r="AN3156">
        <v>309127</v>
      </c>
      <c r="AO3156">
        <v>230301</v>
      </c>
      <c r="AP3156">
        <v>314299</v>
      </c>
      <c r="AQ3156">
        <v>304755</v>
      </c>
    </row>
    <row r="3157" spans="1:43">
      <c r="A3157">
        <v>3156</v>
      </c>
      <c r="B3157" t="s">
        <v>6353</v>
      </c>
      <c r="C3157" t="s">
        <v>6354</v>
      </c>
      <c r="D3157">
        <v>1.0983E-3</v>
      </c>
      <c r="E3157">
        <v>4</v>
      </c>
      <c r="F3157">
        <v>4</v>
      </c>
      <c r="G3157">
        <v>0</v>
      </c>
      <c r="H3157">
        <v>614188</v>
      </c>
      <c r="I3157">
        <v>1126240</v>
      </c>
      <c r="J3157">
        <v>502853</v>
      </c>
      <c r="K3157">
        <v>1056470</v>
      </c>
      <c r="L3157">
        <v>857848</v>
      </c>
      <c r="M3157">
        <v>616141</v>
      </c>
      <c r="N3157">
        <v>1041210</v>
      </c>
      <c r="O3157">
        <v>1176210</v>
      </c>
      <c r="P3157">
        <v>491708</v>
      </c>
      <c r="Q3157">
        <v>373820</v>
      </c>
      <c r="R3157">
        <v>530280</v>
      </c>
      <c r="S3157">
        <v>394637</v>
      </c>
      <c r="T3157">
        <v>389091</v>
      </c>
      <c r="U3157">
        <v>930077</v>
      </c>
      <c r="V3157">
        <v>870491</v>
      </c>
      <c r="W3157">
        <v>301715</v>
      </c>
      <c r="X3157">
        <v>574064</v>
      </c>
      <c r="Y3157">
        <v>584487</v>
      </c>
      <c r="Z3157">
        <v>1072710</v>
      </c>
      <c r="AA3157">
        <v>1001550</v>
      </c>
      <c r="AB3157">
        <v>1516560</v>
      </c>
      <c r="AC3157">
        <v>956380</v>
      </c>
      <c r="AD3157">
        <v>659425</v>
      </c>
      <c r="AE3157">
        <v>586099</v>
      </c>
      <c r="AF3157">
        <v>724226</v>
      </c>
      <c r="AG3157">
        <v>649077</v>
      </c>
      <c r="AH3157">
        <v>103733</v>
      </c>
      <c r="AI3157">
        <v>447721</v>
      </c>
      <c r="AJ3157">
        <v>520835</v>
      </c>
      <c r="AK3157">
        <v>623694</v>
      </c>
      <c r="AL3157">
        <v>897735</v>
      </c>
      <c r="AM3157">
        <v>1561020</v>
      </c>
      <c r="AN3157">
        <v>747443</v>
      </c>
      <c r="AO3157">
        <v>820931</v>
      </c>
      <c r="AP3157">
        <v>1216340</v>
      </c>
      <c r="AQ3157">
        <v>968373</v>
      </c>
    </row>
    <row r="3158" spans="1:43">
      <c r="A3158">
        <v>3157</v>
      </c>
      <c r="B3158" t="s">
        <v>6355</v>
      </c>
      <c r="C3158" t="s">
        <v>6356</v>
      </c>
      <c r="D3158">
        <v>7.1633199999999997E-4</v>
      </c>
      <c r="E3158">
        <v>5</v>
      </c>
      <c r="F3158">
        <v>5</v>
      </c>
      <c r="G3158">
        <v>0</v>
      </c>
      <c r="H3158">
        <v>856911</v>
      </c>
      <c r="I3158">
        <v>815329</v>
      </c>
      <c r="J3158">
        <v>781401</v>
      </c>
      <c r="K3158">
        <v>1000110</v>
      </c>
      <c r="L3158">
        <v>909323</v>
      </c>
      <c r="M3158">
        <v>847747</v>
      </c>
      <c r="N3158">
        <v>928494</v>
      </c>
      <c r="O3158">
        <v>997570</v>
      </c>
      <c r="P3158">
        <v>958573</v>
      </c>
      <c r="Q3158">
        <v>861636</v>
      </c>
      <c r="R3158">
        <v>814032</v>
      </c>
      <c r="S3158">
        <v>968488</v>
      </c>
      <c r="T3158">
        <v>802344</v>
      </c>
      <c r="U3158">
        <v>911415</v>
      </c>
      <c r="V3158">
        <v>949268</v>
      </c>
      <c r="W3158">
        <v>763249</v>
      </c>
      <c r="X3158">
        <v>738211</v>
      </c>
      <c r="Y3158">
        <v>786364</v>
      </c>
      <c r="Z3158">
        <v>912257</v>
      </c>
      <c r="AA3158">
        <v>934875</v>
      </c>
      <c r="AB3158">
        <v>997738</v>
      </c>
      <c r="AC3158">
        <v>868226</v>
      </c>
      <c r="AD3158">
        <v>803694</v>
      </c>
      <c r="AE3158">
        <v>887713</v>
      </c>
      <c r="AF3158">
        <v>821277</v>
      </c>
      <c r="AG3158">
        <v>842243</v>
      </c>
      <c r="AH3158">
        <v>831615</v>
      </c>
      <c r="AI3158">
        <v>841099</v>
      </c>
      <c r="AJ3158">
        <v>847434</v>
      </c>
      <c r="AK3158">
        <v>830708</v>
      </c>
      <c r="AL3158">
        <v>799055</v>
      </c>
      <c r="AM3158">
        <v>1054620</v>
      </c>
      <c r="AN3158">
        <v>778944</v>
      </c>
      <c r="AO3158">
        <v>648722</v>
      </c>
      <c r="AP3158">
        <v>920295</v>
      </c>
      <c r="AQ3158">
        <v>907375</v>
      </c>
    </row>
    <row r="3159" spans="1:43">
      <c r="A3159">
        <v>3158</v>
      </c>
      <c r="B3159" t="s">
        <v>6357</v>
      </c>
      <c r="C3159" t="s">
        <v>6358</v>
      </c>
      <c r="D3159">
        <v>7.1633199999999997E-4</v>
      </c>
      <c r="E3159">
        <v>29</v>
      </c>
      <c r="F3159">
        <v>29</v>
      </c>
      <c r="G3159">
        <v>0</v>
      </c>
      <c r="H3159">
        <v>709582</v>
      </c>
      <c r="I3159">
        <v>631337</v>
      </c>
      <c r="J3159">
        <v>610736</v>
      </c>
      <c r="K3159">
        <v>1060090</v>
      </c>
      <c r="L3159">
        <v>1025170</v>
      </c>
      <c r="M3159">
        <v>1036280</v>
      </c>
      <c r="N3159">
        <v>645243</v>
      </c>
      <c r="O3159">
        <v>581115</v>
      </c>
      <c r="P3159">
        <v>651498</v>
      </c>
      <c r="Q3159">
        <v>594245</v>
      </c>
      <c r="R3159">
        <v>555035</v>
      </c>
      <c r="S3159">
        <v>555842</v>
      </c>
      <c r="T3159">
        <v>712225</v>
      </c>
      <c r="U3159">
        <v>862059</v>
      </c>
      <c r="V3159">
        <v>762460</v>
      </c>
      <c r="W3159">
        <v>468383</v>
      </c>
      <c r="X3159">
        <v>461022</v>
      </c>
      <c r="Y3159">
        <v>459423</v>
      </c>
      <c r="Z3159">
        <v>1410330</v>
      </c>
      <c r="AA3159">
        <v>1499070</v>
      </c>
      <c r="AB3159">
        <v>1597430</v>
      </c>
      <c r="AC3159">
        <v>1463600</v>
      </c>
      <c r="AD3159">
        <v>1338170</v>
      </c>
      <c r="AE3159">
        <v>1368050</v>
      </c>
      <c r="AF3159">
        <v>434260</v>
      </c>
      <c r="AG3159">
        <v>573561</v>
      </c>
      <c r="AH3159">
        <v>498415</v>
      </c>
      <c r="AI3159">
        <v>487042</v>
      </c>
      <c r="AJ3159">
        <v>450504</v>
      </c>
      <c r="AK3159">
        <v>426848</v>
      </c>
      <c r="AL3159">
        <v>1227770</v>
      </c>
      <c r="AM3159">
        <v>1612900</v>
      </c>
      <c r="AN3159">
        <v>1190360</v>
      </c>
      <c r="AO3159">
        <v>1442540</v>
      </c>
      <c r="AP3159">
        <v>1946810</v>
      </c>
      <c r="AQ3159">
        <v>1942940</v>
      </c>
    </row>
    <row r="3160" spans="1:43">
      <c r="A3160">
        <v>3159</v>
      </c>
      <c r="B3160" t="s">
        <v>6359</v>
      </c>
      <c r="C3160" t="s">
        <v>6360</v>
      </c>
      <c r="D3160">
        <v>7.1633199999999997E-4</v>
      </c>
      <c r="E3160">
        <v>6</v>
      </c>
      <c r="F3160">
        <v>6</v>
      </c>
      <c r="G3160">
        <v>0</v>
      </c>
      <c r="H3160">
        <v>158975</v>
      </c>
      <c r="I3160">
        <v>153935</v>
      </c>
      <c r="J3160">
        <v>159433</v>
      </c>
      <c r="K3160">
        <v>343863</v>
      </c>
      <c r="L3160">
        <v>298032</v>
      </c>
      <c r="M3160">
        <v>413480</v>
      </c>
      <c r="N3160">
        <v>239959</v>
      </c>
      <c r="O3160">
        <v>282498</v>
      </c>
      <c r="P3160">
        <v>262826</v>
      </c>
      <c r="Q3160">
        <v>197974</v>
      </c>
      <c r="R3160">
        <v>180719</v>
      </c>
      <c r="S3160">
        <v>246646</v>
      </c>
      <c r="T3160">
        <v>183266</v>
      </c>
      <c r="U3160">
        <v>166101</v>
      </c>
      <c r="V3160">
        <v>212534</v>
      </c>
      <c r="W3160">
        <v>156295</v>
      </c>
      <c r="X3160">
        <v>106531</v>
      </c>
      <c r="Y3160">
        <v>101546</v>
      </c>
      <c r="Z3160">
        <v>277638</v>
      </c>
      <c r="AA3160">
        <v>225045</v>
      </c>
      <c r="AB3160">
        <v>367103</v>
      </c>
      <c r="AC3160">
        <v>419159</v>
      </c>
      <c r="AD3160">
        <v>421935</v>
      </c>
      <c r="AE3160">
        <v>396903</v>
      </c>
      <c r="AF3160">
        <v>246913</v>
      </c>
      <c r="AG3160">
        <v>301399</v>
      </c>
      <c r="AH3160">
        <v>319152</v>
      </c>
      <c r="AI3160">
        <v>253424</v>
      </c>
      <c r="AJ3160">
        <v>265988</v>
      </c>
      <c r="AK3160">
        <v>302473</v>
      </c>
      <c r="AL3160">
        <v>251833</v>
      </c>
      <c r="AM3160">
        <v>333654</v>
      </c>
      <c r="AN3160">
        <v>220597</v>
      </c>
      <c r="AO3160">
        <v>193305</v>
      </c>
      <c r="AP3160">
        <v>275836</v>
      </c>
      <c r="AQ3160">
        <v>280348</v>
      </c>
    </row>
    <row r="3161" spans="1:43">
      <c r="A3161">
        <v>3160</v>
      </c>
      <c r="B3161" t="s">
        <v>6361</v>
      </c>
      <c r="C3161" t="s">
        <v>6362</v>
      </c>
      <c r="D3161">
        <v>1.6148600000000001E-3</v>
      </c>
      <c r="E3161">
        <v>2</v>
      </c>
      <c r="F3161">
        <v>2</v>
      </c>
      <c r="G3161">
        <v>0</v>
      </c>
      <c r="H3161">
        <v>193156</v>
      </c>
      <c r="I3161">
        <v>177963</v>
      </c>
      <c r="J3161">
        <v>152012</v>
      </c>
      <c r="K3161">
        <v>193525</v>
      </c>
      <c r="L3161">
        <v>153414</v>
      </c>
      <c r="M3161">
        <v>166643</v>
      </c>
      <c r="N3161">
        <v>316087</v>
      </c>
      <c r="O3161">
        <v>359567</v>
      </c>
      <c r="P3161">
        <v>367783</v>
      </c>
      <c r="Q3161">
        <v>206464</v>
      </c>
      <c r="R3161">
        <v>200550</v>
      </c>
      <c r="S3161">
        <v>225472</v>
      </c>
      <c r="T3161">
        <v>130946</v>
      </c>
      <c r="U3161">
        <v>129332</v>
      </c>
      <c r="V3161">
        <v>246132</v>
      </c>
      <c r="W3161">
        <v>101049</v>
      </c>
      <c r="X3161">
        <v>112127</v>
      </c>
      <c r="Y3161">
        <v>154771</v>
      </c>
      <c r="Z3161">
        <v>106831</v>
      </c>
      <c r="AA3161">
        <v>108950</v>
      </c>
      <c r="AB3161">
        <v>145695</v>
      </c>
      <c r="AC3161">
        <v>126312</v>
      </c>
      <c r="AD3161">
        <v>85900.4</v>
      </c>
      <c r="AE3161">
        <v>109690</v>
      </c>
      <c r="AF3161">
        <v>186134</v>
      </c>
      <c r="AG3161">
        <v>152054</v>
      </c>
      <c r="AH3161">
        <v>180235</v>
      </c>
      <c r="AI3161">
        <v>88423.2</v>
      </c>
      <c r="AJ3161">
        <v>80467.3</v>
      </c>
      <c r="AK3161">
        <v>119976</v>
      </c>
      <c r="AL3161">
        <v>94374.1</v>
      </c>
      <c r="AM3161">
        <v>127350</v>
      </c>
      <c r="AN3161">
        <v>132511</v>
      </c>
      <c r="AO3161">
        <v>56756.3</v>
      </c>
      <c r="AP3161">
        <v>62612.9</v>
      </c>
      <c r="AQ3161">
        <v>80829.3</v>
      </c>
    </row>
    <row r="3162" spans="1:43">
      <c r="A3162">
        <v>3161</v>
      </c>
      <c r="B3162" t="s">
        <v>6363</v>
      </c>
      <c r="C3162" t="s">
        <v>6364</v>
      </c>
      <c r="D3162">
        <v>1.22699E-2</v>
      </c>
      <c r="E3162">
        <v>2</v>
      </c>
      <c r="F3162">
        <v>2</v>
      </c>
      <c r="G3162">
        <v>0</v>
      </c>
      <c r="H3162">
        <v>55798.2</v>
      </c>
      <c r="I3162">
        <v>109361</v>
      </c>
      <c r="J3162">
        <v>122651</v>
      </c>
      <c r="K3162">
        <v>124965</v>
      </c>
      <c r="L3162">
        <v>136516</v>
      </c>
      <c r="M3162">
        <v>102640</v>
      </c>
      <c r="N3162">
        <v>102905</v>
      </c>
      <c r="O3162">
        <v>164733</v>
      </c>
      <c r="P3162">
        <v>143096</v>
      </c>
      <c r="Q3162">
        <v>84564.7</v>
      </c>
      <c r="R3162">
        <v>104824</v>
      </c>
      <c r="S3162">
        <v>164201</v>
      </c>
      <c r="T3162">
        <v>124180</v>
      </c>
      <c r="U3162">
        <v>163997</v>
      </c>
      <c r="V3162">
        <v>126408</v>
      </c>
      <c r="W3162">
        <v>157927</v>
      </c>
      <c r="X3162">
        <v>156164</v>
      </c>
      <c r="Y3162">
        <v>166686</v>
      </c>
      <c r="Z3162">
        <v>200100</v>
      </c>
      <c r="AA3162">
        <v>158227</v>
      </c>
      <c r="AB3162">
        <v>265628</v>
      </c>
      <c r="AC3162">
        <v>239322</v>
      </c>
      <c r="AD3162">
        <v>231532</v>
      </c>
      <c r="AE3162">
        <v>224881</v>
      </c>
      <c r="AF3162">
        <v>128941</v>
      </c>
      <c r="AG3162">
        <v>213132</v>
      </c>
      <c r="AH3162">
        <v>349734</v>
      </c>
      <c r="AI3162">
        <v>159123</v>
      </c>
      <c r="AJ3162">
        <v>207704</v>
      </c>
      <c r="AK3162">
        <v>207787</v>
      </c>
      <c r="AL3162" t="s">
        <v>44</v>
      </c>
      <c r="AM3162" t="s">
        <v>44</v>
      </c>
      <c r="AN3162">
        <v>34319.699999999997</v>
      </c>
      <c r="AO3162" t="s">
        <v>44</v>
      </c>
      <c r="AP3162" t="s">
        <v>44</v>
      </c>
      <c r="AQ3162">
        <v>60248.1</v>
      </c>
    </row>
    <row r="3163" spans="1:43">
      <c r="A3163">
        <v>3162</v>
      </c>
      <c r="B3163" t="s">
        <v>6365</v>
      </c>
      <c r="C3163" t="s">
        <v>6366</v>
      </c>
      <c r="D3163">
        <v>7.1633199999999997E-4</v>
      </c>
      <c r="E3163">
        <v>10</v>
      </c>
      <c r="F3163">
        <v>10</v>
      </c>
      <c r="G3163">
        <v>0</v>
      </c>
      <c r="H3163">
        <v>471672</v>
      </c>
      <c r="I3163">
        <v>427375</v>
      </c>
      <c r="J3163">
        <v>424902</v>
      </c>
      <c r="K3163">
        <v>604811</v>
      </c>
      <c r="L3163">
        <v>571557</v>
      </c>
      <c r="M3163">
        <v>558035</v>
      </c>
      <c r="N3163">
        <v>576107</v>
      </c>
      <c r="O3163">
        <v>563252</v>
      </c>
      <c r="P3163">
        <v>652011</v>
      </c>
      <c r="Q3163">
        <v>440324</v>
      </c>
      <c r="R3163">
        <v>352370</v>
      </c>
      <c r="S3163">
        <v>470704</v>
      </c>
      <c r="T3163">
        <v>626253</v>
      </c>
      <c r="U3163">
        <v>637655</v>
      </c>
      <c r="V3163">
        <v>707555</v>
      </c>
      <c r="W3163">
        <v>292109</v>
      </c>
      <c r="X3163">
        <v>292067</v>
      </c>
      <c r="Y3163">
        <v>276198</v>
      </c>
      <c r="Z3163">
        <v>1044720</v>
      </c>
      <c r="AA3163">
        <v>1040490</v>
      </c>
      <c r="AB3163">
        <v>1262950</v>
      </c>
      <c r="AC3163">
        <v>744313</v>
      </c>
      <c r="AD3163">
        <v>745496</v>
      </c>
      <c r="AE3163">
        <v>833094</v>
      </c>
      <c r="AF3163">
        <v>443948</v>
      </c>
      <c r="AG3163">
        <v>504109</v>
      </c>
      <c r="AH3163">
        <v>451608</v>
      </c>
      <c r="AI3163">
        <v>414549</v>
      </c>
      <c r="AJ3163">
        <v>417128</v>
      </c>
      <c r="AK3163">
        <v>388719</v>
      </c>
      <c r="AL3163">
        <v>986976</v>
      </c>
      <c r="AM3163">
        <v>1306990</v>
      </c>
      <c r="AN3163">
        <v>1071690</v>
      </c>
      <c r="AO3163">
        <v>636059</v>
      </c>
      <c r="AP3163">
        <v>847251</v>
      </c>
      <c r="AQ3163">
        <v>892292</v>
      </c>
    </row>
    <row r="3164" spans="1:43">
      <c r="A3164">
        <v>3163</v>
      </c>
      <c r="B3164" t="s">
        <v>6367</v>
      </c>
      <c r="C3164" t="s">
        <v>6368</v>
      </c>
      <c r="D3164">
        <v>1.9432000000000001E-2</v>
      </c>
      <c r="E3164">
        <v>2</v>
      </c>
      <c r="F3164">
        <v>2</v>
      </c>
      <c r="G3164">
        <v>0</v>
      </c>
      <c r="H3164">
        <v>90245.3</v>
      </c>
      <c r="I3164">
        <v>67029.3</v>
      </c>
      <c r="J3164">
        <v>74571.899999999994</v>
      </c>
      <c r="K3164">
        <v>25074.799999999999</v>
      </c>
      <c r="L3164">
        <v>46110.1</v>
      </c>
      <c r="M3164">
        <v>12791.7</v>
      </c>
      <c r="N3164">
        <v>101198</v>
      </c>
      <c r="O3164">
        <v>102777</v>
      </c>
      <c r="P3164">
        <v>38345.699999999997</v>
      </c>
      <c r="Q3164">
        <v>47383.199999999997</v>
      </c>
      <c r="R3164">
        <v>8717.36</v>
      </c>
      <c r="S3164">
        <v>47556.4</v>
      </c>
      <c r="T3164">
        <v>28337.7</v>
      </c>
      <c r="U3164">
        <v>44605.7</v>
      </c>
      <c r="V3164">
        <v>66495.199999999997</v>
      </c>
      <c r="W3164">
        <v>18545.400000000001</v>
      </c>
      <c r="X3164">
        <v>20927.5</v>
      </c>
      <c r="Y3164" t="s">
        <v>44</v>
      </c>
      <c r="Z3164">
        <v>134771</v>
      </c>
      <c r="AA3164">
        <v>174346</v>
      </c>
      <c r="AB3164">
        <v>148498</v>
      </c>
      <c r="AC3164">
        <v>33881.800000000003</v>
      </c>
      <c r="AD3164">
        <v>44864.800000000003</v>
      </c>
      <c r="AE3164">
        <v>39151.4</v>
      </c>
      <c r="AF3164">
        <v>13854</v>
      </c>
      <c r="AG3164">
        <v>7358.28</v>
      </c>
      <c r="AH3164">
        <v>13203.3</v>
      </c>
      <c r="AI3164" t="s">
        <v>44</v>
      </c>
      <c r="AJ3164">
        <v>28316.3</v>
      </c>
      <c r="AK3164">
        <v>11205.1</v>
      </c>
      <c r="AL3164">
        <v>111509</v>
      </c>
      <c r="AM3164">
        <v>153101</v>
      </c>
      <c r="AN3164">
        <v>131051</v>
      </c>
      <c r="AO3164">
        <v>20898.7</v>
      </c>
      <c r="AP3164">
        <v>64302</v>
      </c>
      <c r="AQ3164">
        <v>64925.7</v>
      </c>
    </row>
    <row r="3165" spans="1:43">
      <c r="A3165">
        <v>3164</v>
      </c>
      <c r="B3165" t="s">
        <v>6369</v>
      </c>
      <c r="C3165" t="s">
        <v>6370</v>
      </c>
      <c r="D3165">
        <v>7.1633199999999997E-4</v>
      </c>
      <c r="E3165">
        <v>5</v>
      </c>
      <c r="F3165">
        <v>5</v>
      </c>
      <c r="G3165">
        <v>0</v>
      </c>
      <c r="H3165">
        <v>304797</v>
      </c>
      <c r="I3165">
        <v>254195</v>
      </c>
      <c r="J3165">
        <v>307589</v>
      </c>
      <c r="K3165">
        <v>348308</v>
      </c>
      <c r="L3165">
        <v>357232</v>
      </c>
      <c r="M3165">
        <v>379571</v>
      </c>
      <c r="N3165">
        <v>523629</v>
      </c>
      <c r="O3165">
        <v>556960</v>
      </c>
      <c r="P3165">
        <v>610519</v>
      </c>
      <c r="Q3165">
        <v>371702</v>
      </c>
      <c r="R3165">
        <v>392033</v>
      </c>
      <c r="S3165">
        <v>434874</v>
      </c>
      <c r="T3165">
        <v>427060</v>
      </c>
      <c r="U3165">
        <v>445280</v>
      </c>
      <c r="V3165">
        <v>469466</v>
      </c>
      <c r="W3165">
        <v>332794</v>
      </c>
      <c r="X3165">
        <v>361590</v>
      </c>
      <c r="Y3165">
        <v>365174</v>
      </c>
      <c r="Z3165">
        <v>537945</v>
      </c>
      <c r="AA3165">
        <v>534587</v>
      </c>
      <c r="AB3165">
        <v>550474</v>
      </c>
      <c r="AC3165">
        <v>710103</v>
      </c>
      <c r="AD3165">
        <v>695825</v>
      </c>
      <c r="AE3165">
        <v>790720</v>
      </c>
      <c r="AF3165">
        <v>424479</v>
      </c>
      <c r="AG3165">
        <v>418772</v>
      </c>
      <c r="AH3165">
        <v>602715</v>
      </c>
      <c r="AI3165">
        <v>459129</v>
      </c>
      <c r="AJ3165">
        <v>485584</v>
      </c>
      <c r="AK3165">
        <v>544487</v>
      </c>
      <c r="AL3165">
        <v>239535</v>
      </c>
      <c r="AM3165">
        <v>356912</v>
      </c>
      <c r="AN3165">
        <v>274546</v>
      </c>
      <c r="AO3165">
        <v>193718</v>
      </c>
      <c r="AP3165">
        <v>280725</v>
      </c>
      <c r="AQ3165">
        <v>227904</v>
      </c>
    </row>
    <row r="3166" spans="1:43">
      <c r="A3166">
        <v>3165</v>
      </c>
      <c r="B3166" t="s">
        <v>6371</v>
      </c>
      <c r="C3166" t="s">
        <v>6372</v>
      </c>
      <c r="D3166">
        <v>2.2652499999999999E-2</v>
      </c>
      <c r="E3166">
        <v>3</v>
      </c>
      <c r="F3166">
        <v>3</v>
      </c>
      <c r="G3166">
        <v>0</v>
      </c>
      <c r="H3166">
        <v>48241.1</v>
      </c>
      <c r="I3166">
        <v>34036.9</v>
      </c>
      <c r="J3166">
        <v>58590</v>
      </c>
      <c r="K3166">
        <v>41896.300000000003</v>
      </c>
      <c r="L3166">
        <v>45932.1</v>
      </c>
      <c r="M3166">
        <v>40089.800000000003</v>
      </c>
      <c r="N3166">
        <v>83661.899999999994</v>
      </c>
      <c r="O3166">
        <v>129542</v>
      </c>
      <c r="P3166">
        <v>141082</v>
      </c>
      <c r="Q3166">
        <v>59463.9</v>
      </c>
      <c r="R3166">
        <v>59521.599999999999</v>
      </c>
      <c r="S3166">
        <v>69667.100000000006</v>
      </c>
      <c r="T3166">
        <v>113747</v>
      </c>
      <c r="U3166">
        <v>122812</v>
      </c>
      <c r="V3166">
        <v>153743</v>
      </c>
      <c r="W3166" t="s">
        <v>44</v>
      </c>
      <c r="X3166" t="s">
        <v>44</v>
      </c>
      <c r="Y3166" t="s">
        <v>44</v>
      </c>
      <c r="Z3166">
        <v>109515</v>
      </c>
      <c r="AA3166">
        <v>105763</v>
      </c>
      <c r="AB3166">
        <v>128844</v>
      </c>
      <c r="AC3166">
        <v>84266.3</v>
      </c>
      <c r="AD3166">
        <v>45219.5</v>
      </c>
      <c r="AE3166">
        <v>42806.9</v>
      </c>
      <c r="AF3166" t="s">
        <v>44</v>
      </c>
      <c r="AG3166">
        <v>46835.199999999997</v>
      </c>
      <c r="AH3166">
        <v>7834.28</v>
      </c>
      <c r="AI3166" t="s">
        <v>44</v>
      </c>
      <c r="AJ3166">
        <v>18086.400000000001</v>
      </c>
      <c r="AK3166" t="s">
        <v>44</v>
      </c>
      <c r="AL3166">
        <v>53910.8</v>
      </c>
      <c r="AM3166">
        <v>56389.1</v>
      </c>
      <c r="AN3166">
        <v>56903.4</v>
      </c>
      <c r="AO3166" t="s">
        <v>44</v>
      </c>
      <c r="AP3166" t="s">
        <v>44</v>
      </c>
      <c r="AQ3166">
        <v>6209.76</v>
      </c>
    </row>
    <row r="3167" spans="1:43">
      <c r="A3167">
        <v>3166</v>
      </c>
      <c r="B3167" t="s">
        <v>6373</v>
      </c>
      <c r="C3167" t="s">
        <v>6374</v>
      </c>
      <c r="D3167">
        <v>2.3518300000000001E-3</v>
      </c>
      <c r="E3167">
        <v>5</v>
      </c>
      <c r="F3167">
        <v>5</v>
      </c>
      <c r="G3167">
        <v>0</v>
      </c>
      <c r="H3167">
        <v>130371</v>
      </c>
      <c r="I3167">
        <v>86083.6</v>
      </c>
      <c r="J3167">
        <v>109205</v>
      </c>
      <c r="K3167">
        <v>84111</v>
      </c>
      <c r="L3167">
        <v>113657</v>
      </c>
      <c r="M3167">
        <v>107134</v>
      </c>
      <c r="N3167">
        <v>109568</v>
      </c>
      <c r="O3167">
        <v>124452</v>
      </c>
      <c r="P3167">
        <v>139480</v>
      </c>
      <c r="Q3167">
        <v>79302.2</v>
      </c>
      <c r="R3167">
        <v>72677.399999999994</v>
      </c>
      <c r="S3167">
        <v>79438.2</v>
      </c>
      <c r="T3167">
        <v>128264</v>
      </c>
      <c r="U3167">
        <v>127491</v>
      </c>
      <c r="V3167">
        <v>159997</v>
      </c>
      <c r="W3167">
        <v>62057.5</v>
      </c>
      <c r="X3167">
        <v>70376.100000000006</v>
      </c>
      <c r="Y3167">
        <v>78263.399999999994</v>
      </c>
      <c r="Z3167">
        <v>146356</v>
      </c>
      <c r="AA3167">
        <v>137575</v>
      </c>
      <c r="AB3167">
        <v>167594</v>
      </c>
      <c r="AC3167">
        <v>124995</v>
      </c>
      <c r="AD3167">
        <v>143960</v>
      </c>
      <c r="AE3167">
        <v>110275</v>
      </c>
      <c r="AF3167">
        <v>108172</v>
      </c>
      <c r="AG3167">
        <v>107898</v>
      </c>
      <c r="AH3167">
        <v>112768</v>
      </c>
      <c r="AI3167">
        <v>78772</v>
      </c>
      <c r="AJ3167">
        <v>73413.8</v>
      </c>
      <c r="AK3167">
        <v>48252.6</v>
      </c>
      <c r="AL3167">
        <v>92291.8</v>
      </c>
      <c r="AM3167">
        <v>139829</v>
      </c>
      <c r="AN3167">
        <v>107497</v>
      </c>
      <c r="AO3167">
        <v>52170.7</v>
      </c>
      <c r="AP3167">
        <v>65080.6</v>
      </c>
      <c r="AQ3167">
        <v>77040.600000000006</v>
      </c>
    </row>
    <row r="3168" spans="1:43">
      <c r="A3168">
        <v>3167</v>
      </c>
      <c r="B3168" t="s">
        <v>6375</v>
      </c>
      <c r="C3168" t="s">
        <v>6376</v>
      </c>
      <c r="D3168">
        <v>9.8806099999999997E-3</v>
      </c>
      <c r="E3168">
        <v>1</v>
      </c>
      <c r="F3168">
        <v>1</v>
      </c>
      <c r="G3168">
        <v>0</v>
      </c>
      <c r="H3168">
        <v>18974.400000000001</v>
      </c>
      <c r="I3168">
        <v>18352.3</v>
      </c>
      <c r="J3168">
        <v>19171.099999999999</v>
      </c>
      <c r="K3168" t="s">
        <v>44</v>
      </c>
      <c r="L3168" t="s">
        <v>44</v>
      </c>
      <c r="M3168" t="s">
        <v>44</v>
      </c>
      <c r="N3168">
        <v>12927.5</v>
      </c>
      <c r="O3168">
        <v>16148.1</v>
      </c>
      <c r="P3168">
        <v>29635.200000000001</v>
      </c>
      <c r="Q3168">
        <v>5770.25</v>
      </c>
      <c r="R3168" t="s">
        <v>44</v>
      </c>
      <c r="S3168">
        <v>6444.18</v>
      </c>
      <c r="T3168">
        <v>27416.5</v>
      </c>
      <c r="U3168">
        <v>19180.599999999999</v>
      </c>
      <c r="V3168">
        <v>29056.6</v>
      </c>
      <c r="W3168" t="s">
        <v>44</v>
      </c>
      <c r="X3168" t="s">
        <v>44</v>
      </c>
      <c r="Y3168">
        <v>4873.74</v>
      </c>
      <c r="Z3168">
        <v>28520.1</v>
      </c>
      <c r="AA3168">
        <v>24856.6</v>
      </c>
      <c r="AB3168">
        <v>36733.300000000003</v>
      </c>
      <c r="AC3168" t="s">
        <v>44</v>
      </c>
      <c r="AD3168" t="s">
        <v>44</v>
      </c>
      <c r="AE3168">
        <v>3196.68</v>
      </c>
      <c r="AF3168" t="s">
        <v>44</v>
      </c>
      <c r="AG3168" t="s">
        <v>44</v>
      </c>
      <c r="AH3168" t="s">
        <v>44</v>
      </c>
      <c r="AI3168" t="s">
        <v>44</v>
      </c>
      <c r="AJ3168" t="s">
        <v>44</v>
      </c>
      <c r="AK3168" t="s">
        <v>44</v>
      </c>
      <c r="AL3168" t="s">
        <v>44</v>
      </c>
      <c r="AM3168">
        <v>5746.17</v>
      </c>
      <c r="AN3168" t="s">
        <v>44</v>
      </c>
      <c r="AO3168" t="s">
        <v>44</v>
      </c>
      <c r="AP3168" t="s">
        <v>44</v>
      </c>
      <c r="AQ3168" t="s">
        <v>44</v>
      </c>
    </row>
    <row r="3169" spans="1:43">
      <c r="A3169">
        <v>3168</v>
      </c>
      <c r="B3169" t="s">
        <v>6377</v>
      </c>
      <c r="C3169" t="s">
        <v>6378</v>
      </c>
      <c r="D3169">
        <v>3.5297700000000001E-2</v>
      </c>
      <c r="E3169">
        <v>2</v>
      </c>
      <c r="F3169">
        <v>2</v>
      </c>
      <c r="G3169">
        <v>0</v>
      </c>
      <c r="H3169">
        <v>97972</v>
      </c>
      <c r="I3169">
        <v>27124.7</v>
      </c>
      <c r="J3169">
        <v>33294</v>
      </c>
      <c r="K3169">
        <v>104430</v>
      </c>
      <c r="L3169">
        <v>199788</v>
      </c>
      <c r="M3169">
        <v>119744</v>
      </c>
      <c r="N3169" t="s">
        <v>44</v>
      </c>
      <c r="O3169">
        <v>56671.6</v>
      </c>
      <c r="P3169" t="s">
        <v>44</v>
      </c>
      <c r="Q3169">
        <v>45946.3</v>
      </c>
      <c r="R3169">
        <v>5505.8</v>
      </c>
      <c r="S3169" t="s">
        <v>44</v>
      </c>
      <c r="T3169">
        <v>81253.399999999994</v>
      </c>
      <c r="U3169">
        <v>45757</v>
      </c>
      <c r="V3169">
        <v>73324.5</v>
      </c>
      <c r="W3169">
        <v>20392.099999999999</v>
      </c>
      <c r="X3169">
        <v>20479</v>
      </c>
      <c r="Y3169">
        <v>34309.5</v>
      </c>
      <c r="Z3169">
        <v>40259.4</v>
      </c>
      <c r="AA3169">
        <v>177112</v>
      </c>
      <c r="AB3169">
        <v>168206</v>
      </c>
      <c r="AC3169">
        <v>48263.199999999997</v>
      </c>
      <c r="AD3169">
        <v>116950</v>
      </c>
      <c r="AE3169">
        <v>73676.899999999994</v>
      </c>
      <c r="AF3169">
        <v>16422</v>
      </c>
      <c r="AG3169" t="s">
        <v>44</v>
      </c>
      <c r="AH3169">
        <v>63777</v>
      </c>
      <c r="AI3169" t="s">
        <v>44</v>
      </c>
      <c r="AJ3169" t="s">
        <v>44</v>
      </c>
      <c r="AK3169" t="s">
        <v>44</v>
      </c>
      <c r="AL3169">
        <v>115559</v>
      </c>
      <c r="AM3169">
        <v>250715</v>
      </c>
      <c r="AN3169">
        <v>98848.2</v>
      </c>
      <c r="AO3169">
        <v>184141</v>
      </c>
      <c r="AP3169">
        <v>301187</v>
      </c>
      <c r="AQ3169">
        <v>186630</v>
      </c>
    </row>
    <row r="3170" spans="1:43">
      <c r="A3170">
        <v>3169</v>
      </c>
      <c r="B3170" t="s">
        <v>6379</v>
      </c>
      <c r="C3170" t="s">
        <v>6380</v>
      </c>
      <c r="D3170">
        <v>2.0678999999999999E-2</v>
      </c>
      <c r="E3170">
        <v>1</v>
      </c>
      <c r="F3170">
        <v>1</v>
      </c>
      <c r="G3170">
        <v>0</v>
      </c>
      <c r="H3170">
        <v>4686.7</v>
      </c>
      <c r="I3170" t="s">
        <v>44</v>
      </c>
      <c r="J3170" t="s">
        <v>44</v>
      </c>
      <c r="K3170">
        <v>10725.9</v>
      </c>
      <c r="L3170" t="s">
        <v>44</v>
      </c>
      <c r="M3170">
        <v>23953.9</v>
      </c>
      <c r="N3170">
        <v>23277.9</v>
      </c>
      <c r="O3170" t="s">
        <v>44</v>
      </c>
      <c r="P3170" t="s">
        <v>44</v>
      </c>
      <c r="Q3170">
        <v>10501.6</v>
      </c>
      <c r="R3170" t="s">
        <v>44</v>
      </c>
      <c r="S3170">
        <v>13453</v>
      </c>
      <c r="T3170">
        <v>21263.7</v>
      </c>
      <c r="U3170" t="s">
        <v>44</v>
      </c>
      <c r="V3170">
        <v>29622.3</v>
      </c>
      <c r="W3170" t="s">
        <v>44</v>
      </c>
      <c r="X3170" t="s">
        <v>44</v>
      </c>
      <c r="Y3170" t="s">
        <v>44</v>
      </c>
      <c r="Z3170">
        <v>34695.699999999997</v>
      </c>
      <c r="AA3170" t="s">
        <v>44</v>
      </c>
      <c r="AB3170">
        <v>14258.3</v>
      </c>
      <c r="AC3170">
        <v>16045.2</v>
      </c>
      <c r="AD3170">
        <v>23425.599999999999</v>
      </c>
      <c r="AE3170">
        <v>37958.400000000001</v>
      </c>
      <c r="AF3170" t="s">
        <v>44</v>
      </c>
      <c r="AG3170" t="s">
        <v>44</v>
      </c>
      <c r="AH3170" t="s">
        <v>44</v>
      </c>
      <c r="AI3170" t="s">
        <v>44</v>
      </c>
      <c r="AJ3170">
        <v>15764.1</v>
      </c>
      <c r="AK3170">
        <v>8140.93</v>
      </c>
      <c r="AL3170">
        <v>7761.01</v>
      </c>
      <c r="AM3170">
        <v>25702.9</v>
      </c>
      <c r="AN3170">
        <v>19633.400000000001</v>
      </c>
      <c r="AO3170">
        <v>9971.85</v>
      </c>
      <c r="AP3170" t="s">
        <v>44</v>
      </c>
      <c r="AQ3170">
        <v>23517.1</v>
      </c>
    </row>
    <row r="3171" spans="1:43">
      <c r="A3171">
        <v>3170</v>
      </c>
      <c r="B3171" t="s">
        <v>6381</v>
      </c>
      <c r="C3171" t="s">
        <v>6382</v>
      </c>
      <c r="D3171">
        <v>1.4626999999999999E-3</v>
      </c>
      <c r="E3171">
        <v>6</v>
      </c>
      <c r="F3171">
        <v>6</v>
      </c>
      <c r="G3171">
        <v>0</v>
      </c>
      <c r="H3171">
        <v>316498</v>
      </c>
      <c r="I3171">
        <v>323442</v>
      </c>
      <c r="J3171">
        <v>308298</v>
      </c>
      <c r="K3171">
        <v>420742</v>
      </c>
      <c r="L3171">
        <v>365263</v>
      </c>
      <c r="M3171">
        <v>436232</v>
      </c>
      <c r="N3171">
        <v>299285</v>
      </c>
      <c r="O3171">
        <v>314452</v>
      </c>
      <c r="P3171">
        <v>186498</v>
      </c>
      <c r="Q3171">
        <v>139351</v>
      </c>
      <c r="R3171">
        <v>137539</v>
      </c>
      <c r="S3171">
        <v>184408</v>
      </c>
      <c r="T3171">
        <v>314363</v>
      </c>
      <c r="U3171">
        <v>385555</v>
      </c>
      <c r="V3171">
        <v>417518</v>
      </c>
      <c r="W3171">
        <v>109647</v>
      </c>
      <c r="X3171">
        <v>145769</v>
      </c>
      <c r="Y3171">
        <v>110287</v>
      </c>
      <c r="Z3171">
        <v>686986</v>
      </c>
      <c r="AA3171">
        <v>627763</v>
      </c>
      <c r="AB3171">
        <v>801533</v>
      </c>
      <c r="AC3171">
        <v>483938</v>
      </c>
      <c r="AD3171">
        <v>427905</v>
      </c>
      <c r="AE3171">
        <v>530333</v>
      </c>
      <c r="AF3171">
        <v>178375</v>
      </c>
      <c r="AG3171">
        <v>168375</v>
      </c>
      <c r="AH3171">
        <v>277534</v>
      </c>
      <c r="AI3171">
        <v>174081</v>
      </c>
      <c r="AJ3171">
        <v>181325</v>
      </c>
      <c r="AK3171">
        <v>239144</v>
      </c>
      <c r="AL3171">
        <v>433456</v>
      </c>
      <c r="AM3171">
        <v>602392</v>
      </c>
      <c r="AN3171">
        <v>445235</v>
      </c>
      <c r="AO3171">
        <v>190612</v>
      </c>
      <c r="AP3171">
        <v>360977</v>
      </c>
      <c r="AQ3171">
        <v>354022</v>
      </c>
    </row>
    <row r="3172" spans="1:43">
      <c r="A3172">
        <v>3171</v>
      </c>
      <c r="B3172" t="s">
        <v>6383</v>
      </c>
      <c r="C3172" t="s">
        <v>6384</v>
      </c>
      <c r="D3172">
        <v>1.22814E-2</v>
      </c>
      <c r="E3172">
        <v>1</v>
      </c>
      <c r="F3172">
        <v>1</v>
      </c>
      <c r="G3172">
        <v>0</v>
      </c>
      <c r="H3172">
        <v>36791.1</v>
      </c>
      <c r="I3172">
        <v>37364.9</v>
      </c>
      <c r="J3172">
        <v>19285.8</v>
      </c>
      <c r="K3172">
        <v>24532.5</v>
      </c>
      <c r="L3172">
        <v>17535.900000000001</v>
      </c>
      <c r="M3172">
        <v>27887.599999999999</v>
      </c>
      <c r="N3172">
        <v>29787.5</v>
      </c>
      <c r="O3172">
        <v>16989.2</v>
      </c>
      <c r="P3172">
        <v>44627.8</v>
      </c>
      <c r="Q3172">
        <v>9503.84</v>
      </c>
      <c r="R3172">
        <v>6723.72</v>
      </c>
      <c r="S3172">
        <v>12132.8</v>
      </c>
      <c r="T3172" t="s">
        <v>44</v>
      </c>
      <c r="U3172">
        <v>8989.01</v>
      </c>
      <c r="V3172">
        <v>25731.200000000001</v>
      </c>
      <c r="W3172" t="s">
        <v>44</v>
      </c>
      <c r="X3172">
        <v>4416.99</v>
      </c>
      <c r="Y3172" t="s">
        <v>44</v>
      </c>
      <c r="Z3172">
        <v>76820.899999999994</v>
      </c>
      <c r="AA3172">
        <v>34844.6</v>
      </c>
      <c r="AB3172">
        <v>99815.6</v>
      </c>
      <c r="AC3172" t="s">
        <v>44</v>
      </c>
      <c r="AD3172">
        <v>15642.8</v>
      </c>
      <c r="AE3172">
        <v>25096.5</v>
      </c>
      <c r="AF3172">
        <v>18561.099999999999</v>
      </c>
      <c r="AG3172">
        <v>47855.8</v>
      </c>
      <c r="AH3172">
        <v>50042</v>
      </c>
      <c r="AI3172" t="s">
        <v>44</v>
      </c>
      <c r="AJ3172" t="s">
        <v>44</v>
      </c>
      <c r="AK3172">
        <v>24463.200000000001</v>
      </c>
      <c r="AL3172">
        <v>82042.100000000006</v>
      </c>
      <c r="AM3172">
        <v>101822</v>
      </c>
      <c r="AN3172">
        <v>81736.899999999994</v>
      </c>
      <c r="AO3172">
        <v>5375.28</v>
      </c>
      <c r="AP3172">
        <v>15934.2</v>
      </c>
      <c r="AQ3172">
        <v>34618.400000000001</v>
      </c>
    </row>
    <row r="3173" spans="1:43">
      <c r="A3173">
        <v>3172</v>
      </c>
      <c r="B3173" t="s">
        <v>6385</v>
      </c>
      <c r="C3173" t="s">
        <v>6386</v>
      </c>
      <c r="D3173">
        <v>2.04082E-3</v>
      </c>
      <c r="E3173">
        <v>4</v>
      </c>
      <c r="F3173">
        <v>4</v>
      </c>
      <c r="G3173">
        <v>0</v>
      </c>
      <c r="H3173">
        <v>574338</v>
      </c>
      <c r="I3173">
        <v>552476</v>
      </c>
      <c r="J3173">
        <v>350808</v>
      </c>
      <c r="K3173">
        <v>836423</v>
      </c>
      <c r="L3173">
        <v>888533</v>
      </c>
      <c r="M3173">
        <v>878452</v>
      </c>
      <c r="N3173">
        <v>1046370</v>
      </c>
      <c r="O3173">
        <v>755141</v>
      </c>
      <c r="P3173">
        <v>1003500</v>
      </c>
      <c r="Q3173">
        <v>909923</v>
      </c>
      <c r="R3173">
        <v>759664</v>
      </c>
      <c r="S3173">
        <v>995470</v>
      </c>
      <c r="T3173">
        <v>570048</v>
      </c>
      <c r="U3173">
        <v>363085</v>
      </c>
      <c r="V3173">
        <v>517635</v>
      </c>
      <c r="W3173">
        <v>317956</v>
      </c>
      <c r="X3173">
        <v>554203</v>
      </c>
      <c r="Y3173">
        <v>437344</v>
      </c>
      <c r="Z3173">
        <v>1261460</v>
      </c>
      <c r="AA3173">
        <v>1122240</v>
      </c>
      <c r="AB3173">
        <v>1790580</v>
      </c>
      <c r="AC3173">
        <v>1022650</v>
      </c>
      <c r="AD3173">
        <v>1054030</v>
      </c>
      <c r="AE3173">
        <v>1616920</v>
      </c>
      <c r="AF3173">
        <v>688850</v>
      </c>
      <c r="AG3173">
        <v>620956</v>
      </c>
      <c r="AH3173">
        <v>1017960</v>
      </c>
      <c r="AI3173">
        <v>716014</v>
      </c>
      <c r="AJ3173">
        <v>992466</v>
      </c>
      <c r="AK3173">
        <v>1052180</v>
      </c>
      <c r="AL3173">
        <v>630666</v>
      </c>
      <c r="AM3173">
        <v>730388</v>
      </c>
      <c r="AN3173">
        <v>440143</v>
      </c>
      <c r="AO3173">
        <v>298502</v>
      </c>
      <c r="AP3173">
        <v>775536</v>
      </c>
      <c r="AQ3173">
        <v>860835</v>
      </c>
    </row>
    <row r="3174" spans="1:43">
      <c r="A3174">
        <v>3173</v>
      </c>
      <c r="B3174" t="s">
        <v>6387</v>
      </c>
      <c r="C3174" t="s">
        <v>6388</v>
      </c>
      <c r="D3174">
        <v>7.1633199999999997E-4</v>
      </c>
      <c r="E3174">
        <v>5</v>
      </c>
      <c r="F3174">
        <v>5</v>
      </c>
      <c r="G3174">
        <v>0</v>
      </c>
      <c r="H3174">
        <v>1890560</v>
      </c>
      <c r="I3174">
        <v>1697730</v>
      </c>
      <c r="J3174">
        <v>1897240</v>
      </c>
      <c r="K3174">
        <v>2431730</v>
      </c>
      <c r="L3174">
        <v>2277770</v>
      </c>
      <c r="M3174">
        <v>2606770</v>
      </c>
      <c r="N3174">
        <v>1845960</v>
      </c>
      <c r="O3174">
        <v>1645140</v>
      </c>
      <c r="P3174">
        <v>1927660</v>
      </c>
      <c r="Q3174">
        <v>1549840</v>
      </c>
      <c r="R3174">
        <v>1374350</v>
      </c>
      <c r="S3174">
        <v>1628910</v>
      </c>
      <c r="T3174">
        <v>1655080</v>
      </c>
      <c r="U3174">
        <v>1921410</v>
      </c>
      <c r="V3174">
        <v>2009640</v>
      </c>
      <c r="W3174">
        <v>1166870</v>
      </c>
      <c r="X3174">
        <v>1247830</v>
      </c>
      <c r="Y3174">
        <v>1211850</v>
      </c>
      <c r="Z3174">
        <v>1957360</v>
      </c>
      <c r="AA3174">
        <v>1879170</v>
      </c>
      <c r="AB3174">
        <v>2104780</v>
      </c>
      <c r="AC3174">
        <v>1765650</v>
      </c>
      <c r="AD3174">
        <v>1648450</v>
      </c>
      <c r="AE3174">
        <v>1822730</v>
      </c>
      <c r="AF3174">
        <v>1369020</v>
      </c>
      <c r="AG3174">
        <v>1447500</v>
      </c>
      <c r="AH3174">
        <v>1497310</v>
      </c>
      <c r="AI3174">
        <v>1406900</v>
      </c>
      <c r="AJ3174">
        <v>1440530</v>
      </c>
      <c r="AK3174">
        <v>1439290</v>
      </c>
      <c r="AL3174">
        <v>1479890</v>
      </c>
      <c r="AM3174">
        <v>2169760</v>
      </c>
      <c r="AN3174">
        <v>1551350</v>
      </c>
      <c r="AO3174">
        <v>1097130</v>
      </c>
      <c r="AP3174">
        <v>1538860</v>
      </c>
      <c r="AQ3174">
        <v>1597780</v>
      </c>
    </row>
    <row r="3175" spans="1:43">
      <c r="A3175">
        <v>3174</v>
      </c>
      <c r="B3175" t="s">
        <v>6389</v>
      </c>
      <c r="C3175" t="s">
        <v>6390</v>
      </c>
      <c r="D3175">
        <v>1.4042900000000001E-2</v>
      </c>
      <c r="E3175">
        <v>1</v>
      </c>
      <c r="F3175">
        <v>1</v>
      </c>
      <c r="G3175">
        <v>0</v>
      </c>
      <c r="H3175">
        <v>78240</v>
      </c>
      <c r="I3175">
        <v>68269.100000000006</v>
      </c>
      <c r="J3175">
        <v>65587.3</v>
      </c>
      <c r="K3175">
        <v>58790.1</v>
      </c>
      <c r="L3175">
        <v>58613.5</v>
      </c>
      <c r="M3175">
        <v>30266.400000000001</v>
      </c>
      <c r="N3175">
        <v>81578.7</v>
      </c>
      <c r="O3175">
        <v>100701</v>
      </c>
      <c r="P3175">
        <v>76619.100000000006</v>
      </c>
      <c r="Q3175">
        <v>37674.699999999997</v>
      </c>
      <c r="R3175">
        <v>69824.800000000003</v>
      </c>
      <c r="S3175">
        <v>63512.7</v>
      </c>
      <c r="T3175">
        <v>86999.6</v>
      </c>
      <c r="U3175">
        <v>95914.9</v>
      </c>
      <c r="V3175">
        <v>111473</v>
      </c>
      <c r="W3175">
        <v>27208.400000000001</v>
      </c>
      <c r="X3175">
        <v>40181</v>
      </c>
      <c r="Y3175">
        <v>45507.3</v>
      </c>
      <c r="Z3175">
        <v>121356</v>
      </c>
      <c r="AA3175">
        <v>145341</v>
      </c>
      <c r="AB3175">
        <v>136148</v>
      </c>
      <c r="AC3175">
        <v>68048.899999999994</v>
      </c>
      <c r="AD3175">
        <v>76351.199999999997</v>
      </c>
      <c r="AE3175">
        <v>67169.899999999994</v>
      </c>
      <c r="AF3175">
        <v>74592.100000000006</v>
      </c>
      <c r="AG3175">
        <v>72582.7</v>
      </c>
      <c r="AH3175">
        <v>72021</v>
      </c>
      <c r="AI3175">
        <v>39483</v>
      </c>
      <c r="AJ3175">
        <v>48213.4</v>
      </c>
      <c r="AK3175">
        <v>48454.400000000001</v>
      </c>
      <c r="AL3175">
        <v>91606.1</v>
      </c>
      <c r="AM3175">
        <v>143278</v>
      </c>
      <c r="AN3175">
        <v>94052.3</v>
      </c>
      <c r="AO3175">
        <v>34827.300000000003</v>
      </c>
      <c r="AP3175">
        <v>47627.199999999997</v>
      </c>
      <c r="AQ3175">
        <v>69344.2</v>
      </c>
    </row>
    <row r="3176" spans="1:43">
      <c r="A3176">
        <v>3175</v>
      </c>
      <c r="B3176" t="s">
        <v>6391</v>
      </c>
      <c r="C3176" t="s">
        <v>6392</v>
      </c>
      <c r="D3176">
        <v>7.1633199999999997E-4</v>
      </c>
      <c r="E3176">
        <v>5</v>
      </c>
      <c r="F3176">
        <v>5</v>
      </c>
      <c r="G3176">
        <v>0</v>
      </c>
      <c r="H3176">
        <v>165056</v>
      </c>
      <c r="I3176">
        <v>141517</v>
      </c>
      <c r="J3176">
        <v>105776</v>
      </c>
      <c r="K3176">
        <v>248945</v>
      </c>
      <c r="L3176">
        <v>243491</v>
      </c>
      <c r="M3176">
        <v>245363</v>
      </c>
      <c r="N3176">
        <v>417748</v>
      </c>
      <c r="O3176">
        <v>427714</v>
      </c>
      <c r="P3176">
        <v>386817</v>
      </c>
      <c r="Q3176">
        <v>346630</v>
      </c>
      <c r="R3176">
        <v>360966</v>
      </c>
      <c r="S3176">
        <v>402605</v>
      </c>
      <c r="T3176">
        <v>166421</v>
      </c>
      <c r="U3176">
        <v>202671</v>
      </c>
      <c r="V3176">
        <v>202399</v>
      </c>
      <c r="W3176">
        <v>177121</v>
      </c>
      <c r="X3176">
        <v>190178</v>
      </c>
      <c r="Y3176">
        <v>173713</v>
      </c>
      <c r="Z3176">
        <v>492427</v>
      </c>
      <c r="AA3176">
        <v>552251</v>
      </c>
      <c r="AB3176">
        <v>604686</v>
      </c>
      <c r="AC3176">
        <v>459648</v>
      </c>
      <c r="AD3176">
        <v>418986</v>
      </c>
      <c r="AE3176">
        <v>451749</v>
      </c>
      <c r="AF3176">
        <v>383621</v>
      </c>
      <c r="AG3176">
        <v>425121</v>
      </c>
      <c r="AH3176">
        <v>514234</v>
      </c>
      <c r="AI3176">
        <v>456238</v>
      </c>
      <c r="AJ3176">
        <v>515019</v>
      </c>
      <c r="AK3176">
        <v>516686</v>
      </c>
      <c r="AL3176">
        <v>199318</v>
      </c>
      <c r="AM3176">
        <v>263651</v>
      </c>
      <c r="AN3176">
        <v>211933</v>
      </c>
      <c r="AO3176">
        <v>218799</v>
      </c>
      <c r="AP3176">
        <v>327534</v>
      </c>
      <c r="AQ3176">
        <v>328681</v>
      </c>
    </row>
    <row r="3177" spans="1:43">
      <c r="A3177">
        <v>3176</v>
      </c>
      <c r="B3177" t="s">
        <v>6393</v>
      </c>
      <c r="C3177" t="s">
        <v>6394</v>
      </c>
      <c r="D3177">
        <v>2.5106199999999999E-2</v>
      </c>
      <c r="E3177">
        <v>4</v>
      </c>
      <c r="F3177">
        <v>4</v>
      </c>
      <c r="G3177">
        <v>0</v>
      </c>
      <c r="H3177">
        <v>83158.3</v>
      </c>
      <c r="I3177">
        <v>60672.6</v>
      </c>
      <c r="J3177">
        <v>71020.100000000006</v>
      </c>
      <c r="K3177">
        <v>123549</v>
      </c>
      <c r="L3177">
        <v>117163</v>
      </c>
      <c r="M3177">
        <v>167749</v>
      </c>
      <c r="N3177">
        <v>105283</v>
      </c>
      <c r="O3177">
        <v>78486.399999999994</v>
      </c>
      <c r="P3177">
        <v>84624.9</v>
      </c>
      <c r="Q3177">
        <v>75311.5</v>
      </c>
      <c r="R3177">
        <v>65724.899999999994</v>
      </c>
      <c r="S3177">
        <v>96919.1</v>
      </c>
      <c r="T3177">
        <v>102342</v>
      </c>
      <c r="U3177">
        <v>120236</v>
      </c>
      <c r="V3177">
        <v>118920</v>
      </c>
      <c r="W3177">
        <v>56834.2</v>
      </c>
      <c r="X3177">
        <v>22185.4</v>
      </c>
      <c r="Y3177">
        <v>46906.8</v>
      </c>
      <c r="Z3177">
        <v>156810</v>
      </c>
      <c r="AA3177">
        <v>126034</v>
      </c>
      <c r="AB3177">
        <v>207544</v>
      </c>
      <c r="AC3177">
        <v>168063</v>
      </c>
      <c r="AD3177">
        <v>134482</v>
      </c>
      <c r="AE3177">
        <v>157860</v>
      </c>
      <c r="AF3177">
        <v>59864.6</v>
      </c>
      <c r="AG3177">
        <v>38362.300000000003</v>
      </c>
      <c r="AH3177">
        <v>34549.9</v>
      </c>
      <c r="AI3177">
        <v>75567.600000000006</v>
      </c>
      <c r="AJ3177">
        <v>56390.6</v>
      </c>
      <c r="AK3177">
        <v>65534.8</v>
      </c>
      <c r="AL3177">
        <v>112666</v>
      </c>
      <c r="AM3177">
        <v>177015</v>
      </c>
      <c r="AN3177">
        <v>95041.5</v>
      </c>
      <c r="AO3177">
        <v>134308</v>
      </c>
      <c r="AP3177">
        <v>200219</v>
      </c>
      <c r="AQ3177">
        <v>220963</v>
      </c>
    </row>
    <row r="3178" spans="1:43">
      <c r="A3178">
        <v>3177</v>
      </c>
      <c r="B3178" t="s">
        <v>6395</v>
      </c>
      <c r="C3178" t="s">
        <v>6396</v>
      </c>
      <c r="D3178">
        <v>3.2600999999999998E-2</v>
      </c>
      <c r="E3178">
        <v>2</v>
      </c>
      <c r="F3178">
        <v>2</v>
      </c>
      <c r="G3178">
        <v>0</v>
      </c>
      <c r="H3178">
        <v>49025.5</v>
      </c>
      <c r="I3178">
        <v>41216.400000000001</v>
      </c>
      <c r="J3178">
        <v>56701</v>
      </c>
      <c r="K3178">
        <v>15183.6</v>
      </c>
      <c r="L3178">
        <v>18779.099999999999</v>
      </c>
      <c r="M3178" t="s">
        <v>44</v>
      </c>
      <c r="N3178">
        <v>39865.4</v>
      </c>
      <c r="O3178">
        <v>27950.9</v>
      </c>
      <c r="P3178">
        <v>47547.3</v>
      </c>
      <c r="Q3178" t="s">
        <v>44</v>
      </c>
      <c r="R3178">
        <v>21380.3</v>
      </c>
      <c r="S3178" t="s">
        <v>44</v>
      </c>
      <c r="T3178">
        <v>63936.3</v>
      </c>
      <c r="U3178">
        <v>81979.3</v>
      </c>
      <c r="V3178">
        <v>60192.7</v>
      </c>
      <c r="W3178" t="s">
        <v>44</v>
      </c>
      <c r="X3178" t="s">
        <v>44</v>
      </c>
      <c r="Y3178">
        <v>21739</v>
      </c>
      <c r="Z3178">
        <v>64797.1</v>
      </c>
      <c r="AA3178">
        <v>82331.399999999994</v>
      </c>
      <c r="AB3178">
        <v>76608.5</v>
      </c>
      <c r="AC3178">
        <v>25461.8</v>
      </c>
      <c r="AD3178">
        <v>42869.8</v>
      </c>
      <c r="AE3178">
        <v>56373.1</v>
      </c>
      <c r="AF3178">
        <v>42774.3</v>
      </c>
      <c r="AG3178">
        <v>51034.6</v>
      </c>
      <c r="AH3178">
        <v>45965.9</v>
      </c>
      <c r="AI3178">
        <v>13186.2</v>
      </c>
      <c r="AJ3178">
        <v>9085.27</v>
      </c>
      <c r="AK3178" t="s">
        <v>44</v>
      </c>
      <c r="AL3178">
        <v>70475.3</v>
      </c>
      <c r="AM3178">
        <v>120449</v>
      </c>
      <c r="AN3178">
        <v>70851.8</v>
      </c>
      <c r="AO3178">
        <v>12723</v>
      </c>
      <c r="AP3178">
        <v>18442.8</v>
      </c>
      <c r="AQ3178">
        <v>20933.5</v>
      </c>
    </row>
    <row r="3179" spans="1:43">
      <c r="A3179">
        <v>3178</v>
      </c>
      <c r="B3179" t="s">
        <v>6397</v>
      </c>
      <c r="C3179" t="s">
        <v>6398</v>
      </c>
      <c r="D3179">
        <v>2.3518300000000001E-3</v>
      </c>
      <c r="E3179">
        <v>1</v>
      </c>
      <c r="F3179">
        <v>1</v>
      </c>
      <c r="G3179">
        <v>0</v>
      </c>
      <c r="H3179">
        <v>610209</v>
      </c>
      <c r="I3179">
        <v>574244</v>
      </c>
      <c r="J3179">
        <v>627421</v>
      </c>
      <c r="K3179">
        <v>621374</v>
      </c>
      <c r="L3179">
        <v>584569</v>
      </c>
      <c r="M3179">
        <v>634083</v>
      </c>
      <c r="N3179">
        <v>647432</v>
      </c>
      <c r="O3179">
        <v>738325</v>
      </c>
      <c r="P3179">
        <v>658794</v>
      </c>
      <c r="Q3179">
        <v>543443</v>
      </c>
      <c r="R3179">
        <v>519104</v>
      </c>
      <c r="S3179">
        <v>611662</v>
      </c>
      <c r="T3179">
        <v>577923</v>
      </c>
      <c r="U3179">
        <v>656129</v>
      </c>
      <c r="V3179">
        <v>692095</v>
      </c>
      <c r="W3179">
        <v>492211</v>
      </c>
      <c r="X3179">
        <v>472510</v>
      </c>
      <c r="Y3179">
        <v>517876</v>
      </c>
      <c r="Z3179">
        <v>540007</v>
      </c>
      <c r="AA3179">
        <v>470125</v>
      </c>
      <c r="AB3179">
        <v>644233</v>
      </c>
      <c r="AC3179">
        <v>507064</v>
      </c>
      <c r="AD3179">
        <v>514971</v>
      </c>
      <c r="AE3179">
        <v>526721</v>
      </c>
      <c r="AF3179">
        <v>450855</v>
      </c>
      <c r="AG3179">
        <v>522982</v>
      </c>
      <c r="AH3179">
        <v>538471</v>
      </c>
      <c r="AI3179">
        <v>511377</v>
      </c>
      <c r="AJ3179">
        <v>519710</v>
      </c>
      <c r="AK3179">
        <v>530346</v>
      </c>
      <c r="AL3179">
        <v>430915</v>
      </c>
      <c r="AM3179">
        <v>661245</v>
      </c>
      <c r="AN3179">
        <v>555964</v>
      </c>
      <c r="AO3179">
        <v>339445</v>
      </c>
      <c r="AP3179">
        <v>515347</v>
      </c>
      <c r="AQ3179">
        <v>517238</v>
      </c>
    </row>
    <row r="3180" spans="1:43">
      <c r="A3180">
        <v>3179</v>
      </c>
      <c r="B3180" t="s">
        <v>6399</v>
      </c>
      <c r="C3180" t="s">
        <v>6400</v>
      </c>
      <c r="D3180">
        <v>5.2192100000000002E-3</v>
      </c>
      <c r="E3180">
        <v>1</v>
      </c>
      <c r="F3180">
        <v>1</v>
      </c>
      <c r="G3180">
        <v>0</v>
      </c>
      <c r="H3180">
        <v>139117</v>
      </c>
      <c r="I3180">
        <v>137995</v>
      </c>
      <c r="J3180">
        <v>134249</v>
      </c>
      <c r="K3180">
        <v>117323</v>
      </c>
      <c r="L3180">
        <v>99017.1</v>
      </c>
      <c r="M3180">
        <v>123136</v>
      </c>
      <c r="N3180">
        <v>143121</v>
      </c>
      <c r="O3180">
        <v>162848</v>
      </c>
      <c r="P3180">
        <v>165372</v>
      </c>
      <c r="Q3180">
        <v>115020</v>
      </c>
      <c r="R3180">
        <v>138379</v>
      </c>
      <c r="S3180">
        <v>151169</v>
      </c>
      <c r="T3180">
        <v>128536</v>
      </c>
      <c r="U3180">
        <v>160052</v>
      </c>
      <c r="V3180">
        <v>144058</v>
      </c>
      <c r="W3180">
        <v>98013</v>
      </c>
      <c r="X3180">
        <v>111713</v>
      </c>
      <c r="Y3180">
        <v>124637</v>
      </c>
      <c r="Z3180">
        <v>83232.899999999994</v>
      </c>
      <c r="AA3180">
        <v>89174.399999999994</v>
      </c>
      <c r="AB3180">
        <v>82067.399999999994</v>
      </c>
      <c r="AC3180">
        <v>61503.6</v>
      </c>
      <c r="AD3180">
        <v>75052</v>
      </c>
      <c r="AE3180">
        <v>100684</v>
      </c>
      <c r="AF3180">
        <v>82035.100000000006</v>
      </c>
      <c r="AG3180">
        <v>90388.3</v>
      </c>
      <c r="AH3180">
        <v>107377</v>
      </c>
      <c r="AI3180">
        <v>55281.1</v>
      </c>
      <c r="AJ3180">
        <v>76373.7</v>
      </c>
      <c r="AK3180">
        <v>60463</v>
      </c>
      <c r="AL3180">
        <v>63244.2</v>
      </c>
      <c r="AM3180">
        <v>98334.8</v>
      </c>
      <c r="AN3180">
        <v>105246</v>
      </c>
      <c r="AO3180">
        <v>77274.399999999994</v>
      </c>
      <c r="AP3180">
        <v>120678</v>
      </c>
      <c r="AQ3180">
        <v>150388</v>
      </c>
    </row>
    <row r="3181" spans="1:43">
      <c r="A3181">
        <v>3180</v>
      </c>
      <c r="B3181" t="s">
        <v>6401</v>
      </c>
      <c r="C3181" t="s">
        <v>6402</v>
      </c>
      <c r="D3181">
        <v>1.0983E-3</v>
      </c>
      <c r="E3181">
        <v>3</v>
      </c>
      <c r="F3181">
        <v>3</v>
      </c>
      <c r="G3181">
        <v>0</v>
      </c>
      <c r="H3181">
        <v>154066</v>
      </c>
      <c r="I3181">
        <v>181172</v>
      </c>
      <c r="J3181">
        <v>188734</v>
      </c>
      <c r="K3181">
        <v>233575</v>
      </c>
      <c r="L3181">
        <v>189431</v>
      </c>
      <c r="M3181">
        <v>241836</v>
      </c>
      <c r="N3181">
        <v>264404</v>
      </c>
      <c r="O3181">
        <v>259940</v>
      </c>
      <c r="P3181">
        <v>212415</v>
      </c>
      <c r="Q3181">
        <v>234620</v>
      </c>
      <c r="R3181">
        <v>179665</v>
      </c>
      <c r="S3181">
        <v>280372</v>
      </c>
      <c r="T3181">
        <v>163394</v>
      </c>
      <c r="U3181">
        <v>169205</v>
      </c>
      <c r="V3181">
        <v>156178</v>
      </c>
      <c r="W3181">
        <v>252947</v>
      </c>
      <c r="X3181">
        <v>167550</v>
      </c>
      <c r="Y3181">
        <v>53848</v>
      </c>
      <c r="Z3181">
        <v>267510</v>
      </c>
      <c r="AA3181">
        <v>225580</v>
      </c>
      <c r="AB3181">
        <v>207028</v>
      </c>
      <c r="AC3181">
        <v>237978</v>
      </c>
      <c r="AD3181">
        <v>220285</v>
      </c>
      <c r="AE3181">
        <v>287557</v>
      </c>
      <c r="AF3181">
        <v>189262</v>
      </c>
      <c r="AG3181">
        <v>244379</v>
      </c>
      <c r="AH3181">
        <v>127386</v>
      </c>
      <c r="AI3181">
        <v>190406</v>
      </c>
      <c r="AJ3181">
        <v>241651</v>
      </c>
      <c r="AK3181">
        <v>231468</v>
      </c>
      <c r="AL3181">
        <v>279967</v>
      </c>
      <c r="AM3181">
        <v>285239</v>
      </c>
      <c r="AN3181">
        <v>123599</v>
      </c>
      <c r="AO3181">
        <v>146546</v>
      </c>
      <c r="AP3181">
        <v>232093</v>
      </c>
      <c r="AQ3181">
        <v>199227</v>
      </c>
    </row>
    <row r="3182" spans="1:43">
      <c r="A3182">
        <v>3181</v>
      </c>
      <c r="B3182" t="s">
        <v>6403</v>
      </c>
      <c r="C3182" t="s">
        <v>6404</v>
      </c>
      <c r="D3182">
        <v>7.4796799999999997E-2</v>
      </c>
      <c r="E3182">
        <v>4</v>
      </c>
      <c r="F3182">
        <v>4</v>
      </c>
      <c r="G3182">
        <v>0</v>
      </c>
      <c r="H3182">
        <v>63477.2</v>
      </c>
      <c r="I3182">
        <v>61713.4</v>
      </c>
      <c r="J3182">
        <v>37347.199999999997</v>
      </c>
      <c r="K3182">
        <v>46337.5</v>
      </c>
      <c r="L3182">
        <v>27947.9</v>
      </c>
      <c r="M3182">
        <v>51359.8</v>
      </c>
      <c r="N3182">
        <v>88231.8</v>
      </c>
      <c r="O3182">
        <v>85475.7</v>
      </c>
      <c r="P3182">
        <v>103585</v>
      </c>
      <c r="Q3182">
        <v>25669.3</v>
      </c>
      <c r="R3182">
        <v>45443.3</v>
      </c>
      <c r="S3182">
        <v>18736.5</v>
      </c>
      <c r="T3182">
        <v>121667</v>
      </c>
      <c r="U3182">
        <v>126252</v>
      </c>
      <c r="V3182">
        <v>151552</v>
      </c>
      <c r="W3182">
        <v>19596.8</v>
      </c>
      <c r="X3182">
        <v>35611.699999999997</v>
      </c>
      <c r="Y3182">
        <v>26068.799999999999</v>
      </c>
      <c r="Z3182">
        <v>111672</v>
      </c>
      <c r="AA3182">
        <v>106893</v>
      </c>
      <c r="AB3182">
        <v>117844</v>
      </c>
      <c r="AC3182">
        <v>59460.3</v>
      </c>
      <c r="AD3182">
        <v>64327.8</v>
      </c>
      <c r="AE3182">
        <v>83601.399999999994</v>
      </c>
      <c r="AF3182">
        <v>47642.5</v>
      </c>
      <c r="AG3182">
        <v>65612.2</v>
      </c>
      <c r="AH3182">
        <v>61285</v>
      </c>
      <c r="AI3182">
        <v>36278.199999999997</v>
      </c>
      <c r="AJ3182">
        <v>46809.599999999999</v>
      </c>
      <c r="AK3182">
        <v>66901.600000000006</v>
      </c>
      <c r="AL3182">
        <v>80761.3</v>
      </c>
      <c r="AM3182">
        <v>111912</v>
      </c>
      <c r="AN3182">
        <v>87436.4</v>
      </c>
      <c r="AO3182">
        <v>24693.5</v>
      </c>
      <c r="AP3182">
        <v>36265.4</v>
      </c>
      <c r="AQ3182">
        <v>55459.3</v>
      </c>
    </row>
    <row r="3183" spans="1:43">
      <c r="A3183">
        <v>3182</v>
      </c>
      <c r="B3183" t="s">
        <v>6405</v>
      </c>
      <c r="C3183" t="s">
        <v>6406</v>
      </c>
      <c r="D3183">
        <v>2.7425499999999998E-2</v>
      </c>
      <c r="E3183">
        <v>2</v>
      </c>
      <c r="F3183">
        <v>2</v>
      </c>
      <c r="G3183">
        <v>0</v>
      </c>
      <c r="H3183">
        <v>37660.9</v>
      </c>
      <c r="I3183" t="s">
        <v>44</v>
      </c>
      <c r="J3183">
        <v>28358.9</v>
      </c>
      <c r="K3183">
        <v>36005.300000000003</v>
      </c>
      <c r="L3183" t="s">
        <v>44</v>
      </c>
      <c r="M3183" t="s">
        <v>44</v>
      </c>
      <c r="N3183" t="s">
        <v>44</v>
      </c>
      <c r="O3183" t="s">
        <v>44</v>
      </c>
      <c r="P3183" t="s">
        <v>44</v>
      </c>
      <c r="Q3183" t="s">
        <v>44</v>
      </c>
      <c r="R3183" t="s">
        <v>44</v>
      </c>
      <c r="S3183">
        <v>7141.69</v>
      </c>
      <c r="T3183">
        <v>20378.7</v>
      </c>
      <c r="U3183" t="s">
        <v>44</v>
      </c>
      <c r="V3183" t="s">
        <v>44</v>
      </c>
      <c r="W3183" t="s">
        <v>44</v>
      </c>
      <c r="X3183" t="s">
        <v>44</v>
      </c>
      <c r="Y3183" t="s">
        <v>44</v>
      </c>
      <c r="Z3183">
        <v>212891</v>
      </c>
      <c r="AA3183">
        <v>150437</v>
      </c>
      <c r="AB3183">
        <v>290314</v>
      </c>
      <c r="AC3183">
        <v>23469.599999999999</v>
      </c>
      <c r="AD3183">
        <v>49961.2</v>
      </c>
      <c r="AE3183">
        <v>44313</v>
      </c>
      <c r="AF3183">
        <v>38049.599999999999</v>
      </c>
      <c r="AG3183">
        <v>41871</v>
      </c>
      <c r="AH3183">
        <v>61512.2</v>
      </c>
      <c r="AI3183">
        <v>14635.8</v>
      </c>
      <c r="AJ3183">
        <v>26532.7</v>
      </c>
      <c r="AK3183">
        <v>25265.3</v>
      </c>
      <c r="AL3183">
        <v>167546</v>
      </c>
      <c r="AM3183">
        <v>281601</v>
      </c>
      <c r="AN3183">
        <v>106664</v>
      </c>
      <c r="AO3183" t="s">
        <v>44</v>
      </c>
      <c r="AP3183">
        <v>58319.4</v>
      </c>
      <c r="AQ3183">
        <v>74702.100000000006</v>
      </c>
    </row>
    <row r="3184" spans="1:43">
      <c r="A3184">
        <v>3183</v>
      </c>
      <c r="B3184" t="s">
        <v>6407</v>
      </c>
      <c r="C3184" t="s">
        <v>6408</v>
      </c>
      <c r="D3184">
        <v>2.20798E-2</v>
      </c>
      <c r="E3184">
        <v>1</v>
      </c>
      <c r="F3184">
        <v>1</v>
      </c>
      <c r="G3184">
        <v>0</v>
      </c>
      <c r="H3184">
        <v>17110.3</v>
      </c>
      <c r="I3184">
        <v>12792.9</v>
      </c>
      <c r="J3184">
        <v>36732.699999999997</v>
      </c>
      <c r="K3184">
        <v>35515.5</v>
      </c>
      <c r="L3184">
        <v>35949.4</v>
      </c>
      <c r="M3184">
        <v>27822.7</v>
      </c>
      <c r="N3184">
        <v>16131.4</v>
      </c>
      <c r="O3184">
        <v>16807.7</v>
      </c>
      <c r="P3184">
        <v>28931.599999999999</v>
      </c>
      <c r="Q3184">
        <v>8763.2999999999993</v>
      </c>
      <c r="R3184" t="s">
        <v>44</v>
      </c>
      <c r="S3184">
        <v>4631.51</v>
      </c>
      <c r="T3184">
        <v>32096.9</v>
      </c>
      <c r="U3184">
        <v>48324.6</v>
      </c>
      <c r="V3184">
        <v>44253</v>
      </c>
      <c r="W3184" t="s">
        <v>44</v>
      </c>
      <c r="X3184" t="s">
        <v>44</v>
      </c>
      <c r="Y3184" t="s">
        <v>44</v>
      </c>
      <c r="Z3184">
        <v>43733.3</v>
      </c>
      <c r="AA3184">
        <v>47815.1</v>
      </c>
      <c r="AB3184">
        <v>48328.800000000003</v>
      </c>
      <c r="AC3184">
        <v>25642.7</v>
      </c>
      <c r="AD3184">
        <v>31932.799999999999</v>
      </c>
      <c r="AE3184">
        <v>41469.9</v>
      </c>
      <c r="AF3184" t="s">
        <v>44</v>
      </c>
      <c r="AG3184" t="s">
        <v>44</v>
      </c>
      <c r="AH3184" t="s">
        <v>44</v>
      </c>
      <c r="AI3184" t="s">
        <v>44</v>
      </c>
      <c r="AJ3184" t="s">
        <v>44</v>
      </c>
      <c r="AK3184" t="s">
        <v>44</v>
      </c>
      <c r="AL3184">
        <v>29467.9</v>
      </c>
      <c r="AM3184">
        <v>53711.8</v>
      </c>
      <c r="AN3184">
        <v>10218.4</v>
      </c>
      <c r="AO3184">
        <v>6688.12</v>
      </c>
      <c r="AP3184" t="s">
        <v>44</v>
      </c>
      <c r="AQ3184">
        <v>12283.4</v>
      </c>
    </row>
    <row r="3185" spans="1:43">
      <c r="A3185">
        <v>3184</v>
      </c>
      <c r="B3185" t="s">
        <v>6409</v>
      </c>
      <c r="C3185" t="s">
        <v>6410</v>
      </c>
      <c r="D3185">
        <v>2.0929400000000001E-2</v>
      </c>
      <c r="E3185">
        <v>1</v>
      </c>
      <c r="F3185">
        <v>1</v>
      </c>
      <c r="G3185">
        <v>0</v>
      </c>
      <c r="H3185">
        <v>53392.800000000003</v>
      </c>
      <c r="I3185">
        <v>61610</v>
      </c>
      <c r="J3185">
        <v>87700.5</v>
      </c>
      <c r="K3185">
        <v>20440</v>
      </c>
      <c r="L3185">
        <v>23509.9</v>
      </c>
      <c r="M3185">
        <v>22986.799999999999</v>
      </c>
      <c r="N3185">
        <v>80391.199999999997</v>
      </c>
      <c r="O3185" t="s">
        <v>44</v>
      </c>
      <c r="P3185" t="s">
        <v>44</v>
      </c>
      <c r="Q3185" t="s">
        <v>44</v>
      </c>
      <c r="R3185" t="s">
        <v>44</v>
      </c>
      <c r="S3185" t="s">
        <v>44</v>
      </c>
      <c r="T3185">
        <v>52502.8</v>
      </c>
      <c r="U3185">
        <v>120282</v>
      </c>
      <c r="V3185">
        <v>81073.3</v>
      </c>
      <c r="W3185" t="s">
        <v>44</v>
      </c>
      <c r="X3185" t="s">
        <v>44</v>
      </c>
      <c r="Y3185">
        <v>32622.3</v>
      </c>
      <c r="Z3185">
        <v>42069.599999999999</v>
      </c>
      <c r="AA3185">
        <v>62347</v>
      </c>
      <c r="AB3185">
        <v>51091.4</v>
      </c>
      <c r="AC3185" t="s">
        <v>44</v>
      </c>
      <c r="AD3185" t="s">
        <v>44</v>
      </c>
      <c r="AE3185" t="s">
        <v>44</v>
      </c>
      <c r="AF3185" t="s">
        <v>44</v>
      </c>
      <c r="AG3185" t="s">
        <v>44</v>
      </c>
      <c r="AH3185" t="s">
        <v>44</v>
      </c>
      <c r="AI3185" t="s">
        <v>44</v>
      </c>
      <c r="AJ3185" t="s">
        <v>44</v>
      </c>
      <c r="AK3185">
        <v>15966.6</v>
      </c>
      <c r="AL3185">
        <v>6641.46</v>
      </c>
      <c r="AM3185" t="s">
        <v>44</v>
      </c>
      <c r="AN3185" t="s">
        <v>44</v>
      </c>
      <c r="AO3185" t="s">
        <v>44</v>
      </c>
      <c r="AP3185" t="s">
        <v>44</v>
      </c>
      <c r="AQ3185">
        <v>17354.400000000001</v>
      </c>
    </row>
    <row r="3186" spans="1:43">
      <c r="A3186">
        <v>3185</v>
      </c>
      <c r="B3186" t="s">
        <v>6411</v>
      </c>
      <c r="C3186" t="s">
        <v>6412</v>
      </c>
      <c r="D3186">
        <v>4.0185499999999999E-2</v>
      </c>
      <c r="E3186">
        <v>2</v>
      </c>
      <c r="F3186">
        <v>2</v>
      </c>
      <c r="G3186">
        <v>0</v>
      </c>
      <c r="H3186">
        <v>111260</v>
      </c>
      <c r="I3186">
        <v>124849</v>
      </c>
      <c r="J3186">
        <v>58884.2</v>
      </c>
      <c r="K3186">
        <v>132410</v>
      </c>
      <c r="L3186">
        <v>113437</v>
      </c>
      <c r="M3186">
        <v>94504</v>
      </c>
      <c r="N3186">
        <v>123895</v>
      </c>
      <c r="O3186">
        <v>131577</v>
      </c>
      <c r="P3186" t="s">
        <v>44</v>
      </c>
      <c r="Q3186">
        <v>22906.799999999999</v>
      </c>
      <c r="R3186">
        <v>74657.5</v>
      </c>
      <c r="S3186">
        <v>63750.1</v>
      </c>
      <c r="T3186">
        <v>52221.1</v>
      </c>
      <c r="U3186">
        <v>104047</v>
      </c>
      <c r="V3186">
        <v>104362</v>
      </c>
      <c r="W3186">
        <v>35169.9</v>
      </c>
      <c r="X3186">
        <v>11216.1</v>
      </c>
      <c r="Y3186" t="s">
        <v>44</v>
      </c>
      <c r="Z3186">
        <v>191668</v>
      </c>
      <c r="AA3186">
        <v>152254</v>
      </c>
      <c r="AB3186">
        <v>188686</v>
      </c>
      <c r="AC3186">
        <v>102853</v>
      </c>
      <c r="AD3186">
        <v>72138.100000000006</v>
      </c>
      <c r="AE3186">
        <v>45295.4</v>
      </c>
      <c r="AF3186">
        <v>59443.1</v>
      </c>
      <c r="AG3186">
        <v>95998</v>
      </c>
      <c r="AH3186" t="s">
        <v>44</v>
      </c>
      <c r="AI3186">
        <v>99378.4</v>
      </c>
      <c r="AJ3186">
        <v>92290.3</v>
      </c>
      <c r="AK3186">
        <v>56183.8</v>
      </c>
      <c r="AL3186">
        <v>78143.399999999994</v>
      </c>
      <c r="AM3186">
        <v>52845.1</v>
      </c>
      <c r="AN3186">
        <v>79838.600000000006</v>
      </c>
      <c r="AO3186">
        <v>24962.1</v>
      </c>
      <c r="AP3186">
        <v>54951.6</v>
      </c>
      <c r="AQ3186">
        <v>44577.2</v>
      </c>
    </row>
    <row r="3187" spans="1:43">
      <c r="A3187">
        <v>3186</v>
      </c>
      <c r="B3187" t="s">
        <v>6413</v>
      </c>
      <c r="C3187" t="s">
        <v>6414</v>
      </c>
      <c r="D3187">
        <v>4.3396200000000003E-2</v>
      </c>
      <c r="E3187">
        <v>3</v>
      </c>
      <c r="F3187">
        <v>3</v>
      </c>
      <c r="G3187">
        <v>0</v>
      </c>
      <c r="H3187">
        <v>133317</v>
      </c>
      <c r="I3187">
        <v>158378</v>
      </c>
      <c r="J3187">
        <v>142232</v>
      </c>
      <c r="K3187" t="s">
        <v>44</v>
      </c>
      <c r="L3187">
        <v>173313</v>
      </c>
      <c r="M3187" t="s">
        <v>44</v>
      </c>
      <c r="N3187">
        <v>185118</v>
      </c>
      <c r="O3187">
        <v>156257</v>
      </c>
      <c r="P3187">
        <v>159532</v>
      </c>
      <c r="Q3187" t="s">
        <v>44</v>
      </c>
      <c r="R3187" t="s">
        <v>44</v>
      </c>
      <c r="S3187">
        <v>44156.1</v>
      </c>
      <c r="T3187">
        <v>190119</v>
      </c>
      <c r="U3187">
        <v>187230</v>
      </c>
      <c r="V3187">
        <v>242990</v>
      </c>
      <c r="W3187">
        <v>92227</v>
      </c>
      <c r="X3187">
        <v>49660.800000000003</v>
      </c>
      <c r="Y3187" t="s">
        <v>44</v>
      </c>
      <c r="Z3187">
        <v>210992</v>
      </c>
      <c r="AA3187">
        <v>177758</v>
      </c>
      <c r="AB3187">
        <v>331407</v>
      </c>
      <c r="AC3187">
        <v>24497.4</v>
      </c>
      <c r="AD3187" t="s">
        <v>44</v>
      </c>
      <c r="AE3187" t="s">
        <v>44</v>
      </c>
      <c r="AF3187">
        <v>30092.1</v>
      </c>
      <c r="AG3187" t="s">
        <v>44</v>
      </c>
      <c r="AH3187">
        <v>95943.7</v>
      </c>
      <c r="AI3187">
        <v>84902.399999999994</v>
      </c>
      <c r="AJ3187" t="s">
        <v>44</v>
      </c>
      <c r="AK3187">
        <v>99901.9</v>
      </c>
      <c r="AL3187">
        <v>184606</v>
      </c>
      <c r="AM3187">
        <v>96311.2</v>
      </c>
      <c r="AN3187">
        <v>86445.8</v>
      </c>
      <c r="AO3187">
        <v>108005</v>
      </c>
      <c r="AP3187">
        <v>145547</v>
      </c>
      <c r="AQ3187">
        <v>110246</v>
      </c>
    </row>
    <row r="3188" spans="1:43">
      <c r="A3188">
        <v>3187</v>
      </c>
      <c r="B3188" t="s">
        <v>6415</v>
      </c>
      <c r="C3188" t="s">
        <v>6416</v>
      </c>
      <c r="D3188">
        <v>2.2629300000000001E-2</v>
      </c>
      <c r="E3188">
        <v>1</v>
      </c>
      <c r="F3188">
        <v>0</v>
      </c>
      <c r="G3188">
        <v>1</v>
      </c>
      <c r="H3188">
        <v>5960.05</v>
      </c>
      <c r="I3188">
        <v>3581.83</v>
      </c>
      <c r="J3188" t="s">
        <v>44</v>
      </c>
      <c r="K3188" t="s">
        <v>44</v>
      </c>
      <c r="L3188">
        <v>6032.1</v>
      </c>
      <c r="M3188" t="s">
        <v>44</v>
      </c>
      <c r="N3188" t="s">
        <v>44</v>
      </c>
      <c r="O3188" t="s">
        <v>44</v>
      </c>
      <c r="P3188">
        <v>15132.6</v>
      </c>
      <c r="Q3188">
        <v>3748.63</v>
      </c>
      <c r="R3188" t="s">
        <v>44</v>
      </c>
      <c r="S3188">
        <v>3301.34</v>
      </c>
      <c r="T3188" t="s">
        <v>44</v>
      </c>
      <c r="U3188" t="s">
        <v>44</v>
      </c>
      <c r="V3188" t="s">
        <v>44</v>
      </c>
      <c r="W3188" t="s">
        <v>44</v>
      </c>
      <c r="X3188" t="s">
        <v>44</v>
      </c>
      <c r="Y3188" t="s">
        <v>44</v>
      </c>
      <c r="Z3188" t="s">
        <v>44</v>
      </c>
      <c r="AA3188" t="s">
        <v>44</v>
      </c>
      <c r="AB3188">
        <v>5018.01</v>
      </c>
      <c r="AC3188" t="s">
        <v>44</v>
      </c>
      <c r="AD3188" t="s">
        <v>44</v>
      </c>
      <c r="AE3188" t="s">
        <v>44</v>
      </c>
      <c r="AF3188" t="s">
        <v>44</v>
      </c>
      <c r="AG3188" t="s">
        <v>44</v>
      </c>
      <c r="AH3188" t="s">
        <v>44</v>
      </c>
      <c r="AI3188" t="s">
        <v>44</v>
      </c>
      <c r="AJ3188" t="s">
        <v>44</v>
      </c>
      <c r="AK3188" t="s">
        <v>44</v>
      </c>
      <c r="AL3188" t="s">
        <v>44</v>
      </c>
      <c r="AM3188">
        <v>2135.17</v>
      </c>
      <c r="AN3188">
        <v>6227.48</v>
      </c>
      <c r="AO3188" t="s">
        <v>44</v>
      </c>
      <c r="AP3188" t="s">
        <v>44</v>
      </c>
      <c r="AQ3188" t="s">
        <v>44</v>
      </c>
    </row>
    <row r="3189" spans="1:43">
      <c r="A3189">
        <v>3188</v>
      </c>
      <c r="B3189" t="s">
        <v>6417</v>
      </c>
      <c r="C3189" t="s">
        <v>6418</v>
      </c>
      <c r="D3189">
        <v>1.0983E-3</v>
      </c>
      <c r="E3189">
        <v>3</v>
      </c>
      <c r="F3189">
        <v>3</v>
      </c>
      <c r="G3189">
        <v>0</v>
      </c>
      <c r="H3189">
        <v>265824</v>
      </c>
      <c r="I3189">
        <v>271973</v>
      </c>
      <c r="J3189">
        <v>333268</v>
      </c>
      <c r="K3189">
        <v>266741</v>
      </c>
      <c r="L3189">
        <v>258307</v>
      </c>
      <c r="M3189">
        <v>249444</v>
      </c>
      <c r="N3189">
        <v>261937</v>
      </c>
      <c r="O3189">
        <v>248166</v>
      </c>
      <c r="P3189">
        <v>222445</v>
      </c>
      <c r="Q3189">
        <v>195103</v>
      </c>
      <c r="R3189">
        <v>181279</v>
      </c>
      <c r="S3189">
        <v>263454</v>
      </c>
      <c r="T3189">
        <v>243270</v>
      </c>
      <c r="U3189">
        <v>275338</v>
      </c>
      <c r="V3189">
        <v>245975</v>
      </c>
      <c r="W3189">
        <v>176960</v>
      </c>
      <c r="X3189">
        <v>186899</v>
      </c>
      <c r="Y3189">
        <v>168789</v>
      </c>
      <c r="Z3189">
        <v>209446</v>
      </c>
      <c r="AA3189">
        <v>163810</v>
      </c>
      <c r="AB3189">
        <v>183563</v>
      </c>
      <c r="AC3189">
        <v>180696</v>
      </c>
      <c r="AD3189">
        <v>238970</v>
      </c>
      <c r="AE3189">
        <v>301499</v>
      </c>
      <c r="AF3189">
        <v>153217</v>
      </c>
      <c r="AG3189">
        <v>227508</v>
      </c>
      <c r="AH3189">
        <v>239011</v>
      </c>
      <c r="AI3189">
        <v>143795</v>
      </c>
      <c r="AJ3189">
        <v>169745</v>
      </c>
      <c r="AK3189">
        <v>204242</v>
      </c>
      <c r="AL3189">
        <v>110726</v>
      </c>
      <c r="AM3189">
        <v>169739</v>
      </c>
      <c r="AN3189">
        <v>162556</v>
      </c>
      <c r="AO3189">
        <v>106644</v>
      </c>
      <c r="AP3189">
        <v>149814</v>
      </c>
      <c r="AQ3189">
        <v>164936</v>
      </c>
    </row>
    <row r="3190" spans="1:43">
      <c r="A3190">
        <v>3189</v>
      </c>
      <c r="B3190" t="s">
        <v>6419</v>
      </c>
      <c r="C3190" t="s">
        <v>6420</v>
      </c>
      <c r="D3190">
        <v>3.3321099999999999E-2</v>
      </c>
      <c r="E3190">
        <v>4</v>
      </c>
      <c r="F3190">
        <v>4</v>
      </c>
      <c r="G3190">
        <v>0</v>
      </c>
      <c r="H3190">
        <v>367023</v>
      </c>
      <c r="I3190">
        <v>328953</v>
      </c>
      <c r="J3190">
        <v>373310</v>
      </c>
      <c r="K3190">
        <v>82667.5</v>
      </c>
      <c r="L3190">
        <v>85246.399999999994</v>
      </c>
      <c r="M3190">
        <v>130986</v>
      </c>
      <c r="N3190">
        <v>278080</v>
      </c>
      <c r="O3190">
        <v>298488</v>
      </c>
      <c r="P3190">
        <v>318639</v>
      </c>
      <c r="Q3190">
        <v>50762.5</v>
      </c>
      <c r="R3190">
        <v>61786.2</v>
      </c>
      <c r="S3190">
        <v>78983.199999999997</v>
      </c>
      <c r="T3190">
        <v>215225</v>
      </c>
      <c r="U3190">
        <v>255116</v>
      </c>
      <c r="V3190">
        <v>275765</v>
      </c>
      <c r="W3190">
        <v>14009</v>
      </c>
      <c r="X3190">
        <v>20976.7</v>
      </c>
      <c r="Y3190">
        <v>32724.1</v>
      </c>
      <c r="Z3190">
        <v>29353.9</v>
      </c>
      <c r="AA3190">
        <v>45622.9</v>
      </c>
      <c r="AB3190">
        <v>57726.5</v>
      </c>
      <c r="AC3190">
        <v>12087.6</v>
      </c>
      <c r="AD3190" t="s">
        <v>44</v>
      </c>
      <c r="AE3190" t="s">
        <v>44</v>
      </c>
      <c r="AF3190">
        <v>35885.199999999997</v>
      </c>
      <c r="AG3190">
        <v>35486.199999999997</v>
      </c>
      <c r="AH3190">
        <v>67294.600000000006</v>
      </c>
      <c r="AI3190" t="s">
        <v>44</v>
      </c>
      <c r="AJ3190">
        <v>3707.2</v>
      </c>
      <c r="AK3190" t="s">
        <v>44</v>
      </c>
      <c r="AL3190">
        <v>79710.5</v>
      </c>
      <c r="AM3190">
        <v>96762.3</v>
      </c>
      <c r="AN3190">
        <v>76065.3</v>
      </c>
      <c r="AO3190" t="s">
        <v>44</v>
      </c>
      <c r="AP3190">
        <v>7753.12</v>
      </c>
      <c r="AQ3190">
        <v>13719.8</v>
      </c>
    </row>
    <row r="3191" spans="1:43">
      <c r="A3191">
        <v>3190</v>
      </c>
      <c r="B3191" t="s">
        <v>6421</v>
      </c>
      <c r="C3191" t="s">
        <v>6422</v>
      </c>
      <c r="D3191">
        <v>7.1633199999999997E-4</v>
      </c>
      <c r="E3191">
        <v>35</v>
      </c>
      <c r="F3191">
        <v>35</v>
      </c>
      <c r="G3191">
        <v>0</v>
      </c>
      <c r="H3191">
        <v>1018350</v>
      </c>
      <c r="I3191">
        <v>882080</v>
      </c>
      <c r="J3191">
        <v>974003</v>
      </c>
      <c r="K3191">
        <v>1076190</v>
      </c>
      <c r="L3191">
        <v>1046580</v>
      </c>
      <c r="M3191">
        <v>1039640</v>
      </c>
      <c r="N3191">
        <v>1326170</v>
      </c>
      <c r="O3191">
        <v>1348460</v>
      </c>
      <c r="P3191">
        <v>1252510</v>
      </c>
      <c r="Q3191">
        <v>881763</v>
      </c>
      <c r="R3191">
        <v>856381</v>
      </c>
      <c r="S3191">
        <v>946913</v>
      </c>
      <c r="T3191">
        <v>1301780</v>
      </c>
      <c r="U3191">
        <v>1422520</v>
      </c>
      <c r="V3191">
        <v>1437300</v>
      </c>
      <c r="W3191">
        <v>749139</v>
      </c>
      <c r="X3191">
        <v>741149</v>
      </c>
      <c r="Y3191">
        <v>768077</v>
      </c>
      <c r="Z3191">
        <v>1220090</v>
      </c>
      <c r="AA3191">
        <v>1167220</v>
      </c>
      <c r="AB3191">
        <v>1270020</v>
      </c>
      <c r="AC3191">
        <v>1029590</v>
      </c>
      <c r="AD3191">
        <v>967821</v>
      </c>
      <c r="AE3191">
        <v>1007250</v>
      </c>
      <c r="AF3191">
        <v>886495</v>
      </c>
      <c r="AG3191">
        <v>912018</v>
      </c>
      <c r="AH3191">
        <v>936074</v>
      </c>
      <c r="AI3191">
        <v>771782</v>
      </c>
      <c r="AJ3191">
        <v>778382</v>
      </c>
      <c r="AK3191">
        <v>779326</v>
      </c>
      <c r="AL3191">
        <v>1232040</v>
      </c>
      <c r="AM3191">
        <v>1617730</v>
      </c>
      <c r="AN3191">
        <v>1192840</v>
      </c>
      <c r="AO3191">
        <v>657326</v>
      </c>
      <c r="AP3191">
        <v>895467</v>
      </c>
      <c r="AQ3191">
        <v>900195</v>
      </c>
    </row>
    <row r="3192" spans="1:43">
      <c r="A3192">
        <v>3191</v>
      </c>
      <c r="B3192" t="s">
        <v>6423</v>
      </c>
      <c r="C3192" t="s">
        <v>6424</v>
      </c>
      <c r="D3192">
        <v>7.1633199999999997E-4</v>
      </c>
      <c r="E3192">
        <v>6</v>
      </c>
      <c r="F3192">
        <v>6</v>
      </c>
      <c r="G3192">
        <v>0</v>
      </c>
      <c r="H3192">
        <v>112309</v>
      </c>
      <c r="I3192">
        <v>88137.1</v>
      </c>
      <c r="J3192">
        <v>95973.9</v>
      </c>
      <c r="K3192">
        <v>281697</v>
      </c>
      <c r="L3192">
        <v>276034</v>
      </c>
      <c r="M3192">
        <v>306878</v>
      </c>
      <c r="N3192">
        <v>243298</v>
      </c>
      <c r="O3192">
        <v>215703</v>
      </c>
      <c r="P3192">
        <v>197911</v>
      </c>
      <c r="Q3192">
        <v>200961</v>
      </c>
      <c r="R3192">
        <v>133311</v>
      </c>
      <c r="S3192">
        <v>188581</v>
      </c>
      <c r="T3192">
        <v>195414</v>
      </c>
      <c r="U3192">
        <v>201826</v>
      </c>
      <c r="V3192">
        <v>159752</v>
      </c>
      <c r="W3192">
        <v>119451</v>
      </c>
      <c r="X3192">
        <v>106243</v>
      </c>
      <c r="Y3192">
        <v>118007</v>
      </c>
      <c r="Z3192">
        <v>306833</v>
      </c>
      <c r="AA3192">
        <v>321470</v>
      </c>
      <c r="AB3192">
        <v>395477</v>
      </c>
      <c r="AC3192">
        <v>338939</v>
      </c>
      <c r="AD3192">
        <v>195256</v>
      </c>
      <c r="AE3192">
        <v>230332</v>
      </c>
      <c r="AF3192">
        <v>179856</v>
      </c>
      <c r="AG3192">
        <v>257463</v>
      </c>
      <c r="AH3192">
        <v>294975</v>
      </c>
      <c r="AI3192">
        <v>252363</v>
      </c>
      <c r="AJ3192">
        <v>232003</v>
      </c>
      <c r="AK3192">
        <v>325002</v>
      </c>
      <c r="AL3192">
        <v>191771</v>
      </c>
      <c r="AM3192">
        <v>221994</v>
      </c>
      <c r="AN3192">
        <v>186859</v>
      </c>
      <c r="AO3192">
        <v>157368</v>
      </c>
      <c r="AP3192">
        <v>222031</v>
      </c>
      <c r="AQ3192">
        <v>201905</v>
      </c>
    </row>
    <row r="3193" spans="1:43">
      <c r="A3193">
        <v>3192</v>
      </c>
      <c r="B3193" t="s">
        <v>6425</v>
      </c>
      <c r="C3193" t="s">
        <v>6426</v>
      </c>
      <c r="D3193">
        <v>4.7775499999999999E-2</v>
      </c>
      <c r="E3193">
        <v>3</v>
      </c>
      <c r="F3193">
        <v>3</v>
      </c>
      <c r="G3193">
        <v>0</v>
      </c>
      <c r="H3193">
        <v>52013.1</v>
      </c>
      <c r="I3193">
        <v>38154</v>
      </c>
      <c r="J3193">
        <v>20434.7</v>
      </c>
      <c r="K3193">
        <v>41353</v>
      </c>
      <c r="L3193">
        <v>42870.3</v>
      </c>
      <c r="M3193">
        <v>22982.7</v>
      </c>
      <c r="N3193">
        <v>56782.2</v>
      </c>
      <c r="O3193">
        <v>23997</v>
      </c>
      <c r="P3193" t="s">
        <v>44</v>
      </c>
      <c r="Q3193" t="s">
        <v>44</v>
      </c>
      <c r="R3193" t="s">
        <v>44</v>
      </c>
      <c r="S3193">
        <v>34092.9</v>
      </c>
      <c r="T3193">
        <v>99737.7</v>
      </c>
      <c r="U3193">
        <v>123929</v>
      </c>
      <c r="V3193">
        <v>104597</v>
      </c>
      <c r="W3193">
        <v>16668</v>
      </c>
      <c r="X3193">
        <v>29354.7</v>
      </c>
      <c r="Y3193">
        <v>31359.8</v>
      </c>
      <c r="Z3193">
        <v>68662.3</v>
      </c>
      <c r="AA3193">
        <v>91915</v>
      </c>
      <c r="AB3193" t="s">
        <v>44</v>
      </c>
      <c r="AC3193">
        <v>33162.800000000003</v>
      </c>
      <c r="AD3193" t="s">
        <v>44</v>
      </c>
      <c r="AE3193" t="s">
        <v>44</v>
      </c>
      <c r="AF3193">
        <v>11006.2</v>
      </c>
      <c r="AG3193">
        <v>8881.8799999999992</v>
      </c>
      <c r="AH3193" t="s">
        <v>44</v>
      </c>
      <c r="AI3193">
        <v>32630</v>
      </c>
      <c r="AJ3193">
        <v>49805</v>
      </c>
      <c r="AK3193">
        <v>46511.6</v>
      </c>
      <c r="AL3193" t="s">
        <v>44</v>
      </c>
      <c r="AM3193">
        <v>34537.599999999999</v>
      </c>
      <c r="AN3193" t="s">
        <v>44</v>
      </c>
      <c r="AO3193" t="s">
        <v>44</v>
      </c>
      <c r="AP3193" t="s">
        <v>44</v>
      </c>
      <c r="AQ3193">
        <v>32807.599999999999</v>
      </c>
    </row>
    <row r="3194" spans="1:43">
      <c r="A3194">
        <v>3193</v>
      </c>
      <c r="B3194" t="s">
        <v>6427</v>
      </c>
      <c r="C3194" t="s">
        <v>6428</v>
      </c>
      <c r="D3194">
        <v>1.64049E-2</v>
      </c>
      <c r="E3194">
        <v>1</v>
      </c>
      <c r="F3194">
        <v>1</v>
      </c>
      <c r="G3194">
        <v>0</v>
      </c>
      <c r="H3194">
        <v>9844.91</v>
      </c>
      <c r="I3194" t="s">
        <v>44</v>
      </c>
      <c r="J3194">
        <v>4524.58</v>
      </c>
      <c r="K3194" t="s">
        <v>44</v>
      </c>
      <c r="L3194">
        <v>4937.6400000000003</v>
      </c>
      <c r="M3194" t="s">
        <v>44</v>
      </c>
      <c r="N3194" t="s">
        <v>44</v>
      </c>
      <c r="O3194" t="s">
        <v>44</v>
      </c>
      <c r="P3194">
        <v>10856.5</v>
      </c>
      <c r="Q3194" t="s">
        <v>44</v>
      </c>
      <c r="R3194" t="s">
        <v>44</v>
      </c>
      <c r="S3194" t="s">
        <v>44</v>
      </c>
      <c r="T3194">
        <v>21092.2</v>
      </c>
      <c r="U3194">
        <v>21317.8</v>
      </c>
      <c r="V3194">
        <v>9150.68</v>
      </c>
      <c r="W3194" t="s">
        <v>44</v>
      </c>
      <c r="X3194" t="s">
        <v>44</v>
      </c>
      <c r="Y3194" t="s">
        <v>44</v>
      </c>
      <c r="Z3194">
        <v>28553.599999999999</v>
      </c>
      <c r="AA3194" t="s">
        <v>44</v>
      </c>
      <c r="AB3194">
        <v>31948</v>
      </c>
      <c r="AC3194" t="s">
        <v>44</v>
      </c>
      <c r="AD3194" t="s">
        <v>44</v>
      </c>
      <c r="AE3194">
        <v>2892.2</v>
      </c>
      <c r="AF3194" t="s">
        <v>44</v>
      </c>
      <c r="AG3194" t="s">
        <v>44</v>
      </c>
      <c r="AH3194" t="s">
        <v>44</v>
      </c>
      <c r="AI3194" t="s">
        <v>44</v>
      </c>
      <c r="AJ3194" t="s">
        <v>44</v>
      </c>
      <c r="AK3194" t="s">
        <v>44</v>
      </c>
      <c r="AL3194">
        <v>13286.1</v>
      </c>
      <c r="AM3194">
        <v>17439.2</v>
      </c>
      <c r="AN3194">
        <v>12614</v>
      </c>
      <c r="AO3194">
        <v>3232.51</v>
      </c>
      <c r="AP3194" t="s">
        <v>44</v>
      </c>
      <c r="AQ3194" t="s">
        <v>44</v>
      </c>
    </row>
    <row r="3195" spans="1:43">
      <c r="A3195">
        <v>3194</v>
      </c>
      <c r="B3195" t="s">
        <v>6429</v>
      </c>
      <c r="C3195" t="s">
        <v>6430</v>
      </c>
      <c r="D3195">
        <v>7.1633199999999997E-4</v>
      </c>
      <c r="E3195">
        <v>3</v>
      </c>
      <c r="F3195">
        <v>3</v>
      </c>
      <c r="G3195">
        <v>0</v>
      </c>
      <c r="H3195">
        <v>550662</v>
      </c>
      <c r="I3195">
        <v>617138</v>
      </c>
      <c r="J3195">
        <v>652131</v>
      </c>
      <c r="K3195">
        <v>865277</v>
      </c>
      <c r="L3195">
        <v>922573</v>
      </c>
      <c r="M3195">
        <v>990713</v>
      </c>
      <c r="N3195">
        <v>1034770</v>
      </c>
      <c r="O3195">
        <v>1182470</v>
      </c>
      <c r="P3195">
        <v>1232440</v>
      </c>
      <c r="Q3195">
        <v>980274</v>
      </c>
      <c r="R3195">
        <v>972523</v>
      </c>
      <c r="S3195">
        <v>1160680</v>
      </c>
      <c r="T3195">
        <v>806106</v>
      </c>
      <c r="U3195">
        <v>866468</v>
      </c>
      <c r="V3195">
        <v>979492</v>
      </c>
      <c r="W3195">
        <v>559294</v>
      </c>
      <c r="X3195">
        <v>625591</v>
      </c>
      <c r="Y3195">
        <v>663223</v>
      </c>
      <c r="Z3195">
        <v>1426330</v>
      </c>
      <c r="AA3195">
        <v>1421750</v>
      </c>
      <c r="AB3195">
        <v>1708290</v>
      </c>
      <c r="AC3195">
        <v>1286110</v>
      </c>
      <c r="AD3195">
        <v>1209160</v>
      </c>
      <c r="AE3195">
        <v>1427520</v>
      </c>
      <c r="AF3195">
        <v>929428</v>
      </c>
      <c r="AG3195">
        <v>1041110</v>
      </c>
      <c r="AH3195">
        <v>1038640</v>
      </c>
      <c r="AI3195">
        <v>935485</v>
      </c>
      <c r="AJ3195">
        <v>1053160</v>
      </c>
      <c r="AK3195">
        <v>1186250</v>
      </c>
      <c r="AL3195">
        <v>526082</v>
      </c>
      <c r="AM3195">
        <v>725746</v>
      </c>
      <c r="AN3195">
        <v>485706</v>
      </c>
      <c r="AO3195">
        <v>483306</v>
      </c>
      <c r="AP3195">
        <v>654266</v>
      </c>
      <c r="AQ3195">
        <v>714206</v>
      </c>
    </row>
    <row r="3196" spans="1:43">
      <c r="A3196">
        <v>3195</v>
      </c>
      <c r="B3196" t="s">
        <v>6431</v>
      </c>
      <c r="C3196" t="s">
        <v>6432</v>
      </c>
      <c r="D3196">
        <v>1.7870199999999999E-2</v>
      </c>
      <c r="E3196">
        <v>2</v>
      </c>
      <c r="F3196">
        <v>2</v>
      </c>
      <c r="G3196">
        <v>0</v>
      </c>
      <c r="H3196">
        <v>17517.8</v>
      </c>
      <c r="I3196">
        <v>44604.3</v>
      </c>
      <c r="J3196">
        <v>83515.100000000006</v>
      </c>
      <c r="K3196">
        <v>65468</v>
      </c>
      <c r="L3196">
        <v>78935</v>
      </c>
      <c r="M3196">
        <v>65731.399999999994</v>
      </c>
      <c r="N3196">
        <v>56324.4</v>
      </c>
      <c r="O3196">
        <v>76264</v>
      </c>
      <c r="P3196">
        <v>33872.400000000001</v>
      </c>
      <c r="Q3196">
        <v>26114.3</v>
      </c>
      <c r="R3196" t="s">
        <v>44</v>
      </c>
      <c r="S3196">
        <v>23678.799999999999</v>
      </c>
      <c r="T3196">
        <v>46562</v>
      </c>
      <c r="U3196">
        <v>72416.800000000003</v>
      </c>
      <c r="V3196">
        <v>74053.2</v>
      </c>
      <c r="W3196">
        <v>23910.9</v>
      </c>
      <c r="X3196">
        <v>17084.599999999999</v>
      </c>
      <c r="Y3196" t="s">
        <v>44</v>
      </c>
      <c r="Z3196">
        <v>25692.6</v>
      </c>
      <c r="AA3196">
        <v>96066.6</v>
      </c>
      <c r="AB3196">
        <v>91129.600000000006</v>
      </c>
      <c r="AC3196">
        <v>34998.199999999997</v>
      </c>
      <c r="AD3196">
        <v>55545.4</v>
      </c>
      <c r="AE3196">
        <v>30256.400000000001</v>
      </c>
      <c r="AF3196">
        <v>35125.800000000003</v>
      </c>
      <c r="AG3196">
        <v>33701.300000000003</v>
      </c>
      <c r="AH3196">
        <v>96391.7</v>
      </c>
      <c r="AI3196">
        <v>10445.700000000001</v>
      </c>
      <c r="AJ3196">
        <v>30370.5</v>
      </c>
      <c r="AK3196">
        <v>30828.9</v>
      </c>
      <c r="AL3196">
        <v>47293.8</v>
      </c>
      <c r="AM3196">
        <v>86288</v>
      </c>
      <c r="AN3196">
        <v>81506.7</v>
      </c>
      <c r="AO3196" t="s">
        <v>44</v>
      </c>
      <c r="AP3196" t="s">
        <v>44</v>
      </c>
      <c r="AQ3196">
        <v>68524.899999999994</v>
      </c>
    </row>
    <row r="3197" spans="1:43">
      <c r="A3197">
        <v>3196</v>
      </c>
      <c r="B3197" t="s">
        <v>6433</v>
      </c>
      <c r="C3197" t="s">
        <v>6434</v>
      </c>
      <c r="D3197">
        <v>1.2070900000000001E-2</v>
      </c>
      <c r="E3197">
        <v>1</v>
      </c>
      <c r="F3197">
        <v>0</v>
      </c>
      <c r="G3197">
        <v>1</v>
      </c>
      <c r="H3197">
        <v>130995</v>
      </c>
      <c r="I3197">
        <v>81999.7</v>
      </c>
      <c r="J3197">
        <v>109006</v>
      </c>
      <c r="K3197">
        <v>38502.199999999997</v>
      </c>
      <c r="L3197">
        <v>91963.3</v>
      </c>
      <c r="M3197">
        <v>94892.1</v>
      </c>
      <c r="N3197">
        <v>86906.4</v>
      </c>
      <c r="O3197">
        <v>93635</v>
      </c>
      <c r="P3197">
        <v>138268</v>
      </c>
      <c r="Q3197">
        <v>72426.5</v>
      </c>
      <c r="R3197">
        <v>13750.1</v>
      </c>
      <c r="S3197">
        <v>60691.6</v>
      </c>
      <c r="T3197">
        <v>82697.5</v>
      </c>
      <c r="U3197">
        <v>88205.8</v>
      </c>
      <c r="V3197">
        <v>116304</v>
      </c>
      <c r="W3197">
        <v>64582.7</v>
      </c>
      <c r="X3197">
        <v>30419.4</v>
      </c>
      <c r="Y3197">
        <v>65592.100000000006</v>
      </c>
      <c r="Z3197">
        <v>106132</v>
      </c>
      <c r="AA3197">
        <v>94086.9</v>
      </c>
      <c r="AB3197">
        <v>154241</v>
      </c>
      <c r="AC3197">
        <v>68418.2</v>
      </c>
      <c r="AD3197">
        <v>44526.2</v>
      </c>
      <c r="AE3197">
        <v>94686.6</v>
      </c>
      <c r="AF3197">
        <v>79728.600000000006</v>
      </c>
      <c r="AG3197">
        <v>128387</v>
      </c>
      <c r="AH3197">
        <v>104967</v>
      </c>
      <c r="AI3197">
        <v>90363</v>
      </c>
      <c r="AJ3197">
        <v>71867</v>
      </c>
      <c r="AK3197">
        <v>114818</v>
      </c>
      <c r="AL3197">
        <v>121422</v>
      </c>
      <c r="AM3197">
        <v>197646</v>
      </c>
      <c r="AN3197">
        <v>133496</v>
      </c>
      <c r="AO3197">
        <v>267001</v>
      </c>
      <c r="AP3197">
        <v>379868</v>
      </c>
      <c r="AQ3197">
        <v>420941</v>
      </c>
    </row>
    <row r="3198" spans="1:43">
      <c r="A3198">
        <v>3197</v>
      </c>
      <c r="B3198" t="s">
        <v>6435</v>
      </c>
      <c r="C3198" t="s">
        <v>6436</v>
      </c>
      <c r="D3198">
        <v>2.1786499999999999E-3</v>
      </c>
      <c r="E3198">
        <v>5</v>
      </c>
      <c r="F3198">
        <v>5</v>
      </c>
      <c r="G3198">
        <v>0</v>
      </c>
      <c r="H3198">
        <v>119586</v>
      </c>
      <c r="I3198">
        <v>87190.8</v>
      </c>
      <c r="J3198">
        <v>110467</v>
      </c>
      <c r="K3198">
        <v>65006.6</v>
      </c>
      <c r="L3198">
        <v>97082.5</v>
      </c>
      <c r="M3198">
        <v>108187</v>
      </c>
      <c r="N3198">
        <v>132871</v>
      </c>
      <c r="O3198">
        <v>121065</v>
      </c>
      <c r="P3198">
        <v>90430.2</v>
      </c>
      <c r="Q3198">
        <v>105907</v>
      </c>
      <c r="R3198">
        <v>109516</v>
      </c>
      <c r="S3198">
        <v>49091.3</v>
      </c>
      <c r="T3198">
        <v>99771.7</v>
      </c>
      <c r="U3198">
        <v>149947</v>
      </c>
      <c r="V3198">
        <v>124600</v>
      </c>
      <c r="W3198">
        <v>90707</v>
      </c>
      <c r="X3198">
        <v>89014.8</v>
      </c>
      <c r="Y3198">
        <v>49626.8</v>
      </c>
      <c r="Z3198">
        <v>199727</v>
      </c>
      <c r="AA3198">
        <v>157012</v>
      </c>
      <c r="AB3198">
        <v>165157</v>
      </c>
      <c r="AC3198">
        <v>107602</v>
      </c>
      <c r="AD3198">
        <v>116101</v>
      </c>
      <c r="AE3198">
        <v>122386</v>
      </c>
      <c r="AF3198">
        <v>114059</v>
      </c>
      <c r="AG3198">
        <v>85159.3</v>
      </c>
      <c r="AH3198">
        <v>35580.800000000003</v>
      </c>
      <c r="AI3198">
        <v>113871</v>
      </c>
      <c r="AJ3198">
        <v>91651.199999999997</v>
      </c>
      <c r="AK3198">
        <v>127982</v>
      </c>
      <c r="AL3198">
        <v>128870</v>
      </c>
      <c r="AM3198">
        <v>170248</v>
      </c>
      <c r="AN3198">
        <v>95843.9</v>
      </c>
      <c r="AO3198">
        <v>76155.8</v>
      </c>
      <c r="AP3198">
        <v>81487.600000000006</v>
      </c>
      <c r="AQ3198">
        <v>114368</v>
      </c>
    </row>
    <row r="3199" spans="1:43">
      <c r="A3199">
        <v>3198</v>
      </c>
      <c r="B3199" t="s">
        <v>6437</v>
      </c>
      <c r="C3199" t="s">
        <v>6438</v>
      </c>
      <c r="D3199">
        <v>1.7588699999999999E-2</v>
      </c>
      <c r="E3199">
        <v>1</v>
      </c>
      <c r="F3199">
        <v>1</v>
      </c>
      <c r="G3199">
        <v>0</v>
      </c>
      <c r="H3199">
        <v>6639.85</v>
      </c>
      <c r="I3199" t="s">
        <v>44</v>
      </c>
      <c r="J3199" t="s">
        <v>44</v>
      </c>
      <c r="K3199">
        <v>27907</v>
      </c>
      <c r="L3199" t="s">
        <v>44</v>
      </c>
      <c r="M3199">
        <v>15853</v>
      </c>
      <c r="N3199">
        <v>26297.200000000001</v>
      </c>
      <c r="O3199">
        <v>22173.9</v>
      </c>
      <c r="P3199" t="s">
        <v>44</v>
      </c>
      <c r="Q3199">
        <v>15274</v>
      </c>
      <c r="R3199" t="s">
        <v>44</v>
      </c>
      <c r="S3199" t="s">
        <v>44</v>
      </c>
      <c r="T3199" t="s">
        <v>44</v>
      </c>
      <c r="U3199" t="s">
        <v>44</v>
      </c>
      <c r="V3199" t="s">
        <v>44</v>
      </c>
      <c r="W3199" t="s">
        <v>44</v>
      </c>
      <c r="X3199" t="s">
        <v>44</v>
      </c>
      <c r="Y3199" t="s">
        <v>44</v>
      </c>
      <c r="Z3199">
        <v>135266</v>
      </c>
      <c r="AA3199">
        <v>81809.5</v>
      </c>
      <c r="AB3199">
        <v>117998</v>
      </c>
      <c r="AC3199" t="s">
        <v>44</v>
      </c>
      <c r="AD3199" t="s">
        <v>44</v>
      </c>
      <c r="AE3199" t="s">
        <v>44</v>
      </c>
      <c r="AF3199" t="s">
        <v>44</v>
      </c>
      <c r="AG3199" t="s">
        <v>44</v>
      </c>
      <c r="AH3199" t="s">
        <v>44</v>
      </c>
      <c r="AI3199">
        <v>16540.599999999999</v>
      </c>
      <c r="AJ3199" t="s">
        <v>44</v>
      </c>
      <c r="AK3199" t="s">
        <v>44</v>
      </c>
      <c r="AL3199">
        <v>4874.72</v>
      </c>
      <c r="AM3199" t="s">
        <v>44</v>
      </c>
      <c r="AN3199" t="s">
        <v>44</v>
      </c>
      <c r="AO3199" t="s">
        <v>44</v>
      </c>
      <c r="AP3199">
        <v>16079.1</v>
      </c>
      <c r="AQ3199">
        <v>17228.900000000001</v>
      </c>
    </row>
    <row r="3200" spans="1:43">
      <c r="A3200">
        <v>3199</v>
      </c>
      <c r="B3200" t="s">
        <v>6439</v>
      </c>
      <c r="C3200" t="s">
        <v>6440</v>
      </c>
      <c r="D3200">
        <v>1.6567999999999999E-2</v>
      </c>
      <c r="E3200">
        <v>1</v>
      </c>
      <c r="F3200">
        <v>1</v>
      </c>
      <c r="G3200">
        <v>0</v>
      </c>
      <c r="H3200">
        <v>15162.5</v>
      </c>
      <c r="I3200">
        <v>9382.68</v>
      </c>
      <c r="J3200">
        <v>9900.91</v>
      </c>
      <c r="K3200">
        <v>23982.6</v>
      </c>
      <c r="L3200">
        <v>14300.4</v>
      </c>
      <c r="M3200">
        <v>17939</v>
      </c>
      <c r="N3200">
        <v>7912.67</v>
      </c>
      <c r="O3200">
        <v>14793</v>
      </c>
      <c r="P3200">
        <v>4710.75</v>
      </c>
      <c r="Q3200">
        <v>4436.3100000000004</v>
      </c>
      <c r="R3200">
        <v>3892.66</v>
      </c>
      <c r="S3200">
        <v>2772.44</v>
      </c>
      <c r="T3200">
        <v>8368.07</v>
      </c>
      <c r="U3200">
        <v>20132.5</v>
      </c>
      <c r="V3200">
        <v>11523.7</v>
      </c>
      <c r="W3200" t="s">
        <v>44</v>
      </c>
      <c r="X3200">
        <v>11841.8</v>
      </c>
      <c r="Y3200" t="s">
        <v>44</v>
      </c>
      <c r="Z3200">
        <v>26352.799999999999</v>
      </c>
      <c r="AA3200">
        <v>30251.4</v>
      </c>
      <c r="AB3200">
        <v>18035.2</v>
      </c>
      <c r="AC3200">
        <v>36855.699999999997</v>
      </c>
      <c r="AD3200">
        <v>24161.4</v>
      </c>
      <c r="AE3200">
        <v>26882.9</v>
      </c>
      <c r="AF3200">
        <v>2531.88</v>
      </c>
      <c r="AG3200">
        <v>2639.5</v>
      </c>
      <c r="AH3200" t="s">
        <v>44</v>
      </c>
      <c r="AI3200" t="s">
        <v>44</v>
      </c>
      <c r="AJ3200" t="s">
        <v>44</v>
      </c>
      <c r="AK3200">
        <v>2501.27</v>
      </c>
      <c r="AL3200">
        <v>22634.400000000001</v>
      </c>
      <c r="AM3200">
        <v>27214</v>
      </c>
      <c r="AN3200">
        <v>18290.599999999999</v>
      </c>
      <c r="AO3200">
        <v>35385.300000000003</v>
      </c>
      <c r="AP3200">
        <v>23155.599999999999</v>
      </c>
      <c r="AQ3200">
        <v>26370.1</v>
      </c>
    </row>
    <row r="3201" spans="1:43">
      <c r="A3201">
        <v>3200</v>
      </c>
      <c r="B3201" t="s">
        <v>6441</v>
      </c>
      <c r="C3201" t="s">
        <v>6442</v>
      </c>
      <c r="D3201">
        <v>3.8910500000000001E-3</v>
      </c>
      <c r="E3201">
        <v>1</v>
      </c>
      <c r="F3201">
        <v>1</v>
      </c>
      <c r="G3201">
        <v>0</v>
      </c>
      <c r="H3201">
        <v>177262</v>
      </c>
      <c r="I3201">
        <v>118903</v>
      </c>
      <c r="J3201">
        <v>220468</v>
      </c>
      <c r="K3201">
        <v>173296</v>
      </c>
      <c r="L3201">
        <v>149488</v>
      </c>
      <c r="M3201">
        <v>191550</v>
      </c>
      <c r="N3201">
        <v>203359</v>
      </c>
      <c r="O3201">
        <v>198011</v>
      </c>
      <c r="P3201">
        <v>228180</v>
      </c>
      <c r="Q3201">
        <v>86940.6</v>
      </c>
      <c r="R3201">
        <v>92603.9</v>
      </c>
      <c r="S3201">
        <v>95018.2</v>
      </c>
      <c r="T3201">
        <v>169974</v>
      </c>
      <c r="U3201">
        <v>226020</v>
      </c>
      <c r="V3201">
        <v>258119</v>
      </c>
      <c r="W3201">
        <v>76254.399999999994</v>
      </c>
      <c r="X3201">
        <v>51556.4</v>
      </c>
      <c r="Y3201">
        <v>83974.8</v>
      </c>
      <c r="Z3201">
        <v>207297</v>
      </c>
      <c r="AA3201">
        <v>202059</v>
      </c>
      <c r="AB3201">
        <v>239387</v>
      </c>
      <c r="AC3201">
        <v>125487</v>
      </c>
      <c r="AD3201">
        <v>126861</v>
      </c>
      <c r="AE3201">
        <v>164956</v>
      </c>
      <c r="AF3201">
        <v>86566.6</v>
      </c>
      <c r="AG3201">
        <v>114759</v>
      </c>
      <c r="AH3201">
        <v>122585</v>
      </c>
      <c r="AI3201">
        <v>78718.2</v>
      </c>
      <c r="AJ3201">
        <v>85144.3</v>
      </c>
      <c r="AK3201">
        <v>73123.899999999994</v>
      </c>
      <c r="AL3201">
        <v>83764</v>
      </c>
      <c r="AM3201">
        <v>93211.8</v>
      </c>
      <c r="AN3201">
        <v>84150.7</v>
      </c>
      <c r="AO3201">
        <v>25754.400000000001</v>
      </c>
      <c r="AP3201">
        <v>36937.199999999997</v>
      </c>
      <c r="AQ3201">
        <v>43048.5</v>
      </c>
    </row>
    <row r="3202" spans="1:43">
      <c r="A3202">
        <v>3201</v>
      </c>
      <c r="B3202" t="s">
        <v>6443</v>
      </c>
      <c r="C3202" t="s">
        <v>6444</v>
      </c>
      <c r="D3202">
        <v>2.90598E-2</v>
      </c>
      <c r="E3202">
        <v>2</v>
      </c>
      <c r="F3202">
        <v>2</v>
      </c>
      <c r="G3202">
        <v>0</v>
      </c>
      <c r="H3202">
        <v>58208.1</v>
      </c>
      <c r="I3202">
        <v>55074.2</v>
      </c>
      <c r="J3202">
        <v>64530.6</v>
      </c>
      <c r="K3202">
        <v>32422</v>
      </c>
      <c r="L3202">
        <v>27147.3</v>
      </c>
      <c r="M3202">
        <v>26616.9</v>
      </c>
      <c r="N3202">
        <v>37836</v>
      </c>
      <c r="O3202">
        <v>80345.100000000006</v>
      </c>
      <c r="P3202">
        <v>64431.9</v>
      </c>
      <c r="Q3202">
        <v>8864.3799999999992</v>
      </c>
      <c r="R3202">
        <v>13598.7</v>
      </c>
      <c r="S3202">
        <v>24492.799999999999</v>
      </c>
      <c r="T3202">
        <v>91249.5</v>
      </c>
      <c r="U3202">
        <v>105216</v>
      </c>
      <c r="V3202">
        <v>112774</v>
      </c>
      <c r="W3202">
        <v>16069.6</v>
      </c>
      <c r="X3202">
        <v>11543.5</v>
      </c>
      <c r="Y3202">
        <v>25038.400000000001</v>
      </c>
      <c r="Z3202">
        <v>60575.4</v>
      </c>
      <c r="AA3202">
        <v>82658.399999999994</v>
      </c>
      <c r="AB3202">
        <v>71748.800000000003</v>
      </c>
      <c r="AC3202">
        <v>32672.799999999999</v>
      </c>
      <c r="AD3202">
        <v>41769.800000000003</v>
      </c>
      <c r="AE3202">
        <v>44703.9</v>
      </c>
      <c r="AF3202">
        <v>35796.1</v>
      </c>
      <c r="AG3202">
        <v>39320.699999999997</v>
      </c>
      <c r="AH3202">
        <v>27884.5</v>
      </c>
      <c r="AI3202" t="s">
        <v>44</v>
      </c>
      <c r="AJ3202">
        <v>17439.900000000001</v>
      </c>
      <c r="AK3202">
        <v>9372.6299999999992</v>
      </c>
      <c r="AL3202">
        <v>49284.3</v>
      </c>
      <c r="AM3202">
        <v>70511.3</v>
      </c>
      <c r="AN3202">
        <v>46305.3</v>
      </c>
      <c r="AO3202" t="s">
        <v>44</v>
      </c>
      <c r="AP3202">
        <v>11446</v>
      </c>
      <c r="AQ3202">
        <v>3758.97</v>
      </c>
    </row>
    <row r="3203" spans="1:43">
      <c r="A3203">
        <v>3202</v>
      </c>
      <c r="B3203" t="s">
        <v>6445</v>
      </c>
      <c r="C3203" t="s">
        <v>6446</v>
      </c>
      <c r="D3203">
        <v>7.1633199999999997E-4</v>
      </c>
      <c r="E3203">
        <v>11</v>
      </c>
      <c r="F3203">
        <v>11</v>
      </c>
      <c r="G3203">
        <v>0</v>
      </c>
      <c r="H3203">
        <v>277765</v>
      </c>
      <c r="I3203">
        <v>247253</v>
      </c>
      <c r="J3203">
        <v>267344</v>
      </c>
      <c r="K3203">
        <v>262125</v>
      </c>
      <c r="L3203">
        <v>189527</v>
      </c>
      <c r="M3203">
        <v>249630</v>
      </c>
      <c r="N3203">
        <v>449313</v>
      </c>
      <c r="O3203">
        <v>503513</v>
      </c>
      <c r="P3203">
        <v>447648</v>
      </c>
      <c r="Q3203">
        <v>239613</v>
      </c>
      <c r="R3203">
        <v>170783</v>
      </c>
      <c r="S3203">
        <v>291879</v>
      </c>
      <c r="T3203">
        <v>382140</v>
      </c>
      <c r="U3203">
        <v>497930</v>
      </c>
      <c r="V3203">
        <v>512282</v>
      </c>
      <c r="W3203">
        <v>221369</v>
      </c>
      <c r="X3203">
        <v>220341</v>
      </c>
      <c r="Y3203">
        <v>281194</v>
      </c>
      <c r="Z3203">
        <v>780109</v>
      </c>
      <c r="AA3203">
        <v>826026</v>
      </c>
      <c r="AB3203">
        <v>848332</v>
      </c>
      <c r="AC3203">
        <v>606631</v>
      </c>
      <c r="AD3203">
        <v>622649</v>
      </c>
      <c r="AE3203">
        <v>535526</v>
      </c>
      <c r="AF3203">
        <v>635703</v>
      </c>
      <c r="AG3203">
        <v>661422</v>
      </c>
      <c r="AH3203">
        <v>720700</v>
      </c>
      <c r="AI3203">
        <v>513553</v>
      </c>
      <c r="AJ3203">
        <v>515497</v>
      </c>
      <c r="AK3203">
        <v>493231</v>
      </c>
      <c r="AL3203">
        <v>626457</v>
      </c>
      <c r="AM3203">
        <v>745254</v>
      </c>
      <c r="AN3203">
        <v>583882</v>
      </c>
      <c r="AO3203">
        <v>278209</v>
      </c>
      <c r="AP3203">
        <v>395912</v>
      </c>
      <c r="AQ3203">
        <v>366727</v>
      </c>
    </row>
    <row r="3204" spans="1:43">
      <c r="A3204">
        <v>3203</v>
      </c>
      <c r="B3204" t="s">
        <v>6447</v>
      </c>
      <c r="C3204" t="s">
        <v>6448</v>
      </c>
      <c r="D3204">
        <v>1.64049E-2</v>
      </c>
      <c r="E3204">
        <v>1</v>
      </c>
      <c r="F3204">
        <v>1</v>
      </c>
      <c r="G3204">
        <v>0</v>
      </c>
      <c r="H3204">
        <v>7147.18</v>
      </c>
      <c r="I3204">
        <v>10938.6</v>
      </c>
      <c r="J3204" t="s">
        <v>44</v>
      </c>
      <c r="K3204">
        <v>20394.400000000001</v>
      </c>
      <c r="L3204">
        <v>5571.16</v>
      </c>
      <c r="M3204">
        <v>24879.5</v>
      </c>
      <c r="N3204" t="s">
        <v>44</v>
      </c>
      <c r="O3204" t="s">
        <v>44</v>
      </c>
      <c r="P3204" t="s">
        <v>44</v>
      </c>
      <c r="Q3204" t="s">
        <v>44</v>
      </c>
      <c r="R3204" t="s">
        <v>44</v>
      </c>
      <c r="S3204" t="s">
        <v>44</v>
      </c>
      <c r="T3204" t="s">
        <v>44</v>
      </c>
      <c r="U3204" t="s">
        <v>44</v>
      </c>
      <c r="V3204" t="s">
        <v>44</v>
      </c>
      <c r="W3204" t="s">
        <v>44</v>
      </c>
      <c r="X3204" t="s">
        <v>44</v>
      </c>
      <c r="Y3204" t="s">
        <v>44</v>
      </c>
      <c r="Z3204">
        <v>14599.3</v>
      </c>
      <c r="AA3204">
        <v>16627.099999999999</v>
      </c>
      <c r="AB3204" t="s">
        <v>44</v>
      </c>
      <c r="AC3204" t="s">
        <v>44</v>
      </c>
      <c r="AD3204" t="s">
        <v>44</v>
      </c>
      <c r="AE3204" t="s">
        <v>44</v>
      </c>
      <c r="AF3204" t="s">
        <v>44</v>
      </c>
      <c r="AG3204" t="s">
        <v>44</v>
      </c>
      <c r="AH3204" t="s">
        <v>44</v>
      </c>
      <c r="AI3204" t="s">
        <v>44</v>
      </c>
      <c r="AJ3204" t="s">
        <v>44</v>
      </c>
      <c r="AK3204" t="s">
        <v>44</v>
      </c>
      <c r="AL3204">
        <v>3774.25</v>
      </c>
      <c r="AM3204" t="s">
        <v>44</v>
      </c>
      <c r="AN3204">
        <v>26627.1</v>
      </c>
      <c r="AO3204" t="s">
        <v>44</v>
      </c>
      <c r="AP3204">
        <v>13538.7</v>
      </c>
      <c r="AQ3204" t="s">
        <v>44</v>
      </c>
    </row>
    <row r="3205" spans="1:43">
      <c r="A3205">
        <v>3204</v>
      </c>
      <c r="B3205" t="s">
        <v>6449</v>
      </c>
      <c r="C3205" t="s">
        <v>6450</v>
      </c>
      <c r="D3205">
        <v>1.5804599999999999E-2</v>
      </c>
      <c r="E3205">
        <v>1</v>
      </c>
      <c r="F3205">
        <v>1</v>
      </c>
      <c r="G3205">
        <v>0</v>
      </c>
      <c r="H3205">
        <v>12479.4</v>
      </c>
      <c r="I3205">
        <v>8731.01</v>
      </c>
      <c r="J3205">
        <v>12066</v>
      </c>
      <c r="K3205" t="s">
        <v>44</v>
      </c>
      <c r="L3205" t="s">
        <v>44</v>
      </c>
      <c r="M3205" t="s">
        <v>44</v>
      </c>
      <c r="N3205" t="s">
        <v>44</v>
      </c>
      <c r="O3205">
        <v>23670.3</v>
      </c>
      <c r="P3205" t="s">
        <v>44</v>
      </c>
      <c r="Q3205" t="s">
        <v>44</v>
      </c>
      <c r="R3205" t="s">
        <v>44</v>
      </c>
      <c r="S3205" t="s">
        <v>44</v>
      </c>
      <c r="T3205" t="s">
        <v>44</v>
      </c>
      <c r="U3205">
        <v>26959</v>
      </c>
      <c r="V3205">
        <v>26263</v>
      </c>
      <c r="W3205" t="s">
        <v>44</v>
      </c>
      <c r="X3205" t="s">
        <v>44</v>
      </c>
      <c r="Y3205" t="s">
        <v>44</v>
      </c>
      <c r="Z3205">
        <v>21689.599999999999</v>
      </c>
      <c r="AA3205">
        <v>41920</v>
      </c>
      <c r="AB3205">
        <v>43563.1</v>
      </c>
      <c r="AC3205" t="s">
        <v>44</v>
      </c>
      <c r="AD3205" t="s">
        <v>44</v>
      </c>
      <c r="AE3205" t="s">
        <v>44</v>
      </c>
      <c r="AF3205">
        <v>27815.599999999999</v>
      </c>
      <c r="AG3205">
        <v>8455.73</v>
      </c>
      <c r="AH3205" t="s">
        <v>44</v>
      </c>
      <c r="AI3205" t="s">
        <v>44</v>
      </c>
      <c r="AJ3205" t="s">
        <v>44</v>
      </c>
      <c r="AK3205" t="s">
        <v>44</v>
      </c>
      <c r="AL3205">
        <v>33026.300000000003</v>
      </c>
      <c r="AM3205">
        <v>37305.4</v>
      </c>
      <c r="AN3205" t="s">
        <v>44</v>
      </c>
      <c r="AO3205" t="s">
        <v>44</v>
      </c>
      <c r="AP3205" t="s">
        <v>44</v>
      </c>
      <c r="AQ3205" t="s">
        <v>44</v>
      </c>
    </row>
    <row r="3206" spans="1:43">
      <c r="A3206">
        <v>3205</v>
      </c>
      <c r="B3206" t="s">
        <v>6451</v>
      </c>
      <c r="C3206" t="s">
        <v>6452</v>
      </c>
      <c r="D3206">
        <v>4.1392900000000003E-2</v>
      </c>
      <c r="E3206">
        <v>2</v>
      </c>
      <c r="F3206">
        <v>2</v>
      </c>
      <c r="G3206">
        <v>0</v>
      </c>
      <c r="H3206">
        <v>84002.8</v>
      </c>
      <c r="I3206">
        <v>38963.699999999997</v>
      </c>
      <c r="J3206">
        <v>34329</v>
      </c>
      <c r="K3206">
        <v>23394.799999999999</v>
      </c>
      <c r="L3206">
        <v>23002.1</v>
      </c>
      <c r="M3206">
        <v>24389.200000000001</v>
      </c>
      <c r="N3206">
        <v>60592.9</v>
      </c>
      <c r="O3206">
        <v>78648.800000000003</v>
      </c>
      <c r="P3206">
        <v>46763.4</v>
      </c>
      <c r="Q3206">
        <v>56189.7</v>
      </c>
      <c r="R3206">
        <v>28716.2</v>
      </c>
      <c r="S3206">
        <v>17941</v>
      </c>
      <c r="T3206">
        <v>68840.100000000006</v>
      </c>
      <c r="U3206">
        <v>57635.5</v>
      </c>
      <c r="V3206">
        <v>59376.4</v>
      </c>
      <c r="W3206">
        <v>43465.5</v>
      </c>
      <c r="X3206">
        <v>52220</v>
      </c>
      <c r="Y3206">
        <v>33043.800000000003</v>
      </c>
      <c r="Z3206">
        <v>63602.6</v>
      </c>
      <c r="AA3206">
        <v>53701.3</v>
      </c>
      <c r="AB3206">
        <v>62703.5</v>
      </c>
      <c r="AC3206">
        <v>7343.08</v>
      </c>
      <c r="AD3206">
        <v>34772.1</v>
      </c>
      <c r="AE3206" t="s">
        <v>44</v>
      </c>
      <c r="AF3206">
        <v>44870</v>
      </c>
      <c r="AG3206">
        <v>26360.2</v>
      </c>
      <c r="AH3206">
        <v>64603.9</v>
      </c>
      <c r="AI3206">
        <v>30643.200000000001</v>
      </c>
      <c r="AJ3206">
        <v>36560.699999999997</v>
      </c>
      <c r="AK3206">
        <v>10233</v>
      </c>
      <c r="AL3206">
        <v>40722</v>
      </c>
      <c r="AM3206">
        <v>45063.8</v>
      </c>
      <c r="AN3206">
        <v>21064.9</v>
      </c>
      <c r="AO3206">
        <v>19124.400000000001</v>
      </c>
      <c r="AP3206">
        <v>27299.3</v>
      </c>
      <c r="AQ3206">
        <v>26004.1</v>
      </c>
    </row>
    <row r="3207" spans="1:43">
      <c r="A3207">
        <v>3206</v>
      </c>
      <c r="B3207" t="s">
        <v>6453</v>
      </c>
      <c r="C3207" t="s">
        <v>6454</v>
      </c>
      <c r="D3207">
        <v>7.1633199999999997E-4</v>
      </c>
      <c r="E3207">
        <v>10</v>
      </c>
      <c r="F3207">
        <v>10</v>
      </c>
      <c r="G3207">
        <v>0</v>
      </c>
      <c r="H3207">
        <v>214916</v>
      </c>
      <c r="I3207">
        <v>226908</v>
      </c>
      <c r="J3207">
        <v>255123</v>
      </c>
      <c r="K3207">
        <v>212339</v>
      </c>
      <c r="L3207">
        <v>208106</v>
      </c>
      <c r="M3207">
        <v>239528</v>
      </c>
      <c r="N3207">
        <v>288609</v>
      </c>
      <c r="O3207">
        <v>319253</v>
      </c>
      <c r="P3207">
        <v>347558</v>
      </c>
      <c r="Q3207">
        <v>153578</v>
      </c>
      <c r="R3207">
        <v>162211</v>
      </c>
      <c r="S3207">
        <v>165185</v>
      </c>
      <c r="T3207">
        <v>309139</v>
      </c>
      <c r="U3207">
        <v>356340</v>
      </c>
      <c r="V3207">
        <v>355886</v>
      </c>
      <c r="W3207">
        <v>123718</v>
      </c>
      <c r="X3207">
        <v>99545.2</v>
      </c>
      <c r="Y3207">
        <v>106865</v>
      </c>
      <c r="Z3207">
        <v>428813</v>
      </c>
      <c r="AA3207">
        <v>418638</v>
      </c>
      <c r="AB3207">
        <v>493962</v>
      </c>
      <c r="AC3207">
        <v>199801</v>
      </c>
      <c r="AD3207">
        <v>234787</v>
      </c>
      <c r="AE3207">
        <v>235472</v>
      </c>
      <c r="AF3207">
        <v>226145</v>
      </c>
      <c r="AG3207">
        <v>228525</v>
      </c>
      <c r="AH3207">
        <v>264344</v>
      </c>
      <c r="AI3207">
        <v>164952</v>
      </c>
      <c r="AJ3207">
        <v>154955</v>
      </c>
      <c r="AK3207">
        <v>148034</v>
      </c>
      <c r="AL3207">
        <v>219910</v>
      </c>
      <c r="AM3207">
        <v>344187</v>
      </c>
      <c r="AN3207">
        <v>236458</v>
      </c>
      <c r="AO3207">
        <v>81149.8</v>
      </c>
      <c r="AP3207">
        <v>121738</v>
      </c>
      <c r="AQ3207">
        <v>182289</v>
      </c>
    </row>
    <row r="3208" spans="1:43">
      <c r="A3208">
        <v>3207</v>
      </c>
      <c r="B3208" t="s">
        <v>6455</v>
      </c>
      <c r="C3208" t="s">
        <v>6456</v>
      </c>
      <c r="D3208">
        <v>7.1633199999999997E-4</v>
      </c>
      <c r="E3208">
        <v>8</v>
      </c>
      <c r="F3208">
        <v>8</v>
      </c>
      <c r="G3208">
        <v>0</v>
      </c>
      <c r="H3208">
        <v>445931</v>
      </c>
      <c r="I3208">
        <v>420038</v>
      </c>
      <c r="J3208">
        <v>421174</v>
      </c>
      <c r="K3208">
        <v>596838</v>
      </c>
      <c r="L3208">
        <v>652383</v>
      </c>
      <c r="M3208">
        <v>592090</v>
      </c>
      <c r="N3208">
        <v>712674</v>
      </c>
      <c r="O3208">
        <v>686848</v>
      </c>
      <c r="P3208">
        <v>643638</v>
      </c>
      <c r="Q3208">
        <v>536773</v>
      </c>
      <c r="R3208">
        <v>533721</v>
      </c>
      <c r="S3208">
        <v>590532</v>
      </c>
      <c r="T3208">
        <v>490207</v>
      </c>
      <c r="U3208">
        <v>554308</v>
      </c>
      <c r="V3208">
        <v>516995</v>
      </c>
      <c r="W3208">
        <v>321836</v>
      </c>
      <c r="X3208">
        <v>310848</v>
      </c>
      <c r="Y3208">
        <v>264434</v>
      </c>
      <c r="Z3208">
        <v>840101</v>
      </c>
      <c r="AA3208">
        <v>832305</v>
      </c>
      <c r="AB3208">
        <v>940119</v>
      </c>
      <c r="AC3208">
        <v>561254</v>
      </c>
      <c r="AD3208">
        <v>683237</v>
      </c>
      <c r="AE3208">
        <v>768471</v>
      </c>
      <c r="AF3208">
        <v>442248</v>
      </c>
      <c r="AG3208">
        <v>644266</v>
      </c>
      <c r="AH3208">
        <v>772535</v>
      </c>
      <c r="AI3208">
        <v>680256</v>
      </c>
      <c r="AJ3208">
        <v>587396</v>
      </c>
      <c r="AK3208">
        <v>688026</v>
      </c>
      <c r="AL3208">
        <v>496939</v>
      </c>
      <c r="AM3208">
        <v>606361</v>
      </c>
      <c r="AN3208">
        <v>523178</v>
      </c>
      <c r="AO3208">
        <v>512523</v>
      </c>
      <c r="AP3208">
        <v>708357</v>
      </c>
      <c r="AQ3208">
        <v>732225</v>
      </c>
    </row>
    <row r="3209" spans="1:43">
      <c r="A3209">
        <v>3208</v>
      </c>
      <c r="B3209" t="s">
        <v>6457</v>
      </c>
      <c r="C3209" t="s">
        <v>6458</v>
      </c>
      <c r="D3209">
        <v>4.5454500000000002E-2</v>
      </c>
      <c r="E3209">
        <v>4</v>
      </c>
      <c r="F3209">
        <v>4</v>
      </c>
      <c r="G3209">
        <v>0</v>
      </c>
      <c r="H3209">
        <v>39109.800000000003</v>
      </c>
      <c r="I3209">
        <v>25393.8</v>
      </c>
      <c r="J3209">
        <v>26627.9</v>
      </c>
      <c r="K3209" t="s">
        <v>44</v>
      </c>
      <c r="L3209">
        <v>18808</v>
      </c>
      <c r="M3209">
        <v>49884.4</v>
      </c>
      <c r="N3209">
        <v>67669.5</v>
      </c>
      <c r="O3209">
        <v>81018.899999999994</v>
      </c>
      <c r="P3209">
        <v>41110.5</v>
      </c>
      <c r="Q3209" t="s">
        <v>44</v>
      </c>
      <c r="R3209" t="s">
        <v>44</v>
      </c>
      <c r="S3209">
        <v>18577</v>
      </c>
      <c r="T3209">
        <v>93923.6</v>
      </c>
      <c r="U3209">
        <v>76181.2</v>
      </c>
      <c r="V3209">
        <v>115552</v>
      </c>
      <c r="W3209">
        <v>15481.7</v>
      </c>
      <c r="X3209" t="s">
        <v>44</v>
      </c>
      <c r="Y3209">
        <v>13466.2</v>
      </c>
      <c r="Z3209">
        <v>92559.4</v>
      </c>
      <c r="AA3209">
        <v>62182</v>
      </c>
      <c r="AB3209">
        <v>107363</v>
      </c>
      <c r="AC3209">
        <v>46293.599999999999</v>
      </c>
      <c r="AD3209">
        <v>28062.9</v>
      </c>
      <c r="AE3209">
        <v>54180.3</v>
      </c>
      <c r="AF3209">
        <v>35932.400000000001</v>
      </c>
      <c r="AG3209">
        <v>13686.5</v>
      </c>
      <c r="AH3209">
        <v>50398.9</v>
      </c>
      <c r="AI3209" t="s">
        <v>44</v>
      </c>
      <c r="AJ3209" t="s">
        <v>44</v>
      </c>
      <c r="AK3209">
        <v>37874.6</v>
      </c>
      <c r="AL3209">
        <v>52281.1</v>
      </c>
      <c r="AM3209">
        <v>54820.3</v>
      </c>
      <c r="AN3209">
        <v>43523.6</v>
      </c>
      <c r="AO3209" t="s">
        <v>44</v>
      </c>
      <c r="AP3209">
        <v>22415.599999999999</v>
      </c>
      <c r="AQ3209" t="s">
        <v>44</v>
      </c>
    </row>
    <row r="3210" spans="1:43">
      <c r="A3210">
        <v>3209</v>
      </c>
      <c r="B3210" t="s">
        <v>6459</v>
      </c>
      <c r="C3210" t="s">
        <v>6460</v>
      </c>
      <c r="D3210">
        <v>4.1137100000000003E-2</v>
      </c>
      <c r="E3210">
        <v>2</v>
      </c>
      <c r="F3210">
        <v>2</v>
      </c>
      <c r="G3210">
        <v>0</v>
      </c>
      <c r="H3210">
        <v>45479.3</v>
      </c>
      <c r="I3210">
        <v>59408.4</v>
      </c>
      <c r="J3210">
        <v>63479</v>
      </c>
      <c r="K3210">
        <v>81667.899999999994</v>
      </c>
      <c r="L3210" t="s">
        <v>44</v>
      </c>
      <c r="M3210">
        <v>69622.600000000006</v>
      </c>
      <c r="N3210">
        <v>28973.4</v>
      </c>
      <c r="O3210">
        <v>77467</v>
      </c>
      <c r="P3210">
        <v>100510</v>
      </c>
      <c r="Q3210">
        <v>50618.9</v>
      </c>
      <c r="R3210">
        <v>53723.4</v>
      </c>
      <c r="S3210">
        <v>70230.8</v>
      </c>
      <c r="T3210">
        <v>71528.7</v>
      </c>
      <c r="U3210">
        <v>90167.7</v>
      </c>
      <c r="V3210">
        <v>107328</v>
      </c>
      <c r="W3210">
        <v>30501.8</v>
      </c>
      <c r="X3210">
        <v>44851.8</v>
      </c>
      <c r="Y3210" t="s">
        <v>44</v>
      </c>
      <c r="Z3210">
        <v>110488</v>
      </c>
      <c r="AA3210">
        <v>99205.1</v>
      </c>
      <c r="AB3210">
        <v>133575</v>
      </c>
      <c r="AC3210">
        <v>55158.8</v>
      </c>
      <c r="AD3210">
        <v>62227.9</v>
      </c>
      <c r="AE3210">
        <v>75816.800000000003</v>
      </c>
      <c r="AF3210">
        <v>57843</v>
      </c>
      <c r="AG3210">
        <v>97802.3</v>
      </c>
      <c r="AH3210">
        <v>114120</v>
      </c>
      <c r="AI3210" t="s">
        <v>44</v>
      </c>
      <c r="AJ3210">
        <v>54879.6</v>
      </c>
      <c r="AK3210">
        <v>36691.699999999997</v>
      </c>
      <c r="AL3210">
        <v>85504.4</v>
      </c>
      <c r="AM3210">
        <v>107272</v>
      </c>
      <c r="AN3210">
        <v>100154</v>
      </c>
      <c r="AO3210">
        <v>41094.5</v>
      </c>
      <c r="AP3210">
        <v>74969.100000000006</v>
      </c>
      <c r="AQ3210">
        <v>60404.5</v>
      </c>
    </row>
    <row r="3211" spans="1:43">
      <c r="A3211">
        <v>3210</v>
      </c>
      <c r="B3211" t="s">
        <v>6461</v>
      </c>
      <c r="C3211" t="s">
        <v>6462</v>
      </c>
      <c r="D3211">
        <v>3.6551699999999999E-2</v>
      </c>
      <c r="E3211">
        <v>1</v>
      </c>
      <c r="F3211">
        <v>1</v>
      </c>
      <c r="G3211">
        <v>0</v>
      </c>
      <c r="H3211">
        <v>433624</v>
      </c>
      <c r="I3211">
        <v>499616</v>
      </c>
      <c r="J3211">
        <v>497059</v>
      </c>
      <c r="K3211">
        <v>636273</v>
      </c>
      <c r="L3211">
        <v>642736</v>
      </c>
      <c r="M3211">
        <v>717787</v>
      </c>
      <c r="N3211">
        <v>562470</v>
      </c>
      <c r="O3211">
        <v>589663</v>
      </c>
      <c r="P3211">
        <v>723848</v>
      </c>
      <c r="Q3211">
        <v>476075</v>
      </c>
      <c r="R3211">
        <v>523474</v>
      </c>
      <c r="S3211">
        <v>553784</v>
      </c>
      <c r="T3211">
        <v>437721</v>
      </c>
      <c r="U3211">
        <v>475727</v>
      </c>
      <c r="V3211">
        <v>438890</v>
      </c>
      <c r="W3211">
        <v>299677</v>
      </c>
      <c r="X3211">
        <v>325261</v>
      </c>
      <c r="Y3211">
        <v>331008</v>
      </c>
      <c r="Z3211">
        <v>727883</v>
      </c>
      <c r="AA3211">
        <v>770703</v>
      </c>
      <c r="AB3211">
        <v>889012</v>
      </c>
      <c r="AC3211">
        <v>514236</v>
      </c>
      <c r="AD3211">
        <v>603589</v>
      </c>
      <c r="AE3211">
        <v>643956</v>
      </c>
      <c r="AF3211">
        <v>508477</v>
      </c>
      <c r="AG3211">
        <v>561032</v>
      </c>
      <c r="AH3211">
        <v>591811</v>
      </c>
      <c r="AI3211">
        <v>472121</v>
      </c>
      <c r="AJ3211">
        <v>507041</v>
      </c>
      <c r="AK3211">
        <v>540986</v>
      </c>
      <c r="AL3211">
        <v>255888</v>
      </c>
      <c r="AM3211">
        <v>334422</v>
      </c>
      <c r="AN3211">
        <v>276892</v>
      </c>
      <c r="AO3211">
        <v>232553</v>
      </c>
      <c r="AP3211">
        <v>254320</v>
      </c>
      <c r="AQ3211">
        <v>277914</v>
      </c>
    </row>
    <row r="3212" spans="1:43">
      <c r="A3212">
        <v>3211</v>
      </c>
      <c r="B3212" t="s">
        <v>6463</v>
      </c>
      <c r="C3212" t="s">
        <v>6464</v>
      </c>
      <c r="D3212">
        <v>1.9275199999999999E-2</v>
      </c>
      <c r="E3212">
        <v>1</v>
      </c>
      <c r="F3212">
        <v>1</v>
      </c>
      <c r="G3212">
        <v>0</v>
      </c>
      <c r="H3212">
        <v>273585</v>
      </c>
      <c r="I3212">
        <v>218323</v>
      </c>
      <c r="J3212">
        <v>308684</v>
      </c>
      <c r="K3212">
        <v>191051</v>
      </c>
      <c r="L3212">
        <v>238285</v>
      </c>
      <c r="M3212">
        <v>281288</v>
      </c>
      <c r="N3212">
        <v>237905</v>
      </c>
      <c r="O3212">
        <v>223430</v>
      </c>
      <c r="P3212">
        <v>284555</v>
      </c>
      <c r="Q3212">
        <v>117442</v>
      </c>
      <c r="R3212">
        <v>153447</v>
      </c>
      <c r="S3212">
        <v>210935</v>
      </c>
      <c r="T3212">
        <v>282553</v>
      </c>
      <c r="U3212" t="s">
        <v>44</v>
      </c>
      <c r="V3212">
        <v>358837</v>
      </c>
      <c r="W3212">
        <v>128412</v>
      </c>
      <c r="X3212">
        <v>192853</v>
      </c>
      <c r="Y3212">
        <v>203881</v>
      </c>
      <c r="Z3212">
        <v>346291</v>
      </c>
      <c r="AA3212">
        <v>332199</v>
      </c>
      <c r="AB3212">
        <v>348128</v>
      </c>
      <c r="AC3212">
        <v>193184</v>
      </c>
      <c r="AD3212">
        <v>231170</v>
      </c>
      <c r="AE3212">
        <v>254539</v>
      </c>
      <c r="AF3212">
        <v>231938</v>
      </c>
      <c r="AG3212">
        <v>234439</v>
      </c>
      <c r="AH3212">
        <v>298720</v>
      </c>
      <c r="AI3212" t="s">
        <v>44</v>
      </c>
      <c r="AJ3212">
        <v>138410</v>
      </c>
      <c r="AK3212">
        <v>241469</v>
      </c>
      <c r="AL3212">
        <v>201946</v>
      </c>
      <c r="AM3212">
        <v>345467</v>
      </c>
      <c r="AN3212">
        <v>245321</v>
      </c>
      <c r="AO3212">
        <v>109986</v>
      </c>
      <c r="AP3212">
        <v>156739</v>
      </c>
      <c r="AQ3212">
        <v>202781</v>
      </c>
    </row>
    <row r="3213" spans="1:43">
      <c r="A3213">
        <v>3212</v>
      </c>
      <c r="B3213" t="s">
        <v>6465</v>
      </c>
      <c r="C3213" t="s">
        <v>6466</v>
      </c>
      <c r="D3213">
        <v>1.0476699999999999E-3</v>
      </c>
      <c r="E3213">
        <v>6</v>
      </c>
      <c r="F3213">
        <v>6</v>
      </c>
      <c r="G3213">
        <v>0</v>
      </c>
      <c r="H3213">
        <v>98146.8</v>
      </c>
      <c r="I3213">
        <v>85231</v>
      </c>
      <c r="J3213">
        <v>105153</v>
      </c>
      <c r="K3213">
        <v>221965</v>
      </c>
      <c r="L3213">
        <v>200340</v>
      </c>
      <c r="M3213">
        <v>168570</v>
      </c>
      <c r="N3213">
        <v>382403</v>
      </c>
      <c r="O3213">
        <v>385903</v>
      </c>
      <c r="P3213">
        <v>316736</v>
      </c>
      <c r="Q3213">
        <v>278704</v>
      </c>
      <c r="R3213">
        <v>257655</v>
      </c>
      <c r="S3213">
        <v>294277</v>
      </c>
      <c r="T3213">
        <v>100954</v>
      </c>
      <c r="U3213">
        <v>66582.5</v>
      </c>
      <c r="V3213">
        <v>95697.3</v>
      </c>
      <c r="W3213">
        <v>111327</v>
      </c>
      <c r="X3213">
        <v>64364.6</v>
      </c>
      <c r="Y3213">
        <v>59698.9</v>
      </c>
      <c r="Z3213">
        <v>379842</v>
      </c>
      <c r="AA3213">
        <v>425365</v>
      </c>
      <c r="AB3213">
        <v>442498</v>
      </c>
      <c r="AC3213">
        <v>403547</v>
      </c>
      <c r="AD3213">
        <v>394972</v>
      </c>
      <c r="AE3213">
        <v>332255</v>
      </c>
      <c r="AF3213">
        <v>178260</v>
      </c>
      <c r="AG3213">
        <v>173583</v>
      </c>
      <c r="AH3213">
        <v>241640</v>
      </c>
      <c r="AI3213">
        <v>312268</v>
      </c>
      <c r="AJ3213">
        <v>296036</v>
      </c>
      <c r="AK3213">
        <v>265649</v>
      </c>
      <c r="AL3213">
        <v>159971</v>
      </c>
      <c r="AM3213">
        <v>213112</v>
      </c>
      <c r="AN3213">
        <v>106693</v>
      </c>
      <c r="AO3213">
        <v>116171</v>
      </c>
      <c r="AP3213">
        <v>155966</v>
      </c>
      <c r="AQ3213">
        <v>118751</v>
      </c>
    </row>
    <row r="3214" spans="1:43">
      <c r="A3214">
        <v>3213</v>
      </c>
      <c r="B3214" t="s">
        <v>6467</v>
      </c>
      <c r="C3214" t="s">
        <v>6468</v>
      </c>
      <c r="D3214">
        <v>1.90749E-3</v>
      </c>
      <c r="E3214">
        <v>7</v>
      </c>
      <c r="F3214">
        <v>7</v>
      </c>
      <c r="G3214">
        <v>0</v>
      </c>
      <c r="H3214">
        <v>180682</v>
      </c>
      <c r="I3214">
        <v>204083</v>
      </c>
      <c r="J3214">
        <v>125848</v>
      </c>
      <c r="K3214">
        <v>204476</v>
      </c>
      <c r="L3214">
        <v>177615</v>
      </c>
      <c r="M3214">
        <v>206335</v>
      </c>
      <c r="N3214">
        <v>300154</v>
      </c>
      <c r="O3214">
        <v>311232</v>
      </c>
      <c r="P3214">
        <v>324394</v>
      </c>
      <c r="Q3214">
        <v>108567</v>
      </c>
      <c r="R3214">
        <v>126191</v>
      </c>
      <c r="S3214">
        <v>196735</v>
      </c>
      <c r="T3214">
        <v>336539</v>
      </c>
      <c r="U3214">
        <v>336019</v>
      </c>
      <c r="V3214">
        <v>459820</v>
      </c>
      <c r="W3214">
        <v>88462.399999999994</v>
      </c>
      <c r="X3214">
        <v>112580</v>
      </c>
      <c r="Y3214">
        <v>47339.3</v>
      </c>
      <c r="Z3214">
        <v>415444</v>
      </c>
      <c r="AA3214">
        <v>391532</v>
      </c>
      <c r="AB3214">
        <v>460436</v>
      </c>
      <c r="AC3214">
        <v>238022</v>
      </c>
      <c r="AD3214">
        <v>172035</v>
      </c>
      <c r="AE3214">
        <v>148003</v>
      </c>
      <c r="AF3214">
        <v>139284</v>
      </c>
      <c r="AG3214">
        <v>168204</v>
      </c>
      <c r="AH3214">
        <v>207573</v>
      </c>
      <c r="AI3214">
        <v>117174</v>
      </c>
      <c r="AJ3214">
        <v>148161</v>
      </c>
      <c r="AK3214">
        <v>156503</v>
      </c>
      <c r="AL3214">
        <v>266442</v>
      </c>
      <c r="AM3214">
        <v>287321</v>
      </c>
      <c r="AN3214">
        <v>289436</v>
      </c>
      <c r="AO3214">
        <v>68174.899999999994</v>
      </c>
      <c r="AP3214">
        <v>140193</v>
      </c>
      <c r="AQ3214">
        <v>108477</v>
      </c>
    </row>
    <row r="3215" spans="1:43">
      <c r="A3215">
        <v>3214</v>
      </c>
      <c r="B3215" t="s">
        <v>6469</v>
      </c>
      <c r="C3215" t="s">
        <v>6470</v>
      </c>
      <c r="D3215">
        <v>7.1633199999999997E-4</v>
      </c>
      <c r="E3215">
        <v>8</v>
      </c>
      <c r="F3215">
        <v>8</v>
      </c>
      <c r="G3215">
        <v>0</v>
      </c>
      <c r="H3215">
        <v>606745</v>
      </c>
      <c r="I3215">
        <v>536869</v>
      </c>
      <c r="J3215">
        <v>698861</v>
      </c>
      <c r="K3215">
        <v>372366</v>
      </c>
      <c r="L3215">
        <v>302417</v>
      </c>
      <c r="M3215">
        <v>392431</v>
      </c>
      <c r="N3215">
        <v>541536</v>
      </c>
      <c r="O3215">
        <v>521353</v>
      </c>
      <c r="P3215">
        <v>665654</v>
      </c>
      <c r="Q3215">
        <v>189148</v>
      </c>
      <c r="R3215">
        <v>205359</v>
      </c>
      <c r="S3215">
        <v>203619</v>
      </c>
      <c r="T3215">
        <v>370324</v>
      </c>
      <c r="U3215">
        <v>570493</v>
      </c>
      <c r="V3215">
        <v>629855</v>
      </c>
      <c r="W3215">
        <v>154316</v>
      </c>
      <c r="X3215">
        <v>146161</v>
      </c>
      <c r="Y3215">
        <v>100367</v>
      </c>
      <c r="Z3215">
        <v>828889</v>
      </c>
      <c r="AA3215">
        <v>888495</v>
      </c>
      <c r="AB3215">
        <v>988819</v>
      </c>
      <c r="AC3215">
        <v>327298</v>
      </c>
      <c r="AD3215">
        <v>306543</v>
      </c>
      <c r="AE3215">
        <v>333923</v>
      </c>
      <c r="AF3215">
        <v>386587</v>
      </c>
      <c r="AG3215">
        <v>393056</v>
      </c>
      <c r="AH3215">
        <v>449978</v>
      </c>
      <c r="AI3215">
        <v>207563</v>
      </c>
      <c r="AJ3215">
        <v>212977</v>
      </c>
      <c r="AK3215">
        <v>208600</v>
      </c>
      <c r="AL3215">
        <v>362556</v>
      </c>
      <c r="AM3215">
        <v>620376</v>
      </c>
      <c r="AN3215">
        <v>385936</v>
      </c>
      <c r="AO3215">
        <v>175659</v>
      </c>
      <c r="AP3215">
        <v>203475</v>
      </c>
      <c r="AQ3215">
        <v>234415</v>
      </c>
    </row>
    <row r="3216" spans="1:43">
      <c r="A3216">
        <v>3215</v>
      </c>
      <c r="B3216" t="s">
        <v>6471</v>
      </c>
      <c r="C3216" t="s">
        <v>6472</v>
      </c>
      <c r="D3216">
        <v>3.6719700000000001E-3</v>
      </c>
      <c r="E3216">
        <v>2</v>
      </c>
      <c r="F3216">
        <v>2</v>
      </c>
      <c r="G3216">
        <v>0</v>
      </c>
      <c r="H3216">
        <v>336680</v>
      </c>
      <c r="I3216">
        <v>353720</v>
      </c>
      <c r="J3216">
        <v>250828</v>
      </c>
      <c r="K3216">
        <v>444890</v>
      </c>
      <c r="L3216">
        <v>449011</v>
      </c>
      <c r="M3216">
        <v>430527</v>
      </c>
      <c r="N3216">
        <v>353139</v>
      </c>
      <c r="O3216">
        <v>383214</v>
      </c>
      <c r="P3216">
        <v>277690</v>
      </c>
      <c r="Q3216">
        <v>304871</v>
      </c>
      <c r="R3216">
        <v>433202</v>
      </c>
      <c r="S3216">
        <v>399324</v>
      </c>
      <c r="T3216">
        <v>314147</v>
      </c>
      <c r="U3216">
        <v>293139</v>
      </c>
      <c r="V3216">
        <v>354979</v>
      </c>
      <c r="W3216">
        <v>291655</v>
      </c>
      <c r="X3216">
        <v>300299</v>
      </c>
      <c r="Y3216">
        <v>276932</v>
      </c>
      <c r="Z3216">
        <v>1292270</v>
      </c>
      <c r="AA3216">
        <v>1309280</v>
      </c>
      <c r="AB3216">
        <v>1320090</v>
      </c>
      <c r="AC3216">
        <v>969071</v>
      </c>
      <c r="AD3216">
        <v>850540</v>
      </c>
      <c r="AE3216">
        <v>1026040</v>
      </c>
      <c r="AF3216">
        <v>471412</v>
      </c>
      <c r="AG3216">
        <v>607979</v>
      </c>
      <c r="AH3216">
        <v>175316</v>
      </c>
      <c r="AI3216">
        <v>986335</v>
      </c>
      <c r="AJ3216">
        <v>825556</v>
      </c>
      <c r="AK3216">
        <v>1201980</v>
      </c>
      <c r="AL3216">
        <v>599674</v>
      </c>
      <c r="AM3216">
        <v>694756</v>
      </c>
      <c r="AN3216">
        <v>588362</v>
      </c>
      <c r="AO3216">
        <v>310463</v>
      </c>
      <c r="AP3216">
        <v>383567</v>
      </c>
      <c r="AQ3216">
        <v>513954</v>
      </c>
    </row>
    <row r="3217" spans="1:43">
      <c r="A3217">
        <v>3216</v>
      </c>
      <c r="B3217" t="s">
        <v>6473</v>
      </c>
      <c r="C3217" t="s">
        <v>6474</v>
      </c>
      <c r="D3217">
        <v>7.1633199999999997E-4</v>
      </c>
      <c r="E3217">
        <v>5</v>
      </c>
      <c r="F3217">
        <v>5</v>
      </c>
      <c r="G3217">
        <v>0</v>
      </c>
      <c r="H3217">
        <v>1797380</v>
      </c>
      <c r="I3217">
        <v>1914550</v>
      </c>
      <c r="J3217">
        <v>1747910</v>
      </c>
      <c r="K3217">
        <v>2352730</v>
      </c>
      <c r="L3217">
        <v>2294660</v>
      </c>
      <c r="M3217">
        <v>2217610</v>
      </c>
      <c r="N3217">
        <v>2339550</v>
      </c>
      <c r="O3217">
        <v>2417610</v>
      </c>
      <c r="P3217">
        <v>2415150</v>
      </c>
      <c r="Q3217">
        <v>1525860</v>
      </c>
      <c r="R3217">
        <v>1619380</v>
      </c>
      <c r="S3217">
        <v>1734890</v>
      </c>
      <c r="T3217">
        <v>1833380</v>
      </c>
      <c r="U3217">
        <v>2349050</v>
      </c>
      <c r="V3217">
        <v>2051510</v>
      </c>
      <c r="W3217">
        <v>1236800</v>
      </c>
      <c r="X3217">
        <v>1374740</v>
      </c>
      <c r="Y3217">
        <v>1446900</v>
      </c>
      <c r="Z3217">
        <v>2193440</v>
      </c>
      <c r="AA3217">
        <v>2168900</v>
      </c>
      <c r="AB3217">
        <v>2588510</v>
      </c>
      <c r="AC3217">
        <v>2623580</v>
      </c>
      <c r="AD3217">
        <v>2648950</v>
      </c>
      <c r="AE3217">
        <v>2592980</v>
      </c>
      <c r="AF3217">
        <v>1828900</v>
      </c>
      <c r="AG3217">
        <v>2285220</v>
      </c>
      <c r="AH3217">
        <v>2158140</v>
      </c>
      <c r="AI3217">
        <v>1545930</v>
      </c>
      <c r="AJ3217">
        <v>1708400</v>
      </c>
      <c r="AK3217">
        <v>1760570</v>
      </c>
      <c r="AL3217">
        <v>1581780</v>
      </c>
      <c r="AM3217">
        <v>1924600</v>
      </c>
      <c r="AN3217">
        <v>1734390</v>
      </c>
      <c r="AO3217">
        <v>928140</v>
      </c>
      <c r="AP3217">
        <v>1195310</v>
      </c>
      <c r="AQ3217">
        <v>1221090</v>
      </c>
    </row>
    <row r="3218" spans="1:43">
      <c r="A3218">
        <v>3217</v>
      </c>
      <c r="B3218" t="s">
        <v>6475</v>
      </c>
      <c r="C3218" t="s">
        <v>6476</v>
      </c>
      <c r="D3218">
        <v>3.0782800000000001E-3</v>
      </c>
      <c r="E3218">
        <v>2</v>
      </c>
      <c r="F3218">
        <v>2</v>
      </c>
      <c r="G3218">
        <v>0</v>
      </c>
      <c r="H3218">
        <v>78590.399999999994</v>
      </c>
      <c r="I3218">
        <v>79002</v>
      </c>
      <c r="J3218">
        <v>71657.899999999994</v>
      </c>
      <c r="K3218">
        <v>116283</v>
      </c>
      <c r="L3218">
        <v>95746.5</v>
      </c>
      <c r="M3218">
        <v>95353.600000000006</v>
      </c>
      <c r="N3218">
        <v>87009.1</v>
      </c>
      <c r="O3218">
        <v>94719.2</v>
      </c>
      <c r="P3218">
        <v>81435.899999999994</v>
      </c>
      <c r="Q3218">
        <v>68615.7</v>
      </c>
      <c r="R3218">
        <v>73460.100000000006</v>
      </c>
      <c r="S3218">
        <v>56494.7</v>
      </c>
      <c r="T3218">
        <v>95713.8</v>
      </c>
      <c r="U3218">
        <v>120265</v>
      </c>
      <c r="V3218">
        <v>101181</v>
      </c>
      <c r="W3218">
        <v>57258</v>
      </c>
      <c r="X3218">
        <v>58465</v>
      </c>
      <c r="Y3218">
        <v>31717.3</v>
      </c>
      <c r="Z3218">
        <v>83964</v>
      </c>
      <c r="AA3218">
        <v>169111</v>
      </c>
      <c r="AB3218">
        <v>154252</v>
      </c>
      <c r="AC3218">
        <v>98220.800000000003</v>
      </c>
      <c r="AD3218">
        <v>54481.5</v>
      </c>
      <c r="AE3218">
        <v>58286.6</v>
      </c>
      <c r="AF3218">
        <v>56181.599999999999</v>
      </c>
      <c r="AG3218">
        <v>62632.2</v>
      </c>
      <c r="AH3218">
        <v>65892.3</v>
      </c>
      <c r="AI3218">
        <v>92289.3</v>
      </c>
      <c r="AJ3218">
        <v>94027.7</v>
      </c>
      <c r="AK3218">
        <v>89669.9</v>
      </c>
      <c r="AL3218">
        <v>69015</v>
      </c>
      <c r="AM3218">
        <v>102652</v>
      </c>
      <c r="AN3218">
        <v>42946.2</v>
      </c>
      <c r="AO3218">
        <v>36650.5</v>
      </c>
      <c r="AP3218">
        <v>46330.6</v>
      </c>
      <c r="AQ3218">
        <v>21385</v>
      </c>
    </row>
    <row r="3219" spans="1:43">
      <c r="A3219">
        <v>3218</v>
      </c>
      <c r="B3219" t="s">
        <v>6477</v>
      </c>
      <c r="C3219" t="s">
        <v>6478</v>
      </c>
      <c r="D3219">
        <v>1.0983E-3</v>
      </c>
      <c r="E3219">
        <v>3</v>
      </c>
      <c r="F3219">
        <v>3</v>
      </c>
      <c r="G3219">
        <v>0</v>
      </c>
      <c r="H3219">
        <v>481561</v>
      </c>
      <c r="I3219">
        <v>414117</v>
      </c>
      <c r="J3219">
        <v>284565</v>
      </c>
      <c r="K3219">
        <v>467857</v>
      </c>
      <c r="L3219">
        <v>370540</v>
      </c>
      <c r="M3219">
        <v>463865</v>
      </c>
      <c r="N3219">
        <v>483562</v>
      </c>
      <c r="O3219">
        <v>415146</v>
      </c>
      <c r="P3219">
        <v>550933</v>
      </c>
      <c r="Q3219">
        <v>303327</v>
      </c>
      <c r="R3219">
        <v>318078</v>
      </c>
      <c r="S3219">
        <v>269880</v>
      </c>
      <c r="T3219">
        <v>478264</v>
      </c>
      <c r="U3219">
        <v>454340</v>
      </c>
      <c r="V3219">
        <v>335198</v>
      </c>
      <c r="W3219">
        <v>217397</v>
      </c>
      <c r="X3219">
        <v>203789</v>
      </c>
      <c r="Y3219">
        <v>93358.7</v>
      </c>
      <c r="Z3219">
        <v>798305</v>
      </c>
      <c r="AA3219">
        <v>845754</v>
      </c>
      <c r="AB3219">
        <v>823462</v>
      </c>
      <c r="AC3219">
        <v>332536</v>
      </c>
      <c r="AD3219">
        <v>361849</v>
      </c>
      <c r="AE3219">
        <v>280280</v>
      </c>
      <c r="AF3219">
        <v>273510</v>
      </c>
      <c r="AG3219">
        <v>190007</v>
      </c>
      <c r="AH3219">
        <v>281077</v>
      </c>
      <c r="AI3219">
        <v>308250</v>
      </c>
      <c r="AJ3219">
        <v>267522</v>
      </c>
      <c r="AK3219">
        <v>280854</v>
      </c>
      <c r="AL3219">
        <v>752013</v>
      </c>
      <c r="AM3219">
        <v>964646</v>
      </c>
      <c r="AN3219">
        <v>641033</v>
      </c>
      <c r="AO3219">
        <v>431461</v>
      </c>
      <c r="AP3219">
        <v>484864</v>
      </c>
      <c r="AQ3219">
        <v>404955</v>
      </c>
    </row>
    <row r="3220" spans="1:43">
      <c r="A3220">
        <v>3219</v>
      </c>
      <c r="B3220" t="s">
        <v>6479</v>
      </c>
      <c r="C3220" t="s">
        <v>6480</v>
      </c>
      <c r="D3220">
        <v>3.1641599999999999E-2</v>
      </c>
      <c r="E3220">
        <v>1</v>
      </c>
      <c r="F3220">
        <v>1</v>
      </c>
      <c r="G3220">
        <v>0</v>
      </c>
      <c r="H3220">
        <v>33789.599999999999</v>
      </c>
      <c r="I3220">
        <v>28437.1</v>
      </c>
      <c r="J3220">
        <v>21435.7</v>
      </c>
      <c r="K3220">
        <v>32072.799999999999</v>
      </c>
      <c r="L3220">
        <v>45316.4</v>
      </c>
      <c r="M3220" t="s">
        <v>44</v>
      </c>
      <c r="N3220">
        <v>31159.200000000001</v>
      </c>
      <c r="O3220">
        <v>37737.699999999997</v>
      </c>
      <c r="P3220">
        <v>39754.199999999997</v>
      </c>
      <c r="Q3220" t="s">
        <v>44</v>
      </c>
      <c r="R3220" t="s">
        <v>44</v>
      </c>
      <c r="S3220">
        <v>46531.7</v>
      </c>
      <c r="T3220">
        <v>50593.8</v>
      </c>
      <c r="U3220">
        <v>58494.6</v>
      </c>
      <c r="V3220">
        <v>46791.3</v>
      </c>
      <c r="W3220">
        <v>39956.9</v>
      </c>
      <c r="X3220">
        <v>60425.9</v>
      </c>
      <c r="Y3220">
        <v>53687.9</v>
      </c>
      <c r="Z3220" t="s">
        <v>44</v>
      </c>
      <c r="AA3220" t="s">
        <v>44</v>
      </c>
      <c r="AB3220" t="s">
        <v>44</v>
      </c>
      <c r="AC3220">
        <v>45659.3</v>
      </c>
      <c r="AD3220">
        <v>52270.5</v>
      </c>
      <c r="AE3220" t="s">
        <v>44</v>
      </c>
      <c r="AF3220">
        <v>69313.2</v>
      </c>
      <c r="AG3220">
        <v>20335.900000000001</v>
      </c>
      <c r="AH3220">
        <v>65933.5</v>
      </c>
      <c r="AI3220" t="s">
        <v>44</v>
      </c>
      <c r="AJ3220">
        <v>17594.5</v>
      </c>
      <c r="AK3220" t="s">
        <v>44</v>
      </c>
      <c r="AL3220" t="s">
        <v>44</v>
      </c>
      <c r="AM3220">
        <v>37460.6</v>
      </c>
      <c r="AN3220">
        <v>49961</v>
      </c>
      <c r="AO3220" t="s">
        <v>44</v>
      </c>
      <c r="AP3220" t="s">
        <v>44</v>
      </c>
      <c r="AQ3220">
        <v>48690.6</v>
      </c>
    </row>
    <row r="3221" spans="1:43">
      <c r="A3221">
        <v>3220</v>
      </c>
      <c r="B3221" t="s">
        <v>6481</v>
      </c>
      <c r="C3221" t="s">
        <v>6482</v>
      </c>
      <c r="D3221">
        <v>2.30741E-2</v>
      </c>
      <c r="E3221">
        <v>2</v>
      </c>
      <c r="F3221">
        <v>2</v>
      </c>
      <c r="G3221">
        <v>0</v>
      </c>
      <c r="H3221">
        <v>28724.5</v>
      </c>
      <c r="I3221">
        <v>28266.2</v>
      </c>
      <c r="J3221">
        <v>24105.7</v>
      </c>
      <c r="K3221">
        <v>22718.2</v>
      </c>
      <c r="L3221">
        <v>22596.9</v>
      </c>
      <c r="M3221">
        <v>48009.1</v>
      </c>
      <c r="N3221">
        <v>24688.400000000001</v>
      </c>
      <c r="O3221">
        <v>5824.78</v>
      </c>
      <c r="P3221">
        <v>59166.6</v>
      </c>
      <c r="Q3221" t="s">
        <v>44</v>
      </c>
      <c r="R3221" t="s">
        <v>44</v>
      </c>
      <c r="S3221">
        <v>20202.3</v>
      </c>
      <c r="T3221">
        <v>5404.26</v>
      </c>
      <c r="U3221">
        <v>45585</v>
      </c>
      <c r="V3221">
        <v>24685.4</v>
      </c>
      <c r="W3221">
        <v>19956.099999999999</v>
      </c>
      <c r="X3221" t="s">
        <v>44</v>
      </c>
      <c r="Y3221">
        <v>19327.5</v>
      </c>
      <c r="Z3221">
        <v>57898.7</v>
      </c>
      <c r="AA3221">
        <v>42081</v>
      </c>
      <c r="AB3221">
        <v>43941</v>
      </c>
      <c r="AC3221">
        <v>26182.3</v>
      </c>
      <c r="AD3221">
        <v>38585.4</v>
      </c>
      <c r="AE3221">
        <v>34473.1</v>
      </c>
      <c r="AF3221" t="s">
        <v>44</v>
      </c>
      <c r="AG3221">
        <v>27646.2</v>
      </c>
      <c r="AH3221">
        <v>32794.800000000003</v>
      </c>
      <c r="AI3221">
        <v>22710</v>
      </c>
      <c r="AJ3221">
        <v>22155</v>
      </c>
      <c r="AK3221">
        <v>21530.5</v>
      </c>
      <c r="AL3221">
        <v>22263.200000000001</v>
      </c>
      <c r="AM3221">
        <v>24254.6</v>
      </c>
      <c r="AN3221">
        <v>26460.6</v>
      </c>
      <c r="AO3221">
        <v>7064.11</v>
      </c>
      <c r="AP3221">
        <v>25661.5</v>
      </c>
      <c r="AQ3221">
        <v>14541.2</v>
      </c>
    </row>
    <row r="3222" spans="1:43">
      <c r="A3222">
        <v>3221</v>
      </c>
      <c r="B3222" t="s">
        <v>6483</v>
      </c>
      <c r="C3222" t="s">
        <v>6484</v>
      </c>
      <c r="D3222">
        <v>1.8835000000000001E-2</v>
      </c>
      <c r="E3222">
        <v>1</v>
      </c>
      <c r="F3222">
        <v>1</v>
      </c>
      <c r="G3222">
        <v>0</v>
      </c>
      <c r="H3222">
        <v>100634</v>
      </c>
      <c r="I3222">
        <v>18763</v>
      </c>
      <c r="J3222">
        <v>86727.3</v>
      </c>
      <c r="K3222">
        <v>100062</v>
      </c>
      <c r="L3222">
        <v>77011</v>
      </c>
      <c r="M3222">
        <v>29046.799999999999</v>
      </c>
      <c r="N3222" t="s">
        <v>44</v>
      </c>
      <c r="O3222">
        <v>16166.2</v>
      </c>
      <c r="P3222">
        <v>72828.600000000006</v>
      </c>
      <c r="Q3222" t="s">
        <v>44</v>
      </c>
      <c r="R3222" t="s">
        <v>44</v>
      </c>
      <c r="S3222" t="s">
        <v>44</v>
      </c>
      <c r="T3222" t="s">
        <v>44</v>
      </c>
      <c r="U3222" t="s">
        <v>44</v>
      </c>
      <c r="V3222">
        <v>74805.5</v>
      </c>
      <c r="W3222">
        <v>50964.1</v>
      </c>
      <c r="X3222" t="s">
        <v>44</v>
      </c>
      <c r="Y3222" t="s">
        <v>44</v>
      </c>
      <c r="Z3222">
        <v>102863</v>
      </c>
      <c r="AA3222">
        <v>98600.4</v>
      </c>
      <c r="AB3222">
        <v>65091.4</v>
      </c>
      <c r="AC3222">
        <v>69187.399999999994</v>
      </c>
      <c r="AD3222">
        <v>52241.3</v>
      </c>
      <c r="AE3222" t="s">
        <v>44</v>
      </c>
      <c r="AF3222" t="s">
        <v>44</v>
      </c>
      <c r="AG3222" t="s">
        <v>44</v>
      </c>
      <c r="AH3222">
        <v>78187.899999999994</v>
      </c>
      <c r="AI3222">
        <v>49308.3</v>
      </c>
      <c r="AJ3222">
        <v>50325.3</v>
      </c>
      <c r="AK3222" t="s">
        <v>44</v>
      </c>
      <c r="AL3222" t="s">
        <v>44</v>
      </c>
      <c r="AM3222" t="s">
        <v>44</v>
      </c>
      <c r="AN3222" t="s">
        <v>44</v>
      </c>
      <c r="AO3222" t="s">
        <v>44</v>
      </c>
      <c r="AP3222" t="s">
        <v>44</v>
      </c>
      <c r="AQ3222" t="s">
        <v>44</v>
      </c>
    </row>
    <row r="3223" spans="1:43">
      <c r="A3223">
        <v>3222</v>
      </c>
      <c r="B3223" t="s">
        <v>6485</v>
      </c>
      <c r="C3223" t="s">
        <v>6486</v>
      </c>
      <c r="D3223">
        <v>7.1633199999999997E-4</v>
      </c>
      <c r="E3223">
        <v>3</v>
      </c>
      <c r="F3223">
        <v>3</v>
      </c>
      <c r="G3223">
        <v>0</v>
      </c>
      <c r="H3223">
        <v>202331</v>
      </c>
      <c r="I3223">
        <v>185472</v>
      </c>
      <c r="J3223">
        <v>166739</v>
      </c>
      <c r="K3223">
        <v>141453</v>
      </c>
      <c r="L3223">
        <v>163452</v>
      </c>
      <c r="M3223">
        <v>151968</v>
      </c>
      <c r="N3223">
        <v>172158</v>
      </c>
      <c r="O3223">
        <v>212507</v>
      </c>
      <c r="P3223">
        <v>190639</v>
      </c>
      <c r="Q3223">
        <v>112571</v>
      </c>
      <c r="R3223">
        <v>128096</v>
      </c>
      <c r="S3223">
        <v>110683</v>
      </c>
      <c r="T3223">
        <v>232205</v>
      </c>
      <c r="U3223">
        <v>254662</v>
      </c>
      <c r="V3223">
        <v>232990</v>
      </c>
      <c r="W3223">
        <v>101958</v>
      </c>
      <c r="X3223">
        <v>150324</v>
      </c>
      <c r="Y3223">
        <v>96791.6</v>
      </c>
      <c r="Z3223">
        <v>221562</v>
      </c>
      <c r="AA3223">
        <v>284271</v>
      </c>
      <c r="AB3223">
        <v>292842</v>
      </c>
      <c r="AC3223">
        <v>211825</v>
      </c>
      <c r="AD3223">
        <v>185663</v>
      </c>
      <c r="AE3223">
        <v>194116</v>
      </c>
      <c r="AF3223">
        <v>183874</v>
      </c>
      <c r="AG3223">
        <v>182831</v>
      </c>
      <c r="AH3223">
        <v>113252</v>
      </c>
      <c r="AI3223">
        <v>142506</v>
      </c>
      <c r="AJ3223">
        <v>151878</v>
      </c>
      <c r="AK3223">
        <v>140224</v>
      </c>
      <c r="AL3223">
        <v>141111</v>
      </c>
      <c r="AM3223">
        <v>224813</v>
      </c>
      <c r="AN3223">
        <v>134949</v>
      </c>
      <c r="AO3223">
        <v>74377.399999999994</v>
      </c>
      <c r="AP3223">
        <v>97106.9</v>
      </c>
      <c r="AQ3223">
        <v>112321</v>
      </c>
    </row>
    <row r="3224" spans="1:43">
      <c r="A3224">
        <v>3223</v>
      </c>
      <c r="B3224" t="s">
        <v>6487</v>
      </c>
      <c r="C3224" t="s">
        <v>6488</v>
      </c>
      <c r="D3224">
        <v>7.1633199999999997E-4</v>
      </c>
      <c r="E3224">
        <v>9</v>
      </c>
      <c r="F3224">
        <v>9</v>
      </c>
      <c r="G3224">
        <v>0</v>
      </c>
      <c r="H3224">
        <v>1026970</v>
      </c>
      <c r="I3224">
        <v>976885</v>
      </c>
      <c r="J3224">
        <v>1128620</v>
      </c>
      <c r="K3224">
        <v>945739</v>
      </c>
      <c r="L3224">
        <v>879349</v>
      </c>
      <c r="M3224">
        <v>957393</v>
      </c>
      <c r="N3224">
        <v>1596590</v>
      </c>
      <c r="O3224">
        <v>1355160</v>
      </c>
      <c r="P3224">
        <v>1202510</v>
      </c>
      <c r="Q3224">
        <v>701992</v>
      </c>
      <c r="R3224">
        <v>1494190</v>
      </c>
      <c r="S3224">
        <v>1213270</v>
      </c>
      <c r="T3224">
        <v>1385810</v>
      </c>
      <c r="U3224">
        <v>1597600</v>
      </c>
      <c r="V3224">
        <v>1327890</v>
      </c>
      <c r="W3224">
        <v>716553</v>
      </c>
      <c r="X3224">
        <v>796437</v>
      </c>
      <c r="Y3224">
        <v>911836</v>
      </c>
      <c r="Z3224">
        <v>1180970</v>
      </c>
      <c r="AA3224">
        <v>1262340</v>
      </c>
      <c r="AB3224">
        <v>982922</v>
      </c>
      <c r="AC3224">
        <v>1033480</v>
      </c>
      <c r="AD3224">
        <v>745349</v>
      </c>
      <c r="AE3224">
        <v>1027380</v>
      </c>
      <c r="AF3224">
        <v>674522</v>
      </c>
      <c r="AG3224">
        <v>1018730</v>
      </c>
      <c r="AH3224">
        <v>936556</v>
      </c>
      <c r="AI3224">
        <v>516363</v>
      </c>
      <c r="AJ3224">
        <v>767065</v>
      </c>
      <c r="AK3224">
        <v>482019</v>
      </c>
      <c r="AL3224">
        <v>1105900</v>
      </c>
      <c r="AM3224">
        <v>1705600</v>
      </c>
      <c r="AN3224">
        <v>898359</v>
      </c>
      <c r="AO3224">
        <v>492340</v>
      </c>
      <c r="AP3224">
        <v>938922</v>
      </c>
      <c r="AQ3224">
        <v>806538</v>
      </c>
    </row>
    <row r="3225" spans="1:43">
      <c r="A3225">
        <v>3224</v>
      </c>
      <c r="B3225" t="s">
        <v>6489</v>
      </c>
      <c r="C3225" t="s">
        <v>6490</v>
      </c>
      <c r="D3225">
        <v>6.0337899999999998E-3</v>
      </c>
      <c r="E3225">
        <v>1</v>
      </c>
      <c r="F3225">
        <v>1</v>
      </c>
      <c r="G3225">
        <v>0</v>
      </c>
      <c r="H3225">
        <v>11822.5</v>
      </c>
      <c r="I3225" t="s">
        <v>44</v>
      </c>
      <c r="J3225" t="s">
        <v>44</v>
      </c>
      <c r="K3225">
        <v>19545</v>
      </c>
      <c r="L3225" t="s">
        <v>44</v>
      </c>
      <c r="M3225">
        <v>17888.099999999999</v>
      </c>
      <c r="N3225">
        <v>16034.1</v>
      </c>
      <c r="O3225" t="s">
        <v>44</v>
      </c>
      <c r="P3225" t="s">
        <v>44</v>
      </c>
      <c r="Q3225">
        <v>7959.58</v>
      </c>
      <c r="R3225">
        <v>6390.38</v>
      </c>
      <c r="S3225" t="s">
        <v>44</v>
      </c>
      <c r="T3225" t="s">
        <v>44</v>
      </c>
      <c r="U3225" t="s">
        <v>44</v>
      </c>
      <c r="V3225" t="s">
        <v>44</v>
      </c>
      <c r="W3225">
        <v>10673.7</v>
      </c>
      <c r="X3225" t="s">
        <v>44</v>
      </c>
      <c r="Y3225" t="s">
        <v>44</v>
      </c>
      <c r="Z3225">
        <v>20403.599999999999</v>
      </c>
      <c r="AA3225" t="s">
        <v>44</v>
      </c>
      <c r="AB3225" t="s">
        <v>44</v>
      </c>
      <c r="AC3225">
        <v>19365.3</v>
      </c>
      <c r="AD3225" t="s">
        <v>44</v>
      </c>
      <c r="AE3225" t="s">
        <v>44</v>
      </c>
      <c r="AF3225">
        <v>5108.6000000000004</v>
      </c>
      <c r="AG3225" t="s">
        <v>44</v>
      </c>
      <c r="AH3225" t="s">
        <v>44</v>
      </c>
      <c r="AI3225" t="s">
        <v>44</v>
      </c>
      <c r="AJ3225">
        <v>14611.8</v>
      </c>
      <c r="AK3225" t="s">
        <v>44</v>
      </c>
      <c r="AL3225" t="s">
        <v>44</v>
      </c>
      <c r="AM3225">
        <v>16712.599999999999</v>
      </c>
      <c r="AN3225">
        <v>9726.92</v>
      </c>
      <c r="AO3225">
        <v>2206.67</v>
      </c>
      <c r="AP3225" t="s">
        <v>44</v>
      </c>
      <c r="AQ3225" t="s">
        <v>44</v>
      </c>
    </row>
    <row r="3226" spans="1:43">
      <c r="A3226">
        <v>3225</v>
      </c>
      <c r="B3226" t="s">
        <v>6491</v>
      </c>
      <c r="C3226" t="s">
        <v>6492</v>
      </c>
      <c r="D3226">
        <v>6.4678399999999999E-3</v>
      </c>
      <c r="E3226">
        <v>1</v>
      </c>
      <c r="F3226">
        <v>1</v>
      </c>
      <c r="G3226">
        <v>0</v>
      </c>
      <c r="H3226">
        <v>51870.3</v>
      </c>
      <c r="I3226">
        <v>42113.1</v>
      </c>
      <c r="J3226" t="s">
        <v>44</v>
      </c>
      <c r="K3226">
        <v>44296.800000000003</v>
      </c>
      <c r="L3226">
        <v>20507.2</v>
      </c>
      <c r="M3226" t="s">
        <v>44</v>
      </c>
      <c r="N3226">
        <v>47727</v>
      </c>
      <c r="O3226">
        <v>30062.400000000001</v>
      </c>
      <c r="P3226" t="s">
        <v>44</v>
      </c>
      <c r="Q3226">
        <v>52433.599999999999</v>
      </c>
      <c r="R3226" t="s">
        <v>44</v>
      </c>
      <c r="S3226" t="s">
        <v>44</v>
      </c>
      <c r="T3226">
        <v>55790.6</v>
      </c>
      <c r="U3226">
        <v>22810.1</v>
      </c>
      <c r="V3226">
        <v>27316.2</v>
      </c>
      <c r="W3226">
        <v>25236.2</v>
      </c>
      <c r="X3226">
        <v>20155.400000000001</v>
      </c>
      <c r="Y3226" t="s">
        <v>44</v>
      </c>
      <c r="Z3226">
        <v>54010.6</v>
      </c>
      <c r="AA3226">
        <v>53295.6</v>
      </c>
      <c r="AB3226">
        <v>24910.2</v>
      </c>
      <c r="AC3226">
        <v>74709.5</v>
      </c>
      <c r="AD3226">
        <v>51634.3</v>
      </c>
      <c r="AE3226" t="s">
        <v>44</v>
      </c>
      <c r="AF3226">
        <v>61908.7</v>
      </c>
      <c r="AG3226">
        <v>36729.1</v>
      </c>
      <c r="AH3226" t="s">
        <v>44</v>
      </c>
      <c r="AI3226">
        <v>56710.1</v>
      </c>
      <c r="AJ3226">
        <v>46709.5</v>
      </c>
      <c r="AK3226" t="s">
        <v>44</v>
      </c>
      <c r="AL3226">
        <v>37763.9</v>
      </c>
      <c r="AM3226">
        <v>34360.6</v>
      </c>
      <c r="AN3226" t="s">
        <v>44</v>
      </c>
      <c r="AO3226">
        <v>35847.699999999997</v>
      </c>
      <c r="AP3226">
        <v>10665.6</v>
      </c>
      <c r="AQ3226" t="s">
        <v>44</v>
      </c>
    </row>
    <row r="3227" spans="1:43">
      <c r="A3227">
        <v>3226</v>
      </c>
      <c r="B3227" t="s">
        <v>6493</v>
      </c>
      <c r="C3227" t="s">
        <v>6494</v>
      </c>
      <c r="D3227">
        <v>4.73435E-3</v>
      </c>
      <c r="E3227">
        <v>4</v>
      </c>
      <c r="F3227">
        <v>4</v>
      </c>
      <c r="G3227">
        <v>0</v>
      </c>
      <c r="H3227">
        <v>75887.600000000006</v>
      </c>
      <c r="I3227">
        <v>90640.6</v>
      </c>
      <c r="J3227">
        <v>49552.6</v>
      </c>
      <c r="K3227">
        <v>96008</v>
      </c>
      <c r="L3227">
        <v>67482.100000000006</v>
      </c>
      <c r="M3227">
        <v>66137</v>
      </c>
      <c r="N3227">
        <v>145533</v>
      </c>
      <c r="O3227">
        <v>134931</v>
      </c>
      <c r="P3227">
        <v>134691</v>
      </c>
      <c r="Q3227">
        <v>121714</v>
      </c>
      <c r="R3227">
        <v>93059.4</v>
      </c>
      <c r="S3227">
        <v>75639.3</v>
      </c>
      <c r="T3227">
        <v>145608</v>
      </c>
      <c r="U3227">
        <v>151370</v>
      </c>
      <c r="V3227">
        <v>194910</v>
      </c>
      <c r="W3227">
        <v>68238.100000000006</v>
      </c>
      <c r="X3227">
        <v>46627</v>
      </c>
      <c r="Y3227">
        <v>32243.5</v>
      </c>
      <c r="Z3227">
        <v>270497</v>
      </c>
      <c r="AA3227">
        <v>254933</v>
      </c>
      <c r="AB3227">
        <v>316366</v>
      </c>
      <c r="AC3227">
        <v>267431</v>
      </c>
      <c r="AD3227">
        <v>174503</v>
      </c>
      <c r="AE3227">
        <v>66268.600000000006</v>
      </c>
      <c r="AF3227">
        <v>116493</v>
      </c>
      <c r="AG3227">
        <v>71212.899999999994</v>
      </c>
      <c r="AH3227">
        <v>177142</v>
      </c>
      <c r="AI3227">
        <v>141063</v>
      </c>
      <c r="AJ3227">
        <v>157505</v>
      </c>
      <c r="AK3227">
        <v>203152</v>
      </c>
      <c r="AL3227">
        <v>191676</v>
      </c>
      <c r="AM3227">
        <v>148798</v>
      </c>
      <c r="AN3227">
        <v>37917.9</v>
      </c>
      <c r="AO3227">
        <v>136598</v>
      </c>
      <c r="AP3227">
        <v>177449</v>
      </c>
      <c r="AQ3227">
        <v>149824</v>
      </c>
    </row>
    <row r="3228" spans="1:43">
      <c r="A3228">
        <v>3227</v>
      </c>
      <c r="B3228" t="s">
        <v>6495</v>
      </c>
      <c r="C3228" t="s">
        <v>6496</v>
      </c>
      <c r="D3228">
        <v>7.1633199999999997E-4</v>
      </c>
      <c r="E3228">
        <v>4</v>
      </c>
      <c r="F3228">
        <v>4</v>
      </c>
      <c r="G3228">
        <v>0</v>
      </c>
      <c r="H3228">
        <v>475584</v>
      </c>
      <c r="I3228">
        <v>397616</v>
      </c>
      <c r="J3228">
        <v>473402</v>
      </c>
      <c r="K3228">
        <v>576601</v>
      </c>
      <c r="L3228">
        <v>593891</v>
      </c>
      <c r="M3228">
        <v>636157</v>
      </c>
      <c r="N3228">
        <v>446405</v>
      </c>
      <c r="O3228">
        <v>426229</v>
      </c>
      <c r="P3228">
        <v>477959</v>
      </c>
      <c r="Q3228">
        <v>250677</v>
      </c>
      <c r="R3228">
        <v>306414</v>
      </c>
      <c r="S3228">
        <v>305262</v>
      </c>
      <c r="T3228">
        <v>532858</v>
      </c>
      <c r="U3228">
        <v>589976</v>
      </c>
      <c r="V3228">
        <v>591123</v>
      </c>
      <c r="W3228">
        <v>210108</v>
      </c>
      <c r="X3228">
        <v>193478</v>
      </c>
      <c r="Y3228">
        <v>287643</v>
      </c>
      <c r="Z3228">
        <v>775527</v>
      </c>
      <c r="AA3228">
        <v>799044</v>
      </c>
      <c r="AB3228">
        <v>836703</v>
      </c>
      <c r="AC3228">
        <v>532206</v>
      </c>
      <c r="AD3228">
        <v>563637</v>
      </c>
      <c r="AE3228">
        <v>575503</v>
      </c>
      <c r="AF3228">
        <v>453810</v>
      </c>
      <c r="AG3228">
        <v>523855</v>
      </c>
      <c r="AH3228">
        <v>536505</v>
      </c>
      <c r="AI3228">
        <v>343410</v>
      </c>
      <c r="AJ3228">
        <v>358975</v>
      </c>
      <c r="AK3228">
        <v>348529</v>
      </c>
      <c r="AL3228">
        <v>371646</v>
      </c>
      <c r="AM3228">
        <v>551819</v>
      </c>
      <c r="AN3228">
        <v>406158</v>
      </c>
      <c r="AO3228">
        <v>165234</v>
      </c>
      <c r="AP3228">
        <v>262998</v>
      </c>
      <c r="AQ3228">
        <v>285081</v>
      </c>
    </row>
    <row r="3229" spans="1:43">
      <c r="A3229">
        <v>3228</v>
      </c>
      <c r="B3229" t="s">
        <v>6497</v>
      </c>
      <c r="C3229" t="s">
        <v>6498</v>
      </c>
      <c r="D3229">
        <v>9.1953999999999994E-3</v>
      </c>
      <c r="E3229">
        <v>3</v>
      </c>
      <c r="F3229">
        <v>3</v>
      </c>
      <c r="G3229">
        <v>0</v>
      </c>
      <c r="H3229">
        <v>202493</v>
      </c>
      <c r="I3229">
        <v>179427</v>
      </c>
      <c r="J3229">
        <v>143905</v>
      </c>
      <c r="K3229">
        <v>214376</v>
      </c>
      <c r="L3229">
        <v>198994</v>
      </c>
      <c r="M3229">
        <v>238776</v>
      </c>
      <c r="N3229">
        <v>248845</v>
      </c>
      <c r="O3229">
        <v>212063</v>
      </c>
      <c r="P3229">
        <v>187661</v>
      </c>
      <c r="Q3229">
        <v>162927</v>
      </c>
      <c r="R3229">
        <v>174883</v>
      </c>
      <c r="S3229">
        <v>153774</v>
      </c>
      <c r="T3229">
        <v>293275</v>
      </c>
      <c r="U3229">
        <v>272171</v>
      </c>
      <c r="V3229">
        <v>182023</v>
      </c>
      <c r="W3229">
        <v>136798</v>
      </c>
      <c r="X3229">
        <v>130001</v>
      </c>
      <c r="Y3229">
        <v>60412.4</v>
      </c>
      <c r="Z3229">
        <v>268894</v>
      </c>
      <c r="AA3229">
        <v>305963</v>
      </c>
      <c r="AB3229">
        <v>235615</v>
      </c>
      <c r="AC3229">
        <v>199248</v>
      </c>
      <c r="AD3229">
        <v>109497</v>
      </c>
      <c r="AE3229">
        <v>141705</v>
      </c>
      <c r="AF3229">
        <v>121623</v>
      </c>
      <c r="AG3229">
        <v>100556</v>
      </c>
      <c r="AH3229">
        <v>117189</v>
      </c>
      <c r="AI3229">
        <v>128024</v>
      </c>
      <c r="AJ3229">
        <v>124920</v>
      </c>
      <c r="AK3229">
        <v>134523</v>
      </c>
      <c r="AL3229">
        <v>178239</v>
      </c>
      <c r="AM3229">
        <v>235336</v>
      </c>
      <c r="AN3229">
        <v>120607</v>
      </c>
      <c r="AO3229">
        <v>58638.9</v>
      </c>
      <c r="AP3229">
        <v>122167</v>
      </c>
      <c r="AQ3229" t="s">
        <v>44</v>
      </c>
    </row>
    <row r="3230" spans="1:43">
      <c r="A3230">
        <v>3229</v>
      </c>
      <c r="B3230" t="s">
        <v>6499</v>
      </c>
      <c r="C3230" t="s">
        <v>6500</v>
      </c>
      <c r="D3230">
        <v>3.3509700000000003E-2</v>
      </c>
      <c r="E3230">
        <v>1</v>
      </c>
      <c r="F3230">
        <v>1</v>
      </c>
      <c r="G3230">
        <v>0</v>
      </c>
      <c r="H3230">
        <v>37634.199999999997</v>
      </c>
      <c r="I3230">
        <v>37739.1</v>
      </c>
      <c r="J3230">
        <v>24165</v>
      </c>
      <c r="K3230">
        <v>35986.699999999997</v>
      </c>
      <c r="L3230" t="s">
        <v>44</v>
      </c>
      <c r="M3230">
        <v>15799.9</v>
      </c>
      <c r="N3230">
        <v>51886.6</v>
      </c>
      <c r="O3230">
        <v>34378.6</v>
      </c>
      <c r="P3230">
        <v>72154.5</v>
      </c>
      <c r="Q3230">
        <v>29399.7</v>
      </c>
      <c r="R3230">
        <v>15223.2</v>
      </c>
      <c r="S3230">
        <v>19756.5</v>
      </c>
      <c r="T3230">
        <v>90535.3</v>
      </c>
      <c r="U3230">
        <v>125582</v>
      </c>
      <c r="V3230">
        <v>77128.600000000006</v>
      </c>
      <c r="W3230">
        <v>10638.1</v>
      </c>
      <c r="X3230">
        <v>26457.599999999999</v>
      </c>
      <c r="Y3230">
        <v>44862.5</v>
      </c>
      <c r="Z3230">
        <v>165426</v>
      </c>
      <c r="AA3230">
        <v>173649</v>
      </c>
      <c r="AB3230">
        <v>214342</v>
      </c>
      <c r="AC3230">
        <v>13488.5</v>
      </c>
      <c r="AD3230" t="s">
        <v>44</v>
      </c>
      <c r="AE3230" t="s">
        <v>44</v>
      </c>
      <c r="AF3230">
        <v>39744.9</v>
      </c>
      <c r="AG3230">
        <v>6888.25</v>
      </c>
      <c r="AH3230">
        <v>45975.1</v>
      </c>
      <c r="AI3230">
        <v>11690.3</v>
      </c>
      <c r="AJ3230">
        <v>26622.400000000001</v>
      </c>
      <c r="AK3230">
        <v>30224.5</v>
      </c>
      <c r="AL3230">
        <v>74280.100000000006</v>
      </c>
      <c r="AM3230">
        <v>108569</v>
      </c>
      <c r="AN3230">
        <v>45084.9</v>
      </c>
      <c r="AO3230">
        <v>41356.300000000003</v>
      </c>
      <c r="AP3230">
        <v>54493.7</v>
      </c>
      <c r="AQ3230">
        <v>55397.4</v>
      </c>
    </row>
    <row r="3231" spans="1:43">
      <c r="A3231">
        <v>3230</v>
      </c>
      <c r="B3231" t="s">
        <v>6501</v>
      </c>
      <c r="C3231" t="s">
        <v>6502</v>
      </c>
      <c r="D3231">
        <v>1.0983E-3</v>
      </c>
      <c r="E3231">
        <v>6</v>
      </c>
      <c r="F3231">
        <v>6</v>
      </c>
      <c r="G3231">
        <v>0</v>
      </c>
      <c r="H3231">
        <v>67796.7</v>
      </c>
      <c r="I3231">
        <v>80350.3</v>
      </c>
      <c r="J3231">
        <v>74692.3</v>
      </c>
      <c r="K3231">
        <v>40837.800000000003</v>
      </c>
      <c r="L3231">
        <v>61740.2</v>
      </c>
      <c r="M3231">
        <v>42785.3</v>
      </c>
      <c r="N3231">
        <v>140366</v>
      </c>
      <c r="O3231">
        <v>104387</v>
      </c>
      <c r="P3231">
        <v>138583</v>
      </c>
      <c r="Q3231">
        <v>61283.4</v>
      </c>
      <c r="R3231">
        <v>57604.1</v>
      </c>
      <c r="S3231">
        <v>60958.6</v>
      </c>
      <c r="T3231">
        <v>100173</v>
      </c>
      <c r="U3231">
        <v>113599</v>
      </c>
      <c r="V3231">
        <v>159798</v>
      </c>
      <c r="W3231">
        <v>49333.7</v>
      </c>
      <c r="X3231">
        <v>30096.400000000001</v>
      </c>
      <c r="Y3231">
        <v>67761.3</v>
      </c>
      <c r="Z3231">
        <v>237586</v>
      </c>
      <c r="AA3231">
        <v>181652</v>
      </c>
      <c r="AB3231">
        <v>176430</v>
      </c>
      <c r="AC3231">
        <v>112181</v>
      </c>
      <c r="AD3231">
        <v>95310.3</v>
      </c>
      <c r="AE3231">
        <v>162300</v>
      </c>
      <c r="AF3231">
        <v>157606</v>
      </c>
      <c r="AG3231">
        <v>201205</v>
      </c>
      <c r="AH3231">
        <v>260360</v>
      </c>
      <c r="AI3231">
        <v>115453</v>
      </c>
      <c r="AJ3231">
        <v>110473</v>
      </c>
      <c r="AK3231">
        <v>121264</v>
      </c>
      <c r="AL3231">
        <v>158811</v>
      </c>
      <c r="AM3231">
        <v>159801</v>
      </c>
      <c r="AN3231">
        <v>112355</v>
      </c>
      <c r="AO3231">
        <v>59642.1</v>
      </c>
      <c r="AP3231">
        <v>74344.2</v>
      </c>
      <c r="AQ3231">
        <v>94828.800000000003</v>
      </c>
    </row>
    <row r="3232" spans="1:43">
      <c r="A3232">
        <v>3231</v>
      </c>
      <c r="B3232" t="s">
        <v>6503</v>
      </c>
      <c r="C3232" t="s">
        <v>6504</v>
      </c>
      <c r="D3232">
        <v>7.1633199999999997E-4</v>
      </c>
      <c r="E3232">
        <v>10</v>
      </c>
      <c r="F3232">
        <v>5</v>
      </c>
      <c r="G3232">
        <v>5</v>
      </c>
      <c r="H3232">
        <v>1993220</v>
      </c>
      <c r="I3232">
        <v>1767380</v>
      </c>
      <c r="J3232">
        <v>1825280</v>
      </c>
      <c r="K3232">
        <v>2080080</v>
      </c>
      <c r="L3232">
        <v>2088420</v>
      </c>
      <c r="M3232">
        <v>1871540</v>
      </c>
      <c r="N3232">
        <v>2326080</v>
      </c>
      <c r="O3232">
        <v>2439100</v>
      </c>
      <c r="P3232">
        <v>2236960</v>
      </c>
      <c r="Q3232">
        <v>6835120</v>
      </c>
      <c r="R3232">
        <v>7643050</v>
      </c>
      <c r="S3232">
        <v>7138560</v>
      </c>
      <c r="T3232">
        <v>1520330</v>
      </c>
      <c r="U3232">
        <v>1307120</v>
      </c>
      <c r="V3232">
        <v>1122580</v>
      </c>
      <c r="W3232">
        <v>1407330</v>
      </c>
      <c r="X3232">
        <v>1176500</v>
      </c>
      <c r="Y3232">
        <v>1157150</v>
      </c>
      <c r="Z3232">
        <v>2016630</v>
      </c>
      <c r="AA3232">
        <v>2276410</v>
      </c>
      <c r="AB3232">
        <v>2224190</v>
      </c>
      <c r="AC3232">
        <v>2299980</v>
      </c>
      <c r="AD3232">
        <v>2175140</v>
      </c>
      <c r="AE3232">
        <v>2386750</v>
      </c>
      <c r="AF3232">
        <v>1362010</v>
      </c>
      <c r="AG3232">
        <v>1159560</v>
      </c>
      <c r="AH3232">
        <v>1841660</v>
      </c>
      <c r="AI3232">
        <v>1820240</v>
      </c>
      <c r="AJ3232">
        <v>1893450</v>
      </c>
      <c r="AK3232">
        <v>2127140</v>
      </c>
      <c r="AL3232">
        <v>1770080</v>
      </c>
      <c r="AM3232">
        <v>2810030</v>
      </c>
      <c r="AN3232">
        <v>1837870</v>
      </c>
      <c r="AO3232">
        <v>1447130</v>
      </c>
      <c r="AP3232">
        <v>2064710</v>
      </c>
      <c r="AQ3232">
        <v>2384080</v>
      </c>
    </row>
    <row r="3233" spans="1:43">
      <c r="A3233">
        <v>3232</v>
      </c>
      <c r="B3233" t="s">
        <v>6505</v>
      </c>
      <c r="C3233" t="s">
        <v>6506</v>
      </c>
      <c r="D3233">
        <v>7.1633199999999997E-4</v>
      </c>
      <c r="E3233">
        <v>8</v>
      </c>
      <c r="F3233">
        <v>8</v>
      </c>
      <c r="G3233">
        <v>0</v>
      </c>
      <c r="H3233">
        <v>318267</v>
      </c>
      <c r="I3233">
        <v>286476</v>
      </c>
      <c r="J3233">
        <v>353470</v>
      </c>
      <c r="K3233">
        <v>243505</v>
      </c>
      <c r="L3233">
        <v>262093</v>
      </c>
      <c r="M3233">
        <v>269037</v>
      </c>
      <c r="N3233">
        <v>398429</v>
      </c>
      <c r="O3233">
        <v>422514</v>
      </c>
      <c r="P3233">
        <v>387117</v>
      </c>
      <c r="Q3233">
        <v>384694</v>
      </c>
      <c r="R3233">
        <v>295422</v>
      </c>
      <c r="S3233">
        <v>317363</v>
      </c>
      <c r="T3233">
        <v>331251</v>
      </c>
      <c r="U3233">
        <v>400890</v>
      </c>
      <c r="V3233">
        <v>435012</v>
      </c>
      <c r="W3233">
        <v>200320</v>
      </c>
      <c r="X3233">
        <v>218606</v>
      </c>
      <c r="Y3233">
        <v>264364</v>
      </c>
      <c r="Z3233">
        <v>333739</v>
      </c>
      <c r="AA3233">
        <v>470223</v>
      </c>
      <c r="AB3233">
        <v>461891</v>
      </c>
      <c r="AC3233">
        <v>274232</v>
      </c>
      <c r="AD3233">
        <v>274415</v>
      </c>
      <c r="AE3233">
        <v>413615</v>
      </c>
      <c r="AF3233">
        <v>267730</v>
      </c>
      <c r="AG3233">
        <v>231388</v>
      </c>
      <c r="AH3233">
        <v>316232</v>
      </c>
      <c r="AI3233">
        <v>166805</v>
      </c>
      <c r="AJ3233">
        <v>189881</v>
      </c>
      <c r="AK3233">
        <v>218525</v>
      </c>
      <c r="AL3233">
        <v>259646</v>
      </c>
      <c r="AM3233">
        <v>422990</v>
      </c>
      <c r="AN3233">
        <v>311119</v>
      </c>
      <c r="AO3233">
        <v>145513</v>
      </c>
      <c r="AP3233">
        <v>206527</v>
      </c>
      <c r="AQ3233">
        <v>219273</v>
      </c>
    </row>
    <row r="3234" spans="1:43">
      <c r="A3234">
        <v>3233</v>
      </c>
      <c r="B3234" t="s">
        <v>6507</v>
      </c>
      <c r="C3234" t="s">
        <v>6508</v>
      </c>
      <c r="D3234">
        <v>2.6426000000000002E-2</v>
      </c>
      <c r="E3234">
        <v>2</v>
      </c>
      <c r="F3234">
        <v>2</v>
      </c>
      <c r="G3234">
        <v>0</v>
      </c>
      <c r="H3234">
        <v>39378.9</v>
      </c>
      <c r="I3234">
        <v>16207.8</v>
      </c>
      <c r="J3234">
        <v>23756</v>
      </c>
      <c r="K3234">
        <v>27600.9</v>
      </c>
      <c r="L3234" t="s">
        <v>44</v>
      </c>
      <c r="M3234">
        <v>25020.3</v>
      </c>
      <c r="N3234">
        <v>43698.1</v>
      </c>
      <c r="O3234">
        <v>25414.9</v>
      </c>
      <c r="P3234">
        <v>83205.399999999994</v>
      </c>
      <c r="Q3234" t="s">
        <v>44</v>
      </c>
      <c r="R3234" t="s">
        <v>44</v>
      </c>
      <c r="S3234">
        <v>123908</v>
      </c>
      <c r="T3234" t="s">
        <v>44</v>
      </c>
      <c r="U3234" t="s">
        <v>44</v>
      </c>
      <c r="V3234" t="s">
        <v>44</v>
      </c>
      <c r="W3234" t="s">
        <v>44</v>
      </c>
      <c r="X3234" t="s">
        <v>44</v>
      </c>
      <c r="Y3234" t="s">
        <v>44</v>
      </c>
      <c r="Z3234">
        <v>48701.7</v>
      </c>
      <c r="AA3234">
        <v>22849.9</v>
      </c>
      <c r="AB3234">
        <v>114448</v>
      </c>
      <c r="AC3234">
        <v>12485.4</v>
      </c>
      <c r="AD3234" t="s">
        <v>44</v>
      </c>
      <c r="AE3234" t="s">
        <v>44</v>
      </c>
      <c r="AF3234" t="s">
        <v>44</v>
      </c>
      <c r="AG3234" t="s">
        <v>44</v>
      </c>
      <c r="AH3234" t="s">
        <v>44</v>
      </c>
      <c r="AI3234" t="s">
        <v>44</v>
      </c>
      <c r="AJ3234" t="s">
        <v>44</v>
      </c>
      <c r="AK3234" t="s">
        <v>44</v>
      </c>
      <c r="AL3234">
        <v>51578.2</v>
      </c>
      <c r="AM3234">
        <v>80821.899999999994</v>
      </c>
      <c r="AN3234">
        <v>54007.3</v>
      </c>
      <c r="AO3234" t="s">
        <v>44</v>
      </c>
      <c r="AP3234" t="s">
        <v>44</v>
      </c>
      <c r="AQ3234">
        <v>33947</v>
      </c>
    </row>
    <row r="3235" spans="1:43">
      <c r="A3235">
        <v>3234</v>
      </c>
      <c r="B3235" t="s">
        <v>6509</v>
      </c>
      <c r="C3235" t="s">
        <v>6510</v>
      </c>
      <c r="D3235">
        <v>2.9827300000000001E-2</v>
      </c>
      <c r="E3235">
        <v>2</v>
      </c>
      <c r="F3235">
        <v>1</v>
      </c>
      <c r="G3235">
        <v>1</v>
      </c>
      <c r="H3235">
        <v>28104.1</v>
      </c>
      <c r="I3235">
        <v>16894.5</v>
      </c>
      <c r="J3235">
        <v>18894.8</v>
      </c>
      <c r="K3235">
        <v>49682.6</v>
      </c>
      <c r="L3235">
        <v>32103.3</v>
      </c>
      <c r="M3235">
        <v>60869.3</v>
      </c>
      <c r="N3235">
        <v>48625.599999999999</v>
      </c>
      <c r="O3235">
        <v>54376.9</v>
      </c>
      <c r="P3235" t="s">
        <v>44</v>
      </c>
      <c r="Q3235">
        <v>2134.48</v>
      </c>
      <c r="R3235">
        <v>15596.9</v>
      </c>
      <c r="S3235" t="s">
        <v>44</v>
      </c>
      <c r="T3235">
        <v>52331.5</v>
      </c>
      <c r="U3235">
        <v>49864.9</v>
      </c>
      <c r="V3235">
        <v>49979.199999999997</v>
      </c>
      <c r="W3235">
        <v>11049.2</v>
      </c>
      <c r="X3235">
        <v>5832.64</v>
      </c>
      <c r="Y3235" t="s">
        <v>44</v>
      </c>
      <c r="Z3235">
        <v>66575.899999999994</v>
      </c>
      <c r="AA3235">
        <v>79916.7</v>
      </c>
      <c r="AB3235">
        <v>79691.100000000006</v>
      </c>
      <c r="AC3235" t="s">
        <v>44</v>
      </c>
      <c r="AD3235" t="s">
        <v>44</v>
      </c>
      <c r="AE3235">
        <v>3860.23</v>
      </c>
      <c r="AF3235">
        <v>5665.84</v>
      </c>
      <c r="AG3235" t="s">
        <v>44</v>
      </c>
      <c r="AH3235" t="s">
        <v>44</v>
      </c>
      <c r="AI3235">
        <v>13254.7</v>
      </c>
      <c r="AJ3235">
        <v>6115.29</v>
      </c>
      <c r="AK3235" t="s">
        <v>44</v>
      </c>
      <c r="AL3235" t="s">
        <v>44</v>
      </c>
      <c r="AM3235">
        <v>15439.1</v>
      </c>
      <c r="AN3235" t="s">
        <v>44</v>
      </c>
      <c r="AO3235" t="s">
        <v>44</v>
      </c>
      <c r="AP3235" t="s">
        <v>44</v>
      </c>
      <c r="AQ3235" t="s">
        <v>44</v>
      </c>
    </row>
    <row r="3236" spans="1:43">
      <c r="A3236">
        <v>3235</v>
      </c>
      <c r="B3236" t="s">
        <v>6511</v>
      </c>
      <c r="C3236" t="s">
        <v>6512</v>
      </c>
      <c r="D3236">
        <v>7.1633199999999997E-4</v>
      </c>
      <c r="E3236">
        <v>17</v>
      </c>
      <c r="F3236">
        <v>17</v>
      </c>
      <c r="G3236">
        <v>0</v>
      </c>
      <c r="H3236">
        <v>448074</v>
      </c>
      <c r="I3236">
        <v>440880</v>
      </c>
      <c r="J3236">
        <v>466452</v>
      </c>
      <c r="K3236">
        <v>294887</v>
      </c>
      <c r="L3236">
        <v>335549</v>
      </c>
      <c r="M3236">
        <v>372123</v>
      </c>
      <c r="N3236">
        <v>630306</v>
      </c>
      <c r="O3236">
        <v>682935</v>
      </c>
      <c r="P3236">
        <v>717316</v>
      </c>
      <c r="Q3236">
        <v>332818</v>
      </c>
      <c r="R3236">
        <v>280460</v>
      </c>
      <c r="S3236">
        <v>294904</v>
      </c>
      <c r="T3236">
        <v>618509</v>
      </c>
      <c r="U3236">
        <v>677520</v>
      </c>
      <c r="V3236">
        <v>689360</v>
      </c>
      <c r="W3236">
        <v>192494</v>
      </c>
      <c r="X3236">
        <v>202411</v>
      </c>
      <c r="Y3236">
        <v>219753</v>
      </c>
      <c r="Z3236">
        <v>1054970</v>
      </c>
      <c r="AA3236">
        <v>1061580</v>
      </c>
      <c r="AB3236">
        <v>1197610</v>
      </c>
      <c r="AC3236">
        <v>486533</v>
      </c>
      <c r="AD3236">
        <v>472108</v>
      </c>
      <c r="AE3236">
        <v>524969</v>
      </c>
      <c r="AF3236">
        <v>347095</v>
      </c>
      <c r="AG3236">
        <v>364168</v>
      </c>
      <c r="AH3236">
        <v>426352</v>
      </c>
      <c r="AI3236">
        <v>255370</v>
      </c>
      <c r="AJ3236">
        <v>226637</v>
      </c>
      <c r="AK3236">
        <v>285560</v>
      </c>
      <c r="AL3236">
        <v>1204080</v>
      </c>
      <c r="AM3236">
        <v>1674920</v>
      </c>
      <c r="AN3236">
        <v>1244460</v>
      </c>
      <c r="AO3236">
        <v>590799</v>
      </c>
      <c r="AP3236">
        <v>788705</v>
      </c>
      <c r="AQ3236">
        <v>802123</v>
      </c>
    </row>
    <row r="3237" spans="1:43">
      <c r="A3237">
        <v>3236</v>
      </c>
      <c r="B3237" t="s">
        <v>6513</v>
      </c>
      <c r="C3237" t="s">
        <v>6514</v>
      </c>
      <c r="D3237">
        <v>2.3518300000000001E-3</v>
      </c>
      <c r="E3237">
        <v>2</v>
      </c>
      <c r="F3237">
        <v>2</v>
      </c>
      <c r="G3237">
        <v>0</v>
      </c>
      <c r="H3237">
        <v>137114</v>
      </c>
      <c r="I3237">
        <v>150791</v>
      </c>
      <c r="J3237">
        <v>150042</v>
      </c>
      <c r="K3237">
        <v>248413</v>
      </c>
      <c r="L3237">
        <v>250591</v>
      </c>
      <c r="M3237">
        <v>290749</v>
      </c>
      <c r="N3237">
        <v>304356</v>
      </c>
      <c r="O3237">
        <v>296703</v>
      </c>
      <c r="P3237">
        <v>350334</v>
      </c>
      <c r="Q3237">
        <v>285046</v>
      </c>
      <c r="R3237">
        <v>260829</v>
      </c>
      <c r="S3237">
        <v>286987</v>
      </c>
      <c r="T3237">
        <v>104767</v>
      </c>
      <c r="U3237">
        <v>195822</v>
      </c>
      <c r="V3237">
        <v>174835</v>
      </c>
      <c r="W3237">
        <v>151445</v>
      </c>
      <c r="X3237">
        <v>175911</v>
      </c>
      <c r="Y3237">
        <v>212246</v>
      </c>
      <c r="Z3237">
        <v>404023</v>
      </c>
      <c r="AA3237">
        <v>396963</v>
      </c>
      <c r="AB3237">
        <v>475193</v>
      </c>
      <c r="AC3237">
        <v>247860</v>
      </c>
      <c r="AD3237">
        <v>130675</v>
      </c>
      <c r="AE3237">
        <v>289453</v>
      </c>
      <c r="AF3237">
        <v>263953</v>
      </c>
      <c r="AG3237">
        <v>260907</v>
      </c>
      <c r="AH3237">
        <v>299664</v>
      </c>
      <c r="AI3237">
        <v>242039</v>
      </c>
      <c r="AJ3237">
        <v>280320</v>
      </c>
      <c r="AK3237">
        <v>335588</v>
      </c>
      <c r="AL3237">
        <v>110480</v>
      </c>
      <c r="AM3237">
        <v>103576</v>
      </c>
      <c r="AN3237">
        <v>147630</v>
      </c>
      <c r="AO3237">
        <v>92697.5</v>
      </c>
      <c r="AP3237">
        <v>125812</v>
      </c>
      <c r="AQ3237">
        <v>156497</v>
      </c>
    </row>
    <row r="3238" spans="1:43">
      <c r="A3238">
        <v>3237</v>
      </c>
      <c r="B3238" t="s">
        <v>6515</v>
      </c>
      <c r="C3238" t="s">
        <v>6516</v>
      </c>
      <c r="D3238">
        <v>2.80561E-3</v>
      </c>
      <c r="E3238">
        <v>1</v>
      </c>
      <c r="F3238">
        <v>1</v>
      </c>
      <c r="G3238">
        <v>0</v>
      </c>
      <c r="H3238">
        <v>827761</v>
      </c>
      <c r="I3238">
        <v>703881</v>
      </c>
      <c r="J3238">
        <v>337835</v>
      </c>
      <c r="K3238">
        <v>825643</v>
      </c>
      <c r="L3238">
        <v>808093</v>
      </c>
      <c r="M3238">
        <v>939737</v>
      </c>
      <c r="N3238">
        <v>789859</v>
      </c>
      <c r="O3238">
        <v>698098</v>
      </c>
      <c r="P3238">
        <v>181091</v>
      </c>
      <c r="Q3238">
        <v>315467</v>
      </c>
      <c r="R3238">
        <v>261108</v>
      </c>
      <c r="S3238">
        <v>395005</v>
      </c>
      <c r="T3238">
        <v>864785</v>
      </c>
      <c r="U3238">
        <v>943483</v>
      </c>
      <c r="V3238">
        <v>1072300</v>
      </c>
      <c r="W3238">
        <v>294453</v>
      </c>
      <c r="X3238">
        <v>294383</v>
      </c>
      <c r="Y3238">
        <v>290587</v>
      </c>
      <c r="Z3238">
        <v>1185460</v>
      </c>
      <c r="AA3238">
        <v>1234330</v>
      </c>
      <c r="AB3238">
        <v>1422570</v>
      </c>
      <c r="AC3238">
        <v>779252</v>
      </c>
      <c r="AD3238">
        <v>608196</v>
      </c>
      <c r="AE3238">
        <v>271013</v>
      </c>
      <c r="AF3238">
        <v>247862</v>
      </c>
      <c r="AG3238">
        <v>190406</v>
      </c>
      <c r="AH3238" t="s">
        <v>44</v>
      </c>
      <c r="AI3238">
        <v>493595</v>
      </c>
      <c r="AJ3238">
        <v>514102</v>
      </c>
      <c r="AK3238">
        <v>595567</v>
      </c>
      <c r="AL3238">
        <v>684147</v>
      </c>
      <c r="AM3238">
        <v>824713</v>
      </c>
      <c r="AN3238">
        <v>688841</v>
      </c>
      <c r="AO3238">
        <v>351933</v>
      </c>
      <c r="AP3238">
        <v>457305</v>
      </c>
      <c r="AQ3238">
        <v>457501</v>
      </c>
    </row>
    <row r="3239" spans="1:43">
      <c r="A3239">
        <v>3238</v>
      </c>
      <c r="B3239" t="s">
        <v>6517</v>
      </c>
      <c r="C3239" t="s">
        <v>6518</v>
      </c>
      <c r="D3239">
        <v>2.3039899999999999E-2</v>
      </c>
      <c r="E3239">
        <v>1</v>
      </c>
      <c r="F3239">
        <v>1</v>
      </c>
      <c r="G3239">
        <v>0</v>
      </c>
      <c r="H3239">
        <v>181838</v>
      </c>
      <c r="I3239">
        <v>182579</v>
      </c>
      <c r="J3239">
        <v>155083</v>
      </c>
      <c r="K3239">
        <v>130426</v>
      </c>
      <c r="L3239">
        <v>198014</v>
      </c>
      <c r="M3239">
        <v>199528</v>
      </c>
      <c r="N3239">
        <v>263773</v>
      </c>
      <c r="O3239">
        <v>324768</v>
      </c>
      <c r="P3239">
        <v>207920</v>
      </c>
      <c r="Q3239">
        <v>98078.2</v>
      </c>
      <c r="R3239" t="s">
        <v>44</v>
      </c>
      <c r="S3239">
        <v>112460</v>
      </c>
      <c r="T3239">
        <v>232820</v>
      </c>
      <c r="U3239">
        <v>282446</v>
      </c>
      <c r="V3239">
        <v>266509</v>
      </c>
      <c r="W3239">
        <v>100904</v>
      </c>
      <c r="X3239">
        <v>59557.3</v>
      </c>
      <c r="Y3239">
        <v>121653</v>
      </c>
      <c r="Z3239">
        <v>209777</v>
      </c>
      <c r="AA3239">
        <v>217874</v>
      </c>
      <c r="AB3239">
        <v>221173</v>
      </c>
      <c r="AC3239">
        <v>138800</v>
      </c>
      <c r="AD3239">
        <v>222344</v>
      </c>
      <c r="AE3239">
        <v>96216.7</v>
      </c>
      <c r="AF3239">
        <v>226169</v>
      </c>
      <c r="AG3239">
        <v>115287</v>
      </c>
      <c r="AH3239" t="s">
        <v>44</v>
      </c>
      <c r="AI3239">
        <v>99147.7</v>
      </c>
      <c r="AJ3239">
        <v>137062</v>
      </c>
      <c r="AK3239">
        <v>133614</v>
      </c>
      <c r="AL3239" t="s">
        <v>44</v>
      </c>
      <c r="AM3239">
        <v>194879</v>
      </c>
      <c r="AN3239">
        <v>151353</v>
      </c>
      <c r="AO3239">
        <v>36202.5</v>
      </c>
      <c r="AP3239">
        <v>46809.599999999999</v>
      </c>
      <c r="AQ3239">
        <v>51738.5</v>
      </c>
    </row>
    <row r="3240" spans="1:43">
      <c r="A3240">
        <v>3239</v>
      </c>
      <c r="B3240" t="s">
        <v>6519</v>
      </c>
      <c r="C3240" t="s">
        <v>6520</v>
      </c>
      <c r="D3240">
        <v>2.1889800000000001E-2</v>
      </c>
      <c r="E3240">
        <v>1</v>
      </c>
      <c r="F3240">
        <v>1</v>
      </c>
      <c r="G3240">
        <v>0</v>
      </c>
      <c r="H3240">
        <v>157321</v>
      </c>
      <c r="I3240">
        <v>136465</v>
      </c>
      <c r="J3240">
        <v>120388</v>
      </c>
      <c r="K3240">
        <v>134267</v>
      </c>
      <c r="L3240">
        <v>76759.7</v>
      </c>
      <c r="M3240">
        <v>234519</v>
      </c>
      <c r="N3240">
        <v>96749.7</v>
      </c>
      <c r="O3240">
        <v>91912.4</v>
      </c>
      <c r="P3240">
        <v>337735</v>
      </c>
      <c r="Q3240" t="s">
        <v>44</v>
      </c>
      <c r="R3240">
        <v>48642.9</v>
      </c>
      <c r="S3240">
        <v>104303</v>
      </c>
      <c r="T3240">
        <v>63252.1</v>
      </c>
      <c r="U3240" t="s">
        <v>44</v>
      </c>
      <c r="V3240" t="s">
        <v>44</v>
      </c>
      <c r="W3240" t="s">
        <v>44</v>
      </c>
      <c r="X3240">
        <v>31309</v>
      </c>
      <c r="Y3240" t="s">
        <v>44</v>
      </c>
      <c r="Z3240">
        <v>92028.7</v>
      </c>
      <c r="AA3240">
        <v>143427</v>
      </c>
      <c r="AB3240">
        <v>222036</v>
      </c>
      <c r="AC3240">
        <v>67128</v>
      </c>
      <c r="AD3240">
        <v>162431</v>
      </c>
      <c r="AE3240">
        <v>255221</v>
      </c>
      <c r="AF3240">
        <v>102760</v>
      </c>
      <c r="AG3240">
        <v>79795.3</v>
      </c>
      <c r="AH3240">
        <v>333819</v>
      </c>
      <c r="AI3240">
        <v>30168.1</v>
      </c>
      <c r="AJ3240" t="s">
        <v>44</v>
      </c>
      <c r="AK3240">
        <v>105306</v>
      </c>
      <c r="AL3240">
        <v>257506</v>
      </c>
      <c r="AM3240">
        <v>283529</v>
      </c>
      <c r="AN3240">
        <v>209972</v>
      </c>
      <c r="AO3240" t="s">
        <v>44</v>
      </c>
      <c r="AP3240">
        <v>39173</v>
      </c>
      <c r="AQ3240" t="s">
        <v>44</v>
      </c>
    </row>
    <row r="3241" spans="1:43">
      <c r="A3241">
        <v>3240</v>
      </c>
      <c r="B3241" t="s">
        <v>6521</v>
      </c>
      <c r="C3241" t="s">
        <v>6522</v>
      </c>
      <c r="D3241">
        <v>2.08133E-2</v>
      </c>
      <c r="E3241">
        <v>2</v>
      </c>
      <c r="F3241">
        <v>2</v>
      </c>
      <c r="G3241">
        <v>0</v>
      </c>
      <c r="H3241">
        <v>27459.1</v>
      </c>
      <c r="I3241">
        <v>18861</v>
      </c>
      <c r="J3241">
        <v>31529.7</v>
      </c>
      <c r="K3241">
        <v>5913.2</v>
      </c>
      <c r="L3241">
        <v>40300.9</v>
      </c>
      <c r="M3241" t="s">
        <v>44</v>
      </c>
      <c r="N3241">
        <v>20667.599999999999</v>
      </c>
      <c r="O3241" t="s">
        <v>44</v>
      </c>
      <c r="P3241" t="s">
        <v>44</v>
      </c>
      <c r="Q3241">
        <v>12606.4</v>
      </c>
      <c r="R3241" t="s">
        <v>44</v>
      </c>
      <c r="S3241" t="s">
        <v>44</v>
      </c>
      <c r="T3241">
        <v>21949.1</v>
      </c>
      <c r="U3241">
        <v>61629.1</v>
      </c>
      <c r="V3241">
        <v>59772.6</v>
      </c>
      <c r="W3241" t="s">
        <v>44</v>
      </c>
      <c r="X3241" t="s">
        <v>44</v>
      </c>
      <c r="Y3241" t="s">
        <v>44</v>
      </c>
      <c r="Z3241">
        <v>69897.5</v>
      </c>
      <c r="AA3241">
        <v>62363.1</v>
      </c>
      <c r="AB3241">
        <v>85598.6</v>
      </c>
      <c r="AC3241">
        <v>11582</v>
      </c>
      <c r="AD3241" t="s">
        <v>44</v>
      </c>
      <c r="AE3241">
        <v>19386.7</v>
      </c>
      <c r="AF3241" t="s">
        <v>44</v>
      </c>
      <c r="AG3241" t="s">
        <v>44</v>
      </c>
      <c r="AH3241" t="s">
        <v>44</v>
      </c>
      <c r="AI3241" t="s">
        <v>44</v>
      </c>
      <c r="AJ3241" t="s">
        <v>44</v>
      </c>
      <c r="AK3241" t="s">
        <v>44</v>
      </c>
      <c r="AL3241">
        <v>32483.599999999999</v>
      </c>
      <c r="AM3241">
        <v>42828.6</v>
      </c>
      <c r="AN3241">
        <v>37552.300000000003</v>
      </c>
      <c r="AO3241">
        <v>6058.6</v>
      </c>
      <c r="AP3241">
        <v>11968.6</v>
      </c>
      <c r="AQ3241">
        <v>15986.7</v>
      </c>
    </row>
    <row r="3242" spans="1:43">
      <c r="A3242">
        <v>3241</v>
      </c>
      <c r="B3242" t="s">
        <v>6523</v>
      </c>
      <c r="C3242" t="s">
        <v>6524</v>
      </c>
      <c r="D3242">
        <v>1.7002199999999999E-2</v>
      </c>
      <c r="E3242">
        <v>4</v>
      </c>
      <c r="F3242">
        <v>4</v>
      </c>
      <c r="G3242">
        <v>0</v>
      </c>
      <c r="H3242">
        <v>99774.6</v>
      </c>
      <c r="I3242">
        <v>55249.3</v>
      </c>
      <c r="J3242">
        <v>87235.6</v>
      </c>
      <c r="K3242">
        <v>109116</v>
      </c>
      <c r="L3242">
        <v>79795.899999999994</v>
      </c>
      <c r="M3242">
        <v>67198.3</v>
      </c>
      <c r="N3242">
        <v>158647</v>
      </c>
      <c r="O3242">
        <v>175230</v>
      </c>
      <c r="P3242">
        <v>191880</v>
      </c>
      <c r="Q3242">
        <v>137254</v>
      </c>
      <c r="R3242">
        <v>102429</v>
      </c>
      <c r="S3242">
        <v>96290.4</v>
      </c>
      <c r="T3242">
        <v>156549</v>
      </c>
      <c r="U3242">
        <v>178667</v>
      </c>
      <c r="V3242">
        <v>200669</v>
      </c>
      <c r="W3242">
        <v>26717.5</v>
      </c>
      <c r="X3242">
        <v>46876.800000000003</v>
      </c>
      <c r="Y3242">
        <v>14576.9</v>
      </c>
      <c r="Z3242">
        <v>261418</v>
      </c>
      <c r="AA3242">
        <v>220351</v>
      </c>
      <c r="AB3242">
        <v>258446</v>
      </c>
      <c r="AC3242">
        <v>138440</v>
      </c>
      <c r="AD3242">
        <v>129667</v>
      </c>
      <c r="AE3242">
        <v>158396</v>
      </c>
      <c r="AF3242">
        <v>97102.9</v>
      </c>
      <c r="AG3242">
        <v>85194.1</v>
      </c>
      <c r="AH3242">
        <v>85940.9</v>
      </c>
      <c r="AI3242">
        <v>42435.1</v>
      </c>
      <c r="AJ3242">
        <v>73612.399999999994</v>
      </c>
      <c r="AK3242">
        <v>92778.4</v>
      </c>
      <c r="AL3242">
        <v>111510</v>
      </c>
      <c r="AM3242">
        <v>169697</v>
      </c>
      <c r="AN3242">
        <v>115208</v>
      </c>
      <c r="AO3242">
        <v>25281.599999999999</v>
      </c>
      <c r="AP3242">
        <v>88053.3</v>
      </c>
      <c r="AQ3242">
        <v>49138.9</v>
      </c>
    </row>
    <row r="3243" spans="1:43">
      <c r="A3243">
        <v>3242</v>
      </c>
      <c r="B3243" t="s">
        <v>6525</v>
      </c>
      <c r="C3243" t="s">
        <v>6526</v>
      </c>
      <c r="D3243">
        <v>7.1633199999999997E-4</v>
      </c>
      <c r="E3243">
        <v>10</v>
      </c>
      <c r="F3243">
        <v>10</v>
      </c>
      <c r="G3243">
        <v>0</v>
      </c>
      <c r="H3243">
        <v>215819</v>
      </c>
      <c r="I3243">
        <v>184387</v>
      </c>
      <c r="J3243">
        <v>174969</v>
      </c>
      <c r="K3243">
        <v>221341</v>
      </c>
      <c r="L3243">
        <v>146231</v>
      </c>
      <c r="M3243">
        <v>219768</v>
      </c>
      <c r="N3243">
        <v>224066</v>
      </c>
      <c r="O3243">
        <v>252070</v>
      </c>
      <c r="P3243">
        <v>254353</v>
      </c>
      <c r="Q3243">
        <v>116948</v>
      </c>
      <c r="R3243">
        <v>90235.7</v>
      </c>
      <c r="S3243">
        <v>136960</v>
      </c>
      <c r="T3243">
        <v>255785</v>
      </c>
      <c r="U3243">
        <v>332989</v>
      </c>
      <c r="V3243">
        <v>257625</v>
      </c>
      <c r="W3243">
        <v>145655</v>
      </c>
      <c r="X3243">
        <v>94279.8</v>
      </c>
      <c r="Y3243">
        <v>95202.1</v>
      </c>
      <c r="Z3243">
        <v>366446</v>
      </c>
      <c r="AA3243">
        <v>402649</v>
      </c>
      <c r="AB3243">
        <v>401118</v>
      </c>
      <c r="AC3243">
        <v>173113</v>
      </c>
      <c r="AD3243">
        <v>131194</v>
      </c>
      <c r="AE3243">
        <v>156587</v>
      </c>
      <c r="AF3243">
        <v>163745</v>
      </c>
      <c r="AG3243">
        <v>111968</v>
      </c>
      <c r="AH3243">
        <v>147221</v>
      </c>
      <c r="AI3243">
        <v>150173</v>
      </c>
      <c r="AJ3243">
        <v>132520</v>
      </c>
      <c r="AK3243">
        <v>149090</v>
      </c>
      <c r="AL3243">
        <v>273567</v>
      </c>
      <c r="AM3243">
        <v>351806</v>
      </c>
      <c r="AN3243">
        <v>248957</v>
      </c>
      <c r="AO3243">
        <v>168434</v>
      </c>
      <c r="AP3243">
        <v>299672</v>
      </c>
      <c r="AQ3243">
        <v>263284</v>
      </c>
    </row>
    <row r="3244" spans="1:43">
      <c r="A3244">
        <v>3243</v>
      </c>
      <c r="B3244" t="s">
        <v>6527</v>
      </c>
      <c r="C3244" t="s">
        <v>6528</v>
      </c>
      <c r="D3244">
        <v>7.1633199999999997E-4</v>
      </c>
      <c r="E3244">
        <v>94</v>
      </c>
      <c r="F3244">
        <v>93</v>
      </c>
      <c r="G3244">
        <v>1</v>
      </c>
      <c r="H3244">
        <v>3505400</v>
      </c>
      <c r="I3244">
        <v>3189620</v>
      </c>
      <c r="J3244">
        <v>3191170</v>
      </c>
      <c r="K3244">
        <v>3271350</v>
      </c>
      <c r="L3244">
        <v>3058360</v>
      </c>
      <c r="M3244">
        <v>3315770</v>
      </c>
      <c r="N3244">
        <v>5092960</v>
      </c>
      <c r="O3244">
        <v>5503270</v>
      </c>
      <c r="P3244">
        <v>5160340</v>
      </c>
      <c r="Q3244">
        <v>3025150</v>
      </c>
      <c r="R3244">
        <v>3148760</v>
      </c>
      <c r="S3244">
        <v>3345080</v>
      </c>
      <c r="T3244">
        <v>5186640</v>
      </c>
      <c r="U3244">
        <v>5970280</v>
      </c>
      <c r="V3244">
        <v>5933490</v>
      </c>
      <c r="W3244">
        <v>2585910</v>
      </c>
      <c r="X3244">
        <v>2736530</v>
      </c>
      <c r="Y3244">
        <v>2902990</v>
      </c>
      <c r="Z3244">
        <v>7015010</v>
      </c>
      <c r="AA3244">
        <v>6980010</v>
      </c>
      <c r="AB3244">
        <v>7695140</v>
      </c>
      <c r="AC3244">
        <v>4985830</v>
      </c>
      <c r="AD3244">
        <v>4706380</v>
      </c>
      <c r="AE3244">
        <v>5151240</v>
      </c>
      <c r="AF3244">
        <v>4403240</v>
      </c>
      <c r="AG3244">
        <v>4629930</v>
      </c>
      <c r="AH3244">
        <v>5055530</v>
      </c>
      <c r="AI3244">
        <v>3163440</v>
      </c>
      <c r="AJ3244">
        <v>3354150</v>
      </c>
      <c r="AK3244">
        <v>3564320</v>
      </c>
      <c r="AL3244">
        <v>6867180</v>
      </c>
      <c r="AM3244">
        <v>9101610</v>
      </c>
      <c r="AN3244">
        <v>7101920</v>
      </c>
      <c r="AO3244">
        <v>3479420</v>
      </c>
      <c r="AP3244">
        <v>4822270</v>
      </c>
      <c r="AQ3244">
        <v>4790010</v>
      </c>
    </row>
    <row r="3245" spans="1:43">
      <c r="A3245">
        <v>3244</v>
      </c>
      <c r="B3245" t="s">
        <v>6529</v>
      </c>
      <c r="C3245" t="s">
        <v>6530</v>
      </c>
      <c r="D3245">
        <v>1.90749E-3</v>
      </c>
      <c r="E3245">
        <v>1</v>
      </c>
      <c r="F3245">
        <v>1</v>
      </c>
      <c r="G3245">
        <v>0</v>
      </c>
      <c r="H3245">
        <v>51181.5</v>
      </c>
      <c r="I3245">
        <v>49291.6</v>
      </c>
      <c r="J3245">
        <v>69743.600000000006</v>
      </c>
      <c r="K3245">
        <v>62412.9</v>
      </c>
      <c r="L3245">
        <v>59272.9</v>
      </c>
      <c r="M3245">
        <v>78312.7</v>
      </c>
      <c r="N3245">
        <v>47943.4</v>
      </c>
      <c r="O3245">
        <v>60121.4</v>
      </c>
      <c r="P3245">
        <v>76975.3</v>
      </c>
      <c r="Q3245">
        <v>45137</v>
      </c>
      <c r="R3245">
        <v>58083.3</v>
      </c>
      <c r="S3245">
        <v>68750.899999999994</v>
      </c>
      <c r="T3245">
        <v>33979.300000000003</v>
      </c>
      <c r="U3245">
        <v>55533.2</v>
      </c>
      <c r="V3245">
        <v>51634.1</v>
      </c>
      <c r="W3245">
        <v>35823.9</v>
      </c>
      <c r="X3245">
        <v>54430.2</v>
      </c>
      <c r="Y3245">
        <v>71338</v>
      </c>
      <c r="Z3245">
        <v>27776.400000000001</v>
      </c>
      <c r="AA3245">
        <v>56989</v>
      </c>
      <c r="AB3245">
        <v>72915.7</v>
      </c>
      <c r="AC3245">
        <v>63340.6</v>
      </c>
      <c r="AD3245">
        <v>59764.7</v>
      </c>
      <c r="AE3245">
        <v>71393.8</v>
      </c>
      <c r="AF3245">
        <v>44399.5</v>
      </c>
      <c r="AG3245">
        <v>39160.300000000003</v>
      </c>
      <c r="AH3245">
        <v>76416.3</v>
      </c>
      <c r="AI3245">
        <v>28659.5</v>
      </c>
      <c r="AJ3245">
        <v>45574.7</v>
      </c>
      <c r="AK3245">
        <v>67281.3</v>
      </c>
      <c r="AL3245">
        <v>48778.8</v>
      </c>
      <c r="AM3245">
        <v>77919.7</v>
      </c>
      <c r="AN3245">
        <v>72709.8</v>
      </c>
      <c r="AO3245">
        <v>33865.599999999999</v>
      </c>
      <c r="AP3245">
        <v>56700.6</v>
      </c>
      <c r="AQ3245">
        <v>69509</v>
      </c>
    </row>
    <row r="3246" spans="1:43">
      <c r="A3246">
        <v>3245</v>
      </c>
      <c r="B3246" t="s">
        <v>6531</v>
      </c>
      <c r="C3246" t="s">
        <v>6532</v>
      </c>
      <c r="D3246">
        <v>7.1633199999999997E-4</v>
      </c>
      <c r="E3246">
        <v>3</v>
      </c>
      <c r="F3246">
        <v>3</v>
      </c>
      <c r="G3246">
        <v>0</v>
      </c>
      <c r="H3246">
        <v>166857</v>
      </c>
      <c r="I3246">
        <v>139882</v>
      </c>
      <c r="J3246">
        <v>176195</v>
      </c>
      <c r="K3246">
        <v>182246</v>
      </c>
      <c r="L3246">
        <v>196406</v>
      </c>
      <c r="M3246">
        <v>209494</v>
      </c>
      <c r="N3246">
        <v>160056</v>
      </c>
      <c r="O3246">
        <v>170407</v>
      </c>
      <c r="P3246">
        <v>214545</v>
      </c>
      <c r="Q3246">
        <v>153789</v>
      </c>
      <c r="R3246">
        <v>160141</v>
      </c>
      <c r="S3246">
        <v>143099</v>
      </c>
      <c r="T3246">
        <v>143792</v>
      </c>
      <c r="U3246">
        <v>156420</v>
      </c>
      <c r="V3246">
        <v>188516</v>
      </c>
      <c r="W3246">
        <v>147362</v>
      </c>
      <c r="X3246">
        <v>121672</v>
      </c>
      <c r="Y3246">
        <v>194333</v>
      </c>
      <c r="Z3246">
        <v>158228</v>
      </c>
      <c r="AA3246">
        <v>166304</v>
      </c>
      <c r="AB3246">
        <v>248336</v>
      </c>
      <c r="AC3246">
        <v>183776</v>
      </c>
      <c r="AD3246">
        <v>91231.9</v>
      </c>
      <c r="AE3246">
        <v>204093</v>
      </c>
      <c r="AF3246">
        <v>142108</v>
      </c>
      <c r="AG3246">
        <v>153563</v>
      </c>
      <c r="AH3246">
        <v>176548</v>
      </c>
      <c r="AI3246">
        <v>165790</v>
      </c>
      <c r="AJ3246">
        <v>88030.2</v>
      </c>
      <c r="AK3246">
        <v>176344</v>
      </c>
      <c r="AL3246">
        <v>156624</v>
      </c>
      <c r="AM3246">
        <v>228375</v>
      </c>
      <c r="AN3246">
        <v>160553</v>
      </c>
      <c r="AO3246">
        <v>120814</v>
      </c>
      <c r="AP3246">
        <v>177499</v>
      </c>
      <c r="AQ3246">
        <v>194450</v>
      </c>
    </row>
    <row r="3247" spans="1:43">
      <c r="A3247">
        <v>3246</v>
      </c>
      <c r="B3247" t="s">
        <v>6533</v>
      </c>
      <c r="C3247" t="s">
        <v>6534</v>
      </c>
      <c r="D3247">
        <v>7.1633199999999997E-4</v>
      </c>
      <c r="E3247">
        <v>8</v>
      </c>
      <c r="F3247">
        <v>8</v>
      </c>
      <c r="G3247">
        <v>0</v>
      </c>
      <c r="H3247">
        <v>214043</v>
      </c>
      <c r="I3247">
        <v>185111</v>
      </c>
      <c r="J3247">
        <v>179671</v>
      </c>
      <c r="K3247">
        <v>307955</v>
      </c>
      <c r="L3247">
        <v>266392</v>
      </c>
      <c r="M3247">
        <v>275297</v>
      </c>
      <c r="N3247">
        <v>306823</v>
      </c>
      <c r="O3247">
        <v>325681</v>
      </c>
      <c r="P3247">
        <v>244778</v>
      </c>
      <c r="Q3247">
        <v>287761</v>
      </c>
      <c r="R3247">
        <v>264552</v>
      </c>
      <c r="S3247">
        <v>293222</v>
      </c>
      <c r="T3247">
        <v>202295</v>
      </c>
      <c r="U3247">
        <v>239723</v>
      </c>
      <c r="V3247">
        <v>228885</v>
      </c>
      <c r="W3247">
        <v>172295</v>
      </c>
      <c r="X3247">
        <v>147470</v>
      </c>
      <c r="Y3247">
        <v>186133</v>
      </c>
      <c r="Z3247">
        <v>363694</v>
      </c>
      <c r="AA3247">
        <v>320642</v>
      </c>
      <c r="AB3247">
        <v>436584</v>
      </c>
      <c r="AC3247">
        <v>329532</v>
      </c>
      <c r="AD3247">
        <v>258459</v>
      </c>
      <c r="AE3247">
        <v>228065</v>
      </c>
      <c r="AF3247">
        <v>222103</v>
      </c>
      <c r="AG3247">
        <v>236083</v>
      </c>
      <c r="AH3247">
        <v>175664</v>
      </c>
      <c r="AI3247">
        <v>272480</v>
      </c>
      <c r="AJ3247">
        <v>279140</v>
      </c>
      <c r="AK3247">
        <v>241370</v>
      </c>
      <c r="AL3247">
        <v>194397</v>
      </c>
      <c r="AM3247">
        <v>242419</v>
      </c>
      <c r="AN3247">
        <v>170952</v>
      </c>
      <c r="AO3247">
        <v>173583</v>
      </c>
      <c r="AP3247">
        <v>194023</v>
      </c>
      <c r="AQ3247">
        <v>171189</v>
      </c>
    </row>
    <row r="3248" spans="1:43">
      <c r="A3248">
        <v>3247</v>
      </c>
      <c r="B3248" t="s">
        <v>6535</v>
      </c>
      <c r="C3248" t="s">
        <v>6536</v>
      </c>
      <c r="D3248">
        <v>7.1633199999999997E-4</v>
      </c>
      <c r="E3248">
        <v>46</v>
      </c>
      <c r="F3248">
        <v>46</v>
      </c>
      <c r="G3248">
        <v>0</v>
      </c>
      <c r="H3248">
        <v>208544</v>
      </c>
      <c r="I3248">
        <v>232323</v>
      </c>
      <c r="J3248">
        <v>218794</v>
      </c>
      <c r="K3248">
        <v>240508</v>
      </c>
      <c r="L3248">
        <v>217966</v>
      </c>
      <c r="M3248">
        <v>261973</v>
      </c>
      <c r="N3248">
        <v>456546</v>
      </c>
      <c r="O3248">
        <v>438703</v>
      </c>
      <c r="P3248">
        <v>503650</v>
      </c>
      <c r="Q3248">
        <v>226876</v>
      </c>
      <c r="R3248">
        <v>236103</v>
      </c>
      <c r="S3248">
        <v>260560</v>
      </c>
      <c r="T3248">
        <v>408857</v>
      </c>
      <c r="U3248">
        <v>466006</v>
      </c>
      <c r="V3248">
        <v>494898</v>
      </c>
      <c r="W3248">
        <v>144306</v>
      </c>
      <c r="X3248">
        <v>169709</v>
      </c>
      <c r="Y3248">
        <v>173147</v>
      </c>
      <c r="Z3248">
        <v>653464</v>
      </c>
      <c r="AA3248">
        <v>688528</v>
      </c>
      <c r="AB3248">
        <v>715492</v>
      </c>
      <c r="AC3248">
        <v>345847</v>
      </c>
      <c r="AD3248">
        <v>329386</v>
      </c>
      <c r="AE3248">
        <v>359639</v>
      </c>
      <c r="AF3248">
        <v>335920</v>
      </c>
      <c r="AG3248">
        <v>345411</v>
      </c>
      <c r="AH3248">
        <v>325068</v>
      </c>
      <c r="AI3248">
        <v>216370</v>
      </c>
      <c r="AJ3248">
        <v>248250</v>
      </c>
      <c r="AK3248">
        <v>253547</v>
      </c>
      <c r="AL3248">
        <v>413861</v>
      </c>
      <c r="AM3248">
        <v>577575</v>
      </c>
      <c r="AN3248">
        <v>423425</v>
      </c>
      <c r="AO3248">
        <v>162475</v>
      </c>
      <c r="AP3248">
        <v>281480</v>
      </c>
      <c r="AQ3248">
        <v>284925</v>
      </c>
    </row>
    <row r="3249" spans="1:43">
      <c r="A3249">
        <v>3248</v>
      </c>
      <c r="B3249" t="s">
        <v>6537</v>
      </c>
      <c r="C3249" t="s">
        <v>6538</v>
      </c>
      <c r="D3249">
        <v>8.9025099999999996E-2</v>
      </c>
      <c r="E3249">
        <v>4</v>
      </c>
      <c r="F3249">
        <v>4</v>
      </c>
      <c r="G3249">
        <v>0</v>
      </c>
      <c r="H3249">
        <v>67931.100000000006</v>
      </c>
      <c r="I3249">
        <v>71826.3</v>
      </c>
      <c r="J3249">
        <v>58636.7</v>
      </c>
      <c r="K3249">
        <v>92637.4</v>
      </c>
      <c r="L3249">
        <v>84805.8</v>
      </c>
      <c r="M3249">
        <v>44310.6</v>
      </c>
      <c r="N3249">
        <v>73088.5</v>
      </c>
      <c r="O3249">
        <v>97079.6</v>
      </c>
      <c r="P3249">
        <v>53176.6</v>
      </c>
      <c r="Q3249">
        <v>15214.6</v>
      </c>
      <c r="R3249">
        <v>47158.7</v>
      </c>
      <c r="S3249">
        <v>93484.800000000003</v>
      </c>
      <c r="T3249">
        <v>69621.2</v>
      </c>
      <c r="U3249">
        <v>107655</v>
      </c>
      <c r="V3249">
        <v>100280</v>
      </c>
      <c r="W3249">
        <v>39186.699999999997</v>
      </c>
      <c r="X3249">
        <v>29293.1</v>
      </c>
      <c r="Y3249">
        <v>47469.1</v>
      </c>
      <c r="Z3249">
        <v>172922</v>
      </c>
      <c r="AA3249">
        <v>125706</v>
      </c>
      <c r="AB3249">
        <v>115590</v>
      </c>
      <c r="AC3249">
        <v>108405</v>
      </c>
      <c r="AD3249">
        <v>67116.2</v>
      </c>
      <c r="AE3249">
        <v>51738.5</v>
      </c>
      <c r="AF3249">
        <v>90747.7</v>
      </c>
      <c r="AG3249">
        <v>67286</v>
      </c>
      <c r="AH3249">
        <v>139869</v>
      </c>
      <c r="AI3249">
        <v>87729</v>
      </c>
      <c r="AJ3249">
        <v>83682.399999999994</v>
      </c>
      <c r="AK3249">
        <v>96884.5</v>
      </c>
      <c r="AL3249">
        <v>95076.5</v>
      </c>
      <c r="AM3249">
        <v>139425</v>
      </c>
      <c r="AN3249">
        <v>99610.8</v>
      </c>
      <c r="AO3249">
        <v>86856.3</v>
      </c>
      <c r="AP3249">
        <v>85811.8</v>
      </c>
      <c r="AQ3249">
        <v>152319</v>
      </c>
    </row>
    <row r="3250" spans="1:43">
      <c r="A3250">
        <v>3249</v>
      </c>
      <c r="B3250" t="s">
        <v>6539</v>
      </c>
      <c r="C3250" t="s">
        <v>6540</v>
      </c>
      <c r="D3250">
        <v>1.02983E-2</v>
      </c>
      <c r="E3250">
        <v>1</v>
      </c>
      <c r="F3250">
        <v>1</v>
      </c>
      <c r="G3250">
        <v>0</v>
      </c>
      <c r="H3250">
        <v>22156.1</v>
      </c>
      <c r="I3250">
        <v>16506.8</v>
      </c>
      <c r="J3250">
        <v>10601.3</v>
      </c>
      <c r="K3250">
        <v>16716</v>
      </c>
      <c r="L3250">
        <v>15410.3</v>
      </c>
      <c r="M3250">
        <v>5828.72</v>
      </c>
      <c r="N3250">
        <v>29451.9</v>
      </c>
      <c r="O3250">
        <v>20874.5</v>
      </c>
      <c r="P3250">
        <v>13870.3</v>
      </c>
      <c r="Q3250">
        <v>18803.599999999999</v>
      </c>
      <c r="R3250">
        <v>7776.45</v>
      </c>
      <c r="S3250">
        <v>12978.8</v>
      </c>
      <c r="T3250">
        <v>11506.6</v>
      </c>
      <c r="U3250">
        <v>23272.3</v>
      </c>
      <c r="V3250">
        <v>2009.33</v>
      </c>
      <c r="W3250">
        <v>8105.15</v>
      </c>
      <c r="X3250">
        <v>6534.47</v>
      </c>
      <c r="Y3250">
        <v>5297.48</v>
      </c>
      <c r="Z3250">
        <v>18621.2</v>
      </c>
      <c r="AA3250">
        <v>13456.1</v>
      </c>
      <c r="AB3250">
        <v>4828</v>
      </c>
      <c r="AC3250">
        <v>17362.400000000001</v>
      </c>
      <c r="AD3250">
        <v>5984.01</v>
      </c>
      <c r="AE3250" t="s">
        <v>44</v>
      </c>
      <c r="AF3250">
        <v>5185.1400000000003</v>
      </c>
      <c r="AG3250">
        <v>4665.3100000000004</v>
      </c>
      <c r="AH3250" t="s">
        <v>44</v>
      </c>
      <c r="AI3250">
        <v>5614.3</v>
      </c>
      <c r="AJ3250">
        <v>16920.099999999999</v>
      </c>
      <c r="AK3250" t="s">
        <v>44</v>
      </c>
      <c r="AL3250">
        <v>12910.2</v>
      </c>
      <c r="AM3250">
        <v>17075.7</v>
      </c>
      <c r="AN3250">
        <v>9045.4699999999993</v>
      </c>
      <c r="AO3250">
        <v>13978.4</v>
      </c>
      <c r="AP3250">
        <v>11598.8</v>
      </c>
      <c r="AQ3250" t="s">
        <v>44</v>
      </c>
    </row>
    <row r="3251" spans="1:43">
      <c r="A3251">
        <v>3250</v>
      </c>
      <c r="B3251" t="s">
        <v>6541</v>
      </c>
      <c r="C3251" t="s">
        <v>6542</v>
      </c>
      <c r="D3251">
        <v>1.0983E-3</v>
      </c>
      <c r="E3251">
        <v>3</v>
      </c>
      <c r="F3251">
        <v>2</v>
      </c>
      <c r="G3251">
        <v>1</v>
      </c>
      <c r="H3251">
        <v>350874</v>
      </c>
      <c r="I3251">
        <v>303460</v>
      </c>
      <c r="J3251">
        <v>292111</v>
      </c>
      <c r="K3251">
        <v>435359</v>
      </c>
      <c r="L3251">
        <v>283464</v>
      </c>
      <c r="M3251">
        <v>293645</v>
      </c>
      <c r="N3251">
        <v>367529</v>
      </c>
      <c r="O3251">
        <v>362712</v>
      </c>
      <c r="P3251">
        <v>330483</v>
      </c>
      <c r="Q3251">
        <v>266981</v>
      </c>
      <c r="R3251">
        <v>207614</v>
      </c>
      <c r="S3251">
        <v>223372</v>
      </c>
      <c r="T3251">
        <v>386836</v>
      </c>
      <c r="U3251">
        <v>413328</v>
      </c>
      <c r="V3251">
        <v>401585</v>
      </c>
      <c r="W3251">
        <v>287527</v>
      </c>
      <c r="X3251">
        <v>253614</v>
      </c>
      <c r="Y3251">
        <v>245277</v>
      </c>
      <c r="Z3251">
        <v>430040</v>
      </c>
      <c r="AA3251">
        <v>447168</v>
      </c>
      <c r="AB3251">
        <v>416992</v>
      </c>
      <c r="AC3251">
        <v>304345</v>
      </c>
      <c r="AD3251">
        <v>244272</v>
      </c>
      <c r="AE3251">
        <v>312501</v>
      </c>
      <c r="AF3251">
        <v>361195</v>
      </c>
      <c r="AG3251">
        <v>338797</v>
      </c>
      <c r="AH3251">
        <v>243596</v>
      </c>
      <c r="AI3251">
        <v>274748</v>
      </c>
      <c r="AJ3251">
        <v>305877</v>
      </c>
      <c r="AK3251">
        <v>212552</v>
      </c>
      <c r="AL3251">
        <v>312478</v>
      </c>
      <c r="AM3251">
        <v>483772</v>
      </c>
      <c r="AN3251">
        <v>223170</v>
      </c>
      <c r="AO3251">
        <v>184918</v>
      </c>
      <c r="AP3251">
        <v>249877</v>
      </c>
      <c r="AQ3251">
        <v>218285</v>
      </c>
    </row>
    <row r="3252" spans="1:43">
      <c r="A3252">
        <v>3251</v>
      </c>
      <c r="B3252" t="s">
        <v>6543</v>
      </c>
      <c r="C3252" t="s">
        <v>6544</v>
      </c>
      <c r="D3252">
        <v>7.1633199999999997E-4</v>
      </c>
      <c r="E3252">
        <v>12</v>
      </c>
      <c r="F3252">
        <v>12</v>
      </c>
      <c r="G3252">
        <v>0</v>
      </c>
      <c r="H3252">
        <v>128826</v>
      </c>
      <c r="I3252">
        <v>127898</v>
      </c>
      <c r="J3252">
        <v>127466</v>
      </c>
      <c r="K3252">
        <v>173749</v>
      </c>
      <c r="L3252">
        <v>170624</v>
      </c>
      <c r="M3252">
        <v>167267</v>
      </c>
      <c r="N3252">
        <v>207096</v>
      </c>
      <c r="O3252">
        <v>198368</v>
      </c>
      <c r="P3252">
        <v>199864</v>
      </c>
      <c r="Q3252">
        <v>129925</v>
      </c>
      <c r="R3252">
        <v>123860</v>
      </c>
      <c r="S3252">
        <v>159916</v>
      </c>
      <c r="T3252">
        <v>241377</v>
      </c>
      <c r="U3252">
        <v>316229</v>
      </c>
      <c r="V3252">
        <v>302826</v>
      </c>
      <c r="W3252">
        <v>71835.5</v>
      </c>
      <c r="X3252">
        <v>82030</v>
      </c>
      <c r="Y3252">
        <v>75491.7</v>
      </c>
      <c r="Z3252">
        <v>346415</v>
      </c>
      <c r="AA3252">
        <v>330535</v>
      </c>
      <c r="AB3252">
        <v>428179</v>
      </c>
      <c r="AC3252">
        <v>191609</v>
      </c>
      <c r="AD3252">
        <v>185833</v>
      </c>
      <c r="AE3252">
        <v>206559</v>
      </c>
      <c r="AF3252">
        <v>100429</v>
      </c>
      <c r="AG3252">
        <v>111587</v>
      </c>
      <c r="AH3252">
        <v>146091</v>
      </c>
      <c r="AI3252">
        <v>81851.899999999994</v>
      </c>
      <c r="AJ3252">
        <v>99838.2</v>
      </c>
      <c r="AK3252">
        <v>75646.399999999994</v>
      </c>
      <c r="AL3252">
        <v>310826</v>
      </c>
      <c r="AM3252">
        <v>376449</v>
      </c>
      <c r="AN3252">
        <v>299117</v>
      </c>
      <c r="AO3252">
        <v>373490</v>
      </c>
      <c r="AP3252">
        <v>497776</v>
      </c>
      <c r="AQ3252">
        <v>535000</v>
      </c>
    </row>
    <row r="3253" spans="1:43">
      <c r="A3253">
        <v>3252</v>
      </c>
      <c r="B3253" t="s">
        <v>6545</v>
      </c>
      <c r="C3253" t="s">
        <v>6546</v>
      </c>
      <c r="D3253">
        <v>4.0022900000000004E-3</v>
      </c>
      <c r="E3253">
        <v>3</v>
      </c>
      <c r="F3253">
        <v>3</v>
      </c>
      <c r="G3253">
        <v>0</v>
      </c>
      <c r="H3253">
        <v>1139650</v>
      </c>
      <c r="I3253">
        <v>874040</v>
      </c>
      <c r="J3253">
        <v>468260</v>
      </c>
      <c r="K3253">
        <v>1516240</v>
      </c>
      <c r="L3253">
        <v>1599950</v>
      </c>
      <c r="M3253">
        <v>1806670</v>
      </c>
      <c r="N3253">
        <v>2600490</v>
      </c>
      <c r="O3253">
        <v>2119210</v>
      </c>
      <c r="P3253">
        <v>2382750</v>
      </c>
      <c r="Q3253">
        <v>1778190</v>
      </c>
      <c r="R3253">
        <v>1127560</v>
      </c>
      <c r="S3253">
        <v>1967110</v>
      </c>
      <c r="T3253">
        <v>1364230</v>
      </c>
      <c r="U3253">
        <v>1557240</v>
      </c>
      <c r="V3253">
        <v>1678450</v>
      </c>
      <c r="W3253">
        <v>922457</v>
      </c>
      <c r="X3253">
        <v>1237700</v>
      </c>
      <c r="Y3253">
        <v>886198</v>
      </c>
      <c r="Z3253">
        <v>2281180</v>
      </c>
      <c r="AA3253">
        <v>2125940</v>
      </c>
      <c r="AB3253">
        <v>2025570</v>
      </c>
      <c r="AC3253">
        <v>1939820</v>
      </c>
      <c r="AD3253">
        <v>1550760</v>
      </c>
      <c r="AE3253">
        <v>2058100</v>
      </c>
      <c r="AF3253">
        <v>1135230</v>
      </c>
      <c r="AG3253">
        <v>1293920</v>
      </c>
      <c r="AH3253" t="s">
        <v>44</v>
      </c>
      <c r="AI3253">
        <v>1328910</v>
      </c>
      <c r="AJ3253">
        <v>1457000</v>
      </c>
      <c r="AK3253">
        <v>1350570</v>
      </c>
      <c r="AL3253">
        <v>946445</v>
      </c>
      <c r="AM3253">
        <v>1262560</v>
      </c>
      <c r="AN3253">
        <v>999607</v>
      </c>
      <c r="AO3253">
        <v>613904</v>
      </c>
      <c r="AP3253">
        <v>1061150</v>
      </c>
      <c r="AQ3253">
        <v>836076</v>
      </c>
    </row>
    <row r="3254" spans="1:43">
      <c r="A3254">
        <v>3253</v>
      </c>
      <c r="B3254" t="s">
        <v>6547</v>
      </c>
      <c r="C3254" t="s">
        <v>6548</v>
      </c>
      <c r="D3254">
        <v>7.1633199999999997E-4</v>
      </c>
      <c r="E3254">
        <v>5</v>
      </c>
      <c r="F3254">
        <v>5</v>
      </c>
      <c r="G3254">
        <v>0</v>
      </c>
      <c r="H3254">
        <v>256223</v>
      </c>
      <c r="I3254">
        <v>225874</v>
      </c>
      <c r="J3254">
        <v>240232</v>
      </c>
      <c r="K3254">
        <v>324778</v>
      </c>
      <c r="L3254">
        <v>272649</v>
      </c>
      <c r="M3254">
        <v>300557</v>
      </c>
      <c r="N3254">
        <v>266668</v>
      </c>
      <c r="O3254">
        <v>264126</v>
      </c>
      <c r="P3254">
        <v>300292</v>
      </c>
      <c r="Q3254">
        <v>217240</v>
      </c>
      <c r="R3254">
        <v>210196</v>
      </c>
      <c r="S3254">
        <v>171368</v>
      </c>
      <c r="T3254">
        <v>278139</v>
      </c>
      <c r="U3254">
        <v>301355</v>
      </c>
      <c r="V3254">
        <v>248695</v>
      </c>
      <c r="W3254">
        <v>179772</v>
      </c>
      <c r="X3254">
        <v>155318</v>
      </c>
      <c r="Y3254">
        <v>177112</v>
      </c>
      <c r="Z3254">
        <v>428546</v>
      </c>
      <c r="AA3254">
        <v>368079</v>
      </c>
      <c r="AB3254">
        <v>329810</v>
      </c>
      <c r="AC3254">
        <v>414266</v>
      </c>
      <c r="AD3254">
        <v>379029</v>
      </c>
      <c r="AE3254">
        <v>340093</v>
      </c>
      <c r="AF3254">
        <v>259111</v>
      </c>
      <c r="AG3254">
        <v>204821</v>
      </c>
      <c r="AH3254">
        <v>311706</v>
      </c>
      <c r="AI3254">
        <v>246579</v>
      </c>
      <c r="AJ3254">
        <v>263280</v>
      </c>
      <c r="AK3254">
        <v>218442</v>
      </c>
      <c r="AL3254">
        <v>390503</v>
      </c>
      <c r="AM3254">
        <v>435768</v>
      </c>
      <c r="AN3254">
        <v>300029</v>
      </c>
      <c r="AO3254">
        <v>266624</v>
      </c>
      <c r="AP3254">
        <v>348084</v>
      </c>
      <c r="AQ3254">
        <v>240480</v>
      </c>
    </row>
    <row r="3255" spans="1:43">
      <c r="A3255">
        <v>3254</v>
      </c>
      <c r="B3255" t="s">
        <v>6549</v>
      </c>
      <c r="C3255" t="s">
        <v>6550</v>
      </c>
      <c r="D3255">
        <v>2.05744E-2</v>
      </c>
      <c r="E3255">
        <v>9</v>
      </c>
      <c r="F3255">
        <v>9</v>
      </c>
      <c r="G3255">
        <v>0</v>
      </c>
      <c r="H3255">
        <v>76719.199999999997</v>
      </c>
      <c r="I3255">
        <v>79944</v>
      </c>
      <c r="J3255">
        <v>117462</v>
      </c>
      <c r="K3255">
        <v>157987</v>
      </c>
      <c r="L3255">
        <v>111237</v>
      </c>
      <c r="M3255">
        <v>169053</v>
      </c>
      <c r="N3255">
        <v>120754</v>
      </c>
      <c r="O3255">
        <v>152736</v>
      </c>
      <c r="P3255">
        <v>175906</v>
      </c>
      <c r="Q3255">
        <v>91248</v>
      </c>
      <c r="R3255">
        <v>103350</v>
      </c>
      <c r="S3255">
        <v>101198</v>
      </c>
      <c r="T3255">
        <v>157234</v>
      </c>
      <c r="U3255">
        <v>193818</v>
      </c>
      <c r="V3255">
        <v>180505</v>
      </c>
      <c r="W3255">
        <v>74053.2</v>
      </c>
      <c r="X3255">
        <v>106907</v>
      </c>
      <c r="Y3255">
        <v>115167</v>
      </c>
      <c r="Z3255">
        <v>247965</v>
      </c>
      <c r="AA3255">
        <v>276679</v>
      </c>
      <c r="AB3255">
        <v>300517</v>
      </c>
      <c r="AC3255">
        <v>147092</v>
      </c>
      <c r="AD3255">
        <v>138379</v>
      </c>
      <c r="AE3255">
        <v>132900</v>
      </c>
      <c r="AF3255">
        <v>144121</v>
      </c>
      <c r="AG3255">
        <v>151995</v>
      </c>
      <c r="AH3255">
        <v>182419</v>
      </c>
      <c r="AI3255">
        <v>96533.3</v>
      </c>
      <c r="AJ3255">
        <v>103503</v>
      </c>
      <c r="AK3255">
        <v>124342</v>
      </c>
      <c r="AL3255">
        <v>360638</v>
      </c>
      <c r="AM3255">
        <v>456110</v>
      </c>
      <c r="AN3255">
        <v>324449</v>
      </c>
      <c r="AO3255">
        <v>152343</v>
      </c>
      <c r="AP3255">
        <v>246131</v>
      </c>
      <c r="AQ3255">
        <v>233431</v>
      </c>
    </row>
    <row r="3256" spans="1:43">
      <c r="A3256">
        <v>3255</v>
      </c>
      <c r="B3256" t="s">
        <v>6551</v>
      </c>
      <c r="C3256" t="s">
        <v>6552</v>
      </c>
      <c r="D3256">
        <v>7.1633199999999997E-4</v>
      </c>
      <c r="E3256">
        <v>6</v>
      </c>
      <c r="F3256">
        <v>6</v>
      </c>
      <c r="G3256">
        <v>0</v>
      </c>
      <c r="H3256">
        <v>186700</v>
      </c>
      <c r="I3256">
        <v>144866</v>
      </c>
      <c r="J3256">
        <v>220903</v>
      </c>
      <c r="K3256">
        <v>187787</v>
      </c>
      <c r="L3256">
        <v>149522</v>
      </c>
      <c r="M3256">
        <v>204036</v>
      </c>
      <c r="N3256">
        <v>228613</v>
      </c>
      <c r="O3256">
        <v>278363</v>
      </c>
      <c r="P3256">
        <v>285899</v>
      </c>
      <c r="Q3256">
        <v>223201</v>
      </c>
      <c r="R3256">
        <v>213815</v>
      </c>
      <c r="S3256">
        <v>199943</v>
      </c>
      <c r="T3256">
        <v>230324</v>
      </c>
      <c r="U3256">
        <v>333308</v>
      </c>
      <c r="V3256">
        <v>361935</v>
      </c>
      <c r="W3256">
        <v>137474</v>
      </c>
      <c r="X3256">
        <v>146028</v>
      </c>
      <c r="Y3256">
        <v>159587</v>
      </c>
      <c r="Z3256">
        <v>410685</v>
      </c>
      <c r="AA3256">
        <v>448999</v>
      </c>
      <c r="AB3256">
        <v>451122</v>
      </c>
      <c r="AC3256">
        <v>238882</v>
      </c>
      <c r="AD3256">
        <v>259162</v>
      </c>
      <c r="AE3256">
        <v>288710</v>
      </c>
      <c r="AF3256">
        <v>293088</v>
      </c>
      <c r="AG3256">
        <v>320262</v>
      </c>
      <c r="AH3256">
        <v>381522</v>
      </c>
      <c r="AI3256">
        <v>137995</v>
      </c>
      <c r="AJ3256">
        <v>188324</v>
      </c>
      <c r="AK3256">
        <v>178347</v>
      </c>
      <c r="AL3256">
        <v>407755</v>
      </c>
      <c r="AM3256">
        <v>618827</v>
      </c>
      <c r="AN3256">
        <v>461814</v>
      </c>
      <c r="AO3256">
        <v>192842</v>
      </c>
      <c r="AP3256">
        <v>214589</v>
      </c>
      <c r="AQ3256">
        <v>277991</v>
      </c>
    </row>
    <row r="3257" spans="1:43">
      <c r="A3257">
        <v>3256</v>
      </c>
      <c r="B3257" t="s">
        <v>6553</v>
      </c>
      <c r="C3257" t="s">
        <v>6554</v>
      </c>
      <c r="D3257">
        <v>4.9107100000000001E-2</v>
      </c>
      <c r="E3257">
        <v>3</v>
      </c>
      <c r="F3257">
        <v>3</v>
      </c>
      <c r="G3257">
        <v>0</v>
      </c>
      <c r="H3257">
        <v>63768.1</v>
      </c>
      <c r="I3257">
        <v>58463.7</v>
      </c>
      <c r="J3257">
        <v>110268</v>
      </c>
      <c r="K3257">
        <v>105801</v>
      </c>
      <c r="L3257">
        <v>45501.2</v>
      </c>
      <c r="M3257">
        <v>81723.7</v>
      </c>
      <c r="N3257">
        <v>125805</v>
      </c>
      <c r="O3257">
        <v>156029</v>
      </c>
      <c r="P3257">
        <v>165785</v>
      </c>
      <c r="Q3257">
        <v>63133.8</v>
      </c>
      <c r="R3257">
        <v>78300</v>
      </c>
      <c r="S3257">
        <v>67179.7</v>
      </c>
      <c r="T3257">
        <v>154581</v>
      </c>
      <c r="U3257">
        <v>252772</v>
      </c>
      <c r="V3257">
        <v>185888</v>
      </c>
      <c r="W3257">
        <v>56888.800000000003</v>
      </c>
      <c r="X3257">
        <v>45354</v>
      </c>
      <c r="Y3257">
        <v>46980.9</v>
      </c>
      <c r="Z3257">
        <v>179963</v>
      </c>
      <c r="AA3257">
        <v>333372</v>
      </c>
      <c r="AB3257">
        <v>242304</v>
      </c>
      <c r="AC3257" t="s">
        <v>44</v>
      </c>
      <c r="AD3257">
        <v>131160</v>
      </c>
      <c r="AE3257">
        <v>150405</v>
      </c>
      <c r="AF3257">
        <v>59895.6</v>
      </c>
      <c r="AG3257">
        <v>45449.3</v>
      </c>
      <c r="AH3257">
        <v>116726</v>
      </c>
      <c r="AI3257">
        <v>47543.9</v>
      </c>
      <c r="AJ3257">
        <v>75936.399999999994</v>
      </c>
      <c r="AK3257">
        <v>65102.7</v>
      </c>
      <c r="AL3257">
        <v>100252</v>
      </c>
      <c r="AM3257">
        <v>185006</v>
      </c>
      <c r="AN3257">
        <v>133119</v>
      </c>
      <c r="AO3257">
        <v>29572.6</v>
      </c>
      <c r="AP3257">
        <v>71352</v>
      </c>
      <c r="AQ3257">
        <v>76952</v>
      </c>
    </row>
    <row r="3258" spans="1:43">
      <c r="A3258">
        <v>3257</v>
      </c>
      <c r="B3258" t="s">
        <v>6555</v>
      </c>
      <c r="C3258" t="s">
        <v>6556</v>
      </c>
      <c r="D3258">
        <v>1.61881E-2</v>
      </c>
      <c r="E3258">
        <v>2</v>
      </c>
      <c r="F3258">
        <v>2</v>
      </c>
      <c r="G3258">
        <v>0</v>
      </c>
      <c r="H3258">
        <v>16387.900000000001</v>
      </c>
      <c r="I3258">
        <v>23332.9</v>
      </c>
      <c r="J3258">
        <v>35832.9</v>
      </c>
      <c r="K3258" t="s">
        <v>44</v>
      </c>
      <c r="L3258" t="s">
        <v>44</v>
      </c>
      <c r="M3258" t="s">
        <v>44</v>
      </c>
      <c r="N3258" t="s">
        <v>44</v>
      </c>
      <c r="O3258">
        <v>41152.6</v>
      </c>
      <c r="P3258" t="s">
        <v>44</v>
      </c>
      <c r="Q3258" t="s">
        <v>44</v>
      </c>
      <c r="R3258" t="s">
        <v>44</v>
      </c>
      <c r="S3258" t="s">
        <v>44</v>
      </c>
      <c r="T3258">
        <v>47846.5</v>
      </c>
      <c r="U3258">
        <v>47640.6</v>
      </c>
      <c r="V3258">
        <v>38272.699999999997</v>
      </c>
      <c r="W3258" t="s">
        <v>44</v>
      </c>
      <c r="X3258" t="s">
        <v>44</v>
      </c>
      <c r="Y3258" t="s">
        <v>44</v>
      </c>
      <c r="Z3258" t="s">
        <v>44</v>
      </c>
      <c r="AA3258">
        <v>46282.1</v>
      </c>
      <c r="AB3258">
        <v>36440.1</v>
      </c>
      <c r="AC3258">
        <v>22427.8</v>
      </c>
      <c r="AD3258">
        <v>26335.599999999999</v>
      </c>
      <c r="AE3258" t="s">
        <v>44</v>
      </c>
      <c r="AF3258" t="s">
        <v>44</v>
      </c>
      <c r="AG3258">
        <v>6435.87</v>
      </c>
      <c r="AH3258" t="s">
        <v>44</v>
      </c>
      <c r="AI3258" t="s">
        <v>44</v>
      </c>
      <c r="AJ3258" t="s">
        <v>44</v>
      </c>
      <c r="AK3258" t="s">
        <v>44</v>
      </c>
      <c r="AL3258">
        <v>5672.36</v>
      </c>
      <c r="AM3258" t="s">
        <v>44</v>
      </c>
      <c r="AN3258" t="s">
        <v>44</v>
      </c>
      <c r="AO3258" t="s">
        <v>44</v>
      </c>
      <c r="AP3258" t="s">
        <v>44</v>
      </c>
      <c r="AQ3258" t="s">
        <v>44</v>
      </c>
    </row>
    <row r="3259" spans="1:43">
      <c r="A3259">
        <v>3258</v>
      </c>
      <c r="B3259" t="s">
        <v>6557</v>
      </c>
      <c r="C3259" t="s">
        <v>6558</v>
      </c>
      <c r="D3259">
        <v>1.51439E-3</v>
      </c>
      <c r="E3259">
        <v>6</v>
      </c>
      <c r="F3259">
        <v>6</v>
      </c>
      <c r="G3259">
        <v>0</v>
      </c>
      <c r="H3259">
        <v>78040.899999999994</v>
      </c>
      <c r="I3259">
        <v>99368.6</v>
      </c>
      <c r="J3259">
        <v>96551.6</v>
      </c>
      <c r="K3259">
        <v>60061.5</v>
      </c>
      <c r="L3259">
        <v>87991.5</v>
      </c>
      <c r="M3259">
        <v>93881.9</v>
      </c>
      <c r="N3259">
        <v>120990</v>
      </c>
      <c r="O3259">
        <v>147265</v>
      </c>
      <c r="P3259">
        <v>105612</v>
      </c>
      <c r="Q3259">
        <v>64955.6</v>
      </c>
      <c r="R3259">
        <v>70465.399999999994</v>
      </c>
      <c r="S3259">
        <v>106553</v>
      </c>
      <c r="T3259">
        <v>156160</v>
      </c>
      <c r="U3259">
        <v>189239</v>
      </c>
      <c r="V3259">
        <v>154837</v>
      </c>
      <c r="W3259">
        <v>65471.8</v>
      </c>
      <c r="X3259">
        <v>88873.1</v>
      </c>
      <c r="Y3259">
        <v>60198.1</v>
      </c>
      <c r="Z3259">
        <v>176006</v>
      </c>
      <c r="AA3259">
        <v>140602</v>
      </c>
      <c r="AB3259">
        <v>184778</v>
      </c>
      <c r="AC3259">
        <v>96068.6</v>
      </c>
      <c r="AD3259">
        <v>100818</v>
      </c>
      <c r="AE3259">
        <v>52826.1</v>
      </c>
      <c r="AF3259">
        <v>90451.4</v>
      </c>
      <c r="AG3259">
        <v>93863.5</v>
      </c>
      <c r="AH3259">
        <v>81060.5</v>
      </c>
      <c r="AI3259">
        <v>66512.5</v>
      </c>
      <c r="AJ3259">
        <v>63463.8</v>
      </c>
      <c r="AK3259">
        <v>63183.4</v>
      </c>
      <c r="AL3259">
        <v>118939</v>
      </c>
      <c r="AM3259">
        <v>105945</v>
      </c>
      <c r="AN3259">
        <v>87355.7</v>
      </c>
      <c r="AO3259">
        <v>64012.6</v>
      </c>
      <c r="AP3259">
        <v>45547.199999999997</v>
      </c>
      <c r="AQ3259">
        <v>53459.5</v>
      </c>
    </row>
    <row r="3260" spans="1:43">
      <c r="A3260">
        <v>3259</v>
      </c>
      <c r="B3260" t="s">
        <v>6559</v>
      </c>
      <c r="C3260" t="s">
        <v>6560</v>
      </c>
      <c r="D3260">
        <v>7.1633199999999997E-4</v>
      </c>
      <c r="E3260">
        <v>7</v>
      </c>
      <c r="F3260">
        <v>7</v>
      </c>
      <c r="G3260">
        <v>0</v>
      </c>
      <c r="H3260">
        <v>482450</v>
      </c>
      <c r="I3260">
        <v>467723</v>
      </c>
      <c r="J3260">
        <v>316410</v>
      </c>
      <c r="K3260">
        <v>400838</v>
      </c>
      <c r="L3260">
        <v>371421</v>
      </c>
      <c r="M3260">
        <v>541025</v>
      </c>
      <c r="N3260">
        <v>697456</v>
      </c>
      <c r="O3260">
        <v>691897</v>
      </c>
      <c r="P3260">
        <v>688259</v>
      </c>
      <c r="Q3260">
        <v>300722</v>
      </c>
      <c r="R3260">
        <v>485822</v>
      </c>
      <c r="S3260">
        <v>424444</v>
      </c>
      <c r="T3260">
        <v>790819</v>
      </c>
      <c r="U3260">
        <v>886721</v>
      </c>
      <c r="V3260">
        <v>882474</v>
      </c>
      <c r="W3260">
        <v>160757</v>
      </c>
      <c r="X3260">
        <v>152206</v>
      </c>
      <c r="Y3260">
        <v>182027</v>
      </c>
      <c r="Z3260">
        <v>1239790</v>
      </c>
      <c r="AA3260">
        <v>1140670</v>
      </c>
      <c r="AB3260">
        <v>1342100</v>
      </c>
      <c r="AC3260">
        <v>372965</v>
      </c>
      <c r="AD3260">
        <v>436798</v>
      </c>
      <c r="AE3260">
        <v>509707</v>
      </c>
      <c r="AF3260">
        <v>361429</v>
      </c>
      <c r="AG3260">
        <v>483584</v>
      </c>
      <c r="AH3260">
        <v>375232</v>
      </c>
      <c r="AI3260">
        <v>280931</v>
      </c>
      <c r="AJ3260">
        <v>366356</v>
      </c>
      <c r="AK3260">
        <v>333468</v>
      </c>
      <c r="AL3260">
        <v>799482</v>
      </c>
      <c r="AM3260">
        <v>821820</v>
      </c>
      <c r="AN3260">
        <v>558597</v>
      </c>
      <c r="AO3260">
        <v>283122</v>
      </c>
      <c r="AP3260">
        <v>349228</v>
      </c>
      <c r="AQ3260">
        <v>332623</v>
      </c>
    </row>
    <row r="3261" spans="1:43">
      <c r="A3261">
        <v>3260</v>
      </c>
      <c r="B3261" t="s">
        <v>6561</v>
      </c>
      <c r="C3261" t="s">
        <v>6562</v>
      </c>
      <c r="D3261">
        <v>7.1633199999999997E-4</v>
      </c>
      <c r="E3261">
        <v>7</v>
      </c>
      <c r="F3261">
        <v>6</v>
      </c>
      <c r="G3261">
        <v>1</v>
      </c>
      <c r="H3261">
        <v>704562</v>
      </c>
      <c r="I3261">
        <v>751544</v>
      </c>
      <c r="J3261">
        <v>644950</v>
      </c>
      <c r="K3261">
        <v>519596</v>
      </c>
      <c r="L3261">
        <v>569193</v>
      </c>
      <c r="M3261">
        <v>755011</v>
      </c>
      <c r="N3261">
        <v>844775</v>
      </c>
      <c r="O3261">
        <v>665980</v>
      </c>
      <c r="P3261">
        <v>813754</v>
      </c>
      <c r="Q3261">
        <v>483525</v>
      </c>
      <c r="R3261">
        <v>421723</v>
      </c>
      <c r="S3261">
        <v>293973</v>
      </c>
      <c r="T3261">
        <v>669876</v>
      </c>
      <c r="U3261">
        <v>796063</v>
      </c>
      <c r="V3261">
        <v>849629</v>
      </c>
      <c r="W3261">
        <v>288477</v>
      </c>
      <c r="X3261">
        <v>257795</v>
      </c>
      <c r="Y3261">
        <v>252516</v>
      </c>
      <c r="Z3261">
        <v>1368510</v>
      </c>
      <c r="AA3261">
        <v>1361160</v>
      </c>
      <c r="AB3261">
        <v>1491480</v>
      </c>
      <c r="AC3261">
        <v>601875</v>
      </c>
      <c r="AD3261">
        <v>492810</v>
      </c>
      <c r="AE3261">
        <v>556825</v>
      </c>
      <c r="AF3261">
        <v>544697</v>
      </c>
      <c r="AG3261">
        <v>670163</v>
      </c>
      <c r="AH3261">
        <v>736182</v>
      </c>
      <c r="AI3261">
        <v>577472</v>
      </c>
      <c r="AJ3261">
        <v>628326</v>
      </c>
      <c r="AK3261">
        <v>565795</v>
      </c>
      <c r="AL3261">
        <v>675149</v>
      </c>
      <c r="AM3261">
        <v>1087000</v>
      </c>
      <c r="AN3261">
        <v>756020</v>
      </c>
      <c r="AO3261">
        <v>395630</v>
      </c>
      <c r="AP3261">
        <v>561248</v>
      </c>
      <c r="AQ3261">
        <v>588204</v>
      </c>
    </row>
    <row r="3262" spans="1:43">
      <c r="A3262">
        <v>3261</v>
      </c>
      <c r="B3262" t="s">
        <v>6563</v>
      </c>
      <c r="C3262" t="s">
        <v>6564</v>
      </c>
      <c r="D3262">
        <v>7.1633199999999997E-4</v>
      </c>
      <c r="E3262">
        <v>6</v>
      </c>
      <c r="F3262">
        <v>2</v>
      </c>
      <c r="G3262">
        <v>4</v>
      </c>
      <c r="H3262">
        <v>323852</v>
      </c>
      <c r="I3262">
        <v>328671</v>
      </c>
      <c r="J3262">
        <v>319579</v>
      </c>
      <c r="K3262">
        <v>434526</v>
      </c>
      <c r="L3262">
        <v>381470</v>
      </c>
      <c r="M3262">
        <v>467818</v>
      </c>
      <c r="N3262">
        <v>637719</v>
      </c>
      <c r="O3262">
        <v>712941</v>
      </c>
      <c r="P3262">
        <v>771503</v>
      </c>
      <c r="Q3262">
        <v>613838</v>
      </c>
      <c r="R3262">
        <v>623574</v>
      </c>
      <c r="S3262">
        <v>710180</v>
      </c>
      <c r="T3262">
        <v>413441</v>
      </c>
      <c r="U3262">
        <v>455364</v>
      </c>
      <c r="V3262">
        <v>489614</v>
      </c>
      <c r="W3262">
        <v>340574</v>
      </c>
      <c r="X3262">
        <v>387729</v>
      </c>
      <c r="Y3262">
        <v>436428</v>
      </c>
      <c r="Z3262">
        <v>640352</v>
      </c>
      <c r="AA3262">
        <v>670800</v>
      </c>
      <c r="AB3262">
        <v>763285</v>
      </c>
      <c r="AC3262">
        <v>461567</v>
      </c>
      <c r="AD3262">
        <v>550292</v>
      </c>
      <c r="AE3262">
        <v>608571</v>
      </c>
      <c r="AF3262">
        <v>520706</v>
      </c>
      <c r="AG3262">
        <v>610210</v>
      </c>
      <c r="AH3262">
        <v>720978</v>
      </c>
      <c r="AI3262">
        <v>582658</v>
      </c>
      <c r="AJ3262">
        <v>625650</v>
      </c>
      <c r="AK3262">
        <v>707705</v>
      </c>
      <c r="AL3262">
        <v>316610</v>
      </c>
      <c r="AM3262">
        <v>400635</v>
      </c>
      <c r="AN3262">
        <v>339360</v>
      </c>
      <c r="AO3262">
        <v>267331</v>
      </c>
      <c r="AP3262">
        <v>387218</v>
      </c>
      <c r="AQ3262">
        <v>398775</v>
      </c>
    </row>
    <row r="3263" spans="1:43">
      <c r="A3263">
        <v>3262</v>
      </c>
      <c r="B3263" t="s">
        <v>6565</v>
      </c>
      <c r="C3263" t="s">
        <v>6566</v>
      </c>
      <c r="D3263">
        <v>1.0983E-3</v>
      </c>
      <c r="E3263">
        <v>3</v>
      </c>
      <c r="F3263">
        <v>3</v>
      </c>
      <c r="G3263">
        <v>0</v>
      </c>
      <c r="H3263">
        <v>516442</v>
      </c>
      <c r="I3263">
        <v>469098</v>
      </c>
      <c r="J3263">
        <v>589052</v>
      </c>
      <c r="K3263">
        <v>324757</v>
      </c>
      <c r="L3263">
        <v>328385</v>
      </c>
      <c r="M3263">
        <v>402064</v>
      </c>
      <c r="N3263">
        <v>509992</v>
      </c>
      <c r="O3263">
        <v>558075</v>
      </c>
      <c r="P3263">
        <v>667766</v>
      </c>
      <c r="Q3263">
        <v>291485</v>
      </c>
      <c r="R3263">
        <v>186550</v>
      </c>
      <c r="S3263">
        <v>214589</v>
      </c>
      <c r="T3263">
        <v>499318</v>
      </c>
      <c r="U3263">
        <v>601430</v>
      </c>
      <c r="V3263">
        <v>630082</v>
      </c>
      <c r="W3263">
        <v>128858</v>
      </c>
      <c r="X3263">
        <v>278184</v>
      </c>
      <c r="Y3263">
        <v>230801</v>
      </c>
      <c r="Z3263">
        <v>458733</v>
      </c>
      <c r="AA3263">
        <v>481563</v>
      </c>
      <c r="AB3263">
        <v>671799</v>
      </c>
      <c r="AC3263">
        <v>320674</v>
      </c>
      <c r="AD3263">
        <v>292001</v>
      </c>
      <c r="AE3263">
        <v>318172</v>
      </c>
      <c r="AF3263">
        <v>244739</v>
      </c>
      <c r="AG3263">
        <v>257762</v>
      </c>
      <c r="AH3263">
        <v>238973</v>
      </c>
      <c r="AI3263">
        <v>226549</v>
      </c>
      <c r="AJ3263">
        <v>188498</v>
      </c>
      <c r="AK3263">
        <v>188736</v>
      </c>
      <c r="AL3263">
        <v>269257</v>
      </c>
      <c r="AM3263">
        <v>459004</v>
      </c>
      <c r="AN3263">
        <v>318713</v>
      </c>
      <c r="AO3263">
        <v>186750</v>
      </c>
      <c r="AP3263">
        <v>290125</v>
      </c>
      <c r="AQ3263">
        <v>292126</v>
      </c>
    </row>
    <row r="3264" spans="1:43">
      <c r="A3264">
        <v>3263</v>
      </c>
      <c r="B3264" t="s">
        <v>6567</v>
      </c>
      <c r="C3264" t="s">
        <v>6568</v>
      </c>
      <c r="D3264">
        <v>7.1633199999999997E-4</v>
      </c>
      <c r="E3264">
        <v>4</v>
      </c>
      <c r="F3264">
        <v>4</v>
      </c>
      <c r="G3264">
        <v>0</v>
      </c>
      <c r="H3264">
        <v>831218</v>
      </c>
      <c r="I3264">
        <v>701677</v>
      </c>
      <c r="J3264">
        <v>717559</v>
      </c>
      <c r="K3264">
        <v>1671730</v>
      </c>
      <c r="L3264">
        <v>1516820</v>
      </c>
      <c r="M3264">
        <v>1660790</v>
      </c>
      <c r="N3264">
        <v>1988750</v>
      </c>
      <c r="O3264">
        <v>1983660</v>
      </c>
      <c r="P3264">
        <v>1907390</v>
      </c>
      <c r="Q3264">
        <v>1699380</v>
      </c>
      <c r="R3264">
        <v>1671280</v>
      </c>
      <c r="S3264">
        <v>1941630</v>
      </c>
      <c r="T3264">
        <v>976688</v>
      </c>
      <c r="U3264">
        <v>1222300</v>
      </c>
      <c r="V3264">
        <v>1256700</v>
      </c>
      <c r="W3264">
        <v>785850</v>
      </c>
      <c r="X3264">
        <v>870380</v>
      </c>
      <c r="Y3264">
        <v>968523</v>
      </c>
      <c r="Z3264">
        <v>2371630</v>
      </c>
      <c r="AA3264">
        <v>2233240</v>
      </c>
      <c r="AB3264">
        <v>2663600</v>
      </c>
      <c r="AC3264">
        <v>1769030</v>
      </c>
      <c r="AD3264">
        <v>1584170</v>
      </c>
      <c r="AE3264">
        <v>1764000</v>
      </c>
      <c r="AF3264">
        <v>969446</v>
      </c>
      <c r="AG3264">
        <v>970182</v>
      </c>
      <c r="AH3264">
        <v>659985</v>
      </c>
      <c r="AI3264">
        <v>1924390</v>
      </c>
      <c r="AJ3264">
        <v>1788400</v>
      </c>
      <c r="AK3264">
        <v>2087140</v>
      </c>
      <c r="AL3264">
        <v>1000880</v>
      </c>
      <c r="AM3264">
        <v>1178010</v>
      </c>
      <c r="AN3264">
        <v>1103200</v>
      </c>
      <c r="AO3264">
        <v>859536</v>
      </c>
      <c r="AP3264">
        <v>1204830</v>
      </c>
      <c r="AQ3264">
        <v>1311430</v>
      </c>
    </row>
    <row r="3265" spans="1:43">
      <c r="A3265">
        <v>3264</v>
      </c>
      <c r="B3265" t="s">
        <v>6569</v>
      </c>
      <c r="C3265" t="s">
        <v>6570</v>
      </c>
      <c r="D3265">
        <v>5.5154500000000002E-2</v>
      </c>
      <c r="E3265">
        <v>4</v>
      </c>
      <c r="F3265">
        <v>4</v>
      </c>
      <c r="G3265">
        <v>0</v>
      </c>
      <c r="H3265">
        <v>126043</v>
      </c>
      <c r="I3265">
        <v>136575</v>
      </c>
      <c r="J3265">
        <v>109469</v>
      </c>
      <c r="K3265">
        <v>105375</v>
      </c>
      <c r="L3265">
        <v>106240</v>
      </c>
      <c r="M3265">
        <v>116432</v>
      </c>
      <c r="N3265">
        <v>135633</v>
      </c>
      <c r="O3265" t="s">
        <v>44</v>
      </c>
      <c r="P3265">
        <v>214117</v>
      </c>
      <c r="Q3265">
        <v>81677.600000000006</v>
      </c>
      <c r="R3265">
        <v>103164</v>
      </c>
      <c r="S3265">
        <v>105012</v>
      </c>
      <c r="T3265">
        <v>167552</v>
      </c>
      <c r="U3265">
        <v>200543</v>
      </c>
      <c r="V3265">
        <v>209228</v>
      </c>
      <c r="W3265" t="s">
        <v>44</v>
      </c>
      <c r="X3265">
        <v>73811.3</v>
      </c>
      <c r="Y3265">
        <v>58631.199999999997</v>
      </c>
      <c r="Z3265" t="s">
        <v>44</v>
      </c>
      <c r="AA3265" t="s">
        <v>44</v>
      </c>
      <c r="AB3265">
        <v>161100</v>
      </c>
      <c r="AC3265" t="s">
        <v>44</v>
      </c>
      <c r="AD3265" t="s">
        <v>44</v>
      </c>
      <c r="AE3265" t="s">
        <v>44</v>
      </c>
      <c r="AF3265" t="s">
        <v>44</v>
      </c>
      <c r="AG3265" t="s">
        <v>44</v>
      </c>
      <c r="AH3265" t="s">
        <v>44</v>
      </c>
      <c r="AI3265" t="s">
        <v>44</v>
      </c>
      <c r="AJ3265" t="s">
        <v>44</v>
      </c>
      <c r="AK3265" t="s">
        <v>44</v>
      </c>
      <c r="AL3265" t="s">
        <v>44</v>
      </c>
      <c r="AM3265" t="s">
        <v>44</v>
      </c>
      <c r="AN3265" t="s">
        <v>44</v>
      </c>
      <c r="AO3265" t="s">
        <v>44</v>
      </c>
      <c r="AP3265" t="s">
        <v>44</v>
      </c>
      <c r="AQ3265" t="s">
        <v>44</v>
      </c>
    </row>
    <row r="3266" spans="1:43">
      <c r="A3266">
        <v>3265</v>
      </c>
      <c r="B3266" t="s">
        <v>6571</v>
      </c>
      <c r="C3266" t="s">
        <v>6572</v>
      </c>
      <c r="D3266">
        <v>7.1633199999999997E-4</v>
      </c>
      <c r="E3266">
        <v>3</v>
      </c>
      <c r="F3266">
        <v>3</v>
      </c>
      <c r="G3266">
        <v>0</v>
      </c>
      <c r="H3266">
        <v>349746</v>
      </c>
      <c r="I3266">
        <v>330926</v>
      </c>
      <c r="J3266">
        <v>368517</v>
      </c>
      <c r="K3266">
        <v>345062</v>
      </c>
      <c r="L3266">
        <v>308668</v>
      </c>
      <c r="M3266">
        <v>264263</v>
      </c>
      <c r="N3266">
        <v>350722</v>
      </c>
      <c r="O3266">
        <v>433793</v>
      </c>
      <c r="P3266">
        <v>387541</v>
      </c>
      <c r="Q3266">
        <v>227124</v>
      </c>
      <c r="R3266">
        <v>207726</v>
      </c>
      <c r="S3266">
        <v>164954</v>
      </c>
      <c r="T3266">
        <v>140690</v>
      </c>
      <c r="U3266">
        <v>375957</v>
      </c>
      <c r="V3266">
        <v>316206</v>
      </c>
      <c r="W3266">
        <v>218562</v>
      </c>
      <c r="X3266">
        <v>230498</v>
      </c>
      <c r="Y3266">
        <v>224047</v>
      </c>
      <c r="Z3266">
        <v>331290</v>
      </c>
      <c r="AA3266">
        <v>394009</v>
      </c>
      <c r="AB3266">
        <v>378743</v>
      </c>
      <c r="AC3266">
        <v>345643</v>
      </c>
      <c r="AD3266">
        <v>197626</v>
      </c>
      <c r="AE3266">
        <v>324667</v>
      </c>
      <c r="AF3266">
        <v>191777</v>
      </c>
      <c r="AG3266">
        <v>308374</v>
      </c>
      <c r="AH3266">
        <v>320855</v>
      </c>
      <c r="AI3266">
        <v>229946</v>
      </c>
      <c r="AJ3266">
        <v>248825</v>
      </c>
      <c r="AK3266">
        <v>290617</v>
      </c>
      <c r="AL3266">
        <v>284396</v>
      </c>
      <c r="AM3266">
        <v>467092</v>
      </c>
      <c r="AN3266">
        <v>350888</v>
      </c>
      <c r="AO3266">
        <v>201915</v>
      </c>
      <c r="AP3266">
        <v>272566</v>
      </c>
      <c r="AQ3266">
        <v>276793</v>
      </c>
    </row>
    <row r="3267" spans="1:43">
      <c r="A3267">
        <v>3266</v>
      </c>
      <c r="B3267" t="s">
        <v>6573</v>
      </c>
      <c r="C3267" t="s">
        <v>6574</v>
      </c>
      <c r="D3267">
        <v>7.1633199999999997E-4</v>
      </c>
      <c r="E3267">
        <v>4</v>
      </c>
      <c r="F3267">
        <v>4</v>
      </c>
      <c r="G3267">
        <v>0</v>
      </c>
      <c r="H3267">
        <v>40658800</v>
      </c>
      <c r="I3267">
        <v>30925400</v>
      </c>
      <c r="J3267">
        <v>39794600</v>
      </c>
      <c r="K3267">
        <v>82899400</v>
      </c>
      <c r="L3267">
        <v>76379900</v>
      </c>
      <c r="M3267">
        <v>83940100</v>
      </c>
      <c r="N3267">
        <v>91000200</v>
      </c>
      <c r="O3267">
        <v>84981200</v>
      </c>
      <c r="P3267">
        <v>85235600</v>
      </c>
      <c r="Q3267">
        <v>96958800</v>
      </c>
      <c r="R3267">
        <v>101624000</v>
      </c>
      <c r="S3267">
        <v>112120000</v>
      </c>
      <c r="T3267">
        <v>60954000</v>
      </c>
      <c r="U3267">
        <v>64611400</v>
      </c>
      <c r="V3267">
        <v>62901300</v>
      </c>
      <c r="W3267">
        <v>86182100</v>
      </c>
      <c r="X3267">
        <v>85814300</v>
      </c>
      <c r="Y3267">
        <v>89118600</v>
      </c>
      <c r="Z3267">
        <v>53951600</v>
      </c>
      <c r="AA3267">
        <v>57220800</v>
      </c>
      <c r="AB3267">
        <v>55720800</v>
      </c>
      <c r="AC3267">
        <v>27592400</v>
      </c>
      <c r="AD3267">
        <v>23814100</v>
      </c>
      <c r="AE3267">
        <v>31341800</v>
      </c>
      <c r="AF3267">
        <v>61199100</v>
      </c>
      <c r="AG3267">
        <v>67337300</v>
      </c>
      <c r="AH3267">
        <v>74388900</v>
      </c>
      <c r="AI3267">
        <v>59438800</v>
      </c>
      <c r="AJ3267">
        <v>66093500</v>
      </c>
      <c r="AK3267">
        <v>67634400</v>
      </c>
      <c r="AL3267">
        <v>39243100</v>
      </c>
      <c r="AM3267">
        <v>52269900</v>
      </c>
      <c r="AN3267">
        <v>42621700</v>
      </c>
      <c r="AO3267">
        <v>31989100</v>
      </c>
      <c r="AP3267">
        <v>49173100</v>
      </c>
      <c r="AQ3267">
        <v>53725200</v>
      </c>
    </row>
    <row r="3268" spans="1:43">
      <c r="A3268">
        <v>3267</v>
      </c>
      <c r="B3268" t="s">
        <v>6575</v>
      </c>
      <c r="C3268" t="s">
        <v>6576</v>
      </c>
      <c r="D3268">
        <v>1.4338200000000001E-2</v>
      </c>
      <c r="E3268">
        <v>2</v>
      </c>
      <c r="F3268">
        <v>2</v>
      </c>
      <c r="G3268">
        <v>0</v>
      </c>
      <c r="H3268">
        <v>390042</v>
      </c>
      <c r="I3268">
        <v>356892</v>
      </c>
      <c r="J3268">
        <v>423774</v>
      </c>
      <c r="K3268">
        <v>109789</v>
      </c>
      <c r="L3268">
        <v>63678.1</v>
      </c>
      <c r="M3268">
        <v>110071</v>
      </c>
      <c r="N3268">
        <v>344584</v>
      </c>
      <c r="O3268">
        <v>349763</v>
      </c>
      <c r="P3268">
        <v>356239</v>
      </c>
      <c r="Q3268">
        <v>65460.4</v>
      </c>
      <c r="R3268">
        <v>63740</v>
      </c>
      <c r="S3268">
        <v>56924.3</v>
      </c>
      <c r="T3268">
        <v>306809</v>
      </c>
      <c r="U3268">
        <v>320546</v>
      </c>
      <c r="V3268">
        <v>371887</v>
      </c>
      <c r="W3268">
        <v>24436.3</v>
      </c>
      <c r="X3268">
        <v>15392.2</v>
      </c>
      <c r="Y3268">
        <v>10846.8</v>
      </c>
      <c r="Z3268">
        <v>52405.1</v>
      </c>
      <c r="AA3268">
        <v>40313.199999999997</v>
      </c>
      <c r="AB3268">
        <v>59451.5</v>
      </c>
      <c r="AC3268" t="s">
        <v>44</v>
      </c>
      <c r="AD3268" t="s">
        <v>44</v>
      </c>
      <c r="AE3268" t="s">
        <v>44</v>
      </c>
      <c r="AF3268" t="s">
        <v>44</v>
      </c>
      <c r="AG3268">
        <v>46024.9</v>
      </c>
      <c r="AH3268" t="s">
        <v>44</v>
      </c>
      <c r="AI3268" t="s">
        <v>44</v>
      </c>
      <c r="AJ3268" t="s">
        <v>44</v>
      </c>
      <c r="AK3268" t="s">
        <v>44</v>
      </c>
      <c r="AL3268">
        <v>57806.1</v>
      </c>
      <c r="AM3268">
        <v>82923.100000000006</v>
      </c>
      <c r="AN3268">
        <v>81840</v>
      </c>
      <c r="AO3268">
        <v>4279.75</v>
      </c>
      <c r="AP3268" t="s">
        <v>44</v>
      </c>
      <c r="AQ3268" t="s">
        <v>44</v>
      </c>
    </row>
    <row r="3269" spans="1:43">
      <c r="A3269">
        <v>3268</v>
      </c>
      <c r="B3269" t="s">
        <v>6577</v>
      </c>
      <c r="C3269" t="s">
        <v>6578</v>
      </c>
      <c r="D3269">
        <v>7.1633199999999997E-4</v>
      </c>
      <c r="E3269">
        <v>7</v>
      </c>
      <c r="F3269">
        <v>7</v>
      </c>
      <c r="G3269">
        <v>0</v>
      </c>
      <c r="H3269">
        <v>485389</v>
      </c>
      <c r="I3269">
        <v>416809</v>
      </c>
      <c r="J3269">
        <v>460345</v>
      </c>
      <c r="K3269">
        <v>501253</v>
      </c>
      <c r="L3269">
        <v>461717</v>
      </c>
      <c r="M3269">
        <v>490666</v>
      </c>
      <c r="N3269">
        <v>422213</v>
      </c>
      <c r="O3269">
        <v>456457</v>
      </c>
      <c r="P3269">
        <v>463025</v>
      </c>
      <c r="Q3269">
        <v>239327</v>
      </c>
      <c r="R3269">
        <v>261781</v>
      </c>
      <c r="S3269">
        <v>322127</v>
      </c>
      <c r="T3269">
        <v>516475</v>
      </c>
      <c r="U3269">
        <v>630688</v>
      </c>
      <c r="V3269">
        <v>636471</v>
      </c>
      <c r="W3269">
        <v>277363</v>
      </c>
      <c r="X3269">
        <v>287671</v>
      </c>
      <c r="Y3269">
        <v>296685</v>
      </c>
      <c r="Z3269">
        <v>505741</v>
      </c>
      <c r="AA3269">
        <v>488324</v>
      </c>
      <c r="AB3269">
        <v>556886</v>
      </c>
      <c r="AC3269">
        <v>550360</v>
      </c>
      <c r="AD3269">
        <v>499579</v>
      </c>
      <c r="AE3269">
        <v>586809</v>
      </c>
      <c r="AF3269">
        <v>393038</v>
      </c>
      <c r="AG3269">
        <v>352238</v>
      </c>
      <c r="AH3269">
        <v>458885</v>
      </c>
      <c r="AI3269">
        <v>290869</v>
      </c>
      <c r="AJ3269">
        <v>278388</v>
      </c>
      <c r="AK3269">
        <v>279806</v>
      </c>
      <c r="AL3269">
        <v>300614</v>
      </c>
      <c r="AM3269">
        <v>438086</v>
      </c>
      <c r="AN3269">
        <v>340737</v>
      </c>
      <c r="AO3269">
        <v>153924</v>
      </c>
      <c r="AP3269">
        <v>220443</v>
      </c>
      <c r="AQ3269">
        <v>197589</v>
      </c>
    </row>
    <row r="3270" spans="1:43">
      <c r="A3270">
        <v>3269</v>
      </c>
      <c r="B3270" t="s">
        <v>6579</v>
      </c>
      <c r="C3270" t="s">
        <v>6580</v>
      </c>
      <c r="D3270">
        <v>7.1633199999999997E-4</v>
      </c>
      <c r="E3270">
        <v>10</v>
      </c>
      <c r="F3270">
        <v>10</v>
      </c>
      <c r="G3270">
        <v>0</v>
      </c>
      <c r="H3270">
        <v>310394</v>
      </c>
      <c r="I3270">
        <v>297255</v>
      </c>
      <c r="J3270">
        <v>274824</v>
      </c>
      <c r="K3270">
        <v>243485</v>
      </c>
      <c r="L3270">
        <v>244168</v>
      </c>
      <c r="M3270">
        <v>197345</v>
      </c>
      <c r="N3270">
        <v>282546</v>
      </c>
      <c r="O3270">
        <v>323242</v>
      </c>
      <c r="P3270">
        <v>321110</v>
      </c>
      <c r="Q3270">
        <v>190406</v>
      </c>
      <c r="R3270">
        <v>209832</v>
      </c>
      <c r="S3270">
        <v>156991</v>
      </c>
      <c r="T3270">
        <v>345004</v>
      </c>
      <c r="U3270">
        <v>364627</v>
      </c>
      <c r="V3270">
        <v>371439</v>
      </c>
      <c r="W3270">
        <v>207356</v>
      </c>
      <c r="X3270">
        <v>164233</v>
      </c>
      <c r="Y3270">
        <v>201326</v>
      </c>
      <c r="Z3270">
        <v>569831</v>
      </c>
      <c r="AA3270">
        <v>572574</v>
      </c>
      <c r="AB3270">
        <v>631310</v>
      </c>
      <c r="AC3270">
        <v>476639</v>
      </c>
      <c r="AD3270">
        <v>482798</v>
      </c>
      <c r="AE3270">
        <v>510724</v>
      </c>
      <c r="AF3270">
        <v>417869</v>
      </c>
      <c r="AG3270">
        <v>422414</v>
      </c>
      <c r="AH3270">
        <v>538454</v>
      </c>
      <c r="AI3270">
        <v>330530</v>
      </c>
      <c r="AJ3270">
        <v>316275</v>
      </c>
      <c r="AK3270">
        <v>374533</v>
      </c>
      <c r="AL3270">
        <v>489536</v>
      </c>
      <c r="AM3270">
        <v>599814</v>
      </c>
      <c r="AN3270">
        <v>528667</v>
      </c>
      <c r="AO3270">
        <v>225763</v>
      </c>
      <c r="AP3270">
        <v>323309</v>
      </c>
      <c r="AQ3270">
        <v>272393</v>
      </c>
    </row>
    <row r="3271" spans="1:43">
      <c r="A3271">
        <v>3270</v>
      </c>
      <c r="B3271" t="s">
        <v>6581</v>
      </c>
      <c r="C3271" t="s">
        <v>6582</v>
      </c>
      <c r="D3271">
        <v>2.8951000000000001E-2</v>
      </c>
      <c r="E3271">
        <v>2</v>
      </c>
      <c r="F3271">
        <v>2</v>
      </c>
      <c r="G3271">
        <v>0</v>
      </c>
      <c r="H3271">
        <v>170229</v>
      </c>
      <c r="I3271">
        <v>135157</v>
      </c>
      <c r="J3271">
        <v>189787</v>
      </c>
      <c r="K3271">
        <v>149233</v>
      </c>
      <c r="L3271">
        <v>124163</v>
      </c>
      <c r="M3271">
        <v>166278</v>
      </c>
      <c r="N3271">
        <v>190075</v>
      </c>
      <c r="O3271">
        <v>122675</v>
      </c>
      <c r="P3271">
        <v>165828</v>
      </c>
      <c r="Q3271">
        <v>130957</v>
      </c>
      <c r="R3271">
        <v>169619</v>
      </c>
      <c r="S3271">
        <v>147636</v>
      </c>
      <c r="T3271">
        <v>205996</v>
      </c>
      <c r="U3271">
        <v>211808</v>
      </c>
      <c r="V3271">
        <v>261322</v>
      </c>
      <c r="W3271">
        <v>97240.8</v>
      </c>
      <c r="X3271">
        <v>77198</v>
      </c>
      <c r="Y3271">
        <v>61354.2</v>
      </c>
      <c r="Z3271">
        <v>309453</v>
      </c>
      <c r="AA3271">
        <v>299041</v>
      </c>
      <c r="AB3271">
        <v>369818</v>
      </c>
      <c r="AC3271">
        <v>202389</v>
      </c>
      <c r="AD3271">
        <v>150823</v>
      </c>
      <c r="AE3271">
        <v>154099</v>
      </c>
      <c r="AF3271">
        <v>142596</v>
      </c>
      <c r="AG3271">
        <v>136049</v>
      </c>
      <c r="AH3271">
        <v>53655.3</v>
      </c>
      <c r="AI3271">
        <v>33955.4</v>
      </c>
      <c r="AJ3271">
        <v>104976</v>
      </c>
      <c r="AK3271">
        <v>119058</v>
      </c>
      <c r="AL3271">
        <v>133517</v>
      </c>
      <c r="AM3271">
        <v>196164</v>
      </c>
      <c r="AN3271">
        <v>157652</v>
      </c>
      <c r="AO3271" t="s">
        <v>44</v>
      </c>
      <c r="AP3271" t="s">
        <v>44</v>
      </c>
      <c r="AQ3271">
        <v>124497</v>
      </c>
    </row>
    <row r="3272" spans="1:43">
      <c r="A3272">
        <v>3271</v>
      </c>
      <c r="B3272" t="s">
        <v>6583</v>
      </c>
      <c r="C3272" t="s">
        <v>6584</v>
      </c>
      <c r="D3272">
        <v>6.2869800000000002E-3</v>
      </c>
      <c r="E3272">
        <v>6</v>
      </c>
      <c r="F3272">
        <v>6</v>
      </c>
      <c r="G3272">
        <v>0</v>
      </c>
      <c r="H3272">
        <v>28516.7</v>
      </c>
      <c r="I3272">
        <v>57472.6</v>
      </c>
      <c r="J3272">
        <v>28920.799999999999</v>
      </c>
      <c r="K3272">
        <v>75241.399999999994</v>
      </c>
      <c r="L3272">
        <v>85026.2</v>
      </c>
      <c r="M3272">
        <v>62551.3</v>
      </c>
      <c r="N3272">
        <v>116054</v>
      </c>
      <c r="O3272">
        <v>111534</v>
      </c>
      <c r="P3272">
        <v>158876</v>
      </c>
      <c r="Q3272">
        <v>89132.4</v>
      </c>
      <c r="R3272">
        <v>100979</v>
      </c>
      <c r="S3272">
        <v>134919</v>
      </c>
      <c r="T3272">
        <v>21285.5</v>
      </c>
      <c r="U3272">
        <v>78496.2</v>
      </c>
      <c r="V3272">
        <v>78343.8</v>
      </c>
      <c r="W3272">
        <v>73972.399999999994</v>
      </c>
      <c r="X3272">
        <v>81555.399999999994</v>
      </c>
      <c r="Y3272">
        <v>122608</v>
      </c>
      <c r="Z3272">
        <v>146474</v>
      </c>
      <c r="AA3272">
        <v>137743</v>
      </c>
      <c r="AB3272">
        <v>209164</v>
      </c>
      <c r="AC3272">
        <v>144120</v>
      </c>
      <c r="AD3272">
        <v>147367</v>
      </c>
      <c r="AE3272">
        <v>230021</v>
      </c>
      <c r="AF3272">
        <v>171840</v>
      </c>
      <c r="AG3272">
        <v>177337</v>
      </c>
      <c r="AH3272">
        <v>204848</v>
      </c>
      <c r="AI3272">
        <v>105868</v>
      </c>
      <c r="AJ3272">
        <v>109828</v>
      </c>
      <c r="AK3272">
        <v>135193</v>
      </c>
      <c r="AL3272">
        <v>91964.7</v>
      </c>
      <c r="AM3272">
        <v>104118</v>
      </c>
      <c r="AN3272">
        <v>91901.3</v>
      </c>
      <c r="AO3272">
        <v>70194.8</v>
      </c>
      <c r="AP3272">
        <v>191888</v>
      </c>
      <c r="AQ3272">
        <v>151133</v>
      </c>
    </row>
    <row r="3273" spans="1:43">
      <c r="A3273">
        <v>3272</v>
      </c>
      <c r="B3273" t="s">
        <v>6585</v>
      </c>
      <c r="C3273" t="s">
        <v>6586</v>
      </c>
      <c r="D3273">
        <v>1.37426E-3</v>
      </c>
      <c r="E3273">
        <v>2</v>
      </c>
      <c r="F3273">
        <v>2</v>
      </c>
      <c r="G3273">
        <v>0</v>
      </c>
      <c r="H3273">
        <v>47185.599999999999</v>
      </c>
      <c r="I3273">
        <v>56063.3</v>
      </c>
      <c r="J3273">
        <v>55086.1</v>
      </c>
      <c r="K3273">
        <v>34644.5</v>
      </c>
      <c r="L3273">
        <v>25510.7</v>
      </c>
      <c r="M3273">
        <v>21248.3</v>
      </c>
      <c r="N3273">
        <v>82384.800000000003</v>
      </c>
      <c r="O3273">
        <v>51620.1</v>
      </c>
      <c r="P3273">
        <v>66932.100000000006</v>
      </c>
      <c r="Q3273">
        <v>35146.300000000003</v>
      </c>
      <c r="R3273">
        <v>37085.699999999997</v>
      </c>
      <c r="S3273">
        <v>15583.1</v>
      </c>
      <c r="T3273">
        <v>101523</v>
      </c>
      <c r="U3273">
        <v>114362</v>
      </c>
      <c r="V3273">
        <v>91707.8</v>
      </c>
      <c r="W3273">
        <v>33127.300000000003</v>
      </c>
      <c r="X3273">
        <v>25933.5</v>
      </c>
      <c r="Y3273">
        <v>34307.9</v>
      </c>
      <c r="Z3273">
        <v>185918</v>
      </c>
      <c r="AA3273">
        <v>200737</v>
      </c>
      <c r="AB3273">
        <v>186446</v>
      </c>
      <c r="AC3273">
        <v>54592.2</v>
      </c>
      <c r="AD3273">
        <v>73342.600000000006</v>
      </c>
      <c r="AE3273">
        <v>63636.6</v>
      </c>
      <c r="AF3273">
        <v>135183</v>
      </c>
      <c r="AG3273">
        <v>163047</v>
      </c>
      <c r="AH3273">
        <v>118256</v>
      </c>
      <c r="AI3273">
        <v>67298.100000000006</v>
      </c>
      <c r="AJ3273">
        <v>76305.3</v>
      </c>
      <c r="AK3273">
        <v>59502.3</v>
      </c>
      <c r="AL3273">
        <v>160634</v>
      </c>
      <c r="AM3273">
        <v>249446</v>
      </c>
      <c r="AN3273">
        <v>197099</v>
      </c>
      <c r="AO3273">
        <v>45285.8</v>
      </c>
      <c r="AP3273">
        <v>48948.3</v>
      </c>
      <c r="AQ3273">
        <v>74426.7</v>
      </c>
    </row>
    <row r="3274" spans="1:43">
      <c r="A3274">
        <v>3273</v>
      </c>
      <c r="B3274" t="s">
        <v>6587</v>
      </c>
      <c r="C3274" t="s">
        <v>6588</v>
      </c>
      <c r="D3274">
        <v>6.0606100000000001E-3</v>
      </c>
      <c r="E3274">
        <v>1</v>
      </c>
      <c r="F3274">
        <v>1</v>
      </c>
      <c r="G3274">
        <v>0</v>
      </c>
      <c r="H3274">
        <v>28468.9</v>
      </c>
      <c r="I3274">
        <v>27131.599999999999</v>
      </c>
      <c r="J3274">
        <v>44637.9</v>
      </c>
      <c r="K3274">
        <v>19013</v>
      </c>
      <c r="L3274">
        <v>19650.400000000001</v>
      </c>
      <c r="M3274">
        <v>34693.9</v>
      </c>
      <c r="N3274">
        <v>69545.2</v>
      </c>
      <c r="O3274">
        <v>46747.9</v>
      </c>
      <c r="P3274">
        <v>65432.9</v>
      </c>
      <c r="Q3274" t="s">
        <v>44</v>
      </c>
      <c r="R3274" t="s">
        <v>44</v>
      </c>
      <c r="S3274" t="s">
        <v>44</v>
      </c>
      <c r="T3274">
        <v>59227.1</v>
      </c>
      <c r="U3274">
        <v>57219.1</v>
      </c>
      <c r="V3274">
        <v>65033.2</v>
      </c>
      <c r="W3274">
        <v>27994.7</v>
      </c>
      <c r="X3274">
        <v>13657</v>
      </c>
      <c r="Y3274">
        <v>18068</v>
      </c>
      <c r="Z3274">
        <v>48176.7</v>
      </c>
      <c r="AA3274">
        <v>40203.699999999997</v>
      </c>
      <c r="AB3274">
        <v>53692.2</v>
      </c>
      <c r="AC3274">
        <v>22379.9</v>
      </c>
      <c r="AD3274">
        <v>46074.7</v>
      </c>
      <c r="AE3274">
        <v>50405.9</v>
      </c>
      <c r="AF3274">
        <v>77605.600000000006</v>
      </c>
      <c r="AG3274">
        <v>78525.5</v>
      </c>
      <c r="AH3274">
        <v>88272.2</v>
      </c>
      <c r="AI3274">
        <v>28139.4</v>
      </c>
      <c r="AJ3274">
        <v>31951.4</v>
      </c>
      <c r="AK3274">
        <v>29978.7</v>
      </c>
      <c r="AL3274">
        <v>57844.6</v>
      </c>
      <c r="AM3274">
        <v>44822.5</v>
      </c>
      <c r="AN3274">
        <v>67272.899999999994</v>
      </c>
      <c r="AO3274" t="s">
        <v>44</v>
      </c>
      <c r="AP3274" t="s">
        <v>44</v>
      </c>
      <c r="AQ3274">
        <v>27519.9</v>
      </c>
    </row>
    <row r="3275" spans="1:43">
      <c r="A3275">
        <v>3274</v>
      </c>
      <c r="B3275" t="s">
        <v>6589</v>
      </c>
      <c r="C3275" t="s">
        <v>6590</v>
      </c>
      <c r="D3275">
        <v>1.61082E-2</v>
      </c>
      <c r="E3275">
        <v>2</v>
      </c>
      <c r="F3275">
        <v>2</v>
      </c>
      <c r="G3275">
        <v>0</v>
      </c>
      <c r="H3275">
        <v>131350</v>
      </c>
      <c r="I3275">
        <v>106511</v>
      </c>
      <c r="J3275">
        <v>96803.8</v>
      </c>
      <c r="K3275">
        <v>87346.1</v>
      </c>
      <c r="L3275">
        <v>59376.9</v>
      </c>
      <c r="M3275">
        <v>66214.2</v>
      </c>
      <c r="N3275">
        <v>74193.3</v>
      </c>
      <c r="O3275">
        <v>96140.5</v>
      </c>
      <c r="P3275">
        <v>53525.9</v>
      </c>
      <c r="Q3275">
        <v>46984.3</v>
      </c>
      <c r="R3275">
        <v>69614.3</v>
      </c>
      <c r="S3275">
        <v>132069</v>
      </c>
      <c r="T3275">
        <v>119210</v>
      </c>
      <c r="U3275">
        <v>47466.5</v>
      </c>
      <c r="V3275">
        <v>16573.400000000001</v>
      </c>
      <c r="W3275">
        <v>13251</v>
      </c>
      <c r="X3275">
        <v>45912.6</v>
      </c>
      <c r="Y3275">
        <v>41954.1</v>
      </c>
      <c r="Z3275">
        <v>81697.3</v>
      </c>
      <c r="AA3275">
        <v>156421</v>
      </c>
      <c r="AB3275">
        <v>182991</v>
      </c>
      <c r="AC3275">
        <v>101586</v>
      </c>
      <c r="AD3275">
        <v>54876.800000000003</v>
      </c>
      <c r="AE3275">
        <v>80335.5</v>
      </c>
      <c r="AF3275">
        <v>67992.800000000003</v>
      </c>
      <c r="AG3275">
        <v>59609.599999999999</v>
      </c>
      <c r="AH3275">
        <v>29829.9</v>
      </c>
      <c r="AI3275">
        <v>48741.599999999999</v>
      </c>
      <c r="AJ3275">
        <v>147490</v>
      </c>
      <c r="AK3275">
        <v>65668.3</v>
      </c>
      <c r="AL3275">
        <v>74070.399999999994</v>
      </c>
      <c r="AM3275">
        <v>242507</v>
      </c>
      <c r="AN3275">
        <v>70208.899999999994</v>
      </c>
      <c r="AO3275">
        <v>30451.5</v>
      </c>
      <c r="AP3275">
        <v>68938.100000000006</v>
      </c>
      <c r="AQ3275">
        <v>40021.300000000003</v>
      </c>
    </row>
    <row r="3276" spans="1:43">
      <c r="A3276">
        <v>3275</v>
      </c>
      <c r="B3276" t="s">
        <v>6591</v>
      </c>
      <c r="C3276" t="s">
        <v>6592</v>
      </c>
      <c r="D3276">
        <v>5.0591299999999999E-2</v>
      </c>
      <c r="E3276">
        <v>2</v>
      </c>
      <c r="F3276">
        <v>2</v>
      </c>
      <c r="G3276">
        <v>0</v>
      </c>
      <c r="H3276">
        <v>34002.300000000003</v>
      </c>
      <c r="I3276">
        <v>52084.6</v>
      </c>
      <c r="J3276">
        <v>54848.6</v>
      </c>
      <c r="K3276">
        <v>97874</v>
      </c>
      <c r="L3276">
        <v>103389</v>
      </c>
      <c r="M3276">
        <v>122857</v>
      </c>
      <c r="N3276">
        <v>127587</v>
      </c>
      <c r="O3276">
        <v>128920</v>
      </c>
      <c r="P3276">
        <v>93641.1</v>
      </c>
      <c r="Q3276">
        <v>120657</v>
      </c>
      <c r="R3276">
        <v>108207</v>
      </c>
      <c r="S3276">
        <v>123948</v>
      </c>
      <c r="T3276">
        <v>61358.6</v>
      </c>
      <c r="U3276">
        <v>80724.7</v>
      </c>
      <c r="V3276">
        <v>62644.6</v>
      </c>
      <c r="W3276">
        <v>69647.199999999997</v>
      </c>
      <c r="X3276">
        <v>54889.599999999999</v>
      </c>
      <c r="Y3276">
        <v>68304.3</v>
      </c>
      <c r="Z3276">
        <v>101128</v>
      </c>
      <c r="AA3276">
        <v>73597.899999999994</v>
      </c>
      <c r="AB3276">
        <v>147316</v>
      </c>
      <c r="AC3276">
        <v>77555.3</v>
      </c>
      <c r="AD3276">
        <v>87717</v>
      </c>
      <c r="AE3276" t="s">
        <v>44</v>
      </c>
      <c r="AF3276">
        <v>66231.7</v>
      </c>
      <c r="AG3276">
        <v>54777.4</v>
      </c>
      <c r="AH3276">
        <v>44258.400000000001</v>
      </c>
      <c r="AI3276">
        <v>34539.599999999999</v>
      </c>
      <c r="AJ3276">
        <v>66690.2</v>
      </c>
      <c r="AK3276">
        <v>46255.6</v>
      </c>
      <c r="AL3276">
        <v>55701.1</v>
      </c>
      <c r="AM3276">
        <v>35909.300000000003</v>
      </c>
      <c r="AN3276">
        <v>41919.9</v>
      </c>
      <c r="AO3276">
        <v>12604.8</v>
      </c>
      <c r="AP3276" t="s">
        <v>44</v>
      </c>
      <c r="AQ3276" t="s">
        <v>44</v>
      </c>
    </row>
    <row r="3277" spans="1:43">
      <c r="A3277">
        <v>3276</v>
      </c>
      <c r="B3277" t="s">
        <v>6593</v>
      </c>
      <c r="C3277" t="s">
        <v>6594</v>
      </c>
      <c r="D3277">
        <v>1.03093E-2</v>
      </c>
      <c r="E3277">
        <v>1</v>
      </c>
      <c r="F3277">
        <v>1</v>
      </c>
      <c r="G3277">
        <v>0</v>
      </c>
      <c r="H3277">
        <v>520419</v>
      </c>
      <c r="I3277">
        <v>531904</v>
      </c>
      <c r="J3277">
        <v>533048</v>
      </c>
      <c r="K3277">
        <v>443676</v>
      </c>
      <c r="L3277">
        <v>520569</v>
      </c>
      <c r="M3277">
        <v>624394</v>
      </c>
      <c r="N3277">
        <v>540870</v>
      </c>
      <c r="O3277">
        <v>584915</v>
      </c>
      <c r="P3277">
        <v>838959</v>
      </c>
      <c r="Q3277">
        <v>546880</v>
      </c>
      <c r="R3277">
        <v>517400</v>
      </c>
      <c r="S3277">
        <v>562004</v>
      </c>
      <c r="T3277">
        <v>432906</v>
      </c>
      <c r="U3277">
        <v>445296</v>
      </c>
      <c r="V3277">
        <v>719549</v>
      </c>
      <c r="W3277">
        <v>438230</v>
      </c>
      <c r="X3277">
        <v>452506</v>
      </c>
      <c r="Y3277">
        <v>443764</v>
      </c>
      <c r="Z3277">
        <v>801268</v>
      </c>
      <c r="AA3277">
        <v>644817</v>
      </c>
      <c r="AB3277">
        <v>871005</v>
      </c>
      <c r="AC3277">
        <v>431393</v>
      </c>
      <c r="AD3277">
        <v>470034</v>
      </c>
      <c r="AE3277">
        <v>787096</v>
      </c>
      <c r="AF3277">
        <v>542211</v>
      </c>
      <c r="AG3277">
        <v>709872</v>
      </c>
      <c r="AH3277">
        <v>726808</v>
      </c>
      <c r="AI3277">
        <v>481124</v>
      </c>
      <c r="AJ3277">
        <v>922435</v>
      </c>
      <c r="AK3277">
        <v>616231</v>
      </c>
      <c r="AL3277">
        <v>379532</v>
      </c>
      <c r="AM3277">
        <v>540377</v>
      </c>
      <c r="AN3277">
        <v>465006</v>
      </c>
      <c r="AO3277">
        <v>358705</v>
      </c>
      <c r="AP3277">
        <v>380315</v>
      </c>
      <c r="AQ3277">
        <v>541145</v>
      </c>
    </row>
    <row r="3278" spans="1:43">
      <c r="A3278">
        <v>3277</v>
      </c>
      <c r="B3278" t="s">
        <v>6595</v>
      </c>
      <c r="C3278" t="s">
        <v>6596</v>
      </c>
      <c r="D3278">
        <v>7.1633199999999997E-4</v>
      </c>
      <c r="E3278">
        <v>13</v>
      </c>
      <c r="F3278">
        <v>11</v>
      </c>
      <c r="G3278">
        <v>2</v>
      </c>
      <c r="H3278">
        <v>3771350</v>
      </c>
      <c r="I3278">
        <v>3438820</v>
      </c>
      <c r="J3278">
        <v>3959570</v>
      </c>
      <c r="K3278">
        <v>6057850</v>
      </c>
      <c r="L3278">
        <v>5302990</v>
      </c>
      <c r="M3278">
        <v>6151290</v>
      </c>
      <c r="N3278">
        <v>3066560</v>
      </c>
      <c r="O3278">
        <v>3138560</v>
      </c>
      <c r="P3278">
        <v>3633240</v>
      </c>
      <c r="Q3278">
        <v>2365410</v>
      </c>
      <c r="R3278">
        <v>2539060</v>
      </c>
      <c r="S3278">
        <v>2916440</v>
      </c>
      <c r="T3278">
        <v>3405390</v>
      </c>
      <c r="U3278">
        <v>3585910</v>
      </c>
      <c r="V3278">
        <v>3860370</v>
      </c>
      <c r="W3278">
        <v>1659450</v>
      </c>
      <c r="X3278">
        <v>1727840</v>
      </c>
      <c r="Y3278">
        <v>1861040</v>
      </c>
      <c r="Z3278">
        <v>8426370</v>
      </c>
      <c r="AA3278">
        <v>8185210</v>
      </c>
      <c r="AB3278">
        <v>9487840</v>
      </c>
      <c r="AC3278">
        <v>5922430</v>
      </c>
      <c r="AD3278">
        <v>5600140</v>
      </c>
      <c r="AE3278">
        <v>6410040</v>
      </c>
      <c r="AF3278">
        <v>3596540</v>
      </c>
      <c r="AG3278">
        <v>3815610</v>
      </c>
      <c r="AH3278">
        <v>4069880</v>
      </c>
      <c r="AI3278">
        <v>3798700</v>
      </c>
      <c r="AJ3278">
        <v>3978740</v>
      </c>
      <c r="AK3278">
        <v>4228850</v>
      </c>
      <c r="AL3278">
        <v>4913720</v>
      </c>
      <c r="AM3278">
        <v>6608200</v>
      </c>
      <c r="AN3278">
        <v>5154340</v>
      </c>
      <c r="AO3278">
        <v>4561490</v>
      </c>
      <c r="AP3278">
        <v>6335270</v>
      </c>
      <c r="AQ3278">
        <v>6769720</v>
      </c>
    </row>
    <row r="3279" spans="1:43">
      <c r="A3279">
        <v>3278</v>
      </c>
      <c r="B3279" t="s">
        <v>6597</v>
      </c>
      <c r="C3279" t="s">
        <v>6598</v>
      </c>
      <c r="D3279">
        <v>7.1089999999999999E-3</v>
      </c>
      <c r="E3279">
        <v>2</v>
      </c>
      <c r="F3279">
        <v>2</v>
      </c>
      <c r="G3279">
        <v>0</v>
      </c>
      <c r="H3279">
        <v>37155</v>
      </c>
      <c r="I3279">
        <v>38054.400000000001</v>
      </c>
      <c r="J3279">
        <v>38537.4</v>
      </c>
      <c r="K3279">
        <v>13949.8</v>
      </c>
      <c r="L3279">
        <v>15115.5</v>
      </c>
      <c r="M3279">
        <v>37438.1</v>
      </c>
      <c r="N3279">
        <v>27690.9</v>
      </c>
      <c r="O3279">
        <v>28211</v>
      </c>
      <c r="P3279">
        <v>17399.3</v>
      </c>
      <c r="Q3279">
        <v>10948.7</v>
      </c>
      <c r="R3279" t="s">
        <v>44</v>
      </c>
      <c r="S3279" t="s">
        <v>44</v>
      </c>
      <c r="T3279">
        <v>26586.799999999999</v>
      </c>
      <c r="U3279">
        <v>55078.2</v>
      </c>
      <c r="V3279">
        <v>33467.1</v>
      </c>
      <c r="W3279">
        <v>4344.25</v>
      </c>
      <c r="X3279">
        <v>10224.299999999999</v>
      </c>
      <c r="Y3279">
        <v>5369.56</v>
      </c>
      <c r="Z3279">
        <v>45277.7</v>
      </c>
      <c r="AA3279">
        <v>58337.5</v>
      </c>
      <c r="AB3279">
        <v>65287.8</v>
      </c>
      <c r="AC3279">
        <v>32512.799999999999</v>
      </c>
      <c r="AD3279">
        <v>21807.1</v>
      </c>
      <c r="AE3279">
        <v>20519.900000000001</v>
      </c>
      <c r="AF3279">
        <v>37629.699999999997</v>
      </c>
      <c r="AG3279">
        <v>34369.300000000003</v>
      </c>
      <c r="AH3279">
        <v>27750.6</v>
      </c>
      <c r="AI3279">
        <v>14942</v>
      </c>
      <c r="AJ3279">
        <v>16276.4</v>
      </c>
      <c r="AK3279">
        <v>12989.6</v>
      </c>
      <c r="AL3279">
        <v>46113.3</v>
      </c>
      <c r="AM3279">
        <v>45479.5</v>
      </c>
      <c r="AN3279">
        <v>49777</v>
      </c>
      <c r="AO3279" t="s">
        <v>44</v>
      </c>
      <c r="AP3279">
        <v>21204.1</v>
      </c>
      <c r="AQ3279">
        <v>6050.76</v>
      </c>
    </row>
    <row r="3280" spans="1:43">
      <c r="A3280">
        <v>3279</v>
      </c>
      <c r="B3280" t="s">
        <v>6599</v>
      </c>
      <c r="C3280" t="s">
        <v>6600</v>
      </c>
      <c r="D3280">
        <v>1.6398699999999999E-2</v>
      </c>
      <c r="E3280">
        <v>1</v>
      </c>
      <c r="F3280">
        <v>1</v>
      </c>
      <c r="G3280">
        <v>0</v>
      </c>
      <c r="H3280">
        <v>16993.3</v>
      </c>
      <c r="I3280" t="s">
        <v>44</v>
      </c>
      <c r="J3280">
        <v>18823.2</v>
      </c>
      <c r="K3280" t="s">
        <v>44</v>
      </c>
      <c r="L3280" t="s">
        <v>44</v>
      </c>
      <c r="M3280" t="s">
        <v>44</v>
      </c>
      <c r="N3280">
        <v>8735.06</v>
      </c>
      <c r="O3280">
        <v>27975.599999999999</v>
      </c>
      <c r="P3280">
        <v>32748.7</v>
      </c>
      <c r="Q3280" t="s">
        <v>44</v>
      </c>
      <c r="R3280" t="s">
        <v>44</v>
      </c>
      <c r="S3280" t="s">
        <v>44</v>
      </c>
      <c r="T3280">
        <v>25094.6</v>
      </c>
      <c r="U3280">
        <v>33340</v>
      </c>
      <c r="V3280">
        <v>36727</v>
      </c>
      <c r="W3280" t="s">
        <v>44</v>
      </c>
      <c r="X3280" t="s">
        <v>44</v>
      </c>
      <c r="Y3280" t="s">
        <v>44</v>
      </c>
      <c r="Z3280">
        <v>18345.5</v>
      </c>
      <c r="AA3280">
        <v>27684.5</v>
      </c>
      <c r="AB3280">
        <v>28951.9</v>
      </c>
      <c r="AC3280" t="s">
        <v>44</v>
      </c>
      <c r="AD3280" t="s">
        <v>44</v>
      </c>
      <c r="AE3280" t="s">
        <v>44</v>
      </c>
      <c r="AF3280" t="s">
        <v>44</v>
      </c>
      <c r="AG3280">
        <v>8769.11</v>
      </c>
      <c r="AH3280" t="s">
        <v>44</v>
      </c>
      <c r="AI3280" t="s">
        <v>44</v>
      </c>
      <c r="AJ3280" t="s">
        <v>44</v>
      </c>
      <c r="AK3280" t="s">
        <v>44</v>
      </c>
      <c r="AL3280" t="s">
        <v>44</v>
      </c>
      <c r="AM3280" t="s">
        <v>44</v>
      </c>
      <c r="AN3280" t="s">
        <v>44</v>
      </c>
      <c r="AO3280" t="s">
        <v>44</v>
      </c>
      <c r="AP3280" t="s">
        <v>44</v>
      </c>
      <c r="AQ3280" t="s">
        <v>44</v>
      </c>
    </row>
    <row r="3281" spans="1:43">
      <c r="A3281">
        <v>3280</v>
      </c>
      <c r="B3281" t="s">
        <v>6601</v>
      </c>
      <c r="C3281" t="s">
        <v>6602</v>
      </c>
      <c r="D3281">
        <v>1.06427E-2</v>
      </c>
      <c r="E3281">
        <v>1</v>
      </c>
      <c r="F3281">
        <v>1</v>
      </c>
      <c r="G3281">
        <v>0</v>
      </c>
      <c r="H3281">
        <v>101521</v>
      </c>
      <c r="I3281">
        <v>76304</v>
      </c>
      <c r="J3281">
        <v>107256</v>
      </c>
      <c r="K3281">
        <v>95667.6</v>
      </c>
      <c r="L3281">
        <v>99876</v>
      </c>
      <c r="M3281">
        <v>101740</v>
      </c>
      <c r="N3281">
        <v>107644</v>
      </c>
      <c r="O3281">
        <v>106043</v>
      </c>
      <c r="P3281">
        <v>81188.5</v>
      </c>
      <c r="Q3281" t="s">
        <v>44</v>
      </c>
      <c r="R3281">
        <v>83190.8</v>
      </c>
      <c r="S3281" t="s">
        <v>44</v>
      </c>
      <c r="T3281">
        <v>73430.7</v>
      </c>
      <c r="U3281">
        <v>129873</v>
      </c>
      <c r="V3281">
        <v>123896</v>
      </c>
      <c r="W3281">
        <v>95148.7</v>
      </c>
      <c r="X3281">
        <v>71536.399999999994</v>
      </c>
      <c r="Y3281">
        <v>89572.7</v>
      </c>
      <c r="Z3281">
        <v>113048</v>
      </c>
      <c r="AA3281">
        <v>109558</v>
      </c>
      <c r="AB3281">
        <v>157555</v>
      </c>
      <c r="AC3281">
        <v>104020</v>
      </c>
      <c r="AD3281">
        <v>102232</v>
      </c>
      <c r="AE3281">
        <v>75036.800000000003</v>
      </c>
      <c r="AF3281">
        <v>82564.5</v>
      </c>
      <c r="AG3281" t="s">
        <v>44</v>
      </c>
      <c r="AH3281">
        <v>49595.8</v>
      </c>
      <c r="AI3281" t="s">
        <v>44</v>
      </c>
      <c r="AJ3281">
        <v>82598.3</v>
      </c>
      <c r="AK3281">
        <v>40931.9</v>
      </c>
      <c r="AL3281">
        <v>87537.9</v>
      </c>
      <c r="AM3281" t="s">
        <v>44</v>
      </c>
      <c r="AN3281">
        <v>85233.9</v>
      </c>
      <c r="AO3281">
        <v>85039.4</v>
      </c>
      <c r="AP3281" t="s">
        <v>44</v>
      </c>
      <c r="AQ3281">
        <v>128893</v>
      </c>
    </row>
    <row r="3282" spans="1:43">
      <c r="A3282">
        <v>3281</v>
      </c>
      <c r="B3282" t="s">
        <v>6603</v>
      </c>
      <c r="C3282" t="s">
        <v>6604</v>
      </c>
      <c r="D3282">
        <v>3.5603700000000002E-2</v>
      </c>
      <c r="E3282">
        <v>2</v>
      </c>
      <c r="F3282">
        <v>2</v>
      </c>
      <c r="G3282">
        <v>0</v>
      </c>
      <c r="H3282">
        <v>132254</v>
      </c>
      <c r="I3282">
        <v>148379</v>
      </c>
      <c r="J3282">
        <v>133598</v>
      </c>
      <c r="K3282">
        <v>352741</v>
      </c>
      <c r="L3282">
        <v>49715.8</v>
      </c>
      <c r="M3282">
        <v>109373</v>
      </c>
      <c r="N3282">
        <v>156918</v>
      </c>
      <c r="O3282">
        <v>130415</v>
      </c>
      <c r="P3282">
        <v>98899.3</v>
      </c>
      <c r="Q3282">
        <v>131647</v>
      </c>
      <c r="R3282">
        <v>240547</v>
      </c>
      <c r="S3282">
        <v>155824</v>
      </c>
      <c r="T3282">
        <v>172336</v>
      </c>
      <c r="U3282">
        <v>164791</v>
      </c>
      <c r="V3282">
        <v>252960</v>
      </c>
      <c r="W3282">
        <v>96997.7</v>
      </c>
      <c r="X3282">
        <v>88059.5</v>
      </c>
      <c r="Y3282">
        <v>138463</v>
      </c>
      <c r="Z3282">
        <v>106351</v>
      </c>
      <c r="AA3282">
        <v>178492</v>
      </c>
      <c r="AB3282">
        <v>155713</v>
      </c>
      <c r="AC3282">
        <v>215653</v>
      </c>
      <c r="AD3282">
        <v>213676</v>
      </c>
      <c r="AE3282">
        <v>97535.5</v>
      </c>
      <c r="AF3282">
        <v>99639.6</v>
      </c>
      <c r="AG3282">
        <v>132327</v>
      </c>
      <c r="AH3282">
        <v>138837</v>
      </c>
      <c r="AI3282">
        <v>169532</v>
      </c>
      <c r="AJ3282">
        <v>192818</v>
      </c>
      <c r="AK3282">
        <v>154873</v>
      </c>
      <c r="AL3282">
        <v>132943</v>
      </c>
      <c r="AM3282">
        <v>106818</v>
      </c>
      <c r="AN3282">
        <v>95188.1</v>
      </c>
      <c r="AO3282">
        <v>158781</v>
      </c>
      <c r="AP3282">
        <v>195281</v>
      </c>
      <c r="AQ3282">
        <v>215586</v>
      </c>
    </row>
    <row r="3283" spans="1:43">
      <c r="A3283">
        <v>3282</v>
      </c>
      <c r="B3283" t="s">
        <v>6605</v>
      </c>
      <c r="C3283" t="s">
        <v>6606</v>
      </c>
      <c r="D3283">
        <v>6.21728E-2</v>
      </c>
      <c r="E3283">
        <v>6</v>
      </c>
      <c r="F3283">
        <v>3</v>
      </c>
      <c r="G3283">
        <v>3</v>
      </c>
      <c r="H3283">
        <v>121509</v>
      </c>
      <c r="I3283" t="s">
        <v>44</v>
      </c>
      <c r="J3283" t="s">
        <v>44</v>
      </c>
      <c r="K3283" t="s">
        <v>44</v>
      </c>
      <c r="L3283">
        <v>80235.7</v>
      </c>
      <c r="M3283">
        <v>79210.899999999994</v>
      </c>
      <c r="N3283">
        <v>1124970</v>
      </c>
      <c r="O3283">
        <v>1234370</v>
      </c>
      <c r="P3283">
        <v>1343150</v>
      </c>
      <c r="Q3283" t="s">
        <v>44</v>
      </c>
      <c r="R3283" t="s">
        <v>44</v>
      </c>
      <c r="S3283" t="s">
        <v>44</v>
      </c>
      <c r="T3283" t="s">
        <v>44</v>
      </c>
      <c r="U3283" t="s">
        <v>44</v>
      </c>
      <c r="V3283" t="s">
        <v>44</v>
      </c>
      <c r="W3283" t="s">
        <v>44</v>
      </c>
      <c r="X3283" t="s">
        <v>44</v>
      </c>
      <c r="Y3283" t="s">
        <v>44</v>
      </c>
      <c r="Z3283">
        <v>409509</v>
      </c>
      <c r="AA3283">
        <v>284323</v>
      </c>
      <c r="AB3283">
        <v>474530</v>
      </c>
      <c r="AC3283" t="s">
        <v>44</v>
      </c>
      <c r="AD3283" t="s">
        <v>44</v>
      </c>
      <c r="AE3283" t="s">
        <v>44</v>
      </c>
      <c r="AF3283" t="s">
        <v>44</v>
      </c>
      <c r="AG3283">
        <v>1202760</v>
      </c>
      <c r="AH3283" t="s">
        <v>44</v>
      </c>
      <c r="AI3283">
        <v>329754</v>
      </c>
      <c r="AJ3283">
        <v>397410</v>
      </c>
      <c r="AK3283">
        <v>412492</v>
      </c>
      <c r="AL3283">
        <v>107720</v>
      </c>
      <c r="AM3283">
        <v>155098</v>
      </c>
      <c r="AN3283">
        <v>57660.2</v>
      </c>
      <c r="AO3283">
        <v>857552</v>
      </c>
      <c r="AP3283">
        <v>1115490</v>
      </c>
      <c r="AQ3283">
        <v>1259920</v>
      </c>
    </row>
    <row r="3284" spans="1:43">
      <c r="A3284">
        <v>3283</v>
      </c>
      <c r="B3284" t="s">
        <v>6607</v>
      </c>
      <c r="C3284" t="s">
        <v>6608</v>
      </c>
      <c r="D3284">
        <v>5.6746900000000003E-2</v>
      </c>
      <c r="E3284">
        <v>3</v>
      </c>
      <c r="F3284">
        <v>3</v>
      </c>
      <c r="G3284">
        <v>0</v>
      </c>
      <c r="H3284">
        <v>152532</v>
      </c>
      <c r="I3284" t="s">
        <v>44</v>
      </c>
      <c r="J3284">
        <v>107321</v>
      </c>
      <c r="K3284" t="s">
        <v>44</v>
      </c>
      <c r="L3284">
        <v>123511</v>
      </c>
      <c r="M3284">
        <v>138250</v>
      </c>
      <c r="N3284" t="s">
        <v>44</v>
      </c>
      <c r="O3284">
        <v>196573</v>
      </c>
      <c r="P3284" t="s">
        <v>44</v>
      </c>
      <c r="Q3284" t="s">
        <v>44</v>
      </c>
      <c r="R3284" t="s">
        <v>44</v>
      </c>
      <c r="S3284">
        <v>133020</v>
      </c>
      <c r="T3284">
        <v>131163</v>
      </c>
      <c r="U3284">
        <v>135818</v>
      </c>
      <c r="V3284">
        <v>207117</v>
      </c>
      <c r="W3284" t="s">
        <v>44</v>
      </c>
      <c r="X3284" t="s">
        <v>44</v>
      </c>
      <c r="Y3284">
        <v>38435.199999999997</v>
      </c>
      <c r="Z3284">
        <v>231856</v>
      </c>
      <c r="AA3284">
        <v>306646</v>
      </c>
      <c r="AB3284">
        <v>316616</v>
      </c>
      <c r="AC3284">
        <v>70666.399999999994</v>
      </c>
      <c r="AD3284" t="s">
        <v>44</v>
      </c>
      <c r="AE3284" t="s">
        <v>44</v>
      </c>
      <c r="AF3284" t="s">
        <v>44</v>
      </c>
      <c r="AG3284" t="s">
        <v>44</v>
      </c>
      <c r="AH3284" t="s">
        <v>44</v>
      </c>
      <c r="AI3284" t="s">
        <v>44</v>
      </c>
      <c r="AJ3284" t="s">
        <v>44</v>
      </c>
      <c r="AK3284" t="s">
        <v>44</v>
      </c>
      <c r="AL3284">
        <v>251685</v>
      </c>
      <c r="AM3284">
        <v>460871</v>
      </c>
      <c r="AN3284">
        <v>361371</v>
      </c>
      <c r="AO3284">
        <v>87470</v>
      </c>
      <c r="AP3284">
        <v>225557</v>
      </c>
      <c r="AQ3284">
        <v>192610</v>
      </c>
    </row>
    <row r="3285" spans="1:43">
      <c r="A3285">
        <v>3284</v>
      </c>
      <c r="B3285" t="s">
        <v>6609</v>
      </c>
      <c r="C3285" t="s">
        <v>6610</v>
      </c>
      <c r="D3285">
        <v>3.5453600000000002E-2</v>
      </c>
      <c r="E3285">
        <v>1</v>
      </c>
      <c r="F3285">
        <v>1</v>
      </c>
      <c r="G3285">
        <v>0</v>
      </c>
      <c r="H3285">
        <v>312298</v>
      </c>
      <c r="I3285">
        <v>145929</v>
      </c>
      <c r="J3285">
        <v>327149</v>
      </c>
      <c r="K3285">
        <v>322640</v>
      </c>
      <c r="L3285">
        <v>156595</v>
      </c>
      <c r="M3285">
        <v>306744</v>
      </c>
      <c r="N3285">
        <v>308120</v>
      </c>
      <c r="O3285">
        <v>276416</v>
      </c>
      <c r="P3285" t="s">
        <v>44</v>
      </c>
      <c r="Q3285">
        <v>130775</v>
      </c>
      <c r="R3285">
        <v>289614</v>
      </c>
      <c r="S3285">
        <v>313201</v>
      </c>
      <c r="T3285" t="s">
        <v>44</v>
      </c>
      <c r="U3285">
        <v>330261</v>
      </c>
      <c r="V3285">
        <v>372906</v>
      </c>
      <c r="W3285">
        <v>278704</v>
      </c>
      <c r="X3285">
        <v>292669</v>
      </c>
      <c r="Y3285">
        <v>68891</v>
      </c>
      <c r="Z3285">
        <v>88882.1</v>
      </c>
      <c r="AA3285">
        <v>77205.600000000006</v>
      </c>
      <c r="AB3285">
        <v>358187</v>
      </c>
      <c r="AC3285">
        <v>330682</v>
      </c>
      <c r="AD3285">
        <v>142893</v>
      </c>
      <c r="AE3285" t="s">
        <v>44</v>
      </c>
      <c r="AF3285">
        <v>58977.2</v>
      </c>
      <c r="AG3285">
        <v>360223</v>
      </c>
      <c r="AH3285">
        <v>222820</v>
      </c>
      <c r="AI3285">
        <v>323728</v>
      </c>
      <c r="AJ3285">
        <v>60588.3</v>
      </c>
      <c r="AK3285">
        <v>297089</v>
      </c>
      <c r="AL3285">
        <v>103401</v>
      </c>
      <c r="AM3285">
        <v>193001</v>
      </c>
      <c r="AN3285">
        <v>314962</v>
      </c>
      <c r="AO3285">
        <v>202010</v>
      </c>
      <c r="AP3285">
        <v>260136</v>
      </c>
      <c r="AQ3285">
        <v>230836</v>
      </c>
    </row>
    <row r="3286" spans="1:43">
      <c r="A3286">
        <v>3285</v>
      </c>
      <c r="B3286" t="s">
        <v>6611</v>
      </c>
      <c r="C3286" t="s">
        <v>6612</v>
      </c>
      <c r="D3286">
        <v>5.9367200000000002E-2</v>
      </c>
      <c r="E3286">
        <v>6</v>
      </c>
      <c r="F3286">
        <v>6</v>
      </c>
      <c r="G3286">
        <v>0</v>
      </c>
      <c r="H3286">
        <v>24037</v>
      </c>
      <c r="I3286">
        <v>33187.1</v>
      </c>
      <c r="J3286">
        <v>29405.599999999999</v>
      </c>
      <c r="K3286" t="s">
        <v>44</v>
      </c>
      <c r="L3286">
        <v>57089.599999999999</v>
      </c>
      <c r="M3286" t="s">
        <v>44</v>
      </c>
      <c r="N3286">
        <v>70159.600000000006</v>
      </c>
      <c r="O3286">
        <v>58662.3</v>
      </c>
      <c r="P3286">
        <v>37340.9</v>
      </c>
      <c r="Q3286">
        <v>34461.5</v>
      </c>
      <c r="R3286">
        <v>38387</v>
      </c>
      <c r="S3286" t="s">
        <v>44</v>
      </c>
      <c r="T3286">
        <v>80609.7</v>
      </c>
      <c r="U3286">
        <v>79292.899999999994</v>
      </c>
      <c r="V3286">
        <v>72000</v>
      </c>
      <c r="W3286">
        <v>18771.400000000001</v>
      </c>
      <c r="X3286">
        <v>11523.8</v>
      </c>
      <c r="Y3286">
        <v>13965.5</v>
      </c>
      <c r="Z3286">
        <v>80270.100000000006</v>
      </c>
      <c r="AA3286">
        <v>97033</v>
      </c>
      <c r="AB3286">
        <v>69986</v>
      </c>
      <c r="AC3286">
        <v>37339.4</v>
      </c>
      <c r="AD3286">
        <v>36905.199999999997</v>
      </c>
      <c r="AE3286">
        <v>25800.5</v>
      </c>
      <c r="AF3286">
        <v>31074.2</v>
      </c>
      <c r="AG3286">
        <v>48000.800000000003</v>
      </c>
      <c r="AH3286">
        <v>46114.1</v>
      </c>
      <c r="AI3286" t="s">
        <v>44</v>
      </c>
      <c r="AJ3286" t="s">
        <v>44</v>
      </c>
      <c r="AK3286" t="s">
        <v>44</v>
      </c>
      <c r="AL3286">
        <v>80268.3</v>
      </c>
      <c r="AM3286">
        <v>138513</v>
      </c>
      <c r="AN3286">
        <v>103180</v>
      </c>
      <c r="AO3286">
        <v>37621.300000000003</v>
      </c>
      <c r="AP3286">
        <v>60632.5</v>
      </c>
      <c r="AQ3286">
        <v>36659.599999999999</v>
      </c>
    </row>
    <row r="3287" spans="1:43">
      <c r="A3287">
        <v>3286</v>
      </c>
      <c r="B3287" t="s">
        <v>6613</v>
      </c>
      <c r="C3287" t="s">
        <v>6614</v>
      </c>
      <c r="D3287">
        <v>1.38047E-2</v>
      </c>
      <c r="E3287">
        <v>2</v>
      </c>
      <c r="F3287">
        <v>1</v>
      </c>
      <c r="G3287">
        <v>1</v>
      </c>
      <c r="H3287">
        <v>57266.3</v>
      </c>
      <c r="I3287">
        <v>55462.3</v>
      </c>
      <c r="J3287">
        <v>33618.9</v>
      </c>
      <c r="K3287">
        <v>68420.3</v>
      </c>
      <c r="L3287">
        <v>63593.9</v>
      </c>
      <c r="M3287">
        <v>55056.1</v>
      </c>
      <c r="N3287">
        <v>70452.600000000006</v>
      </c>
      <c r="O3287">
        <v>88972.2</v>
      </c>
      <c r="P3287">
        <v>57799.3</v>
      </c>
      <c r="Q3287">
        <v>59870.8</v>
      </c>
      <c r="R3287">
        <v>54519.3</v>
      </c>
      <c r="S3287">
        <v>56767.7</v>
      </c>
      <c r="T3287">
        <v>72499.600000000006</v>
      </c>
      <c r="U3287">
        <v>65811.3</v>
      </c>
      <c r="V3287">
        <v>68916.600000000006</v>
      </c>
      <c r="W3287">
        <v>49748.4</v>
      </c>
      <c r="X3287">
        <v>47064.5</v>
      </c>
      <c r="Y3287">
        <v>25851.9</v>
      </c>
      <c r="Z3287">
        <v>91222.7</v>
      </c>
      <c r="AA3287">
        <v>102746</v>
      </c>
      <c r="AB3287">
        <v>72500.7</v>
      </c>
      <c r="AC3287">
        <v>90365.1</v>
      </c>
      <c r="AD3287">
        <v>78919.7</v>
      </c>
      <c r="AE3287">
        <v>53439.4</v>
      </c>
      <c r="AF3287">
        <v>62174.5</v>
      </c>
      <c r="AG3287">
        <v>38156.1</v>
      </c>
      <c r="AH3287">
        <v>47619.5</v>
      </c>
      <c r="AI3287">
        <v>102226</v>
      </c>
      <c r="AJ3287">
        <v>88216.2</v>
      </c>
      <c r="AK3287">
        <v>68148.3</v>
      </c>
      <c r="AL3287">
        <v>65845.8</v>
      </c>
      <c r="AM3287">
        <v>48862.2</v>
      </c>
      <c r="AN3287">
        <v>53054.1</v>
      </c>
      <c r="AO3287">
        <v>88496.3</v>
      </c>
      <c r="AP3287">
        <v>88090.8</v>
      </c>
      <c r="AQ3287">
        <v>101788</v>
      </c>
    </row>
    <row r="3288" spans="1:43">
      <c r="A3288">
        <v>3287</v>
      </c>
      <c r="B3288" t="s">
        <v>6615</v>
      </c>
      <c r="C3288" t="s">
        <v>6616</v>
      </c>
      <c r="D3288">
        <v>7.1633199999999997E-4</v>
      </c>
      <c r="E3288">
        <v>3</v>
      </c>
      <c r="F3288">
        <v>3</v>
      </c>
      <c r="G3288">
        <v>0</v>
      </c>
      <c r="H3288">
        <v>223666</v>
      </c>
      <c r="I3288">
        <v>188885</v>
      </c>
      <c r="J3288">
        <v>264974</v>
      </c>
      <c r="K3288">
        <v>162850</v>
      </c>
      <c r="L3288">
        <v>148149</v>
      </c>
      <c r="M3288">
        <v>153463</v>
      </c>
      <c r="N3288">
        <v>204945</v>
      </c>
      <c r="O3288">
        <v>179057</v>
      </c>
      <c r="P3288">
        <v>212834</v>
      </c>
      <c r="Q3288">
        <v>89314.6</v>
      </c>
      <c r="R3288">
        <v>96591.7</v>
      </c>
      <c r="S3288">
        <v>95199.8</v>
      </c>
      <c r="T3288">
        <v>214304</v>
      </c>
      <c r="U3288">
        <v>266176</v>
      </c>
      <c r="V3288">
        <v>253992</v>
      </c>
      <c r="W3288">
        <v>61018.9</v>
      </c>
      <c r="X3288">
        <v>65071.199999999997</v>
      </c>
      <c r="Y3288">
        <v>64051.9</v>
      </c>
      <c r="Z3288">
        <v>388674</v>
      </c>
      <c r="AA3288">
        <v>357723</v>
      </c>
      <c r="AB3288">
        <v>433107</v>
      </c>
      <c r="AC3288">
        <v>159693</v>
      </c>
      <c r="AD3288">
        <v>153335</v>
      </c>
      <c r="AE3288">
        <v>160932</v>
      </c>
      <c r="AF3288">
        <v>170216</v>
      </c>
      <c r="AG3288">
        <v>205332</v>
      </c>
      <c r="AH3288">
        <v>185838</v>
      </c>
      <c r="AI3288">
        <v>115522</v>
      </c>
      <c r="AJ3288">
        <v>148114</v>
      </c>
      <c r="AK3288">
        <v>173196</v>
      </c>
      <c r="AL3288">
        <v>151466</v>
      </c>
      <c r="AM3288">
        <v>187073</v>
      </c>
      <c r="AN3288">
        <v>141291</v>
      </c>
      <c r="AO3288">
        <v>55390.7</v>
      </c>
      <c r="AP3288">
        <v>81181.5</v>
      </c>
      <c r="AQ3288">
        <v>76060.899999999994</v>
      </c>
    </row>
    <row r="3289" spans="1:43">
      <c r="A3289">
        <v>3288</v>
      </c>
      <c r="B3289" t="s">
        <v>6617</v>
      </c>
      <c r="C3289" t="s">
        <v>6618</v>
      </c>
      <c r="D3289">
        <v>7.1633199999999997E-4</v>
      </c>
      <c r="E3289">
        <v>3</v>
      </c>
      <c r="F3289">
        <v>3</v>
      </c>
      <c r="G3289">
        <v>0</v>
      </c>
      <c r="H3289">
        <v>493417</v>
      </c>
      <c r="I3289">
        <v>550988</v>
      </c>
      <c r="J3289">
        <v>493784</v>
      </c>
      <c r="K3289">
        <v>500138</v>
      </c>
      <c r="L3289">
        <v>457486</v>
      </c>
      <c r="M3289">
        <v>478108</v>
      </c>
      <c r="N3289">
        <v>463189</v>
      </c>
      <c r="O3289">
        <v>587141</v>
      </c>
      <c r="P3289">
        <v>454134</v>
      </c>
      <c r="Q3289">
        <v>428711</v>
      </c>
      <c r="R3289">
        <v>538049</v>
      </c>
      <c r="S3289">
        <v>471122</v>
      </c>
      <c r="T3289">
        <v>512950</v>
      </c>
      <c r="U3289">
        <v>509302</v>
      </c>
      <c r="V3289">
        <v>535302</v>
      </c>
      <c r="W3289">
        <v>343846</v>
      </c>
      <c r="X3289">
        <v>497228</v>
      </c>
      <c r="Y3289">
        <v>528748</v>
      </c>
      <c r="Z3289">
        <v>673861</v>
      </c>
      <c r="AA3289">
        <v>554549</v>
      </c>
      <c r="AB3289">
        <v>677147</v>
      </c>
      <c r="AC3289">
        <v>498690</v>
      </c>
      <c r="AD3289">
        <v>473388</v>
      </c>
      <c r="AE3289">
        <v>478974</v>
      </c>
      <c r="AF3289">
        <v>515783</v>
      </c>
      <c r="AG3289">
        <v>582965</v>
      </c>
      <c r="AH3289">
        <v>594553</v>
      </c>
      <c r="AI3289">
        <v>443705</v>
      </c>
      <c r="AJ3289">
        <v>537719</v>
      </c>
      <c r="AK3289">
        <v>466124</v>
      </c>
      <c r="AL3289">
        <v>380335</v>
      </c>
      <c r="AM3289">
        <v>509433</v>
      </c>
      <c r="AN3289">
        <v>386463</v>
      </c>
      <c r="AO3289">
        <v>330557</v>
      </c>
      <c r="AP3289">
        <v>410438</v>
      </c>
      <c r="AQ3289">
        <v>478156</v>
      </c>
    </row>
    <row r="3290" spans="1:43">
      <c r="A3290">
        <v>3289</v>
      </c>
      <c r="B3290" t="s">
        <v>6619</v>
      </c>
      <c r="C3290" t="s">
        <v>6620</v>
      </c>
      <c r="D3290">
        <v>1.47005E-2</v>
      </c>
      <c r="E3290">
        <v>2</v>
      </c>
      <c r="F3290">
        <v>2</v>
      </c>
      <c r="G3290">
        <v>0</v>
      </c>
      <c r="H3290">
        <v>731872</v>
      </c>
      <c r="I3290">
        <v>559379</v>
      </c>
      <c r="J3290">
        <v>760083</v>
      </c>
      <c r="K3290">
        <v>706043</v>
      </c>
      <c r="L3290">
        <v>705667</v>
      </c>
      <c r="M3290">
        <v>685976</v>
      </c>
      <c r="N3290">
        <v>680883</v>
      </c>
      <c r="O3290">
        <v>979939</v>
      </c>
      <c r="P3290">
        <v>972819</v>
      </c>
      <c r="Q3290">
        <v>407824</v>
      </c>
      <c r="R3290">
        <v>602945</v>
      </c>
      <c r="S3290">
        <v>713032</v>
      </c>
      <c r="T3290">
        <v>464412</v>
      </c>
      <c r="U3290">
        <v>763093</v>
      </c>
      <c r="V3290">
        <v>603487</v>
      </c>
      <c r="W3290">
        <v>463377</v>
      </c>
      <c r="X3290">
        <v>543013</v>
      </c>
      <c r="Y3290">
        <v>437285</v>
      </c>
      <c r="Z3290">
        <v>680104</v>
      </c>
      <c r="AA3290">
        <v>805265</v>
      </c>
      <c r="AB3290">
        <v>1112770</v>
      </c>
      <c r="AC3290">
        <v>850783</v>
      </c>
      <c r="AD3290">
        <v>338187</v>
      </c>
      <c r="AE3290">
        <v>460844</v>
      </c>
      <c r="AF3290">
        <v>371996</v>
      </c>
      <c r="AG3290">
        <v>590571</v>
      </c>
      <c r="AH3290">
        <v>569137</v>
      </c>
      <c r="AI3290">
        <v>428383</v>
      </c>
      <c r="AJ3290">
        <v>493354</v>
      </c>
      <c r="AK3290">
        <v>354433</v>
      </c>
      <c r="AL3290">
        <v>631062</v>
      </c>
      <c r="AM3290">
        <v>1221870</v>
      </c>
      <c r="AN3290">
        <v>742200</v>
      </c>
      <c r="AO3290">
        <v>519461</v>
      </c>
      <c r="AP3290">
        <v>748768</v>
      </c>
      <c r="AQ3290">
        <v>750196</v>
      </c>
    </row>
    <row r="3291" spans="1:43">
      <c r="A3291">
        <v>3290</v>
      </c>
      <c r="B3291" t="s">
        <v>6621</v>
      </c>
      <c r="C3291" t="s">
        <v>6622</v>
      </c>
      <c r="D3291">
        <v>1.0983E-3</v>
      </c>
      <c r="E3291">
        <v>3</v>
      </c>
      <c r="F3291">
        <v>3</v>
      </c>
      <c r="G3291">
        <v>0</v>
      </c>
      <c r="H3291">
        <v>506018</v>
      </c>
      <c r="I3291">
        <v>478735</v>
      </c>
      <c r="J3291">
        <v>519882</v>
      </c>
      <c r="K3291">
        <v>890312</v>
      </c>
      <c r="L3291">
        <v>784408</v>
      </c>
      <c r="M3291">
        <v>933546</v>
      </c>
      <c r="N3291">
        <v>571342</v>
      </c>
      <c r="O3291">
        <v>593011</v>
      </c>
      <c r="P3291">
        <v>621216</v>
      </c>
      <c r="Q3291">
        <v>325883</v>
      </c>
      <c r="R3291">
        <v>363172</v>
      </c>
      <c r="S3291">
        <v>404178</v>
      </c>
      <c r="T3291">
        <v>629058</v>
      </c>
      <c r="U3291">
        <v>613644</v>
      </c>
      <c r="V3291">
        <v>719364</v>
      </c>
      <c r="W3291">
        <v>333591</v>
      </c>
      <c r="X3291">
        <v>323427</v>
      </c>
      <c r="Y3291">
        <v>345906</v>
      </c>
      <c r="Z3291">
        <v>736533</v>
      </c>
      <c r="AA3291">
        <v>755523</v>
      </c>
      <c r="AB3291">
        <v>871709</v>
      </c>
      <c r="AC3291">
        <v>524246</v>
      </c>
      <c r="AD3291">
        <v>502507</v>
      </c>
      <c r="AE3291">
        <v>563986</v>
      </c>
      <c r="AF3291">
        <v>368959</v>
      </c>
      <c r="AG3291">
        <v>364340</v>
      </c>
      <c r="AH3291">
        <v>392157</v>
      </c>
      <c r="AI3291">
        <v>385901</v>
      </c>
      <c r="AJ3291">
        <v>354655</v>
      </c>
      <c r="AK3291">
        <v>454943</v>
      </c>
      <c r="AL3291">
        <v>477057</v>
      </c>
      <c r="AM3291">
        <v>596377</v>
      </c>
      <c r="AN3291">
        <v>496976</v>
      </c>
      <c r="AO3291">
        <v>303095</v>
      </c>
      <c r="AP3291">
        <v>407948</v>
      </c>
      <c r="AQ3291">
        <v>417676</v>
      </c>
    </row>
    <row r="3292" spans="1:43">
      <c r="A3292">
        <v>3291</v>
      </c>
      <c r="B3292" t="s">
        <v>6623</v>
      </c>
      <c r="C3292" t="s">
        <v>6624</v>
      </c>
      <c r="D3292">
        <v>1.6803800000000001E-2</v>
      </c>
      <c r="E3292">
        <v>2</v>
      </c>
      <c r="F3292">
        <v>2</v>
      </c>
      <c r="G3292">
        <v>0</v>
      </c>
      <c r="H3292">
        <v>359870</v>
      </c>
      <c r="I3292">
        <v>310998</v>
      </c>
      <c r="J3292">
        <v>220584</v>
      </c>
      <c r="K3292">
        <v>368731</v>
      </c>
      <c r="L3292">
        <v>340043</v>
      </c>
      <c r="M3292">
        <v>359327</v>
      </c>
      <c r="N3292">
        <v>401705</v>
      </c>
      <c r="O3292">
        <v>462633</v>
      </c>
      <c r="P3292">
        <v>545074</v>
      </c>
      <c r="Q3292">
        <v>330976</v>
      </c>
      <c r="R3292">
        <v>337544</v>
      </c>
      <c r="S3292">
        <v>370083</v>
      </c>
      <c r="T3292">
        <v>347589</v>
      </c>
      <c r="U3292">
        <v>396237</v>
      </c>
      <c r="V3292">
        <v>405124</v>
      </c>
      <c r="W3292">
        <v>236997</v>
      </c>
      <c r="X3292">
        <v>264424</v>
      </c>
      <c r="Y3292">
        <v>175864</v>
      </c>
      <c r="Z3292">
        <v>416181</v>
      </c>
      <c r="AA3292">
        <v>450300</v>
      </c>
      <c r="AB3292">
        <v>586050</v>
      </c>
      <c r="AC3292">
        <v>406314</v>
      </c>
      <c r="AD3292">
        <v>410272</v>
      </c>
      <c r="AE3292">
        <v>420939</v>
      </c>
      <c r="AF3292">
        <v>365386</v>
      </c>
      <c r="AG3292">
        <v>400446</v>
      </c>
      <c r="AH3292">
        <v>366252</v>
      </c>
      <c r="AI3292">
        <v>396717</v>
      </c>
      <c r="AJ3292">
        <v>392830</v>
      </c>
      <c r="AK3292">
        <v>383603</v>
      </c>
      <c r="AL3292">
        <v>225861</v>
      </c>
      <c r="AM3292">
        <v>293983</v>
      </c>
      <c r="AN3292">
        <v>323343</v>
      </c>
      <c r="AO3292">
        <v>171798</v>
      </c>
      <c r="AP3292">
        <v>298875</v>
      </c>
      <c r="AQ3292">
        <v>269583</v>
      </c>
    </row>
    <row r="3293" spans="1:43">
      <c r="A3293">
        <v>3292</v>
      </c>
      <c r="B3293" t="s">
        <v>6625</v>
      </c>
      <c r="C3293" t="s">
        <v>6626</v>
      </c>
      <c r="D3293">
        <v>2.5127300000000002E-2</v>
      </c>
      <c r="E3293">
        <v>1</v>
      </c>
      <c r="F3293">
        <v>1</v>
      </c>
      <c r="G3293">
        <v>0</v>
      </c>
      <c r="H3293">
        <v>21927.8</v>
      </c>
      <c r="I3293" t="s">
        <v>44</v>
      </c>
      <c r="J3293" t="s">
        <v>44</v>
      </c>
      <c r="K3293">
        <v>19950.5</v>
      </c>
      <c r="L3293">
        <v>2977.73</v>
      </c>
      <c r="M3293" t="s">
        <v>44</v>
      </c>
      <c r="N3293">
        <v>13672.8</v>
      </c>
      <c r="O3293" t="s">
        <v>44</v>
      </c>
      <c r="P3293" t="s">
        <v>44</v>
      </c>
      <c r="Q3293">
        <v>15132.3</v>
      </c>
      <c r="R3293" t="s">
        <v>44</v>
      </c>
      <c r="S3293" t="s">
        <v>44</v>
      </c>
      <c r="T3293">
        <v>4263.29</v>
      </c>
      <c r="U3293">
        <v>7328.36</v>
      </c>
      <c r="V3293" t="s">
        <v>44</v>
      </c>
      <c r="W3293" t="s">
        <v>44</v>
      </c>
      <c r="X3293" t="s">
        <v>44</v>
      </c>
      <c r="Y3293" t="s">
        <v>44</v>
      </c>
      <c r="Z3293">
        <v>19572</v>
      </c>
      <c r="AA3293" t="s">
        <v>44</v>
      </c>
      <c r="AB3293" t="s">
        <v>44</v>
      </c>
      <c r="AC3293">
        <v>22324.3</v>
      </c>
      <c r="AD3293" t="s">
        <v>44</v>
      </c>
      <c r="AE3293" t="s">
        <v>44</v>
      </c>
      <c r="AF3293" t="s">
        <v>44</v>
      </c>
      <c r="AG3293" t="s">
        <v>44</v>
      </c>
      <c r="AH3293" t="s">
        <v>44</v>
      </c>
      <c r="AI3293">
        <v>5585.92</v>
      </c>
      <c r="AJ3293" t="s">
        <v>44</v>
      </c>
      <c r="AK3293" t="s">
        <v>44</v>
      </c>
      <c r="AL3293">
        <v>8214.69</v>
      </c>
      <c r="AM3293" t="s">
        <v>44</v>
      </c>
      <c r="AN3293" t="s">
        <v>44</v>
      </c>
      <c r="AO3293" t="s">
        <v>44</v>
      </c>
      <c r="AP3293">
        <v>2604.91</v>
      </c>
      <c r="AQ3293" t="s">
        <v>44</v>
      </c>
    </row>
    <row r="3294" spans="1:43">
      <c r="A3294">
        <v>3293</v>
      </c>
      <c r="B3294" t="s">
        <v>6627</v>
      </c>
      <c r="C3294" t="s">
        <v>6628</v>
      </c>
      <c r="D3294">
        <v>7.1633199999999997E-4</v>
      </c>
      <c r="E3294">
        <v>5</v>
      </c>
      <c r="F3294">
        <v>5</v>
      </c>
      <c r="G3294">
        <v>0</v>
      </c>
      <c r="H3294">
        <v>5783280</v>
      </c>
      <c r="I3294">
        <v>4176280</v>
      </c>
      <c r="J3294">
        <v>4567200</v>
      </c>
      <c r="K3294">
        <v>7143710</v>
      </c>
      <c r="L3294">
        <v>6513040</v>
      </c>
      <c r="M3294">
        <v>7544610</v>
      </c>
      <c r="N3294">
        <v>6072780</v>
      </c>
      <c r="O3294">
        <v>6193150</v>
      </c>
      <c r="P3294">
        <v>6036740</v>
      </c>
      <c r="Q3294">
        <v>4352860</v>
      </c>
      <c r="R3294">
        <v>3979840</v>
      </c>
      <c r="S3294">
        <v>4577050</v>
      </c>
      <c r="T3294">
        <v>6581730</v>
      </c>
      <c r="U3294">
        <v>7654230</v>
      </c>
      <c r="V3294">
        <v>7449710</v>
      </c>
      <c r="W3294">
        <v>3187480</v>
      </c>
      <c r="X3294">
        <v>4122640</v>
      </c>
      <c r="Y3294">
        <v>3883040</v>
      </c>
      <c r="Z3294">
        <v>8590570</v>
      </c>
      <c r="AA3294">
        <v>7716390</v>
      </c>
      <c r="AB3294">
        <v>8778460</v>
      </c>
      <c r="AC3294">
        <v>5677270</v>
      </c>
      <c r="AD3294">
        <v>4545290</v>
      </c>
      <c r="AE3294">
        <v>5747850</v>
      </c>
      <c r="AF3294">
        <v>3838380</v>
      </c>
      <c r="AG3294">
        <v>3861080</v>
      </c>
      <c r="AH3294">
        <v>4034650</v>
      </c>
      <c r="AI3294">
        <v>4054510</v>
      </c>
      <c r="AJ3294">
        <v>4305340</v>
      </c>
      <c r="AK3294">
        <v>4220530</v>
      </c>
      <c r="AL3294">
        <v>7770640</v>
      </c>
      <c r="AM3294">
        <v>10031900</v>
      </c>
      <c r="AN3294">
        <v>8163990</v>
      </c>
      <c r="AO3294">
        <v>5261620</v>
      </c>
      <c r="AP3294">
        <v>7469980</v>
      </c>
      <c r="AQ3294">
        <v>7322150</v>
      </c>
    </row>
    <row r="3295" spans="1:43">
      <c r="A3295">
        <v>3294</v>
      </c>
      <c r="B3295" t="s">
        <v>6629</v>
      </c>
      <c r="C3295" t="s">
        <v>6630</v>
      </c>
      <c r="D3295">
        <v>1.6660899999999999E-2</v>
      </c>
      <c r="E3295">
        <v>1</v>
      </c>
      <c r="F3295">
        <v>1</v>
      </c>
      <c r="G3295">
        <v>0</v>
      </c>
      <c r="H3295">
        <v>53472.1</v>
      </c>
      <c r="I3295">
        <v>40798.300000000003</v>
      </c>
      <c r="J3295">
        <v>51447.6</v>
      </c>
      <c r="K3295">
        <v>16439.599999999999</v>
      </c>
      <c r="L3295">
        <v>41105.800000000003</v>
      </c>
      <c r="M3295" t="s">
        <v>44</v>
      </c>
      <c r="N3295">
        <v>38148.800000000003</v>
      </c>
      <c r="O3295">
        <v>60671.199999999997</v>
      </c>
      <c r="P3295" t="s">
        <v>44</v>
      </c>
      <c r="Q3295" t="s">
        <v>44</v>
      </c>
      <c r="R3295" t="s">
        <v>44</v>
      </c>
      <c r="S3295" t="s">
        <v>44</v>
      </c>
      <c r="T3295">
        <v>45430.5</v>
      </c>
      <c r="U3295">
        <v>82738.100000000006</v>
      </c>
      <c r="V3295" t="s">
        <v>44</v>
      </c>
      <c r="W3295" t="s">
        <v>44</v>
      </c>
      <c r="X3295" t="s">
        <v>44</v>
      </c>
      <c r="Y3295">
        <v>30942.400000000001</v>
      </c>
      <c r="Z3295">
        <v>42420.4</v>
      </c>
      <c r="AA3295">
        <v>93556.1</v>
      </c>
      <c r="AB3295">
        <v>89821.8</v>
      </c>
      <c r="AC3295">
        <v>46760</v>
      </c>
      <c r="AD3295">
        <v>34720.199999999997</v>
      </c>
      <c r="AE3295">
        <v>61298.1</v>
      </c>
      <c r="AF3295" t="s">
        <v>44</v>
      </c>
      <c r="AG3295">
        <v>47561</v>
      </c>
      <c r="AH3295" t="s">
        <v>44</v>
      </c>
      <c r="AI3295" t="s">
        <v>44</v>
      </c>
      <c r="AJ3295" t="s">
        <v>44</v>
      </c>
      <c r="AK3295" t="s">
        <v>44</v>
      </c>
      <c r="AL3295">
        <v>47207.8</v>
      </c>
      <c r="AM3295">
        <v>40015.199999999997</v>
      </c>
      <c r="AN3295">
        <v>47387.7</v>
      </c>
      <c r="AO3295" t="s">
        <v>44</v>
      </c>
      <c r="AP3295" t="s">
        <v>44</v>
      </c>
      <c r="AQ3295" t="s">
        <v>44</v>
      </c>
    </row>
    <row r="3296" spans="1:43">
      <c r="A3296">
        <v>3295</v>
      </c>
      <c r="B3296" t="s">
        <v>6631</v>
      </c>
      <c r="C3296" t="s">
        <v>6632</v>
      </c>
      <c r="D3296">
        <v>7.1633199999999997E-4</v>
      </c>
      <c r="E3296">
        <v>16</v>
      </c>
      <c r="F3296">
        <v>5</v>
      </c>
      <c r="G3296">
        <v>11</v>
      </c>
      <c r="H3296">
        <v>793683</v>
      </c>
      <c r="I3296">
        <v>702696</v>
      </c>
      <c r="J3296">
        <v>785866</v>
      </c>
      <c r="K3296">
        <v>1405280</v>
      </c>
      <c r="L3296">
        <v>1396860</v>
      </c>
      <c r="M3296">
        <v>1494550</v>
      </c>
      <c r="N3296">
        <v>1979330</v>
      </c>
      <c r="O3296">
        <v>2400430</v>
      </c>
      <c r="P3296">
        <v>2047550</v>
      </c>
      <c r="Q3296">
        <v>1507420</v>
      </c>
      <c r="R3296">
        <v>1963980</v>
      </c>
      <c r="S3296">
        <v>1761450</v>
      </c>
      <c r="T3296">
        <v>1112140</v>
      </c>
      <c r="U3296">
        <v>1390600</v>
      </c>
      <c r="V3296">
        <v>1369800</v>
      </c>
      <c r="W3296">
        <v>1187680</v>
      </c>
      <c r="X3296">
        <v>1303290</v>
      </c>
      <c r="Y3296">
        <v>1136590</v>
      </c>
      <c r="Z3296">
        <v>1737100</v>
      </c>
      <c r="AA3296">
        <v>1834530</v>
      </c>
      <c r="AB3296">
        <v>1866250</v>
      </c>
      <c r="AC3296">
        <v>1692850</v>
      </c>
      <c r="AD3296">
        <v>1897050</v>
      </c>
      <c r="AE3296">
        <v>1918650</v>
      </c>
      <c r="AF3296">
        <v>1272300</v>
      </c>
      <c r="AG3296">
        <v>1458750</v>
      </c>
      <c r="AH3296">
        <v>1889370</v>
      </c>
      <c r="AI3296">
        <v>1668320</v>
      </c>
      <c r="AJ3296">
        <v>1662650</v>
      </c>
      <c r="AK3296">
        <v>1764870</v>
      </c>
      <c r="AL3296">
        <v>1003760</v>
      </c>
      <c r="AM3296">
        <v>1319920</v>
      </c>
      <c r="AN3296">
        <v>1061810</v>
      </c>
      <c r="AO3296">
        <v>1069310</v>
      </c>
      <c r="AP3296">
        <v>1866820</v>
      </c>
      <c r="AQ3296">
        <v>1624070</v>
      </c>
    </row>
    <row r="3297" spans="1:43">
      <c r="A3297">
        <v>3296</v>
      </c>
      <c r="B3297" t="s">
        <v>6633</v>
      </c>
      <c r="C3297" t="s">
        <v>6634</v>
      </c>
      <c r="D3297">
        <v>7.1633199999999997E-4</v>
      </c>
      <c r="E3297">
        <v>6</v>
      </c>
      <c r="F3297">
        <v>6</v>
      </c>
      <c r="G3297">
        <v>0</v>
      </c>
      <c r="H3297">
        <v>102326</v>
      </c>
      <c r="I3297">
        <v>101391</v>
      </c>
      <c r="J3297">
        <v>120431</v>
      </c>
      <c r="K3297">
        <v>171274</v>
      </c>
      <c r="L3297">
        <v>149458</v>
      </c>
      <c r="M3297">
        <v>156312</v>
      </c>
      <c r="N3297">
        <v>202809</v>
      </c>
      <c r="O3297">
        <v>213602</v>
      </c>
      <c r="P3297">
        <v>240642</v>
      </c>
      <c r="Q3297">
        <v>208801</v>
      </c>
      <c r="R3297">
        <v>227398</v>
      </c>
      <c r="S3297">
        <v>246590</v>
      </c>
      <c r="T3297">
        <v>136249</v>
      </c>
      <c r="U3297">
        <v>134734</v>
      </c>
      <c r="V3297">
        <v>170658</v>
      </c>
      <c r="W3297">
        <v>140791</v>
      </c>
      <c r="X3297">
        <v>136008</v>
      </c>
      <c r="Y3297">
        <v>146875</v>
      </c>
      <c r="Z3297">
        <v>460414</v>
      </c>
      <c r="AA3297">
        <v>458139</v>
      </c>
      <c r="AB3297">
        <v>529643</v>
      </c>
      <c r="AC3297">
        <v>344710</v>
      </c>
      <c r="AD3297">
        <v>325236</v>
      </c>
      <c r="AE3297">
        <v>361496</v>
      </c>
      <c r="AF3297">
        <v>391938</v>
      </c>
      <c r="AG3297">
        <v>445112</v>
      </c>
      <c r="AH3297">
        <v>501477</v>
      </c>
      <c r="AI3297">
        <v>402214</v>
      </c>
      <c r="AJ3297">
        <v>446858</v>
      </c>
      <c r="AK3297">
        <v>491502</v>
      </c>
      <c r="AL3297">
        <v>204621</v>
      </c>
      <c r="AM3297">
        <v>283191</v>
      </c>
      <c r="AN3297">
        <v>248838</v>
      </c>
      <c r="AO3297">
        <v>237709</v>
      </c>
      <c r="AP3297">
        <v>344315</v>
      </c>
      <c r="AQ3297">
        <v>369607</v>
      </c>
    </row>
    <row r="3298" spans="1:43">
      <c r="A3298">
        <v>3297</v>
      </c>
      <c r="B3298" t="s">
        <v>6635</v>
      </c>
      <c r="C3298" t="s">
        <v>6636</v>
      </c>
      <c r="D3298">
        <v>7.1633199999999997E-4</v>
      </c>
      <c r="E3298">
        <v>16</v>
      </c>
      <c r="F3298">
        <v>14</v>
      </c>
      <c r="G3298">
        <v>2</v>
      </c>
      <c r="H3298">
        <v>1216470</v>
      </c>
      <c r="I3298">
        <v>1105130</v>
      </c>
      <c r="J3298">
        <v>1222640</v>
      </c>
      <c r="K3298">
        <v>740195</v>
      </c>
      <c r="L3298">
        <v>727329</v>
      </c>
      <c r="M3298">
        <v>815123</v>
      </c>
      <c r="N3298">
        <v>1099650</v>
      </c>
      <c r="O3298">
        <v>1128370</v>
      </c>
      <c r="P3298">
        <v>1136780</v>
      </c>
      <c r="Q3298">
        <v>405666</v>
      </c>
      <c r="R3298">
        <v>430263</v>
      </c>
      <c r="S3298">
        <v>539174</v>
      </c>
      <c r="T3298">
        <v>1135870</v>
      </c>
      <c r="U3298">
        <v>1285050</v>
      </c>
      <c r="V3298">
        <v>1316300</v>
      </c>
      <c r="W3298">
        <v>284913</v>
      </c>
      <c r="X3298">
        <v>279196</v>
      </c>
      <c r="Y3298">
        <v>249733</v>
      </c>
      <c r="Z3298">
        <v>2515290</v>
      </c>
      <c r="AA3298">
        <v>2601360</v>
      </c>
      <c r="AB3298">
        <v>2929700</v>
      </c>
      <c r="AC3298">
        <v>817768</v>
      </c>
      <c r="AD3298">
        <v>717012</v>
      </c>
      <c r="AE3298">
        <v>860207</v>
      </c>
      <c r="AF3298">
        <v>804799</v>
      </c>
      <c r="AG3298">
        <v>970621</v>
      </c>
      <c r="AH3298">
        <v>1082240</v>
      </c>
      <c r="AI3298">
        <v>334160</v>
      </c>
      <c r="AJ3298">
        <v>441419</v>
      </c>
      <c r="AK3298">
        <v>481302</v>
      </c>
      <c r="AL3298">
        <v>1937650</v>
      </c>
      <c r="AM3298">
        <v>2658530</v>
      </c>
      <c r="AN3298">
        <v>2148030</v>
      </c>
      <c r="AO3298">
        <v>697972</v>
      </c>
      <c r="AP3298">
        <v>1018560</v>
      </c>
      <c r="AQ3298">
        <v>1060200</v>
      </c>
    </row>
    <row r="3299" spans="1:43">
      <c r="A3299">
        <v>3298</v>
      </c>
      <c r="B3299" t="s">
        <v>6637</v>
      </c>
      <c r="C3299" t="s">
        <v>6638</v>
      </c>
      <c r="D3299">
        <v>7.1633199999999997E-4</v>
      </c>
      <c r="E3299">
        <v>13</v>
      </c>
      <c r="F3299">
        <v>13</v>
      </c>
      <c r="G3299">
        <v>0</v>
      </c>
      <c r="H3299">
        <v>643959</v>
      </c>
      <c r="I3299">
        <v>624056</v>
      </c>
      <c r="J3299">
        <v>559273</v>
      </c>
      <c r="K3299">
        <v>480273</v>
      </c>
      <c r="L3299">
        <v>449777</v>
      </c>
      <c r="M3299">
        <v>482123</v>
      </c>
      <c r="N3299">
        <v>718987</v>
      </c>
      <c r="O3299">
        <v>755795</v>
      </c>
      <c r="P3299">
        <v>582928</v>
      </c>
      <c r="Q3299">
        <v>283476</v>
      </c>
      <c r="R3299">
        <v>321753</v>
      </c>
      <c r="S3299">
        <v>371585</v>
      </c>
      <c r="T3299">
        <v>773639</v>
      </c>
      <c r="U3299">
        <v>814079</v>
      </c>
      <c r="V3299">
        <v>853874</v>
      </c>
      <c r="W3299">
        <v>254519</v>
      </c>
      <c r="X3299">
        <v>247992</v>
      </c>
      <c r="Y3299">
        <v>241796</v>
      </c>
      <c r="Z3299">
        <v>1148520</v>
      </c>
      <c r="AA3299">
        <v>1070060</v>
      </c>
      <c r="AB3299">
        <v>1175650</v>
      </c>
      <c r="AC3299">
        <v>531604</v>
      </c>
      <c r="AD3299">
        <v>462392</v>
      </c>
      <c r="AE3299">
        <v>502793</v>
      </c>
      <c r="AF3299">
        <v>374703</v>
      </c>
      <c r="AG3299">
        <v>387499</v>
      </c>
      <c r="AH3299">
        <v>453256</v>
      </c>
      <c r="AI3299">
        <v>330431</v>
      </c>
      <c r="AJ3299">
        <v>329677</v>
      </c>
      <c r="AK3299">
        <v>367656</v>
      </c>
      <c r="AL3299">
        <v>1126910</v>
      </c>
      <c r="AM3299">
        <v>1359820</v>
      </c>
      <c r="AN3299">
        <v>1124200</v>
      </c>
      <c r="AO3299">
        <v>522547</v>
      </c>
      <c r="AP3299">
        <v>752623</v>
      </c>
      <c r="AQ3299">
        <v>722768</v>
      </c>
    </row>
    <row r="3300" spans="1:43">
      <c r="A3300">
        <v>3299</v>
      </c>
      <c r="B3300" t="s">
        <v>6639</v>
      </c>
      <c r="C3300" t="s">
        <v>6640</v>
      </c>
      <c r="D3300">
        <v>2.5836399999999999E-2</v>
      </c>
      <c r="E3300">
        <v>2</v>
      </c>
      <c r="F3300">
        <v>2</v>
      </c>
      <c r="G3300">
        <v>0</v>
      </c>
      <c r="H3300">
        <v>14605</v>
      </c>
      <c r="I3300">
        <v>20259.2</v>
      </c>
      <c r="J3300">
        <v>22031</v>
      </c>
      <c r="K3300" t="s">
        <v>44</v>
      </c>
      <c r="L3300" t="s">
        <v>44</v>
      </c>
      <c r="M3300" t="s">
        <v>44</v>
      </c>
      <c r="N3300">
        <v>21811.200000000001</v>
      </c>
      <c r="O3300">
        <v>33305.1</v>
      </c>
      <c r="P3300" t="s">
        <v>44</v>
      </c>
      <c r="Q3300" t="s">
        <v>44</v>
      </c>
      <c r="R3300" t="s">
        <v>44</v>
      </c>
      <c r="S3300" t="s">
        <v>44</v>
      </c>
      <c r="T3300">
        <v>14980.6</v>
      </c>
      <c r="U3300">
        <v>23190.400000000001</v>
      </c>
      <c r="V3300">
        <v>19384.2</v>
      </c>
      <c r="W3300" t="s">
        <v>44</v>
      </c>
      <c r="X3300" t="s">
        <v>44</v>
      </c>
      <c r="Y3300" t="s">
        <v>44</v>
      </c>
      <c r="Z3300">
        <v>67436</v>
      </c>
      <c r="AA3300">
        <v>78364.600000000006</v>
      </c>
      <c r="AB3300">
        <v>108654</v>
      </c>
      <c r="AC3300" t="s">
        <v>44</v>
      </c>
      <c r="AD3300" t="s">
        <v>44</v>
      </c>
      <c r="AE3300">
        <v>51210.1</v>
      </c>
      <c r="AF3300">
        <v>36147.599999999999</v>
      </c>
      <c r="AG3300">
        <v>53503.8</v>
      </c>
      <c r="AH3300">
        <v>104518</v>
      </c>
      <c r="AI3300" t="s">
        <v>44</v>
      </c>
      <c r="AJ3300" t="s">
        <v>44</v>
      </c>
      <c r="AK3300" t="s">
        <v>44</v>
      </c>
      <c r="AL3300">
        <v>82556.899999999994</v>
      </c>
      <c r="AM3300">
        <v>109941</v>
      </c>
      <c r="AN3300">
        <v>85721.4</v>
      </c>
      <c r="AO3300" t="s">
        <v>44</v>
      </c>
      <c r="AP3300" t="s">
        <v>44</v>
      </c>
      <c r="AQ3300">
        <v>10883.1</v>
      </c>
    </row>
    <row r="3301" spans="1:43">
      <c r="A3301">
        <v>3300</v>
      </c>
      <c r="B3301" t="s">
        <v>6641</v>
      </c>
      <c r="C3301" t="s">
        <v>6642</v>
      </c>
      <c r="D3301">
        <v>2.74851E-3</v>
      </c>
      <c r="E3301">
        <v>1</v>
      </c>
      <c r="F3301">
        <v>1</v>
      </c>
      <c r="G3301">
        <v>0</v>
      </c>
      <c r="H3301">
        <v>80726.100000000006</v>
      </c>
      <c r="I3301">
        <v>70277.399999999994</v>
      </c>
      <c r="J3301">
        <v>70047.899999999994</v>
      </c>
      <c r="K3301">
        <v>96137.2</v>
      </c>
      <c r="L3301">
        <v>85892.6</v>
      </c>
      <c r="M3301">
        <v>103401</v>
      </c>
      <c r="N3301">
        <v>89041</v>
      </c>
      <c r="O3301">
        <v>83688.800000000003</v>
      </c>
      <c r="P3301">
        <v>76731.100000000006</v>
      </c>
      <c r="Q3301">
        <v>49387.9</v>
      </c>
      <c r="R3301">
        <v>18401.7</v>
      </c>
      <c r="S3301">
        <v>57159</v>
      </c>
      <c r="T3301">
        <v>130798</v>
      </c>
      <c r="U3301">
        <v>131698</v>
      </c>
      <c r="V3301">
        <v>156467</v>
      </c>
      <c r="W3301">
        <v>64654.2</v>
      </c>
      <c r="X3301">
        <v>48472.6</v>
      </c>
      <c r="Y3301">
        <v>50721</v>
      </c>
      <c r="Z3301">
        <v>135052</v>
      </c>
      <c r="AA3301">
        <v>117294</v>
      </c>
      <c r="AB3301">
        <v>123299</v>
      </c>
      <c r="AC3301">
        <v>54798.5</v>
      </c>
      <c r="AD3301">
        <v>40848.400000000001</v>
      </c>
      <c r="AE3301">
        <v>27055.7</v>
      </c>
      <c r="AF3301">
        <v>26235.1</v>
      </c>
      <c r="AG3301">
        <v>19186.2</v>
      </c>
      <c r="AH3301">
        <v>21970.7</v>
      </c>
      <c r="AI3301">
        <v>47124.7</v>
      </c>
      <c r="AJ3301">
        <v>35442.699999999997</v>
      </c>
      <c r="AK3301">
        <v>45074.6</v>
      </c>
      <c r="AL3301">
        <v>50568.6</v>
      </c>
      <c r="AM3301">
        <v>58951</v>
      </c>
      <c r="AN3301">
        <v>58616.800000000003</v>
      </c>
      <c r="AO3301">
        <v>36781.699999999997</v>
      </c>
      <c r="AP3301">
        <v>35585.599999999999</v>
      </c>
      <c r="AQ3301">
        <v>42766.7</v>
      </c>
    </row>
    <row r="3302" spans="1:43">
      <c r="A3302">
        <v>3301</v>
      </c>
      <c r="B3302" t="s">
        <v>6643</v>
      </c>
      <c r="C3302" t="s">
        <v>6644</v>
      </c>
      <c r="D3302">
        <v>7.1633199999999997E-4</v>
      </c>
      <c r="E3302">
        <v>3</v>
      </c>
      <c r="F3302">
        <v>3</v>
      </c>
      <c r="G3302">
        <v>0</v>
      </c>
      <c r="H3302">
        <v>1247860</v>
      </c>
      <c r="I3302">
        <v>1071630</v>
      </c>
      <c r="J3302">
        <v>1061190</v>
      </c>
      <c r="K3302">
        <v>1584050</v>
      </c>
      <c r="L3302">
        <v>1481350</v>
      </c>
      <c r="M3302">
        <v>1578980</v>
      </c>
      <c r="N3302">
        <v>1366660</v>
      </c>
      <c r="O3302">
        <v>1432500</v>
      </c>
      <c r="P3302">
        <v>1341090</v>
      </c>
      <c r="Q3302">
        <v>968989</v>
      </c>
      <c r="R3302">
        <v>928121</v>
      </c>
      <c r="S3302">
        <v>978055</v>
      </c>
      <c r="T3302">
        <v>1743940</v>
      </c>
      <c r="U3302">
        <v>1936850</v>
      </c>
      <c r="V3302">
        <v>2009080</v>
      </c>
      <c r="W3302">
        <v>814935</v>
      </c>
      <c r="X3302">
        <v>819089</v>
      </c>
      <c r="Y3302">
        <v>780983</v>
      </c>
      <c r="Z3302">
        <v>1879510</v>
      </c>
      <c r="AA3302">
        <v>1924200</v>
      </c>
      <c r="AB3302">
        <v>2107280</v>
      </c>
      <c r="AC3302">
        <v>1444790</v>
      </c>
      <c r="AD3302">
        <v>1341650</v>
      </c>
      <c r="AE3302">
        <v>1338730</v>
      </c>
      <c r="AF3302">
        <v>1292610</v>
      </c>
      <c r="AG3302">
        <v>1285960</v>
      </c>
      <c r="AH3302">
        <v>1214890</v>
      </c>
      <c r="AI3302">
        <v>1171080</v>
      </c>
      <c r="AJ3302">
        <v>1283030</v>
      </c>
      <c r="AK3302">
        <v>1387580</v>
      </c>
      <c r="AL3302">
        <v>1345980</v>
      </c>
      <c r="AM3302">
        <v>1647790</v>
      </c>
      <c r="AN3302">
        <v>1394430</v>
      </c>
      <c r="AO3302">
        <v>640053</v>
      </c>
      <c r="AP3302">
        <v>934108</v>
      </c>
      <c r="AQ3302">
        <v>851104</v>
      </c>
    </row>
    <row r="3303" spans="1:43">
      <c r="A3303">
        <v>3302</v>
      </c>
      <c r="B3303" t="s">
        <v>6645</v>
      </c>
      <c r="C3303" t="s">
        <v>6646</v>
      </c>
      <c r="D3303">
        <v>1.0983E-3</v>
      </c>
      <c r="E3303">
        <v>3</v>
      </c>
      <c r="F3303">
        <v>3</v>
      </c>
      <c r="G3303">
        <v>0</v>
      </c>
      <c r="H3303">
        <v>306798</v>
      </c>
      <c r="I3303">
        <v>285166</v>
      </c>
      <c r="J3303">
        <v>359675</v>
      </c>
      <c r="K3303">
        <v>438876</v>
      </c>
      <c r="L3303">
        <v>425076</v>
      </c>
      <c r="M3303">
        <v>480940</v>
      </c>
      <c r="N3303">
        <v>373676</v>
      </c>
      <c r="O3303">
        <v>391837</v>
      </c>
      <c r="P3303">
        <v>427439</v>
      </c>
      <c r="Q3303">
        <v>309384</v>
      </c>
      <c r="R3303">
        <v>286846</v>
      </c>
      <c r="S3303">
        <v>353935</v>
      </c>
      <c r="T3303">
        <v>372442</v>
      </c>
      <c r="U3303">
        <v>367457</v>
      </c>
      <c r="V3303">
        <v>421816</v>
      </c>
      <c r="W3303">
        <v>199876</v>
      </c>
      <c r="X3303">
        <v>190502</v>
      </c>
      <c r="Y3303">
        <v>187085</v>
      </c>
      <c r="Z3303">
        <v>500376</v>
      </c>
      <c r="AA3303">
        <v>525331</v>
      </c>
      <c r="AB3303">
        <v>614234</v>
      </c>
      <c r="AC3303">
        <v>489750</v>
      </c>
      <c r="AD3303">
        <v>412706</v>
      </c>
      <c r="AE3303">
        <v>547564</v>
      </c>
      <c r="AF3303">
        <v>288329</v>
      </c>
      <c r="AG3303">
        <v>372553</v>
      </c>
      <c r="AH3303">
        <v>424210</v>
      </c>
      <c r="AI3303">
        <v>252510</v>
      </c>
      <c r="AJ3303">
        <v>239193</v>
      </c>
      <c r="AK3303">
        <v>318428</v>
      </c>
      <c r="AL3303">
        <v>303974</v>
      </c>
      <c r="AM3303">
        <v>455537</v>
      </c>
      <c r="AN3303">
        <v>356931</v>
      </c>
      <c r="AO3303">
        <v>152792</v>
      </c>
      <c r="AP3303">
        <v>205905</v>
      </c>
      <c r="AQ3303">
        <v>224397</v>
      </c>
    </row>
    <row r="3304" spans="1:43">
      <c r="A3304">
        <v>3303</v>
      </c>
      <c r="B3304" t="s">
        <v>6647</v>
      </c>
      <c r="C3304" t="s">
        <v>6648</v>
      </c>
      <c r="D3304">
        <v>7.1633199999999997E-4</v>
      </c>
      <c r="E3304">
        <v>5</v>
      </c>
      <c r="F3304">
        <v>5</v>
      </c>
      <c r="G3304">
        <v>0</v>
      </c>
      <c r="H3304">
        <v>1001420</v>
      </c>
      <c r="I3304">
        <v>945110</v>
      </c>
      <c r="J3304">
        <v>871881</v>
      </c>
      <c r="K3304">
        <v>1051040</v>
      </c>
      <c r="L3304">
        <v>957347</v>
      </c>
      <c r="M3304">
        <v>1058780</v>
      </c>
      <c r="N3304">
        <v>953648</v>
      </c>
      <c r="O3304">
        <v>983014</v>
      </c>
      <c r="P3304">
        <v>833022</v>
      </c>
      <c r="Q3304">
        <v>496454</v>
      </c>
      <c r="R3304">
        <v>538887</v>
      </c>
      <c r="S3304">
        <v>578977</v>
      </c>
      <c r="T3304">
        <v>1135130</v>
      </c>
      <c r="U3304">
        <v>1340620</v>
      </c>
      <c r="V3304">
        <v>1356840</v>
      </c>
      <c r="W3304">
        <v>469200</v>
      </c>
      <c r="X3304">
        <v>535025</v>
      </c>
      <c r="Y3304">
        <v>498565</v>
      </c>
      <c r="Z3304">
        <v>1213930</v>
      </c>
      <c r="AA3304">
        <v>1282380</v>
      </c>
      <c r="AB3304">
        <v>1343250</v>
      </c>
      <c r="AC3304">
        <v>1179200</v>
      </c>
      <c r="AD3304">
        <v>1301990</v>
      </c>
      <c r="AE3304">
        <v>1150990</v>
      </c>
      <c r="AF3304">
        <v>957969</v>
      </c>
      <c r="AG3304">
        <v>1042890</v>
      </c>
      <c r="AH3304">
        <v>417612</v>
      </c>
      <c r="AI3304">
        <v>704277</v>
      </c>
      <c r="AJ3304">
        <v>774723</v>
      </c>
      <c r="AK3304">
        <v>763250</v>
      </c>
      <c r="AL3304">
        <v>918209</v>
      </c>
      <c r="AM3304">
        <v>1102700</v>
      </c>
      <c r="AN3304">
        <v>931923</v>
      </c>
      <c r="AO3304">
        <v>402808</v>
      </c>
      <c r="AP3304">
        <v>614482</v>
      </c>
      <c r="AQ3304">
        <v>615309</v>
      </c>
    </row>
    <row r="3305" spans="1:43">
      <c r="A3305">
        <v>3304</v>
      </c>
      <c r="B3305" t="s">
        <v>6649</v>
      </c>
      <c r="C3305" t="s">
        <v>6650</v>
      </c>
      <c r="D3305">
        <v>7.1633199999999997E-4</v>
      </c>
      <c r="E3305">
        <v>4</v>
      </c>
      <c r="F3305">
        <v>4</v>
      </c>
      <c r="G3305">
        <v>0</v>
      </c>
      <c r="H3305">
        <v>2225130</v>
      </c>
      <c r="I3305">
        <v>2208530</v>
      </c>
      <c r="J3305">
        <v>2118230</v>
      </c>
      <c r="K3305">
        <v>2876070</v>
      </c>
      <c r="L3305">
        <v>2802750</v>
      </c>
      <c r="M3305">
        <v>3224810</v>
      </c>
      <c r="N3305">
        <v>2261240</v>
      </c>
      <c r="O3305">
        <v>2036570</v>
      </c>
      <c r="P3305">
        <v>2320590</v>
      </c>
      <c r="Q3305">
        <v>1302150</v>
      </c>
      <c r="R3305">
        <v>1267330</v>
      </c>
      <c r="S3305">
        <v>1532840</v>
      </c>
      <c r="T3305">
        <v>2564200</v>
      </c>
      <c r="U3305">
        <v>3015140</v>
      </c>
      <c r="V3305">
        <v>3045570</v>
      </c>
      <c r="W3305">
        <v>1128790</v>
      </c>
      <c r="X3305">
        <v>1284370</v>
      </c>
      <c r="Y3305">
        <v>1291950</v>
      </c>
      <c r="Z3305">
        <v>3308140</v>
      </c>
      <c r="AA3305">
        <v>2974930</v>
      </c>
      <c r="AB3305">
        <v>3346610</v>
      </c>
      <c r="AC3305">
        <v>2483190</v>
      </c>
      <c r="AD3305">
        <v>2691910</v>
      </c>
      <c r="AE3305">
        <v>2428020</v>
      </c>
      <c r="AF3305">
        <v>1912840</v>
      </c>
      <c r="AG3305">
        <v>1898670</v>
      </c>
      <c r="AH3305">
        <v>1325520</v>
      </c>
      <c r="AI3305">
        <v>1876790</v>
      </c>
      <c r="AJ3305">
        <v>1820070</v>
      </c>
      <c r="AK3305">
        <v>2186070</v>
      </c>
      <c r="AL3305">
        <v>1942590</v>
      </c>
      <c r="AM3305">
        <v>2716810</v>
      </c>
      <c r="AN3305">
        <v>2085480</v>
      </c>
      <c r="AO3305">
        <v>839178</v>
      </c>
      <c r="AP3305">
        <v>960410</v>
      </c>
      <c r="AQ3305">
        <v>1101900</v>
      </c>
    </row>
    <row r="3306" spans="1:43">
      <c r="A3306">
        <v>3305</v>
      </c>
      <c r="B3306" t="s">
        <v>6651</v>
      </c>
      <c r="C3306" t="s">
        <v>6652</v>
      </c>
      <c r="D3306">
        <v>4.5646100000000002E-3</v>
      </c>
      <c r="E3306">
        <v>1</v>
      </c>
      <c r="F3306">
        <v>1</v>
      </c>
      <c r="G3306">
        <v>0</v>
      </c>
      <c r="H3306">
        <v>60120</v>
      </c>
      <c r="I3306">
        <v>68969</v>
      </c>
      <c r="J3306">
        <v>54529.4</v>
      </c>
      <c r="K3306">
        <v>52612.9</v>
      </c>
      <c r="L3306">
        <v>54285.8</v>
      </c>
      <c r="M3306">
        <v>75343</v>
      </c>
      <c r="N3306">
        <v>69672.600000000006</v>
      </c>
      <c r="O3306">
        <v>161462</v>
      </c>
      <c r="P3306">
        <v>84125.7</v>
      </c>
      <c r="Q3306">
        <v>20991</v>
      </c>
      <c r="R3306" t="s">
        <v>44</v>
      </c>
      <c r="S3306">
        <v>36289.199999999997</v>
      </c>
      <c r="T3306">
        <v>69238.5</v>
      </c>
      <c r="U3306">
        <v>103978</v>
      </c>
      <c r="V3306">
        <v>72529</v>
      </c>
      <c r="W3306">
        <v>63376.3</v>
      </c>
      <c r="X3306">
        <v>85687.4</v>
      </c>
      <c r="Y3306">
        <v>72499.600000000006</v>
      </c>
      <c r="Z3306">
        <v>52843.4</v>
      </c>
      <c r="AA3306">
        <v>64169.3</v>
      </c>
      <c r="AB3306">
        <v>52104.2</v>
      </c>
      <c r="AC3306">
        <v>50959</v>
      </c>
      <c r="AD3306">
        <v>66462.2</v>
      </c>
      <c r="AE3306">
        <v>50239.1</v>
      </c>
      <c r="AF3306">
        <v>72903.100000000006</v>
      </c>
      <c r="AG3306">
        <v>101875</v>
      </c>
      <c r="AH3306">
        <v>105015</v>
      </c>
      <c r="AI3306">
        <v>71308.600000000006</v>
      </c>
      <c r="AJ3306">
        <v>63778.9</v>
      </c>
      <c r="AK3306">
        <v>50377.2</v>
      </c>
      <c r="AL3306">
        <v>60799</v>
      </c>
      <c r="AM3306">
        <v>76523.8</v>
      </c>
      <c r="AN3306">
        <v>62894.3</v>
      </c>
      <c r="AO3306">
        <v>33045.199999999997</v>
      </c>
      <c r="AP3306">
        <v>94735.9</v>
      </c>
      <c r="AQ3306">
        <v>63644.5</v>
      </c>
    </row>
    <row r="3307" spans="1:43">
      <c r="A3307">
        <v>3306</v>
      </c>
      <c r="B3307" t="s">
        <v>6653</v>
      </c>
      <c r="C3307" t="s">
        <v>6654</v>
      </c>
      <c r="D3307">
        <v>2.0622000000000001E-2</v>
      </c>
      <c r="E3307">
        <v>1</v>
      </c>
      <c r="F3307">
        <v>1</v>
      </c>
      <c r="G3307">
        <v>0</v>
      </c>
      <c r="H3307">
        <v>6285.32</v>
      </c>
      <c r="I3307">
        <v>5066.97</v>
      </c>
      <c r="J3307" t="s">
        <v>44</v>
      </c>
      <c r="K3307">
        <v>15452.5</v>
      </c>
      <c r="L3307">
        <v>8334.98</v>
      </c>
      <c r="M3307">
        <v>7342.21</v>
      </c>
      <c r="N3307" t="s">
        <v>44</v>
      </c>
      <c r="O3307" t="s">
        <v>44</v>
      </c>
      <c r="P3307">
        <v>3940.98</v>
      </c>
      <c r="Q3307">
        <v>8154.53</v>
      </c>
      <c r="R3307" t="s">
        <v>44</v>
      </c>
      <c r="S3307" t="s">
        <v>44</v>
      </c>
      <c r="T3307">
        <v>7250.95</v>
      </c>
      <c r="U3307" t="s">
        <v>44</v>
      </c>
      <c r="V3307" t="s">
        <v>44</v>
      </c>
      <c r="W3307" t="s">
        <v>44</v>
      </c>
      <c r="X3307" t="s">
        <v>44</v>
      </c>
      <c r="Y3307" t="s">
        <v>44</v>
      </c>
      <c r="Z3307">
        <v>22021.4</v>
      </c>
      <c r="AA3307">
        <v>18216.8</v>
      </c>
      <c r="AB3307" t="s">
        <v>44</v>
      </c>
      <c r="AC3307">
        <v>4640.22</v>
      </c>
      <c r="AD3307" t="s">
        <v>44</v>
      </c>
      <c r="AE3307">
        <v>15431.5</v>
      </c>
      <c r="AF3307" t="s">
        <v>44</v>
      </c>
      <c r="AG3307" t="s">
        <v>44</v>
      </c>
      <c r="AH3307" t="s">
        <v>44</v>
      </c>
      <c r="AI3307" t="s">
        <v>44</v>
      </c>
      <c r="AJ3307">
        <v>4902.29</v>
      </c>
      <c r="AK3307" t="s">
        <v>44</v>
      </c>
      <c r="AL3307">
        <v>8516.4</v>
      </c>
      <c r="AM3307">
        <v>10873.5</v>
      </c>
      <c r="AN3307">
        <v>4960.83</v>
      </c>
      <c r="AO3307" t="s">
        <v>44</v>
      </c>
      <c r="AP3307" t="s">
        <v>44</v>
      </c>
      <c r="AQ3307" t="s">
        <v>44</v>
      </c>
    </row>
    <row r="3308" spans="1:43">
      <c r="A3308">
        <v>3307</v>
      </c>
      <c r="B3308" t="s">
        <v>6655</v>
      </c>
      <c r="C3308" t="s">
        <v>6656</v>
      </c>
      <c r="D3308">
        <v>4.8979599999999998E-3</v>
      </c>
      <c r="E3308">
        <v>4</v>
      </c>
      <c r="F3308">
        <v>4</v>
      </c>
      <c r="G3308">
        <v>0</v>
      </c>
      <c r="H3308">
        <v>135402</v>
      </c>
      <c r="I3308">
        <v>121079</v>
      </c>
      <c r="J3308">
        <v>168690</v>
      </c>
      <c r="K3308">
        <v>72563</v>
      </c>
      <c r="L3308">
        <v>96985.1</v>
      </c>
      <c r="M3308">
        <v>117296</v>
      </c>
      <c r="N3308">
        <v>123820</v>
      </c>
      <c r="O3308">
        <v>128359</v>
      </c>
      <c r="P3308">
        <v>120816</v>
      </c>
      <c r="Q3308">
        <v>11125.4</v>
      </c>
      <c r="R3308" t="s">
        <v>44</v>
      </c>
      <c r="S3308">
        <v>37529.800000000003</v>
      </c>
      <c r="T3308">
        <v>127228</v>
      </c>
      <c r="U3308">
        <v>156447</v>
      </c>
      <c r="V3308">
        <v>161504</v>
      </c>
      <c r="W3308">
        <v>11962.7</v>
      </c>
      <c r="X3308">
        <v>50419.7</v>
      </c>
      <c r="Y3308">
        <v>31974.1</v>
      </c>
      <c r="Z3308">
        <v>175816</v>
      </c>
      <c r="AA3308">
        <v>178557</v>
      </c>
      <c r="AB3308">
        <v>240333</v>
      </c>
      <c r="AC3308">
        <v>65205.2</v>
      </c>
      <c r="AD3308">
        <v>66306.399999999994</v>
      </c>
      <c r="AE3308">
        <v>66057.100000000006</v>
      </c>
      <c r="AF3308">
        <v>21140</v>
      </c>
      <c r="AG3308">
        <v>56294.8</v>
      </c>
      <c r="AH3308" t="s">
        <v>44</v>
      </c>
      <c r="AI3308">
        <v>44179.9</v>
      </c>
      <c r="AJ3308">
        <v>54306.1</v>
      </c>
      <c r="AK3308">
        <v>44315.5</v>
      </c>
      <c r="AL3308">
        <v>72456.7</v>
      </c>
      <c r="AM3308">
        <v>127045</v>
      </c>
      <c r="AN3308">
        <v>88695.2</v>
      </c>
      <c r="AO3308">
        <v>16217.7</v>
      </c>
      <c r="AP3308">
        <v>22182</v>
      </c>
      <c r="AQ3308">
        <v>28420</v>
      </c>
    </row>
    <row r="3309" spans="1:43">
      <c r="A3309">
        <v>3308</v>
      </c>
      <c r="B3309" t="s">
        <v>6657</v>
      </c>
      <c r="C3309" t="s">
        <v>6658</v>
      </c>
      <c r="D3309">
        <v>1.0983E-3</v>
      </c>
      <c r="E3309">
        <v>4</v>
      </c>
      <c r="F3309">
        <v>4</v>
      </c>
      <c r="G3309">
        <v>0</v>
      </c>
      <c r="H3309">
        <v>174987</v>
      </c>
      <c r="I3309">
        <v>137537</v>
      </c>
      <c r="J3309">
        <v>267649</v>
      </c>
      <c r="K3309">
        <v>302226</v>
      </c>
      <c r="L3309">
        <v>265506</v>
      </c>
      <c r="M3309">
        <v>356293</v>
      </c>
      <c r="N3309">
        <v>179098</v>
      </c>
      <c r="O3309">
        <v>147052</v>
      </c>
      <c r="P3309">
        <v>250347</v>
      </c>
      <c r="Q3309">
        <v>103722</v>
      </c>
      <c r="R3309">
        <v>100987</v>
      </c>
      <c r="S3309">
        <v>114214</v>
      </c>
      <c r="T3309">
        <v>314884</v>
      </c>
      <c r="U3309">
        <v>330109</v>
      </c>
      <c r="V3309">
        <v>352877</v>
      </c>
      <c r="W3309">
        <v>73250.600000000006</v>
      </c>
      <c r="X3309">
        <v>112590</v>
      </c>
      <c r="Y3309">
        <v>82997.5</v>
      </c>
      <c r="Z3309">
        <v>287971</v>
      </c>
      <c r="AA3309">
        <v>283762</v>
      </c>
      <c r="AB3309">
        <v>350139</v>
      </c>
      <c r="AC3309">
        <v>150817</v>
      </c>
      <c r="AD3309">
        <v>161495</v>
      </c>
      <c r="AE3309">
        <v>241071</v>
      </c>
      <c r="AF3309">
        <v>125095</v>
      </c>
      <c r="AG3309">
        <v>201145</v>
      </c>
      <c r="AH3309">
        <v>199666</v>
      </c>
      <c r="AI3309">
        <v>88742.2</v>
      </c>
      <c r="AJ3309">
        <v>97351</v>
      </c>
      <c r="AK3309">
        <v>89259.3</v>
      </c>
      <c r="AL3309">
        <v>117983</v>
      </c>
      <c r="AM3309">
        <v>189210</v>
      </c>
      <c r="AN3309">
        <v>137411</v>
      </c>
      <c r="AO3309">
        <v>50664.6</v>
      </c>
      <c r="AP3309">
        <v>78591.3</v>
      </c>
      <c r="AQ3309">
        <v>34714.199999999997</v>
      </c>
    </row>
    <row r="3310" spans="1:43">
      <c r="A3310">
        <v>3309</v>
      </c>
      <c r="B3310" t="s">
        <v>6659</v>
      </c>
      <c r="C3310" t="s">
        <v>6660</v>
      </c>
      <c r="D3310">
        <v>3.6131400000000001E-2</v>
      </c>
      <c r="E3310">
        <v>4</v>
      </c>
      <c r="F3310">
        <v>4</v>
      </c>
      <c r="G3310">
        <v>0</v>
      </c>
      <c r="H3310">
        <v>57405.8</v>
      </c>
      <c r="I3310">
        <v>52007.8</v>
      </c>
      <c r="J3310">
        <v>63693.5</v>
      </c>
      <c r="K3310">
        <v>4145.2299999999996</v>
      </c>
      <c r="L3310">
        <v>25344.3</v>
      </c>
      <c r="M3310">
        <v>8835.09</v>
      </c>
      <c r="N3310">
        <v>36256.6</v>
      </c>
      <c r="O3310">
        <v>67497.5</v>
      </c>
      <c r="P3310">
        <v>47538</v>
      </c>
      <c r="Q3310">
        <v>40984.5</v>
      </c>
      <c r="R3310">
        <v>49309.7</v>
      </c>
      <c r="S3310">
        <v>17943.599999999999</v>
      </c>
      <c r="T3310">
        <v>65302.1</v>
      </c>
      <c r="U3310">
        <v>73799.199999999997</v>
      </c>
      <c r="V3310">
        <v>84369</v>
      </c>
      <c r="W3310" t="s">
        <v>44</v>
      </c>
      <c r="X3310">
        <v>4639.7700000000004</v>
      </c>
      <c r="Y3310">
        <v>4517.3900000000003</v>
      </c>
      <c r="Z3310">
        <v>87101.5</v>
      </c>
      <c r="AA3310">
        <v>81659.199999999997</v>
      </c>
      <c r="AB3310">
        <v>100491</v>
      </c>
      <c r="AC3310">
        <v>9214.2900000000009</v>
      </c>
      <c r="AD3310">
        <v>21229.7</v>
      </c>
      <c r="AE3310">
        <v>20418.900000000001</v>
      </c>
      <c r="AF3310">
        <v>17984.5</v>
      </c>
      <c r="AG3310">
        <v>11902.7</v>
      </c>
      <c r="AH3310" t="s">
        <v>44</v>
      </c>
      <c r="AI3310" t="s">
        <v>44</v>
      </c>
      <c r="AJ3310" t="s">
        <v>44</v>
      </c>
      <c r="AK3310" t="s">
        <v>44</v>
      </c>
      <c r="AL3310">
        <v>25678</v>
      </c>
      <c r="AM3310">
        <v>42025.599999999999</v>
      </c>
      <c r="AN3310">
        <v>39272.6</v>
      </c>
      <c r="AO3310" t="s">
        <v>44</v>
      </c>
      <c r="AP3310">
        <v>4652.3599999999997</v>
      </c>
      <c r="AQ3310">
        <v>8577.77</v>
      </c>
    </row>
    <row r="3311" spans="1:43">
      <c r="A3311">
        <v>3310</v>
      </c>
      <c r="B3311" t="s">
        <v>6661</v>
      </c>
      <c r="C3311" t="s">
        <v>6662</v>
      </c>
      <c r="D3311">
        <v>2.5659100000000001E-2</v>
      </c>
      <c r="E3311">
        <v>3</v>
      </c>
      <c r="F3311">
        <v>3</v>
      </c>
      <c r="G3311">
        <v>0</v>
      </c>
      <c r="H3311">
        <v>39863.199999999997</v>
      </c>
      <c r="I3311">
        <v>58234.6</v>
      </c>
      <c r="J3311">
        <v>64740.3</v>
      </c>
      <c r="K3311">
        <v>19354.099999999999</v>
      </c>
      <c r="L3311">
        <v>33371</v>
      </c>
      <c r="M3311">
        <v>42449.7</v>
      </c>
      <c r="N3311">
        <v>53986.7</v>
      </c>
      <c r="O3311">
        <v>62626.400000000001</v>
      </c>
      <c r="P3311">
        <v>79383.399999999994</v>
      </c>
      <c r="Q3311">
        <v>25072.400000000001</v>
      </c>
      <c r="R3311">
        <v>26310.2</v>
      </c>
      <c r="S3311">
        <v>33799.1</v>
      </c>
      <c r="T3311">
        <v>59876.4</v>
      </c>
      <c r="U3311">
        <v>88779</v>
      </c>
      <c r="V3311">
        <v>94420.7</v>
      </c>
      <c r="W3311" t="s">
        <v>44</v>
      </c>
      <c r="X3311">
        <v>9576.65</v>
      </c>
      <c r="Y3311" t="s">
        <v>44</v>
      </c>
      <c r="Z3311">
        <v>65958.2</v>
      </c>
      <c r="AA3311">
        <v>76336.2</v>
      </c>
      <c r="AB3311">
        <v>89841.9</v>
      </c>
      <c r="AC3311">
        <v>48794.400000000001</v>
      </c>
      <c r="AD3311" t="s">
        <v>44</v>
      </c>
      <c r="AE3311">
        <v>37281</v>
      </c>
      <c r="AF3311">
        <v>31046.400000000001</v>
      </c>
      <c r="AG3311">
        <v>12490.1</v>
      </c>
      <c r="AH3311">
        <v>41041.1</v>
      </c>
      <c r="AI3311" t="s">
        <v>44</v>
      </c>
      <c r="AJ3311" t="s">
        <v>44</v>
      </c>
      <c r="AK3311" t="s">
        <v>44</v>
      </c>
      <c r="AL3311">
        <v>42610.2</v>
      </c>
      <c r="AM3311">
        <v>98294.3</v>
      </c>
      <c r="AN3311">
        <v>37943.4</v>
      </c>
      <c r="AO3311">
        <v>26183.7</v>
      </c>
      <c r="AP3311">
        <v>56768.4</v>
      </c>
      <c r="AQ3311" t="s">
        <v>44</v>
      </c>
    </row>
    <row r="3312" spans="1:43">
      <c r="A3312">
        <v>3311</v>
      </c>
      <c r="B3312" t="s">
        <v>6663</v>
      </c>
      <c r="C3312" t="s">
        <v>6664</v>
      </c>
      <c r="D3312">
        <v>3.3451300000000003E-2</v>
      </c>
      <c r="E3312">
        <v>3</v>
      </c>
      <c r="F3312">
        <v>3</v>
      </c>
      <c r="G3312">
        <v>0</v>
      </c>
      <c r="H3312">
        <v>110223</v>
      </c>
      <c r="I3312">
        <v>57194.2</v>
      </c>
      <c r="J3312">
        <v>105846</v>
      </c>
      <c r="K3312">
        <v>211849</v>
      </c>
      <c r="L3312">
        <v>129713</v>
      </c>
      <c r="M3312">
        <v>214635</v>
      </c>
      <c r="N3312">
        <v>194443</v>
      </c>
      <c r="O3312">
        <v>151247</v>
      </c>
      <c r="P3312">
        <v>491218</v>
      </c>
      <c r="Q3312">
        <v>57466.9</v>
      </c>
      <c r="R3312">
        <v>59558.1</v>
      </c>
      <c r="S3312">
        <v>108818</v>
      </c>
      <c r="T3312">
        <v>25372.9</v>
      </c>
      <c r="U3312">
        <v>40013.800000000003</v>
      </c>
      <c r="V3312">
        <v>29796.7</v>
      </c>
      <c r="W3312" t="s">
        <v>44</v>
      </c>
      <c r="X3312">
        <v>40566.699999999997</v>
      </c>
      <c r="Y3312">
        <v>81465.3</v>
      </c>
      <c r="Z3312">
        <v>203443</v>
      </c>
      <c r="AA3312">
        <v>264926</v>
      </c>
      <c r="AB3312">
        <v>259825</v>
      </c>
      <c r="AC3312">
        <v>111671</v>
      </c>
      <c r="AD3312">
        <v>131460</v>
      </c>
      <c r="AE3312">
        <v>195271</v>
      </c>
      <c r="AF3312">
        <v>31166.400000000001</v>
      </c>
      <c r="AG3312">
        <v>133718</v>
      </c>
      <c r="AH3312">
        <v>241520</v>
      </c>
      <c r="AI3312">
        <v>23901.200000000001</v>
      </c>
      <c r="AJ3312">
        <v>107024</v>
      </c>
      <c r="AK3312">
        <v>65905.7</v>
      </c>
      <c r="AL3312">
        <v>84495.2</v>
      </c>
      <c r="AM3312">
        <v>229446</v>
      </c>
      <c r="AN3312">
        <v>35143.199999999997</v>
      </c>
      <c r="AO3312">
        <v>237727</v>
      </c>
      <c r="AP3312" t="s">
        <v>44</v>
      </c>
      <c r="AQ3312">
        <v>263998</v>
      </c>
    </row>
    <row r="3313" spans="1:43">
      <c r="A3313">
        <v>3312</v>
      </c>
      <c r="B3313" t="s">
        <v>6665</v>
      </c>
      <c r="C3313" t="s">
        <v>6666</v>
      </c>
      <c r="D3313">
        <v>7.1633199999999997E-4</v>
      </c>
      <c r="E3313">
        <v>12</v>
      </c>
      <c r="F3313">
        <v>12</v>
      </c>
      <c r="G3313">
        <v>0</v>
      </c>
      <c r="H3313">
        <v>288541</v>
      </c>
      <c r="I3313">
        <v>165898</v>
      </c>
      <c r="J3313">
        <v>279152</v>
      </c>
      <c r="K3313">
        <v>353292</v>
      </c>
      <c r="L3313">
        <v>304463</v>
      </c>
      <c r="M3313">
        <v>317542</v>
      </c>
      <c r="N3313">
        <v>365893</v>
      </c>
      <c r="O3313">
        <v>273677</v>
      </c>
      <c r="P3313">
        <v>403846</v>
      </c>
      <c r="Q3313">
        <v>256787</v>
      </c>
      <c r="R3313">
        <v>272253</v>
      </c>
      <c r="S3313">
        <v>319118</v>
      </c>
      <c r="T3313">
        <v>349089</v>
      </c>
      <c r="U3313">
        <v>359864</v>
      </c>
      <c r="V3313">
        <v>360881</v>
      </c>
      <c r="W3313">
        <v>188156</v>
      </c>
      <c r="X3313">
        <v>248007</v>
      </c>
      <c r="Y3313">
        <v>277237</v>
      </c>
      <c r="Z3313">
        <v>370263</v>
      </c>
      <c r="AA3313">
        <v>440273</v>
      </c>
      <c r="AB3313">
        <v>432683</v>
      </c>
      <c r="AC3313">
        <v>304686</v>
      </c>
      <c r="AD3313">
        <v>297750</v>
      </c>
      <c r="AE3313">
        <v>363748</v>
      </c>
      <c r="AF3313">
        <v>281133</v>
      </c>
      <c r="AG3313">
        <v>364424</v>
      </c>
      <c r="AH3313">
        <v>297189</v>
      </c>
      <c r="AI3313">
        <v>263225</v>
      </c>
      <c r="AJ3313">
        <v>287623</v>
      </c>
      <c r="AK3313">
        <v>308412</v>
      </c>
      <c r="AL3313">
        <v>315633</v>
      </c>
      <c r="AM3313">
        <v>445771</v>
      </c>
      <c r="AN3313">
        <v>354381</v>
      </c>
      <c r="AO3313">
        <v>307415</v>
      </c>
      <c r="AP3313">
        <v>465021</v>
      </c>
      <c r="AQ3313">
        <v>388052</v>
      </c>
    </row>
    <row r="3314" spans="1:43">
      <c r="A3314">
        <v>3313</v>
      </c>
      <c r="B3314" t="s">
        <v>6667</v>
      </c>
      <c r="C3314" t="s">
        <v>6668</v>
      </c>
      <c r="D3314">
        <v>8.3822299999999992E-3</v>
      </c>
      <c r="E3314">
        <v>1</v>
      </c>
      <c r="F3314">
        <v>1</v>
      </c>
      <c r="G3314">
        <v>0</v>
      </c>
      <c r="H3314">
        <v>26938.7</v>
      </c>
      <c r="I3314">
        <v>31633.3</v>
      </c>
      <c r="J3314">
        <v>17272.400000000001</v>
      </c>
      <c r="K3314">
        <v>5197.8900000000003</v>
      </c>
      <c r="L3314">
        <v>5644.57</v>
      </c>
      <c r="M3314">
        <v>9448.24</v>
      </c>
      <c r="N3314">
        <v>12974.4</v>
      </c>
      <c r="O3314">
        <v>8571.36</v>
      </c>
      <c r="P3314">
        <v>19262.5</v>
      </c>
      <c r="Q3314" t="s">
        <v>44</v>
      </c>
      <c r="R3314">
        <v>3590.09</v>
      </c>
      <c r="S3314" t="s">
        <v>44</v>
      </c>
      <c r="T3314">
        <v>3985.19</v>
      </c>
      <c r="U3314" t="s">
        <v>44</v>
      </c>
      <c r="V3314">
        <v>2776.77</v>
      </c>
      <c r="W3314" t="s">
        <v>44</v>
      </c>
      <c r="X3314" t="s">
        <v>44</v>
      </c>
      <c r="Y3314" t="s">
        <v>44</v>
      </c>
      <c r="Z3314">
        <v>54968</v>
      </c>
      <c r="AA3314">
        <v>68725.8</v>
      </c>
      <c r="AB3314">
        <v>69553.7</v>
      </c>
      <c r="AC3314">
        <v>16957.900000000001</v>
      </c>
      <c r="AD3314">
        <v>7297.44</v>
      </c>
      <c r="AE3314">
        <v>15000.9</v>
      </c>
      <c r="AF3314">
        <v>5623.2</v>
      </c>
      <c r="AG3314">
        <v>7924.07</v>
      </c>
      <c r="AH3314">
        <v>11978.4</v>
      </c>
      <c r="AI3314" t="s">
        <v>44</v>
      </c>
      <c r="AJ3314">
        <v>3579.14</v>
      </c>
      <c r="AK3314">
        <v>2121.5300000000002</v>
      </c>
      <c r="AL3314">
        <v>36138.9</v>
      </c>
      <c r="AM3314">
        <v>70729.3</v>
      </c>
      <c r="AN3314">
        <v>49487.3</v>
      </c>
      <c r="AO3314" t="s">
        <v>44</v>
      </c>
      <c r="AP3314">
        <v>11913.2</v>
      </c>
      <c r="AQ3314">
        <v>10800</v>
      </c>
    </row>
    <row r="3315" spans="1:43">
      <c r="A3315">
        <v>3314</v>
      </c>
      <c r="B3315" t="s">
        <v>6669</v>
      </c>
      <c r="C3315" t="s">
        <v>6670</v>
      </c>
      <c r="D3315">
        <v>1.3618099999999999E-2</v>
      </c>
      <c r="E3315">
        <v>1</v>
      </c>
      <c r="F3315">
        <v>1</v>
      </c>
      <c r="G3315">
        <v>0</v>
      </c>
      <c r="H3315">
        <v>17721</v>
      </c>
      <c r="I3315">
        <v>12641.6</v>
      </c>
      <c r="J3315" t="s">
        <v>44</v>
      </c>
      <c r="K3315">
        <v>10689.7</v>
      </c>
      <c r="L3315" t="s">
        <v>44</v>
      </c>
      <c r="M3315" t="s">
        <v>44</v>
      </c>
      <c r="N3315" t="s">
        <v>44</v>
      </c>
      <c r="O3315" t="s">
        <v>44</v>
      </c>
      <c r="P3315" t="s">
        <v>44</v>
      </c>
      <c r="Q3315" t="s">
        <v>44</v>
      </c>
      <c r="R3315" t="s">
        <v>44</v>
      </c>
      <c r="S3315" t="s">
        <v>44</v>
      </c>
      <c r="T3315">
        <v>17570.8</v>
      </c>
      <c r="U3315">
        <v>30953.3</v>
      </c>
      <c r="V3315">
        <v>21867.9</v>
      </c>
      <c r="W3315" t="s">
        <v>44</v>
      </c>
      <c r="X3315" t="s">
        <v>44</v>
      </c>
      <c r="Y3315" t="s">
        <v>44</v>
      </c>
      <c r="Z3315">
        <v>25106</v>
      </c>
      <c r="AA3315">
        <v>8172.01</v>
      </c>
      <c r="AB3315">
        <v>14344.5</v>
      </c>
      <c r="AC3315" t="s">
        <v>44</v>
      </c>
      <c r="AD3315">
        <v>10632.8</v>
      </c>
      <c r="AE3315" t="s">
        <v>44</v>
      </c>
      <c r="AF3315" t="s">
        <v>44</v>
      </c>
      <c r="AG3315" t="s">
        <v>44</v>
      </c>
      <c r="AH3315" t="s">
        <v>44</v>
      </c>
      <c r="AI3315" t="s">
        <v>44</v>
      </c>
      <c r="AJ3315" t="s">
        <v>44</v>
      </c>
      <c r="AK3315" t="s">
        <v>44</v>
      </c>
      <c r="AL3315" t="s">
        <v>44</v>
      </c>
      <c r="AM3315" t="s">
        <v>44</v>
      </c>
      <c r="AN3315" t="s">
        <v>44</v>
      </c>
      <c r="AO3315" t="s">
        <v>44</v>
      </c>
      <c r="AP3315" t="s">
        <v>44</v>
      </c>
      <c r="AQ3315" t="s">
        <v>44</v>
      </c>
    </row>
    <row r="3316" spans="1:43">
      <c r="A3316">
        <v>3315</v>
      </c>
      <c r="B3316" t="s">
        <v>6671</v>
      </c>
      <c r="C3316" t="s">
        <v>6672</v>
      </c>
      <c r="D3316">
        <v>7.1633199999999997E-4</v>
      </c>
      <c r="E3316">
        <v>11</v>
      </c>
      <c r="F3316">
        <v>11</v>
      </c>
      <c r="G3316">
        <v>0</v>
      </c>
      <c r="H3316">
        <v>337610</v>
      </c>
      <c r="I3316">
        <v>293669</v>
      </c>
      <c r="J3316">
        <v>324141</v>
      </c>
      <c r="K3316">
        <v>199778</v>
      </c>
      <c r="L3316">
        <v>117708</v>
      </c>
      <c r="M3316">
        <v>209420</v>
      </c>
      <c r="N3316">
        <v>350323</v>
      </c>
      <c r="O3316">
        <v>350457</v>
      </c>
      <c r="P3316">
        <v>435338</v>
      </c>
      <c r="Q3316">
        <v>92211.9</v>
      </c>
      <c r="R3316">
        <v>127563</v>
      </c>
      <c r="S3316">
        <v>112294</v>
      </c>
      <c r="T3316">
        <v>404615</v>
      </c>
      <c r="U3316">
        <v>462633</v>
      </c>
      <c r="V3316">
        <v>538060</v>
      </c>
      <c r="W3316">
        <v>121100</v>
      </c>
      <c r="X3316">
        <v>176967</v>
      </c>
      <c r="Y3316">
        <v>129572</v>
      </c>
      <c r="Z3316">
        <v>396307</v>
      </c>
      <c r="AA3316">
        <v>425946</v>
      </c>
      <c r="AB3316">
        <v>505762</v>
      </c>
      <c r="AC3316">
        <v>227046</v>
      </c>
      <c r="AD3316">
        <v>184032</v>
      </c>
      <c r="AE3316">
        <v>192860</v>
      </c>
      <c r="AF3316">
        <v>206898</v>
      </c>
      <c r="AG3316">
        <v>286923</v>
      </c>
      <c r="AH3316">
        <v>283548</v>
      </c>
      <c r="AI3316">
        <v>119412</v>
      </c>
      <c r="AJ3316">
        <v>164577</v>
      </c>
      <c r="AK3316">
        <v>137434</v>
      </c>
      <c r="AL3316">
        <v>309867</v>
      </c>
      <c r="AM3316">
        <v>430016</v>
      </c>
      <c r="AN3316">
        <v>336445</v>
      </c>
      <c r="AO3316">
        <v>73040.7</v>
      </c>
      <c r="AP3316">
        <v>132961</v>
      </c>
      <c r="AQ3316">
        <v>206286</v>
      </c>
    </row>
    <row r="3317" spans="1:43">
      <c r="A3317">
        <v>3316</v>
      </c>
      <c r="B3317" t="s">
        <v>6673</v>
      </c>
      <c r="C3317" t="s">
        <v>6674</v>
      </c>
      <c r="D3317">
        <v>7.1633199999999997E-4</v>
      </c>
      <c r="E3317">
        <v>19</v>
      </c>
      <c r="F3317">
        <v>19</v>
      </c>
      <c r="G3317">
        <v>0</v>
      </c>
      <c r="H3317">
        <v>1262370</v>
      </c>
      <c r="I3317">
        <v>1136410</v>
      </c>
      <c r="J3317">
        <v>1206930</v>
      </c>
      <c r="K3317">
        <v>1387340</v>
      </c>
      <c r="L3317">
        <v>1264730</v>
      </c>
      <c r="M3317">
        <v>1458270</v>
      </c>
      <c r="N3317">
        <v>1731270</v>
      </c>
      <c r="O3317">
        <v>1739600</v>
      </c>
      <c r="P3317">
        <v>1643910</v>
      </c>
      <c r="Q3317">
        <v>1088550</v>
      </c>
      <c r="R3317">
        <v>1086890</v>
      </c>
      <c r="S3317">
        <v>1170040</v>
      </c>
      <c r="T3317">
        <v>1729210</v>
      </c>
      <c r="U3317">
        <v>1901870</v>
      </c>
      <c r="V3317">
        <v>1966200</v>
      </c>
      <c r="W3317">
        <v>714292</v>
      </c>
      <c r="X3317">
        <v>798745</v>
      </c>
      <c r="Y3317">
        <v>811150</v>
      </c>
      <c r="Z3317">
        <v>2276680</v>
      </c>
      <c r="AA3317">
        <v>2295630</v>
      </c>
      <c r="AB3317">
        <v>2527260</v>
      </c>
      <c r="AC3317">
        <v>1205810</v>
      </c>
      <c r="AD3317">
        <v>1143580</v>
      </c>
      <c r="AE3317">
        <v>1190150</v>
      </c>
      <c r="AF3317">
        <v>1113320</v>
      </c>
      <c r="AG3317">
        <v>1167660</v>
      </c>
      <c r="AH3317">
        <v>1189440</v>
      </c>
      <c r="AI3317">
        <v>1255730</v>
      </c>
      <c r="AJ3317">
        <v>1298830</v>
      </c>
      <c r="AK3317">
        <v>1420510</v>
      </c>
      <c r="AL3317">
        <v>1159420</v>
      </c>
      <c r="AM3317">
        <v>1594290</v>
      </c>
      <c r="AN3317">
        <v>1249290</v>
      </c>
      <c r="AO3317">
        <v>841367</v>
      </c>
      <c r="AP3317">
        <v>1189550</v>
      </c>
      <c r="AQ3317">
        <v>1201680</v>
      </c>
    </row>
    <row r="3318" spans="1:43">
      <c r="A3318">
        <v>3317</v>
      </c>
      <c r="B3318" t="s">
        <v>6675</v>
      </c>
      <c r="C3318" t="s">
        <v>6676</v>
      </c>
      <c r="D3318">
        <v>7.1633199999999997E-4</v>
      </c>
      <c r="E3318">
        <v>6</v>
      </c>
      <c r="F3318">
        <v>6</v>
      </c>
      <c r="G3318">
        <v>0</v>
      </c>
      <c r="H3318">
        <v>665299</v>
      </c>
      <c r="I3318">
        <v>573642</v>
      </c>
      <c r="J3318">
        <v>427036</v>
      </c>
      <c r="K3318">
        <v>965806</v>
      </c>
      <c r="L3318">
        <v>803988</v>
      </c>
      <c r="M3318">
        <v>925942</v>
      </c>
      <c r="N3318">
        <v>1209830</v>
      </c>
      <c r="O3318">
        <v>1224300</v>
      </c>
      <c r="P3318">
        <v>1010000</v>
      </c>
      <c r="Q3318">
        <v>910571</v>
      </c>
      <c r="R3318">
        <v>950883</v>
      </c>
      <c r="S3318">
        <v>1044050</v>
      </c>
      <c r="T3318">
        <v>570211</v>
      </c>
      <c r="U3318">
        <v>790580</v>
      </c>
      <c r="V3318">
        <v>753299</v>
      </c>
      <c r="W3318">
        <v>487629</v>
      </c>
      <c r="X3318">
        <v>528812</v>
      </c>
      <c r="Y3318">
        <v>542938</v>
      </c>
      <c r="Z3318">
        <v>1095090</v>
      </c>
      <c r="AA3318">
        <v>1079870</v>
      </c>
      <c r="AB3318">
        <v>1192870</v>
      </c>
      <c r="AC3318">
        <v>1008860</v>
      </c>
      <c r="AD3318">
        <v>900720</v>
      </c>
      <c r="AE3318">
        <v>764004</v>
      </c>
      <c r="AF3318">
        <v>626924</v>
      </c>
      <c r="AG3318">
        <v>737777</v>
      </c>
      <c r="AH3318">
        <v>810685</v>
      </c>
      <c r="AI3318">
        <v>1181400</v>
      </c>
      <c r="AJ3318">
        <v>1257790</v>
      </c>
      <c r="AK3318">
        <v>1315100</v>
      </c>
      <c r="AL3318">
        <v>647124</v>
      </c>
      <c r="AM3318">
        <v>1006150</v>
      </c>
      <c r="AN3318">
        <v>598230</v>
      </c>
      <c r="AO3318">
        <v>403294</v>
      </c>
      <c r="AP3318">
        <v>595767</v>
      </c>
      <c r="AQ3318">
        <v>568331</v>
      </c>
    </row>
    <row r="3319" spans="1:43">
      <c r="A3319">
        <v>3318</v>
      </c>
      <c r="B3319" t="s">
        <v>6677</v>
      </c>
      <c r="C3319" t="s">
        <v>6678</v>
      </c>
      <c r="D3319">
        <v>7.1633199999999997E-4</v>
      </c>
      <c r="E3319">
        <v>7</v>
      </c>
      <c r="F3319">
        <v>7</v>
      </c>
      <c r="G3319">
        <v>0</v>
      </c>
      <c r="H3319">
        <v>379044</v>
      </c>
      <c r="I3319">
        <v>310011</v>
      </c>
      <c r="J3319">
        <v>516407</v>
      </c>
      <c r="K3319">
        <v>617670</v>
      </c>
      <c r="L3319">
        <v>511805</v>
      </c>
      <c r="M3319">
        <v>614016</v>
      </c>
      <c r="N3319">
        <v>675699</v>
      </c>
      <c r="O3319">
        <v>733841</v>
      </c>
      <c r="P3319">
        <v>786968</v>
      </c>
      <c r="Q3319">
        <v>796524</v>
      </c>
      <c r="R3319">
        <v>725858</v>
      </c>
      <c r="S3319">
        <v>800630</v>
      </c>
      <c r="T3319">
        <v>501698</v>
      </c>
      <c r="U3319">
        <v>462675</v>
      </c>
      <c r="V3319">
        <v>513058</v>
      </c>
      <c r="W3319">
        <v>392900</v>
      </c>
      <c r="X3319">
        <v>387604</v>
      </c>
      <c r="Y3319">
        <v>427922</v>
      </c>
      <c r="Z3319">
        <v>1010150</v>
      </c>
      <c r="AA3319">
        <v>987895</v>
      </c>
      <c r="AB3319">
        <v>1185540</v>
      </c>
      <c r="AC3319">
        <v>816323</v>
      </c>
      <c r="AD3319">
        <v>805132</v>
      </c>
      <c r="AE3319">
        <v>1018290</v>
      </c>
      <c r="AF3319">
        <v>1059170</v>
      </c>
      <c r="AG3319">
        <v>1093470</v>
      </c>
      <c r="AH3319">
        <v>1225940</v>
      </c>
      <c r="AI3319">
        <v>837496</v>
      </c>
      <c r="AJ3319">
        <v>844208</v>
      </c>
      <c r="AK3319">
        <v>814868</v>
      </c>
      <c r="AL3319">
        <v>405501</v>
      </c>
      <c r="AM3319">
        <v>506785</v>
      </c>
      <c r="AN3319">
        <v>518882</v>
      </c>
      <c r="AO3319">
        <v>436360</v>
      </c>
      <c r="AP3319">
        <v>631583</v>
      </c>
      <c r="AQ3319">
        <v>622882</v>
      </c>
    </row>
    <row r="3320" spans="1:43">
      <c r="A3320">
        <v>3319</v>
      </c>
      <c r="B3320" t="s">
        <v>6679</v>
      </c>
      <c r="C3320" t="s">
        <v>6680</v>
      </c>
      <c r="D3320">
        <v>2.9813200000000002E-2</v>
      </c>
      <c r="E3320">
        <v>1</v>
      </c>
      <c r="F3320">
        <v>1</v>
      </c>
      <c r="G3320">
        <v>0</v>
      </c>
      <c r="H3320">
        <v>7687.45</v>
      </c>
      <c r="I3320" t="s">
        <v>44</v>
      </c>
      <c r="J3320">
        <v>17332.5</v>
      </c>
      <c r="K3320">
        <v>297347</v>
      </c>
      <c r="L3320">
        <v>283286</v>
      </c>
      <c r="M3320">
        <v>357861</v>
      </c>
      <c r="N3320">
        <v>153735</v>
      </c>
      <c r="O3320">
        <v>204098</v>
      </c>
      <c r="P3320" t="s">
        <v>44</v>
      </c>
      <c r="Q3320">
        <v>379193</v>
      </c>
      <c r="R3320">
        <v>393730</v>
      </c>
      <c r="S3320">
        <v>468579</v>
      </c>
      <c r="T3320">
        <v>28676.400000000001</v>
      </c>
      <c r="U3320">
        <v>38236.6</v>
      </c>
      <c r="V3320">
        <v>75698.7</v>
      </c>
      <c r="W3320">
        <v>23560.799999999999</v>
      </c>
      <c r="X3320">
        <v>35725</v>
      </c>
      <c r="Y3320">
        <v>51048.3</v>
      </c>
      <c r="Z3320">
        <v>210903</v>
      </c>
      <c r="AA3320">
        <v>190181</v>
      </c>
      <c r="AB3320">
        <v>288308</v>
      </c>
      <c r="AC3320">
        <v>99987.7</v>
      </c>
      <c r="AD3320">
        <v>122540</v>
      </c>
      <c r="AE3320" t="s">
        <v>44</v>
      </c>
      <c r="AF3320" t="s">
        <v>44</v>
      </c>
      <c r="AG3320">
        <v>36744.800000000003</v>
      </c>
      <c r="AH3320" t="s">
        <v>44</v>
      </c>
      <c r="AI3320">
        <v>39009</v>
      </c>
      <c r="AJ3320">
        <v>91683.1</v>
      </c>
      <c r="AK3320">
        <v>131805</v>
      </c>
      <c r="AL3320" t="s">
        <v>44</v>
      </c>
      <c r="AM3320" t="s">
        <v>44</v>
      </c>
      <c r="AN3320" t="s">
        <v>44</v>
      </c>
      <c r="AO3320">
        <v>7870.3</v>
      </c>
      <c r="AP3320">
        <v>46675.9</v>
      </c>
      <c r="AQ3320" t="s">
        <v>44</v>
      </c>
    </row>
    <row r="3321" spans="1:43">
      <c r="A3321">
        <v>3320</v>
      </c>
      <c r="B3321" t="s">
        <v>6681</v>
      </c>
      <c r="C3321" t="s">
        <v>6682</v>
      </c>
      <c r="D3321">
        <v>2.3482800000000002E-2</v>
      </c>
      <c r="E3321">
        <v>2</v>
      </c>
      <c r="F3321">
        <v>2</v>
      </c>
      <c r="G3321">
        <v>0</v>
      </c>
      <c r="H3321">
        <v>251630</v>
      </c>
      <c r="I3321">
        <v>142754</v>
      </c>
      <c r="J3321">
        <v>51639.7</v>
      </c>
      <c r="K3321">
        <v>387574</v>
      </c>
      <c r="L3321">
        <v>356041</v>
      </c>
      <c r="M3321">
        <v>392592</v>
      </c>
      <c r="N3321">
        <v>366119</v>
      </c>
      <c r="O3321">
        <v>332711</v>
      </c>
      <c r="P3321">
        <v>260772</v>
      </c>
      <c r="Q3321">
        <v>204955</v>
      </c>
      <c r="R3321">
        <v>310658</v>
      </c>
      <c r="S3321">
        <v>289855</v>
      </c>
      <c r="T3321">
        <v>288855</v>
      </c>
      <c r="U3321">
        <v>262130</v>
      </c>
      <c r="V3321">
        <v>295982</v>
      </c>
      <c r="W3321">
        <v>236860</v>
      </c>
      <c r="X3321">
        <v>120005</v>
      </c>
      <c r="Y3321">
        <v>45681.599999999999</v>
      </c>
      <c r="Z3321">
        <v>365132</v>
      </c>
      <c r="AA3321">
        <v>504229</v>
      </c>
      <c r="AB3321">
        <v>611732</v>
      </c>
      <c r="AC3321">
        <v>249247</v>
      </c>
      <c r="AD3321">
        <v>184246</v>
      </c>
      <c r="AE3321">
        <v>131665</v>
      </c>
      <c r="AF3321">
        <v>169929</v>
      </c>
      <c r="AG3321">
        <v>104735</v>
      </c>
      <c r="AH3321">
        <v>115068</v>
      </c>
      <c r="AI3321">
        <v>261963</v>
      </c>
      <c r="AJ3321">
        <v>293549</v>
      </c>
      <c r="AK3321">
        <v>313002</v>
      </c>
      <c r="AL3321">
        <v>202940</v>
      </c>
      <c r="AM3321">
        <v>223698</v>
      </c>
      <c r="AN3321">
        <v>255264</v>
      </c>
      <c r="AO3321">
        <v>86518.1</v>
      </c>
      <c r="AP3321">
        <v>157177</v>
      </c>
      <c r="AQ3321">
        <v>174263</v>
      </c>
    </row>
    <row r="3322" spans="1:43">
      <c r="A3322">
        <v>3321</v>
      </c>
      <c r="B3322" t="s">
        <v>6683</v>
      </c>
      <c r="C3322" t="s">
        <v>6684</v>
      </c>
      <c r="D3322">
        <v>1.5451700000000001E-2</v>
      </c>
      <c r="E3322">
        <v>2</v>
      </c>
      <c r="F3322">
        <v>2</v>
      </c>
      <c r="G3322">
        <v>0</v>
      </c>
      <c r="H3322">
        <v>23809.1</v>
      </c>
      <c r="I3322">
        <v>5416.05</v>
      </c>
      <c r="J3322">
        <v>28817.8</v>
      </c>
      <c r="K3322">
        <v>8874.01</v>
      </c>
      <c r="L3322">
        <v>10210.799999999999</v>
      </c>
      <c r="M3322" t="s">
        <v>44</v>
      </c>
      <c r="N3322">
        <v>22206.6</v>
      </c>
      <c r="O3322">
        <v>30150</v>
      </c>
      <c r="P3322">
        <v>33616.400000000001</v>
      </c>
      <c r="Q3322" t="s">
        <v>44</v>
      </c>
      <c r="R3322">
        <v>10930.5</v>
      </c>
      <c r="S3322">
        <v>13957.7</v>
      </c>
      <c r="T3322">
        <v>27565.8</v>
      </c>
      <c r="U3322">
        <v>26930.2</v>
      </c>
      <c r="V3322">
        <v>18650.400000000001</v>
      </c>
      <c r="W3322">
        <v>5844.93</v>
      </c>
      <c r="X3322">
        <v>12137.1</v>
      </c>
      <c r="Y3322">
        <v>9534.68</v>
      </c>
      <c r="Z3322">
        <v>21572.2</v>
      </c>
      <c r="AA3322">
        <v>27679</v>
      </c>
      <c r="AB3322">
        <v>33258.9</v>
      </c>
      <c r="AC3322">
        <v>16024.8</v>
      </c>
      <c r="AD3322">
        <v>6981.57</v>
      </c>
      <c r="AE3322">
        <v>15242.7</v>
      </c>
      <c r="AF3322">
        <v>23251.5</v>
      </c>
      <c r="AG3322">
        <v>9549.41</v>
      </c>
      <c r="AH3322">
        <v>20596.599999999999</v>
      </c>
      <c r="AI3322">
        <v>9483.7199999999993</v>
      </c>
      <c r="AJ3322">
        <v>16230.8</v>
      </c>
      <c r="AK3322">
        <v>8331.7199999999993</v>
      </c>
      <c r="AL3322">
        <v>15801.7</v>
      </c>
      <c r="AM3322">
        <v>38591.4</v>
      </c>
      <c r="AN3322">
        <v>32659.200000000001</v>
      </c>
      <c r="AO3322">
        <v>7104.63</v>
      </c>
      <c r="AP3322" t="s">
        <v>44</v>
      </c>
      <c r="AQ3322">
        <v>19090.7</v>
      </c>
    </row>
    <row r="3323" spans="1:43">
      <c r="A3323">
        <v>3322</v>
      </c>
      <c r="B3323" t="s">
        <v>6685</v>
      </c>
      <c r="C3323" t="s">
        <v>6686</v>
      </c>
      <c r="D3323">
        <v>4.05014E-2</v>
      </c>
      <c r="E3323">
        <v>1</v>
      </c>
      <c r="F3323">
        <v>1</v>
      </c>
      <c r="G3323">
        <v>0</v>
      </c>
      <c r="H3323">
        <v>28266.799999999999</v>
      </c>
      <c r="I3323">
        <v>23965.200000000001</v>
      </c>
      <c r="J3323">
        <v>26562.6</v>
      </c>
      <c r="K3323" t="s">
        <v>44</v>
      </c>
      <c r="L3323" t="s">
        <v>44</v>
      </c>
      <c r="M3323" t="s">
        <v>44</v>
      </c>
      <c r="N3323">
        <v>50824</v>
      </c>
      <c r="O3323" t="s">
        <v>44</v>
      </c>
      <c r="P3323" t="s">
        <v>44</v>
      </c>
      <c r="Q3323" t="s">
        <v>44</v>
      </c>
      <c r="R3323" t="s">
        <v>44</v>
      </c>
      <c r="S3323" t="s">
        <v>44</v>
      </c>
      <c r="T3323" t="s">
        <v>44</v>
      </c>
      <c r="U3323">
        <v>23286.799999999999</v>
      </c>
      <c r="V3323">
        <v>45497.7</v>
      </c>
      <c r="W3323" t="s">
        <v>44</v>
      </c>
      <c r="X3323" t="s">
        <v>44</v>
      </c>
      <c r="Y3323" t="s">
        <v>44</v>
      </c>
      <c r="Z3323" t="s">
        <v>44</v>
      </c>
      <c r="AA3323" t="s">
        <v>44</v>
      </c>
      <c r="AB3323">
        <v>69062.2</v>
      </c>
      <c r="AC3323" t="s">
        <v>44</v>
      </c>
      <c r="AD3323" t="s">
        <v>44</v>
      </c>
      <c r="AE3323" t="s">
        <v>44</v>
      </c>
      <c r="AF3323" t="s">
        <v>44</v>
      </c>
      <c r="AG3323" t="s">
        <v>44</v>
      </c>
      <c r="AH3323" t="s">
        <v>44</v>
      </c>
      <c r="AI3323" t="s">
        <v>44</v>
      </c>
      <c r="AJ3323" t="s">
        <v>44</v>
      </c>
      <c r="AK3323" t="s">
        <v>44</v>
      </c>
      <c r="AL3323" t="s">
        <v>44</v>
      </c>
      <c r="AM3323">
        <v>58222.7</v>
      </c>
      <c r="AN3323" t="s">
        <v>44</v>
      </c>
      <c r="AO3323">
        <v>17490.900000000001</v>
      </c>
      <c r="AP3323">
        <v>21270.9</v>
      </c>
      <c r="AQ3323" t="s">
        <v>44</v>
      </c>
    </row>
    <row r="3324" spans="1:43">
      <c r="A3324">
        <v>3323</v>
      </c>
      <c r="B3324" t="s">
        <v>6687</v>
      </c>
      <c r="C3324" t="s">
        <v>6688</v>
      </c>
      <c r="D3324">
        <v>1.0476699999999999E-3</v>
      </c>
      <c r="E3324">
        <v>3</v>
      </c>
      <c r="F3324">
        <v>3</v>
      </c>
      <c r="G3324">
        <v>0</v>
      </c>
      <c r="H3324">
        <v>526437</v>
      </c>
      <c r="I3324">
        <v>511406</v>
      </c>
      <c r="J3324">
        <v>473886</v>
      </c>
      <c r="K3324">
        <v>416303</v>
      </c>
      <c r="L3324">
        <v>368408</v>
      </c>
      <c r="M3324">
        <v>439521</v>
      </c>
      <c r="N3324">
        <v>493048</v>
      </c>
      <c r="O3324">
        <v>532495</v>
      </c>
      <c r="P3324">
        <v>469255</v>
      </c>
      <c r="Q3324">
        <v>350665</v>
      </c>
      <c r="R3324">
        <v>325023</v>
      </c>
      <c r="S3324">
        <v>400574</v>
      </c>
      <c r="T3324">
        <v>488241</v>
      </c>
      <c r="U3324">
        <v>585938</v>
      </c>
      <c r="V3324">
        <v>678080</v>
      </c>
      <c r="W3324">
        <v>254550</v>
      </c>
      <c r="X3324">
        <v>280972</v>
      </c>
      <c r="Y3324">
        <v>344100</v>
      </c>
      <c r="Z3324">
        <v>603888</v>
      </c>
      <c r="AA3324">
        <v>791814</v>
      </c>
      <c r="AB3324">
        <v>714247</v>
      </c>
      <c r="AC3324">
        <v>429318</v>
      </c>
      <c r="AD3324">
        <v>421721</v>
      </c>
      <c r="AE3324">
        <v>374170</v>
      </c>
      <c r="AF3324">
        <v>422938</v>
      </c>
      <c r="AG3324">
        <v>440980</v>
      </c>
      <c r="AH3324">
        <v>509431</v>
      </c>
      <c r="AI3324">
        <v>312878</v>
      </c>
      <c r="AJ3324">
        <v>383688</v>
      </c>
      <c r="AK3324">
        <v>423044</v>
      </c>
      <c r="AL3324">
        <v>525880</v>
      </c>
      <c r="AM3324">
        <v>724575</v>
      </c>
      <c r="AN3324">
        <v>537432</v>
      </c>
      <c r="AO3324">
        <v>281804</v>
      </c>
      <c r="AP3324">
        <v>397405</v>
      </c>
      <c r="AQ3324">
        <v>418347</v>
      </c>
    </row>
    <row r="3325" spans="1:43">
      <c r="A3325">
        <v>3324</v>
      </c>
      <c r="B3325" t="s">
        <v>6689</v>
      </c>
      <c r="C3325" t="s">
        <v>6690</v>
      </c>
      <c r="D3325">
        <v>5.8192099999999997E-2</v>
      </c>
      <c r="E3325">
        <v>3</v>
      </c>
      <c r="F3325">
        <v>3</v>
      </c>
      <c r="G3325">
        <v>0</v>
      </c>
      <c r="H3325">
        <v>15522.7</v>
      </c>
      <c r="I3325">
        <v>11609.3</v>
      </c>
      <c r="J3325" t="s">
        <v>44</v>
      </c>
      <c r="K3325">
        <v>294326</v>
      </c>
      <c r="L3325">
        <v>45448.6</v>
      </c>
      <c r="M3325">
        <v>132484</v>
      </c>
      <c r="N3325">
        <v>183514</v>
      </c>
      <c r="O3325">
        <v>137035</v>
      </c>
      <c r="P3325" t="s">
        <v>44</v>
      </c>
      <c r="Q3325">
        <v>78921.399999999994</v>
      </c>
      <c r="R3325" t="s">
        <v>44</v>
      </c>
      <c r="S3325" t="s">
        <v>44</v>
      </c>
      <c r="T3325">
        <v>42437.2</v>
      </c>
      <c r="U3325">
        <v>104365</v>
      </c>
      <c r="V3325">
        <v>63611.199999999997</v>
      </c>
      <c r="W3325" t="s">
        <v>44</v>
      </c>
      <c r="X3325" t="s">
        <v>44</v>
      </c>
      <c r="Y3325" t="s">
        <v>44</v>
      </c>
      <c r="Z3325">
        <v>239246</v>
      </c>
      <c r="AA3325">
        <v>246316</v>
      </c>
      <c r="AB3325">
        <v>418130</v>
      </c>
      <c r="AC3325" t="s">
        <v>44</v>
      </c>
      <c r="AD3325">
        <v>88236.5</v>
      </c>
      <c r="AE3325" t="s">
        <v>44</v>
      </c>
      <c r="AF3325" t="s">
        <v>44</v>
      </c>
      <c r="AG3325" t="s">
        <v>44</v>
      </c>
      <c r="AH3325" t="s">
        <v>44</v>
      </c>
      <c r="AI3325">
        <v>89271.7</v>
      </c>
      <c r="AJ3325">
        <v>20720.5</v>
      </c>
      <c r="AK3325">
        <v>291017</v>
      </c>
      <c r="AL3325">
        <v>49587</v>
      </c>
      <c r="AM3325">
        <v>42706.400000000001</v>
      </c>
      <c r="AN3325">
        <v>44037.4</v>
      </c>
      <c r="AO3325" t="s">
        <v>44</v>
      </c>
      <c r="AP3325" t="s">
        <v>44</v>
      </c>
      <c r="AQ3325">
        <v>195183</v>
      </c>
    </row>
    <row r="3326" spans="1:43">
      <c r="A3326">
        <v>3325</v>
      </c>
      <c r="B3326" t="s">
        <v>6691</v>
      </c>
      <c r="C3326" t="s">
        <v>6692</v>
      </c>
      <c r="D3326">
        <v>2.0223999999999999E-2</v>
      </c>
      <c r="E3326">
        <v>2</v>
      </c>
      <c r="F3326">
        <v>2</v>
      </c>
      <c r="G3326">
        <v>0</v>
      </c>
      <c r="H3326">
        <v>30637.3</v>
      </c>
      <c r="I3326">
        <v>49427.6</v>
      </c>
      <c r="J3326">
        <v>29622.9</v>
      </c>
      <c r="K3326">
        <v>25223.3</v>
      </c>
      <c r="L3326">
        <v>17284</v>
      </c>
      <c r="M3326" t="s">
        <v>44</v>
      </c>
      <c r="N3326">
        <v>15940.6</v>
      </c>
      <c r="O3326">
        <v>66013.899999999994</v>
      </c>
      <c r="P3326" t="s">
        <v>44</v>
      </c>
      <c r="Q3326">
        <v>16144</v>
      </c>
      <c r="R3326">
        <v>15801.8</v>
      </c>
      <c r="S3326">
        <v>10313.6</v>
      </c>
      <c r="T3326">
        <v>43014.1</v>
      </c>
      <c r="U3326">
        <v>35639.699999999997</v>
      </c>
      <c r="V3326">
        <v>36862.300000000003</v>
      </c>
      <c r="W3326">
        <v>28036.6</v>
      </c>
      <c r="X3326">
        <v>13116.4</v>
      </c>
      <c r="Y3326">
        <v>9008.69</v>
      </c>
      <c r="Z3326">
        <v>21957.5</v>
      </c>
      <c r="AA3326">
        <v>54943.1</v>
      </c>
      <c r="AB3326">
        <v>47827.9</v>
      </c>
      <c r="AC3326">
        <v>33952.400000000001</v>
      </c>
      <c r="AD3326">
        <v>33939.4</v>
      </c>
      <c r="AE3326" t="s">
        <v>44</v>
      </c>
      <c r="AF3326" t="s">
        <v>44</v>
      </c>
      <c r="AG3326" t="s">
        <v>44</v>
      </c>
      <c r="AH3326">
        <v>47293.1</v>
      </c>
      <c r="AI3326" t="s">
        <v>44</v>
      </c>
      <c r="AJ3326">
        <v>9003.5300000000007</v>
      </c>
      <c r="AK3326" t="s">
        <v>44</v>
      </c>
      <c r="AL3326">
        <v>39717.1</v>
      </c>
      <c r="AM3326">
        <v>80136.5</v>
      </c>
      <c r="AN3326">
        <v>36357.599999999999</v>
      </c>
      <c r="AO3326">
        <v>38496.400000000001</v>
      </c>
      <c r="AP3326">
        <v>42721.3</v>
      </c>
      <c r="AQ3326">
        <v>37213.5</v>
      </c>
    </row>
    <row r="3327" spans="1:43">
      <c r="A3327">
        <v>3326</v>
      </c>
      <c r="B3327" t="s">
        <v>6693</v>
      </c>
      <c r="C3327" t="s">
        <v>6694</v>
      </c>
      <c r="D3327">
        <v>4.10084E-2</v>
      </c>
      <c r="E3327">
        <v>2</v>
      </c>
      <c r="F3327">
        <v>2</v>
      </c>
      <c r="G3327">
        <v>0</v>
      </c>
      <c r="H3327">
        <v>45968.2</v>
      </c>
      <c r="I3327">
        <v>46733.599999999999</v>
      </c>
      <c r="J3327">
        <v>28725.9</v>
      </c>
      <c r="K3327">
        <v>17627.5</v>
      </c>
      <c r="L3327">
        <v>36017.800000000003</v>
      </c>
      <c r="M3327">
        <v>43660.1</v>
      </c>
      <c r="N3327">
        <v>60005.7</v>
      </c>
      <c r="O3327">
        <v>43064.4</v>
      </c>
      <c r="P3327">
        <v>39272.1</v>
      </c>
      <c r="Q3327">
        <v>11298</v>
      </c>
      <c r="R3327">
        <v>20545.5</v>
      </c>
      <c r="S3327">
        <v>22057.5</v>
      </c>
      <c r="T3327">
        <v>45443.9</v>
      </c>
      <c r="U3327">
        <v>52314.7</v>
      </c>
      <c r="V3327">
        <v>78296.899999999994</v>
      </c>
      <c r="W3327" t="s">
        <v>44</v>
      </c>
      <c r="X3327">
        <v>6100.1</v>
      </c>
      <c r="Y3327" t="s">
        <v>44</v>
      </c>
      <c r="Z3327">
        <v>93251.4</v>
      </c>
      <c r="AA3327">
        <v>40187.699999999997</v>
      </c>
      <c r="AB3327">
        <v>77861</v>
      </c>
      <c r="AC3327">
        <v>42163.8</v>
      </c>
      <c r="AD3327">
        <v>34982.199999999997</v>
      </c>
      <c r="AE3327">
        <v>29317.9</v>
      </c>
      <c r="AF3327">
        <v>30737.7</v>
      </c>
      <c r="AG3327">
        <v>25967.9</v>
      </c>
      <c r="AH3327">
        <v>150506</v>
      </c>
      <c r="AI3327">
        <v>19695.599999999999</v>
      </c>
      <c r="AJ3327">
        <v>11482.1</v>
      </c>
      <c r="AK3327">
        <v>28405</v>
      </c>
      <c r="AL3327">
        <v>15565.8</v>
      </c>
      <c r="AM3327">
        <v>8150.84</v>
      </c>
      <c r="AN3327">
        <v>9565.8700000000008</v>
      </c>
      <c r="AO3327" t="s">
        <v>44</v>
      </c>
      <c r="AP3327" t="s">
        <v>44</v>
      </c>
      <c r="AQ3327" t="s">
        <v>44</v>
      </c>
    </row>
    <row r="3328" spans="1:43">
      <c r="A3328">
        <v>3327</v>
      </c>
      <c r="B3328" t="s">
        <v>6695</v>
      </c>
      <c r="C3328" t="s">
        <v>6696</v>
      </c>
      <c r="D3328">
        <v>6.0329099999999997E-2</v>
      </c>
      <c r="E3328">
        <v>2</v>
      </c>
      <c r="F3328">
        <v>2</v>
      </c>
      <c r="G3328">
        <v>0</v>
      </c>
      <c r="H3328">
        <v>35747.9</v>
      </c>
      <c r="I3328">
        <v>32086.2</v>
      </c>
      <c r="J3328">
        <v>20364</v>
      </c>
      <c r="K3328">
        <v>47743.3</v>
      </c>
      <c r="L3328">
        <v>21890.400000000001</v>
      </c>
      <c r="M3328">
        <v>36314</v>
      </c>
      <c r="N3328">
        <v>41389.699999999997</v>
      </c>
      <c r="O3328">
        <v>43695.8</v>
      </c>
      <c r="P3328">
        <v>73635.5</v>
      </c>
      <c r="Q3328">
        <v>18089.599999999999</v>
      </c>
      <c r="R3328" t="s">
        <v>44</v>
      </c>
      <c r="S3328" t="s">
        <v>44</v>
      </c>
      <c r="T3328">
        <v>34703.1</v>
      </c>
      <c r="U3328" t="s">
        <v>44</v>
      </c>
      <c r="V3328">
        <v>24824.799999999999</v>
      </c>
      <c r="W3328" t="s">
        <v>44</v>
      </c>
      <c r="X3328" t="s">
        <v>44</v>
      </c>
      <c r="Y3328" t="s">
        <v>44</v>
      </c>
      <c r="Z3328">
        <v>68088.899999999994</v>
      </c>
      <c r="AA3328">
        <v>66724.2</v>
      </c>
      <c r="AB3328">
        <v>69402.100000000006</v>
      </c>
      <c r="AC3328">
        <v>36817.599999999999</v>
      </c>
      <c r="AD3328">
        <v>18628.400000000001</v>
      </c>
      <c r="AE3328" t="s">
        <v>44</v>
      </c>
      <c r="AF3328" t="s">
        <v>44</v>
      </c>
      <c r="AG3328" t="s">
        <v>44</v>
      </c>
      <c r="AH3328">
        <v>14051.8</v>
      </c>
      <c r="AI3328" t="s">
        <v>44</v>
      </c>
      <c r="AJ3328" t="s">
        <v>44</v>
      </c>
      <c r="AK3328" t="s">
        <v>44</v>
      </c>
      <c r="AL3328">
        <v>15729.8</v>
      </c>
      <c r="AM3328">
        <v>63326.2</v>
      </c>
      <c r="AN3328">
        <v>28555.3</v>
      </c>
      <c r="AO3328" t="s">
        <v>44</v>
      </c>
      <c r="AP3328" t="s">
        <v>44</v>
      </c>
      <c r="AQ3328">
        <v>21112.799999999999</v>
      </c>
    </row>
    <row r="3329" spans="1:43">
      <c r="A3329">
        <v>3328</v>
      </c>
      <c r="B3329" t="s">
        <v>6697</v>
      </c>
      <c r="C3329" t="s">
        <v>6698</v>
      </c>
      <c r="D3329">
        <v>1.03093E-2</v>
      </c>
      <c r="E3329">
        <v>1</v>
      </c>
      <c r="F3329">
        <v>1</v>
      </c>
      <c r="G3329">
        <v>0</v>
      </c>
      <c r="H3329">
        <v>106376</v>
      </c>
      <c r="I3329">
        <v>92775.8</v>
      </c>
      <c r="J3329">
        <v>41044</v>
      </c>
      <c r="K3329">
        <v>175668</v>
      </c>
      <c r="L3329">
        <v>170077</v>
      </c>
      <c r="M3329">
        <v>167285</v>
      </c>
      <c r="N3329">
        <v>107905</v>
      </c>
      <c r="O3329">
        <v>102865</v>
      </c>
      <c r="P3329">
        <v>49024.3</v>
      </c>
      <c r="Q3329" t="s">
        <v>44</v>
      </c>
      <c r="R3329">
        <v>50792.5</v>
      </c>
      <c r="S3329">
        <v>58933.7</v>
      </c>
      <c r="T3329">
        <v>146945</v>
      </c>
      <c r="U3329">
        <v>144567</v>
      </c>
      <c r="V3329">
        <v>163068</v>
      </c>
      <c r="W3329">
        <v>19863.2</v>
      </c>
      <c r="X3329">
        <v>21325.7</v>
      </c>
      <c r="Y3329">
        <v>15819.7</v>
      </c>
      <c r="Z3329">
        <v>212566</v>
      </c>
      <c r="AA3329">
        <v>222935</v>
      </c>
      <c r="AB3329">
        <v>247924</v>
      </c>
      <c r="AC3329">
        <v>104984</v>
      </c>
      <c r="AD3329">
        <v>73396.100000000006</v>
      </c>
      <c r="AE3329">
        <v>37333</v>
      </c>
      <c r="AF3329">
        <v>42531.5</v>
      </c>
      <c r="AG3329">
        <v>29355</v>
      </c>
      <c r="AH3329" t="s">
        <v>44</v>
      </c>
      <c r="AI3329">
        <v>70052.3</v>
      </c>
      <c r="AJ3329">
        <v>61540.1</v>
      </c>
      <c r="AK3329">
        <v>100707</v>
      </c>
      <c r="AL3329">
        <v>42317.8</v>
      </c>
      <c r="AM3329">
        <v>86123.8</v>
      </c>
      <c r="AN3329">
        <v>53045.2</v>
      </c>
      <c r="AO3329">
        <v>20664.099999999999</v>
      </c>
      <c r="AP3329">
        <v>60744.3</v>
      </c>
      <c r="AQ3329">
        <v>41520.5</v>
      </c>
    </row>
    <row r="3330" spans="1:43">
      <c r="A3330">
        <v>3329</v>
      </c>
      <c r="B3330" t="s">
        <v>6699</v>
      </c>
      <c r="C3330" t="s">
        <v>6700</v>
      </c>
      <c r="D3330">
        <v>3.0759600000000002E-2</v>
      </c>
      <c r="E3330">
        <v>3</v>
      </c>
      <c r="F3330">
        <v>3</v>
      </c>
      <c r="G3330">
        <v>0</v>
      </c>
      <c r="H3330">
        <v>81268</v>
      </c>
      <c r="I3330">
        <v>79001.3</v>
      </c>
      <c r="J3330">
        <v>106487</v>
      </c>
      <c r="K3330" t="s">
        <v>44</v>
      </c>
      <c r="L3330">
        <v>130471</v>
      </c>
      <c r="M3330">
        <v>89204.5</v>
      </c>
      <c r="N3330">
        <v>82833.899999999994</v>
      </c>
      <c r="O3330">
        <v>110002</v>
      </c>
      <c r="P3330" t="s">
        <v>44</v>
      </c>
      <c r="Q3330" t="s">
        <v>44</v>
      </c>
      <c r="R3330" t="s">
        <v>44</v>
      </c>
      <c r="S3330" t="s">
        <v>44</v>
      </c>
      <c r="T3330">
        <v>66741.100000000006</v>
      </c>
      <c r="U3330">
        <v>106491</v>
      </c>
      <c r="V3330">
        <v>88783.4</v>
      </c>
      <c r="W3330" t="s">
        <v>44</v>
      </c>
      <c r="X3330" t="s">
        <v>44</v>
      </c>
      <c r="Y3330" t="s">
        <v>44</v>
      </c>
      <c r="Z3330">
        <v>191979</v>
      </c>
      <c r="AA3330">
        <v>182554</v>
      </c>
      <c r="AB3330">
        <v>182423</v>
      </c>
      <c r="AC3330" t="s">
        <v>44</v>
      </c>
      <c r="AD3330" t="s">
        <v>44</v>
      </c>
      <c r="AE3330" t="s">
        <v>44</v>
      </c>
      <c r="AF3330">
        <v>44361.4</v>
      </c>
      <c r="AG3330">
        <v>88006.1</v>
      </c>
      <c r="AH3330">
        <v>102343</v>
      </c>
      <c r="AI3330">
        <v>16702.400000000001</v>
      </c>
      <c r="AJ3330" t="s">
        <v>44</v>
      </c>
      <c r="AK3330" t="s">
        <v>44</v>
      </c>
      <c r="AL3330">
        <v>145377</v>
      </c>
      <c r="AM3330">
        <v>204949</v>
      </c>
      <c r="AN3330">
        <v>135216</v>
      </c>
      <c r="AO3330" t="s">
        <v>44</v>
      </c>
      <c r="AP3330">
        <v>42184.9</v>
      </c>
      <c r="AQ3330">
        <v>21601.9</v>
      </c>
    </row>
    <row r="3331" spans="1:43">
      <c r="A3331">
        <v>3330</v>
      </c>
      <c r="B3331" t="s">
        <v>6701</v>
      </c>
      <c r="C3331" t="s">
        <v>6702</v>
      </c>
      <c r="D3331">
        <v>7.1633199999999997E-4</v>
      </c>
      <c r="E3331">
        <v>6</v>
      </c>
      <c r="F3331">
        <v>6</v>
      </c>
      <c r="G3331">
        <v>0</v>
      </c>
      <c r="H3331">
        <v>123749</v>
      </c>
      <c r="I3331">
        <v>87791.8</v>
      </c>
      <c r="J3331">
        <v>124922</v>
      </c>
      <c r="K3331">
        <v>114129</v>
      </c>
      <c r="L3331">
        <v>130651</v>
      </c>
      <c r="M3331">
        <v>165377</v>
      </c>
      <c r="N3331">
        <v>181652</v>
      </c>
      <c r="O3331">
        <v>205988</v>
      </c>
      <c r="P3331">
        <v>217243</v>
      </c>
      <c r="Q3331">
        <v>150573</v>
      </c>
      <c r="R3331">
        <v>142080</v>
      </c>
      <c r="S3331">
        <v>116723</v>
      </c>
      <c r="T3331">
        <v>126445</v>
      </c>
      <c r="U3331">
        <v>125452</v>
      </c>
      <c r="V3331">
        <v>155626</v>
      </c>
      <c r="W3331">
        <v>67140.100000000006</v>
      </c>
      <c r="X3331">
        <v>56265.7</v>
      </c>
      <c r="Y3331">
        <v>95711.1</v>
      </c>
      <c r="Z3331">
        <v>234164</v>
      </c>
      <c r="AA3331">
        <v>220610</v>
      </c>
      <c r="AB3331">
        <v>258748</v>
      </c>
      <c r="AC3331">
        <v>134362</v>
      </c>
      <c r="AD3331">
        <v>154668</v>
      </c>
      <c r="AE3331">
        <v>138760</v>
      </c>
      <c r="AF3331">
        <v>111060</v>
      </c>
      <c r="AG3331">
        <v>150127</v>
      </c>
      <c r="AH3331">
        <v>147338</v>
      </c>
      <c r="AI3331">
        <v>137615</v>
      </c>
      <c r="AJ3331">
        <v>154481</v>
      </c>
      <c r="AK3331">
        <v>128403</v>
      </c>
      <c r="AL3331">
        <v>69355</v>
      </c>
      <c r="AM3331">
        <v>109981</v>
      </c>
      <c r="AN3331">
        <v>123143</v>
      </c>
      <c r="AO3331">
        <v>60631.7</v>
      </c>
      <c r="AP3331">
        <v>118172</v>
      </c>
      <c r="AQ3331">
        <v>102263</v>
      </c>
    </row>
    <row r="3332" spans="1:43">
      <c r="A3332">
        <v>3331</v>
      </c>
      <c r="B3332" t="s">
        <v>6703</v>
      </c>
      <c r="C3332" t="s">
        <v>6704</v>
      </c>
      <c r="D3332">
        <v>9.9818500000000004E-3</v>
      </c>
      <c r="E3332">
        <v>3</v>
      </c>
      <c r="F3332">
        <v>3</v>
      </c>
      <c r="G3332">
        <v>0</v>
      </c>
      <c r="H3332">
        <v>56394</v>
      </c>
      <c r="I3332">
        <v>55802.8</v>
      </c>
      <c r="J3332">
        <v>67964.5</v>
      </c>
      <c r="K3332">
        <v>80184.399999999994</v>
      </c>
      <c r="L3332">
        <v>75296.5</v>
      </c>
      <c r="M3332">
        <v>98411.3</v>
      </c>
      <c r="N3332">
        <v>41111.9</v>
      </c>
      <c r="O3332">
        <v>37736.6</v>
      </c>
      <c r="P3332">
        <v>57353.1</v>
      </c>
      <c r="Q3332">
        <v>15361.9</v>
      </c>
      <c r="R3332">
        <v>20881.099999999999</v>
      </c>
      <c r="S3332">
        <v>16931.900000000001</v>
      </c>
      <c r="T3332">
        <v>39745.599999999999</v>
      </c>
      <c r="U3332">
        <v>61144.4</v>
      </c>
      <c r="V3332">
        <v>43057.5</v>
      </c>
      <c r="W3332">
        <v>8008.5</v>
      </c>
      <c r="X3332">
        <v>7753.91</v>
      </c>
      <c r="Y3332">
        <v>17514.900000000001</v>
      </c>
      <c r="Z3332">
        <v>39583.9</v>
      </c>
      <c r="AA3332">
        <v>55358</v>
      </c>
      <c r="AB3332">
        <v>50853.9</v>
      </c>
      <c r="AC3332">
        <v>80134.399999999994</v>
      </c>
      <c r="AD3332">
        <v>73407.600000000006</v>
      </c>
      <c r="AE3332">
        <v>87293.1</v>
      </c>
      <c r="AF3332" t="s">
        <v>44</v>
      </c>
      <c r="AG3332">
        <v>8974.73</v>
      </c>
      <c r="AH3332" t="s">
        <v>44</v>
      </c>
      <c r="AI3332">
        <v>4795.1899999999996</v>
      </c>
      <c r="AJ3332" t="s">
        <v>44</v>
      </c>
      <c r="AK3332" t="s">
        <v>44</v>
      </c>
      <c r="AL3332">
        <v>35448.699999999997</v>
      </c>
      <c r="AM3332">
        <v>46953.7</v>
      </c>
      <c r="AN3332">
        <v>42491.199999999997</v>
      </c>
      <c r="AO3332">
        <v>5938.52</v>
      </c>
      <c r="AP3332">
        <v>11031.5</v>
      </c>
      <c r="AQ3332">
        <v>21525.599999999999</v>
      </c>
    </row>
    <row r="3333" spans="1:43">
      <c r="A3333">
        <v>3332</v>
      </c>
      <c r="B3333" t="s">
        <v>6705</v>
      </c>
      <c r="C3333" t="s">
        <v>6706</v>
      </c>
      <c r="D3333">
        <v>7.1633199999999997E-4</v>
      </c>
      <c r="E3333">
        <v>11</v>
      </c>
      <c r="F3333">
        <v>11</v>
      </c>
      <c r="G3333">
        <v>0</v>
      </c>
      <c r="H3333">
        <v>473943</v>
      </c>
      <c r="I3333">
        <v>516764</v>
      </c>
      <c r="J3333">
        <v>523473</v>
      </c>
      <c r="K3333">
        <v>339350</v>
      </c>
      <c r="L3333">
        <v>322804</v>
      </c>
      <c r="M3333">
        <v>403436</v>
      </c>
      <c r="N3333">
        <v>509084</v>
      </c>
      <c r="O3333">
        <v>607995</v>
      </c>
      <c r="P3333">
        <v>633964</v>
      </c>
      <c r="Q3333">
        <v>335184</v>
      </c>
      <c r="R3333">
        <v>341479</v>
      </c>
      <c r="S3333">
        <v>389896</v>
      </c>
      <c r="T3333">
        <v>561666</v>
      </c>
      <c r="U3333">
        <v>709540</v>
      </c>
      <c r="V3333">
        <v>690305</v>
      </c>
      <c r="W3333">
        <v>292714</v>
      </c>
      <c r="X3333">
        <v>280945</v>
      </c>
      <c r="Y3333">
        <v>288813</v>
      </c>
      <c r="Z3333">
        <v>554910</v>
      </c>
      <c r="AA3333">
        <v>537296</v>
      </c>
      <c r="AB3333">
        <v>616086</v>
      </c>
      <c r="AC3333">
        <v>356360</v>
      </c>
      <c r="AD3333">
        <v>389677</v>
      </c>
      <c r="AE3333">
        <v>458345</v>
      </c>
      <c r="AF3333">
        <v>428300</v>
      </c>
      <c r="AG3333">
        <v>450863</v>
      </c>
      <c r="AH3333">
        <v>381537</v>
      </c>
      <c r="AI3333">
        <v>311812</v>
      </c>
      <c r="AJ3333">
        <v>306348</v>
      </c>
      <c r="AK3333">
        <v>274234</v>
      </c>
      <c r="AL3333">
        <v>319798</v>
      </c>
      <c r="AM3333">
        <v>483138</v>
      </c>
      <c r="AN3333">
        <v>300971</v>
      </c>
      <c r="AO3333">
        <v>218561</v>
      </c>
      <c r="AP3333">
        <v>256699</v>
      </c>
      <c r="AQ3333">
        <v>333934</v>
      </c>
    </row>
    <row r="3334" spans="1:43">
      <c r="A3334">
        <v>3333</v>
      </c>
      <c r="B3334" t="s">
        <v>6707</v>
      </c>
      <c r="C3334" t="s">
        <v>6708</v>
      </c>
      <c r="D3334">
        <v>3.2962500000000001E-3</v>
      </c>
      <c r="E3334">
        <v>1</v>
      </c>
      <c r="F3334">
        <v>1</v>
      </c>
      <c r="G3334">
        <v>0</v>
      </c>
      <c r="H3334">
        <v>144070</v>
      </c>
      <c r="I3334">
        <v>119193</v>
      </c>
      <c r="J3334">
        <v>128495</v>
      </c>
      <c r="K3334">
        <v>118928</v>
      </c>
      <c r="L3334">
        <v>91905.1</v>
      </c>
      <c r="M3334">
        <v>156374</v>
      </c>
      <c r="N3334">
        <v>131346</v>
      </c>
      <c r="O3334">
        <v>128691</v>
      </c>
      <c r="P3334">
        <v>210689</v>
      </c>
      <c r="Q3334">
        <v>49874.8</v>
      </c>
      <c r="R3334">
        <v>56527.7</v>
      </c>
      <c r="S3334">
        <v>54570.9</v>
      </c>
      <c r="T3334">
        <v>156875</v>
      </c>
      <c r="U3334">
        <v>203141</v>
      </c>
      <c r="V3334">
        <v>218760</v>
      </c>
      <c r="W3334">
        <v>81130</v>
      </c>
      <c r="X3334">
        <v>82374.899999999994</v>
      </c>
      <c r="Y3334">
        <v>91944.5</v>
      </c>
      <c r="Z3334">
        <v>266556</v>
      </c>
      <c r="AA3334">
        <v>311032</v>
      </c>
      <c r="AB3334">
        <v>378809</v>
      </c>
      <c r="AC3334">
        <v>69454.600000000006</v>
      </c>
      <c r="AD3334">
        <v>130213</v>
      </c>
      <c r="AE3334">
        <v>114225</v>
      </c>
      <c r="AF3334">
        <v>218729</v>
      </c>
      <c r="AG3334">
        <v>242540</v>
      </c>
      <c r="AH3334">
        <v>303088</v>
      </c>
      <c r="AI3334">
        <v>89619.5</v>
      </c>
      <c r="AJ3334">
        <v>104868</v>
      </c>
      <c r="AK3334">
        <v>131609</v>
      </c>
      <c r="AL3334">
        <v>201300</v>
      </c>
      <c r="AM3334">
        <v>254047</v>
      </c>
      <c r="AN3334">
        <v>206408</v>
      </c>
      <c r="AO3334">
        <v>41935.300000000003</v>
      </c>
      <c r="AP3334" t="s">
        <v>44</v>
      </c>
      <c r="AQ3334">
        <v>51202.1</v>
      </c>
    </row>
    <row r="3335" spans="1:43">
      <c r="A3335">
        <v>3334</v>
      </c>
      <c r="B3335" t="s">
        <v>6709</v>
      </c>
      <c r="C3335" t="s">
        <v>6710</v>
      </c>
      <c r="D3335">
        <v>7.1633199999999997E-4</v>
      </c>
      <c r="E3335">
        <v>9</v>
      </c>
      <c r="F3335">
        <v>9</v>
      </c>
      <c r="G3335">
        <v>0</v>
      </c>
      <c r="H3335">
        <v>644374</v>
      </c>
      <c r="I3335">
        <v>571310</v>
      </c>
      <c r="J3335">
        <v>424802</v>
      </c>
      <c r="K3335">
        <v>663595</v>
      </c>
      <c r="L3335">
        <v>700605</v>
      </c>
      <c r="M3335">
        <v>703089</v>
      </c>
      <c r="N3335">
        <v>686776</v>
      </c>
      <c r="O3335">
        <v>665958</v>
      </c>
      <c r="P3335">
        <v>662496</v>
      </c>
      <c r="Q3335">
        <v>475532</v>
      </c>
      <c r="R3335">
        <v>441607</v>
      </c>
      <c r="S3335">
        <v>431415</v>
      </c>
      <c r="T3335">
        <v>715443</v>
      </c>
      <c r="U3335">
        <v>721912</v>
      </c>
      <c r="V3335">
        <v>703892</v>
      </c>
      <c r="W3335">
        <v>369460</v>
      </c>
      <c r="X3335">
        <v>282950</v>
      </c>
      <c r="Y3335">
        <v>334394</v>
      </c>
      <c r="Z3335">
        <v>763874</v>
      </c>
      <c r="AA3335">
        <v>709903</v>
      </c>
      <c r="AB3335">
        <v>731910</v>
      </c>
      <c r="AC3335">
        <v>616342</v>
      </c>
      <c r="AD3335">
        <v>542009</v>
      </c>
      <c r="AE3335">
        <v>546516</v>
      </c>
      <c r="AF3335">
        <v>365016</v>
      </c>
      <c r="AG3335">
        <v>321390</v>
      </c>
      <c r="AH3335">
        <v>347004</v>
      </c>
      <c r="AI3335">
        <v>450033</v>
      </c>
      <c r="AJ3335">
        <v>391872</v>
      </c>
      <c r="AK3335">
        <v>368766</v>
      </c>
      <c r="AL3335">
        <v>551110</v>
      </c>
      <c r="AM3335">
        <v>612271</v>
      </c>
      <c r="AN3335">
        <v>423400</v>
      </c>
      <c r="AO3335">
        <v>300203</v>
      </c>
      <c r="AP3335">
        <v>350200</v>
      </c>
      <c r="AQ3335">
        <v>364387</v>
      </c>
    </row>
    <row r="3336" spans="1:43">
      <c r="A3336">
        <v>3335</v>
      </c>
      <c r="B3336" t="s">
        <v>6711</v>
      </c>
      <c r="C3336" t="s">
        <v>6712</v>
      </c>
      <c r="D3336">
        <v>1.83993E-3</v>
      </c>
      <c r="E3336">
        <v>6</v>
      </c>
      <c r="F3336">
        <v>4</v>
      </c>
      <c r="G3336">
        <v>2</v>
      </c>
      <c r="H3336">
        <v>335415</v>
      </c>
      <c r="I3336">
        <v>277539</v>
      </c>
      <c r="J3336">
        <v>278381</v>
      </c>
      <c r="K3336">
        <v>334437</v>
      </c>
      <c r="L3336">
        <v>294134</v>
      </c>
      <c r="M3336">
        <v>330272</v>
      </c>
      <c r="N3336">
        <v>328742</v>
      </c>
      <c r="O3336">
        <v>402049</v>
      </c>
      <c r="P3336">
        <v>325285</v>
      </c>
      <c r="Q3336">
        <v>183715</v>
      </c>
      <c r="R3336">
        <v>231836</v>
      </c>
      <c r="S3336">
        <v>220357</v>
      </c>
      <c r="T3336">
        <v>279014</v>
      </c>
      <c r="U3336">
        <v>369410</v>
      </c>
      <c r="V3336">
        <v>373128</v>
      </c>
      <c r="W3336">
        <v>118136</v>
      </c>
      <c r="X3336">
        <v>119006</v>
      </c>
      <c r="Y3336">
        <v>126194</v>
      </c>
      <c r="Z3336">
        <v>481428</v>
      </c>
      <c r="AA3336">
        <v>441928</v>
      </c>
      <c r="AB3336">
        <v>492749</v>
      </c>
      <c r="AC3336">
        <v>219438</v>
      </c>
      <c r="AD3336">
        <v>235168</v>
      </c>
      <c r="AE3336">
        <v>241292</v>
      </c>
      <c r="AF3336">
        <v>198480</v>
      </c>
      <c r="AG3336">
        <v>173043</v>
      </c>
      <c r="AH3336">
        <v>90413.6</v>
      </c>
      <c r="AI3336">
        <v>197786</v>
      </c>
      <c r="AJ3336">
        <v>212405</v>
      </c>
      <c r="AK3336">
        <v>218433</v>
      </c>
      <c r="AL3336">
        <v>252808</v>
      </c>
      <c r="AM3336">
        <v>269794</v>
      </c>
      <c r="AN3336">
        <v>171525</v>
      </c>
      <c r="AO3336">
        <v>159689</v>
      </c>
      <c r="AP3336">
        <v>124670</v>
      </c>
      <c r="AQ3336">
        <v>146727</v>
      </c>
    </row>
    <row r="3337" spans="1:43">
      <c r="A3337">
        <v>3336</v>
      </c>
      <c r="B3337" t="s">
        <v>6713</v>
      </c>
      <c r="C3337" t="s">
        <v>6714</v>
      </c>
      <c r="D3337">
        <v>2.2056300000000001E-2</v>
      </c>
      <c r="E3337">
        <v>1</v>
      </c>
      <c r="F3337">
        <v>1</v>
      </c>
      <c r="G3337">
        <v>0</v>
      </c>
      <c r="H3337">
        <v>38501.800000000003</v>
      </c>
      <c r="I3337">
        <v>55456</v>
      </c>
      <c r="J3337">
        <v>56230.8</v>
      </c>
      <c r="K3337">
        <v>34491.5</v>
      </c>
      <c r="L3337">
        <v>47057.3</v>
      </c>
      <c r="M3337">
        <v>51185.4</v>
      </c>
      <c r="N3337">
        <v>53442.8</v>
      </c>
      <c r="O3337">
        <v>131408</v>
      </c>
      <c r="P3337">
        <v>83107.399999999994</v>
      </c>
      <c r="Q3337" t="s">
        <v>44</v>
      </c>
      <c r="R3337">
        <v>75523.5</v>
      </c>
      <c r="S3337">
        <v>176534</v>
      </c>
      <c r="T3337">
        <v>53221.599999999999</v>
      </c>
      <c r="U3337">
        <v>68359.8</v>
      </c>
      <c r="V3337">
        <v>73666</v>
      </c>
      <c r="W3337">
        <v>34221.800000000003</v>
      </c>
      <c r="X3337">
        <v>70403.5</v>
      </c>
      <c r="Y3337">
        <v>51092.7</v>
      </c>
      <c r="Z3337">
        <v>55157.9</v>
      </c>
      <c r="AA3337">
        <v>65721.100000000006</v>
      </c>
      <c r="AB3337">
        <v>54163.6</v>
      </c>
      <c r="AC3337">
        <v>64260.3</v>
      </c>
      <c r="AD3337">
        <v>44917.2</v>
      </c>
      <c r="AE3337">
        <v>65135.5</v>
      </c>
      <c r="AF3337">
        <v>108052</v>
      </c>
      <c r="AG3337">
        <v>115953</v>
      </c>
      <c r="AH3337">
        <v>106120</v>
      </c>
      <c r="AI3337">
        <v>60371.3</v>
      </c>
      <c r="AJ3337">
        <v>60003.199999999997</v>
      </c>
      <c r="AK3337">
        <v>91262.3</v>
      </c>
      <c r="AL3337">
        <v>94494.399999999994</v>
      </c>
      <c r="AM3337">
        <v>131799</v>
      </c>
      <c r="AN3337">
        <v>114406</v>
      </c>
      <c r="AO3337">
        <v>80564.399999999994</v>
      </c>
      <c r="AP3337">
        <v>107094</v>
      </c>
      <c r="AQ3337">
        <v>138872</v>
      </c>
    </row>
    <row r="3338" spans="1:43">
      <c r="A3338">
        <v>3337</v>
      </c>
      <c r="B3338" t="s">
        <v>6715</v>
      </c>
      <c r="C3338" t="s">
        <v>6716</v>
      </c>
      <c r="D3338">
        <v>2.8550499999999999E-2</v>
      </c>
      <c r="E3338">
        <v>2</v>
      </c>
      <c r="F3338">
        <v>2</v>
      </c>
      <c r="G3338">
        <v>0</v>
      </c>
      <c r="H3338">
        <v>70143.3</v>
      </c>
      <c r="I3338">
        <v>50304.3</v>
      </c>
      <c r="J3338">
        <v>58201.7</v>
      </c>
      <c r="K3338">
        <v>68759.399999999994</v>
      </c>
      <c r="L3338">
        <v>38719.9</v>
      </c>
      <c r="M3338">
        <v>40915.300000000003</v>
      </c>
      <c r="N3338">
        <v>60451</v>
      </c>
      <c r="O3338">
        <v>85910.6</v>
      </c>
      <c r="P3338">
        <v>41477</v>
      </c>
      <c r="Q3338">
        <v>35009.9</v>
      </c>
      <c r="R3338">
        <v>29912.6</v>
      </c>
      <c r="S3338">
        <v>18715.3</v>
      </c>
      <c r="T3338">
        <v>64690.8</v>
      </c>
      <c r="U3338">
        <v>88025.4</v>
      </c>
      <c r="V3338">
        <v>95826.8</v>
      </c>
      <c r="W3338">
        <v>30648.799999999999</v>
      </c>
      <c r="X3338">
        <v>20457.3</v>
      </c>
      <c r="Y3338">
        <v>20686.599999999999</v>
      </c>
      <c r="Z3338">
        <v>91026.3</v>
      </c>
      <c r="AA3338">
        <v>80001</v>
      </c>
      <c r="AB3338">
        <v>107100</v>
      </c>
      <c r="AC3338">
        <v>42153.8</v>
      </c>
      <c r="AD3338">
        <v>34390.199999999997</v>
      </c>
      <c r="AE3338">
        <v>34928.800000000003</v>
      </c>
      <c r="AF3338">
        <v>34850.1</v>
      </c>
      <c r="AG3338">
        <v>27913.7</v>
      </c>
      <c r="AH3338">
        <v>14338.3</v>
      </c>
      <c r="AI3338">
        <v>33474.800000000003</v>
      </c>
      <c r="AJ3338">
        <v>33630.6</v>
      </c>
      <c r="AK3338">
        <v>24436</v>
      </c>
      <c r="AL3338">
        <v>18796.400000000001</v>
      </c>
      <c r="AM3338">
        <v>33311.300000000003</v>
      </c>
      <c r="AN3338">
        <v>38276.5</v>
      </c>
      <c r="AO3338">
        <v>18156.900000000001</v>
      </c>
      <c r="AP3338">
        <v>5352.13</v>
      </c>
      <c r="AQ3338">
        <v>49255.8</v>
      </c>
    </row>
    <row r="3339" spans="1:43">
      <c r="A3339">
        <v>3338</v>
      </c>
      <c r="B3339" t="s">
        <v>6717</v>
      </c>
      <c r="C3339" t="s">
        <v>6718</v>
      </c>
      <c r="D3339">
        <v>1.6771500000000001E-3</v>
      </c>
      <c r="E3339">
        <v>1</v>
      </c>
      <c r="F3339">
        <v>1</v>
      </c>
      <c r="G3339">
        <v>0</v>
      </c>
      <c r="H3339">
        <v>553098</v>
      </c>
      <c r="I3339">
        <v>526745</v>
      </c>
      <c r="J3339">
        <v>532403</v>
      </c>
      <c r="K3339">
        <v>432130</v>
      </c>
      <c r="L3339">
        <v>431933</v>
      </c>
      <c r="M3339">
        <v>449555</v>
      </c>
      <c r="N3339">
        <v>581965</v>
      </c>
      <c r="O3339">
        <v>628090</v>
      </c>
      <c r="P3339">
        <v>701265</v>
      </c>
      <c r="Q3339">
        <v>330930</v>
      </c>
      <c r="R3339">
        <v>339916</v>
      </c>
      <c r="S3339">
        <v>279289</v>
      </c>
      <c r="T3339">
        <v>648658</v>
      </c>
      <c r="U3339">
        <v>674386</v>
      </c>
      <c r="V3339">
        <v>723585</v>
      </c>
      <c r="W3339">
        <v>290807</v>
      </c>
      <c r="X3339">
        <v>226985</v>
      </c>
      <c r="Y3339">
        <v>293216</v>
      </c>
      <c r="Z3339">
        <v>635018</v>
      </c>
      <c r="AA3339">
        <v>653749</v>
      </c>
      <c r="AB3339">
        <v>704662</v>
      </c>
      <c r="AC3339">
        <v>435143</v>
      </c>
      <c r="AD3339">
        <v>427916</v>
      </c>
      <c r="AE3339">
        <v>429300</v>
      </c>
      <c r="AF3339">
        <v>449227</v>
      </c>
      <c r="AG3339">
        <v>413932</v>
      </c>
      <c r="AH3339">
        <v>440190</v>
      </c>
      <c r="AI3339">
        <v>350779</v>
      </c>
      <c r="AJ3339">
        <v>262311</v>
      </c>
      <c r="AK3339">
        <v>270498</v>
      </c>
      <c r="AL3339">
        <v>421402</v>
      </c>
      <c r="AM3339">
        <v>522784</v>
      </c>
      <c r="AN3339">
        <v>409958</v>
      </c>
      <c r="AO3339">
        <v>190039</v>
      </c>
      <c r="AP3339">
        <v>290036</v>
      </c>
      <c r="AQ3339">
        <v>205544</v>
      </c>
    </row>
    <row r="3340" spans="1:43">
      <c r="A3340">
        <v>3339</v>
      </c>
      <c r="B3340" t="s">
        <v>6719</v>
      </c>
      <c r="C3340" t="s">
        <v>6720</v>
      </c>
      <c r="D3340">
        <v>7.1633199999999997E-4</v>
      </c>
      <c r="E3340">
        <v>5</v>
      </c>
      <c r="F3340">
        <v>5</v>
      </c>
      <c r="G3340">
        <v>0</v>
      </c>
      <c r="H3340">
        <v>527886</v>
      </c>
      <c r="I3340">
        <v>463928</v>
      </c>
      <c r="J3340">
        <v>518680</v>
      </c>
      <c r="K3340">
        <v>454302</v>
      </c>
      <c r="L3340">
        <v>398670</v>
      </c>
      <c r="M3340">
        <v>492491</v>
      </c>
      <c r="N3340">
        <v>584317</v>
      </c>
      <c r="O3340">
        <v>617173</v>
      </c>
      <c r="P3340">
        <v>650839</v>
      </c>
      <c r="Q3340">
        <v>351626</v>
      </c>
      <c r="R3340">
        <v>414533</v>
      </c>
      <c r="S3340">
        <v>353758</v>
      </c>
      <c r="T3340">
        <v>559096</v>
      </c>
      <c r="U3340">
        <v>713052</v>
      </c>
      <c r="V3340">
        <v>667895</v>
      </c>
      <c r="W3340">
        <v>302793</v>
      </c>
      <c r="X3340">
        <v>257018</v>
      </c>
      <c r="Y3340">
        <v>277933</v>
      </c>
      <c r="Z3340">
        <v>744885</v>
      </c>
      <c r="AA3340">
        <v>833137</v>
      </c>
      <c r="AB3340">
        <v>812920</v>
      </c>
      <c r="AC3340">
        <v>325055</v>
      </c>
      <c r="AD3340">
        <v>396637</v>
      </c>
      <c r="AE3340">
        <v>416534</v>
      </c>
      <c r="AF3340">
        <v>442520</v>
      </c>
      <c r="AG3340">
        <v>482111</v>
      </c>
      <c r="AH3340">
        <v>439558</v>
      </c>
      <c r="AI3340">
        <v>259131</v>
      </c>
      <c r="AJ3340">
        <v>355242</v>
      </c>
      <c r="AK3340">
        <v>363633</v>
      </c>
      <c r="AL3340">
        <v>443734</v>
      </c>
      <c r="AM3340">
        <v>711069</v>
      </c>
      <c r="AN3340">
        <v>520534</v>
      </c>
      <c r="AO3340">
        <v>238648</v>
      </c>
      <c r="AP3340">
        <v>358060</v>
      </c>
      <c r="AQ3340">
        <v>341829</v>
      </c>
    </row>
    <row r="3341" spans="1:43">
      <c r="A3341">
        <v>3340</v>
      </c>
      <c r="B3341" t="s">
        <v>6721</v>
      </c>
      <c r="C3341" t="s">
        <v>6722</v>
      </c>
      <c r="D3341">
        <v>2.7009600000000002E-2</v>
      </c>
      <c r="E3341">
        <v>1</v>
      </c>
      <c r="F3341">
        <v>1</v>
      </c>
      <c r="G3341">
        <v>0</v>
      </c>
      <c r="H3341">
        <v>8249.8799999999992</v>
      </c>
      <c r="I3341" t="s">
        <v>44</v>
      </c>
      <c r="J3341">
        <v>6707.12</v>
      </c>
      <c r="K3341">
        <v>15833.8</v>
      </c>
      <c r="L3341" t="s">
        <v>44</v>
      </c>
      <c r="M3341">
        <v>8244.74</v>
      </c>
      <c r="N3341">
        <v>6309.79</v>
      </c>
      <c r="O3341" t="s">
        <v>44</v>
      </c>
      <c r="P3341" t="s">
        <v>44</v>
      </c>
      <c r="Q3341" t="s">
        <v>44</v>
      </c>
      <c r="R3341" t="s">
        <v>44</v>
      </c>
      <c r="S3341" t="s">
        <v>44</v>
      </c>
      <c r="T3341" t="s">
        <v>44</v>
      </c>
      <c r="U3341">
        <v>9272.5400000000009</v>
      </c>
      <c r="V3341">
        <v>12070.6</v>
      </c>
      <c r="W3341" t="s">
        <v>44</v>
      </c>
      <c r="X3341" t="s">
        <v>44</v>
      </c>
      <c r="Y3341" t="s">
        <v>44</v>
      </c>
      <c r="Z3341">
        <v>17629.400000000001</v>
      </c>
      <c r="AA3341">
        <v>19745</v>
      </c>
      <c r="AB3341">
        <v>23570.7</v>
      </c>
      <c r="AC3341" t="s">
        <v>44</v>
      </c>
      <c r="AD3341">
        <v>7028.62</v>
      </c>
      <c r="AE3341">
        <v>6150.26</v>
      </c>
      <c r="AF3341" t="s">
        <v>44</v>
      </c>
      <c r="AG3341" t="s">
        <v>44</v>
      </c>
      <c r="AH3341" t="s">
        <v>44</v>
      </c>
      <c r="AI3341" t="s">
        <v>44</v>
      </c>
      <c r="AJ3341" t="s">
        <v>44</v>
      </c>
      <c r="AK3341" t="s">
        <v>44</v>
      </c>
      <c r="AL3341" t="s">
        <v>44</v>
      </c>
      <c r="AM3341" t="s">
        <v>44</v>
      </c>
      <c r="AN3341" t="s">
        <v>44</v>
      </c>
      <c r="AO3341" t="s">
        <v>44</v>
      </c>
      <c r="AP3341" t="s">
        <v>44</v>
      </c>
      <c r="AQ3341" t="s">
        <v>44</v>
      </c>
    </row>
    <row r="3342" spans="1:43">
      <c r="A3342">
        <v>3341</v>
      </c>
      <c r="B3342" t="s">
        <v>6723</v>
      </c>
      <c r="C3342" t="s">
        <v>6724</v>
      </c>
      <c r="D3342">
        <v>2.3518300000000001E-3</v>
      </c>
      <c r="E3342">
        <v>2</v>
      </c>
      <c r="F3342">
        <v>2</v>
      </c>
      <c r="G3342">
        <v>0</v>
      </c>
      <c r="H3342">
        <v>260987</v>
      </c>
      <c r="I3342">
        <v>215676</v>
      </c>
      <c r="J3342">
        <v>204041</v>
      </c>
      <c r="K3342">
        <v>241479</v>
      </c>
      <c r="L3342">
        <v>216764</v>
      </c>
      <c r="M3342">
        <v>239067</v>
      </c>
      <c r="N3342">
        <v>294262</v>
      </c>
      <c r="O3342">
        <v>262495</v>
      </c>
      <c r="P3342">
        <v>179556</v>
      </c>
      <c r="Q3342">
        <v>148761</v>
      </c>
      <c r="R3342">
        <v>186441</v>
      </c>
      <c r="S3342">
        <v>238851</v>
      </c>
      <c r="T3342">
        <v>352290</v>
      </c>
      <c r="U3342">
        <v>433176</v>
      </c>
      <c r="V3342">
        <v>326318</v>
      </c>
      <c r="W3342">
        <v>157342</v>
      </c>
      <c r="X3342">
        <v>44415.8</v>
      </c>
      <c r="Y3342">
        <v>212247</v>
      </c>
      <c r="Z3342">
        <v>390739</v>
      </c>
      <c r="AA3342">
        <v>287657</v>
      </c>
      <c r="AB3342">
        <v>347710</v>
      </c>
      <c r="AC3342">
        <v>269743</v>
      </c>
      <c r="AD3342">
        <v>274088</v>
      </c>
      <c r="AE3342">
        <v>223114</v>
      </c>
      <c r="AF3342">
        <v>197718</v>
      </c>
      <c r="AG3342">
        <v>245512</v>
      </c>
      <c r="AH3342" t="s">
        <v>44</v>
      </c>
      <c r="AI3342">
        <v>148428</v>
      </c>
      <c r="AJ3342">
        <v>181169</v>
      </c>
      <c r="AK3342">
        <v>213179</v>
      </c>
      <c r="AL3342">
        <v>201383</v>
      </c>
      <c r="AM3342">
        <v>294993</v>
      </c>
      <c r="AN3342">
        <v>204306</v>
      </c>
      <c r="AO3342">
        <v>76793.399999999994</v>
      </c>
      <c r="AP3342">
        <v>158985</v>
      </c>
      <c r="AQ3342">
        <v>163706</v>
      </c>
    </row>
    <row r="3343" spans="1:43">
      <c r="A3343">
        <v>3342</v>
      </c>
      <c r="B3343" t="s">
        <v>6725</v>
      </c>
      <c r="C3343" t="s">
        <v>6726</v>
      </c>
      <c r="D3343">
        <v>2.3518300000000001E-3</v>
      </c>
      <c r="E3343">
        <v>3</v>
      </c>
      <c r="F3343">
        <v>3</v>
      </c>
      <c r="G3343">
        <v>0</v>
      </c>
      <c r="H3343">
        <v>517993</v>
      </c>
      <c r="I3343">
        <v>467768</v>
      </c>
      <c r="J3343">
        <v>378733</v>
      </c>
      <c r="K3343">
        <v>432995</v>
      </c>
      <c r="L3343">
        <v>479375</v>
      </c>
      <c r="M3343">
        <v>524403</v>
      </c>
      <c r="N3343">
        <v>573869</v>
      </c>
      <c r="O3343">
        <v>558818</v>
      </c>
      <c r="P3343">
        <v>487160</v>
      </c>
      <c r="Q3343">
        <v>374001</v>
      </c>
      <c r="R3343">
        <v>325416</v>
      </c>
      <c r="S3343">
        <v>372337</v>
      </c>
      <c r="T3343">
        <v>452768</v>
      </c>
      <c r="U3343">
        <v>545765</v>
      </c>
      <c r="V3343">
        <v>525444</v>
      </c>
      <c r="W3343">
        <v>183786</v>
      </c>
      <c r="X3343">
        <v>350474</v>
      </c>
      <c r="Y3343">
        <v>361806</v>
      </c>
      <c r="Z3343">
        <v>541066</v>
      </c>
      <c r="AA3343">
        <v>494329</v>
      </c>
      <c r="AB3343">
        <v>538786</v>
      </c>
      <c r="AC3343">
        <v>603714</v>
      </c>
      <c r="AD3343">
        <v>570639</v>
      </c>
      <c r="AE3343">
        <v>441803</v>
      </c>
      <c r="AF3343">
        <v>210004</v>
      </c>
      <c r="AG3343">
        <v>396651</v>
      </c>
      <c r="AH3343">
        <v>388271</v>
      </c>
      <c r="AI3343">
        <v>273105</v>
      </c>
      <c r="AJ3343">
        <v>362107</v>
      </c>
      <c r="AK3343">
        <v>327099</v>
      </c>
      <c r="AL3343">
        <v>574106</v>
      </c>
      <c r="AM3343">
        <v>668392</v>
      </c>
      <c r="AN3343">
        <v>516332</v>
      </c>
      <c r="AO3343">
        <v>322098</v>
      </c>
      <c r="AP3343">
        <v>324056</v>
      </c>
      <c r="AQ3343">
        <v>367559</v>
      </c>
    </row>
    <row r="3344" spans="1:43">
      <c r="A3344">
        <v>3343</v>
      </c>
      <c r="B3344" t="s">
        <v>6727</v>
      </c>
      <c r="C3344" t="s">
        <v>6728</v>
      </c>
      <c r="D3344">
        <v>1.0983E-3</v>
      </c>
      <c r="E3344">
        <v>2</v>
      </c>
      <c r="F3344">
        <v>2</v>
      </c>
      <c r="G3344">
        <v>0</v>
      </c>
      <c r="H3344">
        <v>1354810</v>
      </c>
      <c r="I3344">
        <v>577265</v>
      </c>
      <c r="J3344">
        <v>1296020</v>
      </c>
      <c r="K3344">
        <v>3398590</v>
      </c>
      <c r="L3344">
        <v>2856570</v>
      </c>
      <c r="M3344">
        <v>3103770</v>
      </c>
      <c r="N3344">
        <v>3377860</v>
      </c>
      <c r="O3344">
        <v>3627560</v>
      </c>
      <c r="P3344">
        <v>4129280</v>
      </c>
      <c r="Q3344">
        <v>3748350</v>
      </c>
      <c r="R3344">
        <v>3474730</v>
      </c>
      <c r="S3344">
        <v>4159280</v>
      </c>
      <c r="T3344">
        <v>706692</v>
      </c>
      <c r="U3344">
        <v>1755000</v>
      </c>
      <c r="V3344">
        <v>774827</v>
      </c>
      <c r="W3344">
        <v>558717</v>
      </c>
      <c r="X3344">
        <v>704258</v>
      </c>
      <c r="Y3344">
        <v>662300</v>
      </c>
      <c r="Z3344">
        <v>5883440</v>
      </c>
      <c r="AA3344">
        <v>5422230</v>
      </c>
      <c r="AB3344">
        <v>5750290</v>
      </c>
      <c r="AC3344">
        <v>4156770</v>
      </c>
      <c r="AD3344">
        <v>4244200</v>
      </c>
      <c r="AE3344">
        <v>4573330</v>
      </c>
      <c r="AF3344">
        <v>1524330</v>
      </c>
      <c r="AG3344">
        <v>609286</v>
      </c>
      <c r="AH3344">
        <v>1521740</v>
      </c>
      <c r="AI3344">
        <v>3377030</v>
      </c>
      <c r="AJ3344">
        <v>3511840</v>
      </c>
      <c r="AK3344">
        <v>3452090</v>
      </c>
      <c r="AL3344">
        <v>1759630</v>
      </c>
      <c r="AM3344">
        <v>2340700</v>
      </c>
      <c r="AN3344">
        <v>1602340</v>
      </c>
      <c r="AO3344">
        <v>2461550</v>
      </c>
      <c r="AP3344">
        <v>3995710</v>
      </c>
      <c r="AQ3344">
        <v>3610530</v>
      </c>
    </row>
    <row r="3345" spans="1:43">
      <c r="A3345">
        <v>3344</v>
      </c>
      <c r="B3345" t="s">
        <v>6729</v>
      </c>
      <c r="C3345" t="s">
        <v>6730</v>
      </c>
      <c r="D3345">
        <v>7.1633199999999997E-4</v>
      </c>
      <c r="E3345">
        <v>7</v>
      </c>
      <c r="F3345">
        <v>7</v>
      </c>
      <c r="G3345">
        <v>0</v>
      </c>
      <c r="H3345">
        <v>289282</v>
      </c>
      <c r="I3345">
        <v>231460</v>
      </c>
      <c r="J3345">
        <v>215998</v>
      </c>
      <c r="K3345">
        <v>217102</v>
      </c>
      <c r="L3345">
        <v>181497</v>
      </c>
      <c r="M3345">
        <v>278302</v>
      </c>
      <c r="N3345">
        <v>215147</v>
      </c>
      <c r="O3345">
        <v>207477</v>
      </c>
      <c r="P3345">
        <v>198731</v>
      </c>
      <c r="Q3345">
        <v>149402</v>
      </c>
      <c r="R3345">
        <v>189322</v>
      </c>
      <c r="S3345">
        <v>171947</v>
      </c>
      <c r="T3345">
        <v>350561</v>
      </c>
      <c r="U3345">
        <v>384535</v>
      </c>
      <c r="V3345">
        <v>400073</v>
      </c>
      <c r="W3345">
        <v>94620.4</v>
      </c>
      <c r="X3345">
        <v>101374</v>
      </c>
      <c r="Y3345">
        <v>99308.2</v>
      </c>
      <c r="Z3345">
        <v>483219</v>
      </c>
      <c r="AA3345">
        <v>434420</v>
      </c>
      <c r="AB3345">
        <v>529374</v>
      </c>
      <c r="AC3345">
        <v>245174</v>
      </c>
      <c r="AD3345">
        <v>207290</v>
      </c>
      <c r="AE3345">
        <v>186125</v>
      </c>
      <c r="AF3345">
        <v>178013</v>
      </c>
      <c r="AG3345">
        <v>187150</v>
      </c>
      <c r="AH3345">
        <v>169816</v>
      </c>
      <c r="AI3345">
        <v>165215</v>
      </c>
      <c r="AJ3345">
        <v>185738</v>
      </c>
      <c r="AK3345">
        <v>140345</v>
      </c>
      <c r="AL3345">
        <v>228623</v>
      </c>
      <c r="AM3345">
        <v>297526</v>
      </c>
      <c r="AN3345">
        <v>206540</v>
      </c>
      <c r="AO3345">
        <v>62449.8</v>
      </c>
      <c r="AP3345">
        <v>166266</v>
      </c>
      <c r="AQ3345">
        <v>144332</v>
      </c>
    </row>
    <row r="3346" spans="1:43">
      <c r="A3346">
        <v>3345</v>
      </c>
      <c r="B3346" t="s">
        <v>6731</v>
      </c>
      <c r="C3346" t="s">
        <v>6732</v>
      </c>
      <c r="D3346">
        <v>1.8550899999999999E-2</v>
      </c>
      <c r="E3346">
        <v>2</v>
      </c>
      <c r="F3346">
        <v>2</v>
      </c>
      <c r="G3346">
        <v>0</v>
      </c>
      <c r="H3346">
        <v>203124</v>
      </c>
      <c r="I3346">
        <v>161474</v>
      </c>
      <c r="J3346">
        <v>193507</v>
      </c>
      <c r="K3346">
        <v>118656</v>
      </c>
      <c r="L3346">
        <v>217758</v>
      </c>
      <c r="M3346">
        <v>154325</v>
      </c>
      <c r="N3346">
        <v>334208</v>
      </c>
      <c r="O3346">
        <v>303759</v>
      </c>
      <c r="P3346">
        <v>263586</v>
      </c>
      <c r="Q3346">
        <v>247234</v>
      </c>
      <c r="R3346">
        <v>248136</v>
      </c>
      <c r="S3346">
        <v>332289</v>
      </c>
      <c r="T3346">
        <v>249885</v>
      </c>
      <c r="U3346">
        <v>215015</v>
      </c>
      <c r="V3346">
        <v>173707</v>
      </c>
      <c r="W3346">
        <v>184844</v>
      </c>
      <c r="X3346">
        <v>177991</v>
      </c>
      <c r="Y3346">
        <v>151001</v>
      </c>
      <c r="Z3346">
        <v>229546</v>
      </c>
      <c r="AA3346">
        <v>426925</v>
      </c>
      <c r="AB3346">
        <v>337697</v>
      </c>
      <c r="AC3346">
        <v>189430</v>
      </c>
      <c r="AD3346">
        <v>225240</v>
      </c>
      <c r="AE3346">
        <v>228081</v>
      </c>
      <c r="AF3346">
        <v>179519</v>
      </c>
      <c r="AG3346">
        <v>198391</v>
      </c>
      <c r="AH3346">
        <v>192046</v>
      </c>
      <c r="AI3346">
        <v>255990</v>
      </c>
      <c r="AJ3346">
        <v>149707</v>
      </c>
      <c r="AK3346">
        <v>172020</v>
      </c>
      <c r="AL3346">
        <v>162387</v>
      </c>
      <c r="AM3346">
        <v>219400</v>
      </c>
      <c r="AN3346">
        <v>132616</v>
      </c>
      <c r="AO3346" t="s">
        <v>44</v>
      </c>
      <c r="AP3346" t="s">
        <v>44</v>
      </c>
      <c r="AQ3346" t="s">
        <v>44</v>
      </c>
    </row>
    <row r="3347" spans="1:43">
      <c r="A3347">
        <v>3346</v>
      </c>
      <c r="B3347" t="s">
        <v>6733</v>
      </c>
      <c r="C3347" t="s">
        <v>6734</v>
      </c>
      <c r="D3347">
        <v>1.0476699999999999E-3</v>
      </c>
      <c r="E3347">
        <v>4</v>
      </c>
      <c r="F3347">
        <v>2</v>
      </c>
      <c r="G3347">
        <v>2</v>
      </c>
      <c r="H3347">
        <v>127878</v>
      </c>
      <c r="I3347">
        <v>149996</v>
      </c>
      <c r="J3347">
        <v>68034.7</v>
      </c>
      <c r="K3347">
        <v>264304</v>
      </c>
      <c r="L3347">
        <v>240248</v>
      </c>
      <c r="M3347">
        <v>284251</v>
      </c>
      <c r="N3347">
        <v>263060</v>
      </c>
      <c r="O3347">
        <v>253828</v>
      </c>
      <c r="P3347">
        <v>180338</v>
      </c>
      <c r="Q3347">
        <v>201367</v>
      </c>
      <c r="R3347">
        <v>178715</v>
      </c>
      <c r="S3347">
        <v>215303</v>
      </c>
      <c r="T3347">
        <v>189159</v>
      </c>
      <c r="U3347">
        <v>215776</v>
      </c>
      <c r="V3347">
        <v>279511</v>
      </c>
      <c r="W3347">
        <v>141302</v>
      </c>
      <c r="X3347">
        <v>161914</v>
      </c>
      <c r="Y3347">
        <v>141563</v>
      </c>
      <c r="Z3347">
        <v>667693</v>
      </c>
      <c r="AA3347">
        <v>659305</v>
      </c>
      <c r="AB3347">
        <v>791236</v>
      </c>
      <c r="AC3347">
        <v>622844</v>
      </c>
      <c r="AD3347">
        <v>522978</v>
      </c>
      <c r="AE3347">
        <v>459193</v>
      </c>
      <c r="AF3347">
        <v>394604</v>
      </c>
      <c r="AG3347">
        <v>369931</v>
      </c>
      <c r="AH3347">
        <v>494047</v>
      </c>
      <c r="AI3347">
        <v>469657</v>
      </c>
      <c r="AJ3347">
        <v>498373</v>
      </c>
      <c r="AK3347">
        <v>579955</v>
      </c>
      <c r="AL3347">
        <v>360641</v>
      </c>
      <c r="AM3347">
        <v>470861</v>
      </c>
      <c r="AN3347">
        <v>411177</v>
      </c>
      <c r="AO3347">
        <v>276981</v>
      </c>
      <c r="AP3347">
        <v>433101</v>
      </c>
      <c r="AQ3347">
        <v>453780</v>
      </c>
    </row>
    <row r="3348" spans="1:43">
      <c r="A3348">
        <v>3347</v>
      </c>
      <c r="B3348" t="s">
        <v>6735</v>
      </c>
      <c r="C3348" t="s">
        <v>6736</v>
      </c>
      <c r="D3348">
        <v>2.7657100000000002E-3</v>
      </c>
      <c r="E3348">
        <v>2</v>
      </c>
      <c r="F3348">
        <v>2</v>
      </c>
      <c r="G3348">
        <v>0</v>
      </c>
      <c r="H3348">
        <v>390030</v>
      </c>
      <c r="I3348">
        <v>454551</v>
      </c>
      <c r="J3348">
        <v>490250</v>
      </c>
      <c r="K3348">
        <v>986470</v>
      </c>
      <c r="L3348">
        <v>628290</v>
      </c>
      <c r="M3348">
        <v>884495</v>
      </c>
      <c r="N3348">
        <v>1274240</v>
      </c>
      <c r="O3348">
        <v>1367130</v>
      </c>
      <c r="P3348">
        <v>1548470</v>
      </c>
      <c r="Q3348">
        <v>1305220</v>
      </c>
      <c r="R3348">
        <v>1223110</v>
      </c>
      <c r="S3348">
        <v>1412010</v>
      </c>
      <c r="T3348">
        <v>475072</v>
      </c>
      <c r="U3348">
        <v>588395</v>
      </c>
      <c r="V3348">
        <v>592991</v>
      </c>
      <c r="W3348">
        <v>545361</v>
      </c>
      <c r="X3348">
        <v>446944</v>
      </c>
      <c r="Y3348">
        <v>599484</v>
      </c>
      <c r="Z3348">
        <v>1462530</v>
      </c>
      <c r="AA3348">
        <v>1177390</v>
      </c>
      <c r="AB3348">
        <v>1328590</v>
      </c>
      <c r="AC3348">
        <v>1113950</v>
      </c>
      <c r="AD3348">
        <v>826120</v>
      </c>
      <c r="AE3348">
        <v>1332210</v>
      </c>
      <c r="AF3348">
        <v>918225</v>
      </c>
      <c r="AG3348">
        <v>1157050</v>
      </c>
      <c r="AH3348">
        <v>1308540</v>
      </c>
      <c r="AI3348">
        <v>1054630</v>
      </c>
      <c r="AJ3348">
        <v>1039210</v>
      </c>
      <c r="AK3348">
        <v>1207730</v>
      </c>
      <c r="AL3348">
        <v>558336</v>
      </c>
      <c r="AM3348">
        <v>839956</v>
      </c>
      <c r="AN3348">
        <v>662542</v>
      </c>
      <c r="AO3348">
        <v>487179</v>
      </c>
      <c r="AP3348">
        <v>689313</v>
      </c>
      <c r="AQ3348">
        <v>802676</v>
      </c>
    </row>
    <row r="3349" spans="1:43">
      <c r="A3349">
        <v>3348</v>
      </c>
      <c r="B3349" t="s">
        <v>6737</v>
      </c>
      <c r="C3349" t="s">
        <v>6738</v>
      </c>
      <c r="D3349">
        <v>7.1633199999999997E-4</v>
      </c>
      <c r="E3349">
        <v>4</v>
      </c>
      <c r="F3349">
        <v>4</v>
      </c>
      <c r="G3349">
        <v>0</v>
      </c>
      <c r="H3349">
        <v>331744</v>
      </c>
      <c r="I3349">
        <v>309224</v>
      </c>
      <c r="J3349">
        <v>309230</v>
      </c>
      <c r="K3349">
        <v>327376</v>
      </c>
      <c r="L3349">
        <v>313123</v>
      </c>
      <c r="M3349">
        <v>320410</v>
      </c>
      <c r="N3349">
        <v>260792</v>
      </c>
      <c r="O3349">
        <v>309007</v>
      </c>
      <c r="P3349">
        <v>376842</v>
      </c>
      <c r="Q3349">
        <v>258333</v>
      </c>
      <c r="R3349">
        <v>348767</v>
      </c>
      <c r="S3349">
        <v>318914</v>
      </c>
      <c r="T3349">
        <v>326787</v>
      </c>
      <c r="U3349">
        <v>413097</v>
      </c>
      <c r="V3349">
        <v>314217</v>
      </c>
      <c r="W3349">
        <v>302759</v>
      </c>
      <c r="X3349">
        <v>316746</v>
      </c>
      <c r="Y3349">
        <v>308624</v>
      </c>
      <c r="Z3349">
        <v>264161</v>
      </c>
      <c r="AA3349">
        <v>376505</v>
      </c>
      <c r="AB3349">
        <v>304753</v>
      </c>
      <c r="AC3349">
        <v>288950</v>
      </c>
      <c r="AD3349">
        <v>346222</v>
      </c>
      <c r="AE3349">
        <v>344295</v>
      </c>
      <c r="AF3349">
        <v>350427</v>
      </c>
      <c r="AG3349">
        <v>351946</v>
      </c>
      <c r="AH3349">
        <v>391147</v>
      </c>
      <c r="AI3349">
        <v>320269</v>
      </c>
      <c r="AJ3349">
        <v>395754</v>
      </c>
      <c r="AK3349">
        <v>305360</v>
      </c>
      <c r="AL3349">
        <v>292317</v>
      </c>
      <c r="AM3349">
        <v>347414</v>
      </c>
      <c r="AN3349">
        <v>215450</v>
      </c>
      <c r="AO3349">
        <v>295002</v>
      </c>
      <c r="AP3349">
        <v>358871</v>
      </c>
      <c r="AQ3349">
        <v>327423</v>
      </c>
    </row>
    <row r="3350" spans="1:43">
      <c r="A3350">
        <v>3349</v>
      </c>
      <c r="B3350" t="s">
        <v>6739</v>
      </c>
      <c r="C3350" t="s">
        <v>6740</v>
      </c>
      <c r="D3350">
        <v>2.7978900000000001E-2</v>
      </c>
      <c r="E3350">
        <v>2</v>
      </c>
      <c r="F3350">
        <v>2</v>
      </c>
      <c r="G3350">
        <v>0</v>
      </c>
      <c r="H3350">
        <v>36552.5</v>
      </c>
      <c r="I3350">
        <v>43249</v>
      </c>
      <c r="J3350">
        <v>104932</v>
      </c>
      <c r="K3350" t="s">
        <v>44</v>
      </c>
      <c r="L3350">
        <v>14412</v>
      </c>
      <c r="M3350">
        <v>19415.2</v>
      </c>
      <c r="N3350">
        <v>64880.7</v>
      </c>
      <c r="O3350">
        <v>109331</v>
      </c>
      <c r="P3350">
        <v>118961</v>
      </c>
      <c r="Q3350">
        <v>35636.699999999997</v>
      </c>
      <c r="R3350" t="s">
        <v>44</v>
      </c>
      <c r="S3350">
        <v>33338.300000000003</v>
      </c>
      <c r="T3350">
        <v>92702.9</v>
      </c>
      <c r="U3350">
        <v>139812</v>
      </c>
      <c r="V3350">
        <v>132351</v>
      </c>
      <c r="W3350">
        <v>21032</v>
      </c>
      <c r="X3350">
        <v>16134.8</v>
      </c>
      <c r="Y3350">
        <v>16046.8</v>
      </c>
      <c r="Z3350">
        <v>42796.6</v>
      </c>
      <c r="AA3350">
        <v>52426.6</v>
      </c>
      <c r="AB3350">
        <v>49652.4</v>
      </c>
      <c r="AC3350" t="s">
        <v>44</v>
      </c>
      <c r="AD3350" t="s">
        <v>44</v>
      </c>
      <c r="AE3350">
        <v>10112.6</v>
      </c>
      <c r="AF3350">
        <v>41376.1</v>
      </c>
      <c r="AG3350">
        <v>24706.9</v>
      </c>
      <c r="AH3350">
        <v>44457.1</v>
      </c>
      <c r="AI3350" t="s">
        <v>44</v>
      </c>
      <c r="AJ3350" t="s">
        <v>44</v>
      </c>
      <c r="AK3350" t="s">
        <v>44</v>
      </c>
      <c r="AL3350" t="s">
        <v>44</v>
      </c>
      <c r="AM3350">
        <v>27984.400000000001</v>
      </c>
      <c r="AN3350">
        <v>25483.8</v>
      </c>
      <c r="AO3350" t="s">
        <v>44</v>
      </c>
      <c r="AP3350" t="s">
        <v>44</v>
      </c>
      <c r="AQ3350" t="s">
        <v>44</v>
      </c>
    </row>
    <row r="3351" spans="1:43">
      <c r="A3351">
        <v>3350</v>
      </c>
      <c r="B3351" t="s">
        <v>6741</v>
      </c>
      <c r="C3351" t="s">
        <v>6742</v>
      </c>
      <c r="D3351">
        <v>3.3869900000000001E-2</v>
      </c>
      <c r="E3351">
        <v>1</v>
      </c>
      <c r="F3351">
        <v>1</v>
      </c>
      <c r="G3351">
        <v>0</v>
      </c>
      <c r="H3351">
        <v>3336.17</v>
      </c>
      <c r="I3351" t="s">
        <v>44</v>
      </c>
      <c r="J3351" t="s">
        <v>44</v>
      </c>
      <c r="K3351">
        <v>30818.799999999999</v>
      </c>
      <c r="L3351">
        <v>23626.799999999999</v>
      </c>
      <c r="M3351">
        <v>18364.8</v>
      </c>
      <c r="N3351" t="s">
        <v>44</v>
      </c>
      <c r="O3351" t="s">
        <v>44</v>
      </c>
      <c r="P3351" t="s">
        <v>44</v>
      </c>
      <c r="Q3351" t="s">
        <v>44</v>
      </c>
      <c r="R3351" t="s">
        <v>44</v>
      </c>
      <c r="S3351" t="s">
        <v>44</v>
      </c>
      <c r="T3351">
        <v>12786.3</v>
      </c>
      <c r="U3351" t="s">
        <v>44</v>
      </c>
      <c r="V3351" t="s">
        <v>44</v>
      </c>
      <c r="W3351">
        <v>5334.48</v>
      </c>
      <c r="X3351" t="s">
        <v>44</v>
      </c>
      <c r="Y3351" t="s">
        <v>44</v>
      </c>
      <c r="Z3351">
        <v>52668.6</v>
      </c>
      <c r="AA3351">
        <v>28933.200000000001</v>
      </c>
      <c r="AB3351" t="s">
        <v>44</v>
      </c>
      <c r="AC3351">
        <v>9639.35</v>
      </c>
      <c r="AD3351" t="s">
        <v>44</v>
      </c>
      <c r="AE3351" t="s">
        <v>44</v>
      </c>
      <c r="AF3351" t="s">
        <v>44</v>
      </c>
      <c r="AG3351" t="s">
        <v>44</v>
      </c>
      <c r="AH3351" t="s">
        <v>44</v>
      </c>
      <c r="AI3351">
        <v>15240.5</v>
      </c>
      <c r="AJ3351" t="s">
        <v>44</v>
      </c>
      <c r="AK3351" t="s">
        <v>44</v>
      </c>
      <c r="AL3351" t="s">
        <v>44</v>
      </c>
      <c r="AM3351">
        <v>16845.3</v>
      </c>
      <c r="AN3351" t="s">
        <v>44</v>
      </c>
      <c r="AO3351">
        <v>3913.23</v>
      </c>
      <c r="AP3351" t="s">
        <v>44</v>
      </c>
      <c r="AQ3351" t="s">
        <v>44</v>
      </c>
    </row>
    <row r="3352" spans="1:43">
      <c r="A3352">
        <v>3351</v>
      </c>
      <c r="B3352" t="s">
        <v>6743</v>
      </c>
      <c r="C3352" t="s">
        <v>6744</v>
      </c>
      <c r="D3352">
        <v>7.1633199999999997E-4</v>
      </c>
      <c r="E3352">
        <v>6</v>
      </c>
      <c r="F3352">
        <v>6</v>
      </c>
      <c r="G3352">
        <v>0</v>
      </c>
      <c r="H3352">
        <v>1092280</v>
      </c>
      <c r="I3352">
        <v>1041870</v>
      </c>
      <c r="J3352">
        <v>1099060</v>
      </c>
      <c r="K3352">
        <v>1177420</v>
      </c>
      <c r="L3352">
        <v>1117010</v>
      </c>
      <c r="M3352">
        <v>1159640</v>
      </c>
      <c r="N3352">
        <v>1307610</v>
      </c>
      <c r="O3352">
        <v>1293520</v>
      </c>
      <c r="P3352">
        <v>1306250</v>
      </c>
      <c r="Q3352">
        <v>589306</v>
      </c>
      <c r="R3352">
        <v>679812</v>
      </c>
      <c r="S3352">
        <v>721718</v>
      </c>
      <c r="T3352">
        <v>1014040</v>
      </c>
      <c r="U3352">
        <v>1061320</v>
      </c>
      <c r="V3352">
        <v>968481</v>
      </c>
      <c r="W3352">
        <v>620819</v>
      </c>
      <c r="X3352">
        <v>400186</v>
      </c>
      <c r="Y3352">
        <v>579951</v>
      </c>
      <c r="Z3352">
        <v>1326650</v>
      </c>
      <c r="AA3352">
        <v>1558880</v>
      </c>
      <c r="AB3352">
        <v>1616690</v>
      </c>
      <c r="AC3352">
        <v>1561290</v>
      </c>
      <c r="AD3352">
        <v>1714320</v>
      </c>
      <c r="AE3352">
        <v>1626550</v>
      </c>
      <c r="AF3352">
        <v>757341</v>
      </c>
      <c r="AG3352">
        <v>959263</v>
      </c>
      <c r="AH3352">
        <v>1163520</v>
      </c>
      <c r="AI3352">
        <v>657199</v>
      </c>
      <c r="AJ3352">
        <v>787889</v>
      </c>
      <c r="AK3352">
        <v>750587</v>
      </c>
      <c r="AL3352">
        <v>1168730</v>
      </c>
      <c r="AM3352">
        <v>1508450</v>
      </c>
      <c r="AN3352">
        <v>1024370</v>
      </c>
      <c r="AO3352">
        <v>508535</v>
      </c>
      <c r="AP3352">
        <v>534941</v>
      </c>
      <c r="AQ3352">
        <v>520921</v>
      </c>
    </row>
    <row r="3353" spans="1:43">
      <c r="A3353">
        <v>3352</v>
      </c>
      <c r="B3353" t="s">
        <v>6745</v>
      </c>
      <c r="C3353" t="s">
        <v>6746</v>
      </c>
      <c r="D3353">
        <v>1.7575199999999999E-2</v>
      </c>
      <c r="E3353">
        <v>1</v>
      </c>
      <c r="F3353">
        <v>1</v>
      </c>
      <c r="G3353">
        <v>0</v>
      </c>
      <c r="H3353">
        <v>31706.7</v>
      </c>
      <c r="I3353">
        <v>46996.7</v>
      </c>
      <c r="J3353">
        <v>54933.9</v>
      </c>
      <c r="K3353" t="s">
        <v>44</v>
      </c>
      <c r="L3353">
        <v>107825</v>
      </c>
      <c r="M3353" t="s">
        <v>44</v>
      </c>
      <c r="N3353" t="s">
        <v>44</v>
      </c>
      <c r="O3353">
        <v>75206.2</v>
      </c>
      <c r="P3353">
        <v>51263.9</v>
      </c>
      <c r="Q3353">
        <v>65577.100000000006</v>
      </c>
      <c r="R3353">
        <v>58922.9</v>
      </c>
      <c r="S3353">
        <v>21107.599999999999</v>
      </c>
      <c r="T3353">
        <v>62348.5</v>
      </c>
      <c r="U3353" t="s">
        <v>44</v>
      </c>
      <c r="V3353">
        <v>64233.4</v>
      </c>
      <c r="W3353">
        <v>75662.600000000006</v>
      </c>
      <c r="X3353" t="s">
        <v>44</v>
      </c>
      <c r="Y3353">
        <v>12115.8</v>
      </c>
      <c r="Z3353">
        <v>72206.399999999994</v>
      </c>
      <c r="AA3353" t="s">
        <v>44</v>
      </c>
      <c r="AB3353">
        <v>27368.5</v>
      </c>
      <c r="AC3353">
        <v>60541.7</v>
      </c>
      <c r="AD3353">
        <v>67628.5</v>
      </c>
      <c r="AE3353" t="s">
        <v>44</v>
      </c>
      <c r="AF3353">
        <v>22127.4</v>
      </c>
      <c r="AG3353">
        <v>65210.8</v>
      </c>
      <c r="AH3353">
        <v>50132.2</v>
      </c>
      <c r="AI3353">
        <v>67651.5</v>
      </c>
      <c r="AJ3353">
        <v>98457.1</v>
      </c>
      <c r="AK3353">
        <v>29675.7</v>
      </c>
      <c r="AL3353" t="s">
        <v>44</v>
      </c>
      <c r="AM3353">
        <v>43710.7</v>
      </c>
      <c r="AN3353" t="s">
        <v>44</v>
      </c>
      <c r="AO3353" t="s">
        <v>44</v>
      </c>
      <c r="AP3353" t="s">
        <v>44</v>
      </c>
      <c r="AQ3353" t="s">
        <v>44</v>
      </c>
    </row>
    <row r="3354" spans="1:43">
      <c r="A3354">
        <v>3353</v>
      </c>
      <c r="B3354" t="s">
        <v>6747</v>
      </c>
      <c r="C3354" t="s">
        <v>6748</v>
      </c>
      <c r="D3354">
        <v>2.2603999999999999E-2</v>
      </c>
      <c r="E3354">
        <v>2</v>
      </c>
      <c r="F3354">
        <v>2</v>
      </c>
      <c r="G3354">
        <v>0</v>
      </c>
      <c r="H3354">
        <v>158388</v>
      </c>
      <c r="I3354">
        <v>102071</v>
      </c>
      <c r="J3354">
        <v>68814.600000000006</v>
      </c>
      <c r="K3354">
        <v>168860</v>
      </c>
      <c r="L3354">
        <v>208964</v>
      </c>
      <c r="M3354">
        <v>163072</v>
      </c>
      <c r="N3354">
        <v>209900</v>
      </c>
      <c r="O3354">
        <v>217125</v>
      </c>
      <c r="P3354">
        <v>172470</v>
      </c>
      <c r="Q3354">
        <v>52689.1</v>
      </c>
      <c r="R3354">
        <v>81419.8</v>
      </c>
      <c r="S3354">
        <v>41629.4</v>
      </c>
      <c r="T3354">
        <v>288815</v>
      </c>
      <c r="U3354">
        <v>485924</v>
      </c>
      <c r="V3354">
        <v>113312</v>
      </c>
      <c r="W3354">
        <v>30154.799999999999</v>
      </c>
      <c r="X3354" t="s">
        <v>44</v>
      </c>
      <c r="Y3354" t="s">
        <v>44</v>
      </c>
      <c r="Z3354">
        <v>292710</v>
      </c>
      <c r="AA3354">
        <v>234663</v>
      </c>
      <c r="AB3354">
        <v>236446</v>
      </c>
      <c r="AC3354">
        <v>115577</v>
      </c>
      <c r="AD3354">
        <v>80543.600000000006</v>
      </c>
      <c r="AE3354">
        <v>48976</v>
      </c>
      <c r="AF3354">
        <v>54834.1</v>
      </c>
      <c r="AG3354">
        <v>76966.3</v>
      </c>
      <c r="AH3354" t="s">
        <v>44</v>
      </c>
      <c r="AI3354">
        <v>109529</v>
      </c>
      <c r="AJ3354">
        <v>78581.3</v>
      </c>
      <c r="AK3354">
        <v>64972</v>
      </c>
      <c r="AL3354">
        <v>203066</v>
      </c>
      <c r="AM3354">
        <v>223098</v>
      </c>
      <c r="AN3354">
        <v>109119</v>
      </c>
      <c r="AO3354">
        <v>35736.699999999997</v>
      </c>
      <c r="AP3354">
        <v>71730.7</v>
      </c>
      <c r="AQ3354">
        <v>30309.3</v>
      </c>
    </row>
    <row r="3355" spans="1:43">
      <c r="A3355">
        <v>3354</v>
      </c>
      <c r="B3355" t="s">
        <v>6749</v>
      </c>
      <c r="C3355" t="s">
        <v>6750</v>
      </c>
      <c r="D3355">
        <v>1.59533E-2</v>
      </c>
      <c r="E3355">
        <v>3</v>
      </c>
      <c r="F3355">
        <v>3</v>
      </c>
      <c r="G3355">
        <v>0</v>
      </c>
      <c r="H3355">
        <v>22034.5</v>
      </c>
      <c r="I3355">
        <v>34317.1</v>
      </c>
      <c r="J3355">
        <v>44867.4</v>
      </c>
      <c r="K3355">
        <v>36839.4</v>
      </c>
      <c r="L3355" t="s">
        <v>44</v>
      </c>
      <c r="M3355">
        <v>12416.9</v>
      </c>
      <c r="N3355">
        <v>40867</v>
      </c>
      <c r="O3355">
        <v>41722</v>
      </c>
      <c r="P3355">
        <v>32418.6</v>
      </c>
      <c r="Q3355" t="s">
        <v>44</v>
      </c>
      <c r="R3355" t="s">
        <v>44</v>
      </c>
      <c r="S3355" t="s">
        <v>44</v>
      </c>
      <c r="T3355">
        <v>55560.7</v>
      </c>
      <c r="U3355">
        <v>44930.8</v>
      </c>
      <c r="V3355">
        <v>57674.2</v>
      </c>
      <c r="W3355">
        <v>15297.2</v>
      </c>
      <c r="X3355">
        <v>15504.8</v>
      </c>
      <c r="Y3355">
        <v>4370.54</v>
      </c>
      <c r="Z3355">
        <v>70125.600000000006</v>
      </c>
      <c r="AA3355">
        <v>83523.5</v>
      </c>
      <c r="AB3355">
        <v>62235.3</v>
      </c>
      <c r="AC3355" t="s">
        <v>44</v>
      </c>
      <c r="AD3355" t="s">
        <v>44</v>
      </c>
      <c r="AE3355">
        <v>30071.9</v>
      </c>
      <c r="AF3355">
        <v>34041.300000000003</v>
      </c>
      <c r="AG3355">
        <v>38651.699999999997</v>
      </c>
      <c r="AH3355">
        <v>45334.5</v>
      </c>
      <c r="AI3355">
        <v>3182.38</v>
      </c>
      <c r="AJ3355">
        <v>8063.57</v>
      </c>
      <c r="AK3355">
        <v>5328.95</v>
      </c>
      <c r="AL3355">
        <v>53460.6</v>
      </c>
      <c r="AM3355">
        <v>80708.600000000006</v>
      </c>
      <c r="AN3355">
        <v>44146.2</v>
      </c>
      <c r="AO3355">
        <v>12719</v>
      </c>
      <c r="AP3355">
        <v>41001.5</v>
      </c>
      <c r="AQ3355">
        <v>6762.99</v>
      </c>
    </row>
    <row r="3356" spans="1:43">
      <c r="A3356">
        <v>3355</v>
      </c>
      <c r="B3356" t="s">
        <v>6751</v>
      </c>
      <c r="C3356" t="s">
        <v>6752</v>
      </c>
      <c r="D3356">
        <v>2.2682799999999999E-2</v>
      </c>
      <c r="E3356">
        <v>4</v>
      </c>
      <c r="F3356">
        <v>4</v>
      </c>
      <c r="G3356">
        <v>0</v>
      </c>
      <c r="H3356">
        <v>51209</v>
      </c>
      <c r="I3356">
        <v>42575.9</v>
      </c>
      <c r="J3356">
        <v>42972.9</v>
      </c>
      <c r="K3356">
        <v>39747.5</v>
      </c>
      <c r="L3356">
        <v>44695.4</v>
      </c>
      <c r="M3356">
        <v>45349</v>
      </c>
      <c r="N3356">
        <v>39281.300000000003</v>
      </c>
      <c r="O3356">
        <v>43774.400000000001</v>
      </c>
      <c r="P3356" t="s">
        <v>44</v>
      </c>
      <c r="Q3356">
        <v>51470.8</v>
      </c>
      <c r="R3356">
        <v>27135.7</v>
      </c>
      <c r="S3356">
        <v>15908.4</v>
      </c>
      <c r="T3356">
        <v>44852.9</v>
      </c>
      <c r="U3356">
        <v>45777.7</v>
      </c>
      <c r="V3356">
        <v>42881.4</v>
      </c>
      <c r="W3356">
        <v>36453.300000000003</v>
      </c>
      <c r="X3356">
        <v>37946.5</v>
      </c>
      <c r="Y3356">
        <v>21939.3</v>
      </c>
      <c r="Z3356">
        <v>87373.6</v>
      </c>
      <c r="AA3356">
        <v>80155.100000000006</v>
      </c>
      <c r="AB3356">
        <v>90403.8</v>
      </c>
      <c r="AC3356">
        <v>84456.2</v>
      </c>
      <c r="AD3356">
        <v>54988.5</v>
      </c>
      <c r="AE3356">
        <v>85789.1</v>
      </c>
      <c r="AF3356">
        <v>42505.3</v>
      </c>
      <c r="AG3356" t="s">
        <v>44</v>
      </c>
      <c r="AH3356" t="s">
        <v>44</v>
      </c>
      <c r="AI3356">
        <v>42479.9</v>
      </c>
      <c r="AJ3356">
        <v>36729.199999999997</v>
      </c>
      <c r="AK3356" t="s">
        <v>44</v>
      </c>
      <c r="AL3356">
        <v>85717.5</v>
      </c>
      <c r="AM3356">
        <v>96676.4</v>
      </c>
      <c r="AN3356">
        <v>93905.2</v>
      </c>
      <c r="AO3356">
        <v>116089</v>
      </c>
      <c r="AP3356">
        <v>132719</v>
      </c>
      <c r="AQ3356">
        <v>154703</v>
      </c>
    </row>
    <row r="3357" spans="1:43">
      <c r="A3357">
        <v>3356</v>
      </c>
      <c r="B3357" t="s">
        <v>6753</v>
      </c>
      <c r="C3357" t="s">
        <v>6754</v>
      </c>
      <c r="D3357">
        <v>2.2831000000000001E-3</v>
      </c>
      <c r="E3357">
        <v>4</v>
      </c>
      <c r="F3357">
        <v>4</v>
      </c>
      <c r="G3357">
        <v>0</v>
      </c>
      <c r="H3357">
        <v>89562.8</v>
      </c>
      <c r="I3357">
        <v>33804.199999999997</v>
      </c>
      <c r="J3357">
        <v>53023.1</v>
      </c>
      <c r="K3357">
        <v>116661</v>
      </c>
      <c r="L3357">
        <v>117065</v>
      </c>
      <c r="M3357">
        <v>146109</v>
      </c>
      <c r="N3357">
        <v>106853</v>
      </c>
      <c r="O3357">
        <v>123831</v>
      </c>
      <c r="P3357">
        <v>59318.1</v>
      </c>
      <c r="Q3357">
        <v>80207.199999999997</v>
      </c>
      <c r="R3357">
        <v>87730.5</v>
      </c>
      <c r="S3357">
        <v>76476.399999999994</v>
      </c>
      <c r="T3357">
        <v>87974.1</v>
      </c>
      <c r="U3357">
        <v>75714.3</v>
      </c>
      <c r="V3357">
        <v>82990.899999999994</v>
      </c>
      <c r="W3357">
        <v>77524.399999999994</v>
      </c>
      <c r="X3357">
        <v>64129.7</v>
      </c>
      <c r="Y3357">
        <v>53772.2</v>
      </c>
      <c r="Z3357">
        <v>116251</v>
      </c>
      <c r="AA3357">
        <v>116335</v>
      </c>
      <c r="AB3357">
        <v>100375</v>
      </c>
      <c r="AC3357">
        <v>65165.8</v>
      </c>
      <c r="AD3357">
        <v>83137</v>
      </c>
      <c r="AE3357">
        <v>48822.8</v>
      </c>
      <c r="AF3357">
        <v>95928.9</v>
      </c>
      <c r="AG3357">
        <v>72599.7</v>
      </c>
      <c r="AH3357">
        <v>40055.699999999997</v>
      </c>
      <c r="AI3357">
        <v>111988</v>
      </c>
      <c r="AJ3357">
        <v>66275.8</v>
      </c>
      <c r="AK3357">
        <v>110967</v>
      </c>
      <c r="AL3357">
        <v>85144.3</v>
      </c>
      <c r="AM3357">
        <v>67108.2</v>
      </c>
      <c r="AN3357">
        <v>83769.7</v>
      </c>
      <c r="AO3357">
        <v>68365.100000000006</v>
      </c>
      <c r="AP3357">
        <v>58473.4</v>
      </c>
      <c r="AQ3357">
        <v>106670</v>
      </c>
    </row>
    <row r="3358" spans="1:43">
      <c r="A3358">
        <v>3357</v>
      </c>
      <c r="B3358" t="s">
        <v>6755</v>
      </c>
      <c r="C3358" t="s">
        <v>6756</v>
      </c>
      <c r="D3358">
        <v>1.7317599999999999E-2</v>
      </c>
      <c r="E3358">
        <v>3</v>
      </c>
      <c r="F3358">
        <v>3</v>
      </c>
      <c r="G3358">
        <v>0</v>
      </c>
      <c r="H3358">
        <v>196013</v>
      </c>
      <c r="I3358">
        <v>171654</v>
      </c>
      <c r="J3358">
        <v>120055</v>
      </c>
      <c r="K3358">
        <v>75775</v>
      </c>
      <c r="L3358">
        <v>159794</v>
      </c>
      <c r="M3358">
        <v>193989</v>
      </c>
      <c r="N3358">
        <v>209356</v>
      </c>
      <c r="O3358">
        <v>173506</v>
      </c>
      <c r="P3358">
        <v>197870</v>
      </c>
      <c r="Q3358">
        <v>219336</v>
      </c>
      <c r="R3358">
        <v>213109</v>
      </c>
      <c r="S3358">
        <v>120753</v>
      </c>
      <c r="T3358">
        <v>49770.8</v>
      </c>
      <c r="U3358">
        <v>162463</v>
      </c>
      <c r="V3358">
        <v>87610.3</v>
      </c>
      <c r="W3358">
        <v>91504.2</v>
      </c>
      <c r="X3358" t="s">
        <v>44</v>
      </c>
      <c r="Y3358">
        <v>138332</v>
      </c>
      <c r="Z3358">
        <v>510209</v>
      </c>
      <c r="AA3358">
        <v>564721</v>
      </c>
      <c r="AB3358">
        <v>481887</v>
      </c>
      <c r="AC3358">
        <v>431192</v>
      </c>
      <c r="AD3358">
        <v>394120</v>
      </c>
      <c r="AE3358">
        <v>395486</v>
      </c>
      <c r="AF3358">
        <v>302683</v>
      </c>
      <c r="AG3358">
        <v>238864</v>
      </c>
      <c r="AH3358">
        <v>191090</v>
      </c>
      <c r="AI3358">
        <v>247031</v>
      </c>
      <c r="AJ3358">
        <v>346681</v>
      </c>
      <c r="AK3358">
        <v>327877</v>
      </c>
      <c r="AL3358">
        <v>154670</v>
      </c>
      <c r="AM3358">
        <v>282304</v>
      </c>
      <c r="AN3358">
        <v>222524</v>
      </c>
      <c r="AO3358">
        <v>210061</v>
      </c>
      <c r="AP3358">
        <v>142060</v>
      </c>
      <c r="AQ3358">
        <v>175938</v>
      </c>
    </row>
    <row r="3359" spans="1:43">
      <c r="A3359">
        <v>3358</v>
      </c>
      <c r="B3359" t="s">
        <v>6757</v>
      </c>
      <c r="C3359" t="s">
        <v>6758</v>
      </c>
      <c r="D3359">
        <v>6.3216100000000001E-3</v>
      </c>
      <c r="E3359">
        <v>1</v>
      </c>
      <c r="F3359">
        <v>1</v>
      </c>
      <c r="G3359">
        <v>0</v>
      </c>
      <c r="H3359">
        <v>100529</v>
      </c>
      <c r="I3359">
        <v>120906</v>
      </c>
      <c r="J3359">
        <v>111188</v>
      </c>
      <c r="K3359">
        <v>204295</v>
      </c>
      <c r="L3359">
        <v>177084</v>
      </c>
      <c r="M3359">
        <v>247358</v>
      </c>
      <c r="N3359">
        <v>217470</v>
      </c>
      <c r="O3359">
        <v>181886</v>
      </c>
      <c r="P3359">
        <v>207212</v>
      </c>
      <c r="Q3359">
        <v>168230</v>
      </c>
      <c r="R3359">
        <v>172393</v>
      </c>
      <c r="S3359">
        <v>206307</v>
      </c>
      <c r="T3359">
        <v>108229</v>
      </c>
      <c r="U3359">
        <v>120290</v>
      </c>
      <c r="V3359">
        <v>146095</v>
      </c>
      <c r="W3359">
        <v>110998</v>
      </c>
      <c r="X3359">
        <v>109175</v>
      </c>
      <c r="Y3359">
        <v>135349</v>
      </c>
      <c r="Z3359">
        <v>140392</v>
      </c>
      <c r="AA3359">
        <v>118022</v>
      </c>
      <c r="AB3359">
        <v>165352</v>
      </c>
      <c r="AC3359">
        <v>154456</v>
      </c>
      <c r="AD3359">
        <v>132102</v>
      </c>
      <c r="AE3359">
        <v>146673</v>
      </c>
      <c r="AF3359">
        <v>133250</v>
      </c>
      <c r="AG3359">
        <v>105337</v>
      </c>
      <c r="AH3359">
        <v>156112</v>
      </c>
      <c r="AI3359">
        <v>141759</v>
      </c>
      <c r="AJ3359">
        <v>140736</v>
      </c>
      <c r="AK3359">
        <v>127731</v>
      </c>
      <c r="AL3359">
        <v>397612</v>
      </c>
      <c r="AM3359">
        <v>558689</v>
      </c>
      <c r="AN3359">
        <v>431206</v>
      </c>
      <c r="AO3359">
        <v>117887</v>
      </c>
      <c r="AP3359">
        <v>196355</v>
      </c>
      <c r="AQ3359">
        <v>186663</v>
      </c>
    </row>
    <row r="3360" spans="1:43">
      <c r="A3360">
        <v>3359</v>
      </c>
      <c r="B3360" t="s">
        <v>6759</v>
      </c>
      <c r="C3360" t="s">
        <v>6760</v>
      </c>
      <c r="D3360">
        <v>3.1485300000000001E-2</v>
      </c>
      <c r="E3360">
        <v>2</v>
      </c>
      <c r="F3360">
        <v>2</v>
      </c>
      <c r="G3360">
        <v>0</v>
      </c>
      <c r="H3360">
        <v>66785.100000000006</v>
      </c>
      <c r="I3360">
        <v>57308.9</v>
      </c>
      <c r="J3360">
        <v>91332.4</v>
      </c>
      <c r="K3360">
        <v>112462</v>
      </c>
      <c r="L3360">
        <v>13844.3</v>
      </c>
      <c r="M3360">
        <v>28921.599999999999</v>
      </c>
      <c r="N3360">
        <v>36388.199999999997</v>
      </c>
      <c r="O3360">
        <v>91457</v>
      </c>
      <c r="P3360">
        <v>57344.9</v>
      </c>
      <c r="Q3360">
        <v>116274</v>
      </c>
      <c r="R3360">
        <v>46760.7</v>
      </c>
      <c r="S3360">
        <v>105525</v>
      </c>
      <c r="T3360">
        <v>112945</v>
      </c>
      <c r="U3360">
        <v>49254.7</v>
      </c>
      <c r="V3360">
        <v>135593</v>
      </c>
      <c r="W3360">
        <v>46468.4</v>
      </c>
      <c r="X3360">
        <v>44870.1</v>
      </c>
      <c r="Y3360">
        <v>42514.9</v>
      </c>
      <c r="Z3360" t="s">
        <v>44</v>
      </c>
      <c r="AA3360">
        <v>37343.199999999997</v>
      </c>
      <c r="AB3360">
        <v>47159.5</v>
      </c>
      <c r="AC3360">
        <v>69180.100000000006</v>
      </c>
      <c r="AD3360">
        <v>84946.5</v>
      </c>
      <c r="AE3360">
        <v>5777.84</v>
      </c>
      <c r="AF3360" t="s">
        <v>44</v>
      </c>
      <c r="AG3360">
        <v>44169.2</v>
      </c>
      <c r="AH3360">
        <v>24081.8</v>
      </c>
      <c r="AI3360">
        <v>24136.9</v>
      </c>
      <c r="AJ3360">
        <v>90850</v>
      </c>
      <c r="AK3360" t="s">
        <v>44</v>
      </c>
      <c r="AL3360" t="s">
        <v>44</v>
      </c>
      <c r="AM3360">
        <v>31306.7</v>
      </c>
      <c r="AN3360">
        <v>40096.5</v>
      </c>
      <c r="AO3360" t="s">
        <v>44</v>
      </c>
      <c r="AP3360">
        <v>27370.799999999999</v>
      </c>
      <c r="AQ3360" t="s">
        <v>44</v>
      </c>
    </row>
    <row r="3361" spans="1:43">
      <c r="A3361">
        <v>3360</v>
      </c>
      <c r="B3361" t="s">
        <v>6761</v>
      </c>
      <c r="C3361" t="s">
        <v>6762</v>
      </c>
      <c r="D3361">
        <v>2.87659E-2</v>
      </c>
      <c r="E3361">
        <v>2</v>
      </c>
      <c r="F3361">
        <v>2</v>
      </c>
      <c r="G3361">
        <v>0</v>
      </c>
      <c r="H3361">
        <v>66151</v>
      </c>
      <c r="I3361">
        <v>54685.599999999999</v>
      </c>
      <c r="J3361">
        <v>66973</v>
      </c>
      <c r="K3361">
        <v>99993.9</v>
      </c>
      <c r="L3361">
        <v>52132.5</v>
      </c>
      <c r="M3361">
        <v>114046</v>
      </c>
      <c r="N3361">
        <v>139595</v>
      </c>
      <c r="O3361">
        <v>113510</v>
      </c>
      <c r="P3361">
        <v>138599</v>
      </c>
      <c r="Q3361">
        <v>97110.3</v>
      </c>
      <c r="R3361">
        <v>84611.9</v>
      </c>
      <c r="S3361">
        <v>145794</v>
      </c>
      <c r="T3361">
        <v>72897.100000000006</v>
      </c>
      <c r="U3361">
        <v>49007</v>
      </c>
      <c r="V3361">
        <v>75180.2</v>
      </c>
      <c r="W3361">
        <v>57123.6</v>
      </c>
      <c r="X3361">
        <v>36621.300000000003</v>
      </c>
      <c r="Y3361">
        <v>28673.4</v>
      </c>
      <c r="Z3361">
        <v>88151</v>
      </c>
      <c r="AA3361">
        <v>60732.6</v>
      </c>
      <c r="AB3361">
        <v>79165.600000000006</v>
      </c>
      <c r="AC3361">
        <v>63311.8</v>
      </c>
      <c r="AD3361">
        <v>41936.400000000001</v>
      </c>
      <c r="AE3361">
        <v>121413</v>
      </c>
      <c r="AF3361">
        <v>107285</v>
      </c>
      <c r="AG3361">
        <v>194709</v>
      </c>
      <c r="AH3361">
        <v>121804</v>
      </c>
      <c r="AI3361">
        <v>55538.400000000001</v>
      </c>
      <c r="AJ3361">
        <v>68583.100000000006</v>
      </c>
      <c r="AK3361">
        <v>103502</v>
      </c>
      <c r="AL3361">
        <v>36147.800000000003</v>
      </c>
      <c r="AM3361">
        <v>59437.8</v>
      </c>
      <c r="AN3361">
        <v>41812.300000000003</v>
      </c>
      <c r="AO3361">
        <v>67258.899999999994</v>
      </c>
      <c r="AP3361">
        <v>51454.7</v>
      </c>
      <c r="AQ3361">
        <v>83730.7</v>
      </c>
    </row>
    <row r="3362" spans="1:43">
      <c r="A3362">
        <v>3361</v>
      </c>
      <c r="B3362" t="s">
        <v>6763</v>
      </c>
      <c r="C3362" t="s">
        <v>6764</v>
      </c>
      <c r="D3362">
        <v>1.0983E-3</v>
      </c>
      <c r="E3362">
        <v>2</v>
      </c>
      <c r="F3362">
        <v>1</v>
      </c>
      <c r="G3362">
        <v>1</v>
      </c>
      <c r="H3362">
        <v>260489</v>
      </c>
      <c r="I3362">
        <v>273009</v>
      </c>
      <c r="J3362">
        <v>273659</v>
      </c>
      <c r="K3362">
        <v>393229</v>
      </c>
      <c r="L3362">
        <v>451497</v>
      </c>
      <c r="M3362">
        <v>500275</v>
      </c>
      <c r="N3362">
        <v>509354</v>
      </c>
      <c r="O3362">
        <v>584623</v>
      </c>
      <c r="P3362">
        <v>470859</v>
      </c>
      <c r="Q3362">
        <v>530447</v>
      </c>
      <c r="R3362">
        <v>520622</v>
      </c>
      <c r="S3362">
        <v>528235</v>
      </c>
      <c r="T3362">
        <v>323729</v>
      </c>
      <c r="U3362">
        <v>390636</v>
      </c>
      <c r="V3362">
        <v>401703</v>
      </c>
      <c r="W3362">
        <v>261559</v>
      </c>
      <c r="X3362">
        <v>218754</v>
      </c>
      <c r="Y3362">
        <v>294658</v>
      </c>
      <c r="Z3362">
        <v>612150</v>
      </c>
      <c r="AA3362">
        <v>561688</v>
      </c>
      <c r="AB3362">
        <v>597750</v>
      </c>
      <c r="AC3362">
        <v>486376</v>
      </c>
      <c r="AD3362">
        <v>452315</v>
      </c>
      <c r="AE3362">
        <v>533348</v>
      </c>
      <c r="AF3362">
        <v>407333</v>
      </c>
      <c r="AG3362">
        <v>354512</v>
      </c>
      <c r="AH3362">
        <v>321069</v>
      </c>
      <c r="AI3362">
        <v>653052</v>
      </c>
      <c r="AJ3362">
        <v>650629</v>
      </c>
      <c r="AK3362">
        <v>727081</v>
      </c>
      <c r="AL3362">
        <v>225463</v>
      </c>
      <c r="AM3362">
        <v>302813</v>
      </c>
      <c r="AN3362">
        <v>224213</v>
      </c>
      <c r="AO3362">
        <v>285080</v>
      </c>
      <c r="AP3362">
        <v>520694</v>
      </c>
      <c r="AQ3362">
        <v>531364</v>
      </c>
    </row>
    <row r="3363" spans="1:43">
      <c r="A3363">
        <v>3362</v>
      </c>
      <c r="B3363" t="s">
        <v>6765</v>
      </c>
      <c r="C3363" t="s">
        <v>6766</v>
      </c>
      <c r="D3363">
        <v>7.1633199999999997E-4</v>
      </c>
      <c r="E3363">
        <v>8</v>
      </c>
      <c r="F3363">
        <v>8</v>
      </c>
      <c r="G3363">
        <v>0</v>
      </c>
      <c r="H3363">
        <v>1122740</v>
      </c>
      <c r="I3363">
        <v>1016740</v>
      </c>
      <c r="J3363">
        <v>1065270</v>
      </c>
      <c r="K3363">
        <v>905118</v>
      </c>
      <c r="L3363">
        <v>914531</v>
      </c>
      <c r="M3363">
        <v>948114</v>
      </c>
      <c r="N3363">
        <v>1135560</v>
      </c>
      <c r="O3363">
        <v>1096590</v>
      </c>
      <c r="P3363">
        <v>1226780</v>
      </c>
      <c r="Q3363">
        <v>631046</v>
      </c>
      <c r="R3363">
        <v>616138</v>
      </c>
      <c r="S3363">
        <v>720217</v>
      </c>
      <c r="T3363">
        <v>1187840</v>
      </c>
      <c r="U3363">
        <v>1368750</v>
      </c>
      <c r="V3363">
        <v>1376480</v>
      </c>
      <c r="W3363">
        <v>448394</v>
      </c>
      <c r="X3363">
        <v>515994</v>
      </c>
      <c r="Y3363">
        <v>561273</v>
      </c>
      <c r="Z3363">
        <v>1618090</v>
      </c>
      <c r="AA3363">
        <v>1684540</v>
      </c>
      <c r="AB3363">
        <v>1891890</v>
      </c>
      <c r="AC3363">
        <v>1009860</v>
      </c>
      <c r="AD3363">
        <v>968232</v>
      </c>
      <c r="AE3363">
        <v>1036660</v>
      </c>
      <c r="AF3363">
        <v>780476</v>
      </c>
      <c r="AG3363">
        <v>817054</v>
      </c>
      <c r="AH3363">
        <v>811820</v>
      </c>
      <c r="AI3363">
        <v>671892</v>
      </c>
      <c r="AJ3363">
        <v>686015</v>
      </c>
      <c r="AK3363">
        <v>736519</v>
      </c>
      <c r="AL3363">
        <v>1170640</v>
      </c>
      <c r="AM3363">
        <v>1648430</v>
      </c>
      <c r="AN3363">
        <v>1313020</v>
      </c>
      <c r="AO3363">
        <v>719123</v>
      </c>
      <c r="AP3363">
        <v>1041140</v>
      </c>
      <c r="AQ3363">
        <v>1109230</v>
      </c>
    </row>
    <row r="3364" spans="1:43">
      <c r="A3364">
        <v>3363</v>
      </c>
      <c r="B3364" t="s">
        <v>6767</v>
      </c>
      <c r="C3364" t="s">
        <v>6768</v>
      </c>
      <c r="D3364">
        <v>7.1633199999999997E-4</v>
      </c>
      <c r="E3364">
        <v>9</v>
      </c>
      <c r="F3364">
        <v>8</v>
      </c>
      <c r="G3364">
        <v>1</v>
      </c>
      <c r="H3364">
        <v>2006790</v>
      </c>
      <c r="I3364">
        <v>1844330</v>
      </c>
      <c r="J3364">
        <v>1688100</v>
      </c>
      <c r="K3364">
        <v>2256570</v>
      </c>
      <c r="L3364">
        <v>2118320</v>
      </c>
      <c r="M3364">
        <v>2325560</v>
      </c>
      <c r="N3364">
        <v>2372100</v>
      </c>
      <c r="O3364">
        <v>2415230</v>
      </c>
      <c r="P3364">
        <v>1723290</v>
      </c>
      <c r="Q3364">
        <v>945292</v>
      </c>
      <c r="R3364">
        <v>1162680</v>
      </c>
      <c r="S3364">
        <v>1223730</v>
      </c>
      <c r="T3364">
        <v>2353210</v>
      </c>
      <c r="U3364">
        <v>2796270</v>
      </c>
      <c r="V3364">
        <v>2774500</v>
      </c>
      <c r="W3364">
        <v>1018020</v>
      </c>
      <c r="X3364">
        <v>976064</v>
      </c>
      <c r="Y3364">
        <v>1102650</v>
      </c>
      <c r="Z3364">
        <v>2286660</v>
      </c>
      <c r="AA3364">
        <v>2415570</v>
      </c>
      <c r="AB3364">
        <v>2651090</v>
      </c>
      <c r="AC3364">
        <v>3006800</v>
      </c>
      <c r="AD3364">
        <v>2550670</v>
      </c>
      <c r="AE3364">
        <v>2076720</v>
      </c>
      <c r="AF3364">
        <v>1063250</v>
      </c>
      <c r="AG3364">
        <v>1515900</v>
      </c>
      <c r="AH3364">
        <v>1690320</v>
      </c>
      <c r="AI3364">
        <v>1150050</v>
      </c>
      <c r="AJ3364">
        <v>1424330</v>
      </c>
      <c r="AK3364">
        <v>1447690</v>
      </c>
      <c r="AL3364">
        <v>2606290</v>
      </c>
      <c r="AM3364">
        <v>3117920</v>
      </c>
      <c r="AN3364">
        <v>2470510</v>
      </c>
      <c r="AO3364">
        <v>1043980</v>
      </c>
      <c r="AP3364">
        <v>1591560</v>
      </c>
      <c r="AQ3364">
        <v>1560370</v>
      </c>
    </row>
    <row r="3365" spans="1:43">
      <c r="A3365">
        <v>3364</v>
      </c>
      <c r="B3365" t="s">
        <v>6769</v>
      </c>
      <c r="C3365" t="s">
        <v>6770</v>
      </c>
      <c r="D3365">
        <v>3.2862200000000001E-2</v>
      </c>
      <c r="E3365">
        <v>1</v>
      </c>
      <c r="F3365">
        <v>1</v>
      </c>
      <c r="G3365">
        <v>0</v>
      </c>
      <c r="H3365">
        <v>17819.099999999999</v>
      </c>
      <c r="I3365" t="s">
        <v>44</v>
      </c>
      <c r="J3365" t="s">
        <v>44</v>
      </c>
      <c r="K3365">
        <v>21138.9</v>
      </c>
      <c r="L3365" t="s">
        <v>44</v>
      </c>
      <c r="M3365">
        <v>8874.75</v>
      </c>
      <c r="N3365">
        <v>33635.9</v>
      </c>
      <c r="O3365">
        <v>36720.800000000003</v>
      </c>
      <c r="P3365">
        <v>9357.08</v>
      </c>
      <c r="Q3365">
        <v>37872.800000000003</v>
      </c>
      <c r="R3365">
        <v>38929.800000000003</v>
      </c>
      <c r="S3365">
        <v>38043.9</v>
      </c>
      <c r="T3365" t="s">
        <v>44</v>
      </c>
      <c r="U3365">
        <v>14566.5</v>
      </c>
      <c r="V3365" t="s">
        <v>44</v>
      </c>
      <c r="W3365" t="s">
        <v>44</v>
      </c>
      <c r="X3365">
        <v>5673.44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 t="s">
        <v>44</v>
      </c>
      <c r="AG3365" t="s">
        <v>44</v>
      </c>
      <c r="AH3365" t="s">
        <v>44</v>
      </c>
      <c r="AI3365" t="s">
        <v>44</v>
      </c>
      <c r="AJ3365" t="s">
        <v>44</v>
      </c>
      <c r="AK3365" t="s">
        <v>44</v>
      </c>
      <c r="AL3365" t="s">
        <v>44</v>
      </c>
      <c r="AM3365" t="s">
        <v>44</v>
      </c>
      <c r="AN3365" t="s">
        <v>44</v>
      </c>
      <c r="AO3365" t="s">
        <v>44</v>
      </c>
      <c r="AP3365" t="s">
        <v>44</v>
      </c>
      <c r="AQ3365" t="s">
        <v>44</v>
      </c>
    </row>
    <row r="3366" spans="1:43">
      <c r="A3366">
        <v>3365</v>
      </c>
      <c r="B3366" t="s">
        <v>6771</v>
      </c>
      <c r="C3366" t="s">
        <v>6772</v>
      </c>
      <c r="D3366">
        <v>8.9955E-3</v>
      </c>
      <c r="E3366">
        <v>1</v>
      </c>
      <c r="F3366">
        <v>1</v>
      </c>
      <c r="G3366">
        <v>0</v>
      </c>
      <c r="H3366">
        <v>212868</v>
      </c>
      <c r="I3366">
        <v>106077</v>
      </c>
      <c r="J3366">
        <v>166609</v>
      </c>
      <c r="K3366">
        <v>165352</v>
      </c>
      <c r="L3366">
        <v>154098</v>
      </c>
      <c r="M3366">
        <v>167236</v>
      </c>
      <c r="N3366">
        <v>117499</v>
      </c>
      <c r="O3366" t="s">
        <v>44</v>
      </c>
      <c r="P3366">
        <v>354276</v>
      </c>
      <c r="Q3366" t="s">
        <v>44</v>
      </c>
      <c r="R3366">
        <v>43577.2</v>
      </c>
      <c r="S3366" t="s">
        <v>44</v>
      </c>
      <c r="T3366">
        <v>238463</v>
      </c>
      <c r="U3366">
        <v>211241</v>
      </c>
      <c r="V3366">
        <v>178653</v>
      </c>
      <c r="W3366">
        <v>210624</v>
      </c>
      <c r="X3366">
        <v>141424</v>
      </c>
      <c r="Y3366">
        <v>303470</v>
      </c>
      <c r="Z3366" t="s">
        <v>44</v>
      </c>
      <c r="AA3366" t="s">
        <v>44</v>
      </c>
      <c r="AB3366">
        <v>102769</v>
      </c>
      <c r="AC3366">
        <v>200842</v>
      </c>
      <c r="AD3366">
        <v>271593</v>
      </c>
      <c r="AE3366">
        <v>277731</v>
      </c>
      <c r="AF3366">
        <v>109359</v>
      </c>
      <c r="AG3366">
        <v>64285.8</v>
      </c>
      <c r="AH3366">
        <v>151171</v>
      </c>
      <c r="AI3366">
        <v>64154.3</v>
      </c>
      <c r="AJ3366">
        <v>266679</v>
      </c>
      <c r="AK3366">
        <v>310212</v>
      </c>
      <c r="AL3366">
        <v>151680</v>
      </c>
      <c r="AM3366">
        <v>233606</v>
      </c>
      <c r="AN3366">
        <v>202512</v>
      </c>
      <c r="AO3366">
        <v>47926.6</v>
      </c>
      <c r="AP3366">
        <v>104054</v>
      </c>
      <c r="AQ3366">
        <v>71606.399999999994</v>
      </c>
    </row>
    <row r="3367" spans="1:43">
      <c r="A3367">
        <v>3366</v>
      </c>
      <c r="B3367" t="s">
        <v>6773</v>
      </c>
      <c r="C3367" t="s">
        <v>6774</v>
      </c>
      <c r="D3367">
        <v>7.1633199999999997E-4</v>
      </c>
      <c r="E3367">
        <v>4</v>
      </c>
      <c r="F3367">
        <v>4</v>
      </c>
      <c r="G3367">
        <v>0</v>
      </c>
      <c r="H3367">
        <v>424966</v>
      </c>
      <c r="I3367">
        <v>401327</v>
      </c>
      <c r="J3367">
        <v>446834</v>
      </c>
      <c r="K3367">
        <v>216644</v>
      </c>
      <c r="L3367">
        <v>255848</v>
      </c>
      <c r="M3367">
        <v>245384</v>
      </c>
      <c r="N3367">
        <v>490572</v>
      </c>
      <c r="O3367">
        <v>535459</v>
      </c>
      <c r="P3367">
        <v>472138</v>
      </c>
      <c r="Q3367">
        <v>174082</v>
      </c>
      <c r="R3367">
        <v>168884</v>
      </c>
      <c r="S3367">
        <v>235074</v>
      </c>
      <c r="T3367">
        <v>481186</v>
      </c>
      <c r="U3367">
        <v>538047</v>
      </c>
      <c r="V3367">
        <v>625403</v>
      </c>
      <c r="W3367">
        <v>175474</v>
      </c>
      <c r="X3367">
        <v>135507</v>
      </c>
      <c r="Y3367">
        <v>168496</v>
      </c>
      <c r="Z3367">
        <v>574264</v>
      </c>
      <c r="AA3367">
        <v>635658</v>
      </c>
      <c r="AB3367">
        <v>686897</v>
      </c>
      <c r="AC3367">
        <v>219911</v>
      </c>
      <c r="AD3367">
        <v>202808</v>
      </c>
      <c r="AE3367">
        <v>211213</v>
      </c>
      <c r="AF3367">
        <v>210994</v>
      </c>
      <c r="AG3367">
        <v>236434</v>
      </c>
      <c r="AH3367">
        <v>257364</v>
      </c>
      <c r="AI3367">
        <v>122074</v>
      </c>
      <c r="AJ3367">
        <v>111975</v>
      </c>
      <c r="AK3367">
        <v>161129</v>
      </c>
      <c r="AL3367">
        <v>414140</v>
      </c>
      <c r="AM3367">
        <v>503402</v>
      </c>
      <c r="AN3367">
        <v>391041</v>
      </c>
      <c r="AO3367">
        <v>79659.5</v>
      </c>
      <c r="AP3367">
        <v>114177</v>
      </c>
      <c r="AQ3367">
        <v>149127</v>
      </c>
    </row>
    <row r="3368" spans="1:43">
      <c r="A3368">
        <v>3367</v>
      </c>
      <c r="B3368" t="s">
        <v>6775</v>
      </c>
      <c r="C3368" t="s">
        <v>6776</v>
      </c>
      <c r="D3368">
        <v>7.1633199999999997E-4</v>
      </c>
      <c r="E3368">
        <v>8</v>
      </c>
      <c r="F3368">
        <v>8</v>
      </c>
      <c r="G3368">
        <v>0</v>
      </c>
      <c r="H3368">
        <v>533525</v>
      </c>
      <c r="I3368">
        <v>475112</v>
      </c>
      <c r="J3368">
        <v>513139</v>
      </c>
      <c r="K3368">
        <v>473002</v>
      </c>
      <c r="L3368">
        <v>438216</v>
      </c>
      <c r="M3368">
        <v>434451</v>
      </c>
      <c r="N3368">
        <v>490404</v>
      </c>
      <c r="O3368">
        <v>553800</v>
      </c>
      <c r="P3368">
        <v>605312</v>
      </c>
      <c r="Q3368">
        <v>257403</v>
      </c>
      <c r="R3368">
        <v>307633</v>
      </c>
      <c r="S3368">
        <v>332155</v>
      </c>
      <c r="T3368">
        <v>664272</v>
      </c>
      <c r="U3368">
        <v>813905</v>
      </c>
      <c r="V3368">
        <v>772935</v>
      </c>
      <c r="W3368">
        <v>292544</v>
      </c>
      <c r="X3368">
        <v>327396</v>
      </c>
      <c r="Y3368">
        <v>316450</v>
      </c>
      <c r="Z3368">
        <v>592898</v>
      </c>
      <c r="AA3368">
        <v>663995</v>
      </c>
      <c r="AB3368">
        <v>678928</v>
      </c>
      <c r="AC3368">
        <v>459044</v>
      </c>
      <c r="AD3368">
        <v>460906</v>
      </c>
      <c r="AE3368">
        <v>511243</v>
      </c>
      <c r="AF3368">
        <v>497584</v>
      </c>
      <c r="AG3368">
        <v>514355</v>
      </c>
      <c r="AH3368">
        <v>606315</v>
      </c>
      <c r="AI3368">
        <v>285385</v>
      </c>
      <c r="AJ3368">
        <v>375573</v>
      </c>
      <c r="AK3368">
        <v>366149</v>
      </c>
      <c r="AL3368">
        <v>307686</v>
      </c>
      <c r="AM3368">
        <v>388002</v>
      </c>
      <c r="AN3368">
        <v>387501</v>
      </c>
      <c r="AO3368">
        <v>146174</v>
      </c>
      <c r="AP3368">
        <v>266410</v>
      </c>
      <c r="AQ3368">
        <v>262605</v>
      </c>
    </row>
    <row r="3369" spans="1:43">
      <c r="A3369">
        <v>3368</v>
      </c>
      <c r="B3369" t="s">
        <v>6777</v>
      </c>
      <c r="C3369" t="s">
        <v>6778</v>
      </c>
      <c r="D3369">
        <v>1.0983E-3</v>
      </c>
      <c r="E3369">
        <v>4</v>
      </c>
      <c r="F3369">
        <v>3</v>
      </c>
      <c r="G3369">
        <v>1</v>
      </c>
      <c r="H3369">
        <v>369584</v>
      </c>
      <c r="I3369">
        <v>337921</v>
      </c>
      <c r="J3369">
        <v>254707</v>
      </c>
      <c r="K3369">
        <v>371137</v>
      </c>
      <c r="L3369">
        <v>326962</v>
      </c>
      <c r="M3369">
        <v>412841</v>
      </c>
      <c r="N3369">
        <v>413591</v>
      </c>
      <c r="O3369">
        <v>329310</v>
      </c>
      <c r="P3369">
        <v>284798</v>
      </c>
      <c r="Q3369">
        <v>228922</v>
      </c>
      <c r="R3369">
        <v>253843</v>
      </c>
      <c r="S3369">
        <v>260094</v>
      </c>
      <c r="T3369">
        <v>308245</v>
      </c>
      <c r="U3369">
        <v>545257</v>
      </c>
      <c r="V3369">
        <v>325788</v>
      </c>
      <c r="W3369">
        <v>228465</v>
      </c>
      <c r="X3369">
        <v>213648</v>
      </c>
      <c r="Y3369">
        <v>137009</v>
      </c>
      <c r="Z3369">
        <v>474677</v>
      </c>
      <c r="AA3369">
        <v>268630</v>
      </c>
      <c r="AB3369">
        <v>452263</v>
      </c>
      <c r="AC3369">
        <v>395022</v>
      </c>
      <c r="AD3369">
        <v>380293</v>
      </c>
      <c r="AE3369">
        <v>294822</v>
      </c>
      <c r="AF3369">
        <v>210941</v>
      </c>
      <c r="AG3369">
        <v>243375</v>
      </c>
      <c r="AH3369">
        <v>75687.399999999994</v>
      </c>
      <c r="AI3369">
        <v>346780</v>
      </c>
      <c r="AJ3369">
        <v>273269</v>
      </c>
      <c r="AK3369">
        <v>294770</v>
      </c>
      <c r="AL3369">
        <v>217466</v>
      </c>
      <c r="AM3369">
        <v>317351</v>
      </c>
      <c r="AN3369">
        <v>116008</v>
      </c>
      <c r="AO3369">
        <v>158588</v>
      </c>
      <c r="AP3369">
        <v>345933</v>
      </c>
      <c r="AQ3369">
        <v>186470</v>
      </c>
    </row>
    <row r="3370" spans="1:43">
      <c r="A3370">
        <v>3369</v>
      </c>
      <c r="B3370" t="s">
        <v>6779</v>
      </c>
      <c r="C3370" t="s">
        <v>6780</v>
      </c>
      <c r="D3370">
        <v>1.9389E-2</v>
      </c>
      <c r="E3370">
        <v>2</v>
      </c>
      <c r="F3370">
        <v>2</v>
      </c>
      <c r="G3370">
        <v>0</v>
      </c>
      <c r="H3370">
        <v>151644</v>
      </c>
      <c r="I3370">
        <v>121313</v>
      </c>
      <c r="J3370">
        <v>67888.3</v>
      </c>
      <c r="K3370">
        <v>45292.1</v>
      </c>
      <c r="L3370" t="s">
        <v>44</v>
      </c>
      <c r="M3370">
        <v>78709.7</v>
      </c>
      <c r="N3370">
        <v>121758</v>
      </c>
      <c r="O3370">
        <v>90050.9</v>
      </c>
      <c r="P3370">
        <v>110505</v>
      </c>
      <c r="Q3370" t="s">
        <v>44</v>
      </c>
      <c r="R3370" t="s">
        <v>44</v>
      </c>
      <c r="S3370" t="s">
        <v>44</v>
      </c>
      <c r="T3370">
        <v>185617</v>
      </c>
      <c r="U3370">
        <v>209513</v>
      </c>
      <c r="V3370">
        <v>200303</v>
      </c>
      <c r="W3370" t="s">
        <v>44</v>
      </c>
      <c r="X3370">
        <v>31742.2</v>
      </c>
      <c r="Y3370" t="s">
        <v>44</v>
      </c>
      <c r="Z3370">
        <v>66213.600000000006</v>
      </c>
      <c r="AA3370">
        <v>71707.399999999994</v>
      </c>
      <c r="AB3370">
        <v>88294.3</v>
      </c>
      <c r="AC3370">
        <v>38892.400000000001</v>
      </c>
      <c r="AD3370" t="s">
        <v>44</v>
      </c>
      <c r="AE3370" t="s">
        <v>44</v>
      </c>
      <c r="AF3370" t="s">
        <v>44</v>
      </c>
      <c r="AG3370" t="s">
        <v>44</v>
      </c>
      <c r="AH3370" t="s">
        <v>44</v>
      </c>
      <c r="AI3370" t="s">
        <v>44</v>
      </c>
      <c r="AJ3370" t="s">
        <v>44</v>
      </c>
      <c r="AK3370" t="s">
        <v>44</v>
      </c>
      <c r="AL3370">
        <v>40209.9</v>
      </c>
      <c r="AM3370">
        <v>159106</v>
      </c>
      <c r="AN3370">
        <v>132736</v>
      </c>
      <c r="AO3370" t="s">
        <v>44</v>
      </c>
      <c r="AP3370" t="s">
        <v>44</v>
      </c>
      <c r="AQ3370" t="s">
        <v>44</v>
      </c>
    </row>
    <row r="3371" spans="1:43">
      <c r="A3371">
        <v>3370</v>
      </c>
      <c r="B3371" t="s">
        <v>6781</v>
      </c>
      <c r="C3371" t="s">
        <v>6782</v>
      </c>
      <c r="D3371">
        <v>4.2291500000000003E-2</v>
      </c>
      <c r="E3371">
        <v>2</v>
      </c>
      <c r="F3371">
        <v>2</v>
      </c>
      <c r="G3371">
        <v>0</v>
      </c>
      <c r="H3371">
        <v>144789</v>
      </c>
      <c r="I3371">
        <v>134517</v>
      </c>
      <c r="J3371" t="s">
        <v>44</v>
      </c>
      <c r="K3371">
        <v>100375</v>
      </c>
      <c r="L3371">
        <v>164520</v>
      </c>
      <c r="M3371">
        <v>136890</v>
      </c>
      <c r="N3371">
        <v>218222</v>
      </c>
      <c r="O3371">
        <v>201005</v>
      </c>
      <c r="P3371" t="s">
        <v>44</v>
      </c>
      <c r="Q3371">
        <v>156419</v>
      </c>
      <c r="R3371">
        <v>162419</v>
      </c>
      <c r="S3371">
        <v>207039</v>
      </c>
      <c r="T3371">
        <v>118476</v>
      </c>
      <c r="U3371">
        <v>220006</v>
      </c>
      <c r="V3371">
        <v>295142</v>
      </c>
      <c r="W3371">
        <v>106085</v>
      </c>
      <c r="X3371">
        <v>116642</v>
      </c>
      <c r="Y3371">
        <v>46457.599999999999</v>
      </c>
      <c r="Z3371">
        <v>251970</v>
      </c>
      <c r="AA3371">
        <v>252092</v>
      </c>
      <c r="AB3371">
        <v>308602</v>
      </c>
      <c r="AC3371">
        <v>113953</v>
      </c>
      <c r="AD3371">
        <v>131721</v>
      </c>
      <c r="AE3371" t="s">
        <v>44</v>
      </c>
      <c r="AF3371">
        <v>108645</v>
      </c>
      <c r="AG3371" t="s">
        <v>44</v>
      </c>
      <c r="AH3371" t="s">
        <v>44</v>
      </c>
      <c r="AI3371">
        <v>129123</v>
      </c>
      <c r="AJ3371">
        <v>131189</v>
      </c>
      <c r="AK3371">
        <v>180620</v>
      </c>
      <c r="AL3371">
        <v>160248</v>
      </c>
      <c r="AM3371">
        <v>134827</v>
      </c>
      <c r="AN3371">
        <v>119169</v>
      </c>
      <c r="AO3371">
        <v>171940</v>
      </c>
      <c r="AP3371">
        <v>232952</v>
      </c>
      <c r="AQ3371">
        <v>218262</v>
      </c>
    </row>
    <row r="3372" spans="1:43">
      <c r="A3372">
        <v>3371</v>
      </c>
      <c r="B3372" t="s">
        <v>6783</v>
      </c>
      <c r="C3372" t="s">
        <v>6784</v>
      </c>
      <c r="D3372">
        <v>1.7595300000000001E-2</v>
      </c>
      <c r="E3372">
        <v>6</v>
      </c>
      <c r="F3372">
        <v>6</v>
      </c>
      <c r="G3372">
        <v>0</v>
      </c>
      <c r="H3372">
        <v>64451.3</v>
      </c>
      <c r="I3372">
        <v>89200.2</v>
      </c>
      <c r="J3372">
        <v>70045.5</v>
      </c>
      <c r="K3372">
        <v>48557</v>
      </c>
      <c r="L3372">
        <v>103448</v>
      </c>
      <c r="M3372">
        <v>54708.6</v>
      </c>
      <c r="N3372">
        <v>100878</v>
      </c>
      <c r="O3372">
        <v>140810</v>
      </c>
      <c r="P3372">
        <v>124853</v>
      </c>
      <c r="Q3372">
        <v>31661.3</v>
      </c>
      <c r="R3372">
        <v>53864.2</v>
      </c>
      <c r="S3372">
        <v>76584.5</v>
      </c>
      <c r="T3372">
        <v>78049.899999999994</v>
      </c>
      <c r="U3372">
        <v>107046</v>
      </c>
      <c r="V3372">
        <v>88435</v>
      </c>
      <c r="W3372">
        <v>46563.9</v>
      </c>
      <c r="X3372">
        <v>58972.5</v>
      </c>
      <c r="Y3372">
        <v>51847.7</v>
      </c>
      <c r="Z3372">
        <v>66900</v>
      </c>
      <c r="AA3372">
        <v>103367</v>
      </c>
      <c r="AB3372">
        <v>123980</v>
      </c>
      <c r="AC3372">
        <v>76666.399999999994</v>
      </c>
      <c r="AD3372">
        <v>95656.9</v>
      </c>
      <c r="AE3372">
        <v>85930.9</v>
      </c>
      <c r="AF3372">
        <v>64889.7</v>
      </c>
      <c r="AG3372">
        <v>128957</v>
      </c>
      <c r="AH3372">
        <v>64459.4</v>
      </c>
      <c r="AI3372">
        <v>26649.3</v>
      </c>
      <c r="AJ3372">
        <v>32797.199999999997</v>
      </c>
      <c r="AK3372">
        <v>49511.1</v>
      </c>
      <c r="AL3372">
        <v>54357.9</v>
      </c>
      <c r="AM3372">
        <v>47312.5</v>
      </c>
      <c r="AN3372" t="s">
        <v>44</v>
      </c>
      <c r="AO3372">
        <v>44683.199999999997</v>
      </c>
      <c r="AP3372">
        <v>108555</v>
      </c>
      <c r="AQ3372">
        <v>41502.6</v>
      </c>
    </row>
    <row r="3373" spans="1:43">
      <c r="A3373">
        <v>3372</v>
      </c>
      <c r="B3373" t="s">
        <v>6785</v>
      </c>
      <c r="C3373" t="s">
        <v>6786</v>
      </c>
      <c r="D3373">
        <v>2.7036999999999999E-2</v>
      </c>
      <c r="E3373">
        <v>8</v>
      </c>
      <c r="F3373">
        <v>7</v>
      </c>
      <c r="G3373">
        <v>1</v>
      </c>
      <c r="H3373">
        <v>76533.3</v>
      </c>
      <c r="I3373">
        <v>78253.8</v>
      </c>
      <c r="J3373">
        <v>18576.8</v>
      </c>
      <c r="K3373">
        <v>99386.4</v>
      </c>
      <c r="L3373">
        <v>83063.8</v>
      </c>
      <c r="M3373">
        <v>30757.7</v>
      </c>
      <c r="N3373">
        <v>147130</v>
      </c>
      <c r="O3373">
        <v>55412.2</v>
      </c>
      <c r="P3373">
        <v>40253.800000000003</v>
      </c>
      <c r="Q3373">
        <v>81575.600000000006</v>
      </c>
      <c r="R3373">
        <v>20030.900000000001</v>
      </c>
      <c r="S3373">
        <v>42420.3</v>
      </c>
      <c r="T3373">
        <v>71926</v>
      </c>
      <c r="U3373">
        <v>26067.5</v>
      </c>
      <c r="V3373">
        <v>17340.5</v>
      </c>
      <c r="W3373">
        <v>16457.7</v>
      </c>
      <c r="X3373" t="s">
        <v>44</v>
      </c>
      <c r="Y3373" t="s">
        <v>44</v>
      </c>
      <c r="Z3373">
        <v>1173920</v>
      </c>
      <c r="AA3373">
        <v>1120880</v>
      </c>
      <c r="AB3373">
        <v>1303210</v>
      </c>
      <c r="AC3373">
        <v>245441</v>
      </c>
      <c r="AD3373">
        <v>105376</v>
      </c>
      <c r="AE3373">
        <v>160573</v>
      </c>
      <c r="AF3373">
        <v>453636</v>
      </c>
      <c r="AG3373">
        <v>355176</v>
      </c>
      <c r="AH3373">
        <v>274032</v>
      </c>
      <c r="AI3373">
        <v>242723</v>
      </c>
      <c r="AJ3373">
        <v>275744</v>
      </c>
      <c r="AK3373">
        <v>282058</v>
      </c>
      <c r="AL3373">
        <v>975829</v>
      </c>
      <c r="AM3373">
        <v>917748</v>
      </c>
      <c r="AN3373">
        <v>590900</v>
      </c>
      <c r="AO3373">
        <v>227973</v>
      </c>
      <c r="AP3373">
        <v>335739</v>
      </c>
      <c r="AQ3373">
        <v>306135</v>
      </c>
    </row>
    <row r="3374" spans="1:43">
      <c r="A3374">
        <v>3373</v>
      </c>
      <c r="B3374" t="s">
        <v>6787</v>
      </c>
      <c r="C3374" t="s">
        <v>6788</v>
      </c>
      <c r="D3374">
        <v>7.1633199999999997E-4</v>
      </c>
      <c r="E3374">
        <v>6</v>
      </c>
      <c r="F3374">
        <v>6</v>
      </c>
      <c r="G3374">
        <v>0</v>
      </c>
      <c r="H3374">
        <v>925346</v>
      </c>
      <c r="I3374">
        <v>878250</v>
      </c>
      <c r="J3374">
        <v>889865</v>
      </c>
      <c r="K3374">
        <v>454717</v>
      </c>
      <c r="L3374">
        <v>442112</v>
      </c>
      <c r="M3374">
        <v>452089</v>
      </c>
      <c r="N3374">
        <v>868555</v>
      </c>
      <c r="O3374">
        <v>921760</v>
      </c>
      <c r="P3374">
        <v>812685</v>
      </c>
      <c r="Q3374">
        <v>347449</v>
      </c>
      <c r="R3374">
        <v>350003</v>
      </c>
      <c r="S3374">
        <v>422023</v>
      </c>
      <c r="T3374">
        <v>837409</v>
      </c>
      <c r="U3374">
        <v>917283</v>
      </c>
      <c r="V3374">
        <v>1016460</v>
      </c>
      <c r="W3374">
        <v>199403</v>
      </c>
      <c r="X3374">
        <v>230897</v>
      </c>
      <c r="Y3374">
        <v>233206</v>
      </c>
      <c r="Z3374">
        <v>1403130</v>
      </c>
      <c r="AA3374">
        <v>1303390</v>
      </c>
      <c r="AB3374">
        <v>1446880</v>
      </c>
      <c r="AC3374">
        <v>470964</v>
      </c>
      <c r="AD3374">
        <v>440580</v>
      </c>
      <c r="AE3374">
        <v>558414</v>
      </c>
      <c r="AF3374">
        <v>708447</v>
      </c>
      <c r="AG3374">
        <v>778302</v>
      </c>
      <c r="AH3374">
        <v>578410</v>
      </c>
      <c r="AI3374">
        <v>316477</v>
      </c>
      <c r="AJ3374">
        <v>312028</v>
      </c>
      <c r="AK3374">
        <v>350560</v>
      </c>
      <c r="AL3374">
        <v>1246350</v>
      </c>
      <c r="AM3374">
        <v>1619760</v>
      </c>
      <c r="AN3374">
        <v>1315220</v>
      </c>
      <c r="AO3374">
        <v>291427</v>
      </c>
      <c r="AP3374">
        <v>431039</v>
      </c>
      <c r="AQ3374">
        <v>467172</v>
      </c>
    </row>
    <row r="3375" spans="1:43">
      <c r="A3375">
        <v>3374</v>
      </c>
      <c r="B3375" t="s">
        <v>6789</v>
      </c>
      <c r="C3375" t="s">
        <v>6790</v>
      </c>
      <c r="D3375">
        <v>1.5804599999999999E-2</v>
      </c>
      <c r="E3375">
        <v>2</v>
      </c>
      <c r="F3375">
        <v>2</v>
      </c>
      <c r="G3375">
        <v>0</v>
      </c>
      <c r="H3375">
        <v>213901</v>
      </c>
      <c r="I3375">
        <v>187954</v>
      </c>
      <c r="J3375">
        <v>162555</v>
      </c>
      <c r="K3375">
        <v>194995</v>
      </c>
      <c r="L3375">
        <v>181487</v>
      </c>
      <c r="M3375">
        <v>188366</v>
      </c>
      <c r="N3375">
        <v>164175</v>
      </c>
      <c r="O3375">
        <v>182706</v>
      </c>
      <c r="P3375">
        <v>111079</v>
      </c>
      <c r="Q3375">
        <v>77942.8</v>
      </c>
      <c r="R3375">
        <v>67497.8</v>
      </c>
      <c r="S3375">
        <v>56566</v>
      </c>
      <c r="T3375">
        <v>171484</v>
      </c>
      <c r="U3375">
        <v>200600</v>
      </c>
      <c r="V3375">
        <v>195914</v>
      </c>
      <c r="W3375">
        <v>45994</v>
      </c>
      <c r="X3375">
        <v>49184.7</v>
      </c>
      <c r="Y3375">
        <v>52418.5</v>
      </c>
      <c r="Z3375">
        <v>162258</v>
      </c>
      <c r="AA3375">
        <v>170639</v>
      </c>
      <c r="AB3375">
        <v>175223</v>
      </c>
      <c r="AC3375">
        <v>76524.399999999994</v>
      </c>
      <c r="AD3375">
        <v>50589</v>
      </c>
      <c r="AE3375">
        <v>79274.7</v>
      </c>
      <c r="AF3375">
        <v>60564</v>
      </c>
      <c r="AG3375">
        <v>65432.9</v>
      </c>
      <c r="AH3375" t="s">
        <v>44</v>
      </c>
      <c r="AI3375">
        <v>39733.1</v>
      </c>
      <c r="AJ3375">
        <v>46182.400000000001</v>
      </c>
      <c r="AK3375">
        <v>50209.5</v>
      </c>
      <c r="AL3375">
        <v>166681</v>
      </c>
      <c r="AM3375">
        <v>227201</v>
      </c>
      <c r="AN3375">
        <v>168905</v>
      </c>
      <c r="AO3375">
        <v>101096</v>
      </c>
      <c r="AP3375">
        <v>126448</v>
      </c>
      <c r="AQ3375">
        <v>134564</v>
      </c>
    </row>
    <row r="3376" spans="1:43">
      <c r="A3376">
        <v>3375</v>
      </c>
      <c r="B3376" t="s">
        <v>6791</v>
      </c>
      <c r="C3376" t="s">
        <v>6792</v>
      </c>
      <c r="D3376">
        <v>9.5799600000000002E-3</v>
      </c>
      <c r="E3376">
        <v>1</v>
      </c>
      <c r="F3376">
        <v>1</v>
      </c>
      <c r="G3376">
        <v>0</v>
      </c>
      <c r="H3376">
        <v>30012.7</v>
      </c>
      <c r="I3376">
        <v>26228.799999999999</v>
      </c>
      <c r="J3376">
        <v>30115.5</v>
      </c>
      <c r="K3376">
        <v>12247</v>
      </c>
      <c r="L3376">
        <v>17527.7</v>
      </c>
      <c r="M3376">
        <v>30149.9</v>
      </c>
      <c r="N3376">
        <v>42857.599999999999</v>
      </c>
      <c r="O3376">
        <v>46052.2</v>
      </c>
      <c r="P3376">
        <v>39938.400000000001</v>
      </c>
      <c r="Q3376">
        <v>20733.599999999999</v>
      </c>
      <c r="R3376">
        <v>14794.1</v>
      </c>
      <c r="S3376">
        <v>17271.7</v>
      </c>
      <c r="T3376">
        <v>63525.599999999999</v>
      </c>
      <c r="U3376">
        <v>73372.399999999994</v>
      </c>
      <c r="V3376">
        <v>82027.399999999994</v>
      </c>
      <c r="W3376">
        <v>10189.9</v>
      </c>
      <c r="X3376" t="s">
        <v>44</v>
      </c>
      <c r="Y3376">
        <v>2927.79</v>
      </c>
      <c r="Z3376">
        <v>90608.3</v>
      </c>
      <c r="AA3376">
        <v>82350.7</v>
      </c>
      <c r="AB3376">
        <v>75861.8</v>
      </c>
      <c r="AC3376">
        <v>29508</v>
      </c>
      <c r="AD3376">
        <v>23399.3</v>
      </c>
      <c r="AE3376">
        <v>48633.9</v>
      </c>
      <c r="AF3376">
        <v>52976</v>
      </c>
      <c r="AG3376">
        <v>43815.1</v>
      </c>
      <c r="AH3376">
        <v>39877.800000000003</v>
      </c>
      <c r="AI3376">
        <v>41792.6</v>
      </c>
      <c r="AJ3376">
        <v>48677.8</v>
      </c>
      <c r="AK3376">
        <v>60533.3</v>
      </c>
      <c r="AL3376">
        <v>43985.5</v>
      </c>
      <c r="AM3376">
        <v>41145.5</v>
      </c>
      <c r="AN3376">
        <v>35608.9</v>
      </c>
      <c r="AO3376" t="s">
        <v>44</v>
      </c>
      <c r="AP3376">
        <v>23295</v>
      </c>
      <c r="AQ3376">
        <v>22447</v>
      </c>
    </row>
    <row r="3377" spans="1:43">
      <c r="A3377">
        <v>3376</v>
      </c>
      <c r="B3377" t="s">
        <v>6793</v>
      </c>
      <c r="C3377" t="s">
        <v>6794</v>
      </c>
      <c r="D3377">
        <v>7.1633199999999997E-4</v>
      </c>
      <c r="E3377">
        <v>3</v>
      </c>
      <c r="F3377">
        <v>3</v>
      </c>
      <c r="G3377">
        <v>0</v>
      </c>
      <c r="H3377">
        <v>428700</v>
      </c>
      <c r="I3377">
        <v>392534</v>
      </c>
      <c r="J3377">
        <v>360462</v>
      </c>
      <c r="K3377">
        <v>391106</v>
      </c>
      <c r="L3377">
        <v>440213</v>
      </c>
      <c r="M3377">
        <v>352990</v>
      </c>
      <c r="N3377">
        <v>447865</v>
      </c>
      <c r="O3377">
        <v>442326</v>
      </c>
      <c r="P3377">
        <v>384332</v>
      </c>
      <c r="Q3377">
        <v>452374</v>
      </c>
      <c r="R3377">
        <v>405259</v>
      </c>
      <c r="S3377">
        <v>415415</v>
      </c>
      <c r="T3377">
        <v>384023</v>
      </c>
      <c r="U3377">
        <v>459558</v>
      </c>
      <c r="V3377">
        <v>336898</v>
      </c>
      <c r="W3377">
        <v>408535</v>
      </c>
      <c r="X3377">
        <v>382948</v>
      </c>
      <c r="Y3377">
        <v>376686</v>
      </c>
      <c r="Z3377">
        <v>475932</v>
      </c>
      <c r="AA3377">
        <v>465689</v>
      </c>
      <c r="AB3377">
        <v>421826</v>
      </c>
      <c r="AC3377">
        <v>431268</v>
      </c>
      <c r="AD3377">
        <v>402872</v>
      </c>
      <c r="AE3377">
        <v>365087</v>
      </c>
      <c r="AF3377">
        <v>341603</v>
      </c>
      <c r="AG3377">
        <v>423974</v>
      </c>
      <c r="AH3377">
        <v>391746</v>
      </c>
      <c r="AI3377">
        <v>412376</v>
      </c>
      <c r="AJ3377">
        <v>438894</v>
      </c>
      <c r="AK3377">
        <v>393694</v>
      </c>
      <c r="AL3377">
        <v>433007</v>
      </c>
      <c r="AM3377">
        <v>458275</v>
      </c>
      <c r="AN3377">
        <v>339185</v>
      </c>
      <c r="AO3377">
        <v>355910</v>
      </c>
      <c r="AP3377">
        <v>459823</v>
      </c>
      <c r="AQ3377">
        <v>409191</v>
      </c>
    </row>
    <row r="3378" spans="1:43">
      <c r="A3378">
        <v>3377</v>
      </c>
      <c r="B3378" t="s">
        <v>6795</v>
      </c>
      <c r="C3378" t="s">
        <v>6796</v>
      </c>
      <c r="D3378">
        <v>1.6496199999999999E-2</v>
      </c>
      <c r="E3378">
        <v>1</v>
      </c>
      <c r="F3378">
        <v>1</v>
      </c>
      <c r="G3378">
        <v>0</v>
      </c>
      <c r="H3378">
        <v>358690</v>
      </c>
      <c r="I3378">
        <v>171258</v>
      </c>
      <c r="J3378">
        <v>136191</v>
      </c>
      <c r="K3378">
        <v>46694</v>
      </c>
      <c r="L3378">
        <v>340040</v>
      </c>
      <c r="M3378">
        <v>349556</v>
      </c>
      <c r="N3378">
        <v>495444</v>
      </c>
      <c r="O3378">
        <v>219233</v>
      </c>
      <c r="P3378">
        <v>906101</v>
      </c>
      <c r="Q3378">
        <v>529058</v>
      </c>
      <c r="R3378">
        <v>544138</v>
      </c>
      <c r="S3378">
        <v>244488</v>
      </c>
      <c r="T3378">
        <v>269914</v>
      </c>
      <c r="U3378">
        <v>333763</v>
      </c>
      <c r="V3378">
        <v>323538</v>
      </c>
      <c r="W3378">
        <v>316641</v>
      </c>
      <c r="X3378">
        <v>138106</v>
      </c>
      <c r="Y3378">
        <v>399170</v>
      </c>
      <c r="Z3378">
        <v>588233</v>
      </c>
      <c r="AA3378">
        <v>239718</v>
      </c>
      <c r="AB3378">
        <v>139765</v>
      </c>
      <c r="AC3378">
        <v>476770</v>
      </c>
      <c r="AD3378">
        <v>224406</v>
      </c>
      <c r="AE3378">
        <v>186643</v>
      </c>
      <c r="AF3378">
        <v>133284</v>
      </c>
      <c r="AG3378">
        <v>343271</v>
      </c>
      <c r="AH3378" t="s">
        <v>44</v>
      </c>
      <c r="AI3378">
        <v>166187</v>
      </c>
      <c r="AJ3378">
        <v>261584</v>
      </c>
      <c r="AK3378">
        <v>484257</v>
      </c>
      <c r="AL3378" t="s">
        <v>44</v>
      </c>
      <c r="AM3378">
        <v>206970</v>
      </c>
      <c r="AN3378">
        <v>163783</v>
      </c>
      <c r="AO3378">
        <v>61628.2</v>
      </c>
      <c r="AP3378">
        <v>175737</v>
      </c>
      <c r="AQ3378">
        <v>193015</v>
      </c>
    </row>
    <row r="3379" spans="1:43">
      <c r="A3379">
        <v>3378</v>
      </c>
      <c r="B3379" t="s">
        <v>6797</v>
      </c>
      <c r="C3379" t="s">
        <v>6798</v>
      </c>
      <c r="D3379">
        <v>7.1633199999999997E-4</v>
      </c>
      <c r="E3379">
        <v>8</v>
      </c>
      <c r="F3379">
        <v>4</v>
      </c>
      <c r="G3379">
        <v>4</v>
      </c>
      <c r="H3379">
        <v>754679</v>
      </c>
      <c r="I3379">
        <v>668366</v>
      </c>
      <c r="J3379">
        <v>696238</v>
      </c>
      <c r="K3379">
        <v>786633</v>
      </c>
      <c r="L3379">
        <v>699211</v>
      </c>
      <c r="M3379">
        <v>837411</v>
      </c>
      <c r="N3379">
        <v>767411</v>
      </c>
      <c r="O3379">
        <v>820841</v>
      </c>
      <c r="P3379">
        <v>857379</v>
      </c>
      <c r="Q3379">
        <v>558847</v>
      </c>
      <c r="R3379">
        <v>560822</v>
      </c>
      <c r="S3379">
        <v>634112</v>
      </c>
      <c r="T3379">
        <v>624252</v>
      </c>
      <c r="U3379">
        <v>720180</v>
      </c>
      <c r="V3379">
        <v>701264</v>
      </c>
      <c r="W3379">
        <v>428416</v>
      </c>
      <c r="X3379">
        <v>441223</v>
      </c>
      <c r="Y3379">
        <v>466758</v>
      </c>
      <c r="Z3379">
        <v>833565</v>
      </c>
      <c r="AA3379">
        <v>734685</v>
      </c>
      <c r="AB3379">
        <v>838239</v>
      </c>
      <c r="AC3379">
        <v>525814</v>
      </c>
      <c r="AD3379">
        <v>473092</v>
      </c>
      <c r="AE3379">
        <v>566767</v>
      </c>
      <c r="AF3379">
        <v>451486</v>
      </c>
      <c r="AG3379">
        <v>483662</v>
      </c>
      <c r="AH3379">
        <v>546773</v>
      </c>
      <c r="AI3379">
        <v>406775</v>
      </c>
      <c r="AJ3379">
        <v>442182</v>
      </c>
      <c r="AK3379">
        <v>441516</v>
      </c>
      <c r="AL3379">
        <v>414623</v>
      </c>
      <c r="AM3379">
        <v>645741</v>
      </c>
      <c r="AN3379">
        <v>416059</v>
      </c>
      <c r="AO3379">
        <v>292912</v>
      </c>
      <c r="AP3379">
        <v>513450</v>
      </c>
      <c r="AQ3379">
        <v>435542</v>
      </c>
    </row>
    <row r="3380" spans="1:43">
      <c r="A3380">
        <v>3379</v>
      </c>
      <c r="B3380" t="s">
        <v>6799</v>
      </c>
      <c r="C3380" t="s">
        <v>6800</v>
      </c>
      <c r="D3380">
        <v>9.35891E-4</v>
      </c>
      <c r="E3380">
        <v>4</v>
      </c>
      <c r="F3380">
        <v>4</v>
      </c>
      <c r="G3380">
        <v>0</v>
      </c>
      <c r="H3380">
        <v>158745</v>
      </c>
      <c r="I3380">
        <v>136719</v>
      </c>
      <c r="J3380">
        <v>175303</v>
      </c>
      <c r="K3380">
        <v>274692</v>
      </c>
      <c r="L3380">
        <v>182908</v>
      </c>
      <c r="M3380">
        <v>228171</v>
      </c>
      <c r="N3380">
        <v>223756</v>
      </c>
      <c r="O3380">
        <v>171596</v>
      </c>
      <c r="P3380">
        <v>288082</v>
      </c>
      <c r="Q3380">
        <v>137317</v>
      </c>
      <c r="R3380">
        <v>64803.5</v>
      </c>
      <c r="S3380">
        <v>54973.599999999999</v>
      </c>
      <c r="T3380">
        <v>141020</v>
      </c>
      <c r="U3380">
        <v>200070</v>
      </c>
      <c r="V3380">
        <v>169962</v>
      </c>
      <c r="W3380">
        <v>67599.899999999994</v>
      </c>
      <c r="X3380">
        <v>63359.3</v>
      </c>
      <c r="Y3380">
        <v>35289.9</v>
      </c>
      <c r="Z3380">
        <v>248747</v>
      </c>
      <c r="AA3380">
        <v>256787</v>
      </c>
      <c r="AB3380">
        <v>200047</v>
      </c>
      <c r="AC3380">
        <v>155070</v>
      </c>
      <c r="AD3380">
        <v>162219</v>
      </c>
      <c r="AE3380">
        <v>192266</v>
      </c>
      <c r="AF3380">
        <v>106132</v>
      </c>
      <c r="AG3380">
        <v>150498</v>
      </c>
      <c r="AH3380">
        <v>200140</v>
      </c>
      <c r="AI3380">
        <v>120564</v>
      </c>
      <c r="AJ3380">
        <v>123117</v>
      </c>
      <c r="AK3380">
        <v>122373</v>
      </c>
      <c r="AL3380">
        <v>144227</v>
      </c>
      <c r="AM3380">
        <v>191061</v>
      </c>
      <c r="AN3380">
        <v>164636</v>
      </c>
      <c r="AO3380">
        <v>66459.399999999994</v>
      </c>
      <c r="AP3380">
        <v>89034</v>
      </c>
      <c r="AQ3380">
        <v>107517</v>
      </c>
    </row>
    <row r="3381" spans="1:43">
      <c r="A3381">
        <v>3380</v>
      </c>
      <c r="B3381" t="s">
        <v>6801</v>
      </c>
      <c r="C3381" t="s">
        <v>6802</v>
      </c>
      <c r="D3381">
        <v>1.9003900000000001E-2</v>
      </c>
      <c r="E3381">
        <v>6</v>
      </c>
      <c r="F3381">
        <v>6</v>
      </c>
      <c r="G3381">
        <v>0</v>
      </c>
      <c r="H3381">
        <v>101934</v>
      </c>
      <c r="I3381">
        <v>81366</v>
      </c>
      <c r="J3381">
        <v>63649.7</v>
      </c>
      <c r="K3381" t="s">
        <v>44</v>
      </c>
      <c r="L3381" t="s">
        <v>44</v>
      </c>
      <c r="M3381" t="s">
        <v>44</v>
      </c>
      <c r="N3381">
        <v>148763</v>
      </c>
      <c r="O3381">
        <v>120699</v>
      </c>
      <c r="P3381">
        <v>175262</v>
      </c>
      <c r="Q3381" t="s">
        <v>44</v>
      </c>
      <c r="R3381" t="s">
        <v>44</v>
      </c>
      <c r="S3381" t="s">
        <v>44</v>
      </c>
      <c r="T3381">
        <v>131647</v>
      </c>
      <c r="U3381">
        <v>142546</v>
      </c>
      <c r="V3381">
        <v>168274</v>
      </c>
      <c r="W3381" t="s">
        <v>44</v>
      </c>
      <c r="X3381" t="s">
        <v>44</v>
      </c>
      <c r="Y3381" t="s">
        <v>44</v>
      </c>
      <c r="Z3381">
        <v>394927</v>
      </c>
      <c r="AA3381">
        <v>352761</v>
      </c>
      <c r="AB3381">
        <v>367101</v>
      </c>
      <c r="AC3381">
        <v>102341</v>
      </c>
      <c r="AD3381" t="s">
        <v>44</v>
      </c>
      <c r="AE3381" t="s">
        <v>44</v>
      </c>
      <c r="AF3381">
        <v>117137</v>
      </c>
      <c r="AG3381">
        <v>111888</v>
      </c>
      <c r="AH3381">
        <v>117807</v>
      </c>
      <c r="AI3381" t="s">
        <v>44</v>
      </c>
      <c r="AJ3381" t="s">
        <v>44</v>
      </c>
      <c r="AK3381" t="s">
        <v>44</v>
      </c>
      <c r="AL3381">
        <v>136071</v>
      </c>
      <c r="AM3381">
        <v>159734</v>
      </c>
      <c r="AN3381">
        <v>113121</v>
      </c>
      <c r="AO3381" t="s">
        <v>44</v>
      </c>
      <c r="AP3381" t="s">
        <v>44</v>
      </c>
      <c r="AQ3381" t="s">
        <v>44</v>
      </c>
    </row>
    <row r="3382" spans="1:43">
      <c r="A3382">
        <v>3381</v>
      </c>
      <c r="B3382" t="s">
        <v>6803</v>
      </c>
      <c r="C3382" t="s">
        <v>6804</v>
      </c>
      <c r="D3382">
        <v>3.6271100000000001E-2</v>
      </c>
      <c r="E3382">
        <v>3</v>
      </c>
      <c r="F3382">
        <v>2</v>
      </c>
      <c r="G3382">
        <v>1</v>
      </c>
      <c r="H3382">
        <v>62915.8</v>
      </c>
      <c r="I3382">
        <v>67402.600000000006</v>
      </c>
      <c r="J3382">
        <v>41562</v>
      </c>
      <c r="K3382">
        <v>57588</v>
      </c>
      <c r="L3382">
        <v>39786.1</v>
      </c>
      <c r="M3382">
        <v>48093.1</v>
      </c>
      <c r="N3382">
        <v>139953</v>
      </c>
      <c r="O3382">
        <v>145524</v>
      </c>
      <c r="P3382">
        <v>120032</v>
      </c>
      <c r="Q3382">
        <v>55938.2</v>
      </c>
      <c r="R3382">
        <v>25031.1</v>
      </c>
      <c r="S3382">
        <v>77876.899999999994</v>
      </c>
      <c r="T3382">
        <v>67274.100000000006</v>
      </c>
      <c r="U3382">
        <v>77614.3</v>
      </c>
      <c r="V3382">
        <v>94810.4</v>
      </c>
      <c r="W3382">
        <v>22893.3</v>
      </c>
      <c r="X3382">
        <v>15826.5</v>
      </c>
      <c r="Y3382" t="s">
        <v>44</v>
      </c>
      <c r="Z3382">
        <v>132899</v>
      </c>
      <c r="AA3382">
        <v>62722.5</v>
      </c>
      <c r="AB3382">
        <v>107258</v>
      </c>
      <c r="AC3382">
        <v>86601.600000000006</v>
      </c>
      <c r="AD3382">
        <v>64721.4</v>
      </c>
      <c r="AE3382" t="s">
        <v>44</v>
      </c>
      <c r="AF3382">
        <v>45131.199999999997</v>
      </c>
      <c r="AG3382">
        <v>43852.7</v>
      </c>
      <c r="AH3382">
        <v>59940.5</v>
      </c>
      <c r="AI3382">
        <v>23651</v>
      </c>
      <c r="AJ3382">
        <v>49955.9</v>
      </c>
      <c r="AK3382">
        <v>58714.5</v>
      </c>
      <c r="AL3382">
        <v>140458</v>
      </c>
      <c r="AM3382">
        <v>144132</v>
      </c>
      <c r="AN3382">
        <v>127947</v>
      </c>
      <c r="AO3382">
        <v>74074.100000000006</v>
      </c>
      <c r="AP3382">
        <v>88267.1</v>
      </c>
      <c r="AQ3382">
        <v>104539</v>
      </c>
    </row>
    <row r="3383" spans="1:43">
      <c r="A3383">
        <v>3382</v>
      </c>
      <c r="B3383" t="s">
        <v>6805</v>
      </c>
      <c r="C3383" t="s">
        <v>6806</v>
      </c>
      <c r="D3383">
        <v>1.51745E-3</v>
      </c>
      <c r="E3383">
        <v>1</v>
      </c>
      <c r="F3383">
        <v>1</v>
      </c>
      <c r="G3383">
        <v>0</v>
      </c>
      <c r="H3383">
        <v>152288</v>
      </c>
      <c r="I3383">
        <v>144471</v>
      </c>
      <c r="J3383">
        <v>165132</v>
      </c>
      <c r="K3383">
        <v>170930</v>
      </c>
      <c r="L3383">
        <v>183109</v>
      </c>
      <c r="M3383">
        <v>166295</v>
      </c>
      <c r="N3383">
        <v>207512</v>
      </c>
      <c r="O3383">
        <v>271426</v>
      </c>
      <c r="P3383">
        <v>308388</v>
      </c>
      <c r="Q3383">
        <v>236054</v>
      </c>
      <c r="R3383">
        <v>247610</v>
      </c>
      <c r="S3383">
        <v>295214</v>
      </c>
      <c r="T3383">
        <v>140197</v>
      </c>
      <c r="U3383">
        <v>184690</v>
      </c>
      <c r="V3383">
        <v>190870</v>
      </c>
      <c r="W3383">
        <v>137785</v>
      </c>
      <c r="X3383">
        <v>155866</v>
      </c>
      <c r="Y3383">
        <v>182603</v>
      </c>
      <c r="Z3383">
        <v>245295</v>
      </c>
      <c r="AA3383">
        <v>271528</v>
      </c>
      <c r="AB3383">
        <v>271499</v>
      </c>
      <c r="AC3383">
        <v>172538</v>
      </c>
      <c r="AD3383">
        <v>197557</v>
      </c>
      <c r="AE3383">
        <v>232273</v>
      </c>
      <c r="AF3383">
        <v>122242</v>
      </c>
      <c r="AG3383">
        <v>213381</v>
      </c>
      <c r="AH3383">
        <v>341333</v>
      </c>
      <c r="AI3383">
        <v>169212</v>
      </c>
      <c r="AJ3383">
        <v>156292</v>
      </c>
      <c r="AK3383">
        <v>182559</v>
      </c>
      <c r="AL3383">
        <v>105615</v>
      </c>
      <c r="AM3383">
        <v>158581</v>
      </c>
      <c r="AN3383">
        <v>110971</v>
      </c>
      <c r="AO3383">
        <v>64447.6</v>
      </c>
      <c r="AP3383">
        <v>103026</v>
      </c>
      <c r="AQ3383">
        <v>141987</v>
      </c>
    </row>
    <row r="3384" spans="1:43">
      <c r="A3384">
        <v>3383</v>
      </c>
      <c r="B3384" t="s">
        <v>6807</v>
      </c>
      <c r="C3384" t="s">
        <v>6808</v>
      </c>
      <c r="D3384">
        <v>1.0476699999999999E-3</v>
      </c>
      <c r="E3384">
        <v>9</v>
      </c>
      <c r="F3384">
        <v>9</v>
      </c>
      <c r="G3384">
        <v>0</v>
      </c>
      <c r="H3384">
        <v>173083</v>
      </c>
      <c r="I3384">
        <v>181412</v>
      </c>
      <c r="J3384">
        <v>188382</v>
      </c>
      <c r="K3384">
        <v>238703</v>
      </c>
      <c r="L3384">
        <v>213309</v>
      </c>
      <c r="M3384">
        <v>232063</v>
      </c>
      <c r="N3384">
        <v>221531</v>
      </c>
      <c r="O3384">
        <v>234659</v>
      </c>
      <c r="P3384">
        <v>329984</v>
      </c>
      <c r="Q3384">
        <v>177932</v>
      </c>
      <c r="R3384">
        <v>124368</v>
      </c>
      <c r="S3384">
        <v>193639</v>
      </c>
      <c r="T3384">
        <v>295399</v>
      </c>
      <c r="U3384">
        <v>385689</v>
      </c>
      <c r="V3384">
        <v>391694</v>
      </c>
      <c r="W3384">
        <v>109873</v>
      </c>
      <c r="X3384">
        <v>141952</v>
      </c>
      <c r="Y3384">
        <v>124601</v>
      </c>
      <c r="Z3384">
        <v>328939</v>
      </c>
      <c r="AA3384">
        <v>354778</v>
      </c>
      <c r="AB3384">
        <v>353484</v>
      </c>
      <c r="AC3384">
        <v>191061</v>
      </c>
      <c r="AD3384">
        <v>214933</v>
      </c>
      <c r="AE3384">
        <v>255220</v>
      </c>
      <c r="AF3384">
        <v>224860</v>
      </c>
      <c r="AG3384">
        <v>216070</v>
      </c>
      <c r="AH3384">
        <v>172309</v>
      </c>
      <c r="AI3384">
        <v>163871</v>
      </c>
      <c r="AJ3384">
        <v>174756</v>
      </c>
      <c r="AK3384">
        <v>213383</v>
      </c>
      <c r="AL3384">
        <v>290006</v>
      </c>
      <c r="AM3384">
        <v>327403</v>
      </c>
      <c r="AN3384">
        <v>253851</v>
      </c>
      <c r="AO3384">
        <v>273753</v>
      </c>
      <c r="AP3384">
        <v>407276</v>
      </c>
      <c r="AQ3384">
        <v>366663</v>
      </c>
    </row>
    <row r="3385" spans="1:43">
      <c r="A3385">
        <v>3384</v>
      </c>
      <c r="B3385" t="s">
        <v>6809</v>
      </c>
      <c r="C3385" t="s">
        <v>6810</v>
      </c>
      <c r="D3385">
        <v>7.1633199999999997E-4</v>
      </c>
      <c r="E3385">
        <v>9</v>
      </c>
      <c r="F3385">
        <v>9</v>
      </c>
      <c r="G3385">
        <v>0</v>
      </c>
      <c r="H3385">
        <v>566618</v>
      </c>
      <c r="I3385">
        <v>479099</v>
      </c>
      <c r="J3385">
        <v>510246</v>
      </c>
      <c r="K3385">
        <v>742639</v>
      </c>
      <c r="L3385">
        <v>725155</v>
      </c>
      <c r="M3385">
        <v>817044</v>
      </c>
      <c r="N3385">
        <v>894557</v>
      </c>
      <c r="O3385">
        <v>910909</v>
      </c>
      <c r="P3385">
        <v>878387</v>
      </c>
      <c r="Q3385">
        <v>748125</v>
      </c>
      <c r="R3385">
        <v>701048</v>
      </c>
      <c r="S3385">
        <v>841613</v>
      </c>
      <c r="T3385">
        <v>651202</v>
      </c>
      <c r="U3385">
        <v>757863</v>
      </c>
      <c r="V3385">
        <v>766501</v>
      </c>
      <c r="W3385">
        <v>515023</v>
      </c>
      <c r="X3385">
        <v>541510</v>
      </c>
      <c r="Y3385">
        <v>507741</v>
      </c>
      <c r="Z3385">
        <v>1111960</v>
      </c>
      <c r="AA3385">
        <v>1151200</v>
      </c>
      <c r="AB3385">
        <v>1249750</v>
      </c>
      <c r="AC3385">
        <v>1020340</v>
      </c>
      <c r="AD3385">
        <v>1032800</v>
      </c>
      <c r="AE3385">
        <v>919980</v>
      </c>
      <c r="AF3385">
        <v>848645</v>
      </c>
      <c r="AG3385">
        <v>761053</v>
      </c>
      <c r="AH3385">
        <v>959796</v>
      </c>
      <c r="AI3385">
        <v>870719</v>
      </c>
      <c r="AJ3385">
        <v>946335</v>
      </c>
      <c r="AK3385">
        <v>1046110</v>
      </c>
      <c r="AL3385">
        <v>489999</v>
      </c>
      <c r="AM3385">
        <v>710700</v>
      </c>
      <c r="AN3385">
        <v>601335</v>
      </c>
      <c r="AO3385">
        <v>337008</v>
      </c>
      <c r="AP3385">
        <v>497332</v>
      </c>
      <c r="AQ3385">
        <v>519802</v>
      </c>
    </row>
    <row r="3386" spans="1:43">
      <c r="A3386">
        <v>3385</v>
      </c>
      <c r="B3386" t="s">
        <v>6811</v>
      </c>
      <c r="C3386" t="s">
        <v>6812</v>
      </c>
      <c r="D3386">
        <v>8.5089099999999997E-3</v>
      </c>
      <c r="E3386">
        <v>1</v>
      </c>
      <c r="F3386">
        <v>1</v>
      </c>
      <c r="G3386">
        <v>0</v>
      </c>
      <c r="H3386">
        <v>127141</v>
      </c>
      <c r="I3386">
        <v>143443</v>
      </c>
      <c r="J3386">
        <v>140420</v>
      </c>
      <c r="K3386">
        <v>134218</v>
      </c>
      <c r="L3386">
        <v>129897</v>
      </c>
      <c r="M3386">
        <v>99575.3</v>
      </c>
      <c r="N3386">
        <v>196891</v>
      </c>
      <c r="O3386">
        <v>215937</v>
      </c>
      <c r="P3386">
        <v>195158</v>
      </c>
      <c r="Q3386">
        <v>112347</v>
      </c>
      <c r="R3386">
        <v>111813</v>
      </c>
      <c r="S3386">
        <v>87202.7</v>
      </c>
      <c r="T3386">
        <v>228937</v>
      </c>
      <c r="U3386">
        <v>272821</v>
      </c>
      <c r="V3386">
        <v>300356</v>
      </c>
      <c r="W3386">
        <v>80247.199999999997</v>
      </c>
      <c r="X3386">
        <v>106770</v>
      </c>
      <c r="Y3386">
        <v>121099</v>
      </c>
      <c r="Z3386">
        <v>232840</v>
      </c>
      <c r="AA3386">
        <v>226015</v>
      </c>
      <c r="AB3386">
        <v>246692</v>
      </c>
      <c r="AC3386">
        <v>218963</v>
      </c>
      <c r="AD3386">
        <v>112826</v>
      </c>
      <c r="AE3386">
        <v>179238</v>
      </c>
      <c r="AF3386">
        <v>142532</v>
      </c>
      <c r="AG3386">
        <v>133688</v>
      </c>
      <c r="AH3386">
        <v>167162</v>
      </c>
      <c r="AI3386">
        <v>115642</v>
      </c>
      <c r="AJ3386">
        <v>97708.6</v>
      </c>
      <c r="AK3386">
        <v>117633</v>
      </c>
      <c r="AL3386">
        <v>166475</v>
      </c>
      <c r="AM3386">
        <v>216145</v>
      </c>
      <c r="AN3386">
        <v>161278</v>
      </c>
      <c r="AO3386">
        <v>35870.9</v>
      </c>
      <c r="AP3386">
        <v>65668.899999999994</v>
      </c>
      <c r="AQ3386">
        <v>87129.5</v>
      </c>
    </row>
    <row r="3387" spans="1:43">
      <c r="A3387">
        <v>3386</v>
      </c>
      <c r="B3387" t="s">
        <v>6813</v>
      </c>
      <c r="C3387" t="s">
        <v>6814</v>
      </c>
      <c r="D3387">
        <v>4.08484E-2</v>
      </c>
      <c r="E3387">
        <v>10</v>
      </c>
      <c r="F3387">
        <v>10</v>
      </c>
      <c r="G3387">
        <v>0</v>
      </c>
      <c r="H3387">
        <v>394711</v>
      </c>
      <c r="I3387">
        <v>312267</v>
      </c>
      <c r="J3387">
        <v>353716</v>
      </c>
      <c r="K3387">
        <v>254789</v>
      </c>
      <c r="L3387">
        <v>260475</v>
      </c>
      <c r="M3387">
        <v>262536</v>
      </c>
      <c r="N3387">
        <v>395803</v>
      </c>
      <c r="O3387">
        <v>374053</v>
      </c>
      <c r="P3387">
        <v>319907</v>
      </c>
      <c r="Q3387">
        <v>420325</v>
      </c>
      <c r="R3387">
        <v>604835</v>
      </c>
      <c r="S3387">
        <v>287178</v>
      </c>
      <c r="T3387">
        <v>456430</v>
      </c>
      <c r="U3387">
        <v>465407</v>
      </c>
      <c r="V3387">
        <v>442705</v>
      </c>
      <c r="W3387">
        <v>268363</v>
      </c>
      <c r="X3387">
        <v>221906</v>
      </c>
      <c r="Y3387">
        <v>258409</v>
      </c>
      <c r="Z3387">
        <v>552569</v>
      </c>
      <c r="AA3387">
        <v>699968</v>
      </c>
      <c r="AB3387">
        <v>641153</v>
      </c>
      <c r="AC3387">
        <v>309046</v>
      </c>
      <c r="AD3387">
        <v>326201</v>
      </c>
      <c r="AE3387">
        <v>193869</v>
      </c>
      <c r="AF3387">
        <v>295075</v>
      </c>
      <c r="AG3387">
        <v>231462</v>
      </c>
      <c r="AH3387">
        <v>290024</v>
      </c>
      <c r="AI3387">
        <v>334317</v>
      </c>
      <c r="AJ3387">
        <v>114104</v>
      </c>
      <c r="AK3387">
        <v>154501</v>
      </c>
      <c r="AL3387">
        <v>524534</v>
      </c>
      <c r="AM3387">
        <v>802736</v>
      </c>
      <c r="AN3387">
        <v>458087</v>
      </c>
      <c r="AO3387">
        <v>220793</v>
      </c>
      <c r="AP3387">
        <v>237583</v>
      </c>
      <c r="AQ3387">
        <v>289721</v>
      </c>
    </row>
    <row r="3388" spans="1:43">
      <c r="A3388">
        <v>3387</v>
      </c>
      <c r="B3388" t="s">
        <v>6815</v>
      </c>
      <c r="C3388" t="s">
        <v>6816</v>
      </c>
      <c r="D3388">
        <v>2.20798E-2</v>
      </c>
      <c r="E3388">
        <v>1</v>
      </c>
      <c r="F3388">
        <v>1</v>
      </c>
      <c r="G3388">
        <v>0</v>
      </c>
      <c r="H3388">
        <v>23792.7</v>
      </c>
      <c r="I3388">
        <v>16881.8</v>
      </c>
      <c r="J3388">
        <v>11025.1</v>
      </c>
      <c r="K3388">
        <v>9956.56</v>
      </c>
      <c r="L3388" t="s">
        <v>44</v>
      </c>
      <c r="M3388">
        <v>25167</v>
      </c>
      <c r="N3388">
        <v>40203.9</v>
      </c>
      <c r="O3388">
        <v>15509.6</v>
      </c>
      <c r="P3388">
        <v>34064.699999999997</v>
      </c>
      <c r="Q3388">
        <v>24655.3</v>
      </c>
      <c r="R3388" t="s">
        <v>44</v>
      </c>
      <c r="S3388" t="s">
        <v>44</v>
      </c>
      <c r="T3388">
        <v>10259</v>
      </c>
      <c r="U3388">
        <v>7092.92</v>
      </c>
      <c r="V3388">
        <v>28732.2</v>
      </c>
      <c r="W3388" t="s">
        <v>44</v>
      </c>
      <c r="X3388" t="s">
        <v>44</v>
      </c>
      <c r="Y3388">
        <v>7737.53</v>
      </c>
      <c r="Z3388" t="s">
        <v>44</v>
      </c>
      <c r="AA3388">
        <v>32077.3</v>
      </c>
      <c r="AB3388">
        <v>32820.800000000003</v>
      </c>
      <c r="AC3388">
        <v>9008.5400000000009</v>
      </c>
      <c r="AD3388">
        <v>9387.67</v>
      </c>
      <c r="AE3388" t="s">
        <v>44</v>
      </c>
      <c r="AF3388" t="s">
        <v>44</v>
      </c>
      <c r="AG3388" t="s">
        <v>44</v>
      </c>
      <c r="AH3388">
        <v>7474.65</v>
      </c>
      <c r="AI3388">
        <v>14281.5</v>
      </c>
      <c r="AJ3388" t="s">
        <v>44</v>
      </c>
      <c r="AK3388" t="s">
        <v>44</v>
      </c>
      <c r="AL3388">
        <v>21249.3</v>
      </c>
      <c r="AM3388">
        <v>29698.5</v>
      </c>
      <c r="AN3388">
        <v>14199.4</v>
      </c>
      <c r="AO3388">
        <v>4547.46</v>
      </c>
      <c r="AP3388" t="s">
        <v>44</v>
      </c>
      <c r="AQ3388" t="s">
        <v>44</v>
      </c>
    </row>
    <row r="3389" spans="1:43">
      <c r="A3389">
        <v>3388</v>
      </c>
      <c r="B3389" t="s">
        <v>6817</v>
      </c>
      <c r="C3389" t="s">
        <v>6818</v>
      </c>
      <c r="D3389">
        <v>7.1633199999999997E-4</v>
      </c>
      <c r="E3389">
        <v>21</v>
      </c>
      <c r="F3389">
        <v>21</v>
      </c>
      <c r="G3389">
        <v>0</v>
      </c>
      <c r="H3389">
        <v>970215</v>
      </c>
      <c r="I3389">
        <v>914799</v>
      </c>
      <c r="J3389">
        <v>860323</v>
      </c>
      <c r="K3389">
        <v>1854620</v>
      </c>
      <c r="L3389">
        <v>1972490</v>
      </c>
      <c r="M3389">
        <v>2130100</v>
      </c>
      <c r="N3389">
        <v>2302650</v>
      </c>
      <c r="O3389">
        <v>2323910</v>
      </c>
      <c r="P3389">
        <v>2177910</v>
      </c>
      <c r="Q3389">
        <v>1444370</v>
      </c>
      <c r="R3389">
        <v>1412160</v>
      </c>
      <c r="S3389">
        <v>1596740</v>
      </c>
      <c r="T3389">
        <v>1330910</v>
      </c>
      <c r="U3389">
        <v>1605590</v>
      </c>
      <c r="V3389">
        <v>1647280</v>
      </c>
      <c r="W3389">
        <v>1625490</v>
      </c>
      <c r="X3389">
        <v>1648210</v>
      </c>
      <c r="Y3389">
        <v>1749040</v>
      </c>
      <c r="Z3389">
        <v>2165790</v>
      </c>
      <c r="AA3389">
        <v>2173170</v>
      </c>
      <c r="AB3389">
        <v>2447830</v>
      </c>
      <c r="AC3389">
        <v>2343280</v>
      </c>
      <c r="AD3389">
        <v>2061650</v>
      </c>
      <c r="AE3389">
        <v>2248100</v>
      </c>
      <c r="AF3389">
        <v>1161910</v>
      </c>
      <c r="AG3389">
        <v>1313540</v>
      </c>
      <c r="AH3389">
        <v>1258470</v>
      </c>
      <c r="AI3389">
        <v>1009750</v>
      </c>
      <c r="AJ3389">
        <v>1037820</v>
      </c>
      <c r="AK3389">
        <v>1245740</v>
      </c>
      <c r="AL3389">
        <v>2577310</v>
      </c>
      <c r="AM3389">
        <v>3295920</v>
      </c>
      <c r="AN3389">
        <v>2708440</v>
      </c>
      <c r="AO3389">
        <v>2254630</v>
      </c>
      <c r="AP3389">
        <v>3086370</v>
      </c>
      <c r="AQ3389">
        <v>3070980</v>
      </c>
    </row>
    <row r="3390" spans="1:43">
      <c r="A3390">
        <v>3389</v>
      </c>
      <c r="B3390" t="s">
        <v>6819</v>
      </c>
      <c r="C3390" t="s">
        <v>6820</v>
      </c>
      <c r="D3390">
        <v>7.1633199999999997E-4</v>
      </c>
      <c r="E3390">
        <v>3</v>
      </c>
      <c r="F3390">
        <v>3</v>
      </c>
      <c r="G3390">
        <v>0</v>
      </c>
      <c r="H3390">
        <v>531742</v>
      </c>
      <c r="I3390">
        <v>516703</v>
      </c>
      <c r="J3390">
        <v>425818</v>
      </c>
      <c r="K3390">
        <v>487079</v>
      </c>
      <c r="L3390">
        <v>362814</v>
      </c>
      <c r="M3390">
        <v>454193</v>
      </c>
      <c r="N3390">
        <v>707099</v>
      </c>
      <c r="O3390">
        <v>780377</v>
      </c>
      <c r="P3390">
        <v>675778</v>
      </c>
      <c r="Q3390">
        <v>275716</v>
      </c>
      <c r="R3390">
        <v>324107</v>
      </c>
      <c r="S3390">
        <v>326951</v>
      </c>
      <c r="T3390">
        <v>726023</v>
      </c>
      <c r="U3390">
        <v>939727</v>
      </c>
      <c r="V3390">
        <v>870093</v>
      </c>
      <c r="W3390">
        <v>230843</v>
      </c>
      <c r="X3390">
        <v>317661</v>
      </c>
      <c r="Y3390">
        <v>250937</v>
      </c>
      <c r="Z3390">
        <v>472850</v>
      </c>
      <c r="AA3390">
        <v>525976</v>
      </c>
      <c r="AB3390">
        <v>482048</v>
      </c>
      <c r="AC3390">
        <v>301922</v>
      </c>
      <c r="AD3390">
        <v>421117</v>
      </c>
      <c r="AE3390">
        <v>329682</v>
      </c>
      <c r="AF3390">
        <v>332301</v>
      </c>
      <c r="AG3390">
        <v>347590</v>
      </c>
      <c r="AH3390">
        <v>363034</v>
      </c>
      <c r="AI3390">
        <v>209033</v>
      </c>
      <c r="AJ3390">
        <v>252525</v>
      </c>
      <c r="AK3390">
        <v>274552</v>
      </c>
      <c r="AL3390">
        <v>303081</v>
      </c>
      <c r="AM3390">
        <v>427370</v>
      </c>
      <c r="AN3390">
        <v>350271</v>
      </c>
      <c r="AO3390">
        <v>96273.3</v>
      </c>
      <c r="AP3390">
        <v>118285</v>
      </c>
      <c r="AQ3390">
        <v>138382</v>
      </c>
    </row>
    <row r="3391" spans="1:43">
      <c r="A3391">
        <v>3390</v>
      </c>
      <c r="B3391" t="s">
        <v>6821</v>
      </c>
      <c r="C3391" t="s">
        <v>6822</v>
      </c>
      <c r="D3391">
        <v>7.1633199999999997E-4</v>
      </c>
      <c r="E3391">
        <v>5</v>
      </c>
      <c r="F3391">
        <v>5</v>
      </c>
      <c r="G3391">
        <v>0</v>
      </c>
      <c r="H3391">
        <v>1140540</v>
      </c>
      <c r="I3391">
        <v>1202860</v>
      </c>
      <c r="J3391">
        <v>1296810</v>
      </c>
      <c r="K3391">
        <v>1183940</v>
      </c>
      <c r="L3391">
        <v>1158660</v>
      </c>
      <c r="M3391">
        <v>1237480</v>
      </c>
      <c r="N3391">
        <v>1028830</v>
      </c>
      <c r="O3391">
        <v>1103460</v>
      </c>
      <c r="P3391">
        <v>1157240</v>
      </c>
      <c r="Q3391">
        <v>685584</v>
      </c>
      <c r="R3391">
        <v>720273</v>
      </c>
      <c r="S3391">
        <v>868214</v>
      </c>
      <c r="T3391">
        <v>1061230</v>
      </c>
      <c r="U3391">
        <v>1222450</v>
      </c>
      <c r="V3391">
        <v>1378260</v>
      </c>
      <c r="W3391">
        <v>612203</v>
      </c>
      <c r="X3391">
        <v>600266</v>
      </c>
      <c r="Y3391">
        <v>624074</v>
      </c>
      <c r="Z3391">
        <v>2167740</v>
      </c>
      <c r="AA3391">
        <v>1806680</v>
      </c>
      <c r="AB3391">
        <v>2051610</v>
      </c>
      <c r="AC3391">
        <v>953063</v>
      </c>
      <c r="AD3391">
        <v>1007960</v>
      </c>
      <c r="AE3391">
        <v>1202840</v>
      </c>
      <c r="AF3391">
        <v>734148</v>
      </c>
      <c r="AG3391">
        <v>802495</v>
      </c>
      <c r="AH3391">
        <v>848970</v>
      </c>
      <c r="AI3391">
        <v>630064</v>
      </c>
      <c r="AJ3391">
        <v>661733</v>
      </c>
      <c r="AK3391">
        <v>474235</v>
      </c>
      <c r="AL3391">
        <v>1258470</v>
      </c>
      <c r="AM3391">
        <v>1496710</v>
      </c>
      <c r="AN3391">
        <v>1175860</v>
      </c>
      <c r="AO3391">
        <v>1095380</v>
      </c>
      <c r="AP3391">
        <v>1499800</v>
      </c>
      <c r="AQ3391">
        <v>1468980</v>
      </c>
    </row>
    <row r="3392" spans="1:43">
      <c r="A3392">
        <v>3391</v>
      </c>
      <c r="B3392" t="s">
        <v>6823</v>
      </c>
      <c r="C3392" t="s">
        <v>6824</v>
      </c>
      <c r="D3392">
        <v>3.7094299999999997E-2</v>
      </c>
      <c r="E3392">
        <v>5</v>
      </c>
      <c r="F3392">
        <v>5</v>
      </c>
      <c r="G3392">
        <v>0</v>
      </c>
      <c r="H3392">
        <v>99752.9</v>
      </c>
      <c r="I3392">
        <v>89789</v>
      </c>
      <c r="J3392">
        <v>113846</v>
      </c>
      <c r="K3392">
        <v>77445.8</v>
      </c>
      <c r="L3392">
        <v>54216.800000000003</v>
      </c>
      <c r="M3392">
        <v>86217.9</v>
      </c>
      <c r="N3392">
        <v>77270.3</v>
      </c>
      <c r="O3392">
        <v>83336.899999999994</v>
      </c>
      <c r="P3392">
        <v>136747</v>
      </c>
      <c r="Q3392">
        <v>46062.3</v>
      </c>
      <c r="R3392">
        <v>53132.5</v>
      </c>
      <c r="S3392">
        <v>55548</v>
      </c>
      <c r="T3392">
        <v>101145</v>
      </c>
      <c r="U3392">
        <v>152989</v>
      </c>
      <c r="V3392">
        <v>109125</v>
      </c>
      <c r="W3392">
        <v>25716.3</v>
      </c>
      <c r="X3392">
        <v>42645.8</v>
      </c>
      <c r="Y3392">
        <v>36725</v>
      </c>
      <c r="Z3392">
        <v>249969</v>
      </c>
      <c r="AA3392">
        <v>204810</v>
      </c>
      <c r="AB3392">
        <v>259205</v>
      </c>
      <c r="AC3392">
        <v>35289.9</v>
      </c>
      <c r="AD3392">
        <v>33676.5</v>
      </c>
      <c r="AE3392">
        <v>24516</v>
      </c>
      <c r="AF3392">
        <v>32240.2</v>
      </c>
      <c r="AG3392">
        <v>45748.1</v>
      </c>
      <c r="AH3392">
        <v>95425.8</v>
      </c>
      <c r="AI3392">
        <v>46830.2</v>
      </c>
      <c r="AJ3392">
        <v>20419.099999999999</v>
      </c>
      <c r="AK3392">
        <v>28370</v>
      </c>
      <c r="AL3392">
        <v>125300</v>
      </c>
      <c r="AM3392">
        <v>283004</v>
      </c>
      <c r="AN3392">
        <v>185247</v>
      </c>
      <c r="AO3392">
        <v>47313</v>
      </c>
      <c r="AP3392">
        <v>85920.9</v>
      </c>
      <c r="AQ3392">
        <v>44932.2</v>
      </c>
    </row>
    <row r="3393" spans="1:43">
      <c r="A3393">
        <v>3392</v>
      </c>
      <c r="B3393" t="s">
        <v>6825</v>
      </c>
      <c r="C3393" t="s">
        <v>6826</v>
      </c>
      <c r="D3393">
        <v>2.3482800000000002E-2</v>
      </c>
      <c r="E3393">
        <v>1</v>
      </c>
      <c r="F3393">
        <v>1</v>
      </c>
      <c r="G3393">
        <v>0</v>
      </c>
      <c r="H3393">
        <v>39519.199999999997</v>
      </c>
      <c r="I3393">
        <v>21574.400000000001</v>
      </c>
      <c r="J3393">
        <v>54529.2</v>
      </c>
      <c r="K3393" t="s">
        <v>44</v>
      </c>
      <c r="L3393" t="s">
        <v>44</v>
      </c>
      <c r="M3393" t="s">
        <v>44</v>
      </c>
      <c r="N3393" t="s">
        <v>44</v>
      </c>
      <c r="O3393">
        <v>63190.7</v>
      </c>
      <c r="P3393" t="s">
        <v>44</v>
      </c>
      <c r="Q3393" t="s">
        <v>44</v>
      </c>
      <c r="R3393" t="s">
        <v>44</v>
      </c>
      <c r="S3393" t="s">
        <v>44</v>
      </c>
      <c r="T3393">
        <v>64509</v>
      </c>
      <c r="U3393">
        <v>63463.1</v>
      </c>
      <c r="V3393">
        <v>52504.6</v>
      </c>
      <c r="W3393" t="s">
        <v>44</v>
      </c>
      <c r="X3393">
        <v>23652.5</v>
      </c>
      <c r="Y3393" t="s">
        <v>44</v>
      </c>
      <c r="Z3393">
        <v>100255</v>
      </c>
      <c r="AA3393">
        <v>92416.7</v>
      </c>
      <c r="AB3393">
        <v>77076.899999999994</v>
      </c>
      <c r="AC3393" t="s">
        <v>44</v>
      </c>
      <c r="AD3393" t="s">
        <v>44</v>
      </c>
      <c r="AE3393">
        <v>116745</v>
      </c>
      <c r="AF3393" t="s">
        <v>44</v>
      </c>
      <c r="AG3393" t="s">
        <v>44</v>
      </c>
      <c r="AH3393" t="s">
        <v>44</v>
      </c>
      <c r="AI3393" t="s">
        <v>44</v>
      </c>
      <c r="AJ3393">
        <v>22491.1</v>
      </c>
      <c r="AK3393" t="s">
        <v>44</v>
      </c>
      <c r="AL3393">
        <v>49871.6</v>
      </c>
      <c r="AM3393">
        <v>63137.1</v>
      </c>
      <c r="AN3393" t="s">
        <v>44</v>
      </c>
      <c r="AO3393" t="s">
        <v>44</v>
      </c>
      <c r="AP3393" t="s">
        <v>44</v>
      </c>
      <c r="AQ3393" t="s">
        <v>44</v>
      </c>
    </row>
    <row r="3394" spans="1:43">
      <c r="A3394">
        <v>3393</v>
      </c>
      <c r="B3394" t="s">
        <v>6827</v>
      </c>
      <c r="C3394" t="s">
        <v>6828</v>
      </c>
      <c r="D3394">
        <v>6.1416800000000001E-2</v>
      </c>
      <c r="E3394">
        <v>2</v>
      </c>
      <c r="F3394">
        <v>2</v>
      </c>
      <c r="G3394">
        <v>0</v>
      </c>
      <c r="H3394">
        <v>33945</v>
      </c>
      <c r="I3394">
        <v>28593.9</v>
      </c>
      <c r="J3394">
        <v>44469.9</v>
      </c>
      <c r="K3394">
        <v>168838</v>
      </c>
      <c r="L3394" t="s">
        <v>44</v>
      </c>
      <c r="M3394" t="s">
        <v>44</v>
      </c>
      <c r="N3394">
        <v>35158.9</v>
      </c>
      <c r="O3394">
        <v>23031.3</v>
      </c>
      <c r="P3394">
        <v>49172.9</v>
      </c>
      <c r="Q3394" t="s">
        <v>44</v>
      </c>
      <c r="R3394" t="s">
        <v>44</v>
      </c>
      <c r="S3394">
        <v>5896.95</v>
      </c>
      <c r="T3394">
        <v>41166.699999999997</v>
      </c>
      <c r="U3394">
        <v>34611.800000000003</v>
      </c>
      <c r="V3394">
        <v>53545.1</v>
      </c>
      <c r="W3394" t="s">
        <v>44</v>
      </c>
      <c r="X3394">
        <v>18090.8</v>
      </c>
      <c r="Y3394">
        <v>17024.900000000001</v>
      </c>
      <c r="Z3394">
        <v>36039.5</v>
      </c>
      <c r="AA3394">
        <v>34199.4</v>
      </c>
      <c r="AB3394">
        <v>54056.7</v>
      </c>
      <c r="AC3394" t="s">
        <v>44</v>
      </c>
      <c r="AD3394" t="s">
        <v>44</v>
      </c>
      <c r="AE3394">
        <v>27123.599999999999</v>
      </c>
      <c r="AF3394">
        <v>10703.2</v>
      </c>
      <c r="AG3394" t="s">
        <v>44</v>
      </c>
      <c r="AH3394">
        <v>24729.7</v>
      </c>
      <c r="AI3394" t="s">
        <v>44</v>
      </c>
      <c r="AJ3394" t="s">
        <v>44</v>
      </c>
      <c r="AK3394" t="s">
        <v>44</v>
      </c>
      <c r="AL3394">
        <v>38177.9</v>
      </c>
      <c r="AM3394" t="s">
        <v>44</v>
      </c>
      <c r="AN3394">
        <v>144134</v>
      </c>
      <c r="AO3394" t="s">
        <v>44</v>
      </c>
      <c r="AP3394">
        <v>63280.7</v>
      </c>
      <c r="AQ3394" t="s">
        <v>44</v>
      </c>
    </row>
    <row r="3395" spans="1:43">
      <c r="A3395">
        <v>3394</v>
      </c>
      <c r="B3395" t="s">
        <v>6829</v>
      </c>
      <c r="C3395" t="s">
        <v>6830</v>
      </c>
      <c r="D3395">
        <v>8.9795900000000008E-3</v>
      </c>
      <c r="E3395">
        <v>2</v>
      </c>
      <c r="F3395">
        <v>2</v>
      </c>
      <c r="G3395">
        <v>0</v>
      </c>
      <c r="H3395">
        <v>427556</v>
      </c>
      <c r="I3395">
        <v>374086</v>
      </c>
      <c r="J3395">
        <v>374802</v>
      </c>
      <c r="K3395">
        <v>467595</v>
      </c>
      <c r="L3395">
        <v>321613</v>
      </c>
      <c r="M3395">
        <v>345157</v>
      </c>
      <c r="N3395">
        <v>339777</v>
      </c>
      <c r="O3395">
        <v>289313</v>
      </c>
      <c r="P3395">
        <v>371120</v>
      </c>
      <c r="Q3395">
        <v>175298</v>
      </c>
      <c r="R3395">
        <v>200076</v>
      </c>
      <c r="S3395">
        <v>201343</v>
      </c>
      <c r="T3395">
        <v>592460</v>
      </c>
      <c r="U3395">
        <v>658030</v>
      </c>
      <c r="V3395">
        <v>686759</v>
      </c>
      <c r="W3395">
        <v>151907</v>
      </c>
      <c r="X3395">
        <v>186326</v>
      </c>
      <c r="Y3395">
        <v>160536</v>
      </c>
      <c r="Z3395">
        <v>379092</v>
      </c>
      <c r="AA3395">
        <v>465383</v>
      </c>
      <c r="AB3395">
        <v>592835</v>
      </c>
      <c r="AC3395">
        <v>371759</v>
      </c>
      <c r="AD3395">
        <v>382316</v>
      </c>
      <c r="AE3395">
        <v>432701</v>
      </c>
      <c r="AF3395">
        <v>203221</v>
      </c>
      <c r="AG3395">
        <v>188703</v>
      </c>
      <c r="AH3395">
        <v>189731</v>
      </c>
      <c r="AI3395">
        <v>189051</v>
      </c>
      <c r="AJ3395">
        <v>223751</v>
      </c>
      <c r="AK3395">
        <v>223724</v>
      </c>
      <c r="AL3395">
        <v>344813</v>
      </c>
      <c r="AM3395">
        <v>451110</v>
      </c>
      <c r="AN3395">
        <v>363491</v>
      </c>
      <c r="AO3395">
        <v>220676</v>
      </c>
      <c r="AP3395">
        <v>248413</v>
      </c>
      <c r="AQ3395">
        <v>346178</v>
      </c>
    </row>
    <row r="3396" spans="1:43">
      <c r="A3396">
        <v>3395</v>
      </c>
      <c r="B3396" t="s">
        <v>6831</v>
      </c>
      <c r="C3396" t="s">
        <v>6832</v>
      </c>
      <c r="D3396">
        <v>1.0983E-3</v>
      </c>
      <c r="E3396">
        <v>3</v>
      </c>
      <c r="F3396">
        <v>3</v>
      </c>
      <c r="G3396">
        <v>0</v>
      </c>
      <c r="H3396">
        <v>128287</v>
      </c>
      <c r="I3396">
        <v>115398</v>
      </c>
      <c r="J3396">
        <v>80797</v>
      </c>
      <c r="K3396">
        <v>142606</v>
      </c>
      <c r="L3396">
        <v>104246</v>
      </c>
      <c r="M3396">
        <v>129482</v>
      </c>
      <c r="N3396">
        <v>120227</v>
      </c>
      <c r="O3396">
        <v>107369</v>
      </c>
      <c r="P3396">
        <v>105379</v>
      </c>
      <c r="Q3396">
        <v>53675.7</v>
      </c>
      <c r="R3396">
        <v>75248.7</v>
      </c>
      <c r="S3396">
        <v>73750.2</v>
      </c>
      <c r="T3396">
        <v>159574</v>
      </c>
      <c r="U3396">
        <v>199858</v>
      </c>
      <c r="V3396">
        <v>169981</v>
      </c>
      <c r="W3396">
        <v>54086.2</v>
      </c>
      <c r="X3396">
        <v>66540.600000000006</v>
      </c>
      <c r="Y3396">
        <v>60624.3</v>
      </c>
      <c r="Z3396">
        <v>146054</v>
      </c>
      <c r="AA3396">
        <v>153210</v>
      </c>
      <c r="AB3396">
        <v>190618</v>
      </c>
      <c r="AC3396">
        <v>144071</v>
      </c>
      <c r="AD3396">
        <v>133206</v>
      </c>
      <c r="AE3396">
        <v>151187</v>
      </c>
      <c r="AF3396">
        <v>74654.100000000006</v>
      </c>
      <c r="AG3396">
        <v>81631.5</v>
      </c>
      <c r="AH3396">
        <v>87088.3</v>
      </c>
      <c r="AI3396">
        <v>93029.9</v>
      </c>
      <c r="AJ3396">
        <v>52617.1</v>
      </c>
      <c r="AK3396">
        <v>75518.600000000006</v>
      </c>
      <c r="AL3396">
        <v>83857.7</v>
      </c>
      <c r="AM3396">
        <v>126148</v>
      </c>
      <c r="AN3396">
        <v>86192.8</v>
      </c>
      <c r="AO3396">
        <v>29077.8</v>
      </c>
      <c r="AP3396">
        <v>60898.5</v>
      </c>
      <c r="AQ3396">
        <v>44143.1</v>
      </c>
    </row>
    <row r="3397" spans="1:43">
      <c r="A3397">
        <v>3396</v>
      </c>
      <c r="B3397" t="s">
        <v>6833</v>
      </c>
      <c r="C3397" t="s">
        <v>6834</v>
      </c>
      <c r="D3397">
        <v>7.1633199999999997E-4</v>
      </c>
      <c r="E3397">
        <v>3</v>
      </c>
      <c r="F3397">
        <v>3</v>
      </c>
      <c r="G3397">
        <v>0</v>
      </c>
      <c r="H3397">
        <v>174624</v>
      </c>
      <c r="I3397">
        <v>170771</v>
      </c>
      <c r="J3397">
        <v>175284</v>
      </c>
      <c r="K3397">
        <v>137071</v>
      </c>
      <c r="L3397">
        <v>134970</v>
      </c>
      <c r="M3397">
        <v>128216</v>
      </c>
      <c r="N3397">
        <v>155588</v>
      </c>
      <c r="O3397">
        <v>158315</v>
      </c>
      <c r="P3397">
        <v>132944</v>
      </c>
      <c r="Q3397" t="s">
        <v>44</v>
      </c>
      <c r="R3397">
        <v>89967.3</v>
      </c>
      <c r="S3397">
        <v>88419.9</v>
      </c>
      <c r="T3397">
        <v>176280</v>
      </c>
      <c r="U3397">
        <v>199963</v>
      </c>
      <c r="V3397">
        <v>204890</v>
      </c>
      <c r="W3397">
        <v>73376.899999999994</v>
      </c>
      <c r="X3397">
        <v>68573.8</v>
      </c>
      <c r="Y3397">
        <v>68873.3</v>
      </c>
      <c r="Z3397">
        <v>312474</v>
      </c>
      <c r="AA3397">
        <v>282266</v>
      </c>
      <c r="AB3397">
        <v>326885</v>
      </c>
      <c r="AC3397">
        <v>134399</v>
      </c>
      <c r="AD3397">
        <v>134480</v>
      </c>
      <c r="AE3397">
        <v>117856</v>
      </c>
      <c r="AF3397">
        <v>83741.899999999994</v>
      </c>
      <c r="AG3397">
        <v>135530</v>
      </c>
      <c r="AH3397">
        <v>119425</v>
      </c>
      <c r="AI3397">
        <v>95900.3</v>
      </c>
      <c r="AJ3397">
        <v>93233.7</v>
      </c>
      <c r="AK3397">
        <v>95043.199999999997</v>
      </c>
      <c r="AL3397">
        <v>138889</v>
      </c>
      <c r="AM3397">
        <v>200368</v>
      </c>
      <c r="AN3397">
        <v>142016</v>
      </c>
      <c r="AO3397">
        <v>63033.3</v>
      </c>
      <c r="AP3397">
        <v>87758.9</v>
      </c>
      <c r="AQ3397">
        <v>80233</v>
      </c>
    </row>
    <row r="3398" spans="1:43">
      <c r="A3398">
        <v>3397</v>
      </c>
      <c r="B3398" t="s">
        <v>6835</v>
      </c>
      <c r="C3398" t="s">
        <v>6836</v>
      </c>
      <c r="D3398">
        <v>2.7036999999999999E-2</v>
      </c>
      <c r="E3398">
        <v>1</v>
      </c>
      <c r="F3398">
        <v>1</v>
      </c>
      <c r="G3398">
        <v>0</v>
      </c>
      <c r="H3398">
        <v>21243.9</v>
      </c>
      <c r="I3398">
        <v>79872.5</v>
      </c>
      <c r="J3398">
        <v>20150.7</v>
      </c>
      <c r="K3398">
        <v>98443.9</v>
      </c>
      <c r="L3398">
        <v>69663</v>
      </c>
      <c r="M3398">
        <v>83175.5</v>
      </c>
      <c r="N3398">
        <v>109492</v>
      </c>
      <c r="O3398">
        <v>66265.2</v>
      </c>
      <c r="P3398">
        <v>53003.8</v>
      </c>
      <c r="Q3398">
        <v>90228.4</v>
      </c>
      <c r="R3398">
        <v>36623.1</v>
      </c>
      <c r="S3398">
        <v>102929</v>
      </c>
      <c r="T3398">
        <v>16208.6</v>
      </c>
      <c r="U3398" t="s">
        <v>44</v>
      </c>
      <c r="V3398" t="s">
        <v>44</v>
      </c>
      <c r="W3398">
        <v>53103.1</v>
      </c>
      <c r="X3398" t="s">
        <v>44</v>
      </c>
      <c r="Y3398" t="s">
        <v>44</v>
      </c>
      <c r="Z3398">
        <v>151465</v>
      </c>
      <c r="AA3398">
        <v>111291</v>
      </c>
      <c r="AB3398">
        <v>120826</v>
      </c>
      <c r="AC3398">
        <v>72855</v>
      </c>
      <c r="AD3398">
        <v>105484</v>
      </c>
      <c r="AE3398">
        <v>60314.1</v>
      </c>
      <c r="AF3398" t="s">
        <v>44</v>
      </c>
      <c r="AG3398">
        <v>42644.6</v>
      </c>
      <c r="AH3398" t="s">
        <v>44</v>
      </c>
      <c r="AI3398">
        <v>55467.7</v>
      </c>
      <c r="AJ3398">
        <v>77318.399999999994</v>
      </c>
      <c r="AK3398" t="s">
        <v>44</v>
      </c>
      <c r="AL3398">
        <v>24331.1</v>
      </c>
      <c r="AM3398">
        <v>80754.399999999994</v>
      </c>
      <c r="AN3398">
        <v>39225.800000000003</v>
      </c>
      <c r="AO3398">
        <v>21047.5</v>
      </c>
      <c r="AP3398">
        <v>37571.800000000003</v>
      </c>
      <c r="AQ3398">
        <v>59287.5</v>
      </c>
    </row>
    <row r="3399" spans="1:43">
      <c r="A3399">
        <v>3398</v>
      </c>
      <c r="B3399" t="s">
        <v>6837</v>
      </c>
      <c r="C3399" t="s">
        <v>6838</v>
      </c>
      <c r="D3399">
        <v>1.8231499999999999E-3</v>
      </c>
      <c r="E3399">
        <v>3</v>
      </c>
      <c r="F3399">
        <v>3</v>
      </c>
      <c r="G3399">
        <v>0</v>
      </c>
      <c r="H3399">
        <v>258274</v>
      </c>
      <c r="I3399">
        <v>198782</v>
      </c>
      <c r="J3399">
        <v>216258</v>
      </c>
      <c r="K3399">
        <v>125973</v>
      </c>
      <c r="L3399">
        <v>186623</v>
      </c>
      <c r="M3399">
        <v>197734</v>
      </c>
      <c r="N3399">
        <v>212550</v>
      </c>
      <c r="O3399">
        <v>223369</v>
      </c>
      <c r="P3399">
        <v>168609</v>
      </c>
      <c r="Q3399">
        <v>219974</v>
      </c>
      <c r="R3399">
        <v>296142</v>
      </c>
      <c r="S3399">
        <v>280587</v>
      </c>
      <c r="T3399">
        <v>260323</v>
      </c>
      <c r="U3399">
        <v>247894</v>
      </c>
      <c r="V3399">
        <v>240838</v>
      </c>
      <c r="W3399">
        <v>246375</v>
      </c>
      <c r="X3399">
        <v>194895</v>
      </c>
      <c r="Y3399">
        <v>182519</v>
      </c>
      <c r="Z3399">
        <v>219787</v>
      </c>
      <c r="AA3399">
        <v>213328</v>
      </c>
      <c r="AB3399">
        <v>228342</v>
      </c>
      <c r="AC3399">
        <v>247966</v>
      </c>
      <c r="AD3399">
        <v>200813</v>
      </c>
      <c r="AE3399">
        <v>206867</v>
      </c>
      <c r="AF3399">
        <v>170190</v>
      </c>
      <c r="AG3399">
        <v>189431</v>
      </c>
      <c r="AH3399">
        <v>164942</v>
      </c>
      <c r="AI3399">
        <v>227530</v>
      </c>
      <c r="AJ3399">
        <v>217696</v>
      </c>
      <c r="AK3399">
        <v>160104</v>
      </c>
      <c r="AL3399">
        <v>206732</v>
      </c>
      <c r="AM3399">
        <v>213128</v>
      </c>
      <c r="AN3399">
        <v>147404</v>
      </c>
      <c r="AO3399">
        <v>77665.2</v>
      </c>
      <c r="AP3399">
        <v>229053</v>
      </c>
      <c r="AQ3399">
        <v>189126</v>
      </c>
    </row>
    <row r="3400" spans="1:43">
      <c r="A3400">
        <v>3399</v>
      </c>
      <c r="B3400" t="s">
        <v>6839</v>
      </c>
      <c r="C3400" t="s">
        <v>6840</v>
      </c>
      <c r="D3400">
        <v>7.1633199999999997E-4</v>
      </c>
      <c r="E3400">
        <v>8</v>
      </c>
      <c r="F3400">
        <v>8</v>
      </c>
      <c r="G3400">
        <v>0</v>
      </c>
      <c r="H3400">
        <v>290806</v>
      </c>
      <c r="I3400">
        <v>244147</v>
      </c>
      <c r="J3400">
        <v>233439</v>
      </c>
      <c r="K3400">
        <v>433359</v>
      </c>
      <c r="L3400">
        <v>423691</v>
      </c>
      <c r="M3400">
        <v>452957</v>
      </c>
      <c r="N3400">
        <v>532218</v>
      </c>
      <c r="O3400">
        <v>575961</v>
      </c>
      <c r="P3400">
        <v>598616</v>
      </c>
      <c r="Q3400">
        <v>486924</v>
      </c>
      <c r="R3400">
        <v>471118</v>
      </c>
      <c r="S3400">
        <v>582241</v>
      </c>
      <c r="T3400">
        <v>278636</v>
      </c>
      <c r="U3400">
        <v>347603</v>
      </c>
      <c r="V3400">
        <v>337865</v>
      </c>
      <c r="W3400">
        <v>284197</v>
      </c>
      <c r="X3400">
        <v>324838</v>
      </c>
      <c r="Y3400">
        <v>378990</v>
      </c>
      <c r="Z3400">
        <v>555215</v>
      </c>
      <c r="AA3400">
        <v>603856</v>
      </c>
      <c r="AB3400">
        <v>651526</v>
      </c>
      <c r="AC3400">
        <v>500272</v>
      </c>
      <c r="AD3400">
        <v>492582</v>
      </c>
      <c r="AE3400">
        <v>531731</v>
      </c>
      <c r="AF3400">
        <v>462943</v>
      </c>
      <c r="AG3400">
        <v>498242</v>
      </c>
      <c r="AH3400">
        <v>599121</v>
      </c>
      <c r="AI3400">
        <v>535065</v>
      </c>
      <c r="AJ3400">
        <v>572043</v>
      </c>
      <c r="AK3400">
        <v>588474</v>
      </c>
      <c r="AL3400">
        <v>278852</v>
      </c>
      <c r="AM3400">
        <v>395770</v>
      </c>
      <c r="AN3400">
        <v>321161</v>
      </c>
      <c r="AO3400">
        <v>225932</v>
      </c>
      <c r="AP3400">
        <v>372883</v>
      </c>
      <c r="AQ3400">
        <v>396756</v>
      </c>
    </row>
    <row r="3401" spans="1:43">
      <c r="A3401">
        <v>3400</v>
      </c>
      <c r="B3401" t="s">
        <v>6841</v>
      </c>
      <c r="C3401" t="s">
        <v>6842</v>
      </c>
      <c r="D3401">
        <v>5.4968300000000003E-3</v>
      </c>
      <c r="E3401">
        <v>1</v>
      </c>
      <c r="F3401">
        <v>1</v>
      </c>
      <c r="G3401">
        <v>0</v>
      </c>
      <c r="H3401">
        <v>90966.9</v>
      </c>
      <c r="I3401">
        <v>77086.600000000006</v>
      </c>
      <c r="J3401">
        <v>103677</v>
      </c>
      <c r="K3401">
        <v>69843.899999999994</v>
      </c>
      <c r="L3401">
        <v>67502</v>
      </c>
      <c r="M3401">
        <v>58304.1</v>
      </c>
      <c r="N3401" t="s">
        <v>44</v>
      </c>
      <c r="O3401">
        <v>38383.199999999997</v>
      </c>
      <c r="P3401" t="s">
        <v>44</v>
      </c>
      <c r="Q3401" t="s">
        <v>44</v>
      </c>
      <c r="R3401" t="s">
        <v>44</v>
      </c>
      <c r="S3401" t="s">
        <v>44</v>
      </c>
      <c r="T3401">
        <v>117805</v>
      </c>
      <c r="U3401">
        <v>120756</v>
      </c>
      <c r="V3401">
        <v>90737.600000000006</v>
      </c>
      <c r="W3401">
        <v>24041.4</v>
      </c>
      <c r="X3401" t="s">
        <v>44</v>
      </c>
      <c r="Y3401" t="s">
        <v>44</v>
      </c>
      <c r="Z3401" t="s">
        <v>44</v>
      </c>
      <c r="AA3401">
        <v>203710</v>
      </c>
      <c r="AB3401">
        <v>196900</v>
      </c>
      <c r="AC3401" t="s">
        <v>44</v>
      </c>
      <c r="AD3401">
        <v>61838.400000000001</v>
      </c>
      <c r="AE3401" t="s">
        <v>44</v>
      </c>
      <c r="AF3401">
        <v>76569</v>
      </c>
      <c r="AG3401">
        <v>91387.9</v>
      </c>
      <c r="AH3401" t="s">
        <v>44</v>
      </c>
      <c r="AI3401" t="s">
        <v>44</v>
      </c>
      <c r="AJ3401" t="s">
        <v>44</v>
      </c>
      <c r="AK3401">
        <v>44874.1</v>
      </c>
      <c r="AL3401">
        <v>47973.3</v>
      </c>
      <c r="AM3401" t="s">
        <v>44</v>
      </c>
      <c r="AN3401">
        <v>20379.5</v>
      </c>
      <c r="AO3401" t="s">
        <v>44</v>
      </c>
      <c r="AP3401" t="s">
        <v>44</v>
      </c>
      <c r="AQ3401" t="s">
        <v>44</v>
      </c>
    </row>
    <row r="3402" spans="1:43">
      <c r="A3402">
        <v>3401</v>
      </c>
      <c r="B3402" t="s">
        <v>6843</v>
      </c>
      <c r="C3402" t="s">
        <v>6844</v>
      </c>
      <c r="D3402">
        <v>4.3424300000000004E-3</v>
      </c>
      <c r="E3402">
        <v>7</v>
      </c>
      <c r="F3402">
        <v>7</v>
      </c>
      <c r="G3402">
        <v>0</v>
      </c>
      <c r="H3402">
        <v>71251</v>
      </c>
      <c r="I3402">
        <v>52189.7</v>
      </c>
      <c r="J3402">
        <v>63203.7</v>
      </c>
      <c r="K3402">
        <v>85690.1</v>
      </c>
      <c r="L3402">
        <v>53309.1</v>
      </c>
      <c r="M3402">
        <v>60220</v>
      </c>
      <c r="N3402">
        <v>78506.100000000006</v>
      </c>
      <c r="O3402">
        <v>74686.399999999994</v>
      </c>
      <c r="P3402">
        <v>86659.199999999997</v>
      </c>
      <c r="Q3402">
        <v>39256.800000000003</v>
      </c>
      <c r="R3402">
        <v>38041.300000000003</v>
      </c>
      <c r="S3402">
        <v>59636.800000000003</v>
      </c>
      <c r="T3402">
        <v>63547.6</v>
      </c>
      <c r="U3402">
        <v>77765.3</v>
      </c>
      <c r="V3402">
        <v>82851.5</v>
      </c>
      <c r="W3402">
        <v>27580</v>
      </c>
      <c r="X3402">
        <v>24021</v>
      </c>
      <c r="Y3402">
        <v>30713</v>
      </c>
      <c r="Z3402">
        <v>121257</v>
      </c>
      <c r="AA3402">
        <v>131755</v>
      </c>
      <c r="AB3402">
        <v>130091</v>
      </c>
      <c r="AC3402">
        <v>63121.9</v>
      </c>
      <c r="AD3402">
        <v>52818.2</v>
      </c>
      <c r="AE3402">
        <v>56470.6</v>
      </c>
      <c r="AF3402">
        <v>28340.400000000001</v>
      </c>
      <c r="AG3402">
        <v>28124.5</v>
      </c>
      <c r="AH3402">
        <v>40904.400000000001</v>
      </c>
      <c r="AI3402">
        <v>23382.1</v>
      </c>
      <c r="AJ3402">
        <v>46047.7</v>
      </c>
      <c r="AK3402">
        <v>39621.4</v>
      </c>
      <c r="AL3402">
        <v>120391</v>
      </c>
      <c r="AM3402">
        <v>162140</v>
      </c>
      <c r="AN3402">
        <v>124530</v>
      </c>
      <c r="AO3402">
        <v>60898.9</v>
      </c>
      <c r="AP3402">
        <v>85193.8</v>
      </c>
      <c r="AQ3402">
        <v>97156.3</v>
      </c>
    </row>
    <row r="3403" spans="1:43">
      <c r="A3403">
        <v>3402</v>
      </c>
      <c r="B3403" t="s">
        <v>6845</v>
      </c>
      <c r="C3403" t="s">
        <v>6846</v>
      </c>
      <c r="D3403">
        <v>2.3518300000000001E-3</v>
      </c>
      <c r="E3403">
        <v>4</v>
      </c>
      <c r="F3403">
        <v>4</v>
      </c>
      <c r="G3403">
        <v>0</v>
      </c>
      <c r="H3403">
        <v>1502910</v>
      </c>
      <c r="I3403">
        <v>1177100</v>
      </c>
      <c r="J3403">
        <v>999272</v>
      </c>
      <c r="K3403">
        <v>3580740</v>
      </c>
      <c r="L3403">
        <v>1977910</v>
      </c>
      <c r="M3403">
        <v>1896080</v>
      </c>
      <c r="N3403">
        <v>1570490</v>
      </c>
      <c r="O3403">
        <v>1357260</v>
      </c>
      <c r="P3403">
        <v>1242540</v>
      </c>
      <c r="Q3403">
        <v>914296</v>
      </c>
      <c r="R3403">
        <v>1113510</v>
      </c>
      <c r="S3403">
        <v>1307220</v>
      </c>
      <c r="T3403">
        <v>1664380</v>
      </c>
      <c r="U3403">
        <v>1053180</v>
      </c>
      <c r="V3403">
        <v>1197870</v>
      </c>
      <c r="W3403">
        <v>670917</v>
      </c>
      <c r="X3403">
        <v>374009</v>
      </c>
      <c r="Y3403">
        <v>859040</v>
      </c>
      <c r="Z3403">
        <v>2414670</v>
      </c>
      <c r="AA3403">
        <v>2403660</v>
      </c>
      <c r="AB3403">
        <v>2978950</v>
      </c>
      <c r="AC3403">
        <v>1606060</v>
      </c>
      <c r="AD3403">
        <v>972876</v>
      </c>
      <c r="AE3403">
        <v>1029560</v>
      </c>
      <c r="AF3403">
        <v>535349</v>
      </c>
      <c r="AG3403">
        <v>918086</v>
      </c>
      <c r="AH3403">
        <v>991236</v>
      </c>
      <c r="AI3403">
        <v>1422950</v>
      </c>
      <c r="AJ3403">
        <v>1262700</v>
      </c>
      <c r="AK3403">
        <v>1406040</v>
      </c>
      <c r="AL3403">
        <v>2014950</v>
      </c>
      <c r="AM3403">
        <v>1116860</v>
      </c>
      <c r="AN3403">
        <v>1033070</v>
      </c>
      <c r="AO3403">
        <v>1577330</v>
      </c>
      <c r="AP3403">
        <v>2220020</v>
      </c>
      <c r="AQ3403">
        <v>1918210</v>
      </c>
    </row>
    <row r="3404" spans="1:43">
      <c r="A3404">
        <v>3403</v>
      </c>
      <c r="B3404" t="s">
        <v>6847</v>
      </c>
      <c r="C3404" t="s">
        <v>6848</v>
      </c>
      <c r="D3404">
        <v>1.4626999999999999E-3</v>
      </c>
      <c r="E3404">
        <v>2</v>
      </c>
      <c r="F3404">
        <v>2</v>
      </c>
      <c r="G3404">
        <v>0</v>
      </c>
      <c r="H3404">
        <v>541695</v>
      </c>
      <c r="I3404">
        <v>531576</v>
      </c>
      <c r="J3404">
        <v>531150</v>
      </c>
      <c r="K3404">
        <v>654432</v>
      </c>
      <c r="L3404">
        <v>675970</v>
      </c>
      <c r="M3404">
        <v>710360</v>
      </c>
      <c r="N3404">
        <v>875219</v>
      </c>
      <c r="O3404">
        <v>1023450</v>
      </c>
      <c r="P3404">
        <v>295035</v>
      </c>
      <c r="Q3404">
        <v>737956</v>
      </c>
      <c r="R3404">
        <v>811104</v>
      </c>
      <c r="S3404">
        <v>625203</v>
      </c>
      <c r="T3404">
        <v>821260</v>
      </c>
      <c r="U3404">
        <v>849895</v>
      </c>
      <c r="V3404">
        <v>782648</v>
      </c>
      <c r="W3404">
        <v>640024</v>
      </c>
      <c r="X3404">
        <v>795656</v>
      </c>
      <c r="Y3404">
        <v>706508</v>
      </c>
      <c r="Z3404">
        <v>1285520</v>
      </c>
      <c r="AA3404">
        <v>1548880</v>
      </c>
      <c r="AB3404">
        <v>1665720</v>
      </c>
      <c r="AC3404">
        <v>1889320</v>
      </c>
      <c r="AD3404">
        <v>1941780</v>
      </c>
      <c r="AE3404">
        <v>1578980</v>
      </c>
      <c r="AF3404">
        <v>1479050</v>
      </c>
      <c r="AG3404">
        <v>1442350</v>
      </c>
      <c r="AH3404">
        <v>346837</v>
      </c>
      <c r="AI3404">
        <v>1323010</v>
      </c>
      <c r="AJ3404">
        <v>1442680</v>
      </c>
      <c r="AK3404">
        <v>1403560</v>
      </c>
      <c r="AL3404">
        <v>1042860</v>
      </c>
      <c r="AM3404">
        <v>1259020</v>
      </c>
      <c r="AN3404">
        <v>1016520</v>
      </c>
      <c r="AO3404">
        <v>618807</v>
      </c>
      <c r="AP3404">
        <v>895523</v>
      </c>
      <c r="AQ3404">
        <v>932267</v>
      </c>
    </row>
    <row r="3405" spans="1:43">
      <c r="A3405">
        <v>3404</v>
      </c>
      <c r="B3405" t="s">
        <v>6849</v>
      </c>
      <c r="C3405" t="s">
        <v>6850</v>
      </c>
      <c r="D3405">
        <v>7.1633199999999997E-4</v>
      </c>
      <c r="E3405">
        <v>5</v>
      </c>
      <c r="F3405">
        <v>5</v>
      </c>
      <c r="G3405">
        <v>0</v>
      </c>
      <c r="H3405">
        <v>1212170</v>
      </c>
      <c r="I3405">
        <v>1122540</v>
      </c>
      <c r="J3405">
        <v>1250330</v>
      </c>
      <c r="K3405">
        <v>1245380</v>
      </c>
      <c r="L3405">
        <v>1199250</v>
      </c>
      <c r="M3405">
        <v>1283960</v>
      </c>
      <c r="N3405">
        <v>1203770</v>
      </c>
      <c r="O3405">
        <v>1212140</v>
      </c>
      <c r="P3405">
        <v>1254310</v>
      </c>
      <c r="Q3405">
        <v>880655</v>
      </c>
      <c r="R3405">
        <v>930963</v>
      </c>
      <c r="S3405">
        <v>945344</v>
      </c>
      <c r="T3405">
        <v>1132890</v>
      </c>
      <c r="U3405">
        <v>1254400</v>
      </c>
      <c r="V3405">
        <v>1207380</v>
      </c>
      <c r="W3405">
        <v>848232</v>
      </c>
      <c r="X3405">
        <v>905634</v>
      </c>
      <c r="Y3405">
        <v>928151</v>
      </c>
      <c r="Z3405">
        <v>1707370</v>
      </c>
      <c r="AA3405">
        <v>1729560</v>
      </c>
      <c r="AB3405">
        <v>1810260</v>
      </c>
      <c r="AC3405">
        <v>1220460</v>
      </c>
      <c r="AD3405">
        <v>1303030</v>
      </c>
      <c r="AE3405">
        <v>1345390</v>
      </c>
      <c r="AF3405">
        <v>1153590</v>
      </c>
      <c r="AG3405">
        <v>1283330</v>
      </c>
      <c r="AH3405">
        <v>1228490</v>
      </c>
      <c r="AI3405">
        <v>1157690</v>
      </c>
      <c r="AJ3405">
        <v>1195020</v>
      </c>
      <c r="AK3405">
        <v>1250640</v>
      </c>
      <c r="AL3405">
        <v>1320650</v>
      </c>
      <c r="AM3405">
        <v>1752480</v>
      </c>
      <c r="AN3405">
        <v>1385840</v>
      </c>
      <c r="AO3405">
        <v>815989</v>
      </c>
      <c r="AP3405">
        <v>1254430</v>
      </c>
      <c r="AQ3405">
        <v>1260140</v>
      </c>
    </row>
    <row r="3406" spans="1:43">
      <c r="A3406">
        <v>3405</v>
      </c>
      <c r="B3406" t="s">
        <v>6851</v>
      </c>
      <c r="C3406" t="s">
        <v>6852</v>
      </c>
      <c r="D3406">
        <v>7.1633199999999997E-4</v>
      </c>
      <c r="E3406">
        <v>20</v>
      </c>
      <c r="F3406">
        <v>20</v>
      </c>
      <c r="G3406">
        <v>0</v>
      </c>
      <c r="H3406">
        <v>1176930</v>
      </c>
      <c r="I3406">
        <v>1126980</v>
      </c>
      <c r="J3406">
        <v>1137900</v>
      </c>
      <c r="K3406">
        <v>879772</v>
      </c>
      <c r="L3406">
        <v>875634</v>
      </c>
      <c r="M3406">
        <v>983819</v>
      </c>
      <c r="N3406">
        <v>1166870</v>
      </c>
      <c r="O3406">
        <v>1198450</v>
      </c>
      <c r="P3406">
        <v>1256210</v>
      </c>
      <c r="Q3406">
        <v>694202</v>
      </c>
      <c r="R3406">
        <v>695975</v>
      </c>
      <c r="S3406">
        <v>837796</v>
      </c>
      <c r="T3406">
        <v>1312270</v>
      </c>
      <c r="U3406">
        <v>1540940</v>
      </c>
      <c r="V3406">
        <v>1552240</v>
      </c>
      <c r="W3406">
        <v>643827</v>
      </c>
      <c r="X3406">
        <v>686815</v>
      </c>
      <c r="Y3406">
        <v>766004</v>
      </c>
      <c r="Z3406">
        <v>1317230</v>
      </c>
      <c r="AA3406">
        <v>1385420</v>
      </c>
      <c r="AB3406">
        <v>1497290</v>
      </c>
      <c r="AC3406">
        <v>917906</v>
      </c>
      <c r="AD3406">
        <v>905161</v>
      </c>
      <c r="AE3406">
        <v>1021580</v>
      </c>
      <c r="AF3406">
        <v>891100</v>
      </c>
      <c r="AG3406">
        <v>1012290</v>
      </c>
      <c r="AH3406">
        <v>1164170</v>
      </c>
      <c r="AI3406">
        <v>683236</v>
      </c>
      <c r="AJ3406">
        <v>744560</v>
      </c>
      <c r="AK3406">
        <v>737626</v>
      </c>
      <c r="AL3406">
        <v>638532</v>
      </c>
      <c r="AM3406">
        <v>922306</v>
      </c>
      <c r="AN3406">
        <v>708629</v>
      </c>
      <c r="AO3406">
        <v>305341</v>
      </c>
      <c r="AP3406">
        <v>458221</v>
      </c>
      <c r="AQ3406">
        <v>418141</v>
      </c>
    </row>
    <row r="3407" spans="1:43">
      <c r="A3407">
        <v>3406</v>
      </c>
      <c r="B3407" t="s">
        <v>6853</v>
      </c>
      <c r="C3407" t="s">
        <v>6854</v>
      </c>
      <c r="D3407">
        <v>2.4959100000000001E-2</v>
      </c>
      <c r="E3407">
        <v>6</v>
      </c>
      <c r="F3407">
        <v>6</v>
      </c>
      <c r="G3407">
        <v>0</v>
      </c>
      <c r="H3407">
        <v>249127</v>
      </c>
      <c r="I3407">
        <v>191386</v>
      </c>
      <c r="J3407">
        <v>242302</v>
      </c>
      <c r="K3407">
        <v>213157</v>
      </c>
      <c r="L3407">
        <v>181329</v>
      </c>
      <c r="M3407">
        <v>153661</v>
      </c>
      <c r="N3407">
        <v>253649</v>
      </c>
      <c r="O3407">
        <v>298353</v>
      </c>
      <c r="P3407">
        <v>201153</v>
      </c>
      <c r="Q3407">
        <v>95594.3</v>
      </c>
      <c r="R3407">
        <v>104937</v>
      </c>
      <c r="S3407">
        <v>162224</v>
      </c>
      <c r="T3407">
        <v>357189</v>
      </c>
      <c r="U3407">
        <v>431905</v>
      </c>
      <c r="V3407">
        <v>380725</v>
      </c>
      <c r="W3407">
        <v>132492</v>
      </c>
      <c r="X3407">
        <v>171218</v>
      </c>
      <c r="Y3407">
        <v>132369</v>
      </c>
      <c r="Z3407">
        <v>392855</v>
      </c>
      <c r="AA3407">
        <v>442137</v>
      </c>
      <c r="AB3407">
        <v>410648</v>
      </c>
      <c r="AC3407">
        <v>203291</v>
      </c>
      <c r="AD3407">
        <v>232848</v>
      </c>
      <c r="AE3407">
        <v>243225</v>
      </c>
      <c r="AF3407">
        <v>254570</v>
      </c>
      <c r="AG3407">
        <v>282925</v>
      </c>
      <c r="AH3407">
        <v>297776</v>
      </c>
      <c r="AI3407">
        <v>124849</v>
      </c>
      <c r="AJ3407">
        <v>152546</v>
      </c>
      <c r="AK3407">
        <v>171533</v>
      </c>
      <c r="AL3407">
        <v>200745</v>
      </c>
      <c r="AM3407">
        <v>299835</v>
      </c>
      <c r="AN3407">
        <v>251065</v>
      </c>
      <c r="AO3407">
        <v>60899.1</v>
      </c>
      <c r="AP3407">
        <v>86578.7</v>
      </c>
      <c r="AQ3407">
        <v>107824</v>
      </c>
    </row>
    <row r="3408" spans="1:43">
      <c r="A3408">
        <v>3407</v>
      </c>
      <c r="B3408" t="s">
        <v>6855</v>
      </c>
      <c r="C3408" t="s">
        <v>6856</v>
      </c>
      <c r="D3408">
        <v>1.5837899999999999E-2</v>
      </c>
      <c r="E3408">
        <v>2</v>
      </c>
      <c r="F3408">
        <v>2</v>
      </c>
      <c r="G3408">
        <v>0</v>
      </c>
      <c r="H3408">
        <v>70558.5</v>
      </c>
      <c r="I3408">
        <v>48355.9</v>
      </c>
      <c r="J3408">
        <v>72435.600000000006</v>
      </c>
      <c r="K3408">
        <v>50903.8</v>
      </c>
      <c r="L3408">
        <v>43099.199999999997</v>
      </c>
      <c r="M3408">
        <v>33911.699999999997</v>
      </c>
      <c r="N3408">
        <v>76703.3</v>
      </c>
      <c r="O3408">
        <v>51683.7</v>
      </c>
      <c r="P3408">
        <v>50042.7</v>
      </c>
      <c r="Q3408">
        <v>39114</v>
      </c>
      <c r="R3408">
        <v>32585</v>
      </c>
      <c r="S3408">
        <v>32985.300000000003</v>
      </c>
      <c r="T3408">
        <v>46528.4</v>
      </c>
      <c r="U3408">
        <v>78609.2</v>
      </c>
      <c r="V3408">
        <v>40451.599999999999</v>
      </c>
      <c r="W3408">
        <v>66567.399999999994</v>
      </c>
      <c r="X3408">
        <v>35857.1</v>
      </c>
      <c r="Y3408">
        <v>51018</v>
      </c>
      <c r="Z3408">
        <v>80237.8</v>
      </c>
      <c r="AA3408">
        <v>96129.600000000006</v>
      </c>
      <c r="AB3408">
        <v>91961.2</v>
      </c>
      <c r="AC3408">
        <v>102263</v>
      </c>
      <c r="AD3408">
        <v>83908</v>
      </c>
      <c r="AE3408">
        <v>131529</v>
      </c>
      <c r="AF3408">
        <v>67647.899999999994</v>
      </c>
      <c r="AG3408">
        <v>92499.7</v>
      </c>
      <c r="AH3408">
        <v>75752.399999999994</v>
      </c>
      <c r="AI3408">
        <v>78314.899999999994</v>
      </c>
      <c r="AJ3408">
        <v>43306.8</v>
      </c>
      <c r="AK3408">
        <v>28466.400000000001</v>
      </c>
      <c r="AL3408">
        <v>34079.699999999997</v>
      </c>
      <c r="AM3408">
        <v>74830.399999999994</v>
      </c>
      <c r="AN3408">
        <v>43173.7</v>
      </c>
      <c r="AO3408">
        <v>33384</v>
      </c>
      <c r="AP3408">
        <v>50690.7</v>
      </c>
      <c r="AQ3408">
        <v>40950.6</v>
      </c>
    </row>
    <row r="3409" spans="1:43">
      <c r="A3409">
        <v>3408</v>
      </c>
      <c r="B3409" t="s">
        <v>6857</v>
      </c>
      <c r="C3409" t="s">
        <v>6858</v>
      </c>
      <c r="D3409">
        <v>2.23824E-2</v>
      </c>
      <c r="E3409">
        <v>1</v>
      </c>
      <c r="F3409">
        <v>1</v>
      </c>
      <c r="G3409">
        <v>0</v>
      </c>
      <c r="H3409">
        <v>19341.900000000001</v>
      </c>
      <c r="I3409" t="s">
        <v>44</v>
      </c>
      <c r="J3409">
        <v>17704.099999999999</v>
      </c>
      <c r="K3409" t="s">
        <v>44</v>
      </c>
      <c r="L3409">
        <v>20862.8</v>
      </c>
      <c r="M3409" t="s">
        <v>44</v>
      </c>
      <c r="N3409">
        <v>100544</v>
      </c>
      <c r="O3409">
        <v>59675.5</v>
      </c>
      <c r="P3409">
        <v>87270.7</v>
      </c>
      <c r="Q3409">
        <v>5333.57</v>
      </c>
      <c r="R3409">
        <v>58982.6</v>
      </c>
      <c r="S3409">
        <v>21536.6</v>
      </c>
      <c r="T3409">
        <v>75529.399999999994</v>
      </c>
      <c r="U3409">
        <v>63839</v>
      </c>
      <c r="V3409">
        <v>55440.9</v>
      </c>
      <c r="W3409" t="s">
        <v>44</v>
      </c>
      <c r="X3409" t="s">
        <v>44</v>
      </c>
      <c r="Y3409" t="s">
        <v>44</v>
      </c>
      <c r="Z3409">
        <v>18294.7</v>
      </c>
      <c r="AA3409" t="s">
        <v>44</v>
      </c>
      <c r="AB3409">
        <v>37362.699999999997</v>
      </c>
      <c r="AC3409" t="s">
        <v>44</v>
      </c>
      <c r="AD3409" t="s">
        <v>44</v>
      </c>
      <c r="AE3409">
        <v>19179.2</v>
      </c>
      <c r="AF3409" t="s">
        <v>44</v>
      </c>
      <c r="AG3409" t="s">
        <v>44</v>
      </c>
      <c r="AH3409" t="s">
        <v>44</v>
      </c>
      <c r="AI3409" t="s">
        <v>44</v>
      </c>
      <c r="AJ3409" t="s">
        <v>44</v>
      </c>
      <c r="AK3409" t="s">
        <v>44</v>
      </c>
      <c r="AL3409" t="s">
        <v>44</v>
      </c>
      <c r="AM3409" t="s">
        <v>44</v>
      </c>
      <c r="AN3409" t="s">
        <v>44</v>
      </c>
      <c r="AO3409" t="s">
        <v>44</v>
      </c>
      <c r="AP3409" t="s">
        <v>44</v>
      </c>
      <c r="AQ3409" t="s">
        <v>44</v>
      </c>
    </row>
    <row r="3410" spans="1:43">
      <c r="A3410">
        <v>3409</v>
      </c>
      <c r="B3410" t="s">
        <v>6859</v>
      </c>
      <c r="C3410" t="s">
        <v>6860</v>
      </c>
      <c r="D3410">
        <v>7.1633199999999997E-4</v>
      </c>
      <c r="E3410">
        <v>17</v>
      </c>
      <c r="F3410">
        <v>12</v>
      </c>
      <c r="G3410">
        <v>5</v>
      </c>
      <c r="H3410">
        <v>504810</v>
      </c>
      <c r="I3410">
        <v>408727</v>
      </c>
      <c r="J3410">
        <v>433661</v>
      </c>
      <c r="K3410">
        <v>462720</v>
      </c>
      <c r="L3410">
        <v>409394</v>
      </c>
      <c r="M3410">
        <v>444726</v>
      </c>
      <c r="N3410">
        <v>496253</v>
      </c>
      <c r="O3410">
        <v>481881</v>
      </c>
      <c r="P3410">
        <v>389714</v>
      </c>
      <c r="Q3410">
        <v>287908</v>
      </c>
      <c r="R3410">
        <v>274122</v>
      </c>
      <c r="S3410">
        <v>269145</v>
      </c>
      <c r="T3410">
        <v>435611</v>
      </c>
      <c r="U3410">
        <v>497091</v>
      </c>
      <c r="V3410">
        <v>517360</v>
      </c>
      <c r="W3410">
        <v>179905</v>
      </c>
      <c r="X3410">
        <v>161598</v>
      </c>
      <c r="Y3410">
        <v>166086</v>
      </c>
      <c r="Z3410">
        <v>803102</v>
      </c>
      <c r="AA3410">
        <v>784719</v>
      </c>
      <c r="AB3410">
        <v>858613</v>
      </c>
      <c r="AC3410">
        <v>414137</v>
      </c>
      <c r="AD3410">
        <v>386294</v>
      </c>
      <c r="AE3410">
        <v>379096</v>
      </c>
      <c r="AF3410">
        <v>226779</v>
      </c>
      <c r="AG3410">
        <v>217369</v>
      </c>
      <c r="AH3410">
        <v>258130</v>
      </c>
      <c r="AI3410">
        <v>211960</v>
      </c>
      <c r="AJ3410">
        <v>226951</v>
      </c>
      <c r="AK3410">
        <v>205243</v>
      </c>
      <c r="AL3410">
        <v>610833</v>
      </c>
      <c r="AM3410">
        <v>819957</v>
      </c>
      <c r="AN3410">
        <v>571158</v>
      </c>
      <c r="AO3410">
        <v>387477</v>
      </c>
      <c r="AP3410">
        <v>505093</v>
      </c>
      <c r="AQ3410">
        <v>530628</v>
      </c>
    </row>
    <row r="3411" spans="1:43">
      <c r="A3411">
        <v>3410</v>
      </c>
      <c r="B3411" t="s">
        <v>6861</v>
      </c>
      <c r="C3411" t="s">
        <v>6862</v>
      </c>
      <c r="D3411">
        <v>7.1633199999999997E-4</v>
      </c>
      <c r="E3411">
        <v>13</v>
      </c>
      <c r="F3411">
        <v>13</v>
      </c>
      <c r="G3411">
        <v>0</v>
      </c>
      <c r="H3411">
        <v>616082</v>
      </c>
      <c r="I3411">
        <v>582205</v>
      </c>
      <c r="J3411">
        <v>565576</v>
      </c>
      <c r="K3411">
        <v>539672</v>
      </c>
      <c r="L3411">
        <v>407468</v>
      </c>
      <c r="M3411">
        <v>486338</v>
      </c>
      <c r="N3411">
        <v>841449</v>
      </c>
      <c r="O3411">
        <v>937213</v>
      </c>
      <c r="P3411">
        <v>897543</v>
      </c>
      <c r="Q3411">
        <v>406317</v>
      </c>
      <c r="R3411">
        <v>547434</v>
      </c>
      <c r="S3411">
        <v>549485</v>
      </c>
      <c r="T3411">
        <v>977134</v>
      </c>
      <c r="U3411">
        <v>1138600</v>
      </c>
      <c r="V3411">
        <v>1023250</v>
      </c>
      <c r="W3411">
        <v>313764</v>
      </c>
      <c r="X3411">
        <v>382236</v>
      </c>
      <c r="Y3411">
        <v>469415</v>
      </c>
      <c r="Z3411">
        <v>1066020</v>
      </c>
      <c r="AA3411">
        <v>1117020</v>
      </c>
      <c r="AB3411">
        <v>1101970</v>
      </c>
      <c r="AC3411">
        <v>486543</v>
      </c>
      <c r="AD3411">
        <v>592173</v>
      </c>
      <c r="AE3411">
        <v>608182</v>
      </c>
      <c r="AF3411">
        <v>476929</v>
      </c>
      <c r="AG3411">
        <v>608268</v>
      </c>
      <c r="AH3411">
        <v>664767</v>
      </c>
      <c r="AI3411">
        <v>371350</v>
      </c>
      <c r="AJ3411">
        <v>309282</v>
      </c>
      <c r="AK3411">
        <v>429483</v>
      </c>
      <c r="AL3411">
        <v>910534</v>
      </c>
      <c r="AM3411">
        <v>1224100</v>
      </c>
      <c r="AN3411">
        <v>934496</v>
      </c>
      <c r="AO3411">
        <v>329694</v>
      </c>
      <c r="AP3411">
        <v>713939</v>
      </c>
      <c r="AQ3411">
        <v>584888</v>
      </c>
    </row>
    <row r="3412" spans="1:43">
      <c r="A3412">
        <v>3411</v>
      </c>
      <c r="B3412" t="s">
        <v>6863</v>
      </c>
      <c r="C3412" t="s">
        <v>6864</v>
      </c>
      <c r="D3412">
        <v>7.1633199999999997E-4</v>
      </c>
      <c r="E3412">
        <v>6</v>
      </c>
      <c r="F3412">
        <v>6</v>
      </c>
      <c r="G3412">
        <v>0</v>
      </c>
      <c r="H3412">
        <v>327684</v>
      </c>
      <c r="I3412">
        <v>277477</v>
      </c>
      <c r="J3412">
        <v>244955</v>
      </c>
      <c r="K3412">
        <v>322275</v>
      </c>
      <c r="L3412">
        <v>246305</v>
      </c>
      <c r="M3412">
        <v>230558</v>
      </c>
      <c r="N3412">
        <v>270986</v>
      </c>
      <c r="O3412">
        <v>299895</v>
      </c>
      <c r="P3412">
        <v>364199</v>
      </c>
      <c r="Q3412">
        <v>179633</v>
      </c>
      <c r="R3412">
        <v>176627</v>
      </c>
      <c r="S3412">
        <v>141654</v>
      </c>
      <c r="T3412">
        <v>372153</v>
      </c>
      <c r="U3412">
        <v>404763</v>
      </c>
      <c r="V3412">
        <v>393604</v>
      </c>
      <c r="W3412">
        <v>191169</v>
      </c>
      <c r="X3412">
        <v>205409</v>
      </c>
      <c r="Y3412">
        <v>182936</v>
      </c>
      <c r="Z3412">
        <v>423918</v>
      </c>
      <c r="AA3412">
        <v>411479</v>
      </c>
      <c r="AB3412">
        <v>481254</v>
      </c>
      <c r="AC3412">
        <v>251016</v>
      </c>
      <c r="AD3412">
        <v>244156</v>
      </c>
      <c r="AE3412">
        <v>271797</v>
      </c>
      <c r="AF3412">
        <v>278460</v>
      </c>
      <c r="AG3412">
        <v>237783</v>
      </c>
      <c r="AH3412">
        <v>342337</v>
      </c>
      <c r="AI3412">
        <v>154776</v>
      </c>
      <c r="AJ3412">
        <v>192618</v>
      </c>
      <c r="AK3412">
        <v>216937</v>
      </c>
      <c r="AL3412">
        <v>272980</v>
      </c>
      <c r="AM3412">
        <v>391368</v>
      </c>
      <c r="AN3412">
        <v>268256</v>
      </c>
      <c r="AO3412">
        <v>94496.7</v>
      </c>
      <c r="AP3412">
        <v>209974</v>
      </c>
      <c r="AQ3412">
        <v>200044</v>
      </c>
    </row>
    <row r="3413" spans="1:43">
      <c r="A3413">
        <v>3412</v>
      </c>
      <c r="B3413" t="s">
        <v>6865</v>
      </c>
      <c r="C3413" t="s">
        <v>6866</v>
      </c>
      <c r="D3413">
        <v>7.1633199999999997E-4</v>
      </c>
      <c r="E3413">
        <v>11</v>
      </c>
      <c r="F3413">
        <v>10</v>
      </c>
      <c r="G3413">
        <v>1</v>
      </c>
      <c r="H3413">
        <v>3922840</v>
      </c>
      <c r="I3413">
        <v>3514890</v>
      </c>
      <c r="J3413">
        <v>3801930</v>
      </c>
      <c r="K3413">
        <v>3911110</v>
      </c>
      <c r="L3413">
        <v>3992960</v>
      </c>
      <c r="M3413">
        <v>3988600</v>
      </c>
      <c r="N3413">
        <v>4168430</v>
      </c>
      <c r="O3413">
        <v>3880180</v>
      </c>
      <c r="P3413">
        <v>4197880</v>
      </c>
      <c r="Q3413">
        <v>2637410</v>
      </c>
      <c r="R3413">
        <v>2499210</v>
      </c>
      <c r="S3413">
        <v>2837360</v>
      </c>
      <c r="T3413">
        <v>3777160</v>
      </c>
      <c r="U3413">
        <v>3583190</v>
      </c>
      <c r="V3413">
        <v>3908610</v>
      </c>
      <c r="W3413">
        <v>1897090</v>
      </c>
      <c r="X3413">
        <v>1937470</v>
      </c>
      <c r="Y3413">
        <v>1979830</v>
      </c>
      <c r="Z3413">
        <v>6142280</v>
      </c>
      <c r="AA3413">
        <v>5939710</v>
      </c>
      <c r="AB3413">
        <v>6788370</v>
      </c>
      <c r="AC3413">
        <v>4341400</v>
      </c>
      <c r="AD3413">
        <v>4108130</v>
      </c>
      <c r="AE3413">
        <v>3900520</v>
      </c>
      <c r="AF3413">
        <v>2355030</v>
      </c>
      <c r="AG3413">
        <v>2324210</v>
      </c>
      <c r="AH3413">
        <v>2735660</v>
      </c>
      <c r="AI3413">
        <v>2268970</v>
      </c>
      <c r="AJ3413">
        <v>2006600</v>
      </c>
      <c r="AK3413">
        <v>2061110</v>
      </c>
      <c r="AL3413">
        <v>5053070</v>
      </c>
      <c r="AM3413">
        <v>6636730</v>
      </c>
      <c r="AN3413">
        <v>4700680</v>
      </c>
      <c r="AO3413">
        <v>3387690</v>
      </c>
      <c r="AP3413">
        <v>4175720</v>
      </c>
      <c r="AQ3413">
        <v>4344680</v>
      </c>
    </row>
    <row r="3414" spans="1:43">
      <c r="A3414">
        <v>3413</v>
      </c>
      <c r="B3414" t="s">
        <v>6867</v>
      </c>
      <c r="C3414" t="s">
        <v>6868</v>
      </c>
      <c r="D3414">
        <v>5.5606999999999997E-2</v>
      </c>
      <c r="E3414">
        <v>2</v>
      </c>
      <c r="F3414">
        <v>2</v>
      </c>
      <c r="G3414">
        <v>0</v>
      </c>
      <c r="H3414">
        <v>27620.2</v>
      </c>
      <c r="I3414">
        <v>61697.3</v>
      </c>
      <c r="J3414">
        <v>39566.300000000003</v>
      </c>
      <c r="K3414">
        <v>94355.5</v>
      </c>
      <c r="L3414">
        <v>42532.7</v>
      </c>
      <c r="M3414">
        <v>64778.9</v>
      </c>
      <c r="N3414">
        <v>51168</v>
      </c>
      <c r="O3414">
        <v>36948.6</v>
      </c>
      <c r="P3414">
        <v>42285</v>
      </c>
      <c r="Q3414">
        <v>32319.3</v>
      </c>
      <c r="R3414">
        <v>25818.400000000001</v>
      </c>
      <c r="S3414">
        <v>18562.7</v>
      </c>
      <c r="T3414">
        <v>58974.1</v>
      </c>
      <c r="U3414">
        <v>38793.599999999999</v>
      </c>
      <c r="V3414">
        <v>55521.2</v>
      </c>
      <c r="W3414">
        <v>47268.1</v>
      </c>
      <c r="X3414">
        <v>30972.400000000001</v>
      </c>
      <c r="Y3414">
        <v>37032.9</v>
      </c>
      <c r="Z3414">
        <v>93384.5</v>
      </c>
      <c r="AA3414">
        <v>174866</v>
      </c>
      <c r="AB3414">
        <v>99155.4</v>
      </c>
      <c r="AC3414">
        <v>40606.199999999997</v>
      </c>
      <c r="AD3414">
        <v>58233.3</v>
      </c>
      <c r="AE3414">
        <v>82052</v>
      </c>
      <c r="AF3414">
        <v>42820</v>
      </c>
      <c r="AG3414">
        <v>66320.600000000006</v>
      </c>
      <c r="AH3414">
        <v>47400.6</v>
      </c>
      <c r="AI3414">
        <v>51892.2</v>
      </c>
      <c r="AJ3414">
        <v>45458.2</v>
      </c>
      <c r="AK3414">
        <v>30359.3</v>
      </c>
      <c r="AL3414">
        <v>123735</v>
      </c>
      <c r="AM3414">
        <v>177116</v>
      </c>
      <c r="AN3414">
        <v>107555</v>
      </c>
      <c r="AO3414">
        <v>24442.3</v>
      </c>
      <c r="AP3414">
        <v>52594</v>
      </c>
      <c r="AQ3414">
        <v>89350</v>
      </c>
    </row>
    <row r="3415" spans="1:43">
      <c r="A3415">
        <v>3414</v>
      </c>
      <c r="B3415" t="s">
        <v>6869</v>
      </c>
      <c r="C3415" t="s">
        <v>6870</v>
      </c>
      <c r="D3415">
        <v>7.1633199999999997E-4</v>
      </c>
      <c r="E3415">
        <v>8</v>
      </c>
      <c r="F3415">
        <v>8</v>
      </c>
      <c r="G3415">
        <v>0</v>
      </c>
      <c r="H3415">
        <v>226302</v>
      </c>
      <c r="I3415">
        <v>143961</v>
      </c>
      <c r="J3415">
        <v>201475</v>
      </c>
      <c r="K3415">
        <v>323764</v>
      </c>
      <c r="L3415">
        <v>402173</v>
      </c>
      <c r="M3415">
        <v>395606</v>
      </c>
      <c r="N3415">
        <v>207691</v>
      </c>
      <c r="O3415">
        <v>191965</v>
      </c>
      <c r="P3415">
        <v>259084</v>
      </c>
      <c r="Q3415">
        <v>132104</v>
      </c>
      <c r="R3415">
        <v>155370</v>
      </c>
      <c r="S3415">
        <v>219394</v>
      </c>
      <c r="T3415">
        <v>212210</v>
      </c>
      <c r="U3415">
        <v>210440</v>
      </c>
      <c r="V3415">
        <v>228628</v>
      </c>
      <c r="W3415">
        <v>56640.7</v>
      </c>
      <c r="X3415">
        <v>58660.1</v>
      </c>
      <c r="Y3415">
        <v>98875.3</v>
      </c>
      <c r="Z3415">
        <v>548907</v>
      </c>
      <c r="AA3415">
        <v>576982</v>
      </c>
      <c r="AB3415">
        <v>705534</v>
      </c>
      <c r="AC3415">
        <v>353123</v>
      </c>
      <c r="AD3415">
        <v>302370</v>
      </c>
      <c r="AE3415">
        <v>317334</v>
      </c>
      <c r="AF3415">
        <v>121293</v>
      </c>
      <c r="AG3415">
        <v>210711</v>
      </c>
      <c r="AH3415">
        <v>210974</v>
      </c>
      <c r="AI3415">
        <v>107731</v>
      </c>
      <c r="AJ3415">
        <v>86692</v>
      </c>
      <c r="AK3415">
        <v>159278</v>
      </c>
      <c r="AL3415">
        <v>300664</v>
      </c>
      <c r="AM3415">
        <v>406110</v>
      </c>
      <c r="AN3415">
        <v>307696</v>
      </c>
      <c r="AO3415">
        <v>170190</v>
      </c>
      <c r="AP3415">
        <v>261587</v>
      </c>
      <c r="AQ3415">
        <v>235821</v>
      </c>
    </row>
    <row r="3416" spans="1:43">
      <c r="A3416">
        <v>3415</v>
      </c>
      <c r="B3416" t="s">
        <v>6871</v>
      </c>
      <c r="C3416" t="s">
        <v>6872</v>
      </c>
      <c r="D3416">
        <v>1.4434600000000001E-2</v>
      </c>
      <c r="E3416">
        <v>1</v>
      </c>
      <c r="F3416">
        <v>1</v>
      </c>
      <c r="G3416">
        <v>0</v>
      </c>
      <c r="H3416">
        <v>88473.1</v>
      </c>
      <c r="I3416">
        <v>61963.8</v>
      </c>
      <c r="J3416">
        <v>66556</v>
      </c>
      <c r="K3416">
        <v>10119.4</v>
      </c>
      <c r="L3416" t="s">
        <v>44</v>
      </c>
      <c r="M3416">
        <v>9263.4500000000007</v>
      </c>
      <c r="N3416">
        <v>81230.399999999994</v>
      </c>
      <c r="O3416">
        <v>89159.1</v>
      </c>
      <c r="P3416">
        <v>94857.9</v>
      </c>
      <c r="Q3416">
        <v>23351.7</v>
      </c>
      <c r="R3416">
        <v>16178.6</v>
      </c>
      <c r="S3416">
        <v>24186.799999999999</v>
      </c>
      <c r="T3416">
        <v>78657.8</v>
      </c>
      <c r="U3416">
        <v>106405</v>
      </c>
      <c r="V3416">
        <v>113183</v>
      </c>
      <c r="W3416" t="s">
        <v>44</v>
      </c>
      <c r="X3416" t="s">
        <v>44</v>
      </c>
      <c r="Y3416">
        <v>75889.2</v>
      </c>
      <c r="Z3416">
        <v>90686.1</v>
      </c>
      <c r="AA3416">
        <v>85769.5</v>
      </c>
      <c r="AB3416">
        <v>39854.9</v>
      </c>
      <c r="AC3416">
        <v>20944.8</v>
      </c>
      <c r="AD3416" t="s">
        <v>44</v>
      </c>
      <c r="AE3416" t="s">
        <v>44</v>
      </c>
      <c r="AF3416">
        <v>59771</v>
      </c>
      <c r="AG3416">
        <v>81348.600000000006</v>
      </c>
      <c r="AH3416">
        <v>42749.7</v>
      </c>
      <c r="AI3416" t="s">
        <v>44</v>
      </c>
      <c r="AJ3416">
        <v>31774.799999999999</v>
      </c>
      <c r="AK3416">
        <v>11659.5</v>
      </c>
      <c r="AL3416">
        <v>31286.5</v>
      </c>
      <c r="AM3416">
        <v>60598.8</v>
      </c>
      <c r="AN3416">
        <v>27770</v>
      </c>
      <c r="AO3416">
        <v>2880.1</v>
      </c>
      <c r="AP3416" t="s">
        <v>44</v>
      </c>
      <c r="AQ3416" t="s">
        <v>44</v>
      </c>
    </row>
    <row r="3417" spans="1:43">
      <c r="A3417">
        <v>3416</v>
      </c>
      <c r="B3417" t="s">
        <v>6873</v>
      </c>
      <c r="C3417" t="s">
        <v>6874</v>
      </c>
      <c r="D3417">
        <v>2.4283200000000001E-2</v>
      </c>
      <c r="E3417">
        <v>2</v>
      </c>
      <c r="F3417">
        <v>2</v>
      </c>
      <c r="G3417">
        <v>0</v>
      </c>
      <c r="H3417">
        <v>51007.4</v>
      </c>
      <c r="I3417">
        <v>122308</v>
      </c>
      <c r="J3417">
        <v>99191.9</v>
      </c>
      <c r="K3417">
        <v>82910.2</v>
      </c>
      <c r="L3417">
        <v>139989</v>
      </c>
      <c r="M3417">
        <v>152911</v>
      </c>
      <c r="N3417" t="s">
        <v>44</v>
      </c>
      <c r="O3417">
        <v>123756</v>
      </c>
      <c r="P3417">
        <v>118160</v>
      </c>
      <c r="Q3417">
        <v>126197</v>
      </c>
      <c r="R3417" t="s">
        <v>44</v>
      </c>
      <c r="S3417">
        <v>65374</v>
      </c>
      <c r="T3417">
        <v>153415</v>
      </c>
      <c r="U3417">
        <v>140941</v>
      </c>
      <c r="V3417">
        <v>119176</v>
      </c>
      <c r="W3417">
        <v>41042</v>
      </c>
      <c r="X3417">
        <v>61021.599999999999</v>
      </c>
      <c r="Y3417">
        <v>82603.8</v>
      </c>
      <c r="Z3417">
        <v>143373</v>
      </c>
      <c r="AA3417">
        <v>58151</v>
      </c>
      <c r="AB3417">
        <v>79054.3</v>
      </c>
      <c r="AC3417" t="s">
        <v>44</v>
      </c>
      <c r="AD3417">
        <v>101762</v>
      </c>
      <c r="AE3417">
        <v>165216</v>
      </c>
      <c r="AF3417">
        <v>86804.2</v>
      </c>
      <c r="AG3417">
        <v>75621.399999999994</v>
      </c>
      <c r="AH3417">
        <v>87700.7</v>
      </c>
      <c r="AI3417">
        <v>99905.600000000006</v>
      </c>
      <c r="AJ3417">
        <v>22868.6</v>
      </c>
      <c r="AK3417">
        <v>97818.8</v>
      </c>
      <c r="AL3417">
        <v>385024</v>
      </c>
      <c r="AM3417">
        <v>499973</v>
      </c>
      <c r="AN3417">
        <v>376813</v>
      </c>
      <c r="AO3417">
        <v>533848</v>
      </c>
      <c r="AP3417">
        <v>1227860</v>
      </c>
      <c r="AQ3417">
        <v>1406750</v>
      </c>
    </row>
    <row r="3418" spans="1:43">
      <c r="A3418">
        <v>3417</v>
      </c>
      <c r="B3418" t="s">
        <v>6875</v>
      </c>
      <c r="C3418" t="s">
        <v>6876</v>
      </c>
      <c r="D3418">
        <v>2.3518300000000001E-3</v>
      </c>
      <c r="E3418">
        <v>5</v>
      </c>
      <c r="F3418">
        <v>5</v>
      </c>
      <c r="G3418">
        <v>0</v>
      </c>
      <c r="H3418">
        <v>475000</v>
      </c>
      <c r="I3418">
        <v>423803</v>
      </c>
      <c r="J3418">
        <v>359481</v>
      </c>
      <c r="K3418">
        <v>258554</v>
      </c>
      <c r="L3418">
        <v>221306</v>
      </c>
      <c r="M3418">
        <v>222219</v>
      </c>
      <c r="N3418">
        <v>426749</v>
      </c>
      <c r="O3418">
        <v>470470</v>
      </c>
      <c r="P3418">
        <v>345389</v>
      </c>
      <c r="Q3418">
        <v>128609</v>
      </c>
      <c r="R3418">
        <v>160631</v>
      </c>
      <c r="S3418">
        <v>106374</v>
      </c>
      <c r="T3418">
        <v>407349</v>
      </c>
      <c r="U3418">
        <v>370931</v>
      </c>
      <c r="V3418">
        <v>452858</v>
      </c>
      <c r="W3418">
        <v>99917.4</v>
      </c>
      <c r="X3418">
        <v>96268.2</v>
      </c>
      <c r="Y3418">
        <v>139351</v>
      </c>
      <c r="Z3418">
        <v>605370</v>
      </c>
      <c r="AA3418">
        <v>726023</v>
      </c>
      <c r="AB3418">
        <v>741245</v>
      </c>
      <c r="AC3418">
        <v>186570</v>
      </c>
      <c r="AD3418">
        <v>181797</v>
      </c>
      <c r="AE3418">
        <v>168617</v>
      </c>
      <c r="AF3418">
        <v>205186</v>
      </c>
      <c r="AG3418">
        <v>224748</v>
      </c>
      <c r="AH3418">
        <v>64938.8</v>
      </c>
      <c r="AI3418">
        <v>122360</v>
      </c>
      <c r="AJ3418">
        <v>125263</v>
      </c>
      <c r="AK3418">
        <v>140237</v>
      </c>
      <c r="AL3418">
        <v>454560</v>
      </c>
      <c r="AM3418">
        <v>581410</v>
      </c>
      <c r="AN3418">
        <v>478931</v>
      </c>
      <c r="AO3418">
        <v>123873</v>
      </c>
      <c r="AP3418">
        <v>205375</v>
      </c>
      <c r="AQ3418">
        <v>171476</v>
      </c>
    </row>
    <row r="3419" spans="1:43">
      <c r="A3419">
        <v>3418</v>
      </c>
      <c r="B3419" t="s">
        <v>6877</v>
      </c>
      <c r="C3419" t="s">
        <v>6878</v>
      </c>
      <c r="D3419">
        <v>7.1633199999999997E-4</v>
      </c>
      <c r="E3419">
        <v>5</v>
      </c>
      <c r="F3419">
        <v>5</v>
      </c>
      <c r="G3419">
        <v>0</v>
      </c>
      <c r="H3419">
        <v>412592</v>
      </c>
      <c r="I3419">
        <v>321179</v>
      </c>
      <c r="J3419">
        <v>411555</v>
      </c>
      <c r="K3419">
        <v>373003</v>
      </c>
      <c r="L3419">
        <v>281509</v>
      </c>
      <c r="M3419">
        <v>282070</v>
      </c>
      <c r="N3419">
        <v>416429</v>
      </c>
      <c r="O3419">
        <v>457914</v>
      </c>
      <c r="P3419">
        <v>495559</v>
      </c>
      <c r="Q3419">
        <v>264240</v>
      </c>
      <c r="R3419">
        <v>269272</v>
      </c>
      <c r="S3419">
        <v>350388</v>
      </c>
      <c r="T3419">
        <v>355359</v>
      </c>
      <c r="U3419">
        <v>398643</v>
      </c>
      <c r="V3419">
        <v>494568</v>
      </c>
      <c r="W3419">
        <v>95799.7</v>
      </c>
      <c r="X3419">
        <v>157563</v>
      </c>
      <c r="Y3419">
        <v>255413</v>
      </c>
      <c r="Z3419">
        <v>1009910</v>
      </c>
      <c r="AA3419">
        <v>1029450</v>
      </c>
      <c r="AB3419">
        <v>1167850</v>
      </c>
      <c r="AC3419">
        <v>299579</v>
      </c>
      <c r="AD3419">
        <v>333576</v>
      </c>
      <c r="AE3419">
        <v>330025</v>
      </c>
      <c r="AF3419">
        <v>346071</v>
      </c>
      <c r="AG3419">
        <v>344021</v>
      </c>
      <c r="AH3419">
        <v>536459</v>
      </c>
      <c r="AI3419">
        <v>192978</v>
      </c>
      <c r="AJ3419">
        <v>262688</v>
      </c>
      <c r="AK3419">
        <v>147005</v>
      </c>
      <c r="AL3419">
        <v>570229</v>
      </c>
      <c r="AM3419">
        <v>726593</v>
      </c>
      <c r="AN3419">
        <v>535125</v>
      </c>
      <c r="AO3419">
        <v>301068</v>
      </c>
      <c r="AP3419">
        <v>407035</v>
      </c>
      <c r="AQ3419">
        <v>431913</v>
      </c>
    </row>
    <row r="3420" spans="1:43">
      <c r="A3420">
        <v>3419</v>
      </c>
      <c r="B3420" t="s">
        <v>6879</v>
      </c>
      <c r="C3420" t="s">
        <v>6880</v>
      </c>
      <c r="D3420">
        <v>2.89629E-2</v>
      </c>
      <c r="E3420">
        <v>3</v>
      </c>
      <c r="F3420">
        <v>3</v>
      </c>
      <c r="G3420">
        <v>0</v>
      </c>
      <c r="H3420">
        <v>15819.4</v>
      </c>
      <c r="I3420">
        <v>16918.7</v>
      </c>
      <c r="J3420">
        <v>30342.400000000001</v>
      </c>
      <c r="K3420" t="s">
        <v>44</v>
      </c>
      <c r="L3420" t="s">
        <v>44</v>
      </c>
      <c r="M3420" t="s">
        <v>44</v>
      </c>
      <c r="N3420">
        <v>6458.04</v>
      </c>
      <c r="O3420" t="s">
        <v>44</v>
      </c>
      <c r="P3420" t="s">
        <v>44</v>
      </c>
      <c r="Q3420" t="s">
        <v>44</v>
      </c>
      <c r="R3420" t="s">
        <v>44</v>
      </c>
      <c r="S3420" t="s">
        <v>44</v>
      </c>
      <c r="T3420" t="s">
        <v>44</v>
      </c>
      <c r="U3420" t="s">
        <v>44</v>
      </c>
      <c r="V3420">
        <v>5410.14</v>
      </c>
      <c r="W3420" t="s">
        <v>44</v>
      </c>
      <c r="X3420" t="s">
        <v>44</v>
      </c>
      <c r="Y3420" t="s">
        <v>44</v>
      </c>
      <c r="Z3420">
        <v>132574</v>
      </c>
      <c r="AA3420">
        <v>126579</v>
      </c>
      <c r="AB3420">
        <v>159760</v>
      </c>
      <c r="AC3420" t="s">
        <v>44</v>
      </c>
      <c r="AD3420">
        <v>3706.65</v>
      </c>
      <c r="AE3420" t="s">
        <v>44</v>
      </c>
      <c r="AF3420">
        <v>39612.199999999997</v>
      </c>
      <c r="AG3420">
        <v>44456.2</v>
      </c>
      <c r="AH3420">
        <v>38697.699999999997</v>
      </c>
      <c r="AI3420" t="s">
        <v>44</v>
      </c>
      <c r="AJ3420" t="s">
        <v>44</v>
      </c>
      <c r="AK3420" t="s">
        <v>44</v>
      </c>
      <c r="AL3420">
        <v>128155</v>
      </c>
      <c r="AM3420">
        <v>191907</v>
      </c>
      <c r="AN3420">
        <v>133070</v>
      </c>
      <c r="AO3420" t="s">
        <v>44</v>
      </c>
      <c r="AP3420" t="s">
        <v>44</v>
      </c>
      <c r="AQ3420" t="s">
        <v>44</v>
      </c>
    </row>
    <row r="3421" spans="1:43">
      <c r="A3421">
        <v>3420</v>
      </c>
      <c r="B3421" t="s">
        <v>6881</v>
      </c>
      <c r="C3421" t="s">
        <v>6882</v>
      </c>
      <c r="D3421">
        <v>1.0097099999999999E-2</v>
      </c>
      <c r="E3421">
        <v>1</v>
      </c>
      <c r="F3421">
        <v>1</v>
      </c>
      <c r="G3421">
        <v>0</v>
      </c>
      <c r="H3421">
        <v>98753.2</v>
      </c>
      <c r="I3421">
        <v>69897.600000000006</v>
      </c>
      <c r="J3421">
        <v>102828</v>
      </c>
      <c r="K3421">
        <v>91550.5</v>
      </c>
      <c r="L3421">
        <v>90225.8</v>
      </c>
      <c r="M3421">
        <v>103574</v>
      </c>
      <c r="N3421">
        <v>91712.5</v>
      </c>
      <c r="O3421">
        <v>91077.7</v>
      </c>
      <c r="P3421">
        <v>68587</v>
      </c>
      <c r="Q3421">
        <v>106580</v>
      </c>
      <c r="R3421">
        <v>72224.7</v>
      </c>
      <c r="S3421">
        <v>103418</v>
      </c>
      <c r="T3421">
        <v>83786.399999999994</v>
      </c>
      <c r="U3421">
        <v>98379.4</v>
      </c>
      <c r="V3421">
        <v>87193.7</v>
      </c>
      <c r="W3421">
        <v>83394.5</v>
      </c>
      <c r="X3421">
        <v>84765</v>
      </c>
      <c r="Y3421">
        <v>53950.7</v>
      </c>
      <c r="Z3421">
        <v>93788.1</v>
      </c>
      <c r="AA3421">
        <v>84141.5</v>
      </c>
      <c r="AB3421">
        <v>108341</v>
      </c>
      <c r="AC3421">
        <v>99592.2</v>
      </c>
      <c r="AD3421">
        <v>67101.5</v>
      </c>
      <c r="AE3421">
        <v>94857.1</v>
      </c>
      <c r="AF3421">
        <v>77168.7</v>
      </c>
      <c r="AG3421">
        <v>61569.3</v>
      </c>
      <c r="AH3421">
        <v>88141.6</v>
      </c>
      <c r="AI3421">
        <v>82427.8</v>
      </c>
      <c r="AJ3421">
        <v>101636</v>
      </c>
      <c r="AK3421">
        <v>45755.1</v>
      </c>
      <c r="AL3421">
        <v>87206.1</v>
      </c>
      <c r="AM3421">
        <v>99354.4</v>
      </c>
      <c r="AN3421">
        <v>44253</v>
      </c>
      <c r="AO3421">
        <v>68637.3</v>
      </c>
      <c r="AP3421">
        <v>91226.8</v>
      </c>
      <c r="AQ3421">
        <v>88320.6</v>
      </c>
    </row>
    <row r="3422" spans="1:43">
      <c r="A3422">
        <v>3421</v>
      </c>
      <c r="B3422" t="s">
        <v>6883</v>
      </c>
      <c r="C3422" t="s">
        <v>6884</v>
      </c>
      <c r="D3422">
        <v>7.1633199999999997E-4</v>
      </c>
      <c r="E3422">
        <v>15</v>
      </c>
      <c r="F3422">
        <v>15</v>
      </c>
      <c r="G3422">
        <v>0</v>
      </c>
      <c r="H3422">
        <v>138092</v>
      </c>
      <c r="I3422">
        <v>119539</v>
      </c>
      <c r="J3422">
        <v>121413</v>
      </c>
      <c r="K3422">
        <v>225090</v>
      </c>
      <c r="L3422">
        <v>169883</v>
      </c>
      <c r="M3422">
        <v>230041</v>
      </c>
      <c r="N3422">
        <v>349510</v>
      </c>
      <c r="O3422">
        <v>384406</v>
      </c>
      <c r="P3422">
        <v>322826</v>
      </c>
      <c r="Q3422">
        <v>279745</v>
      </c>
      <c r="R3422">
        <v>296971</v>
      </c>
      <c r="S3422">
        <v>331477</v>
      </c>
      <c r="T3422">
        <v>175448</v>
      </c>
      <c r="U3422">
        <v>216447</v>
      </c>
      <c r="V3422">
        <v>206758</v>
      </c>
      <c r="W3422">
        <v>158976</v>
      </c>
      <c r="X3422">
        <v>167523</v>
      </c>
      <c r="Y3422">
        <v>179691</v>
      </c>
      <c r="Z3422">
        <v>436577</v>
      </c>
      <c r="AA3422">
        <v>461354</v>
      </c>
      <c r="AB3422">
        <v>495532</v>
      </c>
      <c r="AC3422">
        <v>347597</v>
      </c>
      <c r="AD3422">
        <v>340822</v>
      </c>
      <c r="AE3422">
        <v>326000</v>
      </c>
      <c r="AF3422">
        <v>278802</v>
      </c>
      <c r="AG3422">
        <v>288641</v>
      </c>
      <c r="AH3422">
        <v>309983</v>
      </c>
      <c r="AI3422">
        <v>319055</v>
      </c>
      <c r="AJ3422">
        <v>320191</v>
      </c>
      <c r="AK3422">
        <v>334063</v>
      </c>
      <c r="AL3422">
        <v>153982</v>
      </c>
      <c r="AM3422">
        <v>198828</v>
      </c>
      <c r="AN3422">
        <v>163231</v>
      </c>
      <c r="AO3422">
        <v>124520</v>
      </c>
      <c r="AP3422">
        <v>188733</v>
      </c>
      <c r="AQ3422">
        <v>193768</v>
      </c>
    </row>
    <row r="3423" spans="1:43">
      <c r="A3423">
        <v>3422</v>
      </c>
      <c r="B3423" t="s">
        <v>6885</v>
      </c>
      <c r="C3423" t="s">
        <v>6886</v>
      </c>
      <c r="D3423">
        <v>7.1633199999999997E-4</v>
      </c>
      <c r="E3423">
        <v>14</v>
      </c>
      <c r="F3423">
        <v>14</v>
      </c>
      <c r="G3423">
        <v>0</v>
      </c>
      <c r="H3423">
        <v>1522740</v>
      </c>
      <c r="I3423">
        <v>1363830</v>
      </c>
      <c r="J3423">
        <v>1480430</v>
      </c>
      <c r="K3423">
        <v>2569380</v>
      </c>
      <c r="L3423">
        <v>2387320</v>
      </c>
      <c r="M3423">
        <v>2690130</v>
      </c>
      <c r="N3423">
        <v>3104020</v>
      </c>
      <c r="O3423">
        <v>3117810</v>
      </c>
      <c r="P3423">
        <v>3221920</v>
      </c>
      <c r="Q3423">
        <v>2958330</v>
      </c>
      <c r="R3423">
        <v>2943710</v>
      </c>
      <c r="S3423">
        <v>3147030</v>
      </c>
      <c r="T3423">
        <v>1608810</v>
      </c>
      <c r="U3423">
        <v>1911120</v>
      </c>
      <c r="V3423">
        <v>1937770</v>
      </c>
      <c r="W3423">
        <v>1686950</v>
      </c>
      <c r="X3423">
        <v>1747100</v>
      </c>
      <c r="Y3423">
        <v>1788860</v>
      </c>
      <c r="Z3423">
        <v>3956300</v>
      </c>
      <c r="AA3423">
        <v>3962150</v>
      </c>
      <c r="AB3423">
        <v>4507320</v>
      </c>
      <c r="AC3423">
        <v>2946450</v>
      </c>
      <c r="AD3423">
        <v>3024020</v>
      </c>
      <c r="AE3423">
        <v>3237850</v>
      </c>
      <c r="AF3423">
        <v>2021950</v>
      </c>
      <c r="AG3423">
        <v>2201160</v>
      </c>
      <c r="AH3423">
        <v>2387220</v>
      </c>
      <c r="AI3423">
        <v>2816960</v>
      </c>
      <c r="AJ3423">
        <v>3034340</v>
      </c>
      <c r="AK3423">
        <v>3152580</v>
      </c>
      <c r="AL3423">
        <v>1161160</v>
      </c>
      <c r="AM3423">
        <v>1410550</v>
      </c>
      <c r="AN3423">
        <v>1114380</v>
      </c>
      <c r="AO3423">
        <v>1205740</v>
      </c>
      <c r="AP3423">
        <v>1928550</v>
      </c>
      <c r="AQ3423">
        <v>1821790</v>
      </c>
    </row>
    <row r="3424" spans="1:43">
      <c r="A3424">
        <v>3423</v>
      </c>
      <c r="B3424" t="s">
        <v>6887</v>
      </c>
      <c r="C3424" t="s">
        <v>6888</v>
      </c>
      <c r="D3424">
        <v>7.1633199999999997E-4</v>
      </c>
      <c r="E3424">
        <v>13</v>
      </c>
      <c r="F3424">
        <v>13</v>
      </c>
      <c r="G3424">
        <v>0</v>
      </c>
      <c r="H3424">
        <v>622116</v>
      </c>
      <c r="I3424">
        <v>617306</v>
      </c>
      <c r="J3424">
        <v>626182</v>
      </c>
      <c r="K3424">
        <v>1218300</v>
      </c>
      <c r="L3424">
        <v>1048910</v>
      </c>
      <c r="M3424">
        <v>1255730</v>
      </c>
      <c r="N3424">
        <v>1558840</v>
      </c>
      <c r="O3424">
        <v>1553480</v>
      </c>
      <c r="P3424">
        <v>1585990</v>
      </c>
      <c r="Q3424">
        <v>1303740</v>
      </c>
      <c r="R3424">
        <v>1281390</v>
      </c>
      <c r="S3424">
        <v>1492400</v>
      </c>
      <c r="T3424">
        <v>954222</v>
      </c>
      <c r="U3424">
        <v>1026950</v>
      </c>
      <c r="V3424">
        <v>1118860</v>
      </c>
      <c r="W3424">
        <v>838323</v>
      </c>
      <c r="X3424">
        <v>869408</v>
      </c>
      <c r="Y3424">
        <v>894979</v>
      </c>
      <c r="Z3424">
        <v>1982750</v>
      </c>
      <c r="AA3424">
        <v>1963970</v>
      </c>
      <c r="AB3424">
        <v>2224510</v>
      </c>
      <c r="AC3424">
        <v>1743430</v>
      </c>
      <c r="AD3424">
        <v>1648780</v>
      </c>
      <c r="AE3424">
        <v>1760190</v>
      </c>
      <c r="AF3424">
        <v>1044220</v>
      </c>
      <c r="AG3424">
        <v>1139490</v>
      </c>
      <c r="AH3424">
        <v>1415050</v>
      </c>
      <c r="AI3424">
        <v>1481100</v>
      </c>
      <c r="AJ3424">
        <v>1594880</v>
      </c>
      <c r="AK3424">
        <v>1738270</v>
      </c>
      <c r="AL3424">
        <v>835086</v>
      </c>
      <c r="AM3424">
        <v>1101860</v>
      </c>
      <c r="AN3424">
        <v>878101</v>
      </c>
      <c r="AO3424">
        <v>964442</v>
      </c>
      <c r="AP3424">
        <v>1340180</v>
      </c>
      <c r="AQ3424">
        <v>1337730</v>
      </c>
    </row>
    <row r="3425" spans="1:43">
      <c r="A3425">
        <v>3424</v>
      </c>
      <c r="B3425" t="s">
        <v>6889</v>
      </c>
      <c r="C3425" t="s">
        <v>6890</v>
      </c>
      <c r="D3425">
        <v>3.4965E-3</v>
      </c>
      <c r="E3425">
        <v>7</v>
      </c>
      <c r="F3425">
        <v>7</v>
      </c>
      <c r="G3425">
        <v>0</v>
      </c>
      <c r="H3425">
        <v>2477170</v>
      </c>
      <c r="I3425">
        <v>1665850</v>
      </c>
      <c r="J3425">
        <v>558157</v>
      </c>
      <c r="K3425">
        <v>1984360</v>
      </c>
      <c r="L3425">
        <v>1633320</v>
      </c>
      <c r="M3425">
        <v>1376350</v>
      </c>
      <c r="N3425">
        <v>3348270</v>
      </c>
      <c r="O3425">
        <v>3005940</v>
      </c>
      <c r="P3425">
        <v>2459470</v>
      </c>
      <c r="Q3425">
        <v>54041200</v>
      </c>
      <c r="R3425">
        <v>49720800</v>
      </c>
      <c r="S3425">
        <v>51205600</v>
      </c>
      <c r="T3425">
        <v>1564890</v>
      </c>
      <c r="U3425">
        <v>1624370</v>
      </c>
      <c r="V3425">
        <v>1708060</v>
      </c>
      <c r="W3425">
        <v>1673360</v>
      </c>
      <c r="X3425">
        <v>964243</v>
      </c>
      <c r="Y3425">
        <v>1663700</v>
      </c>
      <c r="Z3425">
        <v>2853570</v>
      </c>
      <c r="AA3425">
        <v>2540350</v>
      </c>
      <c r="AB3425">
        <v>2224350</v>
      </c>
      <c r="AC3425">
        <v>2368010</v>
      </c>
      <c r="AD3425">
        <v>2036890</v>
      </c>
      <c r="AE3425">
        <v>2504860</v>
      </c>
      <c r="AF3425">
        <v>1008930</v>
      </c>
      <c r="AG3425">
        <v>753851</v>
      </c>
      <c r="AH3425">
        <v>850764</v>
      </c>
      <c r="AI3425">
        <v>1154930</v>
      </c>
      <c r="AJ3425">
        <v>607928</v>
      </c>
      <c r="AK3425">
        <v>709415</v>
      </c>
      <c r="AL3425">
        <v>1294690</v>
      </c>
      <c r="AM3425">
        <v>680885</v>
      </c>
      <c r="AN3425">
        <v>1434300</v>
      </c>
      <c r="AO3425">
        <v>1242870</v>
      </c>
      <c r="AP3425">
        <v>1631370</v>
      </c>
      <c r="AQ3425">
        <v>1032850</v>
      </c>
    </row>
    <row r="3426" spans="1:43">
      <c r="A3426">
        <v>3425</v>
      </c>
      <c r="B3426" t="s">
        <v>6891</v>
      </c>
      <c r="C3426" t="s">
        <v>6892</v>
      </c>
      <c r="D3426">
        <v>1.21046E-2</v>
      </c>
      <c r="E3426">
        <v>2</v>
      </c>
      <c r="F3426">
        <v>2</v>
      </c>
      <c r="G3426">
        <v>0</v>
      </c>
      <c r="H3426">
        <v>143612</v>
      </c>
      <c r="I3426">
        <v>114202</v>
      </c>
      <c r="J3426">
        <v>176494</v>
      </c>
      <c r="K3426">
        <v>88913</v>
      </c>
      <c r="L3426">
        <v>96234.6</v>
      </c>
      <c r="M3426">
        <v>130640</v>
      </c>
      <c r="N3426">
        <v>152618</v>
      </c>
      <c r="O3426">
        <v>216280</v>
      </c>
      <c r="P3426">
        <v>303651</v>
      </c>
      <c r="Q3426">
        <v>51130.1</v>
      </c>
      <c r="R3426">
        <v>84819.5</v>
      </c>
      <c r="S3426">
        <v>105722</v>
      </c>
      <c r="T3426">
        <v>137416</v>
      </c>
      <c r="U3426">
        <v>157799</v>
      </c>
      <c r="V3426">
        <v>185272</v>
      </c>
      <c r="W3426">
        <v>114612</v>
      </c>
      <c r="X3426">
        <v>83909.9</v>
      </c>
      <c r="Y3426">
        <v>88012</v>
      </c>
      <c r="Z3426">
        <v>166101</v>
      </c>
      <c r="AA3426">
        <v>178710</v>
      </c>
      <c r="AB3426">
        <v>190792</v>
      </c>
      <c r="AC3426">
        <v>76943.7</v>
      </c>
      <c r="AD3426">
        <v>101667</v>
      </c>
      <c r="AE3426">
        <v>313099</v>
      </c>
      <c r="AF3426">
        <v>165248</v>
      </c>
      <c r="AG3426">
        <v>212375</v>
      </c>
      <c r="AH3426">
        <v>413508</v>
      </c>
      <c r="AI3426">
        <v>91456.3</v>
      </c>
      <c r="AJ3426">
        <v>112326</v>
      </c>
      <c r="AK3426">
        <v>64114.8</v>
      </c>
      <c r="AL3426">
        <v>69182.399999999994</v>
      </c>
      <c r="AM3426">
        <v>77275.600000000006</v>
      </c>
      <c r="AN3426">
        <v>64698.1</v>
      </c>
      <c r="AO3426">
        <v>15345.1</v>
      </c>
      <c r="AP3426">
        <v>29263.9</v>
      </c>
      <c r="AQ3426">
        <v>46565.4</v>
      </c>
    </row>
    <row r="3427" spans="1:43">
      <c r="A3427">
        <v>3426</v>
      </c>
      <c r="B3427" t="s">
        <v>6893</v>
      </c>
      <c r="C3427" t="s">
        <v>6894</v>
      </c>
      <c r="D3427">
        <v>3.0782800000000001E-3</v>
      </c>
      <c r="E3427">
        <v>4</v>
      </c>
      <c r="F3427">
        <v>3</v>
      </c>
      <c r="G3427">
        <v>1</v>
      </c>
      <c r="H3427">
        <v>338205</v>
      </c>
      <c r="I3427">
        <v>270492</v>
      </c>
      <c r="J3427">
        <v>297395</v>
      </c>
      <c r="K3427">
        <v>198944</v>
      </c>
      <c r="L3427">
        <v>227199</v>
      </c>
      <c r="M3427">
        <v>250161</v>
      </c>
      <c r="N3427">
        <v>252044</v>
      </c>
      <c r="O3427">
        <v>384049</v>
      </c>
      <c r="P3427">
        <v>280582</v>
      </c>
      <c r="Q3427">
        <v>177374</v>
      </c>
      <c r="R3427">
        <v>227053</v>
      </c>
      <c r="S3427">
        <v>152847</v>
      </c>
      <c r="T3427">
        <v>332390</v>
      </c>
      <c r="U3427">
        <v>388228</v>
      </c>
      <c r="V3427">
        <v>435209</v>
      </c>
      <c r="W3427">
        <v>164000</v>
      </c>
      <c r="X3427">
        <v>115468</v>
      </c>
      <c r="Y3427">
        <v>122169</v>
      </c>
      <c r="Z3427">
        <v>297013</v>
      </c>
      <c r="AA3427">
        <v>297921</v>
      </c>
      <c r="AB3427">
        <v>345790</v>
      </c>
      <c r="AC3427">
        <v>252191</v>
      </c>
      <c r="AD3427">
        <v>156130</v>
      </c>
      <c r="AE3427">
        <v>267503</v>
      </c>
      <c r="AF3427">
        <v>194610</v>
      </c>
      <c r="AG3427">
        <v>287152</v>
      </c>
      <c r="AH3427">
        <v>353056</v>
      </c>
      <c r="AI3427">
        <v>165189</v>
      </c>
      <c r="AJ3427">
        <v>198039</v>
      </c>
      <c r="AK3427">
        <v>227686</v>
      </c>
      <c r="AL3427">
        <v>151921</v>
      </c>
      <c r="AM3427">
        <v>257308</v>
      </c>
      <c r="AN3427">
        <v>165243</v>
      </c>
      <c r="AO3427">
        <v>121962</v>
      </c>
      <c r="AP3427">
        <v>188987</v>
      </c>
      <c r="AQ3427">
        <v>181217</v>
      </c>
    </row>
    <row r="3428" spans="1:43">
      <c r="A3428">
        <v>3427</v>
      </c>
      <c r="B3428" t="s">
        <v>6895</v>
      </c>
      <c r="C3428" t="s">
        <v>6896</v>
      </c>
      <c r="D3428">
        <v>7.1633199999999997E-4</v>
      </c>
      <c r="E3428">
        <v>8</v>
      </c>
      <c r="F3428">
        <v>7</v>
      </c>
      <c r="G3428">
        <v>1</v>
      </c>
      <c r="H3428">
        <v>535683</v>
      </c>
      <c r="I3428">
        <v>546999</v>
      </c>
      <c r="J3428">
        <v>536999</v>
      </c>
      <c r="K3428">
        <v>343076</v>
      </c>
      <c r="L3428">
        <v>313363</v>
      </c>
      <c r="M3428">
        <v>338289</v>
      </c>
      <c r="N3428">
        <v>612581</v>
      </c>
      <c r="O3428">
        <v>596789</v>
      </c>
      <c r="P3428">
        <v>416804</v>
      </c>
      <c r="Q3428">
        <v>159810</v>
      </c>
      <c r="R3428">
        <v>162913</v>
      </c>
      <c r="S3428">
        <v>231092</v>
      </c>
      <c r="T3428">
        <v>611848</v>
      </c>
      <c r="U3428">
        <v>694169</v>
      </c>
      <c r="V3428">
        <v>693969</v>
      </c>
      <c r="W3428">
        <v>131007</v>
      </c>
      <c r="X3428">
        <v>135964</v>
      </c>
      <c r="Y3428">
        <v>155377</v>
      </c>
      <c r="Z3428">
        <v>1014210</v>
      </c>
      <c r="AA3428">
        <v>1003160</v>
      </c>
      <c r="AB3428">
        <v>1075250</v>
      </c>
      <c r="AC3428">
        <v>311931</v>
      </c>
      <c r="AD3428">
        <v>314715</v>
      </c>
      <c r="AE3428">
        <v>299607</v>
      </c>
      <c r="AF3428">
        <v>372037</v>
      </c>
      <c r="AG3428">
        <v>362427</v>
      </c>
      <c r="AH3428">
        <v>117627</v>
      </c>
      <c r="AI3428">
        <v>251947</v>
      </c>
      <c r="AJ3428">
        <v>261044</v>
      </c>
      <c r="AK3428">
        <v>280578</v>
      </c>
      <c r="AL3428">
        <v>799740</v>
      </c>
      <c r="AM3428">
        <v>1041500</v>
      </c>
      <c r="AN3428">
        <v>852395</v>
      </c>
      <c r="AO3428">
        <v>172538</v>
      </c>
      <c r="AP3428">
        <v>249182</v>
      </c>
      <c r="AQ3428">
        <v>253475</v>
      </c>
    </row>
    <row r="3429" spans="1:43">
      <c r="A3429">
        <v>3428</v>
      </c>
      <c r="B3429" t="s">
        <v>6897</v>
      </c>
      <c r="C3429" t="s">
        <v>6898</v>
      </c>
      <c r="D3429">
        <v>7.1633199999999997E-4</v>
      </c>
      <c r="E3429">
        <v>4</v>
      </c>
      <c r="F3429">
        <v>4</v>
      </c>
      <c r="G3429">
        <v>0</v>
      </c>
      <c r="H3429">
        <v>209756</v>
      </c>
      <c r="I3429">
        <v>198444</v>
      </c>
      <c r="J3429">
        <v>213741</v>
      </c>
      <c r="K3429">
        <v>401289</v>
      </c>
      <c r="L3429">
        <v>413050</v>
      </c>
      <c r="M3429">
        <v>459419</v>
      </c>
      <c r="N3429">
        <v>424207</v>
      </c>
      <c r="O3429">
        <v>425890</v>
      </c>
      <c r="P3429">
        <v>493812</v>
      </c>
      <c r="Q3429">
        <v>312651</v>
      </c>
      <c r="R3429">
        <v>304284</v>
      </c>
      <c r="S3429">
        <v>349579</v>
      </c>
      <c r="T3429">
        <v>202583</v>
      </c>
      <c r="U3429">
        <v>234195</v>
      </c>
      <c r="V3429">
        <v>316740</v>
      </c>
      <c r="W3429">
        <v>201653</v>
      </c>
      <c r="X3429">
        <v>200472</v>
      </c>
      <c r="Y3429">
        <v>166834</v>
      </c>
      <c r="Z3429">
        <v>519784</v>
      </c>
      <c r="AA3429">
        <v>491815</v>
      </c>
      <c r="AB3429">
        <v>563642</v>
      </c>
      <c r="AC3429">
        <v>495568</v>
      </c>
      <c r="AD3429">
        <v>493123</v>
      </c>
      <c r="AE3429">
        <v>560768</v>
      </c>
      <c r="AF3429">
        <v>281625</v>
      </c>
      <c r="AG3429">
        <v>320833</v>
      </c>
      <c r="AH3429">
        <v>353298</v>
      </c>
      <c r="AI3429">
        <v>368770</v>
      </c>
      <c r="AJ3429">
        <v>385921</v>
      </c>
      <c r="AK3429">
        <v>420595</v>
      </c>
      <c r="AL3429">
        <v>295078</v>
      </c>
      <c r="AM3429">
        <v>389598</v>
      </c>
      <c r="AN3429">
        <v>274718</v>
      </c>
      <c r="AO3429">
        <v>190241</v>
      </c>
      <c r="AP3429">
        <v>339522</v>
      </c>
      <c r="AQ3429">
        <v>247509</v>
      </c>
    </row>
    <row r="3430" spans="1:43">
      <c r="A3430">
        <v>3429</v>
      </c>
      <c r="B3430" t="s">
        <v>6899</v>
      </c>
      <c r="C3430" t="s">
        <v>6900</v>
      </c>
      <c r="D3430">
        <v>7.1633199999999997E-4</v>
      </c>
      <c r="E3430">
        <v>9</v>
      </c>
      <c r="F3430">
        <v>5</v>
      </c>
      <c r="G3430">
        <v>4</v>
      </c>
      <c r="H3430">
        <v>1111890</v>
      </c>
      <c r="I3430">
        <v>975514</v>
      </c>
      <c r="J3430">
        <v>960087</v>
      </c>
      <c r="K3430">
        <v>1361320</v>
      </c>
      <c r="L3430">
        <v>1257090</v>
      </c>
      <c r="M3430">
        <v>1386310</v>
      </c>
      <c r="N3430">
        <v>1157680</v>
      </c>
      <c r="O3430">
        <v>1176910</v>
      </c>
      <c r="P3430">
        <v>1221340</v>
      </c>
      <c r="Q3430">
        <v>748975</v>
      </c>
      <c r="R3430">
        <v>726649</v>
      </c>
      <c r="S3430">
        <v>790949</v>
      </c>
      <c r="T3430">
        <v>1387830</v>
      </c>
      <c r="U3430">
        <v>1510420</v>
      </c>
      <c r="V3430">
        <v>1538630</v>
      </c>
      <c r="W3430">
        <v>639888</v>
      </c>
      <c r="X3430">
        <v>695237</v>
      </c>
      <c r="Y3430">
        <v>707021</v>
      </c>
      <c r="Z3430">
        <v>1638230</v>
      </c>
      <c r="AA3430">
        <v>1639200</v>
      </c>
      <c r="AB3430">
        <v>1838040</v>
      </c>
      <c r="AC3430">
        <v>1334300</v>
      </c>
      <c r="AD3430">
        <v>1246870</v>
      </c>
      <c r="AE3430">
        <v>1305310</v>
      </c>
      <c r="AF3430">
        <v>1113020</v>
      </c>
      <c r="AG3430">
        <v>1222550</v>
      </c>
      <c r="AH3430">
        <v>1240430</v>
      </c>
      <c r="AI3430">
        <v>936567</v>
      </c>
      <c r="AJ3430">
        <v>931927</v>
      </c>
      <c r="AK3430">
        <v>1030890</v>
      </c>
      <c r="AL3430">
        <v>1107440</v>
      </c>
      <c r="AM3430">
        <v>1482780</v>
      </c>
      <c r="AN3430">
        <v>1134230</v>
      </c>
      <c r="AO3430">
        <v>484050</v>
      </c>
      <c r="AP3430">
        <v>691053</v>
      </c>
      <c r="AQ3430">
        <v>691048</v>
      </c>
    </row>
    <row r="3431" spans="1:43">
      <c r="A3431">
        <v>3430</v>
      </c>
      <c r="B3431" t="s">
        <v>6901</v>
      </c>
      <c r="C3431" t="s">
        <v>6902</v>
      </c>
      <c r="D3431">
        <v>7.1633199999999997E-4</v>
      </c>
      <c r="E3431">
        <v>7</v>
      </c>
      <c r="F3431">
        <v>7</v>
      </c>
      <c r="G3431">
        <v>0</v>
      </c>
      <c r="H3431">
        <v>448529</v>
      </c>
      <c r="I3431">
        <v>371558</v>
      </c>
      <c r="J3431">
        <v>392444</v>
      </c>
      <c r="K3431">
        <v>532433</v>
      </c>
      <c r="L3431">
        <v>527580</v>
      </c>
      <c r="M3431">
        <v>543667</v>
      </c>
      <c r="N3431">
        <v>405568</v>
      </c>
      <c r="O3431">
        <v>375251</v>
      </c>
      <c r="P3431">
        <v>421421</v>
      </c>
      <c r="Q3431">
        <v>197566</v>
      </c>
      <c r="R3431">
        <v>206518</v>
      </c>
      <c r="S3431">
        <v>213605</v>
      </c>
      <c r="T3431">
        <v>520915</v>
      </c>
      <c r="U3431">
        <v>540438</v>
      </c>
      <c r="V3431">
        <v>572763</v>
      </c>
      <c r="W3431">
        <v>222290</v>
      </c>
      <c r="X3431">
        <v>238643</v>
      </c>
      <c r="Y3431">
        <v>246073</v>
      </c>
      <c r="Z3431">
        <v>664399</v>
      </c>
      <c r="AA3431">
        <v>648313</v>
      </c>
      <c r="AB3431">
        <v>707274</v>
      </c>
      <c r="AC3431">
        <v>539274</v>
      </c>
      <c r="AD3431">
        <v>563947</v>
      </c>
      <c r="AE3431">
        <v>564852</v>
      </c>
      <c r="AF3431">
        <v>398424</v>
      </c>
      <c r="AG3431">
        <v>476676</v>
      </c>
      <c r="AH3431">
        <v>462088</v>
      </c>
      <c r="AI3431">
        <v>304580</v>
      </c>
      <c r="AJ3431">
        <v>310842</v>
      </c>
      <c r="AK3431">
        <v>331448</v>
      </c>
      <c r="AL3431">
        <v>414780</v>
      </c>
      <c r="AM3431">
        <v>594163</v>
      </c>
      <c r="AN3431">
        <v>374204</v>
      </c>
      <c r="AO3431">
        <v>198472</v>
      </c>
      <c r="AP3431">
        <v>201651</v>
      </c>
      <c r="AQ3431">
        <v>211200</v>
      </c>
    </row>
    <row r="3432" spans="1:43">
      <c r="A3432">
        <v>3431</v>
      </c>
      <c r="B3432" t="s">
        <v>6903</v>
      </c>
      <c r="C3432" t="s">
        <v>6904</v>
      </c>
      <c r="D3432">
        <v>1.27175E-2</v>
      </c>
      <c r="E3432">
        <v>1</v>
      </c>
      <c r="F3432">
        <v>1</v>
      </c>
      <c r="G3432">
        <v>0</v>
      </c>
      <c r="H3432">
        <v>48724.4</v>
      </c>
      <c r="I3432" t="s">
        <v>44</v>
      </c>
      <c r="J3432">
        <v>30194.799999999999</v>
      </c>
      <c r="K3432" t="s">
        <v>44</v>
      </c>
      <c r="L3432" t="s">
        <v>44</v>
      </c>
      <c r="M3432" t="s">
        <v>44</v>
      </c>
      <c r="N3432" t="s">
        <v>44</v>
      </c>
      <c r="O3432">
        <v>38583.300000000003</v>
      </c>
      <c r="P3432" t="s">
        <v>44</v>
      </c>
      <c r="Q3432" t="s">
        <v>44</v>
      </c>
      <c r="R3432" t="s">
        <v>44</v>
      </c>
      <c r="S3432" t="s">
        <v>44</v>
      </c>
      <c r="T3432">
        <v>35459.5</v>
      </c>
      <c r="U3432" t="s">
        <v>44</v>
      </c>
      <c r="V3432" t="s">
        <v>44</v>
      </c>
      <c r="W3432" t="s">
        <v>44</v>
      </c>
      <c r="X3432" t="s">
        <v>44</v>
      </c>
      <c r="Y3432" t="s">
        <v>44</v>
      </c>
      <c r="Z3432">
        <v>114574</v>
      </c>
      <c r="AA3432">
        <v>68845.5</v>
      </c>
      <c r="AB3432">
        <v>90811.8</v>
      </c>
      <c r="AC3432" t="s">
        <v>44</v>
      </c>
      <c r="AD3432" t="s">
        <v>44</v>
      </c>
      <c r="AE3432" t="s">
        <v>44</v>
      </c>
      <c r="AF3432" t="s">
        <v>44</v>
      </c>
      <c r="AG3432" t="s">
        <v>44</v>
      </c>
      <c r="AH3432" t="s">
        <v>44</v>
      </c>
      <c r="AI3432" t="s">
        <v>44</v>
      </c>
      <c r="AJ3432" t="s">
        <v>44</v>
      </c>
      <c r="AK3432" t="s">
        <v>44</v>
      </c>
      <c r="AL3432">
        <v>33139.4</v>
      </c>
      <c r="AM3432">
        <v>90934.1</v>
      </c>
      <c r="AN3432">
        <v>52901.4</v>
      </c>
      <c r="AO3432" t="s">
        <v>44</v>
      </c>
      <c r="AP3432" t="s">
        <v>44</v>
      </c>
      <c r="AQ3432">
        <v>12747.4</v>
      </c>
    </row>
    <row r="3433" spans="1:43">
      <c r="A3433">
        <v>3432</v>
      </c>
      <c r="B3433" t="s">
        <v>6905</v>
      </c>
      <c r="C3433" t="s">
        <v>6906</v>
      </c>
      <c r="D3433">
        <v>1.0476699999999999E-3</v>
      </c>
      <c r="E3433">
        <v>6</v>
      </c>
      <c r="F3433">
        <v>6</v>
      </c>
      <c r="G3433">
        <v>0</v>
      </c>
      <c r="H3433">
        <v>206338</v>
      </c>
      <c r="I3433">
        <v>190045</v>
      </c>
      <c r="J3433">
        <v>174671</v>
      </c>
      <c r="K3433">
        <v>177946</v>
      </c>
      <c r="L3433">
        <v>169508</v>
      </c>
      <c r="M3433">
        <v>191489</v>
      </c>
      <c r="N3433">
        <v>182311</v>
      </c>
      <c r="O3433">
        <v>156916</v>
      </c>
      <c r="P3433">
        <v>213691</v>
      </c>
      <c r="Q3433">
        <v>106993</v>
      </c>
      <c r="R3433">
        <v>81464.800000000003</v>
      </c>
      <c r="S3433">
        <v>97596.5</v>
      </c>
      <c r="T3433">
        <v>205494</v>
      </c>
      <c r="U3433">
        <v>252241</v>
      </c>
      <c r="V3433">
        <v>275485</v>
      </c>
      <c r="W3433">
        <v>107060</v>
      </c>
      <c r="X3433">
        <v>111335</v>
      </c>
      <c r="Y3433">
        <v>98562.5</v>
      </c>
      <c r="Z3433">
        <v>224945</v>
      </c>
      <c r="AA3433">
        <v>229616</v>
      </c>
      <c r="AB3433">
        <v>240724</v>
      </c>
      <c r="AC3433">
        <v>157522</v>
      </c>
      <c r="AD3433">
        <v>193222</v>
      </c>
      <c r="AE3433">
        <v>177992</v>
      </c>
      <c r="AF3433">
        <v>205434</v>
      </c>
      <c r="AG3433">
        <v>183295</v>
      </c>
      <c r="AH3433">
        <v>229265</v>
      </c>
      <c r="AI3433">
        <v>133806</v>
      </c>
      <c r="AJ3433">
        <v>162907</v>
      </c>
      <c r="AK3433">
        <v>153884</v>
      </c>
      <c r="AL3433">
        <v>142197</v>
      </c>
      <c r="AM3433">
        <v>166002</v>
      </c>
      <c r="AN3433">
        <v>107782</v>
      </c>
      <c r="AO3433">
        <v>66656.899999999994</v>
      </c>
      <c r="AP3433">
        <v>181202</v>
      </c>
      <c r="AQ3433">
        <v>158818</v>
      </c>
    </row>
    <row r="3434" spans="1:43">
      <c r="A3434">
        <v>3433</v>
      </c>
      <c r="B3434" t="s">
        <v>6907</v>
      </c>
      <c r="C3434" t="s">
        <v>6908</v>
      </c>
      <c r="D3434">
        <v>7.1633199999999997E-4</v>
      </c>
      <c r="E3434">
        <v>15</v>
      </c>
      <c r="F3434">
        <v>11</v>
      </c>
      <c r="G3434">
        <v>4</v>
      </c>
      <c r="H3434">
        <v>3301600</v>
      </c>
      <c r="I3434">
        <v>2377130</v>
      </c>
      <c r="J3434">
        <v>2168450</v>
      </c>
      <c r="K3434">
        <v>4741940</v>
      </c>
      <c r="L3434">
        <v>3833570</v>
      </c>
      <c r="M3434">
        <v>3955710</v>
      </c>
      <c r="N3434">
        <v>4621500</v>
      </c>
      <c r="O3434">
        <v>3964360</v>
      </c>
      <c r="P3434">
        <v>3275250</v>
      </c>
      <c r="Q3434">
        <v>2256720</v>
      </c>
      <c r="R3434">
        <v>2139970</v>
      </c>
      <c r="S3434">
        <v>2327760</v>
      </c>
      <c r="T3434">
        <v>2333720</v>
      </c>
      <c r="U3434">
        <v>2151390</v>
      </c>
      <c r="V3434">
        <v>1992060</v>
      </c>
      <c r="W3434">
        <v>1003140</v>
      </c>
      <c r="X3434">
        <v>887528</v>
      </c>
      <c r="Y3434">
        <v>916530</v>
      </c>
      <c r="Z3434">
        <v>8232170</v>
      </c>
      <c r="AA3434">
        <v>7889900</v>
      </c>
      <c r="AB3434">
        <v>7804370</v>
      </c>
      <c r="AC3434">
        <v>2599900</v>
      </c>
      <c r="AD3434">
        <v>2212910</v>
      </c>
      <c r="AE3434">
        <v>2210350</v>
      </c>
      <c r="AF3434">
        <v>1400310</v>
      </c>
      <c r="AG3434">
        <v>1093780</v>
      </c>
      <c r="AH3434">
        <v>1707890</v>
      </c>
      <c r="AI3434">
        <v>1996360</v>
      </c>
      <c r="AJ3434">
        <v>1918710</v>
      </c>
      <c r="AK3434">
        <v>1918030</v>
      </c>
      <c r="AL3434">
        <v>6627500</v>
      </c>
      <c r="AM3434">
        <v>7544660</v>
      </c>
      <c r="AN3434">
        <v>4278580</v>
      </c>
      <c r="AO3434">
        <v>4412520</v>
      </c>
      <c r="AP3434">
        <v>5583680</v>
      </c>
      <c r="AQ3434">
        <v>4373520</v>
      </c>
    </row>
    <row r="3435" spans="1:43">
      <c r="A3435">
        <v>3434</v>
      </c>
      <c r="B3435" t="s">
        <v>6909</v>
      </c>
      <c r="C3435" t="s">
        <v>6910</v>
      </c>
      <c r="D3435">
        <v>5.5482999999999998E-2</v>
      </c>
      <c r="E3435">
        <v>2</v>
      </c>
      <c r="F3435">
        <v>2</v>
      </c>
      <c r="G3435">
        <v>0</v>
      </c>
      <c r="H3435">
        <v>8796.33</v>
      </c>
      <c r="I3435" t="s">
        <v>44</v>
      </c>
      <c r="J3435">
        <v>49110.6</v>
      </c>
      <c r="K3435" t="s">
        <v>44</v>
      </c>
      <c r="L3435">
        <v>40086.9</v>
      </c>
      <c r="M3435">
        <v>24005.200000000001</v>
      </c>
      <c r="N3435" t="s">
        <v>44</v>
      </c>
      <c r="O3435" t="s">
        <v>44</v>
      </c>
      <c r="P3435">
        <v>88570.4</v>
      </c>
      <c r="Q3435">
        <v>33749.699999999997</v>
      </c>
      <c r="R3435">
        <v>38034.199999999997</v>
      </c>
      <c r="S3435" t="s">
        <v>44</v>
      </c>
      <c r="T3435" t="s">
        <v>44</v>
      </c>
      <c r="U3435">
        <v>44468.3</v>
      </c>
      <c r="V3435">
        <v>39990.199999999997</v>
      </c>
      <c r="W3435">
        <v>28197.7</v>
      </c>
      <c r="X3435" t="s">
        <v>44</v>
      </c>
      <c r="Y3435">
        <v>36454.800000000003</v>
      </c>
      <c r="Z3435">
        <v>100949</v>
      </c>
      <c r="AA3435">
        <v>96520.6</v>
      </c>
      <c r="AB3435">
        <v>65208.3</v>
      </c>
      <c r="AC3435">
        <v>53073.9</v>
      </c>
      <c r="AD3435">
        <v>39151.4</v>
      </c>
      <c r="AE3435">
        <v>78847.8</v>
      </c>
      <c r="AF3435">
        <v>63525.599999999999</v>
      </c>
      <c r="AG3435">
        <v>52918.400000000001</v>
      </c>
      <c r="AH3435">
        <v>138110</v>
      </c>
      <c r="AI3435">
        <v>91499.199999999997</v>
      </c>
      <c r="AJ3435">
        <v>65704.800000000003</v>
      </c>
      <c r="AK3435">
        <v>72816.7</v>
      </c>
      <c r="AL3435">
        <v>38757.699999999997</v>
      </c>
      <c r="AM3435">
        <v>60405.3</v>
      </c>
      <c r="AN3435">
        <v>60010.1</v>
      </c>
      <c r="AO3435">
        <v>22368.799999999999</v>
      </c>
      <c r="AP3435">
        <v>60365.599999999999</v>
      </c>
      <c r="AQ3435">
        <v>53129.8</v>
      </c>
    </row>
    <row r="3436" spans="1:43">
      <c r="A3436">
        <v>3435</v>
      </c>
      <c r="B3436" t="s">
        <v>6911</v>
      </c>
      <c r="C3436" t="s">
        <v>6912</v>
      </c>
      <c r="D3436">
        <v>1.0983E-3</v>
      </c>
      <c r="E3436">
        <v>3</v>
      </c>
      <c r="F3436">
        <v>3</v>
      </c>
      <c r="G3436">
        <v>0</v>
      </c>
      <c r="H3436">
        <v>304581</v>
      </c>
      <c r="I3436">
        <v>228326</v>
      </c>
      <c r="J3436">
        <v>272387</v>
      </c>
      <c r="K3436">
        <v>362013</v>
      </c>
      <c r="L3436">
        <v>268240</v>
      </c>
      <c r="M3436">
        <v>355465</v>
      </c>
      <c r="N3436">
        <v>641635</v>
      </c>
      <c r="O3436">
        <v>590222</v>
      </c>
      <c r="P3436">
        <v>556049</v>
      </c>
      <c r="Q3436">
        <v>443449</v>
      </c>
      <c r="R3436">
        <v>398875</v>
      </c>
      <c r="S3436">
        <v>484503</v>
      </c>
      <c r="T3436">
        <v>193013</v>
      </c>
      <c r="U3436">
        <v>257914</v>
      </c>
      <c r="V3436">
        <v>223116</v>
      </c>
      <c r="W3436">
        <v>225203</v>
      </c>
      <c r="X3436">
        <v>176748</v>
      </c>
      <c r="Y3436">
        <v>199140</v>
      </c>
      <c r="Z3436">
        <v>445861</v>
      </c>
      <c r="AA3436">
        <v>334432</v>
      </c>
      <c r="AB3436">
        <v>435941</v>
      </c>
      <c r="AC3436">
        <v>338494</v>
      </c>
      <c r="AD3436">
        <v>232987</v>
      </c>
      <c r="AE3436">
        <v>316775</v>
      </c>
      <c r="AF3436">
        <v>365121</v>
      </c>
      <c r="AG3436">
        <v>438798</v>
      </c>
      <c r="AH3436">
        <v>321160</v>
      </c>
      <c r="AI3436">
        <v>421362</v>
      </c>
      <c r="AJ3436">
        <v>394061</v>
      </c>
      <c r="AK3436">
        <v>375151</v>
      </c>
      <c r="AL3436">
        <v>284073</v>
      </c>
      <c r="AM3436">
        <v>170983</v>
      </c>
      <c r="AN3436">
        <v>178225</v>
      </c>
      <c r="AO3436">
        <v>169681</v>
      </c>
      <c r="AP3436">
        <v>270863</v>
      </c>
      <c r="AQ3436">
        <v>275022</v>
      </c>
    </row>
    <row r="3437" spans="1:43">
      <c r="A3437">
        <v>3436</v>
      </c>
      <c r="B3437" t="s">
        <v>6913</v>
      </c>
      <c r="C3437" t="s">
        <v>6914</v>
      </c>
      <c r="D3437">
        <v>7.1633199999999997E-4</v>
      </c>
      <c r="E3437">
        <v>17</v>
      </c>
      <c r="F3437">
        <v>17</v>
      </c>
      <c r="G3437">
        <v>0</v>
      </c>
      <c r="H3437">
        <v>510599</v>
      </c>
      <c r="I3437">
        <v>466548</v>
      </c>
      <c r="J3437">
        <v>504514</v>
      </c>
      <c r="K3437">
        <v>418912</v>
      </c>
      <c r="L3437">
        <v>423740</v>
      </c>
      <c r="M3437">
        <v>472414</v>
      </c>
      <c r="N3437">
        <v>589959</v>
      </c>
      <c r="O3437">
        <v>602490</v>
      </c>
      <c r="P3437">
        <v>650149</v>
      </c>
      <c r="Q3437">
        <v>301718</v>
      </c>
      <c r="R3437">
        <v>324294</v>
      </c>
      <c r="S3437">
        <v>365184</v>
      </c>
      <c r="T3437">
        <v>609869</v>
      </c>
      <c r="U3437">
        <v>763002</v>
      </c>
      <c r="V3437">
        <v>725020</v>
      </c>
      <c r="W3437">
        <v>200874</v>
      </c>
      <c r="X3437">
        <v>262595</v>
      </c>
      <c r="Y3437">
        <v>262141</v>
      </c>
      <c r="Z3437">
        <v>942565</v>
      </c>
      <c r="AA3437">
        <v>1006700</v>
      </c>
      <c r="AB3437">
        <v>1078110</v>
      </c>
      <c r="AC3437">
        <v>528750</v>
      </c>
      <c r="AD3437">
        <v>498803</v>
      </c>
      <c r="AE3437">
        <v>489792</v>
      </c>
      <c r="AF3437">
        <v>363665</v>
      </c>
      <c r="AG3437">
        <v>387617</v>
      </c>
      <c r="AH3437">
        <v>421698</v>
      </c>
      <c r="AI3437">
        <v>283865</v>
      </c>
      <c r="AJ3437">
        <v>318509</v>
      </c>
      <c r="AK3437">
        <v>309580</v>
      </c>
      <c r="AL3437">
        <v>821999</v>
      </c>
      <c r="AM3437">
        <v>1205060</v>
      </c>
      <c r="AN3437">
        <v>948940</v>
      </c>
      <c r="AO3437">
        <v>468453</v>
      </c>
      <c r="AP3437">
        <v>638555</v>
      </c>
      <c r="AQ3437">
        <v>718540</v>
      </c>
    </row>
    <row r="3438" spans="1:43">
      <c r="A3438">
        <v>3437</v>
      </c>
      <c r="B3438" t="s">
        <v>6915</v>
      </c>
      <c r="C3438" t="s">
        <v>6916</v>
      </c>
      <c r="D3438">
        <v>2.1605900000000001E-2</v>
      </c>
      <c r="E3438">
        <v>1</v>
      </c>
      <c r="F3438">
        <v>0</v>
      </c>
      <c r="G3438">
        <v>1</v>
      </c>
      <c r="H3438">
        <v>5689.05</v>
      </c>
      <c r="I3438" t="s">
        <v>44</v>
      </c>
      <c r="J3438" t="s">
        <v>44</v>
      </c>
      <c r="K3438" t="s">
        <v>44</v>
      </c>
      <c r="L3438">
        <v>5053.58</v>
      </c>
      <c r="M3438" t="s">
        <v>44</v>
      </c>
      <c r="N3438" t="s">
        <v>44</v>
      </c>
      <c r="O3438" t="s">
        <v>44</v>
      </c>
      <c r="P3438" t="s">
        <v>44</v>
      </c>
      <c r="Q3438" t="s">
        <v>44</v>
      </c>
      <c r="R3438" t="s">
        <v>44</v>
      </c>
      <c r="S3438" t="s">
        <v>44</v>
      </c>
      <c r="T3438" t="s">
        <v>44</v>
      </c>
      <c r="U3438">
        <v>4731.3900000000003</v>
      </c>
      <c r="V3438" t="s">
        <v>44</v>
      </c>
      <c r="W3438" t="s">
        <v>44</v>
      </c>
      <c r="X3438" t="s">
        <v>44</v>
      </c>
      <c r="Y3438" t="s">
        <v>44</v>
      </c>
      <c r="Z3438">
        <v>13464.7</v>
      </c>
      <c r="AA3438" t="s">
        <v>44</v>
      </c>
      <c r="AB3438" t="s">
        <v>44</v>
      </c>
      <c r="AC3438">
        <v>2559.9699999999998</v>
      </c>
      <c r="AD3438">
        <v>4411.05</v>
      </c>
      <c r="AE3438" t="s">
        <v>44</v>
      </c>
      <c r="AF3438" t="s">
        <v>44</v>
      </c>
      <c r="AG3438" t="s">
        <v>44</v>
      </c>
      <c r="AH3438" t="s">
        <v>44</v>
      </c>
      <c r="AI3438" t="s">
        <v>44</v>
      </c>
      <c r="AJ3438" t="s">
        <v>44</v>
      </c>
      <c r="AK3438" t="s">
        <v>44</v>
      </c>
      <c r="AL3438" t="s">
        <v>44</v>
      </c>
      <c r="AM3438" t="s">
        <v>44</v>
      </c>
      <c r="AN3438" t="s">
        <v>44</v>
      </c>
      <c r="AO3438" t="s">
        <v>44</v>
      </c>
      <c r="AP3438" t="s">
        <v>44</v>
      </c>
      <c r="AQ3438" t="s">
        <v>44</v>
      </c>
    </row>
    <row r="3439" spans="1:43">
      <c r="A3439">
        <v>3438</v>
      </c>
      <c r="B3439" t="s">
        <v>6917</v>
      </c>
      <c r="C3439" t="s">
        <v>6918</v>
      </c>
      <c r="D3439">
        <v>1.55189E-2</v>
      </c>
      <c r="E3439">
        <v>1</v>
      </c>
      <c r="F3439">
        <v>1</v>
      </c>
      <c r="G3439">
        <v>0</v>
      </c>
      <c r="H3439" t="s">
        <v>44</v>
      </c>
      <c r="I3439">
        <v>21312.9</v>
      </c>
      <c r="J3439" t="s">
        <v>44</v>
      </c>
      <c r="K3439" t="s">
        <v>44</v>
      </c>
      <c r="L3439" t="s">
        <v>44</v>
      </c>
      <c r="M3439" t="s">
        <v>44</v>
      </c>
      <c r="N3439" t="s">
        <v>44</v>
      </c>
      <c r="O3439" t="s">
        <v>44</v>
      </c>
      <c r="P3439" t="s">
        <v>44</v>
      </c>
      <c r="Q3439" t="s">
        <v>44</v>
      </c>
      <c r="R3439" t="s">
        <v>44</v>
      </c>
      <c r="S3439" t="s">
        <v>44</v>
      </c>
      <c r="T3439">
        <v>42700.9</v>
      </c>
      <c r="U3439">
        <v>53058.400000000001</v>
      </c>
      <c r="V3439">
        <v>45412.4</v>
      </c>
      <c r="W3439" t="s">
        <v>44</v>
      </c>
      <c r="X3439" t="s">
        <v>44</v>
      </c>
      <c r="Y3439" t="s">
        <v>44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 t="s">
        <v>44</v>
      </c>
      <c r="AG3439" t="s">
        <v>44</v>
      </c>
      <c r="AH3439" t="s">
        <v>44</v>
      </c>
      <c r="AI3439" t="s">
        <v>44</v>
      </c>
      <c r="AJ3439" t="s">
        <v>44</v>
      </c>
      <c r="AK3439" t="s">
        <v>44</v>
      </c>
      <c r="AL3439" t="s">
        <v>44</v>
      </c>
      <c r="AM3439" t="s">
        <v>44</v>
      </c>
      <c r="AN3439" t="s">
        <v>44</v>
      </c>
      <c r="AO3439" t="s">
        <v>44</v>
      </c>
      <c r="AP3439" t="s">
        <v>44</v>
      </c>
      <c r="AQ3439" t="s">
        <v>44</v>
      </c>
    </row>
    <row r="3440" spans="1:43">
      <c r="A3440">
        <v>3439</v>
      </c>
      <c r="B3440" t="s">
        <v>6919</v>
      </c>
      <c r="C3440" t="s">
        <v>6920</v>
      </c>
      <c r="D3440">
        <v>1.76125E-2</v>
      </c>
      <c r="E3440">
        <v>1</v>
      </c>
      <c r="F3440">
        <v>1</v>
      </c>
      <c r="G3440">
        <v>0</v>
      </c>
      <c r="H3440" t="s">
        <v>44</v>
      </c>
      <c r="I3440">
        <v>121565</v>
      </c>
      <c r="J3440">
        <v>137681</v>
      </c>
      <c r="K3440" t="s">
        <v>44</v>
      </c>
      <c r="L3440" t="s">
        <v>44</v>
      </c>
      <c r="M3440" t="s">
        <v>44</v>
      </c>
      <c r="N3440" t="s">
        <v>44</v>
      </c>
      <c r="O3440">
        <v>434328</v>
      </c>
      <c r="P3440" t="s">
        <v>44</v>
      </c>
      <c r="Q3440" t="s">
        <v>44</v>
      </c>
      <c r="R3440">
        <v>150927</v>
      </c>
      <c r="S3440" t="s">
        <v>44</v>
      </c>
      <c r="T3440" t="s">
        <v>44</v>
      </c>
      <c r="U3440" t="s">
        <v>44</v>
      </c>
      <c r="V3440" t="s">
        <v>44</v>
      </c>
      <c r="W3440" t="s">
        <v>44</v>
      </c>
      <c r="X3440" t="s">
        <v>44</v>
      </c>
      <c r="Y3440" t="s">
        <v>44</v>
      </c>
      <c r="Z3440" t="s">
        <v>44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F3440" t="s">
        <v>44</v>
      </c>
      <c r="AG3440" t="s">
        <v>44</v>
      </c>
      <c r="AH3440" t="s">
        <v>44</v>
      </c>
      <c r="AI3440" t="s">
        <v>44</v>
      </c>
      <c r="AJ3440" t="s">
        <v>44</v>
      </c>
      <c r="AK3440" t="s">
        <v>44</v>
      </c>
      <c r="AL3440" t="s">
        <v>44</v>
      </c>
      <c r="AM3440" t="s">
        <v>44</v>
      </c>
      <c r="AN3440" t="s">
        <v>44</v>
      </c>
      <c r="AO3440" t="s">
        <v>44</v>
      </c>
      <c r="AP3440" t="s">
        <v>44</v>
      </c>
      <c r="AQ3440">
        <v>130356</v>
      </c>
    </row>
    <row r="3441" spans="1:43">
      <c r="A3441">
        <v>3440</v>
      </c>
      <c r="B3441" t="s">
        <v>6921</v>
      </c>
      <c r="C3441" t="s">
        <v>6922</v>
      </c>
      <c r="D3441">
        <v>3.96175E-2</v>
      </c>
      <c r="E3441">
        <v>1</v>
      </c>
      <c r="F3441">
        <v>1</v>
      </c>
      <c r="G3441">
        <v>0</v>
      </c>
      <c r="H3441" t="s">
        <v>44</v>
      </c>
      <c r="I3441">
        <v>63648.6</v>
      </c>
      <c r="J3441">
        <v>80730.7</v>
      </c>
      <c r="K3441" t="s">
        <v>44</v>
      </c>
      <c r="L3441">
        <v>93264.3</v>
      </c>
      <c r="M3441">
        <v>90562.8</v>
      </c>
      <c r="N3441">
        <v>84536.1</v>
      </c>
      <c r="O3441" t="s">
        <v>44</v>
      </c>
      <c r="P3441">
        <v>87371.9</v>
      </c>
      <c r="Q3441">
        <v>40528.300000000003</v>
      </c>
      <c r="R3441">
        <v>31520.3</v>
      </c>
      <c r="S3441" t="s">
        <v>44</v>
      </c>
      <c r="T3441">
        <v>84068.2</v>
      </c>
      <c r="U3441" t="s">
        <v>44</v>
      </c>
      <c r="V3441" t="s">
        <v>44</v>
      </c>
      <c r="W3441" t="s">
        <v>44</v>
      </c>
      <c r="X3441">
        <v>67091.7</v>
      </c>
      <c r="Y3441">
        <v>83494.100000000006</v>
      </c>
      <c r="Z3441" t="s">
        <v>44</v>
      </c>
      <c r="AA3441">
        <v>122608</v>
      </c>
      <c r="AB3441" t="s">
        <v>44</v>
      </c>
      <c r="AC3441">
        <v>158478</v>
      </c>
      <c r="AD3441" t="s">
        <v>44</v>
      </c>
      <c r="AE3441" t="s">
        <v>44</v>
      </c>
      <c r="AF3441">
        <v>61870.400000000001</v>
      </c>
      <c r="AG3441" t="s">
        <v>44</v>
      </c>
      <c r="AH3441" t="s">
        <v>44</v>
      </c>
      <c r="AI3441">
        <v>51440</v>
      </c>
      <c r="AJ3441">
        <v>60239.4</v>
      </c>
      <c r="AK3441" t="s">
        <v>44</v>
      </c>
      <c r="AL3441" t="s">
        <v>44</v>
      </c>
      <c r="AM3441" t="s">
        <v>44</v>
      </c>
      <c r="AN3441" t="s">
        <v>44</v>
      </c>
      <c r="AO3441" t="s">
        <v>44</v>
      </c>
      <c r="AP3441">
        <v>163959</v>
      </c>
      <c r="AQ3441" t="s">
        <v>44</v>
      </c>
    </row>
    <row r="3442" spans="1:43">
      <c r="A3442">
        <v>3441</v>
      </c>
      <c r="B3442" t="s">
        <v>6923</v>
      </c>
      <c r="C3442" t="s">
        <v>6924</v>
      </c>
      <c r="D3442">
        <v>7.7104900000000004E-2</v>
      </c>
      <c r="E3442">
        <v>9</v>
      </c>
      <c r="F3442">
        <v>9</v>
      </c>
      <c r="G3442">
        <v>0</v>
      </c>
      <c r="H3442" t="s">
        <v>44</v>
      </c>
      <c r="I3442">
        <v>23145.8</v>
      </c>
      <c r="J3442">
        <v>18126.900000000001</v>
      </c>
      <c r="K3442" t="s">
        <v>44</v>
      </c>
      <c r="L3442" t="s">
        <v>44</v>
      </c>
      <c r="M3442" t="s">
        <v>44</v>
      </c>
      <c r="N3442">
        <v>43435.6</v>
      </c>
      <c r="O3442">
        <v>42647.6</v>
      </c>
      <c r="P3442" t="s">
        <v>44</v>
      </c>
      <c r="Q3442">
        <v>13930</v>
      </c>
      <c r="R3442" t="s">
        <v>44</v>
      </c>
      <c r="S3442" t="s">
        <v>44</v>
      </c>
      <c r="T3442" t="s">
        <v>44</v>
      </c>
      <c r="U3442">
        <v>17073.7</v>
      </c>
      <c r="V3442">
        <v>73122.8</v>
      </c>
      <c r="W3442" t="s">
        <v>44</v>
      </c>
      <c r="X3442">
        <v>8923.08</v>
      </c>
      <c r="Y3442" t="s">
        <v>44</v>
      </c>
      <c r="Z3442">
        <v>115188</v>
      </c>
      <c r="AA3442">
        <v>121173</v>
      </c>
      <c r="AB3442">
        <v>154659</v>
      </c>
      <c r="AC3442" t="s">
        <v>44</v>
      </c>
      <c r="AD3442" t="s">
        <v>44</v>
      </c>
      <c r="AE3442">
        <v>27436.400000000001</v>
      </c>
      <c r="AF3442">
        <v>42888.9</v>
      </c>
      <c r="AG3442">
        <v>52776</v>
      </c>
      <c r="AH3442" t="s">
        <v>44</v>
      </c>
      <c r="AI3442">
        <v>41211.599999999999</v>
      </c>
      <c r="AJ3442">
        <v>43906.400000000001</v>
      </c>
      <c r="AK3442" t="s">
        <v>44</v>
      </c>
      <c r="AL3442">
        <v>103191</v>
      </c>
      <c r="AM3442">
        <v>145801</v>
      </c>
      <c r="AN3442">
        <v>98753.2</v>
      </c>
      <c r="AO3442">
        <v>42333.599999999999</v>
      </c>
      <c r="AP3442">
        <v>57606.1</v>
      </c>
      <c r="AQ3442">
        <v>67046.899999999994</v>
      </c>
    </row>
    <row r="3443" spans="1:43">
      <c r="A3443">
        <v>3442</v>
      </c>
      <c r="B3443" t="s">
        <v>6925</v>
      </c>
      <c r="C3443" t="s">
        <v>6926</v>
      </c>
      <c r="D3443">
        <v>7.5658799999999998E-2</v>
      </c>
      <c r="E3443">
        <v>2</v>
      </c>
      <c r="F3443">
        <v>2</v>
      </c>
      <c r="G3443">
        <v>0</v>
      </c>
      <c r="H3443" t="s">
        <v>44</v>
      </c>
      <c r="I3443">
        <v>27697.9</v>
      </c>
      <c r="J3443">
        <v>7538.99</v>
      </c>
      <c r="K3443" t="s">
        <v>44</v>
      </c>
      <c r="L3443" t="s">
        <v>44</v>
      </c>
      <c r="M3443" t="s">
        <v>44</v>
      </c>
      <c r="N3443">
        <v>32461.5</v>
      </c>
      <c r="O3443">
        <v>28489.4</v>
      </c>
      <c r="P3443">
        <v>5777.8</v>
      </c>
      <c r="Q3443" t="s">
        <v>44</v>
      </c>
      <c r="R3443" t="s">
        <v>44</v>
      </c>
      <c r="S3443" t="s">
        <v>44</v>
      </c>
      <c r="T3443">
        <v>1516.51</v>
      </c>
      <c r="U3443">
        <v>15955.2</v>
      </c>
      <c r="V3443">
        <v>24172.6</v>
      </c>
      <c r="W3443" t="s">
        <v>44</v>
      </c>
      <c r="X3443" t="s">
        <v>44</v>
      </c>
      <c r="Y3443" t="s">
        <v>44</v>
      </c>
      <c r="Z3443" t="s">
        <v>44</v>
      </c>
      <c r="AA3443">
        <v>35139.5</v>
      </c>
      <c r="AB3443">
        <v>29058.9</v>
      </c>
      <c r="AC3443" t="s">
        <v>44</v>
      </c>
      <c r="AD3443" t="s">
        <v>44</v>
      </c>
      <c r="AE3443" t="s">
        <v>44</v>
      </c>
      <c r="AF3443" t="s">
        <v>44</v>
      </c>
      <c r="AG3443" t="s">
        <v>44</v>
      </c>
      <c r="AH3443" t="s">
        <v>44</v>
      </c>
      <c r="AI3443" t="s">
        <v>44</v>
      </c>
      <c r="AJ3443" t="s">
        <v>44</v>
      </c>
      <c r="AK3443" t="s">
        <v>44</v>
      </c>
      <c r="AL3443">
        <v>26159.3</v>
      </c>
      <c r="AM3443">
        <v>68985.7</v>
      </c>
      <c r="AN3443">
        <v>2171.09</v>
      </c>
      <c r="AO3443" t="s">
        <v>44</v>
      </c>
      <c r="AP3443" t="s">
        <v>44</v>
      </c>
      <c r="AQ3443" t="s">
        <v>44</v>
      </c>
    </row>
    <row r="3444" spans="1:43">
      <c r="A3444">
        <v>3443</v>
      </c>
      <c r="B3444" t="s">
        <v>6927</v>
      </c>
      <c r="C3444" t="s">
        <v>6928</v>
      </c>
      <c r="D3444">
        <v>1.8976E-2</v>
      </c>
      <c r="E3444">
        <v>1</v>
      </c>
      <c r="F3444">
        <v>1</v>
      </c>
      <c r="G3444">
        <v>0</v>
      </c>
      <c r="H3444" t="s">
        <v>44</v>
      </c>
      <c r="I3444">
        <v>14389.3</v>
      </c>
      <c r="J3444" t="s">
        <v>44</v>
      </c>
      <c r="K3444">
        <v>14881.4</v>
      </c>
      <c r="L3444" t="s">
        <v>44</v>
      </c>
      <c r="M3444" t="s">
        <v>44</v>
      </c>
      <c r="N3444">
        <v>27348.1</v>
      </c>
      <c r="O3444">
        <v>39085.4</v>
      </c>
      <c r="P3444">
        <v>34210.400000000001</v>
      </c>
      <c r="Q3444" t="s">
        <v>44</v>
      </c>
      <c r="R3444" t="s">
        <v>44</v>
      </c>
      <c r="S3444" t="s">
        <v>44</v>
      </c>
      <c r="T3444">
        <v>45094.400000000001</v>
      </c>
      <c r="U3444" t="s">
        <v>44</v>
      </c>
      <c r="V3444" t="s">
        <v>44</v>
      </c>
      <c r="W3444" t="s">
        <v>44</v>
      </c>
      <c r="X3444">
        <v>16772.900000000001</v>
      </c>
      <c r="Y3444">
        <v>8201.52</v>
      </c>
      <c r="Z3444" t="s">
        <v>44</v>
      </c>
      <c r="AA3444" t="s">
        <v>44</v>
      </c>
      <c r="AB3444" t="s">
        <v>44</v>
      </c>
      <c r="AC3444">
        <v>19790.8</v>
      </c>
      <c r="AD3444">
        <v>12431.5</v>
      </c>
      <c r="AE3444" t="s">
        <v>44</v>
      </c>
      <c r="AF3444">
        <v>19319.7</v>
      </c>
      <c r="AG3444">
        <v>34186.1</v>
      </c>
      <c r="AH3444">
        <v>29277.7</v>
      </c>
      <c r="AI3444">
        <v>25103.599999999999</v>
      </c>
      <c r="AJ3444">
        <v>17792.900000000001</v>
      </c>
      <c r="AK3444">
        <v>46796.6</v>
      </c>
      <c r="AL3444">
        <v>47885.3</v>
      </c>
      <c r="AM3444">
        <v>86212.9</v>
      </c>
      <c r="AN3444">
        <v>29489.9</v>
      </c>
      <c r="AO3444" t="s">
        <v>44</v>
      </c>
      <c r="AP3444">
        <v>61771.3</v>
      </c>
      <c r="AQ3444" t="s">
        <v>44</v>
      </c>
    </row>
    <row r="3445" spans="1:43">
      <c r="A3445">
        <v>3444</v>
      </c>
      <c r="B3445" t="s">
        <v>6929</v>
      </c>
      <c r="C3445" t="s">
        <v>6930</v>
      </c>
      <c r="D3445">
        <v>1.8442E-2</v>
      </c>
      <c r="E3445">
        <v>1</v>
      </c>
      <c r="F3445">
        <v>1</v>
      </c>
      <c r="G3445">
        <v>0</v>
      </c>
      <c r="H3445" t="s">
        <v>44</v>
      </c>
      <c r="I3445">
        <v>21104</v>
      </c>
      <c r="J3445">
        <v>41508.9</v>
      </c>
      <c r="K3445" t="s">
        <v>44</v>
      </c>
      <c r="L3445" t="s">
        <v>44</v>
      </c>
      <c r="M3445" t="s">
        <v>44</v>
      </c>
      <c r="N3445">
        <v>39501.5</v>
      </c>
      <c r="O3445" t="s">
        <v>44</v>
      </c>
      <c r="P3445" t="s">
        <v>44</v>
      </c>
      <c r="Q3445" t="s">
        <v>44</v>
      </c>
      <c r="R3445" t="s">
        <v>44</v>
      </c>
      <c r="S3445" t="s">
        <v>44</v>
      </c>
      <c r="T3445">
        <v>43377.5</v>
      </c>
      <c r="U3445">
        <v>87107.3</v>
      </c>
      <c r="V3445">
        <v>29645.9</v>
      </c>
      <c r="W3445" t="s">
        <v>44</v>
      </c>
      <c r="X3445" t="s">
        <v>44</v>
      </c>
      <c r="Y3445" t="s">
        <v>44</v>
      </c>
      <c r="Z3445" t="s">
        <v>44</v>
      </c>
      <c r="AA3445">
        <v>75094</v>
      </c>
      <c r="AB3445">
        <v>53925.599999999999</v>
      </c>
      <c r="AC3445" t="s">
        <v>44</v>
      </c>
      <c r="AD3445" t="s">
        <v>44</v>
      </c>
      <c r="AE3445" t="s">
        <v>44</v>
      </c>
      <c r="AF3445" t="s">
        <v>44</v>
      </c>
      <c r="AG3445" t="s">
        <v>44</v>
      </c>
      <c r="AH3445" t="s">
        <v>44</v>
      </c>
      <c r="AI3445" t="s">
        <v>44</v>
      </c>
      <c r="AJ3445" t="s">
        <v>44</v>
      </c>
      <c r="AK3445" t="s">
        <v>44</v>
      </c>
      <c r="AL3445">
        <v>33938</v>
      </c>
      <c r="AM3445">
        <v>93759.9</v>
      </c>
      <c r="AN3445">
        <v>54930.1</v>
      </c>
      <c r="AO3445" t="s">
        <v>44</v>
      </c>
      <c r="AP3445" t="s">
        <v>44</v>
      </c>
      <c r="AQ3445">
        <v>14003</v>
      </c>
    </row>
    <row r="3446" spans="1:43">
      <c r="A3446">
        <v>3445</v>
      </c>
      <c r="B3446" t="s">
        <v>6931</v>
      </c>
      <c r="C3446" t="s">
        <v>6932</v>
      </c>
      <c r="D3446">
        <v>3.7137999999999997E-2</v>
      </c>
      <c r="E3446">
        <v>2</v>
      </c>
      <c r="F3446">
        <v>2</v>
      </c>
      <c r="G3446">
        <v>0</v>
      </c>
      <c r="H3446" t="s">
        <v>44</v>
      </c>
      <c r="I3446">
        <v>24166.7</v>
      </c>
      <c r="J3446" t="s">
        <v>44</v>
      </c>
      <c r="K3446" t="s">
        <v>44</v>
      </c>
      <c r="L3446" t="s">
        <v>44</v>
      </c>
      <c r="M3446" t="s">
        <v>44</v>
      </c>
      <c r="N3446" t="s">
        <v>44</v>
      </c>
      <c r="O3446" t="s">
        <v>44</v>
      </c>
      <c r="P3446">
        <v>70524.5</v>
      </c>
      <c r="Q3446">
        <v>7579.56</v>
      </c>
      <c r="R3446" t="s">
        <v>44</v>
      </c>
      <c r="S3446" t="s">
        <v>44</v>
      </c>
      <c r="T3446">
        <v>29746.799999999999</v>
      </c>
      <c r="U3446">
        <v>43212.4</v>
      </c>
      <c r="V3446">
        <v>58892.5</v>
      </c>
      <c r="W3446" t="s">
        <v>44</v>
      </c>
      <c r="X3446" t="s">
        <v>44</v>
      </c>
      <c r="Y3446">
        <v>1425.06</v>
      </c>
      <c r="Z3446">
        <v>60110.7</v>
      </c>
      <c r="AA3446">
        <v>37369.4</v>
      </c>
      <c r="AB3446">
        <v>80225.8</v>
      </c>
      <c r="AC3446">
        <v>23933.5</v>
      </c>
      <c r="AD3446" t="s">
        <v>44</v>
      </c>
      <c r="AE3446">
        <v>20269</v>
      </c>
      <c r="AF3446" t="s">
        <v>44</v>
      </c>
      <c r="AG3446" t="s">
        <v>44</v>
      </c>
      <c r="AH3446" t="s">
        <v>44</v>
      </c>
      <c r="AI3446" t="s">
        <v>44</v>
      </c>
      <c r="AJ3446" t="s">
        <v>44</v>
      </c>
      <c r="AK3446" t="s">
        <v>44</v>
      </c>
      <c r="AL3446" t="s">
        <v>44</v>
      </c>
      <c r="AM3446">
        <v>12019.8</v>
      </c>
      <c r="AN3446" t="s">
        <v>44</v>
      </c>
      <c r="AO3446" t="s">
        <v>44</v>
      </c>
      <c r="AP3446" t="s">
        <v>44</v>
      </c>
      <c r="AQ3446" t="s">
        <v>44</v>
      </c>
    </row>
    <row r="3447" spans="1:43">
      <c r="A3447">
        <v>3446</v>
      </c>
      <c r="B3447" t="s">
        <v>6933</v>
      </c>
      <c r="C3447" t="s">
        <v>6934</v>
      </c>
      <c r="D3447">
        <v>1.8440100000000001E-2</v>
      </c>
      <c r="E3447">
        <v>1</v>
      </c>
      <c r="F3447">
        <v>1</v>
      </c>
      <c r="G3447">
        <v>0</v>
      </c>
      <c r="H3447" t="s">
        <v>44</v>
      </c>
      <c r="I3447">
        <v>4625.16</v>
      </c>
      <c r="J3447" t="s">
        <v>44</v>
      </c>
      <c r="K3447" t="s">
        <v>44</v>
      </c>
      <c r="L3447" t="s">
        <v>44</v>
      </c>
      <c r="M3447" t="s">
        <v>44</v>
      </c>
      <c r="N3447" t="s">
        <v>44</v>
      </c>
      <c r="O3447" t="s">
        <v>44</v>
      </c>
      <c r="P3447" t="s">
        <v>44</v>
      </c>
      <c r="Q3447" t="s">
        <v>44</v>
      </c>
      <c r="R3447" t="s">
        <v>44</v>
      </c>
      <c r="S3447" t="s">
        <v>44</v>
      </c>
      <c r="T3447" t="s">
        <v>44</v>
      </c>
      <c r="U3447" t="s">
        <v>44</v>
      </c>
      <c r="V3447" t="s">
        <v>44</v>
      </c>
      <c r="W3447" t="s">
        <v>44</v>
      </c>
      <c r="X3447" t="s">
        <v>44</v>
      </c>
      <c r="Y3447" t="s">
        <v>44</v>
      </c>
      <c r="Z3447">
        <v>3730.01</v>
      </c>
      <c r="AA3447">
        <v>2112.0700000000002</v>
      </c>
      <c r="AB3447">
        <v>4877.6099999999997</v>
      </c>
      <c r="AC3447" t="s">
        <v>44</v>
      </c>
      <c r="AD3447" t="s">
        <v>44</v>
      </c>
      <c r="AE3447" t="s">
        <v>44</v>
      </c>
      <c r="AF3447" t="s">
        <v>44</v>
      </c>
      <c r="AG3447" t="s">
        <v>44</v>
      </c>
      <c r="AH3447" t="s">
        <v>44</v>
      </c>
      <c r="AI3447" t="s">
        <v>44</v>
      </c>
      <c r="AJ3447" t="s">
        <v>44</v>
      </c>
      <c r="AK3447" t="s">
        <v>44</v>
      </c>
      <c r="AL3447" t="s">
        <v>44</v>
      </c>
      <c r="AM3447">
        <v>8763.0499999999993</v>
      </c>
      <c r="AN3447">
        <v>3652.69</v>
      </c>
      <c r="AO3447" t="s">
        <v>44</v>
      </c>
      <c r="AP3447" t="s">
        <v>44</v>
      </c>
      <c r="AQ3447" t="s">
        <v>44</v>
      </c>
    </row>
    <row r="3448" spans="1:43">
      <c r="A3448">
        <v>3447</v>
      </c>
      <c r="B3448" t="s">
        <v>6935</v>
      </c>
      <c r="C3448" t="s">
        <v>6936</v>
      </c>
      <c r="D3448">
        <v>2.9363799999999999E-2</v>
      </c>
      <c r="E3448">
        <v>1</v>
      </c>
      <c r="F3448">
        <v>1</v>
      </c>
      <c r="G3448">
        <v>0</v>
      </c>
      <c r="H3448" t="s">
        <v>44</v>
      </c>
      <c r="I3448">
        <v>61902.5</v>
      </c>
      <c r="J3448">
        <v>135476</v>
      </c>
      <c r="K3448" t="s">
        <v>44</v>
      </c>
      <c r="L3448">
        <v>106001</v>
      </c>
      <c r="M3448">
        <v>90224.1</v>
      </c>
      <c r="N3448" t="s">
        <v>44</v>
      </c>
      <c r="O3448">
        <v>96687.8</v>
      </c>
      <c r="P3448">
        <v>156921</v>
      </c>
      <c r="Q3448" t="s">
        <v>44</v>
      </c>
      <c r="R3448" t="s">
        <v>44</v>
      </c>
      <c r="S3448">
        <v>48299.4</v>
      </c>
      <c r="T3448">
        <v>161274</v>
      </c>
      <c r="U3448">
        <v>152447</v>
      </c>
      <c r="V3448">
        <v>212035</v>
      </c>
      <c r="W3448" t="s">
        <v>44</v>
      </c>
      <c r="X3448">
        <v>30983.599999999999</v>
      </c>
      <c r="Y3448">
        <v>80760.2</v>
      </c>
      <c r="Z3448">
        <v>135975</v>
      </c>
      <c r="AA3448">
        <v>132010</v>
      </c>
      <c r="AB3448">
        <v>147139</v>
      </c>
      <c r="AC3448" t="s">
        <v>44</v>
      </c>
      <c r="AD3448">
        <v>91221.4</v>
      </c>
      <c r="AE3448">
        <v>88662.7</v>
      </c>
      <c r="AF3448" t="s">
        <v>44</v>
      </c>
      <c r="AG3448" t="s">
        <v>44</v>
      </c>
      <c r="AH3448" t="s">
        <v>44</v>
      </c>
      <c r="AI3448" t="s">
        <v>44</v>
      </c>
      <c r="AJ3448" t="s">
        <v>44</v>
      </c>
      <c r="AK3448">
        <v>31816.1</v>
      </c>
      <c r="AL3448">
        <v>156680</v>
      </c>
      <c r="AM3448">
        <v>235823</v>
      </c>
      <c r="AN3448">
        <v>197144</v>
      </c>
      <c r="AO3448" t="s">
        <v>44</v>
      </c>
      <c r="AP3448">
        <v>50394.7</v>
      </c>
      <c r="AQ3448">
        <v>112113</v>
      </c>
    </row>
    <row r="3449" spans="1:43">
      <c r="A3449">
        <v>3448</v>
      </c>
      <c r="B3449" t="s">
        <v>6937</v>
      </c>
      <c r="C3449" t="s">
        <v>6938</v>
      </c>
      <c r="D3449">
        <v>1.9432000000000001E-2</v>
      </c>
      <c r="E3449">
        <v>1</v>
      </c>
      <c r="F3449">
        <v>0</v>
      </c>
      <c r="G3449">
        <v>1</v>
      </c>
      <c r="H3449" t="s">
        <v>44</v>
      </c>
      <c r="I3449">
        <v>21737.5</v>
      </c>
      <c r="J3449">
        <v>17887</v>
      </c>
      <c r="K3449">
        <v>34626</v>
      </c>
      <c r="L3449">
        <v>39599.800000000003</v>
      </c>
      <c r="M3449">
        <v>13242.3</v>
      </c>
      <c r="N3449">
        <v>34839.300000000003</v>
      </c>
      <c r="O3449" t="s">
        <v>44</v>
      </c>
      <c r="P3449" t="s">
        <v>44</v>
      </c>
      <c r="Q3449">
        <v>30103.3</v>
      </c>
      <c r="R3449" t="s">
        <v>44</v>
      </c>
      <c r="S3449" t="s">
        <v>44</v>
      </c>
      <c r="T3449" t="s">
        <v>44</v>
      </c>
      <c r="U3449" t="s">
        <v>44</v>
      </c>
      <c r="V3449">
        <v>23340.7</v>
      </c>
      <c r="W3449" t="s">
        <v>44</v>
      </c>
      <c r="X3449">
        <v>20452.599999999999</v>
      </c>
      <c r="Y3449" t="s">
        <v>44</v>
      </c>
      <c r="Z3449">
        <v>34421</v>
      </c>
      <c r="AA3449">
        <v>64978</v>
      </c>
      <c r="AB3449">
        <v>102289</v>
      </c>
      <c r="AC3449" t="s">
        <v>44</v>
      </c>
      <c r="AD3449" t="s">
        <v>44</v>
      </c>
      <c r="AE3449" t="s">
        <v>44</v>
      </c>
      <c r="AF3449" t="s">
        <v>44</v>
      </c>
      <c r="AG3449" t="s">
        <v>44</v>
      </c>
      <c r="AH3449" t="s">
        <v>44</v>
      </c>
      <c r="AI3449" t="s">
        <v>44</v>
      </c>
      <c r="AJ3449" t="s">
        <v>44</v>
      </c>
      <c r="AK3449" t="s">
        <v>44</v>
      </c>
      <c r="AL3449">
        <v>24771.8</v>
      </c>
      <c r="AM3449">
        <v>85034.9</v>
      </c>
      <c r="AN3449">
        <v>23368.7</v>
      </c>
      <c r="AO3449" t="s">
        <v>44</v>
      </c>
      <c r="AP3449">
        <v>38342.800000000003</v>
      </c>
      <c r="AQ3449">
        <v>23809.3</v>
      </c>
    </row>
    <row r="3450" spans="1:43">
      <c r="A3450">
        <v>3449</v>
      </c>
      <c r="B3450" t="s">
        <v>6939</v>
      </c>
      <c r="C3450" t="s">
        <v>6940</v>
      </c>
      <c r="D3450">
        <v>5.5946200000000001E-2</v>
      </c>
      <c r="E3450">
        <v>2</v>
      </c>
      <c r="F3450">
        <v>2</v>
      </c>
      <c r="G3450">
        <v>0</v>
      </c>
      <c r="H3450" t="s">
        <v>44</v>
      </c>
      <c r="I3450">
        <v>183454</v>
      </c>
      <c r="J3450">
        <v>256565</v>
      </c>
      <c r="K3450" t="s">
        <v>44</v>
      </c>
      <c r="L3450" t="s">
        <v>44</v>
      </c>
      <c r="M3450" t="s">
        <v>44</v>
      </c>
      <c r="N3450" t="s">
        <v>44</v>
      </c>
      <c r="O3450" t="s">
        <v>44</v>
      </c>
      <c r="P3450" t="s">
        <v>44</v>
      </c>
      <c r="Q3450" t="s">
        <v>44</v>
      </c>
      <c r="R3450" t="s">
        <v>44</v>
      </c>
      <c r="S3450" t="s">
        <v>44</v>
      </c>
      <c r="T3450">
        <v>198654</v>
      </c>
      <c r="U3450">
        <v>189071</v>
      </c>
      <c r="V3450">
        <v>156138</v>
      </c>
      <c r="W3450">
        <v>68106.399999999994</v>
      </c>
      <c r="X3450">
        <v>79945.8</v>
      </c>
      <c r="Y3450">
        <v>107101</v>
      </c>
      <c r="Z3450" t="s">
        <v>44</v>
      </c>
      <c r="AA3450">
        <v>235480</v>
      </c>
      <c r="AB3450">
        <v>218866</v>
      </c>
      <c r="AC3450">
        <v>106429</v>
      </c>
      <c r="AD3450">
        <v>121945</v>
      </c>
      <c r="AE3450" t="s">
        <v>44</v>
      </c>
      <c r="AF3450">
        <v>157668</v>
      </c>
      <c r="AG3450">
        <v>200986</v>
      </c>
      <c r="AH3450">
        <v>145932</v>
      </c>
      <c r="AI3450" t="s">
        <v>44</v>
      </c>
      <c r="AJ3450">
        <v>57280.1</v>
      </c>
      <c r="AK3450" t="s">
        <v>44</v>
      </c>
      <c r="AL3450" t="s">
        <v>44</v>
      </c>
      <c r="AM3450" t="s">
        <v>44</v>
      </c>
      <c r="AN3450">
        <v>33025.800000000003</v>
      </c>
      <c r="AO3450" t="s">
        <v>44</v>
      </c>
      <c r="AP3450" t="s">
        <v>44</v>
      </c>
      <c r="AQ3450">
        <v>119287</v>
      </c>
    </row>
    <row r="3451" spans="1:43">
      <c r="A3451">
        <v>3450</v>
      </c>
      <c r="B3451" t="s">
        <v>6941</v>
      </c>
      <c r="C3451" t="s">
        <v>6942</v>
      </c>
      <c r="D3451">
        <v>3.8677700000000002E-2</v>
      </c>
      <c r="E3451">
        <v>1</v>
      </c>
      <c r="F3451">
        <v>1</v>
      </c>
      <c r="G3451">
        <v>0</v>
      </c>
      <c r="H3451" t="s">
        <v>44</v>
      </c>
      <c r="I3451">
        <v>11480.9</v>
      </c>
      <c r="J3451">
        <v>9685.16</v>
      </c>
      <c r="K3451" t="s">
        <v>44</v>
      </c>
      <c r="L3451">
        <v>2690.32</v>
      </c>
      <c r="M3451" t="s">
        <v>44</v>
      </c>
      <c r="N3451" t="s">
        <v>44</v>
      </c>
      <c r="O3451" t="s">
        <v>44</v>
      </c>
      <c r="P3451" t="s">
        <v>44</v>
      </c>
      <c r="Q3451" t="s">
        <v>44</v>
      </c>
      <c r="R3451" t="s">
        <v>44</v>
      </c>
      <c r="S3451" t="s">
        <v>44</v>
      </c>
      <c r="T3451" t="s">
        <v>44</v>
      </c>
      <c r="U3451">
        <v>17063.3</v>
      </c>
      <c r="V3451">
        <v>27770.9</v>
      </c>
      <c r="W3451">
        <v>10219.6</v>
      </c>
      <c r="X3451" t="s">
        <v>44</v>
      </c>
      <c r="Y3451">
        <v>18504.400000000001</v>
      </c>
      <c r="Z3451">
        <v>19925.8</v>
      </c>
      <c r="AA3451">
        <v>15479.8</v>
      </c>
      <c r="AB3451">
        <v>33416</v>
      </c>
      <c r="AC3451" t="s">
        <v>44</v>
      </c>
      <c r="AD3451">
        <v>4356.2</v>
      </c>
      <c r="AE3451" t="s">
        <v>44</v>
      </c>
      <c r="AF3451" t="s">
        <v>44</v>
      </c>
      <c r="AG3451">
        <v>17763.3</v>
      </c>
      <c r="AH3451">
        <v>21583.5</v>
      </c>
      <c r="AI3451" t="s">
        <v>44</v>
      </c>
      <c r="AJ3451" t="s">
        <v>44</v>
      </c>
      <c r="AK3451">
        <v>21654.7</v>
      </c>
      <c r="AL3451">
        <v>14157.1</v>
      </c>
      <c r="AM3451" t="s">
        <v>44</v>
      </c>
      <c r="AN3451" t="s">
        <v>44</v>
      </c>
      <c r="AO3451" t="s">
        <v>44</v>
      </c>
      <c r="AP3451" t="s">
        <v>44</v>
      </c>
      <c r="AQ3451" t="s">
        <v>44</v>
      </c>
    </row>
    <row r="3452" spans="1:43">
      <c r="A3452">
        <v>3451</v>
      </c>
      <c r="B3452" t="s">
        <v>6943</v>
      </c>
      <c r="C3452" t="s">
        <v>6944</v>
      </c>
      <c r="D3452">
        <v>1.0097099999999999E-2</v>
      </c>
      <c r="E3452">
        <v>1</v>
      </c>
      <c r="F3452">
        <v>0</v>
      </c>
      <c r="G3452">
        <v>1</v>
      </c>
      <c r="H3452" t="s">
        <v>44</v>
      </c>
      <c r="I3452">
        <v>2567900</v>
      </c>
      <c r="J3452" t="s">
        <v>44</v>
      </c>
      <c r="K3452" t="s">
        <v>44</v>
      </c>
      <c r="L3452" t="s">
        <v>44</v>
      </c>
      <c r="M3452" t="s">
        <v>44</v>
      </c>
      <c r="N3452" t="s">
        <v>44</v>
      </c>
      <c r="O3452">
        <v>4152710</v>
      </c>
      <c r="P3452" t="s">
        <v>44</v>
      </c>
      <c r="Q3452" t="s">
        <v>44</v>
      </c>
      <c r="R3452" t="s">
        <v>44</v>
      </c>
      <c r="S3452" t="s">
        <v>44</v>
      </c>
      <c r="T3452" t="s">
        <v>44</v>
      </c>
      <c r="U3452" t="s">
        <v>44</v>
      </c>
      <c r="V3452">
        <v>3937860</v>
      </c>
      <c r="W3452" t="s">
        <v>44</v>
      </c>
      <c r="X3452">
        <v>2825910</v>
      </c>
      <c r="Y3452" t="s">
        <v>44</v>
      </c>
      <c r="Z3452">
        <v>6350770</v>
      </c>
      <c r="AA3452">
        <v>5284850</v>
      </c>
      <c r="AB3452" t="s">
        <v>44</v>
      </c>
      <c r="AC3452" t="s">
        <v>44</v>
      </c>
      <c r="AD3452">
        <v>7187810</v>
      </c>
      <c r="AE3452" t="s">
        <v>44</v>
      </c>
      <c r="AF3452" t="s">
        <v>44</v>
      </c>
      <c r="AG3452" t="s">
        <v>44</v>
      </c>
      <c r="AH3452" t="s">
        <v>44</v>
      </c>
      <c r="AI3452">
        <v>5251670</v>
      </c>
      <c r="AJ3452">
        <v>2221570</v>
      </c>
      <c r="AK3452" t="s">
        <v>44</v>
      </c>
      <c r="AL3452">
        <v>2353260</v>
      </c>
      <c r="AM3452">
        <v>1912750</v>
      </c>
      <c r="AN3452">
        <v>2460480</v>
      </c>
      <c r="AO3452" t="s">
        <v>44</v>
      </c>
      <c r="AP3452" t="s">
        <v>44</v>
      </c>
      <c r="AQ3452" t="s">
        <v>44</v>
      </c>
    </row>
    <row r="3453" spans="1:43">
      <c r="A3453">
        <v>3452</v>
      </c>
      <c r="B3453" t="s">
        <v>6945</v>
      </c>
      <c r="C3453" t="s">
        <v>6946</v>
      </c>
      <c r="D3453">
        <v>3.74699E-2</v>
      </c>
      <c r="E3453">
        <v>1</v>
      </c>
      <c r="F3453">
        <v>1</v>
      </c>
      <c r="G3453">
        <v>0</v>
      </c>
      <c r="H3453" t="s">
        <v>44</v>
      </c>
      <c r="I3453">
        <v>108631</v>
      </c>
      <c r="J3453">
        <v>80937.7</v>
      </c>
      <c r="K3453">
        <v>85140.7</v>
      </c>
      <c r="L3453">
        <v>118827</v>
      </c>
      <c r="M3453">
        <v>73991.8</v>
      </c>
      <c r="N3453">
        <v>144058</v>
      </c>
      <c r="O3453">
        <v>217557</v>
      </c>
      <c r="P3453">
        <v>186076</v>
      </c>
      <c r="Q3453">
        <v>144181</v>
      </c>
      <c r="R3453">
        <v>202964</v>
      </c>
      <c r="S3453">
        <v>166078</v>
      </c>
      <c r="T3453">
        <v>53219.3</v>
      </c>
      <c r="U3453">
        <v>78621.600000000006</v>
      </c>
      <c r="V3453" t="s">
        <v>44</v>
      </c>
      <c r="W3453">
        <v>120499</v>
      </c>
      <c r="X3453">
        <v>148586</v>
      </c>
      <c r="Y3453" t="s">
        <v>44</v>
      </c>
      <c r="Z3453">
        <v>113624</v>
      </c>
      <c r="AA3453">
        <v>170266</v>
      </c>
      <c r="AB3453">
        <v>120509</v>
      </c>
      <c r="AC3453">
        <v>120720</v>
      </c>
      <c r="AD3453">
        <v>157334</v>
      </c>
      <c r="AE3453">
        <v>149262</v>
      </c>
      <c r="AF3453">
        <v>130054</v>
      </c>
      <c r="AG3453">
        <v>216300</v>
      </c>
      <c r="AH3453" t="s">
        <v>44</v>
      </c>
      <c r="AI3453">
        <v>146098</v>
      </c>
      <c r="AJ3453">
        <v>182254</v>
      </c>
      <c r="AK3453">
        <v>146534</v>
      </c>
      <c r="AL3453">
        <v>75702.399999999994</v>
      </c>
      <c r="AM3453" t="s">
        <v>44</v>
      </c>
      <c r="AN3453">
        <v>62307.4</v>
      </c>
      <c r="AO3453">
        <v>61818.8</v>
      </c>
      <c r="AP3453">
        <v>97545.8</v>
      </c>
      <c r="AQ3453">
        <v>99099.4</v>
      </c>
    </row>
    <row r="3454" spans="1:43">
      <c r="A3454">
        <v>3453</v>
      </c>
      <c r="B3454" t="s">
        <v>6947</v>
      </c>
      <c r="C3454" t="s">
        <v>6948</v>
      </c>
      <c r="D3454">
        <v>1.26629E-2</v>
      </c>
      <c r="E3454">
        <v>1</v>
      </c>
      <c r="F3454">
        <v>1</v>
      </c>
      <c r="G3454">
        <v>0</v>
      </c>
      <c r="H3454" t="s">
        <v>44</v>
      </c>
      <c r="I3454">
        <v>171564</v>
      </c>
      <c r="J3454" t="s">
        <v>44</v>
      </c>
      <c r="K3454" t="s">
        <v>44</v>
      </c>
      <c r="L3454">
        <v>146768</v>
      </c>
      <c r="M3454" t="s">
        <v>44</v>
      </c>
      <c r="N3454">
        <v>161894</v>
      </c>
      <c r="O3454">
        <v>138775</v>
      </c>
      <c r="P3454" t="s">
        <v>44</v>
      </c>
      <c r="Q3454" t="s">
        <v>44</v>
      </c>
      <c r="R3454" t="s">
        <v>44</v>
      </c>
      <c r="S3454" t="s">
        <v>44</v>
      </c>
      <c r="T3454">
        <v>176868</v>
      </c>
      <c r="U3454">
        <v>820161</v>
      </c>
      <c r="V3454" t="s">
        <v>44</v>
      </c>
      <c r="W3454" t="s">
        <v>44</v>
      </c>
      <c r="X3454" t="s">
        <v>44</v>
      </c>
      <c r="Y3454" t="s">
        <v>44</v>
      </c>
      <c r="Z3454">
        <v>514802</v>
      </c>
      <c r="AA3454">
        <v>441382</v>
      </c>
      <c r="AB3454">
        <v>1047380</v>
      </c>
      <c r="AC3454" t="s">
        <v>44</v>
      </c>
      <c r="AD3454" t="s">
        <v>44</v>
      </c>
      <c r="AE3454" t="s">
        <v>44</v>
      </c>
      <c r="AF3454" t="s">
        <v>44</v>
      </c>
      <c r="AG3454" t="s">
        <v>44</v>
      </c>
      <c r="AH3454">
        <v>206543</v>
      </c>
      <c r="AI3454" t="s">
        <v>44</v>
      </c>
      <c r="AJ3454" t="s">
        <v>44</v>
      </c>
      <c r="AK3454">
        <v>181177</v>
      </c>
      <c r="AL3454">
        <v>514828</v>
      </c>
      <c r="AM3454">
        <v>312454</v>
      </c>
      <c r="AN3454">
        <v>179632</v>
      </c>
      <c r="AO3454">
        <v>381041</v>
      </c>
      <c r="AP3454">
        <v>81881</v>
      </c>
      <c r="AQ3454" t="s">
        <v>44</v>
      </c>
    </row>
    <row r="3455" spans="1:43">
      <c r="A3455">
        <v>3454</v>
      </c>
      <c r="B3455" t="s">
        <v>6949</v>
      </c>
      <c r="C3455" t="s">
        <v>6950</v>
      </c>
      <c r="D3455">
        <v>8.0738200000000006E-3</v>
      </c>
      <c r="E3455">
        <v>1</v>
      </c>
      <c r="F3455">
        <v>0</v>
      </c>
      <c r="G3455">
        <v>1</v>
      </c>
      <c r="H3455" t="s">
        <v>44</v>
      </c>
      <c r="I3455">
        <v>190738</v>
      </c>
      <c r="J3455" t="s">
        <v>44</v>
      </c>
      <c r="K3455" t="s">
        <v>44</v>
      </c>
      <c r="L3455" t="s">
        <v>44</v>
      </c>
      <c r="M3455" t="s">
        <v>44</v>
      </c>
      <c r="N3455" t="s">
        <v>44</v>
      </c>
      <c r="O3455" t="s">
        <v>44</v>
      </c>
      <c r="P3455" t="s">
        <v>44</v>
      </c>
      <c r="Q3455" t="s">
        <v>44</v>
      </c>
      <c r="R3455" t="s">
        <v>44</v>
      </c>
      <c r="S3455" t="s">
        <v>44</v>
      </c>
      <c r="T3455" t="s">
        <v>44</v>
      </c>
      <c r="U3455" t="s">
        <v>44</v>
      </c>
      <c r="V3455" t="s">
        <v>44</v>
      </c>
      <c r="W3455" t="s">
        <v>44</v>
      </c>
      <c r="X3455" t="s">
        <v>44</v>
      </c>
      <c r="Y3455" t="s">
        <v>44</v>
      </c>
      <c r="Z3455" t="s">
        <v>44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 t="s">
        <v>44</v>
      </c>
      <c r="AG3455" t="s">
        <v>44</v>
      </c>
      <c r="AH3455" t="s">
        <v>44</v>
      </c>
      <c r="AI3455" t="s">
        <v>44</v>
      </c>
      <c r="AJ3455">
        <v>247875</v>
      </c>
      <c r="AK3455" t="s">
        <v>44</v>
      </c>
      <c r="AL3455" t="s">
        <v>44</v>
      </c>
      <c r="AM3455" t="s">
        <v>44</v>
      </c>
      <c r="AN3455" t="s">
        <v>44</v>
      </c>
      <c r="AO3455" t="s">
        <v>44</v>
      </c>
      <c r="AP3455" t="s">
        <v>44</v>
      </c>
      <c r="AQ3455" t="s">
        <v>44</v>
      </c>
    </row>
    <row r="3456" spans="1:43">
      <c r="A3456">
        <v>3455</v>
      </c>
      <c r="B3456" t="s">
        <v>6951</v>
      </c>
      <c r="C3456" t="s">
        <v>6952</v>
      </c>
      <c r="D3456">
        <v>1.5451700000000001E-2</v>
      </c>
      <c r="E3456">
        <v>1</v>
      </c>
      <c r="F3456">
        <v>1</v>
      </c>
      <c r="G3456">
        <v>0</v>
      </c>
      <c r="H3456" t="s">
        <v>44</v>
      </c>
      <c r="I3456">
        <v>1245590</v>
      </c>
      <c r="J3456" t="s">
        <v>44</v>
      </c>
      <c r="K3456" t="s">
        <v>44</v>
      </c>
      <c r="L3456" t="s">
        <v>44</v>
      </c>
      <c r="M3456" t="s">
        <v>44</v>
      </c>
      <c r="N3456" t="s">
        <v>44</v>
      </c>
      <c r="O3456">
        <v>1455790</v>
      </c>
      <c r="P3456">
        <v>864706</v>
      </c>
      <c r="Q3456">
        <v>434140</v>
      </c>
      <c r="R3456" t="s">
        <v>44</v>
      </c>
      <c r="S3456">
        <v>649430</v>
      </c>
      <c r="T3456">
        <v>2322920</v>
      </c>
      <c r="U3456" t="s">
        <v>44</v>
      </c>
      <c r="V3456">
        <v>2860640</v>
      </c>
      <c r="W3456">
        <v>702049</v>
      </c>
      <c r="X3456">
        <v>825567</v>
      </c>
      <c r="Y3456" t="s">
        <v>44</v>
      </c>
      <c r="Z3456" t="s">
        <v>44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 t="s">
        <v>44</v>
      </c>
      <c r="AG3456">
        <v>1209100</v>
      </c>
      <c r="AH3456" t="s">
        <v>44</v>
      </c>
      <c r="AI3456">
        <v>549222</v>
      </c>
      <c r="AJ3456" t="s">
        <v>44</v>
      </c>
      <c r="AK3456">
        <v>893060</v>
      </c>
      <c r="AL3456" t="s">
        <v>44</v>
      </c>
      <c r="AM3456" t="s">
        <v>44</v>
      </c>
      <c r="AN3456">
        <v>3293920</v>
      </c>
      <c r="AO3456" t="s">
        <v>44</v>
      </c>
      <c r="AP3456" t="s">
        <v>44</v>
      </c>
      <c r="AQ3456">
        <v>920073</v>
      </c>
    </row>
    <row r="3457" spans="1:43">
      <c r="A3457">
        <v>3456</v>
      </c>
      <c r="B3457" t="s">
        <v>6953</v>
      </c>
      <c r="C3457" t="s">
        <v>6954</v>
      </c>
      <c r="D3457">
        <v>3.2600999999999998E-2</v>
      </c>
      <c r="E3457">
        <v>1</v>
      </c>
      <c r="F3457">
        <v>1</v>
      </c>
      <c r="G3457">
        <v>0</v>
      </c>
      <c r="H3457" t="s">
        <v>44</v>
      </c>
      <c r="I3457" t="s">
        <v>44</v>
      </c>
      <c r="J3457" t="s">
        <v>44</v>
      </c>
      <c r="K3457" t="s">
        <v>44</v>
      </c>
      <c r="L3457" t="s">
        <v>44</v>
      </c>
      <c r="M3457" t="s">
        <v>44</v>
      </c>
      <c r="N3457" t="s">
        <v>44</v>
      </c>
      <c r="O3457" t="s">
        <v>44</v>
      </c>
      <c r="P3457" t="s">
        <v>44</v>
      </c>
      <c r="Q3457" t="s">
        <v>44</v>
      </c>
      <c r="R3457" t="s">
        <v>44</v>
      </c>
      <c r="S3457" t="s">
        <v>44</v>
      </c>
      <c r="T3457" t="s">
        <v>44</v>
      </c>
      <c r="U3457" t="s">
        <v>44</v>
      </c>
      <c r="V3457" t="s">
        <v>44</v>
      </c>
      <c r="W3457" t="s">
        <v>44</v>
      </c>
      <c r="X3457" t="s">
        <v>44</v>
      </c>
      <c r="Y3457" t="s">
        <v>44</v>
      </c>
      <c r="Z3457" t="s">
        <v>44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 t="s">
        <v>44</v>
      </c>
      <c r="AG3457" t="s">
        <v>44</v>
      </c>
      <c r="AH3457" t="s">
        <v>44</v>
      </c>
      <c r="AI3457" t="s">
        <v>44</v>
      </c>
      <c r="AJ3457" t="s">
        <v>44</v>
      </c>
      <c r="AK3457" t="s">
        <v>44</v>
      </c>
      <c r="AL3457" t="s">
        <v>44</v>
      </c>
      <c r="AM3457" t="s">
        <v>44</v>
      </c>
      <c r="AN3457" t="s">
        <v>44</v>
      </c>
      <c r="AO3457" t="s">
        <v>44</v>
      </c>
      <c r="AP3457" t="s">
        <v>44</v>
      </c>
      <c r="AQ3457" t="s">
        <v>44</v>
      </c>
    </row>
    <row r="3458" spans="1:43">
      <c r="A3458">
        <v>3457</v>
      </c>
      <c r="B3458" t="s">
        <v>6955</v>
      </c>
      <c r="C3458" t="s">
        <v>6956</v>
      </c>
      <c r="D3458">
        <v>3.5228500000000003E-2</v>
      </c>
      <c r="E3458">
        <v>1</v>
      </c>
      <c r="F3458">
        <v>1</v>
      </c>
      <c r="G3458">
        <v>0</v>
      </c>
      <c r="H3458" t="s">
        <v>44</v>
      </c>
      <c r="I3458">
        <v>29459.4</v>
      </c>
      <c r="J3458">
        <v>40750.6</v>
      </c>
      <c r="K3458">
        <v>55741.8</v>
      </c>
      <c r="L3458">
        <v>53820</v>
      </c>
      <c r="M3458">
        <v>28391.3</v>
      </c>
      <c r="N3458" t="s">
        <v>44</v>
      </c>
      <c r="O3458" t="s">
        <v>44</v>
      </c>
      <c r="P3458" t="s">
        <v>44</v>
      </c>
      <c r="Q3458" t="s">
        <v>44</v>
      </c>
      <c r="R3458">
        <v>47063.6</v>
      </c>
      <c r="S3458" t="s">
        <v>44</v>
      </c>
      <c r="T3458">
        <v>37534.199999999997</v>
      </c>
      <c r="U3458">
        <v>20313.400000000001</v>
      </c>
      <c r="V3458">
        <v>32824.6</v>
      </c>
      <c r="W3458">
        <v>37980.300000000003</v>
      </c>
      <c r="X3458" t="s">
        <v>44</v>
      </c>
      <c r="Y3458" t="s">
        <v>44</v>
      </c>
      <c r="Z3458">
        <v>45538.6</v>
      </c>
      <c r="AA3458" t="s">
        <v>44</v>
      </c>
      <c r="AB3458">
        <v>41253.599999999999</v>
      </c>
      <c r="AC3458">
        <v>43430.5</v>
      </c>
      <c r="AD3458">
        <v>47836.800000000003</v>
      </c>
      <c r="AE3458">
        <v>37167.599999999999</v>
      </c>
      <c r="AF3458">
        <v>29305.8</v>
      </c>
      <c r="AG3458" t="s">
        <v>44</v>
      </c>
      <c r="AH3458" t="s">
        <v>44</v>
      </c>
      <c r="AI3458" t="s">
        <v>44</v>
      </c>
      <c r="AJ3458" t="s">
        <v>44</v>
      </c>
      <c r="AK3458" t="s">
        <v>44</v>
      </c>
      <c r="AL3458">
        <v>10791.7</v>
      </c>
      <c r="AM3458">
        <v>20287.7</v>
      </c>
      <c r="AN3458" t="s">
        <v>44</v>
      </c>
      <c r="AO3458">
        <v>14947.8</v>
      </c>
      <c r="AP3458">
        <v>21086.3</v>
      </c>
      <c r="AQ3458" t="s">
        <v>44</v>
      </c>
    </row>
    <row r="3459" spans="1:43">
      <c r="A3459">
        <v>3458</v>
      </c>
      <c r="B3459" t="s">
        <v>6957</v>
      </c>
      <c r="C3459" t="s">
        <v>6958</v>
      </c>
      <c r="D3459">
        <v>1.6803800000000001E-2</v>
      </c>
      <c r="E3459">
        <v>1</v>
      </c>
      <c r="F3459">
        <v>1</v>
      </c>
      <c r="G3459">
        <v>0</v>
      </c>
      <c r="H3459" t="s">
        <v>44</v>
      </c>
      <c r="I3459">
        <v>36097.9</v>
      </c>
      <c r="J3459" t="s">
        <v>44</v>
      </c>
      <c r="K3459" t="s">
        <v>44</v>
      </c>
      <c r="L3459" t="s">
        <v>44</v>
      </c>
      <c r="M3459">
        <v>20168.900000000001</v>
      </c>
      <c r="N3459" t="s">
        <v>44</v>
      </c>
      <c r="O3459">
        <v>42478.9</v>
      </c>
      <c r="P3459">
        <v>61043.199999999997</v>
      </c>
      <c r="Q3459" t="s">
        <v>44</v>
      </c>
      <c r="R3459" t="s">
        <v>44</v>
      </c>
      <c r="S3459" t="s">
        <v>44</v>
      </c>
      <c r="T3459">
        <v>84886.399999999994</v>
      </c>
      <c r="U3459">
        <v>76467.399999999994</v>
      </c>
      <c r="V3459">
        <v>45323.1</v>
      </c>
      <c r="W3459" t="s">
        <v>44</v>
      </c>
      <c r="X3459" t="s">
        <v>44</v>
      </c>
      <c r="Y3459">
        <v>30960.5</v>
      </c>
      <c r="Z3459" t="s">
        <v>44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 t="s">
        <v>44</v>
      </c>
      <c r="AG3459">
        <v>75755.5</v>
      </c>
      <c r="AH3459" t="s">
        <v>44</v>
      </c>
      <c r="AI3459" t="s">
        <v>44</v>
      </c>
      <c r="AJ3459" t="s">
        <v>44</v>
      </c>
      <c r="AK3459" t="s">
        <v>44</v>
      </c>
      <c r="AL3459" t="s">
        <v>44</v>
      </c>
      <c r="AM3459">
        <v>66339.5</v>
      </c>
      <c r="AN3459">
        <v>42579.5</v>
      </c>
      <c r="AO3459" t="s">
        <v>44</v>
      </c>
      <c r="AP3459" t="s">
        <v>44</v>
      </c>
      <c r="AQ3459" t="s">
        <v>44</v>
      </c>
    </row>
    <row r="3460" spans="1:43">
      <c r="A3460">
        <v>3459</v>
      </c>
      <c r="B3460" t="s">
        <v>6959</v>
      </c>
      <c r="C3460" t="s">
        <v>6960</v>
      </c>
      <c r="D3460">
        <v>3.8749600000000002E-2</v>
      </c>
      <c r="E3460">
        <v>1</v>
      </c>
      <c r="F3460">
        <v>0</v>
      </c>
      <c r="G3460">
        <v>1</v>
      </c>
      <c r="H3460" t="s">
        <v>44</v>
      </c>
      <c r="I3460">
        <v>64803.1</v>
      </c>
      <c r="J3460">
        <v>82802.2</v>
      </c>
      <c r="K3460">
        <v>37612.6</v>
      </c>
      <c r="L3460" t="s">
        <v>44</v>
      </c>
      <c r="M3460">
        <v>80482.899999999994</v>
      </c>
      <c r="N3460" t="s">
        <v>44</v>
      </c>
      <c r="O3460" t="s">
        <v>44</v>
      </c>
      <c r="P3460" t="s">
        <v>44</v>
      </c>
      <c r="Q3460" t="s">
        <v>44</v>
      </c>
      <c r="R3460" t="s">
        <v>44</v>
      </c>
      <c r="S3460" t="s">
        <v>44</v>
      </c>
      <c r="T3460">
        <v>48623.199999999997</v>
      </c>
      <c r="U3460" t="s">
        <v>44</v>
      </c>
      <c r="V3460">
        <v>39279.599999999999</v>
      </c>
      <c r="W3460">
        <v>15248.3</v>
      </c>
      <c r="X3460">
        <v>62630.7</v>
      </c>
      <c r="Y3460">
        <v>22670.7</v>
      </c>
      <c r="Z3460">
        <v>80537.5</v>
      </c>
      <c r="AA3460">
        <v>198658</v>
      </c>
      <c r="AB3460">
        <v>162416</v>
      </c>
      <c r="AC3460" t="s">
        <v>44</v>
      </c>
      <c r="AD3460">
        <v>35851.300000000003</v>
      </c>
      <c r="AE3460">
        <v>127774</v>
      </c>
      <c r="AF3460">
        <v>64878.1</v>
      </c>
      <c r="AG3460" t="s">
        <v>44</v>
      </c>
      <c r="AH3460">
        <v>74108.600000000006</v>
      </c>
      <c r="AI3460">
        <v>121028</v>
      </c>
      <c r="AJ3460" t="s">
        <v>44</v>
      </c>
      <c r="AK3460">
        <v>59101.2</v>
      </c>
      <c r="AL3460">
        <v>100002</v>
      </c>
      <c r="AM3460">
        <v>141692</v>
      </c>
      <c r="AN3460" t="s">
        <v>44</v>
      </c>
      <c r="AO3460">
        <v>55991.9</v>
      </c>
      <c r="AP3460">
        <v>161088</v>
      </c>
      <c r="AQ3460" t="s">
        <v>44</v>
      </c>
    </row>
    <row r="3461" spans="1:43">
      <c r="A3461">
        <v>3460</v>
      </c>
      <c r="B3461" t="s">
        <v>6961</v>
      </c>
      <c r="C3461" t="s">
        <v>6962</v>
      </c>
      <c r="D3461">
        <v>2.0025399999999999E-2</v>
      </c>
      <c r="E3461">
        <v>1</v>
      </c>
      <c r="F3461">
        <v>1</v>
      </c>
      <c r="G3461">
        <v>0</v>
      </c>
      <c r="H3461" t="s">
        <v>44</v>
      </c>
      <c r="I3461">
        <v>22349.7</v>
      </c>
      <c r="J3461">
        <v>18837.2</v>
      </c>
      <c r="K3461">
        <v>55005.3</v>
      </c>
      <c r="L3461">
        <v>7065.67</v>
      </c>
      <c r="M3461" t="s">
        <v>44</v>
      </c>
      <c r="N3461">
        <v>53215</v>
      </c>
      <c r="O3461">
        <v>75868.899999999994</v>
      </c>
      <c r="P3461">
        <v>112483</v>
      </c>
      <c r="Q3461">
        <v>68014.5</v>
      </c>
      <c r="R3461">
        <v>76021.5</v>
      </c>
      <c r="S3461">
        <v>33884.400000000001</v>
      </c>
      <c r="T3461" t="s">
        <v>44</v>
      </c>
      <c r="U3461" t="s">
        <v>44</v>
      </c>
      <c r="V3461">
        <v>14971.9</v>
      </c>
      <c r="W3461" t="s">
        <v>44</v>
      </c>
      <c r="X3461">
        <v>29618.7</v>
      </c>
      <c r="Y3461">
        <v>39350.400000000001</v>
      </c>
      <c r="Z3461">
        <v>81266.899999999994</v>
      </c>
      <c r="AA3461" t="s">
        <v>44</v>
      </c>
      <c r="AB3461" t="s">
        <v>44</v>
      </c>
      <c r="AC3461">
        <v>39176.400000000001</v>
      </c>
      <c r="AD3461">
        <v>98794.9</v>
      </c>
      <c r="AE3461">
        <v>87987.199999999997</v>
      </c>
      <c r="AF3461">
        <v>36528.699999999997</v>
      </c>
      <c r="AG3461">
        <v>107872</v>
      </c>
      <c r="AH3461">
        <v>159192</v>
      </c>
      <c r="AI3461">
        <v>51403.4</v>
      </c>
      <c r="AJ3461">
        <v>54160.2</v>
      </c>
      <c r="AK3461">
        <v>59730.8</v>
      </c>
      <c r="AL3461" t="s">
        <v>44</v>
      </c>
      <c r="AM3461">
        <v>81328</v>
      </c>
      <c r="AN3461">
        <v>36622.199999999997</v>
      </c>
      <c r="AO3461" t="s">
        <v>44</v>
      </c>
      <c r="AP3461" t="s">
        <v>44</v>
      </c>
      <c r="AQ3461">
        <v>67444.600000000006</v>
      </c>
    </row>
    <row r="3462" spans="1:43">
      <c r="A3462">
        <v>3461</v>
      </c>
      <c r="B3462" t="s">
        <v>6963</v>
      </c>
      <c r="C3462" t="s">
        <v>6964</v>
      </c>
      <c r="D3462">
        <v>3.0230199999999999E-2</v>
      </c>
      <c r="E3462">
        <v>3</v>
      </c>
      <c r="F3462">
        <v>3</v>
      </c>
      <c r="G3462">
        <v>0</v>
      </c>
      <c r="H3462" t="s">
        <v>44</v>
      </c>
      <c r="I3462">
        <v>22302.2</v>
      </c>
      <c r="J3462">
        <v>56605.1</v>
      </c>
      <c r="K3462" t="s">
        <v>44</v>
      </c>
      <c r="L3462" t="s">
        <v>44</v>
      </c>
      <c r="M3462" t="s">
        <v>44</v>
      </c>
      <c r="N3462">
        <v>41859.699999999997</v>
      </c>
      <c r="O3462">
        <v>31658.5</v>
      </c>
      <c r="P3462">
        <v>56263.199999999997</v>
      </c>
      <c r="Q3462" t="s">
        <v>44</v>
      </c>
      <c r="R3462">
        <v>33655.9</v>
      </c>
      <c r="S3462" t="s">
        <v>44</v>
      </c>
      <c r="T3462">
        <v>29374.6</v>
      </c>
      <c r="U3462">
        <v>45476.3</v>
      </c>
      <c r="V3462">
        <v>47721.2</v>
      </c>
      <c r="W3462" t="s">
        <v>44</v>
      </c>
      <c r="X3462">
        <v>20027.7</v>
      </c>
      <c r="Y3462">
        <v>22802.9</v>
      </c>
      <c r="Z3462">
        <v>190137</v>
      </c>
      <c r="AA3462">
        <v>211815</v>
      </c>
      <c r="AB3462">
        <v>153686</v>
      </c>
      <c r="AC3462">
        <v>109214</v>
      </c>
      <c r="AD3462">
        <v>186611</v>
      </c>
      <c r="AE3462">
        <v>143371</v>
      </c>
      <c r="AF3462">
        <v>163063</v>
      </c>
      <c r="AG3462">
        <v>201720</v>
      </c>
      <c r="AH3462">
        <v>208716</v>
      </c>
      <c r="AI3462">
        <v>91305.4</v>
      </c>
      <c r="AJ3462">
        <v>113522</v>
      </c>
      <c r="AK3462">
        <v>109670</v>
      </c>
      <c r="AL3462">
        <v>163992</v>
      </c>
      <c r="AM3462">
        <v>295536</v>
      </c>
      <c r="AN3462">
        <v>228256</v>
      </c>
      <c r="AO3462">
        <v>48839</v>
      </c>
      <c r="AP3462">
        <v>69312.600000000006</v>
      </c>
      <c r="AQ3462">
        <v>120358</v>
      </c>
    </row>
    <row r="3463" spans="1:43">
      <c r="A3463">
        <v>3462</v>
      </c>
      <c r="B3463" t="s">
        <v>6965</v>
      </c>
      <c r="C3463" t="s">
        <v>6966</v>
      </c>
      <c r="D3463">
        <v>1.96344E-2</v>
      </c>
      <c r="E3463">
        <v>1</v>
      </c>
      <c r="F3463">
        <v>1</v>
      </c>
      <c r="G3463">
        <v>0</v>
      </c>
      <c r="H3463" t="s">
        <v>44</v>
      </c>
      <c r="I3463">
        <v>99598.3</v>
      </c>
      <c r="J3463">
        <v>112140</v>
      </c>
      <c r="K3463">
        <v>123256</v>
      </c>
      <c r="L3463">
        <v>27436.7</v>
      </c>
      <c r="M3463" t="s">
        <v>44</v>
      </c>
      <c r="N3463" t="s">
        <v>44</v>
      </c>
      <c r="O3463" t="s">
        <v>44</v>
      </c>
      <c r="P3463" t="s">
        <v>44</v>
      </c>
      <c r="Q3463" t="s">
        <v>44</v>
      </c>
      <c r="R3463" t="s">
        <v>44</v>
      </c>
      <c r="S3463" t="s">
        <v>44</v>
      </c>
      <c r="T3463">
        <v>550086</v>
      </c>
      <c r="U3463">
        <v>383934</v>
      </c>
      <c r="V3463">
        <v>556812</v>
      </c>
      <c r="W3463" t="s">
        <v>44</v>
      </c>
      <c r="X3463">
        <v>106865</v>
      </c>
      <c r="Y3463">
        <v>202606</v>
      </c>
      <c r="Z3463">
        <v>220370</v>
      </c>
      <c r="AA3463">
        <v>52776</v>
      </c>
      <c r="AB3463" t="s">
        <v>44</v>
      </c>
      <c r="AC3463">
        <v>186061</v>
      </c>
      <c r="AD3463" t="s">
        <v>44</v>
      </c>
      <c r="AE3463" t="s">
        <v>44</v>
      </c>
      <c r="AF3463" t="s">
        <v>44</v>
      </c>
      <c r="AG3463">
        <v>103538</v>
      </c>
      <c r="AH3463" t="s">
        <v>44</v>
      </c>
      <c r="AI3463" t="s">
        <v>44</v>
      </c>
      <c r="AJ3463" t="s">
        <v>44</v>
      </c>
      <c r="AK3463" t="s">
        <v>44</v>
      </c>
      <c r="AL3463">
        <v>62001.9</v>
      </c>
      <c r="AM3463" t="s">
        <v>44</v>
      </c>
      <c r="AN3463" t="s">
        <v>44</v>
      </c>
      <c r="AO3463" t="s">
        <v>44</v>
      </c>
      <c r="AP3463" t="s">
        <v>44</v>
      </c>
      <c r="AQ3463" t="s">
        <v>44</v>
      </c>
    </row>
    <row r="3464" spans="1:43">
      <c r="A3464">
        <v>3463</v>
      </c>
      <c r="B3464" t="s">
        <v>6967</v>
      </c>
      <c r="C3464" t="s">
        <v>6968</v>
      </c>
      <c r="D3464">
        <v>1.9275199999999999E-2</v>
      </c>
      <c r="E3464">
        <v>2</v>
      </c>
      <c r="F3464">
        <v>2</v>
      </c>
      <c r="G3464">
        <v>0</v>
      </c>
      <c r="H3464" t="s">
        <v>44</v>
      </c>
      <c r="I3464">
        <v>74291.100000000006</v>
      </c>
      <c r="J3464">
        <v>48421</v>
      </c>
      <c r="K3464">
        <v>50759.9</v>
      </c>
      <c r="L3464">
        <v>26060.9</v>
      </c>
      <c r="M3464" t="s">
        <v>44</v>
      </c>
      <c r="N3464">
        <v>87628.9</v>
      </c>
      <c r="O3464">
        <v>105825</v>
      </c>
      <c r="P3464">
        <v>141914</v>
      </c>
      <c r="Q3464" t="s">
        <v>44</v>
      </c>
      <c r="R3464">
        <v>47790.8</v>
      </c>
      <c r="S3464" t="s">
        <v>44</v>
      </c>
      <c r="T3464">
        <v>58706.2</v>
      </c>
      <c r="U3464">
        <v>134938</v>
      </c>
      <c r="V3464">
        <v>115183</v>
      </c>
      <c r="W3464">
        <v>47770.6</v>
      </c>
      <c r="X3464">
        <v>39503.599999999999</v>
      </c>
      <c r="Y3464">
        <v>64020.4</v>
      </c>
      <c r="Z3464" t="s">
        <v>44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 t="s">
        <v>44</v>
      </c>
      <c r="AG3464" t="s">
        <v>44</v>
      </c>
      <c r="AH3464" t="s">
        <v>44</v>
      </c>
      <c r="AI3464" t="s">
        <v>44</v>
      </c>
      <c r="AJ3464" t="s">
        <v>44</v>
      </c>
      <c r="AK3464">
        <v>43559.3</v>
      </c>
      <c r="AL3464" t="s">
        <v>44</v>
      </c>
      <c r="AM3464" t="s">
        <v>44</v>
      </c>
      <c r="AN3464">
        <v>15996</v>
      </c>
      <c r="AO3464" t="s">
        <v>44</v>
      </c>
      <c r="AP3464" t="s">
        <v>44</v>
      </c>
      <c r="AQ3464" t="s">
        <v>44</v>
      </c>
    </row>
    <row r="3465" spans="1:43">
      <c r="A3465">
        <v>3464</v>
      </c>
      <c r="B3465" t="s">
        <v>6969</v>
      </c>
      <c r="C3465" t="s">
        <v>6970</v>
      </c>
      <c r="D3465">
        <v>2.7173900000000001E-2</v>
      </c>
      <c r="E3465">
        <v>1</v>
      </c>
      <c r="F3465">
        <v>1</v>
      </c>
      <c r="G3465">
        <v>0</v>
      </c>
      <c r="H3465" t="s">
        <v>44</v>
      </c>
      <c r="I3465">
        <v>173741</v>
      </c>
      <c r="J3465" t="s">
        <v>44</v>
      </c>
      <c r="K3465">
        <v>315957</v>
      </c>
      <c r="L3465" t="s">
        <v>44</v>
      </c>
      <c r="M3465" t="s">
        <v>44</v>
      </c>
      <c r="N3465" t="s">
        <v>44</v>
      </c>
      <c r="O3465">
        <v>637429</v>
      </c>
      <c r="P3465" t="s">
        <v>44</v>
      </c>
      <c r="Q3465" t="s">
        <v>44</v>
      </c>
      <c r="R3465" t="s">
        <v>44</v>
      </c>
      <c r="S3465" t="s">
        <v>44</v>
      </c>
      <c r="T3465">
        <v>81389.3</v>
      </c>
      <c r="U3465">
        <v>188044</v>
      </c>
      <c r="V3465" t="s">
        <v>44</v>
      </c>
      <c r="W3465" t="s">
        <v>44</v>
      </c>
      <c r="X3465" t="s">
        <v>44</v>
      </c>
      <c r="Y3465" t="s">
        <v>44</v>
      </c>
      <c r="Z3465">
        <v>172626</v>
      </c>
      <c r="AA3465">
        <v>4614.91</v>
      </c>
      <c r="AB3465">
        <v>815229</v>
      </c>
      <c r="AC3465" t="s">
        <v>44</v>
      </c>
      <c r="AD3465" t="s">
        <v>44</v>
      </c>
      <c r="AE3465" t="s">
        <v>44</v>
      </c>
      <c r="AF3465" t="s">
        <v>44</v>
      </c>
      <c r="AG3465">
        <v>626402</v>
      </c>
      <c r="AH3465" t="s">
        <v>44</v>
      </c>
      <c r="AI3465" t="s">
        <v>44</v>
      </c>
      <c r="AJ3465" t="s">
        <v>44</v>
      </c>
      <c r="AK3465" t="s">
        <v>44</v>
      </c>
      <c r="AL3465">
        <v>247249</v>
      </c>
      <c r="AM3465" t="s">
        <v>44</v>
      </c>
      <c r="AN3465" t="s">
        <v>44</v>
      </c>
      <c r="AO3465" t="s">
        <v>44</v>
      </c>
      <c r="AP3465" t="s">
        <v>44</v>
      </c>
      <c r="AQ3465" t="s">
        <v>44</v>
      </c>
    </row>
    <row r="3466" spans="1:43">
      <c r="A3466">
        <v>3465</v>
      </c>
      <c r="B3466" t="s">
        <v>6971</v>
      </c>
      <c r="C3466" t="s">
        <v>6972</v>
      </c>
      <c r="D3466">
        <v>3.9178400000000002E-2</v>
      </c>
      <c r="E3466">
        <v>5</v>
      </c>
      <c r="F3466">
        <v>4</v>
      </c>
      <c r="G3466">
        <v>1</v>
      </c>
      <c r="H3466" t="s">
        <v>44</v>
      </c>
      <c r="I3466">
        <v>44091.8</v>
      </c>
      <c r="J3466">
        <v>63579.3</v>
      </c>
      <c r="K3466">
        <v>56928.6</v>
      </c>
      <c r="L3466">
        <v>46287.8</v>
      </c>
      <c r="M3466">
        <v>62304.3</v>
      </c>
      <c r="N3466">
        <v>117928</v>
      </c>
      <c r="O3466">
        <v>23653.1</v>
      </c>
      <c r="P3466" t="s">
        <v>44</v>
      </c>
      <c r="Q3466" t="s">
        <v>44</v>
      </c>
      <c r="R3466" t="s">
        <v>44</v>
      </c>
      <c r="S3466">
        <v>50170.3</v>
      </c>
      <c r="T3466">
        <v>79538.899999999994</v>
      </c>
      <c r="U3466">
        <v>98139.8</v>
      </c>
      <c r="V3466">
        <v>101404</v>
      </c>
      <c r="W3466" t="s">
        <v>44</v>
      </c>
      <c r="X3466" t="s">
        <v>44</v>
      </c>
      <c r="Y3466">
        <v>25737.5</v>
      </c>
      <c r="Z3466">
        <v>234179</v>
      </c>
      <c r="AA3466">
        <v>254911</v>
      </c>
      <c r="AB3466">
        <v>284486</v>
      </c>
      <c r="AC3466">
        <v>160858</v>
      </c>
      <c r="AD3466">
        <v>199169</v>
      </c>
      <c r="AE3466">
        <v>227471</v>
      </c>
      <c r="AF3466">
        <v>162927</v>
      </c>
      <c r="AG3466">
        <v>156360</v>
      </c>
      <c r="AH3466">
        <v>284321</v>
      </c>
      <c r="AI3466">
        <v>102530</v>
      </c>
      <c r="AJ3466">
        <v>117143</v>
      </c>
      <c r="AK3466">
        <v>108411</v>
      </c>
      <c r="AL3466">
        <v>131307</v>
      </c>
      <c r="AM3466">
        <v>255168</v>
      </c>
      <c r="AN3466">
        <v>155731</v>
      </c>
      <c r="AO3466">
        <v>89534.5</v>
      </c>
      <c r="AP3466">
        <v>120864</v>
      </c>
      <c r="AQ3466">
        <v>104631</v>
      </c>
    </row>
    <row r="3467" spans="1:43">
      <c r="A3467">
        <v>3466</v>
      </c>
      <c r="B3467" t="s">
        <v>6973</v>
      </c>
      <c r="C3467" t="s">
        <v>6974</v>
      </c>
      <c r="D3467">
        <v>1.5826900000000001E-2</v>
      </c>
      <c r="E3467">
        <v>1</v>
      </c>
      <c r="F3467">
        <v>1</v>
      </c>
      <c r="G3467">
        <v>0</v>
      </c>
      <c r="H3467" t="s">
        <v>44</v>
      </c>
      <c r="I3467">
        <v>5151.04</v>
      </c>
      <c r="J3467">
        <v>5089.78</v>
      </c>
      <c r="K3467" t="s">
        <v>44</v>
      </c>
      <c r="L3467" t="s">
        <v>44</v>
      </c>
      <c r="M3467" t="s">
        <v>44</v>
      </c>
      <c r="N3467">
        <v>10667.5</v>
      </c>
      <c r="O3467" t="s">
        <v>44</v>
      </c>
      <c r="P3467" t="s">
        <v>44</v>
      </c>
      <c r="Q3467" t="s">
        <v>44</v>
      </c>
      <c r="R3467" t="s">
        <v>44</v>
      </c>
      <c r="S3467" t="s">
        <v>44</v>
      </c>
      <c r="T3467" t="s">
        <v>44</v>
      </c>
      <c r="U3467">
        <v>12561.2</v>
      </c>
      <c r="V3467" t="s">
        <v>44</v>
      </c>
      <c r="W3467" t="s">
        <v>44</v>
      </c>
      <c r="X3467" t="s">
        <v>44</v>
      </c>
      <c r="Y3467" t="s">
        <v>44</v>
      </c>
      <c r="Z3467" t="s">
        <v>44</v>
      </c>
      <c r="AA3467">
        <v>9496.32</v>
      </c>
      <c r="AB3467" t="s">
        <v>44</v>
      </c>
      <c r="AC3467" t="s">
        <v>44</v>
      </c>
      <c r="AD3467" t="s">
        <v>44</v>
      </c>
      <c r="AE3467" t="s">
        <v>44</v>
      </c>
      <c r="AF3467" t="s">
        <v>44</v>
      </c>
      <c r="AG3467" t="s">
        <v>44</v>
      </c>
      <c r="AH3467" t="s">
        <v>44</v>
      </c>
      <c r="AI3467" t="s">
        <v>44</v>
      </c>
      <c r="AJ3467" t="s">
        <v>44</v>
      </c>
      <c r="AK3467" t="s">
        <v>44</v>
      </c>
      <c r="AL3467">
        <v>16102.5</v>
      </c>
      <c r="AM3467">
        <v>23683.200000000001</v>
      </c>
      <c r="AN3467">
        <v>9337.9699999999993</v>
      </c>
      <c r="AO3467" t="s">
        <v>44</v>
      </c>
      <c r="AP3467" t="s">
        <v>44</v>
      </c>
      <c r="AQ3467">
        <v>6806.47</v>
      </c>
    </row>
    <row r="3468" spans="1:43">
      <c r="A3468">
        <v>3467</v>
      </c>
      <c r="B3468" t="s">
        <v>6975</v>
      </c>
      <c r="C3468" t="s">
        <v>6976</v>
      </c>
      <c r="D3468">
        <v>5.4965200000000004E-3</v>
      </c>
      <c r="E3468">
        <v>1</v>
      </c>
      <c r="F3468">
        <v>1</v>
      </c>
      <c r="G3468">
        <v>0</v>
      </c>
      <c r="H3468" t="s">
        <v>44</v>
      </c>
      <c r="I3468">
        <v>29750.2</v>
      </c>
      <c r="J3468">
        <v>47336.2</v>
      </c>
      <c r="K3468">
        <v>67553</v>
      </c>
      <c r="L3468">
        <v>67198.399999999994</v>
      </c>
      <c r="M3468">
        <v>48391.8</v>
      </c>
      <c r="N3468">
        <v>81961.2</v>
      </c>
      <c r="O3468">
        <v>102441</v>
      </c>
      <c r="P3468">
        <v>107352</v>
      </c>
      <c r="Q3468">
        <v>63568.2</v>
      </c>
      <c r="R3468">
        <v>72866.899999999994</v>
      </c>
      <c r="S3468">
        <v>69460.2</v>
      </c>
      <c r="T3468">
        <v>57170.2</v>
      </c>
      <c r="U3468">
        <v>52397</v>
      </c>
      <c r="V3468">
        <v>71144.100000000006</v>
      </c>
      <c r="W3468" t="s">
        <v>44</v>
      </c>
      <c r="X3468" t="s">
        <v>44</v>
      </c>
      <c r="Y3468" t="s">
        <v>44</v>
      </c>
      <c r="Z3468">
        <v>80923.8</v>
      </c>
      <c r="AA3468">
        <v>58673.9</v>
      </c>
      <c r="AB3468">
        <v>98358.7</v>
      </c>
      <c r="AC3468">
        <v>77268.800000000003</v>
      </c>
      <c r="AD3468">
        <v>62280.3</v>
      </c>
      <c r="AE3468">
        <v>102930</v>
      </c>
      <c r="AF3468">
        <v>100419</v>
      </c>
      <c r="AG3468">
        <v>135804</v>
      </c>
      <c r="AH3468">
        <v>177435</v>
      </c>
      <c r="AI3468">
        <v>94059.7</v>
      </c>
      <c r="AJ3468">
        <v>97128.2</v>
      </c>
      <c r="AK3468">
        <v>74718.8</v>
      </c>
      <c r="AL3468">
        <v>38156.199999999997</v>
      </c>
      <c r="AM3468">
        <v>56301.7</v>
      </c>
      <c r="AN3468">
        <v>21259.200000000001</v>
      </c>
      <c r="AO3468">
        <v>11025.8</v>
      </c>
      <c r="AP3468">
        <v>36208</v>
      </c>
      <c r="AQ3468">
        <v>38474.199999999997</v>
      </c>
    </row>
    <row r="3469" spans="1:43">
      <c r="A3469">
        <v>3468</v>
      </c>
      <c r="B3469" t="s">
        <v>6977</v>
      </c>
      <c r="C3469" t="s">
        <v>6978</v>
      </c>
      <c r="D3469">
        <v>6.9469800000000002E-3</v>
      </c>
      <c r="E3469">
        <v>2</v>
      </c>
      <c r="F3469">
        <v>2</v>
      </c>
      <c r="G3469">
        <v>0</v>
      </c>
      <c r="H3469" t="s">
        <v>44</v>
      </c>
      <c r="I3469">
        <v>9775.4500000000007</v>
      </c>
      <c r="J3469">
        <v>8276.36</v>
      </c>
      <c r="K3469" t="s">
        <v>44</v>
      </c>
      <c r="L3469" t="s">
        <v>44</v>
      </c>
      <c r="M3469" t="s">
        <v>44</v>
      </c>
      <c r="N3469">
        <v>8534.1299999999992</v>
      </c>
      <c r="O3469">
        <v>19628.900000000001</v>
      </c>
      <c r="P3469">
        <v>7996.48</v>
      </c>
      <c r="Q3469" t="s">
        <v>44</v>
      </c>
      <c r="R3469" t="s">
        <v>44</v>
      </c>
      <c r="S3469" t="s">
        <v>44</v>
      </c>
      <c r="T3469">
        <v>7876.51</v>
      </c>
      <c r="U3469">
        <v>9391.27</v>
      </c>
      <c r="V3469">
        <v>13856.6</v>
      </c>
      <c r="W3469" t="s">
        <v>44</v>
      </c>
      <c r="X3469" t="s">
        <v>44</v>
      </c>
      <c r="Y3469">
        <v>5015.93</v>
      </c>
      <c r="Z3469">
        <v>18414.2</v>
      </c>
      <c r="AA3469">
        <v>21193</v>
      </c>
      <c r="AB3469">
        <v>22886.5</v>
      </c>
      <c r="AC3469">
        <v>8101.77</v>
      </c>
      <c r="AD3469">
        <v>9828.84</v>
      </c>
      <c r="AE3469">
        <v>10707.4</v>
      </c>
      <c r="AF3469">
        <v>17434.400000000001</v>
      </c>
      <c r="AG3469">
        <v>12329.2</v>
      </c>
      <c r="AH3469">
        <v>20274.8</v>
      </c>
      <c r="AI3469">
        <v>6755.98</v>
      </c>
      <c r="AJ3469">
        <v>5545.98</v>
      </c>
      <c r="AK3469">
        <v>7216.25</v>
      </c>
      <c r="AL3469">
        <v>20479.599999999999</v>
      </c>
      <c r="AM3469">
        <v>29783.1</v>
      </c>
      <c r="AN3469">
        <v>28783.7</v>
      </c>
      <c r="AO3469">
        <v>8637.51</v>
      </c>
      <c r="AP3469">
        <v>5293.69</v>
      </c>
      <c r="AQ3469">
        <v>8899.33</v>
      </c>
    </row>
    <row r="3470" spans="1:43">
      <c r="A3470">
        <v>3469</v>
      </c>
      <c r="B3470" t="s">
        <v>6979</v>
      </c>
      <c r="C3470" t="s">
        <v>6980</v>
      </c>
      <c r="D3470">
        <v>1.8764900000000001E-2</v>
      </c>
      <c r="E3470">
        <v>1</v>
      </c>
      <c r="F3470">
        <v>1</v>
      </c>
      <c r="G3470">
        <v>0</v>
      </c>
      <c r="H3470" t="s">
        <v>44</v>
      </c>
      <c r="I3470">
        <v>7179.75</v>
      </c>
      <c r="J3470" t="s">
        <v>44</v>
      </c>
      <c r="K3470">
        <v>6793.12</v>
      </c>
      <c r="L3470">
        <v>16819.900000000001</v>
      </c>
      <c r="M3470" t="s">
        <v>44</v>
      </c>
      <c r="N3470">
        <v>10106.5</v>
      </c>
      <c r="O3470" t="s">
        <v>44</v>
      </c>
      <c r="P3470" t="s">
        <v>44</v>
      </c>
      <c r="Q3470" t="s">
        <v>44</v>
      </c>
      <c r="R3470" t="s">
        <v>44</v>
      </c>
      <c r="S3470" t="s">
        <v>44</v>
      </c>
      <c r="T3470">
        <v>27978.1</v>
      </c>
      <c r="U3470" t="s">
        <v>44</v>
      </c>
      <c r="V3470" t="s">
        <v>44</v>
      </c>
      <c r="W3470" t="s">
        <v>44</v>
      </c>
      <c r="X3470" t="s">
        <v>44</v>
      </c>
      <c r="Y3470" t="s">
        <v>44</v>
      </c>
      <c r="Z3470">
        <v>40405.1</v>
      </c>
      <c r="AA3470">
        <v>36428.1</v>
      </c>
      <c r="AB3470">
        <v>20830.5</v>
      </c>
      <c r="AC3470">
        <v>31427.599999999999</v>
      </c>
      <c r="AD3470">
        <v>28529.599999999999</v>
      </c>
      <c r="AE3470" t="s">
        <v>44</v>
      </c>
      <c r="AF3470">
        <v>50860.7</v>
      </c>
      <c r="AG3470">
        <v>23123.3</v>
      </c>
      <c r="AH3470">
        <v>34726.9</v>
      </c>
      <c r="AI3470">
        <v>40026</v>
      </c>
      <c r="AJ3470">
        <v>42364.6</v>
      </c>
      <c r="AK3470" t="s">
        <v>44</v>
      </c>
      <c r="AL3470" t="s">
        <v>44</v>
      </c>
      <c r="AM3470">
        <v>34922</v>
      </c>
      <c r="AN3470" t="s">
        <v>44</v>
      </c>
      <c r="AO3470">
        <v>12821.4</v>
      </c>
      <c r="AP3470" t="s">
        <v>44</v>
      </c>
      <c r="AQ3470" t="s">
        <v>44</v>
      </c>
    </row>
    <row r="3471" spans="1:43">
      <c r="A3471">
        <v>3470</v>
      </c>
      <c r="B3471" t="s">
        <v>6981</v>
      </c>
      <c r="C3471" t="s">
        <v>6982</v>
      </c>
      <c r="D3471">
        <v>2.0246799999999999E-2</v>
      </c>
      <c r="E3471">
        <v>1</v>
      </c>
      <c r="F3471">
        <v>1</v>
      </c>
      <c r="G3471">
        <v>0</v>
      </c>
      <c r="H3471" t="s">
        <v>44</v>
      </c>
      <c r="I3471">
        <v>71463.8</v>
      </c>
      <c r="J3471" t="s">
        <v>44</v>
      </c>
      <c r="K3471" t="s">
        <v>44</v>
      </c>
      <c r="L3471" t="s">
        <v>44</v>
      </c>
      <c r="M3471" t="s">
        <v>44</v>
      </c>
      <c r="N3471">
        <v>137382</v>
      </c>
      <c r="O3471">
        <v>144610</v>
      </c>
      <c r="P3471">
        <v>190707</v>
      </c>
      <c r="Q3471" t="s">
        <v>44</v>
      </c>
      <c r="R3471" t="s">
        <v>44</v>
      </c>
      <c r="S3471" t="s">
        <v>44</v>
      </c>
      <c r="T3471" t="s">
        <v>44</v>
      </c>
      <c r="U3471">
        <v>76765.5</v>
      </c>
      <c r="V3471">
        <v>135629</v>
      </c>
      <c r="W3471" t="s">
        <v>44</v>
      </c>
      <c r="X3471" t="s">
        <v>44</v>
      </c>
      <c r="Y3471" t="s">
        <v>44</v>
      </c>
      <c r="Z3471">
        <v>171164</v>
      </c>
      <c r="AA3471" t="s">
        <v>44</v>
      </c>
      <c r="AB3471">
        <v>189724</v>
      </c>
      <c r="AC3471" t="s">
        <v>44</v>
      </c>
      <c r="AD3471" t="s">
        <v>44</v>
      </c>
      <c r="AE3471" t="s">
        <v>44</v>
      </c>
      <c r="AF3471" t="s">
        <v>44</v>
      </c>
      <c r="AG3471" t="s">
        <v>44</v>
      </c>
      <c r="AH3471" t="s">
        <v>44</v>
      </c>
      <c r="AI3471" t="s">
        <v>44</v>
      </c>
      <c r="AJ3471" t="s">
        <v>44</v>
      </c>
      <c r="AK3471" t="s">
        <v>44</v>
      </c>
      <c r="AL3471" t="s">
        <v>44</v>
      </c>
      <c r="AM3471">
        <v>133465</v>
      </c>
      <c r="AN3471">
        <v>89904.4</v>
      </c>
      <c r="AO3471" t="s">
        <v>44</v>
      </c>
      <c r="AP3471" t="s">
        <v>44</v>
      </c>
      <c r="AQ3471" t="s">
        <v>44</v>
      </c>
    </row>
    <row r="3472" spans="1:43">
      <c r="A3472">
        <v>3471</v>
      </c>
      <c r="B3472" t="s">
        <v>6983</v>
      </c>
      <c r="C3472" t="s">
        <v>6984</v>
      </c>
      <c r="D3472">
        <v>3.7503799999999997E-2</v>
      </c>
      <c r="E3472">
        <v>1</v>
      </c>
      <c r="F3472">
        <v>1</v>
      </c>
      <c r="G3472">
        <v>0</v>
      </c>
      <c r="H3472" t="s">
        <v>44</v>
      </c>
      <c r="I3472">
        <v>7199.35</v>
      </c>
      <c r="J3472" t="s">
        <v>44</v>
      </c>
      <c r="K3472" t="s">
        <v>44</v>
      </c>
      <c r="L3472" t="s">
        <v>44</v>
      </c>
      <c r="M3472">
        <v>15763.6</v>
      </c>
      <c r="N3472">
        <v>19767.7</v>
      </c>
      <c r="O3472" t="s">
        <v>44</v>
      </c>
      <c r="P3472" t="s">
        <v>44</v>
      </c>
      <c r="Q3472" t="s">
        <v>44</v>
      </c>
      <c r="R3472" t="s">
        <v>44</v>
      </c>
      <c r="S3472" t="s">
        <v>44</v>
      </c>
      <c r="T3472">
        <v>11012</v>
      </c>
      <c r="U3472">
        <v>22771</v>
      </c>
      <c r="V3472" t="s">
        <v>44</v>
      </c>
      <c r="W3472" t="s">
        <v>44</v>
      </c>
      <c r="X3472" t="s">
        <v>44</v>
      </c>
      <c r="Y3472" t="s">
        <v>44</v>
      </c>
      <c r="Z3472">
        <v>42487.8</v>
      </c>
      <c r="AA3472" t="s">
        <v>44</v>
      </c>
      <c r="AB3472">
        <v>27455.7</v>
      </c>
      <c r="AC3472">
        <v>9590.48</v>
      </c>
      <c r="AD3472" t="s">
        <v>44</v>
      </c>
      <c r="AE3472" t="s">
        <v>44</v>
      </c>
      <c r="AF3472" t="s">
        <v>44</v>
      </c>
      <c r="AG3472" t="s">
        <v>44</v>
      </c>
      <c r="AH3472" t="s">
        <v>44</v>
      </c>
      <c r="AI3472" t="s">
        <v>44</v>
      </c>
      <c r="AJ3472" t="s">
        <v>44</v>
      </c>
      <c r="AK3472" t="s">
        <v>44</v>
      </c>
      <c r="AL3472">
        <v>20514</v>
      </c>
      <c r="AM3472">
        <v>26544</v>
      </c>
      <c r="AN3472" t="s">
        <v>44</v>
      </c>
      <c r="AO3472" t="s">
        <v>44</v>
      </c>
      <c r="AP3472" t="s">
        <v>44</v>
      </c>
      <c r="AQ3472" t="s">
        <v>44</v>
      </c>
    </row>
    <row r="3473" spans="1:43">
      <c r="A3473">
        <v>3472</v>
      </c>
      <c r="B3473" t="s">
        <v>6985</v>
      </c>
      <c r="C3473" t="s">
        <v>6986</v>
      </c>
      <c r="D3473">
        <v>3.0759600000000002E-2</v>
      </c>
      <c r="E3473">
        <v>2</v>
      </c>
      <c r="F3473">
        <v>2</v>
      </c>
      <c r="G3473">
        <v>0</v>
      </c>
      <c r="H3473" t="s">
        <v>44</v>
      </c>
      <c r="I3473">
        <v>41410.5</v>
      </c>
      <c r="J3473">
        <v>40783.599999999999</v>
      </c>
      <c r="K3473">
        <v>44443.5</v>
      </c>
      <c r="L3473">
        <v>63210.3</v>
      </c>
      <c r="M3473" t="s">
        <v>44</v>
      </c>
      <c r="N3473">
        <v>31873.599999999999</v>
      </c>
      <c r="O3473" t="s">
        <v>44</v>
      </c>
      <c r="P3473">
        <v>53895.1</v>
      </c>
      <c r="Q3473" t="s">
        <v>44</v>
      </c>
      <c r="R3473" t="s">
        <v>44</v>
      </c>
      <c r="S3473" t="s">
        <v>44</v>
      </c>
      <c r="T3473">
        <v>39128.1</v>
      </c>
      <c r="U3473">
        <v>66218.100000000006</v>
      </c>
      <c r="V3473">
        <v>94707.7</v>
      </c>
      <c r="W3473" t="s">
        <v>44</v>
      </c>
      <c r="X3473" t="s">
        <v>44</v>
      </c>
      <c r="Y3473" t="s">
        <v>44</v>
      </c>
      <c r="Z3473">
        <v>56072.2</v>
      </c>
      <c r="AA3473">
        <v>40830</v>
      </c>
      <c r="AB3473">
        <v>50904</v>
      </c>
      <c r="AC3473" t="s">
        <v>44</v>
      </c>
      <c r="AD3473">
        <v>55425</v>
      </c>
      <c r="AE3473">
        <v>20969.5</v>
      </c>
      <c r="AF3473" t="s">
        <v>44</v>
      </c>
      <c r="AG3473">
        <v>53013.9</v>
      </c>
      <c r="AH3473">
        <v>36687.9</v>
      </c>
      <c r="AI3473">
        <v>31062.799999999999</v>
      </c>
      <c r="AJ3473" t="s">
        <v>44</v>
      </c>
      <c r="AK3473" t="s">
        <v>44</v>
      </c>
      <c r="AL3473" t="s">
        <v>44</v>
      </c>
      <c r="AM3473" t="s">
        <v>44</v>
      </c>
      <c r="AN3473" t="s">
        <v>44</v>
      </c>
      <c r="AO3473" t="s">
        <v>44</v>
      </c>
      <c r="AP3473" t="s">
        <v>44</v>
      </c>
      <c r="AQ3473" t="s">
        <v>44</v>
      </c>
    </row>
    <row r="3474" spans="1:43">
      <c r="A3474">
        <v>3473</v>
      </c>
      <c r="B3474" t="s">
        <v>6987</v>
      </c>
      <c r="C3474" t="s">
        <v>6988</v>
      </c>
      <c r="D3474">
        <v>2.9090899999999999E-2</v>
      </c>
      <c r="E3474">
        <v>1</v>
      </c>
      <c r="F3474">
        <v>1</v>
      </c>
      <c r="G3474">
        <v>0</v>
      </c>
      <c r="H3474" t="s">
        <v>44</v>
      </c>
      <c r="I3474">
        <v>6102.23</v>
      </c>
      <c r="J3474">
        <v>22249</v>
      </c>
      <c r="K3474">
        <v>15641.8</v>
      </c>
      <c r="L3474">
        <v>8528.66</v>
      </c>
      <c r="M3474" t="s">
        <v>44</v>
      </c>
      <c r="N3474">
        <v>21566.799999999999</v>
      </c>
      <c r="O3474" t="s">
        <v>44</v>
      </c>
      <c r="P3474">
        <v>14654.1</v>
      </c>
      <c r="Q3474">
        <v>15961.7</v>
      </c>
      <c r="R3474">
        <v>13948.1</v>
      </c>
      <c r="S3474" t="s">
        <v>44</v>
      </c>
      <c r="T3474">
        <v>16688.2</v>
      </c>
      <c r="U3474">
        <v>57582.6</v>
      </c>
      <c r="V3474">
        <v>23569.599999999999</v>
      </c>
      <c r="W3474" t="s">
        <v>44</v>
      </c>
      <c r="X3474">
        <v>18443.599999999999</v>
      </c>
      <c r="Y3474" t="s">
        <v>44</v>
      </c>
      <c r="Z3474" t="s">
        <v>44</v>
      </c>
      <c r="AA3474">
        <v>11345.7</v>
      </c>
      <c r="AB3474" t="s">
        <v>44</v>
      </c>
      <c r="AC3474">
        <v>29196.2</v>
      </c>
      <c r="AD3474" t="s">
        <v>44</v>
      </c>
      <c r="AE3474" t="s">
        <v>44</v>
      </c>
      <c r="AF3474" t="s">
        <v>44</v>
      </c>
      <c r="AG3474" t="s">
        <v>44</v>
      </c>
      <c r="AH3474">
        <v>12816.1</v>
      </c>
      <c r="AI3474">
        <v>3340.81</v>
      </c>
      <c r="AJ3474">
        <v>8559.23</v>
      </c>
      <c r="AK3474" t="s">
        <v>44</v>
      </c>
      <c r="AL3474" t="s">
        <v>44</v>
      </c>
      <c r="AM3474">
        <v>45918.9</v>
      </c>
      <c r="AN3474" t="s">
        <v>44</v>
      </c>
      <c r="AO3474" t="s">
        <v>44</v>
      </c>
      <c r="AP3474" t="s">
        <v>44</v>
      </c>
      <c r="AQ3474" t="s">
        <v>44</v>
      </c>
    </row>
    <row r="3475" spans="1:43">
      <c r="A3475">
        <v>3474</v>
      </c>
      <c r="B3475" t="s">
        <v>6989</v>
      </c>
      <c r="C3475" t="s">
        <v>6990</v>
      </c>
      <c r="D3475">
        <v>2.6937099999999999E-2</v>
      </c>
      <c r="E3475">
        <v>1</v>
      </c>
      <c r="F3475">
        <v>1</v>
      </c>
      <c r="G3475">
        <v>0</v>
      </c>
      <c r="H3475" t="s">
        <v>44</v>
      </c>
      <c r="I3475">
        <v>39945.9</v>
      </c>
      <c r="J3475" t="s">
        <v>44</v>
      </c>
      <c r="K3475" t="s">
        <v>44</v>
      </c>
      <c r="L3475" t="s">
        <v>44</v>
      </c>
      <c r="M3475" t="s">
        <v>44</v>
      </c>
      <c r="N3475">
        <v>98503.7</v>
      </c>
      <c r="O3475" t="s">
        <v>44</v>
      </c>
      <c r="P3475" t="s">
        <v>44</v>
      </c>
      <c r="Q3475" t="s">
        <v>44</v>
      </c>
      <c r="R3475" t="s">
        <v>44</v>
      </c>
      <c r="S3475" t="s">
        <v>44</v>
      </c>
      <c r="T3475">
        <v>62990.1</v>
      </c>
      <c r="U3475">
        <v>80738.899999999994</v>
      </c>
      <c r="V3475">
        <v>35435.699999999997</v>
      </c>
      <c r="W3475" t="s">
        <v>44</v>
      </c>
      <c r="X3475" t="s">
        <v>44</v>
      </c>
      <c r="Y3475" t="s">
        <v>44</v>
      </c>
      <c r="Z3475" t="s">
        <v>44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 t="s">
        <v>44</v>
      </c>
      <c r="AG3475" t="s">
        <v>44</v>
      </c>
      <c r="AH3475" t="s">
        <v>44</v>
      </c>
      <c r="AI3475" t="s">
        <v>44</v>
      </c>
      <c r="AJ3475">
        <v>24984.400000000001</v>
      </c>
      <c r="AK3475">
        <v>28574.400000000001</v>
      </c>
      <c r="AL3475" t="s">
        <v>44</v>
      </c>
      <c r="AM3475" t="s">
        <v>44</v>
      </c>
      <c r="AN3475" t="s">
        <v>44</v>
      </c>
      <c r="AO3475" t="s">
        <v>44</v>
      </c>
      <c r="AP3475" t="s">
        <v>44</v>
      </c>
      <c r="AQ3475" t="s">
        <v>44</v>
      </c>
    </row>
    <row r="3476" spans="1:43">
      <c r="A3476">
        <v>3475</v>
      </c>
      <c r="B3476" t="s">
        <v>6991</v>
      </c>
      <c r="C3476" t="s">
        <v>6992</v>
      </c>
      <c r="D3476">
        <v>1.9721599999999999E-2</v>
      </c>
      <c r="E3476">
        <v>1</v>
      </c>
      <c r="F3476">
        <v>1</v>
      </c>
      <c r="G3476">
        <v>0</v>
      </c>
      <c r="H3476" t="s">
        <v>44</v>
      </c>
      <c r="I3476">
        <v>21984.2</v>
      </c>
      <c r="J3476">
        <v>20338.400000000001</v>
      </c>
      <c r="K3476" t="s">
        <v>44</v>
      </c>
      <c r="L3476" t="s">
        <v>44</v>
      </c>
      <c r="M3476" t="s">
        <v>44</v>
      </c>
      <c r="N3476" t="s">
        <v>44</v>
      </c>
      <c r="O3476" t="s">
        <v>44</v>
      </c>
      <c r="P3476">
        <v>62759.7</v>
      </c>
      <c r="Q3476" t="s">
        <v>44</v>
      </c>
      <c r="R3476" t="s">
        <v>44</v>
      </c>
      <c r="S3476" t="s">
        <v>44</v>
      </c>
      <c r="T3476" t="s">
        <v>44</v>
      </c>
      <c r="U3476">
        <v>43451.8</v>
      </c>
      <c r="V3476">
        <v>76452.7</v>
      </c>
      <c r="W3476">
        <v>16200.2</v>
      </c>
      <c r="X3476" t="s">
        <v>44</v>
      </c>
      <c r="Y3476">
        <v>27748.400000000001</v>
      </c>
      <c r="Z3476">
        <v>85312</v>
      </c>
      <c r="AA3476">
        <v>118728</v>
      </c>
      <c r="AB3476">
        <v>144683</v>
      </c>
      <c r="AC3476" t="s">
        <v>44</v>
      </c>
      <c r="AD3476" t="s">
        <v>44</v>
      </c>
      <c r="AE3476" t="s">
        <v>44</v>
      </c>
      <c r="AF3476" t="s">
        <v>44</v>
      </c>
      <c r="AG3476" t="s">
        <v>44</v>
      </c>
      <c r="AH3476" t="s">
        <v>44</v>
      </c>
      <c r="AI3476" t="s">
        <v>44</v>
      </c>
      <c r="AJ3476" t="s">
        <v>44</v>
      </c>
      <c r="AK3476">
        <v>22874.7</v>
      </c>
      <c r="AL3476" t="s">
        <v>44</v>
      </c>
      <c r="AM3476" t="s">
        <v>44</v>
      </c>
      <c r="AN3476" t="s">
        <v>44</v>
      </c>
      <c r="AO3476">
        <v>88277.3</v>
      </c>
      <c r="AP3476" t="s">
        <v>44</v>
      </c>
      <c r="AQ3476" t="s">
        <v>44</v>
      </c>
    </row>
    <row r="3477" spans="1:43">
      <c r="A3477">
        <v>3476</v>
      </c>
      <c r="B3477" t="s">
        <v>6993</v>
      </c>
      <c r="C3477" t="s">
        <v>6994</v>
      </c>
      <c r="D3477">
        <v>3.6615399999999999E-2</v>
      </c>
      <c r="E3477">
        <v>1</v>
      </c>
      <c r="F3477">
        <v>1</v>
      </c>
      <c r="G3477">
        <v>0</v>
      </c>
      <c r="H3477" t="s">
        <v>44</v>
      </c>
      <c r="I3477">
        <v>6855.32</v>
      </c>
      <c r="J3477" t="s">
        <v>44</v>
      </c>
      <c r="K3477">
        <v>13069.8</v>
      </c>
      <c r="L3477">
        <v>8239.49</v>
      </c>
      <c r="M3477">
        <v>7180.01</v>
      </c>
      <c r="N3477">
        <v>22986.2</v>
      </c>
      <c r="O3477" t="s">
        <v>44</v>
      </c>
      <c r="P3477" t="s">
        <v>44</v>
      </c>
      <c r="Q3477" t="s">
        <v>44</v>
      </c>
      <c r="R3477" t="s">
        <v>44</v>
      </c>
      <c r="S3477" t="s">
        <v>44</v>
      </c>
      <c r="T3477">
        <v>74708</v>
      </c>
      <c r="U3477" t="s">
        <v>44</v>
      </c>
      <c r="V3477">
        <v>52761.3</v>
      </c>
      <c r="W3477" t="s">
        <v>44</v>
      </c>
      <c r="X3477" t="s">
        <v>44</v>
      </c>
      <c r="Y3477" t="s">
        <v>44</v>
      </c>
      <c r="Z3477">
        <v>40372</v>
      </c>
      <c r="AA3477">
        <v>21268.6</v>
      </c>
      <c r="AB3477">
        <v>1758.67</v>
      </c>
      <c r="AC3477" t="s">
        <v>44</v>
      </c>
      <c r="AD3477">
        <v>71652.2</v>
      </c>
      <c r="AE3477" t="s">
        <v>44</v>
      </c>
      <c r="AF3477" t="s">
        <v>44</v>
      </c>
      <c r="AG3477" t="s">
        <v>44</v>
      </c>
      <c r="AH3477" t="s">
        <v>44</v>
      </c>
      <c r="AI3477" t="s">
        <v>44</v>
      </c>
      <c r="AJ3477" t="s">
        <v>44</v>
      </c>
      <c r="AK3477">
        <v>2079.8000000000002</v>
      </c>
      <c r="AL3477" t="s">
        <v>44</v>
      </c>
      <c r="AM3477">
        <v>59545.7</v>
      </c>
      <c r="AN3477" t="s">
        <v>44</v>
      </c>
      <c r="AO3477" t="s">
        <v>44</v>
      </c>
      <c r="AP3477">
        <v>42376.3</v>
      </c>
      <c r="AQ3477" t="s">
        <v>44</v>
      </c>
    </row>
    <row r="3478" spans="1:43">
      <c r="A3478">
        <v>3477</v>
      </c>
      <c r="B3478" t="s">
        <v>6995</v>
      </c>
      <c r="C3478" t="s">
        <v>6996</v>
      </c>
      <c r="D3478">
        <v>5.36193E-3</v>
      </c>
      <c r="E3478">
        <v>1</v>
      </c>
      <c r="F3478">
        <v>1</v>
      </c>
      <c r="G3478">
        <v>0</v>
      </c>
      <c r="H3478" t="s">
        <v>44</v>
      </c>
      <c r="I3478">
        <v>6162.29</v>
      </c>
      <c r="J3478" t="s">
        <v>44</v>
      </c>
      <c r="K3478" t="s">
        <v>44</v>
      </c>
      <c r="L3478" t="s">
        <v>44</v>
      </c>
      <c r="M3478" t="s">
        <v>44</v>
      </c>
      <c r="N3478" t="s">
        <v>44</v>
      </c>
      <c r="O3478" t="s">
        <v>44</v>
      </c>
      <c r="P3478" t="s">
        <v>44</v>
      </c>
      <c r="Q3478" t="s">
        <v>44</v>
      </c>
      <c r="R3478" t="s">
        <v>44</v>
      </c>
      <c r="S3478" t="s">
        <v>44</v>
      </c>
      <c r="T3478">
        <v>7639.87</v>
      </c>
      <c r="U3478">
        <v>8486.4</v>
      </c>
      <c r="V3478">
        <v>2487.87</v>
      </c>
      <c r="W3478" t="s">
        <v>44</v>
      </c>
      <c r="X3478" t="s">
        <v>44</v>
      </c>
      <c r="Y3478" t="s">
        <v>44</v>
      </c>
      <c r="Z3478">
        <v>16112.4</v>
      </c>
      <c r="AA3478" t="s">
        <v>44</v>
      </c>
      <c r="AB3478">
        <v>7620.23</v>
      </c>
      <c r="AC3478" t="s">
        <v>44</v>
      </c>
      <c r="AD3478" t="s">
        <v>44</v>
      </c>
      <c r="AE3478" t="s">
        <v>44</v>
      </c>
      <c r="AF3478" t="s">
        <v>44</v>
      </c>
      <c r="AG3478" t="s">
        <v>44</v>
      </c>
      <c r="AH3478" t="s">
        <v>44</v>
      </c>
      <c r="AI3478" t="s">
        <v>44</v>
      </c>
      <c r="AJ3478" t="s">
        <v>44</v>
      </c>
      <c r="AK3478" t="s">
        <v>44</v>
      </c>
      <c r="AL3478" t="s">
        <v>44</v>
      </c>
      <c r="AM3478">
        <v>16252.3</v>
      </c>
      <c r="AN3478">
        <v>6945.55</v>
      </c>
      <c r="AO3478" t="s">
        <v>44</v>
      </c>
      <c r="AP3478" t="s">
        <v>44</v>
      </c>
      <c r="AQ3478" t="s">
        <v>44</v>
      </c>
    </row>
    <row r="3479" spans="1:43">
      <c r="A3479">
        <v>3478</v>
      </c>
      <c r="B3479" t="s">
        <v>6997</v>
      </c>
      <c r="C3479" t="s">
        <v>6998</v>
      </c>
      <c r="D3479">
        <v>1.84975E-2</v>
      </c>
      <c r="E3479">
        <v>1</v>
      </c>
      <c r="F3479">
        <v>1</v>
      </c>
      <c r="G3479">
        <v>0</v>
      </c>
      <c r="H3479" t="s">
        <v>44</v>
      </c>
      <c r="I3479">
        <v>37909.800000000003</v>
      </c>
      <c r="J3479">
        <v>74212.7</v>
      </c>
      <c r="K3479" t="s">
        <v>44</v>
      </c>
      <c r="L3479" t="s">
        <v>44</v>
      </c>
      <c r="M3479" t="s">
        <v>44</v>
      </c>
      <c r="N3479" t="s">
        <v>44</v>
      </c>
      <c r="O3479">
        <v>21943.1</v>
      </c>
      <c r="P3479">
        <v>38805.300000000003</v>
      </c>
      <c r="Q3479" t="s">
        <v>44</v>
      </c>
      <c r="R3479" t="s">
        <v>44</v>
      </c>
      <c r="S3479">
        <v>23677.9</v>
      </c>
      <c r="T3479" t="s">
        <v>44</v>
      </c>
      <c r="U3479">
        <v>54550.8</v>
      </c>
      <c r="V3479" t="s">
        <v>44</v>
      </c>
      <c r="W3479" t="s">
        <v>44</v>
      </c>
      <c r="X3479">
        <v>7823.41</v>
      </c>
      <c r="Y3479">
        <v>20404</v>
      </c>
      <c r="Z3479">
        <v>41226.1</v>
      </c>
      <c r="AA3479" t="s">
        <v>44</v>
      </c>
      <c r="AB3479">
        <v>39763.4</v>
      </c>
      <c r="AC3479">
        <v>11550.9</v>
      </c>
      <c r="AD3479">
        <v>8646.68</v>
      </c>
      <c r="AE3479">
        <v>22402.2</v>
      </c>
      <c r="AF3479">
        <v>24902.799999999999</v>
      </c>
      <c r="AG3479">
        <v>45383.4</v>
      </c>
      <c r="AH3479">
        <v>15010.8</v>
      </c>
      <c r="AI3479" t="s">
        <v>44</v>
      </c>
      <c r="AJ3479" t="s">
        <v>44</v>
      </c>
      <c r="AK3479" t="s">
        <v>44</v>
      </c>
      <c r="AL3479" t="s">
        <v>44</v>
      </c>
      <c r="AM3479" t="s">
        <v>44</v>
      </c>
      <c r="AN3479" t="s">
        <v>44</v>
      </c>
      <c r="AO3479" t="s">
        <v>44</v>
      </c>
      <c r="AP3479" t="s">
        <v>44</v>
      </c>
      <c r="AQ3479" t="s">
        <v>44</v>
      </c>
    </row>
    <row r="3480" spans="1:43">
      <c r="A3480">
        <v>3479</v>
      </c>
      <c r="B3480" t="s">
        <v>6999</v>
      </c>
      <c r="C3480" t="s">
        <v>7000</v>
      </c>
      <c r="D3480">
        <v>2.2106199999999999E-2</v>
      </c>
      <c r="E3480">
        <v>1</v>
      </c>
      <c r="F3480">
        <v>1</v>
      </c>
      <c r="G3480">
        <v>0</v>
      </c>
      <c r="H3480" t="s">
        <v>44</v>
      </c>
      <c r="I3480">
        <v>4387.13</v>
      </c>
      <c r="J3480" t="s">
        <v>44</v>
      </c>
      <c r="K3480" t="s">
        <v>44</v>
      </c>
      <c r="L3480" t="s">
        <v>44</v>
      </c>
      <c r="M3480" t="s">
        <v>44</v>
      </c>
      <c r="N3480" t="s">
        <v>44</v>
      </c>
      <c r="O3480">
        <v>9765.34</v>
      </c>
      <c r="P3480" t="s">
        <v>44</v>
      </c>
      <c r="Q3480" t="s">
        <v>44</v>
      </c>
      <c r="R3480" t="s">
        <v>44</v>
      </c>
      <c r="S3480" t="s">
        <v>44</v>
      </c>
      <c r="T3480" t="s">
        <v>44</v>
      </c>
      <c r="U3480">
        <v>23448.3</v>
      </c>
      <c r="V3480" t="s">
        <v>44</v>
      </c>
      <c r="W3480" t="s">
        <v>44</v>
      </c>
      <c r="X3480">
        <v>4478.67</v>
      </c>
      <c r="Y3480" t="s">
        <v>44</v>
      </c>
      <c r="Z3480">
        <v>26951.1</v>
      </c>
      <c r="AA3480" t="s">
        <v>44</v>
      </c>
      <c r="AB3480">
        <v>22133.1</v>
      </c>
      <c r="AC3480">
        <v>7635.03</v>
      </c>
      <c r="AD3480" t="s">
        <v>44</v>
      </c>
      <c r="AE3480" t="s">
        <v>44</v>
      </c>
      <c r="AF3480" t="s">
        <v>44</v>
      </c>
      <c r="AG3480" t="s">
        <v>44</v>
      </c>
      <c r="AH3480" t="s">
        <v>44</v>
      </c>
      <c r="AI3480" t="s">
        <v>44</v>
      </c>
      <c r="AJ3480">
        <v>2450.1</v>
      </c>
      <c r="AK3480" t="s">
        <v>44</v>
      </c>
      <c r="AL3480">
        <v>8316.58</v>
      </c>
      <c r="AM3480">
        <v>4903.2</v>
      </c>
      <c r="AN3480" t="s">
        <v>44</v>
      </c>
      <c r="AO3480" t="s">
        <v>44</v>
      </c>
      <c r="AP3480" t="s">
        <v>44</v>
      </c>
      <c r="AQ3480">
        <v>14081.1</v>
      </c>
    </row>
    <row r="3481" spans="1:43">
      <c r="A3481">
        <v>3480</v>
      </c>
      <c r="B3481" t="s">
        <v>7001</v>
      </c>
      <c r="C3481" t="s">
        <v>7002</v>
      </c>
      <c r="D3481">
        <v>2.30741E-2</v>
      </c>
      <c r="E3481">
        <v>1</v>
      </c>
      <c r="F3481">
        <v>1</v>
      </c>
      <c r="G3481">
        <v>0</v>
      </c>
      <c r="H3481" t="s">
        <v>44</v>
      </c>
      <c r="I3481">
        <v>1160330</v>
      </c>
      <c r="J3481">
        <v>283794</v>
      </c>
      <c r="K3481" t="s">
        <v>44</v>
      </c>
      <c r="L3481">
        <v>926536</v>
      </c>
      <c r="M3481" t="s">
        <v>44</v>
      </c>
      <c r="N3481">
        <v>1293070</v>
      </c>
      <c r="O3481" t="s">
        <v>44</v>
      </c>
      <c r="P3481" t="s">
        <v>44</v>
      </c>
      <c r="Q3481">
        <v>900805</v>
      </c>
      <c r="R3481" t="s">
        <v>44</v>
      </c>
      <c r="S3481" t="s">
        <v>44</v>
      </c>
      <c r="T3481" t="s">
        <v>44</v>
      </c>
      <c r="U3481" t="s">
        <v>44</v>
      </c>
      <c r="V3481" t="s">
        <v>44</v>
      </c>
      <c r="W3481">
        <v>824999</v>
      </c>
      <c r="X3481">
        <v>853283</v>
      </c>
      <c r="Y3481" t="s">
        <v>44</v>
      </c>
      <c r="Z3481" t="s">
        <v>44</v>
      </c>
      <c r="AA3481">
        <v>740172</v>
      </c>
      <c r="AB3481" t="s">
        <v>44</v>
      </c>
      <c r="AC3481" t="s">
        <v>44</v>
      </c>
      <c r="AD3481">
        <v>1300460</v>
      </c>
      <c r="AE3481">
        <v>266362</v>
      </c>
      <c r="AF3481" t="s">
        <v>44</v>
      </c>
      <c r="AG3481">
        <v>492564</v>
      </c>
      <c r="AH3481" t="s">
        <v>44</v>
      </c>
      <c r="AI3481">
        <v>861588</v>
      </c>
      <c r="AJ3481">
        <v>540313</v>
      </c>
      <c r="AK3481" t="s">
        <v>44</v>
      </c>
      <c r="AL3481">
        <v>351019</v>
      </c>
      <c r="AM3481" t="s">
        <v>44</v>
      </c>
      <c r="AN3481" t="s">
        <v>44</v>
      </c>
      <c r="AO3481">
        <v>205662</v>
      </c>
      <c r="AP3481">
        <v>454730</v>
      </c>
      <c r="AQ3481" t="s">
        <v>44</v>
      </c>
    </row>
    <row r="3482" spans="1:43">
      <c r="A3482">
        <v>3481</v>
      </c>
      <c r="B3482" t="s">
        <v>7003</v>
      </c>
      <c r="C3482" t="s">
        <v>7004</v>
      </c>
      <c r="D3482">
        <v>1.6893100000000001E-2</v>
      </c>
      <c r="E3482">
        <v>1</v>
      </c>
      <c r="F3482">
        <v>1</v>
      </c>
      <c r="G3482">
        <v>0</v>
      </c>
      <c r="H3482" t="s">
        <v>44</v>
      </c>
      <c r="I3482">
        <v>53669.8</v>
      </c>
      <c r="J3482" t="s">
        <v>44</v>
      </c>
      <c r="K3482">
        <v>56931.8</v>
      </c>
      <c r="L3482" t="s">
        <v>44</v>
      </c>
      <c r="M3482" t="s">
        <v>44</v>
      </c>
      <c r="N3482" t="s">
        <v>44</v>
      </c>
      <c r="O3482" t="s">
        <v>44</v>
      </c>
      <c r="P3482" t="s">
        <v>44</v>
      </c>
      <c r="Q3482" t="s">
        <v>44</v>
      </c>
      <c r="R3482" t="s">
        <v>44</v>
      </c>
      <c r="S3482" t="s">
        <v>44</v>
      </c>
      <c r="T3482" t="s">
        <v>44</v>
      </c>
      <c r="U3482" t="s">
        <v>44</v>
      </c>
      <c r="V3482" t="s">
        <v>44</v>
      </c>
      <c r="W3482" t="s">
        <v>44</v>
      </c>
      <c r="X3482" t="s">
        <v>44</v>
      </c>
      <c r="Y3482" t="s">
        <v>44</v>
      </c>
      <c r="Z3482" t="s">
        <v>44</v>
      </c>
      <c r="AA3482">
        <v>154982</v>
      </c>
      <c r="AB3482" t="s">
        <v>44</v>
      </c>
      <c r="AC3482" t="s">
        <v>44</v>
      </c>
      <c r="AD3482" t="s">
        <v>44</v>
      </c>
      <c r="AE3482" t="s">
        <v>44</v>
      </c>
      <c r="AF3482" t="s">
        <v>44</v>
      </c>
      <c r="AG3482" t="s">
        <v>44</v>
      </c>
      <c r="AH3482" t="s">
        <v>44</v>
      </c>
      <c r="AI3482">
        <v>35755.4</v>
      </c>
      <c r="AJ3482" t="s">
        <v>44</v>
      </c>
      <c r="AK3482" t="s">
        <v>44</v>
      </c>
      <c r="AL3482" t="s">
        <v>44</v>
      </c>
      <c r="AM3482" t="s">
        <v>44</v>
      </c>
      <c r="AN3482" t="s">
        <v>44</v>
      </c>
      <c r="AO3482">
        <v>43901.8</v>
      </c>
      <c r="AP3482" t="s">
        <v>44</v>
      </c>
      <c r="AQ3482" t="s">
        <v>44</v>
      </c>
    </row>
    <row r="3483" spans="1:43">
      <c r="A3483">
        <v>3482</v>
      </c>
      <c r="B3483" t="s">
        <v>7005</v>
      </c>
      <c r="C3483" t="s">
        <v>7006</v>
      </c>
      <c r="D3483">
        <v>3.2862200000000001E-2</v>
      </c>
      <c r="E3483">
        <v>1</v>
      </c>
      <c r="F3483">
        <v>1</v>
      </c>
      <c r="G3483">
        <v>0</v>
      </c>
      <c r="H3483" t="s">
        <v>44</v>
      </c>
      <c r="I3483">
        <v>13108.1</v>
      </c>
      <c r="J3483">
        <v>16535.900000000001</v>
      </c>
      <c r="K3483">
        <v>54230.6</v>
      </c>
      <c r="L3483">
        <v>26005</v>
      </c>
      <c r="M3483">
        <v>51710.9</v>
      </c>
      <c r="N3483" t="s">
        <v>44</v>
      </c>
      <c r="O3483" t="s">
        <v>44</v>
      </c>
      <c r="P3483" t="s">
        <v>44</v>
      </c>
      <c r="Q3483">
        <v>7027.28</v>
      </c>
      <c r="R3483">
        <v>4993.4399999999996</v>
      </c>
      <c r="S3483" t="s">
        <v>44</v>
      </c>
      <c r="T3483">
        <v>18648.2</v>
      </c>
      <c r="U3483" t="s">
        <v>44</v>
      </c>
      <c r="V3483" t="s">
        <v>44</v>
      </c>
      <c r="W3483">
        <v>4073</v>
      </c>
      <c r="X3483" t="s">
        <v>44</v>
      </c>
      <c r="Y3483" t="s">
        <v>44</v>
      </c>
      <c r="Z3483">
        <v>19678.900000000001</v>
      </c>
      <c r="AA3483" t="s">
        <v>44</v>
      </c>
      <c r="AB3483" t="s">
        <v>44</v>
      </c>
      <c r="AC3483">
        <v>17047.599999999999</v>
      </c>
      <c r="AD3483" t="s">
        <v>44</v>
      </c>
      <c r="AE3483" t="s">
        <v>44</v>
      </c>
      <c r="AF3483" t="s">
        <v>44</v>
      </c>
      <c r="AG3483" t="s">
        <v>44</v>
      </c>
      <c r="AH3483" t="s">
        <v>44</v>
      </c>
      <c r="AI3483" t="s">
        <v>44</v>
      </c>
      <c r="AJ3483" t="s">
        <v>44</v>
      </c>
      <c r="AK3483" t="s">
        <v>44</v>
      </c>
      <c r="AL3483" t="s">
        <v>44</v>
      </c>
      <c r="AM3483">
        <v>34425.9</v>
      </c>
      <c r="AN3483">
        <v>35996.9</v>
      </c>
      <c r="AO3483" t="s">
        <v>44</v>
      </c>
      <c r="AP3483">
        <v>16594.8</v>
      </c>
      <c r="AQ3483">
        <v>20154.599999999999</v>
      </c>
    </row>
    <row r="3484" spans="1:43">
      <c r="A3484">
        <v>3483</v>
      </c>
      <c r="B3484" t="s">
        <v>7007</v>
      </c>
      <c r="C3484" t="s">
        <v>7008</v>
      </c>
      <c r="D3484">
        <v>2.9180000000000001E-2</v>
      </c>
      <c r="E3484">
        <v>2</v>
      </c>
      <c r="F3484">
        <v>2</v>
      </c>
      <c r="G3484">
        <v>0</v>
      </c>
      <c r="H3484" t="s">
        <v>44</v>
      </c>
      <c r="I3484">
        <v>10773.1</v>
      </c>
      <c r="J3484">
        <v>21397.5</v>
      </c>
      <c r="K3484" t="s">
        <v>44</v>
      </c>
      <c r="L3484" t="s">
        <v>44</v>
      </c>
      <c r="M3484" t="s">
        <v>44</v>
      </c>
      <c r="N3484">
        <v>4441.67</v>
      </c>
      <c r="O3484" t="s">
        <v>44</v>
      </c>
      <c r="P3484" t="s">
        <v>44</v>
      </c>
      <c r="Q3484" t="s">
        <v>44</v>
      </c>
      <c r="R3484" t="s">
        <v>44</v>
      </c>
      <c r="S3484" t="s">
        <v>44</v>
      </c>
      <c r="T3484">
        <v>14588.5</v>
      </c>
      <c r="U3484">
        <v>30858</v>
      </c>
      <c r="V3484">
        <v>32326.1</v>
      </c>
      <c r="W3484" t="s">
        <v>44</v>
      </c>
      <c r="X3484" t="s">
        <v>44</v>
      </c>
      <c r="Y3484" t="s">
        <v>44</v>
      </c>
      <c r="Z3484">
        <v>9176.36</v>
      </c>
      <c r="AA3484">
        <v>16217.1</v>
      </c>
      <c r="AB3484">
        <v>13293.4</v>
      </c>
      <c r="AC3484" t="s">
        <v>44</v>
      </c>
      <c r="AD3484" t="s">
        <v>44</v>
      </c>
      <c r="AE3484" t="s">
        <v>44</v>
      </c>
      <c r="AF3484" t="s">
        <v>44</v>
      </c>
      <c r="AG3484" t="s">
        <v>44</v>
      </c>
      <c r="AH3484" t="s">
        <v>44</v>
      </c>
      <c r="AI3484" t="s">
        <v>44</v>
      </c>
      <c r="AJ3484" t="s">
        <v>44</v>
      </c>
      <c r="AK3484" t="s">
        <v>44</v>
      </c>
      <c r="AL3484" t="s">
        <v>44</v>
      </c>
      <c r="AM3484" t="s">
        <v>44</v>
      </c>
      <c r="AN3484" t="s">
        <v>44</v>
      </c>
      <c r="AO3484" t="s">
        <v>44</v>
      </c>
      <c r="AP3484" t="s">
        <v>44</v>
      </c>
      <c r="AQ3484" t="s">
        <v>44</v>
      </c>
    </row>
    <row r="3485" spans="1:43">
      <c r="A3485">
        <v>3484</v>
      </c>
      <c r="B3485" t="s">
        <v>7009</v>
      </c>
      <c r="C3485" t="s">
        <v>7010</v>
      </c>
      <c r="D3485">
        <v>2.9478500000000001E-2</v>
      </c>
      <c r="E3485">
        <v>1</v>
      </c>
      <c r="F3485">
        <v>1</v>
      </c>
      <c r="G3485">
        <v>0</v>
      </c>
      <c r="H3485" t="s">
        <v>44</v>
      </c>
      <c r="I3485">
        <v>33647.300000000003</v>
      </c>
      <c r="J3485" t="s">
        <v>44</v>
      </c>
      <c r="K3485" t="s">
        <v>44</v>
      </c>
      <c r="L3485" t="s">
        <v>44</v>
      </c>
      <c r="M3485" t="s">
        <v>44</v>
      </c>
      <c r="N3485" t="s">
        <v>44</v>
      </c>
      <c r="O3485" t="s">
        <v>44</v>
      </c>
      <c r="P3485" t="s">
        <v>44</v>
      </c>
      <c r="Q3485" t="s">
        <v>44</v>
      </c>
      <c r="R3485" t="s">
        <v>44</v>
      </c>
      <c r="S3485" t="s">
        <v>44</v>
      </c>
      <c r="T3485" t="s">
        <v>44</v>
      </c>
      <c r="U3485" t="s">
        <v>44</v>
      </c>
      <c r="V3485">
        <v>15209.2</v>
      </c>
      <c r="W3485" t="s">
        <v>44</v>
      </c>
      <c r="X3485" t="s">
        <v>44</v>
      </c>
      <c r="Y3485" t="s">
        <v>44</v>
      </c>
      <c r="Z3485" t="s">
        <v>44</v>
      </c>
      <c r="AA3485">
        <v>25599.1</v>
      </c>
      <c r="AB3485">
        <v>40691.800000000003</v>
      </c>
      <c r="AC3485" t="s">
        <v>44</v>
      </c>
      <c r="AD3485" t="s">
        <v>44</v>
      </c>
      <c r="AE3485" t="s">
        <v>44</v>
      </c>
      <c r="AF3485">
        <v>15724.2</v>
      </c>
      <c r="AG3485">
        <v>20604.400000000001</v>
      </c>
      <c r="AH3485">
        <v>25949.1</v>
      </c>
      <c r="AI3485" t="s">
        <v>44</v>
      </c>
      <c r="AJ3485" t="s">
        <v>44</v>
      </c>
      <c r="AK3485" t="s">
        <v>44</v>
      </c>
      <c r="AL3485">
        <v>38252.1</v>
      </c>
      <c r="AM3485" t="s">
        <v>44</v>
      </c>
      <c r="AN3485">
        <v>35580.699999999997</v>
      </c>
      <c r="AO3485" t="s">
        <v>44</v>
      </c>
      <c r="AP3485">
        <v>5395.09</v>
      </c>
      <c r="AQ3485">
        <v>15125.9</v>
      </c>
    </row>
    <row r="3486" spans="1:43">
      <c r="A3486">
        <v>3485</v>
      </c>
      <c r="B3486" t="s">
        <v>7011</v>
      </c>
      <c r="C3486" t="s">
        <v>7012</v>
      </c>
      <c r="D3486">
        <v>3.52745E-2</v>
      </c>
      <c r="E3486">
        <v>1</v>
      </c>
      <c r="F3486">
        <v>1</v>
      </c>
      <c r="G3486">
        <v>0</v>
      </c>
      <c r="H3486" t="s">
        <v>44</v>
      </c>
      <c r="I3486">
        <v>34013.300000000003</v>
      </c>
      <c r="J3486">
        <v>32169.9</v>
      </c>
      <c r="K3486" t="s">
        <v>44</v>
      </c>
      <c r="L3486">
        <v>44211.199999999997</v>
      </c>
      <c r="M3486" t="s">
        <v>44</v>
      </c>
      <c r="N3486">
        <v>25049.599999999999</v>
      </c>
      <c r="O3486">
        <v>33646.300000000003</v>
      </c>
      <c r="P3486">
        <v>38251</v>
      </c>
      <c r="Q3486" t="s">
        <v>44</v>
      </c>
      <c r="R3486" t="s">
        <v>44</v>
      </c>
      <c r="S3486" t="s">
        <v>44</v>
      </c>
      <c r="T3486" t="s">
        <v>44</v>
      </c>
      <c r="U3486">
        <v>26458.799999999999</v>
      </c>
      <c r="V3486">
        <v>64481</v>
      </c>
      <c r="W3486" t="s">
        <v>44</v>
      </c>
      <c r="X3486">
        <v>10660.2</v>
      </c>
      <c r="Y3486">
        <v>3650.04</v>
      </c>
      <c r="Z3486">
        <v>29501.599999999999</v>
      </c>
      <c r="AA3486">
        <v>62038.2</v>
      </c>
      <c r="AB3486">
        <v>73690.5</v>
      </c>
      <c r="AC3486">
        <v>18305.3</v>
      </c>
      <c r="AD3486" t="s">
        <v>44</v>
      </c>
      <c r="AE3486">
        <v>68230.2</v>
      </c>
      <c r="AF3486">
        <v>17344.8</v>
      </c>
      <c r="AG3486">
        <v>19325.599999999999</v>
      </c>
      <c r="AH3486">
        <v>69677.5</v>
      </c>
      <c r="AI3486">
        <v>15018.8</v>
      </c>
      <c r="AJ3486">
        <v>55912.3</v>
      </c>
      <c r="AK3486">
        <v>33255.599999999999</v>
      </c>
      <c r="AL3486">
        <v>32967.800000000003</v>
      </c>
      <c r="AM3486">
        <v>55049.599999999999</v>
      </c>
      <c r="AN3486">
        <v>39349.599999999999</v>
      </c>
      <c r="AO3486">
        <v>5725</v>
      </c>
      <c r="AP3486" t="s">
        <v>44</v>
      </c>
      <c r="AQ3486">
        <v>17830.8</v>
      </c>
    </row>
    <row r="3487" spans="1:43">
      <c r="A3487">
        <v>3486</v>
      </c>
      <c r="B3487" t="s">
        <v>7013</v>
      </c>
      <c r="C3487" t="s">
        <v>7014</v>
      </c>
      <c r="D3487">
        <v>5.49141E-2</v>
      </c>
      <c r="E3487">
        <v>2</v>
      </c>
      <c r="F3487">
        <v>2</v>
      </c>
      <c r="G3487">
        <v>0</v>
      </c>
      <c r="H3487" t="s">
        <v>44</v>
      </c>
      <c r="I3487">
        <v>42181</v>
      </c>
      <c r="J3487">
        <v>19338.599999999999</v>
      </c>
      <c r="K3487">
        <v>16876.900000000001</v>
      </c>
      <c r="L3487">
        <v>11056.8</v>
      </c>
      <c r="M3487" t="s">
        <v>44</v>
      </c>
      <c r="N3487">
        <v>25799.7</v>
      </c>
      <c r="O3487" t="s">
        <v>44</v>
      </c>
      <c r="P3487">
        <v>104756</v>
      </c>
      <c r="Q3487" t="s">
        <v>44</v>
      </c>
      <c r="R3487">
        <v>11396.6</v>
      </c>
      <c r="S3487" t="s">
        <v>44</v>
      </c>
      <c r="T3487">
        <v>49022.6</v>
      </c>
      <c r="U3487">
        <v>28207.8</v>
      </c>
      <c r="V3487">
        <v>49388.6</v>
      </c>
      <c r="W3487">
        <v>18323.8</v>
      </c>
      <c r="X3487">
        <v>7779.29</v>
      </c>
      <c r="Y3487" t="s">
        <v>44</v>
      </c>
      <c r="Z3487">
        <v>40707.199999999997</v>
      </c>
      <c r="AA3487" t="s">
        <v>44</v>
      </c>
      <c r="AB3487" t="s">
        <v>44</v>
      </c>
      <c r="AC3487">
        <v>41154.400000000001</v>
      </c>
      <c r="AD3487">
        <v>40746.6</v>
      </c>
      <c r="AE3487">
        <v>65218.5</v>
      </c>
      <c r="AF3487">
        <v>32316.3</v>
      </c>
      <c r="AG3487">
        <v>35695.599999999999</v>
      </c>
      <c r="AH3487" t="s">
        <v>44</v>
      </c>
      <c r="AI3487">
        <v>18685.3</v>
      </c>
      <c r="AJ3487" t="s">
        <v>44</v>
      </c>
      <c r="AK3487" t="s">
        <v>44</v>
      </c>
      <c r="AL3487">
        <v>17502.8</v>
      </c>
      <c r="AM3487">
        <v>52884.1</v>
      </c>
      <c r="AN3487">
        <v>31307.7</v>
      </c>
      <c r="AO3487" t="s">
        <v>44</v>
      </c>
      <c r="AP3487" t="s">
        <v>44</v>
      </c>
      <c r="AQ3487" t="s">
        <v>44</v>
      </c>
    </row>
    <row r="3488" spans="1:43">
      <c r="A3488">
        <v>3487</v>
      </c>
      <c r="B3488" t="s">
        <v>7015</v>
      </c>
      <c r="C3488" t="s">
        <v>7016</v>
      </c>
      <c r="D3488">
        <v>4.1137100000000003E-2</v>
      </c>
      <c r="E3488">
        <v>1</v>
      </c>
      <c r="F3488">
        <v>1</v>
      </c>
      <c r="G3488">
        <v>0</v>
      </c>
      <c r="H3488" t="s">
        <v>44</v>
      </c>
      <c r="I3488">
        <v>13466.9</v>
      </c>
      <c r="J3488">
        <v>22341.599999999999</v>
      </c>
      <c r="K3488" t="s">
        <v>44</v>
      </c>
      <c r="L3488" t="s">
        <v>44</v>
      </c>
      <c r="M3488" t="s">
        <v>44</v>
      </c>
      <c r="N3488">
        <v>144522</v>
      </c>
      <c r="O3488">
        <v>81759.899999999994</v>
      </c>
      <c r="P3488" t="s">
        <v>44</v>
      </c>
      <c r="Q3488">
        <v>29306.400000000001</v>
      </c>
      <c r="R3488">
        <v>130665</v>
      </c>
      <c r="S3488">
        <v>124519</v>
      </c>
      <c r="T3488" t="s">
        <v>44</v>
      </c>
      <c r="U3488">
        <v>47309.7</v>
      </c>
      <c r="V3488" t="s">
        <v>44</v>
      </c>
      <c r="W3488" t="s">
        <v>44</v>
      </c>
      <c r="X3488">
        <v>71635.399999999994</v>
      </c>
      <c r="Y3488" t="s">
        <v>44</v>
      </c>
      <c r="Z3488" t="s">
        <v>44</v>
      </c>
      <c r="AA3488">
        <v>96459.3</v>
      </c>
      <c r="AB3488">
        <v>184127</v>
      </c>
      <c r="AC3488" t="s">
        <v>44</v>
      </c>
      <c r="AD3488">
        <v>303360</v>
      </c>
      <c r="AE3488" t="s">
        <v>44</v>
      </c>
      <c r="AF3488">
        <v>143242</v>
      </c>
      <c r="AG3488" t="s">
        <v>44</v>
      </c>
      <c r="AH3488" t="s">
        <v>44</v>
      </c>
      <c r="AI3488" t="s">
        <v>44</v>
      </c>
      <c r="AJ3488">
        <v>49240.4</v>
      </c>
      <c r="AK3488">
        <v>163669</v>
      </c>
      <c r="AL3488">
        <v>78617.3</v>
      </c>
      <c r="AM3488" t="s">
        <v>44</v>
      </c>
      <c r="AN3488" t="s">
        <v>44</v>
      </c>
      <c r="AO3488" t="s">
        <v>44</v>
      </c>
      <c r="AP3488" t="s">
        <v>44</v>
      </c>
      <c r="AQ3488" t="s">
        <v>44</v>
      </c>
    </row>
    <row r="3489" spans="1:43">
      <c r="A3489">
        <v>3488</v>
      </c>
      <c r="B3489" t="s">
        <v>7017</v>
      </c>
      <c r="C3489" t="s">
        <v>7018</v>
      </c>
      <c r="D3489">
        <v>1.7809999999999999E-2</v>
      </c>
      <c r="E3489">
        <v>1</v>
      </c>
      <c r="F3489">
        <v>1</v>
      </c>
      <c r="G3489">
        <v>0</v>
      </c>
      <c r="H3489" t="s">
        <v>44</v>
      </c>
      <c r="I3489">
        <v>4275.8900000000003</v>
      </c>
      <c r="J3489">
        <v>57408.4</v>
      </c>
      <c r="K3489">
        <v>24043.7</v>
      </c>
      <c r="L3489">
        <v>17558.2</v>
      </c>
      <c r="M3489">
        <v>37724.9</v>
      </c>
      <c r="N3489">
        <v>27158.799999999999</v>
      </c>
      <c r="O3489">
        <v>65912.3</v>
      </c>
      <c r="P3489">
        <v>47221.4</v>
      </c>
      <c r="Q3489">
        <v>26140</v>
      </c>
      <c r="R3489">
        <v>15090.5</v>
      </c>
      <c r="S3489">
        <v>43553.1</v>
      </c>
      <c r="T3489">
        <v>38454.6</v>
      </c>
      <c r="U3489">
        <v>65500.9</v>
      </c>
      <c r="V3489">
        <v>35274.199999999997</v>
      </c>
      <c r="W3489">
        <v>37958.199999999997</v>
      </c>
      <c r="X3489">
        <v>50141.599999999999</v>
      </c>
      <c r="Y3489">
        <v>35821.5</v>
      </c>
      <c r="Z3489" t="s">
        <v>44</v>
      </c>
      <c r="AA3489" t="s">
        <v>44</v>
      </c>
      <c r="AB3489" t="s">
        <v>44</v>
      </c>
      <c r="AC3489">
        <v>12175.9</v>
      </c>
      <c r="AD3489">
        <v>32419.4</v>
      </c>
      <c r="AE3489">
        <v>71285.5</v>
      </c>
      <c r="AF3489">
        <v>51595.6</v>
      </c>
      <c r="AG3489">
        <v>40728.800000000003</v>
      </c>
      <c r="AH3489">
        <v>61556.5</v>
      </c>
      <c r="AI3489">
        <v>66593</v>
      </c>
      <c r="AJ3489">
        <v>38564</v>
      </c>
      <c r="AK3489">
        <v>40971.5</v>
      </c>
      <c r="AL3489" t="s">
        <v>44</v>
      </c>
      <c r="AM3489">
        <v>32403.9</v>
      </c>
      <c r="AN3489">
        <v>22105.1</v>
      </c>
      <c r="AO3489">
        <v>27779.1</v>
      </c>
      <c r="AP3489">
        <v>51977.3</v>
      </c>
      <c r="AQ3489">
        <v>29837.200000000001</v>
      </c>
    </row>
    <row r="3490" spans="1:43">
      <c r="A3490">
        <v>3489</v>
      </c>
      <c r="B3490" t="s">
        <v>7019</v>
      </c>
      <c r="C3490" t="s">
        <v>7020</v>
      </c>
      <c r="D3490">
        <v>2.4320499999999998E-2</v>
      </c>
      <c r="E3490">
        <v>1</v>
      </c>
      <c r="F3490">
        <v>1</v>
      </c>
      <c r="G3490">
        <v>0</v>
      </c>
      <c r="H3490" t="s">
        <v>44</v>
      </c>
      <c r="I3490">
        <v>6622.9</v>
      </c>
      <c r="J3490">
        <v>14881.2</v>
      </c>
      <c r="K3490" t="s">
        <v>44</v>
      </c>
      <c r="L3490" t="s">
        <v>44</v>
      </c>
      <c r="M3490" t="s">
        <v>44</v>
      </c>
      <c r="N3490" t="s">
        <v>44</v>
      </c>
      <c r="O3490" t="s">
        <v>44</v>
      </c>
      <c r="P3490" t="s">
        <v>44</v>
      </c>
      <c r="Q3490" t="s">
        <v>44</v>
      </c>
      <c r="R3490" t="s">
        <v>44</v>
      </c>
      <c r="S3490" t="s">
        <v>44</v>
      </c>
      <c r="T3490" t="s">
        <v>44</v>
      </c>
      <c r="U3490" t="s">
        <v>44</v>
      </c>
      <c r="V3490">
        <v>9559.9599999999991</v>
      </c>
      <c r="W3490" t="s">
        <v>44</v>
      </c>
      <c r="X3490" t="s">
        <v>44</v>
      </c>
      <c r="Y3490" t="s">
        <v>44</v>
      </c>
      <c r="Z3490">
        <v>17381.8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F3490">
        <v>16502.5</v>
      </c>
      <c r="AG3490">
        <v>19834.2</v>
      </c>
      <c r="AH3490" t="s">
        <v>44</v>
      </c>
      <c r="AI3490" t="s">
        <v>44</v>
      </c>
      <c r="AJ3490" t="s">
        <v>44</v>
      </c>
      <c r="AK3490" t="s">
        <v>44</v>
      </c>
      <c r="AL3490" t="s">
        <v>44</v>
      </c>
      <c r="AM3490" t="s">
        <v>44</v>
      </c>
      <c r="AN3490" t="s">
        <v>44</v>
      </c>
      <c r="AO3490" t="s">
        <v>44</v>
      </c>
      <c r="AP3490" t="s">
        <v>44</v>
      </c>
      <c r="AQ3490" t="s">
        <v>44</v>
      </c>
    </row>
    <row r="3491" spans="1:43">
      <c r="A3491">
        <v>3490</v>
      </c>
      <c r="B3491" t="s">
        <v>7021</v>
      </c>
      <c r="C3491" t="s">
        <v>7022</v>
      </c>
      <c r="D3491">
        <v>1.0179000000000001E-2</v>
      </c>
      <c r="E3491">
        <v>1</v>
      </c>
      <c r="F3491">
        <v>1</v>
      </c>
      <c r="G3491">
        <v>0</v>
      </c>
      <c r="H3491" t="s">
        <v>44</v>
      </c>
      <c r="I3491">
        <v>6526.76</v>
      </c>
      <c r="J3491" t="s">
        <v>44</v>
      </c>
      <c r="K3491" t="s">
        <v>44</v>
      </c>
      <c r="L3491" t="s">
        <v>44</v>
      </c>
      <c r="M3491" t="s">
        <v>44</v>
      </c>
      <c r="N3491" t="s">
        <v>44</v>
      </c>
      <c r="O3491" t="s">
        <v>44</v>
      </c>
      <c r="P3491" t="s">
        <v>44</v>
      </c>
      <c r="Q3491" t="s">
        <v>44</v>
      </c>
      <c r="R3491" t="s">
        <v>44</v>
      </c>
      <c r="S3491" t="s">
        <v>44</v>
      </c>
      <c r="T3491" t="s">
        <v>44</v>
      </c>
      <c r="U3491" t="s">
        <v>44</v>
      </c>
      <c r="V3491" t="s">
        <v>44</v>
      </c>
      <c r="W3491" t="s">
        <v>44</v>
      </c>
      <c r="X3491" t="s">
        <v>44</v>
      </c>
      <c r="Y3491" t="s">
        <v>44</v>
      </c>
      <c r="Z3491">
        <v>50176.1</v>
      </c>
      <c r="AA3491">
        <v>65794.5</v>
      </c>
      <c r="AB3491">
        <v>37547.9</v>
      </c>
      <c r="AC3491">
        <v>50849.5</v>
      </c>
      <c r="AD3491">
        <v>62712.5</v>
      </c>
      <c r="AE3491">
        <v>46852.2</v>
      </c>
      <c r="AF3491">
        <v>46148.7</v>
      </c>
      <c r="AG3491">
        <v>59465.4</v>
      </c>
      <c r="AH3491" t="s">
        <v>44</v>
      </c>
      <c r="AI3491" t="s">
        <v>44</v>
      </c>
      <c r="AJ3491">
        <v>52985.5</v>
      </c>
      <c r="AK3491">
        <v>38647.1</v>
      </c>
      <c r="AL3491" t="s">
        <v>44</v>
      </c>
      <c r="AM3491" t="s">
        <v>44</v>
      </c>
      <c r="AN3491" t="s">
        <v>44</v>
      </c>
      <c r="AO3491" t="s">
        <v>44</v>
      </c>
      <c r="AP3491" t="s">
        <v>44</v>
      </c>
      <c r="AQ3491" t="s">
        <v>44</v>
      </c>
    </row>
    <row r="3492" spans="1:43">
      <c r="A3492">
        <v>3491</v>
      </c>
      <c r="B3492" t="s">
        <v>7023</v>
      </c>
      <c r="C3492" t="s">
        <v>7024</v>
      </c>
      <c r="D3492">
        <v>3.125E-2</v>
      </c>
      <c r="E3492">
        <v>2</v>
      </c>
      <c r="F3492">
        <v>2</v>
      </c>
      <c r="G3492">
        <v>0</v>
      </c>
      <c r="H3492" t="s">
        <v>44</v>
      </c>
      <c r="I3492">
        <v>59300.7</v>
      </c>
      <c r="J3492">
        <v>154119</v>
      </c>
      <c r="K3492">
        <v>154970</v>
      </c>
      <c r="L3492">
        <v>72737.3</v>
      </c>
      <c r="M3492">
        <v>169692</v>
      </c>
      <c r="N3492">
        <v>132371</v>
      </c>
      <c r="O3492">
        <v>475723</v>
      </c>
      <c r="P3492">
        <v>585433</v>
      </c>
      <c r="Q3492">
        <v>173450</v>
      </c>
      <c r="R3492">
        <v>76484.2</v>
      </c>
      <c r="S3492">
        <v>103786</v>
      </c>
      <c r="T3492">
        <v>150462</v>
      </c>
      <c r="U3492">
        <v>209243</v>
      </c>
      <c r="V3492">
        <v>215037</v>
      </c>
      <c r="W3492">
        <v>28472.1</v>
      </c>
      <c r="X3492">
        <v>75387.899999999994</v>
      </c>
      <c r="Y3492">
        <v>87801.4</v>
      </c>
      <c r="Z3492">
        <v>99082.4</v>
      </c>
      <c r="AA3492">
        <v>133147</v>
      </c>
      <c r="AB3492">
        <v>168813</v>
      </c>
      <c r="AC3492">
        <v>76981.399999999994</v>
      </c>
      <c r="AD3492">
        <v>120111</v>
      </c>
      <c r="AE3492">
        <v>177397</v>
      </c>
      <c r="AF3492">
        <v>97959.5</v>
      </c>
      <c r="AG3492">
        <v>165347</v>
      </c>
      <c r="AH3492">
        <v>176625</v>
      </c>
      <c r="AI3492">
        <v>83470.3</v>
      </c>
      <c r="AJ3492">
        <v>112426</v>
      </c>
      <c r="AK3492">
        <v>103297</v>
      </c>
      <c r="AL3492">
        <v>163141</v>
      </c>
      <c r="AM3492">
        <v>279168</v>
      </c>
      <c r="AN3492">
        <v>218188</v>
      </c>
      <c r="AO3492">
        <v>93446</v>
      </c>
      <c r="AP3492">
        <v>144184</v>
      </c>
      <c r="AQ3492">
        <v>77192.800000000003</v>
      </c>
    </row>
    <row r="3493" spans="1:43">
      <c r="A3493">
        <v>3492</v>
      </c>
      <c r="B3493" t="s">
        <v>7025</v>
      </c>
      <c r="C3493" t="s">
        <v>7026</v>
      </c>
      <c r="D3493">
        <v>5.4794500000000003E-2</v>
      </c>
      <c r="E3493">
        <v>3</v>
      </c>
      <c r="F3493">
        <v>3</v>
      </c>
      <c r="G3493">
        <v>0</v>
      </c>
      <c r="H3493" t="s">
        <v>44</v>
      </c>
      <c r="I3493">
        <v>57963.4</v>
      </c>
      <c r="J3493">
        <v>52730.9</v>
      </c>
      <c r="K3493" t="s">
        <v>44</v>
      </c>
      <c r="L3493">
        <v>79820.3</v>
      </c>
      <c r="M3493">
        <v>122603</v>
      </c>
      <c r="N3493">
        <v>100510</v>
      </c>
      <c r="O3493">
        <v>122857</v>
      </c>
      <c r="P3493">
        <v>97020.5</v>
      </c>
      <c r="Q3493">
        <v>73522.5</v>
      </c>
      <c r="R3493">
        <v>41646.199999999997</v>
      </c>
      <c r="S3493">
        <v>55172.2</v>
      </c>
      <c r="T3493">
        <v>80031.7</v>
      </c>
      <c r="U3493">
        <v>51485.2</v>
      </c>
      <c r="V3493">
        <v>78176.399999999994</v>
      </c>
      <c r="W3493" t="s">
        <v>44</v>
      </c>
      <c r="X3493">
        <v>19973.099999999999</v>
      </c>
      <c r="Y3493" t="s">
        <v>44</v>
      </c>
      <c r="Z3493">
        <v>159097</v>
      </c>
      <c r="AA3493">
        <v>158576</v>
      </c>
      <c r="AB3493">
        <v>141053</v>
      </c>
      <c r="AC3493" t="s">
        <v>44</v>
      </c>
      <c r="AD3493">
        <v>104160</v>
      </c>
      <c r="AE3493">
        <v>88545</v>
      </c>
      <c r="AF3493">
        <v>109837</v>
      </c>
      <c r="AG3493">
        <v>86881.3</v>
      </c>
      <c r="AH3493">
        <v>88212.6</v>
      </c>
      <c r="AI3493">
        <v>79283.199999999997</v>
      </c>
      <c r="AJ3493">
        <v>70813.2</v>
      </c>
      <c r="AK3493">
        <v>133870</v>
      </c>
      <c r="AL3493">
        <v>242756</v>
      </c>
      <c r="AM3493">
        <v>89485.8</v>
      </c>
      <c r="AN3493">
        <v>95553.3</v>
      </c>
      <c r="AO3493">
        <v>35141</v>
      </c>
      <c r="AP3493">
        <v>77016.7</v>
      </c>
      <c r="AQ3493">
        <v>81060.399999999994</v>
      </c>
    </row>
    <row r="3494" spans="1:43">
      <c r="A3494">
        <v>3493</v>
      </c>
      <c r="B3494" t="s">
        <v>7027</v>
      </c>
      <c r="C3494" t="s">
        <v>7028</v>
      </c>
      <c r="D3494">
        <v>3.89527E-2</v>
      </c>
      <c r="E3494">
        <v>2</v>
      </c>
      <c r="F3494">
        <v>2</v>
      </c>
      <c r="G3494">
        <v>0</v>
      </c>
      <c r="H3494" t="s">
        <v>44</v>
      </c>
      <c r="I3494">
        <v>17977.2</v>
      </c>
      <c r="J3494" t="s">
        <v>44</v>
      </c>
      <c r="K3494" t="s">
        <v>44</v>
      </c>
      <c r="L3494" t="s">
        <v>44</v>
      </c>
      <c r="M3494" t="s">
        <v>44</v>
      </c>
      <c r="N3494">
        <v>16856.2</v>
      </c>
      <c r="O3494" t="s">
        <v>44</v>
      </c>
      <c r="P3494">
        <v>17197.900000000001</v>
      </c>
      <c r="Q3494" t="s">
        <v>44</v>
      </c>
      <c r="R3494" t="s">
        <v>44</v>
      </c>
      <c r="S3494">
        <v>6915.62</v>
      </c>
      <c r="T3494">
        <v>30314.7</v>
      </c>
      <c r="U3494" t="s">
        <v>44</v>
      </c>
      <c r="V3494">
        <v>52493.7</v>
      </c>
      <c r="W3494" t="s">
        <v>44</v>
      </c>
      <c r="X3494" t="s">
        <v>44</v>
      </c>
      <c r="Y3494" t="s">
        <v>44</v>
      </c>
      <c r="Z3494">
        <v>52502.400000000001</v>
      </c>
      <c r="AA3494">
        <v>80666.2</v>
      </c>
      <c r="AB3494">
        <v>111043</v>
      </c>
      <c r="AC3494" t="s">
        <v>44</v>
      </c>
      <c r="AD3494" t="s">
        <v>44</v>
      </c>
      <c r="AE3494" t="s">
        <v>44</v>
      </c>
      <c r="AF3494">
        <v>68753.399999999994</v>
      </c>
      <c r="AG3494">
        <v>76113.8</v>
      </c>
      <c r="AH3494">
        <v>84041.8</v>
      </c>
      <c r="AI3494">
        <v>51023.9</v>
      </c>
      <c r="AJ3494" t="s">
        <v>44</v>
      </c>
      <c r="AK3494" t="s">
        <v>44</v>
      </c>
      <c r="AL3494">
        <v>47767.8</v>
      </c>
      <c r="AM3494">
        <v>60997.7</v>
      </c>
      <c r="AN3494">
        <v>29570.7</v>
      </c>
      <c r="AO3494">
        <v>20529</v>
      </c>
      <c r="AP3494" t="s">
        <v>44</v>
      </c>
      <c r="AQ3494">
        <v>17500.599999999999</v>
      </c>
    </row>
    <row r="3495" spans="1:43">
      <c r="A3495">
        <v>3494</v>
      </c>
      <c r="B3495" t="s">
        <v>7029</v>
      </c>
      <c r="C3495" t="s">
        <v>7030</v>
      </c>
      <c r="D3495">
        <v>2.5947399999999999E-2</v>
      </c>
      <c r="E3495">
        <v>2</v>
      </c>
      <c r="F3495">
        <v>2</v>
      </c>
      <c r="G3495">
        <v>0</v>
      </c>
      <c r="H3495" t="s">
        <v>44</v>
      </c>
      <c r="I3495">
        <v>7744.85</v>
      </c>
      <c r="J3495">
        <v>27569.9</v>
      </c>
      <c r="K3495" t="s">
        <v>44</v>
      </c>
      <c r="L3495" t="s">
        <v>44</v>
      </c>
      <c r="M3495" t="s">
        <v>44</v>
      </c>
      <c r="N3495" t="s">
        <v>44</v>
      </c>
      <c r="O3495">
        <v>28990.9</v>
      </c>
      <c r="P3495" t="s">
        <v>44</v>
      </c>
      <c r="Q3495">
        <v>672305</v>
      </c>
      <c r="R3495">
        <v>1768550</v>
      </c>
      <c r="S3495">
        <v>1108140</v>
      </c>
      <c r="T3495" t="s">
        <v>44</v>
      </c>
      <c r="U3495" t="s">
        <v>44</v>
      </c>
      <c r="V3495" t="s">
        <v>44</v>
      </c>
      <c r="W3495" t="s">
        <v>44</v>
      </c>
      <c r="X3495" t="s">
        <v>44</v>
      </c>
      <c r="Y3495" t="s">
        <v>44</v>
      </c>
      <c r="Z3495" t="s">
        <v>44</v>
      </c>
      <c r="AA3495">
        <v>37059</v>
      </c>
      <c r="AB3495">
        <v>21624.400000000001</v>
      </c>
      <c r="AC3495">
        <v>10987.8</v>
      </c>
      <c r="AD3495">
        <v>24416.2</v>
      </c>
      <c r="AE3495">
        <v>22370.1</v>
      </c>
      <c r="AF3495" t="s">
        <v>44</v>
      </c>
      <c r="AG3495" t="s">
        <v>44</v>
      </c>
      <c r="AH3495" t="s">
        <v>44</v>
      </c>
      <c r="AI3495" t="s">
        <v>44</v>
      </c>
      <c r="AJ3495" t="s">
        <v>44</v>
      </c>
      <c r="AK3495">
        <v>7354.86</v>
      </c>
      <c r="AL3495" t="s">
        <v>44</v>
      </c>
      <c r="AM3495" t="s">
        <v>44</v>
      </c>
      <c r="AN3495" t="s">
        <v>44</v>
      </c>
      <c r="AO3495" t="s">
        <v>44</v>
      </c>
      <c r="AP3495" t="s">
        <v>44</v>
      </c>
      <c r="AQ3495" t="s">
        <v>44</v>
      </c>
    </row>
    <row r="3496" spans="1:43">
      <c r="A3496">
        <v>3495</v>
      </c>
      <c r="B3496" t="s">
        <v>7031</v>
      </c>
      <c r="C3496" t="s">
        <v>7032</v>
      </c>
      <c r="D3496">
        <v>5.0390999999999998E-2</v>
      </c>
      <c r="E3496">
        <v>3</v>
      </c>
      <c r="F3496">
        <v>3</v>
      </c>
      <c r="G3496">
        <v>0</v>
      </c>
      <c r="H3496" t="s">
        <v>44</v>
      </c>
      <c r="I3496">
        <v>8021.38</v>
      </c>
      <c r="J3496" t="s">
        <v>44</v>
      </c>
      <c r="K3496">
        <v>27454.7</v>
      </c>
      <c r="L3496" t="s">
        <v>44</v>
      </c>
      <c r="M3496">
        <v>10062.4</v>
      </c>
      <c r="N3496">
        <v>14954.2</v>
      </c>
      <c r="O3496">
        <v>5342.85</v>
      </c>
      <c r="P3496" t="s">
        <v>44</v>
      </c>
      <c r="Q3496" t="s">
        <v>44</v>
      </c>
      <c r="R3496" t="s">
        <v>44</v>
      </c>
      <c r="S3496" t="s">
        <v>44</v>
      </c>
      <c r="T3496">
        <v>14228.3</v>
      </c>
      <c r="U3496">
        <v>17262.2</v>
      </c>
      <c r="V3496">
        <v>16349.5</v>
      </c>
      <c r="W3496" t="s">
        <v>44</v>
      </c>
      <c r="X3496" t="s">
        <v>44</v>
      </c>
      <c r="Y3496" t="s">
        <v>44</v>
      </c>
      <c r="Z3496">
        <v>43239.6</v>
      </c>
      <c r="AA3496">
        <v>48993.8</v>
      </c>
      <c r="AB3496">
        <v>49680.2</v>
      </c>
      <c r="AC3496">
        <v>5716.35</v>
      </c>
      <c r="AD3496" t="s">
        <v>44</v>
      </c>
      <c r="AE3496" t="s">
        <v>44</v>
      </c>
      <c r="AF3496" t="s">
        <v>44</v>
      </c>
      <c r="AG3496" t="s">
        <v>44</v>
      </c>
      <c r="AH3496" t="s">
        <v>44</v>
      </c>
      <c r="AI3496">
        <v>10014.799999999999</v>
      </c>
      <c r="AJ3496" t="s">
        <v>44</v>
      </c>
      <c r="AK3496">
        <v>11670.2</v>
      </c>
      <c r="AL3496" t="s">
        <v>44</v>
      </c>
      <c r="AM3496">
        <v>12733</v>
      </c>
      <c r="AN3496">
        <v>15818.3</v>
      </c>
      <c r="AO3496" t="s">
        <v>44</v>
      </c>
      <c r="AP3496" t="s">
        <v>44</v>
      </c>
      <c r="AQ3496">
        <v>10283.4</v>
      </c>
    </row>
    <row r="3497" spans="1:43">
      <c r="A3497">
        <v>3496</v>
      </c>
      <c r="B3497" t="s">
        <v>7033</v>
      </c>
      <c r="C3497" t="s">
        <v>7034</v>
      </c>
      <c r="D3497">
        <v>3.5689499999999999E-2</v>
      </c>
      <c r="E3497">
        <v>1</v>
      </c>
      <c r="F3497">
        <v>1</v>
      </c>
      <c r="G3497">
        <v>0</v>
      </c>
      <c r="H3497" t="s">
        <v>44</v>
      </c>
      <c r="I3497">
        <v>54317.3</v>
      </c>
      <c r="J3497">
        <v>88779.7</v>
      </c>
      <c r="K3497">
        <v>83986.1</v>
      </c>
      <c r="L3497">
        <v>67914.8</v>
      </c>
      <c r="M3497">
        <v>87794.9</v>
      </c>
      <c r="N3497">
        <v>46240.7</v>
      </c>
      <c r="O3497">
        <v>42355</v>
      </c>
      <c r="P3497">
        <v>58354.3</v>
      </c>
      <c r="Q3497">
        <v>63883.6</v>
      </c>
      <c r="R3497">
        <v>46071.1</v>
      </c>
      <c r="S3497">
        <v>64165.5</v>
      </c>
      <c r="T3497">
        <v>73805.2</v>
      </c>
      <c r="U3497">
        <v>68887.100000000006</v>
      </c>
      <c r="V3497">
        <v>48584.6</v>
      </c>
      <c r="W3497" t="s">
        <v>44</v>
      </c>
      <c r="X3497">
        <v>55386.7</v>
      </c>
      <c r="Y3497">
        <v>46889.9</v>
      </c>
      <c r="Z3497" t="s">
        <v>44</v>
      </c>
      <c r="AA3497" t="s">
        <v>44</v>
      </c>
      <c r="AB3497">
        <v>79265.2</v>
      </c>
      <c r="AC3497">
        <v>49170.2</v>
      </c>
      <c r="AD3497">
        <v>65357.4</v>
      </c>
      <c r="AE3497" t="s">
        <v>44</v>
      </c>
      <c r="AF3497">
        <v>58464.9</v>
      </c>
      <c r="AG3497">
        <v>55173.2</v>
      </c>
      <c r="AH3497">
        <v>64559.5</v>
      </c>
      <c r="AI3497">
        <v>103978</v>
      </c>
      <c r="AJ3497">
        <v>100994</v>
      </c>
      <c r="AK3497">
        <v>64234.1</v>
      </c>
      <c r="AL3497">
        <v>53246.1</v>
      </c>
      <c r="AM3497" t="s">
        <v>44</v>
      </c>
      <c r="AN3497">
        <v>29729.9</v>
      </c>
      <c r="AO3497" t="s">
        <v>44</v>
      </c>
      <c r="AP3497" t="s">
        <v>44</v>
      </c>
      <c r="AQ3497">
        <v>18569.2</v>
      </c>
    </row>
    <row r="3498" spans="1:43">
      <c r="A3498">
        <v>3497</v>
      </c>
      <c r="B3498" t="s">
        <v>7035</v>
      </c>
      <c r="C3498" t="s">
        <v>7036</v>
      </c>
      <c r="D3498">
        <v>3.6551699999999999E-2</v>
      </c>
      <c r="E3498">
        <v>1</v>
      </c>
      <c r="F3498">
        <v>1</v>
      </c>
      <c r="G3498">
        <v>0</v>
      </c>
      <c r="H3498" t="s">
        <v>44</v>
      </c>
      <c r="I3498">
        <v>31082.6</v>
      </c>
      <c r="J3498">
        <v>17016.3</v>
      </c>
      <c r="K3498">
        <v>51629.1</v>
      </c>
      <c r="L3498" t="s">
        <v>44</v>
      </c>
      <c r="M3498">
        <v>52190.8</v>
      </c>
      <c r="N3498" t="s">
        <v>44</v>
      </c>
      <c r="O3498">
        <v>57203.199999999997</v>
      </c>
      <c r="P3498">
        <v>39012.300000000003</v>
      </c>
      <c r="Q3498">
        <v>39158.300000000003</v>
      </c>
      <c r="R3498">
        <v>46436.9</v>
      </c>
      <c r="S3498">
        <v>38740.1</v>
      </c>
      <c r="T3498" t="s">
        <v>44</v>
      </c>
      <c r="U3498" t="s">
        <v>44</v>
      </c>
      <c r="V3498" t="s">
        <v>44</v>
      </c>
      <c r="W3498">
        <v>47500.9</v>
      </c>
      <c r="X3498">
        <v>27197.1</v>
      </c>
      <c r="Y3498">
        <v>24123.8</v>
      </c>
      <c r="Z3498">
        <v>59757.9</v>
      </c>
      <c r="AA3498">
        <v>72627.399999999994</v>
      </c>
      <c r="AB3498" t="s">
        <v>44</v>
      </c>
      <c r="AC3498" t="s">
        <v>44</v>
      </c>
      <c r="AD3498">
        <v>10245.700000000001</v>
      </c>
      <c r="AE3498" t="s">
        <v>44</v>
      </c>
      <c r="AF3498">
        <v>34289.4</v>
      </c>
      <c r="AG3498">
        <v>15875.8</v>
      </c>
      <c r="AH3498">
        <v>18706</v>
      </c>
      <c r="AI3498">
        <v>46404.1</v>
      </c>
      <c r="AJ3498">
        <v>41519.9</v>
      </c>
      <c r="AK3498" t="s">
        <v>44</v>
      </c>
      <c r="AL3498" t="s">
        <v>44</v>
      </c>
      <c r="AM3498" t="s">
        <v>44</v>
      </c>
      <c r="AN3498" t="s">
        <v>44</v>
      </c>
      <c r="AO3498" t="s">
        <v>44</v>
      </c>
      <c r="AP3498">
        <v>50854.3</v>
      </c>
      <c r="AQ3498">
        <v>29961.200000000001</v>
      </c>
    </row>
    <row r="3499" spans="1:43">
      <c r="A3499">
        <v>3498</v>
      </c>
      <c r="B3499" t="s">
        <v>7037</v>
      </c>
      <c r="C3499" t="s">
        <v>7038</v>
      </c>
      <c r="D3499">
        <v>1.14529E-2</v>
      </c>
      <c r="E3499">
        <v>1</v>
      </c>
      <c r="F3499">
        <v>1</v>
      </c>
      <c r="G3499">
        <v>0</v>
      </c>
      <c r="H3499" t="s">
        <v>44</v>
      </c>
      <c r="I3499">
        <v>35796.699999999997</v>
      </c>
      <c r="J3499" t="s">
        <v>44</v>
      </c>
      <c r="K3499" t="s">
        <v>44</v>
      </c>
      <c r="L3499" t="s">
        <v>44</v>
      </c>
      <c r="M3499" t="s">
        <v>44</v>
      </c>
      <c r="N3499" t="s">
        <v>44</v>
      </c>
      <c r="O3499" t="s">
        <v>44</v>
      </c>
      <c r="P3499" t="s">
        <v>44</v>
      </c>
      <c r="Q3499">
        <v>56356.5</v>
      </c>
      <c r="R3499">
        <v>69817.600000000006</v>
      </c>
      <c r="S3499" t="s">
        <v>44</v>
      </c>
      <c r="T3499">
        <v>7229.53</v>
      </c>
      <c r="U3499">
        <v>10573.6</v>
      </c>
      <c r="V3499">
        <v>29894.9</v>
      </c>
      <c r="W3499">
        <v>19284.400000000001</v>
      </c>
      <c r="X3499">
        <v>19368.2</v>
      </c>
      <c r="Y3499" t="s">
        <v>44</v>
      </c>
      <c r="Z3499" t="s">
        <v>44</v>
      </c>
      <c r="AA3499">
        <v>172578</v>
      </c>
      <c r="AB3499" t="s">
        <v>44</v>
      </c>
      <c r="AC3499" t="s">
        <v>44</v>
      </c>
      <c r="AD3499">
        <v>34554.699999999997</v>
      </c>
      <c r="AE3499" t="s">
        <v>44</v>
      </c>
      <c r="AF3499">
        <v>43666.8</v>
      </c>
      <c r="AG3499" t="s">
        <v>44</v>
      </c>
      <c r="AH3499" t="s">
        <v>44</v>
      </c>
      <c r="AI3499" t="s">
        <v>44</v>
      </c>
      <c r="AJ3499">
        <v>53919.3</v>
      </c>
      <c r="AK3499" t="s">
        <v>44</v>
      </c>
      <c r="AL3499" t="s">
        <v>44</v>
      </c>
      <c r="AM3499" t="s">
        <v>44</v>
      </c>
      <c r="AN3499" t="s">
        <v>44</v>
      </c>
      <c r="AO3499" t="s">
        <v>44</v>
      </c>
      <c r="AP3499" t="s">
        <v>44</v>
      </c>
      <c r="AQ3499">
        <v>44101.4</v>
      </c>
    </row>
    <row r="3500" spans="1:43">
      <c r="A3500">
        <v>3499</v>
      </c>
      <c r="B3500" t="s">
        <v>7039</v>
      </c>
      <c r="C3500" t="s">
        <v>7040</v>
      </c>
      <c r="D3500">
        <v>2.9090899999999999E-2</v>
      </c>
      <c r="E3500">
        <v>1</v>
      </c>
      <c r="F3500">
        <v>1</v>
      </c>
      <c r="G3500">
        <v>0</v>
      </c>
      <c r="H3500" t="s">
        <v>44</v>
      </c>
      <c r="I3500">
        <v>337338</v>
      </c>
      <c r="J3500">
        <v>425261</v>
      </c>
      <c r="K3500" t="s">
        <v>44</v>
      </c>
      <c r="L3500" t="s">
        <v>44</v>
      </c>
      <c r="M3500">
        <v>278129</v>
      </c>
      <c r="N3500" t="s">
        <v>44</v>
      </c>
      <c r="O3500">
        <v>331379</v>
      </c>
      <c r="P3500">
        <v>271689</v>
      </c>
      <c r="Q3500">
        <v>135854</v>
      </c>
      <c r="R3500">
        <v>122729</v>
      </c>
      <c r="S3500">
        <v>135817</v>
      </c>
      <c r="T3500" t="s">
        <v>44</v>
      </c>
      <c r="U3500" t="s">
        <v>44</v>
      </c>
      <c r="V3500">
        <v>521858</v>
      </c>
      <c r="W3500">
        <v>104746</v>
      </c>
      <c r="X3500" t="s">
        <v>44</v>
      </c>
      <c r="Y3500" t="s">
        <v>44</v>
      </c>
      <c r="Z3500">
        <v>683201</v>
      </c>
      <c r="AA3500">
        <v>588276</v>
      </c>
      <c r="AB3500">
        <v>653230</v>
      </c>
      <c r="AC3500" t="s">
        <v>44</v>
      </c>
      <c r="AD3500">
        <v>215035</v>
      </c>
      <c r="AE3500">
        <v>229502</v>
      </c>
      <c r="AF3500">
        <v>205503</v>
      </c>
      <c r="AG3500" t="s">
        <v>44</v>
      </c>
      <c r="AH3500">
        <v>68366.5</v>
      </c>
      <c r="AI3500" t="s">
        <v>44</v>
      </c>
      <c r="AJ3500" t="s">
        <v>44</v>
      </c>
      <c r="AK3500">
        <v>261413</v>
      </c>
      <c r="AL3500">
        <v>572989</v>
      </c>
      <c r="AM3500">
        <v>787332</v>
      </c>
      <c r="AN3500">
        <v>889626</v>
      </c>
      <c r="AO3500">
        <v>284322</v>
      </c>
      <c r="AP3500">
        <v>348150</v>
      </c>
      <c r="AQ3500">
        <v>441799</v>
      </c>
    </row>
    <row r="3501" spans="1:43">
      <c r="A3501">
        <v>3500</v>
      </c>
      <c r="B3501" t="s">
        <v>7041</v>
      </c>
      <c r="C3501" t="s">
        <v>7042</v>
      </c>
      <c r="D3501">
        <v>4.5539000000000003E-2</v>
      </c>
      <c r="E3501">
        <v>2</v>
      </c>
      <c r="F3501">
        <v>2</v>
      </c>
      <c r="G3501">
        <v>0</v>
      </c>
      <c r="H3501" t="s">
        <v>44</v>
      </c>
      <c r="I3501">
        <v>8575.81</v>
      </c>
      <c r="J3501" t="s">
        <v>44</v>
      </c>
      <c r="K3501" t="s">
        <v>44</v>
      </c>
      <c r="L3501">
        <v>10720.4</v>
      </c>
      <c r="M3501" t="s">
        <v>44</v>
      </c>
      <c r="N3501">
        <v>45086.2</v>
      </c>
      <c r="O3501">
        <v>47701</v>
      </c>
      <c r="P3501" t="s">
        <v>44</v>
      </c>
      <c r="Q3501" t="s">
        <v>44</v>
      </c>
      <c r="R3501">
        <v>22407.9</v>
      </c>
      <c r="S3501" t="s">
        <v>44</v>
      </c>
      <c r="T3501">
        <v>33703.1</v>
      </c>
      <c r="U3501">
        <v>37828.1</v>
      </c>
      <c r="V3501">
        <v>39891.300000000003</v>
      </c>
      <c r="W3501" t="s">
        <v>44</v>
      </c>
      <c r="X3501">
        <v>11260.3</v>
      </c>
      <c r="Y3501">
        <v>9880.48</v>
      </c>
      <c r="Z3501">
        <v>44685.599999999999</v>
      </c>
      <c r="AA3501">
        <v>42959.8</v>
      </c>
      <c r="AB3501">
        <v>24070.5</v>
      </c>
      <c r="AC3501" t="s">
        <v>44</v>
      </c>
      <c r="AD3501">
        <v>16548</v>
      </c>
      <c r="AE3501" t="s">
        <v>44</v>
      </c>
      <c r="AF3501" t="s">
        <v>44</v>
      </c>
      <c r="AG3501" t="s">
        <v>44</v>
      </c>
      <c r="AH3501">
        <v>19142</v>
      </c>
      <c r="AI3501" t="s">
        <v>44</v>
      </c>
      <c r="AJ3501">
        <v>15608.8</v>
      </c>
      <c r="AK3501">
        <v>15404</v>
      </c>
      <c r="AL3501" t="s">
        <v>44</v>
      </c>
      <c r="AM3501">
        <v>8138.53</v>
      </c>
      <c r="AN3501" t="s">
        <v>44</v>
      </c>
      <c r="AO3501">
        <v>9701.81</v>
      </c>
      <c r="AP3501" t="s">
        <v>44</v>
      </c>
      <c r="AQ3501">
        <v>22987.1</v>
      </c>
    </row>
    <row r="3502" spans="1:43">
      <c r="A3502">
        <v>3501</v>
      </c>
      <c r="B3502" t="s">
        <v>7043</v>
      </c>
      <c r="C3502" t="s">
        <v>7044</v>
      </c>
      <c r="D3502">
        <v>1.4313299999999999E-2</v>
      </c>
      <c r="E3502">
        <v>1</v>
      </c>
      <c r="F3502">
        <v>1</v>
      </c>
      <c r="G3502">
        <v>0</v>
      </c>
      <c r="H3502" t="s">
        <v>44</v>
      </c>
      <c r="I3502">
        <v>36506.699999999997</v>
      </c>
      <c r="J3502" t="s">
        <v>44</v>
      </c>
      <c r="K3502">
        <v>45458.5</v>
      </c>
      <c r="L3502">
        <v>31093.4</v>
      </c>
      <c r="M3502">
        <v>36397.199999999997</v>
      </c>
      <c r="N3502">
        <v>45406.400000000001</v>
      </c>
      <c r="O3502">
        <v>42670.5</v>
      </c>
      <c r="P3502">
        <v>43905</v>
      </c>
      <c r="Q3502" t="s">
        <v>44</v>
      </c>
      <c r="R3502" t="s">
        <v>44</v>
      </c>
      <c r="S3502" t="s">
        <v>44</v>
      </c>
      <c r="T3502">
        <v>47481.599999999999</v>
      </c>
      <c r="U3502">
        <v>54638</v>
      </c>
      <c r="V3502">
        <v>29710.6</v>
      </c>
      <c r="W3502">
        <v>8861.01</v>
      </c>
      <c r="X3502">
        <v>2426.08</v>
      </c>
      <c r="Y3502" t="s">
        <v>44</v>
      </c>
      <c r="Z3502" t="s">
        <v>44</v>
      </c>
      <c r="AA3502">
        <v>72013.100000000006</v>
      </c>
      <c r="AB3502">
        <v>71345.100000000006</v>
      </c>
      <c r="AC3502">
        <v>30861.3</v>
      </c>
      <c r="AD3502">
        <v>21962.3</v>
      </c>
      <c r="AE3502">
        <v>34081.300000000003</v>
      </c>
      <c r="AF3502" t="s">
        <v>44</v>
      </c>
      <c r="AG3502" t="s">
        <v>44</v>
      </c>
      <c r="AH3502">
        <v>16897</v>
      </c>
      <c r="AI3502" t="s">
        <v>44</v>
      </c>
      <c r="AJ3502">
        <v>13426</v>
      </c>
      <c r="AK3502">
        <v>6480.85</v>
      </c>
      <c r="AL3502">
        <v>17852.8</v>
      </c>
      <c r="AM3502">
        <v>22038.5</v>
      </c>
      <c r="AN3502" t="s">
        <v>44</v>
      </c>
      <c r="AO3502" t="s">
        <v>44</v>
      </c>
      <c r="AP3502" t="s">
        <v>44</v>
      </c>
      <c r="AQ3502" t="s">
        <v>44</v>
      </c>
    </row>
    <row r="3503" spans="1:43">
      <c r="A3503">
        <v>3502</v>
      </c>
      <c r="B3503" t="s">
        <v>7045</v>
      </c>
      <c r="C3503" t="s">
        <v>7046</v>
      </c>
      <c r="D3503">
        <v>3.8148000000000001E-2</v>
      </c>
      <c r="E3503">
        <v>2</v>
      </c>
      <c r="F3503">
        <v>2</v>
      </c>
      <c r="G3503">
        <v>0</v>
      </c>
      <c r="H3503" t="s">
        <v>44</v>
      </c>
      <c r="I3503">
        <v>3660.8</v>
      </c>
      <c r="J3503" t="s">
        <v>44</v>
      </c>
      <c r="K3503" t="s">
        <v>44</v>
      </c>
      <c r="L3503">
        <v>15334.4</v>
      </c>
      <c r="M3503" t="s">
        <v>44</v>
      </c>
      <c r="N3503" t="s">
        <v>44</v>
      </c>
      <c r="O3503" t="s">
        <v>44</v>
      </c>
      <c r="P3503" t="s">
        <v>44</v>
      </c>
      <c r="Q3503" t="s">
        <v>44</v>
      </c>
      <c r="R3503" t="s">
        <v>44</v>
      </c>
      <c r="S3503" t="s">
        <v>44</v>
      </c>
      <c r="T3503" t="s">
        <v>44</v>
      </c>
      <c r="U3503">
        <v>11850.4</v>
      </c>
      <c r="V3503">
        <v>9140.8799999999992</v>
      </c>
      <c r="W3503" t="s">
        <v>44</v>
      </c>
      <c r="X3503" t="s">
        <v>44</v>
      </c>
      <c r="Y3503" t="s">
        <v>44</v>
      </c>
      <c r="Z3503">
        <v>65437.599999999999</v>
      </c>
      <c r="AA3503">
        <v>40073.599999999999</v>
      </c>
      <c r="AB3503">
        <v>54576.4</v>
      </c>
      <c r="AC3503" t="s">
        <v>44</v>
      </c>
      <c r="AD3503" t="s">
        <v>44</v>
      </c>
      <c r="AE3503" t="s">
        <v>44</v>
      </c>
      <c r="AF3503" t="s">
        <v>44</v>
      </c>
      <c r="AG3503" t="s">
        <v>44</v>
      </c>
      <c r="AH3503" t="s">
        <v>44</v>
      </c>
      <c r="AI3503" t="s">
        <v>44</v>
      </c>
      <c r="AJ3503" t="s">
        <v>44</v>
      </c>
      <c r="AK3503" t="s">
        <v>44</v>
      </c>
      <c r="AL3503">
        <v>31621.9</v>
      </c>
      <c r="AM3503">
        <v>40918</v>
      </c>
      <c r="AN3503">
        <v>25872.9</v>
      </c>
      <c r="AO3503">
        <v>33545.599999999999</v>
      </c>
      <c r="AP3503">
        <v>24821.4</v>
      </c>
      <c r="AQ3503">
        <v>14901.3</v>
      </c>
    </row>
    <row r="3504" spans="1:43">
      <c r="A3504">
        <v>3503</v>
      </c>
      <c r="B3504" t="s">
        <v>7047</v>
      </c>
      <c r="C3504" t="s">
        <v>7048</v>
      </c>
      <c r="D3504">
        <v>2.02361E-2</v>
      </c>
      <c r="E3504">
        <v>1</v>
      </c>
      <c r="F3504">
        <v>1</v>
      </c>
      <c r="G3504">
        <v>0</v>
      </c>
      <c r="H3504" t="s">
        <v>44</v>
      </c>
      <c r="I3504">
        <v>60883.9</v>
      </c>
      <c r="J3504" t="s">
        <v>44</v>
      </c>
      <c r="K3504">
        <v>14817.4</v>
      </c>
      <c r="L3504">
        <v>27119.3</v>
      </c>
      <c r="M3504">
        <v>19495.400000000001</v>
      </c>
      <c r="N3504">
        <v>19368.599999999999</v>
      </c>
      <c r="O3504">
        <v>30835.599999999999</v>
      </c>
      <c r="P3504">
        <v>15887</v>
      </c>
      <c r="Q3504" t="s">
        <v>44</v>
      </c>
      <c r="R3504" t="s">
        <v>44</v>
      </c>
      <c r="S3504" t="s">
        <v>44</v>
      </c>
      <c r="T3504">
        <v>58691.5</v>
      </c>
      <c r="U3504">
        <v>69306.3</v>
      </c>
      <c r="V3504">
        <v>59287.9</v>
      </c>
      <c r="W3504">
        <v>7588.81</v>
      </c>
      <c r="X3504">
        <v>19453</v>
      </c>
      <c r="Y3504" t="s">
        <v>44</v>
      </c>
      <c r="Z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>
        <v>12325.7</v>
      </c>
      <c r="AF3504" t="s">
        <v>44</v>
      </c>
      <c r="AG3504" t="s">
        <v>44</v>
      </c>
      <c r="AH3504" t="s">
        <v>44</v>
      </c>
      <c r="AI3504" t="s">
        <v>44</v>
      </c>
      <c r="AJ3504" t="s">
        <v>44</v>
      </c>
      <c r="AK3504" t="s">
        <v>44</v>
      </c>
      <c r="AL3504" t="s">
        <v>44</v>
      </c>
      <c r="AM3504" t="s">
        <v>44</v>
      </c>
      <c r="AN3504" t="s">
        <v>44</v>
      </c>
      <c r="AO3504" t="s">
        <v>44</v>
      </c>
      <c r="AP3504" t="s">
        <v>44</v>
      </c>
      <c r="AQ3504" t="s">
        <v>44</v>
      </c>
    </row>
    <row r="3505" spans="1:43">
      <c r="A3505">
        <v>3504</v>
      </c>
      <c r="B3505" t="s">
        <v>7049</v>
      </c>
      <c r="C3505" t="s">
        <v>7050</v>
      </c>
      <c r="D3505">
        <v>1.5804599999999999E-2</v>
      </c>
      <c r="E3505">
        <v>2</v>
      </c>
      <c r="F3505">
        <v>2</v>
      </c>
      <c r="G3505">
        <v>0</v>
      </c>
      <c r="H3505" t="s">
        <v>44</v>
      </c>
      <c r="I3505">
        <v>18254.400000000001</v>
      </c>
      <c r="J3505" t="s">
        <v>44</v>
      </c>
      <c r="K3505" t="s">
        <v>44</v>
      </c>
      <c r="L3505" t="s">
        <v>44</v>
      </c>
      <c r="M3505" t="s">
        <v>44</v>
      </c>
      <c r="N3505" t="s">
        <v>44</v>
      </c>
      <c r="O3505">
        <v>25980.400000000001</v>
      </c>
      <c r="P3505" t="s">
        <v>44</v>
      </c>
      <c r="Q3505" t="s">
        <v>44</v>
      </c>
      <c r="R3505" t="s">
        <v>44</v>
      </c>
      <c r="S3505" t="s">
        <v>44</v>
      </c>
      <c r="T3505">
        <v>26710.400000000001</v>
      </c>
      <c r="U3505">
        <v>25346.3</v>
      </c>
      <c r="V3505">
        <v>24008.9</v>
      </c>
      <c r="W3505" t="s">
        <v>44</v>
      </c>
      <c r="X3505" t="s">
        <v>44</v>
      </c>
      <c r="Y3505" t="s">
        <v>44</v>
      </c>
      <c r="Z3505">
        <v>35961.1</v>
      </c>
      <c r="AA3505">
        <v>32628</v>
      </c>
      <c r="AB3505">
        <v>17748.599999999999</v>
      </c>
      <c r="AC3505" t="s">
        <v>44</v>
      </c>
      <c r="AD3505" t="s">
        <v>44</v>
      </c>
      <c r="AE3505" t="s">
        <v>44</v>
      </c>
      <c r="AF3505">
        <v>15845.1</v>
      </c>
      <c r="AG3505">
        <v>15838.7</v>
      </c>
      <c r="AH3505" t="s">
        <v>44</v>
      </c>
      <c r="AI3505" t="s">
        <v>44</v>
      </c>
      <c r="AJ3505" t="s">
        <v>44</v>
      </c>
      <c r="AK3505" t="s">
        <v>44</v>
      </c>
      <c r="AL3505" t="s">
        <v>44</v>
      </c>
      <c r="AM3505">
        <v>46004.800000000003</v>
      </c>
      <c r="AN3505">
        <v>23380.2</v>
      </c>
      <c r="AO3505" t="s">
        <v>44</v>
      </c>
      <c r="AP3505" t="s">
        <v>44</v>
      </c>
      <c r="AQ3505" t="s">
        <v>44</v>
      </c>
    </row>
    <row r="3506" spans="1:43">
      <c r="A3506">
        <v>3505</v>
      </c>
      <c r="B3506" t="s">
        <v>7051</v>
      </c>
      <c r="C3506" t="s">
        <v>7052</v>
      </c>
      <c r="D3506">
        <v>2.0293499999999999E-2</v>
      </c>
      <c r="E3506">
        <v>1</v>
      </c>
      <c r="F3506">
        <v>1</v>
      </c>
      <c r="G3506">
        <v>0</v>
      </c>
      <c r="H3506" t="s">
        <v>44</v>
      </c>
      <c r="I3506">
        <v>24964.799999999999</v>
      </c>
      <c r="J3506">
        <v>39282.199999999997</v>
      </c>
      <c r="K3506" t="s">
        <v>44</v>
      </c>
      <c r="L3506">
        <v>13260.7</v>
      </c>
      <c r="M3506" t="s">
        <v>44</v>
      </c>
      <c r="N3506" t="s">
        <v>44</v>
      </c>
      <c r="O3506">
        <v>20167.3</v>
      </c>
      <c r="P3506" t="s">
        <v>44</v>
      </c>
      <c r="Q3506" t="s">
        <v>44</v>
      </c>
      <c r="R3506" t="s">
        <v>44</v>
      </c>
      <c r="S3506" t="s">
        <v>44</v>
      </c>
      <c r="T3506">
        <v>42171.7</v>
      </c>
      <c r="U3506">
        <v>51902.7</v>
      </c>
      <c r="V3506">
        <v>62568.5</v>
      </c>
      <c r="W3506" t="s">
        <v>44</v>
      </c>
      <c r="X3506" t="s">
        <v>44</v>
      </c>
      <c r="Y3506" t="s">
        <v>44</v>
      </c>
      <c r="Z3506">
        <v>18643.099999999999</v>
      </c>
      <c r="AA3506">
        <v>20717.400000000001</v>
      </c>
      <c r="AB3506">
        <v>46074.2</v>
      </c>
      <c r="AC3506" t="s">
        <v>44</v>
      </c>
      <c r="AD3506" t="s">
        <v>44</v>
      </c>
      <c r="AE3506" t="s">
        <v>44</v>
      </c>
      <c r="AF3506" t="s">
        <v>44</v>
      </c>
      <c r="AG3506">
        <v>44417</v>
      </c>
      <c r="AH3506">
        <v>24471.7</v>
      </c>
      <c r="AI3506" t="s">
        <v>44</v>
      </c>
      <c r="AJ3506" t="s">
        <v>44</v>
      </c>
      <c r="AK3506" t="s">
        <v>44</v>
      </c>
      <c r="AL3506" t="s">
        <v>44</v>
      </c>
      <c r="AM3506">
        <v>19541</v>
      </c>
      <c r="AN3506" t="s">
        <v>44</v>
      </c>
      <c r="AO3506" t="s">
        <v>44</v>
      </c>
      <c r="AP3506" t="s">
        <v>44</v>
      </c>
      <c r="AQ3506" t="s">
        <v>44</v>
      </c>
    </row>
    <row r="3507" spans="1:43">
      <c r="A3507">
        <v>3506</v>
      </c>
      <c r="B3507" t="s">
        <v>7053</v>
      </c>
      <c r="C3507" t="s">
        <v>7054</v>
      </c>
      <c r="D3507">
        <v>1.8266500000000001E-2</v>
      </c>
      <c r="E3507">
        <v>1</v>
      </c>
      <c r="F3507">
        <v>1</v>
      </c>
      <c r="G3507">
        <v>0</v>
      </c>
      <c r="H3507" t="s">
        <v>44</v>
      </c>
      <c r="I3507">
        <v>21134.400000000001</v>
      </c>
      <c r="J3507" t="s">
        <v>44</v>
      </c>
      <c r="K3507">
        <v>47811.7</v>
      </c>
      <c r="L3507" t="s">
        <v>44</v>
      </c>
      <c r="M3507">
        <v>49394.400000000001</v>
      </c>
      <c r="N3507">
        <v>61263.9</v>
      </c>
      <c r="O3507">
        <v>63224.3</v>
      </c>
      <c r="P3507">
        <v>111548</v>
      </c>
      <c r="Q3507">
        <v>89811.6</v>
      </c>
      <c r="R3507">
        <v>53091.8</v>
      </c>
      <c r="S3507">
        <v>54781</v>
      </c>
      <c r="T3507" t="s">
        <v>44</v>
      </c>
      <c r="U3507" t="s">
        <v>44</v>
      </c>
      <c r="V3507" t="s">
        <v>44</v>
      </c>
      <c r="W3507">
        <v>19576.3</v>
      </c>
      <c r="X3507">
        <v>20216.5</v>
      </c>
      <c r="Y3507">
        <v>46006.400000000001</v>
      </c>
      <c r="Z3507">
        <v>113931</v>
      </c>
      <c r="AA3507">
        <v>121825</v>
      </c>
      <c r="AB3507">
        <v>88171.9</v>
      </c>
      <c r="AC3507">
        <v>37468.400000000001</v>
      </c>
      <c r="AD3507">
        <v>55272.6</v>
      </c>
      <c r="AE3507">
        <v>93881.7</v>
      </c>
      <c r="AF3507">
        <v>84285</v>
      </c>
      <c r="AG3507">
        <v>95473</v>
      </c>
      <c r="AH3507">
        <v>107111</v>
      </c>
      <c r="AI3507">
        <v>42180.9</v>
      </c>
      <c r="AJ3507">
        <v>42600.3</v>
      </c>
      <c r="AK3507">
        <v>33659.4</v>
      </c>
      <c r="AL3507" t="s">
        <v>44</v>
      </c>
      <c r="AM3507">
        <v>72799.199999999997</v>
      </c>
      <c r="AN3507" t="s">
        <v>44</v>
      </c>
      <c r="AO3507" t="s">
        <v>44</v>
      </c>
      <c r="AP3507" t="s">
        <v>44</v>
      </c>
      <c r="AQ3507" t="s">
        <v>44</v>
      </c>
    </row>
    <row r="3508" spans="1:43">
      <c r="A3508">
        <v>3507</v>
      </c>
      <c r="B3508" t="s">
        <v>7055</v>
      </c>
      <c r="C3508" t="s">
        <v>7056</v>
      </c>
      <c r="D3508">
        <v>3.48276E-2</v>
      </c>
      <c r="E3508">
        <v>3</v>
      </c>
      <c r="F3508">
        <v>3</v>
      </c>
      <c r="G3508">
        <v>0</v>
      </c>
      <c r="H3508" t="s">
        <v>44</v>
      </c>
      <c r="I3508">
        <v>76141.3</v>
      </c>
      <c r="J3508">
        <v>76476.600000000006</v>
      </c>
      <c r="K3508">
        <v>42425</v>
      </c>
      <c r="L3508">
        <v>94351.1</v>
      </c>
      <c r="M3508">
        <v>131249</v>
      </c>
      <c r="N3508" t="s">
        <v>44</v>
      </c>
      <c r="O3508">
        <v>23130.6</v>
      </c>
      <c r="P3508">
        <v>58417.2</v>
      </c>
      <c r="Q3508">
        <v>34027.4</v>
      </c>
      <c r="R3508">
        <v>11858</v>
      </c>
      <c r="S3508">
        <v>11739.9</v>
      </c>
      <c r="T3508">
        <v>72166.899999999994</v>
      </c>
      <c r="U3508">
        <v>82418</v>
      </c>
      <c r="V3508">
        <v>109760</v>
      </c>
      <c r="W3508">
        <v>18675.3</v>
      </c>
      <c r="X3508">
        <v>27882.7</v>
      </c>
      <c r="Y3508">
        <v>19303.3</v>
      </c>
      <c r="Z3508">
        <v>126902</v>
      </c>
      <c r="AA3508">
        <v>170004</v>
      </c>
      <c r="AB3508">
        <v>94512.8</v>
      </c>
      <c r="AC3508">
        <v>145183</v>
      </c>
      <c r="AD3508">
        <v>112491</v>
      </c>
      <c r="AE3508">
        <v>100062</v>
      </c>
      <c r="AF3508" t="s">
        <v>44</v>
      </c>
      <c r="AG3508" t="s">
        <v>44</v>
      </c>
      <c r="AH3508">
        <v>120849</v>
      </c>
      <c r="AI3508" t="s">
        <v>44</v>
      </c>
      <c r="AJ3508" t="s">
        <v>44</v>
      </c>
      <c r="AK3508">
        <v>72311.5</v>
      </c>
      <c r="AL3508">
        <v>71260.2</v>
      </c>
      <c r="AM3508">
        <v>97467.8</v>
      </c>
      <c r="AN3508">
        <v>70346</v>
      </c>
      <c r="AO3508">
        <v>61012.9</v>
      </c>
      <c r="AP3508">
        <v>50123.3</v>
      </c>
      <c r="AQ3508">
        <v>122714</v>
      </c>
    </row>
    <row r="3509" spans="1:43">
      <c r="A3509">
        <v>3508</v>
      </c>
      <c r="B3509" t="s">
        <v>7057</v>
      </c>
      <c r="C3509" t="s">
        <v>7058</v>
      </c>
      <c r="D3509">
        <v>2.23824E-2</v>
      </c>
      <c r="E3509">
        <v>1</v>
      </c>
      <c r="F3509">
        <v>1</v>
      </c>
      <c r="G3509">
        <v>0</v>
      </c>
      <c r="H3509" t="s">
        <v>44</v>
      </c>
      <c r="I3509">
        <v>101535</v>
      </c>
      <c r="J3509" t="s">
        <v>44</v>
      </c>
      <c r="K3509">
        <v>93210.4</v>
      </c>
      <c r="L3509" t="s">
        <v>44</v>
      </c>
      <c r="M3509">
        <v>108114</v>
      </c>
      <c r="N3509">
        <v>124037</v>
      </c>
      <c r="O3509">
        <v>139151</v>
      </c>
      <c r="P3509">
        <v>71668.600000000006</v>
      </c>
      <c r="Q3509">
        <v>175702</v>
      </c>
      <c r="R3509">
        <v>147183</v>
      </c>
      <c r="S3509">
        <v>169712</v>
      </c>
      <c r="T3509">
        <v>99463.5</v>
      </c>
      <c r="U3509">
        <v>60018.2</v>
      </c>
      <c r="V3509">
        <v>82597.5</v>
      </c>
      <c r="W3509">
        <v>67884.7</v>
      </c>
      <c r="X3509">
        <v>105248</v>
      </c>
      <c r="Y3509">
        <v>54850.6</v>
      </c>
      <c r="Z3509" t="s">
        <v>44</v>
      </c>
      <c r="AA3509">
        <v>238063</v>
      </c>
      <c r="AB3509">
        <v>257846</v>
      </c>
      <c r="AC3509">
        <v>168817</v>
      </c>
      <c r="AD3509">
        <v>134842</v>
      </c>
      <c r="AE3509">
        <v>151232</v>
      </c>
      <c r="AF3509">
        <v>77971.899999999994</v>
      </c>
      <c r="AG3509">
        <v>110050</v>
      </c>
      <c r="AH3509">
        <v>116800</v>
      </c>
      <c r="AI3509">
        <v>66644.3</v>
      </c>
      <c r="AJ3509">
        <v>169741</v>
      </c>
      <c r="AK3509">
        <v>158753</v>
      </c>
      <c r="AL3509">
        <v>69433.100000000006</v>
      </c>
      <c r="AM3509" t="s">
        <v>44</v>
      </c>
      <c r="AN3509">
        <v>107737</v>
      </c>
      <c r="AO3509">
        <v>92983.3</v>
      </c>
      <c r="AP3509">
        <v>27314.2</v>
      </c>
      <c r="AQ3509" t="s">
        <v>44</v>
      </c>
    </row>
    <row r="3510" spans="1:43">
      <c r="A3510">
        <v>3509</v>
      </c>
      <c r="B3510" t="s">
        <v>7059</v>
      </c>
      <c r="C3510" t="s">
        <v>7060</v>
      </c>
      <c r="D3510">
        <v>1.6771500000000001E-3</v>
      </c>
      <c r="E3510">
        <v>1</v>
      </c>
      <c r="F3510">
        <v>1</v>
      </c>
      <c r="G3510">
        <v>0</v>
      </c>
      <c r="H3510" t="s">
        <v>44</v>
      </c>
      <c r="I3510">
        <v>86598.7</v>
      </c>
      <c r="J3510" t="s">
        <v>44</v>
      </c>
      <c r="K3510" t="s">
        <v>44</v>
      </c>
      <c r="L3510" t="s">
        <v>44</v>
      </c>
      <c r="M3510" t="s">
        <v>44</v>
      </c>
      <c r="N3510" t="s">
        <v>44</v>
      </c>
      <c r="O3510" t="s">
        <v>44</v>
      </c>
      <c r="P3510" t="s">
        <v>44</v>
      </c>
      <c r="Q3510" t="s">
        <v>44</v>
      </c>
      <c r="R3510" t="s">
        <v>44</v>
      </c>
      <c r="S3510" t="s">
        <v>44</v>
      </c>
      <c r="T3510" t="s">
        <v>44</v>
      </c>
      <c r="U3510" t="s">
        <v>44</v>
      </c>
      <c r="V3510" t="s">
        <v>44</v>
      </c>
      <c r="W3510" t="s">
        <v>44</v>
      </c>
      <c r="X3510" t="s">
        <v>44</v>
      </c>
      <c r="Y3510" t="s">
        <v>44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>
        <v>33370.6</v>
      </c>
      <c r="AF3510" t="s">
        <v>44</v>
      </c>
      <c r="AG3510" t="s">
        <v>44</v>
      </c>
      <c r="AH3510">
        <v>62971.3</v>
      </c>
      <c r="AI3510" t="s">
        <v>44</v>
      </c>
      <c r="AJ3510" t="s">
        <v>44</v>
      </c>
      <c r="AK3510">
        <v>67747.3</v>
      </c>
      <c r="AL3510" t="s">
        <v>44</v>
      </c>
      <c r="AM3510" t="s">
        <v>44</v>
      </c>
      <c r="AN3510" t="s">
        <v>44</v>
      </c>
      <c r="AO3510" t="s">
        <v>44</v>
      </c>
      <c r="AP3510" t="s">
        <v>44</v>
      </c>
      <c r="AQ3510" t="s">
        <v>44</v>
      </c>
    </row>
    <row r="3511" spans="1:43">
      <c r="A3511">
        <v>3510</v>
      </c>
      <c r="B3511" t="s">
        <v>7061</v>
      </c>
      <c r="C3511" t="s">
        <v>7062</v>
      </c>
      <c r="D3511">
        <v>3.3945799999999998E-2</v>
      </c>
      <c r="E3511">
        <v>1</v>
      </c>
      <c r="F3511">
        <v>1</v>
      </c>
      <c r="G3511">
        <v>0</v>
      </c>
      <c r="H3511" t="s">
        <v>44</v>
      </c>
      <c r="I3511">
        <v>14346.7</v>
      </c>
      <c r="J3511">
        <v>8676.82</v>
      </c>
      <c r="K3511" t="s">
        <v>44</v>
      </c>
      <c r="L3511" t="s">
        <v>44</v>
      </c>
      <c r="M3511">
        <v>5174.7</v>
      </c>
      <c r="N3511" t="s">
        <v>44</v>
      </c>
      <c r="O3511">
        <v>5687.27</v>
      </c>
      <c r="P3511" t="s">
        <v>44</v>
      </c>
      <c r="Q3511" t="s">
        <v>44</v>
      </c>
      <c r="R3511" t="s">
        <v>44</v>
      </c>
      <c r="S3511" t="s">
        <v>44</v>
      </c>
      <c r="T3511">
        <v>17042</v>
      </c>
      <c r="U3511">
        <v>10598.3</v>
      </c>
      <c r="V3511" t="s">
        <v>44</v>
      </c>
      <c r="W3511" t="s">
        <v>44</v>
      </c>
      <c r="X3511" t="s">
        <v>44</v>
      </c>
      <c r="Y3511" t="s">
        <v>44</v>
      </c>
      <c r="Z3511">
        <v>9549.2900000000009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 t="s">
        <v>44</v>
      </c>
      <c r="AG3511" t="s">
        <v>44</v>
      </c>
      <c r="AH3511" t="s">
        <v>44</v>
      </c>
      <c r="AI3511" t="s">
        <v>44</v>
      </c>
      <c r="AJ3511" t="s">
        <v>44</v>
      </c>
      <c r="AK3511" t="s">
        <v>44</v>
      </c>
      <c r="AL3511" t="s">
        <v>44</v>
      </c>
      <c r="AM3511">
        <v>4676.63</v>
      </c>
      <c r="AN3511" t="s">
        <v>44</v>
      </c>
      <c r="AO3511" t="s">
        <v>44</v>
      </c>
      <c r="AP3511" t="s">
        <v>44</v>
      </c>
      <c r="AQ3511" t="s">
        <v>44</v>
      </c>
    </row>
    <row r="3512" spans="1:43">
      <c r="A3512">
        <v>3511</v>
      </c>
      <c r="B3512" t="s">
        <v>7063</v>
      </c>
      <c r="C3512" t="s">
        <v>7064</v>
      </c>
      <c r="D3512">
        <v>2.8252300000000001E-2</v>
      </c>
      <c r="E3512">
        <v>3</v>
      </c>
      <c r="F3512">
        <v>3</v>
      </c>
      <c r="G3512">
        <v>0</v>
      </c>
      <c r="H3512" t="s">
        <v>44</v>
      </c>
      <c r="I3512">
        <v>150145</v>
      </c>
      <c r="J3512">
        <v>176307</v>
      </c>
      <c r="K3512">
        <v>194667</v>
      </c>
      <c r="L3512">
        <v>168075</v>
      </c>
      <c r="M3512">
        <v>206813</v>
      </c>
      <c r="N3512">
        <v>250990</v>
      </c>
      <c r="O3512" t="s">
        <v>44</v>
      </c>
      <c r="P3512">
        <v>208607</v>
      </c>
      <c r="Q3512">
        <v>130450</v>
      </c>
      <c r="R3512">
        <v>191197</v>
      </c>
      <c r="S3512">
        <v>141531</v>
      </c>
      <c r="T3512" t="s">
        <v>44</v>
      </c>
      <c r="U3512">
        <v>198784</v>
      </c>
      <c r="V3512">
        <v>214485</v>
      </c>
      <c r="W3512">
        <v>165665</v>
      </c>
      <c r="X3512">
        <v>180305</v>
      </c>
      <c r="Y3512">
        <v>198780</v>
      </c>
      <c r="Z3512">
        <v>180384</v>
      </c>
      <c r="AA3512">
        <v>195543</v>
      </c>
      <c r="AB3512" t="s">
        <v>44</v>
      </c>
      <c r="AC3512">
        <v>230321</v>
      </c>
      <c r="AD3512">
        <v>166472</v>
      </c>
      <c r="AE3512">
        <v>173549</v>
      </c>
      <c r="AF3512">
        <v>233537</v>
      </c>
      <c r="AG3512">
        <v>209300</v>
      </c>
      <c r="AH3512">
        <v>167839</v>
      </c>
      <c r="AI3512" t="s">
        <v>44</v>
      </c>
      <c r="AJ3512">
        <v>73530.899999999994</v>
      </c>
      <c r="AK3512">
        <v>201524</v>
      </c>
      <c r="AL3512">
        <v>148922</v>
      </c>
      <c r="AM3512">
        <v>224888</v>
      </c>
      <c r="AN3512">
        <v>148605</v>
      </c>
      <c r="AO3512">
        <v>152511</v>
      </c>
      <c r="AP3512">
        <v>204198</v>
      </c>
      <c r="AQ3512">
        <v>177529</v>
      </c>
    </row>
    <row r="3513" spans="1:43">
      <c r="A3513">
        <v>3512</v>
      </c>
      <c r="B3513" t="s">
        <v>7065</v>
      </c>
      <c r="C3513" t="s">
        <v>7066</v>
      </c>
      <c r="D3513">
        <v>5.30973E-2</v>
      </c>
      <c r="E3513">
        <v>3</v>
      </c>
      <c r="F3513">
        <v>3</v>
      </c>
      <c r="G3513">
        <v>0</v>
      </c>
      <c r="H3513" t="s">
        <v>44</v>
      </c>
      <c r="I3513">
        <v>13084.6</v>
      </c>
      <c r="J3513" t="s">
        <v>44</v>
      </c>
      <c r="K3513">
        <v>22751.599999999999</v>
      </c>
      <c r="L3513" t="s">
        <v>44</v>
      </c>
      <c r="M3513" t="s">
        <v>44</v>
      </c>
      <c r="N3513">
        <v>23210.3</v>
      </c>
      <c r="O3513">
        <v>39225.5</v>
      </c>
      <c r="P3513">
        <v>24415.200000000001</v>
      </c>
      <c r="Q3513">
        <v>30689</v>
      </c>
      <c r="R3513">
        <v>36849.4</v>
      </c>
      <c r="S3513">
        <v>37300.300000000003</v>
      </c>
      <c r="T3513" t="s">
        <v>44</v>
      </c>
      <c r="U3513">
        <v>41872.9</v>
      </c>
      <c r="V3513" t="s">
        <v>44</v>
      </c>
      <c r="W3513" t="s">
        <v>44</v>
      </c>
      <c r="X3513">
        <v>5912.24</v>
      </c>
      <c r="Y3513">
        <v>16581.8</v>
      </c>
      <c r="Z3513">
        <v>54867.1</v>
      </c>
      <c r="AA3513">
        <v>47976</v>
      </c>
      <c r="AB3513">
        <v>60731.1</v>
      </c>
      <c r="AC3513">
        <v>39367.599999999999</v>
      </c>
      <c r="AD3513">
        <v>18373.099999999999</v>
      </c>
      <c r="AE3513">
        <v>42482.6</v>
      </c>
      <c r="AF3513" t="s">
        <v>44</v>
      </c>
      <c r="AG3513">
        <v>35577.800000000003</v>
      </c>
      <c r="AH3513" t="s">
        <v>44</v>
      </c>
      <c r="AI3513">
        <v>38054.5</v>
      </c>
      <c r="AJ3513">
        <v>45698.7</v>
      </c>
      <c r="AK3513">
        <v>30820.9</v>
      </c>
      <c r="AL3513" t="s">
        <v>44</v>
      </c>
      <c r="AM3513" t="s">
        <v>44</v>
      </c>
      <c r="AN3513" t="s">
        <v>44</v>
      </c>
      <c r="AO3513" t="s">
        <v>44</v>
      </c>
      <c r="AP3513" t="s">
        <v>44</v>
      </c>
      <c r="AQ3513">
        <v>21400.2</v>
      </c>
    </row>
    <row r="3514" spans="1:43">
      <c r="A3514">
        <v>3513</v>
      </c>
      <c r="B3514" t="s">
        <v>7067</v>
      </c>
      <c r="C3514" t="s">
        <v>7068</v>
      </c>
      <c r="D3514">
        <v>2.23824E-2</v>
      </c>
      <c r="E3514">
        <v>1</v>
      </c>
      <c r="F3514">
        <v>1</v>
      </c>
      <c r="G3514">
        <v>0</v>
      </c>
      <c r="H3514" t="s">
        <v>44</v>
      </c>
      <c r="I3514">
        <v>28472.1</v>
      </c>
      <c r="J3514" t="s">
        <v>44</v>
      </c>
      <c r="K3514">
        <v>30382</v>
      </c>
      <c r="L3514">
        <v>38340.6</v>
      </c>
      <c r="M3514">
        <v>53913</v>
      </c>
      <c r="N3514">
        <v>68211.399999999994</v>
      </c>
      <c r="O3514">
        <v>55306.7</v>
      </c>
      <c r="P3514" t="s">
        <v>44</v>
      </c>
      <c r="Q3514">
        <v>39185.4</v>
      </c>
      <c r="R3514">
        <v>59934.8</v>
      </c>
      <c r="S3514">
        <v>64943.6</v>
      </c>
      <c r="T3514">
        <v>44891.6</v>
      </c>
      <c r="U3514">
        <v>24162.7</v>
      </c>
      <c r="V3514">
        <v>43537.9</v>
      </c>
      <c r="W3514" t="s">
        <v>44</v>
      </c>
      <c r="X3514">
        <v>24683.7</v>
      </c>
      <c r="Y3514" t="s">
        <v>44</v>
      </c>
      <c r="Z3514">
        <v>109640</v>
      </c>
      <c r="AA3514">
        <v>71995</v>
      </c>
      <c r="AB3514">
        <v>87539</v>
      </c>
      <c r="AC3514">
        <v>57111.7</v>
      </c>
      <c r="AD3514">
        <v>67670.5</v>
      </c>
      <c r="AE3514">
        <v>63746.6</v>
      </c>
      <c r="AF3514">
        <v>38346</v>
      </c>
      <c r="AG3514">
        <v>55866.2</v>
      </c>
      <c r="AH3514">
        <v>40176.1</v>
      </c>
      <c r="AI3514">
        <v>38799.1</v>
      </c>
      <c r="AJ3514">
        <v>56488.5</v>
      </c>
      <c r="AK3514">
        <v>38341</v>
      </c>
      <c r="AL3514" t="s">
        <v>44</v>
      </c>
      <c r="AM3514" t="s">
        <v>44</v>
      </c>
      <c r="AN3514" t="s">
        <v>44</v>
      </c>
      <c r="AO3514" t="s">
        <v>44</v>
      </c>
      <c r="AP3514" t="s">
        <v>44</v>
      </c>
      <c r="AQ3514">
        <v>27956.2</v>
      </c>
    </row>
    <row r="3515" spans="1:43">
      <c r="A3515">
        <v>3514</v>
      </c>
      <c r="B3515" t="s">
        <v>7069</v>
      </c>
      <c r="C3515" t="s">
        <v>7070</v>
      </c>
      <c r="D3515">
        <v>2.0246799999999999E-2</v>
      </c>
      <c r="E3515">
        <v>1</v>
      </c>
      <c r="F3515">
        <v>1</v>
      </c>
      <c r="G3515">
        <v>0</v>
      </c>
      <c r="H3515" t="s">
        <v>44</v>
      </c>
      <c r="I3515">
        <v>10290</v>
      </c>
      <c r="J3515" t="s">
        <v>44</v>
      </c>
      <c r="K3515" t="s">
        <v>44</v>
      </c>
      <c r="L3515" t="s">
        <v>44</v>
      </c>
      <c r="M3515" t="s">
        <v>44</v>
      </c>
      <c r="N3515" t="s">
        <v>44</v>
      </c>
      <c r="O3515" t="s">
        <v>44</v>
      </c>
      <c r="P3515" t="s">
        <v>44</v>
      </c>
      <c r="Q3515" t="s">
        <v>44</v>
      </c>
      <c r="R3515" t="s">
        <v>44</v>
      </c>
      <c r="S3515" t="s">
        <v>44</v>
      </c>
      <c r="T3515" t="s">
        <v>44</v>
      </c>
      <c r="U3515">
        <v>5714.88</v>
      </c>
      <c r="V3515" t="s">
        <v>44</v>
      </c>
      <c r="W3515" t="s">
        <v>44</v>
      </c>
      <c r="X3515" t="s">
        <v>44</v>
      </c>
      <c r="Y3515" t="s">
        <v>44</v>
      </c>
      <c r="Z3515">
        <v>15748</v>
      </c>
      <c r="AA3515">
        <v>32181.8</v>
      </c>
      <c r="AB3515">
        <v>13215</v>
      </c>
      <c r="AC3515" t="s">
        <v>44</v>
      </c>
      <c r="AD3515" t="s">
        <v>44</v>
      </c>
      <c r="AE3515" t="s">
        <v>44</v>
      </c>
      <c r="AF3515" t="s">
        <v>44</v>
      </c>
      <c r="AG3515" t="s">
        <v>44</v>
      </c>
      <c r="AH3515" t="s">
        <v>44</v>
      </c>
      <c r="AI3515" t="s">
        <v>44</v>
      </c>
      <c r="AJ3515" t="s">
        <v>44</v>
      </c>
      <c r="AK3515" t="s">
        <v>44</v>
      </c>
      <c r="AL3515" t="s">
        <v>44</v>
      </c>
      <c r="AM3515">
        <v>28389.8</v>
      </c>
      <c r="AN3515" t="s">
        <v>44</v>
      </c>
      <c r="AO3515" t="s">
        <v>44</v>
      </c>
      <c r="AP3515" t="s">
        <v>44</v>
      </c>
      <c r="AQ3515" t="s">
        <v>44</v>
      </c>
    </row>
    <row r="3516" spans="1:43">
      <c r="A3516">
        <v>3515</v>
      </c>
      <c r="B3516" t="s">
        <v>7071</v>
      </c>
      <c r="C3516" t="s">
        <v>7072</v>
      </c>
      <c r="D3516">
        <v>3.7886000000000003E-2</v>
      </c>
      <c r="E3516">
        <v>1</v>
      </c>
      <c r="F3516">
        <v>1</v>
      </c>
      <c r="G3516">
        <v>0</v>
      </c>
      <c r="H3516" t="s">
        <v>44</v>
      </c>
      <c r="I3516">
        <v>150098</v>
      </c>
      <c r="J3516">
        <v>104752</v>
      </c>
      <c r="K3516" t="s">
        <v>44</v>
      </c>
      <c r="L3516" t="s">
        <v>44</v>
      </c>
      <c r="M3516" t="s">
        <v>44</v>
      </c>
      <c r="N3516">
        <v>248125</v>
      </c>
      <c r="O3516" t="s">
        <v>44</v>
      </c>
      <c r="P3516" t="s">
        <v>44</v>
      </c>
      <c r="Q3516" t="s">
        <v>44</v>
      </c>
      <c r="R3516" t="s">
        <v>44</v>
      </c>
      <c r="S3516" t="s">
        <v>44</v>
      </c>
      <c r="T3516" t="s">
        <v>44</v>
      </c>
      <c r="U3516" t="s">
        <v>44</v>
      </c>
      <c r="V3516" t="s">
        <v>44</v>
      </c>
      <c r="W3516" t="s">
        <v>44</v>
      </c>
      <c r="X3516" t="s">
        <v>44</v>
      </c>
      <c r="Y3516" t="s">
        <v>44</v>
      </c>
      <c r="Z3516">
        <v>277366</v>
      </c>
      <c r="AA3516">
        <v>284635</v>
      </c>
      <c r="AB3516">
        <v>276960</v>
      </c>
      <c r="AC3516" t="s">
        <v>44</v>
      </c>
      <c r="AD3516" t="s">
        <v>44</v>
      </c>
      <c r="AE3516" t="s">
        <v>44</v>
      </c>
      <c r="AF3516" t="s">
        <v>44</v>
      </c>
      <c r="AG3516" t="s">
        <v>44</v>
      </c>
      <c r="AH3516" t="s">
        <v>44</v>
      </c>
      <c r="AI3516" t="s">
        <v>44</v>
      </c>
      <c r="AJ3516" t="s">
        <v>44</v>
      </c>
      <c r="AK3516">
        <v>175287</v>
      </c>
      <c r="AL3516">
        <v>95111.2</v>
      </c>
      <c r="AM3516">
        <v>166332</v>
      </c>
      <c r="AN3516">
        <v>110490</v>
      </c>
      <c r="AO3516" t="s">
        <v>44</v>
      </c>
      <c r="AP3516">
        <v>108154</v>
      </c>
      <c r="AQ3516">
        <v>94979.8</v>
      </c>
    </row>
    <row r="3517" spans="1:43">
      <c r="A3517">
        <v>3516</v>
      </c>
      <c r="B3517" t="s">
        <v>7073</v>
      </c>
      <c r="C3517" t="s">
        <v>7074</v>
      </c>
      <c r="D3517">
        <v>2.61966E-2</v>
      </c>
      <c r="E3517">
        <v>1</v>
      </c>
      <c r="F3517">
        <v>1</v>
      </c>
      <c r="G3517">
        <v>0</v>
      </c>
      <c r="H3517" t="s">
        <v>44</v>
      </c>
      <c r="I3517">
        <v>157546</v>
      </c>
      <c r="J3517">
        <v>169325</v>
      </c>
      <c r="K3517">
        <v>8217.7900000000009</v>
      </c>
      <c r="L3517">
        <v>3566.35</v>
      </c>
      <c r="M3517">
        <v>5860.16</v>
      </c>
      <c r="N3517" t="s">
        <v>44</v>
      </c>
      <c r="O3517">
        <v>137707</v>
      </c>
      <c r="P3517">
        <v>246655</v>
      </c>
      <c r="Q3517">
        <v>88871.3</v>
      </c>
      <c r="R3517" t="s">
        <v>44</v>
      </c>
      <c r="S3517" t="s">
        <v>44</v>
      </c>
      <c r="T3517" t="s">
        <v>44</v>
      </c>
      <c r="U3517" t="s">
        <v>44</v>
      </c>
      <c r="V3517" t="s">
        <v>44</v>
      </c>
      <c r="W3517" t="s">
        <v>44</v>
      </c>
      <c r="X3517" t="s">
        <v>44</v>
      </c>
      <c r="Y3517">
        <v>114792</v>
      </c>
      <c r="Z3517">
        <v>18819.400000000001</v>
      </c>
      <c r="AA3517">
        <v>6674.49</v>
      </c>
      <c r="AB3517">
        <v>16369.3</v>
      </c>
      <c r="AC3517" t="s">
        <v>44</v>
      </c>
      <c r="AD3517">
        <v>153202</v>
      </c>
      <c r="AE3517">
        <v>201017</v>
      </c>
      <c r="AF3517">
        <v>114166</v>
      </c>
      <c r="AG3517" t="s">
        <v>44</v>
      </c>
      <c r="AH3517" t="s">
        <v>44</v>
      </c>
      <c r="AI3517" t="s">
        <v>44</v>
      </c>
      <c r="AJ3517" t="s">
        <v>44</v>
      </c>
      <c r="AK3517">
        <v>178051</v>
      </c>
      <c r="AL3517">
        <v>96685.6</v>
      </c>
      <c r="AM3517" t="s">
        <v>44</v>
      </c>
      <c r="AN3517" t="s">
        <v>44</v>
      </c>
      <c r="AO3517">
        <v>68654.899999999994</v>
      </c>
      <c r="AP3517">
        <v>119899</v>
      </c>
      <c r="AQ3517" t="s">
        <v>44</v>
      </c>
    </row>
    <row r="3518" spans="1:43">
      <c r="A3518">
        <v>3517</v>
      </c>
      <c r="B3518" t="s">
        <v>7075</v>
      </c>
      <c r="C3518" t="s">
        <v>7076</v>
      </c>
      <c r="D3518">
        <v>1.74279E-2</v>
      </c>
      <c r="E3518">
        <v>1</v>
      </c>
      <c r="F3518">
        <v>1</v>
      </c>
      <c r="G3518">
        <v>0</v>
      </c>
      <c r="H3518" t="s">
        <v>44</v>
      </c>
      <c r="I3518">
        <v>25024.9</v>
      </c>
      <c r="J3518" t="s">
        <v>44</v>
      </c>
      <c r="K3518" t="s">
        <v>44</v>
      </c>
      <c r="L3518" t="s">
        <v>44</v>
      </c>
      <c r="M3518" t="s">
        <v>44</v>
      </c>
      <c r="N3518" t="s">
        <v>44</v>
      </c>
      <c r="O3518" t="s">
        <v>44</v>
      </c>
      <c r="P3518" t="s">
        <v>44</v>
      </c>
      <c r="Q3518" t="s">
        <v>44</v>
      </c>
      <c r="R3518" t="s">
        <v>44</v>
      </c>
      <c r="S3518" t="s">
        <v>44</v>
      </c>
      <c r="T3518" t="s">
        <v>44</v>
      </c>
      <c r="U3518">
        <v>42709</v>
      </c>
      <c r="V3518" t="s">
        <v>44</v>
      </c>
      <c r="W3518" t="s">
        <v>44</v>
      </c>
      <c r="X3518" t="s">
        <v>44</v>
      </c>
      <c r="Y3518" t="s">
        <v>44</v>
      </c>
      <c r="Z3518">
        <v>56078.2</v>
      </c>
      <c r="AA3518" t="s">
        <v>44</v>
      </c>
      <c r="AB3518">
        <v>47899.4</v>
      </c>
      <c r="AC3518" t="s">
        <v>44</v>
      </c>
      <c r="AD3518" t="s">
        <v>44</v>
      </c>
      <c r="AE3518" t="s">
        <v>44</v>
      </c>
      <c r="AF3518" t="s">
        <v>44</v>
      </c>
      <c r="AG3518" t="s">
        <v>44</v>
      </c>
      <c r="AH3518" t="s">
        <v>44</v>
      </c>
      <c r="AI3518" t="s">
        <v>44</v>
      </c>
      <c r="AJ3518" t="s">
        <v>44</v>
      </c>
      <c r="AK3518" t="s">
        <v>44</v>
      </c>
      <c r="AL3518" t="s">
        <v>44</v>
      </c>
      <c r="AM3518" t="s">
        <v>44</v>
      </c>
      <c r="AN3518" t="s">
        <v>44</v>
      </c>
      <c r="AO3518" t="s">
        <v>44</v>
      </c>
      <c r="AP3518" t="s">
        <v>44</v>
      </c>
      <c r="AQ3518" t="s">
        <v>44</v>
      </c>
    </row>
    <row r="3519" spans="1:43">
      <c r="A3519">
        <v>3518</v>
      </c>
      <c r="B3519" t="s">
        <v>7077</v>
      </c>
      <c r="C3519" t="s">
        <v>7078</v>
      </c>
      <c r="D3519">
        <v>3.1536099999999997E-2</v>
      </c>
      <c r="E3519">
        <v>1</v>
      </c>
      <c r="F3519">
        <v>1</v>
      </c>
      <c r="G3519">
        <v>0</v>
      </c>
      <c r="H3519" t="s">
        <v>44</v>
      </c>
      <c r="I3519">
        <v>39058.300000000003</v>
      </c>
      <c r="J3519">
        <v>43909.2</v>
      </c>
      <c r="K3519" t="s">
        <v>44</v>
      </c>
      <c r="L3519" t="s">
        <v>44</v>
      </c>
      <c r="M3519" t="s">
        <v>44</v>
      </c>
      <c r="N3519" t="s">
        <v>44</v>
      </c>
      <c r="O3519" t="s">
        <v>44</v>
      </c>
      <c r="P3519" t="s">
        <v>44</v>
      </c>
      <c r="Q3519" t="s">
        <v>44</v>
      </c>
      <c r="R3519" t="s">
        <v>44</v>
      </c>
      <c r="S3519">
        <v>51205.3</v>
      </c>
      <c r="T3519">
        <v>49822.2</v>
      </c>
      <c r="U3519">
        <v>58778</v>
      </c>
      <c r="V3519">
        <v>59883.199999999997</v>
      </c>
      <c r="W3519">
        <v>35277.199999999997</v>
      </c>
      <c r="X3519">
        <v>42007.8</v>
      </c>
      <c r="Y3519">
        <v>43708.3</v>
      </c>
      <c r="Z3519">
        <v>57377.1</v>
      </c>
      <c r="AA3519" t="s">
        <v>44</v>
      </c>
      <c r="AB3519" t="s">
        <v>44</v>
      </c>
      <c r="AC3519">
        <v>48044.3</v>
      </c>
      <c r="AD3519">
        <v>28095.9</v>
      </c>
      <c r="AE3519">
        <v>61452.2</v>
      </c>
      <c r="AF3519">
        <v>37678.5</v>
      </c>
      <c r="AG3519">
        <v>67847.600000000006</v>
      </c>
      <c r="AH3519" t="s">
        <v>44</v>
      </c>
      <c r="AI3519" t="s">
        <v>44</v>
      </c>
      <c r="AJ3519" t="s">
        <v>44</v>
      </c>
      <c r="AK3519" t="s">
        <v>44</v>
      </c>
      <c r="AL3519" t="s">
        <v>44</v>
      </c>
      <c r="AM3519">
        <v>38976.300000000003</v>
      </c>
      <c r="AN3519">
        <v>9175.56</v>
      </c>
      <c r="AO3519">
        <v>17006.099999999999</v>
      </c>
      <c r="AP3519">
        <v>57041.4</v>
      </c>
      <c r="AQ3519">
        <v>39170.6</v>
      </c>
    </row>
    <row r="3520" spans="1:43">
      <c r="A3520">
        <v>3519</v>
      </c>
      <c r="B3520" t="s">
        <v>7079</v>
      </c>
      <c r="C3520" t="s">
        <v>7080</v>
      </c>
      <c r="D3520">
        <v>2.7356700000000001E-2</v>
      </c>
      <c r="E3520">
        <v>1</v>
      </c>
      <c r="F3520">
        <v>1</v>
      </c>
      <c r="G3520">
        <v>0</v>
      </c>
      <c r="H3520" t="s">
        <v>44</v>
      </c>
      <c r="I3520">
        <v>109773</v>
      </c>
      <c r="J3520">
        <v>23245.3</v>
      </c>
      <c r="K3520">
        <v>31346.9</v>
      </c>
      <c r="L3520" t="s">
        <v>44</v>
      </c>
      <c r="M3520" t="s">
        <v>44</v>
      </c>
      <c r="N3520">
        <v>250552</v>
      </c>
      <c r="O3520">
        <v>194153</v>
      </c>
      <c r="P3520">
        <v>77109.7</v>
      </c>
      <c r="Q3520">
        <v>140982</v>
      </c>
      <c r="R3520">
        <v>149506</v>
      </c>
      <c r="S3520">
        <v>55303.9</v>
      </c>
      <c r="T3520" t="s">
        <v>44</v>
      </c>
      <c r="U3520">
        <v>113221</v>
      </c>
      <c r="V3520">
        <v>119464</v>
      </c>
      <c r="W3520">
        <v>63117.7</v>
      </c>
      <c r="X3520">
        <v>94872.9</v>
      </c>
      <c r="Y3520">
        <v>24892.5</v>
      </c>
      <c r="Z3520" t="s">
        <v>44</v>
      </c>
      <c r="AA3520">
        <v>164620</v>
      </c>
      <c r="AB3520">
        <v>97478.9</v>
      </c>
      <c r="AC3520" t="s">
        <v>44</v>
      </c>
      <c r="AD3520">
        <v>21735.3</v>
      </c>
      <c r="AE3520">
        <v>121955</v>
      </c>
      <c r="AF3520">
        <v>120907</v>
      </c>
      <c r="AG3520">
        <v>171503</v>
      </c>
      <c r="AH3520" t="s">
        <v>44</v>
      </c>
      <c r="AI3520">
        <v>32535</v>
      </c>
      <c r="AJ3520" t="s">
        <v>44</v>
      </c>
      <c r="AK3520">
        <v>102769</v>
      </c>
      <c r="AL3520">
        <v>29247.5</v>
      </c>
      <c r="AM3520">
        <v>59216.5</v>
      </c>
      <c r="AN3520">
        <v>58595.199999999997</v>
      </c>
      <c r="AO3520" t="s">
        <v>44</v>
      </c>
      <c r="AP3520" t="s">
        <v>44</v>
      </c>
      <c r="AQ3520">
        <v>45841</v>
      </c>
    </row>
    <row r="3521" spans="1:43">
      <c r="A3521">
        <v>3520</v>
      </c>
      <c r="B3521" t="s">
        <v>7081</v>
      </c>
      <c r="C3521" t="s">
        <v>7082</v>
      </c>
      <c r="D3521">
        <v>2.0678999999999999E-2</v>
      </c>
      <c r="E3521">
        <v>1</v>
      </c>
      <c r="F3521">
        <v>1</v>
      </c>
      <c r="G3521">
        <v>0</v>
      </c>
      <c r="H3521" t="s">
        <v>44</v>
      </c>
      <c r="I3521">
        <v>9859.15</v>
      </c>
      <c r="J3521" t="s">
        <v>44</v>
      </c>
      <c r="K3521" t="s">
        <v>44</v>
      </c>
      <c r="L3521" t="s">
        <v>44</v>
      </c>
      <c r="M3521" t="s">
        <v>44</v>
      </c>
      <c r="N3521">
        <v>18859.5</v>
      </c>
      <c r="O3521">
        <v>17721.5</v>
      </c>
      <c r="P3521" t="s">
        <v>44</v>
      </c>
      <c r="Q3521" t="s">
        <v>44</v>
      </c>
      <c r="R3521" t="s">
        <v>44</v>
      </c>
      <c r="S3521" t="s">
        <v>44</v>
      </c>
      <c r="T3521" t="s">
        <v>44</v>
      </c>
      <c r="U3521">
        <v>14171.5</v>
      </c>
      <c r="V3521" t="s">
        <v>44</v>
      </c>
      <c r="W3521" t="s">
        <v>44</v>
      </c>
      <c r="X3521" t="s">
        <v>44</v>
      </c>
      <c r="Y3521" t="s">
        <v>44</v>
      </c>
      <c r="Z3521" t="s">
        <v>44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 t="s">
        <v>44</v>
      </c>
      <c r="AG3521" t="s">
        <v>44</v>
      </c>
      <c r="AH3521" t="s">
        <v>44</v>
      </c>
      <c r="AI3521" t="s">
        <v>44</v>
      </c>
      <c r="AJ3521" t="s">
        <v>44</v>
      </c>
      <c r="AK3521" t="s">
        <v>44</v>
      </c>
      <c r="AL3521" t="s">
        <v>44</v>
      </c>
      <c r="AM3521" t="s">
        <v>44</v>
      </c>
      <c r="AN3521" t="s">
        <v>44</v>
      </c>
      <c r="AO3521" t="s">
        <v>44</v>
      </c>
      <c r="AP3521" t="s">
        <v>44</v>
      </c>
      <c r="AQ3521" t="s">
        <v>44</v>
      </c>
    </row>
    <row r="3522" spans="1:43">
      <c r="A3522">
        <v>3521</v>
      </c>
      <c r="B3522" t="s">
        <v>7083</v>
      </c>
      <c r="C3522" t="s">
        <v>7084</v>
      </c>
      <c r="D3522">
        <v>3.6005000000000002E-2</v>
      </c>
      <c r="E3522">
        <v>3</v>
      </c>
      <c r="F3522">
        <v>3</v>
      </c>
      <c r="G3522">
        <v>0</v>
      </c>
      <c r="H3522" t="s">
        <v>44</v>
      </c>
      <c r="I3522">
        <v>32596.799999999999</v>
      </c>
      <c r="J3522">
        <v>36199.599999999999</v>
      </c>
      <c r="K3522">
        <v>19230</v>
      </c>
      <c r="L3522">
        <v>26505.599999999999</v>
      </c>
      <c r="M3522">
        <v>20324.3</v>
      </c>
      <c r="N3522">
        <v>41143.4</v>
      </c>
      <c r="O3522">
        <v>72045.600000000006</v>
      </c>
      <c r="P3522">
        <v>9080.3700000000008</v>
      </c>
      <c r="Q3522" t="s">
        <v>44</v>
      </c>
      <c r="R3522" t="s">
        <v>44</v>
      </c>
      <c r="S3522" t="s">
        <v>44</v>
      </c>
      <c r="T3522">
        <v>43382.9</v>
      </c>
      <c r="U3522">
        <v>50207.5</v>
      </c>
      <c r="V3522">
        <v>69965.899999999994</v>
      </c>
      <c r="W3522" t="s">
        <v>44</v>
      </c>
      <c r="X3522" t="s">
        <v>44</v>
      </c>
      <c r="Y3522" t="s">
        <v>44</v>
      </c>
      <c r="Z3522">
        <v>73924.899999999994</v>
      </c>
      <c r="AA3522">
        <v>60840.2</v>
      </c>
      <c r="AB3522">
        <v>70309</v>
      </c>
      <c r="AC3522">
        <v>26040.400000000001</v>
      </c>
      <c r="AD3522" t="s">
        <v>44</v>
      </c>
      <c r="AE3522">
        <v>32763.599999999999</v>
      </c>
      <c r="AF3522">
        <v>16103.2</v>
      </c>
      <c r="AG3522">
        <v>47513.1</v>
      </c>
      <c r="AH3522" t="s">
        <v>44</v>
      </c>
      <c r="AI3522" t="s">
        <v>44</v>
      </c>
      <c r="AJ3522" t="s">
        <v>44</v>
      </c>
      <c r="AK3522" t="s">
        <v>44</v>
      </c>
      <c r="AL3522">
        <v>24158</v>
      </c>
      <c r="AM3522">
        <v>35272.300000000003</v>
      </c>
      <c r="AN3522" t="s">
        <v>44</v>
      </c>
      <c r="AO3522" t="s">
        <v>44</v>
      </c>
      <c r="AP3522" t="s">
        <v>44</v>
      </c>
      <c r="AQ3522" t="s">
        <v>44</v>
      </c>
    </row>
    <row r="3523" spans="1:43">
      <c r="A3523">
        <v>3522</v>
      </c>
      <c r="B3523" t="s">
        <v>7085</v>
      </c>
      <c r="C3523" t="s">
        <v>7086</v>
      </c>
      <c r="D3523">
        <v>2.71343E-2</v>
      </c>
      <c r="E3523">
        <v>1</v>
      </c>
      <c r="F3523">
        <v>1</v>
      </c>
      <c r="G3523">
        <v>0</v>
      </c>
      <c r="H3523" t="s">
        <v>44</v>
      </c>
      <c r="I3523">
        <v>15456.2</v>
      </c>
      <c r="J3523">
        <v>46339.7</v>
      </c>
      <c r="K3523">
        <v>7033.69</v>
      </c>
      <c r="L3523">
        <v>8859.6</v>
      </c>
      <c r="M3523" t="s">
        <v>44</v>
      </c>
      <c r="N3523">
        <v>35121.4</v>
      </c>
      <c r="O3523">
        <v>29617</v>
      </c>
      <c r="P3523" t="s">
        <v>44</v>
      </c>
      <c r="Q3523" t="s">
        <v>44</v>
      </c>
      <c r="R3523" t="s">
        <v>44</v>
      </c>
      <c r="S3523">
        <v>22682.3</v>
      </c>
      <c r="T3523">
        <v>29935.200000000001</v>
      </c>
      <c r="U3523">
        <v>61506.6</v>
      </c>
      <c r="V3523">
        <v>23161.3</v>
      </c>
      <c r="W3523" t="s">
        <v>44</v>
      </c>
      <c r="X3523" t="s">
        <v>44</v>
      </c>
      <c r="Y3523" t="s">
        <v>44</v>
      </c>
      <c r="Z3523">
        <v>52157.8</v>
      </c>
      <c r="AA3523">
        <v>17771.7</v>
      </c>
      <c r="AB3523" t="s">
        <v>44</v>
      </c>
      <c r="AC3523" t="s">
        <v>44</v>
      </c>
      <c r="AD3523" t="s">
        <v>44</v>
      </c>
      <c r="AE3523" t="s">
        <v>44</v>
      </c>
      <c r="AF3523">
        <v>22573.200000000001</v>
      </c>
      <c r="AG3523" t="s">
        <v>44</v>
      </c>
      <c r="AH3523" t="s">
        <v>44</v>
      </c>
      <c r="AI3523" t="s">
        <v>44</v>
      </c>
      <c r="AJ3523" t="s">
        <v>44</v>
      </c>
      <c r="AK3523" t="s">
        <v>44</v>
      </c>
      <c r="AL3523" t="s">
        <v>44</v>
      </c>
      <c r="AM3523">
        <v>29621.9</v>
      </c>
      <c r="AN3523">
        <v>21288.7</v>
      </c>
      <c r="AO3523" t="s">
        <v>44</v>
      </c>
      <c r="AP3523" t="s">
        <v>44</v>
      </c>
      <c r="AQ3523">
        <v>18052</v>
      </c>
    </row>
    <row r="3524" spans="1:43">
      <c r="A3524">
        <v>3523</v>
      </c>
      <c r="B3524" t="s">
        <v>7087</v>
      </c>
      <c r="C3524" t="s">
        <v>7088</v>
      </c>
      <c r="D3524">
        <v>1.46277E-2</v>
      </c>
      <c r="E3524">
        <v>1</v>
      </c>
      <c r="F3524">
        <v>1</v>
      </c>
      <c r="G3524">
        <v>0</v>
      </c>
      <c r="H3524" t="s">
        <v>44</v>
      </c>
      <c r="I3524">
        <v>53145.8</v>
      </c>
      <c r="J3524">
        <v>48693.4</v>
      </c>
      <c r="K3524" t="s">
        <v>44</v>
      </c>
      <c r="L3524" t="s">
        <v>44</v>
      </c>
      <c r="M3524" t="s">
        <v>44</v>
      </c>
      <c r="N3524">
        <v>30783.4</v>
      </c>
      <c r="O3524">
        <v>30292</v>
      </c>
      <c r="P3524">
        <v>111066</v>
      </c>
      <c r="Q3524">
        <v>46079</v>
      </c>
      <c r="R3524">
        <v>73737.399999999994</v>
      </c>
      <c r="S3524" t="s">
        <v>44</v>
      </c>
      <c r="T3524">
        <v>33872.300000000003</v>
      </c>
      <c r="U3524">
        <v>50948.1</v>
      </c>
      <c r="V3524">
        <v>54165.5</v>
      </c>
      <c r="W3524">
        <v>41115.4</v>
      </c>
      <c r="X3524">
        <v>26127.8</v>
      </c>
      <c r="Y3524">
        <v>63612.800000000003</v>
      </c>
      <c r="Z3524" t="s">
        <v>44</v>
      </c>
      <c r="AA3524" t="s">
        <v>44</v>
      </c>
      <c r="AB3524">
        <v>29514.1</v>
      </c>
      <c r="AC3524" t="s">
        <v>44</v>
      </c>
      <c r="AD3524">
        <v>55056.2</v>
      </c>
      <c r="AE3524" t="s">
        <v>44</v>
      </c>
      <c r="AF3524">
        <v>34105.699999999997</v>
      </c>
      <c r="AG3524">
        <v>57650</v>
      </c>
      <c r="AH3524">
        <v>42544.7</v>
      </c>
      <c r="AI3524" t="s">
        <v>44</v>
      </c>
      <c r="AJ3524" t="s">
        <v>44</v>
      </c>
      <c r="AK3524">
        <v>56382.6</v>
      </c>
      <c r="AL3524" t="s">
        <v>44</v>
      </c>
      <c r="AM3524" t="s">
        <v>44</v>
      </c>
      <c r="AN3524">
        <v>27863.7</v>
      </c>
      <c r="AO3524">
        <v>24292.799999999999</v>
      </c>
      <c r="AP3524" t="s">
        <v>44</v>
      </c>
      <c r="AQ3524">
        <v>82355.3</v>
      </c>
    </row>
    <row r="3525" spans="1:43">
      <c r="A3525">
        <v>3524</v>
      </c>
      <c r="B3525" t="s">
        <v>7089</v>
      </c>
      <c r="C3525" t="s">
        <v>7090</v>
      </c>
      <c r="D3525">
        <v>1.4742E-2</v>
      </c>
      <c r="E3525">
        <v>1</v>
      </c>
      <c r="F3525">
        <v>1</v>
      </c>
      <c r="G3525">
        <v>0</v>
      </c>
      <c r="H3525" t="s">
        <v>44</v>
      </c>
      <c r="I3525">
        <v>5376.74</v>
      </c>
      <c r="J3525">
        <v>5291.73</v>
      </c>
      <c r="K3525">
        <v>4635.4399999999996</v>
      </c>
      <c r="L3525">
        <v>5720.96</v>
      </c>
      <c r="M3525" t="s">
        <v>44</v>
      </c>
      <c r="N3525">
        <v>14305.3</v>
      </c>
      <c r="O3525">
        <v>9714.9500000000007</v>
      </c>
      <c r="P3525">
        <v>2356.21</v>
      </c>
      <c r="Q3525">
        <v>7833.73</v>
      </c>
      <c r="R3525">
        <v>10589.2</v>
      </c>
      <c r="S3525" t="s">
        <v>44</v>
      </c>
      <c r="T3525">
        <v>5994.2</v>
      </c>
      <c r="U3525">
        <v>7366.74</v>
      </c>
      <c r="V3525">
        <v>13788.1</v>
      </c>
      <c r="W3525" t="s">
        <v>44</v>
      </c>
      <c r="X3525">
        <v>10169.200000000001</v>
      </c>
      <c r="Y3525" t="s">
        <v>44</v>
      </c>
      <c r="Z3525">
        <v>18922.8</v>
      </c>
      <c r="AA3525">
        <v>35151.9</v>
      </c>
      <c r="AB3525">
        <v>11653.7</v>
      </c>
      <c r="AC3525">
        <v>9425.0499999999993</v>
      </c>
      <c r="AD3525">
        <v>19214.2</v>
      </c>
      <c r="AE3525">
        <v>37781.5</v>
      </c>
      <c r="AF3525">
        <v>22988</v>
      </c>
      <c r="AG3525">
        <v>8828.93</v>
      </c>
      <c r="AH3525">
        <v>11199</v>
      </c>
      <c r="AI3525">
        <v>6948.73</v>
      </c>
      <c r="AJ3525">
        <v>10986.8</v>
      </c>
      <c r="AK3525">
        <v>2469.23</v>
      </c>
      <c r="AL3525" t="s">
        <v>44</v>
      </c>
      <c r="AM3525" t="s">
        <v>44</v>
      </c>
      <c r="AN3525" t="s">
        <v>44</v>
      </c>
      <c r="AO3525" t="s">
        <v>44</v>
      </c>
      <c r="AP3525">
        <v>12582.2</v>
      </c>
      <c r="AQ3525" t="s">
        <v>44</v>
      </c>
    </row>
    <row r="3526" spans="1:43">
      <c r="A3526">
        <v>3525</v>
      </c>
      <c r="B3526" t="s">
        <v>7091</v>
      </c>
      <c r="C3526" t="s">
        <v>7092</v>
      </c>
      <c r="D3526">
        <v>2.0452399999999999E-2</v>
      </c>
      <c r="E3526">
        <v>1</v>
      </c>
      <c r="F3526">
        <v>1</v>
      </c>
      <c r="G3526">
        <v>0</v>
      </c>
      <c r="H3526" t="s">
        <v>44</v>
      </c>
      <c r="I3526">
        <v>18136.5</v>
      </c>
      <c r="J3526" t="s">
        <v>44</v>
      </c>
      <c r="K3526" t="s">
        <v>44</v>
      </c>
      <c r="L3526" t="s">
        <v>44</v>
      </c>
      <c r="M3526" t="s">
        <v>44</v>
      </c>
      <c r="N3526" t="s">
        <v>44</v>
      </c>
      <c r="O3526" t="s">
        <v>44</v>
      </c>
      <c r="P3526" t="s">
        <v>44</v>
      </c>
      <c r="Q3526" t="s">
        <v>44</v>
      </c>
      <c r="R3526" t="s">
        <v>44</v>
      </c>
      <c r="S3526" t="s">
        <v>44</v>
      </c>
      <c r="T3526">
        <v>55526.1</v>
      </c>
      <c r="U3526">
        <v>59018.7</v>
      </c>
      <c r="V3526" t="s">
        <v>44</v>
      </c>
      <c r="W3526" t="s">
        <v>44</v>
      </c>
      <c r="X3526" t="s">
        <v>44</v>
      </c>
      <c r="Y3526" t="s">
        <v>44</v>
      </c>
      <c r="Z3526" t="s">
        <v>44</v>
      </c>
      <c r="AA3526">
        <v>70544.2</v>
      </c>
      <c r="AB3526" t="s">
        <v>44</v>
      </c>
      <c r="AC3526" t="s">
        <v>44</v>
      </c>
      <c r="AD3526" t="s">
        <v>44</v>
      </c>
      <c r="AE3526" t="s">
        <v>44</v>
      </c>
      <c r="AF3526" t="s">
        <v>44</v>
      </c>
      <c r="AG3526" t="s">
        <v>44</v>
      </c>
      <c r="AH3526" t="s">
        <v>44</v>
      </c>
      <c r="AI3526" t="s">
        <v>44</v>
      </c>
      <c r="AJ3526">
        <v>17372.900000000001</v>
      </c>
      <c r="AK3526" t="s">
        <v>44</v>
      </c>
      <c r="AL3526">
        <v>36010.1</v>
      </c>
      <c r="AM3526" t="s">
        <v>44</v>
      </c>
      <c r="AN3526" t="s">
        <v>44</v>
      </c>
      <c r="AO3526">
        <v>20208.2</v>
      </c>
      <c r="AP3526" t="s">
        <v>44</v>
      </c>
      <c r="AQ3526">
        <v>16537.900000000001</v>
      </c>
    </row>
    <row r="3527" spans="1:43">
      <c r="A3527">
        <v>3526</v>
      </c>
      <c r="B3527" t="s">
        <v>7093</v>
      </c>
      <c r="C3527" t="s">
        <v>7094</v>
      </c>
      <c r="D3527">
        <v>2.9090899999999999E-2</v>
      </c>
      <c r="E3527">
        <v>1</v>
      </c>
      <c r="F3527">
        <v>1</v>
      </c>
      <c r="G3527">
        <v>0</v>
      </c>
      <c r="H3527" t="s">
        <v>44</v>
      </c>
      <c r="I3527">
        <v>105735</v>
      </c>
      <c r="J3527">
        <v>102037</v>
      </c>
      <c r="K3527">
        <v>80776</v>
      </c>
      <c r="L3527">
        <v>139676</v>
      </c>
      <c r="M3527" t="s">
        <v>44</v>
      </c>
      <c r="N3527">
        <v>151010</v>
      </c>
      <c r="O3527">
        <v>154982</v>
      </c>
      <c r="P3527">
        <v>80217.3</v>
      </c>
      <c r="Q3527" t="s">
        <v>44</v>
      </c>
      <c r="R3527">
        <v>103742</v>
      </c>
      <c r="S3527" t="s">
        <v>44</v>
      </c>
      <c r="T3527">
        <v>169434</v>
      </c>
      <c r="U3527">
        <v>191453</v>
      </c>
      <c r="V3527">
        <v>222960</v>
      </c>
      <c r="W3527" t="s">
        <v>44</v>
      </c>
      <c r="X3527" t="s">
        <v>44</v>
      </c>
      <c r="Y3527">
        <v>55079.8</v>
      </c>
      <c r="Z3527" t="s">
        <v>44</v>
      </c>
      <c r="AA3527">
        <v>159878</v>
      </c>
      <c r="AB3527">
        <v>163915</v>
      </c>
      <c r="AC3527">
        <v>84714.7</v>
      </c>
      <c r="AD3527">
        <v>168792</v>
      </c>
      <c r="AE3527">
        <v>168214</v>
      </c>
      <c r="AF3527" t="s">
        <v>44</v>
      </c>
      <c r="AG3527">
        <v>72089.100000000006</v>
      </c>
      <c r="AH3527" t="s">
        <v>44</v>
      </c>
      <c r="AI3527">
        <v>105844</v>
      </c>
      <c r="AJ3527">
        <v>81347.600000000006</v>
      </c>
      <c r="AK3527">
        <v>126970</v>
      </c>
      <c r="AL3527" t="s">
        <v>44</v>
      </c>
      <c r="AM3527">
        <v>79779.8</v>
      </c>
      <c r="AN3527">
        <v>88912</v>
      </c>
      <c r="AO3527" t="s">
        <v>44</v>
      </c>
      <c r="AP3527" t="s">
        <v>44</v>
      </c>
      <c r="AQ3527" t="s">
        <v>44</v>
      </c>
    </row>
    <row r="3528" spans="1:43">
      <c r="A3528">
        <v>3527</v>
      </c>
      <c r="B3528" t="s">
        <v>7095</v>
      </c>
      <c r="C3528" t="s">
        <v>7096</v>
      </c>
      <c r="D3528">
        <v>3.7251899999999998E-2</v>
      </c>
      <c r="E3528">
        <v>1</v>
      </c>
      <c r="F3528">
        <v>1</v>
      </c>
      <c r="G3528">
        <v>0</v>
      </c>
      <c r="H3528" t="s">
        <v>44</v>
      </c>
      <c r="I3528">
        <v>126308</v>
      </c>
      <c r="J3528">
        <v>69105.2</v>
      </c>
      <c r="K3528">
        <v>86054.3</v>
      </c>
      <c r="L3528" t="s">
        <v>44</v>
      </c>
      <c r="M3528">
        <v>53522.9</v>
      </c>
      <c r="N3528" t="s">
        <v>44</v>
      </c>
      <c r="O3528">
        <v>132601</v>
      </c>
      <c r="P3528">
        <v>90702.3</v>
      </c>
      <c r="Q3528" t="s">
        <v>44</v>
      </c>
      <c r="R3528" t="s">
        <v>44</v>
      </c>
      <c r="S3528" t="s">
        <v>44</v>
      </c>
      <c r="T3528" t="s">
        <v>44</v>
      </c>
      <c r="U3528">
        <v>145422</v>
      </c>
      <c r="V3528">
        <v>140594</v>
      </c>
      <c r="W3528">
        <v>93843.5</v>
      </c>
      <c r="X3528">
        <v>72674.5</v>
      </c>
      <c r="Y3528">
        <v>75655</v>
      </c>
      <c r="Z3528" t="s">
        <v>44</v>
      </c>
      <c r="AA3528">
        <v>195310</v>
      </c>
      <c r="AB3528">
        <v>204683</v>
      </c>
      <c r="AC3528">
        <v>101452</v>
      </c>
      <c r="AD3528">
        <v>29316.1</v>
      </c>
      <c r="AE3528">
        <v>150393</v>
      </c>
      <c r="AF3528">
        <v>54026.9</v>
      </c>
      <c r="AG3528">
        <v>104264</v>
      </c>
      <c r="AH3528">
        <v>123534</v>
      </c>
      <c r="AI3528" t="s">
        <v>44</v>
      </c>
      <c r="AJ3528" t="s">
        <v>44</v>
      </c>
      <c r="AK3528" t="s">
        <v>44</v>
      </c>
      <c r="AL3528">
        <v>166776</v>
      </c>
      <c r="AM3528">
        <v>225583</v>
      </c>
      <c r="AN3528">
        <v>187185</v>
      </c>
      <c r="AO3528" t="s">
        <v>44</v>
      </c>
      <c r="AP3528" t="s">
        <v>44</v>
      </c>
      <c r="AQ3528">
        <v>133224</v>
      </c>
    </row>
    <row r="3529" spans="1:43">
      <c r="A3529">
        <v>3528</v>
      </c>
      <c r="B3529" t="s">
        <v>7097</v>
      </c>
      <c r="C3529" t="s">
        <v>7098</v>
      </c>
      <c r="D3529">
        <v>1.94206E-2</v>
      </c>
      <c r="E3529">
        <v>1</v>
      </c>
      <c r="F3529">
        <v>1</v>
      </c>
      <c r="G3529">
        <v>0</v>
      </c>
      <c r="H3529" t="s">
        <v>44</v>
      </c>
      <c r="I3529">
        <v>6376.93</v>
      </c>
      <c r="J3529" t="s">
        <v>44</v>
      </c>
      <c r="K3529" t="s">
        <v>44</v>
      </c>
      <c r="L3529" t="s">
        <v>44</v>
      </c>
      <c r="M3529">
        <v>4868.05</v>
      </c>
      <c r="N3529">
        <v>12057.6</v>
      </c>
      <c r="O3529">
        <v>13805.7</v>
      </c>
      <c r="P3529" t="s">
        <v>44</v>
      </c>
      <c r="Q3529" t="s">
        <v>44</v>
      </c>
      <c r="R3529" t="s">
        <v>44</v>
      </c>
      <c r="S3529" t="s">
        <v>44</v>
      </c>
      <c r="T3529" t="s">
        <v>44</v>
      </c>
      <c r="U3529">
        <v>7730.06</v>
      </c>
      <c r="V3529">
        <v>27166.6</v>
      </c>
      <c r="W3529" t="s">
        <v>44</v>
      </c>
      <c r="X3529" t="s">
        <v>44</v>
      </c>
      <c r="Y3529" t="s">
        <v>44</v>
      </c>
      <c r="Z3529">
        <v>20744.3</v>
      </c>
      <c r="AA3529">
        <v>13898.4</v>
      </c>
      <c r="AB3529">
        <v>9964.07</v>
      </c>
      <c r="AC3529">
        <v>13368.3</v>
      </c>
      <c r="AD3529" t="s">
        <v>44</v>
      </c>
      <c r="AE3529" t="s">
        <v>44</v>
      </c>
      <c r="AF3529" t="s">
        <v>44</v>
      </c>
      <c r="AG3529">
        <v>16515.099999999999</v>
      </c>
      <c r="AH3529" t="s">
        <v>44</v>
      </c>
      <c r="AI3529">
        <v>4183.62</v>
      </c>
      <c r="AJ3529" t="s">
        <v>44</v>
      </c>
      <c r="AK3529" t="s">
        <v>44</v>
      </c>
      <c r="AL3529">
        <v>28542.400000000001</v>
      </c>
      <c r="AM3529">
        <v>18468.5</v>
      </c>
      <c r="AN3529">
        <v>8675.2199999999993</v>
      </c>
      <c r="AO3529">
        <v>17748.599999999999</v>
      </c>
      <c r="AP3529" t="s">
        <v>44</v>
      </c>
      <c r="AQ3529" t="s">
        <v>44</v>
      </c>
    </row>
    <row r="3530" spans="1:43">
      <c r="A3530">
        <v>3529</v>
      </c>
      <c r="B3530" t="s">
        <v>7099</v>
      </c>
      <c r="C3530" t="s">
        <v>7100</v>
      </c>
      <c r="D3530">
        <v>3.73403E-2</v>
      </c>
      <c r="E3530">
        <v>1</v>
      </c>
      <c r="F3530">
        <v>1</v>
      </c>
      <c r="G3530">
        <v>0</v>
      </c>
      <c r="H3530" t="s">
        <v>44</v>
      </c>
      <c r="I3530">
        <v>65036.9</v>
      </c>
      <c r="J3530">
        <v>56786.2</v>
      </c>
      <c r="K3530" t="s">
        <v>44</v>
      </c>
      <c r="L3530" t="s">
        <v>44</v>
      </c>
      <c r="M3530">
        <v>18467.599999999999</v>
      </c>
      <c r="N3530" t="s">
        <v>44</v>
      </c>
      <c r="O3530" t="s">
        <v>44</v>
      </c>
      <c r="P3530" t="s">
        <v>44</v>
      </c>
      <c r="Q3530" t="s">
        <v>44</v>
      </c>
      <c r="R3530" t="s">
        <v>44</v>
      </c>
      <c r="S3530" t="s">
        <v>44</v>
      </c>
      <c r="T3530">
        <v>35320.6</v>
      </c>
      <c r="U3530" t="s">
        <v>44</v>
      </c>
      <c r="V3530">
        <v>94202.6</v>
      </c>
      <c r="W3530" t="s">
        <v>44</v>
      </c>
      <c r="X3530" t="s">
        <v>44</v>
      </c>
      <c r="Y3530" t="s">
        <v>44</v>
      </c>
      <c r="Z3530">
        <v>101425</v>
      </c>
      <c r="AA3530">
        <v>92677.9</v>
      </c>
      <c r="AB3530">
        <v>57163.3</v>
      </c>
      <c r="AC3530" t="s">
        <v>44</v>
      </c>
      <c r="AD3530">
        <v>29959.4</v>
      </c>
      <c r="AE3530">
        <v>54343.6</v>
      </c>
      <c r="AF3530" t="s">
        <v>44</v>
      </c>
      <c r="AG3530" t="s">
        <v>44</v>
      </c>
      <c r="AH3530">
        <v>30654.400000000001</v>
      </c>
      <c r="AI3530" t="s">
        <v>44</v>
      </c>
      <c r="AJ3530" t="s">
        <v>44</v>
      </c>
      <c r="AK3530" t="s">
        <v>44</v>
      </c>
      <c r="AL3530">
        <v>96693.9</v>
      </c>
      <c r="AM3530">
        <v>79010.399999999994</v>
      </c>
      <c r="AN3530">
        <v>55231.199999999997</v>
      </c>
      <c r="AO3530">
        <v>13367.2</v>
      </c>
      <c r="AP3530">
        <v>44897</v>
      </c>
      <c r="AQ3530" t="s">
        <v>44</v>
      </c>
    </row>
    <row r="3531" spans="1:43">
      <c r="A3531">
        <v>3530</v>
      </c>
      <c r="B3531" t="s">
        <v>7101</v>
      </c>
      <c r="C3531" t="s">
        <v>7102</v>
      </c>
      <c r="D3531">
        <v>9.2150200000000008E-3</v>
      </c>
      <c r="E3531">
        <v>1</v>
      </c>
      <c r="F3531">
        <v>1</v>
      </c>
      <c r="G3531">
        <v>0</v>
      </c>
      <c r="H3531" t="s">
        <v>44</v>
      </c>
      <c r="I3531">
        <v>8576.77</v>
      </c>
      <c r="J3531">
        <v>15797.9</v>
      </c>
      <c r="K3531">
        <v>8945.2900000000009</v>
      </c>
      <c r="L3531">
        <v>10660.3</v>
      </c>
      <c r="M3531">
        <v>19889.400000000001</v>
      </c>
      <c r="N3531">
        <v>14317.5</v>
      </c>
      <c r="O3531">
        <v>14744.2</v>
      </c>
      <c r="P3531">
        <v>18411.5</v>
      </c>
      <c r="Q3531" t="s">
        <v>44</v>
      </c>
      <c r="R3531" t="s">
        <v>44</v>
      </c>
      <c r="S3531">
        <v>6883.11</v>
      </c>
      <c r="T3531">
        <v>25652</v>
      </c>
      <c r="U3531">
        <v>36535.699999999997</v>
      </c>
      <c r="V3531">
        <v>30867.3</v>
      </c>
      <c r="W3531" t="s">
        <v>44</v>
      </c>
      <c r="X3531">
        <v>9186.34</v>
      </c>
      <c r="Y3531">
        <v>11754.3</v>
      </c>
      <c r="Z3531">
        <v>7349.4</v>
      </c>
      <c r="AA3531">
        <v>22338.400000000001</v>
      </c>
      <c r="AB3531">
        <v>27554.799999999999</v>
      </c>
      <c r="AC3531">
        <v>15879.4</v>
      </c>
      <c r="AD3531">
        <v>15400.8</v>
      </c>
      <c r="AE3531">
        <v>14209.8</v>
      </c>
      <c r="AF3531">
        <v>8759.99</v>
      </c>
      <c r="AG3531">
        <v>15833.1</v>
      </c>
      <c r="AH3531">
        <v>30536.1</v>
      </c>
      <c r="AI3531">
        <v>11986.2</v>
      </c>
      <c r="AJ3531">
        <v>4903.12</v>
      </c>
      <c r="AK3531">
        <v>7099.26</v>
      </c>
      <c r="AL3531">
        <v>8496.3799999999992</v>
      </c>
      <c r="AM3531">
        <v>23503.4</v>
      </c>
      <c r="AN3531">
        <v>15312.8</v>
      </c>
      <c r="AO3531">
        <v>4039.34</v>
      </c>
      <c r="AP3531" t="s">
        <v>44</v>
      </c>
      <c r="AQ3531">
        <v>5906.56</v>
      </c>
    </row>
    <row r="3532" spans="1:43">
      <c r="A3532">
        <v>3531</v>
      </c>
      <c r="B3532" t="s">
        <v>7103</v>
      </c>
      <c r="C3532" t="s">
        <v>7104</v>
      </c>
      <c r="D3532">
        <v>2.8101399999999999E-2</v>
      </c>
      <c r="E3532">
        <v>1</v>
      </c>
      <c r="F3532">
        <v>1</v>
      </c>
      <c r="G3532">
        <v>0</v>
      </c>
      <c r="H3532" t="s">
        <v>44</v>
      </c>
      <c r="I3532">
        <v>26562</v>
      </c>
      <c r="J3532">
        <v>33314.9</v>
      </c>
      <c r="K3532" t="s">
        <v>44</v>
      </c>
      <c r="L3532" t="s">
        <v>44</v>
      </c>
      <c r="M3532" t="s">
        <v>44</v>
      </c>
      <c r="N3532" t="s">
        <v>44</v>
      </c>
      <c r="O3532">
        <v>45989</v>
      </c>
      <c r="P3532" t="s">
        <v>44</v>
      </c>
      <c r="Q3532">
        <v>15269.2</v>
      </c>
      <c r="R3532" t="s">
        <v>44</v>
      </c>
      <c r="S3532" t="s">
        <v>44</v>
      </c>
      <c r="T3532">
        <v>73655.899999999994</v>
      </c>
      <c r="U3532">
        <v>84761</v>
      </c>
      <c r="V3532">
        <v>84613.3</v>
      </c>
      <c r="W3532" t="s">
        <v>44</v>
      </c>
      <c r="X3532">
        <v>25255</v>
      </c>
      <c r="Y3532">
        <v>29092.2</v>
      </c>
      <c r="Z3532">
        <v>109323</v>
      </c>
      <c r="AA3532">
        <v>95178.5</v>
      </c>
      <c r="AB3532">
        <v>120933</v>
      </c>
      <c r="AC3532">
        <v>35469.1</v>
      </c>
      <c r="AD3532">
        <v>33516.400000000001</v>
      </c>
      <c r="AE3532">
        <v>39876</v>
      </c>
      <c r="AF3532">
        <v>27903.7</v>
      </c>
      <c r="AG3532" t="s">
        <v>44</v>
      </c>
      <c r="AH3532" t="s">
        <v>44</v>
      </c>
      <c r="AI3532" t="s">
        <v>44</v>
      </c>
      <c r="AJ3532" t="s">
        <v>44</v>
      </c>
      <c r="AK3532" t="s">
        <v>44</v>
      </c>
      <c r="AL3532">
        <v>53524.2</v>
      </c>
      <c r="AM3532">
        <v>129464</v>
      </c>
      <c r="AN3532">
        <v>97089.4</v>
      </c>
      <c r="AO3532">
        <v>43250.400000000001</v>
      </c>
      <c r="AP3532">
        <v>72359.5</v>
      </c>
      <c r="AQ3532">
        <v>74868.800000000003</v>
      </c>
    </row>
    <row r="3533" spans="1:43">
      <c r="A3533">
        <v>3532</v>
      </c>
      <c r="B3533" t="s">
        <v>7105</v>
      </c>
      <c r="C3533" t="s">
        <v>7106</v>
      </c>
      <c r="D3533">
        <v>3.1729399999999998E-2</v>
      </c>
      <c r="E3533">
        <v>1</v>
      </c>
      <c r="F3533">
        <v>1</v>
      </c>
      <c r="G3533">
        <v>0</v>
      </c>
      <c r="H3533" t="s">
        <v>44</v>
      </c>
      <c r="I3533">
        <v>38245</v>
      </c>
      <c r="J3533">
        <v>15979.6</v>
      </c>
      <c r="K3533" t="s">
        <v>44</v>
      </c>
      <c r="L3533" t="s">
        <v>44</v>
      </c>
      <c r="M3533" t="s">
        <v>44</v>
      </c>
      <c r="N3533" t="s">
        <v>44</v>
      </c>
      <c r="O3533" t="s">
        <v>44</v>
      </c>
      <c r="P3533">
        <v>39795.300000000003</v>
      </c>
      <c r="Q3533" t="s">
        <v>44</v>
      </c>
      <c r="R3533" t="s">
        <v>44</v>
      </c>
      <c r="S3533" t="s">
        <v>44</v>
      </c>
      <c r="T3533">
        <v>59142.2</v>
      </c>
      <c r="U3533">
        <v>51195.5</v>
      </c>
      <c r="V3533">
        <v>31525.8</v>
      </c>
      <c r="W3533">
        <v>18300.3</v>
      </c>
      <c r="X3533">
        <v>7184.5</v>
      </c>
      <c r="Y3533" t="s">
        <v>44</v>
      </c>
      <c r="Z3533" t="s">
        <v>44</v>
      </c>
      <c r="AA3533" t="s">
        <v>44</v>
      </c>
      <c r="AB3533" t="s">
        <v>44</v>
      </c>
      <c r="AC3533">
        <v>28801.3</v>
      </c>
      <c r="AD3533">
        <v>50301.5</v>
      </c>
      <c r="AE3533">
        <v>22124.7</v>
      </c>
      <c r="AF3533">
        <v>24302.400000000001</v>
      </c>
      <c r="AG3533">
        <v>20810.599999999999</v>
      </c>
      <c r="AH3533" t="s">
        <v>44</v>
      </c>
      <c r="AI3533" t="s">
        <v>44</v>
      </c>
      <c r="AJ3533" t="s">
        <v>44</v>
      </c>
      <c r="AK3533" t="s">
        <v>44</v>
      </c>
      <c r="AL3533">
        <v>33462.9</v>
      </c>
      <c r="AM3533">
        <v>65042.2</v>
      </c>
      <c r="AN3533">
        <v>30403.200000000001</v>
      </c>
      <c r="AO3533" t="s">
        <v>44</v>
      </c>
      <c r="AP3533" t="s">
        <v>44</v>
      </c>
      <c r="AQ3533" t="s">
        <v>44</v>
      </c>
    </row>
    <row r="3534" spans="1:43">
      <c r="A3534">
        <v>3533</v>
      </c>
      <c r="B3534" t="s">
        <v>7107</v>
      </c>
      <c r="C3534" t="s">
        <v>7108</v>
      </c>
      <c r="D3534">
        <v>2.9971000000000001E-2</v>
      </c>
      <c r="E3534">
        <v>1</v>
      </c>
      <c r="F3534">
        <v>1</v>
      </c>
      <c r="G3534">
        <v>0</v>
      </c>
      <c r="H3534" t="s">
        <v>44</v>
      </c>
      <c r="I3534" t="s">
        <v>44</v>
      </c>
      <c r="J3534" t="s">
        <v>44</v>
      </c>
      <c r="K3534" t="s">
        <v>44</v>
      </c>
      <c r="L3534" t="s">
        <v>44</v>
      </c>
      <c r="M3534" t="s">
        <v>44</v>
      </c>
      <c r="N3534" t="s">
        <v>44</v>
      </c>
      <c r="O3534" t="s">
        <v>44</v>
      </c>
      <c r="P3534" t="s">
        <v>44</v>
      </c>
      <c r="Q3534" t="s">
        <v>44</v>
      </c>
      <c r="R3534" t="s">
        <v>44</v>
      </c>
      <c r="S3534" t="s">
        <v>44</v>
      </c>
      <c r="T3534" t="s">
        <v>44</v>
      </c>
      <c r="U3534" t="s">
        <v>44</v>
      </c>
      <c r="V3534" t="s">
        <v>44</v>
      </c>
      <c r="W3534" t="s">
        <v>44</v>
      </c>
      <c r="X3534" t="s">
        <v>44</v>
      </c>
      <c r="Y3534" t="s">
        <v>44</v>
      </c>
      <c r="Z3534" t="s">
        <v>44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 t="s">
        <v>44</v>
      </c>
      <c r="AG3534" t="s">
        <v>44</v>
      </c>
      <c r="AH3534" t="s">
        <v>44</v>
      </c>
      <c r="AI3534" t="s">
        <v>44</v>
      </c>
      <c r="AJ3534" t="s">
        <v>44</v>
      </c>
      <c r="AK3534" t="s">
        <v>44</v>
      </c>
      <c r="AL3534" t="s">
        <v>44</v>
      </c>
      <c r="AM3534" t="s">
        <v>44</v>
      </c>
      <c r="AN3534" t="s">
        <v>44</v>
      </c>
      <c r="AO3534" t="s">
        <v>44</v>
      </c>
      <c r="AP3534" t="s">
        <v>44</v>
      </c>
      <c r="AQ3534" t="s">
        <v>44</v>
      </c>
    </row>
    <row r="3535" spans="1:43">
      <c r="A3535">
        <v>3534</v>
      </c>
      <c r="B3535" t="s">
        <v>7109</v>
      </c>
      <c r="C3535" t="s">
        <v>7110</v>
      </c>
      <c r="D3535">
        <v>2.24215E-2</v>
      </c>
      <c r="E3535">
        <v>2</v>
      </c>
      <c r="F3535">
        <v>2</v>
      </c>
      <c r="G3535">
        <v>0</v>
      </c>
      <c r="H3535" t="s">
        <v>44</v>
      </c>
      <c r="I3535">
        <v>32421.9</v>
      </c>
      <c r="J3535">
        <v>32415.9</v>
      </c>
      <c r="K3535">
        <v>17770.8</v>
      </c>
      <c r="L3535" t="s">
        <v>44</v>
      </c>
      <c r="M3535">
        <v>39782.199999999997</v>
      </c>
      <c r="N3535">
        <v>46071.7</v>
      </c>
      <c r="O3535">
        <v>57369.2</v>
      </c>
      <c r="P3535">
        <v>31971.3</v>
      </c>
      <c r="Q3535">
        <v>48904.1</v>
      </c>
      <c r="R3535">
        <v>33426.699999999997</v>
      </c>
      <c r="S3535" t="s">
        <v>44</v>
      </c>
      <c r="T3535">
        <v>74636.800000000003</v>
      </c>
      <c r="U3535">
        <v>82489.7</v>
      </c>
      <c r="V3535">
        <v>99317.9</v>
      </c>
      <c r="W3535">
        <v>10808.6</v>
      </c>
      <c r="X3535">
        <v>20155.400000000001</v>
      </c>
      <c r="Y3535">
        <v>19029.3</v>
      </c>
      <c r="Z3535">
        <v>79682.2</v>
      </c>
      <c r="AA3535">
        <v>92415.5</v>
      </c>
      <c r="AB3535">
        <v>62780.4</v>
      </c>
      <c r="AC3535">
        <v>42728.6</v>
      </c>
      <c r="AD3535">
        <v>47017.599999999999</v>
      </c>
      <c r="AE3535">
        <v>38941.300000000003</v>
      </c>
      <c r="AF3535">
        <v>41692.9</v>
      </c>
      <c r="AG3535">
        <v>64337</v>
      </c>
      <c r="AH3535">
        <v>53786.1</v>
      </c>
      <c r="AI3535">
        <v>39077.599999999999</v>
      </c>
      <c r="AJ3535">
        <v>58679.3</v>
      </c>
      <c r="AK3535">
        <v>47695.199999999997</v>
      </c>
      <c r="AL3535">
        <v>46640.4</v>
      </c>
      <c r="AM3535">
        <v>36636.400000000001</v>
      </c>
      <c r="AN3535">
        <v>42802.1</v>
      </c>
      <c r="AO3535" t="s">
        <v>44</v>
      </c>
      <c r="AP3535" t="s">
        <v>44</v>
      </c>
      <c r="AQ3535" t="s">
        <v>44</v>
      </c>
    </row>
    <row r="3536" spans="1:43">
      <c r="A3536">
        <v>3535</v>
      </c>
      <c r="B3536" t="s">
        <v>7111</v>
      </c>
      <c r="C3536" t="s">
        <v>7112</v>
      </c>
      <c r="D3536">
        <v>4.6664600000000001E-2</v>
      </c>
      <c r="E3536">
        <v>2</v>
      </c>
      <c r="F3536">
        <v>2</v>
      </c>
      <c r="G3536">
        <v>0</v>
      </c>
      <c r="H3536" t="s">
        <v>44</v>
      </c>
      <c r="I3536">
        <v>51858.3</v>
      </c>
      <c r="J3536">
        <v>36625.800000000003</v>
      </c>
      <c r="K3536">
        <v>35072.1</v>
      </c>
      <c r="L3536">
        <v>52057.9</v>
      </c>
      <c r="M3536">
        <v>67045.7</v>
      </c>
      <c r="N3536">
        <v>45838.7</v>
      </c>
      <c r="O3536">
        <v>53141.9</v>
      </c>
      <c r="P3536">
        <v>132848</v>
      </c>
      <c r="Q3536">
        <v>83157.600000000006</v>
      </c>
      <c r="R3536" t="s">
        <v>44</v>
      </c>
      <c r="S3536">
        <v>33218.1</v>
      </c>
      <c r="T3536">
        <v>37416.199999999997</v>
      </c>
      <c r="U3536">
        <v>72573.100000000006</v>
      </c>
      <c r="V3536">
        <v>29893.5</v>
      </c>
      <c r="W3536">
        <v>17564.2</v>
      </c>
      <c r="X3536" t="s">
        <v>44</v>
      </c>
      <c r="Y3536" t="s">
        <v>44</v>
      </c>
      <c r="Z3536">
        <v>81629.899999999994</v>
      </c>
      <c r="AA3536">
        <v>77362.899999999994</v>
      </c>
      <c r="AB3536">
        <v>41681.300000000003</v>
      </c>
      <c r="AC3536">
        <v>45138.9</v>
      </c>
      <c r="AD3536" t="s">
        <v>44</v>
      </c>
      <c r="AE3536" t="s">
        <v>44</v>
      </c>
      <c r="AF3536">
        <v>30169.1</v>
      </c>
      <c r="AG3536">
        <v>133916</v>
      </c>
      <c r="AH3536">
        <v>101049</v>
      </c>
      <c r="AI3536">
        <v>27138.400000000001</v>
      </c>
      <c r="AJ3536">
        <v>27173.1</v>
      </c>
      <c r="AK3536">
        <v>57939.199999999997</v>
      </c>
      <c r="AL3536">
        <v>57360.6</v>
      </c>
      <c r="AM3536">
        <v>26563.4</v>
      </c>
      <c r="AN3536">
        <v>70118.8</v>
      </c>
      <c r="AO3536">
        <v>13014.1</v>
      </c>
      <c r="AP3536">
        <v>41262.699999999997</v>
      </c>
      <c r="AQ3536">
        <v>11879.4</v>
      </c>
    </row>
    <row r="3537" spans="1:43">
      <c r="A3537">
        <v>3536</v>
      </c>
      <c r="B3537" t="s">
        <v>7113</v>
      </c>
      <c r="C3537" t="s">
        <v>7114</v>
      </c>
      <c r="D3537">
        <v>1.8855899999999998E-2</v>
      </c>
      <c r="E3537">
        <v>1</v>
      </c>
      <c r="F3537">
        <v>1</v>
      </c>
      <c r="G3537">
        <v>0</v>
      </c>
      <c r="H3537" t="s">
        <v>44</v>
      </c>
      <c r="I3537">
        <v>15091</v>
      </c>
      <c r="J3537">
        <v>19929.7</v>
      </c>
      <c r="K3537" t="s">
        <v>44</v>
      </c>
      <c r="L3537" t="s">
        <v>44</v>
      </c>
      <c r="M3537" t="s">
        <v>44</v>
      </c>
      <c r="N3537">
        <v>12667.9</v>
      </c>
      <c r="O3537">
        <v>13301.1</v>
      </c>
      <c r="P3537">
        <v>9263.83</v>
      </c>
      <c r="Q3537" t="s">
        <v>44</v>
      </c>
      <c r="R3537" t="s">
        <v>44</v>
      </c>
      <c r="S3537" t="s">
        <v>44</v>
      </c>
      <c r="T3537">
        <v>6718.76</v>
      </c>
      <c r="U3537">
        <v>29758.9</v>
      </c>
      <c r="V3537">
        <v>9559.24</v>
      </c>
      <c r="W3537">
        <v>7848.37</v>
      </c>
      <c r="X3537">
        <v>2177.0100000000002</v>
      </c>
      <c r="Y3537" t="s">
        <v>44</v>
      </c>
      <c r="Z3537">
        <v>6620.68</v>
      </c>
      <c r="AA3537">
        <v>14592.3</v>
      </c>
      <c r="AB3537">
        <v>15791.3</v>
      </c>
      <c r="AC3537">
        <v>4194.87</v>
      </c>
      <c r="AD3537">
        <v>10228.4</v>
      </c>
      <c r="AE3537" t="s">
        <v>44</v>
      </c>
      <c r="AF3537">
        <v>9607.85</v>
      </c>
      <c r="AG3537">
        <v>4405.4399999999996</v>
      </c>
      <c r="AH3537">
        <v>6721.63</v>
      </c>
      <c r="AI3537" t="s">
        <v>44</v>
      </c>
      <c r="AJ3537">
        <v>5030.03</v>
      </c>
      <c r="AK3537" t="s">
        <v>44</v>
      </c>
      <c r="AL3537">
        <v>7234.2</v>
      </c>
      <c r="AM3537">
        <v>4615.51</v>
      </c>
      <c r="AN3537">
        <v>3746.19</v>
      </c>
      <c r="AO3537" t="s">
        <v>44</v>
      </c>
      <c r="AP3537" t="s">
        <v>44</v>
      </c>
      <c r="AQ3537" t="s">
        <v>44</v>
      </c>
    </row>
    <row r="3538" spans="1:43">
      <c r="A3538">
        <v>3537</v>
      </c>
      <c r="B3538" t="s">
        <v>7115</v>
      </c>
      <c r="C3538" t="s">
        <v>7116</v>
      </c>
      <c r="D3538">
        <v>2.9090899999999999E-2</v>
      </c>
      <c r="E3538">
        <v>1</v>
      </c>
      <c r="F3538">
        <v>1</v>
      </c>
      <c r="G3538">
        <v>0</v>
      </c>
      <c r="H3538" t="s">
        <v>44</v>
      </c>
      <c r="I3538">
        <v>20310.599999999999</v>
      </c>
      <c r="J3538" t="s">
        <v>44</v>
      </c>
      <c r="K3538" t="s">
        <v>44</v>
      </c>
      <c r="L3538" t="s">
        <v>44</v>
      </c>
      <c r="M3538">
        <v>29582.2</v>
      </c>
      <c r="N3538">
        <v>40627.300000000003</v>
      </c>
      <c r="O3538" t="s">
        <v>44</v>
      </c>
      <c r="P3538">
        <v>41828.199999999997</v>
      </c>
      <c r="Q3538">
        <v>26647.599999999999</v>
      </c>
      <c r="R3538">
        <v>14937.6</v>
      </c>
      <c r="S3538">
        <v>19436.2</v>
      </c>
      <c r="T3538" t="s">
        <v>44</v>
      </c>
      <c r="U3538" t="s">
        <v>44</v>
      </c>
      <c r="V3538" t="s">
        <v>44</v>
      </c>
      <c r="W3538" t="s">
        <v>44</v>
      </c>
      <c r="X3538">
        <v>14080.7</v>
      </c>
      <c r="Y3538" t="s">
        <v>44</v>
      </c>
      <c r="Z3538" t="s">
        <v>44</v>
      </c>
      <c r="AA3538">
        <v>90611</v>
      </c>
      <c r="AB3538" t="s">
        <v>44</v>
      </c>
      <c r="AC3538" t="s">
        <v>44</v>
      </c>
      <c r="AD3538" t="s">
        <v>44</v>
      </c>
      <c r="AE3538">
        <v>45447.9</v>
      </c>
      <c r="AF3538" t="s">
        <v>44</v>
      </c>
      <c r="AG3538">
        <v>51071.7</v>
      </c>
      <c r="AH3538">
        <v>47088.6</v>
      </c>
      <c r="AI3538">
        <v>18002.400000000001</v>
      </c>
      <c r="AJ3538">
        <v>36228.800000000003</v>
      </c>
      <c r="AK3538">
        <v>31917.599999999999</v>
      </c>
      <c r="AL3538" t="s">
        <v>44</v>
      </c>
      <c r="AM3538" t="s">
        <v>44</v>
      </c>
      <c r="AN3538" t="s">
        <v>44</v>
      </c>
      <c r="AO3538" t="s">
        <v>44</v>
      </c>
      <c r="AP3538">
        <v>42602.2</v>
      </c>
      <c r="AQ3538">
        <v>38228.199999999997</v>
      </c>
    </row>
    <row r="3539" spans="1:43">
      <c r="A3539">
        <v>3538</v>
      </c>
      <c r="B3539" t="s">
        <v>7117</v>
      </c>
      <c r="C3539" t="s">
        <v>7118</v>
      </c>
      <c r="D3539">
        <v>1.7591300000000001E-2</v>
      </c>
      <c r="E3539">
        <v>1</v>
      </c>
      <c r="F3539">
        <v>1</v>
      </c>
      <c r="G3539">
        <v>0</v>
      </c>
      <c r="H3539" t="s">
        <v>44</v>
      </c>
      <c r="I3539">
        <v>19560.5</v>
      </c>
      <c r="J3539" t="s">
        <v>44</v>
      </c>
      <c r="K3539">
        <v>46035.9</v>
      </c>
      <c r="L3539" t="s">
        <v>44</v>
      </c>
      <c r="M3539">
        <v>53662.5</v>
      </c>
      <c r="N3539" t="s">
        <v>44</v>
      </c>
      <c r="O3539" t="s">
        <v>44</v>
      </c>
      <c r="P3539" t="s">
        <v>44</v>
      </c>
      <c r="Q3539">
        <v>17617.099999999999</v>
      </c>
      <c r="R3539" t="s">
        <v>44</v>
      </c>
      <c r="S3539" t="s">
        <v>44</v>
      </c>
      <c r="T3539">
        <v>10613.2</v>
      </c>
      <c r="U3539">
        <v>16613.900000000001</v>
      </c>
      <c r="V3539">
        <v>20628.8</v>
      </c>
      <c r="W3539" t="s">
        <v>44</v>
      </c>
      <c r="X3539">
        <v>9611.89</v>
      </c>
      <c r="Y3539">
        <v>22225.200000000001</v>
      </c>
      <c r="Z3539" t="s">
        <v>44</v>
      </c>
      <c r="AA3539">
        <v>21904.3</v>
      </c>
      <c r="AB3539">
        <v>44824.5</v>
      </c>
      <c r="AC3539" t="s">
        <v>44</v>
      </c>
      <c r="AD3539" t="s">
        <v>44</v>
      </c>
      <c r="AE3539">
        <v>42490.8</v>
      </c>
      <c r="AF3539" t="s">
        <v>44</v>
      </c>
      <c r="AG3539" t="s">
        <v>44</v>
      </c>
      <c r="AH3539" t="s">
        <v>44</v>
      </c>
      <c r="AI3539" t="s">
        <v>44</v>
      </c>
      <c r="AJ3539" t="s">
        <v>44</v>
      </c>
      <c r="AK3539" t="s">
        <v>44</v>
      </c>
      <c r="AL3539" t="s">
        <v>44</v>
      </c>
      <c r="AM3539">
        <v>99554.6</v>
      </c>
      <c r="AN3539">
        <v>50667.8</v>
      </c>
      <c r="AO3539">
        <v>15749</v>
      </c>
      <c r="AP3539">
        <v>21520.1</v>
      </c>
      <c r="AQ3539" t="s">
        <v>44</v>
      </c>
    </row>
    <row r="3540" spans="1:43">
      <c r="A3540">
        <v>3539</v>
      </c>
      <c r="B3540" t="s">
        <v>7119</v>
      </c>
      <c r="C3540" t="s">
        <v>7120</v>
      </c>
      <c r="D3540">
        <v>5.8731600000000002E-2</v>
      </c>
      <c r="E3540">
        <v>2</v>
      </c>
      <c r="F3540">
        <v>2</v>
      </c>
      <c r="G3540">
        <v>0</v>
      </c>
      <c r="H3540" t="s">
        <v>44</v>
      </c>
      <c r="I3540">
        <v>11891.9</v>
      </c>
      <c r="J3540" t="s">
        <v>44</v>
      </c>
      <c r="K3540">
        <v>35277</v>
      </c>
      <c r="L3540">
        <v>37355.800000000003</v>
      </c>
      <c r="M3540">
        <v>39869.300000000003</v>
      </c>
      <c r="N3540">
        <v>15659.3</v>
      </c>
      <c r="O3540">
        <v>23808.9</v>
      </c>
      <c r="P3540" t="s">
        <v>44</v>
      </c>
      <c r="Q3540">
        <v>11917.8</v>
      </c>
      <c r="R3540">
        <v>12749.5</v>
      </c>
      <c r="S3540" t="s">
        <v>44</v>
      </c>
      <c r="T3540" t="s">
        <v>44</v>
      </c>
      <c r="U3540">
        <v>19692.099999999999</v>
      </c>
      <c r="V3540">
        <v>15435.4</v>
      </c>
      <c r="W3540" t="s">
        <v>44</v>
      </c>
      <c r="X3540" t="s">
        <v>44</v>
      </c>
      <c r="Y3540" t="s">
        <v>44</v>
      </c>
      <c r="Z3540">
        <v>89985.1</v>
      </c>
      <c r="AA3540">
        <v>138457</v>
      </c>
      <c r="AB3540">
        <v>128685</v>
      </c>
      <c r="AC3540">
        <v>31308.7</v>
      </c>
      <c r="AD3540">
        <v>7900.23</v>
      </c>
      <c r="AE3540" t="s">
        <v>44</v>
      </c>
      <c r="AF3540" t="s">
        <v>44</v>
      </c>
      <c r="AG3540" t="s">
        <v>44</v>
      </c>
      <c r="AH3540" t="s">
        <v>44</v>
      </c>
      <c r="AI3540">
        <v>31866.400000000001</v>
      </c>
      <c r="AJ3540">
        <v>16642.8</v>
      </c>
      <c r="AK3540">
        <v>40765.800000000003</v>
      </c>
      <c r="AL3540">
        <v>44562.8</v>
      </c>
      <c r="AM3540">
        <v>5888.41</v>
      </c>
      <c r="AN3540" t="s">
        <v>44</v>
      </c>
      <c r="AO3540">
        <v>31363.3</v>
      </c>
      <c r="AP3540">
        <v>36040.699999999997</v>
      </c>
      <c r="AQ3540">
        <v>23482.1</v>
      </c>
    </row>
    <row r="3541" spans="1:43">
      <c r="A3541">
        <v>3540</v>
      </c>
      <c r="B3541" t="s">
        <v>7121</v>
      </c>
      <c r="C3541" t="s">
        <v>7122</v>
      </c>
      <c r="D3541">
        <v>4.0339699999999999E-2</v>
      </c>
      <c r="E3541">
        <v>1</v>
      </c>
      <c r="F3541">
        <v>1</v>
      </c>
      <c r="G3541">
        <v>0</v>
      </c>
      <c r="H3541" t="s">
        <v>44</v>
      </c>
      <c r="I3541">
        <v>5698.19</v>
      </c>
      <c r="J3541" t="s">
        <v>44</v>
      </c>
      <c r="K3541">
        <v>52171.9</v>
      </c>
      <c r="L3541">
        <v>9538.1</v>
      </c>
      <c r="M3541">
        <v>20727.5</v>
      </c>
      <c r="N3541" t="s">
        <v>44</v>
      </c>
      <c r="O3541">
        <v>25046.400000000001</v>
      </c>
      <c r="P3541" t="s">
        <v>44</v>
      </c>
      <c r="Q3541" t="s">
        <v>44</v>
      </c>
      <c r="R3541" t="s">
        <v>44</v>
      </c>
      <c r="S3541">
        <v>21765.200000000001</v>
      </c>
      <c r="T3541" t="s">
        <v>44</v>
      </c>
      <c r="U3541" t="s">
        <v>44</v>
      </c>
      <c r="V3541">
        <v>28098.7</v>
      </c>
      <c r="W3541" t="s">
        <v>44</v>
      </c>
      <c r="X3541" t="s">
        <v>44</v>
      </c>
      <c r="Y3541" t="s">
        <v>44</v>
      </c>
      <c r="Z3541">
        <v>69382</v>
      </c>
      <c r="AA3541">
        <v>75405.2</v>
      </c>
      <c r="AB3541">
        <v>103283</v>
      </c>
      <c r="AC3541">
        <v>31414</v>
      </c>
      <c r="AD3541" t="s">
        <v>44</v>
      </c>
      <c r="AE3541">
        <v>17446.099999999999</v>
      </c>
      <c r="AF3541" t="s">
        <v>44</v>
      </c>
      <c r="AG3541" t="s">
        <v>44</v>
      </c>
      <c r="AH3541" t="s">
        <v>44</v>
      </c>
      <c r="AI3541">
        <v>42088.6</v>
      </c>
      <c r="AJ3541">
        <v>54222.9</v>
      </c>
      <c r="AK3541">
        <v>58161</v>
      </c>
      <c r="AL3541" t="s">
        <v>44</v>
      </c>
      <c r="AM3541" t="s">
        <v>44</v>
      </c>
      <c r="AN3541" t="s">
        <v>44</v>
      </c>
      <c r="AO3541" t="s">
        <v>44</v>
      </c>
      <c r="AP3541">
        <v>24527.8</v>
      </c>
      <c r="AQ3541" t="s">
        <v>44</v>
      </c>
    </row>
    <row r="3542" spans="1:43">
      <c r="A3542">
        <v>3541</v>
      </c>
      <c r="B3542" t="s">
        <v>7123</v>
      </c>
      <c r="C3542" t="s">
        <v>7124</v>
      </c>
      <c r="D3542">
        <v>2.5795599999999998E-2</v>
      </c>
      <c r="E3542">
        <v>1</v>
      </c>
      <c r="F3542">
        <v>1</v>
      </c>
      <c r="G3542">
        <v>0</v>
      </c>
      <c r="H3542" t="s">
        <v>44</v>
      </c>
      <c r="I3542">
        <v>7776.65</v>
      </c>
      <c r="J3542" t="s">
        <v>44</v>
      </c>
      <c r="K3542" t="s">
        <v>44</v>
      </c>
      <c r="L3542" t="s">
        <v>44</v>
      </c>
      <c r="M3542" t="s">
        <v>44</v>
      </c>
      <c r="N3542">
        <v>11721.9</v>
      </c>
      <c r="O3542" t="s">
        <v>44</v>
      </c>
      <c r="P3542">
        <v>8636.1200000000008</v>
      </c>
      <c r="Q3542" t="s">
        <v>44</v>
      </c>
      <c r="R3542" t="s">
        <v>44</v>
      </c>
      <c r="S3542">
        <v>12304.1</v>
      </c>
      <c r="T3542" t="s">
        <v>44</v>
      </c>
      <c r="U3542" t="s">
        <v>44</v>
      </c>
      <c r="V3542" t="s">
        <v>44</v>
      </c>
      <c r="W3542" t="s">
        <v>44</v>
      </c>
      <c r="X3542" t="s">
        <v>44</v>
      </c>
      <c r="Y3542" t="s">
        <v>44</v>
      </c>
      <c r="Z3542" t="s">
        <v>44</v>
      </c>
      <c r="AA3542" t="s">
        <v>44</v>
      </c>
      <c r="AB3542" t="s">
        <v>44</v>
      </c>
      <c r="AC3542" t="s">
        <v>44</v>
      </c>
      <c r="AD3542">
        <v>9984.76</v>
      </c>
      <c r="AE3542">
        <v>17215.5</v>
      </c>
      <c r="AF3542" t="s">
        <v>44</v>
      </c>
      <c r="AG3542" t="s">
        <v>44</v>
      </c>
      <c r="AH3542" t="s">
        <v>44</v>
      </c>
      <c r="AI3542" t="s">
        <v>44</v>
      </c>
      <c r="AJ3542" t="s">
        <v>44</v>
      </c>
      <c r="AK3542" t="s">
        <v>44</v>
      </c>
      <c r="AL3542" t="s">
        <v>44</v>
      </c>
      <c r="AM3542" t="s">
        <v>44</v>
      </c>
      <c r="AN3542" t="s">
        <v>44</v>
      </c>
      <c r="AO3542" t="s">
        <v>44</v>
      </c>
      <c r="AP3542">
        <v>13201.6</v>
      </c>
      <c r="AQ3542" t="s">
        <v>44</v>
      </c>
    </row>
    <row r="3543" spans="1:43">
      <c r="A3543">
        <v>3542</v>
      </c>
      <c r="B3543" t="s">
        <v>7125</v>
      </c>
      <c r="C3543" t="s">
        <v>7126</v>
      </c>
      <c r="D3543">
        <v>3.7074500000000003E-2</v>
      </c>
      <c r="E3543">
        <v>1</v>
      </c>
      <c r="F3543">
        <v>1</v>
      </c>
      <c r="G3543">
        <v>0</v>
      </c>
      <c r="H3543" t="s">
        <v>44</v>
      </c>
      <c r="I3543">
        <v>21910.2</v>
      </c>
      <c r="J3543">
        <v>21255.5</v>
      </c>
      <c r="K3543" t="s">
        <v>44</v>
      </c>
      <c r="L3543" t="s">
        <v>44</v>
      </c>
      <c r="M3543" t="s">
        <v>44</v>
      </c>
      <c r="N3543">
        <v>28638.9</v>
      </c>
      <c r="O3543">
        <v>24147.5</v>
      </c>
      <c r="P3543" t="s">
        <v>44</v>
      </c>
      <c r="Q3543" t="s">
        <v>44</v>
      </c>
      <c r="R3543" t="s">
        <v>44</v>
      </c>
      <c r="S3543" t="s">
        <v>44</v>
      </c>
      <c r="T3543" t="s">
        <v>44</v>
      </c>
      <c r="U3543" t="s">
        <v>44</v>
      </c>
      <c r="V3543" t="s">
        <v>44</v>
      </c>
      <c r="W3543">
        <v>8506.8700000000008</v>
      </c>
      <c r="X3543" t="s">
        <v>44</v>
      </c>
      <c r="Y3543" t="s">
        <v>44</v>
      </c>
      <c r="Z3543" t="s">
        <v>44</v>
      </c>
      <c r="AA3543" t="s">
        <v>44</v>
      </c>
      <c r="AB3543" t="s">
        <v>44</v>
      </c>
      <c r="AC3543" t="s">
        <v>44</v>
      </c>
      <c r="AD3543">
        <v>9968.65</v>
      </c>
      <c r="AE3543" t="s">
        <v>44</v>
      </c>
      <c r="AF3543" t="s">
        <v>44</v>
      </c>
      <c r="AG3543" t="s">
        <v>44</v>
      </c>
      <c r="AH3543" t="s">
        <v>44</v>
      </c>
      <c r="AI3543" t="s">
        <v>44</v>
      </c>
      <c r="AJ3543" t="s">
        <v>44</v>
      </c>
      <c r="AK3543" t="s">
        <v>44</v>
      </c>
      <c r="AL3543" t="s">
        <v>44</v>
      </c>
      <c r="AM3543" t="s">
        <v>44</v>
      </c>
      <c r="AN3543" t="s">
        <v>44</v>
      </c>
      <c r="AO3543" t="s">
        <v>44</v>
      </c>
      <c r="AP3543" t="s">
        <v>44</v>
      </c>
      <c r="AQ3543" t="s">
        <v>44</v>
      </c>
    </row>
    <row r="3544" spans="1:43">
      <c r="A3544">
        <v>3543</v>
      </c>
      <c r="B3544" t="s">
        <v>7127</v>
      </c>
      <c r="C3544" t="s">
        <v>7128</v>
      </c>
      <c r="D3544">
        <v>2.97446E-2</v>
      </c>
      <c r="E3544">
        <v>1</v>
      </c>
      <c r="F3544">
        <v>1</v>
      </c>
      <c r="G3544">
        <v>0</v>
      </c>
      <c r="H3544" t="s">
        <v>44</v>
      </c>
      <c r="I3544">
        <v>75267.600000000006</v>
      </c>
      <c r="J3544" t="s">
        <v>44</v>
      </c>
      <c r="K3544" t="s">
        <v>44</v>
      </c>
      <c r="L3544" t="s">
        <v>44</v>
      </c>
      <c r="M3544" t="s">
        <v>44</v>
      </c>
      <c r="N3544">
        <v>118515</v>
      </c>
      <c r="O3544">
        <v>107959</v>
      </c>
      <c r="P3544" t="s">
        <v>44</v>
      </c>
      <c r="Q3544">
        <v>69139.199999999997</v>
      </c>
      <c r="R3544" t="s">
        <v>44</v>
      </c>
      <c r="S3544" t="s">
        <v>44</v>
      </c>
      <c r="T3544">
        <v>138944</v>
      </c>
      <c r="U3544">
        <v>96302.3</v>
      </c>
      <c r="V3544">
        <v>131935</v>
      </c>
      <c r="W3544">
        <v>76942.8</v>
      </c>
      <c r="X3544" t="s">
        <v>44</v>
      </c>
      <c r="Y3544" t="s">
        <v>44</v>
      </c>
      <c r="Z3544" t="s">
        <v>44</v>
      </c>
      <c r="AA3544">
        <v>103218</v>
      </c>
      <c r="AB3544">
        <v>108304</v>
      </c>
      <c r="AC3544">
        <v>77990.8</v>
      </c>
      <c r="AD3544">
        <v>87962</v>
      </c>
      <c r="AE3544">
        <v>179902</v>
      </c>
      <c r="AF3544">
        <v>151338</v>
      </c>
      <c r="AG3544" t="s">
        <v>44</v>
      </c>
      <c r="AH3544" t="s">
        <v>44</v>
      </c>
      <c r="AI3544" t="s">
        <v>44</v>
      </c>
      <c r="AJ3544">
        <v>68421.5</v>
      </c>
      <c r="AK3544" t="s">
        <v>44</v>
      </c>
      <c r="AL3544">
        <v>87003.8</v>
      </c>
      <c r="AM3544">
        <v>212619</v>
      </c>
      <c r="AN3544">
        <v>126054</v>
      </c>
      <c r="AO3544" t="s">
        <v>44</v>
      </c>
      <c r="AP3544" t="s">
        <v>44</v>
      </c>
      <c r="AQ3544">
        <v>62799.6</v>
      </c>
    </row>
    <row r="3545" spans="1:43">
      <c r="A3545">
        <v>3544</v>
      </c>
      <c r="B3545" t="s">
        <v>7129</v>
      </c>
      <c r="C3545" t="s">
        <v>7130</v>
      </c>
      <c r="D3545">
        <v>5.3456200000000002E-2</v>
      </c>
      <c r="E3545">
        <v>2</v>
      </c>
      <c r="F3545">
        <v>2</v>
      </c>
      <c r="G3545">
        <v>0</v>
      </c>
      <c r="H3545" t="s">
        <v>44</v>
      </c>
      <c r="I3545">
        <v>98870.6</v>
      </c>
      <c r="J3545" t="s">
        <v>44</v>
      </c>
      <c r="K3545">
        <v>84423.2</v>
      </c>
      <c r="L3545" t="s">
        <v>44</v>
      </c>
      <c r="M3545">
        <v>49160.3</v>
      </c>
      <c r="N3545" t="s">
        <v>44</v>
      </c>
      <c r="O3545" t="s">
        <v>44</v>
      </c>
      <c r="P3545">
        <v>49231.6</v>
      </c>
      <c r="Q3545">
        <v>94073.1</v>
      </c>
      <c r="R3545" t="s">
        <v>44</v>
      </c>
      <c r="S3545" t="s">
        <v>44</v>
      </c>
      <c r="T3545">
        <v>105391</v>
      </c>
      <c r="U3545">
        <v>84773.9</v>
      </c>
      <c r="V3545">
        <v>88262.1</v>
      </c>
      <c r="W3545" t="s">
        <v>44</v>
      </c>
      <c r="X3545" t="s">
        <v>44</v>
      </c>
      <c r="Y3545" t="s">
        <v>44</v>
      </c>
      <c r="Z3545">
        <v>71348.800000000003</v>
      </c>
      <c r="AA3545">
        <v>112104</v>
      </c>
      <c r="AB3545">
        <v>111959</v>
      </c>
      <c r="AC3545" t="s">
        <v>44</v>
      </c>
      <c r="AD3545">
        <v>55232.3</v>
      </c>
      <c r="AE3545">
        <v>19673.400000000001</v>
      </c>
      <c r="AF3545">
        <v>28151.1</v>
      </c>
      <c r="AG3545" t="s">
        <v>44</v>
      </c>
      <c r="AH3545">
        <v>85281.3</v>
      </c>
      <c r="AI3545">
        <v>42327.7</v>
      </c>
      <c r="AJ3545" t="s">
        <v>44</v>
      </c>
      <c r="AK3545" t="s">
        <v>44</v>
      </c>
      <c r="AL3545">
        <v>45747</v>
      </c>
      <c r="AM3545">
        <v>106495</v>
      </c>
      <c r="AN3545">
        <v>36748.6</v>
      </c>
      <c r="AO3545" t="s">
        <v>44</v>
      </c>
      <c r="AP3545">
        <v>86619.8</v>
      </c>
      <c r="AQ3545" t="s">
        <v>44</v>
      </c>
    </row>
    <row r="3546" spans="1:43">
      <c r="A3546">
        <v>3545</v>
      </c>
      <c r="B3546" t="s">
        <v>7131</v>
      </c>
      <c r="C3546" t="s">
        <v>7132</v>
      </c>
      <c r="D3546">
        <v>1.5655599999999999E-2</v>
      </c>
      <c r="E3546">
        <v>1</v>
      </c>
      <c r="F3546">
        <v>1</v>
      </c>
      <c r="G3546">
        <v>0</v>
      </c>
      <c r="H3546" t="s">
        <v>44</v>
      </c>
      <c r="I3546">
        <v>961.63400000000001</v>
      </c>
      <c r="J3546" t="s">
        <v>44</v>
      </c>
      <c r="K3546" t="s">
        <v>44</v>
      </c>
      <c r="L3546" t="s">
        <v>44</v>
      </c>
      <c r="M3546" t="s">
        <v>44</v>
      </c>
      <c r="N3546" t="s">
        <v>44</v>
      </c>
      <c r="O3546">
        <v>6132.35</v>
      </c>
      <c r="P3546" t="s">
        <v>44</v>
      </c>
      <c r="Q3546" t="s">
        <v>44</v>
      </c>
      <c r="R3546" t="s">
        <v>44</v>
      </c>
      <c r="S3546" t="s">
        <v>44</v>
      </c>
      <c r="T3546">
        <v>17906.7</v>
      </c>
      <c r="U3546">
        <v>8776.39</v>
      </c>
      <c r="V3546">
        <v>14029.8</v>
      </c>
      <c r="W3546">
        <v>9193.69</v>
      </c>
      <c r="X3546" t="s">
        <v>44</v>
      </c>
      <c r="Y3546">
        <v>6602.64</v>
      </c>
      <c r="Z3546">
        <v>24303.599999999999</v>
      </c>
      <c r="AA3546">
        <v>11179.4</v>
      </c>
      <c r="AB3546">
        <v>12323.6</v>
      </c>
      <c r="AC3546" t="s">
        <v>44</v>
      </c>
      <c r="AD3546" t="s">
        <v>44</v>
      </c>
      <c r="AE3546" t="s">
        <v>44</v>
      </c>
      <c r="AF3546" t="s">
        <v>44</v>
      </c>
      <c r="AG3546">
        <v>12534.8</v>
      </c>
      <c r="AH3546" t="s">
        <v>44</v>
      </c>
      <c r="AI3546">
        <v>7608.17</v>
      </c>
      <c r="AJ3546" t="s">
        <v>44</v>
      </c>
      <c r="AK3546" t="s">
        <v>44</v>
      </c>
      <c r="AL3546" t="s">
        <v>44</v>
      </c>
      <c r="AM3546">
        <v>23318.7</v>
      </c>
      <c r="AN3546">
        <v>5953.15</v>
      </c>
      <c r="AO3546" t="s">
        <v>44</v>
      </c>
      <c r="AP3546" t="s">
        <v>44</v>
      </c>
      <c r="AQ3546" t="s">
        <v>44</v>
      </c>
    </row>
    <row r="3547" spans="1:43">
      <c r="A3547">
        <v>3546</v>
      </c>
      <c r="B3547" t="s">
        <v>7133</v>
      </c>
      <c r="C3547" t="s">
        <v>7134</v>
      </c>
      <c r="D3547">
        <v>3.2600999999999998E-2</v>
      </c>
      <c r="E3547">
        <v>2</v>
      </c>
      <c r="F3547">
        <v>2</v>
      </c>
      <c r="G3547">
        <v>0</v>
      </c>
      <c r="H3547" t="s">
        <v>44</v>
      </c>
      <c r="I3547">
        <v>8687.86</v>
      </c>
      <c r="J3547">
        <v>28357.4</v>
      </c>
      <c r="K3547">
        <v>31289.5</v>
      </c>
      <c r="L3547">
        <v>22845</v>
      </c>
      <c r="M3547">
        <v>28030.400000000001</v>
      </c>
      <c r="N3547">
        <v>49672.1</v>
      </c>
      <c r="O3547">
        <v>16849</v>
      </c>
      <c r="P3547">
        <v>27601.9</v>
      </c>
      <c r="Q3547">
        <v>24157.9</v>
      </c>
      <c r="R3547">
        <v>6595.34</v>
      </c>
      <c r="S3547">
        <v>31167.4</v>
      </c>
      <c r="T3547">
        <v>34993.4</v>
      </c>
      <c r="U3547">
        <v>40028.6</v>
      </c>
      <c r="V3547">
        <v>44404.2</v>
      </c>
      <c r="W3547" t="s">
        <v>44</v>
      </c>
      <c r="X3547" t="s">
        <v>44</v>
      </c>
      <c r="Y3547" t="s">
        <v>44</v>
      </c>
      <c r="Z3547">
        <v>40156.800000000003</v>
      </c>
      <c r="AA3547">
        <v>31378.3</v>
      </c>
      <c r="AB3547">
        <v>12373.1</v>
      </c>
      <c r="AC3547">
        <v>30139.4</v>
      </c>
      <c r="AD3547">
        <v>10796.2</v>
      </c>
      <c r="AE3547">
        <v>40952.5</v>
      </c>
      <c r="AF3547" t="s">
        <v>44</v>
      </c>
      <c r="AG3547">
        <v>31323.4</v>
      </c>
      <c r="AH3547">
        <v>16048.9</v>
      </c>
      <c r="AI3547">
        <v>13504.7</v>
      </c>
      <c r="AJ3547">
        <v>13022.4</v>
      </c>
      <c r="AK3547">
        <v>18333.400000000001</v>
      </c>
      <c r="AL3547" t="s">
        <v>44</v>
      </c>
      <c r="AM3547">
        <v>6237.2</v>
      </c>
      <c r="AN3547">
        <v>20906.900000000001</v>
      </c>
      <c r="AO3547" t="s">
        <v>44</v>
      </c>
      <c r="AP3547">
        <v>33002.400000000001</v>
      </c>
      <c r="AQ3547">
        <v>8675.34</v>
      </c>
    </row>
    <row r="3548" spans="1:43">
      <c r="A3548">
        <v>3547</v>
      </c>
      <c r="B3548" t="s">
        <v>7135</v>
      </c>
      <c r="C3548" t="s">
        <v>7136</v>
      </c>
      <c r="D3548">
        <v>3.6878500000000002E-2</v>
      </c>
      <c r="E3548">
        <v>1</v>
      </c>
      <c r="F3548">
        <v>1</v>
      </c>
      <c r="G3548">
        <v>0</v>
      </c>
      <c r="H3548" t="s">
        <v>44</v>
      </c>
      <c r="I3548">
        <v>32166.1</v>
      </c>
      <c r="J3548" t="s">
        <v>44</v>
      </c>
      <c r="K3548" t="s">
        <v>44</v>
      </c>
      <c r="L3548" t="s">
        <v>44</v>
      </c>
      <c r="M3548">
        <v>19157.599999999999</v>
      </c>
      <c r="N3548">
        <v>24144.7</v>
      </c>
      <c r="O3548" t="s">
        <v>44</v>
      </c>
      <c r="P3548">
        <v>17705</v>
      </c>
      <c r="Q3548" t="s">
        <v>44</v>
      </c>
      <c r="R3548" t="s">
        <v>44</v>
      </c>
      <c r="S3548" t="s">
        <v>44</v>
      </c>
      <c r="T3548">
        <v>35155.199999999997</v>
      </c>
      <c r="U3548">
        <v>67335.600000000006</v>
      </c>
      <c r="V3548" t="s">
        <v>44</v>
      </c>
      <c r="W3548" t="s">
        <v>44</v>
      </c>
      <c r="X3548" t="s">
        <v>44</v>
      </c>
      <c r="Y3548" t="s">
        <v>44</v>
      </c>
      <c r="Z3548">
        <v>44368.800000000003</v>
      </c>
      <c r="AA3548">
        <v>33797.4</v>
      </c>
      <c r="AB3548">
        <v>67773</v>
      </c>
      <c r="AC3548">
        <v>25229.1</v>
      </c>
      <c r="AD3548">
        <v>40702.199999999997</v>
      </c>
      <c r="AE3548" t="s">
        <v>44</v>
      </c>
      <c r="AF3548">
        <v>41732.6</v>
      </c>
      <c r="AG3548">
        <v>48846.3</v>
      </c>
      <c r="AH3548" t="s">
        <v>44</v>
      </c>
      <c r="AI3548" t="s">
        <v>44</v>
      </c>
      <c r="AJ3548" t="s">
        <v>44</v>
      </c>
      <c r="AK3548" t="s">
        <v>44</v>
      </c>
      <c r="AL3548">
        <v>48314.6</v>
      </c>
      <c r="AM3548">
        <v>54776.3</v>
      </c>
      <c r="AN3548">
        <v>41785.300000000003</v>
      </c>
      <c r="AO3548">
        <v>7433.77</v>
      </c>
      <c r="AP3548" t="s">
        <v>44</v>
      </c>
      <c r="AQ3548" t="s">
        <v>44</v>
      </c>
    </row>
    <row r="3549" spans="1:43">
      <c r="A3549">
        <v>3548</v>
      </c>
      <c r="B3549" t="s">
        <v>7137</v>
      </c>
      <c r="C3549" t="s">
        <v>7138</v>
      </c>
      <c r="D3549">
        <v>2.2623000000000001E-2</v>
      </c>
      <c r="E3549">
        <v>1</v>
      </c>
      <c r="F3549">
        <v>1</v>
      </c>
      <c r="G3549">
        <v>0</v>
      </c>
      <c r="H3549" t="s">
        <v>44</v>
      </c>
      <c r="I3549">
        <v>34759.5</v>
      </c>
      <c r="J3549">
        <v>29211.599999999999</v>
      </c>
      <c r="K3549">
        <v>28315.3</v>
      </c>
      <c r="L3549">
        <v>13503.8</v>
      </c>
      <c r="M3549">
        <v>36023.699999999997</v>
      </c>
      <c r="N3549">
        <v>42474.3</v>
      </c>
      <c r="O3549">
        <v>8922.2900000000009</v>
      </c>
      <c r="P3549">
        <v>56728.2</v>
      </c>
      <c r="Q3549" t="s">
        <v>44</v>
      </c>
      <c r="R3549" t="s">
        <v>44</v>
      </c>
      <c r="S3549" t="s">
        <v>44</v>
      </c>
      <c r="T3549">
        <v>40089.599999999999</v>
      </c>
      <c r="U3549">
        <v>42908.1</v>
      </c>
      <c r="V3549">
        <v>69424.800000000003</v>
      </c>
      <c r="W3549" t="s">
        <v>44</v>
      </c>
      <c r="X3549" t="s">
        <v>44</v>
      </c>
      <c r="Y3549" t="s">
        <v>44</v>
      </c>
      <c r="Z3549">
        <v>32372.1</v>
      </c>
      <c r="AA3549">
        <v>49054.8</v>
      </c>
      <c r="AB3549">
        <v>54369.8</v>
      </c>
      <c r="AC3549" t="s">
        <v>44</v>
      </c>
      <c r="AD3549" t="s">
        <v>44</v>
      </c>
      <c r="AE3549" t="s">
        <v>44</v>
      </c>
      <c r="AF3549" t="s">
        <v>44</v>
      </c>
      <c r="AG3549" t="s">
        <v>44</v>
      </c>
      <c r="AH3549" t="s">
        <v>44</v>
      </c>
      <c r="AI3549" t="s">
        <v>44</v>
      </c>
      <c r="AJ3549" t="s">
        <v>44</v>
      </c>
      <c r="AK3549" t="s">
        <v>44</v>
      </c>
      <c r="AL3549" t="s">
        <v>44</v>
      </c>
      <c r="AM3549" t="s">
        <v>44</v>
      </c>
      <c r="AN3549" t="s">
        <v>44</v>
      </c>
      <c r="AO3549" t="s">
        <v>44</v>
      </c>
      <c r="AP3549" t="s">
        <v>44</v>
      </c>
      <c r="AQ3549" t="s">
        <v>44</v>
      </c>
    </row>
    <row r="3550" spans="1:43">
      <c r="A3550">
        <v>3549</v>
      </c>
      <c r="B3550" t="s">
        <v>7139</v>
      </c>
      <c r="C3550" t="s">
        <v>7140</v>
      </c>
      <c r="D3550">
        <v>2.0770500000000001E-2</v>
      </c>
      <c r="E3550">
        <v>1</v>
      </c>
      <c r="F3550">
        <v>1</v>
      </c>
      <c r="G3550">
        <v>0</v>
      </c>
      <c r="H3550" t="s">
        <v>44</v>
      </c>
      <c r="I3550">
        <v>6757.1</v>
      </c>
      <c r="J3550">
        <v>14431.7</v>
      </c>
      <c r="K3550">
        <v>15560.2</v>
      </c>
      <c r="L3550" t="s">
        <v>44</v>
      </c>
      <c r="M3550" t="s">
        <v>44</v>
      </c>
      <c r="N3550" t="s">
        <v>44</v>
      </c>
      <c r="O3550">
        <v>13180.7</v>
      </c>
      <c r="P3550">
        <v>7021.73</v>
      </c>
      <c r="Q3550" t="s">
        <v>44</v>
      </c>
      <c r="R3550" t="s">
        <v>44</v>
      </c>
      <c r="S3550" t="s">
        <v>44</v>
      </c>
      <c r="T3550">
        <v>7540.17</v>
      </c>
      <c r="U3550">
        <v>8036.28</v>
      </c>
      <c r="V3550">
        <v>7371</v>
      </c>
      <c r="W3550" t="s">
        <v>44</v>
      </c>
      <c r="X3550" t="s">
        <v>44</v>
      </c>
      <c r="Y3550" t="s">
        <v>44</v>
      </c>
      <c r="Z3550" t="s">
        <v>44</v>
      </c>
      <c r="AA3550" t="s">
        <v>44</v>
      </c>
      <c r="AB3550">
        <v>3613.6</v>
      </c>
      <c r="AC3550" t="s">
        <v>44</v>
      </c>
      <c r="AD3550" t="s">
        <v>44</v>
      </c>
      <c r="AE3550" t="s">
        <v>44</v>
      </c>
      <c r="AF3550" t="s">
        <v>44</v>
      </c>
      <c r="AG3550">
        <v>7952.17</v>
      </c>
      <c r="AH3550">
        <v>13548</v>
      </c>
      <c r="AI3550" t="s">
        <v>44</v>
      </c>
      <c r="AJ3550" t="s">
        <v>44</v>
      </c>
      <c r="AK3550" t="s">
        <v>44</v>
      </c>
      <c r="AL3550">
        <v>12866.8</v>
      </c>
      <c r="AM3550">
        <v>15318.8</v>
      </c>
      <c r="AN3550" t="s">
        <v>44</v>
      </c>
      <c r="AO3550" t="s">
        <v>44</v>
      </c>
      <c r="AP3550" t="s">
        <v>44</v>
      </c>
      <c r="AQ3550" t="s">
        <v>44</v>
      </c>
    </row>
    <row r="3551" spans="1:43">
      <c r="A3551">
        <v>3550</v>
      </c>
      <c r="B3551" t="s">
        <v>7141</v>
      </c>
      <c r="C3551" t="s">
        <v>7142</v>
      </c>
      <c r="D3551">
        <v>3.62771E-2</v>
      </c>
      <c r="E3551">
        <v>1</v>
      </c>
      <c r="F3551">
        <v>1</v>
      </c>
      <c r="G3551">
        <v>0</v>
      </c>
      <c r="H3551" t="s">
        <v>44</v>
      </c>
      <c r="I3551">
        <v>5228.0200000000004</v>
      </c>
      <c r="J3551" t="s">
        <v>44</v>
      </c>
      <c r="K3551" t="s">
        <v>44</v>
      </c>
      <c r="L3551" t="s">
        <v>44</v>
      </c>
      <c r="M3551" t="s">
        <v>44</v>
      </c>
      <c r="N3551">
        <v>6067</v>
      </c>
      <c r="O3551" t="s">
        <v>44</v>
      </c>
      <c r="P3551">
        <v>15236.5</v>
      </c>
      <c r="Q3551" t="s">
        <v>44</v>
      </c>
      <c r="R3551" t="s">
        <v>44</v>
      </c>
      <c r="S3551">
        <v>63543.1</v>
      </c>
      <c r="T3551" t="s">
        <v>44</v>
      </c>
      <c r="U3551" t="s">
        <v>44</v>
      </c>
      <c r="V3551" t="s">
        <v>44</v>
      </c>
      <c r="W3551" t="s">
        <v>44</v>
      </c>
      <c r="X3551" t="s">
        <v>44</v>
      </c>
      <c r="Y3551" t="s">
        <v>44</v>
      </c>
      <c r="Z3551">
        <v>22622.5</v>
      </c>
      <c r="AA3551">
        <v>14459.7</v>
      </c>
      <c r="AB3551">
        <v>12487.3</v>
      </c>
      <c r="AC3551" t="s">
        <v>44</v>
      </c>
      <c r="AD3551" t="s">
        <v>44</v>
      </c>
      <c r="AE3551">
        <v>9403.7199999999993</v>
      </c>
      <c r="AF3551" t="s">
        <v>44</v>
      </c>
      <c r="AG3551" t="s">
        <v>44</v>
      </c>
      <c r="AH3551" t="s">
        <v>44</v>
      </c>
      <c r="AI3551" t="s">
        <v>44</v>
      </c>
      <c r="AJ3551" t="s">
        <v>44</v>
      </c>
      <c r="AK3551" t="s">
        <v>44</v>
      </c>
      <c r="AL3551" t="s">
        <v>44</v>
      </c>
      <c r="AM3551">
        <v>28213.200000000001</v>
      </c>
      <c r="AN3551">
        <v>16972.099999999999</v>
      </c>
      <c r="AO3551" t="s">
        <v>44</v>
      </c>
      <c r="AP3551" t="s">
        <v>44</v>
      </c>
      <c r="AQ3551" t="s">
        <v>44</v>
      </c>
    </row>
    <row r="3552" spans="1:43">
      <c r="A3552">
        <v>3551</v>
      </c>
      <c r="B3552" t="s">
        <v>7143</v>
      </c>
      <c r="C3552" t="s">
        <v>7144</v>
      </c>
      <c r="D3552">
        <v>1.9447300000000001E-2</v>
      </c>
      <c r="E3552">
        <v>1</v>
      </c>
      <c r="F3552">
        <v>1</v>
      </c>
      <c r="G3552">
        <v>0</v>
      </c>
      <c r="H3552" t="s">
        <v>44</v>
      </c>
      <c r="I3552" t="s">
        <v>44</v>
      </c>
      <c r="J3552" t="s">
        <v>44</v>
      </c>
      <c r="K3552" t="s">
        <v>44</v>
      </c>
      <c r="L3552" t="s">
        <v>44</v>
      </c>
      <c r="M3552" t="s">
        <v>44</v>
      </c>
      <c r="N3552" t="s">
        <v>44</v>
      </c>
      <c r="O3552" t="s">
        <v>44</v>
      </c>
      <c r="P3552" t="s">
        <v>44</v>
      </c>
      <c r="Q3552" t="s">
        <v>44</v>
      </c>
      <c r="R3552" t="s">
        <v>44</v>
      </c>
      <c r="S3552" t="s">
        <v>44</v>
      </c>
      <c r="T3552" t="s">
        <v>44</v>
      </c>
      <c r="U3552" t="s">
        <v>44</v>
      </c>
      <c r="V3552" t="s">
        <v>44</v>
      </c>
      <c r="W3552" t="s">
        <v>44</v>
      </c>
      <c r="X3552" t="s">
        <v>44</v>
      </c>
      <c r="Y3552" t="s">
        <v>44</v>
      </c>
      <c r="Z3552" t="s">
        <v>44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F3552" t="s">
        <v>44</v>
      </c>
      <c r="AG3552" t="s">
        <v>44</v>
      </c>
      <c r="AH3552" t="s">
        <v>44</v>
      </c>
      <c r="AI3552" t="s">
        <v>44</v>
      </c>
      <c r="AJ3552" t="s">
        <v>44</v>
      </c>
      <c r="AK3552" t="s">
        <v>44</v>
      </c>
      <c r="AL3552" t="s">
        <v>44</v>
      </c>
      <c r="AM3552" t="s">
        <v>44</v>
      </c>
      <c r="AN3552" t="s">
        <v>44</v>
      </c>
      <c r="AO3552" t="s">
        <v>44</v>
      </c>
      <c r="AP3552" t="s">
        <v>44</v>
      </c>
      <c r="AQ3552" t="s">
        <v>44</v>
      </c>
    </row>
    <row r="3553" spans="1:43">
      <c r="A3553">
        <v>3552</v>
      </c>
      <c r="B3553" t="s">
        <v>7145</v>
      </c>
      <c r="C3553" t="s">
        <v>7146</v>
      </c>
      <c r="D3553">
        <v>1.8200899999999999E-2</v>
      </c>
      <c r="E3553">
        <v>1</v>
      </c>
      <c r="F3553">
        <v>1</v>
      </c>
      <c r="G3553">
        <v>0</v>
      </c>
      <c r="H3553" t="s">
        <v>44</v>
      </c>
      <c r="I3553">
        <v>50775.5</v>
      </c>
      <c r="J3553">
        <v>18873.7</v>
      </c>
      <c r="K3553">
        <v>43952.6</v>
      </c>
      <c r="L3553" t="s">
        <v>44</v>
      </c>
      <c r="M3553">
        <v>36267.699999999997</v>
      </c>
      <c r="N3553">
        <v>40986.9</v>
      </c>
      <c r="O3553">
        <v>58258.8</v>
      </c>
      <c r="P3553">
        <v>28863.1</v>
      </c>
      <c r="Q3553" t="s">
        <v>44</v>
      </c>
      <c r="R3553" t="s">
        <v>44</v>
      </c>
      <c r="S3553" t="s">
        <v>44</v>
      </c>
      <c r="T3553">
        <v>67262.5</v>
      </c>
      <c r="U3553">
        <v>77296</v>
      </c>
      <c r="V3553">
        <v>48164.4</v>
      </c>
      <c r="W3553" t="s">
        <v>44</v>
      </c>
      <c r="X3553" t="s">
        <v>44</v>
      </c>
      <c r="Y3553">
        <v>18738</v>
      </c>
      <c r="Z3553">
        <v>44892.7</v>
      </c>
      <c r="AA3553">
        <v>12155.1</v>
      </c>
      <c r="AB3553">
        <v>21518.6</v>
      </c>
      <c r="AC3553">
        <v>18903.099999999999</v>
      </c>
      <c r="AD3553" t="s">
        <v>44</v>
      </c>
      <c r="AE3553">
        <v>9849.9599999999991</v>
      </c>
      <c r="AF3553">
        <v>29529.1</v>
      </c>
      <c r="AG3553">
        <v>17259</v>
      </c>
      <c r="AH3553">
        <v>13564.1</v>
      </c>
      <c r="AI3553">
        <v>11769.7</v>
      </c>
      <c r="AJ3553" t="s">
        <v>44</v>
      </c>
      <c r="AK3553">
        <v>23124.799999999999</v>
      </c>
      <c r="AL3553" t="s">
        <v>44</v>
      </c>
      <c r="AM3553" t="s">
        <v>44</v>
      </c>
      <c r="AN3553" t="s">
        <v>44</v>
      </c>
      <c r="AO3553" t="s">
        <v>44</v>
      </c>
      <c r="AP3553">
        <v>5605.54</v>
      </c>
      <c r="AQ3553" t="s">
        <v>44</v>
      </c>
    </row>
    <row r="3554" spans="1:43">
      <c r="A3554">
        <v>3553</v>
      </c>
      <c r="B3554" t="s">
        <v>7147</v>
      </c>
      <c r="C3554" t="s">
        <v>7148</v>
      </c>
      <c r="D3554">
        <v>1.9198900000000001E-2</v>
      </c>
      <c r="E3554">
        <v>1</v>
      </c>
      <c r="F3554">
        <v>1</v>
      </c>
      <c r="G3554">
        <v>0</v>
      </c>
      <c r="H3554" t="s">
        <v>44</v>
      </c>
      <c r="I3554">
        <v>36342.699999999997</v>
      </c>
      <c r="J3554">
        <v>49445.2</v>
      </c>
      <c r="K3554" t="s">
        <v>44</v>
      </c>
      <c r="L3554">
        <v>47061.1</v>
      </c>
      <c r="M3554">
        <v>380950</v>
      </c>
      <c r="N3554">
        <v>174143</v>
      </c>
      <c r="O3554">
        <v>63780.9</v>
      </c>
      <c r="P3554">
        <v>131090</v>
      </c>
      <c r="Q3554">
        <v>64756.1</v>
      </c>
      <c r="R3554">
        <v>33341.9</v>
      </c>
      <c r="S3554">
        <v>155283</v>
      </c>
      <c r="T3554" t="s">
        <v>44</v>
      </c>
      <c r="U3554" t="s">
        <v>44</v>
      </c>
      <c r="V3554">
        <v>55406.8</v>
      </c>
      <c r="W3554" t="s">
        <v>44</v>
      </c>
      <c r="X3554" t="s">
        <v>44</v>
      </c>
      <c r="Y3554">
        <v>70863.8</v>
      </c>
      <c r="Z3554" t="s">
        <v>44</v>
      </c>
      <c r="AA3554">
        <v>52599.8</v>
      </c>
      <c r="AB3554" t="s">
        <v>44</v>
      </c>
      <c r="AC3554">
        <v>113446</v>
      </c>
      <c r="AD3554">
        <v>146583</v>
      </c>
      <c r="AE3554">
        <v>193440</v>
      </c>
      <c r="AF3554">
        <v>67891.5</v>
      </c>
      <c r="AG3554" t="s">
        <v>44</v>
      </c>
      <c r="AH3554" t="s">
        <v>44</v>
      </c>
      <c r="AI3554">
        <v>91659.7</v>
      </c>
      <c r="AJ3554">
        <v>94426.4</v>
      </c>
      <c r="AK3554">
        <v>105830</v>
      </c>
      <c r="AL3554" t="s">
        <v>44</v>
      </c>
      <c r="AM3554" t="s">
        <v>44</v>
      </c>
      <c r="AN3554" t="s">
        <v>44</v>
      </c>
      <c r="AO3554">
        <v>18442.5</v>
      </c>
      <c r="AP3554" t="s">
        <v>44</v>
      </c>
      <c r="AQ3554">
        <v>81416.7</v>
      </c>
    </row>
    <row r="3555" spans="1:43">
      <c r="A3555">
        <v>3554</v>
      </c>
      <c r="B3555" t="s">
        <v>7149</v>
      </c>
      <c r="C3555" t="s">
        <v>7150</v>
      </c>
      <c r="D3555">
        <v>8.2290999999999996E-3</v>
      </c>
      <c r="E3555">
        <v>1</v>
      </c>
      <c r="F3555">
        <v>1</v>
      </c>
      <c r="G3555">
        <v>0</v>
      </c>
      <c r="H3555" t="s">
        <v>44</v>
      </c>
      <c r="I3555">
        <v>4487.66</v>
      </c>
      <c r="J3555" t="s">
        <v>44</v>
      </c>
      <c r="K3555">
        <v>56903.5</v>
      </c>
      <c r="L3555">
        <v>39409.800000000003</v>
      </c>
      <c r="M3555">
        <v>98711.3</v>
      </c>
      <c r="N3555">
        <v>26512</v>
      </c>
      <c r="O3555" t="s">
        <v>44</v>
      </c>
      <c r="P3555" t="s">
        <v>44</v>
      </c>
      <c r="Q3555">
        <v>7717.94</v>
      </c>
      <c r="R3555" t="s">
        <v>44</v>
      </c>
      <c r="S3555">
        <v>5457.65</v>
      </c>
      <c r="T3555">
        <v>15333.6</v>
      </c>
      <c r="U3555">
        <v>19179</v>
      </c>
      <c r="V3555">
        <v>20721.7</v>
      </c>
      <c r="W3555" t="s">
        <v>44</v>
      </c>
      <c r="X3555" t="s">
        <v>44</v>
      </c>
      <c r="Y3555" t="s">
        <v>44</v>
      </c>
      <c r="Z3555">
        <v>77019.399999999994</v>
      </c>
      <c r="AA3555">
        <v>61406.400000000001</v>
      </c>
      <c r="AB3555">
        <v>83046</v>
      </c>
      <c r="AC3555">
        <v>61390.1</v>
      </c>
      <c r="AD3555">
        <v>22150.5</v>
      </c>
      <c r="AE3555" t="s">
        <v>44</v>
      </c>
      <c r="AF3555" t="s">
        <v>44</v>
      </c>
      <c r="AG3555" t="s">
        <v>44</v>
      </c>
      <c r="AH3555" t="s">
        <v>44</v>
      </c>
      <c r="AI3555" t="s">
        <v>44</v>
      </c>
      <c r="AJ3555" t="s">
        <v>44</v>
      </c>
      <c r="AK3555" t="s">
        <v>44</v>
      </c>
      <c r="AL3555">
        <v>38517.800000000003</v>
      </c>
      <c r="AM3555">
        <v>6366.34</v>
      </c>
      <c r="AN3555" t="s">
        <v>44</v>
      </c>
      <c r="AO3555">
        <v>69646.600000000006</v>
      </c>
      <c r="AP3555">
        <v>104098</v>
      </c>
      <c r="AQ3555">
        <v>106367</v>
      </c>
    </row>
    <row r="3556" spans="1:43">
      <c r="A3556">
        <v>3555</v>
      </c>
      <c r="B3556" t="s">
        <v>7151</v>
      </c>
      <c r="C3556" t="s">
        <v>7152</v>
      </c>
      <c r="D3556">
        <v>0.04</v>
      </c>
      <c r="E3556">
        <v>1</v>
      </c>
      <c r="F3556">
        <v>1</v>
      </c>
      <c r="G3556">
        <v>0</v>
      </c>
      <c r="H3556" t="s">
        <v>44</v>
      </c>
      <c r="I3556">
        <v>70373</v>
      </c>
      <c r="J3556">
        <v>82749.899999999994</v>
      </c>
      <c r="K3556" t="s">
        <v>44</v>
      </c>
      <c r="L3556">
        <v>129015</v>
      </c>
      <c r="M3556">
        <v>172478</v>
      </c>
      <c r="N3556">
        <v>208294</v>
      </c>
      <c r="O3556">
        <v>234512</v>
      </c>
      <c r="P3556">
        <v>201867</v>
      </c>
      <c r="Q3556">
        <v>165722</v>
      </c>
      <c r="R3556">
        <v>139030</v>
      </c>
      <c r="S3556">
        <v>240853</v>
      </c>
      <c r="T3556">
        <v>123255</v>
      </c>
      <c r="U3556" t="s">
        <v>44</v>
      </c>
      <c r="V3556" t="s">
        <v>44</v>
      </c>
      <c r="W3556">
        <v>102024</v>
      </c>
      <c r="X3556" t="s">
        <v>44</v>
      </c>
      <c r="Y3556" t="s">
        <v>44</v>
      </c>
      <c r="Z3556" t="s">
        <v>44</v>
      </c>
      <c r="AA3556">
        <v>185576</v>
      </c>
      <c r="AB3556">
        <v>306174</v>
      </c>
      <c r="AC3556">
        <v>259685</v>
      </c>
      <c r="AD3556">
        <v>255979</v>
      </c>
      <c r="AE3556">
        <v>322472</v>
      </c>
      <c r="AF3556">
        <v>127196</v>
      </c>
      <c r="AG3556">
        <v>157378</v>
      </c>
      <c r="AH3556">
        <v>220736</v>
      </c>
      <c r="AI3556">
        <v>151982</v>
      </c>
      <c r="AJ3556" t="s">
        <v>44</v>
      </c>
      <c r="AK3556">
        <v>162445</v>
      </c>
      <c r="AL3556">
        <v>84485.5</v>
      </c>
      <c r="AM3556">
        <v>121037</v>
      </c>
      <c r="AN3556" t="s">
        <v>44</v>
      </c>
      <c r="AO3556" t="s">
        <v>44</v>
      </c>
      <c r="AP3556" t="s">
        <v>44</v>
      </c>
      <c r="AQ3556" t="s">
        <v>44</v>
      </c>
    </row>
    <row r="3557" spans="1:43">
      <c r="A3557">
        <v>3556</v>
      </c>
      <c r="B3557" t="s">
        <v>7153</v>
      </c>
      <c r="C3557" t="s">
        <v>7154</v>
      </c>
      <c r="D3557">
        <v>3.8474300000000003E-2</v>
      </c>
      <c r="E3557">
        <v>2</v>
      </c>
      <c r="F3557">
        <v>2</v>
      </c>
      <c r="G3557">
        <v>0</v>
      </c>
      <c r="H3557" t="s">
        <v>44</v>
      </c>
      <c r="I3557">
        <v>21599.5</v>
      </c>
      <c r="J3557">
        <v>25231.9</v>
      </c>
      <c r="K3557" t="s">
        <v>44</v>
      </c>
      <c r="L3557">
        <v>58600.5</v>
      </c>
      <c r="M3557" t="s">
        <v>44</v>
      </c>
      <c r="N3557" t="s">
        <v>44</v>
      </c>
      <c r="O3557" t="s">
        <v>44</v>
      </c>
      <c r="P3557" t="s">
        <v>44</v>
      </c>
      <c r="Q3557" t="s">
        <v>44</v>
      </c>
      <c r="R3557" t="s">
        <v>44</v>
      </c>
      <c r="S3557" t="s">
        <v>44</v>
      </c>
      <c r="T3557">
        <v>87241.5</v>
      </c>
      <c r="U3557">
        <v>104334</v>
      </c>
      <c r="V3557">
        <v>114143</v>
      </c>
      <c r="W3557" t="s">
        <v>44</v>
      </c>
      <c r="X3557" t="s">
        <v>44</v>
      </c>
      <c r="Y3557">
        <v>20810.5</v>
      </c>
      <c r="Z3557">
        <v>212642</v>
      </c>
      <c r="AA3557">
        <v>141830</v>
      </c>
      <c r="AB3557">
        <v>188709</v>
      </c>
      <c r="AC3557">
        <v>81107.8</v>
      </c>
      <c r="AD3557">
        <v>56076.800000000003</v>
      </c>
      <c r="AE3557">
        <v>55739.9</v>
      </c>
      <c r="AF3557" t="s">
        <v>44</v>
      </c>
      <c r="AG3557">
        <v>21285.7</v>
      </c>
      <c r="AH3557">
        <v>15313.6</v>
      </c>
      <c r="AI3557" t="s">
        <v>44</v>
      </c>
      <c r="AJ3557" t="s">
        <v>44</v>
      </c>
      <c r="AK3557" t="s">
        <v>44</v>
      </c>
      <c r="AL3557">
        <v>87458.2</v>
      </c>
      <c r="AM3557">
        <v>105890</v>
      </c>
      <c r="AN3557">
        <v>74224.7</v>
      </c>
      <c r="AO3557">
        <v>47142.1</v>
      </c>
      <c r="AP3557">
        <v>23135.599999999999</v>
      </c>
      <c r="AQ3557">
        <v>52535.9</v>
      </c>
    </row>
    <row r="3558" spans="1:43">
      <c r="A3558">
        <v>3557</v>
      </c>
      <c r="B3558" t="s">
        <v>7155</v>
      </c>
      <c r="C3558" t="s">
        <v>7156</v>
      </c>
      <c r="D3558">
        <v>1.7788100000000001E-2</v>
      </c>
      <c r="E3558">
        <v>1</v>
      </c>
      <c r="F3558">
        <v>1</v>
      </c>
      <c r="G3558">
        <v>0</v>
      </c>
      <c r="H3558" t="s">
        <v>44</v>
      </c>
      <c r="I3558">
        <v>2807.91</v>
      </c>
      <c r="J3558" t="s">
        <v>44</v>
      </c>
      <c r="K3558" t="s">
        <v>44</v>
      </c>
      <c r="L3558" t="s">
        <v>44</v>
      </c>
      <c r="M3558" t="s">
        <v>44</v>
      </c>
      <c r="N3558">
        <v>19005.7</v>
      </c>
      <c r="O3558" t="s">
        <v>44</v>
      </c>
      <c r="P3558">
        <v>18842.400000000001</v>
      </c>
      <c r="Q3558">
        <v>50568.800000000003</v>
      </c>
      <c r="R3558">
        <v>79924.2</v>
      </c>
      <c r="S3558">
        <v>62903</v>
      </c>
      <c r="T3558" t="s">
        <v>44</v>
      </c>
      <c r="U3558" t="s">
        <v>44</v>
      </c>
      <c r="V3558" t="s">
        <v>44</v>
      </c>
      <c r="W3558">
        <v>2917.27</v>
      </c>
      <c r="X3558" t="s">
        <v>44</v>
      </c>
      <c r="Y3558" t="s">
        <v>44</v>
      </c>
      <c r="Z3558">
        <v>39551</v>
      </c>
      <c r="AA3558">
        <v>48595.6</v>
      </c>
      <c r="AB3558">
        <v>67581</v>
      </c>
      <c r="AC3558" t="s">
        <v>44</v>
      </c>
      <c r="AD3558" t="s">
        <v>44</v>
      </c>
      <c r="AE3558" t="s">
        <v>44</v>
      </c>
      <c r="AF3558" t="s">
        <v>44</v>
      </c>
      <c r="AG3558">
        <v>8712.76</v>
      </c>
      <c r="AH3558">
        <v>15715.2</v>
      </c>
      <c r="AI3558">
        <v>17613</v>
      </c>
      <c r="AJ3558">
        <v>18569.900000000001</v>
      </c>
      <c r="AK3558">
        <v>6776.74</v>
      </c>
      <c r="AL3558" t="s">
        <v>44</v>
      </c>
      <c r="AM3558" t="s">
        <v>44</v>
      </c>
      <c r="AN3558" t="s">
        <v>44</v>
      </c>
      <c r="AO3558" t="s">
        <v>44</v>
      </c>
      <c r="AP3558" t="s">
        <v>44</v>
      </c>
      <c r="AQ3558">
        <v>9100.2999999999993</v>
      </c>
    </row>
    <row r="3559" spans="1:43">
      <c r="A3559">
        <v>3558</v>
      </c>
      <c r="B3559" t="s">
        <v>7157</v>
      </c>
      <c r="C3559" t="s">
        <v>7158</v>
      </c>
      <c r="D3559">
        <v>1.84315E-2</v>
      </c>
      <c r="E3559">
        <v>1</v>
      </c>
      <c r="F3559">
        <v>1</v>
      </c>
      <c r="G3559">
        <v>0</v>
      </c>
      <c r="H3559" t="s">
        <v>44</v>
      </c>
      <c r="I3559" t="s">
        <v>44</v>
      </c>
      <c r="J3559" t="s">
        <v>44</v>
      </c>
      <c r="K3559" t="s">
        <v>44</v>
      </c>
      <c r="L3559" t="s">
        <v>44</v>
      </c>
      <c r="M3559" t="s">
        <v>44</v>
      </c>
      <c r="N3559" t="s">
        <v>44</v>
      </c>
      <c r="O3559" t="s">
        <v>44</v>
      </c>
      <c r="P3559" t="s">
        <v>44</v>
      </c>
      <c r="Q3559" t="s">
        <v>44</v>
      </c>
      <c r="R3559" t="s">
        <v>44</v>
      </c>
      <c r="S3559" t="s">
        <v>44</v>
      </c>
      <c r="T3559" t="s">
        <v>44</v>
      </c>
      <c r="U3559" t="s">
        <v>44</v>
      </c>
      <c r="V3559" t="s">
        <v>44</v>
      </c>
      <c r="W3559" t="s">
        <v>44</v>
      </c>
      <c r="X3559" t="s">
        <v>44</v>
      </c>
      <c r="Y3559" t="s">
        <v>44</v>
      </c>
      <c r="Z3559" t="s">
        <v>44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 t="s">
        <v>44</v>
      </c>
      <c r="AG3559" t="s">
        <v>44</v>
      </c>
      <c r="AH3559" t="s">
        <v>44</v>
      </c>
      <c r="AI3559" t="s">
        <v>44</v>
      </c>
      <c r="AJ3559" t="s">
        <v>44</v>
      </c>
      <c r="AK3559" t="s">
        <v>44</v>
      </c>
      <c r="AL3559" t="s">
        <v>44</v>
      </c>
      <c r="AM3559" t="s">
        <v>44</v>
      </c>
      <c r="AN3559" t="s">
        <v>44</v>
      </c>
      <c r="AO3559" t="s">
        <v>44</v>
      </c>
      <c r="AP3559" t="s">
        <v>44</v>
      </c>
      <c r="AQ3559" t="s">
        <v>44</v>
      </c>
    </row>
    <row r="3560" spans="1:43">
      <c r="A3560">
        <v>3559</v>
      </c>
      <c r="B3560" t="s">
        <v>7159</v>
      </c>
      <c r="C3560" t="s">
        <v>7160</v>
      </c>
      <c r="D3560">
        <v>1.6928700000000001E-2</v>
      </c>
      <c r="E3560">
        <v>4</v>
      </c>
      <c r="F3560">
        <v>4</v>
      </c>
      <c r="G3560">
        <v>0</v>
      </c>
      <c r="H3560" t="s">
        <v>44</v>
      </c>
      <c r="I3560">
        <v>11595.2</v>
      </c>
      <c r="J3560">
        <v>47056.9</v>
      </c>
      <c r="K3560">
        <v>25948.5</v>
      </c>
      <c r="L3560">
        <v>32642.9</v>
      </c>
      <c r="M3560">
        <v>47810.9</v>
      </c>
      <c r="N3560">
        <v>282058</v>
      </c>
      <c r="O3560">
        <v>254653</v>
      </c>
      <c r="P3560">
        <v>79634.600000000006</v>
      </c>
      <c r="Q3560">
        <v>98693.7</v>
      </c>
      <c r="R3560">
        <v>149745</v>
      </c>
      <c r="S3560">
        <v>172680</v>
      </c>
      <c r="T3560">
        <v>148370</v>
      </c>
      <c r="U3560">
        <v>151741</v>
      </c>
      <c r="V3560">
        <v>135901</v>
      </c>
      <c r="W3560">
        <v>144143</v>
      </c>
      <c r="X3560">
        <v>152859</v>
      </c>
      <c r="Y3560">
        <v>138146</v>
      </c>
      <c r="Z3560">
        <v>1721400</v>
      </c>
      <c r="AA3560">
        <v>1655590</v>
      </c>
      <c r="AB3560">
        <v>1866850</v>
      </c>
      <c r="AC3560">
        <v>814657</v>
      </c>
      <c r="AD3560">
        <v>535164</v>
      </c>
      <c r="AE3560">
        <v>832169</v>
      </c>
      <c r="AF3560">
        <v>478507</v>
      </c>
      <c r="AG3560">
        <v>501926</v>
      </c>
      <c r="AH3560">
        <v>56278.5</v>
      </c>
      <c r="AI3560">
        <v>549890</v>
      </c>
      <c r="AJ3560">
        <v>506235</v>
      </c>
      <c r="AK3560">
        <v>554733</v>
      </c>
      <c r="AL3560">
        <v>503191</v>
      </c>
      <c r="AM3560">
        <v>709101</v>
      </c>
      <c r="AN3560">
        <v>537621</v>
      </c>
      <c r="AO3560">
        <v>393324</v>
      </c>
      <c r="AP3560">
        <v>483192</v>
      </c>
      <c r="AQ3560">
        <v>437611</v>
      </c>
    </row>
    <row r="3561" spans="1:43">
      <c r="A3561">
        <v>3560</v>
      </c>
      <c r="B3561" t="s">
        <v>7161</v>
      </c>
      <c r="C3561" t="s">
        <v>7162</v>
      </c>
      <c r="D3561">
        <v>1.6369600000000002E-2</v>
      </c>
      <c r="E3561">
        <v>1</v>
      </c>
      <c r="F3561">
        <v>1</v>
      </c>
      <c r="G3561">
        <v>0</v>
      </c>
      <c r="H3561" t="s">
        <v>44</v>
      </c>
      <c r="I3561">
        <v>49059.3</v>
      </c>
      <c r="J3561">
        <v>43222.9</v>
      </c>
      <c r="K3561">
        <v>91992.3</v>
      </c>
      <c r="L3561">
        <v>83825</v>
      </c>
      <c r="M3561">
        <v>114258</v>
      </c>
      <c r="N3561">
        <v>71900.7</v>
      </c>
      <c r="O3561">
        <v>95983.9</v>
      </c>
      <c r="P3561">
        <v>94301.4</v>
      </c>
      <c r="Q3561">
        <v>66832.899999999994</v>
      </c>
      <c r="R3561" t="s">
        <v>44</v>
      </c>
      <c r="S3561">
        <v>51589.1</v>
      </c>
      <c r="T3561">
        <v>59673.4</v>
      </c>
      <c r="U3561">
        <v>82814.100000000006</v>
      </c>
      <c r="V3561">
        <v>26881.3</v>
      </c>
      <c r="W3561" t="s">
        <v>44</v>
      </c>
      <c r="X3561" t="s">
        <v>44</v>
      </c>
      <c r="Y3561">
        <v>34967</v>
      </c>
      <c r="Z3561" t="s">
        <v>44</v>
      </c>
      <c r="AA3561">
        <v>99431.4</v>
      </c>
      <c r="AB3561">
        <v>75845.2</v>
      </c>
      <c r="AC3561">
        <v>40861.599999999999</v>
      </c>
      <c r="AD3561">
        <v>122315</v>
      </c>
      <c r="AE3561">
        <v>167351</v>
      </c>
      <c r="AF3561">
        <v>70297.3</v>
      </c>
      <c r="AG3561">
        <v>35015.699999999997</v>
      </c>
      <c r="AH3561">
        <v>102736</v>
      </c>
      <c r="AI3561" t="s">
        <v>44</v>
      </c>
      <c r="AJ3561" t="s">
        <v>44</v>
      </c>
      <c r="AK3561" t="s">
        <v>44</v>
      </c>
      <c r="AL3561" t="s">
        <v>44</v>
      </c>
      <c r="AM3561" t="s">
        <v>44</v>
      </c>
      <c r="AN3561">
        <v>29998.3</v>
      </c>
      <c r="AO3561" t="s">
        <v>44</v>
      </c>
      <c r="AP3561">
        <v>79626.899999999994</v>
      </c>
      <c r="AQ3561">
        <v>57564.4</v>
      </c>
    </row>
    <row r="3562" spans="1:43">
      <c r="A3562">
        <v>3561</v>
      </c>
      <c r="B3562" t="s">
        <v>7163</v>
      </c>
      <c r="C3562" t="s">
        <v>7164</v>
      </c>
      <c r="D3562">
        <v>1.8691599999999999E-2</v>
      </c>
      <c r="E3562">
        <v>1</v>
      </c>
      <c r="F3562">
        <v>1</v>
      </c>
      <c r="G3562">
        <v>0</v>
      </c>
      <c r="H3562" t="s">
        <v>44</v>
      </c>
      <c r="I3562">
        <v>6663.01</v>
      </c>
      <c r="J3562" t="s">
        <v>44</v>
      </c>
      <c r="K3562" t="s">
        <v>44</v>
      </c>
      <c r="L3562" t="s">
        <v>44</v>
      </c>
      <c r="M3562" t="s">
        <v>44</v>
      </c>
      <c r="N3562">
        <v>8978.1</v>
      </c>
      <c r="O3562">
        <v>5618.84</v>
      </c>
      <c r="P3562" t="s">
        <v>44</v>
      </c>
      <c r="Q3562" t="s">
        <v>44</v>
      </c>
      <c r="R3562" t="s">
        <v>44</v>
      </c>
      <c r="S3562" t="s">
        <v>44</v>
      </c>
      <c r="T3562">
        <v>12460.9</v>
      </c>
      <c r="U3562">
        <v>18880.2</v>
      </c>
      <c r="V3562">
        <v>9755.42</v>
      </c>
      <c r="W3562">
        <v>5133.13</v>
      </c>
      <c r="X3562" t="s">
        <v>44</v>
      </c>
      <c r="Y3562" t="s">
        <v>44</v>
      </c>
      <c r="Z3562">
        <v>28353.200000000001</v>
      </c>
      <c r="AA3562" t="s">
        <v>44</v>
      </c>
      <c r="AB3562">
        <v>11070.3</v>
      </c>
      <c r="AC3562">
        <v>7154.38</v>
      </c>
      <c r="AD3562">
        <v>5479.18</v>
      </c>
      <c r="AE3562" t="s">
        <v>44</v>
      </c>
      <c r="AF3562" t="s">
        <v>44</v>
      </c>
      <c r="AG3562" t="s">
        <v>44</v>
      </c>
      <c r="AH3562" t="s">
        <v>44</v>
      </c>
      <c r="AI3562" t="s">
        <v>44</v>
      </c>
      <c r="AJ3562" t="s">
        <v>44</v>
      </c>
      <c r="AK3562" t="s">
        <v>44</v>
      </c>
      <c r="AL3562" t="s">
        <v>44</v>
      </c>
      <c r="AM3562" t="s">
        <v>44</v>
      </c>
      <c r="AN3562" t="s">
        <v>44</v>
      </c>
      <c r="AO3562" t="s">
        <v>44</v>
      </c>
      <c r="AP3562" t="s">
        <v>44</v>
      </c>
      <c r="AQ3562" t="s">
        <v>44</v>
      </c>
    </row>
    <row r="3563" spans="1:43">
      <c r="A3563">
        <v>3562</v>
      </c>
      <c r="B3563" t="s">
        <v>7165</v>
      </c>
      <c r="C3563" t="s">
        <v>7166</v>
      </c>
      <c r="D3563">
        <v>4.10084E-2</v>
      </c>
      <c r="E3563">
        <v>1</v>
      </c>
      <c r="F3563">
        <v>1</v>
      </c>
      <c r="G3563">
        <v>0</v>
      </c>
      <c r="H3563" t="s">
        <v>44</v>
      </c>
      <c r="I3563">
        <v>438255</v>
      </c>
      <c r="J3563">
        <v>462162</v>
      </c>
      <c r="K3563" t="s">
        <v>44</v>
      </c>
      <c r="L3563">
        <v>482037</v>
      </c>
      <c r="M3563">
        <v>604830</v>
      </c>
      <c r="N3563">
        <v>303517</v>
      </c>
      <c r="O3563">
        <v>479276</v>
      </c>
      <c r="P3563">
        <v>530624</v>
      </c>
      <c r="Q3563" t="s">
        <v>44</v>
      </c>
      <c r="R3563">
        <v>535516</v>
      </c>
      <c r="S3563">
        <v>467494</v>
      </c>
      <c r="T3563">
        <v>555977</v>
      </c>
      <c r="U3563">
        <v>564798</v>
      </c>
      <c r="V3563">
        <v>613918</v>
      </c>
      <c r="W3563">
        <v>297832</v>
      </c>
      <c r="X3563">
        <v>349461</v>
      </c>
      <c r="Y3563">
        <v>317999</v>
      </c>
      <c r="Z3563" t="s">
        <v>44</v>
      </c>
      <c r="AA3563">
        <v>531287</v>
      </c>
      <c r="AB3563">
        <v>408871</v>
      </c>
      <c r="AC3563" t="s">
        <v>44</v>
      </c>
      <c r="AD3563" t="s">
        <v>44</v>
      </c>
      <c r="AE3563" t="s">
        <v>44</v>
      </c>
      <c r="AF3563" t="s">
        <v>44</v>
      </c>
      <c r="AG3563" t="s">
        <v>44</v>
      </c>
      <c r="AH3563" t="s">
        <v>44</v>
      </c>
      <c r="AI3563" t="s">
        <v>44</v>
      </c>
      <c r="AJ3563" t="s">
        <v>44</v>
      </c>
      <c r="AK3563" t="s">
        <v>44</v>
      </c>
      <c r="AL3563" t="s">
        <v>44</v>
      </c>
      <c r="AM3563">
        <v>189007</v>
      </c>
      <c r="AN3563">
        <v>317120</v>
      </c>
      <c r="AO3563" t="s">
        <v>44</v>
      </c>
      <c r="AP3563">
        <v>231462</v>
      </c>
      <c r="AQ3563">
        <v>299638</v>
      </c>
    </row>
    <row r="3564" spans="1:43">
      <c r="A3564">
        <v>3563</v>
      </c>
      <c r="B3564" t="s">
        <v>7167</v>
      </c>
      <c r="C3564" t="s">
        <v>7168</v>
      </c>
      <c r="D3564">
        <v>4.8635499999999998E-2</v>
      </c>
      <c r="E3564">
        <v>2</v>
      </c>
      <c r="F3564">
        <v>2</v>
      </c>
      <c r="G3564">
        <v>0</v>
      </c>
      <c r="H3564" t="s">
        <v>44</v>
      </c>
      <c r="I3564">
        <v>20094.599999999999</v>
      </c>
      <c r="J3564">
        <v>17738.099999999999</v>
      </c>
      <c r="K3564" t="s">
        <v>44</v>
      </c>
      <c r="L3564" t="s">
        <v>44</v>
      </c>
      <c r="M3564" t="s">
        <v>44</v>
      </c>
      <c r="N3564">
        <v>46934.8</v>
      </c>
      <c r="O3564" t="s">
        <v>44</v>
      </c>
      <c r="P3564">
        <v>51808.800000000003</v>
      </c>
      <c r="Q3564" t="s">
        <v>44</v>
      </c>
      <c r="R3564" t="s">
        <v>44</v>
      </c>
      <c r="S3564" t="s">
        <v>44</v>
      </c>
      <c r="T3564">
        <v>22361.7</v>
      </c>
      <c r="U3564">
        <v>12225.6</v>
      </c>
      <c r="V3564">
        <v>25573.4</v>
      </c>
      <c r="W3564" t="s">
        <v>44</v>
      </c>
      <c r="X3564" t="s">
        <v>44</v>
      </c>
      <c r="Y3564" t="s">
        <v>44</v>
      </c>
      <c r="Z3564" t="s">
        <v>44</v>
      </c>
      <c r="AA3564">
        <v>42493.1</v>
      </c>
      <c r="AB3564" t="s">
        <v>44</v>
      </c>
      <c r="AC3564" t="s">
        <v>44</v>
      </c>
      <c r="AD3564" t="s">
        <v>44</v>
      </c>
      <c r="AE3564" t="s">
        <v>44</v>
      </c>
      <c r="AF3564" t="s">
        <v>44</v>
      </c>
      <c r="AG3564" t="s">
        <v>44</v>
      </c>
      <c r="AH3564" t="s">
        <v>44</v>
      </c>
      <c r="AI3564" t="s">
        <v>44</v>
      </c>
      <c r="AJ3564" t="s">
        <v>44</v>
      </c>
      <c r="AK3564" t="s">
        <v>44</v>
      </c>
      <c r="AL3564" t="s">
        <v>44</v>
      </c>
      <c r="AM3564">
        <v>20865.3</v>
      </c>
      <c r="AN3564">
        <v>34212.699999999997</v>
      </c>
      <c r="AO3564" t="s">
        <v>44</v>
      </c>
      <c r="AP3564" t="s">
        <v>44</v>
      </c>
      <c r="AQ3564" t="s">
        <v>44</v>
      </c>
    </row>
    <row r="3565" spans="1:43">
      <c r="A3565">
        <v>3564</v>
      </c>
      <c r="B3565" t="s">
        <v>7169</v>
      </c>
      <c r="C3565" t="s">
        <v>7170</v>
      </c>
      <c r="D3565">
        <v>3.6522999999999998E-3</v>
      </c>
      <c r="E3565">
        <v>1</v>
      </c>
      <c r="F3565">
        <v>1</v>
      </c>
      <c r="G3565">
        <v>0</v>
      </c>
      <c r="H3565" t="s">
        <v>44</v>
      </c>
      <c r="I3565">
        <v>644735</v>
      </c>
      <c r="J3565">
        <v>348400</v>
      </c>
      <c r="K3565" t="s">
        <v>44</v>
      </c>
      <c r="L3565" t="s">
        <v>44</v>
      </c>
      <c r="M3565">
        <v>296059</v>
      </c>
      <c r="N3565" t="s">
        <v>44</v>
      </c>
      <c r="O3565">
        <v>919757</v>
      </c>
      <c r="P3565" t="s">
        <v>44</v>
      </c>
      <c r="Q3565" t="s">
        <v>44</v>
      </c>
      <c r="R3565" t="s">
        <v>44</v>
      </c>
      <c r="S3565" t="s">
        <v>44</v>
      </c>
      <c r="T3565">
        <v>750539</v>
      </c>
      <c r="U3565">
        <v>862375</v>
      </c>
      <c r="V3565">
        <v>872816</v>
      </c>
      <c r="W3565">
        <v>265958</v>
      </c>
      <c r="X3565">
        <v>129511</v>
      </c>
      <c r="Y3565" t="s">
        <v>44</v>
      </c>
      <c r="Z3565">
        <v>971760</v>
      </c>
      <c r="AA3565">
        <v>892995</v>
      </c>
      <c r="AB3565">
        <v>1160620</v>
      </c>
      <c r="AC3565" t="s">
        <v>44</v>
      </c>
      <c r="AD3565">
        <v>441667</v>
      </c>
      <c r="AE3565" t="s">
        <v>44</v>
      </c>
      <c r="AF3565">
        <v>447184</v>
      </c>
      <c r="AG3565">
        <v>386371</v>
      </c>
      <c r="AH3565">
        <v>498653</v>
      </c>
      <c r="AI3565" t="s">
        <v>44</v>
      </c>
      <c r="AJ3565" t="s">
        <v>44</v>
      </c>
      <c r="AK3565" t="s">
        <v>44</v>
      </c>
      <c r="AL3565">
        <v>304778</v>
      </c>
      <c r="AM3565">
        <v>353908</v>
      </c>
      <c r="AN3565">
        <v>643058</v>
      </c>
      <c r="AO3565" t="s">
        <v>44</v>
      </c>
      <c r="AP3565" t="s">
        <v>44</v>
      </c>
      <c r="AQ3565" t="s">
        <v>44</v>
      </c>
    </row>
    <row r="3566" spans="1:43">
      <c r="A3566">
        <v>3565</v>
      </c>
      <c r="B3566" t="s">
        <v>7171</v>
      </c>
      <c r="C3566" t="s">
        <v>7172</v>
      </c>
      <c r="D3566">
        <v>1.7788100000000001E-2</v>
      </c>
      <c r="E3566">
        <v>1</v>
      </c>
      <c r="F3566">
        <v>1</v>
      </c>
      <c r="G3566">
        <v>0</v>
      </c>
      <c r="H3566" t="s">
        <v>44</v>
      </c>
      <c r="I3566">
        <v>10809</v>
      </c>
      <c r="J3566">
        <v>8605.34</v>
      </c>
      <c r="K3566">
        <v>9424.41</v>
      </c>
      <c r="L3566">
        <v>1945.01</v>
      </c>
      <c r="M3566" t="s">
        <v>44</v>
      </c>
      <c r="N3566">
        <v>15364.5</v>
      </c>
      <c r="O3566">
        <v>11943</v>
      </c>
      <c r="P3566">
        <v>5623.6</v>
      </c>
      <c r="Q3566">
        <v>10446.700000000001</v>
      </c>
      <c r="R3566">
        <v>12624.2</v>
      </c>
      <c r="S3566" t="s">
        <v>44</v>
      </c>
      <c r="T3566">
        <v>7589.97</v>
      </c>
      <c r="U3566">
        <v>16723.3</v>
      </c>
      <c r="V3566">
        <v>8719.92</v>
      </c>
      <c r="W3566">
        <v>2459.0100000000002</v>
      </c>
      <c r="X3566">
        <v>14681.9</v>
      </c>
      <c r="Y3566">
        <v>5548.67</v>
      </c>
      <c r="Z3566">
        <v>20697.099999999999</v>
      </c>
      <c r="AA3566">
        <v>32090.6</v>
      </c>
      <c r="AB3566">
        <v>12018.9</v>
      </c>
      <c r="AC3566">
        <v>15857.1</v>
      </c>
      <c r="AD3566">
        <v>9360.77</v>
      </c>
      <c r="AE3566">
        <v>6425.24</v>
      </c>
      <c r="AF3566">
        <v>26833.4</v>
      </c>
      <c r="AG3566">
        <v>18714.7</v>
      </c>
      <c r="AH3566">
        <v>21216.7</v>
      </c>
      <c r="AI3566">
        <v>6633.56</v>
      </c>
      <c r="AJ3566">
        <v>8656.61</v>
      </c>
      <c r="AK3566">
        <v>13731.1</v>
      </c>
      <c r="AL3566" t="s">
        <v>44</v>
      </c>
      <c r="AM3566" t="s">
        <v>44</v>
      </c>
      <c r="AN3566" t="s">
        <v>44</v>
      </c>
      <c r="AO3566" t="s">
        <v>44</v>
      </c>
      <c r="AP3566" t="s">
        <v>44</v>
      </c>
      <c r="AQ3566" t="s">
        <v>44</v>
      </c>
    </row>
    <row r="3567" spans="1:43">
      <c r="A3567">
        <v>3566</v>
      </c>
      <c r="B3567" t="s">
        <v>7173</v>
      </c>
      <c r="C3567" t="s">
        <v>7174</v>
      </c>
      <c r="D3567">
        <v>2.0159799999999999E-2</v>
      </c>
      <c r="E3567">
        <v>1</v>
      </c>
      <c r="F3567">
        <v>1</v>
      </c>
      <c r="G3567">
        <v>0</v>
      </c>
      <c r="H3567" t="s">
        <v>44</v>
      </c>
      <c r="I3567">
        <v>31446.9</v>
      </c>
      <c r="J3567">
        <v>36756.699999999997</v>
      </c>
      <c r="K3567">
        <v>16781.5</v>
      </c>
      <c r="L3567">
        <v>22098.3</v>
      </c>
      <c r="M3567" t="s">
        <v>44</v>
      </c>
      <c r="N3567">
        <v>25941.1</v>
      </c>
      <c r="O3567">
        <v>23864.400000000001</v>
      </c>
      <c r="P3567">
        <v>26125.3</v>
      </c>
      <c r="Q3567">
        <v>20286.3</v>
      </c>
      <c r="R3567" t="s">
        <v>44</v>
      </c>
      <c r="S3567">
        <v>12248.6</v>
      </c>
      <c r="T3567">
        <v>32562.5</v>
      </c>
      <c r="U3567">
        <v>17843</v>
      </c>
      <c r="V3567">
        <v>42230.9</v>
      </c>
      <c r="W3567">
        <v>12128.6</v>
      </c>
      <c r="X3567">
        <v>7755.89</v>
      </c>
      <c r="Y3567">
        <v>5354.17</v>
      </c>
      <c r="Z3567">
        <v>63216.1</v>
      </c>
      <c r="AA3567">
        <v>39537.199999999997</v>
      </c>
      <c r="AB3567">
        <v>49690.8</v>
      </c>
      <c r="AC3567">
        <v>42995</v>
      </c>
      <c r="AD3567">
        <v>25022.6</v>
      </c>
      <c r="AE3567">
        <v>42839.5</v>
      </c>
      <c r="AF3567">
        <v>21155.3</v>
      </c>
      <c r="AG3567">
        <v>11807.4</v>
      </c>
      <c r="AH3567">
        <v>35639</v>
      </c>
      <c r="AI3567">
        <v>24621.599999999999</v>
      </c>
      <c r="AJ3567">
        <v>27980.6</v>
      </c>
      <c r="AK3567">
        <v>16949.900000000001</v>
      </c>
      <c r="AL3567">
        <v>12783</v>
      </c>
      <c r="AM3567">
        <v>18394.2</v>
      </c>
      <c r="AN3567">
        <v>24071.7</v>
      </c>
      <c r="AO3567" t="s">
        <v>44</v>
      </c>
      <c r="AP3567">
        <v>10358.1</v>
      </c>
      <c r="AQ3567" t="s">
        <v>44</v>
      </c>
    </row>
    <row r="3568" spans="1:43">
      <c r="A3568">
        <v>3567</v>
      </c>
      <c r="B3568" t="s">
        <v>7175</v>
      </c>
      <c r="C3568" t="s">
        <v>7176</v>
      </c>
      <c r="D3568">
        <v>4.2679099999999998E-2</v>
      </c>
      <c r="E3568">
        <v>3</v>
      </c>
      <c r="F3568">
        <v>3</v>
      </c>
      <c r="G3568">
        <v>0</v>
      </c>
      <c r="H3568" t="s">
        <v>44</v>
      </c>
      <c r="I3568">
        <v>97645.1</v>
      </c>
      <c r="J3568">
        <v>62669.5</v>
      </c>
      <c r="K3568">
        <v>149369</v>
      </c>
      <c r="L3568">
        <v>77288.100000000006</v>
      </c>
      <c r="M3568">
        <v>69560.600000000006</v>
      </c>
      <c r="N3568">
        <v>183447</v>
      </c>
      <c r="O3568">
        <v>68420</v>
      </c>
      <c r="P3568">
        <v>35804.800000000003</v>
      </c>
      <c r="Q3568">
        <v>41160.1</v>
      </c>
      <c r="R3568">
        <v>81214.7</v>
      </c>
      <c r="S3568">
        <v>53898.5</v>
      </c>
      <c r="T3568">
        <v>169144</v>
      </c>
      <c r="U3568">
        <v>146573</v>
      </c>
      <c r="V3568">
        <v>96434.7</v>
      </c>
      <c r="W3568">
        <v>74398.5</v>
      </c>
      <c r="X3568">
        <v>55090.3</v>
      </c>
      <c r="Y3568" t="s">
        <v>44</v>
      </c>
      <c r="Z3568">
        <v>226455</v>
      </c>
      <c r="AA3568">
        <v>232462</v>
      </c>
      <c r="AB3568">
        <v>213075</v>
      </c>
      <c r="AC3568">
        <v>87791</v>
      </c>
      <c r="AD3568">
        <v>33819.9</v>
      </c>
      <c r="AE3568">
        <v>52060</v>
      </c>
      <c r="AF3568">
        <v>58355.7</v>
      </c>
      <c r="AG3568">
        <v>92675.7</v>
      </c>
      <c r="AH3568">
        <v>44834.5</v>
      </c>
      <c r="AI3568">
        <v>101837</v>
      </c>
      <c r="AJ3568">
        <v>136126</v>
      </c>
      <c r="AK3568">
        <v>58938.2</v>
      </c>
      <c r="AL3568">
        <v>56341.8</v>
      </c>
      <c r="AM3568">
        <v>88520.6</v>
      </c>
      <c r="AN3568">
        <v>66641.3</v>
      </c>
      <c r="AO3568">
        <v>31445.8</v>
      </c>
      <c r="AP3568">
        <v>61145.8</v>
      </c>
      <c r="AQ3568">
        <v>26891.200000000001</v>
      </c>
    </row>
    <row r="3569" spans="1:43">
      <c r="A3569">
        <v>3568</v>
      </c>
      <c r="B3569" t="s">
        <v>7177</v>
      </c>
      <c r="C3569" t="s">
        <v>7178</v>
      </c>
      <c r="D3569">
        <v>2.5130900000000001E-2</v>
      </c>
      <c r="E3569">
        <v>1</v>
      </c>
      <c r="F3569">
        <v>1</v>
      </c>
      <c r="G3569">
        <v>0</v>
      </c>
      <c r="H3569" t="s">
        <v>44</v>
      </c>
      <c r="I3569">
        <v>39296.199999999997</v>
      </c>
      <c r="J3569">
        <v>48018.2</v>
      </c>
      <c r="K3569" t="s">
        <v>44</v>
      </c>
      <c r="L3569" t="s">
        <v>44</v>
      </c>
      <c r="M3569">
        <v>22810.1</v>
      </c>
      <c r="N3569">
        <v>52435.9</v>
      </c>
      <c r="O3569">
        <v>64016.800000000003</v>
      </c>
      <c r="P3569" t="s">
        <v>44</v>
      </c>
      <c r="Q3569" t="s">
        <v>44</v>
      </c>
      <c r="R3569" t="s">
        <v>44</v>
      </c>
      <c r="S3569" t="s">
        <v>44</v>
      </c>
      <c r="T3569">
        <v>46919.8</v>
      </c>
      <c r="U3569" t="s">
        <v>44</v>
      </c>
      <c r="V3569">
        <v>53795.7</v>
      </c>
      <c r="W3569" t="s">
        <v>44</v>
      </c>
      <c r="X3569" t="s">
        <v>44</v>
      </c>
      <c r="Y3569" t="s">
        <v>44</v>
      </c>
      <c r="Z3569">
        <v>93321.3</v>
      </c>
      <c r="AA3569" t="s">
        <v>44</v>
      </c>
      <c r="AB3569">
        <v>71289.600000000006</v>
      </c>
      <c r="AC3569" t="s">
        <v>44</v>
      </c>
      <c r="AD3569" t="s">
        <v>44</v>
      </c>
      <c r="AE3569" t="s">
        <v>44</v>
      </c>
      <c r="AF3569" t="s">
        <v>44</v>
      </c>
      <c r="AG3569">
        <v>11142.6</v>
      </c>
      <c r="AH3569" t="s">
        <v>44</v>
      </c>
      <c r="AI3569" t="s">
        <v>44</v>
      </c>
      <c r="AJ3569" t="s">
        <v>44</v>
      </c>
      <c r="AK3569" t="s">
        <v>44</v>
      </c>
      <c r="AL3569">
        <v>40893.599999999999</v>
      </c>
      <c r="AM3569">
        <v>85481.2</v>
      </c>
      <c r="AN3569">
        <v>42332.800000000003</v>
      </c>
      <c r="AO3569">
        <v>40953.4</v>
      </c>
      <c r="AP3569" t="s">
        <v>44</v>
      </c>
      <c r="AQ3569">
        <v>28876.400000000001</v>
      </c>
    </row>
    <row r="3570" spans="1:43">
      <c r="A3570">
        <v>3569</v>
      </c>
      <c r="B3570" t="s">
        <v>7179</v>
      </c>
      <c r="C3570" t="s">
        <v>7180</v>
      </c>
      <c r="D3570">
        <v>3.6899099999999997E-2</v>
      </c>
      <c r="E3570">
        <v>1</v>
      </c>
      <c r="F3570">
        <v>1</v>
      </c>
      <c r="G3570">
        <v>0</v>
      </c>
      <c r="H3570" t="s">
        <v>44</v>
      </c>
      <c r="I3570">
        <v>104165</v>
      </c>
      <c r="J3570" t="s">
        <v>44</v>
      </c>
      <c r="K3570" t="s">
        <v>44</v>
      </c>
      <c r="L3570" t="s">
        <v>44</v>
      </c>
      <c r="M3570" t="s">
        <v>44</v>
      </c>
      <c r="N3570">
        <v>107707</v>
      </c>
      <c r="O3570" t="s">
        <v>44</v>
      </c>
      <c r="P3570">
        <v>91469.2</v>
      </c>
      <c r="Q3570" t="s">
        <v>44</v>
      </c>
      <c r="R3570" t="s">
        <v>44</v>
      </c>
      <c r="S3570" t="s">
        <v>44</v>
      </c>
      <c r="T3570">
        <v>98462.3</v>
      </c>
      <c r="U3570" t="s">
        <v>44</v>
      </c>
      <c r="V3570">
        <v>75554.100000000006</v>
      </c>
      <c r="W3570">
        <v>73463.600000000006</v>
      </c>
      <c r="X3570">
        <v>126897</v>
      </c>
      <c r="Y3570">
        <v>107611</v>
      </c>
      <c r="Z3570" t="s">
        <v>44</v>
      </c>
      <c r="AA3570">
        <v>160690</v>
      </c>
      <c r="AB3570" t="s">
        <v>44</v>
      </c>
      <c r="AC3570">
        <v>171755</v>
      </c>
      <c r="AD3570">
        <v>69975.3</v>
      </c>
      <c r="AE3570">
        <v>74661.2</v>
      </c>
      <c r="AF3570">
        <v>130433</v>
      </c>
      <c r="AG3570" t="s">
        <v>44</v>
      </c>
      <c r="AH3570">
        <v>22780.799999999999</v>
      </c>
      <c r="AI3570" t="s">
        <v>44</v>
      </c>
      <c r="AJ3570">
        <v>87798.2</v>
      </c>
      <c r="AK3570">
        <v>106628</v>
      </c>
      <c r="AL3570" t="s">
        <v>44</v>
      </c>
      <c r="AM3570" t="s">
        <v>44</v>
      </c>
      <c r="AN3570" t="s">
        <v>44</v>
      </c>
      <c r="AO3570" t="s">
        <v>44</v>
      </c>
      <c r="AP3570" t="s">
        <v>44</v>
      </c>
      <c r="AQ3570" t="s">
        <v>44</v>
      </c>
    </row>
    <row r="3571" spans="1:43">
      <c r="A3571">
        <v>3570</v>
      </c>
      <c r="B3571" t="s">
        <v>7181</v>
      </c>
      <c r="C3571" t="s">
        <v>7182</v>
      </c>
      <c r="D3571">
        <v>3.2635999999999998E-2</v>
      </c>
      <c r="E3571">
        <v>3</v>
      </c>
      <c r="F3571">
        <v>3</v>
      </c>
      <c r="G3571">
        <v>0</v>
      </c>
      <c r="H3571" t="s">
        <v>44</v>
      </c>
      <c r="I3571">
        <v>35289.599999999999</v>
      </c>
      <c r="J3571" t="s">
        <v>44</v>
      </c>
      <c r="K3571" t="s">
        <v>44</v>
      </c>
      <c r="L3571" t="s">
        <v>44</v>
      </c>
      <c r="M3571" t="s">
        <v>44</v>
      </c>
      <c r="N3571" t="s">
        <v>44</v>
      </c>
      <c r="O3571">
        <v>124225</v>
      </c>
      <c r="P3571">
        <v>43068</v>
      </c>
      <c r="Q3571">
        <v>51724.9</v>
      </c>
      <c r="R3571">
        <v>50725</v>
      </c>
      <c r="S3571">
        <v>183699</v>
      </c>
      <c r="T3571" t="s">
        <v>44</v>
      </c>
      <c r="U3571">
        <v>79390.600000000006</v>
      </c>
      <c r="V3571" t="s">
        <v>44</v>
      </c>
      <c r="W3571">
        <v>41112.300000000003</v>
      </c>
      <c r="X3571">
        <v>47000.7</v>
      </c>
      <c r="Y3571">
        <v>10205.1</v>
      </c>
      <c r="Z3571">
        <v>464213</v>
      </c>
      <c r="AA3571">
        <v>180274</v>
      </c>
      <c r="AB3571">
        <v>208788</v>
      </c>
      <c r="AC3571">
        <v>67150.5</v>
      </c>
      <c r="AD3571">
        <v>30870.7</v>
      </c>
      <c r="AE3571">
        <v>150409</v>
      </c>
      <c r="AF3571" t="s">
        <v>44</v>
      </c>
      <c r="AG3571">
        <v>36284.5</v>
      </c>
      <c r="AH3571" t="s">
        <v>44</v>
      </c>
      <c r="AI3571" t="s">
        <v>44</v>
      </c>
      <c r="AJ3571">
        <v>56277.5</v>
      </c>
      <c r="AK3571">
        <v>46504.9</v>
      </c>
      <c r="AL3571" t="s">
        <v>44</v>
      </c>
      <c r="AM3571">
        <v>38742.5</v>
      </c>
      <c r="AN3571">
        <v>53641.7</v>
      </c>
      <c r="AO3571" t="s">
        <v>44</v>
      </c>
      <c r="AP3571">
        <v>109433</v>
      </c>
      <c r="AQ3571">
        <v>92934.9</v>
      </c>
    </row>
    <row r="3572" spans="1:43">
      <c r="A3572">
        <v>3571</v>
      </c>
      <c r="B3572" t="s">
        <v>7183</v>
      </c>
      <c r="C3572" t="s">
        <v>7184</v>
      </c>
      <c r="D3572">
        <v>1.4423099999999999E-2</v>
      </c>
      <c r="E3572">
        <v>1</v>
      </c>
      <c r="F3572">
        <v>1</v>
      </c>
      <c r="G3572">
        <v>0</v>
      </c>
      <c r="H3572" t="s">
        <v>44</v>
      </c>
      <c r="I3572">
        <v>35853.599999999999</v>
      </c>
      <c r="J3572">
        <v>28905.9</v>
      </c>
      <c r="K3572" t="s">
        <v>44</v>
      </c>
      <c r="L3572" t="s">
        <v>44</v>
      </c>
      <c r="M3572">
        <v>55518.8</v>
      </c>
      <c r="N3572">
        <v>32896.199999999997</v>
      </c>
      <c r="O3572">
        <v>58996.5</v>
      </c>
      <c r="P3572">
        <v>69111.3</v>
      </c>
      <c r="Q3572" t="s">
        <v>44</v>
      </c>
      <c r="R3572" t="s">
        <v>44</v>
      </c>
      <c r="S3572" t="s">
        <v>44</v>
      </c>
      <c r="T3572">
        <v>45426.7</v>
      </c>
      <c r="U3572">
        <v>59962.400000000001</v>
      </c>
      <c r="V3572">
        <v>83992.4</v>
      </c>
      <c r="W3572">
        <v>14625.6</v>
      </c>
      <c r="X3572" t="s">
        <v>44</v>
      </c>
      <c r="Y3572">
        <v>17350.900000000001</v>
      </c>
      <c r="Z3572">
        <v>153105</v>
      </c>
      <c r="AA3572">
        <v>189999</v>
      </c>
      <c r="AB3572">
        <v>211683</v>
      </c>
      <c r="AC3572">
        <v>119867</v>
      </c>
      <c r="AD3572">
        <v>88702</v>
      </c>
      <c r="AE3572">
        <v>133550</v>
      </c>
      <c r="AF3572">
        <v>147586</v>
      </c>
      <c r="AG3572">
        <v>177514</v>
      </c>
      <c r="AH3572">
        <v>164754</v>
      </c>
      <c r="AI3572">
        <v>49840.5</v>
      </c>
      <c r="AJ3572">
        <v>98665</v>
      </c>
      <c r="AK3572">
        <v>45061.8</v>
      </c>
      <c r="AL3572">
        <v>176336</v>
      </c>
      <c r="AM3572">
        <v>248108</v>
      </c>
      <c r="AN3572">
        <v>194646</v>
      </c>
      <c r="AO3572">
        <v>25796.799999999999</v>
      </c>
      <c r="AP3572">
        <v>31758.5</v>
      </c>
      <c r="AQ3572">
        <v>12043</v>
      </c>
    </row>
    <row r="3573" spans="1:43">
      <c r="A3573">
        <v>3572</v>
      </c>
      <c r="B3573" t="s">
        <v>7185</v>
      </c>
      <c r="C3573" t="s">
        <v>7186</v>
      </c>
      <c r="D3573">
        <v>1.9935899999999999E-2</v>
      </c>
      <c r="E3573">
        <v>1</v>
      </c>
      <c r="F3573">
        <v>1</v>
      </c>
      <c r="G3573">
        <v>0</v>
      </c>
      <c r="H3573" t="s">
        <v>44</v>
      </c>
      <c r="I3573">
        <v>18919.400000000001</v>
      </c>
      <c r="J3573" t="s">
        <v>44</v>
      </c>
      <c r="K3573" t="s">
        <v>44</v>
      </c>
      <c r="L3573" t="s">
        <v>44</v>
      </c>
      <c r="M3573" t="s">
        <v>44</v>
      </c>
      <c r="N3573">
        <v>10530.6</v>
      </c>
      <c r="O3573" t="s">
        <v>44</v>
      </c>
      <c r="P3573" t="s">
        <v>44</v>
      </c>
      <c r="Q3573" t="s">
        <v>44</v>
      </c>
      <c r="R3573" t="s">
        <v>44</v>
      </c>
      <c r="S3573" t="s">
        <v>44</v>
      </c>
      <c r="T3573">
        <v>15140.8</v>
      </c>
      <c r="U3573">
        <v>28645.3</v>
      </c>
      <c r="V3573" t="s">
        <v>44</v>
      </c>
      <c r="W3573" t="s">
        <v>44</v>
      </c>
      <c r="X3573">
        <v>16545.3</v>
      </c>
      <c r="Y3573">
        <v>11896.9</v>
      </c>
      <c r="Z3573" t="s">
        <v>44</v>
      </c>
      <c r="AA3573" t="s">
        <v>44</v>
      </c>
      <c r="AB3573" t="s">
        <v>44</v>
      </c>
      <c r="AC3573">
        <v>12756.1</v>
      </c>
      <c r="AD3573" t="s">
        <v>44</v>
      </c>
      <c r="AE3573" t="s">
        <v>44</v>
      </c>
      <c r="AF3573" t="s">
        <v>44</v>
      </c>
      <c r="AG3573" t="s">
        <v>44</v>
      </c>
      <c r="AH3573">
        <v>17320.400000000001</v>
      </c>
      <c r="AI3573" t="s">
        <v>44</v>
      </c>
      <c r="AJ3573" t="s">
        <v>44</v>
      </c>
      <c r="AK3573">
        <v>2711.55</v>
      </c>
      <c r="AL3573" t="s">
        <v>44</v>
      </c>
      <c r="AM3573" t="s">
        <v>44</v>
      </c>
      <c r="AN3573" t="s">
        <v>44</v>
      </c>
      <c r="AO3573" t="s">
        <v>44</v>
      </c>
      <c r="AP3573">
        <v>15683.9</v>
      </c>
      <c r="AQ3573" t="s">
        <v>44</v>
      </c>
    </row>
    <row r="3574" spans="1:43">
      <c r="A3574">
        <v>3573</v>
      </c>
      <c r="B3574" t="s">
        <v>7187</v>
      </c>
      <c r="C3574" t="s">
        <v>7188</v>
      </c>
      <c r="D3574">
        <v>0.04</v>
      </c>
      <c r="E3574">
        <v>1</v>
      </c>
      <c r="F3574">
        <v>1</v>
      </c>
      <c r="G3574">
        <v>0</v>
      </c>
      <c r="H3574" t="s">
        <v>44</v>
      </c>
      <c r="I3574">
        <v>22093.7</v>
      </c>
      <c r="J3574" t="s">
        <v>44</v>
      </c>
      <c r="K3574">
        <v>31997.599999999999</v>
      </c>
      <c r="L3574">
        <v>35847.1</v>
      </c>
      <c r="M3574">
        <v>26568.7</v>
      </c>
      <c r="N3574">
        <v>28179.5</v>
      </c>
      <c r="O3574" t="s">
        <v>44</v>
      </c>
      <c r="P3574" t="s">
        <v>44</v>
      </c>
      <c r="Q3574">
        <v>22462.3</v>
      </c>
      <c r="R3574">
        <v>31361.7</v>
      </c>
      <c r="S3574" t="s">
        <v>44</v>
      </c>
      <c r="T3574" t="s">
        <v>44</v>
      </c>
      <c r="U3574">
        <v>48943.5</v>
      </c>
      <c r="V3574">
        <v>74248.100000000006</v>
      </c>
      <c r="W3574" t="s">
        <v>44</v>
      </c>
      <c r="X3574" t="s">
        <v>44</v>
      </c>
      <c r="Y3574">
        <v>37108.800000000003</v>
      </c>
      <c r="Z3574">
        <v>93198.8</v>
      </c>
      <c r="AA3574">
        <v>52181.7</v>
      </c>
      <c r="AB3574">
        <v>76608.5</v>
      </c>
      <c r="AC3574">
        <v>8557.17</v>
      </c>
      <c r="AD3574" t="s">
        <v>44</v>
      </c>
      <c r="AE3574">
        <v>51996.1</v>
      </c>
      <c r="AF3574" t="s">
        <v>44</v>
      </c>
      <c r="AG3574" t="s">
        <v>44</v>
      </c>
      <c r="AH3574">
        <v>17835.900000000001</v>
      </c>
      <c r="AI3574">
        <v>38821.800000000003</v>
      </c>
      <c r="AJ3574">
        <v>38892.400000000001</v>
      </c>
      <c r="AK3574" t="s">
        <v>44</v>
      </c>
      <c r="AL3574">
        <v>54213.9</v>
      </c>
      <c r="AM3574">
        <v>80011.199999999997</v>
      </c>
      <c r="AN3574">
        <v>106830</v>
      </c>
      <c r="AO3574">
        <v>24280</v>
      </c>
      <c r="AP3574">
        <v>142931</v>
      </c>
      <c r="AQ3574">
        <v>99910</v>
      </c>
    </row>
    <row r="3575" spans="1:43">
      <c r="A3575">
        <v>3574</v>
      </c>
      <c r="B3575" t="s">
        <v>7189</v>
      </c>
      <c r="C3575" t="s">
        <v>7190</v>
      </c>
      <c r="D3575">
        <v>1.56413E-2</v>
      </c>
      <c r="E3575">
        <v>2</v>
      </c>
      <c r="F3575">
        <v>2</v>
      </c>
      <c r="G3575">
        <v>0</v>
      </c>
      <c r="H3575" t="s">
        <v>44</v>
      </c>
      <c r="I3575">
        <v>34445.4</v>
      </c>
      <c r="J3575">
        <v>76353.5</v>
      </c>
      <c r="K3575">
        <v>67530.5</v>
      </c>
      <c r="L3575">
        <v>16348.8</v>
      </c>
      <c r="M3575">
        <v>28188.7</v>
      </c>
      <c r="N3575">
        <v>45235.8</v>
      </c>
      <c r="O3575">
        <v>48820.2</v>
      </c>
      <c r="P3575">
        <v>26639.3</v>
      </c>
      <c r="Q3575" t="s">
        <v>44</v>
      </c>
      <c r="R3575" t="s">
        <v>44</v>
      </c>
      <c r="S3575" t="s">
        <v>44</v>
      </c>
      <c r="T3575">
        <v>60390.400000000001</v>
      </c>
      <c r="U3575">
        <v>90193.2</v>
      </c>
      <c r="V3575">
        <v>80094.899999999994</v>
      </c>
      <c r="W3575" t="s">
        <v>44</v>
      </c>
      <c r="X3575" t="s">
        <v>44</v>
      </c>
      <c r="Y3575" t="s">
        <v>44</v>
      </c>
      <c r="Z3575">
        <v>86208.7</v>
      </c>
      <c r="AA3575">
        <v>95195</v>
      </c>
      <c r="AB3575">
        <v>122045</v>
      </c>
      <c r="AC3575" t="s">
        <v>44</v>
      </c>
      <c r="AD3575" t="s">
        <v>44</v>
      </c>
      <c r="AE3575" t="s">
        <v>44</v>
      </c>
      <c r="AF3575">
        <v>41276.699999999997</v>
      </c>
      <c r="AG3575">
        <v>33904.400000000001</v>
      </c>
      <c r="AH3575">
        <v>38983.4</v>
      </c>
      <c r="AI3575" t="s">
        <v>44</v>
      </c>
      <c r="AJ3575" t="s">
        <v>44</v>
      </c>
      <c r="AK3575">
        <v>38579.4</v>
      </c>
      <c r="AL3575">
        <v>39259</v>
      </c>
      <c r="AM3575">
        <v>87653.2</v>
      </c>
      <c r="AN3575">
        <v>78163</v>
      </c>
      <c r="AO3575">
        <v>45390</v>
      </c>
      <c r="AP3575">
        <v>152142</v>
      </c>
      <c r="AQ3575">
        <v>131705</v>
      </c>
    </row>
    <row r="3576" spans="1:43">
      <c r="A3576">
        <v>3575</v>
      </c>
      <c r="B3576" t="s">
        <v>7191</v>
      </c>
      <c r="C3576" t="s">
        <v>7192</v>
      </c>
      <c r="D3576">
        <v>2.5469200000000001E-2</v>
      </c>
      <c r="E3576">
        <v>1</v>
      </c>
      <c r="F3576">
        <v>1</v>
      </c>
      <c r="G3576">
        <v>0</v>
      </c>
      <c r="H3576" t="s">
        <v>44</v>
      </c>
      <c r="I3576">
        <v>15267.3</v>
      </c>
      <c r="J3576">
        <v>19053.599999999999</v>
      </c>
      <c r="K3576" t="s">
        <v>44</v>
      </c>
      <c r="L3576" t="s">
        <v>44</v>
      </c>
      <c r="M3576" t="s">
        <v>44</v>
      </c>
      <c r="N3576" t="s">
        <v>44</v>
      </c>
      <c r="O3576" t="s">
        <v>44</v>
      </c>
      <c r="P3576" t="s">
        <v>44</v>
      </c>
      <c r="Q3576" t="s">
        <v>44</v>
      </c>
      <c r="R3576" t="s">
        <v>44</v>
      </c>
      <c r="S3576" t="s">
        <v>44</v>
      </c>
      <c r="T3576">
        <v>31650.1</v>
      </c>
      <c r="U3576" t="s">
        <v>44</v>
      </c>
      <c r="V3576">
        <v>40742.6</v>
      </c>
      <c r="W3576" t="s">
        <v>44</v>
      </c>
      <c r="X3576" t="s">
        <v>44</v>
      </c>
      <c r="Y3576">
        <v>2206.5500000000002</v>
      </c>
      <c r="Z3576" t="s">
        <v>44</v>
      </c>
      <c r="AA3576">
        <v>20537.2</v>
      </c>
      <c r="AB3576">
        <v>34372.6</v>
      </c>
      <c r="AC3576" t="s">
        <v>44</v>
      </c>
      <c r="AD3576" t="s">
        <v>44</v>
      </c>
      <c r="AE3576" t="s">
        <v>44</v>
      </c>
      <c r="AF3576">
        <v>7908.89</v>
      </c>
      <c r="AG3576" t="s">
        <v>44</v>
      </c>
      <c r="AH3576">
        <v>13534</v>
      </c>
      <c r="AI3576" t="s">
        <v>44</v>
      </c>
      <c r="AJ3576" t="s">
        <v>44</v>
      </c>
      <c r="AK3576" t="s">
        <v>44</v>
      </c>
      <c r="AL3576" t="s">
        <v>44</v>
      </c>
      <c r="AM3576">
        <v>16892.3</v>
      </c>
      <c r="AN3576" t="s">
        <v>44</v>
      </c>
      <c r="AO3576" t="s">
        <v>44</v>
      </c>
      <c r="AP3576" t="s">
        <v>44</v>
      </c>
      <c r="AQ3576" t="s">
        <v>44</v>
      </c>
    </row>
    <row r="3577" spans="1:43">
      <c r="A3577">
        <v>3576</v>
      </c>
      <c r="B3577" t="s">
        <v>7193</v>
      </c>
      <c r="C3577" t="s">
        <v>7194</v>
      </c>
      <c r="D3577">
        <v>3.5689499999999999E-2</v>
      </c>
      <c r="E3577">
        <v>1</v>
      </c>
      <c r="F3577">
        <v>1</v>
      </c>
      <c r="G3577">
        <v>0</v>
      </c>
      <c r="H3577" t="s">
        <v>44</v>
      </c>
      <c r="I3577">
        <v>31017.5</v>
      </c>
      <c r="J3577" t="s">
        <v>44</v>
      </c>
      <c r="K3577">
        <v>67563.8</v>
      </c>
      <c r="L3577">
        <v>67653.399999999994</v>
      </c>
      <c r="M3577">
        <v>82156.399999999994</v>
      </c>
      <c r="N3577">
        <v>64127.7</v>
      </c>
      <c r="O3577">
        <v>85693.9</v>
      </c>
      <c r="P3577">
        <v>125646</v>
      </c>
      <c r="Q3577" t="s">
        <v>44</v>
      </c>
      <c r="R3577">
        <v>105975</v>
      </c>
      <c r="S3577" t="s">
        <v>44</v>
      </c>
      <c r="T3577">
        <v>52809.599999999999</v>
      </c>
      <c r="U3577">
        <v>74748.600000000006</v>
      </c>
      <c r="V3577">
        <v>91014</v>
      </c>
      <c r="W3577">
        <v>20862.8</v>
      </c>
      <c r="X3577">
        <v>44026.5</v>
      </c>
      <c r="Y3577" t="s">
        <v>44</v>
      </c>
      <c r="Z3577">
        <v>84416.1</v>
      </c>
      <c r="AA3577">
        <v>71900.899999999994</v>
      </c>
      <c r="AB3577">
        <v>97553</v>
      </c>
      <c r="AC3577">
        <v>56796.1</v>
      </c>
      <c r="AD3577">
        <v>48397.5</v>
      </c>
      <c r="AE3577">
        <v>74021.8</v>
      </c>
      <c r="AF3577">
        <v>85321.1</v>
      </c>
      <c r="AG3577" t="s">
        <v>44</v>
      </c>
      <c r="AH3577">
        <v>137785</v>
      </c>
      <c r="AI3577">
        <v>38489.800000000003</v>
      </c>
      <c r="AJ3577">
        <v>22149.599999999999</v>
      </c>
      <c r="AK3577">
        <v>48472.9</v>
      </c>
      <c r="AL3577">
        <v>26857.5</v>
      </c>
      <c r="AM3577" t="s">
        <v>44</v>
      </c>
      <c r="AN3577" t="s">
        <v>44</v>
      </c>
      <c r="AO3577" t="s">
        <v>44</v>
      </c>
      <c r="AP3577" t="s">
        <v>44</v>
      </c>
      <c r="AQ3577">
        <v>32920.400000000001</v>
      </c>
    </row>
    <row r="3578" spans="1:43">
      <c r="A3578">
        <v>3577</v>
      </c>
      <c r="B3578" t="s">
        <v>7195</v>
      </c>
      <c r="C3578" t="s">
        <v>7196</v>
      </c>
      <c r="D3578">
        <v>0.04</v>
      </c>
      <c r="E3578">
        <v>2</v>
      </c>
      <c r="F3578">
        <v>2</v>
      </c>
      <c r="G3578">
        <v>0</v>
      </c>
      <c r="H3578" t="s">
        <v>44</v>
      </c>
      <c r="I3578">
        <v>7631.79</v>
      </c>
      <c r="J3578">
        <v>11605.8</v>
      </c>
      <c r="K3578">
        <v>21934.9</v>
      </c>
      <c r="L3578">
        <v>5783.7</v>
      </c>
      <c r="M3578" t="s">
        <v>44</v>
      </c>
      <c r="N3578">
        <v>17755.400000000001</v>
      </c>
      <c r="O3578" t="s">
        <v>44</v>
      </c>
      <c r="P3578">
        <v>22662.2</v>
      </c>
      <c r="Q3578" t="s">
        <v>44</v>
      </c>
      <c r="R3578">
        <v>2409.2199999999998</v>
      </c>
      <c r="S3578" t="s">
        <v>44</v>
      </c>
      <c r="T3578">
        <v>25763.599999999999</v>
      </c>
      <c r="U3578">
        <v>25059.1</v>
      </c>
      <c r="V3578">
        <v>21032.6</v>
      </c>
      <c r="W3578" t="s">
        <v>44</v>
      </c>
      <c r="X3578" t="s">
        <v>44</v>
      </c>
      <c r="Y3578" t="s">
        <v>44</v>
      </c>
      <c r="Z3578">
        <v>33781.9</v>
      </c>
      <c r="AA3578">
        <v>19702.099999999999</v>
      </c>
      <c r="AB3578">
        <v>33912.699999999997</v>
      </c>
      <c r="AC3578" t="s">
        <v>44</v>
      </c>
      <c r="AD3578" t="s">
        <v>44</v>
      </c>
      <c r="AE3578" t="s">
        <v>44</v>
      </c>
      <c r="AF3578" t="s">
        <v>44</v>
      </c>
      <c r="AG3578" t="s">
        <v>44</v>
      </c>
      <c r="AH3578" t="s">
        <v>44</v>
      </c>
      <c r="AI3578" t="s">
        <v>44</v>
      </c>
      <c r="AJ3578" t="s">
        <v>44</v>
      </c>
      <c r="AK3578" t="s">
        <v>44</v>
      </c>
      <c r="AL3578">
        <v>16399.3</v>
      </c>
      <c r="AM3578">
        <v>31473</v>
      </c>
      <c r="AN3578">
        <v>24002</v>
      </c>
      <c r="AO3578">
        <v>31111.599999999999</v>
      </c>
      <c r="AP3578">
        <v>17587.8</v>
      </c>
      <c r="AQ3578">
        <v>36161.1</v>
      </c>
    </row>
    <row r="3579" spans="1:43">
      <c r="A3579">
        <v>3578</v>
      </c>
      <c r="B3579" t="s">
        <v>7197</v>
      </c>
      <c r="C3579" t="s">
        <v>7198</v>
      </c>
      <c r="D3579">
        <v>1.9721599999999999E-2</v>
      </c>
      <c r="E3579">
        <v>2</v>
      </c>
      <c r="F3579">
        <v>2</v>
      </c>
      <c r="G3579">
        <v>0</v>
      </c>
      <c r="H3579" t="s">
        <v>44</v>
      </c>
      <c r="I3579">
        <v>10122.299999999999</v>
      </c>
      <c r="J3579" t="s">
        <v>44</v>
      </c>
      <c r="K3579" t="s">
        <v>44</v>
      </c>
      <c r="L3579" t="s">
        <v>44</v>
      </c>
      <c r="M3579">
        <v>8632.06</v>
      </c>
      <c r="N3579" t="s">
        <v>44</v>
      </c>
      <c r="O3579" t="s">
        <v>44</v>
      </c>
      <c r="P3579" t="s">
        <v>44</v>
      </c>
      <c r="Q3579" t="s">
        <v>44</v>
      </c>
      <c r="R3579" t="s">
        <v>44</v>
      </c>
      <c r="S3579">
        <v>6563.09</v>
      </c>
      <c r="T3579">
        <v>17191.099999999999</v>
      </c>
      <c r="U3579">
        <v>37670.699999999997</v>
      </c>
      <c r="V3579">
        <v>35267.300000000003</v>
      </c>
      <c r="W3579" t="s">
        <v>44</v>
      </c>
      <c r="X3579" t="s">
        <v>44</v>
      </c>
      <c r="Y3579" t="s">
        <v>44</v>
      </c>
      <c r="Z3579">
        <v>35376.300000000003</v>
      </c>
      <c r="AA3579">
        <v>29189</v>
      </c>
      <c r="AB3579">
        <v>46855.3</v>
      </c>
      <c r="AC3579" t="s">
        <v>44</v>
      </c>
      <c r="AD3579" t="s">
        <v>44</v>
      </c>
      <c r="AE3579" t="s">
        <v>44</v>
      </c>
      <c r="AF3579" t="s">
        <v>44</v>
      </c>
      <c r="AG3579" t="s">
        <v>44</v>
      </c>
      <c r="AH3579" t="s">
        <v>44</v>
      </c>
      <c r="AI3579" t="s">
        <v>44</v>
      </c>
      <c r="AJ3579" t="s">
        <v>44</v>
      </c>
      <c r="AK3579" t="s">
        <v>44</v>
      </c>
      <c r="AL3579">
        <v>19946.099999999999</v>
      </c>
      <c r="AM3579">
        <v>24042.9</v>
      </c>
      <c r="AN3579" t="s">
        <v>44</v>
      </c>
      <c r="AO3579" t="s">
        <v>44</v>
      </c>
      <c r="AP3579" t="s">
        <v>44</v>
      </c>
      <c r="AQ3579" t="s">
        <v>44</v>
      </c>
    </row>
    <row r="3580" spans="1:43">
      <c r="A3580">
        <v>3579</v>
      </c>
      <c r="B3580" t="s">
        <v>7199</v>
      </c>
      <c r="C3580" t="s">
        <v>7200</v>
      </c>
      <c r="D3580">
        <v>6.7850400000000005E-2</v>
      </c>
      <c r="E3580">
        <v>4</v>
      </c>
      <c r="F3580">
        <v>4</v>
      </c>
      <c r="G3580">
        <v>0</v>
      </c>
      <c r="H3580" t="s">
        <v>44</v>
      </c>
      <c r="I3580" t="s">
        <v>44</v>
      </c>
      <c r="J3580">
        <v>105712</v>
      </c>
      <c r="K3580" t="s">
        <v>44</v>
      </c>
      <c r="L3580" t="s">
        <v>44</v>
      </c>
      <c r="M3580" t="s">
        <v>44</v>
      </c>
      <c r="N3580" t="s">
        <v>44</v>
      </c>
      <c r="O3580" t="s">
        <v>44</v>
      </c>
      <c r="P3580">
        <v>331116</v>
      </c>
      <c r="Q3580" t="s">
        <v>44</v>
      </c>
      <c r="R3580" t="s">
        <v>44</v>
      </c>
      <c r="S3580">
        <v>274104</v>
      </c>
      <c r="T3580" t="s">
        <v>44</v>
      </c>
      <c r="U3580" t="s">
        <v>44</v>
      </c>
      <c r="V3580">
        <v>152563</v>
      </c>
      <c r="W3580" t="s">
        <v>44</v>
      </c>
      <c r="X3580">
        <v>30120.6</v>
      </c>
      <c r="Y3580" t="s">
        <v>44</v>
      </c>
      <c r="Z3580" t="s">
        <v>44</v>
      </c>
      <c r="AA3580">
        <v>133014</v>
      </c>
      <c r="AB3580">
        <v>69399.600000000006</v>
      </c>
      <c r="AC3580" t="s">
        <v>44</v>
      </c>
      <c r="AD3580" t="s">
        <v>44</v>
      </c>
      <c r="AE3580" t="s">
        <v>44</v>
      </c>
      <c r="AF3580">
        <v>32735.1</v>
      </c>
      <c r="AG3580">
        <v>58250.5</v>
      </c>
      <c r="AH3580">
        <v>30878.799999999999</v>
      </c>
      <c r="AI3580">
        <v>13863.9</v>
      </c>
      <c r="AJ3580" t="s">
        <v>44</v>
      </c>
      <c r="AK3580" t="s">
        <v>44</v>
      </c>
      <c r="AL3580">
        <v>106431</v>
      </c>
      <c r="AM3580">
        <v>192926</v>
      </c>
      <c r="AN3580">
        <v>179062</v>
      </c>
      <c r="AO3580" t="s">
        <v>44</v>
      </c>
      <c r="AP3580">
        <v>629626</v>
      </c>
      <c r="AQ3580" t="s">
        <v>44</v>
      </c>
    </row>
    <row r="3581" spans="1:43">
      <c r="A3581">
        <v>3580</v>
      </c>
      <c r="B3581" t="s">
        <v>7201</v>
      </c>
      <c r="C3581" t="s">
        <v>7202</v>
      </c>
      <c r="D3581">
        <v>2.76753E-2</v>
      </c>
      <c r="E3581">
        <v>1</v>
      </c>
      <c r="F3581">
        <v>1</v>
      </c>
      <c r="G3581">
        <v>0</v>
      </c>
      <c r="H3581" t="s">
        <v>44</v>
      </c>
      <c r="I3581" t="s">
        <v>44</v>
      </c>
      <c r="J3581">
        <v>28271.599999999999</v>
      </c>
      <c r="K3581">
        <v>9190.14</v>
      </c>
      <c r="L3581">
        <v>20082.7</v>
      </c>
      <c r="M3581">
        <v>31784.3</v>
      </c>
      <c r="N3581">
        <v>20862.599999999999</v>
      </c>
      <c r="O3581">
        <v>25245.7</v>
      </c>
      <c r="P3581">
        <v>39732.699999999997</v>
      </c>
      <c r="Q3581" t="s">
        <v>44</v>
      </c>
      <c r="R3581">
        <v>10401</v>
      </c>
      <c r="S3581" t="s">
        <v>44</v>
      </c>
      <c r="T3581" t="s">
        <v>44</v>
      </c>
      <c r="U3581">
        <v>62600.3</v>
      </c>
      <c r="V3581">
        <v>54187.9</v>
      </c>
      <c r="W3581" t="s">
        <v>44</v>
      </c>
      <c r="X3581">
        <v>8650.5</v>
      </c>
      <c r="Y3581">
        <v>7318.84</v>
      </c>
      <c r="Z3581" t="s">
        <v>44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13972.2</v>
      </c>
      <c r="AG3581" t="s">
        <v>44</v>
      </c>
      <c r="AH3581">
        <v>12168.6</v>
      </c>
      <c r="AI3581" t="s">
        <v>44</v>
      </c>
      <c r="AJ3581">
        <v>17321.5</v>
      </c>
      <c r="AK3581" t="s">
        <v>44</v>
      </c>
      <c r="AL3581" t="s">
        <v>44</v>
      </c>
      <c r="AM3581" t="s">
        <v>44</v>
      </c>
      <c r="AN3581" t="s">
        <v>44</v>
      </c>
      <c r="AO3581" t="s">
        <v>44</v>
      </c>
      <c r="AP3581" t="s">
        <v>44</v>
      </c>
      <c r="AQ3581" t="s">
        <v>44</v>
      </c>
    </row>
    <row r="3582" spans="1:43">
      <c r="A3582">
        <v>3581</v>
      </c>
      <c r="B3582" t="s">
        <v>7203</v>
      </c>
      <c r="C3582" t="s">
        <v>7204</v>
      </c>
      <c r="D3582">
        <v>2.7992599999999999E-2</v>
      </c>
      <c r="E3582">
        <v>1</v>
      </c>
      <c r="F3582">
        <v>1</v>
      </c>
      <c r="G3582">
        <v>0</v>
      </c>
      <c r="H3582" t="s">
        <v>44</v>
      </c>
      <c r="I3582" t="s">
        <v>44</v>
      </c>
      <c r="J3582">
        <v>215549</v>
      </c>
      <c r="K3582" t="s">
        <v>44</v>
      </c>
      <c r="L3582">
        <v>192219</v>
      </c>
      <c r="M3582">
        <v>219725</v>
      </c>
      <c r="N3582">
        <v>191237</v>
      </c>
      <c r="O3582" t="s">
        <v>44</v>
      </c>
      <c r="P3582">
        <v>234326</v>
      </c>
      <c r="Q3582" t="s">
        <v>44</v>
      </c>
      <c r="R3582">
        <v>164751</v>
      </c>
      <c r="S3582">
        <v>200940</v>
      </c>
      <c r="T3582" t="s">
        <v>44</v>
      </c>
      <c r="U3582" t="s">
        <v>44</v>
      </c>
      <c r="V3582">
        <v>201922</v>
      </c>
      <c r="W3582" t="s">
        <v>44</v>
      </c>
      <c r="X3582">
        <v>149370</v>
      </c>
      <c r="Y3582">
        <v>170764</v>
      </c>
      <c r="Z3582" t="s">
        <v>44</v>
      </c>
      <c r="AA3582" t="s">
        <v>44</v>
      </c>
      <c r="AB3582" t="s">
        <v>44</v>
      </c>
      <c r="AC3582">
        <v>196032</v>
      </c>
      <c r="AD3582" t="s">
        <v>44</v>
      </c>
      <c r="AE3582">
        <v>230312</v>
      </c>
      <c r="AF3582">
        <v>92770.4</v>
      </c>
      <c r="AG3582" t="s">
        <v>44</v>
      </c>
      <c r="AH3582">
        <v>172348</v>
      </c>
      <c r="AI3582" t="s">
        <v>44</v>
      </c>
      <c r="AJ3582">
        <v>156514</v>
      </c>
      <c r="AK3582" t="s">
        <v>44</v>
      </c>
      <c r="AL3582" t="s">
        <v>44</v>
      </c>
      <c r="AM3582" t="s">
        <v>44</v>
      </c>
      <c r="AN3582" t="s">
        <v>44</v>
      </c>
      <c r="AO3582" t="s">
        <v>44</v>
      </c>
      <c r="AP3582" t="s">
        <v>44</v>
      </c>
      <c r="AQ3582" t="s">
        <v>44</v>
      </c>
    </row>
    <row r="3583" spans="1:43">
      <c r="A3583">
        <v>3582</v>
      </c>
      <c r="B3583" t="s">
        <v>7205</v>
      </c>
      <c r="C3583" t="s">
        <v>7206</v>
      </c>
      <c r="D3583">
        <v>1.7306499999999999E-2</v>
      </c>
      <c r="E3583">
        <v>1</v>
      </c>
      <c r="F3583">
        <v>1</v>
      </c>
      <c r="G3583">
        <v>0</v>
      </c>
      <c r="H3583" t="s">
        <v>44</v>
      </c>
      <c r="I3583" t="s">
        <v>44</v>
      </c>
      <c r="J3583">
        <v>42999.1</v>
      </c>
      <c r="K3583" t="s">
        <v>44</v>
      </c>
      <c r="L3583" t="s">
        <v>44</v>
      </c>
      <c r="M3583" t="s">
        <v>44</v>
      </c>
      <c r="N3583" t="s">
        <v>44</v>
      </c>
      <c r="O3583" t="s">
        <v>44</v>
      </c>
      <c r="P3583" t="s">
        <v>44</v>
      </c>
      <c r="Q3583" t="s">
        <v>44</v>
      </c>
      <c r="R3583" t="s">
        <v>44</v>
      </c>
      <c r="S3583" t="s">
        <v>44</v>
      </c>
      <c r="T3583" t="s">
        <v>44</v>
      </c>
      <c r="U3583" t="s">
        <v>44</v>
      </c>
      <c r="V3583">
        <v>56676.5</v>
      </c>
      <c r="W3583">
        <v>18554.2</v>
      </c>
      <c r="X3583" t="s">
        <v>44</v>
      </c>
      <c r="Y3583" t="s">
        <v>44</v>
      </c>
      <c r="Z3583" t="s">
        <v>44</v>
      </c>
      <c r="AA3583" t="s">
        <v>44</v>
      </c>
      <c r="AB3583" t="s">
        <v>44</v>
      </c>
      <c r="AC3583" t="s">
        <v>44</v>
      </c>
      <c r="AD3583" t="s">
        <v>44</v>
      </c>
      <c r="AE3583">
        <v>11484.1</v>
      </c>
      <c r="AF3583" t="s">
        <v>44</v>
      </c>
      <c r="AG3583" t="s">
        <v>44</v>
      </c>
      <c r="AH3583">
        <v>42517.7</v>
      </c>
      <c r="AI3583" t="s">
        <v>44</v>
      </c>
      <c r="AJ3583" t="s">
        <v>44</v>
      </c>
      <c r="AK3583" t="s">
        <v>44</v>
      </c>
      <c r="AL3583" t="s">
        <v>44</v>
      </c>
      <c r="AM3583" t="s">
        <v>44</v>
      </c>
      <c r="AN3583">
        <v>18377.099999999999</v>
      </c>
      <c r="AO3583" t="s">
        <v>44</v>
      </c>
      <c r="AP3583" t="s">
        <v>44</v>
      </c>
      <c r="AQ3583" t="s">
        <v>44</v>
      </c>
    </row>
    <row r="3584" spans="1:43">
      <c r="A3584">
        <v>3583</v>
      </c>
      <c r="B3584" t="s">
        <v>7207</v>
      </c>
      <c r="C3584" t="s">
        <v>7208</v>
      </c>
      <c r="D3584">
        <v>2.6254599999999999E-2</v>
      </c>
      <c r="E3584">
        <v>1</v>
      </c>
      <c r="F3584">
        <v>1</v>
      </c>
      <c r="G3584">
        <v>0</v>
      </c>
      <c r="H3584" t="s">
        <v>44</v>
      </c>
      <c r="I3584" t="s">
        <v>44</v>
      </c>
      <c r="J3584">
        <v>53749.2</v>
      </c>
      <c r="K3584" t="s">
        <v>44</v>
      </c>
      <c r="L3584">
        <v>56404.2</v>
      </c>
      <c r="M3584" t="s">
        <v>44</v>
      </c>
      <c r="N3584" t="s">
        <v>44</v>
      </c>
      <c r="O3584" t="s">
        <v>44</v>
      </c>
      <c r="P3584">
        <v>67970.600000000006</v>
      </c>
      <c r="Q3584" t="s">
        <v>44</v>
      </c>
      <c r="R3584" t="s">
        <v>44</v>
      </c>
      <c r="S3584" t="s">
        <v>44</v>
      </c>
      <c r="T3584">
        <v>97052.5</v>
      </c>
      <c r="U3584" t="s">
        <v>44</v>
      </c>
      <c r="V3584">
        <v>114735</v>
      </c>
      <c r="W3584" t="s">
        <v>44</v>
      </c>
      <c r="X3584" t="s">
        <v>44</v>
      </c>
      <c r="Y3584" t="s">
        <v>44</v>
      </c>
      <c r="Z3584">
        <v>77617.100000000006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>
        <v>29960.799999999999</v>
      </c>
      <c r="AG3584">
        <v>42479.1</v>
      </c>
      <c r="AH3584">
        <v>74782</v>
      </c>
      <c r="AI3584">
        <v>46550.7</v>
      </c>
      <c r="AJ3584" t="s">
        <v>44</v>
      </c>
      <c r="AK3584" t="s">
        <v>44</v>
      </c>
      <c r="AL3584" t="s">
        <v>44</v>
      </c>
      <c r="AM3584" t="s">
        <v>44</v>
      </c>
      <c r="AN3584" t="s">
        <v>44</v>
      </c>
      <c r="AO3584" t="s">
        <v>44</v>
      </c>
      <c r="AP3584">
        <v>23817.5</v>
      </c>
      <c r="AQ3584" t="s">
        <v>44</v>
      </c>
    </row>
    <row r="3585" spans="1:43">
      <c r="A3585">
        <v>3584</v>
      </c>
      <c r="B3585" t="s">
        <v>7209</v>
      </c>
      <c r="C3585" t="s">
        <v>7210</v>
      </c>
      <c r="D3585">
        <v>2.4078800000000001E-2</v>
      </c>
      <c r="E3585">
        <v>1</v>
      </c>
      <c r="F3585">
        <v>1</v>
      </c>
      <c r="G3585">
        <v>0</v>
      </c>
      <c r="H3585" t="s">
        <v>44</v>
      </c>
      <c r="I3585" t="s">
        <v>44</v>
      </c>
      <c r="J3585">
        <v>5697.94</v>
      </c>
      <c r="K3585" t="s">
        <v>44</v>
      </c>
      <c r="L3585" t="s">
        <v>44</v>
      </c>
      <c r="M3585">
        <v>3809.75</v>
      </c>
      <c r="N3585" t="s">
        <v>44</v>
      </c>
      <c r="O3585">
        <v>9248.5</v>
      </c>
      <c r="P3585">
        <v>7596.33</v>
      </c>
      <c r="Q3585" t="s">
        <v>44</v>
      </c>
      <c r="R3585" t="s">
        <v>44</v>
      </c>
      <c r="S3585" t="s">
        <v>44</v>
      </c>
      <c r="T3585">
        <v>5737.41</v>
      </c>
      <c r="U3585">
        <v>6068.89</v>
      </c>
      <c r="V3585">
        <v>6837.09</v>
      </c>
      <c r="W3585">
        <v>6033.73</v>
      </c>
      <c r="X3585" t="s">
        <v>44</v>
      </c>
      <c r="Y3585" t="s">
        <v>44</v>
      </c>
      <c r="Z3585">
        <v>4571.5200000000004</v>
      </c>
      <c r="AA3585">
        <v>16198.6</v>
      </c>
      <c r="AB3585">
        <v>18126</v>
      </c>
      <c r="AC3585" t="s">
        <v>44</v>
      </c>
      <c r="AD3585" t="s">
        <v>44</v>
      </c>
      <c r="AE3585">
        <v>5448.02</v>
      </c>
      <c r="AF3585" t="s">
        <v>44</v>
      </c>
      <c r="AG3585" t="s">
        <v>44</v>
      </c>
      <c r="AH3585" t="s">
        <v>44</v>
      </c>
      <c r="AI3585">
        <v>4942.1000000000004</v>
      </c>
      <c r="AJ3585" t="s">
        <v>44</v>
      </c>
      <c r="AK3585" t="s">
        <v>44</v>
      </c>
      <c r="AL3585" t="s">
        <v>44</v>
      </c>
      <c r="AM3585" t="s">
        <v>44</v>
      </c>
      <c r="AN3585">
        <v>5488.52</v>
      </c>
      <c r="AO3585" t="s">
        <v>44</v>
      </c>
      <c r="AP3585" t="s">
        <v>44</v>
      </c>
      <c r="AQ3585" t="s">
        <v>44</v>
      </c>
    </row>
    <row r="3586" spans="1:43">
      <c r="A3586">
        <v>3585</v>
      </c>
      <c r="B3586" t="s">
        <v>7211</v>
      </c>
      <c r="C3586" t="s">
        <v>7212</v>
      </c>
      <c r="D3586">
        <v>2.27353E-2</v>
      </c>
      <c r="E3586">
        <v>1</v>
      </c>
      <c r="F3586">
        <v>1</v>
      </c>
      <c r="G3586">
        <v>0</v>
      </c>
      <c r="H3586" t="s">
        <v>44</v>
      </c>
      <c r="I3586" t="s">
        <v>44</v>
      </c>
      <c r="J3586">
        <v>3756.21</v>
      </c>
      <c r="K3586" t="s">
        <v>44</v>
      </c>
      <c r="L3586">
        <v>5054</v>
      </c>
      <c r="M3586" t="s">
        <v>44</v>
      </c>
      <c r="N3586">
        <v>10810.6</v>
      </c>
      <c r="O3586" t="s">
        <v>44</v>
      </c>
      <c r="P3586" t="s">
        <v>44</v>
      </c>
      <c r="Q3586" t="s">
        <v>44</v>
      </c>
      <c r="R3586" t="s">
        <v>44</v>
      </c>
      <c r="S3586" t="s">
        <v>44</v>
      </c>
      <c r="T3586">
        <v>23951.200000000001</v>
      </c>
      <c r="U3586">
        <v>18895</v>
      </c>
      <c r="V3586">
        <v>17511.900000000001</v>
      </c>
      <c r="W3586" t="s">
        <v>44</v>
      </c>
      <c r="X3586">
        <v>3545.84</v>
      </c>
      <c r="Y3586" t="s">
        <v>44</v>
      </c>
      <c r="Z3586">
        <v>21577.200000000001</v>
      </c>
      <c r="AA3586">
        <v>18804.7</v>
      </c>
      <c r="AB3586">
        <v>19873.8</v>
      </c>
      <c r="AC3586">
        <v>14608.3</v>
      </c>
      <c r="AD3586" t="s">
        <v>44</v>
      </c>
      <c r="AE3586" t="s">
        <v>44</v>
      </c>
      <c r="AF3586" t="s">
        <v>44</v>
      </c>
      <c r="AG3586" t="s">
        <v>44</v>
      </c>
      <c r="AH3586" t="s">
        <v>44</v>
      </c>
      <c r="AI3586">
        <v>13710.5</v>
      </c>
      <c r="AJ3586" t="s">
        <v>44</v>
      </c>
      <c r="AK3586">
        <v>4385.95</v>
      </c>
      <c r="AL3586">
        <v>9838.0400000000009</v>
      </c>
      <c r="AM3586">
        <v>16701.5</v>
      </c>
      <c r="AN3586">
        <v>15574.1</v>
      </c>
      <c r="AO3586">
        <v>6705.2</v>
      </c>
      <c r="AP3586">
        <v>5846.46</v>
      </c>
      <c r="AQ3586">
        <v>9047.7999999999993</v>
      </c>
    </row>
    <row r="3587" spans="1:43">
      <c r="A3587">
        <v>3586</v>
      </c>
      <c r="B3587" t="s">
        <v>7213</v>
      </c>
      <c r="C3587" t="s">
        <v>7214</v>
      </c>
      <c r="D3587">
        <v>3.0046E-2</v>
      </c>
      <c r="E3587">
        <v>1</v>
      </c>
      <c r="F3587">
        <v>1</v>
      </c>
      <c r="G3587">
        <v>0</v>
      </c>
      <c r="H3587" t="s">
        <v>44</v>
      </c>
      <c r="I3587" t="s">
        <v>44</v>
      </c>
      <c r="J3587">
        <v>99098.4</v>
      </c>
      <c r="K3587" t="s">
        <v>44</v>
      </c>
      <c r="L3587" t="s">
        <v>44</v>
      </c>
      <c r="M3587" t="s">
        <v>44</v>
      </c>
      <c r="N3587" t="s">
        <v>44</v>
      </c>
      <c r="O3587" t="s">
        <v>44</v>
      </c>
      <c r="P3587" t="s">
        <v>44</v>
      </c>
      <c r="Q3587" t="s">
        <v>44</v>
      </c>
      <c r="R3587" t="s">
        <v>44</v>
      </c>
      <c r="S3587" t="s">
        <v>44</v>
      </c>
      <c r="T3587" t="s">
        <v>44</v>
      </c>
      <c r="U3587" t="s">
        <v>44</v>
      </c>
      <c r="V3587">
        <v>61102.8</v>
      </c>
      <c r="W3587" t="s">
        <v>44</v>
      </c>
      <c r="X3587">
        <v>128056</v>
      </c>
      <c r="Y3587">
        <v>115014</v>
      </c>
      <c r="Z3587" t="s">
        <v>44</v>
      </c>
      <c r="AA3587" t="s">
        <v>44</v>
      </c>
      <c r="AB3587" t="s">
        <v>44</v>
      </c>
      <c r="AC3587" t="s">
        <v>44</v>
      </c>
      <c r="AD3587">
        <v>204964</v>
      </c>
      <c r="AE3587" t="s">
        <v>44</v>
      </c>
      <c r="AF3587" t="s">
        <v>44</v>
      </c>
      <c r="AG3587" t="s">
        <v>44</v>
      </c>
      <c r="AH3587" t="s">
        <v>44</v>
      </c>
      <c r="AI3587" t="s">
        <v>44</v>
      </c>
      <c r="AJ3587" t="s">
        <v>44</v>
      </c>
      <c r="AK3587" t="s">
        <v>44</v>
      </c>
      <c r="AL3587" t="s">
        <v>44</v>
      </c>
      <c r="AM3587" t="s">
        <v>44</v>
      </c>
      <c r="AN3587" t="s">
        <v>44</v>
      </c>
      <c r="AO3587" t="s">
        <v>44</v>
      </c>
      <c r="AP3587" t="s">
        <v>44</v>
      </c>
      <c r="AQ3587" t="s">
        <v>44</v>
      </c>
    </row>
    <row r="3588" spans="1:43">
      <c r="A3588">
        <v>3587</v>
      </c>
      <c r="B3588" t="s">
        <v>7215</v>
      </c>
      <c r="C3588" t="s">
        <v>7216</v>
      </c>
      <c r="D3588">
        <v>2.9057400000000001E-2</v>
      </c>
      <c r="E3588">
        <v>1</v>
      </c>
      <c r="F3588">
        <v>1</v>
      </c>
      <c r="G3588">
        <v>0</v>
      </c>
      <c r="H3588" t="s">
        <v>44</v>
      </c>
      <c r="I3588" t="s">
        <v>44</v>
      </c>
      <c r="J3588">
        <v>41596.6</v>
      </c>
      <c r="K3588" t="s">
        <v>44</v>
      </c>
      <c r="L3588" t="s">
        <v>44</v>
      </c>
      <c r="M3588" t="s">
        <v>44</v>
      </c>
      <c r="N3588" t="s">
        <v>44</v>
      </c>
      <c r="O3588" t="s">
        <v>44</v>
      </c>
      <c r="P3588">
        <v>112649</v>
      </c>
      <c r="Q3588" t="s">
        <v>44</v>
      </c>
      <c r="R3588" t="s">
        <v>44</v>
      </c>
      <c r="S3588">
        <v>41627.800000000003</v>
      </c>
      <c r="T3588" t="s">
        <v>44</v>
      </c>
      <c r="U3588" t="s">
        <v>44</v>
      </c>
      <c r="V3588" t="s">
        <v>44</v>
      </c>
      <c r="W3588">
        <v>31258.7</v>
      </c>
      <c r="X3588">
        <v>25486.2</v>
      </c>
      <c r="Y3588">
        <v>35029.300000000003</v>
      </c>
      <c r="Z3588" t="s">
        <v>44</v>
      </c>
      <c r="AA3588" t="s">
        <v>44</v>
      </c>
      <c r="AB3588" t="s">
        <v>44</v>
      </c>
      <c r="AC3588" t="s">
        <v>44</v>
      </c>
      <c r="AD3588">
        <v>62064.7</v>
      </c>
      <c r="AE3588">
        <v>50802.6</v>
      </c>
      <c r="AF3588" t="s">
        <v>44</v>
      </c>
      <c r="AG3588">
        <v>50390.6</v>
      </c>
      <c r="AH3588">
        <v>67140.3</v>
      </c>
      <c r="AI3588">
        <v>50753.2</v>
      </c>
      <c r="AJ3588" t="s">
        <v>44</v>
      </c>
      <c r="AK3588">
        <v>57598.6</v>
      </c>
      <c r="AL3588" t="s">
        <v>44</v>
      </c>
      <c r="AM3588">
        <v>135977</v>
      </c>
      <c r="AN3588" t="s">
        <v>44</v>
      </c>
      <c r="AO3588" t="s">
        <v>44</v>
      </c>
      <c r="AP3588" t="s">
        <v>44</v>
      </c>
      <c r="AQ3588" t="s">
        <v>44</v>
      </c>
    </row>
    <row r="3589" spans="1:43">
      <c r="A3589">
        <v>3588</v>
      </c>
      <c r="B3589" t="s">
        <v>7217</v>
      </c>
      <c r="C3589" t="s">
        <v>7218</v>
      </c>
      <c r="D3589">
        <v>2.4270099999999999E-2</v>
      </c>
      <c r="E3589">
        <v>1</v>
      </c>
      <c r="F3589">
        <v>1</v>
      </c>
      <c r="G3589">
        <v>0</v>
      </c>
      <c r="H3589" t="s">
        <v>44</v>
      </c>
      <c r="I3589" t="s">
        <v>44</v>
      </c>
      <c r="J3589">
        <v>22963.599999999999</v>
      </c>
      <c r="K3589" t="s">
        <v>44</v>
      </c>
      <c r="L3589">
        <v>24555</v>
      </c>
      <c r="M3589" t="s">
        <v>44</v>
      </c>
      <c r="N3589" t="s">
        <v>44</v>
      </c>
      <c r="O3589" t="s">
        <v>44</v>
      </c>
      <c r="P3589" t="s">
        <v>44</v>
      </c>
      <c r="Q3589" t="s">
        <v>44</v>
      </c>
      <c r="R3589" t="s">
        <v>44</v>
      </c>
      <c r="S3589" t="s">
        <v>44</v>
      </c>
      <c r="T3589">
        <v>62801.8</v>
      </c>
      <c r="U3589" t="s">
        <v>44</v>
      </c>
      <c r="V3589">
        <v>28823.599999999999</v>
      </c>
      <c r="W3589" t="s">
        <v>44</v>
      </c>
      <c r="X3589" t="s">
        <v>44</v>
      </c>
      <c r="Y3589" t="s">
        <v>44</v>
      </c>
      <c r="Z3589">
        <v>46801.2</v>
      </c>
      <c r="AA3589">
        <v>27113</v>
      </c>
      <c r="AB3589" t="s">
        <v>44</v>
      </c>
      <c r="AC3589">
        <v>12811.5</v>
      </c>
      <c r="AD3589" t="s">
        <v>44</v>
      </c>
      <c r="AE3589">
        <v>23681.4</v>
      </c>
      <c r="AF3589" t="s">
        <v>44</v>
      </c>
      <c r="AG3589" t="s">
        <v>44</v>
      </c>
      <c r="AH3589">
        <v>24587.1</v>
      </c>
      <c r="AI3589" t="s">
        <v>44</v>
      </c>
      <c r="AJ3589" t="s">
        <v>44</v>
      </c>
      <c r="AK3589" t="s">
        <v>44</v>
      </c>
      <c r="AL3589">
        <v>25329.599999999999</v>
      </c>
      <c r="AM3589" t="s">
        <v>44</v>
      </c>
      <c r="AN3589" t="s">
        <v>44</v>
      </c>
      <c r="AO3589">
        <v>30533.9</v>
      </c>
      <c r="AP3589" t="s">
        <v>44</v>
      </c>
      <c r="AQ3589">
        <v>67822.2</v>
      </c>
    </row>
    <row r="3590" spans="1:43">
      <c r="A3590">
        <v>3589</v>
      </c>
      <c r="B3590" t="s">
        <v>7219</v>
      </c>
      <c r="C3590" t="s">
        <v>7220</v>
      </c>
      <c r="D3590">
        <v>2.2423100000000001E-2</v>
      </c>
      <c r="E3590">
        <v>1</v>
      </c>
      <c r="F3590">
        <v>1</v>
      </c>
      <c r="G3590">
        <v>0</v>
      </c>
      <c r="H3590" t="s">
        <v>44</v>
      </c>
      <c r="I3590" t="s">
        <v>44</v>
      </c>
      <c r="J3590">
        <v>12080.3</v>
      </c>
      <c r="K3590" t="s">
        <v>44</v>
      </c>
      <c r="L3590" t="s">
        <v>44</v>
      </c>
      <c r="M3590">
        <v>20119</v>
      </c>
      <c r="N3590">
        <v>13921.3</v>
      </c>
      <c r="O3590">
        <v>24223.8</v>
      </c>
      <c r="P3590">
        <v>14106</v>
      </c>
      <c r="Q3590" t="s">
        <v>44</v>
      </c>
      <c r="R3590" t="s">
        <v>44</v>
      </c>
      <c r="S3590">
        <v>8229.41</v>
      </c>
      <c r="T3590">
        <v>12776.5</v>
      </c>
      <c r="U3590">
        <v>4592.66</v>
      </c>
      <c r="V3590" t="s">
        <v>44</v>
      </c>
      <c r="W3590" t="s">
        <v>44</v>
      </c>
      <c r="X3590" t="s">
        <v>44</v>
      </c>
      <c r="Y3590" t="s">
        <v>44</v>
      </c>
      <c r="Z3590">
        <v>16177.6</v>
      </c>
      <c r="AA3590">
        <v>14381.7</v>
      </c>
      <c r="AB3590">
        <v>6348.26</v>
      </c>
      <c r="AC3590">
        <v>15591.3</v>
      </c>
      <c r="AD3590">
        <v>13947.7</v>
      </c>
      <c r="AE3590" t="s">
        <v>44</v>
      </c>
      <c r="AF3590" t="s">
        <v>44</v>
      </c>
      <c r="AG3590">
        <v>9168.2000000000007</v>
      </c>
      <c r="AH3590" t="s">
        <v>44</v>
      </c>
      <c r="AI3590" t="s">
        <v>44</v>
      </c>
      <c r="AJ3590" t="s">
        <v>44</v>
      </c>
      <c r="AK3590" t="s">
        <v>44</v>
      </c>
      <c r="AL3590" t="s">
        <v>44</v>
      </c>
      <c r="AM3590">
        <v>19339.599999999999</v>
      </c>
      <c r="AN3590" t="s">
        <v>44</v>
      </c>
      <c r="AO3590" t="s">
        <v>44</v>
      </c>
      <c r="AP3590" t="s">
        <v>44</v>
      </c>
      <c r="AQ3590" t="s">
        <v>44</v>
      </c>
    </row>
    <row r="3591" spans="1:43">
      <c r="A3591">
        <v>3590</v>
      </c>
      <c r="B3591" t="s">
        <v>7221</v>
      </c>
      <c r="C3591" t="s">
        <v>7222</v>
      </c>
      <c r="D3591">
        <v>1.3354899999999999E-2</v>
      </c>
      <c r="E3591">
        <v>1</v>
      </c>
      <c r="F3591">
        <v>1</v>
      </c>
      <c r="G3591">
        <v>0</v>
      </c>
      <c r="H3591" t="s">
        <v>44</v>
      </c>
      <c r="I3591" t="s">
        <v>44</v>
      </c>
      <c r="J3591">
        <v>14122.2</v>
      </c>
      <c r="K3591" t="s">
        <v>44</v>
      </c>
      <c r="L3591">
        <v>40891.4</v>
      </c>
      <c r="M3591" t="s">
        <v>44</v>
      </c>
      <c r="N3591" t="s">
        <v>44</v>
      </c>
      <c r="O3591">
        <v>10735.9</v>
      </c>
      <c r="P3591">
        <v>8605.18</v>
      </c>
      <c r="Q3591">
        <v>3425.63</v>
      </c>
      <c r="R3591" t="s">
        <v>44</v>
      </c>
      <c r="S3591">
        <v>30425</v>
      </c>
      <c r="T3591">
        <v>6635.73</v>
      </c>
      <c r="U3591">
        <v>9527.49</v>
      </c>
      <c r="V3591">
        <v>7237.68</v>
      </c>
      <c r="W3591">
        <v>12023.6</v>
      </c>
      <c r="X3591">
        <v>12689.7</v>
      </c>
      <c r="Y3591">
        <v>12583.5</v>
      </c>
      <c r="Z3591" t="s">
        <v>44</v>
      </c>
      <c r="AA3591">
        <v>11016.4</v>
      </c>
      <c r="AB3591">
        <v>13006.4</v>
      </c>
      <c r="AC3591">
        <v>4384.47</v>
      </c>
      <c r="AD3591">
        <v>6958.06</v>
      </c>
      <c r="AE3591">
        <v>19874.5</v>
      </c>
      <c r="AF3591">
        <v>5358.75</v>
      </c>
      <c r="AG3591">
        <v>13044.9</v>
      </c>
      <c r="AH3591">
        <v>14084.8</v>
      </c>
      <c r="AI3591" t="s">
        <v>44</v>
      </c>
      <c r="AJ3591">
        <v>16072.8</v>
      </c>
      <c r="AK3591">
        <v>5344.44</v>
      </c>
      <c r="AL3591">
        <v>17738.7</v>
      </c>
      <c r="AM3591" t="s">
        <v>44</v>
      </c>
      <c r="AN3591">
        <v>4369.46</v>
      </c>
      <c r="AO3591" t="s">
        <v>44</v>
      </c>
      <c r="AP3591">
        <v>8641.4500000000007</v>
      </c>
      <c r="AQ3591">
        <v>22297.1</v>
      </c>
    </row>
    <row r="3592" spans="1:43">
      <c r="A3592">
        <v>3591</v>
      </c>
      <c r="B3592" t="s">
        <v>7223</v>
      </c>
      <c r="C3592" t="s">
        <v>7224</v>
      </c>
      <c r="D3592">
        <v>1.23184E-2</v>
      </c>
      <c r="E3592">
        <v>1</v>
      </c>
      <c r="F3592">
        <v>1</v>
      </c>
      <c r="G3592">
        <v>0</v>
      </c>
      <c r="H3592" t="s">
        <v>44</v>
      </c>
      <c r="I3592" t="s">
        <v>44</v>
      </c>
      <c r="J3592">
        <v>88231.8</v>
      </c>
      <c r="K3592" t="s">
        <v>44</v>
      </c>
      <c r="L3592" t="s">
        <v>44</v>
      </c>
      <c r="M3592" t="s">
        <v>44</v>
      </c>
      <c r="N3592" t="s">
        <v>44</v>
      </c>
      <c r="O3592" t="s">
        <v>44</v>
      </c>
      <c r="P3592" t="s">
        <v>44</v>
      </c>
      <c r="Q3592">
        <v>74968.7</v>
      </c>
      <c r="R3592">
        <v>37243</v>
      </c>
      <c r="S3592" t="s">
        <v>44</v>
      </c>
      <c r="T3592">
        <v>96857.8</v>
      </c>
      <c r="U3592">
        <v>92716.7</v>
      </c>
      <c r="V3592">
        <v>105209</v>
      </c>
      <c r="W3592">
        <v>70258.3</v>
      </c>
      <c r="X3592">
        <v>71488</v>
      </c>
      <c r="Y3592">
        <v>39443.699999999997</v>
      </c>
      <c r="Z3592">
        <v>100014</v>
      </c>
      <c r="AA3592">
        <v>105270</v>
      </c>
      <c r="AB3592">
        <v>115734</v>
      </c>
      <c r="AC3592">
        <v>83198.600000000006</v>
      </c>
      <c r="AD3592">
        <v>88094.5</v>
      </c>
      <c r="AE3592">
        <v>87089.1</v>
      </c>
      <c r="AF3592">
        <v>81544.800000000003</v>
      </c>
      <c r="AG3592">
        <v>102019</v>
      </c>
      <c r="AH3592">
        <v>119561</v>
      </c>
      <c r="AI3592">
        <v>84519.9</v>
      </c>
      <c r="AJ3592">
        <v>66135.199999999997</v>
      </c>
      <c r="AK3592">
        <v>89302.1</v>
      </c>
      <c r="AL3592" t="s">
        <v>44</v>
      </c>
      <c r="AM3592" t="s">
        <v>44</v>
      </c>
      <c r="AN3592" t="s">
        <v>44</v>
      </c>
      <c r="AO3592">
        <v>84682.3</v>
      </c>
      <c r="AP3592" t="s">
        <v>44</v>
      </c>
      <c r="AQ3592" t="s">
        <v>44</v>
      </c>
    </row>
    <row r="3593" spans="1:43">
      <c r="A3593">
        <v>3592</v>
      </c>
      <c r="B3593" t="s">
        <v>7225</v>
      </c>
      <c r="C3593" t="s">
        <v>7226</v>
      </c>
      <c r="D3593">
        <v>3.96619E-2</v>
      </c>
      <c r="E3593">
        <v>3</v>
      </c>
      <c r="F3593">
        <v>3</v>
      </c>
      <c r="G3593">
        <v>0</v>
      </c>
      <c r="H3593" t="s">
        <v>44</v>
      </c>
      <c r="I3593" t="s">
        <v>44</v>
      </c>
      <c r="J3593">
        <v>7638.55</v>
      </c>
      <c r="K3593" t="s">
        <v>44</v>
      </c>
      <c r="L3593" t="s">
        <v>44</v>
      </c>
      <c r="M3593" t="s">
        <v>44</v>
      </c>
      <c r="N3593" t="s">
        <v>44</v>
      </c>
      <c r="O3593" t="s">
        <v>44</v>
      </c>
      <c r="P3593" t="s">
        <v>44</v>
      </c>
      <c r="Q3593" t="s">
        <v>44</v>
      </c>
      <c r="R3593" t="s">
        <v>44</v>
      </c>
      <c r="S3593" t="s">
        <v>44</v>
      </c>
      <c r="T3593" t="s">
        <v>44</v>
      </c>
      <c r="U3593" t="s">
        <v>44</v>
      </c>
      <c r="V3593" t="s">
        <v>44</v>
      </c>
      <c r="W3593" t="s">
        <v>44</v>
      </c>
      <c r="X3593" t="s">
        <v>44</v>
      </c>
      <c r="Y3593" t="s">
        <v>44</v>
      </c>
      <c r="Z3593">
        <v>142924</v>
      </c>
      <c r="AA3593">
        <v>112537</v>
      </c>
      <c r="AB3593">
        <v>150704</v>
      </c>
      <c r="AC3593" t="s">
        <v>44</v>
      </c>
      <c r="AD3593" t="s">
        <v>44</v>
      </c>
      <c r="AE3593" t="s">
        <v>44</v>
      </c>
      <c r="AF3593">
        <v>43513.3</v>
      </c>
      <c r="AG3593">
        <v>58931.9</v>
      </c>
      <c r="AH3593">
        <v>43734.400000000001</v>
      </c>
      <c r="AI3593" t="s">
        <v>44</v>
      </c>
      <c r="AJ3593" t="s">
        <v>44</v>
      </c>
      <c r="AK3593">
        <v>21155.200000000001</v>
      </c>
      <c r="AL3593">
        <v>45137.3</v>
      </c>
      <c r="AM3593">
        <v>113051</v>
      </c>
      <c r="AN3593">
        <v>68120</v>
      </c>
      <c r="AO3593">
        <v>16276.4</v>
      </c>
      <c r="AP3593">
        <v>20270.900000000001</v>
      </c>
      <c r="AQ3593" t="s">
        <v>44</v>
      </c>
    </row>
    <row r="3594" spans="1:43">
      <c r="A3594">
        <v>3593</v>
      </c>
      <c r="B3594" t="s">
        <v>7227</v>
      </c>
      <c r="C3594" t="s">
        <v>7228</v>
      </c>
      <c r="D3594">
        <v>6.6729300000000005E-2</v>
      </c>
      <c r="E3594">
        <v>4</v>
      </c>
      <c r="F3594">
        <v>4</v>
      </c>
      <c r="G3594">
        <v>0</v>
      </c>
      <c r="H3594" t="s">
        <v>44</v>
      </c>
      <c r="I3594" t="s">
        <v>44</v>
      </c>
      <c r="J3594">
        <v>41208.199999999997</v>
      </c>
      <c r="K3594">
        <v>10352.9</v>
      </c>
      <c r="L3594" t="s">
        <v>44</v>
      </c>
      <c r="M3594">
        <v>70108.800000000003</v>
      </c>
      <c r="N3594">
        <v>49676.7</v>
      </c>
      <c r="O3594">
        <v>56171.199999999997</v>
      </c>
      <c r="P3594">
        <v>73710.100000000006</v>
      </c>
      <c r="Q3594" t="s">
        <v>44</v>
      </c>
      <c r="R3594" t="s">
        <v>44</v>
      </c>
      <c r="S3594" t="s">
        <v>44</v>
      </c>
      <c r="T3594">
        <v>41130.699999999997</v>
      </c>
      <c r="U3594">
        <v>113835</v>
      </c>
      <c r="V3594">
        <v>104407</v>
      </c>
      <c r="W3594">
        <v>15570.9</v>
      </c>
      <c r="X3594" t="s">
        <v>44</v>
      </c>
      <c r="Y3594">
        <v>28939.4</v>
      </c>
      <c r="Z3594">
        <v>77676.2</v>
      </c>
      <c r="AA3594">
        <v>54429.3</v>
      </c>
      <c r="AB3594">
        <v>103347</v>
      </c>
      <c r="AC3594">
        <v>47668.1</v>
      </c>
      <c r="AD3594">
        <v>28181.200000000001</v>
      </c>
      <c r="AE3594">
        <v>31622.7</v>
      </c>
      <c r="AF3594">
        <v>40179.599999999999</v>
      </c>
      <c r="AG3594">
        <v>38985.1</v>
      </c>
      <c r="AH3594">
        <v>76834.100000000006</v>
      </c>
      <c r="AI3594" t="s">
        <v>44</v>
      </c>
      <c r="AJ3594" t="s">
        <v>44</v>
      </c>
      <c r="AK3594">
        <v>25417.200000000001</v>
      </c>
      <c r="AL3594">
        <v>31386.1</v>
      </c>
      <c r="AM3594">
        <v>64927.3</v>
      </c>
      <c r="AN3594">
        <v>80771.7</v>
      </c>
      <c r="AO3594" t="s">
        <v>44</v>
      </c>
      <c r="AP3594">
        <v>12941.2</v>
      </c>
      <c r="AQ3594">
        <v>25720.5</v>
      </c>
    </row>
    <row r="3595" spans="1:43">
      <c r="A3595">
        <v>3594</v>
      </c>
      <c r="B3595" t="s">
        <v>7229</v>
      </c>
      <c r="C3595" t="s">
        <v>7230</v>
      </c>
      <c r="D3595">
        <v>3.2600999999999998E-2</v>
      </c>
      <c r="E3595">
        <v>1</v>
      </c>
      <c r="F3595">
        <v>1</v>
      </c>
      <c r="G3595">
        <v>0</v>
      </c>
      <c r="H3595" t="s">
        <v>44</v>
      </c>
      <c r="I3595" t="s">
        <v>44</v>
      </c>
      <c r="J3595">
        <v>1542900</v>
      </c>
      <c r="K3595" t="s">
        <v>44</v>
      </c>
      <c r="L3595" t="s">
        <v>44</v>
      </c>
      <c r="M3595" t="s">
        <v>44</v>
      </c>
      <c r="N3595" t="s">
        <v>44</v>
      </c>
      <c r="O3595" t="s">
        <v>44</v>
      </c>
      <c r="P3595" t="s">
        <v>44</v>
      </c>
      <c r="Q3595">
        <v>1474880</v>
      </c>
      <c r="R3595">
        <v>2017950</v>
      </c>
      <c r="S3595">
        <v>3085150</v>
      </c>
      <c r="T3595" t="s">
        <v>44</v>
      </c>
      <c r="U3595" t="s">
        <v>44</v>
      </c>
      <c r="V3595" t="s">
        <v>44</v>
      </c>
      <c r="W3595" t="s">
        <v>44</v>
      </c>
      <c r="X3595" t="s">
        <v>44</v>
      </c>
      <c r="Y3595" t="s">
        <v>44</v>
      </c>
      <c r="Z3595" t="s">
        <v>44</v>
      </c>
      <c r="AA3595">
        <v>2458200</v>
      </c>
      <c r="AB3595" t="s">
        <v>44</v>
      </c>
      <c r="AC3595">
        <v>1344520</v>
      </c>
      <c r="AD3595" t="s">
        <v>44</v>
      </c>
      <c r="AE3595">
        <v>1232960</v>
      </c>
      <c r="AF3595" t="s">
        <v>44</v>
      </c>
      <c r="AG3595" t="s">
        <v>44</v>
      </c>
      <c r="AH3595" t="s">
        <v>44</v>
      </c>
      <c r="AI3595" t="s">
        <v>44</v>
      </c>
      <c r="AJ3595" t="s">
        <v>44</v>
      </c>
      <c r="AK3595" t="s">
        <v>44</v>
      </c>
      <c r="AL3595" t="s">
        <v>44</v>
      </c>
      <c r="AM3595" t="s">
        <v>44</v>
      </c>
      <c r="AN3595" t="s">
        <v>44</v>
      </c>
      <c r="AO3595" t="s">
        <v>44</v>
      </c>
      <c r="AP3595" t="s">
        <v>44</v>
      </c>
      <c r="AQ3595" t="s">
        <v>44</v>
      </c>
    </row>
    <row r="3596" spans="1:43">
      <c r="A3596">
        <v>3595</v>
      </c>
      <c r="B3596" t="s">
        <v>7231</v>
      </c>
      <c r="C3596" t="s">
        <v>7232</v>
      </c>
      <c r="D3596">
        <v>2.2126799999999999E-2</v>
      </c>
      <c r="E3596">
        <v>1</v>
      </c>
      <c r="F3596">
        <v>1</v>
      </c>
      <c r="G3596">
        <v>0</v>
      </c>
      <c r="H3596" t="s">
        <v>44</v>
      </c>
      <c r="I3596" t="s">
        <v>44</v>
      </c>
      <c r="J3596">
        <v>4077.11</v>
      </c>
      <c r="K3596">
        <v>12525.9</v>
      </c>
      <c r="L3596" t="s">
        <v>44</v>
      </c>
      <c r="M3596">
        <v>6905.88</v>
      </c>
      <c r="N3596">
        <v>952.49800000000005</v>
      </c>
      <c r="O3596" t="s">
        <v>44</v>
      </c>
      <c r="P3596" t="s">
        <v>44</v>
      </c>
      <c r="Q3596" t="s">
        <v>44</v>
      </c>
      <c r="R3596" t="s">
        <v>44</v>
      </c>
      <c r="S3596" t="s">
        <v>44</v>
      </c>
      <c r="T3596">
        <v>8097.22</v>
      </c>
      <c r="U3596">
        <v>14978.5</v>
      </c>
      <c r="V3596">
        <v>6065.39</v>
      </c>
      <c r="W3596" t="s">
        <v>44</v>
      </c>
      <c r="X3596" t="s">
        <v>44</v>
      </c>
      <c r="Y3596">
        <v>3585.77</v>
      </c>
      <c r="Z3596" t="s">
        <v>44</v>
      </c>
      <c r="AA3596">
        <v>12264.6</v>
      </c>
      <c r="AB3596">
        <v>16294.7</v>
      </c>
      <c r="AC3596" t="s">
        <v>44</v>
      </c>
      <c r="AD3596" t="s">
        <v>44</v>
      </c>
      <c r="AE3596" t="s">
        <v>44</v>
      </c>
      <c r="AF3596" t="s">
        <v>44</v>
      </c>
      <c r="AG3596">
        <v>3946.27</v>
      </c>
      <c r="AH3596" t="s">
        <v>44</v>
      </c>
      <c r="AI3596" t="s">
        <v>44</v>
      </c>
      <c r="AJ3596">
        <v>10362.700000000001</v>
      </c>
      <c r="AK3596" t="s">
        <v>44</v>
      </c>
      <c r="AL3596">
        <v>9448.35</v>
      </c>
      <c r="AM3596" t="s">
        <v>44</v>
      </c>
      <c r="AN3596" t="s">
        <v>44</v>
      </c>
      <c r="AO3596" t="s">
        <v>44</v>
      </c>
      <c r="AP3596" t="s">
        <v>44</v>
      </c>
      <c r="AQ3596" t="s">
        <v>44</v>
      </c>
    </row>
    <row r="3597" spans="1:43">
      <c r="A3597">
        <v>3596</v>
      </c>
      <c r="B3597" t="s">
        <v>7233</v>
      </c>
      <c r="C3597" t="s">
        <v>7234</v>
      </c>
      <c r="D3597">
        <v>3.8474300000000003E-2</v>
      </c>
      <c r="E3597">
        <v>1</v>
      </c>
      <c r="F3597">
        <v>1</v>
      </c>
      <c r="G3597">
        <v>0</v>
      </c>
      <c r="H3597" t="s">
        <v>44</v>
      </c>
      <c r="I3597" t="s">
        <v>44</v>
      </c>
      <c r="J3597">
        <v>158319</v>
      </c>
      <c r="K3597" t="s">
        <v>44</v>
      </c>
      <c r="L3597" t="s">
        <v>44</v>
      </c>
      <c r="M3597" t="s">
        <v>44</v>
      </c>
      <c r="N3597" t="s">
        <v>44</v>
      </c>
      <c r="O3597">
        <v>163565</v>
      </c>
      <c r="P3597">
        <v>56219.199999999997</v>
      </c>
      <c r="Q3597" t="s">
        <v>44</v>
      </c>
      <c r="R3597" t="s">
        <v>44</v>
      </c>
      <c r="S3597" t="s">
        <v>44</v>
      </c>
      <c r="T3597">
        <v>118787</v>
      </c>
      <c r="U3597" t="s">
        <v>44</v>
      </c>
      <c r="V3597">
        <v>122881</v>
      </c>
      <c r="W3597" t="s">
        <v>44</v>
      </c>
      <c r="X3597">
        <v>69676.3</v>
      </c>
      <c r="Y3597" t="s">
        <v>44</v>
      </c>
      <c r="Z3597" t="s">
        <v>44</v>
      </c>
      <c r="AA3597" t="s">
        <v>44</v>
      </c>
      <c r="AB3597" t="s">
        <v>44</v>
      </c>
      <c r="AC3597" t="s">
        <v>44</v>
      </c>
      <c r="AD3597" t="s">
        <v>44</v>
      </c>
      <c r="AE3597">
        <v>60609.4</v>
      </c>
      <c r="AF3597" t="s">
        <v>44</v>
      </c>
      <c r="AG3597" t="s">
        <v>44</v>
      </c>
      <c r="AH3597">
        <v>129359</v>
      </c>
      <c r="AI3597" t="s">
        <v>44</v>
      </c>
      <c r="AJ3597" t="s">
        <v>44</v>
      </c>
      <c r="AK3597" t="s">
        <v>44</v>
      </c>
      <c r="AL3597" t="s">
        <v>44</v>
      </c>
      <c r="AM3597" t="s">
        <v>44</v>
      </c>
      <c r="AN3597" t="s">
        <v>44</v>
      </c>
      <c r="AO3597" t="s">
        <v>44</v>
      </c>
      <c r="AP3597" t="s">
        <v>44</v>
      </c>
      <c r="AQ3597" t="s">
        <v>44</v>
      </c>
    </row>
    <row r="3598" spans="1:43">
      <c r="A3598">
        <v>3597</v>
      </c>
      <c r="B3598" t="s">
        <v>7235</v>
      </c>
      <c r="C3598" t="s">
        <v>7236</v>
      </c>
      <c r="D3598">
        <v>6.6780800000000001E-2</v>
      </c>
      <c r="E3598">
        <v>4</v>
      </c>
      <c r="F3598">
        <v>4</v>
      </c>
      <c r="G3598">
        <v>0</v>
      </c>
      <c r="H3598" t="s">
        <v>44</v>
      </c>
      <c r="I3598" t="s">
        <v>44</v>
      </c>
      <c r="J3598">
        <v>7393.06</v>
      </c>
      <c r="K3598" t="s">
        <v>44</v>
      </c>
      <c r="L3598" t="s">
        <v>44</v>
      </c>
      <c r="M3598" t="s">
        <v>44</v>
      </c>
      <c r="N3598" t="s">
        <v>44</v>
      </c>
      <c r="O3598">
        <v>11951.2</v>
      </c>
      <c r="P3598" t="s">
        <v>44</v>
      </c>
      <c r="Q3598">
        <v>10104.299999999999</v>
      </c>
      <c r="R3598" t="s">
        <v>44</v>
      </c>
      <c r="S3598" t="s">
        <v>44</v>
      </c>
      <c r="T3598" t="s">
        <v>44</v>
      </c>
      <c r="U3598" t="s">
        <v>44</v>
      </c>
      <c r="V3598" t="s">
        <v>44</v>
      </c>
      <c r="W3598" t="s">
        <v>44</v>
      </c>
      <c r="X3598">
        <v>19970.599999999999</v>
      </c>
      <c r="Y3598" t="s">
        <v>44</v>
      </c>
      <c r="Z3598">
        <v>58094.7</v>
      </c>
      <c r="AA3598">
        <v>45668.6</v>
      </c>
      <c r="AB3598">
        <v>66935.8</v>
      </c>
      <c r="AC3598">
        <v>33654.199999999997</v>
      </c>
      <c r="AD3598">
        <v>11763.6</v>
      </c>
      <c r="AE3598">
        <v>18165.5</v>
      </c>
      <c r="AF3598">
        <v>45506.2</v>
      </c>
      <c r="AG3598">
        <v>35060.5</v>
      </c>
      <c r="AH3598">
        <v>112628</v>
      </c>
      <c r="AI3598">
        <v>32972.5</v>
      </c>
      <c r="AJ3598">
        <v>28784.2</v>
      </c>
      <c r="AK3598">
        <v>30520.9</v>
      </c>
      <c r="AL3598">
        <v>39180.199999999997</v>
      </c>
      <c r="AM3598">
        <v>55337.7</v>
      </c>
      <c r="AN3598">
        <v>39559.5</v>
      </c>
      <c r="AO3598" t="s">
        <v>44</v>
      </c>
      <c r="AP3598">
        <v>41923</v>
      </c>
      <c r="AQ3598">
        <v>20386.599999999999</v>
      </c>
    </row>
    <row r="3599" spans="1:43">
      <c r="A3599">
        <v>3598</v>
      </c>
      <c r="B3599" t="s">
        <v>7237</v>
      </c>
      <c r="C3599" t="s">
        <v>7238</v>
      </c>
      <c r="D3599">
        <v>9.1541599999999997E-3</v>
      </c>
      <c r="E3599">
        <v>1</v>
      </c>
      <c r="F3599">
        <v>1</v>
      </c>
      <c r="G3599">
        <v>0</v>
      </c>
      <c r="H3599" t="s">
        <v>44</v>
      </c>
      <c r="I3599" t="s">
        <v>44</v>
      </c>
      <c r="J3599">
        <v>396294</v>
      </c>
      <c r="K3599" t="s">
        <v>44</v>
      </c>
      <c r="L3599" t="s">
        <v>44</v>
      </c>
      <c r="M3599" t="s">
        <v>44</v>
      </c>
      <c r="N3599" t="s">
        <v>44</v>
      </c>
      <c r="O3599" t="s">
        <v>44</v>
      </c>
      <c r="P3599" t="s">
        <v>44</v>
      </c>
      <c r="Q3599" t="s">
        <v>44</v>
      </c>
      <c r="R3599" t="s">
        <v>44</v>
      </c>
      <c r="S3599" t="s">
        <v>44</v>
      </c>
      <c r="T3599" t="s">
        <v>44</v>
      </c>
      <c r="U3599" t="s">
        <v>44</v>
      </c>
      <c r="V3599" t="s">
        <v>44</v>
      </c>
      <c r="W3599" t="s">
        <v>44</v>
      </c>
      <c r="X3599" t="s">
        <v>44</v>
      </c>
      <c r="Y3599" t="s">
        <v>44</v>
      </c>
      <c r="Z3599" t="s">
        <v>44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 t="s">
        <v>44</v>
      </c>
      <c r="AG3599" t="s">
        <v>44</v>
      </c>
      <c r="AH3599" t="s">
        <v>44</v>
      </c>
      <c r="AI3599" t="s">
        <v>44</v>
      </c>
      <c r="AJ3599" t="s">
        <v>44</v>
      </c>
      <c r="AK3599" t="s">
        <v>44</v>
      </c>
      <c r="AL3599" t="s">
        <v>44</v>
      </c>
      <c r="AM3599" t="s">
        <v>44</v>
      </c>
      <c r="AN3599" t="s">
        <v>44</v>
      </c>
      <c r="AO3599" t="s">
        <v>44</v>
      </c>
      <c r="AP3599" t="s">
        <v>44</v>
      </c>
      <c r="AQ3599" t="s">
        <v>44</v>
      </c>
    </row>
    <row r="3600" spans="1:43">
      <c r="A3600">
        <v>3599</v>
      </c>
      <c r="B3600" t="s">
        <v>7239</v>
      </c>
      <c r="C3600" t="s">
        <v>7240</v>
      </c>
      <c r="D3600">
        <v>1.84315E-2</v>
      </c>
      <c r="E3600">
        <v>1</v>
      </c>
      <c r="F3600">
        <v>1</v>
      </c>
      <c r="G3600">
        <v>0</v>
      </c>
      <c r="H3600" t="s">
        <v>44</v>
      </c>
      <c r="I3600" t="s">
        <v>44</v>
      </c>
      <c r="J3600">
        <v>7913.82</v>
      </c>
      <c r="K3600" t="s">
        <v>44</v>
      </c>
      <c r="L3600" t="s">
        <v>44</v>
      </c>
      <c r="M3600" t="s">
        <v>44</v>
      </c>
      <c r="N3600">
        <v>4970.1000000000004</v>
      </c>
      <c r="O3600" t="s">
        <v>44</v>
      </c>
      <c r="P3600">
        <v>10129</v>
      </c>
      <c r="Q3600" t="s">
        <v>44</v>
      </c>
      <c r="R3600" t="s">
        <v>44</v>
      </c>
      <c r="S3600" t="s">
        <v>44</v>
      </c>
      <c r="T3600" t="s">
        <v>44</v>
      </c>
      <c r="U3600">
        <v>16119.1</v>
      </c>
      <c r="V3600">
        <v>12263.9</v>
      </c>
      <c r="W3600" t="s">
        <v>44</v>
      </c>
      <c r="X3600" t="s">
        <v>44</v>
      </c>
      <c r="Y3600" t="s">
        <v>44</v>
      </c>
      <c r="Z3600">
        <v>6713.71</v>
      </c>
      <c r="AA3600">
        <v>9729.3700000000008</v>
      </c>
      <c r="AB3600">
        <v>15629.3</v>
      </c>
      <c r="AC3600">
        <v>14612.1</v>
      </c>
      <c r="AD3600">
        <v>6578.89</v>
      </c>
      <c r="AE3600">
        <v>3985.62</v>
      </c>
      <c r="AF3600" t="s">
        <v>44</v>
      </c>
      <c r="AG3600">
        <v>5508.8</v>
      </c>
      <c r="AH3600">
        <v>5518.83</v>
      </c>
      <c r="AI3600">
        <v>12956.3</v>
      </c>
      <c r="AJ3600" t="s">
        <v>44</v>
      </c>
      <c r="AK3600">
        <v>5573.47</v>
      </c>
      <c r="AL3600" t="s">
        <v>44</v>
      </c>
      <c r="AM3600">
        <v>13264.7</v>
      </c>
      <c r="AN3600">
        <v>10668.2</v>
      </c>
      <c r="AO3600" t="s">
        <v>44</v>
      </c>
      <c r="AP3600">
        <v>4885.29</v>
      </c>
      <c r="AQ3600" t="s">
        <v>44</v>
      </c>
    </row>
    <row r="3601" spans="1:43">
      <c r="A3601">
        <v>3600</v>
      </c>
      <c r="B3601" t="s">
        <v>7241</v>
      </c>
      <c r="C3601" t="s">
        <v>7242</v>
      </c>
      <c r="D3601">
        <v>4.7919700000000003E-2</v>
      </c>
      <c r="E3601">
        <v>2</v>
      </c>
      <c r="F3601">
        <v>2</v>
      </c>
      <c r="G3601">
        <v>0</v>
      </c>
      <c r="H3601" t="s">
        <v>44</v>
      </c>
      <c r="I3601" t="s">
        <v>44</v>
      </c>
      <c r="J3601">
        <v>5882.55</v>
      </c>
      <c r="K3601" t="s">
        <v>44</v>
      </c>
      <c r="L3601" t="s">
        <v>44</v>
      </c>
      <c r="M3601" t="s">
        <v>44</v>
      </c>
      <c r="N3601" t="s">
        <v>44</v>
      </c>
      <c r="O3601">
        <v>6315.72</v>
      </c>
      <c r="P3601">
        <v>20639.5</v>
      </c>
      <c r="Q3601" t="s">
        <v>44</v>
      </c>
      <c r="R3601" t="s">
        <v>44</v>
      </c>
      <c r="S3601" t="s">
        <v>44</v>
      </c>
      <c r="T3601" t="s">
        <v>44</v>
      </c>
      <c r="U3601" t="s">
        <v>44</v>
      </c>
      <c r="V3601" t="s">
        <v>44</v>
      </c>
      <c r="W3601" t="s">
        <v>44</v>
      </c>
      <c r="X3601" t="s">
        <v>44</v>
      </c>
      <c r="Y3601" t="s">
        <v>44</v>
      </c>
      <c r="Z3601">
        <v>10777</v>
      </c>
      <c r="AA3601">
        <v>26951.599999999999</v>
      </c>
      <c r="AB3601">
        <v>11112.6</v>
      </c>
      <c r="AC3601" t="s">
        <v>44</v>
      </c>
      <c r="AD3601" t="s">
        <v>44</v>
      </c>
      <c r="AE3601" t="s">
        <v>44</v>
      </c>
      <c r="AF3601" t="s">
        <v>44</v>
      </c>
      <c r="AG3601" t="s">
        <v>44</v>
      </c>
      <c r="AH3601" t="s">
        <v>44</v>
      </c>
      <c r="AI3601" t="s">
        <v>44</v>
      </c>
      <c r="AJ3601" t="s">
        <v>44</v>
      </c>
      <c r="AK3601" t="s">
        <v>44</v>
      </c>
      <c r="AL3601" t="s">
        <v>44</v>
      </c>
      <c r="AM3601">
        <v>16812.2</v>
      </c>
      <c r="AN3601">
        <v>6424.55</v>
      </c>
      <c r="AO3601" t="s">
        <v>44</v>
      </c>
      <c r="AP3601" t="s">
        <v>44</v>
      </c>
      <c r="AQ3601" t="s">
        <v>44</v>
      </c>
    </row>
    <row r="3602" spans="1:43">
      <c r="A3602">
        <v>3601</v>
      </c>
      <c r="B3602" t="s">
        <v>7243</v>
      </c>
      <c r="C3602" t="s">
        <v>7244</v>
      </c>
      <c r="D3602">
        <v>3.0551200000000001E-2</v>
      </c>
      <c r="E3602">
        <v>1</v>
      </c>
      <c r="F3602">
        <v>1</v>
      </c>
      <c r="G3602">
        <v>0</v>
      </c>
      <c r="H3602" t="s">
        <v>44</v>
      </c>
      <c r="I3602" t="s">
        <v>44</v>
      </c>
      <c r="J3602">
        <v>16670.099999999999</v>
      </c>
      <c r="K3602">
        <v>26062.3</v>
      </c>
      <c r="L3602">
        <v>16653.2</v>
      </c>
      <c r="M3602">
        <v>25919</v>
      </c>
      <c r="N3602">
        <v>19033</v>
      </c>
      <c r="O3602">
        <v>18590.5</v>
      </c>
      <c r="P3602" t="s">
        <v>44</v>
      </c>
      <c r="Q3602">
        <v>18891.2</v>
      </c>
      <c r="R3602" t="s">
        <v>44</v>
      </c>
      <c r="S3602">
        <v>16881.7</v>
      </c>
      <c r="T3602">
        <v>15670.2</v>
      </c>
      <c r="U3602" t="s">
        <v>44</v>
      </c>
      <c r="V3602">
        <v>16485.3</v>
      </c>
      <c r="W3602" t="s">
        <v>44</v>
      </c>
      <c r="X3602">
        <v>13499</v>
      </c>
      <c r="Y3602" t="s">
        <v>44</v>
      </c>
      <c r="Z3602">
        <v>16067</v>
      </c>
      <c r="AA3602" t="s">
        <v>44</v>
      </c>
      <c r="AB3602">
        <v>21130.2</v>
      </c>
      <c r="AC3602">
        <v>13217.3</v>
      </c>
      <c r="AD3602">
        <v>7471.26</v>
      </c>
      <c r="AE3602" t="s">
        <v>44</v>
      </c>
      <c r="AF3602" t="s">
        <v>44</v>
      </c>
      <c r="AG3602" t="s">
        <v>44</v>
      </c>
      <c r="AH3602" t="s">
        <v>44</v>
      </c>
      <c r="AI3602" t="s">
        <v>44</v>
      </c>
      <c r="AJ3602">
        <v>11105.7</v>
      </c>
      <c r="AK3602">
        <v>10478.700000000001</v>
      </c>
      <c r="AL3602">
        <v>16703.5</v>
      </c>
      <c r="AM3602">
        <v>27404.2</v>
      </c>
      <c r="AN3602" t="s">
        <v>44</v>
      </c>
      <c r="AO3602" t="s">
        <v>44</v>
      </c>
      <c r="AP3602">
        <v>17526.3</v>
      </c>
      <c r="AQ3602">
        <v>7111.6</v>
      </c>
    </row>
    <row r="3603" spans="1:43">
      <c r="A3603">
        <v>3602</v>
      </c>
      <c r="B3603" t="s">
        <v>7245</v>
      </c>
      <c r="C3603" t="s">
        <v>7246</v>
      </c>
      <c r="D3603">
        <v>8.9955E-3</v>
      </c>
      <c r="E3603">
        <v>1</v>
      </c>
      <c r="F3603">
        <v>1</v>
      </c>
      <c r="G3603">
        <v>0</v>
      </c>
      <c r="H3603" t="s">
        <v>44</v>
      </c>
      <c r="I3603" t="s">
        <v>44</v>
      </c>
      <c r="J3603">
        <v>44666.1</v>
      </c>
      <c r="K3603" t="s">
        <v>44</v>
      </c>
      <c r="L3603">
        <v>14626</v>
      </c>
      <c r="M3603" t="s">
        <v>44</v>
      </c>
      <c r="N3603">
        <v>40866.1</v>
      </c>
      <c r="O3603">
        <v>38279.4</v>
      </c>
      <c r="P3603">
        <v>51608.4</v>
      </c>
      <c r="Q3603" t="s">
        <v>44</v>
      </c>
      <c r="R3603" t="s">
        <v>44</v>
      </c>
      <c r="S3603" t="s">
        <v>44</v>
      </c>
      <c r="T3603" t="s">
        <v>44</v>
      </c>
      <c r="U3603">
        <v>60470.400000000001</v>
      </c>
      <c r="V3603">
        <v>65039.5</v>
      </c>
      <c r="W3603" t="s">
        <v>44</v>
      </c>
      <c r="X3603" t="s">
        <v>44</v>
      </c>
      <c r="Y3603">
        <v>20708.400000000001</v>
      </c>
      <c r="Z3603" t="s">
        <v>44</v>
      </c>
      <c r="AA3603" t="s">
        <v>44</v>
      </c>
      <c r="AB3603">
        <v>67780.899999999994</v>
      </c>
      <c r="AC3603" t="s">
        <v>44</v>
      </c>
      <c r="AD3603">
        <v>27340.3</v>
      </c>
      <c r="AE3603" t="s">
        <v>44</v>
      </c>
      <c r="AF3603" t="s">
        <v>44</v>
      </c>
      <c r="AG3603" t="s">
        <v>44</v>
      </c>
      <c r="AH3603">
        <v>46079.8</v>
      </c>
      <c r="AI3603" t="s">
        <v>44</v>
      </c>
      <c r="AJ3603" t="s">
        <v>44</v>
      </c>
      <c r="AK3603" t="s">
        <v>44</v>
      </c>
      <c r="AL3603">
        <v>42348</v>
      </c>
      <c r="AM3603" t="s">
        <v>44</v>
      </c>
      <c r="AN3603">
        <v>51029.2</v>
      </c>
      <c r="AO3603" t="s">
        <v>44</v>
      </c>
      <c r="AP3603" t="s">
        <v>44</v>
      </c>
      <c r="AQ3603" t="s">
        <v>44</v>
      </c>
    </row>
    <row r="3604" spans="1:43">
      <c r="A3604">
        <v>3603</v>
      </c>
      <c r="B3604" t="s">
        <v>7247</v>
      </c>
      <c r="C3604" t="s">
        <v>7248</v>
      </c>
      <c r="D3604">
        <v>2.8101399999999999E-2</v>
      </c>
      <c r="E3604">
        <v>1</v>
      </c>
      <c r="F3604">
        <v>1</v>
      </c>
      <c r="G3604">
        <v>0</v>
      </c>
      <c r="H3604" t="s">
        <v>44</v>
      </c>
      <c r="I3604" t="s">
        <v>44</v>
      </c>
      <c r="J3604">
        <v>43211.4</v>
      </c>
      <c r="K3604" t="s">
        <v>44</v>
      </c>
      <c r="L3604">
        <v>16574.2</v>
      </c>
      <c r="M3604" t="s">
        <v>44</v>
      </c>
      <c r="N3604" t="s">
        <v>44</v>
      </c>
      <c r="O3604" t="s">
        <v>44</v>
      </c>
      <c r="P3604" t="s">
        <v>44</v>
      </c>
      <c r="Q3604" t="s">
        <v>44</v>
      </c>
      <c r="R3604" t="s">
        <v>44</v>
      </c>
      <c r="S3604" t="s">
        <v>44</v>
      </c>
      <c r="T3604">
        <v>72170.8</v>
      </c>
      <c r="U3604">
        <v>65173.8</v>
      </c>
      <c r="V3604">
        <v>45167.9</v>
      </c>
      <c r="W3604" t="s">
        <v>44</v>
      </c>
      <c r="X3604" t="s">
        <v>44</v>
      </c>
      <c r="Y3604">
        <v>39951.199999999997</v>
      </c>
      <c r="Z3604" t="s">
        <v>44</v>
      </c>
      <c r="AA3604" t="s">
        <v>44</v>
      </c>
      <c r="AB3604">
        <v>51796.800000000003</v>
      </c>
      <c r="AC3604">
        <v>27238.799999999999</v>
      </c>
      <c r="AD3604">
        <v>23518.799999999999</v>
      </c>
      <c r="AE3604">
        <v>51078.8</v>
      </c>
      <c r="AF3604">
        <v>35627.199999999997</v>
      </c>
      <c r="AG3604">
        <v>71776.399999999994</v>
      </c>
      <c r="AH3604">
        <v>71677.399999999994</v>
      </c>
      <c r="AI3604" t="s">
        <v>44</v>
      </c>
      <c r="AJ3604">
        <v>40845.4</v>
      </c>
      <c r="AK3604" t="s">
        <v>44</v>
      </c>
      <c r="AL3604" t="s">
        <v>44</v>
      </c>
      <c r="AM3604" t="s">
        <v>44</v>
      </c>
      <c r="AN3604" t="s">
        <v>44</v>
      </c>
      <c r="AO3604">
        <v>33370.5</v>
      </c>
      <c r="AP3604" t="s">
        <v>44</v>
      </c>
      <c r="AQ3604" t="s">
        <v>44</v>
      </c>
    </row>
    <row r="3605" spans="1:43">
      <c r="A3605">
        <v>3604</v>
      </c>
      <c r="B3605" t="s">
        <v>7249</v>
      </c>
      <c r="C3605" t="s">
        <v>7250</v>
      </c>
      <c r="D3605">
        <v>1.10104E-2</v>
      </c>
      <c r="E3605">
        <v>1</v>
      </c>
      <c r="F3605">
        <v>1</v>
      </c>
      <c r="G3605">
        <v>0</v>
      </c>
      <c r="H3605" t="s">
        <v>44</v>
      </c>
      <c r="I3605" t="s">
        <v>44</v>
      </c>
      <c r="J3605">
        <v>11630.6</v>
      </c>
      <c r="K3605" t="s">
        <v>44</v>
      </c>
      <c r="L3605" t="s">
        <v>44</v>
      </c>
      <c r="M3605" t="s">
        <v>44</v>
      </c>
      <c r="N3605" t="s">
        <v>44</v>
      </c>
      <c r="O3605" t="s">
        <v>44</v>
      </c>
      <c r="P3605" t="s">
        <v>44</v>
      </c>
      <c r="Q3605" t="s">
        <v>44</v>
      </c>
      <c r="R3605" t="s">
        <v>44</v>
      </c>
      <c r="S3605" t="s">
        <v>44</v>
      </c>
      <c r="T3605" t="s">
        <v>44</v>
      </c>
      <c r="U3605" t="s">
        <v>44</v>
      </c>
      <c r="V3605" t="s">
        <v>44</v>
      </c>
      <c r="W3605" t="s">
        <v>44</v>
      </c>
      <c r="X3605" t="s">
        <v>44</v>
      </c>
      <c r="Y3605" t="s">
        <v>44</v>
      </c>
      <c r="Z3605">
        <v>13845.4</v>
      </c>
      <c r="AA3605" t="s">
        <v>44</v>
      </c>
      <c r="AB3605">
        <v>10120.6</v>
      </c>
      <c r="AC3605" t="s">
        <v>44</v>
      </c>
      <c r="AD3605" t="s">
        <v>44</v>
      </c>
      <c r="AE3605" t="s">
        <v>44</v>
      </c>
      <c r="AF3605" t="s">
        <v>44</v>
      </c>
      <c r="AG3605" t="s">
        <v>44</v>
      </c>
      <c r="AH3605" t="s">
        <v>44</v>
      </c>
      <c r="AI3605" t="s">
        <v>44</v>
      </c>
      <c r="AJ3605" t="s">
        <v>44</v>
      </c>
      <c r="AK3605" t="s">
        <v>44</v>
      </c>
      <c r="AL3605" t="s">
        <v>44</v>
      </c>
      <c r="AM3605">
        <v>11337.7</v>
      </c>
      <c r="AN3605" t="s">
        <v>44</v>
      </c>
      <c r="AO3605">
        <v>5298.26</v>
      </c>
      <c r="AP3605">
        <v>11531.2</v>
      </c>
      <c r="AQ3605">
        <v>7913.26</v>
      </c>
    </row>
    <row r="3606" spans="1:43">
      <c r="A3606">
        <v>3605</v>
      </c>
      <c r="B3606" t="s">
        <v>7251</v>
      </c>
      <c r="C3606" t="s">
        <v>7252</v>
      </c>
      <c r="D3606">
        <v>4.7577399999999999E-2</v>
      </c>
      <c r="E3606">
        <v>1</v>
      </c>
      <c r="F3606">
        <v>1</v>
      </c>
      <c r="G3606">
        <v>0</v>
      </c>
      <c r="H3606" t="s">
        <v>44</v>
      </c>
      <c r="I3606" t="s">
        <v>44</v>
      </c>
      <c r="J3606">
        <v>57863.3</v>
      </c>
      <c r="K3606" t="s">
        <v>44</v>
      </c>
      <c r="L3606">
        <v>82052.800000000003</v>
      </c>
      <c r="M3606">
        <v>106197</v>
      </c>
      <c r="N3606">
        <v>25925.7</v>
      </c>
      <c r="O3606" t="s">
        <v>44</v>
      </c>
      <c r="P3606" t="s">
        <v>44</v>
      </c>
      <c r="Q3606" t="s">
        <v>44</v>
      </c>
      <c r="R3606" t="s">
        <v>44</v>
      </c>
      <c r="S3606" t="s">
        <v>44</v>
      </c>
      <c r="T3606" t="s">
        <v>44</v>
      </c>
      <c r="U3606" t="s">
        <v>44</v>
      </c>
      <c r="V3606" t="s">
        <v>44</v>
      </c>
      <c r="W3606">
        <v>9585.1</v>
      </c>
      <c r="X3606" t="s">
        <v>44</v>
      </c>
      <c r="Y3606" t="s">
        <v>44</v>
      </c>
      <c r="Z3606" t="s">
        <v>44</v>
      </c>
      <c r="AA3606" t="s">
        <v>44</v>
      </c>
      <c r="AB3606">
        <v>86848.8</v>
      </c>
      <c r="AC3606" t="s">
        <v>44</v>
      </c>
      <c r="AD3606" t="s">
        <v>44</v>
      </c>
      <c r="AE3606" t="s">
        <v>44</v>
      </c>
      <c r="AF3606" t="s">
        <v>44</v>
      </c>
      <c r="AG3606">
        <v>67992.2</v>
      </c>
      <c r="AH3606">
        <v>85105.5</v>
      </c>
      <c r="AI3606" t="s">
        <v>44</v>
      </c>
      <c r="AJ3606" t="s">
        <v>44</v>
      </c>
      <c r="AK3606" t="s">
        <v>44</v>
      </c>
      <c r="AL3606" t="s">
        <v>44</v>
      </c>
      <c r="AM3606">
        <v>40102.199999999997</v>
      </c>
      <c r="AN3606">
        <v>93092.9</v>
      </c>
      <c r="AO3606">
        <v>114876</v>
      </c>
      <c r="AP3606">
        <v>170944</v>
      </c>
      <c r="AQ3606">
        <v>144179</v>
      </c>
    </row>
    <row r="3607" spans="1:43">
      <c r="A3607">
        <v>3606</v>
      </c>
      <c r="B3607" t="s">
        <v>7253</v>
      </c>
      <c r="C3607" t="s">
        <v>7254</v>
      </c>
      <c r="D3607">
        <v>2.7814999999999999E-2</v>
      </c>
      <c r="E3607">
        <v>1</v>
      </c>
      <c r="F3607">
        <v>1</v>
      </c>
      <c r="G3607">
        <v>0</v>
      </c>
      <c r="H3607" t="s">
        <v>44</v>
      </c>
      <c r="I3607" t="s">
        <v>44</v>
      </c>
      <c r="J3607">
        <v>5906.75</v>
      </c>
      <c r="K3607" t="s">
        <v>44</v>
      </c>
      <c r="L3607" t="s">
        <v>44</v>
      </c>
      <c r="M3607">
        <v>7944.7</v>
      </c>
      <c r="N3607" t="s">
        <v>44</v>
      </c>
      <c r="O3607" t="s">
        <v>44</v>
      </c>
      <c r="P3607">
        <v>46951.4</v>
      </c>
      <c r="Q3607" t="s">
        <v>44</v>
      </c>
      <c r="R3607" t="s">
        <v>44</v>
      </c>
      <c r="S3607" t="s">
        <v>44</v>
      </c>
      <c r="T3607">
        <v>26987.1</v>
      </c>
      <c r="U3607">
        <v>31348.7</v>
      </c>
      <c r="V3607">
        <v>29395.9</v>
      </c>
      <c r="W3607" t="s">
        <v>44</v>
      </c>
      <c r="X3607" t="s">
        <v>44</v>
      </c>
      <c r="Y3607" t="s">
        <v>44</v>
      </c>
      <c r="Z3607">
        <v>30895</v>
      </c>
      <c r="AA3607">
        <v>38010.699999999997</v>
      </c>
      <c r="AB3607">
        <v>42019.1</v>
      </c>
      <c r="AC3607" t="s">
        <v>44</v>
      </c>
      <c r="AD3607">
        <v>19428.599999999999</v>
      </c>
      <c r="AE3607" t="s">
        <v>44</v>
      </c>
      <c r="AF3607" t="s">
        <v>44</v>
      </c>
      <c r="AG3607" t="s">
        <v>44</v>
      </c>
      <c r="AH3607" t="s">
        <v>44</v>
      </c>
      <c r="AI3607">
        <v>15246.7</v>
      </c>
      <c r="AJ3607" t="s">
        <v>44</v>
      </c>
      <c r="AK3607">
        <v>22526.1</v>
      </c>
      <c r="AL3607" t="s">
        <v>44</v>
      </c>
      <c r="AM3607">
        <v>49650.3</v>
      </c>
      <c r="AN3607" t="s">
        <v>44</v>
      </c>
      <c r="AO3607" t="s">
        <v>44</v>
      </c>
      <c r="AP3607" t="s">
        <v>44</v>
      </c>
      <c r="AQ3607" t="s">
        <v>44</v>
      </c>
    </row>
    <row r="3608" spans="1:43">
      <c r="A3608">
        <v>3607</v>
      </c>
      <c r="B3608" t="s">
        <v>7255</v>
      </c>
      <c r="C3608" t="s">
        <v>7256</v>
      </c>
      <c r="D3608">
        <v>4.10084E-2</v>
      </c>
      <c r="E3608">
        <v>1</v>
      </c>
      <c r="F3608">
        <v>0</v>
      </c>
      <c r="G3608">
        <v>1</v>
      </c>
      <c r="H3608" t="s">
        <v>44</v>
      </c>
      <c r="I3608" t="s">
        <v>44</v>
      </c>
      <c r="J3608">
        <v>92944.7</v>
      </c>
      <c r="K3608" t="s">
        <v>44</v>
      </c>
      <c r="L3608" t="s">
        <v>44</v>
      </c>
      <c r="M3608" t="s">
        <v>44</v>
      </c>
      <c r="N3608">
        <v>53167.8</v>
      </c>
      <c r="O3608" t="s">
        <v>44</v>
      </c>
      <c r="P3608" t="s">
        <v>44</v>
      </c>
      <c r="Q3608">
        <v>419625</v>
      </c>
      <c r="R3608">
        <v>436535</v>
      </c>
      <c r="S3608">
        <v>483963</v>
      </c>
      <c r="T3608" t="s">
        <v>44</v>
      </c>
      <c r="U3608" t="s">
        <v>44</v>
      </c>
      <c r="V3608" t="s">
        <v>44</v>
      </c>
      <c r="W3608" t="s">
        <v>44</v>
      </c>
      <c r="X3608" t="s">
        <v>44</v>
      </c>
      <c r="Y3608" t="s">
        <v>44</v>
      </c>
      <c r="Z3608" t="s">
        <v>44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 t="s">
        <v>44</v>
      </c>
      <c r="AG3608" t="s">
        <v>44</v>
      </c>
      <c r="AH3608" t="s">
        <v>44</v>
      </c>
      <c r="AI3608" t="s">
        <v>44</v>
      </c>
      <c r="AJ3608" t="s">
        <v>44</v>
      </c>
      <c r="AK3608" t="s">
        <v>44</v>
      </c>
      <c r="AL3608">
        <v>148599</v>
      </c>
      <c r="AM3608" t="s">
        <v>44</v>
      </c>
      <c r="AN3608" t="s">
        <v>44</v>
      </c>
      <c r="AO3608" t="s">
        <v>44</v>
      </c>
      <c r="AP3608" t="s">
        <v>44</v>
      </c>
      <c r="AQ3608" t="s">
        <v>44</v>
      </c>
    </row>
    <row r="3609" spans="1:43">
      <c r="A3609">
        <v>3608</v>
      </c>
      <c r="B3609" t="s">
        <v>7257</v>
      </c>
      <c r="C3609" t="s">
        <v>7258</v>
      </c>
      <c r="D3609">
        <v>1.40267E-2</v>
      </c>
      <c r="E3609">
        <v>1</v>
      </c>
      <c r="F3609">
        <v>1</v>
      </c>
      <c r="G3609">
        <v>0</v>
      </c>
      <c r="H3609" t="s">
        <v>44</v>
      </c>
      <c r="I3609" t="s">
        <v>44</v>
      </c>
      <c r="J3609">
        <v>7023.29</v>
      </c>
      <c r="K3609">
        <v>26923</v>
      </c>
      <c r="L3609">
        <v>10124.1</v>
      </c>
      <c r="M3609">
        <v>15924.9</v>
      </c>
      <c r="N3609">
        <v>9540.19</v>
      </c>
      <c r="O3609" t="s">
        <v>44</v>
      </c>
      <c r="P3609">
        <v>22824.3</v>
      </c>
      <c r="Q3609">
        <v>1371.45</v>
      </c>
      <c r="R3609" t="s">
        <v>44</v>
      </c>
      <c r="S3609" t="s">
        <v>44</v>
      </c>
      <c r="T3609" t="s">
        <v>44</v>
      </c>
      <c r="U3609">
        <v>9774.36</v>
      </c>
      <c r="V3609">
        <v>12342</v>
      </c>
      <c r="W3609" t="s">
        <v>44</v>
      </c>
      <c r="X3609" t="s">
        <v>44</v>
      </c>
      <c r="Y3609" t="s">
        <v>44</v>
      </c>
      <c r="Z3609" t="s">
        <v>44</v>
      </c>
      <c r="AA3609" t="s">
        <v>44</v>
      </c>
      <c r="AB3609" t="s">
        <v>44</v>
      </c>
      <c r="AC3609">
        <v>9864.02</v>
      </c>
      <c r="AD3609">
        <v>12530.2</v>
      </c>
      <c r="AE3609">
        <v>17825.099999999999</v>
      </c>
      <c r="AF3609" t="s">
        <v>44</v>
      </c>
      <c r="AG3609" t="s">
        <v>44</v>
      </c>
      <c r="AH3609">
        <v>12590.7</v>
      </c>
      <c r="AI3609">
        <v>8312.51</v>
      </c>
      <c r="AJ3609" t="s">
        <v>44</v>
      </c>
      <c r="AK3609" t="s">
        <v>44</v>
      </c>
      <c r="AL3609" t="s">
        <v>44</v>
      </c>
      <c r="AM3609" t="s">
        <v>44</v>
      </c>
      <c r="AN3609" t="s">
        <v>44</v>
      </c>
      <c r="AO3609">
        <v>7106.79</v>
      </c>
      <c r="AP3609">
        <v>6438.36</v>
      </c>
      <c r="AQ3609">
        <v>16893.2</v>
      </c>
    </row>
    <row r="3610" spans="1:43">
      <c r="A3610">
        <v>3609</v>
      </c>
      <c r="B3610" t="s">
        <v>7259</v>
      </c>
      <c r="C3610" t="s">
        <v>7260</v>
      </c>
      <c r="D3610">
        <v>1.4876E-2</v>
      </c>
      <c r="E3610">
        <v>1</v>
      </c>
      <c r="F3610">
        <v>1</v>
      </c>
      <c r="G3610">
        <v>0</v>
      </c>
      <c r="H3610" t="s">
        <v>44</v>
      </c>
      <c r="I3610" t="s">
        <v>44</v>
      </c>
      <c r="J3610">
        <v>7238.86</v>
      </c>
      <c r="K3610" t="s">
        <v>44</v>
      </c>
      <c r="L3610" t="s">
        <v>44</v>
      </c>
      <c r="M3610" t="s">
        <v>44</v>
      </c>
      <c r="N3610" t="s">
        <v>44</v>
      </c>
      <c r="O3610">
        <v>21507.7</v>
      </c>
      <c r="P3610" t="s">
        <v>44</v>
      </c>
      <c r="Q3610" t="s">
        <v>44</v>
      </c>
      <c r="R3610" t="s">
        <v>44</v>
      </c>
      <c r="S3610">
        <v>11207.2</v>
      </c>
      <c r="T3610">
        <v>22881.9</v>
      </c>
      <c r="U3610">
        <v>29384.400000000001</v>
      </c>
      <c r="V3610">
        <v>13592.5</v>
      </c>
      <c r="W3610" t="s">
        <v>44</v>
      </c>
      <c r="X3610" t="s">
        <v>44</v>
      </c>
      <c r="Y3610" t="s">
        <v>44</v>
      </c>
      <c r="Z3610">
        <v>22375</v>
      </c>
      <c r="AA3610">
        <v>18685.099999999999</v>
      </c>
      <c r="AB3610">
        <v>35506.199999999997</v>
      </c>
      <c r="AC3610" t="s">
        <v>44</v>
      </c>
      <c r="AD3610">
        <v>15903.8</v>
      </c>
      <c r="AE3610" t="s">
        <v>44</v>
      </c>
      <c r="AF3610" t="s">
        <v>44</v>
      </c>
      <c r="AG3610" t="s">
        <v>44</v>
      </c>
      <c r="AH3610">
        <v>72664.7</v>
      </c>
      <c r="AI3610" t="s">
        <v>44</v>
      </c>
      <c r="AJ3610" t="s">
        <v>44</v>
      </c>
      <c r="AK3610" t="s">
        <v>44</v>
      </c>
      <c r="AL3610">
        <v>54904.6</v>
      </c>
      <c r="AM3610">
        <v>33445.1</v>
      </c>
      <c r="AN3610">
        <v>18899.3</v>
      </c>
      <c r="AO3610" t="s">
        <v>44</v>
      </c>
      <c r="AP3610" t="s">
        <v>44</v>
      </c>
      <c r="AQ3610">
        <v>13092.8</v>
      </c>
    </row>
    <row r="3611" spans="1:43">
      <c r="A3611">
        <v>3610</v>
      </c>
      <c r="B3611" t="s">
        <v>7261</v>
      </c>
      <c r="C3611" t="s">
        <v>7262</v>
      </c>
      <c r="D3611">
        <v>1.5166499999999999E-2</v>
      </c>
      <c r="E3611">
        <v>1</v>
      </c>
      <c r="F3611">
        <v>0</v>
      </c>
      <c r="G3611">
        <v>1</v>
      </c>
      <c r="H3611" t="s">
        <v>44</v>
      </c>
      <c r="I3611" t="s">
        <v>44</v>
      </c>
      <c r="J3611">
        <v>6779.19</v>
      </c>
      <c r="K3611" t="s">
        <v>44</v>
      </c>
      <c r="L3611" t="s">
        <v>44</v>
      </c>
      <c r="M3611" t="s">
        <v>44</v>
      </c>
      <c r="N3611" t="s">
        <v>44</v>
      </c>
      <c r="O3611" t="s">
        <v>44</v>
      </c>
      <c r="P3611" t="s">
        <v>44</v>
      </c>
      <c r="Q3611" t="s">
        <v>44</v>
      </c>
      <c r="R3611" t="s">
        <v>44</v>
      </c>
      <c r="S3611" t="s">
        <v>44</v>
      </c>
      <c r="T3611" t="s">
        <v>44</v>
      </c>
      <c r="U3611" t="s">
        <v>44</v>
      </c>
      <c r="V3611" t="s">
        <v>44</v>
      </c>
      <c r="W3611" t="s">
        <v>44</v>
      </c>
      <c r="X3611" t="s">
        <v>44</v>
      </c>
      <c r="Y3611" t="s">
        <v>44</v>
      </c>
      <c r="Z3611" t="s">
        <v>44</v>
      </c>
      <c r="AA3611" t="s">
        <v>44</v>
      </c>
      <c r="AB3611" t="s">
        <v>44</v>
      </c>
      <c r="AC3611">
        <v>7922.23</v>
      </c>
      <c r="AD3611" t="s">
        <v>44</v>
      </c>
      <c r="AE3611">
        <v>6436.03</v>
      </c>
      <c r="AF3611" t="s">
        <v>44</v>
      </c>
      <c r="AG3611" t="s">
        <v>44</v>
      </c>
      <c r="AH3611" t="s">
        <v>44</v>
      </c>
      <c r="AI3611" t="s">
        <v>44</v>
      </c>
      <c r="AJ3611" t="s">
        <v>44</v>
      </c>
      <c r="AK3611" t="s">
        <v>44</v>
      </c>
      <c r="AL3611">
        <v>13200.8</v>
      </c>
      <c r="AM3611">
        <v>17769.2</v>
      </c>
      <c r="AN3611">
        <v>16195.7</v>
      </c>
      <c r="AO3611" t="s">
        <v>44</v>
      </c>
      <c r="AP3611" t="s">
        <v>44</v>
      </c>
      <c r="AQ3611" t="s">
        <v>44</v>
      </c>
    </row>
    <row r="3612" spans="1:43">
      <c r="A3612">
        <v>3611</v>
      </c>
      <c r="B3612" t="s">
        <v>7263</v>
      </c>
      <c r="C3612" t="s">
        <v>7264</v>
      </c>
      <c r="D3612">
        <v>2.23386E-2</v>
      </c>
      <c r="E3612">
        <v>1</v>
      </c>
      <c r="F3612">
        <v>0</v>
      </c>
      <c r="G3612">
        <v>1</v>
      </c>
      <c r="H3612" t="s">
        <v>44</v>
      </c>
      <c r="I3612" t="s">
        <v>44</v>
      </c>
      <c r="J3612">
        <v>6589.41</v>
      </c>
      <c r="K3612" t="s">
        <v>44</v>
      </c>
      <c r="L3612" t="s">
        <v>44</v>
      </c>
      <c r="M3612">
        <v>12095.6</v>
      </c>
      <c r="N3612" t="s">
        <v>44</v>
      </c>
      <c r="O3612">
        <v>11973.2</v>
      </c>
      <c r="P3612">
        <v>5352.66</v>
      </c>
      <c r="Q3612" t="s">
        <v>44</v>
      </c>
      <c r="R3612" t="s">
        <v>44</v>
      </c>
      <c r="S3612" t="s">
        <v>44</v>
      </c>
      <c r="T3612" t="s">
        <v>44</v>
      </c>
      <c r="U3612">
        <v>17423.8</v>
      </c>
      <c r="V3612">
        <v>8312.0499999999993</v>
      </c>
      <c r="W3612" t="s">
        <v>44</v>
      </c>
      <c r="X3612" t="s">
        <v>44</v>
      </c>
      <c r="Y3612">
        <v>11432.8</v>
      </c>
      <c r="Z3612" t="s">
        <v>44</v>
      </c>
      <c r="AA3612">
        <v>7846.51</v>
      </c>
      <c r="AB3612">
        <v>21584.7</v>
      </c>
      <c r="AC3612" t="s">
        <v>44</v>
      </c>
      <c r="AD3612" t="s">
        <v>44</v>
      </c>
      <c r="AE3612" t="s">
        <v>44</v>
      </c>
      <c r="AF3612">
        <v>10353.9</v>
      </c>
      <c r="AG3612" t="s">
        <v>44</v>
      </c>
      <c r="AH3612">
        <v>12014.8</v>
      </c>
      <c r="AI3612" t="s">
        <v>44</v>
      </c>
      <c r="AJ3612" t="s">
        <v>44</v>
      </c>
      <c r="AK3612" t="s">
        <v>44</v>
      </c>
      <c r="AL3612">
        <v>13217.3</v>
      </c>
      <c r="AM3612">
        <v>11153.7</v>
      </c>
      <c r="AN3612">
        <v>5378.77</v>
      </c>
      <c r="AO3612" t="s">
        <v>44</v>
      </c>
      <c r="AP3612">
        <v>21857.7</v>
      </c>
      <c r="AQ3612" t="s">
        <v>44</v>
      </c>
    </row>
    <row r="3613" spans="1:43">
      <c r="A3613">
        <v>3612</v>
      </c>
      <c r="B3613" t="s">
        <v>7265</v>
      </c>
      <c r="C3613" t="s">
        <v>7266</v>
      </c>
      <c r="D3613">
        <v>3.1160500000000001E-2</v>
      </c>
      <c r="E3613">
        <v>1</v>
      </c>
      <c r="F3613">
        <v>1</v>
      </c>
      <c r="G3613">
        <v>0</v>
      </c>
      <c r="H3613" t="s">
        <v>44</v>
      </c>
      <c r="I3613" t="s">
        <v>44</v>
      </c>
      <c r="J3613">
        <v>16732.400000000001</v>
      </c>
      <c r="K3613">
        <v>32686.400000000001</v>
      </c>
      <c r="L3613" t="s">
        <v>44</v>
      </c>
      <c r="M3613" t="s">
        <v>44</v>
      </c>
      <c r="N3613" t="s">
        <v>44</v>
      </c>
      <c r="O3613" t="s">
        <v>44</v>
      </c>
      <c r="P3613" t="s">
        <v>44</v>
      </c>
      <c r="Q3613" t="s">
        <v>44</v>
      </c>
      <c r="R3613">
        <v>24410.400000000001</v>
      </c>
      <c r="S3613" t="s">
        <v>44</v>
      </c>
      <c r="T3613">
        <v>31434.7</v>
      </c>
      <c r="U3613">
        <v>18767.7</v>
      </c>
      <c r="V3613" t="s">
        <v>44</v>
      </c>
      <c r="W3613" t="s">
        <v>44</v>
      </c>
      <c r="X3613" t="s">
        <v>44</v>
      </c>
      <c r="Y3613" t="s">
        <v>44</v>
      </c>
      <c r="Z3613" t="s">
        <v>44</v>
      </c>
      <c r="AA3613" t="s">
        <v>44</v>
      </c>
      <c r="AB3613" t="s">
        <v>44</v>
      </c>
      <c r="AC3613">
        <v>43741.3</v>
      </c>
      <c r="AD3613">
        <v>23690.1</v>
      </c>
      <c r="AE3613">
        <v>44207.9</v>
      </c>
      <c r="AF3613" t="s">
        <v>44</v>
      </c>
      <c r="AG3613" t="s">
        <v>44</v>
      </c>
      <c r="AH3613" t="s">
        <v>44</v>
      </c>
      <c r="AI3613">
        <v>13812.1</v>
      </c>
      <c r="AJ3613">
        <v>48537.4</v>
      </c>
      <c r="AK3613">
        <v>25918</v>
      </c>
      <c r="AL3613" t="s">
        <v>44</v>
      </c>
      <c r="AM3613" t="s">
        <v>44</v>
      </c>
      <c r="AN3613">
        <v>44726</v>
      </c>
      <c r="AO3613">
        <v>24846.6</v>
      </c>
      <c r="AP3613" t="s">
        <v>44</v>
      </c>
      <c r="AQ3613">
        <v>31014.5</v>
      </c>
    </row>
    <row r="3614" spans="1:43">
      <c r="A3614">
        <v>3613</v>
      </c>
      <c r="B3614" t="s">
        <v>7267</v>
      </c>
      <c r="C3614" t="s">
        <v>7268</v>
      </c>
      <c r="D3614">
        <v>2.7743899999999998E-2</v>
      </c>
      <c r="E3614">
        <v>2</v>
      </c>
      <c r="F3614">
        <v>2</v>
      </c>
      <c r="G3614">
        <v>0</v>
      </c>
      <c r="H3614" t="s">
        <v>44</v>
      </c>
      <c r="I3614" t="s">
        <v>44</v>
      </c>
      <c r="J3614">
        <v>7945.8</v>
      </c>
      <c r="K3614">
        <v>7179.73</v>
      </c>
      <c r="L3614">
        <v>1756.13</v>
      </c>
      <c r="M3614" t="s">
        <v>44</v>
      </c>
      <c r="N3614">
        <v>13498.5</v>
      </c>
      <c r="O3614">
        <v>19750.900000000001</v>
      </c>
      <c r="P3614">
        <v>13596.6</v>
      </c>
      <c r="Q3614" t="s">
        <v>44</v>
      </c>
      <c r="R3614" t="s">
        <v>44</v>
      </c>
      <c r="S3614" t="s">
        <v>44</v>
      </c>
      <c r="T3614">
        <v>12831.9</v>
      </c>
      <c r="U3614">
        <v>16465.400000000001</v>
      </c>
      <c r="V3614">
        <v>5979.83</v>
      </c>
      <c r="W3614" t="s">
        <v>44</v>
      </c>
      <c r="X3614" t="s">
        <v>44</v>
      </c>
      <c r="Y3614" t="s">
        <v>44</v>
      </c>
      <c r="Z3614">
        <v>61756.6</v>
      </c>
      <c r="AA3614">
        <v>68298.7</v>
      </c>
      <c r="AB3614">
        <v>72585.399999999994</v>
      </c>
      <c r="AC3614">
        <v>7590.01</v>
      </c>
      <c r="AD3614" t="s">
        <v>44</v>
      </c>
      <c r="AE3614">
        <v>6789.31</v>
      </c>
      <c r="AF3614" t="s">
        <v>44</v>
      </c>
      <c r="AG3614" t="s">
        <v>44</v>
      </c>
      <c r="AH3614" t="s">
        <v>44</v>
      </c>
      <c r="AI3614" t="s">
        <v>44</v>
      </c>
      <c r="AJ3614" t="s">
        <v>44</v>
      </c>
      <c r="AK3614" t="s">
        <v>44</v>
      </c>
      <c r="AL3614">
        <v>43742.400000000001</v>
      </c>
      <c r="AM3614">
        <v>57611.4</v>
      </c>
      <c r="AN3614">
        <v>40206.6</v>
      </c>
      <c r="AO3614">
        <v>11956.9</v>
      </c>
      <c r="AP3614">
        <v>31841.7</v>
      </c>
      <c r="AQ3614">
        <v>19116.599999999999</v>
      </c>
    </row>
    <row r="3615" spans="1:43">
      <c r="A3615">
        <v>3614</v>
      </c>
      <c r="B3615" t="s">
        <v>7269</v>
      </c>
      <c r="C3615" t="s">
        <v>7270</v>
      </c>
      <c r="D3615">
        <v>7.8683799999999995E-3</v>
      </c>
      <c r="E3615">
        <v>1</v>
      </c>
      <c r="F3615">
        <v>1</v>
      </c>
      <c r="G3615">
        <v>0</v>
      </c>
      <c r="H3615" t="s">
        <v>44</v>
      </c>
      <c r="I3615" t="s">
        <v>44</v>
      </c>
      <c r="J3615">
        <v>22346.1</v>
      </c>
      <c r="K3615" t="s">
        <v>44</v>
      </c>
      <c r="L3615" t="s">
        <v>44</v>
      </c>
      <c r="M3615" t="s">
        <v>44</v>
      </c>
      <c r="N3615" t="s">
        <v>44</v>
      </c>
      <c r="O3615">
        <v>30511.1</v>
      </c>
      <c r="P3615" t="s">
        <v>44</v>
      </c>
      <c r="Q3615" t="s">
        <v>44</v>
      </c>
      <c r="R3615" t="s">
        <v>44</v>
      </c>
      <c r="S3615" t="s">
        <v>44</v>
      </c>
      <c r="T3615">
        <v>37244.1</v>
      </c>
      <c r="U3615">
        <v>40412.400000000001</v>
      </c>
      <c r="V3615">
        <v>53538.2</v>
      </c>
      <c r="W3615" t="s">
        <v>44</v>
      </c>
      <c r="X3615" t="s">
        <v>44</v>
      </c>
      <c r="Y3615" t="s">
        <v>44</v>
      </c>
      <c r="Z3615" t="s">
        <v>44</v>
      </c>
      <c r="AA3615" t="s">
        <v>44</v>
      </c>
      <c r="AB3615">
        <v>42301</v>
      </c>
      <c r="AC3615" t="s">
        <v>44</v>
      </c>
      <c r="AD3615" t="s">
        <v>44</v>
      </c>
      <c r="AE3615" t="s">
        <v>44</v>
      </c>
      <c r="AF3615">
        <v>41231.300000000003</v>
      </c>
      <c r="AG3615">
        <v>43630.400000000001</v>
      </c>
      <c r="AH3615">
        <v>56421.4</v>
      </c>
      <c r="AI3615" t="s">
        <v>44</v>
      </c>
      <c r="AJ3615" t="s">
        <v>44</v>
      </c>
      <c r="AK3615" t="s">
        <v>44</v>
      </c>
      <c r="AL3615">
        <v>24976.6</v>
      </c>
      <c r="AM3615">
        <v>32529.4</v>
      </c>
      <c r="AN3615" t="s">
        <v>44</v>
      </c>
      <c r="AO3615" t="s">
        <v>44</v>
      </c>
      <c r="AP3615" t="s">
        <v>44</v>
      </c>
      <c r="AQ3615" t="s">
        <v>44</v>
      </c>
    </row>
    <row r="3616" spans="1:43">
      <c r="A3616">
        <v>3615</v>
      </c>
      <c r="B3616" t="s">
        <v>7271</v>
      </c>
      <c r="C3616" t="s">
        <v>7272</v>
      </c>
      <c r="D3616">
        <v>1.6684000000000001E-2</v>
      </c>
      <c r="E3616">
        <v>1</v>
      </c>
      <c r="F3616">
        <v>1</v>
      </c>
      <c r="G3616">
        <v>0</v>
      </c>
      <c r="H3616" t="s">
        <v>44</v>
      </c>
      <c r="I3616" t="s">
        <v>44</v>
      </c>
      <c r="J3616">
        <v>10943.8</v>
      </c>
      <c r="K3616">
        <v>11974.5</v>
      </c>
      <c r="L3616" t="s">
        <v>44</v>
      </c>
      <c r="M3616" t="s">
        <v>44</v>
      </c>
      <c r="N3616" t="s">
        <v>44</v>
      </c>
      <c r="O3616" t="s">
        <v>44</v>
      </c>
      <c r="P3616">
        <v>18826.8</v>
      </c>
      <c r="Q3616" t="s">
        <v>44</v>
      </c>
      <c r="R3616" t="s">
        <v>44</v>
      </c>
      <c r="S3616" t="s">
        <v>44</v>
      </c>
      <c r="T3616" t="s">
        <v>44</v>
      </c>
      <c r="U3616">
        <v>14171.5</v>
      </c>
      <c r="V3616">
        <v>40695.300000000003</v>
      </c>
      <c r="W3616" t="s">
        <v>44</v>
      </c>
      <c r="X3616" t="s">
        <v>44</v>
      </c>
      <c r="Y3616" t="s">
        <v>44</v>
      </c>
      <c r="Z3616" t="s">
        <v>44</v>
      </c>
      <c r="AA3616" t="s">
        <v>44</v>
      </c>
      <c r="AB3616">
        <v>9983.7099999999991</v>
      </c>
      <c r="AC3616" t="s">
        <v>44</v>
      </c>
      <c r="AD3616" t="s">
        <v>44</v>
      </c>
      <c r="AE3616">
        <v>11507</v>
      </c>
      <c r="AF3616" t="s">
        <v>44</v>
      </c>
      <c r="AG3616" t="s">
        <v>44</v>
      </c>
      <c r="AH3616" t="s">
        <v>44</v>
      </c>
      <c r="AI3616" t="s">
        <v>44</v>
      </c>
      <c r="AJ3616" t="s">
        <v>44</v>
      </c>
      <c r="AK3616" t="s">
        <v>44</v>
      </c>
      <c r="AL3616" t="s">
        <v>44</v>
      </c>
      <c r="AM3616" t="s">
        <v>44</v>
      </c>
      <c r="AN3616">
        <v>5182.12</v>
      </c>
      <c r="AO3616" t="s">
        <v>44</v>
      </c>
      <c r="AP3616" t="s">
        <v>44</v>
      </c>
      <c r="AQ3616" t="s">
        <v>44</v>
      </c>
    </row>
    <row r="3617" spans="1:43">
      <c r="A3617">
        <v>3616</v>
      </c>
      <c r="B3617" t="s">
        <v>7273</v>
      </c>
      <c r="C3617" t="s">
        <v>7274</v>
      </c>
      <c r="D3617">
        <v>5.2788799999999997E-2</v>
      </c>
      <c r="E3617">
        <v>3</v>
      </c>
      <c r="F3617">
        <v>3</v>
      </c>
      <c r="G3617">
        <v>0</v>
      </c>
      <c r="H3617" t="s">
        <v>44</v>
      </c>
      <c r="I3617" t="s">
        <v>44</v>
      </c>
      <c r="J3617">
        <v>55175.199999999997</v>
      </c>
      <c r="K3617">
        <v>55789.9</v>
      </c>
      <c r="L3617">
        <v>394872</v>
      </c>
      <c r="M3617">
        <v>60733.2</v>
      </c>
      <c r="N3617">
        <v>152335</v>
      </c>
      <c r="O3617" t="s">
        <v>44</v>
      </c>
      <c r="P3617">
        <v>82305.100000000006</v>
      </c>
      <c r="Q3617">
        <v>157278</v>
      </c>
      <c r="R3617">
        <v>134639</v>
      </c>
      <c r="S3617" t="s">
        <v>44</v>
      </c>
      <c r="T3617">
        <v>28631.5</v>
      </c>
      <c r="U3617">
        <v>129921</v>
      </c>
      <c r="V3617">
        <v>90108.7</v>
      </c>
      <c r="W3617" t="s">
        <v>44</v>
      </c>
      <c r="X3617">
        <v>171898</v>
      </c>
      <c r="Y3617">
        <v>155362</v>
      </c>
      <c r="Z3617">
        <v>44236.2</v>
      </c>
      <c r="AA3617">
        <v>92449.8</v>
      </c>
      <c r="AB3617">
        <v>205161</v>
      </c>
      <c r="AC3617">
        <v>451482</v>
      </c>
      <c r="AD3617">
        <v>241003</v>
      </c>
      <c r="AE3617" t="s">
        <v>44</v>
      </c>
      <c r="AF3617">
        <v>102559</v>
      </c>
      <c r="AG3617">
        <v>119569</v>
      </c>
      <c r="AH3617">
        <v>65242.6</v>
      </c>
      <c r="AI3617" t="s">
        <v>44</v>
      </c>
      <c r="AJ3617" t="s">
        <v>44</v>
      </c>
      <c r="AK3617" t="s">
        <v>44</v>
      </c>
      <c r="AL3617">
        <v>205428</v>
      </c>
      <c r="AM3617">
        <v>178833</v>
      </c>
      <c r="AN3617">
        <v>39192.9</v>
      </c>
      <c r="AO3617">
        <v>255964</v>
      </c>
      <c r="AP3617" t="s">
        <v>44</v>
      </c>
      <c r="AQ3617">
        <v>205879</v>
      </c>
    </row>
    <row r="3618" spans="1:43">
      <c r="A3618">
        <v>3617</v>
      </c>
      <c r="B3618" t="s">
        <v>7275</v>
      </c>
      <c r="C3618" t="s">
        <v>7276</v>
      </c>
      <c r="D3618">
        <v>2.6158399999999998E-2</v>
      </c>
      <c r="E3618">
        <v>1</v>
      </c>
      <c r="F3618">
        <v>1</v>
      </c>
      <c r="G3618">
        <v>0</v>
      </c>
      <c r="H3618" t="s">
        <v>44</v>
      </c>
      <c r="I3618" t="s">
        <v>44</v>
      </c>
      <c r="J3618">
        <v>286624</v>
      </c>
      <c r="K3618" t="s">
        <v>44</v>
      </c>
      <c r="L3618">
        <v>171957</v>
      </c>
      <c r="M3618" t="s">
        <v>44</v>
      </c>
      <c r="N3618" t="s">
        <v>44</v>
      </c>
      <c r="O3618" t="s">
        <v>44</v>
      </c>
      <c r="P3618">
        <v>218459</v>
      </c>
      <c r="Q3618">
        <v>110352</v>
      </c>
      <c r="R3618">
        <v>107500</v>
      </c>
      <c r="S3618">
        <v>33267.800000000003</v>
      </c>
      <c r="T3618" t="s">
        <v>44</v>
      </c>
      <c r="U3618">
        <v>323839</v>
      </c>
      <c r="V3618">
        <v>303225</v>
      </c>
      <c r="W3618" t="s">
        <v>44</v>
      </c>
      <c r="X3618" t="s">
        <v>44</v>
      </c>
      <c r="Y3618">
        <v>82345.2</v>
      </c>
      <c r="Z3618">
        <v>349269</v>
      </c>
      <c r="AA3618" t="s">
        <v>44</v>
      </c>
      <c r="AB3618">
        <v>471765</v>
      </c>
      <c r="AC3618" t="s">
        <v>44</v>
      </c>
      <c r="AD3618">
        <v>102784</v>
      </c>
      <c r="AE3618">
        <v>186367</v>
      </c>
      <c r="AF3618">
        <v>180858</v>
      </c>
      <c r="AG3618">
        <v>192542</v>
      </c>
      <c r="AH3618" t="s">
        <v>44</v>
      </c>
      <c r="AI3618" t="s">
        <v>44</v>
      </c>
      <c r="AJ3618" t="s">
        <v>44</v>
      </c>
      <c r="AK3618">
        <v>68820.5</v>
      </c>
      <c r="AL3618">
        <v>230290</v>
      </c>
      <c r="AM3618" t="s">
        <v>44</v>
      </c>
      <c r="AN3618">
        <v>289931</v>
      </c>
      <c r="AO3618" t="s">
        <v>44</v>
      </c>
      <c r="AP3618">
        <v>152321</v>
      </c>
      <c r="AQ3618">
        <v>137658</v>
      </c>
    </row>
    <row r="3619" spans="1:43">
      <c r="A3619">
        <v>3618</v>
      </c>
      <c r="B3619" t="s">
        <v>7277</v>
      </c>
      <c r="C3619" t="s">
        <v>7278</v>
      </c>
      <c r="D3619">
        <v>1.27323E-2</v>
      </c>
      <c r="E3619">
        <v>1</v>
      </c>
      <c r="F3619">
        <v>1</v>
      </c>
      <c r="G3619">
        <v>0</v>
      </c>
      <c r="H3619" t="s">
        <v>44</v>
      </c>
      <c r="I3619" t="s">
        <v>44</v>
      </c>
      <c r="J3619">
        <v>20051</v>
      </c>
      <c r="K3619" t="s">
        <v>44</v>
      </c>
      <c r="L3619">
        <v>11696.3</v>
      </c>
      <c r="M3619" t="s">
        <v>44</v>
      </c>
      <c r="N3619" t="s">
        <v>44</v>
      </c>
      <c r="O3619" t="s">
        <v>44</v>
      </c>
      <c r="P3619">
        <v>16643.7</v>
      </c>
      <c r="Q3619" t="s">
        <v>44</v>
      </c>
      <c r="R3619" t="s">
        <v>44</v>
      </c>
      <c r="S3619" t="s">
        <v>44</v>
      </c>
      <c r="T3619" t="s">
        <v>44</v>
      </c>
      <c r="U3619" t="s">
        <v>44</v>
      </c>
      <c r="V3619" t="s">
        <v>44</v>
      </c>
      <c r="W3619" t="s">
        <v>44</v>
      </c>
      <c r="X3619" t="s">
        <v>44</v>
      </c>
      <c r="Y3619" t="s">
        <v>44</v>
      </c>
      <c r="Z3619">
        <v>14959.3</v>
      </c>
      <c r="AA3619">
        <v>21228</v>
      </c>
      <c r="AB3619">
        <v>39001</v>
      </c>
      <c r="AC3619" t="s">
        <v>44</v>
      </c>
      <c r="AD3619" t="s">
        <v>44</v>
      </c>
      <c r="AE3619" t="s">
        <v>44</v>
      </c>
      <c r="AF3619" t="s">
        <v>44</v>
      </c>
      <c r="AG3619" t="s">
        <v>44</v>
      </c>
      <c r="AH3619" t="s">
        <v>44</v>
      </c>
      <c r="AI3619" t="s">
        <v>44</v>
      </c>
      <c r="AJ3619" t="s">
        <v>44</v>
      </c>
      <c r="AK3619" t="s">
        <v>44</v>
      </c>
      <c r="AL3619">
        <v>12796.9</v>
      </c>
      <c r="AM3619">
        <v>18816.599999999999</v>
      </c>
      <c r="AN3619" t="s">
        <v>44</v>
      </c>
      <c r="AO3619" t="s">
        <v>44</v>
      </c>
      <c r="AP3619" t="s">
        <v>44</v>
      </c>
      <c r="AQ3619" t="s">
        <v>44</v>
      </c>
    </row>
    <row r="3620" spans="1:43">
      <c r="A3620">
        <v>3619</v>
      </c>
      <c r="B3620" t="s">
        <v>7279</v>
      </c>
      <c r="C3620" t="s">
        <v>7280</v>
      </c>
      <c r="D3620">
        <v>1.45402E-2</v>
      </c>
      <c r="E3620">
        <v>1</v>
      </c>
      <c r="F3620">
        <v>1</v>
      </c>
      <c r="G3620">
        <v>0</v>
      </c>
      <c r="H3620" t="s">
        <v>44</v>
      </c>
      <c r="I3620" t="s">
        <v>44</v>
      </c>
      <c r="J3620">
        <v>8827.01</v>
      </c>
      <c r="K3620" t="s">
        <v>44</v>
      </c>
      <c r="L3620" t="s">
        <v>44</v>
      </c>
      <c r="M3620" t="s">
        <v>44</v>
      </c>
      <c r="N3620" t="s">
        <v>44</v>
      </c>
      <c r="O3620" t="s">
        <v>44</v>
      </c>
      <c r="P3620" t="s">
        <v>44</v>
      </c>
      <c r="Q3620" t="s">
        <v>44</v>
      </c>
      <c r="R3620" t="s">
        <v>44</v>
      </c>
      <c r="S3620" t="s">
        <v>44</v>
      </c>
      <c r="T3620">
        <v>14301.4</v>
      </c>
      <c r="U3620">
        <v>10230.5</v>
      </c>
      <c r="V3620">
        <v>28702.3</v>
      </c>
      <c r="W3620" t="s">
        <v>44</v>
      </c>
      <c r="X3620" t="s">
        <v>44</v>
      </c>
      <c r="Y3620" t="s">
        <v>44</v>
      </c>
      <c r="Z3620">
        <v>19409.7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9155.6299999999992</v>
      </c>
      <c r="AG3620" t="s">
        <v>44</v>
      </c>
      <c r="AH3620" t="s">
        <v>44</v>
      </c>
      <c r="AI3620" t="s">
        <v>44</v>
      </c>
      <c r="AJ3620" t="s">
        <v>44</v>
      </c>
      <c r="AK3620" t="s">
        <v>44</v>
      </c>
      <c r="AL3620" t="s">
        <v>44</v>
      </c>
      <c r="AM3620" t="s">
        <v>44</v>
      </c>
      <c r="AN3620" t="s">
        <v>44</v>
      </c>
      <c r="AO3620" t="s">
        <v>44</v>
      </c>
      <c r="AP3620" t="s">
        <v>44</v>
      </c>
      <c r="AQ3620" t="s">
        <v>44</v>
      </c>
    </row>
    <row r="3621" spans="1:43">
      <c r="A3621">
        <v>3620</v>
      </c>
      <c r="B3621" t="s">
        <v>7281</v>
      </c>
      <c r="C3621" t="s">
        <v>7282</v>
      </c>
      <c r="D3621">
        <v>4.1591299999999998E-2</v>
      </c>
      <c r="E3621">
        <v>1</v>
      </c>
      <c r="F3621">
        <v>1</v>
      </c>
      <c r="G3621">
        <v>0</v>
      </c>
      <c r="H3621" t="s">
        <v>44</v>
      </c>
      <c r="I3621" t="s">
        <v>44</v>
      </c>
      <c r="J3621">
        <v>170637</v>
      </c>
      <c r="K3621">
        <v>177089</v>
      </c>
      <c r="L3621" t="s">
        <v>44</v>
      </c>
      <c r="M3621">
        <v>196468</v>
      </c>
      <c r="N3621">
        <v>201276</v>
      </c>
      <c r="O3621">
        <v>81342.899999999994</v>
      </c>
      <c r="P3621">
        <v>220493</v>
      </c>
      <c r="Q3621">
        <v>157654</v>
      </c>
      <c r="R3621" t="s">
        <v>44</v>
      </c>
      <c r="S3621">
        <v>268808</v>
      </c>
      <c r="T3621">
        <v>180976</v>
      </c>
      <c r="U3621" t="s">
        <v>44</v>
      </c>
      <c r="V3621">
        <v>223844</v>
      </c>
      <c r="W3621">
        <v>164786</v>
      </c>
      <c r="X3621" t="s">
        <v>44</v>
      </c>
      <c r="Y3621" t="s">
        <v>44</v>
      </c>
      <c r="Z3621" t="s">
        <v>44</v>
      </c>
      <c r="AA3621">
        <v>223739</v>
      </c>
      <c r="AB3621">
        <v>357958</v>
      </c>
      <c r="AC3621">
        <v>250916</v>
      </c>
      <c r="AD3621">
        <v>208051</v>
      </c>
      <c r="AE3621">
        <v>255278</v>
      </c>
      <c r="AF3621" t="s">
        <v>44</v>
      </c>
      <c r="AG3621">
        <v>196147</v>
      </c>
      <c r="AH3621">
        <v>213986</v>
      </c>
      <c r="AI3621">
        <v>190832</v>
      </c>
      <c r="AJ3621" t="s">
        <v>44</v>
      </c>
      <c r="AK3621" t="s">
        <v>44</v>
      </c>
      <c r="AL3621" t="s">
        <v>44</v>
      </c>
      <c r="AM3621">
        <v>153827</v>
      </c>
      <c r="AN3621" t="s">
        <v>44</v>
      </c>
      <c r="AO3621">
        <v>84390.3</v>
      </c>
      <c r="AP3621">
        <v>181483</v>
      </c>
      <c r="AQ3621">
        <v>130498</v>
      </c>
    </row>
    <row r="3622" spans="1:43">
      <c r="A3622">
        <v>3621</v>
      </c>
      <c r="B3622" t="s">
        <v>7283</v>
      </c>
      <c r="C3622" t="s">
        <v>7284</v>
      </c>
      <c r="D3622">
        <v>1.6504899999999999E-2</v>
      </c>
      <c r="E3622">
        <v>1</v>
      </c>
      <c r="F3622">
        <v>1</v>
      </c>
      <c r="G3622">
        <v>0</v>
      </c>
      <c r="H3622" t="s">
        <v>44</v>
      </c>
      <c r="I3622" t="s">
        <v>44</v>
      </c>
      <c r="J3622">
        <v>20308.599999999999</v>
      </c>
      <c r="K3622" t="s">
        <v>44</v>
      </c>
      <c r="L3622" t="s">
        <v>44</v>
      </c>
      <c r="M3622" t="s">
        <v>44</v>
      </c>
      <c r="N3622" t="s">
        <v>44</v>
      </c>
      <c r="O3622">
        <v>26145.200000000001</v>
      </c>
      <c r="P3622" t="s">
        <v>44</v>
      </c>
      <c r="Q3622" t="s">
        <v>44</v>
      </c>
      <c r="R3622" t="s">
        <v>44</v>
      </c>
      <c r="S3622" t="s">
        <v>44</v>
      </c>
      <c r="T3622">
        <v>13898.1</v>
      </c>
      <c r="U3622">
        <v>29654.799999999999</v>
      </c>
      <c r="V3622" t="s">
        <v>44</v>
      </c>
      <c r="W3622" t="s">
        <v>44</v>
      </c>
      <c r="X3622" t="s">
        <v>44</v>
      </c>
      <c r="Y3622" t="s">
        <v>44</v>
      </c>
      <c r="Z3622">
        <v>16711</v>
      </c>
      <c r="AA3622">
        <v>33079.199999999997</v>
      </c>
      <c r="AB3622">
        <v>17967.099999999999</v>
      </c>
      <c r="AC3622" t="s">
        <v>44</v>
      </c>
      <c r="AD3622" t="s">
        <v>44</v>
      </c>
      <c r="AE3622" t="s">
        <v>44</v>
      </c>
      <c r="AF3622" t="s">
        <v>44</v>
      </c>
      <c r="AG3622" t="s">
        <v>44</v>
      </c>
      <c r="AH3622" t="s">
        <v>44</v>
      </c>
      <c r="AI3622" t="s">
        <v>44</v>
      </c>
      <c r="AJ3622">
        <v>13248.1</v>
      </c>
      <c r="AK3622" t="s">
        <v>44</v>
      </c>
      <c r="AL3622" t="s">
        <v>44</v>
      </c>
      <c r="AM3622" t="s">
        <v>44</v>
      </c>
      <c r="AN3622" t="s">
        <v>44</v>
      </c>
      <c r="AO3622" t="s">
        <v>44</v>
      </c>
      <c r="AP3622" t="s">
        <v>44</v>
      </c>
      <c r="AQ3622" t="s">
        <v>44</v>
      </c>
    </row>
    <row r="3623" spans="1:43">
      <c r="A3623">
        <v>3622</v>
      </c>
      <c r="B3623" t="s">
        <v>7285</v>
      </c>
      <c r="C3623" t="s">
        <v>7286</v>
      </c>
      <c r="D3623">
        <v>2.29508E-2</v>
      </c>
      <c r="E3623">
        <v>1</v>
      </c>
      <c r="F3623">
        <v>1</v>
      </c>
      <c r="G3623">
        <v>0</v>
      </c>
      <c r="H3623" t="s">
        <v>44</v>
      </c>
      <c r="I3623" t="s">
        <v>44</v>
      </c>
      <c r="J3623">
        <v>316521</v>
      </c>
      <c r="K3623">
        <v>599958</v>
      </c>
      <c r="L3623">
        <v>580310</v>
      </c>
      <c r="M3623" t="s">
        <v>44</v>
      </c>
      <c r="N3623" t="s">
        <v>44</v>
      </c>
      <c r="O3623" t="s">
        <v>44</v>
      </c>
      <c r="P3623">
        <v>396877</v>
      </c>
      <c r="Q3623" t="s">
        <v>44</v>
      </c>
      <c r="R3623" t="s">
        <v>44</v>
      </c>
      <c r="S3623" t="s">
        <v>44</v>
      </c>
      <c r="T3623">
        <v>450020</v>
      </c>
      <c r="U3623" t="s">
        <v>44</v>
      </c>
      <c r="V3623">
        <v>607711</v>
      </c>
      <c r="W3623">
        <v>269867</v>
      </c>
      <c r="X3623" t="s">
        <v>44</v>
      </c>
      <c r="Y3623">
        <v>435001</v>
      </c>
      <c r="Z3623">
        <v>494285</v>
      </c>
      <c r="AA3623">
        <v>664867</v>
      </c>
      <c r="AB3623">
        <v>648615</v>
      </c>
      <c r="AC3623">
        <v>506250</v>
      </c>
      <c r="AD3623">
        <v>396442</v>
      </c>
      <c r="AE3623">
        <v>524206</v>
      </c>
      <c r="AF3623">
        <v>367064</v>
      </c>
      <c r="AG3623" t="s">
        <v>44</v>
      </c>
      <c r="AH3623" t="s">
        <v>44</v>
      </c>
      <c r="AI3623">
        <v>438484</v>
      </c>
      <c r="AJ3623" t="s">
        <v>44</v>
      </c>
      <c r="AK3623" t="s">
        <v>44</v>
      </c>
      <c r="AL3623">
        <v>477085</v>
      </c>
      <c r="AM3623">
        <v>454077</v>
      </c>
      <c r="AN3623">
        <v>504991</v>
      </c>
      <c r="AO3623">
        <v>295783</v>
      </c>
      <c r="AP3623">
        <v>621415</v>
      </c>
      <c r="AQ3623">
        <v>442953</v>
      </c>
    </row>
    <row r="3624" spans="1:43">
      <c r="A3624">
        <v>3623</v>
      </c>
      <c r="B3624" t="s">
        <v>7287</v>
      </c>
      <c r="C3624" t="s">
        <v>7288</v>
      </c>
      <c r="D3624">
        <v>2.71343E-2</v>
      </c>
      <c r="E3624">
        <v>1</v>
      </c>
      <c r="F3624">
        <v>1</v>
      </c>
      <c r="G3624">
        <v>0</v>
      </c>
      <c r="H3624" t="s">
        <v>44</v>
      </c>
      <c r="I3624" t="s">
        <v>44</v>
      </c>
      <c r="J3624">
        <v>30780.7</v>
      </c>
      <c r="K3624" t="s">
        <v>44</v>
      </c>
      <c r="L3624" t="s">
        <v>44</v>
      </c>
      <c r="M3624" t="s">
        <v>44</v>
      </c>
      <c r="N3624" t="s">
        <v>44</v>
      </c>
      <c r="O3624" t="s">
        <v>44</v>
      </c>
      <c r="P3624" t="s">
        <v>44</v>
      </c>
      <c r="Q3624" t="s">
        <v>44</v>
      </c>
      <c r="R3624" t="s">
        <v>44</v>
      </c>
      <c r="S3624" t="s">
        <v>44</v>
      </c>
      <c r="T3624">
        <v>39287.699999999997</v>
      </c>
      <c r="U3624">
        <v>48471.4</v>
      </c>
      <c r="V3624">
        <v>42216.6</v>
      </c>
      <c r="W3624" t="s">
        <v>44</v>
      </c>
      <c r="X3624" t="s">
        <v>44</v>
      </c>
      <c r="Y3624" t="s">
        <v>44</v>
      </c>
      <c r="Z3624">
        <v>22749.9</v>
      </c>
      <c r="AA3624">
        <v>33623</v>
      </c>
      <c r="AB3624">
        <v>44963.1</v>
      </c>
      <c r="AC3624" t="s">
        <v>44</v>
      </c>
      <c r="AD3624" t="s">
        <v>44</v>
      </c>
      <c r="AE3624" t="s">
        <v>44</v>
      </c>
      <c r="AF3624">
        <v>30663</v>
      </c>
      <c r="AG3624">
        <v>10755.9</v>
      </c>
      <c r="AH3624" t="s">
        <v>44</v>
      </c>
      <c r="AI3624" t="s">
        <v>44</v>
      </c>
      <c r="AJ3624" t="s">
        <v>44</v>
      </c>
      <c r="AK3624" t="s">
        <v>44</v>
      </c>
      <c r="AL3624">
        <v>19267.7</v>
      </c>
      <c r="AM3624">
        <v>25382.5</v>
      </c>
      <c r="AN3624" t="s">
        <v>44</v>
      </c>
      <c r="AO3624" t="s">
        <v>44</v>
      </c>
      <c r="AP3624" t="s">
        <v>44</v>
      </c>
      <c r="AQ3624" t="s">
        <v>44</v>
      </c>
    </row>
    <row r="3625" spans="1:43">
      <c r="A3625">
        <v>3624</v>
      </c>
      <c r="B3625" t="s">
        <v>7289</v>
      </c>
      <c r="C3625" t="s">
        <v>7290</v>
      </c>
      <c r="D3625">
        <v>1.9390600000000001E-2</v>
      </c>
      <c r="E3625">
        <v>1</v>
      </c>
      <c r="F3625">
        <v>1</v>
      </c>
      <c r="G3625">
        <v>0</v>
      </c>
      <c r="H3625" t="s">
        <v>44</v>
      </c>
      <c r="I3625" t="s">
        <v>44</v>
      </c>
      <c r="J3625">
        <v>23978.3</v>
      </c>
      <c r="K3625">
        <v>25859.200000000001</v>
      </c>
      <c r="L3625">
        <v>30787.3</v>
      </c>
      <c r="M3625">
        <v>11921.5</v>
      </c>
      <c r="N3625">
        <v>37009.4</v>
      </c>
      <c r="O3625" t="s">
        <v>44</v>
      </c>
      <c r="P3625">
        <v>17558.400000000001</v>
      </c>
      <c r="Q3625">
        <v>27553.1</v>
      </c>
      <c r="R3625" t="s">
        <v>44</v>
      </c>
      <c r="S3625">
        <v>30580.3</v>
      </c>
      <c r="T3625" t="s">
        <v>44</v>
      </c>
      <c r="U3625">
        <v>41413.599999999999</v>
      </c>
      <c r="V3625" t="s">
        <v>44</v>
      </c>
      <c r="W3625" t="s">
        <v>44</v>
      </c>
      <c r="X3625" t="s">
        <v>44</v>
      </c>
      <c r="Y3625" t="s">
        <v>44</v>
      </c>
      <c r="Z3625">
        <v>127712</v>
      </c>
      <c r="AA3625">
        <v>54550.5</v>
      </c>
      <c r="AB3625">
        <v>41412.300000000003</v>
      </c>
      <c r="AC3625">
        <v>11010.7</v>
      </c>
      <c r="AD3625">
        <v>19192.400000000001</v>
      </c>
      <c r="AE3625">
        <v>29907.599999999999</v>
      </c>
      <c r="AF3625">
        <v>97775.7</v>
      </c>
      <c r="AG3625">
        <v>36731.1</v>
      </c>
      <c r="AH3625">
        <v>50829.8</v>
      </c>
      <c r="AI3625">
        <v>24753.5</v>
      </c>
      <c r="AJ3625">
        <v>19075.099999999999</v>
      </c>
      <c r="AK3625">
        <v>46653.1</v>
      </c>
      <c r="AL3625">
        <v>49531.1</v>
      </c>
      <c r="AM3625">
        <v>84220.4</v>
      </c>
      <c r="AN3625">
        <v>43766.400000000001</v>
      </c>
      <c r="AO3625">
        <v>17450</v>
      </c>
      <c r="AP3625">
        <v>23401.8</v>
      </c>
      <c r="AQ3625">
        <v>15946.9</v>
      </c>
    </row>
    <row r="3626" spans="1:43">
      <c r="A3626">
        <v>3625</v>
      </c>
      <c r="B3626" t="s">
        <v>7291</v>
      </c>
      <c r="C3626" t="s">
        <v>7292</v>
      </c>
      <c r="D3626">
        <v>3.18962E-2</v>
      </c>
      <c r="E3626">
        <v>1</v>
      </c>
      <c r="F3626">
        <v>1</v>
      </c>
      <c r="G3626">
        <v>0</v>
      </c>
      <c r="H3626" t="s">
        <v>44</v>
      </c>
      <c r="I3626" t="s">
        <v>44</v>
      </c>
      <c r="J3626">
        <v>26738.400000000001</v>
      </c>
      <c r="K3626" t="s">
        <v>44</v>
      </c>
      <c r="L3626" t="s">
        <v>44</v>
      </c>
      <c r="M3626" t="s">
        <v>44</v>
      </c>
      <c r="N3626">
        <v>48786.2</v>
      </c>
      <c r="O3626" t="s">
        <v>44</v>
      </c>
      <c r="P3626">
        <v>16194.1</v>
      </c>
      <c r="Q3626" t="s">
        <v>44</v>
      </c>
      <c r="R3626" t="s">
        <v>44</v>
      </c>
      <c r="S3626" t="s">
        <v>44</v>
      </c>
      <c r="T3626">
        <v>40571.800000000003</v>
      </c>
      <c r="U3626">
        <v>50384.5</v>
      </c>
      <c r="V3626">
        <v>15802</v>
      </c>
      <c r="W3626" t="s">
        <v>44</v>
      </c>
      <c r="X3626" t="s">
        <v>44</v>
      </c>
      <c r="Y3626">
        <v>16399.5</v>
      </c>
      <c r="Z3626">
        <v>67237.100000000006</v>
      </c>
      <c r="AA3626">
        <v>53000.6</v>
      </c>
      <c r="AB3626">
        <v>52233.599999999999</v>
      </c>
      <c r="AC3626" t="s">
        <v>44</v>
      </c>
      <c r="AD3626" t="s">
        <v>44</v>
      </c>
      <c r="AE3626" t="s">
        <v>44</v>
      </c>
      <c r="AF3626" t="s">
        <v>44</v>
      </c>
      <c r="AG3626" t="s">
        <v>44</v>
      </c>
      <c r="AH3626" t="s">
        <v>44</v>
      </c>
      <c r="AI3626" t="s">
        <v>44</v>
      </c>
      <c r="AJ3626" t="s">
        <v>44</v>
      </c>
      <c r="AK3626" t="s">
        <v>44</v>
      </c>
      <c r="AL3626" t="s">
        <v>44</v>
      </c>
      <c r="AM3626" t="s">
        <v>44</v>
      </c>
      <c r="AN3626" t="s">
        <v>44</v>
      </c>
      <c r="AO3626" t="s">
        <v>44</v>
      </c>
      <c r="AP3626" t="s">
        <v>44</v>
      </c>
      <c r="AQ3626" t="s">
        <v>44</v>
      </c>
    </row>
    <row r="3627" spans="1:43">
      <c r="A3627">
        <v>3626</v>
      </c>
      <c r="B3627" t="s">
        <v>7293</v>
      </c>
      <c r="C3627" t="s">
        <v>7294</v>
      </c>
      <c r="D3627">
        <v>2.6655399999999999E-2</v>
      </c>
      <c r="E3627">
        <v>2</v>
      </c>
      <c r="F3627">
        <v>2</v>
      </c>
      <c r="G3627">
        <v>0</v>
      </c>
      <c r="H3627" t="s">
        <v>44</v>
      </c>
      <c r="I3627" t="s">
        <v>44</v>
      </c>
      <c r="J3627">
        <v>68521.899999999994</v>
      </c>
      <c r="K3627" t="s">
        <v>44</v>
      </c>
      <c r="L3627" t="s">
        <v>44</v>
      </c>
      <c r="M3627" t="s">
        <v>44</v>
      </c>
      <c r="N3627">
        <v>24701.3</v>
      </c>
      <c r="O3627" t="s">
        <v>44</v>
      </c>
      <c r="P3627">
        <v>57458.6</v>
      </c>
      <c r="Q3627" t="s">
        <v>44</v>
      </c>
      <c r="R3627" t="s">
        <v>44</v>
      </c>
      <c r="S3627">
        <v>22752.6</v>
      </c>
      <c r="T3627">
        <v>16302.7</v>
      </c>
      <c r="U3627">
        <v>41646.199999999997</v>
      </c>
      <c r="V3627">
        <v>27001.599999999999</v>
      </c>
      <c r="W3627" t="s">
        <v>44</v>
      </c>
      <c r="X3627" t="s">
        <v>44</v>
      </c>
      <c r="Y3627" t="s">
        <v>44</v>
      </c>
      <c r="Z3627" t="s">
        <v>44</v>
      </c>
      <c r="AA3627">
        <v>21638.400000000001</v>
      </c>
      <c r="AB3627" t="s">
        <v>44</v>
      </c>
      <c r="AC3627" t="s">
        <v>44</v>
      </c>
      <c r="AD3627" t="s">
        <v>44</v>
      </c>
      <c r="AE3627">
        <v>24378.5</v>
      </c>
      <c r="AF3627" t="s">
        <v>44</v>
      </c>
      <c r="AG3627" t="s">
        <v>44</v>
      </c>
      <c r="AH3627">
        <v>26618</v>
      </c>
      <c r="AI3627" t="s">
        <v>44</v>
      </c>
      <c r="AJ3627" t="s">
        <v>44</v>
      </c>
      <c r="AK3627" t="s">
        <v>44</v>
      </c>
      <c r="AL3627">
        <v>17461.900000000001</v>
      </c>
      <c r="AM3627" t="s">
        <v>44</v>
      </c>
      <c r="AN3627" t="s">
        <v>44</v>
      </c>
      <c r="AO3627">
        <v>12023.6</v>
      </c>
      <c r="AP3627" t="s">
        <v>44</v>
      </c>
      <c r="AQ3627">
        <v>19349.099999999999</v>
      </c>
    </row>
    <row r="3628" spans="1:43">
      <c r="A3628">
        <v>3627</v>
      </c>
      <c r="B3628" t="s">
        <v>7295</v>
      </c>
      <c r="C3628" t="s">
        <v>7296</v>
      </c>
      <c r="D3628">
        <v>1.8691599999999999E-2</v>
      </c>
      <c r="E3628">
        <v>1</v>
      </c>
      <c r="F3628">
        <v>1</v>
      </c>
      <c r="G3628">
        <v>0</v>
      </c>
      <c r="H3628" t="s">
        <v>44</v>
      </c>
      <c r="I3628" t="s">
        <v>44</v>
      </c>
      <c r="J3628">
        <v>2344.79</v>
      </c>
      <c r="K3628">
        <v>5271.29</v>
      </c>
      <c r="L3628" t="s">
        <v>44</v>
      </c>
      <c r="M3628">
        <v>2669.33</v>
      </c>
      <c r="N3628" t="s">
        <v>44</v>
      </c>
      <c r="O3628">
        <v>3242.11</v>
      </c>
      <c r="P3628">
        <v>9932.5400000000009</v>
      </c>
      <c r="Q3628" t="s">
        <v>44</v>
      </c>
      <c r="R3628" t="s">
        <v>44</v>
      </c>
      <c r="S3628" t="s">
        <v>44</v>
      </c>
      <c r="T3628">
        <v>4885.75</v>
      </c>
      <c r="U3628" t="s">
        <v>44</v>
      </c>
      <c r="V3628">
        <v>5669.92</v>
      </c>
      <c r="W3628" t="s">
        <v>44</v>
      </c>
      <c r="X3628" t="s">
        <v>44</v>
      </c>
      <c r="Y3628" t="s">
        <v>44</v>
      </c>
      <c r="Z3628">
        <v>35540</v>
      </c>
      <c r="AA3628">
        <v>36042.6</v>
      </c>
      <c r="AB3628">
        <v>29585.8</v>
      </c>
      <c r="AC3628">
        <v>18585.099999999999</v>
      </c>
      <c r="AD3628">
        <v>3428.52</v>
      </c>
      <c r="AE3628">
        <v>12825.5</v>
      </c>
      <c r="AF3628" t="s">
        <v>44</v>
      </c>
      <c r="AG3628" t="s">
        <v>44</v>
      </c>
      <c r="AH3628" t="s">
        <v>44</v>
      </c>
      <c r="AI3628" t="s">
        <v>44</v>
      </c>
      <c r="AJ3628" t="s">
        <v>44</v>
      </c>
      <c r="AK3628" t="s">
        <v>44</v>
      </c>
      <c r="AL3628">
        <v>26467.5</v>
      </c>
      <c r="AM3628">
        <v>26943.1</v>
      </c>
      <c r="AN3628">
        <v>6766.44</v>
      </c>
      <c r="AO3628">
        <v>20068.099999999999</v>
      </c>
      <c r="AP3628">
        <v>47157.8</v>
      </c>
      <c r="AQ3628">
        <v>43531</v>
      </c>
    </row>
    <row r="3629" spans="1:43">
      <c r="A3629">
        <v>3628</v>
      </c>
      <c r="B3629" t="s">
        <v>7297</v>
      </c>
      <c r="C3629" t="s">
        <v>7298</v>
      </c>
      <c r="D3629">
        <v>2.3296899999999999E-2</v>
      </c>
      <c r="E3629">
        <v>1</v>
      </c>
      <c r="F3629">
        <v>1</v>
      </c>
      <c r="G3629">
        <v>0</v>
      </c>
      <c r="H3629" t="s">
        <v>44</v>
      </c>
      <c r="I3629" t="s">
        <v>44</v>
      </c>
      <c r="J3629">
        <v>30540.799999999999</v>
      </c>
      <c r="K3629" t="s">
        <v>44</v>
      </c>
      <c r="L3629" t="s">
        <v>44</v>
      </c>
      <c r="M3629" t="s">
        <v>44</v>
      </c>
      <c r="N3629" t="s">
        <v>44</v>
      </c>
      <c r="O3629" t="s">
        <v>44</v>
      </c>
      <c r="P3629" t="s">
        <v>44</v>
      </c>
      <c r="Q3629" t="s">
        <v>44</v>
      </c>
      <c r="R3629" t="s">
        <v>44</v>
      </c>
      <c r="S3629" t="s">
        <v>44</v>
      </c>
      <c r="T3629">
        <v>41219.5</v>
      </c>
      <c r="U3629">
        <v>23971.3</v>
      </c>
      <c r="V3629" t="s">
        <v>44</v>
      </c>
      <c r="W3629" t="s">
        <v>44</v>
      </c>
      <c r="X3629" t="s">
        <v>44</v>
      </c>
      <c r="Y3629" t="s">
        <v>44</v>
      </c>
      <c r="Z3629" t="s">
        <v>44</v>
      </c>
      <c r="AA3629" t="s">
        <v>44</v>
      </c>
      <c r="AB3629">
        <v>33263.1</v>
      </c>
      <c r="AC3629" t="s">
        <v>44</v>
      </c>
      <c r="AD3629">
        <v>52750.400000000001</v>
      </c>
      <c r="AE3629">
        <v>54846.8</v>
      </c>
      <c r="AF3629" t="s">
        <v>44</v>
      </c>
      <c r="AG3629">
        <v>17398</v>
      </c>
      <c r="AH3629" t="s">
        <v>44</v>
      </c>
      <c r="AI3629" t="s">
        <v>44</v>
      </c>
      <c r="AJ3629" t="s">
        <v>44</v>
      </c>
      <c r="AK3629" t="s">
        <v>44</v>
      </c>
      <c r="AL3629" t="s">
        <v>44</v>
      </c>
      <c r="AM3629" t="s">
        <v>44</v>
      </c>
      <c r="AN3629" t="s">
        <v>44</v>
      </c>
      <c r="AO3629">
        <v>30316.9</v>
      </c>
      <c r="AP3629">
        <v>54583</v>
      </c>
      <c r="AQ3629">
        <v>64353.9</v>
      </c>
    </row>
    <row r="3630" spans="1:43">
      <c r="A3630">
        <v>3629</v>
      </c>
      <c r="B3630" t="s">
        <v>7299</v>
      </c>
      <c r="C3630" t="s">
        <v>7300</v>
      </c>
      <c r="D3630">
        <v>6.8160899999999996E-2</v>
      </c>
      <c r="E3630">
        <v>2</v>
      </c>
      <c r="F3630">
        <v>2</v>
      </c>
      <c r="G3630">
        <v>0</v>
      </c>
      <c r="H3630" t="s">
        <v>44</v>
      </c>
      <c r="I3630" t="s">
        <v>44</v>
      </c>
      <c r="J3630">
        <v>168383</v>
      </c>
      <c r="K3630">
        <v>179465</v>
      </c>
      <c r="L3630">
        <v>162980</v>
      </c>
      <c r="M3630">
        <v>178368</v>
      </c>
      <c r="N3630">
        <v>171580</v>
      </c>
      <c r="O3630">
        <v>326785</v>
      </c>
      <c r="P3630">
        <v>309042</v>
      </c>
      <c r="Q3630">
        <v>239232</v>
      </c>
      <c r="R3630" t="s">
        <v>44</v>
      </c>
      <c r="S3630">
        <v>376953</v>
      </c>
      <c r="T3630">
        <v>278533</v>
      </c>
      <c r="U3630">
        <v>346028</v>
      </c>
      <c r="V3630">
        <v>341189</v>
      </c>
      <c r="W3630">
        <v>164321</v>
      </c>
      <c r="X3630">
        <v>145028</v>
      </c>
      <c r="Y3630">
        <v>188369</v>
      </c>
      <c r="Z3630" t="s">
        <v>44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146858</v>
      </c>
      <c r="AG3630">
        <v>71862.399999999994</v>
      </c>
      <c r="AH3630">
        <v>144973</v>
      </c>
      <c r="AI3630">
        <v>156147</v>
      </c>
      <c r="AJ3630" t="s">
        <v>44</v>
      </c>
      <c r="AK3630">
        <v>81285</v>
      </c>
      <c r="AL3630" t="s">
        <v>44</v>
      </c>
      <c r="AM3630">
        <v>32092.1</v>
      </c>
      <c r="AN3630" t="s">
        <v>44</v>
      </c>
      <c r="AO3630" t="s">
        <v>44</v>
      </c>
      <c r="AP3630" t="s">
        <v>44</v>
      </c>
      <c r="AQ3630" t="s">
        <v>44</v>
      </c>
    </row>
    <row r="3631" spans="1:43">
      <c r="A3631">
        <v>3630</v>
      </c>
      <c r="B3631" t="s">
        <v>7301</v>
      </c>
      <c r="C3631" t="s">
        <v>7302</v>
      </c>
      <c r="D3631">
        <v>2.5623699999999999E-2</v>
      </c>
      <c r="E3631">
        <v>1</v>
      </c>
      <c r="F3631">
        <v>1</v>
      </c>
      <c r="G3631">
        <v>0</v>
      </c>
      <c r="H3631" t="s">
        <v>44</v>
      </c>
      <c r="I3631" t="s">
        <v>44</v>
      </c>
      <c r="J3631">
        <v>14451.8</v>
      </c>
      <c r="K3631" t="s">
        <v>44</v>
      </c>
      <c r="L3631" t="s">
        <v>44</v>
      </c>
      <c r="M3631">
        <v>41654.400000000001</v>
      </c>
      <c r="N3631">
        <v>9932.92</v>
      </c>
      <c r="O3631">
        <v>23929.9</v>
      </c>
      <c r="P3631">
        <v>7773.68</v>
      </c>
      <c r="Q3631">
        <v>10064.799999999999</v>
      </c>
      <c r="R3631">
        <v>13952.8</v>
      </c>
      <c r="S3631">
        <v>12720.3</v>
      </c>
      <c r="T3631">
        <v>4048.75</v>
      </c>
      <c r="U3631" t="s">
        <v>44</v>
      </c>
      <c r="V3631">
        <v>18182.7</v>
      </c>
      <c r="W3631" t="s">
        <v>44</v>
      </c>
      <c r="X3631" t="s">
        <v>44</v>
      </c>
      <c r="Y3631">
        <v>12194.3</v>
      </c>
      <c r="Z3631">
        <v>21924.3</v>
      </c>
      <c r="AA3631">
        <v>61265.4</v>
      </c>
      <c r="AB3631" t="s">
        <v>44</v>
      </c>
      <c r="AC3631">
        <v>18866.099999999999</v>
      </c>
      <c r="AD3631">
        <v>14051.9</v>
      </c>
      <c r="AE3631">
        <v>27994.2</v>
      </c>
      <c r="AF3631">
        <v>5327.36</v>
      </c>
      <c r="AG3631" t="s">
        <v>44</v>
      </c>
      <c r="AH3631" t="s">
        <v>44</v>
      </c>
      <c r="AI3631">
        <v>18924.900000000001</v>
      </c>
      <c r="AJ3631">
        <v>13166.8</v>
      </c>
      <c r="AK3631" t="s">
        <v>44</v>
      </c>
      <c r="AL3631" t="s">
        <v>44</v>
      </c>
      <c r="AM3631" t="s">
        <v>44</v>
      </c>
      <c r="AN3631" t="s">
        <v>44</v>
      </c>
      <c r="AO3631" t="s">
        <v>44</v>
      </c>
      <c r="AP3631">
        <v>9148.2099999999991</v>
      </c>
      <c r="AQ3631">
        <v>12024.9</v>
      </c>
    </row>
    <row r="3632" spans="1:43">
      <c r="A3632">
        <v>3631</v>
      </c>
      <c r="B3632" t="s">
        <v>7303</v>
      </c>
      <c r="C3632" t="s">
        <v>7304</v>
      </c>
      <c r="D3632">
        <v>5.8214700000000001E-2</v>
      </c>
      <c r="E3632">
        <v>5</v>
      </c>
      <c r="F3632">
        <v>5</v>
      </c>
      <c r="G3632">
        <v>0</v>
      </c>
      <c r="H3632" t="s">
        <v>44</v>
      </c>
      <c r="I3632" t="s">
        <v>44</v>
      </c>
      <c r="J3632">
        <v>14807.5</v>
      </c>
      <c r="K3632" t="s">
        <v>44</v>
      </c>
      <c r="L3632" t="s">
        <v>44</v>
      </c>
      <c r="M3632" t="s">
        <v>44</v>
      </c>
      <c r="N3632" t="s">
        <v>44</v>
      </c>
      <c r="O3632" t="s">
        <v>44</v>
      </c>
      <c r="P3632">
        <v>36634.699999999997</v>
      </c>
      <c r="Q3632" t="s">
        <v>44</v>
      </c>
      <c r="R3632" t="s">
        <v>44</v>
      </c>
      <c r="S3632" t="s">
        <v>44</v>
      </c>
      <c r="T3632">
        <v>165572</v>
      </c>
      <c r="U3632">
        <v>170449</v>
      </c>
      <c r="V3632">
        <v>191274</v>
      </c>
      <c r="W3632" t="s">
        <v>44</v>
      </c>
      <c r="X3632" t="s">
        <v>44</v>
      </c>
      <c r="Y3632" t="s">
        <v>44</v>
      </c>
      <c r="Z3632" t="s">
        <v>44</v>
      </c>
      <c r="AA3632">
        <v>71014.2</v>
      </c>
      <c r="AB3632">
        <v>72037.8</v>
      </c>
      <c r="AC3632" t="s">
        <v>44</v>
      </c>
      <c r="AD3632" t="s">
        <v>44</v>
      </c>
      <c r="AE3632" t="s">
        <v>44</v>
      </c>
      <c r="AF3632" t="s">
        <v>44</v>
      </c>
      <c r="AG3632" t="s">
        <v>44</v>
      </c>
      <c r="AH3632">
        <v>13858.4</v>
      </c>
      <c r="AI3632" t="s">
        <v>44</v>
      </c>
      <c r="AJ3632" t="s">
        <v>44</v>
      </c>
      <c r="AK3632" t="s">
        <v>44</v>
      </c>
      <c r="AL3632">
        <v>39727.800000000003</v>
      </c>
      <c r="AM3632" t="s">
        <v>44</v>
      </c>
      <c r="AN3632" t="s">
        <v>44</v>
      </c>
      <c r="AO3632" t="s">
        <v>44</v>
      </c>
      <c r="AP3632" t="s">
        <v>44</v>
      </c>
      <c r="AQ3632" t="s">
        <v>44</v>
      </c>
    </row>
    <row r="3633" spans="1:43">
      <c r="A3633">
        <v>3632</v>
      </c>
      <c r="B3633" t="s">
        <v>7305</v>
      </c>
      <c r="C3633" t="s">
        <v>7306</v>
      </c>
      <c r="D3633">
        <v>1.1523200000000001E-2</v>
      </c>
      <c r="E3633">
        <v>1</v>
      </c>
      <c r="F3633">
        <v>1</v>
      </c>
      <c r="G3633">
        <v>0</v>
      </c>
      <c r="H3633" t="s">
        <v>44</v>
      </c>
      <c r="I3633" t="s">
        <v>44</v>
      </c>
      <c r="J3633">
        <v>43512.6</v>
      </c>
      <c r="K3633">
        <v>12653.2</v>
      </c>
      <c r="L3633">
        <v>68324.899999999994</v>
      </c>
      <c r="M3633" t="s">
        <v>44</v>
      </c>
      <c r="N3633">
        <v>62504</v>
      </c>
      <c r="O3633">
        <v>72118.600000000006</v>
      </c>
      <c r="P3633">
        <v>43775.5</v>
      </c>
      <c r="Q3633">
        <v>50151.4</v>
      </c>
      <c r="R3633" t="s">
        <v>44</v>
      </c>
      <c r="S3633">
        <v>40128.9</v>
      </c>
      <c r="T3633">
        <v>133232</v>
      </c>
      <c r="U3633">
        <v>131697</v>
      </c>
      <c r="V3633">
        <v>160641</v>
      </c>
      <c r="W3633">
        <v>203202</v>
      </c>
      <c r="X3633">
        <v>194001</v>
      </c>
      <c r="Y3633">
        <v>262091</v>
      </c>
      <c r="Z3633">
        <v>141549</v>
      </c>
      <c r="AA3633">
        <v>84908.5</v>
      </c>
      <c r="AB3633">
        <v>124791</v>
      </c>
      <c r="AC3633">
        <v>155525</v>
      </c>
      <c r="AD3633">
        <v>185458</v>
      </c>
      <c r="AE3633">
        <v>232428</v>
      </c>
      <c r="AF3633">
        <v>192470</v>
      </c>
      <c r="AG3633">
        <v>236140</v>
      </c>
      <c r="AH3633">
        <v>214029</v>
      </c>
      <c r="AI3633">
        <v>105725</v>
      </c>
      <c r="AJ3633">
        <v>113615</v>
      </c>
      <c r="AK3633">
        <v>95472.5</v>
      </c>
      <c r="AL3633">
        <v>66511.199999999997</v>
      </c>
      <c r="AM3633">
        <v>81787.600000000006</v>
      </c>
      <c r="AN3633">
        <v>124786</v>
      </c>
      <c r="AO3633">
        <v>81357.3</v>
      </c>
      <c r="AP3633">
        <v>95596.6</v>
      </c>
      <c r="AQ3633">
        <v>39545.800000000003</v>
      </c>
    </row>
    <row r="3634" spans="1:43">
      <c r="A3634">
        <v>3633</v>
      </c>
      <c r="B3634" t="s">
        <v>7307</v>
      </c>
      <c r="C3634" t="s">
        <v>7308</v>
      </c>
      <c r="D3634">
        <v>2.2698200000000002E-2</v>
      </c>
      <c r="E3634">
        <v>2</v>
      </c>
      <c r="F3634">
        <v>2</v>
      </c>
      <c r="G3634">
        <v>0</v>
      </c>
      <c r="H3634" t="s">
        <v>44</v>
      </c>
      <c r="I3634" t="s">
        <v>44</v>
      </c>
      <c r="J3634">
        <v>909.20399999999995</v>
      </c>
      <c r="K3634" t="s">
        <v>44</v>
      </c>
      <c r="L3634" t="s">
        <v>44</v>
      </c>
      <c r="M3634" t="s">
        <v>44</v>
      </c>
      <c r="N3634" t="s">
        <v>44</v>
      </c>
      <c r="O3634" t="s">
        <v>44</v>
      </c>
      <c r="P3634" t="s">
        <v>44</v>
      </c>
      <c r="Q3634" t="s">
        <v>44</v>
      </c>
      <c r="R3634" t="s">
        <v>44</v>
      </c>
      <c r="S3634" t="s">
        <v>44</v>
      </c>
      <c r="T3634" t="s">
        <v>44</v>
      </c>
      <c r="U3634" t="s">
        <v>44</v>
      </c>
      <c r="V3634">
        <v>6887</v>
      </c>
      <c r="W3634" t="s">
        <v>44</v>
      </c>
      <c r="X3634" t="s">
        <v>44</v>
      </c>
      <c r="Y3634" t="s">
        <v>44</v>
      </c>
      <c r="Z3634">
        <v>11400.2</v>
      </c>
      <c r="AA3634">
        <v>17726.7</v>
      </c>
      <c r="AB3634">
        <v>10587.3</v>
      </c>
      <c r="AC3634">
        <v>5290.38</v>
      </c>
      <c r="AD3634">
        <v>5482.84</v>
      </c>
      <c r="AE3634" t="s">
        <v>44</v>
      </c>
      <c r="AF3634">
        <v>7132.61</v>
      </c>
      <c r="AG3634">
        <v>7077.64</v>
      </c>
      <c r="AH3634" t="s">
        <v>44</v>
      </c>
      <c r="AI3634">
        <v>4267.6499999999996</v>
      </c>
      <c r="AJ3634" t="s">
        <v>44</v>
      </c>
      <c r="AK3634" t="s">
        <v>44</v>
      </c>
      <c r="AL3634">
        <v>7031.44</v>
      </c>
      <c r="AM3634">
        <v>26017.599999999999</v>
      </c>
      <c r="AN3634">
        <v>12684.5</v>
      </c>
      <c r="AO3634" t="s">
        <v>44</v>
      </c>
      <c r="AP3634">
        <v>2066.4899999999998</v>
      </c>
      <c r="AQ3634" t="s">
        <v>44</v>
      </c>
    </row>
    <row r="3635" spans="1:43">
      <c r="A3635">
        <v>3634</v>
      </c>
      <c r="B3635" t="s">
        <v>7309</v>
      </c>
      <c r="C3635" t="s">
        <v>7310</v>
      </c>
      <c r="D3635">
        <v>2.3297999999999999E-2</v>
      </c>
      <c r="E3635">
        <v>1</v>
      </c>
      <c r="F3635">
        <v>1</v>
      </c>
      <c r="G3635">
        <v>0</v>
      </c>
      <c r="H3635" t="s">
        <v>44</v>
      </c>
      <c r="I3635" t="s">
        <v>44</v>
      </c>
      <c r="J3635">
        <v>23328.400000000001</v>
      </c>
      <c r="K3635">
        <v>49914.3</v>
      </c>
      <c r="L3635" t="s">
        <v>44</v>
      </c>
      <c r="M3635" t="s">
        <v>44</v>
      </c>
      <c r="N3635" t="s">
        <v>44</v>
      </c>
      <c r="O3635" t="s">
        <v>44</v>
      </c>
      <c r="P3635" t="s">
        <v>44</v>
      </c>
      <c r="Q3635" t="s">
        <v>44</v>
      </c>
      <c r="R3635" t="s">
        <v>44</v>
      </c>
      <c r="S3635" t="s">
        <v>44</v>
      </c>
      <c r="T3635">
        <v>37462.699999999997</v>
      </c>
      <c r="U3635" t="s">
        <v>44</v>
      </c>
      <c r="V3635">
        <v>32067.8</v>
      </c>
      <c r="W3635" t="s">
        <v>44</v>
      </c>
      <c r="X3635" t="s">
        <v>44</v>
      </c>
      <c r="Y3635" t="s">
        <v>44</v>
      </c>
      <c r="Z3635">
        <v>58851.3</v>
      </c>
      <c r="AA3635">
        <v>62973.4</v>
      </c>
      <c r="AB3635">
        <v>85182.399999999994</v>
      </c>
      <c r="AC3635">
        <v>8694.16</v>
      </c>
      <c r="AD3635" t="s">
        <v>44</v>
      </c>
      <c r="AE3635" t="s">
        <v>44</v>
      </c>
      <c r="AF3635" t="s">
        <v>44</v>
      </c>
      <c r="AG3635" t="s">
        <v>44</v>
      </c>
      <c r="AH3635" t="s">
        <v>44</v>
      </c>
      <c r="AI3635" t="s">
        <v>44</v>
      </c>
      <c r="AJ3635" t="s">
        <v>44</v>
      </c>
      <c r="AK3635" t="s">
        <v>44</v>
      </c>
      <c r="AL3635">
        <v>40129.599999999999</v>
      </c>
      <c r="AM3635" t="s">
        <v>44</v>
      </c>
      <c r="AN3635">
        <v>64874.3</v>
      </c>
      <c r="AO3635" t="s">
        <v>44</v>
      </c>
      <c r="AP3635" t="s">
        <v>44</v>
      </c>
      <c r="AQ3635" t="s">
        <v>44</v>
      </c>
    </row>
    <row r="3636" spans="1:43">
      <c r="A3636">
        <v>3635</v>
      </c>
      <c r="B3636" t="s">
        <v>7311</v>
      </c>
      <c r="C3636" t="s">
        <v>7312</v>
      </c>
      <c r="D3636">
        <v>2.1108200000000001E-2</v>
      </c>
      <c r="E3636">
        <v>2</v>
      </c>
      <c r="F3636">
        <v>1</v>
      </c>
      <c r="G3636">
        <v>1</v>
      </c>
      <c r="H3636" t="s">
        <v>44</v>
      </c>
      <c r="I3636" t="s">
        <v>44</v>
      </c>
      <c r="J3636">
        <v>12578.2</v>
      </c>
      <c r="K3636" t="s">
        <v>44</v>
      </c>
      <c r="L3636" t="s">
        <v>44</v>
      </c>
      <c r="M3636" t="s">
        <v>44</v>
      </c>
      <c r="N3636" t="s">
        <v>44</v>
      </c>
      <c r="O3636" t="s">
        <v>44</v>
      </c>
      <c r="P3636">
        <v>17872.7</v>
      </c>
      <c r="Q3636" t="s">
        <v>44</v>
      </c>
      <c r="R3636" t="s">
        <v>44</v>
      </c>
      <c r="S3636" t="s">
        <v>44</v>
      </c>
      <c r="T3636">
        <v>22114.6</v>
      </c>
      <c r="U3636">
        <v>14330.5</v>
      </c>
      <c r="V3636">
        <v>36178.800000000003</v>
      </c>
      <c r="W3636" t="s">
        <v>44</v>
      </c>
      <c r="X3636" t="s">
        <v>44</v>
      </c>
      <c r="Y3636">
        <v>18518.599999999999</v>
      </c>
      <c r="Z3636">
        <v>44354.3</v>
      </c>
      <c r="AA3636">
        <v>19826.3</v>
      </c>
      <c r="AB3636">
        <v>45367</v>
      </c>
      <c r="AC3636" t="s">
        <v>44</v>
      </c>
      <c r="AD3636">
        <v>46236.6</v>
      </c>
      <c r="AE3636">
        <v>14538.8</v>
      </c>
      <c r="AF3636" t="s">
        <v>44</v>
      </c>
      <c r="AG3636">
        <v>10840.7</v>
      </c>
      <c r="AH3636">
        <v>7752.49</v>
      </c>
      <c r="AI3636" t="s">
        <v>44</v>
      </c>
      <c r="AJ3636" t="s">
        <v>44</v>
      </c>
      <c r="AK3636" t="s">
        <v>44</v>
      </c>
      <c r="AL3636">
        <v>48461.9</v>
      </c>
      <c r="AM3636">
        <v>91810.9</v>
      </c>
      <c r="AN3636">
        <v>73304.899999999994</v>
      </c>
      <c r="AO3636" t="s">
        <v>44</v>
      </c>
      <c r="AP3636">
        <v>24959.1</v>
      </c>
      <c r="AQ3636">
        <v>38608.6</v>
      </c>
    </row>
    <row r="3637" spans="1:43">
      <c r="A3637">
        <v>3636</v>
      </c>
      <c r="B3637" t="s">
        <v>7313</v>
      </c>
      <c r="C3637" t="s">
        <v>7314</v>
      </c>
      <c r="D3637">
        <v>3.5346599999999999E-2</v>
      </c>
      <c r="E3637">
        <v>1</v>
      </c>
      <c r="F3637">
        <v>1</v>
      </c>
      <c r="G3637">
        <v>0</v>
      </c>
      <c r="H3637" t="s">
        <v>44</v>
      </c>
      <c r="I3637" t="s">
        <v>44</v>
      </c>
      <c r="J3637">
        <v>19197.7</v>
      </c>
      <c r="K3637" t="s">
        <v>44</v>
      </c>
      <c r="L3637" t="s">
        <v>44</v>
      </c>
      <c r="M3637" t="s">
        <v>44</v>
      </c>
      <c r="N3637">
        <v>56349.8</v>
      </c>
      <c r="O3637" t="s">
        <v>44</v>
      </c>
      <c r="P3637" t="s">
        <v>44</v>
      </c>
      <c r="Q3637" t="s">
        <v>44</v>
      </c>
      <c r="R3637" t="s">
        <v>44</v>
      </c>
      <c r="S3637" t="s">
        <v>44</v>
      </c>
      <c r="T3637" t="s">
        <v>44</v>
      </c>
      <c r="U3637" t="s">
        <v>44</v>
      </c>
      <c r="V3637" t="s">
        <v>44</v>
      </c>
      <c r="W3637" t="s">
        <v>44</v>
      </c>
      <c r="X3637" t="s">
        <v>44</v>
      </c>
      <c r="Y3637">
        <v>28059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>
        <v>21895</v>
      </c>
      <c r="AF3637" t="s">
        <v>44</v>
      </c>
      <c r="AG3637">
        <v>10067</v>
      </c>
      <c r="AH3637" t="s">
        <v>44</v>
      </c>
      <c r="AI3637" t="s">
        <v>44</v>
      </c>
      <c r="AJ3637" t="s">
        <v>44</v>
      </c>
      <c r="AK3637" t="s">
        <v>44</v>
      </c>
      <c r="AL3637" t="s">
        <v>44</v>
      </c>
      <c r="AM3637">
        <v>43646.9</v>
      </c>
      <c r="AN3637" t="s">
        <v>44</v>
      </c>
      <c r="AO3637" t="s">
        <v>44</v>
      </c>
      <c r="AP3637" t="s">
        <v>44</v>
      </c>
      <c r="AQ3637" t="s">
        <v>44</v>
      </c>
    </row>
    <row r="3638" spans="1:43">
      <c r="A3638">
        <v>3637</v>
      </c>
      <c r="B3638" t="s">
        <v>7315</v>
      </c>
      <c r="C3638" t="s">
        <v>7316</v>
      </c>
      <c r="D3638">
        <v>1.06829E-2</v>
      </c>
      <c r="E3638">
        <v>1</v>
      </c>
      <c r="F3638">
        <v>1</v>
      </c>
      <c r="G3638">
        <v>0</v>
      </c>
      <c r="H3638" t="s">
        <v>44</v>
      </c>
      <c r="I3638" t="s">
        <v>44</v>
      </c>
      <c r="J3638">
        <v>22756.1</v>
      </c>
      <c r="K3638" t="s">
        <v>44</v>
      </c>
      <c r="L3638" t="s">
        <v>44</v>
      </c>
      <c r="M3638">
        <v>92855.1</v>
      </c>
      <c r="N3638" t="s">
        <v>44</v>
      </c>
      <c r="O3638" t="s">
        <v>44</v>
      </c>
      <c r="P3638" t="s">
        <v>44</v>
      </c>
      <c r="Q3638" t="s">
        <v>44</v>
      </c>
      <c r="R3638" t="s">
        <v>44</v>
      </c>
      <c r="S3638" t="s">
        <v>44</v>
      </c>
      <c r="T3638" t="s">
        <v>44</v>
      </c>
      <c r="U3638" t="s">
        <v>44</v>
      </c>
      <c r="V3638" t="s">
        <v>44</v>
      </c>
      <c r="W3638" t="s">
        <v>44</v>
      </c>
      <c r="X3638" t="s">
        <v>44</v>
      </c>
      <c r="Y3638" t="s">
        <v>44</v>
      </c>
      <c r="Z3638" t="s">
        <v>44</v>
      </c>
      <c r="AA3638" t="s">
        <v>44</v>
      </c>
      <c r="AB3638">
        <v>61269.1</v>
      </c>
      <c r="AC3638">
        <v>123430</v>
      </c>
      <c r="AD3638">
        <v>162245</v>
      </c>
      <c r="AE3638">
        <v>102736</v>
      </c>
      <c r="AF3638" t="s">
        <v>44</v>
      </c>
      <c r="AG3638">
        <v>42608.3</v>
      </c>
      <c r="AH3638" t="s">
        <v>44</v>
      </c>
      <c r="AI3638">
        <v>57012.7</v>
      </c>
      <c r="AJ3638" t="s">
        <v>44</v>
      </c>
      <c r="AK3638">
        <v>42836.3</v>
      </c>
      <c r="AL3638" t="s">
        <v>44</v>
      </c>
      <c r="AM3638">
        <v>30892.7</v>
      </c>
      <c r="AN3638" t="s">
        <v>44</v>
      </c>
      <c r="AO3638">
        <v>28778.1</v>
      </c>
      <c r="AP3638">
        <v>21880.1</v>
      </c>
      <c r="AQ3638">
        <v>29045.5</v>
      </c>
    </row>
    <row r="3639" spans="1:43">
      <c r="A3639">
        <v>3638</v>
      </c>
      <c r="B3639" t="s">
        <v>7317</v>
      </c>
      <c r="C3639" t="s">
        <v>7318</v>
      </c>
      <c r="D3639">
        <v>3.8681E-2</v>
      </c>
      <c r="E3639">
        <v>2</v>
      </c>
      <c r="F3639">
        <v>2</v>
      </c>
      <c r="G3639">
        <v>0</v>
      </c>
      <c r="H3639" t="s">
        <v>44</v>
      </c>
      <c r="I3639" t="s">
        <v>44</v>
      </c>
      <c r="J3639">
        <v>36859.300000000003</v>
      </c>
      <c r="K3639">
        <v>30812.7</v>
      </c>
      <c r="L3639">
        <v>28090</v>
      </c>
      <c r="M3639">
        <v>14908.2</v>
      </c>
      <c r="N3639" t="s">
        <v>44</v>
      </c>
      <c r="O3639" t="s">
        <v>44</v>
      </c>
      <c r="P3639">
        <v>46807</v>
      </c>
      <c r="Q3639" t="s">
        <v>44</v>
      </c>
      <c r="R3639" t="s">
        <v>44</v>
      </c>
      <c r="S3639">
        <v>57319.7</v>
      </c>
      <c r="T3639">
        <v>32022.5</v>
      </c>
      <c r="U3639">
        <v>52921.2</v>
      </c>
      <c r="V3639">
        <v>24303.200000000001</v>
      </c>
      <c r="W3639" t="s">
        <v>44</v>
      </c>
      <c r="X3639" t="s">
        <v>44</v>
      </c>
      <c r="Y3639">
        <v>9841.01</v>
      </c>
      <c r="Z3639">
        <v>31562.3</v>
      </c>
      <c r="AA3639">
        <v>60781.8</v>
      </c>
      <c r="AB3639">
        <v>44936.4</v>
      </c>
      <c r="AC3639" t="s">
        <v>44</v>
      </c>
      <c r="AD3639" t="s">
        <v>44</v>
      </c>
      <c r="AE3639" t="s">
        <v>44</v>
      </c>
      <c r="AF3639" t="s">
        <v>44</v>
      </c>
      <c r="AG3639" t="s">
        <v>44</v>
      </c>
      <c r="AH3639" t="s">
        <v>44</v>
      </c>
      <c r="AI3639" t="s">
        <v>44</v>
      </c>
      <c r="AJ3639">
        <v>20562.400000000001</v>
      </c>
      <c r="AK3639">
        <v>13742.8</v>
      </c>
      <c r="AL3639">
        <v>35062.6</v>
      </c>
      <c r="AM3639">
        <v>85604</v>
      </c>
      <c r="AN3639">
        <v>15572.4</v>
      </c>
      <c r="AO3639" t="s">
        <v>44</v>
      </c>
      <c r="AP3639">
        <v>54909.599999999999</v>
      </c>
      <c r="AQ3639">
        <v>33445.9</v>
      </c>
    </row>
    <row r="3640" spans="1:43">
      <c r="A3640">
        <v>3639</v>
      </c>
      <c r="B3640" t="s">
        <v>7319</v>
      </c>
      <c r="C3640" t="s">
        <v>7320</v>
      </c>
      <c r="D3640">
        <v>2.4598600000000002E-2</v>
      </c>
      <c r="E3640">
        <v>1</v>
      </c>
      <c r="F3640">
        <v>1</v>
      </c>
      <c r="G3640">
        <v>0</v>
      </c>
      <c r="H3640" t="s">
        <v>44</v>
      </c>
      <c r="I3640" t="s">
        <v>44</v>
      </c>
      <c r="J3640">
        <v>22758</v>
      </c>
      <c r="K3640" t="s">
        <v>44</v>
      </c>
      <c r="L3640" t="s">
        <v>44</v>
      </c>
      <c r="M3640" t="s">
        <v>44</v>
      </c>
      <c r="N3640" t="s">
        <v>44</v>
      </c>
      <c r="O3640" t="s">
        <v>44</v>
      </c>
      <c r="P3640" t="s">
        <v>44</v>
      </c>
      <c r="Q3640" t="s">
        <v>44</v>
      </c>
      <c r="R3640" t="s">
        <v>44</v>
      </c>
      <c r="S3640" t="s">
        <v>44</v>
      </c>
      <c r="T3640">
        <v>8895.9</v>
      </c>
      <c r="U3640" t="s">
        <v>44</v>
      </c>
      <c r="V3640" t="s">
        <v>44</v>
      </c>
      <c r="W3640" t="s">
        <v>44</v>
      </c>
      <c r="X3640" t="s">
        <v>44</v>
      </c>
      <c r="Y3640" t="s">
        <v>44</v>
      </c>
      <c r="Z3640">
        <v>43589.5</v>
      </c>
      <c r="AA3640" t="s">
        <v>44</v>
      </c>
      <c r="AB3640">
        <v>59974.6</v>
      </c>
      <c r="AC3640">
        <v>21295.7</v>
      </c>
      <c r="AD3640" t="s">
        <v>44</v>
      </c>
      <c r="AE3640">
        <v>18670.400000000001</v>
      </c>
      <c r="AF3640">
        <v>29251.8</v>
      </c>
      <c r="AG3640">
        <v>32801.300000000003</v>
      </c>
      <c r="AH3640">
        <v>27221.9</v>
      </c>
      <c r="AI3640" t="s">
        <v>44</v>
      </c>
      <c r="AJ3640">
        <v>21853.3</v>
      </c>
      <c r="AK3640">
        <v>22753.7</v>
      </c>
      <c r="AL3640">
        <v>22389.5</v>
      </c>
      <c r="AM3640">
        <v>22543.9</v>
      </c>
      <c r="AN3640" t="s">
        <v>44</v>
      </c>
      <c r="AO3640" t="s">
        <v>44</v>
      </c>
      <c r="AP3640">
        <v>10763.8</v>
      </c>
      <c r="AQ3640" t="s">
        <v>44</v>
      </c>
    </row>
    <row r="3641" spans="1:43">
      <c r="A3641">
        <v>3640</v>
      </c>
      <c r="B3641" t="s">
        <v>7321</v>
      </c>
      <c r="C3641" t="s">
        <v>7322</v>
      </c>
      <c r="D3641">
        <v>4.2802800000000002E-2</v>
      </c>
      <c r="E3641">
        <v>2</v>
      </c>
      <c r="F3641">
        <v>2</v>
      </c>
      <c r="G3641">
        <v>0</v>
      </c>
      <c r="H3641" t="s">
        <v>44</v>
      </c>
      <c r="I3641" t="s">
        <v>44</v>
      </c>
      <c r="J3641">
        <v>61641.1</v>
      </c>
      <c r="K3641">
        <v>64885.599999999999</v>
      </c>
      <c r="L3641">
        <v>46608.6</v>
      </c>
      <c r="M3641">
        <v>111261</v>
      </c>
      <c r="N3641">
        <v>83488</v>
      </c>
      <c r="O3641">
        <v>23513.9</v>
      </c>
      <c r="P3641" t="s">
        <v>44</v>
      </c>
      <c r="Q3641" t="s">
        <v>44</v>
      </c>
      <c r="R3641" t="s">
        <v>44</v>
      </c>
      <c r="S3641" t="s">
        <v>44</v>
      </c>
      <c r="T3641">
        <v>78551.899999999994</v>
      </c>
      <c r="U3641">
        <v>66807.399999999994</v>
      </c>
      <c r="V3641">
        <v>79519.8</v>
      </c>
      <c r="W3641" t="s">
        <v>44</v>
      </c>
      <c r="X3641" t="s">
        <v>44</v>
      </c>
      <c r="Y3641" t="s">
        <v>44</v>
      </c>
      <c r="Z3641">
        <v>161782</v>
      </c>
      <c r="AA3641">
        <v>130748</v>
      </c>
      <c r="AB3641">
        <v>97423.9</v>
      </c>
      <c r="AC3641">
        <v>69558</v>
      </c>
      <c r="AD3641">
        <v>26155.8</v>
      </c>
      <c r="AE3641">
        <v>15950.5</v>
      </c>
      <c r="AF3641" t="s">
        <v>44</v>
      </c>
      <c r="AG3641" t="s">
        <v>44</v>
      </c>
      <c r="AH3641">
        <v>38140.400000000001</v>
      </c>
      <c r="AI3641">
        <v>21199.200000000001</v>
      </c>
      <c r="AJ3641">
        <v>16559.099999999999</v>
      </c>
      <c r="AK3641" t="s">
        <v>44</v>
      </c>
      <c r="AL3641">
        <v>44844.6</v>
      </c>
      <c r="AM3641">
        <v>74841.100000000006</v>
      </c>
      <c r="AN3641">
        <v>20733.7</v>
      </c>
      <c r="AO3641">
        <v>47698.1</v>
      </c>
      <c r="AP3641">
        <v>61062.6</v>
      </c>
      <c r="AQ3641">
        <v>52733.4</v>
      </c>
    </row>
    <row r="3642" spans="1:43">
      <c r="A3642">
        <v>3641</v>
      </c>
      <c r="B3642" t="s">
        <v>7323</v>
      </c>
      <c r="C3642" t="s">
        <v>7324</v>
      </c>
      <c r="D3642">
        <v>1.6342099999999998E-2</v>
      </c>
      <c r="E3642">
        <v>1</v>
      </c>
      <c r="F3642">
        <v>1</v>
      </c>
      <c r="G3642">
        <v>0</v>
      </c>
      <c r="H3642" t="s">
        <v>44</v>
      </c>
      <c r="I3642" t="s">
        <v>44</v>
      </c>
      <c r="J3642">
        <v>45000.5</v>
      </c>
      <c r="K3642">
        <v>36327.800000000003</v>
      </c>
      <c r="L3642">
        <v>9178.9599999999991</v>
      </c>
      <c r="M3642">
        <v>31455.7</v>
      </c>
      <c r="N3642" t="s">
        <v>44</v>
      </c>
      <c r="O3642" t="s">
        <v>44</v>
      </c>
      <c r="P3642" t="s">
        <v>44</v>
      </c>
      <c r="Q3642" t="s">
        <v>44</v>
      </c>
      <c r="R3642" t="s">
        <v>44</v>
      </c>
      <c r="S3642" t="s">
        <v>44</v>
      </c>
      <c r="T3642">
        <v>27417.599999999999</v>
      </c>
      <c r="U3642">
        <v>13011.3</v>
      </c>
      <c r="V3642">
        <v>24794</v>
      </c>
      <c r="W3642" t="s">
        <v>44</v>
      </c>
      <c r="X3642" t="s">
        <v>44</v>
      </c>
      <c r="Y3642" t="s">
        <v>44</v>
      </c>
      <c r="Z3642">
        <v>19501.400000000001</v>
      </c>
      <c r="AA3642">
        <v>57690.8</v>
      </c>
      <c r="AB3642">
        <v>54269.8</v>
      </c>
      <c r="AC3642" t="s">
        <v>44</v>
      </c>
      <c r="AD3642" t="s">
        <v>44</v>
      </c>
      <c r="AE3642" t="s">
        <v>44</v>
      </c>
      <c r="AF3642" t="s">
        <v>44</v>
      </c>
      <c r="AG3642" t="s">
        <v>44</v>
      </c>
      <c r="AH3642" t="s">
        <v>44</v>
      </c>
      <c r="AI3642" t="s">
        <v>44</v>
      </c>
      <c r="AJ3642" t="s">
        <v>44</v>
      </c>
      <c r="AK3642" t="s">
        <v>44</v>
      </c>
      <c r="AL3642">
        <v>33167.5</v>
      </c>
      <c r="AM3642">
        <v>74421.8</v>
      </c>
      <c r="AN3642" t="s">
        <v>44</v>
      </c>
      <c r="AO3642" t="s">
        <v>44</v>
      </c>
      <c r="AP3642" t="s">
        <v>44</v>
      </c>
      <c r="AQ3642">
        <v>17061.8</v>
      </c>
    </row>
    <row r="3643" spans="1:43">
      <c r="A3643">
        <v>3642</v>
      </c>
      <c r="B3643" t="s">
        <v>7325</v>
      </c>
      <c r="C3643" t="s">
        <v>7326</v>
      </c>
      <c r="D3643">
        <v>2.00492E-2</v>
      </c>
      <c r="E3643">
        <v>1</v>
      </c>
      <c r="F3643">
        <v>1</v>
      </c>
      <c r="G3643">
        <v>0</v>
      </c>
      <c r="H3643" t="s">
        <v>44</v>
      </c>
      <c r="I3643" t="s">
        <v>44</v>
      </c>
      <c r="J3643">
        <v>36042.5</v>
      </c>
      <c r="K3643" t="s">
        <v>44</v>
      </c>
      <c r="L3643" t="s">
        <v>44</v>
      </c>
      <c r="M3643">
        <v>25559</v>
      </c>
      <c r="N3643" t="s">
        <v>44</v>
      </c>
      <c r="O3643">
        <v>38626.300000000003</v>
      </c>
      <c r="P3643">
        <v>53926.5</v>
      </c>
      <c r="Q3643" t="s">
        <v>44</v>
      </c>
      <c r="R3643" t="s">
        <v>44</v>
      </c>
      <c r="S3643" t="s">
        <v>44</v>
      </c>
      <c r="T3643" t="s">
        <v>44</v>
      </c>
      <c r="U3643" t="s">
        <v>44</v>
      </c>
      <c r="V3643">
        <v>98725.8</v>
      </c>
      <c r="W3643" t="s">
        <v>44</v>
      </c>
      <c r="X3643" t="s">
        <v>44</v>
      </c>
      <c r="Y3643" t="s">
        <v>44</v>
      </c>
      <c r="Z3643" t="s">
        <v>44</v>
      </c>
      <c r="AA3643" t="s">
        <v>44</v>
      </c>
      <c r="AB3643">
        <v>58021.599999999999</v>
      </c>
      <c r="AC3643" t="s">
        <v>44</v>
      </c>
      <c r="AD3643" t="s">
        <v>44</v>
      </c>
      <c r="AE3643">
        <v>48189.1</v>
      </c>
      <c r="AF3643" t="s">
        <v>44</v>
      </c>
      <c r="AG3643">
        <v>24339</v>
      </c>
      <c r="AH3643">
        <v>93763.6</v>
      </c>
      <c r="AI3643" t="s">
        <v>44</v>
      </c>
      <c r="AJ3643" t="s">
        <v>44</v>
      </c>
      <c r="AK3643" t="s">
        <v>44</v>
      </c>
      <c r="AL3643">
        <v>35820.6</v>
      </c>
      <c r="AM3643" t="s">
        <v>44</v>
      </c>
      <c r="AN3643">
        <v>45541.1</v>
      </c>
      <c r="AO3643" t="s">
        <v>44</v>
      </c>
      <c r="AP3643">
        <v>32801.5</v>
      </c>
      <c r="AQ3643" t="s">
        <v>44</v>
      </c>
    </row>
    <row r="3644" spans="1:43">
      <c r="A3644">
        <v>3643</v>
      </c>
      <c r="B3644" t="s">
        <v>7327</v>
      </c>
      <c r="C3644" t="s">
        <v>7328</v>
      </c>
      <c r="D3644">
        <v>0.04</v>
      </c>
      <c r="E3644">
        <v>1</v>
      </c>
      <c r="F3644">
        <v>1</v>
      </c>
      <c r="G3644">
        <v>0</v>
      </c>
      <c r="H3644" t="s">
        <v>44</v>
      </c>
      <c r="I3644" t="s">
        <v>44</v>
      </c>
      <c r="J3644">
        <v>74805.899999999994</v>
      </c>
      <c r="K3644" t="s">
        <v>44</v>
      </c>
      <c r="L3644" t="s">
        <v>44</v>
      </c>
      <c r="M3644" t="s">
        <v>44</v>
      </c>
      <c r="N3644" t="s">
        <v>44</v>
      </c>
      <c r="O3644" t="s">
        <v>44</v>
      </c>
      <c r="P3644" t="s">
        <v>44</v>
      </c>
      <c r="Q3644" t="s">
        <v>44</v>
      </c>
      <c r="R3644">
        <v>20578.599999999999</v>
      </c>
      <c r="S3644" t="s">
        <v>44</v>
      </c>
      <c r="T3644">
        <v>83127.899999999994</v>
      </c>
      <c r="U3644">
        <v>76079</v>
      </c>
      <c r="V3644">
        <v>64650</v>
      </c>
      <c r="W3644">
        <v>24693.599999999999</v>
      </c>
      <c r="X3644" t="s">
        <v>44</v>
      </c>
      <c r="Y3644" t="s">
        <v>44</v>
      </c>
      <c r="Z3644" t="s">
        <v>44</v>
      </c>
      <c r="AA3644" t="s">
        <v>44</v>
      </c>
      <c r="AB3644">
        <v>153549</v>
      </c>
      <c r="AC3644" t="s">
        <v>44</v>
      </c>
      <c r="AD3644" t="s">
        <v>44</v>
      </c>
      <c r="AE3644" t="s">
        <v>44</v>
      </c>
      <c r="AF3644">
        <v>23518.1</v>
      </c>
      <c r="AG3644">
        <v>31308.2</v>
      </c>
      <c r="AH3644">
        <v>50105.9</v>
      </c>
      <c r="AI3644" t="s">
        <v>44</v>
      </c>
      <c r="AJ3644">
        <v>82657.2</v>
      </c>
      <c r="AK3644" t="s">
        <v>44</v>
      </c>
      <c r="AL3644">
        <v>87145.5</v>
      </c>
      <c r="AM3644" t="s">
        <v>44</v>
      </c>
      <c r="AN3644" t="s">
        <v>44</v>
      </c>
      <c r="AO3644" t="s">
        <v>44</v>
      </c>
      <c r="AP3644">
        <v>113397</v>
      </c>
      <c r="AQ3644" t="s">
        <v>44</v>
      </c>
    </row>
    <row r="3645" spans="1:43">
      <c r="A3645">
        <v>3644</v>
      </c>
      <c r="B3645" t="s">
        <v>7329</v>
      </c>
      <c r="C3645" t="s">
        <v>7330</v>
      </c>
      <c r="D3645">
        <v>2.8490000000000001E-2</v>
      </c>
      <c r="E3645">
        <v>1</v>
      </c>
      <c r="F3645">
        <v>1</v>
      </c>
      <c r="G3645">
        <v>0</v>
      </c>
      <c r="H3645" t="s">
        <v>44</v>
      </c>
      <c r="I3645" t="s">
        <v>44</v>
      </c>
      <c r="J3645">
        <v>168840</v>
      </c>
      <c r="K3645" t="s">
        <v>44</v>
      </c>
      <c r="L3645" t="s">
        <v>44</v>
      </c>
      <c r="M3645">
        <v>172393</v>
      </c>
      <c r="N3645" t="s">
        <v>44</v>
      </c>
      <c r="O3645">
        <v>197642</v>
      </c>
      <c r="P3645" t="s">
        <v>44</v>
      </c>
      <c r="Q3645" t="s">
        <v>44</v>
      </c>
      <c r="R3645" t="s">
        <v>44</v>
      </c>
      <c r="S3645" t="s">
        <v>44</v>
      </c>
      <c r="T3645" t="s">
        <v>44</v>
      </c>
      <c r="U3645" t="s">
        <v>44</v>
      </c>
      <c r="V3645" t="s">
        <v>44</v>
      </c>
      <c r="W3645" t="s">
        <v>44</v>
      </c>
      <c r="X3645">
        <v>70508.600000000006</v>
      </c>
      <c r="Y3645" t="s">
        <v>44</v>
      </c>
      <c r="Z3645" t="s">
        <v>44</v>
      </c>
      <c r="AA3645" t="s">
        <v>44</v>
      </c>
      <c r="AB3645">
        <v>303620</v>
      </c>
      <c r="AC3645" t="s">
        <v>44</v>
      </c>
      <c r="AD3645" t="s">
        <v>44</v>
      </c>
      <c r="AE3645" t="s">
        <v>44</v>
      </c>
      <c r="AF3645" t="s">
        <v>44</v>
      </c>
      <c r="AG3645" t="s">
        <v>44</v>
      </c>
      <c r="AH3645" t="s">
        <v>44</v>
      </c>
      <c r="AI3645" t="s">
        <v>44</v>
      </c>
      <c r="AJ3645" t="s">
        <v>44</v>
      </c>
      <c r="AK3645">
        <v>79856.399999999994</v>
      </c>
      <c r="AL3645">
        <v>159459</v>
      </c>
      <c r="AM3645" t="s">
        <v>44</v>
      </c>
      <c r="AN3645" t="s">
        <v>44</v>
      </c>
      <c r="AO3645" t="s">
        <v>44</v>
      </c>
      <c r="AP3645" t="s">
        <v>44</v>
      </c>
      <c r="AQ3645" t="s">
        <v>44</v>
      </c>
    </row>
    <row r="3646" spans="1:43">
      <c r="A3646">
        <v>3645</v>
      </c>
      <c r="B3646" t="s">
        <v>7331</v>
      </c>
      <c r="C3646" t="s">
        <v>7332</v>
      </c>
      <c r="D3646">
        <v>1.7349099999999999E-2</v>
      </c>
      <c r="E3646">
        <v>1</v>
      </c>
      <c r="F3646">
        <v>1</v>
      </c>
      <c r="G3646">
        <v>0</v>
      </c>
      <c r="H3646" t="s">
        <v>44</v>
      </c>
      <c r="I3646" t="s">
        <v>44</v>
      </c>
      <c r="J3646">
        <v>2455.29</v>
      </c>
      <c r="K3646" t="s">
        <v>44</v>
      </c>
      <c r="L3646" t="s">
        <v>44</v>
      </c>
      <c r="M3646">
        <v>5388.83</v>
      </c>
      <c r="N3646">
        <v>11183.3</v>
      </c>
      <c r="O3646">
        <v>13180.3</v>
      </c>
      <c r="P3646">
        <v>10888.9</v>
      </c>
      <c r="Q3646" t="s">
        <v>44</v>
      </c>
      <c r="R3646" t="s">
        <v>44</v>
      </c>
      <c r="S3646" t="s">
        <v>44</v>
      </c>
      <c r="T3646">
        <v>3877.13</v>
      </c>
      <c r="U3646">
        <v>7742.07</v>
      </c>
      <c r="V3646">
        <v>4507.08</v>
      </c>
      <c r="W3646" t="s">
        <v>44</v>
      </c>
      <c r="X3646" t="s">
        <v>44</v>
      </c>
      <c r="Y3646" t="s">
        <v>44</v>
      </c>
      <c r="Z3646" t="s">
        <v>44</v>
      </c>
      <c r="AA3646" t="s">
        <v>44</v>
      </c>
      <c r="AB3646">
        <v>3118.27</v>
      </c>
      <c r="AC3646" t="s">
        <v>44</v>
      </c>
      <c r="AD3646" t="s">
        <v>44</v>
      </c>
      <c r="AE3646">
        <v>4496.57</v>
      </c>
      <c r="AF3646" t="s">
        <v>44</v>
      </c>
      <c r="AG3646" t="s">
        <v>44</v>
      </c>
      <c r="AH3646" t="s">
        <v>44</v>
      </c>
      <c r="AI3646" t="s">
        <v>44</v>
      </c>
      <c r="AJ3646" t="s">
        <v>44</v>
      </c>
      <c r="AK3646" t="s">
        <v>44</v>
      </c>
      <c r="AL3646" t="s">
        <v>44</v>
      </c>
      <c r="AM3646" t="s">
        <v>44</v>
      </c>
      <c r="AN3646" t="s">
        <v>44</v>
      </c>
      <c r="AO3646" t="s">
        <v>44</v>
      </c>
      <c r="AP3646" t="s">
        <v>44</v>
      </c>
      <c r="AQ3646" t="s">
        <v>44</v>
      </c>
    </row>
    <row r="3647" spans="1:43">
      <c r="A3647">
        <v>3646</v>
      </c>
      <c r="B3647" t="s">
        <v>7333</v>
      </c>
      <c r="C3647" t="s">
        <v>7334</v>
      </c>
      <c r="D3647">
        <v>1.8505799999999999E-2</v>
      </c>
      <c r="E3647">
        <v>1</v>
      </c>
      <c r="F3647">
        <v>1</v>
      </c>
      <c r="G3647">
        <v>0</v>
      </c>
      <c r="H3647" t="s">
        <v>44</v>
      </c>
      <c r="I3647" t="s">
        <v>44</v>
      </c>
      <c r="J3647">
        <v>43090.7</v>
      </c>
      <c r="K3647" t="s">
        <v>44</v>
      </c>
      <c r="L3647">
        <v>112224</v>
      </c>
      <c r="M3647" t="s">
        <v>44</v>
      </c>
      <c r="N3647">
        <v>157128</v>
      </c>
      <c r="O3647">
        <v>157689</v>
      </c>
      <c r="P3647">
        <v>136009</v>
      </c>
      <c r="Q3647" t="s">
        <v>44</v>
      </c>
      <c r="R3647">
        <v>40703.599999999999</v>
      </c>
      <c r="S3647">
        <v>163656</v>
      </c>
      <c r="T3647">
        <v>135202</v>
      </c>
      <c r="U3647" t="s">
        <v>44</v>
      </c>
      <c r="V3647">
        <v>89570</v>
      </c>
      <c r="W3647" t="s">
        <v>44</v>
      </c>
      <c r="X3647" t="s">
        <v>44</v>
      </c>
      <c r="Y3647" t="s">
        <v>44</v>
      </c>
      <c r="Z3647">
        <v>176570</v>
      </c>
      <c r="AA3647">
        <v>141311</v>
      </c>
      <c r="AB3647">
        <v>207724</v>
      </c>
      <c r="AC3647" t="s">
        <v>44</v>
      </c>
      <c r="AD3647">
        <v>29095.7</v>
      </c>
      <c r="AE3647" t="s">
        <v>44</v>
      </c>
      <c r="AF3647" t="s">
        <v>44</v>
      </c>
      <c r="AG3647" t="s">
        <v>44</v>
      </c>
      <c r="AH3647">
        <v>185539</v>
      </c>
      <c r="AI3647">
        <v>106521</v>
      </c>
      <c r="AJ3647">
        <v>121384</v>
      </c>
      <c r="AK3647">
        <v>43408.6</v>
      </c>
      <c r="AL3647">
        <v>167523</v>
      </c>
      <c r="AM3647">
        <v>268528</v>
      </c>
      <c r="AN3647">
        <v>115542</v>
      </c>
      <c r="AO3647">
        <v>189650</v>
      </c>
      <c r="AP3647">
        <v>191988</v>
      </c>
      <c r="AQ3647">
        <v>322887</v>
      </c>
    </row>
    <row r="3648" spans="1:43">
      <c r="A3648">
        <v>3647</v>
      </c>
      <c r="B3648" t="s">
        <v>7335</v>
      </c>
      <c r="C3648" t="s">
        <v>7336</v>
      </c>
      <c r="D3648">
        <v>1.52316E-2</v>
      </c>
      <c r="E3648">
        <v>2</v>
      </c>
      <c r="F3648">
        <v>2</v>
      </c>
      <c r="G3648">
        <v>0</v>
      </c>
      <c r="H3648" t="s">
        <v>44</v>
      </c>
      <c r="I3648" t="s">
        <v>44</v>
      </c>
      <c r="J3648">
        <v>93225.9</v>
      </c>
      <c r="K3648">
        <v>27373</v>
      </c>
      <c r="L3648">
        <v>8143.12</v>
      </c>
      <c r="M3648">
        <v>24672.2</v>
      </c>
      <c r="N3648">
        <v>500960</v>
      </c>
      <c r="O3648">
        <v>499983</v>
      </c>
      <c r="P3648">
        <v>465246</v>
      </c>
      <c r="Q3648" t="s">
        <v>44</v>
      </c>
      <c r="R3648" t="s">
        <v>44</v>
      </c>
      <c r="S3648" t="s">
        <v>44</v>
      </c>
      <c r="T3648" t="s">
        <v>44</v>
      </c>
      <c r="U3648" t="s">
        <v>44</v>
      </c>
      <c r="V3648" t="s">
        <v>44</v>
      </c>
      <c r="W3648" t="s">
        <v>44</v>
      </c>
      <c r="X3648" t="s">
        <v>44</v>
      </c>
      <c r="Y3648" t="s">
        <v>44</v>
      </c>
      <c r="Z3648">
        <v>253266</v>
      </c>
      <c r="AA3648">
        <v>291978</v>
      </c>
      <c r="AB3648">
        <v>112817</v>
      </c>
      <c r="AC3648" t="s">
        <v>44</v>
      </c>
      <c r="AD3648" t="s">
        <v>44</v>
      </c>
      <c r="AE3648" t="s">
        <v>44</v>
      </c>
      <c r="AF3648" t="s">
        <v>44</v>
      </c>
      <c r="AG3648" t="s">
        <v>44</v>
      </c>
      <c r="AH3648" t="s">
        <v>44</v>
      </c>
      <c r="AI3648">
        <v>94824.2</v>
      </c>
      <c r="AJ3648">
        <v>74245.600000000006</v>
      </c>
      <c r="AK3648">
        <v>119711</v>
      </c>
      <c r="AL3648">
        <v>49668.6</v>
      </c>
      <c r="AM3648">
        <v>81712.3</v>
      </c>
      <c r="AN3648">
        <v>44326.9</v>
      </c>
      <c r="AO3648">
        <v>181463</v>
      </c>
      <c r="AP3648">
        <v>314762</v>
      </c>
      <c r="AQ3648">
        <v>310625</v>
      </c>
    </row>
    <row r="3649" spans="1:43">
      <c r="A3649">
        <v>3648</v>
      </c>
      <c r="B3649" t="s">
        <v>7337</v>
      </c>
      <c r="C3649" t="s">
        <v>7338</v>
      </c>
      <c r="D3649">
        <v>4.10084E-2</v>
      </c>
      <c r="E3649">
        <v>1</v>
      </c>
      <c r="F3649">
        <v>1</v>
      </c>
      <c r="G3649">
        <v>0</v>
      </c>
      <c r="H3649" t="s">
        <v>44</v>
      </c>
      <c r="I3649" t="s">
        <v>44</v>
      </c>
      <c r="J3649" t="s">
        <v>44</v>
      </c>
      <c r="K3649">
        <v>61304.3</v>
      </c>
      <c r="L3649" t="s">
        <v>44</v>
      </c>
      <c r="M3649" t="s">
        <v>44</v>
      </c>
      <c r="N3649">
        <v>22718.400000000001</v>
      </c>
      <c r="O3649" t="s">
        <v>44</v>
      </c>
      <c r="P3649" t="s">
        <v>44</v>
      </c>
      <c r="Q3649">
        <v>13522.9</v>
      </c>
      <c r="R3649">
        <v>40498.5</v>
      </c>
      <c r="S3649" t="s">
        <v>44</v>
      </c>
      <c r="T3649" t="s">
        <v>44</v>
      </c>
      <c r="U3649" t="s">
        <v>44</v>
      </c>
      <c r="V3649" t="s">
        <v>44</v>
      </c>
      <c r="W3649" t="s">
        <v>44</v>
      </c>
      <c r="X3649" t="s">
        <v>44</v>
      </c>
      <c r="Y3649" t="s">
        <v>44</v>
      </c>
      <c r="Z3649" t="s">
        <v>44</v>
      </c>
      <c r="AA3649" t="s">
        <v>44</v>
      </c>
      <c r="AB3649" t="s">
        <v>44</v>
      </c>
      <c r="AC3649">
        <v>5748.18</v>
      </c>
      <c r="AD3649" t="s">
        <v>44</v>
      </c>
      <c r="AE3649" t="s">
        <v>44</v>
      </c>
      <c r="AF3649" t="s">
        <v>44</v>
      </c>
      <c r="AG3649" t="s">
        <v>44</v>
      </c>
      <c r="AH3649" t="s">
        <v>44</v>
      </c>
      <c r="AI3649">
        <v>18892.400000000001</v>
      </c>
      <c r="AJ3649" t="s">
        <v>44</v>
      </c>
      <c r="AK3649" t="s">
        <v>44</v>
      </c>
      <c r="AL3649" t="s">
        <v>44</v>
      </c>
      <c r="AM3649" t="s">
        <v>44</v>
      </c>
      <c r="AN3649" t="s">
        <v>44</v>
      </c>
      <c r="AO3649">
        <v>7269.25</v>
      </c>
      <c r="AP3649" t="s">
        <v>44</v>
      </c>
      <c r="AQ3649">
        <v>16582.2</v>
      </c>
    </row>
    <row r="3650" spans="1:43">
      <c r="A3650">
        <v>3649</v>
      </c>
      <c r="B3650" t="s">
        <v>7339</v>
      </c>
      <c r="C3650" t="s">
        <v>7340</v>
      </c>
      <c r="D3650">
        <v>3.1641599999999999E-2</v>
      </c>
      <c r="E3650">
        <v>1</v>
      </c>
      <c r="F3650">
        <v>1</v>
      </c>
      <c r="G3650">
        <v>0</v>
      </c>
      <c r="H3650" t="s">
        <v>44</v>
      </c>
      <c r="I3650" t="s">
        <v>44</v>
      </c>
      <c r="J3650" t="s">
        <v>44</v>
      </c>
      <c r="K3650">
        <v>24651.9</v>
      </c>
      <c r="L3650" t="s">
        <v>44</v>
      </c>
      <c r="M3650">
        <v>7921.21</v>
      </c>
      <c r="N3650">
        <v>11144.6</v>
      </c>
      <c r="O3650" t="s">
        <v>44</v>
      </c>
      <c r="P3650" t="s">
        <v>44</v>
      </c>
      <c r="Q3650" t="s">
        <v>44</v>
      </c>
      <c r="R3650" t="s">
        <v>44</v>
      </c>
      <c r="S3650">
        <v>10655.3</v>
      </c>
      <c r="T3650" t="s">
        <v>44</v>
      </c>
      <c r="U3650" t="s">
        <v>44</v>
      </c>
      <c r="V3650" t="s">
        <v>44</v>
      </c>
      <c r="W3650" t="s">
        <v>44</v>
      </c>
      <c r="X3650" t="s">
        <v>44</v>
      </c>
      <c r="Y3650" t="s">
        <v>44</v>
      </c>
      <c r="Z3650" t="s">
        <v>44</v>
      </c>
      <c r="AA3650">
        <v>12403</v>
      </c>
      <c r="AB3650" t="s">
        <v>44</v>
      </c>
      <c r="AC3650" t="s">
        <v>44</v>
      </c>
      <c r="AD3650" t="s">
        <v>44</v>
      </c>
      <c r="AE3650" t="s">
        <v>44</v>
      </c>
      <c r="AF3650" t="s">
        <v>44</v>
      </c>
      <c r="AG3650" t="s">
        <v>44</v>
      </c>
      <c r="AH3650" t="s">
        <v>44</v>
      </c>
      <c r="AI3650" t="s">
        <v>44</v>
      </c>
      <c r="AJ3650" t="s">
        <v>44</v>
      </c>
      <c r="AK3650" t="s">
        <v>44</v>
      </c>
      <c r="AL3650" t="s">
        <v>44</v>
      </c>
      <c r="AM3650">
        <v>11890.9</v>
      </c>
      <c r="AN3650" t="s">
        <v>44</v>
      </c>
      <c r="AO3650" t="s">
        <v>44</v>
      </c>
      <c r="AP3650" t="s">
        <v>44</v>
      </c>
      <c r="AQ3650" t="s">
        <v>44</v>
      </c>
    </row>
    <row r="3651" spans="1:43">
      <c r="A3651">
        <v>3650</v>
      </c>
      <c r="B3651" t="s">
        <v>7341</v>
      </c>
      <c r="C3651" t="s">
        <v>7342</v>
      </c>
      <c r="D3651">
        <v>1.56413E-2</v>
      </c>
      <c r="E3651">
        <v>1</v>
      </c>
      <c r="F3651">
        <v>1</v>
      </c>
      <c r="G3651">
        <v>0</v>
      </c>
      <c r="H3651" t="s">
        <v>44</v>
      </c>
      <c r="I3651" t="s">
        <v>44</v>
      </c>
      <c r="J3651" t="s">
        <v>44</v>
      </c>
      <c r="K3651">
        <v>3640.57</v>
      </c>
      <c r="L3651" t="s">
        <v>44</v>
      </c>
      <c r="M3651" t="s">
        <v>44</v>
      </c>
      <c r="N3651" t="s">
        <v>44</v>
      </c>
      <c r="O3651" t="s">
        <v>44</v>
      </c>
      <c r="P3651" t="s">
        <v>44</v>
      </c>
      <c r="Q3651" t="s">
        <v>44</v>
      </c>
      <c r="R3651" t="s">
        <v>44</v>
      </c>
      <c r="S3651" t="s">
        <v>44</v>
      </c>
      <c r="T3651" t="s">
        <v>44</v>
      </c>
      <c r="U3651" t="s">
        <v>44</v>
      </c>
      <c r="V3651" t="s">
        <v>44</v>
      </c>
      <c r="W3651" t="s">
        <v>44</v>
      </c>
      <c r="X3651" t="s">
        <v>44</v>
      </c>
      <c r="Y3651" t="s">
        <v>44</v>
      </c>
      <c r="Z3651">
        <v>37013.5</v>
      </c>
      <c r="AA3651">
        <v>15151.5</v>
      </c>
      <c r="AB3651">
        <v>21639.1</v>
      </c>
      <c r="AC3651" t="s">
        <v>44</v>
      </c>
      <c r="AD3651" t="s">
        <v>44</v>
      </c>
      <c r="AE3651" t="s">
        <v>44</v>
      </c>
      <c r="AF3651" t="s">
        <v>44</v>
      </c>
      <c r="AG3651" t="s">
        <v>44</v>
      </c>
      <c r="AH3651" t="s">
        <v>44</v>
      </c>
      <c r="AI3651" t="s">
        <v>44</v>
      </c>
      <c r="AJ3651" t="s">
        <v>44</v>
      </c>
      <c r="AK3651" t="s">
        <v>44</v>
      </c>
      <c r="AL3651" t="s">
        <v>44</v>
      </c>
      <c r="AM3651" t="s">
        <v>44</v>
      </c>
      <c r="AN3651" t="s">
        <v>44</v>
      </c>
      <c r="AO3651" t="s">
        <v>44</v>
      </c>
      <c r="AP3651" t="s">
        <v>44</v>
      </c>
      <c r="AQ3651" t="s">
        <v>44</v>
      </c>
    </row>
    <row r="3652" spans="1:43">
      <c r="A3652">
        <v>3651</v>
      </c>
      <c r="B3652" t="s">
        <v>7343</v>
      </c>
      <c r="C3652" t="s">
        <v>7344</v>
      </c>
      <c r="D3652">
        <v>1.61881E-2</v>
      </c>
      <c r="E3652">
        <v>1</v>
      </c>
      <c r="F3652">
        <v>1</v>
      </c>
      <c r="G3652">
        <v>0</v>
      </c>
      <c r="H3652" t="s">
        <v>44</v>
      </c>
      <c r="I3652" t="s">
        <v>44</v>
      </c>
      <c r="J3652" t="s">
        <v>44</v>
      </c>
      <c r="K3652">
        <v>14137.2</v>
      </c>
      <c r="L3652">
        <v>9194.74</v>
      </c>
      <c r="M3652">
        <v>6704.53</v>
      </c>
      <c r="N3652" t="s">
        <v>44</v>
      </c>
      <c r="O3652" t="s">
        <v>44</v>
      </c>
      <c r="P3652" t="s">
        <v>44</v>
      </c>
      <c r="Q3652" t="s">
        <v>44</v>
      </c>
      <c r="R3652" t="s">
        <v>44</v>
      </c>
      <c r="S3652" t="s">
        <v>44</v>
      </c>
      <c r="T3652" t="s">
        <v>44</v>
      </c>
      <c r="U3652" t="s">
        <v>44</v>
      </c>
      <c r="V3652" t="s">
        <v>44</v>
      </c>
      <c r="W3652" t="s">
        <v>44</v>
      </c>
      <c r="X3652" t="s">
        <v>44</v>
      </c>
      <c r="Y3652" t="s">
        <v>44</v>
      </c>
      <c r="Z3652">
        <v>12271.3</v>
      </c>
      <c r="AA3652">
        <v>6691.08</v>
      </c>
      <c r="AB3652">
        <v>12190.4</v>
      </c>
      <c r="AC3652" t="s">
        <v>44</v>
      </c>
      <c r="AD3652" t="s">
        <v>44</v>
      </c>
      <c r="AE3652" t="s">
        <v>44</v>
      </c>
      <c r="AF3652" t="s">
        <v>44</v>
      </c>
      <c r="AG3652" t="s">
        <v>44</v>
      </c>
      <c r="AH3652" t="s">
        <v>44</v>
      </c>
      <c r="AI3652" t="s">
        <v>44</v>
      </c>
      <c r="AJ3652" t="s">
        <v>44</v>
      </c>
      <c r="AK3652" t="s">
        <v>44</v>
      </c>
      <c r="AL3652">
        <v>18525.599999999999</v>
      </c>
      <c r="AM3652">
        <v>6747.99</v>
      </c>
      <c r="AN3652" t="s">
        <v>44</v>
      </c>
      <c r="AO3652" t="s">
        <v>44</v>
      </c>
      <c r="AP3652">
        <v>3107.46</v>
      </c>
      <c r="AQ3652">
        <v>7481.94</v>
      </c>
    </row>
    <row r="3653" spans="1:43">
      <c r="A3653">
        <v>3652</v>
      </c>
      <c r="B3653" t="s">
        <v>7345</v>
      </c>
      <c r="C3653" t="s">
        <v>7346</v>
      </c>
      <c r="D3653">
        <v>4.10084E-2</v>
      </c>
      <c r="E3653">
        <v>1</v>
      </c>
      <c r="F3653">
        <v>1</v>
      </c>
      <c r="G3653">
        <v>0</v>
      </c>
      <c r="H3653" t="s">
        <v>44</v>
      </c>
      <c r="I3653" t="s">
        <v>44</v>
      </c>
      <c r="J3653" t="s">
        <v>44</v>
      </c>
      <c r="K3653">
        <v>79119.100000000006</v>
      </c>
      <c r="L3653">
        <v>23006.3</v>
      </c>
      <c r="M3653">
        <v>34605.599999999999</v>
      </c>
      <c r="N3653">
        <v>32951.199999999997</v>
      </c>
      <c r="O3653" t="s">
        <v>44</v>
      </c>
      <c r="P3653" t="s">
        <v>44</v>
      </c>
      <c r="Q3653" t="s">
        <v>44</v>
      </c>
      <c r="R3653">
        <v>8043.61</v>
      </c>
      <c r="S3653" t="s">
        <v>44</v>
      </c>
      <c r="T3653">
        <v>11357.2</v>
      </c>
      <c r="U3653">
        <v>15213.7</v>
      </c>
      <c r="V3653">
        <v>8241.43</v>
      </c>
      <c r="W3653" t="s">
        <v>44</v>
      </c>
      <c r="X3653" t="s">
        <v>44</v>
      </c>
      <c r="Y3653" t="s">
        <v>44</v>
      </c>
      <c r="Z3653">
        <v>28544.9</v>
      </c>
      <c r="AA3653">
        <v>35115.4</v>
      </c>
      <c r="AB3653">
        <v>68936.800000000003</v>
      </c>
      <c r="AC3653">
        <v>17430.3</v>
      </c>
      <c r="AD3653">
        <v>13289.4</v>
      </c>
      <c r="AE3653" t="s">
        <v>44</v>
      </c>
      <c r="AF3653" t="s">
        <v>44</v>
      </c>
      <c r="AG3653" t="s">
        <v>44</v>
      </c>
      <c r="AH3653" t="s">
        <v>44</v>
      </c>
      <c r="AI3653">
        <v>11807.2</v>
      </c>
      <c r="AJ3653">
        <v>12429.5</v>
      </c>
      <c r="AK3653">
        <v>8367.01</v>
      </c>
      <c r="AL3653">
        <v>27481.1</v>
      </c>
      <c r="AM3653" t="s">
        <v>44</v>
      </c>
      <c r="AN3653">
        <v>4047.47</v>
      </c>
      <c r="AO3653">
        <v>30475.200000000001</v>
      </c>
      <c r="AP3653">
        <v>46760</v>
      </c>
      <c r="AQ3653">
        <v>45801.1</v>
      </c>
    </row>
    <row r="3654" spans="1:43">
      <c r="A3654">
        <v>3653</v>
      </c>
      <c r="B3654" t="s">
        <v>7347</v>
      </c>
      <c r="C3654" t="s">
        <v>7348</v>
      </c>
      <c r="D3654">
        <v>9.1872800000000008E-3</v>
      </c>
      <c r="E3654">
        <v>1</v>
      </c>
      <c r="F3654">
        <v>1</v>
      </c>
      <c r="G3654">
        <v>0</v>
      </c>
      <c r="H3654" t="s">
        <v>44</v>
      </c>
      <c r="I3654" t="s">
        <v>44</v>
      </c>
      <c r="J3654" t="s">
        <v>44</v>
      </c>
      <c r="K3654">
        <v>165416</v>
      </c>
      <c r="L3654">
        <v>141586</v>
      </c>
      <c r="M3654">
        <v>124204</v>
      </c>
      <c r="N3654">
        <v>133699</v>
      </c>
      <c r="O3654" s="1">
        <v>100000</v>
      </c>
      <c r="P3654">
        <v>90336.8</v>
      </c>
      <c r="Q3654">
        <v>167067</v>
      </c>
      <c r="R3654">
        <v>114670</v>
      </c>
      <c r="S3654">
        <v>116371</v>
      </c>
      <c r="T3654">
        <v>109203</v>
      </c>
      <c r="U3654">
        <v>140170</v>
      </c>
      <c r="V3654">
        <v>127309</v>
      </c>
      <c r="W3654" t="s">
        <v>44</v>
      </c>
      <c r="X3654" t="s">
        <v>44</v>
      </c>
      <c r="Y3654" t="s">
        <v>44</v>
      </c>
      <c r="Z3654">
        <v>156806</v>
      </c>
      <c r="AA3654">
        <v>133961</v>
      </c>
      <c r="AB3654">
        <v>61090.9</v>
      </c>
      <c r="AC3654">
        <v>57402.1</v>
      </c>
      <c r="AD3654" t="s">
        <v>44</v>
      </c>
      <c r="AE3654" t="s">
        <v>44</v>
      </c>
      <c r="AF3654" t="s">
        <v>44</v>
      </c>
      <c r="AG3654" t="s">
        <v>44</v>
      </c>
      <c r="AH3654" t="s">
        <v>44</v>
      </c>
      <c r="AI3654">
        <v>95050.6</v>
      </c>
      <c r="AJ3654">
        <v>111747</v>
      </c>
      <c r="AK3654">
        <v>97490.6</v>
      </c>
      <c r="AL3654">
        <v>50981.2</v>
      </c>
      <c r="AM3654">
        <v>102944</v>
      </c>
      <c r="AN3654">
        <v>69712.100000000006</v>
      </c>
      <c r="AO3654">
        <v>64802.6</v>
      </c>
      <c r="AP3654">
        <v>95657.4</v>
      </c>
      <c r="AQ3654">
        <v>94836</v>
      </c>
    </row>
    <row r="3655" spans="1:43">
      <c r="A3655">
        <v>3654</v>
      </c>
      <c r="B3655" t="s">
        <v>7349</v>
      </c>
      <c r="C3655" t="s">
        <v>7350</v>
      </c>
      <c r="D3655">
        <v>2.5130900000000001E-2</v>
      </c>
      <c r="E3655">
        <v>1</v>
      </c>
      <c r="F3655">
        <v>1</v>
      </c>
      <c r="G3655">
        <v>0</v>
      </c>
      <c r="H3655" t="s">
        <v>44</v>
      </c>
      <c r="I3655" t="s">
        <v>44</v>
      </c>
      <c r="J3655" t="s">
        <v>44</v>
      </c>
      <c r="K3655">
        <v>47284.3</v>
      </c>
      <c r="L3655">
        <v>28769.599999999999</v>
      </c>
      <c r="M3655">
        <v>57190.7</v>
      </c>
      <c r="N3655" t="s">
        <v>44</v>
      </c>
      <c r="O3655" t="s">
        <v>44</v>
      </c>
      <c r="P3655">
        <v>7690.74</v>
      </c>
      <c r="Q3655">
        <v>9565.66</v>
      </c>
      <c r="R3655" t="s">
        <v>44</v>
      </c>
      <c r="S3655" t="s">
        <v>44</v>
      </c>
      <c r="T3655" t="s">
        <v>44</v>
      </c>
      <c r="U3655" t="s">
        <v>44</v>
      </c>
      <c r="V3655" t="s">
        <v>44</v>
      </c>
      <c r="W3655" t="s">
        <v>44</v>
      </c>
      <c r="X3655" t="s">
        <v>44</v>
      </c>
      <c r="Y3655" t="s">
        <v>44</v>
      </c>
      <c r="Z3655">
        <v>37796.6</v>
      </c>
      <c r="AA3655">
        <v>33009.1</v>
      </c>
      <c r="AB3655">
        <v>29537.4</v>
      </c>
      <c r="AC3655">
        <v>24770.1</v>
      </c>
      <c r="AD3655" t="s">
        <v>44</v>
      </c>
      <c r="AE3655">
        <v>5675.83</v>
      </c>
      <c r="AF3655">
        <v>4508.1099999999997</v>
      </c>
      <c r="AG3655" t="s">
        <v>44</v>
      </c>
      <c r="AH3655" t="s">
        <v>44</v>
      </c>
      <c r="AI3655">
        <v>17883.400000000001</v>
      </c>
      <c r="AJ3655">
        <v>7856.33</v>
      </c>
      <c r="AK3655">
        <v>33791.4</v>
      </c>
      <c r="AL3655">
        <v>17450.5</v>
      </c>
      <c r="AM3655">
        <v>43811.199999999997</v>
      </c>
      <c r="AN3655">
        <v>30606.9</v>
      </c>
      <c r="AO3655">
        <v>17176.7</v>
      </c>
      <c r="AP3655">
        <v>9530.51</v>
      </c>
      <c r="AQ3655">
        <v>23434.6</v>
      </c>
    </row>
    <row r="3656" spans="1:43">
      <c r="A3656">
        <v>3655</v>
      </c>
      <c r="B3656" t="s">
        <v>7351</v>
      </c>
      <c r="C3656" t="s">
        <v>7352</v>
      </c>
      <c r="D3656">
        <v>3.16233E-2</v>
      </c>
      <c r="E3656">
        <v>2</v>
      </c>
      <c r="F3656">
        <v>2</v>
      </c>
      <c r="G3656">
        <v>0</v>
      </c>
      <c r="H3656" t="s">
        <v>44</v>
      </c>
      <c r="I3656" t="s">
        <v>44</v>
      </c>
      <c r="J3656" t="s">
        <v>44</v>
      </c>
      <c r="K3656">
        <v>63933.1</v>
      </c>
      <c r="L3656">
        <v>42867.8</v>
      </c>
      <c r="M3656">
        <v>85020.800000000003</v>
      </c>
      <c r="N3656">
        <v>16521.3</v>
      </c>
      <c r="O3656">
        <v>25638.3</v>
      </c>
      <c r="P3656">
        <v>7869.97</v>
      </c>
      <c r="Q3656">
        <v>13252.8</v>
      </c>
      <c r="R3656">
        <v>7135.7</v>
      </c>
      <c r="S3656">
        <v>9485.3799999999992</v>
      </c>
      <c r="T3656">
        <v>13871.8</v>
      </c>
      <c r="U3656">
        <v>26288.400000000001</v>
      </c>
      <c r="V3656">
        <v>17609.599999999999</v>
      </c>
      <c r="W3656" t="s">
        <v>44</v>
      </c>
      <c r="X3656" t="s">
        <v>44</v>
      </c>
      <c r="Y3656">
        <v>17782.8</v>
      </c>
      <c r="Z3656">
        <v>156167</v>
      </c>
      <c r="AA3656">
        <v>164144</v>
      </c>
      <c r="AB3656">
        <v>178048</v>
      </c>
      <c r="AC3656">
        <v>36850.800000000003</v>
      </c>
      <c r="AD3656">
        <v>20172.2</v>
      </c>
      <c r="AE3656">
        <v>26197.4</v>
      </c>
      <c r="AF3656">
        <v>22125.8</v>
      </c>
      <c r="AG3656">
        <v>14711.3</v>
      </c>
      <c r="AH3656">
        <v>12098.1</v>
      </c>
      <c r="AI3656">
        <v>53698.3</v>
      </c>
      <c r="AJ3656">
        <v>56413.7</v>
      </c>
      <c r="AK3656">
        <v>56581.3</v>
      </c>
      <c r="AL3656">
        <v>70327.399999999994</v>
      </c>
      <c r="AM3656">
        <v>71512.7</v>
      </c>
      <c r="AN3656">
        <v>59875.4</v>
      </c>
      <c r="AO3656">
        <v>59722.7</v>
      </c>
      <c r="AP3656">
        <v>75437.100000000006</v>
      </c>
      <c r="AQ3656">
        <v>86718.3</v>
      </c>
    </row>
    <row r="3657" spans="1:43">
      <c r="A3657">
        <v>3656</v>
      </c>
      <c r="B3657" t="s">
        <v>7353</v>
      </c>
      <c r="C3657" t="s">
        <v>7354</v>
      </c>
      <c r="D3657">
        <v>2.3011799999999999E-2</v>
      </c>
      <c r="E3657">
        <v>1</v>
      </c>
      <c r="F3657">
        <v>1</v>
      </c>
      <c r="G3657">
        <v>0</v>
      </c>
      <c r="H3657" t="s">
        <v>44</v>
      </c>
      <c r="I3657" t="s">
        <v>44</v>
      </c>
      <c r="J3657" t="s">
        <v>44</v>
      </c>
      <c r="K3657">
        <v>1022010</v>
      </c>
      <c r="L3657" t="s">
        <v>44</v>
      </c>
      <c r="M3657" t="s">
        <v>44</v>
      </c>
      <c r="N3657" t="s">
        <v>44</v>
      </c>
      <c r="O3657">
        <v>824112</v>
      </c>
      <c r="P3657" t="s">
        <v>44</v>
      </c>
      <c r="Q3657" t="s">
        <v>44</v>
      </c>
      <c r="R3657" t="s">
        <v>44</v>
      </c>
      <c r="S3657" t="s">
        <v>44</v>
      </c>
      <c r="T3657" t="s">
        <v>44</v>
      </c>
      <c r="U3657" t="s">
        <v>44</v>
      </c>
      <c r="V3657" t="s">
        <v>44</v>
      </c>
      <c r="W3657" t="s">
        <v>44</v>
      </c>
      <c r="X3657" t="s">
        <v>44</v>
      </c>
      <c r="Y3657" t="s">
        <v>44</v>
      </c>
      <c r="Z3657" t="s">
        <v>44</v>
      </c>
      <c r="AA3657" t="s">
        <v>44</v>
      </c>
      <c r="AB3657" t="s">
        <v>44</v>
      </c>
      <c r="AC3657">
        <v>540858</v>
      </c>
      <c r="AD3657" t="s">
        <v>44</v>
      </c>
      <c r="AE3657" t="s">
        <v>44</v>
      </c>
      <c r="AF3657">
        <v>332770</v>
      </c>
      <c r="AG3657" t="s">
        <v>44</v>
      </c>
      <c r="AH3657" t="s">
        <v>44</v>
      </c>
      <c r="AI3657" t="s">
        <v>44</v>
      </c>
      <c r="AJ3657" t="s">
        <v>44</v>
      </c>
      <c r="AK3657" t="s">
        <v>44</v>
      </c>
      <c r="AL3657" t="s">
        <v>44</v>
      </c>
      <c r="AM3657" t="s">
        <v>44</v>
      </c>
      <c r="AN3657" t="s">
        <v>44</v>
      </c>
      <c r="AO3657" t="s">
        <v>44</v>
      </c>
      <c r="AP3657" t="s">
        <v>44</v>
      </c>
      <c r="AQ3657" t="s">
        <v>44</v>
      </c>
    </row>
    <row r="3658" spans="1:43">
      <c r="A3658">
        <v>3657</v>
      </c>
      <c r="B3658" t="s">
        <v>7355</v>
      </c>
      <c r="C3658" t="s">
        <v>7356</v>
      </c>
      <c r="D3658">
        <v>3.4047000000000001E-2</v>
      </c>
      <c r="E3658">
        <v>1</v>
      </c>
      <c r="F3658">
        <v>1</v>
      </c>
      <c r="G3658">
        <v>0</v>
      </c>
      <c r="H3658" t="s">
        <v>44</v>
      </c>
      <c r="I3658" t="s">
        <v>44</v>
      </c>
      <c r="J3658" t="s">
        <v>44</v>
      </c>
      <c r="K3658">
        <v>76315.600000000006</v>
      </c>
      <c r="L3658" t="s">
        <v>44</v>
      </c>
      <c r="M3658" t="s">
        <v>44</v>
      </c>
      <c r="N3658" t="s">
        <v>44</v>
      </c>
      <c r="O3658" t="s">
        <v>44</v>
      </c>
      <c r="P3658" t="s">
        <v>44</v>
      </c>
      <c r="Q3658" t="s">
        <v>44</v>
      </c>
      <c r="R3658">
        <v>20679.099999999999</v>
      </c>
      <c r="S3658" t="s">
        <v>44</v>
      </c>
      <c r="T3658" t="s">
        <v>44</v>
      </c>
      <c r="U3658">
        <v>106746</v>
      </c>
      <c r="V3658" t="s">
        <v>44</v>
      </c>
      <c r="W3658" t="s">
        <v>44</v>
      </c>
      <c r="X3658">
        <v>22103</v>
      </c>
      <c r="Y3658" t="s">
        <v>44</v>
      </c>
      <c r="Z3658">
        <v>123097</v>
      </c>
      <c r="AA3658">
        <v>135436</v>
      </c>
      <c r="AB3658">
        <v>123546</v>
      </c>
      <c r="AC3658">
        <v>62566.1</v>
      </c>
      <c r="AD3658">
        <v>66859.199999999997</v>
      </c>
      <c r="AE3658">
        <v>76557</v>
      </c>
      <c r="AF3658">
        <v>29997.4</v>
      </c>
      <c r="AG3658" t="s">
        <v>44</v>
      </c>
      <c r="AH3658" t="s">
        <v>44</v>
      </c>
      <c r="AI3658" t="s">
        <v>44</v>
      </c>
      <c r="AJ3658" t="s">
        <v>44</v>
      </c>
      <c r="AK3658" t="s">
        <v>44</v>
      </c>
      <c r="AL3658" t="s">
        <v>44</v>
      </c>
      <c r="AM3658">
        <v>99541.9</v>
      </c>
      <c r="AN3658" t="s">
        <v>44</v>
      </c>
      <c r="AO3658" t="s">
        <v>44</v>
      </c>
      <c r="AP3658" t="s">
        <v>44</v>
      </c>
      <c r="AQ3658" t="s">
        <v>44</v>
      </c>
    </row>
    <row r="3659" spans="1:43">
      <c r="A3659">
        <v>3658</v>
      </c>
      <c r="B3659" t="s">
        <v>7357</v>
      </c>
      <c r="C3659" t="s">
        <v>7358</v>
      </c>
      <c r="D3659">
        <v>1.1509800000000001E-2</v>
      </c>
      <c r="E3659">
        <v>1</v>
      </c>
      <c r="F3659">
        <v>1</v>
      </c>
      <c r="G3659">
        <v>0</v>
      </c>
      <c r="H3659" t="s">
        <v>44</v>
      </c>
      <c r="I3659" t="s">
        <v>44</v>
      </c>
      <c r="J3659" t="s">
        <v>44</v>
      </c>
      <c r="K3659">
        <v>15430.3</v>
      </c>
      <c r="L3659">
        <v>19400.7</v>
      </c>
      <c r="M3659">
        <v>3200.99</v>
      </c>
      <c r="N3659">
        <v>2869.8</v>
      </c>
      <c r="O3659" t="s">
        <v>44</v>
      </c>
      <c r="P3659" t="s">
        <v>44</v>
      </c>
      <c r="Q3659" t="s">
        <v>44</v>
      </c>
      <c r="R3659" t="s">
        <v>44</v>
      </c>
      <c r="S3659" t="s">
        <v>44</v>
      </c>
      <c r="T3659" t="s">
        <v>44</v>
      </c>
      <c r="U3659" t="s">
        <v>44</v>
      </c>
      <c r="V3659" t="s">
        <v>44</v>
      </c>
      <c r="W3659" t="s">
        <v>44</v>
      </c>
      <c r="X3659" t="s">
        <v>44</v>
      </c>
      <c r="Y3659" t="s">
        <v>44</v>
      </c>
      <c r="Z3659">
        <v>21640</v>
      </c>
      <c r="AA3659">
        <v>12378.5</v>
      </c>
      <c r="AB3659">
        <v>11457.9</v>
      </c>
      <c r="AC3659" t="s">
        <v>44</v>
      </c>
      <c r="AD3659" t="s">
        <v>44</v>
      </c>
      <c r="AE3659" t="s">
        <v>44</v>
      </c>
      <c r="AF3659" t="s">
        <v>44</v>
      </c>
      <c r="AG3659" t="s">
        <v>44</v>
      </c>
      <c r="AH3659" t="s">
        <v>44</v>
      </c>
      <c r="AI3659" t="s">
        <v>44</v>
      </c>
      <c r="AJ3659" t="s">
        <v>44</v>
      </c>
      <c r="AK3659" t="s">
        <v>44</v>
      </c>
      <c r="AL3659">
        <v>4659.43</v>
      </c>
      <c r="AM3659" t="s">
        <v>44</v>
      </c>
      <c r="AN3659" t="s">
        <v>44</v>
      </c>
      <c r="AO3659">
        <v>15621.3</v>
      </c>
      <c r="AP3659">
        <v>20745.3</v>
      </c>
      <c r="AQ3659">
        <v>4923.6499999999996</v>
      </c>
    </row>
    <row r="3660" spans="1:43">
      <c r="A3660">
        <v>3659</v>
      </c>
      <c r="B3660" t="s">
        <v>7359</v>
      </c>
      <c r="C3660" t="s">
        <v>7360</v>
      </c>
      <c r="D3660">
        <v>8.3523199999999999E-3</v>
      </c>
      <c r="E3660">
        <v>1</v>
      </c>
      <c r="F3660">
        <v>1</v>
      </c>
      <c r="G3660">
        <v>0</v>
      </c>
      <c r="H3660" t="s">
        <v>44</v>
      </c>
      <c r="I3660" t="s">
        <v>44</v>
      </c>
      <c r="J3660" t="s">
        <v>44</v>
      </c>
      <c r="K3660">
        <v>34022.6</v>
      </c>
      <c r="L3660">
        <v>16018.7</v>
      </c>
      <c r="M3660">
        <v>24101.200000000001</v>
      </c>
      <c r="N3660" t="s">
        <v>44</v>
      </c>
      <c r="O3660" t="s">
        <v>44</v>
      </c>
      <c r="P3660" t="s">
        <v>44</v>
      </c>
      <c r="Q3660" t="s">
        <v>44</v>
      </c>
      <c r="R3660" t="s">
        <v>44</v>
      </c>
      <c r="S3660" t="s">
        <v>44</v>
      </c>
      <c r="T3660" t="s">
        <v>44</v>
      </c>
      <c r="U3660" t="s">
        <v>44</v>
      </c>
      <c r="V3660" t="s">
        <v>44</v>
      </c>
      <c r="W3660" t="s">
        <v>44</v>
      </c>
      <c r="X3660" t="s">
        <v>44</v>
      </c>
      <c r="Y3660" t="s">
        <v>44</v>
      </c>
      <c r="Z3660" t="s">
        <v>44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 t="s">
        <v>44</v>
      </c>
      <c r="AG3660" t="s">
        <v>44</v>
      </c>
      <c r="AH3660" t="s">
        <v>44</v>
      </c>
      <c r="AI3660" t="s">
        <v>44</v>
      </c>
      <c r="AJ3660" t="s">
        <v>44</v>
      </c>
      <c r="AK3660" t="s">
        <v>44</v>
      </c>
      <c r="AL3660" t="s">
        <v>44</v>
      </c>
      <c r="AM3660" t="s">
        <v>44</v>
      </c>
      <c r="AN3660" t="s">
        <v>44</v>
      </c>
      <c r="AO3660" t="s">
        <v>44</v>
      </c>
      <c r="AP3660" t="s">
        <v>44</v>
      </c>
      <c r="AQ3660" t="s">
        <v>44</v>
      </c>
    </row>
    <row r="3661" spans="1:43">
      <c r="A3661">
        <v>3660</v>
      </c>
      <c r="B3661" t="s">
        <v>7361</v>
      </c>
      <c r="C3661" t="s">
        <v>7362</v>
      </c>
      <c r="D3661">
        <v>9.1240899999999996E-3</v>
      </c>
      <c r="E3661">
        <v>1</v>
      </c>
      <c r="F3661">
        <v>1</v>
      </c>
      <c r="G3661">
        <v>0</v>
      </c>
      <c r="H3661" t="s">
        <v>44</v>
      </c>
      <c r="I3661" t="s">
        <v>44</v>
      </c>
      <c r="J3661" t="s">
        <v>44</v>
      </c>
      <c r="K3661">
        <v>16509.3</v>
      </c>
      <c r="L3661" t="s">
        <v>44</v>
      </c>
      <c r="M3661" t="s">
        <v>44</v>
      </c>
      <c r="N3661" t="s">
        <v>44</v>
      </c>
      <c r="O3661" t="s">
        <v>44</v>
      </c>
      <c r="P3661" t="s">
        <v>44</v>
      </c>
      <c r="Q3661">
        <v>6692.93</v>
      </c>
      <c r="R3661" t="s">
        <v>44</v>
      </c>
      <c r="S3661" t="s">
        <v>44</v>
      </c>
      <c r="T3661">
        <v>7567.06</v>
      </c>
      <c r="U3661" t="s">
        <v>44</v>
      </c>
      <c r="V3661">
        <v>3940.74</v>
      </c>
      <c r="W3661" t="s">
        <v>44</v>
      </c>
      <c r="X3661" t="s">
        <v>44</v>
      </c>
      <c r="Y3661" t="s">
        <v>44</v>
      </c>
      <c r="Z3661">
        <v>56582.2</v>
      </c>
      <c r="AA3661">
        <v>27403.4</v>
      </c>
      <c r="AB3661">
        <v>37691.199999999997</v>
      </c>
      <c r="AC3661">
        <v>11586</v>
      </c>
      <c r="AD3661" t="s">
        <v>44</v>
      </c>
      <c r="AE3661" t="s">
        <v>44</v>
      </c>
      <c r="AF3661" t="s">
        <v>44</v>
      </c>
      <c r="AG3661" t="s">
        <v>44</v>
      </c>
      <c r="AH3661" t="s">
        <v>44</v>
      </c>
      <c r="AI3661">
        <v>17424.5</v>
      </c>
      <c r="AJ3661">
        <v>17474.900000000001</v>
      </c>
      <c r="AK3661">
        <v>1025.18</v>
      </c>
      <c r="AL3661" t="s">
        <v>44</v>
      </c>
      <c r="AM3661" t="s">
        <v>44</v>
      </c>
      <c r="AN3661" t="s">
        <v>44</v>
      </c>
      <c r="AO3661" t="s">
        <v>44</v>
      </c>
      <c r="AP3661" t="s">
        <v>44</v>
      </c>
      <c r="AQ3661" t="s">
        <v>44</v>
      </c>
    </row>
    <row r="3662" spans="1:43">
      <c r="A3662">
        <v>3661</v>
      </c>
      <c r="B3662" t="s">
        <v>7363</v>
      </c>
      <c r="C3662" t="s">
        <v>7364</v>
      </c>
      <c r="D3662">
        <v>2.3624800000000001E-2</v>
      </c>
      <c r="E3662">
        <v>1</v>
      </c>
      <c r="F3662">
        <v>1</v>
      </c>
      <c r="G3662">
        <v>0</v>
      </c>
      <c r="H3662" t="s">
        <v>44</v>
      </c>
      <c r="I3662" t="s">
        <v>44</v>
      </c>
      <c r="J3662" t="s">
        <v>44</v>
      </c>
      <c r="K3662">
        <v>6697.77</v>
      </c>
      <c r="L3662" t="s">
        <v>44</v>
      </c>
      <c r="M3662" t="s">
        <v>44</v>
      </c>
      <c r="N3662" t="s">
        <v>44</v>
      </c>
      <c r="O3662">
        <v>14002.1</v>
      </c>
      <c r="P3662" t="s">
        <v>44</v>
      </c>
      <c r="Q3662" t="s">
        <v>44</v>
      </c>
      <c r="R3662" t="s">
        <v>44</v>
      </c>
      <c r="S3662" t="s">
        <v>44</v>
      </c>
      <c r="T3662">
        <v>16443.3</v>
      </c>
      <c r="U3662">
        <v>15723.2</v>
      </c>
      <c r="V3662">
        <v>16826.2</v>
      </c>
      <c r="W3662">
        <v>7091.39</v>
      </c>
      <c r="X3662">
        <v>9091.2199999999993</v>
      </c>
      <c r="Y3662" t="s">
        <v>44</v>
      </c>
      <c r="Z3662" t="s">
        <v>44</v>
      </c>
      <c r="AA3662">
        <v>10443.6</v>
      </c>
      <c r="AB3662">
        <v>11472.2</v>
      </c>
      <c r="AC3662">
        <v>22439.4</v>
      </c>
      <c r="AD3662">
        <v>4930.5600000000004</v>
      </c>
      <c r="AE3662">
        <v>7685.11</v>
      </c>
      <c r="AF3662" t="s">
        <v>44</v>
      </c>
      <c r="AG3662">
        <v>18675.2</v>
      </c>
      <c r="AH3662">
        <v>27756.1</v>
      </c>
      <c r="AI3662" t="s">
        <v>44</v>
      </c>
      <c r="AJ3662">
        <v>18083.8</v>
      </c>
      <c r="AK3662">
        <v>12076.3</v>
      </c>
      <c r="AL3662">
        <v>7158.47</v>
      </c>
      <c r="AM3662">
        <v>10986.1</v>
      </c>
      <c r="AN3662" t="s">
        <v>44</v>
      </c>
      <c r="AO3662">
        <v>15291.7</v>
      </c>
      <c r="AP3662" t="s">
        <v>44</v>
      </c>
      <c r="AQ3662" t="s">
        <v>44</v>
      </c>
    </row>
    <row r="3663" spans="1:43">
      <c r="A3663">
        <v>3662</v>
      </c>
      <c r="B3663" t="s">
        <v>7365</v>
      </c>
      <c r="C3663" t="s">
        <v>7366</v>
      </c>
      <c r="D3663">
        <v>2.9813200000000002E-2</v>
      </c>
      <c r="E3663">
        <v>1</v>
      </c>
      <c r="F3663">
        <v>1</v>
      </c>
      <c r="G3663">
        <v>0</v>
      </c>
      <c r="H3663" t="s">
        <v>44</v>
      </c>
      <c r="I3663" t="s">
        <v>44</v>
      </c>
      <c r="J3663" t="s">
        <v>44</v>
      </c>
      <c r="K3663">
        <v>30943.599999999999</v>
      </c>
      <c r="L3663">
        <v>35343</v>
      </c>
      <c r="M3663">
        <v>22297.599999999999</v>
      </c>
      <c r="N3663" t="s">
        <v>44</v>
      </c>
      <c r="O3663">
        <v>7331.09</v>
      </c>
      <c r="P3663" t="s">
        <v>44</v>
      </c>
      <c r="Q3663" t="s">
        <v>44</v>
      </c>
      <c r="R3663">
        <v>13434.1</v>
      </c>
      <c r="S3663" t="s">
        <v>44</v>
      </c>
      <c r="T3663" t="s">
        <v>44</v>
      </c>
      <c r="U3663" t="s">
        <v>44</v>
      </c>
      <c r="V3663" t="s">
        <v>44</v>
      </c>
      <c r="W3663" t="s">
        <v>44</v>
      </c>
      <c r="X3663" t="s">
        <v>44</v>
      </c>
      <c r="Y3663" t="s">
        <v>44</v>
      </c>
      <c r="Z3663">
        <v>17258.7</v>
      </c>
      <c r="AA3663">
        <v>17944.400000000001</v>
      </c>
      <c r="AB3663" t="s">
        <v>44</v>
      </c>
      <c r="AC3663">
        <v>19694.599999999999</v>
      </c>
      <c r="AD3663">
        <v>8434.2800000000007</v>
      </c>
      <c r="AE3663">
        <v>8417.1299999999992</v>
      </c>
      <c r="AF3663" t="s">
        <v>44</v>
      </c>
      <c r="AG3663" t="s">
        <v>44</v>
      </c>
      <c r="AH3663" t="s">
        <v>44</v>
      </c>
      <c r="AI3663">
        <v>10313</v>
      </c>
      <c r="AJ3663" t="s">
        <v>44</v>
      </c>
      <c r="AK3663">
        <v>9612.73</v>
      </c>
      <c r="AL3663" t="s">
        <v>44</v>
      </c>
      <c r="AM3663" t="s">
        <v>44</v>
      </c>
      <c r="AN3663" t="s">
        <v>44</v>
      </c>
      <c r="AO3663" t="s">
        <v>44</v>
      </c>
      <c r="AP3663">
        <v>2475.6</v>
      </c>
      <c r="AQ3663">
        <v>16671.5</v>
      </c>
    </row>
    <row r="3664" spans="1:43">
      <c r="A3664">
        <v>3663</v>
      </c>
      <c r="B3664" t="s">
        <v>7367</v>
      </c>
      <c r="C3664" t="s">
        <v>7368</v>
      </c>
      <c r="D3664">
        <v>2.1825399999999998E-2</v>
      </c>
      <c r="E3664">
        <v>1</v>
      </c>
      <c r="F3664">
        <v>1</v>
      </c>
      <c r="G3664">
        <v>0</v>
      </c>
      <c r="H3664" t="s">
        <v>44</v>
      </c>
      <c r="I3664" t="s">
        <v>44</v>
      </c>
      <c r="J3664" t="s">
        <v>44</v>
      </c>
      <c r="K3664">
        <v>5272.13</v>
      </c>
      <c r="L3664" t="s">
        <v>44</v>
      </c>
      <c r="M3664">
        <v>2456.48</v>
      </c>
      <c r="N3664" t="s">
        <v>44</v>
      </c>
      <c r="O3664" t="s">
        <v>44</v>
      </c>
      <c r="P3664" t="s">
        <v>44</v>
      </c>
      <c r="Q3664" t="s">
        <v>44</v>
      </c>
      <c r="R3664" t="s">
        <v>44</v>
      </c>
      <c r="S3664" t="s">
        <v>44</v>
      </c>
      <c r="T3664" t="s">
        <v>44</v>
      </c>
      <c r="U3664" t="s">
        <v>44</v>
      </c>
      <c r="V3664" t="s">
        <v>44</v>
      </c>
      <c r="W3664" t="s">
        <v>44</v>
      </c>
      <c r="X3664" t="s">
        <v>44</v>
      </c>
      <c r="Y3664" t="s">
        <v>44</v>
      </c>
      <c r="Z3664">
        <v>12564.5</v>
      </c>
      <c r="AA3664" t="s">
        <v>44</v>
      </c>
      <c r="AB3664">
        <v>6601.53</v>
      </c>
      <c r="AC3664" t="s">
        <v>44</v>
      </c>
      <c r="AD3664" t="s">
        <v>44</v>
      </c>
      <c r="AE3664" t="s">
        <v>44</v>
      </c>
      <c r="AF3664" t="s">
        <v>44</v>
      </c>
      <c r="AG3664" t="s">
        <v>44</v>
      </c>
      <c r="AH3664" t="s">
        <v>44</v>
      </c>
      <c r="AI3664" t="s">
        <v>44</v>
      </c>
      <c r="AJ3664" t="s">
        <v>44</v>
      </c>
      <c r="AK3664" t="s">
        <v>44</v>
      </c>
      <c r="AL3664" t="s">
        <v>44</v>
      </c>
      <c r="AM3664" t="s">
        <v>44</v>
      </c>
      <c r="AN3664" t="s">
        <v>44</v>
      </c>
      <c r="AO3664" t="s">
        <v>44</v>
      </c>
      <c r="AP3664" t="s">
        <v>44</v>
      </c>
      <c r="AQ3664" t="s">
        <v>44</v>
      </c>
    </row>
    <row r="3665" spans="1:43">
      <c r="A3665">
        <v>3664</v>
      </c>
      <c r="B3665" t="s">
        <v>7369</v>
      </c>
      <c r="C3665" t="s">
        <v>7370</v>
      </c>
      <c r="D3665">
        <v>2.53E-2</v>
      </c>
      <c r="E3665">
        <v>1</v>
      </c>
      <c r="F3665">
        <v>1</v>
      </c>
      <c r="G3665">
        <v>0</v>
      </c>
      <c r="H3665" t="s">
        <v>44</v>
      </c>
      <c r="I3665" t="s">
        <v>44</v>
      </c>
      <c r="J3665" t="s">
        <v>44</v>
      </c>
      <c r="K3665">
        <v>30700.799999999999</v>
      </c>
      <c r="L3665" t="s">
        <v>44</v>
      </c>
      <c r="M3665" t="s">
        <v>44</v>
      </c>
      <c r="N3665" t="s">
        <v>44</v>
      </c>
      <c r="O3665" t="s">
        <v>44</v>
      </c>
      <c r="P3665" t="s">
        <v>44</v>
      </c>
      <c r="Q3665" t="s">
        <v>44</v>
      </c>
      <c r="R3665" t="s">
        <v>44</v>
      </c>
      <c r="S3665" t="s">
        <v>44</v>
      </c>
      <c r="T3665" t="s">
        <v>44</v>
      </c>
      <c r="U3665" t="s">
        <v>44</v>
      </c>
      <c r="V3665" t="s">
        <v>44</v>
      </c>
      <c r="W3665" t="s">
        <v>44</v>
      </c>
      <c r="X3665" t="s">
        <v>44</v>
      </c>
      <c r="Y3665" t="s">
        <v>44</v>
      </c>
      <c r="Z3665">
        <v>60777.1</v>
      </c>
      <c r="AA3665">
        <v>338520</v>
      </c>
      <c r="AB3665">
        <v>484437</v>
      </c>
      <c r="AC3665" t="s">
        <v>44</v>
      </c>
      <c r="AD3665" t="s">
        <v>44</v>
      </c>
      <c r="AE3665" t="s">
        <v>44</v>
      </c>
      <c r="AF3665" t="s">
        <v>44</v>
      </c>
      <c r="AG3665" t="s">
        <v>44</v>
      </c>
      <c r="AH3665" t="s">
        <v>44</v>
      </c>
      <c r="AI3665" t="s">
        <v>44</v>
      </c>
      <c r="AJ3665" t="s">
        <v>44</v>
      </c>
      <c r="AK3665" t="s">
        <v>44</v>
      </c>
      <c r="AL3665" t="s">
        <v>44</v>
      </c>
      <c r="AM3665" t="s">
        <v>44</v>
      </c>
      <c r="AN3665" t="s">
        <v>44</v>
      </c>
      <c r="AO3665" t="s">
        <v>44</v>
      </c>
      <c r="AP3665" t="s">
        <v>44</v>
      </c>
      <c r="AQ3665" t="s">
        <v>44</v>
      </c>
    </row>
    <row r="3666" spans="1:43">
      <c r="A3666">
        <v>3665</v>
      </c>
      <c r="B3666" t="s">
        <v>7371</v>
      </c>
      <c r="C3666" t="s">
        <v>7372</v>
      </c>
      <c r="D3666">
        <v>3.5125900000000002E-2</v>
      </c>
      <c r="E3666">
        <v>1</v>
      </c>
      <c r="F3666">
        <v>1</v>
      </c>
      <c r="G3666">
        <v>0</v>
      </c>
      <c r="H3666" t="s">
        <v>44</v>
      </c>
      <c r="I3666" t="s">
        <v>44</v>
      </c>
      <c r="J3666" t="s">
        <v>44</v>
      </c>
      <c r="K3666">
        <v>57268.2</v>
      </c>
      <c r="L3666" t="s">
        <v>44</v>
      </c>
      <c r="M3666" t="s">
        <v>44</v>
      </c>
      <c r="N3666" t="s">
        <v>44</v>
      </c>
      <c r="O3666" t="s">
        <v>44</v>
      </c>
      <c r="P3666" t="s">
        <v>44</v>
      </c>
      <c r="Q3666" t="s">
        <v>44</v>
      </c>
      <c r="R3666" t="s">
        <v>44</v>
      </c>
      <c r="S3666" t="s">
        <v>44</v>
      </c>
      <c r="T3666" t="s">
        <v>44</v>
      </c>
      <c r="U3666" t="s">
        <v>44</v>
      </c>
      <c r="V3666" t="s">
        <v>44</v>
      </c>
      <c r="W3666" t="s">
        <v>44</v>
      </c>
      <c r="X3666" t="s">
        <v>44</v>
      </c>
      <c r="Y3666" t="s">
        <v>44</v>
      </c>
      <c r="Z3666" t="s">
        <v>44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 t="s">
        <v>44</v>
      </c>
      <c r="AG3666" t="s">
        <v>44</v>
      </c>
      <c r="AH3666" t="s">
        <v>44</v>
      </c>
      <c r="AI3666" t="s">
        <v>44</v>
      </c>
      <c r="AJ3666" t="s">
        <v>44</v>
      </c>
      <c r="AK3666" t="s">
        <v>44</v>
      </c>
      <c r="AL3666" t="s">
        <v>44</v>
      </c>
      <c r="AM3666" t="s">
        <v>44</v>
      </c>
      <c r="AN3666" t="s">
        <v>44</v>
      </c>
      <c r="AO3666" t="s">
        <v>44</v>
      </c>
      <c r="AP3666" t="s">
        <v>44</v>
      </c>
      <c r="AQ3666" t="s">
        <v>44</v>
      </c>
    </row>
    <row r="3667" spans="1:43">
      <c r="A3667">
        <v>3666</v>
      </c>
      <c r="B3667" t="s">
        <v>7373</v>
      </c>
      <c r="C3667" t="s">
        <v>7374</v>
      </c>
      <c r="D3667">
        <v>8.8709700000000006E-3</v>
      </c>
      <c r="E3667">
        <v>1</v>
      </c>
      <c r="F3667">
        <v>1</v>
      </c>
      <c r="G3667">
        <v>0</v>
      </c>
      <c r="H3667" t="s">
        <v>44</v>
      </c>
      <c r="I3667" t="s">
        <v>44</v>
      </c>
      <c r="J3667" t="s">
        <v>44</v>
      </c>
      <c r="K3667">
        <v>116410</v>
      </c>
      <c r="L3667">
        <v>118910</v>
      </c>
      <c r="M3667" t="s">
        <v>44</v>
      </c>
      <c r="N3667" t="s">
        <v>44</v>
      </c>
      <c r="O3667">
        <v>117718</v>
      </c>
      <c r="P3667" t="s">
        <v>44</v>
      </c>
      <c r="Q3667" t="s">
        <v>44</v>
      </c>
      <c r="R3667" t="s">
        <v>44</v>
      </c>
      <c r="S3667">
        <v>83643.199999999997</v>
      </c>
      <c r="T3667" t="s">
        <v>44</v>
      </c>
      <c r="U3667" t="s">
        <v>44</v>
      </c>
      <c r="V3667">
        <v>96592.9</v>
      </c>
      <c r="W3667" t="s">
        <v>44</v>
      </c>
      <c r="X3667">
        <v>75589.7</v>
      </c>
      <c r="Y3667" t="s">
        <v>44</v>
      </c>
      <c r="Z3667" t="s">
        <v>44</v>
      </c>
      <c r="AA3667">
        <v>135158</v>
      </c>
      <c r="AB3667" t="s">
        <v>44</v>
      </c>
      <c r="AC3667" t="s">
        <v>44</v>
      </c>
      <c r="AD3667" t="s">
        <v>44</v>
      </c>
      <c r="AE3667" t="s">
        <v>44</v>
      </c>
      <c r="AF3667" t="s">
        <v>44</v>
      </c>
      <c r="AG3667">
        <v>130230</v>
      </c>
      <c r="AH3667" t="s">
        <v>44</v>
      </c>
      <c r="AI3667">
        <v>60784.800000000003</v>
      </c>
      <c r="AJ3667">
        <v>56268.800000000003</v>
      </c>
      <c r="AK3667" t="s">
        <v>44</v>
      </c>
      <c r="AL3667">
        <v>108908</v>
      </c>
      <c r="AM3667" t="s">
        <v>44</v>
      </c>
      <c r="AN3667" t="s">
        <v>44</v>
      </c>
      <c r="AO3667" t="s">
        <v>44</v>
      </c>
      <c r="AP3667" t="s">
        <v>44</v>
      </c>
      <c r="AQ3667" t="s">
        <v>44</v>
      </c>
    </row>
    <row r="3668" spans="1:43">
      <c r="A3668">
        <v>3667</v>
      </c>
      <c r="B3668" t="s">
        <v>7375</v>
      </c>
      <c r="C3668" t="s">
        <v>7376</v>
      </c>
      <c r="D3668">
        <v>4.0012100000000002E-2</v>
      </c>
      <c r="E3668">
        <v>2</v>
      </c>
      <c r="F3668">
        <v>2</v>
      </c>
      <c r="G3668">
        <v>0</v>
      </c>
      <c r="H3668" t="s">
        <v>44</v>
      </c>
      <c r="I3668" t="s">
        <v>44</v>
      </c>
      <c r="J3668" t="s">
        <v>44</v>
      </c>
      <c r="K3668">
        <v>19577.2</v>
      </c>
      <c r="L3668">
        <v>21594.1</v>
      </c>
      <c r="M3668">
        <v>8607.57</v>
      </c>
      <c r="N3668">
        <v>12495.2</v>
      </c>
      <c r="O3668">
        <v>19521.8</v>
      </c>
      <c r="P3668">
        <v>5476.9</v>
      </c>
      <c r="Q3668" t="s">
        <v>44</v>
      </c>
      <c r="R3668" t="s">
        <v>44</v>
      </c>
      <c r="S3668">
        <v>5712.36</v>
      </c>
      <c r="T3668">
        <v>15322.1</v>
      </c>
      <c r="U3668">
        <v>11616.5</v>
      </c>
      <c r="V3668">
        <v>9280.4500000000007</v>
      </c>
      <c r="W3668">
        <v>7752</v>
      </c>
      <c r="X3668">
        <v>5352.67</v>
      </c>
      <c r="Y3668" t="s">
        <v>44</v>
      </c>
      <c r="Z3668">
        <v>19824.400000000001</v>
      </c>
      <c r="AA3668">
        <v>29593.3</v>
      </c>
      <c r="AB3668">
        <v>25345</v>
      </c>
      <c r="AC3668">
        <v>3998.04</v>
      </c>
      <c r="AD3668">
        <v>11802</v>
      </c>
      <c r="AE3668">
        <v>10454.799999999999</v>
      </c>
      <c r="AF3668" t="s">
        <v>44</v>
      </c>
      <c r="AG3668">
        <v>9006.82</v>
      </c>
      <c r="AH3668">
        <v>19480.099999999999</v>
      </c>
      <c r="AI3668" t="s">
        <v>44</v>
      </c>
      <c r="AJ3668">
        <v>18147.5</v>
      </c>
      <c r="AK3668">
        <v>13271.9</v>
      </c>
      <c r="AL3668">
        <v>15069.6</v>
      </c>
      <c r="AM3668">
        <v>22537.5</v>
      </c>
      <c r="AN3668">
        <v>6827.08</v>
      </c>
      <c r="AO3668" t="s">
        <v>44</v>
      </c>
      <c r="AP3668">
        <v>11573.9</v>
      </c>
      <c r="AQ3668" t="s">
        <v>44</v>
      </c>
    </row>
    <row r="3669" spans="1:43">
      <c r="A3669">
        <v>3668</v>
      </c>
      <c r="B3669" t="s">
        <v>7377</v>
      </c>
      <c r="C3669" t="s">
        <v>7378</v>
      </c>
      <c r="D3669">
        <v>4.1997100000000002E-2</v>
      </c>
      <c r="E3669">
        <v>2</v>
      </c>
      <c r="F3669">
        <v>2</v>
      </c>
      <c r="G3669">
        <v>0</v>
      </c>
      <c r="H3669" t="s">
        <v>44</v>
      </c>
      <c r="I3669" t="s">
        <v>44</v>
      </c>
      <c r="J3669" t="s">
        <v>44</v>
      </c>
      <c r="K3669">
        <v>57097.3</v>
      </c>
      <c r="L3669">
        <v>106136</v>
      </c>
      <c r="M3669">
        <v>60519.199999999997</v>
      </c>
      <c r="N3669">
        <v>78727.3</v>
      </c>
      <c r="O3669">
        <v>25305.599999999999</v>
      </c>
      <c r="P3669">
        <v>59001.1</v>
      </c>
      <c r="Q3669">
        <v>67010.899999999994</v>
      </c>
      <c r="R3669">
        <v>94505.1</v>
      </c>
      <c r="S3669">
        <v>51264.800000000003</v>
      </c>
      <c r="T3669" t="s">
        <v>44</v>
      </c>
      <c r="U3669">
        <v>87053.2</v>
      </c>
      <c r="V3669" t="s">
        <v>44</v>
      </c>
      <c r="W3669" t="s">
        <v>44</v>
      </c>
      <c r="X3669" t="s">
        <v>44</v>
      </c>
      <c r="Y3669" t="s">
        <v>44</v>
      </c>
      <c r="Z3669">
        <v>85525.1</v>
      </c>
      <c r="AA3669">
        <v>112208</v>
      </c>
      <c r="AB3669">
        <v>38632.1</v>
      </c>
      <c r="AC3669">
        <v>54649.5</v>
      </c>
      <c r="AD3669" t="s">
        <v>44</v>
      </c>
      <c r="AE3669" t="s">
        <v>44</v>
      </c>
      <c r="AF3669">
        <v>39522</v>
      </c>
      <c r="AG3669" t="s">
        <v>44</v>
      </c>
      <c r="AH3669" t="s">
        <v>44</v>
      </c>
      <c r="AI3669">
        <v>44767.5</v>
      </c>
      <c r="AJ3669">
        <v>26452.9</v>
      </c>
      <c r="AK3669">
        <v>35637.599999999999</v>
      </c>
      <c r="AL3669">
        <v>33742</v>
      </c>
      <c r="AM3669">
        <v>82406.3</v>
      </c>
      <c r="AN3669">
        <v>54689.5</v>
      </c>
      <c r="AO3669">
        <v>36378.800000000003</v>
      </c>
      <c r="AP3669">
        <v>64680</v>
      </c>
      <c r="AQ3669">
        <v>79637.399999999994</v>
      </c>
    </row>
    <row r="3670" spans="1:43">
      <c r="A3670">
        <v>3669</v>
      </c>
      <c r="B3670" t="s">
        <v>7379</v>
      </c>
      <c r="C3670" t="s">
        <v>7380</v>
      </c>
      <c r="D3670">
        <v>2.3782600000000001E-2</v>
      </c>
      <c r="E3670">
        <v>1</v>
      </c>
      <c r="F3670">
        <v>0</v>
      </c>
      <c r="G3670">
        <v>1</v>
      </c>
      <c r="H3670" t="s">
        <v>44</v>
      </c>
      <c r="I3670" t="s">
        <v>44</v>
      </c>
      <c r="J3670" t="s">
        <v>44</v>
      </c>
      <c r="K3670">
        <v>217495</v>
      </c>
      <c r="L3670" t="s">
        <v>44</v>
      </c>
      <c r="M3670" t="s">
        <v>44</v>
      </c>
      <c r="N3670" t="s">
        <v>44</v>
      </c>
      <c r="O3670" t="s">
        <v>44</v>
      </c>
      <c r="P3670" t="s">
        <v>44</v>
      </c>
      <c r="Q3670" t="s">
        <v>44</v>
      </c>
      <c r="R3670">
        <v>240504</v>
      </c>
      <c r="S3670" t="s">
        <v>44</v>
      </c>
      <c r="T3670" t="s">
        <v>44</v>
      </c>
      <c r="U3670" t="s">
        <v>44</v>
      </c>
      <c r="V3670" t="s">
        <v>44</v>
      </c>
      <c r="W3670">
        <v>165038</v>
      </c>
      <c r="X3670" t="s">
        <v>44</v>
      </c>
      <c r="Y3670">
        <v>66402.399999999994</v>
      </c>
      <c r="Z3670" t="s">
        <v>44</v>
      </c>
      <c r="AA3670">
        <v>288200</v>
      </c>
      <c r="AB3670">
        <v>240688</v>
      </c>
      <c r="AC3670" t="s">
        <v>44</v>
      </c>
      <c r="AD3670" t="s">
        <v>44</v>
      </c>
      <c r="AE3670" t="s">
        <v>44</v>
      </c>
      <c r="AF3670" t="s">
        <v>44</v>
      </c>
      <c r="AG3670" t="s">
        <v>44</v>
      </c>
      <c r="AH3670" t="s">
        <v>44</v>
      </c>
      <c r="AI3670" t="s">
        <v>44</v>
      </c>
      <c r="AJ3670">
        <v>202662</v>
      </c>
      <c r="AK3670" t="s">
        <v>44</v>
      </c>
      <c r="AL3670" t="s">
        <v>44</v>
      </c>
      <c r="AM3670">
        <v>145665</v>
      </c>
      <c r="AN3670">
        <v>356991</v>
      </c>
      <c r="AO3670">
        <v>136399</v>
      </c>
      <c r="AP3670" t="s">
        <v>44</v>
      </c>
      <c r="AQ3670" t="s">
        <v>44</v>
      </c>
    </row>
    <row r="3671" spans="1:43">
      <c r="A3671">
        <v>3670</v>
      </c>
      <c r="B3671" t="s">
        <v>7381</v>
      </c>
      <c r="C3671" t="s">
        <v>7382</v>
      </c>
      <c r="D3671">
        <v>2.7009600000000002E-2</v>
      </c>
      <c r="E3671">
        <v>1</v>
      </c>
      <c r="F3671">
        <v>1</v>
      </c>
      <c r="G3671">
        <v>0</v>
      </c>
      <c r="H3671" t="s">
        <v>44</v>
      </c>
      <c r="I3671" t="s">
        <v>44</v>
      </c>
      <c r="J3671" t="s">
        <v>44</v>
      </c>
      <c r="K3671">
        <v>12706.7</v>
      </c>
      <c r="L3671">
        <v>11701.1</v>
      </c>
      <c r="M3671" t="s">
        <v>44</v>
      </c>
      <c r="N3671" t="s">
        <v>44</v>
      </c>
      <c r="O3671" t="s">
        <v>44</v>
      </c>
      <c r="P3671" t="s">
        <v>44</v>
      </c>
      <c r="Q3671" t="s">
        <v>44</v>
      </c>
      <c r="R3671" t="s">
        <v>44</v>
      </c>
      <c r="S3671" t="s">
        <v>44</v>
      </c>
      <c r="T3671" t="s">
        <v>44</v>
      </c>
      <c r="U3671" t="s">
        <v>44</v>
      </c>
      <c r="V3671" t="s">
        <v>44</v>
      </c>
      <c r="W3671" t="s">
        <v>44</v>
      </c>
      <c r="X3671" t="s">
        <v>44</v>
      </c>
      <c r="Y3671" t="s">
        <v>44</v>
      </c>
      <c r="Z3671">
        <v>20507.3</v>
      </c>
      <c r="AA3671">
        <v>12124.6</v>
      </c>
      <c r="AB3671">
        <v>27218.5</v>
      </c>
      <c r="AC3671" t="s">
        <v>44</v>
      </c>
      <c r="AD3671" t="s">
        <v>44</v>
      </c>
      <c r="AE3671" t="s">
        <v>44</v>
      </c>
      <c r="AF3671" t="s">
        <v>44</v>
      </c>
      <c r="AG3671" t="s">
        <v>44</v>
      </c>
      <c r="AH3671" t="s">
        <v>44</v>
      </c>
      <c r="AI3671" t="s">
        <v>44</v>
      </c>
      <c r="AJ3671">
        <v>4831.1400000000003</v>
      </c>
      <c r="AK3671">
        <v>3999.91</v>
      </c>
      <c r="AL3671" t="s">
        <v>44</v>
      </c>
      <c r="AM3671" t="s">
        <v>44</v>
      </c>
      <c r="AN3671" t="s">
        <v>44</v>
      </c>
      <c r="AO3671" t="s">
        <v>44</v>
      </c>
      <c r="AP3671" t="s">
        <v>44</v>
      </c>
      <c r="AQ3671" t="s">
        <v>44</v>
      </c>
    </row>
    <row r="3672" spans="1:43">
      <c r="A3672">
        <v>3671</v>
      </c>
      <c r="B3672" t="s">
        <v>7383</v>
      </c>
      <c r="C3672" t="s">
        <v>7384</v>
      </c>
      <c r="D3672">
        <v>2.9813200000000002E-2</v>
      </c>
      <c r="E3672">
        <v>1</v>
      </c>
      <c r="F3672">
        <v>1</v>
      </c>
      <c r="G3672">
        <v>0</v>
      </c>
      <c r="H3672" t="s">
        <v>44</v>
      </c>
      <c r="I3672" t="s">
        <v>44</v>
      </c>
      <c r="J3672" t="s">
        <v>44</v>
      </c>
      <c r="K3672">
        <v>112879</v>
      </c>
      <c r="L3672" t="s">
        <v>44</v>
      </c>
      <c r="M3672">
        <v>155078</v>
      </c>
      <c r="N3672" t="s">
        <v>44</v>
      </c>
      <c r="O3672" t="s">
        <v>44</v>
      </c>
      <c r="P3672" t="s">
        <v>44</v>
      </c>
      <c r="Q3672">
        <v>38760.5</v>
      </c>
      <c r="R3672">
        <v>64752.6</v>
      </c>
      <c r="S3672" t="s">
        <v>44</v>
      </c>
      <c r="T3672">
        <v>82567.3</v>
      </c>
      <c r="U3672" t="s">
        <v>44</v>
      </c>
      <c r="V3672" t="s">
        <v>44</v>
      </c>
      <c r="W3672" t="s">
        <v>44</v>
      </c>
      <c r="X3672" t="s">
        <v>44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 t="s">
        <v>44</v>
      </c>
      <c r="AG3672" t="s">
        <v>44</v>
      </c>
      <c r="AH3672" t="s">
        <v>44</v>
      </c>
      <c r="AI3672">
        <v>134990</v>
      </c>
      <c r="AJ3672" t="s">
        <v>44</v>
      </c>
      <c r="AK3672" t="s">
        <v>44</v>
      </c>
      <c r="AL3672" t="s">
        <v>44</v>
      </c>
      <c r="AM3672" t="s">
        <v>44</v>
      </c>
      <c r="AN3672" t="s">
        <v>44</v>
      </c>
      <c r="AO3672">
        <v>269978</v>
      </c>
      <c r="AP3672" t="s">
        <v>44</v>
      </c>
      <c r="AQ3672" t="s">
        <v>44</v>
      </c>
    </row>
    <row r="3673" spans="1:43">
      <c r="A3673">
        <v>3672</v>
      </c>
      <c r="B3673" t="s">
        <v>7385</v>
      </c>
      <c r="C3673" t="s">
        <v>7386</v>
      </c>
      <c r="D3673">
        <v>1.2076399999999999E-2</v>
      </c>
      <c r="E3673">
        <v>2</v>
      </c>
      <c r="F3673">
        <v>2</v>
      </c>
      <c r="G3673">
        <v>0</v>
      </c>
      <c r="H3673" t="s">
        <v>44</v>
      </c>
      <c r="I3673" t="s">
        <v>44</v>
      </c>
      <c r="J3673" t="s">
        <v>44</v>
      </c>
      <c r="K3673">
        <v>77718.7</v>
      </c>
      <c r="L3673">
        <v>75070.899999999994</v>
      </c>
      <c r="M3673">
        <v>74104.899999999994</v>
      </c>
      <c r="N3673">
        <v>68606.5</v>
      </c>
      <c r="O3673">
        <v>46822.7</v>
      </c>
      <c r="P3673">
        <v>52530.9</v>
      </c>
      <c r="Q3673">
        <v>85430.399999999994</v>
      </c>
      <c r="R3673">
        <v>48444.7</v>
      </c>
      <c r="S3673">
        <v>81242.2</v>
      </c>
      <c r="T3673">
        <v>37823</v>
      </c>
      <c r="U3673">
        <v>34486</v>
      </c>
      <c r="V3673">
        <v>42426.6</v>
      </c>
      <c r="W3673">
        <v>8817.86</v>
      </c>
      <c r="X3673">
        <v>16444.3</v>
      </c>
      <c r="Y3673" t="s">
        <v>44</v>
      </c>
      <c r="Z3673">
        <v>119865</v>
      </c>
      <c r="AA3673">
        <v>113317</v>
      </c>
      <c r="AB3673">
        <v>136973</v>
      </c>
      <c r="AC3673">
        <v>51186.400000000001</v>
      </c>
      <c r="AD3673">
        <v>23124.400000000001</v>
      </c>
      <c r="AE3673">
        <v>43451.3</v>
      </c>
      <c r="AF3673">
        <v>20861</v>
      </c>
      <c r="AG3673">
        <v>5766.74</v>
      </c>
      <c r="AH3673">
        <v>72029.5</v>
      </c>
      <c r="AI3673">
        <v>66418.2</v>
      </c>
      <c r="AJ3673">
        <v>42701.9</v>
      </c>
      <c r="AK3673">
        <v>102806</v>
      </c>
      <c r="AL3673">
        <v>33342.1</v>
      </c>
      <c r="AM3673">
        <v>30125</v>
      </c>
      <c r="AN3673">
        <v>17876.7</v>
      </c>
      <c r="AO3673">
        <v>64510.9</v>
      </c>
      <c r="AP3673">
        <v>89624.7</v>
      </c>
      <c r="AQ3673">
        <v>95547.3</v>
      </c>
    </row>
    <row r="3674" spans="1:43">
      <c r="A3674">
        <v>3673</v>
      </c>
      <c r="B3674" t="s">
        <v>7387</v>
      </c>
      <c r="C3674" t="s">
        <v>7388</v>
      </c>
      <c r="D3674">
        <v>1.8181800000000001E-2</v>
      </c>
      <c r="E3674">
        <v>1</v>
      </c>
      <c r="F3674">
        <v>1</v>
      </c>
      <c r="G3674">
        <v>0</v>
      </c>
      <c r="H3674" t="s">
        <v>44</v>
      </c>
      <c r="I3674" t="s">
        <v>44</v>
      </c>
      <c r="J3674" t="s">
        <v>44</v>
      </c>
      <c r="K3674">
        <v>2119.35</v>
      </c>
      <c r="L3674">
        <v>2063.34</v>
      </c>
      <c r="M3674" t="s">
        <v>44</v>
      </c>
      <c r="N3674" t="s">
        <v>44</v>
      </c>
      <c r="O3674" t="s">
        <v>44</v>
      </c>
      <c r="P3674" t="s">
        <v>44</v>
      </c>
      <c r="Q3674" t="s">
        <v>44</v>
      </c>
      <c r="R3674" t="s">
        <v>44</v>
      </c>
      <c r="S3674" t="s">
        <v>44</v>
      </c>
      <c r="T3674" t="s">
        <v>44</v>
      </c>
      <c r="U3674" t="s">
        <v>44</v>
      </c>
      <c r="V3674" t="s">
        <v>44</v>
      </c>
      <c r="W3674" t="s">
        <v>44</v>
      </c>
      <c r="X3674" t="s">
        <v>44</v>
      </c>
      <c r="Y3674" t="s">
        <v>44</v>
      </c>
      <c r="Z3674">
        <v>26685.5</v>
      </c>
      <c r="AA3674">
        <v>6221.09</v>
      </c>
      <c r="AB3674">
        <v>22734.6</v>
      </c>
      <c r="AC3674" t="s">
        <v>44</v>
      </c>
      <c r="AD3674" t="s">
        <v>44</v>
      </c>
      <c r="AE3674" t="s">
        <v>44</v>
      </c>
      <c r="AF3674" t="s">
        <v>44</v>
      </c>
      <c r="AG3674" t="s">
        <v>44</v>
      </c>
      <c r="AH3674" t="s">
        <v>44</v>
      </c>
      <c r="AI3674" t="s">
        <v>44</v>
      </c>
      <c r="AJ3674" t="s">
        <v>44</v>
      </c>
      <c r="AK3674" t="s">
        <v>44</v>
      </c>
      <c r="AL3674">
        <v>17917.400000000001</v>
      </c>
      <c r="AM3674">
        <v>26352.3</v>
      </c>
      <c r="AN3674">
        <v>16980.3</v>
      </c>
      <c r="AO3674" t="s">
        <v>44</v>
      </c>
      <c r="AP3674">
        <v>4967.3</v>
      </c>
      <c r="AQ3674" t="s">
        <v>44</v>
      </c>
    </row>
    <row r="3675" spans="1:43">
      <c r="A3675">
        <v>3674</v>
      </c>
      <c r="B3675" t="s">
        <v>7389</v>
      </c>
      <c r="C3675" t="s">
        <v>7390</v>
      </c>
      <c r="D3675">
        <v>4.1591299999999998E-2</v>
      </c>
      <c r="E3675">
        <v>1</v>
      </c>
      <c r="F3675">
        <v>1</v>
      </c>
      <c r="G3675">
        <v>0</v>
      </c>
      <c r="H3675" t="s">
        <v>44</v>
      </c>
      <c r="I3675" t="s">
        <v>44</v>
      </c>
      <c r="J3675" t="s">
        <v>44</v>
      </c>
      <c r="K3675">
        <v>9573.27</v>
      </c>
      <c r="L3675" t="s">
        <v>44</v>
      </c>
      <c r="M3675" t="s">
        <v>44</v>
      </c>
      <c r="N3675" t="s">
        <v>44</v>
      </c>
      <c r="O3675" t="s">
        <v>44</v>
      </c>
      <c r="P3675" t="s">
        <v>44</v>
      </c>
      <c r="Q3675" t="s">
        <v>44</v>
      </c>
      <c r="R3675" t="s">
        <v>44</v>
      </c>
      <c r="S3675" t="s">
        <v>44</v>
      </c>
      <c r="T3675">
        <v>16226.3</v>
      </c>
      <c r="U3675" t="s">
        <v>44</v>
      </c>
      <c r="V3675" t="s">
        <v>44</v>
      </c>
      <c r="W3675" t="s">
        <v>44</v>
      </c>
      <c r="X3675" t="s">
        <v>44</v>
      </c>
      <c r="Y3675" t="s">
        <v>44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 t="s">
        <v>44</v>
      </c>
      <c r="AG3675" t="s">
        <v>44</v>
      </c>
      <c r="AH3675" t="s">
        <v>44</v>
      </c>
      <c r="AI3675" t="s">
        <v>44</v>
      </c>
      <c r="AJ3675" t="s">
        <v>44</v>
      </c>
      <c r="AK3675" t="s">
        <v>44</v>
      </c>
      <c r="AL3675" t="s">
        <v>44</v>
      </c>
      <c r="AM3675" t="s">
        <v>44</v>
      </c>
      <c r="AN3675" t="s">
        <v>44</v>
      </c>
      <c r="AO3675" t="s">
        <v>44</v>
      </c>
      <c r="AP3675" t="s">
        <v>44</v>
      </c>
      <c r="AQ3675" t="s">
        <v>44</v>
      </c>
    </row>
    <row r="3676" spans="1:43">
      <c r="A3676">
        <v>3675</v>
      </c>
      <c r="B3676" t="s">
        <v>7391</v>
      </c>
      <c r="C3676" t="s">
        <v>7392</v>
      </c>
      <c r="D3676">
        <v>1.4876E-2</v>
      </c>
      <c r="E3676">
        <v>1</v>
      </c>
      <c r="F3676">
        <v>1</v>
      </c>
      <c r="G3676">
        <v>0</v>
      </c>
      <c r="H3676" t="s">
        <v>44</v>
      </c>
      <c r="I3676" t="s">
        <v>44</v>
      </c>
      <c r="J3676" t="s">
        <v>44</v>
      </c>
      <c r="K3676">
        <v>31069.599999999999</v>
      </c>
      <c r="L3676">
        <v>30143.1</v>
      </c>
      <c r="M3676">
        <v>59865.1</v>
      </c>
      <c r="N3676">
        <v>17936.7</v>
      </c>
      <c r="O3676">
        <v>11192.2</v>
      </c>
      <c r="P3676">
        <v>5912.05</v>
      </c>
      <c r="Q3676">
        <v>3640.78</v>
      </c>
      <c r="R3676" t="s">
        <v>44</v>
      </c>
      <c r="S3676">
        <v>21898.3</v>
      </c>
      <c r="T3676" t="s">
        <v>44</v>
      </c>
      <c r="U3676" t="s">
        <v>44</v>
      </c>
      <c r="V3676">
        <v>23837.9</v>
      </c>
      <c r="W3676" t="s">
        <v>44</v>
      </c>
      <c r="X3676" t="s">
        <v>44</v>
      </c>
      <c r="Y3676" t="s">
        <v>44</v>
      </c>
      <c r="Z3676">
        <v>22642.799999999999</v>
      </c>
      <c r="AA3676">
        <v>44189.2</v>
      </c>
      <c r="AB3676">
        <v>56007.4</v>
      </c>
      <c r="AC3676">
        <v>16657.8</v>
      </c>
      <c r="AD3676">
        <v>6893.9</v>
      </c>
      <c r="AE3676" t="s">
        <v>44</v>
      </c>
      <c r="AF3676" t="s">
        <v>44</v>
      </c>
      <c r="AG3676" t="s">
        <v>44</v>
      </c>
      <c r="AH3676" t="s">
        <v>44</v>
      </c>
      <c r="AI3676">
        <v>16746.900000000001</v>
      </c>
      <c r="AJ3676">
        <v>16804</v>
      </c>
      <c r="AK3676">
        <v>41622.5</v>
      </c>
      <c r="AL3676">
        <v>32521.1</v>
      </c>
      <c r="AM3676">
        <v>32896.1</v>
      </c>
      <c r="AN3676">
        <v>17914.8</v>
      </c>
      <c r="AO3676">
        <v>66843.8</v>
      </c>
      <c r="AP3676">
        <v>92612.7</v>
      </c>
      <c r="AQ3676">
        <v>115579</v>
      </c>
    </row>
    <row r="3677" spans="1:43">
      <c r="A3677">
        <v>3676</v>
      </c>
      <c r="B3677" t="s">
        <v>7393</v>
      </c>
      <c r="C3677" t="s">
        <v>7394</v>
      </c>
      <c r="D3677">
        <v>4.0400800000000001E-2</v>
      </c>
      <c r="E3677">
        <v>2</v>
      </c>
      <c r="F3677">
        <v>2</v>
      </c>
      <c r="G3677">
        <v>0</v>
      </c>
      <c r="H3677" t="s">
        <v>44</v>
      </c>
      <c r="I3677" t="s">
        <v>44</v>
      </c>
      <c r="J3677" t="s">
        <v>44</v>
      </c>
      <c r="K3677">
        <v>260075</v>
      </c>
      <c r="L3677">
        <v>75638.600000000006</v>
      </c>
      <c r="M3677" t="s">
        <v>44</v>
      </c>
      <c r="N3677" t="s">
        <v>44</v>
      </c>
      <c r="O3677" t="s">
        <v>44</v>
      </c>
      <c r="P3677" t="s">
        <v>44</v>
      </c>
      <c r="Q3677">
        <v>51381.3</v>
      </c>
      <c r="R3677" t="s">
        <v>44</v>
      </c>
      <c r="S3677" t="s">
        <v>44</v>
      </c>
      <c r="T3677">
        <v>43993</v>
      </c>
      <c r="U3677" t="s">
        <v>44</v>
      </c>
      <c r="V3677">
        <v>51947.3</v>
      </c>
      <c r="W3677" t="s">
        <v>44</v>
      </c>
      <c r="X3677" t="s">
        <v>44</v>
      </c>
      <c r="Y3677">
        <v>8263.73</v>
      </c>
      <c r="Z3677">
        <v>307738</v>
      </c>
      <c r="AA3677">
        <v>175171</v>
      </c>
      <c r="AB3677">
        <v>446629</v>
      </c>
      <c r="AC3677" t="s">
        <v>44</v>
      </c>
      <c r="AD3677">
        <v>71952.899999999994</v>
      </c>
      <c r="AE3677">
        <v>64142.8</v>
      </c>
      <c r="AF3677" t="s">
        <v>44</v>
      </c>
      <c r="AG3677" t="s">
        <v>44</v>
      </c>
      <c r="AH3677" t="s">
        <v>44</v>
      </c>
      <c r="AI3677" t="s">
        <v>44</v>
      </c>
      <c r="AJ3677" t="s">
        <v>44</v>
      </c>
      <c r="AK3677">
        <v>36135.599999999999</v>
      </c>
      <c r="AL3677">
        <v>164844</v>
      </c>
      <c r="AM3677">
        <v>120383</v>
      </c>
      <c r="AN3677">
        <v>119345</v>
      </c>
      <c r="AO3677">
        <v>213290</v>
      </c>
      <c r="AP3677">
        <v>206097</v>
      </c>
      <c r="AQ3677">
        <v>234439</v>
      </c>
    </row>
    <row r="3678" spans="1:43">
      <c r="A3678">
        <v>3677</v>
      </c>
      <c r="B3678" t="s">
        <v>7395</v>
      </c>
      <c r="C3678" t="s">
        <v>7396</v>
      </c>
      <c r="D3678">
        <v>2.4857199999999999E-2</v>
      </c>
      <c r="E3678">
        <v>1</v>
      </c>
      <c r="F3678">
        <v>1</v>
      </c>
      <c r="G3678">
        <v>0</v>
      </c>
      <c r="H3678" t="s">
        <v>44</v>
      </c>
      <c r="I3678" t="s">
        <v>44</v>
      </c>
      <c r="J3678" t="s">
        <v>44</v>
      </c>
      <c r="K3678">
        <v>84122.4</v>
      </c>
      <c r="L3678" t="s">
        <v>44</v>
      </c>
      <c r="M3678" t="s">
        <v>44</v>
      </c>
      <c r="N3678" t="s">
        <v>44</v>
      </c>
      <c r="O3678" t="s">
        <v>44</v>
      </c>
      <c r="P3678" t="s">
        <v>44</v>
      </c>
      <c r="Q3678">
        <v>64601</v>
      </c>
      <c r="R3678" t="s">
        <v>44</v>
      </c>
      <c r="S3678">
        <v>31803</v>
      </c>
      <c r="T3678">
        <v>76516.5</v>
      </c>
      <c r="U3678" t="s">
        <v>44</v>
      </c>
      <c r="V3678" t="s">
        <v>44</v>
      </c>
      <c r="W3678" t="s">
        <v>44</v>
      </c>
      <c r="X3678" t="s">
        <v>44</v>
      </c>
      <c r="Y3678">
        <v>61616.9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>
        <v>60980</v>
      </c>
      <c r="AF3678">
        <v>78168.5</v>
      </c>
      <c r="AG3678" t="s">
        <v>44</v>
      </c>
      <c r="AH3678" t="s">
        <v>44</v>
      </c>
      <c r="AI3678" t="s">
        <v>44</v>
      </c>
      <c r="AJ3678" t="s">
        <v>44</v>
      </c>
      <c r="AK3678">
        <v>166354</v>
      </c>
      <c r="AL3678">
        <v>20409.599999999999</v>
      </c>
      <c r="AM3678">
        <v>82390</v>
      </c>
      <c r="AN3678">
        <v>60895.3</v>
      </c>
      <c r="AO3678" t="s">
        <v>44</v>
      </c>
      <c r="AP3678" t="s">
        <v>44</v>
      </c>
      <c r="AQ3678" t="s">
        <v>44</v>
      </c>
    </row>
    <row r="3679" spans="1:43">
      <c r="A3679">
        <v>3678</v>
      </c>
      <c r="B3679" t="s">
        <v>7397</v>
      </c>
      <c r="C3679" t="s">
        <v>7398</v>
      </c>
      <c r="D3679">
        <v>2.9813200000000002E-2</v>
      </c>
      <c r="E3679">
        <v>1</v>
      </c>
      <c r="F3679">
        <v>1</v>
      </c>
      <c r="G3679">
        <v>0</v>
      </c>
      <c r="H3679" t="s">
        <v>44</v>
      </c>
      <c r="I3679" t="s">
        <v>44</v>
      </c>
      <c r="J3679" t="s">
        <v>44</v>
      </c>
      <c r="K3679">
        <v>12205</v>
      </c>
      <c r="L3679" t="s">
        <v>44</v>
      </c>
      <c r="M3679" t="s">
        <v>44</v>
      </c>
      <c r="N3679">
        <v>26164.2</v>
      </c>
      <c r="O3679">
        <v>28882.7</v>
      </c>
      <c r="P3679">
        <v>9540.17</v>
      </c>
      <c r="Q3679">
        <v>10558.2</v>
      </c>
      <c r="R3679">
        <v>7523.69</v>
      </c>
      <c r="S3679">
        <v>7135.22</v>
      </c>
      <c r="T3679">
        <v>10551.2</v>
      </c>
      <c r="U3679">
        <v>24790.3</v>
      </c>
      <c r="V3679">
        <v>32053.1</v>
      </c>
      <c r="W3679" t="s">
        <v>44</v>
      </c>
      <c r="X3679" t="s">
        <v>44</v>
      </c>
      <c r="Y3679" t="s">
        <v>44</v>
      </c>
      <c r="Z3679" t="s">
        <v>44</v>
      </c>
      <c r="AA3679">
        <v>22697.7</v>
      </c>
      <c r="AB3679">
        <v>17457.7</v>
      </c>
      <c r="AC3679">
        <v>5069.17</v>
      </c>
      <c r="AD3679" t="s">
        <v>44</v>
      </c>
      <c r="AE3679" t="s">
        <v>44</v>
      </c>
      <c r="AF3679" t="s">
        <v>44</v>
      </c>
      <c r="AG3679">
        <v>12316.6</v>
      </c>
      <c r="AH3679" t="s">
        <v>44</v>
      </c>
      <c r="AI3679" t="s">
        <v>44</v>
      </c>
      <c r="AJ3679" t="s">
        <v>44</v>
      </c>
      <c r="AK3679" t="s">
        <v>44</v>
      </c>
      <c r="AL3679">
        <v>9324.64</v>
      </c>
      <c r="AM3679" t="s">
        <v>44</v>
      </c>
      <c r="AN3679" t="s">
        <v>44</v>
      </c>
      <c r="AO3679" t="s">
        <v>44</v>
      </c>
      <c r="AP3679" t="s">
        <v>44</v>
      </c>
      <c r="AQ3679" t="s">
        <v>44</v>
      </c>
    </row>
    <row r="3680" spans="1:43">
      <c r="A3680">
        <v>3679</v>
      </c>
      <c r="B3680" t="s">
        <v>7399</v>
      </c>
      <c r="C3680" t="s">
        <v>7400</v>
      </c>
      <c r="D3680">
        <v>4.0400800000000001E-2</v>
      </c>
      <c r="E3680">
        <v>2</v>
      </c>
      <c r="F3680">
        <v>2</v>
      </c>
      <c r="G3680">
        <v>0</v>
      </c>
      <c r="H3680" t="s">
        <v>44</v>
      </c>
      <c r="I3680" t="s">
        <v>44</v>
      </c>
      <c r="J3680" t="s">
        <v>44</v>
      </c>
      <c r="K3680">
        <v>63055.6</v>
      </c>
      <c r="L3680" t="s">
        <v>44</v>
      </c>
      <c r="M3680">
        <v>43002.9</v>
      </c>
      <c r="N3680">
        <v>143733</v>
      </c>
      <c r="O3680">
        <v>104386</v>
      </c>
      <c r="P3680">
        <v>187883</v>
      </c>
      <c r="Q3680" t="s">
        <v>44</v>
      </c>
      <c r="R3680" t="s">
        <v>44</v>
      </c>
      <c r="S3680" t="s">
        <v>44</v>
      </c>
      <c r="T3680" t="s">
        <v>44</v>
      </c>
      <c r="U3680" t="s">
        <v>44</v>
      </c>
      <c r="V3680">
        <v>88987.199999999997</v>
      </c>
      <c r="W3680" t="s">
        <v>44</v>
      </c>
      <c r="X3680" t="s">
        <v>44</v>
      </c>
      <c r="Y3680" t="s">
        <v>44</v>
      </c>
      <c r="Z3680">
        <v>229009</v>
      </c>
      <c r="AA3680">
        <v>203711</v>
      </c>
      <c r="AB3680">
        <v>213112</v>
      </c>
      <c r="AC3680" t="s">
        <v>44</v>
      </c>
      <c r="AD3680" t="s">
        <v>44</v>
      </c>
      <c r="AE3680" t="s">
        <v>44</v>
      </c>
      <c r="AF3680" t="s">
        <v>44</v>
      </c>
      <c r="AG3680" t="s">
        <v>44</v>
      </c>
      <c r="AH3680" t="s">
        <v>44</v>
      </c>
      <c r="AI3680" t="s">
        <v>44</v>
      </c>
      <c r="AJ3680" t="s">
        <v>44</v>
      </c>
      <c r="AK3680" t="s">
        <v>44</v>
      </c>
      <c r="AL3680" t="s">
        <v>44</v>
      </c>
      <c r="AM3680">
        <v>137504</v>
      </c>
      <c r="AN3680">
        <v>131607</v>
      </c>
      <c r="AO3680">
        <v>25736.7</v>
      </c>
      <c r="AP3680" t="s">
        <v>44</v>
      </c>
      <c r="AQ3680" t="s">
        <v>44</v>
      </c>
    </row>
    <row r="3681" spans="1:43">
      <c r="A3681">
        <v>3680</v>
      </c>
      <c r="B3681" t="s">
        <v>7401</v>
      </c>
      <c r="C3681" t="s">
        <v>7402</v>
      </c>
      <c r="D3681">
        <v>2.5735299999999999E-2</v>
      </c>
      <c r="E3681">
        <v>1</v>
      </c>
      <c r="F3681">
        <v>1</v>
      </c>
      <c r="G3681">
        <v>0</v>
      </c>
      <c r="H3681" t="s">
        <v>44</v>
      </c>
      <c r="I3681" t="s">
        <v>44</v>
      </c>
      <c r="J3681" t="s">
        <v>44</v>
      </c>
      <c r="K3681">
        <v>1051330</v>
      </c>
      <c r="L3681" t="s">
        <v>44</v>
      </c>
      <c r="M3681">
        <v>1185480</v>
      </c>
      <c r="N3681">
        <v>649266</v>
      </c>
      <c r="O3681">
        <v>881460</v>
      </c>
      <c r="P3681" t="s">
        <v>44</v>
      </c>
      <c r="Q3681" t="s">
        <v>44</v>
      </c>
      <c r="R3681" t="s">
        <v>44</v>
      </c>
      <c r="S3681" t="s">
        <v>44</v>
      </c>
      <c r="T3681" t="s">
        <v>44</v>
      </c>
      <c r="U3681" t="s">
        <v>44</v>
      </c>
      <c r="V3681" t="s">
        <v>44</v>
      </c>
      <c r="W3681" t="s">
        <v>44</v>
      </c>
      <c r="X3681" t="s">
        <v>44</v>
      </c>
      <c r="Y3681">
        <v>1063470</v>
      </c>
      <c r="Z3681" t="s">
        <v>44</v>
      </c>
      <c r="AA3681" t="s">
        <v>44</v>
      </c>
      <c r="AB3681">
        <v>1527910</v>
      </c>
      <c r="AC3681" t="s">
        <v>44</v>
      </c>
      <c r="AD3681" t="s">
        <v>44</v>
      </c>
      <c r="AE3681" t="s">
        <v>44</v>
      </c>
      <c r="AF3681">
        <v>369944</v>
      </c>
      <c r="AG3681">
        <v>801207</v>
      </c>
      <c r="AH3681" t="s">
        <v>44</v>
      </c>
      <c r="AI3681" t="s">
        <v>44</v>
      </c>
      <c r="AJ3681">
        <v>723913</v>
      </c>
      <c r="AK3681">
        <v>1083240</v>
      </c>
      <c r="AL3681" t="s">
        <v>44</v>
      </c>
      <c r="AM3681" t="s">
        <v>44</v>
      </c>
      <c r="AN3681" t="s">
        <v>44</v>
      </c>
      <c r="AO3681" t="s">
        <v>44</v>
      </c>
      <c r="AP3681" t="s">
        <v>44</v>
      </c>
      <c r="AQ3681" t="s">
        <v>44</v>
      </c>
    </row>
    <row r="3682" spans="1:43">
      <c r="A3682">
        <v>3681</v>
      </c>
      <c r="B3682" t="s">
        <v>7403</v>
      </c>
      <c r="C3682" t="s">
        <v>7404</v>
      </c>
      <c r="D3682">
        <v>2.02361E-2</v>
      </c>
      <c r="E3682">
        <v>1</v>
      </c>
      <c r="F3682">
        <v>1</v>
      </c>
      <c r="G3682">
        <v>0</v>
      </c>
      <c r="H3682" t="s">
        <v>44</v>
      </c>
      <c r="I3682" t="s">
        <v>44</v>
      </c>
      <c r="J3682" t="s">
        <v>44</v>
      </c>
      <c r="K3682">
        <v>4002.18</v>
      </c>
      <c r="L3682" t="s">
        <v>44</v>
      </c>
      <c r="M3682" t="s">
        <v>44</v>
      </c>
      <c r="N3682" t="s">
        <v>44</v>
      </c>
      <c r="O3682" t="s">
        <v>44</v>
      </c>
      <c r="P3682" t="s">
        <v>44</v>
      </c>
      <c r="Q3682" t="s">
        <v>44</v>
      </c>
      <c r="R3682" t="s">
        <v>44</v>
      </c>
      <c r="S3682" t="s">
        <v>44</v>
      </c>
      <c r="T3682" t="s">
        <v>44</v>
      </c>
      <c r="U3682" t="s">
        <v>44</v>
      </c>
      <c r="V3682" t="s">
        <v>44</v>
      </c>
      <c r="W3682" t="s">
        <v>44</v>
      </c>
      <c r="X3682" t="s">
        <v>44</v>
      </c>
      <c r="Y3682" t="s">
        <v>44</v>
      </c>
      <c r="Z3682" t="s">
        <v>44</v>
      </c>
      <c r="AA3682">
        <v>6026.73</v>
      </c>
      <c r="AB3682">
        <v>7261.88</v>
      </c>
      <c r="AC3682">
        <v>13349.9</v>
      </c>
      <c r="AD3682">
        <v>6247.79</v>
      </c>
      <c r="AE3682" t="s">
        <v>44</v>
      </c>
      <c r="AF3682" t="s">
        <v>44</v>
      </c>
      <c r="AG3682" t="s">
        <v>44</v>
      </c>
      <c r="AH3682" t="s">
        <v>44</v>
      </c>
      <c r="AI3682" t="s">
        <v>44</v>
      </c>
      <c r="AJ3682" t="s">
        <v>44</v>
      </c>
      <c r="AK3682" t="s">
        <v>44</v>
      </c>
      <c r="AL3682" t="s">
        <v>44</v>
      </c>
      <c r="AM3682">
        <v>19602.900000000001</v>
      </c>
      <c r="AN3682" t="s">
        <v>44</v>
      </c>
      <c r="AO3682" t="s">
        <v>44</v>
      </c>
      <c r="AP3682">
        <v>15846.5</v>
      </c>
      <c r="AQ3682">
        <v>17589.3</v>
      </c>
    </row>
    <row r="3683" spans="1:43">
      <c r="A3683">
        <v>3682</v>
      </c>
      <c r="B3683" t="s">
        <v>7405</v>
      </c>
      <c r="C3683" t="s">
        <v>7406</v>
      </c>
      <c r="D3683">
        <v>3.4068099999999997E-2</v>
      </c>
      <c r="E3683">
        <v>1</v>
      </c>
      <c r="F3683">
        <v>1</v>
      </c>
      <c r="G3683">
        <v>0</v>
      </c>
      <c r="H3683" t="s">
        <v>44</v>
      </c>
      <c r="I3683" t="s">
        <v>44</v>
      </c>
      <c r="J3683" t="s">
        <v>44</v>
      </c>
      <c r="K3683">
        <v>130694</v>
      </c>
      <c r="L3683">
        <v>139682</v>
      </c>
      <c r="M3683">
        <v>161537</v>
      </c>
      <c r="N3683">
        <v>152329</v>
      </c>
      <c r="O3683" t="s">
        <v>44</v>
      </c>
      <c r="P3683">
        <v>236795</v>
      </c>
      <c r="Q3683">
        <v>120990</v>
      </c>
      <c r="R3683" t="s">
        <v>44</v>
      </c>
      <c r="S3683" t="s">
        <v>44</v>
      </c>
      <c r="T3683" t="s">
        <v>44</v>
      </c>
      <c r="U3683" t="s">
        <v>44</v>
      </c>
      <c r="V3683" t="s">
        <v>44</v>
      </c>
      <c r="W3683" t="s">
        <v>44</v>
      </c>
      <c r="X3683">
        <v>80768.399999999994</v>
      </c>
      <c r="Y3683">
        <v>128194</v>
      </c>
      <c r="Z3683" t="s">
        <v>44</v>
      </c>
      <c r="AA3683">
        <v>282860</v>
      </c>
      <c r="AB3683" t="s">
        <v>44</v>
      </c>
      <c r="AC3683">
        <v>209126</v>
      </c>
      <c r="AD3683" t="s">
        <v>44</v>
      </c>
      <c r="AE3683" t="s">
        <v>44</v>
      </c>
      <c r="AF3683" t="s">
        <v>44</v>
      </c>
      <c r="AG3683" t="s">
        <v>44</v>
      </c>
      <c r="AH3683" t="s">
        <v>44</v>
      </c>
      <c r="AI3683" t="s">
        <v>44</v>
      </c>
      <c r="AJ3683" t="s">
        <v>44</v>
      </c>
      <c r="AK3683" t="s">
        <v>44</v>
      </c>
      <c r="AL3683" t="s">
        <v>44</v>
      </c>
      <c r="AM3683" t="s">
        <v>44</v>
      </c>
      <c r="AN3683">
        <v>296516</v>
      </c>
      <c r="AO3683">
        <v>229241</v>
      </c>
      <c r="AP3683" t="s">
        <v>44</v>
      </c>
      <c r="AQ3683" t="s">
        <v>44</v>
      </c>
    </row>
    <row r="3684" spans="1:43">
      <c r="A3684">
        <v>3683</v>
      </c>
      <c r="B3684" t="s">
        <v>7407</v>
      </c>
      <c r="C3684" t="s">
        <v>7408</v>
      </c>
      <c r="D3684">
        <v>4.7775499999999999E-2</v>
      </c>
      <c r="E3684">
        <v>2</v>
      </c>
      <c r="F3684">
        <v>2</v>
      </c>
      <c r="G3684">
        <v>0</v>
      </c>
      <c r="H3684" t="s">
        <v>44</v>
      </c>
      <c r="I3684" t="s">
        <v>44</v>
      </c>
      <c r="J3684" t="s">
        <v>44</v>
      </c>
      <c r="K3684">
        <v>2690930</v>
      </c>
      <c r="L3684">
        <v>2153010</v>
      </c>
      <c r="M3684" t="s">
        <v>44</v>
      </c>
      <c r="N3684" t="s">
        <v>44</v>
      </c>
      <c r="O3684" t="s">
        <v>44</v>
      </c>
      <c r="P3684">
        <v>568541</v>
      </c>
      <c r="Q3684" t="s">
        <v>44</v>
      </c>
      <c r="R3684">
        <v>447611</v>
      </c>
      <c r="S3684" t="s">
        <v>44</v>
      </c>
      <c r="T3684" t="s">
        <v>44</v>
      </c>
      <c r="U3684" t="s">
        <v>44</v>
      </c>
      <c r="V3684">
        <v>582797</v>
      </c>
      <c r="W3684" t="s">
        <v>44</v>
      </c>
      <c r="X3684">
        <v>391805</v>
      </c>
      <c r="Y3684">
        <v>406409</v>
      </c>
      <c r="Z3684" t="s">
        <v>44</v>
      </c>
      <c r="AA3684">
        <v>505686</v>
      </c>
      <c r="AB3684" t="s">
        <v>44</v>
      </c>
      <c r="AC3684">
        <v>3505790</v>
      </c>
      <c r="AD3684">
        <v>492441</v>
      </c>
      <c r="AE3684" t="s">
        <v>44</v>
      </c>
      <c r="AF3684" t="s">
        <v>44</v>
      </c>
      <c r="AG3684" t="s">
        <v>44</v>
      </c>
      <c r="AH3684" t="s">
        <v>44</v>
      </c>
      <c r="AI3684" t="s">
        <v>44</v>
      </c>
      <c r="AJ3684" t="s">
        <v>44</v>
      </c>
      <c r="AK3684">
        <v>32943.800000000003</v>
      </c>
      <c r="AL3684">
        <v>503607</v>
      </c>
      <c r="AM3684">
        <v>3563950</v>
      </c>
      <c r="AN3684">
        <v>469773</v>
      </c>
      <c r="AO3684">
        <v>298991</v>
      </c>
      <c r="AP3684">
        <v>419462</v>
      </c>
      <c r="AQ3684" t="s">
        <v>44</v>
      </c>
    </row>
    <row r="3685" spans="1:43">
      <c r="A3685">
        <v>3684</v>
      </c>
      <c r="B3685" t="s">
        <v>7409</v>
      </c>
      <c r="C3685" t="s">
        <v>7410</v>
      </c>
      <c r="D3685">
        <v>1.85874E-2</v>
      </c>
      <c r="E3685">
        <v>1</v>
      </c>
      <c r="F3685">
        <v>1</v>
      </c>
      <c r="G3685">
        <v>0</v>
      </c>
      <c r="H3685" t="s">
        <v>44</v>
      </c>
      <c r="I3685" t="s">
        <v>44</v>
      </c>
      <c r="J3685" t="s">
        <v>44</v>
      </c>
      <c r="K3685">
        <v>80942.3</v>
      </c>
      <c r="L3685" t="s">
        <v>44</v>
      </c>
      <c r="M3685">
        <v>19309</v>
      </c>
      <c r="N3685" t="s">
        <v>44</v>
      </c>
      <c r="O3685" t="s">
        <v>44</v>
      </c>
      <c r="P3685" t="s">
        <v>44</v>
      </c>
      <c r="Q3685" t="s">
        <v>44</v>
      </c>
      <c r="R3685" t="s">
        <v>44</v>
      </c>
      <c r="S3685" t="s">
        <v>44</v>
      </c>
      <c r="T3685" t="s">
        <v>44</v>
      </c>
      <c r="U3685" t="s">
        <v>44</v>
      </c>
      <c r="V3685" t="s">
        <v>44</v>
      </c>
      <c r="W3685" t="s">
        <v>44</v>
      </c>
      <c r="X3685" t="s">
        <v>44</v>
      </c>
      <c r="Y3685" t="s">
        <v>44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 t="s">
        <v>44</v>
      </c>
      <c r="AG3685" t="s">
        <v>44</v>
      </c>
      <c r="AH3685" t="s">
        <v>44</v>
      </c>
      <c r="AI3685" t="s">
        <v>44</v>
      </c>
      <c r="AJ3685" t="s">
        <v>44</v>
      </c>
      <c r="AK3685" t="s">
        <v>44</v>
      </c>
      <c r="AL3685">
        <v>11506.1</v>
      </c>
      <c r="AM3685" t="s">
        <v>44</v>
      </c>
      <c r="AN3685" t="s">
        <v>44</v>
      </c>
      <c r="AO3685" t="s">
        <v>44</v>
      </c>
      <c r="AP3685" t="s">
        <v>44</v>
      </c>
      <c r="AQ3685" t="s">
        <v>44</v>
      </c>
    </row>
    <row r="3686" spans="1:43">
      <c r="A3686">
        <v>3685</v>
      </c>
      <c r="B3686" t="s">
        <v>7411</v>
      </c>
      <c r="C3686" t="s">
        <v>7412</v>
      </c>
      <c r="D3686">
        <v>4.1960299999999999E-2</v>
      </c>
      <c r="E3686">
        <v>3</v>
      </c>
      <c r="F3686">
        <v>3</v>
      </c>
      <c r="G3686">
        <v>0</v>
      </c>
      <c r="H3686" t="s">
        <v>44</v>
      </c>
      <c r="I3686" t="s">
        <v>44</v>
      </c>
      <c r="J3686" t="s">
        <v>44</v>
      </c>
      <c r="K3686">
        <v>66583.3</v>
      </c>
      <c r="L3686">
        <v>68326.7</v>
      </c>
      <c r="M3686">
        <v>80194.899999999994</v>
      </c>
      <c r="N3686">
        <v>73870.8</v>
      </c>
      <c r="O3686">
        <v>31025.4</v>
      </c>
      <c r="P3686">
        <v>105799</v>
      </c>
      <c r="Q3686">
        <v>52840</v>
      </c>
      <c r="R3686" t="s">
        <v>44</v>
      </c>
      <c r="S3686">
        <v>39756.9</v>
      </c>
      <c r="T3686" t="s">
        <v>44</v>
      </c>
      <c r="U3686" t="s">
        <v>44</v>
      </c>
      <c r="V3686" t="s">
        <v>44</v>
      </c>
      <c r="W3686" t="s">
        <v>44</v>
      </c>
      <c r="X3686" t="s">
        <v>44</v>
      </c>
      <c r="Y3686" t="s">
        <v>44</v>
      </c>
      <c r="Z3686">
        <v>180173</v>
      </c>
      <c r="AA3686">
        <v>165393</v>
      </c>
      <c r="AB3686">
        <v>132416</v>
      </c>
      <c r="AC3686">
        <v>109704</v>
      </c>
      <c r="AD3686">
        <v>38832.5</v>
      </c>
      <c r="AE3686">
        <v>87381.4</v>
      </c>
      <c r="AF3686">
        <v>131769</v>
      </c>
      <c r="AG3686">
        <v>244693</v>
      </c>
      <c r="AH3686">
        <v>119355</v>
      </c>
      <c r="AI3686">
        <v>80259.399999999994</v>
      </c>
      <c r="AJ3686">
        <v>66161.600000000006</v>
      </c>
      <c r="AK3686">
        <v>56077.9</v>
      </c>
      <c r="AL3686">
        <v>43790.2</v>
      </c>
      <c r="AM3686">
        <v>74628.5</v>
      </c>
      <c r="AN3686">
        <v>28018</v>
      </c>
      <c r="AO3686">
        <v>123614</v>
      </c>
      <c r="AP3686">
        <v>117695</v>
      </c>
      <c r="AQ3686">
        <v>72533.2</v>
      </c>
    </row>
    <row r="3687" spans="1:43">
      <c r="A3687">
        <v>3686</v>
      </c>
      <c r="B3687" t="s">
        <v>7413</v>
      </c>
      <c r="C3687" t="s">
        <v>7414</v>
      </c>
      <c r="D3687">
        <v>1.9036500000000001E-2</v>
      </c>
      <c r="E3687">
        <v>1</v>
      </c>
      <c r="F3687">
        <v>1</v>
      </c>
      <c r="G3687">
        <v>0</v>
      </c>
      <c r="H3687" t="s">
        <v>44</v>
      </c>
      <c r="I3687" t="s">
        <v>44</v>
      </c>
      <c r="J3687" t="s">
        <v>44</v>
      </c>
      <c r="K3687">
        <v>34084.699999999997</v>
      </c>
      <c r="L3687">
        <v>34740.400000000001</v>
      </c>
      <c r="M3687">
        <v>49573.2</v>
      </c>
      <c r="N3687">
        <v>25747.3</v>
      </c>
      <c r="O3687" t="s">
        <v>44</v>
      </c>
      <c r="P3687" t="s">
        <v>44</v>
      </c>
      <c r="Q3687">
        <v>165802</v>
      </c>
      <c r="R3687">
        <v>120120</v>
      </c>
      <c r="S3687">
        <v>125501</v>
      </c>
      <c r="T3687" t="s">
        <v>44</v>
      </c>
      <c r="U3687" t="s">
        <v>44</v>
      </c>
      <c r="V3687" t="s">
        <v>44</v>
      </c>
      <c r="W3687" t="s">
        <v>44</v>
      </c>
      <c r="X3687" t="s">
        <v>44</v>
      </c>
      <c r="Y3687" t="s">
        <v>44</v>
      </c>
      <c r="Z3687" t="s">
        <v>44</v>
      </c>
      <c r="AA3687" t="s">
        <v>44</v>
      </c>
      <c r="AB3687" t="s">
        <v>44</v>
      </c>
      <c r="AC3687">
        <v>10482</v>
      </c>
      <c r="AD3687" t="s">
        <v>44</v>
      </c>
      <c r="AE3687" t="s">
        <v>44</v>
      </c>
      <c r="AF3687" t="s">
        <v>44</v>
      </c>
      <c r="AG3687" t="s">
        <v>44</v>
      </c>
      <c r="AH3687" t="s">
        <v>44</v>
      </c>
      <c r="AI3687" t="s">
        <v>44</v>
      </c>
      <c r="AJ3687" t="s">
        <v>44</v>
      </c>
      <c r="AK3687" t="s">
        <v>44</v>
      </c>
      <c r="AL3687" t="s">
        <v>44</v>
      </c>
      <c r="AM3687" t="s">
        <v>44</v>
      </c>
      <c r="AN3687" t="s">
        <v>44</v>
      </c>
      <c r="AO3687" t="s">
        <v>44</v>
      </c>
      <c r="AP3687" t="s">
        <v>44</v>
      </c>
      <c r="AQ3687" t="s">
        <v>44</v>
      </c>
    </row>
    <row r="3688" spans="1:43">
      <c r="A3688">
        <v>3687</v>
      </c>
      <c r="B3688" t="s">
        <v>7415</v>
      </c>
      <c r="C3688" t="s">
        <v>7416</v>
      </c>
      <c r="D3688">
        <v>1.07858E-2</v>
      </c>
      <c r="E3688">
        <v>1</v>
      </c>
      <c r="F3688">
        <v>1</v>
      </c>
      <c r="G3688">
        <v>0</v>
      </c>
      <c r="H3688" t="s">
        <v>44</v>
      </c>
      <c r="I3688" t="s">
        <v>44</v>
      </c>
      <c r="J3688" t="s">
        <v>44</v>
      </c>
      <c r="K3688">
        <v>12378.8</v>
      </c>
      <c r="L3688">
        <v>3748.63</v>
      </c>
      <c r="M3688">
        <v>3406.5</v>
      </c>
      <c r="N3688" t="s">
        <v>44</v>
      </c>
      <c r="O3688" t="s">
        <v>44</v>
      </c>
      <c r="P3688" t="s">
        <v>44</v>
      </c>
      <c r="Q3688" t="s">
        <v>44</v>
      </c>
      <c r="R3688" t="s">
        <v>44</v>
      </c>
      <c r="S3688" t="s">
        <v>44</v>
      </c>
      <c r="T3688" t="s">
        <v>44</v>
      </c>
      <c r="U3688" t="s">
        <v>44</v>
      </c>
      <c r="V3688" t="s">
        <v>44</v>
      </c>
      <c r="W3688" t="s">
        <v>44</v>
      </c>
      <c r="X3688" t="s">
        <v>44</v>
      </c>
      <c r="Y3688" t="s">
        <v>44</v>
      </c>
      <c r="Z3688">
        <v>19400.900000000001</v>
      </c>
      <c r="AA3688">
        <v>7942.38</v>
      </c>
      <c r="AB3688" t="s">
        <v>44</v>
      </c>
      <c r="AC3688" t="s">
        <v>44</v>
      </c>
      <c r="AD3688" t="s">
        <v>44</v>
      </c>
      <c r="AE3688" t="s">
        <v>44</v>
      </c>
      <c r="AF3688" t="s">
        <v>44</v>
      </c>
      <c r="AG3688" t="s">
        <v>44</v>
      </c>
      <c r="AH3688" t="s">
        <v>44</v>
      </c>
      <c r="AI3688">
        <v>2669.06</v>
      </c>
      <c r="AJ3688" t="s">
        <v>44</v>
      </c>
      <c r="AK3688" t="s">
        <v>44</v>
      </c>
      <c r="AL3688" t="s">
        <v>44</v>
      </c>
      <c r="AM3688" t="s">
        <v>44</v>
      </c>
      <c r="AN3688" t="s">
        <v>44</v>
      </c>
      <c r="AO3688" t="s">
        <v>44</v>
      </c>
      <c r="AP3688" t="s">
        <v>44</v>
      </c>
      <c r="AQ3688" t="s">
        <v>44</v>
      </c>
    </row>
    <row r="3689" spans="1:43">
      <c r="A3689">
        <v>3688</v>
      </c>
      <c r="B3689" t="s">
        <v>7417</v>
      </c>
      <c r="C3689" t="s">
        <v>7418</v>
      </c>
      <c r="D3689">
        <v>3.3354099999999998E-2</v>
      </c>
      <c r="E3689">
        <v>1</v>
      </c>
      <c r="F3689">
        <v>1</v>
      </c>
      <c r="G3689">
        <v>0</v>
      </c>
      <c r="H3689" t="s">
        <v>44</v>
      </c>
      <c r="I3689" t="s">
        <v>44</v>
      </c>
      <c r="J3689" t="s">
        <v>44</v>
      </c>
      <c r="K3689">
        <v>5841.27</v>
      </c>
      <c r="L3689" t="s">
        <v>44</v>
      </c>
      <c r="M3689" t="s">
        <v>44</v>
      </c>
      <c r="N3689" t="s">
        <v>44</v>
      </c>
      <c r="O3689" t="s">
        <v>44</v>
      </c>
      <c r="P3689">
        <v>14650.3</v>
      </c>
      <c r="Q3689" t="s">
        <v>44</v>
      </c>
      <c r="R3689" t="s">
        <v>44</v>
      </c>
      <c r="S3689">
        <v>12930.5</v>
      </c>
      <c r="T3689" t="s">
        <v>44</v>
      </c>
      <c r="U3689" t="s">
        <v>44</v>
      </c>
      <c r="V3689" t="s">
        <v>44</v>
      </c>
      <c r="W3689" t="s">
        <v>44</v>
      </c>
      <c r="X3689" t="s">
        <v>44</v>
      </c>
      <c r="Y3689" t="s">
        <v>44</v>
      </c>
      <c r="Z3689" t="s">
        <v>44</v>
      </c>
      <c r="AA3689">
        <v>22957</v>
      </c>
      <c r="AB3689" t="s">
        <v>44</v>
      </c>
      <c r="AC3689" t="s">
        <v>44</v>
      </c>
      <c r="AD3689" t="s">
        <v>44</v>
      </c>
      <c r="AE3689" t="s">
        <v>44</v>
      </c>
      <c r="AF3689" t="s">
        <v>44</v>
      </c>
      <c r="AG3689" t="s">
        <v>44</v>
      </c>
      <c r="AH3689" t="s">
        <v>44</v>
      </c>
      <c r="AI3689" t="s">
        <v>44</v>
      </c>
      <c r="AJ3689" t="s">
        <v>44</v>
      </c>
      <c r="AK3689">
        <v>9700.74</v>
      </c>
      <c r="AL3689" t="s">
        <v>44</v>
      </c>
      <c r="AM3689" t="s">
        <v>44</v>
      </c>
      <c r="AN3689" t="s">
        <v>44</v>
      </c>
      <c r="AO3689" t="s">
        <v>44</v>
      </c>
      <c r="AP3689" t="s">
        <v>44</v>
      </c>
      <c r="AQ3689" t="s">
        <v>44</v>
      </c>
    </row>
    <row r="3690" spans="1:43">
      <c r="A3690">
        <v>3689</v>
      </c>
      <c r="B3690" t="s">
        <v>7419</v>
      </c>
      <c r="C3690" t="s">
        <v>7420</v>
      </c>
      <c r="D3690">
        <v>5.7675200000000003E-2</v>
      </c>
      <c r="E3690">
        <v>2</v>
      </c>
      <c r="F3690">
        <v>2</v>
      </c>
      <c r="G3690">
        <v>0</v>
      </c>
      <c r="H3690" t="s">
        <v>44</v>
      </c>
      <c r="I3690" t="s">
        <v>44</v>
      </c>
      <c r="J3690" t="s">
        <v>44</v>
      </c>
      <c r="K3690">
        <v>12556.7</v>
      </c>
      <c r="L3690">
        <v>7467.26</v>
      </c>
      <c r="M3690">
        <v>6221.3</v>
      </c>
      <c r="N3690" t="s">
        <v>44</v>
      </c>
      <c r="O3690" t="s">
        <v>44</v>
      </c>
      <c r="P3690" t="s">
        <v>44</v>
      </c>
      <c r="Q3690" t="s">
        <v>44</v>
      </c>
      <c r="R3690" t="s">
        <v>44</v>
      </c>
      <c r="S3690" t="s">
        <v>44</v>
      </c>
      <c r="T3690" t="s">
        <v>44</v>
      </c>
      <c r="U3690" t="s">
        <v>44</v>
      </c>
      <c r="V3690" t="s">
        <v>44</v>
      </c>
      <c r="W3690" t="s">
        <v>44</v>
      </c>
      <c r="X3690" t="s">
        <v>44</v>
      </c>
      <c r="Y3690" t="s">
        <v>44</v>
      </c>
      <c r="Z3690">
        <v>25071.200000000001</v>
      </c>
      <c r="AA3690">
        <v>10663.1</v>
      </c>
      <c r="AB3690">
        <v>29349.4</v>
      </c>
      <c r="AC3690">
        <v>3043.81</v>
      </c>
      <c r="AD3690">
        <v>3961.81</v>
      </c>
      <c r="AE3690" t="s">
        <v>44</v>
      </c>
      <c r="AF3690" t="s">
        <v>44</v>
      </c>
      <c r="AG3690" t="s">
        <v>44</v>
      </c>
      <c r="AH3690" t="s">
        <v>44</v>
      </c>
      <c r="AI3690" t="s">
        <v>44</v>
      </c>
      <c r="AJ3690" t="s">
        <v>44</v>
      </c>
      <c r="AK3690" t="s">
        <v>44</v>
      </c>
      <c r="AL3690" t="s">
        <v>44</v>
      </c>
      <c r="AM3690" t="s">
        <v>44</v>
      </c>
      <c r="AN3690" t="s">
        <v>44</v>
      </c>
      <c r="AO3690" t="s">
        <v>44</v>
      </c>
      <c r="AP3690" t="s">
        <v>44</v>
      </c>
      <c r="AQ3690" t="s">
        <v>44</v>
      </c>
    </row>
    <row r="3691" spans="1:43">
      <c r="A3691">
        <v>3690</v>
      </c>
      <c r="B3691" t="s">
        <v>7421</v>
      </c>
      <c r="C3691" t="s">
        <v>7422</v>
      </c>
      <c r="D3691">
        <v>2.0770500000000001E-2</v>
      </c>
      <c r="E3691">
        <v>1</v>
      </c>
      <c r="F3691">
        <v>1</v>
      </c>
      <c r="G3691">
        <v>0</v>
      </c>
      <c r="H3691" t="s">
        <v>44</v>
      </c>
      <c r="I3691" t="s">
        <v>44</v>
      </c>
      <c r="J3691" t="s">
        <v>44</v>
      </c>
      <c r="K3691">
        <v>4079.14</v>
      </c>
      <c r="L3691" t="s">
        <v>44</v>
      </c>
      <c r="M3691" t="s">
        <v>44</v>
      </c>
      <c r="N3691" t="s">
        <v>44</v>
      </c>
      <c r="O3691" t="s">
        <v>44</v>
      </c>
      <c r="P3691">
        <v>5344.05</v>
      </c>
      <c r="Q3691" t="s">
        <v>44</v>
      </c>
      <c r="R3691" t="s">
        <v>44</v>
      </c>
      <c r="S3691" t="s">
        <v>44</v>
      </c>
      <c r="T3691" t="s">
        <v>44</v>
      </c>
      <c r="U3691" t="s">
        <v>44</v>
      </c>
      <c r="V3691" t="s">
        <v>44</v>
      </c>
      <c r="W3691" t="s">
        <v>44</v>
      </c>
      <c r="X3691" t="s">
        <v>44</v>
      </c>
      <c r="Y3691" t="s">
        <v>44</v>
      </c>
      <c r="Z3691">
        <v>16637.599999999999</v>
      </c>
      <c r="AA3691">
        <v>12335.2</v>
      </c>
      <c r="AB3691" t="s">
        <v>44</v>
      </c>
      <c r="AC3691" t="s">
        <v>44</v>
      </c>
      <c r="AD3691" t="s">
        <v>44</v>
      </c>
      <c r="AE3691" t="s">
        <v>44</v>
      </c>
      <c r="AF3691" t="s">
        <v>44</v>
      </c>
      <c r="AG3691" t="s">
        <v>44</v>
      </c>
      <c r="AH3691" t="s">
        <v>44</v>
      </c>
      <c r="AI3691" t="s">
        <v>44</v>
      </c>
      <c r="AJ3691" t="s">
        <v>44</v>
      </c>
      <c r="AK3691" t="s">
        <v>44</v>
      </c>
      <c r="AL3691" t="s">
        <v>44</v>
      </c>
      <c r="AM3691">
        <v>23777.8</v>
      </c>
      <c r="AN3691">
        <v>30043.4</v>
      </c>
      <c r="AO3691" t="s">
        <v>44</v>
      </c>
      <c r="AP3691" t="s">
        <v>44</v>
      </c>
      <c r="AQ3691" t="s">
        <v>44</v>
      </c>
    </row>
    <row r="3692" spans="1:43">
      <c r="A3692">
        <v>3691</v>
      </c>
      <c r="B3692" t="s">
        <v>7423</v>
      </c>
      <c r="C3692" t="s">
        <v>7424</v>
      </c>
      <c r="D3692">
        <v>1.8252000000000001E-2</v>
      </c>
      <c r="E3692">
        <v>1</v>
      </c>
      <c r="F3692">
        <v>1</v>
      </c>
      <c r="G3692">
        <v>0</v>
      </c>
      <c r="H3692" t="s">
        <v>44</v>
      </c>
      <c r="I3692" t="s">
        <v>44</v>
      </c>
      <c r="J3692" t="s">
        <v>44</v>
      </c>
      <c r="K3692">
        <v>14687.4</v>
      </c>
      <c r="L3692" t="s">
        <v>44</v>
      </c>
      <c r="M3692">
        <v>11308.6</v>
      </c>
      <c r="N3692">
        <v>693.75400000000002</v>
      </c>
      <c r="O3692">
        <v>11467.1</v>
      </c>
      <c r="P3692">
        <v>3824.94</v>
      </c>
      <c r="Q3692" t="s">
        <v>44</v>
      </c>
      <c r="R3692" t="s">
        <v>44</v>
      </c>
      <c r="S3692" t="s">
        <v>44</v>
      </c>
      <c r="T3692">
        <v>4745.25</v>
      </c>
      <c r="U3692" t="s">
        <v>44</v>
      </c>
      <c r="V3692" t="s">
        <v>44</v>
      </c>
      <c r="W3692" t="s">
        <v>44</v>
      </c>
      <c r="X3692" t="s">
        <v>44</v>
      </c>
      <c r="Y3692" t="s">
        <v>44</v>
      </c>
      <c r="Z3692">
        <v>28108.2</v>
      </c>
      <c r="AA3692">
        <v>30694.5</v>
      </c>
      <c r="AB3692">
        <v>29716</v>
      </c>
      <c r="AC3692" t="s">
        <v>44</v>
      </c>
      <c r="AD3692" t="s">
        <v>44</v>
      </c>
      <c r="AE3692" t="s">
        <v>44</v>
      </c>
      <c r="AF3692" t="s">
        <v>44</v>
      </c>
      <c r="AG3692" t="s">
        <v>44</v>
      </c>
      <c r="AH3692" t="s">
        <v>44</v>
      </c>
      <c r="AI3692" t="s">
        <v>44</v>
      </c>
      <c r="AJ3692">
        <v>1065.3399999999999</v>
      </c>
      <c r="AK3692">
        <v>1555.12</v>
      </c>
      <c r="AL3692">
        <v>39949.599999999999</v>
      </c>
      <c r="AM3692">
        <v>29422.400000000001</v>
      </c>
      <c r="AN3692">
        <v>21486.400000000001</v>
      </c>
      <c r="AO3692" t="s">
        <v>44</v>
      </c>
      <c r="AP3692" t="s">
        <v>44</v>
      </c>
      <c r="AQ3692" t="s">
        <v>44</v>
      </c>
    </row>
    <row r="3693" spans="1:43">
      <c r="A3693">
        <v>3692</v>
      </c>
      <c r="B3693" t="s">
        <v>7425</v>
      </c>
      <c r="C3693" t="s">
        <v>7426</v>
      </c>
      <c r="D3693">
        <v>5.6703099999999996E-3</v>
      </c>
      <c r="E3693">
        <v>1</v>
      </c>
      <c r="F3693">
        <v>0</v>
      </c>
      <c r="G3693">
        <v>1</v>
      </c>
      <c r="H3693" t="s">
        <v>44</v>
      </c>
      <c r="I3693" t="s">
        <v>44</v>
      </c>
      <c r="J3693" t="s">
        <v>44</v>
      </c>
      <c r="K3693">
        <v>78966.8</v>
      </c>
      <c r="L3693">
        <v>44313.8</v>
      </c>
      <c r="M3693">
        <v>34396.1</v>
      </c>
      <c r="N3693">
        <v>11374.4</v>
      </c>
      <c r="O3693">
        <v>37802.800000000003</v>
      </c>
      <c r="P3693" t="s">
        <v>44</v>
      </c>
      <c r="Q3693" t="s">
        <v>44</v>
      </c>
      <c r="R3693" t="s">
        <v>44</v>
      </c>
      <c r="S3693" t="s">
        <v>44</v>
      </c>
      <c r="T3693">
        <v>17393.3</v>
      </c>
      <c r="U3693">
        <v>8266.25</v>
      </c>
      <c r="V3693">
        <v>24475.9</v>
      </c>
      <c r="W3693">
        <v>12223</v>
      </c>
      <c r="X3693" t="s">
        <v>44</v>
      </c>
      <c r="Y3693" t="s">
        <v>44</v>
      </c>
      <c r="Z3693">
        <v>83476.3</v>
      </c>
      <c r="AA3693">
        <v>70726.399999999994</v>
      </c>
      <c r="AB3693">
        <v>121487</v>
      </c>
      <c r="AC3693">
        <v>12088.6</v>
      </c>
      <c r="AD3693">
        <v>7919.58</v>
      </c>
      <c r="AE3693" t="s">
        <v>44</v>
      </c>
      <c r="AF3693">
        <v>8248.61</v>
      </c>
      <c r="AG3693" t="s">
        <v>44</v>
      </c>
      <c r="AH3693" t="s">
        <v>44</v>
      </c>
      <c r="AI3693">
        <v>25752.1</v>
      </c>
      <c r="AJ3693">
        <v>27855.9</v>
      </c>
      <c r="AK3693">
        <v>21974.1</v>
      </c>
      <c r="AL3693">
        <v>39114.199999999997</v>
      </c>
      <c r="AM3693">
        <v>41787.699999999997</v>
      </c>
      <c r="AN3693">
        <v>23983</v>
      </c>
      <c r="AO3693">
        <v>17159.599999999999</v>
      </c>
      <c r="AP3693">
        <v>31949</v>
      </c>
      <c r="AQ3693">
        <v>13944.3</v>
      </c>
    </row>
    <row r="3694" spans="1:43">
      <c r="A3694">
        <v>3693</v>
      </c>
      <c r="B3694" t="s">
        <v>7427</v>
      </c>
      <c r="C3694" t="s">
        <v>7428</v>
      </c>
      <c r="D3694">
        <v>3.9293300000000003E-2</v>
      </c>
      <c r="E3694">
        <v>2</v>
      </c>
      <c r="F3694">
        <v>2</v>
      </c>
      <c r="G3694">
        <v>0</v>
      </c>
      <c r="H3694" t="s">
        <v>44</v>
      </c>
      <c r="I3694" t="s">
        <v>44</v>
      </c>
      <c r="J3694" t="s">
        <v>44</v>
      </c>
      <c r="K3694">
        <v>11370.1</v>
      </c>
      <c r="L3694">
        <v>19054</v>
      </c>
      <c r="M3694">
        <v>22200.9</v>
      </c>
      <c r="N3694">
        <v>17233.599999999999</v>
      </c>
      <c r="O3694">
        <v>7986.66</v>
      </c>
      <c r="P3694">
        <v>15236.4</v>
      </c>
      <c r="Q3694" t="s">
        <v>44</v>
      </c>
      <c r="R3694" t="s">
        <v>44</v>
      </c>
      <c r="S3694" t="s">
        <v>44</v>
      </c>
      <c r="T3694" t="s">
        <v>44</v>
      </c>
      <c r="U3694" t="s">
        <v>44</v>
      </c>
      <c r="V3694" t="s">
        <v>44</v>
      </c>
      <c r="W3694" t="s">
        <v>44</v>
      </c>
      <c r="X3694" t="s">
        <v>44</v>
      </c>
      <c r="Y3694" t="s">
        <v>44</v>
      </c>
      <c r="Z3694">
        <v>30533.599999999999</v>
      </c>
      <c r="AA3694">
        <v>34150.400000000001</v>
      </c>
      <c r="AB3694">
        <v>23899.200000000001</v>
      </c>
      <c r="AC3694">
        <v>3254.05</v>
      </c>
      <c r="AD3694" t="s">
        <v>44</v>
      </c>
      <c r="AE3694" t="s">
        <v>44</v>
      </c>
      <c r="AF3694" t="s">
        <v>44</v>
      </c>
      <c r="AG3694" t="s">
        <v>44</v>
      </c>
      <c r="AH3694" t="s">
        <v>44</v>
      </c>
      <c r="AI3694">
        <v>27053.599999999999</v>
      </c>
      <c r="AJ3694">
        <v>31234.400000000001</v>
      </c>
      <c r="AK3694">
        <v>16881.900000000001</v>
      </c>
      <c r="AL3694" t="s">
        <v>44</v>
      </c>
      <c r="AM3694" t="s">
        <v>44</v>
      </c>
      <c r="AN3694" t="s">
        <v>44</v>
      </c>
      <c r="AO3694" t="s">
        <v>44</v>
      </c>
      <c r="AP3694">
        <v>3788.14</v>
      </c>
      <c r="AQ3694" t="s">
        <v>44</v>
      </c>
    </row>
    <row r="3695" spans="1:43">
      <c r="A3695">
        <v>3694</v>
      </c>
      <c r="B3695" t="s">
        <v>7429</v>
      </c>
      <c r="C3695" t="s">
        <v>7430</v>
      </c>
      <c r="D3695">
        <v>1.6129000000000001E-2</v>
      </c>
      <c r="E3695">
        <v>1</v>
      </c>
      <c r="F3695">
        <v>1</v>
      </c>
      <c r="G3695">
        <v>0</v>
      </c>
      <c r="H3695" t="s">
        <v>44</v>
      </c>
      <c r="I3695" t="s">
        <v>44</v>
      </c>
      <c r="J3695" t="s">
        <v>44</v>
      </c>
      <c r="K3695">
        <v>12363.9</v>
      </c>
      <c r="L3695" t="s">
        <v>44</v>
      </c>
      <c r="M3695" t="s">
        <v>44</v>
      </c>
      <c r="N3695" t="s">
        <v>44</v>
      </c>
      <c r="O3695" t="s">
        <v>44</v>
      </c>
      <c r="P3695" t="s">
        <v>44</v>
      </c>
      <c r="Q3695" t="s">
        <v>44</v>
      </c>
      <c r="R3695" t="s">
        <v>44</v>
      </c>
      <c r="S3695" t="s">
        <v>44</v>
      </c>
      <c r="T3695" t="s">
        <v>44</v>
      </c>
      <c r="U3695" t="s">
        <v>44</v>
      </c>
      <c r="V3695">
        <v>34681.199999999997</v>
      </c>
      <c r="W3695" t="s">
        <v>44</v>
      </c>
      <c r="X3695" t="s">
        <v>44</v>
      </c>
      <c r="Y3695" t="s">
        <v>44</v>
      </c>
      <c r="Z3695">
        <v>118353</v>
      </c>
      <c r="AA3695">
        <v>63194.8</v>
      </c>
      <c r="AB3695">
        <v>98647.2</v>
      </c>
      <c r="AC3695" t="s">
        <v>44</v>
      </c>
      <c r="AD3695" t="s">
        <v>44</v>
      </c>
      <c r="AE3695" t="s">
        <v>44</v>
      </c>
      <c r="AF3695" t="s">
        <v>44</v>
      </c>
      <c r="AG3695" t="s">
        <v>44</v>
      </c>
      <c r="AH3695" t="s">
        <v>44</v>
      </c>
      <c r="AI3695" t="s">
        <v>44</v>
      </c>
      <c r="AJ3695">
        <v>16724.099999999999</v>
      </c>
      <c r="AK3695" t="s">
        <v>44</v>
      </c>
      <c r="AL3695">
        <v>130141</v>
      </c>
      <c r="AM3695">
        <v>145782</v>
      </c>
      <c r="AN3695" t="s">
        <v>44</v>
      </c>
      <c r="AO3695">
        <v>63059.7</v>
      </c>
      <c r="AP3695">
        <v>105607</v>
      </c>
      <c r="AQ3695">
        <v>97639.9</v>
      </c>
    </row>
    <row r="3696" spans="1:43">
      <c r="A3696">
        <v>3695</v>
      </c>
      <c r="B3696" t="s">
        <v>7431</v>
      </c>
      <c r="C3696" t="s">
        <v>7432</v>
      </c>
      <c r="D3696">
        <v>7.4393100000000002E-3</v>
      </c>
      <c r="E3696">
        <v>2</v>
      </c>
      <c r="F3696">
        <v>2</v>
      </c>
      <c r="G3696">
        <v>0</v>
      </c>
      <c r="H3696" t="s">
        <v>44</v>
      </c>
      <c r="I3696" t="s">
        <v>44</v>
      </c>
      <c r="J3696" t="s">
        <v>44</v>
      </c>
      <c r="K3696">
        <v>23984.400000000001</v>
      </c>
      <c r="L3696">
        <v>17076</v>
      </c>
      <c r="M3696">
        <v>65070.2</v>
      </c>
      <c r="N3696">
        <v>76793.3</v>
      </c>
      <c r="O3696">
        <v>28756.5</v>
      </c>
      <c r="P3696">
        <v>59052.5</v>
      </c>
      <c r="Q3696">
        <v>44672.4</v>
      </c>
      <c r="R3696">
        <v>45770.8</v>
      </c>
      <c r="S3696">
        <v>74108.600000000006</v>
      </c>
      <c r="T3696">
        <v>29110.2</v>
      </c>
      <c r="U3696">
        <v>4167.84</v>
      </c>
      <c r="V3696">
        <v>33288.400000000001</v>
      </c>
      <c r="W3696">
        <v>33510.800000000003</v>
      </c>
      <c r="X3696">
        <v>46752.3</v>
      </c>
      <c r="Y3696">
        <v>67859.399999999994</v>
      </c>
      <c r="Z3696">
        <v>56912.9</v>
      </c>
      <c r="AA3696">
        <v>76584.100000000006</v>
      </c>
      <c r="AB3696">
        <v>66919.600000000006</v>
      </c>
      <c r="AC3696">
        <v>53279.4</v>
      </c>
      <c r="AD3696">
        <v>96818.6</v>
      </c>
      <c r="AE3696">
        <v>130121</v>
      </c>
      <c r="AF3696">
        <v>66530.600000000006</v>
      </c>
      <c r="AG3696">
        <v>79712.800000000003</v>
      </c>
      <c r="AH3696">
        <v>86809.1</v>
      </c>
      <c r="AI3696">
        <v>48732.800000000003</v>
      </c>
      <c r="AJ3696">
        <v>44939.1</v>
      </c>
      <c r="AK3696">
        <v>59190.8</v>
      </c>
      <c r="AL3696">
        <v>7644</v>
      </c>
      <c r="AM3696">
        <v>75761.899999999994</v>
      </c>
      <c r="AN3696">
        <v>48011.8</v>
      </c>
      <c r="AO3696">
        <v>25137.9</v>
      </c>
      <c r="AP3696">
        <v>46957.4</v>
      </c>
      <c r="AQ3696">
        <v>54026.5</v>
      </c>
    </row>
    <row r="3697" spans="1:43">
      <c r="A3697">
        <v>3696</v>
      </c>
      <c r="B3697" t="s">
        <v>7433</v>
      </c>
      <c r="C3697" t="s">
        <v>7434</v>
      </c>
      <c r="D3697">
        <v>1.95631E-2</v>
      </c>
      <c r="E3697">
        <v>1</v>
      </c>
      <c r="F3697">
        <v>1</v>
      </c>
      <c r="G3697">
        <v>0</v>
      </c>
      <c r="H3697" t="s">
        <v>44</v>
      </c>
      <c r="I3697" t="s">
        <v>44</v>
      </c>
      <c r="J3697" t="s">
        <v>44</v>
      </c>
      <c r="K3697">
        <v>79825.600000000006</v>
      </c>
      <c r="L3697" t="s">
        <v>44</v>
      </c>
      <c r="M3697" t="s">
        <v>44</v>
      </c>
      <c r="N3697" t="s">
        <v>44</v>
      </c>
      <c r="O3697" t="s">
        <v>44</v>
      </c>
      <c r="P3697" t="s">
        <v>44</v>
      </c>
      <c r="Q3697" t="s">
        <v>44</v>
      </c>
      <c r="R3697" t="s">
        <v>44</v>
      </c>
      <c r="S3697" t="s">
        <v>44</v>
      </c>
      <c r="T3697">
        <v>70278.3</v>
      </c>
      <c r="U3697">
        <v>71102</v>
      </c>
      <c r="V3697" t="s">
        <v>44</v>
      </c>
      <c r="W3697" t="s">
        <v>44</v>
      </c>
      <c r="X3697">
        <v>32078.1</v>
      </c>
      <c r="Y3697" t="s">
        <v>44</v>
      </c>
      <c r="Z3697">
        <v>221033</v>
      </c>
      <c r="AA3697">
        <v>147453</v>
      </c>
      <c r="AB3697">
        <v>149310</v>
      </c>
      <c r="AC3697">
        <v>72336.800000000003</v>
      </c>
      <c r="AD3697">
        <v>101212</v>
      </c>
      <c r="AE3697">
        <v>62133.9</v>
      </c>
      <c r="AF3697">
        <v>140314</v>
      </c>
      <c r="AG3697">
        <v>111119</v>
      </c>
      <c r="AH3697" t="s">
        <v>44</v>
      </c>
      <c r="AI3697">
        <v>88585.3</v>
      </c>
      <c r="AJ3697">
        <v>45423.8</v>
      </c>
      <c r="AK3697">
        <v>36151.1</v>
      </c>
      <c r="AL3697">
        <v>173245</v>
      </c>
      <c r="AM3697">
        <v>176589</v>
      </c>
      <c r="AN3697">
        <v>77651</v>
      </c>
      <c r="AO3697" t="s">
        <v>44</v>
      </c>
      <c r="AP3697" t="s">
        <v>44</v>
      </c>
      <c r="AQ3697" t="s">
        <v>44</v>
      </c>
    </row>
    <row r="3698" spans="1:43">
      <c r="A3698">
        <v>3697</v>
      </c>
      <c r="B3698" t="s">
        <v>7435</v>
      </c>
      <c r="C3698" t="s">
        <v>7436</v>
      </c>
      <c r="D3698">
        <v>3.6798499999999998E-2</v>
      </c>
      <c r="E3698">
        <v>1</v>
      </c>
      <c r="F3698">
        <v>1</v>
      </c>
      <c r="G3698">
        <v>0</v>
      </c>
      <c r="H3698" t="s">
        <v>44</v>
      </c>
      <c r="I3698" t="s">
        <v>44</v>
      </c>
      <c r="J3698" t="s">
        <v>44</v>
      </c>
      <c r="K3698">
        <v>41434.199999999997</v>
      </c>
      <c r="L3698" t="s">
        <v>44</v>
      </c>
      <c r="M3698" t="s">
        <v>44</v>
      </c>
      <c r="N3698" t="s">
        <v>44</v>
      </c>
      <c r="O3698" t="s">
        <v>44</v>
      </c>
      <c r="P3698" t="s">
        <v>44</v>
      </c>
      <c r="Q3698" t="s">
        <v>44</v>
      </c>
      <c r="R3698" t="s">
        <v>44</v>
      </c>
      <c r="S3698" t="s">
        <v>44</v>
      </c>
      <c r="T3698" t="s">
        <v>44</v>
      </c>
      <c r="U3698">
        <v>95638.9</v>
      </c>
      <c r="V3698" t="s">
        <v>44</v>
      </c>
      <c r="W3698" t="s">
        <v>44</v>
      </c>
      <c r="X3698">
        <v>8088.15</v>
      </c>
      <c r="Y3698" t="s">
        <v>44</v>
      </c>
      <c r="Z3698" t="s">
        <v>44</v>
      </c>
      <c r="AA3698" t="s">
        <v>44</v>
      </c>
      <c r="AB3698">
        <v>48119.4</v>
      </c>
      <c r="AC3698" t="s">
        <v>44</v>
      </c>
      <c r="AD3698" t="s">
        <v>44</v>
      </c>
      <c r="AE3698" t="s">
        <v>44</v>
      </c>
      <c r="AF3698" t="s">
        <v>44</v>
      </c>
      <c r="AG3698" t="s">
        <v>44</v>
      </c>
      <c r="AH3698" t="s">
        <v>44</v>
      </c>
      <c r="AI3698" t="s">
        <v>44</v>
      </c>
      <c r="AJ3698" t="s">
        <v>44</v>
      </c>
      <c r="AK3698" t="s">
        <v>44</v>
      </c>
      <c r="AL3698" t="s">
        <v>44</v>
      </c>
      <c r="AM3698" t="s">
        <v>44</v>
      </c>
      <c r="AN3698" t="s">
        <v>44</v>
      </c>
      <c r="AO3698" t="s">
        <v>44</v>
      </c>
      <c r="AP3698" t="s">
        <v>44</v>
      </c>
      <c r="AQ3698" t="s">
        <v>44</v>
      </c>
    </row>
    <row r="3699" spans="1:43">
      <c r="A3699">
        <v>3698</v>
      </c>
      <c r="B3699" t="s">
        <v>7437</v>
      </c>
      <c r="C3699" t="s">
        <v>7438</v>
      </c>
      <c r="D3699">
        <v>1.37372E-2</v>
      </c>
      <c r="E3699">
        <v>1</v>
      </c>
      <c r="F3699">
        <v>1</v>
      </c>
      <c r="G3699">
        <v>0</v>
      </c>
      <c r="H3699" t="s">
        <v>44</v>
      </c>
      <c r="I3699" t="s">
        <v>44</v>
      </c>
      <c r="J3699" t="s">
        <v>44</v>
      </c>
      <c r="K3699">
        <v>2064.0700000000002</v>
      </c>
      <c r="L3699">
        <v>12622.2</v>
      </c>
      <c r="M3699">
        <v>4180.25</v>
      </c>
      <c r="N3699">
        <v>3432.1</v>
      </c>
      <c r="O3699">
        <v>5936.62</v>
      </c>
      <c r="P3699" t="s">
        <v>44</v>
      </c>
      <c r="Q3699" t="s">
        <v>44</v>
      </c>
      <c r="R3699" t="s">
        <v>44</v>
      </c>
      <c r="S3699" t="s">
        <v>44</v>
      </c>
      <c r="T3699" t="s">
        <v>44</v>
      </c>
      <c r="U3699" t="s">
        <v>44</v>
      </c>
      <c r="V3699" t="s">
        <v>44</v>
      </c>
      <c r="W3699" t="s">
        <v>44</v>
      </c>
      <c r="X3699" t="s">
        <v>44</v>
      </c>
      <c r="Y3699" t="s">
        <v>44</v>
      </c>
      <c r="Z3699">
        <v>16588.099999999999</v>
      </c>
      <c r="AA3699">
        <v>15266.2</v>
      </c>
      <c r="AB3699">
        <v>34452.199999999997</v>
      </c>
      <c r="AC3699" t="s">
        <v>44</v>
      </c>
      <c r="AD3699">
        <v>13806.5</v>
      </c>
      <c r="AE3699">
        <v>11299.2</v>
      </c>
      <c r="AF3699" t="s">
        <v>44</v>
      </c>
      <c r="AG3699" t="s">
        <v>44</v>
      </c>
      <c r="AH3699" t="s">
        <v>44</v>
      </c>
      <c r="AI3699" t="s">
        <v>44</v>
      </c>
      <c r="AJ3699">
        <v>5492.56</v>
      </c>
      <c r="AK3699" t="s">
        <v>44</v>
      </c>
      <c r="AL3699" t="s">
        <v>44</v>
      </c>
      <c r="AM3699" t="s">
        <v>44</v>
      </c>
      <c r="AN3699" t="s">
        <v>44</v>
      </c>
      <c r="AO3699" t="s">
        <v>44</v>
      </c>
      <c r="AP3699">
        <v>9739.7800000000007</v>
      </c>
      <c r="AQ3699">
        <v>12302.4</v>
      </c>
    </row>
    <row r="3700" spans="1:43">
      <c r="A3700">
        <v>3699</v>
      </c>
      <c r="B3700" t="s">
        <v>7439</v>
      </c>
      <c r="C3700" t="s">
        <v>7440</v>
      </c>
      <c r="D3700">
        <v>1.9390600000000001E-2</v>
      </c>
      <c r="E3700">
        <v>1</v>
      </c>
      <c r="F3700">
        <v>1</v>
      </c>
      <c r="G3700">
        <v>0</v>
      </c>
      <c r="H3700" t="s">
        <v>44</v>
      </c>
      <c r="I3700" t="s">
        <v>44</v>
      </c>
      <c r="J3700" t="s">
        <v>44</v>
      </c>
      <c r="K3700">
        <v>44602.8</v>
      </c>
      <c r="L3700">
        <v>31331.4</v>
      </c>
      <c r="M3700">
        <v>21316.400000000001</v>
      </c>
      <c r="N3700">
        <v>17651.8</v>
      </c>
      <c r="O3700" t="s">
        <v>44</v>
      </c>
      <c r="P3700">
        <v>68274.5</v>
      </c>
      <c r="Q3700">
        <v>39176.1</v>
      </c>
      <c r="R3700">
        <v>33032.1</v>
      </c>
      <c r="S3700" t="s">
        <v>44</v>
      </c>
      <c r="T3700">
        <v>54211.9</v>
      </c>
      <c r="U3700">
        <v>83026.899999999994</v>
      </c>
      <c r="V3700">
        <v>52352.3</v>
      </c>
      <c r="W3700">
        <v>10523.9</v>
      </c>
      <c r="X3700">
        <v>4951.54</v>
      </c>
      <c r="Y3700" t="s">
        <v>44</v>
      </c>
      <c r="Z3700">
        <v>40142</v>
      </c>
      <c r="AA3700">
        <v>40540.9</v>
      </c>
      <c r="AB3700">
        <v>65982.5</v>
      </c>
      <c r="AC3700" t="s">
        <v>44</v>
      </c>
      <c r="AD3700">
        <v>62334.9</v>
      </c>
      <c r="AE3700">
        <v>67320.2</v>
      </c>
      <c r="AF3700">
        <v>31055.9</v>
      </c>
      <c r="AG3700" t="s">
        <v>44</v>
      </c>
      <c r="AH3700" t="s">
        <v>44</v>
      </c>
      <c r="AI3700" t="s">
        <v>44</v>
      </c>
      <c r="AJ3700" t="s">
        <v>44</v>
      </c>
      <c r="AK3700" t="s">
        <v>44</v>
      </c>
      <c r="AL3700" t="s">
        <v>44</v>
      </c>
      <c r="AM3700" t="s">
        <v>44</v>
      </c>
      <c r="AN3700">
        <v>26420.1</v>
      </c>
      <c r="AO3700" t="s">
        <v>44</v>
      </c>
      <c r="AP3700">
        <v>28895.9</v>
      </c>
      <c r="AQ3700">
        <v>44582.6</v>
      </c>
    </row>
    <row r="3701" spans="1:43">
      <c r="A3701">
        <v>3700</v>
      </c>
      <c r="B3701" t="s">
        <v>7441</v>
      </c>
      <c r="C3701" t="s">
        <v>7442</v>
      </c>
      <c r="D3701">
        <v>2.9052499999999998E-2</v>
      </c>
      <c r="E3701">
        <v>2</v>
      </c>
      <c r="F3701">
        <v>2</v>
      </c>
      <c r="G3701">
        <v>0</v>
      </c>
      <c r="H3701" t="s">
        <v>44</v>
      </c>
      <c r="I3701" t="s">
        <v>44</v>
      </c>
      <c r="J3701" t="s">
        <v>44</v>
      </c>
      <c r="K3701">
        <v>42607.6</v>
      </c>
      <c r="L3701">
        <v>11075.5</v>
      </c>
      <c r="M3701" t="s">
        <v>44</v>
      </c>
      <c r="N3701">
        <v>23458.3</v>
      </c>
      <c r="O3701">
        <v>6902.88</v>
      </c>
      <c r="P3701" t="s">
        <v>44</v>
      </c>
      <c r="Q3701">
        <v>28368.9</v>
      </c>
      <c r="R3701" t="s">
        <v>44</v>
      </c>
      <c r="S3701" t="s">
        <v>44</v>
      </c>
      <c r="T3701">
        <v>22715.599999999999</v>
      </c>
      <c r="U3701">
        <v>11592.9</v>
      </c>
      <c r="V3701">
        <v>18239.3</v>
      </c>
      <c r="W3701" t="s">
        <v>44</v>
      </c>
      <c r="X3701" t="s">
        <v>44</v>
      </c>
      <c r="Y3701" t="s">
        <v>44</v>
      </c>
      <c r="Z3701">
        <v>56648.800000000003</v>
      </c>
      <c r="AA3701">
        <v>69654.100000000006</v>
      </c>
      <c r="AB3701">
        <v>46190.3</v>
      </c>
      <c r="AC3701">
        <v>12002.2</v>
      </c>
      <c r="AD3701">
        <v>6206.79</v>
      </c>
      <c r="AE3701">
        <v>8329.84</v>
      </c>
      <c r="AF3701" t="s">
        <v>44</v>
      </c>
      <c r="AG3701" t="s">
        <v>44</v>
      </c>
      <c r="AH3701">
        <v>2717.54</v>
      </c>
      <c r="AI3701">
        <v>40975.5</v>
      </c>
      <c r="AJ3701">
        <v>31367</v>
      </c>
      <c r="AK3701">
        <v>9598</v>
      </c>
      <c r="AL3701">
        <v>42784</v>
      </c>
      <c r="AM3701">
        <v>55132.6</v>
      </c>
      <c r="AN3701">
        <v>8678.6299999999992</v>
      </c>
      <c r="AO3701" t="s">
        <v>44</v>
      </c>
      <c r="AP3701" t="s">
        <v>44</v>
      </c>
      <c r="AQ3701" t="s">
        <v>44</v>
      </c>
    </row>
    <row r="3702" spans="1:43">
      <c r="A3702">
        <v>3701</v>
      </c>
      <c r="B3702" t="s">
        <v>7443</v>
      </c>
      <c r="C3702" t="s">
        <v>7444</v>
      </c>
      <c r="D3702">
        <v>2.58544E-2</v>
      </c>
      <c r="E3702">
        <v>2</v>
      </c>
      <c r="F3702">
        <v>2</v>
      </c>
      <c r="G3702">
        <v>0</v>
      </c>
      <c r="H3702" t="s">
        <v>44</v>
      </c>
      <c r="I3702" t="s">
        <v>44</v>
      </c>
      <c r="J3702" t="s">
        <v>44</v>
      </c>
      <c r="K3702">
        <v>8404.9599999999991</v>
      </c>
      <c r="L3702" t="s">
        <v>44</v>
      </c>
      <c r="M3702" t="s">
        <v>44</v>
      </c>
      <c r="N3702">
        <v>6032.36</v>
      </c>
      <c r="O3702">
        <v>15832.8</v>
      </c>
      <c r="P3702">
        <v>12518.4</v>
      </c>
      <c r="Q3702">
        <v>10971.2</v>
      </c>
      <c r="R3702" t="s">
        <v>44</v>
      </c>
      <c r="S3702" t="s">
        <v>44</v>
      </c>
      <c r="T3702" t="s">
        <v>44</v>
      </c>
      <c r="U3702">
        <v>2754.86</v>
      </c>
      <c r="V3702" t="s">
        <v>44</v>
      </c>
      <c r="W3702">
        <v>7150.49</v>
      </c>
      <c r="X3702" t="s">
        <v>44</v>
      </c>
      <c r="Y3702" t="s">
        <v>44</v>
      </c>
      <c r="Z3702">
        <v>41649.699999999997</v>
      </c>
      <c r="AA3702">
        <v>30541</v>
      </c>
      <c r="AB3702">
        <v>55002.5</v>
      </c>
      <c r="AC3702">
        <v>22582.400000000001</v>
      </c>
      <c r="AD3702">
        <v>3769.48</v>
      </c>
      <c r="AE3702">
        <v>9919.01</v>
      </c>
      <c r="AF3702">
        <v>4592.68</v>
      </c>
      <c r="AG3702" t="s">
        <v>44</v>
      </c>
      <c r="AH3702" t="s">
        <v>44</v>
      </c>
      <c r="AI3702">
        <v>26517.3</v>
      </c>
      <c r="AJ3702">
        <v>25522.3</v>
      </c>
      <c r="AK3702">
        <v>41468.400000000001</v>
      </c>
      <c r="AL3702">
        <v>18266.8</v>
      </c>
      <c r="AM3702" t="s">
        <v>44</v>
      </c>
      <c r="AN3702">
        <v>7402.76</v>
      </c>
      <c r="AO3702">
        <v>15301.8</v>
      </c>
      <c r="AP3702">
        <v>12860.8</v>
      </c>
      <c r="AQ3702">
        <v>8501.69</v>
      </c>
    </row>
    <row r="3703" spans="1:43">
      <c r="A3703">
        <v>3702</v>
      </c>
      <c r="B3703" t="s">
        <v>7445</v>
      </c>
      <c r="C3703" t="s">
        <v>7446</v>
      </c>
      <c r="D3703">
        <v>3.6408500000000003E-2</v>
      </c>
      <c r="E3703">
        <v>1</v>
      </c>
      <c r="F3703">
        <v>1</v>
      </c>
      <c r="G3703">
        <v>0</v>
      </c>
      <c r="H3703" t="s">
        <v>44</v>
      </c>
      <c r="I3703" t="s">
        <v>44</v>
      </c>
      <c r="J3703" t="s">
        <v>44</v>
      </c>
      <c r="K3703">
        <v>15037</v>
      </c>
      <c r="L3703" t="s">
        <v>44</v>
      </c>
      <c r="M3703" t="s">
        <v>44</v>
      </c>
      <c r="N3703" t="s">
        <v>44</v>
      </c>
      <c r="O3703" t="s">
        <v>44</v>
      </c>
      <c r="P3703">
        <v>16341.3</v>
      </c>
      <c r="Q3703">
        <v>7510.71</v>
      </c>
      <c r="R3703" t="s">
        <v>44</v>
      </c>
      <c r="S3703" t="s">
        <v>44</v>
      </c>
      <c r="T3703" t="s">
        <v>44</v>
      </c>
      <c r="U3703" t="s">
        <v>44</v>
      </c>
      <c r="V3703" t="s">
        <v>44</v>
      </c>
      <c r="W3703">
        <v>4617.46</v>
      </c>
      <c r="X3703" t="s">
        <v>44</v>
      </c>
      <c r="Y3703" t="s">
        <v>44</v>
      </c>
      <c r="Z3703" t="s">
        <v>44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 t="s">
        <v>44</v>
      </c>
      <c r="AG3703" t="s">
        <v>44</v>
      </c>
      <c r="AH3703" t="s">
        <v>44</v>
      </c>
      <c r="AI3703" t="s">
        <v>44</v>
      </c>
      <c r="AJ3703">
        <v>10789.2</v>
      </c>
      <c r="AK3703" t="s">
        <v>44</v>
      </c>
      <c r="AL3703">
        <v>10708.1</v>
      </c>
      <c r="AM3703" t="s">
        <v>44</v>
      </c>
      <c r="AN3703" t="s">
        <v>44</v>
      </c>
      <c r="AO3703" t="s">
        <v>44</v>
      </c>
      <c r="AP3703" t="s">
        <v>44</v>
      </c>
      <c r="AQ3703">
        <v>19586</v>
      </c>
    </row>
    <row r="3704" spans="1:43">
      <c r="A3704">
        <v>3703</v>
      </c>
      <c r="B3704" t="s">
        <v>7447</v>
      </c>
      <c r="C3704" t="s">
        <v>7448</v>
      </c>
      <c r="D3704">
        <v>2.5623699999999999E-2</v>
      </c>
      <c r="E3704">
        <v>1</v>
      </c>
      <c r="F3704">
        <v>1</v>
      </c>
      <c r="G3704">
        <v>0</v>
      </c>
      <c r="H3704" t="s">
        <v>44</v>
      </c>
      <c r="I3704" t="s">
        <v>44</v>
      </c>
      <c r="J3704" t="s">
        <v>44</v>
      </c>
      <c r="K3704">
        <v>12942.2</v>
      </c>
      <c r="L3704" t="s">
        <v>44</v>
      </c>
      <c r="M3704">
        <v>17774.900000000001</v>
      </c>
      <c r="N3704" t="s">
        <v>44</v>
      </c>
      <c r="O3704">
        <v>19607.8</v>
      </c>
      <c r="P3704" t="s">
        <v>44</v>
      </c>
      <c r="Q3704">
        <v>8005.41</v>
      </c>
      <c r="R3704" t="s">
        <v>44</v>
      </c>
      <c r="S3704">
        <v>14898</v>
      </c>
      <c r="T3704">
        <v>8622.8799999999992</v>
      </c>
      <c r="U3704" t="s">
        <v>44</v>
      </c>
      <c r="V3704">
        <v>7679.91</v>
      </c>
      <c r="W3704" t="s">
        <v>44</v>
      </c>
      <c r="X3704" t="s">
        <v>44</v>
      </c>
      <c r="Y3704">
        <v>10815.8</v>
      </c>
      <c r="Z3704" t="s">
        <v>44</v>
      </c>
      <c r="AA3704">
        <v>18715.400000000001</v>
      </c>
      <c r="AB3704" t="s">
        <v>44</v>
      </c>
      <c r="AC3704">
        <v>12734.6</v>
      </c>
      <c r="AD3704">
        <v>8718.14</v>
      </c>
      <c r="AE3704">
        <v>13259.2</v>
      </c>
      <c r="AF3704" t="s">
        <v>44</v>
      </c>
      <c r="AG3704">
        <v>5522.88</v>
      </c>
      <c r="AH3704" t="s">
        <v>44</v>
      </c>
      <c r="AI3704" t="s">
        <v>44</v>
      </c>
      <c r="AJ3704" t="s">
        <v>44</v>
      </c>
      <c r="AK3704" t="s">
        <v>44</v>
      </c>
      <c r="AL3704" t="s">
        <v>44</v>
      </c>
      <c r="AM3704">
        <v>6771.7</v>
      </c>
      <c r="AN3704" t="s">
        <v>44</v>
      </c>
      <c r="AO3704" t="s">
        <v>44</v>
      </c>
      <c r="AP3704">
        <v>10463</v>
      </c>
      <c r="AQ3704">
        <v>9522.1</v>
      </c>
    </row>
    <row r="3705" spans="1:43">
      <c r="A3705">
        <v>3704</v>
      </c>
      <c r="B3705" t="s">
        <v>7449</v>
      </c>
      <c r="C3705" t="s">
        <v>7450</v>
      </c>
      <c r="D3705">
        <v>4.0048500000000001E-2</v>
      </c>
      <c r="E3705">
        <v>1</v>
      </c>
      <c r="F3705">
        <v>1</v>
      </c>
      <c r="G3705">
        <v>0</v>
      </c>
      <c r="H3705" t="s">
        <v>44</v>
      </c>
      <c r="I3705" t="s">
        <v>44</v>
      </c>
      <c r="J3705" t="s">
        <v>44</v>
      </c>
      <c r="K3705">
        <v>20005</v>
      </c>
      <c r="L3705">
        <v>19286.599999999999</v>
      </c>
      <c r="M3705">
        <v>29392.5</v>
      </c>
      <c r="N3705" t="s">
        <v>44</v>
      </c>
      <c r="O3705" t="s">
        <v>44</v>
      </c>
      <c r="P3705" t="s">
        <v>44</v>
      </c>
      <c r="Q3705" t="s">
        <v>44</v>
      </c>
      <c r="R3705" t="s">
        <v>44</v>
      </c>
      <c r="S3705" t="s">
        <v>44</v>
      </c>
      <c r="T3705" t="s">
        <v>44</v>
      </c>
      <c r="U3705">
        <v>30376.2</v>
      </c>
      <c r="V3705" t="s">
        <v>44</v>
      </c>
      <c r="W3705" t="s">
        <v>44</v>
      </c>
      <c r="X3705" t="s">
        <v>44</v>
      </c>
      <c r="Y3705" t="s">
        <v>44</v>
      </c>
      <c r="Z3705">
        <v>38475.1</v>
      </c>
      <c r="AA3705" t="s">
        <v>44</v>
      </c>
      <c r="AB3705">
        <v>50126.7</v>
      </c>
      <c r="AC3705">
        <v>34631.699999999997</v>
      </c>
      <c r="AD3705">
        <v>20231.2</v>
      </c>
      <c r="AE3705" t="s">
        <v>44</v>
      </c>
      <c r="AF3705" t="s">
        <v>44</v>
      </c>
      <c r="AG3705" t="s">
        <v>44</v>
      </c>
      <c r="AH3705" t="s">
        <v>44</v>
      </c>
      <c r="AI3705">
        <v>21126.400000000001</v>
      </c>
      <c r="AJ3705" t="s">
        <v>44</v>
      </c>
      <c r="AK3705" t="s">
        <v>44</v>
      </c>
      <c r="AL3705" t="s">
        <v>44</v>
      </c>
      <c r="AM3705">
        <v>16036</v>
      </c>
      <c r="AN3705" t="s">
        <v>44</v>
      </c>
      <c r="AO3705" t="s">
        <v>44</v>
      </c>
      <c r="AP3705" t="s">
        <v>44</v>
      </c>
      <c r="AQ3705">
        <v>16437.3</v>
      </c>
    </row>
    <row r="3706" spans="1:43">
      <c r="A3706">
        <v>3705</v>
      </c>
      <c r="B3706" t="s">
        <v>7451</v>
      </c>
      <c r="C3706" t="s">
        <v>7452</v>
      </c>
      <c r="D3706">
        <v>2.9976E-3</v>
      </c>
      <c r="E3706">
        <v>3</v>
      </c>
      <c r="F3706">
        <v>2</v>
      </c>
      <c r="G3706">
        <v>1</v>
      </c>
      <c r="H3706" t="s">
        <v>44</v>
      </c>
      <c r="I3706" t="s">
        <v>44</v>
      </c>
      <c r="J3706" t="s">
        <v>44</v>
      </c>
      <c r="K3706">
        <v>41515.800000000003</v>
      </c>
      <c r="L3706">
        <v>60358.8</v>
      </c>
      <c r="M3706">
        <v>79638.899999999994</v>
      </c>
      <c r="N3706">
        <v>1000800</v>
      </c>
      <c r="O3706">
        <v>1053110</v>
      </c>
      <c r="P3706">
        <v>1017780</v>
      </c>
      <c r="Q3706" t="s">
        <v>44</v>
      </c>
      <c r="R3706" t="s">
        <v>44</v>
      </c>
      <c r="S3706" t="s">
        <v>44</v>
      </c>
      <c r="T3706" t="s">
        <v>44</v>
      </c>
      <c r="U3706" t="s">
        <v>44</v>
      </c>
      <c r="V3706" t="s">
        <v>44</v>
      </c>
      <c r="W3706" t="s">
        <v>44</v>
      </c>
      <c r="X3706" t="s">
        <v>44</v>
      </c>
      <c r="Y3706" t="s">
        <v>44</v>
      </c>
      <c r="Z3706">
        <v>440789</v>
      </c>
      <c r="AA3706">
        <v>463263</v>
      </c>
      <c r="AB3706">
        <v>446235</v>
      </c>
      <c r="AC3706" t="s">
        <v>44</v>
      </c>
      <c r="AD3706" t="s">
        <v>44</v>
      </c>
      <c r="AE3706" t="s">
        <v>44</v>
      </c>
      <c r="AF3706" t="s">
        <v>44</v>
      </c>
      <c r="AG3706" t="s">
        <v>44</v>
      </c>
      <c r="AH3706" t="s">
        <v>44</v>
      </c>
      <c r="AI3706">
        <v>410750</v>
      </c>
      <c r="AJ3706">
        <v>441320</v>
      </c>
      <c r="AK3706">
        <v>455211</v>
      </c>
      <c r="AL3706">
        <v>99858.3</v>
      </c>
      <c r="AM3706">
        <v>152244</v>
      </c>
      <c r="AN3706">
        <v>123671</v>
      </c>
      <c r="AO3706">
        <v>926900</v>
      </c>
      <c r="AP3706">
        <v>1373520</v>
      </c>
      <c r="AQ3706">
        <v>1408520</v>
      </c>
    </row>
    <row r="3707" spans="1:43">
      <c r="A3707">
        <v>3706</v>
      </c>
      <c r="B3707" t="s">
        <v>7453</v>
      </c>
      <c r="C3707" t="s">
        <v>7454</v>
      </c>
      <c r="D3707">
        <v>2.1516799999999999E-2</v>
      </c>
      <c r="E3707">
        <v>2</v>
      </c>
      <c r="F3707">
        <v>2</v>
      </c>
      <c r="G3707">
        <v>0</v>
      </c>
      <c r="H3707" t="s">
        <v>44</v>
      </c>
      <c r="I3707" t="s">
        <v>44</v>
      </c>
      <c r="J3707" t="s">
        <v>44</v>
      </c>
      <c r="K3707">
        <v>44862.3</v>
      </c>
      <c r="L3707" t="s">
        <v>44</v>
      </c>
      <c r="M3707">
        <v>14782.3</v>
      </c>
      <c r="N3707" t="s">
        <v>44</v>
      </c>
      <c r="O3707" t="s">
        <v>44</v>
      </c>
      <c r="P3707" t="s">
        <v>44</v>
      </c>
      <c r="Q3707" t="s">
        <v>44</v>
      </c>
      <c r="R3707" t="s">
        <v>44</v>
      </c>
      <c r="S3707" t="s">
        <v>44</v>
      </c>
      <c r="T3707">
        <v>12781.4</v>
      </c>
      <c r="U3707">
        <v>118342</v>
      </c>
      <c r="V3707">
        <v>10147.5</v>
      </c>
      <c r="W3707" t="s">
        <v>44</v>
      </c>
      <c r="X3707">
        <v>145778</v>
      </c>
      <c r="Y3707" t="s">
        <v>44</v>
      </c>
      <c r="Z3707">
        <v>62630.7</v>
      </c>
      <c r="AA3707">
        <v>89642.1</v>
      </c>
      <c r="AB3707">
        <v>60148.7</v>
      </c>
      <c r="AC3707">
        <v>30378.400000000001</v>
      </c>
      <c r="AD3707">
        <v>77700.5</v>
      </c>
      <c r="AE3707">
        <v>87765.3</v>
      </c>
      <c r="AF3707" t="s">
        <v>44</v>
      </c>
      <c r="AG3707" t="s">
        <v>44</v>
      </c>
      <c r="AH3707" t="s">
        <v>44</v>
      </c>
      <c r="AI3707">
        <v>28012.3</v>
      </c>
      <c r="AJ3707" t="s">
        <v>44</v>
      </c>
      <c r="AK3707">
        <v>1405.86</v>
      </c>
      <c r="AL3707">
        <v>62469.9</v>
      </c>
      <c r="AM3707">
        <v>35393.5</v>
      </c>
      <c r="AN3707" t="s">
        <v>44</v>
      </c>
      <c r="AO3707">
        <v>54161.1</v>
      </c>
      <c r="AP3707">
        <v>133122</v>
      </c>
      <c r="AQ3707">
        <v>140046</v>
      </c>
    </row>
    <row r="3708" spans="1:43">
      <c r="A3708">
        <v>3707</v>
      </c>
      <c r="B3708" t="s">
        <v>7455</v>
      </c>
      <c r="C3708" t="s">
        <v>7456</v>
      </c>
      <c r="D3708">
        <v>5.4551299999999997E-2</v>
      </c>
      <c r="E3708">
        <v>4</v>
      </c>
      <c r="F3708">
        <v>4</v>
      </c>
      <c r="G3708">
        <v>0</v>
      </c>
      <c r="H3708" t="s">
        <v>44</v>
      </c>
      <c r="I3708" t="s">
        <v>44</v>
      </c>
      <c r="J3708" t="s">
        <v>44</v>
      </c>
      <c r="K3708">
        <v>3814.54</v>
      </c>
      <c r="L3708" t="s">
        <v>44</v>
      </c>
      <c r="M3708" t="s">
        <v>44</v>
      </c>
      <c r="N3708" t="s">
        <v>44</v>
      </c>
      <c r="O3708" t="s">
        <v>44</v>
      </c>
      <c r="P3708" t="s">
        <v>44</v>
      </c>
      <c r="Q3708" t="s">
        <v>44</v>
      </c>
      <c r="R3708" t="s">
        <v>44</v>
      </c>
      <c r="S3708" t="s">
        <v>44</v>
      </c>
      <c r="T3708" t="s">
        <v>44</v>
      </c>
      <c r="U3708" t="s">
        <v>44</v>
      </c>
      <c r="V3708" t="s">
        <v>44</v>
      </c>
      <c r="W3708" t="s">
        <v>44</v>
      </c>
      <c r="X3708" t="s">
        <v>44</v>
      </c>
      <c r="Y3708" t="s">
        <v>44</v>
      </c>
      <c r="Z3708">
        <v>11942.4</v>
      </c>
      <c r="AA3708" t="s">
        <v>44</v>
      </c>
      <c r="AB3708">
        <v>14356</v>
      </c>
      <c r="AC3708" t="s">
        <v>44</v>
      </c>
      <c r="AD3708" t="s">
        <v>44</v>
      </c>
      <c r="AE3708" t="s">
        <v>44</v>
      </c>
      <c r="AF3708" t="s">
        <v>44</v>
      </c>
      <c r="AG3708" t="s">
        <v>44</v>
      </c>
      <c r="AH3708" t="s">
        <v>44</v>
      </c>
      <c r="AI3708" t="s">
        <v>44</v>
      </c>
      <c r="AJ3708" t="s">
        <v>44</v>
      </c>
      <c r="AK3708" t="s">
        <v>44</v>
      </c>
      <c r="AL3708">
        <v>26527.200000000001</v>
      </c>
      <c r="AM3708">
        <v>19675.7</v>
      </c>
      <c r="AN3708">
        <v>5492.12</v>
      </c>
      <c r="AO3708">
        <v>39443.300000000003</v>
      </c>
      <c r="AP3708">
        <v>44081.5</v>
      </c>
      <c r="AQ3708">
        <v>54948.9</v>
      </c>
    </row>
    <row r="3709" spans="1:43">
      <c r="A3709">
        <v>3708</v>
      </c>
      <c r="B3709" t="s">
        <v>7457</v>
      </c>
      <c r="C3709" t="s">
        <v>7458</v>
      </c>
      <c r="D3709">
        <v>5.0222099999999999E-2</v>
      </c>
      <c r="E3709">
        <v>4</v>
      </c>
      <c r="F3709">
        <v>4</v>
      </c>
      <c r="G3709">
        <v>0</v>
      </c>
      <c r="H3709" t="s">
        <v>44</v>
      </c>
      <c r="I3709" t="s">
        <v>44</v>
      </c>
      <c r="J3709" t="s">
        <v>44</v>
      </c>
      <c r="K3709">
        <v>238086</v>
      </c>
      <c r="L3709" t="s">
        <v>44</v>
      </c>
      <c r="M3709">
        <v>163972</v>
      </c>
      <c r="N3709">
        <v>136377</v>
      </c>
      <c r="O3709" t="s">
        <v>44</v>
      </c>
      <c r="P3709" t="s">
        <v>44</v>
      </c>
      <c r="Q3709" t="s">
        <v>44</v>
      </c>
      <c r="R3709" t="s">
        <v>44</v>
      </c>
      <c r="S3709" t="s">
        <v>44</v>
      </c>
      <c r="T3709" t="s">
        <v>44</v>
      </c>
      <c r="U3709">
        <v>23055.599999999999</v>
      </c>
      <c r="V3709">
        <v>58863.6</v>
      </c>
      <c r="W3709" t="s">
        <v>44</v>
      </c>
      <c r="X3709" t="s">
        <v>44</v>
      </c>
      <c r="Y3709" t="s">
        <v>44</v>
      </c>
      <c r="Z3709">
        <v>203092</v>
      </c>
      <c r="AA3709">
        <v>139732</v>
      </c>
      <c r="AB3709">
        <v>142960</v>
      </c>
      <c r="AC3709">
        <v>165931</v>
      </c>
      <c r="AD3709">
        <v>102855</v>
      </c>
      <c r="AE3709">
        <v>116351</v>
      </c>
      <c r="AF3709" t="s">
        <v>44</v>
      </c>
      <c r="AG3709" t="s">
        <v>44</v>
      </c>
      <c r="AH3709" t="s">
        <v>44</v>
      </c>
      <c r="AI3709">
        <v>48237.2</v>
      </c>
      <c r="AJ3709" t="s">
        <v>44</v>
      </c>
      <c r="AK3709" t="s">
        <v>44</v>
      </c>
      <c r="AL3709">
        <v>190923</v>
      </c>
      <c r="AM3709">
        <v>279849</v>
      </c>
      <c r="AN3709">
        <v>106249</v>
      </c>
      <c r="AO3709">
        <v>129575</v>
      </c>
      <c r="AP3709">
        <v>184668</v>
      </c>
      <c r="AQ3709">
        <v>164974</v>
      </c>
    </row>
    <row r="3710" spans="1:43">
      <c r="A3710">
        <v>3709</v>
      </c>
      <c r="B3710" t="s">
        <v>7459</v>
      </c>
      <c r="C3710" t="s">
        <v>7460</v>
      </c>
      <c r="D3710">
        <v>2.6426000000000002E-2</v>
      </c>
      <c r="E3710">
        <v>1</v>
      </c>
      <c r="F3710">
        <v>1</v>
      </c>
      <c r="G3710">
        <v>0</v>
      </c>
      <c r="H3710" t="s">
        <v>44</v>
      </c>
      <c r="I3710" t="s">
        <v>44</v>
      </c>
      <c r="J3710" t="s">
        <v>44</v>
      </c>
      <c r="K3710">
        <v>142152</v>
      </c>
      <c r="L3710" t="s">
        <v>44</v>
      </c>
      <c r="M3710" t="s">
        <v>44</v>
      </c>
      <c r="N3710">
        <v>89523.5</v>
      </c>
      <c r="O3710">
        <v>171134</v>
      </c>
      <c r="P3710" t="s">
        <v>44</v>
      </c>
      <c r="Q3710" t="s">
        <v>44</v>
      </c>
      <c r="R3710" t="s">
        <v>44</v>
      </c>
      <c r="S3710" t="s">
        <v>44</v>
      </c>
      <c r="T3710">
        <v>85600.2</v>
      </c>
      <c r="U3710">
        <v>71179.5</v>
      </c>
      <c r="V3710">
        <v>76331.3</v>
      </c>
      <c r="W3710" t="s">
        <v>44</v>
      </c>
      <c r="X3710">
        <v>22359.3</v>
      </c>
      <c r="Y3710" t="s">
        <v>44</v>
      </c>
      <c r="Z3710">
        <v>50250.2</v>
      </c>
      <c r="AA3710" t="s">
        <v>44</v>
      </c>
      <c r="AB3710">
        <v>113326</v>
      </c>
      <c r="AC3710" t="s">
        <v>44</v>
      </c>
      <c r="AD3710" t="s">
        <v>44</v>
      </c>
      <c r="AE3710">
        <v>85759.7</v>
      </c>
      <c r="AF3710" t="s">
        <v>44</v>
      </c>
      <c r="AG3710">
        <v>205470</v>
      </c>
      <c r="AH3710" t="s">
        <v>44</v>
      </c>
      <c r="AI3710" t="s">
        <v>44</v>
      </c>
      <c r="AJ3710">
        <v>10848.4</v>
      </c>
      <c r="AK3710" t="s">
        <v>44</v>
      </c>
      <c r="AL3710" t="s">
        <v>44</v>
      </c>
      <c r="AM3710">
        <v>70562.2</v>
      </c>
      <c r="AN3710" t="s">
        <v>44</v>
      </c>
      <c r="AO3710">
        <v>41062</v>
      </c>
      <c r="AP3710">
        <v>65666.899999999994</v>
      </c>
      <c r="AQ3710">
        <v>70523.399999999994</v>
      </c>
    </row>
    <row r="3711" spans="1:43">
      <c r="A3711">
        <v>3710</v>
      </c>
      <c r="B3711" t="s">
        <v>7461</v>
      </c>
      <c r="C3711" t="s">
        <v>7462</v>
      </c>
      <c r="D3711">
        <v>2.8884799999999999E-2</v>
      </c>
      <c r="E3711">
        <v>1</v>
      </c>
      <c r="F3711">
        <v>1</v>
      </c>
      <c r="G3711">
        <v>0</v>
      </c>
      <c r="H3711" t="s">
        <v>44</v>
      </c>
      <c r="I3711" t="s">
        <v>44</v>
      </c>
      <c r="J3711" t="s">
        <v>44</v>
      </c>
      <c r="K3711">
        <v>46967</v>
      </c>
      <c r="L3711">
        <v>29939.3</v>
      </c>
      <c r="M3711">
        <v>22783.8</v>
      </c>
      <c r="N3711">
        <v>47679.1</v>
      </c>
      <c r="O3711" t="s">
        <v>44</v>
      </c>
      <c r="P3711">
        <v>28450.1</v>
      </c>
      <c r="Q3711">
        <v>38518.400000000001</v>
      </c>
      <c r="R3711">
        <v>85949.4</v>
      </c>
      <c r="S3711" t="s">
        <v>44</v>
      </c>
      <c r="T3711">
        <v>29298.2</v>
      </c>
      <c r="U3711">
        <v>31533.9</v>
      </c>
      <c r="V3711">
        <v>20080.8</v>
      </c>
      <c r="W3711" t="s">
        <v>44</v>
      </c>
      <c r="X3711">
        <v>40773.599999999999</v>
      </c>
      <c r="Y3711">
        <v>12746.1</v>
      </c>
      <c r="Z3711">
        <v>50565.7</v>
      </c>
      <c r="AA3711">
        <v>114610</v>
      </c>
      <c r="AB3711">
        <v>73355.3</v>
      </c>
      <c r="AC3711">
        <v>104709</v>
      </c>
      <c r="AD3711">
        <v>70884.600000000006</v>
      </c>
      <c r="AE3711" t="s">
        <v>44</v>
      </c>
      <c r="AF3711">
        <v>49620.2</v>
      </c>
      <c r="AG3711">
        <v>58110.400000000001</v>
      </c>
      <c r="AH3711" t="s">
        <v>44</v>
      </c>
      <c r="AI3711">
        <v>38717.199999999997</v>
      </c>
      <c r="AJ3711">
        <v>42047.6</v>
      </c>
      <c r="AK3711">
        <v>46132.3</v>
      </c>
      <c r="AL3711">
        <v>5900.15</v>
      </c>
      <c r="AM3711" t="s">
        <v>44</v>
      </c>
      <c r="AN3711" t="s">
        <v>44</v>
      </c>
      <c r="AO3711" t="s">
        <v>44</v>
      </c>
      <c r="AP3711" t="s">
        <v>44</v>
      </c>
      <c r="AQ3711" t="s">
        <v>44</v>
      </c>
    </row>
    <row r="3712" spans="1:43">
      <c r="A3712">
        <v>3711</v>
      </c>
      <c r="B3712" t="s">
        <v>7463</v>
      </c>
      <c r="C3712" t="s">
        <v>7464</v>
      </c>
      <c r="D3712">
        <v>3.26935E-2</v>
      </c>
      <c r="E3712">
        <v>2</v>
      </c>
      <c r="F3712">
        <v>2</v>
      </c>
      <c r="G3712">
        <v>0</v>
      </c>
      <c r="H3712" t="s">
        <v>44</v>
      </c>
      <c r="I3712" t="s">
        <v>44</v>
      </c>
      <c r="J3712" t="s">
        <v>44</v>
      </c>
      <c r="K3712">
        <v>55806.9</v>
      </c>
      <c r="L3712">
        <v>40641</v>
      </c>
      <c r="M3712">
        <v>62453</v>
      </c>
      <c r="N3712">
        <v>57030.3</v>
      </c>
      <c r="O3712" t="s">
        <v>44</v>
      </c>
      <c r="P3712">
        <v>20790.099999999999</v>
      </c>
      <c r="Q3712" t="s">
        <v>44</v>
      </c>
      <c r="R3712" t="s">
        <v>44</v>
      </c>
      <c r="S3712" t="s">
        <v>44</v>
      </c>
      <c r="T3712">
        <v>33841.699999999997</v>
      </c>
      <c r="U3712">
        <v>13285.2</v>
      </c>
      <c r="V3712" t="s">
        <v>44</v>
      </c>
      <c r="W3712" t="s">
        <v>44</v>
      </c>
      <c r="X3712" t="s">
        <v>44</v>
      </c>
      <c r="Y3712" t="s">
        <v>44</v>
      </c>
      <c r="Z3712">
        <v>139949</v>
      </c>
      <c r="AA3712">
        <v>128020</v>
      </c>
      <c r="AB3712">
        <v>137552</v>
      </c>
      <c r="AC3712" t="s">
        <v>44</v>
      </c>
      <c r="AD3712" t="s">
        <v>44</v>
      </c>
      <c r="AE3712" t="s">
        <v>44</v>
      </c>
      <c r="AF3712" t="s">
        <v>44</v>
      </c>
      <c r="AG3712" t="s">
        <v>44</v>
      </c>
      <c r="AH3712" t="s">
        <v>44</v>
      </c>
      <c r="AI3712">
        <v>39878.6</v>
      </c>
      <c r="AJ3712" t="s">
        <v>44</v>
      </c>
      <c r="AK3712">
        <v>29968.9</v>
      </c>
      <c r="AL3712">
        <v>52020.4</v>
      </c>
      <c r="AM3712">
        <v>190766</v>
      </c>
      <c r="AN3712">
        <v>67736.600000000006</v>
      </c>
      <c r="AO3712" t="s">
        <v>44</v>
      </c>
      <c r="AP3712">
        <v>48619.5</v>
      </c>
      <c r="AQ3712">
        <v>23440.9</v>
      </c>
    </row>
    <row r="3713" spans="1:43">
      <c r="A3713">
        <v>3712</v>
      </c>
      <c r="B3713" t="s">
        <v>7465</v>
      </c>
      <c r="C3713" t="s">
        <v>7466</v>
      </c>
      <c r="D3713">
        <v>1.6504899999999999E-2</v>
      </c>
      <c r="E3713">
        <v>1</v>
      </c>
      <c r="F3713">
        <v>1</v>
      </c>
      <c r="G3713">
        <v>0</v>
      </c>
      <c r="H3713" t="s">
        <v>44</v>
      </c>
      <c r="I3713" t="s">
        <v>44</v>
      </c>
      <c r="J3713" t="s">
        <v>44</v>
      </c>
      <c r="K3713">
        <v>7644.72</v>
      </c>
      <c r="L3713">
        <v>14063.8</v>
      </c>
      <c r="M3713" t="s">
        <v>44</v>
      </c>
      <c r="N3713">
        <v>42333.8</v>
      </c>
      <c r="O3713">
        <v>10573.3</v>
      </c>
      <c r="P3713" t="s">
        <v>44</v>
      </c>
      <c r="Q3713" t="s">
        <v>44</v>
      </c>
      <c r="R3713" t="s">
        <v>44</v>
      </c>
      <c r="S3713" t="s">
        <v>44</v>
      </c>
      <c r="T3713">
        <v>31688.1</v>
      </c>
      <c r="U3713" t="s">
        <v>44</v>
      </c>
      <c r="V3713">
        <v>8802.89</v>
      </c>
      <c r="W3713" t="s">
        <v>44</v>
      </c>
      <c r="X3713" t="s">
        <v>44</v>
      </c>
      <c r="Y3713" t="s">
        <v>44</v>
      </c>
      <c r="Z3713">
        <v>10664.8</v>
      </c>
      <c r="AA3713">
        <v>27974.3</v>
      </c>
      <c r="AB3713">
        <v>27990.5</v>
      </c>
      <c r="AC3713" t="s">
        <v>44</v>
      </c>
      <c r="AD3713" t="s">
        <v>44</v>
      </c>
      <c r="AE3713" t="s">
        <v>44</v>
      </c>
      <c r="AF3713" t="s">
        <v>44</v>
      </c>
      <c r="AG3713" t="s">
        <v>44</v>
      </c>
      <c r="AH3713" t="s">
        <v>44</v>
      </c>
      <c r="AI3713" t="s">
        <v>44</v>
      </c>
      <c r="AJ3713">
        <v>4194.5600000000004</v>
      </c>
      <c r="AK3713" t="s">
        <v>44</v>
      </c>
      <c r="AL3713" t="s">
        <v>44</v>
      </c>
      <c r="AM3713" t="s">
        <v>44</v>
      </c>
      <c r="AN3713" t="s">
        <v>44</v>
      </c>
      <c r="AO3713" t="s">
        <v>44</v>
      </c>
      <c r="AP3713">
        <v>48909.1</v>
      </c>
      <c r="AQ3713">
        <v>15853.9</v>
      </c>
    </row>
    <row r="3714" spans="1:43">
      <c r="A3714">
        <v>3713</v>
      </c>
      <c r="B3714" t="s">
        <v>7467</v>
      </c>
      <c r="C3714" t="s">
        <v>7468</v>
      </c>
      <c r="D3714">
        <v>4.1137100000000003E-2</v>
      </c>
      <c r="E3714">
        <v>1</v>
      </c>
      <c r="F3714">
        <v>1</v>
      </c>
      <c r="G3714">
        <v>0</v>
      </c>
      <c r="H3714" t="s">
        <v>44</v>
      </c>
      <c r="I3714" t="s">
        <v>44</v>
      </c>
      <c r="J3714" t="s">
        <v>44</v>
      </c>
      <c r="K3714">
        <v>17660.3</v>
      </c>
      <c r="L3714" t="s">
        <v>44</v>
      </c>
      <c r="M3714" t="s">
        <v>44</v>
      </c>
      <c r="N3714" t="s">
        <v>44</v>
      </c>
      <c r="O3714" t="s">
        <v>44</v>
      </c>
      <c r="P3714" t="s">
        <v>44</v>
      </c>
      <c r="Q3714" t="s">
        <v>44</v>
      </c>
      <c r="R3714">
        <v>5494.53</v>
      </c>
      <c r="S3714" t="s">
        <v>44</v>
      </c>
      <c r="T3714" t="s">
        <v>44</v>
      </c>
      <c r="U3714" t="s">
        <v>44</v>
      </c>
      <c r="V3714" t="s">
        <v>44</v>
      </c>
      <c r="W3714" t="s">
        <v>44</v>
      </c>
      <c r="X3714" t="s">
        <v>44</v>
      </c>
      <c r="Y3714" t="s">
        <v>44</v>
      </c>
      <c r="Z3714" t="s">
        <v>44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 t="s">
        <v>44</v>
      </c>
      <c r="AG3714" t="s">
        <v>44</v>
      </c>
      <c r="AH3714" t="s">
        <v>44</v>
      </c>
      <c r="AI3714" t="s">
        <v>44</v>
      </c>
      <c r="AJ3714" t="s">
        <v>44</v>
      </c>
      <c r="AK3714" t="s">
        <v>44</v>
      </c>
      <c r="AL3714">
        <v>21909.200000000001</v>
      </c>
      <c r="AM3714" t="s">
        <v>44</v>
      </c>
      <c r="AN3714" t="s">
        <v>44</v>
      </c>
      <c r="AO3714" t="s">
        <v>44</v>
      </c>
      <c r="AP3714" t="s">
        <v>44</v>
      </c>
      <c r="AQ3714" t="s">
        <v>44</v>
      </c>
    </row>
    <row r="3715" spans="1:43">
      <c r="A3715">
        <v>3714</v>
      </c>
      <c r="B3715" t="s">
        <v>7469</v>
      </c>
      <c r="C3715" t="s">
        <v>7470</v>
      </c>
      <c r="D3715">
        <v>9.8253300000000002E-3</v>
      </c>
      <c r="E3715">
        <v>1</v>
      </c>
      <c r="F3715">
        <v>1</v>
      </c>
      <c r="G3715">
        <v>0</v>
      </c>
      <c r="H3715" t="s">
        <v>44</v>
      </c>
      <c r="I3715" t="s">
        <v>44</v>
      </c>
      <c r="J3715" t="s">
        <v>44</v>
      </c>
      <c r="K3715">
        <v>6373.32</v>
      </c>
      <c r="L3715">
        <v>9457.81</v>
      </c>
      <c r="M3715">
        <v>18707.2</v>
      </c>
      <c r="N3715" t="s">
        <v>44</v>
      </c>
      <c r="O3715" t="s">
        <v>44</v>
      </c>
      <c r="P3715" t="s">
        <v>44</v>
      </c>
      <c r="Q3715" t="s">
        <v>44</v>
      </c>
      <c r="R3715" t="s">
        <v>44</v>
      </c>
      <c r="S3715" t="s">
        <v>44</v>
      </c>
      <c r="T3715" t="s">
        <v>44</v>
      </c>
      <c r="U3715" t="s">
        <v>44</v>
      </c>
      <c r="V3715" t="s">
        <v>44</v>
      </c>
      <c r="W3715" t="s">
        <v>44</v>
      </c>
      <c r="X3715" t="s">
        <v>44</v>
      </c>
      <c r="Y3715" t="s">
        <v>44</v>
      </c>
      <c r="Z3715">
        <v>39392.300000000003</v>
      </c>
      <c r="AA3715">
        <v>29067</v>
      </c>
      <c r="AB3715">
        <v>42723.4</v>
      </c>
      <c r="AC3715" t="s">
        <v>44</v>
      </c>
      <c r="AD3715" t="s">
        <v>44</v>
      </c>
      <c r="AE3715" t="s">
        <v>44</v>
      </c>
      <c r="AF3715" t="s">
        <v>44</v>
      </c>
      <c r="AG3715" t="s">
        <v>44</v>
      </c>
      <c r="AH3715" t="s">
        <v>44</v>
      </c>
      <c r="AI3715">
        <v>16511.7</v>
      </c>
      <c r="AJ3715">
        <v>7477.86</v>
      </c>
      <c r="AK3715">
        <v>6748.2</v>
      </c>
      <c r="AL3715" t="s">
        <v>44</v>
      </c>
      <c r="AM3715" t="s">
        <v>44</v>
      </c>
      <c r="AN3715" t="s">
        <v>44</v>
      </c>
      <c r="AO3715" t="s">
        <v>44</v>
      </c>
      <c r="AP3715">
        <v>11871.4</v>
      </c>
      <c r="AQ3715" t="s">
        <v>44</v>
      </c>
    </row>
    <row r="3716" spans="1:43">
      <c r="A3716">
        <v>3715</v>
      </c>
      <c r="B3716" t="s">
        <v>7471</v>
      </c>
      <c r="C3716" t="s">
        <v>7472</v>
      </c>
      <c r="D3716">
        <v>2.2052100000000002E-2</v>
      </c>
      <c r="E3716">
        <v>1</v>
      </c>
      <c r="F3716">
        <v>1</v>
      </c>
      <c r="G3716">
        <v>0</v>
      </c>
      <c r="H3716" t="s">
        <v>44</v>
      </c>
      <c r="I3716" t="s">
        <v>44</v>
      </c>
      <c r="J3716" t="s">
        <v>44</v>
      </c>
      <c r="K3716">
        <v>13442.5</v>
      </c>
      <c r="L3716" t="s">
        <v>44</v>
      </c>
      <c r="M3716" t="s">
        <v>44</v>
      </c>
      <c r="N3716">
        <v>9178.65</v>
      </c>
      <c r="O3716">
        <v>11701.3</v>
      </c>
      <c r="P3716" t="s">
        <v>44</v>
      </c>
      <c r="Q3716" t="s">
        <v>44</v>
      </c>
      <c r="R3716" t="s">
        <v>44</v>
      </c>
      <c r="S3716">
        <v>9881.26</v>
      </c>
      <c r="T3716" t="s">
        <v>44</v>
      </c>
      <c r="U3716" t="s">
        <v>44</v>
      </c>
      <c r="V3716" t="s">
        <v>44</v>
      </c>
      <c r="W3716" t="s">
        <v>44</v>
      </c>
      <c r="X3716" t="s">
        <v>44</v>
      </c>
      <c r="Y3716">
        <v>9498.25</v>
      </c>
      <c r="Z3716">
        <v>17242.099999999999</v>
      </c>
      <c r="AA3716">
        <v>27473</v>
      </c>
      <c r="AB3716">
        <v>32604.7</v>
      </c>
      <c r="AC3716">
        <v>22752.400000000001</v>
      </c>
      <c r="AD3716">
        <v>19174.900000000001</v>
      </c>
      <c r="AE3716">
        <v>21844</v>
      </c>
      <c r="AF3716">
        <v>3849.58</v>
      </c>
      <c r="AG3716">
        <v>5510.63</v>
      </c>
      <c r="AH3716" t="s">
        <v>44</v>
      </c>
      <c r="AI3716">
        <v>4726.03</v>
      </c>
      <c r="AJ3716">
        <v>15965.7</v>
      </c>
      <c r="AK3716">
        <v>22603</v>
      </c>
      <c r="AL3716">
        <v>3516.36</v>
      </c>
      <c r="AM3716">
        <v>4476.93</v>
      </c>
      <c r="AN3716" t="s">
        <v>44</v>
      </c>
      <c r="AO3716" t="s">
        <v>44</v>
      </c>
      <c r="AP3716">
        <v>4152.1899999999996</v>
      </c>
      <c r="AQ3716">
        <v>4711.47</v>
      </c>
    </row>
    <row r="3717" spans="1:43">
      <c r="A3717">
        <v>3716</v>
      </c>
      <c r="B3717" t="s">
        <v>7473</v>
      </c>
      <c r="C3717" t="s">
        <v>7474</v>
      </c>
      <c r="D3717">
        <v>3.0230199999999999E-2</v>
      </c>
      <c r="E3717">
        <v>2</v>
      </c>
      <c r="F3717">
        <v>2</v>
      </c>
      <c r="G3717">
        <v>0</v>
      </c>
      <c r="H3717" t="s">
        <v>44</v>
      </c>
      <c r="I3717" t="s">
        <v>44</v>
      </c>
      <c r="J3717" t="s">
        <v>44</v>
      </c>
      <c r="K3717">
        <v>629954</v>
      </c>
      <c r="L3717">
        <v>530847</v>
      </c>
      <c r="M3717">
        <v>598419</v>
      </c>
      <c r="N3717">
        <v>41991.199999999997</v>
      </c>
      <c r="O3717" t="s">
        <v>44</v>
      </c>
      <c r="P3717" t="s">
        <v>44</v>
      </c>
      <c r="Q3717">
        <v>44248.3</v>
      </c>
      <c r="R3717">
        <v>24526</v>
      </c>
      <c r="S3717" t="s">
        <v>44</v>
      </c>
      <c r="T3717">
        <v>95581.7</v>
      </c>
      <c r="U3717">
        <v>51803.199999999997</v>
      </c>
      <c r="V3717" t="s">
        <v>44</v>
      </c>
      <c r="W3717" t="s">
        <v>44</v>
      </c>
      <c r="X3717">
        <v>32609.4</v>
      </c>
      <c r="Y3717" t="s">
        <v>44</v>
      </c>
      <c r="Z3717">
        <v>438245</v>
      </c>
      <c r="AA3717">
        <v>186051</v>
      </c>
      <c r="AB3717">
        <v>301936</v>
      </c>
      <c r="AC3717" t="s">
        <v>44</v>
      </c>
      <c r="AD3717">
        <v>100006</v>
      </c>
      <c r="AE3717">
        <v>30636.5</v>
      </c>
      <c r="AF3717" t="s">
        <v>44</v>
      </c>
      <c r="AG3717" t="s">
        <v>44</v>
      </c>
      <c r="AH3717" t="s">
        <v>44</v>
      </c>
      <c r="AI3717">
        <v>296308</v>
      </c>
      <c r="AJ3717">
        <v>138066</v>
      </c>
      <c r="AK3717">
        <v>238096</v>
      </c>
      <c r="AL3717">
        <v>595852</v>
      </c>
      <c r="AM3717">
        <v>669179</v>
      </c>
      <c r="AN3717">
        <v>325812</v>
      </c>
      <c r="AO3717">
        <v>184895</v>
      </c>
      <c r="AP3717">
        <v>199491</v>
      </c>
      <c r="AQ3717">
        <v>181954</v>
      </c>
    </row>
    <row r="3718" spans="1:43">
      <c r="A3718">
        <v>3717</v>
      </c>
      <c r="B3718" t="s">
        <v>7475</v>
      </c>
      <c r="C3718" t="s">
        <v>7476</v>
      </c>
      <c r="D3718">
        <v>1.8835000000000001E-2</v>
      </c>
      <c r="E3718">
        <v>1</v>
      </c>
      <c r="F3718">
        <v>1</v>
      </c>
      <c r="G3718">
        <v>0</v>
      </c>
      <c r="H3718" t="s">
        <v>44</v>
      </c>
      <c r="I3718" t="s">
        <v>44</v>
      </c>
      <c r="J3718" t="s">
        <v>44</v>
      </c>
      <c r="K3718">
        <v>59006.2</v>
      </c>
      <c r="L3718">
        <v>56663.4</v>
      </c>
      <c r="M3718">
        <v>45961.2</v>
      </c>
      <c r="N3718" t="s">
        <v>44</v>
      </c>
      <c r="O3718" t="s">
        <v>44</v>
      </c>
      <c r="P3718" t="s">
        <v>44</v>
      </c>
      <c r="Q3718" t="s">
        <v>44</v>
      </c>
      <c r="R3718" t="s">
        <v>44</v>
      </c>
      <c r="S3718" t="s">
        <v>44</v>
      </c>
      <c r="T3718" t="s">
        <v>44</v>
      </c>
      <c r="U3718" t="s">
        <v>44</v>
      </c>
      <c r="V3718" t="s">
        <v>44</v>
      </c>
      <c r="W3718" t="s">
        <v>44</v>
      </c>
      <c r="X3718" t="s">
        <v>44</v>
      </c>
      <c r="Y3718" t="s">
        <v>44</v>
      </c>
      <c r="Z3718">
        <v>66591.600000000006</v>
      </c>
      <c r="AA3718">
        <v>22819</v>
      </c>
      <c r="AB3718">
        <v>26235.1</v>
      </c>
      <c r="AC3718" t="s">
        <v>44</v>
      </c>
      <c r="AD3718" t="s">
        <v>44</v>
      </c>
      <c r="AE3718" t="s">
        <v>44</v>
      </c>
      <c r="AF3718" t="s">
        <v>44</v>
      </c>
      <c r="AG3718" t="s">
        <v>44</v>
      </c>
      <c r="AH3718" t="s">
        <v>44</v>
      </c>
      <c r="AI3718">
        <v>16207.9</v>
      </c>
      <c r="AJ3718">
        <v>4666.8100000000004</v>
      </c>
      <c r="AK3718" t="s">
        <v>44</v>
      </c>
      <c r="AL3718">
        <v>15740.7</v>
      </c>
      <c r="AM3718" t="s">
        <v>44</v>
      </c>
      <c r="AN3718" t="s">
        <v>44</v>
      </c>
      <c r="AO3718">
        <v>24977</v>
      </c>
      <c r="AP3718">
        <v>52676.7</v>
      </c>
      <c r="AQ3718">
        <v>73186.100000000006</v>
      </c>
    </row>
    <row r="3719" spans="1:43">
      <c r="A3719">
        <v>3718</v>
      </c>
      <c r="B3719" t="s">
        <v>7477</v>
      </c>
      <c r="C3719" t="s">
        <v>7478</v>
      </c>
      <c r="D3719">
        <v>2.32102E-2</v>
      </c>
      <c r="E3719">
        <v>1</v>
      </c>
      <c r="F3719">
        <v>1</v>
      </c>
      <c r="G3719">
        <v>0</v>
      </c>
      <c r="H3719" t="s">
        <v>44</v>
      </c>
      <c r="I3719" t="s">
        <v>44</v>
      </c>
      <c r="J3719" t="s">
        <v>44</v>
      </c>
      <c r="K3719">
        <v>11609.9</v>
      </c>
      <c r="L3719" t="s">
        <v>44</v>
      </c>
      <c r="M3719">
        <v>8945.82</v>
      </c>
      <c r="N3719" t="s">
        <v>44</v>
      </c>
      <c r="O3719" t="s">
        <v>44</v>
      </c>
      <c r="P3719" t="s">
        <v>44</v>
      </c>
      <c r="Q3719" t="s">
        <v>44</v>
      </c>
      <c r="R3719" t="s">
        <v>44</v>
      </c>
      <c r="S3719" t="s">
        <v>44</v>
      </c>
      <c r="T3719" t="s">
        <v>44</v>
      </c>
      <c r="U3719" t="s">
        <v>44</v>
      </c>
      <c r="V3719" t="s">
        <v>44</v>
      </c>
      <c r="W3719" t="s">
        <v>44</v>
      </c>
      <c r="X3719" t="s">
        <v>44</v>
      </c>
      <c r="Y3719" t="s">
        <v>44</v>
      </c>
      <c r="Z3719">
        <v>32693.7</v>
      </c>
      <c r="AA3719">
        <v>15806.9</v>
      </c>
      <c r="AB3719">
        <v>36684.800000000003</v>
      </c>
      <c r="AC3719">
        <v>5546.45</v>
      </c>
      <c r="AD3719" t="s">
        <v>44</v>
      </c>
      <c r="AE3719" t="s">
        <v>44</v>
      </c>
      <c r="AF3719" t="s">
        <v>44</v>
      </c>
      <c r="AG3719" t="s">
        <v>44</v>
      </c>
      <c r="AH3719" t="s">
        <v>44</v>
      </c>
      <c r="AI3719" t="s">
        <v>44</v>
      </c>
      <c r="AJ3719" t="s">
        <v>44</v>
      </c>
      <c r="AK3719" t="s">
        <v>44</v>
      </c>
      <c r="AL3719" t="s">
        <v>44</v>
      </c>
      <c r="AM3719" t="s">
        <v>44</v>
      </c>
      <c r="AN3719">
        <v>6457.77</v>
      </c>
      <c r="AO3719">
        <v>5062.08</v>
      </c>
      <c r="AP3719" t="s">
        <v>44</v>
      </c>
      <c r="AQ3719" t="s">
        <v>44</v>
      </c>
    </row>
    <row r="3720" spans="1:43">
      <c r="A3720">
        <v>3719</v>
      </c>
      <c r="B3720" t="s">
        <v>7479</v>
      </c>
      <c r="C3720" t="s">
        <v>7480</v>
      </c>
      <c r="D3720">
        <v>2.7173900000000001E-2</v>
      </c>
      <c r="E3720">
        <v>1</v>
      </c>
      <c r="F3720">
        <v>1</v>
      </c>
      <c r="G3720">
        <v>0</v>
      </c>
      <c r="H3720" t="s">
        <v>44</v>
      </c>
      <c r="I3720" t="s">
        <v>44</v>
      </c>
      <c r="J3720" t="s">
        <v>44</v>
      </c>
      <c r="K3720">
        <v>13648.4</v>
      </c>
      <c r="L3720" t="s">
        <v>44</v>
      </c>
      <c r="M3720" t="s">
        <v>44</v>
      </c>
      <c r="N3720" t="s">
        <v>44</v>
      </c>
      <c r="O3720" t="s">
        <v>44</v>
      </c>
      <c r="P3720" t="s">
        <v>44</v>
      </c>
      <c r="Q3720" t="s">
        <v>44</v>
      </c>
      <c r="R3720" t="s">
        <v>44</v>
      </c>
      <c r="S3720" t="s">
        <v>44</v>
      </c>
      <c r="T3720" t="s">
        <v>44</v>
      </c>
      <c r="U3720" t="s">
        <v>44</v>
      </c>
      <c r="V3720" t="s">
        <v>44</v>
      </c>
      <c r="W3720" t="s">
        <v>44</v>
      </c>
      <c r="X3720" t="s">
        <v>44</v>
      </c>
      <c r="Y3720" t="s">
        <v>44</v>
      </c>
      <c r="Z3720">
        <v>45846.8</v>
      </c>
      <c r="AA3720" t="s">
        <v>44</v>
      </c>
      <c r="AB3720">
        <v>20944.8</v>
      </c>
      <c r="AC3720" t="s">
        <v>44</v>
      </c>
      <c r="AD3720" t="s">
        <v>44</v>
      </c>
      <c r="AE3720" t="s">
        <v>44</v>
      </c>
      <c r="AF3720" t="s">
        <v>44</v>
      </c>
      <c r="AG3720" t="s">
        <v>44</v>
      </c>
      <c r="AH3720" t="s">
        <v>44</v>
      </c>
      <c r="AI3720" t="s">
        <v>44</v>
      </c>
      <c r="AJ3720" t="s">
        <v>44</v>
      </c>
      <c r="AK3720" t="s">
        <v>44</v>
      </c>
      <c r="AL3720" t="s">
        <v>44</v>
      </c>
      <c r="AM3720" t="s">
        <v>44</v>
      </c>
      <c r="AN3720" t="s">
        <v>44</v>
      </c>
      <c r="AO3720" t="s">
        <v>44</v>
      </c>
      <c r="AP3720" t="s">
        <v>44</v>
      </c>
      <c r="AQ3720" t="s">
        <v>44</v>
      </c>
    </row>
    <row r="3721" spans="1:43">
      <c r="A3721">
        <v>3720</v>
      </c>
      <c r="B3721" t="s">
        <v>7481</v>
      </c>
      <c r="C3721" t="s">
        <v>7482</v>
      </c>
      <c r="D3721">
        <v>3.8221699999999997E-2</v>
      </c>
      <c r="E3721">
        <v>1</v>
      </c>
      <c r="F3721">
        <v>1</v>
      </c>
      <c r="G3721">
        <v>0</v>
      </c>
      <c r="H3721" t="s">
        <v>44</v>
      </c>
      <c r="I3721" t="s">
        <v>44</v>
      </c>
      <c r="J3721" t="s">
        <v>44</v>
      </c>
      <c r="K3721">
        <v>8870.06</v>
      </c>
      <c r="L3721" t="s">
        <v>44</v>
      </c>
      <c r="M3721">
        <v>4298.59</v>
      </c>
      <c r="N3721" t="s">
        <v>44</v>
      </c>
      <c r="O3721" t="s">
        <v>44</v>
      </c>
      <c r="P3721" t="s">
        <v>44</v>
      </c>
      <c r="Q3721" t="s">
        <v>44</v>
      </c>
      <c r="R3721" t="s">
        <v>44</v>
      </c>
      <c r="S3721" t="s">
        <v>44</v>
      </c>
      <c r="T3721" t="s">
        <v>44</v>
      </c>
      <c r="U3721" t="s">
        <v>44</v>
      </c>
      <c r="V3721" t="s">
        <v>44</v>
      </c>
      <c r="W3721" t="s">
        <v>44</v>
      </c>
      <c r="X3721" t="s">
        <v>44</v>
      </c>
      <c r="Y3721" t="s">
        <v>44</v>
      </c>
      <c r="Z3721">
        <v>15681.5</v>
      </c>
      <c r="AA3721">
        <v>25281.4</v>
      </c>
      <c r="AB3721" t="s">
        <v>44</v>
      </c>
      <c r="AC3721" t="s">
        <v>44</v>
      </c>
      <c r="AD3721" t="s">
        <v>44</v>
      </c>
      <c r="AE3721" t="s">
        <v>44</v>
      </c>
      <c r="AF3721" t="s">
        <v>44</v>
      </c>
      <c r="AG3721" t="s">
        <v>44</v>
      </c>
      <c r="AH3721" t="s">
        <v>44</v>
      </c>
      <c r="AI3721" t="s">
        <v>44</v>
      </c>
      <c r="AJ3721" t="s">
        <v>44</v>
      </c>
      <c r="AK3721" t="s">
        <v>44</v>
      </c>
      <c r="AL3721" t="s">
        <v>44</v>
      </c>
      <c r="AM3721">
        <v>10649.7</v>
      </c>
      <c r="AN3721">
        <v>2045.11</v>
      </c>
      <c r="AO3721" t="s">
        <v>44</v>
      </c>
      <c r="AP3721" t="s">
        <v>44</v>
      </c>
      <c r="AQ3721" t="s">
        <v>44</v>
      </c>
    </row>
    <row r="3722" spans="1:43">
      <c r="A3722">
        <v>3721</v>
      </c>
      <c r="B3722" t="s">
        <v>7483</v>
      </c>
      <c r="C3722" t="s">
        <v>7484</v>
      </c>
      <c r="D3722">
        <v>2.5795599999999998E-2</v>
      </c>
      <c r="E3722">
        <v>1</v>
      </c>
      <c r="F3722">
        <v>1</v>
      </c>
      <c r="G3722">
        <v>0</v>
      </c>
      <c r="H3722" t="s">
        <v>44</v>
      </c>
      <c r="I3722" t="s">
        <v>44</v>
      </c>
      <c r="J3722" t="s">
        <v>44</v>
      </c>
      <c r="K3722">
        <v>27824.5</v>
      </c>
      <c r="L3722">
        <v>11568.5</v>
      </c>
      <c r="M3722">
        <v>7355.47</v>
      </c>
      <c r="N3722" t="s">
        <v>44</v>
      </c>
      <c r="O3722" t="s">
        <v>44</v>
      </c>
      <c r="P3722" t="s">
        <v>44</v>
      </c>
      <c r="Q3722" t="s">
        <v>44</v>
      </c>
      <c r="R3722" t="s">
        <v>44</v>
      </c>
      <c r="S3722" t="s">
        <v>44</v>
      </c>
      <c r="T3722" t="s">
        <v>44</v>
      </c>
      <c r="U3722" t="s">
        <v>44</v>
      </c>
      <c r="V3722" t="s">
        <v>44</v>
      </c>
      <c r="W3722" t="s">
        <v>44</v>
      </c>
      <c r="X3722" t="s">
        <v>44</v>
      </c>
      <c r="Y3722" t="s">
        <v>44</v>
      </c>
      <c r="Z3722">
        <v>6903.65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 t="s">
        <v>44</v>
      </c>
      <c r="AG3722" t="s">
        <v>44</v>
      </c>
      <c r="AH3722" t="s">
        <v>44</v>
      </c>
      <c r="AI3722" t="s">
        <v>44</v>
      </c>
      <c r="AJ3722" t="s">
        <v>44</v>
      </c>
      <c r="AK3722" t="s">
        <v>44</v>
      </c>
      <c r="AL3722" t="s">
        <v>44</v>
      </c>
      <c r="AM3722" t="s">
        <v>44</v>
      </c>
      <c r="AN3722" t="s">
        <v>44</v>
      </c>
      <c r="AO3722" t="s">
        <v>44</v>
      </c>
      <c r="AP3722">
        <v>3174.65</v>
      </c>
      <c r="AQ3722" t="s">
        <v>44</v>
      </c>
    </row>
    <row r="3723" spans="1:43">
      <c r="A3723">
        <v>3722</v>
      </c>
      <c r="B3723" t="s">
        <v>7485</v>
      </c>
      <c r="C3723" t="s">
        <v>7486</v>
      </c>
      <c r="D3723">
        <v>3.92739E-2</v>
      </c>
      <c r="E3723">
        <v>2</v>
      </c>
      <c r="F3723">
        <v>2</v>
      </c>
      <c r="G3723">
        <v>0</v>
      </c>
      <c r="H3723" t="s">
        <v>44</v>
      </c>
      <c r="I3723" t="s">
        <v>44</v>
      </c>
      <c r="J3723" t="s">
        <v>44</v>
      </c>
      <c r="K3723">
        <v>17220.5</v>
      </c>
      <c r="L3723">
        <v>17994.3</v>
      </c>
      <c r="M3723">
        <v>31140.799999999999</v>
      </c>
      <c r="N3723">
        <v>21169.4</v>
      </c>
      <c r="O3723" t="s">
        <v>44</v>
      </c>
      <c r="P3723">
        <v>39447.1</v>
      </c>
      <c r="Q3723">
        <v>11655.7</v>
      </c>
      <c r="R3723">
        <v>9431.5</v>
      </c>
      <c r="S3723">
        <v>34277.300000000003</v>
      </c>
      <c r="T3723" t="s">
        <v>44</v>
      </c>
      <c r="U3723" t="s">
        <v>44</v>
      </c>
      <c r="V3723" t="s">
        <v>44</v>
      </c>
      <c r="W3723" t="s">
        <v>44</v>
      </c>
      <c r="X3723" t="s">
        <v>44</v>
      </c>
      <c r="Y3723">
        <v>36398.699999999997</v>
      </c>
      <c r="Z3723">
        <v>48452.2</v>
      </c>
      <c r="AA3723">
        <v>33681.199999999997</v>
      </c>
      <c r="AB3723">
        <v>60786.5</v>
      </c>
      <c r="AC3723">
        <v>58632.3</v>
      </c>
      <c r="AD3723">
        <v>61280.1</v>
      </c>
      <c r="AE3723">
        <v>69974.600000000006</v>
      </c>
      <c r="AF3723" t="s">
        <v>44</v>
      </c>
      <c r="AG3723">
        <v>64725.7</v>
      </c>
      <c r="AH3723">
        <v>25333.8</v>
      </c>
      <c r="AI3723">
        <v>34677.300000000003</v>
      </c>
      <c r="AJ3723">
        <v>48037.1</v>
      </c>
      <c r="AK3723">
        <v>34093.1</v>
      </c>
      <c r="AL3723" t="s">
        <v>44</v>
      </c>
      <c r="AM3723">
        <v>15114.2</v>
      </c>
      <c r="AN3723" t="s">
        <v>44</v>
      </c>
      <c r="AO3723">
        <v>6334.25</v>
      </c>
      <c r="AP3723">
        <v>43876.9</v>
      </c>
      <c r="AQ3723">
        <v>30096.400000000001</v>
      </c>
    </row>
    <row r="3724" spans="1:43">
      <c r="A3724">
        <v>3723</v>
      </c>
      <c r="B3724" t="s">
        <v>7487</v>
      </c>
      <c r="C3724" t="s">
        <v>7488</v>
      </c>
      <c r="D3724">
        <v>2.53E-2</v>
      </c>
      <c r="E3724">
        <v>1</v>
      </c>
      <c r="F3724">
        <v>1</v>
      </c>
      <c r="G3724">
        <v>0</v>
      </c>
      <c r="H3724" t="s">
        <v>44</v>
      </c>
      <c r="I3724" t="s">
        <v>44</v>
      </c>
      <c r="J3724" t="s">
        <v>44</v>
      </c>
      <c r="K3724">
        <v>130184</v>
      </c>
      <c r="L3724">
        <v>145343</v>
      </c>
      <c r="M3724" t="s">
        <v>44</v>
      </c>
      <c r="N3724">
        <v>194906</v>
      </c>
      <c r="O3724" t="s">
        <v>44</v>
      </c>
      <c r="P3724" t="s">
        <v>44</v>
      </c>
      <c r="Q3724" t="s">
        <v>44</v>
      </c>
      <c r="R3724" t="s">
        <v>44</v>
      </c>
      <c r="S3724" t="s">
        <v>44</v>
      </c>
      <c r="T3724" t="s">
        <v>44</v>
      </c>
      <c r="U3724" t="s">
        <v>44</v>
      </c>
      <c r="V3724" t="s">
        <v>44</v>
      </c>
      <c r="W3724" t="s">
        <v>44</v>
      </c>
      <c r="X3724" t="s">
        <v>44</v>
      </c>
      <c r="Y3724" t="s">
        <v>44</v>
      </c>
      <c r="Z3724">
        <v>235087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 t="s">
        <v>44</v>
      </c>
      <c r="AG3724" t="s">
        <v>44</v>
      </c>
      <c r="AH3724" t="s">
        <v>44</v>
      </c>
      <c r="AI3724">
        <v>212281</v>
      </c>
      <c r="AJ3724">
        <v>219513</v>
      </c>
      <c r="AK3724">
        <v>267679</v>
      </c>
      <c r="AL3724" t="s">
        <v>44</v>
      </c>
      <c r="AM3724">
        <v>184574</v>
      </c>
      <c r="AN3724" t="s">
        <v>44</v>
      </c>
      <c r="AO3724">
        <v>69542</v>
      </c>
      <c r="AP3724">
        <v>137776</v>
      </c>
      <c r="AQ3724">
        <v>135389</v>
      </c>
    </row>
    <row r="3725" spans="1:43">
      <c r="A3725">
        <v>3724</v>
      </c>
      <c r="B3725" t="s">
        <v>7489</v>
      </c>
      <c r="C3725" t="s">
        <v>7490</v>
      </c>
      <c r="D3725">
        <v>1.18564E-2</v>
      </c>
      <c r="E3725">
        <v>1</v>
      </c>
      <c r="F3725">
        <v>1</v>
      </c>
      <c r="G3725">
        <v>0</v>
      </c>
      <c r="H3725" t="s">
        <v>44</v>
      </c>
      <c r="I3725" t="s">
        <v>44</v>
      </c>
      <c r="J3725" t="s">
        <v>44</v>
      </c>
      <c r="K3725">
        <v>21598.799999999999</v>
      </c>
      <c r="L3725">
        <v>17817.7</v>
      </c>
      <c r="M3725">
        <v>10373.200000000001</v>
      </c>
      <c r="N3725">
        <v>8873.14</v>
      </c>
      <c r="O3725">
        <v>1533.9</v>
      </c>
      <c r="P3725" t="s">
        <v>44</v>
      </c>
      <c r="Q3725" t="s">
        <v>44</v>
      </c>
      <c r="R3725" t="s">
        <v>44</v>
      </c>
      <c r="S3725" t="s">
        <v>44</v>
      </c>
      <c r="T3725">
        <v>17456</v>
      </c>
      <c r="U3725">
        <v>11461.3</v>
      </c>
      <c r="V3725">
        <v>25932.9</v>
      </c>
      <c r="W3725" t="s">
        <v>44</v>
      </c>
      <c r="X3725" t="s">
        <v>44</v>
      </c>
      <c r="Y3725" t="s">
        <v>44</v>
      </c>
      <c r="Z3725">
        <v>38307.199999999997</v>
      </c>
      <c r="AA3725">
        <v>32253.9</v>
      </c>
      <c r="AB3725">
        <v>29890.5</v>
      </c>
      <c r="AC3725" t="s">
        <v>44</v>
      </c>
      <c r="AD3725" t="s">
        <v>44</v>
      </c>
      <c r="AE3725" t="s">
        <v>44</v>
      </c>
      <c r="AF3725" t="s">
        <v>44</v>
      </c>
      <c r="AG3725" t="s">
        <v>44</v>
      </c>
      <c r="AH3725" t="s">
        <v>44</v>
      </c>
      <c r="AI3725" t="s">
        <v>44</v>
      </c>
      <c r="AJ3725" t="s">
        <v>44</v>
      </c>
      <c r="AK3725">
        <v>6975.08</v>
      </c>
      <c r="AL3725" t="s">
        <v>44</v>
      </c>
      <c r="AM3725">
        <v>2998.74</v>
      </c>
      <c r="AN3725" t="s">
        <v>44</v>
      </c>
      <c r="AO3725" t="s">
        <v>44</v>
      </c>
      <c r="AP3725" t="s">
        <v>44</v>
      </c>
      <c r="AQ3725" t="s">
        <v>44</v>
      </c>
    </row>
    <row r="3726" spans="1:43">
      <c r="A3726">
        <v>3725</v>
      </c>
      <c r="B3726" t="s">
        <v>7491</v>
      </c>
      <c r="C3726" t="s">
        <v>7492</v>
      </c>
      <c r="D3726">
        <v>1.18765E-2</v>
      </c>
      <c r="E3726">
        <v>1</v>
      </c>
      <c r="F3726">
        <v>1</v>
      </c>
      <c r="G3726">
        <v>0</v>
      </c>
      <c r="H3726" t="s">
        <v>44</v>
      </c>
      <c r="I3726" t="s">
        <v>44</v>
      </c>
      <c r="J3726" t="s">
        <v>44</v>
      </c>
      <c r="K3726">
        <v>5381.66</v>
      </c>
      <c r="L3726">
        <v>13722.5</v>
      </c>
      <c r="M3726">
        <v>15316</v>
      </c>
      <c r="N3726">
        <v>15580.3</v>
      </c>
      <c r="O3726" t="s">
        <v>44</v>
      </c>
      <c r="P3726">
        <v>9399.6</v>
      </c>
      <c r="Q3726">
        <v>4919.09</v>
      </c>
      <c r="R3726" t="s">
        <v>44</v>
      </c>
      <c r="S3726" t="s">
        <v>44</v>
      </c>
      <c r="T3726" t="s">
        <v>44</v>
      </c>
      <c r="U3726" t="s">
        <v>44</v>
      </c>
      <c r="V3726" t="s">
        <v>44</v>
      </c>
      <c r="W3726" t="s">
        <v>44</v>
      </c>
      <c r="X3726" t="s">
        <v>44</v>
      </c>
      <c r="Y3726" t="s">
        <v>44</v>
      </c>
      <c r="Z3726">
        <v>24009.1</v>
      </c>
      <c r="AA3726">
        <v>15188.2</v>
      </c>
      <c r="AB3726">
        <v>13155.5</v>
      </c>
      <c r="AC3726">
        <v>2163.2800000000002</v>
      </c>
      <c r="AD3726" t="s">
        <v>44</v>
      </c>
      <c r="AE3726">
        <v>7278.69</v>
      </c>
      <c r="AF3726" t="s">
        <v>44</v>
      </c>
      <c r="AG3726" t="s">
        <v>44</v>
      </c>
      <c r="AH3726" t="s">
        <v>44</v>
      </c>
      <c r="AI3726" t="s">
        <v>44</v>
      </c>
      <c r="AJ3726">
        <v>5104.07</v>
      </c>
      <c r="AK3726" t="s">
        <v>44</v>
      </c>
      <c r="AL3726" t="s">
        <v>44</v>
      </c>
      <c r="AM3726">
        <v>3637.57</v>
      </c>
      <c r="AN3726" t="s">
        <v>44</v>
      </c>
      <c r="AO3726" t="s">
        <v>44</v>
      </c>
      <c r="AP3726" t="s">
        <v>44</v>
      </c>
      <c r="AQ3726" t="s">
        <v>44</v>
      </c>
    </row>
    <row r="3727" spans="1:43">
      <c r="A3727">
        <v>3726</v>
      </c>
      <c r="B3727" t="s">
        <v>7493</v>
      </c>
      <c r="C3727" t="s">
        <v>7494</v>
      </c>
      <c r="D3727">
        <v>2.62919E-2</v>
      </c>
      <c r="E3727">
        <v>1</v>
      </c>
      <c r="F3727">
        <v>1</v>
      </c>
      <c r="G3727">
        <v>0</v>
      </c>
      <c r="H3727" t="s">
        <v>44</v>
      </c>
      <c r="I3727" t="s">
        <v>44</v>
      </c>
      <c r="J3727" t="s">
        <v>44</v>
      </c>
      <c r="K3727">
        <v>720091</v>
      </c>
      <c r="L3727" t="s">
        <v>44</v>
      </c>
      <c r="M3727" t="s">
        <v>44</v>
      </c>
      <c r="N3727" t="s">
        <v>44</v>
      </c>
      <c r="O3727" t="s">
        <v>44</v>
      </c>
      <c r="P3727" t="s">
        <v>44</v>
      </c>
      <c r="Q3727">
        <v>675032</v>
      </c>
      <c r="R3727" t="s">
        <v>44</v>
      </c>
      <c r="S3727" t="s">
        <v>44</v>
      </c>
      <c r="T3727" t="s">
        <v>44</v>
      </c>
      <c r="U3727" t="s">
        <v>44</v>
      </c>
      <c r="V3727" t="s">
        <v>44</v>
      </c>
      <c r="W3727" t="s">
        <v>44</v>
      </c>
      <c r="X3727" t="s">
        <v>44</v>
      </c>
      <c r="Y3727" t="s">
        <v>44</v>
      </c>
      <c r="Z3727" t="s">
        <v>44</v>
      </c>
      <c r="AA3727" t="s">
        <v>44</v>
      </c>
      <c r="AB3727" t="s">
        <v>44</v>
      </c>
      <c r="AC3727">
        <v>109234</v>
      </c>
      <c r="AD3727">
        <v>62080</v>
      </c>
      <c r="AE3727" t="s">
        <v>44</v>
      </c>
      <c r="AF3727" t="s">
        <v>44</v>
      </c>
      <c r="AG3727" t="s">
        <v>44</v>
      </c>
      <c r="AH3727" t="s">
        <v>44</v>
      </c>
      <c r="AI3727" t="s">
        <v>44</v>
      </c>
      <c r="AJ3727" t="s">
        <v>44</v>
      </c>
      <c r="AK3727" t="s">
        <v>44</v>
      </c>
      <c r="AL3727" t="s">
        <v>44</v>
      </c>
      <c r="AM3727">
        <v>1004650</v>
      </c>
      <c r="AN3727" t="s">
        <v>44</v>
      </c>
      <c r="AO3727" t="s">
        <v>44</v>
      </c>
      <c r="AP3727" t="s">
        <v>44</v>
      </c>
      <c r="AQ3727" t="s">
        <v>44</v>
      </c>
    </row>
    <row r="3728" spans="1:43">
      <c r="A3728">
        <v>3727</v>
      </c>
      <c r="B3728" t="s">
        <v>7495</v>
      </c>
      <c r="C3728" t="s">
        <v>7496</v>
      </c>
      <c r="D3728">
        <v>6.4216899999999999E-3</v>
      </c>
      <c r="E3728">
        <v>1</v>
      </c>
      <c r="F3728">
        <v>1</v>
      </c>
      <c r="G3728">
        <v>0</v>
      </c>
      <c r="H3728" t="s">
        <v>44</v>
      </c>
      <c r="I3728" t="s">
        <v>44</v>
      </c>
      <c r="J3728" t="s">
        <v>44</v>
      </c>
      <c r="K3728">
        <v>10320.299999999999</v>
      </c>
      <c r="L3728" t="s">
        <v>44</v>
      </c>
      <c r="M3728" t="s">
        <v>44</v>
      </c>
      <c r="N3728">
        <v>3966.74</v>
      </c>
      <c r="O3728" t="s">
        <v>44</v>
      </c>
      <c r="P3728" t="s">
        <v>44</v>
      </c>
      <c r="Q3728" t="s">
        <v>44</v>
      </c>
      <c r="R3728" t="s">
        <v>44</v>
      </c>
      <c r="S3728" t="s">
        <v>44</v>
      </c>
      <c r="T3728" t="s">
        <v>44</v>
      </c>
      <c r="U3728" t="s">
        <v>44</v>
      </c>
      <c r="V3728" t="s">
        <v>44</v>
      </c>
      <c r="W3728" t="s">
        <v>44</v>
      </c>
      <c r="X3728" t="s">
        <v>44</v>
      </c>
      <c r="Y3728" t="s">
        <v>44</v>
      </c>
      <c r="Z3728">
        <v>25749.4</v>
      </c>
      <c r="AA3728">
        <v>8682.99</v>
      </c>
      <c r="AB3728" t="s">
        <v>44</v>
      </c>
      <c r="AC3728" t="s">
        <v>44</v>
      </c>
      <c r="AD3728" t="s">
        <v>44</v>
      </c>
      <c r="AE3728" t="s">
        <v>44</v>
      </c>
      <c r="AF3728" t="s">
        <v>44</v>
      </c>
      <c r="AG3728" t="s">
        <v>44</v>
      </c>
      <c r="AH3728" t="s">
        <v>44</v>
      </c>
      <c r="AI3728" t="s">
        <v>44</v>
      </c>
      <c r="AJ3728" t="s">
        <v>44</v>
      </c>
      <c r="AK3728" t="s">
        <v>44</v>
      </c>
      <c r="AL3728" t="s">
        <v>44</v>
      </c>
      <c r="AM3728" t="s">
        <v>44</v>
      </c>
      <c r="AN3728" t="s">
        <v>44</v>
      </c>
      <c r="AO3728" t="s">
        <v>44</v>
      </c>
      <c r="AP3728" t="s">
        <v>44</v>
      </c>
      <c r="AQ3728" t="s">
        <v>44</v>
      </c>
    </row>
    <row r="3729" spans="1:43">
      <c r="A3729">
        <v>3728</v>
      </c>
      <c r="B3729" t="s">
        <v>7497</v>
      </c>
      <c r="C3729" t="s">
        <v>7498</v>
      </c>
      <c r="D3729">
        <v>2.1825399999999998E-2</v>
      </c>
      <c r="E3729">
        <v>1</v>
      </c>
      <c r="F3729">
        <v>1</v>
      </c>
      <c r="G3729">
        <v>0</v>
      </c>
      <c r="H3729" t="s">
        <v>44</v>
      </c>
      <c r="I3729" t="s">
        <v>44</v>
      </c>
      <c r="J3729" t="s">
        <v>44</v>
      </c>
      <c r="K3729">
        <v>5115.92</v>
      </c>
      <c r="L3729">
        <v>7916.37</v>
      </c>
      <c r="M3729">
        <v>19397.3</v>
      </c>
      <c r="N3729" t="s">
        <v>44</v>
      </c>
      <c r="O3729">
        <v>17713.900000000001</v>
      </c>
      <c r="P3729">
        <v>14007.6</v>
      </c>
      <c r="Q3729" t="s">
        <v>44</v>
      </c>
      <c r="R3729" t="s">
        <v>44</v>
      </c>
      <c r="S3729" t="s">
        <v>44</v>
      </c>
      <c r="T3729" t="s">
        <v>44</v>
      </c>
      <c r="U3729" t="s">
        <v>44</v>
      </c>
      <c r="V3729" t="s">
        <v>44</v>
      </c>
      <c r="W3729" t="s">
        <v>44</v>
      </c>
      <c r="X3729" t="s">
        <v>44</v>
      </c>
      <c r="Y3729" t="s">
        <v>44</v>
      </c>
      <c r="Z3729">
        <v>15022.9</v>
      </c>
      <c r="AA3729" t="s">
        <v>44</v>
      </c>
      <c r="AB3729" t="s">
        <v>44</v>
      </c>
      <c r="AC3729" t="s">
        <v>44</v>
      </c>
      <c r="AD3729" t="s">
        <v>44</v>
      </c>
      <c r="AE3729">
        <v>2040.95</v>
      </c>
      <c r="AF3729" t="s">
        <v>44</v>
      </c>
      <c r="AG3729" t="s">
        <v>44</v>
      </c>
      <c r="AH3729" t="s">
        <v>44</v>
      </c>
      <c r="AI3729" t="s">
        <v>44</v>
      </c>
      <c r="AJ3729" t="s">
        <v>44</v>
      </c>
      <c r="AK3729" t="s">
        <v>44</v>
      </c>
      <c r="AL3729" t="s">
        <v>44</v>
      </c>
      <c r="AM3729" t="s">
        <v>44</v>
      </c>
      <c r="AN3729" t="s">
        <v>44</v>
      </c>
      <c r="AO3729" t="s">
        <v>44</v>
      </c>
      <c r="AP3729" t="s">
        <v>44</v>
      </c>
      <c r="AQ3729" t="s">
        <v>44</v>
      </c>
    </row>
    <row r="3730" spans="1:43">
      <c r="A3730">
        <v>3729</v>
      </c>
      <c r="B3730" t="s">
        <v>7499</v>
      </c>
      <c r="C3730" t="s">
        <v>7500</v>
      </c>
      <c r="D3730">
        <v>1.3914299999999999E-2</v>
      </c>
      <c r="E3730">
        <v>1</v>
      </c>
      <c r="F3730">
        <v>1</v>
      </c>
      <c r="G3730">
        <v>0</v>
      </c>
      <c r="H3730" t="s">
        <v>44</v>
      </c>
      <c r="I3730" t="s">
        <v>44</v>
      </c>
      <c r="J3730" t="s">
        <v>44</v>
      </c>
      <c r="K3730">
        <v>17398</v>
      </c>
      <c r="L3730">
        <v>25663.4</v>
      </c>
      <c r="M3730">
        <v>36983.9</v>
      </c>
      <c r="N3730">
        <v>117718</v>
      </c>
      <c r="O3730">
        <v>97107.8</v>
      </c>
      <c r="P3730" t="s">
        <v>44</v>
      </c>
      <c r="Q3730">
        <v>21097.1</v>
      </c>
      <c r="R3730">
        <v>83755.8</v>
      </c>
      <c r="S3730">
        <v>74606.3</v>
      </c>
      <c r="T3730" t="s">
        <v>44</v>
      </c>
      <c r="U3730">
        <v>23963.5</v>
      </c>
      <c r="V3730">
        <v>10094.5</v>
      </c>
      <c r="W3730" t="s">
        <v>44</v>
      </c>
      <c r="X3730" t="s">
        <v>44</v>
      </c>
      <c r="Y3730">
        <v>32575.1</v>
      </c>
      <c r="Z3730">
        <v>90737.9</v>
      </c>
      <c r="AA3730">
        <v>58841</v>
      </c>
      <c r="AB3730">
        <v>58227</v>
      </c>
      <c r="AC3730">
        <v>120843</v>
      </c>
      <c r="AD3730">
        <v>94805.3</v>
      </c>
      <c r="AE3730">
        <v>55856.800000000003</v>
      </c>
      <c r="AF3730">
        <v>17895.3</v>
      </c>
      <c r="AG3730" t="s">
        <v>44</v>
      </c>
      <c r="AH3730" t="s">
        <v>44</v>
      </c>
      <c r="AI3730">
        <v>63302.400000000001</v>
      </c>
      <c r="AJ3730">
        <v>75097.100000000006</v>
      </c>
      <c r="AK3730">
        <v>56630.6</v>
      </c>
      <c r="AL3730" t="s">
        <v>44</v>
      </c>
      <c r="AM3730" t="s">
        <v>44</v>
      </c>
      <c r="AN3730" t="s">
        <v>44</v>
      </c>
      <c r="AO3730">
        <v>19106.3</v>
      </c>
      <c r="AP3730">
        <v>45042.8</v>
      </c>
      <c r="AQ3730">
        <v>17934.2</v>
      </c>
    </row>
    <row r="3731" spans="1:43">
      <c r="A3731">
        <v>3730</v>
      </c>
      <c r="B3731" t="s">
        <v>7501</v>
      </c>
      <c r="C3731" t="s">
        <v>7502</v>
      </c>
      <c r="D3731">
        <v>2.3296899999999999E-2</v>
      </c>
      <c r="E3731">
        <v>1</v>
      </c>
      <c r="F3731">
        <v>1</v>
      </c>
      <c r="G3731">
        <v>0</v>
      </c>
      <c r="H3731" t="s">
        <v>44</v>
      </c>
      <c r="I3731" t="s">
        <v>44</v>
      </c>
      <c r="J3731" t="s">
        <v>44</v>
      </c>
      <c r="K3731">
        <v>37835</v>
      </c>
      <c r="L3731" t="s">
        <v>44</v>
      </c>
      <c r="M3731">
        <v>34228.5</v>
      </c>
      <c r="N3731">
        <v>39810.6</v>
      </c>
      <c r="O3731" t="s">
        <v>44</v>
      </c>
      <c r="P3731" t="s">
        <v>44</v>
      </c>
      <c r="Q3731" t="s">
        <v>44</v>
      </c>
      <c r="R3731" t="s">
        <v>44</v>
      </c>
      <c r="S3731" t="s">
        <v>44</v>
      </c>
      <c r="T3731">
        <v>48488.3</v>
      </c>
      <c r="U3731" t="s">
        <v>44</v>
      </c>
      <c r="V3731" t="s">
        <v>44</v>
      </c>
      <c r="W3731" t="s">
        <v>44</v>
      </c>
      <c r="X3731" t="s">
        <v>44</v>
      </c>
      <c r="Y3731" t="s">
        <v>44</v>
      </c>
      <c r="Z3731" t="s">
        <v>44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 t="s">
        <v>44</v>
      </c>
      <c r="AG3731" t="s">
        <v>44</v>
      </c>
      <c r="AH3731" t="s">
        <v>44</v>
      </c>
      <c r="AI3731" t="s">
        <v>44</v>
      </c>
      <c r="AJ3731" t="s">
        <v>44</v>
      </c>
      <c r="AK3731" t="s">
        <v>44</v>
      </c>
      <c r="AL3731">
        <v>47644.5</v>
      </c>
      <c r="AM3731" t="s">
        <v>44</v>
      </c>
      <c r="AN3731">
        <v>71164.899999999994</v>
      </c>
      <c r="AO3731">
        <v>87279.2</v>
      </c>
      <c r="AP3731">
        <v>71555.7</v>
      </c>
      <c r="AQ3731">
        <v>94560.1</v>
      </c>
    </row>
    <row r="3732" spans="1:43">
      <c r="A3732">
        <v>3731</v>
      </c>
      <c r="B3732" t="s">
        <v>7503</v>
      </c>
      <c r="C3732" t="s">
        <v>7504</v>
      </c>
      <c r="D3732">
        <v>3.3772400000000001E-2</v>
      </c>
      <c r="E3732">
        <v>3</v>
      </c>
      <c r="F3732">
        <v>3</v>
      </c>
      <c r="G3732">
        <v>0</v>
      </c>
      <c r="H3732" t="s">
        <v>44</v>
      </c>
      <c r="I3732" t="s">
        <v>44</v>
      </c>
      <c r="J3732" t="s">
        <v>44</v>
      </c>
      <c r="K3732">
        <v>598968</v>
      </c>
      <c r="L3732">
        <v>899794</v>
      </c>
      <c r="M3732">
        <v>920958</v>
      </c>
      <c r="N3732">
        <v>837121</v>
      </c>
      <c r="O3732">
        <v>863268</v>
      </c>
      <c r="P3732">
        <v>1335880</v>
      </c>
      <c r="Q3732">
        <v>359907</v>
      </c>
      <c r="R3732" t="s">
        <v>44</v>
      </c>
      <c r="S3732">
        <v>643347</v>
      </c>
      <c r="T3732" t="s">
        <v>44</v>
      </c>
      <c r="U3732">
        <v>511433</v>
      </c>
      <c r="V3732">
        <v>774031</v>
      </c>
      <c r="W3732">
        <v>112241</v>
      </c>
      <c r="X3732">
        <v>296663</v>
      </c>
      <c r="Y3732">
        <v>147784</v>
      </c>
      <c r="Z3732">
        <v>354098</v>
      </c>
      <c r="AA3732">
        <v>405683</v>
      </c>
      <c r="AB3732">
        <v>1272980</v>
      </c>
      <c r="AC3732">
        <v>673608</v>
      </c>
      <c r="AD3732">
        <v>693237</v>
      </c>
      <c r="AE3732">
        <v>365545</v>
      </c>
      <c r="AF3732">
        <v>214399</v>
      </c>
      <c r="AG3732">
        <v>203621</v>
      </c>
      <c r="AH3732">
        <v>138749</v>
      </c>
      <c r="AI3732">
        <v>369422</v>
      </c>
      <c r="AJ3732">
        <v>485571</v>
      </c>
      <c r="AK3732">
        <v>439450</v>
      </c>
      <c r="AL3732" t="s">
        <v>44</v>
      </c>
      <c r="AM3732" t="s">
        <v>44</v>
      </c>
      <c r="AN3732" t="s">
        <v>44</v>
      </c>
      <c r="AO3732">
        <v>396839</v>
      </c>
      <c r="AP3732">
        <v>762956</v>
      </c>
      <c r="AQ3732">
        <v>757063</v>
      </c>
    </row>
    <row r="3733" spans="1:43">
      <c r="A3733">
        <v>3732</v>
      </c>
      <c r="B3733" t="s">
        <v>7505</v>
      </c>
      <c r="C3733" t="s">
        <v>7506</v>
      </c>
      <c r="D3733">
        <v>3.36247E-2</v>
      </c>
      <c r="E3733">
        <v>1</v>
      </c>
      <c r="F3733">
        <v>1</v>
      </c>
      <c r="G3733">
        <v>0</v>
      </c>
      <c r="H3733" t="s">
        <v>44</v>
      </c>
      <c r="I3733" t="s">
        <v>44</v>
      </c>
      <c r="J3733" t="s">
        <v>44</v>
      </c>
      <c r="K3733">
        <v>3962.23</v>
      </c>
      <c r="L3733">
        <v>7970.9</v>
      </c>
      <c r="M3733" t="s">
        <v>44</v>
      </c>
      <c r="N3733">
        <v>4131.66</v>
      </c>
      <c r="O3733">
        <v>3912.62</v>
      </c>
      <c r="P3733" t="s">
        <v>44</v>
      </c>
      <c r="Q3733" t="s">
        <v>44</v>
      </c>
      <c r="R3733" t="s">
        <v>44</v>
      </c>
      <c r="S3733" t="s">
        <v>44</v>
      </c>
      <c r="T3733" t="s">
        <v>44</v>
      </c>
      <c r="U3733" t="s">
        <v>44</v>
      </c>
      <c r="V3733">
        <v>6496.64</v>
      </c>
      <c r="W3733" t="s">
        <v>44</v>
      </c>
      <c r="X3733" t="s">
        <v>44</v>
      </c>
      <c r="Y3733" t="s">
        <v>44</v>
      </c>
      <c r="Z3733" t="s">
        <v>44</v>
      </c>
      <c r="AA3733">
        <v>11129.7</v>
      </c>
      <c r="AB3733">
        <v>4153.29</v>
      </c>
      <c r="AC3733" t="s">
        <v>44</v>
      </c>
      <c r="AD3733" t="s">
        <v>44</v>
      </c>
      <c r="AE3733" t="s">
        <v>44</v>
      </c>
      <c r="AF3733" t="s">
        <v>44</v>
      </c>
      <c r="AG3733">
        <v>3450.48</v>
      </c>
      <c r="AH3733" t="s">
        <v>44</v>
      </c>
      <c r="AI3733" t="s">
        <v>44</v>
      </c>
      <c r="AJ3733" t="s">
        <v>44</v>
      </c>
      <c r="AK3733">
        <v>3109.1</v>
      </c>
      <c r="AL3733" t="s">
        <v>44</v>
      </c>
      <c r="AM3733" t="s">
        <v>44</v>
      </c>
      <c r="AN3733" t="s">
        <v>44</v>
      </c>
      <c r="AO3733">
        <v>4859.78</v>
      </c>
      <c r="AP3733" t="s">
        <v>44</v>
      </c>
      <c r="AQ3733" t="s">
        <v>44</v>
      </c>
    </row>
    <row r="3734" spans="1:43">
      <c r="A3734">
        <v>3733</v>
      </c>
      <c r="B3734" t="s">
        <v>7507</v>
      </c>
      <c r="C3734" t="s">
        <v>7508</v>
      </c>
      <c r="D3734">
        <v>1.06427E-2</v>
      </c>
      <c r="E3734">
        <v>1</v>
      </c>
      <c r="F3734">
        <v>1</v>
      </c>
      <c r="G3734">
        <v>0</v>
      </c>
      <c r="H3734" t="s">
        <v>44</v>
      </c>
      <c r="I3734" t="s">
        <v>44</v>
      </c>
      <c r="J3734" t="s">
        <v>44</v>
      </c>
      <c r="K3734">
        <v>38876.6</v>
      </c>
      <c r="L3734">
        <v>22275.8</v>
      </c>
      <c r="M3734">
        <v>31961.9</v>
      </c>
      <c r="N3734">
        <v>15047.9</v>
      </c>
      <c r="O3734">
        <v>5119.8500000000004</v>
      </c>
      <c r="P3734" t="s">
        <v>44</v>
      </c>
      <c r="Q3734">
        <v>4078.06</v>
      </c>
      <c r="R3734">
        <v>6954.1</v>
      </c>
      <c r="S3734" t="s">
        <v>44</v>
      </c>
      <c r="T3734" t="s">
        <v>44</v>
      </c>
      <c r="U3734" t="s">
        <v>44</v>
      </c>
      <c r="V3734" t="s">
        <v>44</v>
      </c>
      <c r="W3734" t="s">
        <v>44</v>
      </c>
      <c r="X3734" t="s">
        <v>44</v>
      </c>
      <c r="Y3734" t="s">
        <v>44</v>
      </c>
      <c r="Z3734">
        <v>30863.200000000001</v>
      </c>
      <c r="AA3734">
        <v>36482.6</v>
      </c>
      <c r="AB3734">
        <v>37624.9</v>
      </c>
      <c r="AC3734">
        <v>7929.87</v>
      </c>
      <c r="AD3734">
        <v>18298</v>
      </c>
      <c r="AE3734">
        <v>7550.28</v>
      </c>
      <c r="AF3734" t="s">
        <v>44</v>
      </c>
      <c r="AG3734" t="s">
        <v>44</v>
      </c>
      <c r="AH3734" t="s">
        <v>44</v>
      </c>
      <c r="AI3734" t="s">
        <v>44</v>
      </c>
      <c r="AJ3734" t="s">
        <v>44</v>
      </c>
      <c r="AK3734" t="s">
        <v>44</v>
      </c>
      <c r="AL3734">
        <v>10011.299999999999</v>
      </c>
      <c r="AM3734">
        <v>23824.400000000001</v>
      </c>
      <c r="AN3734">
        <v>8780.7099999999991</v>
      </c>
      <c r="AO3734">
        <v>5380.29</v>
      </c>
      <c r="AP3734">
        <v>26732.9</v>
      </c>
      <c r="AQ3734">
        <v>46015.4</v>
      </c>
    </row>
    <row r="3735" spans="1:43">
      <c r="A3735">
        <v>3734</v>
      </c>
      <c r="B3735" t="s">
        <v>7509</v>
      </c>
      <c r="C3735" t="s">
        <v>7510</v>
      </c>
      <c r="D3735">
        <v>2.6426000000000002E-2</v>
      </c>
      <c r="E3735">
        <v>1</v>
      </c>
      <c r="F3735">
        <v>1</v>
      </c>
      <c r="G3735">
        <v>0</v>
      </c>
      <c r="H3735" t="s">
        <v>44</v>
      </c>
      <c r="I3735" t="s">
        <v>44</v>
      </c>
      <c r="J3735" t="s">
        <v>44</v>
      </c>
      <c r="K3735">
        <v>38527.599999999999</v>
      </c>
      <c r="L3735">
        <v>63699.4</v>
      </c>
      <c r="M3735">
        <v>9595.06</v>
      </c>
      <c r="N3735" t="s">
        <v>44</v>
      </c>
      <c r="O3735">
        <v>30648.9</v>
      </c>
      <c r="P3735" t="s">
        <v>44</v>
      </c>
      <c r="Q3735" t="s">
        <v>44</v>
      </c>
      <c r="R3735" t="s">
        <v>44</v>
      </c>
      <c r="S3735">
        <v>17113.900000000001</v>
      </c>
      <c r="T3735" t="s">
        <v>44</v>
      </c>
      <c r="U3735">
        <v>83120.399999999994</v>
      </c>
      <c r="V3735">
        <v>46714.3</v>
      </c>
      <c r="W3735" t="s">
        <v>44</v>
      </c>
      <c r="X3735">
        <v>15275.8</v>
      </c>
      <c r="Y3735" t="s">
        <v>44</v>
      </c>
      <c r="Z3735">
        <v>70171.8</v>
      </c>
      <c r="AA3735">
        <v>16075.6</v>
      </c>
      <c r="AB3735">
        <v>68134.399999999994</v>
      </c>
      <c r="AC3735" t="s">
        <v>44</v>
      </c>
      <c r="AD3735" t="s">
        <v>44</v>
      </c>
      <c r="AE3735" t="s">
        <v>44</v>
      </c>
      <c r="AF3735" t="s">
        <v>44</v>
      </c>
      <c r="AG3735" t="s">
        <v>44</v>
      </c>
      <c r="AH3735" t="s">
        <v>44</v>
      </c>
      <c r="AI3735" t="s">
        <v>44</v>
      </c>
      <c r="AJ3735">
        <v>10666.5</v>
      </c>
      <c r="AK3735" t="s">
        <v>44</v>
      </c>
      <c r="AL3735" t="s">
        <v>44</v>
      </c>
      <c r="AM3735" t="s">
        <v>44</v>
      </c>
      <c r="AN3735" t="s">
        <v>44</v>
      </c>
      <c r="AO3735" t="s">
        <v>44</v>
      </c>
      <c r="AP3735" t="s">
        <v>44</v>
      </c>
      <c r="AQ3735" t="s">
        <v>44</v>
      </c>
    </row>
    <row r="3736" spans="1:43">
      <c r="A3736">
        <v>3735</v>
      </c>
      <c r="B3736" t="s">
        <v>7511</v>
      </c>
      <c r="C3736" t="s">
        <v>7512</v>
      </c>
      <c r="D3736">
        <v>2.6924400000000001E-2</v>
      </c>
      <c r="E3736">
        <v>1</v>
      </c>
      <c r="F3736">
        <v>1</v>
      </c>
      <c r="G3736">
        <v>0</v>
      </c>
      <c r="H3736" t="s">
        <v>44</v>
      </c>
      <c r="I3736" t="s">
        <v>44</v>
      </c>
      <c r="J3736" t="s">
        <v>44</v>
      </c>
      <c r="K3736">
        <v>59794.3</v>
      </c>
      <c r="L3736">
        <v>24644.799999999999</v>
      </c>
      <c r="M3736">
        <v>22810.9</v>
      </c>
      <c r="N3736">
        <v>6047.49</v>
      </c>
      <c r="O3736" t="s">
        <v>44</v>
      </c>
      <c r="P3736" t="s">
        <v>44</v>
      </c>
      <c r="Q3736" t="s">
        <v>44</v>
      </c>
      <c r="R3736" t="s">
        <v>44</v>
      </c>
      <c r="S3736" t="s">
        <v>44</v>
      </c>
      <c r="T3736">
        <v>13908.1</v>
      </c>
      <c r="U3736">
        <v>13902.8</v>
      </c>
      <c r="V3736">
        <v>21003.3</v>
      </c>
      <c r="W3736" t="s">
        <v>44</v>
      </c>
      <c r="X3736" t="s">
        <v>44</v>
      </c>
      <c r="Y3736" t="s">
        <v>44</v>
      </c>
      <c r="Z3736">
        <v>27512.1</v>
      </c>
      <c r="AA3736">
        <v>7754.59</v>
      </c>
      <c r="AB3736">
        <v>32076.7</v>
      </c>
      <c r="AC3736" t="s">
        <v>44</v>
      </c>
      <c r="AD3736" t="s">
        <v>44</v>
      </c>
      <c r="AE3736" t="s">
        <v>44</v>
      </c>
      <c r="AF3736" t="s">
        <v>44</v>
      </c>
      <c r="AG3736" t="s">
        <v>44</v>
      </c>
      <c r="AH3736" t="s">
        <v>44</v>
      </c>
      <c r="AI3736" t="s">
        <v>44</v>
      </c>
      <c r="AJ3736" t="s">
        <v>44</v>
      </c>
      <c r="AK3736" t="s">
        <v>44</v>
      </c>
      <c r="AL3736">
        <v>28028.5</v>
      </c>
      <c r="AM3736">
        <v>33181</v>
      </c>
      <c r="AN3736">
        <v>10737.4</v>
      </c>
      <c r="AO3736">
        <v>15716.1</v>
      </c>
      <c r="AP3736">
        <v>4223.5600000000004</v>
      </c>
      <c r="AQ3736">
        <v>19170.2</v>
      </c>
    </row>
    <row r="3737" spans="1:43">
      <c r="A3737">
        <v>3736</v>
      </c>
      <c r="B3737" t="s">
        <v>7513</v>
      </c>
      <c r="C3737" t="s">
        <v>7514</v>
      </c>
      <c r="D3737">
        <v>5.1329100000000003E-2</v>
      </c>
      <c r="E3737">
        <v>2</v>
      </c>
      <c r="F3737">
        <v>2</v>
      </c>
      <c r="G3737">
        <v>0</v>
      </c>
      <c r="H3737" t="s">
        <v>44</v>
      </c>
      <c r="I3737" t="s">
        <v>44</v>
      </c>
      <c r="J3737" t="s">
        <v>44</v>
      </c>
      <c r="K3737">
        <v>46837</v>
      </c>
      <c r="L3737">
        <v>41152.400000000001</v>
      </c>
      <c r="M3737">
        <v>49892</v>
      </c>
      <c r="N3737" t="s">
        <v>44</v>
      </c>
      <c r="O3737" t="s">
        <v>44</v>
      </c>
      <c r="P3737">
        <v>6907.12</v>
      </c>
      <c r="Q3737" t="s">
        <v>44</v>
      </c>
      <c r="R3737" t="s">
        <v>44</v>
      </c>
      <c r="S3737" t="s">
        <v>44</v>
      </c>
      <c r="T3737">
        <v>20293.3</v>
      </c>
      <c r="U3737" t="s">
        <v>44</v>
      </c>
      <c r="V3737" t="s">
        <v>44</v>
      </c>
      <c r="W3737" t="s">
        <v>44</v>
      </c>
      <c r="X3737" t="s">
        <v>44</v>
      </c>
      <c r="Y3737" t="s">
        <v>44</v>
      </c>
      <c r="Z3737">
        <v>63917.5</v>
      </c>
      <c r="AA3737">
        <v>55831.8</v>
      </c>
      <c r="AB3737">
        <v>81911.600000000006</v>
      </c>
      <c r="AC3737">
        <v>14602.1</v>
      </c>
      <c r="AD3737" t="s">
        <v>44</v>
      </c>
      <c r="AE3737">
        <v>31289</v>
      </c>
      <c r="AF3737" t="s">
        <v>44</v>
      </c>
      <c r="AG3737" t="s">
        <v>44</v>
      </c>
      <c r="AH3737" t="s">
        <v>44</v>
      </c>
      <c r="AI3737" t="s">
        <v>44</v>
      </c>
      <c r="AJ3737" t="s">
        <v>44</v>
      </c>
      <c r="AK3737" t="s">
        <v>44</v>
      </c>
      <c r="AL3737">
        <v>31226.7</v>
      </c>
      <c r="AM3737">
        <v>46556.5</v>
      </c>
      <c r="AN3737">
        <v>22145.1</v>
      </c>
      <c r="AO3737">
        <v>69338.2</v>
      </c>
      <c r="AP3737">
        <v>74456.800000000003</v>
      </c>
      <c r="AQ3737">
        <v>77887.5</v>
      </c>
    </row>
    <row r="3738" spans="1:43">
      <c r="A3738">
        <v>3737</v>
      </c>
      <c r="B3738" t="s">
        <v>7515</v>
      </c>
      <c r="C3738" t="s">
        <v>7516</v>
      </c>
      <c r="D3738">
        <v>1.5668499999999998E-2</v>
      </c>
      <c r="E3738">
        <v>1</v>
      </c>
      <c r="F3738">
        <v>1</v>
      </c>
      <c r="G3738">
        <v>0</v>
      </c>
      <c r="H3738" t="s">
        <v>44</v>
      </c>
      <c r="I3738" t="s">
        <v>44</v>
      </c>
      <c r="J3738" t="s">
        <v>44</v>
      </c>
      <c r="K3738">
        <v>27234.799999999999</v>
      </c>
      <c r="L3738">
        <v>15685.2</v>
      </c>
      <c r="M3738">
        <v>26501.8</v>
      </c>
      <c r="N3738">
        <v>24610.400000000001</v>
      </c>
      <c r="O3738">
        <v>19869.7</v>
      </c>
      <c r="P3738">
        <v>17369.099999999999</v>
      </c>
      <c r="Q3738" t="s">
        <v>44</v>
      </c>
      <c r="R3738" t="s">
        <v>44</v>
      </c>
      <c r="S3738" t="s">
        <v>44</v>
      </c>
      <c r="T3738">
        <v>27379.7</v>
      </c>
      <c r="U3738">
        <v>9428.43</v>
      </c>
      <c r="V3738">
        <v>22544.3</v>
      </c>
      <c r="W3738" t="s">
        <v>44</v>
      </c>
      <c r="X3738" t="s">
        <v>44</v>
      </c>
      <c r="Y3738" t="s">
        <v>44</v>
      </c>
      <c r="Z3738">
        <v>93784.2</v>
      </c>
      <c r="AA3738">
        <v>74903.899999999994</v>
      </c>
      <c r="AB3738">
        <v>92622.2</v>
      </c>
      <c r="AC3738">
        <v>5485.47</v>
      </c>
      <c r="AD3738" t="s">
        <v>44</v>
      </c>
      <c r="AE3738" t="s">
        <v>44</v>
      </c>
      <c r="AF3738" t="s">
        <v>44</v>
      </c>
      <c r="AG3738" t="s">
        <v>44</v>
      </c>
      <c r="AH3738" t="s">
        <v>44</v>
      </c>
      <c r="AI3738">
        <v>14088.4</v>
      </c>
      <c r="AJ3738">
        <v>4825.6000000000004</v>
      </c>
      <c r="AK3738">
        <v>16903.400000000001</v>
      </c>
      <c r="AL3738">
        <v>6896.62</v>
      </c>
      <c r="AM3738">
        <v>23889.8</v>
      </c>
      <c r="AN3738" t="s">
        <v>44</v>
      </c>
      <c r="AO3738">
        <v>4949.05</v>
      </c>
      <c r="AP3738">
        <v>4296.67</v>
      </c>
      <c r="AQ3738">
        <v>3932.07</v>
      </c>
    </row>
    <row r="3739" spans="1:43">
      <c r="A3739">
        <v>3738</v>
      </c>
      <c r="B3739" t="s">
        <v>7517</v>
      </c>
      <c r="C3739" t="s">
        <v>7518</v>
      </c>
      <c r="D3739">
        <v>2.4266900000000001E-2</v>
      </c>
      <c r="E3739">
        <v>1</v>
      </c>
      <c r="F3739">
        <v>1</v>
      </c>
      <c r="G3739">
        <v>0</v>
      </c>
      <c r="H3739" t="s">
        <v>44</v>
      </c>
      <c r="I3739" t="s">
        <v>44</v>
      </c>
      <c r="J3739" t="s">
        <v>44</v>
      </c>
      <c r="K3739" t="s">
        <v>44</v>
      </c>
      <c r="L3739">
        <v>6635.32</v>
      </c>
      <c r="M3739" t="s">
        <v>44</v>
      </c>
      <c r="N3739">
        <v>32512.7</v>
      </c>
      <c r="O3739">
        <v>18306.400000000001</v>
      </c>
      <c r="P3739" t="s">
        <v>44</v>
      </c>
      <c r="Q3739" t="s">
        <v>44</v>
      </c>
      <c r="R3739" t="s">
        <v>44</v>
      </c>
      <c r="S3739" t="s">
        <v>44</v>
      </c>
      <c r="T3739" t="s">
        <v>44</v>
      </c>
      <c r="U3739">
        <v>11517.2</v>
      </c>
      <c r="V3739">
        <v>8440.0499999999993</v>
      </c>
      <c r="W3739">
        <v>9364.9699999999993</v>
      </c>
      <c r="X3739">
        <v>21429.9</v>
      </c>
      <c r="Y3739" t="s">
        <v>44</v>
      </c>
      <c r="Z3739">
        <v>7859.95</v>
      </c>
      <c r="AA3739">
        <v>19694.599999999999</v>
      </c>
      <c r="AB3739">
        <v>14815.6</v>
      </c>
      <c r="AC3739">
        <v>22298.3</v>
      </c>
      <c r="AD3739" t="s">
        <v>44</v>
      </c>
      <c r="AE3739" t="s">
        <v>44</v>
      </c>
      <c r="AF3739">
        <v>9656.48</v>
      </c>
      <c r="AG3739">
        <v>11670.8</v>
      </c>
      <c r="AH3739" t="s">
        <v>44</v>
      </c>
      <c r="AI3739">
        <v>21621.1</v>
      </c>
      <c r="AJ3739" t="s">
        <v>44</v>
      </c>
      <c r="AK3739">
        <v>16065.3</v>
      </c>
      <c r="AL3739" t="s">
        <v>44</v>
      </c>
      <c r="AM3739" t="s">
        <v>44</v>
      </c>
      <c r="AN3739" t="s">
        <v>44</v>
      </c>
      <c r="AO3739" t="s">
        <v>44</v>
      </c>
      <c r="AP3739" t="s">
        <v>44</v>
      </c>
      <c r="AQ3739" t="s">
        <v>44</v>
      </c>
    </row>
    <row r="3740" spans="1:43">
      <c r="A3740">
        <v>3739</v>
      </c>
      <c r="B3740" t="s">
        <v>7519</v>
      </c>
      <c r="C3740" t="s">
        <v>7520</v>
      </c>
      <c r="D3740">
        <v>1.03093E-2</v>
      </c>
      <c r="E3740">
        <v>1</v>
      </c>
      <c r="F3740">
        <v>1</v>
      </c>
      <c r="G3740">
        <v>0</v>
      </c>
      <c r="H3740" t="s">
        <v>44</v>
      </c>
      <c r="I3740" t="s">
        <v>44</v>
      </c>
      <c r="J3740" t="s">
        <v>44</v>
      </c>
      <c r="K3740" t="s">
        <v>44</v>
      </c>
      <c r="L3740">
        <v>22323</v>
      </c>
      <c r="M3740">
        <v>7904.87</v>
      </c>
      <c r="N3740" t="s">
        <v>44</v>
      </c>
      <c r="O3740" t="s">
        <v>44</v>
      </c>
      <c r="P3740">
        <v>15546.1</v>
      </c>
      <c r="Q3740" t="s">
        <v>44</v>
      </c>
      <c r="R3740" t="s">
        <v>44</v>
      </c>
      <c r="S3740" t="s">
        <v>44</v>
      </c>
      <c r="T3740">
        <v>18969.2</v>
      </c>
      <c r="U3740" t="s">
        <v>44</v>
      </c>
      <c r="V3740">
        <v>20933.5</v>
      </c>
      <c r="W3740" t="s">
        <v>44</v>
      </c>
      <c r="X3740" t="s">
        <v>44</v>
      </c>
      <c r="Y3740" t="s">
        <v>44</v>
      </c>
      <c r="Z3740">
        <v>60629.7</v>
      </c>
      <c r="AA3740">
        <v>12794</v>
      </c>
      <c r="AB3740">
        <v>52383.5</v>
      </c>
      <c r="AC3740">
        <v>20352.8</v>
      </c>
      <c r="AD3740" t="s">
        <v>44</v>
      </c>
      <c r="AE3740" t="s">
        <v>44</v>
      </c>
      <c r="AF3740" t="s">
        <v>44</v>
      </c>
      <c r="AG3740" t="s">
        <v>44</v>
      </c>
      <c r="AH3740" t="s">
        <v>44</v>
      </c>
      <c r="AI3740" t="s">
        <v>44</v>
      </c>
      <c r="AJ3740" t="s">
        <v>44</v>
      </c>
      <c r="AK3740" t="s">
        <v>44</v>
      </c>
      <c r="AL3740">
        <v>22504</v>
      </c>
      <c r="AM3740">
        <v>26874.3</v>
      </c>
      <c r="AN3740">
        <v>21667.1</v>
      </c>
      <c r="AO3740" t="s">
        <v>44</v>
      </c>
      <c r="AP3740" t="s">
        <v>44</v>
      </c>
      <c r="AQ3740">
        <v>18494.3</v>
      </c>
    </row>
    <row r="3741" spans="1:43">
      <c r="A3741">
        <v>3740</v>
      </c>
      <c r="B3741" t="s">
        <v>7521</v>
      </c>
      <c r="C3741" t="s">
        <v>7522</v>
      </c>
      <c r="D3741">
        <v>2.5444399999999999E-2</v>
      </c>
      <c r="E3741">
        <v>1</v>
      </c>
      <c r="F3741">
        <v>0</v>
      </c>
      <c r="G3741">
        <v>1</v>
      </c>
      <c r="H3741" t="s">
        <v>44</v>
      </c>
      <c r="I3741" t="s">
        <v>44</v>
      </c>
      <c r="J3741" t="s">
        <v>44</v>
      </c>
      <c r="K3741" t="s">
        <v>44</v>
      </c>
      <c r="L3741">
        <v>2094.9</v>
      </c>
      <c r="M3741">
        <v>19250.3</v>
      </c>
      <c r="N3741">
        <v>11699.4</v>
      </c>
      <c r="O3741" t="s">
        <v>44</v>
      </c>
      <c r="P3741">
        <v>42881.8</v>
      </c>
      <c r="Q3741" t="s">
        <v>44</v>
      </c>
      <c r="R3741" t="s">
        <v>44</v>
      </c>
      <c r="S3741">
        <v>14529</v>
      </c>
      <c r="T3741" t="s">
        <v>44</v>
      </c>
      <c r="U3741">
        <v>13105.1</v>
      </c>
      <c r="V3741">
        <v>15623.8</v>
      </c>
      <c r="W3741" t="s">
        <v>44</v>
      </c>
      <c r="X3741" t="s">
        <v>44</v>
      </c>
      <c r="Y3741">
        <v>16089.1</v>
      </c>
      <c r="Z3741">
        <v>59271.199999999997</v>
      </c>
      <c r="AA3741">
        <v>33403.1</v>
      </c>
      <c r="AB3741">
        <v>101498</v>
      </c>
      <c r="AC3741">
        <v>24897.3</v>
      </c>
      <c r="AD3741">
        <v>32963.599999999999</v>
      </c>
      <c r="AE3741">
        <v>35306.1</v>
      </c>
      <c r="AF3741">
        <v>66902.899999999994</v>
      </c>
      <c r="AG3741">
        <v>60652.5</v>
      </c>
      <c r="AH3741">
        <v>136014</v>
      </c>
      <c r="AI3741">
        <v>33284.5</v>
      </c>
      <c r="AJ3741">
        <v>53339.7</v>
      </c>
      <c r="AK3741">
        <v>35533.599999999999</v>
      </c>
      <c r="AL3741">
        <v>37043.9</v>
      </c>
      <c r="AM3741">
        <v>78168.800000000003</v>
      </c>
      <c r="AN3741">
        <v>59314.1</v>
      </c>
      <c r="AO3741">
        <v>10809.9</v>
      </c>
      <c r="AP3741" t="s">
        <v>44</v>
      </c>
      <c r="AQ3741">
        <v>71024.2</v>
      </c>
    </row>
    <row r="3742" spans="1:43">
      <c r="A3742">
        <v>3741</v>
      </c>
      <c r="B3742" t="s">
        <v>7523</v>
      </c>
      <c r="C3742" t="s">
        <v>7524</v>
      </c>
      <c r="D3742">
        <v>1.37663E-2</v>
      </c>
      <c r="E3742">
        <v>1</v>
      </c>
      <c r="F3742">
        <v>1</v>
      </c>
      <c r="G3742">
        <v>0</v>
      </c>
      <c r="H3742" t="s">
        <v>44</v>
      </c>
      <c r="I3742" t="s">
        <v>44</v>
      </c>
      <c r="J3742" t="s">
        <v>44</v>
      </c>
      <c r="K3742" t="s">
        <v>44</v>
      </c>
      <c r="L3742">
        <v>14421.3</v>
      </c>
      <c r="M3742" t="s">
        <v>44</v>
      </c>
      <c r="N3742" t="s">
        <v>44</v>
      </c>
      <c r="O3742" t="s">
        <v>44</v>
      </c>
      <c r="P3742" t="s">
        <v>44</v>
      </c>
      <c r="Q3742" t="s">
        <v>44</v>
      </c>
      <c r="R3742" t="s">
        <v>44</v>
      </c>
      <c r="S3742" t="s">
        <v>44</v>
      </c>
      <c r="T3742" t="s">
        <v>44</v>
      </c>
      <c r="U3742" t="s">
        <v>44</v>
      </c>
      <c r="V3742" t="s">
        <v>44</v>
      </c>
      <c r="W3742" t="s">
        <v>44</v>
      </c>
      <c r="X3742" t="s">
        <v>44</v>
      </c>
      <c r="Y3742" t="s">
        <v>44</v>
      </c>
      <c r="Z3742">
        <v>94602.7</v>
      </c>
      <c r="AA3742" t="s">
        <v>44</v>
      </c>
      <c r="AB3742">
        <v>81713.2</v>
      </c>
      <c r="AC3742" t="s">
        <v>44</v>
      </c>
      <c r="AD3742" t="s">
        <v>44</v>
      </c>
      <c r="AE3742" t="s">
        <v>44</v>
      </c>
      <c r="AF3742" t="s">
        <v>44</v>
      </c>
      <c r="AG3742" t="s">
        <v>44</v>
      </c>
      <c r="AH3742" t="s">
        <v>44</v>
      </c>
      <c r="AI3742" t="s">
        <v>44</v>
      </c>
      <c r="AJ3742" t="s">
        <v>44</v>
      </c>
      <c r="AK3742" t="s">
        <v>44</v>
      </c>
      <c r="AL3742" t="s">
        <v>44</v>
      </c>
      <c r="AM3742">
        <v>73043.8</v>
      </c>
      <c r="AN3742">
        <v>37204.699999999997</v>
      </c>
      <c r="AO3742" t="s">
        <v>44</v>
      </c>
      <c r="AP3742" t="s">
        <v>44</v>
      </c>
      <c r="AQ3742" t="s">
        <v>44</v>
      </c>
    </row>
    <row r="3743" spans="1:43">
      <c r="A3743">
        <v>3742</v>
      </c>
      <c r="B3743" t="s">
        <v>7525</v>
      </c>
      <c r="C3743" t="s">
        <v>7526</v>
      </c>
      <c r="D3743">
        <v>3.8039799999999999E-2</v>
      </c>
      <c r="E3743">
        <v>1</v>
      </c>
      <c r="F3743">
        <v>1</v>
      </c>
      <c r="G3743">
        <v>0</v>
      </c>
      <c r="H3743" t="s">
        <v>44</v>
      </c>
      <c r="I3743" t="s">
        <v>44</v>
      </c>
      <c r="J3743" t="s">
        <v>44</v>
      </c>
      <c r="K3743" t="s">
        <v>44</v>
      </c>
      <c r="L3743">
        <v>326902</v>
      </c>
      <c r="M3743" t="s">
        <v>44</v>
      </c>
      <c r="N3743">
        <v>388765</v>
      </c>
      <c r="O3743">
        <v>444742</v>
      </c>
      <c r="P3743">
        <v>147694</v>
      </c>
      <c r="Q3743">
        <v>1703250</v>
      </c>
      <c r="R3743">
        <v>1830210</v>
      </c>
      <c r="S3743">
        <v>2064810</v>
      </c>
      <c r="T3743" t="s">
        <v>44</v>
      </c>
      <c r="U3743">
        <v>236946</v>
      </c>
      <c r="V3743" t="s">
        <v>44</v>
      </c>
      <c r="W3743" t="s">
        <v>44</v>
      </c>
      <c r="X3743" t="s">
        <v>44</v>
      </c>
      <c r="Y3743">
        <v>297688</v>
      </c>
      <c r="Z3743" t="s">
        <v>44</v>
      </c>
      <c r="AA3743">
        <v>538781</v>
      </c>
      <c r="AB3743" t="s">
        <v>44</v>
      </c>
      <c r="AC3743">
        <v>243673</v>
      </c>
      <c r="AD3743" t="s">
        <v>44</v>
      </c>
      <c r="AE3743" t="s">
        <v>44</v>
      </c>
      <c r="AF3743" t="s">
        <v>44</v>
      </c>
      <c r="AG3743" t="s">
        <v>44</v>
      </c>
      <c r="AH3743" t="s">
        <v>44</v>
      </c>
      <c r="AI3743" t="s">
        <v>44</v>
      </c>
      <c r="AJ3743" t="s">
        <v>44</v>
      </c>
      <c r="AK3743" t="s">
        <v>44</v>
      </c>
      <c r="AL3743" t="s">
        <v>44</v>
      </c>
      <c r="AM3743">
        <v>557195</v>
      </c>
      <c r="AN3743">
        <v>453207</v>
      </c>
      <c r="AO3743" t="s">
        <v>44</v>
      </c>
      <c r="AP3743" t="s">
        <v>44</v>
      </c>
      <c r="AQ3743" t="s">
        <v>44</v>
      </c>
    </row>
    <row r="3744" spans="1:43">
      <c r="A3744">
        <v>3743</v>
      </c>
      <c r="B3744" t="s">
        <v>7527</v>
      </c>
      <c r="C3744" t="s">
        <v>7528</v>
      </c>
      <c r="D3744">
        <v>2.1406700000000001E-2</v>
      </c>
      <c r="E3744">
        <v>1</v>
      </c>
      <c r="F3744">
        <v>1</v>
      </c>
      <c r="G3744">
        <v>0</v>
      </c>
      <c r="H3744" t="s">
        <v>44</v>
      </c>
      <c r="I3744" t="s">
        <v>44</v>
      </c>
      <c r="J3744" t="s">
        <v>44</v>
      </c>
      <c r="K3744" t="s">
        <v>44</v>
      </c>
      <c r="L3744">
        <v>8752.43</v>
      </c>
      <c r="M3744" t="s">
        <v>44</v>
      </c>
      <c r="N3744" t="s">
        <v>44</v>
      </c>
      <c r="O3744" t="s">
        <v>44</v>
      </c>
      <c r="P3744">
        <v>15640.1</v>
      </c>
      <c r="Q3744" t="s">
        <v>44</v>
      </c>
      <c r="R3744">
        <v>3842.17</v>
      </c>
      <c r="S3744" t="s">
        <v>44</v>
      </c>
      <c r="T3744">
        <v>9691.8700000000008</v>
      </c>
      <c r="U3744">
        <v>11804.9</v>
      </c>
      <c r="V3744">
        <v>12867.9</v>
      </c>
      <c r="W3744" t="s">
        <v>44</v>
      </c>
      <c r="X3744" t="s">
        <v>44</v>
      </c>
      <c r="Y3744" t="s">
        <v>44</v>
      </c>
      <c r="Z3744" t="s">
        <v>44</v>
      </c>
      <c r="AA3744">
        <v>19334.5</v>
      </c>
      <c r="AB3744">
        <v>24258.6</v>
      </c>
      <c r="AC3744" t="s">
        <v>44</v>
      </c>
      <c r="AD3744" t="s">
        <v>44</v>
      </c>
      <c r="AE3744" t="s">
        <v>44</v>
      </c>
      <c r="AF3744">
        <v>5827.69</v>
      </c>
      <c r="AG3744" t="s">
        <v>44</v>
      </c>
      <c r="AH3744" t="s">
        <v>44</v>
      </c>
      <c r="AI3744" t="s">
        <v>44</v>
      </c>
      <c r="AJ3744" t="s">
        <v>44</v>
      </c>
      <c r="AK3744" t="s">
        <v>44</v>
      </c>
      <c r="AL3744" t="s">
        <v>44</v>
      </c>
      <c r="AM3744">
        <v>9560.14</v>
      </c>
      <c r="AN3744" t="s">
        <v>44</v>
      </c>
      <c r="AO3744" t="s">
        <v>44</v>
      </c>
      <c r="AP3744" t="s">
        <v>44</v>
      </c>
      <c r="AQ3744" t="s">
        <v>44</v>
      </c>
    </row>
    <row r="3745" spans="1:43">
      <c r="A3745">
        <v>3744</v>
      </c>
      <c r="B3745" t="s">
        <v>7529</v>
      </c>
      <c r="C3745" t="s">
        <v>7530</v>
      </c>
      <c r="D3745">
        <v>1.99557E-2</v>
      </c>
      <c r="E3745">
        <v>1</v>
      </c>
      <c r="F3745">
        <v>1</v>
      </c>
      <c r="G3745">
        <v>0</v>
      </c>
      <c r="H3745" t="s">
        <v>44</v>
      </c>
      <c r="I3745" t="s">
        <v>44</v>
      </c>
      <c r="J3745" t="s">
        <v>44</v>
      </c>
      <c r="K3745" t="s">
        <v>44</v>
      </c>
      <c r="L3745">
        <v>1499.43</v>
      </c>
      <c r="M3745">
        <v>8306.58</v>
      </c>
      <c r="N3745">
        <v>9180.32</v>
      </c>
      <c r="O3745">
        <v>18402.900000000001</v>
      </c>
      <c r="P3745">
        <v>21920.2</v>
      </c>
      <c r="Q3745" t="s">
        <v>44</v>
      </c>
      <c r="R3745" t="s">
        <v>44</v>
      </c>
      <c r="S3745" t="s">
        <v>44</v>
      </c>
      <c r="T3745" t="s">
        <v>44</v>
      </c>
      <c r="U3745" t="s">
        <v>44</v>
      </c>
      <c r="V3745" t="s">
        <v>44</v>
      </c>
      <c r="W3745" t="s">
        <v>44</v>
      </c>
      <c r="X3745">
        <v>9054.98</v>
      </c>
      <c r="Y3745">
        <v>8169.31</v>
      </c>
      <c r="Z3745">
        <v>4333.58</v>
      </c>
      <c r="AA3745" t="s">
        <v>44</v>
      </c>
      <c r="AB3745">
        <v>22536.2</v>
      </c>
      <c r="AC3745">
        <v>9005.31</v>
      </c>
      <c r="AD3745">
        <v>6808.75</v>
      </c>
      <c r="AE3745">
        <v>27771.3</v>
      </c>
      <c r="AF3745">
        <v>23463.599999999999</v>
      </c>
      <c r="AG3745">
        <v>22528.799999999999</v>
      </c>
      <c r="AH3745">
        <v>43537.4</v>
      </c>
      <c r="AI3745" t="s">
        <v>44</v>
      </c>
      <c r="AJ3745" t="s">
        <v>44</v>
      </c>
      <c r="AK3745">
        <v>10829.1</v>
      </c>
      <c r="AL3745">
        <v>3443.92</v>
      </c>
      <c r="AM3745" t="s">
        <v>44</v>
      </c>
      <c r="AN3745">
        <v>2738.62</v>
      </c>
      <c r="AO3745" t="s">
        <v>44</v>
      </c>
      <c r="AP3745">
        <v>10295.6</v>
      </c>
      <c r="AQ3745">
        <v>18204</v>
      </c>
    </row>
    <row r="3746" spans="1:43">
      <c r="A3746">
        <v>3745</v>
      </c>
      <c r="B3746" t="s">
        <v>7531</v>
      </c>
      <c r="C3746" t="s">
        <v>7532</v>
      </c>
      <c r="D3746">
        <v>1.48319E-2</v>
      </c>
      <c r="E3746">
        <v>1</v>
      </c>
      <c r="F3746">
        <v>1</v>
      </c>
      <c r="G3746">
        <v>0</v>
      </c>
      <c r="H3746" t="s">
        <v>44</v>
      </c>
      <c r="I3746" t="s">
        <v>44</v>
      </c>
      <c r="J3746" t="s">
        <v>44</v>
      </c>
      <c r="K3746" t="s">
        <v>44</v>
      </c>
      <c r="L3746">
        <v>5647.64</v>
      </c>
      <c r="M3746" t="s">
        <v>44</v>
      </c>
      <c r="N3746" t="s">
        <v>44</v>
      </c>
      <c r="O3746">
        <v>21057.4</v>
      </c>
      <c r="P3746" t="s">
        <v>44</v>
      </c>
      <c r="Q3746" t="s">
        <v>44</v>
      </c>
      <c r="R3746" t="s">
        <v>44</v>
      </c>
      <c r="S3746" t="s">
        <v>44</v>
      </c>
      <c r="T3746" t="s">
        <v>44</v>
      </c>
      <c r="U3746" t="s">
        <v>44</v>
      </c>
      <c r="V3746" t="s">
        <v>44</v>
      </c>
      <c r="W3746" t="s">
        <v>44</v>
      </c>
      <c r="X3746" t="s">
        <v>44</v>
      </c>
      <c r="Y3746" t="s">
        <v>44</v>
      </c>
      <c r="Z3746">
        <v>106142</v>
      </c>
      <c r="AA3746">
        <v>112415</v>
      </c>
      <c r="AB3746">
        <v>141657</v>
      </c>
      <c r="AC3746">
        <v>86551.1</v>
      </c>
      <c r="AD3746">
        <v>58969.7</v>
      </c>
      <c r="AE3746">
        <v>28896.5</v>
      </c>
      <c r="AF3746">
        <v>39550.699999999997</v>
      </c>
      <c r="AG3746">
        <v>31837.1</v>
      </c>
      <c r="AH3746" t="s">
        <v>44</v>
      </c>
      <c r="AI3746">
        <v>32488.7</v>
      </c>
      <c r="AJ3746">
        <v>22482.6</v>
      </c>
      <c r="AK3746">
        <v>33420.1</v>
      </c>
      <c r="AL3746">
        <v>84157</v>
      </c>
      <c r="AM3746">
        <v>107114</v>
      </c>
      <c r="AN3746">
        <v>64544.3</v>
      </c>
      <c r="AO3746" t="s">
        <v>44</v>
      </c>
      <c r="AP3746" t="s">
        <v>44</v>
      </c>
      <c r="AQ3746" t="s">
        <v>44</v>
      </c>
    </row>
    <row r="3747" spans="1:43">
      <c r="A3747">
        <v>3746</v>
      </c>
      <c r="B3747" t="s">
        <v>7533</v>
      </c>
      <c r="C3747" t="s">
        <v>7534</v>
      </c>
      <c r="D3747">
        <v>5.2647300000000001E-2</v>
      </c>
      <c r="E3747">
        <v>3</v>
      </c>
      <c r="F3747">
        <v>3</v>
      </c>
      <c r="G3747">
        <v>0</v>
      </c>
      <c r="H3747" t="s">
        <v>44</v>
      </c>
      <c r="I3747" t="s">
        <v>44</v>
      </c>
      <c r="J3747" t="s">
        <v>44</v>
      </c>
      <c r="K3747" t="s">
        <v>44</v>
      </c>
      <c r="L3747">
        <v>16462.5</v>
      </c>
      <c r="M3747" t="s">
        <v>44</v>
      </c>
      <c r="N3747" t="s">
        <v>44</v>
      </c>
      <c r="O3747" t="s">
        <v>44</v>
      </c>
      <c r="P3747" t="s">
        <v>44</v>
      </c>
      <c r="Q3747" t="s">
        <v>44</v>
      </c>
      <c r="R3747" t="s">
        <v>44</v>
      </c>
      <c r="S3747" t="s">
        <v>44</v>
      </c>
      <c r="T3747">
        <v>34959.300000000003</v>
      </c>
      <c r="U3747" t="s">
        <v>44</v>
      </c>
      <c r="V3747" t="s">
        <v>44</v>
      </c>
      <c r="W3747" t="s">
        <v>44</v>
      </c>
      <c r="X3747" t="s">
        <v>44</v>
      </c>
      <c r="Y3747" t="s">
        <v>44</v>
      </c>
      <c r="Z3747">
        <v>76903.100000000006</v>
      </c>
      <c r="AA3747">
        <v>110604</v>
      </c>
      <c r="AB3747">
        <v>86108.5</v>
      </c>
      <c r="AC3747">
        <v>79957.899999999994</v>
      </c>
      <c r="AD3747">
        <v>82972.3</v>
      </c>
      <c r="AE3747">
        <v>40570.699999999997</v>
      </c>
      <c r="AF3747">
        <v>99953.600000000006</v>
      </c>
      <c r="AG3747">
        <v>71355.3</v>
      </c>
      <c r="AH3747">
        <v>62172.7</v>
      </c>
      <c r="AI3747">
        <v>32096.6</v>
      </c>
      <c r="AJ3747">
        <v>66127.8</v>
      </c>
      <c r="AK3747">
        <v>14228.7</v>
      </c>
      <c r="AL3747">
        <v>64081</v>
      </c>
      <c r="AM3747">
        <v>135760</v>
      </c>
      <c r="AN3747">
        <v>106770</v>
      </c>
      <c r="AO3747" t="s">
        <v>44</v>
      </c>
      <c r="AP3747">
        <v>46818.3</v>
      </c>
      <c r="AQ3747">
        <v>20811.5</v>
      </c>
    </row>
    <row r="3748" spans="1:43">
      <c r="A3748">
        <v>3747</v>
      </c>
      <c r="B3748" t="s">
        <v>7535</v>
      </c>
      <c r="C3748" t="s">
        <v>7536</v>
      </c>
      <c r="D3748">
        <v>2.1926899999999999E-2</v>
      </c>
      <c r="E3748">
        <v>1</v>
      </c>
      <c r="F3748">
        <v>1</v>
      </c>
      <c r="G3748">
        <v>0</v>
      </c>
      <c r="H3748" t="s">
        <v>44</v>
      </c>
      <c r="I3748" t="s">
        <v>44</v>
      </c>
      <c r="J3748" t="s">
        <v>44</v>
      </c>
      <c r="K3748" t="s">
        <v>44</v>
      </c>
      <c r="L3748">
        <v>12364.4</v>
      </c>
      <c r="M3748" t="s">
        <v>44</v>
      </c>
      <c r="N3748">
        <v>29049.599999999999</v>
      </c>
      <c r="O3748">
        <v>15596.9</v>
      </c>
      <c r="P3748" t="s">
        <v>44</v>
      </c>
      <c r="Q3748" t="s">
        <v>44</v>
      </c>
      <c r="R3748" t="s">
        <v>44</v>
      </c>
      <c r="S3748">
        <v>9256.33</v>
      </c>
      <c r="T3748">
        <v>10599.4</v>
      </c>
      <c r="U3748" t="s">
        <v>44</v>
      </c>
      <c r="V3748">
        <v>47964.9</v>
      </c>
      <c r="W3748" t="s">
        <v>44</v>
      </c>
      <c r="X3748" t="s">
        <v>44</v>
      </c>
      <c r="Y3748" t="s">
        <v>44</v>
      </c>
      <c r="Z3748">
        <v>87141</v>
      </c>
      <c r="AA3748">
        <v>63304.1</v>
      </c>
      <c r="AB3748">
        <v>85580.9</v>
      </c>
      <c r="AC3748" t="s">
        <v>44</v>
      </c>
      <c r="AD3748" t="s">
        <v>44</v>
      </c>
      <c r="AE3748" t="s">
        <v>44</v>
      </c>
      <c r="AF3748" t="s">
        <v>44</v>
      </c>
      <c r="AG3748" t="s">
        <v>44</v>
      </c>
      <c r="AH3748" t="s">
        <v>44</v>
      </c>
      <c r="AI3748" t="s">
        <v>44</v>
      </c>
      <c r="AJ3748" t="s">
        <v>44</v>
      </c>
      <c r="AK3748">
        <v>10018</v>
      </c>
      <c r="AL3748">
        <v>60394.5</v>
      </c>
      <c r="AM3748">
        <v>108719</v>
      </c>
      <c r="AN3748">
        <v>62117.7</v>
      </c>
      <c r="AO3748">
        <v>15887.2</v>
      </c>
      <c r="AP3748">
        <v>19109.8</v>
      </c>
      <c r="AQ3748">
        <v>13920.5</v>
      </c>
    </row>
    <row r="3749" spans="1:43">
      <c r="A3749">
        <v>3748</v>
      </c>
      <c r="B3749" t="s">
        <v>7537</v>
      </c>
      <c r="C3749" t="s">
        <v>7538</v>
      </c>
      <c r="D3749">
        <v>1.5329799999999999E-2</v>
      </c>
      <c r="E3749">
        <v>1</v>
      </c>
      <c r="F3749">
        <v>1</v>
      </c>
      <c r="G3749">
        <v>0</v>
      </c>
      <c r="H3749" t="s">
        <v>44</v>
      </c>
      <c r="I3749" t="s">
        <v>44</v>
      </c>
      <c r="J3749" t="s">
        <v>44</v>
      </c>
      <c r="K3749" t="s">
        <v>44</v>
      </c>
      <c r="L3749">
        <v>41767.699999999997</v>
      </c>
      <c r="M3749">
        <v>57284.5</v>
      </c>
      <c r="N3749" t="s">
        <v>44</v>
      </c>
      <c r="O3749" t="s">
        <v>44</v>
      </c>
      <c r="P3749" t="s">
        <v>44</v>
      </c>
      <c r="Q3749" t="s">
        <v>44</v>
      </c>
      <c r="R3749" t="s">
        <v>44</v>
      </c>
      <c r="S3749" t="s">
        <v>44</v>
      </c>
      <c r="T3749" t="s">
        <v>44</v>
      </c>
      <c r="U3749" t="s">
        <v>44</v>
      </c>
      <c r="V3749" t="s">
        <v>44</v>
      </c>
      <c r="W3749" t="s">
        <v>44</v>
      </c>
      <c r="X3749" t="s">
        <v>44</v>
      </c>
      <c r="Y3749" t="s">
        <v>44</v>
      </c>
      <c r="Z3749" t="s">
        <v>44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5425.54</v>
      </c>
      <c r="AG3749" t="s">
        <v>44</v>
      </c>
      <c r="AH3749" t="s">
        <v>44</v>
      </c>
      <c r="AI3749" t="s">
        <v>44</v>
      </c>
      <c r="AJ3749" t="s">
        <v>44</v>
      </c>
      <c r="AK3749" t="s">
        <v>44</v>
      </c>
      <c r="AL3749" t="s">
        <v>44</v>
      </c>
      <c r="AM3749" t="s">
        <v>44</v>
      </c>
      <c r="AN3749" t="s">
        <v>44</v>
      </c>
      <c r="AO3749">
        <v>26549.8</v>
      </c>
      <c r="AP3749" t="s">
        <v>44</v>
      </c>
      <c r="AQ3749" t="s">
        <v>44</v>
      </c>
    </row>
    <row r="3750" spans="1:43">
      <c r="A3750">
        <v>3749</v>
      </c>
      <c r="B3750" t="s">
        <v>7539</v>
      </c>
      <c r="C3750" t="s">
        <v>7540</v>
      </c>
      <c r="D3750">
        <v>2.23824E-2</v>
      </c>
      <c r="E3750">
        <v>1</v>
      </c>
      <c r="F3750">
        <v>1</v>
      </c>
      <c r="G3750">
        <v>0</v>
      </c>
      <c r="H3750" t="s">
        <v>44</v>
      </c>
      <c r="I3750" t="s">
        <v>44</v>
      </c>
      <c r="J3750" t="s">
        <v>44</v>
      </c>
      <c r="K3750" t="s">
        <v>44</v>
      </c>
      <c r="L3750">
        <v>3814.56</v>
      </c>
      <c r="M3750">
        <v>94501.8</v>
      </c>
      <c r="N3750" t="s">
        <v>44</v>
      </c>
      <c r="O3750">
        <v>87218</v>
      </c>
      <c r="P3750" t="s">
        <v>44</v>
      </c>
      <c r="Q3750">
        <v>41205.300000000003</v>
      </c>
      <c r="R3750">
        <v>36479</v>
      </c>
      <c r="S3750">
        <v>43652</v>
      </c>
      <c r="T3750" t="s">
        <v>44</v>
      </c>
      <c r="U3750">
        <v>91369.2</v>
      </c>
      <c r="V3750" t="s">
        <v>44</v>
      </c>
      <c r="W3750">
        <v>62737.3</v>
      </c>
      <c r="X3750">
        <v>25820.5</v>
      </c>
      <c r="Y3750">
        <v>38722</v>
      </c>
      <c r="Z3750">
        <v>90077</v>
      </c>
      <c r="AA3750">
        <v>29288.6</v>
      </c>
      <c r="AB3750" t="s">
        <v>44</v>
      </c>
      <c r="AC3750">
        <v>76704.100000000006</v>
      </c>
      <c r="AD3750">
        <v>73715.5</v>
      </c>
      <c r="AE3750">
        <v>35450.400000000001</v>
      </c>
      <c r="AF3750">
        <v>53058.5</v>
      </c>
      <c r="AG3750" t="s">
        <v>44</v>
      </c>
      <c r="AH3750" t="s">
        <v>44</v>
      </c>
      <c r="AI3750">
        <v>80806.100000000006</v>
      </c>
      <c r="AJ3750">
        <v>116179</v>
      </c>
      <c r="AK3750">
        <v>98512.8</v>
      </c>
      <c r="AL3750" t="s">
        <v>44</v>
      </c>
      <c r="AM3750" t="s">
        <v>44</v>
      </c>
      <c r="AN3750">
        <v>41183.800000000003</v>
      </c>
      <c r="AO3750">
        <v>55502.8</v>
      </c>
      <c r="AP3750">
        <v>59812.4</v>
      </c>
      <c r="AQ3750">
        <v>71132.2</v>
      </c>
    </row>
    <row r="3751" spans="1:43">
      <c r="A3751">
        <v>3750</v>
      </c>
      <c r="B3751" t="s">
        <v>7541</v>
      </c>
      <c r="C3751" t="s">
        <v>7542</v>
      </c>
      <c r="D3751">
        <v>2.57123E-2</v>
      </c>
      <c r="E3751">
        <v>1</v>
      </c>
      <c r="F3751">
        <v>1</v>
      </c>
      <c r="G3751">
        <v>0</v>
      </c>
      <c r="H3751" t="s">
        <v>44</v>
      </c>
      <c r="I3751" t="s">
        <v>44</v>
      </c>
      <c r="J3751" t="s">
        <v>44</v>
      </c>
      <c r="K3751" t="s">
        <v>44</v>
      </c>
      <c r="L3751">
        <v>4576.1000000000004</v>
      </c>
      <c r="M3751" t="s">
        <v>44</v>
      </c>
      <c r="N3751" t="s">
        <v>44</v>
      </c>
      <c r="O3751" t="s">
        <v>44</v>
      </c>
      <c r="P3751" t="s">
        <v>44</v>
      </c>
      <c r="Q3751" t="s">
        <v>44</v>
      </c>
      <c r="R3751" t="s">
        <v>44</v>
      </c>
      <c r="S3751" t="s">
        <v>44</v>
      </c>
      <c r="T3751" t="s">
        <v>44</v>
      </c>
      <c r="U3751">
        <v>13165.3</v>
      </c>
      <c r="V3751">
        <v>18446.099999999999</v>
      </c>
      <c r="W3751">
        <v>6075.98</v>
      </c>
      <c r="X3751">
        <v>7187.21</v>
      </c>
      <c r="Y3751">
        <v>7135.53</v>
      </c>
      <c r="Z3751" t="s">
        <v>44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 t="s">
        <v>44</v>
      </c>
      <c r="AG3751">
        <v>7472.9</v>
      </c>
      <c r="AH3751">
        <v>16969</v>
      </c>
      <c r="AI3751" t="s">
        <v>44</v>
      </c>
      <c r="AJ3751">
        <v>13996.8</v>
      </c>
      <c r="AK3751">
        <v>5478.95</v>
      </c>
      <c r="AL3751" t="s">
        <v>44</v>
      </c>
      <c r="AM3751" t="s">
        <v>44</v>
      </c>
      <c r="AN3751">
        <v>5329.88</v>
      </c>
      <c r="AO3751">
        <v>8885.67</v>
      </c>
      <c r="AP3751" t="s">
        <v>44</v>
      </c>
      <c r="AQ3751">
        <v>5738.63</v>
      </c>
    </row>
    <row r="3752" spans="1:43">
      <c r="A3752">
        <v>3751</v>
      </c>
      <c r="B3752" t="s">
        <v>7543</v>
      </c>
      <c r="C3752" t="s">
        <v>7544</v>
      </c>
      <c r="D3752">
        <v>1.18564E-2</v>
      </c>
      <c r="E3752">
        <v>1</v>
      </c>
      <c r="F3752">
        <v>1</v>
      </c>
      <c r="G3752">
        <v>0</v>
      </c>
      <c r="H3752" t="s">
        <v>44</v>
      </c>
      <c r="I3752" t="s">
        <v>44</v>
      </c>
      <c r="J3752" t="s">
        <v>44</v>
      </c>
      <c r="K3752" t="s">
        <v>44</v>
      </c>
      <c r="L3752">
        <v>6439.8</v>
      </c>
      <c r="M3752" t="s">
        <v>44</v>
      </c>
      <c r="N3752">
        <v>10403.700000000001</v>
      </c>
      <c r="O3752">
        <v>4438.8100000000004</v>
      </c>
      <c r="P3752">
        <v>11330</v>
      </c>
      <c r="Q3752" t="s">
        <v>44</v>
      </c>
      <c r="R3752" t="s">
        <v>44</v>
      </c>
      <c r="S3752">
        <v>2533.94</v>
      </c>
      <c r="T3752" t="s">
        <v>44</v>
      </c>
      <c r="U3752" t="s">
        <v>44</v>
      </c>
      <c r="V3752" t="s">
        <v>44</v>
      </c>
      <c r="W3752" t="s">
        <v>44</v>
      </c>
      <c r="X3752" t="s">
        <v>44</v>
      </c>
      <c r="Y3752" t="s">
        <v>44</v>
      </c>
      <c r="Z3752" t="s">
        <v>44</v>
      </c>
      <c r="AA3752" t="s">
        <v>44</v>
      </c>
      <c r="AB3752">
        <v>15280</v>
      </c>
      <c r="AC3752">
        <v>7391.99</v>
      </c>
      <c r="AD3752" t="s">
        <v>44</v>
      </c>
      <c r="AE3752">
        <v>11633.2</v>
      </c>
      <c r="AF3752" t="s">
        <v>44</v>
      </c>
      <c r="AG3752" t="s">
        <v>44</v>
      </c>
      <c r="AH3752" t="s">
        <v>44</v>
      </c>
      <c r="AI3752" t="s">
        <v>44</v>
      </c>
      <c r="AJ3752" t="s">
        <v>44</v>
      </c>
      <c r="AK3752" t="s">
        <v>44</v>
      </c>
      <c r="AL3752" t="s">
        <v>44</v>
      </c>
      <c r="AM3752" t="s">
        <v>44</v>
      </c>
      <c r="AN3752" t="s">
        <v>44</v>
      </c>
      <c r="AO3752" t="s">
        <v>44</v>
      </c>
      <c r="AP3752" t="s">
        <v>44</v>
      </c>
      <c r="AQ3752" t="s">
        <v>44</v>
      </c>
    </row>
    <row r="3753" spans="1:43">
      <c r="A3753">
        <v>3752</v>
      </c>
      <c r="B3753" t="s">
        <v>7545</v>
      </c>
      <c r="C3753" t="s">
        <v>7546</v>
      </c>
      <c r="D3753">
        <v>2.3965899999999998E-2</v>
      </c>
      <c r="E3753">
        <v>1</v>
      </c>
      <c r="F3753">
        <v>1</v>
      </c>
      <c r="G3753">
        <v>0</v>
      </c>
      <c r="H3753" t="s">
        <v>44</v>
      </c>
      <c r="I3753" t="s">
        <v>44</v>
      </c>
      <c r="J3753" t="s">
        <v>44</v>
      </c>
      <c r="K3753" t="s">
        <v>44</v>
      </c>
      <c r="L3753">
        <v>6378.38</v>
      </c>
      <c r="M3753">
        <v>7918.03</v>
      </c>
      <c r="N3753" t="s">
        <v>44</v>
      </c>
      <c r="O3753">
        <v>2923.73</v>
      </c>
      <c r="P3753">
        <v>4657.47</v>
      </c>
      <c r="Q3753" t="s">
        <v>44</v>
      </c>
      <c r="R3753" t="s">
        <v>44</v>
      </c>
      <c r="S3753" t="s">
        <v>44</v>
      </c>
      <c r="T3753">
        <v>14637.1</v>
      </c>
      <c r="U3753" t="s">
        <v>44</v>
      </c>
      <c r="V3753" t="s">
        <v>44</v>
      </c>
      <c r="W3753" t="s">
        <v>44</v>
      </c>
      <c r="X3753" t="s">
        <v>44</v>
      </c>
      <c r="Y3753" t="s">
        <v>44</v>
      </c>
      <c r="Z3753">
        <v>7394.76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 t="s">
        <v>44</v>
      </c>
      <c r="AG3753" t="s">
        <v>44</v>
      </c>
      <c r="AH3753" t="s">
        <v>44</v>
      </c>
      <c r="AI3753" t="s">
        <v>44</v>
      </c>
      <c r="AJ3753" t="s">
        <v>44</v>
      </c>
      <c r="AK3753" t="s">
        <v>44</v>
      </c>
      <c r="AL3753" t="s">
        <v>44</v>
      </c>
      <c r="AM3753" t="s">
        <v>44</v>
      </c>
      <c r="AN3753" t="s">
        <v>44</v>
      </c>
      <c r="AO3753" t="s">
        <v>44</v>
      </c>
      <c r="AP3753" t="s">
        <v>44</v>
      </c>
      <c r="AQ3753" t="s">
        <v>44</v>
      </c>
    </row>
    <row r="3754" spans="1:43">
      <c r="A3754">
        <v>3753</v>
      </c>
      <c r="B3754" t="s">
        <v>7547</v>
      </c>
      <c r="C3754" t="s">
        <v>7548</v>
      </c>
      <c r="D3754">
        <v>1.6330500000000001E-2</v>
      </c>
      <c r="E3754">
        <v>1</v>
      </c>
      <c r="F3754">
        <v>1</v>
      </c>
      <c r="G3754">
        <v>0</v>
      </c>
      <c r="H3754" t="s">
        <v>44</v>
      </c>
      <c r="I3754" t="s">
        <v>44</v>
      </c>
      <c r="J3754" t="s">
        <v>44</v>
      </c>
      <c r="K3754" t="s">
        <v>44</v>
      </c>
      <c r="L3754">
        <v>13661</v>
      </c>
      <c r="M3754">
        <v>27247.4</v>
      </c>
      <c r="N3754">
        <v>6943.89</v>
      </c>
      <c r="O3754">
        <v>4517.66</v>
      </c>
      <c r="P3754" t="s">
        <v>44</v>
      </c>
      <c r="Q3754" t="s">
        <v>44</v>
      </c>
      <c r="R3754" t="s">
        <v>44</v>
      </c>
      <c r="S3754" t="s">
        <v>44</v>
      </c>
      <c r="T3754" t="s">
        <v>44</v>
      </c>
      <c r="U3754">
        <v>21148</v>
      </c>
      <c r="V3754">
        <v>16725</v>
      </c>
      <c r="W3754" t="s">
        <v>44</v>
      </c>
      <c r="X3754" t="s">
        <v>44</v>
      </c>
      <c r="Y3754" t="s">
        <v>44</v>
      </c>
      <c r="Z3754">
        <v>43571.3</v>
      </c>
      <c r="AA3754">
        <v>8944.7099999999991</v>
      </c>
      <c r="AB3754">
        <v>34463.800000000003</v>
      </c>
      <c r="AC3754" t="s">
        <v>44</v>
      </c>
      <c r="AD3754" t="s">
        <v>44</v>
      </c>
      <c r="AE3754" t="s">
        <v>44</v>
      </c>
      <c r="AF3754" t="s">
        <v>44</v>
      </c>
      <c r="AG3754" t="s">
        <v>44</v>
      </c>
      <c r="AH3754" t="s">
        <v>44</v>
      </c>
      <c r="AI3754" t="s">
        <v>44</v>
      </c>
      <c r="AJ3754">
        <v>3109.99</v>
      </c>
      <c r="AK3754" t="s">
        <v>44</v>
      </c>
      <c r="AL3754">
        <v>57822.2</v>
      </c>
      <c r="AM3754">
        <v>54667.7</v>
      </c>
      <c r="AN3754">
        <v>57166</v>
      </c>
      <c r="AO3754">
        <v>16640.099999999999</v>
      </c>
      <c r="AP3754">
        <v>23788.6</v>
      </c>
      <c r="AQ3754">
        <v>22152.7</v>
      </c>
    </row>
    <row r="3755" spans="1:43">
      <c r="A3755">
        <v>3754</v>
      </c>
      <c r="B3755" t="s">
        <v>7549</v>
      </c>
      <c r="C3755" t="s">
        <v>7550</v>
      </c>
      <c r="D3755">
        <v>3.9841799999999997E-2</v>
      </c>
      <c r="E3755">
        <v>2</v>
      </c>
      <c r="F3755">
        <v>2</v>
      </c>
      <c r="G3755">
        <v>0</v>
      </c>
      <c r="H3755" t="s">
        <v>44</v>
      </c>
      <c r="I3755" t="s">
        <v>44</v>
      </c>
      <c r="J3755" t="s">
        <v>44</v>
      </c>
      <c r="K3755" t="s">
        <v>44</v>
      </c>
      <c r="L3755">
        <v>13330.4</v>
      </c>
      <c r="M3755">
        <v>5989.37</v>
      </c>
      <c r="N3755">
        <v>18595.400000000001</v>
      </c>
      <c r="O3755">
        <v>39060.6</v>
      </c>
      <c r="P3755">
        <v>8749.18</v>
      </c>
      <c r="Q3755">
        <v>27625.8</v>
      </c>
      <c r="R3755">
        <v>35699.1</v>
      </c>
      <c r="S3755">
        <v>22835</v>
      </c>
      <c r="T3755">
        <v>20241.2</v>
      </c>
      <c r="U3755">
        <v>4457.3599999999997</v>
      </c>
      <c r="V3755">
        <v>17433.099999999999</v>
      </c>
      <c r="W3755" t="s">
        <v>44</v>
      </c>
      <c r="X3755">
        <v>11875.5</v>
      </c>
      <c r="Y3755">
        <v>5369.47</v>
      </c>
      <c r="Z3755" t="s">
        <v>44</v>
      </c>
      <c r="AA3755">
        <v>7933.35</v>
      </c>
      <c r="AB3755">
        <v>24431</v>
      </c>
      <c r="AC3755">
        <v>18426.599999999999</v>
      </c>
      <c r="AD3755">
        <v>17678.599999999999</v>
      </c>
      <c r="AE3755" t="s">
        <v>44</v>
      </c>
      <c r="AF3755" t="s">
        <v>44</v>
      </c>
      <c r="AG3755" t="s">
        <v>44</v>
      </c>
      <c r="AH3755">
        <v>12765.4</v>
      </c>
      <c r="AI3755">
        <v>28209.7</v>
      </c>
      <c r="AJ3755">
        <v>11589.2</v>
      </c>
      <c r="AK3755">
        <v>15109.8</v>
      </c>
      <c r="AL3755">
        <v>5729.93</v>
      </c>
      <c r="AM3755" t="s">
        <v>44</v>
      </c>
      <c r="AN3755" t="s">
        <v>44</v>
      </c>
      <c r="AO3755" t="s">
        <v>44</v>
      </c>
      <c r="AP3755" t="s">
        <v>44</v>
      </c>
      <c r="AQ3755" t="s">
        <v>44</v>
      </c>
    </row>
    <row r="3756" spans="1:43">
      <c r="A3756">
        <v>3755</v>
      </c>
      <c r="B3756" t="s">
        <v>7551</v>
      </c>
      <c r="C3756" t="s">
        <v>7552</v>
      </c>
      <c r="D3756">
        <v>1.51079E-2</v>
      </c>
      <c r="E3756">
        <v>1</v>
      </c>
      <c r="F3756">
        <v>1</v>
      </c>
      <c r="G3756">
        <v>0</v>
      </c>
      <c r="H3756" t="s">
        <v>44</v>
      </c>
      <c r="I3756" t="s">
        <v>44</v>
      </c>
      <c r="J3756" t="s">
        <v>44</v>
      </c>
      <c r="K3756" t="s">
        <v>44</v>
      </c>
      <c r="L3756">
        <v>252887</v>
      </c>
      <c r="M3756" t="s">
        <v>44</v>
      </c>
      <c r="N3756">
        <v>129371</v>
      </c>
      <c r="O3756">
        <v>217200</v>
      </c>
      <c r="P3756" t="s">
        <v>44</v>
      </c>
      <c r="Q3756" t="s">
        <v>44</v>
      </c>
      <c r="R3756" t="s">
        <v>44</v>
      </c>
      <c r="S3756">
        <v>309654</v>
      </c>
      <c r="T3756" t="s">
        <v>44</v>
      </c>
      <c r="U3756">
        <v>286512</v>
      </c>
      <c r="V3756" t="s">
        <v>44</v>
      </c>
      <c r="W3756" t="s">
        <v>44</v>
      </c>
      <c r="X3756" t="s">
        <v>44</v>
      </c>
      <c r="Y3756">
        <v>173600</v>
      </c>
      <c r="Z3756" t="s">
        <v>44</v>
      </c>
      <c r="AA3756">
        <v>153800</v>
      </c>
      <c r="AB3756" t="s">
        <v>44</v>
      </c>
      <c r="AC3756" t="s">
        <v>44</v>
      </c>
      <c r="AD3756" t="s">
        <v>44</v>
      </c>
      <c r="AE3756" t="s">
        <v>44</v>
      </c>
      <c r="AF3756">
        <v>280385</v>
      </c>
      <c r="AG3756">
        <v>287187</v>
      </c>
      <c r="AH3756">
        <v>91314.6</v>
      </c>
      <c r="AI3756" t="s">
        <v>44</v>
      </c>
      <c r="AJ3756" t="s">
        <v>44</v>
      </c>
      <c r="AK3756">
        <v>326321</v>
      </c>
      <c r="AL3756" t="s">
        <v>44</v>
      </c>
      <c r="AM3756" t="s">
        <v>44</v>
      </c>
      <c r="AN3756" t="s">
        <v>44</v>
      </c>
      <c r="AO3756" t="s">
        <v>44</v>
      </c>
      <c r="AP3756" t="s">
        <v>44</v>
      </c>
      <c r="AQ3756" t="s">
        <v>44</v>
      </c>
    </row>
    <row r="3757" spans="1:43">
      <c r="A3757">
        <v>3756</v>
      </c>
      <c r="B3757" t="s">
        <v>7553</v>
      </c>
      <c r="C3757" t="s">
        <v>7554</v>
      </c>
      <c r="D3757">
        <v>3.6845700000000002E-2</v>
      </c>
      <c r="E3757">
        <v>1</v>
      </c>
      <c r="F3757">
        <v>1</v>
      </c>
      <c r="G3757">
        <v>0</v>
      </c>
      <c r="H3757" t="s">
        <v>44</v>
      </c>
      <c r="I3757" t="s">
        <v>44</v>
      </c>
      <c r="J3757" t="s">
        <v>44</v>
      </c>
      <c r="K3757" t="s">
        <v>44</v>
      </c>
      <c r="L3757">
        <v>60848.4</v>
      </c>
      <c r="M3757" t="s">
        <v>44</v>
      </c>
      <c r="N3757">
        <v>52321.3</v>
      </c>
      <c r="O3757">
        <v>34534.400000000001</v>
      </c>
      <c r="P3757">
        <v>64852.2</v>
      </c>
      <c r="Q3757" t="s">
        <v>44</v>
      </c>
      <c r="R3757">
        <v>61321.9</v>
      </c>
      <c r="S3757">
        <v>99135.7</v>
      </c>
      <c r="T3757" t="s">
        <v>44</v>
      </c>
      <c r="U3757">
        <v>36018.699999999997</v>
      </c>
      <c r="V3757">
        <v>30506.6</v>
      </c>
      <c r="W3757" t="s">
        <v>44</v>
      </c>
      <c r="X3757" t="s">
        <v>44</v>
      </c>
      <c r="Y3757" t="s">
        <v>44</v>
      </c>
      <c r="Z3757">
        <v>60321.4</v>
      </c>
      <c r="AA3757">
        <v>79518.899999999994</v>
      </c>
      <c r="AB3757">
        <v>89920.7</v>
      </c>
      <c r="AC3757">
        <v>38300.300000000003</v>
      </c>
      <c r="AD3757">
        <v>42888.9</v>
      </c>
      <c r="AE3757">
        <v>26556.9</v>
      </c>
      <c r="AF3757">
        <v>20650.3</v>
      </c>
      <c r="AG3757">
        <v>18116.8</v>
      </c>
      <c r="AH3757" t="s">
        <v>44</v>
      </c>
      <c r="AI3757">
        <v>83486</v>
      </c>
      <c r="AJ3757">
        <v>83880.399999999994</v>
      </c>
      <c r="AK3757">
        <v>148557</v>
      </c>
      <c r="AL3757">
        <v>20464.7</v>
      </c>
      <c r="AM3757">
        <v>48771.5</v>
      </c>
      <c r="AN3757" t="s">
        <v>44</v>
      </c>
      <c r="AO3757">
        <v>78017.7</v>
      </c>
      <c r="AP3757">
        <v>118264</v>
      </c>
      <c r="AQ3757">
        <v>92773.5</v>
      </c>
    </row>
    <row r="3758" spans="1:43">
      <c r="A3758">
        <v>3757</v>
      </c>
      <c r="B3758" t="s">
        <v>7555</v>
      </c>
      <c r="C3758" t="s">
        <v>7556</v>
      </c>
      <c r="D3758">
        <v>3.2177400000000002E-2</v>
      </c>
      <c r="E3758">
        <v>1</v>
      </c>
      <c r="F3758">
        <v>1</v>
      </c>
      <c r="G3758">
        <v>0</v>
      </c>
      <c r="H3758" t="s">
        <v>44</v>
      </c>
      <c r="I3758" t="s">
        <v>44</v>
      </c>
      <c r="J3758" t="s">
        <v>44</v>
      </c>
      <c r="K3758" t="s">
        <v>44</v>
      </c>
      <c r="L3758">
        <v>6157.78</v>
      </c>
      <c r="M3758">
        <v>9394.49</v>
      </c>
      <c r="N3758" t="s">
        <v>44</v>
      </c>
      <c r="O3758" t="s">
        <v>44</v>
      </c>
      <c r="P3758" t="s">
        <v>44</v>
      </c>
      <c r="Q3758" t="s">
        <v>44</v>
      </c>
      <c r="R3758" t="s">
        <v>44</v>
      </c>
      <c r="S3758" t="s">
        <v>44</v>
      </c>
      <c r="T3758" t="s">
        <v>44</v>
      </c>
      <c r="U3758" t="s">
        <v>44</v>
      </c>
      <c r="V3758">
        <v>3806.64</v>
      </c>
      <c r="W3758" t="s">
        <v>44</v>
      </c>
      <c r="X3758" t="s">
        <v>44</v>
      </c>
      <c r="Y3758" t="s">
        <v>44</v>
      </c>
      <c r="Z3758" t="s">
        <v>44</v>
      </c>
      <c r="AA3758">
        <v>3699.31</v>
      </c>
      <c r="AB3758">
        <v>8431.07</v>
      </c>
      <c r="AC3758" t="s">
        <v>44</v>
      </c>
      <c r="AD3758" t="s">
        <v>44</v>
      </c>
      <c r="AE3758" t="s">
        <v>44</v>
      </c>
      <c r="AF3758" t="s">
        <v>44</v>
      </c>
      <c r="AG3758" t="s">
        <v>44</v>
      </c>
      <c r="AH3758" t="s">
        <v>44</v>
      </c>
      <c r="AI3758" t="s">
        <v>44</v>
      </c>
      <c r="AJ3758" t="s">
        <v>44</v>
      </c>
      <c r="AK3758" t="s">
        <v>44</v>
      </c>
      <c r="AL3758">
        <v>4183.3100000000004</v>
      </c>
      <c r="AM3758" t="s">
        <v>44</v>
      </c>
      <c r="AN3758" t="s">
        <v>44</v>
      </c>
      <c r="AO3758" t="s">
        <v>44</v>
      </c>
      <c r="AP3758" t="s">
        <v>44</v>
      </c>
      <c r="AQ3758" t="s">
        <v>44</v>
      </c>
    </row>
    <row r="3759" spans="1:43">
      <c r="A3759">
        <v>3758</v>
      </c>
      <c r="B3759" t="s">
        <v>7557</v>
      </c>
      <c r="C3759" t="s">
        <v>7558</v>
      </c>
      <c r="D3759">
        <v>1.7349099999999999E-2</v>
      </c>
      <c r="E3759">
        <v>1</v>
      </c>
      <c r="F3759">
        <v>1</v>
      </c>
      <c r="G3759">
        <v>0</v>
      </c>
      <c r="H3759" t="s">
        <v>44</v>
      </c>
      <c r="I3759" t="s">
        <v>44</v>
      </c>
      <c r="J3759" t="s">
        <v>44</v>
      </c>
      <c r="K3759" t="s">
        <v>44</v>
      </c>
      <c r="L3759">
        <v>14047.2</v>
      </c>
      <c r="M3759" t="s">
        <v>44</v>
      </c>
      <c r="N3759" t="s">
        <v>44</v>
      </c>
      <c r="O3759" t="s">
        <v>44</v>
      </c>
      <c r="P3759" t="s">
        <v>44</v>
      </c>
      <c r="Q3759" t="s">
        <v>44</v>
      </c>
      <c r="R3759" t="s">
        <v>44</v>
      </c>
      <c r="S3759" t="s">
        <v>44</v>
      </c>
      <c r="T3759" t="s">
        <v>44</v>
      </c>
      <c r="U3759" t="s">
        <v>44</v>
      </c>
      <c r="V3759" t="s">
        <v>44</v>
      </c>
      <c r="W3759" t="s">
        <v>44</v>
      </c>
      <c r="X3759" t="s">
        <v>44</v>
      </c>
      <c r="Y3759" t="s">
        <v>44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 t="s">
        <v>44</v>
      </c>
      <c r="AG3759" t="s">
        <v>44</v>
      </c>
      <c r="AH3759" t="s">
        <v>44</v>
      </c>
      <c r="AI3759" t="s">
        <v>44</v>
      </c>
      <c r="AJ3759" t="s">
        <v>44</v>
      </c>
      <c r="AK3759" t="s">
        <v>44</v>
      </c>
      <c r="AL3759">
        <v>10632.1</v>
      </c>
      <c r="AM3759" t="s">
        <v>44</v>
      </c>
      <c r="AN3759" t="s">
        <v>44</v>
      </c>
      <c r="AO3759" t="s">
        <v>44</v>
      </c>
      <c r="AP3759" t="s">
        <v>44</v>
      </c>
      <c r="AQ3759" t="s">
        <v>44</v>
      </c>
    </row>
    <row r="3760" spans="1:43">
      <c r="A3760">
        <v>3759</v>
      </c>
      <c r="B3760" t="s">
        <v>7559</v>
      </c>
      <c r="C3760" t="s">
        <v>7560</v>
      </c>
      <c r="D3760">
        <v>1.9275199999999999E-2</v>
      </c>
      <c r="E3760">
        <v>1</v>
      </c>
      <c r="F3760">
        <v>1</v>
      </c>
      <c r="G3760">
        <v>0</v>
      </c>
      <c r="H3760" t="s">
        <v>44</v>
      </c>
      <c r="I3760" t="s">
        <v>44</v>
      </c>
      <c r="J3760" t="s">
        <v>44</v>
      </c>
      <c r="K3760" t="s">
        <v>44</v>
      </c>
      <c r="L3760" t="s">
        <v>44</v>
      </c>
      <c r="M3760">
        <v>90694.3</v>
      </c>
      <c r="N3760" t="s">
        <v>44</v>
      </c>
      <c r="O3760" t="s">
        <v>44</v>
      </c>
      <c r="P3760" t="s">
        <v>44</v>
      </c>
      <c r="Q3760">
        <v>92223.4</v>
      </c>
      <c r="R3760">
        <v>100986</v>
      </c>
      <c r="S3760">
        <v>105522</v>
      </c>
      <c r="T3760" t="s">
        <v>44</v>
      </c>
      <c r="U3760" t="s">
        <v>44</v>
      </c>
      <c r="V3760" t="s">
        <v>44</v>
      </c>
      <c r="W3760" t="s">
        <v>44</v>
      </c>
      <c r="X3760" t="s">
        <v>44</v>
      </c>
      <c r="Y3760" t="s">
        <v>44</v>
      </c>
      <c r="Z3760">
        <v>222684</v>
      </c>
      <c r="AA3760">
        <v>193762</v>
      </c>
      <c r="AB3760">
        <v>158624</v>
      </c>
      <c r="AC3760" t="s">
        <v>44</v>
      </c>
      <c r="AD3760" t="s">
        <v>44</v>
      </c>
      <c r="AE3760" t="s">
        <v>44</v>
      </c>
      <c r="AF3760" t="s">
        <v>44</v>
      </c>
      <c r="AG3760" t="s">
        <v>44</v>
      </c>
      <c r="AH3760" t="s">
        <v>44</v>
      </c>
      <c r="AI3760" t="s">
        <v>44</v>
      </c>
      <c r="AJ3760" t="s">
        <v>44</v>
      </c>
      <c r="AK3760">
        <v>66543</v>
      </c>
      <c r="AL3760" t="s">
        <v>44</v>
      </c>
      <c r="AM3760" t="s">
        <v>44</v>
      </c>
      <c r="AN3760" t="s">
        <v>44</v>
      </c>
      <c r="AO3760" t="s">
        <v>44</v>
      </c>
      <c r="AP3760">
        <v>107365</v>
      </c>
      <c r="AQ3760">
        <v>43277.9</v>
      </c>
    </row>
    <row r="3761" spans="1:43">
      <c r="A3761">
        <v>3760</v>
      </c>
      <c r="B3761" t="s">
        <v>7561</v>
      </c>
      <c r="C3761" t="s">
        <v>7562</v>
      </c>
      <c r="D3761">
        <v>3.6291700000000003E-2</v>
      </c>
      <c r="E3761">
        <v>1</v>
      </c>
      <c r="F3761">
        <v>1</v>
      </c>
      <c r="G3761">
        <v>0</v>
      </c>
      <c r="H3761" t="s">
        <v>44</v>
      </c>
      <c r="I3761" t="s">
        <v>44</v>
      </c>
      <c r="J3761" t="s">
        <v>44</v>
      </c>
      <c r="K3761" t="s">
        <v>44</v>
      </c>
      <c r="L3761" t="s">
        <v>44</v>
      </c>
      <c r="M3761">
        <v>102714</v>
      </c>
      <c r="N3761">
        <v>219261</v>
      </c>
      <c r="O3761">
        <v>238536</v>
      </c>
      <c r="P3761" t="s">
        <v>44</v>
      </c>
      <c r="Q3761" t="s">
        <v>44</v>
      </c>
      <c r="R3761" t="s">
        <v>44</v>
      </c>
      <c r="S3761" t="s">
        <v>44</v>
      </c>
      <c r="T3761" t="s">
        <v>44</v>
      </c>
      <c r="U3761" t="s">
        <v>44</v>
      </c>
      <c r="V3761" t="s">
        <v>44</v>
      </c>
      <c r="W3761" t="s">
        <v>44</v>
      </c>
      <c r="X3761">
        <v>69712.399999999994</v>
      </c>
      <c r="Y3761">
        <v>68471.100000000006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 t="s">
        <v>44</v>
      </c>
      <c r="AG3761" t="s">
        <v>44</v>
      </c>
      <c r="AH3761" t="s">
        <v>44</v>
      </c>
      <c r="AI3761" t="s">
        <v>44</v>
      </c>
      <c r="AJ3761">
        <v>116616</v>
      </c>
      <c r="AK3761">
        <v>133141</v>
      </c>
      <c r="AL3761" t="s">
        <v>44</v>
      </c>
      <c r="AM3761" t="s">
        <v>44</v>
      </c>
      <c r="AN3761" t="s">
        <v>44</v>
      </c>
      <c r="AO3761">
        <v>265837</v>
      </c>
      <c r="AP3761">
        <v>359444</v>
      </c>
      <c r="AQ3761">
        <v>114634</v>
      </c>
    </row>
    <row r="3762" spans="1:43">
      <c r="A3762">
        <v>3761</v>
      </c>
      <c r="B3762" t="s">
        <v>7563</v>
      </c>
      <c r="C3762" t="s">
        <v>7564</v>
      </c>
      <c r="D3762">
        <v>1.7948700000000001E-2</v>
      </c>
      <c r="E3762">
        <v>1</v>
      </c>
      <c r="F3762">
        <v>1</v>
      </c>
      <c r="G3762">
        <v>0</v>
      </c>
      <c r="H3762" t="s">
        <v>44</v>
      </c>
      <c r="I3762" t="s">
        <v>44</v>
      </c>
      <c r="J3762" t="s">
        <v>44</v>
      </c>
      <c r="K3762" t="s">
        <v>44</v>
      </c>
      <c r="L3762" t="s">
        <v>44</v>
      </c>
      <c r="M3762">
        <v>28266.2</v>
      </c>
      <c r="N3762">
        <v>28132.6</v>
      </c>
      <c r="O3762">
        <v>51087.6</v>
      </c>
      <c r="P3762">
        <v>59469.8</v>
      </c>
      <c r="Q3762">
        <v>17277</v>
      </c>
      <c r="R3762">
        <v>32777.699999999997</v>
      </c>
      <c r="S3762" t="s">
        <v>44</v>
      </c>
      <c r="T3762">
        <v>14037.3</v>
      </c>
      <c r="U3762">
        <v>34921.300000000003</v>
      </c>
      <c r="V3762" t="s">
        <v>44</v>
      </c>
      <c r="W3762">
        <v>27576.799999999999</v>
      </c>
      <c r="X3762">
        <v>29990.400000000001</v>
      </c>
      <c r="Y3762">
        <v>30525.9</v>
      </c>
      <c r="Z3762" t="s">
        <v>44</v>
      </c>
      <c r="AA3762">
        <v>43805.599999999999</v>
      </c>
      <c r="AB3762" t="s">
        <v>44</v>
      </c>
      <c r="AC3762">
        <v>22896.1</v>
      </c>
      <c r="AD3762">
        <v>21788.799999999999</v>
      </c>
      <c r="AE3762" t="s">
        <v>44</v>
      </c>
      <c r="AF3762">
        <v>44470.400000000001</v>
      </c>
      <c r="AG3762">
        <v>67791.100000000006</v>
      </c>
      <c r="AH3762">
        <v>83167.3</v>
      </c>
      <c r="AI3762">
        <v>22470</v>
      </c>
      <c r="AJ3762">
        <v>22574.7</v>
      </c>
      <c r="AK3762" t="s">
        <v>44</v>
      </c>
      <c r="AL3762" t="s">
        <v>44</v>
      </c>
      <c r="AM3762">
        <v>8012.03</v>
      </c>
      <c r="AN3762" t="s">
        <v>44</v>
      </c>
      <c r="AO3762">
        <v>17132.5</v>
      </c>
      <c r="AP3762">
        <v>40757.4</v>
      </c>
      <c r="AQ3762">
        <v>33409.5</v>
      </c>
    </row>
    <row r="3763" spans="1:43">
      <c r="A3763">
        <v>3762</v>
      </c>
      <c r="B3763" t="s">
        <v>7565</v>
      </c>
      <c r="C3763" t="s">
        <v>7566</v>
      </c>
      <c r="D3763">
        <v>3.4068099999999997E-2</v>
      </c>
      <c r="E3763">
        <v>1</v>
      </c>
      <c r="F3763">
        <v>1</v>
      </c>
      <c r="G3763">
        <v>0</v>
      </c>
      <c r="H3763" t="s">
        <v>44</v>
      </c>
      <c r="I3763" t="s">
        <v>44</v>
      </c>
      <c r="J3763" t="s">
        <v>44</v>
      </c>
      <c r="K3763" t="s">
        <v>44</v>
      </c>
      <c r="L3763" t="s">
        <v>44</v>
      </c>
      <c r="M3763">
        <v>259474</v>
      </c>
      <c r="N3763" t="s">
        <v>44</v>
      </c>
      <c r="O3763" t="s">
        <v>44</v>
      </c>
      <c r="P3763" t="s">
        <v>44</v>
      </c>
      <c r="Q3763" t="s">
        <v>44</v>
      </c>
      <c r="R3763" t="s">
        <v>44</v>
      </c>
      <c r="S3763" t="s">
        <v>44</v>
      </c>
      <c r="T3763" t="s">
        <v>44</v>
      </c>
      <c r="U3763" t="s">
        <v>44</v>
      </c>
      <c r="V3763" t="s">
        <v>44</v>
      </c>
      <c r="W3763" t="s">
        <v>44</v>
      </c>
      <c r="X3763">
        <v>154504</v>
      </c>
      <c r="Y3763" t="s">
        <v>44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 t="s">
        <v>44</v>
      </c>
      <c r="AG3763" t="s">
        <v>44</v>
      </c>
      <c r="AH3763">
        <v>246121</v>
      </c>
      <c r="AI3763" t="s">
        <v>44</v>
      </c>
      <c r="AJ3763" t="s">
        <v>44</v>
      </c>
      <c r="AK3763" t="s">
        <v>44</v>
      </c>
      <c r="AL3763" t="s">
        <v>44</v>
      </c>
      <c r="AM3763" t="s">
        <v>44</v>
      </c>
      <c r="AN3763" t="s">
        <v>44</v>
      </c>
      <c r="AO3763">
        <v>231484</v>
      </c>
      <c r="AP3763" t="s">
        <v>44</v>
      </c>
      <c r="AQ3763" t="s">
        <v>44</v>
      </c>
    </row>
    <row r="3764" spans="1:43">
      <c r="A3764">
        <v>3763</v>
      </c>
      <c r="B3764" t="s">
        <v>7567</v>
      </c>
      <c r="C3764" t="s">
        <v>7568</v>
      </c>
      <c r="D3764">
        <v>2.6222100000000002E-2</v>
      </c>
      <c r="E3764">
        <v>1</v>
      </c>
      <c r="F3764">
        <v>1</v>
      </c>
      <c r="G3764">
        <v>0</v>
      </c>
      <c r="H3764" t="s">
        <v>44</v>
      </c>
      <c r="I3764" t="s">
        <v>44</v>
      </c>
      <c r="J3764" t="s">
        <v>44</v>
      </c>
      <c r="K3764" t="s">
        <v>44</v>
      </c>
      <c r="L3764" t="s">
        <v>44</v>
      </c>
      <c r="M3764">
        <v>11162.8</v>
      </c>
      <c r="N3764" t="s">
        <v>44</v>
      </c>
      <c r="O3764" t="s">
        <v>44</v>
      </c>
      <c r="P3764">
        <v>3506.06</v>
      </c>
      <c r="Q3764" t="s">
        <v>44</v>
      </c>
      <c r="R3764" t="s">
        <v>44</v>
      </c>
      <c r="S3764" t="s">
        <v>44</v>
      </c>
      <c r="T3764" t="s">
        <v>44</v>
      </c>
      <c r="U3764" t="s">
        <v>44</v>
      </c>
      <c r="V3764">
        <v>14007.8</v>
      </c>
      <c r="W3764" t="s">
        <v>44</v>
      </c>
      <c r="X3764" t="s">
        <v>44</v>
      </c>
      <c r="Y3764" t="s">
        <v>44</v>
      </c>
      <c r="Z3764" t="s">
        <v>44</v>
      </c>
      <c r="AA3764">
        <v>12899.4</v>
      </c>
      <c r="AB3764" t="s">
        <v>44</v>
      </c>
      <c r="AC3764" t="s">
        <v>44</v>
      </c>
      <c r="AD3764" t="s">
        <v>44</v>
      </c>
      <c r="AE3764">
        <v>3585.82</v>
      </c>
      <c r="AF3764" t="s">
        <v>44</v>
      </c>
      <c r="AG3764" t="s">
        <v>44</v>
      </c>
      <c r="AH3764" t="s">
        <v>44</v>
      </c>
      <c r="AI3764" t="s">
        <v>44</v>
      </c>
      <c r="AJ3764" t="s">
        <v>44</v>
      </c>
      <c r="AK3764" t="s">
        <v>44</v>
      </c>
      <c r="AL3764" t="s">
        <v>44</v>
      </c>
      <c r="AM3764" t="s">
        <v>44</v>
      </c>
      <c r="AN3764" t="s">
        <v>44</v>
      </c>
      <c r="AO3764" t="s">
        <v>44</v>
      </c>
      <c r="AP3764" t="s">
        <v>44</v>
      </c>
      <c r="AQ3764" t="s">
        <v>44</v>
      </c>
    </row>
    <row r="3765" spans="1:43">
      <c r="A3765">
        <v>3764</v>
      </c>
      <c r="B3765" t="s">
        <v>7569</v>
      </c>
      <c r="C3765" t="s">
        <v>7570</v>
      </c>
      <c r="D3765">
        <v>4.1939700000000003E-2</v>
      </c>
      <c r="E3765">
        <v>1</v>
      </c>
      <c r="F3765">
        <v>1</v>
      </c>
      <c r="G3765">
        <v>0</v>
      </c>
      <c r="H3765" t="s">
        <v>44</v>
      </c>
      <c r="I3765" t="s">
        <v>44</v>
      </c>
      <c r="J3765" t="s">
        <v>44</v>
      </c>
      <c r="K3765" t="s">
        <v>44</v>
      </c>
      <c r="L3765" t="s">
        <v>44</v>
      </c>
      <c r="M3765">
        <v>6264.23</v>
      </c>
      <c r="N3765" t="s">
        <v>44</v>
      </c>
      <c r="O3765" t="s">
        <v>44</v>
      </c>
      <c r="P3765" t="s">
        <v>44</v>
      </c>
      <c r="Q3765" t="s">
        <v>44</v>
      </c>
      <c r="R3765" t="s">
        <v>44</v>
      </c>
      <c r="S3765" t="s">
        <v>44</v>
      </c>
      <c r="T3765" t="s">
        <v>44</v>
      </c>
      <c r="U3765">
        <v>44276.9</v>
      </c>
      <c r="V3765">
        <v>30921.8</v>
      </c>
      <c r="W3765" t="s">
        <v>44</v>
      </c>
      <c r="X3765" t="s">
        <v>44</v>
      </c>
      <c r="Y3765" t="s">
        <v>44</v>
      </c>
      <c r="Z3765">
        <v>6115.2</v>
      </c>
      <c r="AA3765">
        <v>12291.3</v>
      </c>
      <c r="AB3765">
        <v>31850.6</v>
      </c>
      <c r="AC3765" t="s">
        <v>44</v>
      </c>
      <c r="AD3765" t="s">
        <v>44</v>
      </c>
      <c r="AE3765" t="s">
        <v>44</v>
      </c>
      <c r="AF3765" t="s">
        <v>44</v>
      </c>
      <c r="AG3765" t="s">
        <v>44</v>
      </c>
      <c r="AH3765">
        <v>44743.4</v>
      </c>
      <c r="AI3765" t="s">
        <v>44</v>
      </c>
      <c r="AJ3765" t="s">
        <v>44</v>
      </c>
      <c r="AK3765" t="s">
        <v>44</v>
      </c>
      <c r="AL3765" t="s">
        <v>44</v>
      </c>
      <c r="AM3765">
        <v>5201.92</v>
      </c>
      <c r="AN3765" t="s">
        <v>44</v>
      </c>
      <c r="AO3765" t="s">
        <v>44</v>
      </c>
      <c r="AP3765" t="s">
        <v>44</v>
      </c>
      <c r="AQ3765" t="s">
        <v>44</v>
      </c>
    </row>
    <row r="3766" spans="1:43">
      <c r="A3766">
        <v>3765</v>
      </c>
      <c r="B3766" t="s">
        <v>7571</v>
      </c>
      <c r="C3766" t="s">
        <v>7572</v>
      </c>
      <c r="D3766">
        <v>1.3199199999999999E-2</v>
      </c>
      <c r="E3766">
        <v>1</v>
      </c>
      <c r="F3766">
        <v>1</v>
      </c>
      <c r="G3766">
        <v>0</v>
      </c>
      <c r="H3766" t="s">
        <v>44</v>
      </c>
      <c r="I3766" t="s">
        <v>44</v>
      </c>
      <c r="J3766" t="s">
        <v>44</v>
      </c>
      <c r="K3766" t="s">
        <v>44</v>
      </c>
      <c r="L3766" t="s">
        <v>44</v>
      </c>
      <c r="M3766" t="s">
        <v>44</v>
      </c>
      <c r="N3766" t="s">
        <v>44</v>
      </c>
      <c r="O3766" t="s">
        <v>44</v>
      </c>
      <c r="P3766" t="s">
        <v>44</v>
      </c>
      <c r="Q3766" t="s">
        <v>44</v>
      </c>
      <c r="R3766" t="s">
        <v>44</v>
      </c>
      <c r="S3766" t="s">
        <v>44</v>
      </c>
      <c r="T3766" t="s">
        <v>44</v>
      </c>
      <c r="U3766" t="s">
        <v>44</v>
      </c>
      <c r="V3766" t="s">
        <v>44</v>
      </c>
      <c r="W3766" t="s">
        <v>44</v>
      </c>
      <c r="X3766" t="s">
        <v>44</v>
      </c>
      <c r="Y3766" t="s">
        <v>44</v>
      </c>
      <c r="Z3766" t="s">
        <v>44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 t="s">
        <v>44</v>
      </c>
      <c r="AG3766" t="s">
        <v>44</v>
      </c>
      <c r="AH3766" t="s">
        <v>44</v>
      </c>
      <c r="AI3766" t="s">
        <v>44</v>
      </c>
      <c r="AJ3766" t="s">
        <v>44</v>
      </c>
      <c r="AK3766" t="s">
        <v>44</v>
      </c>
      <c r="AL3766" t="s">
        <v>44</v>
      </c>
      <c r="AM3766" t="s">
        <v>44</v>
      </c>
      <c r="AN3766" t="s">
        <v>44</v>
      </c>
      <c r="AO3766" t="s">
        <v>44</v>
      </c>
      <c r="AP3766" t="s">
        <v>44</v>
      </c>
      <c r="AQ3766" t="s">
        <v>44</v>
      </c>
    </row>
    <row r="3767" spans="1:43">
      <c r="A3767">
        <v>3766</v>
      </c>
      <c r="B3767" t="s">
        <v>7573</v>
      </c>
      <c r="C3767" t="s">
        <v>7574</v>
      </c>
      <c r="D3767">
        <v>1.1118599999999999E-2</v>
      </c>
      <c r="E3767">
        <v>1</v>
      </c>
      <c r="F3767">
        <v>1</v>
      </c>
      <c r="G3767">
        <v>0</v>
      </c>
      <c r="H3767" t="s">
        <v>44</v>
      </c>
      <c r="I3767" t="s">
        <v>44</v>
      </c>
      <c r="J3767" t="s">
        <v>44</v>
      </c>
      <c r="K3767" t="s">
        <v>44</v>
      </c>
      <c r="L3767" t="s">
        <v>44</v>
      </c>
      <c r="M3767">
        <v>5680.69</v>
      </c>
      <c r="N3767">
        <v>16792</v>
      </c>
      <c r="O3767">
        <v>54516.4</v>
      </c>
      <c r="P3767" t="s">
        <v>44</v>
      </c>
      <c r="Q3767">
        <v>23720.1</v>
      </c>
      <c r="R3767">
        <v>30672.1</v>
      </c>
      <c r="S3767">
        <v>11065.1</v>
      </c>
      <c r="T3767" t="s">
        <v>44</v>
      </c>
      <c r="U3767" t="s">
        <v>44</v>
      </c>
      <c r="V3767" t="s">
        <v>44</v>
      </c>
      <c r="W3767" t="s">
        <v>44</v>
      </c>
      <c r="X3767" t="s">
        <v>44</v>
      </c>
      <c r="Y3767" t="s">
        <v>44</v>
      </c>
      <c r="Z3767">
        <v>36855.5</v>
      </c>
      <c r="AA3767">
        <v>36490.1</v>
      </c>
      <c r="AB3767">
        <v>50342.5</v>
      </c>
      <c r="AC3767">
        <v>54968.2</v>
      </c>
      <c r="AD3767">
        <v>28322.2</v>
      </c>
      <c r="AE3767">
        <v>36800.300000000003</v>
      </c>
      <c r="AF3767">
        <v>27638.6</v>
      </c>
      <c r="AG3767" t="s">
        <v>44</v>
      </c>
      <c r="AH3767" t="s">
        <v>44</v>
      </c>
      <c r="AI3767">
        <v>22111.599999999999</v>
      </c>
      <c r="AJ3767">
        <v>34127.4</v>
      </c>
      <c r="AK3767">
        <v>27214.7</v>
      </c>
      <c r="AL3767">
        <v>8023.41</v>
      </c>
      <c r="AM3767" t="s">
        <v>44</v>
      </c>
      <c r="AN3767" t="s">
        <v>44</v>
      </c>
      <c r="AO3767" t="s">
        <v>44</v>
      </c>
      <c r="AP3767" t="s">
        <v>44</v>
      </c>
      <c r="AQ3767" t="s">
        <v>44</v>
      </c>
    </row>
    <row r="3768" spans="1:43">
      <c r="A3768">
        <v>3767</v>
      </c>
      <c r="B3768" t="s">
        <v>7575</v>
      </c>
      <c r="C3768" t="s">
        <v>7576</v>
      </c>
      <c r="D3768">
        <v>1.02983E-2</v>
      </c>
      <c r="E3768">
        <v>3</v>
      </c>
      <c r="F3768">
        <v>3</v>
      </c>
      <c r="G3768">
        <v>0</v>
      </c>
      <c r="H3768" t="s">
        <v>44</v>
      </c>
      <c r="I3768" t="s">
        <v>44</v>
      </c>
      <c r="J3768" t="s">
        <v>44</v>
      </c>
      <c r="K3768" t="s">
        <v>44</v>
      </c>
      <c r="L3768" t="s">
        <v>44</v>
      </c>
      <c r="M3768">
        <v>5804.74</v>
      </c>
      <c r="N3768" t="s">
        <v>44</v>
      </c>
      <c r="O3768" t="s">
        <v>44</v>
      </c>
      <c r="P3768" t="s">
        <v>44</v>
      </c>
      <c r="Q3768" t="s">
        <v>44</v>
      </c>
      <c r="R3768" t="s">
        <v>44</v>
      </c>
      <c r="S3768" t="s">
        <v>44</v>
      </c>
      <c r="T3768" t="s">
        <v>44</v>
      </c>
      <c r="U3768" t="s">
        <v>44</v>
      </c>
      <c r="V3768" t="s">
        <v>44</v>
      </c>
      <c r="W3768" t="s">
        <v>44</v>
      </c>
      <c r="X3768" t="s">
        <v>44</v>
      </c>
      <c r="Y3768" t="s">
        <v>44</v>
      </c>
      <c r="Z3768">
        <v>16119.5</v>
      </c>
      <c r="AA3768">
        <v>25372.799999999999</v>
      </c>
      <c r="AB3768">
        <v>27265.3</v>
      </c>
      <c r="AC3768" t="s">
        <v>44</v>
      </c>
      <c r="AD3768" t="s">
        <v>44</v>
      </c>
      <c r="AE3768">
        <v>8409.11</v>
      </c>
      <c r="AF3768" t="s">
        <v>44</v>
      </c>
      <c r="AG3768" t="s">
        <v>44</v>
      </c>
      <c r="AH3768">
        <v>8279.3700000000008</v>
      </c>
      <c r="AI3768" t="s">
        <v>44</v>
      </c>
      <c r="AJ3768" t="s">
        <v>44</v>
      </c>
      <c r="AK3768" t="s">
        <v>44</v>
      </c>
      <c r="AL3768">
        <v>18517.599999999999</v>
      </c>
      <c r="AM3768">
        <v>20875.8</v>
      </c>
      <c r="AN3768">
        <v>16277.9</v>
      </c>
      <c r="AO3768" t="s">
        <v>44</v>
      </c>
      <c r="AP3768" t="s">
        <v>44</v>
      </c>
      <c r="AQ3768">
        <v>5176.12</v>
      </c>
    </row>
    <row r="3769" spans="1:43">
      <c r="A3769">
        <v>3768</v>
      </c>
      <c r="B3769" t="s">
        <v>7577</v>
      </c>
      <c r="C3769" t="s">
        <v>7578</v>
      </c>
      <c r="D3769">
        <v>2.8747399999999999E-2</v>
      </c>
      <c r="E3769">
        <v>1</v>
      </c>
      <c r="F3769">
        <v>1</v>
      </c>
      <c r="G3769">
        <v>0</v>
      </c>
      <c r="H3769" t="s">
        <v>44</v>
      </c>
      <c r="I3769" t="s">
        <v>44</v>
      </c>
      <c r="J3769" t="s">
        <v>44</v>
      </c>
      <c r="K3769" t="s">
        <v>44</v>
      </c>
      <c r="L3769" t="s">
        <v>44</v>
      </c>
      <c r="M3769">
        <v>185625</v>
      </c>
      <c r="N3769" t="s">
        <v>44</v>
      </c>
      <c r="O3769" t="s">
        <v>44</v>
      </c>
      <c r="P3769">
        <v>188936</v>
      </c>
      <c r="Q3769" t="s">
        <v>44</v>
      </c>
      <c r="R3769" t="s">
        <v>44</v>
      </c>
      <c r="S3769" t="s">
        <v>44</v>
      </c>
      <c r="T3769" t="s">
        <v>44</v>
      </c>
      <c r="U3769" t="s">
        <v>44</v>
      </c>
      <c r="V3769" t="s">
        <v>44</v>
      </c>
      <c r="W3769" t="s">
        <v>44</v>
      </c>
      <c r="X3769" t="s">
        <v>44</v>
      </c>
      <c r="Y3769" t="s">
        <v>44</v>
      </c>
      <c r="Z3769" t="s">
        <v>44</v>
      </c>
      <c r="AA3769" t="s">
        <v>44</v>
      </c>
      <c r="AB3769" t="s">
        <v>44</v>
      </c>
      <c r="AC3769" t="s">
        <v>44</v>
      </c>
      <c r="AD3769" t="s">
        <v>44</v>
      </c>
      <c r="AE3769">
        <v>206807</v>
      </c>
      <c r="AF3769" t="s">
        <v>44</v>
      </c>
      <c r="AG3769">
        <v>103981</v>
      </c>
      <c r="AH3769" t="s">
        <v>44</v>
      </c>
      <c r="AI3769">
        <v>60031.3</v>
      </c>
      <c r="AJ3769" t="s">
        <v>44</v>
      </c>
      <c r="AK3769" t="s">
        <v>44</v>
      </c>
      <c r="AL3769" t="s">
        <v>44</v>
      </c>
      <c r="AM3769">
        <v>174708</v>
      </c>
      <c r="AN3769">
        <v>152194</v>
      </c>
      <c r="AO3769">
        <v>97310.1</v>
      </c>
      <c r="AP3769" t="s">
        <v>44</v>
      </c>
      <c r="AQ3769">
        <v>224310</v>
      </c>
    </row>
    <row r="3770" spans="1:43">
      <c r="A3770">
        <v>3769</v>
      </c>
      <c r="B3770" t="s">
        <v>7579</v>
      </c>
      <c r="C3770" t="s">
        <v>7580</v>
      </c>
      <c r="D3770">
        <v>2.2491299999999999E-2</v>
      </c>
      <c r="E3770">
        <v>1</v>
      </c>
      <c r="F3770">
        <v>1</v>
      </c>
      <c r="G3770">
        <v>0</v>
      </c>
      <c r="H3770" t="s">
        <v>44</v>
      </c>
      <c r="I3770" t="s">
        <v>44</v>
      </c>
      <c r="J3770" t="s">
        <v>44</v>
      </c>
      <c r="K3770" t="s">
        <v>44</v>
      </c>
      <c r="L3770" t="s">
        <v>44</v>
      </c>
      <c r="M3770">
        <v>13041.9</v>
      </c>
      <c r="N3770" t="s">
        <v>44</v>
      </c>
      <c r="O3770" t="s">
        <v>44</v>
      </c>
      <c r="P3770" t="s">
        <v>44</v>
      </c>
      <c r="Q3770" t="s">
        <v>44</v>
      </c>
      <c r="R3770" t="s">
        <v>44</v>
      </c>
      <c r="S3770" t="s">
        <v>44</v>
      </c>
      <c r="T3770">
        <v>6407.28</v>
      </c>
      <c r="U3770" t="s">
        <v>44</v>
      </c>
      <c r="V3770" t="s">
        <v>44</v>
      </c>
      <c r="W3770" t="s">
        <v>44</v>
      </c>
      <c r="X3770" t="s">
        <v>44</v>
      </c>
      <c r="Y3770" t="s">
        <v>44</v>
      </c>
      <c r="Z3770">
        <v>10349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 t="s">
        <v>44</v>
      </c>
      <c r="AG3770" t="s">
        <v>44</v>
      </c>
      <c r="AH3770" t="s">
        <v>44</v>
      </c>
      <c r="AI3770" t="s">
        <v>44</v>
      </c>
      <c r="AJ3770" t="s">
        <v>44</v>
      </c>
      <c r="AK3770" t="s">
        <v>44</v>
      </c>
      <c r="AL3770" t="s">
        <v>44</v>
      </c>
      <c r="AM3770" t="s">
        <v>44</v>
      </c>
      <c r="AN3770" t="s">
        <v>44</v>
      </c>
      <c r="AO3770" t="s">
        <v>44</v>
      </c>
      <c r="AP3770" t="s">
        <v>44</v>
      </c>
      <c r="AQ3770" t="s">
        <v>44</v>
      </c>
    </row>
    <row r="3771" spans="1:43">
      <c r="A3771">
        <v>3770</v>
      </c>
      <c r="B3771" t="s">
        <v>7581</v>
      </c>
      <c r="C3771" t="s">
        <v>7582</v>
      </c>
      <c r="D3771">
        <v>7.0505300000000002E-3</v>
      </c>
      <c r="E3771">
        <v>1</v>
      </c>
      <c r="F3771">
        <v>1</v>
      </c>
      <c r="G3771">
        <v>0</v>
      </c>
      <c r="H3771" t="s">
        <v>44</v>
      </c>
      <c r="I3771" t="s">
        <v>44</v>
      </c>
      <c r="J3771" t="s">
        <v>44</v>
      </c>
      <c r="K3771" t="s">
        <v>44</v>
      </c>
      <c r="L3771" t="s">
        <v>44</v>
      </c>
      <c r="M3771">
        <v>34108.5</v>
      </c>
      <c r="N3771" t="s">
        <v>44</v>
      </c>
      <c r="O3771">
        <v>16131.7</v>
      </c>
      <c r="P3771">
        <v>10345.1</v>
      </c>
      <c r="Q3771" t="s">
        <v>44</v>
      </c>
      <c r="R3771" t="s">
        <v>44</v>
      </c>
      <c r="S3771" t="s">
        <v>44</v>
      </c>
      <c r="T3771" t="s">
        <v>44</v>
      </c>
      <c r="U3771" t="s">
        <v>44</v>
      </c>
      <c r="V3771">
        <v>15512.1</v>
      </c>
      <c r="W3771" t="s">
        <v>44</v>
      </c>
      <c r="X3771" t="s">
        <v>44</v>
      </c>
      <c r="Y3771" t="s">
        <v>44</v>
      </c>
      <c r="Z3771" t="s">
        <v>44</v>
      </c>
      <c r="AA3771" t="s">
        <v>44</v>
      </c>
      <c r="AB3771" t="s">
        <v>44</v>
      </c>
      <c r="AC3771" t="s">
        <v>44</v>
      </c>
      <c r="AD3771" t="s">
        <v>44</v>
      </c>
      <c r="AE3771">
        <v>72161.8</v>
      </c>
      <c r="AF3771" t="s">
        <v>44</v>
      </c>
      <c r="AG3771" t="s">
        <v>44</v>
      </c>
      <c r="AH3771" t="s">
        <v>44</v>
      </c>
      <c r="AI3771" t="s">
        <v>44</v>
      </c>
      <c r="AJ3771" t="s">
        <v>44</v>
      </c>
      <c r="AK3771" t="s">
        <v>44</v>
      </c>
      <c r="AL3771" t="s">
        <v>44</v>
      </c>
      <c r="AM3771" t="s">
        <v>44</v>
      </c>
      <c r="AN3771" t="s">
        <v>44</v>
      </c>
      <c r="AO3771" t="s">
        <v>44</v>
      </c>
      <c r="AP3771" t="s">
        <v>44</v>
      </c>
      <c r="AQ3771" t="s">
        <v>44</v>
      </c>
    </row>
    <row r="3772" spans="1:43">
      <c r="A3772">
        <v>3771</v>
      </c>
      <c r="B3772" t="s">
        <v>7583</v>
      </c>
      <c r="C3772" t="s">
        <v>7584</v>
      </c>
      <c r="D3772">
        <v>1.40748E-2</v>
      </c>
      <c r="E3772">
        <v>1</v>
      </c>
      <c r="F3772">
        <v>1</v>
      </c>
      <c r="G3772">
        <v>0</v>
      </c>
      <c r="H3772" t="s">
        <v>44</v>
      </c>
      <c r="I3772" t="s">
        <v>44</v>
      </c>
      <c r="J3772" t="s">
        <v>44</v>
      </c>
      <c r="K3772" t="s">
        <v>44</v>
      </c>
      <c r="L3772" t="s">
        <v>44</v>
      </c>
      <c r="M3772">
        <v>31603.7</v>
      </c>
      <c r="N3772">
        <v>16371</v>
      </c>
      <c r="O3772">
        <v>21736.3</v>
      </c>
      <c r="P3772" t="s">
        <v>44</v>
      </c>
      <c r="Q3772" t="s">
        <v>44</v>
      </c>
      <c r="R3772" t="s">
        <v>44</v>
      </c>
      <c r="S3772" t="s">
        <v>44</v>
      </c>
      <c r="T3772">
        <v>17396.099999999999</v>
      </c>
      <c r="U3772">
        <v>34847.599999999999</v>
      </c>
      <c r="V3772" t="s">
        <v>44</v>
      </c>
      <c r="W3772" t="s">
        <v>44</v>
      </c>
      <c r="X3772" t="s">
        <v>44</v>
      </c>
      <c r="Y3772" t="s">
        <v>44</v>
      </c>
      <c r="Z3772">
        <v>53406.3</v>
      </c>
      <c r="AA3772">
        <v>35267.1</v>
      </c>
      <c r="AB3772">
        <v>37967.800000000003</v>
      </c>
      <c r="AC3772">
        <v>13126.2</v>
      </c>
      <c r="AD3772" t="s">
        <v>44</v>
      </c>
      <c r="AE3772" t="s">
        <v>44</v>
      </c>
      <c r="AF3772" t="s">
        <v>44</v>
      </c>
      <c r="AG3772" t="s">
        <v>44</v>
      </c>
      <c r="AH3772" t="s">
        <v>44</v>
      </c>
      <c r="AI3772" t="s">
        <v>44</v>
      </c>
      <c r="AJ3772" t="s">
        <v>44</v>
      </c>
      <c r="AK3772" t="s">
        <v>44</v>
      </c>
      <c r="AL3772">
        <v>51576.9</v>
      </c>
      <c r="AM3772">
        <v>37444.1</v>
      </c>
      <c r="AN3772">
        <v>27575.1</v>
      </c>
      <c r="AO3772" t="s">
        <v>44</v>
      </c>
      <c r="AP3772">
        <v>8287.48</v>
      </c>
      <c r="AQ3772">
        <v>7770.14</v>
      </c>
    </row>
    <row r="3773" spans="1:43">
      <c r="A3773">
        <v>3772</v>
      </c>
      <c r="B3773" t="s">
        <v>7585</v>
      </c>
      <c r="C3773" t="s">
        <v>7586</v>
      </c>
      <c r="D3773">
        <v>2.47678E-2</v>
      </c>
      <c r="E3773">
        <v>1</v>
      </c>
      <c r="F3773">
        <v>1</v>
      </c>
      <c r="G3773">
        <v>0</v>
      </c>
      <c r="H3773" t="s">
        <v>44</v>
      </c>
      <c r="I3773" t="s">
        <v>44</v>
      </c>
      <c r="J3773" t="s">
        <v>44</v>
      </c>
      <c r="K3773" t="s">
        <v>44</v>
      </c>
      <c r="L3773" t="s">
        <v>44</v>
      </c>
      <c r="M3773">
        <v>6407.93</v>
      </c>
      <c r="N3773" t="s">
        <v>44</v>
      </c>
      <c r="O3773" t="s">
        <v>44</v>
      </c>
      <c r="P3773" t="s">
        <v>44</v>
      </c>
      <c r="Q3773" t="s">
        <v>44</v>
      </c>
      <c r="R3773" t="s">
        <v>44</v>
      </c>
      <c r="S3773" t="s">
        <v>44</v>
      </c>
      <c r="T3773" t="s">
        <v>44</v>
      </c>
      <c r="U3773" t="s">
        <v>44</v>
      </c>
      <c r="V3773" t="s">
        <v>44</v>
      </c>
      <c r="W3773" t="s">
        <v>44</v>
      </c>
      <c r="X3773" t="s">
        <v>44</v>
      </c>
      <c r="Y3773" t="s">
        <v>44</v>
      </c>
      <c r="Z3773">
        <v>7710.17</v>
      </c>
      <c r="AA3773">
        <v>2740</v>
      </c>
      <c r="AB3773">
        <v>8860.8700000000008</v>
      </c>
      <c r="AC3773">
        <v>2520.34</v>
      </c>
      <c r="AD3773" t="s">
        <v>44</v>
      </c>
      <c r="AE3773" t="s">
        <v>44</v>
      </c>
      <c r="AF3773" t="s">
        <v>44</v>
      </c>
      <c r="AG3773" t="s">
        <v>44</v>
      </c>
      <c r="AH3773" t="s">
        <v>44</v>
      </c>
      <c r="AI3773" t="s">
        <v>44</v>
      </c>
      <c r="AJ3773" t="s">
        <v>44</v>
      </c>
      <c r="AK3773">
        <v>11720.6</v>
      </c>
      <c r="AL3773" t="s">
        <v>44</v>
      </c>
      <c r="AM3773" t="s">
        <v>44</v>
      </c>
      <c r="AN3773" t="s">
        <v>44</v>
      </c>
      <c r="AO3773" t="s">
        <v>44</v>
      </c>
      <c r="AP3773" t="s">
        <v>44</v>
      </c>
      <c r="AQ3773" t="s">
        <v>44</v>
      </c>
    </row>
    <row r="3774" spans="1:43">
      <c r="A3774">
        <v>3773</v>
      </c>
      <c r="B3774" t="s">
        <v>7587</v>
      </c>
      <c r="C3774" t="s">
        <v>7588</v>
      </c>
      <c r="D3774">
        <v>3.7614700000000001E-2</v>
      </c>
      <c r="E3774">
        <v>1</v>
      </c>
      <c r="F3774">
        <v>1</v>
      </c>
      <c r="G3774">
        <v>0</v>
      </c>
      <c r="H3774" t="s">
        <v>44</v>
      </c>
      <c r="I3774" t="s">
        <v>44</v>
      </c>
      <c r="J3774" t="s">
        <v>44</v>
      </c>
      <c r="K3774" t="s">
        <v>44</v>
      </c>
      <c r="L3774" t="s">
        <v>44</v>
      </c>
      <c r="M3774">
        <v>5325.32</v>
      </c>
      <c r="N3774">
        <v>6491.64</v>
      </c>
      <c r="O3774" t="s">
        <v>44</v>
      </c>
      <c r="P3774" t="s">
        <v>44</v>
      </c>
      <c r="Q3774" t="s">
        <v>44</v>
      </c>
      <c r="R3774" t="s">
        <v>44</v>
      </c>
      <c r="S3774" t="s">
        <v>44</v>
      </c>
      <c r="T3774" t="s">
        <v>44</v>
      </c>
      <c r="U3774" t="s">
        <v>44</v>
      </c>
      <c r="V3774">
        <v>14521.4</v>
      </c>
      <c r="W3774" t="s">
        <v>44</v>
      </c>
      <c r="X3774" t="s">
        <v>44</v>
      </c>
      <c r="Y3774" t="s">
        <v>44</v>
      </c>
      <c r="Z3774">
        <v>38230.300000000003</v>
      </c>
      <c r="AA3774">
        <v>22924.1</v>
      </c>
      <c r="AB3774">
        <v>31093.9</v>
      </c>
      <c r="AC3774" t="s">
        <v>44</v>
      </c>
      <c r="AD3774" t="s">
        <v>44</v>
      </c>
      <c r="AE3774" t="s">
        <v>44</v>
      </c>
      <c r="AF3774" t="s">
        <v>44</v>
      </c>
      <c r="AG3774" t="s">
        <v>44</v>
      </c>
      <c r="AH3774" t="s">
        <v>44</v>
      </c>
      <c r="AI3774" t="s">
        <v>44</v>
      </c>
      <c r="AJ3774" t="s">
        <v>44</v>
      </c>
      <c r="AK3774" t="s">
        <v>44</v>
      </c>
      <c r="AL3774" t="s">
        <v>44</v>
      </c>
      <c r="AM3774" t="s">
        <v>44</v>
      </c>
      <c r="AN3774" t="s">
        <v>44</v>
      </c>
      <c r="AO3774" t="s">
        <v>44</v>
      </c>
      <c r="AP3774" t="s">
        <v>44</v>
      </c>
      <c r="AQ3774" t="s">
        <v>44</v>
      </c>
    </row>
    <row r="3775" spans="1:43">
      <c r="A3775">
        <v>3774</v>
      </c>
      <c r="B3775" t="s">
        <v>7589</v>
      </c>
      <c r="C3775" t="s">
        <v>7590</v>
      </c>
      <c r="D3775">
        <v>3.1729399999999998E-2</v>
      </c>
      <c r="E3775">
        <v>1</v>
      </c>
      <c r="F3775">
        <v>1</v>
      </c>
      <c r="G3775">
        <v>0</v>
      </c>
      <c r="H3775" t="s">
        <v>44</v>
      </c>
      <c r="I3775" t="s">
        <v>44</v>
      </c>
      <c r="J3775" t="s">
        <v>44</v>
      </c>
      <c r="K3775" t="s">
        <v>44</v>
      </c>
      <c r="L3775" t="s">
        <v>44</v>
      </c>
      <c r="M3775">
        <v>202532</v>
      </c>
      <c r="N3775">
        <v>454599</v>
      </c>
      <c r="O3775">
        <v>397046</v>
      </c>
      <c r="P3775">
        <v>308305</v>
      </c>
      <c r="Q3775" t="s">
        <v>44</v>
      </c>
      <c r="R3775" t="s">
        <v>44</v>
      </c>
      <c r="S3775">
        <v>271911</v>
      </c>
      <c r="T3775" t="s">
        <v>44</v>
      </c>
      <c r="U3775" t="s">
        <v>44</v>
      </c>
      <c r="V3775" t="s">
        <v>44</v>
      </c>
      <c r="W3775">
        <v>254296</v>
      </c>
      <c r="X3775">
        <v>206793</v>
      </c>
      <c r="Y3775">
        <v>74112.7</v>
      </c>
      <c r="Z3775">
        <v>701968</v>
      </c>
      <c r="AA3775">
        <v>614902</v>
      </c>
      <c r="AB3775">
        <v>700509</v>
      </c>
      <c r="AC3775">
        <v>607101</v>
      </c>
      <c r="AD3775">
        <v>531211</v>
      </c>
      <c r="AE3775">
        <v>330747</v>
      </c>
      <c r="AF3775">
        <v>940983</v>
      </c>
      <c r="AG3775">
        <v>571636</v>
      </c>
      <c r="AH3775">
        <v>363375</v>
      </c>
      <c r="AI3775">
        <v>549091</v>
      </c>
      <c r="AJ3775">
        <v>821997</v>
      </c>
      <c r="AK3775">
        <v>903593</v>
      </c>
      <c r="AL3775">
        <v>524628</v>
      </c>
      <c r="AM3775">
        <v>899413</v>
      </c>
      <c r="AN3775">
        <v>754299</v>
      </c>
      <c r="AO3775" t="s">
        <v>44</v>
      </c>
      <c r="AP3775">
        <v>413464</v>
      </c>
      <c r="AQ3775">
        <v>167913</v>
      </c>
    </row>
    <row r="3776" spans="1:43">
      <c r="A3776">
        <v>3775</v>
      </c>
      <c r="B3776" t="s">
        <v>7591</v>
      </c>
      <c r="C3776" t="s">
        <v>7592</v>
      </c>
      <c r="D3776">
        <v>1.6330500000000001E-2</v>
      </c>
      <c r="E3776">
        <v>1</v>
      </c>
      <c r="F3776">
        <v>1</v>
      </c>
      <c r="G3776">
        <v>0</v>
      </c>
      <c r="H3776" t="s">
        <v>44</v>
      </c>
      <c r="I3776" t="s">
        <v>44</v>
      </c>
      <c r="J3776" t="s">
        <v>44</v>
      </c>
      <c r="K3776" t="s">
        <v>44</v>
      </c>
      <c r="L3776" t="s">
        <v>44</v>
      </c>
      <c r="M3776">
        <v>17045.3</v>
      </c>
      <c r="N3776" t="s">
        <v>44</v>
      </c>
      <c r="O3776" t="s">
        <v>44</v>
      </c>
      <c r="P3776" t="s">
        <v>44</v>
      </c>
      <c r="Q3776" t="s">
        <v>44</v>
      </c>
      <c r="R3776" t="s">
        <v>44</v>
      </c>
      <c r="S3776" t="s">
        <v>44</v>
      </c>
      <c r="T3776" t="s">
        <v>44</v>
      </c>
      <c r="U3776" t="s">
        <v>44</v>
      </c>
      <c r="V3776">
        <v>6856.03</v>
      </c>
      <c r="W3776" t="s">
        <v>44</v>
      </c>
      <c r="X3776" t="s">
        <v>44</v>
      </c>
      <c r="Y3776" t="s">
        <v>44</v>
      </c>
      <c r="Z3776" t="s">
        <v>44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 t="s">
        <v>44</v>
      </c>
      <c r="AG3776" t="s">
        <v>44</v>
      </c>
      <c r="AH3776" t="s">
        <v>44</v>
      </c>
      <c r="AI3776" t="s">
        <v>44</v>
      </c>
      <c r="AJ3776" t="s">
        <v>44</v>
      </c>
      <c r="AK3776" t="s">
        <v>44</v>
      </c>
      <c r="AL3776" t="s">
        <v>44</v>
      </c>
      <c r="AM3776" t="s">
        <v>44</v>
      </c>
      <c r="AN3776" t="s">
        <v>44</v>
      </c>
      <c r="AO3776" t="s">
        <v>44</v>
      </c>
      <c r="AP3776" t="s">
        <v>44</v>
      </c>
      <c r="AQ3776" t="s">
        <v>44</v>
      </c>
    </row>
    <row r="3777" spans="1:43">
      <c r="A3777">
        <v>3776</v>
      </c>
      <c r="B3777" t="s">
        <v>7593</v>
      </c>
      <c r="C3777" t="s">
        <v>7594</v>
      </c>
      <c r="D3777">
        <v>1.5279600000000001E-2</v>
      </c>
      <c r="E3777">
        <v>1</v>
      </c>
      <c r="F3777">
        <v>1</v>
      </c>
      <c r="G3777">
        <v>0</v>
      </c>
      <c r="H3777" t="s">
        <v>44</v>
      </c>
      <c r="I3777" t="s">
        <v>44</v>
      </c>
      <c r="J3777" t="s">
        <v>44</v>
      </c>
      <c r="K3777" t="s">
        <v>44</v>
      </c>
      <c r="L3777" t="s">
        <v>44</v>
      </c>
      <c r="M3777">
        <v>30398.799999999999</v>
      </c>
      <c r="N3777">
        <v>69129.399999999994</v>
      </c>
      <c r="O3777" t="s">
        <v>44</v>
      </c>
      <c r="P3777">
        <v>93069.4</v>
      </c>
      <c r="Q3777" t="s">
        <v>44</v>
      </c>
      <c r="R3777" t="s">
        <v>44</v>
      </c>
      <c r="S3777" t="s">
        <v>44</v>
      </c>
      <c r="T3777">
        <v>72823.100000000006</v>
      </c>
      <c r="U3777">
        <v>58989</v>
      </c>
      <c r="V3777">
        <v>76350.600000000006</v>
      </c>
      <c r="W3777">
        <v>37804.400000000001</v>
      </c>
      <c r="X3777">
        <v>39716.699999999997</v>
      </c>
      <c r="Y3777">
        <v>47596.5</v>
      </c>
      <c r="Z3777" t="s">
        <v>44</v>
      </c>
      <c r="AA3777" t="s">
        <v>44</v>
      </c>
      <c r="AB3777" t="s">
        <v>44</v>
      </c>
      <c r="AC3777" t="s">
        <v>44</v>
      </c>
      <c r="AD3777" t="s">
        <v>44</v>
      </c>
      <c r="AE3777">
        <v>82593.5</v>
      </c>
      <c r="AF3777">
        <v>55307.1</v>
      </c>
      <c r="AG3777">
        <v>90950.399999999994</v>
      </c>
      <c r="AH3777">
        <v>85821.5</v>
      </c>
      <c r="AI3777" t="s">
        <v>44</v>
      </c>
      <c r="AJ3777">
        <v>92551.4</v>
      </c>
      <c r="AK3777">
        <v>125577</v>
      </c>
      <c r="AL3777" t="s">
        <v>44</v>
      </c>
      <c r="AM3777" t="s">
        <v>44</v>
      </c>
      <c r="AN3777" t="s">
        <v>44</v>
      </c>
      <c r="AO3777">
        <v>31237.4</v>
      </c>
      <c r="AP3777">
        <v>46614</v>
      </c>
      <c r="AQ3777">
        <v>57504.7</v>
      </c>
    </row>
    <row r="3778" spans="1:43">
      <c r="A3778">
        <v>3777</v>
      </c>
      <c r="B3778" t="s">
        <v>7595</v>
      </c>
      <c r="C3778" t="s">
        <v>7596</v>
      </c>
      <c r="D3778">
        <v>3.27818E-2</v>
      </c>
      <c r="E3778">
        <v>1</v>
      </c>
      <c r="F3778">
        <v>1</v>
      </c>
      <c r="G3778">
        <v>0</v>
      </c>
      <c r="H3778" t="s">
        <v>44</v>
      </c>
      <c r="I3778" t="s">
        <v>44</v>
      </c>
      <c r="J3778" t="s">
        <v>44</v>
      </c>
      <c r="K3778" t="s">
        <v>44</v>
      </c>
      <c r="L3778" t="s">
        <v>44</v>
      </c>
      <c r="M3778">
        <v>19361.900000000001</v>
      </c>
      <c r="N3778" t="s">
        <v>44</v>
      </c>
      <c r="O3778" t="s">
        <v>44</v>
      </c>
      <c r="P3778" t="s">
        <v>44</v>
      </c>
      <c r="Q3778" t="s">
        <v>44</v>
      </c>
      <c r="R3778" t="s">
        <v>44</v>
      </c>
      <c r="S3778" t="s">
        <v>44</v>
      </c>
      <c r="T3778" t="s">
        <v>44</v>
      </c>
      <c r="U3778" t="s">
        <v>44</v>
      </c>
      <c r="V3778" t="s">
        <v>44</v>
      </c>
      <c r="W3778" t="s">
        <v>44</v>
      </c>
      <c r="X3778" t="s">
        <v>44</v>
      </c>
      <c r="Y3778">
        <v>89409.5</v>
      </c>
      <c r="Z3778" t="s">
        <v>44</v>
      </c>
      <c r="AA3778" t="s">
        <v>44</v>
      </c>
      <c r="AB3778">
        <v>30799</v>
      </c>
      <c r="AC3778" t="s">
        <v>44</v>
      </c>
      <c r="AD3778" t="s">
        <v>44</v>
      </c>
      <c r="AE3778" t="s">
        <v>44</v>
      </c>
      <c r="AF3778" t="s">
        <v>44</v>
      </c>
      <c r="AG3778" t="s">
        <v>44</v>
      </c>
      <c r="AH3778" t="s">
        <v>44</v>
      </c>
      <c r="AI3778">
        <v>78911.600000000006</v>
      </c>
      <c r="AJ3778">
        <v>120589</v>
      </c>
      <c r="AK3778" t="s">
        <v>44</v>
      </c>
      <c r="AL3778" t="s">
        <v>44</v>
      </c>
      <c r="AM3778" t="s">
        <v>44</v>
      </c>
      <c r="AN3778" t="s">
        <v>44</v>
      </c>
      <c r="AO3778" t="s">
        <v>44</v>
      </c>
      <c r="AP3778" t="s">
        <v>44</v>
      </c>
      <c r="AQ3778" t="s">
        <v>44</v>
      </c>
    </row>
    <row r="3779" spans="1:43">
      <c r="A3779">
        <v>3778</v>
      </c>
      <c r="B3779" t="s">
        <v>7597</v>
      </c>
      <c r="C3779" t="s">
        <v>7598</v>
      </c>
      <c r="D3779">
        <v>1.2487E-2</v>
      </c>
      <c r="E3779">
        <v>1</v>
      </c>
      <c r="F3779">
        <v>0</v>
      </c>
      <c r="G3779">
        <v>1</v>
      </c>
      <c r="H3779" t="s">
        <v>44</v>
      </c>
      <c r="I3779" t="s">
        <v>44</v>
      </c>
      <c r="J3779" t="s">
        <v>44</v>
      </c>
      <c r="K3779" t="s">
        <v>44</v>
      </c>
      <c r="L3779" t="s">
        <v>44</v>
      </c>
      <c r="M3779">
        <v>15138.9</v>
      </c>
      <c r="N3779" t="s">
        <v>44</v>
      </c>
      <c r="O3779" t="s">
        <v>44</v>
      </c>
      <c r="P3779" t="s">
        <v>44</v>
      </c>
      <c r="Q3779" t="s">
        <v>44</v>
      </c>
      <c r="R3779" t="s">
        <v>44</v>
      </c>
      <c r="S3779" t="s">
        <v>44</v>
      </c>
      <c r="T3779" t="s">
        <v>44</v>
      </c>
      <c r="U3779" t="s">
        <v>44</v>
      </c>
      <c r="V3779" t="s">
        <v>44</v>
      </c>
      <c r="W3779" t="s">
        <v>44</v>
      </c>
      <c r="X3779" t="s">
        <v>44</v>
      </c>
      <c r="Y3779" t="s">
        <v>44</v>
      </c>
      <c r="Z3779">
        <v>54811</v>
      </c>
      <c r="AA3779">
        <v>23198.799999999999</v>
      </c>
      <c r="AB3779">
        <v>52671.8</v>
      </c>
      <c r="AC3779" t="s">
        <v>44</v>
      </c>
      <c r="AD3779" t="s">
        <v>44</v>
      </c>
      <c r="AE3779" t="s">
        <v>44</v>
      </c>
      <c r="AF3779" t="s">
        <v>44</v>
      </c>
      <c r="AG3779" t="s">
        <v>44</v>
      </c>
      <c r="AH3779" t="s">
        <v>44</v>
      </c>
      <c r="AI3779" t="s">
        <v>44</v>
      </c>
      <c r="AJ3779" t="s">
        <v>44</v>
      </c>
      <c r="AK3779" t="s">
        <v>44</v>
      </c>
      <c r="AL3779">
        <v>51487</v>
      </c>
      <c r="AM3779">
        <v>24316.6</v>
      </c>
      <c r="AN3779">
        <v>18108.400000000001</v>
      </c>
      <c r="AO3779" t="s">
        <v>44</v>
      </c>
      <c r="AP3779" t="s">
        <v>44</v>
      </c>
      <c r="AQ3779">
        <v>12127.7</v>
      </c>
    </row>
    <row r="3780" spans="1:43">
      <c r="A3780">
        <v>3779</v>
      </c>
      <c r="B3780" t="s">
        <v>7599</v>
      </c>
      <c r="C3780" t="s">
        <v>7600</v>
      </c>
      <c r="D3780">
        <v>2.2172899999999999E-2</v>
      </c>
      <c r="E3780">
        <v>1</v>
      </c>
      <c r="F3780">
        <v>1</v>
      </c>
      <c r="G3780">
        <v>0</v>
      </c>
      <c r="H3780" t="s">
        <v>44</v>
      </c>
      <c r="I3780" t="s">
        <v>44</v>
      </c>
      <c r="J3780" t="s">
        <v>44</v>
      </c>
      <c r="K3780" t="s">
        <v>44</v>
      </c>
      <c r="L3780" t="s">
        <v>44</v>
      </c>
      <c r="M3780">
        <v>8881.5499999999993</v>
      </c>
      <c r="N3780" t="s">
        <v>44</v>
      </c>
      <c r="O3780" t="s">
        <v>44</v>
      </c>
      <c r="P3780" t="s">
        <v>44</v>
      </c>
      <c r="Q3780" t="s">
        <v>44</v>
      </c>
      <c r="R3780" t="s">
        <v>44</v>
      </c>
      <c r="S3780" t="s">
        <v>44</v>
      </c>
      <c r="T3780" t="s">
        <v>44</v>
      </c>
      <c r="U3780">
        <v>15073.8</v>
      </c>
      <c r="V3780" t="s">
        <v>44</v>
      </c>
      <c r="W3780" t="s">
        <v>44</v>
      </c>
      <c r="X3780" t="s">
        <v>44</v>
      </c>
      <c r="Y3780" t="s">
        <v>44</v>
      </c>
      <c r="Z3780" t="s">
        <v>44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 t="s">
        <v>44</v>
      </c>
      <c r="AG3780" t="s">
        <v>44</v>
      </c>
      <c r="AH3780" t="s">
        <v>44</v>
      </c>
      <c r="AI3780" t="s">
        <v>44</v>
      </c>
      <c r="AJ3780" t="s">
        <v>44</v>
      </c>
      <c r="AK3780" t="s">
        <v>44</v>
      </c>
      <c r="AL3780" t="s">
        <v>44</v>
      </c>
      <c r="AM3780" t="s">
        <v>44</v>
      </c>
      <c r="AN3780">
        <v>7919.7</v>
      </c>
      <c r="AO3780" t="s">
        <v>44</v>
      </c>
      <c r="AP3780" t="s">
        <v>44</v>
      </c>
      <c r="AQ3780" t="s">
        <v>44</v>
      </c>
    </row>
    <row r="3781" spans="1:43">
      <c r="A3781">
        <v>3780</v>
      </c>
      <c r="B3781" t="s">
        <v>7601</v>
      </c>
      <c r="C3781" t="s">
        <v>7602</v>
      </c>
      <c r="D3781">
        <v>1.6414499999999999E-2</v>
      </c>
      <c r="E3781">
        <v>1</v>
      </c>
      <c r="F3781">
        <v>1</v>
      </c>
      <c r="G3781">
        <v>0</v>
      </c>
      <c r="H3781" t="s">
        <v>44</v>
      </c>
      <c r="I3781" t="s">
        <v>44</v>
      </c>
      <c r="J3781" t="s">
        <v>44</v>
      </c>
      <c r="K3781" t="s">
        <v>44</v>
      </c>
      <c r="L3781" t="s">
        <v>44</v>
      </c>
      <c r="M3781">
        <v>21522.7</v>
      </c>
      <c r="N3781" t="s">
        <v>44</v>
      </c>
      <c r="O3781" t="s">
        <v>44</v>
      </c>
      <c r="P3781" t="s">
        <v>44</v>
      </c>
      <c r="Q3781" t="s">
        <v>44</v>
      </c>
      <c r="R3781" t="s">
        <v>44</v>
      </c>
      <c r="S3781" t="s">
        <v>44</v>
      </c>
      <c r="T3781" t="s">
        <v>44</v>
      </c>
      <c r="U3781">
        <v>3245.79</v>
      </c>
      <c r="V3781" t="s">
        <v>44</v>
      </c>
      <c r="W3781" t="s">
        <v>44</v>
      </c>
      <c r="X3781" t="s">
        <v>44</v>
      </c>
      <c r="Y3781" t="s">
        <v>44</v>
      </c>
      <c r="Z3781">
        <v>42752.3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 t="s">
        <v>44</v>
      </c>
      <c r="AG3781" t="s">
        <v>44</v>
      </c>
      <c r="AH3781" t="s">
        <v>44</v>
      </c>
      <c r="AI3781" t="s">
        <v>44</v>
      </c>
      <c r="AJ3781" t="s">
        <v>44</v>
      </c>
      <c r="AK3781" t="s">
        <v>44</v>
      </c>
      <c r="AL3781">
        <v>10406.4</v>
      </c>
      <c r="AM3781">
        <v>7989.88</v>
      </c>
      <c r="AN3781" t="s">
        <v>44</v>
      </c>
      <c r="AO3781" t="s">
        <v>44</v>
      </c>
      <c r="AP3781" t="s">
        <v>44</v>
      </c>
      <c r="AQ3781" t="s">
        <v>44</v>
      </c>
    </row>
    <row r="3782" spans="1:43">
      <c r="A3782">
        <v>3781</v>
      </c>
      <c r="B3782" t="s">
        <v>7603</v>
      </c>
      <c r="C3782" t="s">
        <v>7604</v>
      </c>
      <c r="D3782">
        <v>1.40798E-2</v>
      </c>
      <c r="E3782">
        <v>1</v>
      </c>
      <c r="F3782">
        <v>1</v>
      </c>
      <c r="G3782">
        <v>0</v>
      </c>
      <c r="H3782" t="s">
        <v>44</v>
      </c>
      <c r="I3782" t="s">
        <v>44</v>
      </c>
      <c r="J3782" t="s">
        <v>44</v>
      </c>
      <c r="K3782" t="s">
        <v>44</v>
      </c>
      <c r="L3782" t="s">
        <v>44</v>
      </c>
      <c r="M3782">
        <v>12833.1</v>
      </c>
      <c r="N3782" t="s">
        <v>44</v>
      </c>
      <c r="O3782" t="s">
        <v>44</v>
      </c>
      <c r="P3782" t="s">
        <v>44</v>
      </c>
      <c r="Q3782" t="s">
        <v>44</v>
      </c>
      <c r="R3782" t="s">
        <v>44</v>
      </c>
      <c r="S3782" t="s">
        <v>44</v>
      </c>
      <c r="T3782" t="s">
        <v>44</v>
      </c>
      <c r="U3782" t="s">
        <v>44</v>
      </c>
      <c r="V3782" t="s">
        <v>44</v>
      </c>
      <c r="W3782" t="s">
        <v>44</v>
      </c>
      <c r="X3782" t="s">
        <v>44</v>
      </c>
      <c r="Y3782" t="s">
        <v>44</v>
      </c>
      <c r="Z3782">
        <v>20845.8</v>
      </c>
      <c r="AA3782">
        <v>41378.9</v>
      </c>
      <c r="AB3782">
        <v>58777.1</v>
      </c>
      <c r="AC3782" t="s">
        <v>44</v>
      </c>
      <c r="AD3782" t="s">
        <v>44</v>
      </c>
      <c r="AE3782" t="s">
        <v>44</v>
      </c>
      <c r="AF3782" t="s">
        <v>44</v>
      </c>
      <c r="AG3782" t="s">
        <v>44</v>
      </c>
      <c r="AH3782" t="s">
        <v>44</v>
      </c>
      <c r="AI3782" t="s">
        <v>44</v>
      </c>
      <c r="AJ3782" t="s">
        <v>44</v>
      </c>
      <c r="AK3782" t="s">
        <v>44</v>
      </c>
      <c r="AL3782" t="s">
        <v>44</v>
      </c>
      <c r="AM3782">
        <v>7634.88</v>
      </c>
      <c r="AN3782" t="s">
        <v>44</v>
      </c>
      <c r="AO3782" t="s">
        <v>44</v>
      </c>
      <c r="AP3782" t="s">
        <v>44</v>
      </c>
      <c r="AQ3782" t="s">
        <v>44</v>
      </c>
    </row>
    <row r="3783" spans="1:43">
      <c r="A3783">
        <v>3782</v>
      </c>
      <c r="B3783" t="s">
        <v>7605</v>
      </c>
      <c r="C3783" t="s">
        <v>7606</v>
      </c>
      <c r="D3783">
        <v>1.6289600000000001E-2</v>
      </c>
      <c r="E3783">
        <v>1</v>
      </c>
      <c r="F3783">
        <v>1</v>
      </c>
      <c r="G3783">
        <v>0</v>
      </c>
      <c r="H3783" t="s">
        <v>44</v>
      </c>
      <c r="I3783" t="s">
        <v>44</v>
      </c>
      <c r="J3783" t="s">
        <v>44</v>
      </c>
      <c r="K3783" t="s">
        <v>44</v>
      </c>
      <c r="L3783" t="s">
        <v>44</v>
      </c>
      <c r="M3783" t="s">
        <v>44</v>
      </c>
      <c r="N3783">
        <v>4589.74</v>
      </c>
      <c r="O3783" t="s">
        <v>44</v>
      </c>
      <c r="P3783">
        <v>3874.08</v>
      </c>
      <c r="Q3783" t="s">
        <v>44</v>
      </c>
      <c r="R3783" t="s">
        <v>44</v>
      </c>
      <c r="S3783" t="s">
        <v>44</v>
      </c>
      <c r="T3783" t="s">
        <v>44</v>
      </c>
      <c r="U3783" t="s">
        <v>44</v>
      </c>
      <c r="V3783" t="s">
        <v>44</v>
      </c>
      <c r="W3783" t="s">
        <v>44</v>
      </c>
      <c r="X3783" t="s">
        <v>44</v>
      </c>
      <c r="Y3783" t="s">
        <v>44</v>
      </c>
      <c r="Z3783">
        <v>15752.8</v>
      </c>
      <c r="AA3783" t="s">
        <v>44</v>
      </c>
      <c r="AB3783">
        <v>11384.6</v>
      </c>
      <c r="AC3783">
        <v>12585.9</v>
      </c>
      <c r="AD3783">
        <v>4663.92</v>
      </c>
      <c r="AE3783">
        <v>8392.42</v>
      </c>
      <c r="AF3783" t="s">
        <v>44</v>
      </c>
      <c r="AG3783" t="s">
        <v>44</v>
      </c>
      <c r="AH3783" t="s">
        <v>44</v>
      </c>
      <c r="AI3783" t="s">
        <v>44</v>
      </c>
      <c r="AJ3783" t="s">
        <v>44</v>
      </c>
      <c r="AK3783" t="s">
        <v>44</v>
      </c>
      <c r="AL3783">
        <v>8426.98</v>
      </c>
      <c r="AM3783">
        <v>6849.38</v>
      </c>
      <c r="AN3783" t="s">
        <v>44</v>
      </c>
      <c r="AO3783">
        <v>2450.81</v>
      </c>
      <c r="AP3783" t="s">
        <v>44</v>
      </c>
      <c r="AQ3783" t="s">
        <v>44</v>
      </c>
    </row>
    <row r="3784" spans="1:43">
      <c r="A3784">
        <v>3783</v>
      </c>
      <c r="B3784" t="s">
        <v>7607</v>
      </c>
      <c r="C3784" t="s">
        <v>7608</v>
      </c>
      <c r="D3784">
        <v>1.8200899999999999E-2</v>
      </c>
      <c r="E3784">
        <v>1</v>
      </c>
      <c r="F3784">
        <v>1</v>
      </c>
      <c r="G3784">
        <v>0</v>
      </c>
      <c r="H3784" t="s">
        <v>44</v>
      </c>
      <c r="I3784" t="s">
        <v>44</v>
      </c>
      <c r="J3784" t="s">
        <v>44</v>
      </c>
      <c r="K3784" t="s">
        <v>44</v>
      </c>
      <c r="L3784" t="s">
        <v>44</v>
      </c>
      <c r="M3784" t="s">
        <v>44</v>
      </c>
      <c r="N3784">
        <v>14480.3</v>
      </c>
      <c r="O3784">
        <v>44770.6</v>
      </c>
      <c r="P3784" t="s">
        <v>44</v>
      </c>
      <c r="Q3784" t="s">
        <v>44</v>
      </c>
      <c r="R3784" t="s">
        <v>44</v>
      </c>
      <c r="S3784" t="s">
        <v>44</v>
      </c>
      <c r="T3784">
        <v>56353.7</v>
      </c>
      <c r="U3784">
        <v>52864.5</v>
      </c>
      <c r="V3784">
        <v>54253.9</v>
      </c>
      <c r="W3784" t="s">
        <v>44</v>
      </c>
      <c r="X3784">
        <v>12350.9</v>
      </c>
      <c r="Y3784" t="s">
        <v>44</v>
      </c>
      <c r="Z3784">
        <v>70408.800000000003</v>
      </c>
      <c r="AA3784">
        <v>104747</v>
      </c>
      <c r="AB3784">
        <v>114958</v>
      </c>
      <c r="AC3784">
        <v>17101.2</v>
      </c>
      <c r="AD3784">
        <v>25721.4</v>
      </c>
      <c r="AE3784" t="s">
        <v>44</v>
      </c>
      <c r="AF3784">
        <v>9854.49</v>
      </c>
      <c r="AG3784" t="s">
        <v>44</v>
      </c>
      <c r="AH3784" t="s">
        <v>44</v>
      </c>
      <c r="AI3784" t="s">
        <v>44</v>
      </c>
      <c r="AJ3784">
        <v>9829.77</v>
      </c>
      <c r="AK3784">
        <v>11729.8</v>
      </c>
      <c r="AL3784">
        <v>23851.200000000001</v>
      </c>
      <c r="AM3784">
        <v>52007.199999999997</v>
      </c>
      <c r="AN3784">
        <v>14170.1</v>
      </c>
      <c r="AO3784" t="s">
        <v>44</v>
      </c>
      <c r="AP3784" t="s">
        <v>44</v>
      </c>
      <c r="AQ3784">
        <v>15993.7</v>
      </c>
    </row>
    <row r="3785" spans="1:43">
      <c r="A3785">
        <v>3784</v>
      </c>
      <c r="B3785" t="s">
        <v>7609</v>
      </c>
      <c r="C3785" t="s">
        <v>7610</v>
      </c>
      <c r="D3785">
        <v>2.0994800000000001E-2</v>
      </c>
      <c r="E3785">
        <v>1</v>
      </c>
      <c r="F3785">
        <v>1</v>
      </c>
      <c r="G3785">
        <v>0</v>
      </c>
      <c r="H3785" t="s">
        <v>44</v>
      </c>
      <c r="I3785" t="s">
        <v>44</v>
      </c>
      <c r="J3785" t="s">
        <v>44</v>
      </c>
      <c r="K3785" t="s">
        <v>44</v>
      </c>
      <c r="L3785" t="s">
        <v>44</v>
      </c>
      <c r="M3785" t="s">
        <v>44</v>
      </c>
      <c r="N3785">
        <v>83262.899999999994</v>
      </c>
      <c r="O3785" t="s">
        <v>44</v>
      </c>
      <c r="P3785" t="s">
        <v>44</v>
      </c>
      <c r="Q3785" t="s">
        <v>44</v>
      </c>
      <c r="R3785" t="s">
        <v>44</v>
      </c>
      <c r="S3785" t="s">
        <v>44</v>
      </c>
      <c r="T3785" t="s">
        <v>44</v>
      </c>
      <c r="U3785" t="s">
        <v>44</v>
      </c>
      <c r="V3785" t="s">
        <v>44</v>
      </c>
      <c r="W3785" t="s">
        <v>44</v>
      </c>
      <c r="X3785" t="s">
        <v>44</v>
      </c>
      <c r="Y3785" t="s">
        <v>44</v>
      </c>
      <c r="Z3785" t="s">
        <v>44</v>
      </c>
      <c r="AA3785" t="s">
        <v>44</v>
      </c>
      <c r="AB3785" t="s">
        <v>44</v>
      </c>
      <c r="AC3785" t="s">
        <v>44</v>
      </c>
      <c r="AD3785">
        <v>18627</v>
      </c>
      <c r="AE3785" t="s">
        <v>44</v>
      </c>
      <c r="AF3785" t="s">
        <v>44</v>
      </c>
      <c r="AG3785" t="s">
        <v>44</v>
      </c>
      <c r="AH3785" t="s">
        <v>44</v>
      </c>
      <c r="AI3785" t="s">
        <v>44</v>
      </c>
      <c r="AJ3785" t="s">
        <v>44</v>
      </c>
      <c r="AK3785" t="s">
        <v>44</v>
      </c>
      <c r="AL3785" t="s">
        <v>44</v>
      </c>
      <c r="AM3785" t="s">
        <v>44</v>
      </c>
      <c r="AN3785" t="s">
        <v>44</v>
      </c>
      <c r="AO3785" t="s">
        <v>44</v>
      </c>
      <c r="AP3785" t="s">
        <v>44</v>
      </c>
      <c r="AQ3785" t="s">
        <v>44</v>
      </c>
    </row>
    <row r="3786" spans="1:43">
      <c r="A3786">
        <v>3785</v>
      </c>
      <c r="B3786" t="s">
        <v>7611</v>
      </c>
      <c r="C3786" t="s">
        <v>7612</v>
      </c>
      <c r="D3786">
        <v>2.7036999999999999E-2</v>
      </c>
      <c r="E3786">
        <v>1</v>
      </c>
      <c r="F3786">
        <v>1</v>
      </c>
      <c r="G3786">
        <v>0</v>
      </c>
      <c r="H3786" t="s">
        <v>44</v>
      </c>
      <c r="I3786" t="s">
        <v>44</v>
      </c>
      <c r="J3786" t="s">
        <v>44</v>
      </c>
      <c r="K3786" t="s">
        <v>44</v>
      </c>
      <c r="L3786" t="s">
        <v>44</v>
      </c>
      <c r="M3786" t="s">
        <v>44</v>
      </c>
      <c r="N3786">
        <v>127004</v>
      </c>
      <c r="O3786">
        <v>144064</v>
      </c>
      <c r="P3786">
        <v>155348</v>
      </c>
      <c r="Q3786">
        <v>110086</v>
      </c>
      <c r="R3786">
        <v>121836</v>
      </c>
      <c r="S3786">
        <v>134210</v>
      </c>
      <c r="T3786">
        <v>72827.199999999997</v>
      </c>
      <c r="U3786">
        <v>116046</v>
      </c>
      <c r="V3786">
        <v>110838</v>
      </c>
      <c r="W3786">
        <v>77093.2</v>
      </c>
      <c r="X3786">
        <v>54614.5</v>
      </c>
      <c r="Y3786">
        <v>46812.2</v>
      </c>
      <c r="Z3786">
        <v>57740.4</v>
      </c>
      <c r="AA3786">
        <v>67452.2</v>
      </c>
      <c r="AB3786">
        <v>73642.2</v>
      </c>
      <c r="AC3786">
        <v>57673.1</v>
      </c>
      <c r="AD3786">
        <v>44417.599999999999</v>
      </c>
      <c r="AE3786" t="s">
        <v>44</v>
      </c>
      <c r="AF3786">
        <v>209073</v>
      </c>
      <c r="AG3786">
        <v>169197</v>
      </c>
      <c r="AH3786">
        <v>254124</v>
      </c>
      <c r="AI3786" t="s">
        <v>44</v>
      </c>
      <c r="AJ3786" t="s">
        <v>44</v>
      </c>
      <c r="AK3786" t="s">
        <v>44</v>
      </c>
      <c r="AL3786" t="s">
        <v>44</v>
      </c>
      <c r="AM3786" t="s">
        <v>44</v>
      </c>
      <c r="AN3786" t="s">
        <v>44</v>
      </c>
      <c r="AO3786" t="s">
        <v>44</v>
      </c>
      <c r="AP3786" t="s">
        <v>44</v>
      </c>
      <c r="AQ3786" t="s">
        <v>44</v>
      </c>
    </row>
    <row r="3787" spans="1:43">
      <c r="A3787">
        <v>3786</v>
      </c>
      <c r="B3787" t="s">
        <v>7613</v>
      </c>
      <c r="C3787" t="s">
        <v>7614</v>
      </c>
      <c r="D3787">
        <v>1.19609E-2</v>
      </c>
      <c r="E3787">
        <v>1</v>
      </c>
      <c r="F3787">
        <v>1</v>
      </c>
      <c r="G3787">
        <v>0</v>
      </c>
      <c r="H3787" t="s">
        <v>44</v>
      </c>
      <c r="I3787" t="s">
        <v>44</v>
      </c>
      <c r="J3787" t="s">
        <v>44</v>
      </c>
      <c r="K3787" t="s">
        <v>44</v>
      </c>
      <c r="L3787" t="s">
        <v>44</v>
      </c>
      <c r="M3787" t="s">
        <v>44</v>
      </c>
      <c r="N3787">
        <v>19058.5</v>
      </c>
      <c r="O3787">
        <v>13852.9</v>
      </c>
      <c r="P3787">
        <v>11658.2</v>
      </c>
      <c r="Q3787" t="s">
        <v>44</v>
      </c>
      <c r="R3787" t="s">
        <v>44</v>
      </c>
      <c r="S3787" t="s">
        <v>44</v>
      </c>
      <c r="T3787" t="s">
        <v>44</v>
      </c>
      <c r="U3787" t="s">
        <v>44</v>
      </c>
      <c r="V3787" t="s">
        <v>44</v>
      </c>
      <c r="W3787" t="s">
        <v>44</v>
      </c>
      <c r="X3787" t="s">
        <v>44</v>
      </c>
      <c r="Y3787" t="s">
        <v>44</v>
      </c>
      <c r="Z3787" t="s">
        <v>44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 t="s">
        <v>44</v>
      </c>
      <c r="AG3787" t="s">
        <v>44</v>
      </c>
      <c r="AH3787" t="s">
        <v>44</v>
      </c>
      <c r="AI3787" t="s">
        <v>44</v>
      </c>
      <c r="AJ3787" t="s">
        <v>44</v>
      </c>
      <c r="AK3787" t="s">
        <v>44</v>
      </c>
      <c r="AL3787" t="s">
        <v>44</v>
      </c>
      <c r="AM3787" t="s">
        <v>44</v>
      </c>
      <c r="AN3787" t="s">
        <v>44</v>
      </c>
      <c r="AO3787" t="s">
        <v>44</v>
      </c>
      <c r="AP3787" t="s">
        <v>44</v>
      </c>
      <c r="AQ3787" t="s">
        <v>44</v>
      </c>
    </row>
    <row r="3788" spans="1:43">
      <c r="A3788">
        <v>3787</v>
      </c>
      <c r="B3788" t="s">
        <v>7615</v>
      </c>
      <c r="C3788" t="s">
        <v>7616</v>
      </c>
      <c r="D3788">
        <v>4.3494400000000003E-2</v>
      </c>
      <c r="E3788">
        <v>3</v>
      </c>
      <c r="F3788">
        <v>3</v>
      </c>
      <c r="G3788">
        <v>0</v>
      </c>
      <c r="H3788" t="s">
        <v>44</v>
      </c>
      <c r="I3788" t="s">
        <v>44</v>
      </c>
      <c r="J3788" t="s">
        <v>44</v>
      </c>
      <c r="K3788" t="s">
        <v>44</v>
      </c>
      <c r="L3788" t="s">
        <v>44</v>
      </c>
      <c r="M3788" t="s">
        <v>44</v>
      </c>
      <c r="N3788">
        <v>133639</v>
      </c>
      <c r="O3788" t="s">
        <v>44</v>
      </c>
      <c r="P3788" t="s">
        <v>44</v>
      </c>
      <c r="Q3788" t="s">
        <v>44</v>
      </c>
      <c r="R3788">
        <v>136604</v>
      </c>
      <c r="S3788">
        <v>97860.3</v>
      </c>
      <c r="T3788">
        <v>68507.5</v>
      </c>
      <c r="U3788" t="s">
        <v>44</v>
      </c>
      <c r="V3788" t="s">
        <v>44</v>
      </c>
      <c r="W3788">
        <v>10564</v>
      </c>
      <c r="X3788" t="s">
        <v>44</v>
      </c>
      <c r="Y3788" t="s">
        <v>44</v>
      </c>
      <c r="Z3788">
        <v>456224</v>
      </c>
      <c r="AA3788">
        <v>436983</v>
      </c>
      <c r="AB3788">
        <v>455899</v>
      </c>
      <c r="AC3788">
        <v>221040</v>
      </c>
      <c r="AD3788">
        <v>267095</v>
      </c>
      <c r="AE3788">
        <v>172165</v>
      </c>
      <c r="AF3788">
        <v>228610</v>
      </c>
      <c r="AG3788">
        <v>265820</v>
      </c>
      <c r="AH3788">
        <v>443778</v>
      </c>
      <c r="AI3788">
        <v>303613</v>
      </c>
      <c r="AJ3788">
        <v>299631</v>
      </c>
      <c r="AK3788">
        <v>379699</v>
      </c>
      <c r="AL3788">
        <v>152720</v>
      </c>
      <c r="AM3788">
        <v>131076</v>
      </c>
      <c r="AN3788">
        <v>142308</v>
      </c>
      <c r="AO3788">
        <v>113822</v>
      </c>
      <c r="AP3788">
        <v>137994</v>
      </c>
      <c r="AQ3788">
        <v>141575</v>
      </c>
    </row>
    <row r="3789" spans="1:43">
      <c r="A3789">
        <v>3788</v>
      </c>
      <c r="B3789" t="s">
        <v>7617</v>
      </c>
      <c r="C3789" t="s">
        <v>7618</v>
      </c>
      <c r="D3789">
        <v>1.36784E-2</v>
      </c>
      <c r="E3789">
        <v>1</v>
      </c>
      <c r="F3789">
        <v>1</v>
      </c>
      <c r="G3789">
        <v>0</v>
      </c>
      <c r="H3789" t="s">
        <v>44</v>
      </c>
      <c r="I3789" t="s">
        <v>44</v>
      </c>
      <c r="J3789" t="s">
        <v>44</v>
      </c>
      <c r="K3789" t="s">
        <v>44</v>
      </c>
      <c r="L3789" t="s">
        <v>44</v>
      </c>
      <c r="M3789" t="s">
        <v>44</v>
      </c>
      <c r="N3789">
        <v>17273.599999999999</v>
      </c>
      <c r="O3789" t="s">
        <v>44</v>
      </c>
      <c r="P3789">
        <v>13133.2</v>
      </c>
      <c r="Q3789">
        <v>13268.9</v>
      </c>
      <c r="R3789" t="s">
        <v>44</v>
      </c>
      <c r="S3789">
        <v>7944.56</v>
      </c>
      <c r="T3789">
        <v>24856.799999999999</v>
      </c>
      <c r="U3789">
        <v>23376.5</v>
      </c>
      <c r="V3789">
        <v>7711.88</v>
      </c>
      <c r="W3789" t="s">
        <v>44</v>
      </c>
      <c r="X3789" t="s">
        <v>44</v>
      </c>
      <c r="Y3789" t="s">
        <v>44</v>
      </c>
      <c r="Z3789">
        <v>53830.2</v>
      </c>
      <c r="AA3789">
        <v>64899.6</v>
      </c>
      <c r="AB3789">
        <v>67728.3</v>
      </c>
      <c r="AC3789">
        <v>10532.2</v>
      </c>
      <c r="AD3789">
        <v>14226.9</v>
      </c>
      <c r="AE3789">
        <v>6696.24</v>
      </c>
      <c r="AF3789">
        <v>23498.1</v>
      </c>
      <c r="AG3789">
        <v>14461</v>
      </c>
      <c r="AH3789" t="s">
        <v>44</v>
      </c>
      <c r="AI3789">
        <v>9404.14</v>
      </c>
      <c r="AJ3789">
        <v>9986.1299999999992</v>
      </c>
      <c r="AK3789">
        <v>15056.6</v>
      </c>
      <c r="AL3789">
        <v>36396.400000000001</v>
      </c>
      <c r="AM3789">
        <v>43123.6</v>
      </c>
      <c r="AN3789">
        <v>26070.3</v>
      </c>
      <c r="AO3789">
        <v>1592.17</v>
      </c>
      <c r="AP3789" t="s">
        <v>44</v>
      </c>
      <c r="AQ3789">
        <v>13148.2</v>
      </c>
    </row>
    <row r="3790" spans="1:43">
      <c r="A3790">
        <v>3789</v>
      </c>
      <c r="B3790" t="s">
        <v>7619</v>
      </c>
      <c r="C3790" t="s">
        <v>7620</v>
      </c>
      <c r="D3790">
        <v>1.6932300000000001E-2</v>
      </c>
      <c r="E3790">
        <v>1</v>
      </c>
      <c r="F3790">
        <v>1</v>
      </c>
      <c r="G3790">
        <v>0</v>
      </c>
      <c r="H3790" t="s">
        <v>44</v>
      </c>
      <c r="I3790" t="s">
        <v>44</v>
      </c>
      <c r="J3790" t="s">
        <v>44</v>
      </c>
      <c r="K3790" t="s">
        <v>44</v>
      </c>
      <c r="L3790" t="s">
        <v>44</v>
      </c>
      <c r="M3790" t="s">
        <v>44</v>
      </c>
      <c r="N3790">
        <v>9408.23</v>
      </c>
      <c r="O3790" t="s">
        <v>44</v>
      </c>
      <c r="P3790" t="s">
        <v>44</v>
      </c>
      <c r="Q3790">
        <v>6652.25</v>
      </c>
      <c r="R3790" t="s">
        <v>44</v>
      </c>
      <c r="S3790" t="s">
        <v>44</v>
      </c>
      <c r="T3790">
        <v>27070.1</v>
      </c>
      <c r="U3790">
        <v>22183.200000000001</v>
      </c>
      <c r="V3790">
        <v>23447.7</v>
      </c>
      <c r="W3790" t="s">
        <v>44</v>
      </c>
      <c r="X3790" t="s">
        <v>44</v>
      </c>
      <c r="Y3790" t="s">
        <v>44</v>
      </c>
      <c r="Z3790" t="s">
        <v>44</v>
      </c>
      <c r="AA3790">
        <v>5078.0200000000004</v>
      </c>
      <c r="AB3790">
        <v>8478.2199999999993</v>
      </c>
      <c r="AC3790">
        <v>6163.25</v>
      </c>
      <c r="AD3790" t="s">
        <v>44</v>
      </c>
      <c r="AE3790" t="s">
        <v>44</v>
      </c>
      <c r="AF3790" t="s">
        <v>44</v>
      </c>
      <c r="AG3790" t="s">
        <v>44</v>
      </c>
      <c r="AH3790" t="s">
        <v>44</v>
      </c>
      <c r="AI3790" t="s">
        <v>44</v>
      </c>
      <c r="AJ3790" t="s">
        <v>44</v>
      </c>
      <c r="AK3790" t="s">
        <v>44</v>
      </c>
      <c r="AL3790" t="s">
        <v>44</v>
      </c>
      <c r="AM3790" t="s">
        <v>44</v>
      </c>
      <c r="AN3790" t="s">
        <v>44</v>
      </c>
      <c r="AO3790" t="s">
        <v>44</v>
      </c>
      <c r="AP3790" t="s">
        <v>44</v>
      </c>
      <c r="AQ3790" t="s">
        <v>44</v>
      </c>
    </row>
    <row r="3791" spans="1:43">
      <c r="A3791">
        <v>3790</v>
      </c>
      <c r="B3791" t="s">
        <v>7621</v>
      </c>
      <c r="C3791" t="s">
        <v>7622</v>
      </c>
      <c r="D3791">
        <v>1.6932300000000001E-2</v>
      </c>
      <c r="E3791">
        <v>1</v>
      </c>
      <c r="F3791">
        <v>1</v>
      </c>
      <c r="G3791">
        <v>0</v>
      </c>
      <c r="H3791" t="s">
        <v>44</v>
      </c>
      <c r="I3791" t="s">
        <v>44</v>
      </c>
      <c r="J3791" t="s">
        <v>44</v>
      </c>
      <c r="K3791" t="s">
        <v>44</v>
      </c>
      <c r="L3791" t="s">
        <v>44</v>
      </c>
      <c r="M3791" t="s">
        <v>44</v>
      </c>
      <c r="N3791">
        <v>34457.4</v>
      </c>
      <c r="O3791" t="s">
        <v>44</v>
      </c>
      <c r="P3791">
        <v>15791.1</v>
      </c>
      <c r="Q3791" t="s">
        <v>44</v>
      </c>
      <c r="R3791" t="s">
        <v>44</v>
      </c>
      <c r="S3791" t="s">
        <v>44</v>
      </c>
      <c r="T3791">
        <v>37879.599999999999</v>
      </c>
      <c r="U3791">
        <v>48479.6</v>
      </c>
      <c r="V3791">
        <v>39284.6</v>
      </c>
      <c r="W3791" t="s">
        <v>44</v>
      </c>
      <c r="X3791">
        <v>7215.1</v>
      </c>
      <c r="Y3791" t="s">
        <v>44</v>
      </c>
      <c r="Z3791" t="s">
        <v>44</v>
      </c>
      <c r="AA3791" t="s">
        <v>44</v>
      </c>
      <c r="AB3791" t="s">
        <v>44</v>
      </c>
      <c r="AC3791">
        <v>12373.3</v>
      </c>
      <c r="AD3791" t="s">
        <v>44</v>
      </c>
      <c r="AE3791" t="s">
        <v>44</v>
      </c>
      <c r="AF3791" t="s">
        <v>44</v>
      </c>
      <c r="AG3791">
        <v>16026</v>
      </c>
      <c r="AH3791" t="s">
        <v>44</v>
      </c>
      <c r="AI3791" t="s">
        <v>44</v>
      </c>
      <c r="AJ3791" t="s">
        <v>44</v>
      </c>
      <c r="AK3791" t="s">
        <v>44</v>
      </c>
      <c r="AL3791" t="s">
        <v>44</v>
      </c>
      <c r="AM3791" t="s">
        <v>44</v>
      </c>
      <c r="AN3791" t="s">
        <v>44</v>
      </c>
      <c r="AO3791" t="s">
        <v>44</v>
      </c>
      <c r="AP3791" t="s">
        <v>44</v>
      </c>
      <c r="AQ3791" t="s">
        <v>44</v>
      </c>
    </row>
    <row r="3792" spans="1:43">
      <c r="A3792">
        <v>3791</v>
      </c>
      <c r="B3792" t="s">
        <v>7623</v>
      </c>
      <c r="C3792" t="s">
        <v>7624</v>
      </c>
      <c r="D3792">
        <v>1.28247E-2</v>
      </c>
      <c r="E3792">
        <v>1</v>
      </c>
      <c r="F3792">
        <v>1</v>
      </c>
      <c r="G3792">
        <v>0</v>
      </c>
      <c r="H3792" t="s">
        <v>44</v>
      </c>
      <c r="I3792" t="s">
        <v>44</v>
      </c>
      <c r="J3792" t="s">
        <v>44</v>
      </c>
      <c r="K3792" t="s">
        <v>44</v>
      </c>
      <c r="L3792" t="s">
        <v>44</v>
      </c>
      <c r="M3792" t="s">
        <v>44</v>
      </c>
      <c r="N3792">
        <v>278559</v>
      </c>
      <c r="O3792">
        <v>132413</v>
      </c>
      <c r="P3792" t="s">
        <v>44</v>
      </c>
      <c r="Q3792" t="s">
        <v>44</v>
      </c>
      <c r="R3792" t="s">
        <v>44</v>
      </c>
      <c r="S3792" t="s">
        <v>44</v>
      </c>
      <c r="T3792" t="s">
        <v>44</v>
      </c>
      <c r="U3792" t="s">
        <v>44</v>
      </c>
      <c r="V3792" t="s">
        <v>44</v>
      </c>
      <c r="W3792" t="s">
        <v>44</v>
      </c>
      <c r="X3792" t="s">
        <v>44</v>
      </c>
      <c r="Y3792" t="s">
        <v>44</v>
      </c>
      <c r="Z3792" t="s">
        <v>44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 t="s">
        <v>44</v>
      </c>
      <c r="AG3792" t="s">
        <v>44</v>
      </c>
      <c r="AH3792" t="s">
        <v>44</v>
      </c>
      <c r="AI3792" t="s">
        <v>44</v>
      </c>
      <c r="AJ3792" t="s">
        <v>44</v>
      </c>
      <c r="AK3792" t="s">
        <v>44</v>
      </c>
      <c r="AL3792">
        <v>17291.400000000001</v>
      </c>
      <c r="AM3792" t="s">
        <v>44</v>
      </c>
      <c r="AN3792" t="s">
        <v>44</v>
      </c>
      <c r="AO3792" t="s">
        <v>44</v>
      </c>
      <c r="AP3792" t="s">
        <v>44</v>
      </c>
      <c r="AQ3792" t="s">
        <v>44</v>
      </c>
    </row>
    <row r="3793" spans="1:43">
      <c r="A3793">
        <v>3792</v>
      </c>
      <c r="B3793" t="s">
        <v>7625</v>
      </c>
      <c r="C3793" t="s">
        <v>7626</v>
      </c>
      <c r="D3793">
        <v>2.5735299999999999E-2</v>
      </c>
      <c r="E3793">
        <v>1</v>
      </c>
      <c r="F3793">
        <v>1</v>
      </c>
      <c r="G3793">
        <v>0</v>
      </c>
      <c r="H3793" t="s">
        <v>44</v>
      </c>
      <c r="I3793" t="s">
        <v>44</v>
      </c>
      <c r="J3793" t="s">
        <v>44</v>
      </c>
      <c r="K3793" t="s">
        <v>44</v>
      </c>
      <c r="L3793" t="s">
        <v>44</v>
      </c>
      <c r="M3793" t="s">
        <v>44</v>
      </c>
      <c r="N3793">
        <v>17436.8</v>
      </c>
      <c r="O3793">
        <v>11775</v>
      </c>
      <c r="P3793" t="s">
        <v>44</v>
      </c>
      <c r="Q3793" t="s">
        <v>44</v>
      </c>
      <c r="R3793" t="s">
        <v>44</v>
      </c>
      <c r="S3793" t="s">
        <v>44</v>
      </c>
      <c r="T3793" t="s">
        <v>44</v>
      </c>
      <c r="U3793">
        <v>15746.4</v>
      </c>
      <c r="V3793">
        <v>19107.099999999999</v>
      </c>
      <c r="W3793" t="s">
        <v>44</v>
      </c>
      <c r="X3793" t="s">
        <v>44</v>
      </c>
      <c r="Y3793" t="s">
        <v>44</v>
      </c>
      <c r="Z3793">
        <v>14780.9</v>
      </c>
      <c r="AA3793">
        <v>41886.6</v>
      </c>
      <c r="AB3793" t="s">
        <v>44</v>
      </c>
      <c r="AC3793" t="s">
        <v>44</v>
      </c>
      <c r="AD3793" t="s">
        <v>44</v>
      </c>
      <c r="AE3793" t="s">
        <v>44</v>
      </c>
      <c r="AF3793">
        <v>3881.92</v>
      </c>
      <c r="AG3793" t="s">
        <v>44</v>
      </c>
      <c r="AH3793">
        <v>17624.400000000001</v>
      </c>
      <c r="AI3793" t="s">
        <v>44</v>
      </c>
      <c r="AJ3793" t="s">
        <v>44</v>
      </c>
      <c r="AK3793" t="s">
        <v>44</v>
      </c>
      <c r="AL3793">
        <v>10832.1</v>
      </c>
      <c r="AM3793">
        <v>14101.9</v>
      </c>
      <c r="AN3793" t="s">
        <v>44</v>
      </c>
      <c r="AO3793" t="s">
        <v>44</v>
      </c>
      <c r="AP3793" t="s">
        <v>44</v>
      </c>
      <c r="AQ3793" t="s">
        <v>44</v>
      </c>
    </row>
    <row r="3794" spans="1:43">
      <c r="A3794">
        <v>3793</v>
      </c>
      <c r="B3794" t="s">
        <v>7627</v>
      </c>
      <c r="C3794" t="s">
        <v>7628</v>
      </c>
      <c r="D3794">
        <v>5.36193E-3</v>
      </c>
      <c r="E3794">
        <v>1</v>
      </c>
      <c r="F3794">
        <v>1</v>
      </c>
      <c r="G3794">
        <v>0</v>
      </c>
      <c r="H3794" t="s">
        <v>44</v>
      </c>
      <c r="I3794" t="s">
        <v>44</v>
      </c>
      <c r="J3794" t="s">
        <v>44</v>
      </c>
      <c r="K3794" t="s">
        <v>44</v>
      </c>
      <c r="L3794" t="s">
        <v>44</v>
      </c>
      <c r="M3794" t="s">
        <v>44</v>
      </c>
      <c r="N3794">
        <v>178285</v>
      </c>
      <c r="O3794">
        <v>210496</v>
      </c>
      <c r="P3794" t="s">
        <v>44</v>
      </c>
      <c r="Q3794" t="s">
        <v>44</v>
      </c>
      <c r="R3794">
        <v>71289.3</v>
      </c>
      <c r="S3794" t="s">
        <v>44</v>
      </c>
      <c r="T3794" t="s">
        <v>44</v>
      </c>
      <c r="U3794">
        <v>213775</v>
      </c>
      <c r="V3794" t="s">
        <v>44</v>
      </c>
      <c r="W3794" t="s">
        <v>44</v>
      </c>
      <c r="X3794" t="s">
        <v>44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>
        <v>136168</v>
      </c>
      <c r="AE3794" t="s">
        <v>44</v>
      </c>
      <c r="AF3794" t="s">
        <v>44</v>
      </c>
      <c r="AG3794">
        <v>134391</v>
      </c>
      <c r="AH3794" t="s">
        <v>44</v>
      </c>
      <c r="AI3794" t="s">
        <v>44</v>
      </c>
      <c r="AJ3794" t="s">
        <v>44</v>
      </c>
      <c r="AK3794" t="s">
        <v>44</v>
      </c>
      <c r="AL3794" t="s">
        <v>44</v>
      </c>
      <c r="AM3794" t="s">
        <v>44</v>
      </c>
      <c r="AN3794">
        <v>141387</v>
      </c>
      <c r="AO3794" t="s">
        <v>44</v>
      </c>
      <c r="AP3794">
        <v>110244</v>
      </c>
      <c r="AQ3794">
        <v>64737.599999999999</v>
      </c>
    </row>
    <row r="3795" spans="1:43">
      <c r="A3795">
        <v>3794</v>
      </c>
      <c r="B3795" t="s">
        <v>7629</v>
      </c>
      <c r="C3795" t="s">
        <v>7630</v>
      </c>
      <c r="D3795">
        <v>1.8149499999999999E-2</v>
      </c>
      <c r="E3795">
        <v>1</v>
      </c>
      <c r="F3795">
        <v>1</v>
      </c>
      <c r="G3795">
        <v>0</v>
      </c>
      <c r="H3795" t="s">
        <v>44</v>
      </c>
      <c r="I3795" t="s">
        <v>44</v>
      </c>
      <c r="J3795" t="s">
        <v>44</v>
      </c>
      <c r="K3795" t="s">
        <v>44</v>
      </c>
      <c r="L3795" t="s">
        <v>44</v>
      </c>
      <c r="M3795" t="s">
        <v>44</v>
      </c>
      <c r="N3795">
        <v>22282.2</v>
      </c>
      <c r="O3795" t="s">
        <v>44</v>
      </c>
      <c r="P3795" t="s">
        <v>44</v>
      </c>
      <c r="Q3795" t="s">
        <v>44</v>
      </c>
      <c r="R3795" t="s">
        <v>44</v>
      </c>
      <c r="S3795" t="s">
        <v>44</v>
      </c>
      <c r="T3795" t="s">
        <v>44</v>
      </c>
      <c r="U3795" t="s">
        <v>44</v>
      </c>
      <c r="V3795" t="s">
        <v>44</v>
      </c>
      <c r="W3795" t="s">
        <v>44</v>
      </c>
      <c r="X3795" t="s">
        <v>44</v>
      </c>
      <c r="Y3795" t="s">
        <v>44</v>
      </c>
      <c r="Z3795">
        <v>34773.800000000003</v>
      </c>
      <c r="AA3795" t="s">
        <v>44</v>
      </c>
      <c r="AB3795">
        <v>29543.8</v>
      </c>
      <c r="AC3795" t="s">
        <v>44</v>
      </c>
      <c r="AD3795" t="s">
        <v>44</v>
      </c>
      <c r="AE3795" t="s">
        <v>44</v>
      </c>
      <c r="AF3795" t="s">
        <v>44</v>
      </c>
      <c r="AG3795" t="s">
        <v>44</v>
      </c>
      <c r="AH3795" t="s">
        <v>44</v>
      </c>
      <c r="AI3795" t="s">
        <v>44</v>
      </c>
      <c r="AJ3795" t="s">
        <v>44</v>
      </c>
      <c r="AK3795" t="s">
        <v>44</v>
      </c>
      <c r="AL3795">
        <v>63243.4</v>
      </c>
      <c r="AM3795">
        <v>49492.5</v>
      </c>
      <c r="AN3795">
        <v>24755.200000000001</v>
      </c>
      <c r="AO3795" t="s">
        <v>44</v>
      </c>
      <c r="AP3795">
        <v>14678.6</v>
      </c>
      <c r="AQ3795" t="s">
        <v>44</v>
      </c>
    </row>
    <row r="3796" spans="1:43">
      <c r="A3796">
        <v>3795</v>
      </c>
      <c r="B3796" t="s">
        <v>7631</v>
      </c>
      <c r="C3796" t="s">
        <v>7632</v>
      </c>
      <c r="D3796">
        <v>6.2075400000000003E-2</v>
      </c>
      <c r="E3796">
        <v>2</v>
      </c>
      <c r="F3796">
        <v>2</v>
      </c>
      <c r="G3796">
        <v>0</v>
      </c>
      <c r="H3796" t="s">
        <v>44</v>
      </c>
      <c r="I3796" t="s">
        <v>44</v>
      </c>
      <c r="J3796" t="s">
        <v>44</v>
      </c>
      <c r="K3796" t="s">
        <v>44</v>
      </c>
      <c r="L3796" t="s">
        <v>44</v>
      </c>
      <c r="M3796" t="s">
        <v>44</v>
      </c>
      <c r="N3796">
        <v>927896</v>
      </c>
      <c r="O3796">
        <v>1033000</v>
      </c>
      <c r="P3796">
        <v>995009</v>
      </c>
      <c r="Q3796" t="s">
        <v>44</v>
      </c>
      <c r="R3796" t="s">
        <v>44</v>
      </c>
      <c r="S3796" t="s">
        <v>44</v>
      </c>
      <c r="T3796" t="s">
        <v>44</v>
      </c>
      <c r="U3796" t="s">
        <v>44</v>
      </c>
      <c r="V3796" t="s">
        <v>44</v>
      </c>
      <c r="W3796" t="s">
        <v>44</v>
      </c>
      <c r="X3796" t="s">
        <v>44</v>
      </c>
      <c r="Y3796" t="s">
        <v>44</v>
      </c>
      <c r="Z3796">
        <v>100134</v>
      </c>
      <c r="AA3796">
        <v>116543</v>
      </c>
      <c r="AB3796">
        <v>93362.3</v>
      </c>
      <c r="AC3796" t="s">
        <v>44</v>
      </c>
      <c r="AD3796" t="s">
        <v>44</v>
      </c>
      <c r="AE3796" t="s">
        <v>44</v>
      </c>
      <c r="AF3796" t="s">
        <v>44</v>
      </c>
      <c r="AG3796" t="s">
        <v>44</v>
      </c>
      <c r="AH3796" t="s">
        <v>44</v>
      </c>
      <c r="AI3796">
        <v>221975</v>
      </c>
      <c r="AJ3796">
        <v>274451</v>
      </c>
      <c r="AK3796">
        <v>252219</v>
      </c>
      <c r="AL3796">
        <v>78701.2</v>
      </c>
      <c r="AM3796">
        <v>122092</v>
      </c>
      <c r="AN3796">
        <v>83354.399999999994</v>
      </c>
      <c r="AO3796">
        <v>534804</v>
      </c>
      <c r="AP3796">
        <v>697017</v>
      </c>
      <c r="AQ3796">
        <v>718492</v>
      </c>
    </row>
    <row r="3797" spans="1:43">
      <c r="A3797">
        <v>3796</v>
      </c>
      <c r="B3797" t="s">
        <v>7633</v>
      </c>
      <c r="C3797" t="s">
        <v>7634</v>
      </c>
      <c r="D3797">
        <v>2.5127300000000002E-2</v>
      </c>
      <c r="E3797">
        <v>2</v>
      </c>
      <c r="F3797">
        <v>2</v>
      </c>
      <c r="G3797">
        <v>0</v>
      </c>
      <c r="H3797" t="s">
        <v>44</v>
      </c>
      <c r="I3797" t="s">
        <v>44</v>
      </c>
      <c r="J3797" t="s">
        <v>44</v>
      </c>
      <c r="K3797" t="s">
        <v>44</v>
      </c>
      <c r="L3797" t="s">
        <v>44</v>
      </c>
      <c r="M3797" t="s">
        <v>44</v>
      </c>
      <c r="N3797">
        <v>3218.41</v>
      </c>
      <c r="O3797" t="s">
        <v>44</v>
      </c>
      <c r="P3797">
        <v>10583.7</v>
      </c>
      <c r="Q3797" t="s">
        <v>44</v>
      </c>
      <c r="R3797" t="s">
        <v>44</v>
      </c>
      <c r="S3797" t="s">
        <v>44</v>
      </c>
      <c r="T3797" t="s">
        <v>44</v>
      </c>
      <c r="U3797">
        <v>9318.8799999999992</v>
      </c>
      <c r="V3797">
        <v>9513.2000000000007</v>
      </c>
      <c r="W3797" t="s">
        <v>44</v>
      </c>
      <c r="X3797" t="s">
        <v>44</v>
      </c>
      <c r="Y3797" t="s">
        <v>44</v>
      </c>
      <c r="Z3797">
        <v>23925.3</v>
      </c>
      <c r="AA3797">
        <v>30751.3</v>
      </c>
      <c r="AB3797">
        <v>31665.9</v>
      </c>
      <c r="AC3797" t="s">
        <v>44</v>
      </c>
      <c r="AD3797" t="s">
        <v>44</v>
      </c>
      <c r="AE3797" t="s">
        <v>44</v>
      </c>
      <c r="AF3797" t="s">
        <v>44</v>
      </c>
      <c r="AG3797" t="s">
        <v>44</v>
      </c>
      <c r="AH3797" t="s">
        <v>44</v>
      </c>
      <c r="AI3797" t="s">
        <v>44</v>
      </c>
      <c r="AJ3797" t="s">
        <v>44</v>
      </c>
      <c r="AK3797" t="s">
        <v>44</v>
      </c>
      <c r="AL3797">
        <v>12927.9</v>
      </c>
      <c r="AM3797">
        <v>18687.400000000001</v>
      </c>
      <c r="AN3797">
        <v>9312.73</v>
      </c>
      <c r="AO3797" t="s">
        <v>44</v>
      </c>
      <c r="AP3797">
        <v>3210.23</v>
      </c>
      <c r="AQ3797" t="s">
        <v>44</v>
      </c>
    </row>
    <row r="3798" spans="1:43">
      <c r="A3798">
        <v>3797</v>
      </c>
      <c r="B3798" t="s">
        <v>7635</v>
      </c>
      <c r="C3798" t="s">
        <v>7636</v>
      </c>
      <c r="D3798">
        <v>3.4678399999999998E-2</v>
      </c>
      <c r="E3798">
        <v>1</v>
      </c>
      <c r="F3798">
        <v>0</v>
      </c>
      <c r="G3798">
        <v>1</v>
      </c>
      <c r="H3798" t="s">
        <v>44</v>
      </c>
      <c r="I3798" t="s">
        <v>44</v>
      </c>
      <c r="J3798" t="s">
        <v>44</v>
      </c>
      <c r="K3798" t="s">
        <v>44</v>
      </c>
      <c r="L3798" t="s">
        <v>44</v>
      </c>
      <c r="M3798" t="s">
        <v>44</v>
      </c>
      <c r="N3798">
        <v>4967.49</v>
      </c>
      <c r="O3798" t="s">
        <v>44</v>
      </c>
      <c r="P3798" t="s">
        <v>44</v>
      </c>
      <c r="Q3798" t="s">
        <v>44</v>
      </c>
      <c r="R3798" t="s">
        <v>44</v>
      </c>
      <c r="S3798" t="s">
        <v>44</v>
      </c>
      <c r="T3798">
        <v>26794.7</v>
      </c>
      <c r="U3798" t="s">
        <v>44</v>
      </c>
      <c r="V3798" t="s">
        <v>44</v>
      </c>
      <c r="W3798" t="s">
        <v>44</v>
      </c>
      <c r="X3798" t="s">
        <v>44</v>
      </c>
      <c r="Y3798" t="s">
        <v>44</v>
      </c>
      <c r="Z3798">
        <v>52435.4</v>
      </c>
      <c r="AA3798" t="s">
        <v>44</v>
      </c>
      <c r="AB3798" t="s">
        <v>44</v>
      </c>
      <c r="AC3798">
        <v>10215.200000000001</v>
      </c>
      <c r="AD3798" t="s">
        <v>44</v>
      </c>
      <c r="AE3798" t="s">
        <v>44</v>
      </c>
      <c r="AF3798">
        <v>8886.49</v>
      </c>
      <c r="AG3798" t="s">
        <v>44</v>
      </c>
      <c r="AH3798" t="s">
        <v>44</v>
      </c>
      <c r="AI3798">
        <v>18864.099999999999</v>
      </c>
      <c r="AJ3798" t="s">
        <v>44</v>
      </c>
      <c r="AK3798">
        <v>15994.9</v>
      </c>
      <c r="AL3798" t="s">
        <v>44</v>
      </c>
      <c r="AM3798">
        <v>16348.3</v>
      </c>
      <c r="AN3798" t="s">
        <v>44</v>
      </c>
      <c r="AO3798" t="s">
        <v>44</v>
      </c>
      <c r="AP3798" t="s">
        <v>44</v>
      </c>
      <c r="AQ3798" t="s">
        <v>44</v>
      </c>
    </row>
    <row r="3799" spans="1:43">
      <c r="A3799">
        <v>3798</v>
      </c>
      <c r="B3799" t="s">
        <v>7637</v>
      </c>
      <c r="C3799" t="s">
        <v>7638</v>
      </c>
      <c r="D3799">
        <v>2.5683500000000001E-2</v>
      </c>
      <c r="E3799">
        <v>3</v>
      </c>
      <c r="F3799">
        <v>3</v>
      </c>
      <c r="G3799">
        <v>0</v>
      </c>
      <c r="H3799" t="s">
        <v>44</v>
      </c>
      <c r="I3799" t="s">
        <v>44</v>
      </c>
      <c r="J3799" t="s">
        <v>44</v>
      </c>
      <c r="K3799" t="s">
        <v>44</v>
      </c>
      <c r="L3799" t="s">
        <v>44</v>
      </c>
      <c r="M3799" t="s">
        <v>44</v>
      </c>
      <c r="N3799">
        <v>10258.200000000001</v>
      </c>
      <c r="O3799" t="s">
        <v>44</v>
      </c>
      <c r="P3799" t="s">
        <v>44</v>
      </c>
      <c r="Q3799">
        <v>10628.7</v>
      </c>
      <c r="R3799">
        <v>31588.7</v>
      </c>
      <c r="S3799" t="s">
        <v>44</v>
      </c>
      <c r="T3799" t="s">
        <v>44</v>
      </c>
      <c r="U3799" t="s">
        <v>44</v>
      </c>
      <c r="V3799" t="s">
        <v>44</v>
      </c>
      <c r="W3799" t="s">
        <v>44</v>
      </c>
      <c r="X3799" t="s">
        <v>44</v>
      </c>
      <c r="Y3799" t="s">
        <v>44</v>
      </c>
      <c r="Z3799">
        <v>474884</v>
      </c>
      <c r="AA3799">
        <v>408175</v>
      </c>
      <c r="AB3799">
        <v>383663</v>
      </c>
      <c r="AC3799" t="s">
        <v>44</v>
      </c>
      <c r="AD3799" t="s">
        <v>44</v>
      </c>
      <c r="AE3799" t="s">
        <v>44</v>
      </c>
      <c r="AF3799" t="s">
        <v>44</v>
      </c>
      <c r="AG3799" t="s">
        <v>44</v>
      </c>
      <c r="AH3799" t="s">
        <v>44</v>
      </c>
      <c r="AI3799">
        <v>4556.21</v>
      </c>
      <c r="AJ3799" t="s">
        <v>44</v>
      </c>
      <c r="AK3799" t="s">
        <v>44</v>
      </c>
      <c r="AL3799">
        <v>47741.8</v>
      </c>
      <c r="AM3799">
        <v>56344.800000000003</v>
      </c>
      <c r="AN3799">
        <v>7299.06</v>
      </c>
      <c r="AO3799">
        <v>78666.2</v>
      </c>
      <c r="AP3799">
        <v>144600</v>
      </c>
      <c r="AQ3799">
        <v>130435</v>
      </c>
    </row>
    <row r="3800" spans="1:43">
      <c r="A3800">
        <v>3799</v>
      </c>
      <c r="B3800" t="s">
        <v>7639</v>
      </c>
      <c r="C3800" t="s">
        <v>7640</v>
      </c>
      <c r="D3800">
        <v>2.3297999999999999E-2</v>
      </c>
      <c r="E3800">
        <v>2</v>
      </c>
      <c r="F3800">
        <v>2</v>
      </c>
      <c r="G3800">
        <v>0</v>
      </c>
      <c r="H3800" t="s">
        <v>44</v>
      </c>
      <c r="I3800" t="s">
        <v>44</v>
      </c>
      <c r="J3800" t="s">
        <v>44</v>
      </c>
      <c r="K3800" t="s">
        <v>44</v>
      </c>
      <c r="L3800" t="s">
        <v>44</v>
      </c>
      <c r="M3800" t="s">
        <v>44</v>
      </c>
      <c r="N3800">
        <v>5394.26</v>
      </c>
      <c r="O3800" t="s">
        <v>44</v>
      </c>
      <c r="P3800" t="s">
        <v>44</v>
      </c>
      <c r="Q3800" t="s">
        <v>44</v>
      </c>
      <c r="R3800" t="s">
        <v>44</v>
      </c>
      <c r="S3800" t="s">
        <v>44</v>
      </c>
      <c r="T3800" t="s">
        <v>44</v>
      </c>
      <c r="U3800" t="s">
        <v>44</v>
      </c>
      <c r="V3800" t="s">
        <v>44</v>
      </c>
      <c r="W3800" t="s">
        <v>44</v>
      </c>
      <c r="X3800" t="s">
        <v>44</v>
      </c>
      <c r="Y3800" t="s">
        <v>44</v>
      </c>
      <c r="Z3800">
        <v>9261.6</v>
      </c>
      <c r="AA3800">
        <v>14731.4</v>
      </c>
      <c r="AB3800">
        <v>10552.2</v>
      </c>
      <c r="AC3800" t="s">
        <v>44</v>
      </c>
      <c r="AD3800" t="s">
        <v>44</v>
      </c>
      <c r="AE3800" t="s">
        <v>44</v>
      </c>
      <c r="AF3800" t="s">
        <v>44</v>
      </c>
      <c r="AG3800" t="s">
        <v>44</v>
      </c>
      <c r="AH3800" t="s">
        <v>44</v>
      </c>
      <c r="AI3800" t="s">
        <v>44</v>
      </c>
      <c r="AJ3800" t="s">
        <v>44</v>
      </c>
      <c r="AK3800" t="s">
        <v>44</v>
      </c>
      <c r="AL3800">
        <v>12897</v>
      </c>
      <c r="AM3800">
        <v>25761.4</v>
      </c>
      <c r="AN3800">
        <v>16852.8</v>
      </c>
      <c r="AO3800" t="s">
        <v>44</v>
      </c>
      <c r="AP3800">
        <v>13365.5</v>
      </c>
      <c r="AQ3800" t="s">
        <v>44</v>
      </c>
    </row>
    <row r="3801" spans="1:43">
      <c r="A3801">
        <v>3800</v>
      </c>
      <c r="B3801" t="s">
        <v>7641</v>
      </c>
      <c r="C3801" t="s">
        <v>7642</v>
      </c>
      <c r="D3801">
        <v>2.2334099999999999E-2</v>
      </c>
      <c r="E3801">
        <v>1</v>
      </c>
      <c r="F3801">
        <v>1</v>
      </c>
      <c r="G3801">
        <v>0</v>
      </c>
      <c r="H3801" t="s">
        <v>44</v>
      </c>
      <c r="I3801" t="s">
        <v>44</v>
      </c>
      <c r="J3801" t="s">
        <v>44</v>
      </c>
      <c r="K3801" t="s">
        <v>44</v>
      </c>
      <c r="L3801" t="s">
        <v>44</v>
      </c>
      <c r="M3801" t="s">
        <v>44</v>
      </c>
      <c r="N3801">
        <v>3370.49</v>
      </c>
      <c r="O3801">
        <v>4037.66</v>
      </c>
      <c r="P3801" t="s">
        <v>44</v>
      </c>
      <c r="Q3801" t="s">
        <v>44</v>
      </c>
      <c r="R3801" t="s">
        <v>44</v>
      </c>
      <c r="S3801" t="s">
        <v>44</v>
      </c>
      <c r="T3801" t="s">
        <v>44</v>
      </c>
      <c r="U3801">
        <v>16637.8</v>
      </c>
      <c r="V3801">
        <v>19649.7</v>
      </c>
      <c r="W3801" t="s">
        <v>44</v>
      </c>
      <c r="X3801" t="s">
        <v>44</v>
      </c>
      <c r="Y3801" t="s">
        <v>44</v>
      </c>
      <c r="Z3801">
        <v>31093.200000000001</v>
      </c>
      <c r="AA3801" t="s">
        <v>44</v>
      </c>
      <c r="AB3801">
        <v>13662.2</v>
      </c>
      <c r="AC3801">
        <v>12311.6</v>
      </c>
      <c r="AD3801" t="s">
        <v>44</v>
      </c>
      <c r="AE3801">
        <v>14180.5</v>
      </c>
      <c r="AF3801" t="s">
        <v>44</v>
      </c>
      <c r="AG3801" t="s">
        <v>44</v>
      </c>
      <c r="AH3801" t="s">
        <v>44</v>
      </c>
      <c r="AI3801" t="s">
        <v>44</v>
      </c>
      <c r="AJ3801" t="s">
        <v>44</v>
      </c>
      <c r="AK3801" t="s">
        <v>44</v>
      </c>
      <c r="AL3801" t="s">
        <v>44</v>
      </c>
      <c r="AM3801" t="s">
        <v>44</v>
      </c>
      <c r="AN3801" t="s">
        <v>44</v>
      </c>
      <c r="AO3801" t="s">
        <v>44</v>
      </c>
      <c r="AP3801" t="s">
        <v>44</v>
      </c>
      <c r="AQ3801" t="s">
        <v>44</v>
      </c>
    </row>
    <row r="3802" spans="1:43">
      <c r="A3802">
        <v>3801</v>
      </c>
      <c r="B3802" t="s">
        <v>7643</v>
      </c>
      <c r="C3802" t="s">
        <v>7644</v>
      </c>
      <c r="D3802">
        <v>2.0175700000000001E-2</v>
      </c>
      <c r="E3802">
        <v>1</v>
      </c>
      <c r="F3802">
        <v>1</v>
      </c>
      <c r="G3802">
        <v>0</v>
      </c>
      <c r="H3802" t="s">
        <v>44</v>
      </c>
      <c r="I3802" t="s">
        <v>44</v>
      </c>
      <c r="J3802" t="s">
        <v>44</v>
      </c>
      <c r="K3802" t="s">
        <v>44</v>
      </c>
      <c r="L3802" t="s">
        <v>44</v>
      </c>
      <c r="M3802" t="s">
        <v>44</v>
      </c>
      <c r="N3802">
        <v>30035.5</v>
      </c>
      <c r="O3802">
        <v>32518.6</v>
      </c>
      <c r="P3802">
        <v>37640</v>
      </c>
      <c r="Q3802" t="s">
        <v>44</v>
      </c>
      <c r="R3802">
        <v>18874.5</v>
      </c>
      <c r="S3802">
        <v>17351.7</v>
      </c>
      <c r="T3802">
        <v>40219.800000000003</v>
      </c>
      <c r="U3802">
        <v>35625.599999999999</v>
      </c>
      <c r="V3802">
        <v>41054.5</v>
      </c>
      <c r="W3802" t="s">
        <v>44</v>
      </c>
      <c r="X3802">
        <v>9553.4500000000007</v>
      </c>
      <c r="Y3802" t="s">
        <v>44</v>
      </c>
      <c r="Z3802">
        <v>34096.300000000003</v>
      </c>
      <c r="AA3802">
        <v>44955.8</v>
      </c>
      <c r="AB3802">
        <v>50443.7</v>
      </c>
      <c r="AC3802">
        <v>35880.9</v>
      </c>
      <c r="AD3802">
        <v>26310.799999999999</v>
      </c>
      <c r="AE3802">
        <v>29187.5</v>
      </c>
      <c r="AF3802">
        <v>20385.099999999999</v>
      </c>
      <c r="AG3802">
        <v>28577.7</v>
      </c>
      <c r="AH3802">
        <v>5472.84</v>
      </c>
      <c r="AI3802" t="s">
        <v>44</v>
      </c>
      <c r="AJ3802">
        <v>18839.3</v>
      </c>
      <c r="AK3802">
        <v>11263.1</v>
      </c>
      <c r="AL3802" t="s">
        <v>44</v>
      </c>
      <c r="AM3802" t="s">
        <v>44</v>
      </c>
      <c r="AN3802">
        <v>10325.4</v>
      </c>
      <c r="AO3802" t="s">
        <v>44</v>
      </c>
      <c r="AP3802">
        <v>13737.6</v>
      </c>
      <c r="AQ3802" t="s">
        <v>44</v>
      </c>
    </row>
    <row r="3803" spans="1:43">
      <c r="A3803">
        <v>3802</v>
      </c>
      <c r="B3803" t="s">
        <v>7645</v>
      </c>
      <c r="C3803" t="s">
        <v>7646</v>
      </c>
      <c r="D3803">
        <v>4.2729799999999998E-2</v>
      </c>
      <c r="E3803">
        <v>2</v>
      </c>
      <c r="F3803">
        <v>2</v>
      </c>
      <c r="G3803">
        <v>0</v>
      </c>
      <c r="H3803" t="s">
        <v>44</v>
      </c>
      <c r="I3803" t="s">
        <v>44</v>
      </c>
      <c r="J3803" t="s">
        <v>44</v>
      </c>
      <c r="K3803" t="s">
        <v>44</v>
      </c>
      <c r="L3803" t="s">
        <v>44</v>
      </c>
      <c r="M3803" t="s">
        <v>44</v>
      </c>
      <c r="N3803">
        <v>34524.6</v>
      </c>
      <c r="O3803">
        <v>35941.599999999999</v>
      </c>
      <c r="P3803">
        <v>69293.8</v>
      </c>
      <c r="Q3803" t="s">
        <v>44</v>
      </c>
      <c r="R3803" t="s">
        <v>44</v>
      </c>
      <c r="S3803" t="s">
        <v>44</v>
      </c>
      <c r="T3803">
        <v>55884.5</v>
      </c>
      <c r="U3803">
        <v>46567.8</v>
      </c>
      <c r="V3803">
        <v>34284</v>
      </c>
      <c r="W3803" t="s">
        <v>44</v>
      </c>
      <c r="X3803">
        <v>24820.400000000001</v>
      </c>
      <c r="Y3803" t="s">
        <v>44</v>
      </c>
      <c r="Z3803">
        <v>55870</v>
      </c>
      <c r="AA3803">
        <v>83930.4</v>
      </c>
      <c r="AB3803">
        <v>73407.899999999994</v>
      </c>
      <c r="AC3803" t="s">
        <v>44</v>
      </c>
      <c r="AD3803" t="s">
        <v>44</v>
      </c>
      <c r="AE3803" t="s">
        <v>44</v>
      </c>
      <c r="AF3803">
        <v>32100</v>
      </c>
      <c r="AG3803" t="s">
        <v>44</v>
      </c>
      <c r="AH3803" t="s">
        <v>44</v>
      </c>
      <c r="AI3803">
        <v>25640.400000000001</v>
      </c>
      <c r="AJ3803">
        <v>41887.699999999997</v>
      </c>
      <c r="AK3803">
        <v>56945.7</v>
      </c>
      <c r="AL3803" t="s">
        <v>44</v>
      </c>
      <c r="AM3803" t="s">
        <v>44</v>
      </c>
      <c r="AN3803">
        <v>51711.5</v>
      </c>
      <c r="AO3803" t="s">
        <v>44</v>
      </c>
      <c r="AP3803" t="s">
        <v>44</v>
      </c>
      <c r="AQ3803" t="s">
        <v>44</v>
      </c>
    </row>
    <row r="3804" spans="1:43">
      <c r="A3804">
        <v>3803</v>
      </c>
      <c r="B3804" t="s">
        <v>7647</v>
      </c>
      <c r="C3804" t="s">
        <v>7648</v>
      </c>
      <c r="D3804">
        <v>2.9952300000000001E-2</v>
      </c>
      <c r="E3804">
        <v>1</v>
      </c>
      <c r="F3804">
        <v>1</v>
      </c>
      <c r="G3804">
        <v>0</v>
      </c>
      <c r="H3804" t="s">
        <v>44</v>
      </c>
      <c r="I3804" t="s">
        <v>44</v>
      </c>
      <c r="J3804" t="s">
        <v>44</v>
      </c>
      <c r="K3804" t="s">
        <v>44</v>
      </c>
      <c r="L3804" t="s">
        <v>44</v>
      </c>
      <c r="M3804" t="s">
        <v>44</v>
      </c>
      <c r="N3804">
        <v>42906.5</v>
      </c>
      <c r="O3804">
        <v>68069.7</v>
      </c>
      <c r="P3804">
        <v>12436.3</v>
      </c>
      <c r="Q3804" t="s">
        <v>44</v>
      </c>
      <c r="R3804" t="s">
        <v>44</v>
      </c>
      <c r="S3804" t="s">
        <v>44</v>
      </c>
      <c r="T3804">
        <v>20147.099999999999</v>
      </c>
      <c r="U3804">
        <v>24732.6</v>
      </c>
      <c r="V3804">
        <v>57407</v>
      </c>
      <c r="W3804">
        <v>8716.3799999999992</v>
      </c>
      <c r="X3804" t="s">
        <v>44</v>
      </c>
      <c r="Y3804" t="s">
        <v>44</v>
      </c>
      <c r="Z3804">
        <v>92239.1</v>
      </c>
      <c r="AA3804">
        <v>55244.5</v>
      </c>
      <c r="AB3804" t="s">
        <v>44</v>
      </c>
      <c r="AC3804">
        <v>18974.8</v>
      </c>
      <c r="AD3804" t="s">
        <v>44</v>
      </c>
      <c r="AE3804">
        <v>30687.599999999999</v>
      </c>
      <c r="AF3804" t="s">
        <v>44</v>
      </c>
      <c r="AG3804" t="s">
        <v>44</v>
      </c>
      <c r="AH3804" t="s">
        <v>44</v>
      </c>
      <c r="AI3804" t="s">
        <v>44</v>
      </c>
      <c r="AJ3804" t="s">
        <v>44</v>
      </c>
      <c r="AK3804" t="s">
        <v>44</v>
      </c>
      <c r="AL3804">
        <v>44173.599999999999</v>
      </c>
      <c r="AM3804">
        <v>66542.7</v>
      </c>
      <c r="AN3804">
        <v>40047.800000000003</v>
      </c>
      <c r="AO3804">
        <v>38785.9</v>
      </c>
      <c r="AP3804">
        <v>57094.2</v>
      </c>
      <c r="AQ3804">
        <v>17567.7</v>
      </c>
    </row>
    <row r="3805" spans="1:43">
      <c r="A3805">
        <v>3804</v>
      </c>
      <c r="B3805" t="s">
        <v>7649</v>
      </c>
      <c r="C3805" t="s">
        <v>7650</v>
      </c>
      <c r="D3805">
        <v>1.87744E-2</v>
      </c>
      <c r="E3805">
        <v>1</v>
      </c>
      <c r="F3805">
        <v>0</v>
      </c>
      <c r="G3805">
        <v>1</v>
      </c>
      <c r="H3805" t="s">
        <v>44</v>
      </c>
      <c r="I3805" t="s">
        <v>44</v>
      </c>
      <c r="J3805" t="s">
        <v>44</v>
      </c>
      <c r="K3805" t="s">
        <v>44</v>
      </c>
      <c r="L3805" t="s">
        <v>44</v>
      </c>
      <c r="M3805" t="s">
        <v>44</v>
      </c>
      <c r="N3805">
        <v>9863.5499999999993</v>
      </c>
      <c r="O3805" t="s">
        <v>44</v>
      </c>
      <c r="P3805" t="s">
        <v>44</v>
      </c>
      <c r="Q3805" t="s">
        <v>44</v>
      </c>
      <c r="R3805" t="s">
        <v>44</v>
      </c>
      <c r="S3805">
        <v>6460.38</v>
      </c>
      <c r="T3805">
        <v>8267.35</v>
      </c>
      <c r="U3805">
        <v>10171.799999999999</v>
      </c>
      <c r="V3805">
        <v>12433.2</v>
      </c>
      <c r="W3805" t="s">
        <v>44</v>
      </c>
      <c r="X3805" t="s">
        <v>44</v>
      </c>
      <c r="Y3805" t="s">
        <v>44</v>
      </c>
      <c r="Z3805">
        <v>38303.4</v>
      </c>
      <c r="AA3805">
        <v>34510.400000000001</v>
      </c>
      <c r="AB3805">
        <v>40786.300000000003</v>
      </c>
      <c r="AC3805" t="s">
        <v>44</v>
      </c>
      <c r="AD3805">
        <v>9790.7999999999993</v>
      </c>
      <c r="AE3805">
        <v>17143.2</v>
      </c>
      <c r="AF3805">
        <v>5124.8999999999996</v>
      </c>
      <c r="AG3805" t="s">
        <v>44</v>
      </c>
      <c r="AH3805" t="s">
        <v>44</v>
      </c>
      <c r="AI3805" t="s">
        <v>44</v>
      </c>
      <c r="AJ3805" t="s">
        <v>44</v>
      </c>
      <c r="AK3805">
        <v>14280.8</v>
      </c>
      <c r="AL3805" t="s">
        <v>44</v>
      </c>
      <c r="AM3805">
        <v>4956.66</v>
      </c>
      <c r="AN3805" t="s">
        <v>44</v>
      </c>
      <c r="AO3805" t="s">
        <v>44</v>
      </c>
      <c r="AP3805">
        <v>2034.81</v>
      </c>
      <c r="AQ3805" t="s">
        <v>44</v>
      </c>
    </row>
    <row r="3806" spans="1:43">
      <c r="A3806">
        <v>3805</v>
      </c>
      <c r="B3806" t="s">
        <v>7651</v>
      </c>
      <c r="C3806" t="s">
        <v>7652</v>
      </c>
      <c r="D3806">
        <v>1.6414499999999999E-2</v>
      </c>
      <c r="E3806">
        <v>1</v>
      </c>
      <c r="F3806">
        <v>1</v>
      </c>
      <c r="G3806">
        <v>0</v>
      </c>
      <c r="H3806" t="s">
        <v>44</v>
      </c>
      <c r="I3806" t="s">
        <v>44</v>
      </c>
      <c r="J3806" t="s">
        <v>44</v>
      </c>
      <c r="K3806" t="s">
        <v>44</v>
      </c>
      <c r="L3806" t="s">
        <v>44</v>
      </c>
      <c r="M3806" t="s">
        <v>44</v>
      </c>
      <c r="N3806">
        <v>4941.87</v>
      </c>
      <c r="O3806" t="s">
        <v>44</v>
      </c>
      <c r="P3806" t="s">
        <v>44</v>
      </c>
      <c r="Q3806" t="s">
        <v>44</v>
      </c>
      <c r="R3806" t="s">
        <v>44</v>
      </c>
      <c r="S3806" t="s">
        <v>44</v>
      </c>
      <c r="T3806">
        <v>8464.61</v>
      </c>
      <c r="U3806" t="s">
        <v>44</v>
      </c>
      <c r="V3806" t="s">
        <v>44</v>
      </c>
      <c r="W3806" t="s">
        <v>44</v>
      </c>
      <c r="X3806" t="s">
        <v>44</v>
      </c>
      <c r="Y3806" t="s">
        <v>44</v>
      </c>
      <c r="Z3806">
        <v>9627.5400000000009</v>
      </c>
      <c r="AA3806">
        <v>15019.5</v>
      </c>
      <c r="AB3806">
        <v>16192.8</v>
      </c>
      <c r="AC3806" t="s">
        <v>44</v>
      </c>
      <c r="AD3806">
        <v>3729.93</v>
      </c>
      <c r="AE3806" t="s">
        <v>44</v>
      </c>
      <c r="AF3806" t="s">
        <v>44</v>
      </c>
      <c r="AG3806" t="s">
        <v>44</v>
      </c>
      <c r="AH3806" t="s">
        <v>44</v>
      </c>
      <c r="AI3806" t="s">
        <v>44</v>
      </c>
      <c r="AJ3806" t="s">
        <v>44</v>
      </c>
      <c r="AK3806" t="s">
        <v>44</v>
      </c>
      <c r="AL3806">
        <v>1101.97</v>
      </c>
      <c r="AM3806" t="s">
        <v>44</v>
      </c>
      <c r="AN3806" t="s">
        <v>44</v>
      </c>
      <c r="AO3806" t="s">
        <v>44</v>
      </c>
      <c r="AP3806" t="s">
        <v>44</v>
      </c>
      <c r="AQ3806" t="s">
        <v>44</v>
      </c>
    </row>
    <row r="3807" spans="1:43">
      <c r="A3807">
        <v>3806</v>
      </c>
      <c r="B3807" t="s">
        <v>7653</v>
      </c>
      <c r="C3807" t="s">
        <v>7654</v>
      </c>
      <c r="D3807">
        <v>3.2600999999999998E-2</v>
      </c>
      <c r="E3807">
        <v>1</v>
      </c>
      <c r="F3807">
        <v>1</v>
      </c>
      <c r="G3807">
        <v>0</v>
      </c>
      <c r="H3807" t="s">
        <v>44</v>
      </c>
      <c r="I3807" t="s">
        <v>44</v>
      </c>
      <c r="J3807" t="s">
        <v>44</v>
      </c>
      <c r="K3807" t="s">
        <v>44</v>
      </c>
      <c r="L3807" t="s">
        <v>44</v>
      </c>
      <c r="M3807" t="s">
        <v>44</v>
      </c>
      <c r="N3807">
        <v>6430.17</v>
      </c>
      <c r="O3807" t="s">
        <v>44</v>
      </c>
      <c r="P3807" t="s">
        <v>44</v>
      </c>
      <c r="Q3807">
        <v>17943.099999999999</v>
      </c>
      <c r="R3807">
        <v>14173.3</v>
      </c>
      <c r="S3807" t="s">
        <v>44</v>
      </c>
      <c r="T3807">
        <v>12232.4</v>
      </c>
      <c r="U3807" t="s">
        <v>44</v>
      </c>
      <c r="V3807" t="s">
        <v>44</v>
      </c>
      <c r="W3807" t="s">
        <v>44</v>
      </c>
      <c r="X3807">
        <v>19782.599999999999</v>
      </c>
      <c r="Y3807" t="s">
        <v>44</v>
      </c>
      <c r="Z3807" t="s">
        <v>44</v>
      </c>
      <c r="AA3807" t="s">
        <v>44</v>
      </c>
      <c r="AB3807" t="s">
        <v>44</v>
      </c>
      <c r="AC3807">
        <v>4302.63</v>
      </c>
      <c r="AD3807" t="s">
        <v>44</v>
      </c>
      <c r="AE3807" t="s">
        <v>44</v>
      </c>
      <c r="AF3807" t="s">
        <v>44</v>
      </c>
      <c r="AG3807" t="s">
        <v>44</v>
      </c>
      <c r="AH3807">
        <v>9013.5</v>
      </c>
      <c r="AI3807">
        <v>5748.98</v>
      </c>
      <c r="AJ3807" t="s">
        <v>44</v>
      </c>
      <c r="AK3807" t="s">
        <v>44</v>
      </c>
      <c r="AL3807" t="s">
        <v>44</v>
      </c>
      <c r="AM3807" t="s">
        <v>44</v>
      </c>
      <c r="AN3807" t="s">
        <v>44</v>
      </c>
      <c r="AO3807">
        <v>32590.6</v>
      </c>
      <c r="AP3807">
        <v>43431.6</v>
      </c>
      <c r="AQ3807">
        <v>22855.3</v>
      </c>
    </row>
    <row r="3808" spans="1:43">
      <c r="A3808">
        <v>3807</v>
      </c>
      <c r="B3808" t="s">
        <v>7655</v>
      </c>
      <c r="C3808" t="s">
        <v>7656</v>
      </c>
      <c r="D3808">
        <v>2.5974000000000001E-2</v>
      </c>
      <c r="E3808">
        <v>1</v>
      </c>
      <c r="F3808">
        <v>1</v>
      </c>
      <c r="G3808">
        <v>0</v>
      </c>
      <c r="H3808" t="s">
        <v>44</v>
      </c>
      <c r="I3808" t="s">
        <v>44</v>
      </c>
      <c r="J3808" t="s">
        <v>44</v>
      </c>
      <c r="K3808" t="s">
        <v>44</v>
      </c>
      <c r="L3808" t="s">
        <v>44</v>
      </c>
      <c r="M3808" t="s">
        <v>44</v>
      </c>
      <c r="N3808">
        <v>17745.2</v>
      </c>
      <c r="O3808">
        <v>6884.56</v>
      </c>
      <c r="P3808" t="s">
        <v>44</v>
      </c>
      <c r="Q3808" t="s">
        <v>44</v>
      </c>
      <c r="R3808" t="s">
        <v>44</v>
      </c>
      <c r="S3808" t="s">
        <v>44</v>
      </c>
      <c r="T3808">
        <v>13853.9</v>
      </c>
      <c r="U3808">
        <v>55091</v>
      </c>
      <c r="V3808">
        <v>65814.600000000006</v>
      </c>
      <c r="W3808" t="s">
        <v>44</v>
      </c>
      <c r="X3808" t="s">
        <v>44</v>
      </c>
      <c r="Y3808" t="s">
        <v>44</v>
      </c>
      <c r="Z3808">
        <v>43858.8</v>
      </c>
      <c r="AA3808">
        <v>59805.5</v>
      </c>
      <c r="AB3808">
        <v>67847.7</v>
      </c>
      <c r="AC3808">
        <v>8116.43</v>
      </c>
      <c r="AD3808">
        <v>24229.8</v>
      </c>
      <c r="AE3808">
        <v>23395.7</v>
      </c>
      <c r="AF3808">
        <v>8054.84</v>
      </c>
      <c r="AG3808" t="s">
        <v>44</v>
      </c>
      <c r="AH3808">
        <v>8393.9500000000007</v>
      </c>
      <c r="AI3808">
        <v>8060.86</v>
      </c>
      <c r="AJ3808" t="s">
        <v>44</v>
      </c>
      <c r="AK3808" t="s">
        <v>44</v>
      </c>
      <c r="AL3808" t="s">
        <v>44</v>
      </c>
      <c r="AM3808" t="s">
        <v>44</v>
      </c>
      <c r="AN3808" t="s">
        <v>44</v>
      </c>
      <c r="AO3808" t="s">
        <v>44</v>
      </c>
      <c r="AP3808" t="s">
        <v>44</v>
      </c>
      <c r="AQ3808" t="s">
        <v>44</v>
      </c>
    </row>
    <row r="3809" spans="1:43">
      <c r="A3809">
        <v>3808</v>
      </c>
      <c r="B3809" t="s">
        <v>7657</v>
      </c>
      <c r="C3809" t="s">
        <v>7658</v>
      </c>
      <c r="D3809">
        <v>2.1459200000000001E-2</v>
      </c>
      <c r="E3809">
        <v>1</v>
      </c>
      <c r="F3809">
        <v>1</v>
      </c>
      <c r="G3809">
        <v>0</v>
      </c>
      <c r="H3809" t="s">
        <v>44</v>
      </c>
      <c r="I3809" t="s">
        <v>44</v>
      </c>
      <c r="J3809" t="s">
        <v>44</v>
      </c>
      <c r="K3809" t="s">
        <v>44</v>
      </c>
      <c r="L3809" t="s">
        <v>44</v>
      </c>
      <c r="M3809" t="s">
        <v>44</v>
      </c>
      <c r="N3809">
        <v>34105.5</v>
      </c>
      <c r="O3809">
        <v>7963.27</v>
      </c>
      <c r="P3809" t="s">
        <v>44</v>
      </c>
      <c r="Q3809">
        <v>26572.2</v>
      </c>
      <c r="R3809">
        <v>29887</v>
      </c>
      <c r="S3809">
        <v>29488.5</v>
      </c>
      <c r="T3809" t="s">
        <v>44</v>
      </c>
      <c r="U3809" t="s">
        <v>44</v>
      </c>
      <c r="V3809">
        <v>5214.76</v>
      </c>
      <c r="W3809" t="s">
        <v>44</v>
      </c>
      <c r="X3809" t="s">
        <v>44</v>
      </c>
      <c r="Y3809" t="s">
        <v>44</v>
      </c>
      <c r="Z3809">
        <v>12094.3</v>
      </c>
      <c r="AA3809">
        <v>8257.58</v>
      </c>
      <c r="AB3809">
        <v>18639.400000000001</v>
      </c>
      <c r="AC3809">
        <v>23868.3</v>
      </c>
      <c r="AD3809" t="s">
        <v>44</v>
      </c>
      <c r="AE3809" t="s">
        <v>44</v>
      </c>
      <c r="AF3809" t="s">
        <v>44</v>
      </c>
      <c r="AG3809" t="s">
        <v>44</v>
      </c>
      <c r="AH3809" t="s">
        <v>44</v>
      </c>
      <c r="AI3809">
        <v>15895.4</v>
      </c>
      <c r="AJ3809">
        <v>26472.799999999999</v>
      </c>
      <c r="AK3809">
        <v>32357.7</v>
      </c>
      <c r="AL3809">
        <v>3852.08</v>
      </c>
      <c r="AM3809" t="s">
        <v>44</v>
      </c>
      <c r="AN3809" t="s">
        <v>44</v>
      </c>
      <c r="AO3809">
        <v>5056.6099999999997</v>
      </c>
      <c r="AP3809">
        <v>36207.9</v>
      </c>
      <c r="AQ3809">
        <v>9199.2099999999991</v>
      </c>
    </row>
    <row r="3810" spans="1:43">
      <c r="A3810">
        <v>3809</v>
      </c>
      <c r="B3810" t="s">
        <v>7659</v>
      </c>
      <c r="C3810" t="s">
        <v>7660</v>
      </c>
      <c r="D3810">
        <v>3.1406099999999999E-2</v>
      </c>
      <c r="E3810">
        <v>1</v>
      </c>
      <c r="F3810">
        <v>1</v>
      </c>
      <c r="G3810">
        <v>0</v>
      </c>
      <c r="H3810" t="s">
        <v>44</v>
      </c>
      <c r="I3810" t="s">
        <v>44</v>
      </c>
      <c r="J3810" t="s">
        <v>44</v>
      </c>
      <c r="K3810" t="s">
        <v>44</v>
      </c>
      <c r="L3810" t="s">
        <v>44</v>
      </c>
      <c r="M3810" t="s">
        <v>44</v>
      </c>
      <c r="N3810">
        <v>11756.1</v>
      </c>
      <c r="O3810">
        <v>6553.75</v>
      </c>
      <c r="P3810">
        <v>27634.9</v>
      </c>
      <c r="Q3810" t="s">
        <v>44</v>
      </c>
      <c r="R3810">
        <v>20584.7</v>
      </c>
      <c r="S3810">
        <v>25227.7</v>
      </c>
      <c r="T3810" t="s">
        <v>44</v>
      </c>
      <c r="U3810" t="s">
        <v>44</v>
      </c>
      <c r="V3810" t="s">
        <v>44</v>
      </c>
      <c r="W3810" t="s">
        <v>44</v>
      </c>
      <c r="X3810" t="s">
        <v>44</v>
      </c>
      <c r="Y3810" t="s">
        <v>44</v>
      </c>
      <c r="Z3810">
        <v>29002.7</v>
      </c>
      <c r="AA3810">
        <v>37047.599999999999</v>
      </c>
      <c r="AB3810">
        <v>31798.1</v>
      </c>
      <c r="AC3810">
        <v>14433.2</v>
      </c>
      <c r="AD3810">
        <v>17914.400000000001</v>
      </c>
      <c r="AE3810">
        <v>32436.6</v>
      </c>
      <c r="AF3810" t="s">
        <v>44</v>
      </c>
      <c r="AG3810">
        <v>12001.7</v>
      </c>
      <c r="AH3810">
        <v>10554.2</v>
      </c>
      <c r="AI3810" t="s">
        <v>44</v>
      </c>
      <c r="AJ3810">
        <v>8869.75</v>
      </c>
      <c r="AK3810">
        <v>6418.21</v>
      </c>
      <c r="AL3810" t="s">
        <v>44</v>
      </c>
      <c r="AM3810" t="s">
        <v>44</v>
      </c>
      <c r="AN3810" t="s">
        <v>44</v>
      </c>
      <c r="AO3810" t="s">
        <v>44</v>
      </c>
      <c r="AP3810" t="s">
        <v>44</v>
      </c>
      <c r="AQ3810" t="s">
        <v>44</v>
      </c>
    </row>
    <row r="3811" spans="1:43">
      <c r="A3811">
        <v>3810</v>
      </c>
      <c r="B3811" t="s">
        <v>7661</v>
      </c>
      <c r="C3811" t="s">
        <v>7662</v>
      </c>
      <c r="D3811">
        <v>3.2600999999999998E-2</v>
      </c>
      <c r="E3811">
        <v>1</v>
      </c>
      <c r="F3811">
        <v>1</v>
      </c>
      <c r="G3811">
        <v>0</v>
      </c>
      <c r="H3811" t="s">
        <v>44</v>
      </c>
      <c r="I3811" t="s">
        <v>44</v>
      </c>
      <c r="J3811" t="s">
        <v>44</v>
      </c>
      <c r="K3811" t="s">
        <v>44</v>
      </c>
      <c r="L3811" t="s">
        <v>44</v>
      </c>
      <c r="M3811" t="s">
        <v>44</v>
      </c>
      <c r="N3811">
        <v>8272.5300000000007</v>
      </c>
      <c r="O3811">
        <v>13376.3</v>
      </c>
      <c r="P3811">
        <v>7757.72</v>
      </c>
      <c r="Q3811">
        <v>14130.4</v>
      </c>
      <c r="R3811">
        <v>15580.7</v>
      </c>
      <c r="S3811" t="s">
        <v>44</v>
      </c>
      <c r="T3811" t="s">
        <v>44</v>
      </c>
      <c r="U3811">
        <v>19535.400000000001</v>
      </c>
      <c r="V3811">
        <v>18370.400000000001</v>
      </c>
      <c r="W3811" t="s">
        <v>44</v>
      </c>
      <c r="X3811" t="s">
        <v>44</v>
      </c>
      <c r="Y3811" t="s">
        <v>44</v>
      </c>
      <c r="Z3811">
        <v>29812.5</v>
      </c>
      <c r="AA3811">
        <v>40064.400000000001</v>
      </c>
      <c r="AB3811">
        <v>47150.2</v>
      </c>
      <c r="AC3811">
        <v>30648.3</v>
      </c>
      <c r="AD3811">
        <v>20648.8</v>
      </c>
      <c r="AE3811">
        <v>37270.199999999997</v>
      </c>
      <c r="AF3811" t="s">
        <v>44</v>
      </c>
      <c r="AG3811">
        <v>14802.9</v>
      </c>
      <c r="AH3811">
        <v>30249.5</v>
      </c>
      <c r="AI3811">
        <v>13464.2</v>
      </c>
      <c r="AJ3811" t="s">
        <v>44</v>
      </c>
      <c r="AK3811">
        <v>12227.8</v>
      </c>
      <c r="AL3811">
        <v>30757.599999999999</v>
      </c>
      <c r="AM3811">
        <v>33434.699999999997</v>
      </c>
      <c r="AN3811">
        <v>15827.5</v>
      </c>
      <c r="AO3811" t="s">
        <v>44</v>
      </c>
      <c r="AP3811" t="s">
        <v>44</v>
      </c>
      <c r="AQ3811" t="s">
        <v>44</v>
      </c>
    </row>
    <row r="3812" spans="1:43">
      <c r="A3812">
        <v>3811</v>
      </c>
      <c r="B3812" t="s">
        <v>7663</v>
      </c>
      <c r="C3812" t="s">
        <v>7664</v>
      </c>
      <c r="D3812">
        <v>6.2904699999999994E-2</v>
      </c>
      <c r="E3812">
        <v>2</v>
      </c>
      <c r="F3812">
        <v>2</v>
      </c>
      <c r="G3812">
        <v>0</v>
      </c>
      <c r="H3812" t="s">
        <v>44</v>
      </c>
      <c r="I3812" t="s">
        <v>44</v>
      </c>
      <c r="J3812" t="s">
        <v>44</v>
      </c>
      <c r="K3812" t="s">
        <v>44</v>
      </c>
      <c r="L3812" t="s">
        <v>44</v>
      </c>
      <c r="M3812" t="s">
        <v>44</v>
      </c>
      <c r="N3812">
        <v>37151.4</v>
      </c>
      <c r="O3812">
        <v>17312</v>
      </c>
      <c r="P3812">
        <v>24039.7</v>
      </c>
      <c r="Q3812" t="s">
        <v>44</v>
      </c>
      <c r="R3812" t="s">
        <v>44</v>
      </c>
      <c r="S3812" t="s">
        <v>44</v>
      </c>
      <c r="T3812">
        <v>10158.4</v>
      </c>
      <c r="U3812" t="s">
        <v>44</v>
      </c>
      <c r="V3812" t="s">
        <v>44</v>
      </c>
      <c r="W3812" t="s">
        <v>44</v>
      </c>
      <c r="X3812" t="s">
        <v>44</v>
      </c>
      <c r="Y3812" t="s">
        <v>44</v>
      </c>
      <c r="Z3812">
        <v>37414.5</v>
      </c>
      <c r="AA3812">
        <v>42806.400000000001</v>
      </c>
      <c r="AB3812">
        <v>24399.1</v>
      </c>
      <c r="AC3812">
        <v>15546.7</v>
      </c>
      <c r="AD3812">
        <v>7419.85</v>
      </c>
      <c r="AE3812" t="s">
        <v>44</v>
      </c>
      <c r="AF3812">
        <v>20574</v>
      </c>
      <c r="AG3812" t="s">
        <v>44</v>
      </c>
      <c r="AH3812" t="s">
        <v>44</v>
      </c>
      <c r="AI3812">
        <v>18573.400000000001</v>
      </c>
      <c r="AJ3812" t="s">
        <v>44</v>
      </c>
      <c r="AK3812" t="s">
        <v>44</v>
      </c>
      <c r="AL3812">
        <v>38919.800000000003</v>
      </c>
      <c r="AM3812">
        <v>67018</v>
      </c>
      <c r="AN3812">
        <v>50944.6</v>
      </c>
      <c r="AO3812" t="s">
        <v>44</v>
      </c>
      <c r="AP3812">
        <v>18084.400000000001</v>
      </c>
      <c r="AQ3812">
        <v>12619.3</v>
      </c>
    </row>
    <row r="3813" spans="1:43">
      <c r="A3813">
        <v>3812</v>
      </c>
      <c r="B3813" t="s">
        <v>7665</v>
      </c>
      <c r="C3813" t="s">
        <v>7666</v>
      </c>
      <c r="D3813">
        <v>1.7965999999999999E-2</v>
      </c>
      <c r="E3813">
        <v>1</v>
      </c>
      <c r="F3813">
        <v>1</v>
      </c>
      <c r="G3813">
        <v>0</v>
      </c>
      <c r="H3813" t="s">
        <v>44</v>
      </c>
      <c r="I3813" t="s">
        <v>44</v>
      </c>
      <c r="J3813" t="s">
        <v>44</v>
      </c>
      <c r="K3813" t="s">
        <v>44</v>
      </c>
      <c r="L3813" t="s">
        <v>44</v>
      </c>
      <c r="M3813" t="s">
        <v>44</v>
      </c>
      <c r="N3813">
        <v>9956.1200000000008</v>
      </c>
      <c r="O3813" t="s">
        <v>44</v>
      </c>
      <c r="P3813" t="s">
        <v>44</v>
      </c>
      <c r="Q3813" t="s">
        <v>44</v>
      </c>
      <c r="R3813" t="s">
        <v>44</v>
      </c>
      <c r="S3813" t="s">
        <v>44</v>
      </c>
      <c r="T3813">
        <v>16595.8</v>
      </c>
      <c r="U3813">
        <v>10344.4</v>
      </c>
      <c r="V3813">
        <v>26606.799999999999</v>
      </c>
      <c r="W3813" t="s">
        <v>44</v>
      </c>
      <c r="X3813" t="s">
        <v>44</v>
      </c>
      <c r="Y3813" t="s">
        <v>44</v>
      </c>
      <c r="Z3813">
        <v>21296.9</v>
      </c>
      <c r="AA3813">
        <v>21174.799999999999</v>
      </c>
      <c r="AB3813">
        <v>23051.599999999999</v>
      </c>
      <c r="AC3813" t="s">
        <v>44</v>
      </c>
      <c r="AD3813">
        <v>8980.89</v>
      </c>
      <c r="AE3813">
        <v>10139.9</v>
      </c>
      <c r="AF3813" t="s">
        <v>44</v>
      </c>
      <c r="AG3813" t="s">
        <v>44</v>
      </c>
      <c r="AH3813" t="s">
        <v>44</v>
      </c>
      <c r="AI3813" t="s">
        <v>44</v>
      </c>
      <c r="AJ3813" t="s">
        <v>44</v>
      </c>
      <c r="AK3813" t="s">
        <v>44</v>
      </c>
      <c r="AL3813">
        <v>21921.3</v>
      </c>
      <c r="AM3813">
        <v>20035.400000000001</v>
      </c>
      <c r="AN3813" t="s">
        <v>44</v>
      </c>
      <c r="AO3813" t="s">
        <v>44</v>
      </c>
      <c r="AP3813" t="s">
        <v>44</v>
      </c>
      <c r="AQ3813">
        <v>20206.099999999999</v>
      </c>
    </row>
    <row r="3814" spans="1:43">
      <c r="A3814">
        <v>3813</v>
      </c>
      <c r="B3814" t="s">
        <v>7667</v>
      </c>
      <c r="C3814" t="s">
        <v>7668</v>
      </c>
      <c r="D3814">
        <v>1.50983E-2</v>
      </c>
      <c r="E3814">
        <v>1</v>
      </c>
      <c r="F3814">
        <v>1</v>
      </c>
      <c r="G3814">
        <v>0</v>
      </c>
      <c r="H3814" t="s">
        <v>44</v>
      </c>
      <c r="I3814" t="s">
        <v>44</v>
      </c>
      <c r="J3814" t="s">
        <v>44</v>
      </c>
      <c r="K3814" t="s">
        <v>44</v>
      </c>
      <c r="L3814" t="s">
        <v>44</v>
      </c>
      <c r="M3814" t="s">
        <v>44</v>
      </c>
      <c r="N3814">
        <v>187729</v>
      </c>
      <c r="O3814">
        <v>128895</v>
      </c>
      <c r="P3814">
        <v>111876</v>
      </c>
      <c r="Q3814" t="s">
        <v>44</v>
      </c>
      <c r="R3814" t="s">
        <v>44</v>
      </c>
      <c r="S3814" t="s">
        <v>44</v>
      </c>
      <c r="T3814" t="s">
        <v>44</v>
      </c>
      <c r="U3814" t="s">
        <v>44</v>
      </c>
      <c r="V3814" t="s">
        <v>44</v>
      </c>
      <c r="W3814">
        <v>57274.2</v>
      </c>
      <c r="X3814" t="s">
        <v>44</v>
      </c>
      <c r="Y3814" t="s">
        <v>44</v>
      </c>
      <c r="Z3814">
        <v>216711</v>
      </c>
      <c r="AA3814">
        <v>217425</v>
      </c>
      <c r="AB3814">
        <v>234666</v>
      </c>
      <c r="AC3814">
        <v>237204</v>
      </c>
      <c r="AD3814">
        <v>132556</v>
      </c>
      <c r="AE3814">
        <v>212744</v>
      </c>
      <c r="AF3814">
        <v>153248</v>
      </c>
      <c r="AG3814">
        <v>250131</v>
      </c>
      <c r="AH3814">
        <v>254511</v>
      </c>
      <c r="AI3814">
        <v>102085</v>
      </c>
      <c r="AJ3814">
        <v>108791</v>
      </c>
      <c r="AK3814">
        <v>97394</v>
      </c>
      <c r="AL3814" t="s">
        <v>44</v>
      </c>
      <c r="AM3814" t="s">
        <v>44</v>
      </c>
      <c r="AN3814" t="s">
        <v>44</v>
      </c>
      <c r="AO3814" t="s">
        <v>44</v>
      </c>
      <c r="AP3814" t="s">
        <v>44</v>
      </c>
      <c r="AQ3814" t="s">
        <v>44</v>
      </c>
    </row>
    <row r="3815" spans="1:43">
      <c r="A3815">
        <v>3814</v>
      </c>
      <c r="B3815" t="s">
        <v>7669</v>
      </c>
      <c r="C3815" t="s">
        <v>7670</v>
      </c>
      <c r="D3815">
        <v>2.3161600000000001E-2</v>
      </c>
      <c r="E3815">
        <v>1</v>
      </c>
      <c r="F3815">
        <v>1</v>
      </c>
      <c r="G3815">
        <v>0</v>
      </c>
      <c r="H3815" t="s">
        <v>44</v>
      </c>
      <c r="I3815" t="s">
        <v>44</v>
      </c>
      <c r="J3815" t="s">
        <v>44</v>
      </c>
      <c r="K3815" t="s">
        <v>44</v>
      </c>
      <c r="L3815" t="s">
        <v>44</v>
      </c>
      <c r="M3815" t="s">
        <v>44</v>
      </c>
      <c r="N3815">
        <v>6874.07</v>
      </c>
      <c r="O3815" t="s">
        <v>44</v>
      </c>
      <c r="P3815" t="s">
        <v>44</v>
      </c>
      <c r="Q3815" t="s">
        <v>44</v>
      </c>
      <c r="R3815" t="s">
        <v>44</v>
      </c>
      <c r="S3815" t="s">
        <v>44</v>
      </c>
      <c r="T3815">
        <v>6292.33</v>
      </c>
      <c r="U3815">
        <v>7095.85</v>
      </c>
      <c r="V3815" t="s">
        <v>44</v>
      </c>
      <c r="W3815" t="s">
        <v>44</v>
      </c>
      <c r="X3815" t="s">
        <v>44</v>
      </c>
      <c r="Y3815" t="s">
        <v>44</v>
      </c>
      <c r="Z3815" t="s">
        <v>44</v>
      </c>
      <c r="AA3815">
        <v>3752.39</v>
      </c>
      <c r="AB3815">
        <v>8400.09</v>
      </c>
      <c r="AC3815" t="s">
        <v>44</v>
      </c>
      <c r="AD3815" t="s">
        <v>44</v>
      </c>
      <c r="AE3815" t="s">
        <v>44</v>
      </c>
      <c r="AF3815" t="s">
        <v>44</v>
      </c>
      <c r="AG3815" t="s">
        <v>44</v>
      </c>
      <c r="AH3815" t="s">
        <v>44</v>
      </c>
      <c r="AI3815" t="s">
        <v>44</v>
      </c>
      <c r="AJ3815" t="s">
        <v>44</v>
      </c>
      <c r="AK3815" t="s">
        <v>44</v>
      </c>
      <c r="AL3815">
        <v>12729.3</v>
      </c>
      <c r="AM3815">
        <v>22623</v>
      </c>
      <c r="AN3815">
        <v>32060</v>
      </c>
      <c r="AO3815" t="s">
        <v>44</v>
      </c>
      <c r="AP3815" t="s">
        <v>44</v>
      </c>
      <c r="AQ3815" t="s">
        <v>44</v>
      </c>
    </row>
    <row r="3816" spans="1:43">
      <c r="A3816">
        <v>3815</v>
      </c>
      <c r="B3816" t="s">
        <v>7671</v>
      </c>
      <c r="C3816" t="s">
        <v>7672</v>
      </c>
      <c r="D3816">
        <v>2.1516799999999999E-2</v>
      </c>
      <c r="E3816">
        <v>2</v>
      </c>
      <c r="F3816">
        <v>2</v>
      </c>
      <c r="G3816">
        <v>0</v>
      </c>
      <c r="H3816" t="s">
        <v>44</v>
      </c>
      <c r="I3816" t="s">
        <v>44</v>
      </c>
      <c r="J3816" t="s">
        <v>44</v>
      </c>
      <c r="K3816" t="s">
        <v>44</v>
      </c>
      <c r="L3816" t="s">
        <v>44</v>
      </c>
      <c r="M3816" t="s">
        <v>44</v>
      </c>
      <c r="N3816">
        <v>10146.700000000001</v>
      </c>
      <c r="O3816">
        <v>46825.4</v>
      </c>
      <c r="P3816">
        <v>13043.3</v>
      </c>
      <c r="Q3816" t="s">
        <v>44</v>
      </c>
      <c r="R3816" t="s">
        <v>44</v>
      </c>
      <c r="S3816" t="s">
        <v>44</v>
      </c>
      <c r="T3816">
        <v>21746.5</v>
      </c>
      <c r="U3816">
        <v>45690.400000000001</v>
      </c>
      <c r="V3816">
        <v>44486.6</v>
      </c>
      <c r="W3816" t="s">
        <v>44</v>
      </c>
      <c r="X3816" t="s">
        <v>44</v>
      </c>
      <c r="Y3816" t="s">
        <v>44</v>
      </c>
      <c r="Z3816" t="s">
        <v>44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 t="s">
        <v>44</v>
      </c>
      <c r="AG3816" t="s">
        <v>44</v>
      </c>
      <c r="AH3816" t="s">
        <v>44</v>
      </c>
      <c r="AI3816" t="s">
        <v>44</v>
      </c>
      <c r="AJ3816" t="s">
        <v>44</v>
      </c>
      <c r="AK3816">
        <v>6032.05</v>
      </c>
      <c r="AL3816" t="s">
        <v>44</v>
      </c>
      <c r="AM3816" t="s">
        <v>44</v>
      </c>
      <c r="AN3816" t="s">
        <v>44</v>
      </c>
      <c r="AO3816" t="s">
        <v>44</v>
      </c>
      <c r="AP3816" t="s">
        <v>44</v>
      </c>
      <c r="AQ3816" t="s">
        <v>44</v>
      </c>
    </row>
    <row r="3817" spans="1:43">
      <c r="A3817">
        <v>3816</v>
      </c>
      <c r="B3817" t="s">
        <v>7673</v>
      </c>
      <c r="C3817" t="s">
        <v>7674</v>
      </c>
      <c r="D3817">
        <v>2.0293499999999999E-2</v>
      </c>
      <c r="E3817">
        <v>1</v>
      </c>
      <c r="F3817">
        <v>1</v>
      </c>
      <c r="G3817">
        <v>0</v>
      </c>
      <c r="H3817" t="s">
        <v>44</v>
      </c>
      <c r="I3817" t="s">
        <v>44</v>
      </c>
      <c r="J3817" t="s">
        <v>44</v>
      </c>
      <c r="K3817" t="s">
        <v>44</v>
      </c>
      <c r="L3817" t="s">
        <v>44</v>
      </c>
      <c r="M3817" t="s">
        <v>44</v>
      </c>
      <c r="N3817">
        <v>3949.58</v>
      </c>
      <c r="O3817" t="s">
        <v>44</v>
      </c>
      <c r="P3817" t="s">
        <v>44</v>
      </c>
      <c r="Q3817" t="s">
        <v>44</v>
      </c>
      <c r="R3817" t="s">
        <v>44</v>
      </c>
      <c r="S3817" t="s">
        <v>44</v>
      </c>
      <c r="T3817" t="s">
        <v>44</v>
      </c>
      <c r="U3817">
        <v>10008.799999999999</v>
      </c>
      <c r="V3817">
        <v>5586.54</v>
      </c>
      <c r="W3817" t="s">
        <v>44</v>
      </c>
      <c r="X3817" t="s">
        <v>44</v>
      </c>
      <c r="Y3817" t="s">
        <v>44</v>
      </c>
      <c r="Z3817">
        <v>6060.76</v>
      </c>
      <c r="AA3817">
        <v>6989.01</v>
      </c>
      <c r="AB3817">
        <v>4899.33</v>
      </c>
      <c r="AC3817" t="s">
        <v>44</v>
      </c>
      <c r="AD3817" t="s">
        <v>44</v>
      </c>
      <c r="AE3817" t="s">
        <v>44</v>
      </c>
      <c r="AF3817" t="s">
        <v>44</v>
      </c>
      <c r="AG3817" t="s">
        <v>44</v>
      </c>
      <c r="AH3817" t="s">
        <v>44</v>
      </c>
      <c r="AI3817" t="s">
        <v>44</v>
      </c>
      <c r="AJ3817" t="s">
        <v>44</v>
      </c>
      <c r="AK3817" t="s">
        <v>44</v>
      </c>
      <c r="AL3817" t="s">
        <v>44</v>
      </c>
      <c r="AM3817">
        <v>4517.08</v>
      </c>
      <c r="AN3817" t="s">
        <v>44</v>
      </c>
      <c r="AO3817" t="s">
        <v>44</v>
      </c>
      <c r="AP3817" t="s">
        <v>44</v>
      </c>
      <c r="AQ3817" t="s">
        <v>44</v>
      </c>
    </row>
    <row r="3818" spans="1:43">
      <c r="A3818">
        <v>3817</v>
      </c>
      <c r="B3818" t="s">
        <v>7675</v>
      </c>
      <c r="C3818" t="s">
        <v>7676</v>
      </c>
      <c r="D3818">
        <v>2.88052E-2</v>
      </c>
      <c r="E3818">
        <v>1</v>
      </c>
      <c r="F3818">
        <v>1</v>
      </c>
      <c r="G3818">
        <v>0</v>
      </c>
      <c r="H3818" t="s">
        <v>44</v>
      </c>
      <c r="I3818" t="s">
        <v>44</v>
      </c>
      <c r="J3818" t="s">
        <v>44</v>
      </c>
      <c r="K3818" t="s">
        <v>44</v>
      </c>
      <c r="L3818" t="s">
        <v>44</v>
      </c>
      <c r="M3818" t="s">
        <v>44</v>
      </c>
      <c r="N3818">
        <v>38847.199999999997</v>
      </c>
      <c r="O3818" t="s">
        <v>44</v>
      </c>
      <c r="P3818" t="s">
        <v>44</v>
      </c>
      <c r="Q3818">
        <v>28956</v>
      </c>
      <c r="R3818" t="s">
        <v>44</v>
      </c>
      <c r="S3818" t="s">
        <v>44</v>
      </c>
      <c r="T3818" t="s">
        <v>44</v>
      </c>
      <c r="U3818" t="s">
        <v>44</v>
      </c>
      <c r="V3818">
        <v>18745.900000000001</v>
      </c>
      <c r="W3818">
        <v>27220.6</v>
      </c>
      <c r="X3818" t="s">
        <v>44</v>
      </c>
      <c r="Y3818">
        <v>33472.300000000003</v>
      </c>
      <c r="Z3818" t="s">
        <v>44</v>
      </c>
      <c r="AA3818" t="s">
        <v>44</v>
      </c>
      <c r="AB3818" t="s">
        <v>44</v>
      </c>
      <c r="AC3818">
        <v>47838.7</v>
      </c>
      <c r="AD3818" t="s">
        <v>44</v>
      </c>
      <c r="AE3818" t="s">
        <v>44</v>
      </c>
      <c r="AF3818">
        <v>55819.1</v>
      </c>
      <c r="AG3818" t="s">
        <v>44</v>
      </c>
      <c r="AH3818" t="s">
        <v>44</v>
      </c>
      <c r="AI3818">
        <v>25501.7</v>
      </c>
      <c r="AJ3818" t="s">
        <v>44</v>
      </c>
      <c r="AK3818">
        <v>30972.2</v>
      </c>
      <c r="AL3818" t="s">
        <v>44</v>
      </c>
      <c r="AM3818" t="s">
        <v>44</v>
      </c>
      <c r="AN3818" t="s">
        <v>44</v>
      </c>
      <c r="AO3818" t="s">
        <v>44</v>
      </c>
      <c r="AP3818" t="s">
        <v>44</v>
      </c>
      <c r="AQ3818" t="s">
        <v>44</v>
      </c>
    </row>
    <row r="3819" spans="1:43">
      <c r="A3819">
        <v>3818</v>
      </c>
      <c r="B3819" t="s">
        <v>7677</v>
      </c>
      <c r="C3819" t="s">
        <v>7678</v>
      </c>
      <c r="D3819">
        <v>2.9268300000000001E-2</v>
      </c>
      <c r="E3819">
        <v>1</v>
      </c>
      <c r="F3819">
        <v>1</v>
      </c>
      <c r="G3819">
        <v>0</v>
      </c>
      <c r="H3819" t="s">
        <v>44</v>
      </c>
      <c r="I3819" t="s">
        <v>44</v>
      </c>
      <c r="J3819" t="s">
        <v>44</v>
      </c>
      <c r="K3819" t="s">
        <v>44</v>
      </c>
      <c r="L3819" t="s">
        <v>44</v>
      </c>
      <c r="M3819" t="s">
        <v>44</v>
      </c>
      <c r="N3819">
        <v>10658.3</v>
      </c>
      <c r="O3819" t="s">
        <v>44</v>
      </c>
      <c r="P3819">
        <v>3984.72</v>
      </c>
      <c r="Q3819" t="s">
        <v>44</v>
      </c>
      <c r="R3819" t="s">
        <v>44</v>
      </c>
      <c r="S3819" t="s">
        <v>44</v>
      </c>
      <c r="T3819" t="s">
        <v>44</v>
      </c>
      <c r="U3819" t="s">
        <v>44</v>
      </c>
      <c r="V3819">
        <v>5739.97</v>
      </c>
      <c r="W3819" t="s">
        <v>44</v>
      </c>
      <c r="X3819" t="s">
        <v>44</v>
      </c>
      <c r="Y3819" t="s">
        <v>44</v>
      </c>
      <c r="Z3819" t="s">
        <v>44</v>
      </c>
      <c r="AA3819">
        <v>8605.17</v>
      </c>
      <c r="AB3819" t="s">
        <v>44</v>
      </c>
      <c r="AC3819">
        <v>10516</v>
      </c>
      <c r="AD3819">
        <v>11349.4</v>
      </c>
      <c r="AE3819">
        <v>26245.3</v>
      </c>
      <c r="AF3819">
        <v>4119.4399999999996</v>
      </c>
      <c r="AG3819">
        <v>17099.900000000001</v>
      </c>
      <c r="AH3819">
        <v>11648.4</v>
      </c>
      <c r="AI3819" t="s">
        <v>44</v>
      </c>
      <c r="AJ3819" t="s">
        <v>44</v>
      </c>
      <c r="AK3819">
        <v>6668.39</v>
      </c>
      <c r="AL3819" t="s">
        <v>44</v>
      </c>
      <c r="AM3819" t="s">
        <v>44</v>
      </c>
      <c r="AN3819">
        <v>5691.01</v>
      </c>
      <c r="AO3819" t="s">
        <v>44</v>
      </c>
      <c r="AP3819" t="s">
        <v>44</v>
      </c>
      <c r="AQ3819" t="s">
        <v>44</v>
      </c>
    </row>
    <row r="3820" spans="1:43">
      <c r="A3820">
        <v>3819</v>
      </c>
      <c r="B3820" t="s">
        <v>7679</v>
      </c>
      <c r="C3820" t="s">
        <v>7680</v>
      </c>
      <c r="D3820">
        <v>2.74936E-2</v>
      </c>
      <c r="E3820">
        <v>1</v>
      </c>
      <c r="F3820">
        <v>1</v>
      </c>
      <c r="G3820">
        <v>0</v>
      </c>
      <c r="H3820" t="s">
        <v>44</v>
      </c>
      <c r="I3820" t="s">
        <v>44</v>
      </c>
      <c r="J3820" t="s">
        <v>44</v>
      </c>
      <c r="K3820" t="s">
        <v>44</v>
      </c>
      <c r="L3820" t="s">
        <v>44</v>
      </c>
      <c r="M3820" t="s">
        <v>44</v>
      </c>
      <c r="N3820">
        <v>101238</v>
      </c>
      <c r="O3820" t="s">
        <v>44</v>
      </c>
      <c r="P3820">
        <v>16654</v>
      </c>
      <c r="Q3820" t="s">
        <v>44</v>
      </c>
      <c r="R3820" t="s">
        <v>44</v>
      </c>
      <c r="S3820" t="s">
        <v>44</v>
      </c>
      <c r="T3820">
        <v>61502.8</v>
      </c>
      <c r="U3820" t="s">
        <v>44</v>
      </c>
      <c r="V3820" t="s">
        <v>44</v>
      </c>
      <c r="W3820" t="s">
        <v>44</v>
      </c>
      <c r="X3820" t="s">
        <v>44</v>
      </c>
      <c r="Y3820" t="s">
        <v>44</v>
      </c>
      <c r="Z3820" t="s">
        <v>44</v>
      </c>
      <c r="AA3820" t="s">
        <v>44</v>
      </c>
      <c r="AB3820" t="s">
        <v>44</v>
      </c>
      <c r="AC3820">
        <v>61043.1</v>
      </c>
      <c r="AD3820" t="s">
        <v>44</v>
      </c>
      <c r="AE3820" t="s">
        <v>44</v>
      </c>
      <c r="AF3820" t="s">
        <v>44</v>
      </c>
      <c r="AG3820" t="s">
        <v>44</v>
      </c>
      <c r="AH3820" t="s">
        <v>44</v>
      </c>
      <c r="AI3820" t="s">
        <v>44</v>
      </c>
      <c r="AJ3820" t="s">
        <v>44</v>
      </c>
      <c r="AK3820" t="s">
        <v>44</v>
      </c>
      <c r="AL3820" t="s">
        <v>44</v>
      </c>
      <c r="AM3820" t="s">
        <v>44</v>
      </c>
      <c r="AN3820" t="s">
        <v>44</v>
      </c>
      <c r="AO3820" t="s">
        <v>44</v>
      </c>
      <c r="AP3820" t="s">
        <v>44</v>
      </c>
      <c r="AQ3820" t="s">
        <v>44</v>
      </c>
    </row>
    <row r="3821" spans="1:43">
      <c r="A3821">
        <v>3820</v>
      </c>
      <c r="B3821" t="s">
        <v>7681</v>
      </c>
      <c r="C3821" t="s">
        <v>7682</v>
      </c>
      <c r="D3821">
        <v>2.9268300000000001E-2</v>
      </c>
      <c r="E3821">
        <v>1</v>
      </c>
      <c r="F3821">
        <v>1</v>
      </c>
      <c r="G3821">
        <v>0</v>
      </c>
      <c r="H3821" t="s">
        <v>44</v>
      </c>
      <c r="I3821" t="s">
        <v>44</v>
      </c>
      <c r="J3821" t="s">
        <v>44</v>
      </c>
      <c r="K3821" t="s">
        <v>44</v>
      </c>
      <c r="L3821" t="s">
        <v>44</v>
      </c>
      <c r="M3821" t="s">
        <v>44</v>
      </c>
      <c r="N3821" t="s">
        <v>44</v>
      </c>
      <c r="O3821">
        <v>1481600</v>
      </c>
      <c r="P3821" t="s">
        <v>44</v>
      </c>
      <c r="Q3821" t="s">
        <v>44</v>
      </c>
      <c r="R3821" t="s">
        <v>44</v>
      </c>
      <c r="S3821" t="s">
        <v>44</v>
      </c>
      <c r="T3821" t="s">
        <v>44</v>
      </c>
      <c r="U3821" t="s">
        <v>44</v>
      </c>
      <c r="V3821">
        <v>3047910</v>
      </c>
      <c r="W3821" t="s">
        <v>44</v>
      </c>
      <c r="X3821" t="s">
        <v>44</v>
      </c>
      <c r="Y3821" t="s">
        <v>44</v>
      </c>
      <c r="Z3821">
        <v>1478370</v>
      </c>
      <c r="AA3821">
        <v>1503630</v>
      </c>
      <c r="AB3821">
        <v>2858420</v>
      </c>
      <c r="AC3821">
        <v>895297</v>
      </c>
      <c r="AD3821">
        <v>1754310</v>
      </c>
      <c r="AE3821" t="s">
        <v>44</v>
      </c>
      <c r="AF3821">
        <v>1341080</v>
      </c>
      <c r="AG3821">
        <v>2607600</v>
      </c>
      <c r="AH3821" t="s">
        <v>44</v>
      </c>
      <c r="AI3821" t="s">
        <v>44</v>
      </c>
      <c r="AJ3821" t="s">
        <v>44</v>
      </c>
      <c r="AK3821" t="s">
        <v>44</v>
      </c>
      <c r="AL3821" t="s">
        <v>44</v>
      </c>
      <c r="AM3821">
        <v>1151000</v>
      </c>
      <c r="AN3821">
        <v>547737</v>
      </c>
      <c r="AO3821" t="s">
        <v>44</v>
      </c>
      <c r="AP3821" t="s">
        <v>44</v>
      </c>
      <c r="AQ3821" t="s">
        <v>44</v>
      </c>
    </row>
    <row r="3822" spans="1:43">
      <c r="A3822">
        <v>3821</v>
      </c>
      <c r="B3822" t="s">
        <v>7683</v>
      </c>
      <c r="C3822" t="s">
        <v>7684</v>
      </c>
      <c r="D3822">
        <v>4.10084E-2</v>
      </c>
      <c r="E3822">
        <v>1</v>
      </c>
      <c r="F3822">
        <v>1</v>
      </c>
      <c r="G3822">
        <v>0</v>
      </c>
      <c r="H3822" t="s">
        <v>44</v>
      </c>
      <c r="I3822" t="s">
        <v>44</v>
      </c>
      <c r="J3822" t="s">
        <v>44</v>
      </c>
      <c r="K3822" t="s">
        <v>44</v>
      </c>
      <c r="L3822" t="s">
        <v>44</v>
      </c>
      <c r="M3822" t="s">
        <v>44</v>
      </c>
      <c r="N3822" t="s">
        <v>44</v>
      </c>
      <c r="O3822">
        <v>62304.800000000003</v>
      </c>
      <c r="P3822" t="s">
        <v>44</v>
      </c>
      <c r="Q3822">
        <v>84547.5</v>
      </c>
      <c r="R3822">
        <v>57342</v>
      </c>
      <c r="S3822" t="s">
        <v>44</v>
      </c>
      <c r="T3822" t="s">
        <v>44</v>
      </c>
      <c r="U3822" t="s">
        <v>44</v>
      </c>
      <c r="V3822" t="s">
        <v>44</v>
      </c>
      <c r="W3822" t="s">
        <v>44</v>
      </c>
      <c r="X3822" t="s">
        <v>44</v>
      </c>
      <c r="Y3822" t="s">
        <v>44</v>
      </c>
      <c r="Z3822">
        <v>68227.5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 t="s">
        <v>44</v>
      </c>
      <c r="AG3822" t="s">
        <v>44</v>
      </c>
      <c r="AH3822" t="s">
        <v>44</v>
      </c>
      <c r="AI3822" t="s">
        <v>44</v>
      </c>
      <c r="AJ3822" t="s">
        <v>44</v>
      </c>
      <c r="AK3822">
        <v>34566.300000000003</v>
      </c>
      <c r="AL3822" t="s">
        <v>44</v>
      </c>
      <c r="AM3822">
        <v>81558.600000000006</v>
      </c>
      <c r="AN3822">
        <v>47527</v>
      </c>
      <c r="AO3822" t="s">
        <v>44</v>
      </c>
      <c r="AP3822">
        <v>52184</v>
      </c>
      <c r="AQ3822" t="s">
        <v>44</v>
      </c>
    </row>
    <row r="3823" spans="1:43">
      <c r="A3823">
        <v>3822</v>
      </c>
      <c r="B3823" t="s">
        <v>7685</v>
      </c>
      <c r="C3823" t="s">
        <v>7686</v>
      </c>
      <c r="D3823">
        <v>2.9813200000000002E-2</v>
      </c>
      <c r="E3823">
        <v>1</v>
      </c>
      <c r="F3823">
        <v>1</v>
      </c>
      <c r="G3823">
        <v>0</v>
      </c>
      <c r="H3823" t="s">
        <v>44</v>
      </c>
      <c r="I3823" t="s">
        <v>44</v>
      </c>
      <c r="J3823" t="s">
        <v>44</v>
      </c>
      <c r="K3823" t="s">
        <v>44</v>
      </c>
      <c r="L3823" t="s">
        <v>44</v>
      </c>
      <c r="M3823" t="s">
        <v>44</v>
      </c>
      <c r="N3823" t="s">
        <v>44</v>
      </c>
      <c r="O3823">
        <v>67787.199999999997</v>
      </c>
      <c r="P3823">
        <v>70233.600000000006</v>
      </c>
      <c r="Q3823">
        <v>31392.9</v>
      </c>
      <c r="R3823">
        <v>22800.2</v>
      </c>
      <c r="S3823">
        <v>36621.300000000003</v>
      </c>
      <c r="T3823" t="s">
        <v>44</v>
      </c>
      <c r="U3823">
        <v>14149.5</v>
      </c>
      <c r="V3823">
        <v>24676</v>
      </c>
      <c r="W3823" t="s">
        <v>44</v>
      </c>
      <c r="X3823" t="s">
        <v>44</v>
      </c>
      <c r="Y3823">
        <v>7951.9</v>
      </c>
      <c r="Z3823">
        <v>55225.599999999999</v>
      </c>
      <c r="AA3823">
        <v>128588</v>
      </c>
      <c r="AB3823">
        <v>29720.3</v>
      </c>
      <c r="AC3823">
        <v>97356.800000000003</v>
      </c>
      <c r="AD3823">
        <v>95216.1</v>
      </c>
      <c r="AE3823">
        <v>151435</v>
      </c>
      <c r="AF3823">
        <v>33952.800000000003</v>
      </c>
      <c r="AG3823">
        <v>52246.400000000001</v>
      </c>
      <c r="AH3823">
        <v>56631</v>
      </c>
      <c r="AI3823">
        <v>70704.2</v>
      </c>
      <c r="AJ3823">
        <v>89268.6</v>
      </c>
      <c r="AK3823">
        <v>60306.2</v>
      </c>
      <c r="AL3823" t="s">
        <v>44</v>
      </c>
      <c r="AM3823" t="s">
        <v>44</v>
      </c>
      <c r="AN3823" t="s">
        <v>44</v>
      </c>
      <c r="AO3823" t="s">
        <v>44</v>
      </c>
      <c r="AP3823" t="s">
        <v>44</v>
      </c>
      <c r="AQ3823" t="s">
        <v>44</v>
      </c>
    </row>
    <row r="3824" spans="1:43">
      <c r="A3824">
        <v>3823</v>
      </c>
      <c r="B3824" t="s">
        <v>7687</v>
      </c>
      <c r="C3824" t="s">
        <v>7688</v>
      </c>
      <c r="D3824">
        <v>2.9268300000000001E-2</v>
      </c>
      <c r="E3824">
        <v>1</v>
      </c>
      <c r="F3824">
        <v>1</v>
      </c>
      <c r="G3824">
        <v>0</v>
      </c>
      <c r="H3824" t="s">
        <v>44</v>
      </c>
      <c r="I3824" t="s">
        <v>44</v>
      </c>
      <c r="J3824" t="s">
        <v>44</v>
      </c>
      <c r="K3824" t="s">
        <v>44</v>
      </c>
      <c r="L3824" t="s">
        <v>44</v>
      </c>
      <c r="M3824" t="s">
        <v>44</v>
      </c>
      <c r="N3824" t="s">
        <v>44</v>
      </c>
      <c r="O3824">
        <v>65107.6</v>
      </c>
      <c r="P3824" t="s">
        <v>44</v>
      </c>
      <c r="Q3824">
        <v>28781.4</v>
      </c>
      <c r="R3824" t="s">
        <v>44</v>
      </c>
      <c r="S3824">
        <v>54082.3</v>
      </c>
      <c r="T3824">
        <v>46469.5</v>
      </c>
      <c r="U3824" t="s">
        <v>44</v>
      </c>
      <c r="V3824" t="s">
        <v>44</v>
      </c>
      <c r="W3824">
        <v>41653.699999999997</v>
      </c>
      <c r="X3824">
        <v>53977.3</v>
      </c>
      <c r="Y3824" t="s">
        <v>44</v>
      </c>
      <c r="Z3824">
        <v>48132.2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53573.8</v>
      </c>
      <c r="AG3824">
        <v>53899</v>
      </c>
      <c r="AH3824">
        <v>30925.599999999999</v>
      </c>
      <c r="AI3824" t="s">
        <v>44</v>
      </c>
      <c r="AJ3824">
        <v>9578.8799999999992</v>
      </c>
      <c r="AK3824" t="s">
        <v>44</v>
      </c>
      <c r="AL3824" t="s">
        <v>44</v>
      </c>
      <c r="AM3824" t="s">
        <v>44</v>
      </c>
      <c r="AN3824">
        <v>85958.1</v>
      </c>
      <c r="AO3824" t="s">
        <v>44</v>
      </c>
      <c r="AP3824" t="s">
        <v>44</v>
      </c>
      <c r="AQ3824" t="s">
        <v>44</v>
      </c>
    </row>
    <row r="3825" spans="1:43">
      <c r="A3825">
        <v>3824</v>
      </c>
      <c r="B3825" t="s">
        <v>7689</v>
      </c>
      <c r="C3825" t="s">
        <v>7690</v>
      </c>
      <c r="D3825">
        <v>1.4044900000000001E-2</v>
      </c>
      <c r="E3825">
        <v>1</v>
      </c>
      <c r="F3825">
        <v>1</v>
      </c>
      <c r="G3825">
        <v>0</v>
      </c>
      <c r="H3825" t="s">
        <v>44</v>
      </c>
      <c r="I3825" t="s">
        <v>44</v>
      </c>
      <c r="J3825" t="s">
        <v>44</v>
      </c>
      <c r="K3825" t="s">
        <v>44</v>
      </c>
      <c r="L3825" t="s">
        <v>44</v>
      </c>
      <c r="M3825" t="s">
        <v>44</v>
      </c>
      <c r="N3825" t="s">
        <v>44</v>
      </c>
      <c r="O3825">
        <v>28284.1</v>
      </c>
      <c r="P3825" t="s">
        <v>44</v>
      </c>
      <c r="Q3825" t="s">
        <v>44</v>
      </c>
      <c r="R3825" t="s">
        <v>44</v>
      </c>
      <c r="S3825" t="s">
        <v>44</v>
      </c>
      <c r="T3825" t="s">
        <v>44</v>
      </c>
      <c r="U3825">
        <v>18925</v>
      </c>
      <c r="V3825" t="s">
        <v>44</v>
      </c>
      <c r="W3825" t="s">
        <v>44</v>
      </c>
      <c r="X3825" t="s">
        <v>44</v>
      </c>
      <c r="Y3825" t="s">
        <v>44</v>
      </c>
      <c r="Z3825" t="s">
        <v>44</v>
      </c>
      <c r="AA3825">
        <v>34771.800000000003</v>
      </c>
      <c r="AB3825" t="s">
        <v>44</v>
      </c>
      <c r="AC3825" t="s">
        <v>44</v>
      </c>
      <c r="AD3825" t="s">
        <v>44</v>
      </c>
      <c r="AE3825" t="s">
        <v>44</v>
      </c>
      <c r="AF3825" t="s">
        <v>44</v>
      </c>
      <c r="AG3825" t="s">
        <v>44</v>
      </c>
      <c r="AH3825" t="s">
        <v>44</v>
      </c>
      <c r="AI3825" t="s">
        <v>44</v>
      </c>
      <c r="AJ3825" t="s">
        <v>44</v>
      </c>
      <c r="AK3825" t="s">
        <v>44</v>
      </c>
      <c r="AL3825" t="s">
        <v>44</v>
      </c>
      <c r="AM3825" t="s">
        <v>44</v>
      </c>
      <c r="AN3825" t="s">
        <v>44</v>
      </c>
      <c r="AO3825" t="s">
        <v>44</v>
      </c>
      <c r="AP3825" t="s">
        <v>44</v>
      </c>
      <c r="AQ3825" t="s">
        <v>44</v>
      </c>
    </row>
    <row r="3826" spans="1:43">
      <c r="A3826">
        <v>3825</v>
      </c>
      <c r="B3826" t="s">
        <v>7691</v>
      </c>
      <c r="C3826" t="s">
        <v>7692</v>
      </c>
      <c r="D3826">
        <v>1.3854399999999999E-2</v>
      </c>
      <c r="E3826">
        <v>1</v>
      </c>
      <c r="F3826">
        <v>1</v>
      </c>
      <c r="G3826">
        <v>0</v>
      </c>
      <c r="H3826" t="s">
        <v>44</v>
      </c>
      <c r="I3826" t="s">
        <v>44</v>
      </c>
      <c r="J3826" t="s">
        <v>44</v>
      </c>
      <c r="K3826" t="s">
        <v>44</v>
      </c>
      <c r="L3826" t="s">
        <v>44</v>
      </c>
      <c r="M3826" t="s">
        <v>44</v>
      </c>
      <c r="N3826" t="s">
        <v>44</v>
      </c>
      <c r="O3826">
        <v>21287.9</v>
      </c>
      <c r="P3826" t="s">
        <v>44</v>
      </c>
      <c r="Q3826" t="s">
        <v>44</v>
      </c>
      <c r="R3826" t="s">
        <v>44</v>
      </c>
      <c r="S3826" t="s">
        <v>44</v>
      </c>
      <c r="T3826" t="s">
        <v>44</v>
      </c>
      <c r="U3826">
        <v>19121.3</v>
      </c>
      <c r="V3826">
        <v>8220.06</v>
      </c>
      <c r="W3826" t="s">
        <v>44</v>
      </c>
      <c r="X3826" t="s">
        <v>44</v>
      </c>
      <c r="Y3826" t="s">
        <v>44</v>
      </c>
      <c r="Z3826" t="s">
        <v>44</v>
      </c>
      <c r="AA3826" t="s">
        <v>44</v>
      </c>
      <c r="AB3826" t="s">
        <v>44</v>
      </c>
      <c r="AC3826" t="s">
        <v>44</v>
      </c>
      <c r="AD3826" t="s">
        <v>44</v>
      </c>
      <c r="AE3826">
        <v>10549.4</v>
      </c>
      <c r="AF3826" t="s">
        <v>44</v>
      </c>
      <c r="AG3826" t="s">
        <v>44</v>
      </c>
      <c r="AH3826" t="s">
        <v>44</v>
      </c>
      <c r="AI3826" t="s">
        <v>44</v>
      </c>
      <c r="AJ3826" t="s">
        <v>44</v>
      </c>
      <c r="AK3826" t="s">
        <v>44</v>
      </c>
      <c r="AL3826">
        <v>45838.9</v>
      </c>
      <c r="AM3826">
        <v>46006.9</v>
      </c>
      <c r="AN3826">
        <v>40110.400000000001</v>
      </c>
      <c r="AO3826">
        <v>8139.68</v>
      </c>
      <c r="AP3826">
        <v>14030.5</v>
      </c>
      <c r="AQ3826">
        <v>25251.1</v>
      </c>
    </row>
    <row r="3827" spans="1:43">
      <c r="A3827">
        <v>3826</v>
      </c>
      <c r="B3827" t="s">
        <v>7693</v>
      </c>
      <c r="C3827" t="s">
        <v>7694</v>
      </c>
      <c r="D3827">
        <v>4.0595399999999997E-2</v>
      </c>
      <c r="E3827">
        <v>1</v>
      </c>
      <c r="F3827">
        <v>1</v>
      </c>
      <c r="G3827">
        <v>0</v>
      </c>
      <c r="H3827" t="s">
        <v>44</v>
      </c>
      <c r="I3827" t="s">
        <v>44</v>
      </c>
      <c r="J3827" t="s">
        <v>44</v>
      </c>
      <c r="K3827" t="s">
        <v>44</v>
      </c>
      <c r="L3827" t="s">
        <v>44</v>
      </c>
      <c r="M3827" t="s">
        <v>44</v>
      </c>
      <c r="N3827" t="s">
        <v>44</v>
      </c>
      <c r="O3827">
        <v>28755.1</v>
      </c>
      <c r="P3827">
        <v>54801.9</v>
      </c>
      <c r="Q3827" t="s">
        <v>44</v>
      </c>
      <c r="R3827">
        <v>29897.1</v>
      </c>
      <c r="S3827">
        <v>46000.5</v>
      </c>
      <c r="T3827" t="s">
        <v>44</v>
      </c>
      <c r="U3827">
        <v>39797.5</v>
      </c>
      <c r="V3827">
        <v>84057.4</v>
      </c>
      <c r="W3827" t="s">
        <v>44</v>
      </c>
      <c r="X3827">
        <v>27796.1</v>
      </c>
      <c r="Y3827" t="s">
        <v>44</v>
      </c>
      <c r="Z3827">
        <v>73384</v>
      </c>
      <c r="AA3827">
        <v>73639.600000000006</v>
      </c>
      <c r="AB3827">
        <v>72509</v>
      </c>
      <c r="AC3827" t="s">
        <v>44</v>
      </c>
      <c r="AD3827" t="s">
        <v>44</v>
      </c>
      <c r="AE3827">
        <v>118842</v>
      </c>
      <c r="AF3827">
        <v>51078.9</v>
      </c>
      <c r="AG3827">
        <v>62767.4</v>
      </c>
      <c r="AH3827">
        <v>68289.100000000006</v>
      </c>
      <c r="AI3827">
        <v>23844</v>
      </c>
      <c r="AJ3827">
        <v>43837</v>
      </c>
      <c r="AK3827">
        <v>83184</v>
      </c>
      <c r="AL3827">
        <v>53299.1</v>
      </c>
      <c r="AM3827">
        <v>60720.7</v>
      </c>
      <c r="AN3827">
        <v>45843.5</v>
      </c>
      <c r="AO3827" t="s">
        <v>44</v>
      </c>
      <c r="AP3827">
        <v>20700.599999999999</v>
      </c>
      <c r="AQ3827">
        <v>37894.400000000001</v>
      </c>
    </row>
    <row r="3828" spans="1:43">
      <c r="A3828">
        <v>3827</v>
      </c>
      <c r="B3828" t="s">
        <v>7695</v>
      </c>
      <c r="C3828" t="s">
        <v>7696</v>
      </c>
      <c r="D3828">
        <v>2.01695E-2</v>
      </c>
      <c r="E3828">
        <v>1</v>
      </c>
      <c r="F3828">
        <v>1</v>
      </c>
      <c r="G3828">
        <v>0</v>
      </c>
      <c r="H3828" t="s">
        <v>44</v>
      </c>
      <c r="I3828" t="s">
        <v>44</v>
      </c>
      <c r="J3828" t="s">
        <v>44</v>
      </c>
      <c r="K3828" t="s">
        <v>44</v>
      </c>
      <c r="L3828" t="s">
        <v>44</v>
      </c>
      <c r="M3828" t="s">
        <v>44</v>
      </c>
      <c r="N3828" t="s">
        <v>44</v>
      </c>
      <c r="O3828">
        <v>53945.4</v>
      </c>
      <c r="P3828">
        <v>49863.1</v>
      </c>
      <c r="Q3828" t="s">
        <v>44</v>
      </c>
      <c r="R3828" t="s">
        <v>44</v>
      </c>
      <c r="S3828" t="s">
        <v>44</v>
      </c>
      <c r="T3828" t="s">
        <v>44</v>
      </c>
      <c r="U3828" t="s">
        <v>44</v>
      </c>
      <c r="V3828" t="s">
        <v>44</v>
      </c>
      <c r="W3828" t="s">
        <v>44</v>
      </c>
      <c r="X3828" t="s">
        <v>44</v>
      </c>
      <c r="Y3828" t="s">
        <v>44</v>
      </c>
      <c r="Z3828">
        <v>85575.5</v>
      </c>
      <c r="AA3828">
        <v>84573.4</v>
      </c>
      <c r="AB3828">
        <v>92486.2</v>
      </c>
      <c r="AC3828" t="s">
        <v>44</v>
      </c>
      <c r="AD3828">
        <v>50864.6</v>
      </c>
      <c r="AE3828">
        <v>64576.7</v>
      </c>
      <c r="AF3828" t="s">
        <v>44</v>
      </c>
      <c r="AG3828" t="s">
        <v>44</v>
      </c>
      <c r="AH3828">
        <v>36132.9</v>
      </c>
      <c r="AI3828" t="s">
        <v>44</v>
      </c>
      <c r="AJ3828" t="s">
        <v>44</v>
      </c>
      <c r="AK3828" t="s">
        <v>44</v>
      </c>
      <c r="AL3828" t="s">
        <v>44</v>
      </c>
      <c r="AM3828" t="s">
        <v>44</v>
      </c>
      <c r="AN3828" t="s">
        <v>44</v>
      </c>
      <c r="AO3828" t="s">
        <v>44</v>
      </c>
      <c r="AP3828" t="s">
        <v>44</v>
      </c>
      <c r="AQ3828" t="s">
        <v>44</v>
      </c>
    </row>
    <row r="3829" spans="1:43">
      <c r="A3829">
        <v>3828</v>
      </c>
      <c r="B3829" t="s">
        <v>7697</v>
      </c>
      <c r="C3829" t="s">
        <v>7698</v>
      </c>
      <c r="D3829">
        <v>3.7356300000000002E-2</v>
      </c>
      <c r="E3829">
        <v>1</v>
      </c>
      <c r="F3829">
        <v>1</v>
      </c>
      <c r="G3829">
        <v>0</v>
      </c>
      <c r="H3829" t="s">
        <v>44</v>
      </c>
      <c r="I3829" t="s">
        <v>44</v>
      </c>
      <c r="J3829" t="s">
        <v>44</v>
      </c>
      <c r="K3829" t="s">
        <v>44</v>
      </c>
      <c r="L3829" t="s">
        <v>44</v>
      </c>
      <c r="M3829" t="s">
        <v>44</v>
      </c>
      <c r="N3829" t="s">
        <v>44</v>
      </c>
      <c r="O3829">
        <v>46676.6</v>
      </c>
      <c r="P3829" t="s">
        <v>44</v>
      </c>
      <c r="Q3829" t="s">
        <v>44</v>
      </c>
      <c r="R3829" t="s">
        <v>44</v>
      </c>
      <c r="S3829" t="s">
        <v>44</v>
      </c>
      <c r="T3829" t="s">
        <v>44</v>
      </c>
      <c r="U3829" t="s">
        <v>44</v>
      </c>
      <c r="V3829" t="s">
        <v>44</v>
      </c>
      <c r="W3829">
        <v>23686.9</v>
      </c>
      <c r="X3829" t="s">
        <v>44</v>
      </c>
      <c r="Y3829" t="s">
        <v>44</v>
      </c>
      <c r="Z3829">
        <v>31729.599999999999</v>
      </c>
      <c r="AA3829">
        <v>125544</v>
      </c>
      <c r="AB3829" t="s">
        <v>44</v>
      </c>
      <c r="AC3829" t="s">
        <v>44</v>
      </c>
      <c r="AD3829" t="s">
        <v>44</v>
      </c>
      <c r="AE3829" t="s">
        <v>44</v>
      </c>
      <c r="AF3829">
        <v>30901.7</v>
      </c>
      <c r="AG3829" t="s">
        <v>44</v>
      </c>
      <c r="AH3829" t="s">
        <v>44</v>
      </c>
      <c r="AI3829" t="s">
        <v>44</v>
      </c>
      <c r="AJ3829" t="s">
        <v>44</v>
      </c>
      <c r="AK3829">
        <v>92475.1</v>
      </c>
      <c r="AL3829" t="s">
        <v>44</v>
      </c>
      <c r="AM3829" t="s">
        <v>44</v>
      </c>
      <c r="AN3829">
        <v>152195</v>
      </c>
      <c r="AO3829" t="s">
        <v>44</v>
      </c>
      <c r="AP3829">
        <v>24956.5</v>
      </c>
      <c r="AQ3829" t="s">
        <v>44</v>
      </c>
    </row>
    <row r="3830" spans="1:43">
      <c r="A3830">
        <v>3829</v>
      </c>
      <c r="B3830" t="s">
        <v>7699</v>
      </c>
      <c r="C3830" t="s">
        <v>7700</v>
      </c>
      <c r="D3830">
        <v>2.0560700000000001E-2</v>
      </c>
      <c r="E3830">
        <v>1</v>
      </c>
      <c r="F3830">
        <v>1</v>
      </c>
      <c r="G3830">
        <v>0</v>
      </c>
      <c r="H3830" t="s">
        <v>44</v>
      </c>
      <c r="I3830" t="s">
        <v>44</v>
      </c>
      <c r="J3830" t="s">
        <v>44</v>
      </c>
      <c r="K3830" t="s">
        <v>44</v>
      </c>
      <c r="L3830" t="s">
        <v>44</v>
      </c>
      <c r="M3830" t="s">
        <v>44</v>
      </c>
      <c r="N3830" t="s">
        <v>44</v>
      </c>
      <c r="O3830">
        <v>25880.2</v>
      </c>
      <c r="P3830" t="s">
        <v>44</v>
      </c>
      <c r="Q3830" t="s">
        <v>44</v>
      </c>
      <c r="R3830" t="s">
        <v>44</v>
      </c>
      <c r="S3830" t="s">
        <v>44</v>
      </c>
      <c r="T3830" t="s">
        <v>44</v>
      </c>
      <c r="U3830">
        <v>21821.7</v>
      </c>
      <c r="V3830" t="s">
        <v>44</v>
      </c>
      <c r="W3830" t="s">
        <v>44</v>
      </c>
      <c r="X3830" t="s">
        <v>44</v>
      </c>
      <c r="Y3830" t="s">
        <v>44</v>
      </c>
      <c r="Z3830" t="s">
        <v>44</v>
      </c>
      <c r="AA3830">
        <v>49289.8</v>
      </c>
      <c r="AB3830">
        <v>34586.199999999997</v>
      </c>
      <c r="AC3830" t="s">
        <v>44</v>
      </c>
      <c r="AD3830" t="s">
        <v>44</v>
      </c>
      <c r="AE3830" t="s">
        <v>44</v>
      </c>
      <c r="AF3830" t="s">
        <v>44</v>
      </c>
      <c r="AG3830" t="s">
        <v>44</v>
      </c>
      <c r="AH3830" t="s">
        <v>44</v>
      </c>
      <c r="AI3830" t="s">
        <v>44</v>
      </c>
      <c r="AJ3830" t="s">
        <v>44</v>
      </c>
      <c r="AK3830" t="s">
        <v>44</v>
      </c>
      <c r="AL3830">
        <v>20810.099999999999</v>
      </c>
      <c r="AM3830">
        <v>21966.3</v>
      </c>
      <c r="AN3830">
        <v>23662.7</v>
      </c>
      <c r="AO3830" t="s">
        <v>44</v>
      </c>
      <c r="AP3830" t="s">
        <v>44</v>
      </c>
      <c r="AQ3830" t="s">
        <v>44</v>
      </c>
    </row>
    <row r="3831" spans="1:43">
      <c r="A3831">
        <v>3830</v>
      </c>
      <c r="B3831" t="s">
        <v>7701</v>
      </c>
      <c r="C3831" t="s">
        <v>7702</v>
      </c>
      <c r="D3831">
        <v>1.0147E-2</v>
      </c>
      <c r="E3831">
        <v>1</v>
      </c>
      <c r="F3831">
        <v>1</v>
      </c>
      <c r="G3831">
        <v>0</v>
      </c>
      <c r="H3831" t="s">
        <v>44</v>
      </c>
      <c r="I3831" t="s">
        <v>44</v>
      </c>
      <c r="J3831" t="s">
        <v>44</v>
      </c>
      <c r="K3831" t="s">
        <v>44</v>
      </c>
      <c r="L3831" t="s">
        <v>44</v>
      </c>
      <c r="M3831" t="s">
        <v>44</v>
      </c>
      <c r="N3831" t="s">
        <v>44</v>
      </c>
      <c r="O3831">
        <v>8364.4699999999993</v>
      </c>
      <c r="P3831" t="s">
        <v>44</v>
      </c>
      <c r="Q3831" t="s">
        <v>44</v>
      </c>
      <c r="R3831" t="s">
        <v>44</v>
      </c>
      <c r="S3831" t="s">
        <v>44</v>
      </c>
      <c r="T3831">
        <v>6836.25</v>
      </c>
      <c r="U3831" t="s">
        <v>44</v>
      </c>
      <c r="V3831">
        <v>23407.200000000001</v>
      </c>
      <c r="W3831" t="s">
        <v>44</v>
      </c>
      <c r="X3831" t="s">
        <v>44</v>
      </c>
      <c r="Y3831" t="s">
        <v>44</v>
      </c>
      <c r="Z3831">
        <v>95653.3</v>
      </c>
      <c r="AA3831">
        <v>57239.8</v>
      </c>
      <c r="AB3831">
        <v>80074.7</v>
      </c>
      <c r="AC3831">
        <v>33464.800000000003</v>
      </c>
      <c r="AD3831">
        <v>62609.9</v>
      </c>
      <c r="AE3831" t="s">
        <v>44</v>
      </c>
      <c r="AF3831">
        <v>28111.5</v>
      </c>
      <c r="AG3831">
        <v>18901.5</v>
      </c>
      <c r="AH3831" t="s">
        <v>44</v>
      </c>
      <c r="AI3831" t="s">
        <v>44</v>
      </c>
      <c r="AJ3831">
        <v>25768.7</v>
      </c>
      <c r="AK3831" t="s">
        <v>44</v>
      </c>
      <c r="AL3831">
        <v>42628.1</v>
      </c>
      <c r="AM3831">
        <v>80595.899999999994</v>
      </c>
      <c r="AN3831">
        <v>60864</v>
      </c>
      <c r="AO3831" t="s">
        <v>44</v>
      </c>
      <c r="AP3831" t="s">
        <v>44</v>
      </c>
      <c r="AQ3831" t="s">
        <v>44</v>
      </c>
    </row>
    <row r="3832" spans="1:43">
      <c r="A3832">
        <v>3831</v>
      </c>
      <c r="B3832" t="s">
        <v>7703</v>
      </c>
      <c r="C3832" t="s">
        <v>7704</v>
      </c>
      <c r="D3832">
        <v>1.5976500000000001E-2</v>
      </c>
      <c r="E3832">
        <v>1</v>
      </c>
      <c r="F3832">
        <v>1</v>
      </c>
      <c r="G3832">
        <v>0</v>
      </c>
      <c r="H3832" t="s">
        <v>44</v>
      </c>
      <c r="I3832" t="s">
        <v>44</v>
      </c>
      <c r="J3832" t="s">
        <v>44</v>
      </c>
      <c r="K3832" t="s">
        <v>44</v>
      </c>
      <c r="L3832" t="s">
        <v>44</v>
      </c>
      <c r="M3832" t="s">
        <v>44</v>
      </c>
      <c r="N3832" t="s">
        <v>44</v>
      </c>
      <c r="O3832">
        <v>7296.32</v>
      </c>
      <c r="P3832" t="s">
        <v>44</v>
      </c>
      <c r="Q3832" t="s">
        <v>44</v>
      </c>
      <c r="R3832" t="s">
        <v>44</v>
      </c>
      <c r="S3832" t="s">
        <v>44</v>
      </c>
      <c r="T3832" t="s">
        <v>44</v>
      </c>
      <c r="U3832" t="s">
        <v>44</v>
      </c>
      <c r="V3832" t="s">
        <v>44</v>
      </c>
      <c r="W3832" t="s">
        <v>44</v>
      </c>
      <c r="X3832" t="s">
        <v>44</v>
      </c>
      <c r="Y3832" t="s">
        <v>44</v>
      </c>
      <c r="Z3832" t="s">
        <v>44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 t="s">
        <v>44</v>
      </c>
      <c r="AG3832" t="s">
        <v>44</v>
      </c>
      <c r="AH3832" t="s">
        <v>44</v>
      </c>
      <c r="AI3832" t="s">
        <v>44</v>
      </c>
      <c r="AJ3832" t="s">
        <v>44</v>
      </c>
      <c r="AK3832" t="s">
        <v>44</v>
      </c>
      <c r="AL3832" t="s">
        <v>44</v>
      </c>
      <c r="AM3832" t="s">
        <v>44</v>
      </c>
      <c r="AN3832" t="s">
        <v>44</v>
      </c>
      <c r="AO3832" t="s">
        <v>44</v>
      </c>
      <c r="AP3832" t="s">
        <v>44</v>
      </c>
      <c r="AQ3832" t="s">
        <v>44</v>
      </c>
    </row>
    <row r="3833" spans="1:43">
      <c r="A3833">
        <v>3832</v>
      </c>
      <c r="B3833" t="s">
        <v>7705</v>
      </c>
      <c r="C3833" t="s">
        <v>7706</v>
      </c>
      <c r="D3833">
        <v>2.7902199999999999E-2</v>
      </c>
      <c r="E3833">
        <v>1</v>
      </c>
      <c r="F3833">
        <v>1</v>
      </c>
      <c r="G3833">
        <v>0</v>
      </c>
      <c r="H3833" t="s">
        <v>44</v>
      </c>
      <c r="I3833" t="s">
        <v>44</v>
      </c>
      <c r="J3833" t="s">
        <v>44</v>
      </c>
      <c r="K3833" t="s">
        <v>44</v>
      </c>
      <c r="L3833" t="s">
        <v>44</v>
      </c>
      <c r="M3833" t="s">
        <v>44</v>
      </c>
      <c r="N3833" t="s">
        <v>44</v>
      </c>
      <c r="O3833">
        <v>11666.7</v>
      </c>
      <c r="P3833" t="s">
        <v>44</v>
      </c>
      <c r="Q3833" t="s">
        <v>44</v>
      </c>
      <c r="R3833" t="s">
        <v>44</v>
      </c>
      <c r="S3833" t="s">
        <v>44</v>
      </c>
      <c r="T3833" t="s">
        <v>44</v>
      </c>
      <c r="U3833" t="s">
        <v>44</v>
      </c>
      <c r="V3833" t="s">
        <v>44</v>
      </c>
      <c r="W3833" t="s">
        <v>44</v>
      </c>
      <c r="X3833" t="s">
        <v>44</v>
      </c>
      <c r="Y3833" t="s">
        <v>44</v>
      </c>
      <c r="Z3833" t="s">
        <v>44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 t="s">
        <v>44</v>
      </c>
      <c r="AG3833" t="s">
        <v>44</v>
      </c>
      <c r="AH3833" t="s">
        <v>44</v>
      </c>
      <c r="AI3833" t="s">
        <v>44</v>
      </c>
      <c r="AJ3833" t="s">
        <v>44</v>
      </c>
      <c r="AK3833" t="s">
        <v>44</v>
      </c>
      <c r="AL3833" t="s">
        <v>44</v>
      </c>
      <c r="AM3833" t="s">
        <v>44</v>
      </c>
      <c r="AN3833">
        <v>39004</v>
      </c>
      <c r="AO3833">
        <v>46649</v>
      </c>
      <c r="AP3833" t="s">
        <v>44</v>
      </c>
      <c r="AQ3833" t="s">
        <v>44</v>
      </c>
    </row>
    <row r="3834" spans="1:43">
      <c r="A3834">
        <v>3833</v>
      </c>
      <c r="B3834" t="s">
        <v>7707</v>
      </c>
      <c r="C3834" t="s">
        <v>7708</v>
      </c>
      <c r="D3834">
        <v>1.6504899999999999E-2</v>
      </c>
      <c r="E3834">
        <v>1</v>
      </c>
      <c r="F3834">
        <v>1</v>
      </c>
      <c r="G3834">
        <v>0</v>
      </c>
      <c r="H3834" t="s">
        <v>44</v>
      </c>
      <c r="I3834" t="s">
        <v>44</v>
      </c>
      <c r="J3834" t="s">
        <v>44</v>
      </c>
      <c r="K3834" t="s">
        <v>44</v>
      </c>
      <c r="L3834" t="s">
        <v>44</v>
      </c>
      <c r="M3834" t="s">
        <v>44</v>
      </c>
      <c r="N3834" t="s">
        <v>44</v>
      </c>
      <c r="O3834">
        <v>14808.5</v>
      </c>
      <c r="P3834" t="s">
        <v>44</v>
      </c>
      <c r="Q3834" t="s">
        <v>44</v>
      </c>
      <c r="R3834" t="s">
        <v>44</v>
      </c>
      <c r="S3834" t="s">
        <v>44</v>
      </c>
      <c r="T3834" t="s">
        <v>44</v>
      </c>
      <c r="U3834">
        <v>20774.3</v>
      </c>
      <c r="V3834">
        <v>23121.9</v>
      </c>
      <c r="W3834" t="s">
        <v>44</v>
      </c>
      <c r="X3834" t="s">
        <v>44</v>
      </c>
      <c r="Y3834" t="s">
        <v>44</v>
      </c>
      <c r="Z3834" t="s">
        <v>44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 t="s">
        <v>44</v>
      </c>
      <c r="AG3834" t="s">
        <v>44</v>
      </c>
      <c r="AH3834" t="s">
        <v>44</v>
      </c>
      <c r="AI3834" t="s">
        <v>44</v>
      </c>
      <c r="AJ3834" t="s">
        <v>44</v>
      </c>
      <c r="AK3834" t="s">
        <v>44</v>
      </c>
      <c r="AL3834" t="s">
        <v>44</v>
      </c>
      <c r="AM3834" t="s">
        <v>44</v>
      </c>
      <c r="AN3834" t="s">
        <v>44</v>
      </c>
      <c r="AO3834" t="s">
        <v>44</v>
      </c>
      <c r="AP3834" t="s">
        <v>44</v>
      </c>
      <c r="AQ3834" t="s">
        <v>44</v>
      </c>
    </row>
    <row r="3835" spans="1:43">
      <c r="A3835">
        <v>3834</v>
      </c>
      <c r="B3835" t="s">
        <v>7709</v>
      </c>
      <c r="C3835" t="s">
        <v>7710</v>
      </c>
      <c r="D3835">
        <v>2.8960199999999998E-2</v>
      </c>
      <c r="E3835">
        <v>1</v>
      </c>
      <c r="F3835">
        <v>1</v>
      </c>
      <c r="G3835">
        <v>0</v>
      </c>
      <c r="H3835" t="s">
        <v>44</v>
      </c>
      <c r="I3835" t="s">
        <v>44</v>
      </c>
      <c r="J3835" t="s">
        <v>44</v>
      </c>
      <c r="K3835" t="s">
        <v>44</v>
      </c>
      <c r="L3835" t="s">
        <v>44</v>
      </c>
      <c r="M3835" t="s">
        <v>44</v>
      </c>
      <c r="N3835" t="s">
        <v>44</v>
      </c>
      <c r="O3835">
        <v>19489.2</v>
      </c>
      <c r="P3835">
        <v>15481.5</v>
      </c>
      <c r="Q3835" t="s">
        <v>44</v>
      </c>
      <c r="R3835" t="s">
        <v>44</v>
      </c>
      <c r="S3835" t="s">
        <v>44</v>
      </c>
      <c r="T3835" t="s">
        <v>44</v>
      </c>
      <c r="U3835">
        <v>27706.1</v>
      </c>
      <c r="V3835">
        <v>18562.5</v>
      </c>
      <c r="W3835" t="s">
        <v>44</v>
      </c>
      <c r="X3835" t="s">
        <v>44</v>
      </c>
      <c r="Y3835" t="s">
        <v>44</v>
      </c>
      <c r="Z3835" t="s">
        <v>44</v>
      </c>
      <c r="AA3835" t="s">
        <v>44</v>
      </c>
      <c r="AB3835">
        <v>37802.400000000001</v>
      </c>
      <c r="AC3835" t="s">
        <v>44</v>
      </c>
      <c r="AD3835" t="s">
        <v>44</v>
      </c>
      <c r="AE3835">
        <v>29970.3</v>
      </c>
      <c r="AF3835" t="s">
        <v>44</v>
      </c>
      <c r="AG3835" t="s">
        <v>44</v>
      </c>
      <c r="AH3835">
        <v>10523.2</v>
      </c>
      <c r="AI3835" t="s">
        <v>44</v>
      </c>
      <c r="AJ3835" t="s">
        <v>44</v>
      </c>
      <c r="AK3835" t="s">
        <v>44</v>
      </c>
      <c r="AL3835" t="s">
        <v>44</v>
      </c>
      <c r="AM3835" t="s">
        <v>44</v>
      </c>
      <c r="AN3835" t="s">
        <v>44</v>
      </c>
      <c r="AO3835" t="s">
        <v>44</v>
      </c>
      <c r="AP3835" t="s">
        <v>44</v>
      </c>
      <c r="AQ3835" t="s">
        <v>44</v>
      </c>
    </row>
    <row r="3836" spans="1:43">
      <c r="A3836">
        <v>3835</v>
      </c>
      <c r="B3836" t="s">
        <v>7711</v>
      </c>
      <c r="C3836" t="s">
        <v>7712</v>
      </c>
      <c r="D3836">
        <v>8.8621099999999994E-3</v>
      </c>
      <c r="E3836">
        <v>1</v>
      </c>
      <c r="F3836">
        <v>1</v>
      </c>
      <c r="G3836">
        <v>0</v>
      </c>
      <c r="H3836" t="s">
        <v>44</v>
      </c>
      <c r="I3836" t="s">
        <v>44</v>
      </c>
      <c r="J3836" t="s">
        <v>44</v>
      </c>
      <c r="K3836" t="s">
        <v>44</v>
      </c>
      <c r="L3836" t="s">
        <v>44</v>
      </c>
      <c r="M3836" t="s">
        <v>44</v>
      </c>
      <c r="N3836" t="s">
        <v>44</v>
      </c>
      <c r="O3836" t="s">
        <v>44</v>
      </c>
      <c r="P3836" t="s">
        <v>44</v>
      </c>
      <c r="Q3836" t="s">
        <v>44</v>
      </c>
      <c r="R3836" t="s">
        <v>44</v>
      </c>
      <c r="S3836" t="s">
        <v>44</v>
      </c>
      <c r="T3836" t="s">
        <v>44</v>
      </c>
      <c r="U3836" t="s">
        <v>44</v>
      </c>
      <c r="V3836" t="s">
        <v>44</v>
      </c>
      <c r="W3836" t="s">
        <v>44</v>
      </c>
      <c r="X3836" t="s">
        <v>44</v>
      </c>
      <c r="Y3836" t="s">
        <v>44</v>
      </c>
      <c r="Z3836" t="s">
        <v>44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 t="s">
        <v>44</v>
      </c>
      <c r="AG3836" t="s">
        <v>44</v>
      </c>
      <c r="AH3836" t="s">
        <v>44</v>
      </c>
      <c r="AI3836" t="s">
        <v>44</v>
      </c>
      <c r="AJ3836" t="s">
        <v>44</v>
      </c>
      <c r="AK3836" t="s">
        <v>44</v>
      </c>
      <c r="AL3836" t="s">
        <v>44</v>
      </c>
      <c r="AM3836" t="s">
        <v>44</v>
      </c>
      <c r="AN3836" t="s">
        <v>44</v>
      </c>
      <c r="AO3836" t="s">
        <v>44</v>
      </c>
      <c r="AP3836" t="s">
        <v>44</v>
      </c>
      <c r="AQ3836" t="s">
        <v>44</v>
      </c>
    </row>
    <row r="3837" spans="1:43">
      <c r="A3837">
        <v>3836</v>
      </c>
      <c r="B3837" t="s">
        <v>7713</v>
      </c>
      <c r="C3837" t="s">
        <v>7714</v>
      </c>
      <c r="D3837">
        <v>2.6490099999999999E-2</v>
      </c>
      <c r="E3837">
        <v>1</v>
      </c>
      <c r="F3837">
        <v>1</v>
      </c>
      <c r="G3837">
        <v>0</v>
      </c>
      <c r="H3837" t="s">
        <v>44</v>
      </c>
      <c r="I3837" t="s">
        <v>44</v>
      </c>
      <c r="J3837" t="s">
        <v>44</v>
      </c>
      <c r="K3837" t="s">
        <v>44</v>
      </c>
      <c r="L3837" t="s">
        <v>44</v>
      </c>
      <c r="M3837" t="s">
        <v>44</v>
      </c>
      <c r="N3837" t="s">
        <v>44</v>
      </c>
      <c r="O3837">
        <v>3564.59</v>
      </c>
      <c r="P3837" t="s">
        <v>44</v>
      </c>
      <c r="Q3837" t="s">
        <v>44</v>
      </c>
      <c r="R3837" t="s">
        <v>44</v>
      </c>
      <c r="S3837" t="s">
        <v>44</v>
      </c>
      <c r="T3837" t="s">
        <v>44</v>
      </c>
      <c r="U3837">
        <v>3148.79</v>
      </c>
      <c r="V3837" t="s">
        <v>44</v>
      </c>
      <c r="W3837" t="s">
        <v>44</v>
      </c>
      <c r="X3837" t="s">
        <v>44</v>
      </c>
      <c r="Y3837" t="s">
        <v>44</v>
      </c>
      <c r="Z3837" t="s">
        <v>44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 t="s">
        <v>44</v>
      </c>
      <c r="AG3837" t="s">
        <v>44</v>
      </c>
      <c r="AH3837" t="s">
        <v>44</v>
      </c>
      <c r="AI3837" t="s">
        <v>44</v>
      </c>
      <c r="AJ3837" t="s">
        <v>44</v>
      </c>
      <c r="AK3837" t="s">
        <v>44</v>
      </c>
      <c r="AL3837" t="s">
        <v>44</v>
      </c>
      <c r="AM3837">
        <v>9812.5300000000007</v>
      </c>
      <c r="AN3837" t="s">
        <v>44</v>
      </c>
      <c r="AO3837" t="s">
        <v>44</v>
      </c>
      <c r="AP3837" t="s">
        <v>44</v>
      </c>
      <c r="AQ3837" t="s">
        <v>44</v>
      </c>
    </row>
    <row r="3838" spans="1:43">
      <c r="A3838">
        <v>3837</v>
      </c>
      <c r="B3838" t="s">
        <v>7715</v>
      </c>
      <c r="C3838" t="s">
        <v>7716</v>
      </c>
      <c r="D3838">
        <v>1.91402E-2</v>
      </c>
      <c r="E3838">
        <v>1</v>
      </c>
      <c r="F3838">
        <v>1</v>
      </c>
      <c r="G3838">
        <v>0</v>
      </c>
      <c r="H3838" t="s">
        <v>44</v>
      </c>
      <c r="I3838" t="s">
        <v>44</v>
      </c>
      <c r="J3838" t="s">
        <v>44</v>
      </c>
      <c r="K3838" t="s">
        <v>44</v>
      </c>
      <c r="L3838" t="s">
        <v>44</v>
      </c>
      <c r="M3838" t="s">
        <v>44</v>
      </c>
      <c r="N3838" t="s">
        <v>44</v>
      </c>
      <c r="O3838">
        <v>13565.5</v>
      </c>
      <c r="P3838">
        <v>21130.3</v>
      </c>
      <c r="Q3838">
        <v>10688.7</v>
      </c>
      <c r="R3838" t="s">
        <v>44</v>
      </c>
      <c r="S3838" t="s">
        <v>44</v>
      </c>
      <c r="T3838">
        <v>24176.2</v>
      </c>
      <c r="U3838">
        <v>9017.4599999999991</v>
      </c>
      <c r="V3838" t="s">
        <v>44</v>
      </c>
      <c r="W3838" t="s">
        <v>44</v>
      </c>
      <c r="X3838" t="s">
        <v>44</v>
      </c>
      <c r="Y3838" t="s">
        <v>44</v>
      </c>
      <c r="Z3838">
        <v>8827.6</v>
      </c>
      <c r="AA3838">
        <v>6957.37</v>
      </c>
      <c r="AB3838" t="s">
        <v>44</v>
      </c>
      <c r="AC3838" t="s">
        <v>44</v>
      </c>
      <c r="AD3838" t="s">
        <v>44</v>
      </c>
      <c r="AE3838">
        <v>5817.15</v>
      </c>
      <c r="AF3838" t="s">
        <v>44</v>
      </c>
      <c r="AG3838" t="s">
        <v>44</v>
      </c>
      <c r="AH3838" t="s">
        <v>44</v>
      </c>
      <c r="AI3838" t="s">
        <v>44</v>
      </c>
      <c r="AJ3838" t="s">
        <v>44</v>
      </c>
      <c r="AK3838" t="s">
        <v>44</v>
      </c>
      <c r="AL3838" t="s">
        <v>44</v>
      </c>
      <c r="AM3838" t="s">
        <v>44</v>
      </c>
      <c r="AN3838" t="s">
        <v>44</v>
      </c>
      <c r="AO3838" t="s">
        <v>44</v>
      </c>
      <c r="AP3838" t="s">
        <v>44</v>
      </c>
      <c r="AQ3838" t="s">
        <v>44</v>
      </c>
    </row>
    <row r="3839" spans="1:43">
      <c r="A3839">
        <v>3838</v>
      </c>
      <c r="B3839" t="s">
        <v>7717</v>
      </c>
      <c r="C3839" t="s">
        <v>7718</v>
      </c>
      <c r="D3839">
        <v>1.70913E-2</v>
      </c>
      <c r="E3839">
        <v>1</v>
      </c>
      <c r="F3839">
        <v>1</v>
      </c>
      <c r="G3839">
        <v>0</v>
      </c>
      <c r="H3839" t="s">
        <v>44</v>
      </c>
      <c r="I3839" t="s">
        <v>44</v>
      </c>
      <c r="J3839" t="s">
        <v>44</v>
      </c>
      <c r="K3839" t="s">
        <v>44</v>
      </c>
      <c r="L3839" t="s">
        <v>44</v>
      </c>
      <c r="M3839" t="s">
        <v>44</v>
      </c>
      <c r="N3839" t="s">
        <v>44</v>
      </c>
      <c r="O3839">
        <v>342264</v>
      </c>
      <c r="P3839" t="s">
        <v>44</v>
      </c>
      <c r="Q3839" t="s">
        <v>44</v>
      </c>
      <c r="R3839" t="s">
        <v>44</v>
      </c>
      <c r="S3839" t="s">
        <v>44</v>
      </c>
      <c r="T3839" t="s">
        <v>44</v>
      </c>
      <c r="U3839" t="s">
        <v>44</v>
      </c>
      <c r="V3839">
        <v>314462</v>
      </c>
      <c r="W3839" t="s">
        <v>44</v>
      </c>
      <c r="X3839" t="s">
        <v>44</v>
      </c>
      <c r="Y3839" t="s">
        <v>44</v>
      </c>
      <c r="Z3839">
        <v>202158</v>
      </c>
      <c r="AA3839">
        <v>480459</v>
      </c>
      <c r="AB3839">
        <v>683401</v>
      </c>
      <c r="AC3839" t="s">
        <v>44</v>
      </c>
      <c r="AD3839" t="s">
        <v>44</v>
      </c>
      <c r="AE3839" t="s">
        <v>44</v>
      </c>
      <c r="AF3839" t="s">
        <v>44</v>
      </c>
      <c r="AG3839" t="s">
        <v>44</v>
      </c>
      <c r="AH3839">
        <v>716333</v>
      </c>
      <c r="AI3839" t="s">
        <v>44</v>
      </c>
      <c r="AJ3839" t="s">
        <v>44</v>
      </c>
      <c r="AK3839" t="s">
        <v>44</v>
      </c>
      <c r="AL3839" t="s">
        <v>44</v>
      </c>
      <c r="AM3839">
        <v>103491</v>
      </c>
      <c r="AN3839">
        <v>143136</v>
      </c>
      <c r="AO3839">
        <v>46253.2</v>
      </c>
      <c r="AP3839" t="s">
        <v>44</v>
      </c>
      <c r="AQ3839" t="s">
        <v>44</v>
      </c>
    </row>
    <row r="3840" spans="1:43">
      <c r="A3840">
        <v>3839</v>
      </c>
      <c r="B3840" t="s">
        <v>7719</v>
      </c>
      <c r="C3840" t="s">
        <v>7720</v>
      </c>
      <c r="D3840">
        <v>1.85963E-2</v>
      </c>
      <c r="E3840">
        <v>1</v>
      </c>
      <c r="F3840">
        <v>1</v>
      </c>
      <c r="G3840">
        <v>0</v>
      </c>
      <c r="H3840" t="s">
        <v>44</v>
      </c>
      <c r="I3840" t="s">
        <v>44</v>
      </c>
      <c r="J3840" t="s">
        <v>44</v>
      </c>
      <c r="K3840" t="s">
        <v>44</v>
      </c>
      <c r="L3840" t="s">
        <v>44</v>
      </c>
      <c r="M3840" t="s">
        <v>44</v>
      </c>
      <c r="N3840" t="s">
        <v>44</v>
      </c>
      <c r="O3840">
        <v>85378.4</v>
      </c>
      <c r="P3840" t="s">
        <v>44</v>
      </c>
      <c r="Q3840" t="s">
        <v>44</v>
      </c>
      <c r="R3840" t="s">
        <v>44</v>
      </c>
      <c r="S3840" t="s">
        <v>44</v>
      </c>
      <c r="T3840" t="s">
        <v>44</v>
      </c>
      <c r="U3840" t="s">
        <v>44</v>
      </c>
      <c r="V3840" t="s">
        <v>44</v>
      </c>
      <c r="W3840" t="s">
        <v>44</v>
      </c>
      <c r="X3840" t="s">
        <v>44</v>
      </c>
      <c r="Y3840" t="s">
        <v>44</v>
      </c>
      <c r="Z3840" t="s">
        <v>44</v>
      </c>
      <c r="AA3840">
        <v>111402</v>
      </c>
      <c r="AB3840" t="s">
        <v>44</v>
      </c>
      <c r="AC3840" t="s">
        <v>44</v>
      </c>
      <c r="AD3840">
        <v>152971</v>
      </c>
      <c r="AE3840" t="s">
        <v>44</v>
      </c>
      <c r="AF3840">
        <v>93590</v>
      </c>
      <c r="AG3840">
        <v>62998.6</v>
      </c>
      <c r="AH3840" t="s">
        <v>44</v>
      </c>
      <c r="AI3840" t="s">
        <v>44</v>
      </c>
      <c r="AJ3840" t="s">
        <v>44</v>
      </c>
      <c r="AK3840" t="s">
        <v>44</v>
      </c>
      <c r="AL3840" t="s">
        <v>44</v>
      </c>
      <c r="AM3840" t="s">
        <v>44</v>
      </c>
      <c r="AN3840" t="s">
        <v>44</v>
      </c>
      <c r="AO3840">
        <v>85612</v>
      </c>
      <c r="AP3840">
        <v>126656</v>
      </c>
      <c r="AQ3840">
        <v>144614</v>
      </c>
    </row>
    <row r="3841" spans="1:43">
      <c r="A3841">
        <v>3840</v>
      </c>
      <c r="B3841" t="s">
        <v>7721</v>
      </c>
      <c r="C3841" t="s">
        <v>7722</v>
      </c>
      <c r="D3841">
        <v>1.5544000000000001E-2</v>
      </c>
      <c r="E3841">
        <v>1</v>
      </c>
      <c r="F3841">
        <v>1</v>
      </c>
      <c r="G3841">
        <v>0</v>
      </c>
      <c r="H3841" t="s">
        <v>44</v>
      </c>
      <c r="I3841" t="s">
        <v>44</v>
      </c>
      <c r="J3841" t="s">
        <v>44</v>
      </c>
      <c r="K3841" t="s">
        <v>44</v>
      </c>
      <c r="L3841" t="s">
        <v>44</v>
      </c>
      <c r="M3841" t="s">
        <v>44</v>
      </c>
      <c r="N3841" t="s">
        <v>44</v>
      </c>
      <c r="O3841">
        <v>226322</v>
      </c>
      <c r="P3841" t="s">
        <v>44</v>
      </c>
      <c r="Q3841">
        <v>214501</v>
      </c>
      <c r="R3841">
        <v>195939</v>
      </c>
      <c r="S3841">
        <v>180713</v>
      </c>
      <c r="T3841" t="s">
        <v>44</v>
      </c>
      <c r="U3841">
        <v>324269</v>
      </c>
      <c r="V3841">
        <v>263380</v>
      </c>
      <c r="W3841" t="s">
        <v>44</v>
      </c>
      <c r="X3841">
        <v>229992</v>
      </c>
      <c r="Y3841" t="s">
        <v>44</v>
      </c>
      <c r="Z3841" t="s">
        <v>44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 t="s">
        <v>44</v>
      </c>
      <c r="AG3841">
        <v>226450</v>
      </c>
      <c r="AH3841" t="s">
        <v>44</v>
      </c>
      <c r="AI3841" t="s">
        <v>44</v>
      </c>
      <c r="AJ3841" t="s">
        <v>44</v>
      </c>
      <c r="AK3841" t="s">
        <v>44</v>
      </c>
      <c r="AL3841" t="s">
        <v>44</v>
      </c>
      <c r="AM3841" t="s">
        <v>44</v>
      </c>
      <c r="AN3841" t="s">
        <v>44</v>
      </c>
      <c r="AO3841" t="s">
        <v>44</v>
      </c>
      <c r="AP3841" t="s">
        <v>44</v>
      </c>
      <c r="AQ3841" t="s">
        <v>44</v>
      </c>
    </row>
    <row r="3842" spans="1:43">
      <c r="A3842">
        <v>3841</v>
      </c>
      <c r="B3842" t="s">
        <v>7723</v>
      </c>
      <c r="C3842" t="s">
        <v>7724</v>
      </c>
      <c r="D3842">
        <v>2.1459200000000001E-2</v>
      </c>
      <c r="E3842">
        <v>1</v>
      </c>
      <c r="F3842">
        <v>1</v>
      </c>
      <c r="G3842">
        <v>0</v>
      </c>
      <c r="H3842" t="s">
        <v>44</v>
      </c>
      <c r="I3842" t="s">
        <v>44</v>
      </c>
      <c r="J3842" t="s">
        <v>44</v>
      </c>
      <c r="K3842" t="s">
        <v>44</v>
      </c>
      <c r="L3842" t="s">
        <v>44</v>
      </c>
      <c r="M3842" t="s">
        <v>44</v>
      </c>
      <c r="N3842" t="s">
        <v>44</v>
      </c>
      <c r="O3842">
        <v>61267.1</v>
      </c>
      <c r="P3842" t="s">
        <v>44</v>
      </c>
      <c r="Q3842" t="s">
        <v>44</v>
      </c>
      <c r="R3842" t="s">
        <v>44</v>
      </c>
      <c r="S3842" t="s">
        <v>44</v>
      </c>
      <c r="T3842" t="s">
        <v>44</v>
      </c>
      <c r="U3842">
        <v>91889.8</v>
      </c>
      <c r="V3842" t="s">
        <v>44</v>
      </c>
      <c r="W3842" t="s">
        <v>44</v>
      </c>
      <c r="X3842" t="s">
        <v>44</v>
      </c>
      <c r="Y3842" t="s">
        <v>44</v>
      </c>
      <c r="Z3842">
        <v>17984.2</v>
      </c>
      <c r="AA3842">
        <v>58823.8</v>
      </c>
      <c r="AB3842">
        <v>75837.399999999994</v>
      </c>
      <c r="AC3842" t="s">
        <v>44</v>
      </c>
      <c r="AD3842" t="s">
        <v>44</v>
      </c>
      <c r="AE3842" t="s">
        <v>44</v>
      </c>
      <c r="AF3842">
        <v>31742</v>
      </c>
      <c r="AG3842" t="s">
        <v>44</v>
      </c>
      <c r="AH3842" t="s">
        <v>44</v>
      </c>
      <c r="AI3842" t="s">
        <v>44</v>
      </c>
      <c r="AJ3842">
        <v>29117.599999999999</v>
      </c>
      <c r="AK3842" t="s">
        <v>44</v>
      </c>
      <c r="AL3842" t="s">
        <v>44</v>
      </c>
      <c r="AM3842" t="s">
        <v>44</v>
      </c>
      <c r="AN3842" t="s">
        <v>44</v>
      </c>
      <c r="AO3842">
        <v>6344.26</v>
      </c>
      <c r="AP3842" t="s">
        <v>44</v>
      </c>
      <c r="AQ3842" t="s">
        <v>44</v>
      </c>
    </row>
    <row r="3843" spans="1:43">
      <c r="A3843">
        <v>3842</v>
      </c>
      <c r="B3843" t="s">
        <v>7725</v>
      </c>
      <c r="C3843" t="s">
        <v>7726</v>
      </c>
      <c r="D3843">
        <v>3.3409800000000003E-2</v>
      </c>
      <c r="E3843">
        <v>1</v>
      </c>
      <c r="F3843">
        <v>1</v>
      </c>
      <c r="G3843">
        <v>0</v>
      </c>
      <c r="H3843" t="s">
        <v>44</v>
      </c>
      <c r="I3843" t="s">
        <v>44</v>
      </c>
      <c r="J3843" t="s">
        <v>44</v>
      </c>
      <c r="K3843" t="s">
        <v>44</v>
      </c>
      <c r="L3843" t="s">
        <v>44</v>
      </c>
      <c r="M3843" t="s">
        <v>44</v>
      </c>
      <c r="N3843" t="s">
        <v>44</v>
      </c>
      <c r="O3843" t="s">
        <v>44</v>
      </c>
      <c r="P3843">
        <v>7784.01</v>
      </c>
      <c r="Q3843">
        <v>106181</v>
      </c>
      <c r="R3843" t="s">
        <v>44</v>
      </c>
      <c r="S3843" t="s">
        <v>44</v>
      </c>
      <c r="T3843">
        <v>11347</v>
      </c>
      <c r="U3843" t="s">
        <v>44</v>
      </c>
      <c r="V3843" t="s">
        <v>44</v>
      </c>
      <c r="W3843" t="s">
        <v>44</v>
      </c>
      <c r="X3843" t="s">
        <v>44</v>
      </c>
      <c r="Y3843" t="s">
        <v>44</v>
      </c>
      <c r="Z3843" t="s">
        <v>44</v>
      </c>
      <c r="AA3843">
        <v>166832</v>
      </c>
      <c r="AB3843">
        <v>131059</v>
      </c>
      <c r="AC3843" t="s">
        <v>44</v>
      </c>
      <c r="AD3843" t="s">
        <v>44</v>
      </c>
      <c r="AE3843" t="s">
        <v>44</v>
      </c>
      <c r="AF3843" t="s">
        <v>44</v>
      </c>
      <c r="AG3843" t="s">
        <v>44</v>
      </c>
      <c r="AH3843" t="s">
        <v>44</v>
      </c>
      <c r="AI3843" t="s">
        <v>44</v>
      </c>
      <c r="AJ3843" t="s">
        <v>44</v>
      </c>
      <c r="AK3843" t="s">
        <v>44</v>
      </c>
      <c r="AL3843">
        <v>15898.1</v>
      </c>
      <c r="AM3843" t="s">
        <v>44</v>
      </c>
      <c r="AN3843" t="s">
        <v>44</v>
      </c>
      <c r="AO3843" t="s">
        <v>44</v>
      </c>
      <c r="AP3843" t="s">
        <v>44</v>
      </c>
      <c r="AQ3843" t="s">
        <v>44</v>
      </c>
    </row>
    <row r="3844" spans="1:43">
      <c r="A3844">
        <v>3843</v>
      </c>
      <c r="B3844" t="s">
        <v>7727</v>
      </c>
      <c r="C3844" t="s">
        <v>7728</v>
      </c>
      <c r="D3844">
        <v>2.20249E-2</v>
      </c>
      <c r="E3844">
        <v>1</v>
      </c>
      <c r="F3844">
        <v>1</v>
      </c>
      <c r="G3844">
        <v>0</v>
      </c>
      <c r="H3844" t="s">
        <v>44</v>
      </c>
      <c r="I3844" t="s">
        <v>44</v>
      </c>
      <c r="J3844" t="s">
        <v>44</v>
      </c>
      <c r="K3844" t="s">
        <v>44</v>
      </c>
      <c r="L3844" t="s">
        <v>44</v>
      </c>
      <c r="M3844" t="s">
        <v>44</v>
      </c>
      <c r="N3844" t="s">
        <v>44</v>
      </c>
      <c r="O3844" t="s">
        <v>44</v>
      </c>
      <c r="P3844">
        <v>7876.62</v>
      </c>
      <c r="Q3844">
        <v>4632.71</v>
      </c>
      <c r="R3844" t="s">
        <v>44</v>
      </c>
      <c r="S3844" t="s">
        <v>44</v>
      </c>
      <c r="T3844" t="s">
        <v>44</v>
      </c>
      <c r="U3844">
        <v>17145.3</v>
      </c>
      <c r="V3844">
        <v>34956.1</v>
      </c>
      <c r="W3844" t="s">
        <v>44</v>
      </c>
      <c r="X3844" t="s">
        <v>44</v>
      </c>
      <c r="Y3844" t="s">
        <v>44</v>
      </c>
      <c r="Z3844">
        <v>20102.7</v>
      </c>
      <c r="AA3844" t="s">
        <v>44</v>
      </c>
      <c r="AB3844">
        <v>12526.7</v>
      </c>
      <c r="AC3844" t="s">
        <v>44</v>
      </c>
      <c r="AD3844" t="s">
        <v>44</v>
      </c>
      <c r="AE3844" t="s">
        <v>44</v>
      </c>
      <c r="AF3844" t="s">
        <v>44</v>
      </c>
      <c r="AG3844" t="s">
        <v>44</v>
      </c>
      <c r="AH3844" t="s">
        <v>44</v>
      </c>
      <c r="AI3844" t="s">
        <v>44</v>
      </c>
      <c r="AJ3844" t="s">
        <v>44</v>
      </c>
      <c r="AK3844" t="s">
        <v>44</v>
      </c>
      <c r="AL3844" t="s">
        <v>44</v>
      </c>
      <c r="AM3844" t="s">
        <v>44</v>
      </c>
      <c r="AN3844" t="s">
        <v>44</v>
      </c>
      <c r="AO3844" t="s">
        <v>44</v>
      </c>
      <c r="AP3844" t="s">
        <v>44</v>
      </c>
      <c r="AQ3844" t="s">
        <v>44</v>
      </c>
    </row>
    <row r="3845" spans="1:43">
      <c r="A3845">
        <v>3844</v>
      </c>
      <c r="B3845" t="s">
        <v>7729</v>
      </c>
      <c r="C3845" t="s">
        <v>7730</v>
      </c>
      <c r="D3845">
        <v>2.76753E-2</v>
      </c>
      <c r="E3845">
        <v>1</v>
      </c>
      <c r="F3845">
        <v>1</v>
      </c>
      <c r="G3845">
        <v>0</v>
      </c>
      <c r="H3845" t="s">
        <v>44</v>
      </c>
      <c r="I3845" t="s">
        <v>44</v>
      </c>
      <c r="J3845" t="s">
        <v>44</v>
      </c>
      <c r="K3845" t="s">
        <v>44</v>
      </c>
      <c r="L3845" t="s">
        <v>44</v>
      </c>
      <c r="M3845" t="s">
        <v>44</v>
      </c>
      <c r="N3845" t="s">
        <v>44</v>
      </c>
      <c r="O3845" t="s">
        <v>44</v>
      </c>
      <c r="P3845">
        <v>35235.5</v>
      </c>
      <c r="Q3845" t="s">
        <v>44</v>
      </c>
      <c r="R3845">
        <v>26972.1</v>
      </c>
      <c r="S3845" t="s">
        <v>44</v>
      </c>
      <c r="T3845" t="s">
        <v>44</v>
      </c>
      <c r="U3845" t="s">
        <v>44</v>
      </c>
      <c r="V3845" t="s">
        <v>44</v>
      </c>
      <c r="W3845">
        <v>23608.3</v>
      </c>
      <c r="X3845">
        <v>23195.9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>
        <v>18325</v>
      </c>
      <c r="AF3845" t="s">
        <v>44</v>
      </c>
      <c r="AG3845" t="s">
        <v>44</v>
      </c>
      <c r="AH3845" t="s">
        <v>44</v>
      </c>
      <c r="AI3845" t="s">
        <v>44</v>
      </c>
      <c r="AJ3845" t="s">
        <v>44</v>
      </c>
      <c r="AK3845">
        <v>23183.1</v>
      </c>
      <c r="AL3845" t="s">
        <v>44</v>
      </c>
      <c r="AM3845" t="s">
        <v>44</v>
      </c>
      <c r="AN3845" t="s">
        <v>44</v>
      </c>
      <c r="AO3845" t="s">
        <v>44</v>
      </c>
      <c r="AP3845">
        <v>13415.8</v>
      </c>
      <c r="AQ3845" t="s">
        <v>44</v>
      </c>
    </row>
    <row r="3846" spans="1:43">
      <c r="A3846">
        <v>3845</v>
      </c>
      <c r="B3846" t="s">
        <v>7731</v>
      </c>
      <c r="C3846" t="s">
        <v>7732</v>
      </c>
      <c r="D3846">
        <v>3.4916200000000001E-2</v>
      </c>
      <c r="E3846">
        <v>1</v>
      </c>
      <c r="F3846">
        <v>1</v>
      </c>
      <c r="G3846">
        <v>0</v>
      </c>
      <c r="H3846" t="s">
        <v>44</v>
      </c>
      <c r="I3846" t="s">
        <v>44</v>
      </c>
      <c r="J3846" t="s">
        <v>44</v>
      </c>
      <c r="K3846" t="s">
        <v>44</v>
      </c>
      <c r="L3846" t="s">
        <v>44</v>
      </c>
      <c r="M3846" t="s">
        <v>44</v>
      </c>
      <c r="N3846" t="s">
        <v>44</v>
      </c>
      <c r="O3846" t="s">
        <v>44</v>
      </c>
      <c r="P3846">
        <v>31898.5</v>
      </c>
      <c r="Q3846" t="s">
        <v>44</v>
      </c>
      <c r="R3846">
        <v>29193.4</v>
      </c>
      <c r="S3846">
        <v>41081.800000000003</v>
      </c>
      <c r="T3846" t="s">
        <v>44</v>
      </c>
      <c r="U3846" t="s">
        <v>44</v>
      </c>
      <c r="V3846" t="s">
        <v>44</v>
      </c>
      <c r="W3846" t="s">
        <v>44</v>
      </c>
      <c r="X3846" t="s">
        <v>44</v>
      </c>
      <c r="Y3846" t="s">
        <v>44</v>
      </c>
      <c r="Z3846" t="s">
        <v>44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 t="s">
        <v>44</v>
      </c>
      <c r="AG3846">
        <v>11561.1</v>
      </c>
      <c r="AH3846" t="s">
        <v>44</v>
      </c>
      <c r="AI3846" t="s">
        <v>44</v>
      </c>
      <c r="AJ3846" t="s">
        <v>44</v>
      </c>
      <c r="AK3846" t="s">
        <v>44</v>
      </c>
      <c r="AL3846" t="s">
        <v>44</v>
      </c>
      <c r="AM3846" t="s">
        <v>44</v>
      </c>
      <c r="AN3846" t="s">
        <v>44</v>
      </c>
      <c r="AO3846" t="s">
        <v>44</v>
      </c>
      <c r="AP3846" t="s">
        <v>44</v>
      </c>
      <c r="AQ3846" t="s">
        <v>44</v>
      </c>
    </row>
    <row r="3847" spans="1:43">
      <c r="A3847">
        <v>3846</v>
      </c>
      <c r="B3847" t="s">
        <v>7733</v>
      </c>
      <c r="C3847" t="s">
        <v>7734</v>
      </c>
      <c r="D3847">
        <v>3.17705E-2</v>
      </c>
      <c r="E3847">
        <v>1</v>
      </c>
      <c r="F3847">
        <v>1</v>
      </c>
      <c r="G3847">
        <v>0</v>
      </c>
      <c r="H3847" t="s">
        <v>44</v>
      </c>
      <c r="I3847" t="s">
        <v>44</v>
      </c>
      <c r="J3847" t="s">
        <v>44</v>
      </c>
      <c r="K3847" t="s">
        <v>44</v>
      </c>
      <c r="L3847" t="s">
        <v>44</v>
      </c>
      <c r="M3847" t="s">
        <v>44</v>
      </c>
      <c r="N3847" t="s">
        <v>44</v>
      </c>
      <c r="O3847" t="s">
        <v>44</v>
      </c>
      <c r="P3847">
        <v>20826.5</v>
      </c>
      <c r="Q3847" t="s">
        <v>44</v>
      </c>
      <c r="R3847" t="s">
        <v>44</v>
      </c>
      <c r="S3847" t="s">
        <v>44</v>
      </c>
      <c r="T3847" t="s">
        <v>44</v>
      </c>
      <c r="U3847" t="s">
        <v>44</v>
      </c>
      <c r="V3847" t="s">
        <v>44</v>
      </c>
      <c r="W3847" t="s">
        <v>44</v>
      </c>
      <c r="X3847" t="s">
        <v>44</v>
      </c>
      <c r="Y3847" t="s">
        <v>44</v>
      </c>
      <c r="Z3847" t="s">
        <v>44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 t="s">
        <v>44</v>
      </c>
      <c r="AG3847" t="s">
        <v>44</v>
      </c>
      <c r="AH3847" t="s">
        <v>44</v>
      </c>
      <c r="AI3847" t="s">
        <v>44</v>
      </c>
      <c r="AJ3847" t="s">
        <v>44</v>
      </c>
      <c r="AK3847" t="s">
        <v>44</v>
      </c>
      <c r="AL3847" t="s">
        <v>44</v>
      </c>
      <c r="AM3847" t="s">
        <v>44</v>
      </c>
      <c r="AN3847" t="s">
        <v>44</v>
      </c>
      <c r="AO3847" t="s">
        <v>44</v>
      </c>
      <c r="AP3847" t="s">
        <v>44</v>
      </c>
      <c r="AQ3847" t="s">
        <v>44</v>
      </c>
    </row>
    <row r="3848" spans="1:43">
      <c r="A3848">
        <v>3847</v>
      </c>
      <c r="B3848" t="s">
        <v>7735</v>
      </c>
      <c r="C3848" t="s">
        <v>7736</v>
      </c>
      <c r="D3848">
        <v>2.4206700000000001E-2</v>
      </c>
      <c r="E3848">
        <v>1</v>
      </c>
      <c r="F3848">
        <v>1</v>
      </c>
      <c r="G3848">
        <v>0</v>
      </c>
      <c r="H3848" t="s">
        <v>44</v>
      </c>
      <c r="I3848" t="s">
        <v>44</v>
      </c>
      <c r="J3848" t="s">
        <v>44</v>
      </c>
      <c r="K3848" t="s">
        <v>44</v>
      </c>
      <c r="L3848" t="s">
        <v>44</v>
      </c>
      <c r="M3848" t="s">
        <v>44</v>
      </c>
      <c r="N3848" t="s">
        <v>44</v>
      </c>
      <c r="O3848" t="s">
        <v>44</v>
      </c>
      <c r="P3848">
        <v>18228.599999999999</v>
      </c>
      <c r="Q3848" t="s">
        <v>44</v>
      </c>
      <c r="R3848" t="s">
        <v>44</v>
      </c>
      <c r="S3848" t="s">
        <v>44</v>
      </c>
      <c r="T3848" t="s">
        <v>44</v>
      </c>
      <c r="U3848" t="s">
        <v>44</v>
      </c>
      <c r="V3848" t="s">
        <v>44</v>
      </c>
      <c r="W3848" t="s">
        <v>44</v>
      </c>
      <c r="X3848" t="s">
        <v>44</v>
      </c>
      <c r="Y3848" t="s">
        <v>44</v>
      </c>
      <c r="Z3848" t="s">
        <v>44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 t="s">
        <v>44</v>
      </c>
      <c r="AG3848" t="s">
        <v>44</v>
      </c>
      <c r="AH3848" t="s">
        <v>44</v>
      </c>
      <c r="AI3848" t="s">
        <v>44</v>
      </c>
      <c r="AJ3848" t="s">
        <v>44</v>
      </c>
      <c r="AK3848" t="s">
        <v>44</v>
      </c>
      <c r="AL3848" t="s">
        <v>44</v>
      </c>
      <c r="AM3848">
        <v>15243.8</v>
      </c>
      <c r="AN3848" t="s">
        <v>44</v>
      </c>
      <c r="AO3848" t="s">
        <v>44</v>
      </c>
      <c r="AP3848" t="s">
        <v>44</v>
      </c>
      <c r="AQ3848" t="s">
        <v>44</v>
      </c>
    </row>
    <row r="3849" spans="1:43">
      <c r="A3849">
        <v>3848</v>
      </c>
      <c r="B3849" t="s">
        <v>7737</v>
      </c>
      <c r="C3849" t="s">
        <v>7738</v>
      </c>
      <c r="D3849">
        <v>3.50759E-2</v>
      </c>
      <c r="E3849">
        <v>1</v>
      </c>
      <c r="F3849">
        <v>1</v>
      </c>
      <c r="G3849">
        <v>0</v>
      </c>
      <c r="H3849" t="s">
        <v>44</v>
      </c>
      <c r="I3849" t="s">
        <v>44</v>
      </c>
      <c r="J3849" t="s">
        <v>44</v>
      </c>
      <c r="K3849" t="s">
        <v>44</v>
      </c>
      <c r="L3849" t="s">
        <v>44</v>
      </c>
      <c r="M3849" t="s">
        <v>44</v>
      </c>
      <c r="N3849" t="s">
        <v>44</v>
      </c>
      <c r="O3849" t="s">
        <v>44</v>
      </c>
      <c r="P3849">
        <v>49078.1</v>
      </c>
      <c r="Q3849" t="s">
        <v>44</v>
      </c>
      <c r="R3849" t="s">
        <v>44</v>
      </c>
      <c r="S3849">
        <v>54162.3</v>
      </c>
      <c r="T3849" t="s">
        <v>44</v>
      </c>
      <c r="U3849" t="s">
        <v>44</v>
      </c>
      <c r="V3849" t="s">
        <v>44</v>
      </c>
      <c r="W3849" t="s">
        <v>44</v>
      </c>
      <c r="X3849" t="s">
        <v>44</v>
      </c>
      <c r="Y3849" t="s">
        <v>44</v>
      </c>
      <c r="Z3849">
        <v>60427.9</v>
      </c>
      <c r="AA3849" t="s">
        <v>44</v>
      </c>
      <c r="AB3849">
        <v>78987.5</v>
      </c>
      <c r="AC3849" t="s">
        <v>44</v>
      </c>
      <c r="AD3849">
        <v>15460.3</v>
      </c>
      <c r="AE3849" t="s">
        <v>44</v>
      </c>
      <c r="AF3849" t="s">
        <v>44</v>
      </c>
      <c r="AG3849" t="s">
        <v>44</v>
      </c>
      <c r="AH3849">
        <v>15464.7</v>
      </c>
      <c r="AI3849" t="s">
        <v>44</v>
      </c>
      <c r="AJ3849" t="s">
        <v>44</v>
      </c>
      <c r="AK3849" t="s">
        <v>44</v>
      </c>
      <c r="AL3849" t="s">
        <v>44</v>
      </c>
      <c r="AM3849" t="s">
        <v>44</v>
      </c>
      <c r="AN3849" t="s">
        <v>44</v>
      </c>
      <c r="AO3849" t="s">
        <v>44</v>
      </c>
      <c r="AP3849" t="s">
        <v>44</v>
      </c>
      <c r="AQ3849" t="s">
        <v>44</v>
      </c>
    </row>
    <row r="3850" spans="1:43">
      <c r="A3850">
        <v>3849</v>
      </c>
      <c r="B3850" t="s">
        <v>7739</v>
      </c>
      <c r="C3850" t="s">
        <v>7740</v>
      </c>
      <c r="D3850">
        <v>2.6023600000000001E-2</v>
      </c>
      <c r="E3850">
        <v>1</v>
      </c>
      <c r="F3850">
        <v>1</v>
      </c>
      <c r="G3850">
        <v>0</v>
      </c>
      <c r="H3850" t="s">
        <v>44</v>
      </c>
      <c r="I3850" t="s">
        <v>44</v>
      </c>
      <c r="J3850" t="s">
        <v>44</v>
      </c>
      <c r="K3850" t="s">
        <v>44</v>
      </c>
      <c r="L3850" t="s">
        <v>44</v>
      </c>
      <c r="M3850" t="s">
        <v>44</v>
      </c>
      <c r="N3850" t="s">
        <v>44</v>
      </c>
      <c r="O3850" t="s">
        <v>44</v>
      </c>
      <c r="P3850">
        <v>34929.1</v>
      </c>
      <c r="Q3850" t="s">
        <v>44</v>
      </c>
      <c r="R3850" t="s">
        <v>44</v>
      </c>
      <c r="S3850" t="s">
        <v>44</v>
      </c>
      <c r="T3850" t="s">
        <v>44</v>
      </c>
      <c r="U3850" t="s">
        <v>44</v>
      </c>
      <c r="V3850" t="s">
        <v>44</v>
      </c>
      <c r="W3850" t="s">
        <v>44</v>
      </c>
      <c r="X3850" t="s">
        <v>44</v>
      </c>
      <c r="Y3850" t="s">
        <v>44</v>
      </c>
      <c r="Z3850" t="s">
        <v>44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 t="s">
        <v>44</v>
      </c>
      <c r="AG3850" t="s">
        <v>44</v>
      </c>
      <c r="AH3850" t="s">
        <v>44</v>
      </c>
      <c r="AI3850" t="s">
        <v>44</v>
      </c>
      <c r="AJ3850" t="s">
        <v>44</v>
      </c>
      <c r="AK3850">
        <v>12638.4</v>
      </c>
      <c r="AL3850" t="s">
        <v>44</v>
      </c>
      <c r="AM3850" t="s">
        <v>44</v>
      </c>
      <c r="AN3850" t="s">
        <v>44</v>
      </c>
      <c r="AO3850">
        <v>4010.98</v>
      </c>
      <c r="AP3850">
        <v>14231</v>
      </c>
      <c r="AQ3850">
        <v>43401</v>
      </c>
    </row>
    <row r="3851" spans="1:43">
      <c r="A3851">
        <v>3850</v>
      </c>
      <c r="B3851" t="s">
        <v>7741</v>
      </c>
      <c r="C3851" t="s">
        <v>7742</v>
      </c>
      <c r="D3851">
        <v>2.0994800000000001E-2</v>
      </c>
      <c r="E3851">
        <v>1</v>
      </c>
      <c r="F3851">
        <v>1</v>
      </c>
      <c r="G3851">
        <v>0</v>
      </c>
      <c r="H3851" t="s">
        <v>44</v>
      </c>
      <c r="I3851" t="s">
        <v>44</v>
      </c>
      <c r="J3851" t="s">
        <v>44</v>
      </c>
      <c r="K3851" t="s">
        <v>44</v>
      </c>
      <c r="L3851" t="s">
        <v>44</v>
      </c>
      <c r="M3851" t="s">
        <v>44</v>
      </c>
      <c r="N3851" t="s">
        <v>44</v>
      </c>
      <c r="O3851" t="s">
        <v>44</v>
      </c>
      <c r="P3851">
        <v>75642.8</v>
      </c>
      <c r="Q3851" t="s">
        <v>44</v>
      </c>
      <c r="R3851" t="s">
        <v>44</v>
      </c>
      <c r="S3851" t="s">
        <v>44</v>
      </c>
      <c r="T3851" t="s">
        <v>44</v>
      </c>
      <c r="U3851" t="s">
        <v>44</v>
      </c>
      <c r="V3851" t="s">
        <v>44</v>
      </c>
      <c r="W3851" t="s">
        <v>44</v>
      </c>
      <c r="X3851" t="s">
        <v>44</v>
      </c>
      <c r="Y3851" t="s">
        <v>44</v>
      </c>
      <c r="Z3851" t="s">
        <v>44</v>
      </c>
      <c r="AA3851" t="s">
        <v>44</v>
      </c>
      <c r="AB3851" t="s">
        <v>44</v>
      </c>
      <c r="AC3851" t="s">
        <v>44</v>
      </c>
      <c r="AD3851">
        <v>100840</v>
      </c>
      <c r="AE3851" t="s">
        <v>44</v>
      </c>
      <c r="AF3851" t="s">
        <v>44</v>
      </c>
      <c r="AG3851">
        <v>87270.7</v>
      </c>
      <c r="AH3851" t="s">
        <v>44</v>
      </c>
      <c r="AI3851" t="s">
        <v>44</v>
      </c>
      <c r="AJ3851" t="s">
        <v>44</v>
      </c>
      <c r="AK3851" t="s">
        <v>44</v>
      </c>
      <c r="AL3851" t="s">
        <v>44</v>
      </c>
      <c r="AM3851">
        <v>131488</v>
      </c>
      <c r="AN3851" t="s">
        <v>44</v>
      </c>
      <c r="AO3851" t="s">
        <v>44</v>
      </c>
      <c r="AP3851" t="s">
        <v>44</v>
      </c>
      <c r="AQ3851" t="s">
        <v>44</v>
      </c>
    </row>
    <row r="3852" spans="1:43">
      <c r="A3852">
        <v>3851</v>
      </c>
      <c r="B3852" t="s">
        <v>7743</v>
      </c>
      <c r="C3852" t="s">
        <v>7744</v>
      </c>
      <c r="D3852">
        <v>2.57123E-2</v>
      </c>
      <c r="E3852">
        <v>1</v>
      </c>
      <c r="F3852">
        <v>1</v>
      </c>
      <c r="G3852">
        <v>0</v>
      </c>
      <c r="H3852" t="s">
        <v>44</v>
      </c>
      <c r="I3852" t="s">
        <v>44</v>
      </c>
      <c r="J3852" t="s">
        <v>44</v>
      </c>
      <c r="K3852" t="s">
        <v>44</v>
      </c>
      <c r="L3852" t="s">
        <v>44</v>
      </c>
      <c r="M3852" t="s">
        <v>44</v>
      </c>
      <c r="N3852" t="s">
        <v>44</v>
      </c>
      <c r="O3852" t="s">
        <v>44</v>
      </c>
      <c r="P3852">
        <v>426028</v>
      </c>
      <c r="Q3852" t="s">
        <v>44</v>
      </c>
      <c r="R3852" t="s">
        <v>44</v>
      </c>
      <c r="S3852" t="s">
        <v>44</v>
      </c>
      <c r="T3852" t="s">
        <v>44</v>
      </c>
      <c r="U3852">
        <v>251911</v>
      </c>
      <c r="V3852">
        <v>219565</v>
      </c>
      <c r="W3852" t="s">
        <v>44</v>
      </c>
      <c r="X3852">
        <v>129537</v>
      </c>
      <c r="Y3852">
        <v>180497</v>
      </c>
      <c r="Z3852" t="s">
        <v>44</v>
      </c>
      <c r="AA3852" t="s">
        <v>44</v>
      </c>
      <c r="AB3852">
        <v>426364</v>
      </c>
      <c r="AC3852">
        <v>259453</v>
      </c>
      <c r="AD3852" t="s">
        <v>44</v>
      </c>
      <c r="AE3852">
        <v>264435</v>
      </c>
      <c r="AF3852" t="s">
        <v>44</v>
      </c>
      <c r="AG3852" t="s">
        <v>44</v>
      </c>
      <c r="AH3852" t="s">
        <v>44</v>
      </c>
      <c r="AI3852" t="s">
        <v>44</v>
      </c>
      <c r="AJ3852" t="s">
        <v>44</v>
      </c>
      <c r="AK3852">
        <v>111290</v>
      </c>
      <c r="AL3852">
        <v>139174</v>
      </c>
      <c r="AM3852">
        <v>178421</v>
      </c>
      <c r="AN3852">
        <v>161760</v>
      </c>
      <c r="AO3852">
        <v>116123</v>
      </c>
      <c r="AP3852" t="s">
        <v>44</v>
      </c>
      <c r="AQ3852">
        <v>179405</v>
      </c>
    </row>
    <row r="3853" spans="1:43">
      <c r="A3853">
        <v>3852</v>
      </c>
      <c r="B3853" t="s">
        <v>7745</v>
      </c>
      <c r="C3853" t="s">
        <v>7746</v>
      </c>
      <c r="D3853">
        <v>1.8795900000000001E-2</v>
      </c>
      <c r="E3853">
        <v>1</v>
      </c>
      <c r="F3853">
        <v>1</v>
      </c>
      <c r="G3853">
        <v>0</v>
      </c>
      <c r="H3853" t="s">
        <v>44</v>
      </c>
      <c r="I3853" t="s">
        <v>44</v>
      </c>
      <c r="J3853" t="s">
        <v>44</v>
      </c>
      <c r="K3853" t="s">
        <v>44</v>
      </c>
      <c r="L3853" t="s">
        <v>44</v>
      </c>
      <c r="M3853" t="s">
        <v>44</v>
      </c>
      <c r="N3853" t="s">
        <v>44</v>
      </c>
      <c r="O3853" t="s">
        <v>44</v>
      </c>
      <c r="P3853">
        <v>29902.400000000001</v>
      </c>
      <c r="Q3853" t="s">
        <v>44</v>
      </c>
      <c r="R3853" t="s">
        <v>44</v>
      </c>
      <c r="S3853" t="s">
        <v>44</v>
      </c>
      <c r="T3853">
        <v>35787.699999999997</v>
      </c>
      <c r="U3853">
        <v>12898.2</v>
      </c>
      <c r="V3853">
        <v>29201.599999999999</v>
      </c>
      <c r="W3853" t="s">
        <v>44</v>
      </c>
      <c r="X3853" t="s">
        <v>44</v>
      </c>
      <c r="Y3853" t="s">
        <v>44</v>
      </c>
      <c r="Z3853" t="s">
        <v>44</v>
      </c>
      <c r="AA3853" t="s">
        <v>44</v>
      </c>
      <c r="AB3853">
        <v>8286.09</v>
      </c>
      <c r="AC3853" t="s">
        <v>44</v>
      </c>
      <c r="AD3853" t="s">
        <v>44</v>
      </c>
      <c r="AE3853" t="s">
        <v>44</v>
      </c>
      <c r="AF3853" t="s">
        <v>44</v>
      </c>
      <c r="AG3853" t="s">
        <v>44</v>
      </c>
      <c r="AH3853">
        <v>6827.17</v>
      </c>
      <c r="AI3853" t="s">
        <v>44</v>
      </c>
      <c r="AJ3853" t="s">
        <v>44</v>
      </c>
      <c r="AK3853" t="s">
        <v>44</v>
      </c>
      <c r="AL3853" t="s">
        <v>44</v>
      </c>
      <c r="AM3853" t="s">
        <v>44</v>
      </c>
      <c r="AN3853" t="s">
        <v>44</v>
      </c>
      <c r="AO3853" t="s">
        <v>44</v>
      </c>
      <c r="AP3853" t="s">
        <v>44</v>
      </c>
      <c r="AQ3853" t="s">
        <v>44</v>
      </c>
    </row>
    <row r="3854" spans="1:43">
      <c r="A3854">
        <v>3853</v>
      </c>
      <c r="B3854" t="s">
        <v>7747</v>
      </c>
      <c r="C3854" t="s">
        <v>7748</v>
      </c>
      <c r="D3854">
        <v>3.6381799999999999E-2</v>
      </c>
      <c r="E3854">
        <v>1</v>
      </c>
      <c r="F3854">
        <v>1</v>
      </c>
      <c r="G3854">
        <v>0</v>
      </c>
      <c r="H3854" t="s">
        <v>44</v>
      </c>
      <c r="I3854" t="s">
        <v>44</v>
      </c>
      <c r="J3854" t="s">
        <v>44</v>
      </c>
      <c r="K3854" t="s">
        <v>44</v>
      </c>
      <c r="L3854" t="s">
        <v>44</v>
      </c>
      <c r="M3854" t="s">
        <v>44</v>
      </c>
      <c r="N3854" t="s">
        <v>44</v>
      </c>
      <c r="O3854" t="s">
        <v>44</v>
      </c>
      <c r="P3854">
        <v>16688.2</v>
      </c>
      <c r="Q3854" t="s">
        <v>44</v>
      </c>
      <c r="R3854" t="s">
        <v>44</v>
      </c>
      <c r="S3854" t="s">
        <v>44</v>
      </c>
      <c r="T3854" t="s">
        <v>44</v>
      </c>
      <c r="U3854" t="s">
        <v>44</v>
      </c>
      <c r="V3854" t="s">
        <v>44</v>
      </c>
      <c r="W3854" t="s">
        <v>44</v>
      </c>
      <c r="X3854" t="s">
        <v>44</v>
      </c>
      <c r="Y3854" t="s">
        <v>44</v>
      </c>
      <c r="Z3854" t="s">
        <v>44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 t="s">
        <v>44</v>
      </c>
      <c r="AG3854" t="s">
        <v>44</v>
      </c>
      <c r="AH3854">
        <v>70714.399999999994</v>
      </c>
      <c r="AI3854" t="s">
        <v>44</v>
      </c>
      <c r="AJ3854" t="s">
        <v>44</v>
      </c>
      <c r="AK3854" t="s">
        <v>44</v>
      </c>
      <c r="AL3854" t="s">
        <v>44</v>
      </c>
      <c r="AM3854" t="s">
        <v>44</v>
      </c>
      <c r="AN3854" t="s">
        <v>44</v>
      </c>
      <c r="AO3854" t="s">
        <v>44</v>
      </c>
      <c r="AP3854" t="s">
        <v>44</v>
      </c>
      <c r="AQ3854" t="s">
        <v>44</v>
      </c>
    </row>
    <row r="3855" spans="1:43">
      <c r="A3855">
        <v>3854</v>
      </c>
      <c r="B3855" t="s">
        <v>7749</v>
      </c>
      <c r="C3855" t="s">
        <v>7750</v>
      </c>
      <c r="D3855">
        <v>9.8002300000000001E-3</v>
      </c>
      <c r="E3855">
        <v>1</v>
      </c>
      <c r="F3855">
        <v>1</v>
      </c>
      <c r="G3855">
        <v>0</v>
      </c>
      <c r="H3855" t="s">
        <v>44</v>
      </c>
      <c r="I3855" t="s">
        <v>44</v>
      </c>
      <c r="J3855" t="s">
        <v>44</v>
      </c>
      <c r="K3855" t="s">
        <v>44</v>
      </c>
      <c r="L3855" t="s">
        <v>44</v>
      </c>
      <c r="M3855" t="s">
        <v>44</v>
      </c>
      <c r="N3855" t="s">
        <v>44</v>
      </c>
      <c r="O3855" t="s">
        <v>44</v>
      </c>
      <c r="P3855">
        <v>23488.799999999999</v>
      </c>
      <c r="Q3855" t="s">
        <v>44</v>
      </c>
      <c r="R3855" t="s">
        <v>44</v>
      </c>
      <c r="S3855" t="s">
        <v>44</v>
      </c>
      <c r="T3855">
        <v>17441.3</v>
      </c>
      <c r="U3855">
        <v>13653.7</v>
      </c>
      <c r="V3855" t="s">
        <v>44</v>
      </c>
      <c r="W3855" t="s">
        <v>44</v>
      </c>
      <c r="X3855" t="s">
        <v>44</v>
      </c>
      <c r="Y3855" t="s">
        <v>44</v>
      </c>
      <c r="Z3855" t="s">
        <v>44</v>
      </c>
      <c r="AA3855">
        <v>20293.099999999999</v>
      </c>
      <c r="AB3855">
        <v>22449.5</v>
      </c>
      <c r="AC3855" t="s">
        <v>44</v>
      </c>
      <c r="AD3855" t="s">
        <v>44</v>
      </c>
      <c r="AE3855" t="s">
        <v>44</v>
      </c>
      <c r="AF3855" t="s">
        <v>44</v>
      </c>
      <c r="AG3855" t="s">
        <v>44</v>
      </c>
      <c r="AH3855">
        <v>9323.32</v>
      </c>
      <c r="AI3855" t="s">
        <v>44</v>
      </c>
      <c r="AJ3855">
        <v>3510.24</v>
      </c>
      <c r="AK3855" t="s">
        <v>44</v>
      </c>
      <c r="AL3855" t="s">
        <v>44</v>
      </c>
      <c r="AM3855">
        <v>9178.82</v>
      </c>
      <c r="AN3855" t="s">
        <v>44</v>
      </c>
      <c r="AO3855" t="s">
        <v>44</v>
      </c>
      <c r="AP3855" t="s">
        <v>44</v>
      </c>
      <c r="AQ3855" t="s">
        <v>44</v>
      </c>
    </row>
    <row r="3856" spans="1:43">
      <c r="A3856">
        <v>3855</v>
      </c>
      <c r="B3856" t="s">
        <v>7751</v>
      </c>
      <c r="C3856" t="s">
        <v>7752</v>
      </c>
      <c r="D3856">
        <v>3.7907999999999997E-2</v>
      </c>
      <c r="E3856">
        <v>5</v>
      </c>
      <c r="F3856">
        <v>5</v>
      </c>
      <c r="G3856">
        <v>0</v>
      </c>
      <c r="H3856" t="s">
        <v>44</v>
      </c>
      <c r="I3856" t="s">
        <v>44</v>
      </c>
      <c r="J3856" t="s">
        <v>44</v>
      </c>
      <c r="K3856" t="s">
        <v>44</v>
      </c>
      <c r="L3856" t="s">
        <v>44</v>
      </c>
      <c r="M3856" t="s">
        <v>44</v>
      </c>
      <c r="N3856" t="s">
        <v>44</v>
      </c>
      <c r="O3856" t="s">
        <v>44</v>
      </c>
      <c r="P3856">
        <v>12182.2</v>
      </c>
      <c r="Q3856" t="s">
        <v>44</v>
      </c>
      <c r="R3856" t="s">
        <v>44</v>
      </c>
      <c r="S3856" t="s">
        <v>44</v>
      </c>
      <c r="T3856" t="s">
        <v>44</v>
      </c>
      <c r="U3856" t="s">
        <v>44</v>
      </c>
      <c r="V3856" t="s">
        <v>44</v>
      </c>
      <c r="W3856" t="s">
        <v>44</v>
      </c>
      <c r="X3856" t="s">
        <v>44</v>
      </c>
      <c r="Y3856" t="s">
        <v>44</v>
      </c>
      <c r="Z3856">
        <v>343419</v>
      </c>
      <c r="AA3856">
        <v>317941</v>
      </c>
      <c r="AB3856">
        <v>385103</v>
      </c>
      <c r="AC3856">
        <v>113971</v>
      </c>
      <c r="AD3856">
        <v>106765</v>
      </c>
      <c r="AE3856">
        <v>119979</v>
      </c>
      <c r="AF3856">
        <v>106001</v>
      </c>
      <c r="AG3856">
        <v>95006</v>
      </c>
      <c r="AH3856">
        <v>47059.9</v>
      </c>
      <c r="AI3856">
        <v>133353</v>
      </c>
      <c r="AJ3856">
        <v>142653</v>
      </c>
      <c r="AK3856">
        <v>130080</v>
      </c>
      <c r="AL3856">
        <v>114363</v>
      </c>
      <c r="AM3856">
        <v>186178</v>
      </c>
      <c r="AN3856">
        <v>141949</v>
      </c>
      <c r="AO3856">
        <v>53863.9</v>
      </c>
      <c r="AP3856">
        <v>104658</v>
      </c>
      <c r="AQ3856">
        <v>87464</v>
      </c>
    </row>
    <row r="3857" spans="1:43">
      <c r="A3857">
        <v>3856</v>
      </c>
      <c r="B3857" t="s">
        <v>7753</v>
      </c>
      <c r="C3857" t="s">
        <v>7754</v>
      </c>
      <c r="D3857">
        <v>1.8266500000000001E-2</v>
      </c>
      <c r="E3857">
        <v>1</v>
      </c>
      <c r="F3857">
        <v>1</v>
      </c>
      <c r="G3857">
        <v>0</v>
      </c>
      <c r="H3857" t="s">
        <v>44</v>
      </c>
      <c r="I3857" t="s">
        <v>44</v>
      </c>
      <c r="J3857" t="s">
        <v>44</v>
      </c>
      <c r="K3857" t="s">
        <v>44</v>
      </c>
      <c r="L3857" t="s">
        <v>44</v>
      </c>
      <c r="M3857" t="s">
        <v>44</v>
      </c>
      <c r="N3857" t="s">
        <v>44</v>
      </c>
      <c r="O3857" t="s">
        <v>44</v>
      </c>
      <c r="P3857">
        <v>37783.1</v>
      </c>
      <c r="Q3857" t="s">
        <v>44</v>
      </c>
      <c r="R3857" t="s">
        <v>44</v>
      </c>
      <c r="S3857" t="s">
        <v>44</v>
      </c>
      <c r="T3857" t="s">
        <v>44</v>
      </c>
      <c r="U3857" t="s">
        <v>44</v>
      </c>
      <c r="V3857">
        <v>13893.2</v>
      </c>
      <c r="W3857" t="s">
        <v>44</v>
      </c>
      <c r="X3857" t="s">
        <v>44</v>
      </c>
      <c r="Y3857" t="s">
        <v>44</v>
      </c>
      <c r="Z3857">
        <v>65352.6</v>
      </c>
      <c r="AA3857">
        <v>41026.9</v>
      </c>
      <c r="AB3857">
        <v>33251.5</v>
      </c>
      <c r="AC3857">
        <v>29168.7</v>
      </c>
      <c r="AD3857">
        <v>30533.9</v>
      </c>
      <c r="AE3857" t="s">
        <v>44</v>
      </c>
      <c r="AF3857" t="s">
        <v>44</v>
      </c>
      <c r="AG3857" t="s">
        <v>44</v>
      </c>
      <c r="AH3857" t="s">
        <v>44</v>
      </c>
      <c r="AI3857">
        <v>12363.8</v>
      </c>
      <c r="AJ3857">
        <v>11268.2</v>
      </c>
      <c r="AK3857" t="s">
        <v>44</v>
      </c>
      <c r="AL3857">
        <v>25629.7</v>
      </c>
      <c r="AM3857">
        <v>21524</v>
      </c>
      <c r="AN3857" t="s">
        <v>44</v>
      </c>
      <c r="AO3857" t="s">
        <v>44</v>
      </c>
      <c r="AP3857" t="s">
        <v>44</v>
      </c>
      <c r="AQ3857" t="s">
        <v>44</v>
      </c>
    </row>
    <row r="3858" spans="1:43">
      <c r="A3858">
        <v>3857</v>
      </c>
      <c r="B3858" t="s">
        <v>7755</v>
      </c>
      <c r="C3858" t="s">
        <v>7756</v>
      </c>
      <c r="D3858">
        <v>6.6825799999999996E-3</v>
      </c>
      <c r="E3858">
        <v>2</v>
      </c>
      <c r="F3858">
        <v>2</v>
      </c>
      <c r="G3858">
        <v>0</v>
      </c>
      <c r="H3858" t="s">
        <v>44</v>
      </c>
      <c r="I3858" t="s">
        <v>44</v>
      </c>
      <c r="J3858" t="s">
        <v>44</v>
      </c>
      <c r="K3858" t="s">
        <v>44</v>
      </c>
      <c r="L3858" t="s">
        <v>44</v>
      </c>
      <c r="M3858" t="s">
        <v>44</v>
      </c>
      <c r="N3858" t="s">
        <v>44</v>
      </c>
      <c r="O3858" t="s">
        <v>44</v>
      </c>
      <c r="P3858">
        <v>76799.7</v>
      </c>
      <c r="Q3858" t="s">
        <v>44</v>
      </c>
      <c r="R3858" t="s">
        <v>44</v>
      </c>
      <c r="S3858" t="s">
        <v>44</v>
      </c>
      <c r="T3858" t="s">
        <v>44</v>
      </c>
      <c r="U3858" t="s">
        <v>44</v>
      </c>
      <c r="V3858" t="s">
        <v>44</v>
      </c>
      <c r="W3858">
        <v>15869.2</v>
      </c>
      <c r="X3858">
        <v>12367.3</v>
      </c>
      <c r="Y3858" t="s">
        <v>44</v>
      </c>
      <c r="Z3858">
        <v>219328</v>
      </c>
      <c r="AA3858">
        <v>134030</v>
      </c>
      <c r="AB3858">
        <v>263052</v>
      </c>
      <c r="AC3858">
        <v>121938</v>
      </c>
      <c r="AD3858">
        <v>151311</v>
      </c>
      <c r="AE3858">
        <v>182841</v>
      </c>
      <c r="AF3858" t="s">
        <v>44</v>
      </c>
      <c r="AG3858">
        <v>106876</v>
      </c>
      <c r="AH3858">
        <v>137605</v>
      </c>
      <c r="AI3858">
        <v>147706</v>
      </c>
      <c r="AJ3858">
        <v>187665</v>
      </c>
      <c r="AK3858">
        <v>158305</v>
      </c>
      <c r="AL3858">
        <v>117244</v>
      </c>
      <c r="AM3858">
        <v>124120</v>
      </c>
      <c r="AN3858">
        <v>137153</v>
      </c>
      <c r="AO3858">
        <v>94392.3</v>
      </c>
      <c r="AP3858">
        <v>124626</v>
      </c>
      <c r="AQ3858">
        <v>164542</v>
      </c>
    </row>
    <row r="3859" spans="1:43">
      <c r="A3859">
        <v>3858</v>
      </c>
      <c r="B3859" t="s">
        <v>7757</v>
      </c>
      <c r="C3859" t="s">
        <v>7758</v>
      </c>
      <c r="D3859">
        <v>2.93508E-2</v>
      </c>
      <c r="E3859">
        <v>1</v>
      </c>
      <c r="F3859">
        <v>1</v>
      </c>
      <c r="G3859">
        <v>0</v>
      </c>
      <c r="H3859" t="s">
        <v>44</v>
      </c>
      <c r="I3859" t="s">
        <v>44</v>
      </c>
      <c r="J3859" t="s">
        <v>44</v>
      </c>
      <c r="K3859" t="s">
        <v>44</v>
      </c>
      <c r="L3859" t="s">
        <v>44</v>
      </c>
      <c r="M3859" t="s">
        <v>44</v>
      </c>
      <c r="N3859" t="s">
        <v>44</v>
      </c>
      <c r="O3859" t="s">
        <v>44</v>
      </c>
      <c r="P3859" t="s">
        <v>44</v>
      </c>
      <c r="Q3859">
        <v>370400</v>
      </c>
      <c r="R3859" t="s">
        <v>44</v>
      </c>
      <c r="S3859" t="s">
        <v>44</v>
      </c>
      <c r="T3859" t="s">
        <v>44</v>
      </c>
      <c r="U3859" t="s">
        <v>44</v>
      </c>
      <c r="V3859" t="s">
        <v>44</v>
      </c>
      <c r="W3859" t="s">
        <v>44</v>
      </c>
      <c r="X3859">
        <v>306948</v>
      </c>
      <c r="Y3859" t="s">
        <v>44</v>
      </c>
      <c r="Z3859" t="s">
        <v>44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 t="s">
        <v>44</v>
      </c>
      <c r="AG3859" t="s">
        <v>44</v>
      </c>
      <c r="AH3859" t="s">
        <v>44</v>
      </c>
      <c r="AI3859" t="s">
        <v>44</v>
      </c>
      <c r="AJ3859" t="s">
        <v>44</v>
      </c>
      <c r="AK3859">
        <v>251440</v>
      </c>
      <c r="AL3859" t="s">
        <v>44</v>
      </c>
      <c r="AM3859" t="s">
        <v>44</v>
      </c>
      <c r="AN3859" t="s">
        <v>44</v>
      </c>
      <c r="AO3859" t="s">
        <v>44</v>
      </c>
      <c r="AP3859" t="s">
        <v>44</v>
      </c>
      <c r="AQ3859" t="s">
        <v>44</v>
      </c>
    </row>
    <row r="3860" spans="1:43">
      <c r="A3860">
        <v>3859</v>
      </c>
      <c r="B3860" t="s">
        <v>7759</v>
      </c>
      <c r="C3860" t="s">
        <v>7760</v>
      </c>
      <c r="D3860">
        <v>7.8864299999999998E-3</v>
      </c>
      <c r="E3860">
        <v>1</v>
      </c>
      <c r="F3860">
        <v>1</v>
      </c>
      <c r="G3860">
        <v>0</v>
      </c>
      <c r="H3860" t="s">
        <v>44</v>
      </c>
      <c r="I3860" t="s">
        <v>44</v>
      </c>
      <c r="J3860" t="s">
        <v>44</v>
      </c>
      <c r="K3860" t="s">
        <v>44</v>
      </c>
      <c r="L3860" t="s">
        <v>44</v>
      </c>
      <c r="M3860" t="s">
        <v>44</v>
      </c>
      <c r="N3860" t="s">
        <v>44</v>
      </c>
      <c r="O3860" t="s">
        <v>44</v>
      </c>
      <c r="P3860" t="s">
        <v>44</v>
      </c>
      <c r="Q3860">
        <v>6468.68</v>
      </c>
      <c r="R3860" t="s">
        <v>44</v>
      </c>
      <c r="S3860" t="s">
        <v>44</v>
      </c>
      <c r="T3860" t="s">
        <v>44</v>
      </c>
      <c r="U3860">
        <v>8050.62</v>
      </c>
      <c r="V3860" t="s">
        <v>44</v>
      </c>
      <c r="W3860" t="s">
        <v>44</v>
      </c>
      <c r="X3860" t="s">
        <v>44</v>
      </c>
      <c r="Y3860" t="s">
        <v>44</v>
      </c>
      <c r="Z3860" t="s">
        <v>44</v>
      </c>
      <c r="AA3860">
        <v>9343.89</v>
      </c>
      <c r="AB3860" t="s">
        <v>44</v>
      </c>
      <c r="AC3860" t="s">
        <v>44</v>
      </c>
      <c r="AD3860" t="s">
        <v>44</v>
      </c>
      <c r="AE3860" t="s">
        <v>44</v>
      </c>
      <c r="AF3860">
        <v>6840.93</v>
      </c>
      <c r="AG3860" t="s">
        <v>44</v>
      </c>
      <c r="AH3860" t="s">
        <v>44</v>
      </c>
      <c r="AI3860" t="s">
        <v>44</v>
      </c>
      <c r="AJ3860" t="s">
        <v>44</v>
      </c>
      <c r="AK3860">
        <v>12735.3</v>
      </c>
      <c r="AL3860">
        <v>5314.85</v>
      </c>
      <c r="AM3860">
        <v>9758.44</v>
      </c>
      <c r="AN3860" t="s">
        <v>44</v>
      </c>
      <c r="AO3860">
        <v>131822</v>
      </c>
      <c r="AP3860">
        <v>146058</v>
      </c>
      <c r="AQ3860">
        <v>184056</v>
      </c>
    </row>
    <row r="3861" spans="1:43">
      <c r="A3861">
        <v>3860</v>
      </c>
      <c r="B3861" t="s">
        <v>7761</v>
      </c>
      <c r="C3861" t="s">
        <v>7762</v>
      </c>
      <c r="D3861">
        <v>4.1117399999999998E-2</v>
      </c>
      <c r="E3861">
        <v>2</v>
      </c>
      <c r="F3861">
        <v>2</v>
      </c>
      <c r="G3861">
        <v>0</v>
      </c>
      <c r="H3861" t="s">
        <v>44</v>
      </c>
      <c r="I3861" t="s">
        <v>44</v>
      </c>
      <c r="J3861" t="s">
        <v>44</v>
      </c>
      <c r="K3861" t="s">
        <v>44</v>
      </c>
      <c r="L3861" t="s">
        <v>44</v>
      </c>
      <c r="M3861" t="s">
        <v>44</v>
      </c>
      <c r="N3861" t="s">
        <v>44</v>
      </c>
      <c r="O3861" t="s">
        <v>44</v>
      </c>
      <c r="P3861" t="s">
        <v>44</v>
      </c>
      <c r="Q3861">
        <v>471492</v>
      </c>
      <c r="R3861" t="s">
        <v>44</v>
      </c>
      <c r="S3861">
        <v>527676</v>
      </c>
      <c r="T3861" t="s">
        <v>44</v>
      </c>
      <c r="U3861">
        <v>325711</v>
      </c>
      <c r="V3861" t="s">
        <v>44</v>
      </c>
      <c r="W3861" t="s">
        <v>44</v>
      </c>
      <c r="X3861" t="s">
        <v>44</v>
      </c>
      <c r="Y3861" t="s">
        <v>44</v>
      </c>
      <c r="Z3861" t="s">
        <v>44</v>
      </c>
      <c r="AA3861">
        <v>62868.1</v>
      </c>
      <c r="AB3861" t="s">
        <v>44</v>
      </c>
      <c r="AC3861" t="s">
        <v>44</v>
      </c>
      <c r="AD3861" t="s">
        <v>44</v>
      </c>
      <c r="AE3861" t="s">
        <v>44</v>
      </c>
      <c r="AF3861" t="s">
        <v>44</v>
      </c>
      <c r="AG3861" t="s">
        <v>44</v>
      </c>
      <c r="AH3861" t="s">
        <v>44</v>
      </c>
      <c r="AI3861" t="s">
        <v>44</v>
      </c>
      <c r="AJ3861" t="s">
        <v>44</v>
      </c>
      <c r="AK3861">
        <v>290690</v>
      </c>
      <c r="AL3861" t="s">
        <v>44</v>
      </c>
      <c r="AM3861" t="s">
        <v>44</v>
      </c>
      <c r="AN3861" t="s">
        <v>44</v>
      </c>
      <c r="AO3861" t="s">
        <v>44</v>
      </c>
      <c r="AP3861">
        <v>86093.9</v>
      </c>
      <c r="AQ3861">
        <v>291605</v>
      </c>
    </row>
    <row r="3862" spans="1:43">
      <c r="A3862">
        <v>3861</v>
      </c>
      <c r="B3862" t="s">
        <v>7763</v>
      </c>
      <c r="C3862" t="s">
        <v>7764</v>
      </c>
      <c r="D3862">
        <v>0.04</v>
      </c>
      <c r="E3862">
        <v>1</v>
      </c>
      <c r="F3862">
        <v>1</v>
      </c>
      <c r="G3862">
        <v>0</v>
      </c>
      <c r="H3862" t="s">
        <v>44</v>
      </c>
      <c r="I3862" t="s">
        <v>44</v>
      </c>
      <c r="J3862" t="s">
        <v>44</v>
      </c>
      <c r="K3862" t="s">
        <v>44</v>
      </c>
      <c r="L3862" t="s">
        <v>44</v>
      </c>
      <c r="M3862" t="s">
        <v>44</v>
      </c>
      <c r="N3862" t="s">
        <v>44</v>
      </c>
      <c r="O3862" t="s">
        <v>44</v>
      </c>
      <c r="P3862" t="s">
        <v>44</v>
      </c>
      <c r="Q3862">
        <v>9604.56</v>
      </c>
      <c r="R3862">
        <v>19159.900000000001</v>
      </c>
      <c r="S3862">
        <v>10205.6</v>
      </c>
      <c r="T3862" t="s">
        <v>44</v>
      </c>
      <c r="U3862">
        <v>37606.699999999997</v>
      </c>
      <c r="V3862" t="s">
        <v>44</v>
      </c>
      <c r="W3862" t="s">
        <v>44</v>
      </c>
      <c r="X3862" t="s">
        <v>44</v>
      </c>
      <c r="Y3862" t="s">
        <v>44</v>
      </c>
      <c r="Z3862" t="s">
        <v>44</v>
      </c>
      <c r="AA3862" t="s">
        <v>44</v>
      </c>
      <c r="AB3862">
        <v>55298.1</v>
      </c>
      <c r="AC3862">
        <v>24375.9</v>
      </c>
      <c r="AD3862">
        <v>41026.300000000003</v>
      </c>
      <c r="AE3862" t="s">
        <v>44</v>
      </c>
      <c r="AF3862">
        <v>57546.3</v>
      </c>
      <c r="AG3862" t="s">
        <v>44</v>
      </c>
      <c r="AH3862">
        <v>41404.800000000003</v>
      </c>
      <c r="AI3862" t="s">
        <v>44</v>
      </c>
      <c r="AJ3862">
        <v>39911.599999999999</v>
      </c>
      <c r="AK3862" t="s">
        <v>44</v>
      </c>
      <c r="AL3862" t="s">
        <v>44</v>
      </c>
      <c r="AM3862" t="s">
        <v>44</v>
      </c>
      <c r="AN3862" t="s">
        <v>44</v>
      </c>
      <c r="AO3862" t="s">
        <v>44</v>
      </c>
      <c r="AP3862" t="s">
        <v>44</v>
      </c>
      <c r="AQ3862">
        <v>103875</v>
      </c>
    </row>
    <row r="3863" spans="1:43">
      <c r="A3863">
        <v>3862</v>
      </c>
      <c r="B3863" t="s">
        <v>7765</v>
      </c>
      <c r="C3863" t="s">
        <v>7766</v>
      </c>
      <c r="D3863">
        <v>3.5520000000000003E-2</v>
      </c>
      <c r="E3863">
        <v>1</v>
      </c>
      <c r="F3863">
        <v>1</v>
      </c>
      <c r="G3863">
        <v>0</v>
      </c>
      <c r="H3863" t="s">
        <v>44</v>
      </c>
      <c r="I3863" t="s">
        <v>44</v>
      </c>
      <c r="J3863" t="s">
        <v>44</v>
      </c>
      <c r="K3863" t="s">
        <v>44</v>
      </c>
      <c r="L3863" t="s">
        <v>44</v>
      </c>
      <c r="M3863" t="s">
        <v>44</v>
      </c>
      <c r="N3863" t="s">
        <v>44</v>
      </c>
      <c r="O3863" t="s">
        <v>44</v>
      </c>
      <c r="P3863" t="s">
        <v>44</v>
      </c>
      <c r="Q3863">
        <v>4860.51</v>
      </c>
      <c r="R3863" t="s">
        <v>44</v>
      </c>
      <c r="S3863" t="s">
        <v>44</v>
      </c>
      <c r="T3863" t="s">
        <v>44</v>
      </c>
      <c r="U3863" t="s">
        <v>44</v>
      </c>
      <c r="V3863" t="s">
        <v>44</v>
      </c>
      <c r="W3863" t="s">
        <v>44</v>
      </c>
      <c r="X3863" t="s">
        <v>44</v>
      </c>
      <c r="Y3863" t="s">
        <v>44</v>
      </c>
      <c r="Z3863">
        <v>10551.5</v>
      </c>
      <c r="AA3863" t="s">
        <v>44</v>
      </c>
      <c r="AB3863">
        <v>7825.86</v>
      </c>
      <c r="AC3863">
        <v>4009.24</v>
      </c>
      <c r="AD3863" t="s">
        <v>44</v>
      </c>
      <c r="AE3863" t="s">
        <v>44</v>
      </c>
      <c r="AF3863" t="s">
        <v>44</v>
      </c>
      <c r="AG3863" t="s">
        <v>44</v>
      </c>
      <c r="AH3863" t="s">
        <v>44</v>
      </c>
      <c r="AI3863" t="s">
        <v>44</v>
      </c>
      <c r="AJ3863">
        <v>4367.6499999999996</v>
      </c>
      <c r="AK3863" t="s">
        <v>44</v>
      </c>
      <c r="AL3863" t="s">
        <v>44</v>
      </c>
      <c r="AM3863" t="s">
        <v>44</v>
      </c>
      <c r="AN3863" t="s">
        <v>44</v>
      </c>
      <c r="AO3863" t="s">
        <v>44</v>
      </c>
      <c r="AP3863" t="s">
        <v>44</v>
      </c>
      <c r="AQ3863" t="s">
        <v>44</v>
      </c>
    </row>
    <row r="3864" spans="1:43">
      <c r="A3864">
        <v>3863</v>
      </c>
      <c r="B3864" t="s">
        <v>7767</v>
      </c>
      <c r="C3864" t="s">
        <v>7768</v>
      </c>
      <c r="D3864">
        <v>1.8606299999999999E-2</v>
      </c>
      <c r="E3864">
        <v>1</v>
      </c>
      <c r="F3864">
        <v>1</v>
      </c>
      <c r="G3864">
        <v>0</v>
      </c>
      <c r="H3864" t="s">
        <v>44</v>
      </c>
      <c r="I3864" t="s">
        <v>44</v>
      </c>
      <c r="J3864" t="s">
        <v>44</v>
      </c>
      <c r="K3864" t="s">
        <v>44</v>
      </c>
      <c r="L3864" t="s">
        <v>44</v>
      </c>
      <c r="M3864" t="s">
        <v>44</v>
      </c>
      <c r="N3864" t="s">
        <v>44</v>
      </c>
      <c r="O3864" t="s">
        <v>44</v>
      </c>
      <c r="P3864" t="s">
        <v>44</v>
      </c>
      <c r="Q3864">
        <v>6099.15</v>
      </c>
      <c r="R3864" t="s">
        <v>44</v>
      </c>
      <c r="S3864" t="s">
        <v>44</v>
      </c>
      <c r="T3864" t="s">
        <v>44</v>
      </c>
      <c r="U3864" t="s">
        <v>44</v>
      </c>
      <c r="V3864" t="s">
        <v>44</v>
      </c>
      <c r="W3864" t="s">
        <v>44</v>
      </c>
      <c r="X3864" t="s">
        <v>44</v>
      </c>
      <c r="Y3864" t="s">
        <v>44</v>
      </c>
      <c r="Z3864" t="s">
        <v>44</v>
      </c>
      <c r="AA3864" t="s">
        <v>44</v>
      </c>
      <c r="AB3864">
        <v>24886.3</v>
      </c>
      <c r="AC3864">
        <v>24038.3</v>
      </c>
      <c r="AD3864">
        <v>15962.5</v>
      </c>
      <c r="AE3864" t="s">
        <v>44</v>
      </c>
      <c r="AF3864" t="s">
        <v>44</v>
      </c>
      <c r="AG3864" t="s">
        <v>44</v>
      </c>
      <c r="AH3864" t="s">
        <v>44</v>
      </c>
      <c r="AI3864">
        <v>35021.599999999999</v>
      </c>
      <c r="AJ3864">
        <v>7474.83</v>
      </c>
      <c r="AK3864">
        <v>35201.5</v>
      </c>
      <c r="AL3864" t="s">
        <v>44</v>
      </c>
      <c r="AM3864" t="s">
        <v>44</v>
      </c>
      <c r="AN3864" t="s">
        <v>44</v>
      </c>
      <c r="AO3864" t="s">
        <v>44</v>
      </c>
      <c r="AP3864" t="s">
        <v>44</v>
      </c>
      <c r="AQ3864" t="s">
        <v>44</v>
      </c>
    </row>
    <row r="3865" spans="1:43">
      <c r="A3865">
        <v>3864</v>
      </c>
      <c r="B3865" t="s">
        <v>7769</v>
      </c>
      <c r="C3865" t="s">
        <v>7770</v>
      </c>
      <c r="D3865">
        <v>2.3401999999999999E-2</v>
      </c>
      <c r="E3865">
        <v>1</v>
      </c>
      <c r="F3865">
        <v>1</v>
      </c>
      <c r="G3865">
        <v>0</v>
      </c>
      <c r="H3865" t="s">
        <v>44</v>
      </c>
      <c r="I3865" t="s">
        <v>44</v>
      </c>
      <c r="J3865" t="s">
        <v>44</v>
      </c>
      <c r="K3865" t="s">
        <v>44</v>
      </c>
      <c r="L3865" t="s">
        <v>44</v>
      </c>
      <c r="M3865" t="s">
        <v>44</v>
      </c>
      <c r="N3865" t="s">
        <v>44</v>
      </c>
      <c r="O3865" t="s">
        <v>44</v>
      </c>
      <c r="P3865" t="s">
        <v>44</v>
      </c>
      <c r="Q3865">
        <v>1391890</v>
      </c>
      <c r="R3865" t="s">
        <v>44</v>
      </c>
      <c r="S3865" t="s">
        <v>44</v>
      </c>
      <c r="T3865" t="s">
        <v>44</v>
      </c>
      <c r="U3865">
        <v>950404</v>
      </c>
      <c r="V3865">
        <v>309654</v>
      </c>
      <c r="W3865" t="s">
        <v>44</v>
      </c>
      <c r="X3865" t="s">
        <v>44</v>
      </c>
      <c r="Y3865" t="s">
        <v>44</v>
      </c>
      <c r="Z3865" t="s">
        <v>44</v>
      </c>
      <c r="AA3865">
        <v>1015010</v>
      </c>
      <c r="AB3865" t="s">
        <v>44</v>
      </c>
      <c r="AC3865" t="s">
        <v>44</v>
      </c>
      <c r="AD3865">
        <v>399468</v>
      </c>
      <c r="AE3865" t="s">
        <v>44</v>
      </c>
      <c r="AF3865" t="s">
        <v>44</v>
      </c>
      <c r="AG3865">
        <v>686131</v>
      </c>
      <c r="AH3865" t="s">
        <v>44</v>
      </c>
      <c r="AI3865" t="s">
        <v>44</v>
      </c>
      <c r="AJ3865" t="s">
        <v>44</v>
      </c>
      <c r="AK3865" t="s">
        <v>44</v>
      </c>
      <c r="AL3865">
        <v>1139610</v>
      </c>
      <c r="AM3865" t="s">
        <v>44</v>
      </c>
      <c r="AN3865" t="s">
        <v>44</v>
      </c>
      <c r="AO3865" t="s">
        <v>44</v>
      </c>
      <c r="AP3865" t="s">
        <v>44</v>
      </c>
      <c r="AQ3865" t="s">
        <v>44</v>
      </c>
    </row>
    <row r="3866" spans="1:43">
      <c r="A3866">
        <v>3865</v>
      </c>
      <c r="B3866" t="s">
        <v>7771</v>
      </c>
      <c r="C3866" t="s">
        <v>7772</v>
      </c>
      <c r="D3866">
        <v>3.5453600000000002E-2</v>
      </c>
      <c r="E3866">
        <v>1</v>
      </c>
      <c r="F3866">
        <v>1</v>
      </c>
      <c r="G3866">
        <v>0</v>
      </c>
      <c r="H3866" t="s">
        <v>44</v>
      </c>
      <c r="I3866" t="s">
        <v>44</v>
      </c>
      <c r="J3866" t="s">
        <v>44</v>
      </c>
      <c r="K3866" t="s">
        <v>44</v>
      </c>
      <c r="L3866" t="s">
        <v>44</v>
      </c>
      <c r="M3866" t="s">
        <v>44</v>
      </c>
      <c r="N3866" t="s">
        <v>44</v>
      </c>
      <c r="O3866" t="s">
        <v>44</v>
      </c>
      <c r="P3866" t="s">
        <v>44</v>
      </c>
      <c r="Q3866" t="s">
        <v>44</v>
      </c>
      <c r="R3866">
        <v>71983.100000000006</v>
      </c>
      <c r="S3866">
        <v>84119.6</v>
      </c>
      <c r="T3866" t="s">
        <v>44</v>
      </c>
      <c r="U3866" t="s">
        <v>44</v>
      </c>
      <c r="V3866" t="s">
        <v>44</v>
      </c>
      <c r="W3866">
        <v>10462.9</v>
      </c>
      <c r="X3866" t="s">
        <v>44</v>
      </c>
      <c r="Y3866" t="s">
        <v>44</v>
      </c>
      <c r="Z3866" t="s">
        <v>44</v>
      </c>
      <c r="AA3866" t="s">
        <v>44</v>
      </c>
      <c r="AB3866" t="s">
        <v>44</v>
      </c>
      <c r="AC3866">
        <v>133265</v>
      </c>
      <c r="AD3866">
        <v>134133</v>
      </c>
      <c r="AE3866" t="s">
        <v>44</v>
      </c>
      <c r="AF3866" t="s">
        <v>44</v>
      </c>
      <c r="AG3866" t="s">
        <v>44</v>
      </c>
      <c r="AH3866" t="s">
        <v>44</v>
      </c>
      <c r="AI3866">
        <v>71760.600000000006</v>
      </c>
      <c r="AJ3866">
        <v>210100</v>
      </c>
      <c r="AK3866">
        <v>197186</v>
      </c>
      <c r="AL3866">
        <v>53523</v>
      </c>
      <c r="AM3866" t="s">
        <v>44</v>
      </c>
      <c r="AN3866" t="s">
        <v>44</v>
      </c>
      <c r="AO3866" t="s">
        <v>44</v>
      </c>
      <c r="AP3866" t="s">
        <v>44</v>
      </c>
      <c r="AQ3866">
        <v>102381</v>
      </c>
    </row>
    <row r="3867" spans="1:43">
      <c r="A3867">
        <v>3866</v>
      </c>
      <c r="B3867" t="s">
        <v>7773</v>
      </c>
      <c r="C3867" t="s">
        <v>7774</v>
      </c>
      <c r="D3867">
        <v>2.6158399999999998E-2</v>
      </c>
      <c r="E3867">
        <v>1</v>
      </c>
      <c r="F3867">
        <v>1</v>
      </c>
      <c r="G3867">
        <v>0</v>
      </c>
      <c r="H3867" t="s">
        <v>44</v>
      </c>
      <c r="I3867" t="s">
        <v>44</v>
      </c>
      <c r="J3867" t="s">
        <v>44</v>
      </c>
      <c r="K3867" t="s">
        <v>44</v>
      </c>
      <c r="L3867" t="s">
        <v>44</v>
      </c>
      <c r="M3867" t="s">
        <v>44</v>
      </c>
      <c r="N3867" t="s">
        <v>44</v>
      </c>
      <c r="O3867" t="s">
        <v>44</v>
      </c>
      <c r="P3867" t="s">
        <v>44</v>
      </c>
      <c r="Q3867" t="s">
        <v>44</v>
      </c>
      <c r="R3867">
        <v>51883.5</v>
      </c>
      <c r="S3867" t="s">
        <v>44</v>
      </c>
      <c r="T3867" t="s">
        <v>44</v>
      </c>
      <c r="U3867" t="s">
        <v>44</v>
      </c>
      <c r="V3867">
        <v>24405.599999999999</v>
      </c>
      <c r="W3867" t="s">
        <v>44</v>
      </c>
      <c r="X3867" t="s">
        <v>44</v>
      </c>
      <c r="Y3867" t="s">
        <v>44</v>
      </c>
      <c r="Z3867" t="s">
        <v>44</v>
      </c>
      <c r="AA3867" t="s">
        <v>44</v>
      </c>
      <c r="AB3867">
        <v>126370</v>
      </c>
      <c r="AC3867" t="s">
        <v>44</v>
      </c>
      <c r="AD3867" t="s">
        <v>44</v>
      </c>
      <c r="AE3867" t="s">
        <v>44</v>
      </c>
      <c r="AF3867">
        <v>188063</v>
      </c>
      <c r="AG3867">
        <v>175301</v>
      </c>
      <c r="AH3867">
        <v>284001</v>
      </c>
      <c r="AI3867" t="s">
        <v>44</v>
      </c>
      <c r="AJ3867" t="s">
        <v>44</v>
      </c>
      <c r="AK3867" t="s">
        <v>44</v>
      </c>
      <c r="AL3867">
        <v>124873</v>
      </c>
      <c r="AM3867">
        <v>160352</v>
      </c>
      <c r="AN3867" t="s">
        <v>44</v>
      </c>
      <c r="AO3867" t="s">
        <v>44</v>
      </c>
      <c r="AP3867">
        <v>54117.9</v>
      </c>
      <c r="AQ3867" t="s">
        <v>44</v>
      </c>
    </row>
    <row r="3868" spans="1:43">
      <c r="A3868">
        <v>3867</v>
      </c>
      <c r="B3868" t="s">
        <v>7775</v>
      </c>
      <c r="C3868" t="s">
        <v>7776</v>
      </c>
      <c r="D3868">
        <v>3.74699E-2</v>
      </c>
      <c r="E3868">
        <v>1</v>
      </c>
      <c r="F3868">
        <v>1</v>
      </c>
      <c r="G3868">
        <v>0</v>
      </c>
      <c r="H3868" t="s">
        <v>44</v>
      </c>
      <c r="I3868" t="s">
        <v>44</v>
      </c>
      <c r="J3868" t="s">
        <v>44</v>
      </c>
      <c r="K3868" t="s">
        <v>44</v>
      </c>
      <c r="L3868" t="s">
        <v>44</v>
      </c>
      <c r="M3868" t="s">
        <v>44</v>
      </c>
      <c r="N3868" t="s">
        <v>44</v>
      </c>
      <c r="O3868" t="s">
        <v>44</v>
      </c>
      <c r="P3868" t="s">
        <v>44</v>
      </c>
      <c r="Q3868" t="s">
        <v>44</v>
      </c>
      <c r="R3868">
        <v>72644.3</v>
      </c>
      <c r="S3868">
        <v>81678.3</v>
      </c>
      <c r="T3868" t="s">
        <v>44</v>
      </c>
      <c r="U3868" t="s">
        <v>44</v>
      </c>
      <c r="V3868" t="s">
        <v>44</v>
      </c>
      <c r="W3868" t="s">
        <v>44</v>
      </c>
      <c r="X3868">
        <v>72817.3</v>
      </c>
      <c r="Y3868" t="s">
        <v>44</v>
      </c>
      <c r="Z3868" t="s">
        <v>44</v>
      </c>
      <c r="AA3868">
        <v>273916</v>
      </c>
      <c r="AB3868" t="s">
        <v>44</v>
      </c>
      <c r="AC3868" t="s">
        <v>44</v>
      </c>
      <c r="AD3868">
        <v>186155</v>
      </c>
      <c r="AE3868">
        <v>89141.6</v>
      </c>
      <c r="AF3868">
        <v>49668</v>
      </c>
      <c r="AG3868" t="s">
        <v>44</v>
      </c>
      <c r="AH3868" t="s">
        <v>44</v>
      </c>
      <c r="AI3868">
        <v>124844</v>
      </c>
      <c r="AJ3868">
        <v>114129</v>
      </c>
      <c r="AK3868">
        <v>80393.600000000006</v>
      </c>
      <c r="AL3868">
        <v>137241</v>
      </c>
      <c r="AM3868" t="s">
        <v>44</v>
      </c>
      <c r="AN3868">
        <v>68999.5</v>
      </c>
      <c r="AO3868">
        <v>52518.9</v>
      </c>
      <c r="AP3868">
        <v>37511</v>
      </c>
      <c r="AQ3868" t="s">
        <v>44</v>
      </c>
    </row>
    <row r="3869" spans="1:43">
      <c r="A3869">
        <v>3868</v>
      </c>
      <c r="B3869" t="s">
        <v>7777</v>
      </c>
      <c r="C3869" t="s">
        <v>7778</v>
      </c>
      <c r="D3869">
        <v>1.10803E-2</v>
      </c>
      <c r="E3869">
        <v>1</v>
      </c>
      <c r="F3869">
        <v>1</v>
      </c>
      <c r="G3869">
        <v>0</v>
      </c>
      <c r="H3869" t="s">
        <v>44</v>
      </c>
      <c r="I3869" t="s">
        <v>44</v>
      </c>
      <c r="J3869" t="s">
        <v>44</v>
      </c>
      <c r="K3869" t="s">
        <v>44</v>
      </c>
      <c r="L3869" t="s">
        <v>44</v>
      </c>
      <c r="M3869" t="s">
        <v>44</v>
      </c>
      <c r="N3869" t="s">
        <v>44</v>
      </c>
      <c r="O3869" t="s">
        <v>44</v>
      </c>
      <c r="P3869" t="s">
        <v>44</v>
      </c>
      <c r="Q3869" t="s">
        <v>44</v>
      </c>
      <c r="R3869">
        <v>12843</v>
      </c>
      <c r="S3869">
        <v>11444.4</v>
      </c>
      <c r="T3869" t="s">
        <v>44</v>
      </c>
      <c r="U3869" t="s">
        <v>44</v>
      </c>
      <c r="V3869">
        <v>7991.75</v>
      </c>
      <c r="W3869" t="s">
        <v>44</v>
      </c>
      <c r="X3869" t="s">
        <v>44</v>
      </c>
      <c r="Y3869" t="s">
        <v>44</v>
      </c>
      <c r="Z3869">
        <v>216685</v>
      </c>
      <c r="AA3869">
        <v>220767</v>
      </c>
      <c r="AB3869">
        <v>252822</v>
      </c>
      <c r="AC3869" t="s">
        <v>44</v>
      </c>
      <c r="AD3869" t="s">
        <v>44</v>
      </c>
      <c r="AE3869" t="s">
        <v>44</v>
      </c>
      <c r="AF3869" t="s">
        <v>44</v>
      </c>
      <c r="AG3869" t="s">
        <v>44</v>
      </c>
      <c r="AH3869" t="s">
        <v>44</v>
      </c>
      <c r="AI3869" t="s">
        <v>44</v>
      </c>
      <c r="AJ3869" t="s">
        <v>44</v>
      </c>
      <c r="AK3869" t="s">
        <v>44</v>
      </c>
      <c r="AL3869" t="s">
        <v>44</v>
      </c>
      <c r="AM3869" t="s">
        <v>44</v>
      </c>
      <c r="AN3869" t="s">
        <v>44</v>
      </c>
      <c r="AO3869" t="s">
        <v>44</v>
      </c>
      <c r="AP3869" t="s">
        <v>44</v>
      </c>
      <c r="AQ3869" t="s">
        <v>44</v>
      </c>
    </row>
    <row r="3870" spans="1:43">
      <c r="A3870">
        <v>3869</v>
      </c>
      <c r="B3870" t="s">
        <v>7779</v>
      </c>
      <c r="C3870" t="s">
        <v>7780</v>
      </c>
      <c r="D3870">
        <v>2.21014E-2</v>
      </c>
      <c r="E3870">
        <v>1</v>
      </c>
      <c r="F3870">
        <v>1</v>
      </c>
      <c r="G3870">
        <v>0</v>
      </c>
      <c r="H3870" t="s">
        <v>44</v>
      </c>
      <c r="I3870" t="s">
        <v>44</v>
      </c>
      <c r="J3870" t="s">
        <v>44</v>
      </c>
      <c r="K3870" t="s">
        <v>44</v>
      </c>
      <c r="L3870" t="s">
        <v>44</v>
      </c>
      <c r="M3870" t="s">
        <v>44</v>
      </c>
      <c r="N3870" t="s">
        <v>44</v>
      </c>
      <c r="O3870" t="s">
        <v>44</v>
      </c>
      <c r="P3870" t="s">
        <v>44</v>
      </c>
      <c r="Q3870" t="s">
        <v>44</v>
      </c>
      <c r="R3870" t="s">
        <v>44</v>
      </c>
      <c r="S3870">
        <v>34245.199999999997</v>
      </c>
      <c r="T3870" t="s">
        <v>44</v>
      </c>
      <c r="U3870" t="s">
        <v>44</v>
      </c>
      <c r="V3870">
        <v>67451.199999999997</v>
      </c>
      <c r="W3870" t="s">
        <v>44</v>
      </c>
      <c r="X3870">
        <v>39590.1</v>
      </c>
      <c r="Y3870">
        <v>54053</v>
      </c>
      <c r="Z3870" t="s">
        <v>44</v>
      </c>
      <c r="AA3870">
        <v>95365.5</v>
      </c>
      <c r="AB3870">
        <v>118365</v>
      </c>
      <c r="AC3870">
        <v>73560.7</v>
      </c>
      <c r="AD3870" t="s">
        <v>44</v>
      </c>
      <c r="AE3870">
        <v>108384</v>
      </c>
      <c r="AF3870">
        <v>163089</v>
      </c>
      <c r="AG3870">
        <v>128780</v>
      </c>
      <c r="AH3870">
        <v>161172</v>
      </c>
      <c r="AI3870">
        <v>53408.2</v>
      </c>
      <c r="AJ3870">
        <v>92184.8</v>
      </c>
      <c r="AK3870">
        <v>91576.9</v>
      </c>
      <c r="AL3870">
        <v>191749</v>
      </c>
      <c r="AM3870">
        <v>214403</v>
      </c>
      <c r="AN3870">
        <v>214934</v>
      </c>
      <c r="AO3870">
        <v>62102.3</v>
      </c>
      <c r="AP3870">
        <v>97415</v>
      </c>
      <c r="AQ3870">
        <v>93825.8</v>
      </c>
    </row>
    <row r="3871" spans="1:43">
      <c r="A3871">
        <v>3870</v>
      </c>
      <c r="B3871" t="s">
        <v>7781</v>
      </c>
      <c r="C3871" t="s">
        <v>7782</v>
      </c>
      <c r="D3871">
        <v>3.0114200000000001E-2</v>
      </c>
      <c r="E3871">
        <v>1</v>
      </c>
      <c r="F3871">
        <v>1</v>
      </c>
      <c r="G3871">
        <v>0</v>
      </c>
      <c r="H3871" t="s">
        <v>44</v>
      </c>
      <c r="I3871" t="s">
        <v>44</v>
      </c>
      <c r="J3871" t="s">
        <v>44</v>
      </c>
      <c r="K3871" t="s">
        <v>44</v>
      </c>
      <c r="L3871" t="s">
        <v>44</v>
      </c>
      <c r="M3871" t="s">
        <v>44</v>
      </c>
      <c r="N3871" t="s">
        <v>44</v>
      </c>
      <c r="O3871" t="s">
        <v>44</v>
      </c>
      <c r="P3871" t="s">
        <v>44</v>
      </c>
      <c r="Q3871" t="s">
        <v>44</v>
      </c>
      <c r="R3871" t="s">
        <v>44</v>
      </c>
      <c r="S3871">
        <v>106665</v>
      </c>
      <c r="T3871" t="s">
        <v>44</v>
      </c>
      <c r="U3871" t="s">
        <v>44</v>
      </c>
      <c r="V3871" t="s">
        <v>44</v>
      </c>
      <c r="W3871" t="s">
        <v>44</v>
      </c>
      <c r="X3871">
        <v>60932.6</v>
      </c>
      <c r="Y3871" t="s">
        <v>44</v>
      </c>
      <c r="Z3871" t="s">
        <v>44</v>
      </c>
      <c r="AA3871" t="s">
        <v>44</v>
      </c>
      <c r="AB3871">
        <v>275893</v>
      </c>
      <c r="AC3871" t="s">
        <v>44</v>
      </c>
      <c r="AD3871" t="s">
        <v>44</v>
      </c>
      <c r="AE3871" t="s">
        <v>44</v>
      </c>
      <c r="AF3871" t="s">
        <v>44</v>
      </c>
      <c r="AG3871" t="s">
        <v>44</v>
      </c>
      <c r="AH3871">
        <v>215502</v>
      </c>
      <c r="AI3871" t="s">
        <v>44</v>
      </c>
      <c r="AJ3871" t="s">
        <v>44</v>
      </c>
      <c r="AK3871">
        <v>197891</v>
      </c>
      <c r="AL3871" t="s">
        <v>44</v>
      </c>
      <c r="AM3871" t="s">
        <v>44</v>
      </c>
      <c r="AN3871" t="s">
        <v>44</v>
      </c>
      <c r="AO3871" t="s">
        <v>44</v>
      </c>
      <c r="AP3871" t="s">
        <v>44</v>
      </c>
      <c r="AQ3871" t="s">
        <v>44</v>
      </c>
    </row>
    <row r="3872" spans="1:43">
      <c r="A3872">
        <v>3871</v>
      </c>
      <c r="B3872" t="s">
        <v>7783</v>
      </c>
      <c r="C3872" t="s">
        <v>7784</v>
      </c>
      <c r="D3872">
        <v>5.8972199999999999E-3</v>
      </c>
      <c r="E3872">
        <v>1</v>
      </c>
      <c r="F3872">
        <v>1</v>
      </c>
      <c r="G3872">
        <v>0</v>
      </c>
      <c r="H3872" t="s">
        <v>44</v>
      </c>
      <c r="I3872" t="s">
        <v>44</v>
      </c>
      <c r="J3872" t="s">
        <v>44</v>
      </c>
      <c r="K3872" t="s">
        <v>44</v>
      </c>
      <c r="L3872" t="s">
        <v>44</v>
      </c>
      <c r="M3872" t="s">
        <v>44</v>
      </c>
      <c r="N3872" t="s">
        <v>44</v>
      </c>
      <c r="O3872" t="s">
        <v>44</v>
      </c>
      <c r="P3872" t="s">
        <v>44</v>
      </c>
      <c r="Q3872" t="s">
        <v>44</v>
      </c>
      <c r="R3872" t="s">
        <v>44</v>
      </c>
      <c r="S3872">
        <v>170788</v>
      </c>
      <c r="T3872" t="s">
        <v>44</v>
      </c>
      <c r="U3872">
        <v>497025</v>
      </c>
      <c r="V3872" t="s">
        <v>44</v>
      </c>
      <c r="W3872" t="s">
        <v>44</v>
      </c>
      <c r="X3872" t="s">
        <v>44</v>
      </c>
      <c r="Y3872" t="s">
        <v>44</v>
      </c>
      <c r="Z3872" t="s">
        <v>44</v>
      </c>
      <c r="AA3872" t="s">
        <v>44</v>
      </c>
      <c r="AB3872" t="s">
        <v>44</v>
      </c>
      <c r="AC3872" t="s">
        <v>44</v>
      </c>
      <c r="AD3872">
        <v>110072</v>
      </c>
      <c r="AE3872">
        <v>223954</v>
      </c>
      <c r="AF3872">
        <v>276642</v>
      </c>
      <c r="AG3872" t="s">
        <v>44</v>
      </c>
      <c r="AH3872" t="s">
        <v>44</v>
      </c>
      <c r="AI3872" t="s">
        <v>44</v>
      </c>
      <c r="AJ3872" t="s">
        <v>44</v>
      </c>
      <c r="AK3872" t="s">
        <v>44</v>
      </c>
      <c r="AL3872" t="s">
        <v>44</v>
      </c>
      <c r="AM3872">
        <v>388970</v>
      </c>
      <c r="AN3872" t="s">
        <v>44</v>
      </c>
      <c r="AO3872" t="s">
        <v>44</v>
      </c>
      <c r="AP3872" t="s">
        <v>44</v>
      </c>
      <c r="AQ3872">
        <v>182572</v>
      </c>
    </row>
    <row r="3873" spans="1:43">
      <c r="A3873">
        <v>3872</v>
      </c>
      <c r="B3873" t="s">
        <v>7785</v>
      </c>
      <c r="C3873" t="s">
        <v>7786</v>
      </c>
      <c r="D3873">
        <v>1.9721599999999999E-2</v>
      </c>
      <c r="E3873">
        <v>1</v>
      </c>
      <c r="F3873">
        <v>1</v>
      </c>
      <c r="G3873">
        <v>0</v>
      </c>
      <c r="H3873" t="s">
        <v>44</v>
      </c>
      <c r="I3873" t="s">
        <v>44</v>
      </c>
      <c r="J3873" t="s">
        <v>44</v>
      </c>
      <c r="K3873" t="s">
        <v>44</v>
      </c>
      <c r="L3873" t="s">
        <v>44</v>
      </c>
      <c r="M3873" t="s">
        <v>44</v>
      </c>
      <c r="N3873" t="s">
        <v>44</v>
      </c>
      <c r="O3873" t="s">
        <v>44</v>
      </c>
      <c r="P3873" t="s">
        <v>44</v>
      </c>
      <c r="Q3873" t="s">
        <v>44</v>
      </c>
      <c r="R3873" t="s">
        <v>44</v>
      </c>
      <c r="S3873" t="s">
        <v>44</v>
      </c>
      <c r="T3873">
        <v>17993.400000000001</v>
      </c>
      <c r="U3873" t="s">
        <v>44</v>
      </c>
      <c r="V3873">
        <v>27675.599999999999</v>
      </c>
      <c r="W3873" t="s">
        <v>44</v>
      </c>
      <c r="X3873" t="s">
        <v>44</v>
      </c>
      <c r="Y3873" t="s">
        <v>44</v>
      </c>
      <c r="Z3873">
        <v>34777.9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 t="s">
        <v>44</v>
      </c>
      <c r="AG3873" t="s">
        <v>44</v>
      </c>
      <c r="AH3873" t="s">
        <v>44</v>
      </c>
      <c r="AI3873" t="s">
        <v>44</v>
      </c>
      <c r="AJ3873" t="s">
        <v>44</v>
      </c>
      <c r="AK3873" t="s">
        <v>44</v>
      </c>
      <c r="AL3873" t="s">
        <v>44</v>
      </c>
      <c r="AM3873">
        <v>39347.9</v>
      </c>
      <c r="AN3873">
        <v>31827.3</v>
      </c>
      <c r="AO3873" t="s">
        <v>44</v>
      </c>
      <c r="AP3873" t="s">
        <v>44</v>
      </c>
      <c r="AQ3873" t="s">
        <v>44</v>
      </c>
    </row>
    <row r="3874" spans="1:43">
      <c r="A3874">
        <v>3873</v>
      </c>
      <c r="B3874" t="s">
        <v>7787</v>
      </c>
      <c r="C3874" t="s">
        <v>7788</v>
      </c>
      <c r="D3874">
        <v>2.4948600000000001E-2</v>
      </c>
      <c r="E3874">
        <v>1</v>
      </c>
      <c r="F3874">
        <v>1</v>
      </c>
      <c r="G3874">
        <v>0</v>
      </c>
      <c r="H3874" t="s">
        <v>44</v>
      </c>
      <c r="I3874" t="s">
        <v>44</v>
      </c>
      <c r="J3874" t="s">
        <v>44</v>
      </c>
      <c r="K3874" t="s">
        <v>44</v>
      </c>
      <c r="L3874" t="s">
        <v>44</v>
      </c>
      <c r="M3874" t="s">
        <v>44</v>
      </c>
      <c r="N3874" t="s">
        <v>44</v>
      </c>
      <c r="O3874" t="s">
        <v>44</v>
      </c>
      <c r="P3874" t="s">
        <v>44</v>
      </c>
      <c r="Q3874" t="s">
        <v>44</v>
      </c>
      <c r="R3874" t="s">
        <v>44</v>
      </c>
      <c r="S3874" t="s">
        <v>44</v>
      </c>
      <c r="T3874">
        <v>6731.06</v>
      </c>
      <c r="U3874" t="s">
        <v>44</v>
      </c>
      <c r="V3874" t="s">
        <v>44</v>
      </c>
      <c r="W3874" t="s">
        <v>44</v>
      </c>
      <c r="X3874" t="s">
        <v>44</v>
      </c>
      <c r="Y3874" t="s">
        <v>44</v>
      </c>
      <c r="Z3874" t="s">
        <v>44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 t="s">
        <v>44</v>
      </c>
      <c r="AG3874" t="s">
        <v>44</v>
      </c>
      <c r="AH3874" t="s">
        <v>44</v>
      </c>
      <c r="AI3874" t="s">
        <v>44</v>
      </c>
      <c r="AJ3874" t="s">
        <v>44</v>
      </c>
      <c r="AK3874" t="s">
        <v>44</v>
      </c>
      <c r="AL3874" t="s">
        <v>44</v>
      </c>
      <c r="AM3874" t="s">
        <v>44</v>
      </c>
      <c r="AN3874" t="s">
        <v>44</v>
      </c>
      <c r="AO3874" t="s">
        <v>44</v>
      </c>
      <c r="AP3874" t="s">
        <v>44</v>
      </c>
      <c r="AQ3874" t="s">
        <v>44</v>
      </c>
    </row>
    <row r="3875" spans="1:43">
      <c r="A3875">
        <v>3874</v>
      </c>
      <c r="B3875" t="s">
        <v>7789</v>
      </c>
      <c r="C3875" t="s">
        <v>7790</v>
      </c>
      <c r="D3875">
        <v>1.3907299999999999E-2</v>
      </c>
      <c r="E3875">
        <v>1</v>
      </c>
      <c r="F3875">
        <v>1</v>
      </c>
      <c r="G3875">
        <v>0</v>
      </c>
      <c r="H3875" t="s">
        <v>44</v>
      </c>
      <c r="I3875" t="s">
        <v>44</v>
      </c>
      <c r="J3875" t="s">
        <v>44</v>
      </c>
      <c r="K3875" t="s">
        <v>44</v>
      </c>
      <c r="L3875" t="s">
        <v>44</v>
      </c>
      <c r="M3875" t="s">
        <v>44</v>
      </c>
      <c r="N3875" t="s">
        <v>44</v>
      </c>
      <c r="O3875" t="s">
        <v>44</v>
      </c>
      <c r="P3875" t="s">
        <v>44</v>
      </c>
      <c r="Q3875" t="s">
        <v>44</v>
      </c>
      <c r="R3875" t="s">
        <v>44</v>
      </c>
      <c r="S3875" t="s">
        <v>44</v>
      </c>
      <c r="T3875">
        <v>3981.56</v>
      </c>
      <c r="U3875">
        <v>7363.6</v>
      </c>
      <c r="V3875">
        <v>4891.3100000000004</v>
      </c>
      <c r="W3875" t="s">
        <v>44</v>
      </c>
      <c r="X3875" t="s">
        <v>44</v>
      </c>
      <c r="Y3875" t="s">
        <v>44</v>
      </c>
      <c r="Z3875" t="s">
        <v>44</v>
      </c>
      <c r="AA3875">
        <v>10527</v>
      </c>
      <c r="AB3875" t="s">
        <v>44</v>
      </c>
      <c r="AC3875" t="s">
        <v>44</v>
      </c>
      <c r="AD3875" t="s">
        <v>44</v>
      </c>
      <c r="AE3875" t="s">
        <v>44</v>
      </c>
      <c r="AF3875" t="s">
        <v>44</v>
      </c>
      <c r="AG3875" t="s">
        <v>44</v>
      </c>
      <c r="AH3875" t="s">
        <v>44</v>
      </c>
      <c r="AI3875" t="s">
        <v>44</v>
      </c>
      <c r="AJ3875" t="s">
        <v>44</v>
      </c>
      <c r="AK3875" t="s">
        <v>44</v>
      </c>
      <c r="AL3875" t="s">
        <v>44</v>
      </c>
      <c r="AM3875" t="s">
        <v>44</v>
      </c>
      <c r="AN3875" t="s">
        <v>44</v>
      </c>
      <c r="AO3875" t="s">
        <v>44</v>
      </c>
      <c r="AP3875" t="s">
        <v>44</v>
      </c>
      <c r="AQ3875" t="s">
        <v>44</v>
      </c>
    </row>
    <row r="3876" spans="1:43">
      <c r="A3876">
        <v>3875</v>
      </c>
      <c r="B3876" t="s">
        <v>7791</v>
      </c>
      <c r="C3876" t="s">
        <v>7792</v>
      </c>
      <c r="D3876">
        <v>1.47823E-2</v>
      </c>
      <c r="E3876">
        <v>1</v>
      </c>
      <c r="F3876">
        <v>1</v>
      </c>
      <c r="G3876">
        <v>0</v>
      </c>
      <c r="H3876" t="s">
        <v>44</v>
      </c>
      <c r="I3876" t="s">
        <v>44</v>
      </c>
      <c r="J3876" t="s">
        <v>44</v>
      </c>
      <c r="K3876" t="s">
        <v>44</v>
      </c>
      <c r="L3876" t="s">
        <v>44</v>
      </c>
      <c r="M3876" t="s">
        <v>44</v>
      </c>
      <c r="N3876" t="s">
        <v>44</v>
      </c>
      <c r="O3876" t="s">
        <v>44</v>
      </c>
      <c r="P3876" t="s">
        <v>44</v>
      </c>
      <c r="Q3876" t="s">
        <v>44</v>
      </c>
      <c r="R3876" t="s">
        <v>44</v>
      </c>
      <c r="S3876" t="s">
        <v>44</v>
      </c>
      <c r="T3876">
        <v>30567.599999999999</v>
      </c>
      <c r="U3876">
        <v>41501.800000000003</v>
      </c>
      <c r="V3876">
        <v>55877.9</v>
      </c>
      <c r="W3876">
        <v>21578.7</v>
      </c>
      <c r="X3876" t="s">
        <v>44</v>
      </c>
      <c r="Y3876" t="s">
        <v>44</v>
      </c>
      <c r="Z3876" t="s">
        <v>44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 t="s">
        <v>44</v>
      </c>
      <c r="AG3876" t="s">
        <v>44</v>
      </c>
      <c r="AH3876" t="s">
        <v>44</v>
      </c>
      <c r="AI3876" t="s">
        <v>44</v>
      </c>
      <c r="AJ3876" t="s">
        <v>44</v>
      </c>
      <c r="AK3876" t="s">
        <v>44</v>
      </c>
      <c r="AL3876" t="s">
        <v>44</v>
      </c>
      <c r="AM3876" t="s">
        <v>44</v>
      </c>
      <c r="AN3876" t="s">
        <v>44</v>
      </c>
      <c r="AO3876" t="s">
        <v>44</v>
      </c>
      <c r="AP3876" t="s">
        <v>44</v>
      </c>
      <c r="AQ3876" t="s">
        <v>44</v>
      </c>
    </row>
    <row r="3877" spans="1:43">
      <c r="A3877">
        <v>3876</v>
      </c>
      <c r="B3877" t="s">
        <v>7793</v>
      </c>
      <c r="C3877" t="s">
        <v>7794</v>
      </c>
      <c r="D3877">
        <v>8.5089099999999997E-3</v>
      </c>
      <c r="E3877">
        <v>1</v>
      </c>
      <c r="F3877">
        <v>1</v>
      </c>
      <c r="G3877">
        <v>0</v>
      </c>
      <c r="H3877" t="s">
        <v>44</v>
      </c>
      <c r="I3877" t="s">
        <v>44</v>
      </c>
      <c r="J3877" t="s">
        <v>44</v>
      </c>
      <c r="K3877" t="s">
        <v>44</v>
      </c>
      <c r="L3877" t="s">
        <v>44</v>
      </c>
      <c r="M3877" t="s">
        <v>44</v>
      </c>
      <c r="N3877" t="s">
        <v>44</v>
      </c>
      <c r="O3877" t="s">
        <v>44</v>
      </c>
      <c r="P3877" t="s">
        <v>44</v>
      </c>
      <c r="Q3877" t="s">
        <v>44</v>
      </c>
      <c r="R3877" t="s">
        <v>44</v>
      </c>
      <c r="S3877" t="s">
        <v>44</v>
      </c>
      <c r="T3877">
        <v>4841.58</v>
      </c>
      <c r="U3877" t="s">
        <v>44</v>
      </c>
      <c r="V3877" t="s">
        <v>44</v>
      </c>
      <c r="W3877" t="s">
        <v>44</v>
      </c>
      <c r="X3877" t="s">
        <v>44</v>
      </c>
      <c r="Y3877" t="s">
        <v>44</v>
      </c>
      <c r="Z3877">
        <v>7298.09</v>
      </c>
      <c r="AA3877">
        <v>20783.8</v>
      </c>
      <c r="AB3877">
        <v>7570.52</v>
      </c>
      <c r="AC3877">
        <v>4890.83</v>
      </c>
      <c r="AD3877" t="s">
        <v>44</v>
      </c>
      <c r="AE3877" t="s">
        <v>44</v>
      </c>
      <c r="AF3877" t="s">
        <v>44</v>
      </c>
      <c r="AG3877" t="s">
        <v>44</v>
      </c>
      <c r="AH3877" t="s">
        <v>44</v>
      </c>
      <c r="AI3877">
        <v>8821.93</v>
      </c>
      <c r="AJ3877">
        <v>3889.6</v>
      </c>
      <c r="AK3877" t="s">
        <v>44</v>
      </c>
      <c r="AL3877" t="s">
        <v>44</v>
      </c>
      <c r="AM3877" t="s">
        <v>44</v>
      </c>
      <c r="AN3877" t="s">
        <v>44</v>
      </c>
      <c r="AO3877" t="s">
        <v>44</v>
      </c>
      <c r="AP3877" t="s">
        <v>44</v>
      </c>
      <c r="AQ3877" t="s">
        <v>44</v>
      </c>
    </row>
    <row r="3878" spans="1:43">
      <c r="A3878">
        <v>3877</v>
      </c>
      <c r="B3878" t="s">
        <v>7795</v>
      </c>
      <c r="C3878" t="s">
        <v>7796</v>
      </c>
      <c r="D3878">
        <v>2.54015E-2</v>
      </c>
      <c r="E3878">
        <v>1</v>
      </c>
      <c r="F3878">
        <v>0</v>
      </c>
      <c r="G3878">
        <v>1</v>
      </c>
      <c r="H3878" t="s">
        <v>44</v>
      </c>
      <c r="I3878" t="s">
        <v>44</v>
      </c>
      <c r="J3878" t="s">
        <v>44</v>
      </c>
      <c r="K3878" t="s">
        <v>44</v>
      </c>
      <c r="L3878" t="s">
        <v>44</v>
      </c>
      <c r="M3878" t="s">
        <v>44</v>
      </c>
      <c r="N3878" t="s">
        <v>44</v>
      </c>
      <c r="O3878" t="s">
        <v>44</v>
      </c>
      <c r="P3878" t="s">
        <v>44</v>
      </c>
      <c r="Q3878" t="s">
        <v>44</v>
      </c>
      <c r="R3878" t="s">
        <v>44</v>
      </c>
      <c r="S3878" t="s">
        <v>44</v>
      </c>
      <c r="T3878">
        <v>24148.3</v>
      </c>
      <c r="U3878">
        <v>50430.8</v>
      </c>
      <c r="V3878">
        <v>36893.5</v>
      </c>
      <c r="W3878" t="s">
        <v>44</v>
      </c>
      <c r="X3878" t="s">
        <v>44</v>
      </c>
      <c r="Y3878" t="s">
        <v>44</v>
      </c>
      <c r="Z3878" t="s">
        <v>44</v>
      </c>
      <c r="AA3878" t="s">
        <v>44</v>
      </c>
      <c r="AB3878" t="s">
        <v>44</v>
      </c>
      <c r="AC3878">
        <v>31643.5</v>
      </c>
      <c r="AD3878" t="s">
        <v>44</v>
      </c>
      <c r="AE3878" t="s">
        <v>44</v>
      </c>
      <c r="AF3878" t="s">
        <v>44</v>
      </c>
      <c r="AG3878" t="s">
        <v>44</v>
      </c>
      <c r="AH3878" t="s">
        <v>44</v>
      </c>
      <c r="AI3878" t="s">
        <v>44</v>
      </c>
      <c r="AJ3878" t="s">
        <v>44</v>
      </c>
      <c r="AK3878" t="s">
        <v>44</v>
      </c>
      <c r="AL3878" t="s">
        <v>44</v>
      </c>
      <c r="AM3878" t="s">
        <v>44</v>
      </c>
      <c r="AN3878" t="s">
        <v>44</v>
      </c>
      <c r="AO3878" t="s">
        <v>44</v>
      </c>
      <c r="AP3878" t="s">
        <v>44</v>
      </c>
      <c r="AQ3878" t="s">
        <v>44</v>
      </c>
    </row>
    <row r="3879" spans="1:43">
      <c r="A3879">
        <v>3878</v>
      </c>
      <c r="B3879" t="s">
        <v>7797</v>
      </c>
      <c r="C3879" t="s">
        <v>7798</v>
      </c>
      <c r="D3879">
        <v>2.3482800000000002E-2</v>
      </c>
      <c r="E3879">
        <v>1</v>
      </c>
      <c r="F3879">
        <v>1</v>
      </c>
      <c r="G3879">
        <v>0</v>
      </c>
      <c r="H3879" t="s">
        <v>44</v>
      </c>
      <c r="I3879" t="s">
        <v>44</v>
      </c>
      <c r="J3879" t="s">
        <v>44</v>
      </c>
      <c r="K3879" t="s">
        <v>44</v>
      </c>
      <c r="L3879" t="s">
        <v>44</v>
      </c>
      <c r="M3879" t="s">
        <v>44</v>
      </c>
      <c r="N3879" t="s">
        <v>44</v>
      </c>
      <c r="O3879" t="s">
        <v>44</v>
      </c>
      <c r="P3879" t="s">
        <v>44</v>
      </c>
      <c r="Q3879" t="s">
        <v>44</v>
      </c>
      <c r="R3879" t="s">
        <v>44</v>
      </c>
      <c r="S3879" t="s">
        <v>44</v>
      </c>
      <c r="T3879">
        <v>23939.5</v>
      </c>
      <c r="U3879">
        <v>26761.7</v>
      </c>
      <c r="V3879">
        <v>19022.099999999999</v>
      </c>
      <c r="W3879" t="s">
        <v>44</v>
      </c>
      <c r="X3879" t="s">
        <v>44</v>
      </c>
      <c r="Y3879" t="s">
        <v>44</v>
      </c>
      <c r="Z3879">
        <v>7873.84</v>
      </c>
      <c r="AA3879">
        <v>13706.4</v>
      </c>
      <c r="AB3879">
        <v>15789.9</v>
      </c>
      <c r="AC3879" t="s">
        <v>44</v>
      </c>
      <c r="AD3879" t="s">
        <v>44</v>
      </c>
      <c r="AE3879" t="s">
        <v>44</v>
      </c>
      <c r="AF3879" t="s">
        <v>44</v>
      </c>
      <c r="AG3879" t="s">
        <v>44</v>
      </c>
      <c r="AH3879" t="s">
        <v>44</v>
      </c>
      <c r="AI3879" t="s">
        <v>44</v>
      </c>
      <c r="AJ3879" t="s">
        <v>44</v>
      </c>
      <c r="AK3879" t="s">
        <v>44</v>
      </c>
      <c r="AL3879" t="s">
        <v>44</v>
      </c>
      <c r="AM3879">
        <v>18853.3</v>
      </c>
      <c r="AN3879" t="s">
        <v>44</v>
      </c>
      <c r="AO3879" t="s">
        <v>44</v>
      </c>
      <c r="AP3879" t="s">
        <v>44</v>
      </c>
      <c r="AQ3879" t="s">
        <v>44</v>
      </c>
    </row>
    <row r="3880" spans="1:43">
      <c r="A3880">
        <v>3879</v>
      </c>
      <c r="B3880" t="s">
        <v>7799</v>
      </c>
      <c r="C3880" t="s">
        <v>7800</v>
      </c>
      <c r="D3880">
        <v>1.8431699999999999E-2</v>
      </c>
      <c r="E3880">
        <v>1</v>
      </c>
      <c r="F3880">
        <v>1</v>
      </c>
      <c r="G3880">
        <v>0</v>
      </c>
      <c r="H3880" t="s">
        <v>44</v>
      </c>
      <c r="I3880" t="s">
        <v>44</v>
      </c>
      <c r="J3880" t="s">
        <v>44</v>
      </c>
      <c r="K3880" t="s">
        <v>44</v>
      </c>
      <c r="L3880" t="s">
        <v>44</v>
      </c>
      <c r="M3880" t="s">
        <v>44</v>
      </c>
      <c r="N3880" t="s">
        <v>44</v>
      </c>
      <c r="O3880" t="s">
        <v>44</v>
      </c>
      <c r="P3880" t="s">
        <v>44</v>
      </c>
      <c r="Q3880" t="s">
        <v>44</v>
      </c>
      <c r="R3880" t="s">
        <v>44</v>
      </c>
      <c r="S3880" t="s">
        <v>44</v>
      </c>
      <c r="T3880">
        <v>3973.25</v>
      </c>
      <c r="U3880" t="s">
        <v>44</v>
      </c>
      <c r="V3880" t="s">
        <v>44</v>
      </c>
      <c r="W3880" t="s">
        <v>44</v>
      </c>
      <c r="X3880" t="s">
        <v>44</v>
      </c>
      <c r="Y3880" t="s">
        <v>44</v>
      </c>
      <c r="Z3880">
        <v>23052.9</v>
      </c>
      <c r="AA3880">
        <v>33301.800000000003</v>
      </c>
      <c r="AB3880">
        <v>31008</v>
      </c>
      <c r="AC3880" t="s">
        <v>44</v>
      </c>
      <c r="AD3880" t="s">
        <v>44</v>
      </c>
      <c r="AE3880" t="s">
        <v>44</v>
      </c>
      <c r="AF3880" t="s">
        <v>44</v>
      </c>
      <c r="AG3880" t="s">
        <v>44</v>
      </c>
      <c r="AH3880" t="s">
        <v>44</v>
      </c>
      <c r="AI3880" t="s">
        <v>44</v>
      </c>
      <c r="AJ3880">
        <v>3764.62</v>
      </c>
      <c r="AK3880" t="s">
        <v>44</v>
      </c>
      <c r="AL3880" t="s">
        <v>44</v>
      </c>
      <c r="AM3880" t="s">
        <v>44</v>
      </c>
      <c r="AN3880" t="s">
        <v>44</v>
      </c>
      <c r="AO3880" t="s">
        <v>44</v>
      </c>
      <c r="AP3880" t="s">
        <v>44</v>
      </c>
      <c r="AQ3880" t="s">
        <v>44</v>
      </c>
    </row>
    <row r="3881" spans="1:43">
      <c r="A3881">
        <v>3880</v>
      </c>
      <c r="B3881" t="s">
        <v>7801</v>
      </c>
      <c r="C3881" t="s">
        <v>7802</v>
      </c>
      <c r="D3881">
        <v>2.1482600000000001E-2</v>
      </c>
      <c r="E3881">
        <v>1</v>
      </c>
      <c r="F3881">
        <v>1</v>
      </c>
      <c r="G3881">
        <v>0</v>
      </c>
      <c r="H3881" t="s">
        <v>44</v>
      </c>
      <c r="I3881" t="s">
        <v>44</v>
      </c>
      <c r="J3881" t="s">
        <v>44</v>
      </c>
      <c r="K3881" t="s">
        <v>44</v>
      </c>
      <c r="L3881" t="s">
        <v>44</v>
      </c>
      <c r="M3881" t="s">
        <v>44</v>
      </c>
      <c r="N3881" t="s">
        <v>44</v>
      </c>
      <c r="O3881" t="s">
        <v>44</v>
      </c>
      <c r="P3881" t="s">
        <v>44</v>
      </c>
      <c r="Q3881" t="s">
        <v>44</v>
      </c>
      <c r="R3881" t="s">
        <v>44</v>
      </c>
      <c r="S3881" t="s">
        <v>44</v>
      </c>
      <c r="T3881">
        <v>7042.31</v>
      </c>
      <c r="U3881">
        <v>13265.7</v>
      </c>
      <c r="V3881" t="s">
        <v>44</v>
      </c>
      <c r="W3881" t="s">
        <v>44</v>
      </c>
      <c r="X3881" t="s">
        <v>44</v>
      </c>
      <c r="Y3881" t="s">
        <v>44</v>
      </c>
      <c r="Z3881">
        <v>13666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 t="s">
        <v>44</v>
      </c>
      <c r="AG3881" t="s">
        <v>44</v>
      </c>
      <c r="AH3881" t="s">
        <v>44</v>
      </c>
      <c r="AI3881" t="s">
        <v>44</v>
      </c>
      <c r="AJ3881" t="s">
        <v>44</v>
      </c>
      <c r="AK3881" t="s">
        <v>44</v>
      </c>
      <c r="AL3881" t="s">
        <v>44</v>
      </c>
      <c r="AM3881" t="s">
        <v>44</v>
      </c>
      <c r="AN3881" t="s">
        <v>44</v>
      </c>
      <c r="AO3881" t="s">
        <v>44</v>
      </c>
      <c r="AP3881" t="s">
        <v>44</v>
      </c>
      <c r="AQ3881" t="s">
        <v>44</v>
      </c>
    </row>
    <row r="3882" spans="1:43">
      <c r="A3882">
        <v>3881</v>
      </c>
      <c r="B3882" t="s">
        <v>7803</v>
      </c>
      <c r="C3882" t="s">
        <v>7804</v>
      </c>
      <c r="D3882">
        <v>3.3298599999999998E-2</v>
      </c>
      <c r="E3882">
        <v>1</v>
      </c>
      <c r="F3882">
        <v>1</v>
      </c>
      <c r="G3882">
        <v>0</v>
      </c>
      <c r="H3882" t="s">
        <v>44</v>
      </c>
      <c r="I3882" t="s">
        <v>44</v>
      </c>
      <c r="J3882" t="s">
        <v>44</v>
      </c>
      <c r="K3882" t="s">
        <v>44</v>
      </c>
      <c r="L3882" t="s">
        <v>44</v>
      </c>
      <c r="M3882" t="s">
        <v>44</v>
      </c>
      <c r="N3882" t="s">
        <v>44</v>
      </c>
      <c r="O3882" t="s">
        <v>44</v>
      </c>
      <c r="P3882" t="s">
        <v>44</v>
      </c>
      <c r="Q3882" t="s">
        <v>44</v>
      </c>
      <c r="R3882" t="s">
        <v>44</v>
      </c>
      <c r="S3882" t="s">
        <v>44</v>
      </c>
      <c r="T3882">
        <v>6664.53</v>
      </c>
      <c r="U3882">
        <v>18105.8</v>
      </c>
      <c r="V3882" t="s">
        <v>44</v>
      </c>
      <c r="W3882">
        <v>5213.21</v>
      </c>
      <c r="X3882" t="s">
        <v>44</v>
      </c>
      <c r="Y3882" t="s">
        <v>44</v>
      </c>
      <c r="Z3882">
        <v>16031.5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 t="s">
        <v>44</v>
      </c>
      <c r="AG3882" t="s">
        <v>44</v>
      </c>
      <c r="AH3882" t="s">
        <v>44</v>
      </c>
      <c r="AI3882" t="s">
        <v>44</v>
      </c>
      <c r="AJ3882" t="s">
        <v>44</v>
      </c>
      <c r="AK3882" t="s">
        <v>44</v>
      </c>
      <c r="AL3882" t="s">
        <v>44</v>
      </c>
      <c r="AM3882">
        <v>13274.2</v>
      </c>
      <c r="AN3882" t="s">
        <v>44</v>
      </c>
      <c r="AO3882" t="s">
        <v>44</v>
      </c>
      <c r="AP3882" t="s">
        <v>44</v>
      </c>
      <c r="AQ3882" t="s">
        <v>44</v>
      </c>
    </row>
    <row r="3883" spans="1:43">
      <c r="A3883">
        <v>3882</v>
      </c>
      <c r="B3883" t="s">
        <v>7805</v>
      </c>
      <c r="C3883" t="s">
        <v>7806</v>
      </c>
      <c r="D3883">
        <v>4.05014E-2</v>
      </c>
      <c r="E3883">
        <v>1</v>
      </c>
      <c r="F3883">
        <v>1</v>
      </c>
      <c r="G3883">
        <v>0</v>
      </c>
      <c r="H3883" t="s">
        <v>44</v>
      </c>
      <c r="I3883" t="s">
        <v>44</v>
      </c>
      <c r="J3883" t="s">
        <v>44</v>
      </c>
      <c r="K3883" t="s">
        <v>44</v>
      </c>
      <c r="L3883" t="s">
        <v>44</v>
      </c>
      <c r="M3883" t="s">
        <v>44</v>
      </c>
      <c r="N3883" t="s">
        <v>44</v>
      </c>
      <c r="O3883" t="s">
        <v>44</v>
      </c>
      <c r="P3883" t="s">
        <v>44</v>
      </c>
      <c r="Q3883" t="s">
        <v>44</v>
      </c>
      <c r="R3883" t="s">
        <v>44</v>
      </c>
      <c r="S3883" t="s">
        <v>44</v>
      </c>
      <c r="T3883">
        <v>87484</v>
      </c>
      <c r="U3883" t="s">
        <v>44</v>
      </c>
      <c r="V3883" t="s">
        <v>44</v>
      </c>
      <c r="W3883" t="s">
        <v>44</v>
      </c>
      <c r="X3883" t="s">
        <v>44</v>
      </c>
      <c r="Y3883" t="s">
        <v>44</v>
      </c>
      <c r="Z3883">
        <v>204212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 t="s">
        <v>44</v>
      </c>
      <c r="AG3883" t="s">
        <v>44</v>
      </c>
      <c r="AH3883" t="s">
        <v>44</v>
      </c>
      <c r="AI3883">
        <v>121912</v>
      </c>
      <c r="AJ3883" t="s">
        <v>44</v>
      </c>
      <c r="AK3883" t="s">
        <v>44</v>
      </c>
      <c r="AL3883">
        <v>285794</v>
      </c>
      <c r="AM3883">
        <v>498410</v>
      </c>
      <c r="AN3883" t="s">
        <v>44</v>
      </c>
      <c r="AO3883">
        <v>204175</v>
      </c>
      <c r="AP3883" t="s">
        <v>44</v>
      </c>
      <c r="AQ3883" t="s">
        <v>44</v>
      </c>
    </row>
    <row r="3884" spans="1:43">
      <c r="A3884">
        <v>3883</v>
      </c>
      <c r="B3884" t="s">
        <v>7807</v>
      </c>
      <c r="C3884" t="s">
        <v>7808</v>
      </c>
      <c r="D3884">
        <v>2.4857199999999999E-2</v>
      </c>
      <c r="E3884">
        <v>1</v>
      </c>
      <c r="F3884">
        <v>1</v>
      </c>
      <c r="G3884">
        <v>0</v>
      </c>
      <c r="H3884" t="s">
        <v>44</v>
      </c>
      <c r="I3884" t="s">
        <v>44</v>
      </c>
      <c r="J3884" t="s">
        <v>44</v>
      </c>
      <c r="K3884" t="s">
        <v>44</v>
      </c>
      <c r="L3884" t="s">
        <v>44</v>
      </c>
      <c r="M3884" t="s">
        <v>44</v>
      </c>
      <c r="N3884" t="s">
        <v>44</v>
      </c>
      <c r="O3884" t="s">
        <v>44</v>
      </c>
      <c r="P3884" t="s">
        <v>44</v>
      </c>
      <c r="Q3884" t="s">
        <v>44</v>
      </c>
      <c r="R3884" t="s">
        <v>44</v>
      </c>
      <c r="S3884" t="s">
        <v>44</v>
      </c>
      <c r="T3884">
        <v>9318.85</v>
      </c>
      <c r="U3884">
        <v>13423.3</v>
      </c>
      <c r="V3884">
        <v>15613.8</v>
      </c>
      <c r="W3884" t="s">
        <v>44</v>
      </c>
      <c r="X3884" t="s">
        <v>44</v>
      </c>
      <c r="Y3884" t="s">
        <v>44</v>
      </c>
      <c r="Z3884" t="s">
        <v>44</v>
      </c>
      <c r="AA3884" t="s">
        <v>44</v>
      </c>
      <c r="AB3884">
        <v>10414.700000000001</v>
      </c>
      <c r="AC3884" t="s">
        <v>44</v>
      </c>
      <c r="AD3884" t="s">
        <v>44</v>
      </c>
      <c r="AE3884" t="s">
        <v>44</v>
      </c>
      <c r="AF3884">
        <v>7754.82</v>
      </c>
      <c r="AG3884" t="s">
        <v>44</v>
      </c>
      <c r="AH3884" t="s">
        <v>44</v>
      </c>
      <c r="AI3884" t="s">
        <v>44</v>
      </c>
      <c r="AJ3884" t="s">
        <v>44</v>
      </c>
      <c r="AK3884" t="s">
        <v>44</v>
      </c>
      <c r="AL3884" t="s">
        <v>44</v>
      </c>
      <c r="AM3884" t="s">
        <v>44</v>
      </c>
      <c r="AN3884" t="s">
        <v>44</v>
      </c>
      <c r="AO3884" t="s">
        <v>44</v>
      </c>
      <c r="AP3884" t="s">
        <v>44</v>
      </c>
      <c r="AQ3884" t="s">
        <v>44</v>
      </c>
    </row>
    <row r="3885" spans="1:43">
      <c r="A3885">
        <v>3884</v>
      </c>
      <c r="B3885" t="s">
        <v>7809</v>
      </c>
      <c r="C3885" t="s">
        <v>7810</v>
      </c>
      <c r="D3885">
        <v>1.8985399999999999E-2</v>
      </c>
      <c r="E3885">
        <v>1</v>
      </c>
      <c r="F3885">
        <v>1</v>
      </c>
      <c r="G3885">
        <v>0</v>
      </c>
      <c r="H3885" t="s">
        <v>44</v>
      </c>
      <c r="I3885" t="s">
        <v>44</v>
      </c>
      <c r="J3885" t="s">
        <v>44</v>
      </c>
      <c r="K3885" t="s">
        <v>44</v>
      </c>
      <c r="L3885" t="s">
        <v>44</v>
      </c>
      <c r="M3885" t="s">
        <v>44</v>
      </c>
      <c r="N3885" t="s">
        <v>44</v>
      </c>
      <c r="O3885" t="s">
        <v>44</v>
      </c>
      <c r="P3885" t="s">
        <v>44</v>
      </c>
      <c r="Q3885" t="s">
        <v>44</v>
      </c>
      <c r="R3885" t="s">
        <v>44</v>
      </c>
      <c r="S3885" t="s">
        <v>44</v>
      </c>
      <c r="T3885">
        <v>13477.9</v>
      </c>
      <c r="U3885">
        <v>30343.3</v>
      </c>
      <c r="V3885">
        <v>43417.9</v>
      </c>
      <c r="W3885" t="s">
        <v>44</v>
      </c>
      <c r="X3885" t="s">
        <v>44</v>
      </c>
      <c r="Y3885" t="s">
        <v>44</v>
      </c>
      <c r="Z3885">
        <v>45862.2</v>
      </c>
      <c r="AA3885">
        <v>62915.5</v>
      </c>
      <c r="AB3885">
        <v>64693.1</v>
      </c>
      <c r="AC3885" t="s">
        <v>44</v>
      </c>
      <c r="AD3885" t="s">
        <v>44</v>
      </c>
      <c r="AE3885" t="s">
        <v>44</v>
      </c>
      <c r="AF3885" t="s">
        <v>44</v>
      </c>
      <c r="AG3885" t="s">
        <v>44</v>
      </c>
      <c r="AH3885" t="s">
        <v>44</v>
      </c>
      <c r="AI3885" t="s">
        <v>44</v>
      </c>
      <c r="AJ3885" t="s">
        <v>44</v>
      </c>
      <c r="AK3885" t="s">
        <v>44</v>
      </c>
      <c r="AL3885">
        <v>46490.9</v>
      </c>
      <c r="AM3885">
        <v>62499.4</v>
      </c>
      <c r="AN3885">
        <v>62909.9</v>
      </c>
      <c r="AO3885">
        <v>2786.98</v>
      </c>
      <c r="AP3885" t="s">
        <v>44</v>
      </c>
      <c r="AQ3885">
        <v>24022.2</v>
      </c>
    </row>
    <row r="3886" spans="1:43">
      <c r="A3886">
        <v>3885</v>
      </c>
      <c r="B3886" t="s">
        <v>7811</v>
      </c>
      <c r="C3886" t="s">
        <v>7812</v>
      </c>
      <c r="D3886">
        <v>6.7934800000000002E-3</v>
      </c>
      <c r="E3886">
        <v>1</v>
      </c>
      <c r="F3886">
        <v>1</v>
      </c>
      <c r="G3886">
        <v>0</v>
      </c>
      <c r="H3886" t="s">
        <v>44</v>
      </c>
      <c r="I3886" t="s">
        <v>44</v>
      </c>
      <c r="J3886" t="s">
        <v>44</v>
      </c>
      <c r="K3886" t="s">
        <v>44</v>
      </c>
      <c r="L3886" t="s">
        <v>44</v>
      </c>
      <c r="M3886" t="s">
        <v>44</v>
      </c>
      <c r="N3886" t="s">
        <v>44</v>
      </c>
      <c r="O3886" t="s">
        <v>44</v>
      </c>
      <c r="P3886" t="s">
        <v>44</v>
      </c>
      <c r="Q3886" t="s">
        <v>44</v>
      </c>
      <c r="R3886" t="s">
        <v>44</v>
      </c>
      <c r="S3886" t="s">
        <v>44</v>
      </c>
      <c r="T3886">
        <v>3196.77</v>
      </c>
      <c r="U3886">
        <v>3304.64</v>
      </c>
      <c r="V3886" t="s">
        <v>44</v>
      </c>
      <c r="W3886" t="s">
        <v>44</v>
      </c>
      <c r="X3886" t="s">
        <v>44</v>
      </c>
      <c r="Y3886" t="s">
        <v>44</v>
      </c>
      <c r="Z3886">
        <v>29415.9</v>
      </c>
      <c r="AA3886">
        <v>27057.8</v>
      </c>
      <c r="AB3886">
        <v>36319.5</v>
      </c>
      <c r="AC3886" t="s">
        <v>44</v>
      </c>
      <c r="AD3886" t="s">
        <v>44</v>
      </c>
      <c r="AE3886" t="s">
        <v>44</v>
      </c>
      <c r="AF3886" t="s">
        <v>44</v>
      </c>
      <c r="AG3886" t="s">
        <v>44</v>
      </c>
      <c r="AH3886" t="s">
        <v>44</v>
      </c>
      <c r="AI3886" t="s">
        <v>44</v>
      </c>
      <c r="AJ3886" t="s">
        <v>44</v>
      </c>
      <c r="AK3886" t="s">
        <v>44</v>
      </c>
      <c r="AL3886">
        <v>5516.87</v>
      </c>
      <c r="AM3886">
        <v>17982.2</v>
      </c>
      <c r="AN3886">
        <v>8312.7800000000007</v>
      </c>
      <c r="AO3886" t="s">
        <v>44</v>
      </c>
      <c r="AP3886" t="s">
        <v>44</v>
      </c>
      <c r="AQ3886">
        <v>5090.24</v>
      </c>
    </row>
    <row r="3887" spans="1:43">
      <c r="A3887">
        <v>3886</v>
      </c>
      <c r="B3887" t="s">
        <v>7813</v>
      </c>
      <c r="C3887" t="s">
        <v>7814</v>
      </c>
      <c r="D3887">
        <v>1.7124500000000001E-2</v>
      </c>
      <c r="E3887">
        <v>1</v>
      </c>
      <c r="F3887">
        <v>1</v>
      </c>
      <c r="G3887">
        <v>0</v>
      </c>
      <c r="H3887" t="s">
        <v>44</v>
      </c>
      <c r="I3887" t="s">
        <v>44</v>
      </c>
      <c r="J3887" t="s">
        <v>44</v>
      </c>
      <c r="K3887" t="s">
        <v>44</v>
      </c>
      <c r="L3887" t="s">
        <v>44</v>
      </c>
      <c r="M3887" t="s">
        <v>44</v>
      </c>
      <c r="N3887" t="s">
        <v>44</v>
      </c>
      <c r="O3887" t="s">
        <v>44</v>
      </c>
      <c r="P3887" t="s">
        <v>44</v>
      </c>
      <c r="Q3887" t="s">
        <v>44</v>
      </c>
      <c r="R3887" t="s">
        <v>44</v>
      </c>
      <c r="S3887" t="s">
        <v>44</v>
      </c>
      <c r="T3887">
        <v>13501.9</v>
      </c>
      <c r="U3887">
        <v>42997.599999999999</v>
      </c>
      <c r="V3887">
        <v>52394.5</v>
      </c>
      <c r="W3887" t="s">
        <v>44</v>
      </c>
      <c r="X3887">
        <v>6135.94</v>
      </c>
      <c r="Y3887">
        <v>11940.6</v>
      </c>
      <c r="Z3887" t="s">
        <v>44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11252.3</v>
      </c>
      <c r="AG3887">
        <v>10507.5</v>
      </c>
      <c r="AH3887">
        <v>25054.9</v>
      </c>
      <c r="AI3887" t="s">
        <v>44</v>
      </c>
      <c r="AJ3887">
        <v>7193.46</v>
      </c>
      <c r="AK3887" t="s">
        <v>44</v>
      </c>
      <c r="AL3887" t="s">
        <v>44</v>
      </c>
      <c r="AM3887" t="s">
        <v>44</v>
      </c>
      <c r="AN3887" t="s">
        <v>44</v>
      </c>
      <c r="AO3887" t="s">
        <v>44</v>
      </c>
      <c r="AP3887" t="s">
        <v>44</v>
      </c>
      <c r="AQ3887" t="s">
        <v>44</v>
      </c>
    </row>
    <row r="3888" spans="1:43">
      <c r="A3888">
        <v>3887</v>
      </c>
      <c r="B3888" t="s">
        <v>7815</v>
      </c>
      <c r="C3888" t="s">
        <v>7816</v>
      </c>
      <c r="D3888">
        <v>2.56844E-2</v>
      </c>
      <c r="E3888">
        <v>1</v>
      </c>
      <c r="F3888">
        <v>1</v>
      </c>
      <c r="G3888">
        <v>0</v>
      </c>
      <c r="H3888" t="s">
        <v>44</v>
      </c>
      <c r="I3888" t="s">
        <v>44</v>
      </c>
      <c r="J3888" t="s">
        <v>44</v>
      </c>
      <c r="K3888" t="s">
        <v>44</v>
      </c>
      <c r="L3888" t="s">
        <v>44</v>
      </c>
      <c r="M3888" t="s">
        <v>44</v>
      </c>
      <c r="N3888" t="s">
        <v>44</v>
      </c>
      <c r="O3888" t="s">
        <v>44</v>
      </c>
      <c r="P3888" t="s">
        <v>44</v>
      </c>
      <c r="Q3888" t="s">
        <v>44</v>
      </c>
      <c r="R3888" t="s">
        <v>44</v>
      </c>
      <c r="S3888" t="s">
        <v>44</v>
      </c>
      <c r="T3888">
        <v>20604</v>
      </c>
      <c r="U3888" t="s">
        <v>44</v>
      </c>
      <c r="V3888" t="s">
        <v>44</v>
      </c>
      <c r="W3888" t="s">
        <v>44</v>
      </c>
      <c r="X3888" t="s">
        <v>44</v>
      </c>
      <c r="Y3888" t="s">
        <v>44</v>
      </c>
      <c r="Z3888" t="s">
        <v>44</v>
      </c>
      <c r="AA3888">
        <v>87733.2</v>
      </c>
      <c r="AB3888">
        <v>62312.9</v>
      </c>
      <c r="AC3888" t="s">
        <v>44</v>
      </c>
      <c r="AD3888" t="s">
        <v>44</v>
      </c>
      <c r="AE3888" t="s">
        <v>44</v>
      </c>
      <c r="AF3888" t="s">
        <v>44</v>
      </c>
      <c r="AG3888" t="s">
        <v>44</v>
      </c>
      <c r="AH3888" t="s">
        <v>44</v>
      </c>
      <c r="AI3888" t="s">
        <v>44</v>
      </c>
      <c r="AJ3888" t="s">
        <v>44</v>
      </c>
      <c r="AK3888" t="s">
        <v>44</v>
      </c>
      <c r="AL3888" t="s">
        <v>44</v>
      </c>
      <c r="AM3888" t="s">
        <v>44</v>
      </c>
      <c r="AN3888" t="s">
        <v>44</v>
      </c>
      <c r="AO3888" t="s">
        <v>44</v>
      </c>
      <c r="AP3888" t="s">
        <v>44</v>
      </c>
      <c r="AQ3888" t="s">
        <v>44</v>
      </c>
    </row>
    <row r="3889" spans="1:43">
      <c r="A3889">
        <v>3888</v>
      </c>
      <c r="B3889" t="s">
        <v>7817</v>
      </c>
      <c r="C3889" t="s">
        <v>7818</v>
      </c>
      <c r="D3889">
        <v>2.4948600000000001E-2</v>
      </c>
      <c r="E3889">
        <v>1</v>
      </c>
      <c r="F3889">
        <v>1</v>
      </c>
      <c r="G3889">
        <v>0</v>
      </c>
      <c r="H3889" t="s">
        <v>44</v>
      </c>
      <c r="I3889" t="s">
        <v>44</v>
      </c>
      <c r="J3889" t="s">
        <v>44</v>
      </c>
      <c r="K3889" t="s">
        <v>44</v>
      </c>
      <c r="L3889" t="s">
        <v>44</v>
      </c>
      <c r="M3889" t="s">
        <v>44</v>
      </c>
      <c r="N3889" t="s">
        <v>44</v>
      </c>
      <c r="O3889" t="s">
        <v>44</v>
      </c>
      <c r="P3889" t="s">
        <v>44</v>
      </c>
      <c r="Q3889" t="s">
        <v>44</v>
      </c>
      <c r="R3889" t="s">
        <v>44</v>
      </c>
      <c r="S3889" t="s">
        <v>44</v>
      </c>
      <c r="T3889">
        <v>17322.3</v>
      </c>
      <c r="U3889">
        <v>20705</v>
      </c>
      <c r="V3889">
        <v>12728.5</v>
      </c>
      <c r="W3889" t="s">
        <v>44</v>
      </c>
      <c r="X3889" t="s">
        <v>44</v>
      </c>
      <c r="Y3889" t="s">
        <v>44</v>
      </c>
      <c r="Z3889" t="s">
        <v>44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 t="s">
        <v>44</v>
      </c>
      <c r="AG3889" t="s">
        <v>44</v>
      </c>
      <c r="AH3889" t="s">
        <v>44</v>
      </c>
      <c r="AI3889" t="s">
        <v>44</v>
      </c>
      <c r="AJ3889" t="s">
        <v>44</v>
      </c>
      <c r="AK3889" t="s">
        <v>44</v>
      </c>
      <c r="AL3889" t="s">
        <v>44</v>
      </c>
      <c r="AM3889" t="s">
        <v>44</v>
      </c>
      <c r="AN3889" t="s">
        <v>44</v>
      </c>
      <c r="AO3889" t="s">
        <v>44</v>
      </c>
      <c r="AP3889" t="s">
        <v>44</v>
      </c>
      <c r="AQ3889" t="s">
        <v>44</v>
      </c>
    </row>
    <row r="3890" spans="1:43">
      <c r="A3890">
        <v>3889</v>
      </c>
      <c r="B3890" t="s">
        <v>7819</v>
      </c>
      <c r="C3890" t="s">
        <v>7820</v>
      </c>
      <c r="D3890">
        <v>3.3220699999999999E-2</v>
      </c>
      <c r="E3890">
        <v>1</v>
      </c>
      <c r="F3890">
        <v>1</v>
      </c>
      <c r="G3890">
        <v>0</v>
      </c>
      <c r="H3890" t="s">
        <v>44</v>
      </c>
      <c r="I3890" t="s">
        <v>44</v>
      </c>
      <c r="J3890" t="s">
        <v>44</v>
      </c>
      <c r="K3890" t="s">
        <v>44</v>
      </c>
      <c r="L3890" t="s">
        <v>44</v>
      </c>
      <c r="M3890" t="s">
        <v>44</v>
      </c>
      <c r="N3890" t="s">
        <v>44</v>
      </c>
      <c r="O3890" t="s">
        <v>44</v>
      </c>
      <c r="P3890" t="s">
        <v>44</v>
      </c>
      <c r="Q3890" t="s">
        <v>44</v>
      </c>
      <c r="R3890" t="s">
        <v>44</v>
      </c>
      <c r="S3890" t="s">
        <v>44</v>
      </c>
      <c r="T3890">
        <v>19644.599999999999</v>
      </c>
      <c r="U3890">
        <v>21229.9</v>
      </c>
      <c r="V3890">
        <v>25033.4</v>
      </c>
      <c r="W3890" t="s">
        <v>44</v>
      </c>
      <c r="X3890" t="s">
        <v>44</v>
      </c>
      <c r="Y3890" t="s">
        <v>44</v>
      </c>
      <c r="Z3890" t="s">
        <v>44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 t="s">
        <v>44</v>
      </c>
      <c r="AG3890" t="s">
        <v>44</v>
      </c>
      <c r="AH3890" t="s">
        <v>44</v>
      </c>
      <c r="AI3890" t="s">
        <v>44</v>
      </c>
      <c r="AJ3890" t="s">
        <v>44</v>
      </c>
      <c r="AK3890" t="s">
        <v>44</v>
      </c>
      <c r="AL3890" t="s">
        <v>44</v>
      </c>
      <c r="AM3890" t="s">
        <v>44</v>
      </c>
      <c r="AN3890" t="s">
        <v>44</v>
      </c>
      <c r="AO3890" t="s">
        <v>44</v>
      </c>
      <c r="AP3890" t="s">
        <v>44</v>
      </c>
      <c r="AQ3890" t="s">
        <v>44</v>
      </c>
    </row>
    <row r="3891" spans="1:43">
      <c r="A3891">
        <v>3890</v>
      </c>
      <c r="B3891" t="s">
        <v>7821</v>
      </c>
      <c r="C3891" t="s">
        <v>7822</v>
      </c>
      <c r="D3891">
        <v>2.87659E-2</v>
      </c>
      <c r="E3891">
        <v>1</v>
      </c>
      <c r="F3891">
        <v>1</v>
      </c>
      <c r="G3891">
        <v>0</v>
      </c>
      <c r="H3891" t="s">
        <v>44</v>
      </c>
      <c r="I3891" t="s">
        <v>44</v>
      </c>
      <c r="J3891" t="s">
        <v>44</v>
      </c>
      <c r="K3891" t="s">
        <v>44</v>
      </c>
      <c r="L3891" t="s">
        <v>44</v>
      </c>
      <c r="M3891" t="s">
        <v>44</v>
      </c>
      <c r="N3891" t="s">
        <v>44</v>
      </c>
      <c r="O3891" t="s">
        <v>44</v>
      </c>
      <c r="P3891" t="s">
        <v>44</v>
      </c>
      <c r="Q3891" t="s">
        <v>44</v>
      </c>
      <c r="R3891" t="s">
        <v>44</v>
      </c>
      <c r="S3891" t="s">
        <v>44</v>
      </c>
      <c r="T3891">
        <v>11522</v>
      </c>
      <c r="U3891">
        <v>8323.07</v>
      </c>
      <c r="V3891" t="s">
        <v>44</v>
      </c>
      <c r="W3891" t="s">
        <v>44</v>
      </c>
      <c r="X3891" t="s">
        <v>44</v>
      </c>
      <c r="Y3891" t="s">
        <v>44</v>
      </c>
      <c r="Z3891" t="s">
        <v>44</v>
      </c>
      <c r="AA3891" t="s">
        <v>44</v>
      </c>
      <c r="AB3891" t="s">
        <v>44</v>
      </c>
      <c r="AC3891" t="s">
        <v>44</v>
      </c>
      <c r="AD3891">
        <v>23913.9</v>
      </c>
      <c r="AE3891" t="s">
        <v>44</v>
      </c>
      <c r="AF3891">
        <v>9640.98</v>
      </c>
      <c r="AG3891" t="s">
        <v>44</v>
      </c>
      <c r="AH3891" t="s">
        <v>44</v>
      </c>
      <c r="AI3891" t="s">
        <v>44</v>
      </c>
      <c r="AJ3891">
        <v>3101.97</v>
      </c>
      <c r="AK3891" t="s">
        <v>44</v>
      </c>
      <c r="AL3891" t="s">
        <v>44</v>
      </c>
      <c r="AM3891" t="s">
        <v>44</v>
      </c>
      <c r="AN3891">
        <v>8513.89</v>
      </c>
      <c r="AO3891" t="s">
        <v>44</v>
      </c>
      <c r="AP3891">
        <v>8805.5300000000007</v>
      </c>
      <c r="AQ3891" t="s">
        <v>44</v>
      </c>
    </row>
    <row r="3892" spans="1:43">
      <c r="A3892">
        <v>3891</v>
      </c>
      <c r="B3892" t="s">
        <v>7823</v>
      </c>
      <c r="C3892" t="s">
        <v>7824</v>
      </c>
      <c r="D3892">
        <v>2.5469200000000001E-2</v>
      </c>
      <c r="E3892">
        <v>1</v>
      </c>
      <c r="F3892">
        <v>1</v>
      </c>
      <c r="G3892">
        <v>0</v>
      </c>
      <c r="H3892" t="s">
        <v>44</v>
      </c>
      <c r="I3892" t="s">
        <v>44</v>
      </c>
      <c r="J3892" t="s">
        <v>44</v>
      </c>
      <c r="K3892" t="s">
        <v>44</v>
      </c>
      <c r="L3892" t="s">
        <v>44</v>
      </c>
      <c r="M3892" t="s">
        <v>44</v>
      </c>
      <c r="N3892" t="s">
        <v>44</v>
      </c>
      <c r="O3892" t="s">
        <v>44</v>
      </c>
      <c r="P3892" t="s">
        <v>44</v>
      </c>
      <c r="Q3892" t="s">
        <v>44</v>
      </c>
      <c r="R3892" t="s">
        <v>44</v>
      </c>
      <c r="S3892" t="s">
        <v>44</v>
      </c>
      <c r="T3892">
        <v>91818.6</v>
      </c>
      <c r="U3892">
        <v>102287</v>
      </c>
      <c r="V3892">
        <v>84382.5</v>
      </c>
      <c r="W3892" t="s">
        <v>44</v>
      </c>
      <c r="X3892" t="s">
        <v>44</v>
      </c>
      <c r="Y3892" t="s">
        <v>44</v>
      </c>
      <c r="Z3892">
        <v>77918.8</v>
      </c>
      <c r="AA3892" t="s">
        <v>44</v>
      </c>
      <c r="AB3892">
        <v>53539.1</v>
      </c>
      <c r="AC3892" t="s">
        <v>44</v>
      </c>
      <c r="AD3892" t="s">
        <v>44</v>
      </c>
      <c r="AE3892" t="s">
        <v>44</v>
      </c>
      <c r="AF3892">
        <v>8140.8</v>
      </c>
      <c r="AG3892" t="s">
        <v>44</v>
      </c>
      <c r="AH3892" t="s">
        <v>44</v>
      </c>
      <c r="AI3892" t="s">
        <v>44</v>
      </c>
      <c r="AJ3892" t="s">
        <v>44</v>
      </c>
      <c r="AK3892" t="s">
        <v>44</v>
      </c>
      <c r="AL3892" t="s">
        <v>44</v>
      </c>
      <c r="AM3892" t="s">
        <v>44</v>
      </c>
      <c r="AN3892" t="s">
        <v>44</v>
      </c>
      <c r="AO3892" t="s">
        <v>44</v>
      </c>
      <c r="AP3892" t="s">
        <v>44</v>
      </c>
      <c r="AQ3892" t="s">
        <v>44</v>
      </c>
    </row>
    <row r="3893" spans="1:43">
      <c r="A3893">
        <v>3892</v>
      </c>
      <c r="B3893" t="s">
        <v>7825</v>
      </c>
      <c r="C3893" t="s">
        <v>7826</v>
      </c>
      <c r="D3893">
        <v>1.42547E-2</v>
      </c>
      <c r="E3893">
        <v>1</v>
      </c>
      <c r="F3893">
        <v>1</v>
      </c>
      <c r="G3893">
        <v>0</v>
      </c>
      <c r="H3893" t="s">
        <v>44</v>
      </c>
      <c r="I3893" t="s">
        <v>44</v>
      </c>
      <c r="J3893" t="s">
        <v>44</v>
      </c>
      <c r="K3893" t="s">
        <v>44</v>
      </c>
      <c r="L3893" t="s">
        <v>44</v>
      </c>
      <c r="M3893" t="s">
        <v>44</v>
      </c>
      <c r="N3893" t="s">
        <v>44</v>
      </c>
      <c r="O3893" t="s">
        <v>44</v>
      </c>
      <c r="P3893" t="s">
        <v>44</v>
      </c>
      <c r="Q3893" t="s">
        <v>44</v>
      </c>
      <c r="R3893" t="s">
        <v>44</v>
      </c>
      <c r="S3893" t="s">
        <v>44</v>
      </c>
      <c r="T3893">
        <v>15645.9</v>
      </c>
      <c r="U3893" t="s">
        <v>44</v>
      </c>
      <c r="V3893" t="s">
        <v>44</v>
      </c>
      <c r="W3893" t="s">
        <v>44</v>
      </c>
      <c r="X3893" t="s">
        <v>44</v>
      </c>
      <c r="Y3893" t="s">
        <v>44</v>
      </c>
      <c r="Z3893" t="s">
        <v>44</v>
      </c>
      <c r="AA3893" t="s">
        <v>44</v>
      </c>
      <c r="AB3893">
        <v>35691.199999999997</v>
      </c>
      <c r="AC3893" t="s">
        <v>44</v>
      </c>
      <c r="AD3893" t="s">
        <v>44</v>
      </c>
      <c r="AE3893" t="s">
        <v>44</v>
      </c>
      <c r="AF3893" t="s">
        <v>44</v>
      </c>
      <c r="AG3893" t="s">
        <v>44</v>
      </c>
      <c r="AH3893" t="s">
        <v>44</v>
      </c>
      <c r="AI3893" t="s">
        <v>44</v>
      </c>
      <c r="AJ3893" t="s">
        <v>44</v>
      </c>
      <c r="AK3893" t="s">
        <v>44</v>
      </c>
      <c r="AL3893">
        <v>12651.6</v>
      </c>
      <c r="AM3893">
        <v>27141.7</v>
      </c>
      <c r="AN3893">
        <v>26689.200000000001</v>
      </c>
      <c r="AO3893" t="s">
        <v>44</v>
      </c>
      <c r="AP3893" t="s">
        <v>44</v>
      </c>
      <c r="AQ3893" t="s">
        <v>44</v>
      </c>
    </row>
    <row r="3894" spans="1:43">
      <c r="A3894">
        <v>3893</v>
      </c>
      <c r="B3894" t="s">
        <v>7827</v>
      </c>
      <c r="C3894" t="s">
        <v>7828</v>
      </c>
      <c r="D3894">
        <v>3.2672899999999998E-2</v>
      </c>
      <c r="E3894">
        <v>1</v>
      </c>
      <c r="F3894">
        <v>1</v>
      </c>
      <c r="G3894">
        <v>0</v>
      </c>
      <c r="H3894" t="s">
        <v>44</v>
      </c>
      <c r="I3894" t="s">
        <v>44</v>
      </c>
      <c r="J3894" t="s">
        <v>44</v>
      </c>
      <c r="K3894" t="s">
        <v>44</v>
      </c>
      <c r="L3894" t="s">
        <v>44</v>
      </c>
      <c r="M3894" t="s">
        <v>44</v>
      </c>
      <c r="N3894" t="s">
        <v>44</v>
      </c>
      <c r="O3894" t="s">
        <v>44</v>
      </c>
      <c r="P3894" t="s">
        <v>44</v>
      </c>
      <c r="Q3894" t="s">
        <v>44</v>
      </c>
      <c r="R3894" t="s">
        <v>44</v>
      </c>
      <c r="S3894" t="s">
        <v>44</v>
      </c>
      <c r="T3894">
        <v>32291.4</v>
      </c>
      <c r="U3894">
        <v>26014.2</v>
      </c>
      <c r="V3894" t="s">
        <v>44</v>
      </c>
      <c r="W3894">
        <v>9982.35</v>
      </c>
      <c r="X3894" t="s">
        <v>44</v>
      </c>
      <c r="Y3894" t="s">
        <v>44</v>
      </c>
      <c r="Z3894">
        <v>7831.8</v>
      </c>
      <c r="AA3894">
        <v>9052.92</v>
      </c>
      <c r="AB3894" t="s">
        <v>44</v>
      </c>
      <c r="AC3894" t="s">
        <v>44</v>
      </c>
      <c r="AD3894">
        <v>15162.1</v>
      </c>
      <c r="AE3894" t="s">
        <v>44</v>
      </c>
      <c r="AF3894" t="s">
        <v>44</v>
      </c>
      <c r="AG3894" t="s">
        <v>44</v>
      </c>
      <c r="AH3894" t="s">
        <v>44</v>
      </c>
      <c r="AI3894" t="s">
        <v>44</v>
      </c>
      <c r="AJ3894" t="s">
        <v>44</v>
      </c>
      <c r="AK3894" t="s">
        <v>44</v>
      </c>
      <c r="AL3894" t="s">
        <v>44</v>
      </c>
      <c r="AM3894" t="s">
        <v>44</v>
      </c>
      <c r="AN3894" t="s">
        <v>44</v>
      </c>
      <c r="AO3894" t="s">
        <v>44</v>
      </c>
      <c r="AP3894" t="s">
        <v>44</v>
      </c>
      <c r="AQ3894" t="s">
        <v>44</v>
      </c>
    </row>
    <row r="3895" spans="1:43">
      <c r="A3895">
        <v>3894</v>
      </c>
      <c r="B3895" t="s">
        <v>7829</v>
      </c>
      <c r="C3895" t="s">
        <v>7830</v>
      </c>
      <c r="D3895">
        <v>1.9791300000000001E-2</v>
      </c>
      <c r="E3895">
        <v>1</v>
      </c>
      <c r="F3895">
        <v>1</v>
      </c>
      <c r="G3895">
        <v>0</v>
      </c>
      <c r="H3895" t="s">
        <v>44</v>
      </c>
      <c r="I3895" t="s">
        <v>44</v>
      </c>
      <c r="J3895" t="s">
        <v>44</v>
      </c>
      <c r="K3895" t="s">
        <v>44</v>
      </c>
      <c r="L3895" t="s">
        <v>44</v>
      </c>
      <c r="M3895" t="s">
        <v>44</v>
      </c>
      <c r="N3895" t="s">
        <v>44</v>
      </c>
      <c r="O3895" t="s">
        <v>44</v>
      </c>
      <c r="P3895" t="s">
        <v>44</v>
      </c>
      <c r="Q3895" t="s">
        <v>44</v>
      </c>
      <c r="R3895" t="s">
        <v>44</v>
      </c>
      <c r="S3895" t="s">
        <v>44</v>
      </c>
      <c r="T3895">
        <v>58604.2</v>
      </c>
      <c r="U3895" t="s">
        <v>44</v>
      </c>
      <c r="V3895" t="s">
        <v>44</v>
      </c>
      <c r="W3895" t="s">
        <v>44</v>
      </c>
      <c r="X3895" t="s">
        <v>44</v>
      </c>
      <c r="Y3895" t="s">
        <v>44</v>
      </c>
      <c r="Z3895">
        <v>52541.5</v>
      </c>
      <c r="AA3895" t="s">
        <v>44</v>
      </c>
      <c r="AB3895">
        <v>26696.799999999999</v>
      </c>
      <c r="AC3895" t="s">
        <v>44</v>
      </c>
      <c r="AD3895" t="s">
        <v>44</v>
      </c>
      <c r="AE3895" t="s">
        <v>44</v>
      </c>
      <c r="AF3895" t="s">
        <v>44</v>
      </c>
      <c r="AG3895" t="s">
        <v>44</v>
      </c>
      <c r="AH3895" t="s">
        <v>44</v>
      </c>
      <c r="AI3895" t="s">
        <v>44</v>
      </c>
      <c r="AJ3895" t="s">
        <v>44</v>
      </c>
      <c r="AK3895" t="s">
        <v>44</v>
      </c>
      <c r="AL3895" t="s">
        <v>44</v>
      </c>
      <c r="AM3895">
        <v>41441.4</v>
      </c>
      <c r="AN3895">
        <v>46167</v>
      </c>
      <c r="AO3895">
        <v>9292.17</v>
      </c>
      <c r="AP3895" t="s">
        <v>44</v>
      </c>
      <c r="AQ3895" t="s">
        <v>44</v>
      </c>
    </row>
    <row r="3896" spans="1:43">
      <c r="A3896">
        <v>3895</v>
      </c>
      <c r="B3896" t="s">
        <v>7831</v>
      </c>
      <c r="C3896" t="s">
        <v>7832</v>
      </c>
      <c r="D3896">
        <v>2.4035600000000001E-2</v>
      </c>
      <c r="E3896">
        <v>2</v>
      </c>
      <c r="F3896">
        <v>2</v>
      </c>
      <c r="G3896">
        <v>0</v>
      </c>
      <c r="H3896" t="s">
        <v>44</v>
      </c>
      <c r="I3896" t="s">
        <v>44</v>
      </c>
      <c r="J3896" t="s">
        <v>44</v>
      </c>
      <c r="K3896" t="s">
        <v>44</v>
      </c>
      <c r="L3896" t="s">
        <v>44</v>
      </c>
      <c r="M3896" t="s">
        <v>44</v>
      </c>
      <c r="N3896" t="s">
        <v>44</v>
      </c>
      <c r="O3896" t="s">
        <v>44</v>
      </c>
      <c r="P3896" t="s">
        <v>44</v>
      </c>
      <c r="Q3896" t="s">
        <v>44</v>
      </c>
      <c r="R3896" t="s">
        <v>44</v>
      </c>
      <c r="S3896" t="s">
        <v>44</v>
      </c>
      <c r="T3896">
        <v>3511.04</v>
      </c>
      <c r="U3896" t="s">
        <v>44</v>
      </c>
      <c r="V3896" t="s">
        <v>44</v>
      </c>
      <c r="W3896" t="s">
        <v>44</v>
      </c>
      <c r="X3896" t="s">
        <v>44</v>
      </c>
      <c r="Y3896" t="s">
        <v>44</v>
      </c>
      <c r="Z3896">
        <v>6975.47</v>
      </c>
      <c r="AA3896">
        <v>15435.2</v>
      </c>
      <c r="AB3896">
        <v>22652.7</v>
      </c>
      <c r="AC3896">
        <v>3178.54</v>
      </c>
      <c r="AD3896" t="s">
        <v>44</v>
      </c>
      <c r="AE3896">
        <v>8555.1299999999992</v>
      </c>
      <c r="AF3896" t="s">
        <v>44</v>
      </c>
      <c r="AG3896">
        <v>6561</v>
      </c>
      <c r="AH3896" t="s">
        <v>44</v>
      </c>
      <c r="AI3896" t="s">
        <v>44</v>
      </c>
      <c r="AJ3896">
        <v>2745.74</v>
      </c>
      <c r="AK3896" t="s">
        <v>44</v>
      </c>
      <c r="AL3896">
        <v>11415.6</v>
      </c>
      <c r="AM3896">
        <v>13914.2</v>
      </c>
      <c r="AN3896">
        <v>18082.7</v>
      </c>
      <c r="AO3896">
        <v>16599.400000000001</v>
      </c>
      <c r="AP3896">
        <v>14526.6</v>
      </c>
      <c r="AQ3896">
        <v>23670.7</v>
      </c>
    </row>
    <row r="3897" spans="1:43">
      <c r="A3897">
        <v>3896</v>
      </c>
      <c r="B3897" t="s">
        <v>7833</v>
      </c>
      <c r="C3897" t="s">
        <v>7834</v>
      </c>
      <c r="D3897">
        <v>1.4257300000000001E-2</v>
      </c>
      <c r="E3897">
        <v>1</v>
      </c>
      <c r="F3897">
        <v>1</v>
      </c>
      <c r="G3897">
        <v>0</v>
      </c>
      <c r="H3897" t="s">
        <v>44</v>
      </c>
      <c r="I3897" t="s">
        <v>44</v>
      </c>
      <c r="J3897" t="s">
        <v>44</v>
      </c>
      <c r="K3897" t="s">
        <v>44</v>
      </c>
      <c r="L3897" t="s">
        <v>44</v>
      </c>
      <c r="M3897" t="s">
        <v>44</v>
      </c>
      <c r="N3897" t="s">
        <v>44</v>
      </c>
      <c r="O3897" t="s">
        <v>44</v>
      </c>
      <c r="P3897" t="s">
        <v>44</v>
      </c>
      <c r="Q3897" t="s">
        <v>44</v>
      </c>
      <c r="R3897" t="s">
        <v>44</v>
      </c>
      <c r="S3897" t="s">
        <v>44</v>
      </c>
      <c r="T3897">
        <v>19097.8</v>
      </c>
      <c r="U3897">
        <v>36698.6</v>
      </c>
      <c r="V3897">
        <v>23013.5</v>
      </c>
      <c r="W3897" t="s">
        <v>44</v>
      </c>
      <c r="X3897" t="s">
        <v>44</v>
      </c>
      <c r="Y3897" t="s">
        <v>44</v>
      </c>
      <c r="Z3897">
        <v>14943</v>
      </c>
      <c r="AA3897">
        <v>31193.4</v>
      </c>
      <c r="AB3897">
        <v>37049</v>
      </c>
      <c r="AC3897" t="s">
        <v>44</v>
      </c>
      <c r="AD3897" t="s">
        <v>44</v>
      </c>
      <c r="AE3897" t="s">
        <v>44</v>
      </c>
      <c r="AF3897" t="s">
        <v>44</v>
      </c>
      <c r="AG3897" t="s">
        <v>44</v>
      </c>
      <c r="AH3897" t="s">
        <v>44</v>
      </c>
      <c r="AI3897" t="s">
        <v>44</v>
      </c>
      <c r="AJ3897" t="s">
        <v>44</v>
      </c>
      <c r="AK3897" t="s">
        <v>44</v>
      </c>
      <c r="AL3897" t="s">
        <v>44</v>
      </c>
      <c r="AM3897">
        <v>23496.6</v>
      </c>
      <c r="AN3897" t="s">
        <v>44</v>
      </c>
      <c r="AO3897" t="s">
        <v>44</v>
      </c>
      <c r="AP3897" t="s">
        <v>44</v>
      </c>
      <c r="AQ3897" t="s">
        <v>44</v>
      </c>
    </row>
    <row r="3898" spans="1:43">
      <c r="A3898">
        <v>3897</v>
      </c>
      <c r="B3898" t="s">
        <v>7835</v>
      </c>
      <c r="C3898" t="s">
        <v>7836</v>
      </c>
      <c r="D3898">
        <v>7.3775999999999998E-3</v>
      </c>
      <c r="E3898">
        <v>1</v>
      </c>
      <c r="F3898">
        <v>1</v>
      </c>
      <c r="G3898">
        <v>0</v>
      </c>
      <c r="H3898" t="s">
        <v>44</v>
      </c>
      <c r="I3898" t="s">
        <v>44</v>
      </c>
      <c r="J3898" t="s">
        <v>44</v>
      </c>
      <c r="K3898" t="s">
        <v>44</v>
      </c>
      <c r="L3898" t="s">
        <v>44</v>
      </c>
      <c r="M3898" t="s">
        <v>44</v>
      </c>
      <c r="N3898" t="s">
        <v>44</v>
      </c>
      <c r="O3898" t="s">
        <v>44</v>
      </c>
      <c r="P3898" t="s">
        <v>44</v>
      </c>
      <c r="Q3898" t="s">
        <v>44</v>
      </c>
      <c r="R3898" t="s">
        <v>44</v>
      </c>
      <c r="S3898" t="s">
        <v>44</v>
      </c>
      <c r="T3898" t="s">
        <v>44</v>
      </c>
      <c r="U3898">
        <v>3959.55</v>
      </c>
      <c r="V3898" t="s">
        <v>44</v>
      </c>
      <c r="W3898" t="s">
        <v>44</v>
      </c>
      <c r="X3898" t="s">
        <v>44</v>
      </c>
      <c r="Y3898" t="s">
        <v>44</v>
      </c>
      <c r="Z3898">
        <v>28566</v>
      </c>
      <c r="AA3898">
        <v>11744.9</v>
      </c>
      <c r="AB3898">
        <v>6516.85</v>
      </c>
      <c r="AC3898" t="s">
        <v>44</v>
      </c>
      <c r="AD3898" t="s">
        <v>44</v>
      </c>
      <c r="AE3898" t="s">
        <v>44</v>
      </c>
      <c r="AF3898" t="s">
        <v>44</v>
      </c>
      <c r="AG3898" t="s">
        <v>44</v>
      </c>
      <c r="AH3898" t="s">
        <v>44</v>
      </c>
      <c r="AI3898" t="s">
        <v>44</v>
      </c>
      <c r="AJ3898" t="s">
        <v>44</v>
      </c>
      <c r="AK3898" t="s">
        <v>44</v>
      </c>
      <c r="AL3898">
        <v>6677.55</v>
      </c>
      <c r="AM3898">
        <v>10221.5</v>
      </c>
      <c r="AN3898" t="s">
        <v>44</v>
      </c>
      <c r="AO3898" t="s">
        <v>44</v>
      </c>
      <c r="AP3898" t="s">
        <v>44</v>
      </c>
      <c r="AQ3898" t="s">
        <v>44</v>
      </c>
    </row>
    <row r="3899" spans="1:43">
      <c r="A3899">
        <v>3898</v>
      </c>
      <c r="B3899" t="s">
        <v>7837</v>
      </c>
      <c r="C3899" t="s">
        <v>7838</v>
      </c>
      <c r="D3899">
        <v>9.8335899999999997E-3</v>
      </c>
      <c r="E3899">
        <v>1</v>
      </c>
      <c r="F3899">
        <v>1</v>
      </c>
      <c r="G3899">
        <v>0</v>
      </c>
      <c r="H3899" t="s">
        <v>44</v>
      </c>
      <c r="I3899" t="s">
        <v>44</v>
      </c>
      <c r="J3899" t="s">
        <v>44</v>
      </c>
      <c r="K3899" t="s">
        <v>44</v>
      </c>
      <c r="L3899" t="s">
        <v>44</v>
      </c>
      <c r="M3899" t="s">
        <v>44</v>
      </c>
      <c r="N3899" t="s">
        <v>44</v>
      </c>
      <c r="O3899" t="s">
        <v>44</v>
      </c>
      <c r="P3899" t="s">
        <v>44</v>
      </c>
      <c r="Q3899" t="s">
        <v>44</v>
      </c>
      <c r="R3899" t="s">
        <v>44</v>
      </c>
      <c r="S3899" t="s">
        <v>44</v>
      </c>
      <c r="T3899" t="s">
        <v>44</v>
      </c>
      <c r="U3899">
        <v>5425.21</v>
      </c>
      <c r="V3899" t="s">
        <v>44</v>
      </c>
      <c r="W3899" t="s">
        <v>44</v>
      </c>
      <c r="X3899" t="s">
        <v>44</v>
      </c>
      <c r="Y3899" t="s">
        <v>44</v>
      </c>
      <c r="Z3899" t="s">
        <v>44</v>
      </c>
      <c r="AA3899" t="s">
        <v>44</v>
      </c>
      <c r="AB3899" t="s">
        <v>44</v>
      </c>
      <c r="AC3899" t="s">
        <v>44</v>
      </c>
      <c r="AD3899">
        <v>4880.1099999999997</v>
      </c>
      <c r="AE3899">
        <v>11814.8</v>
      </c>
      <c r="AF3899" t="s">
        <v>44</v>
      </c>
      <c r="AG3899" t="s">
        <v>44</v>
      </c>
      <c r="AH3899" t="s">
        <v>44</v>
      </c>
      <c r="AI3899" t="s">
        <v>44</v>
      </c>
      <c r="AJ3899" t="s">
        <v>44</v>
      </c>
      <c r="AK3899" t="s">
        <v>44</v>
      </c>
      <c r="AL3899">
        <v>17046.8</v>
      </c>
      <c r="AM3899">
        <v>23125.3</v>
      </c>
      <c r="AN3899">
        <v>25562.9</v>
      </c>
      <c r="AO3899">
        <v>7062.43</v>
      </c>
      <c r="AP3899">
        <v>11748.3</v>
      </c>
      <c r="AQ3899">
        <v>8299.49</v>
      </c>
    </row>
    <row r="3900" spans="1:43">
      <c r="A3900">
        <v>3899</v>
      </c>
      <c r="B3900" t="s">
        <v>7839</v>
      </c>
      <c r="C3900" t="s">
        <v>7840</v>
      </c>
      <c r="D3900">
        <v>2.7308200000000001E-2</v>
      </c>
      <c r="E3900">
        <v>1</v>
      </c>
      <c r="F3900">
        <v>1</v>
      </c>
      <c r="G3900">
        <v>0</v>
      </c>
      <c r="H3900" t="s">
        <v>44</v>
      </c>
      <c r="I3900" t="s">
        <v>44</v>
      </c>
      <c r="J3900" t="s">
        <v>44</v>
      </c>
      <c r="K3900" t="s">
        <v>44</v>
      </c>
      <c r="L3900" t="s">
        <v>44</v>
      </c>
      <c r="M3900" t="s">
        <v>44</v>
      </c>
      <c r="N3900" t="s">
        <v>44</v>
      </c>
      <c r="O3900" t="s">
        <v>44</v>
      </c>
      <c r="P3900" t="s">
        <v>44</v>
      </c>
      <c r="Q3900" t="s">
        <v>44</v>
      </c>
      <c r="R3900" t="s">
        <v>44</v>
      </c>
      <c r="S3900" t="s">
        <v>44</v>
      </c>
      <c r="T3900" t="s">
        <v>44</v>
      </c>
      <c r="U3900">
        <v>9924.92</v>
      </c>
      <c r="V3900">
        <v>23664.5</v>
      </c>
      <c r="W3900" t="s">
        <v>44</v>
      </c>
      <c r="X3900" t="s">
        <v>44</v>
      </c>
      <c r="Y3900" t="s">
        <v>44</v>
      </c>
      <c r="Z3900" t="s">
        <v>44</v>
      </c>
      <c r="AA3900" t="s">
        <v>44</v>
      </c>
      <c r="AB3900">
        <v>43492.4</v>
      </c>
      <c r="AC3900" t="s">
        <v>44</v>
      </c>
      <c r="AD3900" t="s">
        <v>44</v>
      </c>
      <c r="AE3900" t="s">
        <v>44</v>
      </c>
      <c r="AF3900" t="s">
        <v>44</v>
      </c>
      <c r="AG3900">
        <v>7374.83</v>
      </c>
      <c r="AH3900" t="s">
        <v>44</v>
      </c>
      <c r="AI3900" t="s">
        <v>44</v>
      </c>
      <c r="AJ3900" t="s">
        <v>44</v>
      </c>
      <c r="AK3900" t="s">
        <v>44</v>
      </c>
      <c r="AL3900" t="s">
        <v>44</v>
      </c>
      <c r="AM3900">
        <v>9376.24</v>
      </c>
      <c r="AN3900" t="s">
        <v>44</v>
      </c>
      <c r="AO3900" t="s">
        <v>44</v>
      </c>
      <c r="AP3900" t="s">
        <v>44</v>
      </c>
      <c r="AQ3900" t="s">
        <v>44</v>
      </c>
    </row>
    <row r="3901" spans="1:43">
      <c r="A3901">
        <v>3900</v>
      </c>
      <c r="B3901" t="s">
        <v>7841</v>
      </c>
      <c r="C3901" t="s">
        <v>7842</v>
      </c>
      <c r="D3901">
        <v>1.96308E-2</v>
      </c>
      <c r="E3901">
        <v>1</v>
      </c>
      <c r="F3901">
        <v>1</v>
      </c>
      <c r="G3901">
        <v>0</v>
      </c>
      <c r="H3901" t="s">
        <v>44</v>
      </c>
      <c r="I3901" t="s">
        <v>44</v>
      </c>
      <c r="J3901" t="s">
        <v>44</v>
      </c>
      <c r="K3901" t="s">
        <v>44</v>
      </c>
      <c r="L3901" t="s">
        <v>44</v>
      </c>
      <c r="M3901" t="s">
        <v>44</v>
      </c>
      <c r="N3901" t="s">
        <v>44</v>
      </c>
      <c r="O3901" t="s">
        <v>44</v>
      </c>
      <c r="P3901" t="s">
        <v>44</v>
      </c>
      <c r="Q3901" t="s">
        <v>44</v>
      </c>
      <c r="R3901" t="s">
        <v>44</v>
      </c>
      <c r="S3901" t="s">
        <v>44</v>
      </c>
      <c r="T3901" t="s">
        <v>44</v>
      </c>
      <c r="U3901">
        <v>17632</v>
      </c>
      <c r="V3901">
        <v>23387.9</v>
      </c>
      <c r="W3901" t="s">
        <v>44</v>
      </c>
      <c r="X3901" t="s">
        <v>44</v>
      </c>
      <c r="Y3901" t="s">
        <v>44</v>
      </c>
      <c r="Z3901">
        <v>29404.7</v>
      </c>
      <c r="AA3901">
        <v>7263.75</v>
      </c>
      <c r="AB3901">
        <v>40879.5</v>
      </c>
      <c r="AC3901" t="s">
        <v>44</v>
      </c>
      <c r="AD3901" t="s">
        <v>44</v>
      </c>
      <c r="AE3901" t="s">
        <v>44</v>
      </c>
      <c r="AF3901" t="s">
        <v>44</v>
      </c>
      <c r="AG3901" t="s">
        <v>44</v>
      </c>
      <c r="AH3901" t="s">
        <v>44</v>
      </c>
      <c r="AI3901" t="s">
        <v>44</v>
      </c>
      <c r="AJ3901" t="s">
        <v>44</v>
      </c>
      <c r="AK3901" t="s">
        <v>44</v>
      </c>
      <c r="AL3901" t="s">
        <v>44</v>
      </c>
      <c r="AM3901" t="s">
        <v>44</v>
      </c>
      <c r="AN3901" t="s">
        <v>44</v>
      </c>
      <c r="AO3901" t="s">
        <v>44</v>
      </c>
      <c r="AP3901" t="s">
        <v>44</v>
      </c>
      <c r="AQ3901" t="s">
        <v>44</v>
      </c>
    </row>
    <row r="3902" spans="1:43">
      <c r="A3902">
        <v>3901</v>
      </c>
      <c r="B3902" t="s">
        <v>7843</v>
      </c>
      <c r="C3902" t="s">
        <v>7844</v>
      </c>
      <c r="D3902">
        <v>9.5394699999999995E-3</v>
      </c>
      <c r="E3902">
        <v>1</v>
      </c>
      <c r="F3902">
        <v>1</v>
      </c>
      <c r="G3902">
        <v>0</v>
      </c>
      <c r="H3902" t="s">
        <v>44</v>
      </c>
      <c r="I3902" t="s">
        <v>44</v>
      </c>
      <c r="J3902" t="s">
        <v>44</v>
      </c>
      <c r="K3902" t="s">
        <v>44</v>
      </c>
      <c r="L3902" t="s">
        <v>44</v>
      </c>
      <c r="M3902" t="s">
        <v>44</v>
      </c>
      <c r="N3902" t="s">
        <v>44</v>
      </c>
      <c r="O3902" t="s">
        <v>44</v>
      </c>
      <c r="P3902" t="s">
        <v>44</v>
      </c>
      <c r="Q3902" t="s">
        <v>44</v>
      </c>
      <c r="R3902" t="s">
        <v>44</v>
      </c>
      <c r="S3902" t="s">
        <v>44</v>
      </c>
      <c r="T3902" t="s">
        <v>44</v>
      </c>
      <c r="U3902">
        <v>59294.400000000001</v>
      </c>
      <c r="V3902" t="s">
        <v>44</v>
      </c>
      <c r="W3902" t="s">
        <v>44</v>
      </c>
      <c r="X3902" t="s">
        <v>44</v>
      </c>
      <c r="Y3902" t="s">
        <v>44</v>
      </c>
      <c r="Z3902">
        <v>58307.8</v>
      </c>
      <c r="AA3902">
        <v>70165</v>
      </c>
      <c r="AB3902">
        <v>103092</v>
      </c>
      <c r="AC3902">
        <v>4002.51</v>
      </c>
      <c r="AD3902" t="s">
        <v>44</v>
      </c>
      <c r="AE3902" t="s">
        <v>44</v>
      </c>
      <c r="AF3902" t="s">
        <v>44</v>
      </c>
      <c r="AG3902" t="s">
        <v>44</v>
      </c>
      <c r="AH3902" t="s">
        <v>44</v>
      </c>
      <c r="AI3902" t="s">
        <v>44</v>
      </c>
      <c r="AJ3902" t="s">
        <v>44</v>
      </c>
      <c r="AK3902" t="s">
        <v>44</v>
      </c>
      <c r="AL3902" t="s">
        <v>44</v>
      </c>
      <c r="AM3902">
        <v>47367.3</v>
      </c>
      <c r="AN3902">
        <v>66588.7</v>
      </c>
      <c r="AO3902" t="s">
        <v>44</v>
      </c>
      <c r="AP3902" t="s">
        <v>44</v>
      </c>
      <c r="AQ3902" t="s">
        <v>44</v>
      </c>
    </row>
    <row r="3903" spans="1:43">
      <c r="A3903">
        <v>3902</v>
      </c>
      <c r="B3903" t="s">
        <v>7845</v>
      </c>
      <c r="C3903" t="s">
        <v>7846</v>
      </c>
      <c r="D3903">
        <v>1.6330500000000001E-2</v>
      </c>
      <c r="E3903">
        <v>1</v>
      </c>
      <c r="F3903">
        <v>1</v>
      </c>
      <c r="G3903">
        <v>0</v>
      </c>
      <c r="H3903" t="s">
        <v>44</v>
      </c>
      <c r="I3903" t="s">
        <v>44</v>
      </c>
      <c r="J3903" t="s">
        <v>44</v>
      </c>
      <c r="K3903" t="s">
        <v>44</v>
      </c>
      <c r="L3903" t="s">
        <v>44</v>
      </c>
      <c r="M3903" t="s">
        <v>44</v>
      </c>
      <c r="N3903" t="s">
        <v>44</v>
      </c>
      <c r="O3903" t="s">
        <v>44</v>
      </c>
      <c r="P3903" t="s">
        <v>44</v>
      </c>
      <c r="Q3903" t="s">
        <v>44</v>
      </c>
      <c r="R3903" t="s">
        <v>44</v>
      </c>
      <c r="S3903" t="s">
        <v>44</v>
      </c>
      <c r="T3903" t="s">
        <v>44</v>
      </c>
      <c r="U3903" t="s">
        <v>44</v>
      </c>
      <c r="V3903">
        <v>16513.3</v>
      </c>
      <c r="W3903" t="s">
        <v>44</v>
      </c>
      <c r="X3903" t="s">
        <v>44</v>
      </c>
      <c r="Y3903" t="s">
        <v>44</v>
      </c>
      <c r="Z3903" t="s">
        <v>44</v>
      </c>
      <c r="AA3903" t="s">
        <v>44</v>
      </c>
      <c r="AB3903">
        <v>18307.599999999999</v>
      </c>
      <c r="AC3903" t="s">
        <v>44</v>
      </c>
      <c r="AD3903" t="s">
        <v>44</v>
      </c>
      <c r="AE3903" t="s">
        <v>44</v>
      </c>
      <c r="AF3903" t="s">
        <v>44</v>
      </c>
      <c r="AG3903" t="s">
        <v>44</v>
      </c>
      <c r="AH3903" t="s">
        <v>44</v>
      </c>
      <c r="AI3903" t="s">
        <v>44</v>
      </c>
      <c r="AJ3903" t="s">
        <v>44</v>
      </c>
      <c r="AK3903" t="s">
        <v>44</v>
      </c>
      <c r="AL3903">
        <v>67977.600000000006</v>
      </c>
      <c r="AM3903">
        <v>68435.5</v>
      </c>
      <c r="AN3903">
        <v>70360.600000000006</v>
      </c>
      <c r="AO3903" t="s">
        <v>44</v>
      </c>
      <c r="AP3903" t="s">
        <v>44</v>
      </c>
      <c r="AQ3903">
        <v>25170.400000000001</v>
      </c>
    </row>
    <row r="3904" spans="1:43">
      <c r="A3904">
        <v>3903</v>
      </c>
      <c r="B3904" t="s">
        <v>7847</v>
      </c>
      <c r="C3904" t="s">
        <v>7848</v>
      </c>
      <c r="D3904">
        <v>1.49208E-2</v>
      </c>
      <c r="E3904">
        <v>1</v>
      </c>
      <c r="F3904">
        <v>1</v>
      </c>
      <c r="G3904">
        <v>0</v>
      </c>
      <c r="H3904" t="s">
        <v>44</v>
      </c>
      <c r="I3904" t="s">
        <v>44</v>
      </c>
      <c r="J3904" t="s">
        <v>44</v>
      </c>
      <c r="K3904" t="s">
        <v>44</v>
      </c>
      <c r="L3904" t="s">
        <v>44</v>
      </c>
      <c r="M3904" t="s">
        <v>44</v>
      </c>
      <c r="N3904" t="s">
        <v>44</v>
      </c>
      <c r="O3904" t="s">
        <v>44</v>
      </c>
      <c r="P3904" t="s">
        <v>44</v>
      </c>
      <c r="Q3904" t="s">
        <v>44</v>
      </c>
      <c r="R3904" t="s">
        <v>44</v>
      </c>
      <c r="S3904" t="s">
        <v>44</v>
      </c>
      <c r="T3904" t="s">
        <v>44</v>
      </c>
      <c r="U3904" t="s">
        <v>44</v>
      </c>
      <c r="V3904">
        <v>4504.71</v>
      </c>
      <c r="W3904" t="s">
        <v>44</v>
      </c>
      <c r="X3904" t="s">
        <v>44</v>
      </c>
      <c r="Y3904" t="s">
        <v>44</v>
      </c>
      <c r="Z3904">
        <v>29723.3</v>
      </c>
      <c r="AA3904">
        <v>13771</v>
      </c>
      <c r="AB3904">
        <v>9225.31</v>
      </c>
      <c r="AC3904" t="s">
        <v>44</v>
      </c>
      <c r="AD3904" t="s">
        <v>44</v>
      </c>
      <c r="AE3904" t="s">
        <v>44</v>
      </c>
      <c r="AF3904" t="s">
        <v>44</v>
      </c>
      <c r="AG3904" t="s">
        <v>44</v>
      </c>
      <c r="AH3904" t="s">
        <v>44</v>
      </c>
      <c r="AI3904" t="s">
        <v>44</v>
      </c>
      <c r="AJ3904" t="s">
        <v>44</v>
      </c>
      <c r="AK3904" t="s">
        <v>44</v>
      </c>
      <c r="AL3904" t="s">
        <v>44</v>
      </c>
      <c r="AM3904" t="s">
        <v>44</v>
      </c>
      <c r="AN3904" t="s">
        <v>44</v>
      </c>
      <c r="AO3904" t="s">
        <v>44</v>
      </c>
      <c r="AP3904" t="s">
        <v>44</v>
      </c>
      <c r="AQ3904" t="s">
        <v>44</v>
      </c>
    </row>
    <row r="3905" spans="1:43">
      <c r="A3905">
        <v>3904</v>
      </c>
      <c r="B3905" t="s">
        <v>7849</v>
      </c>
      <c r="C3905" t="s">
        <v>7850</v>
      </c>
      <c r="D3905">
        <v>1.8252000000000001E-2</v>
      </c>
      <c r="E3905">
        <v>1</v>
      </c>
      <c r="F3905">
        <v>1</v>
      </c>
      <c r="G3905">
        <v>0</v>
      </c>
      <c r="H3905" t="s">
        <v>44</v>
      </c>
      <c r="I3905" t="s">
        <v>44</v>
      </c>
      <c r="J3905" t="s">
        <v>44</v>
      </c>
      <c r="K3905" t="s">
        <v>44</v>
      </c>
      <c r="L3905" t="s">
        <v>44</v>
      </c>
      <c r="M3905" t="s">
        <v>44</v>
      </c>
      <c r="N3905" t="s">
        <v>44</v>
      </c>
      <c r="O3905" t="s">
        <v>44</v>
      </c>
      <c r="P3905" t="s">
        <v>44</v>
      </c>
      <c r="Q3905" t="s">
        <v>44</v>
      </c>
      <c r="R3905" t="s">
        <v>44</v>
      </c>
      <c r="S3905" t="s">
        <v>44</v>
      </c>
      <c r="T3905" t="s">
        <v>44</v>
      </c>
      <c r="U3905" t="s">
        <v>44</v>
      </c>
      <c r="V3905">
        <v>113583</v>
      </c>
      <c r="W3905" t="s">
        <v>44</v>
      </c>
      <c r="X3905" t="s">
        <v>44</v>
      </c>
      <c r="Y3905" t="s">
        <v>44</v>
      </c>
      <c r="Z3905">
        <v>237884</v>
      </c>
      <c r="AA3905" t="s">
        <v>44</v>
      </c>
      <c r="AB3905">
        <v>271109</v>
      </c>
      <c r="AC3905">
        <v>194509</v>
      </c>
      <c r="AD3905">
        <v>180025</v>
      </c>
      <c r="AE3905">
        <v>220897</v>
      </c>
      <c r="AF3905" t="s">
        <v>44</v>
      </c>
      <c r="AG3905">
        <v>158696</v>
      </c>
      <c r="AH3905" t="s">
        <v>44</v>
      </c>
      <c r="AI3905" t="s">
        <v>44</v>
      </c>
      <c r="AJ3905">
        <v>116014</v>
      </c>
      <c r="AK3905" t="s">
        <v>44</v>
      </c>
      <c r="AL3905" t="s">
        <v>44</v>
      </c>
      <c r="AM3905" t="s">
        <v>44</v>
      </c>
      <c r="AN3905" t="s">
        <v>44</v>
      </c>
      <c r="AO3905">
        <v>56800</v>
      </c>
      <c r="AP3905" t="s">
        <v>44</v>
      </c>
      <c r="AQ3905">
        <v>34575.800000000003</v>
      </c>
    </row>
    <row r="3906" spans="1:43">
      <c r="A3906">
        <v>3905</v>
      </c>
      <c r="B3906" t="s">
        <v>7851</v>
      </c>
      <c r="C3906" t="s">
        <v>7852</v>
      </c>
      <c r="D3906">
        <v>1.8446299999999999E-2</v>
      </c>
      <c r="E3906">
        <v>1</v>
      </c>
      <c r="F3906">
        <v>1</v>
      </c>
      <c r="G3906">
        <v>0</v>
      </c>
      <c r="H3906" t="s">
        <v>44</v>
      </c>
      <c r="I3906" t="s">
        <v>44</v>
      </c>
      <c r="J3906" t="s">
        <v>44</v>
      </c>
      <c r="K3906" t="s">
        <v>44</v>
      </c>
      <c r="L3906" t="s">
        <v>44</v>
      </c>
      <c r="M3906" t="s">
        <v>44</v>
      </c>
      <c r="N3906" t="s">
        <v>44</v>
      </c>
      <c r="O3906" t="s">
        <v>44</v>
      </c>
      <c r="P3906" t="s">
        <v>44</v>
      </c>
      <c r="Q3906" t="s">
        <v>44</v>
      </c>
      <c r="R3906" t="s">
        <v>44</v>
      </c>
      <c r="S3906" t="s">
        <v>44</v>
      </c>
      <c r="T3906" t="s">
        <v>44</v>
      </c>
      <c r="U3906" t="s">
        <v>44</v>
      </c>
      <c r="V3906">
        <v>6006.26</v>
      </c>
      <c r="W3906" t="s">
        <v>44</v>
      </c>
      <c r="X3906" t="s">
        <v>44</v>
      </c>
      <c r="Y3906" t="s">
        <v>44</v>
      </c>
      <c r="Z3906">
        <v>25021</v>
      </c>
      <c r="AA3906">
        <v>23258.7</v>
      </c>
      <c r="AB3906" t="s">
        <v>44</v>
      </c>
      <c r="AC3906" t="s">
        <v>44</v>
      </c>
      <c r="AD3906" t="s">
        <v>44</v>
      </c>
      <c r="AE3906" t="s">
        <v>44</v>
      </c>
      <c r="AF3906" t="s">
        <v>44</v>
      </c>
      <c r="AG3906">
        <v>8103.25</v>
      </c>
      <c r="AH3906">
        <v>8025.13</v>
      </c>
      <c r="AI3906" t="s">
        <v>44</v>
      </c>
      <c r="AJ3906">
        <v>10084.799999999999</v>
      </c>
      <c r="AK3906" t="s">
        <v>44</v>
      </c>
      <c r="AL3906" t="s">
        <v>44</v>
      </c>
      <c r="AM3906">
        <v>20009</v>
      </c>
      <c r="AN3906" t="s">
        <v>44</v>
      </c>
      <c r="AO3906" t="s">
        <v>44</v>
      </c>
      <c r="AP3906">
        <v>4263.08</v>
      </c>
      <c r="AQ3906" t="s">
        <v>44</v>
      </c>
    </row>
    <row r="3907" spans="1:43">
      <c r="A3907">
        <v>3906</v>
      </c>
      <c r="B3907" t="s">
        <v>7853</v>
      </c>
      <c r="C3907" t="s">
        <v>7854</v>
      </c>
      <c r="D3907">
        <v>2.3296899999999999E-2</v>
      </c>
      <c r="E3907">
        <v>1</v>
      </c>
      <c r="F3907">
        <v>1</v>
      </c>
      <c r="G3907">
        <v>0</v>
      </c>
      <c r="H3907" t="s">
        <v>44</v>
      </c>
      <c r="I3907" t="s">
        <v>44</v>
      </c>
      <c r="J3907" t="s">
        <v>44</v>
      </c>
      <c r="K3907" t="s">
        <v>44</v>
      </c>
      <c r="L3907" t="s">
        <v>44</v>
      </c>
      <c r="M3907" t="s">
        <v>44</v>
      </c>
      <c r="N3907" t="s">
        <v>44</v>
      </c>
      <c r="O3907" t="s">
        <v>44</v>
      </c>
      <c r="P3907" t="s">
        <v>44</v>
      </c>
      <c r="Q3907" t="s">
        <v>44</v>
      </c>
      <c r="R3907" t="s">
        <v>44</v>
      </c>
      <c r="S3907" t="s">
        <v>44</v>
      </c>
      <c r="T3907" t="s">
        <v>44</v>
      </c>
      <c r="U3907" t="s">
        <v>44</v>
      </c>
      <c r="V3907">
        <v>5044.9799999999996</v>
      </c>
      <c r="W3907" t="s">
        <v>44</v>
      </c>
      <c r="X3907" t="s">
        <v>44</v>
      </c>
      <c r="Y3907" t="s">
        <v>44</v>
      </c>
      <c r="Z3907">
        <v>7309.48</v>
      </c>
      <c r="AA3907" t="s">
        <v>44</v>
      </c>
      <c r="AB3907">
        <v>26010</v>
      </c>
      <c r="AC3907" t="s">
        <v>44</v>
      </c>
      <c r="AD3907" t="s">
        <v>44</v>
      </c>
      <c r="AE3907" t="s">
        <v>44</v>
      </c>
      <c r="AF3907" t="s">
        <v>44</v>
      </c>
      <c r="AG3907" t="s">
        <v>44</v>
      </c>
      <c r="AH3907" t="s">
        <v>44</v>
      </c>
      <c r="AI3907" t="s">
        <v>44</v>
      </c>
      <c r="AJ3907" t="s">
        <v>44</v>
      </c>
      <c r="AK3907" t="s">
        <v>44</v>
      </c>
      <c r="AL3907">
        <v>29848.3</v>
      </c>
      <c r="AM3907">
        <v>29120.400000000001</v>
      </c>
      <c r="AN3907" t="s">
        <v>44</v>
      </c>
      <c r="AO3907">
        <v>8493.16</v>
      </c>
      <c r="AP3907">
        <v>15690.4</v>
      </c>
      <c r="AQ3907">
        <v>16231.1</v>
      </c>
    </row>
    <row r="3908" spans="1:43">
      <c r="A3908">
        <v>3907</v>
      </c>
      <c r="B3908" t="s">
        <v>7855</v>
      </c>
      <c r="C3908" t="s">
        <v>7856</v>
      </c>
      <c r="D3908">
        <v>3.3131599999999997E-2</v>
      </c>
      <c r="E3908">
        <v>1</v>
      </c>
      <c r="F3908">
        <v>1</v>
      </c>
      <c r="G3908">
        <v>0</v>
      </c>
      <c r="H3908" t="s">
        <v>44</v>
      </c>
      <c r="I3908" t="s">
        <v>44</v>
      </c>
      <c r="J3908" t="s">
        <v>44</v>
      </c>
      <c r="K3908" t="s">
        <v>44</v>
      </c>
      <c r="L3908" t="s">
        <v>44</v>
      </c>
      <c r="M3908" t="s">
        <v>44</v>
      </c>
      <c r="N3908" t="s">
        <v>44</v>
      </c>
      <c r="O3908" t="s">
        <v>44</v>
      </c>
      <c r="P3908" t="s">
        <v>44</v>
      </c>
      <c r="Q3908" t="s">
        <v>44</v>
      </c>
      <c r="R3908" t="s">
        <v>44</v>
      </c>
      <c r="S3908" t="s">
        <v>44</v>
      </c>
      <c r="T3908" t="s">
        <v>44</v>
      </c>
      <c r="U3908" t="s">
        <v>44</v>
      </c>
      <c r="V3908" t="s">
        <v>44</v>
      </c>
      <c r="W3908">
        <v>6959.36</v>
      </c>
      <c r="X3908" t="s">
        <v>44</v>
      </c>
      <c r="Y3908" t="s">
        <v>44</v>
      </c>
      <c r="Z3908" t="s">
        <v>44</v>
      </c>
      <c r="AA3908">
        <v>87784.6</v>
      </c>
      <c r="AB3908" t="s">
        <v>44</v>
      </c>
      <c r="AC3908">
        <v>24627.8</v>
      </c>
      <c r="AD3908" t="s">
        <v>44</v>
      </c>
      <c r="AE3908">
        <v>63045.599999999999</v>
      </c>
      <c r="AF3908">
        <v>34887.699999999997</v>
      </c>
      <c r="AG3908">
        <v>34652.1</v>
      </c>
      <c r="AH3908">
        <v>115364</v>
      </c>
      <c r="AI3908" t="s">
        <v>44</v>
      </c>
      <c r="AJ3908" t="s">
        <v>44</v>
      </c>
      <c r="AK3908" t="s">
        <v>44</v>
      </c>
      <c r="AL3908" t="s">
        <v>44</v>
      </c>
      <c r="AM3908" t="s">
        <v>44</v>
      </c>
      <c r="AN3908">
        <v>37648.199999999997</v>
      </c>
      <c r="AO3908" t="s">
        <v>44</v>
      </c>
      <c r="AP3908" t="s">
        <v>44</v>
      </c>
      <c r="AQ3908" t="s">
        <v>44</v>
      </c>
    </row>
    <row r="3909" spans="1:43">
      <c r="A3909">
        <v>3908</v>
      </c>
      <c r="B3909" t="s">
        <v>7857</v>
      </c>
      <c r="C3909" t="s">
        <v>7858</v>
      </c>
      <c r="D3909">
        <v>1.90537E-2</v>
      </c>
      <c r="E3909">
        <v>1</v>
      </c>
      <c r="F3909">
        <v>1</v>
      </c>
      <c r="G3909">
        <v>0</v>
      </c>
      <c r="H3909" t="s">
        <v>44</v>
      </c>
      <c r="I3909" t="s">
        <v>44</v>
      </c>
      <c r="J3909" t="s">
        <v>44</v>
      </c>
      <c r="K3909" t="s">
        <v>44</v>
      </c>
      <c r="L3909" t="s">
        <v>44</v>
      </c>
      <c r="M3909" t="s">
        <v>44</v>
      </c>
      <c r="N3909" t="s">
        <v>44</v>
      </c>
      <c r="O3909" t="s">
        <v>44</v>
      </c>
      <c r="P3909" t="s">
        <v>44</v>
      </c>
      <c r="Q3909" t="s">
        <v>44</v>
      </c>
      <c r="R3909" t="s">
        <v>44</v>
      </c>
      <c r="S3909" t="s">
        <v>44</v>
      </c>
      <c r="T3909" t="s">
        <v>44</v>
      </c>
      <c r="U3909" t="s">
        <v>44</v>
      </c>
      <c r="V3909" t="s">
        <v>44</v>
      </c>
      <c r="W3909" t="s">
        <v>44</v>
      </c>
      <c r="X3909">
        <v>10170.299999999999</v>
      </c>
      <c r="Y3909" t="s">
        <v>44</v>
      </c>
      <c r="Z3909">
        <v>42671.199999999997</v>
      </c>
      <c r="AA3909">
        <v>50329.2</v>
      </c>
      <c r="AB3909">
        <v>39273</v>
      </c>
      <c r="AC3909">
        <v>37877.4</v>
      </c>
      <c r="AD3909" t="s">
        <v>44</v>
      </c>
      <c r="AE3909" t="s">
        <v>44</v>
      </c>
      <c r="AF3909">
        <v>50739.1</v>
      </c>
      <c r="AG3909">
        <v>32631.599999999999</v>
      </c>
      <c r="AH3909" t="s">
        <v>44</v>
      </c>
      <c r="AI3909">
        <v>64370.400000000001</v>
      </c>
      <c r="AJ3909">
        <v>62966.3</v>
      </c>
      <c r="AK3909">
        <v>31789.4</v>
      </c>
      <c r="AL3909">
        <v>19990.3</v>
      </c>
      <c r="AM3909" t="s">
        <v>44</v>
      </c>
      <c r="AN3909" t="s">
        <v>44</v>
      </c>
      <c r="AO3909" t="s">
        <v>44</v>
      </c>
      <c r="AP3909" t="s">
        <v>44</v>
      </c>
      <c r="AQ3909" t="s">
        <v>44</v>
      </c>
    </row>
    <row r="3910" spans="1:43">
      <c r="A3910">
        <v>3909</v>
      </c>
      <c r="B3910" t="s">
        <v>7859</v>
      </c>
      <c r="C3910" t="s">
        <v>7860</v>
      </c>
      <c r="D3910">
        <v>2.7978900000000001E-2</v>
      </c>
      <c r="E3910">
        <v>1</v>
      </c>
      <c r="F3910">
        <v>1</v>
      </c>
      <c r="G3910">
        <v>0</v>
      </c>
      <c r="H3910" t="s">
        <v>44</v>
      </c>
      <c r="I3910" t="s">
        <v>44</v>
      </c>
      <c r="J3910" t="s">
        <v>44</v>
      </c>
      <c r="K3910" t="s">
        <v>44</v>
      </c>
      <c r="L3910" t="s">
        <v>44</v>
      </c>
      <c r="M3910" t="s">
        <v>44</v>
      </c>
      <c r="N3910" t="s">
        <v>44</v>
      </c>
      <c r="O3910" t="s">
        <v>44</v>
      </c>
      <c r="P3910" t="s">
        <v>44</v>
      </c>
      <c r="Q3910" t="s">
        <v>44</v>
      </c>
      <c r="R3910" t="s">
        <v>44</v>
      </c>
      <c r="S3910" t="s">
        <v>44</v>
      </c>
      <c r="T3910" t="s">
        <v>44</v>
      </c>
      <c r="U3910" t="s">
        <v>44</v>
      </c>
      <c r="V3910" t="s">
        <v>44</v>
      </c>
      <c r="W3910" t="s">
        <v>44</v>
      </c>
      <c r="X3910" t="s">
        <v>44</v>
      </c>
      <c r="Y3910">
        <v>24768.5</v>
      </c>
      <c r="Z3910" t="s">
        <v>44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63496.1</v>
      </c>
      <c r="AG3910" t="s">
        <v>44</v>
      </c>
      <c r="AH3910" t="s">
        <v>44</v>
      </c>
      <c r="AI3910" t="s">
        <v>44</v>
      </c>
      <c r="AJ3910">
        <v>49311.199999999997</v>
      </c>
      <c r="AK3910" t="s">
        <v>44</v>
      </c>
      <c r="AL3910" t="s">
        <v>44</v>
      </c>
      <c r="AM3910" t="s">
        <v>44</v>
      </c>
      <c r="AN3910" t="s">
        <v>44</v>
      </c>
      <c r="AO3910" t="s">
        <v>44</v>
      </c>
      <c r="AP3910" t="s">
        <v>44</v>
      </c>
      <c r="AQ3910">
        <v>31795.200000000001</v>
      </c>
    </row>
    <row r="3911" spans="1:43">
      <c r="A3911">
        <v>3910</v>
      </c>
      <c r="B3911" t="s">
        <v>7861</v>
      </c>
      <c r="C3911" t="s">
        <v>7862</v>
      </c>
      <c r="D3911">
        <v>4.10341E-3</v>
      </c>
      <c r="E3911">
        <v>1</v>
      </c>
      <c r="F3911">
        <v>1</v>
      </c>
      <c r="G3911">
        <v>0</v>
      </c>
      <c r="H3911" t="s">
        <v>44</v>
      </c>
      <c r="I3911" t="s">
        <v>44</v>
      </c>
      <c r="J3911" t="s">
        <v>44</v>
      </c>
      <c r="K3911" t="s">
        <v>44</v>
      </c>
      <c r="L3911" t="s">
        <v>44</v>
      </c>
      <c r="M3911" t="s">
        <v>44</v>
      </c>
      <c r="N3911" t="s">
        <v>44</v>
      </c>
      <c r="O3911" t="s">
        <v>44</v>
      </c>
      <c r="P3911" t="s">
        <v>44</v>
      </c>
      <c r="Q3911" t="s">
        <v>44</v>
      </c>
      <c r="R3911" t="s">
        <v>44</v>
      </c>
      <c r="S3911" t="s">
        <v>44</v>
      </c>
      <c r="T3911" t="s">
        <v>44</v>
      </c>
      <c r="U3911" t="s">
        <v>44</v>
      </c>
      <c r="V3911" t="s">
        <v>44</v>
      </c>
      <c r="W3911" t="s">
        <v>44</v>
      </c>
      <c r="X3911" t="s">
        <v>44</v>
      </c>
      <c r="Y3911" t="s">
        <v>44</v>
      </c>
      <c r="Z3911">
        <v>755726</v>
      </c>
      <c r="AA3911">
        <v>730182</v>
      </c>
      <c r="AB3911">
        <v>758321</v>
      </c>
      <c r="AC3911" t="s">
        <v>44</v>
      </c>
      <c r="AD3911" t="s">
        <v>44</v>
      </c>
      <c r="AE3911" t="s">
        <v>44</v>
      </c>
      <c r="AF3911">
        <v>224684</v>
      </c>
      <c r="AG3911" t="s">
        <v>44</v>
      </c>
      <c r="AH3911" t="s">
        <v>44</v>
      </c>
      <c r="AI3911" t="s">
        <v>44</v>
      </c>
      <c r="AJ3911">
        <v>254445</v>
      </c>
      <c r="AK3911" t="s">
        <v>44</v>
      </c>
      <c r="AL3911">
        <v>429952</v>
      </c>
      <c r="AM3911">
        <v>896111</v>
      </c>
      <c r="AN3911">
        <v>683006</v>
      </c>
      <c r="AO3911" t="s">
        <v>44</v>
      </c>
      <c r="AP3911" t="s">
        <v>44</v>
      </c>
      <c r="AQ3911" t="s">
        <v>44</v>
      </c>
    </row>
    <row r="3912" spans="1:43">
      <c r="A3912">
        <v>3911</v>
      </c>
      <c r="B3912" t="s">
        <v>7863</v>
      </c>
      <c r="C3912" t="s">
        <v>7864</v>
      </c>
      <c r="D3912">
        <v>2.08618E-2</v>
      </c>
      <c r="E3912">
        <v>1</v>
      </c>
      <c r="F3912">
        <v>1</v>
      </c>
      <c r="G3912">
        <v>0</v>
      </c>
      <c r="H3912" t="s">
        <v>44</v>
      </c>
      <c r="I3912" t="s">
        <v>44</v>
      </c>
      <c r="J3912" t="s">
        <v>44</v>
      </c>
      <c r="K3912" t="s">
        <v>44</v>
      </c>
      <c r="L3912" t="s">
        <v>44</v>
      </c>
      <c r="M3912" t="s">
        <v>44</v>
      </c>
      <c r="N3912" t="s">
        <v>44</v>
      </c>
      <c r="O3912" t="s">
        <v>44</v>
      </c>
      <c r="P3912" t="s">
        <v>44</v>
      </c>
      <c r="Q3912" t="s">
        <v>44</v>
      </c>
      <c r="R3912" t="s">
        <v>44</v>
      </c>
      <c r="S3912" t="s">
        <v>44</v>
      </c>
      <c r="T3912" t="s">
        <v>44</v>
      </c>
      <c r="U3912" t="s">
        <v>44</v>
      </c>
      <c r="V3912" t="s">
        <v>44</v>
      </c>
      <c r="W3912" t="s">
        <v>44</v>
      </c>
      <c r="X3912" t="s">
        <v>44</v>
      </c>
      <c r="Y3912" t="s">
        <v>44</v>
      </c>
      <c r="Z3912">
        <v>66509.5</v>
      </c>
      <c r="AA3912">
        <v>76282.5</v>
      </c>
      <c r="AB3912">
        <v>72671.600000000006</v>
      </c>
      <c r="AC3912" t="s">
        <v>44</v>
      </c>
      <c r="AD3912" t="s">
        <v>44</v>
      </c>
      <c r="AE3912" t="s">
        <v>44</v>
      </c>
      <c r="AF3912">
        <v>39406</v>
      </c>
      <c r="AG3912">
        <v>38974.1</v>
      </c>
      <c r="AH3912">
        <v>47858.3</v>
      </c>
      <c r="AI3912" t="s">
        <v>44</v>
      </c>
      <c r="AJ3912" t="s">
        <v>44</v>
      </c>
      <c r="AK3912" t="s">
        <v>44</v>
      </c>
      <c r="AL3912" t="s">
        <v>44</v>
      </c>
      <c r="AM3912" t="s">
        <v>44</v>
      </c>
      <c r="AN3912">
        <v>23341.7</v>
      </c>
      <c r="AO3912" t="s">
        <v>44</v>
      </c>
      <c r="AP3912" t="s">
        <v>44</v>
      </c>
      <c r="AQ3912" t="s">
        <v>44</v>
      </c>
    </row>
    <row r="3913" spans="1:43">
      <c r="A3913">
        <v>3912</v>
      </c>
      <c r="B3913" t="s">
        <v>7865</v>
      </c>
      <c r="C3913" t="s">
        <v>7866</v>
      </c>
      <c r="D3913">
        <v>1.52381E-3</v>
      </c>
      <c r="E3913">
        <v>1</v>
      </c>
      <c r="F3913">
        <v>1</v>
      </c>
      <c r="G3913">
        <v>0</v>
      </c>
      <c r="H3913" t="s">
        <v>44</v>
      </c>
      <c r="I3913" t="s">
        <v>44</v>
      </c>
      <c r="J3913" t="s">
        <v>44</v>
      </c>
      <c r="K3913" t="s">
        <v>44</v>
      </c>
      <c r="L3913" t="s">
        <v>44</v>
      </c>
      <c r="M3913" t="s">
        <v>44</v>
      </c>
      <c r="N3913" t="s">
        <v>44</v>
      </c>
      <c r="O3913" t="s">
        <v>44</v>
      </c>
      <c r="P3913" t="s">
        <v>44</v>
      </c>
      <c r="Q3913" t="s">
        <v>44</v>
      </c>
      <c r="R3913" t="s">
        <v>44</v>
      </c>
      <c r="S3913" t="s">
        <v>44</v>
      </c>
      <c r="T3913" t="s">
        <v>44</v>
      </c>
      <c r="U3913" t="s">
        <v>44</v>
      </c>
      <c r="V3913" t="s">
        <v>44</v>
      </c>
      <c r="W3913" t="s">
        <v>44</v>
      </c>
      <c r="X3913" t="s">
        <v>44</v>
      </c>
      <c r="Y3913" t="s">
        <v>44</v>
      </c>
      <c r="Z3913">
        <v>36860.800000000003</v>
      </c>
      <c r="AA3913">
        <v>8652.91</v>
      </c>
      <c r="AB3913">
        <v>39489.5</v>
      </c>
      <c r="AC3913" t="s">
        <v>44</v>
      </c>
      <c r="AD3913" t="s">
        <v>44</v>
      </c>
      <c r="AE3913" t="s">
        <v>44</v>
      </c>
      <c r="AF3913" t="s">
        <v>44</v>
      </c>
      <c r="AG3913" t="s">
        <v>44</v>
      </c>
      <c r="AH3913" t="s">
        <v>44</v>
      </c>
      <c r="AI3913">
        <v>22397.7</v>
      </c>
      <c r="AJ3913">
        <v>30217.5</v>
      </c>
      <c r="AK3913">
        <v>23816.7</v>
      </c>
      <c r="AL3913" t="s">
        <v>44</v>
      </c>
      <c r="AM3913" t="s">
        <v>44</v>
      </c>
      <c r="AN3913" t="s">
        <v>44</v>
      </c>
      <c r="AO3913" t="s">
        <v>44</v>
      </c>
      <c r="AP3913" t="s">
        <v>44</v>
      </c>
      <c r="AQ3913" t="s">
        <v>44</v>
      </c>
    </row>
    <row r="3914" spans="1:43">
      <c r="A3914">
        <v>3913</v>
      </c>
      <c r="B3914" t="s">
        <v>7867</v>
      </c>
      <c r="C3914" t="s">
        <v>7868</v>
      </c>
      <c r="D3914">
        <v>1.4044900000000001E-2</v>
      </c>
      <c r="E3914">
        <v>1</v>
      </c>
      <c r="F3914">
        <v>1</v>
      </c>
      <c r="G3914">
        <v>0</v>
      </c>
      <c r="H3914" t="s">
        <v>44</v>
      </c>
      <c r="I3914" t="s">
        <v>44</v>
      </c>
      <c r="J3914" t="s">
        <v>44</v>
      </c>
      <c r="K3914" t="s">
        <v>44</v>
      </c>
      <c r="L3914" t="s">
        <v>44</v>
      </c>
      <c r="M3914" t="s">
        <v>44</v>
      </c>
      <c r="N3914" t="s">
        <v>44</v>
      </c>
      <c r="O3914" t="s">
        <v>44</v>
      </c>
      <c r="P3914" t="s">
        <v>44</v>
      </c>
      <c r="Q3914" t="s">
        <v>44</v>
      </c>
      <c r="R3914" t="s">
        <v>44</v>
      </c>
      <c r="S3914" t="s">
        <v>44</v>
      </c>
      <c r="T3914" t="s">
        <v>44</v>
      </c>
      <c r="U3914" t="s">
        <v>44</v>
      </c>
      <c r="V3914" t="s">
        <v>44</v>
      </c>
      <c r="W3914" t="s">
        <v>44</v>
      </c>
      <c r="X3914" t="s">
        <v>44</v>
      </c>
      <c r="Y3914" t="s">
        <v>44</v>
      </c>
      <c r="Z3914">
        <v>25312.6</v>
      </c>
      <c r="AA3914">
        <v>16409.099999999999</v>
      </c>
      <c r="AB3914">
        <v>35280.1</v>
      </c>
      <c r="AC3914" t="s">
        <v>44</v>
      </c>
      <c r="AD3914" t="s">
        <v>44</v>
      </c>
      <c r="AE3914" t="s">
        <v>44</v>
      </c>
      <c r="AF3914" t="s">
        <v>44</v>
      </c>
      <c r="AG3914" t="s">
        <v>44</v>
      </c>
      <c r="AH3914" t="s">
        <v>44</v>
      </c>
      <c r="AI3914" t="s">
        <v>44</v>
      </c>
      <c r="AJ3914" t="s">
        <v>44</v>
      </c>
      <c r="AK3914" t="s">
        <v>44</v>
      </c>
      <c r="AL3914" t="s">
        <v>44</v>
      </c>
      <c r="AM3914" t="s">
        <v>44</v>
      </c>
      <c r="AN3914" t="s">
        <v>44</v>
      </c>
      <c r="AO3914" t="s">
        <v>44</v>
      </c>
      <c r="AP3914" t="s">
        <v>44</v>
      </c>
      <c r="AQ3914" t="s">
        <v>44</v>
      </c>
    </row>
    <row r="3915" spans="1:43">
      <c r="A3915">
        <v>3914</v>
      </c>
      <c r="B3915" t="s">
        <v>7869</v>
      </c>
      <c r="C3915" t="s">
        <v>7870</v>
      </c>
      <c r="D3915">
        <v>3.8874800000000001E-2</v>
      </c>
      <c r="E3915">
        <v>1</v>
      </c>
      <c r="F3915">
        <v>1</v>
      </c>
      <c r="G3915">
        <v>0</v>
      </c>
      <c r="H3915" t="s">
        <v>44</v>
      </c>
      <c r="I3915" t="s">
        <v>44</v>
      </c>
      <c r="J3915" t="s">
        <v>44</v>
      </c>
      <c r="K3915" t="s">
        <v>44</v>
      </c>
      <c r="L3915" t="s">
        <v>44</v>
      </c>
      <c r="M3915" t="s">
        <v>44</v>
      </c>
      <c r="N3915" t="s">
        <v>44</v>
      </c>
      <c r="O3915" t="s">
        <v>44</v>
      </c>
      <c r="P3915" t="s">
        <v>44</v>
      </c>
      <c r="Q3915" t="s">
        <v>44</v>
      </c>
      <c r="R3915" t="s">
        <v>44</v>
      </c>
      <c r="S3915" t="s">
        <v>44</v>
      </c>
      <c r="T3915" t="s">
        <v>44</v>
      </c>
      <c r="U3915" t="s">
        <v>44</v>
      </c>
      <c r="V3915" t="s">
        <v>44</v>
      </c>
      <c r="W3915" t="s">
        <v>44</v>
      </c>
      <c r="X3915" t="s">
        <v>44</v>
      </c>
      <c r="Y3915" t="s">
        <v>44</v>
      </c>
      <c r="Z3915">
        <v>132990</v>
      </c>
      <c r="AA3915">
        <v>211816</v>
      </c>
      <c r="AB3915">
        <v>137634</v>
      </c>
      <c r="AC3915" t="s">
        <v>44</v>
      </c>
      <c r="AD3915" t="s">
        <v>44</v>
      </c>
      <c r="AE3915" t="s">
        <v>44</v>
      </c>
      <c r="AF3915" t="s">
        <v>44</v>
      </c>
      <c r="AG3915" t="s">
        <v>44</v>
      </c>
      <c r="AH3915" t="s">
        <v>44</v>
      </c>
      <c r="AI3915">
        <v>48846.1</v>
      </c>
      <c r="AJ3915" t="s">
        <v>44</v>
      </c>
      <c r="AK3915" t="s">
        <v>44</v>
      </c>
      <c r="AL3915">
        <v>178827</v>
      </c>
      <c r="AM3915">
        <v>231642</v>
      </c>
      <c r="AN3915">
        <v>166881</v>
      </c>
      <c r="AO3915" t="s">
        <v>44</v>
      </c>
      <c r="AP3915">
        <v>75723.8</v>
      </c>
      <c r="AQ3915" t="s">
        <v>44</v>
      </c>
    </row>
    <row r="3916" spans="1:43">
      <c r="A3916">
        <v>3915</v>
      </c>
      <c r="B3916" t="s">
        <v>7871</v>
      </c>
      <c r="C3916" t="s">
        <v>7872</v>
      </c>
      <c r="D3916">
        <v>1.51079E-2</v>
      </c>
      <c r="E3916">
        <v>1</v>
      </c>
      <c r="F3916">
        <v>1</v>
      </c>
      <c r="G3916">
        <v>0</v>
      </c>
      <c r="H3916" t="s">
        <v>44</v>
      </c>
      <c r="I3916" t="s">
        <v>44</v>
      </c>
      <c r="J3916" t="s">
        <v>44</v>
      </c>
      <c r="K3916" t="s">
        <v>44</v>
      </c>
      <c r="L3916" t="s">
        <v>44</v>
      </c>
      <c r="M3916" t="s">
        <v>44</v>
      </c>
      <c r="N3916" t="s">
        <v>44</v>
      </c>
      <c r="O3916" t="s">
        <v>44</v>
      </c>
      <c r="P3916" t="s">
        <v>44</v>
      </c>
      <c r="Q3916" t="s">
        <v>44</v>
      </c>
      <c r="R3916" t="s">
        <v>44</v>
      </c>
      <c r="S3916" t="s">
        <v>44</v>
      </c>
      <c r="T3916" t="s">
        <v>44</v>
      </c>
      <c r="U3916" t="s">
        <v>44</v>
      </c>
      <c r="V3916" t="s">
        <v>44</v>
      </c>
      <c r="W3916" t="s">
        <v>44</v>
      </c>
      <c r="X3916" t="s">
        <v>44</v>
      </c>
      <c r="Y3916" t="s">
        <v>44</v>
      </c>
      <c r="Z3916">
        <v>34253.199999999997</v>
      </c>
      <c r="AA3916">
        <v>16579.099999999999</v>
      </c>
      <c r="AB3916">
        <v>32993.800000000003</v>
      </c>
      <c r="AC3916" t="s">
        <v>44</v>
      </c>
      <c r="AD3916">
        <v>4350.25</v>
      </c>
      <c r="AE3916" t="s">
        <v>44</v>
      </c>
      <c r="AF3916">
        <v>26997.8</v>
      </c>
      <c r="AG3916">
        <v>18876.8</v>
      </c>
      <c r="AH3916">
        <v>25988.1</v>
      </c>
      <c r="AI3916">
        <v>8038.96</v>
      </c>
      <c r="AJ3916">
        <v>10387.200000000001</v>
      </c>
      <c r="AK3916">
        <v>13556.3</v>
      </c>
      <c r="AL3916">
        <v>21662.6</v>
      </c>
      <c r="AM3916">
        <v>37043.199999999997</v>
      </c>
      <c r="AN3916">
        <v>23551.200000000001</v>
      </c>
      <c r="AO3916">
        <v>9257.17</v>
      </c>
      <c r="AP3916" t="s">
        <v>44</v>
      </c>
      <c r="AQ3916">
        <v>13239.8</v>
      </c>
    </row>
    <row r="3917" spans="1:43">
      <c r="A3917">
        <v>3916</v>
      </c>
      <c r="B3917" t="s">
        <v>7873</v>
      </c>
      <c r="C3917" t="s">
        <v>7874</v>
      </c>
      <c r="D3917">
        <v>3.4068099999999997E-2</v>
      </c>
      <c r="E3917">
        <v>1</v>
      </c>
      <c r="F3917">
        <v>1</v>
      </c>
      <c r="G3917">
        <v>0</v>
      </c>
      <c r="H3917" t="s">
        <v>44</v>
      </c>
      <c r="I3917" t="s">
        <v>44</v>
      </c>
      <c r="J3917" t="s">
        <v>44</v>
      </c>
      <c r="K3917" t="s">
        <v>44</v>
      </c>
      <c r="L3917" t="s">
        <v>44</v>
      </c>
      <c r="M3917" t="s">
        <v>44</v>
      </c>
      <c r="N3917" t="s">
        <v>44</v>
      </c>
      <c r="O3917" t="s">
        <v>44</v>
      </c>
      <c r="P3917" t="s">
        <v>44</v>
      </c>
      <c r="Q3917" t="s">
        <v>44</v>
      </c>
      <c r="R3917" t="s">
        <v>44</v>
      </c>
      <c r="S3917" t="s">
        <v>44</v>
      </c>
      <c r="T3917" t="s">
        <v>44</v>
      </c>
      <c r="U3917" t="s">
        <v>44</v>
      </c>
      <c r="V3917" t="s">
        <v>44</v>
      </c>
      <c r="W3917" t="s">
        <v>44</v>
      </c>
      <c r="X3917" t="s">
        <v>44</v>
      </c>
      <c r="Y3917" t="s">
        <v>44</v>
      </c>
      <c r="Z3917">
        <v>57027.5</v>
      </c>
      <c r="AA3917">
        <v>20423.400000000001</v>
      </c>
      <c r="AB3917">
        <v>17007.599999999999</v>
      </c>
      <c r="AC3917" t="s">
        <v>44</v>
      </c>
      <c r="AD3917">
        <v>9193.25</v>
      </c>
      <c r="AE3917" t="s">
        <v>44</v>
      </c>
      <c r="AF3917" t="s">
        <v>44</v>
      </c>
      <c r="AG3917" t="s">
        <v>44</v>
      </c>
      <c r="AH3917" t="s">
        <v>44</v>
      </c>
      <c r="AI3917" t="s">
        <v>44</v>
      </c>
      <c r="AJ3917" t="s">
        <v>44</v>
      </c>
      <c r="AK3917" t="s">
        <v>44</v>
      </c>
      <c r="AL3917" t="s">
        <v>44</v>
      </c>
      <c r="AM3917">
        <v>40031.9</v>
      </c>
      <c r="AN3917" t="s">
        <v>44</v>
      </c>
      <c r="AO3917">
        <v>15537.6</v>
      </c>
      <c r="AP3917" t="s">
        <v>44</v>
      </c>
      <c r="AQ3917" t="s">
        <v>44</v>
      </c>
    </row>
    <row r="3918" spans="1:43">
      <c r="A3918">
        <v>3917</v>
      </c>
      <c r="B3918" t="s">
        <v>7875</v>
      </c>
      <c r="C3918" t="s">
        <v>7876</v>
      </c>
      <c r="D3918">
        <v>3.7794300000000003E-2</v>
      </c>
      <c r="E3918">
        <v>3</v>
      </c>
      <c r="F3918">
        <v>3</v>
      </c>
      <c r="G3918">
        <v>0</v>
      </c>
      <c r="H3918" t="s">
        <v>44</v>
      </c>
      <c r="I3918" t="s">
        <v>44</v>
      </c>
      <c r="J3918" t="s">
        <v>44</v>
      </c>
      <c r="K3918" t="s">
        <v>44</v>
      </c>
      <c r="L3918" t="s">
        <v>44</v>
      </c>
      <c r="M3918" t="s">
        <v>44</v>
      </c>
      <c r="N3918" t="s">
        <v>44</v>
      </c>
      <c r="O3918" t="s">
        <v>44</v>
      </c>
      <c r="P3918" t="s">
        <v>44</v>
      </c>
      <c r="Q3918" t="s">
        <v>44</v>
      </c>
      <c r="R3918" t="s">
        <v>44</v>
      </c>
      <c r="S3918" t="s">
        <v>44</v>
      </c>
      <c r="T3918" t="s">
        <v>44</v>
      </c>
      <c r="U3918" t="s">
        <v>44</v>
      </c>
      <c r="V3918" t="s">
        <v>44</v>
      </c>
      <c r="W3918" t="s">
        <v>44</v>
      </c>
      <c r="X3918" t="s">
        <v>44</v>
      </c>
      <c r="Y3918" t="s">
        <v>44</v>
      </c>
      <c r="Z3918">
        <v>1627880</v>
      </c>
      <c r="AA3918">
        <v>1355480</v>
      </c>
      <c r="AB3918">
        <v>1773200</v>
      </c>
      <c r="AC3918" t="s">
        <v>44</v>
      </c>
      <c r="AD3918" t="s">
        <v>44</v>
      </c>
      <c r="AE3918" t="s">
        <v>44</v>
      </c>
      <c r="AF3918">
        <v>525370</v>
      </c>
      <c r="AG3918">
        <v>571664</v>
      </c>
      <c r="AH3918" t="s">
        <v>44</v>
      </c>
      <c r="AI3918" t="s">
        <v>44</v>
      </c>
      <c r="AJ3918" t="s">
        <v>44</v>
      </c>
      <c r="AK3918" t="s">
        <v>44</v>
      </c>
      <c r="AL3918">
        <v>1610430</v>
      </c>
      <c r="AM3918">
        <v>2186240</v>
      </c>
      <c r="AN3918">
        <v>1788380</v>
      </c>
      <c r="AO3918" t="s">
        <v>44</v>
      </c>
      <c r="AP3918">
        <v>252619</v>
      </c>
      <c r="AQ3918">
        <v>342826</v>
      </c>
    </row>
    <row r="3919" spans="1:43">
      <c r="A3919">
        <v>3918</v>
      </c>
      <c r="B3919" t="s">
        <v>7877</v>
      </c>
      <c r="C3919" t="s">
        <v>7878</v>
      </c>
      <c r="D3919">
        <v>1.91402E-2</v>
      </c>
      <c r="E3919">
        <v>1</v>
      </c>
      <c r="F3919">
        <v>1</v>
      </c>
      <c r="G3919">
        <v>0</v>
      </c>
      <c r="H3919" t="s">
        <v>44</v>
      </c>
      <c r="I3919" t="s">
        <v>44</v>
      </c>
      <c r="J3919" t="s">
        <v>44</v>
      </c>
      <c r="K3919" t="s">
        <v>44</v>
      </c>
      <c r="L3919" t="s">
        <v>44</v>
      </c>
      <c r="M3919" t="s">
        <v>44</v>
      </c>
      <c r="N3919" t="s">
        <v>44</v>
      </c>
      <c r="O3919" t="s">
        <v>44</v>
      </c>
      <c r="P3919" t="s">
        <v>44</v>
      </c>
      <c r="Q3919" t="s">
        <v>44</v>
      </c>
      <c r="R3919" t="s">
        <v>44</v>
      </c>
      <c r="S3919" t="s">
        <v>44</v>
      </c>
      <c r="T3919" t="s">
        <v>44</v>
      </c>
      <c r="U3919" t="s">
        <v>44</v>
      </c>
      <c r="V3919" t="s">
        <v>44</v>
      </c>
      <c r="W3919" t="s">
        <v>44</v>
      </c>
      <c r="X3919" t="s">
        <v>44</v>
      </c>
      <c r="Y3919" t="s">
        <v>44</v>
      </c>
      <c r="Z3919">
        <v>7935.17</v>
      </c>
      <c r="AA3919">
        <v>11835.4</v>
      </c>
      <c r="AB3919" t="s">
        <v>44</v>
      </c>
      <c r="AC3919">
        <v>7874.49</v>
      </c>
      <c r="AD3919">
        <v>12296.3</v>
      </c>
      <c r="AE3919" t="s">
        <v>44</v>
      </c>
      <c r="AF3919">
        <v>9755.16</v>
      </c>
      <c r="AG3919" t="s">
        <v>44</v>
      </c>
      <c r="AH3919" t="s">
        <v>44</v>
      </c>
      <c r="AI3919">
        <v>14267</v>
      </c>
      <c r="AJ3919">
        <v>11988.2</v>
      </c>
      <c r="AK3919" t="s">
        <v>44</v>
      </c>
      <c r="AL3919" t="s">
        <v>44</v>
      </c>
      <c r="AM3919" t="s">
        <v>44</v>
      </c>
      <c r="AN3919" t="s">
        <v>44</v>
      </c>
      <c r="AO3919">
        <v>24494.2</v>
      </c>
      <c r="AP3919">
        <v>20543.2</v>
      </c>
      <c r="AQ3919">
        <v>37555.1</v>
      </c>
    </row>
    <row r="3920" spans="1:43">
      <c r="A3920">
        <v>3919</v>
      </c>
      <c r="B3920" t="s">
        <v>7879</v>
      </c>
      <c r="C3920" t="s">
        <v>7880</v>
      </c>
      <c r="D3920">
        <v>1.10641E-2</v>
      </c>
      <c r="E3920">
        <v>1</v>
      </c>
      <c r="F3920">
        <v>1</v>
      </c>
      <c r="G3920">
        <v>0</v>
      </c>
      <c r="H3920" t="s">
        <v>44</v>
      </c>
      <c r="I3920" t="s">
        <v>44</v>
      </c>
      <c r="J3920" t="s">
        <v>44</v>
      </c>
      <c r="K3920" t="s">
        <v>44</v>
      </c>
      <c r="L3920" t="s">
        <v>44</v>
      </c>
      <c r="M3920" t="s">
        <v>44</v>
      </c>
      <c r="N3920" t="s">
        <v>44</v>
      </c>
      <c r="O3920" t="s">
        <v>44</v>
      </c>
      <c r="P3920" t="s">
        <v>44</v>
      </c>
      <c r="Q3920" t="s">
        <v>44</v>
      </c>
      <c r="R3920" t="s">
        <v>44</v>
      </c>
      <c r="S3920" t="s">
        <v>44</v>
      </c>
      <c r="T3920" t="s">
        <v>44</v>
      </c>
      <c r="U3920" t="s">
        <v>44</v>
      </c>
      <c r="V3920" t="s">
        <v>44</v>
      </c>
      <c r="W3920" t="s">
        <v>44</v>
      </c>
      <c r="X3920" t="s">
        <v>44</v>
      </c>
      <c r="Y3920" t="s">
        <v>44</v>
      </c>
      <c r="Z3920">
        <v>18604.400000000001</v>
      </c>
      <c r="AA3920">
        <v>16587</v>
      </c>
      <c r="AB3920">
        <v>12888.7</v>
      </c>
      <c r="AC3920" t="s">
        <v>44</v>
      </c>
      <c r="AD3920" t="s">
        <v>44</v>
      </c>
      <c r="AE3920" t="s">
        <v>44</v>
      </c>
      <c r="AF3920" t="s">
        <v>44</v>
      </c>
      <c r="AG3920" t="s">
        <v>44</v>
      </c>
      <c r="AH3920" t="s">
        <v>44</v>
      </c>
      <c r="AI3920" t="s">
        <v>44</v>
      </c>
      <c r="AJ3920" t="s">
        <v>44</v>
      </c>
      <c r="AK3920" t="s">
        <v>44</v>
      </c>
      <c r="AL3920">
        <v>5366.24</v>
      </c>
      <c r="AM3920" t="s">
        <v>44</v>
      </c>
      <c r="AN3920" t="s">
        <v>44</v>
      </c>
      <c r="AO3920">
        <v>18777.099999999999</v>
      </c>
      <c r="AP3920">
        <v>25186.1</v>
      </c>
      <c r="AQ3920">
        <v>21860.2</v>
      </c>
    </row>
    <row r="3921" spans="1:43">
      <c r="A3921">
        <v>3920</v>
      </c>
      <c r="B3921" t="s">
        <v>7881</v>
      </c>
      <c r="C3921" t="s">
        <v>7882</v>
      </c>
      <c r="D3921">
        <v>2.5408300000000002E-2</v>
      </c>
      <c r="E3921">
        <v>1</v>
      </c>
      <c r="F3921">
        <v>1</v>
      </c>
      <c r="G3921">
        <v>0</v>
      </c>
      <c r="H3921" t="s">
        <v>44</v>
      </c>
      <c r="I3921" t="s">
        <v>44</v>
      </c>
      <c r="J3921" t="s">
        <v>44</v>
      </c>
      <c r="K3921" t="s">
        <v>44</v>
      </c>
      <c r="L3921" t="s">
        <v>44</v>
      </c>
      <c r="M3921" t="s">
        <v>44</v>
      </c>
      <c r="N3921" t="s">
        <v>44</v>
      </c>
      <c r="O3921" t="s">
        <v>44</v>
      </c>
      <c r="P3921" t="s">
        <v>44</v>
      </c>
      <c r="Q3921" t="s">
        <v>44</v>
      </c>
      <c r="R3921" t="s">
        <v>44</v>
      </c>
      <c r="S3921" t="s">
        <v>44</v>
      </c>
      <c r="T3921" t="s">
        <v>44</v>
      </c>
      <c r="U3921" t="s">
        <v>44</v>
      </c>
      <c r="V3921" t="s">
        <v>44</v>
      </c>
      <c r="W3921" t="s">
        <v>44</v>
      </c>
      <c r="X3921" t="s">
        <v>44</v>
      </c>
      <c r="Y3921" t="s">
        <v>44</v>
      </c>
      <c r="Z3921">
        <v>21131.200000000001</v>
      </c>
      <c r="AA3921">
        <v>15152.9</v>
      </c>
      <c r="AB3921">
        <v>18498.599999999999</v>
      </c>
      <c r="AC3921" t="s">
        <v>44</v>
      </c>
      <c r="AD3921" t="s">
        <v>44</v>
      </c>
      <c r="AE3921" t="s">
        <v>44</v>
      </c>
      <c r="AF3921" t="s">
        <v>44</v>
      </c>
      <c r="AG3921" t="s">
        <v>44</v>
      </c>
      <c r="AH3921" t="s">
        <v>44</v>
      </c>
      <c r="AI3921" t="s">
        <v>44</v>
      </c>
      <c r="AJ3921" t="s">
        <v>44</v>
      </c>
      <c r="AK3921" t="s">
        <v>44</v>
      </c>
      <c r="AL3921" t="s">
        <v>44</v>
      </c>
      <c r="AM3921">
        <v>5815.21</v>
      </c>
      <c r="AN3921" t="s">
        <v>44</v>
      </c>
      <c r="AO3921" t="s">
        <v>44</v>
      </c>
      <c r="AP3921" t="s">
        <v>44</v>
      </c>
      <c r="AQ3921" t="s">
        <v>44</v>
      </c>
    </row>
    <row r="3922" spans="1:43">
      <c r="A3922">
        <v>3921</v>
      </c>
      <c r="B3922" t="s">
        <v>7883</v>
      </c>
      <c r="C3922" t="s">
        <v>7884</v>
      </c>
      <c r="D3922">
        <v>2.4814599999999999E-2</v>
      </c>
      <c r="E3922">
        <v>1</v>
      </c>
      <c r="F3922">
        <v>1</v>
      </c>
      <c r="G3922">
        <v>0</v>
      </c>
      <c r="H3922" t="s">
        <v>44</v>
      </c>
      <c r="I3922" t="s">
        <v>44</v>
      </c>
      <c r="J3922" t="s">
        <v>44</v>
      </c>
      <c r="K3922" t="s">
        <v>44</v>
      </c>
      <c r="L3922" t="s">
        <v>44</v>
      </c>
      <c r="M3922" t="s">
        <v>44</v>
      </c>
      <c r="N3922" t="s">
        <v>44</v>
      </c>
      <c r="O3922" t="s">
        <v>44</v>
      </c>
      <c r="P3922" t="s">
        <v>44</v>
      </c>
      <c r="Q3922" t="s">
        <v>44</v>
      </c>
      <c r="R3922" t="s">
        <v>44</v>
      </c>
      <c r="S3922" t="s">
        <v>44</v>
      </c>
      <c r="T3922" t="s">
        <v>44</v>
      </c>
      <c r="U3922" t="s">
        <v>44</v>
      </c>
      <c r="V3922" t="s">
        <v>44</v>
      </c>
      <c r="W3922" t="s">
        <v>44</v>
      </c>
      <c r="X3922" t="s">
        <v>44</v>
      </c>
      <c r="Y3922" t="s">
        <v>44</v>
      </c>
      <c r="Z3922">
        <v>5618.77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 t="s">
        <v>44</v>
      </c>
      <c r="AG3922" t="s">
        <v>44</v>
      </c>
      <c r="AH3922" t="s">
        <v>44</v>
      </c>
      <c r="AI3922" t="s">
        <v>44</v>
      </c>
      <c r="AJ3922" t="s">
        <v>44</v>
      </c>
      <c r="AK3922" t="s">
        <v>44</v>
      </c>
      <c r="AL3922" t="s">
        <v>44</v>
      </c>
      <c r="AM3922" t="s">
        <v>44</v>
      </c>
      <c r="AN3922" t="s">
        <v>44</v>
      </c>
      <c r="AO3922" t="s">
        <v>44</v>
      </c>
      <c r="AP3922" t="s">
        <v>44</v>
      </c>
      <c r="AQ3922" t="s">
        <v>44</v>
      </c>
    </row>
    <row r="3923" spans="1:43">
      <c r="A3923">
        <v>3922</v>
      </c>
      <c r="B3923" t="s">
        <v>7885</v>
      </c>
      <c r="C3923" t="s">
        <v>7886</v>
      </c>
      <c r="D3923">
        <v>1.4635799999999999E-2</v>
      </c>
      <c r="E3923">
        <v>1</v>
      </c>
      <c r="F3923">
        <v>1</v>
      </c>
      <c r="G3923">
        <v>0</v>
      </c>
      <c r="H3923" t="s">
        <v>44</v>
      </c>
      <c r="I3923" t="s">
        <v>44</v>
      </c>
      <c r="J3923" t="s">
        <v>44</v>
      </c>
      <c r="K3923" t="s">
        <v>44</v>
      </c>
      <c r="L3923" t="s">
        <v>44</v>
      </c>
      <c r="M3923" t="s">
        <v>44</v>
      </c>
      <c r="N3923" t="s">
        <v>44</v>
      </c>
      <c r="O3923" t="s">
        <v>44</v>
      </c>
      <c r="P3923" t="s">
        <v>44</v>
      </c>
      <c r="Q3923" t="s">
        <v>44</v>
      </c>
      <c r="R3923" t="s">
        <v>44</v>
      </c>
      <c r="S3923" t="s">
        <v>44</v>
      </c>
      <c r="T3923" t="s">
        <v>44</v>
      </c>
      <c r="U3923" t="s">
        <v>44</v>
      </c>
      <c r="V3923" t="s">
        <v>44</v>
      </c>
      <c r="W3923" t="s">
        <v>44</v>
      </c>
      <c r="X3923" t="s">
        <v>44</v>
      </c>
      <c r="Y3923" t="s">
        <v>44</v>
      </c>
      <c r="Z3923">
        <v>11275.7</v>
      </c>
      <c r="AA3923">
        <v>10700.2</v>
      </c>
      <c r="AB3923">
        <v>18384.3</v>
      </c>
      <c r="AC3923">
        <v>2987.24</v>
      </c>
      <c r="AD3923">
        <v>5555.72</v>
      </c>
      <c r="AE3923" t="s">
        <v>44</v>
      </c>
      <c r="AF3923" t="s">
        <v>44</v>
      </c>
      <c r="AG3923" t="s">
        <v>44</v>
      </c>
      <c r="AH3923">
        <v>28125</v>
      </c>
      <c r="AI3923" t="s">
        <v>44</v>
      </c>
      <c r="AJ3923" t="s">
        <v>44</v>
      </c>
      <c r="AK3923" t="s">
        <v>44</v>
      </c>
      <c r="AL3923">
        <v>16347.5</v>
      </c>
      <c r="AM3923">
        <v>18471.3</v>
      </c>
      <c r="AN3923">
        <v>20187.8</v>
      </c>
      <c r="AO3923" t="s">
        <v>44</v>
      </c>
      <c r="AP3923">
        <v>9133.8700000000008</v>
      </c>
      <c r="AQ3923" t="s">
        <v>44</v>
      </c>
    </row>
    <row r="3924" spans="1:43">
      <c r="A3924">
        <v>3923</v>
      </c>
      <c r="B3924" t="s">
        <v>7887</v>
      </c>
      <c r="C3924" t="s">
        <v>7888</v>
      </c>
      <c r="D3924">
        <v>2.23386E-2</v>
      </c>
      <c r="E3924">
        <v>1</v>
      </c>
      <c r="F3924">
        <v>1</v>
      </c>
      <c r="G3924">
        <v>0</v>
      </c>
      <c r="H3924" t="s">
        <v>44</v>
      </c>
      <c r="I3924" t="s">
        <v>44</v>
      </c>
      <c r="J3924" t="s">
        <v>44</v>
      </c>
      <c r="K3924" t="s">
        <v>44</v>
      </c>
      <c r="L3924" t="s">
        <v>44</v>
      </c>
      <c r="M3924" t="s">
        <v>44</v>
      </c>
      <c r="N3924" t="s">
        <v>44</v>
      </c>
      <c r="O3924" t="s">
        <v>44</v>
      </c>
      <c r="P3924" t="s">
        <v>44</v>
      </c>
      <c r="Q3924" t="s">
        <v>44</v>
      </c>
      <c r="R3924" t="s">
        <v>44</v>
      </c>
      <c r="S3924" t="s">
        <v>44</v>
      </c>
      <c r="T3924" t="s">
        <v>44</v>
      </c>
      <c r="U3924" t="s">
        <v>44</v>
      </c>
      <c r="V3924" t="s">
        <v>44</v>
      </c>
      <c r="W3924" t="s">
        <v>44</v>
      </c>
      <c r="X3924" t="s">
        <v>44</v>
      </c>
      <c r="Y3924" t="s">
        <v>44</v>
      </c>
      <c r="Z3924">
        <v>32058.7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 t="s">
        <v>44</v>
      </c>
      <c r="AG3924" t="s">
        <v>44</v>
      </c>
      <c r="AH3924" t="s">
        <v>44</v>
      </c>
      <c r="AI3924" t="s">
        <v>44</v>
      </c>
      <c r="AJ3924" t="s">
        <v>44</v>
      </c>
      <c r="AK3924" t="s">
        <v>44</v>
      </c>
      <c r="AL3924" t="s">
        <v>44</v>
      </c>
      <c r="AM3924" t="s">
        <v>44</v>
      </c>
      <c r="AN3924" t="s">
        <v>44</v>
      </c>
      <c r="AO3924" t="s">
        <v>44</v>
      </c>
      <c r="AP3924">
        <v>25627.200000000001</v>
      </c>
      <c r="AQ3924">
        <v>16502.7</v>
      </c>
    </row>
    <row r="3925" spans="1:43">
      <c r="A3925">
        <v>3924</v>
      </c>
      <c r="B3925" t="s">
        <v>7889</v>
      </c>
      <c r="C3925" t="s">
        <v>7890</v>
      </c>
      <c r="D3925">
        <v>1.19609E-2</v>
      </c>
      <c r="E3925">
        <v>1</v>
      </c>
      <c r="F3925">
        <v>1</v>
      </c>
      <c r="G3925">
        <v>0</v>
      </c>
      <c r="H3925" t="s">
        <v>44</v>
      </c>
      <c r="I3925" t="s">
        <v>44</v>
      </c>
      <c r="J3925" t="s">
        <v>44</v>
      </c>
      <c r="K3925" t="s">
        <v>44</v>
      </c>
      <c r="L3925" t="s">
        <v>44</v>
      </c>
      <c r="M3925" t="s">
        <v>44</v>
      </c>
      <c r="N3925" t="s">
        <v>44</v>
      </c>
      <c r="O3925" t="s">
        <v>44</v>
      </c>
      <c r="P3925" t="s">
        <v>44</v>
      </c>
      <c r="Q3925" t="s">
        <v>44</v>
      </c>
      <c r="R3925" t="s">
        <v>44</v>
      </c>
      <c r="S3925" t="s">
        <v>44</v>
      </c>
      <c r="T3925" t="s">
        <v>44</v>
      </c>
      <c r="U3925" t="s">
        <v>44</v>
      </c>
      <c r="V3925" t="s">
        <v>44</v>
      </c>
      <c r="W3925" t="s">
        <v>44</v>
      </c>
      <c r="X3925" t="s">
        <v>44</v>
      </c>
      <c r="Y3925" t="s">
        <v>44</v>
      </c>
      <c r="Z3925">
        <v>38856.9</v>
      </c>
      <c r="AA3925">
        <v>116983</v>
      </c>
      <c r="AB3925">
        <v>124677</v>
      </c>
      <c r="AC3925">
        <v>63306.6</v>
      </c>
      <c r="AD3925">
        <v>44869.4</v>
      </c>
      <c r="AE3925">
        <v>58421.7</v>
      </c>
      <c r="AF3925">
        <v>167122</v>
      </c>
      <c r="AG3925">
        <v>161209</v>
      </c>
      <c r="AH3925">
        <v>151967</v>
      </c>
      <c r="AI3925">
        <v>63035.199999999997</v>
      </c>
      <c r="AJ3925">
        <v>62627.8</v>
      </c>
      <c r="AK3925">
        <v>95396.5</v>
      </c>
      <c r="AL3925">
        <v>144213</v>
      </c>
      <c r="AM3925">
        <v>198506</v>
      </c>
      <c r="AN3925">
        <v>174172</v>
      </c>
      <c r="AO3925">
        <v>46544.6</v>
      </c>
      <c r="AP3925">
        <v>83371</v>
      </c>
      <c r="AQ3925">
        <v>92472.3</v>
      </c>
    </row>
    <row r="3926" spans="1:43">
      <c r="A3926">
        <v>3925</v>
      </c>
      <c r="B3926" t="s">
        <v>7891</v>
      </c>
      <c r="C3926" t="s">
        <v>7892</v>
      </c>
      <c r="D3926">
        <v>5.2039000000000002E-2</v>
      </c>
      <c r="E3926">
        <v>3</v>
      </c>
      <c r="F3926">
        <v>3</v>
      </c>
      <c r="G3926">
        <v>0</v>
      </c>
      <c r="H3926" t="s">
        <v>44</v>
      </c>
      <c r="I3926" t="s">
        <v>44</v>
      </c>
      <c r="J3926" t="s">
        <v>44</v>
      </c>
      <c r="K3926" t="s">
        <v>44</v>
      </c>
      <c r="L3926" t="s">
        <v>44</v>
      </c>
      <c r="M3926" t="s">
        <v>44</v>
      </c>
      <c r="N3926" t="s">
        <v>44</v>
      </c>
      <c r="O3926" t="s">
        <v>44</v>
      </c>
      <c r="P3926" t="s">
        <v>44</v>
      </c>
      <c r="Q3926" t="s">
        <v>44</v>
      </c>
      <c r="R3926" t="s">
        <v>44</v>
      </c>
      <c r="S3926" t="s">
        <v>44</v>
      </c>
      <c r="T3926" t="s">
        <v>44</v>
      </c>
      <c r="U3926" t="s">
        <v>44</v>
      </c>
      <c r="V3926" t="s">
        <v>44</v>
      </c>
      <c r="W3926" t="s">
        <v>44</v>
      </c>
      <c r="X3926" t="s">
        <v>44</v>
      </c>
      <c r="Y3926" t="s">
        <v>44</v>
      </c>
      <c r="Z3926">
        <v>82541</v>
      </c>
      <c r="AA3926">
        <v>83301.2</v>
      </c>
      <c r="AB3926">
        <v>117368</v>
      </c>
      <c r="AC3926" t="s">
        <v>44</v>
      </c>
      <c r="AD3926" t="s">
        <v>44</v>
      </c>
      <c r="AE3926" t="s">
        <v>44</v>
      </c>
      <c r="AF3926">
        <v>45155.4</v>
      </c>
      <c r="AG3926" t="s">
        <v>44</v>
      </c>
      <c r="AH3926" t="s">
        <v>44</v>
      </c>
      <c r="AI3926" t="s">
        <v>44</v>
      </c>
      <c r="AJ3926" t="s">
        <v>44</v>
      </c>
      <c r="AK3926" t="s">
        <v>44</v>
      </c>
      <c r="AL3926">
        <v>73308.7</v>
      </c>
      <c r="AM3926">
        <v>81391.399999999994</v>
      </c>
      <c r="AN3926">
        <v>76163.7</v>
      </c>
      <c r="AO3926" t="s">
        <v>44</v>
      </c>
      <c r="AP3926" t="s">
        <v>44</v>
      </c>
      <c r="AQ3926" t="s">
        <v>44</v>
      </c>
    </row>
    <row r="3927" spans="1:43">
      <c r="A3927">
        <v>3926</v>
      </c>
      <c r="B3927" t="s">
        <v>7893</v>
      </c>
      <c r="C3927" t="s">
        <v>7894</v>
      </c>
      <c r="D3927">
        <v>2.0006400000000001E-2</v>
      </c>
      <c r="E3927">
        <v>1</v>
      </c>
      <c r="F3927">
        <v>1</v>
      </c>
      <c r="G3927">
        <v>0</v>
      </c>
      <c r="H3927" t="s">
        <v>44</v>
      </c>
      <c r="I3927" t="s">
        <v>44</v>
      </c>
      <c r="J3927" t="s">
        <v>44</v>
      </c>
      <c r="K3927" t="s">
        <v>44</v>
      </c>
      <c r="L3927" t="s">
        <v>44</v>
      </c>
      <c r="M3927" t="s">
        <v>44</v>
      </c>
      <c r="N3927" t="s">
        <v>44</v>
      </c>
      <c r="O3927" t="s">
        <v>44</v>
      </c>
      <c r="P3927" t="s">
        <v>44</v>
      </c>
      <c r="Q3927" t="s">
        <v>44</v>
      </c>
      <c r="R3927" t="s">
        <v>44</v>
      </c>
      <c r="S3927" t="s">
        <v>44</v>
      </c>
      <c r="T3927" t="s">
        <v>44</v>
      </c>
      <c r="U3927" t="s">
        <v>44</v>
      </c>
      <c r="V3927" t="s">
        <v>44</v>
      </c>
      <c r="W3927" t="s">
        <v>44</v>
      </c>
      <c r="X3927" t="s">
        <v>44</v>
      </c>
      <c r="Y3927" t="s">
        <v>44</v>
      </c>
      <c r="Z3927">
        <v>57684.3</v>
      </c>
      <c r="AA3927">
        <v>57905</v>
      </c>
      <c r="AB3927">
        <v>81650.7</v>
      </c>
      <c r="AC3927" t="s">
        <v>44</v>
      </c>
      <c r="AD3927">
        <v>30130.2</v>
      </c>
      <c r="AE3927">
        <v>99187.7</v>
      </c>
      <c r="AF3927">
        <v>63707.9</v>
      </c>
      <c r="AG3927">
        <v>140314</v>
      </c>
      <c r="AH3927">
        <v>195171</v>
      </c>
      <c r="AI3927">
        <v>32632.400000000001</v>
      </c>
      <c r="AJ3927">
        <v>21234.7</v>
      </c>
      <c r="AK3927">
        <v>13932.7</v>
      </c>
      <c r="AL3927">
        <v>45833</v>
      </c>
      <c r="AM3927">
        <v>125087</v>
      </c>
      <c r="AN3927">
        <v>89582</v>
      </c>
      <c r="AO3927">
        <v>3751.55</v>
      </c>
      <c r="AP3927" t="s">
        <v>44</v>
      </c>
      <c r="AQ3927" t="s">
        <v>44</v>
      </c>
    </row>
    <row r="3928" spans="1:43">
      <c r="A3928">
        <v>3927</v>
      </c>
      <c r="B3928" t="s">
        <v>7895</v>
      </c>
      <c r="C3928" t="s">
        <v>7896</v>
      </c>
      <c r="D3928">
        <v>3.8357000000000002E-2</v>
      </c>
      <c r="E3928">
        <v>3</v>
      </c>
      <c r="F3928">
        <v>3</v>
      </c>
      <c r="G3928">
        <v>0</v>
      </c>
      <c r="H3928" t="s">
        <v>44</v>
      </c>
      <c r="I3928" t="s">
        <v>44</v>
      </c>
      <c r="J3928" t="s">
        <v>44</v>
      </c>
      <c r="K3928" t="s">
        <v>44</v>
      </c>
      <c r="L3928" t="s">
        <v>44</v>
      </c>
      <c r="M3928" t="s">
        <v>44</v>
      </c>
      <c r="N3928" t="s">
        <v>44</v>
      </c>
      <c r="O3928" t="s">
        <v>44</v>
      </c>
      <c r="P3928" t="s">
        <v>44</v>
      </c>
      <c r="Q3928" t="s">
        <v>44</v>
      </c>
      <c r="R3928" t="s">
        <v>44</v>
      </c>
      <c r="S3928" t="s">
        <v>44</v>
      </c>
      <c r="T3928" t="s">
        <v>44</v>
      </c>
      <c r="U3928" t="s">
        <v>44</v>
      </c>
      <c r="V3928" t="s">
        <v>44</v>
      </c>
      <c r="W3928" t="s">
        <v>44</v>
      </c>
      <c r="X3928" t="s">
        <v>44</v>
      </c>
      <c r="Y3928" t="s">
        <v>44</v>
      </c>
      <c r="Z3928">
        <v>38630.5</v>
      </c>
      <c r="AA3928">
        <v>80556.3</v>
      </c>
      <c r="AB3928">
        <v>77923.8</v>
      </c>
      <c r="AC3928">
        <v>60114.8</v>
      </c>
      <c r="AD3928">
        <v>12195.1</v>
      </c>
      <c r="AE3928">
        <v>48966.5</v>
      </c>
      <c r="AF3928">
        <v>71466.8</v>
      </c>
      <c r="AG3928">
        <v>57013.1</v>
      </c>
      <c r="AH3928">
        <v>77276.3</v>
      </c>
      <c r="AI3928">
        <v>26131</v>
      </c>
      <c r="AJ3928">
        <v>14165.9</v>
      </c>
      <c r="AK3928">
        <v>30644.3</v>
      </c>
      <c r="AL3928">
        <v>49576.3</v>
      </c>
      <c r="AM3928">
        <v>78312.7</v>
      </c>
      <c r="AN3928">
        <v>44633.4</v>
      </c>
      <c r="AO3928" t="s">
        <v>44</v>
      </c>
      <c r="AP3928">
        <v>12549.2</v>
      </c>
      <c r="AQ3928">
        <v>36535.599999999999</v>
      </c>
    </row>
    <row r="3929" spans="1:43">
      <c r="A3929">
        <v>3928</v>
      </c>
      <c r="B3929" t="s">
        <v>7897</v>
      </c>
      <c r="C3929" t="s">
        <v>7898</v>
      </c>
      <c r="D3929">
        <v>1.83269E-2</v>
      </c>
      <c r="E3929">
        <v>1</v>
      </c>
      <c r="F3929">
        <v>1</v>
      </c>
      <c r="G3929">
        <v>0</v>
      </c>
      <c r="H3929" t="s">
        <v>44</v>
      </c>
      <c r="I3929" t="s">
        <v>44</v>
      </c>
      <c r="J3929" t="s">
        <v>44</v>
      </c>
      <c r="K3929" t="s">
        <v>44</v>
      </c>
      <c r="L3929" t="s">
        <v>44</v>
      </c>
      <c r="M3929" t="s">
        <v>44</v>
      </c>
      <c r="N3929" t="s">
        <v>44</v>
      </c>
      <c r="O3929" t="s">
        <v>44</v>
      </c>
      <c r="P3929" t="s">
        <v>44</v>
      </c>
      <c r="Q3929" t="s">
        <v>44</v>
      </c>
      <c r="R3929" t="s">
        <v>44</v>
      </c>
      <c r="S3929" t="s">
        <v>44</v>
      </c>
      <c r="T3929" t="s">
        <v>44</v>
      </c>
      <c r="U3929" t="s">
        <v>44</v>
      </c>
      <c r="V3929" t="s">
        <v>44</v>
      </c>
      <c r="W3929" t="s">
        <v>44</v>
      </c>
      <c r="X3929" t="s">
        <v>44</v>
      </c>
      <c r="Y3929" t="s">
        <v>44</v>
      </c>
      <c r="Z3929">
        <v>14728.4</v>
      </c>
      <c r="AA3929" t="s">
        <v>44</v>
      </c>
      <c r="AB3929">
        <v>21635.3</v>
      </c>
      <c r="AC3929" t="s">
        <v>44</v>
      </c>
      <c r="AD3929" t="s">
        <v>44</v>
      </c>
      <c r="AE3929" t="s">
        <v>44</v>
      </c>
      <c r="AF3929" t="s">
        <v>44</v>
      </c>
      <c r="AG3929" t="s">
        <v>44</v>
      </c>
      <c r="AH3929" t="s">
        <v>44</v>
      </c>
      <c r="AI3929" t="s">
        <v>44</v>
      </c>
      <c r="AJ3929" t="s">
        <v>44</v>
      </c>
      <c r="AK3929" t="s">
        <v>44</v>
      </c>
      <c r="AL3929" t="s">
        <v>44</v>
      </c>
      <c r="AM3929" t="s">
        <v>44</v>
      </c>
      <c r="AN3929" t="s">
        <v>44</v>
      </c>
      <c r="AO3929" t="s">
        <v>44</v>
      </c>
      <c r="AP3929" t="s">
        <v>44</v>
      </c>
      <c r="AQ3929" t="s">
        <v>44</v>
      </c>
    </row>
    <row r="3930" spans="1:43">
      <c r="A3930">
        <v>3929</v>
      </c>
      <c r="B3930" t="s">
        <v>7899</v>
      </c>
      <c r="C3930" t="s">
        <v>7900</v>
      </c>
      <c r="D3930">
        <v>2.1481199999999999E-2</v>
      </c>
      <c r="E3930">
        <v>2</v>
      </c>
      <c r="F3930">
        <v>2</v>
      </c>
      <c r="G3930">
        <v>0</v>
      </c>
      <c r="H3930" t="s">
        <v>44</v>
      </c>
      <c r="I3930" t="s">
        <v>44</v>
      </c>
      <c r="J3930" t="s">
        <v>44</v>
      </c>
      <c r="K3930" t="s">
        <v>44</v>
      </c>
      <c r="L3930" t="s">
        <v>44</v>
      </c>
      <c r="M3930" t="s">
        <v>44</v>
      </c>
      <c r="N3930" t="s">
        <v>44</v>
      </c>
      <c r="O3930" t="s">
        <v>44</v>
      </c>
      <c r="P3930" t="s">
        <v>44</v>
      </c>
      <c r="Q3930" t="s">
        <v>44</v>
      </c>
      <c r="R3930" t="s">
        <v>44</v>
      </c>
      <c r="S3930" t="s">
        <v>44</v>
      </c>
      <c r="T3930" t="s">
        <v>44</v>
      </c>
      <c r="U3930" t="s">
        <v>44</v>
      </c>
      <c r="V3930" t="s">
        <v>44</v>
      </c>
      <c r="W3930" t="s">
        <v>44</v>
      </c>
      <c r="X3930" t="s">
        <v>44</v>
      </c>
      <c r="Y3930" t="s">
        <v>44</v>
      </c>
      <c r="Z3930">
        <v>22974.799999999999</v>
      </c>
      <c r="AA3930">
        <v>18799.900000000001</v>
      </c>
      <c r="AB3930">
        <v>37024.9</v>
      </c>
      <c r="AC3930" t="s">
        <v>44</v>
      </c>
      <c r="AD3930" t="s">
        <v>44</v>
      </c>
      <c r="AE3930" t="s">
        <v>44</v>
      </c>
      <c r="AF3930" t="s">
        <v>44</v>
      </c>
      <c r="AG3930" t="s">
        <v>44</v>
      </c>
      <c r="AH3930" t="s">
        <v>44</v>
      </c>
      <c r="AI3930" t="s">
        <v>44</v>
      </c>
      <c r="AJ3930" t="s">
        <v>44</v>
      </c>
      <c r="AK3930" t="s">
        <v>44</v>
      </c>
      <c r="AL3930">
        <v>31801.3</v>
      </c>
      <c r="AM3930">
        <v>64124.7</v>
      </c>
      <c r="AN3930">
        <v>57726</v>
      </c>
      <c r="AO3930" t="s">
        <v>44</v>
      </c>
      <c r="AP3930" t="s">
        <v>44</v>
      </c>
      <c r="AQ3930" t="s">
        <v>44</v>
      </c>
    </row>
    <row r="3931" spans="1:43">
      <c r="A3931">
        <v>3930</v>
      </c>
      <c r="B3931" t="s">
        <v>7901</v>
      </c>
      <c r="C3931" t="s">
        <v>7902</v>
      </c>
      <c r="D3931">
        <v>2.0293499999999999E-2</v>
      </c>
      <c r="E3931">
        <v>1</v>
      </c>
      <c r="F3931">
        <v>1</v>
      </c>
      <c r="G3931">
        <v>0</v>
      </c>
      <c r="H3931" t="s">
        <v>44</v>
      </c>
      <c r="I3931" t="s">
        <v>44</v>
      </c>
      <c r="J3931" t="s">
        <v>44</v>
      </c>
      <c r="K3931" t="s">
        <v>44</v>
      </c>
      <c r="L3931" t="s">
        <v>44</v>
      </c>
      <c r="M3931" t="s">
        <v>44</v>
      </c>
      <c r="N3931" t="s">
        <v>44</v>
      </c>
      <c r="O3931" t="s">
        <v>44</v>
      </c>
      <c r="P3931" t="s">
        <v>44</v>
      </c>
      <c r="Q3931" t="s">
        <v>44</v>
      </c>
      <c r="R3931" t="s">
        <v>44</v>
      </c>
      <c r="S3931" t="s">
        <v>44</v>
      </c>
      <c r="T3931" t="s">
        <v>44</v>
      </c>
      <c r="U3931" t="s">
        <v>44</v>
      </c>
      <c r="V3931" t="s">
        <v>44</v>
      </c>
      <c r="W3931" t="s">
        <v>44</v>
      </c>
      <c r="X3931" t="s">
        <v>44</v>
      </c>
      <c r="Y3931" t="s">
        <v>44</v>
      </c>
      <c r="Z3931">
        <v>6545.8</v>
      </c>
      <c r="AA3931">
        <v>19887.7</v>
      </c>
      <c r="AB3931">
        <v>18647.3</v>
      </c>
      <c r="AC3931" t="s">
        <v>44</v>
      </c>
      <c r="AD3931" t="s">
        <v>44</v>
      </c>
      <c r="AE3931" t="s">
        <v>44</v>
      </c>
      <c r="AF3931" t="s">
        <v>44</v>
      </c>
      <c r="AG3931" t="s">
        <v>44</v>
      </c>
      <c r="AH3931" t="s">
        <v>44</v>
      </c>
      <c r="AI3931" t="s">
        <v>44</v>
      </c>
      <c r="AJ3931" t="s">
        <v>44</v>
      </c>
      <c r="AK3931" t="s">
        <v>44</v>
      </c>
      <c r="AL3931" t="s">
        <v>44</v>
      </c>
      <c r="AM3931">
        <v>16664.900000000001</v>
      </c>
      <c r="AN3931" t="s">
        <v>44</v>
      </c>
      <c r="AO3931" t="s">
        <v>44</v>
      </c>
      <c r="AP3931" t="s">
        <v>44</v>
      </c>
      <c r="AQ3931" t="s">
        <v>44</v>
      </c>
    </row>
    <row r="3932" spans="1:43">
      <c r="A3932">
        <v>3931</v>
      </c>
      <c r="B3932" t="s">
        <v>7903</v>
      </c>
      <c r="C3932" t="s">
        <v>7904</v>
      </c>
      <c r="D3932">
        <v>3.4678399999999998E-2</v>
      </c>
      <c r="E3932">
        <v>1</v>
      </c>
      <c r="F3932">
        <v>1</v>
      </c>
      <c r="G3932">
        <v>0</v>
      </c>
      <c r="H3932" t="s">
        <v>44</v>
      </c>
      <c r="I3932" t="s">
        <v>44</v>
      </c>
      <c r="J3932" t="s">
        <v>44</v>
      </c>
      <c r="K3932" t="s">
        <v>44</v>
      </c>
      <c r="L3932" t="s">
        <v>44</v>
      </c>
      <c r="M3932" t="s">
        <v>44</v>
      </c>
      <c r="N3932" t="s">
        <v>44</v>
      </c>
      <c r="O3932" t="s">
        <v>44</v>
      </c>
      <c r="P3932" t="s">
        <v>44</v>
      </c>
      <c r="Q3932" t="s">
        <v>44</v>
      </c>
      <c r="R3932" t="s">
        <v>44</v>
      </c>
      <c r="S3932" t="s">
        <v>44</v>
      </c>
      <c r="T3932" t="s">
        <v>44</v>
      </c>
      <c r="U3932" t="s">
        <v>44</v>
      </c>
      <c r="V3932" t="s">
        <v>44</v>
      </c>
      <c r="W3932" t="s">
        <v>44</v>
      </c>
      <c r="X3932" t="s">
        <v>44</v>
      </c>
      <c r="Y3932" t="s">
        <v>44</v>
      </c>
      <c r="Z3932">
        <v>14160.4</v>
      </c>
      <c r="AA3932">
        <v>10706.1</v>
      </c>
      <c r="AB3932" t="s">
        <v>44</v>
      </c>
      <c r="AC3932" t="s">
        <v>44</v>
      </c>
      <c r="AD3932">
        <v>11403.2</v>
      </c>
      <c r="AE3932">
        <v>8035</v>
      </c>
      <c r="AF3932">
        <v>17427.5</v>
      </c>
      <c r="AG3932">
        <v>4571.21</v>
      </c>
      <c r="AH3932" t="s">
        <v>44</v>
      </c>
      <c r="AI3932">
        <v>7627.63</v>
      </c>
      <c r="AJ3932">
        <v>14163.4</v>
      </c>
      <c r="AK3932" t="s">
        <v>44</v>
      </c>
      <c r="AL3932" t="s">
        <v>44</v>
      </c>
      <c r="AM3932" t="s">
        <v>44</v>
      </c>
      <c r="AN3932" t="s">
        <v>44</v>
      </c>
      <c r="AO3932" t="s">
        <v>44</v>
      </c>
      <c r="AP3932" t="s">
        <v>44</v>
      </c>
      <c r="AQ3932" t="s">
        <v>44</v>
      </c>
    </row>
    <row r="3933" spans="1:43">
      <c r="A3933">
        <v>3932</v>
      </c>
      <c r="B3933" t="s">
        <v>7905</v>
      </c>
      <c r="C3933" t="s">
        <v>7906</v>
      </c>
      <c r="D3933">
        <v>1.6600500000000001E-2</v>
      </c>
      <c r="E3933">
        <v>1</v>
      </c>
      <c r="F3933">
        <v>1</v>
      </c>
      <c r="G3933">
        <v>0</v>
      </c>
      <c r="H3933" t="s">
        <v>44</v>
      </c>
      <c r="I3933" t="s">
        <v>44</v>
      </c>
      <c r="J3933" t="s">
        <v>44</v>
      </c>
      <c r="K3933" t="s">
        <v>44</v>
      </c>
      <c r="L3933" t="s">
        <v>44</v>
      </c>
      <c r="M3933" t="s">
        <v>44</v>
      </c>
      <c r="N3933" t="s">
        <v>44</v>
      </c>
      <c r="O3933" t="s">
        <v>44</v>
      </c>
      <c r="P3933" t="s">
        <v>44</v>
      </c>
      <c r="Q3933" t="s">
        <v>44</v>
      </c>
      <c r="R3933" t="s">
        <v>44</v>
      </c>
      <c r="S3933" t="s">
        <v>44</v>
      </c>
      <c r="T3933" t="s">
        <v>44</v>
      </c>
      <c r="U3933" t="s">
        <v>44</v>
      </c>
      <c r="V3933" t="s">
        <v>44</v>
      </c>
      <c r="W3933" t="s">
        <v>44</v>
      </c>
      <c r="X3933" t="s">
        <v>44</v>
      </c>
      <c r="Y3933" t="s">
        <v>44</v>
      </c>
      <c r="Z3933">
        <v>34453.5</v>
      </c>
      <c r="AA3933">
        <v>10364.799999999999</v>
      </c>
      <c r="AB3933">
        <v>21896.2</v>
      </c>
      <c r="AC3933" t="s">
        <v>44</v>
      </c>
      <c r="AD3933" t="s">
        <v>44</v>
      </c>
      <c r="AE3933" t="s">
        <v>44</v>
      </c>
      <c r="AF3933" t="s">
        <v>44</v>
      </c>
      <c r="AG3933" t="s">
        <v>44</v>
      </c>
      <c r="AH3933" t="s">
        <v>44</v>
      </c>
      <c r="AI3933" t="s">
        <v>44</v>
      </c>
      <c r="AJ3933" t="s">
        <v>44</v>
      </c>
      <c r="AK3933" t="s">
        <v>44</v>
      </c>
      <c r="AL3933" t="s">
        <v>44</v>
      </c>
      <c r="AM3933" t="s">
        <v>44</v>
      </c>
      <c r="AN3933" t="s">
        <v>44</v>
      </c>
      <c r="AO3933">
        <v>11538.1</v>
      </c>
      <c r="AP3933">
        <v>20388.599999999999</v>
      </c>
      <c r="AQ3933">
        <v>4818.8999999999996</v>
      </c>
    </row>
    <row r="3934" spans="1:43">
      <c r="A3934">
        <v>3933</v>
      </c>
      <c r="B3934" t="s">
        <v>7907</v>
      </c>
      <c r="C3934" t="s">
        <v>7908</v>
      </c>
      <c r="D3934">
        <v>1.84315E-2</v>
      </c>
      <c r="E3934">
        <v>1</v>
      </c>
      <c r="F3934">
        <v>1</v>
      </c>
      <c r="G3934">
        <v>0</v>
      </c>
      <c r="H3934" t="s">
        <v>44</v>
      </c>
      <c r="I3934" t="s">
        <v>44</v>
      </c>
      <c r="J3934" t="s">
        <v>44</v>
      </c>
      <c r="K3934" t="s">
        <v>44</v>
      </c>
      <c r="L3934" t="s">
        <v>44</v>
      </c>
      <c r="M3934" t="s">
        <v>44</v>
      </c>
      <c r="N3934" t="s">
        <v>44</v>
      </c>
      <c r="O3934" t="s">
        <v>44</v>
      </c>
      <c r="P3934" t="s">
        <v>44</v>
      </c>
      <c r="Q3934" t="s">
        <v>44</v>
      </c>
      <c r="R3934" t="s">
        <v>44</v>
      </c>
      <c r="S3934" t="s">
        <v>44</v>
      </c>
      <c r="T3934" t="s">
        <v>44</v>
      </c>
      <c r="U3934" t="s">
        <v>44</v>
      </c>
      <c r="V3934" t="s">
        <v>44</v>
      </c>
      <c r="W3934" t="s">
        <v>44</v>
      </c>
      <c r="X3934" t="s">
        <v>44</v>
      </c>
      <c r="Y3934" t="s">
        <v>44</v>
      </c>
      <c r="Z3934">
        <v>190714</v>
      </c>
      <c r="AA3934" t="s">
        <v>44</v>
      </c>
      <c r="AB3934">
        <v>283045</v>
      </c>
      <c r="AC3934" t="s">
        <v>44</v>
      </c>
      <c r="AD3934" t="s">
        <v>44</v>
      </c>
      <c r="AE3934" t="s">
        <v>44</v>
      </c>
      <c r="AF3934" t="s">
        <v>44</v>
      </c>
      <c r="AG3934" t="s">
        <v>44</v>
      </c>
      <c r="AH3934" t="s">
        <v>44</v>
      </c>
      <c r="AI3934">
        <v>112362</v>
      </c>
      <c r="AJ3934">
        <v>175471</v>
      </c>
      <c r="AK3934">
        <v>91596.6</v>
      </c>
      <c r="AL3934" t="s">
        <v>44</v>
      </c>
      <c r="AM3934">
        <v>51358.7</v>
      </c>
      <c r="AN3934" t="s">
        <v>44</v>
      </c>
      <c r="AO3934" t="s">
        <v>44</v>
      </c>
      <c r="AP3934" t="s">
        <v>44</v>
      </c>
      <c r="AQ3934" t="s">
        <v>44</v>
      </c>
    </row>
    <row r="3935" spans="1:43">
      <c r="A3935">
        <v>3934</v>
      </c>
      <c r="B3935" t="s">
        <v>7909</v>
      </c>
      <c r="C3935" t="s">
        <v>7910</v>
      </c>
      <c r="D3935">
        <v>2.7080400000000001E-2</v>
      </c>
      <c r="E3935">
        <v>1</v>
      </c>
      <c r="F3935">
        <v>1</v>
      </c>
      <c r="G3935">
        <v>0</v>
      </c>
      <c r="H3935" t="s">
        <v>44</v>
      </c>
      <c r="I3935" t="s">
        <v>44</v>
      </c>
      <c r="J3935" t="s">
        <v>44</v>
      </c>
      <c r="K3935" t="s">
        <v>44</v>
      </c>
      <c r="L3935" t="s">
        <v>44</v>
      </c>
      <c r="M3935" t="s">
        <v>44</v>
      </c>
      <c r="N3935" t="s">
        <v>44</v>
      </c>
      <c r="O3935" t="s">
        <v>44</v>
      </c>
      <c r="P3935" t="s">
        <v>44</v>
      </c>
      <c r="Q3935" t="s">
        <v>44</v>
      </c>
      <c r="R3935" t="s">
        <v>44</v>
      </c>
      <c r="S3935" t="s">
        <v>44</v>
      </c>
      <c r="T3935" t="s">
        <v>44</v>
      </c>
      <c r="U3935" t="s">
        <v>44</v>
      </c>
      <c r="V3935" t="s">
        <v>44</v>
      </c>
      <c r="W3935" t="s">
        <v>44</v>
      </c>
      <c r="X3935" t="s">
        <v>44</v>
      </c>
      <c r="Y3935" t="s">
        <v>44</v>
      </c>
      <c r="Z3935">
        <v>19436.099999999999</v>
      </c>
      <c r="AA3935">
        <v>7428.8</v>
      </c>
      <c r="AB3935">
        <v>12383.4</v>
      </c>
      <c r="AC3935" t="s">
        <v>44</v>
      </c>
      <c r="AD3935" t="s">
        <v>44</v>
      </c>
      <c r="AE3935" t="s">
        <v>44</v>
      </c>
      <c r="AF3935" t="s">
        <v>44</v>
      </c>
      <c r="AG3935" t="s">
        <v>44</v>
      </c>
      <c r="AH3935" t="s">
        <v>44</v>
      </c>
      <c r="AI3935" t="s">
        <v>44</v>
      </c>
      <c r="AJ3935" t="s">
        <v>44</v>
      </c>
      <c r="AK3935" t="s">
        <v>44</v>
      </c>
      <c r="AL3935" t="s">
        <v>44</v>
      </c>
      <c r="AM3935" t="s">
        <v>44</v>
      </c>
      <c r="AN3935" t="s">
        <v>44</v>
      </c>
      <c r="AO3935" t="s">
        <v>44</v>
      </c>
      <c r="AP3935" t="s">
        <v>44</v>
      </c>
      <c r="AQ3935" t="s">
        <v>44</v>
      </c>
    </row>
    <row r="3936" spans="1:43">
      <c r="A3936">
        <v>3935</v>
      </c>
      <c r="B3936" t="s">
        <v>7911</v>
      </c>
      <c r="C3936" t="s">
        <v>7912</v>
      </c>
      <c r="D3936">
        <v>2.72727E-2</v>
      </c>
      <c r="E3936">
        <v>2</v>
      </c>
      <c r="F3936">
        <v>2</v>
      </c>
      <c r="G3936">
        <v>0</v>
      </c>
      <c r="H3936" t="s">
        <v>44</v>
      </c>
      <c r="I3936" t="s">
        <v>44</v>
      </c>
      <c r="J3936" t="s">
        <v>44</v>
      </c>
      <c r="K3936" t="s">
        <v>44</v>
      </c>
      <c r="L3936" t="s">
        <v>44</v>
      </c>
      <c r="M3936" t="s">
        <v>44</v>
      </c>
      <c r="N3936" t="s">
        <v>44</v>
      </c>
      <c r="O3936" t="s">
        <v>44</v>
      </c>
      <c r="P3936" t="s">
        <v>44</v>
      </c>
      <c r="Q3936" t="s">
        <v>44</v>
      </c>
      <c r="R3936" t="s">
        <v>44</v>
      </c>
      <c r="S3936" t="s">
        <v>44</v>
      </c>
      <c r="T3936" t="s">
        <v>44</v>
      </c>
      <c r="U3936" t="s">
        <v>44</v>
      </c>
      <c r="V3936" t="s">
        <v>44</v>
      </c>
      <c r="W3936" t="s">
        <v>44</v>
      </c>
      <c r="X3936" t="s">
        <v>44</v>
      </c>
      <c r="Y3936" t="s">
        <v>44</v>
      </c>
      <c r="Z3936">
        <v>21422.799999999999</v>
      </c>
      <c r="AA3936">
        <v>18298.2</v>
      </c>
      <c r="AB3936">
        <v>13042.1</v>
      </c>
      <c r="AC3936" t="s">
        <v>44</v>
      </c>
      <c r="AD3936">
        <v>45962.6</v>
      </c>
      <c r="AE3936" t="s">
        <v>44</v>
      </c>
      <c r="AF3936" t="s">
        <v>44</v>
      </c>
      <c r="AG3936" t="s">
        <v>44</v>
      </c>
      <c r="AH3936" t="s">
        <v>44</v>
      </c>
      <c r="AI3936" t="s">
        <v>44</v>
      </c>
      <c r="AJ3936" t="s">
        <v>44</v>
      </c>
      <c r="AK3936" t="s">
        <v>44</v>
      </c>
      <c r="AL3936">
        <v>8149.88</v>
      </c>
      <c r="AM3936">
        <v>18320.2</v>
      </c>
      <c r="AN3936">
        <v>21032.7</v>
      </c>
      <c r="AO3936">
        <v>21451.200000000001</v>
      </c>
      <c r="AP3936">
        <v>24795.9</v>
      </c>
      <c r="AQ3936">
        <v>32653.8</v>
      </c>
    </row>
    <row r="3937" spans="1:43">
      <c r="A3937">
        <v>3936</v>
      </c>
      <c r="B3937" t="s">
        <v>7913</v>
      </c>
      <c r="C3937" t="s">
        <v>7914</v>
      </c>
      <c r="D3937">
        <v>3.4869200000000003E-2</v>
      </c>
      <c r="E3937">
        <v>2</v>
      </c>
      <c r="F3937">
        <v>2</v>
      </c>
      <c r="G3937">
        <v>0</v>
      </c>
      <c r="H3937" t="s">
        <v>44</v>
      </c>
      <c r="I3937" t="s">
        <v>44</v>
      </c>
      <c r="J3937" t="s">
        <v>44</v>
      </c>
      <c r="K3937" t="s">
        <v>44</v>
      </c>
      <c r="L3937" t="s">
        <v>44</v>
      </c>
      <c r="M3937" t="s">
        <v>44</v>
      </c>
      <c r="N3937" t="s">
        <v>44</v>
      </c>
      <c r="O3937" t="s">
        <v>44</v>
      </c>
      <c r="P3937" t="s">
        <v>44</v>
      </c>
      <c r="Q3937" t="s">
        <v>44</v>
      </c>
      <c r="R3937" t="s">
        <v>44</v>
      </c>
      <c r="S3937" t="s">
        <v>44</v>
      </c>
      <c r="T3937" t="s">
        <v>44</v>
      </c>
      <c r="U3937" t="s">
        <v>44</v>
      </c>
      <c r="V3937" t="s">
        <v>44</v>
      </c>
      <c r="W3937" t="s">
        <v>44</v>
      </c>
      <c r="X3937" t="s">
        <v>44</v>
      </c>
      <c r="Y3937" t="s">
        <v>44</v>
      </c>
      <c r="Z3937">
        <v>30400.7</v>
      </c>
      <c r="AA3937">
        <v>41204.9</v>
      </c>
      <c r="AB3937">
        <v>43480.6</v>
      </c>
      <c r="AC3937">
        <v>24408.6</v>
      </c>
      <c r="AD3937">
        <v>34763.9</v>
      </c>
      <c r="AE3937">
        <v>43455.7</v>
      </c>
      <c r="AF3937">
        <v>12534.3</v>
      </c>
      <c r="AG3937">
        <v>18856.3</v>
      </c>
      <c r="AH3937">
        <v>57641.8</v>
      </c>
      <c r="AI3937" t="s">
        <v>44</v>
      </c>
      <c r="AJ3937">
        <v>23104.9</v>
      </c>
      <c r="AK3937" t="s">
        <v>44</v>
      </c>
      <c r="AL3937" t="s">
        <v>44</v>
      </c>
      <c r="AM3937">
        <v>24243.3</v>
      </c>
      <c r="AN3937" t="s">
        <v>44</v>
      </c>
      <c r="AO3937" t="s">
        <v>44</v>
      </c>
      <c r="AP3937" t="s">
        <v>44</v>
      </c>
      <c r="AQ3937" t="s">
        <v>44</v>
      </c>
    </row>
    <row r="3938" spans="1:43">
      <c r="A3938">
        <v>3937</v>
      </c>
      <c r="B3938" t="s">
        <v>7915</v>
      </c>
      <c r="C3938" t="s">
        <v>7916</v>
      </c>
      <c r="D3938">
        <v>2.20798E-2</v>
      </c>
      <c r="E3938">
        <v>1</v>
      </c>
      <c r="F3938">
        <v>1</v>
      </c>
      <c r="G3938">
        <v>0</v>
      </c>
      <c r="H3938" t="s">
        <v>44</v>
      </c>
      <c r="I3938" t="s">
        <v>44</v>
      </c>
      <c r="J3938" t="s">
        <v>44</v>
      </c>
      <c r="K3938" t="s">
        <v>44</v>
      </c>
      <c r="L3938" t="s">
        <v>44</v>
      </c>
      <c r="M3938" t="s">
        <v>44</v>
      </c>
      <c r="N3938" t="s">
        <v>44</v>
      </c>
      <c r="O3938" t="s">
        <v>44</v>
      </c>
      <c r="P3938" t="s">
        <v>44</v>
      </c>
      <c r="Q3938" t="s">
        <v>44</v>
      </c>
      <c r="R3938" t="s">
        <v>44</v>
      </c>
      <c r="S3938" t="s">
        <v>44</v>
      </c>
      <c r="T3938" t="s">
        <v>44</v>
      </c>
      <c r="U3938" t="s">
        <v>44</v>
      </c>
      <c r="V3938" t="s">
        <v>44</v>
      </c>
      <c r="W3938" t="s">
        <v>44</v>
      </c>
      <c r="X3938" t="s">
        <v>44</v>
      </c>
      <c r="Y3938" t="s">
        <v>44</v>
      </c>
      <c r="Z3938">
        <v>124268</v>
      </c>
      <c r="AA3938">
        <v>154555</v>
      </c>
      <c r="AB3938">
        <v>220230</v>
      </c>
      <c r="AC3938">
        <v>76411.600000000006</v>
      </c>
      <c r="AD3938">
        <v>106047</v>
      </c>
      <c r="AE3938">
        <v>125985</v>
      </c>
      <c r="AF3938">
        <v>18169.8</v>
      </c>
      <c r="AG3938" t="s">
        <v>44</v>
      </c>
      <c r="AH3938" t="s">
        <v>44</v>
      </c>
      <c r="AI3938" t="s">
        <v>44</v>
      </c>
      <c r="AJ3938" t="s">
        <v>44</v>
      </c>
      <c r="AK3938" t="s">
        <v>44</v>
      </c>
      <c r="AL3938" t="s">
        <v>44</v>
      </c>
      <c r="AM3938">
        <v>179000</v>
      </c>
      <c r="AN3938">
        <v>149103</v>
      </c>
      <c r="AO3938">
        <v>82099.399999999994</v>
      </c>
      <c r="AP3938" t="s">
        <v>44</v>
      </c>
      <c r="AQ3938">
        <v>131011</v>
      </c>
    </row>
    <row r="3939" spans="1:43">
      <c r="A3939">
        <v>3938</v>
      </c>
      <c r="B3939" t="s">
        <v>7917</v>
      </c>
      <c r="C3939" t="s">
        <v>7918</v>
      </c>
      <c r="D3939">
        <v>1.0700400000000001E-2</v>
      </c>
      <c r="E3939">
        <v>1</v>
      </c>
      <c r="F3939">
        <v>1</v>
      </c>
      <c r="G3939">
        <v>0</v>
      </c>
      <c r="H3939" t="s">
        <v>44</v>
      </c>
      <c r="I3939" t="s">
        <v>44</v>
      </c>
      <c r="J3939" t="s">
        <v>44</v>
      </c>
      <c r="K3939" t="s">
        <v>44</v>
      </c>
      <c r="L3939" t="s">
        <v>44</v>
      </c>
      <c r="M3939" t="s">
        <v>44</v>
      </c>
      <c r="N3939" t="s">
        <v>44</v>
      </c>
      <c r="O3939" t="s">
        <v>44</v>
      </c>
      <c r="P3939" t="s">
        <v>44</v>
      </c>
      <c r="Q3939" t="s">
        <v>44</v>
      </c>
      <c r="R3939" t="s">
        <v>44</v>
      </c>
      <c r="S3939" t="s">
        <v>44</v>
      </c>
      <c r="T3939" t="s">
        <v>44</v>
      </c>
      <c r="U3939" t="s">
        <v>44</v>
      </c>
      <c r="V3939" t="s">
        <v>44</v>
      </c>
      <c r="W3939" t="s">
        <v>44</v>
      </c>
      <c r="X3939" t="s">
        <v>44</v>
      </c>
      <c r="Y3939" t="s">
        <v>44</v>
      </c>
      <c r="Z3939">
        <v>39688.400000000001</v>
      </c>
      <c r="AA3939">
        <v>9713.99</v>
      </c>
      <c r="AB3939">
        <v>45723.8</v>
      </c>
      <c r="AC3939" t="s">
        <v>44</v>
      </c>
      <c r="AD3939" t="s">
        <v>44</v>
      </c>
      <c r="AE3939" t="s">
        <v>44</v>
      </c>
      <c r="AF3939" t="s">
        <v>44</v>
      </c>
      <c r="AG3939" t="s">
        <v>44</v>
      </c>
      <c r="AH3939" t="s">
        <v>44</v>
      </c>
      <c r="AI3939" t="s">
        <v>44</v>
      </c>
      <c r="AJ3939" t="s">
        <v>44</v>
      </c>
      <c r="AK3939" t="s">
        <v>44</v>
      </c>
      <c r="AL3939">
        <v>13349.2</v>
      </c>
      <c r="AM3939" t="s">
        <v>44</v>
      </c>
      <c r="AN3939" t="s">
        <v>44</v>
      </c>
      <c r="AO3939" t="s">
        <v>44</v>
      </c>
      <c r="AP3939" t="s">
        <v>44</v>
      </c>
      <c r="AQ3939" t="s">
        <v>44</v>
      </c>
    </row>
    <row r="3940" spans="1:43">
      <c r="A3940">
        <v>3939</v>
      </c>
      <c r="B3940" t="s">
        <v>7919</v>
      </c>
      <c r="C3940" t="s">
        <v>7920</v>
      </c>
      <c r="D3940">
        <v>2.9850699999999998E-3</v>
      </c>
      <c r="E3940">
        <v>1</v>
      </c>
      <c r="F3940">
        <v>1</v>
      </c>
      <c r="G3940">
        <v>0</v>
      </c>
      <c r="H3940" t="s">
        <v>44</v>
      </c>
      <c r="I3940" t="s">
        <v>44</v>
      </c>
      <c r="J3940" t="s">
        <v>44</v>
      </c>
      <c r="K3940" t="s">
        <v>44</v>
      </c>
      <c r="L3940" t="s">
        <v>44</v>
      </c>
      <c r="M3940" t="s">
        <v>44</v>
      </c>
      <c r="N3940" t="s">
        <v>44</v>
      </c>
      <c r="O3940" t="s">
        <v>44</v>
      </c>
      <c r="P3940" t="s">
        <v>44</v>
      </c>
      <c r="Q3940" t="s">
        <v>44</v>
      </c>
      <c r="R3940" t="s">
        <v>44</v>
      </c>
      <c r="S3940" t="s">
        <v>44</v>
      </c>
      <c r="T3940" t="s">
        <v>44</v>
      </c>
      <c r="U3940" t="s">
        <v>44</v>
      </c>
      <c r="V3940" t="s">
        <v>44</v>
      </c>
      <c r="W3940" t="s">
        <v>44</v>
      </c>
      <c r="X3940" t="s">
        <v>44</v>
      </c>
      <c r="Y3940" t="s">
        <v>44</v>
      </c>
      <c r="Z3940">
        <v>5965.88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 t="s">
        <v>44</v>
      </c>
      <c r="AG3940" t="s">
        <v>44</v>
      </c>
      <c r="AH3940" t="s">
        <v>44</v>
      </c>
      <c r="AI3940" t="s">
        <v>44</v>
      </c>
      <c r="AJ3940" t="s">
        <v>44</v>
      </c>
      <c r="AK3940" t="s">
        <v>44</v>
      </c>
      <c r="AL3940" t="s">
        <v>44</v>
      </c>
      <c r="AM3940" t="s">
        <v>44</v>
      </c>
      <c r="AN3940" t="s">
        <v>44</v>
      </c>
      <c r="AO3940" t="s">
        <v>44</v>
      </c>
      <c r="AP3940" t="s">
        <v>44</v>
      </c>
      <c r="AQ3940" t="s">
        <v>44</v>
      </c>
    </row>
    <row r="3941" spans="1:43">
      <c r="A3941">
        <v>3940</v>
      </c>
      <c r="B3941" t="s">
        <v>7921</v>
      </c>
      <c r="C3941" t="s">
        <v>7922</v>
      </c>
      <c r="D3941">
        <v>1.1461300000000001E-2</v>
      </c>
      <c r="E3941">
        <v>1</v>
      </c>
      <c r="F3941">
        <v>1</v>
      </c>
      <c r="G3941">
        <v>0</v>
      </c>
      <c r="H3941" t="s">
        <v>44</v>
      </c>
      <c r="I3941" t="s">
        <v>44</v>
      </c>
      <c r="J3941" t="s">
        <v>44</v>
      </c>
      <c r="K3941" t="s">
        <v>44</v>
      </c>
      <c r="L3941" t="s">
        <v>44</v>
      </c>
      <c r="M3941" t="s">
        <v>44</v>
      </c>
      <c r="N3941" t="s">
        <v>44</v>
      </c>
      <c r="O3941" t="s">
        <v>44</v>
      </c>
      <c r="P3941" t="s">
        <v>44</v>
      </c>
      <c r="Q3941" t="s">
        <v>44</v>
      </c>
      <c r="R3941" t="s">
        <v>44</v>
      </c>
      <c r="S3941" t="s">
        <v>44</v>
      </c>
      <c r="T3941" t="s">
        <v>44</v>
      </c>
      <c r="U3941" t="s">
        <v>44</v>
      </c>
      <c r="V3941" t="s">
        <v>44</v>
      </c>
      <c r="W3941" t="s">
        <v>44</v>
      </c>
      <c r="X3941" t="s">
        <v>44</v>
      </c>
      <c r="Y3941" t="s">
        <v>44</v>
      </c>
      <c r="Z3941">
        <v>8768.7900000000009</v>
      </c>
      <c r="AA3941">
        <v>7902.4</v>
      </c>
      <c r="AB3941">
        <v>4845.7299999999996</v>
      </c>
      <c r="AC3941">
        <v>8936.83</v>
      </c>
      <c r="AD3941">
        <v>6273.32</v>
      </c>
      <c r="AE3941">
        <v>2320.63</v>
      </c>
      <c r="AF3941">
        <v>5342.17</v>
      </c>
      <c r="AG3941">
        <v>2312.08</v>
      </c>
      <c r="AH3941">
        <v>2898.46</v>
      </c>
      <c r="AI3941" t="s">
        <v>44</v>
      </c>
      <c r="AJ3941" t="s">
        <v>44</v>
      </c>
      <c r="AK3941">
        <v>2601.6799999999998</v>
      </c>
      <c r="AL3941">
        <v>6810.29</v>
      </c>
      <c r="AM3941">
        <v>1968.73</v>
      </c>
      <c r="AN3941">
        <v>2243.62</v>
      </c>
      <c r="AO3941" t="s">
        <v>44</v>
      </c>
      <c r="AP3941" t="s">
        <v>44</v>
      </c>
      <c r="AQ3941" t="s">
        <v>44</v>
      </c>
    </row>
    <row r="3942" spans="1:43">
      <c r="A3942">
        <v>3941</v>
      </c>
      <c r="B3942" t="s">
        <v>7923</v>
      </c>
      <c r="C3942" t="s">
        <v>7924</v>
      </c>
      <c r="D3942">
        <v>2.0452399999999999E-2</v>
      </c>
      <c r="E3942">
        <v>1</v>
      </c>
      <c r="F3942">
        <v>1</v>
      </c>
      <c r="G3942">
        <v>0</v>
      </c>
      <c r="H3942" t="s">
        <v>44</v>
      </c>
      <c r="I3942" t="s">
        <v>44</v>
      </c>
      <c r="J3942" t="s">
        <v>44</v>
      </c>
      <c r="K3942" t="s">
        <v>44</v>
      </c>
      <c r="L3942" t="s">
        <v>44</v>
      </c>
      <c r="M3942" t="s">
        <v>44</v>
      </c>
      <c r="N3942" t="s">
        <v>44</v>
      </c>
      <c r="O3942" t="s">
        <v>44</v>
      </c>
      <c r="P3942" t="s">
        <v>44</v>
      </c>
      <c r="Q3942" t="s">
        <v>44</v>
      </c>
      <c r="R3942" t="s">
        <v>44</v>
      </c>
      <c r="S3942" t="s">
        <v>44</v>
      </c>
      <c r="T3942" t="s">
        <v>44</v>
      </c>
      <c r="U3942" t="s">
        <v>44</v>
      </c>
      <c r="V3942" t="s">
        <v>44</v>
      </c>
      <c r="W3942" t="s">
        <v>44</v>
      </c>
      <c r="X3942" t="s">
        <v>44</v>
      </c>
      <c r="Y3942" t="s">
        <v>44</v>
      </c>
      <c r="Z3942">
        <v>42420.3</v>
      </c>
      <c r="AA3942">
        <v>18671.099999999999</v>
      </c>
      <c r="AB3942">
        <v>18874.900000000001</v>
      </c>
      <c r="AC3942" t="s">
        <v>44</v>
      </c>
      <c r="AD3942" t="s">
        <v>44</v>
      </c>
      <c r="AE3942" t="s">
        <v>44</v>
      </c>
      <c r="AF3942" t="s">
        <v>44</v>
      </c>
      <c r="AG3942" t="s">
        <v>44</v>
      </c>
      <c r="AH3942" t="s">
        <v>44</v>
      </c>
      <c r="AI3942" t="s">
        <v>44</v>
      </c>
      <c r="AJ3942" t="s">
        <v>44</v>
      </c>
      <c r="AK3942" t="s">
        <v>44</v>
      </c>
      <c r="AL3942">
        <v>6095.87</v>
      </c>
      <c r="AM3942" t="s">
        <v>44</v>
      </c>
      <c r="AN3942" t="s">
        <v>44</v>
      </c>
      <c r="AO3942" t="s">
        <v>44</v>
      </c>
      <c r="AP3942" t="s">
        <v>44</v>
      </c>
      <c r="AQ3942" t="s">
        <v>44</v>
      </c>
    </row>
    <row r="3943" spans="1:43">
      <c r="A3943">
        <v>3942</v>
      </c>
      <c r="B3943" t="s">
        <v>7925</v>
      </c>
      <c r="C3943" t="s">
        <v>7926</v>
      </c>
      <c r="D3943">
        <v>2.3819000000000002E-3</v>
      </c>
      <c r="E3943">
        <v>1</v>
      </c>
      <c r="F3943">
        <v>1</v>
      </c>
      <c r="G3943">
        <v>0</v>
      </c>
      <c r="H3943" t="s">
        <v>44</v>
      </c>
      <c r="I3943" t="s">
        <v>44</v>
      </c>
      <c r="J3943" t="s">
        <v>44</v>
      </c>
      <c r="K3943" t="s">
        <v>44</v>
      </c>
      <c r="L3943" t="s">
        <v>44</v>
      </c>
      <c r="M3943" t="s">
        <v>44</v>
      </c>
      <c r="N3943" t="s">
        <v>44</v>
      </c>
      <c r="O3943" t="s">
        <v>44</v>
      </c>
      <c r="P3943" t="s">
        <v>44</v>
      </c>
      <c r="Q3943" t="s">
        <v>44</v>
      </c>
      <c r="R3943" t="s">
        <v>44</v>
      </c>
      <c r="S3943" t="s">
        <v>44</v>
      </c>
      <c r="T3943" t="s">
        <v>44</v>
      </c>
      <c r="U3943" t="s">
        <v>44</v>
      </c>
      <c r="V3943" t="s">
        <v>44</v>
      </c>
      <c r="W3943" t="s">
        <v>44</v>
      </c>
      <c r="X3943" t="s">
        <v>44</v>
      </c>
      <c r="Y3943" t="s">
        <v>44</v>
      </c>
      <c r="Z3943">
        <v>50467.199999999997</v>
      </c>
      <c r="AA3943">
        <v>37535.800000000003</v>
      </c>
      <c r="AB3943">
        <v>47031.1</v>
      </c>
      <c r="AC3943" t="s">
        <v>44</v>
      </c>
      <c r="AD3943" t="s">
        <v>44</v>
      </c>
      <c r="AE3943" t="s">
        <v>44</v>
      </c>
      <c r="AF3943" t="s">
        <v>44</v>
      </c>
      <c r="AG3943" t="s">
        <v>44</v>
      </c>
      <c r="AH3943" t="s">
        <v>44</v>
      </c>
      <c r="AI3943" t="s">
        <v>44</v>
      </c>
      <c r="AJ3943" t="s">
        <v>44</v>
      </c>
      <c r="AK3943" t="s">
        <v>44</v>
      </c>
      <c r="AL3943">
        <v>4290.24</v>
      </c>
      <c r="AM3943" t="s">
        <v>44</v>
      </c>
      <c r="AN3943" t="s">
        <v>44</v>
      </c>
      <c r="AO3943" t="s">
        <v>44</v>
      </c>
      <c r="AP3943">
        <v>9746.3700000000008</v>
      </c>
      <c r="AQ3943" t="s">
        <v>44</v>
      </c>
    </row>
    <row r="3944" spans="1:43">
      <c r="A3944">
        <v>3943</v>
      </c>
      <c r="B3944" t="s">
        <v>7927</v>
      </c>
      <c r="C3944" t="s">
        <v>7928</v>
      </c>
      <c r="D3944">
        <v>1.1461300000000001E-2</v>
      </c>
      <c r="E3944">
        <v>1</v>
      </c>
      <c r="F3944">
        <v>1</v>
      </c>
      <c r="G3944">
        <v>0</v>
      </c>
      <c r="H3944" t="s">
        <v>44</v>
      </c>
      <c r="I3944" t="s">
        <v>44</v>
      </c>
      <c r="J3944" t="s">
        <v>44</v>
      </c>
      <c r="K3944" t="s">
        <v>44</v>
      </c>
      <c r="L3944" t="s">
        <v>44</v>
      </c>
      <c r="M3944" t="s">
        <v>44</v>
      </c>
      <c r="N3944" t="s">
        <v>44</v>
      </c>
      <c r="O3944" t="s">
        <v>44</v>
      </c>
      <c r="P3944" t="s">
        <v>44</v>
      </c>
      <c r="Q3944" t="s">
        <v>44</v>
      </c>
      <c r="R3944" t="s">
        <v>44</v>
      </c>
      <c r="S3944" t="s">
        <v>44</v>
      </c>
      <c r="T3944" t="s">
        <v>44</v>
      </c>
      <c r="U3944" t="s">
        <v>44</v>
      </c>
      <c r="V3944" t="s">
        <v>44</v>
      </c>
      <c r="W3944" t="s">
        <v>44</v>
      </c>
      <c r="X3944" t="s">
        <v>44</v>
      </c>
      <c r="Y3944" t="s">
        <v>44</v>
      </c>
      <c r="Z3944">
        <v>27932.7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 t="s">
        <v>44</v>
      </c>
      <c r="AG3944" t="s">
        <v>44</v>
      </c>
      <c r="AH3944" t="s">
        <v>44</v>
      </c>
      <c r="AI3944" t="s">
        <v>44</v>
      </c>
      <c r="AJ3944" t="s">
        <v>44</v>
      </c>
      <c r="AK3944" t="s">
        <v>44</v>
      </c>
      <c r="AL3944" t="s">
        <v>44</v>
      </c>
      <c r="AM3944" t="s">
        <v>44</v>
      </c>
      <c r="AN3944" t="s">
        <v>44</v>
      </c>
      <c r="AO3944" t="s">
        <v>44</v>
      </c>
      <c r="AP3944" t="s">
        <v>44</v>
      </c>
      <c r="AQ3944" t="s">
        <v>44</v>
      </c>
    </row>
    <row r="3945" spans="1:43">
      <c r="A3945">
        <v>3944</v>
      </c>
      <c r="B3945" t="s">
        <v>7929</v>
      </c>
      <c r="C3945" t="s">
        <v>7930</v>
      </c>
      <c r="D3945">
        <v>2.0986399999999999E-2</v>
      </c>
      <c r="E3945">
        <v>1</v>
      </c>
      <c r="F3945">
        <v>1</v>
      </c>
      <c r="G3945">
        <v>0</v>
      </c>
      <c r="H3945" t="s">
        <v>44</v>
      </c>
      <c r="I3945" t="s">
        <v>44</v>
      </c>
      <c r="J3945" t="s">
        <v>44</v>
      </c>
      <c r="K3945" t="s">
        <v>44</v>
      </c>
      <c r="L3945" t="s">
        <v>44</v>
      </c>
      <c r="M3945" t="s">
        <v>44</v>
      </c>
      <c r="N3945" t="s">
        <v>44</v>
      </c>
      <c r="O3945" t="s">
        <v>44</v>
      </c>
      <c r="P3945" t="s">
        <v>44</v>
      </c>
      <c r="Q3945" t="s">
        <v>44</v>
      </c>
      <c r="R3945" t="s">
        <v>44</v>
      </c>
      <c r="S3945" t="s">
        <v>44</v>
      </c>
      <c r="T3945" t="s">
        <v>44</v>
      </c>
      <c r="U3945" t="s">
        <v>44</v>
      </c>
      <c r="V3945" t="s">
        <v>44</v>
      </c>
      <c r="W3945" t="s">
        <v>44</v>
      </c>
      <c r="X3945" t="s">
        <v>44</v>
      </c>
      <c r="Y3945" t="s">
        <v>44</v>
      </c>
      <c r="Z3945">
        <v>4053.16</v>
      </c>
      <c r="AA3945" t="s">
        <v>44</v>
      </c>
      <c r="AB3945">
        <v>4924.7299999999996</v>
      </c>
      <c r="AC3945" t="s">
        <v>44</v>
      </c>
      <c r="AD3945" t="s">
        <v>44</v>
      </c>
      <c r="AE3945" t="s">
        <v>44</v>
      </c>
      <c r="AF3945" t="s">
        <v>44</v>
      </c>
      <c r="AG3945" t="s">
        <v>44</v>
      </c>
      <c r="AH3945" t="s">
        <v>44</v>
      </c>
      <c r="AI3945" t="s">
        <v>44</v>
      </c>
      <c r="AJ3945" t="s">
        <v>44</v>
      </c>
      <c r="AK3945">
        <v>3205.69</v>
      </c>
      <c r="AL3945" t="s">
        <v>44</v>
      </c>
      <c r="AM3945" t="s">
        <v>44</v>
      </c>
      <c r="AN3945" t="s">
        <v>44</v>
      </c>
      <c r="AO3945" t="s">
        <v>44</v>
      </c>
      <c r="AP3945">
        <v>3094.53</v>
      </c>
      <c r="AQ3945" t="s">
        <v>44</v>
      </c>
    </row>
    <row r="3946" spans="1:43">
      <c r="A3946">
        <v>3945</v>
      </c>
      <c r="B3946" t="s">
        <v>7931</v>
      </c>
      <c r="C3946" t="s">
        <v>7932</v>
      </c>
      <c r="D3946">
        <v>2.56844E-2</v>
      </c>
      <c r="E3946">
        <v>1</v>
      </c>
      <c r="F3946">
        <v>1</v>
      </c>
      <c r="G3946">
        <v>0</v>
      </c>
      <c r="H3946" t="s">
        <v>44</v>
      </c>
      <c r="I3946" t="s">
        <v>44</v>
      </c>
      <c r="J3946" t="s">
        <v>44</v>
      </c>
      <c r="K3946" t="s">
        <v>44</v>
      </c>
      <c r="L3946" t="s">
        <v>44</v>
      </c>
      <c r="M3946" t="s">
        <v>44</v>
      </c>
      <c r="N3946" t="s">
        <v>44</v>
      </c>
      <c r="O3946" t="s">
        <v>44</v>
      </c>
      <c r="P3946" t="s">
        <v>44</v>
      </c>
      <c r="Q3946" t="s">
        <v>44</v>
      </c>
      <c r="R3946" t="s">
        <v>44</v>
      </c>
      <c r="S3946" t="s">
        <v>44</v>
      </c>
      <c r="T3946" t="s">
        <v>44</v>
      </c>
      <c r="U3946" t="s">
        <v>44</v>
      </c>
      <c r="V3946" t="s">
        <v>44</v>
      </c>
      <c r="W3946" t="s">
        <v>44</v>
      </c>
      <c r="X3946" t="s">
        <v>44</v>
      </c>
      <c r="Y3946" t="s">
        <v>44</v>
      </c>
      <c r="Z3946" t="s">
        <v>44</v>
      </c>
      <c r="AA3946">
        <v>2311.36</v>
      </c>
      <c r="AB3946">
        <v>11580.2</v>
      </c>
      <c r="AC3946" t="s">
        <v>44</v>
      </c>
      <c r="AD3946" t="s">
        <v>44</v>
      </c>
      <c r="AE3946" t="s">
        <v>44</v>
      </c>
      <c r="AF3946" t="s">
        <v>44</v>
      </c>
      <c r="AG3946" t="s">
        <v>44</v>
      </c>
      <c r="AH3946" t="s">
        <v>44</v>
      </c>
      <c r="AI3946" t="s">
        <v>44</v>
      </c>
      <c r="AJ3946" t="s">
        <v>44</v>
      </c>
      <c r="AK3946" t="s">
        <v>44</v>
      </c>
      <c r="AL3946" t="s">
        <v>44</v>
      </c>
      <c r="AM3946" t="s">
        <v>44</v>
      </c>
      <c r="AN3946" t="s">
        <v>44</v>
      </c>
      <c r="AO3946" t="s">
        <v>44</v>
      </c>
      <c r="AP3946" t="s">
        <v>44</v>
      </c>
      <c r="AQ3946" t="s">
        <v>44</v>
      </c>
    </row>
    <row r="3947" spans="1:43">
      <c r="A3947">
        <v>3946</v>
      </c>
      <c r="B3947" t="s">
        <v>7933</v>
      </c>
      <c r="C3947" t="s">
        <v>7934</v>
      </c>
      <c r="D3947">
        <v>1.53677E-2</v>
      </c>
      <c r="E3947">
        <v>1</v>
      </c>
      <c r="F3947">
        <v>1</v>
      </c>
      <c r="G3947">
        <v>0</v>
      </c>
      <c r="H3947" t="s">
        <v>44</v>
      </c>
      <c r="I3947" t="s">
        <v>44</v>
      </c>
      <c r="J3947" t="s">
        <v>44</v>
      </c>
      <c r="K3947" t="s">
        <v>44</v>
      </c>
      <c r="L3947" t="s">
        <v>44</v>
      </c>
      <c r="M3947" t="s">
        <v>44</v>
      </c>
      <c r="N3947" t="s">
        <v>44</v>
      </c>
      <c r="O3947" t="s">
        <v>44</v>
      </c>
      <c r="P3947" t="s">
        <v>44</v>
      </c>
      <c r="Q3947" t="s">
        <v>44</v>
      </c>
      <c r="R3947" t="s">
        <v>44</v>
      </c>
      <c r="S3947" t="s">
        <v>44</v>
      </c>
      <c r="T3947" t="s">
        <v>44</v>
      </c>
      <c r="U3947" t="s">
        <v>44</v>
      </c>
      <c r="V3947" t="s">
        <v>44</v>
      </c>
      <c r="W3947" t="s">
        <v>44</v>
      </c>
      <c r="X3947" t="s">
        <v>44</v>
      </c>
      <c r="Y3947" t="s">
        <v>44</v>
      </c>
      <c r="Z3947" t="s">
        <v>44</v>
      </c>
      <c r="AA3947">
        <v>48213.5</v>
      </c>
      <c r="AB3947" t="s">
        <v>44</v>
      </c>
      <c r="AC3947" t="s">
        <v>44</v>
      </c>
      <c r="AD3947" t="s">
        <v>44</v>
      </c>
      <c r="AE3947" t="s">
        <v>44</v>
      </c>
      <c r="AF3947">
        <v>35684.9</v>
      </c>
      <c r="AG3947">
        <v>32814.199999999997</v>
      </c>
      <c r="AH3947">
        <v>90562.1</v>
      </c>
      <c r="AI3947" t="s">
        <v>44</v>
      </c>
      <c r="AJ3947" t="s">
        <v>44</v>
      </c>
      <c r="AK3947" t="s">
        <v>44</v>
      </c>
      <c r="AL3947" t="s">
        <v>44</v>
      </c>
      <c r="AM3947" t="s">
        <v>44</v>
      </c>
      <c r="AN3947" t="s">
        <v>44</v>
      </c>
      <c r="AO3947" t="s">
        <v>44</v>
      </c>
      <c r="AP3947" t="s">
        <v>44</v>
      </c>
      <c r="AQ3947" t="s">
        <v>44</v>
      </c>
    </row>
    <row r="3948" spans="1:43">
      <c r="A3948">
        <v>3947</v>
      </c>
      <c r="B3948" t="s">
        <v>7935</v>
      </c>
      <c r="C3948" t="s">
        <v>7936</v>
      </c>
      <c r="D3948">
        <v>4.3686200000000001E-2</v>
      </c>
      <c r="E3948">
        <v>2</v>
      </c>
      <c r="F3948">
        <v>2</v>
      </c>
      <c r="G3948">
        <v>0</v>
      </c>
      <c r="H3948" t="s">
        <v>44</v>
      </c>
      <c r="I3948" t="s">
        <v>44</v>
      </c>
      <c r="J3948" t="s">
        <v>44</v>
      </c>
      <c r="K3948" t="s">
        <v>44</v>
      </c>
      <c r="L3948" t="s">
        <v>44</v>
      </c>
      <c r="M3948" t="s">
        <v>44</v>
      </c>
      <c r="N3948" t="s">
        <v>44</v>
      </c>
      <c r="O3948" t="s">
        <v>44</v>
      </c>
      <c r="P3948" t="s">
        <v>44</v>
      </c>
      <c r="Q3948" t="s">
        <v>44</v>
      </c>
      <c r="R3948" t="s">
        <v>44</v>
      </c>
      <c r="S3948" t="s">
        <v>44</v>
      </c>
      <c r="T3948" t="s">
        <v>44</v>
      </c>
      <c r="U3948" t="s">
        <v>44</v>
      </c>
      <c r="V3948" t="s">
        <v>44</v>
      </c>
      <c r="W3948" t="s">
        <v>44</v>
      </c>
      <c r="X3948" t="s">
        <v>44</v>
      </c>
      <c r="Y3948" t="s">
        <v>44</v>
      </c>
      <c r="Z3948" t="s">
        <v>44</v>
      </c>
      <c r="AA3948">
        <v>86411.199999999997</v>
      </c>
      <c r="AB3948">
        <v>41927.5</v>
      </c>
      <c r="AC3948" t="s">
        <v>44</v>
      </c>
      <c r="AD3948" t="s">
        <v>44</v>
      </c>
      <c r="AE3948" t="s">
        <v>44</v>
      </c>
      <c r="AF3948">
        <v>25544.3</v>
      </c>
      <c r="AG3948">
        <v>48272.7</v>
      </c>
      <c r="AH3948" t="s">
        <v>44</v>
      </c>
      <c r="AI3948" t="s">
        <v>44</v>
      </c>
      <c r="AJ3948" t="s">
        <v>44</v>
      </c>
      <c r="AK3948" t="s">
        <v>44</v>
      </c>
      <c r="AL3948">
        <v>20556</v>
      </c>
      <c r="AM3948">
        <v>54049.8</v>
      </c>
      <c r="AN3948">
        <v>56283.1</v>
      </c>
      <c r="AO3948">
        <v>11806.5</v>
      </c>
      <c r="AP3948" t="s">
        <v>44</v>
      </c>
      <c r="AQ3948">
        <v>23379.8</v>
      </c>
    </row>
    <row r="3949" spans="1:43">
      <c r="A3949">
        <v>3948</v>
      </c>
      <c r="B3949" t="s">
        <v>7937</v>
      </c>
      <c r="C3949" t="s">
        <v>7938</v>
      </c>
      <c r="D3949">
        <v>2.3396900000000002E-2</v>
      </c>
      <c r="E3949">
        <v>2</v>
      </c>
      <c r="F3949">
        <v>2</v>
      </c>
      <c r="G3949">
        <v>0</v>
      </c>
      <c r="H3949" t="s">
        <v>44</v>
      </c>
      <c r="I3949" t="s">
        <v>44</v>
      </c>
      <c r="J3949" t="s">
        <v>44</v>
      </c>
      <c r="K3949" t="s">
        <v>44</v>
      </c>
      <c r="L3949" t="s">
        <v>44</v>
      </c>
      <c r="M3949" t="s">
        <v>44</v>
      </c>
      <c r="N3949" t="s">
        <v>44</v>
      </c>
      <c r="O3949" t="s">
        <v>44</v>
      </c>
      <c r="P3949" t="s">
        <v>44</v>
      </c>
      <c r="Q3949" t="s">
        <v>44</v>
      </c>
      <c r="R3949" t="s">
        <v>44</v>
      </c>
      <c r="S3949" t="s">
        <v>44</v>
      </c>
      <c r="T3949" t="s">
        <v>44</v>
      </c>
      <c r="U3949" t="s">
        <v>44</v>
      </c>
      <c r="V3949" t="s">
        <v>44</v>
      </c>
      <c r="W3949" t="s">
        <v>44</v>
      </c>
      <c r="X3949" t="s">
        <v>44</v>
      </c>
      <c r="Y3949" t="s">
        <v>44</v>
      </c>
      <c r="Z3949" t="s">
        <v>44</v>
      </c>
      <c r="AA3949">
        <v>27434</v>
      </c>
      <c r="AB3949" t="s">
        <v>44</v>
      </c>
      <c r="AC3949" t="s">
        <v>44</v>
      </c>
      <c r="AD3949" t="s">
        <v>44</v>
      </c>
      <c r="AE3949" t="s">
        <v>44</v>
      </c>
      <c r="AF3949" t="s">
        <v>44</v>
      </c>
      <c r="AG3949" t="s">
        <v>44</v>
      </c>
      <c r="AH3949" t="s">
        <v>44</v>
      </c>
      <c r="AI3949" t="s">
        <v>44</v>
      </c>
      <c r="AJ3949" t="s">
        <v>44</v>
      </c>
      <c r="AK3949" t="s">
        <v>44</v>
      </c>
      <c r="AL3949">
        <v>30209.200000000001</v>
      </c>
      <c r="AM3949" t="s">
        <v>44</v>
      </c>
      <c r="AN3949" t="s">
        <v>44</v>
      </c>
      <c r="AO3949">
        <v>16436.2</v>
      </c>
      <c r="AP3949">
        <v>25155.5</v>
      </c>
      <c r="AQ3949">
        <v>33497.4</v>
      </c>
    </row>
    <row r="3950" spans="1:43">
      <c r="A3950">
        <v>3949</v>
      </c>
      <c r="B3950" t="s">
        <v>7939</v>
      </c>
      <c r="C3950" t="s">
        <v>7940</v>
      </c>
      <c r="D3950">
        <v>2.15318E-2</v>
      </c>
      <c r="E3950">
        <v>1</v>
      </c>
      <c r="F3950">
        <v>1</v>
      </c>
      <c r="G3950">
        <v>0</v>
      </c>
      <c r="H3950" t="s">
        <v>44</v>
      </c>
      <c r="I3950" t="s">
        <v>44</v>
      </c>
      <c r="J3950" t="s">
        <v>44</v>
      </c>
      <c r="K3950" t="s">
        <v>44</v>
      </c>
      <c r="L3950" t="s">
        <v>44</v>
      </c>
      <c r="M3950" t="s">
        <v>44</v>
      </c>
      <c r="N3950" t="s">
        <v>44</v>
      </c>
      <c r="O3950" t="s">
        <v>44</v>
      </c>
      <c r="P3950" t="s">
        <v>44</v>
      </c>
      <c r="Q3950" t="s">
        <v>44</v>
      </c>
      <c r="R3950" t="s">
        <v>44</v>
      </c>
      <c r="S3950" t="s">
        <v>44</v>
      </c>
      <c r="T3950" t="s">
        <v>44</v>
      </c>
      <c r="U3950" t="s">
        <v>44</v>
      </c>
      <c r="V3950" t="s">
        <v>44</v>
      </c>
      <c r="W3950" t="s">
        <v>44</v>
      </c>
      <c r="X3950" t="s">
        <v>44</v>
      </c>
      <c r="Y3950" t="s">
        <v>44</v>
      </c>
      <c r="Z3950" t="s">
        <v>44</v>
      </c>
      <c r="AA3950">
        <v>14373.8</v>
      </c>
      <c r="AB3950">
        <v>7011.02</v>
      </c>
      <c r="AC3950" t="s">
        <v>44</v>
      </c>
      <c r="AD3950" t="s">
        <v>44</v>
      </c>
      <c r="AE3950" t="s">
        <v>44</v>
      </c>
      <c r="AF3950" t="s">
        <v>44</v>
      </c>
      <c r="AG3950" t="s">
        <v>44</v>
      </c>
      <c r="AH3950" t="s">
        <v>44</v>
      </c>
      <c r="AI3950" t="s">
        <v>44</v>
      </c>
      <c r="AJ3950" t="s">
        <v>44</v>
      </c>
      <c r="AK3950" t="s">
        <v>44</v>
      </c>
      <c r="AL3950">
        <v>11845.9</v>
      </c>
      <c r="AM3950" t="s">
        <v>44</v>
      </c>
      <c r="AN3950" t="s">
        <v>44</v>
      </c>
      <c r="AO3950" t="s">
        <v>44</v>
      </c>
      <c r="AP3950" t="s">
        <v>44</v>
      </c>
      <c r="AQ3950" t="s">
        <v>44</v>
      </c>
    </row>
    <row r="3951" spans="1:43">
      <c r="A3951">
        <v>3950</v>
      </c>
      <c r="B3951" t="s">
        <v>7941</v>
      </c>
      <c r="C3951" t="s">
        <v>7942</v>
      </c>
      <c r="D3951">
        <v>2.7978900000000001E-2</v>
      </c>
      <c r="E3951">
        <v>1</v>
      </c>
      <c r="F3951">
        <v>1</v>
      </c>
      <c r="G3951">
        <v>0</v>
      </c>
      <c r="H3951" t="s">
        <v>44</v>
      </c>
      <c r="I3951" t="s">
        <v>44</v>
      </c>
      <c r="J3951" t="s">
        <v>44</v>
      </c>
      <c r="K3951" t="s">
        <v>44</v>
      </c>
      <c r="L3951" t="s">
        <v>44</v>
      </c>
      <c r="M3951" t="s">
        <v>44</v>
      </c>
      <c r="N3951" t="s">
        <v>44</v>
      </c>
      <c r="O3951" t="s">
        <v>44</v>
      </c>
      <c r="P3951" t="s">
        <v>44</v>
      </c>
      <c r="Q3951" t="s">
        <v>44</v>
      </c>
      <c r="R3951" t="s">
        <v>44</v>
      </c>
      <c r="S3951" t="s">
        <v>44</v>
      </c>
      <c r="T3951" t="s">
        <v>44</v>
      </c>
      <c r="U3951" t="s">
        <v>44</v>
      </c>
      <c r="V3951" t="s">
        <v>44</v>
      </c>
      <c r="W3951" t="s">
        <v>44</v>
      </c>
      <c r="X3951" t="s">
        <v>44</v>
      </c>
      <c r="Y3951" t="s">
        <v>44</v>
      </c>
      <c r="Z3951" t="s">
        <v>44</v>
      </c>
      <c r="AA3951">
        <v>57249.8</v>
      </c>
      <c r="AB3951">
        <v>65696.399999999994</v>
      </c>
      <c r="AC3951" t="s">
        <v>44</v>
      </c>
      <c r="AD3951" t="s">
        <v>44</v>
      </c>
      <c r="AE3951" t="s">
        <v>44</v>
      </c>
      <c r="AF3951">
        <v>31684.6</v>
      </c>
      <c r="AG3951">
        <v>27313.9</v>
      </c>
      <c r="AH3951" t="s">
        <v>44</v>
      </c>
      <c r="AI3951" t="s">
        <v>44</v>
      </c>
      <c r="AJ3951" t="s">
        <v>44</v>
      </c>
      <c r="AK3951" t="s">
        <v>44</v>
      </c>
      <c r="AL3951" t="s">
        <v>44</v>
      </c>
      <c r="AM3951" t="s">
        <v>44</v>
      </c>
      <c r="AN3951" t="s">
        <v>44</v>
      </c>
      <c r="AO3951" t="s">
        <v>44</v>
      </c>
      <c r="AP3951" t="s">
        <v>44</v>
      </c>
      <c r="AQ3951" t="s">
        <v>44</v>
      </c>
    </row>
    <row r="3952" spans="1:43">
      <c r="A3952">
        <v>3951</v>
      </c>
      <c r="B3952" t="s">
        <v>7943</v>
      </c>
      <c r="C3952" t="s">
        <v>7944</v>
      </c>
      <c r="D3952">
        <v>2.3576799999999998E-2</v>
      </c>
      <c r="E3952">
        <v>1</v>
      </c>
      <c r="F3952">
        <v>1</v>
      </c>
      <c r="G3952">
        <v>0</v>
      </c>
      <c r="H3952" t="s">
        <v>44</v>
      </c>
      <c r="I3952" t="s">
        <v>44</v>
      </c>
      <c r="J3952" t="s">
        <v>44</v>
      </c>
      <c r="K3952" t="s">
        <v>44</v>
      </c>
      <c r="L3952" t="s">
        <v>44</v>
      </c>
      <c r="M3952" t="s">
        <v>44</v>
      </c>
      <c r="N3952" t="s">
        <v>44</v>
      </c>
      <c r="O3952" t="s">
        <v>44</v>
      </c>
      <c r="P3952" t="s">
        <v>44</v>
      </c>
      <c r="Q3952" t="s">
        <v>44</v>
      </c>
      <c r="R3952" t="s">
        <v>44</v>
      </c>
      <c r="S3952" t="s">
        <v>44</v>
      </c>
      <c r="T3952" t="s">
        <v>44</v>
      </c>
      <c r="U3952" t="s">
        <v>44</v>
      </c>
      <c r="V3952" t="s">
        <v>44</v>
      </c>
      <c r="W3952" t="s">
        <v>44</v>
      </c>
      <c r="X3952" t="s">
        <v>44</v>
      </c>
      <c r="Y3952" t="s">
        <v>44</v>
      </c>
      <c r="Z3952" t="s">
        <v>44</v>
      </c>
      <c r="AA3952">
        <v>18647</v>
      </c>
      <c r="AB3952">
        <v>14221.4</v>
      </c>
      <c r="AC3952" t="s">
        <v>44</v>
      </c>
      <c r="AD3952" t="s">
        <v>44</v>
      </c>
      <c r="AE3952" t="s">
        <v>44</v>
      </c>
      <c r="AF3952" t="s">
        <v>44</v>
      </c>
      <c r="AG3952" t="s">
        <v>44</v>
      </c>
      <c r="AH3952" t="s">
        <v>44</v>
      </c>
      <c r="AI3952" t="s">
        <v>44</v>
      </c>
      <c r="AJ3952" t="s">
        <v>44</v>
      </c>
      <c r="AK3952" t="s">
        <v>44</v>
      </c>
      <c r="AL3952" t="s">
        <v>44</v>
      </c>
      <c r="AM3952" t="s">
        <v>44</v>
      </c>
      <c r="AN3952" t="s">
        <v>44</v>
      </c>
      <c r="AO3952" t="s">
        <v>44</v>
      </c>
      <c r="AP3952" t="s">
        <v>44</v>
      </c>
      <c r="AQ3952" t="s">
        <v>44</v>
      </c>
    </row>
    <row r="3953" spans="1:43">
      <c r="A3953">
        <v>3952</v>
      </c>
      <c r="B3953" t="s">
        <v>7945</v>
      </c>
      <c r="C3953" t="s">
        <v>7946</v>
      </c>
      <c r="D3953">
        <v>3.6291700000000003E-2</v>
      </c>
      <c r="E3953">
        <v>1</v>
      </c>
      <c r="F3953">
        <v>1</v>
      </c>
      <c r="G3953">
        <v>0</v>
      </c>
      <c r="H3953" t="s">
        <v>44</v>
      </c>
      <c r="I3953" t="s">
        <v>44</v>
      </c>
      <c r="J3953" t="s">
        <v>44</v>
      </c>
      <c r="K3953" t="s">
        <v>44</v>
      </c>
      <c r="L3953" t="s">
        <v>44</v>
      </c>
      <c r="M3953" t="s">
        <v>44</v>
      </c>
      <c r="N3953" t="s">
        <v>44</v>
      </c>
      <c r="O3953" t="s">
        <v>44</v>
      </c>
      <c r="P3953" t="s">
        <v>44</v>
      </c>
      <c r="Q3953" t="s">
        <v>44</v>
      </c>
      <c r="R3953" t="s">
        <v>44</v>
      </c>
      <c r="S3953" t="s">
        <v>44</v>
      </c>
      <c r="T3953" t="s">
        <v>44</v>
      </c>
      <c r="U3953" t="s">
        <v>44</v>
      </c>
      <c r="V3953" t="s">
        <v>44</v>
      </c>
      <c r="W3953" t="s">
        <v>44</v>
      </c>
      <c r="X3953" t="s">
        <v>44</v>
      </c>
      <c r="Y3953" t="s">
        <v>44</v>
      </c>
      <c r="Z3953" t="s">
        <v>44</v>
      </c>
      <c r="AA3953" t="s">
        <v>44</v>
      </c>
      <c r="AB3953">
        <v>24026.7</v>
      </c>
      <c r="AC3953" t="s">
        <v>44</v>
      </c>
      <c r="AD3953" t="s">
        <v>44</v>
      </c>
      <c r="AE3953" t="s">
        <v>44</v>
      </c>
      <c r="AF3953" t="s">
        <v>44</v>
      </c>
      <c r="AG3953" t="s">
        <v>44</v>
      </c>
      <c r="AH3953">
        <v>15800.2</v>
      </c>
      <c r="AI3953" t="s">
        <v>44</v>
      </c>
      <c r="AJ3953">
        <v>10435</v>
      </c>
      <c r="AK3953" t="s">
        <v>44</v>
      </c>
      <c r="AL3953" t="s">
        <v>44</v>
      </c>
      <c r="AM3953" t="s">
        <v>44</v>
      </c>
      <c r="AN3953" t="s">
        <v>44</v>
      </c>
      <c r="AO3953">
        <v>4911.76</v>
      </c>
      <c r="AP3953" t="s">
        <v>44</v>
      </c>
      <c r="AQ3953">
        <v>15248.7</v>
      </c>
    </row>
    <row r="3954" spans="1:43">
      <c r="A3954">
        <v>3953</v>
      </c>
      <c r="B3954" t="s">
        <v>7947</v>
      </c>
      <c r="C3954" t="s">
        <v>7948</v>
      </c>
      <c r="D3954">
        <v>2.8871399999999998E-2</v>
      </c>
      <c r="E3954">
        <v>1</v>
      </c>
      <c r="F3954">
        <v>1</v>
      </c>
      <c r="G3954">
        <v>0</v>
      </c>
      <c r="H3954" t="s">
        <v>44</v>
      </c>
      <c r="I3954" t="s">
        <v>44</v>
      </c>
      <c r="J3954" t="s">
        <v>44</v>
      </c>
      <c r="K3954" t="s">
        <v>44</v>
      </c>
      <c r="L3954" t="s">
        <v>44</v>
      </c>
      <c r="M3954" t="s">
        <v>44</v>
      </c>
      <c r="N3954" t="s">
        <v>44</v>
      </c>
      <c r="O3954" t="s">
        <v>44</v>
      </c>
      <c r="P3954" t="s">
        <v>44</v>
      </c>
      <c r="Q3954" t="s">
        <v>44</v>
      </c>
      <c r="R3954" t="s">
        <v>44</v>
      </c>
      <c r="S3954" t="s">
        <v>44</v>
      </c>
      <c r="T3954" t="s">
        <v>44</v>
      </c>
      <c r="U3954" t="s">
        <v>44</v>
      </c>
      <c r="V3954" t="s">
        <v>44</v>
      </c>
      <c r="W3954" t="s">
        <v>44</v>
      </c>
      <c r="X3954" t="s">
        <v>44</v>
      </c>
      <c r="Y3954" t="s">
        <v>44</v>
      </c>
      <c r="Z3954" t="s">
        <v>44</v>
      </c>
      <c r="AA3954" t="s">
        <v>44</v>
      </c>
      <c r="AB3954">
        <v>11481.5</v>
      </c>
      <c r="AC3954" t="s">
        <v>44</v>
      </c>
      <c r="AD3954" t="s">
        <v>44</v>
      </c>
      <c r="AE3954" t="s">
        <v>44</v>
      </c>
      <c r="AF3954" t="s">
        <v>44</v>
      </c>
      <c r="AG3954" t="s">
        <v>44</v>
      </c>
      <c r="AH3954" t="s">
        <v>44</v>
      </c>
      <c r="AI3954" t="s">
        <v>44</v>
      </c>
      <c r="AJ3954" t="s">
        <v>44</v>
      </c>
      <c r="AK3954" t="s">
        <v>44</v>
      </c>
      <c r="AL3954" t="s">
        <v>44</v>
      </c>
      <c r="AM3954" t="s">
        <v>44</v>
      </c>
      <c r="AN3954" t="s">
        <v>44</v>
      </c>
      <c r="AO3954" t="s">
        <v>44</v>
      </c>
      <c r="AP3954">
        <v>4169.29</v>
      </c>
      <c r="AQ3954" t="s">
        <v>44</v>
      </c>
    </row>
    <row r="3955" spans="1:43">
      <c r="A3955">
        <v>3954</v>
      </c>
      <c r="B3955" t="s">
        <v>7949</v>
      </c>
      <c r="C3955" t="s">
        <v>7950</v>
      </c>
      <c r="D3955">
        <v>2.9892200000000001E-2</v>
      </c>
      <c r="E3955">
        <v>1</v>
      </c>
      <c r="F3955">
        <v>1</v>
      </c>
      <c r="G3955">
        <v>0</v>
      </c>
      <c r="H3955" t="s">
        <v>44</v>
      </c>
      <c r="I3955" t="s">
        <v>44</v>
      </c>
      <c r="J3955" t="s">
        <v>44</v>
      </c>
      <c r="K3955" t="s">
        <v>44</v>
      </c>
      <c r="L3955" t="s">
        <v>44</v>
      </c>
      <c r="M3955" t="s">
        <v>44</v>
      </c>
      <c r="N3955" t="s">
        <v>44</v>
      </c>
      <c r="O3955" t="s">
        <v>44</v>
      </c>
      <c r="P3955" t="s">
        <v>44</v>
      </c>
      <c r="Q3955" t="s">
        <v>44</v>
      </c>
      <c r="R3955" t="s">
        <v>44</v>
      </c>
      <c r="S3955" t="s">
        <v>44</v>
      </c>
      <c r="T3955" t="s">
        <v>44</v>
      </c>
      <c r="U3955" t="s">
        <v>44</v>
      </c>
      <c r="V3955" t="s">
        <v>44</v>
      </c>
      <c r="W3955" t="s">
        <v>44</v>
      </c>
      <c r="X3955" t="s">
        <v>44</v>
      </c>
      <c r="Y3955" t="s">
        <v>44</v>
      </c>
      <c r="Z3955" t="s">
        <v>44</v>
      </c>
      <c r="AA3955" t="s">
        <v>44</v>
      </c>
      <c r="AB3955">
        <v>30782.3</v>
      </c>
      <c r="AC3955" t="s">
        <v>44</v>
      </c>
      <c r="AD3955">
        <v>14886.2</v>
      </c>
      <c r="AE3955">
        <v>24931.8</v>
      </c>
      <c r="AF3955">
        <v>68711.3</v>
      </c>
      <c r="AG3955">
        <v>54897.4</v>
      </c>
      <c r="AH3955">
        <v>69074.2</v>
      </c>
      <c r="AI3955">
        <v>33534.9</v>
      </c>
      <c r="AJ3955">
        <v>24344.6</v>
      </c>
      <c r="AK3955">
        <v>39032.1</v>
      </c>
      <c r="AL3955">
        <v>49890.2</v>
      </c>
      <c r="AM3955" t="s">
        <v>44</v>
      </c>
      <c r="AN3955">
        <v>47479.5</v>
      </c>
      <c r="AO3955" t="s">
        <v>44</v>
      </c>
      <c r="AP3955" t="s">
        <v>44</v>
      </c>
      <c r="AQ3955">
        <v>31003.8</v>
      </c>
    </row>
    <row r="3956" spans="1:43">
      <c r="A3956">
        <v>3955</v>
      </c>
      <c r="B3956" t="s">
        <v>7951</v>
      </c>
      <c r="C3956" t="s">
        <v>7952</v>
      </c>
      <c r="D3956">
        <v>2.3938399999999999E-2</v>
      </c>
      <c r="E3956">
        <v>1</v>
      </c>
      <c r="F3956">
        <v>1</v>
      </c>
      <c r="G3956">
        <v>0</v>
      </c>
      <c r="H3956" t="s">
        <v>44</v>
      </c>
      <c r="I3956" t="s">
        <v>44</v>
      </c>
      <c r="J3956" t="s">
        <v>44</v>
      </c>
      <c r="K3956" t="s">
        <v>44</v>
      </c>
      <c r="L3956" t="s">
        <v>44</v>
      </c>
      <c r="M3956" t="s">
        <v>44</v>
      </c>
      <c r="N3956" t="s">
        <v>44</v>
      </c>
      <c r="O3956" t="s">
        <v>44</v>
      </c>
      <c r="P3956" t="s">
        <v>44</v>
      </c>
      <c r="Q3956" t="s">
        <v>44</v>
      </c>
      <c r="R3956" t="s">
        <v>44</v>
      </c>
      <c r="S3956" t="s">
        <v>44</v>
      </c>
      <c r="T3956" t="s">
        <v>44</v>
      </c>
      <c r="U3956" t="s">
        <v>44</v>
      </c>
      <c r="V3956" t="s">
        <v>44</v>
      </c>
      <c r="W3956" t="s">
        <v>44</v>
      </c>
      <c r="X3956" t="s">
        <v>44</v>
      </c>
      <c r="Y3956" t="s">
        <v>44</v>
      </c>
      <c r="Z3956" t="s">
        <v>44</v>
      </c>
      <c r="AA3956" t="s">
        <v>44</v>
      </c>
      <c r="AB3956">
        <v>12299.8</v>
      </c>
      <c r="AC3956" t="s">
        <v>44</v>
      </c>
      <c r="AD3956" t="s">
        <v>44</v>
      </c>
      <c r="AE3956" t="s">
        <v>44</v>
      </c>
      <c r="AF3956" t="s">
        <v>44</v>
      </c>
      <c r="AG3956" t="s">
        <v>44</v>
      </c>
      <c r="AH3956" t="s">
        <v>44</v>
      </c>
      <c r="AI3956" t="s">
        <v>44</v>
      </c>
      <c r="AJ3956" t="s">
        <v>44</v>
      </c>
      <c r="AK3956" t="s">
        <v>44</v>
      </c>
      <c r="AL3956" t="s">
        <v>44</v>
      </c>
      <c r="AM3956" t="s">
        <v>44</v>
      </c>
      <c r="AN3956" t="s">
        <v>44</v>
      </c>
      <c r="AO3956" t="s">
        <v>44</v>
      </c>
      <c r="AP3956" t="s">
        <v>44</v>
      </c>
      <c r="AQ3956" t="s">
        <v>44</v>
      </c>
    </row>
    <row r="3957" spans="1:43">
      <c r="A3957">
        <v>3956</v>
      </c>
      <c r="B3957" t="s">
        <v>7953</v>
      </c>
      <c r="C3957" t="s">
        <v>7954</v>
      </c>
      <c r="D3957">
        <v>3.24985E-2</v>
      </c>
      <c r="E3957">
        <v>1</v>
      </c>
      <c r="F3957">
        <v>1</v>
      </c>
      <c r="G3957">
        <v>0</v>
      </c>
      <c r="H3957" t="s">
        <v>44</v>
      </c>
      <c r="I3957" t="s">
        <v>44</v>
      </c>
      <c r="J3957" t="s">
        <v>44</v>
      </c>
      <c r="K3957" t="s">
        <v>44</v>
      </c>
      <c r="L3957" t="s">
        <v>44</v>
      </c>
      <c r="M3957" t="s">
        <v>44</v>
      </c>
      <c r="N3957" t="s">
        <v>44</v>
      </c>
      <c r="O3957" t="s">
        <v>44</v>
      </c>
      <c r="P3957" t="s">
        <v>44</v>
      </c>
      <c r="Q3957" t="s">
        <v>44</v>
      </c>
      <c r="R3957" t="s">
        <v>44</v>
      </c>
      <c r="S3957" t="s">
        <v>44</v>
      </c>
      <c r="T3957" t="s">
        <v>44</v>
      </c>
      <c r="U3957" t="s">
        <v>44</v>
      </c>
      <c r="V3957" t="s">
        <v>44</v>
      </c>
      <c r="W3957" t="s">
        <v>44</v>
      </c>
      <c r="X3957" t="s">
        <v>44</v>
      </c>
      <c r="Y3957" t="s">
        <v>44</v>
      </c>
      <c r="Z3957" t="s">
        <v>44</v>
      </c>
      <c r="AA3957" t="s">
        <v>44</v>
      </c>
      <c r="AB3957" t="s">
        <v>44</v>
      </c>
      <c r="AC3957">
        <v>7366.26</v>
      </c>
      <c r="AD3957" t="s">
        <v>44</v>
      </c>
      <c r="AE3957" t="s">
        <v>44</v>
      </c>
      <c r="AF3957" t="s">
        <v>44</v>
      </c>
      <c r="AG3957" t="s">
        <v>44</v>
      </c>
      <c r="AH3957" t="s">
        <v>44</v>
      </c>
      <c r="AI3957" t="s">
        <v>44</v>
      </c>
      <c r="AJ3957" t="s">
        <v>44</v>
      </c>
      <c r="AK3957" t="s">
        <v>44</v>
      </c>
      <c r="AL3957" t="s">
        <v>44</v>
      </c>
      <c r="AM3957" t="s">
        <v>44</v>
      </c>
      <c r="AN3957" t="s">
        <v>44</v>
      </c>
      <c r="AO3957" t="s">
        <v>44</v>
      </c>
      <c r="AP3957" t="s">
        <v>44</v>
      </c>
      <c r="AQ3957" t="s">
        <v>44</v>
      </c>
    </row>
    <row r="3958" spans="1:43">
      <c r="A3958">
        <v>3957</v>
      </c>
      <c r="B3958" t="s">
        <v>7955</v>
      </c>
      <c r="C3958" t="s">
        <v>7956</v>
      </c>
      <c r="D3958">
        <v>2.58065E-2</v>
      </c>
      <c r="E3958">
        <v>1</v>
      </c>
      <c r="F3958">
        <v>1</v>
      </c>
      <c r="G3958">
        <v>0</v>
      </c>
      <c r="H3958" t="s">
        <v>44</v>
      </c>
      <c r="I3958" t="s">
        <v>44</v>
      </c>
      <c r="J3958" t="s">
        <v>44</v>
      </c>
      <c r="K3958" t="s">
        <v>44</v>
      </c>
      <c r="L3958" t="s">
        <v>44</v>
      </c>
      <c r="M3958" t="s">
        <v>44</v>
      </c>
      <c r="N3958" t="s">
        <v>44</v>
      </c>
      <c r="O3958" t="s">
        <v>44</v>
      </c>
      <c r="P3958" t="s">
        <v>44</v>
      </c>
      <c r="Q3958" t="s">
        <v>44</v>
      </c>
      <c r="R3958" t="s">
        <v>44</v>
      </c>
      <c r="S3958" t="s">
        <v>44</v>
      </c>
      <c r="T3958" t="s">
        <v>44</v>
      </c>
      <c r="U3958" t="s">
        <v>44</v>
      </c>
      <c r="V3958" t="s">
        <v>44</v>
      </c>
      <c r="W3958" t="s">
        <v>44</v>
      </c>
      <c r="X3958" t="s">
        <v>44</v>
      </c>
      <c r="Y3958" t="s">
        <v>44</v>
      </c>
      <c r="Z3958" t="s">
        <v>44</v>
      </c>
      <c r="AA3958" t="s">
        <v>44</v>
      </c>
      <c r="AB3958" t="s">
        <v>44</v>
      </c>
      <c r="AC3958">
        <v>55300.4</v>
      </c>
      <c r="AD3958" t="s">
        <v>44</v>
      </c>
      <c r="AE3958" t="s">
        <v>44</v>
      </c>
      <c r="AF3958" t="s">
        <v>44</v>
      </c>
      <c r="AG3958" t="s">
        <v>44</v>
      </c>
      <c r="AH3958" t="s">
        <v>44</v>
      </c>
      <c r="AI3958" t="s">
        <v>44</v>
      </c>
      <c r="AJ3958" t="s">
        <v>44</v>
      </c>
      <c r="AK3958" t="s">
        <v>44</v>
      </c>
      <c r="AL3958" t="s">
        <v>44</v>
      </c>
      <c r="AM3958" t="s">
        <v>44</v>
      </c>
      <c r="AN3958" t="s">
        <v>44</v>
      </c>
      <c r="AO3958" t="s">
        <v>44</v>
      </c>
      <c r="AP3958" t="s">
        <v>44</v>
      </c>
      <c r="AQ3958" t="s">
        <v>44</v>
      </c>
    </row>
    <row r="3959" spans="1:43">
      <c r="A3959">
        <v>3958</v>
      </c>
      <c r="B3959" t="s">
        <v>7957</v>
      </c>
      <c r="C3959" t="s">
        <v>7958</v>
      </c>
      <c r="D3959">
        <v>2.64005E-2</v>
      </c>
      <c r="E3959">
        <v>1</v>
      </c>
      <c r="F3959">
        <v>1</v>
      </c>
      <c r="G3959">
        <v>0</v>
      </c>
      <c r="H3959" t="s">
        <v>44</v>
      </c>
      <c r="I3959" t="s">
        <v>44</v>
      </c>
      <c r="J3959" t="s">
        <v>44</v>
      </c>
      <c r="K3959" t="s">
        <v>44</v>
      </c>
      <c r="L3959" t="s">
        <v>44</v>
      </c>
      <c r="M3959" t="s">
        <v>44</v>
      </c>
      <c r="N3959" t="s">
        <v>44</v>
      </c>
      <c r="O3959" t="s">
        <v>44</v>
      </c>
      <c r="P3959" t="s">
        <v>44</v>
      </c>
      <c r="Q3959" t="s">
        <v>44</v>
      </c>
      <c r="R3959" t="s">
        <v>44</v>
      </c>
      <c r="S3959" t="s">
        <v>44</v>
      </c>
      <c r="T3959" t="s">
        <v>44</v>
      </c>
      <c r="U3959" t="s">
        <v>44</v>
      </c>
      <c r="V3959" t="s">
        <v>44</v>
      </c>
      <c r="W3959" t="s">
        <v>44</v>
      </c>
      <c r="X3959" t="s">
        <v>44</v>
      </c>
      <c r="Y3959" t="s">
        <v>44</v>
      </c>
      <c r="Z3959" t="s">
        <v>44</v>
      </c>
      <c r="AA3959" t="s">
        <v>44</v>
      </c>
      <c r="AB3959" t="s">
        <v>44</v>
      </c>
      <c r="AC3959">
        <v>48667</v>
      </c>
      <c r="AD3959" t="s">
        <v>44</v>
      </c>
      <c r="AE3959">
        <v>34948.5</v>
      </c>
      <c r="AF3959" t="s">
        <v>44</v>
      </c>
      <c r="AG3959" t="s">
        <v>44</v>
      </c>
      <c r="AH3959" t="s">
        <v>44</v>
      </c>
      <c r="AI3959" t="s">
        <v>44</v>
      </c>
      <c r="AJ3959" t="s">
        <v>44</v>
      </c>
      <c r="AK3959" t="s">
        <v>44</v>
      </c>
      <c r="AL3959" t="s">
        <v>44</v>
      </c>
      <c r="AM3959" t="s">
        <v>44</v>
      </c>
      <c r="AN3959" t="s">
        <v>44</v>
      </c>
      <c r="AO3959" t="s">
        <v>44</v>
      </c>
      <c r="AP3959" t="s">
        <v>44</v>
      </c>
      <c r="AQ3959" t="s">
        <v>44</v>
      </c>
    </row>
    <row r="3960" spans="1:43">
      <c r="A3960">
        <v>3959</v>
      </c>
      <c r="B3960" t="s">
        <v>7959</v>
      </c>
      <c r="C3960" t="s">
        <v>7960</v>
      </c>
      <c r="D3960">
        <v>2.5530500000000001E-2</v>
      </c>
      <c r="E3960">
        <v>1</v>
      </c>
      <c r="F3960">
        <v>1</v>
      </c>
      <c r="G3960">
        <v>0</v>
      </c>
      <c r="H3960" t="s">
        <v>44</v>
      </c>
      <c r="I3960" t="s">
        <v>44</v>
      </c>
      <c r="J3960" t="s">
        <v>44</v>
      </c>
      <c r="K3960" t="s">
        <v>44</v>
      </c>
      <c r="L3960" t="s">
        <v>44</v>
      </c>
      <c r="M3960" t="s">
        <v>44</v>
      </c>
      <c r="N3960" t="s">
        <v>44</v>
      </c>
      <c r="O3960" t="s">
        <v>44</v>
      </c>
      <c r="P3960" t="s">
        <v>44</v>
      </c>
      <c r="Q3960" t="s">
        <v>44</v>
      </c>
      <c r="R3960" t="s">
        <v>44</v>
      </c>
      <c r="S3960" t="s">
        <v>44</v>
      </c>
      <c r="T3960" t="s">
        <v>44</v>
      </c>
      <c r="U3960" t="s">
        <v>44</v>
      </c>
      <c r="V3960" t="s">
        <v>44</v>
      </c>
      <c r="W3960" t="s">
        <v>44</v>
      </c>
      <c r="X3960" t="s">
        <v>44</v>
      </c>
      <c r="Y3960" t="s">
        <v>44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>
        <v>66531.7</v>
      </c>
      <c r="AF3960" t="s">
        <v>44</v>
      </c>
      <c r="AG3960">
        <v>39159.199999999997</v>
      </c>
      <c r="AH3960" t="s">
        <v>44</v>
      </c>
      <c r="AI3960" t="s">
        <v>44</v>
      </c>
      <c r="AJ3960" t="s">
        <v>44</v>
      </c>
      <c r="AK3960" t="s">
        <v>44</v>
      </c>
      <c r="AL3960" t="s">
        <v>44</v>
      </c>
      <c r="AM3960" t="s">
        <v>44</v>
      </c>
      <c r="AN3960" t="s">
        <v>44</v>
      </c>
      <c r="AO3960" t="s">
        <v>44</v>
      </c>
      <c r="AP3960" t="s">
        <v>44</v>
      </c>
      <c r="AQ3960" t="s">
        <v>44</v>
      </c>
    </row>
    <row r="3961" spans="1:43">
      <c r="A3961">
        <v>3960</v>
      </c>
      <c r="B3961" t="s">
        <v>7961</v>
      </c>
      <c r="C3961" t="s">
        <v>7962</v>
      </c>
      <c r="D3961">
        <v>7.0921999999999999E-3</v>
      </c>
      <c r="E3961">
        <v>1</v>
      </c>
      <c r="F3961">
        <v>1</v>
      </c>
      <c r="G3961">
        <v>0</v>
      </c>
      <c r="H3961" t="s">
        <v>44</v>
      </c>
      <c r="I3961" t="s">
        <v>44</v>
      </c>
      <c r="J3961" t="s">
        <v>44</v>
      </c>
      <c r="K3961" t="s">
        <v>44</v>
      </c>
      <c r="L3961" t="s">
        <v>44</v>
      </c>
      <c r="M3961" t="s">
        <v>44</v>
      </c>
      <c r="N3961" t="s">
        <v>44</v>
      </c>
      <c r="O3961" t="s">
        <v>44</v>
      </c>
      <c r="P3961" t="s">
        <v>44</v>
      </c>
      <c r="Q3961" t="s">
        <v>44</v>
      </c>
      <c r="R3961" t="s">
        <v>44</v>
      </c>
      <c r="S3961" t="s">
        <v>44</v>
      </c>
      <c r="T3961" t="s">
        <v>44</v>
      </c>
      <c r="U3961" t="s">
        <v>44</v>
      </c>
      <c r="V3961" t="s">
        <v>44</v>
      </c>
      <c r="W3961" t="s">
        <v>44</v>
      </c>
      <c r="X3961" t="s">
        <v>44</v>
      </c>
      <c r="Y3961" t="s">
        <v>44</v>
      </c>
      <c r="Z3961" t="s">
        <v>44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38915.9</v>
      </c>
      <c r="AG3961">
        <v>34953.4</v>
      </c>
      <c r="AH3961">
        <v>45083.7</v>
      </c>
      <c r="AI3961" t="s">
        <v>44</v>
      </c>
      <c r="AJ3961" t="s">
        <v>44</v>
      </c>
      <c r="AK3961" t="s">
        <v>44</v>
      </c>
      <c r="AL3961" t="s">
        <v>44</v>
      </c>
      <c r="AM3961" t="s">
        <v>44</v>
      </c>
      <c r="AN3961" t="s">
        <v>44</v>
      </c>
      <c r="AO3961" t="s">
        <v>44</v>
      </c>
      <c r="AP3961" t="s">
        <v>44</v>
      </c>
      <c r="AQ3961" t="s">
        <v>44</v>
      </c>
    </row>
    <row r="3962" spans="1:43">
      <c r="A3962">
        <v>3961</v>
      </c>
      <c r="B3962" t="s">
        <v>7963</v>
      </c>
      <c r="C3962" t="s">
        <v>7964</v>
      </c>
      <c r="D3962">
        <v>2.2475800000000001E-2</v>
      </c>
      <c r="E3962">
        <v>1</v>
      </c>
      <c r="F3962">
        <v>1</v>
      </c>
      <c r="G3962">
        <v>0</v>
      </c>
      <c r="H3962" t="s">
        <v>44</v>
      </c>
      <c r="I3962" t="s">
        <v>44</v>
      </c>
      <c r="J3962" t="s">
        <v>44</v>
      </c>
      <c r="K3962" t="s">
        <v>44</v>
      </c>
      <c r="L3962" t="s">
        <v>44</v>
      </c>
      <c r="M3962" t="s">
        <v>44</v>
      </c>
      <c r="N3962" t="s">
        <v>44</v>
      </c>
      <c r="O3962" t="s">
        <v>44</v>
      </c>
      <c r="P3962" t="s">
        <v>44</v>
      </c>
      <c r="Q3962" t="s">
        <v>44</v>
      </c>
      <c r="R3962" t="s">
        <v>44</v>
      </c>
      <c r="S3962" t="s">
        <v>44</v>
      </c>
      <c r="T3962" t="s">
        <v>44</v>
      </c>
      <c r="U3962" t="s">
        <v>44</v>
      </c>
      <c r="V3962" t="s">
        <v>44</v>
      </c>
      <c r="W3962" t="s">
        <v>44</v>
      </c>
      <c r="X3962" t="s">
        <v>44</v>
      </c>
      <c r="Y3962" t="s">
        <v>44</v>
      </c>
      <c r="Z3962" t="s">
        <v>44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23424.2</v>
      </c>
      <c r="AG3962" t="s">
        <v>44</v>
      </c>
      <c r="AH3962">
        <v>74514.899999999994</v>
      </c>
      <c r="AI3962" t="s">
        <v>44</v>
      </c>
      <c r="AJ3962" t="s">
        <v>44</v>
      </c>
      <c r="AK3962" t="s">
        <v>44</v>
      </c>
      <c r="AL3962">
        <v>74978.2</v>
      </c>
      <c r="AM3962">
        <v>94260.1</v>
      </c>
      <c r="AN3962">
        <v>75933.3</v>
      </c>
      <c r="AO3962" t="s">
        <v>44</v>
      </c>
      <c r="AP3962">
        <v>38574.300000000003</v>
      </c>
      <c r="AQ3962" t="s">
        <v>44</v>
      </c>
    </row>
    <row r="3963" spans="1:43">
      <c r="A3963">
        <v>3962</v>
      </c>
      <c r="B3963" t="s">
        <v>7965</v>
      </c>
      <c r="C3963" t="s">
        <v>7966</v>
      </c>
      <c r="D3963">
        <v>1.9320199999999999E-2</v>
      </c>
      <c r="E3963">
        <v>1</v>
      </c>
      <c r="F3963">
        <v>1</v>
      </c>
      <c r="G3963">
        <v>0</v>
      </c>
      <c r="H3963" t="s">
        <v>44</v>
      </c>
      <c r="I3963" t="s">
        <v>44</v>
      </c>
      <c r="J3963" t="s">
        <v>44</v>
      </c>
      <c r="K3963" t="s">
        <v>44</v>
      </c>
      <c r="L3963" t="s">
        <v>44</v>
      </c>
      <c r="M3963" t="s">
        <v>44</v>
      </c>
      <c r="N3963" t="s">
        <v>44</v>
      </c>
      <c r="O3963" t="s">
        <v>44</v>
      </c>
      <c r="P3963" t="s">
        <v>44</v>
      </c>
      <c r="Q3963" t="s">
        <v>44</v>
      </c>
      <c r="R3963" t="s">
        <v>44</v>
      </c>
      <c r="S3963" t="s">
        <v>44</v>
      </c>
      <c r="T3963" t="s">
        <v>44</v>
      </c>
      <c r="U3963" t="s">
        <v>44</v>
      </c>
      <c r="V3963" t="s">
        <v>44</v>
      </c>
      <c r="W3963" t="s">
        <v>44</v>
      </c>
      <c r="X3963" t="s">
        <v>44</v>
      </c>
      <c r="Y3963" t="s">
        <v>44</v>
      </c>
      <c r="Z3963" t="s">
        <v>44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 t="s">
        <v>44</v>
      </c>
      <c r="AG3963" t="s">
        <v>44</v>
      </c>
      <c r="AH3963">
        <v>3791.45</v>
      </c>
      <c r="AI3963">
        <v>11138.3</v>
      </c>
      <c r="AJ3963" t="s">
        <v>44</v>
      </c>
      <c r="AK3963" t="s">
        <v>44</v>
      </c>
      <c r="AL3963" t="s">
        <v>44</v>
      </c>
      <c r="AM3963" t="s">
        <v>44</v>
      </c>
      <c r="AN3963" t="s">
        <v>44</v>
      </c>
      <c r="AO3963" t="s">
        <v>44</v>
      </c>
      <c r="AP3963" t="s">
        <v>44</v>
      </c>
      <c r="AQ3963" t="s">
        <v>44</v>
      </c>
    </row>
    <row r="3964" spans="1:43">
      <c r="A3964">
        <v>3963</v>
      </c>
      <c r="B3964" t="s">
        <v>7967</v>
      </c>
      <c r="C3964" t="s">
        <v>7968</v>
      </c>
      <c r="D3964">
        <v>2.3296899999999999E-2</v>
      </c>
      <c r="E3964">
        <v>1</v>
      </c>
      <c r="F3964">
        <v>1</v>
      </c>
      <c r="G3964">
        <v>0</v>
      </c>
      <c r="H3964" t="s">
        <v>44</v>
      </c>
      <c r="I3964" t="s">
        <v>44</v>
      </c>
      <c r="J3964" t="s">
        <v>44</v>
      </c>
      <c r="K3964" t="s">
        <v>44</v>
      </c>
      <c r="L3964" t="s">
        <v>44</v>
      </c>
      <c r="M3964" t="s">
        <v>44</v>
      </c>
      <c r="N3964" t="s">
        <v>44</v>
      </c>
      <c r="O3964" t="s">
        <v>44</v>
      </c>
      <c r="P3964" t="s">
        <v>44</v>
      </c>
      <c r="Q3964" t="s">
        <v>44</v>
      </c>
      <c r="R3964" t="s">
        <v>44</v>
      </c>
      <c r="S3964" t="s">
        <v>44</v>
      </c>
      <c r="T3964" t="s">
        <v>44</v>
      </c>
      <c r="U3964" t="s">
        <v>44</v>
      </c>
      <c r="V3964" t="s">
        <v>44</v>
      </c>
      <c r="W3964" t="s">
        <v>44</v>
      </c>
      <c r="X3964" t="s">
        <v>44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 t="s">
        <v>44</v>
      </c>
      <c r="AG3964" t="s">
        <v>44</v>
      </c>
      <c r="AH3964" t="s">
        <v>44</v>
      </c>
      <c r="AI3964" t="s">
        <v>44</v>
      </c>
      <c r="AJ3964" t="s">
        <v>44</v>
      </c>
      <c r="AK3964" t="s">
        <v>44</v>
      </c>
      <c r="AL3964">
        <v>65579.3</v>
      </c>
      <c r="AM3964">
        <v>82184.899999999994</v>
      </c>
      <c r="AN3964">
        <v>58210.2</v>
      </c>
      <c r="AO3964">
        <v>91423.9</v>
      </c>
      <c r="AP3964">
        <v>127538</v>
      </c>
      <c r="AQ3964">
        <v>119306</v>
      </c>
    </row>
    <row r="3965" spans="1:43">
      <c r="A3965">
        <v>3964</v>
      </c>
      <c r="B3965" t="s">
        <v>7969</v>
      </c>
      <c r="C3965" t="s">
        <v>7970</v>
      </c>
      <c r="D3965">
        <v>5.0687900000000001E-3</v>
      </c>
      <c r="E3965">
        <v>2</v>
      </c>
      <c r="F3965">
        <v>2</v>
      </c>
      <c r="G3965">
        <v>0</v>
      </c>
      <c r="H3965" t="s">
        <v>44</v>
      </c>
      <c r="I3965" t="s">
        <v>44</v>
      </c>
      <c r="J3965" t="s">
        <v>44</v>
      </c>
      <c r="K3965" t="s">
        <v>44</v>
      </c>
      <c r="L3965" t="s">
        <v>44</v>
      </c>
      <c r="M3965" t="s">
        <v>44</v>
      </c>
      <c r="N3965" t="s">
        <v>44</v>
      </c>
      <c r="O3965" t="s">
        <v>44</v>
      </c>
      <c r="P3965" t="s">
        <v>44</v>
      </c>
      <c r="Q3965" t="s">
        <v>44</v>
      </c>
      <c r="R3965" t="s">
        <v>44</v>
      </c>
      <c r="S3965" t="s">
        <v>44</v>
      </c>
      <c r="T3965" t="s">
        <v>44</v>
      </c>
      <c r="U3965" t="s">
        <v>44</v>
      </c>
      <c r="V3965" t="s">
        <v>44</v>
      </c>
      <c r="W3965" t="s">
        <v>44</v>
      </c>
      <c r="X3965" t="s">
        <v>44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 t="s">
        <v>44</v>
      </c>
      <c r="AG3965" t="s">
        <v>44</v>
      </c>
      <c r="AH3965" t="s">
        <v>44</v>
      </c>
      <c r="AI3965" t="s">
        <v>44</v>
      </c>
      <c r="AJ3965" t="s">
        <v>44</v>
      </c>
      <c r="AK3965" t="s">
        <v>44</v>
      </c>
      <c r="AL3965">
        <v>106813</v>
      </c>
      <c r="AM3965" t="s">
        <v>44</v>
      </c>
      <c r="AN3965" t="s">
        <v>44</v>
      </c>
      <c r="AO3965">
        <v>78929.2</v>
      </c>
      <c r="AP3965">
        <v>145527</v>
      </c>
      <c r="AQ3965">
        <v>156577</v>
      </c>
    </row>
    <row r="3966" spans="1:43">
      <c r="A3966">
        <v>3965</v>
      </c>
      <c r="B3966" t="s">
        <v>7971</v>
      </c>
      <c r="C3966" t="s">
        <v>7972</v>
      </c>
      <c r="D3966">
        <v>2.1885499999999999E-2</v>
      </c>
      <c r="E3966">
        <v>1</v>
      </c>
      <c r="F3966">
        <v>1</v>
      </c>
      <c r="G3966">
        <v>0</v>
      </c>
      <c r="H3966" t="s">
        <v>44</v>
      </c>
      <c r="I3966" t="s">
        <v>44</v>
      </c>
      <c r="J3966" t="s">
        <v>44</v>
      </c>
      <c r="K3966" t="s">
        <v>44</v>
      </c>
      <c r="L3966" t="s">
        <v>44</v>
      </c>
      <c r="M3966" t="s">
        <v>44</v>
      </c>
      <c r="N3966" t="s">
        <v>44</v>
      </c>
      <c r="O3966" t="s">
        <v>44</v>
      </c>
      <c r="P3966" t="s">
        <v>44</v>
      </c>
      <c r="Q3966" t="s">
        <v>44</v>
      </c>
      <c r="R3966" t="s">
        <v>44</v>
      </c>
      <c r="S3966" t="s">
        <v>44</v>
      </c>
      <c r="T3966" t="s">
        <v>44</v>
      </c>
      <c r="U3966" t="s">
        <v>44</v>
      </c>
      <c r="V3966" t="s">
        <v>44</v>
      </c>
      <c r="W3966" t="s">
        <v>44</v>
      </c>
      <c r="X3966" t="s">
        <v>44</v>
      </c>
      <c r="Y3966" t="s">
        <v>44</v>
      </c>
      <c r="Z3966" t="s">
        <v>44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 t="s">
        <v>44</v>
      </c>
      <c r="AG3966" t="s">
        <v>44</v>
      </c>
      <c r="AH3966" t="s">
        <v>44</v>
      </c>
      <c r="AI3966" t="s">
        <v>44</v>
      </c>
      <c r="AJ3966" t="s">
        <v>44</v>
      </c>
      <c r="AK3966" t="s">
        <v>44</v>
      </c>
      <c r="AL3966" t="s">
        <v>44</v>
      </c>
      <c r="AM3966">
        <v>14518.7</v>
      </c>
      <c r="AN3966" t="s">
        <v>44</v>
      </c>
      <c r="AO3966" t="s">
        <v>44</v>
      </c>
      <c r="AP3966" t="s">
        <v>44</v>
      </c>
      <c r="AQ3966">
        <v>14870.5</v>
      </c>
    </row>
    <row r="3967" spans="1:43">
      <c r="A3967">
        <v>3966</v>
      </c>
      <c r="B3967" t="s">
        <v>7973</v>
      </c>
      <c r="C3967" t="s">
        <v>7974</v>
      </c>
      <c r="D3967">
        <v>3.5595500000000002E-2</v>
      </c>
      <c r="E3967">
        <v>1</v>
      </c>
      <c r="F3967">
        <v>1</v>
      </c>
      <c r="G3967">
        <v>0</v>
      </c>
      <c r="H3967" t="s">
        <v>44</v>
      </c>
      <c r="I3967" t="s">
        <v>44</v>
      </c>
      <c r="J3967" t="s">
        <v>44</v>
      </c>
      <c r="K3967" t="s">
        <v>44</v>
      </c>
      <c r="L3967" t="s">
        <v>44</v>
      </c>
      <c r="M3967" t="s">
        <v>44</v>
      </c>
      <c r="N3967" t="s">
        <v>44</v>
      </c>
      <c r="O3967" t="s">
        <v>44</v>
      </c>
      <c r="P3967" t="s">
        <v>44</v>
      </c>
      <c r="Q3967" t="s">
        <v>44</v>
      </c>
      <c r="R3967" t="s">
        <v>44</v>
      </c>
      <c r="S3967" t="s">
        <v>44</v>
      </c>
      <c r="T3967" t="s">
        <v>44</v>
      </c>
      <c r="U3967" t="s">
        <v>44</v>
      </c>
      <c r="V3967" t="s">
        <v>44</v>
      </c>
      <c r="W3967" t="s">
        <v>44</v>
      </c>
      <c r="X3967" t="s">
        <v>44</v>
      </c>
      <c r="Y3967" t="s">
        <v>44</v>
      </c>
      <c r="Z3967" t="s">
        <v>44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 t="s">
        <v>44</v>
      </c>
      <c r="AG3967" t="s">
        <v>44</v>
      </c>
      <c r="AH3967" t="s">
        <v>44</v>
      </c>
      <c r="AI3967" t="s">
        <v>44</v>
      </c>
      <c r="AJ3967" t="s">
        <v>44</v>
      </c>
      <c r="AK3967" t="s">
        <v>44</v>
      </c>
      <c r="AL3967" t="s">
        <v>44</v>
      </c>
      <c r="AM3967">
        <v>35423.199999999997</v>
      </c>
      <c r="AN3967">
        <v>7223.31</v>
      </c>
      <c r="AO3967">
        <v>22705.200000000001</v>
      </c>
      <c r="AP3967">
        <v>30364</v>
      </c>
      <c r="AQ3967" t="s">
        <v>44</v>
      </c>
    </row>
    <row r="3968" spans="1:43">
      <c r="A3968">
        <v>3967</v>
      </c>
      <c r="B3968" t="s">
        <v>7975</v>
      </c>
      <c r="C3968" t="s">
        <v>7976</v>
      </c>
      <c r="D3968">
        <v>3.6291700000000003E-2</v>
      </c>
      <c r="E3968">
        <v>1</v>
      </c>
      <c r="F3968">
        <v>1</v>
      </c>
      <c r="G3968">
        <v>0</v>
      </c>
      <c r="H3968" t="s">
        <v>44</v>
      </c>
      <c r="I3968" t="s">
        <v>44</v>
      </c>
      <c r="J3968" t="s">
        <v>44</v>
      </c>
      <c r="K3968" t="s">
        <v>44</v>
      </c>
      <c r="L3968" t="s">
        <v>44</v>
      </c>
      <c r="M3968" t="s">
        <v>44</v>
      </c>
      <c r="N3968" t="s">
        <v>44</v>
      </c>
      <c r="O3968" t="s">
        <v>44</v>
      </c>
      <c r="P3968" t="s">
        <v>44</v>
      </c>
      <c r="Q3968" t="s">
        <v>44</v>
      </c>
      <c r="R3968" t="s">
        <v>44</v>
      </c>
      <c r="S3968" t="s">
        <v>44</v>
      </c>
      <c r="T3968" t="s">
        <v>44</v>
      </c>
      <c r="U3968" t="s">
        <v>44</v>
      </c>
      <c r="V3968" t="s">
        <v>44</v>
      </c>
      <c r="W3968" t="s">
        <v>44</v>
      </c>
      <c r="X3968" t="s">
        <v>44</v>
      </c>
      <c r="Y3968" t="s">
        <v>44</v>
      </c>
      <c r="Z3968" t="s">
        <v>44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 t="s">
        <v>44</v>
      </c>
      <c r="AG3968" t="s">
        <v>44</v>
      </c>
      <c r="AH3968" t="s">
        <v>44</v>
      </c>
      <c r="AI3968" t="s">
        <v>44</v>
      </c>
      <c r="AJ3968" t="s">
        <v>44</v>
      </c>
      <c r="AK3968" t="s">
        <v>44</v>
      </c>
      <c r="AL3968" t="s">
        <v>44</v>
      </c>
      <c r="AM3968" t="s">
        <v>44</v>
      </c>
      <c r="AN3968" t="s">
        <v>44</v>
      </c>
      <c r="AO3968">
        <v>36775.800000000003</v>
      </c>
      <c r="AP3968">
        <v>31774.1</v>
      </c>
      <c r="AQ3968">
        <v>27784.5</v>
      </c>
    </row>
    <row r="3969" spans="1:43">
      <c r="A3969">
        <v>3968</v>
      </c>
      <c r="B3969" t="s">
        <v>7977</v>
      </c>
      <c r="C3969" t="s">
        <v>7978</v>
      </c>
      <c r="D3969">
        <v>2.46368E-2</v>
      </c>
      <c r="E3969">
        <v>1</v>
      </c>
      <c r="F3969">
        <v>1</v>
      </c>
      <c r="G3969">
        <v>0</v>
      </c>
      <c r="H3969" t="s">
        <v>44</v>
      </c>
      <c r="I3969" t="s">
        <v>44</v>
      </c>
      <c r="J3969" t="s">
        <v>44</v>
      </c>
      <c r="K3969" t="s">
        <v>44</v>
      </c>
      <c r="L3969" t="s">
        <v>44</v>
      </c>
      <c r="M3969" t="s">
        <v>44</v>
      </c>
      <c r="N3969" t="s">
        <v>44</v>
      </c>
      <c r="O3969" t="s">
        <v>44</v>
      </c>
      <c r="P3969" t="s">
        <v>44</v>
      </c>
      <c r="Q3969" t="s">
        <v>44</v>
      </c>
      <c r="R3969" t="s">
        <v>44</v>
      </c>
      <c r="S3969" t="s">
        <v>44</v>
      </c>
      <c r="T3969" t="s">
        <v>44</v>
      </c>
      <c r="U3969" t="s">
        <v>44</v>
      </c>
      <c r="V3969" t="s">
        <v>44</v>
      </c>
      <c r="W3969" t="s">
        <v>44</v>
      </c>
      <c r="X3969" t="s">
        <v>44</v>
      </c>
      <c r="Y3969" t="s">
        <v>44</v>
      </c>
      <c r="Z3969" t="s">
        <v>44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 t="s">
        <v>44</v>
      </c>
      <c r="AG3969" t="s">
        <v>44</v>
      </c>
      <c r="AH3969" t="s">
        <v>44</v>
      </c>
      <c r="AI3969" t="s">
        <v>44</v>
      </c>
      <c r="AJ3969" t="s">
        <v>44</v>
      </c>
      <c r="AK3969" t="s">
        <v>44</v>
      </c>
      <c r="AL3969" t="s">
        <v>44</v>
      </c>
      <c r="AM3969" t="s">
        <v>44</v>
      </c>
      <c r="AN3969">
        <v>13155.5</v>
      </c>
      <c r="AO3969" t="s">
        <v>44</v>
      </c>
      <c r="AP3969" t="s">
        <v>44</v>
      </c>
      <c r="AQ3969" t="s">
        <v>44</v>
      </c>
    </row>
    <row r="3970" spans="1:43">
      <c r="A3970">
        <v>3969</v>
      </c>
      <c r="B3970" t="s">
        <v>7979</v>
      </c>
      <c r="C3970" t="s">
        <v>7980</v>
      </c>
      <c r="D3970">
        <v>1.9791300000000001E-2</v>
      </c>
      <c r="E3970">
        <v>1</v>
      </c>
      <c r="F3970">
        <v>1</v>
      </c>
      <c r="G3970">
        <v>0</v>
      </c>
      <c r="H3970" t="s">
        <v>44</v>
      </c>
      <c r="I3970" t="s">
        <v>44</v>
      </c>
      <c r="J3970" t="s">
        <v>44</v>
      </c>
      <c r="K3970" t="s">
        <v>44</v>
      </c>
      <c r="L3970" t="s">
        <v>44</v>
      </c>
      <c r="M3970" t="s">
        <v>44</v>
      </c>
      <c r="N3970" t="s">
        <v>44</v>
      </c>
      <c r="O3970" t="s">
        <v>44</v>
      </c>
      <c r="P3970" t="s">
        <v>44</v>
      </c>
      <c r="Q3970" t="s">
        <v>44</v>
      </c>
      <c r="R3970" t="s">
        <v>44</v>
      </c>
      <c r="S3970" t="s">
        <v>44</v>
      </c>
      <c r="T3970" t="s">
        <v>44</v>
      </c>
      <c r="U3970" t="s">
        <v>44</v>
      </c>
      <c r="V3970" t="s">
        <v>44</v>
      </c>
      <c r="W3970" t="s">
        <v>44</v>
      </c>
      <c r="X3970" t="s">
        <v>44</v>
      </c>
      <c r="Y3970" t="s">
        <v>44</v>
      </c>
      <c r="Z3970" t="s">
        <v>44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 t="s">
        <v>44</v>
      </c>
      <c r="AG3970" t="s">
        <v>44</v>
      </c>
      <c r="AH3970" t="s">
        <v>44</v>
      </c>
      <c r="AI3970" t="s">
        <v>44</v>
      </c>
      <c r="AJ3970" t="s">
        <v>44</v>
      </c>
      <c r="AK3970" t="s">
        <v>44</v>
      </c>
      <c r="AL3970" t="s">
        <v>44</v>
      </c>
      <c r="AM3970" t="s">
        <v>44</v>
      </c>
      <c r="AN3970" t="s">
        <v>44</v>
      </c>
      <c r="AO3970">
        <v>6290.5</v>
      </c>
      <c r="AP3970">
        <v>13862.6</v>
      </c>
      <c r="AQ3970">
        <v>10616.9</v>
      </c>
    </row>
    <row r="3971" spans="1:43">
      <c r="A3971">
        <v>3970</v>
      </c>
      <c r="B3971" t="s">
        <v>7981</v>
      </c>
      <c r="C3971" t="s">
        <v>7982</v>
      </c>
      <c r="D3971">
        <v>2.6023600000000001E-2</v>
      </c>
      <c r="E3971">
        <v>1</v>
      </c>
      <c r="F3971">
        <v>1</v>
      </c>
      <c r="G3971">
        <v>0</v>
      </c>
      <c r="H3971" t="s">
        <v>44</v>
      </c>
      <c r="I3971" t="s">
        <v>44</v>
      </c>
      <c r="J3971" t="s">
        <v>44</v>
      </c>
      <c r="K3971" t="s">
        <v>44</v>
      </c>
      <c r="L3971" t="s">
        <v>44</v>
      </c>
      <c r="M3971" t="s">
        <v>44</v>
      </c>
      <c r="N3971" t="s">
        <v>44</v>
      </c>
      <c r="O3971" t="s">
        <v>44</v>
      </c>
      <c r="P3971" t="s">
        <v>44</v>
      </c>
      <c r="Q3971" t="s">
        <v>44</v>
      </c>
      <c r="R3971" t="s">
        <v>44</v>
      </c>
      <c r="S3971" t="s">
        <v>44</v>
      </c>
      <c r="T3971" t="s">
        <v>44</v>
      </c>
      <c r="U3971" t="s">
        <v>44</v>
      </c>
      <c r="V3971" t="s">
        <v>44</v>
      </c>
      <c r="W3971" t="s">
        <v>44</v>
      </c>
      <c r="X3971" t="s">
        <v>44</v>
      </c>
      <c r="Y3971" t="s">
        <v>44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 t="s">
        <v>44</v>
      </c>
      <c r="AG3971" t="s">
        <v>44</v>
      </c>
      <c r="AH3971" t="s">
        <v>44</v>
      </c>
      <c r="AI3971" t="s">
        <v>44</v>
      </c>
      <c r="AJ3971" t="s">
        <v>44</v>
      </c>
      <c r="AK3971" t="s">
        <v>44</v>
      </c>
      <c r="AL3971" t="s">
        <v>44</v>
      </c>
      <c r="AM3971" t="s">
        <v>44</v>
      </c>
      <c r="AN3971" t="s">
        <v>44</v>
      </c>
      <c r="AO3971">
        <v>10692.2</v>
      </c>
      <c r="AP3971" t="s">
        <v>44</v>
      </c>
      <c r="AQ3971">
        <v>29940.400000000001</v>
      </c>
    </row>
    <row r="3972" spans="1:43">
      <c r="A3972">
        <v>3971</v>
      </c>
      <c r="B3972" t="s">
        <v>7983</v>
      </c>
      <c r="C3972" t="s">
        <v>7984</v>
      </c>
      <c r="D3972">
        <v>3.36247E-2</v>
      </c>
      <c r="E3972">
        <v>1</v>
      </c>
      <c r="F3972">
        <v>1</v>
      </c>
      <c r="G3972">
        <v>0</v>
      </c>
      <c r="H3972" t="s">
        <v>44</v>
      </c>
      <c r="I3972" t="s">
        <v>44</v>
      </c>
      <c r="J3972" t="s">
        <v>44</v>
      </c>
      <c r="K3972" t="s">
        <v>44</v>
      </c>
      <c r="L3972" t="s">
        <v>44</v>
      </c>
      <c r="M3972" t="s">
        <v>44</v>
      </c>
      <c r="N3972" t="s">
        <v>44</v>
      </c>
      <c r="O3972" t="s">
        <v>44</v>
      </c>
      <c r="P3972" t="s">
        <v>44</v>
      </c>
      <c r="Q3972" t="s">
        <v>44</v>
      </c>
      <c r="R3972" t="s">
        <v>44</v>
      </c>
      <c r="S3972" t="s">
        <v>44</v>
      </c>
      <c r="T3972" t="s">
        <v>44</v>
      </c>
      <c r="U3972" t="s">
        <v>44</v>
      </c>
      <c r="V3972" t="s">
        <v>44</v>
      </c>
      <c r="W3972" t="s">
        <v>44</v>
      </c>
      <c r="X3972" t="s">
        <v>44</v>
      </c>
      <c r="Y3972" t="s">
        <v>44</v>
      </c>
      <c r="Z3972" t="s">
        <v>44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 t="s">
        <v>44</v>
      </c>
      <c r="AG3972" t="s">
        <v>44</v>
      </c>
      <c r="AH3972" t="s">
        <v>44</v>
      </c>
      <c r="AI3972" t="s">
        <v>44</v>
      </c>
      <c r="AJ3972" t="s">
        <v>44</v>
      </c>
      <c r="AK3972" t="s">
        <v>44</v>
      </c>
      <c r="AL3972" t="s">
        <v>44</v>
      </c>
      <c r="AM3972" t="s">
        <v>44</v>
      </c>
      <c r="AN3972" t="s">
        <v>44</v>
      </c>
      <c r="AO3972">
        <v>688346</v>
      </c>
      <c r="AP3972">
        <v>1059010</v>
      </c>
      <c r="AQ3972">
        <v>1313020</v>
      </c>
    </row>
    <row r="3973" spans="1:43">
      <c r="A3973">
        <v>3972</v>
      </c>
      <c r="B3973" t="s">
        <v>7985</v>
      </c>
      <c r="C3973" t="s">
        <v>7986</v>
      </c>
      <c r="D3973">
        <v>3.2467500000000003E-2</v>
      </c>
      <c r="E3973">
        <v>1</v>
      </c>
      <c r="F3973">
        <v>1</v>
      </c>
      <c r="G3973">
        <v>0</v>
      </c>
      <c r="H3973" t="s">
        <v>44</v>
      </c>
      <c r="I3973" t="s">
        <v>44</v>
      </c>
      <c r="J3973" t="s">
        <v>44</v>
      </c>
      <c r="K3973" t="s">
        <v>44</v>
      </c>
      <c r="L3973" t="s">
        <v>44</v>
      </c>
      <c r="M3973" t="s">
        <v>44</v>
      </c>
      <c r="N3973" t="s">
        <v>44</v>
      </c>
      <c r="O3973" t="s">
        <v>44</v>
      </c>
      <c r="P3973" t="s">
        <v>44</v>
      </c>
      <c r="Q3973" t="s">
        <v>44</v>
      </c>
      <c r="R3973" t="s">
        <v>44</v>
      </c>
      <c r="S3973" t="s">
        <v>44</v>
      </c>
      <c r="T3973" t="s">
        <v>44</v>
      </c>
      <c r="U3973" t="s">
        <v>44</v>
      </c>
      <c r="V3973" t="s">
        <v>44</v>
      </c>
      <c r="W3973" t="s">
        <v>44</v>
      </c>
      <c r="X3973" t="s">
        <v>44</v>
      </c>
      <c r="Y3973" t="s">
        <v>44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 t="s">
        <v>44</v>
      </c>
      <c r="AG3973" t="s">
        <v>44</v>
      </c>
      <c r="AH3973" t="s">
        <v>44</v>
      </c>
      <c r="AI3973" t="s">
        <v>44</v>
      </c>
      <c r="AJ3973" t="s">
        <v>44</v>
      </c>
      <c r="AK3973" t="s">
        <v>44</v>
      </c>
      <c r="AL3973" t="s">
        <v>44</v>
      </c>
      <c r="AM3973" t="s">
        <v>44</v>
      </c>
      <c r="AN3973" t="s">
        <v>44</v>
      </c>
      <c r="AO3973" t="s">
        <v>44</v>
      </c>
      <c r="AP3973">
        <v>38864.6</v>
      </c>
      <c r="AQ3973">
        <v>19142.2</v>
      </c>
    </row>
    <row r="3974" spans="1:43">
      <c r="A3974">
        <v>3973</v>
      </c>
      <c r="B3974" t="s">
        <v>7987</v>
      </c>
      <c r="C3974" t="s">
        <v>7988</v>
      </c>
      <c r="D3974">
        <v>2.4333299999999999E-2</v>
      </c>
      <c r="E3974">
        <v>1</v>
      </c>
      <c r="F3974">
        <v>1</v>
      </c>
      <c r="G3974">
        <v>0</v>
      </c>
      <c r="H3974" t="s">
        <v>44</v>
      </c>
      <c r="I3974" t="s">
        <v>44</v>
      </c>
      <c r="J3974" t="s">
        <v>44</v>
      </c>
      <c r="K3974" t="s">
        <v>44</v>
      </c>
      <c r="L3974" t="s">
        <v>44</v>
      </c>
      <c r="M3974" t="s">
        <v>44</v>
      </c>
      <c r="N3974" t="s">
        <v>44</v>
      </c>
      <c r="O3974" t="s">
        <v>44</v>
      </c>
      <c r="P3974" t="s">
        <v>44</v>
      </c>
      <c r="Q3974" t="s">
        <v>44</v>
      </c>
      <c r="R3974" t="s">
        <v>44</v>
      </c>
      <c r="S3974" t="s">
        <v>44</v>
      </c>
      <c r="T3974" t="s">
        <v>44</v>
      </c>
      <c r="U3974" t="s">
        <v>44</v>
      </c>
      <c r="V3974" t="s">
        <v>44</v>
      </c>
      <c r="W3974" t="s">
        <v>44</v>
      </c>
      <c r="X3974" t="s">
        <v>44</v>
      </c>
      <c r="Y3974" t="s">
        <v>44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 t="s">
        <v>44</v>
      </c>
      <c r="AG3974" t="s">
        <v>44</v>
      </c>
      <c r="AH3974" t="s">
        <v>44</v>
      </c>
      <c r="AI3974" t="s">
        <v>44</v>
      </c>
      <c r="AJ3974" t="s">
        <v>44</v>
      </c>
      <c r="AK3974" t="s">
        <v>44</v>
      </c>
      <c r="AL3974" t="s">
        <v>44</v>
      </c>
      <c r="AM3974" t="s">
        <v>44</v>
      </c>
      <c r="AN3974" t="s">
        <v>44</v>
      </c>
      <c r="AO3974" t="s">
        <v>44</v>
      </c>
      <c r="AP3974" t="s">
        <v>44</v>
      </c>
      <c r="AQ3974">
        <v>25728.799999999999</v>
      </c>
    </row>
    <row r="3975" spans="1:43">
      <c r="A3975">
        <v>3974</v>
      </c>
      <c r="B3975" t="s">
        <v>7989</v>
      </c>
      <c r="C3975" t="s">
        <v>7990</v>
      </c>
      <c r="D3975">
        <v>4.2851599999999997E-3</v>
      </c>
      <c r="E3975">
        <v>1</v>
      </c>
      <c r="F3975">
        <v>1</v>
      </c>
      <c r="G3975">
        <v>0</v>
      </c>
      <c r="H3975" t="s">
        <v>44</v>
      </c>
      <c r="I3975" t="s">
        <v>44</v>
      </c>
      <c r="J3975" t="s">
        <v>44</v>
      </c>
      <c r="K3975" t="s">
        <v>44</v>
      </c>
      <c r="L3975" t="s">
        <v>44</v>
      </c>
      <c r="M3975" t="s">
        <v>44</v>
      </c>
      <c r="N3975" t="s">
        <v>44</v>
      </c>
      <c r="O3975" t="s">
        <v>44</v>
      </c>
      <c r="P3975" t="s">
        <v>44</v>
      </c>
      <c r="Q3975" t="s">
        <v>44</v>
      </c>
      <c r="R3975" t="s">
        <v>44</v>
      </c>
      <c r="S3975" t="s">
        <v>44</v>
      </c>
      <c r="T3975" t="s">
        <v>44</v>
      </c>
      <c r="U3975" t="s">
        <v>44</v>
      </c>
      <c r="V3975" t="s">
        <v>44</v>
      </c>
      <c r="W3975" t="s">
        <v>44</v>
      </c>
      <c r="X3975" t="s">
        <v>44</v>
      </c>
      <c r="Y3975" t="s">
        <v>44</v>
      </c>
      <c r="Z3975" t="s">
        <v>44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 t="s">
        <v>44</v>
      </c>
      <c r="AG3975" t="s">
        <v>44</v>
      </c>
      <c r="AH3975" t="s">
        <v>44</v>
      </c>
      <c r="AI3975" t="s">
        <v>44</v>
      </c>
      <c r="AJ3975" t="s">
        <v>44</v>
      </c>
      <c r="AK3975" t="s">
        <v>44</v>
      </c>
      <c r="AL3975" t="s">
        <v>44</v>
      </c>
      <c r="AM3975" t="s">
        <v>44</v>
      </c>
      <c r="AN3975" t="s">
        <v>44</v>
      </c>
      <c r="AO3975" t="s">
        <v>44</v>
      </c>
      <c r="AP3975" t="s">
        <v>44</v>
      </c>
      <c r="AQ3975">
        <v>54601.3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001"/>
  <sheetViews>
    <sheetView tabSelected="1" zoomScale="85" zoomScaleNormal="85" workbookViewId="0">
      <selection activeCell="B1" sqref="B1"/>
    </sheetView>
  </sheetViews>
  <sheetFormatPr baseColWidth="10" defaultRowHeight="16"/>
  <sheetData>
    <row r="1" spans="1:69" ht="146">
      <c r="G1" s="4" t="s">
        <v>7992</v>
      </c>
      <c r="H1" s="4" t="s">
        <v>7992</v>
      </c>
      <c r="I1" s="4" t="s">
        <v>7992</v>
      </c>
      <c r="J1" s="4" t="s">
        <v>7992</v>
      </c>
      <c r="K1" s="4" t="s">
        <v>7992</v>
      </c>
      <c r="L1" s="4" t="s">
        <v>7992</v>
      </c>
      <c r="M1" s="4" t="s">
        <v>7992</v>
      </c>
      <c r="N1" s="4" t="s">
        <v>7992</v>
      </c>
      <c r="O1" s="4" t="s">
        <v>7992</v>
      </c>
      <c r="P1" s="4" t="s">
        <v>7993</v>
      </c>
      <c r="Q1" s="4" t="s">
        <v>7993</v>
      </c>
      <c r="R1" s="4" t="s">
        <v>7993</v>
      </c>
      <c r="S1" s="4" t="s">
        <v>7993</v>
      </c>
      <c r="T1" s="4" t="s">
        <v>7993</v>
      </c>
      <c r="U1" s="4" t="s">
        <v>7993</v>
      </c>
      <c r="V1" s="4" t="s">
        <v>7993</v>
      </c>
      <c r="W1" s="4" t="s">
        <v>7993</v>
      </c>
      <c r="X1" s="4" t="s">
        <v>7993</v>
      </c>
      <c r="Y1" s="4" t="s">
        <v>7994</v>
      </c>
      <c r="Z1" s="4" t="s">
        <v>7994</v>
      </c>
      <c r="AA1" s="4" t="s">
        <v>7994</v>
      </c>
      <c r="AB1" s="4" t="s">
        <v>7994</v>
      </c>
      <c r="AC1" s="4" t="s">
        <v>7994</v>
      </c>
      <c r="AD1" s="4" t="s">
        <v>7994</v>
      </c>
      <c r="AE1" s="4" t="s">
        <v>7994</v>
      </c>
      <c r="AF1" s="4" t="s">
        <v>7994</v>
      </c>
      <c r="AG1" s="4" t="s">
        <v>7994</v>
      </c>
      <c r="AH1" s="4" t="s">
        <v>7995</v>
      </c>
      <c r="AI1" s="4" t="s">
        <v>7995</v>
      </c>
      <c r="AJ1" s="4" t="s">
        <v>7995</v>
      </c>
      <c r="AK1" s="4" t="s">
        <v>7995</v>
      </c>
      <c r="AL1" s="4" t="s">
        <v>7995</v>
      </c>
      <c r="AM1" s="4" t="s">
        <v>7995</v>
      </c>
      <c r="AN1" s="4" t="s">
        <v>7995</v>
      </c>
      <c r="AO1" s="4" t="s">
        <v>7995</v>
      </c>
      <c r="AP1" s="4" t="s">
        <v>7995</v>
      </c>
      <c r="AR1" s="5" t="s">
        <v>7996</v>
      </c>
      <c r="AS1" s="5" t="s">
        <v>7996</v>
      </c>
      <c r="AT1" s="5" t="s">
        <v>7996</v>
      </c>
      <c r="AU1" s="5" t="s">
        <v>7996</v>
      </c>
      <c r="AV1" s="6" t="s">
        <v>7996</v>
      </c>
      <c r="AW1" s="6" t="s">
        <v>7996</v>
      </c>
      <c r="AX1" s="6" t="s">
        <v>7996</v>
      </c>
      <c r="AY1" s="7" t="s">
        <v>7997</v>
      </c>
      <c r="AZ1" s="7" t="s">
        <v>7997</v>
      </c>
      <c r="BA1" s="7" t="s">
        <v>7997</v>
      </c>
      <c r="BB1" s="7" t="s">
        <v>7997</v>
      </c>
      <c r="BC1" s="8" t="s">
        <v>7997</v>
      </c>
      <c r="BD1" s="8" t="s">
        <v>7997</v>
      </c>
      <c r="BE1" s="8" t="s">
        <v>7997</v>
      </c>
      <c r="BF1" s="9" t="s">
        <v>8005</v>
      </c>
      <c r="BG1" s="9" t="s">
        <v>8012</v>
      </c>
      <c r="BH1" s="9" t="s">
        <v>7997</v>
      </c>
      <c r="BI1" s="9" t="s">
        <v>7997</v>
      </c>
      <c r="BJ1" s="9" t="s">
        <v>7997</v>
      </c>
      <c r="BK1" s="9" t="s">
        <v>7997</v>
      </c>
      <c r="BL1" s="9" t="s">
        <v>7997</v>
      </c>
    </row>
    <row r="2" spans="1:69" s="2" customFormat="1" ht="19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9</v>
      </c>
      <c r="H2" s="2" t="s">
        <v>10</v>
      </c>
      <c r="I2" s="2" t="s">
        <v>11</v>
      </c>
      <c r="J2" s="2" t="s">
        <v>15</v>
      </c>
      <c r="K2" s="2" t="s">
        <v>16</v>
      </c>
      <c r="L2" s="2" t="s">
        <v>17</v>
      </c>
      <c r="M2" s="2" t="s">
        <v>21</v>
      </c>
      <c r="N2" s="2" t="s">
        <v>22</v>
      </c>
      <c r="O2" s="2" t="s">
        <v>23</v>
      </c>
      <c r="P2" s="2" t="s">
        <v>6</v>
      </c>
      <c r="Q2" s="2" t="s">
        <v>7</v>
      </c>
      <c r="R2" s="2" t="s">
        <v>8</v>
      </c>
      <c r="S2" s="2" t="s">
        <v>12</v>
      </c>
      <c r="T2" s="2" t="s">
        <v>13</v>
      </c>
      <c r="U2" s="2" t="s">
        <v>14</v>
      </c>
      <c r="V2" s="2" t="s">
        <v>18</v>
      </c>
      <c r="W2" s="2" t="s">
        <v>19</v>
      </c>
      <c r="X2" s="2" t="s">
        <v>20</v>
      </c>
      <c r="Y2" s="2" t="s">
        <v>27</v>
      </c>
      <c r="Z2" s="2" t="s">
        <v>28</v>
      </c>
      <c r="AA2" s="2" t="s">
        <v>29</v>
      </c>
      <c r="AB2" s="2" t="s">
        <v>33</v>
      </c>
      <c r="AC2" s="2" t="s">
        <v>34</v>
      </c>
      <c r="AD2" s="2" t="s">
        <v>35</v>
      </c>
      <c r="AE2" s="2" t="s">
        <v>39</v>
      </c>
      <c r="AF2" s="2" t="s">
        <v>40</v>
      </c>
      <c r="AG2" s="2" t="s">
        <v>41</v>
      </c>
      <c r="AH2" s="2" t="s">
        <v>24</v>
      </c>
      <c r="AI2" s="2" t="s">
        <v>25</v>
      </c>
      <c r="AJ2" s="2" t="s">
        <v>26</v>
      </c>
      <c r="AK2" s="2" t="s">
        <v>30</v>
      </c>
      <c r="AL2" s="2" t="s">
        <v>31</v>
      </c>
      <c r="AM2" s="2" t="s">
        <v>32</v>
      </c>
      <c r="AN2" s="2" t="s">
        <v>36</v>
      </c>
      <c r="AO2" s="2" t="s">
        <v>37</v>
      </c>
      <c r="AP2" s="2" t="s">
        <v>38</v>
      </c>
      <c r="AQ2" s="3" t="s">
        <v>7991</v>
      </c>
      <c r="AR2" s="10" t="s">
        <v>7998</v>
      </c>
      <c r="AS2" s="10" t="s">
        <v>7999</v>
      </c>
      <c r="AT2" s="10" t="s">
        <v>8000</v>
      </c>
      <c r="AU2" s="10" t="s">
        <v>8001</v>
      </c>
      <c r="AV2" s="11" t="s">
        <v>8002</v>
      </c>
      <c r="AW2" s="11" t="s">
        <v>8003</v>
      </c>
      <c r="AX2" s="11" t="s">
        <v>8004</v>
      </c>
      <c r="AY2" s="12" t="s">
        <v>7998</v>
      </c>
      <c r="AZ2" s="12" t="s">
        <v>7999</v>
      </c>
      <c r="BA2" s="12" t="s">
        <v>8000</v>
      </c>
      <c r="BB2" s="12" t="s">
        <v>8001</v>
      </c>
      <c r="BC2" s="13" t="s">
        <v>8002</v>
      </c>
      <c r="BD2" s="13" t="s">
        <v>8003</v>
      </c>
      <c r="BE2" s="13" t="s">
        <v>8004</v>
      </c>
      <c r="BF2" s="14" t="s">
        <v>8005</v>
      </c>
      <c r="BG2" s="14" t="s">
        <v>8006</v>
      </c>
      <c r="BH2" s="14" t="s">
        <v>8007</v>
      </c>
      <c r="BI2" s="14" t="s">
        <v>7999</v>
      </c>
      <c r="BJ2" s="14" t="s">
        <v>8002</v>
      </c>
      <c r="BK2" s="14" t="s">
        <v>8003</v>
      </c>
      <c r="BL2" s="14" t="s">
        <v>8001</v>
      </c>
      <c r="BM2" s="4"/>
      <c r="BN2" s="15"/>
      <c r="BO2" s="15"/>
      <c r="BP2" s="15"/>
      <c r="BQ2" s="15"/>
    </row>
    <row r="3" spans="1:69">
      <c r="A3" t="s">
        <v>2175</v>
      </c>
      <c r="B3" t="s">
        <v>2176</v>
      </c>
      <c r="C3">
        <v>2.0431299999999999E-2</v>
      </c>
      <c r="D3">
        <v>3</v>
      </c>
      <c r="E3">
        <v>3</v>
      </c>
      <c r="F3">
        <v>0</v>
      </c>
      <c r="G3">
        <v>0</v>
      </c>
      <c r="H3">
        <v>0</v>
      </c>
      <c r="I3">
        <v>16139.2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25703.4</v>
      </c>
      <c r="Q3">
        <v>46869.4</v>
      </c>
      <c r="R3">
        <v>25068.7</v>
      </c>
      <c r="S3">
        <v>73890.399999999994</v>
      </c>
      <c r="T3">
        <v>59053.599999999999</v>
      </c>
      <c r="U3">
        <v>45958.8</v>
      </c>
      <c r="V3">
        <v>60984</v>
      </c>
      <c r="W3">
        <v>58491.7</v>
      </c>
      <c r="X3">
        <v>33511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R3" s="16">
        <f>IFERROR(TTEST(G3:O3,P3:X3,2,1),IF(OR(COUNTIF(P3:X3,"&gt;0")&gt;7,COUNTIF(G3:O3,"&gt;0")&gt;7),0,9999))</f>
        <v>1.3587776049317165E-4</v>
      </c>
      <c r="AS3" s="16">
        <f>IF(AR3=9999,$BO$3,RANK(AR3,$AR$3:$AR$1993,1))</f>
        <v>128</v>
      </c>
      <c r="AT3" s="16">
        <f>LOG((IFERROR(SUM(P3:X3)/COUNTIF(P3:X3, "&gt;0"),0.1))/(IFERROR(SUM(G3:O3)/COUNTIF(G3:O3, "&gt;0"),0.1)),2)</f>
        <v>1.5641962825833087</v>
      </c>
      <c r="AU3" s="17">
        <f>SUM(COUNTIF(P3:X3, "&gt;0"), COUNTIF(G3:O3, "&gt;0"))</f>
        <v>10</v>
      </c>
      <c r="AV3" s="18">
        <f>$BQ$3*AS3/$BO$3</f>
        <v>6.4386317907444673E-4</v>
      </c>
      <c r="AW3" s="18">
        <f>IF(AR3&lt;AV3,AR3,"ns")</f>
        <v>1.3587776049317165E-4</v>
      </c>
      <c r="AX3" s="19" t="str">
        <f>IF(AND(AW3&lt;0.01,ABS(AT3)&gt;1.5,D3&gt;2), IF(AND(AT3&gt;0,COUNTIF(P3:X3,"&gt;0")&gt;7),"IRF4_interactor_Treg", (IF(AND(AT3&lt;0,COUNTIF(G3:O3, "&gt;0")&gt;7), "background_significant", "ns"))), "ns")</f>
        <v>IRF4_interactor_Treg</v>
      </c>
      <c r="AY3" s="20">
        <f>IFERROR(TTEST(Y3:AG3,AH3:AP3,2,1),IF(OR(COUNTIF(AH3:AP3,"&gt;0")&gt;7,COUNTIF(Y3:AG3,"&gt;0")&gt;7),0,9999))</f>
        <v>9999</v>
      </c>
      <c r="AZ3" s="20">
        <f>IF(AY3=9999,$BO$4,RANK(AY3,$AY$3:$AY$1993,1))</f>
        <v>1990</v>
      </c>
      <c r="BA3" s="20">
        <f>LOG((IFERROR(SUM(AH3:AP3)/COUNTIF(AH3:AP3, "&gt;0"),0.1))/(IFERROR(SUM(Y3:AG3)/COUNTIF(Y3:AG3, "&gt;0"),0.1)),2)</f>
        <v>0</v>
      </c>
      <c r="BB3" s="21">
        <f>SUM(COUNTIF(AH3:AP3, "&gt;0"), COUNTIF(Y3:AG3, "&gt;0"))</f>
        <v>0</v>
      </c>
      <c r="BC3" s="22">
        <f>$BQ$3*AZ3/$BO$4</f>
        <v>0.01</v>
      </c>
      <c r="BD3" s="22" t="str">
        <f>IF(AY3&lt;BC3,AY3,"ns")</f>
        <v>ns</v>
      </c>
      <c r="BE3" s="23" t="str">
        <f>IF(AND(BD3&lt;0.01,ABS(BA3)&gt;1.5,D3&gt;2), IF(AND(BA3&gt;0,COUNTIF(AH3:AP3,"&gt;0")&gt;7),"IRF4_interactor_Th17", (IF(AND(BA3&lt;0,COUNTIF(Y3:AG3, "&gt;0")&gt;7), "background_significant", "ns"))), "ns")</f>
        <v>ns</v>
      </c>
      <c r="BF3" s="24">
        <f>IF(OR(AX3 ="IRF4_interactor_Treg", BE3 ="IRF4_interactor_Th17"), LOG((AVERAGE(AH3:AP3)+0.1)/(AVERAGE(P3:X3)+0.1),2),"ns")</f>
        <v>-18.864408847703825</v>
      </c>
      <c r="BG3" s="24" t="str">
        <f>IF(AND(AX3="IRF4_interactor_Treg",BE3="IRF4_interactor_Th17"),1,IF(AX3="IRF4_interactor_Treg","IRF4_Treg",IF(BE3="IRF4_interactor_Th17","IRF4_Th17",0)))</f>
        <v>IRF4_Treg</v>
      </c>
      <c r="BH3" s="25">
        <f>IFERROR(TTEST(AH3:AP3,P3:X3,2,1),IF(OR(COUNTIF(P3:X3,"&gt;0")&gt;7,COUNTIF(AH3:AP3,"&gt;0")&gt;7),0,9999))</f>
        <v>2.9952589505776178E-5</v>
      </c>
      <c r="BI3" s="25">
        <f>IF(BH3=9999,$BS$5,RANK(BH3,$BH$3:$BH$1993,1))</f>
        <v>17</v>
      </c>
      <c r="BJ3" s="25">
        <f>$BQ$3*BI3/$BO$5</f>
        <v>8.5384229030637874E-5</v>
      </c>
      <c r="BK3" s="25">
        <f>IF(BH3&lt;BJ3,BH3,"ns")</f>
        <v>2.9952589505776178E-5</v>
      </c>
      <c r="BL3" s="26">
        <f>SUM(COUNTIF(P3:X3, "&gt;0"), COUNTIF(AH3:AP3, "&gt;0"))</f>
        <v>9</v>
      </c>
      <c r="BM3" s="27"/>
      <c r="BN3" s="28" t="s">
        <v>8008</v>
      </c>
      <c r="BO3" s="28">
        <f>COUNTIF(AU3:AU1993, "&gt;0")</f>
        <v>1988</v>
      </c>
      <c r="BP3" s="29" t="s">
        <v>8009</v>
      </c>
      <c r="BQ3" s="29">
        <v>0.01</v>
      </c>
    </row>
    <row r="4" spans="1:69">
      <c r="A4" t="s">
        <v>5055</v>
      </c>
      <c r="B4" t="s">
        <v>5056</v>
      </c>
      <c r="C4">
        <v>5.9811099999999999E-2</v>
      </c>
      <c r="D4">
        <v>6</v>
      </c>
      <c r="E4">
        <v>6</v>
      </c>
      <c r="F4">
        <v>0</v>
      </c>
      <c r="G4">
        <v>147418</v>
      </c>
      <c r="H4">
        <v>183053</v>
      </c>
      <c r="I4">
        <v>180586</v>
      </c>
      <c r="J4">
        <v>121950</v>
      </c>
      <c r="K4">
        <v>106287</v>
      </c>
      <c r="L4">
        <v>115915</v>
      </c>
      <c r="M4">
        <v>78171.8</v>
      </c>
      <c r="N4">
        <v>83740</v>
      </c>
      <c r="O4">
        <v>96850.8</v>
      </c>
      <c r="P4">
        <v>536726</v>
      </c>
      <c r="Q4">
        <v>453434</v>
      </c>
      <c r="R4">
        <v>463435</v>
      </c>
      <c r="S4">
        <v>463032</v>
      </c>
      <c r="T4">
        <v>479228</v>
      </c>
      <c r="U4">
        <v>371590</v>
      </c>
      <c r="V4">
        <v>456764</v>
      </c>
      <c r="W4">
        <v>477136</v>
      </c>
      <c r="X4">
        <v>519175</v>
      </c>
      <c r="Y4">
        <v>0</v>
      </c>
      <c r="Z4">
        <v>214724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16655.8</v>
      </c>
      <c r="AN4">
        <v>0</v>
      </c>
      <c r="AO4">
        <v>0</v>
      </c>
      <c r="AP4">
        <v>0</v>
      </c>
      <c r="AR4" s="16">
        <f>IFERROR(TTEST(G4:O4,P4:X4,2,1),IF(OR(COUNTIF(P4:X4,"&gt;0")&gt;7,COUNTIF(G4:O4,"&gt;0")&gt;7),0,9999))</f>
        <v>1.4428983958288165E-7</v>
      </c>
      <c r="AS4" s="16">
        <f>IF(AR4=9999,$BO$3,RANK(AR4,$AR$3:$AR$1993,1))</f>
        <v>12</v>
      </c>
      <c r="AT4" s="16">
        <f>LOG((IFERROR(SUM(P4:X4)/COUNTIF(P4:X4, "&gt;0"),0.1))/(IFERROR(SUM(G4:O4)/COUNTIF(G4:O4, "&gt;0"),0.1)),2)</f>
        <v>1.9217083082781932</v>
      </c>
      <c r="AU4" s="17">
        <f>SUM(COUNTIF(P4:X4, "&gt;0"), COUNTIF(G4:O4, "&gt;0"))</f>
        <v>18</v>
      </c>
      <c r="AV4" s="18">
        <f>$BQ$3*AS4/$BO$3</f>
        <v>6.0362173038229371E-5</v>
      </c>
      <c r="AW4" s="18">
        <f>IF(AR4&lt;AV4,AR4,"ns")</f>
        <v>1.4428983958288165E-7</v>
      </c>
      <c r="AX4" s="19" t="str">
        <f>IF(AND(AW4&lt;0.01,ABS(AT4)&gt;1.5,D4&gt;2), IF(AND(AT4&gt;0,COUNTIF(P4:X4,"&gt;0")&gt;7),"IRF4_interactor_Treg", (IF(AND(AT4&lt;0,COUNTIF(G4:O4, "&gt;0")&gt;7), "background_significant", "ns"))), "ns")</f>
        <v>IRF4_interactor_Treg</v>
      </c>
      <c r="AY4" s="20">
        <f>IFERROR(TTEST(Y4:AG4,AH4:AP4,2,1),IF(OR(COUNTIF(AH4:AP4,"&gt;0")&gt;7,COUNTIF(Y4:AG4,"&gt;0")&gt;7),0,9999))</f>
        <v>0.3889541674428193</v>
      </c>
      <c r="AZ4" s="20">
        <f>IF(AY4=9999,$BO$4,RANK(AY4,$AY$3:$AY$1993,1))</f>
        <v>1624</v>
      </c>
      <c r="BA4" s="20">
        <f>LOG((IFERROR(SUM(AH4:AP4)/COUNTIF(AH4:AP4, "&gt;0"),0.1))/(IFERROR(SUM(Y4:AG4)/COUNTIF(Y4:AG4, "&gt;0"),0.1)),2)</f>
        <v>-3.6883868969083533</v>
      </c>
      <c r="BB4" s="21">
        <f>SUM(COUNTIF(AH4:AP4, "&gt;0"), COUNTIF(Y4:AG4, "&gt;0"))</f>
        <v>2</v>
      </c>
      <c r="BC4" s="22">
        <f>$BQ$3*AZ4/$BO$4</f>
        <v>8.1608040201005035E-3</v>
      </c>
      <c r="BD4" s="22" t="str">
        <f>IF(AY4&lt;BC4,AY4,"ns")</f>
        <v>ns</v>
      </c>
      <c r="BE4" s="23" t="str">
        <f>IF(AND(BD4&lt;0.01,ABS(BA4)&gt;1.5,D4&gt;2), IF(AND(BA4&gt;0,COUNTIF(AH4:AP4,"&gt;0")&gt;7),"IRF4_interactor_Th17", (IF(AND(BA4&lt;0,COUNTIF(Y4:AG4, "&gt;0")&gt;7), "background_significant", "ns"))), "ns")</f>
        <v>ns</v>
      </c>
      <c r="BF4" s="24">
        <f>IF(OR(AX4 ="IRF4_interactor_Treg", BE4 ="IRF4_interactor_Th17"), LOG((AVERAGE(AH4:AP4)+0.1)/(AVERAGE(P4:X4)+0.1),2),"ns")</f>
        <v>-7.9851746537776194</v>
      </c>
      <c r="BG4" s="24" t="str">
        <f>IF(AND(AX4="IRF4_interactor_Treg",BE4="IRF4_interactor_Th17"),1,IF(AX4="IRF4_interactor_Treg","IRF4_Treg",IF(BE4="IRF4_interactor_Th17","IRF4_Th17",0)))</f>
        <v>IRF4_Treg</v>
      </c>
      <c r="BH4" s="25">
        <f>IFERROR(TTEST(AH4:AP4,P4:X4,2,1),IF(OR(COUNTIF(P4:X4,"&gt;0")&gt;7,COUNTIF(AH4:AP4,"&gt;0")&gt;7),0,9999))</f>
        <v>3.259355409775673E-9</v>
      </c>
      <c r="BI4" s="25">
        <f>IF(BH4=9999,$BS$5,RANK(BH4,$BH$3:$BH$1993,1))</f>
        <v>1</v>
      </c>
      <c r="BJ4" s="25">
        <f>$BQ$3*BI4/$BO$5</f>
        <v>5.0226017076845809E-6</v>
      </c>
      <c r="BK4" s="25">
        <f>IF(BH4&lt;BJ4,BH4,"ns")</f>
        <v>3.259355409775673E-9</v>
      </c>
      <c r="BL4" s="26">
        <f>SUM(COUNTIF(P4:X4, "&gt;0"), COUNTIF(AH4:AP4, "&gt;0"))</f>
        <v>10</v>
      </c>
      <c r="BN4" s="28" t="s">
        <v>8010</v>
      </c>
      <c r="BO4" s="28">
        <f>COUNTIF(BB3:BB1993, "&gt;0")</f>
        <v>1990</v>
      </c>
    </row>
    <row r="5" spans="1:69">
      <c r="A5" t="s">
        <v>1035</v>
      </c>
      <c r="B5" t="s">
        <v>1036</v>
      </c>
      <c r="C5">
        <v>1.6170500000000001E-2</v>
      </c>
      <c r="D5">
        <v>7</v>
      </c>
      <c r="E5">
        <v>7</v>
      </c>
      <c r="F5">
        <v>0</v>
      </c>
      <c r="G5">
        <v>188880</v>
      </c>
      <c r="H5">
        <v>172932</v>
      </c>
      <c r="I5">
        <v>245950</v>
      </c>
      <c r="J5">
        <v>97581.7</v>
      </c>
      <c r="K5">
        <v>33223.699999999997</v>
      </c>
      <c r="L5">
        <v>69806.899999999994</v>
      </c>
      <c r="M5">
        <v>45938</v>
      </c>
      <c r="N5">
        <v>85430.9</v>
      </c>
      <c r="O5">
        <v>121228</v>
      </c>
      <c r="P5">
        <v>633421</v>
      </c>
      <c r="Q5">
        <v>607372</v>
      </c>
      <c r="R5">
        <v>534559</v>
      </c>
      <c r="S5">
        <v>445268</v>
      </c>
      <c r="T5">
        <v>455814</v>
      </c>
      <c r="U5">
        <v>455731</v>
      </c>
      <c r="V5">
        <v>510148</v>
      </c>
      <c r="W5">
        <v>636654</v>
      </c>
      <c r="X5">
        <v>638724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32472.9</v>
      </c>
      <c r="AF5">
        <v>0</v>
      </c>
      <c r="AG5">
        <v>0</v>
      </c>
      <c r="AH5">
        <v>93737.8</v>
      </c>
      <c r="AI5">
        <v>115629</v>
      </c>
      <c r="AJ5">
        <v>120082</v>
      </c>
      <c r="AK5">
        <v>0</v>
      </c>
      <c r="AL5">
        <v>46676.5</v>
      </c>
      <c r="AM5">
        <v>0</v>
      </c>
      <c r="AN5">
        <v>52222.2</v>
      </c>
      <c r="AO5">
        <v>139922</v>
      </c>
      <c r="AP5">
        <v>51302.5</v>
      </c>
      <c r="AR5" s="16">
        <f>IFERROR(TTEST(G5:O5,P5:X5,2,1),IF(OR(COUNTIF(P5:X5,"&gt;0")&gt;7,COUNTIF(G5:O5,"&gt;0")&gt;7),0,9999))</f>
        <v>2.4872491525097762E-7</v>
      </c>
      <c r="AS5" s="16">
        <f>IF(AR5=9999,$BO$3,RANK(AR5,$AR$3:$AR$1993,1))</f>
        <v>14</v>
      </c>
      <c r="AT5" s="16">
        <f>LOG((IFERROR(SUM(P5:X5)/COUNTIF(P5:X5, "&gt;0"),0.1))/(IFERROR(SUM(G5:O5)/COUNTIF(G5:O5, "&gt;0"),0.1)),2)</f>
        <v>2.2125955920392428</v>
      </c>
      <c r="AU5" s="17">
        <f>SUM(COUNTIF(P5:X5, "&gt;0"), COUNTIF(G5:O5, "&gt;0"))</f>
        <v>18</v>
      </c>
      <c r="AV5" s="18">
        <f>$BQ$3*AS5/$BO$3</f>
        <v>7.0422535211267609E-5</v>
      </c>
      <c r="AW5" s="18">
        <f>IF(AR5&lt;AV5,AR5,"ns")</f>
        <v>2.4872491525097762E-7</v>
      </c>
      <c r="AX5" s="19" t="str">
        <f>IF(AND(AW5&lt;0.01,ABS(AT5)&gt;1.5,D5&gt;2), IF(AND(AT5&gt;0,COUNTIF(P5:X5,"&gt;0")&gt;7),"IRF4_interactor_Treg", (IF(AND(AT5&lt;0,COUNTIF(G5:O5, "&gt;0")&gt;7), "background_significant", "ns"))), "ns")</f>
        <v>IRF4_interactor_Treg</v>
      </c>
      <c r="AY5" s="20">
        <f>IFERROR(TTEST(Y5:AG5,AH5:AP5,2,1),IF(OR(COUNTIF(AH5:AP5,"&gt;0")&gt;7,COUNTIF(Y5:AG5,"&gt;0")&gt;7),0,9999))</f>
        <v>6.5386057976270905E-3</v>
      </c>
      <c r="AZ5" s="20">
        <f>IF(AY5=9999,$BO$4,RANK(AY5,$AY$3:$AY$1993,1))</f>
        <v>697</v>
      </c>
      <c r="BA5" s="20">
        <f>LOG((IFERROR(SUM(AH5:AP5)/COUNTIF(AH5:AP5, "&gt;0"),0.1))/(IFERROR(SUM(Y5:AG5)/COUNTIF(Y5:AG5, "&gt;0"),0.1)),2)</f>
        <v>1.4466088888539483</v>
      </c>
      <c r="BB5" s="21">
        <f>SUM(COUNTIF(AH5:AP5, "&gt;0"), COUNTIF(Y5:AG5, "&gt;0"))</f>
        <v>8</v>
      </c>
      <c r="BC5" s="22">
        <f>$BQ$3*AZ5/$BO$4</f>
        <v>3.5025125628140702E-3</v>
      </c>
      <c r="BD5" s="22" t="str">
        <f>IF(AY5&lt;BC5,AY5,"ns")</f>
        <v>ns</v>
      </c>
      <c r="BE5" s="23" t="str">
        <f>IF(AND(BD5&lt;0.01,ABS(BA5)&gt;1.5,D5&gt;2), IF(AND(BA5&gt;0,COUNTIF(AH5:AP5,"&gt;0")&gt;7),"IRF4_interactor_Th17", (IF(AND(BA5&lt;0,COUNTIF(Y5:AG5, "&gt;0")&gt;7), "background_significant", "ns"))), "ns")</f>
        <v>ns</v>
      </c>
      <c r="BF5" s="24">
        <f>IF(OR(AX5 ="IRF4_interactor_Treg", BE5 ="IRF4_interactor_Th17"), LOG((AVERAGE(AH5:AP5)+0.1)/(AVERAGE(P5:X5)+0.1),2),"ns")</f>
        <v>-2.9886354035687157</v>
      </c>
      <c r="BG5" s="24" t="str">
        <f>IF(AND(AX5="IRF4_interactor_Treg",BE5="IRF4_interactor_Th17"),1,IF(AX5="IRF4_interactor_Treg","IRF4_Treg",IF(BE5="IRF4_interactor_Th17","IRF4_Th17",0)))</f>
        <v>IRF4_Treg</v>
      </c>
      <c r="BH5" s="25">
        <f>IFERROR(TTEST(AH5:AP5,P5:X5,2,1),IF(OR(COUNTIF(P5:X5,"&gt;0")&gt;7,COUNTIF(AH5:AP5,"&gt;0")&gt;7),0,9999))</f>
        <v>7.8822803418957706E-9</v>
      </c>
      <c r="BI5" s="25">
        <f>IF(BH5=9999,$BS$5,RANK(BH5,$BH$3:$BH$1993,1))</f>
        <v>2</v>
      </c>
      <c r="BJ5" s="25">
        <f>$BQ$3*BI5/$BO$5</f>
        <v>1.0045203415369162E-5</v>
      </c>
      <c r="BK5" s="25">
        <f>IF(BH5&lt;BJ5,BH5,"ns")</f>
        <v>7.8822803418957706E-9</v>
      </c>
      <c r="BL5" s="26">
        <f>SUM(COUNTIF(P5:X5, "&gt;0"), COUNTIF(AH5:AP5, "&gt;0"))</f>
        <v>16</v>
      </c>
      <c r="BN5" s="31" t="s">
        <v>8011</v>
      </c>
      <c r="BO5" s="28">
        <f>COUNTIF(BL3:BL1993, "&gt;0")</f>
        <v>1991</v>
      </c>
    </row>
    <row r="6" spans="1:69">
      <c r="A6" t="s">
        <v>6419</v>
      </c>
      <c r="B6" t="s">
        <v>6420</v>
      </c>
      <c r="C6">
        <v>3.3321099999999999E-2</v>
      </c>
      <c r="D6">
        <v>4</v>
      </c>
      <c r="E6">
        <v>4</v>
      </c>
      <c r="F6">
        <v>0</v>
      </c>
      <c r="G6">
        <v>82667.5</v>
      </c>
      <c r="H6">
        <v>85246.399999999994</v>
      </c>
      <c r="I6">
        <v>130986</v>
      </c>
      <c r="J6">
        <v>50762.5</v>
      </c>
      <c r="K6">
        <v>61786.2</v>
      </c>
      <c r="L6">
        <v>78983.199999999997</v>
      </c>
      <c r="M6">
        <v>14009</v>
      </c>
      <c r="N6">
        <v>20976.7</v>
      </c>
      <c r="O6">
        <v>32724.1</v>
      </c>
      <c r="P6">
        <v>367023</v>
      </c>
      <c r="Q6">
        <v>328953</v>
      </c>
      <c r="R6">
        <v>373310</v>
      </c>
      <c r="S6">
        <v>278080</v>
      </c>
      <c r="T6">
        <v>298488</v>
      </c>
      <c r="U6">
        <v>318639</v>
      </c>
      <c r="V6">
        <v>215225</v>
      </c>
      <c r="W6">
        <v>255116</v>
      </c>
      <c r="X6">
        <v>275765</v>
      </c>
      <c r="Y6">
        <v>12087.6</v>
      </c>
      <c r="Z6">
        <v>0</v>
      </c>
      <c r="AA6">
        <v>0</v>
      </c>
      <c r="AB6">
        <v>0</v>
      </c>
      <c r="AC6">
        <v>3707.2</v>
      </c>
      <c r="AD6">
        <v>0</v>
      </c>
      <c r="AE6">
        <v>0</v>
      </c>
      <c r="AF6">
        <v>7753.12</v>
      </c>
      <c r="AG6">
        <v>13719.8</v>
      </c>
      <c r="AH6">
        <v>29353.9</v>
      </c>
      <c r="AI6">
        <v>45622.9</v>
      </c>
      <c r="AJ6">
        <v>57726.5</v>
      </c>
      <c r="AK6">
        <v>35885.199999999997</v>
      </c>
      <c r="AL6">
        <v>35486.199999999997</v>
      </c>
      <c r="AM6">
        <v>67294.600000000006</v>
      </c>
      <c r="AN6">
        <v>79710.5</v>
      </c>
      <c r="AO6">
        <v>96762.3</v>
      </c>
      <c r="AP6">
        <v>76065.3</v>
      </c>
      <c r="AR6" s="16">
        <f>IFERROR(TTEST(G6:O6,P6:X6,2,1),IF(OR(COUNTIF(P6:X6,"&gt;0")&gt;7,COUNTIF(G6:O6,"&gt;0")&gt;7),0,9999))</f>
        <v>7.1104604289952145E-10</v>
      </c>
      <c r="AS6" s="16">
        <f>IF(AR6=9999,$BO$3,RANK(AR6,$AR$3:$AR$1993,1))</f>
        <v>1</v>
      </c>
      <c r="AT6" s="16">
        <f>LOG((IFERROR(SUM(P6:X6)/COUNTIF(P6:X6, "&gt;0"),0.1))/(IFERROR(SUM(G6:O6)/COUNTIF(G6:O6, "&gt;0"),0.1)),2)</f>
        <v>2.2799086158779995</v>
      </c>
      <c r="AU6" s="17">
        <f>SUM(COUNTIF(P6:X6, "&gt;0"), COUNTIF(G6:O6, "&gt;0"))</f>
        <v>18</v>
      </c>
      <c r="AV6" s="18">
        <f>$BQ$3*AS6/$BO$3</f>
        <v>5.0301810865191151E-6</v>
      </c>
      <c r="AW6" s="18">
        <f>IF(AR6&lt;AV6,AR6,"ns")</f>
        <v>7.1104604289952145E-10</v>
      </c>
      <c r="AX6" s="19" t="str">
        <f>IF(AND(AW6&lt;0.01,ABS(AT6)&gt;1.5,D6&gt;2), IF(AND(AT6&gt;0,COUNTIF(P6:X6,"&gt;0")&gt;7),"IRF4_interactor_Treg", (IF(AND(AT6&lt;0,COUNTIF(G6:O6, "&gt;0")&gt;7), "background_significant", "ns"))), "ns")</f>
        <v>IRF4_interactor_Treg</v>
      </c>
      <c r="AY6" s="20">
        <f>IFERROR(TTEST(Y6:AG6,AH6:AP6,2,1),IF(OR(COUNTIF(AH6:AP6,"&gt;0")&gt;7,COUNTIF(Y6:AG6,"&gt;0")&gt;7),0,9999))</f>
        <v>1.2131402405535533E-4</v>
      </c>
      <c r="AZ6" s="20">
        <f>IF(AY6=9999,$BO$4,RANK(AY6,$AY$3:$AY$1993,1))</f>
        <v>123</v>
      </c>
      <c r="BA6" s="20">
        <f>LOG((IFERROR(SUM(AH6:AP6)/COUNTIF(AH6:AP6, "&gt;0"),0.1))/(IFERROR(SUM(Y6:AG6)/COUNTIF(Y6:AG6, "&gt;0"),0.1)),2)</f>
        <v>2.6433883739366517</v>
      </c>
      <c r="BB6" s="21">
        <f>SUM(COUNTIF(AH6:AP6, "&gt;0"), COUNTIF(Y6:AG6, "&gt;0"))</f>
        <v>13</v>
      </c>
      <c r="BC6" s="22">
        <f>$BQ$3*AZ6/$BO$4</f>
        <v>6.1809045226130649E-4</v>
      </c>
      <c r="BD6" s="22">
        <f>IF(AY6&lt;BC6,AY6,"ns")</f>
        <v>1.2131402405535533E-4</v>
      </c>
      <c r="BE6" s="23" t="str">
        <f>IF(AND(BD6&lt;0.01,ABS(BA6)&gt;1.5,D6&gt;2), IF(AND(BA6&gt;0,COUNTIF(AH6:AP6,"&gt;0")&gt;7),"IRF4_interactor_Th17", (IF(AND(BA6&lt;0,COUNTIF(Y6:AG6, "&gt;0")&gt;7), "background_significant", "ns"))), "ns")</f>
        <v>IRF4_interactor_Th17</v>
      </c>
      <c r="BF6" s="24">
        <f>IF(OR(AX6 ="IRF4_interactor_Treg", BE6 ="IRF4_interactor_Th17"), LOG((AVERAGE(AH6:AP6)+0.1)/(AVERAGE(P6:X6)+0.1),2),"ns")</f>
        <v>-2.371225955727327</v>
      </c>
      <c r="BG6" s="24">
        <f>IF(AND(AX6="IRF4_interactor_Treg",BE6="IRF4_interactor_Th17"),1,IF(AX6="IRF4_interactor_Treg","IRF4_Treg",IF(BE6="IRF4_interactor_Th17","IRF4_Th17",0)))</f>
        <v>1</v>
      </c>
      <c r="BH6" s="25">
        <f>IFERROR(TTEST(AH6:AP6,P6:X6,2,1),IF(OR(COUNTIF(P6:X6,"&gt;0")&gt;7,COUNTIF(AH6:AP6,"&gt;0")&gt;7),0,9999))</f>
        <v>5.0061034773854E-6</v>
      </c>
      <c r="BI6" s="25">
        <f>IF(BH6=9999,$BS$5,RANK(BH6,$BH$3:$BH$1993,1))</f>
        <v>8</v>
      </c>
      <c r="BJ6" s="25">
        <f>$BQ$3*BI6/$BO$5</f>
        <v>4.0180813661476647E-5</v>
      </c>
      <c r="BK6" s="25">
        <f>IF(BH6&lt;BJ6,BH6,"ns")</f>
        <v>5.0061034773854E-6</v>
      </c>
      <c r="BL6" s="26">
        <f>SUM(COUNTIF(P6:X6, "&gt;0"), COUNTIF(AH6:AP6, "&gt;0"))</f>
        <v>18</v>
      </c>
    </row>
    <row r="7" spans="1:69">
      <c r="A7" t="s">
        <v>3097</v>
      </c>
      <c r="B7" t="s">
        <v>3098</v>
      </c>
      <c r="C7">
        <v>3.4861200000000002E-2</v>
      </c>
      <c r="D7">
        <v>3</v>
      </c>
      <c r="E7">
        <v>3</v>
      </c>
      <c r="F7">
        <v>0</v>
      </c>
      <c r="G7">
        <v>66304.800000000003</v>
      </c>
      <c r="H7">
        <v>0</v>
      </c>
      <c r="I7">
        <v>13484.6</v>
      </c>
      <c r="J7">
        <v>0</v>
      </c>
      <c r="K7">
        <v>50003.1</v>
      </c>
      <c r="L7">
        <v>34008.9</v>
      </c>
      <c r="M7">
        <v>12272.2</v>
      </c>
      <c r="N7">
        <v>34369.300000000003</v>
      </c>
      <c r="O7">
        <v>56521.599999999999</v>
      </c>
      <c r="P7">
        <v>133902</v>
      </c>
      <c r="Q7">
        <v>114990</v>
      </c>
      <c r="R7">
        <v>147157</v>
      </c>
      <c r="S7">
        <v>86863.1</v>
      </c>
      <c r="T7">
        <v>151244</v>
      </c>
      <c r="U7">
        <v>91800.1</v>
      </c>
      <c r="V7">
        <v>143031</v>
      </c>
      <c r="W7">
        <v>151006</v>
      </c>
      <c r="X7">
        <v>194567</v>
      </c>
      <c r="Y7">
        <v>57568.3</v>
      </c>
      <c r="Z7">
        <v>0</v>
      </c>
      <c r="AA7">
        <v>30753.8</v>
      </c>
      <c r="AB7">
        <v>13521.3</v>
      </c>
      <c r="AC7">
        <v>0</v>
      </c>
      <c r="AD7">
        <v>0</v>
      </c>
      <c r="AE7">
        <v>0</v>
      </c>
      <c r="AF7">
        <v>0</v>
      </c>
      <c r="AG7">
        <v>0</v>
      </c>
      <c r="AH7">
        <v>110170</v>
      </c>
      <c r="AI7">
        <v>78892.899999999994</v>
      </c>
      <c r="AJ7">
        <v>110514</v>
      </c>
      <c r="AK7">
        <v>78040.399999999994</v>
      </c>
      <c r="AL7">
        <v>33318.9</v>
      </c>
      <c r="AM7">
        <v>100620</v>
      </c>
      <c r="AN7">
        <v>0</v>
      </c>
      <c r="AO7">
        <v>91115.3</v>
      </c>
      <c r="AP7">
        <v>0</v>
      </c>
      <c r="AR7" s="16">
        <f>IFERROR(TTEST(G7:O7,P7:X7,2,1),IF(OR(COUNTIF(P7:X7,"&gt;0")&gt;7,COUNTIF(G7:O7,"&gt;0")&gt;7),0,9999))</f>
        <v>4.6088304228411692E-6</v>
      </c>
      <c r="AS7" s="16">
        <f>IF(AR7=9999,$BO$3,RANK(AR7,$AR$3:$AR$1993,1))</f>
        <v>42</v>
      </c>
      <c r="AT7" s="16">
        <f>LOG((IFERROR(SUM(P7:X7)/COUNTIF(P7:X7, "&gt;0"),0.1))/(IFERROR(SUM(G7:O7)/COUNTIF(G7:O7, "&gt;0"),0.1)),2)</f>
        <v>1.8231441046567016</v>
      </c>
      <c r="AU7" s="17">
        <f>SUM(COUNTIF(P7:X7, "&gt;0"), COUNTIF(G7:O7, "&gt;0"))</f>
        <v>16</v>
      </c>
      <c r="AV7" s="18">
        <f>$BQ$3*AS7/$BO$3</f>
        <v>2.112676056338028E-4</v>
      </c>
      <c r="AW7" s="18">
        <f>IF(AR7&lt;AV7,AR7,"ns")</f>
        <v>4.6088304228411692E-6</v>
      </c>
      <c r="AX7" s="19" t="str">
        <f>IF(AND(AW7&lt;0.01,ABS(AT7)&gt;1.5,D7&gt;2), IF(AND(AT7&gt;0,COUNTIF(P7:X7,"&gt;0")&gt;7),"IRF4_interactor_Treg", (IF(AND(AT7&lt;0,COUNTIF(G7:O7, "&gt;0")&gt;7), "background_significant", "ns"))), "ns")</f>
        <v>IRF4_interactor_Treg</v>
      </c>
      <c r="AY7" s="20">
        <f>IFERROR(TTEST(Y7:AG7,AH7:AP7,2,1),IF(OR(COUNTIF(AH7:AP7,"&gt;0")&gt;7,COUNTIF(Y7:AG7,"&gt;0")&gt;7),0,9999))</f>
        <v>2.096258941453493E-3</v>
      </c>
      <c r="AZ7" s="20">
        <f>IF(AY7=9999,$BO$4,RANK(AY7,$AY$3:$AY$1993,1))</f>
        <v>476</v>
      </c>
      <c r="BA7" s="20">
        <f>LOG((IFERROR(SUM(AH7:AP7)/COUNTIF(AH7:AP7, "&gt;0"),0.1))/(IFERROR(SUM(Y7:AG7)/COUNTIF(Y7:AG7, "&gt;0"),0.1)),2)</f>
        <v>1.3426269318868638</v>
      </c>
      <c r="BB7" s="21">
        <f>SUM(COUNTIF(AH7:AP7, "&gt;0"), COUNTIF(Y7:AG7, "&gt;0"))</f>
        <v>10</v>
      </c>
      <c r="BC7" s="22">
        <f>$BQ$3*AZ7/$BO$4</f>
        <v>2.3919597989949747E-3</v>
      </c>
      <c r="BD7" s="22">
        <f>IF(AY7&lt;BC7,AY7,"ns")</f>
        <v>2.096258941453493E-3</v>
      </c>
      <c r="BE7" s="23" t="str">
        <f>IF(AND(BD7&lt;0.01,ABS(BA7)&gt;1.5,D7&gt;2), IF(AND(BA7&gt;0,COUNTIF(AH7:AP7,"&gt;0")&gt;7),"IRF4_interactor_Th17", (IF(AND(BA7&lt;0,COUNTIF(Y7:AG7, "&gt;0")&gt;7), "background_significant", "ns"))), "ns")</f>
        <v>ns</v>
      </c>
      <c r="BF7" s="24">
        <f>IF(OR(AX7 ="IRF4_interactor_Treg", BE7 ="IRF4_interactor_Th17"), LOG((AVERAGE(AH7:AP7)+0.1)/(AVERAGE(P7:X7)+0.1),2),"ns")</f>
        <v>-1.0109891666393678</v>
      </c>
      <c r="BG7" s="24" t="str">
        <f>IF(AND(AX7="IRF4_interactor_Treg",BE7="IRF4_interactor_Th17"),1,IF(AX7="IRF4_interactor_Treg","IRF4_Treg",IF(BE7="IRF4_interactor_Th17","IRF4_Th17",0)))</f>
        <v>IRF4_Treg</v>
      </c>
      <c r="BH7" s="25">
        <f>IFERROR(TTEST(AH7:AP7,P7:X7,2,1),IF(OR(COUNTIF(P7:X7,"&gt;0")&gt;7,COUNTIF(AH7:AP7,"&gt;0")&gt;7),0,9999))</f>
        <v>1.770146167611911E-2</v>
      </c>
      <c r="BI7" s="25">
        <f>IF(BH7=9999,$BS$5,RANK(BH7,$BH$3:$BH$1993,1))</f>
        <v>277</v>
      </c>
      <c r="BJ7" s="25">
        <f>$BQ$3*BI7/$BO$5</f>
        <v>1.3912606730286288E-3</v>
      </c>
      <c r="BK7" s="25" t="str">
        <f>IF(BH7&lt;BJ7,BH7,"ns")</f>
        <v>ns</v>
      </c>
      <c r="BL7" s="26">
        <f>SUM(COUNTIF(P7:X7, "&gt;0"), COUNTIF(AH7:AP7, "&gt;0"))</f>
        <v>16</v>
      </c>
    </row>
    <row r="8" spans="1:69">
      <c r="A8" t="s">
        <v>497</v>
      </c>
      <c r="B8" t="s">
        <v>498</v>
      </c>
      <c r="C8">
        <v>1.43187E-2</v>
      </c>
      <c r="D8">
        <v>3</v>
      </c>
      <c r="E8">
        <v>3</v>
      </c>
      <c r="F8">
        <v>0</v>
      </c>
      <c r="G8">
        <v>46697.4</v>
      </c>
      <c r="H8">
        <v>36925.300000000003</v>
      </c>
      <c r="I8">
        <v>42807.6</v>
      </c>
      <c r="J8">
        <v>0</v>
      </c>
      <c r="K8">
        <v>9730.41</v>
      </c>
      <c r="L8">
        <v>0</v>
      </c>
      <c r="M8">
        <v>14040.5</v>
      </c>
      <c r="N8">
        <v>15965.3</v>
      </c>
      <c r="O8">
        <v>18399.8</v>
      </c>
      <c r="P8">
        <v>78285.2</v>
      </c>
      <c r="Q8">
        <v>83843.199999999997</v>
      </c>
      <c r="R8">
        <v>66846.2</v>
      </c>
      <c r="S8">
        <v>57025.8</v>
      </c>
      <c r="T8">
        <v>78515.5</v>
      </c>
      <c r="U8">
        <v>29636.400000000001</v>
      </c>
      <c r="V8">
        <v>94518.3</v>
      </c>
      <c r="W8">
        <v>105713</v>
      </c>
      <c r="X8">
        <v>88050.6</v>
      </c>
      <c r="Y8">
        <v>50648.6</v>
      </c>
      <c r="Z8">
        <v>26358.1</v>
      </c>
      <c r="AA8">
        <v>22148.9</v>
      </c>
      <c r="AB8">
        <v>11939.4</v>
      </c>
      <c r="AC8">
        <v>19993.2</v>
      </c>
      <c r="AD8">
        <v>16611.3</v>
      </c>
      <c r="AE8">
        <v>0</v>
      </c>
      <c r="AF8">
        <v>6222.96</v>
      </c>
      <c r="AG8">
        <v>0</v>
      </c>
      <c r="AH8">
        <v>64372.5</v>
      </c>
      <c r="AI8">
        <v>68624.399999999994</v>
      </c>
      <c r="AJ8">
        <v>73569.399999999994</v>
      </c>
      <c r="AK8">
        <v>18975.7</v>
      </c>
      <c r="AL8">
        <v>8364.23</v>
      </c>
      <c r="AM8">
        <v>0</v>
      </c>
      <c r="AN8">
        <v>49512.9</v>
      </c>
      <c r="AO8">
        <v>35740.300000000003</v>
      </c>
      <c r="AP8">
        <v>37545.800000000003</v>
      </c>
      <c r="AR8" s="16">
        <f>IFERROR(TTEST(G8:O8,P8:X8,2,1),IF(OR(COUNTIF(P8:X8,"&gt;0")&gt;7,COUNTIF(G8:O8,"&gt;0")&gt;7),0,9999))</f>
        <v>1.1117533980076102E-4</v>
      </c>
      <c r="AS8" s="16">
        <f>IF(AR8=9999,$BO$3,RANK(AR8,$AR$3:$AR$1993,1))</f>
        <v>112</v>
      </c>
      <c r="AT8" s="16">
        <f>LOG((IFERROR(SUM(P8:X8)/COUNTIF(P8:X8, "&gt;0"),0.1))/(IFERROR(SUM(G8:O8)/COUNTIF(G8:O8, "&gt;0"),0.1)),2)</f>
        <v>1.5239806361415742</v>
      </c>
      <c r="AU8" s="17">
        <f>SUM(COUNTIF(P8:X8, "&gt;0"), COUNTIF(G8:O8, "&gt;0"))</f>
        <v>16</v>
      </c>
      <c r="AV8" s="18">
        <f>$BQ$3*AS8/$BO$3</f>
        <v>5.6338028169014088E-4</v>
      </c>
      <c r="AW8" s="18">
        <f>IF(AR8&lt;AV8,AR8,"ns")</f>
        <v>1.1117533980076102E-4</v>
      </c>
      <c r="AX8" s="19" t="str">
        <f>IF(AND(AW8&lt;0.01,ABS(AT8)&gt;1.5,D8&gt;2), IF(AND(AT8&gt;0,COUNTIF(P8:X8,"&gt;0")&gt;7),"IRF4_interactor_Treg", (IF(AND(AT8&lt;0,COUNTIF(G8:O8, "&gt;0")&gt;7), "background_significant", "ns"))), "ns")</f>
        <v>IRF4_interactor_Treg</v>
      </c>
      <c r="AY8" s="20">
        <f>IFERROR(TTEST(Y8:AG8,AH8:AP8,2,1),IF(OR(COUNTIF(AH8:AP8,"&gt;0")&gt;7,COUNTIF(Y8:AG8,"&gt;0")&gt;7),0,9999))</f>
        <v>2.9696663505700917E-2</v>
      </c>
      <c r="AZ8" s="20">
        <f>IF(AY8=9999,$BO$4,RANK(AY8,$AY$3:$AY$1993,1))</f>
        <v>1003</v>
      </c>
      <c r="BA8" s="20">
        <f>LOG((IFERROR(SUM(AH8:AP8)/COUNTIF(AH8:AP8, "&gt;0"),0.1))/(IFERROR(SUM(Y8:AG8)/COUNTIF(Y8:AG8, "&gt;0"),0.1)),2)</f>
        <v>1.0198835291008432</v>
      </c>
      <c r="BB8" s="21">
        <f>SUM(COUNTIF(AH8:AP8, "&gt;0"), COUNTIF(Y8:AG8, "&gt;0"))</f>
        <v>15</v>
      </c>
      <c r="BC8" s="22">
        <f>$BQ$3*AZ8/$BO$4</f>
        <v>5.0402010050251255E-3</v>
      </c>
      <c r="BD8" s="22" t="str">
        <f>IF(AY8&lt;BC8,AY8,"ns")</f>
        <v>ns</v>
      </c>
      <c r="BE8" s="23" t="str">
        <f>IF(AND(BD8&lt;0.01,ABS(BA8)&gt;1.5,D8&gt;2), IF(AND(BA8&gt;0,COUNTIF(AH8:AP8,"&gt;0")&gt;7),"IRF4_interactor_Th17", (IF(AND(BA8&lt;0,COUNTIF(Y8:AG8, "&gt;0")&gt;7), "background_significant", "ns"))), "ns")</f>
        <v>ns</v>
      </c>
      <c r="BF8" s="24">
        <f>IF(OR(AX8 ="IRF4_interactor_Treg", BE8 ="IRF4_interactor_Th17"), LOG((AVERAGE(AH8:AP8)+0.1)/(AVERAGE(P8:X8)+0.1),2),"ns")</f>
        <v>-0.93595584261265363</v>
      </c>
      <c r="BG8" s="24" t="str">
        <f>IF(AND(AX8="IRF4_interactor_Treg",BE8="IRF4_interactor_Th17"),1,IF(AX8="IRF4_interactor_Treg","IRF4_Treg",IF(BE8="IRF4_interactor_Th17","IRF4_Th17",0)))</f>
        <v>IRF4_Treg</v>
      </c>
      <c r="BH8" s="25">
        <f>IFERROR(TTEST(AH8:AP8,P8:X8,2,1),IF(OR(COUNTIF(P8:X8,"&gt;0")&gt;7,COUNTIF(AH8:AP8,"&gt;0")&gt;7),0,9999))</f>
        <v>3.0854974093451589E-3</v>
      </c>
      <c r="BI8" s="25">
        <f>IF(BH8=9999,$BS$5,RANK(BH8,$BH$3:$BH$1993,1))</f>
        <v>123</v>
      </c>
      <c r="BJ8" s="25">
        <f>$BQ$3*BI8/$BO$5</f>
        <v>6.1778001004520345E-4</v>
      </c>
      <c r="BK8" s="25" t="str">
        <f>IF(BH8&lt;BJ8,BH8,"ns")</f>
        <v>ns</v>
      </c>
      <c r="BL8" s="26">
        <f>SUM(COUNTIF(P8:X8, "&gt;0"), COUNTIF(AH8:AP8, "&gt;0"))</f>
        <v>17</v>
      </c>
    </row>
    <row r="9" spans="1:69">
      <c r="A9" t="s">
        <v>3927</v>
      </c>
      <c r="B9" t="s">
        <v>3928</v>
      </c>
      <c r="C9">
        <v>2.3828100000000001E-2</v>
      </c>
      <c r="D9">
        <v>4</v>
      </c>
      <c r="E9">
        <v>4</v>
      </c>
      <c r="F9">
        <v>0</v>
      </c>
      <c r="G9">
        <v>231776</v>
      </c>
      <c r="H9">
        <v>247968</v>
      </c>
      <c r="I9">
        <v>155779</v>
      </c>
      <c r="J9">
        <v>63908.1</v>
      </c>
      <c r="K9">
        <v>108786</v>
      </c>
      <c r="L9">
        <v>108264</v>
      </c>
      <c r="M9">
        <v>126006</v>
      </c>
      <c r="N9">
        <v>120573</v>
      </c>
      <c r="O9">
        <v>125156</v>
      </c>
      <c r="P9">
        <v>455200</v>
      </c>
      <c r="Q9">
        <v>457749</v>
      </c>
      <c r="R9">
        <v>373877</v>
      </c>
      <c r="S9">
        <v>401330</v>
      </c>
      <c r="T9">
        <v>338847</v>
      </c>
      <c r="U9">
        <v>354866</v>
      </c>
      <c r="V9">
        <v>521677</v>
      </c>
      <c r="W9">
        <v>445370</v>
      </c>
      <c r="X9">
        <v>592392</v>
      </c>
      <c r="Y9">
        <v>142055</v>
      </c>
      <c r="Z9">
        <v>126227</v>
      </c>
      <c r="AA9">
        <v>124519</v>
      </c>
      <c r="AB9">
        <v>104745</v>
      </c>
      <c r="AC9">
        <v>22825.1</v>
      </c>
      <c r="AD9">
        <v>98351.3</v>
      </c>
      <c r="AE9">
        <v>0</v>
      </c>
      <c r="AF9">
        <v>65491.4</v>
      </c>
      <c r="AG9">
        <v>0</v>
      </c>
      <c r="AH9">
        <v>299343</v>
      </c>
      <c r="AI9">
        <v>207851</v>
      </c>
      <c r="AJ9">
        <v>298396</v>
      </c>
      <c r="AK9">
        <v>142537</v>
      </c>
      <c r="AL9">
        <v>180937</v>
      </c>
      <c r="AM9">
        <v>291026</v>
      </c>
      <c r="AN9">
        <v>181230</v>
      </c>
      <c r="AO9">
        <v>226580</v>
      </c>
      <c r="AP9">
        <v>235730</v>
      </c>
      <c r="AR9" s="16">
        <f>IFERROR(TTEST(G9:O9,P9:X9,2,1),IF(OR(COUNTIF(P9:X9,"&gt;0")&gt;7,COUNTIF(G9:O9,"&gt;0")&gt;7),0,9999))</f>
        <v>1.1163902019803551E-5</v>
      </c>
      <c r="AS9" s="16">
        <f>IF(AR9=9999,$BO$3,RANK(AR9,$AR$3:$AR$1993,1))</f>
        <v>56</v>
      </c>
      <c r="AT9" s="16">
        <f>LOG((IFERROR(SUM(P9:X9)/COUNTIF(P9:X9, "&gt;0"),0.1))/(IFERROR(SUM(G9:O9)/COUNTIF(G9:O9, "&gt;0"),0.1)),2)</f>
        <v>1.6132998678534436</v>
      </c>
      <c r="AU9" s="17">
        <f>SUM(COUNTIF(P9:X9, "&gt;0"), COUNTIF(G9:O9, "&gt;0"))</f>
        <v>18</v>
      </c>
      <c r="AV9" s="18">
        <f>$BQ$3*AS9/$BO$3</f>
        <v>2.8169014084507044E-4</v>
      </c>
      <c r="AW9" s="18">
        <f>IF(AR9&lt;AV9,AR9,"ns")</f>
        <v>1.1163902019803551E-5</v>
      </c>
      <c r="AX9" s="19" t="str">
        <f>IF(AND(AW9&lt;0.01,ABS(AT9)&gt;1.5,D9&gt;2), IF(AND(AT9&gt;0,COUNTIF(P9:X9,"&gt;0")&gt;7),"IRF4_interactor_Treg", (IF(AND(AT9&lt;0,COUNTIF(G9:O9, "&gt;0")&gt;7), "background_significant", "ns"))), "ns")</f>
        <v>IRF4_interactor_Treg</v>
      </c>
      <c r="AY9" s="20">
        <f>IFERROR(TTEST(Y9:AG9,AH9:AP9,2,1),IF(OR(COUNTIF(AH9:AP9,"&gt;0")&gt;7,COUNTIF(Y9:AG9,"&gt;0")&gt;7),0,9999))</f>
        <v>5.4615873953838238E-5</v>
      </c>
      <c r="AZ9" s="20">
        <f>IF(AY9=9999,$BO$4,RANK(AY9,$AY$3:$AY$1993,1))</f>
        <v>70</v>
      </c>
      <c r="BA9" s="20">
        <f>LOG((IFERROR(SUM(AH9:AP9)/COUNTIF(AH9:AP9, "&gt;0"),0.1))/(IFERROR(SUM(Y9:AG9)/COUNTIF(Y9:AG9, "&gt;0"),0.1)),2)</f>
        <v>1.2300951381134735</v>
      </c>
      <c r="BB9" s="21">
        <f>SUM(COUNTIF(AH9:AP9, "&gt;0"), COUNTIF(Y9:AG9, "&gt;0"))</f>
        <v>16</v>
      </c>
      <c r="BC9" s="22">
        <f>$BQ$3*AZ9/$BO$4</f>
        <v>3.5175879396984926E-4</v>
      </c>
      <c r="BD9" s="22">
        <f>IF(AY9&lt;BC9,AY9,"ns")</f>
        <v>5.4615873953838238E-5</v>
      </c>
      <c r="BE9" s="23" t="str">
        <f>IF(AND(BD9&lt;0.01,ABS(BA9)&gt;1.5,D9&gt;2), IF(AND(BA9&gt;0,COUNTIF(AH9:AP9,"&gt;0")&gt;7),"IRF4_interactor_Th17", (IF(AND(BA9&lt;0,COUNTIF(Y9:AG9, "&gt;0")&gt;7), "background_significant", "ns"))), "ns")</f>
        <v>ns</v>
      </c>
      <c r="BF9" s="24">
        <f>IF(OR(AX9 ="IRF4_interactor_Treg", BE9 ="IRF4_interactor_Th17"), LOG((AVERAGE(AH9:AP9)+0.1)/(AVERAGE(P9:X9)+0.1),2),"ns")</f>
        <v>-0.93348987098479907</v>
      </c>
      <c r="BG9" s="24" t="str">
        <f>IF(AND(AX9="IRF4_interactor_Treg",BE9="IRF4_interactor_Th17"),1,IF(AX9="IRF4_interactor_Treg","IRF4_Treg",IF(BE9="IRF4_interactor_Th17","IRF4_Th17",0)))</f>
        <v>IRF4_Treg</v>
      </c>
      <c r="BH9" s="25">
        <f>IFERROR(TTEST(AH9:AP9,P9:X9,2,1),IF(OR(COUNTIF(P9:X9,"&gt;0")&gt;7,COUNTIF(AH9:AP9,"&gt;0")&gt;7),0,9999))</f>
        <v>3.3100707663919626E-4</v>
      </c>
      <c r="BI9" s="25">
        <f>IF(BH9=9999,$BS$5,RANK(BH9,$BH$3:$BH$1993,1))</f>
        <v>46</v>
      </c>
      <c r="BJ9" s="25">
        <f>$BQ$3*BI9/$BO$5</f>
        <v>2.3103967855349071E-4</v>
      </c>
      <c r="BK9" s="25" t="str">
        <f>IF(BH9&lt;BJ9,BH9,"ns")</f>
        <v>ns</v>
      </c>
      <c r="BL9" s="26">
        <f>SUM(COUNTIF(P9:X9, "&gt;0"), COUNTIF(AH9:AP9, "&gt;0"))</f>
        <v>18</v>
      </c>
    </row>
    <row r="10" spans="1:69">
      <c r="A10" t="s">
        <v>3891</v>
      </c>
      <c r="B10" t="s">
        <v>3892</v>
      </c>
      <c r="C10">
        <v>3.2916400000000002E-3</v>
      </c>
      <c r="D10">
        <v>8</v>
      </c>
      <c r="E10">
        <v>8</v>
      </c>
      <c r="F10">
        <v>0</v>
      </c>
      <c r="G10">
        <v>91065.3</v>
      </c>
      <c r="H10">
        <v>86576.2</v>
      </c>
      <c r="I10">
        <v>87400.8</v>
      </c>
      <c r="J10">
        <v>93848.6</v>
      </c>
      <c r="K10">
        <v>98171.3</v>
      </c>
      <c r="L10">
        <v>107189</v>
      </c>
      <c r="M10">
        <v>48281.7</v>
      </c>
      <c r="N10">
        <v>88289.600000000006</v>
      </c>
      <c r="O10">
        <v>73903.5</v>
      </c>
      <c r="P10">
        <v>213942</v>
      </c>
      <c r="Q10">
        <v>187942</v>
      </c>
      <c r="R10">
        <v>206622</v>
      </c>
      <c r="S10">
        <v>255444</v>
      </c>
      <c r="T10">
        <v>287129</v>
      </c>
      <c r="U10">
        <v>276902</v>
      </c>
      <c r="V10">
        <v>290854</v>
      </c>
      <c r="W10">
        <v>313526</v>
      </c>
      <c r="X10">
        <v>355112</v>
      </c>
      <c r="Y10">
        <v>85323.3</v>
      </c>
      <c r="Z10">
        <v>75010.100000000006</v>
      </c>
      <c r="AA10">
        <v>92122.5</v>
      </c>
      <c r="AB10">
        <v>47483.1</v>
      </c>
      <c r="AC10">
        <v>64231</v>
      </c>
      <c r="AD10">
        <v>51338.7</v>
      </c>
      <c r="AE10">
        <v>26813.8</v>
      </c>
      <c r="AF10">
        <v>44787.9</v>
      </c>
      <c r="AG10">
        <v>41589.199999999997</v>
      </c>
      <c r="AH10">
        <v>189978</v>
      </c>
      <c r="AI10">
        <v>206066</v>
      </c>
      <c r="AJ10">
        <v>229744</v>
      </c>
      <c r="AK10">
        <v>126866</v>
      </c>
      <c r="AL10">
        <v>156512</v>
      </c>
      <c r="AM10">
        <v>165895</v>
      </c>
      <c r="AN10">
        <v>110153</v>
      </c>
      <c r="AO10">
        <v>157232</v>
      </c>
      <c r="AP10">
        <v>109458</v>
      </c>
      <c r="AR10" s="16">
        <f>IFERROR(TTEST(G10:O10,P10:X10,2,1),IF(OR(COUNTIF(P10:X10,"&gt;0")&gt;7,COUNTIF(G10:O10,"&gt;0")&gt;7),0,9999))</f>
        <v>2.1878791314062209E-5</v>
      </c>
      <c r="AS10" s="16">
        <f>IF(AR10=9999,$BO$3,RANK(AR10,$AR$3:$AR$1993,1))</f>
        <v>66</v>
      </c>
      <c r="AT10" s="16">
        <f>LOG((IFERROR(SUM(P10:X10)/COUNTIF(P10:X10, "&gt;0"),0.1))/(IFERROR(SUM(G10:O10)/COUNTIF(G10:O10, "&gt;0"),0.1)),2)</f>
        <v>1.6237263549538401</v>
      </c>
      <c r="AU10" s="17">
        <f>SUM(COUNTIF(P10:X10, "&gt;0"), COUNTIF(G10:O10, "&gt;0"))</f>
        <v>18</v>
      </c>
      <c r="AV10" s="18">
        <f>$BQ$3*AS10/$BO$3</f>
        <v>3.3199195171026161E-4</v>
      </c>
      <c r="AW10" s="18">
        <f>IF(AR10&lt;AV10,AR10,"ns")</f>
        <v>2.1878791314062209E-5</v>
      </c>
      <c r="AX10" s="19" t="str">
        <f>IF(AND(AW10&lt;0.01,ABS(AT10)&gt;1.5,D10&gt;2), IF(AND(AT10&gt;0,COUNTIF(P10:X10,"&gt;0")&gt;7),"IRF4_interactor_Treg", (IF(AND(AT10&lt;0,COUNTIF(G10:O10, "&gt;0")&gt;7), "background_significant", "ns"))), "ns")</f>
        <v>IRF4_interactor_Treg</v>
      </c>
      <c r="AY10" s="20">
        <f>IFERROR(TTEST(Y10:AG10,AH10:AP10,2,1),IF(OR(COUNTIF(AH10:AP10,"&gt;0")&gt;7,COUNTIF(Y10:AG10,"&gt;0")&gt;7),0,9999))</f>
        <v>1.1825569637615631E-6</v>
      </c>
      <c r="AZ10" s="20">
        <f>IF(AY10=9999,$BO$4,RANK(AY10,$AY$3:$AY$1993,1))</f>
        <v>7</v>
      </c>
      <c r="BA10" s="20">
        <f>LOG((IFERROR(SUM(AH10:AP10)/COUNTIF(AH10:AP10, "&gt;0"),0.1))/(IFERROR(SUM(Y10:AG10)/COUNTIF(Y10:AG10, "&gt;0"),0.1)),2)</f>
        <v>1.4574259250568562</v>
      </c>
      <c r="BB10" s="21">
        <f>SUM(COUNTIF(AH10:AP10, "&gt;0"), COUNTIF(Y10:AG10, "&gt;0"))</f>
        <v>18</v>
      </c>
      <c r="BC10" s="22">
        <f>$BQ$3*AZ10/$BO$4</f>
        <v>3.5175879396984927E-5</v>
      </c>
      <c r="BD10" s="22">
        <f>IF(AY10&lt;BC10,AY10,"ns")</f>
        <v>1.1825569637615631E-6</v>
      </c>
      <c r="BE10" s="23" t="str">
        <f>IF(AND(BD10&lt;0.01,ABS(BA10)&gt;1.5,D10&gt;2), IF(AND(BA10&gt;0,COUNTIF(AH10:AP10,"&gt;0")&gt;7),"IRF4_interactor_Th17", (IF(AND(BA10&lt;0,COUNTIF(Y10:AG10, "&gt;0")&gt;7), "background_significant", "ns"))), "ns")</f>
        <v>ns</v>
      </c>
      <c r="BF10" s="24">
        <f>IF(OR(AX10 ="IRF4_interactor_Treg", BE10 ="IRF4_interactor_Th17"), LOG((AVERAGE(AH10:AP10)+0.1)/(AVERAGE(P10:X10)+0.1),2),"ns")</f>
        <v>-0.71753800193510353</v>
      </c>
      <c r="BG10" s="24" t="str">
        <f>IF(AND(AX10="IRF4_interactor_Treg",BE10="IRF4_interactor_Th17"),1,IF(AX10="IRF4_interactor_Treg","IRF4_Treg",IF(BE10="IRF4_interactor_Th17","IRF4_Th17",0)))</f>
        <v>IRF4_Treg</v>
      </c>
      <c r="BH10" s="25">
        <f>IFERROR(TTEST(AH10:AP10,P10:X10,2,1),IF(OR(COUNTIF(P10:X10,"&gt;0")&gt;7,COUNTIF(AH10:AP10,"&gt;0")&gt;7),0,9999))</f>
        <v>9.437928010071886E-3</v>
      </c>
      <c r="BI10" s="25">
        <f>IF(BH10=9999,$BS$5,RANK(BH10,$BH$3:$BH$1993,1))</f>
        <v>207</v>
      </c>
      <c r="BJ10" s="25">
        <f>$BQ$3*BI10/$BO$5</f>
        <v>1.0396785534907082E-3</v>
      </c>
      <c r="BK10" s="25" t="str">
        <f>IF(BH10&lt;BJ10,BH10,"ns")</f>
        <v>ns</v>
      </c>
      <c r="BL10" s="26">
        <f>SUM(COUNTIF(P10:X10, "&gt;0"), COUNTIF(AH10:AP10, "&gt;0"))</f>
        <v>18</v>
      </c>
    </row>
    <row r="11" spans="1:69">
      <c r="A11" t="s">
        <v>4819</v>
      </c>
      <c r="B11" t="s">
        <v>4820</v>
      </c>
      <c r="C11">
        <v>3.517E-2</v>
      </c>
      <c r="D11">
        <v>4</v>
      </c>
      <c r="E11">
        <v>4</v>
      </c>
      <c r="F11">
        <v>0</v>
      </c>
      <c r="G11">
        <v>42417.599999999999</v>
      </c>
      <c r="H11">
        <v>59476.7</v>
      </c>
      <c r="I11">
        <v>50133.9</v>
      </c>
      <c r="J11">
        <v>52735.1</v>
      </c>
      <c r="K11">
        <v>23527.3</v>
      </c>
      <c r="L11">
        <v>43033</v>
      </c>
      <c r="M11">
        <v>18088.900000000001</v>
      </c>
      <c r="N11">
        <v>24876</v>
      </c>
      <c r="O11">
        <v>16079.1</v>
      </c>
      <c r="P11">
        <v>108708</v>
      </c>
      <c r="Q11">
        <v>88580.4</v>
      </c>
      <c r="R11">
        <v>134839</v>
      </c>
      <c r="S11">
        <v>137463</v>
      </c>
      <c r="T11">
        <v>149708</v>
      </c>
      <c r="U11">
        <v>146346</v>
      </c>
      <c r="V11">
        <v>182394</v>
      </c>
      <c r="W11">
        <v>210628</v>
      </c>
      <c r="X11">
        <v>194889</v>
      </c>
      <c r="Y11">
        <v>63811.6</v>
      </c>
      <c r="Z11">
        <v>0</v>
      </c>
      <c r="AA11">
        <v>69452.899999999994</v>
      </c>
      <c r="AB11">
        <v>83439.5</v>
      </c>
      <c r="AC11">
        <v>34720.6</v>
      </c>
      <c r="AD11">
        <v>38496.400000000001</v>
      </c>
      <c r="AE11">
        <v>0</v>
      </c>
      <c r="AF11">
        <v>18920.400000000001</v>
      </c>
      <c r="AG11">
        <v>27414.5</v>
      </c>
      <c r="AH11">
        <v>182942</v>
      </c>
      <c r="AI11">
        <v>121069</v>
      </c>
      <c r="AJ11">
        <v>176342</v>
      </c>
      <c r="AK11">
        <v>0</v>
      </c>
      <c r="AL11">
        <v>39892.199999999997</v>
      </c>
      <c r="AM11">
        <v>45209</v>
      </c>
      <c r="AN11">
        <v>90713.7</v>
      </c>
      <c r="AO11">
        <v>119543</v>
      </c>
      <c r="AP11">
        <v>115492</v>
      </c>
      <c r="AR11" s="16">
        <f>IFERROR(TTEST(G11:O11,P11:X11,2,1),IF(OR(COUNTIF(P11:X11,"&gt;0")&gt;7,COUNTIF(G11:O11,"&gt;0")&gt;7),0,9999))</f>
        <v>2.292051712965802E-4</v>
      </c>
      <c r="AS11" s="16">
        <f>IF(AR11=9999,$BO$3,RANK(AR11,$AR$3:$AR$1993,1))</f>
        <v>153</v>
      </c>
      <c r="AT11" s="16">
        <f>LOG((IFERROR(SUM(P11:X11)/COUNTIF(P11:X11, "&gt;0"),0.1))/(IFERROR(SUM(G11:O11)/COUNTIF(G11:O11, "&gt;0"),0.1)),2)</f>
        <v>2.0346098271840818</v>
      </c>
      <c r="AU11" s="17">
        <f>SUM(COUNTIF(P11:X11, "&gt;0"), COUNTIF(G11:O11, "&gt;0"))</f>
        <v>18</v>
      </c>
      <c r="AV11" s="18">
        <f>$BQ$3*AS11/$BO$3</f>
        <v>7.6961770623742455E-4</v>
      </c>
      <c r="AW11" s="18">
        <f>IF(AR11&lt;AV11,AR11,"ns")</f>
        <v>2.292051712965802E-4</v>
      </c>
      <c r="AX11" s="19" t="str">
        <f>IF(AND(AW11&lt;0.01,ABS(AT11)&gt;1.5,D11&gt;2), IF(AND(AT11&gt;0,COUNTIF(P11:X11,"&gt;0")&gt;7),"IRF4_interactor_Treg", (IF(AND(AT11&lt;0,COUNTIF(G11:O11, "&gt;0")&gt;7), "background_significant", "ns"))), "ns")</f>
        <v>IRF4_interactor_Treg</v>
      </c>
      <c r="AY11" s="20">
        <f>IFERROR(TTEST(Y11:AG11,AH11:AP11,2,1),IF(OR(COUNTIF(AH11:AP11,"&gt;0")&gt;7,COUNTIF(Y11:AG11,"&gt;0")&gt;7),0,9999))</f>
        <v>2.9596636690364261E-2</v>
      </c>
      <c r="AZ11" s="20">
        <f>IF(AY11=9999,$BO$4,RANK(AY11,$AY$3:$AY$1993,1))</f>
        <v>1002</v>
      </c>
      <c r="BA11" s="20">
        <f>LOG((IFERROR(SUM(AH11:AP11)/COUNTIF(AH11:AP11, "&gt;0"),0.1))/(IFERROR(SUM(Y11:AG11)/COUNTIF(Y11:AG11, "&gt;0"),0.1)),2)</f>
        <v>1.2135492676644311</v>
      </c>
      <c r="BB11" s="21">
        <f>SUM(COUNTIF(AH11:AP11, "&gt;0"), COUNTIF(Y11:AG11, "&gt;0"))</f>
        <v>15</v>
      </c>
      <c r="BC11" s="22">
        <f>$BQ$3*AZ11/$BO$4</f>
        <v>5.0351758793969843E-3</v>
      </c>
      <c r="BD11" s="22" t="str">
        <f>IF(AY11&lt;BC11,AY11,"ns")</f>
        <v>ns</v>
      </c>
      <c r="BE11" s="23" t="str">
        <f>IF(AND(BD11&lt;0.01,ABS(BA11)&gt;1.5,D11&gt;2), IF(AND(BA11&gt;0,COUNTIF(AH11:AP11,"&gt;0")&gt;7),"IRF4_interactor_Th17", (IF(AND(BA11&lt;0,COUNTIF(Y11:AG11, "&gt;0")&gt;7), "background_significant", "ns"))), "ns")</f>
        <v>ns</v>
      </c>
      <c r="BF11" s="24">
        <f>IF(OR(AX11 ="IRF4_interactor_Treg", BE11 ="IRF4_interactor_Th17"), LOG((AVERAGE(AH11:AP11)+0.1)/(AVERAGE(P11:X11)+0.1),2),"ns")</f>
        <v>-0.60292760714469185</v>
      </c>
      <c r="BG11" s="24" t="str">
        <f>IF(AND(AX11="IRF4_interactor_Treg",BE11="IRF4_interactor_Th17"),1,IF(AX11="IRF4_interactor_Treg","IRF4_Treg",IF(BE11="IRF4_interactor_Th17","IRF4_Th17",0)))</f>
        <v>IRF4_Treg</v>
      </c>
      <c r="BH11" s="25">
        <f>IFERROR(TTEST(AH11:AP11,P11:X11,2,1),IF(OR(COUNTIF(P11:X11,"&gt;0")&gt;7,COUNTIF(AH11:AP11,"&gt;0")&gt;7),0,9999))</f>
        <v>8.3724597956106428E-2</v>
      </c>
      <c r="BI11" s="25">
        <f>IF(BH11=9999,$BS$5,RANK(BH11,$BH$3:$BH$1993,1))</f>
        <v>599</v>
      </c>
      <c r="BJ11" s="25">
        <f>$BQ$3*BI11/$BO$5</f>
        <v>3.008538422903064E-3</v>
      </c>
      <c r="BK11" s="25" t="str">
        <f>IF(BH11&lt;BJ11,BH11,"ns")</f>
        <v>ns</v>
      </c>
      <c r="BL11" s="26">
        <f>SUM(COUNTIF(P11:X11, "&gt;0"), COUNTIF(AH11:AP11, "&gt;0"))</f>
        <v>17</v>
      </c>
    </row>
    <row r="12" spans="1:69">
      <c r="A12" t="s">
        <v>5217</v>
      </c>
      <c r="B12" t="s">
        <v>5218</v>
      </c>
      <c r="C12">
        <v>4.7432099999999998E-2</v>
      </c>
      <c r="D12">
        <v>3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11201.2</v>
      </c>
      <c r="O12">
        <v>23569.5</v>
      </c>
      <c r="P12">
        <v>65267.5</v>
      </c>
      <c r="Q12">
        <v>52546.1</v>
      </c>
      <c r="R12">
        <v>14025.5</v>
      </c>
      <c r="S12">
        <v>37457.9</v>
      </c>
      <c r="T12">
        <v>64768.6</v>
      </c>
      <c r="U12">
        <v>44831.9</v>
      </c>
      <c r="V12">
        <v>88824.3</v>
      </c>
      <c r="W12">
        <v>137176</v>
      </c>
      <c r="X12">
        <v>74048.600000000006</v>
      </c>
      <c r="Y12">
        <v>0</v>
      </c>
      <c r="Z12">
        <v>27310.7</v>
      </c>
      <c r="AA12">
        <v>0</v>
      </c>
      <c r="AB12">
        <v>0</v>
      </c>
      <c r="AC12">
        <v>0</v>
      </c>
      <c r="AD12">
        <v>25824.2</v>
      </c>
      <c r="AE12">
        <v>0</v>
      </c>
      <c r="AF12">
        <v>0</v>
      </c>
      <c r="AG12">
        <v>0</v>
      </c>
      <c r="AH12">
        <v>88270.7</v>
      </c>
      <c r="AI12">
        <v>50460</v>
      </c>
      <c r="AJ12">
        <v>86549</v>
      </c>
      <c r="AK12">
        <v>14160.3</v>
      </c>
      <c r="AL12">
        <v>0</v>
      </c>
      <c r="AM12">
        <v>48022.5</v>
      </c>
      <c r="AN12">
        <v>37015.5</v>
      </c>
      <c r="AO12">
        <v>40687.1</v>
      </c>
      <c r="AP12">
        <v>53186.3</v>
      </c>
      <c r="AR12" s="16">
        <f>IFERROR(TTEST(G12:O12,P12:X12,2,1),IF(OR(COUNTIF(P12:X12,"&gt;0")&gt;7,COUNTIF(G12:O12,"&gt;0")&gt;7),0,9999))</f>
        <v>4.7844954264421628E-4</v>
      </c>
      <c r="AS12" s="16">
        <f>IF(AR12=9999,$BO$3,RANK(AR12,$AR$3:$AR$1993,1))</f>
        <v>212</v>
      </c>
      <c r="AT12" s="16">
        <f>LOG((IFERROR(SUM(P12:X12)/COUNTIF(P12:X12, "&gt;0"),0.1))/(IFERROR(SUM(G12:O12)/COUNTIF(G12:O12, "&gt;0"),0.1)),2)</f>
        <v>1.8875607687491633</v>
      </c>
      <c r="AU12" s="17">
        <f>SUM(COUNTIF(P12:X12, "&gt;0"), COUNTIF(G12:O12, "&gt;0"))</f>
        <v>11</v>
      </c>
      <c r="AV12" s="18">
        <f>$BQ$3*AS12/$BO$3</f>
        <v>1.0663983903420524E-3</v>
      </c>
      <c r="AW12" s="18">
        <f>IF(AR12&lt;AV12,AR12,"ns")</f>
        <v>4.7844954264421628E-4</v>
      </c>
      <c r="AX12" s="19" t="str">
        <f>IF(AND(AW12&lt;0.01,ABS(AT12)&gt;1.5,D12&gt;2), IF(AND(AT12&gt;0,COUNTIF(P12:X12,"&gt;0")&gt;7),"IRF4_interactor_Treg", (IF(AND(AT12&lt;0,COUNTIF(G12:O12, "&gt;0")&gt;7), "background_significant", "ns"))), "ns")</f>
        <v>IRF4_interactor_Treg</v>
      </c>
      <c r="AY12" s="20">
        <f>IFERROR(TTEST(Y12:AG12,AH12:AP12,2,1),IF(OR(COUNTIF(AH12:AP12,"&gt;0")&gt;7,COUNTIF(Y12:AG12,"&gt;0")&gt;7),0,9999))</f>
        <v>4.154091213240764E-3</v>
      </c>
      <c r="AZ12" s="20">
        <f>IF(AY12=9999,$BO$4,RANK(AY12,$AY$3:$AY$1993,1))</f>
        <v>616</v>
      </c>
      <c r="BA12" s="20">
        <f>LOG((IFERROR(SUM(AH12:AP12)/COUNTIF(AH12:AP12, "&gt;0"),0.1))/(IFERROR(SUM(Y12:AG12)/COUNTIF(Y12:AG12, "&gt;0"),0.1)),2)</f>
        <v>0.97698359636271637</v>
      </c>
      <c r="BB12" s="21">
        <f>SUM(COUNTIF(AH12:AP12, "&gt;0"), COUNTIF(Y12:AG12, "&gt;0"))</f>
        <v>10</v>
      </c>
      <c r="BC12" s="22">
        <f>$BQ$3*AZ12/$BO$4</f>
        <v>3.0954773869346732E-3</v>
      </c>
      <c r="BD12" s="22" t="str">
        <f>IF(AY12&lt;BC12,AY12,"ns")</f>
        <v>ns</v>
      </c>
      <c r="BE12" s="23" t="str">
        <f>IF(AND(BD12&lt;0.01,ABS(BA12)&gt;1.5,D12&gt;2), IF(AND(BA12&gt;0,COUNTIF(AH12:AP12,"&gt;0")&gt;7),"IRF4_interactor_Th17", (IF(AND(BA12&lt;0,COUNTIF(Y12:AG12, "&gt;0")&gt;7), "background_significant", "ns"))), "ns")</f>
        <v>ns</v>
      </c>
      <c r="BF12" s="24">
        <f>IF(OR(AX12 ="IRF4_interactor_Treg", BE12 ="IRF4_interactor_Th17"), LOG((AVERAGE(AH12:AP12)+0.1)/(AVERAGE(P12:X12)+0.1),2),"ns")</f>
        <v>-0.46871366288233418</v>
      </c>
      <c r="BG12" s="24" t="str">
        <f>IF(AND(AX12="IRF4_interactor_Treg",BE12="IRF4_interactor_Th17"),1,IF(AX12="IRF4_interactor_Treg","IRF4_Treg",IF(BE12="IRF4_interactor_Th17","IRF4_Th17",0)))</f>
        <v>IRF4_Treg</v>
      </c>
      <c r="BH12" s="25">
        <f>IFERROR(TTEST(AH12:AP12,P12:X12,2,1),IF(OR(COUNTIF(P12:X12,"&gt;0")&gt;7,COUNTIF(AH12:AP12,"&gt;0")&gt;7),0,9999))</f>
        <v>0.31675514084304962</v>
      </c>
      <c r="BI12" s="25">
        <f>IF(BH12=9999,$BS$5,RANK(BH12,$BH$3:$BH$1993,1))</f>
        <v>1193</v>
      </c>
      <c r="BJ12" s="25">
        <f>$BQ$3*BI12/$BO$5</f>
        <v>5.9919638372677043E-3</v>
      </c>
      <c r="BK12" s="25" t="str">
        <f>IF(BH12&lt;BJ12,BH12,"ns")</f>
        <v>ns</v>
      </c>
      <c r="BL12" s="26">
        <f>SUM(COUNTIF(P12:X12, "&gt;0"), COUNTIF(AH12:AP12, "&gt;0"))</f>
        <v>17</v>
      </c>
    </row>
    <row r="13" spans="1:69">
      <c r="A13" t="s">
        <v>6659</v>
      </c>
      <c r="B13" t="s">
        <v>6660</v>
      </c>
      <c r="C13">
        <v>3.6131400000000001E-2</v>
      </c>
      <c r="D13">
        <v>4</v>
      </c>
      <c r="E13">
        <v>4</v>
      </c>
      <c r="F13">
        <v>0</v>
      </c>
      <c r="G13">
        <v>4145.2299999999996</v>
      </c>
      <c r="H13">
        <v>25344.3</v>
      </c>
      <c r="I13">
        <v>8835.09</v>
      </c>
      <c r="J13">
        <v>40984.5</v>
      </c>
      <c r="K13">
        <v>49309.7</v>
      </c>
      <c r="L13">
        <v>17943.599999999999</v>
      </c>
      <c r="M13">
        <v>0</v>
      </c>
      <c r="N13">
        <v>4639.7700000000004</v>
      </c>
      <c r="O13">
        <v>4517.3900000000003</v>
      </c>
      <c r="P13">
        <v>57405.8</v>
      </c>
      <c r="Q13">
        <v>52007.8</v>
      </c>
      <c r="R13">
        <v>63693.5</v>
      </c>
      <c r="S13">
        <v>36256.6</v>
      </c>
      <c r="T13">
        <v>67497.5</v>
      </c>
      <c r="U13">
        <v>47538</v>
      </c>
      <c r="V13">
        <v>65302.1</v>
      </c>
      <c r="W13">
        <v>73799.199999999997</v>
      </c>
      <c r="X13">
        <v>84369</v>
      </c>
      <c r="Y13">
        <v>9214.2900000000009</v>
      </c>
      <c r="Z13">
        <v>21229.7</v>
      </c>
      <c r="AA13">
        <v>20418.900000000001</v>
      </c>
      <c r="AB13">
        <v>0</v>
      </c>
      <c r="AC13">
        <v>0</v>
      </c>
      <c r="AD13">
        <v>0</v>
      </c>
      <c r="AE13">
        <v>0</v>
      </c>
      <c r="AF13">
        <v>4652.3599999999997</v>
      </c>
      <c r="AG13">
        <v>8577.77</v>
      </c>
      <c r="AH13">
        <v>87101.5</v>
      </c>
      <c r="AI13">
        <v>81659.199999999997</v>
      </c>
      <c r="AJ13">
        <v>100491</v>
      </c>
      <c r="AK13">
        <v>17984.5</v>
      </c>
      <c r="AL13">
        <v>11902.7</v>
      </c>
      <c r="AM13">
        <v>0</v>
      </c>
      <c r="AN13">
        <v>25678</v>
      </c>
      <c r="AO13">
        <v>42025.599999999999</v>
      </c>
      <c r="AP13">
        <v>39272.6</v>
      </c>
      <c r="AR13" s="16">
        <f>IFERROR(TTEST(G13:O13,P13:X13,2,1),IF(OR(COUNTIF(P13:X13,"&gt;0")&gt;7,COUNTIF(G13:O13,"&gt;0")&gt;7),0,9999))</f>
        <v>1.4925948590830541E-3</v>
      </c>
      <c r="AS13" s="16">
        <f>IF(AR13=9999,$BO$3,RANK(AR13,$AR$3:$AR$1993,1))</f>
        <v>357</v>
      </c>
      <c r="AT13" s="16">
        <f>LOG((IFERROR(SUM(P13:X13)/COUNTIF(P13:X13, "&gt;0"),0.1))/(IFERROR(SUM(G13:O13)/COUNTIF(G13:O13, "&gt;0"),0.1)),2)</f>
        <v>1.6449569306983349</v>
      </c>
      <c r="AU13" s="17">
        <f>SUM(COUNTIF(P13:X13, "&gt;0"), COUNTIF(G13:O13, "&gt;0"))</f>
        <v>17</v>
      </c>
      <c r="AV13" s="18">
        <f>$BQ$3*AS13/$BO$3</f>
        <v>1.7957746478873241E-3</v>
      </c>
      <c r="AW13" s="18">
        <f>IF(AR13&lt;AV13,AR13,"ns")</f>
        <v>1.4925948590830541E-3</v>
      </c>
      <c r="AX13" s="19" t="str">
        <f>IF(AND(AW13&lt;0.01,ABS(AT13)&gt;1.5,D13&gt;2), IF(AND(AT13&gt;0,COUNTIF(P13:X13,"&gt;0")&gt;7),"IRF4_interactor_Treg", (IF(AND(AT13&lt;0,COUNTIF(G13:O13, "&gt;0")&gt;7), "background_significant", "ns"))), "ns")</f>
        <v>IRF4_interactor_Treg</v>
      </c>
      <c r="AY13" s="20">
        <f>IFERROR(TTEST(Y13:AG13,AH13:AP13,2,1),IF(OR(COUNTIF(AH13:AP13,"&gt;0")&gt;7,COUNTIF(Y13:AG13,"&gt;0")&gt;7),0,9999))</f>
        <v>4.1154338321186786E-3</v>
      </c>
      <c r="AZ13" s="20">
        <f>IF(AY13=9999,$BO$4,RANK(AY13,$AY$3:$AY$1993,1))</f>
        <v>610</v>
      </c>
      <c r="BA13" s="20">
        <f>LOG((IFERROR(SUM(AH13:AP13)/COUNTIF(AH13:AP13, "&gt;0"),0.1))/(IFERROR(SUM(Y13:AG13)/COUNTIF(Y13:AG13, "&gt;0"),0.1)),2)</f>
        <v>1.9855776098830371</v>
      </c>
      <c r="BB13" s="21">
        <f>SUM(COUNTIF(AH13:AP13, "&gt;0"), COUNTIF(Y13:AG13, "&gt;0"))</f>
        <v>13</v>
      </c>
      <c r="BC13" s="22">
        <f>$BQ$3*AZ13/$BO$4</f>
        <v>3.0653266331658294E-3</v>
      </c>
      <c r="BD13" s="22" t="str">
        <f>IF(AY13&lt;BC13,AY13,"ns")</f>
        <v>ns</v>
      </c>
      <c r="BE13" s="23" t="str">
        <f>IF(AND(BD13&lt;0.01,ABS(BA13)&gt;1.5,D13&gt;2), IF(AND(BA13&gt;0,COUNTIF(AH13:AP13,"&gt;0")&gt;7),"IRF4_interactor_Th17", (IF(AND(BA13&lt;0,COUNTIF(Y13:AG13, "&gt;0")&gt;7), "background_significant", "ns"))), "ns")</f>
        <v>ns</v>
      </c>
      <c r="BF13" s="24">
        <f>IF(OR(AX13 ="IRF4_interactor_Treg", BE13 ="IRF4_interactor_Th17"), LOG((AVERAGE(AH13:AP13)+0.1)/(AVERAGE(P13:X13)+0.1),2),"ns")</f>
        <v>-0.43194279360297083</v>
      </c>
      <c r="BG13" s="24" t="str">
        <f>IF(AND(AX13="IRF4_interactor_Treg",BE13="IRF4_interactor_Th17"),1,IF(AX13="IRF4_interactor_Treg","IRF4_Treg",IF(BE13="IRF4_interactor_Th17","IRF4_Th17",0)))</f>
        <v>IRF4_Treg</v>
      </c>
      <c r="BH13" s="25">
        <f>IFERROR(TTEST(AH13:AP13,P13:X13,2,1),IF(OR(COUNTIF(P13:X13,"&gt;0")&gt;7,COUNTIF(AH13:AP13,"&gt;0")&gt;7),0,9999))</f>
        <v>0.24182628192497058</v>
      </c>
      <c r="BI13" s="25">
        <f>IF(BH13=9999,$BS$5,RANK(BH13,$BH$3:$BH$1993,1))</f>
        <v>1050</v>
      </c>
      <c r="BJ13" s="25">
        <f>$BQ$3*BI13/$BO$5</f>
        <v>5.2737317930688097E-3</v>
      </c>
      <c r="BK13" s="25" t="str">
        <f>IF(BH13&lt;BJ13,BH13,"ns")</f>
        <v>ns</v>
      </c>
      <c r="BL13" s="26">
        <f>SUM(COUNTIF(P13:X13, "&gt;0"), COUNTIF(AH13:AP13, "&gt;0"))</f>
        <v>17</v>
      </c>
    </row>
    <row r="14" spans="1:69">
      <c r="A14" t="s">
        <v>5765</v>
      </c>
      <c r="B14" t="s">
        <v>5766</v>
      </c>
      <c r="C14">
        <v>1.46082E-2</v>
      </c>
      <c r="D14">
        <v>4</v>
      </c>
      <c r="E14">
        <v>4</v>
      </c>
      <c r="F14">
        <v>0</v>
      </c>
      <c r="G14">
        <v>73149.399999999994</v>
      </c>
      <c r="H14">
        <v>81022.3</v>
      </c>
      <c r="I14">
        <v>89311.1</v>
      </c>
      <c r="J14">
        <v>41538.6</v>
      </c>
      <c r="K14">
        <v>46561.7</v>
      </c>
      <c r="L14">
        <v>44643.4</v>
      </c>
      <c r="M14">
        <v>44198.7</v>
      </c>
      <c r="N14">
        <v>60139.6</v>
      </c>
      <c r="O14">
        <v>48898.2</v>
      </c>
      <c r="P14">
        <v>174659</v>
      </c>
      <c r="Q14">
        <v>173756</v>
      </c>
      <c r="R14">
        <v>144667</v>
      </c>
      <c r="S14">
        <v>170456</v>
      </c>
      <c r="T14">
        <v>162842</v>
      </c>
      <c r="U14">
        <v>100342</v>
      </c>
      <c r="V14">
        <v>220680</v>
      </c>
      <c r="W14">
        <v>259363</v>
      </c>
      <c r="X14">
        <v>265646</v>
      </c>
      <c r="Y14">
        <v>93957.7</v>
      </c>
      <c r="Z14">
        <v>80761.8</v>
      </c>
      <c r="AA14">
        <v>68476.2</v>
      </c>
      <c r="AB14">
        <v>41872.1</v>
      </c>
      <c r="AC14">
        <v>46460.3</v>
      </c>
      <c r="AD14">
        <v>57786</v>
      </c>
      <c r="AE14">
        <v>21713.8</v>
      </c>
      <c r="AF14">
        <v>47106.8</v>
      </c>
      <c r="AG14">
        <v>37160.6</v>
      </c>
      <c r="AH14">
        <v>211279</v>
      </c>
      <c r="AI14">
        <v>246424</v>
      </c>
      <c r="AJ14">
        <v>252041</v>
      </c>
      <c r="AK14">
        <v>56499.6</v>
      </c>
      <c r="AL14">
        <v>71036.399999999994</v>
      </c>
      <c r="AM14">
        <v>91770.6</v>
      </c>
      <c r="AN14">
        <v>84287.3</v>
      </c>
      <c r="AO14">
        <v>170864</v>
      </c>
      <c r="AP14">
        <v>120994</v>
      </c>
      <c r="AR14" s="16">
        <f>IFERROR(TTEST(G14:O14,P14:X14,2,1),IF(OR(COUNTIF(P14:X14,"&gt;0")&gt;7,COUNTIF(G14:O14,"&gt;0")&gt;7),0,9999))</f>
        <v>1.9751593132631963E-4</v>
      </c>
      <c r="AS14" s="16">
        <f>IF(AR14=9999,$BO$3,RANK(AR14,$AR$3:$AR$1993,1))</f>
        <v>142</v>
      </c>
      <c r="AT14" s="16">
        <f>LOG((IFERROR(SUM(P14:X14)/COUNTIF(P14:X14, "&gt;0"),0.1))/(IFERROR(SUM(G14:O14)/COUNTIF(G14:O14, "&gt;0"),0.1)),2)</f>
        <v>1.6593276633517131</v>
      </c>
      <c r="AU14" s="17">
        <f>SUM(COUNTIF(P14:X14, "&gt;0"), COUNTIF(G14:O14, "&gt;0"))</f>
        <v>18</v>
      </c>
      <c r="AV14" s="18">
        <f>$BQ$3*AS14/$BO$3</f>
        <v>7.1428571428571429E-4</v>
      </c>
      <c r="AW14" s="18">
        <f>IF(AR14&lt;AV14,AR14,"ns")</f>
        <v>1.9751593132631963E-4</v>
      </c>
      <c r="AX14" s="19" t="str">
        <f>IF(AND(AW14&lt;0.01,ABS(AT14)&gt;1.5,D14&gt;2), IF(AND(AT14&gt;0,COUNTIF(P14:X14,"&gt;0")&gt;7),"IRF4_interactor_Treg", (IF(AND(AT14&lt;0,COUNTIF(G14:O14, "&gt;0")&gt;7), "background_significant", "ns"))), "ns")</f>
        <v>IRF4_interactor_Treg</v>
      </c>
      <c r="AY14" s="20">
        <f>IFERROR(TTEST(Y14:AG14,AH14:AP14,2,1),IF(OR(COUNTIF(AH14:AP14,"&gt;0")&gt;7,COUNTIF(Y14:AG14,"&gt;0")&gt;7),0,9999))</f>
        <v>2.3176529049673436E-3</v>
      </c>
      <c r="AZ14" s="20">
        <f>IF(AY14=9999,$BO$4,RANK(AY14,$AY$3:$AY$1993,1))</f>
        <v>503</v>
      </c>
      <c r="BA14" s="20">
        <f>LOG((IFERROR(SUM(AH14:AP14)/COUNTIF(AH14:AP14, "&gt;0"),0.1))/(IFERROR(SUM(Y14:AG14)/COUNTIF(Y14:AG14, "&gt;0"),0.1)),2)</f>
        <v>1.3979055246242906</v>
      </c>
      <c r="BB14" s="21">
        <f>SUM(COUNTIF(AH14:AP14, "&gt;0"), COUNTIF(Y14:AG14, "&gt;0"))</f>
        <v>18</v>
      </c>
      <c r="BC14" s="22">
        <f>$BQ$3*AZ14/$BO$4</f>
        <v>2.5276381909547741E-3</v>
      </c>
      <c r="BD14" s="22">
        <f>IF(AY14&lt;BC14,AY14,"ns")</f>
        <v>2.3176529049673436E-3</v>
      </c>
      <c r="BE14" s="23" t="str">
        <f>IF(AND(BD14&lt;0.01,ABS(BA14)&gt;1.5,D14&gt;2), IF(AND(BA14&gt;0,COUNTIF(AH14:AP14,"&gt;0")&gt;7),"IRF4_interactor_Th17", (IF(AND(BA14&lt;0,COUNTIF(Y14:AG14, "&gt;0")&gt;7), "background_significant", "ns"))), "ns")</f>
        <v>ns</v>
      </c>
      <c r="BF14" s="24">
        <f>IF(OR(AX14 ="IRF4_interactor_Treg", BE14 ="IRF4_interactor_Th17"), LOG((AVERAGE(AH14:AP14)+0.1)/(AVERAGE(P14:X14)+0.1),2),"ns")</f>
        <v>-0.35766285855018659</v>
      </c>
      <c r="BG14" s="24" t="str">
        <f>IF(AND(AX14="IRF4_interactor_Treg",BE14="IRF4_interactor_Th17"),1,IF(AX14="IRF4_interactor_Treg","IRF4_Treg",IF(BE14="IRF4_interactor_Th17","IRF4_Th17",0)))</f>
        <v>IRF4_Treg</v>
      </c>
      <c r="BH14" s="25">
        <f>IFERROR(TTEST(AH14:AP14,P14:X14,2,1),IF(OR(COUNTIF(P14:X14,"&gt;0")&gt;7,COUNTIF(AH14:AP14,"&gt;0")&gt;7),0,9999))</f>
        <v>0.23304552664269759</v>
      </c>
      <c r="BI14" s="25">
        <f>IF(BH14=9999,$BS$5,RANK(BH14,$BH$3:$BH$1993,1))</f>
        <v>1031</v>
      </c>
      <c r="BJ14" s="25">
        <f>$BQ$3*BI14/$BO$5</f>
        <v>5.1783023606228025E-3</v>
      </c>
      <c r="BK14" s="25" t="str">
        <f>IF(BH14&lt;BJ14,BH14,"ns")</f>
        <v>ns</v>
      </c>
      <c r="BL14" s="26">
        <f>SUM(COUNTIF(P14:X14, "&gt;0"), COUNTIF(AH14:AP14, "&gt;0"))</f>
        <v>18</v>
      </c>
    </row>
    <row r="15" spans="1:69">
      <c r="A15" t="s">
        <v>4879</v>
      </c>
      <c r="B15" t="s">
        <v>4880</v>
      </c>
      <c r="C15">
        <v>3.1384899999999999E-3</v>
      </c>
      <c r="D15">
        <v>4</v>
      </c>
      <c r="E15">
        <v>4</v>
      </c>
      <c r="F15">
        <v>0</v>
      </c>
      <c r="G15">
        <v>22540</v>
      </c>
      <c r="H15">
        <v>37651.699999999997</v>
      </c>
      <c r="I15">
        <v>26687.200000000001</v>
      </c>
      <c r="J15">
        <v>30869.599999999999</v>
      </c>
      <c r="K15">
        <v>24405.8</v>
      </c>
      <c r="L15">
        <v>16611.5</v>
      </c>
      <c r="M15">
        <v>9386.7099999999991</v>
      </c>
      <c r="N15">
        <v>48850.1</v>
      </c>
      <c r="O15">
        <v>14128.6</v>
      </c>
      <c r="P15">
        <v>63238.2</v>
      </c>
      <c r="Q15">
        <v>54754.400000000001</v>
      </c>
      <c r="R15">
        <v>80674.2</v>
      </c>
      <c r="S15">
        <v>112088</v>
      </c>
      <c r="T15">
        <v>110454</v>
      </c>
      <c r="U15">
        <v>137883</v>
      </c>
      <c r="V15">
        <v>121798</v>
      </c>
      <c r="W15">
        <v>129726</v>
      </c>
      <c r="X15">
        <v>123400</v>
      </c>
      <c r="Y15">
        <v>46753.2</v>
      </c>
      <c r="Z15">
        <v>32795.300000000003</v>
      </c>
      <c r="AA15">
        <v>42592.1</v>
      </c>
      <c r="AB15">
        <v>29593.8</v>
      </c>
      <c r="AC15">
        <v>52154.400000000001</v>
      </c>
      <c r="AD15">
        <v>34000.699999999997</v>
      </c>
      <c r="AE15">
        <v>23885.4</v>
      </c>
      <c r="AF15">
        <v>30927.1</v>
      </c>
      <c r="AG15">
        <v>61461.5</v>
      </c>
      <c r="AH15">
        <v>100512</v>
      </c>
      <c r="AI15">
        <v>102993</v>
      </c>
      <c r="AJ15">
        <v>111120</v>
      </c>
      <c r="AK15">
        <v>24888.1</v>
      </c>
      <c r="AL15">
        <v>57693.2</v>
      </c>
      <c r="AM15">
        <v>123513</v>
      </c>
      <c r="AN15">
        <v>47401.4</v>
      </c>
      <c r="AO15">
        <v>99957.8</v>
      </c>
      <c r="AP15">
        <v>63968.7</v>
      </c>
      <c r="AR15" s="16">
        <f>IFERROR(TTEST(G15:O15,P15:X15,2,1),IF(OR(COUNTIF(P15:X15,"&gt;0")&gt;7,COUNTIF(G15:O15,"&gt;0")&gt;7),0,9999))</f>
        <v>1.53323922581626E-4</v>
      </c>
      <c r="AS15" s="16">
        <f>IF(AR15=9999,$BO$3,RANK(AR15,$AR$3:$AR$1993,1))</f>
        <v>132</v>
      </c>
      <c r="AT15" s="16">
        <f>LOG((IFERROR(SUM(P15:X15)/COUNTIF(P15:X15, "&gt;0"),0.1))/(IFERROR(SUM(G15:O15)/COUNTIF(G15:O15, "&gt;0"),0.1)),2)</f>
        <v>2.0147348727897838</v>
      </c>
      <c r="AU15" s="17">
        <f>SUM(COUNTIF(P15:X15, "&gt;0"), COUNTIF(G15:O15, "&gt;0"))</f>
        <v>18</v>
      </c>
      <c r="AV15" s="18">
        <f>$BQ$3*AS15/$BO$3</f>
        <v>6.6398390342052322E-4</v>
      </c>
      <c r="AW15" s="18">
        <f>IF(AR15&lt;AV15,AR15,"ns")</f>
        <v>1.53323922581626E-4</v>
      </c>
      <c r="AX15" s="19" t="str">
        <f>IF(AND(AW15&lt;0.01,ABS(AT15)&gt;1.5,D15&gt;2), IF(AND(AT15&gt;0,COUNTIF(P15:X15,"&gt;0")&gt;7),"IRF4_interactor_Treg", (IF(AND(AT15&lt;0,COUNTIF(G15:O15, "&gt;0")&gt;7), "background_significant", "ns"))), "ns")</f>
        <v>IRF4_interactor_Treg</v>
      </c>
      <c r="AY15" s="20">
        <f>IFERROR(TTEST(Y15:AG15,AH15:AP15,2,1),IF(OR(COUNTIF(AH15:AP15,"&gt;0")&gt;7,COUNTIF(Y15:AG15,"&gt;0")&gt;7),0,9999))</f>
        <v>7.4430939385119353E-3</v>
      </c>
      <c r="AZ15" s="20">
        <f>IF(AY15=9999,$BO$4,RANK(AY15,$AY$3:$AY$1993,1))</f>
        <v>730</v>
      </c>
      <c r="BA15" s="20">
        <f>LOG((IFERROR(SUM(AH15:AP15)/COUNTIF(AH15:AP15, "&gt;0"),0.1))/(IFERROR(SUM(Y15:AG15)/COUNTIF(Y15:AG15, "&gt;0"),0.1)),2)</f>
        <v>1.0475211357799257</v>
      </c>
      <c r="BB15" s="21">
        <f>SUM(COUNTIF(AH15:AP15, "&gt;0"), COUNTIF(Y15:AG15, "&gt;0"))</f>
        <v>18</v>
      </c>
      <c r="BC15" s="22">
        <f>$BQ$3*AZ15/$BO$4</f>
        <v>3.6683417085427135E-3</v>
      </c>
      <c r="BD15" s="22" t="str">
        <f>IF(AY15&lt;BC15,AY15,"ns")</f>
        <v>ns</v>
      </c>
      <c r="BE15" s="23" t="str">
        <f>IF(AND(BD15&lt;0.01,ABS(BA15)&gt;1.5,D15&gt;2), IF(AND(BA15&gt;0,COUNTIF(AH15:AP15,"&gt;0")&gt;7),"IRF4_interactor_Th17", (IF(AND(BA15&lt;0,COUNTIF(Y15:AG15, "&gt;0")&gt;7), "background_significant", "ns"))), "ns")</f>
        <v>ns</v>
      </c>
      <c r="BF15" s="24">
        <f>IF(OR(AX15 ="IRF4_interactor_Treg", BE15 ="IRF4_interactor_Th17"), LOG((AVERAGE(AH15:AP15)+0.1)/(AVERAGE(P15:X15)+0.1),2),"ns")</f>
        <v>-0.35150989977746167</v>
      </c>
      <c r="BG15" s="24" t="str">
        <f>IF(AND(AX15="IRF4_interactor_Treg",BE15="IRF4_interactor_Th17"),1,IF(AX15="IRF4_interactor_Treg","IRF4_Treg",IF(BE15="IRF4_interactor_Th17","IRF4_Th17",0)))</f>
        <v>IRF4_Treg</v>
      </c>
      <c r="BH15" s="25">
        <f>IFERROR(TTEST(AH15:AP15,P15:X15,2,1),IF(OR(COUNTIF(P15:X15,"&gt;0")&gt;7,COUNTIF(AH15:AP15,"&gt;0")&gt;7),0,9999))</f>
        <v>0.22181461377840128</v>
      </c>
      <c r="BI15" s="25">
        <f>IF(BH15=9999,$BS$5,RANK(BH15,$BH$3:$BH$1993,1))</f>
        <v>1001</v>
      </c>
      <c r="BJ15" s="25">
        <f>$BQ$3*BI15/$BO$5</f>
        <v>5.0276243093922649E-3</v>
      </c>
      <c r="BK15" s="25" t="str">
        <f>IF(BH15&lt;BJ15,BH15,"ns")</f>
        <v>ns</v>
      </c>
      <c r="BL15" s="26">
        <f>SUM(COUNTIF(P15:X15, "&gt;0"), COUNTIF(AH15:AP15, "&gt;0"))</f>
        <v>18</v>
      </c>
    </row>
    <row r="16" spans="1:69">
      <c r="A16" t="s">
        <v>265</v>
      </c>
      <c r="B16" t="s">
        <v>266</v>
      </c>
      <c r="C16">
        <v>1.79869E-2</v>
      </c>
      <c r="D16">
        <v>3</v>
      </c>
      <c r="E16">
        <v>3</v>
      </c>
      <c r="F16">
        <v>0</v>
      </c>
      <c r="G16">
        <v>88226.7</v>
      </c>
      <c r="H16">
        <v>54754</v>
      </c>
      <c r="I16">
        <v>77783.600000000006</v>
      </c>
      <c r="J16">
        <v>36836.5</v>
      </c>
      <c r="K16">
        <v>46232.800000000003</v>
      </c>
      <c r="L16">
        <v>58524.3</v>
      </c>
      <c r="M16">
        <v>41129.800000000003</v>
      </c>
      <c r="N16">
        <v>56794.8</v>
      </c>
      <c r="O16">
        <v>30382.2</v>
      </c>
      <c r="P16">
        <v>128070</v>
      </c>
      <c r="Q16">
        <v>102606</v>
      </c>
      <c r="R16">
        <v>119091</v>
      </c>
      <c r="S16">
        <v>137115</v>
      </c>
      <c r="T16">
        <v>112985</v>
      </c>
      <c r="U16">
        <v>152517</v>
      </c>
      <c r="V16">
        <v>210244</v>
      </c>
      <c r="W16">
        <v>226852</v>
      </c>
      <c r="X16">
        <v>239916</v>
      </c>
      <c r="Y16">
        <v>79125.5</v>
      </c>
      <c r="Z16">
        <v>49951.1</v>
      </c>
      <c r="AA16">
        <v>80267.399999999994</v>
      </c>
      <c r="AB16">
        <v>0</v>
      </c>
      <c r="AC16">
        <v>65440.6</v>
      </c>
      <c r="AD16">
        <v>74395.5</v>
      </c>
      <c r="AE16">
        <v>24551.7</v>
      </c>
      <c r="AF16">
        <v>0</v>
      </c>
      <c r="AG16">
        <v>58480.3</v>
      </c>
      <c r="AH16">
        <v>147306</v>
      </c>
      <c r="AI16">
        <v>192667</v>
      </c>
      <c r="AJ16">
        <v>235594</v>
      </c>
      <c r="AK16">
        <v>90095.3</v>
      </c>
      <c r="AL16">
        <v>101057</v>
      </c>
      <c r="AM16">
        <v>124457</v>
      </c>
      <c r="AN16">
        <v>80406.899999999994</v>
      </c>
      <c r="AO16">
        <v>108605</v>
      </c>
      <c r="AP16">
        <v>84774.7</v>
      </c>
      <c r="AR16" s="16">
        <f>IFERROR(TTEST(G16:O16,P16:X16,2,1),IF(OR(COUNTIF(P16:X16,"&gt;0")&gt;7,COUNTIF(G16:O16,"&gt;0")&gt;7),0,9999))</f>
        <v>1.1730762096806362E-3</v>
      </c>
      <c r="AS16" s="16">
        <f>IF(AR16=9999,$BO$3,RANK(AR16,$AR$3:$AR$1993,1))</f>
        <v>323</v>
      </c>
      <c r="AT16" s="16">
        <f>LOG((IFERROR(SUM(P16:X16)/COUNTIF(P16:X16, "&gt;0"),0.1))/(IFERROR(SUM(G16:O16)/COUNTIF(G16:O16, "&gt;0"),0.1)),2)</f>
        <v>1.5425962680548548</v>
      </c>
      <c r="AU16" s="17">
        <f>SUM(COUNTIF(P16:X16, "&gt;0"), COUNTIF(G16:O16, "&gt;0"))</f>
        <v>18</v>
      </c>
      <c r="AV16" s="18">
        <f>$BQ$3*AS16/$BO$3</f>
        <v>1.6247484909456739E-3</v>
      </c>
      <c r="AW16" s="18">
        <f>IF(AR16&lt;AV16,AR16,"ns")</f>
        <v>1.1730762096806362E-3</v>
      </c>
      <c r="AX16" s="19" t="str">
        <f>IF(AND(AW16&lt;0.01,ABS(AT16)&gt;1.5,D16&gt;2), IF(AND(AT16&gt;0,COUNTIF(P16:X16,"&gt;0")&gt;7),"IRF4_interactor_Treg", (IF(AND(AT16&lt;0,COUNTIF(G16:O16, "&gt;0")&gt;7), "background_significant", "ns"))), "ns")</f>
        <v>IRF4_interactor_Treg</v>
      </c>
      <c r="AY16" s="20">
        <f>IFERROR(TTEST(Y16:AG16,AH16:AP16,2,1),IF(OR(COUNTIF(AH16:AP16,"&gt;0")&gt;7,COUNTIF(Y16:AG16,"&gt;0")&gt;7),0,9999))</f>
        <v>7.2730259810468577E-4</v>
      </c>
      <c r="AZ16" s="20">
        <f>IF(AY16=9999,$BO$4,RANK(AY16,$AY$3:$AY$1993,1))</f>
        <v>313</v>
      </c>
      <c r="BA16" s="20">
        <f>LOG((IFERROR(SUM(AH16:AP16)/COUNTIF(AH16:AP16, "&gt;0"),0.1))/(IFERROR(SUM(Y16:AG16)/COUNTIF(Y16:AG16, "&gt;0"),0.1)),2)</f>
        <v>1.067902564562667</v>
      </c>
      <c r="BB16" s="21">
        <f>SUM(COUNTIF(AH16:AP16, "&gt;0"), COUNTIF(Y16:AG16, "&gt;0"))</f>
        <v>16</v>
      </c>
      <c r="BC16" s="22">
        <f>$BQ$3*AZ16/$BO$4</f>
        <v>1.5728643216080401E-3</v>
      </c>
      <c r="BD16" s="22">
        <f>IF(AY16&lt;BC16,AY16,"ns")</f>
        <v>7.2730259810468577E-4</v>
      </c>
      <c r="BE16" s="23" t="str">
        <f>IF(AND(BD16&lt;0.01,ABS(BA16)&gt;1.5,D16&gt;2), IF(AND(BA16&gt;0,COUNTIF(AH16:AP16,"&gt;0")&gt;7),"IRF4_interactor_Th17", (IF(AND(BA16&lt;0,COUNTIF(Y16:AG16, "&gt;0")&gt;7), "background_significant", "ns"))), "ns")</f>
        <v>ns</v>
      </c>
      <c r="BF16" s="24">
        <f>IF(OR(AX16 ="IRF4_interactor_Treg", BE16 ="IRF4_interactor_Th17"), LOG((AVERAGE(AH16:AP16)+0.1)/(AVERAGE(P16:X16)+0.1),2),"ns")</f>
        <v>-0.29512143917326789</v>
      </c>
      <c r="BG16" s="24" t="str">
        <f>IF(AND(AX16="IRF4_interactor_Treg",BE16="IRF4_interactor_Th17"),1,IF(AX16="IRF4_interactor_Treg","IRF4_Treg",IF(BE16="IRF4_interactor_Th17","IRF4_Th17",0)))</f>
        <v>IRF4_Treg</v>
      </c>
      <c r="BH16" s="25">
        <f>IFERROR(TTEST(AH16:AP16,P16:X16,2,1),IF(OR(COUNTIF(P16:X16,"&gt;0")&gt;7,COUNTIF(AH16:AP16,"&gt;0")&gt;7),0,9999))</f>
        <v>0.38105413796575138</v>
      </c>
      <c r="BI16" s="25">
        <f>IF(BH16=9999,$BS$5,RANK(BH16,$BH$3:$BH$1993,1))</f>
        <v>1295</v>
      </c>
      <c r="BJ16" s="25">
        <f>$BQ$3*BI16/$BO$5</f>
        <v>6.5042692114515325E-3</v>
      </c>
      <c r="BK16" s="25" t="str">
        <f>IF(BH16&lt;BJ16,BH16,"ns")</f>
        <v>ns</v>
      </c>
      <c r="BL16" s="26">
        <f>SUM(COUNTIF(P16:X16, "&gt;0"), COUNTIF(AH16:AP16, "&gt;0"))</f>
        <v>18</v>
      </c>
    </row>
    <row r="17" spans="1:64">
      <c r="A17" t="s">
        <v>583</v>
      </c>
      <c r="B17" t="s">
        <v>584</v>
      </c>
      <c r="C17">
        <v>4.1943399999999999E-2</v>
      </c>
      <c r="D17">
        <v>4</v>
      </c>
      <c r="E17">
        <v>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782483</v>
      </c>
      <c r="Q17">
        <v>807234</v>
      </c>
      <c r="R17">
        <v>795713</v>
      </c>
      <c r="S17">
        <v>1379160</v>
      </c>
      <c r="T17">
        <v>1407020</v>
      </c>
      <c r="U17">
        <v>1596210</v>
      </c>
      <c r="V17">
        <v>1027690</v>
      </c>
      <c r="W17">
        <v>916957</v>
      </c>
      <c r="X17">
        <v>1266260</v>
      </c>
      <c r="Y17">
        <v>851447</v>
      </c>
      <c r="Z17">
        <v>873740</v>
      </c>
      <c r="AA17">
        <v>953261</v>
      </c>
      <c r="AB17">
        <v>0</v>
      </c>
      <c r="AC17">
        <v>0</v>
      </c>
      <c r="AD17">
        <v>1006900</v>
      </c>
      <c r="AE17">
        <v>406856</v>
      </c>
      <c r="AF17">
        <v>0</v>
      </c>
      <c r="AG17">
        <v>651853</v>
      </c>
      <c r="AH17">
        <v>1314370</v>
      </c>
      <c r="AI17">
        <v>1237910</v>
      </c>
      <c r="AJ17">
        <v>1404780</v>
      </c>
      <c r="AK17">
        <v>1092250</v>
      </c>
      <c r="AL17">
        <v>0</v>
      </c>
      <c r="AM17">
        <v>339605</v>
      </c>
      <c r="AN17">
        <v>1019490</v>
      </c>
      <c r="AO17">
        <v>975805</v>
      </c>
      <c r="AP17">
        <v>842043</v>
      </c>
      <c r="AR17" s="16">
        <f>IFERROR(TTEST(G17:O17,P17:X17,2,1),IF(OR(COUNTIF(P17:X17,"&gt;0")&gt;7,COUNTIF(G17:O17,"&gt;0")&gt;7),0,9999))</f>
        <v>4.8694340737448619E-6</v>
      </c>
      <c r="AS17" s="16">
        <f>IF(AR17=9999,$BO$3,RANK(AR17,$AR$3:$AR$1993,1))</f>
        <v>43</v>
      </c>
      <c r="AT17" s="16">
        <f>LOG((IFERROR(SUM(P17:X17)/COUNTIF(P17:X17, "&gt;0"),0.1))/(IFERROR(SUM(G17:O17)/COUNTIF(G17:O17, "&gt;0"),0.1)),2)</f>
        <v>23.402427443469261</v>
      </c>
      <c r="AU17" s="17">
        <f>SUM(COUNTIF(P17:X17, "&gt;0"), COUNTIF(G17:O17, "&gt;0"))</f>
        <v>9</v>
      </c>
      <c r="AV17" s="18">
        <f>$BQ$3*AS17/$BO$3</f>
        <v>2.1629778672032192E-4</v>
      </c>
      <c r="AW17" s="18">
        <f>IF(AR17&lt;AV17,AR17,"ns")</f>
        <v>4.8694340737448619E-6</v>
      </c>
      <c r="AX17" s="19" t="str">
        <f>IF(AND(AW17&lt;0.01,ABS(AT17)&gt;1.5,D17&gt;2), IF(AND(AT17&gt;0,COUNTIF(P17:X17,"&gt;0")&gt;7),"IRF4_interactor_Treg", (IF(AND(AT17&lt;0,COUNTIF(G17:O17, "&gt;0")&gt;7), "background_significant", "ns"))), "ns")</f>
        <v>IRF4_interactor_Treg</v>
      </c>
      <c r="AY17" s="20">
        <f>IFERROR(TTEST(Y17:AG17,AH17:AP17,2,1),IF(OR(COUNTIF(AH17:AP17,"&gt;0")&gt;7,COUNTIF(Y17:AG17,"&gt;0")&gt;7),0,9999))</f>
        <v>5.8019169821049217E-2</v>
      </c>
      <c r="AZ17" s="20">
        <f>IF(AY17=9999,$BO$4,RANK(AY17,$AY$3:$AY$1993,1))</f>
        <v>1152</v>
      </c>
      <c r="BA17" s="20">
        <f>LOG((IFERROR(SUM(AH17:AP17)/COUNTIF(AH17:AP17, "&gt;0"),0.1))/(IFERROR(SUM(Y17:AG17)/COUNTIF(Y17:AG17, "&gt;0"),0.1)),2)</f>
        <v>0.37907659959028001</v>
      </c>
      <c r="BB17" s="21">
        <f>SUM(COUNTIF(AH17:AP17, "&gt;0"), COUNTIF(Y17:AG17, "&gt;0"))</f>
        <v>14</v>
      </c>
      <c r="BC17" s="22">
        <f>$BQ$3*AZ17/$BO$4</f>
        <v>5.7889447236180907E-3</v>
      </c>
      <c r="BD17" s="22" t="str">
        <f>IF(AY17&lt;BC17,AY17,"ns")</f>
        <v>ns</v>
      </c>
      <c r="BE17" s="23" t="str">
        <f>IF(AND(BD17&lt;0.01,ABS(BA17)&gt;1.5,D17&gt;2), IF(AND(BA17&gt;0,COUNTIF(AH17:AP17,"&gt;0")&gt;7),"IRF4_interactor_Th17", (IF(AND(BA17&lt;0,COUNTIF(Y17:AG17, "&gt;0")&gt;7), "background_significant", "ns"))), "ns")</f>
        <v>ns</v>
      </c>
      <c r="BF17" s="24">
        <f>IF(OR(AX17 ="IRF4_interactor_Treg", BE17 ="IRF4_interactor_Th17"), LOG((AVERAGE(AH17:AP17)+0.1)/(AVERAGE(P17:X17)+0.1),2),"ns")</f>
        <v>-0.27862031009488292</v>
      </c>
      <c r="BG17" s="24" t="str">
        <f>IF(AND(AX17="IRF4_interactor_Treg",BE17="IRF4_interactor_Th17"),1,IF(AX17="IRF4_interactor_Treg","IRF4_Treg",IF(BE17="IRF4_interactor_Th17","IRF4_Th17",0)))</f>
        <v>IRF4_Treg</v>
      </c>
      <c r="BH17" s="25">
        <f>IFERROR(TTEST(AH17:AP17,P17:X17,2,1),IF(OR(COUNTIF(P17:X17,"&gt;0")&gt;7,COUNTIF(AH17:AP17,"&gt;0")&gt;7),0,9999))</f>
        <v>0.44972318836759939</v>
      </c>
      <c r="BI17" s="25">
        <f>IF(BH17=9999,$BS$5,RANK(BH17,$BH$3:$BH$1993,1))</f>
        <v>1393</v>
      </c>
      <c r="BJ17" s="25">
        <f>$BQ$3*BI17/$BO$5</f>
        <v>6.9964841788046203E-3</v>
      </c>
      <c r="BK17" s="25" t="str">
        <f>IF(BH17&lt;BJ17,BH17,"ns")</f>
        <v>ns</v>
      </c>
      <c r="BL17" s="26">
        <f>SUM(COUNTIF(P17:X17, "&gt;0"), COUNTIF(AH17:AP17, "&gt;0"))</f>
        <v>17</v>
      </c>
    </row>
    <row r="18" spans="1:64">
      <c r="A18" t="s">
        <v>6773</v>
      </c>
      <c r="B18" t="s">
        <v>6774</v>
      </c>
      <c r="C18">
        <v>7.1633199999999997E-4</v>
      </c>
      <c r="D18">
        <v>4</v>
      </c>
      <c r="E18">
        <v>4</v>
      </c>
      <c r="F18">
        <v>0</v>
      </c>
      <c r="G18">
        <v>216644</v>
      </c>
      <c r="H18">
        <v>255848</v>
      </c>
      <c r="I18">
        <v>245384</v>
      </c>
      <c r="J18">
        <v>174082</v>
      </c>
      <c r="K18">
        <v>168884</v>
      </c>
      <c r="L18">
        <v>235074</v>
      </c>
      <c r="M18">
        <v>175474</v>
      </c>
      <c r="N18">
        <v>135507</v>
      </c>
      <c r="O18">
        <v>168496</v>
      </c>
      <c r="P18">
        <v>424966</v>
      </c>
      <c r="Q18">
        <v>401327</v>
      </c>
      <c r="R18">
        <v>446834</v>
      </c>
      <c r="S18">
        <v>490572</v>
      </c>
      <c r="T18">
        <v>535459</v>
      </c>
      <c r="U18">
        <v>472138</v>
      </c>
      <c r="V18">
        <v>481186</v>
      </c>
      <c r="W18">
        <v>538047</v>
      </c>
      <c r="X18">
        <v>625403</v>
      </c>
      <c r="Y18">
        <v>219911</v>
      </c>
      <c r="Z18">
        <v>202808</v>
      </c>
      <c r="AA18">
        <v>211213</v>
      </c>
      <c r="AB18">
        <v>122074</v>
      </c>
      <c r="AC18">
        <v>111975</v>
      </c>
      <c r="AD18">
        <v>161129</v>
      </c>
      <c r="AE18">
        <v>79659.5</v>
      </c>
      <c r="AF18">
        <v>114177</v>
      </c>
      <c r="AG18">
        <v>149127</v>
      </c>
      <c r="AH18">
        <v>574264</v>
      </c>
      <c r="AI18">
        <v>635658</v>
      </c>
      <c r="AJ18">
        <v>686897</v>
      </c>
      <c r="AK18">
        <v>210994</v>
      </c>
      <c r="AL18">
        <v>236434</v>
      </c>
      <c r="AM18">
        <v>257364</v>
      </c>
      <c r="AN18">
        <v>414140</v>
      </c>
      <c r="AO18">
        <v>503402</v>
      </c>
      <c r="AP18">
        <v>391041</v>
      </c>
      <c r="AR18" s="16">
        <f>IFERROR(TTEST(G18:O18,P18:X18,2,1),IF(OR(COUNTIF(P18:X18,"&gt;0")&gt;7,COUNTIF(G18:O18,"&gt;0")&gt;7),0,9999))</f>
        <v>2.773897844005407E-5</v>
      </c>
      <c r="AS18" s="16">
        <f>IF(AR18=9999,$BO$3,RANK(AR18,$AR$3:$AR$1993,1))</f>
        <v>73</v>
      </c>
      <c r="AT18" s="16">
        <f>LOG((IFERROR(SUM(P18:X18)/COUNTIF(P18:X18, "&gt;0"),0.1))/(IFERROR(SUM(G18:O18)/COUNTIF(G18:O18, "&gt;0"),0.1)),2)</f>
        <v>1.3145795423975732</v>
      </c>
      <c r="AU18" s="17">
        <f>SUM(COUNTIF(P18:X18, "&gt;0"), COUNTIF(G18:O18, "&gt;0"))</f>
        <v>18</v>
      </c>
      <c r="AV18" s="18">
        <f>$BQ$3*AS18/$BO$3</f>
        <v>3.6720321931589539E-4</v>
      </c>
      <c r="AW18" s="18">
        <f>IF(AR18&lt;AV18,AR18,"ns")</f>
        <v>2.773897844005407E-5</v>
      </c>
      <c r="AX18" s="19" t="str">
        <f>IF(AND(AW18&lt;0.01,ABS(AT18)&gt;1.5,D18&gt;2), IF(AND(AT18&gt;0,COUNTIF(P18:X18,"&gt;0")&gt;7),"IRF4_interactor_Treg", (IF(AND(AT18&lt;0,COUNTIF(G18:O18, "&gt;0")&gt;7), "background_significant", "ns"))), "ns")</f>
        <v>ns</v>
      </c>
      <c r="AY18" s="20">
        <f>IFERROR(TTEST(Y18:AG18,AH18:AP18,2,1),IF(OR(COUNTIF(AH18:AP18,"&gt;0")&gt;7,COUNTIF(Y18:AG18,"&gt;0")&gt;7),0,9999))</f>
        <v>4.6912713411478504E-4</v>
      </c>
      <c r="AZ18" s="20">
        <f>IF(AY18=9999,$BO$4,RANK(AY18,$AY$3:$AY$1993,1))</f>
        <v>253</v>
      </c>
      <c r="BA18" s="20">
        <f>LOG((IFERROR(SUM(AH18:AP18)/COUNTIF(AH18:AP18, "&gt;0"),0.1))/(IFERROR(SUM(Y18:AG18)/COUNTIF(Y18:AG18, "&gt;0"),0.1)),2)</f>
        <v>1.5108824203704194</v>
      </c>
      <c r="BB18" s="21">
        <f>SUM(COUNTIF(AH18:AP18, "&gt;0"), COUNTIF(Y18:AG18, "&gt;0"))</f>
        <v>18</v>
      </c>
      <c r="BC18" s="22">
        <f>$BQ$3*AZ18/$BO$4</f>
        <v>1.271356783919598E-3</v>
      </c>
      <c r="BD18" s="22">
        <f>IF(AY18&lt;BC18,AY18,"ns")</f>
        <v>4.6912713411478504E-4</v>
      </c>
      <c r="BE18" s="23" t="str">
        <f>IF(AND(BD18&lt;0.01,ABS(BA18)&gt;1.5,D18&gt;2), IF(AND(BA18&gt;0,COUNTIF(AH18:AP18,"&gt;0")&gt;7),"IRF4_interactor_Th17", (IF(AND(BA18&lt;0,COUNTIF(Y18:AG18, "&gt;0")&gt;7), "background_significant", "ns"))), "ns")</f>
        <v>IRF4_interactor_Th17</v>
      </c>
      <c r="BF18" s="24">
        <f>IF(OR(AX18 ="IRF4_interactor_Treg", BE18 ="IRF4_interactor_Th17"), LOG((AVERAGE(AH18:AP18)+0.1)/(AVERAGE(P18:X18)+0.1),2),"ns")</f>
        <v>-0.1754777314573033</v>
      </c>
      <c r="BG18" s="24" t="str">
        <f>IF(AND(AX18="IRF4_interactor_Treg",BE18="IRF4_interactor_Th17"),1,IF(AX18="IRF4_interactor_Treg","IRF4_Treg",IF(BE18="IRF4_interactor_Th17","IRF4_Th17",0)))</f>
        <v>IRF4_Th17</v>
      </c>
      <c r="BH18" s="25">
        <f>IFERROR(TTEST(AH18:AP18,P18:X18,2,1),IF(OR(COUNTIF(P18:X18,"&gt;0")&gt;7,COUNTIF(AH18:AP18,"&gt;0")&gt;7),0,9999))</f>
        <v>0.46189264494855176</v>
      </c>
      <c r="BI18" s="25">
        <f>IF(BH18=9999,$BS$5,RANK(BH18,$BH$3:$BH$1993,1))</f>
        <v>1417</v>
      </c>
      <c r="BJ18" s="25">
        <f>$BQ$3*BI18/$BO$5</f>
        <v>7.1170266197890511E-3</v>
      </c>
      <c r="BK18" s="25" t="str">
        <f>IF(BH18&lt;BJ18,BH18,"ns")</f>
        <v>ns</v>
      </c>
      <c r="BL18" s="26">
        <f>SUM(COUNTIF(P18:X18, "&gt;0"), COUNTIF(AH18:AP18, "&gt;0"))</f>
        <v>18</v>
      </c>
    </row>
    <row r="19" spans="1:64">
      <c r="A19" t="s">
        <v>211</v>
      </c>
      <c r="B19" t="s">
        <v>212</v>
      </c>
      <c r="C19">
        <v>7.1633199999999997E-4</v>
      </c>
      <c r="D19">
        <v>6</v>
      </c>
      <c r="E19">
        <v>6</v>
      </c>
      <c r="F19">
        <v>0</v>
      </c>
      <c r="G19">
        <v>42302.1</v>
      </c>
      <c r="H19">
        <v>42270.9</v>
      </c>
      <c r="I19">
        <v>64651.5</v>
      </c>
      <c r="J19">
        <v>56175.8</v>
      </c>
      <c r="K19">
        <v>40822.800000000003</v>
      </c>
      <c r="L19">
        <v>63903.199999999997</v>
      </c>
      <c r="M19">
        <v>31506.799999999999</v>
      </c>
      <c r="N19">
        <v>28800.1</v>
      </c>
      <c r="O19">
        <v>30828.7</v>
      </c>
      <c r="P19">
        <v>115094</v>
      </c>
      <c r="Q19">
        <v>105659</v>
      </c>
      <c r="R19">
        <v>118382</v>
      </c>
      <c r="S19">
        <v>190160</v>
      </c>
      <c r="T19">
        <v>202940</v>
      </c>
      <c r="U19">
        <v>228245</v>
      </c>
      <c r="V19">
        <v>182200</v>
      </c>
      <c r="W19">
        <v>212760</v>
      </c>
      <c r="X19">
        <v>244466</v>
      </c>
      <c r="Y19">
        <v>81400.3</v>
      </c>
      <c r="Z19">
        <v>81731.8</v>
      </c>
      <c r="AA19">
        <v>73495.600000000006</v>
      </c>
      <c r="AB19">
        <v>41850.400000000001</v>
      </c>
      <c r="AC19">
        <v>42803.8</v>
      </c>
      <c r="AD19">
        <v>55918.3</v>
      </c>
      <c r="AE19">
        <v>28599</v>
      </c>
      <c r="AF19">
        <v>46572.5</v>
      </c>
      <c r="AG19">
        <v>66566.100000000006</v>
      </c>
      <c r="AH19">
        <v>209672</v>
      </c>
      <c r="AI19">
        <v>252509</v>
      </c>
      <c r="AJ19">
        <v>245365</v>
      </c>
      <c r="AK19">
        <v>74687.3</v>
      </c>
      <c r="AL19">
        <v>91223.7</v>
      </c>
      <c r="AM19">
        <v>107298</v>
      </c>
      <c r="AN19">
        <v>138626</v>
      </c>
      <c r="AO19">
        <v>203228</v>
      </c>
      <c r="AP19">
        <v>164049</v>
      </c>
      <c r="AR19" s="16">
        <f>IFERROR(TTEST(G19:O19,P19:X19,2,1),IF(OR(COUNTIF(P19:X19,"&gt;0")&gt;7,COUNTIF(G19:O19,"&gt;0")&gt;7),0,9999))</f>
        <v>1.1164747377738336E-4</v>
      </c>
      <c r="AS19" s="16">
        <f>IF(AR19=9999,$BO$3,RANK(AR19,$AR$3:$AR$1993,1))</f>
        <v>113</v>
      </c>
      <c r="AT19" s="16">
        <f>LOG((IFERROR(SUM(P19:X19)/COUNTIF(P19:X19, "&gt;0"),0.1))/(IFERROR(SUM(G19:O19)/COUNTIF(G19:O19, "&gt;0"),0.1)),2)</f>
        <v>1.9953710611062385</v>
      </c>
      <c r="AU19" s="17">
        <f>SUM(COUNTIF(P19:X19, "&gt;0"), COUNTIF(G19:O19, "&gt;0"))</f>
        <v>18</v>
      </c>
      <c r="AV19" s="18">
        <f>$BQ$3*AS19/$BO$3</f>
        <v>5.6841046277665997E-4</v>
      </c>
      <c r="AW19" s="18">
        <f>IF(AR19&lt;AV19,AR19,"ns")</f>
        <v>1.1164747377738336E-4</v>
      </c>
      <c r="AX19" s="19" t="str">
        <f>IF(AND(AW19&lt;0.01,ABS(AT19)&gt;1.5,D19&gt;2), IF(AND(AT19&gt;0,COUNTIF(P19:X19,"&gt;0")&gt;7),"IRF4_interactor_Treg", (IF(AND(AT19&lt;0,COUNTIF(G19:O19, "&gt;0")&gt;7), "background_significant", "ns"))), "ns")</f>
        <v>IRF4_interactor_Treg</v>
      </c>
      <c r="AY19" s="20">
        <f>IFERROR(TTEST(Y19:AG19,AH19:AP19,2,1),IF(OR(COUNTIF(AH19:AP19,"&gt;0")&gt;7,COUNTIF(Y19:AG19,"&gt;0")&gt;7),0,9999))</f>
        <v>3.3251761194883801E-4</v>
      </c>
      <c r="AZ19" s="20">
        <f>IF(AY19=9999,$BO$4,RANK(AY19,$AY$3:$AY$1993,1))</f>
        <v>209</v>
      </c>
      <c r="BA19" s="20">
        <f>LOG((IFERROR(SUM(AH19:AP19)/COUNTIF(AH19:AP19, "&gt;0"),0.1))/(IFERROR(SUM(Y19:AG19)/COUNTIF(Y19:AG19, "&gt;0"),0.1)),2)</f>
        <v>1.5184392667600126</v>
      </c>
      <c r="BB19" s="21">
        <f>SUM(COUNTIF(AH19:AP19, "&gt;0"), COUNTIF(Y19:AG19, "&gt;0"))</f>
        <v>18</v>
      </c>
      <c r="BC19" s="22">
        <f>$BQ$3*AZ19/$BO$4</f>
        <v>1.050251256281407E-3</v>
      </c>
      <c r="BD19" s="22">
        <f>IF(AY19&lt;BC19,AY19,"ns")</f>
        <v>3.3251761194883801E-4</v>
      </c>
      <c r="BE19" s="23" t="str">
        <f>IF(AND(BD19&lt;0.01,ABS(BA19)&gt;1.5,D19&gt;2), IF(AND(BA19&gt;0,COUNTIF(AH19:AP19,"&gt;0")&gt;7),"IRF4_interactor_Th17", (IF(AND(BA19&lt;0,COUNTIF(Y19:AG19, "&gt;0")&gt;7), "background_significant", "ns"))), "ns")</f>
        <v>IRF4_interactor_Th17</v>
      </c>
      <c r="BF19" s="24">
        <f>IF(OR(AX19 ="IRF4_interactor_Treg", BE19 ="IRF4_interactor_Th17"), LOG((AVERAGE(AH19:AP19)+0.1)/(AVERAGE(P19:X19)+0.1),2),"ns")</f>
        <v>-0.10591428339721588</v>
      </c>
      <c r="BG19" s="24">
        <f>IF(AND(AX19="IRF4_interactor_Treg",BE19="IRF4_interactor_Th17"),1,IF(AX19="IRF4_interactor_Treg","IRF4_Treg",IF(BE19="IRF4_interactor_Th17","IRF4_Th17",0)))</f>
        <v>1</v>
      </c>
      <c r="BH19" s="25">
        <f>IFERROR(TTEST(AH19:AP19,P19:X19,2,1),IF(OR(COUNTIF(P19:X19,"&gt;0")&gt;7,COUNTIF(AH19:AP19,"&gt;0")&gt;7),0,9999))</f>
        <v>0.73678489625278742</v>
      </c>
      <c r="BI19" s="25">
        <f>IF(BH19=9999,$BS$5,RANK(BH19,$BH$3:$BH$1993,1))</f>
        <v>1721</v>
      </c>
      <c r="BJ19" s="25">
        <f>$BQ$3*BI19/$BO$5</f>
        <v>8.6438975389251643E-3</v>
      </c>
      <c r="BK19" s="25" t="str">
        <f>IF(BH19&lt;BJ19,BH19,"ns")</f>
        <v>ns</v>
      </c>
      <c r="BL19" s="26">
        <f>SUM(COUNTIF(P19:X19, "&gt;0"), COUNTIF(AH19:AP19, "&gt;0"))</f>
        <v>18</v>
      </c>
    </row>
    <row r="20" spans="1:64">
      <c r="A20" t="s">
        <v>6207</v>
      </c>
      <c r="B20" t="s">
        <v>6208</v>
      </c>
      <c r="C20">
        <v>7.1633199999999997E-4</v>
      </c>
      <c r="D20">
        <v>6</v>
      </c>
      <c r="E20">
        <v>6</v>
      </c>
      <c r="F20">
        <v>0</v>
      </c>
      <c r="G20">
        <v>168311</v>
      </c>
      <c r="H20">
        <v>133042</v>
      </c>
      <c r="I20">
        <v>103011</v>
      </c>
      <c r="J20">
        <v>68176</v>
      </c>
      <c r="K20">
        <v>130628</v>
      </c>
      <c r="L20">
        <v>145474</v>
      </c>
      <c r="M20">
        <v>112268</v>
      </c>
      <c r="N20">
        <v>95103.1</v>
      </c>
      <c r="O20">
        <v>112232</v>
      </c>
      <c r="P20">
        <v>277875</v>
      </c>
      <c r="Q20">
        <v>367092</v>
      </c>
      <c r="R20">
        <v>369198</v>
      </c>
      <c r="S20">
        <v>363834</v>
      </c>
      <c r="T20">
        <v>372833</v>
      </c>
      <c r="U20">
        <v>412098</v>
      </c>
      <c r="V20">
        <v>357791</v>
      </c>
      <c r="W20">
        <v>451134</v>
      </c>
      <c r="X20">
        <v>410984</v>
      </c>
      <c r="Y20">
        <v>97962</v>
      </c>
      <c r="Z20">
        <v>155398</v>
      </c>
      <c r="AA20">
        <v>163753</v>
      </c>
      <c r="AB20">
        <v>80735</v>
      </c>
      <c r="AC20">
        <v>59017.1</v>
      </c>
      <c r="AD20">
        <v>91912.5</v>
      </c>
      <c r="AE20">
        <v>128369</v>
      </c>
      <c r="AF20">
        <v>108939</v>
      </c>
      <c r="AG20">
        <v>98062.7</v>
      </c>
      <c r="AH20">
        <v>442950</v>
      </c>
      <c r="AI20">
        <v>517441</v>
      </c>
      <c r="AJ20">
        <v>486383</v>
      </c>
      <c r="AK20">
        <v>205598</v>
      </c>
      <c r="AL20">
        <v>269125</v>
      </c>
      <c r="AM20">
        <v>243075</v>
      </c>
      <c r="AN20">
        <v>306218</v>
      </c>
      <c r="AO20">
        <v>445809</v>
      </c>
      <c r="AP20">
        <v>247644</v>
      </c>
      <c r="AR20" s="16">
        <f>IFERROR(TTEST(G20:O20,P20:X20,2,1),IF(OR(COUNTIF(P20:X20,"&gt;0")&gt;7,COUNTIF(G20:O20,"&gt;0")&gt;7),0,9999))</f>
        <v>2.9098710376286202E-6</v>
      </c>
      <c r="AS20" s="16">
        <f>IF(AR20=9999,$BO$3,RANK(AR20,$AR$3:$AR$1993,1))</f>
        <v>36</v>
      </c>
      <c r="AT20" s="16">
        <f>LOG((IFERROR(SUM(P20:X20)/COUNTIF(P20:X20, "&gt;0"),0.1))/(IFERROR(SUM(G20:O20)/COUNTIF(G20:O20, "&gt;0"),0.1)),2)</f>
        <v>1.6629918169024815</v>
      </c>
      <c r="AU20" s="17">
        <f>SUM(COUNTIF(P20:X20, "&gt;0"), COUNTIF(G20:O20, "&gt;0"))</f>
        <v>18</v>
      </c>
      <c r="AV20" s="18">
        <f>$BQ$3*AS20/$BO$3</f>
        <v>1.8108651911468812E-4</v>
      </c>
      <c r="AW20" s="18">
        <f>IF(AR20&lt;AV20,AR20,"ns")</f>
        <v>2.9098710376286202E-6</v>
      </c>
      <c r="AX20" s="19" t="str">
        <f>IF(AND(AW20&lt;0.01,ABS(AT20)&gt;1.5,D20&gt;2), IF(AND(AT20&gt;0,COUNTIF(P20:X20,"&gt;0")&gt;7),"IRF4_interactor_Treg", (IF(AND(AT20&lt;0,COUNTIF(G20:O20, "&gt;0")&gt;7), "background_significant", "ns"))), "ns")</f>
        <v>IRF4_interactor_Treg</v>
      </c>
      <c r="AY20" s="20">
        <f>IFERROR(TTEST(Y20:AG20,AH20:AP20,2,1),IF(OR(COUNTIF(AH20:AP20,"&gt;0")&gt;7,COUNTIF(Y20:AG20,"&gt;0")&gt;7),0,9999))</f>
        <v>7.2802129627360195E-5</v>
      </c>
      <c r="AZ20" s="20">
        <f>IF(AY20=9999,$BO$4,RANK(AY20,$AY$3:$AY$1993,1))</f>
        <v>88</v>
      </c>
      <c r="BA20" s="20">
        <f>LOG((IFERROR(SUM(AH20:AP20)/COUNTIF(AH20:AP20, "&gt;0"),0.1))/(IFERROR(SUM(Y20:AG20)/COUNTIF(Y20:AG20, "&gt;0"),0.1)),2)</f>
        <v>1.6849127618661297</v>
      </c>
      <c r="BB20" s="21">
        <f>SUM(COUNTIF(AH20:AP20, "&gt;0"), COUNTIF(Y20:AG20, "&gt;0"))</f>
        <v>18</v>
      </c>
      <c r="BC20" s="22">
        <f>$BQ$3*AZ20/$BO$4</f>
        <v>4.4221105527638191E-4</v>
      </c>
      <c r="BD20" s="22">
        <f>IF(AY20&lt;BC20,AY20,"ns")</f>
        <v>7.2802129627360195E-5</v>
      </c>
      <c r="BE20" s="23" t="str">
        <f>IF(AND(BD20&lt;0.01,ABS(BA20)&gt;1.5,D20&gt;2), IF(AND(BA20&gt;0,COUNTIF(AH20:AP20,"&gt;0")&gt;7),"IRF4_interactor_Th17", (IF(AND(BA20&lt;0,COUNTIF(Y20:AG20, "&gt;0")&gt;7), "background_significant", "ns"))), "ns")</f>
        <v>IRF4_interactor_Th17</v>
      </c>
      <c r="BF20" s="24">
        <f>IF(OR(AX20 ="IRF4_interactor_Treg", BE20 ="IRF4_interactor_Th17"), LOG((AVERAGE(AH20:AP20)+0.1)/(AVERAGE(P20:X20)+0.1),2),"ns")</f>
        <v>-9.6374093109044282E-2</v>
      </c>
      <c r="BG20" s="24">
        <f>IF(AND(AX20="IRF4_interactor_Treg",BE20="IRF4_interactor_Th17"),1,IF(AX20="IRF4_interactor_Treg","IRF4_Treg",IF(BE20="IRF4_interactor_Th17","IRF4_Th17",0)))</f>
        <v>1</v>
      </c>
      <c r="BH20" s="25">
        <f>IFERROR(TTEST(AH20:AP20,P20:X20,2,1),IF(OR(COUNTIF(P20:X20,"&gt;0")&gt;7,COUNTIF(AH20:AP20,"&gt;0")&gt;7),0,9999))</f>
        <v>0.61142523106534807</v>
      </c>
      <c r="BI20" s="25">
        <f>IF(BH20=9999,$BS$5,RANK(BH20,$BH$3:$BH$1993,1))</f>
        <v>1602</v>
      </c>
      <c r="BJ20" s="25">
        <f>$BQ$3*BI20/$BO$5</f>
        <v>8.0462079357106978E-3</v>
      </c>
      <c r="BK20" s="25" t="str">
        <f>IF(BH20&lt;BJ20,BH20,"ns")</f>
        <v>ns</v>
      </c>
      <c r="BL20" s="26">
        <f>SUM(COUNTIF(P20:X20, "&gt;0"), COUNTIF(AH20:AP20, "&gt;0"))</f>
        <v>18</v>
      </c>
    </row>
    <row r="21" spans="1:64">
      <c r="A21" t="s">
        <v>529</v>
      </c>
      <c r="B21" t="s">
        <v>530</v>
      </c>
      <c r="C21">
        <v>5.3658500000000001E-3</v>
      </c>
      <c r="D21">
        <v>5</v>
      </c>
      <c r="E21">
        <v>4</v>
      </c>
      <c r="F21">
        <v>1</v>
      </c>
      <c r="G21">
        <v>24612.3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87875.8</v>
      </c>
      <c r="Q21">
        <v>84252</v>
      </c>
      <c r="R21">
        <v>161176</v>
      </c>
      <c r="S21">
        <v>115684</v>
      </c>
      <c r="T21">
        <v>130071</v>
      </c>
      <c r="U21">
        <v>312128</v>
      </c>
      <c r="V21">
        <v>91379.7</v>
      </c>
      <c r="W21">
        <v>118882</v>
      </c>
      <c r="X21">
        <v>107495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14989.6</v>
      </c>
      <c r="AF21">
        <v>32456.400000000001</v>
      </c>
      <c r="AG21">
        <v>23737.599999999999</v>
      </c>
      <c r="AH21">
        <v>110154</v>
      </c>
      <c r="AI21">
        <v>169592</v>
      </c>
      <c r="AJ21">
        <v>189238</v>
      </c>
      <c r="AK21">
        <v>56536.9</v>
      </c>
      <c r="AL21">
        <v>46707.5</v>
      </c>
      <c r="AM21">
        <v>75119.100000000006</v>
      </c>
      <c r="AN21">
        <v>137487</v>
      </c>
      <c r="AO21">
        <v>219017</v>
      </c>
      <c r="AP21">
        <v>130378</v>
      </c>
      <c r="AR21" s="16">
        <f>IFERROR(TTEST(G21:O21,P21:X21,2,1),IF(OR(COUNTIF(P21:X21,"&gt;0")&gt;7,COUNTIF(G21:O21,"&gt;0")&gt;7),0,9999))</f>
        <v>6.5757064060914083E-4</v>
      </c>
      <c r="AS21" s="16">
        <f>IF(AR21=9999,$BO$3,RANK(AR21,$AR$3:$AR$1993,1))</f>
        <v>248</v>
      </c>
      <c r="AT21" s="16">
        <f>LOG((IFERROR(SUM(P21:X21)/COUNTIF(P21:X21, "&gt;0"),0.1))/(IFERROR(SUM(G21:O21)/COUNTIF(G21:O21, "&gt;0"),0.1)),2)</f>
        <v>2.4482985273035713</v>
      </c>
      <c r="AU21" s="17">
        <f>SUM(COUNTIF(P21:X21, "&gt;0"), COUNTIF(G21:O21, "&gt;0"))</f>
        <v>10</v>
      </c>
      <c r="AV21" s="18">
        <f>$BQ$3*AS21/$BO$3</f>
        <v>1.2474849094567405E-3</v>
      </c>
      <c r="AW21" s="18">
        <f>IF(AR21&lt;AV21,AR21,"ns")</f>
        <v>6.5757064060914083E-4</v>
      </c>
      <c r="AX21" s="19" t="str">
        <f>IF(AND(AW21&lt;0.01,ABS(AT21)&gt;1.5,D21&gt;2), IF(AND(AT21&gt;0,COUNTIF(P21:X21,"&gt;0")&gt;7),"IRF4_interactor_Treg", (IF(AND(AT21&lt;0,COUNTIF(G21:O21, "&gt;0")&gt;7), "background_significant", "ns"))), "ns")</f>
        <v>IRF4_interactor_Treg</v>
      </c>
      <c r="AY21" s="20">
        <f>IFERROR(TTEST(Y21:AG21,AH21:AP21,2,1),IF(OR(COUNTIF(AH21:AP21,"&gt;0")&gt;7,COUNTIF(Y21:AG21,"&gt;0")&gt;7),0,9999))</f>
        <v>1.7673525693697541E-4</v>
      </c>
      <c r="AZ21" s="20">
        <f>IF(AY21=9999,$BO$4,RANK(AY21,$AY$3:$AY$1993,1))</f>
        <v>143</v>
      </c>
      <c r="BA21" s="20">
        <f>LOG((IFERROR(SUM(AH21:AP21)/COUNTIF(AH21:AP21, "&gt;0"),0.1))/(IFERROR(SUM(Y21:AG21)/COUNTIF(Y21:AG21, "&gt;0"),0.1)),2)</f>
        <v>2.4090613770356022</v>
      </c>
      <c r="BB21" s="21">
        <f>SUM(COUNTIF(AH21:AP21, "&gt;0"), COUNTIF(Y21:AG21, "&gt;0"))</f>
        <v>12</v>
      </c>
      <c r="BC21" s="22">
        <f>$BQ$3*AZ21/$BO$4</f>
        <v>7.1859296482412055E-4</v>
      </c>
      <c r="BD21" s="22">
        <f>IF(AY21&lt;BC21,AY21,"ns")</f>
        <v>1.7673525693697541E-4</v>
      </c>
      <c r="BE21" s="23" t="str">
        <f>IF(AND(BD21&lt;0.01,ABS(BA21)&gt;1.5,D21&gt;2), IF(AND(BA21&gt;0,COUNTIF(AH21:AP21,"&gt;0")&gt;7),"IRF4_interactor_Th17", (IF(AND(BA21&lt;0,COUNTIF(Y21:AG21, "&gt;0")&gt;7), "background_significant", "ns"))), "ns")</f>
        <v>IRF4_interactor_Th17</v>
      </c>
      <c r="BF21" s="24">
        <f>IF(OR(AX21 ="IRF4_interactor_Treg", BE21 ="IRF4_interactor_Th17"), LOG((AVERAGE(AH21:AP21)+0.1)/(AVERAGE(P21:X21)+0.1),2),"ns")</f>
        <v>-9.2034166296210418E-2</v>
      </c>
      <c r="BG21" s="24">
        <f>IF(AND(AX21="IRF4_interactor_Treg",BE21="IRF4_interactor_Th17"),1,IF(AX21="IRF4_interactor_Treg","IRF4_Treg",IF(BE21="IRF4_interactor_Th17","IRF4_Th17",0)))</f>
        <v>1</v>
      </c>
      <c r="BH21" s="25">
        <f>IFERROR(TTEST(AH21:AP21,P21:X21,2,1),IF(OR(COUNTIF(P21:X21,"&gt;0")&gt;7,COUNTIF(AH21:AP21,"&gt;0")&gt;7),0,9999))</f>
        <v>0.8175016292838474</v>
      </c>
      <c r="BI21" s="25">
        <f>IF(BH21=9999,$BS$5,RANK(BH21,$BH$3:$BH$1993,1))</f>
        <v>1811</v>
      </c>
      <c r="BJ21" s="25">
        <f>$BQ$3*BI21/$BO$5</f>
        <v>9.0959316926167745E-3</v>
      </c>
      <c r="BK21" s="25" t="str">
        <f>IF(BH21&lt;BJ21,BH21,"ns")</f>
        <v>ns</v>
      </c>
      <c r="BL21" s="26">
        <f>SUM(COUNTIF(P21:X21, "&gt;0"), COUNTIF(AH21:AP21, "&gt;0"))</f>
        <v>18</v>
      </c>
    </row>
    <row r="22" spans="1:64">
      <c r="A22" t="s">
        <v>305</v>
      </c>
      <c r="B22" t="s">
        <v>306</v>
      </c>
      <c r="C22">
        <v>2.6959E-2</v>
      </c>
      <c r="D22">
        <v>3</v>
      </c>
      <c r="E22">
        <v>3</v>
      </c>
      <c r="F22">
        <v>0</v>
      </c>
      <c r="G22">
        <v>0</v>
      </c>
      <c r="H22">
        <v>0</v>
      </c>
      <c r="I22">
        <v>32826.1</v>
      </c>
      <c r="J22">
        <v>29611.4</v>
      </c>
      <c r="K22">
        <v>0</v>
      </c>
      <c r="L22">
        <v>0</v>
      </c>
      <c r="M22">
        <v>0</v>
      </c>
      <c r="N22">
        <v>0</v>
      </c>
      <c r="O22">
        <v>10577.9</v>
      </c>
      <c r="P22">
        <v>121514</v>
      </c>
      <c r="Q22">
        <v>114351</v>
      </c>
      <c r="R22">
        <v>110576</v>
      </c>
      <c r="S22">
        <v>92699.5</v>
      </c>
      <c r="T22">
        <v>108723</v>
      </c>
      <c r="U22">
        <v>116574</v>
      </c>
      <c r="V22">
        <v>81068.3</v>
      </c>
      <c r="W22">
        <v>98624.2</v>
      </c>
      <c r="X22">
        <v>80291.3</v>
      </c>
      <c r="Y22">
        <v>0</v>
      </c>
      <c r="Z22">
        <v>13003.6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7865.54</v>
      </c>
      <c r="AG22">
        <v>0</v>
      </c>
      <c r="AH22">
        <v>125202</v>
      </c>
      <c r="AI22">
        <v>130125</v>
      </c>
      <c r="AJ22">
        <v>160268</v>
      </c>
      <c r="AK22">
        <v>32703.200000000001</v>
      </c>
      <c r="AL22">
        <v>24482.2</v>
      </c>
      <c r="AM22">
        <v>62337.4</v>
      </c>
      <c r="AN22">
        <v>100054</v>
      </c>
      <c r="AO22">
        <v>137285</v>
      </c>
      <c r="AP22">
        <v>114903</v>
      </c>
      <c r="AR22" s="16">
        <f>IFERROR(TTEST(G22:O22,P22:X22,2,1),IF(OR(COUNTIF(P22:X22,"&gt;0")&gt;7,COUNTIF(G22:O22,"&gt;0")&gt;7),0,9999))</f>
        <v>1.2582492431161256E-6</v>
      </c>
      <c r="AS22" s="16">
        <f>IF(AR22=9999,$BO$3,RANK(AR22,$AR$3:$AR$1993,1))</f>
        <v>27</v>
      </c>
      <c r="AT22" s="16">
        <f>LOG((IFERROR(SUM(P22:X22)/COUNTIF(P22:X22, "&gt;0"),0.1))/(IFERROR(SUM(G22:O22)/COUNTIF(G22:O22, "&gt;0"),0.1)),2)</f>
        <v>2.0773153148698413</v>
      </c>
      <c r="AU22" s="17">
        <f>SUM(COUNTIF(P22:X22, "&gt;0"), COUNTIF(G22:O22, "&gt;0"))</f>
        <v>12</v>
      </c>
      <c r="AV22" s="18">
        <f>$BQ$3*AS22/$BO$3</f>
        <v>1.358148893360161E-4</v>
      </c>
      <c r="AW22" s="18">
        <f>IF(AR22&lt;AV22,AR22,"ns")</f>
        <v>1.2582492431161256E-6</v>
      </c>
      <c r="AX22" s="19" t="str">
        <f>IF(AND(AW22&lt;0.01,ABS(AT22)&gt;1.5,D22&gt;2), IF(AND(AT22&gt;0,COUNTIF(P22:X22,"&gt;0")&gt;7),"IRF4_interactor_Treg", (IF(AND(AT22&lt;0,COUNTIF(G22:O22, "&gt;0")&gt;7), "background_significant", "ns"))), "ns")</f>
        <v>IRF4_interactor_Treg</v>
      </c>
      <c r="AY22" s="20">
        <f>IFERROR(TTEST(Y22:AG22,AH22:AP22,2,1),IF(OR(COUNTIF(AH22:AP22,"&gt;0")&gt;7,COUNTIF(Y22:AG22,"&gt;0")&gt;7),0,9999))</f>
        <v>2.500501968536487E-4</v>
      </c>
      <c r="AZ22" s="20">
        <f>IF(AY22=9999,$BO$4,RANK(AY22,$AY$3:$AY$1993,1))</f>
        <v>175</v>
      </c>
      <c r="BA22" s="20">
        <f>LOG((IFERROR(SUM(AH22:AP22)/COUNTIF(AH22:AP22, "&gt;0"),0.1))/(IFERROR(SUM(Y22:AG22)/COUNTIF(Y22:AG22, "&gt;0"),0.1)),2)</f>
        <v>3.2401511403161534</v>
      </c>
      <c r="BB22" s="21">
        <f>SUM(COUNTIF(AH22:AP22, "&gt;0"), COUNTIF(Y22:AG22, "&gt;0"))</f>
        <v>11</v>
      </c>
      <c r="BC22" s="22">
        <f>$BQ$3*AZ22/$BO$4</f>
        <v>8.7939698492462315E-4</v>
      </c>
      <c r="BD22" s="22">
        <f>IF(AY22&lt;BC22,AY22,"ns")</f>
        <v>2.500501968536487E-4</v>
      </c>
      <c r="BE22" s="23" t="str">
        <f>IF(AND(BD22&lt;0.01,ABS(BA22)&gt;1.5,D22&gt;2), IF(AND(BA22&gt;0,COUNTIF(AH22:AP22,"&gt;0")&gt;7),"IRF4_interactor_Th17", (IF(AND(BA22&lt;0,COUNTIF(Y22:AG22, "&gt;0")&gt;7), "background_significant", "ns"))), "ns")</f>
        <v>IRF4_interactor_Th17</v>
      </c>
      <c r="BF22" s="24">
        <f>IF(OR(AX22 ="IRF4_interactor_Treg", BE22 ="IRF4_interactor_Th17"), LOG((AVERAGE(AH22:AP22)+0.1)/(AVERAGE(P22:X22)+0.1),2),"ns")</f>
        <v>-5.9031246974903889E-2</v>
      </c>
      <c r="BG22" s="24">
        <f>IF(AND(AX22="IRF4_interactor_Treg",BE22="IRF4_interactor_Th17"),1,IF(AX22="IRF4_interactor_Treg","IRF4_Treg",IF(BE22="IRF4_interactor_Th17","IRF4_Th17",0)))</f>
        <v>1</v>
      </c>
      <c r="BH22" s="25">
        <f>IFERROR(TTEST(AH22:AP22,P22:X22,2,1),IF(OR(COUNTIF(P22:X22,"&gt;0")&gt;7,COUNTIF(AH22:AP22,"&gt;0")&gt;7),0,9999))</f>
        <v>0.80760772846877682</v>
      </c>
      <c r="BI22" s="25">
        <f>IF(BH22=9999,$BS$5,RANK(BH22,$BH$3:$BH$1993,1))</f>
        <v>1800</v>
      </c>
      <c r="BJ22" s="25">
        <f>$BQ$3*BI22/$BO$5</f>
        <v>9.0406830738322449E-3</v>
      </c>
      <c r="BK22" s="25" t="str">
        <f>IF(BH22&lt;BJ22,BH22,"ns")</f>
        <v>ns</v>
      </c>
      <c r="BL22" s="26">
        <f>SUM(COUNTIF(P22:X22, "&gt;0"), COUNTIF(AH22:AP22, "&gt;0"))</f>
        <v>18</v>
      </c>
    </row>
    <row r="23" spans="1:64">
      <c r="A23" t="s">
        <v>5005</v>
      </c>
      <c r="B23" t="s">
        <v>5006</v>
      </c>
      <c r="C23">
        <v>3.6164599999999998E-2</v>
      </c>
      <c r="D23">
        <v>6</v>
      </c>
      <c r="E23">
        <v>6</v>
      </c>
      <c r="F23">
        <v>0</v>
      </c>
      <c r="G23">
        <v>92903.1</v>
      </c>
      <c r="H23">
        <v>86610.1</v>
      </c>
      <c r="I23">
        <v>60692.2</v>
      </c>
      <c r="J23">
        <v>49041.8</v>
      </c>
      <c r="K23">
        <v>109430</v>
      </c>
      <c r="L23">
        <v>128269</v>
      </c>
      <c r="M23">
        <v>50315.199999999997</v>
      </c>
      <c r="N23">
        <v>56831.3</v>
      </c>
      <c r="O23">
        <v>58676.7</v>
      </c>
      <c r="P23">
        <v>193678</v>
      </c>
      <c r="Q23">
        <v>201722</v>
      </c>
      <c r="R23">
        <v>215130</v>
      </c>
      <c r="S23">
        <v>248714</v>
      </c>
      <c r="T23">
        <v>287334</v>
      </c>
      <c r="U23">
        <v>280316</v>
      </c>
      <c r="V23">
        <v>297971</v>
      </c>
      <c r="W23">
        <v>315782</v>
      </c>
      <c r="X23">
        <v>378530</v>
      </c>
      <c r="Y23">
        <v>116175</v>
      </c>
      <c r="Z23">
        <v>61172.6</v>
      </c>
      <c r="AA23">
        <v>115340</v>
      </c>
      <c r="AB23">
        <v>71210.7</v>
      </c>
      <c r="AC23">
        <v>117136</v>
      </c>
      <c r="AD23">
        <v>106970</v>
      </c>
      <c r="AE23">
        <v>43637</v>
      </c>
      <c r="AF23">
        <v>101605</v>
      </c>
      <c r="AG23">
        <v>102257</v>
      </c>
      <c r="AH23">
        <v>366563</v>
      </c>
      <c r="AI23">
        <v>349497</v>
      </c>
      <c r="AJ23">
        <v>461976</v>
      </c>
      <c r="AK23">
        <v>111678</v>
      </c>
      <c r="AL23">
        <v>134636</v>
      </c>
      <c r="AM23">
        <v>199947</v>
      </c>
      <c r="AN23">
        <v>217890</v>
      </c>
      <c r="AO23">
        <v>298023</v>
      </c>
      <c r="AP23">
        <v>230490</v>
      </c>
      <c r="AR23" s="16">
        <f>IFERROR(TTEST(G23:O23,P23:X23,2,1),IF(OR(COUNTIF(P23:X23,"&gt;0")&gt;7,COUNTIF(G23:O23,"&gt;0")&gt;7),0,9999))</f>
        <v>4.377872483161726E-5</v>
      </c>
      <c r="AS23" s="16">
        <f>IF(AR23=9999,$BO$3,RANK(AR23,$AR$3:$AR$1993,1))</f>
        <v>88</v>
      </c>
      <c r="AT23" s="16">
        <f>LOG((IFERROR(SUM(P23:X23)/COUNTIF(P23:X23, "&gt;0"),0.1))/(IFERROR(SUM(G23:O23)/COUNTIF(G23:O23, "&gt;0"),0.1)),2)</f>
        <v>1.804069216545275</v>
      </c>
      <c r="AU23" s="17">
        <f>SUM(COUNTIF(P23:X23, "&gt;0"), COUNTIF(G23:O23, "&gt;0"))</f>
        <v>18</v>
      </c>
      <c r="AV23" s="18">
        <f>$BQ$3*AS23/$BO$3</f>
        <v>4.4265593561368209E-4</v>
      </c>
      <c r="AW23" s="18">
        <f>IF(AR23&lt;AV23,AR23,"ns")</f>
        <v>4.377872483161726E-5</v>
      </c>
      <c r="AX23" s="19" t="str">
        <f>IF(AND(AW23&lt;0.01,ABS(AT23)&gt;1.5,D23&gt;2), IF(AND(AT23&gt;0,COUNTIF(P23:X23,"&gt;0")&gt;7),"IRF4_interactor_Treg", (IF(AND(AT23&lt;0,COUNTIF(G23:O23, "&gt;0")&gt;7), "background_significant", "ns"))), "ns")</f>
        <v>IRF4_interactor_Treg</v>
      </c>
      <c r="AY23" s="20">
        <f>IFERROR(TTEST(Y23:AG23,AH23:AP23,2,1),IF(OR(COUNTIF(AH23:AP23,"&gt;0")&gt;7,COUNTIF(Y23:AG23,"&gt;0")&gt;7),0,9999))</f>
        <v>1.8137235752708819E-3</v>
      </c>
      <c r="AZ23" s="20">
        <f>IF(AY23=9999,$BO$4,RANK(AY23,$AY$3:$AY$1993,1))</f>
        <v>446</v>
      </c>
      <c r="BA23" s="20">
        <f>LOG((IFERROR(SUM(AH23:AP23)/COUNTIF(AH23:AP23, "&gt;0"),0.1))/(IFERROR(SUM(Y23:AG23)/COUNTIF(Y23:AG23, "&gt;0"),0.1)),2)</f>
        <v>1.5045956770225148</v>
      </c>
      <c r="BB23" s="21">
        <f>SUM(COUNTIF(AH23:AP23, "&gt;0"), COUNTIF(Y23:AG23, "&gt;0"))</f>
        <v>18</v>
      </c>
      <c r="BC23" s="22">
        <f>$BQ$3*AZ23/$BO$4</f>
        <v>2.2412060301507538E-3</v>
      </c>
      <c r="BD23" s="22">
        <f>IF(AY23&lt;BC23,AY23,"ns")</f>
        <v>1.8137235752708819E-3</v>
      </c>
      <c r="BE23" s="23" t="str">
        <f>IF(AND(BD23&lt;0.01,ABS(BA23)&gt;1.5,D23&gt;2), IF(AND(BA23&gt;0,COUNTIF(AH23:AP23,"&gt;0")&gt;7),"IRF4_interactor_Th17", (IF(AND(BA23&lt;0,COUNTIF(Y23:AG23, "&gt;0")&gt;7), "background_significant", "ns"))), "ns")</f>
        <v>IRF4_interactor_Th17</v>
      </c>
      <c r="BF23" s="24">
        <f>IF(OR(AX23 ="IRF4_interactor_Treg", BE23 ="IRF4_interactor_Th17"), LOG((AVERAGE(AH23:AP23)+0.1)/(AVERAGE(P23:X23)+0.1),2),"ns")</f>
        <v>-2.9203208865381969E-2</v>
      </c>
      <c r="BG23" s="24">
        <f>IF(AND(AX23="IRF4_interactor_Treg",BE23="IRF4_interactor_Th17"),1,IF(AX23="IRF4_interactor_Treg","IRF4_Treg",IF(BE23="IRF4_interactor_Th17","IRF4_Th17",0)))</f>
        <v>1</v>
      </c>
      <c r="BH23" s="25">
        <f>IFERROR(TTEST(AH23:AP23,P23:X23,2,1),IF(OR(COUNTIF(P23:X23,"&gt;0")&gt;7,COUNTIF(AH23:AP23,"&gt;0")&gt;7),0,9999))</f>
        <v>0.91898782764842468</v>
      </c>
      <c r="BI23" s="25">
        <f>IF(BH23=9999,$BS$5,RANK(BH23,$BH$3:$BH$1993,1))</f>
        <v>1904</v>
      </c>
      <c r="BJ23" s="25">
        <f>$BQ$3*BI23/$BO$5</f>
        <v>9.5630336514314403E-3</v>
      </c>
      <c r="BK23" s="25" t="str">
        <f>IF(BH23&lt;BJ23,BH23,"ns")</f>
        <v>ns</v>
      </c>
      <c r="BL23" s="26">
        <f>SUM(COUNTIF(P23:X23, "&gt;0"), COUNTIF(AH23:AP23, "&gt;0"))</f>
        <v>18</v>
      </c>
    </row>
    <row r="24" spans="1:64">
      <c r="A24" t="s">
        <v>1981</v>
      </c>
      <c r="B24" t="s">
        <v>1982</v>
      </c>
      <c r="C24">
        <v>7.1633199999999997E-4</v>
      </c>
      <c r="D24">
        <v>17</v>
      </c>
      <c r="E24">
        <v>17</v>
      </c>
      <c r="F24">
        <v>0</v>
      </c>
      <c r="G24">
        <v>143306</v>
      </c>
      <c r="H24">
        <v>94592.6</v>
      </c>
      <c r="I24">
        <v>106464</v>
      </c>
      <c r="J24">
        <v>115046</v>
      </c>
      <c r="K24">
        <v>93214.9</v>
      </c>
      <c r="L24">
        <v>97117.2</v>
      </c>
      <c r="M24">
        <v>92794.9</v>
      </c>
      <c r="N24">
        <v>103058</v>
      </c>
      <c r="O24">
        <v>108527</v>
      </c>
      <c r="P24">
        <v>270429</v>
      </c>
      <c r="Q24">
        <v>261938</v>
      </c>
      <c r="R24">
        <v>240227</v>
      </c>
      <c r="S24">
        <v>326016</v>
      </c>
      <c r="T24">
        <v>354842</v>
      </c>
      <c r="U24">
        <v>314275</v>
      </c>
      <c r="V24">
        <v>411326</v>
      </c>
      <c r="W24">
        <v>476590</v>
      </c>
      <c r="X24">
        <v>462310</v>
      </c>
      <c r="Y24">
        <v>139216</v>
      </c>
      <c r="Z24">
        <v>140140</v>
      </c>
      <c r="AA24">
        <v>139825</v>
      </c>
      <c r="AB24">
        <v>95913</v>
      </c>
      <c r="AC24">
        <v>98859.8</v>
      </c>
      <c r="AD24">
        <v>93843.3</v>
      </c>
      <c r="AE24">
        <v>48102.5</v>
      </c>
      <c r="AF24">
        <v>82612.399999999994</v>
      </c>
      <c r="AG24">
        <v>74201</v>
      </c>
      <c r="AH24">
        <v>371165</v>
      </c>
      <c r="AI24">
        <v>390930</v>
      </c>
      <c r="AJ24">
        <v>417625</v>
      </c>
      <c r="AK24">
        <v>273163</v>
      </c>
      <c r="AL24">
        <v>272381</v>
      </c>
      <c r="AM24">
        <v>277650</v>
      </c>
      <c r="AN24">
        <v>318606</v>
      </c>
      <c r="AO24">
        <v>439056</v>
      </c>
      <c r="AP24">
        <v>331488</v>
      </c>
      <c r="AR24" s="16">
        <f>IFERROR(TTEST(G24:O24,P24:X24,2,1),IF(OR(COUNTIF(P24:X24,"&gt;0")&gt;7,COUNTIF(G24:O24,"&gt;0")&gt;7),0,9999))</f>
        <v>5.1484022335078642E-5</v>
      </c>
      <c r="AS24" s="16">
        <f>IF(AR24=9999,$BO$3,RANK(AR24,$AR$3:$AR$1993,1))</f>
        <v>93</v>
      </c>
      <c r="AT24" s="16">
        <f>LOG((IFERROR(SUM(P24:X24)/COUNTIF(P24:X24, "&gt;0"),0.1))/(IFERROR(SUM(G24:O24)/COUNTIF(G24:O24, "&gt;0"),0.1)),2)</f>
        <v>1.7083556427790421</v>
      </c>
      <c r="AU24" s="17">
        <f>SUM(COUNTIF(P24:X24, "&gt;0"), COUNTIF(G24:O24, "&gt;0"))</f>
        <v>18</v>
      </c>
      <c r="AV24" s="18">
        <f>$BQ$3*AS24/$BO$3</f>
        <v>4.6780684104627768E-4</v>
      </c>
      <c r="AW24" s="18">
        <f>IF(AR24&lt;AV24,AR24,"ns")</f>
        <v>5.1484022335078642E-5</v>
      </c>
      <c r="AX24" s="19" t="str">
        <f>IF(AND(AW24&lt;0.01,ABS(AT24)&gt;1.5,D24&gt;2), IF(AND(AT24&gt;0,COUNTIF(P24:X24,"&gt;0")&gt;7),"IRF4_interactor_Treg", (IF(AND(AT24&lt;0,COUNTIF(G24:O24, "&gt;0")&gt;7), "background_significant", "ns"))), "ns")</f>
        <v>IRF4_interactor_Treg</v>
      </c>
      <c r="AY24" s="20">
        <f>IFERROR(TTEST(Y24:AG24,AH24:AP24,2,1),IF(OR(COUNTIF(AH24:AP24,"&gt;0")&gt;7,COUNTIF(Y24:AG24,"&gt;0")&gt;7),0,9999))</f>
        <v>1.7674850951817996E-6</v>
      </c>
      <c r="AZ24" s="20">
        <f>IF(AY24=9999,$BO$4,RANK(AY24,$AY$3:$AY$1993,1))</f>
        <v>8</v>
      </c>
      <c r="BA24" s="20">
        <f>LOG((IFERROR(SUM(AH24:AP24)/COUNTIF(AH24:AP24, "&gt;0"),0.1))/(IFERROR(SUM(Y24:AG24)/COUNTIF(Y24:AG24, "&gt;0"),0.1)),2)</f>
        <v>1.7603369953975665</v>
      </c>
      <c r="BB24" s="21">
        <f>SUM(COUNTIF(AH24:AP24, "&gt;0"), COUNTIF(Y24:AG24, "&gt;0"))</f>
        <v>18</v>
      </c>
      <c r="BC24" s="22">
        <f>$BQ$3*AZ24/$BO$4</f>
        <v>4.020100502512563E-5</v>
      </c>
      <c r="BD24" s="22">
        <f>IF(AY24&lt;BC24,AY24,"ns")</f>
        <v>1.7674850951817996E-6</v>
      </c>
      <c r="BE24" s="23" t="str">
        <f>IF(AND(BD24&lt;0.01,ABS(BA24)&gt;1.5,D24&gt;2), IF(AND(BA24&gt;0,COUNTIF(AH24:AP24,"&gt;0")&gt;7),"IRF4_interactor_Th17", (IF(AND(BA24&lt;0,COUNTIF(Y24:AG24, "&gt;0")&gt;7), "background_significant", "ns"))), "ns")</f>
        <v>IRF4_interactor_Th17</v>
      </c>
      <c r="BF24" s="24">
        <f>IF(OR(AX24 ="IRF4_interactor_Treg", BE24 ="IRF4_interactor_Th17"), LOG((AVERAGE(AH24:AP24)+0.1)/(AVERAGE(P24:X24)+0.1),2),"ns")</f>
        <v>-1.2028996850676137E-2</v>
      </c>
      <c r="BG24" s="24">
        <f>IF(AND(AX24="IRF4_interactor_Treg",BE24="IRF4_interactor_Th17"),1,IF(AX24="IRF4_interactor_Treg","IRF4_Treg",IF(BE24="IRF4_interactor_Th17","IRF4_Th17",0)))</f>
        <v>1</v>
      </c>
      <c r="BH24" s="25">
        <f>IFERROR(TTEST(AH24:AP24,P24:X24,2,1),IF(OR(COUNTIF(P24:X24,"&gt;0")&gt;7,COUNTIF(AH24:AP24,"&gt;0")&gt;7),0,9999))</f>
        <v>0.93921910837423905</v>
      </c>
      <c r="BI24" s="25">
        <f>IF(BH24=9999,$BS$5,RANK(BH24,$BH$3:$BH$1993,1))</f>
        <v>1926</v>
      </c>
      <c r="BJ24" s="25">
        <f>$BQ$3*BI24/$BO$5</f>
        <v>9.673530889000503E-3</v>
      </c>
      <c r="BK24" s="25" t="str">
        <f>IF(BH24&lt;BJ24,BH24,"ns")</f>
        <v>ns</v>
      </c>
      <c r="BL24" s="26">
        <f>SUM(COUNTIF(P24:X24, "&gt;0"), COUNTIF(AH24:AP24, "&gt;0"))</f>
        <v>18</v>
      </c>
    </row>
    <row r="25" spans="1:64">
      <c r="A25" t="s">
        <v>3715</v>
      </c>
      <c r="B25" t="s">
        <v>3716</v>
      </c>
      <c r="C25">
        <v>3.9149900000000001E-3</v>
      </c>
      <c r="D25">
        <v>3</v>
      </c>
      <c r="E25">
        <v>3</v>
      </c>
      <c r="F25">
        <v>0</v>
      </c>
      <c r="G25">
        <v>102406</v>
      </c>
      <c r="H25">
        <v>82780.600000000006</v>
      </c>
      <c r="I25">
        <v>88665.600000000006</v>
      </c>
      <c r="J25">
        <v>164257</v>
      </c>
      <c r="K25">
        <v>81655.199999999997</v>
      </c>
      <c r="L25">
        <v>180519</v>
      </c>
      <c r="M25">
        <v>34305.199999999997</v>
      </c>
      <c r="N25">
        <v>45918.400000000001</v>
      </c>
      <c r="O25">
        <v>52318</v>
      </c>
      <c r="P25">
        <v>176984</v>
      </c>
      <c r="Q25">
        <v>168629</v>
      </c>
      <c r="R25">
        <v>161479</v>
      </c>
      <c r="S25">
        <v>230400</v>
      </c>
      <c r="T25">
        <v>262484</v>
      </c>
      <c r="U25">
        <v>228249</v>
      </c>
      <c r="V25">
        <v>216404</v>
      </c>
      <c r="W25">
        <v>219339</v>
      </c>
      <c r="X25">
        <v>209279</v>
      </c>
      <c r="Y25">
        <v>59847.6</v>
      </c>
      <c r="Z25">
        <v>49339.7</v>
      </c>
      <c r="AA25">
        <v>37400.199999999997</v>
      </c>
      <c r="AB25">
        <v>51959</v>
      </c>
      <c r="AC25">
        <v>61780.2</v>
      </c>
      <c r="AD25">
        <v>68897.5</v>
      </c>
      <c r="AE25">
        <v>52334.1</v>
      </c>
      <c r="AF25">
        <v>80869.100000000006</v>
      </c>
      <c r="AG25">
        <v>93586.9</v>
      </c>
      <c r="AH25">
        <v>251171</v>
      </c>
      <c r="AI25">
        <v>287826</v>
      </c>
      <c r="AJ25">
        <v>306633</v>
      </c>
      <c r="AK25">
        <v>91633.5</v>
      </c>
      <c r="AL25">
        <v>113497</v>
      </c>
      <c r="AM25">
        <v>140893</v>
      </c>
      <c r="AN25">
        <v>172865</v>
      </c>
      <c r="AO25">
        <v>276263</v>
      </c>
      <c r="AP25">
        <v>217776</v>
      </c>
      <c r="AR25" s="16">
        <f>IFERROR(TTEST(G25:O25,P25:X25,2,1),IF(OR(COUNTIF(P25:X25,"&gt;0")&gt;7,COUNTIF(G25:O25,"&gt;0")&gt;7),0,9999))</f>
        <v>2.6473372095908216E-4</v>
      </c>
      <c r="AS25" s="16">
        <f>IF(AR25=9999,$BO$3,RANK(AR25,$AR$3:$AR$1993,1))</f>
        <v>165</v>
      </c>
      <c r="AT25" s="16">
        <f>LOG((IFERROR(SUM(P25:X25)/COUNTIF(P25:X25, "&gt;0"),0.1))/(IFERROR(SUM(G25:O25)/COUNTIF(G25:O25, "&gt;0"),0.1)),2)</f>
        <v>1.1694558593329207</v>
      </c>
      <c r="AU25" s="17">
        <f>SUM(COUNTIF(P25:X25, "&gt;0"), COUNTIF(G25:O25, "&gt;0"))</f>
        <v>18</v>
      </c>
      <c r="AV25" s="18">
        <f>$BQ$3*AS25/$BO$3</f>
        <v>8.2997987927565403E-4</v>
      </c>
      <c r="AW25" s="18">
        <f>IF(AR25&lt;AV25,AR25,"ns")</f>
        <v>2.6473372095908216E-4</v>
      </c>
      <c r="AX25" s="19" t="str">
        <f>IF(AND(AW25&lt;0.01,ABS(AT25)&gt;1.5,D25&gt;2), IF(AND(AT25&gt;0,COUNTIF(P25:X25,"&gt;0")&gt;7),"IRF4_interactor_Treg", (IF(AND(AT25&lt;0,COUNTIF(G25:O25, "&gt;0")&gt;7), "background_significant", "ns"))), "ns")</f>
        <v>ns</v>
      </c>
      <c r="AY25" s="20">
        <f>IFERROR(TTEST(Y25:AG25,AH25:AP25,2,1),IF(OR(COUNTIF(AH25:AP25,"&gt;0")&gt;7,COUNTIF(Y25:AG25,"&gt;0")&gt;7),0,9999))</f>
        <v>7.8738584613173123E-4</v>
      </c>
      <c r="AZ25" s="20">
        <f>IF(AY25=9999,$BO$4,RANK(AY25,$AY$3:$AY$1993,1))</f>
        <v>328</v>
      </c>
      <c r="BA25" s="20">
        <f>LOG((IFERROR(SUM(AH25:AP25)/COUNTIF(AH25:AP25, "&gt;0"),0.1))/(IFERROR(SUM(Y25:AG25)/COUNTIF(Y25:AG25, "&gt;0"),0.1)),2)</f>
        <v>1.7409894300786004</v>
      </c>
      <c r="BB25" s="21">
        <f>SUM(COUNTIF(AH25:AP25, "&gt;0"), COUNTIF(Y25:AG25, "&gt;0"))</f>
        <v>18</v>
      </c>
      <c r="BC25" s="22">
        <f>$BQ$3*AZ25/$BO$4</f>
        <v>1.6482412060301508E-3</v>
      </c>
      <c r="BD25" s="22">
        <f>IF(AY25&lt;BC25,AY25,"ns")</f>
        <v>7.8738584613173123E-4</v>
      </c>
      <c r="BE25" s="23" t="str">
        <f>IF(AND(BD25&lt;0.01,ABS(BA25)&gt;1.5,D25&gt;2), IF(AND(BA25&gt;0,COUNTIF(AH25:AP25,"&gt;0")&gt;7),"IRF4_interactor_Th17", (IF(AND(BA25&lt;0,COUNTIF(Y25:AG25, "&gt;0")&gt;7), "background_significant", "ns"))), "ns")</f>
        <v>IRF4_interactor_Th17</v>
      </c>
      <c r="BF25" s="24">
        <f>IF(OR(AX25 ="IRF4_interactor_Treg", BE25 ="IRF4_interactor_Th17"), LOG((AVERAGE(AH25:AP25)+0.1)/(AVERAGE(P25:X25)+0.1),2),"ns")</f>
        <v>-1.1357812574189942E-2</v>
      </c>
      <c r="BG25" s="24" t="str">
        <f>IF(AND(AX25="IRF4_interactor_Treg",BE25="IRF4_interactor_Th17"),1,IF(AX25="IRF4_interactor_Treg","IRF4_Treg",IF(BE25="IRF4_interactor_Th17","IRF4_Th17",0)))</f>
        <v>IRF4_Th17</v>
      </c>
      <c r="BH25" s="25">
        <f>IFERROR(TTEST(AH25:AP25,P25:X25,2,1),IF(OR(COUNTIF(P25:X25,"&gt;0")&gt;7,COUNTIF(AH25:AP25,"&gt;0")&gt;7),0,9999))</f>
        <v>0.96527088007379303</v>
      </c>
      <c r="BI25" s="25">
        <f>IF(BH25=9999,$BS$5,RANK(BH25,$BH$3:$BH$1993,1))</f>
        <v>1959</v>
      </c>
      <c r="BJ25" s="25">
        <f>$BQ$3*BI25/$BO$5</f>
        <v>9.8392767453540936E-3</v>
      </c>
      <c r="BK25" s="25" t="str">
        <f>IF(BH25&lt;BJ25,BH25,"ns")</f>
        <v>ns</v>
      </c>
      <c r="BL25" s="26">
        <f>SUM(COUNTIF(P25:X25, "&gt;0"), COUNTIF(AH25:AP25, "&gt;0"))</f>
        <v>18</v>
      </c>
    </row>
    <row r="26" spans="1:64">
      <c r="A26" t="s">
        <v>255</v>
      </c>
      <c r="B26" t="s">
        <v>256</v>
      </c>
      <c r="C26">
        <v>1.0476699999999999E-3</v>
      </c>
      <c r="D26">
        <v>3</v>
      </c>
      <c r="E26">
        <v>2</v>
      </c>
      <c r="F26">
        <v>1</v>
      </c>
      <c r="G26">
        <v>260984</v>
      </c>
      <c r="H26">
        <v>250382</v>
      </c>
      <c r="I26">
        <v>249022</v>
      </c>
      <c r="J26">
        <v>134878</v>
      </c>
      <c r="K26">
        <v>94933.3</v>
      </c>
      <c r="L26">
        <v>165173</v>
      </c>
      <c r="M26">
        <v>102207</v>
      </c>
      <c r="N26">
        <v>135006</v>
      </c>
      <c r="O26">
        <v>133682</v>
      </c>
      <c r="P26">
        <v>535114</v>
      </c>
      <c r="Q26">
        <v>520462</v>
      </c>
      <c r="R26">
        <v>554194</v>
      </c>
      <c r="S26">
        <v>579785</v>
      </c>
      <c r="T26">
        <v>609809</v>
      </c>
      <c r="U26">
        <v>497121</v>
      </c>
      <c r="V26">
        <v>641202</v>
      </c>
      <c r="W26">
        <v>711674</v>
      </c>
      <c r="X26">
        <v>702171</v>
      </c>
      <c r="Y26">
        <v>219070</v>
      </c>
      <c r="Z26">
        <v>290256</v>
      </c>
      <c r="AA26">
        <v>297706</v>
      </c>
      <c r="AB26">
        <v>138789</v>
      </c>
      <c r="AC26">
        <v>141276</v>
      </c>
      <c r="AD26">
        <v>173068</v>
      </c>
      <c r="AE26">
        <v>39401.800000000003</v>
      </c>
      <c r="AF26">
        <v>204205</v>
      </c>
      <c r="AG26">
        <v>220526</v>
      </c>
      <c r="AH26">
        <v>769048</v>
      </c>
      <c r="AI26">
        <v>811192</v>
      </c>
      <c r="AJ26">
        <v>931318</v>
      </c>
      <c r="AK26">
        <v>311002</v>
      </c>
      <c r="AL26">
        <v>424704</v>
      </c>
      <c r="AM26">
        <v>236068</v>
      </c>
      <c r="AN26">
        <v>563910</v>
      </c>
      <c r="AO26">
        <v>800811</v>
      </c>
      <c r="AP26">
        <v>610195</v>
      </c>
      <c r="AR26" s="16">
        <f>IFERROR(TTEST(G26:O26,P26:X26,2,1),IF(OR(COUNTIF(P26:X26,"&gt;0")&gt;7,COUNTIF(G26:O26,"&gt;0")&gt;7),0,9999))</f>
        <v>9.7087721698547573E-6</v>
      </c>
      <c r="AS26" s="16">
        <f>IF(AR26=9999,$BO$3,RANK(AR26,$AR$3:$AR$1993,1))</f>
        <v>52</v>
      </c>
      <c r="AT26" s="16">
        <f>LOG((IFERROR(SUM(P26:X26)/COUNTIF(P26:X26, "&gt;0"),0.1))/(IFERROR(SUM(G26:O26)/COUNTIF(G26:O26, "&gt;0"),0.1)),2)</f>
        <v>1.8099443074888544</v>
      </c>
      <c r="AU26" s="17">
        <f>SUM(COUNTIF(P26:X26, "&gt;0"), COUNTIF(G26:O26, "&gt;0"))</f>
        <v>18</v>
      </c>
      <c r="AV26" s="18">
        <f>$BQ$3*AS26/$BO$3</f>
        <v>2.6156941649899395E-4</v>
      </c>
      <c r="AW26" s="18">
        <f>IF(AR26&lt;AV26,AR26,"ns")</f>
        <v>9.7087721698547573E-6</v>
      </c>
      <c r="AX26" s="19" t="str">
        <f>IF(AND(AW26&lt;0.01,ABS(AT26)&gt;1.5,D26&gt;2), IF(AND(AT26&gt;0,COUNTIF(P26:X26,"&gt;0")&gt;7),"IRF4_interactor_Treg", (IF(AND(AT26&lt;0,COUNTIF(G26:O26, "&gt;0")&gt;7), "background_significant", "ns"))), "ns")</f>
        <v>IRF4_interactor_Treg</v>
      </c>
      <c r="AY26" s="20">
        <f>IFERROR(TTEST(Y26:AG26,AH26:AP26,2,1),IF(OR(COUNTIF(AH26:AP26,"&gt;0")&gt;7,COUNTIF(Y26:AG26,"&gt;0")&gt;7),0,9999))</f>
        <v>2.6107110655183797E-4</v>
      </c>
      <c r="AZ26" s="20">
        <f>IF(AY26=9999,$BO$4,RANK(AY26,$AY$3:$AY$1993,1))</f>
        <v>183</v>
      </c>
      <c r="BA26" s="20">
        <f>LOG((IFERROR(SUM(AH26:AP26)/COUNTIF(AH26:AP26, "&gt;0"),0.1))/(IFERROR(SUM(Y26:AG26)/COUNTIF(Y26:AG26, "&gt;0"),0.1)),2)</f>
        <v>1.662428985239869</v>
      </c>
      <c r="BB26" s="21">
        <f>SUM(COUNTIF(AH26:AP26, "&gt;0"), COUNTIF(Y26:AG26, "&gt;0"))</f>
        <v>18</v>
      </c>
      <c r="BC26" s="22">
        <f>$BQ$3*AZ26/$BO$4</f>
        <v>9.1959798994974877E-4</v>
      </c>
      <c r="BD26" s="22">
        <f>IF(AY26&lt;BC26,AY26,"ns")</f>
        <v>2.6107110655183797E-4</v>
      </c>
      <c r="BE26" s="23" t="str">
        <f>IF(AND(BD26&lt;0.01,ABS(BA26)&gt;1.5,D26&gt;2), IF(AND(BA26&gt;0,COUNTIF(AH26:AP26,"&gt;0")&gt;7),"IRF4_interactor_Th17", (IF(AND(BA26&lt;0,COUNTIF(Y26:AG26, "&gt;0")&gt;7), "background_significant", "ns"))), "ns")</f>
        <v>IRF4_interactor_Th17</v>
      </c>
      <c r="BF26" s="24">
        <f>IF(OR(AX26 ="IRF4_interactor_Treg", BE26 ="IRF4_interactor_Th17"), LOG((AVERAGE(AH26:AP26)+0.1)/(AVERAGE(P26:X26)+0.1),2),"ns")</f>
        <v>2.8485985880953406E-2</v>
      </c>
      <c r="BG26" s="24">
        <f>IF(AND(AX26="IRF4_interactor_Treg",BE26="IRF4_interactor_Th17"),1,IF(AX26="IRF4_interactor_Treg","IRF4_Treg",IF(BE26="IRF4_interactor_Th17","IRF4_Th17",0)))</f>
        <v>1</v>
      </c>
      <c r="BH26" s="25">
        <f>IFERROR(TTEST(AH26:AP26,P26:X26,2,1),IF(OR(COUNTIF(P26:X26,"&gt;0")&gt;7,COUNTIF(AH26:AP26,"&gt;0")&gt;7),0,9999))</f>
        <v>0.88780749238234424</v>
      </c>
      <c r="BI26" s="25">
        <f>IF(BH26=9999,$BS$5,RANK(BH26,$BH$3:$BH$1993,1))</f>
        <v>1871</v>
      </c>
      <c r="BJ26" s="25">
        <f>$BQ$3*BI26/$BO$5</f>
        <v>9.3972877950778515E-3</v>
      </c>
      <c r="BK26" s="25" t="str">
        <f>IF(BH26&lt;BJ26,BH26,"ns")</f>
        <v>ns</v>
      </c>
      <c r="BL26" s="26">
        <f>SUM(COUNTIF(P26:X26, "&gt;0"), COUNTIF(AH26:AP26, "&gt;0"))</f>
        <v>18</v>
      </c>
    </row>
    <row r="27" spans="1:64">
      <c r="A27" t="s">
        <v>3717</v>
      </c>
      <c r="B27" t="s">
        <v>3718</v>
      </c>
      <c r="C27">
        <v>2.78422E-3</v>
      </c>
      <c r="D27">
        <v>3</v>
      </c>
      <c r="E27">
        <v>3</v>
      </c>
      <c r="F27">
        <v>0</v>
      </c>
      <c r="G27">
        <v>164526</v>
      </c>
      <c r="H27">
        <v>230895</v>
      </c>
      <c r="I27">
        <v>222600</v>
      </c>
      <c r="J27">
        <v>155580</v>
      </c>
      <c r="K27">
        <v>156244</v>
      </c>
      <c r="L27">
        <v>158765</v>
      </c>
      <c r="M27">
        <v>129314</v>
      </c>
      <c r="N27">
        <v>127374</v>
      </c>
      <c r="O27">
        <v>107098</v>
      </c>
      <c r="P27">
        <v>445204</v>
      </c>
      <c r="Q27">
        <v>445490</v>
      </c>
      <c r="R27">
        <v>389231</v>
      </c>
      <c r="S27">
        <v>561288</v>
      </c>
      <c r="T27">
        <v>605748</v>
      </c>
      <c r="U27">
        <v>483443</v>
      </c>
      <c r="V27">
        <v>494251</v>
      </c>
      <c r="W27">
        <v>591870</v>
      </c>
      <c r="X27">
        <v>550538</v>
      </c>
      <c r="Y27">
        <v>239075</v>
      </c>
      <c r="Z27">
        <v>280461</v>
      </c>
      <c r="AA27">
        <v>234956</v>
      </c>
      <c r="AB27">
        <v>147918</v>
      </c>
      <c r="AC27">
        <v>103723</v>
      </c>
      <c r="AD27">
        <v>151673</v>
      </c>
      <c r="AE27">
        <v>204653</v>
      </c>
      <c r="AF27">
        <v>283425</v>
      </c>
      <c r="AG27">
        <v>301804</v>
      </c>
      <c r="AH27">
        <v>661103</v>
      </c>
      <c r="AI27">
        <v>796265</v>
      </c>
      <c r="AJ27">
        <v>634459</v>
      </c>
      <c r="AK27">
        <v>309501</v>
      </c>
      <c r="AL27">
        <v>357902</v>
      </c>
      <c r="AM27">
        <v>301159</v>
      </c>
      <c r="AN27">
        <v>427659</v>
      </c>
      <c r="AO27">
        <v>656033</v>
      </c>
      <c r="AP27">
        <v>535126</v>
      </c>
      <c r="AR27" s="16">
        <f>IFERROR(TTEST(G27:O27,P27:X27,2,1),IF(OR(COUNTIF(P27:X27,"&gt;0")&gt;7,COUNTIF(G27:O27,"&gt;0")&gt;7),0,9999))</f>
        <v>1.0949783323077394E-5</v>
      </c>
      <c r="AS27" s="16">
        <f>IF(AR27=9999,$BO$3,RANK(AR27,$AR$3:$AR$1993,1))</f>
        <v>55</v>
      </c>
      <c r="AT27" s="16">
        <f>LOG((IFERROR(SUM(P27:X27)/COUNTIF(P27:X27, "&gt;0"),0.1))/(IFERROR(SUM(G27:O27)/COUNTIF(G27:O27, "&gt;0"),0.1)),2)</f>
        <v>1.6528318290261879</v>
      </c>
      <c r="AU27" s="17">
        <f>SUM(COUNTIF(P27:X27, "&gt;0"), COUNTIF(G27:O27, "&gt;0"))</f>
        <v>18</v>
      </c>
      <c r="AV27" s="18">
        <f>$BQ$3*AS27/$BO$3</f>
        <v>2.7665995975855134E-4</v>
      </c>
      <c r="AW27" s="18">
        <f>IF(AR27&lt;AV27,AR27,"ns")</f>
        <v>1.0949783323077394E-5</v>
      </c>
      <c r="AX27" s="19" t="str">
        <f>IF(AND(AW27&lt;0.01,ABS(AT27)&gt;1.5,D27&gt;2), IF(AND(AT27&gt;0,COUNTIF(P27:X27,"&gt;0")&gt;7),"IRF4_interactor_Treg", (IF(AND(AT27&lt;0,COUNTIF(G27:O27, "&gt;0")&gt;7), "background_significant", "ns"))), "ns")</f>
        <v>IRF4_interactor_Treg</v>
      </c>
      <c r="AY27" s="20">
        <f>IFERROR(TTEST(Y27:AG27,AH27:AP27,2,1),IF(OR(COUNTIF(AH27:AP27,"&gt;0")&gt;7,COUNTIF(Y27:AG27,"&gt;0")&gt;7),0,9999))</f>
        <v>9.9961089853847508E-5</v>
      </c>
      <c r="AZ27" s="20">
        <f>IF(AY27=9999,$BO$4,RANK(AY27,$AY$3:$AY$1993,1))</f>
        <v>111</v>
      </c>
      <c r="BA27" s="20">
        <f>LOG((IFERROR(SUM(AH27:AP27)/COUNTIF(AH27:AP27, "&gt;0"),0.1))/(IFERROR(SUM(Y27:AG27)/COUNTIF(Y27:AG27, "&gt;0"),0.1)),2)</f>
        <v>1.2645014617214454</v>
      </c>
      <c r="BB27" s="21">
        <f>SUM(COUNTIF(AH27:AP27, "&gt;0"), COUNTIF(Y27:AG27, "&gt;0"))</f>
        <v>18</v>
      </c>
      <c r="BC27" s="22">
        <f>$BQ$3*AZ27/$BO$4</f>
        <v>5.5778894472361816E-4</v>
      </c>
      <c r="BD27" s="22">
        <f>IF(AY27&lt;BC27,AY27,"ns")</f>
        <v>9.9961089853847508E-5</v>
      </c>
      <c r="BE27" s="23" t="str">
        <f>IF(AND(BD27&lt;0.01,ABS(BA27)&gt;1.5,D27&gt;2), IF(AND(BA27&gt;0,COUNTIF(AH27:AP27,"&gt;0")&gt;7),"IRF4_interactor_Th17", (IF(AND(BA27&lt;0,COUNTIF(Y27:AG27, "&gt;0")&gt;7), "background_significant", "ns"))), "ns")</f>
        <v>ns</v>
      </c>
      <c r="BF27" s="24">
        <f>IF(OR(AX27 ="IRF4_interactor_Treg", BE27 ="IRF4_interactor_Th17"), LOG((AVERAGE(AH27:AP27)+0.1)/(AVERAGE(P27:X27)+0.1),2),"ns")</f>
        <v>3.4997354622475052E-2</v>
      </c>
      <c r="BG27" s="24" t="str">
        <f>IF(AND(AX27="IRF4_interactor_Treg",BE27="IRF4_interactor_Th17"),1,IF(AX27="IRF4_interactor_Treg","IRF4_Treg",IF(BE27="IRF4_interactor_Th17","IRF4_Th17",0)))</f>
        <v>IRF4_Treg</v>
      </c>
      <c r="BH27" s="25">
        <f>IFERROR(TTEST(AH27:AP27,P27:X27,2,1),IF(OR(COUNTIF(P27:X27,"&gt;0")&gt;7,COUNTIF(AH27:AP27,"&gt;0")&gt;7),0,9999))</f>
        <v>0.87061648518964585</v>
      </c>
      <c r="BI27" s="25">
        <f>IF(BH27=9999,$BS$5,RANK(BH27,$BH$3:$BH$1993,1))</f>
        <v>1853</v>
      </c>
      <c r="BJ27" s="25">
        <f>$BQ$3*BI27/$BO$5</f>
        <v>9.3068809643395284E-3</v>
      </c>
      <c r="BK27" s="25" t="str">
        <f>IF(BH27&lt;BJ27,BH27,"ns")</f>
        <v>ns</v>
      </c>
      <c r="BL27" s="26">
        <f>SUM(COUNTIF(P27:X27, "&gt;0"), COUNTIF(AH27:AP27, "&gt;0"))</f>
        <v>18</v>
      </c>
    </row>
    <row r="28" spans="1:64">
      <c r="A28" t="s">
        <v>3111</v>
      </c>
      <c r="B28" t="s">
        <v>3112</v>
      </c>
      <c r="C28">
        <v>6.3333299999999995E-2</v>
      </c>
      <c r="D28">
        <v>4</v>
      </c>
      <c r="E28">
        <v>4</v>
      </c>
      <c r="F28">
        <v>0</v>
      </c>
      <c r="G28">
        <v>0</v>
      </c>
      <c r="H28">
        <v>0</v>
      </c>
      <c r="I28">
        <v>49348.800000000003</v>
      </c>
      <c r="J28">
        <v>0</v>
      </c>
      <c r="K28">
        <v>0</v>
      </c>
      <c r="L28">
        <v>0</v>
      </c>
      <c r="M28">
        <v>18534.3</v>
      </c>
      <c r="N28">
        <v>0</v>
      </c>
      <c r="O28">
        <v>0</v>
      </c>
      <c r="P28">
        <v>97103</v>
      </c>
      <c r="Q28">
        <v>101480</v>
      </c>
      <c r="R28">
        <v>138741</v>
      </c>
      <c r="S28">
        <v>126344</v>
      </c>
      <c r="T28">
        <v>151357</v>
      </c>
      <c r="U28">
        <v>189944</v>
      </c>
      <c r="V28">
        <v>123032</v>
      </c>
      <c r="W28">
        <v>144666</v>
      </c>
      <c r="X28">
        <v>152587</v>
      </c>
      <c r="Y28">
        <v>0</v>
      </c>
      <c r="Z28">
        <v>25891.3</v>
      </c>
      <c r="AA28">
        <v>61421.4</v>
      </c>
      <c r="AB28">
        <v>75786.600000000006</v>
      </c>
      <c r="AC28">
        <v>0</v>
      </c>
      <c r="AD28">
        <v>137032</v>
      </c>
      <c r="AE28">
        <v>6466.15</v>
      </c>
      <c r="AF28">
        <v>0</v>
      </c>
      <c r="AG28">
        <v>0</v>
      </c>
      <c r="AH28">
        <v>170165</v>
      </c>
      <c r="AI28">
        <v>184745</v>
      </c>
      <c r="AJ28">
        <v>181520</v>
      </c>
      <c r="AK28">
        <v>70146.899999999994</v>
      </c>
      <c r="AL28">
        <v>76565.5</v>
      </c>
      <c r="AM28">
        <v>74189.399999999994</v>
      </c>
      <c r="AN28">
        <v>131744</v>
      </c>
      <c r="AO28">
        <v>250333</v>
      </c>
      <c r="AP28">
        <v>120812</v>
      </c>
      <c r="AR28" s="16">
        <f>IFERROR(TTEST(G28:O28,P28:X28,2,1),IF(OR(COUNTIF(P28:X28,"&gt;0")&gt;7,COUNTIF(G28:O28,"&gt;0")&gt;7),0,9999))</f>
        <v>2.9161339776577878E-6</v>
      </c>
      <c r="AS28" s="16">
        <f>IF(AR28=9999,$BO$3,RANK(AR28,$AR$3:$AR$1993,1))</f>
        <v>37</v>
      </c>
      <c r="AT28" s="16">
        <f>LOG((IFERROR(SUM(P28:X28)/COUNTIF(P28:X28, "&gt;0"),0.1))/(IFERROR(SUM(G28:O28)/COUNTIF(G28:O28, "&gt;0"),0.1)),2)</f>
        <v>2.0039595953852638</v>
      </c>
      <c r="AU28" s="17">
        <f>SUM(COUNTIF(P28:X28, "&gt;0"), COUNTIF(G28:O28, "&gt;0"))</f>
        <v>11</v>
      </c>
      <c r="AV28" s="18">
        <f>$BQ$3*AS28/$BO$3</f>
        <v>1.8611670020120724E-4</v>
      </c>
      <c r="AW28" s="18">
        <f>IF(AR28&lt;AV28,AR28,"ns")</f>
        <v>2.9161339776577878E-6</v>
      </c>
      <c r="AX28" s="19" t="str">
        <f>IF(AND(AW28&lt;0.01,ABS(AT28)&gt;1.5,D28&gt;2), IF(AND(AT28&gt;0,COUNTIF(P28:X28,"&gt;0")&gt;7),"IRF4_interactor_Treg", (IF(AND(AT28&lt;0,COUNTIF(G28:O28, "&gt;0")&gt;7), "background_significant", "ns"))), "ns")</f>
        <v>IRF4_interactor_Treg</v>
      </c>
      <c r="AY28" s="20">
        <f>IFERROR(TTEST(Y28:AG28,AH28:AP28,2,1),IF(OR(COUNTIF(AH28:AP28,"&gt;0")&gt;7,COUNTIF(Y28:AG28,"&gt;0")&gt;7),0,9999))</f>
        <v>9.5101886396844314E-3</v>
      </c>
      <c r="AZ28" s="20">
        <f>IF(AY28=9999,$BO$4,RANK(AY28,$AY$3:$AY$1993,1))</f>
        <v>776</v>
      </c>
      <c r="BA28" s="20">
        <f>LOG((IFERROR(SUM(AH28:AP28)/COUNTIF(AH28:AP28, "&gt;0"),0.1))/(IFERROR(SUM(Y28:AG28)/COUNTIF(Y28:AG28, "&gt;0"),0.1)),2)</f>
        <v>1.1912620170243104</v>
      </c>
      <c r="BB28" s="21">
        <f>SUM(COUNTIF(AH28:AP28, "&gt;0"), COUNTIF(Y28:AG28, "&gt;0"))</f>
        <v>14</v>
      </c>
      <c r="BC28" s="22">
        <f>$BQ$3*AZ28/$BO$4</f>
        <v>3.8994974874371857E-3</v>
      </c>
      <c r="BD28" s="22" t="str">
        <f>IF(AY28&lt;BC28,AY28,"ns")</f>
        <v>ns</v>
      </c>
      <c r="BE28" s="23" t="str">
        <f>IF(AND(BD28&lt;0.01,ABS(BA28)&gt;1.5,D28&gt;2), IF(AND(BA28&gt;0,COUNTIF(AH28:AP28,"&gt;0")&gt;7),"IRF4_interactor_Th17", (IF(AND(BA28&lt;0,COUNTIF(Y28:AG28, "&gt;0")&gt;7), "background_significant", "ns"))), "ns")</f>
        <v>ns</v>
      </c>
      <c r="BF28" s="24">
        <f>IF(OR(AX28 ="IRF4_interactor_Treg", BE28 ="IRF4_interactor_Th17"), LOG((AVERAGE(AH28:AP28)+0.1)/(AVERAGE(P28:X28)+0.1),2),"ns")</f>
        <v>4.0595640684045864E-2</v>
      </c>
      <c r="BG28" s="24" t="str">
        <f>IF(AND(AX28="IRF4_interactor_Treg",BE28="IRF4_interactor_Th17"),1,IF(AX28="IRF4_interactor_Treg","IRF4_Treg",IF(BE28="IRF4_interactor_Th17","IRF4_Th17",0)))</f>
        <v>IRF4_Treg</v>
      </c>
      <c r="BH28" s="25">
        <f>IFERROR(TTEST(AH28:AP28,P28:X28,2,1),IF(OR(COUNTIF(P28:X28,"&gt;0")&gt;7,COUNTIF(AH28:AP28,"&gt;0")&gt;7),0,9999))</f>
        <v>0.88455336599490841</v>
      </c>
      <c r="BI28" s="25">
        <f>IF(BH28=9999,$BS$5,RANK(BH28,$BH$3:$BH$1993,1))</f>
        <v>1866</v>
      </c>
      <c r="BJ28" s="25">
        <f>$BQ$3*BI28/$BO$5</f>
        <v>9.3721747865394278E-3</v>
      </c>
      <c r="BK28" s="25" t="str">
        <f>IF(BH28&lt;BJ28,BH28,"ns")</f>
        <v>ns</v>
      </c>
      <c r="BL28" s="26">
        <f>SUM(COUNTIF(P28:X28, "&gt;0"), COUNTIF(AH28:AP28, "&gt;0"))</f>
        <v>18</v>
      </c>
    </row>
    <row r="29" spans="1:64">
      <c r="A29" t="s">
        <v>3233</v>
      </c>
      <c r="B29" t="s">
        <v>3234</v>
      </c>
      <c r="C29">
        <v>0.10040200000000001</v>
      </c>
      <c r="D29">
        <v>7</v>
      </c>
      <c r="E29">
        <v>7</v>
      </c>
      <c r="F29">
        <v>0</v>
      </c>
      <c r="G29">
        <v>83806</v>
      </c>
      <c r="H29">
        <v>82261</v>
      </c>
      <c r="I29">
        <v>71635.399999999994</v>
      </c>
      <c r="J29">
        <v>54161.8</v>
      </c>
      <c r="K29">
        <v>33709</v>
      </c>
      <c r="L29">
        <v>55911.199999999997</v>
      </c>
      <c r="M29">
        <v>0</v>
      </c>
      <c r="N29">
        <v>0</v>
      </c>
      <c r="O29">
        <v>54961.2</v>
      </c>
      <c r="P29">
        <v>209345</v>
      </c>
      <c r="Q29">
        <v>210195</v>
      </c>
      <c r="R29">
        <v>216365</v>
      </c>
      <c r="S29">
        <v>234655</v>
      </c>
      <c r="T29">
        <v>234724</v>
      </c>
      <c r="U29">
        <v>285728</v>
      </c>
      <c r="V29">
        <v>172002</v>
      </c>
      <c r="W29">
        <v>184520</v>
      </c>
      <c r="X29">
        <v>200787</v>
      </c>
      <c r="Y29">
        <v>0</v>
      </c>
      <c r="Z29">
        <v>0</v>
      </c>
      <c r="AA29">
        <v>75636.3</v>
      </c>
      <c r="AB29">
        <v>0</v>
      </c>
      <c r="AC29">
        <v>102013</v>
      </c>
      <c r="AD29">
        <v>65594.899999999994</v>
      </c>
      <c r="AE29">
        <v>0</v>
      </c>
      <c r="AF29">
        <v>79488</v>
      </c>
      <c r="AG29">
        <v>78366.399999999994</v>
      </c>
      <c r="AH29">
        <v>288978</v>
      </c>
      <c r="AI29">
        <v>254965</v>
      </c>
      <c r="AJ29">
        <v>280992</v>
      </c>
      <c r="AK29">
        <v>92797</v>
      </c>
      <c r="AL29">
        <v>94494.8</v>
      </c>
      <c r="AM29">
        <v>159092</v>
      </c>
      <c r="AN29">
        <v>225778</v>
      </c>
      <c r="AO29">
        <v>366261</v>
      </c>
      <c r="AP29">
        <v>244693</v>
      </c>
      <c r="AR29" s="16">
        <f>IFERROR(TTEST(G29:O29,P29:X29,2,1),IF(OR(COUNTIF(P29:X29,"&gt;0")&gt;7,COUNTIF(G29:O29,"&gt;0")&gt;7),0,9999))</f>
        <v>5.284507098743878E-7</v>
      </c>
      <c r="AS29" s="16">
        <f>IF(AR29=9999,$BO$3,RANK(AR29,$AR$3:$AR$1993,1))</f>
        <v>19</v>
      </c>
      <c r="AT29" s="16">
        <f>LOG((IFERROR(SUM(P29:X29)/COUNTIF(P29:X29, "&gt;0"),0.1))/(IFERROR(SUM(G29:O29)/COUNTIF(G29:O29, "&gt;0"),0.1)),2)</f>
        <v>1.7957875641106293</v>
      </c>
      <c r="AU29" s="17">
        <f>SUM(COUNTIF(P29:X29, "&gt;0"), COUNTIF(G29:O29, "&gt;0"))</f>
        <v>16</v>
      </c>
      <c r="AV29" s="18">
        <f>$BQ$3*AS29/$BO$3</f>
        <v>9.5573440643863182E-5</v>
      </c>
      <c r="AW29" s="18">
        <f>IF(AR29&lt;AV29,AR29,"ns")</f>
        <v>5.284507098743878E-7</v>
      </c>
      <c r="AX29" s="19" t="str">
        <f>IF(AND(AW29&lt;0.01,ABS(AT29)&gt;1.5,D29&gt;2), IF(AND(AT29&gt;0,COUNTIF(P29:X29,"&gt;0")&gt;7),"IRF4_interactor_Treg", (IF(AND(AT29&lt;0,COUNTIF(G29:O29, "&gt;0")&gt;7), "background_significant", "ns"))), "ns")</f>
        <v>IRF4_interactor_Treg</v>
      </c>
      <c r="AY29" s="20">
        <f>IFERROR(TTEST(Y29:AG29,AH29:AP29,2,1),IF(OR(COUNTIF(AH29:AP29,"&gt;0")&gt;7,COUNTIF(Y29:AG29,"&gt;0")&gt;7),0,9999))</f>
        <v>7.3807220400900933E-4</v>
      </c>
      <c r="AZ29" s="20">
        <f>IF(AY29=9999,$BO$4,RANK(AY29,$AY$3:$AY$1993,1))</f>
        <v>315</v>
      </c>
      <c r="BA29" s="20">
        <f>LOG((IFERROR(SUM(AH29:AP29)/COUNTIF(AH29:AP29, "&gt;0"),0.1))/(IFERROR(SUM(Y29:AG29)/COUNTIF(Y29:AG29, "&gt;0"),0.1)),2)</f>
        <v>1.4757700250607704</v>
      </c>
      <c r="BB29" s="21">
        <f>SUM(COUNTIF(AH29:AP29, "&gt;0"), COUNTIF(Y29:AG29, "&gt;0"))</f>
        <v>14</v>
      </c>
      <c r="BC29" s="22">
        <f>$BQ$3*AZ29/$BO$4</f>
        <v>1.5829145728643217E-3</v>
      </c>
      <c r="BD29" s="22">
        <f>IF(AY29&lt;BC29,AY29,"ns")</f>
        <v>7.3807220400900933E-4</v>
      </c>
      <c r="BE29" s="23" t="str">
        <f>IF(AND(BD29&lt;0.01,ABS(BA29)&gt;1.5,D29&gt;2), IF(AND(BA29&gt;0,COUNTIF(AH29:AP29,"&gt;0")&gt;7),"IRF4_interactor_Th17", (IF(AND(BA29&lt;0,COUNTIF(Y29:AG29, "&gt;0")&gt;7), "background_significant", "ns"))), "ns")</f>
        <v>ns</v>
      </c>
      <c r="BF29" s="24">
        <f>IF(OR(AX29 ="IRF4_interactor_Treg", BE29 ="IRF4_interactor_Th17"), LOG((AVERAGE(AH29:AP29)+0.1)/(AVERAGE(P29:X29)+0.1),2),"ns")</f>
        <v>4.3564356000643255E-2</v>
      </c>
      <c r="BG29" s="24" t="str">
        <f>IF(AND(AX29="IRF4_interactor_Treg",BE29="IRF4_interactor_Th17"),1,IF(AX29="IRF4_interactor_Treg","IRF4_Treg",IF(BE29="IRF4_interactor_Th17","IRF4_Th17",0)))</f>
        <v>IRF4_Treg</v>
      </c>
      <c r="BH29" s="25">
        <f>IFERROR(TTEST(AH29:AP29,P29:X29,2,1),IF(OR(COUNTIF(P29:X29,"&gt;0")&gt;7,COUNTIF(AH29:AP29,"&gt;0")&gt;7),0,9999))</f>
        <v>0.86684960412907375</v>
      </c>
      <c r="BI29" s="25">
        <f>IF(BH29=9999,$BS$5,RANK(BH29,$BH$3:$BH$1993,1))</f>
        <v>1852</v>
      </c>
      <c r="BJ29" s="25">
        <f>$BQ$3*BI29/$BO$5</f>
        <v>9.3018583626318426E-3</v>
      </c>
      <c r="BK29" s="25" t="str">
        <f>IF(BH29&lt;BJ29,BH29,"ns")</f>
        <v>ns</v>
      </c>
      <c r="BL29" s="26">
        <f>SUM(COUNTIF(P29:X29, "&gt;0"), COUNTIF(AH29:AP29, "&gt;0"))</f>
        <v>18</v>
      </c>
    </row>
    <row r="30" spans="1:64">
      <c r="A30" t="s">
        <v>3159</v>
      </c>
      <c r="B30" t="s">
        <v>3160</v>
      </c>
      <c r="C30">
        <v>3.8476200000000002E-2</v>
      </c>
      <c r="D30">
        <v>4</v>
      </c>
      <c r="E30">
        <v>4</v>
      </c>
      <c r="F30">
        <v>0</v>
      </c>
      <c r="G30">
        <v>0</v>
      </c>
      <c r="H30">
        <v>0</v>
      </c>
      <c r="I30">
        <v>0</v>
      </c>
      <c r="J30">
        <v>0</v>
      </c>
      <c r="K30">
        <v>21562.799999999999</v>
      </c>
      <c r="L30">
        <v>0</v>
      </c>
      <c r="M30">
        <v>0</v>
      </c>
      <c r="N30">
        <v>0</v>
      </c>
      <c r="O30">
        <v>15170.1</v>
      </c>
      <c r="P30">
        <v>163995</v>
      </c>
      <c r="Q30">
        <v>115775</v>
      </c>
      <c r="R30">
        <v>119082</v>
      </c>
      <c r="S30">
        <v>173790</v>
      </c>
      <c r="T30">
        <v>109361</v>
      </c>
      <c r="U30">
        <v>57606.8</v>
      </c>
      <c r="V30">
        <v>154076</v>
      </c>
      <c r="W30">
        <v>224473</v>
      </c>
      <c r="X30">
        <v>198292</v>
      </c>
      <c r="Y30">
        <v>20489.5</v>
      </c>
      <c r="Z30">
        <v>0</v>
      </c>
      <c r="AA30">
        <v>80289.399999999994</v>
      </c>
      <c r="AB30">
        <v>11819.6</v>
      </c>
      <c r="AC30">
        <v>36270.1</v>
      </c>
      <c r="AD30">
        <v>37787.4</v>
      </c>
      <c r="AE30">
        <v>27663.200000000001</v>
      </c>
      <c r="AF30">
        <v>11256.6</v>
      </c>
      <c r="AG30">
        <v>79881.100000000006</v>
      </c>
      <c r="AH30">
        <v>253771</v>
      </c>
      <c r="AI30">
        <v>225852</v>
      </c>
      <c r="AJ30">
        <v>280080</v>
      </c>
      <c r="AK30">
        <v>84118.1</v>
      </c>
      <c r="AL30">
        <v>0</v>
      </c>
      <c r="AM30">
        <v>0</v>
      </c>
      <c r="AN30">
        <v>149514</v>
      </c>
      <c r="AO30">
        <v>216876</v>
      </c>
      <c r="AP30">
        <v>189304</v>
      </c>
      <c r="AR30" s="16">
        <f>IFERROR(TTEST(G30:O30,P30:X30,2,1),IF(OR(COUNTIF(P30:X30,"&gt;0")&gt;7,COUNTIF(G30:O30,"&gt;0")&gt;7),0,9999))</f>
        <v>3.5074214912382002E-5</v>
      </c>
      <c r="AS30" s="16">
        <f>IF(AR30=9999,$BO$3,RANK(AR30,$AR$3:$AR$1993,1))</f>
        <v>78</v>
      </c>
      <c r="AT30" s="16">
        <f>LOG((IFERROR(SUM(P30:X30)/COUNTIF(P30:X30, "&gt;0"),0.1))/(IFERROR(SUM(G30:O30)/COUNTIF(G30:O30, "&gt;0"),0.1)),2)</f>
        <v>2.9935119936842498</v>
      </c>
      <c r="AU30" s="17">
        <f>SUM(COUNTIF(P30:X30, "&gt;0"), COUNTIF(G30:O30, "&gt;0"))</f>
        <v>11</v>
      </c>
      <c r="AV30" s="18">
        <f>$BQ$3*AS30/$BO$3</f>
        <v>3.9235412474849097E-4</v>
      </c>
      <c r="AW30" s="18">
        <f>IF(AR30&lt;AV30,AR30,"ns")</f>
        <v>3.5074214912382002E-5</v>
      </c>
      <c r="AX30" s="19" t="str">
        <f>IF(AND(AW30&lt;0.01,ABS(AT30)&gt;1.5,D30&gt;2), IF(AND(AT30&gt;0,COUNTIF(P30:X30,"&gt;0")&gt;7),"IRF4_interactor_Treg", (IF(AND(AT30&lt;0,COUNTIF(G30:O30, "&gt;0")&gt;7), "background_significant", "ns"))), "ns")</f>
        <v>IRF4_interactor_Treg</v>
      </c>
      <c r="AY30" s="20">
        <f>IFERROR(TTEST(Y30:AG30,AH30:AP30,2,1),IF(OR(COUNTIF(AH30:AP30,"&gt;0")&gt;7,COUNTIF(Y30:AG30,"&gt;0")&gt;7),0,9999))</f>
        <v>8.7022853595394786E-3</v>
      </c>
      <c r="AZ30" s="20">
        <f>IF(AY30=9999,$BO$4,RANK(AY30,$AY$3:$AY$1993,1))</f>
        <v>761</v>
      </c>
      <c r="BA30" s="20">
        <f>LOG((IFERROR(SUM(AH30:AP30)/COUNTIF(AH30:AP30, "&gt;0"),0.1))/(IFERROR(SUM(Y30:AG30)/COUNTIF(Y30:AG30, "&gt;0"),0.1)),2)</f>
        <v>2.3885313957269165</v>
      </c>
      <c r="BB30" s="21">
        <f>SUM(COUNTIF(AH30:AP30, "&gt;0"), COUNTIF(Y30:AG30, "&gt;0"))</f>
        <v>15</v>
      </c>
      <c r="BC30" s="22">
        <f>$BQ$3*AZ30/$BO$4</f>
        <v>3.8241206030150757E-3</v>
      </c>
      <c r="BD30" s="22" t="str">
        <f>IF(AY30&lt;BC30,AY30,"ns")</f>
        <v>ns</v>
      </c>
      <c r="BE30" s="23" t="str">
        <f>IF(AND(BD30&lt;0.01,ABS(BA30)&gt;1.5,D30&gt;2), IF(AND(BA30&gt;0,COUNTIF(AH30:AP30,"&gt;0")&gt;7),"IRF4_interactor_Th17", (IF(AND(BA30&lt;0,COUNTIF(Y30:AG30, "&gt;0")&gt;7), "background_significant", "ns"))), "ns")</f>
        <v>ns</v>
      </c>
      <c r="BF30" s="24">
        <f>IF(OR(AX30 ="IRF4_interactor_Treg", BE30 ="IRF4_interactor_Th17"), LOG((AVERAGE(AH30:AP30)+0.1)/(AVERAGE(P30:X30)+0.1),2),"ns")</f>
        <v>8.8273390104954885E-2</v>
      </c>
      <c r="BG30" s="24" t="str">
        <f>IF(AND(AX30="IRF4_interactor_Treg",BE30="IRF4_interactor_Th17"),1,IF(AX30="IRF4_interactor_Treg","IRF4_Treg",IF(BE30="IRF4_interactor_Th17","IRF4_Th17",0)))</f>
        <v>IRF4_Treg</v>
      </c>
      <c r="BH30" s="25">
        <f>IFERROR(TTEST(AH30:AP30,P30:X30,2,1),IF(OR(COUNTIF(P30:X30,"&gt;0")&gt;7,COUNTIF(AH30:AP30,"&gt;0")&gt;7),0,9999))</f>
        <v>0.7728921051915052</v>
      </c>
      <c r="BI30" s="25">
        <f>IF(BH30=9999,$BS$5,RANK(BH30,$BH$3:$BH$1993,1))</f>
        <v>1757</v>
      </c>
      <c r="BJ30" s="25">
        <f>$BQ$3*BI30/$BO$5</f>
        <v>8.8247112004018087E-3</v>
      </c>
      <c r="BK30" s="25" t="str">
        <f>IF(BH30&lt;BJ30,BH30,"ns")</f>
        <v>ns</v>
      </c>
      <c r="BL30" s="26">
        <f>SUM(COUNTIF(P30:X30, "&gt;0"), COUNTIF(AH30:AP30, "&gt;0"))</f>
        <v>16</v>
      </c>
    </row>
    <row r="31" spans="1:64">
      <c r="A31" t="s">
        <v>2689</v>
      </c>
      <c r="B31" t="s">
        <v>2690</v>
      </c>
      <c r="C31">
        <v>1.51439E-3</v>
      </c>
      <c r="D31">
        <v>8</v>
      </c>
      <c r="E31">
        <v>8</v>
      </c>
      <c r="F31">
        <v>0</v>
      </c>
      <c r="G31">
        <v>63506.3</v>
      </c>
      <c r="H31">
        <v>38037.5</v>
      </c>
      <c r="I31">
        <v>51961.3</v>
      </c>
      <c r="J31">
        <v>32500.6</v>
      </c>
      <c r="K31">
        <v>41731.800000000003</v>
      </c>
      <c r="L31">
        <v>74851.899999999994</v>
      </c>
      <c r="M31">
        <v>51917.9</v>
      </c>
      <c r="N31">
        <v>49472.2</v>
      </c>
      <c r="O31">
        <v>44944.6</v>
      </c>
      <c r="P31">
        <v>229414</v>
      </c>
      <c r="Q31">
        <v>212168</v>
      </c>
      <c r="R31">
        <v>248704</v>
      </c>
      <c r="S31">
        <v>200155</v>
      </c>
      <c r="T31">
        <v>212185</v>
      </c>
      <c r="U31">
        <v>236717</v>
      </c>
      <c r="V31">
        <v>236060</v>
      </c>
      <c r="W31">
        <v>262003</v>
      </c>
      <c r="X31">
        <v>313374</v>
      </c>
      <c r="Y31">
        <v>80500.100000000006</v>
      </c>
      <c r="Z31">
        <v>83409.399999999994</v>
      </c>
      <c r="AA31">
        <v>114834</v>
      </c>
      <c r="AB31">
        <v>50976.9</v>
      </c>
      <c r="AC31">
        <v>58500.1</v>
      </c>
      <c r="AD31">
        <v>39676</v>
      </c>
      <c r="AE31">
        <v>52818.2</v>
      </c>
      <c r="AF31">
        <v>134429</v>
      </c>
      <c r="AG31">
        <v>68603.600000000006</v>
      </c>
      <c r="AH31">
        <v>357608</v>
      </c>
      <c r="AI31">
        <v>332050</v>
      </c>
      <c r="AJ31">
        <v>407717</v>
      </c>
      <c r="AK31">
        <v>156174</v>
      </c>
      <c r="AL31">
        <v>188285</v>
      </c>
      <c r="AM31">
        <v>207872</v>
      </c>
      <c r="AN31">
        <v>203672</v>
      </c>
      <c r="AO31">
        <v>270591</v>
      </c>
      <c r="AP31">
        <v>236468</v>
      </c>
      <c r="AR31" s="16">
        <f>IFERROR(TTEST(G31:O31,P31:X31,2,1),IF(OR(COUNTIF(P31:X31,"&gt;0")&gt;7,COUNTIF(G31:O31,"&gt;0")&gt;7),0,9999))</f>
        <v>1.6757854655752663E-7</v>
      </c>
      <c r="AS31" s="16">
        <f>IF(AR31=9999,$BO$3,RANK(AR31,$AR$3:$AR$1993,1))</f>
        <v>13</v>
      </c>
      <c r="AT31" s="16">
        <f>LOG((IFERROR(SUM(P31:X31)/COUNTIF(P31:X31, "&gt;0"),0.1))/(IFERROR(SUM(G31:O31)/COUNTIF(G31:O31, "&gt;0"),0.1)),2)</f>
        <v>2.2603165082838008</v>
      </c>
      <c r="AU31" s="17">
        <f>SUM(COUNTIF(P31:X31, "&gt;0"), COUNTIF(G31:O31, "&gt;0"))</f>
        <v>18</v>
      </c>
      <c r="AV31" s="18">
        <f>$BQ$3*AS31/$BO$3</f>
        <v>6.5392354124748487E-5</v>
      </c>
      <c r="AW31" s="18">
        <f>IF(AR31&lt;AV31,AR31,"ns")</f>
        <v>1.6757854655752663E-7</v>
      </c>
      <c r="AX31" s="19" t="str">
        <f>IF(AND(AW31&lt;0.01,ABS(AT31)&gt;1.5,D31&gt;2), IF(AND(AT31&gt;0,COUNTIF(P31:X31,"&gt;0")&gt;7),"IRF4_interactor_Treg", (IF(AND(AT31&lt;0,COUNTIF(G31:O31, "&gt;0")&gt;7), "background_significant", "ns"))), "ns")</f>
        <v>IRF4_interactor_Treg</v>
      </c>
      <c r="AY31" s="20">
        <f>IFERROR(TTEST(Y31:AG31,AH31:AP31,2,1),IF(OR(COUNTIF(AH31:AP31,"&gt;0")&gt;7,COUNTIF(Y31:AG31,"&gt;0")&gt;7),0,9999))</f>
        <v>3.8488242582112548E-5</v>
      </c>
      <c r="AZ31" s="20">
        <f>IF(AY31=9999,$BO$4,RANK(AY31,$AY$3:$AY$1993,1))</f>
        <v>59</v>
      </c>
      <c r="BA31" s="20">
        <f>LOG((IFERROR(SUM(AH31:AP31)/COUNTIF(AH31:AP31, "&gt;0"),0.1))/(IFERROR(SUM(Y31:AG31)/COUNTIF(Y31:AG31, "&gt;0"),0.1)),2)</f>
        <v>1.787518841888414</v>
      </c>
      <c r="BB31" s="21">
        <f>SUM(COUNTIF(AH31:AP31, "&gt;0"), COUNTIF(Y31:AG31, "&gt;0"))</f>
        <v>18</v>
      </c>
      <c r="BC31" s="22">
        <f>$BQ$3*AZ31/$BO$4</f>
        <v>2.964824120603015E-4</v>
      </c>
      <c r="BD31" s="22">
        <f>IF(AY31&lt;BC31,AY31,"ns")</f>
        <v>3.8488242582112548E-5</v>
      </c>
      <c r="BE31" s="23" t="str">
        <f>IF(AND(BD31&lt;0.01,ABS(BA31)&gt;1.5,D31&gt;2), IF(AND(BA31&gt;0,COUNTIF(AH31:AP31,"&gt;0")&gt;7),"IRF4_interactor_Th17", (IF(AND(BA31&lt;0,COUNTIF(Y31:AG31, "&gt;0")&gt;7), "background_significant", "ns"))), "ns")</f>
        <v>IRF4_interactor_Th17</v>
      </c>
      <c r="BF31" s="24">
        <f>IF(OR(AX31 ="IRF4_interactor_Treg", BE31 ="IRF4_interactor_Th17"), LOG((AVERAGE(AH31:AP31)+0.1)/(AVERAGE(P31:X31)+0.1),2),"ns")</f>
        <v>0.1341939631061326</v>
      </c>
      <c r="BG31" s="24">
        <f>IF(AND(AX31="IRF4_interactor_Treg",BE31="IRF4_interactor_Th17"),1,IF(AX31="IRF4_interactor_Treg","IRF4_Treg",IF(BE31="IRF4_interactor_Th17","IRF4_Th17",0)))</f>
        <v>1</v>
      </c>
      <c r="BH31" s="25">
        <f>IFERROR(TTEST(AH31:AP31,P31:X31,2,1),IF(OR(COUNTIF(P31:X31,"&gt;0")&gt;7,COUNTIF(AH31:AP31,"&gt;0")&gt;7),0,9999))</f>
        <v>0.44870785398633017</v>
      </c>
      <c r="BI31" s="25">
        <f>IF(BH31=9999,$BS$5,RANK(BH31,$BH$3:$BH$1993,1))</f>
        <v>1391</v>
      </c>
      <c r="BJ31" s="25">
        <f>$BQ$3*BI31/$BO$5</f>
        <v>6.9864389753892513E-3</v>
      </c>
      <c r="BK31" s="25" t="str">
        <f>IF(BH31&lt;BJ31,BH31,"ns")</f>
        <v>ns</v>
      </c>
      <c r="BL31" s="26">
        <f>SUM(COUNTIF(P31:X31, "&gt;0"), COUNTIF(AH31:AP31, "&gt;0"))</f>
        <v>18</v>
      </c>
    </row>
    <row r="32" spans="1:64">
      <c r="A32" t="s">
        <v>2775</v>
      </c>
      <c r="B32" t="s">
        <v>2776</v>
      </c>
      <c r="C32">
        <v>5.5468499999999997E-2</v>
      </c>
      <c r="D32">
        <v>4</v>
      </c>
      <c r="E32">
        <v>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43706.8</v>
      </c>
      <c r="M32">
        <v>0</v>
      </c>
      <c r="N32">
        <v>0</v>
      </c>
      <c r="O32">
        <v>0</v>
      </c>
      <c r="P32">
        <v>72800.2</v>
      </c>
      <c r="Q32">
        <v>88225.9</v>
      </c>
      <c r="R32">
        <v>85115</v>
      </c>
      <c r="S32">
        <v>107292</v>
      </c>
      <c r="T32">
        <v>102928</v>
      </c>
      <c r="U32">
        <v>116494</v>
      </c>
      <c r="V32">
        <v>91973.7</v>
      </c>
      <c r="W32">
        <v>113285</v>
      </c>
      <c r="X32">
        <v>101816</v>
      </c>
      <c r="Y32">
        <v>24360.799999999999</v>
      </c>
      <c r="Z32">
        <v>15282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116427</v>
      </c>
      <c r="AI32">
        <v>141394</v>
      </c>
      <c r="AJ32">
        <v>115399</v>
      </c>
      <c r="AK32">
        <v>80426.5</v>
      </c>
      <c r="AL32">
        <v>52207.9</v>
      </c>
      <c r="AM32">
        <v>74134.899999999994</v>
      </c>
      <c r="AN32">
        <v>121011</v>
      </c>
      <c r="AO32">
        <v>148543</v>
      </c>
      <c r="AP32">
        <v>121664</v>
      </c>
      <c r="AR32" s="16">
        <f>IFERROR(TTEST(G32:O32,P32:X32,2,1),IF(OR(COUNTIF(P32:X32,"&gt;0")&gt;7,COUNTIF(G32:O32,"&gt;0")&gt;7),0,9999))</f>
        <v>5.7246734680985179E-8</v>
      </c>
      <c r="AS32" s="16">
        <f>IF(AR32=9999,$BO$3,RANK(AR32,$AR$3:$AR$1993,1))</f>
        <v>10</v>
      </c>
      <c r="AT32" s="16">
        <f>LOG((IFERROR(SUM(P32:X32)/COUNTIF(P32:X32, "&gt;0"),0.1))/(IFERROR(SUM(G32:O32)/COUNTIF(G32:O32, "&gt;0"),0.1)),2)</f>
        <v>1.1615337700326578</v>
      </c>
      <c r="AU32" s="17">
        <f>SUM(COUNTIF(P32:X32, "&gt;0"), COUNTIF(G32:O32, "&gt;0"))</f>
        <v>10</v>
      </c>
      <c r="AV32" s="18">
        <f>$BQ$3*AS32/$BO$3</f>
        <v>5.0301810865191152E-5</v>
      </c>
      <c r="AW32" s="18">
        <f>IF(AR32&lt;AV32,AR32,"ns")</f>
        <v>5.7246734680985179E-8</v>
      </c>
      <c r="AX32" s="19" t="str">
        <f>IF(AND(AW32&lt;0.01,ABS(AT32)&gt;1.5,D32&gt;2), IF(AND(AT32&gt;0,COUNTIF(P32:X32,"&gt;0")&gt;7),"IRF4_interactor_Treg", (IF(AND(AT32&lt;0,COUNTIF(G32:O32, "&gt;0")&gt;7), "background_significant", "ns"))), "ns")</f>
        <v>ns</v>
      </c>
      <c r="AY32" s="20">
        <f>IFERROR(TTEST(Y32:AG32,AH32:AP32,2,1),IF(OR(COUNTIF(AH32:AP32,"&gt;0")&gt;7,COUNTIF(Y32:AG32,"&gt;0")&gt;7),0,9999))</f>
        <v>7.5453878278222672E-6</v>
      </c>
      <c r="AZ32" s="20">
        <f>IF(AY32=9999,$BO$4,RANK(AY32,$AY$3:$AY$1993,1))</f>
        <v>23</v>
      </c>
      <c r="BA32" s="20">
        <f>LOG((IFERROR(SUM(AH32:AP32)/COUNTIF(AH32:AP32, "&gt;0"),0.1))/(IFERROR(SUM(Y32:AG32)/COUNTIF(Y32:AG32, "&gt;0"),0.1)),2)</f>
        <v>2.4447234942477425</v>
      </c>
      <c r="BB32" s="21">
        <f>SUM(COUNTIF(AH32:AP32, "&gt;0"), COUNTIF(Y32:AG32, "&gt;0"))</f>
        <v>11</v>
      </c>
      <c r="BC32" s="22">
        <f>$BQ$3*AZ32/$BO$4</f>
        <v>1.1557788944723618E-4</v>
      </c>
      <c r="BD32" s="22">
        <f>IF(AY32&lt;BC32,AY32,"ns")</f>
        <v>7.5453878278222672E-6</v>
      </c>
      <c r="BE32" s="23" t="str">
        <f>IF(AND(BD32&lt;0.01,ABS(BA32)&gt;1.5,D32&gt;2), IF(AND(BA32&gt;0,COUNTIF(AH32:AP32,"&gt;0")&gt;7),"IRF4_interactor_Th17", (IF(AND(BA32&lt;0,COUNTIF(Y32:AG32, "&gt;0")&gt;7), "background_significant", "ns"))), "ns")</f>
        <v>IRF4_interactor_Th17</v>
      </c>
      <c r="BF32" s="24">
        <f>IF(OR(AX32 ="IRF4_interactor_Treg", BE32 ="IRF4_interactor_Th17"), LOG((AVERAGE(AH32:AP32)+0.1)/(AVERAGE(P32:X32)+0.1),2),"ns")</f>
        <v>0.14239069540995442</v>
      </c>
      <c r="BG32" s="24" t="str">
        <f>IF(AND(AX32="IRF4_interactor_Treg",BE32="IRF4_interactor_Th17"),1,IF(AX32="IRF4_interactor_Treg","IRF4_Treg",IF(BE32="IRF4_interactor_Th17","IRF4_Th17",0)))</f>
        <v>IRF4_Th17</v>
      </c>
      <c r="BH32" s="25">
        <f>IFERROR(TTEST(AH32:AP32,P32:X32,2,1),IF(OR(COUNTIF(P32:X32,"&gt;0")&gt;7,COUNTIF(AH32:AP32,"&gt;0")&gt;7),0,9999))</f>
        <v>0.45992935067929519</v>
      </c>
      <c r="BI32" s="25">
        <f>IF(BH32=9999,$BS$5,RANK(BH32,$BH$3:$BH$1993,1))</f>
        <v>1414</v>
      </c>
      <c r="BJ32" s="25">
        <f>$BQ$3*BI32/$BO$5</f>
        <v>7.1019588146659972E-3</v>
      </c>
      <c r="BK32" s="25" t="str">
        <f>IF(BH32&lt;BJ32,BH32,"ns")</f>
        <v>ns</v>
      </c>
      <c r="BL32" s="26">
        <f>SUM(COUNTIF(P32:X32, "&gt;0"), COUNTIF(AH32:AP32, "&gt;0"))</f>
        <v>18</v>
      </c>
    </row>
    <row r="33" spans="1:64">
      <c r="A33" t="s">
        <v>2955</v>
      </c>
      <c r="B33" t="s">
        <v>2956</v>
      </c>
      <c r="C33">
        <v>1.6813100000000001E-2</v>
      </c>
      <c r="D33">
        <v>3</v>
      </c>
      <c r="E33">
        <v>3</v>
      </c>
      <c r="F33">
        <v>0</v>
      </c>
      <c r="G33">
        <v>39025.5</v>
      </c>
      <c r="H33">
        <v>23422.799999999999</v>
      </c>
      <c r="I33">
        <v>23284.6</v>
      </c>
      <c r="J33">
        <v>31757.8</v>
      </c>
      <c r="K33">
        <v>16529.8</v>
      </c>
      <c r="L33">
        <v>7345.88</v>
      </c>
      <c r="M33">
        <v>12092.5</v>
      </c>
      <c r="N33">
        <v>10655.8</v>
      </c>
      <c r="O33">
        <v>5159.8900000000003</v>
      </c>
      <c r="P33">
        <v>59548.5</v>
      </c>
      <c r="Q33">
        <v>52680.6</v>
      </c>
      <c r="R33">
        <v>51900</v>
      </c>
      <c r="S33">
        <v>57048.2</v>
      </c>
      <c r="T33">
        <v>67087.399999999994</v>
      </c>
      <c r="U33">
        <v>68941.600000000006</v>
      </c>
      <c r="V33">
        <v>83490.3</v>
      </c>
      <c r="W33">
        <v>69504.100000000006</v>
      </c>
      <c r="X33">
        <v>60054.400000000001</v>
      </c>
      <c r="Y33">
        <v>9201.76</v>
      </c>
      <c r="Z33">
        <v>6677.21</v>
      </c>
      <c r="AA33">
        <v>65053.2</v>
      </c>
      <c r="AB33">
        <v>22975.5</v>
      </c>
      <c r="AC33">
        <v>17683.2</v>
      </c>
      <c r="AD33">
        <v>19152</v>
      </c>
      <c r="AE33">
        <v>32677.4</v>
      </c>
      <c r="AF33">
        <v>40078.5</v>
      </c>
      <c r="AG33">
        <v>55911.4</v>
      </c>
      <c r="AH33">
        <v>140921</v>
      </c>
      <c r="AI33">
        <v>99849.600000000006</v>
      </c>
      <c r="AJ33">
        <v>157305</v>
      </c>
      <c r="AK33">
        <v>25088.400000000001</v>
      </c>
      <c r="AL33">
        <v>10737.8</v>
      </c>
      <c r="AM33">
        <v>22530.3</v>
      </c>
      <c r="AN33">
        <v>67085.399999999994</v>
      </c>
      <c r="AO33">
        <v>69767.899999999994</v>
      </c>
      <c r="AP33">
        <v>51541.1</v>
      </c>
      <c r="AR33" s="16">
        <f>IFERROR(TTEST(G33:O33,P33:X33,2,1),IF(OR(COUNTIF(P33:X33,"&gt;0")&gt;7,COUNTIF(G33:O33,"&gt;0")&gt;7),0,9999))</f>
        <v>9.7000451966983451E-5</v>
      </c>
      <c r="AS33" s="16">
        <f>IF(AR33=9999,$BO$3,RANK(AR33,$AR$3:$AR$1993,1))</f>
        <v>109</v>
      </c>
      <c r="AT33" s="16">
        <f>LOG((IFERROR(SUM(P33:X33)/COUNTIF(P33:X33, "&gt;0"),0.1))/(IFERROR(SUM(G33:O33)/COUNTIF(G33:O33, "&gt;0"),0.1)),2)</f>
        <v>1.7522421896975513</v>
      </c>
      <c r="AU33" s="17">
        <f>SUM(COUNTIF(P33:X33, "&gt;0"), COUNTIF(G33:O33, "&gt;0"))</f>
        <v>18</v>
      </c>
      <c r="AV33" s="18">
        <f>$BQ$3*AS33/$BO$3</f>
        <v>5.4828973843058359E-4</v>
      </c>
      <c r="AW33" s="18">
        <f>IF(AR33&lt;AV33,AR33,"ns")</f>
        <v>9.7000451966983451E-5</v>
      </c>
      <c r="AX33" s="19" t="str">
        <f>IF(AND(AW33&lt;0.01,ABS(AT33)&gt;1.5,D33&gt;2), IF(AND(AT33&gt;0,COUNTIF(P33:X33,"&gt;0")&gt;7),"IRF4_interactor_Treg", (IF(AND(AT33&lt;0,COUNTIF(G33:O33, "&gt;0")&gt;7), "background_significant", "ns"))), "ns")</f>
        <v>IRF4_interactor_Treg</v>
      </c>
      <c r="AY33" s="20">
        <f>IFERROR(TTEST(Y33:AG33,AH33:AP33,2,1),IF(OR(COUNTIF(AH33:AP33,"&gt;0")&gt;7,COUNTIF(Y33:AG33,"&gt;0")&gt;7),0,9999))</f>
        <v>4.052039795625749E-2</v>
      </c>
      <c r="AZ33" s="20">
        <f>IF(AY33=9999,$BO$4,RANK(AY33,$AY$3:$AY$1993,1))</f>
        <v>1071</v>
      </c>
      <c r="BA33" s="20">
        <f>LOG((IFERROR(SUM(AH33:AP33)/COUNTIF(AH33:AP33, "&gt;0"),0.1))/(IFERROR(SUM(Y33:AG33)/COUNTIF(Y33:AG33, "&gt;0"),0.1)),2)</f>
        <v>1.2591067222364716</v>
      </c>
      <c r="BB33" s="21">
        <f>SUM(COUNTIF(AH33:AP33, "&gt;0"), COUNTIF(Y33:AG33, "&gt;0"))</f>
        <v>18</v>
      </c>
      <c r="BC33" s="22">
        <f>$BQ$3*AZ33/$BO$4</f>
        <v>5.3819095477386936E-3</v>
      </c>
      <c r="BD33" s="22" t="str">
        <f>IF(AY33&lt;BC33,AY33,"ns")</f>
        <v>ns</v>
      </c>
      <c r="BE33" s="23" t="str">
        <f>IF(AND(BD33&lt;0.01,ABS(BA33)&gt;1.5,D33&gt;2), IF(AND(BA33&gt;0,COUNTIF(AH33:AP33,"&gt;0")&gt;7),"IRF4_interactor_Th17", (IF(AND(BA33&lt;0,COUNTIF(Y33:AG33, "&gt;0")&gt;7), "background_significant", "ns"))), "ns")</f>
        <v>ns</v>
      </c>
      <c r="BF33" s="24">
        <f>IF(OR(AX33 ="IRF4_interactor_Treg", BE33 ="IRF4_interactor_Th17"), LOG((AVERAGE(AH33:AP33)+0.1)/(AVERAGE(P33:X33)+0.1),2),"ns")</f>
        <v>0.17730332708945837</v>
      </c>
      <c r="BG33" s="24" t="str">
        <f>IF(AND(AX33="IRF4_interactor_Treg",BE33="IRF4_interactor_Th17"),1,IF(AX33="IRF4_interactor_Treg","IRF4_Treg",IF(BE33="IRF4_interactor_Th17","IRF4_Th17",0)))</f>
        <v>IRF4_Treg</v>
      </c>
      <c r="BH33" s="25">
        <f>IFERROR(TTEST(AH33:AP33,P33:X33,2,1),IF(OR(COUNTIF(P33:X33,"&gt;0")&gt;7,COUNTIF(AH33:AP33,"&gt;0")&gt;7),0,9999))</f>
        <v>0.67452827272123705</v>
      </c>
      <c r="BI33" s="25">
        <f>IF(BH33=9999,$BS$5,RANK(BH33,$BH$3:$BH$1993,1))</f>
        <v>1656</v>
      </c>
      <c r="BJ33" s="25">
        <f>$BQ$3*BI33/$BO$5</f>
        <v>8.3174284279256654E-3</v>
      </c>
      <c r="BK33" s="25" t="str">
        <f>IF(BH33&lt;BJ33,BH33,"ns")</f>
        <v>ns</v>
      </c>
      <c r="BL33" s="26">
        <f>SUM(COUNTIF(P33:X33, "&gt;0"), COUNTIF(AH33:AP33, "&gt;0"))</f>
        <v>18</v>
      </c>
    </row>
    <row r="34" spans="1:64">
      <c r="A34" t="s">
        <v>5291</v>
      </c>
      <c r="B34" t="s">
        <v>5292</v>
      </c>
      <c r="C34">
        <v>6.5836900000000004E-2</v>
      </c>
      <c r="D34">
        <v>4</v>
      </c>
      <c r="E34">
        <v>4</v>
      </c>
      <c r="F34">
        <v>0</v>
      </c>
      <c r="G34">
        <v>0</v>
      </c>
      <c r="H34">
        <v>21332.5</v>
      </c>
      <c r="I34">
        <v>40090.9</v>
      </c>
      <c r="J34">
        <v>0</v>
      </c>
      <c r="K34">
        <v>0</v>
      </c>
      <c r="L34">
        <v>0</v>
      </c>
      <c r="M34">
        <v>14537.9</v>
      </c>
      <c r="N34">
        <v>0</v>
      </c>
      <c r="O34">
        <v>21387.1</v>
      </c>
      <c r="P34">
        <v>87841.3</v>
      </c>
      <c r="Q34">
        <v>76364.600000000006</v>
      </c>
      <c r="R34">
        <v>64649.4</v>
      </c>
      <c r="S34">
        <v>102792</v>
      </c>
      <c r="T34">
        <v>100110</v>
      </c>
      <c r="U34">
        <v>104347</v>
      </c>
      <c r="V34">
        <v>115849</v>
      </c>
      <c r="W34">
        <v>156246</v>
      </c>
      <c r="X34">
        <v>146699</v>
      </c>
      <c r="Y34">
        <v>27418.7</v>
      </c>
      <c r="Z34">
        <v>23981.3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13258.4</v>
      </c>
      <c r="AG34">
        <v>54382.1</v>
      </c>
      <c r="AH34">
        <v>170228</v>
      </c>
      <c r="AI34">
        <v>178471</v>
      </c>
      <c r="AJ34">
        <v>209854</v>
      </c>
      <c r="AK34">
        <v>24589.9</v>
      </c>
      <c r="AL34">
        <v>18802.099999999999</v>
      </c>
      <c r="AM34">
        <v>31844.7</v>
      </c>
      <c r="AN34">
        <v>146368</v>
      </c>
      <c r="AO34">
        <v>166420</v>
      </c>
      <c r="AP34">
        <v>153463</v>
      </c>
      <c r="AR34" s="16">
        <f>IFERROR(TTEST(G34:O34,P34:X34,2,1),IF(OR(COUNTIF(P34:X34,"&gt;0")&gt;7,COUNTIF(G34:O34,"&gt;0")&gt;7),0,9999))</f>
        <v>6.6622056076144596E-5</v>
      </c>
      <c r="AS34" s="16">
        <f>IF(AR34=9999,$BO$3,RANK(AR34,$AR$3:$AR$1993,1))</f>
        <v>101</v>
      </c>
      <c r="AT34" s="16">
        <f>LOG((IFERROR(SUM(P34:X34)/COUNTIF(P34:X34, "&gt;0"),0.1))/(IFERROR(SUM(G34:O34)/COUNTIF(G34:O34, "&gt;0"),0.1)),2)</f>
        <v>2.124192915444592</v>
      </c>
      <c r="AU34" s="17">
        <f>SUM(COUNTIF(P34:X34, "&gt;0"), COUNTIF(G34:O34, "&gt;0"))</f>
        <v>13</v>
      </c>
      <c r="AV34" s="18">
        <f>$BQ$3*AS34/$BO$3</f>
        <v>5.0804828973843061E-4</v>
      </c>
      <c r="AW34" s="18">
        <f>IF(AR34&lt;AV34,AR34,"ns")</f>
        <v>6.6622056076144596E-5</v>
      </c>
      <c r="AX34" s="19" t="str">
        <f>IF(AND(AW34&lt;0.01,ABS(AT34)&gt;1.5,D34&gt;2), IF(AND(AT34&gt;0,COUNTIF(P34:X34,"&gt;0")&gt;7),"IRF4_interactor_Treg", (IF(AND(AT34&lt;0,COUNTIF(G34:O34, "&gt;0")&gt;7), "background_significant", "ns"))), "ns")</f>
        <v>IRF4_interactor_Treg</v>
      </c>
      <c r="AY34" s="20">
        <f>IFERROR(TTEST(Y34:AG34,AH34:AP34,2,1),IF(OR(COUNTIF(AH34:AP34,"&gt;0")&gt;7,COUNTIF(Y34:AG34,"&gt;0")&gt;7),0,9999))</f>
        <v>1.4602694578473895E-3</v>
      </c>
      <c r="AZ34" s="20">
        <f>IF(AY34=9999,$BO$4,RANK(AY34,$AY$3:$AY$1993,1))</f>
        <v>403</v>
      </c>
      <c r="BA34" s="20">
        <f>LOG((IFERROR(SUM(AH34:AP34)/COUNTIF(AH34:AP34, "&gt;0"),0.1))/(IFERROR(SUM(Y34:AG34)/COUNTIF(Y34:AG34, "&gt;0"),0.1)),2)</f>
        <v>2.038107504671149</v>
      </c>
      <c r="BB34" s="21">
        <f>SUM(COUNTIF(AH34:AP34, "&gt;0"), COUNTIF(Y34:AG34, "&gt;0"))</f>
        <v>13</v>
      </c>
      <c r="BC34" s="22">
        <f>$BQ$3*AZ34/$BO$4</f>
        <v>2.0251256281407035E-3</v>
      </c>
      <c r="BD34" s="22">
        <f>IF(AY34&lt;BC34,AY34,"ns")</f>
        <v>1.4602694578473895E-3</v>
      </c>
      <c r="BE34" s="23" t="str">
        <f>IF(AND(BD34&lt;0.01,ABS(BA34)&gt;1.5,D34&gt;2), IF(AND(BA34&gt;0,COUNTIF(AH34:AP34,"&gt;0")&gt;7),"IRF4_interactor_Th17", (IF(AND(BA34&lt;0,COUNTIF(Y34:AG34, "&gt;0")&gt;7), "background_significant", "ns"))), "ns")</f>
        <v>IRF4_interactor_Th17</v>
      </c>
      <c r="BF34" s="24">
        <f>IF(OR(AX34 ="IRF4_interactor_Treg", BE34 ="IRF4_interactor_Th17"), LOG((AVERAGE(AH34:AP34)+0.1)/(AVERAGE(P34:X34)+0.1),2),"ns")</f>
        <v>0.20413772868143218</v>
      </c>
      <c r="BG34" s="24">
        <f>IF(AND(AX34="IRF4_interactor_Treg",BE34="IRF4_interactor_Th17"),1,IF(AX34="IRF4_interactor_Treg","IRF4_Treg",IF(BE34="IRF4_interactor_Th17","IRF4_Th17",0)))</f>
        <v>1</v>
      </c>
      <c r="BH34" s="25">
        <f>IFERROR(TTEST(AH34:AP34,P34:X34,2,1),IF(OR(COUNTIF(P34:X34,"&gt;0")&gt;7,COUNTIF(AH34:AP34,"&gt;0")&gt;7),0,9999))</f>
        <v>0.57570773263791919</v>
      </c>
      <c r="BI34" s="25">
        <f>IF(BH34=9999,$BS$5,RANK(BH34,$BH$3:$BH$1993,1))</f>
        <v>1564</v>
      </c>
      <c r="BJ34" s="25">
        <f>$BQ$3*BI34/$BO$5</f>
        <v>7.8553490708186836E-3</v>
      </c>
      <c r="BK34" s="25" t="str">
        <f>IF(BH34&lt;BJ34,BH34,"ns")</f>
        <v>ns</v>
      </c>
      <c r="BL34" s="26">
        <f>SUM(COUNTIF(P34:X34, "&gt;0"), COUNTIF(AH34:AP34, "&gt;0"))</f>
        <v>18</v>
      </c>
    </row>
    <row r="35" spans="1:64">
      <c r="A35" t="s">
        <v>3211</v>
      </c>
      <c r="B35" t="s">
        <v>3212</v>
      </c>
      <c r="C35">
        <v>7.1633199999999997E-4</v>
      </c>
      <c r="D35">
        <v>3</v>
      </c>
      <c r="E35">
        <v>3</v>
      </c>
      <c r="F35">
        <v>0</v>
      </c>
      <c r="G35">
        <v>26199.7</v>
      </c>
      <c r="H35">
        <v>29859.9</v>
      </c>
      <c r="I35">
        <v>29713.3</v>
      </c>
      <c r="J35">
        <v>31278.2</v>
      </c>
      <c r="K35">
        <v>22745.5</v>
      </c>
      <c r="L35">
        <v>30314.7</v>
      </c>
      <c r="M35">
        <v>26603.200000000001</v>
      </c>
      <c r="N35">
        <v>39849.699999999997</v>
      </c>
      <c r="O35">
        <v>48657.5</v>
      </c>
      <c r="P35">
        <v>77870.899999999994</v>
      </c>
      <c r="Q35">
        <v>77803.100000000006</v>
      </c>
      <c r="R35">
        <v>87585.2</v>
      </c>
      <c r="S35">
        <v>96169.2</v>
      </c>
      <c r="T35">
        <v>97955.5</v>
      </c>
      <c r="U35">
        <v>108567</v>
      </c>
      <c r="V35">
        <v>132510</v>
      </c>
      <c r="W35">
        <v>165035</v>
      </c>
      <c r="X35">
        <v>145235</v>
      </c>
      <c r="Y35">
        <v>79903.8</v>
      </c>
      <c r="Z35">
        <v>76432</v>
      </c>
      <c r="AA35">
        <v>60095.8</v>
      </c>
      <c r="AB35">
        <v>37901.9</v>
      </c>
      <c r="AC35">
        <v>46510.6</v>
      </c>
      <c r="AD35">
        <v>31948.5</v>
      </c>
      <c r="AE35">
        <v>18877.599999999999</v>
      </c>
      <c r="AF35">
        <v>29304.6</v>
      </c>
      <c r="AG35">
        <v>38858.1</v>
      </c>
      <c r="AH35">
        <v>139986</v>
      </c>
      <c r="AI35">
        <v>162597</v>
      </c>
      <c r="AJ35">
        <v>174162</v>
      </c>
      <c r="AK35">
        <v>95356.4</v>
      </c>
      <c r="AL35">
        <v>108659</v>
      </c>
      <c r="AM35">
        <v>108152</v>
      </c>
      <c r="AN35">
        <v>111097</v>
      </c>
      <c r="AO35">
        <v>149811</v>
      </c>
      <c r="AP35">
        <v>112601</v>
      </c>
      <c r="AR35" s="16">
        <f>IFERROR(TTEST(G35:O35,P35:X35,2,1),IF(OR(COUNTIF(P35:X35,"&gt;0")&gt;7,COUNTIF(G35:O35,"&gt;0")&gt;7),0,9999))</f>
        <v>1.9819365303498356E-5</v>
      </c>
      <c r="AS35" s="16">
        <f>IF(AR35=9999,$BO$3,RANK(AR35,$AR$3:$AR$1993,1))</f>
        <v>65</v>
      </c>
      <c r="AT35" s="16">
        <f>LOG((IFERROR(SUM(P35:X35)/COUNTIF(P35:X35, "&gt;0"),0.1))/(IFERROR(SUM(G35:O35)/COUNTIF(G35:O35, "&gt;0"),0.1)),2)</f>
        <v>1.7934941724338804</v>
      </c>
      <c r="AU35" s="17">
        <f>SUM(COUNTIF(P35:X35, "&gt;0"), COUNTIF(G35:O35, "&gt;0"))</f>
        <v>18</v>
      </c>
      <c r="AV35" s="18">
        <f>$BQ$3*AS35/$BO$3</f>
        <v>3.2696177062374246E-4</v>
      </c>
      <c r="AW35" s="18">
        <f>IF(AR35&lt;AV35,AR35,"ns")</f>
        <v>1.9819365303498356E-5</v>
      </c>
      <c r="AX35" s="19" t="str">
        <f>IF(AND(AW35&lt;0.01,ABS(AT35)&gt;1.5,D35&gt;2), IF(AND(AT35&gt;0,COUNTIF(P35:X35,"&gt;0")&gt;7),"IRF4_interactor_Treg", (IF(AND(AT35&lt;0,COUNTIF(G35:O35, "&gt;0")&gt;7), "background_significant", "ns"))), "ns")</f>
        <v>IRF4_interactor_Treg</v>
      </c>
      <c r="AY35" s="20">
        <f>IFERROR(TTEST(Y35:AG35,AH35:AP35,2,1),IF(OR(COUNTIF(AH35:AP35,"&gt;0")&gt;7,COUNTIF(Y35:AG35,"&gt;0")&gt;7),0,9999))</f>
        <v>4.7939177405213491E-6</v>
      </c>
      <c r="AZ35" s="20">
        <f>IF(AY35=9999,$BO$4,RANK(AY35,$AY$3:$AY$1993,1))</f>
        <v>16</v>
      </c>
      <c r="BA35" s="20">
        <f>LOG((IFERROR(SUM(AH35:AP35)/COUNTIF(AH35:AP35, "&gt;0"),0.1))/(IFERROR(SUM(Y35:AG35)/COUNTIF(Y35:AG35, "&gt;0"),0.1)),2)</f>
        <v>1.469246035858254</v>
      </c>
      <c r="BB35" s="21">
        <f>SUM(COUNTIF(AH35:AP35, "&gt;0"), COUNTIF(Y35:AG35, "&gt;0"))</f>
        <v>18</v>
      </c>
      <c r="BC35" s="22">
        <f>$BQ$3*AZ35/$BO$4</f>
        <v>8.0402010050251261E-5</v>
      </c>
      <c r="BD35" s="22">
        <f>IF(AY35&lt;BC35,AY35,"ns")</f>
        <v>4.7939177405213491E-6</v>
      </c>
      <c r="BE35" s="23" t="str">
        <f>IF(AND(BD35&lt;0.01,ABS(BA35)&gt;1.5,D35&gt;2), IF(AND(BA35&gt;0,COUNTIF(AH35:AP35,"&gt;0")&gt;7),"IRF4_interactor_Th17", (IF(AND(BA35&lt;0,COUNTIF(Y35:AG35, "&gt;0")&gt;7), "background_significant", "ns"))), "ns")</f>
        <v>ns</v>
      </c>
      <c r="BF35" s="24">
        <f>IF(OR(AX35 ="IRF4_interactor_Treg", BE35 ="IRF4_interactor_Th17"), LOG((AVERAGE(AH35:AP35)+0.1)/(AVERAGE(P35:X35)+0.1),2),"ns")</f>
        <v>0.23348314647184251</v>
      </c>
      <c r="BG35" s="24" t="str">
        <f>IF(AND(AX35="IRF4_interactor_Treg",BE35="IRF4_interactor_Th17"),1,IF(AX35="IRF4_interactor_Treg","IRF4_Treg",IF(BE35="IRF4_interactor_Th17","IRF4_Th17",0)))</f>
        <v>IRF4_Treg</v>
      </c>
      <c r="BH35" s="25">
        <f>IFERROR(TTEST(AH35:AP35,P35:X35,2,1),IF(OR(COUNTIF(P35:X35,"&gt;0")&gt;7,COUNTIF(AH35:AP35,"&gt;0")&gt;7),0,9999))</f>
        <v>0.24536100673866121</v>
      </c>
      <c r="BI35" s="25">
        <f>IF(BH35=9999,$BS$5,RANK(BH35,$BH$3:$BH$1993,1))</f>
        <v>1060</v>
      </c>
      <c r="BJ35" s="25">
        <f>$BQ$3*BI35/$BO$5</f>
        <v>5.3239578101456552E-3</v>
      </c>
      <c r="BK35" s="25" t="str">
        <f>IF(BH35&lt;BJ35,BH35,"ns")</f>
        <v>ns</v>
      </c>
      <c r="BL35" s="26">
        <f>SUM(COUNTIF(P35:X35, "&gt;0"), COUNTIF(AH35:AP35, "&gt;0"))</f>
        <v>18</v>
      </c>
    </row>
    <row r="36" spans="1:64">
      <c r="A36" t="s">
        <v>5299</v>
      </c>
      <c r="B36" t="s">
        <v>5300</v>
      </c>
      <c r="C36">
        <v>1.08574E-2</v>
      </c>
      <c r="D36">
        <v>10</v>
      </c>
      <c r="E36">
        <v>10</v>
      </c>
      <c r="F36">
        <v>0</v>
      </c>
      <c r="G36">
        <v>168617</v>
      </c>
      <c r="H36">
        <v>155836</v>
      </c>
      <c r="I36">
        <v>184342</v>
      </c>
      <c r="J36">
        <v>94559.3</v>
      </c>
      <c r="K36">
        <v>132661</v>
      </c>
      <c r="L36">
        <v>119756</v>
      </c>
      <c r="M36">
        <v>73742.7</v>
      </c>
      <c r="N36">
        <v>55795.8</v>
      </c>
      <c r="O36">
        <v>82833</v>
      </c>
      <c r="P36">
        <v>506025</v>
      </c>
      <c r="Q36">
        <v>364048</v>
      </c>
      <c r="R36">
        <v>513895</v>
      </c>
      <c r="S36">
        <v>475904</v>
      </c>
      <c r="T36">
        <v>621654</v>
      </c>
      <c r="U36">
        <v>659725</v>
      </c>
      <c r="V36">
        <v>386494</v>
      </c>
      <c r="W36">
        <v>460388</v>
      </c>
      <c r="X36">
        <v>480171</v>
      </c>
      <c r="Y36">
        <v>102184</v>
      </c>
      <c r="Z36">
        <v>87401.1</v>
      </c>
      <c r="AA36">
        <v>171413</v>
      </c>
      <c r="AB36">
        <v>90988.5</v>
      </c>
      <c r="AC36">
        <v>63465.2</v>
      </c>
      <c r="AD36">
        <v>115002</v>
      </c>
      <c r="AE36">
        <v>154151</v>
      </c>
      <c r="AF36">
        <v>213887</v>
      </c>
      <c r="AG36">
        <v>176835</v>
      </c>
      <c r="AH36">
        <v>789582</v>
      </c>
      <c r="AI36">
        <v>834279</v>
      </c>
      <c r="AJ36">
        <v>873270</v>
      </c>
      <c r="AK36">
        <v>187053</v>
      </c>
      <c r="AL36">
        <v>236999</v>
      </c>
      <c r="AM36">
        <v>258516</v>
      </c>
      <c r="AN36">
        <v>622446</v>
      </c>
      <c r="AO36">
        <v>821506</v>
      </c>
      <c r="AP36">
        <v>666972</v>
      </c>
      <c r="AR36" s="16">
        <f>IFERROR(TTEST(G36:O36,P36:X36,2,1),IF(OR(COUNTIF(P36:X36,"&gt;0")&gt;7,COUNTIF(G36:O36,"&gt;0")&gt;7),0,9999))</f>
        <v>2.8238774075724487E-6</v>
      </c>
      <c r="AS36" s="16">
        <f>IF(AR36=9999,$BO$3,RANK(AR36,$AR$3:$AR$1993,1))</f>
        <v>35</v>
      </c>
      <c r="AT36" s="16">
        <f>LOG((IFERROR(SUM(P36:X36)/COUNTIF(P36:X36, "&gt;0"),0.1))/(IFERROR(SUM(G36:O36)/COUNTIF(G36:O36, "&gt;0"),0.1)),2)</f>
        <v>2.0646228087697893</v>
      </c>
      <c r="AU36" s="17">
        <f>SUM(COUNTIF(P36:X36, "&gt;0"), COUNTIF(G36:O36, "&gt;0"))</f>
        <v>18</v>
      </c>
      <c r="AV36" s="18">
        <f>$BQ$3*AS36/$BO$3</f>
        <v>1.7605633802816902E-4</v>
      </c>
      <c r="AW36" s="18">
        <f>IF(AR36&lt;AV36,AR36,"ns")</f>
        <v>2.8238774075724487E-6</v>
      </c>
      <c r="AX36" s="19" t="str">
        <f>IF(AND(AW36&lt;0.01,ABS(AT36)&gt;1.5,D36&gt;2), IF(AND(AT36&gt;0,COUNTIF(P36:X36,"&gt;0")&gt;7),"IRF4_interactor_Treg", (IF(AND(AT36&lt;0,COUNTIF(G36:O36, "&gt;0")&gt;7), "background_significant", "ns"))), "ns")</f>
        <v>IRF4_interactor_Treg</v>
      </c>
      <c r="AY36" s="20">
        <f>IFERROR(TTEST(Y36:AG36,AH36:AP36,2,1),IF(OR(COUNTIF(AH36:AP36,"&gt;0")&gt;7,COUNTIF(Y36:AG36,"&gt;0")&gt;7),0,9999))</f>
        <v>7.0243583201152126E-4</v>
      </c>
      <c r="AZ36" s="20">
        <f>IF(AY36=9999,$BO$4,RANK(AY36,$AY$3:$AY$1993,1))</f>
        <v>307</v>
      </c>
      <c r="BA36" s="20">
        <f>LOG((IFERROR(SUM(AH36:AP36)/COUNTIF(AH36:AP36, "&gt;0"),0.1))/(IFERROR(SUM(Y36:AG36)/COUNTIF(Y36:AG36, "&gt;0"),0.1)),2)</f>
        <v>2.1703756632342643</v>
      </c>
      <c r="BB36" s="21">
        <f>SUM(COUNTIF(AH36:AP36, "&gt;0"), COUNTIF(Y36:AG36, "&gt;0"))</f>
        <v>18</v>
      </c>
      <c r="BC36" s="22">
        <f>$BQ$3*AZ36/$BO$4</f>
        <v>1.542713567839196E-3</v>
      </c>
      <c r="BD36" s="22">
        <f>IF(AY36&lt;BC36,AY36,"ns")</f>
        <v>7.0243583201152126E-4</v>
      </c>
      <c r="BE36" s="23" t="str">
        <f>IF(AND(BD36&lt;0.01,ABS(BA36)&gt;1.5,D36&gt;2), IF(AND(BA36&gt;0,COUNTIF(AH36:AP36,"&gt;0")&gt;7),"IRF4_interactor_Th17", (IF(AND(BA36&lt;0,COUNTIF(Y36:AG36, "&gt;0")&gt;7), "background_significant", "ns"))), "ns")</f>
        <v>IRF4_interactor_Th17</v>
      </c>
      <c r="BF36" s="24">
        <f>IF(OR(AX36 ="IRF4_interactor_Treg", BE36 ="IRF4_interactor_Th17"), LOG((AVERAGE(AH36:AP36)+0.1)/(AVERAGE(P36:X36)+0.1),2),"ns")</f>
        <v>0.24371022989034333</v>
      </c>
      <c r="BG36" s="24">
        <f>IF(AND(AX36="IRF4_interactor_Treg",BE36="IRF4_interactor_Th17"),1,IF(AX36="IRF4_interactor_Treg","IRF4_Treg",IF(BE36="IRF4_interactor_Th17","IRF4_Th17",0)))</f>
        <v>1</v>
      </c>
      <c r="BH36" s="25">
        <f>IFERROR(TTEST(AH36:AP36,P36:X36,2,1),IF(OR(COUNTIF(P36:X36,"&gt;0")&gt;7,COUNTIF(AH36:AP36,"&gt;0")&gt;7),0,9999))</f>
        <v>0.45360676296323055</v>
      </c>
      <c r="BI36" s="25">
        <f>IF(BH36=9999,$BS$5,RANK(BH36,$BH$3:$BH$1993,1))</f>
        <v>1402</v>
      </c>
      <c r="BJ36" s="25">
        <f>$BQ$3*BI36/$BO$5</f>
        <v>7.0416875941737818E-3</v>
      </c>
      <c r="BK36" s="25" t="str">
        <f>IF(BH36&lt;BJ36,BH36,"ns")</f>
        <v>ns</v>
      </c>
      <c r="BL36" s="26">
        <f>SUM(COUNTIF(P36:X36, "&gt;0"), COUNTIF(AH36:AP36, "&gt;0"))</f>
        <v>18</v>
      </c>
    </row>
    <row r="37" spans="1:64">
      <c r="A37" t="s">
        <v>2147</v>
      </c>
      <c r="B37" t="s">
        <v>2148</v>
      </c>
      <c r="C37">
        <v>8.5170300000000001E-3</v>
      </c>
      <c r="D37">
        <v>4</v>
      </c>
      <c r="E37">
        <v>4</v>
      </c>
      <c r="F37">
        <v>0</v>
      </c>
      <c r="G37">
        <v>325162</v>
      </c>
      <c r="H37">
        <v>234735</v>
      </c>
      <c r="I37">
        <v>476027</v>
      </c>
      <c r="J37">
        <v>174229</v>
      </c>
      <c r="K37">
        <v>199730</v>
      </c>
      <c r="L37">
        <v>344177</v>
      </c>
      <c r="M37">
        <v>235571</v>
      </c>
      <c r="N37">
        <v>171045</v>
      </c>
      <c r="O37">
        <v>182298</v>
      </c>
      <c r="P37">
        <v>737537</v>
      </c>
      <c r="Q37">
        <v>837420</v>
      </c>
      <c r="R37">
        <v>789955</v>
      </c>
      <c r="S37">
        <v>998709</v>
      </c>
      <c r="T37">
        <v>741132</v>
      </c>
      <c r="U37">
        <v>953898</v>
      </c>
      <c r="V37">
        <v>1159220</v>
      </c>
      <c r="W37">
        <v>1420970</v>
      </c>
      <c r="X37">
        <v>1315470</v>
      </c>
      <c r="Y37">
        <v>379441</v>
      </c>
      <c r="Z37">
        <v>487189</v>
      </c>
      <c r="AA37">
        <v>467854</v>
      </c>
      <c r="AB37">
        <v>159872</v>
      </c>
      <c r="AC37">
        <v>81722.5</v>
      </c>
      <c r="AD37">
        <v>272683</v>
      </c>
      <c r="AE37">
        <v>472235</v>
      </c>
      <c r="AF37">
        <v>881844</v>
      </c>
      <c r="AG37">
        <v>846293</v>
      </c>
      <c r="AH37">
        <v>1501400</v>
      </c>
      <c r="AI37">
        <v>1610260</v>
      </c>
      <c r="AJ37">
        <v>1863910</v>
      </c>
      <c r="AK37">
        <v>277870</v>
      </c>
      <c r="AL37">
        <v>385844</v>
      </c>
      <c r="AM37">
        <v>322805</v>
      </c>
      <c r="AN37">
        <v>1381570</v>
      </c>
      <c r="AO37">
        <v>1987680</v>
      </c>
      <c r="AP37">
        <v>1442950</v>
      </c>
      <c r="AR37" s="16">
        <f>IFERROR(TTEST(G37:O37,P37:X37,2,1),IF(OR(COUNTIF(P37:X37,"&gt;0")&gt;7,COUNTIF(G37:O37,"&gt;0")&gt;7),0,9999))</f>
        <v>1.2628001962682622E-4</v>
      </c>
      <c r="AS37" s="16">
        <f>IF(AR37=9999,$BO$3,RANK(AR37,$AR$3:$AR$1993,1))</f>
        <v>123</v>
      </c>
      <c r="AT37" s="16">
        <f>LOG((IFERROR(SUM(P37:X37)/COUNTIF(P37:X37, "&gt;0"),0.1))/(IFERROR(SUM(G37:O37)/COUNTIF(G37:O37, "&gt;0"),0.1)),2)</f>
        <v>1.9342414819215759</v>
      </c>
      <c r="AU37" s="17">
        <f>SUM(COUNTIF(P37:X37, "&gt;0"), COUNTIF(G37:O37, "&gt;0"))</f>
        <v>18</v>
      </c>
      <c r="AV37" s="18">
        <f>$BQ$3*AS37/$BO$3</f>
        <v>6.1871227364185114E-4</v>
      </c>
      <c r="AW37" s="18">
        <f>IF(AR37&lt;AV37,AR37,"ns")</f>
        <v>1.2628001962682622E-4</v>
      </c>
      <c r="AX37" s="19" t="str">
        <f>IF(AND(AW37&lt;0.01,ABS(AT37)&gt;1.5,D37&gt;2), IF(AND(AT37&gt;0,COUNTIF(P37:X37,"&gt;0")&gt;7),"IRF4_interactor_Treg", (IF(AND(AT37&lt;0,COUNTIF(G37:O37, "&gt;0")&gt;7), "background_significant", "ns"))), "ns")</f>
        <v>IRF4_interactor_Treg</v>
      </c>
      <c r="AY37" s="20">
        <f>IFERROR(TTEST(Y37:AG37,AH37:AP37,2,1),IF(OR(COUNTIF(AH37:AP37,"&gt;0")&gt;7,COUNTIF(Y37:AG37,"&gt;0")&gt;7),0,9999))</f>
        <v>1.9224454205086065E-3</v>
      </c>
      <c r="AZ37" s="20">
        <f>IF(AY37=9999,$BO$4,RANK(AY37,$AY$3:$AY$1993,1))</f>
        <v>457</v>
      </c>
      <c r="BA37" s="20">
        <f>LOG((IFERROR(SUM(AH37:AP37)/COUNTIF(AH37:AP37, "&gt;0"),0.1))/(IFERROR(SUM(Y37:AG37)/COUNTIF(Y37:AG37, "&gt;0"),0.1)),2)</f>
        <v>1.4119075537935415</v>
      </c>
      <c r="BB37" s="21">
        <f>SUM(COUNTIF(AH37:AP37, "&gt;0"), COUNTIF(Y37:AG37, "&gt;0"))</f>
        <v>18</v>
      </c>
      <c r="BC37" s="22">
        <f>$BQ$3*AZ37/$BO$4</f>
        <v>2.2964824120603015E-3</v>
      </c>
      <c r="BD37" s="22">
        <f>IF(AY37&lt;BC37,AY37,"ns")</f>
        <v>1.9224454205086065E-3</v>
      </c>
      <c r="BE37" s="23" t="str">
        <f>IF(AND(BD37&lt;0.01,ABS(BA37)&gt;1.5,D37&gt;2), IF(AND(BA37&gt;0,COUNTIF(AH37:AP37,"&gt;0")&gt;7),"IRF4_interactor_Th17", (IF(AND(BA37&lt;0,COUNTIF(Y37:AG37, "&gt;0")&gt;7), "background_significant", "ns"))), "ns")</f>
        <v>ns</v>
      </c>
      <c r="BF37" s="24">
        <f>IF(OR(AX37 ="IRF4_interactor_Treg", BE37 ="IRF4_interactor_Th17"), LOG((AVERAGE(AH37:AP37)+0.1)/(AVERAGE(P37:X37)+0.1),2),"ns")</f>
        <v>0.26693831216401281</v>
      </c>
      <c r="BG37" s="24" t="str">
        <f>IF(AND(AX37="IRF4_interactor_Treg",BE37="IRF4_interactor_Th17"),1,IF(AX37="IRF4_interactor_Treg","IRF4_Treg",IF(BE37="IRF4_interactor_Th17","IRF4_Th17",0)))</f>
        <v>IRF4_Treg</v>
      </c>
      <c r="BH37" s="25">
        <f>IFERROR(TTEST(AH37:AP37,P37:X37,2,1),IF(OR(COUNTIF(P37:X37,"&gt;0")&gt;7,COUNTIF(AH37:AP37,"&gt;0")&gt;7),0,9999))</f>
        <v>0.37910492448806887</v>
      </c>
      <c r="BI37" s="25">
        <f>IF(BH37=9999,$BS$5,RANK(BH37,$BH$3:$BH$1993,1))</f>
        <v>1288</v>
      </c>
      <c r="BJ37" s="25">
        <f>$BQ$3*BI37/$BO$5</f>
        <v>6.4691109994977399E-3</v>
      </c>
      <c r="BK37" s="25" t="str">
        <f>IF(BH37&lt;BJ37,BH37,"ns")</f>
        <v>ns</v>
      </c>
      <c r="BL37" s="26">
        <f>SUM(COUNTIF(P37:X37, "&gt;0"), COUNTIF(AH37:AP37, "&gt;0"))</f>
        <v>18</v>
      </c>
    </row>
    <row r="38" spans="1:64">
      <c r="A38" t="s">
        <v>4381</v>
      </c>
      <c r="B38" t="s">
        <v>4382</v>
      </c>
      <c r="C38">
        <v>7.1633199999999997E-4</v>
      </c>
      <c r="D38">
        <v>8</v>
      </c>
      <c r="E38">
        <v>8</v>
      </c>
      <c r="F38">
        <v>0</v>
      </c>
      <c r="G38">
        <v>128059</v>
      </c>
      <c r="H38">
        <v>134252</v>
      </c>
      <c r="I38">
        <v>90827.6</v>
      </c>
      <c r="J38">
        <v>78793.7</v>
      </c>
      <c r="K38">
        <v>82821.8</v>
      </c>
      <c r="L38">
        <v>102632</v>
      </c>
      <c r="M38">
        <v>24267.7</v>
      </c>
      <c r="N38">
        <v>58897.7</v>
      </c>
      <c r="O38">
        <v>45877.8</v>
      </c>
      <c r="P38">
        <v>257241</v>
      </c>
      <c r="Q38">
        <v>221368</v>
      </c>
      <c r="R38">
        <v>257345</v>
      </c>
      <c r="S38">
        <v>256652</v>
      </c>
      <c r="T38">
        <v>215969</v>
      </c>
      <c r="U38">
        <v>280850</v>
      </c>
      <c r="V38">
        <v>245510</v>
      </c>
      <c r="W38">
        <v>259374</v>
      </c>
      <c r="X38">
        <v>326557</v>
      </c>
      <c r="Y38">
        <v>88792</v>
      </c>
      <c r="Z38">
        <v>85383.9</v>
      </c>
      <c r="AA38">
        <v>85477.5</v>
      </c>
      <c r="AB38">
        <v>63898.6</v>
      </c>
      <c r="AC38">
        <v>102880</v>
      </c>
      <c r="AD38">
        <v>71650.399999999994</v>
      </c>
      <c r="AE38">
        <v>112415</v>
      </c>
      <c r="AF38">
        <v>130713</v>
      </c>
      <c r="AG38">
        <v>143055</v>
      </c>
      <c r="AH38">
        <v>439114</v>
      </c>
      <c r="AI38">
        <v>414790</v>
      </c>
      <c r="AJ38">
        <v>509961</v>
      </c>
      <c r="AK38">
        <v>140516</v>
      </c>
      <c r="AL38">
        <v>116955</v>
      </c>
      <c r="AM38">
        <v>144018</v>
      </c>
      <c r="AN38">
        <v>313342</v>
      </c>
      <c r="AO38">
        <v>437777</v>
      </c>
      <c r="AP38">
        <v>330854</v>
      </c>
      <c r="AR38" s="16">
        <f>IFERROR(TTEST(G38:O38,P38:X38,2,1),IF(OR(COUNTIF(P38:X38,"&gt;0")&gt;7,COUNTIF(G38:O38,"&gt;0")&gt;7),0,9999))</f>
        <v>1.4859660570477357E-5</v>
      </c>
      <c r="AS38" s="16">
        <f>IF(AR38=9999,$BO$3,RANK(AR38,$AR$3:$AR$1993,1))</f>
        <v>62</v>
      </c>
      <c r="AT38" s="16">
        <f>LOG((IFERROR(SUM(P38:X38)/COUNTIF(P38:X38, "&gt;0"),0.1))/(IFERROR(SUM(G38:O38)/COUNTIF(G38:O38, "&gt;0"),0.1)),2)</f>
        <v>1.6365857047880457</v>
      </c>
      <c r="AU38" s="17">
        <f>SUM(COUNTIF(P38:X38, "&gt;0"), COUNTIF(G38:O38, "&gt;0"))</f>
        <v>18</v>
      </c>
      <c r="AV38" s="18">
        <f>$BQ$3*AS38/$BO$3</f>
        <v>3.1187122736418512E-4</v>
      </c>
      <c r="AW38" s="18">
        <f>IF(AR38&lt;AV38,AR38,"ns")</f>
        <v>1.4859660570477357E-5</v>
      </c>
      <c r="AX38" s="19" t="str">
        <f>IF(AND(AW38&lt;0.01,ABS(AT38)&gt;1.5,D38&gt;2), IF(AND(AT38&gt;0,COUNTIF(P38:X38,"&gt;0")&gt;7),"IRF4_interactor_Treg", (IF(AND(AT38&lt;0,COUNTIF(G38:O38, "&gt;0")&gt;7), "background_significant", "ns"))), "ns")</f>
        <v>IRF4_interactor_Treg</v>
      </c>
      <c r="AY38" s="20">
        <f>IFERROR(TTEST(Y38:AG38,AH38:AP38,2,1),IF(OR(COUNTIF(AH38:AP38,"&gt;0")&gt;7,COUNTIF(Y38:AG38,"&gt;0")&gt;7),0,9999))</f>
        <v>1.8411811568116792E-3</v>
      </c>
      <c r="AZ38" s="20">
        <f>IF(AY38=9999,$BO$4,RANK(AY38,$AY$3:$AY$1993,1))</f>
        <v>451</v>
      </c>
      <c r="BA38" s="20">
        <f>LOG((IFERROR(SUM(AH38:AP38)/COUNTIF(AH38:AP38, "&gt;0"),0.1))/(IFERROR(SUM(Y38:AG38)/COUNTIF(Y38:AG38, "&gt;0"),0.1)),2)</f>
        <v>1.6870568436268043</v>
      </c>
      <c r="BB38" s="21">
        <f>SUM(COUNTIF(AH38:AP38, "&gt;0"), COUNTIF(Y38:AG38, "&gt;0"))</f>
        <v>18</v>
      </c>
      <c r="BC38" s="22">
        <f>$BQ$3*AZ38/$BO$4</f>
        <v>2.2663316582914573E-3</v>
      </c>
      <c r="BD38" s="22">
        <f>IF(AY38&lt;BC38,AY38,"ns")</f>
        <v>1.8411811568116792E-3</v>
      </c>
      <c r="BE38" s="23" t="str">
        <f>IF(AND(BD38&lt;0.01,ABS(BA38)&gt;1.5,D38&gt;2), IF(AND(BA38&gt;0,COUNTIF(AH38:AP38,"&gt;0")&gt;7),"IRF4_interactor_Th17", (IF(AND(BA38&lt;0,COUNTIF(Y38:AG38, "&gt;0")&gt;7), "background_significant", "ns"))), "ns")</f>
        <v>IRF4_interactor_Th17</v>
      </c>
      <c r="BF38" s="24">
        <f>IF(OR(AX38 ="IRF4_interactor_Treg", BE38 ="IRF4_interactor_Th17"), LOG((AVERAGE(AH38:AP38)+0.1)/(AVERAGE(P38:X38)+0.1),2),"ns")</f>
        <v>0.29494485671799558</v>
      </c>
      <c r="BG38" s="24">
        <f>IF(AND(AX38="IRF4_interactor_Treg",BE38="IRF4_interactor_Th17"),1,IF(AX38="IRF4_interactor_Treg","IRF4_Treg",IF(BE38="IRF4_interactor_Th17","IRF4_Th17",0)))</f>
        <v>1</v>
      </c>
      <c r="BH38" s="25">
        <f>IFERROR(TTEST(AH38:AP38,P38:X38,2,1),IF(OR(COUNTIF(P38:X38,"&gt;0")&gt;7,COUNTIF(AH38:AP38,"&gt;0")&gt;7),0,9999))</f>
        <v>0.27812913146580542</v>
      </c>
      <c r="BI38" s="25">
        <f>IF(BH38=9999,$BS$5,RANK(BH38,$BH$3:$BH$1993,1))</f>
        <v>1124</v>
      </c>
      <c r="BJ38" s="25">
        <f>$BQ$3*BI38/$BO$5</f>
        <v>5.6454043194374684E-3</v>
      </c>
      <c r="BK38" s="25" t="str">
        <f>IF(BH38&lt;BJ38,BH38,"ns")</f>
        <v>ns</v>
      </c>
      <c r="BL38" s="26">
        <f>SUM(COUNTIF(P38:X38, "&gt;0"), COUNTIF(AH38:AP38, "&gt;0"))</f>
        <v>18</v>
      </c>
    </row>
    <row r="39" spans="1:64">
      <c r="A39" t="s">
        <v>3011</v>
      </c>
      <c r="B39" t="s">
        <v>3012</v>
      </c>
      <c r="C39">
        <v>1.61491E-2</v>
      </c>
      <c r="D39">
        <v>5</v>
      </c>
      <c r="E39">
        <v>5</v>
      </c>
      <c r="F39">
        <v>0</v>
      </c>
      <c r="G39">
        <v>65732.5</v>
      </c>
      <c r="H39">
        <v>74055.5</v>
      </c>
      <c r="I39">
        <v>60704.1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515832</v>
      </c>
      <c r="Q39">
        <v>430656</v>
      </c>
      <c r="R39">
        <v>382780</v>
      </c>
      <c r="S39">
        <v>215161</v>
      </c>
      <c r="T39">
        <v>224856</v>
      </c>
      <c r="U39">
        <v>91280.5</v>
      </c>
      <c r="V39">
        <v>149650</v>
      </c>
      <c r="W39">
        <v>185142</v>
      </c>
      <c r="X39">
        <v>163885</v>
      </c>
      <c r="Y39">
        <v>39874</v>
      </c>
      <c r="Z39">
        <v>36143.300000000003</v>
      </c>
      <c r="AA39">
        <v>0</v>
      </c>
      <c r="AB39">
        <v>0</v>
      </c>
      <c r="AC39">
        <v>43258.2</v>
      </c>
      <c r="AD39">
        <v>0</v>
      </c>
      <c r="AE39">
        <v>40141.5</v>
      </c>
      <c r="AF39">
        <v>88928.9</v>
      </c>
      <c r="AG39">
        <v>109270</v>
      </c>
      <c r="AH39">
        <v>436376</v>
      </c>
      <c r="AI39">
        <v>453756</v>
      </c>
      <c r="AJ39">
        <v>492063</v>
      </c>
      <c r="AK39">
        <v>66270.7</v>
      </c>
      <c r="AL39">
        <v>40152.699999999997</v>
      </c>
      <c r="AM39">
        <v>120790</v>
      </c>
      <c r="AN39">
        <v>417415</v>
      </c>
      <c r="AO39">
        <v>489653</v>
      </c>
      <c r="AP39">
        <v>417359</v>
      </c>
      <c r="AR39" s="16">
        <f>IFERROR(TTEST(G39:O39,P39:X39,2,1),IF(OR(COUNTIF(P39:X39,"&gt;0")&gt;7,COUNTIF(G39:O39,"&gt;0")&gt;7),0,9999))</f>
        <v>2.3304945827484172E-4</v>
      </c>
      <c r="AS39" s="16">
        <f>IF(AR39=9999,$BO$3,RANK(AR39,$AR$3:$AR$1993,1))</f>
        <v>158</v>
      </c>
      <c r="AT39" s="16">
        <f>LOG((IFERROR(SUM(P39:X39)/COUNTIF(P39:X39, "&gt;0"),0.1))/(IFERROR(SUM(G39:O39)/COUNTIF(G39:O39, "&gt;0"),0.1)),2)</f>
        <v>1.9717439197743489</v>
      </c>
      <c r="AU39" s="17">
        <f>SUM(COUNTIF(P39:X39, "&gt;0"), COUNTIF(G39:O39, "&gt;0"))</f>
        <v>12</v>
      </c>
      <c r="AV39" s="18">
        <f>$BQ$3*AS39/$BO$3</f>
        <v>7.9476861167002014E-4</v>
      </c>
      <c r="AW39" s="18">
        <f>IF(AR39&lt;AV39,AR39,"ns")</f>
        <v>2.3304945827484172E-4</v>
      </c>
      <c r="AX39" s="19" t="str">
        <f>IF(AND(AW39&lt;0.01,ABS(AT39)&gt;1.5,D39&gt;2), IF(AND(AT39&gt;0,COUNTIF(P39:X39,"&gt;0")&gt;7),"IRF4_interactor_Treg", (IF(AND(AT39&lt;0,COUNTIF(G39:O39, "&gt;0")&gt;7), "background_significant", "ns"))), "ns")</f>
        <v>IRF4_interactor_Treg</v>
      </c>
      <c r="AY39" s="20">
        <f>IFERROR(TTEST(Y39:AG39,AH39:AP39,2,1),IF(OR(COUNTIF(AH39:AP39,"&gt;0")&gt;7,COUNTIF(Y39:AG39,"&gt;0")&gt;7),0,9999))</f>
        <v>1.3085885406655799E-3</v>
      </c>
      <c r="AZ39" s="20">
        <f>IF(AY39=9999,$BO$4,RANK(AY39,$AY$3:$AY$1993,1))</f>
        <v>390</v>
      </c>
      <c r="BA39" s="20">
        <f>LOG((IFERROR(SUM(AH39:AP39)/COUNTIF(AH39:AP39, "&gt;0"),0.1))/(IFERROR(SUM(Y39:AG39)/COUNTIF(Y39:AG39, "&gt;0"),0.1)),2)</f>
        <v>2.4513426446661954</v>
      </c>
      <c r="BB39" s="21">
        <f>SUM(COUNTIF(AH39:AP39, "&gt;0"), COUNTIF(Y39:AG39, "&gt;0"))</f>
        <v>15</v>
      </c>
      <c r="BC39" s="22">
        <f>$BQ$3*AZ39/$BO$4</f>
        <v>1.9597989949748742E-3</v>
      </c>
      <c r="BD39" s="22">
        <f>IF(AY39&lt;BC39,AY39,"ns")</f>
        <v>1.3085885406655799E-3</v>
      </c>
      <c r="BE39" s="23" t="str">
        <f>IF(AND(BD39&lt;0.01,ABS(BA39)&gt;1.5,D39&gt;2), IF(AND(BA39&gt;0,COUNTIF(AH39:AP39,"&gt;0")&gt;7),"IRF4_interactor_Th17", (IF(AND(BA39&lt;0,COUNTIF(Y39:AG39, "&gt;0")&gt;7), "background_significant", "ns"))), "ns")</f>
        <v>IRF4_interactor_Th17</v>
      </c>
      <c r="BF39" s="24">
        <f>IF(OR(AX39 ="IRF4_interactor_Treg", BE39 ="IRF4_interactor_Th17"), LOG((AVERAGE(AH39:AP39)+0.1)/(AVERAGE(P39:X39)+0.1),2),"ns")</f>
        <v>0.31446410765787625</v>
      </c>
      <c r="BG39" s="24">
        <f>IF(AND(AX39="IRF4_interactor_Treg",BE39="IRF4_interactor_Th17"),1,IF(AX39="IRF4_interactor_Treg","IRF4_Treg",IF(BE39="IRF4_interactor_Th17","IRF4_Th17",0)))</f>
        <v>1</v>
      </c>
      <c r="BH39" s="25">
        <f>IFERROR(TTEST(AH39:AP39,P39:X39,2,1),IF(OR(COUNTIF(P39:X39,"&gt;0")&gt;7,COUNTIF(AH39:AP39,"&gt;0")&gt;7),0,9999))</f>
        <v>0.3258840837831174</v>
      </c>
      <c r="BI39" s="25">
        <f>IF(BH39=9999,$BS$5,RANK(BH39,$BH$3:$BH$1993,1))</f>
        <v>1209</v>
      </c>
      <c r="BJ39" s="25">
        <f>$BQ$3*BI39/$BO$5</f>
        <v>6.0723254645906576E-3</v>
      </c>
      <c r="BK39" s="25" t="str">
        <f>IF(BH39&lt;BJ39,BH39,"ns")</f>
        <v>ns</v>
      </c>
      <c r="BL39" s="26">
        <f>SUM(COUNTIF(P39:X39, "&gt;0"), COUNTIF(AH39:AP39, "&gt;0"))</f>
        <v>18</v>
      </c>
    </row>
    <row r="40" spans="1:64">
      <c r="A40" t="s">
        <v>287</v>
      </c>
      <c r="B40" t="s">
        <v>288</v>
      </c>
      <c r="C40">
        <v>1.0123200000000001E-2</v>
      </c>
      <c r="D40">
        <v>11</v>
      </c>
      <c r="E40">
        <v>11</v>
      </c>
      <c r="F40">
        <v>0</v>
      </c>
      <c r="G40">
        <v>63244.2</v>
      </c>
      <c r="H40">
        <v>38074.5</v>
      </c>
      <c r="I40">
        <v>59586</v>
      </c>
      <c r="J40">
        <v>40989.4</v>
      </c>
      <c r="K40">
        <v>44209</v>
      </c>
      <c r="L40">
        <v>75120.3</v>
      </c>
      <c r="M40">
        <v>25081.8</v>
      </c>
      <c r="N40">
        <v>43208.3</v>
      </c>
      <c r="O40">
        <v>45080.800000000003</v>
      </c>
      <c r="P40">
        <v>434414</v>
      </c>
      <c r="Q40">
        <v>392200</v>
      </c>
      <c r="R40">
        <v>385320</v>
      </c>
      <c r="S40">
        <v>375026</v>
      </c>
      <c r="T40">
        <v>376279</v>
      </c>
      <c r="U40">
        <v>334018</v>
      </c>
      <c r="V40">
        <v>394795</v>
      </c>
      <c r="W40">
        <v>424617</v>
      </c>
      <c r="X40">
        <v>469147</v>
      </c>
      <c r="Y40">
        <v>71857.8</v>
      </c>
      <c r="Z40">
        <v>50433.9</v>
      </c>
      <c r="AA40">
        <v>121770</v>
      </c>
      <c r="AB40">
        <v>49923.8</v>
      </c>
      <c r="AC40">
        <v>35180.5</v>
      </c>
      <c r="AD40">
        <v>66419</v>
      </c>
      <c r="AE40">
        <v>71112.800000000003</v>
      </c>
      <c r="AF40">
        <v>147742</v>
      </c>
      <c r="AG40">
        <v>105209</v>
      </c>
      <c r="AH40">
        <v>684155</v>
      </c>
      <c r="AI40">
        <v>652678</v>
      </c>
      <c r="AJ40">
        <v>712346</v>
      </c>
      <c r="AK40">
        <v>211175</v>
      </c>
      <c r="AL40">
        <v>236181</v>
      </c>
      <c r="AM40">
        <v>196385</v>
      </c>
      <c r="AN40">
        <v>494426</v>
      </c>
      <c r="AO40">
        <v>702954</v>
      </c>
      <c r="AP40">
        <v>591835</v>
      </c>
      <c r="AR40" s="16">
        <f>IFERROR(TTEST(G40:O40,P40:X40,2,1),IF(OR(COUNTIF(P40:X40,"&gt;0")&gt;7,COUNTIF(G40:O40,"&gt;0")&gt;7),0,9999))</f>
        <v>1.3888553277712228E-8</v>
      </c>
      <c r="AS40" s="16">
        <f>IF(AR40=9999,$BO$3,RANK(AR40,$AR$3:$AR$1993,1))</f>
        <v>6</v>
      </c>
      <c r="AT40" s="16">
        <f>LOG((IFERROR(SUM(P40:X40)/COUNTIF(P40:X40, "&gt;0"),0.1))/(IFERROR(SUM(G40:O40)/COUNTIF(G40:O40, "&gt;0"),0.1)),2)</f>
        <v>3.0445603028544528</v>
      </c>
      <c r="AU40" s="17">
        <f>SUM(COUNTIF(P40:X40, "&gt;0"), COUNTIF(G40:O40, "&gt;0"))</f>
        <v>18</v>
      </c>
      <c r="AV40" s="18">
        <f>$BQ$3*AS40/$BO$3</f>
        <v>3.0181086519114685E-5</v>
      </c>
      <c r="AW40" s="18">
        <f>IF(AR40&lt;AV40,AR40,"ns")</f>
        <v>1.3888553277712228E-8</v>
      </c>
      <c r="AX40" s="19" t="str">
        <f>IF(AND(AW40&lt;0.01,ABS(AT40)&gt;1.5,D40&gt;2), IF(AND(AT40&gt;0,COUNTIF(P40:X40,"&gt;0")&gt;7),"IRF4_interactor_Treg", (IF(AND(AT40&lt;0,COUNTIF(G40:O40, "&gt;0")&gt;7), "background_significant", "ns"))), "ns")</f>
        <v>IRF4_interactor_Treg</v>
      </c>
      <c r="AY40" s="20">
        <f>IFERROR(TTEST(Y40:AG40,AH40:AP40,2,1),IF(OR(COUNTIF(AH40:AP40,"&gt;0")&gt;7,COUNTIF(Y40:AG40,"&gt;0")&gt;7),0,9999))</f>
        <v>2.428344360286086E-4</v>
      </c>
      <c r="AZ40" s="20">
        <f>IF(AY40=9999,$BO$4,RANK(AY40,$AY$3:$AY$1993,1))</f>
        <v>174</v>
      </c>
      <c r="BA40" s="20">
        <f>LOG((IFERROR(SUM(AH40:AP40)/COUNTIF(AH40:AP40, "&gt;0"),0.1))/(IFERROR(SUM(Y40:AG40)/COUNTIF(Y40:AG40, "&gt;0"),0.1)),2)</f>
        <v>2.6388211774612547</v>
      </c>
      <c r="BB40" s="21">
        <f>SUM(COUNTIF(AH40:AP40, "&gt;0"), COUNTIF(Y40:AG40, "&gt;0"))</f>
        <v>18</v>
      </c>
      <c r="BC40" s="22">
        <f>$BQ$3*AZ40/$BO$4</f>
        <v>8.7437185929648237E-4</v>
      </c>
      <c r="BD40" s="22">
        <f>IF(AY40&lt;BC40,AY40,"ns")</f>
        <v>2.428344360286086E-4</v>
      </c>
      <c r="BE40" s="23" t="str">
        <f>IF(AND(BD40&lt;0.01,ABS(BA40)&gt;1.5,D40&gt;2), IF(AND(BA40&gt;0,COUNTIF(AH40:AP40,"&gt;0")&gt;7),"IRF4_interactor_Th17", (IF(AND(BA40&lt;0,COUNTIF(Y40:AG40, "&gt;0")&gt;7), "background_significant", "ns"))), "ns")</f>
        <v>IRF4_interactor_Th17</v>
      </c>
      <c r="BF40" s="24">
        <f>IF(OR(AX40 ="IRF4_interactor_Treg", BE40 ="IRF4_interactor_Th17"), LOG((AVERAGE(AH40:AP40)+0.1)/(AVERAGE(P40:X40)+0.1),2),"ns")</f>
        <v>0.32188456976933161</v>
      </c>
      <c r="BG40" s="24">
        <f>IF(AND(AX40="IRF4_interactor_Treg",BE40="IRF4_interactor_Th17"),1,IF(AX40="IRF4_interactor_Treg","IRF4_Treg",IF(BE40="IRF4_interactor_Th17","IRF4_Th17",0)))</f>
        <v>1</v>
      </c>
      <c r="BH40" s="25">
        <f>IFERROR(TTEST(AH40:AP40,P40:X40,2,1),IF(OR(COUNTIF(P40:X40,"&gt;0")&gt;7,COUNTIF(AH40:AP40,"&gt;0")&gt;7),0,9999))</f>
        <v>0.1710313778873418</v>
      </c>
      <c r="BI40" s="25">
        <f>IF(BH40=9999,$BS$5,RANK(BH40,$BH$3:$BH$1993,1))</f>
        <v>878</v>
      </c>
      <c r="BJ40" s="25">
        <f>$BQ$3*BI40/$BO$5</f>
        <v>4.4098442993470615E-3</v>
      </c>
      <c r="BK40" s="25" t="str">
        <f>IF(BH40&lt;BJ40,BH40,"ns")</f>
        <v>ns</v>
      </c>
      <c r="BL40" s="26">
        <f>SUM(COUNTIF(P40:X40, "&gt;0"), COUNTIF(AH40:AP40, "&gt;0"))</f>
        <v>18</v>
      </c>
    </row>
    <row r="41" spans="1:64">
      <c r="A41" t="s">
        <v>2993</v>
      </c>
      <c r="B41" t="s">
        <v>2994</v>
      </c>
      <c r="C41">
        <v>4.0228199999999999E-2</v>
      </c>
      <c r="D41">
        <v>3</v>
      </c>
      <c r="E41">
        <v>3</v>
      </c>
      <c r="F41">
        <v>0</v>
      </c>
      <c r="G41">
        <v>11685.5</v>
      </c>
      <c r="H41">
        <v>0</v>
      </c>
      <c r="I41">
        <v>14118.3</v>
      </c>
      <c r="J41">
        <v>0</v>
      </c>
      <c r="K41">
        <v>0</v>
      </c>
      <c r="L41">
        <v>7495.96</v>
      </c>
      <c r="M41">
        <v>19135.7</v>
      </c>
      <c r="N41">
        <v>9884.23</v>
      </c>
      <c r="O41">
        <v>14944.2</v>
      </c>
      <c r="P41">
        <v>55700.6</v>
      </c>
      <c r="Q41">
        <v>30613.5</v>
      </c>
      <c r="R41">
        <v>43030.5</v>
      </c>
      <c r="S41">
        <v>39656</v>
      </c>
      <c r="T41">
        <v>42996.9</v>
      </c>
      <c r="U41">
        <v>80910.3</v>
      </c>
      <c r="V41">
        <v>50654.9</v>
      </c>
      <c r="W41">
        <v>48351</v>
      </c>
      <c r="X41">
        <v>46469.7</v>
      </c>
      <c r="Y41">
        <v>19185.099999999999</v>
      </c>
      <c r="Z41">
        <v>15407.3</v>
      </c>
      <c r="AA41">
        <v>18494.5</v>
      </c>
      <c r="AB41">
        <v>0</v>
      </c>
      <c r="AC41">
        <v>0</v>
      </c>
      <c r="AD41">
        <v>0</v>
      </c>
      <c r="AE41">
        <v>21884.400000000001</v>
      </c>
      <c r="AF41">
        <v>45138.5</v>
      </c>
      <c r="AG41">
        <v>44683.1</v>
      </c>
      <c r="AH41">
        <v>70721.7</v>
      </c>
      <c r="AI41">
        <v>104329</v>
      </c>
      <c r="AJ41">
        <v>80823.7</v>
      </c>
      <c r="AK41">
        <v>18281.400000000001</v>
      </c>
      <c r="AL41">
        <v>17039.900000000001</v>
      </c>
      <c r="AM41">
        <v>27821.200000000001</v>
      </c>
      <c r="AN41">
        <v>64109.8</v>
      </c>
      <c r="AO41">
        <v>97747.1</v>
      </c>
      <c r="AP41">
        <v>76067.3</v>
      </c>
      <c r="AR41" s="16">
        <f>IFERROR(TTEST(G41:O41,P41:X41,2,1),IF(OR(COUNTIF(P41:X41,"&gt;0")&gt;7,COUNTIF(G41:O41,"&gt;0")&gt;7),0,9999))</f>
        <v>2.1953664052673148E-5</v>
      </c>
      <c r="AS41" s="16">
        <f>IF(AR41=9999,$BO$3,RANK(AR41,$AR$3:$AR$1993,1))</f>
        <v>67</v>
      </c>
      <c r="AT41" s="16">
        <f>LOG((IFERROR(SUM(P41:X41)/COUNTIF(P41:X41, "&gt;0"),0.1))/(IFERROR(SUM(G41:O41)/COUNTIF(G41:O41, "&gt;0"),0.1)),2)</f>
        <v>1.9193644491643682</v>
      </c>
      <c r="AU41" s="17">
        <f>SUM(COUNTIF(P41:X41, "&gt;0"), COUNTIF(G41:O41, "&gt;0"))</f>
        <v>15</v>
      </c>
      <c r="AV41" s="18">
        <f>$BQ$3*AS41/$BO$3</f>
        <v>3.3702213279678071E-4</v>
      </c>
      <c r="AW41" s="18">
        <f>IF(AR41&lt;AV41,AR41,"ns")</f>
        <v>2.1953664052673148E-5</v>
      </c>
      <c r="AX41" s="19" t="str">
        <f>IF(AND(AW41&lt;0.01,ABS(AT41)&gt;1.5,D41&gt;2), IF(AND(AT41&gt;0,COUNTIF(P41:X41,"&gt;0")&gt;7),"IRF4_interactor_Treg", (IF(AND(AT41&lt;0,COUNTIF(G41:O41, "&gt;0")&gt;7), "background_significant", "ns"))), "ns")</f>
        <v>IRF4_interactor_Treg</v>
      </c>
      <c r="AY41" s="20">
        <f>IFERROR(TTEST(Y41:AG41,AH41:AP41,2,1),IF(OR(COUNTIF(AH41:AP41,"&gt;0")&gt;7,COUNTIF(Y41:AG41,"&gt;0")&gt;7),0,9999))</f>
        <v>4.864085264210397E-4</v>
      </c>
      <c r="AZ41" s="20">
        <f>IF(AY41=9999,$BO$4,RANK(AY41,$AY$3:$AY$1993,1))</f>
        <v>259</v>
      </c>
      <c r="BA41" s="20">
        <f>LOG((IFERROR(SUM(AH41:AP41)/COUNTIF(AH41:AP41, "&gt;0"),0.1))/(IFERROR(SUM(Y41:AG41)/COUNTIF(Y41:AG41, "&gt;0"),0.1)),2)</f>
        <v>1.1719081746616273</v>
      </c>
      <c r="BB41" s="21">
        <f>SUM(COUNTIF(AH41:AP41, "&gt;0"), COUNTIF(Y41:AG41, "&gt;0"))</f>
        <v>15</v>
      </c>
      <c r="BC41" s="22">
        <f>$BQ$3*AZ41/$BO$4</f>
        <v>1.3015075376884421E-3</v>
      </c>
      <c r="BD41" s="22">
        <f>IF(AY41&lt;BC41,AY41,"ns")</f>
        <v>4.864085264210397E-4</v>
      </c>
      <c r="BE41" s="23" t="str">
        <f>IF(AND(BD41&lt;0.01,ABS(BA41)&gt;1.5,D41&gt;2), IF(AND(BA41&gt;0,COUNTIF(AH41:AP41,"&gt;0")&gt;7),"IRF4_interactor_Th17", (IF(AND(BA41&lt;0,COUNTIF(Y41:AG41, "&gt;0")&gt;7), "background_significant", "ns"))), "ns")</f>
        <v>ns</v>
      </c>
      <c r="BF41" s="24">
        <f>IF(OR(AX41 ="IRF4_interactor_Treg", BE41 ="IRF4_interactor_Th17"), LOG((AVERAGE(AH41:AP41)+0.1)/(AVERAGE(P41:X41)+0.1),2),"ns")</f>
        <v>0.34533096145530306</v>
      </c>
      <c r="BG41" s="24" t="str">
        <f>IF(AND(AX41="IRF4_interactor_Treg",BE41="IRF4_interactor_Th17"),1,IF(AX41="IRF4_interactor_Treg","IRF4_Treg",IF(BE41="IRF4_interactor_Th17","IRF4_Th17",0)))</f>
        <v>IRF4_Treg</v>
      </c>
      <c r="BH41" s="25">
        <f>IFERROR(TTEST(AH41:AP41,P41:X41,2,1),IF(OR(COUNTIF(P41:X41,"&gt;0")&gt;7,COUNTIF(AH41:AP41,"&gt;0")&gt;7),0,9999))</f>
        <v>0.35514015651006958</v>
      </c>
      <c r="BI41" s="25">
        <f>IF(BH41=9999,$BS$5,RANK(BH41,$BH$3:$BH$1993,1))</f>
        <v>1253</v>
      </c>
      <c r="BJ41" s="25">
        <f>$BQ$3*BI41/$BO$5</f>
        <v>6.2933199397287804E-3</v>
      </c>
      <c r="BK41" s="25" t="str">
        <f>IF(BH41&lt;BJ41,BH41,"ns")</f>
        <v>ns</v>
      </c>
      <c r="BL41" s="26">
        <f>SUM(COUNTIF(P41:X41, "&gt;0"), COUNTIF(AH41:AP41, "&gt;0"))</f>
        <v>18</v>
      </c>
    </row>
    <row r="42" spans="1:64">
      <c r="A42" t="s">
        <v>73</v>
      </c>
      <c r="B42" t="s">
        <v>74</v>
      </c>
      <c r="C42">
        <v>4.1969600000000003E-2</v>
      </c>
      <c r="D42">
        <v>4</v>
      </c>
      <c r="E42">
        <v>4</v>
      </c>
      <c r="F42">
        <v>0</v>
      </c>
      <c r="G42">
        <v>22490.3</v>
      </c>
      <c r="H42">
        <v>0</v>
      </c>
      <c r="I42">
        <v>43428.7</v>
      </c>
      <c r="J42">
        <v>24135.8</v>
      </c>
      <c r="K42">
        <v>46218.5</v>
      </c>
      <c r="L42">
        <v>56135.6</v>
      </c>
      <c r="M42">
        <v>0</v>
      </c>
      <c r="N42">
        <v>17244.599999999999</v>
      </c>
      <c r="O42">
        <v>0</v>
      </c>
      <c r="P42">
        <v>68137.899999999994</v>
      </c>
      <c r="Q42">
        <v>63318.3</v>
      </c>
      <c r="R42">
        <v>64594.6</v>
      </c>
      <c r="S42">
        <v>48733.4</v>
      </c>
      <c r="T42">
        <v>70660.3</v>
      </c>
      <c r="U42">
        <v>77733.399999999994</v>
      </c>
      <c r="V42">
        <v>92021.4</v>
      </c>
      <c r="W42">
        <v>83732.100000000006</v>
      </c>
      <c r="X42">
        <v>105450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19608.599999999999</v>
      </c>
      <c r="AE42">
        <v>11572.8</v>
      </c>
      <c r="AF42">
        <v>0</v>
      </c>
      <c r="AG42">
        <v>0</v>
      </c>
      <c r="AH42">
        <v>130165</v>
      </c>
      <c r="AI42">
        <v>138276</v>
      </c>
      <c r="AJ42">
        <v>127296</v>
      </c>
      <c r="AK42">
        <v>42617</v>
      </c>
      <c r="AL42">
        <v>97719.5</v>
      </c>
      <c r="AM42">
        <v>65263.5</v>
      </c>
      <c r="AN42">
        <v>82340.800000000003</v>
      </c>
      <c r="AO42">
        <v>102726</v>
      </c>
      <c r="AP42">
        <v>70394</v>
      </c>
      <c r="AR42" s="16">
        <f>IFERROR(TTEST(G42:O42,P42:X42,2,1),IF(OR(COUNTIF(P42:X42,"&gt;0")&gt;7,COUNTIF(G42:O42,"&gt;0")&gt;7),0,9999))</f>
        <v>1.3007740646472136E-3</v>
      </c>
      <c r="AS42" s="16">
        <f>IF(AR42=9999,$BO$3,RANK(AR42,$AR$3:$AR$1993,1))</f>
        <v>341</v>
      </c>
      <c r="AT42" s="16">
        <f>LOG((IFERROR(SUM(P42:X42)/COUNTIF(P42:X42, "&gt;0"),0.1))/(IFERROR(SUM(G42:O42)/COUNTIF(G42:O42, "&gt;0"),0.1)),2)</f>
        <v>1.1005953303358436</v>
      </c>
      <c r="AU42" s="17">
        <f>SUM(COUNTIF(P42:X42, "&gt;0"), COUNTIF(G42:O42, "&gt;0"))</f>
        <v>15</v>
      </c>
      <c r="AV42" s="18">
        <f>$BQ$3*AS42/$BO$3</f>
        <v>1.7152917505030181E-3</v>
      </c>
      <c r="AW42" s="18">
        <f>IF(AR42&lt;AV42,AR42,"ns")</f>
        <v>1.3007740646472136E-3</v>
      </c>
      <c r="AX42" s="19" t="str">
        <f>IF(AND(AW42&lt;0.01,ABS(AT42)&gt;1.5,D42&gt;2), IF(AND(AT42&gt;0,COUNTIF(P42:X42,"&gt;0")&gt;7),"IRF4_interactor_Treg", (IF(AND(AT42&lt;0,COUNTIF(G42:O42, "&gt;0")&gt;7), "background_significant", "ns"))), "ns")</f>
        <v>ns</v>
      </c>
      <c r="AY42" s="20">
        <f>IFERROR(TTEST(Y42:AG42,AH42:AP42,2,1),IF(OR(COUNTIF(AH42:AP42,"&gt;0")&gt;7,COUNTIF(Y42:AG42,"&gt;0")&gt;7),0,9999))</f>
        <v>6.3158871507016097E-5</v>
      </c>
      <c r="AZ42" s="20">
        <f>IF(AY42=9999,$BO$4,RANK(AY42,$AY$3:$AY$1993,1))</f>
        <v>80</v>
      </c>
      <c r="BA42" s="20">
        <f>LOG((IFERROR(SUM(AH42:AP42)/COUNTIF(AH42:AP42, "&gt;0"),0.1))/(IFERROR(SUM(Y42:AG42)/COUNTIF(Y42:AG42, "&gt;0"),0.1)),2)</f>
        <v>2.6102721647077782</v>
      </c>
      <c r="BB42" s="21">
        <f>SUM(COUNTIF(AH42:AP42, "&gt;0"), COUNTIF(Y42:AG42, "&gt;0"))</f>
        <v>11</v>
      </c>
      <c r="BC42" s="22">
        <f>$BQ$3*AZ42/$BO$4</f>
        <v>4.0201005025125629E-4</v>
      </c>
      <c r="BD42" s="22">
        <f>IF(AY42&lt;BC42,AY42,"ns")</f>
        <v>6.3158871507016097E-5</v>
      </c>
      <c r="BE42" s="23" t="str">
        <f>IF(AND(BD42&lt;0.01,ABS(BA42)&gt;1.5,D42&gt;2), IF(AND(BA42&gt;0,COUNTIF(AH42:AP42,"&gt;0")&gt;7),"IRF4_interactor_Th17", (IF(AND(BA42&lt;0,COUNTIF(Y42:AG42, "&gt;0")&gt;7), "background_significant", "ns"))), "ns")</f>
        <v>IRF4_interactor_Th17</v>
      </c>
      <c r="BF42" s="24">
        <f>IF(OR(AX42 ="IRF4_interactor_Treg", BE42 ="IRF4_interactor_Th17"), LOG((AVERAGE(AH42:AP42)+0.1)/(AVERAGE(P42:X42)+0.1),2),"ns")</f>
        <v>0.34538961966748372</v>
      </c>
      <c r="BG42" s="24" t="str">
        <f>IF(AND(AX42="IRF4_interactor_Treg",BE42="IRF4_interactor_Th17"),1,IF(AX42="IRF4_interactor_Treg","IRF4_Treg",IF(BE42="IRF4_interactor_Th17","IRF4_Th17",0)))</f>
        <v>IRF4_Th17</v>
      </c>
      <c r="BH42" s="25">
        <f>IFERROR(TTEST(AH42:AP42,P42:X42,2,1),IF(OR(COUNTIF(P42:X42,"&gt;0")&gt;7,COUNTIF(AH42:AP42,"&gt;0")&gt;7),0,9999))</f>
        <v>0.1596947275679042</v>
      </c>
      <c r="BI42" s="25">
        <f>IF(BH42=9999,$BS$5,RANK(BH42,$BH$3:$BH$1993,1))</f>
        <v>845</v>
      </c>
      <c r="BJ42" s="25">
        <f>$BQ$3*BI42/$BO$5</f>
        <v>4.24409844299347E-3</v>
      </c>
      <c r="BK42" s="25" t="str">
        <f>IF(BH42&lt;BJ42,BH42,"ns")</f>
        <v>ns</v>
      </c>
      <c r="BL42" s="26">
        <f>SUM(COUNTIF(P42:X42, "&gt;0"), COUNTIF(AH42:AP42, "&gt;0"))</f>
        <v>18</v>
      </c>
    </row>
    <row r="43" spans="1:64">
      <c r="A43" t="s">
        <v>2213</v>
      </c>
      <c r="B43" t="s">
        <v>2214</v>
      </c>
      <c r="C43">
        <v>3.1166499999999999E-3</v>
      </c>
      <c r="D43">
        <v>3</v>
      </c>
      <c r="E43">
        <v>3</v>
      </c>
      <c r="F43">
        <v>0</v>
      </c>
      <c r="G43">
        <v>70428.600000000006</v>
      </c>
      <c r="H43">
        <v>29499.7</v>
      </c>
      <c r="I43">
        <v>64860.3</v>
      </c>
      <c r="J43">
        <v>9645.23</v>
      </c>
      <c r="K43">
        <v>6519.61</v>
      </c>
      <c r="L43">
        <v>13463.8</v>
      </c>
      <c r="M43">
        <v>8067.89</v>
      </c>
      <c r="N43">
        <v>12684.3</v>
      </c>
      <c r="O43">
        <v>16073.7</v>
      </c>
      <c r="P43">
        <v>77897.899999999994</v>
      </c>
      <c r="Q43">
        <v>57296.2</v>
      </c>
      <c r="R43">
        <v>84916.6</v>
      </c>
      <c r="S43">
        <v>107144</v>
      </c>
      <c r="T43">
        <v>94663.5</v>
      </c>
      <c r="U43">
        <v>112984</v>
      </c>
      <c r="V43">
        <v>73412.600000000006</v>
      </c>
      <c r="W43">
        <v>114752</v>
      </c>
      <c r="X43">
        <v>133842</v>
      </c>
      <c r="Y43">
        <v>35372.6</v>
      </c>
      <c r="Z43">
        <v>35008.800000000003</v>
      </c>
      <c r="AA43">
        <v>57369.599999999999</v>
      </c>
      <c r="AB43">
        <v>29348.3</v>
      </c>
      <c r="AC43">
        <v>39729.800000000003</v>
      </c>
      <c r="AD43">
        <v>38364.300000000003</v>
      </c>
      <c r="AE43">
        <v>16035.9</v>
      </c>
      <c r="AF43">
        <v>35895.800000000003</v>
      </c>
      <c r="AG43">
        <v>60153</v>
      </c>
      <c r="AH43">
        <v>188869</v>
      </c>
      <c r="AI43">
        <v>233281</v>
      </c>
      <c r="AJ43">
        <v>235045</v>
      </c>
      <c r="AK43">
        <v>17924.599999999999</v>
      </c>
      <c r="AL43">
        <v>54969.5</v>
      </c>
      <c r="AM43">
        <v>71394.399999999994</v>
      </c>
      <c r="AN43">
        <v>74341.5</v>
      </c>
      <c r="AO43">
        <v>133058</v>
      </c>
      <c r="AP43">
        <v>87326.9</v>
      </c>
      <c r="AR43" s="16">
        <f>IFERROR(TTEST(G43:O43,P43:X43,2,1),IF(OR(COUNTIF(P43:X43,"&gt;0")&gt;7,COUNTIF(G43:O43,"&gt;0")&gt;7),0,9999))</f>
        <v>9.5059669109109706E-4</v>
      </c>
      <c r="AS43" s="16">
        <f>IF(AR43=9999,$BO$3,RANK(AR43,$AR$3:$AR$1993,1))</f>
        <v>290</v>
      </c>
      <c r="AT43" s="16">
        <f>LOG((IFERROR(SUM(P43:X43)/COUNTIF(P43:X43, "&gt;0"),0.1))/(IFERROR(SUM(G43:O43)/COUNTIF(G43:O43, "&gt;0"),0.1)),2)</f>
        <v>1.8897311625756643</v>
      </c>
      <c r="AU43" s="17">
        <f>SUM(COUNTIF(P43:X43, "&gt;0"), COUNTIF(G43:O43, "&gt;0"))</f>
        <v>18</v>
      </c>
      <c r="AV43" s="18">
        <f>$BQ$3*AS43/$BO$3</f>
        <v>1.4587525150905431E-3</v>
      </c>
      <c r="AW43" s="18">
        <f>IF(AR43&lt;AV43,AR43,"ns")</f>
        <v>9.5059669109109706E-4</v>
      </c>
      <c r="AX43" s="19" t="str">
        <f>IF(AND(AW43&lt;0.01,ABS(AT43)&gt;1.5,D43&gt;2), IF(AND(AT43&gt;0,COUNTIF(P43:X43,"&gt;0")&gt;7),"IRF4_interactor_Treg", (IF(AND(AT43&lt;0,COUNTIF(G43:O43, "&gt;0")&gt;7), "background_significant", "ns"))), "ns")</f>
        <v>IRF4_interactor_Treg</v>
      </c>
      <c r="AY43" s="20">
        <f>IFERROR(TTEST(Y43:AG43,AH43:AP43,2,1),IF(OR(COUNTIF(AH43:AP43,"&gt;0")&gt;7,COUNTIF(Y43:AG43,"&gt;0")&gt;7),0,9999))</f>
        <v>1.1670419308012141E-2</v>
      </c>
      <c r="AZ43" s="20">
        <f>IF(AY43=9999,$BO$4,RANK(AY43,$AY$3:$AY$1993,1))</f>
        <v>821</v>
      </c>
      <c r="BA43" s="20">
        <f>LOG((IFERROR(SUM(AH43:AP43)/COUNTIF(AH43:AP43, "&gt;0"),0.1))/(IFERROR(SUM(Y43:AG43)/COUNTIF(Y43:AG43, "&gt;0"),0.1)),2)</f>
        <v>1.6583607293252915</v>
      </c>
      <c r="BB43" s="21">
        <f>SUM(COUNTIF(AH43:AP43, "&gt;0"), COUNTIF(Y43:AG43, "&gt;0"))</f>
        <v>18</v>
      </c>
      <c r="BC43" s="22">
        <f>$BQ$3*AZ43/$BO$4</f>
        <v>4.1256281407035184E-3</v>
      </c>
      <c r="BD43" s="22" t="str">
        <f>IF(AY43&lt;BC43,AY43,"ns")</f>
        <v>ns</v>
      </c>
      <c r="BE43" s="23" t="str">
        <f>IF(AND(BD43&lt;0.01,ABS(BA43)&gt;1.5,D43&gt;2), IF(AND(BA43&gt;0,COUNTIF(AH43:AP43,"&gt;0")&gt;7),"IRF4_interactor_Th17", (IF(AND(BA43&lt;0,COUNTIF(Y43:AG43, "&gt;0")&gt;7), "background_significant", "ns"))), "ns")</f>
        <v>ns</v>
      </c>
      <c r="BF43" s="24">
        <f>IF(OR(AX43 ="IRF4_interactor_Treg", BE43 ="IRF4_interactor_Th17"), LOG((AVERAGE(AH43:AP43)+0.1)/(AVERAGE(P43:X43)+0.1),2),"ns")</f>
        <v>0.35531016529030623</v>
      </c>
      <c r="BG43" s="24" t="str">
        <f>IF(AND(AX43="IRF4_interactor_Treg",BE43="IRF4_interactor_Th17"),1,IF(AX43="IRF4_interactor_Treg","IRF4_Treg",IF(BE43="IRF4_interactor_Th17","IRF4_Th17",0)))</f>
        <v>IRF4_Treg</v>
      </c>
      <c r="BH43" s="25">
        <f>IFERROR(TTEST(AH43:AP43,P43:X43,2,1),IF(OR(COUNTIF(P43:X43,"&gt;0")&gt;7,COUNTIF(AH43:AP43,"&gt;0")&gt;7),0,9999))</f>
        <v>0.42861209418666446</v>
      </c>
      <c r="BI43" s="25">
        <f>IF(BH43=9999,$BS$5,RANK(BH43,$BH$3:$BH$1993,1))</f>
        <v>1359</v>
      </c>
      <c r="BJ43" s="25">
        <f>$BQ$3*BI43/$BO$5</f>
        <v>6.8257157207433448E-3</v>
      </c>
      <c r="BK43" s="25" t="str">
        <f>IF(BH43&lt;BJ43,BH43,"ns")</f>
        <v>ns</v>
      </c>
      <c r="BL43" s="26">
        <f>SUM(COUNTIF(P43:X43, "&gt;0"), COUNTIF(AH43:AP43, "&gt;0"))</f>
        <v>18</v>
      </c>
    </row>
    <row r="44" spans="1:64">
      <c r="A44" t="s">
        <v>2421</v>
      </c>
      <c r="B44" t="s">
        <v>2422</v>
      </c>
      <c r="C44">
        <v>7.1633199999999997E-4</v>
      </c>
      <c r="D44">
        <v>14</v>
      </c>
      <c r="E44">
        <v>13</v>
      </c>
      <c r="F44">
        <v>1</v>
      </c>
      <c r="G44">
        <v>747657</v>
      </c>
      <c r="H44">
        <v>659158</v>
      </c>
      <c r="I44">
        <v>908873</v>
      </c>
      <c r="J44">
        <v>625327</v>
      </c>
      <c r="K44">
        <v>657566</v>
      </c>
      <c r="L44">
        <v>860215</v>
      </c>
      <c r="M44">
        <v>391103</v>
      </c>
      <c r="N44">
        <v>403126</v>
      </c>
      <c r="O44">
        <v>458445</v>
      </c>
      <c r="P44">
        <v>1788110</v>
      </c>
      <c r="Q44">
        <v>1538920</v>
      </c>
      <c r="R44">
        <v>1669280</v>
      </c>
      <c r="S44">
        <v>1879850</v>
      </c>
      <c r="T44">
        <v>2092620</v>
      </c>
      <c r="U44">
        <v>2145990</v>
      </c>
      <c r="V44">
        <v>1962560</v>
      </c>
      <c r="W44">
        <v>2256200</v>
      </c>
      <c r="X44">
        <v>2347180</v>
      </c>
      <c r="Y44">
        <v>835785</v>
      </c>
      <c r="Z44">
        <v>825581</v>
      </c>
      <c r="AA44">
        <v>671565</v>
      </c>
      <c r="AB44">
        <v>802564</v>
      </c>
      <c r="AC44">
        <v>533884</v>
      </c>
      <c r="AD44">
        <v>1000230</v>
      </c>
      <c r="AE44">
        <v>713269</v>
      </c>
      <c r="AF44">
        <v>1166450</v>
      </c>
      <c r="AG44">
        <v>1191590</v>
      </c>
      <c r="AH44">
        <v>3236410</v>
      </c>
      <c r="AI44">
        <v>3256650</v>
      </c>
      <c r="AJ44">
        <v>3683980</v>
      </c>
      <c r="AK44">
        <v>1249770</v>
      </c>
      <c r="AL44">
        <v>1531230</v>
      </c>
      <c r="AM44">
        <v>1751330</v>
      </c>
      <c r="AN44">
        <v>2333520</v>
      </c>
      <c r="AO44">
        <v>3273940</v>
      </c>
      <c r="AP44">
        <v>2376660</v>
      </c>
      <c r="AR44" s="16">
        <f>IFERROR(TTEST(G44:O44,P44:X44,2,1),IF(OR(COUNTIF(P44:X44,"&gt;0")&gt;7,COUNTIF(G44:O44,"&gt;0")&gt;7),0,9999))</f>
        <v>8.4962269503199123E-6</v>
      </c>
      <c r="AS44" s="16">
        <f>IF(AR44=9999,$BO$3,RANK(AR44,$AR$3:$AR$1993,1))</f>
        <v>49</v>
      </c>
      <c r="AT44" s="16">
        <f>LOG((IFERROR(SUM(P44:X44)/COUNTIF(P44:X44, "&gt;0"),0.1))/(IFERROR(SUM(G44:O44)/COUNTIF(G44:O44, "&gt;0"),0.1)),2)</f>
        <v>1.630242195090398</v>
      </c>
      <c r="AU44" s="17">
        <f>SUM(COUNTIF(P44:X44, "&gt;0"), COUNTIF(G44:O44, "&gt;0"))</f>
        <v>18</v>
      </c>
      <c r="AV44" s="18">
        <f>$BQ$3*AS44/$BO$3</f>
        <v>2.4647887323943661E-4</v>
      </c>
      <c r="AW44" s="18">
        <f>IF(AR44&lt;AV44,AR44,"ns")</f>
        <v>8.4962269503199123E-6</v>
      </c>
      <c r="AX44" s="19" t="str">
        <f>IF(AND(AW44&lt;0.01,ABS(AT44)&gt;1.5,D44&gt;2), IF(AND(AT44&gt;0,COUNTIF(P44:X44,"&gt;0")&gt;7),"IRF4_interactor_Treg", (IF(AND(AT44&lt;0,COUNTIF(G44:O44, "&gt;0")&gt;7), "background_significant", "ns"))), "ns")</f>
        <v>IRF4_interactor_Treg</v>
      </c>
      <c r="AY44" s="20">
        <f>IFERROR(TTEST(Y44:AG44,AH44:AP44,2,1),IF(OR(COUNTIF(AH44:AP44,"&gt;0")&gt;7,COUNTIF(Y44:AG44,"&gt;0")&gt;7),0,9999))</f>
        <v>4.5895241573927384E-4</v>
      </c>
      <c r="AZ44" s="20">
        <f>IF(AY44=9999,$BO$4,RANK(AY44,$AY$3:$AY$1993,1))</f>
        <v>249</v>
      </c>
      <c r="BA44" s="20">
        <f>LOG((IFERROR(SUM(AH44:AP44)/COUNTIF(AH44:AP44, "&gt;0"),0.1))/(IFERROR(SUM(Y44:AG44)/COUNTIF(Y44:AG44, "&gt;0"),0.1)),2)</f>
        <v>1.5517019244415899</v>
      </c>
      <c r="BB44" s="21">
        <f>SUM(COUNTIF(AH44:AP44, "&gt;0"), COUNTIF(Y44:AG44, "&gt;0"))</f>
        <v>18</v>
      </c>
      <c r="BC44" s="22">
        <f>$BQ$3*AZ44/$BO$4</f>
        <v>1.2512562814070353E-3</v>
      </c>
      <c r="BD44" s="22">
        <f>IF(AY44&lt;BC44,AY44,"ns")</f>
        <v>4.5895241573927384E-4</v>
      </c>
      <c r="BE44" s="23" t="str">
        <f>IF(AND(BD44&lt;0.01,ABS(BA44)&gt;1.5,D44&gt;2), IF(AND(BA44&gt;0,COUNTIF(AH44:AP44,"&gt;0")&gt;7),"IRF4_interactor_Th17", (IF(AND(BA44&lt;0,COUNTIF(Y44:AG44, "&gt;0")&gt;7), "background_significant", "ns"))), "ns")</f>
        <v>IRF4_interactor_Th17</v>
      </c>
      <c r="BF44" s="24">
        <f>IF(OR(AX44 ="IRF4_interactor_Treg", BE44 ="IRF4_interactor_Th17"), LOG((AVERAGE(AH44:AP44)+0.1)/(AVERAGE(P44:X44)+0.1),2),"ns")</f>
        <v>0.36010227004908285</v>
      </c>
      <c r="BG44" s="24">
        <f>IF(AND(AX44="IRF4_interactor_Treg",BE44="IRF4_interactor_Th17"),1,IF(AX44="IRF4_interactor_Treg","IRF4_Treg",IF(BE44="IRF4_interactor_Th17","IRF4_Th17",0)))</f>
        <v>1</v>
      </c>
      <c r="BH44" s="25">
        <f>IFERROR(TTEST(AH44:AP44,P44:X44,2,1),IF(OR(COUNTIF(P44:X44,"&gt;0")&gt;7,COUNTIF(AH44:AP44,"&gt;0")&gt;7),0,9999))</f>
        <v>0.14072872559316324</v>
      </c>
      <c r="BI44" s="25">
        <f>IF(BH44=9999,$BS$5,RANK(BH44,$BH$3:$BH$1993,1))</f>
        <v>787</v>
      </c>
      <c r="BJ44" s="25">
        <f>$BQ$3*BI44/$BO$5</f>
        <v>3.9527875439477646E-3</v>
      </c>
      <c r="BK44" s="25" t="str">
        <f>IF(BH44&lt;BJ44,BH44,"ns")</f>
        <v>ns</v>
      </c>
      <c r="BL44" s="26">
        <f>SUM(COUNTIF(P44:X44, "&gt;0"), COUNTIF(AH44:AP44, "&gt;0"))</f>
        <v>18</v>
      </c>
    </row>
    <row r="45" spans="1:64">
      <c r="A45" t="s">
        <v>6787</v>
      </c>
      <c r="B45" t="s">
        <v>6788</v>
      </c>
      <c r="C45">
        <v>7.1633199999999997E-4</v>
      </c>
      <c r="D45">
        <v>6</v>
      </c>
      <c r="E45">
        <v>6</v>
      </c>
      <c r="F45">
        <v>0</v>
      </c>
      <c r="G45">
        <v>454717</v>
      </c>
      <c r="H45">
        <v>442112</v>
      </c>
      <c r="I45">
        <v>452089</v>
      </c>
      <c r="J45">
        <v>347449</v>
      </c>
      <c r="K45">
        <v>350003</v>
      </c>
      <c r="L45">
        <v>422023</v>
      </c>
      <c r="M45">
        <v>199403</v>
      </c>
      <c r="N45">
        <v>230897</v>
      </c>
      <c r="O45">
        <v>233206</v>
      </c>
      <c r="P45">
        <v>925346</v>
      </c>
      <c r="Q45">
        <v>878250</v>
      </c>
      <c r="R45">
        <v>889865</v>
      </c>
      <c r="S45">
        <v>868555</v>
      </c>
      <c r="T45">
        <v>921760</v>
      </c>
      <c r="U45">
        <v>812685</v>
      </c>
      <c r="V45">
        <v>837409</v>
      </c>
      <c r="W45">
        <v>917283</v>
      </c>
      <c r="X45">
        <v>1016460</v>
      </c>
      <c r="Y45">
        <v>470964</v>
      </c>
      <c r="Z45">
        <v>440580</v>
      </c>
      <c r="AA45">
        <v>558414</v>
      </c>
      <c r="AB45">
        <v>316477</v>
      </c>
      <c r="AC45">
        <v>312028</v>
      </c>
      <c r="AD45">
        <v>350560</v>
      </c>
      <c r="AE45">
        <v>291427</v>
      </c>
      <c r="AF45">
        <v>431039</v>
      </c>
      <c r="AG45">
        <v>467172</v>
      </c>
      <c r="AH45">
        <v>1403130</v>
      </c>
      <c r="AI45">
        <v>1303390</v>
      </c>
      <c r="AJ45">
        <v>1446880</v>
      </c>
      <c r="AK45">
        <v>708447</v>
      </c>
      <c r="AL45">
        <v>778302</v>
      </c>
      <c r="AM45">
        <v>578410</v>
      </c>
      <c r="AN45">
        <v>1246350</v>
      </c>
      <c r="AO45">
        <v>1619760</v>
      </c>
      <c r="AP45">
        <v>1315220</v>
      </c>
      <c r="AR45" s="16">
        <f>IFERROR(TTEST(G45:O45,P45:X45,2,1),IF(OR(COUNTIF(P45:X45,"&gt;0")&gt;7,COUNTIF(G45:O45,"&gt;0")&gt;7),0,9999))</f>
        <v>1.6002152551451185E-6</v>
      </c>
      <c r="AS45" s="16">
        <f>IF(AR45=9999,$BO$3,RANK(AR45,$AR$3:$AR$1993,1))</f>
        <v>30</v>
      </c>
      <c r="AT45" s="16">
        <f>LOG((IFERROR(SUM(P45:X45)/COUNTIF(P45:X45, "&gt;0"),0.1))/(IFERROR(SUM(G45:O45)/COUNTIF(G45:O45, "&gt;0"),0.1)),2)</f>
        <v>1.3651041919486699</v>
      </c>
      <c r="AU45" s="17">
        <f>SUM(COUNTIF(P45:X45, "&gt;0"), COUNTIF(G45:O45, "&gt;0"))</f>
        <v>18</v>
      </c>
      <c r="AV45" s="18">
        <f>$BQ$3*AS45/$BO$3</f>
        <v>1.5090543259557344E-4</v>
      </c>
      <c r="AW45" s="18">
        <f>IF(AR45&lt;AV45,AR45,"ns")</f>
        <v>1.6002152551451185E-6</v>
      </c>
      <c r="AX45" s="19" t="str">
        <f>IF(AND(AW45&lt;0.01,ABS(AT45)&gt;1.5,D45&gt;2), IF(AND(AT45&gt;0,COUNTIF(P45:X45,"&gt;0")&gt;7),"IRF4_interactor_Treg", (IF(AND(AT45&lt;0,COUNTIF(G45:O45, "&gt;0")&gt;7), "background_significant", "ns"))), "ns")</f>
        <v>ns</v>
      </c>
      <c r="AY45" s="20">
        <f>IFERROR(TTEST(Y45:AG45,AH45:AP45,2,1),IF(OR(COUNTIF(AH45:AP45,"&gt;0")&gt;7,COUNTIF(Y45:AG45,"&gt;0")&gt;7),0,9999))</f>
        <v>9.5228180043982412E-5</v>
      </c>
      <c r="AZ45" s="20">
        <f>IF(AY45=9999,$BO$4,RANK(AY45,$AY$3:$AY$1993,1))</f>
        <v>110</v>
      </c>
      <c r="BA45" s="20">
        <f>LOG((IFERROR(SUM(AH45:AP45)/COUNTIF(AH45:AP45, "&gt;0"),0.1))/(IFERROR(SUM(Y45:AG45)/COUNTIF(Y45:AG45, "&gt;0"),0.1)),2)</f>
        <v>1.5150885780640746</v>
      </c>
      <c r="BB45" s="21">
        <f>SUM(COUNTIF(AH45:AP45, "&gt;0"), COUNTIF(Y45:AG45, "&gt;0"))</f>
        <v>18</v>
      </c>
      <c r="BC45" s="22">
        <f>$BQ$3*AZ45/$BO$4</f>
        <v>5.5276381909547738E-4</v>
      </c>
      <c r="BD45" s="22">
        <f>IF(AY45&lt;BC45,AY45,"ns")</f>
        <v>9.5228180043982412E-5</v>
      </c>
      <c r="BE45" s="23" t="str">
        <f>IF(AND(BD45&lt;0.01,ABS(BA45)&gt;1.5,D45&gt;2), IF(AND(BA45&gt;0,COUNTIF(AH45:AP45,"&gt;0")&gt;7),"IRF4_interactor_Th17", (IF(AND(BA45&lt;0,COUNTIF(Y45:AG45, "&gt;0")&gt;7), "background_significant", "ns"))), "ns")</f>
        <v>IRF4_interactor_Th17</v>
      </c>
      <c r="BF45" s="24">
        <f>IF(OR(AX45 ="IRF4_interactor_Treg", BE45 ="IRF4_interactor_Th17"), LOG((AVERAGE(AH45:AP45)+0.1)/(AVERAGE(P45:X45)+0.1),2),"ns")</f>
        <v>0.36635430894658183</v>
      </c>
      <c r="BG45" s="24" t="str">
        <f>IF(AND(AX45="IRF4_interactor_Treg",BE45="IRF4_interactor_Th17"),1,IF(AX45="IRF4_interactor_Treg","IRF4_Treg",IF(BE45="IRF4_interactor_Th17","IRF4_Th17",0)))</f>
        <v>IRF4_Th17</v>
      </c>
      <c r="BH45" s="25">
        <f>IFERROR(TTEST(AH45:AP45,P45:X45,2,1),IF(OR(COUNTIF(P45:X45,"&gt;0")&gt;7,COUNTIF(AH45:AP45,"&gt;0")&gt;7),0,9999))</f>
        <v>5.5659574077860541E-2</v>
      </c>
      <c r="BI45" s="25">
        <f>IF(BH45=9999,$BS$5,RANK(BH45,$BH$3:$BH$1993,1))</f>
        <v>485</v>
      </c>
      <c r="BJ45" s="25">
        <f>$BQ$3*BI45/$BO$5</f>
        <v>2.4359618282270221E-3</v>
      </c>
      <c r="BK45" s="25" t="str">
        <f>IF(BH45&lt;BJ45,BH45,"ns")</f>
        <v>ns</v>
      </c>
      <c r="BL45" s="26">
        <f>SUM(COUNTIF(P45:X45, "&gt;0"), COUNTIF(AH45:AP45, "&gt;0"))</f>
        <v>18</v>
      </c>
    </row>
    <row r="46" spans="1:64">
      <c r="A46" t="s">
        <v>2259</v>
      </c>
      <c r="B46" t="s">
        <v>2260</v>
      </c>
      <c r="C46">
        <v>7.1633199999999997E-4</v>
      </c>
      <c r="D46">
        <v>6</v>
      </c>
      <c r="E46">
        <v>6</v>
      </c>
      <c r="F46">
        <v>0</v>
      </c>
      <c r="G46">
        <v>557846</v>
      </c>
      <c r="H46">
        <v>515194</v>
      </c>
      <c r="I46">
        <v>707407</v>
      </c>
      <c r="J46">
        <v>373137</v>
      </c>
      <c r="K46">
        <v>343033</v>
      </c>
      <c r="L46">
        <v>409648</v>
      </c>
      <c r="M46">
        <v>230858</v>
      </c>
      <c r="N46">
        <v>241475</v>
      </c>
      <c r="O46">
        <v>276414</v>
      </c>
      <c r="P46">
        <v>1059470</v>
      </c>
      <c r="Q46">
        <v>1023760</v>
      </c>
      <c r="R46">
        <v>1004630</v>
      </c>
      <c r="S46">
        <v>1005630</v>
      </c>
      <c r="T46">
        <v>986464</v>
      </c>
      <c r="U46">
        <v>1028370</v>
      </c>
      <c r="V46">
        <v>706068</v>
      </c>
      <c r="W46">
        <v>770156</v>
      </c>
      <c r="X46">
        <v>678370</v>
      </c>
      <c r="Y46">
        <v>460937</v>
      </c>
      <c r="Z46">
        <v>490411</v>
      </c>
      <c r="AA46">
        <v>487490</v>
      </c>
      <c r="AB46">
        <v>373117</v>
      </c>
      <c r="AC46">
        <v>395139</v>
      </c>
      <c r="AD46">
        <v>394562</v>
      </c>
      <c r="AE46">
        <v>334639</v>
      </c>
      <c r="AF46">
        <v>293198</v>
      </c>
      <c r="AG46">
        <v>394655</v>
      </c>
      <c r="AH46">
        <v>1439600</v>
      </c>
      <c r="AI46">
        <v>1490230</v>
      </c>
      <c r="AJ46">
        <v>1576670</v>
      </c>
      <c r="AK46">
        <v>760128</v>
      </c>
      <c r="AL46">
        <v>845792</v>
      </c>
      <c r="AM46">
        <v>861844</v>
      </c>
      <c r="AN46">
        <v>1237010</v>
      </c>
      <c r="AO46">
        <v>1489980</v>
      </c>
      <c r="AP46">
        <v>1028980</v>
      </c>
      <c r="AR46" s="16">
        <f>IFERROR(TTEST(G46:O46,P46:X46,2,1),IF(OR(COUNTIF(P46:X46,"&gt;0")&gt;7,COUNTIF(G46:O46,"&gt;0")&gt;7),0,9999))</f>
        <v>8.5725021265443021E-7</v>
      </c>
      <c r="AS46" s="16">
        <f>IF(AR46=9999,$BO$3,RANK(AR46,$AR$3:$AR$1993,1))</f>
        <v>24</v>
      </c>
      <c r="AT46" s="16">
        <f>LOG((IFERROR(SUM(P46:X46)/COUNTIF(P46:X46, "&gt;0"),0.1))/(IFERROR(SUM(G46:O46)/COUNTIF(G46:O46, "&gt;0"),0.1)),2)</f>
        <v>1.1767752079497533</v>
      </c>
      <c r="AU46" s="17">
        <f>SUM(COUNTIF(P46:X46, "&gt;0"), COUNTIF(G46:O46, "&gt;0"))</f>
        <v>18</v>
      </c>
      <c r="AV46" s="18">
        <f>$BQ$3*AS46/$BO$3</f>
        <v>1.2072434607645874E-4</v>
      </c>
      <c r="AW46" s="18">
        <f>IF(AR46&lt;AV46,AR46,"ns")</f>
        <v>8.5725021265443021E-7</v>
      </c>
      <c r="AX46" s="19" t="str">
        <f>IF(AND(AW46&lt;0.01,ABS(AT46)&gt;1.5,D46&gt;2), IF(AND(AT46&gt;0,COUNTIF(P46:X46,"&gt;0")&gt;7),"IRF4_interactor_Treg", (IF(AND(AT46&lt;0,COUNTIF(G46:O46, "&gt;0")&gt;7), "background_significant", "ns"))), "ns")</f>
        <v>ns</v>
      </c>
      <c r="AY46" s="20">
        <f>IFERROR(TTEST(Y46:AG46,AH46:AP46,2,1),IF(OR(COUNTIF(AH46:AP46,"&gt;0")&gt;7,COUNTIF(Y46:AG46,"&gt;0")&gt;7),0,9999))</f>
        <v>5.6389074482088986E-5</v>
      </c>
      <c r="AZ46" s="20">
        <f>IF(AY46=9999,$BO$4,RANK(AY46,$AY$3:$AY$1993,1))</f>
        <v>72</v>
      </c>
      <c r="BA46" s="20">
        <f>LOG((IFERROR(SUM(AH46:AP46)/COUNTIF(AH46:AP46, "&gt;0"),0.1))/(IFERROR(SUM(Y46:AG46)/COUNTIF(Y46:AG46, "&gt;0"),0.1)),2)</f>
        <v>1.5659677607631963</v>
      </c>
      <c r="BB46" s="21">
        <f>SUM(COUNTIF(AH46:AP46, "&gt;0"), COUNTIF(Y46:AG46, "&gt;0"))</f>
        <v>18</v>
      </c>
      <c r="BC46" s="22">
        <f>$BQ$3*AZ46/$BO$4</f>
        <v>3.6180904522613067E-4</v>
      </c>
      <c r="BD46" s="22">
        <f>IF(AY46&lt;BC46,AY46,"ns")</f>
        <v>5.6389074482088986E-5</v>
      </c>
      <c r="BE46" s="23" t="str">
        <f>IF(AND(BD46&lt;0.01,ABS(BA46)&gt;1.5,D46&gt;2), IF(AND(BA46&gt;0,COUNTIF(AH46:AP46,"&gt;0")&gt;7),"IRF4_interactor_Th17", (IF(AND(BA46&lt;0,COUNTIF(Y46:AG46, "&gt;0")&gt;7), "background_significant", "ns"))), "ns")</f>
        <v>IRF4_interactor_Th17</v>
      </c>
      <c r="BF46" s="24">
        <f>IF(OR(AX46 ="IRF4_interactor_Treg", BE46 ="IRF4_interactor_Th17"), LOG((AVERAGE(AH46:AP46)+0.1)/(AVERAGE(P46:X46)+0.1),2),"ns")</f>
        <v>0.37695824608295136</v>
      </c>
      <c r="BG46" s="24" t="str">
        <f>IF(AND(AX46="IRF4_interactor_Treg",BE46="IRF4_interactor_Th17"),1,IF(AX46="IRF4_interactor_Treg","IRF4_Treg",IF(BE46="IRF4_interactor_Th17","IRF4_Th17",0)))</f>
        <v>IRF4_Th17</v>
      </c>
      <c r="BH46" s="25">
        <f>IFERROR(TTEST(AH46:AP46,P46:X46,2,1),IF(OR(COUNTIF(P46:X46,"&gt;0")&gt;7,COUNTIF(AH46:AP46,"&gt;0")&gt;7),0,9999))</f>
        <v>5.2315092872616951E-2</v>
      </c>
      <c r="BI46" s="25">
        <f>IF(BH46=9999,$BS$5,RANK(BH46,$BH$3:$BH$1993,1))</f>
        <v>467</v>
      </c>
      <c r="BJ46" s="25">
        <f>$BQ$3*BI46/$BO$5</f>
        <v>2.345554997488699E-3</v>
      </c>
      <c r="BK46" s="25" t="str">
        <f>IF(BH46&lt;BJ46,BH46,"ns")</f>
        <v>ns</v>
      </c>
      <c r="BL46" s="26">
        <f>SUM(COUNTIF(P46:X46, "&gt;0"), COUNTIF(AH46:AP46, "&gt;0"))</f>
        <v>18</v>
      </c>
    </row>
    <row r="47" spans="1:64">
      <c r="A47" t="s">
        <v>421</v>
      </c>
      <c r="B47" t="s">
        <v>422</v>
      </c>
      <c r="C47">
        <v>7.1633199999999997E-4</v>
      </c>
      <c r="D47">
        <v>7</v>
      </c>
      <c r="E47">
        <v>7</v>
      </c>
      <c r="F47">
        <v>0</v>
      </c>
      <c r="G47">
        <v>285732</v>
      </c>
      <c r="H47">
        <v>277460</v>
      </c>
      <c r="I47">
        <v>251603</v>
      </c>
      <c r="J47">
        <v>213412</v>
      </c>
      <c r="K47">
        <v>240331</v>
      </c>
      <c r="L47">
        <v>238850</v>
      </c>
      <c r="M47">
        <v>129944</v>
      </c>
      <c r="N47">
        <v>168382</v>
      </c>
      <c r="O47">
        <v>156743</v>
      </c>
      <c r="P47">
        <v>1062760</v>
      </c>
      <c r="Q47">
        <v>1022070</v>
      </c>
      <c r="R47">
        <v>907776</v>
      </c>
      <c r="S47">
        <v>884135</v>
      </c>
      <c r="T47">
        <v>1012760</v>
      </c>
      <c r="U47">
        <v>813519</v>
      </c>
      <c r="V47">
        <v>812280</v>
      </c>
      <c r="W47">
        <v>1030670</v>
      </c>
      <c r="X47">
        <v>958730</v>
      </c>
      <c r="Y47">
        <v>262805</v>
      </c>
      <c r="Z47">
        <v>265608</v>
      </c>
      <c r="AA47">
        <v>260515</v>
      </c>
      <c r="AB47">
        <v>206386</v>
      </c>
      <c r="AC47">
        <v>241938</v>
      </c>
      <c r="AD47">
        <v>233413</v>
      </c>
      <c r="AE47">
        <v>238762</v>
      </c>
      <c r="AF47">
        <v>345618</v>
      </c>
      <c r="AG47">
        <v>376929</v>
      </c>
      <c r="AH47">
        <v>1516320</v>
      </c>
      <c r="AI47">
        <v>1623130</v>
      </c>
      <c r="AJ47">
        <v>1717580</v>
      </c>
      <c r="AK47">
        <v>634079</v>
      </c>
      <c r="AL47">
        <v>701972</v>
      </c>
      <c r="AM47">
        <v>380424</v>
      </c>
      <c r="AN47">
        <v>1386460</v>
      </c>
      <c r="AO47">
        <v>1796400</v>
      </c>
      <c r="AP47">
        <v>1288240</v>
      </c>
      <c r="AR47" s="16">
        <f>IFERROR(TTEST(G47:O47,P47:X47,2,1),IF(OR(COUNTIF(P47:X47,"&gt;0")&gt;7,COUNTIF(G47:O47,"&gt;0")&gt;7),0,9999))</f>
        <v>7.62892486332204E-9</v>
      </c>
      <c r="AS47" s="16">
        <f>IF(AR47=9999,$BO$3,RANK(AR47,$AR$3:$AR$1993,1))</f>
        <v>3</v>
      </c>
      <c r="AT47" s="16">
        <f>LOG((IFERROR(SUM(P47:X47)/COUNTIF(P47:X47, "&gt;0"),0.1))/(IFERROR(SUM(G47:O47)/COUNTIF(G47:O47, "&gt;0"),0.1)),2)</f>
        <v>2.1155993032621487</v>
      </c>
      <c r="AU47" s="17">
        <f>SUM(COUNTIF(P47:X47, "&gt;0"), COUNTIF(G47:O47, "&gt;0"))</f>
        <v>18</v>
      </c>
      <c r="AV47" s="18">
        <f>$BQ$3*AS47/$BO$3</f>
        <v>1.5090543259557343E-5</v>
      </c>
      <c r="AW47" s="18">
        <f>IF(AR47&lt;AV47,AR47,"ns")</f>
        <v>7.62892486332204E-9</v>
      </c>
      <c r="AX47" s="19" t="str">
        <f>IF(AND(AW47&lt;0.01,ABS(AT47)&gt;1.5,D47&gt;2), IF(AND(AT47&gt;0,COUNTIF(P47:X47,"&gt;0")&gt;7),"IRF4_interactor_Treg", (IF(AND(AT47&lt;0,COUNTIF(G47:O47, "&gt;0")&gt;7), "background_significant", "ns"))), "ns")</f>
        <v>IRF4_interactor_Treg</v>
      </c>
      <c r="AY47" s="20">
        <f>IFERROR(TTEST(Y47:AG47,AH47:AP47,2,1),IF(OR(COUNTIF(AH47:AP47,"&gt;0")&gt;7,COUNTIF(Y47:AG47,"&gt;0")&gt;7),0,9999))</f>
        <v>4.0781259092650463E-4</v>
      </c>
      <c r="AZ47" s="20">
        <f>IF(AY47=9999,$BO$4,RANK(AY47,$AY$3:$AY$1993,1))</f>
        <v>233</v>
      </c>
      <c r="BA47" s="20">
        <f>LOG((IFERROR(SUM(AH47:AP47)/COUNTIF(AH47:AP47, "&gt;0"),0.1))/(IFERROR(SUM(Y47:AG47)/COUNTIF(Y47:AG47, "&gt;0"),0.1)),2)</f>
        <v>2.1831421127100947</v>
      </c>
      <c r="BB47" s="21">
        <f>SUM(COUNTIF(AH47:AP47, "&gt;0"), COUNTIF(Y47:AG47, "&gt;0"))</f>
        <v>18</v>
      </c>
      <c r="BC47" s="22">
        <f>$BQ$3*AZ47/$BO$4</f>
        <v>1.1708542713567839E-3</v>
      </c>
      <c r="BD47" s="22">
        <f>IF(AY47&lt;BC47,AY47,"ns")</f>
        <v>4.0781259092650463E-4</v>
      </c>
      <c r="BE47" s="23" t="str">
        <f>IF(AND(BD47&lt;0.01,ABS(BA47)&gt;1.5,D47&gt;2), IF(AND(BA47&gt;0,COUNTIF(AH47:AP47,"&gt;0")&gt;7),"IRF4_interactor_Th17", (IF(AND(BA47&lt;0,COUNTIF(Y47:AG47, "&gt;0")&gt;7), "background_significant", "ns"))), "ns")</f>
        <v>IRF4_interactor_Th17</v>
      </c>
      <c r="BF47" s="24">
        <f>IF(OR(AX47 ="IRF4_interactor_Treg", BE47 ="IRF4_interactor_Th17"), LOG((AVERAGE(AH47:AP47)+0.1)/(AVERAGE(P47:X47)+0.1),2),"ns")</f>
        <v>0.3770095364734718</v>
      </c>
      <c r="BG47" s="24">
        <f>IF(AND(AX47="IRF4_interactor_Treg",BE47="IRF4_interactor_Th17"),1,IF(AX47="IRF4_interactor_Treg","IRF4_Treg",IF(BE47="IRF4_interactor_Th17","IRF4_Th17",0)))</f>
        <v>1</v>
      </c>
      <c r="BH47" s="25">
        <f>IFERROR(TTEST(AH47:AP47,P47:X47,2,1),IF(OR(COUNTIF(P47:X47,"&gt;0")&gt;7,COUNTIF(AH47:AP47,"&gt;0")&gt;7),0,9999))</f>
        <v>0.11863937645851988</v>
      </c>
      <c r="BI47" s="25">
        <f>IF(BH47=9999,$BS$5,RANK(BH47,$BH$3:$BH$1993,1))</f>
        <v>727</v>
      </c>
      <c r="BJ47" s="25">
        <f>$BQ$3*BI47/$BO$5</f>
        <v>3.6514314414866902E-3</v>
      </c>
      <c r="BK47" s="25" t="str">
        <f>IF(BH47&lt;BJ47,BH47,"ns")</f>
        <v>ns</v>
      </c>
      <c r="BL47" s="26">
        <f>SUM(COUNTIF(P47:X47, "&gt;0"), COUNTIF(AH47:AP47, "&gt;0"))</f>
        <v>18</v>
      </c>
    </row>
    <row r="48" spans="1:64">
      <c r="A48" t="s">
        <v>4681</v>
      </c>
      <c r="B48" t="s">
        <v>4682</v>
      </c>
      <c r="C48">
        <v>7.1633199999999997E-4</v>
      </c>
      <c r="D48">
        <v>7</v>
      </c>
      <c r="E48">
        <v>6</v>
      </c>
      <c r="F48">
        <v>1</v>
      </c>
      <c r="G48">
        <v>307029</v>
      </c>
      <c r="H48">
        <v>288201</v>
      </c>
      <c r="I48">
        <v>332224</v>
      </c>
      <c r="J48">
        <v>221665</v>
      </c>
      <c r="K48">
        <v>223828</v>
      </c>
      <c r="L48">
        <v>222008</v>
      </c>
      <c r="M48">
        <v>126545</v>
      </c>
      <c r="N48">
        <v>189389</v>
      </c>
      <c r="O48">
        <v>180049</v>
      </c>
      <c r="P48">
        <v>772499</v>
      </c>
      <c r="Q48">
        <v>709029</v>
      </c>
      <c r="R48">
        <v>714898</v>
      </c>
      <c r="S48">
        <v>611031</v>
      </c>
      <c r="T48">
        <v>620221</v>
      </c>
      <c r="U48">
        <v>646838</v>
      </c>
      <c r="V48">
        <v>682646</v>
      </c>
      <c r="W48">
        <v>788785</v>
      </c>
      <c r="X48">
        <v>787200</v>
      </c>
      <c r="Y48">
        <v>260596</v>
      </c>
      <c r="Z48">
        <v>265709</v>
      </c>
      <c r="AA48">
        <v>295631</v>
      </c>
      <c r="AB48">
        <v>163125</v>
      </c>
      <c r="AC48">
        <v>176353</v>
      </c>
      <c r="AD48">
        <v>196228</v>
      </c>
      <c r="AE48">
        <v>265857</v>
      </c>
      <c r="AF48">
        <v>369018</v>
      </c>
      <c r="AG48">
        <v>383721</v>
      </c>
      <c r="AH48">
        <v>1218660</v>
      </c>
      <c r="AI48">
        <v>1183250</v>
      </c>
      <c r="AJ48">
        <v>1360890</v>
      </c>
      <c r="AK48">
        <v>439812</v>
      </c>
      <c r="AL48">
        <v>446128</v>
      </c>
      <c r="AM48">
        <v>459095</v>
      </c>
      <c r="AN48">
        <v>921618</v>
      </c>
      <c r="AO48">
        <v>1252540</v>
      </c>
      <c r="AP48">
        <v>980299</v>
      </c>
      <c r="AR48" s="16">
        <f>IFERROR(TTEST(G48:O48,P48:X48,2,1),IF(OR(COUNTIF(P48:X48,"&gt;0")&gt;7,COUNTIF(G48:O48,"&gt;0")&gt;7),0,9999))</f>
        <v>3.056452620315279E-7</v>
      </c>
      <c r="AS48" s="16">
        <f>IF(AR48=9999,$BO$3,RANK(AR48,$AR$3:$AR$1993,1))</f>
        <v>15</v>
      </c>
      <c r="AT48" s="16">
        <f>LOG((IFERROR(SUM(P48:X48)/COUNTIF(P48:X48, "&gt;0"),0.1))/(IFERROR(SUM(G48:O48)/COUNTIF(G48:O48, "&gt;0"),0.1)),2)</f>
        <v>1.5987722823823798</v>
      </c>
      <c r="AU48" s="17">
        <f>SUM(COUNTIF(P48:X48, "&gt;0"), COUNTIF(G48:O48, "&gt;0"))</f>
        <v>18</v>
      </c>
      <c r="AV48" s="18">
        <f>$BQ$3*AS48/$BO$3</f>
        <v>7.5452716297786719E-5</v>
      </c>
      <c r="AW48" s="18">
        <f>IF(AR48&lt;AV48,AR48,"ns")</f>
        <v>3.056452620315279E-7</v>
      </c>
      <c r="AX48" s="19" t="str">
        <f>IF(AND(AW48&lt;0.01,ABS(AT48)&gt;1.5,D48&gt;2), IF(AND(AT48&gt;0,COUNTIF(P48:X48,"&gt;0")&gt;7),"IRF4_interactor_Treg", (IF(AND(AT48&lt;0,COUNTIF(G48:O48, "&gt;0")&gt;7), "background_significant", "ns"))), "ns")</f>
        <v>IRF4_interactor_Treg</v>
      </c>
      <c r="AY48" s="20">
        <f>IFERROR(TTEST(Y48:AG48,AH48:AP48,2,1),IF(OR(COUNTIF(AH48:AP48,"&gt;0")&gt;7,COUNTIF(Y48:AG48,"&gt;0")&gt;7),0,9999))</f>
        <v>2.9226840811371767E-4</v>
      </c>
      <c r="AZ48" s="20">
        <f>IF(AY48=9999,$BO$4,RANK(AY48,$AY$3:$AY$1993,1))</f>
        <v>195</v>
      </c>
      <c r="BA48" s="20">
        <f>LOG((IFERROR(SUM(AH48:AP48)/COUNTIF(AH48:AP48, "&gt;0"),0.1))/(IFERROR(SUM(Y48:AG48)/COUNTIF(Y48:AG48, "&gt;0"),0.1)),2)</f>
        <v>1.7978627065053592</v>
      </c>
      <c r="BB48" s="21">
        <f>SUM(COUNTIF(AH48:AP48, "&gt;0"), COUNTIF(Y48:AG48, "&gt;0"))</f>
        <v>18</v>
      </c>
      <c r="BC48" s="22">
        <f>$BQ$3*AZ48/$BO$4</f>
        <v>9.798994974874371E-4</v>
      </c>
      <c r="BD48" s="22">
        <f>IF(AY48&lt;BC48,AY48,"ns")</f>
        <v>2.9226840811371767E-4</v>
      </c>
      <c r="BE48" s="23" t="str">
        <f>IF(AND(BD48&lt;0.01,ABS(BA48)&gt;1.5,D48&gt;2), IF(AND(BA48&gt;0,COUNTIF(AH48:AP48,"&gt;0")&gt;7),"IRF4_interactor_Th17", (IF(AND(BA48&lt;0,COUNTIF(Y48:AG48, "&gt;0")&gt;7), "background_significant", "ns"))), "ns")</f>
        <v>IRF4_interactor_Th17</v>
      </c>
      <c r="BF48" s="24">
        <f>IF(OR(AX48 ="IRF4_interactor_Treg", BE48 ="IRF4_interactor_Th17"), LOG((AVERAGE(AH48:AP48)+0.1)/(AVERAGE(P48:X48)+0.1),2),"ns")</f>
        <v>0.3836194334276733</v>
      </c>
      <c r="BG48" s="24">
        <f>IF(AND(AX48="IRF4_interactor_Treg",BE48="IRF4_interactor_Th17"),1,IF(AX48="IRF4_interactor_Treg","IRF4_Treg",IF(BE48="IRF4_interactor_Th17","IRF4_Th17",0)))</f>
        <v>1</v>
      </c>
      <c r="BH48" s="25">
        <f>IFERROR(TTEST(AH48:AP48,P48:X48,2,1),IF(OR(COUNTIF(P48:X48,"&gt;0")&gt;7,COUNTIF(AH48:AP48,"&gt;0")&gt;7),0,9999))</f>
        <v>8.1278306187198057E-2</v>
      </c>
      <c r="BI48" s="25">
        <f>IF(BH48=9999,$BS$5,RANK(BH48,$BH$3:$BH$1993,1))</f>
        <v>590</v>
      </c>
      <c r="BJ48" s="25">
        <f>$BQ$3*BI48/$BO$5</f>
        <v>2.9633350075339029E-3</v>
      </c>
      <c r="BK48" s="25" t="str">
        <f>IF(BH48&lt;BJ48,BH48,"ns")</f>
        <v>ns</v>
      </c>
      <c r="BL48" s="26">
        <f>SUM(COUNTIF(P48:X48, "&gt;0"), COUNTIF(AH48:AP48, "&gt;0"))</f>
        <v>18</v>
      </c>
    </row>
    <row r="49" spans="1:64">
      <c r="A49" t="s">
        <v>2791</v>
      </c>
      <c r="B49" t="s">
        <v>2792</v>
      </c>
      <c r="C49">
        <v>9.6107600000000005E-4</v>
      </c>
      <c r="D49">
        <v>6</v>
      </c>
      <c r="E49">
        <v>6</v>
      </c>
      <c r="F49">
        <v>0</v>
      </c>
      <c r="G49">
        <v>155047</v>
      </c>
      <c r="H49">
        <v>146728</v>
      </c>
      <c r="I49">
        <v>177863</v>
      </c>
      <c r="J49">
        <v>136146</v>
      </c>
      <c r="K49">
        <v>92211.4</v>
      </c>
      <c r="L49">
        <v>133133</v>
      </c>
      <c r="M49">
        <v>49448.2</v>
      </c>
      <c r="N49">
        <v>66890.3</v>
      </c>
      <c r="O49">
        <v>21922.1</v>
      </c>
      <c r="P49">
        <v>401813</v>
      </c>
      <c r="Q49">
        <v>425208</v>
      </c>
      <c r="R49">
        <v>424912</v>
      </c>
      <c r="S49">
        <v>376008</v>
      </c>
      <c r="T49">
        <v>461869</v>
      </c>
      <c r="U49">
        <v>487237</v>
      </c>
      <c r="V49">
        <v>410545</v>
      </c>
      <c r="W49">
        <v>469615</v>
      </c>
      <c r="X49">
        <v>462348</v>
      </c>
      <c r="Y49">
        <v>145330</v>
      </c>
      <c r="Z49">
        <v>165963</v>
      </c>
      <c r="AA49">
        <v>156737</v>
      </c>
      <c r="AB49">
        <v>119088</v>
      </c>
      <c r="AC49">
        <v>114976</v>
      </c>
      <c r="AD49">
        <v>124887</v>
      </c>
      <c r="AE49">
        <v>226628</v>
      </c>
      <c r="AF49">
        <v>375799</v>
      </c>
      <c r="AG49">
        <v>320873</v>
      </c>
      <c r="AH49">
        <v>739183</v>
      </c>
      <c r="AI49">
        <v>782966</v>
      </c>
      <c r="AJ49">
        <v>842038</v>
      </c>
      <c r="AK49">
        <v>388933</v>
      </c>
      <c r="AL49">
        <v>400211</v>
      </c>
      <c r="AM49">
        <v>462739</v>
      </c>
      <c r="AN49">
        <v>547813</v>
      </c>
      <c r="AO49">
        <v>544940</v>
      </c>
      <c r="AP49">
        <v>433548</v>
      </c>
      <c r="AR49" s="16">
        <f>IFERROR(TTEST(G49:O49,P49:X49,2,1),IF(OR(COUNTIF(P49:X49,"&gt;0")&gt;7,COUNTIF(G49:O49,"&gt;0")&gt;7),0,9999))</f>
        <v>1.1259428540262609E-6</v>
      </c>
      <c r="AS49" s="16">
        <f>IF(AR49=9999,$BO$3,RANK(AR49,$AR$3:$AR$1993,1))</f>
        <v>25</v>
      </c>
      <c r="AT49" s="16">
        <f>LOG((IFERROR(SUM(P49:X49)/COUNTIF(P49:X49, "&gt;0"),0.1))/(IFERROR(SUM(G49:O49)/COUNTIF(G49:O49, "&gt;0"),0.1)),2)</f>
        <v>2.0007359720818756</v>
      </c>
      <c r="AU49" s="17">
        <f>SUM(COUNTIF(P49:X49, "&gt;0"), COUNTIF(G49:O49, "&gt;0"))</f>
        <v>18</v>
      </c>
      <c r="AV49" s="18">
        <f>$BQ$3*AS49/$BO$3</f>
        <v>1.2575452716297788E-4</v>
      </c>
      <c r="AW49" s="18">
        <f>IF(AR49&lt;AV49,AR49,"ns")</f>
        <v>1.1259428540262609E-6</v>
      </c>
      <c r="AX49" s="19" t="str">
        <f>IF(AND(AW49&lt;0.01,ABS(AT49)&gt;1.5,D49&gt;2), IF(AND(AT49&gt;0,COUNTIF(P49:X49,"&gt;0")&gt;7),"IRF4_interactor_Treg", (IF(AND(AT49&lt;0,COUNTIF(G49:O49, "&gt;0")&gt;7), "background_significant", "ns"))), "ns")</f>
        <v>IRF4_interactor_Treg</v>
      </c>
      <c r="AY49" s="20">
        <f>IFERROR(TTEST(Y49:AG49,AH49:AP49,2,1),IF(OR(COUNTIF(AH49:AP49,"&gt;0")&gt;7,COUNTIF(Y49:AG49,"&gt;0")&gt;7),0,9999))</f>
        <v>5.6930179177884662E-4</v>
      </c>
      <c r="AZ49" s="20">
        <f>IF(AY49=9999,$BO$4,RANK(AY49,$AY$3:$AY$1993,1))</f>
        <v>275</v>
      </c>
      <c r="BA49" s="20">
        <f>LOG((IFERROR(SUM(AH49:AP49)/COUNTIF(AH49:AP49, "&gt;0"),0.1))/(IFERROR(SUM(Y49:AG49)/COUNTIF(Y49:AG49, "&gt;0"),0.1)),2)</f>
        <v>1.5548471391178069</v>
      </c>
      <c r="BB49" s="21">
        <f>SUM(COUNTIF(AH49:AP49, "&gt;0"), COUNTIF(Y49:AG49, "&gt;0"))</f>
        <v>18</v>
      </c>
      <c r="BC49" s="22">
        <f>$BQ$3*AZ49/$BO$4</f>
        <v>1.3819095477386936E-3</v>
      </c>
      <c r="BD49" s="22">
        <f>IF(AY49&lt;BC49,AY49,"ns")</f>
        <v>5.6930179177884662E-4</v>
      </c>
      <c r="BE49" s="23" t="str">
        <f>IF(AND(BD49&lt;0.01,ABS(BA49)&gt;1.5,D49&gt;2), IF(AND(BA49&gt;0,COUNTIF(AH49:AP49,"&gt;0")&gt;7),"IRF4_interactor_Th17", (IF(AND(BA49&lt;0,COUNTIF(Y49:AG49, "&gt;0")&gt;7), "background_significant", "ns"))), "ns")</f>
        <v>IRF4_interactor_Th17</v>
      </c>
      <c r="BF49" s="24">
        <f>IF(OR(AX49 ="IRF4_interactor_Treg", BE49 ="IRF4_interactor_Th17"), LOG((AVERAGE(AH49:AP49)+0.1)/(AVERAGE(P49:X49)+0.1),2),"ns")</f>
        <v>0.39174374969541831</v>
      </c>
      <c r="BG49" s="24">
        <f>IF(AND(AX49="IRF4_interactor_Treg",BE49="IRF4_interactor_Th17"),1,IF(AX49="IRF4_interactor_Treg","IRF4_Treg",IF(BE49="IRF4_interactor_Th17","IRF4_Th17",0)))</f>
        <v>1</v>
      </c>
      <c r="BH49" s="25">
        <f>IFERROR(TTEST(AH49:AP49,P49:X49,2,1),IF(OR(COUNTIF(P49:X49,"&gt;0")&gt;7,COUNTIF(AH49:AP49,"&gt;0")&gt;7),0,9999))</f>
        <v>6.082512633716184E-2</v>
      </c>
      <c r="BI49" s="25">
        <f>IF(BH49=9999,$BS$5,RANK(BH49,$BH$3:$BH$1993,1))</f>
        <v>510</v>
      </c>
      <c r="BJ49" s="25">
        <f>$BQ$3*BI49/$BO$5</f>
        <v>2.5615268709191365E-3</v>
      </c>
      <c r="BK49" s="25" t="str">
        <f>IF(BH49&lt;BJ49,BH49,"ns")</f>
        <v>ns</v>
      </c>
      <c r="BL49" s="26">
        <f>SUM(COUNTIF(P49:X49, "&gt;0"), COUNTIF(AH49:AP49, "&gt;0"))</f>
        <v>18</v>
      </c>
    </row>
    <row r="50" spans="1:64">
      <c r="A50" t="s">
        <v>4177</v>
      </c>
      <c r="B50" t="s">
        <v>4178</v>
      </c>
      <c r="C50">
        <v>9.1610400000000005E-3</v>
      </c>
      <c r="D50">
        <v>5</v>
      </c>
      <c r="E50">
        <v>5</v>
      </c>
      <c r="F50">
        <v>0</v>
      </c>
      <c r="G50">
        <v>36503</v>
      </c>
      <c r="H50">
        <v>28739.1</v>
      </c>
      <c r="I50">
        <v>30512.2</v>
      </c>
      <c r="J50">
        <v>26174.7</v>
      </c>
      <c r="K50">
        <v>26496</v>
      </c>
      <c r="L50">
        <v>25511.3</v>
      </c>
      <c r="M50">
        <v>10847.2</v>
      </c>
      <c r="N50">
        <v>16278.3</v>
      </c>
      <c r="O50">
        <v>19174.8</v>
      </c>
      <c r="P50">
        <v>41768.699999999997</v>
      </c>
      <c r="Q50">
        <v>50305.4</v>
      </c>
      <c r="R50">
        <v>50063.8</v>
      </c>
      <c r="S50">
        <v>66153.7</v>
      </c>
      <c r="T50">
        <v>81429.899999999994</v>
      </c>
      <c r="U50">
        <v>67514.100000000006</v>
      </c>
      <c r="V50">
        <v>75082.899999999994</v>
      </c>
      <c r="W50">
        <v>99866.1</v>
      </c>
      <c r="X50">
        <v>98609.4</v>
      </c>
      <c r="Y50">
        <v>22906.5</v>
      </c>
      <c r="Z50">
        <v>21743.9</v>
      </c>
      <c r="AA50">
        <v>24271.599999999999</v>
      </c>
      <c r="AB50">
        <v>32700</v>
      </c>
      <c r="AC50">
        <v>37069.300000000003</v>
      </c>
      <c r="AD50">
        <v>31067.4</v>
      </c>
      <c r="AE50">
        <v>16617.2</v>
      </c>
      <c r="AF50">
        <v>41393.9</v>
      </c>
      <c r="AG50">
        <v>53827.199999999997</v>
      </c>
      <c r="AH50">
        <v>109043</v>
      </c>
      <c r="AI50">
        <v>164889</v>
      </c>
      <c r="AJ50">
        <v>167391</v>
      </c>
      <c r="AK50">
        <v>33281.9</v>
      </c>
      <c r="AL50">
        <v>37672.9</v>
      </c>
      <c r="AM50">
        <v>35339.699999999997</v>
      </c>
      <c r="AN50">
        <v>87090.7</v>
      </c>
      <c r="AO50">
        <v>119818</v>
      </c>
      <c r="AP50">
        <v>84041.1</v>
      </c>
      <c r="AR50" s="16">
        <f>IFERROR(TTEST(G50:O50,P50:X50,2,1),IF(OR(COUNTIF(P50:X50,"&gt;0")&gt;7,COUNTIF(G50:O50,"&gt;0")&gt;7),0,9999))</f>
        <v>1.0292008529944124E-3</v>
      </c>
      <c r="AS50" s="16">
        <f>IF(AR50=9999,$BO$3,RANK(AR50,$AR$3:$AR$1993,1))</f>
        <v>302</v>
      </c>
      <c r="AT50" s="16">
        <f>LOG((IFERROR(SUM(P50:X50)/COUNTIF(P50:X50, "&gt;0"),0.1))/(IFERROR(SUM(G50:O50)/COUNTIF(G50:O50, "&gt;0"),0.1)),2)</f>
        <v>1.5181146945610942</v>
      </c>
      <c r="AU50" s="17">
        <f>SUM(COUNTIF(P50:X50, "&gt;0"), COUNTIF(G50:O50, "&gt;0"))</f>
        <v>18</v>
      </c>
      <c r="AV50" s="18">
        <f>$BQ$3*AS50/$BO$3</f>
        <v>1.5191146881287727E-3</v>
      </c>
      <c r="AW50" s="18">
        <f>IF(AR50&lt;AV50,AR50,"ns")</f>
        <v>1.0292008529944124E-3</v>
      </c>
      <c r="AX50" s="19" t="str">
        <f>IF(AND(AW50&lt;0.01,ABS(AT50)&gt;1.5,D50&gt;2), IF(AND(AT50&gt;0,COUNTIF(P50:X50,"&gt;0")&gt;7),"IRF4_interactor_Treg", (IF(AND(AT50&lt;0,COUNTIF(G50:O50, "&gt;0")&gt;7), "background_significant", "ns"))), "ns")</f>
        <v>IRF4_interactor_Treg</v>
      </c>
      <c r="AY50" s="20">
        <f>IFERROR(TTEST(Y50:AG50,AH50:AP50,2,1),IF(OR(COUNTIF(AH50:AP50,"&gt;0")&gt;7,COUNTIF(Y50:AG50,"&gt;0")&gt;7),0,9999))</f>
        <v>1.1556636500815775E-2</v>
      </c>
      <c r="AZ50" s="20">
        <f>IF(AY50=9999,$BO$4,RANK(AY50,$AY$3:$AY$1993,1))</f>
        <v>818</v>
      </c>
      <c r="BA50" s="20">
        <f>LOG((IFERROR(SUM(AH50:AP50)/COUNTIF(AH50:AP50, "&gt;0"),0.1))/(IFERROR(SUM(Y50:AG50)/COUNTIF(Y50:AG50, "&gt;0"),0.1)),2)</f>
        <v>1.5742946089979473</v>
      </c>
      <c r="BB50" s="21">
        <f>SUM(COUNTIF(AH50:AP50, "&gt;0"), COUNTIF(Y50:AG50, "&gt;0"))</f>
        <v>18</v>
      </c>
      <c r="BC50" s="22">
        <f>$BQ$3*AZ50/$BO$4</f>
        <v>4.1105527638190956E-3</v>
      </c>
      <c r="BD50" s="22" t="str">
        <f>IF(AY50&lt;BC50,AY50,"ns")</f>
        <v>ns</v>
      </c>
      <c r="BE50" s="23" t="str">
        <f>IF(AND(BD50&lt;0.01,ABS(BA50)&gt;1.5,D50&gt;2), IF(AND(BA50&gt;0,COUNTIF(AH50:AP50,"&gt;0")&gt;7),"IRF4_interactor_Th17", (IF(AND(BA50&lt;0,COUNTIF(Y50:AG50, "&gt;0")&gt;7), "background_significant", "ns"))), "ns")</f>
        <v>ns</v>
      </c>
      <c r="BF50" s="24">
        <f>IF(OR(AX50 ="IRF4_interactor_Treg", BE50 ="IRF4_interactor_Th17"), LOG((AVERAGE(AH50:AP50)+0.1)/(AVERAGE(P50:X50)+0.1),2),"ns")</f>
        <v>0.41075712572256562</v>
      </c>
      <c r="BG50" s="24" t="str">
        <f>IF(AND(AX50="IRF4_interactor_Treg",BE50="IRF4_interactor_Th17"),1,IF(AX50="IRF4_interactor_Treg","IRF4_Treg",IF(BE50="IRF4_interactor_Th17","IRF4_Th17",0)))</f>
        <v>IRF4_Treg</v>
      </c>
      <c r="BH50" s="25">
        <f>IFERROR(TTEST(AH50:AP50,P50:X50,2,1),IF(OR(COUNTIF(P50:X50,"&gt;0")&gt;7,COUNTIF(AH50:AP50,"&gt;0")&gt;7),0,9999))</f>
        <v>0.30115403299417659</v>
      </c>
      <c r="BI50" s="25">
        <f>IF(BH50=9999,$BS$5,RANK(BH50,$BH$3:$BH$1993,1))</f>
        <v>1171</v>
      </c>
      <c r="BJ50" s="25">
        <f>$BQ$3*BI50/$BO$5</f>
        <v>5.8814665996986442E-3</v>
      </c>
      <c r="BK50" s="25" t="str">
        <f>IF(BH50&lt;BJ50,BH50,"ns")</f>
        <v>ns</v>
      </c>
      <c r="BL50" s="26">
        <f>SUM(COUNTIF(P50:X50, "&gt;0"), COUNTIF(AH50:AP50, "&gt;0"))</f>
        <v>18</v>
      </c>
    </row>
    <row r="51" spans="1:64">
      <c r="A51" t="s">
        <v>107</v>
      </c>
      <c r="B51" t="s">
        <v>108</v>
      </c>
      <c r="C51">
        <v>7.1633199999999997E-4</v>
      </c>
      <c r="D51">
        <v>27</v>
      </c>
      <c r="E51">
        <v>26</v>
      </c>
      <c r="F51">
        <v>1</v>
      </c>
      <c r="G51">
        <v>125723</v>
      </c>
      <c r="H51">
        <v>114232</v>
      </c>
      <c r="I51">
        <v>142377</v>
      </c>
      <c r="J51">
        <v>165044</v>
      </c>
      <c r="K51">
        <v>140568</v>
      </c>
      <c r="L51">
        <v>153743</v>
      </c>
      <c r="M51">
        <v>64822.7</v>
      </c>
      <c r="N51">
        <v>77978.600000000006</v>
      </c>
      <c r="O51">
        <v>87524.800000000003</v>
      </c>
      <c r="P51">
        <v>768509</v>
      </c>
      <c r="Q51">
        <v>772979</v>
      </c>
      <c r="R51">
        <v>691808</v>
      </c>
      <c r="S51">
        <v>606545</v>
      </c>
      <c r="T51">
        <v>651272</v>
      </c>
      <c r="U51">
        <v>569211</v>
      </c>
      <c r="V51">
        <v>544082</v>
      </c>
      <c r="W51">
        <v>666263</v>
      </c>
      <c r="X51">
        <v>692094</v>
      </c>
      <c r="Y51">
        <v>122331</v>
      </c>
      <c r="Z51">
        <v>162977</v>
      </c>
      <c r="AA51">
        <v>107602</v>
      </c>
      <c r="AB51">
        <v>111624</v>
      </c>
      <c r="AC51">
        <v>107652</v>
      </c>
      <c r="AD51">
        <v>143634</v>
      </c>
      <c r="AE51">
        <v>146228</v>
      </c>
      <c r="AF51">
        <v>208785</v>
      </c>
      <c r="AG51">
        <v>229438</v>
      </c>
      <c r="AH51">
        <v>1052260</v>
      </c>
      <c r="AI51">
        <v>1127090</v>
      </c>
      <c r="AJ51">
        <v>1190480</v>
      </c>
      <c r="AK51">
        <v>363919</v>
      </c>
      <c r="AL51">
        <v>407432</v>
      </c>
      <c r="AM51">
        <v>394365</v>
      </c>
      <c r="AN51">
        <v>998622</v>
      </c>
      <c r="AO51">
        <v>1349830</v>
      </c>
      <c r="AP51">
        <v>1055320</v>
      </c>
      <c r="AR51" s="16">
        <f>IFERROR(TTEST(G51:O51,P51:X51,2,1),IF(OR(COUNTIF(P51:X51,"&gt;0")&gt;7,COUNTIF(G51:O51,"&gt;0")&gt;7),0,9999))</f>
        <v>6.9517661726119327E-8</v>
      </c>
      <c r="AS51" s="16">
        <f>IF(AR51=9999,$BO$3,RANK(AR51,$AR$3:$AR$1993,1))</f>
        <v>11</v>
      </c>
      <c r="AT51" s="16">
        <f>LOG((IFERROR(SUM(P51:X51)/COUNTIF(P51:X51, "&gt;0"),0.1))/(IFERROR(SUM(G51:O51)/COUNTIF(G51:O51, "&gt;0"),0.1)),2)</f>
        <v>2.4756584599347704</v>
      </c>
      <c r="AU51" s="17">
        <f>SUM(COUNTIF(P51:X51, "&gt;0"), COUNTIF(G51:O51, "&gt;0"))</f>
        <v>18</v>
      </c>
      <c r="AV51" s="18">
        <f>$BQ$3*AS51/$BO$3</f>
        <v>5.5331991951710262E-5</v>
      </c>
      <c r="AW51" s="18">
        <f>IF(AR51&lt;AV51,AR51,"ns")</f>
        <v>6.9517661726119327E-8</v>
      </c>
      <c r="AX51" s="19" t="str">
        <f>IF(AND(AW51&lt;0.01,ABS(AT51)&gt;1.5,D51&gt;2), IF(AND(AT51&gt;0,COUNTIF(P51:X51,"&gt;0")&gt;7),"IRF4_interactor_Treg", (IF(AND(AT51&lt;0,COUNTIF(G51:O51, "&gt;0")&gt;7), "background_significant", "ns"))), "ns")</f>
        <v>IRF4_interactor_Treg</v>
      </c>
      <c r="AY51" s="20">
        <f>IFERROR(TTEST(Y51:AG51,AH51:AP51,2,1),IF(OR(COUNTIF(AH51:AP51,"&gt;0")&gt;7,COUNTIF(Y51:AG51,"&gt;0")&gt;7),0,9999))</f>
        <v>3.0377231522336239E-4</v>
      </c>
      <c r="AZ51" s="20">
        <f>IF(AY51=9999,$BO$4,RANK(AY51,$AY$3:$AY$1993,1))</f>
        <v>202</v>
      </c>
      <c r="BA51" s="20">
        <f>LOG((IFERROR(SUM(AH51:AP51)/COUNTIF(AH51:AP51, "&gt;0"),0.1))/(IFERROR(SUM(Y51:AG51)/COUNTIF(Y51:AG51, "&gt;0"),0.1)),2)</f>
        <v>2.5664903427941566</v>
      </c>
      <c r="BB51" s="21">
        <f>SUM(COUNTIF(AH51:AP51, "&gt;0"), COUNTIF(Y51:AG51, "&gt;0"))</f>
        <v>18</v>
      </c>
      <c r="BC51" s="22">
        <f>$BQ$3*AZ51/$BO$4</f>
        <v>1.0150753768844222E-3</v>
      </c>
      <c r="BD51" s="22">
        <f>IF(AY51&lt;BC51,AY51,"ns")</f>
        <v>3.0377231522336239E-4</v>
      </c>
      <c r="BE51" s="23" t="str">
        <f>IF(AND(BD51&lt;0.01,ABS(BA51)&gt;1.5,D51&gt;2), IF(AND(BA51&gt;0,COUNTIF(AH51:AP51,"&gt;0")&gt;7),"IRF4_interactor_Th17", (IF(AND(BA51&lt;0,COUNTIF(Y51:AG51, "&gt;0")&gt;7), "background_significant", "ns"))), "ns")</f>
        <v>IRF4_interactor_Th17</v>
      </c>
      <c r="BF51" s="24">
        <f>IF(OR(AX51 ="IRF4_interactor_Treg", BE51 ="IRF4_interactor_Th17"), LOG((AVERAGE(AH51:AP51)+0.1)/(AVERAGE(P51:X51)+0.1),2),"ns")</f>
        <v>0.41303403311670234</v>
      </c>
      <c r="BG51" s="24">
        <f>IF(AND(AX51="IRF4_interactor_Treg",BE51="IRF4_interactor_Th17"),1,IF(AX51="IRF4_interactor_Treg","IRF4_Treg",IF(BE51="IRF4_interactor_Th17","IRF4_Th17",0)))</f>
        <v>1</v>
      </c>
      <c r="BH51" s="25">
        <f>IFERROR(TTEST(AH51:AP51,P51:X51,2,1),IF(OR(COUNTIF(P51:X51,"&gt;0")&gt;7,COUNTIF(AH51:AP51,"&gt;0")&gt;7),0,9999))</f>
        <v>9.5858254895792513E-2</v>
      </c>
      <c r="BI51" s="25">
        <f>IF(BH51=9999,$BS$5,RANK(BH51,$BH$3:$BH$1993,1))</f>
        <v>651</v>
      </c>
      <c r="BJ51" s="25">
        <f>$BQ$3*BI51/$BO$5</f>
        <v>3.2697137117026617E-3</v>
      </c>
      <c r="BK51" s="25" t="str">
        <f>IF(BH51&lt;BJ51,BH51,"ns")</f>
        <v>ns</v>
      </c>
      <c r="BL51" s="26">
        <f>SUM(COUNTIF(P51:X51, "&gt;0"), COUNTIF(AH51:AP51, "&gt;0"))</f>
        <v>18</v>
      </c>
    </row>
    <row r="52" spans="1:64">
      <c r="A52" t="s">
        <v>6749</v>
      </c>
      <c r="B52" t="s">
        <v>6750</v>
      </c>
      <c r="C52">
        <v>1.59533E-2</v>
      </c>
      <c r="D52">
        <v>3</v>
      </c>
      <c r="E52">
        <v>3</v>
      </c>
      <c r="F52">
        <v>0</v>
      </c>
      <c r="G52">
        <v>36839.4</v>
      </c>
      <c r="H52">
        <v>0</v>
      </c>
      <c r="I52">
        <v>12416.9</v>
      </c>
      <c r="J52">
        <v>0</v>
      </c>
      <c r="K52">
        <v>0</v>
      </c>
      <c r="L52">
        <v>0</v>
      </c>
      <c r="M52">
        <v>15297.2</v>
      </c>
      <c r="N52">
        <v>15504.8</v>
      </c>
      <c r="O52">
        <v>4370.54</v>
      </c>
      <c r="P52">
        <v>22034.5</v>
      </c>
      <c r="Q52">
        <v>34317.1</v>
      </c>
      <c r="R52">
        <v>44867.4</v>
      </c>
      <c r="S52">
        <v>40867</v>
      </c>
      <c r="T52">
        <v>41722</v>
      </c>
      <c r="U52">
        <v>32418.6</v>
      </c>
      <c r="V52">
        <v>55560.7</v>
      </c>
      <c r="W52">
        <v>44930.8</v>
      </c>
      <c r="X52">
        <v>57674.2</v>
      </c>
      <c r="Y52">
        <v>0</v>
      </c>
      <c r="Z52">
        <v>0</v>
      </c>
      <c r="AA52">
        <v>30071.9</v>
      </c>
      <c r="AB52">
        <v>3182.38</v>
      </c>
      <c r="AC52">
        <v>8063.57</v>
      </c>
      <c r="AD52">
        <v>5328.95</v>
      </c>
      <c r="AE52">
        <v>12719</v>
      </c>
      <c r="AF52">
        <v>41001.5</v>
      </c>
      <c r="AG52">
        <v>6762.99</v>
      </c>
      <c r="AH52">
        <v>70125.600000000006</v>
      </c>
      <c r="AI52">
        <v>83523.5</v>
      </c>
      <c r="AJ52">
        <v>62235.3</v>
      </c>
      <c r="AK52">
        <v>34041.300000000003</v>
      </c>
      <c r="AL52">
        <v>38651.699999999997</v>
      </c>
      <c r="AM52">
        <v>45334.5</v>
      </c>
      <c r="AN52">
        <v>53460.6</v>
      </c>
      <c r="AO52">
        <v>80708.600000000006</v>
      </c>
      <c r="AP52">
        <v>44146.2</v>
      </c>
      <c r="AR52" s="16">
        <f>IFERROR(TTEST(G52:O52,P52:X52,2,1),IF(OR(COUNTIF(P52:X52,"&gt;0")&gt;7,COUNTIF(G52:O52,"&gt;0")&gt;7),0,9999))</f>
        <v>9.5505792964983957E-4</v>
      </c>
      <c r="AS52" s="16">
        <f>IF(AR52=9999,$BO$3,RANK(AR52,$AR$3:$AR$1993,1))</f>
        <v>291</v>
      </c>
      <c r="AT52" s="16">
        <f>LOG((IFERROR(SUM(P52:X52)/COUNTIF(P52:X52, "&gt;0"),0.1))/(IFERROR(SUM(G52:O52)/COUNTIF(G52:O52, "&gt;0"),0.1)),2)</f>
        <v>1.3007460596281619</v>
      </c>
      <c r="AU52" s="17">
        <f>SUM(COUNTIF(P52:X52, "&gt;0"), COUNTIF(G52:O52, "&gt;0"))</f>
        <v>14</v>
      </c>
      <c r="AV52" s="18">
        <f>$BQ$3*AS52/$BO$3</f>
        <v>1.4637826961770625E-3</v>
      </c>
      <c r="AW52" s="18">
        <f>IF(AR52&lt;AV52,AR52,"ns")</f>
        <v>9.5505792964983957E-4</v>
      </c>
      <c r="AX52" s="19" t="str">
        <f>IF(AND(AW52&lt;0.01,ABS(AT52)&gt;1.5,D52&gt;2), IF(AND(AT52&gt;0,COUNTIF(P52:X52,"&gt;0")&gt;7),"IRF4_interactor_Treg", (IF(AND(AT52&lt;0,COUNTIF(G52:O52, "&gt;0")&gt;7), "background_significant", "ns"))), "ns")</f>
        <v>ns</v>
      </c>
      <c r="AY52" s="20">
        <f>IFERROR(TTEST(Y52:AG52,AH52:AP52,2,1),IF(OR(COUNTIF(AH52:AP52,"&gt;0")&gt;7,COUNTIF(Y52:AG52,"&gt;0")&gt;7),0,9999))</f>
        <v>9.2805437627088244E-5</v>
      </c>
      <c r="AZ52" s="20">
        <f>IF(AY52=9999,$BO$4,RANK(AY52,$AY$3:$AY$1993,1))</f>
        <v>108</v>
      </c>
      <c r="BA52" s="20">
        <f>LOG((IFERROR(SUM(AH52:AP52)/COUNTIF(AH52:AP52, "&gt;0"),0.1))/(IFERROR(SUM(Y52:AG52)/COUNTIF(Y52:AG52, "&gt;0"),0.1)),2)</f>
        <v>1.8948476212991556</v>
      </c>
      <c r="BB52" s="21">
        <f>SUM(COUNTIF(AH52:AP52, "&gt;0"), COUNTIF(Y52:AG52, "&gt;0"))</f>
        <v>16</v>
      </c>
      <c r="BC52" s="22">
        <f>$BQ$3*AZ52/$BO$4</f>
        <v>5.4271356783919603E-4</v>
      </c>
      <c r="BD52" s="22">
        <f>IF(AY52&lt;BC52,AY52,"ns")</f>
        <v>9.2805437627088244E-5</v>
      </c>
      <c r="BE52" s="23" t="str">
        <f>IF(AND(BD52&lt;0.01,ABS(BA52)&gt;1.5,D52&gt;2), IF(AND(BA52&gt;0,COUNTIF(AH52:AP52,"&gt;0")&gt;7),"IRF4_interactor_Th17", (IF(AND(BA52&lt;0,COUNTIF(Y52:AG52, "&gt;0")&gt;7), "background_significant", "ns"))), "ns")</f>
        <v>IRF4_interactor_Th17</v>
      </c>
      <c r="BF52" s="24">
        <f>IF(OR(AX52 ="IRF4_interactor_Treg", BE52 ="IRF4_interactor_Th17"), LOG((AVERAGE(AH52:AP52)+0.1)/(AVERAGE(P52:X52)+0.1),2),"ns")</f>
        <v>0.4522324487705649</v>
      </c>
      <c r="BG52" s="24" t="str">
        <f>IF(AND(AX52="IRF4_interactor_Treg",BE52="IRF4_interactor_Th17"),1,IF(AX52="IRF4_interactor_Treg","IRF4_Treg",IF(BE52="IRF4_interactor_Th17","IRF4_Th17",0)))</f>
        <v>IRF4_Th17</v>
      </c>
      <c r="BH52" s="25">
        <f>IFERROR(TTEST(AH52:AP52,P52:X52,2,1),IF(OR(COUNTIF(P52:X52,"&gt;0")&gt;7,COUNTIF(AH52:AP52,"&gt;0")&gt;7),0,9999))</f>
        <v>9.2116180534992334E-2</v>
      </c>
      <c r="BI52" s="25">
        <f>IF(BH52=9999,$BS$5,RANK(BH52,$BH$3:$BH$1993,1))</f>
        <v>634</v>
      </c>
      <c r="BJ52" s="25">
        <f>$BQ$3*BI52/$BO$5</f>
        <v>3.1843294826720239E-3</v>
      </c>
      <c r="BK52" s="25" t="str">
        <f>IF(BH52&lt;BJ52,BH52,"ns")</f>
        <v>ns</v>
      </c>
      <c r="BL52" s="26">
        <f>SUM(COUNTIF(P52:X52, "&gt;0"), COUNTIF(AH52:AP52, "&gt;0"))</f>
        <v>18</v>
      </c>
    </row>
    <row r="53" spans="1:64">
      <c r="A53" t="s">
        <v>6105</v>
      </c>
      <c r="B53" t="s">
        <v>6106</v>
      </c>
      <c r="C53">
        <v>1.7785700000000002E-2</v>
      </c>
      <c r="D53">
        <v>4</v>
      </c>
      <c r="E53">
        <v>4</v>
      </c>
      <c r="F53">
        <v>0</v>
      </c>
      <c r="G53">
        <v>8661.5400000000009</v>
      </c>
      <c r="H53">
        <v>36357.1</v>
      </c>
      <c r="I53">
        <v>0</v>
      </c>
      <c r="J53">
        <v>136712</v>
      </c>
      <c r="K53">
        <v>46919.3</v>
      </c>
      <c r="L53">
        <v>0</v>
      </c>
      <c r="M53">
        <v>0</v>
      </c>
      <c r="N53">
        <v>0</v>
      </c>
      <c r="O53">
        <v>0</v>
      </c>
      <c r="P53">
        <v>151146</v>
      </c>
      <c r="Q53">
        <v>169461</v>
      </c>
      <c r="R53">
        <v>205965</v>
      </c>
      <c r="S53">
        <v>268535</v>
      </c>
      <c r="T53">
        <v>255797</v>
      </c>
      <c r="U53">
        <v>290301</v>
      </c>
      <c r="V53">
        <v>267182</v>
      </c>
      <c r="W53">
        <v>321093</v>
      </c>
      <c r="X53">
        <v>308080</v>
      </c>
      <c r="Y53">
        <v>47417.4</v>
      </c>
      <c r="Z53">
        <v>40884.5</v>
      </c>
      <c r="AA53">
        <v>83163.5</v>
      </c>
      <c r="AB53">
        <v>0</v>
      </c>
      <c r="AC53">
        <v>72827.100000000006</v>
      </c>
      <c r="AD53">
        <v>108449</v>
      </c>
      <c r="AE53">
        <v>130514</v>
      </c>
      <c r="AF53">
        <v>295187</v>
      </c>
      <c r="AG53">
        <v>135349</v>
      </c>
      <c r="AH53">
        <v>416079</v>
      </c>
      <c r="AI53">
        <v>436738</v>
      </c>
      <c r="AJ53">
        <v>455881</v>
      </c>
      <c r="AK53">
        <v>163032</v>
      </c>
      <c r="AL53">
        <v>149910</v>
      </c>
      <c r="AM53">
        <v>231983</v>
      </c>
      <c r="AN53">
        <v>393857</v>
      </c>
      <c r="AO53">
        <v>468872</v>
      </c>
      <c r="AP53">
        <v>346598</v>
      </c>
      <c r="AR53" s="16">
        <f>IFERROR(TTEST(G53:O53,P53:X53,2,1),IF(OR(COUNTIF(P53:X53,"&gt;0")&gt;7,COUNTIF(G53:O53,"&gt;0")&gt;7),0,9999))</f>
        <v>2.2526281529106509E-5</v>
      </c>
      <c r="AS53" s="16">
        <f>IF(AR53=9999,$BO$3,RANK(AR53,$AR$3:$AR$1993,1))</f>
        <v>68</v>
      </c>
      <c r="AT53" s="16">
        <f>LOG((IFERROR(SUM(P53:X53)/COUNTIF(P53:X53, "&gt;0"),0.1))/(IFERROR(SUM(G53:O53)/COUNTIF(G53:O53, "&gt;0"),0.1)),2)</f>
        <v>2.1207889215301261</v>
      </c>
      <c r="AU53" s="17">
        <f>SUM(COUNTIF(P53:X53, "&gt;0"), COUNTIF(G53:O53, "&gt;0"))</f>
        <v>13</v>
      </c>
      <c r="AV53" s="18">
        <f>$BQ$3*AS53/$BO$3</f>
        <v>3.420523138832998E-4</v>
      </c>
      <c r="AW53" s="18">
        <f>IF(AR53&lt;AV53,AR53,"ns")</f>
        <v>2.2526281529106509E-5</v>
      </c>
      <c r="AX53" s="19" t="str">
        <f>IF(AND(AW53&lt;0.01,ABS(AT53)&gt;1.5,D53&gt;2), IF(AND(AT53&gt;0,COUNTIF(P53:X53,"&gt;0")&gt;7),"IRF4_interactor_Treg", (IF(AND(AT53&lt;0,COUNTIF(G53:O53, "&gt;0")&gt;7), "background_significant", "ns"))), "ns")</f>
        <v>IRF4_interactor_Treg</v>
      </c>
      <c r="AY53" s="20">
        <f>IFERROR(TTEST(Y53:AG53,AH53:AP53,2,1),IF(OR(COUNTIF(AH53:AP53,"&gt;0")&gt;7,COUNTIF(Y53:AG53,"&gt;0")&gt;7),0,9999))</f>
        <v>2.886489038670813E-4</v>
      </c>
      <c r="AZ53" s="20">
        <f>IF(AY53=9999,$BO$4,RANK(AY53,$AY$3:$AY$1993,1))</f>
        <v>194</v>
      </c>
      <c r="BA53" s="20">
        <f>LOG((IFERROR(SUM(AH53:AP53)/COUNTIF(AH53:AP53, "&gt;0"),0.1))/(IFERROR(SUM(Y53:AG53)/COUNTIF(Y53:AG53, "&gt;0"),0.1)),2)</f>
        <v>1.575059887030628</v>
      </c>
      <c r="BB53" s="21">
        <f>SUM(COUNTIF(AH53:AP53, "&gt;0"), COUNTIF(Y53:AG53, "&gt;0"))</f>
        <v>17</v>
      </c>
      <c r="BC53" s="22">
        <f>$BQ$3*AZ53/$BO$4</f>
        <v>9.7487437185929642E-4</v>
      </c>
      <c r="BD53" s="22">
        <f>IF(AY53&lt;BC53,AY53,"ns")</f>
        <v>2.886489038670813E-4</v>
      </c>
      <c r="BE53" s="23" t="str">
        <f>IF(AND(BD53&lt;0.01,ABS(BA53)&gt;1.5,D53&gt;2), IF(AND(BA53&gt;0,COUNTIF(AH53:AP53,"&gt;0")&gt;7),"IRF4_interactor_Th17", (IF(AND(BA53&lt;0,COUNTIF(Y53:AG53, "&gt;0")&gt;7), "background_significant", "ns"))), "ns")</f>
        <v>IRF4_interactor_Th17</v>
      </c>
      <c r="BF53" s="24">
        <f>IF(OR(AX53 ="IRF4_interactor_Treg", BE53 ="IRF4_interactor_Th17"), LOG((AVERAGE(AH53:AP53)+0.1)/(AVERAGE(P53:X53)+0.1),2),"ns")</f>
        <v>0.45299529135936439</v>
      </c>
      <c r="BG53" s="24">
        <f>IF(AND(AX53="IRF4_interactor_Treg",BE53="IRF4_interactor_Th17"),1,IF(AX53="IRF4_interactor_Treg","IRF4_Treg",IF(BE53="IRF4_interactor_Th17","IRF4_Th17",0)))</f>
        <v>1</v>
      </c>
      <c r="BH53" s="25">
        <f>IFERROR(TTEST(AH53:AP53,P53:X53,2,1),IF(OR(COUNTIF(P53:X53,"&gt;0")&gt;7,COUNTIF(AH53:AP53,"&gt;0")&gt;7),0,9999))</f>
        <v>0.11485122216828235</v>
      </c>
      <c r="BI53" s="25">
        <f>IF(BH53=9999,$BS$5,RANK(BH53,$BH$3:$BH$1993,1))</f>
        <v>715</v>
      </c>
      <c r="BJ53" s="25">
        <f>$BQ$3*BI53/$BO$5</f>
        <v>3.5911602209944752E-3</v>
      </c>
      <c r="BK53" s="25" t="str">
        <f>IF(BH53&lt;BJ53,BH53,"ns")</f>
        <v>ns</v>
      </c>
      <c r="BL53" s="26">
        <f>SUM(COUNTIF(P53:X53, "&gt;0"), COUNTIF(AH53:AP53, "&gt;0"))</f>
        <v>18</v>
      </c>
    </row>
    <row r="54" spans="1:64">
      <c r="A54" t="s">
        <v>3809</v>
      </c>
      <c r="B54" t="s">
        <v>3810</v>
      </c>
      <c r="C54">
        <v>5.7349999999999998E-2</v>
      </c>
      <c r="D54">
        <v>4</v>
      </c>
      <c r="E54">
        <v>4</v>
      </c>
      <c r="F54">
        <v>0</v>
      </c>
      <c r="G54">
        <v>27188.7</v>
      </c>
      <c r="H54">
        <v>30208.5</v>
      </c>
      <c r="I54">
        <v>18583.2</v>
      </c>
      <c r="J54">
        <v>16000</v>
      </c>
      <c r="K54">
        <v>0</v>
      </c>
      <c r="L54">
        <v>33819.5</v>
      </c>
      <c r="M54">
        <v>8904.89</v>
      </c>
      <c r="N54">
        <v>18241.900000000001</v>
      </c>
      <c r="O54">
        <v>10526.4</v>
      </c>
      <c r="P54">
        <v>50675.4</v>
      </c>
      <c r="Q54">
        <v>58615.1</v>
      </c>
      <c r="R54">
        <v>70387.7</v>
      </c>
      <c r="S54">
        <v>70039.399999999994</v>
      </c>
      <c r="T54">
        <v>68307.3</v>
      </c>
      <c r="U54">
        <v>88800.6</v>
      </c>
      <c r="V54">
        <v>66933.3</v>
      </c>
      <c r="W54">
        <v>74674.3</v>
      </c>
      <c r="X54">
        <v>94107.5</v>
      </c>
      <c r="Y54">
        <v>43587</v>
      </c>
      <c r="Z54">
        <v>37726.400000000001</v>
      </c>
      <c r="AA54">
        <v>42399.6</v>
      </c>
      <c r="AB54">
        <v>16692.900000000001</v>
      </c>
      <c r="AC54">
        <v>25878.799999999999</v>
      </c>
      <c r="AD54">
        <v>33458.800000000003</v>
      </c>
      <c r="AE54">
        <v>15887.2</v>
      </c>
      <c r="AF54">
        <v>32480.6</v>
      </c>
      <c r="AG54">
        <v>39175.800000000003</v>
      </c>
      <c r="AH54">
        <v>124396</v>
      </c>
      <c r="AI54">
        <v>118654</v>
      </c>
      <c r="AJ54">
        <v>148746</v>
      </c>
      <c r="AK54">
        <v>42837.599999999999</v>
      </c>
      <c r="AL54">
        <v>48432.6</v>
      </c>
      <c r="AM54">
        <v>65457.7</v>
      </c>
      <c r="AN54">
        <v>98291.5</v>
      </c>
      <c r="AO54">
        <v>143469</v>
      </c>
      <c r="AP54">
        <v>92287.4</v>
      </c>
      <c r="AR54" s="16">
        <f>IFERROR(TTEST(G54:O54,P54:X54,2,1),IF(OR(COUNTIF(P54:X54,"&gt;0")&gt;7,COUNTIF(G54:O54,"&gt;0")&gt;7),0,9999))</f>
        <v>2.3539650016274553E-5</v>
      </c>
      <c r="AS54" s="16">
        <f>IF(AR54=9999,$BO$3,RANK(AR54,$AR$3:$AR$1993,1))</f>
        <v>71</v>
      </c>
      <c r="AT54" s="16">
        <f>LOG((IFERROR(SUM(P54:X54)/COUNTIF(P54:X54, "&gt;0"),0.1))/(IFERROR(SUM(G54:O54)/COUNTIF(G54:O54, "&gt;0"),0.1)),2)</f>
        <v>1.8048094477309093</v>
      </c>
      <c r="AU54" s="17">
        <f>SUM(COUNTIF(P54:X54, "&gt;0"), COUNTIF(G54:O54, "&gt;0"))</f>
        <v>17</v>
      </c>
      <c r="AV54" s="18">
        <f>$BQ$3*AS54/$BO$3</f>
        <v>3.5714285714285714E-4</v>
      </c>
      <c r="AW54" s="18">
        <f>IF(AR54&lt;AV54,AR54,"ns")</f>
        <v>2.3539650016274553E-5</v>
      </c>
      <c r="AX54" s="19" t="str">
        <f>IF(AND(AW54&lt;0.01,ABS(AT54)&gt;1.5,D54&gt;2), IF(AND(AT54&gt;0,COUNTIF(P54:X54,"&gt;0")&gt;7),"IRF4_interactor_Treg", (IF(AND(AT54&lt;0,COUNTIF(G54:O54, "&gt;0")&gt;7), "background_significant", "ns"))), "ns")</f>
        <v>IRF4_interactor_Treg</v>
      </c>
      <c r="AY54" s="20">
        <f>IFERROR(TTEST(Y54:AG54,AH54:AP54,2,1),IF(OR(COUNTIF(AH54:AP54,"&gt;0")&gt;7,COUNTIF(Y54:AG54,"&gt;0")&gt;7),0,9999))</f>
        <v>3.7686036432907442E-4</v>
      </c>
      <c r="AZ54" s="20">
        <f>IF(AY54=9999,$BO$4,RANK(AY54,$AY$3:$AY$1993,1))</f>
        <v>220</v>
      </c>
      <c r="BA54" s="20">
        <f>LOG((IFERROR(SUM(AH54:AP54)/COUNTIF(AH54:AP54, "&gt;0"),0.1))/(IFERROR(SUM(Y54:AG54)/COUNTIF(Y54:AG54, "&gt;0"),0.1)),2)</f>
        <v>1.6192204376969479</v>
      </c>
      <c r="BB54" s="21">
        <f>SUM(COUNTIF(AH54:AP54, "&gt;0"), COUNTIF(Y54:AG54, "&gt;0"))</f>
        <v>18</v>
      </c>
      <c r="BC54" s="22">
        <f>$BQ$3*AZ54/$BO$4</f>
        <v>1.1055276381909548E-3</v>
      </c>
      <c r="BD54" s="22">
        <f>IF(AY54&lt;BC54,AY54,"ns")</f>
        <v>3.7686036432907442E-4</v>
      </c>
      <c r="BE54" s="23" t="str">
        <f>IF(AND(BD54&lt;0.01,ABS(BA54)&gt;1.5,D54&gt;2), IF(AND(BA54&gt;0,COUNTIF(AH54:AP54,"&gt;0")&gt;7),"IRF4_interactor_Th17", (IF(AND(BA54&lt;0,COUNTIF(Y54:AG54, "&gt;0")&gt;7), "background_significant", "ns"))), "ns")</f>
        <v>IRF4_interactor_Th17</v>
      </c>
      <c r="BF54" s="24">
        <f>IF(OR(AX54 ="IRF4_interactor_Treg", BE54 ="IRF4_interactor_Th17"), LOG((AVERAGE(AH54:AP54)+0.1)/(AVERAGE(P54:X54)+0.1),2),"ns")</f>
        <v>0.45792548508716202</v>
      </c>
      <c r="BG54" s="24">
        <f>IF(AND(AX54="IRF4_interactor_Treg",BE54="IRF4_interactor_Th17"),1,IF(AX54="IRF4_interactor_Treg","IRF4_Treg",IF(BE54="IRF4_interactor_Th17","IRF4_Th17",0)))</f>
        <v>1</v>
      </c>
      <c r="BH54" s="25">
        <f>IFERROR(TTEST(AH54:AP54,P54:X54,2,1),IF(OR(COUNTIF(P54:X54,"&gt;0")&gt;7,COUNTIF(AH54:AP54,"&gt;0")&gt;7),0,9999))</f>
        <v>0.11307542485377382</v>
      </c>
      <c r="BI54" s="25">
        <f>IF(BH54=9999,$BS$5,RANK(BH54,$BH$3:$BH$1993,1))</f>
        <v>707</v>
      </c>
      <c r="BJ54" s="25">
        <f>$BQ$3*BI54/$BO$5</f>
        <v>3.5509794073329986E-3</v>
      </c>
      <c r="BK54" s="25" t="str">
        <f>IF(BH54&lt;BJ54,BH54,"ns")</f>
        <v>ns</v>
      </c>
      <c r="BL54" s="26">
        <f>SUM(COUNTIF(P54:X54, "&gt;0"), COUNTIF(AH54:AP54, "&gt;0"))</f>
        <v>18</v>
      </c>
    </row>
    <row r="55" spans="1:64">
      <c r="A55" t="s">
        <v>2123</v>
      </c>
      <c r="B55" t="s">
        <v>2124</v>
      </c>
      <c r="C55">
        <v>7.1633199999999997E-4</v>
      </c>
      <c r="D55">
        <v>15</v>
      </c>
      <c r="E55">
        <v>15</v>
      </c>
      <c r="F55">
        <v>0</v>
      </c>
      <c r="G55">
        <v>273780</v>
      </c>
      <c r="H55">
        <v>294539</v>
      </c>
      <c r="I55">
        <v>283480</v>
      </c>
      <c r="J55">
        <v>189745</v>
      </c>
      <c r="K55">
        <v>217796</v>
      </c>
      <c r="L55">
        <v>229190</v>
      </c>
      <c r="M55">
        <v>105941</v>
      </c>
      <c r="N55">
        <v>124015</v>
      </c>
      <c r="O55">
        <v>115429</v>
      </c>
      <c r="P55">
        <v>1004500</v>
      </c>
      <c r="Q55">
        <v>900346</v>
      </c>
      <c r="R55">
        <v>798348</v>
      </c>
      <c r="S55">
        <v>829022</v>
      </c>
      <c r="T55">
        <v>816385</v>
      </c>
      <c r="U55">
        <v>633584</v>
      </c>
      <c r="V55">
        <v>824445</v>
      </c>
      <c r="W55">
        <v>979787</v>
      </c>
      <c r="X55">
        <v>943949</v>
      </c>
      <c r="Y55">
        <v>211374</v>
      </c>
      <c r="Z55">
        <v>209526</v>
      </c>
      <c r="AA55">
        <v>198761</v>
      </c>
      <c r="AB55">
        <v>137217</v>
      </c>
      <c r="AC55">
        <v>163693</v>
      </c>
      <c r="AD55">
        <v>180852</v>
      </c>
      <c r="AE55">
        <v>254791</v>
      </c>
      <c r="AF55">
        <v>374654</v>
      </c>
      <c r="AG55">
        <v>411805</v>
      </c>
      <c r="AH55">
        <v>1428340</v>
      </c>
      <c r="AI55">
        <v>1450580</v>
      </c>
      <c r="AJ55">
        <v>1605830</v>
      </c>
      <c r="AK55">
        <v>483241</v>
      </c>
      <c r="AL55">
        <v>587250</v>
      </c>
      <c r="AM55">
        <v>638237</v>
      </c>
      <c r="AN55">
        <v>1429000</v>
      </c>
      <c r="AO55">
        <v>1887420</v>
      </c>
      <c r="AP55">
        <v>1383770</v>
      </c>
      <c r="AR55" s="16">
        <f>IFERROR(TTEST(G55:O55,P55:X55,2,1),IF(OR(COUNTIF(P55:X55,"&gt;0")&gt;7,COUNTIF(G55:O55,"&gt;0")&gt;7),0,9999))</f>
        <v>8.4815413977318148E-7</v>
      </c>
      <c r="AS55" s="16">
        <f>IF(AR55=9999,$BO$3,RANK(AR55,$AR$3:$AR$1993,1))</f>
        <v>23</v>
      </c>
      <c r="AT55" s="16">
        <f>LOG((IFERROR(SUM(P55:X55)/COUNTIF(P55:X55, "&gt;0"),0.1))/(IFERROR(SUM(G55:O55)/COUNTIF(G55:O55, "&gt;0"),0.1)),2)</f>
        <v>2.0756099481408947</v>
      </c>
      <c r="AU55" s="17">
        <f>SUM(COUNTIF(P55:X55, "&gt;0"), COUNTIF(G55:O55, "&gt;0"))</f>
        <v>18</v>
      </c>
      <c r="AV55" s="18">
        <f>$BQ$3*AS55/$BO$3</f>
        <v>1.1569416498993965E-4</v>
      </c>
      <c r="AW55" s="18">
        <f>IF(AR55&lt;AV55,AR55,"ns")</f>
        <v>8.4815413977318148E-7</v>
      </c>
      <c r="AX55" s="19" t="str">
        <f>IF(AND(AW55&lt;0.01,ABS(AT55)&gt;1.5,D55&gt;2), IF(AND(AT55&gt;0,COUNTIF(P55:X55,"&gt;0")&gt;7),"IRF4_interactor_Treg", (IF(AND(AT55&lt;0,COUNTIF(G55:O55, "&gt;0")&gt;7), "background_significant", "ns"))), "ns")</f>
        <v>IRF4_interactor_Treg</v>
      </c>
      <c r="AY55" s="20">
        <f>IFERROR(TTEST(Y55:AG55,AH55:AP55,2,1),IF(OR(COUNTIF(AH55:AP55,"&gt;0")&gt;7,COUNTIF(Y55:AG55,"&gt;0")&gt;7),0,9999))</f>
        <v>1.8863009706591167E-4</v>
      </c>
      <c r="AZ55" s="20">
        <f>IF(AY55=9999,$BO$4,RANK(AY55,$AY$3:$AY$1993,1))</f>
        <v>151</v>
      </c>
      <c r="BA55" s="20">
        <f>LOG((IFERROR(SUM(AH55:AP55)/COUNTIF(AH55:AP55, "&gt;0"),0.1))/(IFERROR(SUM(Y55:AG55)/COUNTIF(Y55:AG55, "&gt;0"),0.1)),2)</f>
        <v>2.3460062070385703</v>
      </c>
      <c r="BB55" s="21">
        <f>SUM(COUNTIF(AH55:AP55, "&gt;0"), COUNTIF(Y55:AG55, "&gt;0"))</f>
        <v>18</v>
      </c>
      <c r="BC55" s="22">
        <f>$BQ$3*AZ55/$BO$4</f>
        <v>7.5879396984924628E-4</v>
      </c>
      <c r="BD55" s="22">
        <f>IF(AY55&lt;BC55,AY55,"ns")</f>
        <v>1.8863009706591167E-4</v>
      </c>
      <c r="BE55" s="23" t="str">
        <f>IF(AND(BD55&lt;0.01,ABS(BA55)&gt;1.5,D55&gt;2), IF(AND(BA55&gt;0,COUNTIF(AH55:AP55,"&gt;0")&gt;7),"IRF4_interactor_Th17", (IF(AND(BA55&lt;0,COUNTIF(Y55:AG55, "&gt;0")&gt;7), "background_significant", "ns"))), "ns")</f>
        <v>IRF4_interactor_Th17</v>
      </c>
      <c r="BF55" s="24">
        <f>IF(OR(AX55 ="IRF4_interactor_Treg", BE55 ="IRF4_interactor_Th17"), LOG((AVERAGE(AH55:AP55)+0.1)/(AVERAGE(P55:X55)+0.1),2),"ns")</f>
        <v>0.49488112964470182</v>
      </c>
      <c r="BG55" s="24">
        <f>IF(AND(AX55="IRF4_interactor_Treg",BE55="IRF4_interactor_Th17"),1,IF(AX55="IRF4_interactor_Treg","IRF4_Treg",IF(BE55="IRF4_interactor_Th17","IRF4_Th17",0)))</f>
        <v>1</v>
      </c>
      <c r="BH55" s="25">
        <f>IFERROR(TTEST(AH55:AP55,P55:X55,2,1),IF(OR(COUNTIF(P55:X55,"&gt;0")&gt;7,COUNTIF(AH55:AP55,"&gt;0")&gt;7),0,9999))</f>
        <v>4.4922077256135312E-2</v>
      </c>
      <c r="BI55" s="25">
        <f>IF(BH55=9999,$BS$5,RANK(BH55,$BH$3:$BH$1993,1))</f>
        <v>437</v>
      </c>
      <c r="BJ55" s="25">
        <f>$BQ$3*BI55/$BO$5</f>
        <v>2.1948769462581618E-3</v>
      </c>
      <c r="BK55" s="25" t="str">
        <f>IF(BH55&lt;BJ55,BH55,"ns")</f>
        <v>ns</v>
      </c>
      <c r="BL55" s="26">
        <f>SUM(COUNTIF(P55:X55, "&gt;0"), COUNTIF(AH55:AP55, "&gt;0"))</f>
        <v>18</v>
      </c>
    </row>
    <row r="56" spans="1:64">
      <c r="A56" t="s">
        <v>4811</v>
      </c>
      <c r="B56" t="s">
        <v>4812</v>
      </c>
      <c r="C56">
        <v>1.0983E-3</v>
      </c>
      <c r="D56">
        <v>5</v>
      </c>
      <c r="E56">
        <v>5</v>
      </c>
      <c r="F56">
        <v>0</v>
      </c>
      <c r="G56">
        <v>70334.5</v>
      </c>
      <c r="H56">
        <v>61812.9</v>
      </c>
      <c r="I56">
        <v>45778.400000000001</v>
      </c>
      <c r="J56">
        <v>27852</v>
      </c>
      <c r="K56">
        <v>41343.9</v>
      </c>
      <c r="L56">
        <v>28253.5</v>
      </c>
      <c r="M56">
        <v>0</v>
      </c>
      <c r="N56">
        <v>19597.400000000001</v>
      </c>
      <c r="O56">
        <v>19726.599999999999</v>
      </c>
      <c r="P56">
        <v>102669</v>
      </c>
      <c r="Q56">
        <v>78844</v>
      </c>
      <c r="R56">
        <v>86061.5</v>
      </c>
      <c r="S56">
        <v>143579</v>
      </c>
      <c r="T56">
        <v>81747.100000000006</v>
      </c>
      <c r="U56">
        <v>96901.8</v>
      </c>
      <c r="V56">
        <v>107819</v>
      </c>
      <c r="W56">
        <v>157667</v>
      </c>
      <c r="X56">
        <v>157983</v>
      </c>
      <c r="Y56">
        <v>66377.5</v>
      </c>
      <c r="Z56">
        <v>74910.600000000006</v>
      </c>
      <c r="AA56">
        <v>73276.5</v>
      </c>
      <c r="AB56">
        <v>30351.4</v>
      </c>
      <c r="AC56">
        <v>44185.599999999999</v>
      </c>
      <c r="AD56">
        <v>33475.800000000003</v>
      </c>
      <c r="AE56">
        <v>53762.8</v>
      </c>
      <c r="AF56">
        <v>65854.2</v>
      </c>
      <c r="AG56">
        <v>77376.5</v>
      </c>
      <c r="AH56">
        <v>181059</v>
      </c>
      <c r="AI56">
        <v>183562</v>
      </c>
      <c r="AJ56">
        <v>216019</v>
      </c>
      <c r="AK56">
        <v>75978</v>
      </c>
      <c r="AL56">
        <v>105496</v>
      </c>
      <c r="AM56">
        <v>102432</v>
      </c>
      <c r="AN56">
        <v>154503</v>
      </c>
      <c r="AO56">
        <v>235063</v>
      </c>
      <c r="AP56">
        <v>180322</v>
      </c>
      <c r="AR56" s="16">
        <f>IFERROR(TTEST(G56:O56,P56:X56,2,1),IF(OR(COUNTIF(P56:X56,"&gt;0")&gt;7,COUNTIF(G56:O56,"&gt;0")&gt;7),0,9999))</f>
        <v>1.2371551115640423E-3</v>
      </c>
      <c r="AS56" s="16">
        <f>IF(AR56=9999,$BO$3,RANK(AR56,$AR$3:$AR$1993,1))</f>
        <v>333</v>
      </c>
      <c r="AT56" s="16">
        <f>LOG((IFERROR(SUM(P56:X56)/COUNTIF(P56:X56, "&gt;0"),0.1))/(IFERROR(SUM(G56:O56)/COUNTIF(G56:O56, "&gt;0"),0.1)),2)</f>
        <v>1.5170502273036883</v>
      </c>
      <c r="AU56" s="17">
        <f>SUM(COUNTIF(P56:X56, "&gt;0"), COUNTIF(G56:O56, "&gt;0"))</f>
        <v>17</v>
      </c>
      <c r="AV56" s="18">
        <f>$BQ$3*AS56/$BO$3</f>
        <v>1.6750503018108651E-3</v>
      </c>
      <c r="AW56" s="18">
        <f>IF(AR56&lt;AV56,AR56,"ns")</f>
        <v>1.2371551115640423E-3</v>
      </c>
      <c r="AX56" s="19" t="str">
        <f>IF(AND(AW56&lt;0.01,ABS(AT56)&gt;1.5,D56&gt;2), IF(AND(AT56&gt;0,COUNTIF(P56:X56,"&gt;0")&gt;7),"IRF4_interactor_Treg", (IF(AND(AT56&lt;0,COUNTIF(G56:O56, "&gt;0")&gt;7), "background_significant", "ns"))), "ns")</f>
        <v>IRF4_interactor_Treg</v>
      </c>
      <c r="AY56" s="20">
        <f>IFERROR(TTEST(Y56:AG56,AH56:AP56,2,1),IF(OR(COUNTIF(AH56:AP56,"&gt;0")&gt;7,COUNTIF(Y56:AG56,"&gt;0")&gt;7),0,9999))</f>
        <v>5.3618336940852031E-5</v>
      </c>
      <c r="AZ56" s="20">
        <f>IF(AY56=9999,$BO$4,RANK(AY56,$AY$3:$AY$1993,1))</f>
        <v>69</v>
      </c>
      <c r="BA56" s="20">
        <f>LOG((IFERROR(SUM(AH56:AP56)/COUNTIF(AH56:AP56, "&gt;0"),0.1))/(IFERROR(SUM(Y56:AG56)/COUNTIF(Y56:AG56, "&gt;0"),0.1)),2)</f>
        <v>1.4650890534835901</v>
      </c>
      <c r="BB56" s="21">
        <f>SUM(COUNTIF(AH56:AP56, "&gt;0"), COUNTIF(Y56:AG56, "&gt;0"))</f>
        <v>18</v>
      </c>
      <c r="BC56" s="22">
        <f>$BQ$3*AZ56/$BO$4</f>
        <v>3.4673366834170858E-4</v>
      </c>
      <c r="BD56" s="22">
        <f>IF(AY56&lt;BC56,AY56,"ns")</f>
        <v>5.3618336940852031E-5</v>
      </c>
      <c r="BE56" s="23" t="str">
        <f>IF(AND(BD56&lt;0.01,ABS(BA56)&gt;1.5,D56&gt;2), IF(AND(BA56&gt;0,COUNTIF(AH56:AP56,"&gt;0")&gt;7),"IRF4_interactor_Th17", (IF(AND(BA56&lt;0,COUNTIF(Y56:AG56, "&gt;0")&gt;7), "background_significant", "ns"))), "ns")</f>
        <v>ns</v>
      </c>
      <c r="BF56" s="24">
        <f>IF(OR(AX56 ="IRF4_interactor_Treg", BE56 ="IRF4_interactor_Th17"), LOG((AVERAGE(AH56:AP56)+0.1)/(AVERAGE(P56:X56)+0.1),2),"ns")</f>
        <v>0.50146056828750218</v>
      </c>
      <c r="BG56" s="24" t="str">
        <f>IF(AND(AX56="IRF4_interactor_Treg",BE56="IRF4_interactor_Th17"),1,IF(AX56="IRF4_interactor_Treg","IRF4_Treg",IF(BE56="IRF4_interactor_Th17","IRF4_Th17",0)))</f>
        <v>IRF4_Treg</v>
      </c>
      <c r="BH56" s="25">
        <f>IFERROR(TTEST(AH56:AP56,P56:X56,2,1),IF(OR(COUNTIF(P56:X56,"&gt;0")&gt;7,COUNTIF(AH56:AP56,"&gt;0")&gt;7),0,9999))</f>
        <v>4.5406530446619908E-2</v>
      </c>
      <c r="BI56" s="25">
        <f>IF(BH56=9999,$BS$5,RANK(BH56,$BH$3:$BH$1993,1))</f>
        <v>439</v>
      </c>
      <c r="BJ56" s="25">
        <f>$BQ$3*BI56/$BO$5</f>
        <v>2.2049221496735307E-3</v>
      </c>
      <c r="BK56" s="25" t="str">
        <f>IF(BH56&lt;BJ56,BH56,"ns")</f>
        <v>ns</v>
      </c>
      <c r="BL56" s="26">
        <f>SUM(COUNTIF(P56:X56, "&gt;0"), COUNTIF(AH56:AP56, "&gt;0"))</f>
        <v>18</v>
      </c>
    </row>
    <row r="57" spans="1:64">
      <c r="A57" t="s">
        <v>1379</v>
      </c>
      <c r="B57" t="s">
        <v>1380</v>
      </c>
      <c r="C57">
        <v>1.9574500000000002E-2</v>
      </c>
      <c r="D57">
        <v>3</v>
      </c>
      <c r="E57">
        <v>2</v>
      </c>
      <c r="F57">
        <v>1</v>
      </c>
      <c r="G57">
        <v>45708.9</v>
      </c>
      <c r="H57">
        <v>62273.8</v>
      </c>
      <c r="I57">
        <v>85792.7</v>
      </c>
      <c r="J57">
        <v>72367.600000000006</v>
      </c>
      <c r="K57">
        <v>65305.1</v>
      </c>
      <c r="L57">
        <v>76107.7</v>
      </c>
      <c r="M57">
        <v>46444.9</v>
      </c>
      <c r="N57">
        <v>47009.599999999999</v>
      </c>
      <c r="O57">
        <v>43029.3</v>
      </c>
      <c r="P57">
        <v>113657</v>
      </c>
      <c r="Q57">
        <v>135497</v>
      </c>
      <c r="R57">
        <v>135516</v>
      </c>
      <c r="S57">
        <v>139089</v>
      </c>
      <c r="T57">
        <v>173835</v>
      </c>
      <c r="U57">
        <v>174712</v>
      </c>
      <c r="V57">
        <v>161290</v>
      </c>
      <c r="W57">
        <v>136237</v>
      </c>
      <c r="X57">
        <v>141680</v>
      </c>
      <c r="Y57">
        <v>70947.100000000006</v>
      </c>
      <c r="Z57">
        <v>61788.1</v>
      </c>
      <c r="AA57">
        <v>69766.5</v>
      </c>
      <c r="AB57">
        <v>32037.3</v>
      </c>
      <c r="AC57">
        <v>67209.899999999994</v>
      </c>
      <c r="AD57">
        <v>61684</v>
      </c>
      <c r="AE57">
        <v>57521.7</v>
      </c>
      <c r="AF57">
        <v>73720.3</v>
      </c>
      <c r="AG57">
        <v>105879</v>
      </c>
      <c r="AH57">
        <v>277346</v>
      </c>
      <c r="AI57">
        <v>291976</v>
      </c>
      <c r="AJ57">
        <v>292693</v>
      </c>
      <c r="AK57">
        <v>109834</v>
      </c>
      <c r="AL57">
        <v>142445</v>
      </c>
      <c r="AM57">
        <v>122679</v>
      </c>
      <c r="AN57">
        <v>156189</v>
      </c>
      <c r="AO57">
        <v>267150</v>
      </c>
      <c r="AP57">
        <v>197830</v>
      </c>
      <c r="AR57" s="16">
        <f>IFERROR(TTEST(G57:O57,P57:X57,2,1),IF(OR(COUNTIF(P57:X57,"&gt;0")&gt;7,COUNTIF(G57:O57,"&gt;0")&gt;7),0,9999))</f>
        <v>2.641757713075126E-6</v>
      </c>
      <c r="AS57" s="16">
        <f>IF(AR57=9999,$BO$3,RANK(AR57,$AR$3:$AR$1993,1))</f>
        <v>34</v>
      </c>
      <c r="AT57" s="16">
        <f>LOG((IFERROR(SUM(P57:X57)/COUNTIF(P57:X57, "&gt;0"),0.1))/(IFERROR(SUM(G57:O57)/COUNTIF(G57:O57, "&gt;0"),0.1)),2)</f>
        <v>1.2694485354999174</v>
      </c>
      <c r="AU57" s="17">
        <f>SUM(COUNTIF(P57:X57, "&gt;0"), COUNTIF(G57:O57, "&gt;0"))</f>
        <v>18</v>
      </c>
      <c r="AV57" s="18">
        <f>$BQ$3*AS57/$BO$3</f>
        <v>1.710261569416499E-4</v>
      </c>
      <c r="AW57" s="18">
        <f>IF(AR57&lt;AV57,AR57,"ns")</f>
        <v>2.641757713075126E-6</v>
      </c>
      <c r="AX57" s="19" t="str">
        <f>IF(AND(AW57&lt;0.01,ABS(AT57)&gt;1.5,D57&gt;2), IF(AND(AT57&gt;0,COUNTIF(P57:X57,"&gt;0")&gt;7),"IRF4_interactor_Treg", (IF(AND(AT57&lt;0,COUNTIF(G57:O57, "&gt;0")&gt;7), "background_significant", "ns"))), "ns")</f>
        <v>ns</v>
      </c>
      <c r="AY57" s="20">
        <f>IFERROR(TTEST(Y57:AG57,AH57:AP57,2,1),IF(OR(COUNTIF(AH57:AP57,"&gt;0")&gt;7,COUNTIF(Y57:AG57,"&gt;0")&gt;7),0,9999))</f>
        <v>3.6807024854449208E-4</v>
      </c>
      <c r="AZ57" s="20">
        <f>IF(AY57=9999,$BO$4,RANK(AY57,$AY$3:$AY$1993,1))</f>
        <v>218</v>
      </c>
      <c r="BA57" s="20">
        <f>LOG((IFERROR(SUM(AH57:AP57)/COUNTIF(AH57:AP57, "&gt;0"),0.1))/(IFERROR(SUM(Y57:AG57)/COUNTIF(Y57:AG57, "&gt;0"),0.1)),2)</f>
        <v>1.6294951178756605</v>
      </c>
      <c r="BB57" s="21">
        <f>SUM(COUNTIF(AH57:AP57, "&gt;0"), COUNTIF(Y57:AG57, "&gt;0"))</f>
        <v>18</v>
      </c>
      <c r="BC57" s="22">
        <f>$BQ$3*AZ57/$BO$4</f>
        <v>1.0954773869346734E-3</v>
      </c>
      <c r="BD57" s="22">
        <f>IF(AY57&lt;BC57,AY57,"ns")</f>
        <v>3.6807024854449208E-4</v>
      </c>
      <c r="BE57" s="23" t="str">
        <f>IF(AND(BD57&lt;0.01,ABS(BA57)&gt;1.5,D57&gt;2), IF(AND(BA57&gt;0,COUNTIF(AH57:AP57,"&gt;0")&gt;7),"IRF4_interactor_Th17", (IF(AND(BA57&lt;0,COUNTIF(Y57:AG57, "&gt;0")&gt;7), "background_significant", "ns"))), "ns")</f>
        <v>IRF4_interactor_Th17</v>
      </c>
      <c r="BF57" s="24">
        <f>IF(OR(AX57 ="IRF4_interactor_Treg", BE57 ="IRF4_interactor_Th17"), LOG((AVERAGE(AH57:AP57)+0.1)/(AVERAGE(P57:X57)+0.1),2),"ns")</f>
        <v>0.50262835807749429</v>
      </c>
      <c r="BG57" s="24" t="str">
        <f>IF(AND(AX57="IRF4_interactor_Treg",BE57="IRF4_interactor_Th17"),1,IF(AX57="IRF4_interactor_Treg","IRF4_Treg",IF(BE57="IRF4_interactor_Th17","IRF4_Th17",0)))</f>
        <v>IRF4_Th17</v>
      </c>
      <c r="BH57" s="25">
        <f>IFERROR(TTEST(AH57:AP57,P57:X57,2,1),IF(OR(COUNTIF(P57:X57,"&gt;0")&gt;7,COUNTIF(AH57:AP57,"&gt;0")&gt;7),0,9999))</f>
        <v>8.286232607848433E-2</v>
      </c>
      <c r="BI57" s="25">
        <f>IF(BH57=9999,$BS$5,RANK(BH57,$BH$3:$BH$1993,1))</f>
        <v>595</v>
      </c>
      <c r="BJ57" s="25">
        <f>$BQ$3*BI57/$BO$5</f>
        <v>2.9884480160723256E-3</v>
      </c>
      <c r="BK57" s="25" t="str">
        <f>IF(BH57&lt;BJ57,BH57,"ns")</f>
        <v>ns</v>
      </c>
      <c r="BL57" s="26">
        <f>SUM(COUNTIF(P57:X57, "&gt;0"), COUNTIF(AH57:AP57, "&gt;0"))</f>
        <v>18</v>
      </c>
    </row>
    <row r="58" spans="1:64">
      <c r="A58" t="s">
        <v>3217</v>
      </c>
      <c r="B58" t="s">
        <v>3218</v>
      </c>
      <c r="C58">
        <v>1.6684000000000001E-2</v>
      </c>
      <c r="D58">
        <v>3</v>
      </c>
      <c r="E58">
        <v>3</v>
      </c>
      <c r="F58">
        <v>0</v>
      </c>
      <c r="G58">
        <v>55771.8</v>
      </c>
      <c r="H58">
        <v>48378.8</v>
      </c>
      <c r="I58">
        <v>62498.7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78648</v>
      </c>
      <c r="Q58">
        <v>99575.9</v>
      </c>
      <c r="R58">
        <v>89552.5</v>
      </c>
      <c r="S58">
        <v>90883.8</v>
      </c>
      <c r="T58">
        <v>116130</v>
      </c>
      <c r="U58">
        <v>64329.9</v>
      </c>
      <c r="V58">
        <v>84892.800000000003</v>
      </c>
      <c r="W58">
        <v>132969</v>
      </c>
      <c r="X58">
        <v>123660</v>
      </c>
      <c r="Y58">
        <v>64322.1</v>
      </c>
      <c r="Z58">
        <v>45406.1</v>
      </c>
      <c r="AA58">
        <v>62253.3</v>
      </c>
      <c r="AB58">
        <v>0</v>
      </c>
      <c r="AC58">
        <v>42888.1</v>
      </c>
      <c r="AD58">
        <v>0</v>
      </c>
      <c r="AE58">
        <v>40690.400000000001</v>
      </c>
      <c r="AF58">
        <v>16014.5</v>
      </c>
      <c r="AG58">
        <v>48390.7</v>
      </c>
      <c r="AH58">
        <v>182140</v>
      </c>
      <c r="AI58">
        <v>200743</v>
      </c>
      <c r="AJ58">
        <v>222222</v>
      </c>
      <c r="AK58">
        <v>69599.600000000006</v>
      </c>
      <c r="AL58">
        <v>68747.199999999997</v>
      </c>
      <c r="AM58">
        <v>114840</v>
      </c>
      <c r="AN58">
        <v>104516</v>
      </c>
      <c r="AO58">
        <v>174748</v>
      </c>
      <c r="AP58">
        <v>121836</v>
      </c>
      <c r="AR58" s="16">
        <f>IFERROR(TTEST(G58:O58,P58:X58,2,1),IF(OR(COUNTIF(P58:X58,"&gt;0")&gt;7,COUNTIF(G58:O58,"&gt;0")&gt;7),0,9999))</f>
        <v>3.8818764775389882E-4</v>
      </c>
      <c r="AS58" s="16">
        <f>IF(AR58=9999,$BO$3,RANK(AR58,$AR$3:$AR$1993,1))</f>
        <v>193</v>
      </c>
      <c r="AT58" s="16">
        <f>LOG((IFERROR(SUM(P58:X58)/COUNTIF(P58:X58, "&gt;0"),0.1))/(IFERROR(SUM(G58:O58)/COUNTIF(G58:O58, "&gt;0"),0.1)),2)</f>
        <v>0.81677772956386996</v>
      </c>
      <c r="AU58" s="17">
        <f>SUM(COUNTIF(P58:X58, "&gt;0"), COUNTIF(G58:O58, "&gt;0"))</f>
        <v>12</v>
      </c>
      <c r="AV58" s="18">
        <f>$BQ$3*AS58/$BO$3</f>
        <v>9.7082494969818914E-4</v>
      </c>
      <c r="AW58" s="18">
        <f>IF(AR58&lt;AV58,AR58,"ns")</f>
        <v>3.8818764775389882E-4</v>
      </c>
      <c r="AX58" s="19" t="str">
        <f>IF(AND(AW58&lt;0.01,ABS(AT58)&gt;1.5,D58&gt;2), IF(AND(AT58&gt;0,COUNTIF(P58:X58,"&gt;0")&gt;7),"IRF4_interactor_Treg", (IF(AND(AT58&lt;0,COUNTIF(G58:O58, "&gt;0")&gt;7), "background_significant", "ns"))), "ns")</f>
        <v>ns</v>
      </c>
      <c r="AY58" s="20">
        <f>IFERROR(TTEST(Y58:AG58,AH58:AP58,2,1),IF(OR(COUNTIF(AH58:AP58,"&gt;0")&gt;7,COUNTIF(Y58:AG58,"&gt;0")&gt;7),0,9999))</f>
        <v>2.0017279391184383E-4</v>
      </c>
      <c r="AZ58" s="20">
        <f>IF(AY58=9999,$BO$4,RANK(AY58,$AY$3:$AY$1993,1))</f>
        <v>159</v>
      </c>
      <c r="BA58" s="20">
        <f>LOG((IFERROR(SUM(AH58:AP58)/COUNTIF(AH58:AP58, "&gt;0"),0.1))/(IFERROR(SUM(Y58:AG58)/COUNTIF(Y58:AG58, "&gt;0"),0.1)),2)</f>
        <v>1.6141701909998802</v>
      </c>
      <c r="BB58" s="21">
        <f>SUM(COUNTIF(AH58:AP58, "&gt;0"), COUNTIF(Y58:AG58, "&gt;0"))</f>
        <v>16</v>
      </c>
      <c r="BC58" s="22">
        <f>$BQ$3*AZ58/$BO$4</f>
        <v>7.989949748743719E-4</v>
      </c>
      <c r="BD58" s="22">
        <f>IF(AY58&lt;BC58,AY58,"ns")</f>
        <v>2.0017279391184383E-4</v>
      </c>
      <c r="BE58" s="23" t="str">
        <f>IF(AND(BD58&lt;0.01,ABS(BA58)&gt;1.5,D58&gt;2), IF(AND(BA58&gt;0,COUNTIF(AH58:AP58,"&gt;0")&gt;7),"IRF4_interactor_Th17", (IF(AND(BA58&lt;0,COUNTIF(Y58:AG58, "&gt;0")&gt;7), "background_significant", "ns"))), "ns")</f>
        <v>IRF4_interactor_Th17</v>
      </c>
      <c r="BF58" s="24">
        <f>IF(OR(AX58 ="IRF4_interactor_Treg", BE58 ="IRF4_interactor_Th17"), LOG((AVERAGE(AH58:AP58)+0.1)/(AVERAGE(P58:X58)+0.1),2),"ns")</f>
        <v>0.51609934267097102</v>
      </c>
      <c r="BG58" s="24" t="str">
        <f>IF(AND(AX58="IRF4_interactor_Treg",BE58="IRF4_interactor_Th17"),1,IF(AX58="IRF4_interactor_Treg","IRF4_Treg",IF(BE58="IRF4_interactor_Th17","IRF4_Th17",0)))</f>
        <v>IRF4_Th17</v>
      </c>
      <c r="BH58" s="25">
        <f>IFERROR(TTEST(AH58:AP58,P58:X58,2,1),IF(OR(COUNTIF(P58:X58,"&gt;0")&gt;7,COUNTIF(AH58:AP58,"&gt;0")&gt;7),0,9999))</f>
        <v>7.3135972667939975E-2</v>
      </c>
      <c r="BI58" s="25">
        <f>IF(BH58=9999,$BS$5,RANK(BH58,$BH$3:$BH$1993,1))</f>
        <v>566</v>
      </c>
      <c r="BJ58" s="25">
        <f>$BQ$3*BI58/$BO$5</f>
        <v>2.8427925665494725E-3</v>
      </c>
      <c r="BK58" s="25" t="str">
        <f>IF(BH58&lt;BJ58,BH58,"ns")</f>
        <v>ns</v>
      </c>
      <c r="BL58" s="26">
        <f>SUM(COUNTIF(P58:X58, "&gt;0"), COUNTIF(AH58:AP58, "&gt;0"))</f>
        <v>18</v>
      </c>
    </row>
    <row r="59" spans="1:64">
      <c r="A59" t="s">
        <v>4517</v>
      </c>
      <c r="B59" t="s">
        <v>4518</v>
      </c>
      <c r="C59">
        <v>5.1746400000000003E-3</v>
      </c>
      <c r="D59">
        <v>4</v>
      </c>
      <c r="E59">
        <v>4</v>
      </c>
      <c r="F59">
        <v>0</v>
      </c>
      <c r="G59">
        <v>23955</v>
      </c>
      <c r="H59">
        <v>9911.18</v>
      </c>
      <c r="I59">
        <v>50627</v>
      </c>
      <c r="J59">
        <v>13853.8</v>
      </c>
      <c r="K59">
        <v>0</v>
      </c>
      <c r="L59">
        <v>0</v>
      </c>
      <c r="M59">
        <v>0</v>
      </c>
      <c r="N59">
        <v>0</v>
      </c>
      <c r="O59">
        <v>3803.68</v>
      </c>
      <c r="P59">
        <v>41387.5</v>
      </c>
      <c r="Q59">
        <v>74953.8</v>
      </c>
      <c r="R59">
        <v>121261</v>
      </c>
      <c r="S59">
        <v>56183.6</v>
      </c>
      <c r="T59">
        <v>65362.6</v>
      </c>
      <c r="U59">
        <v>154896</v>
      </c>
      <c r="V59">
        <v>84220.800000000003</v>
      </c>
      <c r="W59">
        <v>88736.6</v>
      </c>
      <c r="X59">
        <v>96167.1</v>
      </c>
      <c r="Y59">
        <v>38891.199999999997</v>
      </c>
      <c r="Z59">
        <v>11109</v>
      </c>
      <c r="AA59">
        <v>0</v>
      </c>
      <c r="AB59">
        <v>26529.9</v>
      </c>
      <c r="AC59">
        <v>0</v>
      </c>
      <c r="AD59">
        <v>43775.199999999997</v>
      </c>
      <c r="AE59">
        <v>32563.200000000001</v>
      </c>
      <c r="AF59">
        <v>54326.3</v>
      </c>
      <c r="AG59">
        <v>31307.7</v>
      </c>
      <c r="AH59">
        <v>137322</v>
      </c>
      <c r="AI59">
        <v>141539</v>
      </c>
      <c r="AJ59">
        <v>109647</v>
      </c>
      <c r="AK59">
        <v>80668.399999999994</v>
      </c>
      <c r="AL59">
        <v>49003.5</v>
      </c>
      <c r="AM59">
        <v>70954.2</v>
      </c>
      <c r="AN59">
        <v>168769</v>
      </c>
      <c r="AO59">
        <v>215565</v>
      </c>
      <c r="AP59">
        <v>152216</v>
      </c>
      <c r="AR59" s="16">
        <f>IFERROR(TTEST(G59:O59,P59:X59,2,1),IF(OR(COUNTIF(P59:X59,"&gt;0")&gt;7,COUNTIF(G59:O59,"&gt;0")&gt;7),0,9999))</f>
        <v>3.3249148223790052E-4</v>
      </c>
      <c r="AS59" s="16">
        <f>IF(AR59=9999,$BO$3,RANK(AR59,$AR$3:$AR$1993,1))</f>
        <v>184</v>
      </c>
      <c r="AT59" s="16">
        <f>LOG((IFERROR(SUM(P59:X59)/COUNTIF(P59:X59, "&gt;0"),0.1))/(IFERROR(SUM(G59:O59)/COUNTIF(G59:O59, "&gt;0"),0.1)),2)</f>
        <v>2.0906282282292201</v>
      </c>
      <c r="AU59" s="17">
        <f>SUM(COUNTIF(P59:X59, "&gt;0"), COUNTIF(G59:O59, "&gt;0"))</f>
        <v>14</v>
      </c>
      <c r="AV59" s="18">
        <f>$BQ$3*AS59/$BO$3</f>
        <v>9.2555331991951717E-4</v>
      </c>
      <c r="AW59" s="18">
        <f>IF(AR59&lt;AV59,AR59,"ns")</f>
        <v>3.3249148223790052E-4</v>
      </c>
      <c r="AX59" s="19" t="str">
        <f>IF(AND(AW59&lt;0.01,ABS(AT59)&gt;1.5,D59&gt;2), IF(AND(AT59&gt;0,COUNTIF(P59:X59,"&gt;0")&gt;7),"IRF4_interactor_Treg", (IF(AND(AT59&lt;0,COUNTIF(G59:O59, "&gt;0")&gt;7), "background_significant", "ns"))), "ns")</f>
        <v>IRF4_interactor_Treg</v>
      </c>
      <c r="AY59" s="20">
        <f>IFERROR(TTEST(Y59:AG59,AH59:AP59,2,1),IF(OR(COUNTIF(AH59:AP59,"&gt;0")&gt;7,COUNTIF(Y59:AG59,"&gt;0")&gt;7),0,9999))</f>
        <v>1.8611983862998552E-4</v>
      </c>
      <c r="AZ59" s="20">
        <f>IF(AY59=9999,$BO$4,RANK(AY59,$AY$3:$AY$1993,1))</f>
        <v>150</v>
      </c>
      <c r="BA59" s="20">
        <f>LOG((IFERROR(SUM(AH59:AP59)/COUNTIF(AH59:AP59, "&gt;0"),0.1))/(IFERROR(SUM(Y59:AG59)/COUNTIF(Y59:AG59, "&gt;0"),0.1)),2)</f>
        <v>1.8761556484022281</v>
      </c>
      <c r="BB59" s="21">
        <f>SUM(COUNTIF(AH59:AP59, "&gt;0"), COUNTIF(Y59:AG59, "&gt;0"))</f>
        <v>16</v>
      </c>
      <c r="BC59" s="22">
        <f>$BQ$3*AZ59/$BO$4</f>
        <v>7.537688442211055E-4</v>
      </c>
      <c r="BD59" s="22">
        <f>IF(AY59&lt;BC59,AY59,"ns")</f>
        <v>1.8611983862998552E-4</v>
      </c>
      <c r="BE59" s="23" t="str">
        <f>IF(AND(BD59&lt;0.01,ABS(BA59)&gt;1.5,D59&gt;2), IF(AND(BA59&gt;0,COUNTIF(AH59:AP59,"&gt;0")&gt;7),"IRF4_interactor_Th17", (IF(AND(BA59&lt;0,COUNTIF(Y59:AG59, "&gt;0")&gt;7), "background_significant", "ns"))), "ns")</f>
        <v>IRF4_interactor_Th17</v>
      </c>
      <c r="BF59" s="24">
        <f>IF(OR(AX59 ="IRF4_interactor_Treg", BE59 ="IRF4_interactor_Th17"), LOG((AVERAGE(AH59:AP59)+0.1)/(AVERAGE(P59:X59)+0.1),2),"ns")</f>
        <v>0.52340595186794159</v>
      </c>
      <c r="BG59" s="24">
        <f>IF(AND(AX59="IRF4_interactor_Treg",BE59="IRF4_interactor_Th17"),1,IF(AX59="IRF4_interactor_Treg","IRF4_Treg",IF(BE59="IRF4_interactor_Th17","IRF4_Th17",0)))</f>
        <v>1</v>
      </c>
      <c r="BH59" s="25">
        <f>IFERROR(TTEST(AH59:AP59,P59:X59,2,1),IF(OR(COUNTIF(P59:X59,"&gt;0")&gt;7,COUNTIF(AH59:AP59,"&gt;0")&gt;7),0,9999))</f>
        <v>0.1227195369463</v>
      </c>
      <c r="BI59" s="25">
        <f>IF(BH59=9999,$BS$5,RANK(BH59,$BH$3:$BH$1993,1))</f>
        <v>738</v>
      </c>
      <c r="BJ59" s="25">
        <f>$BQ$3*BI59/$BO$5</f>
        <v>3.7066800602712203E-3</v>
      </c>
      <c r="BK59" s="25" t="str">
        <f>IF(BH59&lt;BJ59,BH59,"ns")</f>
        <v>ns</v>
      </c>
      <c r="BL59" s="26">
        <f>SUM(COUNTIF(P59:X59, "&gt;0"), COUNTIF(AH59:AP59, "&gt;0"))</f>
        <v>18</v>
      </c>
    </row>
    <row r="60" spans="1:64">
      <c r="A60" t="s">
        <v>4137</v>
      </c>
      <c r="B60" t="s">
        <v>4138</v>
      </c>
      <c r="C60">
        <v>7.1633199999999997E-4</v>
      </c>
      <c r="D60">
        <v>9</v>
      </c>
      <c r="E60">
        <v>6</v>
      </c>
      <c r="F60">
        <v>3</v>
      </c>
      <c r="G60">
        <v>53061.4</v>
      </c>
      <c r="H60">
        <v>95852.5</v>
      </c>
      <c r="I60">
        <v>47160.5</v>
      </c>
      <c r="J60">
        <v>66250.399999999994</v>
      </c>
      <c r="K60">
        <v>58667.6</v>
      </c>
      <c r="L60">
        <v>80797.8</v>
      </c>
      <c r="M60">
        <v>26875.200000000001</v>
      </c>
      <c r="N60">
        <v>31040.1</v>
      </c>
      <c r="O60">
        <v>24283.4</v>
      </c>
      <c r="P60">
        <v>183602</v>
      </c>
      <c r="Q60">
        <v>176131</v>
      </c>
      <c r="R60">
        <v>179190</v>
      </c>
      <c r="S60">
        <v>189165</v>
      </c>
      <c r="T60">
        <v>182514</v>
      </c>
      <c r="U60">
        <v>215430</v>
      </c>
      <c r="V60">
        <v>193673</v>
      </c>
      <c r="W60">
        <v>235892</v>
      </c>
      <c r="X60">
        <v>242777</v>
      </c>
      <c r="Y60">
        <v>91071.6</v>
      </c>
      <c r="Z60">
        <v>68494.5</v>
      </c>
      <c r="AA60">
        <v>79823.199999999997</v>
      </c>
      <c r="AB60">
        <v>60835.199999999997</v>
      </c>
      <c r="AC60">
        <v>55101.4</v>
      </c>
      <c r="AD60">
        <v>51854.3</v>
      </c>
      <c r="AE60">
        <v>52241.4</v>
      </c>
      <c r="AF60">
        <v>63529.4</v>
      </c>
      <c r="AG60">
        <v>86359.2</v>
      </c>
      <c r="AH60">
        <v>375032</v>
      </c>
      <c r="AI60">
        <v>381644</v>
      </c>
      <c r="AJ60">
        <v>437053</v>
      </c>
      <c r="AK60">
        <v>153295</v>
      </c>
      <c r="AL60">
        <v>155556</v>
      </c>
      <c r="AM60">
        <v>204993</v>
      </c>
      <c r="AN60">
        <v>247925</v>
      </c>
      <c r="AO60">
        <v>365602</v>
      </c>
      <c r="AP60">
        <v>272931</v>
      </c>
      <c r="AR60" s="16">
        <f>IFERROR(TTEST(G60:O60,P60:X60,2,1),IF(OR(COUNTIF(P60:X60,"&gt;0")&gt;7,COUNTIF(G60:O60,"&gt;0")&gt;7),0,9999))</f>
        <v>7.8876964188446395E-6</v>
      </c>
      <c r="AS60" s="16">
        <f>IF(AR60=9999,$BO$3,RANK(AR60,$AR$3:$AR$1993,1))</f>
        <v>48</v>
      </c>
      <c r="AT60" s="16">
        <f>LOG((IFERROR(SUM(P60:X60)/COUNTIF(P60:X60, "&gt;0"),0.1))/(IFERROR(SUM(G60:O60)/COUNTIF(G60:O60, "&gt;0"),0.1)),2)</f>
        <v>1.8936472174204086</v>
      </c>
      <c r="AU60" s="17">
        <f>SUM(COUNTIF(P60:X60, "&gt;0"), COUNTIF(G60:O60, "&gt;0"))</f>
        <v>18</v>
      </c>
      <c r="AV60" s="18">
        <f>$BQ$3*AS60/$BO$3</f>
        <v>2.4144869215291748E-4</v>
      </c>
      <c r="AW60" s="18">
        <f>IF(AR60&lt;AV60,AR60,"ns")</f>
        <v>7.8876964188446395E-6</v>
      </c>
      <c r="AX60" s="19" t="str">
        <f>IF(AND(AW60&lt;0.01,ABS(AT60)&gt;1.5,D60&gt;2), IF(AND(AT60&gt;0,COUNTIF(P60:X60,"&gt;0")&gt;7),"IRF4_interactor_Treg", (IF(AND(AT60&lt;0,COUNTIF(G60:O60, "&gt;0")&gt;7), "background_significant", "ns"))), "ns")</f>
        <v>IRF4_interactor_Treg</v>
      </c>
      <c r="AY60" s="20">
        <f>IFERROR(TTEST(Y60:AG60,AH60:AP60,2,1),IF(OR(COUNTIF(AH60:AP60,"&gt;0")&gt;7,COUNTIF(Y60:AG60,"&gt;0")&gt;7),0,9999))</f>
        <v>1.3374246911609098E-4</v>
      </c>
      <c r="AZ60" s="20">
        <f>IF(AY60=9999,$BO$4,RANK(AY60,$AY$3:$AY$1993,1))</f>
        <v>126</v>
      </c>
      <c r="BA60" s="20">
        <f>LOG((IFERROR(SUM(AH60:AP60)/COUNTIF(AH60:AP60, "&gt;0"),0.1))/(IFERROR(SUM(Y60:AG60)/COUNTIF(Y60:AG60, "&gt;0"),0.1)),2)</f>
        <v>2.0899469239041628</v>
      </c>
      <c r="BB60" s="21">
        <f>SUM(COUNTIF(AH60:AP60, "&gt;0"), COUNTIF(Y60:AG60, "&gt;0"))</f>
        <v>18</v>
      </c>
      <c r="BC60" s="22">
        <f>$BQ$3*AZ60/$BO$4</f>
        <v>6.3316582914572862E-4</v>
      </c>
      <c r="BD60" s="22">
        <f>IF(AY60&lt;BC60,AY60,"ns")</f>
        <v>1.3374246911609098E-4</v>
      </c>
      <c r="BE60" s="23" t="str">
        <f>IF(AND(BD60&lt;0.01,ABS(BA60)&gt;1.5,D60&gt;2), IF(AND(BA60&gt;0,COUNTIF(AH60:AP60,"&gt;0")&gt;7),"IRF4_interactor_Th17", (IF(AND(BA60&lt;0,COUNTIF(Y60:AG60, "&gt;0")&gt;7), "background_significant", "ns"))), "ns")</f>
        <v>IRF4_interactor_Th17</v>
      </c>
      <c r="BF60" s="24">
        <f>IF(OR(AX60 ="IRF4_interactor_Treg", BE60 ="IRF4_interactor_Th17"), LOG((AVERAGE(AH60:AP60)+0.1)/(AVERAGE(P60:X60)+0.1),2),"ns")</f>
        <v>0.52850241612938564</v>
      </c>
      <c r="BG60" s="24">
        <f>IF(AND(AX60="IRF4_interactor_Treg",BE60="IRF4_interactor_Th17"),1,IF(AX60="IRF4_interactor_Treg","IRF4_Treg",IF(BE60="IRF4_interactor_Th17","IRF4_Th17",0)))</f>
        <v>1</v>
      </c>
      <c r="BH60" s="25">
        <f>IFERROR(TTEST(AH60:AP60,P60:X60,2,1),IF(OR(COUNTIF(P60:X60,"&gt;0")&gt;7,COUNTIF(AH60:AP60,"&gt;0")&gt;7),0,9999))</f>
        <v>4.3289975126758654E-2</v>
      </c>
      <c r="BI60" s="25">
        <f>IF(BH60=9999,$BS$5,RANK(BH60,$BH$3:$BH$1993,1))</f>
        <v>429</v>
      </c>
      <c r="BJ60" s="25">
        <f>$BQ$3*BI60/$BO$5</f>
        <v>2.1546961325966851E-3</v>
      </c>
      <c r="BK60" s="25" t="str">
        <f>IF(BH60&lt;BJ60,BH60,"ns")</f>
        <v>ns</v>
      </c>
      <c r="BL60" s="26">
        <f>SUM(COUNTIF(P60:X60, "&gt;0"), COUNTIF(AH60:AP60, "&gt;0"))</f>
        <v>18</v>
      </c>
    </row>
    <row r="61" spans="1:64">
      <c r="A61" t="s">
        <v>3699</v>
      </c>
      <c r="B61" t="s">
        <v>3700</v>
      </c>
      <c r="C61">
        <v>4.3497199999999996E-3</v>
      </c>
      <c r="D61">
        <v>8</v>
      </c>
      <c r="E61">
        <v>2</v>
      </c>
      <c r="F61">
        <v>6</v>
      </c>
      <c r="G61">
        <v>372427</v>
      </c>
      <c r="H61">
        <v>244737</v>
      </c>
      <c r="I61">
        <v>386275</v>
      </c>
      <c r="J61">
        <v>207062</v>
      </c>
      <c r="K61">
        <v>198317</v>
      </c>
      <c r="L61">
        <v>186789</v>
      </c>
      <c r="M61">
        <v>62561.599999999999</v>
      </c>
      <c r="N61">
        <v>43967.4</v>
      </c>
      <c r="O61">
        <v>189475</v>
      </c>
      <c r="P61">
        <v>614807</v>
      </c>
      <c r="Q61">
        <v>453922</v>
      </c>
      <c r="R61">
        <v>675951</v>
      </c>
      <c r="S61">
        <v>640782</v>
      </c>
      <c r="T61">
        <v>623512</v>
      </c>
      <c r="U61">
        <v>689683</v>
      </c>
      <c r="V61">
        <v>440365</v>
      </c>
      <c r="W61">
        <v>513363</v>
      </c>
      <c r="X61">
        <v>453425</v>
      </c>
      <c r="Y61">
        <v>236674</v>
      </c>
      <c r="Z61">
        <v>280867</v>
      </c>
      <c r="AA61">
        <v>282350</v>
      </c>
      <c r="AB61">
        <v>229710</v>
      </c>
      <c r="AC61">
        <v>190880</v>
      </c>
      <c r="AD61">
        <v>182219</v>
      </c>
      <c r="AE61">
        <v>274786</v>
      </c>
      <c r="AF61">
        <v>425193</v>
      </c>
      <c r="AG61">
        <v>383745</v>
      </c>
      <c r="AH61">
        <v>863633</v>
      </c>
      <c r="AI61">
        <v>975912</v>
      </c>
      <c r="AJ61">
        <v>1043140</v>
      </c>
      <c r="AK61">
        <v>433088</v>
      </c>
      <c r="AL61">
        <v>332338</v>
      </c>
      <c r="AM61">
        <v>457082</v>
      </c>
      <c r="AN61">
        <v>1005150</v>
      </c>
      <c r="AO61">
        <v>1369810</v>
      </c>
      <c r="AP61">
        <v>934899</v>
      </c>
      <c r="AR61" s="16">
        <f>IFERROR(TTEST(G61:O61,P61:X61,2,1),IF(OR(COUNTIF(P61:X61,"&gt;0")&gt;7,COUNTIF(G61:O61,"&gt;0")&gt;7),0,9999))</f>
        <v>8.9213046441719781E-6</v>
      </c>
      <c r="AS61" s="16">
        <f>IF(AR61=9999,$BO$3,RANK(AR61,$AR$3:$AR$1993,1))</f>
        <v>51</v>
      </c>
      <c r="AT61" s="16">
        <f>LOG((IFERROR(SUM(P61:X61)/COUNTIF(P61:X61, "&gt;0"),0.1))/(IFERROR(SUM(G61:O61)/COUNTIF(G61:O61, "&gt;0"),0.1)),2)</f>
        <v>1.4325244160223642</v>
      </c>
      <c r="AU61" s="17">
        <f>SUM(COUNTIF(P61:X61, "&gt;0"), COUNTIF(G61:O61, "&gt;0"))</f>
        <v>18</v>
      </c>
      <c r="AV61" s="18">
        <f>$BQ$3*AS61/$BO$3</f>
        <v>2.5653923541247485E-4</v>
      </c>
      <c r="AW61" s="18">
        <f>IF(AR61&lt;AV61,AR61,"ns")</f>
        <v>8.9213046441719781E-6</v>
      </c>
      <c r="AX61" s="19" t="str">
        <f>IF(AND(AW61&lt;0.01,ABS(AT61)&gt;1.5,D61&gt;2), IF(AND(AT61&gt;0,COUNTIF(P61:X61,"&gt;0")&gt;7),"IRF4_interactor_Treg", (IF(AND(AT61&lt;0,COUNTIF(G61:O61, "&gt;0")&gt;7), "background_significant", "ns"))), "ns")</f>
        <v>ns</v>
      </c>
      <c r="AY61" s="20">
        <f>IFERROR(TTEST(Y61:AG61,AH61:AP61,2,1),IF(OR(COUNTIF(AH61:AP61,"&gt;0")&gt;7,COUNTIF(Y61:AG61,"&gt;0")&gt;7),0,9999))</f>
        <v>3.657544840264721E-4</v>
      </c>
      <c r="AZ61" s="20">
        <f>IF(AY61=9999,$BO$4,RANK(AY61,$AY$3:$AY$1993,1))</f>
        <v>217</v>
      </c>
      <c r="BA61" s="20">
        <f>LOG((IFERROR(SUM(AH61:AP61)/COUNTIF(AH61:AP61, "&gt;0"),0.1))/(IFERROR(SUM(Y61:AG61)/COUNTIF(Y61:AG61, "&gt;0"),0.1)),2)</f>
        <v>1.5763844755744747</v>
      </c>
      <c r="BB61" s="21">
        <f>SUM(COUNTIF(AH61:AP61, "&gt;0"), COUNTIF(Y61:AG61, "&gt;0"))</f>
        <v>18</v>
      </c>
      <c r="BC61" s="22">
        <f>$BQ$3*AZ61/$BO$4</f>
        <v>1.0904522613065326E-3</v>
      </c>
      <c r="BD61" s="22">
        <f>IF(AY61&lt;BC61,AY61,"ns")</f>
        <v>3.657544840264721E-4</v>
      </c>
      <c r="BE61" s="23" t="str">
        <f>IF(AND(BD61&lt;0.01,ABS(BA61)&gt;1.5,D61&gt;2), IF(AND(BA61&gt;0,COUNTIF(AH61:AP61,"&gt;0")&gt;7),"IRF4_interactor_Th17", (IF(AND(BA61&lt;0,COUNTIF(Y61:AG61, "&gt;0")&gt;7), "background_significant", "ns"))), "ns")</f>
        <v>IRF4_interactor_Th17</v>
      </c>
      <c r="BF61" s="24">
        <f>IF(OR(AX61 ="IRF4_interactor_Treg", BE61 ="IRF4_interactor_Th17"), LOG((AVERAGE(AH61:AP61)+0.1)/(AVERAGE(P61:X61)+0.1),2),"ns")</f>
        <v>0.53831687835466668</v>
      </c>
      <c r="BG61" s="24" t="str">
        <f>IF(AND(AX61="IRF4_interactor_Treg",BE61="IRF4_interactor_Th17"),1,IF(AX61="IRF4_interactor_Treg","IRF4_Treg",IF(BE61="IRF4_interactor_Th17","IRF4_Th17",0)))</f>
        <v>IRF4_Th17</v>
      </c>
      <c r="BH61" s="25">
        <f>IFERROR(TTEST(AH61:AP61,P61:X61,2,1),IF(OR(COUNTIF(P61:X61,"&gt;0")&gt;7,COUNTIF(AH61:AP61,"&gt;0")&gt;7),0,9999))</f>
        <v>9.7103837277787791E-2</v>
      </c>
      <c r="BI61" s="25">
        <f>IF(BH61=9999,$BS$5,RANK(BH61,$BH$3:$BH$1993,1))</f>
        <v>655</v>
      </c>
      <c r="BJ61" s="25">
        <f>$BQ$3*BI61/$BO$5</f>
        <v>3.2898041185334E-3</v>
      </c>
      <c r="BK61" s="25" t="str">
        <f>IF(BH61&lt;BJ61,BH61,"ns")</f>
        <v>ns</v>
      </c>
      <c r="BL61" s="26">
        <f>SUM(COUNTIF(P61:X61, "&gt;0"), COUNTIF(AH61:AP61, "&gt;0"))</f>
        <v>18</v>
      </c>
    </row>
    <row r="62" spans="1:64">
      <c r="A62" t="s">
        <v>179</v>
      </c>
      <c r="B62" t="s">
        <v>180</v>
      </c>
      <c r="C62">
        <v>4.2968800000000003E-3</v>
      </c>
      <c r="D62">
        <v>6</v>
      </c>
      <c r="E62">
        <v>6</v>
      </c>
      <c r="F62">
        <v>0</v>
      </c>
      <c r="G62">
        <v>68404.5</v>
      </c>
      <c r="H62">
        <v>45442.1</v>
      </c>
      <c r="I62">
        <v>117988</v>
      </c>
      <c r="J62">
        <v>0</v>
      </c>
      <c r="K62">
        <v>51516.3</v>
      </c>
      <c r="L62">
        <v>100156</v>
      </c>
      <c r="M62">
        <v>29121.599999999999</v>
      </c>
      <c r="N62">
        <v>60245.9</v>
      </c>
      <c r="O62">
        <v>28948</v>
      </c>
      <c r="P62">
        <v>214039</v>
      </c>
      <c r="Q62">
        <v>215296</v>
      </c>
      <c r="R62">
        <v>268229</v>
      </c>
      <c r="S62">
        <v>216204</v>
      </c>
      <c r="T62">
        <v>239876</v>
      </c>
      <c r="U62">
        <v>207951</v>
      </c>
      <c r="V62">
        <v>213168</v>
      </c>
      <c r="W62">
        <v>256875</v>
      </c>
      <c r="X62">
        <v>276919</v>
      </c>
      <c r="Y62">
        <v>82941</v>
      </c>
      <c r="Z62">
        <v>77908.800000000003</v>
      </c>
      <c r="AA62">
        <v>28387.4</v>
      </c>
      <c r="AB62">
        <v>60196.800000000003</v>
      </c>
      <c r="AC62">
        <v>60571.199999999997</v>
      </c>
      <c r="AD62">
        <v>98154.4</v>
      </c>
      <c r="AE62">
        <v>73722.2</v>
      </c>
      <c r="AF62">
        <v>106111</v>
      </c>
      <c r="AG62">
        <v>117626</v>
      </c>
      <c r="AH62">
        <v>382726</v>
      </c>
      <c r="AI62">
        <v>429039</v>
      </c>
      <c r="AJ62">
        <v>429627</v>
      </c>
      <c r="AK62">
        <v>177687</v>
      </c>
      <c r="AL62">
        <v>195450</v>
      </c>
      <c r="AM62">
        <v>198755</v>
      </c>
      <c r="AN62">
        <v>391471</v>
      </c>
      <c r="AO62">
        <v>485129</v>
      </c>
      <c r="AP62">
        <v>387778</v>
      </c>
      <c r="AR62" s="16">
        <f>IFERROR(TTEST(G62:O62,P62:X62,2,1),IF(OR(COUNTIF(P62:X62,"&gt;0")&gt;7,COUNTIF(G62:O62,"&gt;0")&gt;7),0,9999))</f>
        <v>1.1883947707858249E-6</v>
      </c>
      <c r="AS62" s="16">
        <f>IF(AR62=9999,$BO$3,RANK(AR62,$AR$3:$AR$1993,1))</f>
        <v>26</v>
      </c>
      <c r="AT62" s="16">
        <f>LOG((IFERROR(SUM(P62:X62)/COUNTIF(P62:X62, "&gt;0"),0.1))/(IFERROR(SUM(G62:O62)/COUNTIF(G62:O62, "&gt;0"),0.1)),2)</f>
        <v>1.9010822453347944</v>
      </c>
      <c r="AU62" s="17">
        <f>SUM(COUNTIF(P62:X62, "&gt;0"), COUNTIF(G62:O62, "&gt;0"))</f>
        <v>17</v>
      </c>
      <c r="AV62" s="18">
        <f>$BQ$3*AS62/$BO$3</f>
        <v>1.3078470824949697E-4</v>
      </c>
      <c r="AW62" s="18">
        <f>IF(AR62&lt;AV62,AR62,"ns")</f>
        <v>1.1883947707858249E-6</v>
      </c>
      <c r="AX62" s="19" t="str">
        <f>IF(AND(AW62&lt;0.01,ABS(AT62)&gt;1.5,D62&gt;2), IF(AND(AT62&gt;0,COUNTIF(P62:X62,"&gt;0")&gt;7),"IRF4_interactor_Treg", (IF(AND(AT62&lt;0,COUNTIF(G62:O62, "&gt;0")&gt;7), "background_significant", "ns"))), "ns")</f>
        <v>IRF4_interactor_Treg</v>
      </c>
      <c r="AY62" s="20">
        <f>IFERROR(TTEST(Y62:AG62,AH62:AP62,2,1),IF(OR(COUNTIF(AH62:AP62,"&gt;0")&gt;7,COUNTIF(Y62:AG62,"&gt;0")&gt;7),0,9999))</f>
        <v>1.4020463050756342E-4</v>
      </c>
      <c r="AZ62" s="20">
        <f>IF(AY62=9999,$BO$4,RANK(AY62,$AY$3:$AY$1993,1))</f>
        <v>130</v>
      </c>
      <c r="BA62" s="20">
        <f>LOG((IFERROR(SUM(AH62:AP62)/COUNTIF(AH62:AP62, "&gt;0"),0.1))/(IFERROR(SUM(Y62:AG62)/COUNTIF(Y62:AG62, "&gt;0"),0.1)),2)</f>
        <v>2.1248738937158507</v>
      </c>
      <c r="BB62" s="21">
        <f>SUM(COUNTIF(AH62:AP62, "&gt;0"), COUNTIF(Y62:AG62, "&gt;0"))</f>
        <v>18</v>
      </c>
      <c r="BC62" s="22">
        <f>$BQ$3*AZ62/$BO$4</f>
        <v>6.5326633165829144E-4</v>
      </c>
      <c r="BD62" s="22">
        <f>IF(AY62&lt;BC62,AY62,"ns")</f>
        <v>1.4020463050756342E-4</v>
      </c>
      <c r="BE62" s="23" t="str">
        <f>IF(AND(BD62&lt;0.01,ABS(BA62)&gt;1.5,D62&gt;2), IF(AND(BA62&gt;0,COUNTIF(AH62:AP62,"&gt;0")&gt;7),"IRF4_interactor_Th17", (IF(AND(BA62&lt;0,COUNTIF(Y62:AG62, "&gt;0")&gt;7), "background_significant", "ns"))), "ns")</f>
        <v>IRF4_interactor_Th17</v>
      </c>
      <c r="BF62" s="24">
        <f>IF(OR(AX62 ="IRF4_interactor_Treg", BE62 ="IRF4_interactor_Th17"), LOG((AVERAGE(AH62:AP62)+0.1)/(AVERAGE(P62:X62)+0.1),2),"ns")</f>
        <v>0.54557858236972034</v>
      </c>
      <c r="BG62" s="24">
        <f>IF(AND(AX62="IRF4_interactor_Treg",BE62="IRF4_interactor_Th17"),1,IF(AX62="IRF4_interactor_Treg","IRF4_Treg",IF(BE62="IRF4_interactor_Th17","IRF4_Th17",0)))</f>
        <v>1</v>
      </c>
      <c r="BH62" s="25">
        <f>IFERROR(TTEST(AH62:AP62,P62:X62,2,1),IF(OR(COUNTIF(P62:X62,"&gt;0")&gt;7,COUNTIF(AH62:AP62,"&gt;0")&gt;7),0,9999))</f>
        <v>1.8267628424796675E-2</v>
      </c>
      <c r="BI62" s="25">
        <f>IF(BH62=9999,$BS$5,RANK(BH62,$BH$3:$BH$1993,1))</f>
        <v>280</v>
      </c>
      <c r="BJ62" s="25">
        <f>$BQ$3*BI62/$BO$5</f>
        <v>1.4063284781516826E-3</v>
      </c>
      <c r="BK62" s="25" t="str">
        <f>IF(BH62&lt;BJ62,BH62,"ns")</f>
        <v>ns</v>
      </c>
      <c r="BL62" s="26">
        <f>SUM(COUNTIF(P62:X62, "&gt;0"), COUNTIF(AH62:AP62, "&gt;0"))</f>
        <v>18</v>
      </c>
    </row>
    <row r="63" spans="1:64">
      <c r="A63" t="s">
        <v>185</v>
      </c>
      <c r="B63" t="s">
        <v>186</v>
      </c>
      <c r="C63">
        <v>1.02669E-3</v>
      </c>
      <c r="D63">
        <v>12</v>
      </c>
      <c r="E63">
        <v>12</v>
      </c>
      <c r="F63">
        <v>0</v>
      </c>
      <c r="G63">
        <v>53115.7</v>
      </c>
      <c r="H63">
        <v>55530.9</v>
      </c>
      <c r="I63">
        <v>49211.199999999997</v>
      </c>
      <c r="J63">
        <v>64230.400000000001</v>
      </c>
      <c r="K63">
        <v>60108.4</v>
      </c>
      <c r="L63">
        <v>51366.7</v>
      </c>
      <c r="M63">
        <v>23300.9</v>
      </c>
      <c r="N63">
        <v>21203.3</v>
      </c>
      <c r="O63">
        <v>31954.5</v>
      </c>
      <c r="P63">
        <v>399593</v>
      </c>
      <c r="Q63">
        <v>405619</v>
      </c>
      <c r="R63">
        <v>310567</v>
      </c>
      <c r="S63">
        <v>344981</v>
      </c>
      <c r="T63">
        <v>325266</v>
      </c>
      <c r="U63">
        <v>218548</v>
      </c>
      <c r="V63">
        <v>232896</v>
      </c>
      <c r="W63">
        <v>282101</v>
      </c>
      <c r="X63">
        <v>286055</v>
      </c>
      <c r="Y63">
        <v>55283.4</v>
      </c>
      <c r="Z63">
        <v>43597.7</v>
      </c>
      <c r="AA63">
        <v>46426</v>
      </c>
      <c r="AB63">
        <v>42979.3</v>
      </c>
      <c r="AC63">
        <v>38538.5</v>
      </c>
      <c r="AD63">
        <v>50663.1</v>
      </c>
      <c r="AE63">
        <v>71586.2</v>
      </c>
      <c r="AF63">
        <v>119325</v>
      </c>
      <c r="AG63">
        <v>92320.4</v>
      </c>
      <c r="AH63">
        <v>507096</v>
      </c>
      <c r="AI63">
        <v>539173</v>
      </c>
      <c r="AJ63">
        <v>558439</v>
      </c>
      <c r="AK63">
        <v>219243</v>
      </c>
      <c r="AL63">
        <v>184757</v>
      </c>
      <c r="AM63">
        <v>94126.6</v>
      </c>
      <c r="AN63">
        <v>576892</v>
      </c>
      <c r="AO63">
        <v>805431</v>
      </c>
      <c r="AP63">
        <v>630950</v>
      </c>
      <c r="AR63" s="16">
        <f>IFERROR(TTEST(G63:O63,P63:X63,2,1),IF(OR(COUNTIF(P63:X63,"&gt;0")&gt;7,COUNTIF(G63:O63,"&gt;0")&gt;7),0,9999))</f>
        <v>7.4639810045312266E-7</v>
      </c>
      <c r="AS63" s="16">
        <f>IF(AR63=9999,$BO$3,RANK(AR63,$AR$3:$AR$1993,1))</f>
        <v>21</v>
      </c>
      <c r="AT63" s="16">
        <f>LOG((IFERROR(SUM(P63:X63)/COUNTIF(P63:X63, "&gt;0"),0.1))/(IFERROR(SUM(G63:O63)/COUNTIF(G63:O63, "&gt;0"),0.1)),2)</f>
        <v>2.7745494796848011</v>
      </c>
      <c r="AU63" s="17">
        <f>SUM(COUNTIF(P63:X63, "&gt;0"), COUNTIF(G63:O63, "&gt;0"))</f>
        <v>18</v>
      </c>
      <c r="AV63" s="18">
        <f>$BQ$3*AS63/$BO$3</f>
        <v>1.056338028169014E-4</v>
      </c>
      <c r="AW63" s="18">
        <f>IF(AR63&lt;AV63,AR63,"ns")</f>
        <v>7.4639810045312266E-7</v>
      </c>
      <c r="AX63" s="19" t="str">
        <f>IF(AND(AW63&lt;0.01,ABS(AT63)&gt;1.5,D63&gt;2), IF(AND(AT63&gt;0,COUNTIF(P63:X63,"&gt;0")&gt;7),"IRF4_interactor_Treg", (IF(AND(AT63&lt;0,COUNTIF(G63:O63, "&gt;0")&gt;7), "background_significant", "ns"))), "ns")</f>
        <v>IRF4_interactor_Treg</v>
      </c>
      <c r="AY63" s="20">
        <f>IFERROR(TTEST(Y63:AG63,AH63:AP63,2,1),IF(OR(COUNTIF(AH63:AP63,"&gt;0")&gt;7,COUNTIF(Y63:AG63,"&gt;0")&gt;7),0,9999))</f>
        <v>6.0661259557809148E-4</v>
      </c>
      <c r="AZ63" s="20">
        <f>IF(AY63=9999,$BO$4,RANK(AY63,$AY$3:$AY$1993,1))</f>
        <v>283</v>
      </c>
      <c r="BA63" s="20">
        <f>LOG((IFERROR(SUM(AH63:AP63)/COUNTIF(AH63:AP63, "&gt;0"),0.1))/(IFERROR(SUM(Y63:AG63)/COUNTIF(Y63:AG63, "&gt;0"),0.1)),2)</f>
        <v>2.8759292911844798</v>
      </c>
      <c r="BB63" s="21">
        <f>SUM(COUNTIF(AH63:AP63, "&gt;0"), COUNTIF(Y63:AG63, "&gt;0"))</f>
        <v>18</v>
      </c>
      <c r="BC63" s="22">
        <f>$BQ$3*AZ63/$BO$4</f>
        <v>1.4221105527638192E-3</v>
      </c>
      <c r="BD63" s="22">
        <f>IF(AY63&lt;BC63,AY63,"ns")</f>
        <v>6.0661259557809148E-4</v>
      </c>
      <c r="BE63" s="23" t="str">
        <f>IF(AND(BD63&lt;0.01,ABS(BA63)&gt;1.5,D63&gt;2), IF(AND(BA63&gt;0,COUNTIF(AH63:AP63,"&gt;0")&gt;7),"IRF4_interactor_Th17", (IF(AND(BA63&lt;0,COUNTIF(Y63:AG63, "&gt;0")&gt;7), "background_significant", "ns"))), "ns")</f>
        <v>IRF4_interactor_Th17</v>
      </c>
      <c r="BF63" s="24">
        <f>IF(OR(AX63 ="IRF4_interactor_Treg", BE63 ="IRF4_interactor_Th17"), LOG((AVERAGE(AH63:AP63)+0.1)/(AVERAGE(P63:X63)+0.1),2),"ns")</f>
        <v>0.55295784380767621</v>
      </c>
      <c r="BG63" s="24">
        <f>IF(AND(AX63="IRF4_interactor_Treg",BE63="IRF4_interactor_Th17"),1,IF(AX63="IRF4_interactor_Treg","IRF4_Treg",IF(BE63="IRF4_interactor_Th17","IRF4_Th17",0)))</f>
        <v>1</v>
      </c>
      <c r="BH63" s="25">
        <f>IFERROR(TTEST(AH63:AP63,P63:X63,2,1),IF(OR(COUNTIF(P63:X63,"&gt;0")&gt;7,COUNTIF(AH63:AP63,"&gt;0")&gt;7),0,9999))</f>
        <v>0.10668633977276477</v>
      </c>
      <c r="BI63" s="25">
        <f>IF(BH63=9999,$BS$5,RANK(BH63,$BH$3:$BH$1993,1))</f>
        <v>687</v>
      </c>
      <c r="BJ63" s="25">
        <f>$BQ$3*BI63/$BO$5</f>
        <v>3.450527373179307E-3</v>
      </c>
      <c r="BK63" s="25" t="str">
        <f>IF(BH63&lt;BJ63,BH63,"ns")</f>
        <v>ns</v>
      </c>
      <c r="BL63" s="26">
        <f>SUM(COUNTIF(P63:X63, "&gt;0"), COUNTIF(AH63:AP63, "&gt;0"))</f>
        <v>18</v>
      </c>
    </row>
    <row r="64" spans="1:64">
      <c r="A64" t="s">
        <v>3077</v>
      </c>
      <c r="B64" t="s">
        <v>3078</v>
      </c>
      <c r="C64">
        <v>7.9447900000000002E-2</v>
      </c>
      <c r="D64">
        <v>4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20716.2</v>
      </c>
      <c r="Q64">
        <v>12614.5</v>
      </c>
      <c r="R64">
        <v>49921.8</v>
      </c>
      <c r="S64">
        <v>14462.2</v>
      </c>
      <c r="T64">
        <v>10673.9</v>
      </c>
      <c r="U64">
        <v>24732.799999999999</v>
      </c>
      <c r="V64">
        <v>34528.5</v>
      </c>
      <c r="W64">
        <v>41180.400000000001</v>
      </c>
      <c r="X64">
        <v>31993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13602.6</v>
      </c>
      <c r="AF64">
        <v>0</v>
      </c>
      <c r="AG64">
        <v>0</v>
      </c>
      <c r="AH64">
        <v>53015.8</v>
      </c>
      <c r="AI64">
        <v>38118.400000000001</v>
      </c>
      <c r="AJ64">
        <v>16133.8</v>
      </c>
      <c r="AK64">
        <v>10772.1</v>
      </c>
      <c r="AL64">
        <v>0</v>
      </c>
      <c r="AM64">
        <v>0</v>
      </c>
      <c r="AN64">
        <v>60617.5</v>
      </c>
      <c r="AO64">
        <v>102959</v>
      </c>
      <c r="AP64">
        <v>74232.800000000003</v>
      </c>
      <c r="AR64" s="16">
        <f>IFERROR(TTEST(G64:O64,P64:X64,2,1),IF(OR(COUNTIF(P64:X64,"&gt;0")&gt;7,COUNTIF(G64:O64,"&gt;0")&gt;7),0,9999))</f>
        <v>3.6331615694223425E-4</v>
      </c>
      <c r="AS64" s="16">
        <f>IF(AR64=9999,$BO$3,RANK(AR64,$AR$3:$AR$1993,1))</f>
        <v>187</v>
      </c>
      <c r="AT64" s="16">
        <f>LOG((IFERROR(SUM(P64:X64)/COUNTIF(P64:X64, "&gt;0"),0.1))/(IFERROR(SUM(G64:O64)/COUNTIF(G64:O64, "&gt;0"),0.1)),2)</f>
        <v>18.029618549548665</v>
      </c>
      <c r="AU64" s="17">
        <f>SUM(COUNTIF(P64:X64, "&gt;0"), COUNTIF(G64:O64, "&gt;0"))</f>
        <v>9</v>
      </c>
      <c r="AV64" s="18">
        <f>$BQ$3*AS64/$BO$3</f>
        <v>9.4064386317907445E-4</v>
      </c>
      <c r="AW64" s="18">
        <f>IF(AR64&lt;AV64,AR64,"ns")</f>
        <v>3.6331615694223425E-4</v>
      </c>
      <c r="AX64" s="19" t="str">
        <f>IF(AND(AW64&lt;0.01,ABS(AT64)&gt;1.5,D64&gt;2), IF(AND(AT64&gt;0,COUNTIF(P64:X64,"&gt;0")&gt;7),"IRF4_interactor_Treg", (IF(AND(AT64&lt;0,COUNTIF(G64:O64, "&gt;0")&gt;7), "background_significant", "ns"))), "ns")</f>
        <v>IRF4_interactor_Treg</v>
      </c>
      <c r="AY64" s="20">
        <f>IFERROR(TTEST(Y64:AG64,AH64:AP64,2,1),IF(OR(COUNTIF(AH64:AP64,"&gt;0")&gt;7,COUNTIF(Y64:AG64,"&gt;0")&gt;7),0,9999))</f>
        <v>1.1960443157044308E-2</v>
      </c>
      <c r="AZ64" s="20">
        <f>IF(AY64=9999,$BO$4,RANK(AY64,$AY$3:$AY$1993,1))</f>
        <v>824</v>
      </c>
      <c r="BA64" s="20">
        <f>LOG((IFERROR(SUM(AH64:AP64)/COUNTIF(AH64:AP64, "&gt;0"),0.1))/(IFERROR(SUM(Y64:AG64)/COUNTIF(Y64:AG64, "&gt;0"),0.1)),2)</f>
        <v>1.9019575418010877</v>
      </c>
      <c r="BB64" s="21">
        <f>SUM(COUNTIF(AH64:AP64, "&gt;0"), COUNTIF(Y64:AG64, "&gt;0"))</f>
        <v>8</v>
      </c>
      <c r="BC64" s="22">
        <f>$BQ$3*AZ64/$BO$4</f>
        <v>4.1407035175879394E-3</v>
      </c>
      <c r="BD64" s="22" t="str">
        <f>IF(AY64&lt;BC64,AY64,"ns")</f>
        <v>ns</v>
      </c>
      <c r="BE64" s="23" t="str">
        <f>IF(AND(BD64&lt;0.01,ABS(BA64)&gt;1.5,D64&gt;2), IF(AND(BA64&gt;0,COUNTIF(AH64:AP64,"&gt;0")&gt;7),"IRF4_interactor_Th17", (IF(AND(BA64&lt;0,COUNTIF(Y64:AG64, "&gt;0")&gt;7), "background_significant", "ns"))), "ns")</f>
        <v>ns</v>
      </c>
      <c r="BF64" s="24">
        <f>IF(OR(AX64 ="IRF4_interactor_Treg", BE64 ="IRF4_interactor_Th17"), LOG((AVERAGE(AH64:AP64)+0.1)/(AVERAGE(P64:X64)+0.1),2),"ns")</f>
        <v>0.56329007896626548</v>
      </c>
      <c r="BG64" s="24" t="str">
        <f>IF(AND(AX64="IRF4_interactor_Treg",BE64="IRF4_interactor_Th17"),1,IF(AX64="IRF4_interactor_Treg","IRF4_Treg",IF(BE64="IRF4_interactor_Th17","IRF4_Th17",0)))</f>
        <v>IRF4_Treg</v>
      </c>
      <c r="BH64" s="25">
        <f>IFERROR(TTEST(AH64:AP64,P64:X64,2,1),IF(OR(COUNTIF(P64:X64,"&gt;0")&gt;7,COUNTIF(AH64:AP64,"&gt;0")&gt;7),0,9999))</f>
        <v>0.27030185269109541</v>
      </c>
      <c r="BI64" s="25">
        <f>IF(BH64=9999,$BS$5,RANK(BH64,$BH$3:$BH$1993,1))</f>
        <v>1103</v>
      </c>
      <c r="BJ64" s="25">
        <f>$BQ$3*BI64/$BO$5</f>
        <v>5.5399296835760923E-3</v>
      </c>
      <c r="BK64" s="25" t="str">
        <f>IF(BH64&lt;BJ64,BH64,"ns")</f>
        <v>ns</v>
      </c>
      <c r="BL64" s="26">
        <f>SUM(COUNTIF(P64:X64, "&gt;0"), COUNTIF(AH64:AP64, "&gt;0"))</f>
        <v>16</v>
      </c>
    </row>
    <row r="65" spans="1:64">
      <c r="A65" s="30" t="s">
        <v>3017</v>
      </c>
      <c r="B65" s="30" t="s">
        <v>3018</v>
      </c>
      <c r="C65" s="30">
        <v>7.1633199999999997E-4</v>
      </c>
      <c r="D65" s="30">
        <v>23</v>
      </c>
      <c r="E65" s="30">
        <v>23</v>
      </c>
      <c r="F65" s="30">
        <v>0</v>
      </c>
      <c r="G65" s="30">
        <v>705181</v>
      </c>
      <c r="H65">
        <v>613711</v>
      </c>
      <c r="I65">
        <v>879448</v>
      </c>
      <c r="J65">
        <v>474418</v>
      </c>
      <c r="K65">
        <v>532953</v>
      </c>
      <c r="L65">
        <v>623221</v>
      </c>
      <c r="M65">
        <v>362645</v>
      </c>
      <c r="N65">
        <v>315407</v>
      </c>
      <c r="O65">
        <v>341880</v>
      </c>
      <c r="P65">
        <v>44021100</v>
      </c>
      <c r="Q65">
        <v>42004400</v>
      </c>
      <c r="R65">
        <v>36375700</v>
      </c>
      <c r="S65">
        <v>37235000</v>
      </c>
      <c r="T65">
        <v>35443300</v>
      </c>
      <c r="U65">
        <v>27987200</v>
      </c>
      <c r="V65">
        <v>38962400</v>
      </c>
      <c r="W65">
        <v>42160200</v>
      </c>
      <c r="X65">
        <v>41222700</v>
      </c>
      <c r="Y65">
        <v>1253300</v>
      </c>
      <c r="Z65">
        <v>1208520</v>
      </c>
      <c r="AA65">
        <v>1473260</v>
      </c>
      <c r="AB65">
        <v>699996</v>
      </c>
      <c r="AC65">
        <v>869858</v>
      </c>
      <c r="AD65">
        <v>843761</v>
      </c>
      <c r="AE65">
        <v>1012640</v>
      </c>
      <c r="AF65">
        <v>1777700</v>
      </c>
      <c r="AG65">
        <v>1494960</v>
      </c>
      <c r="AH65">
        <v>75412000</v>
      </c>
      <c r="AI65">
        <v>75867900</v>
      </c>
      <c r="AJ65">
        <v>79820200</v>
      </c>
      <c r="AK65">
        <v>16236900</v>
      </c>
      <c r="AL65">
        <v>16178100</v>
      </c>
      <c r="AM65">
        <v>14127300</v>
      </c>
      <c r="AN65">
        <v>71774800</v>
      </c>
      <c r="AO65">
        <v>92454800</v>
      </c>
      <c r="AP65">
        <v>68966700</v>
      </c>
      <c r="AR65" s="16">
        <f>IFERROR(TTEST(G65:O65,P65:X65,2,1),IF(OR(COUNTIF(P65:X65,"&gt;0")&gt;7,COUNTIF(G65:O65,"&gt;0")&gt;7),0,9999))</f>
        <v>1.3157273933013028E-8</v>
      </c>
      <c r="AS65" s="16">
        <f>IF(AR65=9999,$BO$3,RANK(AR65,$AR$3:$AR$1993,1))</f>
        <v>5</v>
      </c>
      <c r="AT65" s="16">
        <f>LOG((IFERROR(SUM(P65:X65)/COUNTIF(P65:X65, "&gt;0"),0.1))/(IFERROR(SUM(G65:O65)/COUNTIF(G65:O65, "&gt;0"),0.1)),2)</f>
        <v>6.1545276044847048</v>
      </c>
      <c r="AU65" s="17">
        <f>SUM(COUNTIF(P65:X65, "&gt;0"), COUNTIF(G65:O65, "&gt;0"))</f>
        <v>18</v>
      </c>
      <c r="AV65" s="18">
        <f>$BQ$3*AS65/$BO$3</f>
        <v>2.5150905432595576E-5</v>
      </c>
      <c r="AW65" s="18">
        <f>IF(AR65&lt;AV65,AR65,"ns")</f>
        <v>1.3157273933013028E-8</v>
      </c>
      <c r="AX65" s="19" t="str">
        <f>IF(AND(AW65&lt;0.01,ABS(AT65)&gt;1.5,D65&gt;2), IF(AND(AT65&gt;0,COUNTIF(P65:X65,"&gt;0")&gt;7),"IRF4_interactor_Treg", (IF(AND(AT65&lt;0,COUNTIF(G65:O65, "&gt;0")&gt;7), "background_significant", "ns"))), "ns")</f>
        <v>IRF4_interactor_Treg</v>
      </c>
      <c r="AY65" s="20">
        <f>IFERROR(TTEST(Y65:AG65,AH65:AP65,2,1),IF(OR(COUNTIF(AH65:AP65,"&gt;0")&gt;7,COUNTIF(Y65:AG65,"&gt;0")&gt;7),0,9999))</f>
        <v>7.0737753888919068E-4</v>
      </c>
      <c r="AZ65" s="20">
        <f>IF(AY65=9999,$BO$4,RANK(AY65,$AY$3:$AY$1993,1))</f>
        <v>309</v>
      </c>
      <c r="BA65" s="20">
        <f>LOG((IFERROR(SUM(AH65:AP65)/COUNTIF(AH65:AP65, "&gt;0"),0.1))/(IFERROR(SUM(Y65:AG65)/COUNTIF(Y65:AG65, "&gt;0"),0.1)),2)</f>
        <v>5.5861122262326743</v>
      </c>
      <c r="BB65" s="21">
        <f>SUM(COUNTIF(AH65:AP65, "&gt;0"), COUNTIF(Y65:AG65, "&gt;0"))</f>
        <v>18</v>
      </c>
      <c r="BC65" s="22">
        <f>$BQ$3*AZ65/$BO$4</f>
        <v>1.5527638190954774E-3</v>
      </c>
      <c r="BD65" s="22">
        <f>IF(AY65&lt;BC65,AY65,"ns")</f>
        <v>7.0737753888919068E-4</v>
      </c>
      <c r="BE65" s="23" t="str">
        <f>IF(AND(BD65&lt;0.01,ABS(BA65)&gt;1.5,D65&gt;2), IF(AND(BA65&gt;0,COUNTIF(AH65:AP65,"&gt;0")&gt;7),"IRF4_interactor_Th17", (IF(AND(BA65&lt;0,COUNTIF(Y65:AG65, "&gt;0")&gt;7), "background_significant", "ns"))), "ns")</f>
        <v>IRF4_interactor_Th17</v>
      </c>
      <c r="BF65" s="24">
        <f>IF(OR(AX65 ="IRF4_interactor_Treg", BE65 ="IRF4_interactor_Th17"), LOG((AVERAGE(AH65:AP65)+0.1)/(AVERAGE(P65:X65)+0.1),2),"ns")</f>
        <v>0.56454961874041099</v>
      </c>
      <c r="BG65" s="24">
        <f>IF(AND(AX65="IRF4_interactor_Treg",BE65="IRF4_interactor_Th17"),1,IF(AX65="IRF4_interactor_Treg","IRF4_Treg",IF(BE65="IRF4_interactor_Th17","IRF4_Th17",0)))</f>
        <v>1</v>
      </c>
      <c r="BH65" s="25">
        <f>IFERROR(TTEST(AH65:AP65,P65:X65,2,1),IF(OR(COUNTIF(P65:X65,"&gt;0")&gt;7,COUNTIF(AH65:AP65,"&gt;0")&gt;7),0,9999))</f>
        <v>8.6209240639403273E-2</v>
      </c>
      <c r="BI65" s="25">
        <f>IF(BH65=9999,$BS$5,RANK(BH65,$BH$3:$BH$1993,1))</f>
        <v>612</v>
      </c>
      <c r="BJ65" s="25">
        <f>$BQ$3*BI65/$BO$5</f>
        <v>3.0738322451029634E-3</v>
      </c>
      <c r="BK65" s="25" t="str">
        <f>IF(BH65&lt;BJ65,BH65,"ns")</f>
        <v>ns</v>
      </c>
      <c r="BL65" s="26">
        <f>SUM(COUNTIF(P65:X65, "&gt;0"), COUNTIF(AH65:AP65, "&gt;0"))</f>
        <v>18</v>
      </c>
    </row>
    <row r="66" spans="1:64">
      <c r="A66" t="s">
        <v>5075</v>
      </c>
      <c r="B66" t="s">
        <v>5076</v>
      </c>
      <c r="C66">
        <v>7.1633199999999997E-4</v>
      </c>
      <c r="D66">
        <v>11</v>
      </c>
      <c r="E66">
        <v>7</v>
      </c>
      <c r="F66">
        <v>4</v>
      </c>
      <c r="G66">
        <v>283903</v>
      </c>
      <c r="H66">
        <v>258725</v>
      </c>
      <c r="I66">
        <v>325984</v>
      </c>
      <c r="J66">
        <v>156614</v>
      </c>
      <c r="K66">
        <v>238274</v>
      </c>
      <c r="L66">
        <v>347100</v>
      </c>
      <c r="M66">
        <v>192906</v>
      </c>
      <c r="N66">
        <v>154248</v>
      </c>
      <c r="O66">
        <v>269011</v>
      </c>
      <c r="P66">
        <v>931565</v>
      </c>
      <c r="Q66">
        <v>898585</v>
      </c>
      <c r="R66">
        <v>1040420</v>
      </c>
      <c r="S66">
        <v>820829</v>
      </c>
      <c r="T66">
        <v>1045770</v>
      </c>
      <c r="U66">
        <v>1081010</v>
      </c>
      <c r="V66">
        <v>873220</v>
      </c>
      <c r="W66">
        <v>1065030</v>
      </c>
      <c r="X66">
        <v>1062810</v>
      </c>
      <c r="Y66">
        <v>291578</v>
      </c>
      <c r="Z66">
        <v>325502</v>
      </c>
      <c r="AA66">
        <v>287676</v>
      </c>
      <c r="AB66">
        <v>193445</v>
      </c>
      <c r="AC66">
        <v>223297</v>
      </c>
      <c r="AD66">
        <v>284897</v>
      </c>
      <c r="AE66">
        <v>310825</v>
      </c>
      <c r="AF66">
        <v>443067</v>
      </c>
      <c r="AG66">
        <v>500847</v>
      </c>
      <c r="AH66">
        <v>1584840</v>
      </c>
      <c r="AI66">
        <v>1560750</v>
      </c>
      <c r="AJ66">
        <v>1642110</v>
      </c>
      <c r="AK66">
        <v>771786</v>
      </c>
      <c r="AL66">
        <v>801265</v>
      </c>
      <c r="AM66">
        <v>811552</v>
      </c>
      <c r="AN66">
        <v>1629610</v>
      </c>
      <c r="AO66">
        <v>2401160</v>
      </c>
      <c r="AP66">
        <v>1891030</v>
      </c>
      <c r="AR66" s="16">
        <f>IFERROR(TTEST(G66:O66,P66:X66,2,1),IF(OR(COUNTIF(P66:X66,"&gt;0")&gt;7,COUNTIF(G66:O66,"&gt;0")&gt;7),0,9999))</f>
        <v>8.3791808384872728E-9</v>
      </c>
      <c r="AS66" s="16">
        <f>IF(AR66=9999,$BO$3,RANK(AR66,$AR$3:$AR$1993,1))</f>
        <v>4</v>
      </c>
      <c r="AT66" s="16">
        <f>LOG((IFERROR(SUM(P66:X66)/COUNTIF(P66:X66, "&gt;0"),0.1))/(IFERROR(SUM(G66:O66)/COUNTIF(G66:O66, "&gt;0"),0.1)),2)</f>
        <v>1.9857048605798948</v>
      </c>
      <c r="AU66" s="17">
        <f>SUM(COUNTIF(P66:X66, "&gt;0"), COUNTIF(G66:O66, "&gt;0"))</f>
        <v>18</v>
      </c>
      <c r="AV66" s="18">
        <f>$BQ$3*AS66/$BO$3</f>
        <v>2.012072434607646E-5</v>
      </c>
      <c r="AW66" s="18">
        <f>IF(AR66&lt;AV66,AR66,"ns")</f>
        <v>8.3791808384872728E-9</v>
      </c>
      <c r="AX66" s="19" t="str">
        <f>IF(AND(AW66&lt;0.01,ABS(AT66)&gt;1.5,D66&gt;2), IF(AND(AT66&gt;0,COUNTIF(P66:X66,"&gt;0")&gt;7),"IRF4_interactor_Treg", (IF(AND(AT66&lt;0,COUNTIF(G66:O66, "&gt;0")&gt;7), "background_significant", "ns"))), "ns")</f>
        <v>IRF4_interactor_Treg</v>
      </c>
      <c r="AY66" s="20">
        <f>IFERROR(TTEST(Y66:AG66,AH66:AP66,2,1),IF(OR(COUNTIF(AH66:AP66,"&gt;0")&gt;7,COUNTIF(Y66:AG66,"&gt;0")&gt;7),0,9999))</f>
        <v>1.0265111460260034E-4</v>
      </c>
      <c r="AZ66" s="20">
        <f>IF(AY66=9999,$BO$4,RANK(AY66,$AY$3:$AY$1993,1))</f>
        <v>114</v>
      </c>
      <c r="BA66" s="20">
        <f>LOG((IFERROR(SUM(AH66:AP66)/COUNTIF(AH66:AP66, "&gt;0"),0.1))/(IFERROR(SUM(Y66:AG66)/COUNTIF(Y66:AG66, "&gt;0"),0.1)),2)</f>
        <v>2.1942582601519485</v>
      </c>
      <c r="BB66" s="21">
        <f>SUM(COUNTIF(AH66:AP66, "&gt;0"), COUNTIF(Y66:AG66, "&gt;0"))</f>
        <v>18</v>
      </c>
      <c r="BC66" s="22">
        <f>$BQ$3*AZ66/$BO$4</f>
        <v>5.728643216080403E-4</v>
      </c>
      <c r="BD66" s="22">
        <f>IF(AY66&lt;BC66,AY66,"ns")</f>
        <v>1.0265111460260034E-4</v>
      </c>
      <c r="BE66" s="23" t="str">
        <f>IF(AND(BD66&lt;0.01,ABS(BA66)&gt;1.5,D66&gt;2), IF(AND(BA66&gt;0,COUNTIF(AH66:AP66,"&gt;0")&gt;7),"IRF4_interactor_Th17", (IF(AND(BA66&lt;0,COUNTIF(Y66:AG66, "&gt;0")&gt;7), "background_significant", "ns"))), "ns")</f>
        <v>IRF4_interactor_Th17</v>
      </c>
      <c r="BF66" s="24">
        <f>IF(OR(AX66 ="IRF4_interactor_Treg", BE66 ="IRF4_interactor_Th17"), LOG((AVERAGE(AH66:AP66)+0.1)/(AVERAGE(P66:X66)+0.1),2),"ns")</f>
        <v>0.57019110635843551</v>
      </c>
      <c r="BG66" s="24">
        <f>IF(AND(AX66="IRF4_interactor_Treg",BE66="IRF4_interactor_Th17"),1,IF(AX66="IRF4_interactor_Treg","IRF4_Treg",IF(BE66="IRF4_interactor_Th17","IRF4_Th17",0)))</f>
        <v>1</v>
      </c>
      <c r="BH66" s="25">
        <f>IFERROR(TTEST(AH66:AP66,P66:X66,2,1),IF(OR(COUNTIF(P66:X66,"&gt;0")&gt;7,COUNTIF(AH66:AP66,"&gt;0")&gt;7),0,9999))</f>
        <v>3.0873946712489317E-2</v>
      </c>
      <c r="BI66" s="25">
        <f>IF(BH66=9999,$BS$5,RANK(BH66,$BH$3:$BH$1993,1))</f>
        <v>358</v>
      </c>
      <c r="BJ66" s="25">
        <f>$BQ$3*BI66/$BO$5</f>
        <v>1.7980914113510799E-3</v>
      </c>
      <c r="BK66" s="25" t="str">
        <f>IF(BH66&lt;BJ66,BH66,"ns")</f>
        <v>ns</v>
      </c>
      <c r="BL66" s="26">
        <f>SUM(COUNTIF(P66:X66, "&gt;0"), COUNTIF(AH66:AP66, "&gt;0"))</f>
        <v>18</v>
      </c>
    </row>
    <row r="67" spans="1:64">
      <c r="A67" t="s">
        <v>2845</v>
      </c>
      <c r="B67" t="s">
        <v>2846</v>
      </c>
      <c r="C67">
        <v>1.81336E-2</v>
      </c>
      <c r="D67">
        <v>3</v>
      </c>
      <c r="E67">
        <v>3</v>
      </c>
      <c r="F67">
        <v>0</v>
      </c>
      <c r="G67">
        <v>12196</v>
      </c>
      <c r="H67">
        <v>16886.8</v>
      </c>
      <c r="I67">
        <v>9530.2199999999993</v>
      </c>
      <c r="J67">
        <v>14717.9</v>
      </c>
      <c r="K67">
        <v>11960.5</v>
      </c>
      <c r="L67">
        <v>10364.5</v>
      </c>
      <c r="M67">
        <v>19987.8</v>
      </c>
      <c r="N67">
        <v>23851.1</v>
      </c>
      <c r="O67">
        <v>7801.05</v>
      </c>
      <c r="P67">
        <v>123702</v>
      </c>
      <c r="Q67">
        <v>116877</v>
      </c>
      <c r="R67">
        <v>117951</v>
      </c>
      <c r="S67">
        <v>122332</v>
      </c>
      <c r="T67">
        <v>138863</v>
      </c>
      <c r="U67">
        <v>87243</v>
      </c>
      <c r="V67">
        <v>105425</v>
      </c>
      <c r="W67">
        <v>83588</v>
      </c>
      <c r="X67">
        <v>115208</v>
      </c>
      <c r="Y67">
        <v>27598.2</v>
      </c>
      <c r="Z67">
        <v>26097.3</v>
      </c>
      <c r="AA67">
        <v>15505.4</v>
      </c>
      <c r="AB67">
        <v>19293.5</v>
      </c>
      <c r="AC67">
        <v>6130.1</v>
      </c>
      <c r="AD67">
        <v>35287.5</v>
      </c>
      <c r="AE67">
        <v>23898.1</v>
      </c>
      <c r="AF67">
        <v>110378</v>
      </c>
      <c r="AG67">
        <v>125261</v>
      </c>
      <c r="AH67">
        <v>205695</v>
      </c>
      <c r="AI67">
        <v>221304</v>
      </c>
      <c r="AJ67">
        <v>221678</v>
      </c>
      <c r="AK67">
        <v>55171.5</v>
      </c>
      <c r="AL67">
        <v>55235.199999999997</v>
      </c>
      <c r="AM67">
        <v>95270.3</v>
      </c>
      <c r="AN67">
        <v>193677</v>
      </c>
      <c r="AO67">
        <v>268510</v>
      </c>
      <c r="AP67">
        <v>208629</v>
      </c>
      <c r="AR67" s="16">
        <f>IFERROR(TTEST(G67:O67,P67:X67,2,1),IF(OR(COUNTIF(P67:X67,"&gt;0")&gt;7,COUNTIF(G67:O67,"&gt;0")&gt;7),0,9999))</f>
        <v>5.4699804774280811E-7</v>
      </c>
      <c r="AS67" s="16">
        <f>IF(AR67=9999,$BO$3,RANK(AR67,$AR$3:$AR$1993,1))</f>
        <v>20</v>
      </c>
      <c r="AT67" s="16">
        <f>LOG((IFERROR(SUM(P67:X67)/COUNTIF(P67:X67, "&gt;0"),0.1))/(IFERROR(SUM(G67:O67)/COUNTIF(G67:O67, "&gt;0"),0.1)),2)</f>
        <v>2.9897951564999388</v>
      </c>
      <c r="AU67" s="17">
        <f>SUM(COUNTIF(P67:X67, "&gt;0"), COUNTIF(G67:O67, "&gt;0"))</f>
        <v>18</v>
      </c>
      <c r="AV67" s="18">
        <f>$BQ$3*AS67/$BO$3</f>
        <v>1.006036217303823E-4</v>
      </c>
      <c r="AW67" s="18">
        <f>IF(AR67&lt;AV67,AR67,"ns")</f>
        <v>5.4699804774280811E-7</v>
      </c>
      <c r="AX67" s="19" t="str">
        <f>IF(AND(AW67&lt;0.01,ABS(AT67)&gt;1.5,D67&gt;2), IF(AND(AT67&gt;0,COUNTIF(P67:X67,"&gt;0")&gt;7),"IRF4_interactor_Treg", (IF(AND(AT67&lt;0,COUNTIF(G67:O67, "&gt;0")&gt;7), "background_significant", "ns"))), "ns")</f>
        <v>IRF4_interactor_Treg</v>
      </c>
      <c r="AY67" s="20">
        <f>IFERROR(TTEST(Y67:AG67,AH67:AP67,2,1),IF(OR(COUNTIF(AH67:AP67,"&gt;0")&gt;7,COUNTIF(Y67:AG67,"&gt;0")&gt;7),0,9999))</f>
        <v>5.3475932016680918E-4</v>
      </c>
      <c r="AZ67" s="20">
        <f>IF(AY67=9999,$BO$4,RANK(AY67,$AY$3:$AY$1993,1))</f>
        <v>267</v>
      </c>
      <c r="BA67" s="20">
        <f>LOG((IFERROR(SUM(AH67:AP67)/COUNTIF(AH67:AP67, "&gt;0"),0.1))/(IFERROR(SUM(Y67:AG67)/COUNTIF(Y67:AG67, "&gt;0"),0.1)),2)</f>
        <v>1.9694633695598229</v>
      </c>
      <c r="BB67" s="21">
        <f>SUM(COUNTIF(AH67:AP67, "&gt;0"), COUNTIF(Y67:AG67, "&gt;0"))</f>
        <v>18</v>
      </c>
      <c r="BC67" s="22">
        <f>$BQ$3*AZ67/$BO$4</f>
        <v>1.3417085427135677E-3</v>
      </c>
      <c r="BD67" s="22">
        <f>IF(AY67&lt;BC67,AY67,"ns")</f>
        <v>5.3475932016680918E-4</v>
      </c>
      <c r="BE67" s="23" t="str">
        <f>IF(AND(BD67&lt;0.01,ABS(BA67)&gt;1.5,D67&gt;2), IF(AND(BA67&gt;0,COUNTIF(AH67:AP67,"&gt;0")&gt;7),"IRF4_interactor_Th17", (IF(AND(BA67&lt;0,COUNTIF(Y67:AG67, "&gt;0")&gt;7), "background_significant", "ns"))), "ns")</f>
        <v>IRF4_interactor_Th17</v>
      </c>
      <c r="BF67" s="24">
        <f>IF(OR(AX67 ="IRF4_interactor_Treg", BE67 ="IRF4_interactor_Th17"), LOG((AVERAGE(AH67:AP67)+0.1)/(AVERAGE(P67:X67)+0.1),2),"ns")</f>
        <v>0.5929169513386815</v>
      </c>
      <c r="BG67" s="24">
        <f>IF(AND(AX67="IRF4_interactor_Treg",BE67="IRF4_interactor_Th17"),1,IF(AX67="IRF4_interactor_Treg","IRF4_Treg",IF(BE67="IRF4_interactor_Th17","IRF4_Th17",0)))</f>
        <v>1</v>
      </c>
      <c r="BH67" s="25">
        <f>IFERROR(TTEST(AH67:AP67,P67:X67,2,1),IF(OR(COUNTIF(P67:X67,"&gt;0")&gt;7,COUNTIF(AH67:AP67,"&gt;0")&gt;7),0,9999))</f>
        <v>8.6057866676028133E-2</v>
      </c>
      <c r="BI67" s="25">
        <f>IF(BH67=9999,$BS$5,RANK(BH67,$BH$3:$BH$1993,1))</f>
        <v>611</v>
      </c>
      <c r="BJ67" s="25">
        <f>$BQ$3*BI67/$BO$5</f>
        <v>3.0688096433952789E-3</v>
      </c>
      <c r="BK67" s="25" t="str">
        <f>IF(BH67&lt;BJ67,BH67,"ns")</f>
        <v>ns</v>
      </c>
      <c r="BL67" s="26">
        <f>SUM(COUNTIF(P67:X67, "&gt;0"), COUNTIF(AH67:AP67, "&gt;0"))</f>
        <v>18</v>
      </c>
    </row>
    <row r="68" spans="1:64">
      <c r="A68" t="s">
        <v>4187</v>
      </c>
      <c r="B68" t="s">
        <v>4188</v>
      </c>
      <c r="C68">
        <v>3.5346599999999999E-2</v>
      </c>
      <c r="D68">
        <v>3</v>
      </c>
      <c r="E68">
        <v>3</v>
      </c>
      <c r="F68">
        <v>0</v>
      </c>
      <c r="G68">
        <v>38926</v>
      </c>
      <c r="H68">
        <v>39578.6</v>
      </c>
      <c r="I68">
        <v>41403.5</v>
      </c>
      <c r="J68">
        <v>30838</v>
      </c>
      <c r="K68">
        <v>0</v>
      </c>
      <c r="L68">
        <v>29000</v>
      </c>
      <c r="M68">
        <v>15256.2</v>
      </c>
      <c r="N68">
        <v>22459.7</v>
      </c>
      <c r="O68">
        <v>15537.5</v>
      </c>
      <c r="P68">
        <v>86311.2</v>
      </c>
      <c r="Q68">
        <v>66504.800000000003</v>
      </c>
      <c r="R68">
        <v>87908.2</v>
      </c>
      <c r="S68">
        <v>33514.400000000001</v>
      </c>
      <c r="T68">
        <v>56001.9</v>
      </c>
      <c r="U68">
        <v>67161.100000000006</v>
      </c>
      <c r="V68">
        <v>72841.399999999994</v>
      </c>
      <c r="W68">
        <v>108499</v>
      </c>
      <c r="X68">
        <v>110032</v>
      </c>
      <c r="Y68">
        <v>32730.7</v>
      </c>
      <c r="Z68">
        <v>56259.8</v>
      </c>
      <c r="AA68">
        <v>49150.400000000001</v>
      </c>
      <c r="AB68">
        <v>21262.1</v>
      </c>
      <c r="AC68">
        <v>27518.2</v>
      </c>
      <c r="AD68">
        <v>24124.5</v>
      </c>
      <c r="AE68">
        <v>22192.6</v>
      </c>
      <c r="AF68">
        <v>66718.399999999994</v>
      </c>
      <c r="AG68">
        <v>42015.1</v>
      </c>
      <c r="AH68">
        <v>168590</v>
      </c>
      <c r="AI68">
        <v>166529</v>
      </c>
      <c r="AJ68">
        <v>165585</v>
      </c>
      <c r="AK68">
        <v>68198.100000000006</v>
      </c>
      <c r="AL68">
        <v>37168.800000000003</v>
      </c>
      <c r="AM68">
        <v>41035.9</v>
      </c>
      <c r="AN68">
        <v>145275</v>
      </c>
      <c r="AO68">
        <v>168744</v>
      </c>
      <c r="AP68">
        <v>114128</v>
      </c>
      <c r="AR68" s="16">
        <f>IFERROR(TTEST(G68:O68,P68:X68,2,1),IF(OR(COUNTIF(P68:X68,"&gt;0")&gt;7,COUNTIF(G68:O68,"&gt;0")&gt;7),0,9999))</f>
        <v>6.353266728892393E-4</v>
      </c>
      <c r="AS68" s="16">
        <f>IF(AR68=9999,$BO$3,RANK(AR68,$AR$3:$AR$1993,1))</f>
        <v>241</v>
      </c>
      <c r="AT68" s="16">
        <f>LOG((IFERROR(SUM(P68:X68)/COUNTIF(P68:X68, "&gt;0"),0.1))/(IFERROR(SUM(G68:O68)/COUNTIF(G68:O68, "&gt;0"),0.1)),2)</f>
        <v>1.3937788241706159</v>
      </c>
      <c r="AU68" s="17">
        <f>SUM(COUNTIF(P68:X68, "&gt;0"), COUNTIF(G68:O68, "&gt;0"))</f>
        <v>17</v>
      </c>
      <c r="AV68" s="18">
        <f>$BQ$3*AS68/$BO$3</f>
        <v>1.2122736418511068E-3</v>
      </c>
      <c r="AW68" s="18">
        <f>IF(AR68&lt;AV68,AR68,"ns")</f>
        <v>6.353266728892393E-4</v>
      </c>
      <c r="AX68" s="19" t="str">
        <f>IF(AND(AW68&lt;0.01,ABS(AT68)&gt;1.5,D68&gt;2), IF(AND(AT68&gt;0,COUNTIF(P68:X68,"&gt;0")&gt;7),"IRF4_interactor_Treg", (IF(AND(AT68&lt;0,COUNTIF(G68:O68, "&gt;0")&gt;7), "background_significant", "ns"))), "ns")</f>
        <v>ns</v>
      </c>
      <c r="AY68" s="20">
        <f>IFERROR(TTEST(Y68:AG68,AH68:AP68,2,1),IF(OR(COUNTIF(AH68:AP68,"&gt;0")&gt;7,COUNTIF(Y68:AG68,"&gt;0")&gt;7),0,9999))</f>
        <v>8.363991420049894E-4</v>
      </c>
      <c r="AZ68" s="20">
        <f>IF(AY68=9999,$BO$4,RANK(AY68,$AY$3:$AY$1993,1))</f>
        <v>335</v>
      </c>
      <c r="BA68" s="20">
        <f>LOG((IFERROR(SUM(AH68:AP68)/COUNTIF(AH68:AP68, "&gt;0"),0.1))/(IFERROR(SUM(Y68:AG68)/COUNTIF(Y68:AG68, "&gt;0"),0.1)),2)</f>
        <v>1.6527279635927394</v>
      </c>
      <c r="BB68" s="21">
        <f>SUM(COUNTIF(AH68:AP68, "&gt;0"), COUNTIF(Y68:AG68, "&gt;0"))</f>
        <v>18</v>
      </c>
      <c r="BC68" s="22">
        <f>$BQ$3*AZ68/$BO$4</f>
        <v>1.6834170854271356E-3</v>
      </c>
      <c r="BD68" s="22">
        <f>IF(AY68&lt;BC68,AY68,"ns")</f>
        <v>8.363991420049894E-4</v>
      </c>
      <c r="BE68" s="23" t="str">
        <f>IF(AND(BD68&lt;0.01,ABS(BA68)&gt;1.5,D68&gt;2), IF(AND(BA68&gt;0,COUNTIF(AH68:AP68,"&gt;0")&gt;7),"IRF4_interactor_Th17", (IF(AND(BA68&lt;0,COUNTIF(Y68:AG68, "&gt;0")&gt;7), "background_significant", "ns"))), "ns")</f>
        <v>IRF4_interactor_Th17</v>
      </c>
      <c r="BF68" s="24">
        <f>IF(OR(AX68 ="IRF4_interactor_Treg", BE68 ="IRF4_interactor_Th17"), LOG((AVERAGE(AH68:AP68)+0.1)/(AVERAGE(P68:X68)+0.1),2),"ns")</f>
        <v>0.64257396258504451</v>
      </c>
      <c r="BG68" s="24" t="str">
        <f>IF(AND(AX68="IRF4_interactor_Treg",BE68="IRF4_interactor_Th17"),1,IF(AX68="IRF4_interactor_Treg","IRF4_Treg",IF(BE68="IRF4_interactor_Th17","IRF4_Th17",0)))</f>
        <v>IRF4_Th17</v>
      </c>
      <c r="BH68" s="25">
        <f>IFERROR(TTEST(AH68:AP68,P68:X68,2,1),IF(OR(COUNTIF(P68:X68,"&gt;0")&gt;7,COUNTIF(AH68:AP68,"&gt;0")&gt;7),0,9999))</f>
        <v>2.4420678609610693E-2</v>
      </c>
      <c r="BI68" s="25">
        <f>IF(BH68=9999,$BS$5,RANK(BH68,$BH$3:$BH$1993,1))</f>
        <v>319</v>
      </c>
      <c r="BJ68" s="25">
        <f>$BQ$3*BI68/$BO$5</f>
        <v>1.6022099447513811E-3</v>
      </c>
      <c r="BK68" s="25" t="str">
        <f>IF(BH68&lt;BJ68,BH68,"ns")</f>
        <v>ns</v>
      </c>
      <c r="BL68" s="26">
        <f>SUM(COUNTIF(P68:X68, "&gt;0"), COUNTIF(AH68:AP68, "&gt;0"))</f>
        <v>18</v>
      </c>
    </row>
    <row r="69" spans="1:64">
      <c r="A69" t="s">
        <v>2367</v>
      </c>
      <c r="B69" t="s">
        <v>2368</v>
      </c>
      <c r="C69">
        <v>7.1633199999999997E-4</v>
      </c>
      <c r="D69">
        <v>17</v>
      </c>
      <c r="E69">
        <v>11</v>
      </c>
      <c r="F69">
        <v>6</v>
      </c>
      <c r="G69">
        <v>431034</v>
      </c>
      <c r="H69">
        <v>423151</v>
      </c>
      <c r="I69">
        <v>455841</v>
      </c>
      <c r="J69">
        <v>347025</v>
      </c>
      <c r="K69">
        <v>307006</v>
      </c>
      <c r="L69">
        <v>305933</v>
      </c>
      <c r="M69">
        <v>192620</v>
      </c>
      <c r="N69">
        <v>203681</v>
      </c>
      <c r="O69">
        <v>246867</v>
      </c>
      <c r="P69">
        <v>982625</v>
      </c>
      <c r="Q69">
        <v>892092</v>
      </c>
      <c r="R69">
        <v>949352</v>
      </c>
      <c r="S69">
        <v>988637</v>
      </c>
      <c r="T69">
        <v>1099650</v>
      </c>
      <c r="U69">
        <v>1086690</v>
      </c>
      <c r="V69">
        <v>989322</v>
      </c>
      <c r="W69">
        <v>1148750</v>
      </c>
      <c r="X69">
        <v>1143710</v>
      </c>
      <c r="Y69">
        <v>394462</v>
      </c>
      <c r="Z69">
        <v>384661</v>
      </c>
      <c r="AA69">
        <v>390393</v>
      </c>
      <c r="AB69">
        <v>315801</v>
      </c>
      <c r="AC69">
        <v>301416</v>
      </c>
      <c r="AD69">
        <v>349707</v>
      </c>
      <c r="AE69">
        <v>342672</v>
      </c>
      <c r="AF69">
        <v>522076</v>
      </c>
      <c r="AG69">
        <v>552603</v>
      </c>
      <c r="AH69">
        <v>1905880</v>
      </c>
      <c r="AI69">
        <v>1945140</v>
      </c>
      <c r="AJ69">
        <v>2074870</v>
      </c>
      <c r="AK69">
        <v>702492</v>
      </c>
      <c r="AL69">
        <v>767430</v>
      </c>
      <c r="AM69">
        <v>861492</v>
      </c>
      <c r="AN69">
        <v>1952480</v>
      </c>
      <c r="AO69">
        <v>2370090</v>
      </c>
      <c r="AP69">
        <v>1910790</v>
      </c>
      <c r="AR69" s="16">
        <f>IFERROR(TTEST(G69:O69,P69:X69,2,1),IF(OR(COUNTIF(P69:X69,"&gt;0")&gt;7,COUNTIF(G69:O69,"&gt;0")&gt;7),0,9999))</f>
        <v>1.9520587386677787E-6</v>
      </c>
      <c r="AS69" s="16">
        <f>IF(AR69=9999,$BO$3,RANK(AR69,$AR$3:$AR$1993,1))</f>
        <v>31</v>
      </c>
      <c r="AT69" s="16">
        <f>LOG((IFERROR(SUM(P69:X69)/COUNTIF(P69:X69, "&gt;0"),0.1))/(IFERROR(SUM(G69:O69)/COUNTIF(G69:O69, "&gt;0"),0.1)),2)</f>
        <v>1.6716695722513948</v>
      </c>
      <c r="AU69" s="17">
        <f>SUM(COUNTIF(P69:X69, "&gt;0"), COUNTIF(G69:O69, "&gt;0"))</f>
        <v>18</v>
      </c>
      <c r="AV69" s="18">
        <f>$BQ$3*AS69/$BO$3</f>
        <v>1.5593561368209256E-4</v>
      </c>
      <c r="AW69" s="18">
        <f>IF(AR69&lt;AV69,AR69,"ns")</f>
        <v>1.9520587386677787E-6</v>
      </c>
      <c r="AX69" s="19" t="str">
        <f>IF(AND(AW69&lt;0.01,ABS(AT69)&gt;1.5,D69&gt;2), IF(AND(AT69&gt;0,COUNTIF(P69:X69,"&gt;0")&gt;7),"IRF4_interactor_Treg", (IF(AND(AT69&lt;0,COUNTIF(G69:O69, "&gt;0")&gt;7), "background_significant", "ns"))), "ns")</f>
        <v>IRF4_interactor_Treg</v>
      </c>
      <c r="AY69" s="20">
        <f>IFERROR(TTEST(Y69:AG69,AH69:AP69,2,1),IF(OR(COUNTIF(AH69:AP69,"&gt;0")&gt;7,COUNTIF(Y69:AG69,"&gt;0")&gt;7),0,9999))</f>
        <v>2.5323889786569865E-4</v>
      </c>
      <c r="AZ69" s="20">
        <f>IF(AY69=9999,$BO$4,RANK(AY69,$AY$3:$AY$1993,1))</f>
        <v>177</v>
      </c>
      <c r="BA69" s="20">
        <f>LOG((IFERROR(SUM(AH69:AP69)/COUNTIF(AH69:AP69, "&gt;0"),0.1))/(IFERROR(SUM(Y69:AG69)/COUNTIF(Y69:AG69, "&gt;0"),0.1)),2)</f>
        <v>2.0276929610083099</v>
      </c>
      <c r="BB69" s="21">
        <f>SUM(COUNTIF(AH69:AP69, "&gt;0"), COUNTIF(Y69:AG69, "&gt;0"))</f>
        <v>18</v>
      </c>
      <c r="BC69" s="22">
        <f>$BQ$3*AZ69/$BO$4</f>
        <v>8.894472361809045E-4</v>
      </c>
      <c r="BD69" s="22">
        <f>IF(AY69&lt;BC69,AY69,"ns")</f>
        <v>2.5323889786569865E-4</v>
      </c>
      <c r="BE69" s="23" t="str">
        <f>IF(AND(BD69&lt;0.01,ABS(BA69)&gt;1.5,D69&gt;2), IF(AND(BA69&gt;0,COUNTIF(AH69:AP69,"&gt;0")&gt;7),"IRF4_interactor_Th17", (IF(AND(BA69&lt;0,COUNTIF(Y69:AG69, "&gt;0")&gt;7), "background_significant", "ns"))), "ns")</f>
        <v>IRF4_interactor_Th17</v>
      </c>
      <c r="BF69" s="24">
        <f>IF(OR(AX69 ="IRF4_interactor_Treg", BE69 ="IRF4_interactor_Th17"), LOG((AVERAGE(AH69:AP69)+0.1)/(AVERAGE(P69:X69)+0.1),2),"ns")</f>
        <v>0.64279822621291161</v>
      </c>
      <c r="BG69" s="24">
        <f>IF(AND(AX69="IRF4_interactor_Treg",BE69="IRF4_interactor_Th17"),1,IF(AX69="IRF4_interactor_Treg","IRF4_Treg",IF(BE69="IRF4_interactor_Th17","IRF4_Th17",0)))</f>
        <v>1</v>
      </c>
      <c r="BH69" s="25">
        <f>IFERROR(TTEST(AH69:AP69,P69:X69,2,1),IF(OR(COUNTIF(P69:X69,"&gt;0")&gt;7,COUNTIF(AH69:AP69,"&gt;0")&gt;7),0,9999))</f>
        <v>2.9736417894509141E-2</v>
      </c>
      <c r="BI69" s="25">
        <f>IF(BH69=9999,$BS$5,RANK(BH69,$BH$3:$BH$1993,1))</f>
        <v>344</v>
      </c>
      <c r="BJ69" s="25">
        <f>$BQ$3*BI69/$BO$5</f>
        <v>1.7277749874434957E-3</v>
      </c>
      <c r="BK69" s="25" t="str">
        <f>IF(BH69&lt;BJ69,BH69,"ns")</f>
        <v>ns</v>
      </c>
      <c r="BL69" s="26">
        <f>SUM(COUNTIF(P69:X69, "&gt;0"), COUNTIF(AH69:AP69, "&gt;0"))</f>
        <v>18</v>
      </c>
    </row>
    <row r="70" spans="1:64">
      <c r="A70" t="s">
        <v>1305</v>
      </c>
      <c r="B70" t="s">
        <v>1306</v>
      </c>
      <c r="C70">
        <v>3.3783799999999998E-3</v>
      </c>
      <c r="D70">
        <v>4</v>
      </c>
      <c r="E70">
        <v>4</v>
      </c>
      <c r="F70">
        <v>0</v>
      </c>
      <c r="G70">
        <v>0</v>
      </c>
      <c r="H70">
        <v>9556.51</v>
      </c>
      <c r="I70">
        <v>8458.7999999999993</v>
      </c>
      <c r="J70">
        <v>27483.7</v>
      </c>
      <c r="K70">
        <v>0</v>
      </c>
      <c r="L70">
        <v>19462.2</v>
      </c>
      <c r="M70">
        <v>0</v>
      </c>
      <c r="N70">
        <v>0</v>
      </c>
      <c r="O70">
        <v>9593.33</v>
      </c>
      <c r="P70">
        <v>67928.399999999994</v>
      </c>
      <c r="Q70">
        <v>62026.2</v>
      </c>
      <c r="R70">
        <v>72032.399999999994</v>
      </c>
      <c r="S70">
        <v>71252.3</v>
      </c>
      <c r="T70">
        <v>77037.399999999994</v>
      </c>
      <c r="U70">
        <v>63102.2</v>
      </c>
      <c r="V70">
        <v>84781.1</v>
      </c>
      <c r="W70">
        <v>92809.1</v>
      </c>
      <c r="X70">
        <v>82372</v>
      </c>
      <c r="Y70">
        <v>14188</v>
      </c>
      <c r="Z70">
        <v>21604.1</v>
      </c>
      <c r="AA70">
        <v>10236.1</v>
      </c>
      <c r="AB70">
        <v>0</v>
      </c>
      <c r="AC70">
        <v>9270.44</v>
      </c>
      <c r="AD70">
        <v>0</v>
      </c>
      <c r="AE70">
        <v>13591.7</v>
      </c>
      <c r="AF70">
        <v>26891.4</v>
      </c>
      <c r="AG70">
        <v>24673</v>
      </c>
      <c r="AH70">
        <v>114629</v>
      </c>
      <c r="AI70">
        <v>138034</v>
      </c>
      <c r="AJ70">
        <v>121923</v>
      </c>
      <c r="AK70">
        <v>48236.6</v>
      </c>
      <c r="AL70">
        <v>79430.8</v>
      </c>
      <c r="AM70">
        <v>80170.600000000006</v>
      </c>
      <c r="AN70">
        <v>139552</v>
      </c>
      <c r="AO70">
        <v>187817</v>
      </c>
      <c r="AP70">
        <v>154294</v>
      </c>
      <c r="AR70" s="16">
        <f>IFERROR(TTEST(G70:O70,P70:X70,2,1),IF(OR(COUNTIF(P70:X70,"&gt;0")&gt;7,COUNTIF(G70:O70,"&gt;0")&gt;7),0,9999))</f>
        <v>3.0275663400905659E-6</v>
      </c>
      <c r="AS70" s="16">
        <f>IF(AR70=9999,$BO$3,RANK(AR70,$AR$3:$AR$1993,1))</f>
        <v>39</v>
      </c>
      <c r="AT70" s="16">
        <f>LOG((IFERROR(SUM(P70:X70)/COUNTIF(P70:X70, "&gt;0"),0.1))/(IFERROR(SUM(G70:O70)/COUNTIF(G70:O70, "&gt;0"),0.1)),2)</f>
        <v>2.3269725082439248</v>
      </c>
      <c r="AU70" s="17">
        <f>SUM(COUNTIF(P70:X70, "&gt;0"), COUNTIF(G70:O70, "&gt;0"))</f>
        <v>14</v>
      </c>
      <c r="AV70" s="18">
        <f>$BQ$3*AS70/$BO$3</f>
        <v>1.9617706237424549E-4</v>
      </c>
      <c r="AW70" s="18">
        <f>IF(AR70&lt;AV70,AR70,"ns")</f>
        <v>3.0275663400905659E-6</v>
      </c>
      <c r="AX70" s="19" t="str">
        <f>IF(AND(AW70&lt;0.01,ABS(AT70)&gt;1.5,D70&gt;2), IF(AND(AT70&gt;0,COUNTIF(P70:X70,"&gt;0")&gt;7),"IRF4_interactor_Treg", (IF(AND(AT70&lt;0,COUNTIF(G70:O70, "&gt;0")&gt;7), "background_significant", "ns"))), "ns")</f>
        <v>IRF4_interactor_Treg</v>
      </c>
      <c r="AY70" s="20">
        <f>IFERROR(TTEST(Y70:AG70,AH70:AP70,2,1),IF(OR(COUNTIF(AH70:AP70,"&gt;0")&gt;7,COUNTIF(Y70:AG70,"&gt;0")&gt;7),0,9999))</f>
        <v>1.620191047445411E-5</v>
      </c>
      <c r="AZ70" s="20">
        <f>IF(AY70=9999,$BO$4,RANK(AY70,$AY$3:$AY$1993,1))</f>
        <v>37</v>
      </c>
      <c r="BA70" s="20">
        <f>LOG((IFERROR(SUM(AH70:AP70)/COUNTIF(AH70:AP70, "&gt;0"),0.1))/(IFERROR(SUM(Y70:AG70)/COUNTIF(Y70:AG70, "&gt;0"),0.1)),2)</f>
        <v>2.7804829602326868</v>
      </c>
      <c r="BB70" s="21">
        <f>SUM(COUNTIF(AH70:AP70, "&gt;0"), COUNTIF(Y70:AG70, "&gt;0"))</f>
        <v>16</v>
      </c>
      <c r="BC70" s="22">
        <f>$BQ$3*AZ70/$BO$4</f>
        <v>1.8592964824120604E-4</v>
      </c>
      <c r="BD70" s="22">
        <f>IF(AY70&lt;BC70,AY70,"ns")</f>
        <v>1.620191047445411E-5</v>
      </c>
      <c r="BE70" s="23" t="str">
        <f>IF(AND(BD70&lt;0.01,ABS(BA70)&gt;1.5,D70&gt;2), IF(AND(BA70&gt;0,COUNTIF(AH70:AP70,"&gt;0")&gt;7),"IRF4_interactor_Th17", (IF(AND(BA70&lt;0,COUNTIF(Y70:AG70, "&gt;0")&gt;7), "background_significant", "ns"))), "ns")</f>
        <v>IRF4_interactor_Th17</v>
      </c>
      <c r="BF70" s="24">
        <f>IF(OR(AX70 ="IRF4_interactor_Treg", BE70 ="IRF4_interactor_Th17"), LOG((AVERAGE(AH70:AP70)+0.1)/(AVERAGE(P70:X70)+0.1),2),"ns")</f>
        <v>0.66020596948859023</v>
      </c>
      <c r="BG70" s="24">
        <f>IF(AND(AX70="IRF4_interactor_Treg",BE70="IRF4_interactor_Th17"),1,IF(AX70="IRF4_interactor_Treg","IRF4_Treg",IF(BE70="IRF4_interactor_Th17","IRF4_Th17",0)))</f>
        <v>1</v>
      </c>
      <c r="BH70" s="25">
        <f>IFERROR(TTEST(AH70:AP70,P70:X70,2,1),IF(OR(COUNTIF(P70:X70,"&gt;0")&gt;7,COUNTIF(AH70:AP70,"&gt;0")&gt;7),0,9999))</f>
        <v>8.9011140256652181E-3</v>
      </c>
      <c r="BI70" s="25">
        <f>IF(BH70=9999,$BS$5,RANK(BH70,$BH$3:$BH$1993,1))</f>
        <v>204</v>
      </c>
      <c r="BJ70" s="25">
        <f>$BQ$3*BI70/$BO$5</f>
        <v>1.0246107483676545E-3</v>
      </c>
      <c r="BK70" s="25" t="str">
        <f>IF(BH70&lt;BJ70,BH70,"ns")</f>
        <v>ns</v>
      </c>
      <c r="BL70" s="26">
        <f>SUM(COUNTIF(P70:X70, "&gt;0"), COUNTIF(AH70:AP70, "&gt;0"))</f>
        <v>18</v>
      </c>
    </row>
    <row r="71" spans="1:64">
      <c r="A71" t="s">
        <v>3093</v>
      </c>
      <c r="B71" t="s">
        <v>3094</v>
      </c>
      <c r="C71">
        <v>9.7423999999999997E-2</v>
      </c>
      <c r="D71">
        <v>6</v>
      </c>
      <c r="E71">
        <v>5</v>
      </c>
      <c r="F71">
        <v>1</v>
      </c>
      <c r="G71">
        <v>0</v>
      </c>
      <c r="H71">
        <v>20662.8</v>
      </c>
      <c r="I71">
        <v>0</v>
      </c>
      <c r="J71">
        <v>11462.8</v>
      </c>
      <c r="K71">
        <v>9304.8700000000008</v>
      </c>
      <c r="L71">
        <v>30864.799999999999</v>
      </c>
      <c r="M71">
        <v>29040.3</v>
      </c>
      <c r="N71">
        <v>15039.2</v>
      </c>
      <c r="O71">
        <v>43352</v>
      </c>
      <c r="P71">
        <v>38229.9</v>
      </c>
      <c r="Q71">
        <v>50664.1</v>
      </c>
      <c r="R71">
        <v>43129.4</v>
      </c>
      <c r="S71">
        <v>67622.899999999994</v>
      </c>
      <c r="T71">
        <v>84506.1</v>
      </c>
      <c r="U71">
        <v>84087.9</v>
      </c>
      <c r="V71">
        <v>68984.899999999994</v>
      </c>
      <c r="W71">
        <v>87373.9</v>
      </c>
      <c r="X71">
        <v>87213.8</v>
      </c>
      <c r="Y71">
        <v>63824</v>
      </c>
      <c r="Z71">
        <v>78747</v>
      </c>
      <c r="AA71">
        <v>76700.3</v>
      </c>
      <c r="AB71">
        <v>55763.1</v>
      </c>
      <c r="AC71">
        <v>56971.6</v>
      </c>
      <c r="AD71">
        <v>56750.1</v>
      </c>
      <c r="AE71">
        <v>24251.7</v>
      </c>
      <c r="AF71">
        <v>55434.6</v>
      </c>
      <c r="AG71">
        <v>35548.400000000001</v>
      </c>
      <c r="AH71">
        <v>104897</v>
      </c>
      <c r="AI71">
        <v>121372</v>
      </c>
      <c r="AJ71">
        <v>134322</v>
      </c>
      <c r="AK71">
        <v>97435.7</v>
      </c>
      <c r="AL71">
        <v>101153</v>
      </c>
      <c r="AM71">
        <v>95227.199999999997</v>
      </c>
      <c r="AN71">
        <v>92488.5</v>
      </c>
      <c r="AO71">
        <v>126931</v>
      </c>
      <c r="AP71">
        <v>103460</v>
      </c>
      <c r="AR71" s="16">
        <f>IFERROR(TTEST(G71:O71,P71:X71,2,1),IF(OR(COUNTIF(P71:X71,"&gt;0")&gt;7,COUNTIF(G71:O71,"&gt;0")&gt;7),0,9999))</f>
        <v>1.015516959822062E-5</v>
      </c>
      <c r="AS71" s="16">
        <f>IF(AR71=9999,$BO$3,RANK(AR71,$AR$3:$AR$1993,1))</f>
        <v>53</v>
      </c>
      <c r="AT71" s="16">
        <f>LOG((IFERROR(SUM(P71:X71)/COUNTIF(P71:X71, "&gt;0"),0.1))/(IFERROR(SUM(G71:O71)/COUNTIF(G71:O71, "&gt;0"),0.1)),2)</f>
        <v>1.5749143200443008</v>
      </c>
      <c r="AU71" s="17">
        <f>SUM(COUNTIF(P71:X71, "&gt;0"), COUNTIF(G71:O71, "&gt;0"))</f>
        <v>16</v>
      </c>
      <c r="AV71" s="18">
        <f>$BQ$3*AS71/$BO$3</f>
        <v>2.665995975855131E-4</v>
      </c>
      <c r="AW71" s="18">
        <f>IF(AR71&lt;AV71,AR71,"ns")</f>
        <v>1.015516959822062E-5</v>
      </c>
      <c r="AX71" s="19" t="str">
        <f>IF(AND(AW71&lt;0.01,ABS(AT71)&gt;1.5,D71&gt;2), IF(AND(AT71&gt;0,COUNTIF(P71:X71,"&gt;0")&gt;7),"IRF4_interactor_Treg", (IF(AND(AT71&lt;0,COUNTIF(G71:O71, "&gt;0")&gt;7), "background_significant", "ns"))), "ns")</f>
        <v>IRF4_interactor_Treg</v>
      </c>
      <c r="AY71" s="20">
        <f>IFERROR(TTEST(Y71:AG71,AH71:AP71,2,1),IF(OR(COUNTIF(AH71:AP71,"&gt;0")&gt;7,COUNTIF(Y71:AG71,"&gt;0")&gt;7),0,9999))</f>
        <v>2.8002568553544579E-6</v>
      </c>
      <c r="AZ71" s="20">
        <f>IF(AY71=9999,$BO$4,RANK(AY71,$AY$3:$AY$1993,1))</f>
        <v>13</v>
      </c>
      <c r="BA71" s="20">
        <f>LOG((IFERROR(SUM(AH71:AP71)/COUNTIF(AH71:AP71, "&gt;0"),0.1))/(IFERROR(SUM(Y71:AG71)/COUNTIF(Y71:AG71, "&gt;0"),0.1)),2)</f>
        <v>0.95538401654576766</v>
      </c>
      <c r="BB71" s="21">
        <f>SUM(COUNTIF(AH71:AP71, "&gt;0"), COUNTIF(Y71:AG71, "&gt;0"))</f>
        <v>18</v>
      </c>
      <c r="BC71" s="22">
        <f>$BQ$3*AZ71/$BO$4</f>
        <v>6.5326633165829152E-5</v>
      </c>
      <c r="BD71" s="22">
        <f>IF(AY71&lt;BC71,AY71,"ns")</f>
        <v>2.8002568553544579E-6</v>
      </c>
      <c r="BE71" s="23" t="str">
        <f>IF(AND(BD71&lt;0.01,ABS(BA71)&gt;1.5,D71&gt;2), IF(AND(BA71&gt;0,COUNTIF(AH71:AP71,"&gt;0")&gt;7),"IRF4_interactor_Th17", (IF(AND(BA71&lt;0,COUNTIF(Y71:AG71, "&gt;0")&gt;7), "background_significant", "ns"))), "ns")</f>
        <v>ns</v>
      </c>
      <c r="BF71" s="24">
        <f>IF(OR(AX71 ="IRF4_interactor_Treg", BE71 ="IRF4_interactor_Th17"), LOG((AVERAGE(AH71:AP71)+0.1)/(AVERAGE(P71:X71)+0.1),2),"ns")</f>
        <v>0.67569009520089118</v>
      </c>
      <c r="BG71" s="24" t="str">
        <f>IF(AND(AX71="IRF4_interactor_Treg",BE71="IRF4_interactor_Th17"),1,IF(AX71="IRF4_interactor_Treg","IRF4_Treg",IF(BE71="IRF4_interactor_Th17","IRF4_Th17",0)))</f>
        <v>IRF4_Treg</v>
      </c>
      <c r="BH71" s="25">
        <f>IFERROR(TTEST(AH71:AP71,P71:X71,2,1),IF(OR(COUNTIF(P71:X71,"&gt;0")&gt;7,COUNTIF(AH71:AP71,"&gt;0")&gt;7),0,9999))</f>
        <v>2.8199171713193158E-3</v>
      </c>
      <c r="BI71" s="25">
        <f>IF(BH71=9999,$BS$5,RANK(BH71,$BH$3:$BH$1993,1))</f>
        <v>116</v>
      </c>
      <c r="BJ71" s="25">
        <f>$BQ$3*BI71/$BO$5</f>
        <v>5.8262179809141128E-4</v>
      </c>
      <c r="BK71" s="25" t="str">
        <f>IF(BH71&lt;BJ71,BH71,"ns")</f>
        <v>ns</v>
      </c>
      <c r="BL71" s="26">
        <f>SUM(COUNTIF(P71:X71, "&gt;0"), COUNTIF(AH71:AP71, "&gt;0"))</f>
        <v>18</v>
      </c>
    </row>
    <row r="72" spans="1:64">
      <c r="A72" t="s">
        <v>2219</v>
      </c>
      <c r="B72" t="s">
        <v>2220</v>
      </c>
      <c r="C72">
        <v>3.1777199999999999E-2</v>
      </c>
      <c r="D72">
        <v>5</v>
      </c>
      <c r="E72">
        <v>5</v>
      </c>
      <c r="F72">
        <v>0</v>
      </c>
      <c r="G72">
        <v>798638</v>
      </c>
      <c r="H72">
        <v>1611010</v>
      </c>
      <c r="I72">
        <v>513562</v>
      </c>
      <c r="J72">
        <v>0</v>
      </c>
      <c r="K72">
        <v>0</v>
      </c>
      <c r="L72">
        <v>240387</v>
      </c>
      <c r="M72">
        <v>0</v>
      </c>
      <c r="N72">
        <v>42473.5</v>
      </c>
      <c r="O72">
        <v>0</v>
      </c>
      <c r="P72">
        <v>1610690</v>
      </c>
      <c r="Q72">
        <v>1626020</v>
      </c>
      <c r="R72">
        <v>1429430</v>
      </c>
      <c r="S72">
        <v>1405450</v>
      </c>
      <c r="T72">
        <v>1479100</v>
      </c>
      <c r="U72">
        <v>1309980</v>
      </c>
      <c r="V72">
        <v>475652</v>
      </c>
      <c r="W72">
        <v>1695570</v>
      </c>
      <c r="X72">
        <v>1633180</v>
      </c>
      <c r="Y72">
        <v>62780</v>
      </c>
      <c r="Z72">
        <v>0</v>
      </c>
      <c r="AA72">
        <v>159139</v>
      </c>
      <c r="AB72">
        <v>0</v>
      </c>
      <c r="AC72">
        <v>0</v>
      </c>
      <c r="AD72">
        <v>0</v>
      </c>
      <c r="AE72">
        <v>187526</v>
      </c>
      <c r="AF72">
        <v>553846</v>
      </c>
      <c r="AG72">
        <v>250463</v>
      </c>
      <c r="AH72">
        <v>2582800</v>
      </c>
      <c r="AI72">
        <v>2610460</v>
      </c>
      <c r="AJ72">
        <v>2950960</v>
      </c>
      <c r="AK72">
        <v>786793</v>
      </c>
      <c r="AL72">
        <v>703427</v>
      </c>
      <c r="AM72">
        <v>1213520</v>
      </c>
      <c r="AN72">
        <v>2654970</v>
      </c>
      <c r="AO72">
        <v>4037850</v>
      </c>
      <c r="AP72">
        <v>2717600</v>
      </c>
      <c r="AR72" s="16">
        <f>IFERROR(TTEST(G72:O72,P72:X72,2,1),IF(OR(COUNTIF(P72:X72,"&gt;0")&gt;7,COUNTIF(G72:O72,"&gt;0")&gt;7),0,9999))</f>
        <v>4.8077486003774502E-4</v>
      </c>
      <c r="AS72" s="16">
        <f>IF(AR72=9999,$BO$3,RANK(AR72,$AR$3:$AR$1993,1))</f>
        <v>213</v>
      </c>
      <c r="AT72" s="16">
        <f>LOG((IFERROR(SUM(P72:X72)/COUNTIF(P72:X72, "&gt;0"),0.1))/(IFERROR(SUM(G72:O72)/COUNTIF(G72:O72, "&gt;0"),0.1)),2)</f>
        <v>1.1339803169864175</v>
      </c>
      <c r="AU72" s="17">
        <f>SUM(COUNTIF(P72:X72, "&gt;0"), COUNTIF(G72:O72, "&gt;0"))</f>
        <v>14</v>
      </c>
      <c r="AV72" s="18">
        <f>$BQ$3*AS72/$BO$3</f>
        <v>1.0714285714285715E-3</v>
      </c>
      <c r="AW72" s="18">
        <f>IF(AR72&lt;AV72,AR72,"ns")</f>
        <v>4.8077486003774502E-4</v>
      </c>
      <c r="AX72" s="19" t="str">
        <f>IF(AND(AW72&lt;0.01,ABS(AT72)&gt;1.5,D72&gt;2), IF(AND(AT72&gt;0,COUNTIF(P72:X72,"&gt;0")&gt;7),"IRF4_interactor_Treg", (IF(AND(AT72&lt;0,COUNTIF(G72:O72, "&gt;0")&gt;7), "background_significant", "ns"))), "ns")</f>
        <v>ns</v>
      </c>
      <c r="AY72" s="20">
        <f>IFERROR(TTEST(Y72:AG72,AH72:AP72,2,1),IF(OR(COUNTIF(AH72:AP72,"&gt;0")&gt;7,COUNTIF(Y72:AG72,"&gt;0")&gt;7),0,9999))</f>
        <v>1.8213995600475133E-4</v>
      </c>
      <c r="AZ72" s="20">
        <f>IF(AY72=9999,$BO$4,RANK(AY72,$AY$3:$AY$1993,1))</f>
        <v>146</v>
      </c>
      <c r="BA72" s="20">
        <f>LOG((IFERROR(SUM(AH72:AP72)/COUNTIF(AH72:AP72, "&gt;0"),0.1))/(IFERROR(SUM(Y72:AG72)/COUNTIF(Y72:AG72, "&gt;0"),0.1)),2)</f>
        <v>3.2129739490817038</v>
      </c>
      <c r="BB72" s="21">
        <f>SUM(COUNTIF(AH72:AP72, "&gt;0"), COUNTIF(Y72:AG72, "&gt;0"))</f>
        <v>14</v>
      </c>
      <c r="BC72" s="22">
        <f>$BQ$3*AZ72/$BO$4</f>
        <v>7.3366834170854268E-4</v>
      </c>
      <c r="BD72" s="22">
        <f>IF(AY72&lt;BC72,AY72,"ns")</f>
        <v>1.8213995600475133E-4</v>
      </c>
      <c r="BE72" s="23" t="str">
        <f>IF(AND(BD72&lt;0.01,ABS(BA72)&gt;1.5,D72&gt;2), IF(AND(BA72&gt;0,COUNTIF(AH72:AP72,"&gt;0")&gt;7),"IRF4_interactor_Th17", (IF(AND(BA72&lt;0,COUNTIF(Y72:AG72, "&gt;0")&gt;7), "background_significant", "ns"))), "ns")</f>
        <v>IRF4_interactor_Th17</v>
      </c>
      <c r="BF72" s="24">
        <f>IF(OR(AX72 ="IRF4_interactor_Treg", BE72 ="IRF4_interactor_Th17"), LOG((AVERAGE(AH72:AP72)+0.1)/(AVERAGE(P72:X72)+0.1),2),"ns")</f>
        <v>0.67766349377516144</v>
      </c>
      <c r="BG72" s="24" t="str">
        <f>IF(AND(AX72="IRF4_interactor_Treg",BE72="IRF4_interactor_Th17"),1,IF(AX72="IRF4_interactor_Treg","IRF4_Treg",IF(BE72="IRF4_interactor_Th17","IRF4_Th17",0)))</f>
        <v>IRF4_Th17</v>
      </c>
      <c r="BH72" s="25">
        <f>IFERROR(TTEST(AH72:AP72,P72:X72,2,1),IF(OR(COUNTIF(P72:X72,"&gt;0")&gt;7,COUNTIF(AH72:AP72,"&gt;0")&gt;7),0,9999))</f>
        <v>5.5554973572160611E-2</v>
      </c>
      <c r="BI72" s="25">
        <f>IF(BH72=9999,$BS$5,RANK(BH72,$BH$3:$BH$1993,1))</f>
        <v>484</v>
      </c>
      <c r="BJ72" s="25">
        <f>$BQ$3*BI72/$BO$5</f>
        <v>2.4309392265193372E-3</v>
      </c>
      <c r="BK72" s="25" t="str">
        <f>IF(BH72&lt;BJ72,BH72,"ns")</f>
        <v>ns</v>
      </c>
      <c r="BL72" s="26">
        <f>SUM(COUNTIF(P72:X72, "&gt;0"), COUNTIF(AH72:AP72, "&gt;0"))</f>
        <v>18</v>
      </c>
    </row>
    <row r="73" spans="1:64">
      <c r="A73" t="s">
        <v>2771</v>
      </c>
      <c r="B73" t="s">
        <v>2772</v>
      </c>
      <c r="C73">
        <v>2.9057400000000001E-2</v>
      </c>
      <c r="D73">
        <v>13</v>
      </c>
      <c r="E73">
        <v>12</v>
      </c>
      <c r="F73">
        <v>1</v>
      </c>
      <c r="G73">
        <v>60728.5</v>
      </c>
      <c r="H73">
        <v>33096.300000000003</v>
      </c>
      <c r="I73">
        <v>26319.9</v>
      </c>
      <c r="J73">
        <v>0</v>
      </c>
      <c r="K73">
        <v>47731.8</v>
      </c>
      <c r="L73">
        <v>0</v>
      </c>
      <c r="M73">
        <v>92247.3</v>
      </c>
      <c r="N73">
        <v>85612.2</v>
      </c>
      <c r="O73">
        <v>21068.3</v>
      </c>
      <c r="P73">
        <v>120842</v>
      </c>
      <c r="Q73">
        <v>119018</v>
      </c>
      <c r="R73">
        <v>132242</v>
      </c>
      <c r="S73">
        <v>139706</v>
      </c>
      <c r="T73">
        <v>112649</v>
      </c>
      <c r="U73">
        <v>90733.7</v>
      </c>
      <c r="V73">
        <v>139786</v>
      </c>
      <c r="W73">
        <v>167819</v>
      </c>
      <c r="X73">
        <v>167874</v>
      </c>
      <c r="Y73">
        <v>30078.9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46789</v>
      </c>
      <c r="AF73">
        <v>44252.7</v>
      </c>
      <c r="AG73">
        <v>73378.399999999994</v>
      </c>
      <c r="AH73">
        <v>225776</v>
      </c>
      <c r="AI73">
        <v>241364</v>
      </c>
      <c r="AJ73">
        <v>288267</v>
      </c>
      <c r="AK73">
        <v>82649.2</v>
      </c>
      <c r="AL73">
        <v>108319</v>
      </c>
      <c r="AM73">
        <v>59523.5</v>
      </c>
      <c r="AN73">
        <v>293864</v>
      </c>
      <c r="AO73">
        <v>377788</v>
      </c>
      <c r="AP73">
        <v>253304</v>
      </c>
      <c r="AR73" s="16">
        <f>IFERROR(TTEST(G73:O73,P73:X73,2,1),IF(OR(COUNTIF(P73:X73,"&gt;0")&gt;7,COUNTIF(G73:O73,"&gt;0")&gt;7),0,9999))</f>
        <v>4.2117292042424034E-5</v>
      </c>
      <c r="AS73" s="16">
        <f>IF(AR73=9999,$BO$3,RANK(AR73,$AR$3:$AR$1993,1))</f>
        <v>86</v>
      </c>
      <c r="AT73" s="16">
        <f>LOG((IFERROR(SUM(P73:X73)/COUNTIF(P73:X73, "&gt;0"),0.1))/(IFERROR(SUM(G73:O73)/COUNTIF(G73:O73, "&gt;0"),0.1)),2)</f>
        <v>1.3361207190728945</v>
      </c>
      <c r="AU73" s="17">
        <f>SUM(COUNTIF(P73:X73, "&gt;0"), COUNTIF(G73:O73, "&gt;0"))</f>
        <v>16</v>
      </c>
      <c r="AV73" s="18">
        <f>$BQ$3*AS73/$BO$3</f>
        <v>4.3259557344064385E-4</v>
      </c>
      <c r="AW73" s="18">
        <f>IF(AR73&lt;AV73,AR73,"ns")</f>
        <v>4.2117292042424034E-5</v>
      </c>
      <c r="AX73" s="19" t="str">
        <f>IF(AND(AW73&lt;0.01,ABS(AT73)&gt;1.5,D73&gt;2), IF(AND(AT73&gt;0,COUNTIF(P73:X73,"&gt;0")&gt;7),"IRF4_interactor_Treg", (IF(AND(AT73&lt;0,COUNTIF(G73:O73, "&gt;0")&gt;7), "background_significant", "ns"))), "ns")</f>
        <v>ns</v>
      </c>
      <c r="AY73" s="20">
        <f>IFERROR(TTEST(Y73:AG73,AH73:AP73,2,1),IF(OR(COUNTIF(AH73:AP73,"&gt;0")&gt;7,COUNTIF(Y73:AG73,"&gt;0")&gt;7),0,9999))</f>
        <v>2.8156597841316668E-4</v>
      </c>
      <c r="AZ73" s="20">
        <f>IF(AY73=9999,$BO$4,RANK(AY73,$AY$3:$AY$1993,1))</f>
        <v>191</v>
      </c>
      <c r="BA73" s="20">
        <f>LOG((IFERROR(SUM(AH73:AP73)/COUNTIF(AH73:AP73, "&gt;0"),0.1))/(IFERROR(SUM(Y73:AG73)/COUNTIF(Y73:AG73, "&gt;0"),0.1)),2)</f>
        <v>2.1414799589003715</v>
      </c>
      <c r="BB73" s="21">
        <f>SUM(COUNTIF(AH73:AP73, "&gt;0"), COUNTIF(Y73:AG73, "&gt;0"))</f>
        <v>13</v>
      </c>
      <c r="BC73" s="22">
        <f>$BQ$3*AZ73/$BO$4</f>
        <v>9.597989949748744E-4</v>
      </c>
      <c r="BD73" s="22">
        <f>IF(AY73&lt;BC73,AY73,"ns")</f>
        <v>2.8156597841316668E-4</v>
      </c>
      <c r="BE73" s="23" t="str">
        <f>IF(AND(BD73&lt;0.01,ABS(BA73)&gt;1.5,D73&gt;2), IF(AND(BA73&gt;0,COUNTIF(AH73:AP73,"&gt;0")&gt;7),"IRF4_interactor_Th17", (IF(AND(BA73&lt;0,COUNTIF(Y73:AG73, "&gt;0")&gt;7), "background_significant", "ns"))), "ns")</f>
        <v>IRF4_interactor_Th17</v>
      </c>
      <c r="BF73" s="24">
        <f>IF(OR(AX73 ="IRF4_interactor_Treg", BE73 ="IRF4_interactor_Th17"), LOG((AVERAGE(AH73:AP73)+0.1)/(AVERAGE(P73:X73)+0.1),2),"ns")</f>
        <v>0.69746593002190804</v>
      </c>
      <c r="BG73" s="24" t="str">
        <f>IF(AND(AX73="IRF4_interactor_Treg",BE73="IRF4_interactor_Th17"),1,IF(AX73="IRF4_interactor_Treg","IRF4_Treg",IF(BE73="IRF4_interactor_Th17","IRF4_Th17",0)))</f>
        <v>IRF4_Th17</v>
      </c>
      <c r="BH73" s="25">
        <f>IFERROR(TTEST(AH73:AP73,P73:X73,2,1),IF(OR(COUNTIF(P73:X73,"&gt;0")&gt;7,COUNTIF(AH73:AP73,"&gt;0")&gt;7),0,9999))</f>
        <v>2.8800539578074758E-2</v>
      </c>
      <c r="BI73" s="25">
        <f>IF(BH73=9999,$BS$5,RANK(BH73,$BH$3:$BH$1993,1))</f>
        <v>338</v>
      </c>
      <c r="BJ73" s="25">
        <f>$BQ$3*BI73/$BO$5</f>
        <v>1.6976393771973883E-3</v>
      </c>
      <c r="BK73" s="25" t="str">
        <f>IF(BH73&lt;BJ73,BH73,"ns")</f>
        <v>ns</v>
      </c>
      <c r="BL73" s="26">
        <f>SUM(COUNTIF(P73:X73, "&gt;0"), COUNTIF(AH73:AP73, "&gt;0"))</f>
        <v>18</v>
      </c>
    </row>
    <row r="74" spans="1:64">
      <c r="A74" t="s">
        <v>3175</v>
      </c>
      <c r="B74" t="s">
        <v>3176</v>
      </c>
      <c r="C74">
        <v>2.9876199999999999E-3</v>
      </c>
      <c r="D74">
        <v>8</v>
      </c>
      <c r="E74">
        <v>8</v>
      </c>
      <c r="F74">
        <v>0</v>
      </c>
      <c r="G74">
        <v>46500.800000000003</v>
      </c>
      <c r="H74">
        <v>38034.699999999997</v>
      </c>
      <c r="I74">
        <v>38104.5</v>
      </c>
      <c r="J74">
        <v>17020.8</v>
      </c>
      <c r="K74">
        <v>26153.9</v>
      </c>
      <c r="L74">
        <v>30438.2</v>
      </c>
      <c r="M74">
        <v>15531.1</v>
      </c>
      <c r="N74">
        <v>30457.3</v>
      </c>
      <c r="O74">
        <v>13355.2</v>
      </c>
      <c r="P74">
        <v>56850.2</v>
      </c>
      <c r="Q74">
        <v>63387.7</v>
      </c>
      <c r="R74">
        <v>90955.9</v>
      </c>
      <c r="S74">
        <v>89516.2</v>
      </c>
      <c r="T74">
        <v>101249</v>
      </c>
      <c r="U74">
        <v>82656.3</v>
      </c>
      <c r="V74">
        <v>125440</v>
      </c>
      <c r="W74">
        <v>129172</v>
      </c>
      <c r="X74">
        <v>154590</v>
      </c>
      <c r="Y74">
        <v>35472.1</v>
      </c>
      <c r="Z74">
        <v>70893.3</v>
      </c>
      <c r="AA74">
        <v>66352.100000000006</v>
      </c>
      <c r="AB74">
        <v>26758.400000000001</v>
      </c>
      <c r="AC74">
        <v>24335.3</v>
      </c>
      <c r="AD74">
        <v>28870.400000000001</v>
      </c>
      <c r="AE74">
        <v>61884.800000000003</v>
      </c>
      <c r="AF74">
        <v>86794.4</v>
      </c>
      <c r="AG74">
        <v>105358</v>
      </c>
      <c r="AH74">
        <v>191015</v>
      </c>
      <c r="AI74">
        <v>198376</v>
      </c>
      <c r="AJ74">
        <v>208104</v>
      </c>
      <c r="AK74">
        <v>71823.899999999994</v>
      </c>
      <c r="AL74">
        <v>67050</v>
      </c>
      <c r="AM74">
        <v>65927.3</v>
      </c>
      <c r="AN74">
        <v>185908</v>
      </c>
      <c r="AO74">
        <v>259497</v>
      </c>
      <c r="AP74">
        <v>210366</v>
      </c>
      <c r="AR74" s="16">
        <f>IFERROR(TTEST(G74:O74,P74:X74,2,1),IF(OR(COUNTIF(P74:X74,"&gt;0")&gt;7,COUNTIF(G74:O74,"&gt;0")&gt;7),0,9999))</f>
        <v>8.7976511553471202E-4</v>
      </c>
      <c r="AS74" s="16">
        <f>IF(AR74=9999,$BO$3,RANK(AR74,$AR$3:$AR$1993,1))</f>
        <v>279</v>
      </c>
      <c r="AT74" s="16">
        <f>LOG((IFERROR(SUM(P74:X74)/COUNTIF(P74:X74, "&gt;0"),0.1))/(IFERROR(SUM(G74:O74)/COUNTIF(G74:O74, "&gt;0"),0.1)),2)</f>
        <v>1.8061118876980045</v>
      </c>
      <c r="AU74" s="17">
        <f>SUM(COUNTIF(P74:X74, "&gt;0"), COUNTIF(G74:O74, "&gt;0"))</f>
        <v>18</v>
      </c>
      <c r="AV74" s="18">
        <f>$BQ$3*AS74/$BO$3</f>
        <v>1.4034205231388331E-3</v>
      </c>
      <c r="AW74" s="18">
        <f>IF(AR74&lt;AV74,AR74,"ns")</f>
        <v>8.7976511553471202E-4</v>
      </c>
      <c r="AX74" s="19" t="str">
        <f>IF(AND(AW74&lt;0.01,ABS(AT74)&gt;1.5,D74&gt;2), IF(AND(AT74&gt;0,COUNTIF(P74:X74,"&gt;0")&gt;7),"IRF4_interactor_Treg", (IF(AND(AT74&lt;0,COUNTIF(G74:O74, "&gt;0")&gt;7), "background_significant", "ns"))), "ns")</f>
        <v>IRF4_interactor_Treg</v>
      </c>
      <c r="AY74" s="20">
        <f>IFERROR(TTEST(Y74:AG74,AH74:AP74,2,1),IF(OR(COUNTIF(AH74:AP74,"&gt;0")&gt;7,COUNTIF(Y74:AG74,"&gt;0")&gt;7),0,9999))</f>
        <v>2.8140627103768724E-4</v>
      </c>
      <c r="AZ74" s="20">
        <f>IF(AY74=9999,$BO$4,RANK(AY74,$AY$3:$AY$1993,1))</f>
        <v>190</v>
      </c>
      <c r="BA74" s="20">
        <f>LOG((IFERROR(SUM(AH74:AP74)/COUNTIF(AH74:AP74, "&gt;0"),0.1))/(IFERROR(SUM(Y74:AG74)/COUNTIF(Y74:AG74, "&gt;0"),0.1)),2)</f>
        <v>1.5247999516810966</v>
      </c>
      <c r="BB74" s="21">
        <f>SUM(COUNTIF(AH74:AP74, "&gt;0"), COUNTIF(Y74:AG74, "&gt;0"))</f>
        <v>18</v>
      </c>
      <c r="BC74" s="22">
        <f>$BQ$3*AZ74/$BO$4</f>
        <v>9.5477386934673372E-4</v>
      </c>
      <c r="BD74" s="22">
        <f>IF(AY74&lt;BC74,AY74,"ns")</f>
        <v>2.8140627103768724E-4</v>
      </c>
      <c r="BE74" s="23" t="str">
        <f>IF(AND(BD74&lt;0.01,ABS(BA74)&gt;1.5,D74&gt;2), IF(AND(BA74&gt;0,COUNTIF(AH74:AP74,"&gt;0")&gt;7),"IRF4_interactor_Th17", (IF(AND(BA74&lt;0,COUNTIF(Y74:AG74, "&gt;0")&gt;7), "background_significant", "ns"))), "ns")</f>
        <v>IRF4_interactor_Th17</v>
      </c>
      <c r="BF74" s="24">
        <f>IF(OR(AX74 ="IRF4_interactor_Treg", BE74 ="IRF4_interactor_Th17"), LOG((AVERAGE(AH74:AP74)+0.1)/(AVERAGE(P74:X74)+0.1),2),"ns")</f>
        <v>0.7060047768097274</v>
      </c>
      <c r="BG74" s="24">
        <f>IF(AND(AX74="IRF4_interactor_Treg",BE74="IRF4_interactor_Th17"),1,IF(AX74="IRF4_interactor_Treg","IRF4_Treg",IF(BE74="IRF4_interactor_Th17","IRF4_Th17",0)))</f>
        <v>1</v>
      </c>
      <c r="BH74" s="25">
        <f>IFERROR(TTEST(AH74:AP74,P74:X74,2,1),IF(OR(COUNTIF(P74:X74,"&gt;0")&gt;7,COUNTIF(AH74:AP74,"&gt;0")&gt;7),0,9999))</f>
        <v>2.8936001242292449E-2</v>
      </c>
      <c r="BI74" s="25">
        <f>IF(BH74=9999,$BS$5,RANK(BH74,$BH$3:$BH$1993,1))</f>
        <v>340</v>
      </c>
      <c r="BJ74" s="25">
        <f>$BQ$3*BI74/$BO$5</f>
        <v>1.7076845806127574E-3</v>
      </c>
      <c r="BK74" s="25" t="str">
        <f>IF(BH74&lt;BJ74,BH74,"ns")</f>
        <v>ns</v>
      </c>
      <c r="BL74" s="26">
        <f>SUM(COUNTIF(P74:X74, "&gt;0"), COUNTIF(AH74:AP74, "&gt;0"))</f>
        <v>18</v>
      </c>
    </row>
    <row r="75" spans="1:64">
      <c r="A75" t="s">
        <v>3455</v>
      </c>
      <c r="B75" t="s">
        <v>3456</v>
      </c>
      <c r="C75">
        <v>3.95111E-2</v>
      </c>
      <c r="D75">
        <v>3</v>
      </c>
      <c r="E75">
        <v>3</v>
      </c>
      <c r="F75">
        <v>0</v>
      </c>
      <c r="G75">
        <v>8150.89</v>
      </c>
      <c r="H75">
        <v>6931.76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16766.099999999999</v>
      </c>
      <c r="Q75">
        <v>16630.7</v>
      </c>
      <c r="R75">
        <v>0</v>
      </c>
      <c r="S75">
        <v>11218.9</v>
      </c>
      <c r="T75">
        <v>21692.7</v>
      </c>
      <c r="U75">
        <v>37139.800000000003</v>
      </c>
      <c r="V75">
        <v>28503.599999999999</v>
      </c>
      <c r="W75">
        <v>31457.9</v>
      </c>
      <c r="X75">
        <v>35449.800000000003</v>
      </c>
      <c r="Y75">
        <v>19742.599999999999</v>
      </c>
      <c r="Z75">
        <v>8041.61</v>
      </c>
      <c r="AA75">
        <v>16133.3</v>
      </c>
      <c r="AB75">
        <v>0</v>
      </c>
      <c r="AC75">
        <v>0</v>
      </c>
      <c r="AD75">
        <v>0</v>
      </c>
      <c r="AE75">
        <v>9211.3799999999992</v>
      </c>
      <c r="AF75">
        <v>22329.1</v>
      </c>
      <c r="AG75">
        <v>18518.5</v>
      </c>
      <c r="AH75">
        <v>38244.1</v>
      </c>
      <c r="AI75">
        <v>48905.3</v>
      </c>
      <c r="AJ75">
        <v>45706.9</v>
      </c>
      <c r="AK75">
        <v>23157.1</v>
      </c>
      <c r="AL75">
        <v>9545.35</v>
      </c>
      <c r="AM75">
        <v>36907.300000000003</v>
      </c>
      <c r="AN75">
        <v>31939.599999999999</v>
      </c>
      <c r="AO75">
        <v>55248.6</v>
      </c>
      <c r="AP75">
        <v>35383.800000000003</v>
      </c>
      <c r="AR75" s="16">
        <f>IFERROR(TTEST(G75:O75,P75:X75,2,1),IF(OR(COUNTIF(P75:X75,"&gt;0")&gt;7,COUNTIF(G75:O75,"&gt;0")&gt;7),0,9999))</f>
        <v>1.8745658866516624E-3</v>
      </c>
      <c r="AS75" s="16">
        <f>IF(AR75=9999,$BO$3,RANK(AR75,$AR$3:$AR$1993,1))</f>
        <v>384</v>
      </c>
      <c r="AT75" s="16">
        <f>LOG((IFERROR(SUM(P75:X75)/COUNTIF(P75:X75, "&gt;0"),0.1))/(IFERROR(SUM(G75:O75)/COUNTIF(G75:O75, "&gt;0"),0.1)),2)</f>
        <v>1.7207876493841716</v>
      </c>
      <c r="AU75" s="17">
        <f>SUM(COUNTIF(P75:X75, "&gt;0"), COUNTIF(G75:O75, "&gt;0"))</f>
        <v>10</v>
      </c>
      <c r="AV75" s="18">
        <f>$BQ$3*AS75/$BO$3</f>
        <v>1.9315895372233399E-3</v>
      </c>
      <c r="AW75" s="18">
        <f>IF(AR75&lt;AV75,AR75,"ns")</f>
        <v>1.8745658866516624E-3</v>
      </c>
      <c r="AX75" s="19" t="str">
        <f>IF(AND(AW75&lt;0.01,ABS(AT75)&gt;1.5,D75&gt;2), IF(AND(AT75&gt;0,COUNTIF(P75:X75,"&gt;0")&gt;7),"IRF4_interactor_Treg", (IF(AND(AT75&lt;0,COUNTIF(G75:O75, "&gt;0")&gt;7), "background_significant", "ns"))), "ns")</f>
        <v>IRF4_interactor_Treg</v>
      </c>
      <c r="AY75" s="20">
        <f>IFERROR(TTEST(Y75:AG75,AH75:AP75,2,1),IF(OR(COUNTIF(AH75:AP75,"&gt;0")&gt;7,COUNTIF(Y75:AG75,"&gt;0")&gt;7),0,9999))</f>
        <v>6.5030704060459868E-5</v>
      </c>
      <c r="AZ75" s="20">
        <f>IF(AY75=9999,$BO$4,RANK(AY75,$AY$3:$AY$1993,1))</f>
        <v>82</v>
      </c>
      <c r="BA75" s="20">
        <f>LOG((IFERROR(SUM(AH75:AP75)/COUNTIF(AH75:AP75, "&gt;0"),0.1))/(IFERROR(SUM(Y75:AG75)/COUNTIF(Y75:AG75, "&gt;0"),0.1)),2)</f>
        <v>1.2052743242951469</v>
      </c>
      <c r="BB75" s="21">
        <f>SUM(COUNTIF(AH75:AP75, "&gt;0"), COUNTIF(Y75:AG75, "&gt;0"))</f>
        <v>15</v>
      </c>
      <c r="BC75" s="22">
        <f>$BQ$3*AZ75/$BO$4</f>
        <v>4.120603015075377E-4</v>
      </c>
      <c r="BD75" s="22">
        <f>IF(AY75&lt;BC75,AY75,"ns")</f>
        <v>6.5030704060459868E-5</v>
      </c>
      <c r="BE75" s="23" t="str">
        <f>IF(AND(BD75&lt;0.01,ABS(BA75)&gt;1.5,D75&gt;2), IF(AND(BA75&gt;0,COUNTIF(AH75:AP75,"&gt;0")&gt;7),"IRF4_interactor_Th17", (IF(AND(BA75&lt;0,COUNTIF(Y75:AG75, "&gt;0")&gt;7), "background_significant", "ns"))), "ns")</f>
        <v>ns</v>
      </c>
      <c r="BF75" s="24">
        <f>IF(OR(AX75 ="IRF4_interactor_Treg", BE75 ="IRF4_interactor_Th17"), LOG((AVERAGE(AH75:AP75)+0.1)/(AVERAGE(P75:X75)+0.1),2),"ns")</f>
        <v>0.70885659506027143</v>
      </c>
      <c r="BG75" s="24" t="str">
        <f>IF(AND(AX75="IRF4_interactor_Treg",BE75="IRF4_interactor_Th17"),1,IF(AX75="IRF4_interactor_Treg","IRF4_Treg",IF(BE75="IRF4_interactor_Th17","IRF4_Th17",0)))</f>
        <v>IRF4_Treg</v>
      </c>
      <c r="BH75" s="25">
        <f>IFERROR(TTEST(AH75:AP75,P75:X75,2,1),IF(OR(COUNTIF(P75:X75,"&gt;0")&gt;7,COUNTIF(AH75:AP75,"&gt;0")&gt;7),0,9999))</f>
        <v>5.1005440743151935E-2</v>
      </c>
      <c r="BI75" s="25">
        <f>IF(BH75=9999,$BS$5,RANK(BH75,$BH$3:$BH$1993,1))</f>
        <v>462</v>
      </c>
      <c r="BJ75" s="25">
        <f>$BQ$3*BI75/$BO$5</f>
        <v>2.3204419889502762E-3</v>
      </c>
      <c r="BK75" s="25" t="str">
        <f>IF(BH75&lt;BJ75,BH75,"ns")</f>
        <v>ns</v>
      </c>
      <c r="BL75" s="26">
        <f>SUM(COUNTIF(P75:X75, "&gt;0"), COUNTIF(AH75:AP75, "&gt;0"))</f>
        <v>17</v>
      </c>
    </row>
    <row r="76" spans="1:64">
      <c r="A76" t="s">
        <v>6801</v>
      </c>
      <c r="B76" t="s">
        <v>6802</v>
      </c>
      <c r="C76">
        <v>1.9003900000000001E-2</v>
      </c>
      <c r="D76">
        <v>6</v>
      </c>
      <c r="E76">
        <v>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101934</v>
      </c>
      <c r="Q76">
        <v>81366</v>
      </c>
      <c r="R76">
        <v>63649.7</v>
      </c>
      <c r="S76">
        <v>148763</v>
      </c>
      <c r="T76">
        <v>120699</v>
      </c>
      <c r="U76">
        <v>175262</v>
      </c>
      <c r="V76">
        <v>131647</v>
      </c>
      <c r="W76">
        <v>142546</v>
      </c>
      <c r="X76">
        <v>168274</v>
      </c>
      <c r="Y76">
        <v>102341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394927</v>
      </c>
      <c r="AI76">
        <v>352761</v>
      </c>
      <c r="AJ76">
        <v>367101</v>
      </c>
      <c r="AK76">
        <v>117137</v>
      </c>
      <c r="AL76">
        <v>111888</v>
      </c>
      <c r="AM76">
        <v>117807</v>
      </c>
      <c r="AN76">
        <v>136071</v>
      </c>
      <c r="AO76">
        <v>159734</v>
      </c>
      <c r="AP76">
        <v>113121</v>
      </c>
      <c r="AR76" s="16">
        <f>IFERROR(TTEST(G76:O76,P76:X76,2,1),IF(OR(COUNTIF(P76:X76,"&gt;0")&gt;7,COUNTIF(G76:O76,"&gt;0")&gt;7),0,9999))</f>
        <v>8.743390629782477E-6</v>
      </c>
      <c r="AS76" s="16">
        <f>IF(AR76=9999,$BO$3,RANK(AR76,$AR$3:$AR$1993,1))</f>
        <v>50</v>
      </c>
      <c r="AT76" s="16">
        <f>LOG((IFERROR(SUM(P76:X76)/COUNTIF(P76:X76, "&gt;0"),0.1))/(IFERROR(SUM(G76:O76)/COUNTIF(G76:O76, "&gt;0"),0.1)),2)</f>
        <v>20.265171292996961</v>
      </c>
      <c r="AU76" s="17">
        <f>SUM(COUNTIF(P76:X76, "&gt;0"), COUNTIF(G76:O76, "&gt;0"))</f>
        <v>9</v>
      </c>
      <c r="AV76" s="18">
        <f>$BQ$3*AS76/$BO$3</f>
        <v>2.5150905432595576E-4</v>
      </c>
      <c r="AW76" s="18">
        <f>IF(AR76&lt;AV76,AR76,"ns")</f>
        <v>8.743390629782477E-6</v>
      </c>
      <c r="AX76" s="19" t="str">
        <f>IF(AND(AW76&lt;0.01,ABS(AT76)&gt;1.5,D76&gt;2), IF(AND(AT76&gt;0,COUNTIF(P76:X76,"&gt;0")&gt;7),"IRF4_interactor_Treg", (IF(AND(AT76&lt;0,COUNTIF(G76:O76, "&gt;0")&gt;7), "background_significant", "ns"))), "ns")</f>
        <v>IRF4_interactor_Treg</v>
      </c>
      <c r="AY76" s="20">
        <f>IFERROR(TTEST(Y76:AG76,AH76:AP76,2,1),IF(OR(COUNTIF(AH76:AP76,"&gt;0")&gt;7,COUNTIF(Y76:AG76,"&gt;0")&gt;7),0,9999))</f>
        <v>6.2555021963365653E-4</v>
      </c>
      <c r="AZ76" s="20">
        <f>IF(AY76=9999,$BO$4,RANK(AY76,$AY$3:$AY$1993,1))</f>
        <v>289</v>
      </c>
      <c r="BA76" s="20">
        <f>LOG((IFERROR(SUM(AH76:AP76)/COUNTIF(AH76:AP76, "&gt;0"),0.1))/(IFERROR(SUM(Y76:AG76)/COUNTIF(Y76:AG76, "&gt;0"),0.1)),2)</f>
        <v>1.0220790739649077</v>
      </c>
      <c r="BB76" s="21">
        <f>SUM(COUNTIF(AH76:AP76, "&gt;0"), COUNTIF(Y76:AG76, "&gt;0"))</f>
        <v>10</v>
      </c>
      <c r="BC76" s="22">
        <f>$BQ$3*AZ76/$BO$4</f>
        <v>1.4522613065326634E-3</v>
      </c>
      <c r="BD76" s="22">
        <f>IF(AY76&lt;BC76,AY76,"ns")</f>
        <v>6.2555021963365653E-4</v>
      </c>
      <c r="BE76" s="23" t="str">
        <f>IF(AND(BD76&lt;0.01,ABS(BA76)&gt;1.5,D76&gt;2), IF(AND(BA76&gt;0,COUNTIF(AH76:AP76,"&gt;0")&gt;7),"IRF4_interactor_Th17", (IF(AND(BA76&lt;0,COUNTIF(Y76:AG76, "&gt;0")&gt;7), "background_significant", "ns"))), "ns")</f>
        <v>ns</v>
      </c>
      <c r="BF76" s="24">
        <f>IF(OR(AX76 ="IRF4_interactor_Treg", BE76 ="IRF4_interactor_Th17"), LOG((AVERAGE(AH76:AP76)+0.1)/(AVERAGE(P76:X76)+0.1),2),"ns")</f>
        <v>0.72186013505103785</v>
      </c>
      <c r="BG76" s="24" t="str">
        <f>IF(AND(AX76="IRF4_interactor_Treg",BE76="IRF4_interactor_Th17"),1,IF(AX76="IRF4_interactor_Treg","IRF4_Treg",IF(BE76="IRF4_interactor_Th17","IRF4_Th17",0)))</f>
        <v>IRF4_Treg</v>
      </c>
      <c r="BH76" s="25">
        <f>IFERROR(TTEST(AH76:AP76,P76:X76,2,1),IF(OR(COUNTIF(P76:X76,"&gt;0")&gt;7,COUNTIF(AH76:AP76,"&gt;0")&gt;7),0,9999))</f>
        <v>0.1582892593732588</v>
      </c>
      <c r="BI76" s="25">
        <f>IF(BH76=9999,$BS$5,RANK(BH76,$BH$3:$BH$1993,1))</f>
        <v>840</v>
      </c>
      <c r="BJ76" s="25">
        <f>$BQ$3*BI76/$BO$5</f>
        <v>4.2189854344550481E-3</v>
      </c>
      <c r="BK76" s="25" t="str">
        <f>IF(BH76&lt;BJ76,BH76,"ns")</f>
        <v>ns</v>
      </c>
      <c r="BL76" s="26">
        <f>SUM(COUNTIF(P76:X76, "&gt;0"), COUNTIF(AH76:AP76, "&gt;0"))</f>
        <v>18</v>
      </c>
    </row>
    <row r="77" spans="1:64">
      <c r="A77" t="s">
        <v>69</v>
      </c>
      <c r="B77" t="s">
        <v>70</v>
      </c>
      <c r="C77">
        <v>3.3937299999999997E-2</v>
      </c>
      <c r="D77">
        <v>3</v>
      </c>
      <c r="E77">
        <v>3</v>
      </c>
      <c r="F77">
        <v>0</v>
      </c>
      <c r="G77">
        <v>0</v>
      </c>
      <c r="H77">
        <v>0</v>
      </c>
      <c r="I77">
        <v>0</v>
      </c>
      <c r="J77">
        <v>0</v>
      </c>
      <c r="K77">
        <v>43800.3</v>
      </c>
      <c r="L77">
        <v>14455.8</v>
      </c>
      <c r="M77">
        <v>54917</v>
      </c>
      <c r="N77">
        <v>0</v>
      </c>
      <c r="O77">
        <v>0</v>
      </c>
      <c r="P77">
        <v>3846.45</v>
      </c>
      <c r="Q77">
        <v>46056.9</v>
      </c>
      <c r="R77">
        <v>0</v>
      </c>
      <c r="S77">
        <v>33022.699999999997</v>
      </c>
      <c r="T77">
        <v>90465.1</v>
      </c>
      <c r="U77">
        <v>0</v>
      </c>
      <c r="V77">
        <v>0</v>
      </c>
      <c r="W77">
        <v>64658.9</v>
      </c>
      <c r="X77">
        <v>0</v>
      </c>
      <c r="Y77">
        <v>0</v>
      </c>
      <c r="Z77">
        <v>0</v>
      </c>
      <c r="AA77">
        <v>0</v>
      </c>
      <c r="AB77">
        <v>18468.7</v>
      </c>
      <c r="AC77">
        <v>0</v>
      </c>
      <c r="AD77">
        <v>12135.7</v>
      </c>
      <c r="AE77">
        <v>0</v>
      </c>
      <c r="AF77">
        <v>13818.5</v>
      </c>
      <c r="AG77">
        <v>13226.9</v>
      </c>
      <c r="AH77">
        <v>49391.6</v>
      </c>
      <c r="AI77">
        <v>63632.5</v>
      </c>
      <c r="AJ77">
        <v>62263.7</v>
      </c>
      <c r="AK77">
        <v>33699.800000000003</v>
      </c>
      <c r="AL77">
        <v>45869.4</v>
      </c>
      <c r="AM77">
        <v>0</v>
      </c>
      <c r="AN77">
        <v>53804.2</v>
      </c>
      <c r="AO77">
        <v>38198.1</v>
      </c>
      <c r="AP77">
        <v>51549.7</v>
      </c>
      <c r="AR77" s="16">
        <f>IFERROR(TTEST(G77:O77,P77:X77,2,1),IF(OR(COUNTIF(P77:X77,"&gt;0")&gt;7,COUNTIF(G77:O77,"&gt;0")&gt;7),0,9999))</f>
        <v>0.29575199702353766</v>
      </c>
      <c r="AS77" s="16">
        <f>IF(AR77=9999,$BO$3,RANK(AR77,$AR$3:$AR$1993,1))</f>
        <v>1437</v>
      </c>
      <c r="AT77" s="16">
        <f>LOG((IFERROR(SUM(P77:X77)/COUNTIF(P77:X77, "&gt;0"),0.1))/(IFERROR(SUM(G77:O77)/COUNTIF(G77:O77, "&gt;0"),0.1)),2)</f>
        <v>0.33576825156417767</v>
      </c>
      <c r="AU77" s="17">
        <f>SUM(COUNTIF(P77:X77, "&gt;0"), COUNTIF(G77:O77, "&gt;0"))</f>
        <v>8</v>
      </c>
      <c r="AV77" s="18">
        <f>$BQ$3*AS77/$BO$3</f>
        <v>7.2283702213279686E-3</v>
      </c>
      <c r="AW77" s="18" t="str">
        <f>IF(AR77&lt;AV77,AR77,"ns")</f>
        <v>ns</v>
      </c>
      <c r="AX77" s="19" t="str">
        <f>IF(AND(AW77&lt;0.01,ABS(AT77)&gt;1.5,D77&gt;2), IF(AND(AT77&gt;0,COUNTIF(P77:X77,"&gt;0")&gt;7),"IRF4_interactor_Treg", (IF(AND(AT77&lt;0,COUNTIF(G77:O77, "&gt;0")&gt;7), "background_significant", "ns"))), "ns")</f>
        <v>ns</v>
      </c>
      <c r="AY77" s="20">
        <f>IFERROR(TTEST(Y77:AG77,AH77:AP77,2,1),IF(OR(COUNTIF(AH77:AP77,"&gt;0")&gt;7,COUNTIF(Y77:AG77,"&gt;0")&gt;7),0,9999))</f>
        <v>1.7846447832109359E-3</v>
      </c>
      <c r="AZ77" s="20">
        <f>IF(AY77=9999,$BO$4,RANK(AY77,$AY$3:$AY$1993,1))</f>
        <v>444</v>
      </c>
      <c r="BA77" s="20">
        <f>LOG((IFERROR(SUM(AH77:AP77)/COUNTIF(AH77:AP77, "&gt;0"),0.1))/(IFERROR(SUM(Y77:AG77)/COUNTIF(Y77:AG77, "&gt;0"),0.1)),2)</f>
        <v>1.7888627300724558</v>
      </c>
      <c r="BB77" s="21">
        <f>SUM(COUNTIF(AH77:AP77, "&gt;0"), COUNTIF(Y77:AG77, "&gt;0"))</f>
        <v>12</v>
      </c>
      <c r="BC77" s="22">
        <f>$BQ$3*AZ77/$BO$4</f>
        <v>2.2311557788944726E-3</v>
      </c>
      <c r="BD77" s="22">
        <f>IF(AY77&lt;BC77,AY77,"ns")</f>
        <v>1.7846447832109359E-3</v>
      </c>
      <c r="BE77" s="23" t="str">
        <f>IF(AND(BD77&lt;0.01,ABS(BA77)&gt;1.5,D77&gt;2), IF(AND(BA77&gt;0,COUNTIF(AH77:AP77,"&gt;0")&gt;7),"IRF4_interactor_Th17", (IF(AND(BA77&lt;0,COUNTIF(Y77:AG77, "&gt;0")&gt;7), "background_significant", "ns"))), "ns")</f>
        <v>IRF4_interactor_Th17</v>
      </c>
      <c r="BF77" s="24">
        <f>IF(OR(AX77 ="IRF4_interactor_Treg", BE77 ="IRF4_interactor_Th17"), LOG((AVERAGE(AH77:AP77)+0.1)/(AVERAGE(P77:X77)+0.1),2),"ns")</f>
        <v>0.74298311073335599</v>
      </c>
      <c r="BG77" s="24" t="str">
        <f>IF(AND(AX77="IRF4_interactor_Treg",BE77="IRF4_interactor_Th17"),1,IF(AX77="IRF4_interactor_Treg","IRF4_Treg",IF(BE77="IRF4_interactor_Th17","IRF4_Th17",0)))</f>
        <v>IRF4_Th17</v>
      </c>
      <c r="BH77" s="25">
        <f>IFERROR(TTEST(AH77:AP77,P77:X77,2,1),IF(OR(COUNTIF(P77:X77,"&gt;0")&gt;7,COUNTIF(AH77:AP77,"&gt;0")&gt;7),0,9999))</f>
        <v>0.19877365457301246</v>
      </c>
      <c r="BI77" s="25">
        <f>IF(BH77=9999,$BS$5,RANK(BH77,$BH$3:$BH$1993,1))</f>
        <v>936</v>
      </c>
      <c r="BJ77" s="25">
        <f>$BQ$3*BI77/$BO$5</f>
        <v>4.7011551983927669E-3</v>
      </c>
      <c r="BK77" s="25" t="str">
        <f>IF(BH77&lt;BJ77,BH77,"ns")</f>
        <v>ns</v>
      </c>
      <c r="BL77" s="26">
        <f>SUM(COUNTIF(P77:X77, "&gt;0"), COUNTIF(AH77:AP77, "&gt;0"))</f>
        <v>13</v>
      </c>
    </row>
    <row r="78" spans="1:64">
      <c r="A78" t="s">
        <v>4167</v>
      </c>
      <c r="B78" t="s">
        <v>4168</v>
      </c>
      <c r="C78">
        <v>7.1633199999999997E-4</v>
      </c>
      <c r="D78">
        <v>14</v>
      </c>
      <c r="E78">
        <v>14</v>
      </c>
      <c r="F78">
        <v>0</v>
      </c>
      <c r="G78">
        <v>426954</v>
      </c>
      <c r="H78">
        <v>413632</v>
      </c>
      <c r="I78">
        <v>498833</v>
      </c>
      <c r="J78">
        <v>462840</v>
      </c>
      <c r="K78">
        <v>367655</v>
      </c>
      <c r="L78">
        <v>513851</v>
      </c>
      <c r="M78">
        <v>328174</v>
      </c>
      <c r="N78">
        <v>307743</v>
      </c>
      <c r="O78">
        <v>273871</v>
      </c>
      <c r="P78">
        <v>927021</v>
      </c>
      <c r="Q78">
        <v>899485</v>
      </c>
      <c r="R78">
        <v>977446</v>
      </c>
      <c r="S78">
        <v>1111850</v>
      </c>
      <c r="T78">
        <v>1270430</v>
      </c>
      <c r="U78">
        <v>1340630</v>
      </c>
      <c r="V78">
        <v>1170730</v>
      </c>
      <c r="W78">
        <v>1287650</v>
      </c>
      <c r="X78">
        <v>1416610</v>
      </c>
      <c r="Y78">
        <v>667897</v>
      </c>
      <c r="Z78">
        <v>611049</v>
      </c>
      <c r="AA78">
        <v>740980</v>
      </c>
      <c r="AB78">
        <v>460306</v>
      </c>
      <c r="AC78">
        <v>552777</v>
      </c>
      <c r="AD78">
        <v>574472</v>
      </c>
      <c r="AE78">
        <v>478149</v>
      </c>
      <c r="AF78">
        <v>901219</v>
      </c>
      <c r="AG78">
        <v>840147</v>
      </c>
      <c r="AH78">
        <v>2117390</v>
      </c>
      <c r="AI78">
        <v>2200910</v>
      </c>
      <c r="AJ78">
        <v>2397540</v>
      </c>
      <c r="AK78">
        <v>1121110</v>
      </c>
      <c r="AL78">
        <v>1367310</v>
      </c>
      <c r="AM78">
        <v>1327630</v>
      </c>
      <c r="AN78">
        <v>2035740</v>
      </c>
      <c r="AO78">
        <v>2813480</v>
      </c>
      <c r="AP78">
        <v>2186830</v>
      </c>
      <c r="AR78" s="16">
        <f>IFERROR(TTEST(G78:O78,P78:X78,2,1),IF(OR(COUNTIF(P78:X78,"&gt;0")&gt;7,COUNTIF(G78:O78,"&gt;0")&gt;7),0,9999))</f>
        <v>1.2848507033831929E-5</v>
      </c>
      <c r="AS78" s="16">
        <f>IF(AR78=9999,$BO$3,RANK(AR78,$AR$3:$AR$1993,1))</f>
        <v>60</v>
      </c>
      <c r="AT78" s="16">
        <f>LOG((IFERROR(SUM(P78:X78)/COUNTIF(P78:X78, "&gt;0"),0.1))/(IFERROR(SUM(G78:O78)/COUNTIF(G78:O78, "&gt;0"),0.1)),2)</f>
        <v>1.5333575470772358</v>
      </c>
      <c r="AU78" s="17">
        <f>SUM(COUNTIF(P78:X78, "&gt;0"), COUNTIF(G78:O78, "&gt;0"))</f>
        <v>18</v>
      </c>
      <c r="AV78" s="18">
        <f>$BQ$3*AS78/$BO$3</f>
        <v>3.0181086519114687E-4</v>
      </c>
      <c r="AW78" s="18">
        <f>IF(AR78&lt;AV78,AR78,"ns")</f>
        <v>1.2848507033831929E-5</v>
      </c>
      <c r="AX78" s="19" t="str">
        <f>IF(AND(AW78&lt;0.01,ABS(AT78)&gt;1.5,D78&gt;2), IF(AND(AT78&gt;0,COUNTIF(P78:X78,"&gt;0")&gt;7),"IRF4_interactor_Treg", (IF(AND(AT78&lt;0,COUNTIF(G78:O78, "&gt;0")&gt;7), "background_significant", "ns"))), "ns")</f>
        <v>IRF4_interactor_Treg</v>
      </c>
      <c r="AY78" s="20">
        <f>IFERROR(TTEST(Y78:AG78,AH78:AP78,2,1),IF(OR(COUNTIF(AH78:AP78,"&gt;0")&gt;7,COUNTIF(Y78:AG78,"&gt;0")&gt;7),0,9999))</f>
        <v>2.3819879733234184E-5</v>
      </c>
      <c r="AZ78" s="20">
        <f>IF(AY78=9999,$BO$4,RANK(AY78,$AY$3:$AY$1993,1))</f>
        <v>44</v>
      </c>
      <c r="BA78" s="20">
        <f>LOG((IFERROR(SUM(AH78:AP78)/COUNTIF(AH78:AP78, "&gt;0"),0.1))/(IFERROR(SUM(Y78:AG78)/COUNTIF(Y78:AG78, "&gt;0"),0.1)),2)</f>
        <v>1.5921208067644796</v>
      </c>
      <c r="BB78" s="21">
        <f>SUM(COUNTIF(AH78:AP78, "&gt;0"), COUNTIF(Y78:AG78, "&gt;0"))</f>
        <v>18</v>
      </c>
      <c r="BC78" s="22">
        <f>$BQ$3*AZ78/$BO$4</f>
        <v>2.2110552763819096E-4</v>
      </c>
      <c r="BD78" s="22">
        <f>IF(AY78&lt;BC78,AY78,"ns")</f>
        <v>2.3819879733234184E-5</v>
      </c>
      <c r="BE78" s="23" t="str">
        <f>IF(AND(BD78&lt;0.01,ABS(BA78)&gt;1.5,D78&gt;2), IF(AND(BA78&gt;0,COUNTIF(AH78:AP78,"&gt;0")&gt;7),"IRF4_interactor_Th17", (IF(AND(BA78&lt;0,COUNTIF(Y78:AG78, "&gt;0")&gt;7), "background_significant", "ns"))), "ns")</f>
        <v>IRF4_interactor_Th17</v>
      </c>
      <c r="BF78" s="24">
        <f>IF(OR(AX78 ="IRF4_interactor_Treg", BE78 ="IRF4_interactor_Th17"), LOG((AVERAGE(AH78:AP78)+0.1)/(AVERAGE(P78:X78)+0.1),2),"ns")</f>
        <v>0.75610456510463675</v>
      </c>
      <c r="BG78" s="24">
        <f>IF(AND(AX78="IRF4_interactor_Treg",BE78="IRF4_interactor_Th17"),1,IF(AX78="IRF4_interactor_Treg","IRF4_Treg",IF(BE78="IRF4_interactor_Th17","IRF4_Th17",0)))</f>
        <v>1</v>
      </c>
      <c r="BH78" s="25">
        <f>IFERROR(TTEST(AH78:AP78,P78:X78,2,1),IF(OR(COUNTIF(P78:X78,"&gt;0")&gt;7,COUNTIF(AH78:AP78,"&gt;0")&gt;7),0,9999))</f>
        <v>4.9695518420235178E-3</v>
      </c>
      <c r="BI78" s="25">
        <f>IF(BH78=9999,$BS$5,RANK(BH78,$BH$3:$BH$1993,1))</f>
        <v>152</v>
      </c>
      <c r="BJ78" s="25">
        <f>$BQ$3*BI78/$BO$5</f>
        <v>7.6343545956805627E-4</v>
      </c>
      <c r="BK78" s="25" t="str">
        <f>IF(BH78&lt;BJ78,BH78,"ns")</f>
        <v>ns</v>
      </c>
      <c r="BL78" s="26">
        <f>SUM(COUNTIF(P78:X78, "&gt;0"), COUNTIF(AH78:AP78, "&gt;0"))</f>
        <v>18</v>
      </c>
    </row>
    <row r="79" spans="1:64">
      <c r="A79" t="s">
        <v>3229</v>
      </c>
      <c r="B79" t="s">
        <v>3230</v>
      </c>
      <c r="C79">
        <v>7.1633199999999997E-4</v>
      </c>
      <c r="D79">
        <v>24</v>
      </c>
      <c r="E79">
        <v>18</v>
      </c>
      <c r="F79">
        <v>6</v>
      </c>
      <c r="G79">
        <v>415102</v>
      </c>
      <c r="H79">
        <v>346303</v>
      </c>
      <c r="I79">
        <v>484848</v>
      </c>
      <c r="J79">
        <v>342561</v>
      </c>
      <c r="K79">
        <v>338866</v>
      </c>
      <c r="L79">
        <v>384267</v>
      </c>
      <c r="M79">
        <v>172962</v>
      </c>
      <c r="N79">
        <v>212439</v>
      </c>
      <c r="O79">
        <v>193821</v>
      </c>
      <c r="P79">
        <v>1259500</v>
      </c>
      <c r="Q79">
        <v>1162200</v>
      </c>
      <c r="R79">
        <v>1124260</v>
      </c>
      <c r="S79">
        <v>1300250</v>
      </c>
      <c r="T79">
        <v>1349090</v>
      </c>
      <c r="U79">
        <v>1449560</v>
      </c>
      <c r="V79">
        <v>1004490</v>
      </c>
      <c r="W79">
        <v>1161630</v>
      </c>
      <c r="X79">
        <v>1182050</v>
      </c>
      <c r="Y79">
        <v>437507</v>
      </c>
      <c r="Z79">
        <v>379631</v>
      </c>
      <c r="AA79">
        <v>391777</v>
      </c>
      <c r="AB79">
        <v>314346</v>
      </c>
      <c r="AC79">
        <v>399277</v>
      </c>
      <c r="AD79">
        <v>439163</v>
      </c>
      <c r="AE79">
        <v>486708</v>
      </c>
      <c r="AF79">
        <v>716686</v>
      </c>
      <c r="AG79">
        <v>762233</v>
      </c>
      <c r="AH79">
        <v>2242230</v>
      </c>
      <c r="AI79">
        <v>2426150</v>
      </c>
      <c r="AJ79">
        <v>2587790</v>
      </c>
      <c r="AK79">
        <v>1126160</v>
      </c>
      <c r="AL79">
        <v>1175960</v>
      </c>
      <c r="AM79">
        <v>1211290</v>
      </c>
      <c r="AN79">
        <v>2360270</v>
      </c>
      <c r="AO79">
        <v>3168960</v>
      </c>
      <c r="AP79">
        <v>2349360</v>
      </c>
      <c r="AR79" s="16">
        <f>IFERROR(TTEST(G79:O79,P79:X79,2,1),IF(OR(COUNTIF(P79:X79,"&gt;0")&gt;7,COUNTIF(G79:O79,"&gt;0")&gt;7),0,9999))</f>
        <v>3.0720354242104019E-8</v>
      </c>
      <c r="AS79" s="16">
        <f>IF(AR79=9999,$BO$3,RANK(AR79,$AR$3:$AR$1993,1))</f>
        <v>8</v>
      </c>
      <c r="AT79" s="16">
        <f>LOG((IFERROR(SUM(P79:X79)/COUNTIF(P79:X79, "&gt;0"),0.1))/(IFERROR(SUM(G79:O79)/COUNTIF(G79:O79, "&gt;0"),0.1)),2)</f>
        <v>1.9268642424781528</v>
      </c>
      <c r="AU79" s="17">
        <f>SUM(COUNTIF(P79:X79, "&gt;0"), COUNTIF(G79:O79, "&gt;0"))</f>
        <v>18</v>
      </c>
      <c r="AV79" s="18">
        <f>$BQ$3*AS79/$BO$3</f>
        <v>4.0241448692152921E-5</v>
      </c>
      <c r="AW79" s="18">
        <f>IF(AR79&lt;AV79,AR79,"ns")</f>
        <v>3.0720354242104019E-8</v>
      </c>
      <c r="AX79" s="19" t="str">
        <f>IF(AND(AW79&lt;0.01,ABS(AT79)&gt;1.5,D79&gt;2), IF(AND(AT79&gt;0,COUNTIF(P79:X79,"&gt;0")&gt;7),"IRF4_interactor_Treg", (IF(AND(AT79&lt;0,COUNTIF(G79:O79, "&gt;0")&gt;7), "background_significant", "ns"))), "ns")</f>
        <v>IRF4_interactor_Treg</v>
      </c>
      <c r="AY79" s="20">
        <f>IFERROR(TTEST(Y79:AG79,AH79:AP79,2,1),IF(OR(COUNTIF(AH79:AP79,"&gt;0")&gt;7,COUNTIF(Y79:AG79,"&gt;0")&gt;7),0,9999))</f>
        <v>8.0539743248942111E-5</v>
      </c>
      <c r="AZ79" s="20">
        <f>IF(AY79=9999,$BO$4,RANK(AY79,$AY$3:$AY$1993,1))</f>
        <v>93</v>
      </c>
      <c r="BA79" s="20">
        <f>LOG((IFERROR(SUM(AH79:AP79)/COUNTIF(AH79:AP79, "&gt;0"),0.1))/(IFERROR(SUM(Y79:AG79)/COUNTIF(Y79:AG79, "&gt;0"),0.1)),2)</f>
        <v>2.1074856790216914</v>
      </c>
      <c r="BB79" s="21">
        <f>SUM(COUNTIF(AH79:AP79, "&gt;0"), COUNTIF(Y79:AG79, "&gt;0"))</f>
        <v>18</v>
      </c>
      <c r="BC79" s="22">
        <f>$BQ$3*AZ79/$BO$4</f>
        <v>4.6733668341708545E-4</v>
      </c>
      <c r="BD79" s="22">
        <f>IF(AY79&lt;BC79,AY79,"ns")</f>
        <v>8.0539743248942111E-5</v>
      </c>
      <c r="BE79" s="23" t="str">
        <f>IF(AND(BD79&lt;0.01,ABS(BA79)&gt;1.5,D79&gt;2), IF(AND(BA79&gt;0,COUNTIF(AH79:AP79,"&gt;0")&gt;7),"IRF4_interactor_Th17", (IF(AND(BA79&lt;0,COUNTIF(Y79:AG79, "&gt;0")&gt;7), "background_significant", "ns"))), "ns")</f>
        <v>IRF4_interactor_Th17</v>
      </c>
      <c r="BF79" s="24">
        <f>IF(OR(AX79 ="IRF4_interactor_Treg", BE79 ="IRF4_interactor_Th17"), LOG((AVERAGE(AH79:AP79)+0.1)/(AVERAGE(P79:X79)+0.1),2),"ns")</f>
        <v>0.76244492304473099</v>
      </c>
      <c r="BG79" s="24">
        <f>IF(AND(AX79="IRF4_interactor_Treg",BE79="IRF4_interactor_Th17"),1,IF(AX79="IRF4_interactor_Treg","IRF4_Treg",IF(BE79="IRF4_interactor_Th17","IRF4_Th17",0)))</f>
        <v>1</v>
      </c>
      <c r="BH79" s="25">
        <f>IFERROR(TTEST(AH79:AP79,P79:X79,2,1),IF(OR(COUNTIF(P79:X79,"&gt;0")&gt;7,COUNTIF(AH79:AP79,"&gt;0")&gt;7),0,9999))</f>
        <v>1.5440786979096703E-2</v>
      </c>
      <c r="BI79" s="25">
        <f>IF(BH79=9999,$BS$5,RANK(BH79,$BH$3:$BH$1993,1))</f>
        <v>263</v>
      </c>
      <c r="BJ79" s="25">
        <f>$BQ$3*BI79/$BO$5</f>
        <v>1.3209442491210447E-3</v>
      </c>
      <c r="BK79" s="25" t="str">
        <f>IF(BH79&lt;BJ79,BH79,"ns")</f>
        <v>ns</v>
      </c>
      <c r="BL79" s="26">
        <f>SUM(COUNTIF(P79:X79, "&gt;0"), COUNTIF(AH79:AP79, "&gt;0"))</f>
        <v>18</v>
      </c>
    </row>
    <row r="80" spans="1:64">
      <c r="A80" t="s">
        <v>3507</v>
      </c>
      <c r="B80" t="s">
        <v>3508</v>
      </c>
      <c r="C80">
        <v>4.0407899999999997E-2</v>
      </c>
      <c r="D80">
        <v>4</v>
      </c>
      <c r="E80">
        <v>4</v>
      </c>
      <c r="F80">
        <v>0</v>
      </c>
      <c r="G80">
        <v>71875.600000000006</v>
      </c>
      <c r="H80">
        <v>75355.899999999994</v>
      </c>
      <c r="I80">
        <v>39071.9</v>
      </c>
      <c r="J80">
        <v>0</v>
      </c>
      <c r="K80">
        <v>76634.3</v>
      </c>
      <c r="L80">
        <v>48309.599999999999</v>
      </c>
      <c r="M80">
        <v>117648</v>
      </c>
      <c r="N80">
        <v>44412</v>
      </c>
      <c r="O80">
        <v>65504.5</v>
      </c>
      <c r="P80">
        <v>105924</v>
      </c>
      <c r="Q80">
        <v>74790.8</v>
      </c>
      <c r="R80">
        <v>104757</v>
      </c>
      <c r="S80">
        <v>148333</v>
      </c>
      <c r="T80">
        <v>110018</v>
      </c>
      <c r="U80">
        <v>146292</v>
      </c>
      <c r="V80">
        <v>122621</v>
      </c>
      <c r="W80">
        <v>169037</v>
      </c>
      <c r="X80">
        <v>193394</v>
      </c>
      <c r="Y80">
        <v>87365.6</v>
      </c>
      <c r="Z80">
        <v>75641.5</v>
      </c>
      <c r="AA80">
        <v>66485.7</v>
      </c>
      <c r="AB80">
        <v>29776.1</v>
      </c>
      <c r="AC80">
        <v>30482.799999999999</v>
      </c>
      <c r="AD80">
        <v>34895.800000000003</v>
      </c>
      <c r="AE80">
        <v>87362.3</v>
      </c>
      <c r="AF80">
        <v>98003.6</v>
      </c>
      <c r="AG80">
        <v>80804.3</v>
      </c>
      <c r="AH80">
        <v>199267</v>
      </c>
      <c r="AI80">
        <v>247399</v>
      </c>
      <c r="AJ80">
        <v>305209</v>
      </c>
      <c r="AK80">
        <v>101001</v>
      </c>
      <c r="AL80">
        <v>142472</v>
      </c>
      <c r="AM80">
        <v>147122</v>
      </c>
      <c r="AN80">
        <v>232029</v>
      </c>
      <c r="AO80">
        <v>337056</v>
      </c>
      <c r="AP80">
        <v>285952</v>
      </c>
      <c r="AR80" s="16">
        <f>IFERROR(TTEST(G80:O80,P80:X80,2,1),IF(OR(COUNTIF(P80:X80,"&gt;0")&gt;7,COUNTIF(G80:O80,"&gt;0")&gt;7),0,9999))</f>
        <v>5.3406546938174907E-3</v>
      </c>
      <c r="AS80" s="16">
        <f>IF(AR80=9999,$BO$3,RANK(AR80,$AR$3:$AR$1993,1))</f>
        <v>554</v>
      </c>
      <c r="AT80" s="16">
        <f>LOG((IFERROR(SUM(P80:X80)/COUNTIF(P80:X80, "&gt;0"),0.1))/(IFERROR(SUM(G80:O80)/COUNTIF(G80:O80, "&gt;0"),0.1)),2)</f>
        <v>0.95508719077932847</v>
      </c>
      <c r="AU80" s="17">
        <f>SUM(COUNTIF(P80:X80, "&gt;0"), COUNTIF(G80:O80, "&gt;0"))</f>
        <v>17</v>
      </c>
      <c r="AV80" s="18">
        <f>$BQ$3*AS80/$BO$3</f>
        <v>2.7867203219315894E-3</v>
      </c>
      <c r="AW80" s="18" t="str">
        <f>IF(AR80&lt;AV80,AR80,"ns")</f>
        <v>ns</v>
      </c>
      <c r="AX80" s="19" t="str">
        <f>IF(AND(AW80&lt;0.01,ABS(AT80)&gt;1.5,D80&gt;2), IF(AND(AT80&gt;0,COUNTIF(P80:X80,"&gt;0")&gt;7),"IRF4_interactor_Treg", (IF(AND(AT80&lt;0,COUNTIF(G80:O80, "&gt;0")&gt;7), "background_significant", "ns"))), "ns")</f>
        <v>ns</v>
      </c>
      <c r="AY80" s="20">
        <f>IFERROR(TTEST(Y80:AG80,AH80:AP80,2,1),IF(OR(COUNTIF(AH80:AP80,"&gt;0")&gt;7,COUNTIF(Y80:AG80,"&gt;0")&gt;7),0,9999))</f>
        <v>5.6410789514297557E-5</v>
      </c>
      <c r="AZ80" s="20">
        <f>IF(AY80=9999,$BO$4,RANK(AY80,$AY$3:$AY$1993,1))</f>
        <v>73</v>
      </c>
      <c r="BA80" s="20">
        <f>LOG((IFERROR(SUM(AH80:AP80)/COUNTIF(AH80:AP80, "&gt;0"),0.1))/(IFERROR(SUM(Y80:AG80)/COUNTIF(Y80:AG80, "&gt;0"),0.1)),2)</f>
        <v>1.7574156060840367</v>
      </c>
      <c r="BB80" s="21">
        <f>SUM(COUNTIF(AH80:AP80, "&gt;0"), COUNTIF(Y80:AG80, "&gt;0"))</f>
        <v>18</v>
      </c>
      <c r="BC80" s="22">
        <f>$BQ$3*AZ80/$BO$4</f>
        <v>3.6683417085427134E-4</v>
      </c>
      <c r="BD80" s="22">
        <f>IF(AY80&lt;BC80,AY80,"ns")</f>
        <v>5.6410789514297557E-5</v>
      </c>
      <c r="BE80" s="23" t="str">
        <f>IF(AND(BD80&lt;0.01,ABS(BA80)&gt;1.5,D80&gt;2), IF(AND(BA80&gt;0,COUNTIF(AH80:AP80,"&gt;0")&gt;7),"IRF4_interactor_Th17", (IF(AND(BA80&lt;0,COUNTIF(Y80:AG80, "&gt;0")&gt;7), "background_significant", "ns"))), "ns")</f>
        <v>IRF4_interactor_Th17</v>
      </c>
      <c r="BF80" s="24">
        <f>IF(OR(AX80 ="IRF4_interactor_Treg", BE80 ="IRF4_interactor_Th17"), LOG((AVERAGE(AH80:AP80)+0.1)/(AVERAGE(P80:X80)+0.1),2),"ns")</f>
        <v>0.76533456047421922</v>
      </c>
      <c r="BG80" s="24" t="str">
        <f>IF(AND(AX80="IRF4_interactor_Treg",BE80="IRF4_interactor_Th17"),1,IF(AX80="IRF4_interactor_Treg","IRF4_Treg",IF(BE80="IRF4_interactor_Th17","IRF4_Th17",0)))</f>
        <v>IRF4_Th17</v>
      </c>
      <c r="BH80" s="25">
        <f>IFERROR(TTEST(AH80:AP80,P80:X80,2,1),IF(OR(COUNTIF(P80:X80,"&gt;0")&gt;7,COUNTIF(AH80:AP80,"&gt;0")&gt;7),0,9999))</f>
        <v>1.1059644165024352E-2</v>
      </c>
      <c r="BI80" s="25">
        <f>IF(BH80=9999,$BS$5,RANK(BH80,$BH$3:$BH$1993,1))</f>
        <v>225</v>
      </c>
      <c r="BJ80" s="25">
        <f>$BQ$3*BI80/$BO$5</f>
        <v>1.1300853842290306E-3</v>
      </c>
      <c r="BK80" s="25" t="str">
        <f>IF(BH80&lt;BJ80,BH80,"ns")</f>
        <v>ns</v>
      </c>
      <c r="BL80" s="26">
        <f>SUM(COUNTIF(P80:X80, "&gt;0"), COUNTIF(AH80:AP80, "&gt;0"))</f>
        <v>18</v>
      </c>
    </row>
    <row r="81" spans="1:64">
      <c r="A81" t="s">
        <v>3437</v>
      </c>
      <c r="B81" t="s">
        <v>3438</v>
      </c>
      <c r="C81">
        <v>4.2928500000000001E-2</v>
      </c>
      <c r="D81">
        <v>3</v>
      </c>
      <c r="E81">
        <v>3</v>
      </c>
      <c r="F81">
        <v>0</v>
      </c>
      <c r="G81">
        <v>171953</v>
      </c>
      <c r="H81">
        <v>117910</v>
      </c>
      <c r="I81">
        <v>94613.5</v>
      </c>
      <c r="J81">
        <v>28519.8</v>
      </c>
      <c r="K81">
        <v>58575.7</v>
      </c>
      <c r="L81">
        <v>0</v>
      </c>
      <c r="M81">
        <v>46323.4</v>
      </c>
      <c r="N81">
        <v>58752.1</v>
      </c>
      <c r="O81">
        <v>0</v>
      </c>
      <c r="P81">
        <v>178981</v>
      </c>
      <c r="Q81">
        <v>170732</v>
      </c>
      <c r="R81">
        <v>224768</v>
      </c>
      <c r="S81">
        <v>250737</v>
      </c>
      <c r="T81">
        <v>249546</v>
      </c>
      <c r="U81">
        <v>279120</v>
      </c>
      <c r="V81">
        <v>268467</v>
      </c>
      <c r="W81">
        <v>332997</v>
      </c>
      <c r="X81">
        <v>356654</v>
      </c>
      <c r="Y81">
        <v>133638</v>
      </c>
      <c r="Z81">
        <v>73580.3</v>
      </c>
      <c r="AA81">
        <v>98699.4</v>
      </c>
      <c r="AB81">
        <v>0</v>
      </c>
      <c r="AC81">
        <v>191398</v>
      </c>
      <c r="AD81">
        <v>0</v>
      </c>
      <c r="AE81">
        <v>204817</v>
      </c>
      <c r="AF81">
        <v>201138</v>
      </c>
      <c r="AG81">
        <v>214120</v>
      </c>
      <c r="AH81">
        <v>556014</v>
      </c>
      <c r="AI81">
        <v>512973</v>
      </c>
      <c r="AJ81">
        <v>516242</v>
      </c>
      <c r="AK81">
        <v>244312</v>
      </c>
      <c r="AL81">
        <v>200319</v>
      </c>
      <c r="AM81">
        <v>97879</v>
      </c>
      <c r="AN81">
        <v>560529</v>
      </c>
      <c r="AO81">
        <v>728511</v>
      </c>
      <c r="AP81">
        <v>574417</v>
      </c>
      <c r="AR81" s="16">
        <f>IFERROR(TTEST(G81:O81,P81:X81,2,1),IF(OR(COUNTIF(P81:X81,"&gt;0")&gt;7,COUNTIF(G81:O81,"&gt;0")&gt;7),0,9999))</f>
        <v>8.6788380005338786E-4</v>
      </c>
      <c r="AS81" s="16">
        <f>IF(AR81=9999,$BO$3,RANK(AR81,$AR$3:$AR$1993,1))</f>
        <v>274</v>
      </c>
      <c r="AT81" s="16">
        <f>LOG((IFERROR(SUM(P81:X81)/COUNTIF(P81:X81, "&gt;0"),0.1))/(IFERROR(SUM(G81:O81)/COUNTIF(G81:O81, "&gt;0"),0.1)),2)</f>
        <v>1.6408109809622142</v>
      </c>
      <c r="AU81" s="17">
        <f>SUM(COUNTIF(P81:X81, "&gt;0"), COUNTIF(G81:O81, "&gt;0"))</f>
        <v>16</v>
      </c>
      <c r="AV81" s="18">
        <f>$BQ$3*AS81/$BO$3</f>
        <v>1.3782696177062376E-3</v>
      </c>
      <c r="AW81" s="18">
        <f>IF(AR81&lt;AV81,AR81,"ns")</f>
        <v>8.6788380005338786E-4</v>
      </c>
      <c r="AX81" s="19" t="str">
        <f>IF(AND(AW81&lt;0.01,ABS(AT81)&gt;1.5,D81&gt;2), IF(AND(AT81&gt;0,COUNTIF(P81:X81,"&gt;0")&gt;7),"IRF4_interactor_Treg", (IF(AND(AT81&lt;0,COUNTIF(G81:O81, "&gt;0")&gt;7), "background_significant", "ns"))), "ns")</f>
        <v>IRF4_interactor_Treg</v>
      </c>
      <c r="AY81" s="20">
        <f>IFERROR(TTEST(Y81:AG81,AH81:AP81,2,1),IF(OR(COUNTIF(AH81:AP81,"&gt;0")&gt;7,COUNTIF(Y81:AG81,"&gt;0")&gt;7),0,9999))</f>
        <v>4.9539183478683197E-4</v>
      </c>
      <c r="AZ81" s="20">
        <f>IF(AY81=9999,$BO$4,RANK(AY81,$AY$3:$AY$1993,1))</f>
        <v>261</v>
      </c>
      <c r="BA81" s="20">
        <f>LOG((IFERROR(SUM(AH81:AP81)/COUNTIF(AH81:AP81, "&gt;0"),0.1))/(IFERROR(SUM(Y81:AG81)/COUNTIF(Y81:AG81, "&gt;0"),0.1)),2)</f>
        <v>1.4741173312385976</v>
      </c>
      <c r="BB81" s="21">
        <f>SUM(COUNTIF(AH81:AP81, "&gt;0"), COUNTIF(Y81:AG81, "&gt;0"))</f>
        <v>16</v>
      </c>
      <c r="BC81" s="22">
        <f>$BQ$3*AZ81/$BO$4</f>
        <v>1.3115577889447237E-3</v>
      </c>
      <c r="BD81" s="22">
        <f>IF(AY81&lt;BC81,AY81,"ns")</f>
        <v>4.9539183478683197E-4</v>
      </c>
      <c r="BE81" s="23" t="str">
        <f>IF(AND(BD81&lt;0.01,ABS(BA81)&gt;1.5,D81&gt;2), IF(AND(BA81&gt;0,COUNTIF(AH81:AP81,"&gt;0")&gt;7),"IRF4_interactor_Th17", (IF(AND(BA81&lt;0,COUNTIF(Y81:AG81, "&gt;0")&gt;7), "background_significant", "ns"))), "ns")</f>
        <v>ns</v>
      </c>
      <c r="BF81" s="24">
        <f>IF(OR(AX81 ="IRF4_interactor_Treg", BE81 ="IRF4_interactor_Th17"), LOG((AVERAGE(AH81:AP81)+0.1)/(AVERAGE(P81:X81)+0.1),2),"ns")</f>
        <v>0.78767824645837703</v>
      </c>
      <c r="BG81" s="24" t="str">
        <f>IF(AND(AX81="IRF4_interactor_Treg",BE81="IRF4_interactor_Th17"),1,IF(AX81="IRF4_interactor_Treg","IRF4_Treg",IF(BE81="IRF4_interactor_Th17","IRF4_Th17",0)))</f>
        <v>IRF4_Treg</v>
      </c>
      <c r="BH81" s="25">
        <f>IFERROR(TTEST(AH81:AP81,P81:X81,2,1),IF(OR(COUNTIF(P81:X81,"&gt;0")&gt;7,COUNTIF(AH81:AP81,"&gt;0")&gt;7),0,9999))</f>
        <v>2.9002831795566845E-2</v>
      </c>
      <c r="BI81" s="25">
        <f>IF(BH81=9999,$BS$5,RANK(BH81,$BH$3:$BH$1993,1))</f>
        <v>341</v>
      </c>
      <c r="BJ81" s="25">
        <f>$BQ$3*BI81/$BO$5</f>
        <v>1.7127071823204421E-3</v>
      </c>
      <c r="BK81" s="25" t="str">
        <f>IF(BH81&lt;BJ81,BH81,"ns")</f>
        <v>ns</v>
      </c>
      <c r="BL81" s="26">
        <f>SUM(COUNTIF(P81:X81, "&gt;0"), COUNTIF(AH81:AP81, "&gt;0"))</f>
        <v>18</v>
      </c>
    </row>
    <row r="82" spans="1:64">
      <c r="A82" t="s">
        <v>2217</v>
      </c>
      <c r="B82" t="s">
        <v>2218</v>
      </c>
      <c r="C82">
        <v>2.2084800000000001E-3</v>
      </c>
      <c r="D82">
        <v>6</v>
      </c>
      <c r="E82">
        <v>6</v>
      </c>
      <c r="F82">
        <v>0</v>
      </c>
      <c r="G82">
        <v>172667</v>
      </c>
      <c r="H82">
        <v>192669</v>
      </c>
      <c r="I82">
        <v>119110</v>
      </c>
      <c r="J82">
        <v>162125</v>
      </c>
      <c r="K82">
        <v>169931</v>
      </c>
      <c r="L82">
        <v>216517</v>
      </c>
      <c r="M82">
        <v>91134.9</v>
      </c>
      <c r="N82">
        <v>81235.600000000006</v>
      </c>
      <c r="O82">
        <v>80003.399999999994</v>
      </c>
      <c r="P82">
        <v>784774</v>
      </c>
      <c r="Q82">
        <v>791270</v>
      </c>
      <c r="R82">
        <v>785418</v>
      </c>
      <c r="S82">
        <v>619205</v>
      </c>
      <c r="T82">
        <v>786806</v>
      </c>
      <c r="U82">
        <v>618943</v>
      </c>
      <c r="V82">
        <v>835721</v>
      </c>
      <c r="W82">
        <v>971027</v>
      </c>
      <c r="X82">
        <v>980816</v>
      </c>
      <c r="Y82">
        <v>215496</v>
      </c>
      <c r="Z82">
        <v>184481</v>
      </c>
      <c r="AA82">
        <v>275575</v>
      </c>
      <c r="AB82">
        <v>145284</v>
      </c>
      <c r="AC82">
        <v>154845</v>
      </c>
      <c r="AD82">
        <v>214013</v>
      </c>
      <c r="AE82">
        <v>526085</v>
      </c>
      <c r="AF82">
        <v>881968</v>
      </c>
      <c r="AG82">
        <v>615502</v>
      </c>
      <c r="AH82">
        <v>1588810</v>
      </c>
      <c r="AI82">
        <v>1557290</v>
      </c>
      <c r="AJ82">
        <v>1681980</v>
      </c>
      <c r="AK82">
        <v>575574</v>
      </c>
      <c r="AL82">
        <v>617695</v>
      </c>
      <c r="AM82">
        <v>836028</v>
      </c>
      <c r="AN82">
        <v>1787390</v>
      </c>
      <c r="AO82">
        <v>2365000</v>
      </c>
      <c r="AP82">
        <v>1679370</v>
      </c>
      <c r="AR82" s="16">
        <f>IFERROR(TTEST(G82:O82,P82:X82,2,1),IF(OR(COUNTIF(P82:X82,"&gt;0")&gt;7,COUNTIF(G82:O82,"&gt;0")&gt;7),0,9999))</f>
        <v>2.9669176076195287E-6</v>
      </c>
      <c r="AS82" s="16">
        <f>IF(AR82=9999,$BO$3,RANK(AR82,$AR$3:$AR$1993,1))</f>
        <v>38</v>
      </c>
      <c r="AT82" s="16">
        <f>LOG((IFERROR(SUM(P82:X82)/COUNTIF(P82:X82, "&gt;0"),0.1))/(IFERROR(SUM(G82:O82)/COUNTIF(G82:O82, "&gt;0"),0.1)),2)</f>
        <v>2.4805643146450711</v>
      </c>
      <c r="AU82" s="17">
        <f>SUM(COUNTIF(P82:X82, "&gt;0"), COUNTIF(G82:O82, "&gt;0"))</f>
        <v>18</v>
      </c>
      <c r="AV82" s="18">
        <f>$BQ$3*AS82/$BO$3</f>
        <v>1.9114688128772636E-4</v>
      </c>
      <c r="AW82" s="18">
        <f>IF(AR82&lt;AV82,AR82,"ns")</f>
        <v>2.9669176076195287E-6</v>
      </c>
      <c r="AX82" s="19" t="str">
        <f>IF(AND(AW82&lt;0.01,ABS(AT82)&gt;1.5,D82&gt;2), IF(AND(AT82&gt;0,COUNTIF(P82:X82,"&gt;0")&gt;7),"IRF4_interactor_Treg", (IF(AND(AT82&lt;0,COUNTIF(G82:O82, "&gt;0")&gt;7), "background_significant", "ns"))), "ns")</f>
        <v>IRF4_interactor_Treg</v>
      </c>
      <c r="AY82" s="20">
        <f>IFERROR(TTEST(Y82:AG82,AH82:AP82,2,1),IF(OR(COUNTIF(AH82:AP82,"&gt;0")&gt;7,COUNTIF(Y82:AG82,"&gt;0")&gt;7),0,9999))</f>
        <v>8.0428360989434671E-5</v>
      </c>
      <c r="AZ82" s="20">
        <f>IF(AY82=9999,$BO$4,RANK(AY82,$AY$3:$AY$1993,1))</f>
        <v>92</v>
      </c>
      <c r="BA82" s="20">
        <f>LOG((IFERROR(SUM(AH82:AP82)/COUNTIF(AH82:AP82, "&gt;0"),0.1))/(IFERROR(SUM(Y82:AG82)/COUNTIF(Y82:AG82, "&gt;0"),0.1)),2)</f>
        <v>1.981489266397066</v>
      </c>
      <c r="BB82" s="21">
        <f>SUM(COUNTIF(AH82:AP82, "&gt;0"), COUNTIF(Y82:AG82, "&gt;0"))</f>
        <v>18</v>
      </c>
      <c r="BC82" s="22">
        <f>$BQ$3*AZ82/$BO$4</f>
        <v>4.6231155778894472E-4</v>
      </c>
      <c r="BD82" s="22">
        <f>IF(AY82&lt;BC82,AY82,"ns")</f>
        <v>8.0428360989434671E-5</v>
      </c>
      <c r="BE82" s="23" t="str">
        <f>IF(AND(BD82&lt;0.01,ABS(BA82)&gt;1.5,D82&gt;2), IF(AND(BA82&gt;0,COUNTIF(AH82:AP82,"&gt;0")&gt;7),"IRF4_interactor_Th17", (IF(AND(BA82&lt;0,COUNTIF(Y82:AG82, "&gt;0")&gt;7), "background_significant", "ns"))), "ns")</f>
        <v>IRF4_interactor_Th17</v>
      </c>
      <c r="BF82" s="24">
        <f>IF(OR(AX82 ="IRF4_interactor_Treg", BE82 ="IRF4_interactor_Th17"), LOG((AVERAGE(AH82:AP82)+0.1)/(AVERAGE(P82:X82)+0.1),2),"ns")</f>
        <v>0.82274824642743738</v>
      </c>
      <c r="BG82" s="24">
        <f>IF(AND(AX82="IRF4_interactor_Treg",BE82="IRF4_interactor_Th17"),1,IF(AX82="IRF4_interactor_Treg","IRF4_Treg",IF(BE82="IRF4_interactor_Th17","IRF4_Th17",0)))</f>
        <v>1</v>
      </c>
      <c r="BH82" s="25">
        <f>IFERROR(TTEST(AH82:AP82,P82:X82,2,1),IF(OR(COUNTIF(P82:X82,"&gt;0")&gt;7,COUNTIF(AH82:AP82,"&gt;0")&gt;7),0,9999))</f>
        <v>6.8573162808174687E-3</v>
      </c>
      <c r="BI82" s="25">
        <f>IF(BH82=9999,$BS$5,RANK(BH82,$BH$3:$BH$1993,1))</f>
        <v>189</v>
      </c>
      <c r="BJ82" s="25">
        <f>$BQ$3*BI82/$BO$5</f>
        <v>9.4927172275238584E-4</v>
      </c>
      <c r="BK82" s="25" t="str">
        <f>IF(BH82&lt;BJ82,BH82,"ns")</f>
        <v>ns</v>
      </c>
      <c r="BL82" s="26">
        <f>SUM(COUNTIF(P82:X82, "&gt;0"), COUNTIF(AH82:AP82, "&gt;0"))</f>
        <v>18</v>
      </c>
    </row>
    <row r="83" spans="1:64">
      <c r="A83" t="s">
        <v>6699</v>
      </c>
      <c r="B83" t="s">
        <v>6700</v>
      </c>
      <c r="C83">
        <v>3.0759600000000002E-2</v>
      </c>
      <c r="D83">
        <v>3</v>
      </c>
      <c r="E83">
        <v>3</v>
      </c>
      <c r="F83">
        <v>0</v>
      </c>
      <c r="G83">
        <v>0</v>
      </c>
      <c r="H83">
        <v>130471</v>
      </c>
      <c r="I83">
        <v>89204.5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81268</v>
      </c>
      <c r="Q83">
        <v>79001.3</v>
      </c>
      <c r="R83">
        <v>106487</v>
      </c>
      <c r="S83">
        <v>82833.899999999994</v>
      </c>
      <c r="T83">
        <v>110002</v>
      </c>
      <c r="U83">
        <v>0</v>
      </c>
      <c r="V83">
        <v>66741.100000000006</v>
      </c>
      <c r="W83">
        <v>106491</v>
      </c>
      <c r="X83">
        <v>88783.4</v>
      </c>
      <c r="Y83">
        <v>0</v>
      </c>
      <c r="Z83">
        <v>0</v>
      </c>
      <c r="AA83">
        <v>0</v>
      </c>
      <c r="AB83">
        <v>16702.400000000001</v>
      </c>
      <c r="AC83">
        <v>0</v>
      </c>
      <c r="AD83">
        <v>0</v>
      </c>
      <c r="AE83">
        <v>0</v>
      </c>
      <c r="AF83">
        <v>42184.9</v>
      </c>
      <c r="AG83">
        <v>21601.9</v>
      </c>
      <c r="AH83">
        <v>191979</v>
      </c>
      <c r="AI83">
        <v>182554</v>
      </c>
      <c r="AJ83">
        <v>182423</v>
      </c>
      <c r="AK83">
        <v>44361.4</v>
      </c>
      <c r="AL83">
        <v>88006.1</v>
      </c>
      <c r="AM83">
        <v>102343</v>
      </c>
      <c r="AN83">
        <v>145377</v>
      </c>
      <c r="AO83">
        <v>204949</v>
      </c>
      <c r="AP83">
        <v>135216</v>
      </c>
      <c r="AR83" s="16">
        <f>IFERROR(TTEST(G83:O83,P83:X83,2,1),IF(OR(COUNTIF(P83:X83,"&gt;0")&gt;7,COUNTIF(G83:O83,"&gt;0")&gt;7),0,9999))</f>
        <v>1.6011935740105052E-2</v>
      </c>
      <c r="AS83" s="16">
        <f>IF(AR83=9999,$BO$3,RANK(AR83,$AR$3:$AR$1993,1))</f>
        <v>753</v>
      </c>
      <c r="AT83" s="16">
        <f>LOG((IFERROR(SUM(P83:X83)/COUNTIF(P83:X83, "&gt;0"),0.1))/(IFERROR(SUM(G83:O83)/COUNTIF(G83:O83, "&gt;0"),0.1)),2)</f>
        <v>-0.2841592445151146</v>
      </c>
      <c r="AU83" s="17">
        <f>SUM(COUNTIF(P83:X83, "&gt;0"), COUNTIF(G83:O83, "&gt;0"))</f>
        <v>10</v>
      </c>
      <c r="AV83" s="18">
        <f>$BQ$3*AS83/$BO$3</f>
        <v>3.7877263581488933E-3</v>
      </c>
      <c r="AW83" s="18" t="str">
        <f>IF(AR83&lt;AV83,AR83,"ns")</f>
        <v>ns</v>
      </c>
      <c r="AX83" s="19" t="str">
        <f>IF(AND(AW83&lt;0.01,ABS(AT83)&gt;1.5,D83&gt;2), IF(AND(AT83&gt;0,COUNTIF(P83:X83,"&gt;0")&gt;7),"IRF4_interactor_Treg", (IF(AND(AT83&lt;0,COUNTIF(G83:O83, "&gt;0")&gt;7), "background_significant", "ns"))), "ns")</f>
        <v>ns</v>
      </c>
      <c r="AY83" s="20">
        <f>IFERROR(TTEST(Y83:AG83,AH83:AP83,2,1),IF(OR(COUNTIF(AH83:AP83,"&gt;0")&gt;7,COUNTIF(Y83:AG83,"&gt;0")&gt;7),0,9999))</f>
        <v>8.3446294640501356E-5</v>
      </c>
      <c r="AZ83" s="20">
        <f>IF(AY83=9999,$BO$4,RANK(AY83,$AY$3:$AY$1993,1))</f>
        <v>95</v>
      </c>
      <c r="BA83" s="20">
        <f>LOG((IFERROR(SUM(AH83:AP83)/COUNTIF(AH83:AP83, "&gt;0"),0.1))/(IFERROR(SUM(Y83:AG83)/COUNTIF(Y83:AG83, "&gt;0"),0.1)),2)</f>
        <v>2.4030925323170296</v>
      </c>
      <c r="BB83" s="21">
        <f>SUM(COUNTIF(AH83:AP83, "&gt;0"), COUNTIF(Y83:AG83, "&gt;0"))</f>
        <v>12</v>
      </c>
      <c r="BC83" s="22">
        <f>$BQ$3*AZ83/$BO$4</f>
        <v>4.7738693467336686E-4</v>
      </c>
      <c r="BD83" s="22">
        <f>IF(AY83&lt;BC83,AY83,"ns")</f>
        <v>8.3446294640501356E-5</v>
      </c>
      <c r="BE83" s="23" t="str">
        <f>IF(AND(BD83&lt;0.01,ABS(BA83)&gt;1.5,D83&gt;2), IF(AND(BA83&gt;0,COUNTIF(AH83:AP83,"&gt;0")&gt;7),"IRF4_interactor_Th17", (IF(AND(BA83&lt;0,COUNTIF(Y83:AG83, "&gt;0")&gt;7), "background_significant", "ns"))), "ns")</f>
        <v>IRF4_interactor_Th17</v>
      </c>
      <c r="BF83" s="24">
        <f>IF(OR(AX83 ="IRF4_interactor_Treg", BE83 ="IRF4_interactor_Th17"), LOG((AVERAGE(AH83:AP83)+0.1)/(AVERAGE(P83:X83)+0.1),2),"ns")</f>
        <v>0.82370663841480185</v>
      </c>
      <c r="BG83" s="24" t="str">
        <f>IF(AND(AX83="IRF4_interactor_Treg",BE83="IRF4_interactor_Th17"),1,IF(AX83="IRF4_interactor_Treg","IRF4_Treg",IF(BE83="IRF4_interactor_Th17","IRF4_Th17",0)))</f>
        <v>IRF4_Th17</v>
      </c>
      <c r="BH83" s="25">
        <f>IFERROR(TTEST(AH83:AP83,P83:X83,2,1),IF(OR(COUNTIF(P83:X83,"&gt;0")&gt;7,COUNTIF(AH83:AP83,"&gt;0")&gt;7),0,9999))</f>
        <v>1.0565932604633123E-2</v>
      </c>
      <c r="BI83" s="25">
        <f>IF(BH83=9999,$BS$5,RANK(BH83,$BH$3:$BH$1993,1))</f>
        <v>219</v>
      </c>
      <c r="BJ83" s="25">
        <f>$BQ$3*BI83/$BO$5</f>
        <v>1.0999497739829231E-3</v>
      </c>
      <c r="BK83" s="25" t="str">
        <f>IF(BH83&lt;BJ83,BH83,"ns")</f>
        <v>ns</v>
      </c>
      <c r="BL83" s="26">
        <f>SUM(COUNTIF(P83:X83, "&gt;0"), COUNTIF(AH83:AP83, "&gt;0"))</f>
        <v>17</v>
      </c>
    </row>
    <row r="84" spans="1:64">
      <c r="A84" t="s">
        <v>131</v>
      </c>
      <c r="B84" t="s">
        <v>132</v>
      </c>
      <c r="C84">
        <v>1.02627E-2</v>
      </c>
      <c r="D84">
        <v>11</v>
      </c>
      <c r="E84">
        <v>8</v>
      </c>
      <c r="F84">
        <v>3</v>
      </c>
      <c r="G84">
        <v>92758.2</v>
      </c>
      <c r="H84">
        <v>104401</v>
      </c>
      <c r="I84">
        <v>124166</v>
      </c>
      <c r="J84">
        <v>80748.5</v>
      </c>
      <c r="K84">
        <v>112017</v>
      </c>
      <c r="L84">
        <v>156935</v>
      </c>
      <c r="M84">
        <v>96309</v>
      </c>
      <c r="N84">
        <v>149673</v>
      </c>
      <c r="O84">
        <v>111520</v>
      </c>
      <c r="P84">
        <v>257203</v>
      </c>
      <c r="Q84">
        <v>246755</v>
      </c>
      <c r="R84">
        <v>269775</v>
      </c>
      <c r="S84">
        <v>267889</v>
      </c>
      <c r="T84">
        <v>281231</v>
      </c>
      <c r="U84">
        <v>348278</v>
      </c>
      <c r="V84">
        <v>250074</v>
      </c>
      <c r="W84">
        <v>293128</v>
      </c>
      <c r="X84">
        <v>291055</v>
      </c>
      <c r="Y84">
        <v>117721</v>
      </c>
      <c r="Z84">
        <v>111686</v>
      </c>
      <c r="AA84">
        <v>140588</v>
      </c>
      <c r="AB84">
        <v>101119</v>
      </c>
      <c r="AC84">
        <v>140475</v>
      </c>
      <c r="AD84">
        <v>79337.600000000006</v>
      </c>
      <c r="AE84">
        <v>67023.199999999997</v>
      </c>
      <c r="AF84">
        <v>130644</v>
      </c>
      <c r="AG84">
        <v>171948</v>
      </c>
      <c r="AH84">
        <v>539179</v>
      </c>
      <c r="AI84">
        <v>569024</v>
      </c>
      <c r="AJ84">
        <v>671332</v>
      </c>
      <c r="AK84">
        <v>340354</v>
      </c>
      <c r="AL84">
        <v>349254</v>
      </c>
      <c r="AM84">
        <v>374175</v>
      </c>
      <c r="AN84">
        <v>494363</v>
      </c>
      <c r="AO84">
        <v>709461</v>
      </c>
      <c r="AP84">
        <v>575675</v>
      </c>
      <c r="AR84" s="16">
        <f>IFERROR(TTEST(G84:O84,P84:X84,2,1),IF(OR(COUNTIF(P84:X84,"&gt;0")&gt;7,COUNTIF(G84:O84,"&gt;0")&gt;7),0,9999))</f>
        <v>5.265318050055967E-9</v>
      </c>
      <c r="AS84" s="16">
        <f>IF(AR84=9999,$BO$3,RANK(AR84,$AR$3:$AR$1993,1))</f>
        <v>2</v>
      </c>
      <c r="AT84" s="16">
        <f>LOG((IFERROR(SUM(P84:X84)/COUNTIF(P84:X84, "&gt;0"),0.1))/(IFERROR(SUM(G84:O84)/COUNTIF(G84:O84, "&gt;0"),0.1)),2)</f>
        <v>1.2844533968512248</v>
      </c>
      <c r="AU84" s="17">
        <f>SUM(COUNTIF(P84:X84, "&gt;0"), COUNTIF(G84:O84, "&gt;0"))</f>
        <v>18</v>
      </c>
      <c r="AV84" s="18">
        <f>$BQ$3*AS84/$BO$3</f>
        <v>1.006036217303823E-5</v>
      </c>
      <c r="AW84" s="18">
        <f>IF(AR84&lt;AV84,AR84,"ns")</f>
        <v>5.265318050055967E-9</v>
      </c>
      <c r="AX84" s="19" t="str">
        <f>IF(AND(AW84&lt;0.01,ABS(AT84)&gt;1.5,D84&gt;2), IF(AND(AT84&gt;0,COUNTIF(P84:X84,"&gt;0")&gt;7),"IRF4_interactor_Treg", (IF(AND(AT84&lt;0,COUNTIF(G84:O84, "&gt;0")&gt;7), "background_significant", "ns"))), "ns")</f>
        <v>ns</v>
      </c>
      <c r="AY84" s="20">
        <f>IFERROR(TTEST(Y84:AG84,AH84:AP84,2,1),IF(OR(COUNTIF(AH84:AP84,"&gt;0")&gt;7,COUNTIF(Y84:AG84,"&gt;0")&gt;7),0,9999))</f>
        <v>1.314934003681594E-5</v>
      </c>
      <c r="AZ84" s="20">
        <f>IF(AY84=9999,$BO$4,RANK(AY84,$AY$3:$AY$1993,1))</f>
        <v>33</v>
      </c>
      <c r="BA84" s="20">
        <f>LOG((IFERROR(SUM(AH84:AP84)/COUNTIF(AH84:AP84, "&gt;0"),0.1))/(IFERROR(SUM(Y84:AG84)/COUNTIF(Y84:AG84, "&gt;0"),0.1)),2)</f>
        <v>2.1239707687075553</v>
      </c>
      <c r="BB84" s="21">
        <f>SUM(COUNTIF(AH84:AP84, "&gt;0"), COUNTIF(Y84:AG84, "&gt;0"))</f>
        <v>18</v>
      </c>
      <c r="BC84" s="22">
        <f>$BQ$3*AZ84/$BO$4</f>
        <v>1.6582914572864322E-4</v>
      </c>
      <c r="BD84" s="22">
        <f>IF(AY84&lt;BC84,AY84,"ns")</f>
        <v>1.314934003681594E-5</v>
      </c>
      <c r="BE84" s="23" t="str">
        <f>IF(AND(BD84&lt;0.01,ABS(BA84)&gt;1.5,D84&gt;2), IF(AND(BA84&gt;0,COUNTIF(AH84:AP84,"&gt;0")&gt;7),"IRF4_interactor_Th17", (IF(AND(BA84&lt;0,COUNTIF(Y84:AG84, "&gt;0")&gt;7), "background_significant", "ns"))), "ns")</f>
        <v>IRF4_interactor_Th17</v>
      </c>
      <c r="BF84" s="24">
        <f>IF(OR(AX84 ="IRF4_interactor_Treg", BE84 ="IRF4_interactor_Th17"), LOG((AVERAGE(AH84:AP84)+0.1)/(AVERAGE(P84:X84)+0.1),2),"ns")</f>
        <v>0.88373796996631804</v>
      </c>
      <c r="BG84" s="24" t="str">
        <f>IF(AND(AX84="IRF4_interactor_Treg",BE84="IRF4_interactor_Th17"),1,IF(AX84="IRF4_interactor_Treg","IRF4_Treg",IF(BE84="IRF4_interactor_Th17","IRF4_Th17",0)))</f>
        <v>IRF4_Th17</v>
      </c>
      <c r="BH84" s="25">
        <f>IFERROR(TTEST(AH84:AP84,P84:X84,2,1),IF(OR(COUNTIF(P84:X84,"&gt;0")&gt;7,COUNTIF(AH84:AP84,"&gt;0")&gt;7),0,9999))</f>
        <v>1.3089497351906098E-3</v>
      </c>
      <c r="BI84" s="25">
        <f>IF(BH84=9999,$BS$5,RANK(BH84,$BH$3:$BH$1993,1))</f>
        <v>80</v>
      </c>
      <c r="BJ84" s="25">
        <f>$BQ$3*BI84/$BO$5</f>
        <v>4.0180813661476645E-4</v>
      </c>
      <c r="BK84" s="25" t="str">
        <f>IF(BH84&lt;BJ84,BH84,"ns")</f>
        <v>ns</v>
      </c>
      <c r="BL84" s="26">
        <f>SUM(COUNTIF(P84:X84, "&gt;0"), COUNTIF(AH84:AP84, "&gt;0"))</f>
        <v>18</v>
      </c>
    </row>
    <row r="85" spans="1:64">
      <c r="A85" t="s">
        <v>2263</v>
      </c>
      <c r="B85" t="s">
        <v>2264</v>
      </c>
      <c r="C85">
        <v>3.0372099999999998E-3</v>
      </c>
      <c r="D85">
        <v>8</v>
      </c>
      <c r="E85">
        <v>5</v>
      </c>
      <c r="F85">
        <v>3</v>
      </c>
      <c r="G85">
        <v>103558</v>
      </c>
      <c r="H85">
        <v>82317.3</v>
      </c>
      <c r="I85">
        <v>69943.3</v>
      </c>
      <c r="J85">
        <v>121176</v>
      </c>
      <c r="K85">
        <v>106507</v>
      </c>
      <c r="L85">
        <v>131914</v>
      </c>
      <c r="M85">
        <v>67724.899999999994</v>
      </c>
      <c r="N85">
        <v>81864.7</v>
      </c>
      <c r="O85">
        <v>94912.2</v>
      </c>
      <c r="P85">
        <v>426802</v>
      </c>
      <c r="Q85">
        <v>378044</v>
      </c>
      <c r="R85">
        <v>464488</v>
      </c>
      <c r="S85">
        <v>459696</v>
      </c>
      <c r="T85">
        <v>518046</v>
      </c>
      <c r="U85">
        <v>552395</v>
      </c>
      <c r="V85">
        <v>363370</v>
      </c>
      <c r="W85">
        <v>457543</v>
      </c>
      <c r="X85">
        <v>421290</v>
      </c>
      <c r="Y85">
        <v>138233</v>
      </c>
      <c r="Z85">
        <v>119443</v>
      </c>
      <c r="AA85">
        <v>137602</v>
      </c>
      <c r="AB85">
        <v>113768</v>
      </c>
      <c r="AC85">
        <v>151838</v>
      </c>
      <c r="AD85">
        <v>154919</v>
      </c>
      <c r="AE85">
        <v>239241</v>
      </c>
      <c r="AF85">
        <v>362753</v>
      </c>
      <c r="AG85">
        <v>220704</v>
      </c>
      <c r="AH85">
        <v>918126</v>
      </c>
      <c r="AI85">
        <v>865321</v>
      </c>
      <c r="AJ85">
        <v>1053520</v>
      </c>
      <c r="AK85">
        <v>477390</v>
      </c>
      <c r="AL85">
        <v>506883</v>
      </c>
      <c r="AM85">
        <v>591396</v>
      </c>
      <c r="AN85">
        <v>909545</v>
      </c>
      <c r="AO85">
        <v>1262720</v>
      </c>
      <c r="AP85">
        <v>953113</v>
      </c>
      <c r="AR85" s="16">
        <f>IFERROR(TTEST(G85:O85,P85:X85,2,1),IF(OR(COUNTIF(P85:X85,"&gt;0")&gt;7,COUNTIF(G85:O85,"&gt;0")&gt;7),0,9999))</f>
        <v>1.9237726595375421E-8</v>
      </c>
      <c r="AS85" s="16">
        <f>IF(AR85=9999,$BO$3,RANK(AR85,$AR$3:$AR$1993,1))</f>
        <v>7</v>
      </c>
      <c r="AT85" s="16">
        <f>LOG((IFERROR(SUM(P85:X85)/COUNTIF(P85:X85, "&gt;0"),0.1))/(IFERROR(SUM(G85:O85)/COUNTIF(G85:O85, "&gt;0"),0.1)),2)</f>
        <v>2.2326829666905286</v>
      </c>
      <c r="AU85" s="17">
        <f>SUM(COUNTIF(P85:X85, "&gt;0"), COUNTIF(G85:O85, "&gt;0"))</f>
        <v>18</v>
      </c>
      <c r="AV85" s="18">
        <f>$BQ$3*AS85/$BO$3</f>
        <v>3.5211267605633805E-5</v>
      </c>
      <c r="AW85" s="18">
        <f>IF(AR85&lt;AV85,AR85,"ns")</f>
        <v>1.9237726595375421E-8</v>
      </c>
      <c r="AX85" s="19" t="str">
        <f>IF(AND(AW85&lt;0.01,ABS(AT85)&gt;1.5,D85&gt;2), IF(AND(AT85&gt;0,COUNTIF(P85:X85,"&gt;0")&gt;7),"IRF4_interactor_Treg", (IF(AND(AT85&lt;0,COUNTIF(G85:O85, "&gt;0")&gt;7), "background_significant", "ns"))), "ns")</f>
        <v>IRF4_interactor_Treg</v>
      </c>
      <c r="AY85" s="20">
        <f>IFERROR(TTEST(Y85:AG85,AH85:AP85,2,1),IF(OR(COUNTIF(AH85:AP85,"&gt;0")&gt;7,COUNTIF(Y85:AG85,"&gt;0")&gt;7),0,9999))</f>
        <v>1.8327762332568991E-5</v>
      </c>
      <c r="AZ85" s="20">
        <f>IF(AY85=9999,$BO$4,RANK(AY85,$AY$3:$AY$1993,1))</f>
        <v>41</v>
      </c>
      <c r="BA85" s="20">
        <f>LOG((IFERROR(SUM(AH85:AP85)/COUNTIF(AH85:AP85, "&gt;0"),0.1))/(IFERROR(SUM(Y85:AG85)/COUNTIF(Y85:AG85, "&gt;0"),0.1)),2)</f>
        <v>2.2018079210767847</v>
      </c>
      <c r="BB85" s="21">
        <f>SUM(COUNTIF(AH85:AP85, "&gt;0"), COUNTIF(Y85:AG85, "&gt;0"))</f>
        <v>18</v>
      </c>
      <c r="BC85" s="22">
        <f>$BQ$3*AZ85/$BO$4</f>
        <v>2.0603015075376885E-4</v>
      </c>
      <c r="BD85" s="22">
        <f>IF(AY85&lt;BC85,AY85,"ns")</f>
        <v>1.8327762332568991E-5</v>
      </c>
      <c r="BE85" s="23" t="str">
        <f>IF(AND(BD85&lt;0.01,ABS(BA85)&gt;1.5,D85&gt;2), IF(AND(BA85&gt;0,COUNTIF(AH85:AP85,"&gt;0")&gt;7),"IRF4_interactor_Th17", (IF(AND(BA85&lt;0,COUNTIF(Y85:AG85, "&gt;0")&gt;7), "background_significant", "ns"))), "ns")</f>
        <v>IRF4_interactor_Th17</v>
      </c>
      <c r="BF85" s="24">
        <f>IF(OR(AX85 ="IRF4_interactor_Treg", BE85 ="IRF4_interactor_Th17"), LOG((AVERAGE(AH85:AP85)+0.1)/(AVERAGE(P85:X85)+0.1),2),"ns")</f>
        <v>0.89923136630857714</v>
      </c>
      <c r="BG85" s="24">
        <f>IF(AND(AX85="IRF4_interactor_Treg",BE85="IRF4_interactor_Th17"),1,IF(AX85="IRF4_interactor_Treg","IRF4_Treg",IF(BE85="IRF4_interactor_Th17","IRF4_Th17",0)))</f>
        <v>1</v>
      </c>
      <c r="BH85" s="25">
        <f>IFERROR(TTEST(AH85:AP85,P85:X85,2,1),IF(OR(COUNTIF(P85:X85,"&gt;0")&gt;7,COUNTIF(AH85:AP85,"&gt;0")&gt;7),0,9999))</f>
        <v>4.278389519571219E-3</v>
      </c>
      <c r="BI85" s="25">
        <f>IF(BH85=9999,$BS$5,RANK(BH85,$BH$3:$BH$1993,1))</f>
        <v>139</v>
      </c>
      <c r="BJ85" s="25">
        <f>$BQ$3*BI85/$BO$5</f>
        <v>6.9814163736815673E-4</v>
      </c>
      <c r="BK85" s="25" t="str">
        <f>IF(BH85&lt;BJ85,BH85,"ns")</f>
        <v>ns</v>
      </c>
      <c r="BL85" s="26">
        <f>SUM(COUNTIF(P85:X85, "&gt;0"), COUNTIF(AH85:AP85, "&gt;0"))</f>
        <v>18</v>
      </c>
    </row>
    <row r="86" spans="1:64">
      <c r="A86" t="s">
        <v>4215</v>
      </c>
      <c r="B86" t="s">
        <v>4216</v>
      </c>
      <c r="C86">
        <v>1.8252000000000001E-2</v>
      </c>
      <c r="D86">
        <v>6</v>
      </c>
      <c r="E86">
        <v>6</v>
      </c>
      <c r="F86">
        <v>0</v>
      </c>
      <c r="G86">
        <v>57110.1</v>
      </c>
      <c r="H86">
        <v>44804.5</v>
      </c>
      <c r="I86">
        <v>76621.2</v>
      </c>
      <c r="J86">
        <v>22220.2</v>
      </c>
      <c r="K86">
        <v>34112</v>
      </c>
      <c r="L86">
        <v>44317.7</v>
      </c>
      <c r="M86">
        <v>0</v>
      </c>
      <c r="N86">
        <v>0</v>
      </c>
      <c r="O86">
        <v>0</v>
      </c>
      <c r="P86">
        <v>116732</v>
      </c>
      <c r="Q86">
        <v>90296.6</v>
      </c>
      <c r="R86">
        <v>118135</v>
      </c>
      <c r="S86">
        <v>144103</v>
      </c>
      <c r="T86">
        <v>119550</v>
      </c>
      <c r="U86">
        <v>135433</v>
      </c>
      <c r="V86">
        <v>143118</v>
      </c>
      <c r="W86">
        <v>147588</v>
      </c>
      <c r="X86">
        <v>177222</v>
      </c>
      <c r="Y86">
        <v>83175.8</v>
      </c>
      <c r="Z86">
        <v>62349.3</v>
      </c>
      <c r="AA86">
        <v>110395</v>
      </c>
      <c r="AB86">
        <v>49608.3</v>
      </c>
      <c r="AC86">
        <v>53158</v>
      </c>
      <c r="AD86">
        <v>56805.7</v>
      </c>
      <c r="AE86">
        <v>108776</v>
      </c>
      <c r="AF86">
        <v>145511</v>
      </c>
      <c r="AG86">
        <v>148009</v>
      </c>
      <c r="AH86">
        <v>274912</v>
      </c>
      <c r="AI86">
        <v>287121</v>
      </c>
      <c r="AJ86">
        <v>320917</v>
      </c>
      <c r="AK86">
        <v>123935</v>
      </c>
      <c r="AL86">
        <v>115307</v>
      </c>
      <c r="AM86">
        <v>179913</v>
      </c>
      <c r="AN86">
        <v>249712</v>
      </c>
      <c r="AO86">
        <v>390109</v>
      </c>
      <c r="AP86">
        <v>290881</v>
      </c>
      <c r="AR86" s="16">
        <f>IFERROR(TTEST(G86:O86,P86:X86,2,1),IF(OR(COUNTIF(P86:X86,"&gt;0")&gt;7,COUNTIF(G86:O86,"&gt;0")&gt;7),0,9999))</f>
        <v>2.4101373509482392E-4</v>
      </c>
      <c r="AS86" s="16">
        <f>IF(AR86=9999,$BO$3,RANK(AR86,$AR$3:$AR$1993,1))</f>
        <v>161</v>
      </c>
      <c r="AT86" s="16">
        <f>LOG((IFERROR(SUM(P86:X86)/COUNTIF(P86:X86, "&gt;0"),0.1))/(IFERROR(SUM(G86:O86)/COUNTIF(G86:O86, "&gt;0"),0.1)),2)</f>
        <v>1.5093397177936667</v>
      </c>
      <c r="AU86" s="17">
        <f>SUM(COUNTIF(P86:X86, "&gt;0"), COUNTIF(G86:O86, "&gt;0"))</f>
        <v>15</v>
      </c>
      <c r="AV86" s="18">
        <f>$BQ$3*AS86/$BO$3</f>
        <v>8.0985915492957754E-4</v>
      </c>
      <c r="AW86" s="18">
        <f>IF(AR86&lt;AV86,AR86,"ns")</f>
        <v>2.4101373509482392E-4</v>
      </c>
      <c r="AX86" s="19" t="str">
        <f>IF(AND(AW86&lt;0.01,ABS(AT86)&gt;1.5,D86&gt;2), IF(AND(AT86&gt;0,COUNTIF(P86:X86,"&gt;0")&gt;7),"IRF4_interactor_Treg", (IF(AND(AT86&lt;0,COUNTIF(G86:O86, "&gt;0")&gt;7), "background_significant", "ns"))), "ns")</f>
        <v>IRF4_interactor_Treg</v>
      </c>
      <c r="AY86" s="20">
        <f>IFERROR(TTEST(Y86:AG86,AH86:AP86,2,1),IF(OR(COUNTIF(AH86:AP86,"&gt;0")&gt;7,COUNTIF(Y86:AG86,"&gt;0")&gt;7),0,9999))</f>
        <v>8.7272120893403565E-5</v>
      </c>
      <c r="AZ86" s="20">
        <f>IF(AY86=9999,$BO$4,RANK(AY86,$AY$3:$AY$1993,1))</f>
        <v>104</v>
      </c>
      <c r="BA86" s="20">
        <f>LOG((IFERROR(SUM(AH86:AP86)/COUNTIF(AH86:AP86, "&gt;0"),0.1))/(IFERROR(SUM(Y86:AG86)/COUNTIF(Y86:AG86, "&gt;0"),0.1)),2)</f>
        <v>1.4490595776400421</v>
      </c>
      <c r="BB86" s="21">
        <f>SUM(COUNTIF(AH86:AP86, "&gt;0"), COUNTIF(Y86:AG86, "&gt;0"))</f>
        <v>18</v>
      </c>
      <c r="BC86" s="22">
        <f>$BQ$3*AZ86/$BO$4</f>
        <v>5.2261306532663321E-4</v>
      </c>
      <c r="BD86" s="22">
        <f>IF(AY86&lt;BC86,AY86,"ns")</f>
        <v>8.7272120893403565E-5</v>
      </c>
      <c r="BE86" s="23" t="str">
        <f>IF(AND(BD86&lt;0.01,ABS(BA86)&gt;1.5,D86&gt;2), IF(AND(BA86&gt;0,COUNTIF(AH86:AP86,"&gt;0")&gt;7),"IRF4_interactor_Th17", (IF(AND(BA86&lt;0,COUNTIF(Y86:AG86, "&gt;0")&gt;7), "background_significant", "ns"))), "ns")</f>
        <v>ns</v>
      </c>
      <c r="BF86" s="24">
        <f>IF(OR(AX86 ="IRF4_interactor_Treg", BE86 ="IRF4_interactor_Th17"), LOG((AVERAGE(AH86:AP86)+0.1)/(AVERAGE(P86:X86)+0.1),2),"ns")</f>
        <v>0.905258873203584</v>
      </c>
      <c r="BG86" s="24" t="str">
        <f>IF(AND(AX86="IRF4_interactor_Treg",BE86="IRF4_interactor_Th17"),1,IF(AX86="IRF4_interactor_Treg","IRF4_Treg",IF(BE86="IRF4_interactor_Th17","IRF4_Th17",0)))</f>
        <v>IRF4_Treg</v>
      </c>
      <c r="BH86" s="25">
        <f>IFERROR(TTEST(AH86:AP86,P86:X86,2,1),IF(OR(COUNTIF(P86:X86,"&gt;0")&gt;7,COUNTIF(AH86:AP86,"&gt;0")&gt;7),0,9999))</f>
        <v>5.9844807338094814E-3</v>
      </c>
      <c r="BI86" s="25">
        <f>IF(BH86=9999,$BS$5,RANK(BH86,$BH$3:$BH$1993,1))</f>
        <v>171</v>
      </c>
      <c r="BJ86" s="25">
        <f>$BQ$3*BI86/$BO$5</f>
        <v>8.5886489201406329E-4</v>
      </c>
      <c r="BK86" s="25" t="str">
        <f>IF(BH86&lt;BJ86,BH86,"ns")</f>
        <v>ns</v>
      </c>
      <c r="BL86" s="26">
        <f>SUM(COUNTIF(P86:X86, "&gt;0"), COUNTIF(AH86:AP86, "&gt;0"))</f>
        <v>18</v>
      </c>
    </row>
    <row r="87" spans="1:64">
      <c r="A87" t="s">
        <v>4189</v>
      </c>
      <c r="B87" t="s">
        <v>4190</v>
      </c>
      <c r="C87">
        <v>5.6818199999999998E-3</v>
      </c>
      <c r="D87">
        <v>7</v>
      </c>
      <c r="E87">
        <v>7</v>
      </c>
      <c r="F87">
        <v>0</v>
      </c>
      <c r="G87">
        <v>172735</v>
      </c>
      <c r="H87">
        <v>74444.800000000003</v>
      </c>
      <c r="I87">
        <v>168344</v>
      </c>
      <c r="J87">
        <v>55232.9</v>
      </c>
      <c r="K87">
        <v>82302.100000000006</v>
      </c>
      <c r="L87">
        <v>103497</v>
      </c>
      <c r="M87">
        <v>58412.7</v>
      </c>
      <c r="N87">
        <v>35636.1</v>
      </c>
      <c r="O87">
        <v>64139.1</v>
      </c>
      <c r="P87">
        <v>317336</v>
      </c>
      <c r="Q87">
        <v>279112</v>
      </c>
      <c r="R87">
        <v>399688</v>
      </c>
      <c r="S87">
        <v>337641</v>
      </c>
      <c r="T87">
        <v>261802</v>
      </c>
      <c r="U87">
        <v>263656</v>
      </c>
      <c r="V87">
        <v>287258</v>
      </c>
      <c r="W87">
        <v>250513</v>
      </c>
      <c r="X87">
        <v>333354</v>
      </c>
      <c r="Y87">
        <v>196451</v>
      </c>
      <c r="Z87">
        <v>150919</v>
      </c>
      <c r="AA87">
        <v>135668</v>
      </c>
      <c r="AB87">
        <v>153473</v>
      </c>
      <c r="AC87">
        <v>108574</v>
      </c>
      <c r="AD87">
        <v>150514</v>
      </c>
      <c r="AE87">
        <v>172090</v>
      </c>
      <c r="AF87">
        <v>310610</v>
      </c>
      <c r="AG87">
        <v>288597</v>
      </c>
      <c r="AH87">
        <v>786149</v>
      </c>
      <c r="AI87">
        <v>824606</v>
      </c>
      <c r="AJ87">
        <v>864346</v>
      </c>
      <c r="AK87">
        <v>263569</v>
      </c>
      <c r="AL87">
        <v>237497</v>
      </c>
      <c r="AM87">
        <v>263750</v>
      </c>
      <c r="AN87">
        <v>533074</v>
      </c>
      <c r="AO87">
        <v>763469</v>
      </c>
      <c r="AP87">
        <v>598041</v>
      </c>
      <c r="AR87" s="16">
        <f>IFERROR(TTEST(G87:O87,P87:X87,2,1),IF(OR(COUNTIF(P87:X87,"&gt;0")&gt;7,COUNTIF(G87:O87,"&gt;0")&gt;7),0,9999))</f>
        <v>7.5135032101987416E-7</v>
      </c>
      <c r="AS87" s="16">
        <f>IF(AR87=9999,$BO$3,RANK(AR87,$AR$3:$AR$1993,1))</f>
        <v>22</v>
      </c>
      <c r="AT87" s="16">
        <f>LOG((IFERROR(SUM(P87:X87)/COUNTIF(P87:X87, "&gt;0"),0.1))/(IFERROR(SUM(G87:O87)/COUNTIF(G87:O87, "&gt;0"),0.1)),2)</f>
        <v>1.7446729876122422</v>
      </c>
      <c r="AU87" s="17">
        <f>SUM(COUNTIF(P87:X87, "&gt;0"), COUNTIF(G87:O87, "&gt;0"))</f>
        <v>18</v>
      </c>
      <c r="AV87" s="18">
        <f>$BQ$3*AS87/$BO$3</f>
        <v>1.1066398390342052E-4</v>
      </c>
      <c r="AW87" s="18">
        <f>IF(AR87&lt;AV87,AR87,"ns")</f>
        <v>7.5135032101987416E-7</v>
      </c>
      <c r="AX87" s="19" t="str">
        <f>IF(AND(AW87&lt;0.01,ABS(AT87)&gt;1.5,D87&gt;2), IF(AND(AT87&gt;0,COUNTIF(P87:X87,"&gt;0")&gt;7),"IRF4_interactor_Treg", (IF(AND(AT87&lt;0,COUNTIF(G87:O87, "&gt;0")&gt;7), "background_significant", "ns"))), "ns")</f>
        <v>IRF4_interactor_Treg</v>
      </c>
      <c r="AY87" s="20">
        <f>IFERROR(TTEST(Y87:AG87,AH87:AP87,2,1),IF(OR(COUNTIF(AH87:AP87,"&gt;0")&gt;7,COUNTIF(Y87:AG87,"&gt;0")&gt;7),0,9999))</f>
        <v>1.4039884202970622E-3</v>
      </c>
      <c r="AZ87" s="20">
        <f>IF(AY87=9999,$BO$4,RANK(AY87,$AY$3:$AY$1993,1))</f>
        <v>398</v>
      </c>
      <c r="BA87" s="20">
        <f>LOG((IFERROR(SUM(AH87:AP87)/COUNTIF(AH87:AP87, "&gt;0"),0.1))/(IFERROR(SUM(Y87:AG87)/COUNTIF(Y87:AG87, "&gt;0"),0.1)),2)</f>
        <v>1.6230599787022444</v>
      </c>
      <c r="BB87" s="21">
        <f>SUM(COUNTIF(AH87:AP87, "&gt;0"), COUNTIF(Y87:AG87, "&gt;0"))</f>
        <v>18</v>
      </c>
      <c r="BC87" s="22">
        <f>$BQ$3*AZ87/$BO$4</f>
        <v>2E-3</v>
      </c>
      <c r="BD87" s="22">
        <f>IF(AY87&lt;BC87,AY87,"ns")</f>
        <v>1.4039884202970622E-3</v>
      </c>
      <c r="BE87" s="23" t="str">
        <f>IF(AND(BD87&lt;0.01,ABS(BA87)&gt;1.5,D87&gt;2), IF(AND(BA87&gt;0,COUNTIF(AH87:AP87,"&gt;0")&gt;7),"IRF4_interactor_Th17", (IF(AND(BA87&lt;0,COUNTIF(Y87:AG87, "&gt;0")&gt;7), "background_significant", "ns"))), "ns")</f>
        <v>IRF4_interactor_Th17</v>
      </c>
      <c r="BF87" s="24">
        <f>IF(OR(AX87 ="IRF4_interactor_Treg", BE87 ="IRF4_interactor_Th17"), LOG((AVERAGE(AH87:AP87)+0.1)/(AVERAGE(P87:X87)+0.1),2),"ns")</f>
        <v>0.91113266727857412</v>
      </c>
      <c r="BG87" s="24">
        <f>IF(AND(AX87="IRF4_interactor_Treg",BE87="IRF4_interactor_Th17"),1,IF(AX87="IRF4_interactor_Treg","IRF4_Treg",IF(BE87="IRF4_interactor_Th17","IRF4_Th17",0)))</f>
        <v>1</v>
      </c>
      <c r="BH87" s="25">
        <f>IFERROR(TTEST(AH87:AP87,P87:X87,2,1),IF(OR(COUNTIF(P87:X87,"&gt;0")&gt;7,COUNTIF(AH87:AP87,"&gt;0")&gt;7),0,9999))</f>
        <v>1.1955306456637092E-2</v>
      </c>
      <c r="BI87" s="25">
        <f>IF(BH87=9999,$BS$5,RANK(BH87,$BH$3:$BH$1993,1))</f>
        <v>232</v>
      </c>
      <c r="BJ87" s="25">
        <f>$BQ$3*BI87/$BO$5</f>
        <v>1.1652435961828226E-3</v>
      </c>
      <c r="BK87" s="25" t="str">
        <f>IF(BH87&lt;BJ87,BH87,"ns")</f>
        <v>ns</v>
      </c>
      <c r="BL87" s="26">
        <f>SUM(COUNTIF(P87:X87, "&gt;0"), COUNTIF(AH87:AP87, "&gt;0"))</f>
        <v>18</v>
      </c>
    </row>
    <row r="88" spans="1:64">
      <c r="A88" t="s">
        <v>2793</v>
      </c>
      <c r="B88" t="s">
        <v>2794</v>
      </c>
      <c r="C88">
        <v>9.6381800000000004E-2</v>
      </c>
      <c r="D88">
        <v>5</v>
      </c>
      <c r="E88">
        <v>4</v>
      </c>
      <c r="F88">
        <v>1</v>
      </c>
      <c r="G88">
        <v>31146.7</v>
      </c>
      <c r="H88">
        <v>40267.800000000003</v>
      </c>
      <c r="I88">
        <v>0</v>
      </c>
      <c r="J88">
        <v>77611.5</v>
      </c>
      <c r="K88">
        <v>46511.3</v>
      </c>
      <c r="L88">
        <v>84349.5</v>
      </c>
      <c r="M88">
        <v>0</v>
      </c>
      <c r="N88">
        <v>0</v>
      </c>
      <c r="O88">
        <v>0</v>
      </c>
      <c r="P88">
        <v>226642</v>
      </c>
      <c r="Q88">
        <v>280231</v>
      </c>
      <c r="R88">
        <v>137769</v>
      </c>
      <c r="S88">
        <v>179018</v>
      </c>
      <c r="T88">
        <v>187034</v>
      </c>
      <c r="U88">
        <v>297815</v>
      </c>
      <c r="V88">
        <v>136544</v>
      </c>
      <c r="W88">
        <v>264335</v>
      </c>
      <c r="X88">
        <v>244941</v>
      </c>
      <c r="Y88">
        <v>20840.5</v>
      </c>
      <c r="Z88">
        <v>67539.399999999994</v>
      </c>
      <c r="AA88">
        <v>30035.9</v>
      </c>
      <c r="AB88">
        <v>37032</v>
      </c>
      <c r="AC88">
        <v>13895.3</v>
      </c>
      <c r="AD88">
        <v>0</v>
      </c>
      <c r="AE88">
        <v>30941.200000000001</v>
      </c>
      <c r="AF88">
        <v>54550.3</v>
      </c>
      <c r="AG88">
        <v>105862</v>
      </c>
      <c r="AH88">
        <v>505595</v>
      </c>
      <c r="AI88">
        <v>468422</v>
      </c>
      <c r="AJ88">
        <v>510467</v>
      </c>
      <c r="AK88">
        <v>273925</v>
      </c>
      <c r="AL88">
        <v>325280</v>
      </c>
      <c r="AM88">
        <v>349676</v>
      </c>
      <c r="AN88">
        <v>377193</v>
      </c>
      <c r="AO88">
        <v>541097</v>
      </c>
      <c r="AP88">
        <v>338273</v>
      </c>
      <c r="AR88" s="16">
        <f>IFERROR(TTEST(G88:O88,P88:X88,2,1),IF(OR(COUNTIF(P88:X88,"&gt;0")&gt;7,COUNTIF(G88:O88,"&gt;0")&gt;7),0,9999))</f>
        <v>1.2017660039648734E-5</v>
      </c>
      <c r="AS88" s="16">
        <f>IF(AR88=9999,$BO$3,RANK(AR88,$AR$3:$AR$1993,1))</f>
        <v>58</v>
      </c>
      <c r="AT88" s="16">
        <f>LOG((IFERROR(SUM(P88:X88)/COUNTIF(P88:X88, "&gt;0"),0.1))/(IFERROR(SUM(G88:O88)/COUNTIF(G88:O88, "&gt;0"),0.1)),2)</f>
        <v>1.9557610972204309</v>
      </c>
      <c r="AU88" s="17">
        <f>SUM(COUNTIF(P88:X88, "&gt;0"), COUNTIF(G88:O88, "&gt;0"))</f>
        <v>14</v>
      </c>
      <c r="AV88" s="18">
        <f>$BQ$3*AS88/$BO$3</f>
        <v>2.9175050301810863E-4</v>
      </c>
      <c r="AW88" s="18">
        <f>IF(AR88&lt;AV88,AR88,"ns")</f>
        <v>1.2017660039648734E-5</v>
      </c>
      <c r="AX88" s="19" t="str">
        <f>IF(AND(AW88&lt;0.01,ABS(AT88)&gt;1.5,D88&gt;2), IF(AND(AT88&gt;0,COUNTIF(P88:X88,"&gt;0")&gt;7),"IRF4_interactor_Treg", (IF(AND(AT88&lt;0,COUNTIF(G88:O88, "&gt;0")&gt;7), "background_significant", "ns"))), "ns")</f>
        <v>IRF4_interactor_Treg</v>
      </c>
      <c r="AY88" s="20">
        <f>IFERROR(TTEST(Y88:AG88,AH88:AP88,2,1),IF(OR(COUNTIF(AH88:AP88,"&gt;0")&gt;7,COUNTIF(Y88:AG88,"&gt;0")&gt;7),0,9999))</f>
        <v>4.0606023250252369E-6</v>
      </c>
      <c r="AZ88" s="20">
        <f>IF(AY88=9999,$BO$4,RANK(AY88,$AY$3:$AY$1993,1))</f>
        <v>15</v>
      </c>
      <c r="BA88" s="20">
        <f>LOG((IFERROR(SUM(AH88:AP88)/COUNTIF(AH88:AP88, "&gt;0"),0.1))/(IFERROR(SUM(Y88:AG88)/COUNTIF(Y88:AG88, "&gt;0"),0.1)),2)</f>
        <v>3.1848099352581967</v>
      </c>
      <c r="BB88" s="21">
        <f>SUM(COUNTIF(AH88:AP88, "&gt;0"), COUNTIF(Y88:AG88, "&gt;0"))</f>
        <v>17</v>
      </c>
      <c r="BC88" s="22">
        <f>$BQ$3*AZ88/$BO$4</f>
        <v>7.5376884422110544E-5</v>
      </c>
      <c r="BD88" s="22">
        <f>IF(AY88&lt;BC88,AY88,"ns")</f>
        <v>4.0606023250252369E-6</v>
      </c>
      <c r="BE88" s="23" t="str">
        <f>IF(AND(BD88&lt;0.01,ABS(BA88)&gt;1.5,D88&gt;2), IF(AND(BA88&gt;0,COUNTIF(AH88:AP88,"&gt;0")&gt;7),"IRF4_interactor_Th17", (IF(AND(BA88&lt;0,COUNTIF(Y88:AG88, "&gt;0")&gt;7), "background_significant", "ns"))), "ns")</f>
        <v>IRF4_interactor_Th17</v>
      </c>
      <c r="BF88" s="24">
        <f>IF(OR(AX88 ="IRF4_interactor_Treg", BE88 ="IRF4_interactor_Th17"), LOG((AVERAGE(AH88:AP88)+0.1)/(AVERAGE(P88:X88)+0.1),2),"ns")</f>
        <v>0.91691899623406492</v>
      </c>
      <c r="BG88" s="24">
        <f>IF(AND(AX88="IRF4_interactor_Treg",BE88="IRF4_interactor_Th17"),1,IF(AX88="IRF4_interactor_Treg","IRF4_Treg",IF(BE88="IRF4_interactor_Th17","IRF4_Th17",0)))</f>
        <v>1</v>
      </c>
      <c r="BH88" s="25">
        <f>IFERROR(TTEST(AH88:AP88,P88:X88,2,1),IF(OR(COUNTIF(P88:X88,"&gt;0")&gt;7,COUNTIF(AH88:AP88,"&gt;0")&gt;7),0,9999))</f>
        <v>6.3785213538183633E-4</v>
      </c>
      <c r="BI88" s="25">
        <f>IF(BH88=9999,$BS$5,RANK(BH88,$BH$3:$BH$1993,1))</f>
        <v>62</v>
      </c>
      <c r="BJ88" s="25">
        <f>$BQ$3*BI88/$BO$5</f>
        <v>3.1140130587644401E-4</v>
      </c>
      <c r="BK88" s="25" t="str">
        <f>IF(BH88&lt;BJ88,BH88,"ns")</f>
        <v>ns</v>
      </c>
      <c r="BL88" s="26">
        <f>SUM(COUNTIF(P88:X88, "&gt;0"), COUNTIF(AH88:AP88, "&gt;0"))</f>
        <v>18</v>
      </c>
    </row>
    <row r="89" spans="1:64">
      <c r="A89" t="s">
        <v>5947</v>
      </c>
      <c r="B89" t="s">
        <v>5948</v>
      </c>
      <c r="C89">
        <v>1.6614299999999999E-2</v>
      </c>
      <c r="D89">
        <v>5</v>
      </c>
      <c r="E89">
        <v>5</v>
      </c>
      <c r="F89">
        <v>0</v>
      </c>
      <c r="G89">
        <v>34447.300000000003</v>
      </c>
      <c r="H89">
        <v>36280.5</v>
      </c>
      <c r="I89">
        <v>59068.6</v>
      </c>
      <c r="J89">
        <v>20198.3</v>
      </c>
      <c r="K89">
        <v>37178.300000000003</v>
      </c>
      <c r="L89">
        <v>54473.1</v>
      </c>
      <c r="M89">
        <v>34496.6</v>
      </c>
      <c r="N89">
        <v>28336.5</v>
      </c>
      <c r="O89">
        <v>52201.3</v>
      </c>
      <c r="P89">
        <v>102552</v>
      </c>
      <c r="Q89">
        <v>105577</v>
      </c>
      <c r="R89">
        <v>133306</v>
      </c>
      <c r="S89">
        <v>96971</v>
      </c>
      <c r="T89">
        <v>101244</v>
      </c>
      <c r="U89">
        <v>122952</v>
      </c>
      <c r="V89">
        <v>100546</v>
      </c>
      <c r="W89">
        <v>141120</v>
      </c>
      <c r="X89">
        <v>131852</v>
      </c>
      <c r="Y89">
        <v>65396.4</v>
      </c>
      <c r="Z89">
        <v>62349.599999999999</v>
      </c>
      <c r="AA89">
        <v>100057</v>
      </c>
      <c r="AB89">
        <v>37398.300000000003</v>
      </c>
      <c r="AC89">
        <v>36201.1</v>
      </c>
      <c r="AD89">
        <v>54450</v>
      </c>
      <c r="AE89">
        <v>42925.8</v>
      </c>
      <c r="AF89">
        <v>112292</v>
      </c>
      <c r="AG89">
        <v>111943</v>
      </c>
      <c r="AH89">
        <v>204414</v>
      </c>
      <c r="AI89">
        <v>268274</v>
      </c>
      <c r="AJ89">
        <v>310497</v>
      </c>
      <c r="AK89">
        <v>66218</v>
      </c>
      <c r="AL89">
        <v>121728</v>
      </c>
      <c r="AM89">
        <v>140158</v>
      </c>
      <c r="AN89">
        <v>221148</v>
      </c>
      <c r="AO89">
        <v>352283</v>
      </c>
      <c r="AP89">
        <v>288883</v>
      </c>
      <c r="AR89" s="16">
        <f>IFERROR(TTEST(G89:O89,P89:X89,2,1),IF(OR(COUNTIF(P89:X89,"&gt;0")&gt;7,COUNTIF(G89:O89,"&gt;0")&gt;7),0,9999))</f>
        <v>3.454129494930929E-7</v>
      </c>
      <c r="AS89" s="16">
        <f>IF(AR89=9999,$BO$3,RANK(AR89,$AR$3:$AR$1993,1))</f>
        <v>17</v>
      </c>
      <c r="AT89" s="16">
        <f>LOG((IFERROR(SUM(P89:X89)/COUNTIF(P89:X89, "&gt;0"),0.1))/(IFERROR(SUM(G89:O89)/COUNTIF(G89:O89, "&gt;0"),0.1)),2)</f>
        <v>1.5384868510661034</v>
      </c>
      <c r="AU89" s="17">
        <f>SUM(COUNTIF(P89:X89, "&gt;0"), COUNTIF(G89:O89, "&gt;0"))</f>
        <v>18</v>
      </c>
      <c r="AV89" s="18">
        <f>$BQ$3*AS89/$BO$3</f>
        <v>8.551307847082495E-5</v>
      </c>
      <c r="AW89" s="18">
        <f>IF(AR89&lt;AV89,AR89,"ns")</f>
        <v>3.454129494930929E-7</v>
      </c>
      <c r="AX89" s="19" t="str">
        <f>IF(AND(AW89&lt;0.01,ABS(AT89)&gt;1.5,D89&gt;2), IF(AND(AT89&gt;0,COUNTIF(P89:X89,"&gt;0")&gt;7),"IRF4_interactor_Treg", (IF(AND(AT89&lt;0,COUNTIF(G89:O89, "&gt;0")&gt;7), "background_significant", "ns"))), "ns")</f>
        <v>IRF4_interactor_Treg</v>
      </c>
      <c r="AY89" s="20">
        <f>IFERROR(TTEST(Y89:AG89,AH89:AP89,2,1),IF(OR(COUNTIF(AH89:AP89,"&gt;0")&gt;7,COUNTIF(Y89:AG89,"&gt;0")&gt;7),0,9999))</f>
        <v>2.0753885580294962E-4</v>
      </c>
      <c r="AZ89" s="20">
        <f>IF(AY89=9999,$BO$4,RANK(AY89,$AY$3:$AY$1993,1))</f>
        <v>162</v>
      </c>
      <c r="BA89" s="20">
        <f>LOG((IFERROR(SUM(AH89:AP89)/COUNTIF(AH89:AP89, "&gt;0"),0.1))/(IFERROR(SUM(Y89:AG89)/COUNTIF(Y89:AG89, "&gt;0"),0.1)),2)</f>
        <v>1.6634971781655703</v>
      </c>
      <c r="BB89" s="21">
        <f>SUM(COUNTIF(AH89:AP89, "&gt;0"), COUNTIF(Y89:AG89, "&gt;0"))</f>
        <v>18</v>
      </c>
      <c r="BC89" s="22">
        <f>$BQ$3*AZ89/$BO$4</f>
        <v>8.1407035175879404E-4</v>
      </c>
      <c r="BD89" s="22">
        <f>IF(AY89&lt;BC89,AY89,"ns")</f>
        <v>2.0753885580294962E-4</v>
      </c>
      <c r="BE89" s="23" t="str">
        <f>IF(AND(BD89&lt;0.01,ABS(BA89)&gt;1.5,D89&gt;2), IF(AND(BA89&gt;0,COUNTIF(AH89:AP89,"&gt;0")&gt;7),"IRF4_interactor_Th17", (IF(AND(BA89&lt;0,COUNTIF(Y89:AG89, "&gt;0")&gt;7), "background_significant", "ns"))), "ns")</f>
        <v>IRF4_interactor_Th17</v>
      </c>
      <c r="BF89" s="24">
        <f>IF(OR(AX89 ="IRF4_interactor_Treg", BE89 ="IRF4_interactor_Th17"), LOG((AVERAGE(AH89:AP89)+0.1)/(AVERAGE(P89:X89)+0.1),2),"ns")</f>
        <v>0.92964011759322551</v>
      </c>
      <c r="BG89" s="24">
        <f>IF(AND(AX89="IRF4_interactor_Treg",BE89="IRF4_interactor_Th17"),1,IF(AX89="IRF4_interactor_Treg","IRF4_Treg",IF(BE89="IRF4_interactor_Th17","IRF4_Th17",0)))</f>
        <v>1</v>
      </c>
      <c r="BH89" s="25">
        <f>IFERROR(TTEST(AH89:AP89,P89:X89,2,1),IF(OR(COUNTIF(P89:X89,"&gt;0")&gt;7,COUNTIF(AH89:AP89,"&gt;0")&gt;7),0,9999))</f>
        <v>5.7585595639738345E-3</v>
      </c>
      <c r="BI89" s="25">
        <f>IF(BH89=9999,$BS$5,RANK(BH89,$BH$3:$BH$1993,1))</f>
        <v>167</v>
      </c>
      <c r="BJ89" s="25">
        <f>$BQ$3*BI89/$BO$5</f>
        <v>8.3877448518332497E-4</v>
      </c>
      <c r="BK89" s="25" t="str">
        <f>IF(BH89&lt;BJ89,BH89,"ns")</f>
        <v>ns</v>
      </c>
      <c r="BL89" s="26">
        <f>SUM(COUNTIF(P89:X89, "&gt;0"), COUNTIF(AH89:AP89, "&gt;0"))</f>
        <v>18</v>
      </c>
    </row>
    <row r="90" spans="1:64">
      <c r="A90" t="s">
        <v>5553</v>
      </c>
      <c r="B90" t="s">
        <v>5554</v>
      </c>
      <c r="C90">
        <v>2.3529399999999999E-2</v>
      </c>
      <c r="D90">
        <v>11</v>
      </c>
      <c r="E90">
        <v>11</v>
      </c>
      <c r="F90">
        <v>0</v>
      </c>
      <c r="G90">
        <v>68389.2</v>
      </c>
      <c r="H90">
        <v>70664.600000000006</v>
      </c>
      <c r="I90">
        <v>66055.899999999994</v>
      </c>
      <c r="J90">
        <v>53340.6</v>
      </c>
      <c r="K90">
        <v>52396</v>
      </c>
      <c r="L90">
        <v>60017.8</v>
      </c>
      <c r="M90">
        <v>31538.799999999999</v>
      </c>
      <c r="N90">
        <v>39790.699999999997</v>
      </c>
      <c r="O90">
        <v>56577.7</v>
      </c>
      <c r="P90">
        <v>99583.2</v>
      </c>
      <c r="Q90">
        <v>129723</v>
      </c>
      <c r="R90">
        <v>145544</v>
      </c>
      <c r="S90">
        <v>109327</v>
      </c>
      <c r="T90">
        <v>154342</v>
      </c>
      <c r="U90">
        <v>162651</v>
      </c>
      <c r="V90">
        <v>133041</v>
      </c>
      <c r="W90">
        <v>159846</v>
      </c>
      <c r="X90">
        <v>170117</v>
      </c>
      <c r="Y90">
        <v>63724.4</v>
      </c>
      <c r="Z90">
        <v>76985.399999999994</v>
      </c>
      <c r="AA90">
        <v>82000.600000000006</v>
      </c>
      <c r="AB90">
        <v>53764.4</v>
      </c>
      <c r="AC90">
        <v>95213.3</v>
      </c>
      <c r="AD90">
        <v>96344.4</v>
      </c>
      <c r="AE90">
        <v>85242.8</v>
      </c>
      <c r="AF90">
        <v>140046</v>
      </c>
      <c r="AG90">
        <v>145079</v>
      </c>
      <c r="AH90">
        <v>316513</v>
      </c>
      <c r="AI90">
        <v>347951</v>
      </c>
      <c r="AJ90">
        <v>366488</v>
      </c>
      <c r="AK90">
        <v>122740</v>
      </c>
      <c r="AL90">
        <v>141543</v>
      </c>
      <c r="AM90">
        <v>152844</v>
      </c>
      <c r="AN90">
        <v>265955</v>
      </c>
      <c r="AO90">
        <v>384047</v>
      </c>
      <c r="AP90">
        <v>310142</v>
      </c>
      <c r="AR90" s="16">
        <f>IFERROR(TTEST(G90:O90,P90:X90,2,1),IF(OR(COUNTIF(P90:X90,"&gt;0")&gt;7,COUNTIF(G90:O90,"&gt;0")&gt;7),0,9999))</f>
        <v>3.0290023406830513E-5</v>
      </c>
      <c r="AS90" s="16">
        <f>IF(AR90=9999,$BO$3,RANK(AR90,$AR$3:$AR$1993,1))</f>
        <v>75</v>
      </c>
      <c r="AT90" s="16">
        <f>LOG((IFERROR(SUM(P90:X90)/COUNTIF(P90:X90, "&gt;0"),0.1))/(IFERROR(SUM(G90:O90)/COUNTIF(G90:O90, "&gt;0"),0.1)),2)</f>
        <v>1.3417449189597761</v>
      </c>
      <c r="AU90" s="17">
        <f>SUM(COUNTIF(P90:X90, "&gt;0"), COUNTIF(G90:O90, "&gt;0"))</f>
        <v>18</v>
      </c>
      <c r="AV90" s="18">
        <f>$BQ$3*AS90/$BO$3</f>
        <v>3.7726358148893358E-4</v>
      </c>
      <c r="AW90" s="18">
        <f>IF(AR90&lt;AV90,AR90,"ns")</f>
        <v>3.0290023406830513E-5</v>
      </c>
      <c r="AX90" s="19" t="str">
        <f>IF(AND(AW90&lt;0.01,ABS(AT90)&gt;1.5,D90&gt;2), IF(AND(AT90&gt;0,COUNTIF(P90:X90,"&gt;0")&gt;7),"IRF4_interactor_Treg", (IF(AND(AT90&lt;0,COUNTIF(G90:O90, "&gt;0")&gt;7), "background_significant", "ns"))), "ns")</f>
        <v>ns</v>
      </c>
      <c r="AY90" s="20">
        <f>IFERROR(TTEST(Y90:AG90,AH90:AP90,2,1),IF(OR(COUNTIF(AH90:AP90,"&gt;0")&gt;7,COUNTIF(Y90:AG90,"&gt;0")&gt;7),0,9999))</f>
        <v>6.1481245383105483E-4</v>
      </c>
      <c r="AZ90" s="20">
        <f>IF(AY90=9999,$BO$4,RANK(AY90,$AY$3:$AY$1993,1))</f>
        <v>286</v>
      </c>
      <c r="BA90" s="20">
        <f>LOG((IFERROR(SUM(AH90:AP90)/COUNTIF(AH90:AP90, "&gt;0"),0.1))/(IFERROR(SUM(Y90:AG90)/COUNTIF(Y90:AG90, "&gt;0"),0.1)),2)</f>
        <v>1.522257852756117</v>
      </c>
      <c r="BB90" s="21">
        <f>SUM(COUNTIF(AH90:AP90, "&gt;0"), COUNTIF(Y90:AG90, "&gt;0"))</f>
        <v>18</v>
      </c>
      <c r="BC90" s="22">
        <f>$BQ$3*AZ90/$BO$4</f>
        <v>1.4371859296482411E-3</v>
      </c>
      <c r="BD90" s="22">
        <f>IF(AY90&lt;BC90,AY90,"ns")</f>
        <v>6.1481245383105483E-4</v>
      </c>
      <c r="BE90" s="23" t="str">
        <f>IF(AND(BD90&lt;0.01,ABS(BA90)&gt;1.5,D90&gt;2), IF(AND(BA90&gt;0,COUNTIF(AH90:AP90,"&gt;0")&gt;7),"IRF4_interactor_Th17", (IF(AND(BA90&lt;0,COUNTIF(Y90:AG90, "&gt;0")&gt;7), "background_significant", "ns"))), "ns")</f>
        <v>IRF4_interactor_Th17</v>
      </c>
      <c r="BF90" s="24">
        <f>IF(OR(AX90 ="IRF4_interactor_Treg", BE90 ="IRF4_interactor_Th17"), LOG((AVERAGE(AH90:AP90)+0.1)/(AVERAGE(P90:X90)+0.1),2),"ns")</f>
        <v>0.92977322611267044</v>
      </c>
      <c r="BG90" s="24" t="str">
        <f>IF(AND(AX90="IRF4_interactor_Treg",BE90="IRF4_interactor_Th17"),1,IF(AX90="IRF4_interactor_Treg","IRF4_Treg",IF(BE90="IRF4_interactor_Th17","IRF4_Th17",0)))</f>
        <v>IRF4_Th17</v>
      </c>
      <c r="BH90" s="25">
        <f>IFERROR(TTEST(AH90:AP90,P90:X90,2,1),IF(OR(COUNTIF(P90:X90,"&gt;0")&gt;7,COUNTIF(AH90:AP90,"&gt;0")&gt;7),0,9999))</f>
        <v>6.2461375067108015E-3</v>
      </c>
      <c r="BI90" s="25">
        <f>IF(BH90=9999,$BS$5,RANK(BH90,$BH$3:$BH$1993,1))</f>
        <v>174</v>
      </c>
      <c r="BJ90" s="25">
        <f>$BQ$3*BI90/$BO$5</f>
        <v>8.7393269713711703E-4</v>
      </c>
      <c r="BK90" s="25" t="str">
        <f>IF(BH90&lt;BJ90,BH90,"ns")</f>
        <v>ns</v>
      </c>
      <c r="BL90" s="26">
        <f>SUM(COUNTIF(P90:X90, "&gt;0"), COUNTIF(AH90:AP90, "&gt;0"))</f>
        <v>18</v>
      </c>
    </row>
    <row r="91" spans="1:64">
      <c r="A91" t="s">
        <v>4467</v>
      </c>
      <c r="B91" t="s">
        <v>4468</v>
      </c>
      <c r="C91">
        <v>5.5326500000000001E-2</v>
      </c>
      <c r="D91">
        <v>5</v>
      </c>
      <c r="E91">
        <v>5</v>
      </c>
      <c r="F91">
        <v>0</v>
      </c>
      <c r="G91">
        <v>0</v>
      </c>
      <c r="H91">
        <v>0</v>
      </c>
      <c r="I91">
        <v>0</v>
      </c>
      <c r="J91">
        <v>0</v>
      </c>
      <c r="K91">
        <v>9390.2999999999993</v>
      </c>
      <c r="L91">
        <v>0</v>
      </c>
      <c r="M91">
        <v>0</v>
      </c>
      <c r="N91">
        <v>0</v>
      </c>
      <c r="O91">
        <v>20720.8</v>
      </c>
      <c r="P91">
        <v>40558.9</v>
      </c>
      <c r="Q91">
        <v>36512.1</v>
      </c>
      <c r="R91">
        <v>13160.1</v>
      </c>
      <c r="S91">
        <v>30026.6</v>
      </c>
      <c r="T91">
        <v>43726.6</v>
      </c>
      <c r="U91">
        <v>55223.9</v>
      </c>
      <c r="V91">
        <v>79971.3</v>
      </c>
      <c r="W91">
        <v>59847.8</v>
      </c>
      <c r="X91">
        <v>83469.8</v>
      </c>
      <c r="Y91">
        <v>36217.800000000003</v>
      </c>
      <c r="Z91">
        <v>40504.800000000003</v>
      </c>
      <c r="AA91">
        <v>82721.7</v>
      </c>
      <c r="AB91">
        <v>38126.699999999997</v>
      </c>
      <c r="AC91">
        <v>0</v>
      </c>
      <c r="AD91">
        <v>0</v>
      </c>
      <c r="AE91">
        <v>32454.6</v>
      </c>
      <c r="AF91">
        <v>31225.3</v>
      </c>
      <c r="AG91">
        <v>30378.5</v>
      </c>
      <c r="AH91">
        <v>111876</v>
      </c>
      <c r="AI91">
        <v>146590</v>
      </c>
      <c r="AJ91">
        <v>105530</v>
      </c>
      <c r="AK91">
        <v>41397.599999999999</v>
      </c>
      <c r="AL91">
        <v>81709.3</v>
      </c>
      <c r="AM91">
        <v>76709.100000000006</v>
      </c>
      <c r="AN91">
        <v>96990.8</v>
      </c>
      <c r="AO91">
        <v>125548</v>
      </c>
      <c r="AP91">
        <v>111421</v>
      </c>
      <c r="AR91" s="16">
        <f>IFERROR(TTEST(G91:O91,P91:X91,2,1),IF(OR(COUNTIF(P91:X91,"&gt;0")&gt;7,COUNTIF(G91:O91,"&gt;0")&gt;7),0,9999))</f>
        <v>1.4244082650312776E-4</v>
      </c>
      <c r="AS91" s="16">
        <f>IF(AR91=9999,$BO$3,RANK(AR91,$AR$3:$AR$1993,1))</f>
        <v>129</v>
      </c>
      <c r="AT91" s="16">
        <f>LOG((IFERROR(SUM(P91:X91)/COUNTIF(P91:X91, "&gt;0"),0.1))/(IFERROR(SUM(G91:O91)/COUNTIF(G91:O91, "&gt;0"),0.1)),2)</f>
        <v>1.707375680994847</v>
      </c>
      <c r="AU91" s="17">
        <f>SUM(COUNTIF(P91:X91, "&gt;0"), COUNTIF(G91:O91, "&gt;0"))</f>
        <v>11</v>
      </c>
      <c r="AV91" s="18">
        <f>$BQ$3*AS91/$BO$3</f>
        <v>6.4889336016096583E-4</v>
      </c>
      <c r="AW91" s="18">
        <f>IF(AR91&lt;AV91,AR91,"ns")</f>
        <v>1.4244082650312776E-4</v>
      </c>
      <c r="AX91" s="19" t="str">
        <f>IF(AND(AW91&lt;0.01,ABS(AT91)&gt;1.5,D91&gt;2), IF(AND(AT91&gt;0,COUNTIF(P91:X91,"&gt;0")&gt;7),"IRF4_interactor_Treg", (IF(AND(AT91&lt;0,COUNTIF(G91:O91, "&gt;0")&gt;7), "background_significant", "ns"))), "ns")</f>
        <v>IRF4_interactor_Treg</v>
      </c>
      <c r="AY91" s="20">
        <f>IFERROR(TTEST(Y91:AG91,AH91:AP91,2,1),IF(OR(COUNTIF(AH91:AP91,"&gt;0")&gt;7,COUNTIF(Y91:AG91,"&gt;0")&gt;7),0,9999))</f>
        <v>3.0063008133469492E-4</v>
      </c>
      <c r="AZ91" s="20">
        <f>IF(AY91=9999,$BO$4,RANK(AY91,$AY$3:$AY$1993,1))</f>
        <v>200</v>
      </c>
      <c r="BA91" s="20">
        <f>LOG((IFERROR(SUM(AH91:AP91)/COUNTIF(AH91:AP91, "&gt;0"),0.1))/(IFERROR(SUM(Y91:AG91)/COUNTIF(Y91:AG91, "&gt;0"),0.1)),2)</f>
        <v>1.2596425317018629</v>
      </c>
      <c r="BB91" s="21">
        <f>SUM(COUNTIF(AH91:AP91, "&gt;0"), COUNTIF(Y91:AG91, "&gt;0"))</f>
        <v>16</v>
      </c>
      <c r="BC91" s="22">
        <f>$BQ$3*AZ91/$BO$4</f>
        <v>1.0050251256281408E-3</v>
      </c>
      <c r="BD91" s="22">
        <f>IF(AY91&lt;BC91,AY91,"ns")</f>
        <v>3.0063008133469492E-4</v>
      </c>
      <c r="BE91" s="23" t="str">
        <f>IF(AND(BD91&lt;0.01,ABS(BA91)&gt;1.5,D91&gt;2), IF(AND(BA91&gt;0,COUNTIF(AH91:AP91,"&gt;0")&gt;7),"IRF4_interactor_Th17", (IF(AND(BA91&lt;0,COUNTIF(Y91:AG91, "&gt;0")&gt;7), "background_significant", "ns"))), "ns")</f>
        <v>ns</v>
      </c>
      <c r="BF91" s="24">
        <f>IF(OR(AX91 ="IRF4_interactor_Treg", BE91 ="IRF4_interactor_Th17"), LOG((AVERAGE(AH91:AP91)+0.1)/(AVERAGE(P91:X91)+0.1),2),"ns")</f>
        <v>1.0206792920762511</v>
      </c>
      <c r="BG91" s="24" t="str">
        <f>IF(AND(AX91="IRF4_interactor_Treg",BE91="IRF4_interactor_Th17"),1,IF(AX91="IRF4_interactor_Treg","IRF4_Treg",IF(BE91="IRF4_interactor_Th17","IRF4_Th17",0)))</f>
        <v>IRF4_Treg</v>
      </c>
      <c r="BH91" s="25">
        <f>IFERROR(TTEST(AH91:AP91,P91:X91,2,1),IF(OR(COUNTIF(P91:X91,"&gt;0")&gt;7,COUNTIF(AH91:AP91,"&gt;0")&gt;7),0,9999))</f>
        <v>2.7405185378900489E-3</v>
      </c>
      <c r="BI91" s="25">
        <f>IF(BH91=9999,$BS$5,RANK(BH91,$BH$3:$BH$1993,1))</f>
        <v>113</v>
      </c>
      <c r="BJ91" s="25">
        <f>$BQ$3*BI91/$BO$5</f>
        <v>5.6755399296835765E-4</v>
      </c>
      <c r="BK91" s="25" t="str">
        <f>IF(BH91&lt;BJ91,BH91,"ns")</f>
        <v>ns</v>
      </c>
      <c r="BL91" s="26">
        <f>SUM(COUNTIF(P91:X91, "&gt;0"), COUNTIF(AH91:AP91, "&gt;0"))</f>
        <v>18</v>
      </c>
    </row>
    <row r="92" spans="1:64">
      <c r="A92" t="s">
        <v>205</v>
      </c>
      <c r="B92" t="s">
        <v>206</v>
      </c>
      <c r="C92">
        <v>7.2482400000000002E-2</v>
      </c>
      <c r="D92">
        <v>4</v>
      </c>
      <c r="E92">
        <v>4</v>
      </c>
      <c r="F92">
        <v>0</v>
      </c>
      <c r="G92">
        <v>68421.100000000006</v>
      </c>
      <c r="H92">
        <v>40715.599999999999</v>
      </c>
      <c r="I92">
        <v>33448.300000000003</v>
      </c>
      <c r="J92">
        <v>23726.400000000001</v>
      </c>
      <c r="K92">
        <v>0</v>
      </c>
      <c r="L92">
        <v>0</v>
      </c>
      <c r="M92">
        <v>17456.3</v>
      </c>
      <c r="N92">
        <v>11059.7</v>
      </c>
      <c r="O92">
        <v>14303</v>
      </c>
      <c r="P92">
        <v>50393.7</v>
      </c>
      <c r="Q92">
        <v>59872.6</v>
      </c>
      <c r="R92">
        <v>68727.7</v>
      </c>
      <c r="S92">
        <v>109628</v>
      </c>
      <c r="T92">
        <v>114599</v>
      </c>
      <c r="U92">
        <v>89970.7</v>
      </c>
      <c r="V92">
        <v>31733.599999999999</v>
      </c>
      <c r="W92">
        <v>75691.5</v>
      </c>
      <c r="X92">
        <v>58475.5</v>
      </c>
      <c r="Y92">
        <v>36716.400000000001</v>
      </c>
      <c r="Z92">
        <v>39905.5</v>
      </c>
      <c r="AA92">
        <v>52976</v>
      </c>
      <c r="AB92">
        <v>31680.2</v>
      </c>
      <c r="AC92">
        <v>0</v>
      </c>
      <c r="AD92">
        <v>0</v>
      </c>
      <c r="AE92">
        <v>62795.1</v>
      </c>
      <c r="AF92">
        <v>96376.6</v>
      </c>
      <c r="AG92">
        <v>47275.9</v>
      </c>
      <c r="AH92">
        <v>132805</v>
      </c>
      <c r="AI92">
        <v>180370</v>
      </c>
      <c r="AJ92">
        <v>235076</v>
      </c>
      <c r="AK92">
        <v>74204.5</v>
      </c>
      <c r="AL92">
        <v>91313.1</v>
      </c>
      <c r="AM92">
        <v>51541</v>
      </c>
      <c r="AN92">
        <v>104408</v>
      </c>
      <c r="AO92">
        <v>335589</v>
      </c>
      <c r="AP92">
        <v>136268</v>
      </c>
      <c r="AR92" s="16">
        <f>IFERROR(TTEST(G92:O92,P92:X92,2,1),IF(OR(COUNTIF(P92:X92,"&gt;0")&gt;7,COUNTIF(G92:O92,"&gt;0")&gt;7),0,9999))</f>
        <v>7.6448802901313301E-3</v>
      </c>
      <c r="AS92" s="16">
        <f>IF(AR92=9999,$BO$3,RANK(AR92,$AR$3:$AR$1993,1))</f>
        <v>624</v>
      </c>
      <c r="AT92" s="16">
        <f>LOG((IFERROR(SUM(P92:X92)/COUNTIF(P92:X92, "&gt;0"),0.1))/(IFERROR(SUM(G92:O92)/COUNTIF(G92:O92, "&gt;0"),0.1)),2)</f>
        <v>1.293507643697366</v>
      </c>
      <c r="AU92" s="17">
        <f>SUM(COUNTIF(P92:X92, "&gt;0"), COUNTIF(G92:O92, "&gt;0"))</f>
        <v>16</v>
      </c>
      <c r="AV92" s="18">
        <f>$BQ$3*AS92/$BO$3</f>
        <v>3.1388329979879278E-3</v>
      </c>
      <c r="AW92" s="18" t="str">
        <f>IF(AR92&lt;AV92,AR92,"ns")</f>
        <v>ns</v>
      </c>
      <c r="AX92" s="19" t="str">
        <f>IF(AND(AW92&lt;0.01,ABS(AT92)&gt;1.5,D92&gt;2), IF(AND(AT92&gt;0,COUNTIF(P92:X92,"&gt;0")&gt;7),"IRF4_interactor_Treg", (IF(AND(AT92&lt;0,COUNTIF(G92:O92, "&gt;0")&gt;7), "background_significant", "ns"))), "ns")</f>
        <v>ns</v>
      </c>
      <c r="AY92" s="20">
        <f>IFERROR(TTEST(Y92:AG92,AH92:AP92,2,1),IF(OR(COUNTIF(AH92:AP92,"&gt;0")&gt;7,COUNTIF(Y92:AG92,"&gt;0")&gt;7),0,9999))</f>
        <v>1.3369579922272775E-3</v>
      </c>
      <c r="AZ92" s="20">
        <f>IF(AY92=9999,$BO$4,RANK(AY92,$AY$3:$AY$1993,1))</f>
        <v>393</v>
      </c>
      <c r="BA92" s="20">
        <f>LOG((IFERROR(SUM(AH92:AP92)/COUNTIF(AH92:AP92, "&gt;0"),0.1))/(IFERROR(SUM(Y92:AG92)/COUNTIF(Y92:AG92, "&gt;0"),0.1)),2)</f>
        <v>1.5046552866139367</v>
      </c>
      <c r="BB92" s="21">
        <f>SUM(COUNTIF(AH92:AP92, "&gt;0"), COUNTIF(Y92:AG92, "&gt;0"))</f>
        <v>16</v>
      </c>
      <c r="BC92" s="22">
        <f>$BQ$3*AZ92/$BO$4</f>
        <v>1.9748743718592966E-3</v>
      </c>
      <c r="BD92" s="22">
        <f>IF(AY92&lt;BC92,AY92,"ns")</f>
        <v>1.3369579922272775E-3</v>
      </c>
      <c r="BE92" s="23" t="str">
        <f>IF(AND(BD92&lt;0.01,ABS(BA92)&gt;1.5,D92&gt;2), IF(AND(BA92&gt;0,COUNTIF(AH92:AP92,"&gt;0")&gt;7),"IRF4_interactor_Th17", (IF(AND(BA92&lt;0,COUNTIF(Y92:AG92, "&gt;0")&gt;7), "background_significant", "ns"))), "ns")</f>
        <v>IRF4_interactor_Th17</v>
      </c>
      <c r="BF92" s="24">
        <f>IF(OR(AX92 ="IRF4_interactor_Treg", BE92 ="IRF4_interactor_Th17"), LOG((AVERAGE(AH92:AP92)+0.1)/(AVERAGE(P92:X92)+0.1),2),"ns")</f>
        <v>1.0253738565087096</v>
      </c>
      <c r="BG92" s="24" t="str">
        <f>IF(AND(AX92="IRF4_interactor_Treg",BE92="IRF4_interactor_Th17"),1,IF(AX92="IRF4_interactor_Treg","IRF4_Treg",IF(BE92="IRF4_interactor_Th17","IRF4_Th17",0)))</f>
        <v>IRF4_Th17</v>
      </c>
      <c r="BH92" s="25">
        <f>IFERROR(TTEST(AH92:AP92,P92:X92,2,1),IF(OR(COUNTIF(P92:X92,"&gt;0")&gt;7,COUNTIF(AH92:AP92,"&gt;0")&gt;7),0,9999))</f>
        <v>5.1766564707919606E-2</v>
      </c>
      <c r="BI92" s="25">
        <f>IF(BH92=9999,$BS$5,RANK(BH92,$BH$3:$BH$1993,1))</f>
        <v>465</v>
      </c>
      <c r="BJ92" s="25">
        <f>$BQ$3*BI92/$BO$5</f>
        <v>2.33550979407333E-3</v>
      </c>
      <c r="BK92" s="25" t="str">
        <f>IF(BH92&lt;BJ92,BH92,"ns")</f>
        <v>ns</v>
      </c>
      <c r="BL92" s="26">
        <f>SUM(COUNTIF(P92:X92, "&gt;0"), COUNTIF(AH92:AP92, "&gt;0"))</f>
        <v>18</v>
      </c>
    </row>
    <row r="93" spans="1:64">
      <c r="A93" t="s">
        <v>3399</v>
      </c>
      <c r="B93" t="s">
        <v>3400</v>
      </c>
      <c r="C93">
        <v>7.2125599999999998E-3</v>
      </c>
      <c r="D93">
        <v>3</v>
      </c>
      <c r="E93">
        <v>3</v>
      </c>
      <c r="F93">
        <v>0</v>
      </c>
      <c r="G93">
        <v>11662.4</v>
      </c>
      <c r="H93">
        <v>4833.55</v>
      </c>
      <c r="I93">
        <v>13436.3</v>
      </c>
      <c r="J93">
        <v>4258.45</v>
      </c>
      <c r="K93">
        <v>11399.4</v>
      </c>
      <c r="L93">
        <v>6208.55</v>
      </c>
      <c r="M93">
        <v>5179.47</v>
      </c>
      <c r="N93">
        <v>3825.09</v>
      </c>
      <c r="O93">
        <v>5140.96</v>
      </c>
      <c r="P93">
        <v>14169.1</v>
      </c>
      <c r="Q93">
        <v>26493.1</v>
      </c>
      <c r="R93">
        <v>22408.2</v>
      </c>
      <c r="S93">
        <v>36791.9</v>
      </c>
      <c r="T93">
        <v>30420.400000000001</v>
      </c>
      <c r="U93">
        <v>29881.7</v>
      </c>
      <c r="V93">
        <v>22595.7</v>
      </c>
      <c r="W93">
        <v>30518</v>
      </c>
      <c r="X93">
        <v>25456.1</v>
      </c>
      <c r="Y93">
        <v>25980.6</v>
      </c>
      <c r="Z93">
        <v>21569.9</v>
      </c>
      <c r="AA93">
        <v>22928</v>
      </c>
      <c r="AB93">
        <v>4089.55</v>
      </c>
      <c r="AC93">
        <v>0</v>
      </c>
      <c r="AD93">
        <v>3595.34</v>
      </c>
      <c r="AE93">
        <v>26713.1</v>
      </c>
      <c r="AF93">
        <v>33930.699999999997</v>
      </c>
      <c r="AG93">
        <v>30980.9</v>
      </c>
      <c r="AH93">
        <v>46907.5</v>
      </c>
      <c r="AI93">
        <v>74012.899999999994</v>
      </c>
      <c r="AJ93">
        <v>75239.100000000006</v>
      </c>
      <c r="AK93">
        <v>25979.200000000001</v>
      </c>
      <c r="AL93">
        <v>34426.1</v>
      </c>
      <c r="AM93">
        <v>20003</v>
      </c>
      <c r="AN93">
        <v>75389.399999999994</v>
      </c>
      <c r="AO93">
        <v>90294.6</v>
      </c>
      <c r="AP93">
        <v>67000.100000000006</v>
      </c>
      <c r="AR93" s="16">
        <f>IFERROR(TTEST(G93:O93,P93:X93,2,1),IF(OR(COUNTIF(P93:X93,"&gt;0")&gt;7,COUNTIF(G93:O93,"&gt;0")&gt;7),0,9999))</f>
        <v>2.0890771869023919E-4</v>
      </c>
      <c r="AS93" s="16">
        <f>IF(AR93=9999,$BO$3,RANK(AR93,$AR$3:$AR$1993,1))</f>
        <v>145</v>
      </c>
      <c r="AT93" s="16">
        <f>LOG((IFERROR(SUM(P93:X93)/COUNTIF(P93:X93, "&gt;0"),0.1))/(IFERROR(SUM(G93:O93)/COUNTIF(G93:O93, "&gt;0"),0.1)),2)</f>
        <v>1.8560882310286146</v>
      </c>
      <c r="AU93" s="17">
        <f>SUM(COUNTIF(P93:X93, "&gt;0"), COUNTIF(G93:O93, "&gt;0"))</f>
        <v>18</v>
      </c>
      <c r="AV93" s="18">
        <f>$BQ$3*AS93/$BO$3</f>
        <v>7.2937625754527157E-4</v>
      </c>
      <c r="AW93" s="18">
        <f>IF(AR93&lt;AV93,AR93,"ns")</f>
        <v>2.0890771869023919E-4</v>
      </c>
      <c r="AX93" s="19" t="str">
        <f>IF(AND(AW93&lt;0.01,ABS(AT93)&gt;1.5,D93&gt;2), IF(AND(AT93&gt;0,COUNTIF(P93:X93,"&gt;0")&gt;7),"IRF4_interactor_Treg", (IF(AND(AT93&lt;0,COUNTIF(G93:O93, "&gt;0")&gt;7), "background_significant", "ns"))), "ns")</f>
        <v>IRF4_interactor_Treg</v>
      </c>
      <c r="AY93" s="20">
        <f>IFERROR(TTEST(Y93:AG93,AH93:AP93,2,1),IF(OR(COUNTIF(AH93:AP93,"&gt;0")&gt;7,COUNTIF(Y93:AG93,"&gt;0")&gt;7),0,9999))</f>
        <v>8.0203811947466202E-5</v>
      </c>
      <c r="AZ93" s="20">
        <f>IF(AY93=9999,$BO$4,RANK(AY93,$AY$3:$AY$1993,1))</f>
        <v>91</v>
      </c>
      <c r="BA93" s="20">
        <f>LOG((IFERROR(SUM(AH93:AP93)/COUNTIF(AH93:AP93, "&gt;0"),0.1))/(IFERROR(SUM(Y93:AG93)/COUNTIF(Y93:AG93, "&gt;0"),0.1)),2)</f>
        <v>1.4147191936261811</v>
      </c>
      <c r="BB93" s="21">
        <f>SUM(COUNTIF(AH93:AP93, "&gt;0"), COUNTIF(Y93:AG93, "&gt;0"))</f>
        <v>17</v>
      </c>
      <c r="BC93" s="22">
        <f>$BQ$3*AZ93/$BO$4</f>
        <v>4.5728643216080405E-4</v>
      </c>
      <c r="BD93" s="22">
        <f>IF(AY93&lt;BC93,AY93,"ns")</f>
        <v>8.0203811947466202E-5</v>
      </c>
      <c r="BE93" s="23" t="str">
        <f>IF(AND(BD93&lt;0.01,ABS(BA93)&gt;1.5,D93&gt;2), IF(AND(BA93&gt;0,COUNTIF(AH93:AP93,"&gt;0")&gt;7),"IRF4_interactor_Th17", (IF(AND(BA93&lt;0,COUNTIF(Y93:AG93, "&gt;0")&gt;7), "background_significant", "ns"))), "ns")</f>
        <v>ns</v>
      </c>
      <c r="BF93" s="24">
        <f>IF(OR(AX93 ="IRF4_interactor_Treg", BE93 ="IRF4_interactor_Th17"), LOG((AVERAGE(AH93:AP93)+0.1)/(AVERAGE(P93:X93)+0.1),2),"ns")</f>
        <v>1.0929713134304173</v>
      </c>
      <c r="BG93" s="24" t="str">
        <f>IF(AND(AX93="IRF4_interactor_Treg",BE93="IRF4_interactor_Th17"),1,IF(AX93="IRF4_interactor_Treg","IRF4_Treg",IF(BE93="IRF4_interactor_Th17","IRF4_Th17",0)))</f>
        <v>IRF4_Treg</v>
      </c>
      <c r="BH93" s="25">
        <f>IFERROR(TTEST(AH93:AP93,P93:X93,2,1),IF(OR(COUNTIF(P93:X93,"&gt;0")&gt;7,COUNTIF(AH93:AP93,"&gt;0")&gt;7),0,9999))</f>
        <v>1.2395463494606324E-2</v>
      </c>
      <c r="BI93" s="25">
        <f>IF(BH93=9999,$BS$5,RANK(BH93,$BH$3:$BH$1993,1))</f>
        <v>236</v>
      </c>
      <c r="BJ93" s="25">
        <f>$BQ$3*BI93/$BO$5</f>
        <v>1.1853340030135609E-3</v>
      </c>
      <c r="BK93" s="25" t="str">
        <f>IF(BH93&lt;BJ93,BH93,"ns")</f>
        <v>ns</v>
      </c>
      <c r="BL93" s="26">
        <f>SUM(COUNTIF(P93:X93, "&gt;0"), COUNTIF(AH93:AP93, "&gt;0"))</f>
        <v>18</v>
      </c>
    </row>
    <row r="94" spans="1:64">
      <c r="A94" t="s">
        <v>281</v>
      </c>
      <c r="B94" t="s">
        <v>282</v>
      </c>
      <c r="C94">
        <v>1.80956E-2</v>
      </c>
      <c r="D94">
        <v>6</v>
      </c>
      <c r="E94">
        <v>5</v>
      </c>
      <c r="F94">
        <v>1</v>
      </c>
      <c r="G94">
        <v>147396</v>
      </c>
      <c r="H94">
        <v>168508</v>
      </c>
      <c r="I94">
        <v>153478</v>
      </c>
      <c r="J94">
        <v>74691.600000000006</v>
      </c>
      <c r="K94">
        <v>96542.1</v>
      </c>
      <c r="L94">
        <v>73495.899999999994</v>
      </c>
      <c r="M94">
        <v>18124.099999999999</v>
      </c>
      <c r="N94">
        <v>28758</v>
      </c>
      <c r="O94">
        <v>83372.600000000006</v>
      </c>
      <c r="P94">
        <v>531149</v>
      </c>
      <c r="Q94">
        <v>518716</v>
      </c>
      <c r="R94">
        <v>517830</v>
      </c>
      <c r="S94">
        <v>353804</v>
      </c>
      <c r="T94">
        <v>396121</v>
      </c>
      <c r="U94">
        <v>257826</v>
      </c>
      <c r="V94">
        <v>338147</v>
      </c>
      <c r="W94">
        <v>419155</v>
      </c>
      <c r="X94">
        <v>411531</v>
      </c>
      <c r="Y94">
        <v>101061</v>
      </c>
      <c r="Z94">
        <v>80464.399999999994</v>
      </c>
      <c r="AA94">
        <v>97590.8</v>
      </c>
      <c r="AB94">
        <v>61895.199999999997</v>
      </c>
      <c r="AC94">
        <v>71984.899999999994</v>
      </c>
      <c r="AD94">
        <v>54793</v>
      </c>
      <c r="AE94">
        <v>198620</v>
      </c>
      <c r="AF94">
        <v>328138</v>
      </c>
      <c r="AG94">
        <v>259840</v>
      </c>
      <c r="AH94">
        <v>1039420</v>
      </c>
      <c r="AI94">
        <v>1175890</v>
      </c>
      <c r="AJ94">
        <v>1139720</v>
      </c>
      <c r="AK94">
        <v>412343</v>
      </c>
      <c r="AL94">
        <v>407763</v>
      </c>
      <c r="AM94">
        <v>145375</v>
      </c>
      <c r="AN94">
        <v>1214070</v>
      </c>
      <c r="AO94">
        <v>1471690</v>
      </c>
      <c r="AP94">
        <v>1278030</v>
      </c>
      <c r="AR94" s="16">
        <f>IFERROR(TTEST(G94:O94,P94:X94,2,1),IF(OR(COUNTIF(P94:X94,"&gt;0")&gt;7,COUNTIF(G94:O94,"&gt;0")&gt;7),0,9999))</f>
        <v>3.5036939843918899E-7</v>
      </c>
      <c r="AS94" s="16">
        <f>IF(AR94=9999,$BO$3,RANK(AR94,$AR$3:$AR$1993,1))</f>
        <v>18</v>
      </c>
      <c r="AT94" s="16">
        <f>LOG((IFERROR(SUM(P94:X94)/COUNTIF(P94:X94, "&gt;0"),0.1))/(IFERROR(SUM(G94:O94)/COUNTIF(G94:O94, "&gt;0"),0.1)),2)</f>
        <v>2.1487470347440119</v>
      </c>
      <c r="AU94" s="17">
        <f>SUM(COUNTIF(P94:X94, "&gt;0"), COUNTIF(G94:O94, "&gt;0"))</f>
        <v>18</v>
      </c>
      <c r="AV94" s="18">
        <f>$BQ$3*AS94/$BO$3</f>
        <v>9.054325955734406E-5</v>
      </c>
      <c r="AW94" s="18">
        <f>IF(AR94&lt;AV94,AR94,"ns")</f>
        <v>3.5036939843918899E-7</v>
      </c>
      <c r="AX94" s="19" t="str">
        <f>IF(AND(AW94&lt;0.01,ABS(AT94)&gt;1.5,D94&gt;2), IF(AND(AT94&gt;0,COUNTIF(P94:X94,"&gt;0")&gt;7),"IRF4_interactor_Treg", (IF(AND(AT94&lt;0,COUNTIF(G94:O94, "&gt;0")&gt;7), "background_significant", "ns"))), "ns")</f>
        <v>IRF4_interactor_Treg</v>
      </c>
      <c r="AY94" s="20">
        <f>IFERROR(TTEST(Y94:AG94,AH94:AP94,2,1),IF(OR(COUNTIF(AH94:AP94,"&gt;0")&gt;7,COUNTIF(Y94:AG94,"&gt;0")&gt;7),0,9999))</f>
        <v>3.9389481195577637E-4</v>
      </c>
      <c r="AZ94" s="20">
        <f>IF(AY94=9999,$BO$4,RANK(AY94,$AY$3:$AY$1993,1))</f>
        <v>228</v>
      </c>
      <c r="BA94" s="20">
        <f>LOG((IFERROR(SUM(AH94:AP94)/COUNTIF(AH94:AP94, "&gt;0"),0.1))/(IFERROR(SUM(Y94:AG94)/COUNTIF(Y94:AG94, "&gt;0"),0.1)),2)</f>
        <v>2.7233971149555645</v>
      </c>
      <c r="BB94" s="21">
        <f>SUM(COUNTIF(AH94:AP94, "&gt;0"), COUNTIF(Y94:AG94, "&gt;0"))</f>
        <v>18</v>
      </c>
      <c r="BC94" s="22">
        <f>$BQ$3*AZ94/$BO$4</f>
        <v>1.1457286432160806E-3</v>
      </c>
      <c r="BD94" s="22">
        <f>IF(AY94&lt;BC94,AY94,"ns")</f>
        <v>3.9389481195577637E-4</v>
      </c>
      <c r="BE94" s="23" t="str">
        <f>IF(AND(BD94&lt;0.01,ABS(BA94)&gt;1.5,D94&gt;2), IF(AND(BA94&gt;0,COUNTIF(AH94:AP94,"&gt;0")&gt;7),"IRF4_interactor_Th17", (IF(AND(BA94&lt;0,COUNTIF(Y94:AG94, "&gt;0")&gt;7), "background_significant", "ns"))), "ns")</f>
        <v>IRF4_interactor_Th17</v>
      </c>
      <c r="BF94" s="24">
        <f>IF(OR(AX94 ="IRF4_interactor_Treg", BE94 ="IRF4_interactor_Th17"), LOG((AVERAGE(AH94:AP94)+0.1)/(AVERAGE(P94:X94)+0.1),2),"ns")</f>
        <v>1.1456918435971544</v>
      </c>
      <c r="BG94" s="24">
        <f>IF(AND(AX94="IRF4_interactor_Treg",BE94="IRF4_interactor_Th17"),1,IF(AX94="IRF4_interactor_Treg","IRF4_Treg",IF(BE94="IRF4_interactor_Th17","IRF4_Th17",0)))</f>
        <v>1</v>
      </c>
      <c r="BH94" s="25">
        <f>IFERROR(TTEST(AH94:AP94,P94:X94,2,1),IF(OR(COUNTIF(P94:X94,"&gt;0")&gt;7,COUNTIF(AH94:AP94,"&gt;0")&gt;7),0,9999))</f>
        <v>7.1793691296101443E-3</v>
      </c>
      <c r="BI94" s="25">
        <f>IF(BH94=9999,$BS$5,RANK(BH94,$BH$3:$BH$1993,1))</f>
        <v>191</v>
      </c>
      <c r="BJ94" s="25">
        <f>$BQ$3*BI94/$BO$5</f>
        <v>9.59316926167755E-4</v>
      </c>
      <c r="BK94" s="25" t="str">
        <f>IF(BH94&lt;BJ94,BH94,"ns")</f>
        <v>ns</v>
      </c>
      <c r="BL94" s="26">
        <f>SUM(COUNTIF(P94:X94, "&gt;0"), COUNTIF(AH94:AP94, "&gt;0"))</f>
        <v>18</v>
      </c>
    </row>
    <row r="95" spans="1:64">
      <c r="A95" t="s">
        <v>2065</v>
      </c>
      <c r="B95" t="s">
        <v>2066</v>
      </c>
      <c r="C95">
        <v>2.1531100000000001E-2</v>
      </c>
      <c r="D95">
        <v>11</v>
      </c>
      <c r="E95">
        <v>11</v>
      </c>
      <c r="F95">
        <v>0</v>
      </c>
      <c r="G95">
        <v>943747</v>
      </c>
      <c r="H95">
        <v>923531</v>
      </c>
      <c r="I95">
        <v>579864</v>
      </c>
      <c r="J95">
        <v>518504</v>
      </c>
      <c r="K95">
        <v>525033</v>
      </c>
      <c r="L95">
        <v>0</v>
      </c>
      <c r="M95">
        <v>312317</v>
      </c>
      <c r="N95">
        <v>394807</v>
      </c>
      <c r="O95">
        <v>474517</v>
      </c>
      <c r="P95">
        <v>653655</v>
      </c>
      <c r="Q95">
        <v>746876</v>
      </c>
      <c r="R95">
        <v>755491</v>
      </c>
      <c r="S95">
        <v>703625</v>
      </c>
      <c r="T95">
        <v>789528</v>
      </c>
      <c r="U95">
        <v>838241</v>
      </c>
      <c r="V95">
        <v>707276</v>
      </c>
      <c r="W95">
        <v>774524</v>
      </c>
      <c r="X95">
        <v>838026</v>
      </c>
      <c r="Y95">
        <v>128896</v>
      </c>
      <c r="Z95">
        <v>523713</v>
      </c>
      <c r="AA95">
        <v>815757</v>
      </c>
      <c r="AB95">
        <v>192852</v>
      </c>
      <c r="AC95">
        <v>295953</v>
      </c>
      <c r="AD95">
        <v>462801</v>
      </c>
      <c r="AE95">
        <v>335913</v>
      </c>
      <c r="AF95">
        <v>697520</v>
      </c>
      <c r="AG95">
        <v>682228</v>
      </c>
      <c r="AH95">
        <v>1797050</v>
      </c>
      <c r="AI95">
        <v>1731550</v>
      </c>
      <c r="AJ95">
        <v>1828540</v>
      </c>
      <c r="AK95">
        <v>842907</v>
      </c>
      <c r="AL95">
        <v>865990</v>
      </c>
      <c r="AM95">
        <v>1093530</v>
      </c>
      <c r="AN95">
        <v>1947790</v>
      </c>
      <c r="AO95">
        <v>2621630</v>
      </c>
      <c r="AP95">
        <v>2367760</v>
      </c>
      <c r="AR95" s="16">
        <f>IFERROR(TTEST(G95:O95,P95:X95,2,1),IF(OR(COUNTIF(P95:X95,"&gt;0")&gt;7,COUNTIF(G95:O95,"&gt;0")&gt;7),0,9999))</f>
        <v>6.4079916786471458E-2</v>
      </c>
      <c r="AS95" s="16">
        <f>IF(AR95=9999,$BO$3,RANK(AR95,$AR$3:$AR$1993,1))</f>
        <v>1026</v>
      </c>
      <c r="AT95" s="16">
        <f>LOG((IFERROR(SUM(P95:X95)/COUNTIF(P95:X95, "&gt;0"),0.1))/(IFERROR(SUM(G95:O95)/COUNTIF(G95:O95, "&gt;0"),0.1)),2)</f>
        <v>0.37300631198641088</v>
      </c>
      <c r="AU95" s="17">
        <f>SUM(COUNTIF(P95:X95, "&gt;0"), COUNTIF(G95:O95, "&gt;0"))</f>
        <v>17</v>
      </c>
      <c r="AV95" s="18">
        <f>$BQ$3*AS95/$BO$3</f>
        <v>5.1609657947686112E-3</v>
      </c>
      <c r="AW95" s="18" t="str">
        <f>IF(AR95&lt;AV95,AR95,"ns")</f>
        <v>ns</v>
      </c>
      <c r="AX95" s="19" t="str">
        <f>IF(AND(AW95&lt;0.01,ABS(AT95)&gt;1.5,D95&gt;2), IF(AND(AT95&gt;0,COUNTIF(P95:X95,"&gt;0")&gt;7),"IRF4_interactor_Treg", (IF(AND(AT95&lt;0,COUNTIF(G95:O95, "&gt;0")&gt;7), "background_significant", "ns"))), "ns")</f>
        <v>ns</v>
      </c>
      <c r="AY95" s="20">
        <f>IFERROR(TTEST(Y95:AG95,AH95:AP95,2,1),IF(OR(COUNTIF(AH95:AP95,"&gt;0")&gt;7,COUNTIF(Y95:AG95,"&gt;0")&gt;7),0,9999))</f>
        <v>1.1720581175607538E-4</v>
      </c>
      <c r="AZ95" s="20">
        <f>IF(AY95=9999,$BO$4,RANK(AY95,$AY$3:$AY$1993,1))</f>
        <v>120</v>
      </c>
      <c r="BA95" s="20">
        <f>LOG((IFERROR(SUM(AH95:AP95)/COUNTIF(AH95:AP95, "&gt;0"),0.1))/(IFERROR(SUM(Y95:AG95)/COUNTIF(Y95:AG95, "&gt;0"),0.1)),2)</f>
        <v>1.8680576452884601</v>
      </c>
      <c r="BB95" s="21">
        <f>SUM(COUNTIF(AH95:AP95, "&gt;0"), COUNTIF(Y95:AG95, "&gt;0"))</f>
        <v>18</v>
      </c>
      <c r="BC95" s="22">
        <f>$BQ$3*AZ95/$BO$4</f>
        <v>6.0301507537688435E-4</v>
      </c>
      <c r="BD95" s="22">
        <f>IF(AY95&lt;BC95,AY95,"ns")</f>
        <v>1.1720581175607538E-4</v>
      </c>
      <c r="BE95" s="23" t="str">
        <f>IF(AND(BD95&lt;0.01,ABS(BA95)&gt;1.5,D95&gt;2), IF(AND(BA95&gt;0,COUNTIF(AH95:AP95,"&gt;0")&gt;7),"IRF4_interactor_Th17", (IF(AND(BA95&lt;0,COUNTIF(Y95:AG95, "&gt;0")&gt;7), "background_significant", "ns"))), "ns")</f>
        <v>IRF4_interactor_Th17</v>
      </c>
      <c r="BF95" s="24">
        <f>IF(OR(AX95 ="IRF4_interactor_Treg", BE95 ="IRF4_interactor_Th17"), LOG((AVERAGE(AH95:AP95)+0.1)/(AVERAGE(P95:X95)+0.1),2),"ns")</f>
        <v>1.1490953067671295</v>
      </c>
      <c r="BG95" s="24" t="str">
        <f>IF(AND(AX95="IRF4_interactor_Treg",BE95="IRF4_interactor_Th17"),1,IF(AX95="IRF4_interactor_Treg","IRF4_Treg",IF(BE95="IRF4_interactor_Th17","IRF4_Th17",0)))</f>
        <v>IRF4_Th17</v>
      </c>
      <c r="BH95" s="25">
        <f>IFERROR(TTEST(AH95:AP95,P95:X95,2,1),IF(OR(COUNTIF(P95:X95,"&gt;0")&gt;7,COUNTIF(AH95:AP95,"&gt;0")&gt;7),0,9999))</f>
        <v>2.3284311364456856E-3</v>
      </c>
      <c r="BI95" s="25">
        <f>IF(BH95=9999,$BS$5,RANK(BH95,$BH$3:$BH$1993,1))</f>
        <v>105</v>
      </c>
      <c r="BJ95" s="25">
        <f>$BQ$3*BI95/$BO$5</f>
        <v>5.2737317930688101E-4</v>
      </c>
      <c r="BK95" s="25" t="str">
        <f>IF(BH95&lt;BJ95,BH95,"ns")</f>
        <v>ns</v>
      </c>
      <c r="BL95" s="26">
        <f>SUM(COUNTIF(P95:X95, "&gt;0"), COUNTIF(AH95:AP95, "&gt;0"))</f>
        <v>18</v>
      </c>
    </row>
    <row r="96" spans="1:64">
      <c r="A96" t="s">
        <v>1265</v>
      </c>
      <c r="B96" t="s">
        <v>1266</v>
      </c>
      <c r="C96">
        <v>1.57068E-2</v>
      </c>
      <c r="D96">
        <v>5</v>
      </c>
      <c r="E96">
        <v>4</v>
      </c>
      <c r="F96">
        <v>1</v>
      </c>
      <c r="G96">
        <v>17114.7</v>
      </c>
      <c r="H96">
        <v>15347.8</v>
      </c>
      <c r="I96">
        <v>32020.1</v>
      </c>
      <c r="J96">
        <v>23319.5</v>
      </c>
      <c r="K96">
        <v>34022.6</v>
      </c>
      <c r="L96">
        <v>59166</v>
      </c>
      <c r="M96">
        <v>23748.799999999999</v>
      </c>
      <c r="N96">
        <v>40216.699999999997</v>
      </c>
      <c r="O96">
        <v>21270.6</v>
      </c>
      <c r="P96">
        <v>21115.1</v>
      </c>
      <c r="Q96">
        <v>29834</v>
      </c>
      <c r="R96">
        <v>44252.6</v>
      </c>
      <c r="S96">
        <v>50022.7</v>
      </c>
      <c r="T96">
        <v>55897.2</v>
      </c>
      <c r="U96">
        <v>52344.800000000003</v>
      </c>
      <c r="V96">
        <v>58482.3</v>
      </c>
      <c r="W96">
        <v>86820.4</v>
      </c>
      <c r="X96">
        <v>108753</v>
      </c>
      <c r="Y96">
        <v>26348.2</v>
      </c>
      <c r="Z96">
        <v>20334.7</v>
      </c>
      <c r="AA96">
        <v>30978.6</v>
      </c>
      <c r="AB96">
        <v>44102.1</v>
      </c>
      <c r="AC96">
        <v>37764.1</v>
      </c>
      <c r="AD96">
        <v>32657.4</v>
      </c>
      <c r="AE96">
        <v>36661.800000000003</v>
      </c>
      <c r="AF96">
        <v>52125.9</v>
      </c>
      <c r="AG96">
        <v>50547.8</v>
      </c>
      <c r="AH96">
        <v>175688</v>
      </c>
      <c r="AI96">
        <v>182631</v>
      </c>
      <c r="AJ96">
        <v>221470</v>
      </c>
      <c r="AK96">
        <v>74021.8</v>
      </c>
      <c r="AL96">
        <v>113214</v>
      </c>
      <c r="AM96">
        <v>82046.5</v>
      </c>
      <c r="AN96">
        <v>110674</v>
      </c>
      <c r="AO96">
        <v>174280</v>
      </c>
      <c r="AP96">
        <v>118835</v>
      </c>
      <c r="AR96" s="16">
        <f>IFERROR(TTEST(G96:O96,P96:X96,2,1),IF(OR(COUNTIF(P96:X96,"&gt;0")&gt;7,COUNTIF(G96:O96,"&gt;0")&gt;7),0,9999))</f>
        <v>2.004942556109281E-2</v>
      </c>
      <c r="AS96" s="16">
        <f>IF(AR96=9999,$BO$3,RANK(AR96,$AR$3:$AR$1993,1))</f>
        <v>787</v>
      </c>
      <c r="AT96" s="16">
        <f>LOG((IFERROR(SUM(P96:X96)/COUNTIF(P96:X96, "&gt;0"),0.1))/(IFERROR(SUM(G96:O96)/COUNTIF(G96:O96, "&gt;0"),0.1)),2)</f>
        <v>0.93081483671015874</v>
      </c>
      <c r="AU96" s="17">
        <f>SUM(COUNTIF(P96:X96, "&gt;0"), COUNTIF(G96:O96, "&gt;0"))</f>
        <v>18</v>
      </c>
      <c r="AV96" s="18">
        <f>$BQ$3*AS96/$BO$3</f>
        <v>3.9587525150905434E-3</v>
      </c>
      <c r="AW96" s="18" t="str">
        <f>IF(AR96&lt;AV96,AR96,"ns")</f>
        <v>ns</v>
      </c>
      <c r="AX96" s="19" t="str">
        <f>IF(AND(AW96&lt;0.01,ABS(AT96)&gt;1.5,D96&gt;2), IF(AND(AT96&gt;0,COUNTIF(P96:X96,"&gt;0")&gt;7),"IRF4_interactor_Treg", (IF(AND(AT96&lt;0,COUNTIF(G96:O96, "&gt;0")&gt;7), "background_significant", "ns"))), "ns")</f>
        <v>ns</v>
      </c>
      <c r="AY96" s="20">
        <f>IFERROR(TTEST(Y96:AG96,AH96:AP96,2,1),IF(OR(COUNTIF(AH96:AP96,"&gt;0")&gt;7,COUNTIF(Y96:AG96,"&gt;0")&gt;7),0,9999))</f>
        <v>5.5578555617359778E-4</v>
      </c>
      <c r="AZ96" s="20">
        <f>IF(AY96=9999,$BO$4,RANK(AY96,$AY$3:$AY$1993,1))</f>
        <v>271</v>
      </c>
      <c r="BA96" s="20">
        <f>LOG((IFERROR(SUM(AH96:AP96)/COUNTIF(AH96:AP96, "&gt;0"),0.1))/(IFERROR(SUM(Y96:AG96)/COUNTIF(Y96:AG96, "&gt;0"),0.1)),2)</f>
        <v>1.918055131830932</v>
      </c>
      <c r="BB96" s="21">
        <f>SUM(COUNTIF(AH96:AP96, "&gt;0"), COUNTIF(Y96:AG96, "&gt;0"))</f>
        <v>18</v>
      </c>
      <c r="BC96" s="22">
        <f>$BQ$3*AZ96/$BO$4</f>
        <v>1.3618090452261306E-3</v>
      </c>
      <c r="BD96" s="22">
        <f>IF(AY96&lt;BC96,AY96,"ns")</f>
        <v>5.5578555617359778E-4</v>
      </c>
      <c r="BE96" s="23" t="str">
        <f>IF(AND(BD96&lt;0.01,ABS(BA96)&gt;1.5,D96&gt;2), IF(AND(BA96&gt;0,COUNTIF(AH96:AP96,"&gt;0")&gt;7),"IRF4_interactor_Th17", (IF(AND(BA96&lt;0,COUNTIF(Y96:AG96, "&gt;0")&gt;7), "background_significant", "ns"))), "ns")</f>
        <v>IRF4_interactor_Th17</v>
      </c>
      <c r="BF96" s="24">
        <f>IF(OR(AX96 ="IRF4_interactor_Treg", BE96 ="IRF4_interactor_Th17"), LOG((AVERAGE(AH96:AP96)+0.1)/(AVERAGE(P96:X96)+0.1),2),"ns")</f>
        <v>1.3036814833496879</v>
      </c>
      <c r="BG96" s="24" t="str">
        <f>IF(AND(AX96="IRF4_interactor_Treg",BE96="IRF4_interactor_Th17"),1,IF(AX96="IRF4_interactor_Treg","IRF4_Treg",IF(BE96="IRF4_interactor_Th17","IRF4_Th17",0)))</f>
        <v>IRF4_Th17</v>
      </c>
      <c r="BH96" s="25">
        <f>IFERROR(TTEST(AH96:AP96,P96:X96,2,1),IF(OR(COUNTIF(P96:X96,"&gt;0")&gt;7,COUNTIF(AH96:AP96,"&gt;0")&gt;7),0,9999))</f>
        <v>4.4195909394518984E-3</v>
      </c>
      <c r="BI96" s="25">
        <f>IF(BH96=9999,$BS$5,RANK(BH96,$BH$3:$BH$1993,1))</f>
        <v>142</v>
      </c>
      <c r="BJ96" s="25">
        <f>$BQ$3*BI96/$BO$5</f>
        <v>7.1320944249121036E-4</v>
      </c>
      <c r="BK96" s="25" t="str">
        <f>IF(BH96&lt;BJ96,BH96,"ns")</f>
        <v>ns</v>
      </c>
      <c r="BL96" s="26">
        <f>SUM(COUNTIF(P96:X96, "&gt;0"), COUNTIF(AH96:AP96, "&gt;0"))</f>
        <v>18</v>
      </c>
    </row>
    <row r="97" spans="1:64">
      <c r="A97" t="s">
        <v>2205</v>
      </c>
      <c r="B97" t="s">
        <v>2206</v>
      </c>
      <c r="C97">
        <v>3.1259700000000001E-2</v>
      </c>
      <c r="D97">
        <v>3</v>
      </c>
      <c r="E97">
        <v>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25091.200000000001</v>
      </c>
      <c r="P97">
        <v>56759.6</v>
      </c>
      <c r="Q97">
        <v>18743.599999999999</v>
      </c>
      <c r="R97">
        <v>100712</v>
      </c>
      <c r="S97">
        <v>0</v>
      </c>
      <c r="T97">
        <v>0</v>
      </c>
      <c r="U97">
        <v>82589.899999999994</v>
      </c>
      <c r="V97">
        <v>109159</v>
      </c>
      <c r="W97">
        <v>83753.399999999994</v>
      </c>
      <c r="X97">
        <v>74965.2</v>
      </c>
      <c r="Y97">
        <v>0</v>
      </c>
      <c r="Z97">
        <v>0</v>
      </c>
      <c r="AA97">
        <v>0</v>
      </c>
      <c r="AB97">
        <v>0</v>
      </c>
      <c r="AC97">
        <v>36027.4</v>
      </c>
      <c r="AD97">
        <v>0</v>
      </c>
      <c r="AE97">
        <v>31306.5</v>
      </c>
      <c r="AF97">
        <v>22328.6</v>
      </c>
      <c r="AG97">
        <v>56631.8</v>
      </c>
      <c r="AH97">
        <v>191106</v>
      </c>
      <c r="AI97">
        <v>188257</v>
      </c>
      <c r="AJ97">
        <v>168888</v>
      </c>
      <c r="AK97">
        <v>91443.5</v>
      </c>
      <c r="AL97">
        <v>43077.599999999999</v>
      </c>
      <c r="AM97">
        <v>138040</v>
      </c>
      <c r="AN97">
        <v>180774</v>
      </c>
      <c r="AO97">
        <v>206100</v>
      </c>
      <c r="AP97">
        <v>149178</v>
      </c>
      <c r="AR97" s="16">
        <f>IFERROR(TTEST(G97:O97,P97:X97,2,1),IF(OR(COUNTIF(P97:X97,"&gt;0")&gt;7,COUNTIF(G97:O97,"&gt;0")&gt;7),0,9999))</f>
        <v>3.9674388363687783E-3</v>
      </c>
      <c r="AS97" s="16">
        <f>IF(AR97=9999,$BO$3,RANK(AR97,$AR$3:$AR$1993,1))</f>
        <v>508</v>
      </c>
      <c r="AT97" s="16">
        <f>LOG((IFERROR(SUM(P97:X97)/COUNTIF(P97:X97, "&gt;0"),0.1))/(IFERROR(SUM(G97:O97)/COUNTIF(G97:O97, "&gt;0"),0.1)),2)</f>
        <v>1.5843257746941746</v>
      </c>
      <c r="AU97" s="17">
        <f>SUM(COUNTIF(P97:X97, "&gt;0"), COUNTIF(G97:O97, "&gt;0"))</f>
        <v>8</v>
      </c>
      <c r="AV97" s="18">
        <f>$BQ$3*AS97/$BO$3</f>
        <v>2.5553319919517101E-3</v>
      </c>
      <c r="AW97" s="18" t="str">
        <f>IF(AR97&lt;AV97,AR97,"ns")</f>
        <v>ns</v>
      </c>
      <c r="AX97" s="19" t="str">
        <f>IF(AND(AW97&lt;0.01,ABS(AT97)&gt;1.5,D97&gt;2), IF(AND(AT97&gt;0,COUNTIF(P97:X97,"&gt;0")&gt;7),"IRF4_interactor_Treg", (IF(AND(AT97&lt;0,COUNTIF(G97:O97, "&gt;0")&gt;7), "background_significant", "ns"))), "ns")</f>
        <v>ns</v>
      </c>
      <c r="AY97" s="20">
        <f>IFERROR(TTEST(Y97:AG97,AH97:AP97,2,1),IF(OR(COUNTIF(AH97:AP97,"&gt;0")&gt;7,COUNTIF(Y97:AG97,"&gt;0")&gt;7),0,9999))</f>
        <v>1.6732127081839373E-4</v>
      </c>
      <c r="AZ97" s="20">
        <f>IF(AY97=9999,$BO$4,RANK(AY97,$AY$3:$AY$1993,1))</f>
        <v>138</v>
      </c>
      <c r="BA97" s="20">
        <f>LOG((IFERROR(SUM(AH97:AP97)/COUNTIF(AH97:AP97, "&gt;0"),0.1))/(IFERROR(SUM(Y97:AG97)/COUNTIF(Y97:AG97, "&gt;0"),0.1)),2)</f>
        <v>2.0434057653487234</v>
      </c>
      <c r="BB97" s="21">
        <f>SUM(COUNTIF(AH97:AP97, "&gt;0"), COUNTIF(Y97:AG97, "&gt;0"))</f>
        <v>13</v>
      </c>
      <c r="BC97" s="22">
        <f>$BQ$3*AZ97/$BO$4</f>
        <v>6.9346733668341717E-4</v>
      </c>
      <c r="BD97" s="22">
        <f>IF(AY97&lt;BC97,AY97,"ns")</f>
        <v>1.6732127081839373E-4</v>
      </c>
      <c r="BE97" s="23" t="str">
        <f>IF(AND(BD97&lt;0.01,ABS(BA97)&gt;1.5,D97&gt;2), IF(AND(BA97&gt;0,COUNTIF(AH97:AP97,"&gt;0")&gt;7),"IRF4_interactor_Th17", (IF(AND(BA97&lt;0,COUNTIF(Y97:AG97, "&gt;0")&gt;7), "background_significant", "ns"))), "ns")</f>
        <v>IRF4_interactor_Th17</v>
      </c>
      <c r="BF97" s="24">
        <f>IF(OR(AX97 ="IRF4_interactor_Treg", BE97 ="IRF4_interactor_Th17"), LOG((AVERAGE(AH97:AP97)+0.1)/(AVERAGE(P97:X97)+0.1),2),"ns")</f>
        <v>1.3652687459978035</v>
      </c>
      <c r="BG97" s="24" t="str">
        <f>IF(AND(AX97="IRF4_interactor_Treg",BE97="IRF4_interactor_Th17"),1,IF(AX97="IRF4_interactor_Treg","IRF4_Treg",IF(BE97="IRF4_interactor_Th17","IRF4_Th17",0)))</f>
        <v>IRF4_Th17</v>
      </c>
      <c r="BH97" s="25">
        <f>IFERROR(TTEST(AH97:AP97,P97:X97,2,1),IF(OR(COUNTIF(P97:X97,"&gt;0")&gt;7,COUNTIF(AH97:AP97,"&gt;0")&gt;7),0,9999))</f>
        <v>1.5675500673142045E-4</v>
      </c>
      <c r="BI97" s="25">
        <f>IF(BH97=9999,$BS$5,RANK(BH97,$BH$3:$BH$1993,1))</f>
        <v>36</v>
      </c>
      <c r="BJ97" s="25">
        <f>$BQ$3*BI97/$BO$5</f>
        <v>1.8081366147664491E-4</v>
      </c>
      <c r="BK97" s="25">
        <f>IF(BH97&lt;BJ97,BH97,"ns")</f>
        <v>1.5675500673142045E-4</v>
      </c>
      <c r="BL97" s="26">
        <f>SUM(COUNTIF(P97:X97, "&gt;0"), COUNTIF(AH97:AP97, "&gt;0"))</f>
        <v>16</v>
      </c>
    </row>
    <row r="98" spans="1:64">
      <c r="A98" t="s">
        <v>2383</v>
      </c>
      <c r="B98" t="s">
        <v>2384</v>
      </c>
      <c r="C98">
        <v>2.3937300000000002E-2</v>
      </c>
      <c r="D98">
        <v>6</v>
      </c>
      <c r="E98">
        <v>6</v>
      </c>
      <c r="F98">
        <v>0</v>
      </c>
      <c r="G98">
        <v>83575.199999999997</v>
      </c>
      <c r="H98">
        <v>104022</v>
      </c>
      <c r="I98">
        <v>103928</v>
      </c>
      <c r="J98">
        <v>166224</v>
      </c>
      <c r="K98">
        <v>66537.5</v>
      </c>
      <c r="L98">
        <v>83164.600000000006</v>
      </c>
      <c r="M98">
        <v>110839</v>
      </c>
      <c r="N98">
        <v>72472.899999999994</v>
      </c>
      <c r="O98">
        <v>49695.8</v>
      </c>
      <c r="P98">
        <v>96388.6</v>
      </c>
      <c r="Q98">
        <v>69650.2</v>
      </c>
      <c r="R98">
        <v>127973</v>
      </c>
      <c r="S98">
        <v>139415</v>
      </c>
      <c r="T98">
        <v>222663</v>
      </c>
      <c r="U98">
        <v>179058</v>
      </c>
      <c r="V98">
        <v>127255</v>
      </c>
      <c r="W98">
        <v>159027</v>
      </c>
      <c r="X98">
        <v>206837</v>
      </c>
      <c r="Y98">
        <v>141647</v>
      </c>
      <c r="Z98">
        <v>116802</v>
      </c>
      <c r="AA98">
        <v>220488</v>
      </c>
      <c r="AB98">
        <v>134546</v>
      </c>
      <c r="AC98">
        <v>132348</v>
      </c>
      <c r="AD98">
        <v>77795.600000000006</v>
      </c>
      <c r="AE98">
        <v>90279.5</v>
      </c>
      <c r="AF98">
        <v>88307.1</v>
      </c>
      <c r="AG98">
        <v>203730</v>
      </c>
      <c r="AH98">
        <v>389181</v>
      </c>
      <c r="AI98">
        <v>509160</v>
      </c>
      <c r="AJ98">
        <v>483490</v>
      </c>
      <c r="AK98">
        <v>178650</v>
      </c>
      <c r="AL98">
        <v>308528</v>
      </c>
      <c r="AM98">
        <v>473994</v>
      </c>
      <c r="AN98">
        <v>351964</v>
      </c>
      <c r="AO98">
        <v>488042</v>
      </c>
      <c r="AP98">
        <v>344061</v>
      </c>
      <c r="AR98" s="16">
        <f>IFERROR(TTEST(G98:O98,P98:X98,2,1),IF(OR(COUNTIF(P98:X98,"&gt;0")&gt;7,COUNTIF(G98:O98,"&gt;0")&gt;7),0,9999))</f>
        <v>5.5593371466222403E-2</v>
      </c>
      <c r="AS98" s="16">
        <f>IF(AR98=9999,$BO$3,RANK(AR98,$AR$3:$AR$1993,1))</f>
        <v>999</v>
      </c>
      <c r="AT98" s="16">
        <f>LOG((IFERROR(SUM(P98:X98)/COUNTIF(P98:X98, "&gt;0"),0.1))/(IFERROR(SUM(G98:O98)/COUNTIF(G98:O98, "&gt;0"),0.1)),2)</f>
        <v>0.66029561273209003</v>
      </c>
      <c r="AU98" s="17">
        <f>SUM(COUNTIF(P98:X98, "&gt;0"), COUNTIF(G98:O98, "&gt;0"))</f>
        <v>18</v>
      </c>
      <c r="AV98" s="18">
        <f>$BQ$3*AS98/$BO$3</f>
        <v>5.025150905432596E-3</v>
      </c>
      <c r="AW98" s="18" t="str">
        <f>IF(AR98&lt;AV98,AR98,"ns")</f>
        <v>ns</v>
      </c>
      <c r="AX98" s="19" t="str">
        <f>IF(AND(AW98&lt;0.01,ABS(AT98)&gt;1.5,D98&gt;2), IF(AND(AT98&gt;0,COUNTIF(P98:X98,"&gt;0")&gt;7),"IRF4_interactor_Treg", (IF(AND(AT98&lt;0,COUNTIF(G98:O98, "&gt;0")&gt;7), "background_significant", "ns"))), "ns")</f>
        <v>ns</v>
      </c>
      <c r="AY98" s="20">
        <f>IFERROR(TTEST(Y98:AG98,AH98:AP98,2,1),IF(OR(COUNTIF(AH98:AP98,"&gt;0")&gt;7,COUNTIF(Y98:AG98,"&gt;0")&gt;7),0,9999))</f>
        <v>2.5311959330475369E-4</v>
      </c>
      <c r="AZ98" s="20">
        <f>IF(AY98=9999,$BO$4,RANK(AY98,$AY$3:$AY$1993,1))</f>
        <v>176</v>
      </c>
      <c r="BA98" s="20">
        <f>LOG((IFERROR(SUM(AH98:AP98)/COUNTIF(AH98:AP98, "&gt;0"),0.1))/(IFERROR(SUM(Y98:AG98)/COUNTIF(Y98:AG98, "&gt;0"),0.1)),2)</f>
        <v>1.5483082506858585</v>
      </c>
      <c r="BB98" s="21">
        <f>SUM(COUNTIF(AH98:AP98, "&gt;0"), COUNTIF(Y98:AG98, "&gt;0"))</f>
        <v>18</v>
      </c>
      <c r="BC98" s="22">
        <f>$BQ$3*AZ98/$BO$4</f>
        <v>8.8442211055276383E-4</v>
      </c>
      <c r="BD98" s="22">
        <f>IF(AY98&lt;BC98,AY98,"ns")</f>
        <v>2.5311959330475369E-4</v>
      </c>
      <c r="BE98" s="23" t="str">
        <f>IF(AND(BD98&lt;0.01,ABS(BA98)&gt;1.5,D98&gt;2), IF(AND(BA98&gt;0,COUNTIF(AH98:AP98,"&gt;0")&gt;7),"IRF4_interactor_Th17", (IF(AND(BA98&lt;0,COUNTIF(Y98:AG98, "&gt;0")&gt;7), "background_significant", "ns"))), "ns")</f>
        <v>IRF4_interactor_Th17</v>
      </c>
      <c r="BF98" s="24">
        <f>IF(OR(AX98 ="IRF4_interactor_Treg", BE98 ="IRF4_interactor_Th17"), LOG((AVERAGE(AH98:AP98)+0.1)/(AVERAGE(P98:X98)+0.1),2),"ns")</f>
        <v>1.4089246388738679</v>
      </c>
      <c r="BG98" s="24" t="str">
        <f>IF(AND(AX98="IRF4_interactor_Treg",BE98="IRF4_interactor_Th17"),1,IF(AX98="IRF4_interactor_Treg","IRF4_Treg",IF(BE98="IRF4_interactor_Th17","IRF4_Th17",0)))</f>
        <v>IRF4_Th17</v>
      </c>
      <c r="BH98" s="25">
        <f>IFERROR(TTEST(AH98:AP98,P98:X98,2,1),IF(OR(COUNTIF(P98:X98,"&gt;0")&gt;7,COUNTIF(AH98:AP98,"&gt;0")&gt;7),0,9999))</f>
        <v>5.6725782952168555E-4</v>
      </c>
      <c r="BI98" s="25">
        <f>IF(BH98=9999,$BS$5,RANK(BH98,$BH$3:$BH$1993,1))</f>
        <v>56</v>
      </c>
      <c r="BJ98" s="25">
        <f>$BQ$3*BI98/$BO$5</f>
        <v>2.8126569563033653E-4</v>
      </c>
      <c r="BK98" s="25" t="str">
        <f>IF(BH98&lt;BJ98,BH98,"ns")</f>
        <v>ns</v>
      </c>
      <c r="BL98" s="26">
        <f>SUM(COUNTIF(P98:X98, "&gt;0"), COUNTIF(AH98:AP98, "&gt;0"))</f>
        <v>18</v>
      </c>
    </row>
    <row r="99" spans="1:64">
      <c r="A99" t="s">
        <v>2171</v>
      </c>
      <c r="B99" t="s">
        <v>2172</v>
      </c>
      <c r="C99">
        <v>6.3756699999999999E-3</v>
      </c>
      <c r="D99">
        <v>5</v>
      </c>
      <c r="E99">
        <v>4</v>
      </c>
      <c r="F99">
        <v>1</v>
      </c>
      <c r="G99">
        <v>57821.2</v>
      </c>
      <c r="H99">
        <v>24234.5</v>
      </c>
      <c r="I99">
        <v>60278.7</v>
      </c>
      <c r="J99">
        <v>37560.699999999997</v>
      </c>
      <c r="K99">
        <v>0</v>
      </c>
      <c r="L99">
        <v>24920.1</v>
      </c>
      <c r="M99">
        <v>0</v>
      </c>
      <c r="N99">
        <v>0</v>
      </c>
      <c r="O99">
        <v>0</v>
      </c>
      <c r="P99">
        <v>191012</v>
      </c>
      <c r="Q99">
        <v>185119</v>
      </c>
      <c r="R99">
        <v>190157</v>
      </c>
      <c r="S99">
        <v>150739</v>
      </c>
      <c r="T99">
        <v>178121</v>
      </c>
      <c r="U99">
        <v>179581</v>
      </c>
      <c r="V99">
        <v>112496</v>
      </c>
      <c r="W99">
        <v>132052</v>
      </c>
      <c r="X99">
        <v>137348</v>
      </c>
      <c r="Y99">
        <v>74794.8</v>
      </c>
      <c r="Z99">
        <v>74200.399999999994</v>
      </c>
      <c r="AA99">
        <v>84103.6</v>
      </c>
      <c r="AB99">
        <v>78692.800000000003</v>
      </c>
      <c r="AC99">
        <v>78709.100000000006</v>
      </c>
      <c r="AD99">
        <v>64966.7</v>
      </c>
      <c r="AE99">
        <v>81710.399999999994</v>
      </c>
      <c r="AF99">
        <v>108074</v>
      </c>
      <c r="AG99">
        <v>125312</v>
      </c>
      <c r="AH99">
        <v>550578</v>
      </c>
      <c r="AI99">
        <v>592452</v>
      </c>
      <c r="AJ99">
        <v>669648</v>
      </c>
      <c r="AK99">
        <v>268941</v>
      </c>
      <c r="AL99">
        <v>266311</v>
      </c>
      <c r="AM99">
        <v>310433</v>
      </c>
      <c r="AN99">
        <v>507667</v>
      </c>
      <c r="AO99">
        <v>676159</v>
      </c>
      <c r="AP99">
        <v>513185</v>
      </c>
      <c r="AR99" s="16">
        <f>IFERROR(TTEST(G99:O99,P99:X99,2,1),IF(OR(COUNTIF(P99:X99,"&gt;0")&gt;7,COUNTIF(G99:O99,"&gt;0")&gt;7),0,9999))</f>
        <v>5.6910558898332052E-8</v>
      </c>
      <c r="AS99" s="16">
        <f>IF(AR99=9999,$BO$3,RANK(AR99,$AR$3:$AR$1993,1))</f>
        <v>9</v>
      </c>
      <c r="AT99" s="16">
        <f>LOG((IFERROR(SUM(P99:X99)/COUNTIF(P99:X99, "&gt;0"),0.1))/(IFERROR(SUM(G99:O99)/COUNTIF(G99:O99, "&gt;0"),0.1)),2)</f>
        <v>1.9822379133391068</v>
      </c>
      <c r="AU99" s="17">
        <f>SUM(COUNTIF(P99:X99, "&gt;0"), COUNTIF(G99:O99, "&gt;0"))</f>
        <v>14</v>
      </c>
      <c r="AV99" s="18">
        <f>$BQ$3*AS99/$BO$3</f>
        <v>4.527162977867203E-5</v>
      </c>
      <c r="AW99" s="18">
        <f>IF(AR99&lt;AV99,AR99,"ns")</f>
        <v>5.6910558898332052E-8</v>
      </c>
      <c r="AX99" s="19" t="str">
        <f>IF(AND(AW99&lt;0.01,ABS(AT99)&gt;1.5,D99&gt;2), IF(AND(AT99&gt;0,COUNTIF(P99:X99,"&gt;0")&gt;7),"IRF4_interactor_Treg", (IF(AND(AT99&lt;0,COUNTIF(G99:O99, "&gt;0")&gt;7), "background_significant", "ns"))), "ns")</f>
        <v>IRF4_interactor_Treg</v>
      </c>
      <c r="AY99" s="20">
        <f>IFERROR(TTEST(Y99:AG99,AH99:AP99,2,1),IF(OR(COUNTIF(AH99:AP99,"&gt;0")&gt;7,COUNTIF(Y99:AG99,"&gt;0")&gt;7),0,9999))</f>
        <v>6.1277752371636255E-5</v>
      </c>
      <c r="AZ99" s="20">
        <f>IF(AY99=9999,$BO$4,RANK(AY99,$AY$3:$AY$1993,1))</f>
        <v>78</v>
      </c>
      <c r="BA99" s="20">
        <f>LOG((IFERROR(SUM(AH99:AP99)/COUNTIF(AH99:AP99, "&gt;0"),0.1))/(IFERROR(SUM(Y99:AG99)/COUNTIF(Y99:AG99, "&gt;0"),0.1)),2)</f>
        <v>2.4988102927783493</v>
      </c>
      <c r="BB99" s="21">
        <f>SUM(COUNTIF(AH99:AP99, "&gt;0"), COUNTIF(Y99:AG99, "&gt;0"))</f>
        <v>18</v>
      </c>
      <c r="BC99" s="22">
        <f>$BQ$3*AZ99/$BO$4</f>
        <v>3.9195979899497488E-4</v>
      </c>
      <c r="BD99" s="22">
        <f>IF(AY99&lt;BC99,AY99,"ns")</f>
        <v>6.1277752371636255E-5</v>
      </c>
      <c r="BE99" s="23" t="str">
        <f>IF(AND(BD99&lt;0.01,ABS(BA99)&gt;1.5,D99&gt;2), IF(AND(BA99&gt;0,COUNTIF(AH99:AP99,"&gt;0")&gt;7),"IRF4_interactor_Th17", (IF(AND(BA99&lt;0,COUNTIF(Y99:AG99, "&gt;0")&gt;7), "background_significant", "ns"))), "ns")</f>
        <v>IRF4_interactor_Th17</v>
      </c>
      <c r="BF99" s="24">
        <f>IF(OR(AX99 ="IRF4_interactor_Treg", BE99 ="IRF4_interactor_Th17"), LOG((AVERAGE(AH99:AP99)+0.1)/(AVERAGE(P99:X99)+0.1),2),"ns")</f>
        <v>1.5801665050366862</v>
      </c>
      <c r="BG99" s="24">
        <f>IF(AND(AX99="IRF4_interactor_Treg",BE99="IRF4_interactor_Th17"),1,IF(AX99="IRF4_interactor_Treg","IRF4_Treg",IF(BE99="IRF4_interactor_Th17","IRF4_Th17",0)))</f>
        <v>1</v>
      </c>
      <c r="BH99" s="25">
        <f>IFERROR(TTEST(AH99:AP99,P99:X99,2,1),IF(OR(COUNTIF(P99:X99,"&gt;0")&gt;7,COUNTIF(AH99:AP99,"&gt;0")&gt;7),0,9999))</f>
        <v>4.1604188192756312E-4</v>
      </c>
      <c r="BI99" s="25">
        <f>IF(BH99=9999,$BS$5,RANK(BH99,$BH$3:$BH$1993,1))</f>
        <v>49</v>
      </c>
      <c r="BJ99" s="25">
        <f>$BQ$3*BI99/$BO$5</f>
        <v>2.4610748367654442E-4</v>
      </c>
      <c r="BK99" s="25" t="str">
        <f>IF(BH99&lt;BJ99,BH99,"ns")</f>
        <v>ns</v>
      </c>
      <c r="BL99" s="26">
        <f>SUM(COUNTIF(P99:X99, "&gt;0"), COUNTIF(AH99:AP99, "&gt;0"))</f>
        <v>18</v>
      </c>
    </row>
    <row r="100" spans="1:64">
      <c r="A100" t="s">
        <v>3967</v>
      </c>
      <c r="B100" t="s">
        <v>3968</v>
      </c>
      <c r="C100">
        <v>5.3224199999999999E-2</v>
      </c>
      <c r="D100">
        <v>8</v>
      </c>
      <c r="E100">
        <v>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57487.5</v>
      </c>
      <c r="Q100">
        <v>39370.1</v>
      </c>
      <c r="R100">
        <v>37018.199999999997</v>
      </c>
      <c r="S100">
        <v>71252.399999999994</v>
      </c>
      <c r="T100">
        <v>92914.5</v>
      </c>
      <c r="U100">
        <v>86315.8</v>
      </c>
      <c r="V100">
        <v>65910.7</v>
      </c>
      <c r="W100">
        <v>56133.5</v>
      </c>
      <c r="X100">
        <v>64617.3</v>
      </c>
      <c r="Y100">
        <v>67857.899999999994</v>
      </c>
      <c r="Z100">
        <v>44188.800000000003</v>
      </c>
      <c r="AA100">
        <v>0</v>
      </c>
      <c r="AB100">
        <v>28645</v>
      </c>
      <c r="AC100">
        <v>31154.5</v>
      </c>
      <c r="AD100">
        <v>0</v>
      </c>
      <c r="AE100">
        <v>29800.799999999999</v>
      </c>
      <c r="AF100">
        <v>54260.7</v>
      </c>
      <c r="AG100">
        <v>75541.600000000006</v>
      </c>
      <c r="AH100">
        <v>194855</v>
      </c>
      <c r="AI100">
        <v>226303</v>
      </c>
      <c r="AJ100">
        <v>269169</v>
      </c>
      <c r="AK100">
        <v>76075.5</v>
      </c>
      <c r="AL100">
        <v>110157</v>
      </c>
      <c r="AM100">
        <v>121908</v>
      </c>
      <c r="AN100">
        <v>239316</v>
      </c>
      <c r="AO100">
        <v>294761</v>
      </c>
      <c r="AP100">
        <v>237701</v>
      </c>
      <c r="AR100" s="16">
        <f>IFERROR(TTEST(G100:O100,P100:X100,2,1),IF(OR(COUNTIF(P100:X100,"&gt;0")&gt;7,COUNTIF(G100:O100,"&gt;0")&gt;7),0,9999))</f>
        <v>7.7320475656373791E-6</v>
      </c>
      <c r="AS100" s="16">
        <f>IF(AR100=9999,$BO$3,RANK(AR100,$AR$3:$AR$1993,1))</f>
        <v>47</v>
      </c>
      <c r="AT100" s="16">
        <f>LOG((IFERROR(SUM(P100:X100)/COUNTIF(P100:X100, "&gt;0"),0.1))/(IFERROR(SUM(G100:O100)/COUNTIF(G100:O100, "&gt;0"),0.1)),2)</f>
        <v>19.275184844810624</v>
      </c>
      <c r="AU100" s="17">
        <f>SUM(COUNTIF(P100:X100, "&gt;0"), COUNTIF(G100:O100, "&gt;0"))</f>
        <v>9</v>
      </c>
      <c r="AV100" s="18">
        <f>$BQ$3*AS100/$BO$3</f>
        <v>2.3641851106639841E-4</v>
      </c>
      <c r="AW100" s="18">
        <f>IF(AR100&lt;AV100,AR100,"ns")</f>
        <v>7.7320475656373791E-6</v>
      </c>
      <c r="AX100" s="19" t="str">
        <f>IF(AND(AW100&lt;0.01,ABS(AT100)&gt;1.5,D100&gt;2), IF(AND(AT100&gt;0,COUNTIF(P100:X100,"&gt;0")&gt;7),"IRF4_interactor_Treg", (IF(AND(AT100&lt;0,COUNTIF(G100:O100, "&gt;0")&gt;7), "background_significant", "ns"))), "ns")</f>
        <v>IRF4_interactor_Treg</v>
      </c>
      <c r="AY100" s="20">
        <f>IFERROR(TTEST(Y100:AG100,AH100:AP100,2,1),IF(OR(COUNTIF(AH100:AP100,"&gt;0")&gt;7,COUNTIF(Y100:AG100,"&gt;0")&gt;7),0,9999))</f>
        <v>1.8171348564574946E-4</v>
      </c>
      <c r="AZ100" s="20">
        <f>IF(AY100=9999,$BO$4,RANK(AY100,$AY$3:$AY$1993,1))</f>
        <v>145</v>
      </c>
      <c r="BA100" s="20">
        <f>LOG((IFERROR(SUM(AH100:AP100)/COUNTIF(AH100:AP100, "&gt;0"),0.1))/(IFERROR(SUM(Y100:AG100)/COUNTIF(Y100:AG100, "&gt;0"),0.1)),2)</f>
        <v>2.0545192585660317</v>
      </c>
      <c r="BB100" s="21">
        <f>SUM(COUNTIF(AH100:AP100, "&gt;0"), COUNTIF(Y100:AG100, "&gt;0"))</f>
        <v>16</v>
      </c>
      <c r="BC100" s="22">
        <f>$BQ$3*AZ100/$BO$4</f>
        <v>7.2864321608040201E-4</v>
      </c>
      <c r="BD100" s="22">
        <f>IF(AY100&lt;BC100,AY100,"ns")</f>
        <v>1.8171348564574946E-4</v>
      </c>
      <c r="BE100" s="23" t="str">
        <f>IF(AND(BD100&lt;0.01,ABS(BA100)&gt;1.5,D100&gt;2), IF(AND(BA100&gt;0,COUNTIF(AH100:AP100,"&gt;0")&gt;7),"IRF4_interactor_Th17", (IF(AND(BA100&lt;0,COUNTIF(Y100:AG100, "&gt;0")&gt;7), "background_significant", "ns"))), "ns")</f>
        <v>IRF4_interactor_Th17</v>
      </c>
      <c r="BF100" s="24">
        <f>IF(OR(AX100 ="IRF4_interactor_Treg", BE100 ="IRF4_interactor_Th17"), LOG((AVERAGE(AH100:AP100)+0.1)/(AVERAGE(P100:X100)+0.1),2),"ns")</f>
        <v>1.6323347266113524</v>
      </c>
      <c r="BG100" s="24">
        <f>IF(AND(AX100="IRF4_interactor_Treg",BE100="IRF4_interactor_Th17"),1,IF(AX100="IRF4_interactor_Treg","IRF4_Treg",IF(BE100="IRF4_interactor_Th17","IRF4_Th17",0)))</f>
        <v>1</v>
      </c>
      <c r="BH100" s="25">
        <f>IFERROR(TTEST(AH100:AP100,P100:X100,2,1),IF(OR(COUNTIF(P100:X100,"&gt;0")&gt;7,COUNTIF(AH100:AP100,"&gt;0")&gt;7),0,9999))</f>
        <v>2.3319894513886409E-3</v>
      </c>
      <c r="BI100" s="25">
        <f>IF(BH100=9999,$BS$5,RANK(BH100,$BH$3:$BH$1993,1))</f>
        <v>106</v>
      </c>
      <c r="BJ100" s="25">
        <f>$BQ$3*BI100/$BO$5</f>
        <v>5.3239578101456559E-4</v>
      </c>
      <c r="BK100" s="25" t="str">
        <f>IF(BH100&lt;BJ100,BH100,"ns")</f>
        <v>ns</v>
      </c>
      <c r="BL100" s="26">
        <f>SUM(COUNTIF(P100:X100, "&gt;0"), COUNTIF(AH100:AP100, "&gt;0"))</f>
        <v>18</v>
      </c>
    </row>
    <row r="101" spans="1:64">
      <c r="A101" t="s">
        <v>1317</v>
      </c>
      <c r="B101" t="s">
        <v>1318</v>
      </c>
      <c r="C101">
        <v>1.0874699999999999E-2</v>
      </c>
      <c r="D101">
        <v>4</v>
      </c>
      <c r="E101">
        <v>4</v>
      </c>
      <c r="F101">
        <v>0</v>
      </c>
      <c r="G101">
        <v>18201.099999999999</v>
      </c>
      <c r="H101">
        <v>20402.400000000001</v>
      </c>
      <c r="I101">
        <v>0</v>
      </c>
      <c r="J101">
        <v>7926.35</v>
      </c>
      <c r="K101">
        <v>15540.1</v>
      </c>
      <c r="L101">
        <v>0</v>
      </c>
      <c r="M101">
        <v>8431.98</v>
      </c>
      <c r="N101">
        <v>25810.2</v>
      </c>
      <c r="O101">
        <v>0</v>
      </c>
      <c r="P101">
        <v>33631</v>
      </c>
      <c r="Q101">
        <v>36858.800000000003</v>
      </c>
      <c r="R101">
        <v>30594.400000000001</v>
      </c>
      <c r="S101">
        <v>59068.3</v>
      </c>
      <c r="T101">
        <v>69026.8</v>
      </c>
      <c r="U101">
        <v>87019.3</v>
      </c>
      <c r="V101">
        <v>39457.800000000003</v>
      </c>
      <c r="W101">
        <v>60837.1</v>
      </c>
      <c r="X101">
        <v>42252</v>
      </c>
      <c r="Y101">
        <v>71073.600000000006</v>
      </c>
      <c r="Z101">
        <v>72519</v>
      </c>
      <c r="AA101">
        <v>66014</v>
      </c>
      <c r="AB101">
        <v>40078.9</v>
      </c>
      <c r="AC101">
        <v>53147</v>
      </c>
      <c r="AD101">
        <v>45975.6</v>
      </c>
      <c r="AE101">
        <v>26892</v>
      </c>
      <c r="AF101">
        <v>41092.1</v>
      </c>
      <c r="AG101">
        <v>54155.7</v>
      </c>
      <c r="AH101">
        <v>213146</v>
      </c>
      <c r="AI101">
        <v>236970</v>
      </c>
      <c r="AJ101">
        <v>250314</v>
      </c>
      <c r="AK101">
        <v>80490.100000000006</v>
      </c>
      <c r="AL101">
        <v>106258</v>
      </c>
      <c r="AM101">
        <v>108550</v>
      </c>
      <c r="AN101">
        <v>122901</v>
      </c>
      <c r="AO101">
        <v>180980</v>
      </c>
      <c r="AP101">
        <v>125453</v>
      </c>
      <c r="AR101" s="16">
        <f>IFERROR(TTEST(G101:O101,P101:X101,2,1),IF(OR(COUNTIF(P101:X101,"&gt;0")&gt;7,COUNTIF(G101:O101,"&gt;0")&gt;7),0,9999))</f>
        <v>5.8006617181893762E-4</v>
      </c>
      <c r="AS101" s="16">
        <f>IF(AR101=9999,$BO$3,RANK(AR101,$AR$3:$AR$1993,1))</f>
        <v>231</v>
      </c>
      <c r="AT101" s="16">
        <f>LOG((IFERROR(SUM(P101:X101)/COUNTIF(P101:X101, "&gt;0"),0.1))/(IFERROR(SUM(G101:O101)/COUNTIF(G101:O101, "&gt;0"),0.1)),2)</f>
        <v>1.6669420910045489</v>
      </c>
      <c r="AU101" s="17">
        <f>SUM(COUNTIF(P101:X101, "&gt;0"), COUNTIF(G101:O101, "&gt;0"))</f>
        <v>15</v>
      </c>
      <c r="AV101" s="18">
        <f>$BQ$3*AS101/$BO$3</f>
        <v>1.1619718309859154E-3</v>
      </c>
      <c r="AW101" s="18">
        <f>IF(AR101&lt;AV101,AR101,"ns")</f>
        <v>5.8006617181893762E-4</v>
      </c>
      <c r="AX101" s="19" t="str">
        <f>IF(AND(AW101&lt;0.01,ABS(AT101)&gt;1.5,D101&gt;2), IF(AND(AT101&gt;0,COUNTIF(P101:X101,"&gt;0")&gt;7),"IRF4_interactor_Treg", (IF(AND(AT101&lt;0,COUNTIF(G101:O101, "&gt;0")&gt;7), "background_significant", "ns"))), "ns")</f>
        <v>IRF4_interactor_Treg</v>
      </c>
      <c r="AY101" s="20">
        <f>IFERROR(TTEST(Y101:AG101,AH101:AP101,2,1),IF(OR(COUNTIF(AH101:AP101,"&gt;0")&gt;7,COUNTIF(Y101:AG101,"&gt;0")&gt;7),0,9999))</f>
        <v>3.1427464065370415E-4</v>
      </c>
      <c r="AZ101" s="20">
        <f>IF(AY101=9999,$BO$4,RANK(AY101,$AY$3:$AY$1993,1))</f>
        <v>205</v>
      </c>
      <c r="BA101" s="20">
        <f>LOG((IFERROR(SUM(AH101:AP101)/COUNTIF(AH101:AP101, "&gt;0"),0.1))/(IFERROR(SUM(Y101:AG101)/COUNTIF(Y101:AG101, "&gt;0"),0.1)),2)</f>
        <v>1.5973854176530591</v>
      </c>
      <c r="BB101" s="21">
        <f>SUM(COUNTIF(AH101:AP101, "&gt;0"), COUNTIF(Y101:AG101, "&gt;0"))</f>
        <v>18</v>
      </c>
      <c r="BC101" s="22">
        <f>$BQ$3*AZ101/$BO$4</f>
        <v>1.0301507537688441E-3</v>
      </c>
      <c r="BD101" s="22">
        <f>IF(AY101&lt;BC101,AY101,"ns")</f>
        <v>3.1427464065370415E-4</v>
      </c>
      <c r="BE101" s="23" t="str">
        <f>IF(AND(BD101&lt;0.01,ABS(BA101)&gt;1.5,D101&gt;2), IF(AND(BA101&gt;0,COUNTIF(AH101:AP101,"&gt;0")&gt;7),"IRF4_interactor_Th17", (IF(AND(BA101&lt;0,COUNTIF(Y101:AG101, "&gt;0")&gt;7), "background_significant", "ns"))), "ns")</f>
        <v>IRF4_interactor_Th17</v>
      </c>
      <c r="BF101" s="24">
        <f>IF(OR(AX101 ="IRF4_interactor_Treg", BE101 ="IRF4_interactor_Th17"), LOG((AVERAGE(AH101:AP101)+0.1)/(AVERAGE(P101:X101)+0.1),2),"ns")</f>
        <v>1.6352569585720755</v>
      </c>
      <c r="BG101" s="24">
        <f>IF(AND(AX101="IRF4_interactor_Treg",BE101="IRF4_interactor_Th17"),1,IF(AX101="IRF4_interactor_Treg","IRF4_Treg",IF(BE101="IRF4_interactor_Th17","IRF4_Th17",0)))</f>
        <v>1</v>
      </c>
      <c r="BH101" s="25">
        <f>IFERROR(TTEST(AH101:AP101,P101:X101,2,1),IF(OR(COUNTIF(P101:X101,"&gt;0")&gt;7,COUNTIF(AH101:AP101,"&gt;0")&gt;7),0,9999))</f>
        <v>3.064533589597393E-3</v>
      </c>
      <c r="BI101" s="25">
        <f>IF(BH101=9999,$BS$5,RANK(BH101,$BH$3:$BH$1993,1))</f>
        <v>122</v>
      </c>
      <c r="BJ101" s="25">
        <f>$BQ$3*BI101/$BO$5</f>
        <v>6.1275740833751887E-4</v>
      </c>
      <c r="BK101" s="25" t="str">
        <f>IF(BH101&lt;BJ101,BH101,"ns")</f>
        <v>ns</v>
      </c>
      <c r="BL101" s="26">
        <f>SUM(COUNTIF(P101:X101, "&gt;0"), COUNTIF(AH101:AP101, "&gt;0"))</f>
        <v>18</v>
      </c>
    </row>
    <row r="102" spans="1:64">
      <c r="A102" t="s">
        <v>2405</v>
      </c>
      <c r="B102" t="s">
        <v>2406</v>
      </c>
      <c r="C102">
        <v>2.5280899999999999E-2</v>
      </c>
      <c r="D102">
        <v>5</v>
      </c>
      <c r="E102">
        <v>5</v>
      </c>
      <c r="F102">
        <v>0</v>
      </c>
      <c r="G102">
        <v>0</v>
      </c>
      <c r="H102">
        <v>11385.6</v>
      </c>
      <c r="I102">
        <v>0</v>
      </c>
      <c r="J102">
        <v>170004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66063.5</v>
      </c>
      <c r="Q102">
        <v>73680.899999999994</v>
      </c>
      <c r="R102">
        <v>84528.2</v>
      </c>
      <c r="S102">
        <v>100194</v>
      </c>
      <c r="T102">
        <v>69293.600000000006</v>
      </c>
      <c r="U102">
        <v>80393.600000000006</v>
      </c>
      <c r="V102">
        <v>49004.1</v>
      </c>
      <c r="W102">
        <v>58368.1</v>
      </c>
      <c r="X102">
        <v>53063.4</v>
      </c>
      <c r="Y102">
        <v>42784.6</v>
      </c>
      <c r="Z102">
        <v>42903.6</v>
      </c>
      <c r="AA102">
        <v>0</v>
      </c>
      <c r="AB102">
        <v>0</v>
      </c>
      <c r="AC102">
        <v>0</v>
      </c>
      <c r="AD102">
        <v>0</v>
      </c>
      <c r="AE102">
        <v>46474.8</v>
      </c>
      <c r="AF102">
        <v>41621.5</v>
      </c>
      <c r="AG102">
        <v>56693.4</v>
      </c>
      <c r="AH102">
        <v>291210</v>
      </c>
      <c r="AI102">
        <v>348776</v>
      </c>
      <c r="AJ102">
        <v>337305</v>
      </c>
      <c r="AK102">
        <v>110042</v>
      </c>
      <c r="AL102">
        <v>121749</v>
      </c>
      <c r="AM102">
        <v>126665</v>
      </c>
      <c r="AN102">
        <v>230558</v>
      </c>
      <c r="AO102">
        <v>314919</v>
      </c>
      <c r="AP102">
        <v>248254</v>
      </c>
      <c r="AR102" s="16">
        <f>IFERROR(TTEST(G102:O102,P102:X102,2,1),IF(OR(COUNTIF(P102:X102,"&gt;0")&gt;7,COUNTIF(G102:O102,"&gt;0")&gt;7),0,9999))</f>
        <v>1.177774354033812E-2</v>
      </c>
      <c r="AS102" s="16">
        <f>IF(AR102=9999,$BO$3,RANK(AR102,$AR$3:$AR$1993,1))</f>
        <v>688</v>
      </c>
      <c r="AT102" s="16">
        <f>LOG((IFERROR(SUM(P102:X102)/COUNTIF(P102:X102, "&gt;0"),0.1))/(IFERROR(SUM(G102:O102)/COUNTIF(G102:O102, "&gt;0"),0.1)),2)</f>
        <v>-0.3631933194516726</v>
      </c>
      <c r="AU102" s="17">
        <f>SUM(COUNTIF(P102:X102, "&gt;0"), COUNTIF(G102:O102, "&gt;0"))</f>
        <v>11</v>
      </c>
      <c r="AV102" s="18">
        <f>$BQ$3*AS102/$BO$3</f>
        <v>3.4607645875251508E-3</v>
      </c>
      <c r="AW102" s="18" t="str">
        <f>IF(AR102&lt;AV102,AR102,"ns")</f>
        <v>ns</v>
      </c>
      <c r="AX102" s="19" t="str">
        <f>IF(AND(AW102&lt;0.01,ABS(AT102)&gt;1.5,D102&gt;2), IF(AND(AT102&gt;0,COUNTIF(P102:X102,"&gt;0")&gt;7),"IRF4_interactor_Treg", (IF(AND(AT102&lt;0,COUNTIF(G102:O102, "&gt;0")&gt;7), "background_significant", "ns"))), "ns")</f>
        <v>ns</v>
      </c>
      <c r="AY102" s="20">
        <f>IFERROR(TTEST(Y102:AG102,AH102:AP102,2,1),IF(OR(COUNTIF(AH102:AP102,"&gt;0")&gt;7,COUNTIF(Y102:AG102,"&gt;0")&gt;7),0,9999))</f>
        <v>6.7656985714753775E-5</v>
      </c>
      <c r="AZ102" s="20">
        <f>IF(AY102=9999,$BO$4,RANK(AY102,$AY$3:$AY$1993,1))</f>
        <v>85</v>
      </c>
      <c r="BA102" s="20">
        <f>LOG((IFERROR(SUM(AH102:AP102)/COUNTIF(AH102:AP102, "&gt;0"),0.1))/(IFERROR(SUM(Y102:AG102)/COUNTIF(Y102:AG102, "&gt;0"),0.1)),2)</f>
        <v>2.3598025930188093</v>
      </c>
      <c r="BB102" s="21">
        <f>SUM(COUNTIF(AH102:AP102, "&gt;0"), COUNTIF(Y102:AG102, "&gt;0"))</f>
        <v>14</v>
      </c>
      <c r="BC102" s="22">
        <f>$BQ$3*AZ102/$BO$4</f>
        <v>4.2713567839195978E-4</v>
      </c>
      <c r="BD102" s="22">
        <f>IF(AY102&lt;BC102,AY102,"ns")</f>
        <v>6.7656985714753775E-5</v>
      </c>
      <c r="BE102" s="23" t="str">
        <f>IF(AND(BD102&lt;0.01,ABS(BA102)&gt;1.5,D102&gt;2), IF(AND(BA102&gt;0,COUNTIF(AH102:AP102,"&gt;0")&gt;7),"IRF4_interactor_Th17", (IF(AND(BA102&lt;0,COUNTIF(Y102:AG102, "&gt;0")&gt;7), "background_significant", "ns"))), "ns")</f>
        <v>IRF4_interactor_Th17</v>
      </c>
      <c r="BF102" s="24">
        <f>IF(OR(AX102 ="IRF4_interactor_Treg", BE102 ="IRF4_interactor_Th17"), LOG((AVERAGE(AH102:AP102)+0.1)/(AVERAGE(P102:X102)+0.1),2),"ns")</f>
        <v>1.7466030606857972</v>
      </c>
      <c r="BG102" s="24" t="str">
        <f>IF(AND(AX102="IRF4_interactor_Treg",BE102="IRF4_interactor_Th17"),1,IF(AX102="IRF4_interactor_Treg","IRF4_Treg",IF(BE102="IRF4_interactor_Th17","IRF4_Th17",0)))</f>
        <v>IRF4_Th17</v>
      </c>
      <c r="BH102" s="25">
        <f>IFERROR(TTEST(AH102:AP102,P102:X102,2,1),IF(OR(COUNTIF(P102:X102,"&gt;0")&gt;7,COUNTIF(AH102:AP102,"&gt;0")&gt;7),0,9999))</f>
        <v>1.2436363153250447E-3</v>
      </c>
      <c r="BI102" s="25">
        <f>IF(BH102=9999,$BS$5,RANK(BH102,$BH$3:$BH$1993,1))</f>
        <v>79</v>
      </c>
      <c r="BJ102" s="25">
        <f>$BQ$3*BI102/$BO$5</f>
        <v>3.9678553490708187E-4</v>
      </c>
      <c r="BK102" s="25" t="str">
        <f>IF(BH102&lt;BJ102,BH102,"ns")</f>
        <v>ns</v>
      </c>
      <c r="BL102" s="26">
        <f>SUM(COUNTIF(P102:X102, "&gt;0"), COUNTIF(AH102:AP102, "&gt;0"))</f>
        <v>18</v>
      </c>
    </row>
    <row r="103" spans="1:64">
      <c r="A103" t="s">
        <v>771</v>
      </c>
      <c r="B103" t="s">
        <v>772</v>
      </c>
      <c r="C103">
        <v>3.8251399999999998E-2</v>
      </c>
      <c r="D103">
        <v>4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23692.6</v>
      </c>
      <c r="O103">
        <v>0</v>
      </c>
      <c r="P103">
        <v>243897</v>
      </c>
      <c r="Q103">
        <v>156313</v>
      </c>
      <c r="R103">
        <v>262635</v>
      </c>
      <c r="S103">
        <v>250610</v>
      </c>
      <c r="T103">
        <v>178841</v>
      </c>
      <c r="U103">
        <v>312697</v>
      </c>
      <c r="V103">
        <v>107598</v>
      </c>
      <c r="W103">
        <v>175660</v>
      </c>
      <c r="X103">
        <v>195932</v>
      </c>
      <c r="Y103">
        <v>36041.300000000003</v>
      </c>
      <c r="Z103">
        <v>34252.5</v>
      </c>
      <c r="AA103">
        <v>55055.199999999997</v>
      </c>
      <c r="AB103">
        <v>226148</v>
      </c>
      <c r="AC103">
        <v>0</v>
      </c>
      <c r="AD103">
        <v>0</v>
      </c>
      <c r="AE103">
        <v>74445.8</v>
      </c>
      <c r="AF103">
        <v>115765</v>
      </c>
      <c r="AG103">
        <v>156098</v>
      </c>
      <c r="AH103">
        <v>808829</v>
      </c>
      <c r="AI103">
        <v>806797</v>
      </c>
      <c r="AJ103">
        <v>934028</v>
      </c>
      <c r="AK103">
        <v>288742</v>
      </c>
      <c r="AL103">
        <v>340046</v>
      </c>
      <c r="AM103">
        <v>381368</v>
      </c>
      <c r="AN103">
        <v>1081750</v>
      </c>
      <c r="AO103">
        <v>1429530</v>
      </c>
      <c r="AP103">
        <v>1204900</v>
      </c>
      <c r="AR103" s="16">
        <f>IFERROR(TTEST(G103:O103,P103:X103,2,1),IF(OR(COUNTIF(P103:X103,"&gt;0")&gt;7,COUNTIF(G103:O103,"&gt;0")&gt;7),0,9999))</f>
        <v>1.2205729918071358E-5</v>
      </c>
      <c r="AS103" s="16">
        <f>IF(AR103=9999,$BO$3,RANK(AR103,$AR$3:$AR$1993,1))</f>
        <v>59</v>
      </c>
      <c r="AT103" s="16">
        <f>LOG((IFERROR(SUM(P103:X103)/COUNTIF(P103:X103, "&gt;0"),0.1))/(IFERROR(SUM(G103:O103)/COUNTIF(G103:O103, "&gt;0"),0.1)),2)</f>
        <v>3.1434337538276571</v>
      </c>
      <c r="AU103" s="17">
        <f>SUM(COUNTIF(P103:X103, "&gt;0"), COUNTIF(G103:O103, "&gt;0"))</f>
        <v>10</v>
      </c>
      <c r="AV103" s="18">
        <f>$BQ$3*AS103/$BO$3</f>
        <v>2.9678068410462772E-4</v>
      </c>
      <c r="AW103" s="18">
        <f>IF(AR103&lt;AV103,AR103,"ns")</f>
        <v>1.2205729918071358E-5</v>
      </c>
      <c r="AX103" s="19" t="str">
        <f>IF(AND(AW103&lt;0.01,ABS(AT103)&gt;1.5,D103&gt;2), IF(AND(AT103&gt;0,COUNTIF(P103:X103,"&gt;0")&gt;7),"IRF4_interactor_Treg", (IF(AND(AT103&lt;0,COUNTIF(G103:O103, "&gt;0")&gt;7), "background_significant", "ns"))), "ns")</f>
        <v>IRF4_interactor_Treg</v>
      </c>
      <c r="AY103" s="20">
        <f>IFERROR(TTEST(Y103:AG103,AH103:AP103,2,1),IF(OR(COUNTIF(AH103:AP103,"&gt;0")&gt;7,COUNTIF(Y103:AG103,"&gt;0")&gt;7),0,9999))</f>
        <v>5.6301695231902903E-4</v>
      </c>
      <c r="AZ103" s="20">
        <f>IF(AY103=9999,$BO$4,RANK(AY103,$AY$3:$AY$1993,1))</f>
        <v>273</v>
      </c>
      <c r="BA103" s="20">
        <f>LOG((IFERROR(SUM(AH103:AP103)/COUNTIF(AH103:AP103, "&gt;0"),0.1))/(IFERROR(SUM(Y103:AG103)/COUNTIF(Y103:AG103, "&gt;0"),0.1)),2)</f>
        <v>3.0196759867485108</v>
      </c>
      <c r="BB103" s="21">
        <f>SUM(COUNTIF(AH103:AP103, "&gt;0"), COUNTIF(Y103:AG103, "&gt;0"))</f>
        <v>16</v>
      </c>
      <c r="BC103" s="22">
        <f>$BQ$3*AZ103/$BO$4</f>
        <v>1.371859296482412E-3</v>
      </c>
      <c r="BD103" s="22">
        <f>IF(AY103&lt;BC103,AY103,"ns")</f>
        <v>5.6301695231902903E-4</v>
      </c>
      <c r="BE103" s="23" t="str">
        <f>IF(AND(BD103&lt;0.01,ABS(BA103)&gt;1.5,D103&gt;2), IF(AND(BA103&gt;0,COUNTIF(AH103:AP103,"&gt;0")&gt;7),"IRF4_interactor_Th17", (IF(AND(BA103&lt;0,COUNTIF(Y103:AG103, "&gt;0")&gt;7), "background_significant", "ns"))), "ns")</f>
        <v>IRF4_interactor_Th17</v>
      </c>
      <c r="BF103" s="24">
        <f>IF(OR(AX103 ="IRF4_interactor_Treg", BE103 ="IRF4_interactor_Th17"), LOG((AVERAGE(AH103:AP103)+0.1)/(AVERAGE(P103:X103)+0.1),2),"ns")</f>
        <v>1.9492039569734745</v>
      </c>
      <c r="BG103" s="24">
        <f>IF(AND(AX103="IRF4_interactor_Treg",BE103="IRF4_interactor_Th17"),1,IF(AX103="IRF4_interactor_Treg","IRF4_Treg",IF(BE103="IRF4_interactor_Th17","IRF4_Th17",0)))</f>
        <v>1</v>
      </c>
      <c r="BH103" s="25">
        <f>IFERROR(TTEST(AH103:AP103,P103:X103,2,1),IF(OR(COUNTIF(P103:X103,"&gt;0")&gt;7,COUNTIF(AH103:AP103,"&gt;0")&gt;7),0,9999))</f>
        <v>3.4184274506228727E-3</v>
      </c>
      <c r="BI103" s="25">
        <f>IF(BH103=9999,$BS$5,RANK(BH103,$BH$3:$BH$1993,1))</f>
        <v>128</v>
      </c>
      <c r="BJ103" s="25">
        <f>$BQ$3*BI103/$BO$5</f>
        <v>6.4289301858362635E-4</v>
      </c>
      <c r="BK103" s="25" t="str">
        <f>IF(BH103&lt;BJ103,BH103,"ns")</f>
        <v>ns</v>
      </c>
      <c r="BL103" s="26">
        <f>SUM(COUNTIF(P103:X103, "&gt;0"), COUNTIF(AH103:AP103, "&gt;0"))</f>
        <v>18</v>
      </c>
    </row>
    <row r="104" spans="1:64">
      <c r="A104" t="s">
        <v>1079</v>
      </c>
      <c r="B104" t="s">
        <v>1080</v>
      </c>
      <c r="C104">
        <v>1.5822800000000001E-2</v>
      </c>
      <c r="D104">
        <v>5</v>
      </c>
      <c r="E104">
        <v>5</v>
      </c>
      <c r="F104">
        <v>0</v>
      </c>
      <c r="G104">
        <v>21508.3</v>
      </c>
      <c r="H104">
        <v>30145.9</v>
      </c>
      <c r="I104">
        <v>0</v>
      </c>
      <c r="J104">
        <v>39283.4</v>
      </c>
      <c r="K104">
        <v>59707.9</v>
      </c>
      <c r="L104">
        <v>8903.15</v>
      </c>
      <c r="M104">
        <v>0</v>
      </c>
      <c r="N104">
        <v>0</v>
      </c>
      <c r="O104">
        <v>0</v>
      </c>
      <c r="P104">
        <v>137179</v>
      </c>
      <c r="Q104">
        <v>88505.4</v>
      </c>
      <c r="R104">
        <v>121313</v>
      </c>
      <c r="S104">
        <v>37219.699999999997</v>
      </c>
      <c r="T104">
        <v>97334.9</v>
      </c>
      <c r="U104">
        <v>159589</v>
      </c>
      <c r="V104">
        <v>30840.1</v>
      </c>
      <c r="W104">
        <v>45271.199999999997</v>
      </c>
      <c r="X104">
        <v>69010.7</v>
      </c>
      <c r="Y104">
        <v>65965.8</v>
      </c>
      <c r="Z104">
        <v>0</v>
      </c>
      <c r="AA104">
        <v>23033.8</v>
      </c>
      <c r="AB104">
        <v>41295.699999999997</v>
      </c>
      <c r="AC104">
        <v>47846.3</v>
      </c>
      <c r="AD104">
        <v>27859.1</v>
      </c>
      <c r="AE104">
        <v>32224.400000000001</v>
      </c>
      <c r="AF104">
        <v>66989.899999999994</v>
      </c>
      <c r="AG104">
        <v>23787.9</v>
      </c>
      <c r="AH104">
        <v>418788</v>
      </c>
      <c r="AI104">
        <v>421624</v>
      </c>
      <c r="AJ104">
        <v>482678</v>
      </c>
      <c r="AK104">
        <v>202715</v>
      </c>
      <c r="AL104">
        <v>91597.4</v>
      </c>
      <c r="AM104">
        <v>241323</v>
      </c>
      <c r="AN104">
        <v>400050</v>
      </c>
      <c r="AO104">
        <v>538239</v>
      </c>
      <c r="AP104">
        <v>389959</v>
      </c>
      <c r="AR104" s="16">
        <f>IFERROR(TTEST(G104:O104,P104:X104,2,1),IF(OR(COUNTIF(P104:X104,"&gt;0")&gt;7,COUNTIF(G104:O104,"&gt;0")&gt;7),0,9999))</f>
        <v>2.9785551977010469E-3</v>
      </c>
      <c r="AS104" s="16">
        <f>IF(AR104=9999,$BO$3,RANK(AR104,$AR$3:$AR$1993,1))</f>
        <v>455</v>
      </c>
      <c r="AT104" s="16">
        <f>LOG((IFERROR(SUM(P104:X104)/COUNTIF(P104:X104, "&gt;0"),0.1))/(IFERROR(SUM(G104:O104)/COUNTIF(G104:O104, "&gt;0"),0.1)),2)</f>
        <v>1.4530186575272741</v>
      </c>
      <c r="AU104" s="17">
        <f>SUM(COUNTIF(P104:X104, "&gt;0"), COUNTIF(G104:O104, "&gt;0"))</f>
        <v>14</v>
      </c>
      <c r="AV104" s="18">
        <f>$BQ$3*AS104/$BO$3</f>
        <v>2.2887323943661972E-3</v>
      </c>
      <c r="AW104" s="18" t="str">
        <f>IF(AR104&lt;AV104,AR104,"ns")</f>
        <v>ns</v>
      </c>
      <c r="AX104" s="19" t="str">
        <f>IF(AND(AW104&lt;0.01,ABS(AT104)&gt;1.5,D104&gt;2), IF(AND(AT104&gt;0,COUNTIF(P104:X104,"&gt;0")&gt;7),"IRF4_interactor_Treg", (IF(AND(AT104&lt;0,COUNTIF(G104:O104, "&gt;0")&gt;7), "background_significant", "ns"))), "ns")</f>
        <v>ns</v>
      </c>
      <c r="AY104" s="20">
        <f>IFERROR(TTEST(Y104:AG104,AH104:AP104,2,1),IF(OR(COUNTIF(AH104:AP104,"&gt;0")&gt;7,COUNTIF(Y104:AG104,"&gt;0")&gt;7),0,9999))</f>
        <v>1.847985895282743E-4</v>
      </c>
      <c r="AZ104" s="20">
        <f>IF(AY104=9999,$BO$4,RANK(AY104,$AY$3:$AY$1993,1))</f>
        <v>148</v>
      </c>
      <c r="BA104" s="20">
        <f>LOG((IFERROR(SUM(AH104:AP104)/COUNTIF(AH104:AP104, "&gt;0"),0.1))/(IFERROR(SUM(Y104:AG104)/COUNTIF(Y104:AG104, "&gt;0"),0.1)),2)</f>
        <v>3.1060897705209047</v>
      </c>
      <c r="BB104" s="21">
        <f>SUM(COUNTIF(AH104:AP104, "&gt;0"), COUNTIF(Y104:AG104, "&gt;0"))</f>
        <v>17</v>
      </c>
      <c r="BC104" s="22">
        <f>$BQ$3*AZ104/$BO$4</f>
        <v>7.4371859296482414E-4</v>
      </c>
      <c r="BD104" s="22">
        <f>IF(AY104&lt;BC104,AY104,"ns")</f>
        <v>1.847985895282743E-4</v>
      </c>
      <c r="BE104" s="23" t="str">
        <f>IF(AND(BD104&lt;0.01,ABS(BA104)&gt;1.5,D104&gt;2), IF(AND(BA104&gt;0,COUNTIF(AH104:AP104,"&gt;0")&gt;7),"IRF4_interactor_Th17", (IF(AND(BA104&lt;0,COUNTIF(Y104:AG104, "&gt;0")&gt;7), "background_significant", "ns"))), "ns")</f>
        <v>IRF4_interactor_Th17</v>
      </c>
      <c r="BF104" s="24">
        <f>IF(OR(AX104 ="IRF4_interactor_Treg", BE104 ="IRF4_interactor_Th17"), LOG((AVERAGE(AH104:AP104)+0.1)/(AVERAGE(P104:X104)+0.1),2),"ns")</f>
        <v>2.0191018630855391</v>
      </c>
      <c r="BG104" s="24" t="str">
        <f>IF(AND(AX104="IRF4_interactor_Treg",BE104="IRF4_interactor_Th17"),1,IF(AX104="IRF4_interactor_Treg","IRF4_Treg",IF(BE104="IRF4_interactor_Th17","IRF4_Th17",0)))</f>
        <v>IRF4_Th17</v>
      </c>
      <c r="BH104" s="25">
        <f>IFERROR(TTEST(AH104:AP104,P104:X104,2,1),IF(OR(COUNTIF(P104:X104,"&gt;0")&gt;7,COUNTIF(AH104:AP104,"&gt;0")&gt;7),0,9999))</f>
        <v>9.292038149612418E-4</v>
      </c>
      <c r="BI104" s="25">
        <f>IF(BH104=9999,$BS$5,RANK(BH104,$BH$3:$BH$1993,1))</f>
        <v>72</v>
      </c>
      <c r="BJ104" s="25">
        <f>$BQ$3*BI104/$BO$5</f>
        <v>3.6162732295328981E-4</v>
      </c>
      <c r="BK104" s="25" t="str">
        <f>IF(BH104&lt;BJ104,BH104,"ns")</f>
        <v>ns</v>
      </c>
      <c r="BL104" s="26">
        <f>SUM(COUNTIF(P104:X104, "&gt;0"), COUNTIF(AH104:AP104, "&gt;0"))</f>
        <v>18</v>
      </c>
    </row>
    <row r="105" spans="1:64">
      <c r="A105" t="s">
        <v>1363</v>
      </c>
      <c r="B105" t="s">
        <v>1364</v>
      </c>
      <c r="C105">
        <v>3.3241E-2</v>
      </c>
      <c r="D105">
        <v>3</v>
      </c>
      <c r="E105">
        <v>3</v>
      </c>
      <c r="F105">
        <v>0</v>
      </c>
      <c r="G105">
        <v>166158</v>
      </c>
      <c r="H105">
        <v>115838</v>
      </c>
      <c r="I105">
        <v>153413</v>
      </c>
      <c r="J105">
        <v>0</v>
      </c>
      <c r="K105">
        <v>83797.600000000006</v>
      </c>
      <c r="L105">
        <v>181025</v>
      </c>
      <c r="M105">
        <v>35940.699999999997</v>
      </c>
      <c r="N105">
        <v>19566.400000000001</v>
      </c>
      <c r="O105">
        <v>0</v>
      </c>
      <c r="P105">
        <v>154918</v>
      </c>
      <c r="Q105">
        <v>146276</v>
      </c>
      <c r="R105">
        <v>137995</v>
      </c>
      <c r="S105">
        <v>219854</v>
      </c>
      <c r="T105">
        <v>144577</v>
      </c>
      <c r="U105">
        <v>143741</v>
      </c>
      <c r="V105">
        <v>68040.3</v>
      </c>
      <c r="W105">
        <v>102616</v>
      </c>
      <c r="X105">
        <v>67310.399999999994</v>
      </c>
      <c r="Y105">
        <v>191100</v>
      </c>
      <c r="Z105">
        <v>139307</v>
      </c>
      <c r="AA105">
        <v>123852</v>
      </c>
      <c r="AB105">
        <v>121806</v>
      </c>
      <c r="AC105">
        <v>105445</v>
      </c>
      <c r="AD105">
        <v>139903</v>
      </c>
      <c r="AE105">
        <v>91070.1</v>
      </c>
      <c r="AF105">
        <v>155630</v>
      </c>
      <c r="AG105">
        <v>162970</v>
      </c>
      <c r="AH105">
        <v>673850</v>
      </c>
      <c r="AI105">
        <v>716874</v>
      </c>
      <c r="AJ105">
        <v>765328</v>
      </c>
      <c r="AK105">
        <v>226595</v>
      </c>
      <c r="AL105">
        <v>246960</v>
      </c>
      <c r="AM105">
        <v>262011</v>
      </c>
      <c r="AN105">
        <v>595653</v>
      </c>
      <c r="AO105">
        <v>832059</v>
      </c>
      <c r="AP105">
        <v>651255</v>
      </c>
      <c r="AR105" s="16">
        <f>IFERROR(TTEST(G105:O105,P105:X105,2,1),IF(OR(COUNTIF(P105:X105,"&gt;0")&gt;7,COUNTIF(G105:O105,"&gt;0")&gt;7),0,9999))</f>
        <v>9.7662437206843145E-2</v>
      </c>
      <c r="AS105" s="16">
        <f>IF(AR105=9999,$BO$3,RANK(AR105,$AR$3:$AR$1993,1))</f>
        <v>1135</v>
      </c>
      <c r="AT105" s="16">
        <f>LOG((IFERROR(SUM(P105:X105)/COUNTIF(P105:X105, "&gt;0"),0.1))/(IFERROR(SUM(G105:O105)/COUNTIF(G105:O105, "&gt;0"),0.1)),2)</f>
        <v>0.28675648001424869</v>
      </c>
      <c r="AU105" s="17">
        <f>SUM(COUNTIF(P105:X105, "&gt;0"), COUNTIF(G105:O105, "&gt;0"))</f>
        <v>16</v>
      </c>
      <c r="AV105" s="18">
        <f>$BQ$3*AS105/$BO$3</f>
        <v>5.7092555331991948E-3</v>
      </c>
      <c r="AW105" s="18" t="str">
        <f>IF(AR105&lt;AV105,AR105,"ns")</f>
        <v>ns</v>
      </c>
      <c r="AX105" s="19" t="str">
        <f>IF(AND(AW105&lt;0.01,ABS(AT105)&gt;1.5,D105&gt;2), IF(AND(AT105&gt;0,COUNTIF(P105:X105,"&gt;0")&gt;7),"IRF4_interactor_Treg", (IF(AND(AT105&lt;0,COUNTIF(G105:O105, "&gt;0")&gt;7), "background_significant", "ns"))), "ns")</f>
        <v>ns</v>
      </c>
      <c r="AY105" s="20">
        <f>IFERROR(TTEST(Y105:AG105,AH105:AP105,2,1),IF(OR(COUNTIF(AH105:AP105,"&gt;0")&gt;7,COUNTIF(Y105:AG105,"&gt;0")&gt;7),0,9999))</f>
        <v>6.1992359120299117E-4</v>
      </c>
      <c r="AZ105" s="20">
        <f>IF(AY105=9999,$BO$4,RANK(AY105,$AY$3:$AY$1993,1))</f>
        <v>287</v>
      </c>
      <c r="BA105" s="20">
        <f>LOG((IFERROR(SUM(AH105:AP105)/COUNTIF(AH105:AP105, "&gt;0"),0.1))/(IFERROR(SUM(Y105:AG105)/COUNTIF(Y105:AG105, "&gt;0"),0.1)),2)</f>
        <v>2.0134875067589442</v>
      </c>
      <c r="BB105" s="21">
        <f>SUM(COUNTIF(AH105:AP105, "&gt;0"), COUNTIF(Y105:AG105, "&gt;0"))</f>
        <v>18</v>
      </c>
      <c r="BC105" s="22">
        <f>$BQ$3*AZ105/$BO$4</f>
        <v>1.4422110552763819E-3</v>
      </c>
      <c r="BD105" s="22">
        <f>IF(AY105&lt;BC105,AY105,"ns")</f>
        <v>6.1992359120299117E-4</v>
      </c>
      <c r="BE105" s="23" t="str">
        <f>IF(AND(BD105&lt;0.01,ABS(BA105)&gt;1.5,D105&gt;2), IF(AND(BA105&gt;0,COUNTIF(AH105:AP105,"&gt;0")&gt;7),"IRF4_interactor_Th17", (IF(AND(BA105&lt;0,COUNTIF(Y105:AG105, "&gt;0")&gt;7), "background_significant", "ns"))), "ns")</f>
        <v>IRF4_interactor_Th17</v>
      </c>
      <c r="BF105" s="24">
        <f>IF(OR(AX105 ="IRF4_interactor_Treg", BE105 ="IRF4_interactor_Th17"), LOG((AVERAGE(AH105:AP105)+0.1)/(AVERAGE(P105:X105)+0.1),2),"ns")</f>
        <v>2.0681288548292813</v>
      </c>
      <c r="BG105" s="24" t="str">
        <f>IF(AND(AX105="IRF4_interactor_Treg",BE105="IRF4_interactor_Th17"),1,IF(AX105="IRF4_interactor_Treg","IRF4_Treg",IF(BE105="IRF4_interactor_Th17","IRF4_Th17",0)))</f>
        <v>IRF4_Th17</v>
      </c>
      <c r="BH105" s="25">
        <f>IFERROR(TTEST(AH105:AP105,P105:X105,2,1),IF(OR(COUNTIF(P105:X105,"&gt;0")&gt;7,COUNTIF(AH105:AP105,"&gt;0")&gt;7),0,9999))</f>
        <v>1.5076681064090582E-3</v>
      </c>
      <c r="BI105" s="25">
        <f>IF(BH105=9999,$BS$5,RANK(BH105,$BH$3:$BH$1993,1))</f>
        <v>86</v>
      </c>
      <c r="BJ105" s="25">
        <f>$BQ$3*BI105/$BO$5</f>
        <v>4.3194374686087394E-4</v>
      </c>
      <c r="BK105" s="25" t="str">
        <f>IF(BH105&lt;BJ105,BH105,"ns")</f>
        <v>ns</v>
      </c>
      <c r="BL105" s="26">
        <f>SUM(COUNTIF(P105:X105, "&gt;0"), COUNTIF(AH105:AP105, "&gt;0"))</f>
        <v>18</v>
      </c>
    </row>
    <row r="106" spans="1:64">
      <c r="A106" t="s">
        <v>2305</v>
      </c>
      <c r="B106" t="s">
        <v>2306</v>
      </c>
      <c r="C106">
        <v>3.6939299999999998E-3</v>
      </c>
      <c r="D106">
        <v>5</v>
      </c>
      <c r="E106">
        <v>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51224.2</v>
      </c>
      <c r="Q106">
        <v>25220</v>
      </c>
      <c r="R106">
        <v>24230</v>
      </c>
      <c r="S106">
        <v>23942.799999999999</v>
      </c>
      <c r="T106">
        <v>45487.4</v>
      </c>
      <c r="U106">
        <v>52039.3</v>
      </c>
      <c r="V106">
        <v>45325.4</v>
      </c>
      <c r="W106">
        <v>50526.400000000001</v>
      </c>
      <c r="X106">
        <v>67075</v>
      </c>
      <c r="Y106">
        <v>153794</v>
      </c>
      <c r="Z106">
        <v>97741.4</v>
      </c>
      <c r="AA106">
        <v>140212</v>
      </c>
      <c r="AB106">
        <v>74198.600000000006</v>
      </c>
      <c r="AC106">
        <v>58122.9</v>
      </c>
      <c r="AD106">
        <v>106695</v>
      </c>
      <c r="AE106">
        <v>34120.1</v>
      </c>
      <c r="AF106">
        <v>40518.800000000003</v>
      </c>
      <c r="AG106">
        <v>72716.100000000006</v>
      </c>
      <c r="AH106">
        <v>291487</v>
      </c>
      <c r="AI106">
        <v>269733</v>
      </c>
      <c r="AJ106">
        <v>296701</v>
      </c>
      <c r="AK106">
        <v>67538.5</v>
      </c>
      <c r="AL106">
        <v>114059</v>
      </c>
      <c r="AM106">
        <v>112595</v>
      </c>
      <c r="AN106">
        <v>136389</v>
      </c>
      <c r="AO106">
        <v>222002</v>
      </c>
      <c r="AP106">
        <v>140672</v>
      </c>
      <c r="AR106" s="16">
        <f>IFERROR(TTEST(G106:O106,P106:X106,2,1),IF(OR(COUNTIF(P106:X106,"&gt;0")&gt;7,COUNTIF(G106:O106,"&gt;0")&gt;7),0,9999))</f>
        <v>2.8386038693573172E-5</v>
      </c>
      <c r="AS106" s="16">
        <f>IF(AR106=9999,$BO$3,RANK(AR106,$AR$3:$AR$1993,1))</f>
        <v>74</v>
      </c>
      <c r="AT106" s="16">
        <f>LOG((IFERROR(SUM(P106:X106)/COUNTIF(P106:X106, "&gt;0"),0.1))/(IFERROR(SUM(G106:O106)/COUNTIF(G106:O106, "&gt;0"),0.1)),2)</f>
        <v>18.706766171323455</v>
      </c>
      <c r="AU106" s="17">
        <f>SUM(COUNTIF(P106:X106, "&gt;0"), COUNTIF(G106:O106, "&gt;0"))</f>
        <v>9</v>
      </c>
      <c r="AV106" s="18">
        <f>$BQ$3*AS106/$BO$3</f>
        <v>3.7223340040241448E-4</v>
      </c>
      <c r="AW106" s="18">
        <f>IF(AR106&lt;AV106,AR106,"ns")</f>
        <v>2.8386038693573172E-5</v>
      </c>
      <c r="AX106" s="19" t="str">
        <f>IF(AND(AW106&lt;0.01,ABS(AT106)&gt;1.5,D106&gt;2), IF(AND(AT106&gt;0,COUNTIF(P106:X106,"&gt;0")&gt;7),"IRF4_interactor_Treg", (IF(AND(AT106&lt;0,COUNTIF(G106:O106, "&gt;0")&gt;7), "background_significant", "ns"))), "ns")</f>
        <v>IRF4_interactor_Treg</v>
      </c>
      <c r="AY106" s="20">
        <f>IFERROR(TTEST(Y106:AG106,AH106:AP106,2,1),IF(OR(COUNTIF(AH106:AP106,"&gt;0")&gt;7,COUNTIF(Y106:AG106,"&gt;0")&gt;7),0,9999))</f>
        <v>3.2598711357660032E-3</v>
      </c>
      <c r="AZ106" s="20">
        <f>IF(AY106=9999,$BO$4,RANK(AY106,$AY$3:$AY$1993,1))</f>
        <v>563</v>
      </c>
      <c r="BA106" s="20">
        <f>LOG((IFERROR(SUM(AH106:AP106)/COUNTIF(AH106:AP106, "&gt;0"),0.1))/(IFERROR(SUM(Y106:AG106)/COUNTIF(Y106:AG106, "&gt;0"),0.1)),2)</f>
        <v>1.0854318158513263</v>
      </c>
      <c r="BB106" s="21">
        <f>SUM(COUNTIF(AH106:AP106, "&gt;0"), COUNTIF(Y106:AG106, "&gt;0"))</f>
        <v>18</v>
      </c>
      <c r="BC106" s="22">
        <f>$BQ$3*AZ106/$BO$4</f>
        <v>2.829145728643216E-3</v>
      </c>
      <c r="BD106" s="22" t="str">
        <f>IF(AY106&lt;BC106,AY106,"ns")</f>
        <v>ns</v>
      </c>
      <c r="BE106" s="23" t="str">
        <f>IF(AND(BD106&lt;0.01,ABS(BA106)&gt;1.5,D106&gt;2), IF(AND(BA106&gt;0,COUNTIF(AH106:AP106,"&gt;0")&gt;7),"IRF4_interactor_Th17", (IF(AND(BA106&lt;0,COUNTIF(Y106:AG106, "&gt;0")&gt;7), "background_significant", "ns"))), "ns")</f>
        <v>ns</v>
      </c>
      <c r="BF106" s="24">
        <f>IF(OR(AX106 ="IRF4_interactor_Treg", BE106 ="IRF4_interactor_Th17"), LOG((AVERAGE(AH106:AP106)+0.1)/(AVERAGE(P106:X106)+0.1),2),"ns")</f>
        <v>2.1002972490825829</v>
      </c>
      <c r="BG106" s="24" t="str">
        <f>IF(AND(AX106="IRF4_interactor_Treg",BE106="IRF4_interactor_Th17"),1,IF(AX106="IRF4_interactor_Treg","IRF4_Treg",IF(BE106="IRF4_interactor_Th17","IRF4_Th17",0)))</f>
        <v>IRF4_Treg</v>
      </c>
      <c r="BH106" s="25">
        <f>IFERROR(TTEST(AH106:AP106,P106:X106,2,1),IF(OR(COUNTIF(P106:X106,"&gt;0")&gt;7,COUNTIF(AH106:AP106,"&gt;0")&gt;7),0,9999))</f>
        <v>1.7306500009229521E-3</v>
      </c>
      <c r="BI106" s="25">
        <f>IF(BH106=9999,$BS$5,RANK(BH106,$BH$3:$BH$1993,1))</f>
        <v>91</v>
      </c>
      <c r="BJ106" s="25">
        <f>$BQ$3*BI106/$BO$5</f>
        <v>4.5705675539929684E-4</v>
      </c>
      <c r="BK106" s="25" t="str">
        <f>IF(BH106&lt;BJ106,BH106,"ns")</f>
        <v>ns</v>
      </c>
      <c r="BL106" s="26">
        <f>SUM(COUNTIF(P106:X106, "&gt;0"), COUNTIF(AH106:AP106, "&gt;0"))</f>
        <v>18</v>
      </c>
    </row>
    <row r="107" spans="1:64">
      <c r="A107" t="s">
        <v>83</v>
      </c>
      <c r="B107" t="s">
        <v>84</v>
      </c>
      <c r="C107">
        <v>3.5822899999999998E-2</v>
      </c>
      <c r="D107">
        <v>4</v>
      </c>
      <c r="E107">
        <v>3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5781.04</v>
      </c>
      <c r="Q107">
        <v>11758.2</v>
      </c>
      <c r="R107">
        <v>0</v>
      </c>
      <c r="S107">
        <v>11378.1</v>
      </c>
      <c r="T107">
        <v>0</v>
      </c>
      <c r="U107">
        <v>0</v>
      </c>
      <c r="V107">
        <v>0</v>
      </c>
      <c r="W107">
        <v>24697.4</v>
      </c>
      <c r="X107">
        <v>22237.5</v>
      </c>
      <c r="Y107">
        <v>23550</v>
      </c>
      <c r="Z107">
        <v>27041.4</v>
      </c>
      <c r="AA107">
        <v>14460.7</v>
      </c>
      <c r="AB107">
        <v>0</v>
      </c>
      <c r="AC107">
        <v>19815.900000000001</v>
      </c>
      <c r="AD107">
        <v>0</v>
      </c>
      <c r="AE107">
        <v>6341.38</v>
      </c>
      <c r="AF107">
        <v>15152.5</v>
      </c>
      <c r="AG107">
        <v>0</v>
      </c>
      <c r="AH107">
        <v>106086</v>
      </c>
      <c r="AI107">
        <v>76275.8</v>
      </c>
      <c r="AJ107">
        <v>133967</v>
      </c>
      <c r="AK107">
        <v>0</v>
      </c>
      <c r="AL107">
        <v>43738.8</v>
      </c>
      <c r="AM107">
        <v>28655.8</v>
      </c>
      <c r="AN107">
        <v>60073.3</v>
      </c>
      <c r="AO107">
        <v>85280.9</v>
      </c>
      <c r="AP107">
        <v>56528.7</v>
      </c>
      <c r="AR107" s="16">
        <f>IFERROR(TTEST(G107:O107,P107:X107,2,1),IF(OR(COUNTIF(P107:X107,"&gt;0")&gt;7,COUNTIF(G107:O107,"&gt;0")&gt;7),0,9999))</f>
        <v>3.2445718738130742E-2</v>
      </c>
      <c r="AS107" s="16">
        <f>IF(AR107=9999,$BO$3,RANK(AR107,$AR$3:$AR$1993,1))</f>
        <v>897</v>
      </c>
      <c r="AT107" s="16">
        <f>LOG((IFERROR(SUM(P107:X107)/COUNTIF(P107:X107, "&gt;0"),0.1))/(IFERROR(SUM(G107:O107)/COUNTIF(G107:O107, "&gt;0"),0.1)),2)</f>
        <v>17.210904165020761</v>
      </c>
      <c r="AU107" s="17">
        <f>SUM(COUNTIF(P107:X107, "&gt;0"), COUNTIF(G107:O107, "&gt;0"))</f>
        <v>5</v>
      </c>
      <c r="AV107" s="18">
        <f>$BQ$3*AS107/$BO$3</f>
        <v>4.5120724346076465E-3</v>
      </c>
      <c r="AW107" s="18" t="str">
        <f>IF(AR107&lt;AV107,AR107,"ns")</f>
        <v>ns</v>
      </c>
      <c r="AX107" s="19" t="str">
        <f>IF(AND(AW107&lt;0.01,ABS(AT107)&gt;1.5,D107&gt;2), IF(AND(AT107&gt;0,COUNTIF(P107:X107,"&gt;0")&gt;7),"IRF4_interactor_Treg", (IF(AND(AT107&lt;0,COUNTIF(G107:O107, "&gt;0")&gt;7), "background_significant", "ns"))), "ns")</f>
        <v>ns</v>
      </c>
      <c r="AY107" s="20">
        <f>IFERROR(TTEST(Y107:AG107,AH107:AP107,2,1),IF(OR(COUNTIF(AH107:AP107,"&gt;0")&gt;7,COUNTIF(Y107:AG107,"&gt;0")&gt;7),0,9999))</f>
        <v>1.7590642069206803E-3</v>
      </c>
      <c r="AZ107" s="20">
        <f>IF(AY107=9999,$BO$4,RANK(AY107,$AY$3:$AY$1993,1))</f>
        <v>441</v>
      </c>
      <c r="BA107" s="20">
        <f>LOG((IFERROR(SUM(AH107:AP107)/COUNTIF(AH107:AP107, "&gt;0"),0.1))/(IFERROR(SUM(Y107:AG107)/COUNTIF(Y107:AG107, "&gt;0"),0.1)),2)</f>
        <v>2.0581780636116642</v>
      </c>
      <c r="BB107" s="21">
        <f>SUM(COUNTIF(AH107:AP107, "&gt;0"), COUNTIF(Y107:AG107, "&gt;0"))</f>
        <v>14</v>
      </c>
      <c r="BC107" s="22">
        <f>$BQ$3*AZ107/$BO$4</f>
        <v>2.2160804020100503E-3</v>
      </c>
      <c r="BD107" s="22">
        <f>IF(AY107&lt;BC107,AY107,"ns")</f>
        <v>1.7590642069206803E-3</v>
      </c>
      <c r="BE107" s="23" t="str">
        <f>IF(AND(BD107&lt;0.01,ABS(BA107)&gt;1.5,D107&gt;2), IF(AND(BA107&gt;0,COUNTIF(AH107:AP107,"&gt;0")&gt;7),"IRF4_interactor_Th17", (IF(AND(BA107&lt;0,COUNTIF(Y107:AG107, "&gt;0")&gt;7), "background_significant", "ns"))), "ns")</f>
        <v>IRF4_interactor_Th17</v>
      </c>
      <c r="BF107" s="24">
        <f>IF(OR(AX107 ="IRF4_interactor_Treg", BE107 ="IRF4_interactor_Th17"), LOG((AVERAGE(AH107:AP107)+0.1)/(AVERAGE(P107:X107)+0.1),2),"ns")</f>
        <v>2.9609181359390759</v>
      </c>
      <c r="BG107" s="24" t="str">
        <f>IF(AND(AX107="IRF4_interactor_Treg",BE107="IRF4_interactor_Th17"),1,IF(AX107="IRF4_interactor_Treg","IRF4_Treg",IF(BE107="IRF4_interactor_Th17","IRF4_Th17",0)))</f>
        <v>IRF4_Th17</v>
      </c>
      <c r="BH107" s="25">
        <f>IFERROR(TTEST(AH107:AP107,P107:X107,2,1),IF(OR(COUNTIF(P107:X107,"&gt;0")&gt;7,COUNTIF(AH107:AP107,"&gt;0")&gt;7),0,9999))</f>
        <v>3.4634287250055839E-3</v>
      </c>
      <c r="BI107" s="25">
        <f>IF(BH107=9999,$BS$5,RANK(BH107,$BH$3:$BH$1993,1))</f>
        <v>129</v>
      </c>
      <c r="BJ107" s="25">
        <f>$BQ$3*BI107/$BO$5</f>
        <v>6.4791562029131093E-4</v>
      </c>
      <c r="BK107" s="25" t="str">
        <f>IF(BH107&lt;BJ107,BH107,"ns")</f>
        <v>ns</v>
      </c>
      <c r="BL107" s="26">
        <f>SUM(COUNTIF(P107:X107, "&gt;0"), COUNTIF(AH107:AP107, "&gt;0"))</f>
        <v>13</v>
      </c>
    </row>
    <row r="108" spans="1:64">
      <c r="A108" t="s">
        <v>2081</v>
      </c>
      <c r="B108" t="s">
        <v>2082</v>
      </c>
      <c r="C108">
        <v>3.0983699999999999E-2</v>
      </c>
      <c r="D108">
        <v>7</v>
      </c>
      <c r="E108">
        <v>7</v>
      </c>
      <c r="F108">
        <v>0</v>
      </c>
      <c r="G108">
        <v>0</v>
      </c>
      <c r="H108">
        <v>83372</v>
      </c>
      <c r="I108">
        <v>128261</v>
      </c>
      <c r="J108">
        <v>82222</v>
      </c>
      <c r="K108">
        <v>66855.5</v>
      </c>
      <c r="L108">
        <v>45750.8</v>
      </c>
      <c r="M108">
        <v>0</v>
      </c>
      <c r="N108">
        <v>0</v>
      </c>
      <c r="O108">
        <v>0</v>
      </c>
      <c r="P108">
        <v>219044</v>
      </c>
      <c r="Q108">
        <v>240090</v>
      </c>
      <c r="R108">
        <v>161468</v>
      </c>
      <c r="S108">
        <v>164441</v>
      </c>
      <c r="T108">
        <v>164016</v>
      </c>
      <c r="U108">
        <v>117079</v>
      </c>
      <c r="V108">
        <v>146753</v>
      </c>
      <c r="W108">
        <v>205032</v>
      </c>
      <c r="X108">
        <v>199741</v>
      </c>
      <c r="Y108">
        <v>165827</v>
      </c>
      <c r="Z108">
        <v>149295</v>
      </c>
      <c r="AA108">
        <v>135980</v>
      </c>
      <c r="AB108">
        <v>95705.5</v>
      </c>
      <c r="AC108">
        <v>87841.1</v>
      </c>
      <c r="AD108">
        <v>153670</v>
      </c>
      <c r="AE108">
        <v>136767</v>
      </c>
      <c r="AF108">
        <v>216694</v>
      </c>
      <c r="AG108">
        <v>244669</v>
      </c>
      <c r="AH108">
        <v>1794740</v>
      </c>
      <c r="AI108">
        <v>1814130</v>
      </c>
      <c r="AJ108">
        <v>1942130</v>
      </c>
      <c r="AK108">
        <v>882264</v>
      </c>
      <c r="AL108">
        <v>812092</v>
      </c>
      <c r="AM108">
        <v>1415810</v>
      </c>
      <c r="AN108">
        <v>2016560</v>
      </c>
      <c r="AO108">
        <v>2683190</v>
      </c>
      <c r="AP108">
        <v>2119600</v>
      </c>
      <c r="AR108" s="16">
        <f>IFERROR(TTEST(G108:O108,P108:X108,2,1),IF(OR(COUNTIF(P108:X108,"&gt;0")&gt;7,COUNTIF(G108:O108,"&gt;0")&gt;7),0,9999))</f>
        <v>2.9947667481770369E-4</v>
      </c>
      <c r="AS108" s="16">
        <f>IF(AR108=9999,$BO$3,RANK(AR108,$AR$3:$AR$1993,1))</f>
        <v>176</v>
      </c>
      <c r="AT108" s="16">
        <f>LOG((IFERROR(SUM(P108:X108)/COUNTIF(P108:X108, "&gt;0"),0.1))/(IFERROR(SUM(G108:O108)/COUNTIF(G108:O108, "&gt;0"),0.1)),2)</f>
        <v>1.1447251725442078</v>
      </c>
      <c r="AU108" s="17">
        <f>SUM(COUNTIF(P108:X108, "&gt;0"), COUNTIF(G108:O108, "&gt;0"))</f>
        <v>14</v>
      </c>
      <c r="AV108" s="18">
        <f>$BQ$3*AS108/$BO$3</f>
        <v>8.8531187122736419E-4</v>
      </c>
      <c r="AW108" s="18">
        <f>IF(AR108&lt;AV108,AR108,"ns")</f>
        <v>2.9947667481770369E-4</v>
      </c>
      <c r="AX108" s="19" t="str">
        <f>IF(AND(AW108&lt;0.01,ABS(AT108)&gt;1.5,D108&gt;2), IF(AND(AT108&gt;0,COUNTIF(P108:X108,"&gt;0")&gt;7),"IRF4_interactor_Treg", (IF(AND(AT108&lt;0,COUNTIF(G108:O108, "&gt;0")&gt;7), "background_significant", "ns"))), "ns")</f>
        <v>ns</v>
      </c>
      <c r="AY108" s="20">
        <f>IFERROR(TTEST(Y108:AG108,AH108:AP108,2,1),IF(OR(COUNTIF(AH108:AP108,"&gt;0")&gt;7,COUNTIF(Y108:AG108,"&gt;0")&gt;7),0,9999))</f>
        <v>2.9897288501621757E-5</v>
      </c>
      <c r="AZ108" s="20">
        <f>IF(AY108=9999,$BO$4,RANK(AY108,$AY$3:$AY$1993,1))</f>
        <v>50</v>
      </c>
      <c r="BA108" s="20">
        <f>LOG((IFERROR(SUM(AH108:AP108)/COUNTIF(AH108:AP108, "&gt;0"),0.1))/(IFERROR(SUM(Y108:AG108)/COUNTIF(Y108:AG108, "&gt;0"),0.1)),2)</f>
        <v>3.4809875232661565</v>
      </c>
      <c r="BB108" s="21">
        <f>SUM(COUNTIF(AH108:AP108, "&gt;0"), COUNTIF(Y108:AG108, "&gt;0"))</f>
        <v>18</v>
      </c>
      <c r="BC108" s="22">
        <f>$BQ$3*AZ108/$BO$4</f>
        <v>2.512562814070352E-4</v>
      </c>
      <c r="BD108" s="22">
        <f>IF(AY108&lt;BC108,AY108,"ns")</f>
        <v>2.9897288501621757E-5</v>
      </c>
      <c r="BE108" s="23" t="str">
        <f>IF(AND(BD108&lt;0.01,ABS(BA108)&gt;1.5,D108&gt;2), IF(AND(BA108&gt;0,COUNTIF(AH108:AP108,"&gt;0")&gt;7),"IRF4_interactor_Th17", (IF(AND(BA108&lt;0,COUNTIF(Y108:AG108, "&gt;0")&gt;7), "background_significant", "ns"))), "ns")</f>
        <v>IRF4_interactor_Th17</v>
      </c>
      <c r="BF108" s="24">
        <f>IF(OR(AX108 ="IRF4_interactor_Treg", BE108 ="IRF4_interactor_Th17"), LOG((AVERAGE(AH108:AP108)+0.1)/(AVERAGE(P108:X108)+0.1),2),"ns")</f>
        <v>3.258468955476387</v>
      </c>
      <c r="BG108" s="24" t="str">
        <f>IF(AND(AX108="IRF4_interactor_Treg",BE108="IRF4_interactor_Th17"),1,IF(AX108="IRF4_interactor_Treg","IRF4_Treg",IF(BE108="IRF4_interactor_Th17","IRF4_Th17",0)))</f>
        <v>IRF4_Th17</v>
      </c>
      <c r="BH108" s="25">
        <f>IFERROR(TTEST(AH108:AP108,P108:X108,2,1),IF(OR(COUNTIF(P108:X108,"&gt;0")&gt;7,COUNTIF(AH108:AP108,"&gt;0")&gt;7),0,9999))</f>
        <v>4.693670388725767E-5</v>
      </c>
      <c r="BI108" s="25">
        <f>IF(BH108=9999,$BS$5,RANK(BH108,$BH$3:$BH$1993,1))</f>
        <v>24</v>
      </c>
      <c r="BJ108" s="25">
        <f>$BQ$3*BI108/$BO$5</f>
        <v>1.2054244098442993E-4</v>
      </c>
      <c r="BK108" s="25">
        <f>IF(BH108&lt;BJ108,BH108,"ns")</f>
        <v>4.693670388725767E-5</v>
      </c>
      <c r="BL108" s="26">
        <f>SUM(COUNTIF(P108:X108, "&gt;0"), COUNTIF(AH108:AP108, "&gt;0"))</f>
        <v>18</v>
      </c>
    </row>
    <row r="109" spans="1:64">
      <c r="A109" t="s">
        <v>6879</v>
      </c>
      <c r="B109" t="s">
        <v>6880</v>
      </c>
      <c r="C109">
        <v>2.89629E-2</v>
      </c>
      <c r="D109">
        <v>3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15819.4</v>
      </c>
      <c r="Q109">
        <v>16918.7</v>
      </c>
      <c r="R109">
        <v>30342.400000000001</v>
      </c>
      <c r="S109">
        <v>6458.04</v>
      </c>
      <c r="T109">
        <v>0</v>
      </c>
      <c r="U109">
        <v>0</v>
      </c>
      <c r="V109">
        <v>0</v>
      </c>
      <c r="W109">
        <v>0</v>
      </c>
      <c r="X109">
        <v>5410.14</v>
      </c>
      <c r="Y109">
        <v>0</v>
      </c>
      <c r="Z109">
        <v>3706.65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132574</v>
      </c>
      <c r="AI109">
        <v>126579</v>
      </c>
      <c r="AJ109">
        <v>159760</v>
      </c>
      <c r="AK109">
        <v>39612.199999999997</v>
      </c>
      <c r="AL109">
        <v>44456.2</v>
      </c>
      <c r="AM109">
        <v>38697.699999999997</v>
      </c>
      <c r="AN109">
        <v>128155</v>
      </c>
      <c r="AO109">
        <v>191907</v>
      </c>
      <c r="AP109">
        <v>133070</v>
      </c>
      <c r="AR109" s="16">
        <f>IFERROR(TTEST(G109:O109,P109:X109,2,1),IF(OR(COUNTIF(P109:X109,"&gt;0")&gt;7,COUNTIF(G109:O109,"&gt;0")&gt;7),0,9999))</f>
        <v>4.6666065530232344E-2</v>
      </c>
      <c r="AS109" s="16">
        <f>IF(AR109=9999,$BO$3,RANK(AR109,$AR$3:$AR$1993,1))</f>
        <v>958</v>
      </c>
      <c r="AT109" s="16">
        <f>LOG((IFERROR(SUM(P109:X109)/COUNTIF(P109:X109, "&gt;0"),0.1))/(IFERROR(SUM(G109:O109)/COUNTIF(G109:O109, "&gt;0"),0.1)),2)</f>
        <v>17.193615449127204</v>
      </c>
      <c r="AU109" s="17">
        <f>SUM(COUNTIF(P109:X109, "&gt;0"), COUNTIF(G109:O109, "&gt;0"))</f>
        <v>5</v>
      </c>
      <c r="AV109" s="18">
        <f>$BQ$3*AS109/$BO$3</f>
        <v>4.8189134808853118E-3</v>
      </c>
      <c r="AW109" s="18" t="str">
        <f>IF(AR109&lt;AV109,AR109,"ns")</f>
        <v>ns</v>
      </c>
      <c r="AX109" s="19" t="str">
        <f>IF(AND(AW109&lt;0.01,ABS(AT109)&gt;1.5,D109&gt;2), IF(AND(AT109&gt;0,COUNTIF(P109:X109,"&gt;0")&gt;7),"IRF4_interactor_Treg", (IF(AND(AT109&lt;0,COUNTIF(G109:O109, "&gt;0")&gt;7), "background_significant", "ns"))), "ns")</f>
        <v>ns</v>
      </c>
      <c r="AY109" s="20">
        <f>IFERROR(TTEST(Y109:AG109,AH109:AP109,2,1),IF(OR(COUNTIF(AH109:AP109,"&gt;0")&gt;7,COUNTIF(Y109:AG109,"&gt;0")&gt;7),0,9999))</f>
        <v>3.6045599943021066E-4</v>
      </c>
      <c r="AZ109" s="20">
        <f>IF(AY109=9999,$BO$4,RANK(AY109,$AY$3:$AY$1993,1))</f>
        <v>216</v>
      </c>
      <c r="BA109" s="20">
        <f>LOG((IFERROR(SUM(AH109:AP109)/COUNTIF(AH109:AP109, "&gt;0"),0.1))/(IFERROR(SUM(Y109:AG109)/COUNTIF(Y109:AG109, "&gt;0"),0.1)),2)</f>
        <v>4.8982378981451058</v>
      </c>
      <c r="BB109" s="21">
        <f>SUM(COUNTIF(AH109:AP109, "&gt;0"), COUNTIF(Y109:AG109, "&gt;0"))</f>
        <v>10</v>
      </c>
      <c r="BC109" s="22">
        <f>$BQ$3*AZ109/$BO$4</f>
        <v>1.0854271356783921E-3</v>
      </c>
      <c r="BD109" s="22">
        <f>IF(AY109&lt;BC109,AY109,"ns")</f>
        <v>3.6045599943021066E-4</v>
      </c>
      <c r="BE109" s="23" t="str">
        <f>IF(AND(BD109&lt;0.01,ABS(BA109)&gt;1.5,D109&gt;2), IF(AND(BA109&gt;0,COUNTIF(AH109:AP109,"&gt;0")&gt;7),"IRF4_interactor_Th17", (IF(AND(BA109&lt;0,COUNTIF(Y109:AG109, "&gt;0")&gt;7), "background_significant", "ns"))), "ns")</f>
        <v>IRF4_interactor_Th17</v>
      </c>
      <c r="BF109" s="24">
        <f>IF(OR(AX109 ="IRF4_interactor_Treg", BE109 ="IRF4_interactor_Th17"), LOG((AVERAGE(AH109:AP109)+0.1)/(AVERAGE(P109:X109)+0.1),2),"ns")</f>
        <v>3.7304316115038541</v>
      </c>
      <c r="BG109" s="24" t="str">
        <f>IF(AND(AX109="IRF4_interactor_Treg",BE109="IRF4_interactor_Th17"),1,IF(AX109="IRF4_interactor_Treg","IRF4_Treg",IF(BE109="IRF4_interactor_Th17","IRF4_Th17",0)))</f>
        <v>IRF4_Th17</v>
      </c>
      <c r="BH109" s="25">
        <f>IFERROR(TTEST(AH109:AP109,P109:X109,2,1),IF(OR(COUNTIF(P109:X109,"&gt;0")&gt;7,COUNTIF(AH109:AP109,"&gt;0")&gt;7),0,9999))</f>
        <v>4.1442601137188262E-4</v>
      </c>
      <c r="BI109" s="25">
        <f>IF(BH109=9999,$BS$5,RANK(BH109,$BH$3:$BH$1993,1))</f>
        <v>48</v>
      </c>
      <c r="BJ109" s="25">
        <f>$BQ$3*BI109/$BO$5</f>
        <v>2.4108488196885987E-4</v>
      </c>
      <c r="BK109" s="25" t="str">
        <f>IF(BH109&lt;BJ109,BH109,"ns")</f>
        <v>ns</v>
      </c>
      <c r="BL109" s="26">
        <f>SUM(COUNTIF(P109:X109, "&gt;0"), COUNTIF(AH109:AP109, "&gt;0"))</f>
        <v>14</v>
      </c>
    </row>
    <row r="110" spans="1:64">
      <c r="A110" t="s">
        <v>2699</v>
      </c>
      <c r="B110" t="s">
        <v>2700</v>
      </c>
      <c r="C110">
        <v>6.7357500000000004E-3</v>
      </c>
      <c r="D110">
        <v>16</v>
      </c>
      <c r="E110">
        <v>11</v>
      </c>
      <c r="F110">
        <v>5</v>
      </c>
      <c r="G110">
        <v>106315</v>
      </c>
      <c r="H110">
        <v>87268.3</v>
      </c>
      <c r="I110">
        <v>92642.3</v>
      </c>
      <c r="J110">
        <v>45259.3</v>
      </c>
      <c r="K110">
        <v>52147.3</v>
      </c>
      <c r="L110">
        <v>45457.1</v>
      </c>
      <c r="M110">
        <v>7171.36</v>
      </c>
      <c r="N110">
        <v>26335.9</v>
      </c>
      <c r="O110">
        <v>37327.599999999999</v>
      </c>
      <c r="P110">
        <v>250392</v>
      </c>
      <c r="Q110">
        <v>239895</v>
      </c>
      <c r="R110">
        <v>105654</v>
      </c>
      <c r="S110">
        <v>149780</v>
      </c>
      <c r="T110">
        <v>116970</v>
      </c>
      <c r="U110">
        <v>71599.5</v>
      </c>
      <c r="V110">
        <v>143710</v>
      </c>
      <c r="W110">
        <v>163725</v>
      </c>
      <c r="X110">
        <v>220773</v>
      </c>
      <c r="Y110">
        <v>1443410</v>
      </c>
      <c r="Z110">
        <v>1301370</v>
      </c>
      <c r="AA110">
        <v>1253070</v>
      </c>
      <c r="AB110">
        <v>1179880</v>
      </c>
      <c r="AC110">
        <v>1246300</v>
      </c>
      <c r="AD110">
        <v>1357250</v>
      </c>
      <c r="AE110">
        <v>1519290</v>
      </c>
      <c r="AF110">
        <v>2082620</v>
      </c>
      <c r="AG110">
        <v>2268910</v>
      </c>
      <c r="AH110">
        <v>10158300</v>
      </c>
      <c r="AI110">
        <v>9976660</v>
      </c>
      <c r="AJ110">
        <v>10310400</v>
      </c>
      <c r="AK110">
        <v>3378180</v>
      </c>
      <c r="AL110">
        <v>3075320</v>
      </c>
      <c r="AM110">
        <v>3375810</v>
      </c>
      <c r="AN110">
        <v>7956420</v>
      </c>
      <c r="AO110">
        <v>9877300</v>
      </c>
      <c r="AP110">
        <v>7916260</v>
      </c>
      <c r="AR110" s="16">
        <f>IFERROR(TTEST(G110:O110,P110:X110,2,1),IF(OR(COUNTIF(P110:X110,"&gt;0")&gt;7,COUNTIF(G110:O110,"&gt;0")&gt;7),0,9999))</f>
        <v>6.4668635034232692E-4</v>
      </c>
      <c r="AS110" s="16">
        <f>IF(AR110=9999,$BO$3,RANK(AR110,$AR$3:$AR$1993,1))</f>
        <v>245</v>
      </c>
      <c r="AT110" s="16">
        <f>LOG((IFERROR(SUM(P110:X110)/COUNTIF(P110:X110, "&gt;0"),0.1))/(IFERROR(SUM(G110:O110)/COUNTIF(G110:O110, "&gt;0"),0.1)),2)</f>
        <v>1.5486539895894571</v>
      </c>
      <c r="AU110" s="17">
        <f>SUM(COUNTIF(P110:X110, "&gt;0"), COUNTIF(G110:O110, "&gt;0"))</f>
        <v>18</v>
      </c>
      <c r="AV110" s="18">
        <f>$BQ$3*AS110/$BO$3</f>
        <v>1.2323943661971832E-3</v>
      </c>
      <c r="AW110" s="18">
        <f>IF(AR110&lt;AV110,AR110,"ns")</f>
        <v>6.4668635034232692E-4</v>
      </c>
      <c r="AX110" s="19" t="str">
        <f>IF(AND(AW110&lt;0.01,ABS(AT110)&gt;1.5,D110&gt;2), IF(AND(AT110&gt;0,COUNTIF(P110:X110,"&gt;0")&gt;7),"IRF4_interactor_Treg", (IF(AND(AT110&lt;0,COUNTIF(G110:O110, "&gt;0")&gt;7), "background_significant", "ns"))), "ns")</f>
        <v>IRF4_interactor_Treg</v>
      </c>
      <c r="AY110" s="20">
        <f>IFERROR(TTEST(Y110:AG110,AH110:AP110,2,1),IF(OR(COUNTIF(AH110:AP110,"&gt;0")&gt;7,COUNTIF(Y110:AG110,"&gt;0")&gt;7),0,9999))</f>
        <v>4.4995355312842968E-4</v>
      </c>
      <c r="AZ110" s="20">
        <f>IF(AY110=9999,$BO$4,RANK(AY110,$AY$3:$AY$1993,1))</f>
        <v>245</v>
      </c>
      <c r="BA110" s="20">
        <f>LOG((IFERROR(SUM(AH110:AP110)/COUNTIF(AH110:AP110, "&gt;0"),0.1))/(IFERROR(SUM(Y110:AG110)/COUNTIF(Y110:AG110, "&gt;0"),0.1)),2)</f>
        <v>2.2738818614566778</v>
      </c>
      <c r="BB110" s="21">
        <f>SUM(COUNTIF(AH110:AP110, "&gt;0"), COUNTIF(Y110:AG110, "&gt;0"))</f>
        <v>18</v>
      </c>
      <c r="BC110" s="22">
        <f>$BQ$3*AZ110/$BO$4</f>
        <v>1.2311557788944724E-3</v>
      </c>
      <c r="BD110" s="22">
        <f>IF(AY110&lt;BC110,AY110,"ns")</f>
        <v>4.4995355312842968E-4</v>
      </c>
      <c r="BE110" s="23" t="str">
        <f>IF(AND(BD110&lt;0.01,ABS(BA110)&gt;1.5,D110&gt;2), IF(AND(BA110&gt;0,COUNTIF(AH110:AP110,"&gt;0")&gt;7),"IRF4_interactor_Th17", (IF(AND(BA110&lt;0,COUNTIF(Y110:AG110, "&gt;0")&gt;7), "background_significant", "ns"))), "ns")</f>
        <v>IRF4_interactor_Th17</v>
      </c>
      <c r="BF110" s="24">
        <f>IF(OR(AX110 ="IRF4_interactor_Treg", BE110 ="IRF4_interactor_Th17"), LOG((AVERAGE(AH110:AP110)+0.1)/(AVERAGE(P110:X110)+0.1),2),"ns")</f>
        <v>5.4964968303455555</v>
      </c>
      <c r="BG110" s="24">
        <f>IF(AND(AX110="IRF4_interactor_Treg",BE110="IRF4_interactor_Th17"),1,IF(AX110="IRF4_interactor_Treg","IRF4_Treg",IF(BE110="IRF4_interactor_Th17","IRF4_Th17",0)))</f>
        <v>1</v>
      </c>
      <c r="BH110" s="25">
        <f>IFERROR(TTEST(AH110:AP110,P110:X110,2,1),IF(OR(COUNTIF(P110:X110,"&gt;0")&gt;7,COUNTIF(AH110:AP110,"&gt;0")&gt;7),0,9999))</f>
        <v>1.2931801737953418E-4</v>
      </c>
      <c r="BI110" s="25">
        <f>IF(BH110=9999,$BS$5,RANK(BH110,$BH$3:$BH$1993,1))</f>
        <v>35</v>
      </c>
      <c r="BJ110" s="25">
        <f>$BQ$3*BI110/$BO$5</f>
        <v>1.7579105976896033E-4</v>
      </c>
      <c r="BK110" s="25">
        <f>IF(BH110&lt;BJ110,BH110,"ns")</f>
        <v>1.2931801737953418E-4</v>
      </c>
      <c r="BL110" s="26">
        <f>SUM(COUNTIF(P110:X110, "&gt;0"), COUNTIF(AH110:AP110, "&gt;0"))</f>
        <v>18</v>
      </c>
    </row>
    <row r="111" spans="1:64">
      <c r="A111" t="s">
        <v>7225</v>
      </c>
      <c r="B111" t="s">
        <v>7226</v>
      </c>
      <c r="C111">
        <v>3.96619E-2</v>
      </c>
      <c r="D111">
        <v>3</v>
      </c>
      <c r="E111">
        <v>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7638.55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21155.200000000001</v>
      </c>
      <c r="AE111">
        <v>16276.4</v>
      </c>
      <c r="AF111">
        <v>20270.900000000001</v>
      </c>
      <c r="AG111">
        <v>0</v>
      </c>
      <c r="AH111">
        <v>142924</v>
      </c>
      <c r="AI111">
        <v>112537</v>
      </c>
      <c r="AJ111">
        <v>150704</v>
      </c>
      <c r="AK111">
        <v>43513.3</v>
      </c>
      <c r="AL111">
        <v>58931.9</v>
      </c>
      <c r="AM111">
        <v>43734.400000000001</v>
      </c>
      <c r="AN111">
        <v>45137.3</v>
      </c>
      <c r="AO111">
        <v>113051</v>
      </c>
      <c r="AP111">
        <v>68120</v>
      </c>
      <c r="AR111" s="16">
        <f>IFERROR(TTEST(G111:O111,P111:X111,2,1),IF(OR(COUNTIF(P111:X111,"&gt;0")&gt;7,COUNTIF(G111:O111,"&gt;0")&gt;7),0,9999))</f>
        <v>0.34659350708733427</v>
      </c>
      <c r="AS111" s="16">
        <f>IF(AR111=9999,$BO$3,RANK(AR111,$AR$3:$AR$1993,1))</f>
        <v>1487</v>
      </c>
      <c r="AT111" s="16">
        <f>LOG((IFERROR(SUM(P111:X111)/COUNTIF(P111:X111, "&gt;0"),0.1))/(IFERROR(SUM(G111:O111)/COUNTIF(G111:O111, "&gt;0"),0.1)),2)</f>
        <v>16.221011181901233</v>
      </c>
      <c r="AU111" s="17">
        <f>SUM(COUNTIF(P111:X111, "&gt;0"), COUNTIF(G111:O111, "&gt;0"))</f>
        <v>1</v>
      </c>
      <c r="AV111" s="18">
        <f>$BQ$3*AS111/$BO$3</f>
        <v>7.4798792756539242E-3</v>
      </c>
      <c r="AW111" s="18" t="str">
        <f>IF(AR111&lt;AV111,AR111,"ns")</f>
        <v>ns</v>
      </c>
      <c r="AX111" s="19" t="str">
        <f>IF(AND(AW111&lt;0.01,ABS(AT111)&gt;1.5,D111&gt;2), IF(AND(AT111&gt;0,COUNTIF(P111:X111,"&gt;0")&gt;7),"IRF4_interactor_Treg", (IF(AND(AT111&lt;0,COUNTIF(G111:O111, "&gt;0")&gt;7), "background_significant", "ns"))), "ns")</f>
        <v>ns</v>
      </c>
      <c r="AY111" s="20">
        <f>IFERROR(TTEST(Y111:AG111,AH111:AP111,2,1),IF(OR(COUNTIF(AH111:AP111,"&gt;0")&gt;7,COUNTIF(Y111:AG111,"&gt;0")&gt;7),0,9999))</f>
        <v>9.7094104712720341E-4</v>
      </c>
      <c r="AZ111" s="20">
        <f>IF(AY111=9999,$BO$4,RANK(AY111,$AY$3:$AY$1993,1))</f>
        <v>358</v>
      </c>
      <c r="BA111" s="20">
        <f>LOG((IFERROR(SUM(AH111:AP111)/COUNTIF(AH111:AP111, "&gt;0"),0.1))/(IFERROR(SUM(Y111:AG111)/COUNTIF(Y111:AG111, "&gt;0"),0.1)),2)</f>
        <v>2.169312129805713</v>
      </c>
      <c r="BB111" s="21">
        <f>SUM(COUNTIF(AH111:AP111, "&gt;0"), COUNTIF(Y111:AG111, "&gt;0"))</f>
        <v>12</v>
      </c>
      <c r="BC111" s="22">
        <f>$BQ$3*AZ111/$BO$4</f>
        <v>1.7989949748743719E-3</v>
      </c>
      <c r="BD111" s="22">
        <f>IF(AY111&lt;BC111,AY111,"ns")</f>
        <v>9.7094104712720341E-4</v>
      </c>
      <c r="BE111" s="23" t="str">
        <f>IF(AND(BD111&lt;0.01,ABS(BA111)&gt;1.5,D111&gt;2), IF(AND(BA111&gt;0,COUNTIF(AH111:AP111,"&gt;0")&gt;7),"IRF4_interactor_Th17", (IF(AND(BA111&lt;0,COUNTIF(Y111:AG111, "&gt;0")&gt;7), "background_significant", "ns"))), "ns")</f>
        <v>IRF4_interactor_Th17</v>
      </c>
      <c r="BF111" s="24">
        <f>IF(OR(AX111 ="IRF4_interactor_Treg", BE111 ="IRF4_interactor_Th17"), LOG((AVERAGE(AH111:AP111)+0.1)/(AVERAGE(P111:X111)+0.1),2),"ns")</f>
        <v>6.6713694433222948</v>
      </c>
      <c r="BG111" s="24" t="str">
        <f>IF(AND(AX111="IRF4_interactor_Treg",BE111="IRF4_interactor_Th17"),1,IF(AX111="IRF4_interactor_Treg","IRF4_Treg",IF(BE111="IRF4_interactor_Th17","IRF4_Th17",0)))</f>
        <v>IRF4_Th17</v>
      </c>
      <c r="BH111" s="25">
        <f>IFERROR(TTEST(AH111:AP111,P111:X111,2,1),IF(OR(COUNTIF(P111:X111,"&gt;0")&gt;7,COUNTIF(AH111:AP111,"&gt;0")&gt;7),0,9999))</f>
        <v>2.925387822232056E-4</v>
      </c>
      <c r="BI111" s="25">
        <f>IF(BH111=9999,$BS$5,RANK(BH111,$BH$3:$BH$1993,1))</f>
        <v>45</v>
      </c>
      <c r="BJ111" s="25">
        <f>$BQ$3*BI111/$BO$5</f>
        <v>2.2601707684580613E-4</v>
      </c>
      <c r="BK111" s="25" t="str">
        <f>IF(BH111&lt;BJ111,BH111,"ns")</f>
        <v>ns</v>
      </c>
      <c r="BL111" s="26">
        <f>SUM(COUNTIF(P111:X111, "&gt;0"), COUNTIF(AH111:AP111, "&gt;0"))</f>
        <v>10</v>
      </c>
    </row>
    <row r="112" spans="1:64">
      <c r="A112" t="s">
        <v>7875</v>
      </c>
      <c r="B112" t="s">
        <v>7876</v>
      </c>
      <c r="C112">
        <v>3.7794300000000003E-2</v>
      </c>
      <c r="D112">
        <v>3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252619</v>
      </c>
      <c r="AG112">
        <v>342826</v>
      </c>
      <c r="AH112">
        <v>1627880</v>
      </c>
      <c r="AI112">
        <v>1355480</v>
      </c>
      <c r="AJ112">
        <v>1773200</v>
      </c>
      <c r="AK112">
        <v>525370</v>
      </c>
      <c r="AL112">
        <v>571664</v>
      </c>
      <c r="AM112">
        <v>0</v>
      </c>
      <c r="AN112">
        <v>1610430</v>
      </c>
      <c r="AO112">
        <v>2186240</v>
      </c>
      <c r="AP112">
        <v>1788380</v>
      </c>
      <c r="AR112" s="16">
        <f>IFERROR(TTEST(G112:O112,P112:X112,2,1),IF(OR(COUNTIF(P112:X112,"&gt;0")&gt;7,COUNTIF(G112:O112,"&gt;0")&gt;7),0,9999))</f>
        <v>9999</v>
      </c>
      <c r="AS112" s="16">
        <f>IF(AR112=9999,$BO$3,RANK(AR112,$AR$3:$AR$1993,1))</f>
        <v>1988</v>
      </c>
      <c r="AT112" s="16">
        <f>LOG((IFERROR(SUM(P112:X112)/COUNTIF(P112:X112, "&gt;0"),0.1))/(IFERROR(SUM(G112:O112)/COUNTIF(G112:O112, "&gt;0"),0.1)),2)</f>
        <v>0</v>
      </c>
      <c r="AU112" s="17">
        <f>SUM(COUNTIF(P112:X112, "&gt;0"), COUNTIF(G112:O112, "&gt;0"))</f>
        <v>0</v>
      </c>
      <c r="AV112" s="18">
        <f>$BQ$3*AS112/$BO$3</f>
        <v>0.01</v>
      </c>
      <c r="AW112" s="18" t="str">
        <f>IF(AR112&lt;AV112,AR112,"ns")</f>
        <v>ns</v>
      </c>
      <c r="AX112" s="19" t="str">
        <f>IF(AND(AW112&lt;0.01,ABS(AT112)&gt;1.5,D112&gt;2), IF(AND(AT112&gt;0,COUNTIF(P112:X112,"&gt;0")&gt;7),"IRF4_interactor_Treg", (IF(AND(AT112&lt;0,COUNTIF(G112:O112, "&gt;0")&gt;7), "background_significant", "ns"))), "ns")</f>
        <v>ns</v>
      </c>
      <c r="AY112" s="20">
        <f>IFERROR(TTEST(Y112:AG112,AH112:AP112,2,1),IF(OR(COUNTIF(AH112:AP112,"&gt;0")&gt;7,COUNTIF(Y112:AG112,"&gt;0")&gt;7),0,9999))</f>
        <v>6.5092468730690344E-4</v>
      </c>
      <c r="AZ112" s="20">
        <f>IF(AY112=9999,$BO$4,RANK(AY112,$AY$3:$AY$1993,1))</f>
        <v>298</v>
      </c>
      <c r="BA112" s="20">
        <f>LOG((IFERROR(SUM(AH112:AP112)/COUNTIF(AH112:AP112, "&gt;0"),0.1))/(IFERROR(SUM(Y112:AG112)/COUNTIF(Y112:AG112, "&gt;0"),0.1)),2)</f>
        <v>2.2638039714512943</v>
      </c>
      <c r="BB112" s="21">
        <f>SUM(COUNTIF(AH112:AP112, "&gt;0"), COUNTIF(Y112:AG112, "&gt;0"))</f>
        <v>10</v>
      </c>
      <c r="BC112" s="22">
        <f>$BQ$3*AZ112/$BO$4</f>
        <v>1.4974874371859296E-3</v>
      </c>
      <c r="BD112" s="22">
        <f>IF(AY112&lt;BC112,AY112,"ns")</f>
        <v>6.5092468730690344E-4</v>
      </c>
      <c r="BE112" s="23" t="str">
        <f>IF(AND(BD112&lt;0.01,ABS(BA112)&gt;1.5,D112&gt;2), IF(AND(BA112&gt;0,COUNTIF(AH112:AP112,"&gt;0")&gt;7),"IRF4_interactor_Th17", (IF(AND(BA112&lt;0,COUNTIF(Y112:AG112, "&gt;0")&gt;7), "background_significant", "ns"))), "ns")</f>
        <v>IRF4_interactor_Th17</v>
      </c>
      <c r="BF112" s="24">
        <f>IF(OR(AX112 ="IRF4_interactor_Treg", BE112 ="IRF4_interactor_Th17"), LOG((AVERAGE(AH112:AP112)+0.1)/(AVERAGE(P112:X112)+0.1),2),"ns")</f>
        <v>23.599415908387712</v>
      </c>
      <c r="BG112" s="24" t="str">
        <f>IF(AND(AX112="IRF4_interactor_Treg",BE112="IRF4_interactor_Th17"),1,IF(AX112="IRF4_interactor_Treg","IRF4_Treg",IF(BE112="IRF4_interactor_Th17","IRF4_Th17",0)))</f>
        <v>IRF4_Th17</v>
      </c>
      <c r="BH112" s="25">
        <f>IFERROR(TTEST(AH112:AP112,P112:X112,2,1),IF(OR(COUNTIF(P112:X112,"&gt;0")&gt;7,COUNTIF(AH112:AP112,"&gt;0")&gt;7),0,9999))</f>
        <v>8.022475541992727E-4</v>
      </c>
      <c r="BI112" s="25">
        <f>IF(BH112=9999,$BS$5,RANK(BH112,$BH$3:$BH$1993,1))</f>
        <v>68</v>
      </c>
      <c r="BJ112" s="25">
        <f>$BQ$3*BI112/$BO$5</f>
        <v>3.4153691612255149E-4</v>
      </c>
      <c r="BK112" s="25" t="str">
        <f>IF(BH112&lt;BJ112,BH112,"ns")</f>
        <v>ns</v>
      </c>
      <c r="BL112" s="26">
        <f>SUM(COUNTIF(P112:X112, "&gt;0"), COUNTIF(AH112:AP112, "&gt;0"))</f>
        <v>8</v>
      </c>
    </row>
    <row r="113" spans="1:64">
      <c r="A113" t="s">
        <v>3447</v>
      </c>
      <c r="B113" t="s">
        <v>3448</v>
      </c>
      <c r="C113">
        <v>7.1633199999999997E-4</v>
      </c>
      <c r="D113">
        <v>12</v>
      </c>
      <c r="E113">
        <v>12</v>
      </c>
      <c r="F113">
        <v>0</v>
      </c>
      <c r="G113">
        <v>151270</v>
      </c>
      <c r="H113">
        <v>114360</v>
      </c>
      <c r="I113">
        <v>139195</v>
      </c>
      <c r="J113">
        <v>109419</v>
      </c>
      <c r="K113">
        <v>99750</v>
      </c>
      <c r="L113">
        <v>136214</v>
      </c>
      <c r="M113">
        <v>87755.9</v>
      </c>
      <c r="N113">
        <v>100727</v>
      </c>
      <c r="O113">
        <v>131391</v>
      </c>
      <c r="P113">
        <v>167175</v>
      </c>
      <c r="Q113">
        <v>132663</v>
      </c>
      <c r="R113">
        <v>160646</v>
      </c>
      <c r="S113">
        <v>156681</v>
      </c>
      <c r="T113">
        <v>191238</v>
      </c>
      <c r="U113">
        <v>141969</v>
      </c>
      <c r="V113">
        <v>217684</v>
      </c>
      <c r="W113">
        <v>268435</v>
      </c>
      <c r="X113">
        <v>238702</v>
      </c>
      <c r="Y113">
        <v>275332</v>
      </c>
      <c r="Z113">
        <v>291468</v>
      </c>
      <c r="AA113">
        <v>284561</v>
      </c>
      <c r="AB113">
        <v>184934</v>
      </c>
      <c r="AC113">
        <v>202274</v>
      </c>
      <c r="AD113">
        <v>207471</v>
      </c>
      <c r="AE113">
        <v>112328</v>
      </c>
      <c r="AF113">
        <v>178811</v>
      </c>
      <c r="AG113">
        <v>182133</v>
      </c>
      <c r="AH113">
        <v>553115</v>
      </c>
      <c r="AI113">
        <v>649153</v>
      </c>
      <c r="AJ113">
        <v>676276</v>
      </c>
      <c r="AK113">
        <v>486831</v>
      </c>
      <c r="AL113">
        <v>537577</v>
      </c>
      <c r="AM113">
        <v>579978</v>
      </c>
      <c r="AN113">
        <v>441959</v>
      </c>
      <c r="AO113">
        <v>627559</v>
      </c>
      <c r="AP113">
        <v>422042</v>
      </c>
      <c r="AR113" s="16">
        <f>IFERROR(TTEST(G113:O113,P113:X113,2,1),IF(OR(COUNTIF(P113:X113,"&gt;0")&gt;7,COUNTIF(G113:O113,"&gt;0")&gt;7),0,9999))</f>
        <v>8.8394430163279362E-3</v>
      </c>
      <c r="AS113" s="16">
        <f>IF(AR113=9999,$BO$3,RANK(AR113,$AR$3:$AR$1993,1))</f>
        <v>640</v>
      </c>
      <c r="AT113" s="16">
        <f>LOG((IFERROR(SUM(P113:X113)/COUNTIF(P113:X113, "&gt;0"),0.1))/(IFERROR(SUM(G113:O113)/COUNTIF(G113:O113, "&gt;0"),0.1)),2)</f>
        <v>0.64660609967006633</v>
      </c>
      <c r="AU113" s="17">
        <f>SUM(COUNTIF(P113:X113, "&gt;0"), COUNTIF(G113:O113, "&gt;0"))</f>
        <v>18</v>
      </c>
      <c r="AV113" s="18">
        <f>$BQ$3*AS113/$BO$3</f>
        <v>3.2193158953722338E-3</v>
      </c>
      <c r="AW113" s="18" t="str">
        <f>IF(AR113&lt;AV113,AR113,"ns")</f>
        <v>ns</v>
      </c>
      <c r="AX113" s="19" t="str">
        <f>IF(AND(AW113&lt;0.01,ABS(AT113)&gt;1.5,D113&gt;2), IF(AND(AT113&gt;0,COUNTIF(P113:X113,"&gt;0")&gt;7),"IRF4_interactor_Treg", (IF(AND(AT113&lt;0,COUNTIF(G113:O113, "&gt;0")&gt;7), "background_significant", "ns"))), "ns")</f>
        <v>ns</v>
      </c>
      <c r="AY113" s="20">
        <f>IFERROR(TTEST(Y113:AG113,AH113:AP113,2,1),IF(OR(COUNTIF(AH113:AP113,"&gt;0")&gt;7,COUNTIF(Y113:AG113,"&gt;0")&gt;7),0,9999))</f>
        <v>2.0477117930001895E-7</v>
      </c>
      <c r="AZ113" s="20">
        <f>IF(AY113=9999,$BO$4,RANK(AY113,$AY$3:$AY$1993,1))</f>
        <v>1</v>
      </c>
      <c r="BA113" s="20">
        <f>LOG((IFERROR(SUM(AH113:AP113)/COUNTIF(AH113:AP113, "&gt;0"),0.1))/(IFERROR(SUM(Y113:AG113)/COUNTIF(Y113:AG113, "&gt;0"),0.1)),2)</f>
        <v>1.3739593711309643</v>
      </c>
      <c r="BB113" s="21">
        <f>SUM(COUNTIF(AH113:AP113, "&gt;0"), COUNTIF(Y113:AG113, "&gt;0"))</f>
        <v>18</v>
      </c>
      <c r="BC113" s="22">
        <f>$BQ$3*AZ113/$BO$4</f>
        <v>5.0251256281407038E-6</v>
      </c>
      <c r="BD113" s="22">
        <f>IF(AY113&lt;BC113,AY113,"ns")</f>
        <v>2.0477117930001895E-7</v>
      </c>
      <c r="BE113" s="23" t="str">
        <f>IF(AND(BD113&lt;0.01,ABS(BA113)&gt;1.5,D113&gt;2), IF(AND(BA113&gt;0,COUNTIF(AH113:AP113,"&gt;0")&gt;7),"IRF4_interactor_Th17", (IF(AND(BA113&lt;0,COUNTIF(Y113:AG113, "&gt;0")&gt;7), "background_significant", "ns"))), "ns")</f>
        <v>ns</v>
      </c>
      <c r="BF113" s="24" t="str">
        <f>IF(OR(AX113 ="IRF4_interactor_Treg", BE113 ="IRF4_interactor_Th17"), LOG((AVERAGE(AH113:AP113)+0.1)/(AVERAGE(P113:X113)+0.1),2),"ns")</f>
        <v>ns</v>
      </c>
      <c r="BG113" s="24">
        <f>IF(AND(AX113="IRF4_interactor_Treg",BE113="IRF4_interactor_Th17"),1,IF(AX113="IRF4_interactor_Treg","IRF4_Treg",IF(BE113="IRF4_interactor_Th17","IRF4_Th17",0)))</f>
        <v>0</v>
      </c>
      <c r="BH113" s="25">
        <f>IFERROR(TTEST(AH113:AP113,P113:X113,2,1),IF(OR(COUNTIF(P113:X113,"&gt;0")&gt;7,COUNTIF(AH113:AP113,"&gt;0")&gt;7),0,9999))</f>
        <v>1.1829923208900827E-5</v>
      </c>
      <c r="BI113" s="25">
        <f>IF(BH113=9999,$BS$5,RANK(BH113,$BH$3:$BH$1993,1))</f>
        <v>9</v>
      </c>
      <c r="BJ113" s="25">
        <f>$BQ$3*BI113/$BO$5</f>
        <v>4.5203415369161227E-5</v>
      </c>
      <c r="BK113" s="25">
        <f>IF(BH113&lt;BJ113,BH113,"ns")</f>
        <v>1.1829923208900827E-5</v>
      </c>
      <c r="BL113" s="26">
        <f>SUM(COUNTIF(P113:X113, "&gt;0"), COUNTIF(AH113:AP113, "&gt;0"))</f>
        <v>18</v>
      </c>
    </row>
    <row r="114" spans="1:64">
      <c r="A114" t="s">
        <v>5449</v>
      </c>
      <c r="B114" t="s">
        <v>5450</v>
      </c>
      <c r="C114">
        <v>7.1633199999999997E-4</v>
      </c>
      <c r="D114">
        <v>7</v>
      </c>
      <c r="E114">
        <v>6</v>
      </c>
      <c r="F114">
        <v>1</v>
      </c>
      <c r="G114">
        <v>517409</v>
      </c>
      <c r="H114">
        <v>539356</v>
      </c>
      <c r="I114">
        <v>462242</v>
      </c>
      <c r="J114">
        <v>384597</v>
      </c>
      <c r="K114">
        <v>396992</v>
      </c>
      <c r="L114">
        <v>363903</v>
      </c>
      <c r="M114">
        <v>389754</v>
      </c>
      <c r="N114">
        <v>473812</v>
      </c>
      <c r="O114">
        <v>488804</v>
      </c>
      <c r="P114">
        <v>692879</v>
      </c>
      <c r="Q114">
        <v>781763</v>
      </c>
      <c r="R114">
        <v>710934</v>
      </c>
      <c r="S114">
        <v>744839</v>
      </c>
      <c r="T114">
        <v>863877</v>
      </c>
      <c r="U114">
        <v>682424</v>
      </c>
      <c r="V114">
        <v>883362</v>
      </c>
      <c r="W114">
        <v>1200710</v>
      </c>
      <c r="X114">
        <v>1013200</v>
      </c>
      <c r="Y114">
        <v>626236</v>
      </c>
      <c r="Z114">
        <v>612419</v>
      </c>
      <c r="AA114">
        <v>573031</v>
      </c>
      <c r="AB114">
        <v>554642</v>
      </c>
      <c r="AC114">
        <v>588057</v>
      </c>
      <c r="AD114">
        <v>486081</v>
      </c>
      <c r="AE114">
        <v>301217</v>
      </c>
      <c r="AF114">
        <v>470495</v>
      </c>
      <c r="AG114">
        <v>333404</v>
      </c>
      <c r="AH114">
        <v>1016290</v>
      </c>
      <c r="AI114">
        <v>1137520</v>
      </c>
      <c r="AJ114">
        <v>1017410</v>
      </c>
      <c r="AK114">
        <v>834889</v>
      </c>
      <c r="AL114">
        <v>1031300</v>
      </c>
      <c r="AM114">
        <v>1019110</v>
      </c>
      <c r="AN114">
        <v>675610</v>
      </c>
      <c r="AO114">
        <v>888306</v>
      </c>
      <c r="AP114">
        <v>654545</v>
      </c>
      <c r="AR114" s="16">
        <f>IFERROR(TTEST(G114:O114,P114:X114,2,1),IF(OR(COUNTIF(P114:X114,"&gt;0")&gt;7,COUNTIF(G114:O114,"&gt;0")&gt;7),0,9999))</f>
        <v>1.3488964296433262E-4</v>
      </c>
      <c r="AS114" s="16">
        <f>IF(AR114=9999,$BO$3,RANK(AR114,$AR$3:$AR$1993,1))</f>
        <v>127</v>
      </c>
      <c r="AT114" s="16">
        <f>LOG((IFERROR(SUM(P114:X114)/COUNTIF(P114:X114, "&gt;0"),0.1))/(IFERROR(SUM(G114:O114)/COUNTIF(G114:O114, "&gt;0"),0.1)),2)</f>
        <v>0.9149817231523566</v>
      </c>
      <c r="AU114" s="17">
        <f>SUM(COUNTIF(P114:X114, "&gt;0"), COUNTIF(G114:O114, "&gt;0"))</f>
        <v>18</v>
      </c>
      <c r="AV114" s="18">
        <f>$BQ$3*AS114/$BO$3</f>
        <v>6.3883299798792753E-4</v>
      </c>
      <c r="AW114" s="18">
        <f>IF(AR114&lt;AV114,AR114,"ns")</f>
        <v>1.3488964296433262E-4</v>
      </c>
      <c r="AX114" s="19" t="str">
        <f>IF(AND(AW114&lt;0.01,ABS(AT114)&gt;1.5,D114&gt;2), IF(AND(AT114&gt;0,COUNTIF(P114:X114,"&gt;0")&gt;7),"IRF4_interactor_Treg", (IF(AND(AT114&lt;0,COUNTIF(G114:O114, "&gt;0")&gt;7), "background_significant", "ns"))), "ns")</f>
        <v>ns</v>
      </c>
      <c r="AY114" s="20">
        <f>IFERROR(TTEST(Y114:AG114,AH114:AP114,2,1),IF(OR(COUNTIF(AH114:AP114,"&gt;0")&gt;7,COUNTIF(Y114:AG114,"&gt;0")&gt;7),0,9999))</f>
        <v>4.429088291380791E-7</v>
      </c>
      <c r="AZ114" s="20">
        <f>IF(AY114=9999,$BO$4,RANK(AY114,$AY$3:$AY$1993,1))</f>
        <v>2</v>
      </c>
      <c r="BA114" s="20">
        <f>LOG((IFERROR(SUM(AH114:AP114)/COUNTIF(AH114:AP114, "&gt;0"),0.1))/(IFERROR(SUM(Y114:AG114)/COUNTIF(Y114:AG114, "&gt;0"),0.1)),2)</f>
        <v>0.86429080130017877</v>
      </c>
      <c r="BB114" s="21">
        <f>SUM(COUNTIF(AH114:AP114, "&gt;0"), COUNTIF(Y114:AG114, "&gt;0"))</f>
        <v>18</v>
      </c>
      <c r="BC114" s="22">
        <f>$BQ$3*AZ114/$BO$4</f>
        <v>1.0050251256281408E-5</v>
      </c>
      <c r="BD114" s="22">
        <f>IF(AY114&lt;BC114,AY114,"ns")</f>
        <v>4.429088291380791E-7</v>
      </c>
      <c r="BE114" s="23" t="str">
        <f>IF(AND(BD114&lt;0.01,ABS(BA114)&gt;1.5,D114&gt;2), IF(AND(BA114&gt;0,COUNTIF(AH114:AP114,"&gt;0")&gt;7),"IRF4_interactor_Th17", (IF(AND(BA114&lt;0,COUNTIF(Y114:AG114, "&gt;0")&gt;7), "background_significant", "ns"))), "ns")</f>
        <v>ns</v>
      </c>
      <c r="BF114" s="24" t="str">
        <f>IF(OR(AX114 ="IRF4_interactor_Treg", BE114 ="IRF4_interactor_Th17"), LOG((AVERAGE(AH114:AP114)+0.1)/(AVERAGE(P114:X114)+0.1),2),"ns")</f>
        <v>ns</v>
      </c>
      <c r="BG114" s="24">
        <f>IF(AND(AX114="IRF4_interactor_Treg",BE114="IRF4_interactor_Th17"),1,IF(AX114="IRF4_interactor_Treg","IRF4_Treg",IF(BE114="IRF4_interactor_Th17","IRF4_Th17",0)))</f>
        <v>0</v>
      </c>
      <c r="BH114" s="25">
        <f>IFERROR(TTEST(AH114:AP114,P114:X114,2,1),IF(OR(COUNTIF(P114:X114,"&gt;0")&gt;7,COUNTIF(AH114:AP114,"&gt;0")&gt;7),0,9999))</f>
        <v>0.44900872531949199</v>
      </c>
      <c r="BI114" s="25">
        <f>IF(BH114=9999,$BS$5,RANK(BH114,$BH$3:$BH$1993,1))</f>
        <v>1392</v>
      </c>
      <c r="BJ114" s="25">
        <f>$BQ$3*BI114/$BO$5</f>
        <v>6.9914615770969362E-3</v>
      </c>
      <c r="BK114" s="25" t="str">
        <f>IF(BH114&lt;BJ114,BH114,"ns")</f>
        <v>ns</v>
      </c>
      <c r="BL114" s="26">
        <f>SUM(COUNTIF(P114:X114, "&gt;0"), COUNTIF(AH114:AP114, "&gt;0"))</f>
        <v>18</v>
      </c>
    </row>
    <row r="115" spans="1:64">
      <c r="A115" t="s">
        <v>1019</v>
      </c>
      <c r="B115" t="s">
        <v>1020</v>
      </c>
      <c r="C115">
        <v>7.1633199999999997E-4</v>
      </c>
      <c r="D115">
        <v>5</v>
      </c>
      <c r="E115">
        <v>5</v>
      </c>
      <c r="F115">
        <v>0</v>
      </c>
      <c r="G115">
        <v>103116</v>
      </c>
      <c r="H115">
        <v>118827</v>
      </c>
      <c r="I115">
        <v>100950</v>
      </c>
      <c r="J115">
        <v>94210.2</v>
      </c>
      <c r="K115">
        <v>80127.7</v>
      </c>
      <c r="L115">
        <v>121933</v>
      </c>
      <c r="M115">
        <v>94630.6</v>
      </c>
      <c r="N115">
        <v>94249.3</v>
      </c>
      <c r="O115">
        <v>109360</v>
      </c>
      <c r="P115">
        <v>108885</v>
      </c>
      <c r="Q115">
        <v>125184</v>
      </c>
      <c r="R115">
        <v>147151</v>
      </c>
      <c r="S115">
        <v>212654</v>
      </c>
      <c r="T115">
        <v>246042</v>
      </c>
      <c r="U115">
        <v>235705</v>
      </c>
      <c r="V115">
        <v>224121</v>
      </c>
      <c r="W115">
        <v>272565</v>
      </c>
      <c r="X115">
        <v>279328</v>
      </c>
      <c r="Y115">
        <v>104583</v>
      </c>
      <c r="Z115">
        <v>132747</v>
      </c>
      <c r="AA115">
        <v>124127</v>
      </c>
      <c r="AB115">
        <v>85698.3</v>
      </c>
      <c r="AC115">
        <v>110090</v>
      </c>
      <c r="AD115">
        <v>140545</v>
      </c>
      <c r="AE115">
        <v>43398.8</v>
      </c>
      <c r="AF115">
        <v>96527.5</v>
      </c>
      <c r="AG115">
        <v>101567</v>
      </c>
      <c r="AH115">
        <v>199212</v>
      </c>
      <c r="AI115">
        <v>206271</v>
      </c>
      <c r="AJ115">
        <v>182480</v>
      </c>
      <c r="AK115">
        <v>185798</v>
      </c>
      <c r="AL115">
        <v>184598</v>
      </c>
      <c r="AM115">
        <v>217428</v>
      </c>
      <c r="AN115">
        <v>145001</v>
      </c>
      <c r="AO115">
        <v>189666</v>
      </c>
      <c r="AP115">
        <v>159558</v>
      </c>
      <c r="AR115" s="16">
        <f>IFERROR(TTEST(G115:O115,P115:X115,2,1),IF(OR(COUNTIF(P115:X115,"&gt;0")&gt;7,COUNTIF(G115:O115,"&gt;0")&gt;7),0,9999))</f>
        <v>1.8314967670663234E-3</v>
      </c>
      <c r="AS115" s="16">
        <f>IF(AR115=9999,$BO$3,RANK(AR115,$AR$3:$AR$1993,1))</f>
        <v>380</v>
      </c>
      <c r="AT115" s="16">
        <f>LOG((IFERROR(SUM(P115:X115)/COUNTIF(P115:X115, "&gt;0"),0.1))/(IFERROR(SUM(G115:O115)/COUNTIF(G115:O115, "&gt;0"),0.1)),2)</f>
        <v>1.0131709497636097</v>
      </c>
      <c r="AU115" s="17">
        <f>SUM(COUNTIF(P115:X115, "&gt;0"), COUNTIF(G115:O115, "&gt;0"))</f>
        <v>18</v>
      </c>
      <c r="AV115" s="18">
        <f>$BQ$3*AS115/$BO$3</f>
        <v>1.9114688128772637E-3</v>
      </c>
      <c r="AW115" s="18">
        <f>IF(AR115&lt;AV115,AR115,"ns")</f>
        <v>1.8314967670663234E-3</v>
      </c>
      <c r="AX115" s="19" t="str">
        <f>IF(AND(AW115&lt;0.01,ABS(AT115)&gt;1.5,D115&gt;2), IF(AND(AT115&gt;0,COUNTIF(P115:X115,"&gt;0")&gt;7),"IRF4_interactor_Treg", (IF(AND(AT115&lt;0,COUNTIF(G115:O115, "&gt;0")&gt;7), "background_significant", "ns"))), "ns")</f>
        <v>ns</v>
      </c>
      <c r="AY115" s="20">
        <f>IFERROR(TTEST(Y115:AG115,AH115:AP115,2,1),IF(OR(COUNTIF(AH115:AP115,"&gt;0")&gt;7,COUNTIF(Y115:AG115,"&gt;0")&gt;7),0,9999))</f>
        <v>5.2002696395065237E-7</v>
      </c>
      <c r="AZ115" s="20">
        <f>IF(AY115=9999,$BO$4,RANK(AY115,$AY$3:$AY$1993,1))</f>
        <v>3</v>
      </c>
      <c r="BA115" s="20">
        <f>LOG((IFERROR(SUM(AH115:AP115)/COUNTIF(AH115:AP115, "&gt;0"),0.1))/(IFERROR(SUM(Y115:AG115)/COUNTIF(Y115:AG115, "&gt;0"),0.1)),2)</f>
        <v>0.83022574442457853</v>
      </c>
      <c r="BB115" s="21">
        <f>SUM(COUNTIF(AH115:AP115, "&gt;0"), COUNTIF(Y115:AG115, "&gt;0"))</f>
        <v>18</v>
      </c>
      <c r="BC115" s="22">
        <f>$BQ$3*AZ115/$BO$4</f>
        <v>1.5075376884422111E-5</v>
      </c>
      <c r="BD115" s="22">
        <f>IF(AY115&lt;BC115,AY115,"ns")</f>
        <v>5.2002696395065237E-7</v>
      </c>
      <c r="BE115" s="23" t="str">
        <f>IF(AND(BD115&lt;0.01,ABS(BA115)&gt;1.5,D115&gt;2), IF(AND(BA115&gt;0,COUNTIF(AH115:AP115,"&gt;0")&gt;7),"IRF4_interactor_Th17", (IF(AND(BA115&lt;0,COUNTIF(Y115:AG115, "&gt;0")&gt;7), "background_significant", "ns"))), "ns")</f>
        <v>ns</v>
      </c>
      <c r="BF115" s="24" t="str">
        <f>IF(OR(AX115 ="IRF4_interactor_Treg", BE115 ="IRF4_interactor_Th17"), LOG((AVERAGE(AH115:AP115)+0.1)/(AVERAGE(P115:X115)+0.1),2),"ns")</f>
        <v>ns</v>
      </c>
      <c r="BG115" s="24">
        <f>IF(AND(AX115="IRF4_interactor_Treg",BE115="IRF4_interactor_Th17"),1,IF(AX115="IRF4_interactor_Treg","IRF4_Treg",IF(BE115="IRF4_interactor_Th17","IRF4_Th17",0)))</f>
        <v>0</v>
      </c>
      <c r="BH115" s="25">
        <f>IFERROR(TTEST(AH115:AP115,P115:X115,2,1),IF(OR(COUNTIF(P115:X115,"&gt;0")&gt;7,COUNTIF(AH115:AP115,"&gt;0")&gt;7),0,9999))</f>
        <v>0.44104043106849411</v>
      </c>
      <c r="BI115" s="25">
        <f>IF(BH115=9999,$BS$5,RANK(BH115,$BH$3:$BH$1993,1))</f>
        <v>1381</v>
      </c>
      <c r="BJ115" s="25">
        <f>$BQ$3*BI115/$BO$5</f>
        <v>6.9362129583124058E-3</v>
      </c>
      <c r="BK115" s="25" t="str">
        <f>IF(BH115&lt;BJ115,BH115,"ns")</f>
        <v>ns</v>
      </c>
      <c r="BL115" s="26">
        <f>SUM(COUNTIF(P115:X115, "&gt;0"), COUNTIF(AH115:AP115, "&gt;0"))</f>
        <v>18</v>
      </c>
    </row>
    <row r="116" spans="1:64">
      <c r="A116" t="s">
        <v>2095</v>
      </c>
      <c r="B116" t="s">
        <v>2096</v>
      </c>
      <c r="C116">
        <v>2.1008400000000001E-3</v>
      </c>
      <c r="D116">
        <v>4</v>
      </c>
      <c r="E116">
        <v>4</v>
      </c>
      <c r="F116">
        <v>0</v>
      </c>
      <c r="G116">
        <v>44389.9</v>
      </c>
      <c r="H116">
        <v>46767.3</v>
      </c>
      <c r="I116">
        <v>46168.7</v>
      </c>
      <c r="J116">
        <v>36282.199999999997</v>
      </c>
      <c r="K116">
        <v>16097.2</v>
      </c>
      <c r="L116">
        <v>35481.9</v>
      </c>
      <c r="M116">
        <v>27699.5</v>
      </c>
      <c r="N116">
        <v>29707.5</v>
      </c>
      <c r="O116">
        <v>25482.400000000001</v>
      </c>
      <c r="P116">
        <v>57744.4</v>
      </c>
      <c r="Q116">
        <v>68552.399999999994</v>
      </c>
      <c r="R116">
        <v>88120.5</v>
      </c>
      <c r="S116">
        <v>38069.4</v>
      </c>
      <c r="T116">
        <v>42592.800000000003</v>
      </c>
      <c r="U116">
        <v>87412</v>
      </c>
      <c r="V116">
        <v>34044.5</v>
      </c>
      <c r="W116">
        <v>73767.600000000006</v>
      </c>
      <c r="X116">
        <v>65476.2</v>
      </c>
      <c r="Y116">
        <v>35122.699999999997</v>
      </c>
      <c r="Z116">
        <v>52750</v>
      </c>
      <c r="AA116">
        <v>71681.899999999994</v>
      </c>
      <c r="AB116">
        <v>13215.5</v>
      </c>
      <c r="AC116">
        <v>30881.200000000001</v>
      </c>
      <c r="AD116">
        <v>38980.300000000003</v>
      </c>
      <c r="AE116">
        <v>18025.400000000001</v>
      </c>
      <c r="AF116">
        <v>31624.3</v>
      </c>
      <c r="AG116">
        <v>35317.9</v>
      </c>
      <c r="AH116">
        <v>63136</v>
      </c>
      <c r="AI116">
        <v>83768.600000000006</v>
      </c>
      <c r="AJ116">
        <v>118021</v>
      </c>
      <c r="AK116">
        <v>63870.1</v>
      </c>
      <c r="AL116">
        <v>77256.399999999994</v>
      </c>
      <c r="AM116">
        <v>70123.100000000006</v>
      </c>
      <c r="AN116">
        <v>61759.8</v>
      </c>
      <c r="AO116">
        <v>80384.800000000003</v>
      </c>
      <c r="AP116">
        <v>74543.899999999994</v>
      </c>
      <c r="AR116" s="16">
        <f>IFERROR(TTEST(G116:O116,P116:X116,2,1),IF(OR(COUNTIF(P116:X116,"&gt;0")&gt;7,COUNTIF(G116:O116,"&gt;0")&gt;7),0,9999))</f>
        <v>1.7574590380585726E-3</v>
      </c>
      <c r="AS116" s="16">
        <f>IF(AR116=9999,$BO$3,RANK(AR116,$AR$3:$AR$1993,1))</f>
        <v>376</v>
      </c>
      <c r="AT116" s="16">
        <f>LOG((IFERROR(SUM(P116:X116)/COUNTIF(P116:X116, "&gt;0"),0.1))/(IFERROR(SUM(G116:O116)/COUNTIF(G116:O116, "&gt;0"),0.1)),2)</f>
        <v>0.85122429382376452</v>
      </c>
      <c r="AU116" s="17">
        <f>SUM(COUNTIF(P116:X116, "&gt;0"), COUNTIF(G116:O116, "&gt;0"))</f>
        <v>18</v>
      </c>
      <c r="AV116" s="18">
        <f>$BQ$3*AS116/$BO$3</f>
        <v>1.8913480885311873E-3</v>
      </c>
      <c r="AW116" s="18">
        <f>IF(AR116&lt;AV116,AR116,"ns")</f>
        <v>1.7574590380585726E-3</v>
      </c>
      <c r="AX116" s="19" t="str">
        <f>IF(AND(AW116&lt;0.01,ABS(AT116)&gt;1.5,D116&gt;2), IF(AND(AT116&gt;0,COUNTIF(P116:X116,"&gt;0")&gt;7),"IRF4_interactor_Treg", (IF(AND(AT116&lt;0,COUNTIF(G116:O116, "&gt;0")&gt;7), "background_significant", "ns"))), "ns")</f>
        <v>ns</v>
      </c>
      <c r="AY116" s="20">
        <f>IFERROR(TTEST(Y116:AG116,AH116:AP116,2,1),IF(OR(COUNTIF(AH116:AP116,"&gt;0")&gt;7,COUNTIF(Y116:AG116,"&gt;0")&gt;7),0,9999))</f>
        <v>5.7820476428137137E-7</v>
      </c>
      <c r="AZ116" s="20">
        <f>IF(AY116=9999,$BO$4,RANK(AY116,$AY$3:$AY$1993,1))</f>
        <v>4</v>
      </c>
      <c r="BA116" s="20">
        <f>LOG((IFERROR(SUM(AH116:AP116)/COUNTIF(AH116:AP116, "&gt;0"),0.1))/(IFERROR(SUM(Y116:AG116)/COUNTIF(Y116:AG116, "&gt;0"),0.1)),2)</f>
        <v>1.0806397397019909</v>
      </c>
      <c r="BB116" s="21">
        <f>SUM(COUNTIF(AH116:AP116, "&gt;0"), COUNTIF(Y116:AG116, "&gt;0"))</f>
        <v>18</v>
      </c>
      <c r="BC116" s="22">
        <f>$BQ$3*AZ116/$BO$4</f>
        <v>2.0100502512562815E-5</v>
      </c>
      <c r="BD116" s="22">
        <f>IF(AY116&lt;BC116,AY116,"ns")</f>
        <v>5.7820476428137137E-7</v>
      </c>
      <c r="BE116" s="23" t="str">
        <f>IF(AND(BD116&lt;0.01,ABS(BA116)&gt;1.5,D116&gt;2), IF(AND(BA116&gt;0,COUNTIF(AH116:AP116,"&gt;0")&gt;7),"IRF4_interactor_Th17", (IF(AND(BA116&lt;0,COUNTIF(Y116:AG116, "&gt;0")&gt;7), "background_significant", "ns"))), "ns")</f>
        <v>ns</v>
      </c>
      <c r="BF116" s="24" t="str">
        <f>IF(OR(AX116 ="IRF4_interactor_Treg", BE116 ="IRF4_interactor_Th17"), LOG((AVERAGE(AH116:AP116)+0.1)/(AVERAGE(P116:X116)+0.1),2),"ns")</f>
        <v>ns</v>
      </c>
      <c r="BG116" s="24">
        <f>IF(AND(AX116="IRF4_interactor_Treg",BE116="IRF4_interactor_Th17"),1,IF(AX116="IRF4_interactor_Treg","IRF4_Treg",IF(BE116="IRF4_interactor_Th17","IRF4_Th17",0)))</f>
        <v>0</v>
      </c>
      <c r="BH116" s="25">
        <f>IFERROR(TTEST(AH116:AP116,P116:X116,2,1),IF(OR(COUNTIF(P116:X116,"&gt;0")&gt;7,COUNTIF(AH116:AP116,"&gt;0")&gt;7),0,9999))</f>
        <v>2.3111573887102714E-2</v>
      </c>
      <c r="BI116" s="25">
        <f>IF(BH116=9999,$BS$5,RANK(BH116,$BH$3:$BH$1993,1))</f>
        <v>313</v>
      </c>
      <c r="BJ116" s="25">
        <f>$BQ$3*BI116/$BO$5</f>
        <v>1.5720743345052737E-3</v>
      </c>
      <c r="BK116" s="25" t="str">
        <f>IF(BH116&lt;BJ116,BH116,"ns")</f>
        <v>ns</v>
      </c>
      <c r="BL116" s="26">
        <f>SUM(COUNTIF(P116:X116, "&gt;0"), COUNTIF(AH116:AP116, "&gt;0"))</f>
        <v>18</v>
      </c>
    </row>
    <row r="117" spans="1:64">
      <c r="A117" t="s">
        <v>1933</v>
      </c>
      <c r="B117" t="s">
        <v>1934</v>
      </c>
      <c r="C117">
        <v>7.1633199999999997E-4</v>
      </c>
      <c r="D117">
        <v>5</v>
      </c>
      <c r="E117">
        <v>5</v>
      </c>
      <c r="F117">
        <v>0</v>
      </c>
      <c r="G117">
        <v>1504830</v>
      </c>
      <c r="H117">
        <v>1474840</v>
      </c>
      <c r="I117">
        <v>1556260</v>
      </c>
      <c r="J117">
        <v>1263280</v>
      </c>
      <c r="K117">
        <v>1284760</v>
      </c>
      <c r="L117">
        <v>1370550</v>
      </c>
      <c r="M117">
        <v>1056960</v>
      </c>
      <c r="N117">
        <v>1163690</v>
      </c>
      <c r="O117">
        <v>1327340</v>
      </c>
      <c r="P117">
        <v>1760170</v>
      </c>
      <c r="Q117">
        <v>1678830</v>
      </c>
      <c r="R117">
        <v>1922960</v>
      </c>
      <c r="S117">
        <v>2307960</v>
      </c>
      <c r="T117">
        <v>2354720</v>
      </c>
      <c r="U117">
        <v>2536840</v>
      </c>
      <c r="V117">
        <v>2212270</v>
      </c>
      <c r="W117">
        <v>2673390</v>
      </c>
      <c r="X117">
        <v>2713740</v>
      </c>
      <c r="Y117">
        <v>1908540</v>
      </c>
      <c r="Z117">
        <v>1926400</v>
      </c>
      <c r="AA117">
        <v>2182710</v>
      </c>
      <c r="AB117">
        <v>1456320</v>
      </c>
      <c r="AC117">
        <v>1536910</v>
      </c>
      <c r="AD117">
        <v>1690920</v>
      </c>
      <c r="AE117">
        <v>865919</v>
      </c>
      <c r="AF117">
        <v>1250330</v>
      </c>
      <c r="AG117">
        <v>1192190</v>
      </c>
      <c r="AH117">
        <v>2665360</v>
      </c>
      <c r="AI117">
        <v>2844910</v>
      </c>
      <c r="AJ117">
        <v>2948010</v>
      </c>
      <c r="AK117">
        <v>2440710</v>
      </c>
      <c r="AL117">
        <v>2633260</v>
      </c>
      <c r="AM117">
        <v>2843570</v>
      </c>
      <c r="AN117">
        <v>2006900</v>
      </c>
      <c r="AO117">
        <v>2697100</v>
      </c>
      <c r="AP117">
        <v>2096990</v>
      </c>
      <c r="AR117" s="16">
        <f>IFERROR(TTEST(G117:O117,P117:X117,2,1),IF(OR(COUNTIF(P117:X117,"&gt;0")&gt;7,COUNTIF(G117:O117,"&gt;0")&gt;7),0,9999))</f>
        <v>5.9536958250871661E-4</v>
      </c>
      <c r="AS117" s="16">
        <f>IF(AR117=9999,$BO$3,RANK(AR117,$AR$3:$AR$1993,1))</f>
        <v>232</v>
      </c>
      <c r="AT117" s="16">
        <f>LOG((IFERROR(SUM(P117:X117)/COUNTIF(P117:X117, "&gt;0"),0.1))/(IFERROR(SUM(G117:O117)/COUNTIF(G117:O117, "&gt;0"),0.1)),2)</f>
        <v>0.7482224742554926</v>
      </c>
      <c r="AU117" s="17">
        <f>SUM(COUNTIF(P117:X117, "&gt;0"), COUNTIF(G117:O117, "&gt;0"))</f>
        <v>18</v>
      </c>
      <c r="AV117" s="18">
        <f>$BQ$3*AS117/$BO$3</f>
        <v>1.1670020120724345E-3</v>
      </c>
      <c r="AW117" s="18">
        <f>IF(AR117&lt;AV117,AR117,"ns")</f>
        <v>5.9536958250871661E-4</v>
      </c>
      <c r="AX117" s="19" t="str">
        <f>IF(AND(AW117&lt;0.01,ABS(AT117)&gt;1.5,D117&gt;2), IF(AND(AT117&gt;0,COUNTIF(P117:X117,"&gt;0")&gt;7),"IRF4_interactor_Treg", (IF(AND(AT117&lt;0,COUNTIF(G117:O117, "&gt;0")&gt;7), "background_significant", "ns"))), "ns")</f>
        <v>ns</v>
      </c>
      <c r="AY117" s="20">
        <f>IFERROR(TTEST(Y117:AG117,AH117:AP117,2,1),IF(OR(COUNTIF(AH117:AP117,"&gt;0")&gt;7,COUNTIF(Y117:AG117,"&gt;0")&gt;7),0,9999))</f>
        <v>6.4440116565231004E-7</v>
      </c>
      <c r="AZ117" s="20">
        <f>IF(AY117=9999,$BO$4,RANK(AY117,$AY$3:$AY$1993,1))</f>
        <v>5</v>
      </c>
      <c r="BA117" s="20">
        <f>LOG((IFERROR(SUM(AH117:AP117)/COUNTIF(AH117:AP117, "&gt;0"),0.1))/(IFERROR(SUM(Y117:AG117)/COUNTIF(Y117:AG117, "&gt;0"),0.1)),2)</f>
        <v>0.72620044411216944</v>
      </c>
      <c r="BB117" s="21">
        <f>SUM(COUNTIF(AH117:AP117, "&gt;0"), COUNTIF(Y117:AG117, "&gt;0"))</f>
        <v>18</v>
      </c>
      <c r="BC117" s="22">
        <f>$BQ$3*AZ117/$BO$4</f>
        <v>2.5125628140703518E-5</v>
      </c>
      <c r="BD117" s="22">
        <f>IF(AY117&lt;BC117,AY117,"ns")</f>
        <v>6.4440116565231004E-7</v>
      </c>
      <c r="BE117" s="23" t="str">
        <f>IF(AND(BD117&lt;0.01,ABS(BA117)&gt;1.5,D117&gt;2), IF(AND(BA117&gt;0,COUNTIF(AH117:AP117,"&gt;0")&gt;7),"IRF4_interactor_Th17", (IF(AND(BA117&lt;0,COUNTIF(Y117:AG117, "&gt;0")&gt;7), "background_significant", "ns"))), "ns")</f>
        <v>ns</v>
      </c>
      <c r="BF117" s="24" t="str">
        <f>IF(OR(AX117 ="IRF4_interactor_Treg", BE117 ="IRF4_interactor_Th17"), LOG((AVERAGE(AH117:AP117)+0.1)/(AVERAGE(P117:X117)+0.1),2),"ns")</f>
        <v>ns</v>
      </c>
      <c r="BG117" s="24">
        <f>IF(AND(AX117="IRF4_interactor_Treg",BE117="IRF4_interactor_Th17"),1,IF(AX117="IRF4_interactor_Treg","IRF4_Treg",IF(BE117="IRF4_interactor_Th17","IRF4_Th17",0)))</f>
        <v>0</v>
      </c>
      <c r="BH117" s="25">
        <f>IFERROR(TTEST(AH117:AP117,P117:X117,2,1),IF(OR(COUNTIF(P117:X117,"&gt;0")&gt;7,COUNTIF(AH117:AP117,"&gt;0")&gt;7),0,9999))</f>
        <v>0.12954101699388068</v>
      </c>
      <c r="BI117" s="25">
        <f>IF(BH117=9999,$BS$5,RANK(BH117,$BH$3:$BH$1993,1))</f>
        <v>758</v>
      </c>
      <c r="BJ117" s="25">
        <f>$BQ$3*BI117/$BO$5</f>
        <v>3.8071320944249123E-3</v>
      </c>
      <c r="BK117" s="25" t="str">
        <f>IF(BH117&lt;BJ117,BH117,"ns")</f>
        <v>ns</v>
      </c>
      <c r="BL117" s="26">
        <f>SUM(COUNTIF(P117:X117, "&gt;0"), COUNTIF(AH117:AP117, "&gt;0"))</f>
        <v>18</v>
      </c>
    </row>
    <row r="118" spans="1:64">
      <c r="A118" t="s">
        <v>6853</v>
      </c>
      <c r="B118" t="s">
        <v>6854</v>
      </c>
      <c r="C118">
        <v>2.4959100000000001E-2</v>
      </c>
      <c r="D118">
        <v>6</v>
      </c>
      <c r="E118">
        <v>6</v>
      </c>
      <c r="F118">
        <v>0</v>
      </c>
      <c r="G118">
        <v>213157</v>
      </c>
      <c r="H118">
        <v>181329</v>
      </c>
      <c r="I118">
        <v>153661</v>
      </c>
      <c r="J118">
        <v>95594.3</v>
      </c>
      <c r="K118">
        <v>104937</v>
      </c>
      <c r="L118">
        <v>162224</v>
      </c>
      <c r="M118">
        <v>132492</v>
      </c>
      <c r="N118">
        <v>171218</v>
      </c>
      <c r="O118">
        <v>132369</v>
      </c>
      <c r="P118">
        <v>249127</v>
      </c>
      <c r="Q118">
        <v>191386</v>
      </c>
      <c r="R118">
        <v>242302</v>
      </c>
      <c r="S118">
        <v>253649</v>
      </c>
      <c r="T118">
        <v>298353</v>
      </c>
      <c r="U118">
        <v>201153</v>
      </c>
      <c r="V118">
        <v>357189</v>
      </c>
      <c r="W118">
        <v>431905</v>
      </c>
      <c r="X118">
        <v>380725</v>
      </c>
      <c r="Y118">
        <v>203291</v>
      </c>
      <c r="Z118">
        <v>232848</v>
      </c>
      <c r="AA118">
        <v>243225</v>
      </c>
      <c r="AB118">
        <v>124849</v>
      </c>
      <c r="AC118">
        <v>152546</v>
      </c>
      <c r="AD118">
        <v>171533</v>
      </c>
      <c r="AE118">
        <v>60899.1</v>
      </c>
      <c r="AF118">
        <v>86578.7</v>
      </c>
      <c r="AG118">
        <v>107824</v>
      </c>
      <c r="AH118">
        <v>392855</v>
      </c>
      <c r="AI118">
        <v>442137</v>
      </c>
      <c r="AJ118">
        <v>410648</v>
      </c>
      <c r="AK118">
        <v>254570</v>
      </c>
      <c r="AL118">
        <v>282925</v>
      </c>
      <c r="AM118">
        <v>297776</v>
      </c>
      <c r="AN118">
        <v>200745</v>
      </c>
      <c r="AO118">
        <v>299835</v>
      </c>
      <c r="AP118">
        <v>251065</v>
      </c>
      <c r="AR118" s="16">
        <f>IFERROR(TTEST(G118:O118,P118:X118,2,1),IF(OR(COUNTIF(P118:X118,"&gt;0")&gt;7,COUNTIF(G118:O118,"&gt;0")&gt;7),0,9999))</f>
        <v>2.7208531946113106E-3</v>
      </c>
      <c r="AS118" s="16">
        <f>IF(AR118=9999,$BO$3,RANK(AR118,$AR$3:$AR$1993,1))</f>
        <v>441</v>
      </c>
      <c r="AT118" s="16">
        <f>LOG((IFERROR(SUM(P118:X118)/COUNTIF(P118:X118, "&gt;0"),0.1))/(IFERROR(SUM(G118:O118)/COUNTIF(G118:O118, "&gt;0"),0.1)),2)</f>
        <v>0.95199044633319296</v>
      </c>
      <c r="AU118" s="17">
        <f>SUM(COUNTIF(P118:X118, "&gt;0"), COUNTIF(G118:O118, "&gt;0"))</f>
        <v>18</v>
      </c>
      <c r="AV118" s="18">
        <f>$BQ$3*AS118/$BO$3</f>
        <v>2.2183098591549298E-3</v>
      </c>
      <c r="AW118" s="18" t="str">
        <f>IF(AR118&lt;AV118,AR118,"ns")</f>
        <v>ns</v>
      </c>
      <c r="AX118" s="19" t="str">
        <f>IF(AND(AW118&lt;0.01,ABS(AT118)&gt;1.5,D118&gt;2), IF(AND(AT118&gt;0,COUNTIF(P118:X118,"&gt;0")&gt;7),"IRF4_interactor_Treg", (IF(AND(AT118&lt;0,COUNTIF(G118:O118, "&gt;0")&gt;7), "background_significant", "ns"))), "ns")</f>
        <v>ns</v>
      </c>
      <c r="AY118" s="20">
        <f>IFERROR(TTEST(Y118:AG118,AH118:AP118,2,1),IF(OR(COUNTIF(AH118:AP118,"&gt;0")&gt;7,COUNTIF(Y118:AG118,"&gt;0")&gt;7),0,9999))</f>
        <v>7.3629355827843622E-7</v>
      </c>
      <c r="AZ118" s="20">
        <f>IF(AY118=9999,$BO$4,RANK(AY118,$AY$3:$AY$1993,1))</f>
        <v>6</v>
      </c>
      <c r="BA118" s="20">
        <f>LOG((IFERROR(SUM(AH118:AP118)/COUNTIF(AH118:AP118, "&gt;0"),0.1))/(IFERROR(SUM(Y118:AG118)/COUNTIF(Y118:AG118, "&gt;0"),0.1)),2)</f>
        <v>1.0336840245957284</v>
      </c>
      <c r="BB118" s="21">
        <f>SUM(COUNTIF(AH118:AP118, "&gt;0"), COUNTIF(Y118:AG118, "&gt;0"))</f>
        <v>18</v>
      </c>
      <c r="BC118" s="22">
        <f>$BQ$3*AZ118/$BO$4</f>
        <v>3.0150753768844221E-5</v>
      </c>
      <c r="BD118" s="22">
        <f>IF(AY118&lt;BC118,AY118,"ns")</f>
        <v>7.3629355827843622E-7</v>
      </c>
      <c r="BE118" s="23" t="str">
        <f>IF(AND(BD118&lt;0.01,ABS(BA118)&gt;1.5,D118&gt;2), IF(AND(BA118&gt;0,COUNTIF(AH118:AP118,"&gt;0")&gt;7),"IRF4_interactor_Th17", (IF(AND(BA118&lt;0,COUNTIF(Y118:AG118, "&gt;0")&gt;7), "background_significant", "ns"))), "ns")</f>
        <v>ns</v>
      </c>
      <c r="BF118" s="24" t="str">
        <f>IF(OR(AX118 ="IRF4_interactor_Treg", BE118 ="IRF4_interactor_Th17"), LOG((AVERAGE(AH118:AP118)+0.1)/(AVERAGE(P118:X118)+0.1),2),"ns")</f>
        <v>ns</v>
      </c>
      <c r="BG118" s="24">
        <f>IF(AND(AX118="IRF4_interactor_Treg",BE118="IRF4_interactor_Th17"),1,IF(AX118="IRF4_interactor_Treg","IRF4_Treg",IF(BE118="IRF4_interactor_Th17","IRF4_Th17",0)))</f>
        <v>0</v>
      </c>
      <c r="BH118" s="25">
        <f>IFERROR(TTEST(AH118:AP118,P118:X118,2,1),IF(OR(COUNTIF(P118:X118,"&gt;0")&gt;7,COUNTIF(AH118:AP118,"&gt;0")&gt;7),0,9999))</f>
        <v>0.62257634388505045</v>
      </c>
      <c r="BI118" s="25">
        <f>IF(BH118=9999,$BS$5,RANK(BH118,$BH$3:$BH$1993,1))</f>
        <v>1609</v>
      </c>
      <c r="BJ118" s="25">
        <f>$BQ$3*BI118/$BO$5</f>
        <v>8.0813661476644896E-3</v>
      </c>
      <c r="BK118" s="25" t="str">
        <f>IF(BH118&lt;BJ118,BH118,"ns")</f>
        <v>ns</v>
      </c>
      <c r="BL118" s="26">
        <f>SUM(COUNTIF(P118:X118, "&gt;0"), COUNTIF(AH118:AP118, "&gt;0"))</f>
        <v>18</v>
      </c>
    </row>
    <row r="119" spans="1:64">
      <c r="A119" t="s">
        <v>2615</v>
      </c>
      <c r="B119" t="s">
        <v>2616</v>
      </c>
      <c r="C119">
        <v>7.1633199999999997E-4</v>
      </c>
      <c r="D119">
        <v>3</v>
      </c>
      <c r="E119">
        <v>3</v>
      </c>
      <c r="F119">
        <v>0</v>
      </c>
      <c r="G119">
        <v>215957</v>
      </c>
      <c r="H119">
        <v>199088</v>
      </c>
      <c r="I119">
        <v>261955</v>
      </c>
      <c r="J119">
        <v>160350</v>
      </c>
      <c r="K119">
        <v>153857</v>
      </c>
      <c r="L119">
        <v>144692</v>
      </c>
      <c r="M119">
        <v>170286</v>
      </c>
      <c r="N119">
        <v>161952</v>
      </c>
      <c r="O119">
        <v>180184</v>
      </c>
      <c r="P119">
        <v>225620</v>
      </c>
      <c r="Q119">
        <v>219751</v>
      </c>
      <c r="R119">
        <v>279498</v>
      </c>
      <c r="S119">
        <v>264682</v>
      </c>
      <c r="T119">
        <v>283487</v>
      </c>
      <c r="U119">
        <v>242316</v>
      </c>
      <c r="V119">
        <v>245278</v>
      </c>
      <c r="W119">
        <v>144643</v>
      </c>
      <c r="X119">
        <v>383289</v>
      </c>
      <c r="Y119">
        <v>279239</v>
      </c>
      <c r="Z119">
        <v>239625</v>
      </c>
      <c r="AA119">
        <v>293136</v>
      </c>
      <c r="AB119">
        <v>133648</v>
      </c>
      <c r="AC119">
        <v>207634</v>
      </c>
      <c r="AD119">
        <v>143789</v>
      </c>
      <c r="AE119">
        <v>65572.5</v>
      </c>
      <c r="AF119">
        <v>155269</v>
      </c>
      <c r="AG119">
        <v>159078</v>
      </c>
      <c r="AH119">
        <v>450734</v>
      </c>
      <c r="AI119">
        <v>385441</v>
      </c>
      <c r="AJ119">
        <v>517843</v>
      </c>
      <c r="AK119">
        <v>298320</v>
      </c>
      <c r="AL119">
        <v>331485</v>
      </c>
      <c r="AM119">
        <v>281596</v>
      </c>
      <c r="AN119">
        <v>301984</v>
      </c>
      <c r="AO119">
        <v>399532</v>
      </c>
      <c r="AP119">
        <v>356918</v>
      </c>
      <c r="AR119" s="16">
        <f>IFERROR(TTEST(G119:O119,P119:X119,2,1),IF(OR(COUNTIF(P119:X119,"&gt;0")&gt;7,COUNTIF(G119:O119,"&gt;0")&gt;7),0,9999))</f>
        <v>1.6299636644792493E-2</v>
      </c>
      <c r="AS119" s="16">
        <f>IF(AR119=9999,$BO$3,RANK(AR119,$AR$3:$AR$1993,1))</f>
        <v>757</v>
      </c>
      <c r="AT119" s="16">
        <f>LOG((IFERROR(SUM(P119:X119)/COUNTIF(P119:X119, "&gt;0"),0.1))/(IFERROR(SUM(G119:O119)/COUNTIF(G119:O119, "&gt;0"),0.1)),2)</f>
        <v>0.47344541212552038</v>
      </c>
      <c r="AU119" s="17">
        <f>SUM(COUNTIF(P119:X119, "&gt;0"), COUNTIF(G119:O119, "&gt;0"))</f>
        <v>18</v>
      </c>
      <c r="AV119" s="18">
        <f>$BQ$3*AS119/$BO$3</f>
        <v>3.8078470824949701E-3</v>
      </c>
      <c r="AW119" s="18" t="str">
        <f>IF(AR119&lt;AV119,AR119,"ns")</f>
        <v>ns</v>
      </c>
      <c r="AX119" s="19" t="str">
        <f>IF(AND(AW119&lt;0.01,ABS(AT119)&gt;1.5,D119&gt;2), IF(AND(AT119&gt;0,COUNTIF(P119:X119,"&gt;0")&gt;7),"IRF4_interactor_Treg", (IF(AND(AT119&lt;0,COUNTIF(G119:O119, "&gt;0")&gt;7), "background_significant", "ns"))), "ns")</f>
        <v>ns</v>
      </c>
      <c r="AY119" s="20">
        <f>IFERROR(TTEST(Y119:AG119,AH119:AP119,2,1),IF(OR(COUNTIF(AH119:AP119,"&gt;0")&gt;7,COUNTIF(Y119:AG119,"&gt;0")&gt;7),0,9999))</f>
        <v>1.7853763488343381E-6</v>
      </c>
      <c r="AZ119" s="20">
        <f>IF(AY119=9999,$BO$4,RANK(AY119,$AY$3:$AY$1993,1))</f>
        <v>9</v>
      </c>
      <c r="BA119" s="20">
        <f>LOG((IFERROR(SUM(AH119:AP119)/COUNTIF(AH119:AP119, "&gt;0"),0.1))/(IFERROR(SUM(Y119:AG119)/COUNTIF(Y119:AG119, "&gt;0"),0.1)),2)</f>
        <v>0.98698206301389024</v>
      </c>
      <c r="BB119" s="21">
        <f>SUM(COUNTIF(AH119:AP119, "&gt;0"), COUNTIF(Y119:AG119, "&gt;0"))</f>
        <v>18</v>
      </c>
      <c r="BC119" s="22">
        <f>$BQ$3*AZ119/$BO$4</f>
        <v>4.5226130653266333E-5</v>
      </c>
      <c r="BD119" s="22">
        <f>IF(AY119&lt;BC119,AY119,"ns")</f>
        <v>1.7853763488343381E-6</v>
      </c>
      <c r="BE119" s="23" t="str">
        <f>IF(AND(BD119&lt;0.01,ABS(BA119)&gt;1.5,D119&gt;2), IF(AND(BA119&gt;0,COUNTIF(AH119:AP119,"&gt;0")&gt;7),"IRF4_interactor_Th17", (IF(AND(BA119&lt;0,COUNTIF(Y119:AG119, "&gt;0")&gt;7), "background_significant", "ns"))), "ns")</f>
        <v>ns</v>
      </c>
      <c r="BF119" s="24" t="str">
        <f>IF(OR(AX119 ="IRF4_interactor_Treg", BE119 ="IRF4_interactor_Th17"), LOG((AVERAGE(AH119:AP119)+0.1)/(AVERAGE(P119:X119)+0.1),2),"ns")</f>
        <v>ns</v>
      </c>
      <c r="BG119" s="24">
        <f>IF(AND(AX119="IRF4_interactor_Treg",BE119="IRF4_interactor_Th17"),1,IF(AX119="IRF4_interactor_Treg","IRF4_Treg",IF(BE119="IRF4_interactor_Th17","IRF4_Th17",0)))</f>
        <v>0</v>
      </c>
      <c r="BH119" s="25">
        <f>IFERROR(TTEST(AH119:AP119,P119:X119,2,1),IF(OR(COUNTIF(P119:X119,"&gt;0")&gt;7,COUNTIF(AH119:AP119,"&gt;0")&gt;7),0,9999))</f>
        <v>1.154518125013821E-2</v>
      </c>
      <c r="BI119" s="25">
        <f>IF(BH119=9999,$BS$5,RANK(BH119,$BH$3:$BH$1993,1))</f>
        <v>229</v>
      </c>
      <c r="BJ119" s="25">
        <f>$BQ$3*BI119/$BO$5</f>
        <v>1.1501757910597689E-3</v>
      </c>
      <c r="BK119" s="25" t="str">
        <f>IF(BH119&lt;BJ119,BH119,"ns")</f>
        <v>ns</v>
      </c>
      <c r="BL119" s="26">
        <f>SUM(COUNTIF(P119:X119, "&gt;0"), COUNTIF(AH119:AP119, "&gt;0"))</f>
        <v>18</v>
      </c>
    </row>
    <row r="120" spans="1:64">
      <c r="A120" t="s">
        <v>1889</v>
      </c>
      <c r="B120" t="s">
        <v>1890</v>
      </c>
      <c r="C120">
        <v>7.1633199999999997E-4</v>
      </c>
      <c r="D120">
        <v>15</v>
      </c>
      <c r="E120">
        <v>11</v>
      </c>
      <c r="F120">
        <v>5</v>
      </c>
      <c r="G120">
        <v>2618350</v>
      </c>
      <c r="H120">
        <v>2661380</v>
      </c>
      <c r="I120">
        <v>2670420</v>
      </c>
      <c r="J120">
        <v>1918750</v>
      </c>
      <c r="K120">
        <v>2138690</v>
      </c>
      <c r="L120">
        <v>2008430</v>
      </c>
      <c r="M120">
        <v>1647940</v>
      </c>
      <c r="N120">
        <v>1652510</v>
      </c>
      <c r="O120">
        <v>1907130</v>
      </c>
      <c r="P120">
        <v>3072880</v>
      </c>
      <c r="Q120">
        <v>3090340</v>
      </c>
      <c r="R120">
        <v>3070260</v>
      </c>
      <c r="S120">
        <v>3161980</v>
      </c>
      <c r="T120">
        <v>3744660</v>
      </c>
      <c r="U120">
        <v>3750630</v>
      </c>
      <c r="V120">
        <v>3512960</v>
      </c>
      <c r="W120">
        <v>4267300</v>
      </c>
      <c r="X120">
        <v>4024290</v>
      </c>
      <c r="Y120">
        <v>3002560</v>
      </c>
      <c r="Z120">
        <v>3213570</v>
      </c>
      <c r="AA120">
        <v>3257280</v>
      </c>
      <c r="AB120">
        <v>2639900</v>
      </c>
      <c r="AC120">
        <v>2791250</v>
      </c>
      <c r="AD120">
        <v>2788890</v>
      </c>
      <c r="AE120">
        <v>1662600</v>
      </c>
      <c r="AF120">
        <v>2464030</v>
      </c>
      <c r="AG120">
        <v>2196520</v>
      </c>
      <c r="AH120">
        <v>4743450</v>
      </c>
      <c r="AI120">
        <v>5345820</v>
      </c>
      <c r="AJ120">
        <v>5691540</v>
      </c>
      <c r="AK120">
        <v>3895020</v>
      </c>
      <c r="AL120">
        <v>4039370</v>
      </c>
      <c r="AM120">
        <v>4298450</v>
      </c>
      <c r="AN120">
        <v>3435200</v>
      </c>
      <c r="AO120">
        <v>4198660</v>
      </c>
      <c r="AP120">
        <v>3412980</v>
      </c>
      <c r="AR120" s="16">
        <f>IFERROR(TTEST(G120:O120,P120:X120,2,1),IF(OR(COUNTIF(P120:X120,"&gt;0")&gt;7,COUNTIF(G120:O120,"&gt;0")&gt;7),0,9999))</f>
        <v>8.8109704465455117E-4</v>
      </c>
      <c r="AS120" s="16">
        <f>IF(AR120=9999,$BO$3,RANK(AR120,$AR$3:$AR$1993,1))</f>
        <v>280</v>
      </c>
      <c r="AT120" s="16">
        <f>LOG((IFERROR(SUM(P120:X120)/COUNTIF(P120:X120, "&gt;0"),0.1))/(IFERROR(SUM(G120:O120)/COUNTIF(G120:O120, "&gt;0"),0.1)),2)</f>
        <v>0.72139038870390426</v>
      </c>
      <c r="AU120" s="17">
        <f>SUM(COUNTIF(P120:X120, "&gt;0"), COUNTIF(G120:O120, "&gt;0"))</f>
        <v>18</v>
      </c>
      <c r="AV120" s="18">
        <f>$BQ$3*AS120/$BO$3</f>
        <v>1.4084507042253522E-3</v>
      </c>
      <c r="AW120" s="18">
        <f>IF(AR120&lt;AV120,AR120,"ns")</f>
        <v>8.8109704465455117E-4</v>
      </c>
      <c r="AX120" s="19" t="str">
        <f>IF(AND(AW120&lt;0.01,ABS(AT120)&gt;1.5,D120&gt;2), IF(AND(AT120&gt;0,COUNTIF(P120:X120,"&gt;0")&gt;7),"IRF4_interactor_Treg", (IF(AND(AT120&lt;0,COUNTIF(G120:O120, "&gt;0")&gt;7), "background_significant", "ns"))), "ns")</f>
        <v>ns</v>
      </c>
      <c r="AY120" s="20">
        <f>IFERROR(TTEST(Y120:AG120,AH120:AP120,2,1),IF(OR(COUNTIF(AH120:AP120,"&gt;0")&gt;7,COUNTIF(Y120:AG120,"&gt;0")&gt;7),0,9999))</f>
        <v>2.1555568461727978E-6</v>
      </c>
      <c r="AZ120" s="20">
        <f>IF(AY120=9999,$BO$4,RANK(AY120,$AY$3:$AY$1993,1))</f>
        <v>10</v>
      </c>
      <c r="BA120" s="20">
        <f>LOG((IFERROR(SUM(AH120:AP120)/COUNTIF(AH120:AP120, "&gt;0"),0.1))/(IFERROR(SUM(Y120:AG120)/COUNTIF(Y120:AG120, "&gt;0"),0.1)),2)</f>
        <v>0.70167812246794226</v>
      </c>
      <c r="BB120" s="21">
        <f>SUM(COUNTIF(AH120:AP120, "&gt;0"), COUNTIF(Y120:AG120, "&gt;0"))</f>
        <v>18</v>
      </c>
      <c r="BC120" s="22">
        <f>$BQ$3*AZ120/$BO$4</f>
        <v>5.0251256281407036E-5</v>
      </c>
      <c r="BD120" s="22">
        <f>IF(AY120&lt;BC120,AY120,"ns")</f>
        <v>2.1555568461727978E-6</v>
      </c>
      <c r="BE120" s="23" t="str">
        <f>IF(AND(BD120&lt;0.01,ABS(BA120)&gt;1.5,D120&gt;2), IF(AND(BA120&gt;0,COUNTIF(AH120:AP120,"&gt;0")&gt;7),"IRF4_interactor_Th17", (IF(AND(BA120&lt;0,COUNTIF(Y120:AG120, "&gt;0")&gt;7), "background_significant", "ns"))), "ns")</f>
        <v>ns</v>
      </c>
      <c r="BF120" s="24" t="str">
        <f>IF(OR(AX120 ="IRF4_interactor_Treg", BE120 ="IRF4_interactor_Th17"), LOG((AVERAGE(AH120:AP120)+0.1)/(AVERAGE(P120:X120)+0.1),2),"ns")</f>
        <v>ns</v>
      </c>
      <c r="BG120" s="24">
        <f>IF(AND(AX120="IRF4_interactor_Treg",BE120="IRF4_interactor_Th17"),1,IF(AX120="IRF4_interactor_Treg","IRF4_Treg",IF(BE120="IRF4_interactor_Th17","IRF4_Th17",0)))</f>
        <v>0</v>
      </c>
      <c r="BH120" s="25">
        <f>IFERROR(TTEST(AH120:AP120,P120:X120,2,1),IF(OR(COUNTIF(P120:X120,"&gt;0")&gt;7,COUNTIF(AH120:AP120,"&gt;0")&gt;7),0,9999))</f>
        <v>5.9685021001338531E-2</v>
      </c>
      <c r="BI120" s="25">
        <f>IF(BH120=9999,$BS$5,RANK(BH120,$BH$3:$BH$1993,1))</f>
        <v>503</v>
      </c>
      <c r="BJ120" s="25">
        <f>$BQ$3*BI120/$BO$5</f>
        <v>2.5263686589653443E-3</v>
      </c>
      <c r="BK120" s="25" t="str">
        <f>IF(BH120&lt;BJ120,BH120,"ns")</f>
        <v>ns</v>
      </c>
      <c r="BL120" s="26">
        <f>SUM(COUNTIF(P120:X120, "&gt;0"), COUNTIF(AH120:AP120, "&gt;0"))</f>
        <v>18</v>
      </c>
    </row>
    <row r="121" spans="1:64">
      <c r="A121" t="s">
        <v>2223</v>
      </c>
      <c r="B121" t="s">
        <v>2224</v>
      </c>
      <c r="C121">
        <v>3.7783399999999998E-3</v>
      </c>
      <c r="D121">
        <v>3</v>
      </c>
      <c r="E121">
        <v>3</v>
      </c>
      <c r="F121">
        <v>0</v>
      </c>
      <c r="G121">
        <v>66910.100000000006</v>
      </c>
      <c r="H121">
        <v>78739.3</v>
      </c>
      <c r="I121">
        <v>66346.899999999994</v>
      </c>
      <c r="J121">
        <v>50837.2</v>
      </c>
      <c r="K121">
        <v>65429.2</v>
      </c>
      <c r="L121">
        <v>52192.6</v>
      </c>
      <c r="M121">
        <v>65250.2</v>
      </c>
      <c r="N121">
        <v>53253.5</v>
      </c>
      <c r="O121">
        <v>70757</v>
      </c>
      <c r="P121">
        <v>106465</v>
      </c>
      <c r="Q121">
        <v>98015.9</v>
      </c>
      <c r="R121">
        <v>114403</v>
      </c>
      <c r="S121">
        <v>93699.5</v>
      </c>
      <c r="T121">
        <v>132861</v>
      </c>
      <c r="U121">
        <v>152371</v>
      </c>
      <c r="V121">
        <v>107992</v>
      </c>
      <c r="W121">
        <v>151761</v>
      </c>
      <c r="X121">
        <v>154989</v>
      </c>
      <c r="Y121">
        <v>140890</v>
      </c>
      <c r="Z121">
        <v>119881</v>
      </c>
      <c r="AA121">
        <v>111933</v>
      </c>
      <c r="AB121">
        <v>101278</v>
      </c>
      <c r="AC121">
        <v>109046</v>
      </c>
      <c r="AD121">
        <v>112937</v>
      </c>
      <c r="AE121">
        <v>11690.4</v>
      </c>
      <c r="AF121">
        <v>83052.899999999994</v>
      </c>
      <c r="AG121">
        <v>52731.199999999997</v>
      </c>
      <c r="AH121">
        <v>197312</v>
      </c>
      <c r="AI121">
        <v>181366</v>
      </c>
      <c r="AJ121">
        <v>204846</v>
      </c>
      <c r="AK121">
        <v>169765</v>
      </c>
      <c r="AL121">
        <v>172352</v>
      </c>
      <c r="AM121">
        <v>229034</v>
      </c>
      <c r="AN121">
        <v>114961</v>
      </c>
      <c r="AO121">
        <v>175141</v>
      </c>
      <c r="AP121">
        <v>138136</v>
      </c>
      <c r="AR121" s="16">
        <f>IFERROR(TTEST(G121:O121,P121:X121,2,1),IF(OR(COUNTIF(P121:X121,"&gt;0")&gt;7,COUNTIF(G121:O121,"&gt;0")&gt;7),0,9999))</f>
        <v>2.268206666236851E-4</v>
      </c>
      <c r="AS121" s="16">
        <f>IF(AR121=9999,$BO$3,RANK(AR121,$AR$3:$AR$1993,1))</f>
        <v>152</v>
      </c>
      <c r="AT121" s="16">
        <f>LOG((IFERROR(SUM(P121:X121)/COUNTIF(P121:X121, "&gt;0"),0.1))/(IFERROR(SUM(G121:O121)/COUNTIF(G121:O121, "&gt;0"),0.1)),2)</f>
        <v>0.96556494195847054</v>
      </c>
      <c r="AU121" s="17">
        <f>SUM(COUNTIF(P121:X121, "&gt;0"), COUNTIF(G121:O121, "&gt;0"))</f>
        <v>18</v>
      </c>
      <c r="AV121" s="18">
        <f>$BQ$3*AS121/$BO$3</f>
        <v>7.6458752515090546E-4</v>
      </c>
      <c r="AW121" s="18">
        <f>IF(AR121&lt;AV121,AR121,"ns")</f>
        <v>2.268206666236851E-4</v>
      </c>
      <c r="AX121" s="19" t="str">
        <f>IF(AND(AW121&lt;0.01,ABS(AT121)&gt;1.5,D121&gt;2), IF(AND(AT121&gt;0,COUNTIF(P121:X121,"&gt;0")&gt;7),"IRF4_interactor_Treg", (IF(AND(AT121&lt;0,COUNTIF(G121:O121, "&gt;0")&gt;7), "background_significant", "ns"))), "ns")</f>
        <v>ns</v>
      </c>
      <c r="AY121" s="20">
        <f>IFERROR(TTEST(Y121:AG121,AH121:AP121,2,1),IF(OR(COUNTIF(AH121:AP121,"&gt;0")&gt;7,COUNTIF(Y121:AG121,"&gt;0")&gt;7),0,9999))</f>
        <v>2.3412819411949535E-6</v>
      </c>
      <c r="AZ121" s="20">
        <f>IF(AY121=9999,$BO$4,RANK(AY121,$AY$3:$AY$1993,1))</f>
        <v>11</v>
      </c>
      <c r="BA121" s="20">
        <f>LOG((IFERROR(SUM(AH121:AP121)/COUNTIF(AH121:AP121, "&gt;0"),0.1))/(IFERROR(SUM(Y121:AG121)/COUNTIF(Y121:AG121, "&gt;0"),0.1)),2)</f>
        <v>0.90822547163116329</v>
      </c>
      <c r="BB121" s="21">
        <f>SUM(COUNTIF(AH121:AP121, "&gt;0"), COUNTIF(Y121:AG121, "&gt;0"))</f>
        <v>18</v>
      </c>
      <c r="BC121" s="22">
        <f>$BQ$3*AZ121/$BO$4</f>
        <v>5.5276381909547739E-5</v>
      </c>
      <c r="BD121" s="22">
        <f>IF(AY121&lt;BC121,AY121,"ns")</f>
        <v>2.3412819411949535E-6</v>
      </c>
      <c r="BE121" s="23" t="str">
        <f>IF(AND(BD121&lt;0.01,ABS(BA121)&gt;1.5,D121&gt;2), IF(AND(BA121&gt;0,COUNTIF(AH121:AP121,"&gt;0")&gt;7),"IRF4_interactor_Th17", (IF(AND(BA121&lt;0,COUNTIF(Y121:AG121, "&gt;0")&gt;7), "background_significant", "ns"))), "ns")</f>
        <v>ns</v>
      </c>
      <c r="BF121" s="24" t="str">
        <f>IF(OR(AX121 ="IRF4_interactor_Treg", BE121 ="IRF4_interactor_Th17"), LOG((AVERAGE(AH121:AP121)+0.1)/(AVERAGE(P121:X121)+0.1),2),"ns")</f>
        <v>ns</v>
      </c>
      <c r="BG121" s="24">
        <f>IF(AND(AX121="IRF4_interactor_Treg",BE121="IRF4_interactor_Th17"),1,IF(AX121="IRF4_interactor_Treg","IRF4_Treg",IF(BE121="IRF4_interactor_Th17","IRF4_Th17",0)))</f>
        <v>0</v>
      </c>
      <c r="BH121" s="25">
        <f>IFERROR(TTEST(AH121:AP121,P121:X121,2,1),IF(OR(COUNTIF(P121:X121,"&gt;0")&gt;7,COUNTIF(AH121:AP121,"&gt;0")&gt;7),0,9999))</f>
        <v>4.517155900942117E-3</v>
      </c>
      <c r="BI121" s="25">
        <f>IF(BH121=9999,$BS$5,RANK(BH121,$BH$3:$BH$1993,1))</f>
        <v>145</v>
      </c>
      <c r="BJ121" s="25">
        <f>$BQ$3*BI121/$BO$5</f>
        <v>7.2827724761426421E-4</v>
      </c>
      <c r="BK121" s="25" t="str">
        <f>IF(BH121&lt;BJ121,BH121,"ns")</f>
        <v>ns</v>
      </c>
      <c r="BL121" s="26">
        <f>SUM(COUNTIF(P121:X121, "&gt;0"), COUNTIF(AH121:AP121, "&gt;0"))</f>
        <v>18</v>
      </c>
    </row>
    <row r="122" spans="1:64">
      <c r="A122" t="s">
        <v>6775</v>
      </c>
      <c r="B122" t="s">
        <v>6776</v>
      </c>
      <c r="C122">
        <v>7.1633199999999997E-4</v>
      </c>
      <c r="D122">
        <v>8</v>
      </c>
      <c r="E122">
        <v>8</v>
      </c>
      <c r="F122">
        <v>0</v>
      </c>
      <c r="G122">
        <v>473002</v>
      </c>
      <c r="H122">
        <v>438216</v>
      </c>
      <c r="I122">
        <v>434451</v>
      </c>
      <c r="J122">
        <v>257403</v>
      </c>
      <c r="K122">
        <v>307633</v>
      </c>
      <c r="L122">
        <v>332155</v>
      </c>
      <c r="M122">
        <v>292544</v>
      </c>
      <c r="N122">
        <v>327396</v>
      </c>
      <c r="O122">
        <v>316450</v>
      </c>
      <c r="P122">
        <v>533525</v>
      </c>
      <c r="Q122">
        <v>475112</v>
      </c>
      <c r="R122">
        <v>513139</v>
      </c>
      <c r="S122">
        <v>490404</v>
      </c>
      <c r="T122">
        <v>553800</v>
      </c>
      <c r="U122">
        <v>605312</v>
      </c>
      <c r="V122">
        <v>664272</v>
      </c>
      <c r="W122">
        <v>813905</v>
      </c>
      <c r="X122">
        <v>772935</v>
      </c>
      <c r="Y122">
        <v>459044</v>
      </c>
      <c r="Z122">
        <v>460906</v>
      </c>
      <c r="AA122">
        <v>511243</v>
      </c>
      <c r="AB122">
        <v>285385</v>
      </c>
      <c r="AC122">
        <v>375573</v>
      </c>
      <c r="AD122">
        <v>366149</v>
      </c>
      <c r="AE122">
        <v>146174</v>
      </c>
      <c r="AF122">
        <v>266410</v>
      </c>
      <c r="AG122">
        <v>262605</v>
      </c>
      <c r="AH122">
        <v>592898</v>
      </c>
      <c r="AI122">
        <v>663995</v>
      </c>
      <c r="AJ122">
        <v>678928</v>
      </c>
      <c r="AK122">
        <v>497584</v>
      </c>
      <c r="AL122">
        <v>514355</v>
      </c>
      <c r="AM122">
        <v>606315</v>
      </c>
      <c r="AN122">
        <v>307686</v>
      </c>
      <c r="AO122">
        <v>388002</v>
      </c>
      <c r="AP122">
        <v>387501</v>
      </c>
      <c r="AR122" s="16">
        <f>IFERROR(TTEST(G122:O122,P122:X122,2,1),IF(OR(COUNTIF(P122:X122,"&gt;0")&gt;7,COUNTIF(G122:O122,"&gt;0")&gt;7),0,9999))</f>
        <v>2.1120658449082126E-3</v>
      </c>
      <c r="AS122" s="16">
        <f>IF(AR122=9999,$BO$3,RANK(AR122,$AR$3:$AR$1993,1))</f>
        <v>404</v>
      </c>
      <c r="AT122" s="16">
        <f>LOG((IFERROR(SUM(P122:X122)/COUNTIF(P122:X122, "&gt;0"),0.1))/(IFERROR(SUM(G122:O122)/COUNTIF(G122:O122, "&gt;0"),0.1)),2)</f>
        <v>0.7702461390683214</v>
      </c>
      <c r="AU122" s="17">
        <f>SUM(COUNTIF(P122:X122, "&gt;0"), COUNTIF(G122:O122, "&gt;0"))</f>
        <v>18</v>
      </c>
      <c r="AV122" s="18">
        <f>$BQ$3*AS122/$BO$3</f>
        <v>2.0321931589537224E-3</v>
      </c>
      <c r="AW122" s="18" t="str">
        <f>IF(AR122&lt;AV122,AR122,"ns")</f>
        <v>ns</v>
      </c>
      <c r="AX122" s="19" t="str">
        <f>IF(AND(AW122&lt;0.01,ABS(AT122)&gt;1.5,D122&gt;2), IF(AND(AT122&gt;0,COUNTIF(P122:X122,"&gt;0")&gt;7),"IRF4_interactor_Treg", (IF(AND(AT122&lt;0,COUNTIF(G122:O122, "&gt;0")&gt;7), "background_significant", "ns"))), "ns")</f>
        <v>ns</v>
      </c>
      <c r="AY122" s="20">
        <f>IFERROR(TTEST(Y122:AG122,AH122:AP122,2,1),IF(OR(COUNTIF(AH122:AP122,"&gt;0")&gt;7,COUNTIF(Y122:AG122,"&gt;0")&gt;7),0,9999))</f>
        <v>2.4511230672007075E-6</v>
      </c>
      <c r="AZ122" s="20">
        <f>IF(AY122=9999,$BO$4,RANK(AY122,$AY$3:$AY$1993,1))</f>
        <v>12</v>
      </c>
      <c r="BA122" s="20">
        <f>LOG((IFERROR(SUM(AH122:AP122)/COUNTIF(AH122:AP122, "&gt;0"),0.1))/(IFERROR(SUM(Y122:AG122)/COUNTIF(Y122:AG122, "&gt;0"),0.1)),2)</f>
        <v>0.56550393324727666</v>
      </c>
      <c r="BB122" s="21">
        <f>SUM(COUNTIF(AH122:AP122, "&gt;0"), COUNTIF(Y122:AG122, "&gt;0"))</f>
        <v>18</v>
      </c>
      <c r="BC122" s="22">
        <f>$BQ$3*AZ122/$BO$4</f>
        <v>6.0301507537688442E-5</v>
      </c>
      <c r="BD122" s="22">
        <f>IF(AY122&lt;BC122,AY122,"ns")</f>
        <v>2.4511230672007075E-6</v>
      </c>
      <c r="BE122" s="23" t="str">
        <f>IF(AND(BD122&lt;0.01,ABS(BA122)&gt;1.5,D122&gt;2), IF(AND(BA122&gt;0,COUNTIF(AH122:AP122,"&gt;0")&gt;7),"IRF4_interactor_Th17", (IF(AND(BA122&lt;0,COUNTIF(Y122:AG122, "&gt;0")&gt;7), "background_significant", "ns"))), "ns")</f>
        <v>ns</v>
      </c>
      <c r="BF122" s="24" t="str">
        <f>IF(OR(AX122 ="IRF4_interactor_Treg", BE122 ="IRF4_interactor_Th17"), LOG((AVERAGE(AH122:AP122)+0.1)/(AVERAGE(P122:X122)+0.1),2),"ns")</f>
        <v>ns</v>
      </c>
      <c r="BG122" s="24">
        <f>IF(AND(AX122="IRF4_interactor_Treg",BE122="IRF4_interactor_Th17"),1,IF(AX122="IRF4_interactor_Treg","IRF4_Treg",IF(BE122="IRF4_interactor_Th17","IRF4_Th17",0)))</f>
        <v>0</v>
      </c>
      <c r="BH122" s="25">
        <f>IFERROR(TTEST(AH122:AP122,P122:X122,2,1),IF(OR(COUNTIF(P122:X122,"&gt;0")&gt;7,COUNTIF(AH122:AP122,"&gt;0")&gt;7),0,9999))</f>
        <v>0.30534132389576379</v>
      </c>
      <c r="BI122" s="25">
        <f>IF(BH122=9999,$BS$5,RANK(BH122,$BH$3:$BH$1993,1))</f>
        <v>1177</v>
      </c>
      <c r="BJ122" s="25">
        <f>$BQ$3*BI122/$BO$5</f>
        <v>5.911602209944751E-3</v>
      </c>
      <c r="BK122" s="25" t="str">
        <f>IF(BH122&lt;BJ122,BH122,"ns")</f>
        <v>ns</v>
      </c>
      <c r="BL122" s="26">
        <f>SUM(COUNTIF(P122:X122, "&gt;0"), COUNTIF(AH122:AP122, "&gt;0"))</f>
        <v>18</v>
      </c>
    </row>
    <row r="123" spans="1:64">
      <c r="A123" t="s">
        <v>6851</v>
      </c>
      <c r="B123" t="s">
        <v>6852</v>
      </c>
      <c r="C123">
        <v>7.1633199999999997E-4</v>
      </c>
      <c r="D123">
        <v>20</v>
      </c>
      <c r="E123">
        <v>20</v>
      </c>
      <c r="F123">
        <v>0</v>
      </c>
      <c r="G123">
        <v>879772</v>
      </c>
      <c r="H123">
        <v>875634</v>
      </c>
      <c r="I123">
        <v>983819</v>
      </c>
      <c r="J123">
        <v>694202</v>
      </c>
      <c r="K123">
        <v>695975</v>
      </c>
      <c r="L123">
        <v>837796</v>
      </c>
      <c r="M123">
        <v>643827</v>
      </c>
      <c r="N123">
        <v>686815</v>
      </c>
      <c r="O123">
        <v>766004</v>
      </c>
      <c r="P123">
        <v>1176930</v>
      </c>
      <c r="Q123">
        <v>1126980</v>
      </c>
      <c r="R123">
        <v>1137900</v>
      </c>
      <c r="S123">
        <v>1166870</v>
      </c>
      <c r="T123">
        <v>1198450</v>
      </c>
      <c r="U123">
        <v>1256210</v>
      </c>
      <c r="V123">
        <v>1312270</v>
      </c>
      <c r="W123">
        <v>1540940</v>
      </c>
      <c r="X123">
        <v>1552240</v>
      </c>
      <c r="Y123">
        <v>917906</v>
      </c>
      <c r="Z123">
        <v>905161</v>
      </c>
      <c r="AA123">
        <v>1021580</v>
      </c>
      <c r="AB123">
        <v>683236</v>
      </c>
      <c r="AC123">
        <v>744560</v>
      </c>
      <c r="AD123">
        <v>737626</v>
      </c>
      <c r="AE123">
        <v>305341</v>
      </c>
      <c r="AF123">
        <v>458221</v>
      </c>
      <c r="AG123">
        <v>418141</v>
      </c>
      <c r="AH123">
        <v>1317230</v>
      </c>
      <c r="AI123">
        <v>1385420</v>
      </c>
      <c r="AJ123">
        <v>1497290</v>
      </c>
      <c r="AK123">
        <v>891100</v>
      </c>
      <c r="AL123">
        <v>1012290</v>
      </c>
      <c r="AM123">
        <v>1164170</v>
      </c>
      <c r="AN123">
        <v>638532</v>
      </c>
      <c r="AO123">
        <v>922306</v>
      </c>
      <c r="AP123">
        <v>708629</v>
      </c>
      <c r="AR123" s="16">
        <f>IFERROR(TTEST(G123:O123,P123:X123,2,1),IF(OR(COUNTIF(P123:X123,"&gt;0")&gt;7,COUNTIF(G123:O123,"&gt;0")&gt;7),0,9999))</f>
        <v>2.9205427594520731E-4</v>
      </c>
      <c r="AS123" s="16">
        <f>IF(AR123=9999,$BO$3,RANK(AR123,$AR$3:$AR$1993,1))</f>
        <v>175</v>
      </c>
      <c r="AT123" s="16">
        <f>LOG((IFERROR(SUM(P123:X123)/COUNTIF(P123:X123, "&gt;0"),0.1))/(IFERROR(SUM(G123:O123)/COUNTIF(G123:O123, "&gt;0"),0.1)),2)</f>
        <v>0.69918780213904319</v>
      </c>
      <c r="AU123" s="17">
        <f>SUM(COUNTIF(P123:X123, "&gt;0"), COUNTIF(G123:O123, "&gt;0"))</f>
        <v>18</v>
      </c>
      <c r="AV123" s="18">
        <f>$BQ$3*AS123/$BO$3</f>
        <v>8.8028169014084509E-4</v>
      </c>
      <c r="AW123" s="18">
        <f>IF(AR123&lt;AV123,AR123,"ns")</f>
        <v>2.9205427594520731E-4</v>
      </c>
      <c r="AX123" s="19" t="str">
        <f>IF(AND(AW123&lt;0.01,ABS(AT123)&gt;1.5,D123&gt;2), IF(AND(AT123&gt;0,COUNTIF(P123:X123,"&gt;0")&gt;7),"IRF4_interactor_Treg", (IF(AND(AT123&lt;0,COUNTIF(G123:O123, "&gt;0")&gt;7), "background_significant", "ns"))), "ns")</f>
        <v>ns</v>
      </c>
      <c r="AY123" s="20">
        <f>IFERROR(TTEST(Y123:AG123,AH123:AP123,2,1),IF(OR(COUNTIF(AH123:AP123,"&gt;0")&gt;7,COUNTIF(Y123:AG123,"&gt;0")&gt;7),0,9999))</f>
        <v>3.8578691502819036E-6</v>
      </c>
      <c r="AZ123" s="20">
        <f>IF(AY123=9999,$BO$4,RANK(AY123,$AY$3:$AY$1993,1))</f>
        <v>14</v>
      </c>
      <c r="BA123" s="20">
        <f>LOG((IFERROR(SUM(AH123:AP123)/COUNTIF(AH123:AP123, "&gt;0"),0.1))/(IFERROR(SUM(Y123:AG123)/COUNTIF(Y123:AG123, "&gt;0"),0.1)),2)</f>
        <v>0.62317817715159241</v>
      </c>
      <c r="BB123" s="21">
        <f>SUM(COUNTIF(AH123:AP123, "&gt;0"), COUNTIF(Y123:AG123, "&gt;0"))</f>
        <v>18</v>
      </c>
      <c r="BC123" s="22">
        <f>$BQ$3*AZ123/$BO$4</f>
        <v>7.0351758793969855E-5</v>
      </c>
      <c r="BD123" s="22">
        <f>IF(AY123&lt;BC123,AY123,"ns")</f>
        <v>3.8578691502819036E-6</v>
      </c>
      <c r="BE123" s="23" t="str">
        <f>IF(AND(BD123&lt;0.01,ABS(BA123)&gt;1.5,D123&gt;2), IF(AND(BA123&gt;0,COUNTIF(AH123:AP123,"&gt;0")&gt;7),"IRF4_interactor_Th17", (IF(AND(BA123&lt;0,COUNTIF(Y123:AG123, "&gt;0")&gt;7), "background_significant", "ns"))), "ns")</f>
        <v>ns</v>
      </c>
      <c r="BF123" s="24" t="str">
        <f>IF(OR(AX123 ="IRF4_interactor_Treg", BE123 ="IRF4_interactor_Th17"), LOG((AVERAGE(AH123:AP123)+0.1)/(AVERAGE(P123:X123)+0.1),2),"ns")</f>
        <v>ns</v>
      </c>
      <c r="BG123" s="24">
        <f>IF(AND(AX123="IRF4_interactor_Treg",BE123="IRF4_interactor_Th17"),1,IF(AX123="IRF4_interactor_Treg","IRF4_Treg",IF(BE123="IRF4_interactor_Th17","IRF4_Th17",0)))</f>
        <v>0</v>
      </c>
      <c r="BH123" s="25">
        <f>IFERROR(TTEST(AH123:AP123,P123:X123,2,1),IF(OR(COUNTIF(P123:X123,"&gt;0")&gt;7,COUNTIF(AH123:AP123,"&gt;0")&gt;7),0,9999))</f>
        <v>0.171243643418548</v>
      </c>
      <c r="BI123" s="25">
        <f>IF(BH123=9999,$BS$5,RANK(BH123,$BH$3:$BH$1993,1))</f>
        <v>879</v>
      </c>
      <c r="BJ123" s="25">
        <f>$BQ$3*BI123/$BO$5</f>
        <v>4.4148669010547472E-3</v>
      </c>
      <c r="BK123" s="25" t="str">
        <f>IF(BH123&lt;BJ123,BH123,"ns")</f>
        <v>ns</v>
      </c>
      <c r="BL123" s="26">
        <f>SUM(COUNTIF(P123:X123, "&gt;0"), COUNTIF(AH123:AP123, "&gt;0"))</f>
        <v>18</v>
      </c>
    </row>
    <row r="124" spans="1:64">
      <c r="A124" t="s">
        <v>6611</v>
      </c>
      <c r="B124" t="s">
        <v>6612</v>
      </c>
      <c r="C124">
        <v>5.9367200000000002E-2</v>
      </c>
      <c r="D124">
        <v>6</v>
      </c>
      <c r="E124">
        <v>6</v>
      </c>
      <c r="F124">
        <v>0</v>
      </c>
      <c r="G124">
        <v>0</v>
      </c>
      <c r="H124">
        <v>57089.599999999999</v>
      </c>
      <c r="I124">
        <v>0</v>
      </c>
      <c r="J124">
        <v>34461.5</v>
      </c>
      <c r="K124">
        <v>38387</v>
      </c>
      <c r="L124">
        <v>0</v>
      </c>
      <c r="M124">
        <v>18771.400000000001</v>
      </c>
      <c r="N124">
        <v>11523.8</v>
      </c>
      <c r="O124">
        <v>13965.5</v>
      </c>
      <c r="P124">
        <v>24037</v>
      </c>
      <c r="Q124">
        <v>33187.1</v>
      </c>
      <c r="R124">
        <v>29405.599999999999</v>
      </c>
      <c r="S124">
        <v>70159.600000000006</v>
      </c>
      <c r="T124">
        <v>58662.3</v>
      </c>
      <c r="U124">
        <v>37340.9</v>
      </c>
      <c r="V124">
        <v>80609.7</v>
      </c>
      <c r="W124">
        <v>79292.899999999994</v>
      </c>
      <c r="X124">
        <v>72000</v>
      </c>
      <c r="Y124">
        <v>37339.4</v>
      </c>
      <c r="Z124">
        <v>36905.199999999997</v>
      </c>
      <c r="AA124">
        <v>25800.5</v>
      </c>
      <c r="AB124">
        <v>0</v>
      </c>
      <c r="AC124">
        <v>0</v>
      </c>
      <c r="AD124">
        <v>0</v>
      </c>
      <c r="AE124">
        <v>37621.300000000003</v>
      </c>
      <c r="AF124">
        <v>60632.5</v>
      </c>
      <c r="AG124">
        <v>36659.599999999999</v>
      </c>
      <c r="AH124">
        <v>80270.100000000006</v>
      </c>
      <c r="AI124">
        <v>97033</v>
      </c>
      <c r="AJ124">
        <v>69986</v>
      </c>
      <c r="AK124">
        <v>31074.2</v>
      </c>
      <c r="AL124">
        <v>48000.800000000003</v>
      </c>
      <c r="AM124">
        <v>46114.1</v>
      </c>
      <c r="AN124">
        <v>80268.3</v>
      </c>
      <c r="AO124">
        <v>138513</v>
      </c>
      <c r="AP124">
        <v>103180</v>
      </c>
      <c r="AR124" s="16">
        <f>IFERROR(TTEST(G124:O124,P124:X124,2,1),IF(OR(COUNTIF(P124:X124,"&gt;0")&gt;7,COUNTIF(G124:O124,"&gt;0")&gt;7),0,9999))</f>
        <v>5.8047383504371214E-3</v>
      </c>
      <c r="AS124" s="16">
        <f>IF(AR124=9999,$BO$3,RANK(AR124,$AR$3:$AR$1993,1))</f>
        <v>573</v>
      </c>
      <c r="AT124" s="16">
        <f>LOG((IFERROR(SUM(P124:X124)/COUNTIF(P124:X124, "&gt;0"),0.1))/(IFERROR(SUM(G124:O124)/COUNTIF(G124:O124, "&gt;0"),0.1)),2)</f>
        <v>0.89138031130132189</v>
      </c>
      <c r="AU124" s="17">
        <f>SUM(COUNTIF(P124:X124, "&gt;0"), COUNTIF(G124:O124, "&gt;0"))</f>
        <v>15</v>
      </c>
      <c r="AV124" s="18">
        <f>$BQ$3*AS124/$BO$3</f>
        <v>2.8822937625754531E-3</v>
      </c>
      <c r="AW124" s="18" t="str">
        <f>IF(AR124&lt;AV124,AR124,"ns")</f>
        <v>ns</v>
      </c>
      <c r="AX124" s="19" t="str">
        <f>IF(AND(AW124&lt;0.01,ABS(AT124)&gt;1.5,D124&gt;2), IF(AND(AT124&gt;0,COUNTIF(P124:X124,"&gt;0")&gt;7),"IRF4_interactor_Treg", (IF(AND(AT124&lt;0,COUNTIF(G124:O124, "&gt;0")&gt;7), "background_significant", "ns"))), "ns")</f>
        <v>ns</v>
      </c>
      <c r="AY124" s="20">
        <f>IFERROR(TTEST(Y124:AG124,AH124:AP124,2,1),IF(OR(COUNTIF(AH124:AP124,"&gt;0")&gt;7,COUNTIF(Y124:AG124,"&gt;0")&gt;7),0,9999))</f>
        <v>5.3352494922394237E-6</v>
      </c>
      <c r="AZ124" s="20">
        <f>IF(AY124=9999,$BO$4,RANK(AY124,$AY$3:$AY$1993,1))</f>
        <v>17</v>
      </c>
      <c r="BA124" s="20">
        <f>LOG((IFERROR(SUM(AH124:AP124)/COUNTIF(AH124:AP124, "&gt;0"),0.1))/(IFERROR(SUM(Y124:AG124)/COUNTIF(Y124:AG124, "&gt;0"),0.1)),2)</f>
        <v>0.97848054998681033</v>
      </c>
      <c r="BB124" s="21">
        <f>SUM(COUNTIF(AH124:AP124, "&gt;0"), COUNTIF(Y124:AG124, "&gt;0"))</f>
        <v>15</v>
      </c>
      <c r="BC124" s="22">
        <f>$BQ$3*AZ124/$BO$4</f>
        <v>8.5427135678391964E-5</v>
      </c>
      <c r="BD124" s="22">
        <f>IF(AY124&lt;BC124,AY124,"ns")</f>
        <v>5.3352494922394237E-6</v>
      </c>
      <c r="BE124" s="23" t="str">
        <f>IF(AND(BD124&lt;0.01,ABS(BA124)&gt;1.5,D124&gt;2), IF(AND(BA124&gt;0,COUNTIF(AH124:AP124,"&gt;0")&gt;7),"IRF4_interactor_Th17", (IF(AND(BA124&lt;0,COUNTIF(Y124:AG124, "&gt;0")&gt;7), "background_significant", "ns"))), "ns")</f>
        <v>ns</v>
      </c>
      <c r="BF124" s="24" t="str">
        <f>IF(OR(AX124 ="IRF4_interactor_Treg", BE124 ="IRF4_interactor_Th17"), LOG((AVERAGE(AH124:AP124)+0.1)/(AVERAGE(P124:X124)+0.1),2),"ns")</f>
        <v>ns</v>
      </c>
      <c r="BG124" s="24">
        <f>IF(AND(AX124="IRF4_interactor_Treg",BE124="IRF4_interactor_Th17"),1,IF(AX124="IRF4_interactor_Treg","IRF4_Treg",IF(BE124="IRF4_interactor_Th17","IRF4_Th17",0)))</f>
        <v>0</v>
      </c>
      <c r="BH124" s="25">
        <f>IFERROR(TTEST(AH124:AP124,P124:X124,2,1),IF(OR(COUNTIF(P124:X124,"&gt;0")&gt;7,COUNTIF(AH124:AP124,"&gt;0")&gt;7),0,9999))</f>
        <v>8.5856002658139419E-2</v>
      </c>
      <c r="BI124" s="25">
        <f>IF(BH124=9999,$BS$5,RANK(BH124,$BH$3:$BH$1993,1))</f>
        <v>609</v>
      </c>
      <c r="BJ124" s="25">
        <f>$BQ$3*BI124/$BO$5</f>
        <v>3.0587644399799096E-3</v>
      </c>
      <c r="BK124" s="25" t="str">
        <f>IF(BH124&lt;BJ124,BH124,"ns")</f>
        <v>ns</v>
      </c>
      <c r="BL124" s="26">
        <f>SUM(COUNTIF(P124:X124, "&gt;0"), COUNTIF(AH124:AP124, "&gt;0"))</f>
        <v>18</v>
      </c>
    </row>
    <row r="125" spans="1:64">
      <c r="A125" t="s">
        <v>821</v>
      </c>
      <c r="B125" t="s">
        <v>822</v>
      </c>
      <c r="C125">
        <v>7.1633199999999997E-4</v>
      </c>
      <c r="D125">
        <v>8</v>
      </c>
      <c r="E125">
        <v>6</v>
      </c>
      <c r="F125">
        <v>2</v>
      </c>
      <c r="G125">
        <v>993645</v>
      </c>
      <c r="H125">
        <v>835660</v>
      </c>
      <c r="I125">
        <v>1031680</v>
      </c>
      <c r="J125">
        <v>613887</v>
      </c>
      <c r="K125">
        <v>576835</v>
      </c>
      <c r="L125">
        <v>624245</v>
      </c>
      <c r="M125">
        <v>597204</v>
      </c>
      <c r="N125">
        <v>704764</v>
      </c>
      <c r="O125">
        <v>830814</v>
      </c>
      <c r="P125">
        <v>1321960</v>
      </c>
      <c r="Q125">
        <v>1232840</v>
      </c>
      <c r="R125">
        <v>1270650</v>
      </c>
      <c r="S125">
        <v>1096440</v>
      </c>
      <c r="T125">
        <v>1121390</v>
      </c>
      <c r="U125">
        <v>1193260</v>
      </c>
      <c r="V125">
        <v>1597850</v>
      </c>
      <c r="W125">
        <v>1914420</v>
      </c>
      <c r="X125">
        <v>1898000</v>
      </c>
      <c r="Y125">
        <v>838774</v>
      </c>
      <c r="Z125">
        <v>937589</v>
      </c>
      <c r="AA125">
        <v>1009850</v>
      </c>
      <c r="AB125">
        <v>537351</v>
      </c>
      <c r="AC125">
        <v>542882</v>
      </c>
      <c r="AD125">
        <v>514554</v>
      </c>
      <c r="AE125">
        <v>334357</v>
      </c>
      <c r="AF125">
        <v>492432</v>
      </c>
      <c r="AG125">
        <v>568972</v>
      </c>
      <c r="AH125">
        <v>1527320</v>
      </c>
      <c r="AI125">
        <v>1527620</v>
      </c>
      <c r="AJ125">
        <v>1638350</v>
      </c>
      <c r="AK125">
        <v>935677</v>
      </c>
      <c r="AL125">
        <v>1028270</v>
      </c>
      <c r="AM125">
        <v>1104380</v>
      </c>
      <c r="AN125">
        <v>1124990</v>
      </c>
      <c r="AO125">
        <v>1526470</v>
      </c>
      <c r="AP125">
        <v>1175810</v>
      </c>
      <c r="AR125" s="16">
        <f>IFERROR(TTEST(G125:O125,P125:X125,2,1),IF(OR(COUNTIF(P125:X125,"&gt;0")&gt;7,COUNTIF(G125:O125,"&gt;0")&gt;7),0,9999))</f>
        <v>5.5668432554125628E-4</v>
      </c>
      <c r="AS125" s="16">
        <f>IF(AR125=9999,$BO$3,RANK(AR125,$AR$3:$AR$1993,1))</f>
        <v>225</v>
      </c>
      <c r="AT125" s="16">
        <f>LOG((IFERROR(SUM(P125:X125)/COUNTIF(P125:X125, "&gt;0"),0.1))/(IFERROR(SUM(G125:O125)/COUNTIF(G125:O125, "&gt;0"),0.1)),2)</f>
        <v>0.89331505202616579</v>
      </c>
      <c r="AU125" s="17">
        <f>SUM(COUNTIF(P125:X125, "&gt;0"), COUNTIF(G125:O125, "&gt;0"))</f>
        <v>18</v>
      </c>
      <c r="AV125" s="18">
        <f>$BQ$3*AS125/$BO$3</f>
        <v>1.1317907444668008E-3</v>
      </c>
      <c r="AW125" s="18">
        <f>IF(AR125&lt;AV125,AR125,"ns")</f>
        <v>5.5668432554125628E-4</v>
      </c>
      <c r="AX125" s="19" t="str">
        <f>IF(AND(AW125&lt;0.01,ABS(AT125)&gt;1.5,D125&gt;2), IF(AND(AT125&gt;0,COUNTIF(P125:X125,"&gt;0")&gt;7),"IRF4_interactor_Treg", (IF(AND(AT125&lt;0,COUNTIF(G125:O125, "&gt;0")&gt;7), "background_significant", "ns"))), "ns")</f>
        <v>ns</v>
      </c>
      <c r="AY125" s="20">
        <f>IFERROR(TTEST(Y125:AG125,AH125:AP125,2,1),IF(OR(COUNTIF(AH125:AP125,"&gt;0")&gt;7,COUNTIF(Y125:AG125,"&gt;0")&gt;7),0,9999))</f>
        <v>5.588004434446673E-6</v>
      </c>
      <c r="AZ125" s="20">
        <f>IF(AY125=9999,$BO$4,RANK(AY125,$AY$3:$AY$1993,1))</f>
        <v>18</v>
      </c>
      <c r="BA125" s="20">
        <f>LOG((IFERROR(SUM(AH125:AP125)/COUNTIF(AH125:AP125, "&gt;0"),0.1))/(IFERROR(SUM(Y125:AG125)/COUNTIF(Y125:AG125, "&gt;0"),0.1)),2)</f>
        <v>1.0044093032697092</v>
      </c>
      <c r="BB125" s="21">
        <f>SUM(COUNTIF(AH125:AP125, "&gt;0"), COUNTIF(Y125:AG125, "&gt;0"))</f>
        <v>18</v>
      </c>
      <c r="BC125" s="22">
        <f>$BQ$3*AZ125/$BO$4</f>
        <v>9.0452261306532666E-5</v>
      </c>
      <c r="BD125" s="22">
        <f>IF(AY125&lt;BC125,AY125,"ns")</f>
        <v>5.588004434446673E-6</v>
      </c>
      <c r="BE125" s="23" t="str">
        <f>IF(AND(BD125&lt;0.01,ABS(BA125)&gt;1.5,D125&gt;2), IF(AND(BA125&gt;0,COUNTIF(AH125:AP125,"&gt;0")&gt;7),"IRF4_interactor_Th17", (IF(AND(BA125&lt;0,COUNTIF(Y125:AG125, "&gt;0")&gt;7), "background_significant", "ns"))), "ns")</f>
        <v>ns</v>
      </c>
      <c r="BF125" s="24" t="str">
        <f>IF(OR(AX125 ="IRF4_interactor_Treg", BE125 ="IRF4_interactor_Th17"), LOG((AVERAGE(AH125:AP125)+0.1)/(AVERAGE(P125:X125)+0.1),2),"ns")</f>
        <v>ns</v>
      </c>
      <c r="BG125" s="24">
        <f>IF(AND(AX125="IRF4_interactor_Treg",BE125="IRF4_interactor_Th17"),1,IF(AX125="IRF4_interactor_Treg","IRF4_Treg",IF(BE125="IRF4_interactor_Th17","IRF4_Th17",0)))</f>
        <v>0</v>
      </c>
      <c r="BH125" s="25">
        <f>IFERROR(TTEST(AH125:AP125,P125:X125,2,1),IF(OR(COUNTIF(P125:X125,"&gt;0")&gt;7,COUNTIF(AH125:AP125,"&gt;0")&gt;7),0,9999))</f>
        <v>0.36485442281857333</v>
      </c>
      <c r="BI125" s="25">
        <f>IF(BH125=9999,$BS$5,RANK(BH125,$BH$3:$BH$1993,1))</f>
        <v>1266</v>
      </c>
      <c r="BJ125" s="25">
        <f>$BQ$3*BI125/$BO$5</f>
        <v>6.3586137619286789E-3</v>
      </c>
      <c r="BK125" s="25" t="str">
        <f>IF(BH125&lt;BJ125,BH125,"ns")</f>
        <v>ns</v>
      </c>
      <c r="BL125" s="26">
        <f>SUM(COUNTIF(P125:X125, "&gt;0"), COUNTIF(AH125:AP125, "&gt;0"))</f>
        <v>18</v>
      </c>
    </row>
    <row r="126" spans="1:64">
      <c r="A126" t="s">
        <v>5283</v>
      </c>
      <c r="B126" t="s">
        <v>5284</v>
      </c>
      <c r="C126">
        <v>7.1633199999999997E-4</v>
      </c>
      <c r="D126">
        <v>9</v>
      </c>
      <c r="E126">
        <v>9</v>
      </c>
      <c r="F126">
        <v>0</v>
      </c>
      <c r="G126">
        <v>281628</v>
      </c>
      <c r="H126">
        <v>287931</v>
      </c>
      <c r="I126">
        <v>283951</v>
      </c>
      <c r="J126">
        <v>286223</v>
      </c>
      <c r="K126">
        <v>297110</v>
      </c>
      <c r="L126">
        <v>284360</v>
      </c>
      <c r="M126">
        <v>205386</v>
      </c>
      <c r="N126">
        <v>249005</v>
      </c>
      <c r="O126">
        <v>201455</v>
      </c>
      <c r="P126">
        <v>334205</v>
      </c>
      <c r="Q126">
        <v>337653</v>
      </c>
      <c r="R126">
        <v>365537</v>
      </c>
      <c r="S126">
        <v>393943</v>
      </c>
      <c r="T126">
        <v>411025</v>
      </c>
      <c r="U126">
        <v>444897</v>
      </c>
      <c r="V126">
        <v>404147</v>
      </c>
      <c r="W126">
        <v>511384</v>
      </c>
      <c r="X126">
        <v>431405</v>
      </c>
      <c r="Y126">
        <v>301553</v>
      </c>
      <c r="Z126">
        <v>300090</v>
      </c>
      <c r="AA126">
        <v>305974</v>
      </c>
      <c r="AB126">
        <v>231028</v>
      </c>
      <c r="AC126">
        <v>239561</v>
      </c>
      <c r="AD126">
        <v>243378</v>
      </c>
      <c r="AE126">
        <v>182071</v>
      </c>
      <c r="AF126">
        <v>256135</v>
      </c>
      <c r="AG126">
        <v>257775</v>
      </c>
      <c r="AH126">
        <v>406782</v>
      </c>
      <c r="AI126">
        <v>466459</v>
      </c>
      <c r="AJ126">
        <v>467195</v>
      </c>
      <c r="AK126">
        <v>334295</v>
      </c>
      <c r="AL126">
        <v>373034</v>
      </c>
      <c r="AM126">
        <v>420555</v>
      </c>
      <c r="AN126">
        <v>325825</v>
      </c>
      <c r="AO126">
        <v>437506</v>
      </c>
      <c r="AP126">
        <v>322081</v>
      </c>
      <c r="AR126" s="16">
        <f>IFERROR(TTEST(G126:O126,P126:X126,2,1),IF(OR(COUNTIF(P126:X126,"&gt;0")&gt;7,COUNTIF(G126:O126,"&gt;0")&gt;7),0,9999))</f>
        <v>6.3282753866495658E-4</v>
      </c>
      <c r="AS126" s="16">
        <f>IF(AR126=9999,$BO$3,RANK(AR126,$AR$3:$AR$1993,1))</f>
        <v>240</v>
      </c>
      <c r="AT126" s="16">
        <f>LOG((IFERROR(SUM(P126:X126)/COUNTIF(P126:X126, "&gt;0"),0.1))/(IFERROR(SUM(G126:O126)/COUNTIF(G126:O126, "&gt;0"),0.1)),2)</f>
        <v>0.61246458630789802</v>
      </c>
      <c r="AU126" s="17">
        <f>SUM(COUNTIF(P126:X126, "&gt;0"), COUNTIF(G126:O126, "&gt;0"))</f>
        <v>18</v>
      </c>
      <c r="AV126" s="18">
        <f>$BQ$3*AS126/$BO$3</f>
        <v>1.2072434607645875E-3</v>
      </c>
      <c r="AW126" s="18">
        <f>IF(AR126&lt;AV126,AR126,"ns")</f>
        <v>6.3282753866495658E-4</v>
      </c>
      <c r="AX126" s="19" t="str">
        <f>IF(AND(AW126&lt;0.01,ABS(AT126)&gt;1.5,D126&gt;2), IF(AND(AT126&gt;0,COUNTIF(P126:X126,"&gt;0")&gt;7),"IRF4_interactor_Treg", (IF(AND(AT126&lt;0,COUNTIF(G126:O126, "&gt;0")&gt;7), "background_significant", "ns"))), "ns")</f>
        <v>ns</v>
      </c>
      <c r="AY126" s="20">
        <f>IFERROR(TTEST(Y126:AG126,AH126:AP126,2,1),IF(OR(COUNTIF(AH126:AP126,"&gt;0")&gt;7,COUNTIF(Y126:AG126,"&gt;0")&gt;7),0,9999))</f>
        <v>6.2580246165297814E-6</v>
      </c>
      <c r="AZ126" s="20">
        <f>IF(AY126=9999,$BO$4,RANK(AY126,$AY$3:$AY$1993,1))</f>
        <v>19</v>
      </c>
      <c r="BA126" s="20">
        <f>LOG((IFERROR(SUM(AH126:AP126)/COUNTIF(AH126:AP126, "&gt;0"),0.1))/(IFERROR(SUM(Y126:AG126)/COUNTIF(Y126:AG126, "&gt;0"),0.1)),2)</f>
        <v>0.61672508430794548</v>
      </c>
      <c r="BB126" s="21">
        <f>SUM(COUNTIF(AH126:AP126, "&gt;0"), COUNTIF(Y126:AG126, "&gt;0"))</f>
        <v>18</v>
      </c>
      <c r="BC126" s="22">
        <f>$BQ$3*AZ126/$BO$4</f>
        <v>9.5477386934673369E-5</v>
      </c>
      <c r="BD126" s="22">
        <f>IF(AY126&lt;BC126,AY126,"ns")</f>
        <v>6.2580246165297814E-6</v>
      </c>
      <c r="BE126" s="23" t="str">
        <f>IF(AND(BD126&lt;0.01,ABS(BA126)&gt;1.5,D126&gt;2), IF(AND(BA126&gt;0,COUNTIF(AH126:AP126,"&gt;0")&gt;7),"IRF4_interactor_Th17", (IF(AND(BA126&lt;0,COUNTIF(Y126:AG126, "&gt;0")&gt;7), "background_significant", "ns"))), "ns")</f>
        <v>ns</v>
      </c>
      <c r="BF126" s="24" t="str">
        <f>IF(OR(AX126 ="IRF4_interactor_Treg", BE126 ="IRF4_interactor_Th17"), LOG((AVERAGE(AH126:AP126)+0.1)/(AVERAGE(P126:X126)+0.1),2),"ns")</f>
        <v>ns</v>
      </c>
      <c r="BG126" s="24">
        <f>IF(AND(AX126="IRF4_interactor_Treg",BE126="IRF4_interactor_Th17"),1,IF(AX126="IRF4_interactor_Treg","IRF4_Treg",IF(BE126="IRF4_interactor_Th17","IRF4_Th17",0)))</f>
        <v>0</v>
      </c>
      <c r="BH126" s="25">
        <f>IFERROR(TTEST(AH126:AP126,P126:X126,2,1),IF(OR(COUNTIF(P126:X126,"&gt;0")&gt;7,COUNTIF(AH126:AP126,"&gt;0")&gt;7),0,9999))</f>
        <v>0.76584574556263452</v>
      </c>
      <c r="BI126" s="25">
        <f>IF(BH126=9999,$BS$5,RANK(BH126,$BH$3:$BH$1993,1))</f>
        <v>1749</v>
      </c>
      <c r="BJ126" s="25">
        <f>$BQ$3*BI126/$BO$5</f>
        <v>8.7845303867403329E-3</v>
      </c>
      <c r="BK126" s="25" t="str">
        <f>IF(BH126&lt;BJ126,BH126,"ns")</f>
        <v>ns</v>
      </c>
      <c r="BL126" s="26">
        <f>SUM(COUNTIF(P126:X126, "&gt;0"), COUNTIF(AH126:AP126, "&gt;0"))</f>
        <v>18</v>
      </c>
    </row>
    <row r="127" spans="1:64">
      <c r="A127" t="s">
        <v>4463</v>
      </c>
      <c r="B127" t="s">
        <v>4464</v>
      </c>
      <c r="C127">
        <v>7.1633199999999997E-4</v>
      </c>
      <c r="D127">
        <v>6</v>
      </c>
      <c r="E127">
        <v>6</v>
      </c>
      <c r="F127">
        <v>0</v>
      </c>
      <c r="G127">
        <v>133381</v>
      </c>
      <c r="H127">
        <v>143681</v>
      </c>
      <c r="I127">
        <v>140083</v>
      </c>
      <c r="J127">
        <v>129679</v>
      </c>
      <c r="K127">
        <v>105007</v>
      </c>
      <c r="L127">
        <v>150881</v>
      </c>
      <c r="M127">
        <v>79086.7</v>
      </c>
      <c r="N127">
        <v>98072.3</v>
      </c>
      <c r="O127">
        <v>132272</v>
      </c>
      <c r="P127">
        <v>121883</v>
      </c>
      <c r="Q127">
        <v>134142</v>
      </c>
      <c r="R127">
        <v>179503</v>
      </c>
      <c r="S127">
        <v>227605</v>
      </c>
      <c r="T127">
        <v>250861</v>
      </c>
      <c r="U127">
        <v>283006</v>
      </c>
      <c r="V127">
        <v>254337</v>
      </c>
      <c r="W127">
        <v>268836</v>
      </c>
      <c r="X127">
        <v>250429</v>
      </c>
      <c r="Y127">
        <v>172227</v>
      </c>
      <c r="Z127">
        <v>159672</v>
      </c>
      <c r="AA127">
        <v>167396</v>
      </c>
      <c r="AB127">
        <v>81261.399999999994</v>
      </c>
      <c r="AC127">
        <v>74170.899999999994</v>
      </c>
      <c r="AD127">
        <v>92701.4</v>
      </c>
      <c r="AE127">
        <v>59817.4</v>
      </c>
      <c r="AF127">
        <v>80690.2</v>
      </c>
      <c r="AG127">
        <v>92624.4</v>
      </c>
      <c r="AH127">
        <v>238552</v>
      </c>
      <c r="AI127">
        <v>239374</v>
      </c>
      <c r="AJ127">
        <v>230340</v>
      </c>
      <c r="AK127">
        <v>128899</v>
      </c>
      <c r="AL127">
        <v>141416</v>
      </c>
      <c r="AM127">
        <v>188248</v>
      </c>
      <c r="AN127">
        <v>112017</v>
      </c>
      <c r="AO127">
        <v>161142</v>
      </c>
      <c r="AP127">
        <v>126251</v>
      </c>
      <c r="AR127" s="16">
        <f>IFERROR(TTEST(G127:O127,P127:X127,2,1),IF(OR(COUNTIF(P127:X127,"&gt;0")&gt;7,COUNTIF(G127:O127,"&gt;0")&gt;7),0,9999))</f>
        <v>4.2535530016341591E-3</v>
      </c>
      <c r="AS127" s="16">
        <f>IF(AR127=9999,$BO$3,RANK(AR127,$AR$3:$AR$1993,1))</f>
        <v>519</v>
      </c>
      <c r="AT127" s="16">
        <f>LOG((IFERROR(SUM(P127:X127)/COUNTIF(P127:X127, "&gt;0"),0.1))/(IFERROR(SUM(G127:O127)/COUNTIF(G127:O127, "&gt;0"),0.1)),2)</f>
        <v>0.82529412394078405</v>
      </c>
      <c r="AU127" s="17">
        <f>SUM(COUNTIF(P127:X127, "&gt;0"), COUNTIF(G127:O127, "&gt;0"))</f>
        <v>18</v>
      </c>
      <c r="AV127" s="18">
        <f>$BQ$3*AS127/$BO$3</f>
        <v>2.6106639839034206E-3</v>
      </c>
      <c r="AW127" s="18" t="str">
        <f>IF(AR127&lt;AV127,AR127,"ns")</f>
        <v>ns</v>
      </c>
      <c r="AX127" s="19" t="str">
        <f>IF(AND(AW127&lt;0.01,ABS(AT127)&gt;1.5,D127&gt;2), IF(AND(AT127&gt;0,COUNTIF(P127:X127,"&gt;0")&gt;7),"IRF4_interactor_Treg", (IF(AND(AT127&lt;0,COUNTIF(G127:O127, "&gt;0")&gt;7), "background_significant", "ns"))), "ns")</f>
        <v>ns</v>
      </c>
      <c r="AY127" s="20">
        <f>IFERROR(TTEST(Y127:AG127,AH127:AP127,2,1),IF(OR(COUNTIF(AH127:AP127,"&gt;0")&gt;7,COUNTIF(Y127:AG127,"&gt;0")&gt;7),0,9999))</f>
        <v>6.5811380135071831E-6</v>
      </c>
      <c r="AZ127" s="20">
        <f>IF(AY127=9999,$BO$4,RANK(AY127,$AY$3:$AY$1993,1))</f>
        <v>20</v>
      </c>
      <c r="BA127" s="20">
        <f>LOG((IFERROR(SUM(AH127:AP127)/COUNTIF(AH127:AP127, "&gt;0"),0.1))/(IFERROR(SUM(Y127:AG127)/COUNTIF(Y127:AG127, "&gt;0"),0.1)),2)</f>
        <v>0.67562553129395986</v>
      </c>
      <c r="BB127" s="21">
        <f>SUM(COUNTIF(AH127:AP127, "&gt;0"), COUNTIF(Y127:AG127, "&gt;0"))</f>
        <v>18</v>
      </c>
      <c r="BC127" s="22">
        <f>$BQ$3*AZ127/$BO$4</f>
        <v>1.0050251256281407E-4</v>
      </c>
      <c r="BD127" s="22">
        <f>IF(AY127&lt;BC127,AY127,"ns")</f>
        <v>6.5811380135071831E-6</v>
      </c>
      <c r="BE127" s="23" t="str">
        <f>IF(AND(BD127&lt;0.01,ABS(BA127)&gt;1.5,D127&gt;2), IF(AND(BA127&gt;0,COUNTIF(AH127:AP127,"&gt;0")&gt;7),"IRF4_interactor_Th17", (IF(AND(BA127&lt;0,COUNTIF(Y127:AG127, "&gt;0")&gt;7), "background_significant", "ns"))), "ns")</f>
        <v>ns</v>
      </c>
      <c r="BF127" s="24" t="str">
        <f>IF(OR(AX127 ="IRF4_interactor_Treg", BE127 ="IRF4_interactor_Th17"), LOG((AVERAGE(AH127:AP127)+0.1)/(AVERAGE(P127:X127)+0.1),2),"ns")</f>
        <v>ns</v>
      </c>
      <c r="BG127" s="24">
        <f>IF(AND(AX127="IRF4_interactor_Treg",BE127="IRF4_interactor_Th17"),1,IF(AX127="IRF4_interactor_Treg","IRF4_Treg",IF(BE127="IRF4_interactor_Th17","IRF4_Th17",0)))</f>
        <v>0</v>
      </c>
      <c r="BH127" s="25">
        <f>IFERROR(TTEST(AH127:AP127,P127:X127,2,1),IF(OR(COUNTIF(P127:X127,"&gt;0")&gt;7,COUNTIF(AH127:AP127,"&gt;0")&gt;7),0,9999))</f>
        <v>0.23244295870561241</v>
      </c>
      <c r="BI127" s="25">
        <f>IF(BH127=9999,$BS$5,RANK(BH127,$BH$3:$BH$1993,1))</f>
        <v>1029</v>
      </c>
      <c r="BJ127" s="25">
        <f>$BQ$3*BI127/$BO$5</f>
        <v>5.1682571572074336E-3</v>
      </c>
      <c r="BK127" s="25" t="str">
        <f>IF(BH127&lt;BJ127,BH127,"ns")</f>
        <v>ns</v>
      </c>
      <c r="BL127" s="26">
        <f>SUM(COUNTIF(P127:X127, "&gt;0"), COUNTIF(AH127:AP127, "&gt;0"))</f>
        <v>18</v>
      </c>
    </row>
    <row r="128" spans="1:64">
      <c r="A128" t="s">
        <v>3065</v>
      </c>
      <c r="B128" t="s">
        <v>3066</v>
      </c>
      <c r="C128">
        <v>7.1633199999999997E-4</v>
      </c>
      <c r="D128">
        <v>8</v>
      </c>
      <c r="E128">
        <v>3</v>
      </c>
      <c r="F128">
        <v>5</v>
      </c>
      <c r="G128">
        <v>475871</v>
      </c>
      <c r="H128">
        <v>403497</v>
      </c>
      <c r="I128">
        <v>473032</v>
      </c>
      <c r="J128">
        <v>320481</v>
      </c>
      <c r="K128">
        <v>306116</v>
      </c>
      <c r="L128">
        <v>429219</v>
      </c>
      <c r="M128">
        <v>287313</v>
      </c>
      <c r="N128">
        <v>303535</v>
      </c>
      <c r="O128">
        <v>316968</v>
      </c>
      <c r="P128">
        <v>583961</v>
      </c>
      <c r="Q128">
        <v>562253</v>
      </c>
      <c r="R128">
        <v>628786</v>
      </c>
      <c r="S128">
        <v>792801</v>
      </c>
      <c r="T128">
        <v>787196</v>
      </c>
      <c r="U128">
        <v>457072</v>
      </c>
      <c r="V128">
        <v>773075</v>
      </c>
      <c r="W128">
        <v>801850</v>
      </c>
      <c r="X128">
        <v>854447</v>
      </c>
      <c r="Y128">
        <v>331652</v>
      </c>
      <c r="Z128">
        <v>423044</v>
      </c>
      <c r="AA128">
        <v>420167</v>
      </c>
      <c r="AB128">
        <v>305093</v>
      </c>
      <c r="AC128">
        <v>307369</v>
      </c>
      <c r="AD128">
        <v>386390</v>
      </c>
      <c r="AE128">
        <v>168883</v>
      </c>
      <c r="AF128">
        <v>270567</v>
      </c>
      <c r="AG128">
        <v>255784</v>
      </c>
      <c r="AH128">
        <v>491646</v>
      </c>
      <c r="AI128">
        <v>562460</v>
      </c>
      <c r="AJ128">
        <v>601115</v>
      </c>
      <c r="AK128">
        <v>422175</v>
      </c>
      <c r="AL128">
        <v>478265</v>
      </c>
      <c r="AM128">
        <v>549483</v>
      </c>
      <c r="AN128">
        <v>430025</v>
      </c>
      <c r="AO128">
        <v>554361</v>
      </c>
      <c r="AP128">
        <v>472981</v>
      </c>
      <c r="AR128" s="16">
        <f>IFERROR(TTEST(G128:O128,P128:X128,2,1),IF(OR(COUNTIF(P128:X128,"&gt;0")&gt;7,COUNTIF(G128:O128,"&gt;0")&gt;7),0,9999))</f>
        <v>1.4657953279341969E-3</v>
      </c>
      <c r="AS128" s="16">
        <f>IF(AR128=9999,$BO$3,RANK(AR128,$AR$3:$AR$1993,1))</f>
        <v>353</v>
      </c>
      <c r="AT128" s="16">
        <f>LOG((IFERROR(SUM(P128:X128)/COUNTIF(P128:X128, "&gt;0"),0.1))/(IFERROR(SUM(G128:O128)/COUNTIF(G128:O128, "&gt;0"),0.1)),2)</f>
        <v>0.9124212224163899</v>
      </c>
      <c r="AU128" s="17">
        <f>SUM(COUNTIF(P128:X128, "&gt;0"), COUNTIF(G128:O128, "&gt;0"))</f>
        <v>18</v>
      </c>
      <c r="AV128" s="18">
        <f>$BQ$3*AS128/$BO$3</f>
        <v>1.7756539235412477E-3</v>
      </c>
      <c r="AW128" s="18">
        <f>IF(AR128&lt;AV128,AR128,"ns")</f>
        <v>1.4657953279341969E-3</v>
      </c>
      <c r="AX128" s="19" t="str">
        <f>IF(AND(AW128&lt;0.01,ABS(AT128)&gt;1.5,D128&gt;2), IF(AND(AT128&gt;0,COUNTIF(P128:X128,"&gt;0")&gt;7),"IRF4_interactor_Treg", (IF(AND(AT128&lt;0,COUNTIF(G128:O128, "&gt;0")&gt;7), "background_significant", "ns"))), "ns")</f>
        <v>ns</v>
      </c>
      <c r="AY128" s="20">
        <f>IFERROR(TTEST(Y128:AG128,AH128:AP128,2,1),IF(OR(COUNTIF(AH128:AP128,"&gt;0")&gt;7,COUNTIF(Y128:AG128,"&gt;0")&gt;7),0,9999))</f>
        <v>7.3319174309496958E-6</v>
      </c>
      <c r="AZ128" s="20">
        <f>IF(AY128=9999,$BO$4,RANK(AY128,$AY$3:$AY$1993,1))</f>
        <v>21</v>
      </c>
      <c r="BA128" s="20">
        <f>LOG((IFERROR(SUM(AH128:AP128)/COUNTIF(AH128:AP128, "&gt;0"),0.1))/(IFERROR(SUM(Y128:AG128)/COUNTIF(Y128:AG128, "&gt;0"),0.1)),2)</f>
        <v>0.66930571495256685</v>
      </c>
      <c r="BB128" s="21">
        <f>SUM(COUNTIF(AH128:AP128, "&gt;0"), COUNTIF(Y128:AG128, "&gt;0"))</f>
        <v>18</v>
      </c>
      <c r="BC128" s="22">
        <f>$BQ$3*AZ128/$BO$4</f>
        <v>1.0552763819095478E-4</v>
      </c>
      <c r="BD128" s="22">
        <f>IF(AY128&lt;BC128,AY128,"ns")</f>
        <v>7.3319174309496958E-6</v>
      </c>
      <c r="BE128" s="23" t="str">
        <f>IF(AND(BD128&lt;0.01,ABS(BA128)&gt;1.5,D128&gt;2), IF(AND(BA128&gt;0,COUNTIF(AH128:AP128,"&gt;0")&gt;7),"IRF4_interactor_Th17", (IF(AND(BA128&lt;0,COUNTIF(Y128:AG128, "&gt;0")&gt;7), "background_significant", "ns"))), "ns")</f>
        <v>ns</v>
      </c>
      <c r="BF128" s="24" t="str">
        <f>IF(OR(AX128 ="IRF4_interactor_Treg", BE128 ="IRF4_interactor_Th17"), LOG((AVERAGE(AH128:AP128)+0.1)/(AVERAGE(P128:X128)+0.1),2),"ns")</f>
        <v>ns</v>
      </c>
      <c r="BG128" s="24">
        <f>IF(AND(AX128="IRF4_interactor_Treg",BE128="IRF4_interactor_Th17"),1,IF(AX128="IRF4_interactor_Treg","IRF4_Treg",IF(BE128="IRF4_interactor_Th17","IRF4_Th17",0)))</f>
        <v>0</v>
      </c>
      <c r="BH128" s="25">
        <f>IFERROR(TTEST(AH128:AP128,P128:X128,2,1),IF(OR(COUNTIF(P128:X128,"&gt;0")&gt;7,COUNTIF(AH128:AP128,"&gt;0")&gt;7),0,9999))</f>
        <v>1.4817919141723248E-2</v>
      </c>
      <c r="BI128" s="25">
        <f>IF(BH128=9999,$BS$5,RANK(BH128,$BH$3:$BH$1993,1))</f>
        <v>254</v>
      </c>
      <c r="BJ128" s="25">
        <f>$BQ$3*BI128/$BO$5</f>
        <v>1.2757408337518835E-3</v>
      </c>
      <c r="BK128" s="25" t="str">
        <f>IF(BH128&lt;BJ128,BH128,"ns")</f>
        <v>ns</v>
      </c>
      <c r="BL128" s="26">
        <f>SUM(COUNTIF(P128:X128, "&gt;0"), COUNTIF(AH128:AP128, "&gt;0"))</f>
        <v>18</v>
      </c>
    </row>
    <row r="129" spans="1:64">
      <c r="A129" t="s">
        <v>2499</v>
      </c>
      <c r="B129" t="s">
        <v>2500</v>
      </c>
      <c r="C129">
        <v>4.5700000000000003E-3</v>
      </c>
      <c r="D129">
        <v>3</v>
      </c>
      <c r="E129">
        <v>1</v>
      </c>
      <c r="F129">
        <v>2</v>
      </c>
      <c r="G129">
        <v>135993</v>
      </c>
      <c r="H129">
        <v>93104.4</v>
      </c>
      <c r="I129">
        <v>122827</v>
      </c>
      <c r="J129">
        <v>76337</v>
      </c>
      <c r="K129">
        <v>87406.8</v>
      </c>
      <c r="L129">
        <v>115272</v>
      </c>
      <c r="M129">
        <v>68866.399999999994</v>
      </c>
      <c r="N129">
        <v>80402.3</v>
      </c>
      <c r="O129">
        <v>94934.9</v>
      </c>
      <c r="P129">
        <v>135136</v>
      </c>
      <c r="Q129">
        <v>129836</v>
      </c>
      <c r="R129">
        <v>165413</v>
      </c>
      <c r="S129">
        <v>183665</v>
      </c>
      <c r="T129">
        <v>121005</v>
      </c>
      <c r="U129">
        <v>240470</v>
      </c>
      <c r="V129">
        <v>199987</v>
      </c>
      <c r="W129">
        <v>194257</v>
      </c>
      <c r="X129">
        <v>253213</v>
      </c>
      <c r="Y129">
        <v>148531</v>
      </c>
      <c r="Z129">
        <v>130142</v>
      </c>
      <c r="AA129">
        <v>174516</v>
      </c>
      <c r="AB129">
        <v>101056</v>
      </c>
      <c r="AC129">
        <v>116107</v>
      </c>
      <c r="AD129">
        <v>134529</v>
      </c>
      <c r="AE129">
        <v>81617.100000000006</v>
      </c>
      <c r="AF129">
        <v>98591.7</v>
      </c>
      <c r="AG129">
        <v>114963</v>
      </c>
      <c r="AH129">
        <v>204663</v>
      </c>
      <c r="AI129">
        <v>199744</v>
      </c>
      <c r="AJ129">
        <v>254530</v>
      </c>
      <c r="AK129">
        <v>146766</v>
      </c>
      <c r="AL129">
        <v>166368</v>
      </c>
      <c r="AM129">
        <v>211133</v>
      </c>
      <c r="AN129">
        <v>178956</v>
      </c>
      <c r="AO129">
        <v>211262</v>
      </c>
      <c r="AP129">
        <v>194596</v>
      </c>
      <c r="AR129" s="16">
        <f>IFERROR(TTEST(G129:O129,P129:X129,2,1),IF(OR(COUNTIF(P129:X129,"&gt;0")&gt;7,COUNTIF(G129:O129,"&gt;0")&gt;7),0,9999))</f>
        <v>2.0031136797328979E-3</v>
      </c>
      <c r="AS129" s="16">
        <f>IF(AR129=9999,$BO$3,RANK(AR129,$AR$3:$AR$1993,1))</f>
        <v>396</v>
      </c>
      <c r="AT129" s="16">
        <f>LOG((IFERROR(SUM(P129:X129)/COUNTIF(P129:X129, "&gt;0"),0.1))/(IFERROR(SUM(G129:O129)/COUNTIF(G129:O129, "&gt;0"),0.1)),2)</f>
        <v>0.89105500028029538</v>
      </c>
      <c r="AU129" s="17">
        <f>SUM(COUNTIF(P129:X129, "&gt;0"), COUNTIF(G129:O129, "&gt;0"))</f>
        <v>18</v>
      </c>
      <c r="AV129" s="18">
        <f>$BQ$3*AS129/$BO$3</f>
        <v>1.9919517102615692E-3</v>
      </c>
      <c r="AW129" s="18" t="str">
        <f>IF(AR129&lt;AV129,AR129,"ns")</f>
        <v>ns</v>
      </c>
      <c r="AX129" s="19" t="str">
        <f>IF(AND(AW129&lt;0.01,ABS(AT129)&gt;1.5,D129&gt;2), IF(AND(AT129&gt;0,COUNTIF(P129:X129,"&gt;0")&gt;7),"IRF4_interactor_Treg", (IF(AND(AT129&lt;0,COUNTIF(G129:O129, "&gt;0")&gt;7), "background_significant", "ns"))), "ns")</f>
        <v>ns</v>
      </c>
      <c r="AY129" s="20">
        <f>IFERROR(TTEST(Y129:AG129,AH129:AP129,2,1),IF(OR(COUNTIF(AH129:AP129,"&gt;0")&gt;7,COUNTIF(Y129:AG129,"&gt;0")&gt;7),0,9999))</f>
        <v>7.354765771794294E-6</v>
      </c>
      <c r="AZ129" s="20">
        <f>IF(AY129=9999,$BO$4,RANK(AY129,$AY$3:$AY$1993,1))</f>
        <v>22</v>
      </c>
      <c r="BA129" s="20">
        <f>LOG((IFERROR(SUM(AH129:AP129)/COUNTIF(AH129:AP129, "&gt;0"),0.1))/(IFERROR(SUM(Y129:AG129)/COUNTIF(Y129:AG129, "&gt;0"),0.1)),2)</f>
        <v>0.68456019127629286</v>
      </c>
      <c r="BB129" s="21">
        <f>SUM(COUNTIF(AH129:AP129, "&gt;0"), COUNTIF(Y129:AG129, "&gt;0"))</f>
        <v>18</v>
      </c>
      <c r="BC129" s="22">
        <f>$BQ$3*AZ129/$BO$4</f>
        <v>1.1055276381909548E-4</v>
      </c>
      <c r="BD129" s="22">
        <f>IF(AY129&lt;BC129,AY129,"ns")</f>
        <v>7.354765771794294E-6</v>
      </c>
      <c r="BE129" s="23" t="str">
        <f>IF(AND(BD129&lt;0.01,ABS(BA129)&gt;1.5,D129&gt;2), IF(AND(BA129&gt;0,COUNTIF(AH129:AP129,"&gt;0")&gt;7),"IRF4_interactor_Th17", (IF(AND(BA129&lt;0,COUNTIF(Y129:AG129, "&gt;0")&gt;7), "background_significant", "ns"))), "ns")</f>
        <v>ns</v>
      </c>
      <c r="BF129" s="24" t="str">
        <f>IF(OR(AX129 ="IRF4_interactor_Treg", BE129 ="IRF4_interactor_Th17"), LOG((AVERAGE(AH129:AP129)+0.1)/(AVERAGE(P129:X129)+0.1),2),"ns")</f>
        <v>ns</v>
      </c>
      <c r="BG129" s="24">
        <f>IF(AND(AX129="IRF4_interactor_Treg",BE129="IRF4_interactor_Th17"),1,IF(AX129="IRF4_interactor_Treg","IRF4_Treg",IF(BE129="IRF4_interactor_Th17","IRF4_Th17",0)))</f>
        <v>0</v>
      </c>
      <c r="BH129" s="25">
        <f>IFERROR(TTEST(AH129:AP129,P129:X129,2,1),IF(OR(COUNTIF(P129:X129,"&gt;0")&gt;7,COUNTIF(AH129:AP129,"&gt;0")&gt;7),0,9999))</f>
        <v>0.40102690305029165</v>
      </c>
      <c r="BI129" s="25">
        <f>IF(BH129=9999,$BS$5,RANK(BH129,$BH$3:$BH$1993,1))</f>
        <v>1328</v>
      </c>
      <c r="BJ129" s="25">
        <f>$BQ$3*BI129/$BO$5</f>
        <v>6.670015067805124E-3</v>
      </c>
      <c r="BK129" s="25" t="str">
        <f>IF(BH129&lt;BJ129,BH129,"ns")</f>
        <v>ns</v>
      </c>
      <c r="BL129" s="26">
        <f>SUM(COUNTIF(P129:X129, "&gt;0"), COUNTIF(AH129:AP129, "&gt;0"))</f>
        <v>18</v>
      </c>
    </row>
    <row r="130" spans="1:64">
      <c r="A130" t="s">
        <v>2197</v>
      </c>
      <c r="B130" t="s">
        <v>2198</v>
      </c>
      <c r="C130">
        <v>4.0022900000000004E-3</v>
      </c>
      <c r="D130">
        <v>3</v>
      </c>
      <c r="E130">
        <v>3</v>
      </c>
      <c r="F130">
        <v>0</v>
      </c>
      <c r="G130">
        <v>141786</v>
      </c>
      <c r="H130">
        <v>111374</v>
      </c>
      <c r="I130">
        <v>122186</v>
      </c>
      <c r="J130">
        <v>95684</v>
      </c>
      <c r="K130">
        <v>95592.8</v>
      </c>
      <c r="L130">
        <v>82348.600000000006</v>
      </c>
      <c r="M130">
        <v>95793.2</v>
      </c>
      <c r="N130">
        <v>109209</v>
      </c>
      <c r="O130">
        <v>75605.899999999994</v>
      </c>
      <c r="P130">
        <v>152117</v>
      </c>
      <c r="Q130">
        <v>131408</v>
      </c>
      <c r="R130">
        <v>133337</v>
      </c>
      <c r="S130">
        <v>130664</v>
      </c>
      <c r="T130">
        <v>156500</v>
      </c>
      <c r="U130">
        <v>202367</v>
      </c>
      <c r="V130">
        <v>154970</v>
      </c>
      <c r="W130">
        <v>184522</v>
      </c>
      <c r="X130">
        <v>162705</v>
      </c>
      <c r="Y130">
        <v>192770</v>
      </c>
      <c r="Z130">
        <v>165783</v>
      </c>
      <c r="AA130">
        <v>166101</v>
      </c>
      <c r="AB130">
        <v>137874</v>
      </c>
      <c r="AC130">
        <v>122158</v>
      </c>
      <c r="AD130">
        <v>81112.800000000003</v>
      </c>
      <c r="AE130">
        <v>53857</v>
      </c>
      <c r="AF130">
        <v>91427.5</v>
      </c>
      <c r="AG130">
        <v>63328.1</v>
      </c>
      <c r="AH130">
        <v>229554</v>
      </c>
      <c r="AI130">
        <v>220552</v>
      </c>
      <c r="AJ130">
        <v>240765</v>
      </c>
      <c r="AK130">
        <v>188639</v>
      </c>
      <c r="AL130">
        <v>200975</v>
      </c>
      <c r="AM130">
        <v>180040</v>
      </c>
      <c r="AN130">
        <v>111579</v>
      </c>
      <c r="AO130">
        <v>177073</v>
      </c>
      <c r="AP130">
        <v>156759</v>
      </c>
      <c r="AR130" s="16">
        <f>IFERROR(TTEST(G130:O130,P130:X130,2,1),IF(OR(COUNTIF(P130:X130,"&gt;0")&gt;7,COUNTIF(G130:O130,"&gt;0")&gt;7),0,9999))</f>
        <v>2.7592690390125106E-3</v>
      </c>
      <c r="AS130" s="16">
        <f>IF(AR130=9999,$BO$3,RANK(AR130,$AR$3:$AR$1993,1))</f>
        <v>443</v>
      </c>
      <c r="AT130" s="16">
        <f>LOG((IFERROR(SUM(P130:X130)/COUNTIF(P130:X130, "&gt;0"),0.1))/(IFERROR(SUM(G130:O130)/COUNTIF(G130:O130, "&gt;0"),0.1)),2)</f>
        <v>0.59960158727630775</v>
      </c>
      <c r="AU130" s="17">
        <f>SUM(COUNTIF(P130:X130, "&gt;0"), COUNTIF(G130:O130, "&gt;0"))</f>
        <v>18</v>
      </c>
      <c r="AV130" s="18">
        <f>$BQ$3*AS130/$BO$3</f>
        <v>2.2283702213279676E-3</v>
      </c>
      <c r="AW130" s="18" t="str">
        <f>IF(AR130&lt;AV130,AR130,"ns")</f>
        <v>ns</v>
      </c>
      <c r="AX130" s="19" t="str">
        <f>IF(AND(AW130&lt;0.01,ABS(AT130)&gt;1.5,D130&gt;2), IF(AND(AT130&gt;0,COUNTIF(P130:X130,"&gt;0")&gt;7),"IRF4_interactor_Treg", (IF(AND(AT130&lt;0,COUNTIF(G130:O130, "&gt;0")&gt;7), "background_significant", "ns"))), "ns")</f>
        <v>ns</v>
      </c>
      <c r="AY130" s="20">
        <f>IFERROR(TTEST(Y130:AG130,AH130:AP130,2,1),IF(OR(COUNTIF(AH130:AP130,"&gt;0")&gt;7,COUNTIF(Y130:AG130,"&gt;0")&gt;7),0,9999))</f>
        <v>8.8578394729629724E-6</v>
      </c>
      <c r="AZ130" s="20">
        <f>IF(AY130=9999,$BO$4,RANK(AY130,$AY$3:$AY$1993,1))</f>
        <v>24</v>
      </c>
      <c r="BA130" s="20">
        <f>LOG((IFERROR(SUM(AH130:AP130)/COUNTIF(AH130:AP130, "&gt;0"),0.1))/(IFERROR(SUM(Y130:AG130)/COUNTIF(Y130:AG130, "&gt;0"),0.1)),2)</f>
        <v>0.6670170058171454</v>
      </c>
      <c r="BB130" s="21">
        <f>SUM(COUNTIF(AH130:AP130, "&gt;0"), COUNTIF(Y130:AG130, "&gt;0"))</f>
        <v>18</v>
      </c>
      <c r="BC130" s="22">
        <f>$BQ$3*AZ130/$BO$4</f>
        <v>1.2060301507537688E-4</v>
      </c>
      <c r="BD130" s="22">
        <f>IF(AY130&lt;BC130,AY130,"ns")</f>
        <v>8.8578394729629724E-6</v>
      </c>
      <c r="BE130" s="23" t="str">
        <f>IF(AND(BD130&lt;0.01,ABS(BA130)&gt;1.5,D130&gt;2), IF(AND(BA130&gt;0,COUNTIF(AH130:AP130,"&gt;0")&gt;7),"IRF4_interactor_Th17", (IF(AND(BA130&lt;0,COUNTIF(Y130:AG130, "&gt;0")&gt;7), "background_significant", "ns"))), "ns")</f>
        <v>ns</v>
      </c>
      <c r="BF130" s="24" t="str">
        <f>IF(OR(AX130 ="IRF4_interactor_Treg", BE130 ="IRF4_interactor_Th17"), LOG((AVERAGE(AH130:AP130)+0.1)/(AVERAGE(P130:X130)+0.1),2),"ns")</f>
        <v>ns</v>
      </c>
      <c r="BG130" s="24">
        <f>IF(AND(AX130="IRF4_interactor_Treg",BE130="IRF4_interactor_Th17"),1,IF(AX130="IRF4_interactor_Treg","IRF4_Treg",IF(BE130="IRF4_interactor_Th17","IRF4_Th17",0)))</f>
        <v>0</v>
      </c>
      <c r="BH130" s="25">
        <f>IFERROR(TTEST(AH130:AP130,P130:X130,2,1),IF(OR(COUNTIF(P130:X130,"&gt;0")&gt;7,COUNTIF(AH130:AP130,"&gt;0")&gt;7),0,9999))</f>
        <v>0.10466001336768178</v>
      </c>
      <c r="BI130" s="25">
        <f>IF(BH130=9999,$BS$5,RANK(BH130,$BH$3:$BH$1993,1))</f>
        <v>681</v>
      </c>
      <c r="BJ130" s="25">
        <f>$BQ$3*BI130/$BO$5</f>
        <v>3.4203917629331997E-3</v>
      </c>
      <c r="BK130" s="25" t="str">
        <f>IF(BH130&lt;BJ130,BH130,"ns")</f>
        <v>ns</v>
      </c>
      <c r="BL130" s="26">
        <f>SUM(COUNTIF(P130:X130, "&gt;0"), COUNTIF(AH130:AP130, "&gt;0"))</f>
        <v>18</v>
      </c>
    </row>
    <row r="131" spans="1:64">
      <c r="A131" t="s">
        <v>6657</v>
      </c>
      <c r="B131" t="s">
        <v>6658</v>
      </c>
      <c r="C131">
        <v>1.0983E-3</v>
      </c>
      <c r="D131">
        <v>4</v>
      </c>
      <c r="E131">
        <v>4</v>
      </c>
      <c r="F131">
        <v>0</v>
      </c>
      <c r="G131">
        <v>302226</v>
      </c>
      <c r="H131">
        <v>265506</v>
      </c>
      <c r="I131">
        <v>356293</v>
      </c>
      <c r="J131">
        <v>103722</v>
      </c>
      <c r="K131">
        <v>100987</v>
      </c>
      <c r="L131">
        <v>114214</v>
      </c>
      <c r="M131">
        <v>73250.600000000006</v>
      </c>
      <c r="N131">
        <v>112590</v>
      </c>
      <c r="O131">
        <v>82997.5</v>
      </c>
      <c r="P131">
        <v>174987</v>
      </c>
      <c r="Q131">
        <v>137537</v>
      </c>
      <c r="R131">
        <v>267649</v>
      </c>
      <c r="S131">
        <v>179098</v>
      </c>
      <c r="T131">
        <v>147052</v>
      </c>
      <c r="U131">
        <v>250347</v>
      </c>
      <c r="V131">
        <v>314884</v>
      </c>
      <c r="W131">
        <v>330109</v>
      </c>
      <c r="X131">
        <v>352877</v>
      </c>
      <c r="Y131">
        <v>150817</v>
      </c>
      <c r="Z131">
        <v>161495</v>
      </c>
      <c r="AA131">
        <v>241071</v>
      </c>
      <c r="AB131">
        <v>88742.2</v>
      </c>
      <c r="AC131">
        <v>97351</v>
      </c>
      <c r="AD131">
        <v>89259.3</v>
      </c>
      <c r="AE131">
        <v>50664.6</v>
      </c>
      <c r="AF131">
        <v>78591.3</v>
      </c>
      <c r="AG131">
        <v>34714.199999999997</v>
      </c>
      <c r="AH131">
        <v>287971</v>
      </c>
      <c r="AI131">
        <v>283762</v>
      </c>
      <c r="AJ131">
        <v>350139</v>
      </c>
      <c r="AK131">
        <v>125095</v>
      </c>
      <c r="AL131">
        <v>201145</v>
      </c>
      <c r="AM131">
        <v>199666</v>
      </c>
      <c r="AN131">
        <v>117983</v>
      </c>
      <c r="AO131">
        <v>189210</v>
      </c>
      <c r="AP131">
        <v>137411</v>
      </c>
      <c r="AR131" s="16">
        <f>IFERROR(TTEST(G131:O131,P131:X131,2,1),IF(OR(COUNTIF(P131:X131,"&gt;0")&gt;7,COUNTIF(G131:O131,"&gt;0")&gt;7),0,9999))</f>
        <v>0.21179292937670385</v>
      </c>
      <c r="AS131" s="16">
        <f>IF(AR131=9999,$BO$3,RANK(AR131,$AR$3:$AR$1993,1))</f>
        <v>1321</v>
      </c>
      <c r="AT131" s="16">
        <f>LOG((IFERROR(SUM(P131:X131)/COUNTIF(P131:X131, "&gt;0"),0.1))/(IFERROR(SUM(G131:O131)/COUNTIF(G131:O131, "&gt;0"),0.1)),2)</f>
        <v>0.51112585340380734</v>
      </c>
      <c r="AU131" s="17">
        <f>SUM(COUNTIF(P131:X131, "&gt;0"), COUNTIF(G131:O131, "&gt;0"))</f>
        <v>18</v>
      </c>
      <c r="AV131" s="18">
        <f>$BQ$3*AS131/$BO$3</f>
        <v>6.6448692152917509E-3</v>
      </c>
      <c r="AW131" s="18" t="str">
        <f>IF(AR131&lt;AV131,AR131,"ns")</f>
        <v>ns</v>
      </c>
      <c r="AX131" s="19" t="str">
        <f>IF(AND(AW131&lt;0.01,ABS(AT131)&gt;1.5,D131&gt;2), IF(AND(AT131&gt;0,COUNTIF(P131:X131,"&gt;0")&gt;7),"IRF4_interactor_Treg", (IF(AND(AT131&lt;0,COUNTIF(G131:O131, "&gt;0")&gt;7), "background_significant", "ns"))), "ns")</f>
        <v>ns</v>
      </c>
      <c r="AY131" s="20">
        <f>IFERROR(TTEST(Y131:AG131,AH131:AP131,2,1),IF(OR(COUNTIF(AH131:AP131,"&gt;0")&gt;7,COUNTIF(Y131:AG131,"&gt;0")&gt;7),0,9999))</f>
        <v>9.0534394791371111E-6</v>
      </c>
      <c r="AZ131" s="20">
        <f>IF(AY131=9999,$BO$4,RANK(AY131,$AY$3:$AY$1993,1))</f>
        <v>25</v>
      </c>
      <c r="BA131" s="20">
        <f>LOG((IFERROR(SUM(AH131:AP131)/COUNTIF(AH131:AP131, "&gt;0"),0.1))/(IFERROR(SUM(Y131:AG131)/COUNTIF(Y131:AG131, "&gt;0"),0.1)),2)</f>
        <v>0.93076550740502206</v>
      </c>
      <c r="BB131" s="21">
        <f>SUM(COUNTIF(AH131:AP131, "&gt;0"), COUNTIF(Y131:AG131, "&gt;0"))</f>
        <v>18</v>
      </c>
      <c r="BC131" s="22">
        <f>$BQ$3*AZ131/$BO$4</f>
        <v>1.256281407035176E-4</v>
      </c>
      <c r="BD131" s="22">
        <f>IF(AY131&lt;BC131,AY131,"ns")</f>
        <v>9.0534394791371111E-6</v>
      </c>
      <c r="BE131" s="23" t="str">
        <f>IF(AND(BD131&lt;0.01,ABS(BA131)&gt;1.5,D131&gt;2), IF(AND(BA131&gt;0,COUNTIF(AH131:AP131,"&gt;0")&gt;7),"IRF4_interactor_Th17", (IF(AND(BA131&lt;0,COUNTIF(Y131:AG131, "&gt;0")&gt;7), "background_significant", "ns"))), "ns")</f>
        <v>ns</v>
      </c>
      <c r="BF131" s="24" t="str">
        <f>IF(OR(AX131 ="IRF4_interactor_Treg", BE131 ="IRF4_interactor_Th17"), LOG((AVERAGE(AH131:AP131)+0.1)/(AVERAGE(P131:X131)+0.1),2),"ns")</f>
        <v>ns</v>
      </c>
      <c r="BG131" s="24">
        <f>IF(AND(AX131="IRF4_interactor_Treg",BE131="IRF4_interactor_Th17"),1,IF(AX131="IRF4_interactor_Treg","IRF4_Treg",IF(BE131="IRF4_interactor_Th17","IRF4_Th17",0)))</f>
        <v>0</v>
      </c>
      <c r="BH131" s="25">
        <f>IFERROR(TTEST(AH131:AP131,P131:X131,2,1),IF(OR(COUNTIF(P131:X131,"&gt;0")&gt;7,COUNTIF(AH131:AP131,"&gt;0")&gt;7),0,9999))</f>
        <v>0.53688799267178955</v>
      </c>
      <c r="BI131" s="25">
        <f>IF(BH131=9999,$BS$5,RANK(BH131,$BH$3:$BH$1993,1))</f>
        <v>1514</v>
      </c>
      <c r="BJ131" s="25">
        <f>$BQ$3*BI131/$BO$5</f>
        <v>7.6042189854344557E-3</v>
      </c>
      <c r="BK131" s="25" t="str">
        <f>IF(BH131&lt;BJ131,BH131,"ns")</f>
        <v>ns</v>
      </c>
      <c r="BL131" s="26">
        <f>SUM(COUNTIF(P131:X131, "&gt;0"), COUNTIF(AH131:AP131, "&gt;0"))</f>
        <v>18</v>
      </c>
    </row>
    <row r="132" spans="1:64">
      <c r="A132" t="s">
        <v>6495</v>
      </c>
      <c r="B132" t="s">
        <v>6496</v>
      </c>
      <c r="C132">
        <v>7.1633199999999997E-4</v>
      </c>
      <c r="D132">
        <v>4</v>
      </c>
      <c r="E132">
        <v>4</v>
      </c>
      <c r="F132">
        <v>0</v>
      </c>
      <c r="G132">
        <v>576601</v>
      </c>
      <c r="H132">
        <v>593891</v>
      </c>
      <c r="I132">
        <v>636157</v>
      </c>
      <c r="J132">
        <v>250677</v>
      </c>
      <c r="K132">
        <v>306414</v>
      </c>
      <c r="L132">
        <v>305262</v>
      </c>
      <c r="M132">
        <v>210108</v>
      </c>
      <c r="N132">
        <v>193478</v>
      </c>
      <c r="O132">
        <v>287643</v>
      </c>
      <c r="P132">
        <v>475584</v>
      </c>
      <c r="Q132">
        <v>397616</v>
      </c>
      <c r="R132">
        <v>473402</v>
      </c>
      <c r="S132">
        <v>446405</v>
      </c>
      <c r="T132">
        <v>426229</v>
      </c>
      <c r="U132">
        <v>477959</v>
      </c>
      <c r="V132">
        <v>532858</v>
      </c>
      <c r="W132">
        <v>589976</v>
      </c>
      <c r="X132">
        <v>591123</v>
      </c>
      <c r="Y132">
        <v>532206</v>
      </c>
      <c r="Z132">
        <v>563637</v>
      </c>
      <c r="AA132">
        <v>575503</v>
      </c>
      <c r="AB132">
        <v>343410</v>
      </c>
      <c r="AC132">
        <v>358975</v>
      </c>
      <c r="AD132">
        <v>348529</v>
      </c>
      <c r="AE132">
        <v>165234</v>
      </c>
      <c r="AF132">
        <v>262998</v>
      </c>
      <c r="AG132">
        <v>285081</v>
      </c>
      <c r="AH132">
        <v>775527</v>
      </c>
      <c r="AI132">
        <v>799044</v>
      </c>
      <c r="AJ132">
        <v>836703</v>
      </c>
      <c r="AK132">
        <v>453810</v>
      </c>
      <c r="AL132">
        <v>523855</v>
      </c>
      <c r="AM132">
        <v>536505</v>
      </c>
      <c r="AN132">
        <v>371646</v>
      </c>
      <c r="AO132">
        <v>551819</v>
      </c>
      <c r="AP132">
        <v>406158</v>
      </c>
      <c r="AR132" s="16">
        <f>IFERROR(TTEST(G132:O132,P132:X132,2,1),IF(OR(COUNTIF(P132:X132,"&gt;0")&gt;7,COUNTIF(G132:O132,"&gt;0")&gt;7),0,9999))</f>
        <v>0.15056616945237902</v>
      </c>
      <c r="AS132" s="16">
        <f>IF(AR132=9999,$BO$3,RANK(AR132,$AR$3:$AR$1993,1))</f>
        <v>1236</v>
      </c>
      <c r="AT132" s="16">
        <f>LOG((IFERROR(SUM(P132:X132)/COUNTIF(P132:X132, "&gt;0"),0.1))/(IFERROR(SUM(G132:O132)/COUNTIF(G132:O132, "&gt;0"),0.1)),2)</f>
        <v>0.39259505896511387</v>
      </c>
      <c r="AU132" s="17">
        <f>SUM(COUNTIF(P132:X132, "&gt;0"), COUNTIF(G132:O132, "&gt;0"))</f>
        <v>18</v>
      </c>
      <c r="AV132" s="18">
        <f>$BQ$3*AS132/$BO$3</f>
        <v>6.2173038229376256E-3</v>
      </c>
      <c r="AW132" s="18" t="str">
        <f>IF(AR132&lt;AV132,AR132,"ns")</f>
        <v>ns</v>
      </c>
      <c r="AX132" s="19" t="str">
        <f>IF(AND(AW132&lt;0.01,ABS(AT132)&gt;1.5,D132&gt;2), IF(AND(AT132&gt;0,COUNTIF(P132:X132,"&gt;0")&gt;7),"IRF4_interactor_Treg", (IF(AND(AT132&lt;0,COUNTIF(G132:O132, "&gt;0")&gt;7), "background_significant", "ns"))), "ns")</f>
        <v>ns</v>
      </c>
      <c r="AY132" s="20">
        <f>IFERROR(TTEST(Y132:AG132,AH132:AP132,2,1),IF(OR(COUNTIF(AH132:AP132,"&gt;0")&gt;7,COUNTIF(Y132:AG132,"&gt;0")&gt;7),0,9999))</f>
        <v>9.5812954714810176E-6</v>
      </c>
      <c r="AZ132" s="20">
        <f>IF(AY132=9999,$BO$4,RANK(AY132,$AY$3:$AY$1993,1))</f>
        <v>26</v>
      </c>
      <c r="BA132" s="20">
        <f>LOG((IFERROR(SUM(AH132:AP132)/COUNTIF(AH132:AP132, "&gt;0"),0.1))/(IFERROR(SUM(Y132:AG132)/COUNTIF(Y132:AG132, "&gt;0"),0.1)),2)</f>
        <v>0.6131584199428739</v>
      </c>
      <c r="BB132" s="21">
        <f>SUM(COUNTIF(AH132:AP132, "&gt;0"), COUNTIF(Y132:AG132, "&gt;0"))</f>
        <v>18</v>
      </c>
      <c r="BC132" s="22">
        <f>$BQ$3*AZ132/$BO$4</f>
        <v>1.306532663316583E-4</v>
      </c>
      <c r="BD132" s="22">
        <f>IF(AY132&lt;BC132,AY132,"ns")</f>
        <v>9.5812954714810176E-6</v>
      </c>
      <c r="BE132" s="23" t="str">
        <f>IF(AND(BD132&lt;0.01,ABS(BA132)&gt;1.5,D132&gt;2), IF(AND(BA132&gt;0,COUNTIF(AH132:AP132,"&gt;0")&gt;7),"IRF4_interactor_Th17", (IF(AND(BA132&lt;0,COUNTIF(Y132:AG132, "&gt;0")&gt;7), "background_significant", "ns"))), "ns")</f>
        <v>ns</v>
      </c>
      <c r="BF132" s="24" t="str">
        <f>IF(OR(AX132 ="IRF4_interactor_Treg", BE132 ="IRF4_interactor_Th17"), LOG((AVERAGE(AH132:AP132)+0.1)/(AVERAGE(P132:X132)+0.1),2),"ns")</f>
        <v>ns</v>
      </c>
      <c r="BG132" s="24">
        <f>IF(AND(AX132="IRF4_interactor_Treg",BE132="IRF4_interactor_Th17"),1,IF(AX132="IRF4_interactor_Treg","IRF4_Treg",IF(BE132="IRF4_interactor_Th17","IRF4_Th17",0)))</f>
        <v>0</v>
      </c>
      <c r="BH132" s="25">
        <f>IFERROR(TTEST(AH132:AP132,P132:X132,2,1),IF(OR(COUNTIF(P132:X132,"&gt;0")&gt;7,COUNTIF(AH132:AP132,"&gt;0")&gt;7),0,9999))</f>
        <v>0.23208590437173587</v>
      </c>
      <c r="BI132" s="25">
        <f>IF(BH132=9999,$BS$5,RANK(BH132,$BH$3:$BH$1993,1))</f>
        <v>1026</v>
      </c>
      <c r="BJ132" s="25">
        <f>$BQ$3*BI132/$BO$5</f>
        <v>5.1531893520843797E-3</v>
      </c>
      <c r="BK132" s="25" t="str">
        <f>IF(BH132&lt;BJ132,BH132,"ns")</f>
        <v>ns</v>
      </c>
      <c r="BL132" s="26">
        <f>SUM(COUNTIF(P132:X132, "&gt;0"), COUNTIF(AH132:AP132, "&gt;0"))</f>
        <v>18</v>
      </c>
    </row>
    <row r="133" spans="1:64">
      <c r="A133" t="s">
        <v>2087</v>
      </c>
      <c r="B133" t="s">
        <v>2088</v>
      </c>
      <c r="C133">
        <v>7.1633199999999997E-4</v>
      </c>
      <c r="D133">
        <v>6</v>
      </c>
      <c r="E133">
        <v>6</v>
      </c>
      <c r="F133">
        <v>0</v>
      </c>
      <c r="G133">
        <v>491260</v>
      </c>
      <c r="H133">
        <v>480597</v>
      </c>
      <c r="I133">
        <v>473365</v>
      </c>
      <c r="J133">
        <v>292579</v>
      </c>
      <c r="K133">
        <v>305265</v>
      </c>
      <c r="L133">
        <v>295992</v>
      </c>
      <c r="M133">
        <v>283633</v>
      </c>
      <c r="N133">
        <v>292966</v>
      </c>
      <c r="O133">
        <v>249694</v>
      </c>
      <c r="P133">
        <v>509066</v>
      </c>
      <c r="Q133">
        <v>480902</v>
      </c>
      <c r="R133">
        <v>459854</v>
      </c>
      <c r="S133">
        <v>546889</v>
      </c>
      <c r="T133">
        <v>555986</v>
      </c>
      <c r="U133">
        <v>546343</v>
      </c>
      <c r="V133">
        <v>565906</v>
      </c>
      <c r="W133">
        <v>671004</v>
      </c>
      <c r="X133">
        <v>653909</v>
      </c>
      <c r="Y133">
        <v>320381</v>
      </c>
      <c r="Z133">
        <v>306556</v>
      </c>
      <c r="AA133">
        <v>291508</v>
      </c>
      <c r="AB133">
        <v>279987</v>
      </c>
      <c r="AC133">
        <v>272891</v>
      </c>
      <c r="AD133">
        <v>243344</v>
      </c>
      <c r="AE133">
        <v>154832</v>
      </c>
      <c r="AF133">
        <v>205817</v>
      </c>
      <c r="AG133">
        <v>146855</v>
      </c>
      <c r="AH133">
        <v>396376</v>
      </c>
      <c r="AI133">
        <v>349048</v>
      </c>
      <c r="AJ133">
        <v>401463</v>
      </c>
      <c r="AK133">
        <v>327318</v>
      </c>
      <c r="AL133">
        <v>379992</v>
      </c>
      <c r="AM133">
        <v>340055</v>
      </c>
      <c r="AN133">
        <v>265010</v>
      </c>
      <c r="AO133">
        <v>319651</v>
      </c>
      <c r="AP133">
        <v>247121</v>
      </c>
      <c r="AR133" s="16">
        <f>IFERROR(TTEST(G133:O133,P133:X133,2,1),IF(OR(COUNTIF(P133:X133,"&gt;0")&gt;7,COUNTIF(G133:O133,"&gt;0")&gt;7),0,9999))</f>
        <v>5.3693756373956588E-3</v>
      </c>
      <c r="AS133" s="16">
        <f>IF(AR133=9999,$BO$3,RANK(AR133,$AR$3:$AR$1993,1))</f>
        <v>557</v>
      </c>
      <c r="AT133" s="16">
        <f>LOG((IFERROR(SUM(P133:X133)/COUNTIF(P133:X133, "&gt;0"),0.1))/(IFERROR(SUM(G133:O133)/COUNTIF(G133:O133, "&gt;0"),0.1)),2)</f>
        <v>0.65663356310910659</v>
      </c>
      <c r="AU133" s="17">
        <f>SUM(COUNTIF(P133:X133, "&gt;0"), COUNTIF(G133:O133, "&gt;0"))</f>
        <v>18</v>
      </c>
      <c r="AV133" s="18">
        <f>$BQ$3*AS133/$BO$3</f>
        <v>2.8018108651911471E-3</v>
      </c>
      <c r="AW133" s="18" t="str">
        <f>IF(AR133&lt;AV133,AR133,"ns")</f>
        <v>ns</v>
      </c>
      <c r="AX133" s="19" t="str">
        <f>IF(AND(AW133&lt;0.01,ABS(AT133)&gt;1.5,D133&gt;2), IF(AND(AT133&gt;0,COUNTIF(P133:X133,"&gt;0")&gt;7),"IRF4_interactor_Treg", (IF(AND(AT133&lt;0,COUNTIF(G133:O133, "&gt;0")&gt;7), "background_significant", "ns"))), "ns")</f>
        <v>ns</v>
      </c>
      <c r="AY133" s="20">
        <f>IFERROR(TTEST(Y133:AG133,AH133:AP133,2,1),IF(OR(COUNTIF(AH133:AP133,"&gt;0")&gt;7,COUNTIF(Y133:AG133,"&gt;0")&gt;7),0,9999))</f>
        <v>1.0528777232414325E-5</v>
      </c>
      <c r="AZ133" s="20">
        <f>IF(AY133=9999,$BO$4,RANK(AY133,$AY$3:$AY$1993,1))</f>
        <v>27</v>
      </c>
      <c r="BA133" s="20">
        <f>LOG((IFERROR(SUM(AH133:AP133)/COUNTIF(AH133:AP133, "&gt;0"),0.1))/(IFERROR(SUM(Y133:AG133)/COUNTIF(Y133:AG133, "&gt;0"),0.1)),2)</f>
        <v>0.44545835857912441</v>
      </c>
      <c r="BB133" s="21">
        <f>SUM(COUNTIF(AH133:AP133, "&gt;0"), COUNTIF(Y133:AG133, "&gt;0"))</f>
        <v>18</v>
      </c>
      <c r="BC133" s="22">
        <f>$BQ$3*AZ133/$BO$4</f>
        <v>1.3567839195979901E-4</v>
      </c>
      <c r="BD133" s="22">
        <f>IF(AY133&lt;BC133,AY133,"ns")</f>
        <v>1.0528777232414325E-5</v>
      </c>
      <c r="BE133" s="23" t="str">
        <f>IF(AND(BD133&lt;0.01,ABS(BA133)&gt;1.5,D133&gt;2), IF(AND(BA133&gt;0,COUNTIF(AH133:AP133,"&gt;0")&gt;7),"IRF4_interactor_Th17", (IF(AND(BA133&lt;0,COUNTIF(Y133:AG133, "&gt;0")&gt;7), "background_significant", "ns"))), "ns")</f>
        <v>ns</v>
      </c>
      <c r="BF133" s="24" t="str">
        <f>IF(OR(AX133 ="IRF4_interactor_Treg", BE133 ="IRF4_interactor_Th17"), LOG((AVERAGE(AH133:AP133)+0.1)/(AVERAGE(P133:X133)+0.1),2),"ns")</f>
        <v>ns</v>
      </c>
      <c r="BG133" s="24">
        <f>IF(AND(AX133="IRF4_interactor_Treg",BE133="IRF4_interactor_Th17"),1,IF(AX133="IRF4_interactor_Treg","IRF4_Treg",IF(BE133="IRF4_interactor_Th17","IRF4_Th17",0)))</f>
        <v>0</v>
      </c>
      <c r="BH133" s="25">
        <f>IFERROR(TTEST(AH133:AP133,P133:X133,2,1),IF(OR(COUNTIF(P133:X133,"&gt;0")&gt;7,COUNTIF(AH133:AP133,"&gt;0")&gt;7),0,9999))</f>
        <v>4.6397436447964555E-4</v>
      </c>
      <c r="BI133" s="25">
        <f>IF(BH133=9999,$BS$5,RANK(BH133,$BH$3:$BH$1993,1))</f>
        <v>50</v>
      </c>
      <c r="BJ133" s="25">
        <f>$BQ$3*BI133/$BO$5</f>
        <v>2.5113008538422905E-4</v>
      </c>
      <c r="BK133" s="25" t="str">
        <f>IF(BH133&lt;BJ133,BH133,"ns")</f>
        <v>ns</v>
      </c>
      <c r="BL133" s="26">
        <f>SUM(COUNTIF(P133:X133, "&gt;0"), COUNTIF(AH133:AP133, "&gt;0"))</f>
        <v>18</v>
      </c>
    </row>
    <row r="134" spans="1:64">
      <c r="A134" t="s">
        <v>869</v>
      </c>
      <c r="B134" t="s">
        <v>870</v>
      </c>
      <c r="C134">
        <v>7.1633199999999997E-4</v>
      </c>
      <c r="D134">
        <v>6</v>
      </c>
      <c r="E134">
        <v>6</v>
      </c>
      <c r="F134">
        <v>0</v>
      </c>
      <c r="G134">
        <v>602092</v>
      </c>
      <c r="H134">
        <v>573227</v>
      </c>
      <c r="I134">
        <v>555074</v>
      </c>
      <c r="J134">
        <v>460737</v>
      </c>
      <c r="K134">
        <v>442723</v>
      </c>
      <c r="L134">
        <v>452557</v>
      </c>
      <c r="M134">
        <v>444084</v>
      </c>
      <c r="N134">
        <v>474202</v>
      </c>
      <c r="O134">
        <v>455975</v>
      </c>
      <c r="P134">
        <v>695347</v>
      </c>
      <c r="Q134">
        <v>619531</v>
      </c>
      <c r="R134">
        <v>607842</v>
      </c>
      <c r="S134">
        <v>631284</v>
      </c>
      <c r="T134">
        <v>670592</v>
      </c>
      <c r="U134">
        <v>609655</v>
      </c>
      <c r="V134">
        <v>682642</v>
      </c>
      <c r="W134">
        <v>748550</v>
      </c>
      <c r="X134">
        <v>700443</v>
      </c>
      <c r="Y134">
        <v>626915</v>
      </c>
      <c r="Z134">
        <v>621365</v>
      </c>
      <c r="AA134">
        <v>636272</v>
      </c>
      <c r="AB134">
        <v>538029</v>
      </c>
      <c r="AC134">
        <v>565014</v>
      </c>
      <c r="AD134">
        <v>529956</v>
      </c>
      <c r="AE134">
        <v>357617</v>
      </c>
      <c r="AF134">
        <v>448911</v>
      </c>
      <c r="AG134">
        <v>439678</v>
      </c>
      <c r="AH134">
        <v>819489</v>
      </c>
      <c r="AI134">
        <v>894577</v>
      </c>
      <c r="AJ134">
        <v>905951</v>
      </c>
      <c r="AK134">
        <v>679857</v>
      </c>
      <c r="AL134">
        <v>780024</v>
      </c>
      <c r="AM134">
        <v>746802</v>
      </c>
      <c r="AN134">
        <v>498693</v>
      </c>
      <c r="AO134">
        <v>651462</v>
      </c>
      <c r="AP134">
        <v>532498</v>
      </c>
      <c r="AR134" s="16">
        <f>IFERROR(TTEST(G134:O134,P134:X134,2,1),IF(OR(COUNTIF(P134:X134,"&gt;0")&gt;7,COUNTIF(G134:O134,"&gt;0")&gt;7),0,9999))</f>
        <v>3.9734170742507956E-4</v>
      </c>
      <c r="AS134" s="16">
        <f>IF(AR134=9999,$BO$3,RANK(AR134,$AR$3:$AR$1993,1))</f>
        <v>196</v>
      </c>
      <c r="AT134" s="16">
        <f>LOG((IFERROR(SUM(P134:X134)/COUNTIF(P134:X134, "&gt;0"),0.1))/(IFERROR(SUM(G134:O134)/COUNTIF(G134:O134, "&gt;0"),0.1)),2)</f>
        <v>0.41947566496428246</v>
      </c>
      <c r="AU134" s="17">
        <f>SUM(COUNTIF(P134:X134, "&gt;0"), COUNTIF(G134:O134, "&gt;0"))</f>
        <v>18</v>
      </c>
      <c r="AV134" s="18">
        <f>$BQ$3*AS134/$BO$3</f>
        <v>9.8591549295774642E-4</v>
      </c>
      <c r="AW134" s="18">
        <f>IF(AR134&lt;AV134,AR134,"ns")</f>
        <v>3.9734170742507956E-4</v>
      </c>
      <c r="AX134" s="19" t="str">
        <f>IF(AND(AW134&lt;0.01,ABS(AT134)&gt;1.5,D134&gt;2), IF(AND(AT134&gt;0,COUNTIF(P134:X134,"&gt;0")&gt;7),"IRF4_interactor_Treg", (IF(AND(AT134&lt;0,COUNTIF(G134:O134, "&gt;0")&gt;7), "background_significant", "ns"))), "ns")</f>
        <v>ns</v>
      </c>
      <c r="AY134" s="20">
        <f>IFERROR(TTEST(Y134:AG134,AH134:AP134,2,1),IF(OR(COUNTIF(AH134:AP134,"&gt;0")&gt;7,COUNTIF(Y134:AG134,"&gt;0")&gt;7),0,9999))</f>
        <v>1.0669762514907148E-5</v>
      </c>
      <c r="AZ134" s="20">
        <f>IF(AY134=9999,$BO$4,RANK(AY134,$AY$3:$AY$1993,1))</f>
        <v>28</v>
      </c>
      <c r="BA134" s="20">
        <f>LOG((IFERROR(SUM(AH134:AP134)/COUNTIF(AH134:AP134, "&gt;0"),0.1))/(IFERROR(SUM(Y134:AG134)/COUNTIF(Y134:AG134, "&gt;0"),0.1)),2)</f>
        <v>0.45041433023369387</v>
      </c>
      <c r="BB134" s="21">
        <f>SUM(COUNTIF(AH134:AP134, "&gt;0"), COUNTIF(Y134:AG134, "&gt;0"))</f>
        <v>18</v>
      </c>
      <c r="BC134" s="22">
        <f>$BQ$3*AZ134/$BO$4</f>
        <v>1.4070351758793971E-4</v>
      </c>
      <c r="BD134" s="22">
        <f>IF(AY134&lt;BC134,AY134,"ns")</f>
        <v>1.0669762514907148E-5</v>
      </c>
      <c r="BE134" s="23" t="str">
        <f>IF(AND(BD134&lt;0.01,ABS(BA134)&gt;1.5,D134&gt;2), IF(AND(BA134&gt;0,COUNTIF(AH134:AP134,"&gt;0")&gt;7),"IRF4_interactor_Th17", (IF(AND(BA134&lt;0,COUNTIF(Y134:AG134, "&gt;0")&gt;7), "background_significant", "ns"))), "ns")</f>
        <v>ns</v>
      </c>
      <c r="BF134" s="24" t="str">
        <f>IF(OR(AX134 ="IRF4_interactor_Treg", BE134 ="IRF4_interactor_Th17"), LOG((AVERAGE(AH134:AP134)+0.1)/(AVERAGE(P134:X134)+0.1),2),"ns")</f>
        <v>ns</v>
      </c>
      <c r="BG134" s="24">
        <f>IF(AND(AX134="IRF4_interactor_Treg",BE134="IRF4_interactor_Th17"),1,IF(AX134="IRF4_interactor_Treg","IRF4_Treg",IF(BE134="IRF4_interactor_Th17","IRF4_Th17",0)))</f>
        <v>0</v>
      </c>
      <c r="BH134" s="25">
        <f>IFERROR(TTEST(AH134:AP134,P134:X134,2,1),IF(OR(COUNTIF(P134:X134,"&gt;0")&gt;7,COUNTIF(AH134:AP134,"&gt;0")&gt;7),0,9999))</f>
        <v>0.33702192304600237</v>
      </c>
      <c r="BI134" s="25">
        <f>IF(BH134=9999,$BS$5,RANK(BH134,$BH$3:$BH$1993,1))</f>
        <v>1232</v>
      </c>
      <c r="BJ134" s="25">
        <f>$BQ$3*BI134/$BO$5</f>
        <v>6.1878453038674034E-3</v>
      </c>
      <c r="BK134" s="25" t="str">
        <f>IF(BH134&lt;BJ134,BH134,"ns")</f>
        <v>ns</v>
      </c>
      <c r="BL134" s="26">
        <f>SUM(COUNTIF(P134:X134, "&gt;0"), COUNTIF(AH134:AP134, "&gt;0"))</f>
        <v>18</v>
      </c>
    </row>
    <row r="135" spans="1:64">
      <c r="A135" t="s">
        <v>1923</v>
      </c>
      <c r="B135" t="s">
        <v>1924</v>
      </c>
      <c r="C135">
        <v>7.1633199999999997E-4</v>
      </c>
      <c r="D135">
        <v>6</v>
      </c>
      <c r="E135">
        <v>6</v>
      </c>
      <c r="F135">
        <v>0</v>
      </c>
      <c r="G135">
        <v>502462</v>
      </c>
      <c r="H135">
        <v>355825</v>
      </c>
      <c r="I135">
        <v>385450</v>
      </c>
      <c r="J135">
        <v>336222</v>
      </c>
      <c r="K135">
        <v>377068</v>
      </c>
      <c r="L135">
        <v>372775</v>
      </c>
      <c r="M135">
        <v>230237</v>
      </c>
      <c r="N135">
        <v>219151</v>
      </c>
      <c r="O135">
        <v>284607</v>
      </c>
      <c r="P135">
        <v>555127</v>
      </c>
      <c r="Q135">
        <v>513191</v>
      </c>
      <c r="R135">
        <v>528651</v>
      </c>
      <c r="S135">
        <v>723301</v>
      </c>
      <c r="T135">
        <v>686285</v>
      </c>
      <c r="U135">
        <v>827950</v>
      </c>
      <c r="V135">
        <v>743798</v>
      </c>
      <c r="W135">
        <v>838218</v>
      </c>
      <c r="X135">
        <v>811556</v>
      </c>
      <c r="Y135">
        <v>473393</v>
      </c>
      <c r="Z135">
        <v>454722</v>
      </c>
      <c r="AA135">
        <v>431374</v>
      </c>
      <c r="AB135">
        <v>364319</v>
      </c>
      <c r="AC135">
        <v>356673</v>
      </c>
      <c r="AD135">
        <v>247617</v>
      </c>
      <c r="AE135">
        <v>225605</v>
      </c>
      <c r="AF135">
        <v>291683</v>
      </c>
      <c r="AG135">
        <v>225642</v>
      </c>
      <c r="AH135">
        <v>775811</v>
      </c>
      <c r="AI135">
        <v>807221</v>
      </c>
      <c r="AJ135">
        <v>874356</v>
      </c>
      <c r="AK135">
        <v>513104</v>
      </c>
      <c r="AL135">
        <v>523221</v>
      </c>
      <c r="AM135">
        <v>524934</v>
      </c>
      <c r="AN135">
        <v>522890</v>
      </c>
      <c r="AO135">
        <v>602061</v>
      </c>
      <c r="AP135">
        <v>507232</v>
      </c>
      <c r="AR135" s="16">
        <f>IFERROR(TTEST(G135:O135,P135:X135,2,1),IF(OR(COUNTIF(P135:X135,"&gt;0")&gt;7,COUNTIF(G135:O135,"&gt;0")&gt;7),0,9999))</f>
        <v>6.9916970293743073E-4</v>
      </c>
      <c r="AS135" s="16">
        <f>IF(AR135=9999,$BO$3,RANK(AR135,$AR$3:$AR$1993,1))</f>
        <v>253</v>
      </c>
      <c r="AT135" s="16">
        <f>LOG((IFERROR(SUM(P135:X135)/COUNTIF(P135:X135, "&gt;0"),0.1))/(IFERROR(SUM(G135:O135)/COUNTIF(G135:O135, "&gt;0"),0.1)),2)</f>
        <v>1.023466070253702</v>
      </c>
      <c r="AU135" s="17">
        <f>SUM(COUNTIF(P135:X135, "&gt;0"), COUNTIF(G135:O135, "&gt;0"))</f>
        <v>18</v>
      </c>
      <c r="AV135" s="18">
        <f>$BQ$3*AS135/$BO$3</f>
        <v>1.2726358148893362E-3</v>
      </c>
      <c r="AW135" s="18">
        <f>IF(AR135&lt;AV135,AR135,"ns")</f>
        <v>6.9916970293743073E-4</v>
      </c>
      <c r="AX135" s="19" t="str">
        <f>IF(AND(AW135&lt;0.01,ABS(AT135)&gt;1.5,D135&gt;2), IF(AND(AT135&gt;0,COUNTIF(P135:X135,"&gt;0")&gt;7),"IRF4_interactor_Treg", (IF(AND(AT135&lt;0,COUNTIF(G135:O135, "&gt;0")&gt;7), "background_significant", "ns"))), "ns")</f>
        <v>ns</v>
      </c>
      <c r="AY135" s="20">
        <f>IFERROR(TTEST(Y135:AG135,AH135:AP135,2,1),IF(OR(COUNTIF(AH135:AP135,"&gt;0")&gt;7,COUNTIF(Y135:AG135,"&gt;0")&gt;7),0,9999))</f>
        <v>1.0885194589803155E-5</v>
      </c>
      <c r="AZ135" s="20">
        <f>IF(AY135=9999,$BO$4,RANK(AY135,$AY$3:$AY$1993,1))</f>
        <v>29</v>
      </c>
      <c r="BA135" s="20">
        <f>LOG((IFERROR(SUM(AH135:AP135)/COUNTIF(AH135:AP135, "&gt;0"),0.1))/(IFERROR(SUM(Y135:AG135)/COUNTIF(Y135:AG135, "&gt;0"),0.1)),2)</f>
        <v>0.87974112159421125</v>
      </c>
      <c r="BB135" s="21">
        <f>SUM(COUNTIF(AH135:AP135, "&gt;0"), COUNTIF(Y135:AG135, "&gt;0"))</f>
        <v>18</v>
      </c>
      <c r="BC135" s="22">
        <f>$BQ$3*AZ135/$BO$4</f>
        <v>1.4572864321608039E-4</v>
      </c>
      <c r="BD135" s="22">
        <f>IF(AY135&lt;BC135,AY135,"ns")</f>
        <v>1.0885194589803155E-5</v>
      </c>
      <c r="BE135" s="23" t="str">
        <f>IF(AND(BD135&lt;0.01,ABS(BA135)&gt;1.5,D135&gt;2), IF(AND(BA135&gt;0,COUNTIF(AH135:AP135,"&gt;0")&gt;7),"IRF4_interactor_Th17", (IF(AND(BA135&lt;0,COUNTIF(Y135:AG135, "&gt;0")&gt;7), "background_significant", "ns"))), "ns")</f>
        <v>ns</v>
      </c>
      <c r="BF135" s="24" t="str">
        <f>IF(OR(AX135 ="IRF4_interactor_Treg", BE135 ="IRF4_interactor_Th17"), LOG((AVERAGE(AH135:AP135)+0.1)/(AVERAGE(P135:X135)+0.1),2),"ns")</f>
        <v>ns</v>
      </c>
      <c r="BG135" s="24">
        <f>IF(AND(AX135="IRF4_interactor_Treg",BE135="IRF4_interactor_Th17"),1,IF(AX135="IRF4_interactor_Treg","IRF4_Treg",IF(BE135="IRF4_interactor_Th17","IRF4_Th17",0)))</f>
        <v>0</v>
      </c>
      <c r="BH135" s="25">
        <f>IFERROR(TTEST(AH135:AP135,P135:X135,2,1),IF(OR(COUNTIF(P135:X135,"&gt;0")&gt;7,COUNTIF(AH135:AP135,"&gt;0")&gt;7),0,9999))</f>
        <v>0.4942349280296281</v>
      </c>
      <c r="BI135" s="25">
        <f>IF(BH135=9999,$BS$5,RANK(BH135,$BH$3:$BH$1993,1))</f>
        <v>1463</v>
      </c>
      <c r="BJ135" s="25">
        <f>$BQ$3*BI135/$BO$5</f>
        <v>7.348066298342542E-3</v>
      </c>
      <c r="BK135" s="25" t="str">
        <f>IF(BH135&lt;BJ135,BH135,"ns")</f>
        <v>ns</v>
      </c>
      <c r="BL135" s="26">
        <f>SUM(COUNTIF(P135:X135, "&gt;0"), COUNTIF(AH135:AP135, "&gt;0"))</f>
        <v>18</v>
      </c>
    </row>
    <row r="136" spans="1:64">
      <c r="A136" t="s">
        <v>3267</v>
      </c>
      <c r="B136" t="s">
        <v>3268</v>
      </c>
      <c r="C136">
        <v>1.9370500000000001E-3</v>
      </c>
      <c r="D136">
        <v>3</v>
      </c>
      <c r="E136">
        <v>2</v>
      </c>
      <c r="F136">
        <v>1</v>
      </c>
      <c r="G136">
        <v>114793</v>
      </c>
      <c r="H136">
        <v>66286.7</v>
      </c>
      <c r="I136">
        <v>103756</v>
      </c>
      <c r="J136">
        <v>50737.5</v>
      </c>
      <c r="K136">
        <v>72599.100000000006</v>
      </c>
      <c r="L136">
        <v>81403.3</v>
      </c>
      <c r="M136">
        <v>38639.699999999997</v>
      </c>
      <c r="N136">
        <v>79967.8</v>
      </c>
      <c r="O136">
        <v>27252.9</v>
      </c>
      <c r="P136">
        <v>106586</v>
      </c>
      <c r="Q136">
        <v>99492.9</v>
      </c>
      <c r="R136">
        <v>108204</v>
      </c>
      <c r="S136">
        <v>138779</v>
      </c>
      <c r="T136">
        <v>84579.199999999997</v>
      </c>
      <c r="U136">
        <v>125878</v>
      </c>
      <c r="V136">
        <v>95597.9</v>
      </c>
      <c r="W136">
        <v>85009.4</v>
      </c>
      <c r="X136">
        <v>146505</v>
      </c>
      <c r="Y136">
        <v>161737</v>
      </c>
      <c r="Z136">
        <v>131664</v>
      </c>
      <c r="AA136">
        <v>144247</v>
      </c>
      <c r="AB136">
        <v>59138.3</v>
      </c>
      <c r="AC136">
        <v>75927.3</v>
      </c>
      <c r="AD136">
        <v>35247.9</v>
      </c>
      <c r="AE136">
        <v>64555.8</v>
      </c>
      <c r="AF136">
        <v>103686</v>
      </c>
      <c r="AG136">
        <v>99985.7</v>
      </c>
      <c r="AH136">
        <v>270749</v>
      </c>
      <c r="AI136">
        <v>229603</v>
      </c>
      <c r="AJ136">
        <v>266761</v>
      </c>
      <c r="AK136">
        <v>96860.3</v>
      </c>
      <c r="AL136">
        <v>154293</v>
      </c>
      <c r="AM136">
        <v>101172</v>
      </c>
      <c r="AN136">
        <v>139522</v>
      </c>
      <c r="AO136">
        <v>196537</v>
      </c>
      <c r="AP136">
        <v>163337</v>
      </c>
      <c r="AR136" s="16">
        <f>IFERROR(TTEST(G136:O136,P136:X136,2,1),IF(OR(COUNTIF(P136:X136,"&gt;0")&gt;7,COUNTIF(G136:O136,"&gt;0")&gt;7),0,9999))</f>
        <v>2.401054289623112E-2</v>
      </c>
      <c r="AS136" s="16">
        <f>IF(AR136=9999,$BO$3,RANK(AR136,$AR$3:$AR$1993,1))</f>
        <v>831</v>
      </c>
      <c r="AT136" s="16">
        <f>LOG((IFERROR(SUM(P136:X136)/COUNTIF(P136:X136, "&gt;0"),0.1))/(IFERROR(SUM(G136:O136)/COUNTIF(G136:O136, "&gt;0"),0.1)),2)</f>
        <v>0.64060152390671987</v>
      </c>
      <c r="AU136" s="17">
        <f>SUM(COUNTIF(P136:X136, "&gt;0"), COUNTIF(G136:O136, "&gt;0"))</f>
        <v>18</v>
      </c>
      <c r="AV136" s="18">
        <f>$BQ$3*AS136/$BO$3</f>
        <v>4.1800804828973845E-3</v>
      </c>
      <c r="AW136" s="18" t="str">
        <f>IF(AR136&lt;AV136,AR136,"ns")</f>
        <v>ns</v>
      </c>
      <c r="AX136" s="19" t="str">
        <f>IF(AND(AW136&lt;0.01,ABS(AT136)&gt;1.5,D136&gt;2), IF(AND(AT136&gt;0,COUNTIF(P136:X136,"&gt;0")&gt;7),"IRF4_interactor_Treg", (IF(AND(AT136&lt;0,COUNTIF(G136:O136, "&gt;0")&gt;7), "background_significant", "ns"))), "ns")</f>
        <v>ns</v>
      </c>
      <c r="AY136" s="20">
        <f>IFERROR(TTEST(Y136:AG136,AH136:AP136,2,1),IF(OR(COUNTIF(AH136:AP136,"&gt;0")&gt;7,COUNTIF(Y136:AG136,"&gt;0")&gt;7),0,9999))</f>
        <v>1.1912619513010848E-5</v>
      </c>
      <c r="AZ136" s="20">
        <f>IF(AY136=9999,$BO$4,RANK(AY136,$AY$3:$AY$1993,1))</f>
        <v>30</v>
      </c>
      <c r="BA136" s="20">
        <f>LOG((IFERROR(SUM(AH136:AP136)/COUNTIF(AH136:AP136, "&gt;0"),0.1))/(IFERROR(SUM(Y136:AG136)/COUNTIF(Y136:AG136, "&gt;0"),0.1)),2)</f>
        <v>0.88564131462875917</v>
      </c>
      <c r="BB136" s="21">
        <f>SUM(COUNTIF(AH136:AP136, "&gt;0"), COUNTIF(Y136:AG136, "&gt;0"))</f>
        <v>18</v>
      </c>
      <c r="BC136" s="22">
        <f>$BQ$3*AZ136/$BO$4</f>
        <v>1.5075376884422109E-4</v>
      </c>
      <c r="BD136" s="22">
        <f>IF(AY136&lt;BC136,AY136,"ns")</f>
        <v>1.1912619513010848E-5</v>
      </c>
      <c r="BE136" s="23" t="str">
        <f>IF(AND(BD136&lt;0.01,ABS(BA136)&gt;1.5,D136&gt;2), IF(AND(BA136&gt;0,COUNTIF(AH136:AP136,"&gt;0")&gt;7),"IRF4_interactor_Th17", (IF(AND(BA136&lt;0,COUNTIF(Y136:AG136, "&gt;0")&gt;7), "background_significant", "ns"))), "ns")</f>
        <v>ns</v>
      </c>
      <c r="BF136" s="24" t="str">
        <f>IF(OR(AX136 ="IRF4_interactor_Treg", BE136 ="IRF4_interactor_Th17"), LOG((AVERAGE(AH136:AP136)+0.1)/(AVERAGE(P136:X136)+0.1),2),"ns")</f>
        <v>ns</v>
      </c>
      <c r="BG136" s="24">
        <f>IF(AND(AX136="IRF4_interactor_Treg",BE136="IRF4_interactor_Th17"),1,IF(AX136="IRF4_interactor_Treg","IRF4_Treg",IF(BE136="IRF4_interactor_Th17","IRF4_Th17",0)))</f>
        <v>0</v>
      </c>
      <c r="BH136" s="25">
        <f>IFERROR(TTEST(AH136:AP136,P136:X136,2,1),IF(OR(COUNTIF(P136:X136,"&gt;0")&gt;7,COUNTIF(AH136:AP136,"&gt;0")&gt;7),0,9999))</f>
        <v>2.5823442367601902E-2</v>
      </c>
      <c r="BI136" s="25">
        <f>IF(BH136=9999,$BS$5,RANK(BH136,$BH$3:$BH$1993,1))</f>
        <v>324</v>
      </c>
      <c r="BJ136" s="25">
        <f>$BQ$3*BI136/$BO$5</f>
        <v>1.6273229532898041E-3</v>
      </c>
      <c r="BK136" s="25" t="str">
        <f>IF(BH136&lt;BJ136,BH136,"ns")</f>
        <v>ns</v>
      </c>
      <c r="BL136" s="26">
        <f>SUM(COUNTIF(P136:X136, "&gt;0"), COUNTIF(AH136:AP136, "&gt;0"))</f>
        <v>18</v>
      </c>
    </row>
    <row r="137" spans="1:64">
      <c r="A137" t="s">
        <v>5155</v>
      </c>
      <c r="B137" t="s">
        <v>5156</v>
      </c>
      <c r="C137">
        <v>7.1633199999999997E-4</v>
      </c>
      <c r="D137">
        <v>7</v>
      </c>
      <c r="E137">
        <v>7</v>
      </c>
      <c r="F137">
        <v>0</v>
      </c>
      <c r="G137">
        <v>504304</v>
      </c>
      <c r="H137">
        <v>692600</v>
      </c>
      <c r="I137">
        <v>639137</v>
      </c>
      <c r="J137">
        <v>585462</v>
      </c>
      <c r="K137">
        <v>564249</v>
      </c>
      <c r="L137">
        <v>667791</v>
      </c>
      <c r="M137">
        <v>505685</v>
      </c>
      <c r="N137">
        <v>531324</v>
      </c>
      <c r="O137">
        <v>543419</v>
      </c>
      <c r="P137">
        <v>815372</v>
      </c>
      <c r="Q137">
        <v>762410</v>
      </c>
      <c r="R137">
        <v>794041</v>
      </c>
      <c r="S137">
        <v>1166950</v>
      </c>
      <c r="T137">
        <v>1190360</v>
      </c>
      <c r="U137">
        <v>1153140</v>
      </c>
      <c r="V137">
        <v>1003130</v>
      </c>
      <c r="W137">
        <v>1161540</v>
      </c>
      <c r="X137">
        <v>1263690</v>
      </c>
      <c r="Y137">
        <v>829951</v>
      </c>
      <c r="Z137">
        <v>814318</v>
      </c>
      <c r="AA137">
        <v>846912</v>
      </c>
      <c r="AB137">
        <v>626206</v>
      </c>
      <c r="AC137">
        <v>629335</v>
      </c>
      <c r="AD137">
        <v>702462</v>
      </c>
      <c r="AE137">
        <v>362163</v>
      </c>
      <c r="AF137">
        <v>508572</v>
      </c>
      <c r="AG137">
        <v>496331</v>
      </c>
      <c r="AH137">
        <v>1241280</v>
      </c>
      <c r="AI137">
        <v>1166830</v>
      </c>
      <c r="AJ137">
        <v>1268660</v>
      </c>
      <c r="AK137">
        <v>846746</v>
      </c>
      <c r="AL137">
        <v>774539</v>
      </c>
      <c r="AM137">
        <v>959685</v>
      </c>
      <c r="AN137">
        <v>725793</v>
      </c>
      <c r="AO137">
        <v>929002</v>
      </c>
      <c r="AP137">
        <v>748890</v>
      </c>
      <c r="AR137" s="16">
        <f>IFERROR(TTEST(G137:O137,P137:X137,2,1),IF(OR(COUNTIF(P137:X137,"&gt;0")&gt;7,COUNTIF(G137:O137,"&gt;0")&gt;7),0,9999))</f>
        <v>3.1770415098273216E-4</v>
      </c>
      <c r="AS137" s="16">
        <f>IF(AR137=9999,$BO$3,RANK(AR137,$AR$3:$AR$1993,1))</f>
        <v>181</v>
      </c>
      <c r="AT137" s="16">
        <f>LOG((IFERROR(SUM(P137:X137)/COUNTIF(P137:X137, "&gt;0"),0.1))/(IFERROR(SUM(G137:O137)/COUNTIF(G137:O137, "&gt;0"),0.1)),2)</f>
        <v>0.8309733244854326</v>
      </c>
      <c r="AU137" s="17">
        <f>SUM(COUNTIF(P137:X137, "&gt;0"), COUNTIF(G137:O137, "&gt;0"))</f>
        <v>18</v>
      </c>
      <c r="AV137" s="18">
        <f>$BQ$3*AS137/$BO$3</f>
        <v>9.1046277665995977E-4</v>
      </c>
      <c r="AW137" s="18">
        <f>IF(AR137&lt;AV137,AR137,"ns")</f>
        <v>3.1770415098273216E-4</v>
      </c>
      <c r="AX137" s="19" t="str">
        <f>IF(AND(AW137&lt;0.01,ABS(AT137)&gt;1.5,D137&gt;2), IF(AND(AT137&gt;0,COUNTIF(P137:X137,"&gt;0")&gt;7),"IRF4_interactor_Treg", (IF(AND(AT137&lt;0,COUNTIF(G137:O137, "&gt;0")&gt;7), "background_significant", "ns"))), "ns")</f>
        <v>ns</v>
      </c>
      <c r="AY137" s="20">
        <f>IFERROR(TTEST(Y137:AG137,AH137:AP137,2,1),IF(OR(COUNTIF(AH137:AP137,"&gt;0")&gt;7,COUNTIF(Y137:AG137,"&gt;0")&gt;7),0,9999))</f>
        <v>1.2907494488389885E-5</v>
      </c>
      <c r="AZ137" s="20">
        <f>IF(AY137=9999,$BO$4,RANK(AY137,$AY$3:$AY$1993,1))</f>
        <v>31</v>
      </c>
      <c r="BA137" s="20">
        <f>LOG((IFERROR(SUM(AH137:AP137)/COUNTIF(AH137:AP137, "&gt;0"),0.1))/(IFERROR(SUM(Y137:AG137)/COUNTIF(Y137:AG137, "&gt;0"),0.1)),2)</f>
        <v>0.57451511840918967</v>
      </c>
      <c r="BB137" s="21">
        <f>SUM(COUNTIF(AH137:AP137, "&gt;0"), COUNTIF(Y137:AG137, "&gt;0"))</f>
        <v>18</v>
      </c>
      <c r="BC137" s="22">
        <f>$BQ$3*AZ137/$BO$4</f>
        <v>1.5577889447236182E-4</v>
      </c>
      <c r="BD137" s="22">
        <f>IF(AY137&lt;BC137,AY137,"ns")</f>
        <v>1.2907494488389885E-5</v>
      </c>
      <c r="BE137" s="23" t="str">
        <f>IF(AND(BD137&lt;0.01,ABS(BA137)&gt;1.5,D137&gt;2), IF(AND(BA137&gt;0,COUNTIF(AH137:AP137,"&gt;0")&gt;7),"IRF4_interactor_Th17", (IF(AND(BA137&lt;0,COUNTIF(Y137:AG137, "&gt;0")&gt;7), "background_significant", "ns"))), "ns")</f>
        <v>ns</v>
      </c>
      <c r="BF137" s="24" t="str">
        <f>IF(OR(AX137 ="IRF4_interactor_Treg", BE137 ="IRF4_interactor_Th17"), LOG((AVERAGE(AH137:AP137)+0.1)/(AVERAGE(P137:X137)+0.1),2),"ns")</f>
        <v>ns</v>
      </c>
      <c r="BG137" s="24">
        <f>IF(AND(AX137="IRF4_interactor_Treg",BE137="IRF4_interactor_Th17"),1,IF(AX137="IRF4_interactor_Treg","IRF4_Treg",IF(BE137="IRF4_interactor_Th17","IRF4_Th17",0)))</f>
        <v>0</v>
      </c>
      <c r="BH137" s="25">
        <f>IFERROR(TTEST(AH137:AP137,P137:X137,2,1),IF(OR(COUNTIF(P137:X137,"&gt;0")&gt;7,COUNTIF(AH137:AP137,"&gt;0")&gt;7),0,9999))</f>
        <v>0.59642807619731331</v>
      </c>
      <c r="BI137" s="25">
        <f>IF(BH137=9999,$BS$5,RANK(BH137,$BH$3:$BH$1993,1))</f>
        <v>1585</v>
      </c>
      <c r="BJ137" s="25">
        <f>$BQ$3*BI137/$BO$5</f>
        <v>7.9608237066800605E-3</v>
      </c>
      <c r="BK137" s="25" t="str">
        <f>IF(BH137&lt;BJ137,BH137,"ns")</f>
        <v>ns</v>
      </c>
      <c r="BL137" s="26">
        <f>SUM(COUNTIF(P137:X137, "&gt;0"), COUNTIF(AH137:AP137, "&gt;0"))</f>
        <v>18</v>
      </c>
    </row>
    <row r="138" spans="1:64">
      <c r="A138" t="s">
        <v>4027</v>
      </c>
      <c r="B138" t="s">
        <v>4028</v>
      </c>
      <c r="C138">
        <v>7.1633199999999997E-4</v>
      </c>
      <c r="D138">
        <v>7</v>
      </c>
      <c r="E138">
        <v>7</v>
      </c>
      <c r="F138">
        <v>0</v>
      </c>
      <c r="G138">
        <v>89398.9</v>
      </c>
      <c r="H138">
        <v>78615.899999999994</v>
      </c>
      <c r="I138">
        <v>123599</v>
      </c>
      <c r="J138">
        <v>29310.799999999999</v>
      </c>
      <c r="K138">
        <v>65926.2</v>
      </c>
      <c r="L138">
        <v>75200.600000000006</v>
      </c>
      <c r="M138">
        <v>54023.6</v>
      </c>
      <c r="N138">
        <v>52144</v>
      </c>
      <c r="O138">
        <v>46835.6</v>
      </c>
      <c r="P138">
        <v>158897</v>
      </c>
      <c r="Q138">
        <v>101264</v>
      </c>
      <c r="R138">
        <v>93075.9</v>
      </c>
      <c r="S138">
        <v>206957</v>
      </c>
      <c r="T138">
        <v>221311</v>
      </c>
      <c r="U138">
        <v>218036</v>
      </c>
      <c r="V138">
        <v>258393</v>
      </c>
      <c r="W138">
        <v>312939</v>
      </c>
      <c r="X138">
        <v>286702</v>
      </c>
      <c r="Y138">
        <v>202664</v>
      </c>
      <c r="Z138">
        <v>195872</v>
      </c>
      <c r="AA138">
        <v>186120</v>
      </c>
      <c r="AB138">
        <v>98429.8</v>
      </c>
      <c r="AC138">
        <v>81165.3</v>
      </c>
      <c r="AD138">
        <v>102199</v>
      </c>
      <c r="AE138">
        <v>63745.2</v>
      </c>
      <c r="AF138">
        <v>98541.9</v>
      </c>
      <c r="AG138">
        <v>113354</v>
      </c>
      <c r="AH138">
        <v>287176</v>
      </c>
      <c r="AI138">
        <v>312917</v>
      </c>
      <c r="AJ138">
        <v>361172</v>
      </c>
      <c r="AK138">
        <v>225618</v>
      </c>
      <c r="AL138">
        <v>215325</v>
      </c>
      <c r="AM138">
        <v>233424</v>
      </c>
      <c r="AN138">
        <v>271479</v>
      </c>
      <c r="AO138">
        <v>335429</v>
      </c>
      <c r="AP138">
        <v>249473</v>
      </c>
      <c r="AR138" s="16">
        <f>IFERROR(TTEST(G138:O138,P138:X138,2,1),IF(OR(COUNTIF(P138:X138,"&gt;0")&gt;7,COUNTIF(G138:O138,"&gt;0")&gt;7),0,9999))</f>
        <v>3.0365068520708705E-3</v>
      </c>
      <c r="AS138" s="16">
        <f>IF(AR138=9999,$BO$3,RANK(AR138,$AR$3:$AR$1993,1))</f>
        <v>460</v>
      </c>
      <c r="AT138" s="16">
        <f>LOG((IFERROR(SUM(P138:X138)/COUNTIF(P138:X138, "&gt;0"),0.1))/(IFERROR(SUM(G138:O138)/COUNTIF(G138:O138, "&gt;0"),0.1)),2)</f>
        <v>1.5946339903558315</v>
      </c>
      <c r="AU138" s="17">
        <f>SUM(COUNTIF(P138:X138, "&gt;0"), COUNTIF(G138:O138, "&gt;0"))</f>
        <v>18</v>
      </c>
      <c r="AV138" s="18">
        <f>$BQ$3*AS138/$BO$3</f>
        <v>2.3138832997987931E-3</v>
      </c>
      <c r="AW138" s="18" t="str">
        <f>IF(AR138&lt;AV138,AR138,"ns")</f>
        <v>ns</v>
      </c>
      <c r="AX138" s="19" t="str">
        <f>IF(AND(AW138&lt;0.01,ABS(AT138)&gt;1.5,D138&gt;2), IF(AND(AT138&gt;0,COUNTIF(P138:X138,"&gt;0")&gt;7),"IRF4_interactor_Treg", (IF(AND(AT138&lt;0,COUNTIF(G138:O138, "&gt;0")&gt;7), "background_significant", "ns"))), "ns")</f>
        <v>ns</v>
      </c>
      <c r="AY138" s="20">
        <f>IFERROR(TTEST(Y138:AG138,AH138:AP138,2,1),IF(OR(COUNTIF(AH138:AP138,"&gt;0")&gt;7,COUNTIF(Y138:AG138,"&gt;0")&gt;7),0,9999))</f>
        <v>1.3094628328271303E-5</v>
      </c>
      <c r="AZ138" s="20">
        <f>IF(AY138=9999,$BO$4,RANK(AY138,$AY$3:$AY$1993,1))</f>
        <v>32</v>
      </c>
      <c r="BA138" s="20">
        <f>LOG((IFERROR(SUM(AH138:AP138)/COUNTIF(AH138:AP138, "&gt;0"),0.1))/(IFERROR(SUM(Y138:AG138)/COUNTIF(Y138:AG138, "&gt;0"),0.1)),2)</f>
        <v>1.125633734865108</v>
      </c>
      <c r="BB138" s="21">
        <f>SUM(COUNTIF(AH138:AP138, "&gt;0"), COUNTIF(Y138:AG138, "&gt;0"))</f>
        <v>18</v>
      </c>
      <c r="BC138" s="22">
        <f>$BQ$3*AZ138/$BO$4</f>
        <v>1.6080402010050252E-4</v>
      </c>
      <c r="BD138" s="22">
        <f>IF(AY138&lt;BC138,AY138,"ns")</f>
        <v>1.3094628328271303E-5</v>
      </c>
      <c r="BE138" s="23" t="str">
        <f>IF(AND(BD138&lt;0.01,ABS(BA138)&gt;1.5,D138&gt;2), IF(AND(BA138&gt;0,COUNTIF(AH138:AP138,"&gt;0")&gt;7),"IRF4_interactor_Th17", (IF(AND(BA138&lt;0,COUNTIF(Y138:AG138, "&gt;0")&gt;7), "background_significant", "ns"))), "ns")</f>
        <v>ns</v>
      </c>
      <c r="BF138" s="24" t="str">
        <f>IF(OR(AX138 ="IRF4_interactor_Treg", BE138 ="IRF4_interactor_Th17"), LOG((AVERAGE(AH138:AP138)+0.1)/(AVERAGE(P138:X138)+0.1),2),"ns")</f>
        <v>ns</v>
      </c>
      <c r="BG138" s="24">
        <f>IF(AND(AX138="IRF4_interactor_Treg",BE138="IRF4_interactor_Th17"),1,IF(AX138="IRF4_interactor_Treg","IRF4_Treg",IF(BE138="IRF4_interactor_Th17","IRF4_Th17",0)))</f>
        <v>0</v>
      </c>
      <c r="BH138" s="25">
        <f>IFERROR(TTEST(AH138:AP138,P138:X138,2,1),IF(OR(COUNTIF(P138:X138,"&gt;0")&gt;7,COUNTIF(AH138:AP138,"&gt;0")&gt;7),0,9999))</f>
        <v>8.2805005971442344E-2</v>
      </c>
      <c r="BI138" s="25">
        <f>IF(BH138=9999,$BS$5,RANK(BH138,$BH$3:$BH$1993,1))</f>
        <v>594</v>
      </c>
      <c r="BJ138" s="25">
        <f>$BQ$3*BI138/$BO$5</f>
        <v>2.9834254143646412E-3</v>
      </c>
      <c r="BK138" s="25" t="str">
        <f>IF(BH138&lt;BJ138,BH138,"ns")</f>
        <v>ns</v>
      </c>
      <c r="BL138" s="26">
        <f>SUM(COUNTIF(P138:X138, "&gt;0"), COUNTIF(AH138:AP138, "&gt;0"))</f>
        <v>18</v>
      </c>
    </row>
    <row r="139" spans="1:64">
      <c r="A139" t="s">
        <v>1111</v>
      </c>
      <c r="B139" t="s">
        <v>1112</v>
      </c>
      <c r="C139">
        <v>7.1633199999999997E-4</v>
      </c>
      <c r="D139">
        <v>5</v>
      </c>
      <c r="E139">
        <v>5</v>
      </c>
      <c r="F139">
        <v>0</v>
      </c>
      <c r="G139">
        <v>144560</v>
      </c>
      <c r="H139">
        <v>148439</v>
      </c>
      <c r="I139">
        <v>190997</v>
      </c>
      <c r="J139">
        <v>193460</v>
      </c>
      <c r="K139">
        <v>198204</v>
      </c>
      <c r="L139">
        <v>168995</v>
      </c>
      <c r="M139">
        <v>196673</v>
      </c>
      <c r="N139">
        <v>194223</v>
      </c>
      <c r="O139">
        <v>223688</v>
      </c>
      <c r="P139">
        <v>264521</v>
      </c>
      <c r="Q139">
        <v>265011</v>
      </c>
      <c r="R139">
        <v>306509</v>
      </c>
      <c r="S139">
        <v>335126</v>
      </c>
      <c r="T139">
        <v>347272</v>
      </c>
      <c r="U139">
        <v>360558</v>
      </c>
      <c r="V139">
        <v>410399</v>
      </c>
      <c r="W139">
        <v>403991</v>
      </c>
      <c r="X139">
        <v>534567</v>
      </c>
      <c r="Y139">
        <v>325484</v>
      </c>
      <c r="Z139">
        <v>338731</v>
      </c>
      <c r="AA139">
        <v>338303</v>
      </c>
      <c r="AB139">
        <v>248874</v>
      </c>
      <c r="AC139">
        <v>232899</v>
      </c>
      <c r="AD139">
        <v>345488</v>
      </c>
      <c r="AE139">
        <v>164718</v>
      </c>
      <c r="AF139">
        <v>255629</v>
      </c>
      <c r="AG139">
        <v>282459</v>
      </c>
      <c r="AH139">
        <v>522430</v>
      </c>
      <c r="AI139">
        <v>641123</v>
      </c>
      <c r="AJ139">
        <v>656930</v>
      </c>
      <c r="AK139">
        <v>466698</v>
      </c>
      <c r="AL139">
        <v>392296</v>
      </c>
      <c r="AM139">
        <v>526627</v>
      </c>
      <c r="AN139">
        <v>457053</v>
      </c>
      <c r="AO139">
        <v>662536</v>
      </c>
      <c r="AP139">
        <v>487118</v>
      </c>
      <c r="AR139" s="16">
        <f>IFERROR(TTEST(G139:O139,P139:X139,2,1),IF(OR(COUNTIF(P139:X139,"&gt;0")&gt;7,COUNTIF(G139:O139,"&gt;0")&gt;7),0,9999))</f>
        <v>3.9357246799652312E-5</v>
      </c>
      <c r="AS139" s="16">
        <f>IF(AR139=9999,$BO$3,RANK(AR139,$AR$3:$AR$1993,1))</f>
        <v>83</v>
      </c>
      <c r="AT139" s="16">
        <f>LOG((IFERROR(SUM(P139:X139)/COUNTIF(P139:X139, "&gt;0"),0.1))/(IFERROR(SUM(G139:O139)/COUNTIF(G139:O139, "&gt;0"),0.1)),2)</f>
        <v>0.96009830976753396</v>
      </c>
      <c r="AU139" s="17">
        <f>SUM(COUNTIF(P139:X139, "&gt;0"), COUNTIF(G139:O139, "&gt;0"))</f>
        <v>18</v>
      </c>
      <c r="AV139" s="18">
        <f>$BQ$3*AS139/$BO$3</f>
        <v>4.1750503018108656E-4</v>
      </c>
      <c r="AW139" s="18">
        <f>IF(AR139&lt;AV139,AR139,"ns")</f>
        <v>3.9357246799652312E-5</v>
      </c>
      <c r="AX139" s="19" t="str">
        <f>IF(AND(AW139&lt;0.01,ABS(AT139)&gt;1.5,D139&gt;2), IF(AND(AT139&gt;0,COUNTIF(P139:X139,"&gt;0")&gt;7),"IRF4_interactor_Treg", (IF(AND(AT139&lt;0,COUNTIF(G139:O139, "&gt;0")&gt;7), "background_significant", "ns"))), "ns")</f>
        <v>ns</v>
      </c>
      <c r="AY139" s="20">
        <f>IFERROR(TTEST(Y139:AG139,AH139:AP139,2,1),IF(OR(COUNTIF(AH139:AP139,"&gt;0")&gt;7,COUNTIF(Y139:AG139,"&gt;0")&gt;7),0,9999))</f>
        <v>1.3749035055125157E-5</v>
      </c>
      <c r="AZ139" s="20">
        <f>IF(AY139=9999,$BO$4,RANK(AY139,$AY$3:$AY$1993,1))</f>
        <v>34</v>
      </c>
      <c r="BA139" s="20">
        <f>LOG((IFERROR(SUM(AH139:AP139)/COUNTIF(AH139:AP139, "&gt;0"),0.1))/(IFERROR(SUM(Y139:AG139)/COUNTIF(Y139:AG139, "&gt;0"),0.1)),2)</f>
        <v>0.92626907915018997</v>
      </c>
      <c r="BB139" s="21">
        <f>SUM(COUNTIF(AH139:AP139, "&gt;0"), COUNTIF(Y139:AG139, "&gt;0"))</f>
        <v>18</v>
      </c>
      <c r="BC139" s="22">
        <f>$BQ$3*AZ139/$BO$4</f>
        <v>1.7085427135678393E-4</v>
      </c>
      <c r="BD139" s="22">
        <f>IF(AY139&lt;BC139,AY139,"ns")</f>
        <v>1.3749035055125157E-5</v>
      </c>
      <c r="BE139" s="23" t="str">
        <f>IF(AND(BD139&lt;0.01,ABS(BA139)&gt;1.5,D139&gt;2), IF(AND(BA139&gt;0,COUNTIF(AH139:AP139,"&gt;0")&gt;7),"IRF4_interactor_Th17", (IF(AND(BA139&lt;0,COUNTIF(Y139:AG139, "&gt;0")&gt;7), "background_significant", "ns"))), "ns")</f>
        <v>ns</v>
      </c>
      <c r="BF139" s="24" t="str">
        <f>IF(OR(AX139 ="IRF4_interactor_Treg", BE139 ="IRF4_interactor_Th17"), LOG((AVERAGE(AH139:AP139)+0.1)/(AVERAGE(P139:X139)+0.1),2),"ns")</f>
        <v>ns</v>
      </c>
      <c r="BG139" s="24">
        <f>IF(AND(AX139="IRF4_interactor_Treg",BE139="IRF4_interactor_Th17"),1,IF(AX139="IRF4_interactor_Treg","IRF4_Treg",IF(BE139="IRF4_interactor_Th17","IRF4_Th17",0)))</f>
        <v>0</v>
      </c>
      <c r="BH139" s="25">
        <f>IFERROR(TTEST(AH139:AP139,P139:X139,2,1),IF(OR(COUNTIF(P139:X139,"&gt;0")&gt;7,COUNTIF(AH139:AP139,"&gt;0")&gt;7),0,9999))</f>
        <v>6.7305113488511448E-3</v>
      </c>
      <c r="BI139" s="25">
        <f>IF(BH139=9999,$BS$5,RANK(BH139,$BH$3:$BH$1993,1))</f>
        <v>184</v>
      </c>
      <c r="BJ139" s="25">
        <f>$BQ$3*BI139/$BO$5</f>
        <v>9.2415871421396283E-4</v>
      </c>
      <c r="BK139" s="25" t="str">
        <f>IF(BH139&lt;BJ139,BH139,"ns")</f>
        <v>ns</v>
      </c>
      <c r="BL139" s="26">
        <f>SUM(COUNTIF(P139:X139, "&gt;0"), COUNTIF(AH139:AP139, "&gt;0"))</f>
        <v>18</v>
      </c>
    </row>
    <row r="140" spans="1:64">
      <c r="A140" t="s">
        <v>4795</v>
      </c>
      <c r="B140" t="s">
        <v>4796</v>
      </c>
      <c r="C140">
        <v>7.1633199999999997E-4</v>
      </c>
      <c r="D140">
        <v>8</v>
      </c>
      <c r="E140">
        <v>8</v>
      </c>
      <c r="F140">
        <v>0</v>
      </c>
      <c r="G140">
        <v>206175</v>
      </c>
      <c r="H140">
        <v>213959</v>
      </c>
      <c r="I140">
        <v>209988</v>
      </c>
      <c r="J140">
        <v>117621</v>
      </c>
      <c r="K140">
        <v>98872.3</v>
      </c>
      <c r="L140">
        <v>103955</v>
      </c>
      <c r="M140">
        <v>76181.3</v>
      </c>
      <c r="N140">
        <v>67660.899999999994</v>
      </c>
      <c r="O140">
        <v>58951.7</v>
      </c>
      <c r="P140">
        <v>178580</v>
      </c>
      <c r="Q140">
        <v>179256</v>
      </c>
      <c r="R140">
        <v>161729</v>
      </c>
      <c r="S140">
        <v>186135</v>
      </c>
      <c r="T140">
        <v>183655</v>
      </c>
      <c r="U140">
        <v>186428</v>
      </c>
      <c r="V140">
        <v>207625</v>
      </c>
      <c r="W140">
        <v>234757</v>
      </c>
      <c r="X140">
        <v>232724</v>
      </c>
      <c r="Y140">
        <v>201692</v>
      </c>
      <c r="Z140">
        <v>180989</v>
      </c>
      <c r="AA140">
        <v>153271</v>
      </c>
      <c r="AB140">
        <v>73426.2</v>
      </c>
      <c r="AC140">
        <v>83505.100000000006</v>
      </c>
      <c r="AD140">
        <v>70538.399999999994</v>
      </c>
      <c r="AE140">
        <v>94064.2</v>
      </c>
      <c r="AF140">
        <v>131035</v>
      </c>
      <c r="AG140">
        <v>122013</v>
      </c>
      <c r="AH140">
        <v>296036</v>
      </c>
      <c r="AI140">
        <v>259381</v>
      </c>
      <c r="AJ140">
        <v>271659</v>
      </c>
      <c r="AK140">
        <v>134802</v>
      </c>
      <c r="AL140">
        <v>127233</v>
      </c>
      <c r="AM140">
        <v>129757</v>
      </c>
      <c r="AN140">
        <v>184200</v>
      </c>
      <c r="AO140">
        <v>233600</v>
      </c>
      <c r="AP140">
        <v>176404</v>
      </c>
      <c r="AR140" s="16">
        <f>IFERROR(TTEST(G140:O140,P140:X140,2,1),IF(OR(COUNTIF(P140:X140,"&gt;0")&gt;7,COUNTIF(G140:O140,"&gt;0")&gt;7),0,9999))</f>
        <v>4.8529045536564015E-2</v>
      </c>
      <c r="AS140" s="16">
        <f>IF(AR140=9999,$BO$3,RANK(AR140,$AR$3:$AR$1993,1))</f>
        <v>968</v>
      </c>
      <c r="AT140" s="16">
        <f>LOG((IFERROR(SUM(P140:X140)/COUNTIF(P140:X140, "&gt;0"),0.1))/(IFERROR(SUM(G140:O140)/COUNTIF(G140:O140, "&gt;0"),0.1)),2)</f>
        <v>0.60223947756766905</v>
      </c>
      <c r="AU140" s="17">
        <f>SUM(COUNTIF(P140:X140, "&gt;0"), COUNTIF(G140:O140, "&gt;0"))</f>
        <v>18</v>
      </c>
      <c r="AV140" s="18">
        <f>$BQ$3*AS140/$BO$3</f>
        <v>4.8692152917505028E-3</v>
      </c>
      <c r="AW140" s="18" t="str">
        <f>IF(AR140&lt;AV140,AR140,"ns")</f>
        <v>ns</v>
      </c>
      <c r="AX140" s="19" t="str">
        <f>IF(AND(AW140&lt;0.01,ABS(AT140)&gt;1.5,D140&gt;2), IF(AND(AT140&gt;0,COUNTIF(P140:X140,"&gt;0")&gt;7),"IRF4_interactor_Treg", (IF(AND(AT140&lt;0,COUNTIF(G140:O140, "&gt;0")&gt;7), "background_significant", "ns"))), "ns")</f>
        <v>ns</v>
      </c>
      <c r="AY140" s="20">
        <f>IFERROR(TTEST(Y140:AG140,AH140:AP140,2,1),IF(OR(COUNTIF(AH140:AP140,"&gt;0")&gt;7,COUNTIF(Y140:AG140,"&gt;0")&gt;7),0,9999))</f>
        <v>1.3903058456585549E-5</v>
      </c>
      <c r="AZ140" s="20">
        <f>IF(AY140=9999,$BO$4,RANK(AY140,$AY$3:$AY$1993,1))</f>
        <v>35</v>
      </c>
      <c r="BA140" s="20">
        <f>LOG((IFERROR(SUM(AH140:AP140)/COUNTIF(AH140:AP140, "&gt;0"),0.1))/(IFERROR(SUM(Y140:AG140)/COUNTIF(Y140:AG140, "&gt;0"),0.1)),2)</f>
        <v>0.70718278489513109</v>
      </c>
      <c r="BB140" s="21">
        <f>SUM(COUNTIF(AH140:AP140, "&gt;0"), COUNTIF(Y140:AG140, "&gt;0"))</f>
        <v>18</v>
      </c>
      <c r="BC140" s="22">
        <f>$BQ$3*AZ140/$BO$4</f>
        <v>1.7587939698492463E-4</v>
      </c>
      <c r="BD140" s="22">
        <f>IF(AY140&lt;BC140,AY140,"ns")</f>
        <v>1.3903058456585549E-5</v>
      </c>
      <c r="BE140" s="23" t="str">
        <f>IF(AND(BD140&lt;0.01,ABS(BA140)&gt;1.5,D140&gt;2), IF(AND(BA140&gt;0,COUNTIF(AH140:AP140,"&gt;0")&gt;7),"IRF4_interactor_Th17", (IF(AND(BA140&lt;0,COUNTIF(Y140:AG140, "&gt;0")&gt;7), "background_significant", "ns"))), "ns")</f>
        <v>ns</v>
      </c>
      <c r="BF140" s="24" t="str">
        <f>IF(OR(AX140 ="IRF4_interactor_Treg", BE140 ="IRF4_interactor_Th17"), LOG((AVERAGE(AH140:AP140)+0.1)/(AVERAGE(P140:X140)+0.1),2),"ns")</f>
        <v>ns</v>
      </c>
      <c r="BG140" s="24">
        <f>IF(AND(AX140="IRF4_interactor_Treg",BE140="IRF4_interactor_Th17"),1,IF(AX140="IRF4_interactor_Treg","IRF4_Treg",IF(BE140="IRF4_interactor_Th17","IRF4_Th17",0)))</f>
        <v>0</v>
      </c>
      <c r="BH140" s="25">
        <f>IFERROR(TTEST(AH140:AP140,P140:X140,2,1),IF(OR(COUNTIF(P140:X140,"&gt;0")&gt;7,COUNTIF(AH140:AP140,"&gt;0")&gt;7),0,9999))</f>
        <v>0.78840730866135855</v>
      </c>
      <c r="BI140" s="25">
        <f>IF(BH140=9999,$BS$5,RANK(BH140,$BH$3:$BH$1993,1))</f>
        <v>1779</v>
      </c>
      <c r="BJ140" s="25">
        <f>$BQ$3*BI140/$BO$5</f>
        <v>8.9352084379708679E-3</v>
      </c>
      <c r="BK140" s="25" t="str">
        <f>IF(BH140&lt;BJ140,BH140,"ns")</f>
        <v>ns</v>
      </c>
      <c r="BL140" s="26">
        <f>SUM(COUNTIF(P140:X140, "&gt;0"), COUNTIF(AH140:AP140, "&gt;0"))</f>
        <v>18</v>
      </c>
    </row>
    <row r="141" spans="1:64">
      <c r="A141" t="s">
        <v>1727</v>
      </c>
      <c r="B141" t="s">
        <v>1728</v>
      </c>
      <c r="C141">
        <v>7.1633199999999997E-4</v>
      </c>
      <c r="D141">
        <v>3</v>
      </c>
      <c r="E141">
        <v>3</v>
      </c>
      <c r="F141">
        <v>0</v>
      </c>
      <c r="G141">
        <v>1335040</v>
      </c>
      <c r="H141">
        <v>1246570</v>
      </c>
      <c r="I141">
        <v>1302670</v>
      </c>
      <c r="J141">
        <v>1113880</v>
      </c>
      <c r="K141">
        <v>1191820</v>
      </c>
      <c r="L141">
        <v>1312050</v>
      </c>
      <c r="M141">
        <v>867278</v>
      </c>
      <c r="N141">
        <v>820149</v>
      </c>
      <c r="O141">
        <v>1076490</v>
      </c>
      <c r="P141">
        <v>1598140</v>
      </c>
      <c r="Q141">
        <v>1459040</v>
      </c>
      <c r="R141">
        <v>1503630</v>
      </c>
      <c r="S141">
        <v>1809340</v>
      </c>
      <c r="T141">
        <v>1906100</v>
      </c>
      <c r="U141">
        <v>1965930</v>
      </c>
      <c r="V141">
        <v>1701970</v>
      </c>
      <c r="W141">
        <v>1936120</v>
      </c>
      <c r="X141">
        <v>1886270</v>
      </c>
      <c r="Y141">
        <v>1555690</v>
      </c>
      <c r="Z141">
        <v>1556730</v>
      </c>
      <c r="AA141">
        <v>1726510</v>
      </c>
      <c r="AB141">
        <v>1287590</v>
      </c>
      <c r="AC141">
        <v>1359820</v>
      </c>
      <c r="AD141">
        <v>1430610</v>
      </c>
      <c r="AE141">
        <v>733045</v>
      </c>
      <c r="AF141">
        <v>1001590</v>
      </c>
      <c r="AG141">
        <v>999204</v>
      </c>
      <c r="AH141">
        <v>1999010</v>
      </c>
      <c r="AI141">
        <v>1993500</v>
      </c>
      <c r="AJ141">
        <v>2266290</v>
      </c>
      <c r="AK141">
        <v>1619980</v>
      </c>
      <c r="AL141">
        <v>1888000</v>
      </c>
      <c r="AM141">
        <v>1728650</v>
      </c>
      <c r="AN141">
        <v>1337870</v>
      </c>
      <c r="AO141">
        <v>1851760</v>
      </c>
      <c r="AP141">
        <v>1463960</v>
      </c>
      <c r="AR141" s="16">
        <f>IFERROR(TTEST(G141:O141,P141:X141,2,1),IF(OR(COUNTIF(P141:X141,"&gt;0")&gt;7,COUNTIF(G141:O141,"&gt;0")&gt;7),0,9999))</f>
        <v>4.2679157128310723E-4</v>
      </c>
      <c r="AS141" s="16">
        <f>IF(AR141=9999,$BO$3,RANK(AR141,$AR$3:$AR$1993,1))</f>
        <v>203</v>
      </c>
      <c r="AT141" s="16">
        <f>LOG((IFERROR(SUM(P141:X141)/COUNTIF(P141:X141, "&gt;0"),0.1))/(IFERROR(SUM(G141:O141)/COUNTIF(G141:O141, "&gt;0"),0.1)),2)</f>
        <v>0.61899937495580371</v>
      </c>
      <c r="AU141" s="17">
        <f>SUM(COUNTIF(P141:X141, "&gt;0"), COUNTIF(G141:O141, "&gt;0"))</f>
        <v>18</v>
      </c>
      <c r="AV141" s="18">
        <f>$BQ$3*AS141/$BO$3</f>
        <v>1.0211267605633803E-3</v>
      </c>
      <c r="AW141" s="18">
        <f>IF(AR141&lt;AV141,AR141,"ns")</f>
        <v>4.2679157128310723E-4</v>
      </c>
      <c r="AX141" s="19" t="str">
        <f>IF(AND(AW141&lt;0.01,ABS(AT141)&gt;1.5,D141&gt;2), IF(AND(AT141&gt;0,COUNTIF(P141:X141,"&gt;0")&gt;7),"IRF4_interactor_Treg", (IF(AND(AT141&lt;0,COUNTIF(G141:O141, "&gt;0")&gt;7), "background_significant", "ns"))), "ns")</f>
        <v>ns</v>
      </c>
      <c r="AY141" s="20">
        <f>IFERROR(TTEST(Y141:AG141,AH141:AP141,2,1),IF(OR(COUNTIF(AH141:AP141,"&gt;0")&gt;7,COUNTIF(Y141:AG141,"&gt;0")&gt;7),0,9999))</f>
        <v>1.5987011633487991E-5</v>
      </c>
      <c r="AZ141" s="20">
        <f>IF(AY141=9999,$BO$4,RANK(AY141,$AY$3:$AY$1993,1))</f>
        <v>36</v>
      </c>
      <c r="BA141" s="20">
        <f>LOG((IFERROR(SUM(AH141:AP141)/COUNTIF(AH141:AP141, "&gt;0"),0.1))/(IFERROR(SUM(Y141:AG141)/COUNTIF(Y141:AG141, "&gt;0"),0.1)),2)</f>
        <v>0.47101895936279281</v>
      </c>
      <c r="BB141" s="21">
        <f>SUM(COUNTIF(AH141:AP141, "&gt;0"), COUNTIF(Y141:AG141, "&gt;0"))</f>
        <v>18</v>
      </c>
      <c r="BC141" s="22">
        <f>$BQ$3*AZ141/$BO$4</f>
        <v>1.8090452261306533E-4</v>
      </c>
      <c r="BD141" s="22">
        <f>IF(AY141&lt;BC141,AY141,"ns")</f>
        <v>1.5987011633487991E-5</v>
      </c>
      <c r="BE141" s="23" t="str">
        <f>IF(AND(BD141&lt;0.01,ABS(BA141)&gt;1.5,D141&gt;2), IF(AND(BA141&gt;0,COUNTIF(AH141:AP141,"&gt;0")&gt;7),"IRF4_interactor_Th17", (IF(AND(BA141&lt;0,COUNTIF(Y141:AG141, "&gt;0")&gt;7), "background_significant", "ns"))), "ns")</f>
        <v>ns</v>
      </c>
      <c r="BF141" s="24" t="str">
        <f>IF(OR(AX141 ="IRF4_interactor_Treg", BE141 ="IRF4_interactor_Th17"), LOG((AVERAGE(AH141:AP141)+0.1)/(AVERAGE(P141:X141)+0.1),2),"ns")</f>
        <v>ns</v>
      </c>
      <c r="BG141" s="24">
        <f>IF(AND(AX141="IRF4_interactor_Treg",BE141="IRF4_interactor_Th17"),1,IF(AX141="IRF4_interactor_Treg","IRF4_Treg",IF(BE141="IRF4_interactor_Th17","IRF4_Th17",0)))</f>
        <v>0</v>
      </c>
      <c r="BH141" s="25">
        <f>IFERROR(TTEST(AH141:AP141,P141:X141,2,1),IF(OR(COUNTIF(P141:X141,"&gt;0")&gt;7,COUNTIF(AH141:AP141,"&gt;0")&gt;7),0,9999))</f>
        <v>0.77007984887979597</v>
      </c>
      <c r="BI141" s="25">
        <f>IF(BH141=9999,$BS$5,RANK(BH141,$BH$3:$BH$1993,1))</f>
        <v>1753</v>
      </c>
      <c r="BJ141" s="25">
        <f>$BQ$3*BI141/$BO$5</f>
        <v>8.8046207935710708E-3</v>
      </c>
      <c r="BK141" s="25" t="str">
        <f>IF(BH141&lt;BJ141,BH141,"ns")</f>
        <v>ns</v>
      </c>
      <c r="BL141" s="26">
        <f>SUM(COUNTIF(P141:X141, "&gt;0"), COUNTIF(AH141:AP141, "&gt;0"))</f>
        <v>18</v>
      </c>
    </row>
    <row r="142" spans="1:64">
      <c r="A142" t="s">
        <v>5883</v>
      </c>
      <c r="B142" t="s">
        <v>5884</v>
      </c>
      <c r="C142">
        <v>7.1633199999999997E-4</v>
      </c>
      <c r="D142">
        <v>7</v>
      </c>
      <c r="E142">
        <v>7</v>
      </c>
      <c r="F142">
        <v>0</v>
      </c>
      <c r="G142">
        <v>252182</v>
      </c>
      <c r="H142">
        <v>265682</v>
      </c>
      <c r="I142">
        <v>249949</v>
      </c>
      <c r="J142">
        <v>152124</v>
      </c>
      <c r="K142">
        <v>179613</v>
      </c>
      <c r="L142">
        <v>167706</v>
      </c>
      <c r="M142">
        <v>125674</v>
      </c>
      <c r="N142">
        <v>173219</v>
      </c>
      <c r="O142">
        <v>131161</v>
      </c>
      <c r="P142">
        <v>230124</v>
      </c>
      <c r="Q142">
        <v>214254</v>
      </c>
      <c r="R142">
        <v>237339</v>
      </c>
      <c r="S142">
        <v>251296</v>
      </c>
      <c r="T142">
        <v>340062</v>
      </c>
      <c r="U142">
        <v>264526</v>
      </c>
      <c r="V142">
        <v>239341</v>
      </c>
      <c r="W142">
        <v>309333</v>
      </c>
      <c r="X142">
        <v>317945</v>
      </c>
      <c r="Y142">
        <v>369921</v>
      </c>
      <c r="Z142">
        <v>408159</v>
      </c>
      <c r="AA142">
        <v>404221</v>
      </c>
      <c r="AB142">
        <v>258653</v>
      </c>
      <c r="AC142">
        <v>236729</v>
      </c>
      <c r="AD142">
        <v>259671</v>
      </c>
      <c r="AE142">
        <v>147589</v>
      </c>
      <c r="AF142">
        <v>205149</v>
      </c>
      <c r="AG142">
        <v>216637</v>
      </c>
      <c r="AH142">
        <v>484625</v>
      </c>
      <c r="AI142">
        <v>465668</v>
      </c>
      <c r="AJ142">
        <v>514633</v>
      </c>
      <c r="AK142">
        <v>310903</v>
      </c>
      <c r="AL142">
        <v>328077</v>
      </c>
      <c r="AM142">
        <v>373378</v>
      </c>
      <c r="AN142">
        <v>260700</v>
      </c>
      <c r="AO142">
        <v>369130</v>
      </c>
      <c r="AP142">
        <v>312829</v>
      </c>
      <c r="AR142" s="16">
        <f>IFERROR(TTEST(G142:O142,P142:X142,2,1),IF(OR(COUNTIF(P142:X142,"&gt;0")&gt;7,COUNTIF(G142:O142,"&gt;0")&gt;7),0,9999))</f>
        <v>2.534726341030228E-2</v>
      </c>
      <c r="AS142" s="16">
        <f>IF(AR142=9999,$BO$3,RANK(AR142,$AR$3:$AR$1993,1))</f>
        <v>849</v>
      </c>
      <c r="AT142" s="16">
        <f>LOG((IFERROR(SUM(P142:X142)/COUNTIF(P142:X142, "&gt;0"),0.1))/(IFERROR(SUM(G142:O142)/COUNTIF(G142:O142, "&gt;0"),0.1)),2)</f>
        <v>0.50231883143384515</v>
      </c>
      <c r="AU142" s="17">
        <f>SUM(COUNTIF(P142:X142, "&gt;0"), COUNTIF(G142:O142, "&gt;0"))</f>
        <v>18</v>
      </c>
      <c r="AV142" s="18">
        <f>$BQ$3*AS142/$BO$3</f>
        <v>4.2706237424547282E-3</v>
      </c>
      <c r="AW142" s="18" t="str">
        <f>IF(AR142&lt;AV142,AR142,"ns")</f>
        <v>ns</v>
      </c>
      <c r="AX142" s="19" t="str">
        <f>IF(AND(AW142&lt;0.01,ABS(AT142)&gt;1.5,D142&gt;2), IF(AND(AT142&gt;0,COUNTIF(P142:X142,"&gt;0")&gt;7),"IRF4_interactor_Treg", (IF(AND(AT142&lt;0,COUNTIF(G142:O142, "&gt;0")&gt;7), "background_significant", "ns"))), "ns")</f>
        <v>ns</v>
      </c>
      <c r="AY142" s="20">
        <f>IFERROR(TTEST(Y142:AG142,AH142:AP142,2,1),IF(OR(COUNTIF(AH142:AP142,"&gt;0")&gt;7,COUNTIF(Y142:AG142,"&gt;0")&gt;7),0,9999))</f>
        <v>1.6955693961207834E-5</v>
      </c>
      <c r="AZ142" s="20">
        <f>IF(AY142=9999,$BO$4,RANK(AY142,$AY$3:$AY$1993,1))</f>
        <v>38</v>
      </c>
      <c r="BA142" s="20">
        <f>LOG((IFERROR(SUM(AH142:AP142)/COUNTIF(AH142:AP142, "&gt;0"),0.1))/(IFERROR(SUM(Y142:AG142)/COUNTIF(Y142:AG142, "&gt;0"),0.1)),2)</f>
        <v>0.44816624372946612</v>
      </c>
      <c r="BB142" s="21">
        <f>SUM(COUNTIF(AH142:AP142, "&gt;0"), COUNTIF(Y142:AG142, "&gt;0"))</f>
        <v>18</v>
      </c>
      <c r="BC142" s="22">
        <f>$BQ$3*AZ142/$BO$4</f>
        <v>1.9095477386934674E-4</v>
      </c>
      <c r="BD142" s="22">
        <f>IF(AY142&lt;BC142,AY142,"ns")</f>
        <v>1.6955693961207834E-5</v>
      </c>
      <c r="BE142" s="23" t="str">
        <f>IF(AND(BD142&lt;0.01,ABS(BA142)&gt;1.5,D142&gt;2), IF(AND(BA142&gt;0,COUNTIF(AH142:AP142,"&gt;0")&gt;7),"IRF4_interactor_Th17", (IF(AND(BA142&lt;0,COUNTIF(Y142:AG142, "&gt;0")&gt;7), "background_significant", "ns"))), "ns")</f>
        <v>ns</v>
      </c>
      <c r="BF142" s="24" t="str">
        <f>IF(OR(AX142 ="IRF4_interactor_Treg", BE142 ="IRF4_interactor_Th17"), LOG((AVERAGE(AH142:AP142)+0.1)/(AVERAGE(P142:X142)+0.1),2),"ns")</f>
        <v>ns</v>
      </c>
      <c r="BG142" s="24">
        <f>IF(AND(AX142="IRF4_interactor_Treg",BE142="IRF4_interactor_Th17"),1,IF(AX142="IRF4_interactor_Treg","IRF4_Treg",IF(BE142="IRF4_interactor_Th17","IRF4_Th17",0)))</f>
        <v>0</v>
      </c>
      <c r="BH142" s="25">
        <f>IFERROR(TTEST(AH142:AP142,P142:X142,2,1),IF(OR(COUNTIF(P142:X142,"&gt;0")&gt;7,COUNTIF(AH142:AP142,"&gt;0")&gt;7),0,9999))</f>
        <v>2.0216528422576235E-2</v>
      </c>
      <c r="BI142" s="25">
        <f>IF(BH142=9999,$BS$5,RANK(BH142,$BH$3:$BH$1993,1))</f>
        <v>290</v>
      </c>
      <c r="BJ142" s="25">
        <f>$BQ$3*BI142/$BO$5</f>
        <v>1.4565544952285284E-3</v>
      </c>
      <c r="BK142" s="25" t="str">
        <f>IF(BH142&lt;BJ142,BH142,"ns")</f>
        <v>ns</v>
      </c>
      <c r="BL142" s="26">
        <f>SUM(COUNTIF(P142:X142, "&gt;0"), COUNTIF(AH142:AP142, "&gt;0"))</f>
        <v>18</v>
      </c>
    </row>
    <row r="143" spans="1:64">
      <c r="A143" t="s">
        <v>4537</v>
      </c>
      <c r="B143" t="s">
        <v>4538</v>
      </c>
      <c r="C143">
        <v>1.49319E-2</v>
      </c>
      <c r="D143">
        <v>5</v>
      </c>
      <c r="E143">
        <v>5</v>
      </c>
      <c r="F143">
        <v>1</v>
      </c>
      <c r="G143">
        <v>26013.7</v>
      </c>
      <c r="H143">
        <v>39780.6</v>
      </c>
      <c r="I143">
        <v>30710.3</v>
      </c>
      <c r="J143">
        <v>24868.2</v>
      </c>
      <c r="K143">
        <v>31009</v>
      </c>
      <c r="L143">
        <v>27999.200000000001</v>
      </c>
      <c r="M143">
        <v>14890.4</v>
      </c>
      <c r="N143">
        <v>24448.5</v>
      </c>
      <c r="O143">
        <v>23712.799999999999</v>
      </c>
      <c r="P143">
        <v>44375.199999999997</v>
      </c>
      <c r="Q143">
        <v>43140.4</v>
      </c>
      <c r="R143">
        <v>48077.2</v>
      </c>
      <c r="S143">
        <v>61612.2</v>
      </c>
      <c r="T143">
        <v>54468.2</v>
      </c>
      <c r="U143">
        <v>83797.3</v>
      </c>
      <c r="V143">
        <v>86448.2</v>
      </c>
      <c r="W143">
        <v>109048</v>
      </c>
      <c r="X143">
        <v>114008</v>
      </c>
      <c r="Y143">
        <v>79150.2</v>
      </c>
      <c r="Z143">
        <v>82486.899999999994</v>
      </c>
      <c r="AA143">
        <v>67934.399999999994</v>
      </c>
      <c r="AB143">
        <v>37825</v>
      </c>
      <c r="AC143">
        <v>60284.800000000003</v>
      </c>
      <c r="AD143">
        <v>58516</v>
      </c>
      <c r="AE143">
        <v>43315.8</v>
      </c>
      <c r="AF143">
        <v>41564.9</v>
      </c>
      <c r="AG143">
        <v>44969.4</v>
      </c>
      <c r="AH143">
        <v>125491</v>
      </c>
      <c r="AI143">
        <v>148371</v>
      </c>
      <c r="AJ143">
        <v>155484</v>
      </c>
      <c r="AK143">
        <v>155906</v>
      </c>
      <c r="AL143">
        <v>181536</v>
      </c>
      <c r="AM143">
        <v>189286</v>
      </c>
      <c r="AN143">
        <v>117830</v>
      </c>
      <c r="AO143">
        <v>185964</v>
      </c>
      <c r="AP143">
        <v>141463</v>
      </c>
      <c r="AR143" s="16">
        <f>IFERROR(TTEST(G143:O143,P143:X143,2,1),IF(OR(COUNTIF(P143:X143,"&gt;0")&gt;7,COUNTIF(G143:O143,"&gt;0")&gt;7),0,9999))</f>
        <v>3.0548908356991772E-3</v>
      </c>
      <c r="AS143" s="16">
        <f>IF(AR143=9999,$BO$3,RANK(AR143,$AR$3:$AR$1993,1))</f>
        <v>462</v>
      </c>
      <c r="AT143" s="16">
        <f>LOG((IFERROR(SUM(P143:X143)/COUNTIF(P143:X143, "&gt;0"),0.1))/(IFERROR(SUM(G143:O143)/COUNTIF(G143:O143, "&gt;0"),0.1)),2)</f>
        <v>1.4057195935632434</v>
      </c>
      <c r="AU143" s="17">
        <f>SUM(COUNTIF(P143:X143, "&gt;0"), COUNTIF(G143:O143, "&gt;0"))</f>
        <v>18</v>
      </c>
      <c r="AV143" s="18">
        <f>$BQ$3*AS143/$BO$3</f>
        <v>2.3239436619718308E-3</v>
      </c>
      <c r="AW143" s="18" t="str">
        <f>IF(AR143&lt;AV143,AR143,"ns")</f>
        <v>ns</v>
      </c>
      <c r="AX143" s="19" t="str">
        <f>IF(AND(AW143&lt;0.01,ABS(AT143)&gt;1.5,D143&gt;2), IF(AND(AT143&gt;0,COUNTIF(P143:X143,"&gt;0")&gt;7),"IRF4_interactor_Treg", (IF(AND(AT143&lt;0,COUNTIF(G143:O143, "&gt;0")&gt;7), "background_significant", "ns"))), "ns")</f>
        <v>ns</v>
      </c>
      <c r="AY143" s="20">
        <f>IFERROR(TTEST(Y143:AG143,AH143:AP143,2,1),IF(OR(COUNTIF(AH143:AP143,"&gt;0")&gt;7,COUNTIF(Y143:AG143,"&gt;0")&gt;7),0,9999))</f>
        <v>1.7998205443567865E-5</v>
      </c>
      <c r="AZ143" s="20">
        <f>IF(AY143=9999,$BO$4,RANK(AY143,$AY$3:$AY$1993,1))</f>
        <v>39</v>
      </c>
      <c r="BA143" s="20">
        <f>LOG((IFERROR(SUM(AH143:AP143)/COUNTIF(AH143:AP143, "&gt;0"),0.1))/(IFERROR(SUM(Y143:AG143)/COUNTIF(Y143:AG143, "&gt;0"),0.1)),2)</f>
        <v>1.441222275060976</v>
      </c>
      <c r="BB143" s="21">
        <f>SUM(COUNTIF(AH143:AP143, "&gt;0"), COUNTIF(Y143:AG143, "&gt;0"))</f>
        <v>18</v>
      </c>
      <c r="BC143" s="22">
        <f>$BQ$3*AZ143/$BO$4</f>
        <v>1.9597989949748744E-4</v>
      </c>
      <c r="BD143" s="22">
        <f>IF(AY143&lt;BC143,AY143,"ns")</f>
        <v>1.7998205443567865E-5</v>
      </c>
      <c r="BE143" s="23" t="str">
        <f>IF(AND(BD143&lt;0.01,ABS(BA143)&gt;1.5,D143&gt;2), IF(AND(BA143&gt;0,COUNTIF(AH143:AP143,"&gt;0")&gt;7),"IRF4_interactor_Th17", (IF(AND(BA143&lt;0,COUNTIF(Y143:AG143, "&gt;0")&gt;7), "background_significant", "ns"))), "ns")</f>
        <v>ns</v>
      </c>
      <c r="BF143" s="24" t="str">
        <f>IF(OR(AX143 ="IRF4_interactor_Treg", BE143 ="IRF4_interactor_Th17"), LOG((AVERAGE(AH143:AP143)+0.1)/(AVERAGE(P143:X143)+0.1),2),"ns")</f>
        <v>ns</v>
      </c>
      <c r="BG143" s="24">
        <f>IF(AND(AX143="IRF4_interactor_Treg",BE143="IRF4_interactor_Th17"),1,IF(AX143="IRF4_interactor_Treg","IRF4_Treg",IF(BE143="IRF4_interactor_Th17","IRF4_Th17",0)))</f>
        <v>0</v>
      </c>
      <c r="BH143" s="25">
        <f>IFERROR(TTEST(AH143:AP143,P143:X143,2,1),IF(OR(COUNTIF(P143:X143,"&gt;0")&gt;7,COUNTIF(AH143:AP143,"&gt;0")&gt;7),0,9999))</f>
        <v>8.092555418659607E-5</v>
      </c>
      <c r="BI143" s="25">
        <f>IF(BH143=9999,$BS$5,RANK(BH143,$BH$3:$BH$1993,1))</f>
        <v>30</v>
      </c>
      <c r="BJ143" s="25">
        <f>$BQ$3*BI143/$BO$5</f>
        <v>1.506780512305374E-4</v>
      </c>
      <c r="BK143" s="25">
        <f>IF(BH143&lt;BJ143,BH143,"ns")</f>
        <v>8.092555418659607E-5</v>
      </c>
      <c r="BL143" s="26">
        <f>SUM(COUNTIF(P143:X143, "&gt;0"), COUNTIF(AH143:AP143, "&gt;0"))</f>
        <v>18</v>
      </c>
    </row>
    <row r="144" spans="1:64">
      <c r="A144" t="s">
        <v>7227</v>
      </c>
      <c r="B144" t="s">
        <v>7228</v>
      </c>
      <c r="C144">
        <v>6.6729300000000005E-2</v>
      </c>
      <c r="D144">
        <v>4</v>
      </c>
      <c r="E144">
        <v>4</v>
      </c>
      <c r="F144">
        <v>0</v>
      </c>
      <c r="G144">
        <v>10352.9</v>
      </c>
      <c r="H144">
        <v>0</v>
      </c>
      <c r="I144">
        <v>70108.800000000003</v>
      </c>
      <c r="J144">
        <v>0</v>
      </c>
      <c r="K144">
        <v>0</v>
      </c>
      <c r="L144">
        <v>0</v>
      </c>
      <c r="M144">
        <v>15570.9</v>
      </c>
      <c r="N144">
        <v>0</v>
      </c>
      <c r="O144">
        <v>28939.4</v>
      </c>
      <c r="P144">
        <v>0</v>
      </c>
      <c r="Q144">
        <v>0</v>
      </c>
      <c r="R144">
        <v>41208.199999999997</v>
      </c>
      <c r="S144">
        <v>49676.7</v>
      </c>
      <c r="T144">
        <v>56171.199999999997</v>
      </c>
      <c r="U144">
        <v>73710.100000000006</v>
      </c>
      <c r="V144">
        <v>41130.699999999997</v>
      </c>
      <c r="W144">
        <v>113835</v>
      </c>
      <c r="X144">
        <v>104407</v>
      </c>
      <c r="Y144">
        <v>47668.1</v>
      </c>
      <c r="Z144">
        <v>28181.200000000001</v>
      </c>
      <c r="AA144">
        <v>31622.7</v>
      </c>
      <c r="AB144">
        <v>0</v>
      </c>
      <c r="AC144">
        <v>0</v>
      </c>
      <c r="AD144">
        <v>25417.200000000001</v>
      </c>
      <c r="AE144">
        <v>0</v>
      </c>
      <c r="AF144">
        <v>12941.2</v>
      </c>
      <c r="AG144">
        <v>25720.5</v>
      </c>
      <c r="AH144">
        <v>77676.2</v>
      </c>
      <c r="AI144">
        <v>54429.3</v>
      </c>
      <c r="AJ144">
        <v>103347</v>
      </c>
      <c r="AK144">
        <v>40179.599999999999</v>
      </c>
      <c r="AL144">
        <v>38985.1</v>
      </c>
      <c r="AM144">
        <v>76834.100000000006</v>
      </c>
      <c r="AN144">
        <v>31386.1</v>
      </c>
      <c r="AO144">
        <v>64927.3</v>
      </c>
      <c r="AP144">
        <v>80771.7</v>
      </c>
      <c r="AR144" s="16">
        <f>IFERROR(TTEST(G144:O144,P144:X144,2,1),IF(OR(COUNTIF(P144:X144,"&gt;0")&gt;7,COUNTIF(G144:O144,"&gt;0")&gt;7),0,9999))</f>
        <v>3.4355465110417406E-2</v>
      </c>
      <c r="AS144" s="16">
        <f>IF(AR144=9999,$BO$3,RANK(AR144,$AR$3:$AR$1993,1))</f>
        <v>906</v>
      </c>
      <c r="AT144" s="16">
        <f>LOG((IFERROR(SUM(P144:X144)/COUNTIF(P144:X144, "&gt;0"),0.1))/(IFERROR(SUM(G144:O144)/COUNTIF(G144:O144, "&gt;0"),0.1)),2)</f>
        <v>1.1344920082627132</v>
      </c>
      <c r="AU144" s="17">
        <f>SUM(COUNTIF(P144:X144, "&gt;0"), COUNTIF(G144:O144, "&gt;0"))</f>
        <v>11</v>
      </c>
      <c r="AV144" s="18">
        <f>$BQ$3*AS144/$BO$3</f>
        <v>4.557344064386318E-3</v>
      </c>
      <c r="AW144" s="18" t="str">
        <f>IF(AR144&lt;AV144,AR144,"ns")</f>
        <v>ns</v>
      </c>
      <c r="AX144" s="19" t="str">
        <f>IF(AND(AW144&lt;0.01,ABS(AT144)&gt;1.5,D144&gt;2), IF(AND(AT144&gt;0,COUNTIF(P144:X144,"&gt;0")&gt;7),"IRF4_interactor_Treg", (IF(AND(AT144&lt;0,COUNTIF(G144:O144, "&gt;0")&gt;7), "background_significant", "ns"))), "ns")</f>
        <v>ns</v>
      </c>
      <c r="AY144" s="20">
        <f>IFERROR(TTEST(Y144:AG144,AH144:AP144,2,1),IF(OR(COUNTIF(AH144:AP144,"&gt;0")&gt;7,COUNTIF(Y144:AG144,"&gt;0")&gt;7),0,9999))</f>
        <v>1.8130159986307511E-5</v>
      </c>
      <c r="AZ144" s="20">
        <f>IF(AY144=9999,$BO$4,RANK(AY144,$AY$3:$AY$1993,1))</f>
        <v>40</v>
      </c>
      <c r="BA144" s="20">
        <f>LOG((IFERROR(SUM(AH144:AP144)/COUNTIF(AH144:AP144, "&gt;0"),0.1))/(IFERROR(SUM(Y144:AG144)/COUNTIF(Y144:AG144, "&gt;0"),0.1)),2)</f>
        <v>1.1436535238619718</v>
      </c>
      <c r="BB144" s="21">
        <f>SUM(COUNTIF(AH144:AP144, "&gt;0"), COUNTIF(Y144:AG144, "&gt;0"))</f>
        <v>15</v>
      </c>
      <c r="BC144" s="22">
        <f>$BQ$3*AZ144/$BO$4</f>
        <v>2.0100502512562814E-4</v>
      </c>
      <c r="BD144" s="22">
        <f>IF(AY144&lt;BC144,AY144,"ns")</f>
        <v>1.8130159986307511E-5</v>
      </c>
      <c r="BE144" s="23" t="str">
        <f>IF(AND(BD144&lt;0.01,ABS(BA144)&gt;1.5,D144&gt;2), IF(AND(BA144&gt;0,COUNTIF(AH144:AP144,"&gt;0")&gt;7),"IRF4_interactor_Th17", (IF(AND(BA144&lt;0,COUNTIF(Y144:AG144, "&gt;0")&gt;7), "background_significant", "ns"))), "ns")</f>
        <v>ns</v>
      </c>
      <c r="BF144" s="24" t="str">
        <f>IF(OR(AX144 ="IRF4_interactor_Treg", BE144 ="IRF4_interactor_Th17"), LOG((AVERAGE(AH144:AP144)+0.1)/(AVERAGE(P144:X144)+0.1),2),"ns")</f>
        <v>ns</v>
      </c>
      <c r="BG144" s="24">
        <f>IF(AND(AX144="IRF4_interactor_Treg",BE144="IRF4_interactor_Th17"),1,IF(AX144="IRF4_interactor_Treg","IRF4_Treg",IF(BE144="IRF4_interactor_Th17","IRF4_Th17",0)))</f>
        <v>0</v>
      </c>
      <c r="BH144" s="25">
        <f>IFERROR(TTEST(AH144:AP144,P144:X144,2,1),IF(OR(COUNTIF(P144:X144,"&gt;0")&gt;7,COUNTIF(AH144:AP144,"&gt;0")&gt;7),0,9999))</f>
        <v>0.5211578811164963</v>
      </c>
      <c r="BI144" s="25">
        <f>IF(BH144=9999,$BS$5,RANK(BH144,$BH$3:$BH$1993,1))</f>
        <v>1494</v>
      </c>
      <c r="BJ144" s="25">
        <f>$BQ$3*BI144/$BO$5</f>
        <v>7.5037669512807636E-3</v>
      </c>
      <c r="BK144" s="25" t="str">
        <f>IF(BH144&lt;BJ144,BH144,"ns")</f>
        <v>ns</v>
      </c>
      <c r="BL144" s="26">
        <f>SUM(COUNTIF(P144:X144, "&gt;0"), COUNTIF(AH144:AP144, "&gt;0"))</f>
        <v>16</v>
      </c>
    </row>
    <row r="145" spans="1:64">
      <c r="A145" t="s">
        <v>687</v>
      </c>
      <c r="B145" t="s">
        <v>688</v>
      </c>
      <c r="C145">
        <v>7.1633199999999997E-4</v>
      </c>
      <c r="D145">
        <v>5</v>
      </c>
      <c r="E145">
        <v>5</v>
      </c>
      <c r="F145">
        <v>0</v>
      </c>
      <c r="G145">
        <v>96387.8</v>
      </c>
      <c r="H145">
        <v>111572</v>
      </c>
      <c r="I145">
        <v>136779</v>
      </c>
      <c r="J145">
        <v>106819</v>
      </c>
      <c r="K145">
        <v>107050</v>
      </c>
      <c r="L145">
        <v>77065.2</v>
      </c>
      <c r="M145">
        <v>78123.5</v>
      </c>
      <c r="N145">
        <v>93352.8</v>
      </c>
      <c r="O145">
        <v>84323.3</v>
      </c>
      <c r="P145">
        <v>135321</v>
      </c>
      <c r="Q145">
        <v>151462</v>
      </c>
      <c r="R145">
        <v>144647</v>
      </c>
      <c r="S145">
        <v>126007</v>
      </c>
      <c r="T145">
        <v>138159</v>
      </c>
      <c r="U145">
        <v>156219</v>
      </c>
      <c r="V145">
        <v>103844</v>
      </c>
      <c r="W145">
        <v>161964</v>
      </c>
      <c r="X145">
        <v>133178</v>
      </c>
      <c r="Y145">
        <v>137440</v>
      </c>
      <c r="Z145">
        <v>150941</v>
      </c>
      <c r="AA145">
        <v>132241</v>
      </c>
      <c r="AB145">
        <v>173268</v>
      </c>
      <c r="AC145">
        <v>177301</v>
      </c>
      <c r="AD145">
        <v>160139</v>
      </c>
      <c r="AE145">
        <v>66243.399999999994</v>
      </c>
      <c r="AF145">
        <v>106412</v>
      </c>
      <c r="AG145">
        <v>99948</v>
      </c>
      <c r="AH145">
        <v>216118</v>
      </c>
      <c r="AI145">
        <v>237946</v>
      </c>
      <c r="AJ145">
        <v>257323</v>
      </c>
      <c r="AK145">
        <v>257587</v>
      </c>
      <c r="AL145">
        <v>285511</v>
      </c>
      <c r="AM145">
        <v>321514</v>
      </c>
      <c r="AN145">
        <v>117981</v>
      </c>
      <c r="AO145">
        <v>202861</v>
      </c>
      <c r="AP145">
        <v>171826</v>
      </c>
      <c r="AR145" s="16">
        <f>IFERROR(TTEST(G145:O145,P145:X145,2,1),IF(OR(COUNTIF(P145:X145,"&gt;0")&gt;7,COUNTIF(G145:O145,"&gt;0")&gt;7),0,9999))</f>
        <v>7.8315105787106259E-4</v>
      </c>
      <c r="AS145" s="16">
        <f>IF(AR145=9999,$BO$3,RANK(AR145,$AR$3:$AR$1993,1))</f>
        <v>265</v>
      </c>
      <c r="AT145" s="16">
        <f>LOG((IFERROR(SUM(P145:X145)/COUNTIF(P145:X145, "&gt;0"),0.1))/(IFERROR(SUM(G145:O145)/COUNTIF(G145:O145, "&gt;0"),0.1)),2)</f>
        <v>0.48858991633494897</v>
      </c>
      <c r="AU145" s="17">
        <f>SUM(COUNTIF(P145:X145, "&gt;0"), COUNTIF(G145:O145, "&gt;0"))</f>
        <v>18</v>
      </c>
      <c r="AV145" s="18">
        <f>$BQ$3*AS145/$BO$3</f>
        <v>1.3329979879275653E-3</v>
      </c>
      <c r="AW145" s="18">
        <f>IF(AR145&lt;AV145,AR145,"ns")</f>
        <v>7.8315105787106259E-4</v>
      </c>
      <c r="AX145" s="19" t="str">
        <f>IF(AND(AW145&lt;0.01,ABS(AT145)&gt;1.5,D145&gt;2), IF(AND(AT145&gt;0,COUNTIF(P145:X145,"&gt;0")&gt;7),"IRF4_interactor_Treg", (IF(AND(AT145&lt;0,COUNTIF(G145:O145, "&gt;0")&gt;7), "background_significant", "ns"))), "ns")</f>
        <v>ns</v>
      </c>
      <c r="AY145" s="20">
        <f>IFERROR(TTEST(Y145:AG145,AH145:AP145,2,1),IF(OR(COUNTIF(AH145:AP145,"&gt;0")&gt;7,COUNTIF(Y145:AG145,"&gt;0")&gt;7),0,9999))</f>
        <v>1.9558435637766009E-5</v>
      </c>
      <c r="AZ145" s="20">
        <f>IF(AY145=9999,$BO$4,RANK(AY145,$AY$3:$AY$1993,1))</f>
        <v>42</v>
      </c>
      <c r="BA145" s="20">
        <f>LOG((IFERROR(SUM(AH145:AP145)/COUNTIF(AH145:AP145, "&gt;0"),0.1))/(IFERROR(SUM(Y145:AG145)/COUNTIF(Y145:AG145, "&gt;0"),0.1)),2)</f>
        <v>0.78094584228578812</v>
      </c>
      <c r="BB145" s="21">
        <f>SUM(COUNTIF(AH145:AP145, "&gt;0"), COUNTIF(Y145:AG145, "&gt;0"))</f>
        <v>18</v>
      </c>
      <c r="BC145" s="22">
        <f>$BQ$3*AZ145/$BO$4</f>
        <v>2.1105527638190955E-4</v>
      </c>
      <c r="BD145" s="22">
        <f>IF(AY145&lt;BC145,AY145,"ns")</f>
        <v>1.9558435637766009E-5</v>
      </c>
      <c r="BE145" s="23" t="str">
        <f>IF(AND(BD145&lt;0.01,ABS(BA145)&gt;1.5,D145&gt;2), IF(AND(BA145&gt;0,COUNTIF(AH145:AP145,"&gt;0")&gt;7),"IRF4_interactor_Th17", (IF(AND(BA145&lt;0,COUNTIF(Y145:AG145, "&gt;0")&gt;7), "background_significant", "ns"))), "ns")</f>
        <v>ns</v>
      </c>
      <c r="BF145" s="24" t="str">
        <f>IF(OR(AX145 ="IRF4_interactor_Treg", BE145 ="IRF4_interactor_Th17"), LOG((AVERAGE(AH145:AP145)+0.1)/(AVERAGE(P145:X145)+0.1),2),"ns")</f>
        <v>ns</v>
      </c>
      <c r="BG145" s="24">
        <f>IF(AND(AX145="IRF4_interactor_Treg",BE145="IRF4_interactor_Th17"),1,IF(AX145="IRF4_interactor_Treg","IRF4_Treg",IF(BE145="IRF4_interactor_Th17","IRF4_Th17",0)))</f>
        <v>0</v>
      </c>
      <c r="BH145" s="25">
        <f>IFERROR(TTEST(AH145:AP145,P145:X145,2,1),IF(OR(COUNTIF(P145:X145,"&gt;0")&gt;7,COUNTIF(AH145:AP145,"&gt;0")&gt;7),0,9999))</f>
        <v>8.3507236864664638E-4</v>
      </c>
      <c r="BI145" s="25">
        <f>IF(BH145=9999,$BS$5,RANK(BH145,$BH$3:$BH$1993,1))</f>
        <v>71</v>
      </c>
      <c r="BJ145" s="25">
        <f>$BQ$3*BI145/$BO$5</f>
        <v>3.5660472124560518E-4</v>
      </c>
      <c r="BK145" s="25" t="str">
        <f>IF(BH145&lt;BJ145,BH145,"ns")</f>
        <v>ns</v>
      </c>
      <c r="BL145" s="26">
        <f>SUM(COUNTIF(P145:X145, "&gt;0"), COUNTIF(AH145:AP145, "&gt;0"))</f>
        <v>18</v>
      </c>
    </row>
    <row r="146" spans="1:64">
      <c r="A146" t="s">
        <v>431</v>
      </c>
      <c r="B146" t="s">
        <v>432</v>
      </c>
      <c r="C146">
        <v>4.4722699999999997E-2</v>
      </c>
      <c r="D146">
        <v>5</v>
      </c>
      <c r="E146">
        <v>5</v>
      </c>
      <c r="F146">
        <v>0</v>
      </c>
      <c r="G146">
        <v>19247.599999999999</v>
      </c>
      <c r="H146">
        <v>44456.7</v>
      </c>
      <c r="I146">
        <v>29445.4</v>
      </c>
      <c r="J146">
        <v>15087.6</v>
      </c>
      <c r="K146">
        <v>34699.1</v>
      </c>
      <c r="L146">
        <v>26231.5</v>
      </c>
      <c r="M146">
        <v>22904.1</v>
      </c>
      <c r="N146">
        <v>16660</v>
      </c>
      <c r="O146">
        <v>23553.5</v>
      </c>
      <c r="P146">
        <v>48168.4</v>
      </c>
      <c r="Q146">
        <v>33481.800000000003</v>
      </c>
      <c r="R146">
        <v>41035.300000000003</v>
      </c>
      <c r="S146">
        <v>53451</v>
      </c>
      <c r="T146">
        <v>70652.100000000006</v>
      </c>
      <c r="U146">
        <v>69274.7</v>
      </c>
      <c r="V146">
        <v>112084</v>
      </c>
      <c r="W146">
        <v>108694</v>
      </c>
      <c r="X146">
        <v>115954</v>
      </c>
      <c r="Y146">
        <v>88732.3</v>
      </c>
      <c r="Z146">
        <v>75480.2</v>
      </c>
      <c r="AA146">
        <v>72395.8</v>
      </c>
      <c r="AB146">
        <v>27591.5</v>
      </c>
      <c r="AC146">
        <v>58920.800000000003</v>
      </c>
      <c r="AD146">
        <v>57901</v>
      </c>
      <c r="AE146">
        <v>12163.3</v>
      </c>
      <c r="AF146">
        <v>31455.4</v>
      </c>
      <c r="AG146">
        <v>30900.400000000001</v>
      </c>
      <c r="AH146">
        <v>122662</v>
      </c>
      <c r="AI146">
        <v>147296</v>
      </c>
      <c r="AJ146">
        <v>131672</v>
      </c>
      <c r="AK146">
        <v>91554.9</v>
      </c>
      <c r="AL146">
        <v>97247.8</v>
      </c>
      <c r="AM146">
        <v>115661</v>
      </c>
      <c r="AN146">
        <v>76755.899999999994</v>
      </c>
      <c r="AO146">
        <v>132388</v>
      </c>
      <c r="AP146">
        <v>75110.3</v>
      </c>
      <c r="AR146" s="16">
        <f>IFERROR(TTEST(G146:O146,P146:X146,2,1),IF(OR(COUNTIF(P146:X146,"&gt;0")&gt;7,COUNTIF(G146:O146,"&gt;0")&gt;7),0,9999))</f>
        <v>5.416241452944187E-3</v>
      </c>
      <c r="AS146" s="16">
        <f>IF(AR146=9999,$BO$3,RANK(AR146,$AR$3:$AR$1993,1))</f>
        <v>561</v>
      </c>
      <c r="AT146" s="16">
        <f>LOG((IFERROR(SUM(P146:X146)/COUNTIF(P146:X146, "&gt;0"),0.1))/(IFERROR(SUM(G146:O146)/COUNTIF(G146:O146, "&gt;0"),0.1)),2)</f>
        <v>1.490731570878723</v>
      </c>
      <c r="AU146" s="17">
        <f>SUM(COUNTIF(P146:X146, "&gt;0"), COUNTIF(G146:O146, "&gt;0"))</f>
        <v>18</v>
      </c>
      <c r="AV146" s="18">
        <f>$BQ$3*AS146/$BO$3</f>
        <v>2.8219315895372235E-3</v>
      </c>
      <c r="AW146" s="18" t="str">
        <f>IF(AR146&lt;AV146,AR146,"ns")</f>
        <v>ns</v>
      </c>
      <c r="AX146" s="19" t="str">
        <f>IF(AND(AW146&lt;0.01,ABS(AT146)&gt;1.5,D146&gt;2), IF(AND(AT146&gt;0,COUNTIF(P146:X146,"&gt;0")&gt;7),"IRF4_interactor_Treg", (IF(AND(AT146&lt;0,COUNTIF(G146:O146, "&gt;0")&gt;7), "background_significant", "ns"))), "ns")</f>
        <v>ns</v>
      </c>
      <c r="AY146" s="20">
        <f>IFERROR(TTEST(Y146:AG146,AH146:AP146,2,1),IF(OR(COUNTIF(AH146:AP146,"&gt;0")&gt;7,COUNTIF(Y146:AG146,"&gt;0")&gt;7),0,9999))</f>
        <v>2.1133259722928703E-5</v>
      </c>
      <c r="AZ146" s="20">
        <f>IF(AY146=9999,$BO$4,RANK(AY146,$AY$3:$AY$1993,1))</f>
        <v>43</v>
      </c>
      <c r="BA146" s="20">
        <f>LOG((IFERROR(SUM(AH146:AP146)/COUNTIF(AH146:AP146, "&gt;0"),0.1))/(IFERROR(SUM(Y146:AG146)/COUNTIF(Y146:AG146, "&gt;0"),0.1)),2)</f>
        <v>1.120355463096383</v>
      </c>
      <c r="BB146" s="21">
        <f>SUM(COUNTIF(AH146:AP146, "&gt;0"), COUNTIF(Y146:AG146, "&gt;0"))</f>
        <v>18</v>
      </c>
      <c r="BC146" s="22">
        <f>$BQ$3*AZ146/$BO$4</f>
        <v>2.1608040201005025E-4</v>
      </c>
      <c r="BD146" s="22">
        <f>IF(AY146&lt;BC146,AY146,"ns")</f>
        <v>2.1133259722928703E-5</v>
      </c>
      <c r="BE146" s="23" t="str">
        <f>IF(AND(BD146&lt;0.01,ABS(BA146)&gt;1.5,D146&gt;2), IF(AND(BA146&gt;0,COUNTIF(AH146:AP146,"&gt;0")&gt;7),"IRF4_interactor_Th17", (IF(AND(BA146&lt;0,COUNTIF(Y146:AG146, "&gt;0")&gt;7), "background_significant", "ns"))), "ns")</f>
        <v>ns</v>
      </c>
      <c r="BF146" s="24" t="str">
        <f>IF(OR(AX146 ="IRF4_interactor_Treg", BE146 ="IRF4_interactor_Th17"), LOG((AVERAGE(AH146:AP146)+0.1)/(AVERAGE(P146:X146)+0.1),2),"ns")</f>
        <v>ns</v>
      </c>
      <c r="BG146" s="24">
        <f>IF(AND(AX146="IRF4_interactor_Treg",BE146="IRF4_interactor_Th17"),1,IF(AX146="IRF4_interactor_Treg","IRF4_Treg",IF(BE146="IRF4_interactor_Th17","IRF4_Th17",0)))</f>
        <v>0</v>
      </c>
      <c r="BH146" s="25">
        <f>IFERROR(TTEST(AH146:AP146,P146:X146,2,1),IF(OR(COUNTIF(P146:X146,"&gt;0")&gt;7,COUNTIF(AH146:AP146,"&gt;0")&gt;7),0,9999))</f>
        <v>6.3462621937713515E-2</v>
      </c>
      <c r="BI146" s="25">
        <f>IF(BH146=9999,$BS$5,RANK(BH146,$BH$3:$BH$1993,1))</f>
        <v>520</v>
      </c>
      <c r="BJ146" s="25">
        <f>$BQ$3*BI146/$BO$5</f>
        <v>2.611752887995982E-3</v>
      </c>
      <c r="BK146" s="25" t="str">
        <f>IF(BH146&lt;BJ146,BH146,"ns")</f>
        <v>ns</v>
      </c>
      <c r="BL146" s="26">
        <f>SUM(COUNTIF(P146:X146, "&gt;0"), COUNTIF(AH146:AP146, "&gt;0"))</f>
        <v>18</v>
      </c>
    </row>
    <row r="147" spans="1:64">
      <c r="A147" t="s">
        <v>1947</v>
      </c>
      <c r="B147" t="s">
        <v>1948</v>
      </c>
      <c r="C147">
        <v>6.2461200000000001E-2</v>
      </c>
      <c r="D147">
        <v>3</v>
      </c>
      <c r="E147">
        <v>2</v>
      </c>
      <c r="F147">
        <v>1</v>
      </c>
      <c r="G147">
        <v>31901</v>
      </c>
      <c r="H147">
        <v>22714.9</v>
      </c>
      <c r="I147">
        <v>0</v>
      </c>
      <c r="J147">
        <v>54639.1</v>
      </c>
      <c r="K147">
        <v>33536.400000000001</v>
      </c>
      <c r="L147">
        <v>27250.6</v>
      </c>
      <c r="M147">
        <v>19720</v>
      </c>
      <c r="N147">
        <v>17386.400000000001</v>
      </c>
      <c r="O147">
        <v>31583.599999999999</v>
      </c>
      <c r="P147">
        <v>45333.3</v>
      </c>
      <c r="Q147">
        <v>40986.5</v>
      </c>
      <c r="R147">
        <v>48516.5</v>
      </c>
      <c r="S147">
        <v>48742.3</v>
      </c>
      <c r="T147">
        <v>50807</v>
      </c>
      <c r="U147">
        <v>18149.099999999999</v>
      </c>
      <c r="V147">
        <v>59483.7</v>
      </c>
      <c r="W147">
        <v>118310</v>
      </c>
      <c r="X147">
        <v>67507.399999999994</v>
      </c>
      <c r="Y147">
        <v>64729.3</v>
      </c>
      <c r="Z147">
        <v>48327.8</v>
      </c>
      <c r="AA147">
        <v>51240.1</v>
      </c>
      <c r="AB147">
        <v>28882</v>
      </c>
      <c r="AC147">
        <v>21828.5</v>
      </c>
      <c r="AD147">
        <v>22140.2</v>
      </c>
      <c r="AE147">
        <v>22251.4</v>
      </c>
      <c r="AF147">
        <v>33805.800000000003</v>
      </c>
      <c r="AG147">
        <v>43557.5</v>
      </c>
      <c r="AH147">
        <v>94420.4</v>
      </c>
      <c r="AI147">
        <v>105155</v>
      </c>
      <c r="AJ147">
        <v>89478.6</v>
      </c>
      <c r="AK147">
        <v>44997.2</v>
      </c>
      <c r="AL147">
        <v>47726.5</v>
      </c>
      <c r="AM147">
        <v>61079.9</v>
      </c>
      <c r="AN147">
        <v>54568.7</v>
      </c>
      <c r="AO147">
        <v>60700</v>
      </c>
      <c r="AP147">
        <v>71184.3</v>
      </c>
      <c r="AR147" s="16">
        <f>IFERROR(TTEST(G147:O147,P147:X147,2,1),IF(OR(COUNTIF(P147:X147,"&gt;0")&gt;7,COUNTIF(G147:O147,"&gt;0")&gt;7),0,9999))</f>
        <v>3.2010111932916231E-2</v>
      </c>
      <c r="AS147" s="16">
        <f>IF(AR147=9999,$BO$3,RANK(AR147,$AR$3:$AR$1993,1))</f>
        <v>893</v>
      </c>
      <c r="AT147" s="16">
        <f>LOG((IFERROR(SUM(P147:X147)/COUNTIF(P147:X147, "&gt;0"),0.1))/(IFERROR(SUM(G147:O147)/COUNTIF(G147:O147, "&gt;0"),0.1)),2)</f>
        <v>0.8903530182096191</v>
      </c>
      <c r="AU147" s="17">
        <f>SUM(COUNTIF(P147:X147, "&gt;0"), COUNTIF(G147:O147, "&gt;0"))</f>
        <v>17</v>
      </c>
      <c r="AV147" s="18">
        <f>$BQ$3*AS147/$BO$3</f>
        <v>4.4919517102615693E-3</v>
      </c>
      <c r="AW147" s="18" t="str">
        <f>IF(AR147&lt;AV147,AR147,"ns")</f>
        <v>ns</v>
      </c>
      <c r="AX147" s="19" t="str">
        <f>IF(AND(AW147&lt;0.01,ABS(AT147)&gt;1.5,D147&gt;2), IF(AND(AT147&gt;0,COUNTIF(P147:X147,"&gt;0")&gt;7),"IRF4_interactor_Treg", (IF(AND(AT147&lt;0,COUNTIF(G147:O147, "&gt;0")&gt;7), "background_significant", "ns"))), "ns")</f>
        <v>ns</v>
      </c>
      <c r="AY147" s="20">
        <f>IFERROR(TTEST(Y147:AG147,AH147:AP147,2,1),IF(OR(COUNTIF(AH147:AP147,"&gt;0")&gt;7,COUNTIF(Y147:AG147,"&gt;0")&gt;7),0,9999))</f>
        <v>2.7041881601088838E-5</v>
      </c>
      <c r="AZ147" s="20">
        <f>IF(AY147=9999,$BO$4,RANK(AY147,$AY$3:$AY$1993,1))</f>
        <v>45</v>
      </c>
      <c r="BA147" s="20">
        <f>LOG((IFERROR(SUM(AH147:AP147)/COUNTIF(AH147:AP147, "&gt;0"),0.1))/(IFERROR(SUM(Y147:AG147)/COUNTIF(Y147:AG147, "&gt;0"),0.1)),2)</f>
        <v>0.90204031837347565</v>
      </c>
      <c r="BB147" s="21">
        <f>SUM(COUNTIF(AH147:AP147, "&gt;0"), COUNTIF(Y147:AG147, "&gt;0"))</f>
        <v>18</v>
      </c>
      <c r="BC147" s="22">
        <f>$BQ$3*AZ147/$BO$4</f>
        <v>2.2613065326633166E-4</v>
      </c>
      <c r="BD147" s="22">
        <f>IF(AY147&lt;BC147,AY147,"ns")</f>
        <v>2.7041881601088838E-5</v>
      </c>
      <c r="BE147" s="23" t="str">
        <f>IF(AND(BD147&lt;0.01,ABS(BA147)&gt;1.5,D147&gt;2), IF(AND(BA147&gt;0,COUNTIF(AH147:AP147,"&gt;0")&gt;7),"IRF4_interactor_Th17", (IF(AND(BA147&lt;0,COUNTIF(Y147:AG147, "&gt;0")&gt;7), "background_significant", "ns"))), "ns")</f>
        <v>ns</v>
      </c>
      <c r="BF147" s="24" t="str">
        <f>IF(OR(AX147 ="IRF4_interactor_Treg", BE147 ="IRF4_interactor_Th17"), LOG((AVERAGE(AH147:AP147)+0.1)/(AVERAGE(P147:X147)+0.1),2),"ns")</f>
        <v>ns</v>
      </c>
      <c r="BG147" s="24">
        <f>IF(AND(AX147="IRF4_interactor_Treg",BE147="IRF4_interactor_Th17"),1,IF(AX147="IRF4_interactor_Treg","IRF4_Treg",IF(BE147="IRF4_interactor_Th17","IRF4_Th17",0)))</f>
        <v>0</v>
      </c>
      <c r="BH147" s="25">
        <f>IFERROR(TTEST(AH147:AP147,P147:X147,2,1),IF(OR(COUNTIF(P147:X147,"&gt;0")&gt;7,COUNTIF(AH147:AP147,"&gt;0")&gt;7),0,9999))</f>
        <v>0.28122338248535539</v>
      </c>
      <c r="BI147" s="25">
        <f>IF(BH147=9999,$BS$5,RANK(BH147,$BH$3:$BH$1993,1))</f>
        <v>1131</v>
      </c>
      <c r="BJ147" s="25">
        <f>$BQ$3*BI147/$BO$5</f>
        <v>5.680562531391261E-3</v>
      </c>
      <c r="BK147" s="25" t="str">
        <f>IF(BH147&lt;BJ147,BH147,"ns")</f>
        <v>ns</v>
      </c>
      <c r="BL147" s="26">
        <f>SUM(COUNTIF(P147:X147, "&gt;0"), COUNTIF(AH147:AP147, "&gt;0"))</f>
        <v>18</v>
      </c>
    </row>
    <row r="148" spans="1:64">
      <c r="A148" t="s">
        <v>2753</v>
      </c>
      <c r="B148" t="s">
        <v>2754</v>
      </c>
      <c r="C148">
        <v>7.1633199999999997E-4</v>
      </c>
      <c r="D148">
        <v>12</v>
      </c>
      <c r="E148">
        <v>12</v>
      </c>
      <c r="F148">
        <v>0</v>
      </c>
      <c r="G148">
        <v>285486</v>
      </c>
      <c r="H148">
        <v>283158</v>
      </c>
      <c r="I148">
        <v>300724</v>
      </c>
      <c r="J148">
        <v>326600</v>
      </c>
      <c r="K148">
        <v>236252</v>
      </c>
      <c r="L148">
        <v>299440</v>
      </c>
      <c r="M148">
        <v>218574</v>
      </c>
      <c r="N148">
        <v>221595</v>
      </c>
      <c r="O148">
        <v>262925</v>
      </c>
      <c r="P148">
        <v>475973</v>
      </c>
      <c r="Q148">
        <v>416771</v>
      </c>
      <c r="R148">
        <v>424924</v>
      </c>
      <c r="S148">
        <v>629695</v>
      </c>
      <c r="T148">
        <v>591892</v>
      </c>
      <c r="U148">
        <v>641256</v>
      </c>
      <c r="V148">
        <v>660085</v>
      </c>
      <c r="W148">
        <v>771396</v>
      </c>
      <c r="X148">
        <v>762587</v>
      </c>
      <c r="Y148">
        <v>295835</v>
      </c>
      <c r="Z148">
        <v>319765</v>
      </c>
      <c r="AA148">
        <v>352053</v>
      </c>
      <c r="AB148">
        <v>240266</v>
      </c>
      <c r="AC148">
        <v>246579</v>
      </c>
      <c r="AD148">
        <v>250178</v>
      </c>
      <c r="AE148">
        <v>154100</v>
      </c>
      <c r="AF148">
        <v>173218</v>
      </c>
      <c r="AG148">
        <v>254660</v>
      </c>
      <c r="AH148">
        <v>594661</v>
      </c>
      <c r="AI148">
        <v>579011</v>
      </c>
      <c r="AJ148">
        <v>665605</v>
      </c>
      <c r="AK148">
        <v>422100</v>
      </c>
      <c r="AL148">
        <v>355276</v>
      </c>
      <c r="AM148">
        <v>459168</v>
      </c>
      <c r="AN148">
        <v>449595</v>
      </c>
      <c r="AO148">
        <v>580291</v>
      </c>
      <c r="AP148">
        <v>444818</v>
      </c>
      <c r="AR148" s="16">
        <f>IFERROR(TTEST(G148:O148,P148:X148,2,1),IF(OR(COUNTIF(P148:X148,"&gt;0")&gt;7,COUNTIF(G148:O148,"&gt;0")&gt;7),0,9999))</f>
        <v>2.2384212310480448E-4</v>
      </c>
      <c r="AS148" s="16">
        <f>IF(AR148=9999,$BO$3,RANK(AR148,$AR$3:$AR$1993,1))</f>
        <v>149</v>
      </c>
      <c r="AT148" s="16">
        <f>LOG((IFERROR(SUM(P148:X148)/COUNTIF(P148:X148, "&gt;0"),0.1))/(IFERROR(SUM(G148:O148)/COUNTIF(G148:O148, "&gt;0"),0.1)),2)</f>
        <v>1.1423757361143516</v>
      </c>
      <c r="AU148" s="17">
        <f>SUM(COUNTIF(P148:X148, "&gt;0"), COUNTIF(G148:O148, "&gt;0"))</f>
        <v>18</v>
      </c>
      <c r="AV148" s="18">
        <f>$BQ$3*AS148/$BO$3</f>
        <v>7.4949698189134806E-4</v>
      </c>
      <c r="AW148" s="18">
        <f>IF(AR148&lt;AV148,AR148,"ns")</f>
        <v>2.2384212310480448E-4</v>
      </c>
      <c r="AX148" s="19" t="str">
        <f>IF(AND(AW148&lt;0.01,ABS(AT148)&gt;1.5,D148&gt;2), IF(AND(AT148&gt;0,COUNTIF(P148:X148,"&gt;0")&gt;7),"IRF4_interactor_Treg", (IF(AND(AT148&lt;0,COUNTIF(G148:O148, "&gt;0")&gt;7), "background_significant", "ns"))), "ns")</f>
        <v>ns</v>
      </c>
      <c r="AY148" s="20">
        <f>IFERROR(TTEST(Y148:AG148,AH148:AP148,2,1),IF(OR(COUNTIF(AH148:AP148,"&gt;0")&gt;7,COUNTIF(Y148:AG148,"&gt;0")&gt;7),0,9999))</f>
        <v>2.8236098245598823E-5</v>
      </c>
      <c r="AZ148" s="20">
        <f>IF(AY148=9999,$BO$4,RANK(AY148,$AY$3:$AY$1993,1))</f>
        <v>46</v>
      </c>
      <c r="BA148" s="20">
        <f>LOG((IFERROR(SUM(AH148:AP148)/COUNTIF(AH148:AP148, "&gt;0"),0.1))/(IFERROR(SUM(Y148:AG148)/COUNTIF(Y148:AG148, "&gt;0"),0.1)),2)</f>
        <v>0.99279491647112939</v>
      </c>
      <c r="BB148" s="21">
        <f>SUM(COUNTIF(AH148:AP148, "&gt;0"), COUNTIF(Y148:AG148, "&gt;0"))</f>
        <v>18</v>
      </c>
      <c r="BC148" s="22">
        <f>$BQ$3*AZ148/$BO$4</f>
        <v>2.3115577889447236E-4</v>
      </c>
      <c r="BD148" s="22">
        <f>IF(AY148&lt;BC148,AY148,"ns")</f>
        <v>2.8236098245598823E-5</v>
      </c>
      <c r="BE148" s="23" t="str">
        <f>IF(AND(BD148&lt;0.01,ABS(BA148)&gt;1.5,D148&gt;2), IF(AND(BA148&gt;0,COUNTIF(AH148:AP148,"&gt;0")&gt;7),"IRF4_interactor_Th17", (IF(AND(BA148&lt;0,COUNTIF(Y148:AG148, "&gt;0")&gt;7), "background_significant", "ns"))), "ns")</f>
        <v>ns</v>
      </c>
      <c r="BF148" s="24" t="str">
        <f>IF(OR(AX148 ="IRF4_interactor_Treg", BE148 ="IRF4_interactor_Th17"), LOG((AVERAGE(AH148:AP148)+0.1)/(AVERAGE(P148:X148)+0.1),2),"ns")</f>
        <v>ns</v>
      </c>
      <c r="BG148" s="24">
        <f>IF(AND(AX148="IRF4_interactor_Treg",BE148="IRF4_interactor_Th17"),1,IF(AX148="IRF4_interactor_Treg","IRF4_Treg",IF(BE148="IRF4_interactor_Th17","IRF4_Th17",0)))</f>
        <v>0</v>
      </c>
      <c r="BH148" s="25">
        <f>IFERROR(TTEST(AH148:AP148,P148:X148,2,1),IF(OR(COUNTIF(P148:X148,"&gt;0")&gt;7,COUNTIF(AH148:AP148,"&gt;0")&gt;7),0,9999))</f>
        <v>0.21753067887053387</v>
      </c>
      <c r="BI148" s="25">
        <f>IF(BH148=9999,$BS$5,RANK(BH148,$BH$3:$BH$1993,1))</f>
        <v>989</v>
      </c>
      <c r="BJ148" s="25">
        <f>$BQ$3*BI148/$BO$5</f>
        <v>4.9673530889000504E-3</v>
      </c>
      <c r="BK148" s="25" t="str">
        <f>IF(BH148&lt;BJ148,BH148,"ns")</f>
        <v>ns</v>
      </c>
      <c r="BL148" s="26">
        <f>SUM(COUNTIF(P148:X148, "&gt;0"), COUNTIF(AH148:AP148, "&gt;0"))</f>
        <v>18</v>
      </c>
    </row>
    <row r="149" spans="1:64">
      <c r="A149" t="s">
        <v>823</v>
      </c>
      <c r="B149" t="s">
        <v>824</v>
      </c>
      <c r="C149">
        <v>7.1633199999999997E-4</v>
      </c>
      <c r="D149">
        <v>34</v>
      </c>
      <c r="E149">
        <v>20</v>
      </c>
      <c r="F149">
        <v>14</v>
      </c>
      <c r="G149">
        <v>14247200</v>
      </c>
      <c r="H149">
        <v>13598900</v>
      </c>
      <c r="I149">
        <v>14253400</v>
      </c>
      <c r="J149">
        <v>12439400</v>
      </c>
      <c r="K149">
        <v>12370400</v>
      </c>
      <c r="L149">
        <v>13358600</v>
      </c>
      <c r="M149">
        <v>10626700</v>
      </c>
      <c r="N149">
        <v>11038100</v>
      </c>
      <c r="O149">
        <v>11728700</v>
      </c>
      <c r="P149">
        <v>16285000</v>
      </c>
      <c r="Q149">
        <v>15889300</v>
      </c>
      <c r="R149">
        <v>16469100</v>
      </c>
      <c r="S149">
        <v>19911400</v>
      </c>
      <c r="T149">
        <v>21308900</v>
      </c>
      <c r="U149">
        <v>21226400</v>
      </c>
      <c r="V149">
        <v>18422200</v>
      </c>
      <c r="W149">
        <v>20450600</v>
      </c>
      <c r="X149">
        <v>20988200</v>
      </c>
      <c r="Y149">
        <v>14909800</v>
      </c>
      <c r="Z149">
        <v>14840000</v>
      </c>
      <c r="AA149">
        <v>15450200</v>
      </c>
      <c r="AB149">
        <v>10875800</v>
      </c>
      <c r="AC149">
        <v>11257400</v>
      </c>
      <c r="AD149">
        <v>11717100</v>
      </c>
      <c r="AE149">
        <v>7468400</v>
      </c>
      <c r="AF149">
        <v>9129910</v>
      </c>
      <c r="AG149">
        <v>9366180</v>
      </c>
      <c r="AH149">
        <v>21293700</v>
      </c>
      <c r="AI149">
        <v>21736600</v>
      </c>
      <c r="AJ149">
        <v>23460400</v>
      </c>
      <c r="AK149">
        <v>13585200</v>
      </c>
      <c r="AL149">
        <v>15069800</v>
      </c>
      <c r="AM149">
        <v>16605200</v>
      </c>
      <c r="AN149">
        <v>13133600</v>
      </c>
      <c r="AO149">
        <v>16901300</v>
      </c>
      <c r="AP149">
        <v>12649400</v>
      </c>
      <c r="AR149" s="16">
        <f>IFERROR(TTEST(G149:O149,P149:X149,2,1),IF(OR(COUNTIF(P149:X149,"&gt;0")&gt;7,COUNTIF(G149:O149,"&gt;0")&gt;7),0,9999))</f>
        <v>3.4135172806137534E-4</v>
      </c>
      <c r="AS149" s="16">
        <f>IF(AR149=9999,$BO$3,RANK(AR149,$AR$3:$AR$1993,1))</f>
        <v>185</v>
      </c>
      <c r="AT149" s="16">
        <f>LOG((IFERROR(SUM(P149:X149)/COUNTIF(P149:X149, "&gt;0"),0.1))/(IFERROR(SUM(G149:O149)/COUNTIF(G149:O149, "&gt;0"),0.1)),2)</f>
        <v>0.58884131525112582</v>
      </c>
      <c r="AU149" s="17">
        <f>SUM(COUNTIF(P149:X149, "&gt;0"), COUNTIF(G149:O149, "&gt;0"))</f>
        <v>18</v>
      </c>
      <c r="AV149" s="18">
        <f>$BQ$3*AS149/$BO$3</f>
        <v>9.3058350100603626E-4</v>
      </c>
      <c r="AW149" s="18">
        <f>IF(AR149&lt;AV149,AR149,"ns")</f>
        <v>3.4135172806137534E-4</v>
      </c>
      <c r="AX149" s="19" t="str">
        <f>IF(AND(AW149&lt;0.01,ABS(AT149)&gt;1.5,D149&gt;2), IF(AND(AT149&gt;0,COUNTIF(P149:X149,"&gt;0")&gt;7),"IRF4_interactor_Treg", (IF(AND(AT149&lt;0,COUNTIF(G149:O149, "&gt;0")&gt;7), "background_significant", "ns"))), "ns")</f>
        <v>ns</v>
      </c>
      <c r="AY149" s="20">
        <f>IFERROR(TTEST(Y149:AG149,AH149:AP149,2,1),IF(OR(COUNTIF(AH149:AP149,"&gt;0")&gt;7,COUNTIF(Y149:AG149,"&gt;0")&gt;7),0,9999))</f>
        <v>2.8476236336486331E-5</v>
      </c>
      <c r="AZ149" s="20">
        <f>IF(AY149=9999,$BO$4,RANK(AY149,$AY$3:$AY$1993,1))</f>
        <v>47</v>
      </c>
      <c r="BA149" s="20">
        <f>LOG((IFERROR(SUM(AH149:AP149)/COUNTIF(AH149:AP149, "&gt;0"),0.1))/(IFERROR(SUM(Y149:AG149)/COUNTIF(Y149:AG149, "&gt;0"),0.1)),2)</f>
        <v>0.55640909220673462</v>
      </c>
      <c r="BB149" s="21">
        <f>SUM(COUNTIF(AH149:AP149, "&gt;0"), COUNTIF(Y149:AG149, "&gt;0"))</f>
        <v>18</v>
      </c>
      <c r="BC149" s="22">
        <f>$BQ$3*AZ149/$BO$4</f>
        <v>2.3618090452261309E-4</v>
      </c>
      <c r="BD149" s="22">
        <f>IF(AY149&lt;BC149,AY149,"ns")</f>
        <v>2.8476236336486331E-5</v>
      </c>
      <c r="BE149" s="23" t="str">
        <f>IF(AND(BD149&lt;0.01,ABS(BA149)&gt;1.5,D149&gt;2), IF(AND(BA149&gt;0,COUNTIF(AH149:AP149,"&gt;0")&gt;7),"IRF4_interactor_Th17", (IF(AND(BA149&lt;0,COUNTIF(Y149:AG149, "&gt;0")&gt;7), "background_significant", "ns"))), "ns")</f>
        <v>ns</v>
      </c>
      <c r="BF149" s="24" t="str">
        <f>IF(OR(AX149 ="IRF4_interactor_Treg", BE149 ="IRF4_interactor_Th17"), LOG((AVERAGE(AH149:AP149)+0.1)/(AVERAGE(P149:X149)+0.1),2),"ns")</f>
        <v>ns</v>
      </c>
      <c r="BG149" s="24">
        <f>IF(AND(AX149="IRF4_interactor_Treg",BE149="IRF4_interactor_Th17"),1,IF(AX149="IRF4_interactor_Treg","IRF4_Treg",IF(BE149="IRF4_interactor_Th17","IRF4_Th17",0)))</f>
        <v>0</v>
      </c>
      <c r="BH149" s="25">
        <f>IFERROR(TTEST(AH149:AP149,P149:X149,2,1),IF(OR(COUNTIF(P149:X149,"&gt;0")&gt;7,COUNTIF(AH149:AP149,"&gt;0")&gt;7),0,9999))</f>
        <v>0.38587960791768894</v>
      </c>
      <c r="BI149" s="25">
        <f>IF(BH149=9999,$BS$5,RANK(BH149,$BH$3:$BH$1993,1))</f>
        <v>1305</v>
      </c>
      <c r="BJ149" s="25">
        <f>$BQ$3*BI149/$BO$5</f>
        <v>6.5544952285283781E-3</v>
      </c>
      <c r="BK149" s="25" t="str">
        <f>IF(BH149&lt;BJ149,BH149,"ns")</f>
        <v>ns</v>
      </c>
      <c r="BL149" s="26">
        <f>SUM(COUNTIF(P149:X149, "&gt;0"), COUNTIF(AH149:AP149, "&gt;0"))</f>
        <v>18</v>
      </c>
    </row>
    <row r="150" spans="1:64">
      <c r="A150" t="s">
        <v>6007</v>
      </c>
      <c r="B150" t="s">
        <v>6008</v>
      </c>
      <c r="C150">
        <v>7.1633199999999997E-4</v>
      </c>
      <c r="D150">
        <v>7</v>
      </c>
      <c r="E150">
        <v>7</v>
      </c>
      <c r="F150">
        <v>0</v>
      </c>
      <c r="G150">
        <v>202290</v>
      </c>
      <c r="H150">
        <v>150274</v>
      </c>
      <c r="I150">
        <v>184791</v>
      </c>
      <c r="J150">
        <v>155677</v>
      </c>
      <c r="K150">
        <v>140946</v>
      </c>
      <c r="L150">
        <v>173473</v>
      </c>
      <c r="M150">
        <v>148889</v>
      </c>
      <c r="N150">
        <v>155286</v>
      </c>
      <c r="O150">
        <v>177710</v>
      </c>
      <c r="P150">
        <v>211452</v>
      </c>
      <c r="Q150">
        <v>212312</v>
      </c>
      <c r="R150">
        <v>197914</v>
      </c>
      <c r="S150">
        <v>189353</v>
      </c>
      <c r="T150">
        <v>227131</v>
      </c>
      <c r="U150">
        <v>206930</v>
      </c>
      <c r="V150">
        <v>231027</v>
      </c>
      <c r="W150">
        <v>291315</v>
      </c>
      <c r="X150">
        <v>291362</v>
      </c>
      <c r="Y150">
        <v>188252</v>
      </c>
      <c r="Z150">
        <v>187964</v>
      </c>
      <c r="AA150">
        <v>234231</v>
      </c>
      <c r="AB150">
        <v>135014</v>
      </c>
      <c r="AC150">
        <v>174719</v>
      </c>
      <c r="AD150">
        <v>201691</v>
      </c>
      <c r="AE150">
        <v>101446</v>
      </c>
      <c r="AF150">
        <v>159204</v>
      </c>
      <c r="AG150">
        <v>175474</v>
      </c>
      <c r="AH150">
        <v>256891</v>
      </c>
      <c r="AI150">
        <v>245002</v>
      </c>
      <c r="AJ150">
        <v>277185</v>
      </c>
      <c r="AK150">
        <v>196124</v>
      </c>
      <c r="AL150">
        <v>231376</v>
      </c>
      <c r="AM150">
        <v>284768</v>
      </c>
      <c r="AN150">
        <v>166322</v>
      </c>
      <c r="AO150">
        <v>260502</v>
      </c>
      <c r="AP150">
        <v>199560</v>
      </c>
      <c r="AR150" s="16">
        <f>IFERROR(TTEST(G150:O150,P150:X150,2,1),IF(OR(COUNTIF(P150:X150,"&gt;0")&gt;7,COUNTIF(G150:O150,"&gt;0")&gt;7),0,9999))</f>
        <v>2.7805493964294559E-3</v>
      </c>
      <c r="AS150" s="16">
        <f>IF(AR150=9999,$BO$3,RANK(AR150,$AR$3:$AR$1993,1))</f>
        <v>445</v>
      </c>
      <c r="AT150" s="16">
        <f>LOG((IFERROR(SUM(P150:X150)/COUNTIF(P150:X150, "&gt;0"),0.1))/(IFERROR(SUM(G150:O150)/COUNTIF(G150:O150, "&gt;0"),0.1)),2)</f>
        <v>0.46713161641388007</v>
      </c>
      <c r="AU150" s="17">
        <f>SUM(COUNTIF(P150:X150, "&gt;0"), COUNTIF(G150:O150, "&gt;0"))</f>
        <v>18</v>
      </c>
      <c r="AV150" s="18">
        <f>$BQ$3*AS150/$BO$3</f>
        <v>2.2384305835010062E-3</v>
      </c>
      <c r="AW150" s="18" t="str">
        <f>IF(AR150&lt;AV150,AR150,"ns")</f>
        <v>ns</v>
      </c>
      <c r="AX150" s="19" t="str">
        <f>IF(AND(AW150&lt;0.01,ABS(AT150)&gt;1.5,D150&gt;2), IF(AND(AT150&gt;0,COUNTIF(P150:X150,"&gt;0")&gt;7),"IRF4_interactor_Treg", (IF(AND(AT150&lt;0,COUNTIF(G150:O150, "&gt;0")&gt;7), "background_significant", "ns"))), "ns")</f>
        <v>ns</v>
      </c>
      <c r="AY150" s="20">
        <f>IFERROR(TTEST(Y150:AG150,AH150:AP150,2,1),IF(OR(COUNTIF(AH150:AP150,"&gt;0")&gt;7,COUNTIF(Y150:AG150,"&gt;0")&gt;7),0,9999))</f>
        <v>2.9237201619859549E-5</v>
      </c>
      <c r="AZ150" s="20">
        <f>IF(AY150=9999,$BO$4,RANK(AY150,$AY$3:$AY$1993,1))</f>
        <v>48</v>
      </c>
      <c r="BA150" s="20">
        <f>LOG((IFERROR(SUM(AH150:AP150)/COUNTIF(AH150:AP150, "&gt;0"),0.1))/(IFERROR(SUM(Y150:AG150)/COUNTIF(Y150:AG150, "&gt;0"),0.1)),2)</f>
        <v>0.4428280612074611</v>
      </c>
      <c r="BB150" s="21">
        <f>SUM(COUNTIF(AH150:AP150, "&gt;0"), COUNTIF(Y150:AG150, "&gt;0"))</f>
        <v>18</v>
      </c>
      <c r="BC150" s="22">
        <f>$BQ$3*AZ150/$BO$4</f>
        <v>2.4120603015075377E-4</v>
      </c>
      <c r="BD150" s="22">
        <f>IF(AY150&lt;BC150,AY150,"ns")</f>
        <v>2.9237201619859549E-5</v>
      </c>
      <c r="BE150" s="23" t="str">
        <f>IF(AND(BD150&lt;0.01,ABS(BA150)&gt;1.5,D150&gt;2), IF(AND(BA150&gt;0,COUNTIF(AH150:AP150,"&gt;0")&gt;7),"IRF4_interactor_Th17", (IF(AND(BA150&lt;0,COUNTIF(Y150:AG150, "&gt;0")&gt;7), "background_significant", "ns"))), "ns")</f>
        <v>ns</v>
      </c>
      <c r="BF150" s="24" t="str">
        <f>IF(OR(AX150 ="IRF4_interactor_Treg", BE150 ="IRF4_interactor_Th17"), LOG((AVERAGE(AH150:AP150)+0.1)/(AVERAGE(P150:X150)+0.1),2),"ns")</f>
        <v>ns</v>
      </c>
      <c r="BG150" s="24">
        <f>IF(AND(AX150="IRF4_interactor_Treg",BE150="IRF4_interactor_Th17"),1,IF(AX150="IRF4_interactor_Treg","IRF4_Treg",IF(BE150="IRF4_interactor_Th17","IRF4_Th17",0)))</f>
        <v>0</v>
      </c>
      <c r="BH150" s="25">
        <f>IFERROR(TTEST(AH150:AP150,P150:X150,2,1),IF(OR(COUNTIF(P150:X150,"&gt;0")&gt;7,COUNTIF(AH150:AP150,"&gt;0")&gt;7),0,9999))</f>
        <v>0.75141888276261637</v>
      </c>
      <c r="BI150" s="25">
        <f>IF(BH150=9999,$BS$5,RANK(BH150,$BH$3:$BH$1993,1))</f>
        <v>1733</v>
      </c>
      <c r="BJ150" s="25">
        <f>$BQ$3*BI150/$BO$5</f>
        <v>8.7041687594173796E-3</v>
      </c>
      <c r="BK150" s="25" t="str">
        <f>IF(BH150&lt;BJ150,BH150,"ns")</f>
        <v>ns</v>
      </c>
      <c r="BL150" s="26">
        <f>SUM(COUNTIF(P150:X150, "&gt;0"), COUNTIF(AH150:AP150, "&gt;0"))</f>
        <v>18</v>
      </c>
    </row>
    <row r="151" spans="1:64">
      <c r="A151" t="s">
        <v>3067</v>
      </c>
      <c r="B151" t="s">
        <v>3068</v>
      </c>
      <c r="C151">
        <v>2.1459200000000001E-2</v>
      </c>
      <c r="D151">
        <v>11</v>
      </c>
      <c r="E151">
        <v>11</v>
      </c>
      <c r="F151">
        <v>0</v>
      </c>
      <c r="G151">
        <v>236977</v>
      </c>
      <c r="H151">
        <v>244381</v>
      </c>
      <c r="I151">
        <v>326682</v>
      </c>
      <c r="J151">
        <v>160180</v>
      </c>
      <c r="K151">
        <v>293425</v>
      </c>
      <c r="L151">
        <v>189677</v>
      </c>
      <c r="M151">
        <v>169752</v>
      </c>
      <c r="N151">
        <v>201443</v>
      </c>
      <c r="O151">
        <v>232873</v>
      </c>
      <c r="P151">
        <v>351003</v>
      </c>
      <c r="Q151">
        <v>261181</v>
      </c>
      <c r="R151">
        <v>301154</v>
      </c>
      <c r="S151">
        <v>367303</v>
      </c>
      <c r="T151">
        <v>400870</v>
      </c>
      <c r="U151">
        <v>492942</v>
      </c>
      <c r="V151">
        <v>477077</v>
      </c>
      <c r="W151">
        <v>489810</v>
      </c>
      <c r="X151">
        <v>431035</v>
      </c>
      <c r="Y151">
        <v>177338</v>
      </c>
      <c r="Z151">
        <v>192786</v>
      </c>
      <c r="AA151">
        <v>222410</v>
      </c>
      <c r="AB151">
        <v>107923</v>
      </c>
      <c r="AC151">
        <v>93909.7</v>
      </c>
      <c r="AD151">
        <v>113557</v>
      </c>
      <c r="AE151">
        <v>39858.1</v>
      </c>
      <c r="AF151">
        <v>220361</v>
      </c>
      <c r="AG151">
        <v>29632.6</v>
      </c>
      <c r="AH151">
        <v>311053</v>
      </c>
      <c r="AI151">
        <v>313690</v>
      </c>
      <c r="AJ151">
        <v>381596</v>
      </c>
      <c r="AK151">
        <v>173603</v>
      </c>
      <c r="AL151">
        <v>213846</v>
      </c>
      <c r="AM151">
        <v>245336</v>
      </c>
      <c r="AN151">
        <v>161100</v>
      </c>
      <c r="AO151">
        <v>248735</v>
      </c>
      <c r="AP151">
        <v>155126</v>
      </c>
      <c r="AR151" s="16">
        <f>IFERROR(TTEST(G151:O151,P151:X151,2,1),IF(OR(COUNTIF(P151:X151,"&gt;0")&gt;7,COUNTIF(G151:O151,"&gt;0")&gt;7),0,9999))</f>
        <v>3.4251384497125644E-3</v>
      </c>
      <c r="AS151" s="16">
        <f>IF(AR151=9999,$BO$3,RANK(AR151,$AR$3:$AR$1993,1))</f>
        <v>482</v>
      </c>
      <c r="AT151" s="16">
        <f>LOG((IFERROR(SUM(P151:X151)/COUNTIF(P151:X151, "&gt;0"),0.1))/(IFERROR(SUM(G151:O151)/COUNTIF(G151:O151, "&gt;0"),0.1)),2)</f>
        <v>0.7974713671865381</v>
      </c>
      <c r="AU151" s="17">
        <f>SUM(COUNTIF(P151:X151, "&gt;0"), COUNTIF(G151:O151, "&gt;0"))</f>
        <v>18</v>
      </c>
      <c r="AV151" s="18">
        <f>$BQ$3*AS151/$BO$3</f>
        <v>2.4245472837022136E-3</v>
      </c>
      <c r="AW151" s="18" t="str">
        <f>IF(AR151&lt;AV151,AR151,"ns")</f>
        <v>ns</v>
      </c>
      <c r="AX151" s="19" t="str">
        <f>IF(AND(AW151&lt;0.01,ABS(AT151)&gt;1.5,D151&gt;2), IF(AND(AT151&gt;0,COUNTIF(P151:X151,"&gt;0")&gt;7),"IRF4_interactor_Treg", (IF(AND(AT151&lt;0,COUNTIF(G151:O151, "&gt;0")&gt;7), "background_significant", "ns"))), "ns")</f>
        <v>ns</v>
      </c>
      <c r="AY151" s="20">
        <f>IFERROR(TTEST(Y151:AG151,AH151:AP151,2,1),IF(OR(COUNTIF(AH151:AP151,"&gt;0")&gt;7,COUNTIF(Y151:AG151,"&gt;0")&gt;7),0,9999))</f>
        <v>2.9652132541575842E-5</v>
      </c>
      <c r="AZ151" s="20">
        <f>IF(AY151=9999,$BO$4,RANK(AY151,$AY$3:$AY$1993,1))</f>
        <v>49</v>
      </c>
      <c r="BA151" s="20">
        <f>LOG((IFERROR(SUM(AH151:AP151)/COUNTIF(AH151:AP151, "&gt;0"),0.1))/(IFERROR(SUM(Y151:AG151)/COUNTIF(Y151:AG151, "&gt;0"),0.1)),2)</f>
        <v>0.87982245460854325</v>
      </c>
      <c r="BB151" s="21">
        <f>SUM(COUNTIF(AH151:AP151, "&gt;0"), COUNTIF(Y151:AG151, "&gt;0"))</f>
        <v>18</v>
      </c>
      <c r="BC151" s="22">
        <f>$BQ$3*AZ151/$BO$4</f>
        <v>2.4623115577889447E-4</v>
      </c>
      <c r="BD151" s="22">
        <f>IF(AY151&lt;BC151,AY151,"ns")</f>
        <v>2.9652132541575842E-5</v>
      </c>
      <c r="BE151" s="23" t="str">
        <f>IF(AND(BD151&lt;0.01,ABS(BA151)&gt;1.5,D151&gt;2), IF(AND(BA151&gt;0,COUNTIF(AH151:AP151,"&gt;0")&gt;7),"IRF4_interactor_Th17", (IF(AND(BA151&lt;0,COUNTIF(Y151:AG151, "&gt;0")&gt;7), "background_significant", "ns"))), "ns")</f>
        <v>ns</v>
      </c>
      <c r="BF151" s="24" t="str">
        <f>IF(OR(AX151 ="IRF4_interactor_Treg", BE151 ="IRF4_interactor_Th17"), LOG((AVERAGE(AH151:AP151)+0.1)/(AVERAGE(P151:X151)+0.1),2),"ns")</f>
        <v>ns</v>
      </c>
      <c r="BG151" s="24">
        <f>IF(AND(AX151="IRF4_interactor_Treg",BE151="IRF4_interactor_Th17"),1,IF(AX151="IRF4_interactor_Treg","IRF4_Treg",IF(BE151="IRF4_interactor_Th17","IRF4_Th17",0)))</f>
        <v>0</v>
      </c>
      <c r="BH151" s="25">
        <f>IFERROR(TTEST(AH151:AP151,P151:X151,2,1),IF(OR(COUNTIF(P151:X151,"&gt;0")&gt;7,COUNTIF(AH151:AP151,"&gt;0")&gt;7),0,9999))</f>
        <v>1.4175870246981926E-2</v>
      </c>
      <c r="BI151" s="25">
        <f>IF(BH151=9999,$BS$5,RANK(BH151,$BH$3:$BH$1993,1))</f>
        <v>249</v>
      </c>
      <c r="BJ151" s="25">
        <f>$BQ$3*BI151/$BO$5</f>
        <v>1.2506278252134607E-3</v>
      </c>
      <c r="BK151" s="25" t="str">
        <f>IF(BH151&lt;BJ151,BH151,"ns")</f>
        <v>ns</v>
      </c>
      <c r="BL151" s="26">
        <f>SUM(COUNTIF(P151:X151, "&gt;0"), COUNTIF(AH151:AP151, "&gt;0"))</f>
        <v>18</v>
      </c>
    </row>
    <row r="152" spans="1:64">
      <c r="A152" t="s">
        <v>715</v>
      </c>
      <c r="B152" t="s">
        <v>716</v>
      </c>
      <c r="C152">
        <v>7.1633199999999997E-4</v>
      </c>
      <c r="D152">
        <v>18</v>
      </c>
      <c r="E152">
        <v>18</v>
      </c>
      <c r="F152">
        <v>0</v>
      </c>
      <c r="G152">
        <v>1918740</v>
      </c>
      <c r="H152">
        <v>1829640</v>
      </c>
      <c r="I152">
        <v>1919380</v>
      </c>
      <c r="J152">
        <v>1469050</v>
      </c>
      <c r="K152">
        <v>1405300</v>
      </c>
      <c r="L152">
        <v>1380460</v>
      </c>
      <c r="M152">
        <v>917432</v>
      </c>
      <c r="N152">
        <v>969758</v>
      </c>
      <c r="O152">
        <v>1044100</v>
      </c>
      <c r="P152">
        <v>1837810</v>
      </c>
      <c r="Q152">
        <v>1691610</v>
      </c>
      <c r="R152">
        <v>1635330</v>
      </c>
      <c r="S152">
        <v>2200650</v>
      </c>
      <c r="T152">
        <v>2162060</v>
      </c>
      <c r="U152">
        <v>1921010</v>
      </c>
      <c r="V152">
        <v>2046250</v>
      </c>
      <c r="W152">
        <v>2420990</v>
      </c>
      <c r="X152">
        <v>2385970</v>
      </c>
      <c r="Y152">
        <v>2232580</v>
      </c>
      <c r="Z152">
        <v>2118910</v>
      </c>
      <c r="AA152">
        <v>2088330</v>
      </c>
      <c r="AB152">
        <v>2077950</v>
      </c>
      <c r="AC152">
        <v>2218060</v>
      </c>
      <c r="AD152">
        <v>2228130</v>
      </c>
      <c r="AE152">
        <v>1388560</v>
      </c>
      <c r="AF152">
        <v>2012540</v>
      </c>
      <c r="AG152">
        <v>1883500</v>
      </c>
      <c r="AH152">
        <v>3281210</v>
      </c>
      <c r="AI152">
        <v>3211470</v>
      </c>
      <c r="AJ152">
        <v>3387120</v>
      </c>
      <c r="AK152">
        <v>3195200</v>
      </c>
      <c r="AL152">
        <v>3170050</v>
      </c>
      <c r="AM152">
        <v>3608940</v>
      </c>
      <c r="AN152">
        <v>3266720</v>
      </c>
      <c r="AO152">
        <v>4567930</v>
      </c>
      <c r="AP152">
        <v>3448660</v>
      </c>
      <c r="AR152" s="16">
        <f>IFERROR(TTEST(G152:O152,P152:X152,2,1),IF(OR(COUNTIF(P152:X152,"&gt;0")&gt;7,COUNTIF(G152:O152,"&gt;0")&gt;7),0,9999))</f>
        <v>2.3567058618343854E-2</v>
      </c>
      <c r="AS152" s="16">
        <f>IF(AR152=9999,$BO$3,RANK(AR152,$AR$3:$AR$1993,1))</f>
        <v>825</v>
      </c>
      <c r="AT152" s="16">
        <f>LOG((IFERROR(SUM(P152:X152)/COUNTIF(P152:X152, "&gt;0"),0.1))/(IFERROR(SUM(G152:O152)/COUNTIF(G152:O152, "&gt;0"),0.1)),2)</f>
        <v>0.509774422350592</v>
      </c>
      <c r="AU152" s="17">
        <f>SUM(COUNTIF(P152:X152, "&gt;0"), COUNTIF(G152:O152, "&gt;0"))</f>
        <v>18</v>
      </c>
      <c r="AV152" s="18">
        <f>$BQ$3*AS152/$BO$3</f>
        <v>4.1498993963782699E-3</v>
      </c>
      <c r="AW152" s="18" t="str">
        <f>IF(AR152&lt;AV152,AR152,"ns")</f>
        <v>ns</v>
      </c>
      <c r="AX152" s="19" t="str">
        <f>IF(AND(AW152&lt;0.01,ABS(AT152)&gt;1.5,D152&gt;2), IF(AND(AT152&gt;0,COUNTIF(P152:X152,"&gt;0")&gt;7),"IRF4_interactor_Treg", (IF(AND(AT152&lt;0,COUNTIF(G152:O152, "&gt;0")&gt;7), "background_significant", "ns"))), "ns")</f>
        <v>ns</v>
      </c>
      <c r="AY152" s="20">
        <f>IFERROR(TTEST(Y152:AG152,AH152:AP152,2,1),IF(OR(COUNTIF(AH152:AP152,"&gt;0")&gt;7,COUNTIF(Y152:AG152,"&gt;0")&gt;7),0,9999))</f>
        <v>3.0584139122713354E-5</v>
      </c>
      <c r="AZ152" s="20">
        <f>IF(AY152=9999,$BO$4,RANK(AY152,$AY$3:$AY$1993,1))</f>
        <v>51</v>
      </c>
      <c r="BA152" s="20">
        <f>LOG((IFERROR(SUM(AH152:AP152)/COUNTIF(AH152:AP152, "&gt;0"),0.1))/(IFERROR(SUM(Y152:AG152)/COUNTIF(Y152:AG152, "&gt;0"),0.1)),2)</f>
        <v>0.77086122489449949</v>
      </c>
      <c r="BB152" s="21">
        <f>SUM(COUNTIF(AH152:AP152, "&gt;0"), COUNTIF(Y152:AG152, "&gt;0"))</f>
        <v>18</v>
      </c>
      <c r="BC152" s="22">
        <f>$BQ$3*AZ152/$BO$4</f>
        <v>2.5628140703517588E-4</v>
      </c>
      <c r="BD152" s="22">
        <f>IF(AY152&lt;BC152,AY152,"ns")</f>
        <v>3.0584139122713354E-5</v>
      </c>
      <c r="BE152" s="23" t="str">
        <f>IF(AND(BD152&lt;0.01,ABS(BA152)&gt;1.5,D152&gt;2), IF(AND(BA152&gt;0,COUNTIF(AH152:AP152,"&gt;0")&gt;7),"IRF4_interactor_Th17", (IF(AND(BA152&lt;0,COUNTIF(Y152:AG152, "&gt;0")&gt;7), "background_significant", "ns"))), "ns")</f>
        <v>ns</v>
      </c>
      <c r="BF152" s="24" t="str">
        <f>IF(OR(AX152 ="IRF4_interactor_Treg", BE152 ="IRF4_interactor_Th17"), LOG((AVERAGE(AH152:AP152)+0.1)/(AVERAGE(P152:X152)+0.1),2),"ns")</f>
        <v>ns</v>
      </c>
      <c r="BG152" s="24">
        <f>IF(AND(AX152="IRF4_interactor_Treg",BE152="IRF4_interactor_Th17"),1,IF(AX152="IRF4_interactor_Treg","IRF4_Treg",IF(BE152="IRF4_interactor_Th17","IRF4_Th17",0)))</f>
        <v>0</v>
      </c>
      <c r="BH152" s="25">
        <f>IFERROR(TTEST(AH152:AP152,P152:X152,2,1),IF(OR(COUNTIF(P152:X152,"&gt;0")&gt;7,COUNTIF(AH152:AP152,"&gt;0")&gt;7),0,9999))</f>
        <v>4.5287095869494276E-6</v>
      </c>
      <c r="BI152" s="25">
        <f>IF(BH152=9999,$BS$5,RANK(BH152,$BH$3:$BH$1993,1))</f>
        <v>7</v>
      </c>
      <c r="BJ152" s="25">
        <f>$BQ$3*BI152/$BO$5</f>
        <v>3.5158211953792067E-5</v>
      </c>
      <c r="BK152" s="25">
        <f>IF(BH152&lt;BJ152,BH152,"ns")</f>
        <v>4.5287095869494276E-6</v>
      </c>
      <c r="BL152" s="26">
        <f>SUM(COUNTIF(P152:X152, "&gt;0"), COUNTIF(AH152:AP152, "&gt;0"))</f>
        <v>18</v>
      </c>
    </row>
    <row r="153" spans="1:64">
      <c r="A153" t="s">
        <v>6123</v>
      </c>
      <c r="B153" t="s">
        <v>6124</v>
      </c>
      <c r="C153">
        <v>2.3518300000000001E-3</v>
      </c>
      <c r="D153">
        <v>3</v>
      </c>
      <c r="E153">
        <v>3</v>
      </c>
      <c r="F153">
        <v>0</v>
      </c>
      <c r="G153">
        <v>692442</v>
      </c>
      <c r="H153">
        <v>683635</v>
      </c>
      <c r="I153">
        <v>716561</v>
      </c>
      <c r="J153">
        <v>312852</v>
      </c>
      <c r="K153">
        <v>302104</v>
      </c>
      <c r="L153">
        <v>346543</v>
      </c>
      <c r="M153">
        <v>332251</v>
      </c>
      <c r="N153">
        <v>355814</v>
      </c>
      <c r="O153">
        <v>398300</v>
      </c>
      <c r="P153">
        <v>495909</v>
      </c>
      <c r="Q153">
        <v>612058</v>
      </c>
      <c r="R153">
        <v>702976</v>
      </c>
      <c r="S153">
        <v>503307</v>
      </c>
      <c r="T153">
        <v>586756</v>
      </c>
      <c r="U153">
        <v>661272</v>
      </c>
      <c r="V153">
        <v>607326</v>
      </c>
      <c r="W153">
        <v>820167</v>
      </c>
      <c r="X153">
        <v>799438</v>
      </c>
      <c r="Y153">
        <v>507936</v>
      </c>
      <c r="Z153">
        <v>525884</v>
      </c>
      <c r="AA153">
        <v>595060</v>
      </c>
      <c r="AB153">
        <v>320296</v>
      </c>
      <c r="AC153">
        <v>339181</v>
      </c>
      <c r="AD153">
        <v>377328</v>
      </c>
      <c r="AE153">
        <v>173620</v>
      </c>
      <c r="AF153">
        <v>267388</v>
      </c>
      <c r="AG153">
        <v>206562</v>
      </c>
      <c r="AH153">
        <v>712219</v>
      </c>
      <c r="AI153">
        <v>619044</v>
      </c>
      <c r="AJ153">
        <v>691939</v>
      </c>
      <c r="AK153">
        <v>393332</v>
      </c>
      <c r="AL153">
        <v>502892</v>
      </c>
      <c r="AM153">
        <v>584013</v>
      </c>
      <c r="AN153">
        <v>306814</v>
      </c>
      <c r="AO153">
        <v>469876</v>
      </c>
      <c r="AP153">
        <v>333698</v>
      </c>
      <c r="AR153" s="16">
        <f>IFERROR(TTEST(G153:O153,P153:X153,2,1),IF(OR(COUNTIF(P153:X153,"&gt;0")&gt;7,COUNTIF(G153:O153,"&gt;0")&gt;7),0,9999))</f>
        <v>4.144588675262758E-2</v>
      </c>
      <c r="AS153" s="16">
        <f>IF(AR153=9999,$BO$3,RANK(AR153,$AR$3:$AR$1993,1))</f>
        <v>942</v>
      </c>
      <c r="AT153" s="16">
        <f>LOG((IFERROR(SUM(P153:X153)/COUNTIF(P153:X153, "&gt;0"),0.1))/(IFERROR(SUM(G153:O153)/COUNTIF(G153:O153, "&gt;0"),0.1)),2)</f>
        <v>0.48356054857401465</v>
      </c>
      <c r="AU153" s="17">
        <f>SUM(COUNTIF(P153:X153, "&gt;0"), COUNTIF(G153:O153, "&gt;0"))</f>
        <v>18</v>
      </c>
      <c r="AV153" s="18">
        <f>$BQ$3*AS153/$BO$3</f>
        <v>4.7384305835010063E-3</v>
      </c>
      <c r="AW153" s="18" t="str">
        <f>IF(AR153&lt;AV153,AR153,"ns")</f>
        <v>ns</v>
      </c>
      <c r="AX153" s="19" t="str">
        <f>IF(AND(AW153&lt;0.01,ABS(AT153)&gt;1.5,D153&gt;2), IF(AND(AT153&gt;0,COUNTIF(P153:X153,"&gt;0")&gt;7),"IRF4_interactor_Treg", (IF(AND(AT153&lt;0,COUNTIF(G153:O153, "&gt;0")&gt;7), "background_significant", "ns"))), "ns")</f>
        <v>ns</v>
      </c>
      <c r="AY153" s="20">
        <f>IFERROR(TTEST(Y153:AG153,AH153:AP153,2,1),IF(OR(COUNTIF(AH153:AP153,"&gt;0")&gt;7,COUNTIF(Y153:AG153,"&gt;0")&gt;7),0,9999))</f>
        <v>3.2303140652000835E-5</v>
      </c>
      <c r="AZ153" s="20">
        <f>IF(AY153=9999,$BO$4,RANK(AY153,$AY$3:$AY$1993,1))</f>
        <v>52</v>
      </c>
      <c r="BA153" s="20">
        <f>LOG((IFERROR(SUM(AH153:AP153)/COUNTIF(AH153:AP153, "&gt;0"),0.1))/(IFERROR(SUM(Y153:AG153)/COUNTIF(Y153:AG153, "&gt;0"),0.1)),2)</f>
        <v>0.47771466707781624</v>
      </c>
      <c r="BB153" s="21">
        <f>SUM(COUNTIF(AH153:AP153, "&gt;0"), COUNTIF(Y153:AG153, "&gt;0"))</f>
        <v>18</v>
      </c>
      <c r="BC153" s="22">
        <f>$BQ$3*AZ153/$BO$4</f>
        <v>2.6130653266331661E-4</v>
      </c>
      <c r="BD153" s="22">
        <f>IF(AY153&lt;BC153,AY153,"ns")</f>
        <v>3.2303140652000835E-5</v>
      </c>
      <c r="BE153" s="23" t="str">
        <f>IF(AND(BD153&lt;0.01,ABS(BA153)&gt;1.5,D153&gt;2), IF(AND(BA153&gt;0,COUNTIF(AH153:AP153,"&gt;0")&gt;7),"IRF4_interactor_Th17", (IF(AND(BA153&lt;0,COUNTIF(Y153:AG153, "&gt;0")&gt;7), "background_significant", "ns"))), "ns")</f>
        <v>ns</v>
      </c>
      <c r="BF153" s="24" t="str">
        <f>IF(OR(AX153 ="IRF4_interactor_Treg", BE153 ="IRF4_interactor_Th17"), LOG((AVERAGE(AH153:AP153)+0.1)/(AVERAGE(P153:X153)+0.1),2),"ns")</f>
        <v>ns</v>
      </c>
      <c r="BG153" s="24">
        <f>IF(AND(AX153="IRF4_interactor_Treg",BE153="IRF4_interactor_Th17"),1,IF(AX153="IRF4_interactor_Treg","IRF4_Treg",IF(BE153="IRF4_interactor_Th17","IRF4_Th17",0)))</f>
        <v>0</v>
      </c>
      <c r="BH153" s="25">
        <f>IFERROR(TTEST(AH153:AP153,P153:X153,2,1),IF(OR(COUNTIF(P153:X153,"&gt;0")&gt;7,COUNTIF(AH153:AP153,"&gt;0")&gt;7),0,9999))</f>
        <v>9.7321471151697148E-2</v>
      </c>
      <c r="BI153" s="25">
        <f>IF(BH153=9999,$BS$5,RANK(BH153,$BH$3:$BH$1993,1))</f>
        <v>657</v>
      </c>
      <c r="BJ153" s="25">
        <f>$BQ$3*BI153/$BO$5</f>
        <v>3.2998493219487694E-3</v>
      </c>
      <c r="BK153" s="25" t="str">
        <f>IF(BH153&lt;BJ153,BH153,"ns")</f>
        <v>ns</v>
      </c>
      <c r="BL153" s="26">
        <f>SUM(COUNTIF(P153:X153, "&gt;0"), COUNTIF(AH153:AP153, "&gt;0"))</f>
        <v>18</v>
      </c>
    </row>
    <row r="154" spans="1:64">
      <c r="A154" t="s">
        <v>4005</v>
      </c>
      <c r="B154" t="s">
        <v>4006</v>
      </c>
      <c r="C154">
        <v>7.1633199999999997E-4</v>
      </c>
      <c r="D154">
        <v>8</v>
      </c>
      <c r="E154">
        <v>8</v>
      </c>
      <c r="F154">
        <v>0</v>
      </c>
      <c r="G154">
        <v>185477</v>
      </c>
      <c r="H154">
        <v>191761</v>
      </c>
      <c r="I154">
        <v>163323</v>
      </c>
      <c r="J154">
        <v>178057</v>
      </c>
      <c r="K154">
        <v>119034</v>
      </c>
      <c r="L154">
        <v>143960</v>
      </c>
      <c r="M154">
        <v>116325</v>
      </c>
      <c r="N154">
        <v>80454.100000000006</v>
      </c>
      <c r="O154">
        <v>99539.4</v>
      </c>
      <c r="P154">
        <v>255711</v>
      </c>
      <c r="Q154">
        <v>204891</v>
      </c>
      <c r="R154">
        <v>246895</v>
      </c>
      <c r="S154">
        <v>225346</v>
      </c>
      <c r="T154">
        <v>223542</v>
      </c>
      <c r="U154">
        <v>205955</v>
      </c>
      <c r="V154">
        <v>226905</v>
      </c>
      <c r="W154">
        <v>235006</v>
      </c>
      <c r="X154">
        <v>242689</v>
      </c>
      <c r="Y154">
        <v>242640</v>
      </c>
      <c r="Z154">
        <v>213392</v>
      </c>
      <c r="AA154">
        <v>295164</v>
      </c>
      <c r="AB154">
        <v>117930</v>
      </c>
      <c r="AC154">
        <v>141264</v>
      </c>
      <c r="AD154">
        <v>125321</v>
      </c>
      <c r="AE154">
        <v>84948.5</v>
      </c>
      <c r="AF154">
        <v>125681</v>
      </c>
      <c r="AG154">
        <v>133584</v>
      </c>
      <c r="AH154">
        <v>407244</v>
      </c>
      <c r="AI154">
        <v>441307</v>
      </c>
      <c r="AJ154">
        <v>500177</v>
      </c>
      <c r="AK154">
        <v>248761</v>
      </c>
      <c r="AL154">
        <v>179903</v>
      </c>
      <c r="AM154">
        <v>255963</v>
      </c>
      <c r="AN154">
        <v>256790</v>
      </c>
      <c r="AO154">
        <v>311733</v>
      </c>
      <c r="AP154">
        <v>258157</v>
      </c>
      <c r="AR154" s="16">
        <f>IFERROR(TTEST(G154:O154,P154:X154,2,1),IF(OR(COUNTIF(P154:X154,"&gt;0")&gt;7,COUNTIF(G154:O154,"&gt;0")&gt;7),0,9999))</f>
        <v>4.1144659795703717E-4</v>
      </c>
      <c r="AS154" s="16">
        <f>IF(AR154=9999,$BO$3,RANK(AR154,$AR$3:$AR$1993,1))</f>
        <v>199</v>
      </c>
      <c r="AT154" s="16">
        <f>LOG((IFERROR(SUM(P154:X154)/COUNTIF(P154:X154, "&gt;0"),0.1))/(IFERROR(SUM(G154:O154)/COUNTIF(G154:O154, "&gt;0"),0.1)),2)</f>
        <v>0.69368713248423985</v>
      </c>
      <c r="AU154" s="17">
        <f>SUM(COUNTIF(P154:X154, "&gt;0"), COUNTIF(G154:O154, "&gt;0"))</f>
        <v>18</v>
      </c>
      <c r="AV154" s="18">
        <f>$BQ$3*AS154/$BO$3</f>
        <v>1.0010060362173039E-3</v>
      </c>
      <c r="AW154" s="18">
        <f>IF(AR154&lt;AV154,AR154,"ns")</f>
        <v>4.1144659795703717E-4</v>
      </c>
      <c r="AX154" s="19" t="str">
        <f>IF(AND(AW154&lt;0.01,ABS(AT154)&gt;1.5,D154&gt;2), IF(AND(AT154&gt;0,COUNTIF(P154:X154,"&gt;0")&gt;7),"IRF4_interactor_Treg", (IF(AND(AT154&lt;0,COUNTIF(G154:O154, "&gt;0")&gt;7), "background_significant", "ns"))), "ns")</f>
        <v>ns</v>
      </c>
      <c r="AY154" s="20">
        <f>IFERROR(TTEST(Y154:AG154,AH154:AP154,2,1),IF(OR(COUNTIF(AH154:AP154,"&gt;0")&gt;7,COUNTIF(Y154:AG154,"&gt;0")&gt;7),0,9999))</f>
        <v>3.4468517794749212E-5</v>
      </c>
      <c r="AZ154" s="20">
        <f>IF(AY154=9999,$BO$4,RANK(AY154,$AY$3:$AY$1993,1))</f>
        <v>53</v>
      </c>
      <c r="BA154" s="20">
        <f>LOG((IFERROR(SUM(AH154:AP154)/COUNTIF(AH154:AP154, "&gt;0"),0.1))/(IFERROR(SUM(Y154:AG154)/COUNTIF(Y154:AG154, "&gt;0"),0.1)),2)</f>
        <v>0.95050922522054904</v>
      </c>
      <c r="BB154" s="21">
        <f>SUM(COUNTIF(AH154:AP154, "&gt;0"), COUNTIF(Y154:AG154, "&gt;0"))</f>
        <v>18</v>
      </c>
      <c r="BC154" s="22">
        <f>$BQ$3*AZ154/$BO$4</f>
        <v>2.6633165829145728E-4</v>
      </c>
      <c r="BD154" s="22">
        <f>IF(AY154&lt;BC154,AY154,"ns")</f>
        <v>3.4468517794749212E-5</v>
      </c>
      <c r="BE154" s="23" t="str">
        <f>IF(AND(BD154&lt;0.01,ABS(BA154)&gt;1.5,D154&gt;2), IF(AND(BA154&gt;0,COUNTIF(AH154:AP154,"&gt;0")&gt;7),"IRF4_interactor_Th17", (IF(AND(BA154&lt;0,COUNTIF(Y154:AG154, "&gt;0")&gt;7), "background_significant", "ns"))), "ns")</f>
        <v>ns</v>
      </c>
      <c r="BF154" s="24" t="str">
        <f>IF(OR(AX154 ="IRF4_interactor_Treg", BE154 ="IRF4_interactor_Th17"), LOG((AVERAGE(AH154:AP154)+0.1)/(AVERAGE(P154:X154)+0.1),2),"ns")</f>
        <v>ns</v>
      </c>
      <c r="BG154" s="24">
        <f>IF(AND(AX154="IRF4_interactor_Treg",BE154="IRF4_interactor_Th17"),1,IF(AX154="IRF4_interactor_Treg","IRF4_Treg",IF(BE154="IRF4_interactor_Th17","IRF4_Th17",0)))</f>
        <v>0</v>
      </c>
      <c r="BH154" s="25">
        <f>IFERROR(TTEST(AH154:AP154,P154:X154,2,1),IF(OR(COUNTIF(P154:X154,"&gt;0")&gt;7,COUNTIF(AH154:AP154,"&gt;0")&gt;7),0,9999))</f>
        <v>3.3471915788971483E-2</v>
      </c>
      <c r="BI154" s="25">
        <f>IF(BH154=9999,$BS$5,RANK(BH154,$BH$3:$BH$1993,1))</f>
        <v>382</v>
      </c>
      <c r="BJ154" s="25">
        <f>$BQ$3*BI154/$BO$5</f>
        <v>1.91863385233551E-3</v>
      </c>
      <c r="BK154" s="25" t="str">
        <f>IF(BH154&lt;BJ154,BH154,"ns")</f>
        <v>ns</v>
      </c>
      <c r="BL154" s="26">
        <f>SUM(COUNTIF(P154:X154, "&gt;0"), COUNTIF(AH154:AP154, "&gt;0"))</f>
        <v>18</v>
      </c>
    </row>
    <row r="155" spans="1:64">
      <c r="A155" t="s">
        <v>3409</v>
      </c>
      <c r="B155" t="s">
        <v>3410</v>
      </c>
      <c r="C155">
        <v>1.0983E-3</v>
      </c>
      <c r="D155">
        <v>11</v>
      </c>
      <c r="E155">
        <v>11</v>
      </c>
      <c r="F155">
        <v>0</v>
      </c>
      <c r="G155">
        <v>277812</v>
      </c>
      <c r="H155">
        <v>304276</v>
      </c>
      <c r="I155">
        <v>381264</v>
      </c>
      <c r="J155">
        <v>167483</v>
      </c>
      <c r="K155">
        <v>207116</v>
      </c>
      <c r="L155">
        <v>353341</v>
      </c>
      <c r="M155">
        <v>185709</v>
      </c>
      <c r="N155">
        <v>240473</v>
      </c>
      <c r="O155">
        <v>265767</v>
      </c>
      <c r="P155">
        <v>469909</v>
      </c>
      <c r="Q155">
        <v>567845</v>
      </c>
      <c r="R155">
        <v>627941</v>
      </c>
      <c r="S155">
        <v>505786</v>
      </c>
      <c r="T155">
        <v>577343</v>
      </c>
      <c r="U155">
        <v>648397</v>
      </c>
      <c r="V155">
        <v>590824</v>
      </c>
      <c r="W155">
        <v>750025</v>
      </c>
      <c r="X155">
        <v>697460</v>
      </c>
      <c r="Y155">
        <v>317922</v>
      </c>
      <c r="Z155">
        <v>400891</v>
      </c>
      <c r="AA155">
        <v>461536</v>
      </c>
      <c r="AB155">
        <v>206982</v>
      </c>
      <c r="AC155">
        <v>188063</v>
      </c>
      <c r="AD155">
        <v>272161</v>
      </c>
      <c r="AE155">
        <v>92596.1</v>
      </c>
      <c r="AF155">
        <v>144438</v>
      </c>
      <c r="AG155">
        <v>196528</v>
      </c>
      <c r="AH155">
        <v>513707</v>
      </c>
      <c r="AI155">
        <v>591130</v>
      </c>
      <c r="AJ155">
        <v>684812</v>
      </c>
      <c r="AK155">
        <v>277863</v>
      </c>
      <c r="AL155">
        <v>409725</v>
      </c>
      <c r="AM155">
        <v>500647</v>
      </c>
      <c r="AN155">
        <v>302914</v>
      </c>
      <c r="AO155">
        <v>512729</v>
      </c>
      <c r="AP155">
        <v>375986</v>
      </c>
      <c r="AR155" s="16">
        <f>IFERROR(TTEST(G155:O155,P155:X155,2,1),IF(OR(COUNTIF(P155:X155,"&gt;0")&gt;7,COUNTIF(G155:O155,"&gt;0")&gt;7),0,9999))</f>
        <v>7.7252409364354956E-6</v>
      </c>
      <c r="AS155" s="16">
        <f>IF(AR155=9999,$BO$3,RANK(AR155,$AR$3:$AR$1993,1))</f>
        <v>46</v>
      </c>
      <c r="AT155" s="16">
        <f>LOG((IFERROR(SUM(P155:X155)/COUNTIF(P155:X155, "&gt;0"),0.1))/(IFERROR(SUM(G155:O155)/COUNTIF(G155:O155, "&gt;0"),0.1)),2)</f>
        <v>1.1894958661210842</v>
      </c>
      <c r="AU155" s="17">
        <f>SUM(COUNTIF(P155:X155, "&gt;0"), COUNTIF(G155:O155, "&gt;0"))</f>
        <v>18</v>
      </c>
      <c r="AV155" s="18">
        <f>$BQ$3*AS155/$BO$3</f>
        <v>2.3138832997987929E-4</v>
      </c>
      <c r="AW155" s="18">
        <f>IF(AR155&lt;AV155,AR155,"ns")</f>
        <v>7.7252409364354956E-6</v>
      </c>
      <c r="AX155" s="19" t="str">
        <f>IF(AND(AW155&lt;0.01,ABS(AT155)&gt;1.5,D155&gt;2), IF(AND(AT155&gt;0,COUNTIF(P155:X155,"&gt;0")&gt;7),"IRF4_interactor_Treg", (IF(AND(AT155&lt;0,COUNTIF(G155:O155, "&gt;0")&gt;7), "background_significant", "ns"))), "ns")</f>
        <v>ns</v>
      </c>
      <c r="AY155" s="20">
        <f>IFERROR(TTEST(Y155:AG155,AH155:AP155,2,1),IF(OR(COUNTIF(AH155:AP155,"&gt;0")&gt;7,COUNTIF(Y155:AG155,"&gt;0")&gt;7),0,9999))</f>
        <v>3.5015429263787564E-5</v>
      </c>
      <c r="AZ155" s="20">
        <f>IF(AY155=9999,$BO$4,RANK(AY155,$AY$3:$AY$1993,1))</f>
        <v>54</v>
      </c>
      <c r="BA155" s="20">
        <f>LOG((IFERROR(SUM(AH155:AP155)/COUNTIF(AH155:AP155, "&gt;0"),0.1))/(IFERROR(SUM(Y155:AG155)/COUNTIF(Y155:AG155, "&gt;0"),0.1)),2)</f>
        <v>0.87013837784822601</v>
      </c>
      <c r="BB155" s="21">
        <f>SUM(COUNTIF(AH155:AP155, "&gt;0"), COUNTIF(Y155:AG155, "&gt;0"))</f>
        <v>18</v>
      </c>
      <c r="BC155" s="22">
        <f>$BQ$3*AZ155/$BO$4</f>
        <v>2.7135678391959801E-4</v>
      </c>
      <c r="BD155" s="22">
        <f>IF(AY155&lt;BC155,AY155,"ns")</f>
        <v>3.5015429263787564E-5</v>
      </c>
      <c r="BE155" s="23" t="str">
        <f>IF(AND(BD155&lt;0.01,ABS(BA155)&gt;1.5,D155&gt;2), IF(AND(BA155&gt;0,COUNTIF(AH155:AP155,"&gt;0")&gt;7),"IRF4_interactor_Th17", (IF(AND(BA155&lt;0,COUNTIF(Y155:AG155, "&gt;0")&gt;7), "background_significant", "ns"))), "ns")</f>
        <v>ns</v>
      </c>
      <c r="BF155" s="24" t="str">
        <f>IF(OR(AX155 ="IRF4_interactor_Treg", BE155 ="IRF4_interactor_Th17"), LOG((AVERAGE(AH155:AP155)+0.1)/(AVERAGE(P155:X155)+0.1),2),"ns")</f>
        <v>ns</v>
      </c>
      <c r="BG155" s="24">
        <f>IF(AND(AX155="IRF4_interactor_Treg",BE155="IRF4_interactor_Th17"),1,IF(AX155="IRF4_interactor_Treg","IRF4_Treg",IF(BE155="IRF4_interactor_Th17","IRF4_Th17",0)))</f>
        <v>0</v>
      </c>
      <c r="BH155" s="25">
        <f>IFERROR(TTEST(AH155:AP155,P155:X155,2,1),IF(OR(COUNTIF(P155:X155,"&gt;0")&gt;7,COUNTIF(AH155:AP155,"&gt;0")&gt;7),0,9999))</f>
        <v>2.058023680499985E-2</v>
      </c>
      <c r="BI155" s="25">
        <f>IF(BH155=9999,$BS$5,RANK(BH155,$BH$3:$BH$1993,1))</f>
        <v>292</v>
      </c>
      <c r="BJ155" s="25">
        <f>$BQ$3*BI155/$BO$5</f>
        <v>1.4665996986438976E-3</v>
      </c>
      <c r="BK155" s="25" t="str">
        <f>IF(BH155&lt;BJ155,BH155,"ns")</f>
        <v>ns</v>
      </c>
      <c r="BL155" s="26">
        <f>SUM(COUNTIF(P155:X155, "&gt;0"), COUNTIF(AH155:AP155, "&gt;0"))</f>
        <v>18</v>
      </c>
    </row>
    <row r="156" spans="1:64">
      <c r="A156" t="s">
        <v>4341</v>
      </c>
      <c r="B156" t="s">
        <v>4342</v>
      </c>
      <c r="C156">
        <v>7.1633199999999997E-4</v>
      </c>
      <c r="D156">
        <v>14</v>
      </c>
      <c r="E156">
        <v>14</v>
      </c>
      <c r="F156">
        <v>0</v>
      </c>
      <c r="G156">
        <v>509907</v>
      </c>
      <c r="H156">
        <v>435541</v>
      </c>
      <c r="I156">
        <v>545787</v>
      </c>
      <c r="J156">
        <v>310203</v>
      </c>
      <c r="K156">
        <v>404725</v>
      </c>
      <c r="L156">
        <v>276235</v>
      </c>
      <c r="M156">
        <v>335953</v>
      </c>
      <c r="N156">
        <v>390587</v>
      </c>
      <c r="O156">
        <v>404473</v>
      </c>
      <c r="P156">
        <v>590717</v>
      </c>
      <c r="Q156">
        <v>576518</v>
      </c>
      <c r="R156">
        <v>668395</v>
      </c>
      <c r="S156">
        <v>609364</v>
      </c>
      <c r="T156">
        <v>654493</v>
      </c>
      <c r="U156">
        <v>691840</v>
      </c>
      <c r="V156">
        <v>767590</v>
      </c>
      <c r="W156">
        <v>956832</v>
      </c>
      <c r="X156">
        <v>996610</v>
      </c>
      <c r="Y156">
        <v>547816</v>
      </c>
      <c r="Z156">
        <v>667591</v>
      </c>
      <c r="AA156">
        <v>533484</v>
      </c>
      <c r="AB156">
        <v>335911</v>
      </c>
      <c r="AC156">
        <v>432031</v>
      </c>
      <c r="AD156">
        <v>418969</v>
      </c>
      <c r="AE156">
        <v>248103</v>
      </c>
      <c r="AF156">
        <v>294987</v>
      </c>
      <c r="AG156">
        <v>330576</v>
      </c>
      <c r="AH156">
        <v>1189390</v>
      </c>
      <c r="AI156">
        <v>1249860</v>
      </c>
      <c r="AJ156">
        <v>1239040</v>
      </c>
      <c r="AK156">
        <v>726950</v>
      </c>
      <c r="AL156">
        <v>670891</v>
      </c>
      <c r="AM156">
        <v>853274</v>
      </c>
      <c r="AN156">
        <v>652362</v>
      </c>
      <c r="AO156">
        <v>1099360</v>
      </c>
      <c r="AP156">
        <v>696637</v>
      </c>
      <c r="AR156" s="16">
        <f>IFERROR(TTEST(G156:O156,P156:X156,2,1),IF(OR(COUNTIF(P156:X156,"&gt;0")&gt;7,COUNTIF(G156:O156,"&gt;0")&gt;7),0,9999))</f>
        <v>9.570864965632893E-4</v>
      </c>
      <c r="AS156" s="16">
        <f>IF(AR156=9999,$BO$3,RANK(AR156,$AR$3:$AR$1993,1))</f>
        <v>292</v>
      </c>
      <c r="AT156" s="16">
        <f>LOG((IFERROR(SUM(P156:X156)/COUNTIF(P156:X156, "&gt;0"),0.1))/(IFERROR(SUM(G156:O156)/COUNTIF(G156:O156, "&gt;0"),0.1)),2)</f>
        <v>0.84981887125348565</v>
      </c>
      <c r="AU156" s="17">
        <f>SUM(COUNTIF(P156:X156, "&gt;0"), COUNTIF(G156:O156, "&gt;0"))</f>
        <v>18</v>
      </c>
      <c r="AV156" s="18">
        <f>$BQ$3*AS156/$BO$3</f>
        <v>1.4688128772635816E-3</v>
      </c>
      <c r="AW156" s="18">
        <f>IF(AR156&lt;AV156,AR156,"ns")</f>
        <v>9.570864965632893E-4</v>
      </c>
      <c r="AX156" s="19" t="str">
        <f>IF(AND(AW156&lt;0.01,ABS(AT156)&gt;1.5,D156&gt;2), IF(AND(AT156&gt;0,COUNTIF(P156:X156,"&gt;0")&gt;7),"IRF4_interactor_Treg", (IF(AND(AT156&lt;0,COUNTIF(G156:O156, "&gt;0")&gt;7), "background_significant", "ns"))), "ns")</f>
        <v>ns</v>
      </c>
      <c r="AY156" s="20">
        <f>IFERROR(TTEST(Y156:AG156,AH156:AP156,2,1),IF(OR(COUNTIF(AH156:AP156,"&gt;0")&gt;7,COUNTIF(Y156:AG156,"&gt;0")&gt;7),0,9999))</f>
        <v>3.5027395725263595E-5</v>
      </c>
      <c r="AZ156" s="20">
        <f>IF(AY156=9999,$BO$4,RANK(AY156,$AY$3:$AY$1993,1))</f>
        <v>55</v>
      </c>
      <c r="BA156" s="20">
        <f>LOG((IFERROR(SUM(AH156:AP156)/COUNTIF(AH156:AP156, "&gt;0"),0.1))/(IFERROR(SUM(Y156:AG156)/COUNTIF(Y156:AG156, "&gt;0"),0.1)),2)</f>
        <v>1.1369757078636802</v>
      </c>
      <c r="BB156" s="21">
        <f>SUM(COUNTIF(AH156:AP156, "&gt;0"), COUNTIF(Y156:AG156, "&gt;0"))</f>
        <v>18</v>
      </c>
      <c r="BC156" s="22">
        <f>$BQ$3*AZ156/$BO$4</f>
        <v>2.7638190954773869E-4</v>
      </c>
      <c r="BD156" s="22">
        <f>IF(AY156&lt;BC156,AY156,"ns")</f>
        <v>3.5027395725263595E-5</v>
      </c>
      <c r="BE156" s="23" t="str">
        <f>IF(AND(BD156&lt;0.01,ABS(BA156)&gt;1.5,D156&gt;2), IF(AND(BA156&gt;0,COUNTIF(AH156:AP156,"&gt;0")&gt;7),"IRF4_interactor_Th17", (IF(AND(BA156&lt;0,COUNTIF(Y156:AG156, "&gt;0")&gt;7), "background_significant", "ns"))), "ns")</f>
        <v>ns</v>
      </c>
      <c r="BF156" s="24" t="str">
        <f>IF(OR(AX156 ="IRF4_interactor_Treg", BE156 ="IRF4_interactor_Th17"), LOG((AVERAGE(AH156:AP156)+0.1)/(AVERAGE(P156:X156)+0.1),2),"ns")</f>
        <v>ns</v>
      </c>
      <c r="BG156" s="24">
        <f>IF(AND(AX156="IRF4_interactor_Treg",BE156="IRF4_interactor_Th17"),1,IF(AX156="IRF4_interactor_Treg","IRF4_Treg",IF(BE156="IRF4_interactor_Th17","IRF4_Th17",0)))</f>
        <v>0</v>
      </c>
      <c r="BH156" s="25">
        <f>IFERROR(TTEST(AH156:AP156,P156:X156,2,1),IF(OR(COUNTIF(P156:X156,"&gt;0")&gt;7,COUNTIF(AH156:AP156,"&gt;0")&gt;7),0,9999))</f>
        <v>0.10319252570687433</v>
      </c>
      <c r="BI156" s="25">
        <f>IF(BH156=9999,$BS$5,RANK(BH156,$BH$3:$BH$1993,1))</f>
        <v>678</v>
      </c>
      <c r="BJ156" s="25">
        <f>$BQ$3*BI156/$BO$5</f>
        <v>3.4053239578101459E-3</v>
      </c>
      <c r="BK156" s="25" t="str">
        <f>IF(BH156&lt;BJ156,BH156,"ns")</f>
        <v>ns</v>
      </c>
      <c r="BL156" s="26">
        <f>SUM(COUNTIF(P156:X156, "&gt;0"), COUNTIF(AH156:AP156, "&gt;0"))</f>
        <v>18</v>
      </c>
    </row>
    <row r="157" spans="1:64">
      <c r="A157" t="s">
        <v>6445</v>
      </c>
      <c r="B157" t="s">
        <v>6446</v>
      </c>
      <c r="C157">
        <v>7.1633199999999997E-4</v>
      </c>
      <c r="D157">
        <v>11</v>
      </c>
      <c r="E157">
        <v>11</v>
      </c>
      <c r="F157">
        <v>0</v>
      </c>
      <c r="G157">
        <v>262125</v>
      </c>
      <c r="H157">
        <v>189527</v>
      </c>
      <c r="I157">
        <v>249630</v>
      </c>
      <c r="J157">
        <v>239613</v>
      </c>
      <c r="K157">
        <v>170783</v>
      </c>
      <c r="L157">
        <v>291879</v>
      </c>
      <c r="M157">
        <v>221369</v>
      </c>
      <c r="N157">
        <v>220341</v>
      </c>
      <c r="O157">
        <v>281194</v>
      </c>
      <c r="P157">
        <v>277765</v>
      </c>
      <c r="Q157">
        <v>247253</v>
      </c>
      <c r="R157">
        <v>267344</v>
      </c>
      <c r="S157">
        <v>449313</v>
      </c>
      <c r="T157">
        <v>503513</v>
      </c>
      <c r="U157">
        <v>447648</v>
      </c>
      <c r="V157">
        <v>382140</v>
      </c>
      <c r="W157">
        <v>497930</v>
      </c>
      <c r="X157">
        <v>512282</v>
      </c>
      <c r="Y157">
        <v>606631</v>
      </c>
      <c r="Z157">
        <v>622649</v>
      </c>
      <c r="AA157">
        <v>535526</v>
      </c>
      <c r="AB157">
        <v>513553</v>
      </c>
      <c r="AC157">
        <v>515497</v>
      </c>
      <c r="AD157">
        <v>493231</v>
      </c>
      <c r="AE157">
        <v>278209</v>
      </c>
      <c r="AF157">
        <v>395912</v>
      </c>
      <c r="AG157">
        <v>366727</v>
      </c>
      <c r="AH157">
        <v>780109</v>
      </c>
      <c r="AI157">
        <v>826026</v>
      </c>
      <c r="AJ157">
        <v>848332</v>
      </c>
      <c r="AK157">
        <v>635703</v>
      </c>
      <c r="AL157">
        <v>661422</v>
      </c>
      <c r="AM157">
        <v>720700</v>
      </c>
      <c r="AN157">
        <v>626457</v>
      </c>
      <c r="AO157">
        <v>745254</v>
      </c>
      <c r="AP157">
        <v>583882</v>
      </c>
      <c r="AR157" s="16">
        <f>IFERROR(TTEST(G157:O157,P157:X157,2,1),IF(OR(COUNTIF(P157:X157,"&gt;0")&gt;7,COUNTIF(G157:O157,"&gt;0")&gt;7),0,9999))</f>
        <v>2.6466979570487427E-3</v>
      </c>
      <c r="AS157" s="16">
        <f>IF(AR157=9999,$BO$3,RANK(AR157,$AR$3:$AR$1993,1))</f>
        <v>439</v>
      </c>
      <c r="AT157" s="16">
        <f>LOG((IFERROR(SUM(P157:X157)/COUNTIF(P157:X157, "&gt;0"),0.1))/(IFERROR(SUM(G157:O157)/COUNTIF(G157:O157, "&gt;0"),0.1)),2)</f>
        <v>0.75359437721699363</v>
      </c>
      <c r="AU157" s="17">
        <f>SUM(COUNTIF(P157:X157, "&gt;0"), COUNTIF(G157:O157, "&gt;0"))</f>
        <v>18</v>
      </c>
      <c r="AV157" s="18">
        <f>$BQ$3*AS157/$BO$3</f>
        <v>2.2082494969818912E-3</v>
      </c>
      <c r="AW157" s="18" t="str">
        <f>IF(AR157&lt;AV157,AR157,"ns")</f>
        <v>ns</v>
      </c>
      <c r="AX157" s="19" t="str">
        <f>IF(AND(AW157&lt;0.01,ABS(AT157)&gt;1.5,D157&gt;2), IF(AND(AT157&gt;0,COUNTIF(P157:X157,"&gt;0")&gt;7),"IRF4_interactor_Treg", (IF(AND(AT157&lt;0,COUNTIF(G157:O157, "&gt;0")&gt;7), "background_significant", "ns"))), "ns")</f>
        <v>ns</v>
      </c>
      <c r="AY157" s="20">
        <f>IFERROR(TTEST(Y157:AG157,AH157:AP157,2,1),IF(OR(COUNTIF(AH157:AP157,"&gt;0")&gt;7,COUNTIF(Y157:AG157,"&gt;0")&gt;7),0,9999))</f>
        <v>3.5334911547583981E-5</v>
      </c>
      <c r="AZ157" s="20">
        <f>IF(AY157=9999,$BO$4,RANK(AY157,$AY$3:$AY$1993,1))</f>
        <v>56</v>
      </c>
      <c r="BA157" s="20">
        <f>LOG((IFERROR(SUM(AH157:AP157)/COUNTIF(AH157:AP157, "&gt;0"),0.1))/(IFERROR(SUM(Y157:AG157)/COUNTIF(Y157:AG157, "&gt;0"),0.1)),2)</f>
        <v>0.57066528636735003</v>
      </c>
      <c r="BB157" s="21">
        <f>SUM(COUNTIF(AH157:AP157, "&gt;0"), COUNTIF(Y157:AG157, "&gt;0"))</f>
        <v>18</v>
      </c>
      <c r="BC157" s="22">
        <f>$BQ$3*AZ157/$BO$4</f>
        <v>2.8140703517587942E-4</v>
      </c>
      <c r="BD157" s="22">
        <f>IF(AY157&lt;BC157,AY157,"ns")</f>
        <v>3.5334911547583981E-5</v>
      </c>
      <c r="BE157" s="23" t="str">
        <f>IF(AND(BD157&lt;0.01,ABS(BA157)&gt;1.5,D157&gt;2), IF(AND(BA157&gt;0,COUNTIF(AH157:AP157,"&gt;0")&gt;7),"IRF4_interactor_Th17", (IF(AND(BA157&lt;0,COUNTIF(Y157:AG157, "&gt;0")&gt;7), "background_significant", "ns"))), "ns")</f>
        <v>ns</v>
      </c>
      <c r="BF157" s="24" t="str">
        <f>IF(OR(AX157 ="IRF4_interactor_Treg", BE157 ="IRF4_interactor_Th17"), LOG((AVERAGE(AH157:AP157)+0.1)/(AVERAGE(P157:X157)+0.1),2),"ns")</f>
        <v>ns</v>
      </c>
      <c r="BG157" s="24">
        <f>IF(AND(AX157="IRF4_interactor_Treg",BE157="IRF4_interactor_Th17"),1,IF(AX157="IRF4_interactor_Treg","IRF4_Treg",IF(BE157="IRF4_interactor_Th17","IRF4_Th17",0)))</f>
        <v>0</v>
      </c>
      <c r="BH157" s="25">
        <f>IFERROR(TTEST(AH157:AP157,P157:X157,2,1),IF(OR(COUNTIF(P157:X157,"&gt;0")&gt;7,COUNTIF(AH157:AP157,"&gt;0")&gt;7),0,9999))</f>
        <v>1.0515973867833864E-3</v>
      </c>
      <c r="BI157" s="25">
        <f>IF(BH157=9999,$BS$5,RANK(BH157,$BH$3:$BH$1993,1))</f>
        <v>75</v>
      </c>
      <c r="BJ157" s="25">
        <f>$BQ$3*BI157/$BO$5</f>
        <v>3.7669512807634355E-4</v>
      </c>
      <c r="BK157" s="25" t="str">
        <f>IF(BH157&lt;BJ157,BH157,"ns")</f>
        <v>ns</v>
      </c>
      <c r="BL157" s="26">
        <f>SUM(COUNTIF(P157:X157, "&gt;0"), COUNTIF(AH157:AP157, "&gt;0"))</f>
        <v>18</v>
      </c>
    </row>
    <row r="158" spans="1:64">
      <c r="A158" t="s">
        <v>3911</v>
      </c>
      <c r="B158" t="s">
        <v>3912</v>
      </c>
      <c r="C158">
        <v>7.1633199999999997E-4</v>
      </c>
      <c r="D158">
        <v>5</v>
      </c>
      <c r="E158">
        <v>5</v>
      </c>
      <c r="F158">
        <v>0</v>
      </c>
      <c r="G158">
        <v>78311.199999999997</v>
      </c>
      <c r="H158">
        <v>66601.8</v>
      </c>
      <c r="I158">
        <v>51673.9</v>
      </c>
      <c r="J158">
        <v>74194.2</v>
      </c>
      <c r="K158">
        <v>46475.1</v>
      </c>
      <c r="L158">
        <v>71640.7</v>
      </c>
      <c r="M158">
        <v>31223</v>
      </c>
      <c r="N158">
        <v>29562.1</v>
      </c>
      <c r="O158">
        <v>43263.9</v>
      </c>
      <c r="P158">
        <v>84671.6</v>
      </c>
      <c r="Q158">
        <v>92402.9</v>
      </c>
      <c r="R158">
        <v>84067.1</v>
      </c>
      <c r="S158">
        <v>131088</v>
      </c>
      <c r="T158">
        <v>124910</v>
      </c>
      <c r="U158">
        <v>148757</v>
      </c>
      <c r="V158">
        <v>133701</v>
      </c>
      <c r="W158">
        <v>196503</v>
      </c>
      <c r="X158">
        <v>190599</v>
      </c>
      <c r="Y158">
        <v>102595</v>
      </c>
      <c r="Z158">
        <v>86133.3</v>
      </c>
      <c r="AA158">
        <v>123428</v>
      </c>
      <c r="AB158">
        <v>51115.4</v>
      </c>
      <c r="AC158">
        <v>59346.3</v>
      </c>
      <c r="AD158">
        <v>60887.199999999997</v>
      </c>
      <c r="AE158">
        <v>49185.1</v>
      </c>
      <c r="AF158">
        <v>43492.2</v>
      </c>
      <c r="AG158">
        <v>70939.5</v>
      </c>
      <c r="AH158">
        <v>233915</v>
      </c>
      <c r="AI158">
        <v>216918</v>
      </c>
      <c r="AJ158">
        <v>280467</v>
      </c>
      <c r="AK158">
        <v>135987</v>
      </c>
      <c r="AL158">
        <v>118718</v>
      </c>
      <c r="AM158">
        <v>153486</v>
      </c>
      <c r="AN158">
        <v>188018</v>
      </c>
      <c r="AO158">
        <v>264728</v>
      </c>
      <c r="AP158">
        <v>233101</v>
      </c>
      <c r="AR158" s="16">
        <f>IFERROR(TTEST(G158:O158,P158:X158,2,1),IF(OR(COUNTIF(P158:X158,"&gt;0")&gt;7,COUNTIF(G158:O158,"&gt;0")&gt;7),0,9999))</f>
        <v>2.801699686914226E-3</v>
      </c>
      <c r="AS158" s="16">
        <f>IF(AR158=9999,$BO$3,RANK(AR158,$AR$3:$AR$1993,1))</f>
        <v>449</v>
      </c>
      <c r="AT158" s="16">
        <f>LOG((IFERROR(SUM(P158:X158)/COUNTIF(P158:X158, "&gt;0"),0.1))/(IFERROR(SUM(G158:O158)/COUNTIF(G158:O158, "&gt;0"),0.1)),2)</f>
        <v>1.267453551753964</v>
      </c>
      <c r="AU158" s="17">
        <f>SUM(COUNTIF(P158:X158, "&gt;0"), COUNTIF(G158:O158, "&gt;0"))</f>
        <v>18</v>
      </c>
      <c r="AV158" s="18">
        <f>$BQ$3*AS158/$BO$3</f>
        <v>2.2585513078470826E-3</v>
      </c>
      <c r="AW158" s="18" t="str">
        <f>IF(AR158&lt;AV158,AR158,"ns")</f>
        <v>ns</v>
      </c>
      <c r="AX158" s="19" t="str">
        <f>IF(AND(AW158&lt;0.01,ABS(AT158)&gt;1.5,D158&gt;2), IF(AND(AT158&gt;0,COUNTIF(P158:X158,"&gt;0")&gt;7),"IRF4_interactor_Treg", (IF(AND(AT158&lt;0,COUNTIF(G158:O158, "&gt;0")&gt;7), "background_significant", "ns"))), "ns")</f>
        <v>ns</v>
      </c>
      <c r="AY158" s="20">
        <f>IFERROR(TTEST(Y158:AG158,AH158:AP158,2,1),IF(OR(COUNTIF(AH158:AP158,"&gt;0")&gt;7,COUNTIF(Y158:AG158,"&gt;0")&gt;7),0,9999))</f>
        <v>3.8258727046049977E-5</v>
      </c>
      <c r="AZ158" s="20">
        <f>IF(AY158=9999,$BO$4,RANK(AY158,$AY$3:$AY$1993,1))</f>
        <v>57</v>
      </c>
      <c r="BA158" s="20">
        <f>LOG((IFERROR(SUM(AH158:AP158)/COUNTIF(AH158:AP158, "&gt;0"),0.1))/(IFERROR(SUM(Y158:AG158)/COUNTIF(Y158:AG158, "&gt;0"),0.1)),2)</f>
        <v>1.4960540042709396</v>
      </c>
      <c r="BB158" s="21">
        <f>SUM(COUNTIF(AH158:AP158, "&gt;0"), COUNTIF(Y158:AG158, "&gt;0"))</f>
        <v>18</v>
      </c>
      <c r="BC158" s="22">
        <f>$BQ$3*AZ158/$BO$4</f>
        <v>2.8643216080402015E-4</v>
      </c>
      <c r="BD158" s="22">
        <f>IF(AY158&lt;BC158,AY158,"ns")</f>
        <v>3.8258727046049977E-5</v>
      </c>
      <c r="BE158" s="23" t="str">
        <f>IF(AND(BD158&lt;0.01,ABS(BA158)&gt;1.5,D158&gt;2), IF(AND(BA158&gt;0,COUNTIF(AH158:AP158,"&gt;0")&gt;7),"IRF4_interactor_Th17", (IF(AND(BA158&lt;0,COUNTIF(Y158:AG158, "&gt;0")&gt;7), "background_significant", "ns"))), "ns")</f>
        <v>ns</v>
      </c>
      <c r="BF158" s="24" t="str">
        <f>IF(OR(AX158 ="IRF4_interactor_Treg", BE158 ="IRF4_interactor_Th17"), LOG((AVERAGE(AH158:AP158)+0.1)/(AVERAGE(P158:X158)+0.1),2),"ns")</f>
        <v>ns</v>
      </c>
      <c r="BG158" s="24">
        <f>IF(AND(AX158="IRF4_interactor_Treg",BE158="IRF4_interactor_Th17"),1,IF(AX158="IRF4_interactor_Treg","IRF4_Treg",IF(BE158="IRF4_interactor_Th17","IRF4_Th17",0)))</f>
        <v>0</v>
      </c>
      <c r="BH158" s="25">
        <f>IFERROR(TTEST(AH158:AP158,P158:X158,2,1),IF(OR(COUNTIF(P158:X158,"&gt;0")&gt;7,COUNTIF(AH158:AP158,"&gt;0")&gt;7),0,9999))</f>
        <v>1.7311243968025549E-2</v>
      </c>
      <c r="BI158" s="25">
        <f>IF(BH158=9999,$BS$5,RANK(BH158,$BH$3:$BH$1993,1))</f>
        <v>276</v>
      </c>
      <c r="BJ158" s="25">
        <f>$BQ$3*BI158/$BO$5</f>
        <v>1.3862380713209443E-3</v>
      </c>
      <c r="BK158" s="25" t="str">
        <f>IF(BH158&lt;BJ158,BH158,"ns")</f>
        <v>ns</v>
      </c>
      <c r="BL158" s="26">
        <f>SUM(COUNTIF(P158:X158, "&gt;0"), COUNTIF(AH158:AP158, "&gt;0"))</f>
        <v>18</v>
      </c>
    </row>
    <row r="159" spans="1:64">
      <c r="A159" t="s">
        <v>729</v>
      </c>
      <c r="B159" t="s">
        <v>730</v>
      </c>
      <c r="C159">
        <v>7.1633199999999997E-4</v>
      </c>
      <c r="D159">
        <v>6</v>
      </c>
      <c r="E159">
        <v>6</v>
      </c>
      <c r="F159">
        <v>0</v>
      </c>
      <c r="G159">
        <v>147772</v>
      </c>
      <c r="H159">
        <v>120351</v>
      </c>
      <c r="I159">
        <v>143511</v>
      </c>
      <c r="J159">
        <v>108378</v>
      </c>
      <c r="K159">
        <v>120410</v>
      </c>
      <c r="L159">
        <v>150789</v>
      </c>
      <c r="M159">
        <v>103867</v>
      </c>
      <c r="N159">
        <v>146306</v>
      </c>
      <c r="O159">
        <v>139922</v>
      </c>
      <c r="P159">
        <v>164954</v>
      </c>
      <c r="Q159">
        <v>174241</v>
      </c>
      <c r="R159">
        <v>171197</v>
      </c>
      <c r="S159">
        <v>170637</v>
      </c>
      <c r="T159">
        <v>173112</v>
      </c>
      <c r="U159">
        <v>206893</v>
      </c>
      <c r="V159">
        <v>266533</v>
      </c>
      <c r="W159">
        <v>326141</v>
      </c>
      <c r="X159">
        <v>354278</v>
      </c>
      <c r="Y159">
        <v>138552</v>
      </c>
      <c r="Z159">
        <v>136205</v>
      </c>
      <c r="AA159">
        <v>141452</v>
      </c>
      <c r="AB159">
        <v>103260</v>
      </c>
      <c r="AC159">
        <v>98235</v>
      </c>
      <c r="AD159">
        <v>112426</v>
      </c>
      <c r="AE159">
        <v>46915.8</v>
      </c>
      <c r="AF159">
        <v>107172</v>
      </c>
      <c r="AG159">
        <v>85580.9</v>
      </c>
      <c r="AH159">
        <v>228339</v>
      </c>
      <c r="AI159">
        <v>256734</v>
      </c>
      <c r="AJ159">
        <v>270519</v>
      </c>
      <c r="AK159">
        <v>170438</v>
      </c>
      <c r="AL159">
        <v>153154</v>
      </c>
      <c r="AM159">
        <v>183603</v>
      </c>
      <c r="AN159">
        <v>134119</v>
      </c>
      <c r="AO159">
        <v>158386</v>
      </c>
      <c r="AP159">
        <v>133544</v>
      </c>
      <c r="AR159" s="16">
        <f>IFERROR(TTEST(G159:O159,P159:X159,2,1),IF(OR(COUNTIF(P159:X159,"&gt;0")&gt;7,COUNTIF(G159:O159,"&gt;0")&gt;7),0,9999))</f>
        <v>5.411622751606668E-3</v>
      </c>
      <c r="AS159" s="16">
        <f>IF(AR159=9999,$BO$3,RANK(AR159,$AR$3:$AR$1993,1))</f>
        <v>560</v>
      </c>
      <c r="AT159" s="16">
        <f>LOG((IFERROR(SUM(P159:X159)/COUNTIF(P159:X159, "&gt;0"),0.1))/(IFERROR(SUM(G159:O159)/COUNTIF(G159:O159, "&gt;0"),0.1)),2)</f>
        <v>0.76536648847872857</v>
      </c>
      <c r="AU159" s="17">
        <f>SUM(COUNTIF(P159:X159, "&gt;0"), COUNTIF(G159:O159, "&gt;0"))</f>
        <v>18</v>
      </c>
      <c r="AV159" s="18">
        <f>$BQ$3*AS159/$BO$3</f>
        <v>2.8169014084507044E-3</v>
      </c>
      <c r="AW159" s="18" t="str">
        <f>IF(AR159&lt;AV159,AR159,"ns")</f>
        <v>ns</v>
      </c>
      <c r="AX159" s="19" t="str">
        <f>IF(AND(AW159&lt;0.01,ABS(AT159)&gt;1.5,D159&gt;2), IF(AND(AT159&gt;0,COUNTIF(P159:X159,"&gt;0")&gt;7),"IRF4_interactor_Treg", (IF(AND(AT159&lt;0,COUNTIF(G159:O159, "&gt;0")&gt;7), "background_significant", "ns"))), "ns")</f>
        <v>ns</v>
      </c>
      <c r="AY159" s="20">
        <f>IFERROR(TTEST(Y159:AG159,AH159:AP159,2,1),IF(OR(COUNTIF(AH159:AP159,"&gt;0")&gt;7,COUNTIF(Y159:AG159,"&gt;0")&gt;7),0,9999))</f>
        <v>3.8296425094744006E-5</v>
      </c>
      <c r="AZ159" s="20">
        <f>IF(AY159=9999,$BO$4,RANK(AY159,$AY$3:$AY$1993,1))</f>
        <v>58</v>
      </c>
      <c r="BA159" s="20">
        <f>LOG((IFERROR(SUM(AH159:AP159)/COUNTIF(AH159:AP159, "&gt;0"),0.1))/(IFERROR(SUM(Y159:AG159)/COUNTIF(Y159:AG159, "&gt;0"),0.1)),2)</f>
        <v>0.8002720123342878</v>
      </c>
      <c r="BB159" s="21">
        <f>SUM(COUNTIF(AH159:AP159, "&gt;0"), COUNTIF(Y159:AG159, "&gt;0"))</f>
        <v>18</v>
      </c>
      <c r="BC159" s="22">
        <f>$BQ$3*AZ159/$BO$4</f>
        <v>2.9145728643216077E-4</v>
      </c>
      <c r="BD159" s="22">
        <f>IF(AY159&lt;BC159,AY159,"ns")</f>
        <v>3.8296425094744006E-5</v>
      </c>
      <c r="BE159" s="23" t="str">
        <f>IF(AND(BD159&lt;0.01,ABS(BA159)&gt;1.5,D159&gt;2), IF(AND(BA159&gt;0,COUNTIF(AH159:AP159,"&gt;0")&gt;7),"IRF4_interactor_Th17", (IF(AND(BA159&lt;0,COUNTIF(Y159:AG159, "&gt;0")&gt;7), "background_significant", "ns"))), "ns")</f>
        <v>ns</v>
      </c>
      <c r="BF159" s="24" t="str">
        <f>IF(OR(AX159 ="IRF4_interactor_Treg", BE159 ="IRF4_interactor_Th17"), LOG((AVERAGE(AH159:AP159)+0.1)/(AVERAGE(P159:X159)+0.1),2),"ns")</f>
        <v>ns</v>
      </c>
      <c r="BG159" s="24">
        <f>IF(AND(AX159="IRF4_interactor_Treg",BE159="IRF4_interactor_Th17"),1,IF(AX159="IRF4_interactor_Treg","IRF4_Treg",IF(BE159="IRF4_interactor_Th17","IRF4_Th17",0)))</f>
        <v>0</v>
      </c>
      <c r="BH159" s="25">
        <f>IFERROR(TTEST(AH159:AP159,P159:X159,2,1),IF(OR(COUNTIF(P159:X159,"&gt;0")&gt;7,COUNTIF(AH159:AP159,"&gt;0")&gt;7),0,9999))</f>
        <v>0.37963904863767672</v>
      </c>
      <c r="BI159" s="25">
        <f>IF(BH159=9999,$BS$5,RANK(BH159,$BH$3:$BH$1993,1))</f>
        <v>1290</v>
      </c>
      <c r="BJ159" s="25">
        <f>$BQ$3*BI159/$BO$5</f>
        <v>6.4791562029131089E-3</v>
      </c>
      <c r="BK159" s="25" t="str">
        <f>IF(BH159&lt;BJ159,BH159,"ns")</f>
        <v>ns</v>
      </c>
      <c r="BL159" s="26">
        <f>SUM(COUNTIF(P159:X159, "&gt;0"), COUNTIF(AH159:AP159, "&gt;0"))</f>
        <v>18</v>
      </c>
    </row>
    <row r="160" spans="1:64">
      <c r="A160" t="s">
        <v>3047</v>
      </c>
      <c r="B160" t="s">
        <v>3048</v>
      </c>
      <c r="C160">
        <v>7.1633199999999997E-4</v>
      </c>
      <c r="D160">
        <v>7</v>
      </c>
      <c r="E160">
        <v>7</v>
      </c>
      <c r="F160">
        <v>0</v>
      </c>
      <c r="G160">
        <v>76350.3</v>
      </c>
      <c r="H160">
        <v>70265.600000000006</v>
      </c>
      <c r="I160">
        <v>91570.8</v>
      </c>
      <c r="J160">
        <v>67272.5</v>
      </c>
      <c r="K160">
        <v>80455.100000000006</v>
      </c>
      <c r="L160">
        <v>85041.600000000006</v>
      </c>
      <c r="M160">
        <v>61808.5</v>
      </c>
      <c r="N160">
        <v>64235.8</v>
      </c>
      <c r="O160">
        <v>76988.100000000006</v>
      </c>
      <c r="P160">
        <v>117248</v>
      </c>
      <c r="Q160">
        <v>105729</v>
      </c>
      <c r="R160">
        <v>120074</v>
      </c>
      <c r="S160">
        <v>140090</v>
      </c>
      <c r="T160">
        <v>155472</v>
      </c>
      <c r="U160">
        <v>130604</v>
      </c>
      <c r="V160">
        <v>164726</v>
      </c>
      <c r="W160">
        <v>159388</v>
      </c>
      <c r="X160">
        <v>202966</v>
      </c>
      <c r="Y160">
        <v>68311.3</v>
      </c>
      <c r="Z160">
        <v>77948.5</v>
      </c>
      <c r="AA160">
        <v>102564</v>
      </c>
      <c r="AB160">
        <v>80510</v>
      </c>
      <c r="AC160">
        <v>84611.199999999997</v>
      </c>
      <c r="AD160">
        <v>96000</v>
      </c>
      <c r="AE160">
        <v>44270.6</v>
      </c>
      <c r="AF160">
        <v>64720.9</v>
      </c>
      <c r="AG160">
        <v>70437.100000000006</v>
      </c>
      <c r="AH160">
        <v>128734</v>
      </c>
      <c r="AI160">
        <v>134286</v>
      </c>
      <c r="AJ160">
        <v>140966</v>
      </c>
      <c r="AK160">
        <v>103715</v>
      </c>
      <c r="AL160">
        <v>133751</v>
      </c>
      <c r="AM160">
        <v>139129</v>
      </c>
      <c r="AN160">
        <v>86782.6</v>
      </c>
      <c r="AO160">
        <v>145546</v>
      </c>
      <c r="AP160">
        <v>99651.9</v>
      </c>
      <c r="AR160" s="16">
        <f>IFERROR(TTEST(G160:O160,P160:X160,2,1),IF(OR(COUNTIF(P160:X160,"&gt;0")&gt;7,COUNTIF(G160:O160,"&gt;0")&gt;7),0,9999))</f>
        <v>2.8778371435901205E-4</v>
      </c>
      <c r="AS160" s="16">
        <f>IF(AR160=9999,$BO$3,RANK(AR160,$AR$3:$AR$1993,1))</f>
        <v>173</v>
      </c>
      <c r="AT160" s="16">
        <f>LOG((IFERROR(SUM(P160:X160)/COUNTIF(P160:X160, "&gt;0"),0.1))/(IFERROR(SUM(G160:O160)/COUNTIF(G160:O160, "&gt;0"),0.1)),2)</f>
        <v>0.94360084547218459</v>
      </c>
      <c r="AU160" s="17">
        <f>SUM(COUNTIF(P160:X160, "&gt;0"), COUNTIF(G160:O160, "&gt;0"))</f>
        <v>18</v>
      </c>
      <c r="AV160" s="18">
        <f>$BQ$3*AS160/$BO$3</f>
        <v>8.7022132796780679E-4</v>
      </c>
      <c r="AW160" s="18">
        <f>IF(AR160&lt;AV160,AR160,"ns")</f>
        <v>2.8778371435901205E-4</v>
      </c>
      <c r="AX160" s="19" t="str">
        <f>IF(AND(AW160&lt;0.01,ABS(AT160)&gt;1.5,D160&gt;2), IF(AND(AT160&gt;0,COUNTIF(P160:X160,"&gt;0")&gt;7),"IRF4_interactor_Treg", (IF(AND(AT160&lt;0,COUNTIF(G160:O160, "&gt;0")&gt;7), "background_significant", "ns"))), "ns")</f>
        <v>ns</v>
      </c>
      <c r="AY160" s="20">
        <f>IFERROR(TTEST(Y160:AG160,AH160:AP160,2,1),IF(OR(COUNTIF(AH160:AP160,"&gt;0")&gt;7,COUNTIF(Y160:AG160,"&gt;0")&gt;7),0,9999))</f>
        <v>3.8831257607744308E-5</v>
      </c>
      <c r="AZ160" s="20">
        <f>IF(AY160=9999,$BO$4,RANK(AY160,$AY$3:$AY$1993,1))</f>
        <v>60</v>
      </c>
      <c r="BA160" s="20">
        <f>LOG((IFERROR(SUM(AH160:AP160)/COUNTIF(AH160:AP160, "&gt;0"),0.1))/(IFERROR(SUM(Y160:AG160)/COUNTIF(Y160:AG160, "&gt;0"),0.1)),2)</f>
        <v>0.69052713140086575</v>
      </c>
      <c r="BB160" s="21">
        <f>SUM(COUNTIF(AH160:AP160, "&gt;0"), COUNTIF(Y160:AG160, "&gt;0"))</f>
        <v>18</v>
      </c>
      <c r="BC160" s="22">
        <f>$BQ$3*AZ160/$BO$4</f>
        <v>3.0150753768844218E-4</v>
      </c>
      <c r="BD160" s="22">
        <f>IF(AY160&lt;BC160,AY160,"ns")</f>
        <v>3.8831257607744308E-5</v>
      </c>
      <c r="BE160" s="23" t="str">
        <f>IF(AND(BD160&lt;0.01,ABS(BA160)&gt;1.5,D160&gt;2), IF(AND(BA160&gt;0,COUNTIF(AH160:AP160,"&gt;0")&gt;7),"IRF4_interactor_Th17", (IF(AND(BA160&lt;0,COUNTIF(Y160:AG160, "&gt;0")&gt;7), "background_significant", "ns"))), "ns")</f>
        <v>ns</v>
      </c>
      <c r="BF160" s="24" t="str">
        <f>IF(OR(AX160 ="IRF4_interactor_Treg", BE160 ="IRF4_interactor_Th17"), LOG((AVERAGE(AH160:AP160)+0.1)/(AVERAGE(P160:X160)+0.1),2),"ns")</f>
        <v>ns</v>
      </c>
      <c r="BG160" s="24">
        <f>IF(AND(AX160="IRF4_interactor_Treg",BE160="IRF4_interactor_Th17"),1,IF(AX160="IRF4_interactor_Treg","IRF4_Treg",IF(BE160="IRF4_interactor_Th17","IRF4_Th17",0)))</f>
        <v>0</v>
      </c>
      <c r="BH160" s="25">
        <f>IFERROR(TTEST(AH160:AP160,P160:X160,2,1),IF(OR(COUNTIF(P160:X160,"&gt;0")&gt;7,COUNTIF(AH160:AP160,"&gt;0")&gt;7),0,9999))</f>
        <v>0.21366395255851459</v>
      </c>
      <c r="BI160" s="25">
        <f>IF(BH160=9999,$BS$5,RANK(BH160,$BH$3:$BH$1993,1))</f>
        <v>976</v>
      </c>
      <c r="BJ160" s="25">
        <f>$BQ$3*BI160/$BO$5</f>
        <v>4.902059266700151E-3</v>
      </c>
      <c r="BK160" s="25" t="str">
        <f>IF(BH160&lt;BJ160,BH160,"ns")</f>
        <v>ns</v>
      </c>
      <c r="BL160" s="26">
        <f>SUM(COUNTIF(P160:X160, "&gt;0"), COUNTIF(AH160:AP160, "&gt;0"))</f>
        <v>18</v>
      </c>
    </row>
    <row r="161" spans="1:64">
      <c r="A161" t="s">
        <v>4285</v>
      </c>
      <c r="B161" t="s">
        <v>4286</v>
      </c>
      <c r="C161">
        <v>1.37426E-3</v>
      </c>
      <c r="D161">
        <v>6</v>
      </c>
      <c r="E161">
        <v>6</v>
      </c>
      <c r="F161">
        <v>0</v>
      </c>
      <c r="G161">
        <v>179229</v>
      </c>
      <c r="H161">
        <v>137209</v>
      </c>
      <c r="I161">
        <v>179874</v>
      </c>
      <c r="J161">
        <v>113402</v>
      </c>
      <c r="K161">
        <v>130298</v>
      </c>
      <c r="L161">
        <v>114557</v>
      </c>
      <c r="M161">
        <v>93415.3</v>
      </c>
      <c r="N161">
        <v>76370.3</v>
      </c>
      <c r="O161">
        <v>82758.5</v>
      </c>
      <c r="P161">
        <v>168658</v>
      </c>
      <c r="Q161">
        <v>153965</v>
      </c>
      <c r="R161">
        <v>130868</v>
      </c>
      <c r="S161">
        <v>206832</v>
      </c>
      <c r="T161">
        <v>248063</v>
      </c>
      <c r="U161">
        <v>241192</v>
      </c>
      <c r="V161">
        <v>195082</v>
      </c>
      <c r="W161">
        <v>253088</v>
      </c>
      <c r="X161">
        <v>250473</v>
      </c>
      <c r="Y161">
        <v>338897</v>
      </c>
      <c r="Z161">
        <v>335701</v>
      </c>
      <c r="AA161">
        <v>316328</v>
      </c>
      <c r="AB161">
        <v>196938</v>
      </c>
      <c r="AC161">
        <v>233745</v>
      </c>
      <c r="AD161">
        <v>240922</v>
      </c>
      <c r="AE161">
        <v>71504.100000000006</v>
      </c>
      <c r="AF161">
        <v>112592</v>
      </c>
      <c r="AG161">
        <v>112217</v>
      </c>
      <c r="AH161">
        <v>419041</v>
      </c>
      <c r="AI161">
        <v>422308</v>
      </c>
      <c r="AJ161">
        <v>504064</v>
      </c>
      <c r="AK161">
        <v>250600</v>
      </c>
      <c r="AL161">
        <v>364506</v>
      </c>
      <c r="AM161">
        <v>334782</v>
      </c>
      <c r="AN161">
        <v>217557</v>
      </c>
      <c r="AO161">
        <v>252660</v>
      </c>
      <c r="AP161">
        <v>204021</v>
      </c>
      <c r="AR161" s="16">
        <f>IFERROR(TTEST(G161:O161,P161:X161,2,1),IF(OR(COUNTIF(P161:X161,"&gt;0")&gt;7,COUNTIF(G161:O161,"&gt;0")&gt;7),0,9999))</f>
        <v>1.4189526689876625E-2</v>
      </c>
      <c r="AS161" s="16">
        <f>IF(AR161=9999,$BO$3,RANK(AR161,$AR$3:$AR$1993,1))</f>
        <v>729</v>
      </c>
      <c r="AT161" s="16">
        <f>LOG((IFERROR(SUM(P161:X161)/COUNTIF(P161:X161, "&gt;0"),0.1))/(IFERROR(SUM(G161:O161)/COUNTIF(G161:O161, "&gt;0"),0.1)),2)</f>
        <v>0.73933466463868014</v>
      </c>
      <c r="AU161" s="17">
        <f>SUM(COUNTIF(P161:X161, "&gt;0"), COUNTIF(G161:O161, "&gt;0"))</f>
        <v>18</v>
      </c>
      <c r="AV161" s="18">
        <f>$BQ$3*AS161/$BO$3</f>
        <v>3.6670020120724346E-3</v>
      </c>
      <c r="AW161" s="18" t="str">
        <f>IF(AR161&lt;AV161,AR161,"ns")</f>
        <v>ns</v>
      </c>
      <c r="AX161" s="19" t="str">
        <f>IF(AND(AW161&lt;0.01,ABS(AT161)&gt;1.5,D161&gt;2), IF(AND(AT161&gt;0,COUNTIF(P161:X161,"&gt;0")&gt;7),"IRF4_interactor_Treg", (IF(AND(AT161&lt;0,COUNTIF(G161:O161, "&gt;0")&gt;7), "background_significant", "ns"))), "ns")</f>
        <v>ns</v>
      </c>
      <c r="AY161" s="20">
        <f>IFERROR(TTEST(Y161:AG161,AH161:AP161,2,1),IF(OR(COUNTIF(AH161:AP161,"&gt;0")&gt;7,COUNTIF(Y161:AG161,"&gt;0")&gt;7),0,9999))</f>
        <v>3.9876261956846828E-5</v>
      </c>
      <c r="AZ161" s="20">
        <f>IF(AY161=9999,$BO$4,RANK(AY161,$AY$3:$AY$1993,1))</f>
        <v>61</v>
      </c>
      <c r="BA161" s="20">
        <f>LOG((IFERROR(SUM(AH161:AP161)/COUNTIF(AH161:AP161, "&gt;0"),0.1))/(IFERROR(SUM(Y161:AG161)/COUNTIF(Y161:AG161, "&gt;0"),0.1)),2)</f>
        <v>0.6002363988540691</v>
      </c>
      <c r="BB161" s="21">
        <f>SUM(COUNTIF(AH161:AP161, "&gt;0"), COUNTIF(Y161:AG161, "&gt;0"))</f>
        <v>18</v>
      </c>
      <c r="BC161" s="22">
        <f>$BQ$3*AZ161/$BO$4</f>
        <v>3.0653266331658291E-4</v>
      </c>
      <c r="BD161" s="22">
        <f>IF(AY161&lt;BC161,AY161,"ns")</f>
        <v>3.9876261956846828E-5</v>
      </c>
      <c r="BE161" s="23" t="str">
        <f>IF(AND(BD161&lt;0.01,ABS(BA161)&gt;1.5,D161&gt;2), IF(AND(BA161&gt;0,COUNTIF(AH161:AP161,"&gt;0")&gt;7),"IRF4_interactor_Th17", (IF(AND(BA161&lt;0,COUNTIF(Y161:AG161, "&gt;0")&gt;7), "background_significant", "ns"))), "ns")</f>
        <v>ns</v>
      </c>
      <c r="BF161" s="24" t="str">
        <f>IF(OR(AX161 ="IRF4_interactor_Treg", BE161 ="IRF4_interactor_Th17"), LOG((AVERAGE(AH161:AP161)+0.1)/(AVERAGE(P161:X161)+0.1),2),"ns")</f>
        <v>ns</v>
      </c>
      <c r="BG161" s="24">
        <f>IF(AND(AX161="IRF4_interactor_Treg",BE161="IRF4_interactor_Th17"),1,IF(AX161="IRF4_interactor_Treg","IRF4_Treg",IF(BE161="IRF4_interactor_Th17","IRF4_Th17",0)))</f>
        <v>0</v>
      </c>
      <c r="BH161" s="25">
        <f>IFERROR(TTEST(AH161:AP161,P161:X161,2,1),IF(OR(COUNTIF(P161:X161,"&gt;0")&gt;7,COUNTIF(AH161:AP161,"&gt;0")&gt;7),0,9999))</f>
        <v>3.0019459784795182E-2</v>
      </c>
      <c r="BI161" s="25">
        <f>IF(BH161=9999,$BS$5,RANK(BH161,$BH$3:$BH$1993,1))</f>
        <v>348</v>
      </c>
      <c r="BJ161" s="25">
        <f>$BQ$3*BI161/$BO$5</f>
        <v>1.7478653942742341E-3</v>
      </c>
      <c r="BK161" s="25" t="str">
        <f>IF(BH161&lt;BJ161,BH161,"ns")</f>
        <v>ns</v>
      </c>
      <c r="BL161" s="26">
        <f>SUM(COUNTIF(P161:X161, "&gt;0"), COUNTIF(AH161:AP161, "&gt;0"))</f>
        <v>18</v>
      </c>
    </row>
    <row r="162" spans="1:64">
      <c r="A162" t="s">
        <v>2373</v>
      </c>
      <c r="B162" t="s">
        <v>2374</v>
      </c>
      <c r="C162">
        <v>1.9795199999999999E-2</v>
      </c>
      <c r="D162">
        <v>10</v>
      </c>
      <c r="E162">
        <v>10</v>
      </c>
      <c r="F162">
        <v>0</v>
      </c>
      <c r="G162">
        <v>120876</v>
      </c>
      <c r="H162">
        <v>119300</v>
      </c>
      <c r="I162">
        <v>168054</v>
      </c>
      <c r="J162">
        <v>127479</v>
      </c>
      <c r="K162">
        <v>142025</v>
      </c>
      <c r="L162">
        <v>142775</v>
      </c>
      <c r="M162">
        <v>81823.8</v>
      </c>
      <c r="N162">
        <v>78143.5</v>
      </c>
      <c r="O162">
        <v>82858</v>
      </c>
      <c r="P162">
        <v>210543</v>
      </c>
      <c r="Q162">
        <v>172197</v>
      </c>
      <c r="R162">
        <v>171753</v>
      </c>
      <c r="S162">
        <v>182092</v>
      </c>
      <c r="T162">
        <v>284086</v>
      </c>
      <c r="U162">
        <v>196206</v>
      </c>
      <c r="V162">
        <v>122807</v>
      </c>
      <c r="W162">
        <v>200570</v>
      </c>
      <c r="X162">
        <v>197007</v>
      </c>
      <c r="Y162">
        <v>165387</v>
      </c>
      <c r="Z162">
        <v>128927</v>
      </c>
      <c r="AA162">
        <v>192157</v>
      </c>
      <c r="AB162">
        <v>41215.199999999997</v>
      </c>
      <c r="AC162">
        <v>73151.8</v>
      </c>
      <c r="AD162">
        <v>133253</v>
      </c>
      <c r="AE162">
        <v>49761.3</v>
      </c>
      <c r="AF162">
        <v>58875</v>
      </c>
      <c r="AG162">
        <v>24973.9</v>
      </c>
      <c r="AH162">
        <v>227197</v>
      </c>
      <c r="AI162">
        <v>187480</v>
      </c>
      <c r="AJ162">
        <v>221486</v>
      </c>
      <c r="AK162">
        <v>119891</v>
      </c>
      <c r="AL162">
        <v>149325</v>
      </c>
      <c r="AM162">
        <v>206074</v>
      </c>
      <c r="AN162">
        <v>127778</v>
      </c>
      <c r="AO162">
        <v>187781</v>
      </c>
      <c r="AP162">
        <v>133057</v>
      </c>
      <c r="AR162" s="16">
        <f>IFERROR(TTEST(G162:O162,P162:X162,2,1),IF(OR(COUNTIF(P162:X162,"&gt;0")&gt;7,COUNTIF(G162:O162,"&gt;0")&gt;7),0,9999))</f>
        <v>1.0438769230889725E-3</v>
      </c>
      <c r="AS162" s="16">
        <f>IF(AR162=9999,$BO$3,RANK(AR162,$AR$3:$AR$1993,1))</f>
        <v>306</v>
      </c>
      <c r="AT162" s="16">
        <f>LOG((IFERROR(SUM(P162:X162)/COUNTIF(P162:X162, "&gt;0"),0.1))/(IFERROR(SUM(G162:O162)/COUNTIF(G162:O162, "&gt;0"),0.1)),2)</f>
        <v>0.70821928096549291</v>
      </c>
      <c r="AU162" s="17">
        <f>SUM(COUNTIF(P162:X162, "&gt;0"), COUNTIF(G162:O162, "&gt;0"))</f>
        <v>18</v>
      </c>
      <c r="AV162" s="18">
        <f>$BQ$3*AS162/$BO$3</f>
        <v>1.5392354124748491E-3</v>
      </c>
      <c r="AW162" s="18">
        <f>IF(AR162&lt;AV162,AR162,"ns")</f>
        <v>1.0438769230889725E-3</v>
      </c>
      <c r="AX162" s="19" t="str">
        <f>IF(AND(AW162&lt;0.01,ABS(AT162)&gt;1.5,D162&gt;2), IF(AND(AT162&gt;0,COUNTIF(P162:X162,"&gt;0")&gt;7),"IRF4_interactor_Treg", (IF(AND(AT162&lt;0,COUNTIF(G162:O162, "&gt;0")&gt;7), "background_significant", "ns"))), "ns")</f>
        <v>ns</v>
      </c>
      <c r="AY162" s="20">
        <f>IFERROR(TTEST(Y162:AG162,AH162:AP162,2,1),IF(OR(COUNTIF(AH162:AP162,"&gt;0")&gt;7,COUNTIF(Y162:AG162,"&gt;0")&gt;7),0,9999))</f>
        <v>4.0627154877581079E-5</v>
      </c>
      <c r="AZ162" s="20">
        <f>IF(AY162=9999,$BO$4,RANK(AY162,$AY$3:$AY$1993,1))</f>
        <v>62</v>
      </c>
      <c r="BA162" s="20">
        <f>LOG((IFERROR(SUM(AH162:AP162)/COUNTIF(AH162:AP162, "&gt;0"),0.1))/(IFERROR(SUM(Y162:AG162)/COUNTIF(Y162:AG162, "&gt;0"),0.1)),2)</f>
        <v>0.84633960971435696</v>
      </c>
      <c r="BB162" s="21">
        <f>SUM(COUNTIF(AH162:AP162, "&gt;0"), COUNTIF(Y162:AG162, "&gt;0"))</f>
        <v>18</v>
      </c>
      <c r="BC162" s="22">
        <f>$BQ$3*AZ162/$BO$4</f>
        <v>3.1155778894472364E-4</v>
      </c>
      <c r="BD162" s="22">
        <f>IF(AY162&lt;BC162,AY162,"ns")</f>
        <v>4.0627154877581079E-5</v>
      </c>
      <c r="BE162" s="23" t="str">
        <f>IF(AND(BD162&lt;0.01,ABS(BA162)&gt;1.5,D162&gt;2), IF(AND(BA162&gt;0,COUNTIF(AH162:AP162,"&gt;0")&gt;7),"IRF4_interactor_Th17", (IF(AND(BA162&lt;0,COUNTIF(Y162:AG162, "&gt;0")&gt;7), "background_significant", "ns"))), "ns")</f>
        <v>ns</v>
      </c>
      <c r="BF162" s="24" t="str">
        <f>IF(OR(AX162 ="IRF4_interactor_Treg", BE162 ="IRF4_interactor_Th17"), LOG((AVERAGE(AH162:AP162)+0.1)/(AVERAGE(P162:X162)+0.1),2),"ns")</f>
        <v>ns</v>
      </c>
      <c r="BG162" s="24">
        <f>IF(AND(AX162="IRF4_interactor_Treg",BE162="IRF4_interactor_Th17"),1,IF(AX162="IRF4_interactor_Treg","IRF4_Treg",IF(BE162="IRF4_interactor_Th17","IRF4_Th17",0)))</f>
        <v>0</v>
      </c>
      <c r="BH162" s="25">
        <f>IFERROR(TTEST(AH162:AP162,P162:X162,2,1),IF(OR(COUNTIF(P162:X162,"&gt;0")&gt;7,COUNTIF(AH162:AP162,"&gt;0")&gt;7),0,9999))</f>
        <v>0.32960564683198706</v>
      </c>
      <c r="BI162" s="25">
        <f>IF(BH162=9999,$BS$5,RANK(BH162,$BH$3:$BH$1993,1))</f>
        <v>1216</v>
      </c>
      <c r="BJ162" s="25">
        <f>$BQ$3*BI162/$BO$5</f>
        <v>6.1074836765444502E-3</v>
      </c>
      <c r="BK162" s="25" t="str">
        <f>IF(BH162&lt;BJ162,BH162,"ns")</f>
        <v>ns</v>
      </c>
      <c r="BL162" s="26">
        <f>SUM(COUNTIF(P162:X162, "&gt;0"), COUNTIF(AH162:AP162, "&gt;0"))</f>
        <v>18</v>
      </c>
    </row>
    <row r="163" spans="1:64">
      <c r="A163" t="s">
        <v>3871</v>
      </c>
      <c r="B163" t="s">
        <v>3872</v>
      </c>
      <c r="C163">
        <v>7.1633199999999997E-4</v>
      </c>
      <c r="D163">
        <v>5</v>
      </c>
      <c r="E163">
        <v>5</v>
      </c>
      <c r="F163">
        <v>0</v>
      </c>
      <c r="G163">
        <v>610099</v>
      </c>
      <c r="H163">
        <v>602218</v>
      </c>
      <c r="I163">
        <v>692961</v>
      </c>
      <c r="J163">
        <v>162694</v>
      </c>
      <c r="K163">
        <v>168017</v>
      </c>
      <c r="L163">
        <v>224726</v>
      </c>
      <c r="M163">
        <v>173842</v>
      </c>
      <c r="N163">
        <v>165731</v>
      </c>
      <c r="O163">
        <v>147809</v>
      </c>
      <c r="P163">
        <v>382939</v>
      </c>
      <c r="Q163">
        <v>477018</v>
      </c>
      <c r="R163">
        <v>510757</v>
      </c>
      <c r="S163">
        <v>342551</v>
      </c>
      <c r="T163">
        <v>399431</v>
      </c>
      <c r="U163">
        <v>418499</v>
      </c>
      <c r="V163">
        <v>419376</v>
      </c>
      <c r="W163">
        <v>503232</v>
      </c>
      <c r="X163">
        <v>493391</v>
      </c>
      <c r="Y163">
        <v>564551</v>
      </c>
      <c r="Z163">
        <v>645354</v>
      </c>
      <c r="AA163">
        <v>682409</v>
      </c>
      <c r="AB163">
        <v>281234</v>
      </c>
      <c r="AC163">
        <v>302879</v>
      </c>
      <c r="AD163">
        <v>301006</v>
      </c>
      <c r="AE163">
        <v>231686</v>
      </c>
      <c r="AF163">
        <v>328653</v>
      </c>
      <c r="AG163">
        <v>335401</v>
      </c>
      <c r="AH163">
        <v>703100</v>
      </c>
      <c r="AI163">
        <v>760785</v>
      </c>
      <c r="AJ163">
        <v>773848</v>
      </c>
      <c r="AK163">
        <v>335000</v>
      </c>
      <c r="AL163">
        <v>381543</v>
      </c>
      <c r="AM163">
        <v>409463</v>
      </c>
      <c r="AN163">
        <v>398141</v>
      </c>
      <c r="AO163">
        <v>519859</v>
      </c>
      <c r="AP163">
        <v>506799</v>
      </c>
      <c r="AR163" s="16">
        <f>IFERROR(TTEST(G163:O163,P163:X163,2,1),IF(OR(COUNTIF(P163:X163,"&gt;0")&gt;7,COUNTIF(G163:O163,"&gt;0")&gt;7),0,9999))</f>
        <v>0.1778802405516815</v>
      </c>
      <c r="AS163" s="16">
        <f>IF(AR163=9999,$BO$3,RANK(AR163,$AR$3:$AR$1993,1))</f>
        <v>1279</v>
      </c>
      <c r="AT163" s="16">
        <f>LOG((IFERROR(SUM(P163:X163)/COUNTIF(P163:X163, "&gt;0"),0.1))/(IFERROR(SUM(G163:O163)/COUNTIF(G163:O163, "&gt;0"),0.1)),2)</f>
        <v>0.42104343415478585</v>
      </c>
      <c r="AU163" s="17">
        <f>SUM(COUNTIF(P163:X163, "&gt;0"), COUNTIF(G163:O163, "&gt;0"))</f>
        <v>18</v>
      </c>
      <c r="AV163" s="18">
        <f>$BQ$3*AS163/$BO$3</f>
        <v>6.433601609657948E-3</v>
      </c>
      <c r="AW163" s="18" t="str">
        <f>IF(AR163&lt;AV163,AR163,"ns")</f>
        <v>ns</v>
      </c>
      <c r="AX163" s="19" t="str">
        <f>IF(AND(AW163&lt;0.01,ABS(AT163)&gt;1.5,D163&gt;2), IF(AND(AT163&gt;0,COUNTIF(P163:X163,"&gt;0")&gt;7),"IRF4_interactor_Treg", (IF(AND(AT163&lt;0,COUNTIF(G163:O163, "&gt;0")&gt;7), "background_significant", "ns"))), "ns")</f>
        <v>ns</v>
      </c>
      <c r="AY163" s="20">
        <f>IFERROR(TTEST(Y163:AG163,AH163:AP163,2,1),IF(OR(COUNTIF(AH163:AP163,"&gt;0")&gt;7,COUNTIF(Y163:AG163,"&gt;0")&gt;7),0,9999))</f>
        <v>4.2428571600496015E-5</v>
      </c>
      <c r="AZ163" s="20">
        <f>IF(AY163=9999,$BO$4,RANK(AY163,$AY$3:$AY$1993,1))</f>
        <v>63</v>
      </c>
      <c r="BA163" s="20">
        <f>LOG((IFERROR(SUM(AH163:AP163)/COUNTIF(AH163:AP163, "&gt;0"),0.1))/(IFERROR(SUM(Y163:AG163)/COUNTIF(Y163:AG163, "&gt;0"),0.1)),2)</f>
        <v>0.3825584044385697</v>
      </c>
      <c r="BB163" s="21">
        <f>SUM(COUNTIF(AH163:AP163, "&gt;0"), COUNTIF(Y163:AG163, "&gt;0"))</f>
        <v>18</v>
      </c>
      <c r="BC163" s="22">
        <f>$BQ$3*AZ163/$BO$4</f>
        <v>3.1658291457286431E-4</v>
      </c>
      <c r="BD163" s="22">
        <f>IF(AY163&lt;BC163,AY163,"ns")</f>
        <v>4.2428571600496015E-5</v>
      </c>
      <c r="BE163" s="23" t="str">
        <f>IF(AND(BD163&lt;0.01,ABS(BA163)&gt;1.5,D163&gt;2), IF(AND(BA163&gt;0,COUNTIF(AH163:AP163,"&gt;0")&gt;7),"IRF4_interactor_Th17", (IF(AND(BA163&lt;0,COUNTIF(Y163:AG163, "&gt;0")&gt;7), "background_significant", "ns"))), "ns")</f>
        <v>ns</v>
      </c>
      <c r="BF163" s="24" t="str">
        <f>IF(OR(AX163 ="IRF4_interactor_Treg", BE163 ="IRF4_interactor_Th17"), LOG((AVERAGE(AH163:AP163)+0.1)/(AVERAGE(P163:X163)+0.1),2),"ns")</f>
        <v>ns</v>
      </c>
      <c r="BG163" s="24">
        <f>IF(AND(AX163="IRF4_interactor_Treg",BE163="IRF4_interactor_Th17"),1,IF(AX163="IRF4_interactor_Treg","IRF4_Treg",IF(BE163="IRF4_interactor_Th17","IRF4_Th17",0)))</f>
        <v>0</v>
      </c>
      <c r="BH163" s="25">
        <f>IFERROR(TTEST(AH163:AP163,P163:X163,2,1),IF(OR(COUNTIF(P163:X163,"&gt;0")&gt;7,COUNTIF(AH163:AP163,"&gt;0")&gt;7),0,9999))</f>
        <v>9.4490296018631847E-2</v>
      </c>
      <c r="BI163" s="25">
        <f>IF(BH163=9999,$BS$5,RANK(BH163,$BH$3:$BH$1993,1))</f>
        <v>646</v>
      </c>
      <c r="BJ163" s="25">
        <f>$BQ$3*BI163/$BO$5</f>
        <v>3.2446007031642389E-3</v>
      </c>
      <c r="BK163" s="25" t="str">
        <f>IF(BH163&lt;BJ163,BH163,"ns")</f>
        <v>ns</v>
      </c>
      <c r="BL163" s="26">
        <f>SUM(COUNTIF(P163:X163, "&gt;0"), COUNTIF(AH163:AP163, "&gt;0"))</f>
        <v>18</v>
      </c>
    </row>
    <row r="164" spans="1:64">
      <c r="A164" t="s">
        <v>513</v>
      </c>
      <c r="B164" t="s">
        <v>514</v>
      </c>
      <c r="C164">
        <v>7.1633199999999997E-4</v>
      </c>
      <c r="D164">
        <v>6</v>
      </c>
      <c r="E164">
        <v>6</v>
      </c>
      <c r="F164">
        <v>0</v>
      </c>
      <c r="G164">
        <v>853965</v>
      </c>
      <c r="H164">
        <v>859745</v>
      </c>
      <c r="I164">
        <v>918683</v>
      </c>
      <c r="J164">
        <v>457355</v>
      </c>
      <c r="K164">
        <v>463048</v>
      </c>
      <c r="L164">
        <v>542546</v>
      </c>
      <c r="M164">
        <v>390934</v>
      </c>
      <c r="N164">
        <v>464594</v>
      </c>
      <c r="O164">
        <v>457913</v>
      </c>
      <c r="P164">
        <v>777270</v>
      </c>
      <c r="Q164">
        <v>779365</v>
      </c>
      <c r="R164">
        <v>800852</v>
      </c>
      <c r="S164">
        <v>707678</v>
      </c>
      <c r="T164">
        <v>778170</v>
      </c>
      <c r="U164">
        <v>868152</v>
      </c>
      <c r="V164">
        <v>895442</v>
      </c>
      <c r="W164">
        <v>1032400</v>
      </c>
      <c r="X164">
        <v>1114720</v>
      </c>
      <c r="Y164">
        <v>921439</v>
      </c>
      <c r="Z164">
        <v>921777</v>
      </c>
      <c r="AA164">
        <v>1042740</v>
      </c>
      <c r="AB164">
        <v>550313</v>
      </c>
      <c r="AC164">
        <v>587911</v>
      </c>
      <c r="AD164">
        <v>652165</v>
      </c>
      <c r="AE164">
        <v>269645</v>
      </c>
      <c r="AF164">
        <v>416979</v>
      </c>
      <c r="AG164">
        <v>456446</v>
      </c>
      <c r="AH164">
        <v>1146840</v>
      </c>
      <c r="AI164">
        <v>1144970</v>
      </c>
      <c r="AJ164">
        <v>1307770</v>
      </c>
      <c r="AK164">
        <v>776929</v>
      </c>
      <c r="AL164">
        <v>878774</v>
      </c>
      <c r="AM164">
        <v>1015890</v>
      </c>
      <c r="AN164">
        <v>589759</v>
      </c>
      <c r="AO164">
        <v>1009450</v>
      </c>
      <c r="AP164">
        <v>714201</v>
      </c>
      <c r="AR164" s="16">
        <f>IFERROR(TTEST(G164:O164,P164:X164,2,1),IF(OR(COUNTIF(P164:X164,"&gt;0")&gt;7,COUNTIF(G164:O164,"&gt;0")&gt;7),0,9999))</f>
        <v>2.8840851747764202E-2</v>
      </c>
      <c r="AS164" s="16">
        <f>IF(AR164=9999,$BO$3,RANK(AR164,$AR$3:$AR$1993,1))</f>
        <v>876</v>
      </c>
      <c r="AT164" s="16">
        <f>LOG((IFERROR(SUM(P164:X164)/COUNTIF(P164:X164, "&gt;0"),0.1))/(IFERROR(SUM(G164:O164)/COUNTIF(G164:O164, "&gt;0"),0.1)),2)</f>
        <v>0.51964583408338516</v>
      </c>
      <c r="AU164" s="17">
        <f>SUM(COUNTIF(P164:X164, "&gt;0"), COUNTIF(G164:O164, "&gt;0"))</f>
        <v>18</v>
      </c>
      <c r="AV164" s="18">
        <f>$BQ$3*AS164/$BO$3</f>
        <v>4.4064386317907442E-3</v>
      </c>
      <c r="AW164" s="18" t="str">
        <f>IF(AR164&lt;AV164,AR164,"ns")</f>
        <v>ns</v>
      </c>
      <c r="AX164" s="19" t="str">
        <f>IF(AND(AW164&lt;0.01,ABS(AT164)&gt;1.5,D164&gt;2), IF(AND(AT164&gt;0,COUNTIF(P164:X164,"&gt;0")&gt;7),"IRF4_interactor_Treg", (IF(AND(AT164&lt;0,COUNTIF(G164:O164, "&gt;0")&gt;7), "background_significant", "ns"))), "ns")</f>
        <v>ns</v>
      </c>
      <c r="AY164" s="20">
        <f>IFERROR(TTEST(Y164:AG164,AH164:AP164,2,1),IF(OR(COUNTIF(AH164:AP164,"&gt;0")&gt;7,COUNTIF(Y164:AG164,"&gt;0")&gt;7),0,9999))</f>
        <v>4.8707573349772857E-5</v>
      </c>
      <c r="AZ164" s="20">
        <f>IF(AY164=9999,$BO$4,RANK(AY164,$AY$3:$AY$1993,1))</f>
        <v>64</v>
      </c>
      <c r="BA164" s="20">
        <f>LOG((IFERROR(SUM(AH164:AP164)/COUNTIF(AH164:AP164, "&gt;0"),0.1))/(IFERROR(SUM(Y164:AG164)/COUNTIF(Y164:AG164, "&gt;0"),0.1)),2)</f>
        <v>0.56087392368191513</v>
      </c>
      <c r="BB164" s="21">
        <f>SUM(COUNTIF(AH164:AP164, "&gt;0"), COUNTIF(Y164:AG164, "&gt;0"))</f>
        <v>18</v>
      </c>
      <c r="BC164" s="22">
        <f>$BQ$3*AZ164/$BO$4</f>
        <v>3.2160804020100504E-4</v>
      </c>
      <c r="BD164" s="22">
        <f>IF(AY164&lt;BC164,AY164,"ns")</f>
        <v>4.8707573349772857E-5</v>
      </c>
      <c r="BE164" s="23" t="str">
        <f>IF(AND(BD164&lt;0.01,ABS(BA164)&gt;1.5,D164&gt;2), IF(AND(BA164&gt;0,COUNTIF(AH164:AP164,"&gt;0")&gt;7),"IRF4_interactor_Th17", (IF(AND(BA164&lt;0,COUNTIF(Y164:AG164, "&gt;0")&gt;7), "background_significant", "ns"))), "ns")</f>
        <v>ns</v>
      </c>
      <c r="BF164" s="24" t="str">
        <f>IF(OR(AX164 ="IRF4_interactor_Treg", BE164 ="IRF4_interactor_Th17"), LOG((AVERAGE(AH164:AP164)+0.1)/(AVERAGE(P164:X164)+0.1),2),"ns")</f>
        <v>ns</v>
      </c>
      <c r="BG164" s="24">
        <f>IF(AND(AX164="IRF4_interactor_Treg",BE164="IRF4_interactor_Th17"),1,IF(AX164="IRF4_interactor_Treg","IRF4_Treg",IF(BE164="IRF4_interactor_Th17","IRF4_Th17",0)))</f>
        <v>0</v>
      </c>
      <c r="BH164" s="25">
        <f>IFERROR(TTEST(AH164:AP164,P164:X164,2,1),IF(OR(COUNTIF(P164:X164,"&gt;0")&gt;7,COUNTIF(AH164:AP164,"&gt;0")&gt;7),0,9999))</f>
        <v>0.38980563138276791</v>
      </c>
      <c r="BI164" s="25">
        <f>IF(BH164=9999,$BS$5,RANK(BH164,$BH$3:$BH$1993,1))</f>
        <v>1312</v>
      </c>
      <c r="BJ164" s="25">
        <f>$BQ$3*BI164/$BO$5</f>
        <v>6.5896534404821698E-3</v>
      </c>
      <c r="BK164" s="25" t="str">
        <f>IF(BH164&lt;BJ164,BH164,"ns")</f>
        <v>ns</v>
      </c>
      <c r="BL164" s="26">
        <f>SUM(COUNTIF(P164:X164, "&gt;0"), COUNTIF(AH164:AP164, "&gt;0"))</f>
        <v>18</v>
      </c>
    </row>
    <row r="165" spans="1:64">
      <c r="A165" t="s">
        <v>4325</v>
      </c>
      <c r="B165" t="s">
        <v>4326</v>
      </c>
      <c r="C165">
        <v>2.3518300000000001E-3</v>
      </c>
      <c r="D165">
        <v>7</v>
      </c>
      <c r="E165">
        <v>7</v>
      </c>
      <c r="F165">
        <v>0</v>
      </c>
      <c r="G165">
        <v>120848</v>
      </c>
      <c r="H165">
        <v>127842</v>
      </c>
      <c r="I165">
        <v>123260</v>
      </c>
      <c r="J165">
        <v>90697.9</v>
      </c>
      <c r="K165">
        <v>71169.600000000006</v>
      </c>
      <c r="L165">
        <v>113521</v>
      </c>
      <c r="M165">
        <v>94653.2</v>
      </c>
      <c r="N165">
        <v>106627</v>
      </c>
      <c r="O165">
        <v>101446</v>
      </c>
      <c r="P165">
        <v>132828</v>
      </c>
      <c r="Q165">
        <v>115086</v>
      </c>
      <c r="R165">
        <v>112007</v>
      </c>
      <c r="S165">
        <v>222867</v>
      </c>
      <c r="T165">
        <v>244200</v>
      </c>
      <c r="U165">
        <v>191407</v>
      </c>
      <c r="V165">
        <v>208458</v>
      </c>
      <c r="W165">
        <v>174129</v>
      </c>
      <c r="X165">
        <v>160448</v>
      </c>
      <c r="Y165">
        <v>180131</v>
      </c>
      <c r="Z165">
        <v>130986</v>
      </c>
      <c r="AA165">
        <v>145895</v>
      </c>
      <c r="AB165">
        <v>154275</v>
      </c>
      <c r="AC165">
        <v>133188</v>
      </c>
      <c r="AD165">
        <v>171730</v>
      </c>
      <c r="AE165">
        <v>78227.7</v>
      </c>
      <c r="AF165">
        <v>143494</v>
      </c>
      <c r="AG165">
        <v>120735</v>
      </c>
      <c r="AH165">
        <v>439305</v>
      </c>
      <c r="AI165">
        <v>359278</v>
      </c>
      <c r="AJ165">
        <v>324015</v>
      </c>
      <c r="AK165">
        <v>218536</v>
      </c>
      <c r="AL165">
        <v>234681</v>
      </c>
      <c r="AM165">
        <v>386346</v>
      </c>
      <c r="AN165">
        <v>305963</v>
      </c>
      <c r="AO165">
        <v>446568</v>
      </c>
      <c r="AP165">
        <v>307271</v>
      </c>
      <c r="AR165" s="16">
        <f>IFERROR(TTEST(G165:O165,P165:X165,2,1),IF(OR(COUNTIF(P165:X165,"&gt;0")&gt;7,COUNTIF(G165:O165,"&gt;0")&gt;7),0,9999))</f>
        <v>1.3486333876777994E-2</v>
      </c>
      <c r="AS165" s="16">
        <f>IF(AR165=9999,$BO$3,RANK(AR165,$AR$3:$AR$1993,1))</f>
        <v>714</v>
      </c>
      <c r="AT165" s="16">
        <f>LOG((IFERROR(SUM(P165:X165)/COUNTIF(P165:X165, "&gt;0"),0.1))/(IFERROR(SUM(G165:O165)/COUNTIF(G165:O165, "&gt;0"),0.1)),2)</f>
        <v>0.71677022344359442</v>
      </c>
      <c r="AU165" s="17">
        <f>SUM(COUNTIF(P165:X165, "&gt;0"), COUNTIF(G165:O165, "&gt;0"))</f>
        <v>18</v>
      </c>
      <c r="AV165" s="18">
        <f>$BQ$3*AS165/$BO$3</f>
        <v>3.5915492957746481E-3</v>
      </c>
      <c r="AW165" s="18" t="str">
        <f>IF(AR165&lt;AV165,AR165,"ns")</f>
        <v>ns</v>
      </c>
      <c r="AX165" s="19" t="str">
        <f>IF(AND(AW165&lt;0.01,ABS(AT165)&gt;1.5,D165&gt;2), IF(AND(AT165&gt;0,COUNTIF(P165:X165,"&gt;0")&gt;7),"IRF4_interactor_Treg", (IF(AND(AT165&lt;0,COUNTIF(G165:O165, "&gt;0")&gt;7), "background_significant", "ns"))), "ns")</f>
        <v>ns</v>
      </c>
      <c r="AY165" s="20">
        <f>IFERROR(TTEST(Y165:AG165,AH165:AP165,2,1),IF(OR(COUNTIF(AH165:AP165,"&gt;0")&gt;7,COUNTIF(Y165:AG165,"&gt;0")&gt;7),0,9999))</f>
        <v>4.8833061040684326E-5</v>
      </c>
      <c r="AZ165" s="20">
        <f>IF(AY165=9999,$BO$4,RANK(AY165,$AY$3:$AY$1993,1))</f>
        <v>65</v>
      </c>
      <c r="BA165" s="20">
        <f>LOG((IFERROR(SUM(AH165:AP165)/COUNTIF(AH165:AP165, "&gt;0"),0.1))/(IFERROR(SUM(Y165:AG165)/COUNTIF(Y165:AG165, "&gt;0"),0.1)),2)</f>
        <v>1.2635954255601938</v>
      </c>
      <c r="BB165" s="21">
        <f>SUM(COUNTIF(AH165:AP165, "&gt;0"), COUNTIF(Y165:AG165, "&gt;0"))</f>
        <v>18</v>
      </c>
      <c r="BC165" s="22">
        <f>$BQ$3*AZ165/$BO$4</f>
        <v>3.2663316582914572E-4</v>
      </c>
      <c r="BD165" s="22">
        <f>IF(AY165&lt;BC165,AY165,"ns")</f>
        <v>4.8833061040684326E-5</v>
      </c>
      <c r="BE165" s="23" t="str">
        <f>IF(AND(BD165&lt;0.01,ABS(BA165)&gt;1.5,D165&gt;2), IF(AND(BA165&gt;0,COUNTIF(AH165:AP165,"&gt;0")&gt;7),"IRF4_interactor_Th17", (IF(AND(BA165&lt;0,COUNTIF(Y165:AG165, "&gt;0")&gt;7), "background_significant", "ns"))), "ns")</f>
        <v>ns</v>
      </c>
      <c r="BF165" s="24" t="str">
        <f>IF(OR(AX165 ="IRF4_interactor_Treg", BE165 ="IRF4_interactor_Th17"), LOG((AVERAGE(AH165:AP165)+0.1)/(AVERAGE(P165:X165)+0.1),2),"ns")</f>
        <v>ns</v>
      </c>
      <c r="BG165" s="24">
        <f>IF(AND(AX165="IRF4_interactor_Treg",BE165="IRF4_interactor_Th17"),1,IF(AX165="IRF4_interactor_Treg","IRF4_Treg",IF(BE165="IRF4_interactor_Th17","IRF4_Th17",0)))</f>
        <v>0</v>
      </c>
      <c r="BH165" s="25">
        <f>IFERROR(TTEST(AH165:AP165,P165:X165,2,1),IF(OR(COUNTIF(P165:X165,"&gt;0")&gt;7,COUNTIF(AH165:AP165,"&gt;0")&gt;7),0,9999))</f>
        <v>2.7921588443532018E-3</v>
      </c>
      <c r="BI165" s="25">
        <f>IF(BH165=9999,$BS$5,RANK(BH165,$BH$3:$BH$1993,1))</f>
        <v>115</v>
      </c>
      <c r="BJ165" s="25">
        <f>$BQ$3*BI165/$BO$5</f>
        <v>5.7759919638372681E-4</v>
      </c>
      <c r="BK165" s="25" t="str">
        <f>IF(BH165&lt;BJ165,BH165,"ns")</f>
        <v>ns</v>
      </c>
      <c r="BL165" s="26">
        <f>SUM(COUNTIF(P165:X165, "&gt;0"), COUNTIF(AH165:AP165, "&gt;0"))</f>
        <v>18</v>
      </c>
    </row>
    <row r="166" spans="1:64">
      <c r="A166" t="s">
        <v>2323</v>
      </c>
      <c r="B166" t="s">
        <v>2324</v>
      </c>
      <c r="C166">
        <v>7.1633199999999997E-4</v>
      </c>
      <c r="D166">
        <v>6</v>
      </c>
      <c r="E166">
        <v>6</v>
      </c>
      <c r="F166">
        <v>0</v>
      </c>
      <c r="G166">
        <v>121098</v>
      </c>
      <c r="H166">
        <v>60486.6</v>
      </c>
      <c r="I166">
        <v>110719</v>
      </c>
      <c r="J166">
        <v>81356.899999999994</v>
      </c>
      <c r="K166">
        <v>59265.599999999999</v>
      </c>
      <c r="L166">
        <v>86652.5</v>
      </c>
      <c r="M166">
        <v>74878.600000000006</v>
      </c>
      <c r="N166">
        <v>41051.5</v>
      </c>
      <c r="O166">
        <v>73679.199999999997</v>
      </c>
      <c r="P166">
        <v>150267</v>
      </c>
      <c r="Q166">
        <v>133426</v>
      </c>
      <c r="R166">
        <v>105197</v>
      </c>
      <c r="S166">
        <v>178857</v>
      </c>
      <c r="T166">
        <v>166561</v>
      </c>
      <c r="U166">
        <v>155795</v>
      </c>
      <c r="V166">
        <v>203738</v>
      </c>
      <c r="W166">
        <v>199373</v>
      </c>
      <c r="X166">
        <v>206037</v>
      </c>
      <c r="Y166">
        <v>165660</v>
      </c>
      <c r="Z166">
        <v>159968</v>
      </c>
      <c r="AA166">
        <v>173788</v>
      </c>
      <c r="AB166">
        <v>122970</v>
      </c>
      <c r="AC166">
        <v>129128</v>
      </c>
      <c r="AD166">
        <v>145076</v>
      </c>
      <c r="AE166">
        <v>71843.8</v>
      </c>
      <c r="AF166">
        <v>120597</v>
      </c>
      <c r="AG166">
        <v>124633</v>
      </c>
      <c r="AH166">
        <v>376184</v>
      </c>
      <c r="AI166">
        <v>376141</v>
      </c>
      <c r="AJ166">
        <v>395306</v>
      </c>
      <c r="AK166">
        <v>229098</v>
      </c>
      <c r="AL166">
        <v>228221</v>
      </c>
      <c r="AM166">
        <v>219228</v>
      </c>
      <c r="AN166">
        <v>224636</v>
      </c>
      <c r="AO166">
        <v>344759</v>
      </c>
      <c r="AP166">
        <v>245138</v>
      </c>
      <c r="AR166" s="16">
        <f>IFERROR(TTEST(G166:O166,P166:X166,2,1),IF(OR(COUNTIF(P166:X166,"&gt;0")&gt;7,COUNTIF(G166:O166,"&gt;0")&gt;7),0,9999))</f>
        <v>1.0003835682501996E-3</v>
      </c>
      <c r="AS166" s="16">
        <f>IF(AR166=9999,$BO$3,RANK(AR166,$AR$3:$AR$1993,1))</f>
        <v>297</v>
      </c>
      <c r="AT166" s="16">
        <f>LOG((IFERROR(SUM(P166:X166)/COUNTIF(P166:X166, "&gt;0"),0.1))/(IFERROR(SUM(G166:O166)/COUNTIF(G166:O166, "&gt;0"),0.1)),2)</f>
        <v>1.080002108451251</v>
      </c>
      <c r="AU166" s="17">
        <f>SUM(COUNTIF(P166:X166, "&gt;0"), COUNTIF(G166:O166, "&gt;0"))</f>
        <v>18</v>
      </c>
      <c r="AV166" s="18">
        <f>$BQ$3*AS166/$BO$3</f>
        <v>1.4939637826961772E-3</v>
      </c>
      <c r="AW166" s="18">
        <f>IF(AR166&lt;AV166,AR166,"ns")</f>
        <v>1.0003835682501996E-3</v>
      </c>
      <c r="AX166" s="19" t="str">
        <f>IF(AND(AW166&lt;0.01,ABS(AT166)&gt;1.5,D166&gt;2), IF(AND(AT166&gt;0,COUNTIF(P166:X166,"&gt;0")&gt;7),"IRF4_interactor_Treg", (IF(AND(AT166&lt;0,COUNTIF(G166:O166, "&gt;0")&gt;7), "background_significant", "ns"))), "ns")</f>
        <v>ns</v>
      </c>
      <c r="AY166" s="20">
        <f>IFERROR(TTEST(Y166:AG166,AH166:AP166,2,1),IF(OR(COUNTIF(AH166:AP166,"&gt;0")&gt;7,COUNTIF(Y166:AG166,"&gt;0")&gt;7),0,9999))</f>
        <v>4.9327679988121045E-5</v>
      </c>
      <c r="AZ166" s="20">
        <f>IF(AY166=9999,$BO$4,RANK(AY166,$AY$3:$AY$1993,1))</f>
        <v>66</v>
      </c>
      <c r="BA166" s="20">
        <f>LOG((IFERROR(SUM(AH166:AP166)/COUNTIF(AH166:AP166, "&gt;0"),0.1))/(IFERROR(SUM(Y166:AG166)/COUNTIF(Y166:AG166, "&gt;0"),0.1)),2)</f>
        <v>1.1204645183503339</v>
      </c>
      <c r="BB166" s="21">
        <f>SUM(COUNTIF(AH166:AP166, "&gt;0"), COUNTIF(Y166:AG166, "&gt;0"))</f>
        <v>18</v>
      </c>
      <c r="BC166" s="22">
        <f>$BQ$3*AZ166/$BO$4</f>
        <v>3.3165829145728645E-4</v>
      </c>
      <c r="BD166" s="22">
        <f>IF(AY166&lt;BC166,AY166,"ns")</f>
        <v>4.9327679988121045E-5</v>
      </c>
      <c r="BE166" s="23" t="str">
        <f>IF(AND(BD166&lt;0.01,ABS(BA166)&gt;1.5,D166&gt;2), IF(AND(BA166&gt;0,COUNTIF(AH166:AP166,"&gt;0")&gt;7),"IRF4_interactor_Th17", (IF(AND(BA166&lt;0,COUNTIF(Y166:AG166, "&gt;0")&gt;7), "background_significant", "ns"))), "ns")</f>
        <v>ns</v>
      </c>
      <c r="BF166" s="24" t="str">
        <f>IF(OR(AX166 ="IRF4_interactor_Treg", BE166 ="IRF4_interactor_Th17"), LOG((AVERAGE(AH166:AP166)+0.1)/(AVERAGE(P166:X166)+0.1),2),"ns")</f>
        <v>ns</v>
      </c>
      <c r="BG166" s="24">
        <f>IF(AND(AX166="IRF4_interactor_Treg",BE166="IRF4_interactor_Th17"),1,IF(AX166="IRF4_interactor_Treg","IRF4_Treg",IF(BE166="IRF4_interactor_Th17","IRF4_Th17",0)))</f>
        <v>0</v>
      </c>
      <c r="BH166" s="25">
        <f>IFERROR(TTEST(AH166:AP166,P166:X166,2,1),IF(OR(COUNTIF(P166:X166,"&gt;0")&gt;7,COUNTIF(AH166:AP166,"&gt;0")&gt;7),0,9999))</f>
        <v>5.8531463140280458E-3</v>
      </c>
      <c r="BI166" s="25">
        <f>IF(BH166=9999,$BS$5,RANK(BH166,$BH$3:$BH$1993,1))</f>
        <v>169</v>
      </c>
      <c r="BJ166" s="25">
        <f>$BQ$3*BI166/$BO$5</f>
        <v>8.4881968859869413E-4</v>
      </c>
      <c r="BK166" s="25" t="str">
        <f>IF(BH166&lt;BJ166,BH166,"ns")</f>
        <v>ns</v>
      </c>
      <c r="BL166" s="26">
        <f>SUM(COUNTIF(P166:X166, "&gt;0"), COUNTIF(AH166:AP166, "&gt;0"))</f>
        <v>18</v>
      </c>
    </row>
    <row r="167" spans="1:64">
      <c r="A167" t="s">
        <v>3667</v>
      </c>
      <c r="B167" t="s">
        <v>3668</v>
      </c>
      <c r="C167">
        <v>7.1633199999999997E-4</v>
      </c>
      <c r="D167">
        <v>5</v>
      </c>
      <c r="E167">
        <v>5</v>
      </c>
      <c r="F167">
        <v>0</v>
      </c>
      <c r="G167">
        <v>304005</v>
      </c>
      <c r="H167">
        <v>264846</v>
      </c>
      <c r="I167">
        <v>304914</v>
      </c>
      <c r="J167">
        <v>303423</v>
      </c>
      <c r="K167">
        <v>249359</v>
      </c>
      <c r="L167">
        <v>314042</v>
      </c>
      <c r="M167">
        <v>252288</v>
      </c>
      <c r="N167">
        <v>276368</v>
      </c>
      <c r="O167">
        <v>267203</v>
      </c>
      <c r="P167">
        <v>341158</v>
      </c>
      <c r="Q167">
        <v>288939</v>
      </c>
      <c r="R167">
        <v>264163</v>
      </c>
      <c r="S167">
        <v>443784</v>
      </c>
      <c r="T167">
        <v>399124</v>
      </c>
      <c r="U167">
        <v>463406</v>
      </c>
      <c r="V167">
        <v>459621</v>
      </c>
      <c r="W167">
        <v>537365</v>
      </c>
      <c r="X167">
        <v>528996</v>
      </c>
      <c r="Y167">
        <v>411392</v>
      </c>
      <c r="Z167">
        <v>395582</v>
      </c>
      <c r="AA167">
        <v>422944</v>
      </c>
      <c r="AB167">
        <v>281849</v>
      </c>
      <c r="AC167">
        <v>327470</v>
      </c>
      <c r="AD167">
        <v>294698</v>
      </c>
      <c r="AE167">
        <v>170096</v>
      </c>
      <c r="AF167">
        <v>257099</v>
      </c>
      <c r="AG167">
        <v>253517</v>
      </c>
      <c r="AH167">
        <v>539368</v>
      </c>
      <c r="AI167">
        <v>564762</v>
      </c>
      <c r="AJ167">
        <v>608251</v>
      </c>
      <c r="AK167">
        <v>404716</v>
      </c>
      <c r="AL167">
        <v>406899</v>
      </c>
      <c r="AM167">
        <v>420599</v>
      </c>
      <c r="AN167">
        <v>364277</v>
      </c>
      <c r="AO167">
        <v>556699</v>
      </c>
      <c r="AP167">
        <v>454131</v>
      </c>
      <c r="AR167" s="16">
        <f>IFERROR(TTEST(G167:O167,P167:X167,2,1),IF(OR(COUNTIF(P167:X167,"&gt;0")&gt;7,COUNTIF(G167:O167,"&gt;0")&gt;7),0,9999))</f>
        <v>5.7604708682846787E-3</v>
      </c>
      <c r="AS167" s="16">
        <f>IF(AR167=9999,$BO$3,RANK(AR167,$AR$3:$AR$1993,1))</f>
        <v>569</v>
      </c>
      <c r="AT167" s="16">
        <f>LOG((IFERROR(SUM(P167:X167)/COUNTIF(P167:X167, "&gt;0"),0.1))/(IFERROR(SUM(G167:O167)/COUNTIF(G167:O167, "&gt;0"),0.1)),2)</f>
        <v>0.55503335568223056</v>
      </c>
      <c r="AU167" s="17">
        <f>SUM(COUNTIF(P167:X167, "&gt;0"), COUNTIF(G167:O167, "&gt;0"))</f>
        <v>18</v>
      </c>
      <c r="AV167" s="18">
        <f>$BQ$3*AS167/$BO$3</f>
        <v>2.8621730382293767E-3</v>
      </c>
      <c r="AW167" s="18" t="str">
        <f>IF(AR167&lt;AV167,AR167,"ns")</f>
        <v>ns</v>
      </c>
      <c r="AX167" s="19" t="str">
        <f>IF(AND(AW167&lt;0.01,ABS(AT167)&gt;1.5,D167&gt;2), IF(AND(AT167&gt;0,COUNTIF(P167:X167,"&gt;0")&gt;7),"IRF4_interactor_Treg", (IF(AND(AT167&lt;0,COUNTIF(G167:O167, "&gt;0")&gt;7), "background_significant", "ns"))), "ns")</f>
        <v>ns</v>
      </c>
      <c r="AY167" s="20">
        <f>IFERROR(TTEST(Y167:AG167,AH167:AP167,2,1),IF(OR(COUNTIF(AH167:AP167,"&gt;0")&gt;7,COUNTIF(Y167:AG167,"&gt;0")&gt;7),0,9999))</f>
        <v>4.9725548204245388E-5</v>
      </c>
      <c r="AZ167" s="20">
        <f>IF(AY167=9999,$BO$4,RANK(AY167,$AY$3:$AY$1993,1))</f>
        <v>67</v>
      </c>
      <c r="BA167" s="20">
        <f>LOG((IFERROR(SUM(AH167:AP167)/COUNTIF(AH167:AP167, "&gt;0"),0.1))/(IFERROR(SUM(Y167:AG167)/COUNTIF(Y167:AG167, "&gt;0"),0.1)),2)</f>
        <v>0.61797779219915638</v>
      </c>
      <c r="BB167" s="21">
        <f>SUM(COUNTIF(AH167:AP167, "&gt;0"), COUNTIF(Y167:AG167, "&gt;0"))</f>
        <v>18</v>
      </c>
      <c r="BC167" s="22">
        <f>$BQ$3*AZ167/$BO$4</f>
        <v>3.3668341708542718E-4</v>
      </c>
      <c r="BD167" s="22">
        <f>IF(AY167&lt;BC167,AY167,"ns")</f>
        <v>4.9725548204245388E-5</v>
      </c>
      <c r="BE167" s="23" t="str">
        <f>IF(AND(BD167&lt;0.01,ABS(BA167)&gt;1.5,D167&gt;2), IF(AND(BA167&gt;0,COUNTIF(AH167:AP167,"&gt;0")&gt;7),"IRF4_interactor_Th17", (IF(AND(BA167&lt;0,COUNTIF(Y167:AG167, "&gt;0")&gt;7), "background_significant", "ns"))), "ns")</f>
        <v>ns</v>
      </c>
      <c r="BF167" s="24" t="str">
        <f>IF(OR(AX167 ="IRF4_interactor_Treg", BE167 ="IRF4_interactor_Th17"), LOG((AVERAGE(AH167:AP167)+0.1)/(AVERAGE(P167:X167)+0.1),2),"ns")</f>
        <v>ns</v>
      </c>
      <c r="BG167" s="24">
        <f>IF(AND(AX167="IRF4_interactor_Treg",BE167="IRF4_interactor_Th17"),1,IF(AX167="IRF4_interactor_Treg","IRF4_Treg",IF(BE167="IRF4_interactor_Th17","IRF4_Th17",0)))</f>
        <v>0</v>
      </c>
      <c r="BH167" s="25">
        <f>IFERROR(TTEST(AH167:AP167,P167:X167,2,1),IF(OR(COUNTIF(P167:X167,"&gt;0")&gt;7,COUNTIF(AH167:AP167,"&gt;0")&gt;7),0,9999))</f>
        <v>0.26036260029448816</v>
      </c>
      <c r="BI167" s="25">
        <f>IF(BH167=9999,$BS$5,RANK(BH167,$BH$3:$BH$1993,1))</f>
        <v>1083</v>
      </c>
      <c r="BJ167" s="25">
        <f>$BQ$3*BI167/$BO$5</f>
        <v>5.4394776494224011E-3</v>
      </c>
      <c r="BK167" s="25" t="str">
        <f>IF(BH167&lt;BJ167,BH167,"ns")</f>
        <v>ns</v>
      </c>
      <c r="BL167" s="26">
        <f>SUM(COUNTIF(P167:X167, "&gt;0"), COUNTIF(AH167:AP167, "&gt;0"))</f>
        <v>18</v>
      </c>
    </row>
    <row r="168" spans="1:64">
      <c r="A168" t="s">
        <v>3193</v>
      </c>
      <c r="B168" t="s">
        <v>3194</v>
      </c>
      <c r="C168">
        <v>7.1633199999999997E-4</v>
      </c>
      <c r="D168">
        <v>4</v>
      </c>
      <c r="E168">
        <v>4</v>
      </c>
      <c r="F168">
        <v>0</v>
      </c>
      <c r="G168">
        <v>125016</v>
      </c>
      <c r="H168">
        <v>116610</v>
      </c>
      <c r="I168">
        <v>128112</v>
      </c>
      <c r="J168">
        <v>73510.8</v>
      </c>
      <c r="K168">
        <v>149364</v>
      </c>
      <c r="L168">
        <v>108906</v>
      </c>
      <c r="M168">
        <v>85213.3</v>
      </c>
      <c r="N168">
        <v>100375</v>
      </c>
      <c r="O168">
        <v>147908</v>
      </c>
      <c r="P168">
        <v>186335</v>
      </c>
      <c r="Q168">
        <v>168839</v>
      </c>
      <c r="R168">
        <v>209394</v>
      </c>
      <c r="S168">
        <v>170866</v>
      </c>
      <c r="T168">
        <v>208751</v>
      </c>
      <c r="U168">
        <v>246239</v>
      </c>
      <c r="V168">
        <v>181315</v>
      </c>
      <c r="W168">
        <v>250416</v>
      </c>
      <c r="X168">
        <v>269896</v>
      </c>
      <c r="Y168">
        <v>153840</v>
      </c>
      <c r="Z168">
        <v>141166</v>
      </c>
      <c r="AA168">
        <v>176087</v>
      </c>
      <c r="AB168">
        <v>109883</v>
      </c>
      <c r="AC168">
        <v>68570.7</v>
      </c>
      <c r="AD168">
        <v>107716</v>
      </c>
      <c r="AE168">
        <v>87651.1</v>
      </c>
      <c r="AF168">
        <v>145088</v>
      </c>
      <c r="AG168">
        <v>170502</v>
      </c>
      <c r="AH168">
        <v>235910</v>
      </c>
      <c r="AI168">
        <v>250288</v>
      </c>
      <c r="AJ168">
        <v>263134</v>
      </c>
      <c r="AK168">
        <v>136797</v>
      </c>
      <c r="AL168">
        <v>142876</v>
      </c>
      <c r="AM168">
        <v>204778</v>
      </c>
      <c r="AN168">
        <v>205166</v>
      </c>
      <c r="AO168">
        <v>235738</v>
      </c>
      <c r="AP168">
        <v>206498</v>
      </c>
      <c r="AR168" s="16">
        <f>IFERROR(TTEST(G168:O168,P168:X168,2,1),IF(OR(COUNTIF(P168:X168,"&gt;0")&gt;7,COUNTIF(G168:O168,"&gt;0")&gt;7),0,9999))</f>
        <v>4.0295678516057047E-5</v>
      </c>
      <c r="AS168" s="16">
        <f>IF(AR168=9999,$BO$3,RANK(AR168,$AR$3:$AR$1993,1))</f>
        <v>84</v>
      </c>
      <c r="AT168" s="16">
        <f>LOG((IFERROR(SUM(P168:X168)/COUNTIF(P168:X168, "&gt;0"),0.1))/(IFERROR(SUM(G168:O168)/COUNTIF(G168:O168, "&gt;0"),0.1)),2)</f>
        <v>0.87029916128161766</v>
      </c>
      <c r="AU168" s="17">
        <f>SUM(COUNTIF(P168:X168, "&gt;0"), COUNTIF(G168:O168, "&gt;0"))</f>
        <v>18</v>
      </c>
      <c r="AV168" s="18">
        <f>$BQ$3*AS168/$BO$3</f>
        <v>4.225352112676056E-4</v>
      </c>
      <c r="AW168" s="18">
        <f>IF(AR168&lt;AV168,AR168,"ns")</f>
        <v>4.0295678516057047E-5</v>
      </c>
      <c r="AX168" s="19" t="str">
        <f>IF(AND(AW168&lt;0.01,ABS(AT168)&gt;1.5,D168&gt;2), IF(AND(AT168&gt;0,COUNTIF(P168:X168,"&gt;0")&gt;7),"IRF4_interactor_Treg", (IF(AND(AT168&lt;0,COUNTIF(G168:O168, "&gt;0")&gt;7), "background_significant", "ns"))), "ns")</f>
        <v>ns</v>
      </c>
      <c r="AY168" s="20">
        <f>IFERROR(TTEST(Y168:AG168,AH168:AP168,2,1),IF(OR(COUNTIF(AH168:AP168,"&gt;0")&gt;7,COUNTIF(Y168:AG168,"&gt;0")&gt;7),0,9999))</f>
        <v>5.0241720331176342E-5</v>
      </c>
      <c r="AZ168" s="20">
        <f>IF(AY168=9999,$BO$4,RANK(AY168,$AY$3:$AY$1993,1))</f>
        <v>68</v>
      </c>
      <c r="BA168" s="20">
        <f>LOG((IFERROR(SUM(AH168:AP168)/COUNTIF(AH168:AP168, "&gt;0"),0.1))/(IFERROR(SUM(Y168:AG168)/COUNTIF(Y168:AG168, "&gt;0"),0.1)),2)</f>
        <v>0.69689048703225442</v>
      </c>
      <c r="BB168" s="21">
        <f>SUM(COUNTIF(AH168:AP168, "&gt;0"), COUNTIF(Y168:AG168, "&gt;0"))</f>
        <v>18</v>
      </c>
      <c r="BC168" s="22">
        <f>$BQ$3*AZ168/$BO$4</f>
        <v>3.4170854271356785E-4</v>
      </c>
      <c r="BD168" s="22">
        <f>IF(AY168&lt;BC168,AY168,"ns")</f>
        <v>5.0241720331176342E-5</v>
      </c>
      <c r="BE168" s="23" t="str">
        <f>IF(AND(BD168&lt;0.01,ABS(BA168)&gt;1.5,D168&gt;2), IF(AND(BA168&gt;0,COUNTIF(AH168:AP168,"&gt;0")&gt;7),"IRF4_interactor_Th17", (IF(AND(BA168&lt;0,COUNTIF(Y168:AG168, "&gt;0")&gt;7), "background_significant", "ns"))), "ns")</f>
        <v>ns</v>
      </c>
      <c r="BF168" s="24" t="str">
        <f>IF(OR(AX168 ="IRF4_interactor_Treg", BE168 ="IRF4_interactor_Th17"), LOG((AVERAGE(AH168:AP168)+0.1)/(AVERAGE(P168:X168)+0.1),2),"ns")</f>
        <v>ns</v>
      </c>
      <c r="BG168" s="24">
        <f>IF(AND(AX168="IRF4_interactor_Treg",BE168="IRF4_interactor_Th17"),1,IF(AX168="IRF4_interactor_Treg","IRF4_Treg",IF(BE168="IRF4_interactor_Th17","IRF4_Th17",0)))</f>
        <v>0</v>
      </c>
      <c r="BH168" s="25">
        <f>IFERROR(TTEST(AH168:AP168,P168:X168,2,1),IF(OR(COUNTIF(P168:X168,"&gt;0")&gt;7,COUNTIF(AH168:AP168,"&gt;0")&gt;7),0,9999))</f>
        <v>0.94888700628677147</v>
      </c>
      <c r="BI168" s="25">
        <f>IF(BH168=9999,$BS$5,RANK(BH168,$BH$3:$BH$1993,1))</f>
        <v>1942</v>
      </c>
      <c r="BJ168" s="25">
        <f>$BQ$3*BI168/$BO$5</f>
        <v>9.7538925163234563E-3</v>
      </c>
      <c r="BK168" s="25" t="str">
        <f>IF(BH168&lt;BJ168,BH168,"ns")</f>
        <v>ns</v>
      </c>
      <c r="BL168" s="26">
        <f>SUM(COUNTIF(P168:X168, "&gt;0"), COUNTIF(AH168:AP168, "&gt;0"))</f>
        <v>18</v>
      </c>
    </row>
    <row r="169" spans="1:64">
      <c r="A169" t="s">
        <v>3483</v>
      </c>
      <c r="B169" t="s">
        <v>3484</v>
      </c>
      <c r="C169">
        <v>7.1633199999999997E-4</v>
      </c>
      <c r="D169">
        <v>10</v>
      </c>
      <c r="E169">
        <v>9</v>
      </c>
      <c r="F169">
        <v>1</v>
      </c>
      <c r="G169">
        <v>203879</v>
      </c>
      <c r="H169">
        <v>191850</v>
      </c>
      <c r="I169">
        <v>220007</v>
      </c>
      <c r="J169">
        <v>188671</v>
      </c>
      <c r="K169">
        <v>98927</v>
      </c>
      <c r="L169">
        <v>127809</v>
      </c>
      <c r="M169">
        <v>145883</v>
      </c>
      <c r="N169">
        <v>180029</v>
      </c>
      <c r="O169">
        <v>129829</v>
      </c>
      <c r="P169">
        <v>142145</v>
      </c>
      <c r="Q169">
        <v>202016</v>
      </c>
      <c r="R169">
        <v>211145</v>
      </c>
      <c r="S169">
        <v>237028</v>
      </c>
      <c r="T169">
        <v>277074</v>
      </c>
      <c r="U169">
        <v>281856</v>
      </c>
      <c r="V169">
        <v>300043</v>
      </c>
      <c r="W169">
        <v>357084</v>
      </c>
      <c r="X169">
        <v>398002</v>
      </c>
      <c r="Y169">
        <v>284756</v>
      </c>
      <c r="Z169">
        <v>309962</v>
      </c>
      <c r="AA169">
        <v>368715</v>
      </c>
      <c r="AB169">
        <v>185335</v>
      </c>
      <c r="AC169">
        <v>192625</v>
      </c>
      <c r="AD169">
        <v>180721</v>
      </c>
      <c r="AE169">
        <v>121536</v>
      </c>
      <c r="AF169">
        <v>202711</v>
      </c>
      <c r="AG169">
        <v>186801</v>
      </c>
      <c r="AH169">
        <v>394125</v>
      </c>
      <c r="AI169">
        <v>409230</v>
      </c>
      <c r="AJ169">
        <v>465636</v>
      </c>
      <c r="AK169">
        <v>312078</v>
      </c>
      <c r="AL169">
        <v>342605</v>
      </c>
      <c r="AM169">
        <v>398418</v>
      </c>
      <c r="AN169">
        <v>358380</v>
      </c>
      <c r="AO169">
        <v>472086</v>
      </c>
      <c r="AP169">
        <v>387015</v>
      </c>
      <c r="AR169" s="16">
        <f>IFERROR(TTEST(G169:O169,P169:X169,2,1),IF(OR(COUNTIF(P169:X169,"&gt;0")&gt;7,COUNTIF(G169:O169,"&gt;0")&gt;7),0,9999))</f>
        <v>2.2689659683411228E-2</v>
      </c>
      <c r="AS169" s="16">
        <f>IF(AR169=9999,$BO$3,RANK(AR169,$AR$3:$AR$1993,1))</f>
        <v>817</v>
      </c>
      <c r="AT169" s="16">
        <f>LOG((IFERROR(SUM(P169:X169)/COUNTIF(P169:X169, "&gt;0"),0.1))/(IFERROR(SUM(G169:O169)/COUNTIF(G169:O169, "&gt;0"),0.1)),2)</f>
        <v>0.69458017624836232</v>
      </c>
      <c r="AU169" s="17">
        <f>SUM(COUNTIF(P169:X169, "&gt;0"), COUNTIF(G169:O169, "&gt;0"))</f>
        <v>18</v>
      </c>
      <c r="AV169" s="18">
        <f>$BQ$3*AS169/$BO$3</f>
        <v>4.1096579476861163E-3</v>
      </c>
      <c r="AW169" s="18" t="str">
        <f>IF(AR169&lt;AV169,AR169,"ns")</f>
        <v>ns</v>
      </c>
      <c r="AX169" s="19" t="str">
        <f>IF(AND(AW169&lt;0.01,ABS(AT169)&gt;1.5,D169&gt;2), IF(AND(AT169&gt;0,COUNTIF(P169:X169,"&gt;0")&gt;7),"IRF4_interactor_Treg", (IF(AND(AT169&lt;0,COUNTIF(G169:O169, "&gt;0")&gt;7), "background_significant", "ns"))), "ns")</f>
        <v>ns</v>
      </c>
      <c r="AY169" s="20">
        <f>IFERROR(TTEST(Y169:AG169,AH169:AP169,2,1),IF(OR(COUNTIF(AH169:AP169,"&gt;0")&gt;7,COUNTIF(Y169:AG169,"&gt;0")&gt;7),0,9999))</f>
        <v>5.5882754586347486E-5</v>
      </c>
      <c r="AZ169" s="20">
        <f>IF(AY169=9999,$BO$4,RANK(AY169,$AY$3:$AY$1993,1))</f>
        <v>71</v>
      </c>
      <c r="BA169" s="20">
        <f>LOG((IFERROR(SUM(AH169:AP169)/COUNTIF(AH169:AP169, "&gt;0"),0.1))/(IFERROR(SUM(Y169:AG169)/COUNTIF(Y169:AG169, "&gt;0"),0.1)),2)</f>
        <v>0.79985015777994306</v>
      </c>
      <c r="BB169" s="21">
        <f>SUM(COUNTIF(AH169:AP169, "&gt;0"), COUNTIF(Y169:AG169, "&gt;0"))</f>
        <v>18</v>
      </c>
      <c r="BC169" s="22">
        <f>$BQ$3*AZ169/$BO$4</f>
        <v>3.5678391959798994E-4</v>
      </c>
      <c r="BD169" s="22">
        <f>IF(AY169&lt;BC169,AY169,"ns")</f>
        <v>5.5882754586347486E-5</v>
      </c>
      <c r="BE169" s="23" t="str">
        <f>IF(AND(BD169&lt;0.01,ABS(BA169)&gt;1.5,D169&gt;2), IF(AND(BA169&gt;0,COUNTIF(AH169:AP169,"&gt;0")&gt;7),"IRF4_interactor_Th17", (IF(AND(BA169&lt;0,COUNTIF(Y169:AG169, "&gt;0")&gt;7), "background_significant", "ns"))), "ns")</f>
        <v>ns</v>
      </c>
      <c r="BF169" s="24" t="str">
        <f>IF(OR(AX169 ="IRF4_interactor_Treg", BE169 ="IRF4_interactor_Th17"), LOG((AVERAGE(AH169:AP169)+0.1)/(AVERAGE(P169:X169)+0.1),2),"ns")</f>
        <v>ns</v>
      </c>
      <c r="BG169" s="24">
        <f>IF(AND(AX169="IRF4_interactor_Treg",BE169="IRF4_interactor_Th17"),1,IF(AX169="IRF4_interactor_Treg","IRF4_Treg",IF(BE169="IRF4_interactor_Th17","IRF4_Th17",0)))</f>
        <v>0</v>
      </c>
      <c r="BH169" s="25">
        <f>IFERROR(TTEST(AH169:AP169,P169:X169,2,1),IF(OR(COUNTIF(P169:X169,"&gt;0")&gt;7,COUNTIF(AH169:AP169,"&gt;0")&gt;7),0,9999))</f>
        <v>3.5653797758641386E-3</v>
      </c>
      <c r="BI169" s="25">
        <f>IF(BH169=9999,$BS$5,RANK(BH169,$BH$3:$BH$1993,1))</f>
        <v>131</v>
      </c>
      <c r="BJ169" s="25">
        <f>$BQ$3*BI169/$BO$5</f>
        <v>6.5796082370668009E-4</v>
      </c>
      <c r="BK169" s="25" t="str">
        <f>IF(BH169&lt;BJ169,BH169,"ns")</f>
        <v>ns</v>
      </c>
      <c r="BL169" s="26">
        <f>SUM(COUNTIF(P169:X169, "&gt;0"), COUNTIF(AH169:AP169, "&gt;0"))</f>
        <v>18</v>
      </c>
    </row>
    <row r="170" spans="1:64">
      <c r="A170" t="s">
        <v>6863</v>
      </c>
      <c r="B170" t="s">
        <v>6864</v>
      </c>
      <c r="C170">
        <v>7.1633199999999997E-4</v>
      </c>
      <c r="D170">
        <v>6</v>
      </c>
      <c r="E170">
        <v>6</v>
      </c>
      <c r="F170">
        <v>0</v>
      </c>
      <c r="G170">
        <v>322275</v>
      </c>
      <c r="H170">
        <v>246305</v>
      </c>
      <c r="I170">
        <v>230558</v>
      </c>
      <c r="J170">
        <v>179633</v>
      </c>
      <c r="K170">
        <v>176627</v>
      </c>
      <c r="L170">
        <v>141654</v>
      </c>
      <c r="M170">
        <v>191169</v>
      </c>
      <c r="N170">
        <v>205409</v>
      </c>
      <c r="O170">
        <v>182936</v>
      </c>
      <c r="P170">
        <v>327684</v>
      </c>
      <c r="Q170">
        <v>277477</v>
      </c>
      <c r="R170">
        <v>244955</v>
      </c>
      <c r="S170">
        <v>270986</v>
      </c>
      <c r="T170">
        <v>299895</v>
      </c>
      <c r="U170">
        <v>364199</v>
      </c>
      <c r="V170">
        <v>372153</v>
      </c>
      <c r="W170">
        <v>404763</v>
      </c>
      <c r="X170">
        <v>393604</v>
      </c>
      <c r="Y170">
        <v>251016</v>
      </c>
      <c r="Z170">
        <v>244156</v>
      </c>
      <c r="AA170">
        <v>271797</v>
      </c>
      <c r="AB170">
        <v>154776</v>
      </c>
      <c r="AC170">
        <v>192618</v>
      </c>
      <c r="AD170">
        <v>216937</v>
      </c>
      <c r="AE170">
        <v>94496.7</v>
      </c>
      <c r="AF170">
        <v>209974</v>
      </c>
      <c r="AG170">
        <v>200044</v>
      </c>
      <c r="AH170">
        <v>423918</v>
      </c>
      <c r="AI170">
        <v>411479</v>
      </c>
      <c r="AJ170">
        <v>481254</v>
      </c>
      <c r="AK170">
        <v>278460</v>
      </c>
      <c r="AL170">
        <v>237783</v>
      </c>
      <c r="AM170">
        <v>342337</v>
      </c>
      <c r="AN170">
        <v>272980</v>
      </c>
      <c r="AO170">
        <v>391368</v>
      </c>
      <c r="AP170">
        <v>268256</v>
      </c>
      <c r="AR170" s="16">
        <f>IFERROR(TTEST(G170:O170,P170:X170,2,1),IF(OR(COUNTIF(P170:X170,"&gt;0")&gt;7,COUNTIF(G170:O170,"&gt;0")&gt;7),0,9999))</f>
        <v>3.4657182766318437E-3</v>
      </c>
      <c r="AS170" s="16">
        <f>IF(AR170=9999,$BO$3,RANK(AR170,$AR$3:$AR$1993,1))</f>
        <v>487</v>
      </c>
      <c r="AT170" s="16">
        <f>LOG((IFERROR(SUM(P170:X170)/COUNTIF(P170:X170, "&gt;0"),0.1))/(IFERROR(SUM(G170:O170)/COUNTIF(G170:O170, "&gt;0"),0.1)),2)</f>
        <v>0.65541262317243409</v>
      </c>
      <c r="AU170" s="17">
        <f>SUM(COUNTIF(P170:X170, "&gt;0"), COUNTIF(G170:O170, "&gt;0"))</f>
        <v>18</v>
      </c>
      <c r="AV170" s="18">
        <f>$BQ$3*AS170/$BO$3</f>
        <v>2.4496981891348091E-3</v>
      </c>
      <c r="AW170" s="18" t="str">
        <f>IF(AR170&lt;AV170,AR170,"ns")</f>
        <v>ns</v>
      </c>
      <c r="AX170" s="19" t="str">
        <f>IF(AND(AW170&lt;0.01,ABS(AT170)&gt;1.5,D170&gt;2), IF(AND(AT170&gt;0,COUNTIF(P170:X170,"&gt;0")&gt;7),"IRF4_interactor_Treg", (IF(AND(AT170&lt;0,COUNTIF(G170:O170, "&gt;0")&gt;7), "background_significant", "ns"))), "ns")</f>
        <v>ns</v>
      </c>
      <c r="AY170" s="20">
        <f>IFERROR(TTEST(Y170:AG170,AH170:AP170,2,1),IF(OR(COUNTIF(AH170:AP170,"&gt;0")&gt;7,COUNTIF(Y170:AG170,"&gt;0")&gt;7),0,9999))</f>
        <v>5.9148379197633061E-5</v>
      </c>
      <c r="AZ170" s="20">
        <f>IF(AY170=9999,$BO$4,RANK(AY170,$AY$3:$AY$1993,1))</f>
        <v>74</v>
      </c>
      <c r="BA170" s="20">
        <f>LOG((IFERROR(SUM(AH170:AP170)/COUNTIF(AH170:AP170, "&gt;0"),0.1))/(IFERROR(SUM(Y170:AG170)/COUNTIF(Y170:AG170, "&gt;0"),0.1)),2)</f>
        <v>0.75948946468882772</v>
      </c>
      <c r="BB170" s="21">
        <f>SUM(COUNTIF(AH170:AP170, "&gt;0"), COUNTIF(Y170:AG170, "&gt;0"))</f>
        <v>18</v>
      </c>
      <c r="BC170" s="22">
        <f>$BQ$3*AZ170/$BO$4</f>
        <v>3.7185929648241207E-4</v>
      </c>
      <c r="BD170" s="22">
        <f>IF(AY170&lt;BC170,AY170,"ns")</f>
        <v>5.9148379197633061E-5</v>
      </c>
      <c r="BE170" s="23" t="str">
        <f>IF(AND(BD170&lt;0.01,ABS(BA170)&gt;1.5,D170&gt;2), IF(AND(BA170&gt;0,COUNTIF(AH170:AP170,"&gt;0")&gt;7),"IRF4_interactor_Th17", (IF(AND(BA170&lt;0,COUNTIF(Y170:AG170, "&gt;0")&gt;7), "background_significant", "ns"))), "ns")</f>
        <v>ns</v>
      </c>
      <c r="BF170" s="24" t="str">
        <f>IF(OR(AX170 ="IRF4_interactor_Treg", BE170 ="IRF4_interactor_Th17"), LOG((AVERAGE(AH170:AP170)+0.1)/(AVERAGE(P170:X170)+0.1),2),"ns")</f>
        <v>ns</v>
      </c>
      <c r="BG170" s="24">
        <f>IF(AND(AX170="IRF4_interactor_Treg",BE170="IRF4_interactor_Th17"),1,IF(AX170="IRF4_interactor_Treg","IRF4_Treg",IF(BE170="IRF4_interactor_Th17","IRF4_Th17",0)))</f>
        <v>0</v>
      </c>
      <c r="BH170" s="25">
        <f>IFERROR(TTEST(AH170:AP170,P170:X170,2,1),IF(OR(COUNTIF(P170:X170,"&gt;0")&gt;7,COUNTIF(AH170:AP170,"&gt;0")&gt;7),0,9999))</f>
        <v>0.67767437320601109</v>
      </c>
      <c r="BI170" s="25">
        <f>IF(BH170=9999,$BS$5,RANK(BH170,$BH$3:$BH$1993,1))</f>
        <v>1662</v>
      </c>
      <c r="BJ170" s="25">
        <f>$BQ$3*BI170/$BO$5</f>
        <v>8.3475640381717731E-3</v>
      </c>
      <c r="BK170" s="25" t="str">
        <f>IF(BH170&lt;BJ170,BH170,"ns")</f>
        <v>ns</v>
      </c>
      <c r="BL170" s="26">
        <f>SUM(COUNTIF(P170:X170, "&gt;0"), COUNTIF(AH170:AP170, "&gt;0"))</f>
        <v>18</v>
      </c>
    </row>
    <row r="171" spans="1:64">
      <c r="A171" t="s">
        <v>1049</v>
      </c>
      <c r="B171" t="s">
        <v>1050</v>
      </c>
      <c r="C171">
        <v>7.1633199999999997E-4</v>
      </c>
      <c r="D171">
        <v>9</v>
      </c>
      <c r="E171">
        <v>9</v>
      </c>
      <c r="F171">
        <v>0</v>
      </c>
      <c r="G171">
        <v>464454</v>
      </c>
      <c r="H171">
        <v>338186</v>
      </c>
      <c r="I171">
        <v>455783</v>
      </c>
      <c r="J171">
        <v>372470</v>
      </c>
      <c r="K171">
        <v>381900</v>
      </c>
      <c r="L171">
        <v>327593</v>
      </c>
      <c r="M171">
        <v>289435</v>
      </c>
      <c r="N171">
        <v>295437</v>
      </c>
      <c r="O171">
        <v>297493</v>
      </c>
      <c r="P171">
        <v>619866</v>
      </c>
      <c r="Q171">
        <v>526394</v>
      </c>
      <c r="R171">
        <v>593687</v>
      </c>
      <c r="S171">
        <v>593610</v>
      </c>
      <c r="T171">
        <v>671220</v>
      </c>
      <c r="U171">
        <v>687948</v>
      </c>
      <c r="V171">
        <v>717228</v>
      </c>
      <c r="W171">
        <v>791244</v>
      </c>
      <c r="X171">
        <v>816113</v>
      </c>
      <c r="Y171">
        <v>387056</v>
      </c>
      <c r="Z171">
        <v>352735</v>
      </c>
      <c r="AA171">
        <v>401797</v>
      </c>
      <c r="AB171">
        <v>311253</v>
      </c>
      <c r="AC171">
        <v>372146</v>
      </c>
      <c r="AD171">
        <v>319490</v>
      </c>
      <c r="AE171">
        <v>187335</v>
      </c>
      <c r="AF171">
        <v>282465</v>
      </c>
      <c r="AG171">
        <v>305223</v>
      </c>
      <c r="AH171">
        <v>839444</v>
      </c>
      <c r="AI171">
        <v>816217</v>
      </c>
      <c r="AJ171">
        <v>759757</v>
      </c>
      <c r="AK171">
        <v>434284</v>
      </c>
      <c r="AL171">
        <v>585068</v>
      </c>
      <c r="AM171">
        <v>665406</v>
      </c>
      <c r="AN171">
        <v>408799</v>
      </c>
      <c r="AO171">
        <v>625130</v>
      </c>
      <c r="AP171">
        <v>506521</v>
      </c>
      <c r="AR171" s="16">
        <f>IFERROR(TTEST(G171:O171,P171:X171,2,1),IF(OR(COUNTIF(P171:X171,"&gt;0")&gt;7,COUNTIF(G171:O171,"&gt;0")&gt;7),0,9999))</f>
        <v>2.1614504647146578E-4</v>
      </c>
      <c r="AS171" s="16">
        <f>IF(AR171=9999,$BO$3,RANK(AR171,$AR$3:$AR$1993,1))</f>
        <v>148</v>
      </c>
      <c r="AT171" s="16">
        <f>LOG((IFERROR(SUM(P171:X171)/COUNTIF(P171:X171, "&gt;0"),0.1))/(IFERROR(SUM(G171:O171)/COUNTIF(G171:O171, "&gt;0"),0.1)),2)</f>
        <v>0.90082595800649168</v>
      </c>
      <c r="AU171" s="17">
        <f>SUM(COUNTIF(P171:X171, "&gt;0"), COUNTIF(G171:O171, "&gt;0"))</f>
        <v>18</v>
      </c>
      <c r="AV171" s="18">
        <f>$BQ$3*AS171/$BO$3</f>
        <v>7.4446680080482897E-4</v>
      </c>
      <c r="AW171" s="18">
        <f>IF(AR171&lt;AV171,AR171,"ns")</f>
        <v>2.1614504647146578E-4</v>
      </c>
      <c r="AX171" s="19" t="str">
        <f>IF(AND(AW171&lt;0.01,ABS(AT171)&gt;1.5,D171&gt;2), IF(AND(AT171&gt;0,COUNTIF(P171:X171,"&gt;0")&gt;7),"IRF4_interactor_Treg", (IF(AND(AT171&lt;0,COUNTIF(G171:O171, "&gt;0")&gt;7), "background_significant", "ns"))), "ns")</f>
        <v>ns</v>
      </c>
      <c r="AY171" s="20">
        <f>IFERROR(TTEST(Y171:AG171,AH171:AP171,2,1),IF(OR(COUNTIF(AH171:AP171,"&gt;0")&gt;7,COUNTIF(Y171:AG171,"&gt;0")&gt;7),0,9999))</f>
        <v>5.9280923025356094E-5</v>
      </c>
      <c r="AZ171" s="20">
        <f>IF(AY171=9999,$BO$4,RANK(AY171,$AY$3:$AY$1993,1))</f>
        <v>75</v>
      </c>
      <c r="BA171" s="20">
        <f>LOG((IFERROR(SUM(AH171:AP171)/COUNTIF(AH171:AP171, "&gt;0"),0.1))/(IFERROR(SUM(Y171:AG171)/COUNTIF(Y171:AG171, "&gt;0"),0.1)),2)</f>
        <v>0.95013397152540346</v>
      </c>
      <c r="BB171" s="21">
        <f>SUM(COUNTIF(AH171:AP171, "&gt;0"), COUNTIF(Y171:AG171, "&gt;0"))</f>
        <v>18</v>
      </c>
      <c r="BC171" s="22">
        <f>$BQ$3*AZ171/$BO$4</f>
        <v>3.7688442211055275E-4</v>
      </c>
      <c r="BD171" s="22">
        <f>IF(AY171&lt;BC171,AY171,"ns")</f>
        <v>5.9280923025356094E-5</v>
      </c>
      <c r="BE171" s="23" t="str">
        <f>IF(AND(BD171&lt;0.01,ABS(BA171)&gt;1.5,D171&gt;2), IF(AND(BA171&gt;0,COUNTIF(AH171:AP171,"&gt;0")&gt;7),"IRF4_interactor_Th17", (IF(AND(BA171&lt;0,COUNTIF(Y171:AG171, "&gt;0")&gt;7), "background_significant", "ns"))), "ns")</f>
        <v>ns</v>
      </c>
      <c r="BF171" s="24" t="str">
        <f>IF(OR(AX171 ="IRF4_interactor_Treg", BE171 ="IRF4_interactor_Th17"), LOG((AVERAGE(AH171:AP171)+0.1)/(AVERAGE(P171:X171)+0.1),2),"ns")</f>
        <v>ns</v>
      </c>
      <c r="BG171" s="24">
        <f>IF(AND(AX171="IRF4_interactor_Treg",BE171="IRF4_interactor_Th17"),1,IF(AX171="IRF4_interactor_Treg","IRF4_Treg",IF(BE171="IRF4_interactor_Th17","IRF4_Th17",0)))</f>
        <v>0</v>
      </c>
      <c r="BH171" s="25">
        <f>IFERROR(TTEST(AH171:AP171,P171:X171,2,1),IF(OR(COUNTIF(P171:X171,"&gt;0")&gt;7,COUNTIF(AH171:AP171,"&gt;0")&gt;7),0,9999))</f>
        <v>0.58793926505803351</v>
      </c>
      <c r="BI171" s="25">
        <f>IF(BH171=9999,$BS$5,RANK(BH171,$BH$3:$BH$1993,1))</f>
        <v>1572</v>
      </c>
      <c r="BJ171" s="25">
        <f>$BQ$3*BI171/$BO$5</f>
        <v>7.8955298844801611E-3</v>
      </c>
      <c r="BK171" s="25" t="str">
        <f>IF(BH171&lt;BJ171,BH171,"ns")</f>
        <v>ns</v>
      </c>
      <c r="BL171" s="26">
        <f>SUM(COUNTIF(P171:X171, "&gt;0"), COUNTIF(AH171:AP171, "&gt;0"))</f>
        <v>18</v>
      </c>
    </row>
    <row r="172" spans="1:64">
      <c r="A172" t="s">
        <v>1227</v>
      </c>
      <c r="B172" t="s">
        <v>1228</v>
      </c>
      <c r="C172">
        <v>7.1633199999999997E-4</v>
      </c>
      <c r="D172">
        <v>13</v>
      </c>
      <c r="E172">
        <v>11</v>
      </c>
      <c r="F172">
        <v>2</v>
      </c>
      <c r="G172">
        <v>5606960</v>
      </c>
      <c r="H172">
        <v>5641540</v>
      </c>
      <c r="I172">
        <v>5859930</v>
      </c>
      <c r="J172">
        <v>5207390</v>
      </c>
      <c r="K172">
        <v>5137840</v>
      </c>
      <c r="L172">
        <v>5303230</v>
      </c>
      <c r="M172">
        <v>5192450</v>
      </c>
      <c r="N172">
        <v>5591270</v>
      </c>
      <c r="O172">
        <v>5780240</v>
      </c>
      <c r="P172">
        <v>6298730</v>
      </c>
      <c r="Q172">
        <v>6130880</v>
      </c>
      <c r="R172">
        <v>6535780</v>
      </c>
      <c r="S172">
        <v>6019090</v>
      </c>
      <c r="T172">
        <v>6533160</v>
      </c>
      <c r="U172">
        <v>6687110</v>
      </c>
      <c r="V172">
        <v>6909160</v>
      </c>
      <c r="W172">
        <v>7674680</v>
      </c>
      <c r="X172">
        <v>7665940</v>
      </c>
      <c r="Y172">
        <v>5518780</v>
      </c>
      <c r="Z172">
        <v>5548660</v>
      </c>
      <c r="AA172">
        <v>6106680</v>
      </c>
      <c r="AB172">
        <v>5331740</v>
      </c>
      <c r="AC172">
        <v>5462680</v>
      </c>
      <c r="AD172">
        <v>5625610</v>
      </c>
      <c r="AE172">
        <v>4011000</v>
      </c>
      <c r="AF172">
        <v>5321370</v>
      </c>
      <c r="AG172">
        <v>5158250</v>
      </c>
      <c r="AH172">
        <v>6761300</v>
      </c>
      <c r="AI172">
        <v>6727930</v>
      </c>
      <c r="AJ172">
        <v>7004850</v>
      </c>
      <c r="AK172">
        <v>5917160</v>
      </c>
      <c r="AL172">
        <v>6421930</v>
      </c>
      <c r="AM172">
        <v>6624510</v>
      </c>
      <c r="AN172">
        <v>5233540</v>
      </c>
      <c r="AO172">
        <v>6741870</v>
      </c>
      <c r="AP172">
        <v>5347480</v>
      </c>
      <c r="AR172" s="16">
        <f>IFERROR(TTEST(G172:O172,P172:X172,2,1),IF(OR(COUNTIF(P172:X172,"&gt;0")&gt;7,COUNTIF(G172:O172,"&gt;0")&gt;7),0,9999))</f>
        <v>2.2991488924570494E-4</v>
      </c>
      <c r="AS172" s="16">
        <f>IF(AR172=9999,$BO$3,RANK(AR172,$AR$3:$AR$1993,1))</f>
        <v>155</v>
      </c>
      <c r="AT172" s="16">
        <f>LOG((IFERROR(SUM(P172:X172)/COUNTIF(P172:X172, "&gt;0"),0.1))/(IFERROR(SUM(G172:O172)/COUNTIF(G172:O172, "&gt;0"),0.1)),2)</f>
        <v>0.29365278456246213</v>
      </c>
      <c r="AU172" s="17">
        <f>SUM(COUNTIF(P172:X172, "&gt;0"), COUNTIF(G172:O172, "&gt;0"))</f>
        <v>18</v>
      </c>
      <c r="AV172" s="18">
        <f>$BQ$3*AS172/$BO$3</f>
        <v>7.7967806841046285E-4</v>
      </c>
      <c r="AW172" s="18">
        <f>IF(AR172&lt;AV172,AR172,"ns")</f>
        <v>2.2991488924570494E-4</v>
      </c>
      <c r="AX172" s="19" t="str">
        <f>IF(AND(AW172&lt;0.01,ABS(AT172)&gt;1.5,D172&gt;2), IF(AND(AT172&gt;0,COUNTIF(P172:X172,"&gt;0")&gt;7),"IRF4_interactor_Treg", (IF(AND(AT172&lt;0,COUNTIF(G172:O172, "&gt;0")&gt;7), "background_significant", "ns"))), "ns")</f>
        <v>ns</v>
      </c>
      <c r="AY172" s="20">
        <f>IFERROR(TTEST(Y172:AG172,AH172:AP172,2,1),IF(OR(COUNTIF(AH172:AP172,"&gt;0")&gt;7,COUNTIF(Y172:AG172,"&gt;0")&gt;7),0,9999))</f>
        <v>6.0121792291885225E-5</v>
      </c>
      <c r="AZ172" s="20">
        <f>IF(AY172=9999,$BO$4,RANK(AY172,$AY$3:$AY$1993,1))</f>
        <v>76</v>
      </c>
      <c r="BA172" s="20">
        <f>LOG((IFERROR(SUM(AH172:AP172)/COUNTIF(AH172:AP172, "&gt;0"),0.1))/(IFERROR(SUM(Y172:AG172)/COUNTIF(Y172:AG172, "&gt;0"),0.1)),2)</f>
        <v>0.23981731361816599</v>
      </c>
      <c r="BB172" s="21">
        <f>SUM(COUNTIF(AH172:AP172, "&gt;0"), COUNTIF(Y172:AG172, "&gt;0"))</f>
        <v>18</v>
      </c>
      <c r="BC172" s="22">
        <f>$BQ$3*AZ172/$BO$4</f>
        <v>3.8190954773869348E-4</v>
      </c>
      <c r="BD172" s="22">
        <f>IF(AY172&lt;BC172,AY172,"ns")</f>
        <v>6.0121792291885225E-5</v>
      </c>
      <c r="BE172" s="23" t="str">
        <f>IF(AND(BD172&lt;0.01,ABS(BA172)&gt;1.5,D172&gt;2), IF(AND(BA172&gt;0,COUNTIF(AH172:AP172,"&gt;0")&gt;7),"IRF4_interactor_Th17", (IF(AND(BA172&lt;0,COUNTIF(Y172:AG172, "&gt;0")&gt;7), "background_significant", "ns"))), "ns")</f>
        <v>ns</v>
      </c>
      <c r="BF172" s="24" t="str">
        <f>IF(OR(AX172 ="IRF4_interactor_Treg", BE172 ="IRF4_interactor_Th17"), LOG((AVERAGE(AH172:AP172)+0.1)/(AVERAGE(P172:X172)+0.1),2),"ns")</f>
        <v>ns</v>
      </c>
      <c r="BG172" s="24">
        <f>IF(AND(AX172="IRF4_interactor_Treg",BE172="IRF4_interactor_Th17"),1,IF(AX172="IRF4_interactor_Treg","IRF4_Treg",IF(BE172="IRF4_interactor_Th17","IRF4_Th17",0)))</f>
        <v>0</v>
      </c>
      <c r="BH172" s="25">
        <f>IFERROR(TTEST(AH172:AP172,P172:X172,2,1),IF(OR(COUNTIF(P172:X172,"&gt;0")&gt;7,COUNTIF(AH172:AP172,"&gt;0")&gt;7),0,9999))</f>
        <v>0.26548006187157025</v>
      </c>
      <c r="BI172" s="25">
        <f>IF(BH172=9999,$BS$5,RANK(BH172,$BH$3:$BH$1993,1))</f>
        <v>1097</v>
      </c>
      <c r="BJ172" s="25">
        <f>$BQ$3*BI172/$BO$5</f>
        <v>5.5097940733299855E-3</v>
      </c>
      <c r="BK172" s="25" t="str">
        <f>IF(BH172&lt;BJ172,BH172,"ns")</f>
        <v>ns</v>
      </c>
      <c r="BL172" s="26">
        <f>SUM(COUNTIF(P172:X172, "&gt;0"), COUNTIF(AH172:AP172, "&gt;0"))</f>
        <v>18</v>
      </c>
    </row>
    <row r="173" spans="1:64">
      <c r="A173" t="s">
        <v>1113</v>
      </c>
      <c r="B173" t="s">
        <v>1114</v>
      </c>
      <c r="C173">
        <v>7.1633199999999997E-4</v>
      </c>
      <c r="D173">
        <v>6</v>
      </c>
      <c r="E173">
        <v>6</v>
      </c>
      <c r="F173">
        <v>0</v>
      </c>
      <c r="G173">
        <v>899930</v>
      </c>
      <c r="H173">
        <v>941994</v>
      </c>
      <c r="I173">
        <v>1164900</v>
      </c>
      <c r="J173">
        <v>285954</v>
      </c>
      <c r="K173">
        <v>441486</v>
      </c>
      <c r="L173">
        <v>517040</v>
      </c>
      <c r="M173">
        <v>427796</v>
      </c>
      <c r="N173">
        <v>493068</v>
      </c>
      <c r="O173">
        <v>530624</v>
      </c>
      <c r="P173">
        <v>931049</v>
      </c>
      <c r="Q173">
        <v>972159</v>
      </c>
      <c r="R173">
        <v>1022620</v>
      </c>
      <c r="S173">
        <v>1046390</v>
      </c>
      <c r="T173">
        <v>914003</v>
      </c>
      <c r="U173">
        <v>1022300</v>
      </c>
      <c r="V173">
        <v>1100380</v>
      </c>
      <c r="W173">
        <v>1422420</v>
      </c>
      <c r="X173">
        <v>1279480</v>
      </c>
      <c r="Y173">
        <v>798362</v>
      </c>
      <c r="Z173">
        <v>854987</v>
      </c>
      <c r="AA173">
        <v>929071</v>
      </c>
      <c r="AB173">
        <v>526913</v>
      </c>
      <c r="AC173">
        <v>465137</v>
      </c>
      <c r="AD173">
        <v>559587</v>
      </c>
      <c r="AE173">
        <v>227676</v>
      </c>
      <c r="AF173">
        <v>351359</v>
      </c>
      <c r="AG173">
        <v>281097</v>
      </c>
      <c r="AH173">
        <v>1076840</v>
      </c>
      <c r="AI173">
        <v>1098760</v>
      </c>
      <c r="AJ173">
        <v>1457350</v>
      </c>
      <c r="AK173">
        <v>797519</v>
      </c>
      <c r="AL173">
        <v>869434</v>
      </c>
      <c r="AM173">
        <v>1043190</v>
      </c>
      <c r="AN173">
        <v>664258</v>
      </c>
      <c r="AO173">
        <v>1031420</v>
      </c>
      <c r="AP173">
        <v>1023520</v>
      </c>
      <c r="AR173" s="16">
        <f>IFERROR(TTEST(G173:O173,P173:X173,2,1),IF(OR(COUNTIF(P173:X173,"&gt;0")&gt;7,COUNTIF(G173:O173,"&gt;0")&gt;7),0,9999))</f>
        <v>8.1724706694143254E-3</v>
      </c>
      <c r="AS173" s="16">
        <f>IF(AR173=9999,$BO$3,RANK(AR173,$AR$3:$AR$1993,1))</f>
        <v>632</v>
      </c>
      <c r="AT173" s="16">
        <f>LOG((IFERROR(SUM(P173:X173)/COUNTIF(P173:X173, "&gt;0"),0.1))/(IFERROR(SUM(G173:O173)/COUNTIF(G173:O173, "&gt;0"),0.1)),2)</f>
        <v>0.76792188820551155</v>
      </c>
      <c r="AU173" s="17">
        <f>SUM(COUNTIF(P173:X173, "&gt;0"), COUNTIF(G173:O173, "&gt;0"))</f>
        <v>18</v>
      </c>
      <c r="AV173" s="18">
        <f>$BQ$3*AS173/$BO$3</f>
        <v>3.1790744466800806E-3</v>
      </c>
      <c r="AW173" s="18" t="str">
        <f>IF(AR173&lt;AV173,AR173,"ns")</f>
        <v>ns</v>
      </c>
      <c r="AX173" s="19" t="str">
        <f>IF(AND(AW173&lt;0.01,ABS(AT173)&gt;1.5,D173&gt;2), IF(AND(AT173&gt;0,COUNTIF(P173:X173,"&gt;0")&gt;7),"IRF4_interactor_Treg", (IF(AND(AT173&lt;0,COUNTIF(G173:O173, "&gt;0")&gt;7), "background_significant", "ns"))), "ns")</f>
        <v>ns</v>
      </c>
      <c r="AY173" s="20">
        <f>IFERROR(TTEST(Y173:AG173,AH173:AP173,2,1),IF(OR(COUNTIF(AH173:AP173,"&gt;0")&gt;7,COUNTIF(Y173:AG173,"&gt;0")&gt;7),0,9999))</f>
        <v>6.0764283174645092E-5</v>
      </c>
      <c r="AZ173" s="20">
        <f>IF(AY173=9999,$BO$4,RANK(AY173,$AY$3:$AY$1993,1))</f>
        <v>77</v>
      </c>
      <c r="BA173" s="20">
        <f>LOG((IFERROR(SUM(AH173:AP173)/COUNTIF(AH173:AP173, "&gt;0"),0.1))/(IFERROR(SUM(Y173:AG173)/COUNTIF(Y173:AG173, "&gt;0"),0.1)),2)</f>
        <v>0.85962539847394559</v>
      </c>
      <c r="BB173" s="21">
        <f>SUM(COUNTIF(AH173:AP173, "&gt;0"), COUNTIF(Y173:AG173, "&gt;0"))</f>
        <v>18</v>
      </c>
      <c r="BC173" s="22">
        <f>$BQ$3*AZ173/$BO$4</f>
        <v>3.8693467336683415E-4</v>
      </c>
      <c r="BD173" s="22">
        <f>IF(AY173&lt;BC173,AY173,"ns")</f>
        <v>6.0764283174645092E-5</v>
      </c>
      <c r="BE173" s="23" t="str">
        <f>IF(AND(BD173&lt;0.01,ABS(BA173)&gt;1.5,D173&gt;2), IF(AND(BA173&gt;0,COUNTIF(AH173:AP173,"&gt;0")&gt;7),"IRF4_interactor_Th17", (IF(AND(BA173&lt;0,COUNTIF(Y173:AG173, "&gt;0")&gt;7), "background_significant", "ns"))), "ns")</f>
        <v>ns</v>
      </c>
      <c r="BF173" s="24" t="str">
        <f>IF(OR(AX173 ="IRF4_interactor_Treg", BE173 ="IRF4_interactor_Th17"), LOG((AVERAGE(AH173:AP173)+0.1)/(AVERAGE(P173:X173)+0.1),2),"ns")</f>
        <v>ns</v>
      </c>
      <c r="BG173" s="24">
        <f>IF(AND(AX173="IRF4_interactor_Treg",BE173="IRF4_interactor_Th17"),1,IF(AX173="IRF4_interactor_Treg","IRF4_Treg",IF(BE173="IRF4_interactor_Th17","IRF4_Th17",0)))</f>
        <v>0</v>
      </c>
      <c r="BH173" s="25">
        <f>IFERROR(TTEST(AH173:AP173,P173:X173,2,1),IF(OR(COUNTIF(P173:X173,"&gt;0")&gt;7,COUNTIF(AH173:AP173,"&gt;0")&gt;7),0,9999))</f>
        <v>0.47080048002143526</v>
      </c>
      <c r="BI173" s="25">
        <f>IF(BH173=9999,$BS$5,RANK(BH173,$BH$3:$BH$1993,1))</f>
        <v>1430</v>
      </c>
      <c r="BJ173" s="25">
        <f>$BQ$3*BI173/$BO$5</f>
        <v>7.1823204419889505E-3</v>
      </c>
      <c r="BK173" s="25" t="str">
        <f>IF(BH173&lt;BJ173,BH173,"ns")</f>
        <v>ns</v>
      </c>
      <c r="BL173" s="26">
        <f>SUM(COUNTIF(P173:X173, "&gt;0"), COUNTIF(AH173:AP173, "&gt;0"))</f>
        <v>18</v>
      </c>
    </row>
    <row r="174" spans="1:64">
      <c r="A174" t="s">
        <v>4617</v>
      </c>
      <c r="B174" t="s">
        <v>4618</v>
      </c>
      <c r="C174">
        <v>7.1633199999999997E-4</v>
      </c>
      <c r="D174">
        <v>20</v>
      </c>
      <c r="E174">
        <v>12</v>
      </c>
      <c r="F174">
        <v>9</v>
      </c>
      <c r="G174">
        <v>880815</v>
      </c>
      <c r="H174">
        <v>819895</v>
      </c>
      <c r="I174">
        <v>872134</v>
      </c>
      <c r="J174">
        <v>697377</v>
      </c>
      <c r="K174">
        <v>674158</v>
      </c>
      <c r="L174">
        <v>836660</v>
      </c>
      <c r="M174">
        <v>584323</v>
      </c>
      <c r="N174">
        <v>556738</v>
      </c>
      <c r="O174">
        <v>673549</v>
      </c>
      <c r="P174">
        <v>865646</v>
      </c>
      <c r="Q174">
        <v>769351</v>
      </c>
      <c r="R174">
        <v>826761</v>
      </c>
      <c r="S174">
        <v>966922</v>
      </c>
      <c r="T174">
        <v>991351</v>
      </c>
      <c r="U174">
        <v>1091110</v>
      </c>
      <c r="V174">
        <v>940518</v>
      </c>
      <c r="W174">
        <v>1032080</v>
      </c>
      <c r="X174">
        <v>1072970</v>
      </c>
      <c r="Y174">
        <v>782189</v>
      </c>
      <c r="Z174">
        <v>771200</v>
      </c>
      <c r="AA174">
        <v>896072</v>
      </c>
      <c r="AB174">
        <v>778266</v>
      </c>
      <c r="AC174">
        <v>799122</v>
      </c>
      <c r="AD174">
        <v>877695</v>
      </c>
      <c r="AE174">
        <v>500078</v>
      </c>
      <c r="AF174">
        <v>653799</v>
      </c>
      <c r="AG174">
        <v>659894</v>
      </c>
      <c r="AH174">
        <v>1009000</v>
      </c>
      <c r="AI174">
        <v>996947</v>
      </c>
      <c r="AJ174">
        <v>1175370</v>
      </c>
      <c r="AK174">
        <v>942194</v>
      </c>
      <c r="AL174">
        <v>1026290</v>
      </c>
      <c r="AM174">
        <v>1120060</v>
      </c>
      <c r="AN174">
        <v>960758</v>
      </c>
      <c r="AO174">
        <v>1159170</v>
      </c>
      <c r="AP174">
        <v>955156</v>
      </c>
      <c r="AR174" s="16">
        <f>IFERROR(TTEST(G174:O174,P174:X174,2,1),IF(OR(COUNTIF(P174:X174,"&gt;0")&gt;7,COUNTIF(G174:O174,"&gt;0")&gt;7),0,9999))</f>
        <v>1.2079218602807314E-2</v>
      </c>
      <c r="AS174" s="16">
        <f>IF(AR174=9999,$BO$3,RANK(AR174,$AR$3:$AR$1993,1))</f>
        <v>694</v>
      </c>
      <c r="AT174" s="16">
        <f>LOG((IFERROR(SUM(P174:X174)/COUNTIF(P174:X174, "&gt;0"),0.1))/(IFERROR(SUM(G174:O174)/COUNTIF(G174:O174, "&gt;0"),0.1)),2)</f>
        <v>0.37554140260592972</v>
      </c>
      <c r="AU174" s="17">
        <f>SUM(COUNTIF(P174:X174, "&gt;0"), COUNTIF(G174:O174, "&gt;0"))</f>
        <v>18</v>
      </c>
      <c r="AV174" s="18">
        <f>$BQ$3*AS174/$BO$3</f>
        <v>3.4909456740442658E-3</v>
      </c>
      <c r="AW174" s="18" t="str">
        <f>IF(AR174&lt;AV174,AR174,"ns")</f>
        <v>ns</v>
      </c>
      <c r="AX174" s="19" t="str">
        <f>IF(AND(AW174&lt;0.01,ABS(AT174)&gt;1.5,D174&gt;2), IF(AND(AT174&gt;0,COUNTIF(P174:X174,"&gt;0")&gt;7),"IRF4_interactor_Treg", (IF(AND(AT174&lt;0,COUNTIF(G174:O174, "&gt;0")&gt;7), "background_significant", "ns"))), "ns")</f>
        <v>ns</v>
      </c>
      <c r="AY174" s="20">
        <f>IFERROR(TTEST(Y174:AG174,AH174:AP174,2,1),IF(OR(COUNTIF(AH174:AP174,"&gt;0")&gt;7,COUNTIF(Y174:AG174,"&gt;0")&gt;7),0,9999))</f>
        <v>6.238848983458854E-5</v>
      </c>
      <c r="AZ174" s="20">
        <f>IF(AY174=9999,$BO$4,RANK(AY174,$AY$3:$AY$1993,1))</f>
        <v>79</v>
      </c>
      <c r="BA174" s="20">
        <f>LOG((IFERROR(SUM(AH174:AP174)/COUNTIF(AH174:AP174, "&gt;0"),0.1))/(IFERROR(SUM(Y174:AG174)/COUNTIF(Y174:AG174, "&gt;0"),0.1)),2)</f>
        <v>0.47608673251395478</v>
      </c>
      <c r="BB174" s="21">
        <f>SUM(COUNTIF(AH174:AP174, "&gt;0"), COUNTIF(Y174:AG174, "&gt;0"))</f>
        <v>18</v>
      </c>
      <c r="BC174" s="22">
        <f>$BQ$3*AZ174/$BO$4</f>
        <v>3.9698492462311561E-4</v>
      </c>
      <c r="BD174" s="22">
        <f>IF(AY174&lt;BC174,AY174,"ns")</f>
        <v>6.238848983458854E-5</v>
      </c>
      <c r="BE174" s="23" t="str">
        <f>IF(AND(BD174&lt;0.01,ABS(BA174)&gt;1.5,D174&gt;2), IF(AND(BA174&gt;0,COUNTIF(AH174:AP174,"&gt;0")&gt;7),"IRF4_interactor_Th17", (IF(AND(BA174&lt;0,COUNTIF(Y174:AG174, "&gt;0")&gt;7), "background_significant", "ns"))), "ns")</f>
        <v>ns</v>
      </c>
      <c r="BF174" s="24" t="str">
        <f>IF(OR(AX174 ="IRF4_interactor_Treg", BE174 ="IRF4_interactor_Th17"), LOG((AVERAGE(AH174:AP174)+0.1)/(AVERAGE(P174:X174)+0.1),2),"ns")</f>
        <v>ns</v>
      </c>
      <c r="BG174" s="24">
        <f>IF(AND(AX174="IRF4_interactor_Treg",BE174="IRF4_interactor_Th17"),1,IF(AX174="IRF4_interactor_Treg","IRF4_Treg",IF(BE174="IRF4_interactor_Th17","IRF4_Th17",0)))</f>
        <v>0</v>
      </c>
      <c r="BH174" s="25">
        <f>IFERROR(TTEST(AH174:AP174,P174:X174,2,1),IF(OR(COUNTIF(P174:X174,"&gt;0")&gt;7,COUNTIF(AH174:AP174,"&gt;0")&gt;7),0,9999))</f>
        <v>9.8425787363372111E-2</v>
      </c>
      <c r="BI174" s="25">
        <f>IF(BH174=9999,$BS$5,RANK(BH174,$BH$3:$BH$1993,1))</f>
        <v>659</v>
      </c>
      <c r="BJ174" s="25">
        <f>$BQ$3*BI174/$BO$5</f>
        <v>3.3098945253641388E-3</v>
      </c>
      <c r="BK174" s="25" t="str">
        <f>IF(BH174&lt;BJ174,BH174,"ns")</f>
        <v>ns</v>
      </c>
      <c r="BL174" s="26">
        <f>SUM(COUNTIF(P174:X174, "&gt;0"), COUNTIF(AH174:AP174, "&gt;0"))</f>
        <v>18</v>
      </c>
    </row>
    <row r="175" spans="1:64">
      <c r="A175" t="s">
        <v>6551</v>
      </c>
      <c r="B175" t="s">
        <v>6552</v>
      </c>
      <c r="C175">
        <v>7.1633199999999997E-4</v>
      </c>
      <c r="D175">
        <v>6</v>
      </c>
      <c r="E175">
        <v>6</v>
      </c>
      <c r="F175">
        <v>0</v>
      </c>
      <c r="G175">
        <v>187787</v>
      </c>
      <c r="H175">
        <v>149522</v>
      </c>
      <c r="I175">
        <v>204036</v>
      </c>
      <c r="J175">
        <v>223201</v>
      </c>
      <c r="K175">
        <v>213815</v>
      </c>
      <c r="L175">
        <v>199943</v>
      </c>
      <c r="M175">
        <v>137474</v>
      </c>
      <c r="N175">
        <v>146028</v>
      </c>
      <c r="O175">
        <v>159587</v>
      </c>
      <c r="P175">
        <v>186700</v>
      </c>
      <c r="Q175">
        <v>144866</v>
      </c>
      <c r="R175">
        <v>220903</v>
      </c>
      <c r="S175">
        <v>228613</v>
      </c>
      <c r="T175">
        <v>278363</v>
      </c>
      <c r="U175">
        <v>285899</v>
      </c>
      <c r="V175">
        <v>230324</v>
      </c>
      <c r="W175">
        <v>333308</v>
      </c>
      <c r="X175">
        <v>361935</v>
      </c>
      <c r="Y175">
        <v>238882</v>
      </c>
      <c r="Z175">
        <v>259162</v>
      </c>
      <c r="AA175">
        <v>288710</v>
      </c>
      <c r="AB175">
        <v>137995</v>
      </c>
      <c r="AC175">
        <v>188324</v>
      </c>
      <c r="AD175">
        <v>178347</v>
      </c>
      <c r="AE175">
        <v>192842</v>
      </c>
      <c r="AF175">
        <v>214589</v>
      </c>
      <c r="AG175">
        <v>277991</v>
      </c>
      <c r="AH175">
        <v>410685</v>
      </c>
      <c r="AI175">
        <v>448999</v>
      </c>
      <c r="AJ175">
        <v>451122</v>
      </c>
      <c r="AK175">
        <v>293088</v>
      </c>
      <c r="AL175">
        <v>320262</v>
      </c>
      <c r="AM175">
        <v>381522</v>
      </c>
      <c r="AN175">
        <v>407755</v>
      </c>
      <c r="AO175">
        <v>618827</v>
      </c>
      <c r="AP175">
        <v>461814</v>
      </c>
      <c r="AR175" s="16">
        <f>IFERROR(TTEST(G175:O175,P175:X175,2,1),IF(OR(COUNTIF(P175:X175,"&gt;0")&gt;7,COUNTIF(G175:O175,"&gt;0")&gt;7),0,9999))</f>
        <v>2.5133791317745086E-2</v>
      </c>
      <c r="AS175" s="16">
        <f>IF(AR175=9999,$BO$3,RANK(AR175,$AR$3:$AR$1993,1))</f>
        <v>846</v>
      </c>
      <c r="AT175" s="16">
        <f>LOG((IFERROR(SUM(P175:X175)/COUNTIF(P175:X175, "&gt;0"),0.1))/(IFERROR(SUM(G175:O175)/COUNTIF(G175:O175, "&gt;0"),0.1)),2)</f>
        <v>0.48603734634487411</v>
      </c>
      <c r="AU175" s="17">
        <f>SUM(COUNTIF(P175:X175, "&gt;0"), COUNTIF(G175:O175, "&gt;0"))</f>
        <v>18</v>
      </c>
      <c r="AV175" s="18">
        <f>$BQ$3*AS175/$BO$3</f>
        <v>4.2555331991951714E-3</v>
      </c>
      <c r="AW175" s="18" t="str">
        <f>IF(AR175&lt;AV175,AR175,"ns")</f>
        <v>ns</v>
      </c>
      <c r="AX175" s="19" t="str">
        <f>IF(AND(AW175&lt;0.01,ABS(AT175)&gt;1.5,D175&gt;2), IF(AND(AT175&gt;0,COUNTIF(P175:X175,"&gt;0")&gt;7),"IRF4_interactor_Treg", (IF(AND(AT175&lt;0,COUNTIF(G175:O175, "&gt;0")&gt;7), "background_significant", "ns"))), "ns")</f>
        <v>ns</v>
      </c>
      <c r="AY175" s="20">
        <f>IFERROR(TTEST(Y175:AG175,AH175:AP175,2,1),IF(OR(COUNTIF(AH175:AP175,"&gt;0")&gt;7,COUNTIF(Y175:AG175,"&gt;0")&gt;7),0,9999))</f>
        <v>6.4446838115684058E-5</v>
      </c>
      <c r="AZ175" s="20">
        <f>IF(AY175=9999,$BO$4,RANK(AY175,$AY$3:$AY$1993,1))</f>
        <v>81</v>
      </c>
      <c r="BA175" s="20">
        <f>LOG((IFERROR(SUM(AH175:AP175)/COUNTIF(AH175:AP175, "&gt;0"),0.1))/(IFERROR(SUM(Y175:AG175)/COUNTIF(Y175:AG175, "&gt;0"),0.1)),2)</f>
        <v>0.94055024987799962</v>
      </c>
      <c r="BB175" s="21">
        <f>SUM(COUNTIF(AH175:AP175, "&gt;0"), COUNTIF(Y175:AG175, "&gt;0"))</f>
        <v>18</v>
      </c>
      <c r="BC175" s="22">
        <f>$BQ$3*AZ175/$BO$4</f>
        <v>4.0703517587939702E-4</v>
      </c>
      <c r="BD175" s="22">
        <f>IF(AY175&lt;BC175,AY175,"ns")</f>
        <v>6.4446838115684058E-5</v>
      </c>
      <c r="BE175" s="23" t="str">
        <f>IF(AND(BD175&lt;0.01,ABS(BA175)&gt;1.5,D175&gt;2), IF(AND(BA175&gt;0,COUNTIF(AH175:AP175,"&gt;0")&gt;7),"IRF4_interactor_Th17", (IF(AND(BA175&lt;0,COUNTIF(Y175:AG175, "&gt;0")&gt;7), "background_significant", "ns"))), "ns")</f>
        <v>ns</v>
      </c>
      <c r="BF175" s="24" t="str">
        <f>IF(OR(AX175 ="IRF4_interactor_Treg", BE175 ="IRF4_interactor_Th17"), LOG((AVERAGE(AH175:AP175)+0.1)/(AVERAGE(P175:X175)+0.1),2),"ns")</f>
        <v>ns</v>
      </c>
      <c r="BG175" s="24">
        <f>IF(AND(AX175="IRF4_interactor_Treg",BE175="IRF4_interactor_Th17"),1,IF(AX175="IRF4_interactor_Treg","IRF4_Treg",IF(BE175="IRF4_interactor_Th17","IRF4_Th17",0)))</f>
        <v>0</v>
      </c>
      <c r="BH175" s="25">
        <f>IFERROR(TTEST(AH175:AP175,P175:X175,2,1),IF(OR(COUNTIF(P175:X175,"&gt;0")&gt;7,COUNTIF(AH175:AP175,"&gt;0")&gt;7),0,9999))</f>
        <v>8.1064061391290668E-4</v>
      </c>
      <c r="BI175" s="25">
        <f>IF(BH175=9999,$BS$5,RANK(BH175,$BH$3:$BH$1993,1))</f>
        <v>69</v>
      </c>
      <c r="BJ175" s="25">
        <f>$BQ$3*BI175/$BO$5</f>
        <v>3.4655951783023607E-4</v>
      </c>
      <c r="BK175" s="25" t="str">
        <f>IF(BH175&lt;BJ175,BH175,"ns")</f>
        <v>ns</v>
      </c>
      <c r="BL175" s="26">
        <f>SUM(COUNTIF(P175:X175, "&gt;0"), COUNTIF(AH175:AP175, "&gt;0"))</f>
        <v>18</v>
      </c>
    </row>
    <row r="176" spans="1:64">
      <c r="A176" t="s">
        <v>163</v>
      </c>
      <c r="B176" t="s">
        <v>164</v>
      </c>
      <c r="C176">
        <v>9.1787399999999995E-3</v>
      </c>
      <c r="D176">
        <v>4</v>
      </c>
      <c r="E176">
        <v>4</v>
      </c>
      <c r="F176">
        <v>0</v>
      </c>
      <c r="G176">
        <v>151528</v>
      </c>
      <c r="H176">
        <v>137991</v>
      </c>
      <c r="I176">
        <v>162145</v>
      </c>
      <c r="J176">
        <v>135122</v>
      </c>
      <c r="K176">
        <v>119474</v>
      </c>
      <c r="L176">
        <v>150254</v>
      </c>
      <c r="M176">
        <v>96735.4</v>
      </c>
      <c r="N176">
        <v>131073</v>
      </c>
      <c r="O176">
        <v>144348</v>
      </c>
      <c r="P176">
        <v>215258</v>
      </c>
      <c r="Q176">
        <v>126327</v>
      </c>
      <c r="R176">
        <v>121306</v>
      </c>
      <c r="S176">
        <v>243047</v>
      </c>
      <c r="T176">
        <v>230968</v>
      </c>
      <c r="U176">
        <v>253256</v>
      </c>
      <c r="V176">
        <v>232711</v>
      </c>
      <c r="W176">
        <v>256331</v>
      </c>
      <c r="X176">
        <v>251863</v>
      </c>
      <c r="Y176">
        <v>228946</v>
      </c>
      <c r="Z176">
        <v>160622</v>
      </c>
      <c r="AA176">
        <v>285356</v>
      </c>
      <c r="AB176">
        <v>200268</v>
      </c>
      <c r="AC176">
        <v>221557</v>
      </c>
      <c r="AD176">
        <v>189001</v>
      </c>
      <c r="AE176">
        <v>83954.5</v>
      </c>
      <c r="AF176">
        <v>118382</v>
      </c>
      <c r="AG176">
        <v>139224</v>
      </c>
      <c r="AH176">
        <v>497931</v>
      </c>
      <c r="AI176">
        <v>436348</v>
      </c>
      <c r="AJ176">
        <v>566761</v>
      </c>
      <c r="AK176">
        <v>318741</v>
      </c>
      <c r="AL176">
        <v>332567</v>
      </c>
      <c r="AM176">
        <v>337980</v>
      </c>
      <c r="AN176">
        <v>215594</v>
      </c>
      <c r="AO176">
        <v>311165</v>
      </c>
      <c r="AP176">
        <v>262570</v>
      </c>
      <c r="AR176" s="16">
        <f>IFERROR(TTEST(G176:O176,P176:X176,2,1),IF(OR(COUNTIF(P176:X176,"&gt;0")&gt;7,COUNTIF(G176:O176,"&gt;0")&gt;7),0,9999))</f>
        <v>5.7648908794811901E-3</v>
      </c>
      <c r="AS176" s="16">
        <f>IF(AR176=9999,$BO$3,RANK(AR176,$AR$3:$AR$1993,1))</f>
        <v>571</v>
      </c>
      <c r="AT176" s="16">
        <f>LOG((IFERROR(SUM(P176:X176)/COUNTIF(P176:X176, "&gt;0"),0.1))/(IFERROR(SUM(G176:O176)/COUNTIF(G176:O176, "&gt;0"),0.1)),2)</f>
        <v>0.65230026677495401</v>
      </c>
      <c r="AU176" s="17">
        <f>SUM(COUNTIF(P176:X176, "&gt;0"), COUNTIF(G176:O176, "&gt;0"))</f>
        <v>18</v>
      </c>
      <c r="AV176" s="18">
        <f>$BQ$3*AS176/$BO$3</f>
        <v>2.8722334004024144E-3</v>
      </c>
      <c r="AW176" s="18" t="str">
        <f>IF(AR176&lt;AV176,AR176,"ns")</f>
        <v>ns</v>
      </c>
      <c r="AX176" s="19" t="str">
        <f>IF(AND(AW176&lt;0.01,ABS(AT176)&gt;1.5,D176&gt;2), IF(AND(AT176&gt;0,COUNTIF(P176:X176,"&gt;0")&gt;7),"IRF4_interactor_Treg", (IF(AND(AT176&lt;0,COUNTIF(G176:O176, "&gt;0")&gt;7), "background_significant", "ns"))), "ns")</f>
        <v>ns</v>
      </c>
      <c r="AY176" s="20">
        <f>IFERROR(TTEST(Y176:AG176,AH176:AP176,2,1),IF(OR(COUNTIF(AH176:AP176,"&gt;0")&gt;7,COUNTIF(Y176:AG176,"&gt;0")&gt;7),0,9999))</f>
        <v>6.5491838444677335E-5</v>
      </c>
      <c r="AZ176" s="20">
        <f>IF(AY176=9999,$BO$4,RANK(AY176,$AY$3:$AY$1993,1))</f>
        <v>83</v>
      </c>
      <c r="BA176" s="20">
        <f>LOG((IFERROR(SUM(AH176:AP176)/COUNTIF(AH176:AP176, "&gt;0"),0.1))/(IFERROR(SUM(Y176:AG176)/COUNTIF(Y176:AG176, "&gt;0"),0.1)),2)</f>
        <v>1.0110553881523245</v>
      </c>
      <c r="BB176" s="21">
        <f>SUM(COUNTIF(AH176:AP176, "&gt;0"), COUNTIF(Y176:AG176, "&gt;0"))</f>
        <v>18</v>
      </c>
      <c r="BC176" s="22">
        <f>$BQ$3*AZ176/$BO$4</f>
        <v>4.1708542713567843E-4</v>
      </c>
      <c r="BD176" s="22">
        <f>IF(AY176&lt;BC176,AY176,"ns")</f>
        <v>6.5491838444677335E-5</v>
      </c>
      <c r="BE176" s="23" t="str">
        <f>IF(AND(BD176&lt;0.01,ABS(BA176)&gt;1.5,D176&gt;2), IF(AND(BA176&gt;0,COUNTIF(AH176:AP176,"&gt;0")&gt;7),"IRF4_interactor_Th17", (IF(AND(BA176&lt;0,COUNTIF(Y176:AG176, "&gt;0")&gt;7), "background_significant", "ns"))), "ns")</f>
        <v>ns</v>
      </c>
      <c r="BF176" s="24" t="str">
        <f>IF(OR(AX176 ="IRF4_interactor_Treg", BE176 ="IRF4_interactor_Th17"), LOG((AVERAGE(AH176:AP176)+0.1)/(AVERAGE(P176:X176)+0.1),2),"ns")</f>
        <v>ns</v>
      </c>
      <c r="BG176" s="24">
        <f>IF(AND(AX176="IRF4_interactor_Treg",BE176="IRF4_interactor_Th17"),1,IF(AX176="IRF4_interactor_Treg","IRF4_Treg",IF(BE176="IRF4_interactor_Th17","IRF4_Th17",0)))</f>
        <v>0</v>
      </c>
      <c r="BH176" s="25">
        <f>IFERROR(TTEST(AH176:AP176,P176:X176,2,1),IF(OR(COUNTIF(P176:X176,"&gt;0")&gt;7,COUNTIF(AH176:AP176,"&gt;0")&gt;7),0,9999))</f>
        <v>2.1475488533876815E-2</v>
      </c>
      <c r="BI176" s="25">
        <f>IF(BH176=9999,$BS$5,RANK(BH176,$BH$3:$BH$1993,1))</f>
        <v>301</v>
      </c>
      <c r="BJ176" s="25">
        <f>$BQ$3*BI176/$BO$5</f>
        <v>1.5118031140130589E-3</v>
      </c>
      <c r="BK176" s="25" t="str">
        <f>IF(BH176&lt;BJ176,BH176,"ns")</f>
        <v>ns</v>
      </c>
      <c r="BL176" s="26">
        <f>SUM(COUNTIF(P176:X176, "&gt;0"), COUNTIF(AH176:AP176, "&gt;0"))</f>
        <v>18</v>
      </c>
    </row>
    <row r="177" spans="1:64">
      <c r="A177" t="s">
        <v>6233</v>
      </c>
      <c r="B177" t="s">
        <v>6234</v>
      </c>
      <c r="C177">
        <v>7.1633199999999997E-4</v>
      </c>
      <c r="D177">
        <v>14</v>
      </c>
      <c r="E177">
        <v>14</v>
      </c>
      <c r="F177">
        <v>0</v>
      </c>
      <c r="G177">
        <v>416939</v>
      </c>
      <c r="H177">
        <v>372362</v>
      </c>
      <c r="I177">
        <v>381052</v>
      </c>
      <c r="J177">
        <v>294398</v>
      </c>
      <c r="K177">
        <v>289908</v>
      </c>
      <c r="L177">
        <v>298773</v>
      </c>
      <c r="M177">
        <v>280285</v>
      </c>
      <c r="N177">
        <v>264926</v>
      </c>
      <c r="O177">
        <v>275117</v>
      </c>
      <c r="P177">
        <v>408918</v>
      </c>
      <c r="Q177">
        <v>356998</v>
      </c>
      <c r="R177">
        <v>369867</v>
      </c>
      <c r="S177">
        <v>474947</v>
      </c>
      <c r="T177">
        <v>464810</v>
      </c>
      <c r="U177">
        <v>513364</v>
      </c>
      <c r="V177">
        <v>490108</v>
      </c>
      <c r="W177">
        <v>521556</v>
      </c>
      <c r="X177">
        <v>515744</v>
      </c>
      <c r="Y177">
        <v>413784</v>
      </c>
      <c r="Z177">
        <v>392147</v>
      </c>
      <c r="AA177">
        <v>421614</v>
      </c>
      <c r="AB177">
        <v>297833</v>
      </c>
      <c r="AC177">
        <v>270499</v>
      </c>
      <c r="AD177">
        <v>309645</v>
      </c>
      <c r="AE177">
        <v>219879</v>
      </c>
      <c r="AF177">
        <v>299874</v>
      </c>
      <c r="AG177">
        <v>302727</v>
      </c>
      <c r="AH177">
        <v>560061</v>
      </c>
      <c r="AI177">
        <v>522150</v>
      </c>
      <c r="AJ177">
        <v>595351</v>
      </c>
      <c r="AK177">
        <v>381768</v>
      </c>
      <c r="AL177">
        <v>359104</v>
      </c>
      <c r="AM177">
        <v>437215</v>
      </c>
      <c r="AN177">
        <v>439329</v>
      </c>
      <c r="AO177">
        <v>557322</v>
      </c>
      <c r="AP177">
        <v>409196</v>
      </c>
      <c r="AR177" s="16">
        <f>IFERROR(TTEST(G177:O177,P177:X177,2,1),IF(OR(COUNTIF(P177:X177,"&gt;0")&gt;7,COUNTIF(G177:O177,"&gt;0")&gt;7),0,9999))</f>
        <v>6.9835033947417092E-3</v>
      </c>
      <c r="AS177" s="16">
        <f>IF(AR177=9999,$BO$3,RANK(AR177,$AR$3:$AR$1993,1))</f>
        <v>606</v>
      </c>
      <c r="AT177" s="16">
        <f>LOG((IFERROR(SUM(P177:X177)/COUNTIF(P177:X177, "&gt;0"),0.1))/(IFERROR(SUM(G177:O177)/COUNTIF(G177:O177, "&gt;0"),0.1)),2)</f>
        <v>0.51841275570791401</v>
      </c>
      <c r="AU177" s="17">
        <f>SUM(COUNTIF(P177:X177, "&gt;0"), COUNTIF(G177:O177, "&gt;0"))</f>
        <v>18</v>
      </c>
      <c r="AV177" s="18">
        <f>$BQ$3*AS177/$BO$3</f>
        <v>3.0482897384305836E-3</v>
      </c>
      <c r="AW177" s="18" t="str">
        <f>IF(AR177&lt;AV177,AR177,"ns")</f>
        <v>ns</v>
      </c>
      <c r="AX177" s="19" t="str">
        <f>IF(AND(AW177&lt;0.01,ABS(AT177)&gt;1.5,D177&gt;2), IF(AND(AT177&gt;0,COUNTIF(P177:X177,"&gt;0")&gt;7),"IRF4_interactor_Treg", (IF(AND(AT177&lt;0,COUNTIF(G177:O177, "&gt;0")&gt;7), "background_significant", "ns"))), "ns")</f>
        <v>ns</v>
      </c>
      <c r="AY177" s="20">
        <f>IFERROR(TTEST(Y177:AG177,AH177:AP177,2,1),IF(OR(COUNTIF(AH177:AP177,"&gt;0")&gt;7,COUNTIF(Y177:AG177,"&gt;0")&gt;7),0,9999))</f>
        <v>6.708884769428966E-5</v>
      </c>
      <c r="AZ177" s="20">
        <f>IF(AY177=9999,$BO$4,RANK(AY177,$AY$3:$AY$1993,1))</f>
        <v>84</v>
      </c>
      <c r="BA177" s="20">
        <f>LOG((IFERROR(SUM(AH177:AP177)/COUNTIF(AH177:AP177, "&gt;0"),0.1))/(IFERROR(SUM(Y177:AG177)/COUNTIF(Y177:AG177, "&gt;0"),0.1)),2)</f>
        <v>0.54144343901251191</v>
      </c>
      <c r="BB177" s="21">
        <f>SUM(COUNTIF(AH177:AP177, "&gt;0"), COUNTIF(Y177:AG177, "&gt;0"))</f>
        <v>18</v>
      </c>
      <c r="BC177" s="22">
        <f>$BQ$3*AZ177/$BO$4</f>
        <v>4.221105527638191E-4</v>
      </c>
      <c r="BD177" s="22">
        <f>IF(AY177&lt;BC177,AY177,"ns")</f>
        <v>6.708884769428966E-5</v>
      </c>
      <c r="BE177" s="23" t="str">
        <f>IF(AND(BD177&lt;0.01,ABS(BA177)&gt;1.5,D177&gt;2), IF(AND(BA177&gt;0,COUNTIF(AH177:AP177,"&gt;0")&gt;7),"IRF4_interactor_Th17", (IF(AND(BA177&lt;0,COUNTIF(Y177:AG177, "&gt;0")&gt;7), "background_significant", "ns"))), "ns")</f>
        <v>ns</v>
      </c>
      <c r="BF177" s="24" t="str">
        <f>IF(OR(AX177 ="IRF4_interactor_Treg", BE177 ="IRF4_interactor_Th17"), LOG((AVERAGE(AH177:AP177)+0.1)/(AVERAGE(P177:X177)+0.1),2),"ns")</f>
        <v>ns</v>
      </c>
      <c r="BG177" s="24">
        <f>IF(AND(AX177="IRF4_interactor_Treg",BE177="IRF4_interactor_Th17"),1,IF(AX177="IRF4_interactor_Treg","IRF4_Treg",IF(BE177="IRF4_interactor_Th17","IRF4_Th17",0)))</f>
        <v>0</v>
      </c>
      <c r="BH177" s="25">
        <f>IFERROR(TTEST(AH177:AP177,P177:X177,2,1),IF(OR(COUNTIF(P177:X177,"&gt;0")&gt;7,COUNTIF(AH177:AP177,"&gt;0")&gt;7),0,9999))</f>
        <v>0.72349309889530766</v>
      </c>
      <c r="BI177" s="25">
        <f>IF(BH177=9999,$BS$5,RANK(BH177,$BH$3:$BH$1993,1))</f>
        <v>1712</v>
      </c>
      <c r="BJ177" s="25">
        <f>$BQ$3*BI177/$BO$5</f>
        <v>8.5986941235560027E-3</v>
      </c>
      <c r="BK177" s="25" t="str">
        <f>IF(BH177&lt;BJ177,BH177,"ns")</f>
        <v>ns</v>
      </c>
      <c r="BL177" s="26">
        <f>SUM(COUNTIF(P177:X177, "&gt;0"), COUNTIF(AH177:AP177, "&gt;0"))</f>
        <v>18</v>
      </c>
    </row>
    <row r="178" spans="1:64">
      <c r="A178" t="s">
        <v>5773</v>
      </c>
      <c r="B178" t="s">
        <v>5774</v>
      </c>
      <c r="C178">
        <v>7.1633199999999997E-4</v>
      </c>
      <c r="D178">
        <v>8</v>
      </c>
      <c r="E178">
        <v>8</v>
      </c>
      <c r="F178">
        <v>0</v>
      </c>
      <c r="G178">
        <v>226547</v>
      </c>
      <c r="H178">
        <v>212725</v>
      </c>
      <c r="I178">
        <v>193276</v>
      </c>
      <c r="J178">
        <v>205443</v>
      </c>
      <c r="K178">
        <v>203387</v>
      </c>
      <c r="L178">
        <v>177936</v>
      </c>
      <c r="M178">
        <v>127682</v>
      </c>
      <c r="N178">
        <v>136331</v>
      </c>
      <c r="O178">
        <v>187177</v>
      </c>
      <c r="P178">
        <v>342581</v>
      </c>
      <c r="Q178">
        <v>291248</v>
      </c>
      <c r="R178">
        <v>326672</v>
      </c>
      <c r="S178">
        <v>295904</v>
      </c>
      <c r="T178">
        <v>367528</v>
      </c>
      <c r="U178">
        <v>292741</v>
      </c>
      <c r="V178">
        <v>236743</v>
      </c>
      <c r="W178">
        <v>297242</v>
      </c>
      <c r="X178">
        <v>299065</v>
      </c>
      <c r="Y178">
        <v>317829</v>
      </c>
      <c r="Z178">
        <v>314499</v>
      </c>
      <c r="AA178">
        <v>310507</v>
      </c>
      <c r="AB178">
        <v>252675</v>
      </c>
      <c r="AC178">
        <v>297847</v>
      </c>
      <c r="AD178">
        <v>305657</v>
      </c>
      <c r="AE178">
        <v>105603</v>
      </c>
      <c r="AF178">
        <v>196654</v>
      </c>
      <c r="AG178">
        <v>157700</v>
      </c>
      <c r="AH178">
        <v>535953</v>
      </c>
      <c r="AI178">
        <v>516188</v>
      </c>
      <c r="AJ178">
        <v>624834</v>
      </c>
      <c r="AK178">
        <v>405197</v>
      </c>
      <c r="AL178">
        <v>386202</v>
      </c>
      <c r="AM178">
        <v>403315</v>
      </c>
      <c r="AN178">
        <v>293475</v>
      </c>
      <c r="AO178">
        <v>423026</v>
      </c>
      <c r="AP178">
        <v>284257</v>
      </c>
      <c r="AR178" s="16">
        <f>IFERROR(TTEST(G178:O178,P178:X178,2,1),IF(OR(COUNTIF(P178:X178,"&gt;0")&gt;7,COUNTIF(G178:O178,"&gt;0")&gt;7),0,9999))</f>
        <v>1.5667544196814911E-6</v>
      </c>
      <c r="AS178" s="16">
        <f>IF(AR178=9999,$BO$3,RANK(AR178,$AR$3:$AR$1993,1))</f>
        <v>29</v>
      </c>
      <c r="AT178" s="16">
        <f>LOG((IFERROR(SUM(P178:X178)/COUNTIF(P178:X178, "&gt;0"),0.1))/(IFERROR(SUM(G178:O178)/COUNTIF(G178:O178, "&gt;0"),0.1)),2)</f>
        <v>0.71900338005886821</v>
      </c>
      <c r="AU178" s="17">
        <f>SUM(COUNTIF(P178:X178, "&gt;0"), COUNTIF(G178:O178, "&gt;0"))</f>
        <v>18</v>
      </c>
      <c r="AV178" s="18">
        <f>$BQ$3*AS178/$BO$3</f>
        <v>1.4587525150905431E-4</v>
      </c>
      <c r="AW178" s="18">
        <f>IF(AR178&lt;AV178,AR178,"ns")</f>
        <v>1.5667544196814911E-6</v>
      </c>
      <c r="AX178" s="19" t="str">
        <f>IF(AND(AW178&lt;0.01,ABS(AT178)&gt;1.5,D178&gt;2), IF(AND(AT178&gt;0,COUNTIF(P178:X178,"&gt;0")&gt;7),"IRF4_interactor_Treg", (IF(AND(AT178&lt;0,COUNTIF(G178:O178, "&gt;0")&gt;7), "background_significant", "ns"))), "ns")</f>
        <v>ns</v>
      </c>
      <c r="AY178" s="20">
        <f>IFERROR(TTEST(Y178:AG178,AH178:AP178,2,1),IF(OR(COUNTIF(AH178:AP178,"&gt;0")&gt;7,COUNTIF(Y178:AG178,"&gt;0")&gt;7),0,9999))</f>
        <v>6.824687579761318E-5</v>
      </c>
      <c r="AZ178" s="20">
        <f>IF(AY178=9999,$BO$4,RANK(AY178,$AY$3:$AY$1993,1))</f>
        <v>86</v>
      </c>
      <c r="BA178" s="20">
        <f>LOG((IFERROR(SUM(AH178:AP178)/COUNTIF(AH178:AP178, "&gt;0"),0.1))/(IFERROR(SUM(Y178:AG178)/COUNTIF(Y178:AG178, "&gt;0"),0.1)),2)</f>
        <v>0.7775797438372376</v>
      </c>
      <c r="BB178" s="21">
        <f>SUM(COUNTIF(AH178:AP178, "&gt;0"), COUNTIF(Y178:AG178, "&gt;0"))</f>
        <v>18</v>
      </c>
      <c r="BC178" s="22">
        <f>$BQ$3*AZ178/$BO$4</f>
        <v>4.3216080402010051E-4</v>
      </c>
      <c r="BD178" s="22">
        <f>IF(AY178&lt;BC178,AY178,"ns")</f>
        <v>6.824687579761318E-5</v>
      </c>
      <c r="BE178" s="23" t="str">
        <f>IF(AND(BD178&lt;0.01,ABS(BA178)&gt;1.5,D178&gt;2), IF(AND(BA178&gt;0,COUNTIF(AH178:AP178,"&gt;0")&gt;7),"IRF4_interactor_Th17", (IF(AND(BA178&lt;0,COUNTIF(Y178:AG178, "&gt;0")&gt;7), "background_significant", "ns"))), "ns")</f>
        <v>ns</v>
      </c>
      <c r="BF178" s="24" t="str">
        <f>IF(OR(AX178 ="IRF4_interactor_Treg", BE178 ="IRF4_interactor_Th17"), LOG((AVERAGE(AH178:AP178)+0.1)/(AVERAGE(P178:X178)+0.1),2),"ns")</f>
        <v>ns</v>
      </c>
      <c r="BG178" s="24">
        <f>IF(AND(AX178="IRF4_interactor_Treg",BE178="IRF4_interactor_Th17"),1,IF(AX178="IRF4_interactor_Treg","IRF4_Treg",IF(BE178="IRF4_interactor_Th17","IRF4_Th17",0)))</f>
        <v>0</v>
      </c>
      <c r="BH178" s="25">
        <f>IFERROR(TTEST(AH178:AP178,P178:X178,2,1),IF(OR(COUNTIF(P178:X178,"&gt;0")&gt;7,COUNTIF(AH178:AP178,"&gt;0")&gt;7),0,9999))</f>
        <v>5.8034180252330304E-3</v>
      </c>
      <c r="BI178" s="25">
        <f>IF(BH178=9999,$BS$5,RANK(BH178,$BH$3:$BH$1993,1))</f>
        <v>168</v>
      </c>
      <c r="BJ178" s="25">
        <f>$BQ$3*BI178/$BO$5</f>
        <v>8.4379708689100955E-4</v>
      </c>
      <c r="BK178" s="25" t="str">
        <f>IF(BH178&lt;BJ178,BH178,"ns")</f>
        <v>ns</v>
      </c>
      <c r="BL178" s="26">
        <f>SUM(COUNTIF(P178:X178, "&gt;0"), COUNTIF(AH178:AP178, "&gt;0"))</f>
        <v>18</v>
      </c>
    </row>
    <row r="179" spans="1:64">
      <c r="A179" t="s">
        <v>71</v>
      </c>
      <c r="B179" t="s">
        <v>72</v>
      </c>
      <c r="C179">
        <v>7.1633199999999997E-4</v>
      </c>
      <c r="D179">
        <v>12</v>
      </c>
      <c r="E179">
        <v>12</v>
      </c>
      <c r="F179">
        <v>0</v>
      </c>
      <c r="G179">
        <v>255385</v>
      </c>
      <c r="H179">
        <v>209815</v>
      </c>
      <c r="I179">
        <v>234342</v>
      </c>
      <c r="J179">
        <v>217676</v>
      </c>
      <c r="K179">
        <v>203291</v>
      </c>
      <c r="L179">
        <v>197811</v>
      </c>
      <c r="M179">
        <v>121218</v>
      </c>
      <c r="N179">
        <v>120209</v>
      </c>
      <c r="O179">
        <v>185618</v>
      </c>
      <c r="P179">
        <v>243573</v>
      </c>
      <c r="Q179">
        <v>224042</v>
      </c>
      <c r="R179">
        <v>221552</v>
      </c>
      <c r="S179">
        <v>384472</v>
      </c>
      <c r="T179">
        <v>401696</v>
      </c>
      <c r="U179">
        <v>434211</v>
      </c>
      <c r="V179">
        <v>396250</v>
      </c>
      <c r="W179">
        <v>451670</v>
      </c>
      <c r="X179">
        <v>488792</v>
      </c>
      <c r="Y179">
        <v>244038</v>
      </c>
      <c r="Z179">
        <v>182000</v>
      </c>
      <c r="AA179">
        <v>282419</v>
      </c>
      <c r="AB179">
        <v>112229</v>
      </c>
      <c r="AC179">
        <v>141242</v>
      </c>
      <c r="AD179">
        <v>204136</v>
      </c>
      <c r="AE179">
        <v>131335</v>
      </c>
      <c r="AF179">
        <v>107908</v>
      </c>
      <c r="AG179">
        <v>135307</v>
      </c>
      <c r="AH179">
        <v>376048</v>
      </c>
      <c r="AI179">
        <v>363484</v>
      </c>
      <c r="AJ179">
        <v>434948</v>
      </c>
      <c r="AK179">
        <v>211722</v>
      </c>
      <c r="AL179">
        <v>237758</v>
      </c>
      <c r="AM179">
        <v>268835</v>
      </c>
      <c r="AN179">
        <v>265807</v>
      </c>
      <c r="AO179">
        <v>363697</v>
      </c>
      <c r="AP179">
        <v>268836</v>
      </c>
      <c r="AR179" s="16">
        <f>IFERROR(TTEST(G179:O179,P179:X179,2,1),IF(OR(COUNTIF(P179:X179,"&gt;0")&gt;7,COUNTIF(G179:O179,"&gt;0")&gt;7),0,9999))</f>
        <v>6.5401368530056724E-3</v>
      </c>
      <c r="AS179" s="16">
        <f>IF(AR179=9999,$BO$3,RANK(AR179,$AR$3:$AR$1993,1))</f>
        <v>591</v>
      </c>
      <c r="AT179" s="16">
        <f>LOG((IFERROR(SUM(P179:X179)/COUNTIF(P179:X179, "&gt;0"),0.1))/(IFERROR(SUM(G179:O179)/COUNTIF(G179:O179, "&gt;0"),0.1)),2)</f>
        <v>0.89524889221425996</v>
      </c>
      <c r="AU179" s="17">
        <f>SUM(COUNTIF(P179:X179, "&gt;0"), COUNTIF(G179:O179, "&gt;0"))</f>
        <v>18</v>
      </c>
      <c r="AV179" s="18">
        <f>$BQ$3*AS179/$BO$3</f>
        <v>2.9728370221327968E-3</v>
      </c>
      <c r="AW179" s="18" t="str">
        <f>IF(AR179&lt;AV179,AR179,"ns")</f>
        <v>ns</v>
      </c>
      <c r="AX179" s="19" t="str">
        <f>IF(AND(AW179&lt;0.01,ABS(AT179)&gt;1.5,D179&gt;2), IF(AND(AT179&gt;0,COUNTIF(P179:X179,"&gt;0")&gt;7),"IRF4_interactor_Treg", (IF(AND(AT179&lt;0,COUNTIF(G179:O179, "&gt;0")&gt;7), "background_significant", "ns"))), "ns")</f>
        <v>ns</v>
      </c>
      <c r="AY179" s="20">
        <f>IFERROR(TTEST(Y179:AG179,AH179:AP179,2,1),IF(OR(COUNTIF(AH179:AP179,"&gt;0")&gt;7,COUNTIF(Y179:AG179,"&gt;0")&gt;7),0,9999))</f>
        <v>6.8299270470809125E-5</v>
      </c>
      <c r="AZ179" s="20">
        <f>IF(AY179=9999,$BO$4,RANK(AY179,$AY$3:$AY$1993,1))</f>
        <v>87</v>
      </c>
      <c r="BA179" s="20">
        <f>LOG((IFERROR(SUM(AH179:AP179)/COUNTIF(AH179:AP179, "&gt;0"),0.1))/(IFERROR(SUM(Y179:AG179)/COUNTIF(Y179:AG179, "&gt;0"),0.1)),2)</f>
        <v>0.85734646485943333</v>
      </c>
      <c r="BB179" s="21">
        <f>SUM(COUNTIF(AH179:AP179, "&gt;0"), COUNTIF(Y179:AG179, "&gt;0"))</f>
        <v>18</v>
      </c>
      <c r="BC179" s="22">
        <f>$BQ$3*AZ179/$BO$4</f>
        <v>4.3718592964824118E-4</v>
      </c>
      <c r="BD179" s="22">
        <f>IF(AY179&lt;BC179,AY179,"ns")</f>
        <v>6.8299270470809125E-5</v>
      </c>
      <c r="BE179" s="23" t="str">
        <f>IF(AND(BD179&lt;0.01,ABS(BA179)&gt;1.5,D179&gt;2), IF(AND(BA179&gt;0,COUNTIF(AH179:AP179,"&gt;0")&gt;7),"IRF4_interactor_Th17", (IF(AND(BA179&lt;0,COUNTIF(Y179:AG179, "&gt;0")&gt;7), "background_significant", "ns"))), "ns")</f>
        <v>ns</v>
      </c>
      <c r="BF179" s="24" t="str">
        <f>IF(OR(AX179 ="IRF4_interactor_Treg", BE179 ="IRF4_interactor_Th17"), LOG((AVERAGE(AH179:AP179)+0.1)/(AVERAGE(P179:X179)+0.1),2),"ns")</f>
        <v>ns</v>
      </c>
      <c r="BG179" s="24">
        <f>IF(AND(AX179="IRF4_interactor_Treg",BE179="IRF4_interactor_Th17"),1,IF(AX179="IRF4_interactor_Treg","IRF4_Treg",IF(BE179="IRF4_interactor_Th17","IRF4_Th17",0)))</f>
        <v>0</v>
      </c>
      <c r="BH179" s="25">
        <f>IFERROR(TTEST(AH179:AP179,P179:X179,2,1),IF(OR(COUNTIF(P179:X179,"&gt;0")&gt;7,COUNTIF(AH179:AP179,"&gt;0")&gt;7),0,9999))</f>
        <v>0.38362398895359084</v>
      </c>
      <c r="BI179" s="25">
        <f>IF(BH179=9999,$BS$5,RANK(BH179,$BH$3:$BH$1993,1))</f>
        <v>1299</v>
      </c>
      <c r="BJ179" s="25">
        <f>$BQ$3*BI179/$BO$5</f>
        <v>6.5243596182822704E-3</v>
      </c>
      <c r="BK179" s="25" t="str">
        <f>IF(BH179&lt;BJ179,BH179,"ns")</f>
        <v>ns</v>
      </c>
      <c r="BL179" s="26">
        <f>SUM(COUNTIF(P179:X179, "&gt;0"), COUNTIF(AH179:AP179, "&gt;0"))</f>
        <v>18</v>
      </c>
    </row>
    <row r="180" spans="1:64">
      <c r="A180" t="s">
        <v>1141</v>
      </c>
      <c r="B180" t="s">
        <v>1142</v>
      </c>
      <c r="C180">
        <v>7.1633199999999997E-4</v>
      </c>
      <c r="D180">
        <v>15</v>
      </c>
      <c r="E180">
        <v>15</v>
      </c>
      <c r="F180">
        <v>0</v>
      </c>
      <c r="G180">
        <v>1103510</v>
      </c>
      <c r="H180">
        <v>969260</v>
      </c>
      <c r="I180">
        <v>1125800</v>
      </c>
      <c r="J180">
        <v>664109</v>
      </c>
      <c r="K180">
        <v>627808</v>
      </c>
      <c r="L180">
        <v>729319</v>
      </c>
      <c r="M180">
        <v>613763</v>
      </c>
      <c r="N180">
        <v>631647</v>
      </c>
      <c r="O180">
        <v>686079</v>
      </c>
      <c r="P180">
        <v>1466600</v>
      </c>
      <c r="Q180">
        <v>1285710</v>
      </c>
      <c r="R180">
        <v>1436000</v>
      </c>
      <c r="S180">
        <v>1205500</v>
      </c>
      <c r="T180">
        <v>1229420</v>
      </c>
      <c r="U180">
        <v>1221620</v>
      </c>
      <c r="V180">
        <v>1317700</v>
      </c>
      <c r="W180">
        <v>1450590</v>
      </c>
      <c r="X180">
        <v>1516400</v>
      </c>
      <c r="Y180">
        <v>899546</v>
      </c>
      <c r="Z180">
        <v>926802</v>
      </c>
      <c r="AA180">
        <v>928969</v>
      </c>
      <c r="AB180">
        <v>633974</v>
      </c>
      <c r="AC180">
        <v>672638</v>
      </c>
      <c r="AD180">
        <v>752749</v>
      </c>
      <c r="AE180">
        <v>527776</v>
      </c>
      <c r="AF180">
        <v>627209</v>
      </c>
      <c r="AG180">
        <v>642786</v>
      </c>
      <c r="AH180">
        <v>1300900</v>
      </c>
      <c r="AI180">
        <v>1274900</v>
      </c>
      <c r="AJ180">
        <v>1419230</v>
      </c>
      <c r="AK180">
        <v>836192</v>
      </c>
      <c r="AL180">
        <v>871196</v>
      </c>
      <c r="AM180">
        <v>956572</v>
      </c>
      <c r="AN180">
        <v>906379</v>
      </c>
      <c r="AO180">
        <v>1248330</v>
      </c>
      <c r="AP180">
        <v>967084</v>
      </c>
      <c r="AR180" s="16">
        <f>IFERROR(TTEST(G180:O180,P180:X180,2,1),IF(OR(COUNTIF(P180:X180,"&gt;0")&gt;7,COUNTIF(G180:O180,"&gt;0")&gt;7),0,9999))</f>
        <v>3.6520701491211618E-5</v>
      </c>
      <c r="AS180" s="16">
        <f>IF(AR180=9999,$BO$3,RANK(AR180,$AR$3:$AR$1993,1))</f>
        <v>81</v>
      </c>
      <c r="AT180" s="16">
        <f>LOG((IFERROR(SUM(P180:X180)/COUNTIF(P180:X180, "&gt;0"),0.1))/(IFERROR(SUM(G180:O180)/COUNTIF(G180:O180, "&gt;0"),0.1)),2)</f>
        <v>0.7622484161544032</v>
      </c>
      <c r="AU180" s="17">
        <f>SUM(COUNTIF(P180:X180, "&gt;0"), COUNTIF(G180:O180, "&gt;0"))</f>
        <v>18</v>
      </c>
      <c r="AV180" s="18">
        <f>$BQ$3*AS180/$BO$3</f>
        <v>4.0744466800804832E-4</v>
      </c>
      <c r="AW180" s="18">
        <f>IF(AR180&lt;AV180,AR180,"ns")</f>
        <v>3.6520701491211618E-5</v>
      </c>
      <c r="AX180" s="19" t="str">
        <f>IF(AND(AW180&lt;0.01,ABS(AT180)&gt;1.5,D180&gt;2), IF(AND(AT180&gt;0,COUNTIF(P180:X180,"&gt;0")&gt;7),"IRF4_interactor_Treg", (IF(AND(AT180&lt;0,COUNTIF(G180:O180, "&gt;0")&gt;7), "background_significant", "ns"))), "ns")</f>
        <v>ns</v>
      </c>
      <c r="AY180" s="20">
        <f>IFERROR(TTEST(Y180:AG180,AH180:AP180,2,1),IF(OR(COUNTIF(AH180:AP180,"&gt;0")&gt;7,COUNTIF(Y180:AG180,"&gt;0")&gt;7),0,9999))</f>
        <v>7.6954427945644831E-5</v>
      </c>
      <c r="AZ180" s="20">
        <f>IF(AY180=9999,$BO$4,RANK(AY180,$AY$3:$AY$1993,1))</f>
        <v>89</v>
      </c>
      <c r="BA180" s="20">
        <f>LOG((IFERROR(SUM(AH180:AP180)/COUNTIF(AH180:AP180, "&gt;0"),0.1))/(IFERROR(SUM(Y180:AG180)/COUNTIF(Y180:AG180, "&gt;0"),0.1)),2)</f>
        <v>0.56476527450659797</v>
      </c>
      <c r="BB180" s="21">
        <f>SUM(COUNTIF(AH180:AP180, "&gt;0"), COUNTIF(Y180:AG180, "&gt;0"))</f>
        <v>18</v>
      </c>
      <c r="BC180" s="22">
        <f>$BQ$3*AZ180/$BO$4</f>
        <v>4.4723618090452264E-4</v>
      </c>
      <c r="BD180" s="22">
        <f>IF(AY180&lt;BC180,AY180,"ns")</f>
        <v>7.6954427945644831E-5</v>
      </c>
      <c r="BE180" s="23" t="str">
        <f>IF(AND(BD180&lt;0.01,ABS(BA180)&gt;1.5,D180&gt;2), IF(AND(BA180&gt;0,COUNTIF(AH180:AP180,"&gt;0")&gt;7),"IRF4_interactor_Th17", (IF(AND(BA180&lt;0,COUNTIF(Y180:AG180, "&gt;0")&gt;7), "background_significant", "ns"))), "ns")</f>
        <v>ns</v>
      </c>
      <c r="BF180" s="24" t="str">
        <f>IF(OR(AX180 ="IRF4_interactor_Treg", BE180 ="IRF4_interactor_Th17"), LOG((AVERAGE(AH180:AP180)+0.1)/(AVERAGE(P180:X180)+0.1),2),"ns")</f>
        <v>ns</v>
      </c>
      <c r="BG180" s="24">
        <f>IF(AND(AX180="IRF4_interactor_Treg",BE180="IRF4_interactor_Th17"),1,IF(AX180="IRF4_interactor_Treg","IRF4_Treg",IF(BE180="IRF4_interactor_Th17","IRF4_Th17",0)))</f>
        <v>0</v>
      </c>
      <c r="BH180" s="25">
        <f>IFERROR(TTEST(AH180:AP180,P180:X180,2,1),IF(OR(COUNTIF(P180:X180,"&gt;0")&gt;7,COUNTIF(AH180:AP180,"&gt;0")&gt;7),0,9999))</f>
        <v>2.5162406579312662E-3</v>
      </c>
      <c r="BI180" s="25">
        <f>IF(BH180=9999,$BS$5,RANK(BH180,$BH$3:$BH$1993,1))</f>
        <v>107</v>
      </c>
      <c r="BJ180" s="25">
        <f>$BQ$3*BI180/$BO$5</f>
        <v>5.3741838272225017E-4</v>
      </c>
      <c r="BK180" s="25" t="str">
        <f>IF(BH180&lt;BJ180,BH180,"ns")</f>
        <v>ns</v>
      </c>
      <c r="BL180" s="26">
        <f>SUM(COUNTIF(P180:X180, "&gt;0"), COUNTIF(AH180:AP180, "&gt;0"))</f>
        <v>18</v>
      </c>
    </row>
    <row r="181" spans="1:64">
      <c r="A181" t="s">
        <v>3315</v>
      </c>
      <c r="B181" t="s">
        <v>3316</v>
      </c>
      <c r="C181">
        <v>7.1633199999999997E-4</v>
      </c>
      <c r="D181">
        <v>8</v>
      </c>
      <c r="E181">
        <v>8</v>
      </c>
      <c r="F181">
        <v>0</v>
      </c>
      <c r="G181">
        <v>323449</v>
      </c>
      <c r="H181">
        <v>285542</v>
      </c>
      <c r="I181">
        <v>327233</v>
      </c>
      <c r="J181">
        <v>157968</v>
      </c>
      <c r="K181">
        <v>240879</v>
      </c>
      <c r="L181">
        <v>244014</v>
      </c>
      <c r="M181">
        <v>165322</v>
      </c>
      <c r="N181">
        <v>213447</v>
      </c>
      <c r="O181">
        <v>213465</v>
      </c>
      <c r="P181">
        <v>431787</v>
      </c>
      <c r="Q181">
        <v>412835</v>
      </c>
      <c r="R181">
        <v>443604</v>
      </c>
      <c r="S181">
        <v>347184</v>
      </c>
      <c r="T181">
        <v>380247</v>
      </c>
      <c r="U181">
        <v>420314</v>
      </c>
      <c r="V181">
        <v>438945</v>
      </c>
      <c r="W181">
        <v>523407</v>
      </c>
      <c r="X181">
        <v>573397</v>
      </c>
      <c r="Y181">
        <v>304342</v>
      </c>
      <c r="Z181">
        <v>307007</v>
      </c>
      <c r="AA181">
        <v>344029</v>
      </c>
      <c r="AB181">
        <v>177242</v>
      </c>
      <c r="AC181">
        <v>154987</v>
      </c>
      <c r="AD181">
        <v>202025</v>
      </c>
      <c r="AE181">
        <v>90760.4</v>
      </c>
      <c r="AF181">
        <v>178350</v>
      </c>
      <c r="AG181">
        <v>140058</v>
      </c>
      <c r="AH181">
        <v>353541</v>
      </c>
      <c r="AI181">
        <v>376728</v>
      </c>
      <c r="AJ181">
        <v>465671</v>
      </c>
      <c r="AK181">
        <v>232499</v>
      </c>
      <c r="AL181">
        <v>242074</v>
      </c>
      <c r="AM181">
        <v>240297</v>
      </c>
      <c r="AN181">
        <v>210265</v>
      </c>
      <c r="AO181">
        <v>308782</v>
      </c>
      <c r="AP181">
        <v>217448</v>
      </c>
      <c r="AR181" s="16">
        <f>IFERROR(TTEST(G181:O181,P181:X181,2,1),IF(OR(COUNTIF(P181:X181,"&gt;0")&gt;7,COUNTIF(G181:O181,"&gt;0")&gt;7),0,9999))</f>
        <v>1.8744330489487424E-4</v>
      </c>
      <c r="AS181" s="16">
        <f>IF(AR181=9999,$BO$3,RANK(AR181,$AR$3:$AR$1993,1))</f>
        <v>140</v>
      </c>
      <c r="AT181" s="16">
        <f>LOG((IFERROR(SUM(P181:X181)/COUNTIF(P181:X181, "&gt;0"),0.1))/(IFERROR(SUM(G181:O181)/COUNTIF(G181:O181, "&gt;0"),0.1)),2)</f>
        <v>0.87119222321400813</v>
      </c>
      <c r="AU181" s="17">
        <f>SUM(COUNTIF(P181:X181, "&gt;0"), COUNTIF(G181:O181, "&gt;0"))</f>
        <v>18</v>
      </c>
      <c r="AV181" s="18">
        <f>$BQ$3*AS181/$BO$3</f>
        <v>7.0422535211267609E-4</v>
      </c>
      <c r="AW181" s="18">
        <f>IF(AR181&lt;AV181,AR181,"ns")</f>
        <v>1.8744330489487424E-4</v>
      </c>
      <c r="AX181" s="19" t="str">
        <f>IF(AND(AW181&lt;0.01,ABS(AT181)&gt;1.5,D181&gt;2), IF(AND(AT181&gt;0,COUNTIF(P181:X181,"&gt;0")&gt;7),"IRF4_interactor_Treg", (IF(AND(AT181&lt;0,COUNTIF(G181:O181, "&gt;0")&gt;7), "background_significant", "ns"))), "ns")</f>
        <v>ns</v>
      </c>
      <c r="AY181" s="20">
        <f>IFERROR(TTEST(Y181:AG181,AH181:AP181,2,1),IF(OR(COUNTIF(AH181:AP181,"&gt;0")&gt;7,COUNTIF(Y181:AG181,"&gt;0")&gt;7),0,9999))</f>
        <v>7.9757785797333495E-5</v>
      </c>
      <c r="AZ181" s="20">
        <f>IF(AY181=9999,$BO$4,RANK(AY181,$AY$3:$AY$1993,1))</f>
        <v>90</v>
      </c>
      <c r="BA181" s="20">
        <f>LOG((IFERROR(SUM(AH181:AP181)/COUNTIF(AH181:AP181, "&gt;0"),0.1))/(IFERROR(SUM(Y181:AG181)/COUNTIF(Y181:AG181, "&gt;0"),0.1)),2)</f>
        <v>0.47943616068241984</v>
      </c>
      <c r="BB181" s="21">
        <f>SUM(COUNTIF(AH181:AP181, "&gt;0"), COUNTIF(Y181:AG181, "&gt;0"))</f>
        <v>18</v>
      </c>
      <c r="BC181" s="22">
        <f>$BQ$3*AZ181/$BO$4</f>
        <v>4.5226130653266332E-4</v>
      </c>
      <c r="BD181" s="22">
        <f>IF(AY181&lt;BC181,AY181,"ns")</f>
        <v>7.9757785797333495E-5</v>
      </c>
      <c r="BE181" s="23" t="str">
        <f>IF(AND(BD181&lt;0.01,ABS(BA181)&gt;1.5,D181&gt;2), IF(AND(BA181&gt;0,COUNTIF(AH181:AP181,"&gt;0")&gt;7),"IRF4_interactor_Th17", (IF(AND(BA181&lt;0,COUNTIF(Y181:AG181, "&gt;0")&gt;7), "background_significant", "ns"))), "ns")</f>
        <v>ns</v>
      </c>
      <c r="BF181" s="24" t="str">
        <f>IF(OR(AX181 ="IRF4_interactor_Treg", BE181 ="IRF4_interactor_Th17"), LOG((AVERAGE(AH181:AP181)+0.1)/(AVERAGE(P181:X181)+0.1),2),"ns")</f>
        <v>ns</v>
      </c>
      <c r="BG181" s="24">
        <f>IF(AND(AX181="IRF4_interactor_Treg",BE181="IRF4_interactor_Th17"),1,IF(AX181="IRF4_interactor_Treg","IRF4_Treg",IF(BE181="IRF4_interactor_Th17","IRF4_Th17",0)))</f>
        <v>0</v>
      </c>
      <c r="BH181" s="25">
        <f>IFERROR(TTEST(AH181:AP181,P181:X181,2,1),IF(OR(COUNTIF(P181:X181,"&gt;0")&gt;7,COUNTIF(AH181:AP181,"&gt;0")&gt;7),0,9999))</f>
        <v>4.5708416124750507E-3</v>
      </c>
      <c r="BI181" s="25">
        <f>IF(BH181=9999,$BS$5,RANK(BH181,$BH$3:$BH$1993,1))</f>
        <v>146</v>
      </c>
      <c r="BJ181" s="25">
        <f>$BQ$3*BI181/$BO$5</f>
        <v>7.3329984932194879E-4</v>
      </c>
      <c r="BK181" s="25" t="str">
        <f>IF(BH181&lt;BJ181,BH181,"ns")</f>
        <v>ns</v>
      </c>
      <c r="BL181" s="26">
        <f>SUM(COUNTIF(P181:X181, "&gt;0"), COUNTIF(AH181:AP181, "&gt;0"))</f>
        <v>18</v>
      </c>
    </row>
    <row r="182" spans="1:64">
      <c r="A182" t="s">
        <v>169</v>
      </c>
      <c r="B182" t="s">
        <v>170</v>
      </c>
      <c r="C182">
        <v>7.1633199999999997E-4</v>
      </c>
      <c r="D182">
        <v>17</v>
      </c>
      <c r="E182">
        <v>17</v>
      </c>
      <c r="F182">
        <v>0</v>
      </c>
      <c r="G182">
        <v>116275</v>
      </c>
      <c r="H182">
        <v>122533</v>
      </c>
      <c r="I182">
        <v>103166</v>
      </c>
      <c r="J182">
        <v>75713.3</v>
      </c>
      <c r="K182">
        <v>92302.3</v>
      </c>
      <c r="L182">
        <v>126659</v>
      </c>
      <c r="M182">
        <v>89756.4</v>
      </c>
      <c r="N182">
        <v>78476.100000000006</v>
      </c>
      <c r="O182">
        <v>104101</v>
      </c>
      <c r="P182">
        <v>139196</v>
      </c>
      <c r="Q182">
        <v>128263</v>
      </c>
      <c r="R182">
        <v>154635</v>
      </c>
      <c r="S182">
        <v>222559</v>
      </c>
      <c r="T182">
        <v>207265</v>
      </c>
      <c r="U182">
        <v>166525</v>
      </c>
      <c r="V182">
        <v>233606</v>
      </c>
      <c r="W182">
        <v>265824</v>
      </c>
      <c r="X182">
        <v>296944</v>
      </c>
      <c r="Y182">
        <v>132394</v>
      </c>
      <c r="Z182">
        <v>121432</v>
      </c>
      <c r="AA182">
        <v>142152</v>
      </c>
      <c r="AB182">
        <v>71566.899999999994</v>
      </c>
      <c r="AC182">
        <v>66405.600000000006</v>
      </c>
      <c r="AD182">
        <v>69807.8</v>
      </c>
      <c r="AE182">
        <v>39654.400000000001</v>
      </c>
      <c r="AF182">
        <v>47383.199999999997</v>
      </c>
      <c r="AG182">
        <v>33778.300000000003</v>
      </c>
      <c r="AH182">
        <v>182880</v>
      </c>
      <c r="AI182">
        <v>241851</v>
      </c>
      <c r="AJ182">
        <v>255250</v>
      </c>
      <c r="AK182">
        <v>108626</v>
      </c>
      <c r="AL182">
        <v>105093</v>
      </c>
      <c r="AM182">
        <v>152933</v>
      </c>
      <c r="AN182">
        <v>132640</v>
      </c>
      <c r="AO182">
        <v>168486</v>
      </c>
      <c r="AP182">
        <v>113478</v>
      </c>
      <c r="AR182" s="16">
        <f>IFERROR(TTEST(G182:O182,P182:X182,2,1),IF(OR(COUNTIF(P182:X182,"&gt;0")&gt;7,COUNTIF(G182:O182,"&gt;0")&gt;7),0,9999))</f>
        <v>3.0046215738696942E-3</v>
      </c>
      <c r="AS182" s="16">
        <f>IF(AR182=9999,$BO$3,RANK(AR182,$AR$3:$AR$1993,1))</f>
        <v>457</v>
      </c>
      <c r="AT182" s="16">
        <f>LOG((IFERROR(SUM(P182:X182)/COUNTIF(P182:X182, "&gt;0"),0.1))/(IFERROR(SUM(G182:O182)/COUNTIF(G182:O182, "&gt;0"),0.1)),2)</f>
        <v>0.99750028932730317</v>
      </c>
      <c r="AU182" s="17">
        <f>SUM(COUNTIF(P182:X182, "&gt;0"), COUNTIF(G182:O182, "&gt;0"))</f>
        <v>18</v>
      </c>
      <c r="AV182" s="18">
        <f>$BQ$3*AS182/$BO$3</f>
        <v>2.2987927565392354E-3</v>
      </c>
      <c r="AW182" s="18" t="str">
        <f>IF(AR182&lt;AV182,AR182,"ns")</f>
        <v>ns</v>
      </c>
      <c r="AX182" s="19" t="str">
        <f>IF(AND(AW182&lt;0.01,ABS(AT182)&gt;1.5,D182&gt;2), IF(AND(AT182&gt;0,COUNTIF(P182:X182,"&gt;0")&gt;7),"IRF4_interactor_Treg", (IF(AND(AT182&lt;0,COUNTIF(G182:O182, "&gt;0")&gt;7), "background_significant", "ns"))), "ns")</f>
        <v>ns</v>
      </c>
      <c r="AY182" s="20">
        <f>IFERROR(TTEST(Y182:AG182,AH182:AP182,2,1),IF(OR(COUNTIF(AH182:AP182,"&gt;0")&gt;7,COUNTIF(Y182:AG182,"&gt;0")&gt;7),0,9999))</f>
        <v>8.181512270356175E-5</v>
      </c>
      <c r="AZ182" s="20">
        <f>IF(AY182=9999,$BO$4,RANK(AY182,$AY$3:$AY$1993,1))</f>
        <v>94</v>
      </c>
      <c r="BA182" s="20">
        <f>LOG((IFERROR(SUM(AH182:AP182)/COUNTIF(AH182:AP182, "&gt;0"),0.1))/(IFERROR(SUM(Y182:AG182)/COUNTIF(Y182:AG182, "&gt;0"),0.1)),2)</f>
        <v>1.01198484816998</v>
      </c>
      <c r="BB182" s="21">
        <f>SUM(COUNTIF(AH182:AP182, "&gt;0"), COUNTIF(Y182:AG182, "&gt;0"))</f>
        <v>18</v>
      </c>
      <c r="BC182" s="22">
        <f>$BQ$3*AZ182/$BO$4</f>
        <v>4.7236180904522618E-4</v>
      </c>
      <c r="BD182" s="22">
        <f>IF(AY182&lt;BC182,AY182,"ns")</f>
        <v>8.181512270356175E-5</v>
      </c>
      <c r="BE182" s="23" t="str">
        <f>IF(AND(BD182&lt;0.01,ABS(BA182)&gt;1.5,D182&gt;2), IF(AND(BA182&gt;0,COUNTIF(AH182:AP182,"&gt;0")&gt;7),"IRF4_interactor_Th17", (IF(AND(BA182&lt;0,COUNTIF(Y182:AG182, "&gt;0")&gt;7), "background_significant", "ns"))), "ns")</f>
        <v>ns</v>
      </c>
      <c r="BF182" s="24" t="str">
        <f>IF(OR(AX182 ="IRF4_interactor_Treg", BE182 ="IRF4_interactor_Th17"), LOG((AVERAGE(AH182:AP182)+0.1)/(AVERAGE(P182:X182)+0.1),2),"ns")</f>
        <v>ns</v>
      </c>
      <c r="BG182" s="24">
        <f>IF(AND(AX182="IRF4_interactor_Treg",BE182="IRF4_interactor_Th17"),1,IF(AX182="IRF4_interactor_Treg","IRF4_Treg",IF(BE182="IRF4_interactor_Th17","IRF4_Th17",0)))</f>
        <v>0</v>
      </c>
      <c r="BH182" s="25">
        <f>IFERROR(TTEST(AH182:AP182,P182:X182,2,1),IF(OR(COUNTIF(P182:X182,"&gt;0")&gt;7,COUNTIF(AH182:AP182,"&gt;0")&gt;7),0,9999))</f>
        <v>0.29364483904561023</v>
      </c>
      <c r="BI182" s="25">
        <f>IF(BH182=9999,$BS$5,RANK(BH182,$BH$3:$BH$1993,1))</f>
        <v>1158</v>
      </c>
      <c r="BJ182" s="25">
        <f>$BQ$3*BI182/$BO$5</f>
        <v>5.8161727774987447E-3</v>
      </c>
      <c r="BK182" s="25" t="str">
        <f>IF(BH182&lt;BJ182,BH182,"ns")</f>
        <v>ns</v>
      </c>
      <c r="BL182" s="26">
        <f>SUM(COUNTIF(P182:X182, "&gt;0"), COUNTIF(AH182:AP182, "&gt;0"))</f>
        <v>18</v>
      </c>
    </row>
    <row r="183" spans="1:64">
      <c r="A183" t="s">
        <v>4313</v>
      </c>
      <c r="B183" t="s">
        <v>4314</v>
      </c>
      <c r="C183">
        <v>3.60544E-2</v>
      </c>
      <c r="D183">
        <v>5</v>
      </c>
      <c r="E183">
        <v>5</v>
      </c>
      <c r="F183">
        <v>0</v>
      </c>
      <c r="G183">
        <v>255920</v>
      </c>
      <c r="H183">
        <v>221190</v>
      </c>
      <c r="I183">
        <v>250294</v>
      </c>
      <c r="J183">
        <v>60955.4</v>
      </c>
      <c r="K183">
        <v>116992</v>
      </c>
      <c r="L183">
        <v>278471</v>
      </c>
      <c r="M183">
        <v>90763</v>
      </c>
      <c r="N183">
        <v>241585</v>
      </c>
      <c r="O183">
        <v>73677.600000000006</v>
      </c>
      <c r="P183">
        <v>313382</v>
      </c>
      <c r="Q183">
        <v>240685</v>
      </c>
      <c r="R183">
        <v>188586</v>
      </c>
      <c r="S183">
        <v>301075</v>
      </c>
      <c r="T183">
        <v>345480</v>
      </c>
      <c r="U183">
        <v>359873</v>
      </c>
      <c r="V183">
        <v>265864</v>
      </c>
      <c r="W183">
        <v>217630</v>
      </c>
      <c r="X183">
        <v>357572</v>
      </c>
      <c r="Y183">
        <v>55818</v>
      </c>
      <c r="Z183">
        <v>215762</v>
      </c>
      <c r="AA183">
        <v>233141</v>
      </c>
      <c r="AB183">
        <v>229092</v>
      </c>
      <c r="AC183">
        <v>120636</v>
      </c>
      <c r="AD183">
        <v>122498</v>
      </c>
      <c r="AE183">
        <v>312381</v>
      </c>
      <c r="AF183">
        <v>419063</v>
      </c>
      <c r="AG183">
        <v>417698</v>
      </c>
      <c r="AH183">
        <v>507287</v>
      </c>
      <c r="AI183">
        <v>567728</v>
      </c>
      <c r="AJ183">
        <v>730579</v>
      </c>
      <c r="AK183">
        <v>378083</v>
      </c>
      <c r="AL183">
        <v>478985</v>
      </c>
      <c r="AM183">
        <v>214819</v>
      </c>
      <c r="AN183">
        <v>588837</v>
      </c>
      <c r="AO183">
        <v>740674</v>
      </c>
      <c r="AP183">
        <v>754245</v>
      </c>
      <c r="AR183" s="16">
        <f>IFERROR(TTEST(G183:O183,P183:X183,2,1),IF(OR(COUNTIF(P183:X183,"&gt;0")&gt;7,COUNTIF(G183:O183,"&gt;0")&gt;7),0,9999))</f>
        <v>2.830124093811167E-2</v>
      </c>
      <c r="AS183" s="16">
        <f>IF(AR183=9999,$BO$3,RANK(AR183,$AR$3:$AR$1993,1))</f>
        <v>869</v>
      </c>
      <c r="AT183" s="16">
        <f>LOG((IFERROR(SUM(P183:X183)/COUNTIF(P183:X183, "&gt;0"),0.1))/(IFERROR(SUM(G183:O183)/COUNTIF(G183:O183, "&gt;0"),0.1)),2)</f>
        <v>0.70414513737931383</v>
      </c>
      <c r="AU183" s="17">
        <f>SUM(COUNTIF(P183:X183, "&gt;0"), COUNTIF(G183:O183, "&gt;0"))</f>
        <v>18</v>
      </c>
      <c r="AV183" s="18">
        <f>$BQ$3*AS183/$BO$3</f>
        <v>4.3712273641851101E-3</v>
      </c>
      <c r="AW183" s="18" t="str">
        <f>IF(AR183&lt;AV183,AR183,"ns")</f>
        <v>ns</v>
      </c>
      <c r="AX183" s="19" t="str">
        <f>IF(AND(AW183&lt;0.01,ABS(AT183)&gt;1.5,D183&gt;2), IF(AND(AT183&gt;0,COUNTIF(P183:X183,"&gt;0")&gt;7),"IRF4_interactor_Treg", (IF(AND(AT183&lt;0,COUNTIF(G183:O183, "&gt;0")&gt;7), "background_significant", "ns"))), "ns")</f>
        <v>ns</v>
      </c>
      <c r="AY183" s="20">
        <f>IFERROR(TTEST(Y183:AG183,AH183:AP183,2,1),IF(OR(COUNTIF(AH183:AP183,"&gt;0")&gt;7,COUNTIF(Y183:AG183,"&gt;0")&gt;7),0,9999))</f>
        <v>8.4363093628610553E-5</v>
      </c>
      <c r="AZ183" s="20">
        <f>IF(AY183=9999,$BO$4,RANK(AY183,$AY$3:$AY$1993,1))</f>
        <v>96</v>
      </c>
      <c r="BA183" s="20">
        <f>LOG((IFERROR(SUM(AH183:AP183)/COUNTIF(AH183:AP183, "&gt;0"),0.1))/(IFERROR(SUM(Y183:AG183)/COUNTIF(Y183:AG183, "&gt;0"),0.1)),2)</f>
        <v>1.2224978862690918</v>
      </c>
      <c r="BB183" s="21">
        <f>SUM(COUNTIF(AH183:AP183, "&gt;0"), COUNTIF(Y183:AG183, "&gt;0"))</f>
        <v>18</v>
      </c>
      <c r="BC183" s="22">
        <f>$BQ$3*AZ183/$BO$4</f>
        <v>4.8241206030150754E-4</v>
      </c>
      <c r="BD183" s="22">
        <f>IF(AY183&lt;BC183,AY183,"ns")</f>
        <v>8.4363093628610553E-5</v>
      </c>
      <c r="BE183" s="23" t="str">
        <f>IF(AND(BD183&lt;0.01,ABS(BA183)&gt;1.5,D183&gt;2), IF(AND(BA183&gt;0,COUNTIF(AH183:AP183,"&gt;0")&gt;7),"IRF4_interactor_Th17", (IF(AND(BA183&lt;0,COUNTIF(Y183:AG183, "&gt;0")&gt;7), "background_significant", "ns"))), "ns")</f>
        <v>ns</v>
      </c>
      <c r="BF183" s="24" t="str">
        <f>IF(OR(AX183 ="IRF4_interactor_Treg", BE183 ="IRF4_interactor_Th17"), LOG((AVERAGE(AH183:AP183)+0.1)/(AVERAGE(P183:X183)+0.1),2),"ns")</f>
        <v>ns</v>
      </c>
      <c r="BG183" s="24">
        <f>IF(AND(AX183="IRF4_interactor_Treg",BE183="IRF4_interactor_Th17"),1,IF(AX183="IRF4_interactor_Treg","IRF4_Treg",IF(BE183="IRF4_interactor_Th17","IRF4_Th17",0)))</f>
        <v>0</v>
      </c>
      <c r="BH183" s="25">
        <f>IFERROR(TTEST(AH183:AP183,P183:X183,2,1),IF(OR(COUNTIF(P183:X183,"&gt;0")&gt;7,COUNTIF(AH183:AP183,"&gt;0")&gt;7),0,9999))</f>
        <v>7.3692835759045028E-3</v>
      </c>
      <c r="BI183" s="25">
        <f>IF(BH183=9999,$BS$5,RANK(BH183,$BH$3:$BH$1993,1))</f>
        <v>193</v>
      </c>
      <c r="BJ183" s="25">
        <f>$BQ$3*BI183/$BO$5</f>
        <v>9.6936212958312405E-4</v>
      </c>
      <c r="BK183" s="25" t="str">
        <f>IF(BH183&lt;BJ183,BH183,"ns")</f>
        <v>ns</v>
      </c>
      <c r="BL183" s="26">
        <f>SUM(COUNTIF(P183:X183, "&gt;0"), COUNTIF(AH183:AP183, "&gt;0"))</f>
        <v>18</v>
      </c>
    </row>
    <row r="184" spans="1:64">
      <c r="A184" t="s">
        <v>67</v>
      </c>
      <c r="B184" t="s">
        <v>68</v>
      </c>
      <c r="C184">
        <v>1.9853300000000001E-2</v>
      </c>
      <c r="D184">
        <v>6</v>
      </c>
      <c r="E184">
        <v>5</v>
      </c>
      <c r="F184">
        <v>1</v>
      </c>
      <c r="G184">
        <v>68435.199999999997</v>
      </c>
      <c r="H184">
        <v>37209.199999999997</v>
      </c>
      <c r="I184">
        <v>29757.8</v>
      </c>
      <c r="J184">
        <v>48050.9</v>
      </c>
      <c r="K184">
        <v>60225.4</v>
      </c>
      <c r="L184">
        <v>52933.1</v>
      </c>
      <c r="M184">
        <v>47058.400000000001</v>
      </c>
      <c r="N184">
        <v>50154.1</v>
      </c>
      <c r="O184">
        <v>50204.4</v>
      </c>
      <c r="P184">
        <v>55404.7</v>
      </c>
      <c r="Q184">
        <v>73331.7</v>
      </c>
      <c r="R184">
        <v>69216</v>
      </c>
      <c r="S184">
        <v>69359.899999999994</v>
      </c>
      <c r="T184">
        <v>93072.9</v>
      </c>
      <c r="U184">
        <v>99643.199999999997</v>
      </c>
      <c r="V184">
        <v>105935</v>
      </c>
      <c r="W184">
        <v>114263</v>
      </c>
      <c r="X184">
        <v>92658.3</v>
      </c>
      <c r="Y184">
        <v>96541</v>
      </c>
      <c r="Z184">
        <v>88817.4</v>
      </c>
      <c r="AA184">
        <v>76531.3</v>
      </c>
      <c r="AB184">
        <v>32911.199999999997</v>
      </c>
      <c r="AC184">
        <v>44703.9</v>
      </c>
      <c r="AD184">
        <v>35212</v>
      </c>
      <c r="AE184">
        <v>36968</v>
      </c>
      <c r="AF184">
        <v>52348.2</v>
      </c>
      <c r="AG184">
        <v>58275.7</v>
      </c>
      <c r="AH184">
        <v>130954</v>
      </c>
      <c r="AI184">
        <v>132926</v>
      </c>
      <c r="AJ184">
        <v>148288</v>
      </c>
      <c r="AK184">
        <v>102663</v>
      </c>
      <c r="AL184">
        <v>115983</v>
      </c>
      <c r="AM184">
        <v>132256</v>
      </c>
      <c r="AN184">
        <v>142885</v>
      </c>
      <c r="AO184">
        <v>195489</v>
      </c>
      <c r="AP184">
        <v>136656</v>
      </c>
      <c r="AR184" s="16">
        <f>IFERROR(TTEST(G184:O184,P184:X184,2,1),IF(OR(COUNTIF(P184:X184,"&gt;0")&gt;7,COUNTIF(G184:O184,"&gt;0")&gt;7),0,9999))</f>
        <v>1.2932381855003847E-3</v>
      </c>
      <c r="AS184" s="16">
        <f>IF(AR184=9999,$BO$3,RANK(AR184,$AR$3:$AR$1993,1))</f>
        <v>340</v>
      </c>
      <c r="AT184" s="16">
        <f>LOG((IFERROR(SUM(P184:X184)/COUNTIF(P184:X184, "&gt;0"),0.1))/(IFERROR(SUM(G184:O184)/COUNTIF(G184:O184, "&gt;0"),0.1)),2)</f>
        <v>0.79960092794819515</v>
      </c>
      <c r="AU184" s="17">
        <f>SUM(COUNTIF(P184:X184, "&gt;0"), COUNTIF(G184:O184, "&gt;0"))</f>
        <v>18</v>
      </c>
      <c r="AV184" s="18">
        <f>$BQ$3*AS184/$BO$3</f>
        <v>1.710261569416499E-3</v>
      </c>
      <c r="AW184" s="18">
        <f>IF(AR184&lt;AV184,AR184,"ns")</f>
        <v>1.2932381855003847E-3</v>
      </c>
      <c r="AX184" s="19" t="str">
        <f>IF(AND(AW184&lt;0.01,ABS(AT184)&gt;1.5,D184&gt;2), IF(AND(AT184&gt;0,COUNTIF(P184:X184,"&gt;0")&gt;7),"IRF4_interactor_Treg", (IF(AND(AT184&lt;0,COUNTIF(G184:O184, "&gt;0")&gt;7), "background_significant", "ns"))), "ns")</f>
        <v>ns</v>
      </c>
      <c r="AY184" s="20">
        <f>IFERROR(TTEST(Y184:AG184,AH184:AP184,2,1),IF(OR(COUNTIF(AH184:AP184,"&gt;0")&gt;7,COUNTIF(Y184:AG184,"&gt;0")&gt;7),0,9999))</f>
        <v>8.4539708158876589E-5</v>
      </c>
      <c r="AZ184" s="20">
        <f>IF(AY184=9999,$BO$4,RANK(AY184,$AY$3:$AY$1993,1))</f>
        <v>97</v>
      </c>
      <c r="BA184" s="20">
        <f>LOG((IFERROR(SUM(AH184:AP184)/COUNTIF(AH184:AP184, "&gt;0"),0.1))/(IFERROR(SUM(Y184:AG184)/COUNTIF(Y184:AG184, "&gt;0"),0.1)),2)</f>
        <v>1.2451532044497078</v>
      </c>
      <c r="BB184" s="21">
        <f>SUM(COUNTIF(AH184:AP184, "&gt;0"), COUNTIF(Y184:AG184, "&gt;0"))</f>
        <v>18</v>
      </c>
      <c r="BC184" s="22">
        <f>$BQ$3*AZ184/$BO$4</f>
        <v>4.8743718592964821E-4</v>
      </c>
      <c r="BD184" s="22">
        <f>IF(AY184&lt;BC184,AY184,"ns")</f>
        <v>8.4539708158876589E-5</v>
      </c>
      <c r="BE184" s="23" t="str">
        <f>IF(AND(BD184&lt;0.01,ABS(BA184)&gt;1.5,D184&gt;2), IF(AND(BA184&gt;0,COUNTIF(AH184:AP184,"&gt;0")&gt;7),"IRF4_interactor_Th17", (IF(AND(BA184&lt;0,COUNTIF(Y184:AG184, "&gt;0")&gt;7), "background_significant", "ns"))), "ns")</f>
        <v>ns</v>
      </c>
      <c r="BF184" s="24" t="str">
        <f>IF(OR(AX184 ="IRF4_interactor_Treg", BE184 ="IRF4_interactor_Th17"), LOG((AVERAGE(AH184:AP184)+0.1)/(AVERAGE(P184:X184)+0.1),2),"ns")</f>
        <v>ns</v>
      </c>
      <c r="BG184" s="24">
        <f>IF(AND(AX184="IRF4_interactor_Treg",BE184="IRF4_interactor_Th17"),1,IF(AX184="IRF4_interactor_Treg","IRF4_Treg",IF(BE184="IRF4_interactor_Th17","IRF4_Th17",0)))</f>
        <v>0</v>
      </c>
      <c r="BH184" s="25">
        <f>IFERROR(TTEST(AH184:AP184,P184:X184,2,1),IF(OR(COUNTIF(P184:X184,"&gt;0")&gt;7,COUNTIF(AH184:AP184,"&gt;0")&gt;7),0,9999))</f>
        <v>1.2667838930351173E-4</v>
      </c>
      <c r="BI184" s="25">
        <f>IF(BH184=9999,$BS$5,RANK(BH184,$BH$3:$BH$1993,1))</f>
        <v>34</v>
      </c>
      <c r="BJ184" s="25">
        <f>$BQ$3*BI184/$BO$5</f>
        <v>1.7076845806127575E-4</v>
      </c>
      <c r="BK184" s="25">
        <f>IF(BH184&lt;BJ184,BH184,"ns")</f>
        <v>1.2667838930351173E-4</v>
      </c>
      <c r="BL184" s="26">
        <f>SUM(COUNTIF(P184:X184, "&gt;0"), COUNTIF(AH184:AP184, "&gt;0"))</f>
        <v>18</v>
      </c>
    </row>
    <row r="185" spans="1:64">
      <c r="A185" t="s">
        <v>4131</v>
      </c>
      <c r="B185" t="s">
        <v>4132</v>
      </c>
      <c r="C185">
        <v>3.6074500000000002E-2</v>
      </c>
      <c r="D185">
        <v>7</v>
      </c>
      <c r="E185">
        <v>7</v>
      </c>
      <c r="F185">
        <v>0</v>
      </c>
      <c r="G185">
        <v>332961</v>
      </c>
      <c r="H185">
        <v>336781</v>
      </c>
      <c r="I185">
        <v>345495</v>
      </c>
      <c r="J185">
        <v>320519</v>
      </c>
      <c r="K185">
        <v>412794</v>
      </c>
      <c r="L185">
        <v>0</v>
      </c>
      <c r="M185">
        <v>165152</v>
      </c>
      <c r="N185">
        <v>746942</v>
      </c>
      <c r="O185">
        <v>242262</v>
      </c>
      <c r="P185">
        <v>333128</v>
      </c>
      <c r="Q185">
        <v>281304</v>
      </c>
      <c r="R185">
        <v>254944</v>
      </c>
      <c r="S185">
        <v>331189</v>
      </c>
      <c r="T185">
        <v>591436</v>
      </c>
      <c r="U185">
        <v>457526</v>
      </c>
      <c r="V185">
        <v>210214</v>
      </c>
      <c r="W185">
        <v>0</v>
      </c>
      <c r="X185">
        <v>362654</v>
      </c>
      <c r="Y185">
        <v>330256</v>
      </c>
      <c r="Z185">
        <v>304545</v>
      </c>
      <c r="AA185">
        <v>404693</v>
      </c>
      <c r="AB185">
        <v>265450</v>
      </c>
      <c r="AC185">
        <v>292028</v>
      </c>
      <c r="AD185">
        <v>464246</v>
      </c>
      <c r="AE185">
        <v>647276</v>
      </c>
      <c r="AF185">
        <v>557897</v>
      </c>
      <c r="AG185">
        <v>400787</v>
      </c>
      <c r="AH185">
        <v>724637</v>
      </c>
      <c r="AI185">
        <v>738673</v>
      </c>
      <c r="AJ185">
        <v>828379</v>
      </c>
      <c r="AK185">
        <v>830442</v>
      </c>
      <c r="AL185">
        <v>1043490</v>
      </c>
      <c r="AM185">
        <v>1159320</v>
      </c>
      <c r="AN185">
        <v>723883</v>
      </c>
      <c r="AO185">
        <v>1163520</v>
      </c>
      <c r="AP185">
        <v>831606</v>
      </c>
      <c r="AR185" s="16">
        <f>IFERROR(TTEST(G185:O185,P185:X185,2,1),IF(OR(COUNTIF(P185:X185,"&gt;0")&gt;7,COUNTIF(G185:O185,"&gt;0")&gt;7),0,9999))</f>
        <v>0.93550444369028818</v>
      </c>
      <c r="AS185" s="16">
        <f>IF(AR185=9999,$BO$3,RANK(AR185,$AR$3:$AR$1993,1))</f>
        <v>1950</v>
      </c>
      <c r="AT185" s="16">
        <f>LOG((IFERROR(SUM(P185:X185)/COUNTIF(P185:X185, "&gt;0"),0.1))/(IFERROR(SUM(G185:O185)/COUNTIF(G185:O185, "&gt;0"),0.1)),2)</f>
        <v>-4.0577946104400464E-2</v>
      </c>
      <c r="AU185" s="17">
        <f>SUM(COUNTIF(P185:X185, "&gt;0"), COUNTIF(G185:O185, "&gt;0"))</f>
        <v>16</v>
      </c>
      <c r="AV185" s="18">
        <f>$BQ$3*AS185/$BO$3</f>
        <v>9.8088531187122737E-3</v>
      </c>
      <c r="AW185" s="18" t="str">
        <f>IF(AR185&lt;AV185,AR185,"ns")</f>
        <v>ns</v>
      </c>
      <c r="AX185" s="19" t="str">
        <f>IF(AND(AW185&lt;0.01,ABS(AT185)&gt;1.5,D185&gt;2), IF(AND(AT185&gt;0,COUNTIF(P185:X185,"&gt;0")&gt;7),"IRF4_interactor_Treg", (IF(AND(AT185&lt;0,COUNTIF(G185:O185, "&gt;0")&gt;7), "background_significant", "ns"))), "ns")</f>
        <v>ns</v>
      </c>
      <c r="AY185" s="20">
        <f>IFERROR(TTEST(Y185:AG185,AH185:AP185,2,1),IF(OR(COUNTIF(AH185:AP185,"&gt;0")&gt;7,COUNTIF(Y185:AG185,"&gt;0")&gt;7),0,9999))</f>
        <v>8.4647332331998893E-5</v>
      </c>
      <c r="AZ185" s="20">
        <f>IF(AY185=9999,$BO$4,RANK(AY185,$AY$3:$AY$1993,1))</f>
        <v>98</v>
      </c>
      <c r="BA185" s="20">
        <f>LOG((IFERROR(SUM(AH185:AP185)/COUNTIF(AH185:AP185, "&gt;0"),0.1))/(IFERROR(SUM(Y185:AG185)/COUNTIF(Y185:AG185, "&gt;0"),0.1)),2)</f>
        <v>1.1332338198226182</v>
      </c>
      <c r="BB185" s="21">
        <f>SUM(COUNTIF(AH185:AP185, "&gt;0"), COUNTIF(Y185:AG185, "&gt;0"))</f>
        <v>18</v>
      </c>
      <c r="BC185" s="22">
        <f>$BQ$3*AZ185/$BO$4</f>
        <v>4.9246231155778894E-4</v>
      </c>
      <c r="BD185" s="22">
        <f>IF(AY185&lt;BC185,AY185,"ns")</f>
        <v>8.4647332331998893E-5</v>
      </c>
      <c r="BE185" s="23" t="str">
        <f>IF(AND(BD185&lt;0.01,ABS(BA185)&gt;1.5,D185&gt;2), IF(AND(BA185&gt;0,COUNTIF(AH185:AP185,"&gt;0")&gt;7),"IRF4_interactor_Th17", (IF(AND(BA185&lt;0,COUNTIF(Y185:AG185, "&gt;0")&gt;7), "background_significant", "ns"))), "ns")</f>
        <v>ns</v>
      </c>
      <c r="BF185" s="24" t="str">
        <f>IF(OR(AX185 ="IRF4_interactor_Treg", BE185 ="IRF4_interactor_Th17"), LOG((AVERAGE(AH185:AP185)+0.1)/(AVERAGE(P185:X185)+0.1),2),"ns")</f>
        <v>ns</v>
      </c>
      <c r="BG185" s="24">
        <f>IF(AND(AX185="IRF4_interactor_Treg",BE185="IRF4_interactor_Th17"),1,IF(AX185="IRF4_interactor_Treg","IRF4_Treg",IF(BE185="IRF4_interactor_Th17","IRF4_Th17",0)))</f>
        <v>0</v>
      </c>
      <c r="BH185" s="25">
        <f>IFERROR(TTEST(AH185:AP185,P185:X185,2,1),IF(OR(COUNTIF(P185:X185,"&gt;0")&gt;7,COUNTIF(AH185:AP185,"&gt;0")&gt;7),0,9999))</f>
        <v>7.8032159081738032E-5</v>
      </c>
      <c r="BI185" s="25">
        <f>IF(BH185=9999,$BS$5,RANK(BH185,$BH$3:$BH$1993,1))</f>
        <v>29</v>
      </c>
      <c r="BJ185" s="25">
        <f>$BQ$3*BI185/$BO$5</f>
        <v>1.4565544952285282E-4</v>
      </c>
      <c r="BK185" s="25">
        <f>IF(BH185&lt;BJ185,BH185,"ns")</f>
        <v>7.8032159081738032E-5</v>
      </c>
      <c r="BL185" s="26">
        <f>SUM(COUNTIF(P185:X185, "&gt;0"), COUNTIF(AH185:AP185, "&gt;0"))</f>
        <v>17</v>
      </c>
    </row>
    <row r="186" spans="1:64">
      <c r="A186" t="s">
        <v>5215</v>
      </c>
      <c r="B186" t="s">
        <v>5216</v>
      </c>
      <c r="C186">
        <v>7.1633199999999997E-4</v>
      </c>
      <c r="D186">
        <v>9</v>
      </c>
      <c r="E186">
        <v>9</v>
      </c>
      <c r="F186">
        <v>0</v>
      </c>
      <c r="G186">
        <v>260604</v>
      </c>
      <c r="H186">
        <v>242364</v>
      </c>
      <c r="I186">
        <v>239612</v>
      </c>
      <c r="J186">
        <v>157255</v>
      </c>
      <c r="K186">
        <v>181094</v>
      </c>
      <c r="L186">
        <v>181356</v>
      </c>
      <c r="M186">
        <v>115080</v>
      </c>
      <c r="N186">
        <v>148215</v>
      </c>
      <c r="O186">
        <v>128463</v>
      </c>
      <c r="P186">
        <v>321924</v>
      </c>
      <c r="Q186">
        <v>292445</v>
      </c>
      <c r="R186">
        <v>281498</v>
      </c>
      <c r="S186">
        <v>314100</v>
      </c>
      <c r="T186">
        <v>343082</v>
      </c>
      <c r="U186">
        <v>288475</v>
      </c>
      <c r="V186">
        <v>382735</v>
      </c>
      <c r="W186">
        <v>419984</v>
      </c>
      <c r="X186">
        <v>445383</v>
      </c>
      <c r="Y186">
        <v>220663</v>
      </c>
      <c r="Z186">
        <v>227777</v>
      </c>
      <c r="AA186">
        <v>225373</v>
      </c>
      <c r="AB186">
        <v>167640</v>
      </c>
      <c r="AC186">
        <v>168614</v>
      </c>
      <c r="AD186">
        <v>162340</v>
      </c>
      <c r="AE186">
        <v>102815</v>
      </c>
      <c r="AF186">
        <v>149431</v>
      </c>
      <c r="AG186">
        <v>159391</v>
      </c>
      <c r="AH186">
        <v>433293</v>
      </c>
      <c r="AI186">
        <v>459578</v>
      </c>
      <c r="AJ186">
        <v>460950</v>
      </c>
      <c r="AK186">
        <v>240218</v>
      </c>
      <c r="AL186">
        <v>278736</v>
      </c>
      <c r="AM186">
        <v>230694</v>
      </c>
      <c r="AN186">
        <v>283663</v>
      </c>
      <c r="AO186">
        <v>369918</v>
      </c>
      <c r="AP186">
        <v>302373</v>
      </c>
      <c r="AR186" s="16">
        <f>IFERROR(TTEST(G186:O186,P186:X186,2,1),IF(OR(COUNTIF(P186:X186,"&gt;0")&gt;7,COUNTIF(G186:O186,"&gt;0")&gt;7),0,9999))</f>
        <v>1.7990903588723944E-3</v>
      </c>
      <c r="AS186" s="16">
        <f>IF(AR186=9999,$BO$3,RANK(AR186,$AR$3:$AR$1993,1))</f>
        <v>377</v>
      </c>
      <c r="AT186" s="16">
        <f>LOG((IFERROR(SUM(P186:X186)/COUNTIF(P186:X186, "&gt;0"),0.1))/(IFERROR(SUM(G186:O186)/COUNTIF(G186:O186, "&gt;0"),0.1)),2)</f>
        <v>0.90143546949957476</v>
      </c>
      <c r="AU186" s="17">
        <f>SUM(COUNTIF(P186:X186, "&gt;0"), COUNTIF(G186:O186, "&gt;0"))</f>
        <v>18</v>
      </c>
      <c r="AV186" s="18">
        <f>$BQ$3*AS186/$BO$3</f>
        <v>1.8963782696177062E-3</v>
      </c>
      <c r="AW186" s="18">
        <f>IF(AR186&lt;AV186,AR186,"ns")</f>
        <v>1.7990903588723944E-3</v>
      </c>
      <c r="AX186" s="19" t="str">
        <f>IF(AND(AW186&lt;0.01,ABS(AT186)&gt;1.5,D186&gt;2), IF(AND(AT186&gt;0,COUNTIF(P186:X186,"&gt;0")&gt;7),"IRF4_interactor_Treg", (IF(AND(AT186&lt;0,COUNTIF(G186:O186, "&gt;0")&gt;7), "background_significant", "ns"))), "ns")</f>
        <v>ns</v>
      </c>
      <c r="AY186" s="20">
        <f>IFERROR(TTEST(Y186:AG186,AH186:AP186,2,1),IF(OR(COUNTIF(AH186:AP186,"&gt;0")&gt;7,COUNTIF(Y186:AG186,"&gt;0")&gt;7),0,9999))</f>
        <v>8.4721275107186046E-5</v>
      </c>
      <c r="AZ186" s="20">
        <f>IF(AY186=9999,$BO$4,RANK(AY186,$AY$3:$AY$1993,1))</f>
        <v>99</v>
      </c>
      <c r="BA186" s="20">
        <f>LOG((IFERROR(SUM(AH186:AP186)/COUNTIF(AH186:AP186, "&gt;0"),0.1))/(IFERROR(SUM(Y186:AG186)/COUNTIF(Y186:AG186, "&gt;0"),0.1)),2)</f>
        <v>0.94964717994921766</v>
      </c>
      <c r="BB186" s="21">
        <f>SUM(COUNTIF(AH186:AP186, "&gt;0"), COUNTIF(Y186:AG186, "&gt;0"))</f>
        <v>18</v>
      </c>
      <c r="BC186" s="22">
        <f>$BQ$3*AZ186/$BO$4</f>
        <v>4.9748743718592962E-4</v>
      </c>
      <c r="BD186" s="22">
        <f>IF(AY186&lt;BC186,AY186,"ns")</f>
        <v>8.4721275107186046E-5</v>
      </c>
      <c r="BE186" s="23" t="str">
        <f>IF(AND(BD186&lt;0.01,ABS(BA186)&gt;1.5,D186&gt;2), IF(AND(BA186&gt;0,COUNTIF(AH186:AP186,"&gt;0")&gt;7),"IRF4_interactor_Th17", (IF(AND(BA186&lt;0,COUNTIF(Y186:AG186, "&gt;0")&gt;7), "background_significant", "ns"))), "ns")</f>
        <v>ns</v>
      </c>
      <c r="BF186" s="24" t="str">
        <f>IF(OR(AX186 ="IRF4_interactor_Treg", BE186 ="IRF4_interactor_Th17"), LOG((AVERAGE(AH186:AP186)+0.1)/(AVERAGE(P186:X186)+0.1),2),"ns")</f>
        <v>ns</v>
      </c>
      <c r="BG186" s="24">
        <f>IF(AND(AX186="IRF4_interactor_Treg",BE186="IRF4_interactor_Th17"),1,IF(AX186="IRF4_interactor_Treg","IRF4_Treg",IF(BE186="IRF4_interactor_Th17","IRF4_Th17",0)))</f>
        <v>0</v>
      </c>
      <c r="BH186" s="25">
        <f>IFERROR(TTEST(AH186:AP186,P186:X186,2,1),IF(OR(COUNTIF(P186:X186,"&gt;0")&gt;7,COUNTIF(AH186:AP186,"&gt;0")&gt;7),0,9999))</f>
        <v>0.93601140872231658</v>
      </c>
      <c r="BI186" s="25">
        <f>IF(BH186=9999,$BS$5,RANK(BH186,$BH$3:$BH$1993,1))</f>
        <v>1923</v>
      </c>
      <c r="BJ186" s="25">
        <f>$BQ$3*BI186/$BO$5</f>
        <v>9.6584630838774492E-3</v>
      </c>
      <c r="BK186" s="25" t="str">
        <f>IF(BH186&lt;BJ186,BH186,"ns")</f>
        <v>ns</v>
      </c>
      <c r="BL186" s="26">
        <f>SUM(COUNTIF(P186:X186, "&gt;0"), COUNTIF(AH186:AP186, "&gt;0"))</f>
        <v>18</v>
      </c>
    </row>
    <row r="187" spans="1:64">
      <c r="A187" t="s">
        <v>4207</v>
      </c>
      <c r="B187" t="s">
        <v>4208</v>
      </c>
      <c r="C187">
        <v>7.1633199999999997E-4</v>
      </c>
      <c r="D187">
        <v>20</v>
      </c>
      <c r="E187">
        <v>20</v>
      </c>
      <c r="F187">
        <v>0</v>
      </c>
      <c r="G187">
        <v>585612</v>
      </c>
      <c r="H187">
        <v>488690</v>
      </c>
      <c r="I187">
        <v>502023</v>
      </c>
      <c r="J187">
        <v>389261</v>
      </c>
      <c r="K187">
        <v>411734</v>
      </c>
      <c r="L187">
        <v>441282</v>
      </c>
      <c r="M187">
        <v>355502</v>
      </c>
      <c r="N187">
        <v>402894</v>
      </c>
      <c r="O187">
        <v>345506</v>
      </c>
      <c r="P187">
        <v>564286</v>
      </c>
      <c r="Q187">
        <v>486417</v>
      </c>
      <c r="R187">
        <v>540713</v>
      </c>
      <c r="S187">
        <v>695592</v>
      </c>
      <c r="T187">
        <v>654251</v>
      </c>
      <c r="U187">
        <v>690050</v>
      </c>
      <c r="V187">
        <v>602278</v>
      </c>
      <c r="W187">
        <v>708174</v>
      </c>
      <c r="X187">
        <v>713852</v>
      </c>
      <c r="Y187">
        <v>810338</v>
      </c>
      <c r="Z187">
        <v>712529</v>
      </c>
      <c r="AA187">
        <v>831776</v>
      </c>
      <c r="AB187">
        <v>509075</v>
      </c>
      <c r="AC187">
        <v>560612</v>
      </c>
      <c r="AD187">
        <v>594262</v>
      </c>
      <c r="AE187">
        <v>391340</v>
      </c>
      <c r="AF187">
        <v>579427</v>
      </c>
      <c r="AG187">
        <v>562752</v>
      </c>
      <c r="AH187">
        <v>1039640</v>
      </c>
      <c r="AI187">
        <v>1013340</v>
      </c>
      <c r="AJ187">
        <v>1044410</v>
      </c>
      <c r="AK187">
        <v>663683</v>
      </c>
      <c r="AL187">
        <v>676078</v>
      </c>
      <c r="AM187">
        <v>801568</v>
      </c>
      <c r="AN187">
        <v>724285</v>
      </c>
      <c r="AO187">
        <v>1019330</v>
      </c>
      <c r="AP187">
        <v>750498</v>
      </c>
      <c r="AR187" s="16">
        <f>IFERROR(TTEST(G187:O187,P187:X187,2,1),IF(OR(COUNTIF(P187:X187,"&gt;0")&gt;7,COUNTIF(G187:O187,"&gt;0")&gt;7),0,9999))</f>
        <v>4.3330519292912586E-3</v>
      </c>
      <c r="AS187" s="16">
        <f>IF(AR187=9999,$BO$3,RANK(AR187,$AR$3:$AR$1993,1))</f>
        <v>522</v>
      </c>
      <c r="AT187" s="16">
        <f>LOG((IFERROR(SUM(P187:X187)/COUNTIF(P187:X187, "&gt;0"),0.1))/(IFERROR(SUM(G187:O187)/COUNTIF(G187:O187, "&gt;0"),0.1)),2)</f>
        <v>0.52790848497956733</v>
      </c>
      <c r="AU187" s="17">
        <f>SUM(COUNTIF(P187:X187, "&gt;0"), COUNTIF(G187:O187, "&gt;0"))</f>
        <v>18</v>
      </c>
      <c r="AV187" s="18">
        <f>$BQ$3*AS187/$BO$3</f>
        <v>2.6257545271629779E-3</v>
      </c>
      <c r="AW187" s="18" t="str">
        <f>IF(AR187&lt;AV187,AR187,"ns")</f>
        <v>ns</v>
      </c>
      <c r="AX187" s="19" t="str">
        <f>IF(AND(AW187&lt;0.01,ABS(AT187)&gt;1.5,D187&gt;2), IF(AND(AT187&gt;0,COUNTIF(P187:X187,"&gt;0")&gt;7),"IRF4_interactor_Treg", (IF(AND(AT187&lt;0,COUNTIF(G187:O187, "&gt;0")&gt;7), "background_significant", "ns"))), "ns")</f>
        <v>ns</v>
      </c>
      <c r="AY187" s="20">
        <f>IFERROR(TTEST(Y187:AG187,AH187:AP187,2,1),IF(OR(COUNTIF(AH187:AP187,"&gt;0")&gt;7,COUNTIF(Y187:AG187,"&gt;0")&gt;7),0,9999))</f>
        <v>8.5351707730102485E-5</v>
      </c>
      <c r="AZ187" s="20">
        <f>IF(AY187=9999,$BO$4,RANK(AY187,$AY$3:$AY$1993,1))</f>
        <v>100</v>
      </c>
      <c r="BA187" s="20">
        <f>LOG((IFERROR(SUM(AH187:AP187)/COUNTIF(AH187:AP187, "&gt;0"),0.1))/(IFERROR(SUM(Y187:AG187)/COUNTIF(Y187:AG187, "&gt;0"),0.1)),2)</f>
        <v>0.4779604589156346</v>
      </c>
      <c r="BB187" s="21">
        <f>SUM(COUNTIF(AH187:AP187, "&gt;0"), COUNTIF(Y187:AG187, "&gt;0"))</f>
        <v>18</v>
      </c>
      <c r="BC187" s="22">
        <f>$BQ$3*AZ187/$BO$4</f>
        <v>5.025125628140704E-4</v>
      </c>
      <c r="BD187" s="22">
        <f>IF(AY187&lt;BC187,AY187,"ns")</f>
        <v>8.5351707730102485E-5</v>
      </c>
      <c r="BE187" s="23" t="str">
        <f>IF(AND(BD187&lt;0.01,ABS(BA187)&gt;1.5,D187&gt;2), IF(AND(BA187&gt;0,COUNTIF(AH187:AP187,"&gt;0")&gt;7),"IRF4_interactor_Th17", (IF(AND(BA187&lt;0,COUNTIF(Y187:AG187, "&gt;0")&gt;7), "background_significant", "ns"))), "ns")</f>
        <v>ns</v>
      </c>
      <c r="BF187" s="24" t="str">
        <f>IF(OR(AX187 ="IRF4_interactor_Treg", BE187 ="IRF4_interactor_Th17"), LOG((AVERAGE(AH187:AP187)+0.1)/(AVERAGE(P187:X187)+0.1),2),"ns")</f>
        <v>ns</v>
      </c>
      <c r="BG187" s="24">
        <f>IF(AND(AX187="IRF4_interactor_Treg",BE187="IRF4_interactor_Th17"),1,IF(AX187="IRF4_interactor_Treg","IRF4_Treg",IF(BE187="IRF4_interactor_Th17","IRF4_Th17",0)))</f>
        <v>0</v>
      </c>
      <c r="BH187" s="25">
        <f>IFERROR(TTEST(AH187:AP187,P187:X187,2,1),IF(OR(COUNTIF(P187:X187,"&gt;0")&gt;7,COUNTIF(AH187:AP187,"&gt;0")&gt;7),0,9999))</f>
        <v>1.5166228600606959E-2</v>
      </c>
      <c r="BI187" s="25">
        <f>IF(BH187=9999,$BS$5,RANK(BH187,$BH$3:$BH$1993,1))</f>
        <v>260</v>
      </c>
      <c r="BJ187" s="25">
        <f>$BQ$3*BI187/$BO$5</f>
        <v>1.305876443997991E-3</v>
      </c>
      <c r="BK187" s="25" t="str">
        <f>IF(BH187&lt;BJ187,BH187,"ns")</f>
        <v>ns</v>
      </c>
      <c r="BL187" s="26">
        <f>SUM(COUNTIF(P187:X187, "&gt;0"), COUNTIF(AH187:AP187, "&gt;0"))</f>
        <v>18</v>
      </c>
    </row>
    <row r="188" spans="1:64">
      <c r="A188" t="s">
        <v>6861</v>
      </c>
      <c r="B188" t="s">
        <v>6862</v>
      </c>
      <c r="C188">
        <v>7.1633199999999997E-4</v>
      </c>
      <c r="D188">
        <v>13</v>
      </c>
      <c r="E188">
        <v>13</v>
      </c>
      <c r="F188">
        <v>0</v>
      </c>
      <c r="G188">
        <v>539672</v>
      </c>
      <c r="H188">
        <v>407468</v>
      </c>
      <c r="I188">
        <v>486338</v>
      </c>
      <c r="J188">
        <v>406317</v>
      </c>
      <c r="K188">
        <v>547434</v>
      </c>
      <c r="L188">
        <v>549485</v>
      </c>
      <c r="M188">
        <v>313764</v>
      </c>
      <c r="N188">
        <v>382236</v>
      </c>
      <c r="O188">
        <v>469415</v>
      </c>
      <c r="P188">
        <v>616082</v>
      </c>
      <c r="Q188">
        <v>582205</v>
      </c>
      <c r="R188">
        <v>565576</v>
      </c>
      <c r="S188">
        <v>841449</v>
      </c>
      <c r="T188">
        <v>937213</v>
      </c>
      <c r="U188">
        <v>897543</v>
      </c>
      <c r="V188">
        <v>977134</v>
      </c>
      <c r="W188">
        <v>1138600</v>
      </c>
      <c r="X188">
        <v>1023250</v>
      </c>
      <c r="Y188">
        <v>486543</v>
      </c>
      <c r="Z188">
        <v>592173</v>
      </c>
      <c r="AA188">
        <v>608182</v>
      </c>
      <c r="AB188">
        <v>371350</v>
      </c>
      <c r="AC188">
        <v>309282</v>
      </c>
      <c r="AD188">
        <v>429483</v>
      </c>
      <c r="AE188">
        <v>329694</v>
      </c>
      <c r="AF188">
        <v>713939</v>
      </c>
      <c r="AG188">
        <v>584888</v>
      </c>
      <c r="AH188">
        <v>1066020</v>
      </c>
      <c r="AI188">
        <v>1117020</v>
      </c>
      <c r="AJ188">
        <v>1101970</v>
      </c>
      <c r="AK188">
        <v>476929</v>
      </c>
      <c r="AL188">
        <v>608268</v>
      </c>
      <c r="AM188">
        <v>664767</v>
      </c>
      <c r="AN188">
        <v>910534</v>
      </c>
      <c r="AO188">
        <v>1224100</v>
      </c>
      <c r="AP188">
        <v>934496</v>
      </c>
      <c r="AR188" s="16">
        <f>IFERROR(TTEST(G188:O188,P188:X188,2,1),IF(OR(COUNTIF(P188:X188,"&gt;0")&gt;7,COUNTIF(G188:O188,"&gt;0")&gt;7),0,9999))</f>
        <v>1.4868520057889488E-3</v>
      </c>
      <c r="AS188" s="16">
        <f>IF(AR188=9999,$BO$3,RANK(AR188,$AR$3:$AR$1993,1))</f>
        <v>355</v>
      </c>
      <c r="AT188" s="16">
        <f>LOG((IFERROR(SUM(P188:X188)/COUNTIF(P188:X188, "&gt;0"),0.1))/(IFERROR(SUM(G188:O188)/COUNTIF(G188:O188, "&gt;0"),0.1)),2)</f>
        <v>0.88564454398283587</v>
      </c>
      <c r="AU188" s="17">
        <f>SUM(COUNTIF(P188:X188, "&gt;0"), COUNTIF(G188:O188, "&gt;0"))</f>
        <v>18</v>
      </c>
      <c r="AV188" s="18">
        <f>$BQ$3*AS188/$BO$3</f>
        <v>1.7857142857142859E-3</v>
      </c>
      <c r="AW188" s="18">
        <f>IF(AR188&lt;AV188,AR188,"ns")</f>
        <v>1.4868520057889488E-3</v>
      </c>
      <c r="AX188" s="19" t="str">
        <f>IF(AND(AW188&lt;0.01,ABS(AT188)&gt;1.5,D188&gt;2), IF(AND(AT188&gt;0,COUNTIF(P188:X188,"&gt;0")&gt;7),"IRF4_interactor_Treg", (IF(AND(AT188&lt;0,COUNTIF(G188:O188, "&gt;0")&gt;7), "background_significant", "ns"))), "ns")</f>
        <v>ns</v>
      </c>
      <c r="AY188" s="20">
        <f>IFERROR(TTEST(Y188:AG188,AH188:AP188,2,1),IF(OR(COUNTIF(AH188:AP188,"&gt;0")&gt;7,COUNTIF(Y188:AG188,"&gt;0")&gt;7),0,9999))</f>
        <v>8.5992402246178531E-5</v>
      </c>
      <c r="AZ188" s="20">
        <f>IF(AY188=9999,$BO$4,RANK(AY188,$AY$3:$AY$1993,1))</f>
        <v>101</v>
      </c>
      <c r="BA188" s="20">
        <f>LOG((IFERROR(SUM(AH188:AP188)/COUNTIF(AH188:AP188, "&gt;0"),0.1))/(IFERROR(SUM(Y188:AG188)/COUNTIF(Y188:AG188, "&gt;0"),0.1)),2)</f>
        <v>0.87280114217463578</v>
      </c>
      <c r="BB188" s="21">
        <f>SUM(COUNTIF(AH188:AP188, "&gt;0"), COUNTIF(Y188:AG188, "&gt;0"))</f>
        <v>18</v>
      </c>
      <c r="BC188" s="22">
        <f>$BQ$3*AZ188/$BO$4</f>
        <v>5.0753768844221108E-4</v>
      </c>
      <c r="BD188" s="22">
        <f>IF(AY188&lt;BC188,AY188,"ns")</f>
        <v>8.5992402246178531E-5</v>
      </c>
      <c r="BE188" s="23" t="str">
        <f>IF(AND(BD188&lt;0.01,ABS(BA188)&gt;1.5,D188&gt;2), IF(AND(BA188&gt;0,COUNTIF(AH188:AP188,"&gt;0")&gt;7),"IRF4_interactor_Th17", (IF(AND(BA188&lt;0,COUNTIF(Y188:AG188, "&gt;0")&gt;7), "background_significant", "ns"))), "ns")</f>
        <v>ns</v>
      </c>
      <c r="BF188" s="24" t="str">
        <f>IF(OR(AX188 ="IRF4_interactor_Treg", BE188 ="IRF4_interactor_Th17"), LOG((AVERAGE(AH188:AP188)+0.1)/(AVERAGE(P188:X188)+0.1),2),"ns")</f>
        <v>ns</v>
      </c>
      <c r="BG188" s="24">
        <f>IF(AND(AX188="IRF4_interactor_Treg",BE188="IRF4_interactor_Th17"),1,IF(AX188="IRF4_interactor_Treg","IRF4_Treg",IF(BE188="IRF4_interactor_Th17","IRF4_Th17",0)))</f>
        <v>0</v>
      </c>
      <c r="BH188" s="25">
        <f>IFERROR(TTEST(AH188:AP188,P188:X188,2,1),IF(OR(COUNTIF(P188:X188,"&gt;0")&gt;7,COUNTIF(AH188:AP188,"&gt;0")&gt;7),0,9999))</f>
        <v>0.64359453053819671</v>
      </c>
      <c r="BI188" s="25">
        <f>IF(BH188=9999,$BS$5,RANK(BH188,$BH$3:$BH$1993,1))</f>
        <v>1630</v>
      </c>
      <c r="BJ188" s="25">
        <f>$BQ$3*BI188/$BO$5</f>
        <v>8.1868407835258665E-3</v>
      </c>
      <c r="BK188" s="25" t="str">
        <f>IF(BH188&lt;BJ188,BH188,"ns")</f>
        <v>ns</v>
      </c>
      <c r="BL188" s="26">
        <f>SUM(COUNTIF(P188:X188, "&gt;0"), COUNTIF(AH188:AP188, "&gt;0"))</f>
        <v>18</v>
      </c>
    </row>
    <row r="189" spans="1:64">
      <c r="A189" t="s">
        <v>3007</v>
      </c>
      <c r="B189" t="s">
        <v>3008</v>
      </c>
      <c r="C189">
        <v>7.1633199999999997E-4</v>
      </c>
      <c r="D189">
        <v>9</v>
      </c>
      <c r="E189">
        <v>9</v>
      </c>
      <c r="F189">
        <v>0</v>
      </c>
      <c r="G189">
        <v>58982.3</v>
      </c>
      <c r="H189">
        <v>53366.2</v>
      </c>
      <c r="I189">
        <v>57162.7</v>
      </c>
      <c r="J189">
        <v>55948.4</v>
      </c>
      <c r="K189">
        <v>63323.7</v>
      </c>
      <c r="L189">
        <v>69331.899999999994</v>
      </c>
      <c r="M189">
        <v>44469.3</v>
      </c>
      <c r="N189">
        <v>47414.8</v>
      </c>
      <c r="O189">
        <v>24084.799999999999</v>
      </c>
      <c r="P189">
        <v>109335</v>
      </c>
      <c r="Q189">
        <v>93245.5</v>
      </c>
      <c r="R189">
        <v>84682.6</v>
      </c>
      <c r="S189">
        <v>134969</v>
      </c>
      <c r="T189">
        <v>134729</v>
      </c>
      <c r="U189">
        <v>162284</v>
      </c>
      <c r="V189">
        <v>170083</v>
      </c>
      <c r="W189">
        <v>199633</v>
      </c>
      <c r="X189">
        <v>219615</v>
      </c>
      <c r="Y189">
        <v>136443</v>
      </c>
      <c r="Z189">
        <v>116523</v>
      </c>
      <c r="AA189">
        <v>142444</v>
      </c>
      <c r="AB189">
        <v>77885.100000000006</v>
      </c>
      <c r="AC189">
        <v>98300</v>
      </c>
      <c r="AD189">
        <v>101202</v>
      </c>
      <c r="AE189">
        <v>90715.5</v>
      </c>
      <c r="AF189">
        <v>83629.2</v>
      </c>
      <c r="AG189">
        <v>112145</v>
      </c>
      <c r="AH189">
        <v>247016</v>
      </c>
      <c r="AI189">
        <v>298050</v>
      </c>
      <c r="AJ189">
        <v>287769</v>
      </c>
      <c r="AK189">
        <v>141816</v>
      </c>
      <c r="AL189">
        <v>189168</v>
      </c>
      <c r="AM189">
        <v>214042</v>
      </c>
      <c r="AN189">
        <v>161955</v>
      </c>
      <c r="AO189">
        <v>239504</v>
      </c>
      <c r="AP189">
        <v>161091</v>
      </c>
      <c r="AR189" s="16">
        <f>IFERROR(TTEST(G189:O189,P189:X189,2,1),IF(OR(COUNTIF(P189:X189,"&gt;0")&gt;7,COUNTIF(G189:O189,"&gt;0")&gt;7),0,9999))</f>
        <v>1.0411959779050015E-3</v>
      </c>
      <c r="AS189" s="16">
        <f>IF(AR189=9999,$BO$3,RANK(AR189,$AR$3:$AR$1993,1))</f>
        <v>305</v>
      </c>
      <c r="AT189" s="16">
        <f>LOG((IFERROR(SUM(P189:X189)/COUNTIF(P189:X189, "&gt;0"),0.1))/(IFERROR(SUM(G189:O189)/COUNTIF(G189:O189, "&gt;0"),0.1)),2)</f>
        <v>1.4647829131152692</v>
      </c>
      <c r="AU189" s="17">
        <f>SUM(COUNTIF(P189:X189, "&gt;0"), COUNTIF(G189:O189, "&gt;0"))</f>
        <v>18</v>
      </c>
      <c r="AV189" s="18">
        <f>$BQ$3*AS189/$BO$3</f>
        <v>1.53420523138833E-3</v>
      </c>
      <c r="AW189" s="18">
        <f>IF(AR189&lt;AV189,AR189,"ns")</f>
        <v>1.0411959779050015E-3</v>
      </c>
      <c r="AX189" s="19" t="str">
        <f>IF(AND(AW189&lt;0.01,ABS(AT189)&gt;1.5,D189&gt;2), IF(AND(AT189&gt;0,COUNTIF(P189:X189,"&gt;0")&gt;7),"IRF4_interactor_Treg", (IF(AND(AT189&lt;0,COUNTIF(G189:O189, "&gt;0")&gt;7), "background_significant", "ns"))), "ns")</f>
        <v>ns</v>
      </c>
      <c r="AY189" s="20">
        <f>IFERROR(TTEST(Y189:AG189,AH189:AP189,2,1),IF(OR(COUNTIF(AH189:AP189,"&gt;0")&gt;7,COUNTIF(Y189:AG189,"&gt;0")&gt;7),0,9999))</f>
        <v>8.6308214823567126E-5</v>
      </c>
      <c r="AZ189" s="20">
        <f>IF(AY189=9999,$BO$4,RANK(AY189,$AY$3:$AY$1993,1))</f>
        <v>102</v>
      </c>
      <c r="BA189" s="20">
        <f>LOG((IFERROR(SUM(AH189:AP189)/COUNTIF(AH189:AP189, "&gt;0"),0.1))/(IFERROR(SUM(Y189:AG189)/COUNTIF(Y189:AG189, "&gt;0"),0.1)),2)</f>
        <v>1.0163281527370149</v>
      </c>
      <c r="BB189" s="21">
        <f>SUM(COUNTIF(AH189:AP189, "&gt;0"), COUNTIF(Y189:AG189, "&gt;0"))</f>
        <v>18</v>
      </c>
      <c r="BC189" s="22">
        <f>$BQ$3*AZ189/$BO$4</f>
        <v>5.1256281407035175E-4</v>
      </c>
      <c r="BD189" s="22">
        <f>IF(AY189&lt;BC189,AY189,"ns")</f>
        <v>8.6308214823567126E-5</v>
      </c>
      <c r="BE189" s="23" t="str">
        <f>IF(AND(BD189&lt;0.01,ABS(BA189)&gt;1.5,D189&gt;2), IF(AND(BA189&gt;0,COUNTIF(AH189:AP189,"&gt;0")&gt;7),"IRF4_interactor_Th17", (IF(AND(BA189&lt;0,COUNTIF(Y189:AG189, "&gt;0")&gt;7), "background_significant", "ns"))), "ns")</f>
        <v>ns</v>
      </c>
      <c r="BF189" s="24" t="str">
        <f>IF(OR(AX189 ="IRF4_interactor_Treg", BE189 ="IRF4_interactor_Th17"), LOG((AVERAGE(AH189:AP189)+0.1)/(AVERAGE(P189:X189)+0.1),2),"ns")</f>
        <v>ns</v>
      </c>
      <c r="BG189" s="24">
        <f>IF(AND(AX189="IRF4_interactor_Treg",BE189="IRF4_interactor_Th17"),1,IF(AX189="IRF4_interactor_Treg","IRF4_Treg",IF(BE189="IRF4_interactor_Th17","IRF4_Th17",0)))</f>
        <v>0</v>
      </c>
      <c r="BH189" s="25">
        <f>IFERROR(TTEST(AH189:AP189,P189:X189,2,1),IF(OR(COUNTIF(P189:X189,"&gt;0")&gt;7,COUNTIF(AH189:AP189,"&gt;0")&gt;7),0,9999))</f>
        <v>5.2471995658892337E-2</v>
      </c>
      <c r="BI189" s="25">
        <f>IF(BH189=9999,$BS$5,RANK(BH189,$BH$3:$BH$1993,1))</f>
        <v>468</v>
      </c>
      <c r="BJ189" s="25">
        <f>$BQ$3*BI189/$BO$5</f>
        <v>2.3505775991963834E-3</v>
      </c>
      <c r="BK189" s="25" t="str">
        <f>IF(BH189&lt;BJ189,BH189,"ns")</f>
        <v>ns</v>
      </c>
      <c r="BL189" s="26">
        <f>SUM(COUNTIF(P189:X189, "&gt;0"), COUNTIF(AH189:AP189, "&gt;0"))</f>
        <v>18</v>
      </c>
    </row>
    <row r="190" spans="1:64">
      <c r="A190" t="s">
        <v>693</v>
      </c>
      <c r="B190" t="s">
        <v>694</v>
      </c>
      <c r="C190">
        <v>7.1633199999999997E-4</v>
      </c>
      <c r="D190">
        <v>11</v>
      </c>
      <c r="E190">
        <v>11</v>
      </c>
      <c r="F190">
        <v>0</v>
      </c>
      <c r="G190">
        <v>281221</v>
      </c>
      <c r="H190">
        <v>276242</v>
      </c>
      <c r="I190">
        <v>313079</v>
      </c>
      <c r="J190">
        <v>154620</v>
      </c>
      <c r="K190">
        <v>189871</v>
      </c>
      <c r="L190">
        <v>162048</v>
      </c>
      <c r="M190">
        <v>141317</v>
      </c>
      <c r="N190">
        <v>166427</v>
      </c>
      <c r="O190">
        <v>182478</v>
      </c>
      <c r="P190">
        <v>332154</v>
      </c>
      <c r="Q190">
        <v>301445</v>
      </c>
      <c r="R190">
        <v>315603</v>
      </c>
      <c r="S190">
        <v>299953</v>
      </c>
      <c r="T190">
        <v>299943</v>
      </c>
      <c r="U190">
        <v>271239</v>
      </c>
      <c r="V190">
        <v>331060</v>
      </c>
      <c r="W190">
        <v>418663</v>
      </c>
      <c r="X190">
        <v>410856</v>
      </c>
      <c r="Y190">
        <v>282153</v>
      </c>
      <c r="Z190">
        <v>265858</v>
      </c>
      <c r="AA190">
        <v>276769</v>
      </c>
      <c r="AB190">
        <v>197387</v>
      </c>
      <c r="AC190">
        <v>239877</v>
      </c>
      <c r="AD190">
        <v>224543</v>
      </c>
      <c r="AE190">
        <v>94694.2</v>
      </c>
      <c r="AF190">
        <v>134810</v>
      </c>
      <c r="AG190">
        <v>119629</v>
      </c>
      <c r="AH190">
        <v>369983</v>
      </c>
      <c r="AI190">
        <v>402269</v>
      </c>
      <c r="AJ190">
        <v>425064</v>
      </c>
      <c r="AK190">
        <v>226210</v>
      </c>
      <c r="AL190">
        <v>292603</v>
      </c>
      <c r="AM190">
        <v>300381</v>
      </c>
      <c r="AN190">
        <v>190548</v>
      </c>
      <c r="AO190">
        <v>259653</v>
      </c>
      <c r="AP190">
        <v>214382</v>
      </c>
      <c r="AR190" s="16">
        <f>IFERROR(TTEST(G190:O190,P190:X190,2,1),IF(OR(COUNTIF(P190:X190,"&gt;0")&gt;7,COUNTIF(G190:O190,"&gt;0")&gt;7),0,9999))</f>
        <v>2.9819754417244192E-3</v>
      </c>
      <c r="AS190" s="16">
        <f>IF(AR190=9999,$BO$3,RANK(AR190,$AR$3:$AR$1993,1))</f>
        <v>456</v>
      </c>
      <c r="AT190" s="16">
        <f>LOG((IFERROR(SUM(P190:X190)/COUNTIF(P190:X190, "&gt;0"),0.1))/(IFERROR(SUM(G190:O190)/COUNTIF(G190:O190, "&gt;0"),0.1)),2)</f>
        <v>0.67479967475030633</v>
      </c>
      <c r="AU190" s="17">
        <f>SUM(COUNTIF(P190:X190, "&gt;0"), COUNTIF(G190:O190, "&gt;0"))</f>
        <v>18</v>
      </c>
      <c r="AV190" s="18">
        <f>$BQ$3*AS190/$BO$3</f>
        <v>2.2937625754527167E-3</v>
      </c>
      <c r="AW190" s="18" t="str">
        <f>IF(AR190&lt;AV190,AR190,"ns")</f>
        <v>ns</v>
      </c>
      <c r="AX190" s="19" t="str">
        <f>IF(AND(AW190&lt;0.01,ABS(AT190)&gt;1.5,D190&gt;2), IF(AND(AT190&gt;0,COUNTIF(P190:X190,"&gt;0")&gt;7),"IRF4_interactor_Treg", (IF(AND(AT190&lt;0,COUNTIF(G190:O190, "&gt;0")&gt;7), "background_significant", "ns"))), "ns")</f>
        <v>ns</v>
      </c>
      <c r="AY190" s="20">
        <f>IFERROR(TTEST(Y190:AG190,AH190:AP190,2,1),IF(OR(COUNTIF(AH190:AP190,"&gt;0")&gt;7,COUNTIF(Y190:AG190,"&gt;0")&gt;7),0,9999))</f>
        <v>8.6416508613120147E-5</v>
      </c>
      <c r="AZ190" s="20">
        <f>IF(AY190=9999,$BO$4,RANK(AY190,$AY$3:$AY$1993,1))</f>
        <v>103</v>
      </c>
      <c r="BA190" s="20">
        <f>LOG((IFERROR(SUM(AH190:AP190)/COUNTIF(AH190:AP190, "&gt;0"),0.1))/(IFERROR(SUM(Y190:AG190)/COUNTIF(Y190:AG190, "&gt;0"),0.1)),2)</f>
        <v>0.54647508314847715</v>
      </c>
      <c r="BB190" s="21">
        <f>SUM(COUNTIF(AH190:AP190, "&gt;0"), COUNTIF(Y190:AG190, "&gt;0"))</f>
        <v>18</v>
      </c>
      <c r="BC190" s="22">
        <f>$BQ$3*AZ190/$BO$4</f>
        <v>5.1758793969849243E-4</v>
      </c>
      <c r="BD190" s="22">
        <f>IF(AY190&lt;BC190,AY190,"ns")</f>
        <v>8.6416508613120147E-5</v>
      </c>
      <c r="BE190" s="23" t="str">
        <f>IF(AND(BD190&lt;0.01,ABS(BA190)&gt;1.5,D190&gt;2), IF(AND(BA190&gt;0,COUNTIF(AH190:AP190,"&gt;0")&gt;7),"IRF4_interactor_Th17", (IF(AND(BA190&lt;0,COUNTIF(Y190:AG190, "&gt;0")&gt;7), "background_significant", "ns"))), "ns")</f>
        <v>ns</v>
      </c>
      <c r="BF190" s="24" t="str">
        <f>IF(OR(AX190 ="IRF4_interactor_Treg", BE190 ="IRF4_interactor_Th17"), LOG((AVERAGE(AH190:AP190)+0.1)/(AVERAGE(P190:X190)+0.1),2),"ns")</f>
        <v>ns</v>
      </c>
      <c r="BG190" s="24">
        <f>IF(AND(AX190="IRF4_interactor_Treg",BE190="IRF4_interactor_Th17"),1,IF(AX190="IRF4_interactor_Treg","IRF4_Treg",IF(BE190="IRF4_interactor_Th17","IRF4_Th17",0)))</f>
        <v>0</v>
      </c>
      <c r="BH190" s="25">
        <f>IFERROR(TTEST(AH190:AP190,P190:X190,2,1),IF(OR(COUNTIF(P190:X190,"&gt;0")&gt;7,COUNTIF(AH190:AP190,"&gt;0")&gt;7),0,9999))</f>
        <v>0.40533709328194967</v>
      </c>
      <c r="BI190" s="25">
        <f>IF(BH190=9999,$BS$5,RANK(BH190,$BH$3:$BH$1993,1))</f>
        <v>1335</v>
      </c>
      <c r="BJ190" s="25">
        <f>$BQ$3*BI190/$BO$5</f>
        <v>6.7051732797589149E-3</v>
      </c>
      <c r="BK190" s="25" t="str">
        <f>IF(BH190&lt;BJ190,BH190,"ns")</f>
        <v>ns</v>
      </c>
      <c r="BL190" s="26">
        <f>SUM(COUNTIF(P190:X190, "&gt;0"), COUNTIF(AH190:AP190, "&gt;0"))</f>
        <v>18</v>
      </c>
    </row>
    <row r="191" spans="1:64">
      <c r="A191" t="s">
        <v>6201</v>
      </c>
      <c r="B191" t="s">
        <v>6202</v>
      </c>
      <c r="C191">
        <v>1.0476699999999999E-3</v>
      </c>
      <c r="D191">
        <v>4</v>
      </c>
      <c r="E191">
        <v>4</v>
      </c>
      <c r="F191">
        <v>0</v>
      </c>
      <c r="G191">
        <v>80229.3</v>
      </c>
      <c r="H191">
        <v>109042</v>
      </c>
      <c r="I191">
        <v>130471</v>
      </c>
      <c r="J191">
        <v>74225.7</v>
      </c>
      <c r="K191">
        <v>67185.8</v>
      </c>
      <c r="L191">
        <v>79630.600000000006</v>
      </c>
      <c r="M191">
        <v>62510.2</v>
      </c>
      <c r="N191">
        <v>70369.8</v>
      </c>
      <c r="O191">
        <v>71953.100000000006</v>
      </c>
      <c r="P191">
        <v>118440</v>
      </c>
      <c r="Q191">
        <v>116167</v>
      </c>
      <c r="R191">
        <v>142893</v>
      </c>
      <c r="S191">
        <v>121265</v>
      </c>
      <c r="T191">
        <v>130698</v>
      </c>
      <c r="U191">
        <v>163187</v>
      </c>
      <c r="V191">
        <v>128686</v>
      </c>
      <c r="W191">
        <v>149214</v>
      </c>
      <c r="X191">
        <v>182123</v>
      </c>
      <c r="Y191">
        <v>92876.4</v>
      </c>
      <c r="Z191">
        <v>75842.399999999994</v>
      </c>
      <c r="AA191">
        <v>84228.800000000003</v>
      </c>
      <c r="AB191">
        <v>83336.5</v>
      </c>
      <c r="AC191">
        <v>69201.7</v>
      </c>
      <c r="AD191">
        <v>100897</v>
      </c>
      <c r="AE191">
        <v>35736.5</v>
      </c>
      <c r="AF191">
        <v>73614.2</v>
      </c>
      <c r="AG191">
        <v>82794.100000000006</v>
      </c>
      <c r="AH191">
        <v>163389</v>
      </c>
      <c r="AI191">
        <v>174748</v>
      </c>
      <c r="AJ191">
        <v>203856</v>
      </c>
      <c r="AK191">
        <v>109662</v>
      </c>
      <c r="AL191">
        <v>122998</v>
      </c>
      <c r="AM191">
        <v>168505</v>
      </c>
      <c r="AN191">
        <v>110894</v>
      </c>
      <c r="AO191">
        <v>152670</v>
      </c>
      <c r="AP191">
        <v>119774</v>
      </c>
      <c r="AR191" s="16">
        <f>IFERROR(TTEST(G191:O191,P191:X191,2,1),IF(OR(COUNTIF(P191:X191,"&gt;0")&gt;7,COUNTIF(G191:O191,"&gt;0")&gt;7),0,9999))</f>
        <v>1.0234333636647075E-3</v>
      </c>
      <c r="AS191" s="16">
        <f>IF(AR191=9999,$BO$3,RANK(AR191,$AR$3:$AR$1993,1))</f>
        <v>300</v>
      </c>
      <c r="AT191" s="16">
        <f>LOG((IFERROR(SUM(P191:X191)/COUNTIF(P191:X191, "&gt;0"),0.1))/(IFERROR(SUM(G191:O191)/COUNTIF(G191:O191, "&gt;0"),0.1)),2)</f>
        <v>0.74850223386641102</v>
      </c>
      <c r="AU191" s="17">
        <f>SUM(COUNTIF(P191:X191, "&gt;0"), COUNTIF(G191:O191, "&gt;0"))</f>
        <v>18</v>
      </c>
      <c r="AV191" s="18">
        <f>$BQ$3*AS191/$BO$3</f>
        <v>1.5090543259557343E-3</v>
      </c>
      <c r="AW191" s="18">
        <f>IF(AR191&lt;AV191,AR191,"ns")</f>
        <v>1.0234333636647075E-3</v>
      </c>
      <c r="AX191" s="19" t="str">
        <f>IF(AND(AW191&lt;0.01,ABS(AT191)&gt;1.5,D191&gt;2), IF(AND(AT191&gt;0,COUNTIF(P191:X191,"&gt;0")&gt;7),"IRF4_interactor_Treg", (IF(AND(AT191&lt;0,COUNTIF(G191:O191, "&gt;0")&gt;7), "background_significant", "ns"))), "ns")</f>
        <v>ns</v>
      </c>
      <c r="AY191" s="20">
        <f>IFERROR(TTEST(Y191:AG191,AH191:AP191,2,1),IF(OR(COUNTIF(AH191:AP191,"&gt;0")&gt;7,COUNTIF(Y191:AG191,"&gt;0")&gt;7),0,9999))</f>
        <v>8.8243996663108165E-5</v>
      </c>
      <c r="AZ191" s="20">
        <f>IF(AY191=9999,$BO$4,RANK(AY191,$AY$3:$AY$1993,1))</f>
        <v>105</v>
      </c>
      <c r="BA191" s="20">
        <f>LOG((IFERROR(SUM(AH191:AP191)/COUNTIF(AH191:AP191, "&gt;0"),0.1))/(IFERROR(SUM(Y191:AG191)/COUNTIF(Y191:AG191, "&gt;0"),0.1)),2)</f>
        <v>0.9252312999988177</v>
      </c>
      <c r="BB191" s="21">
        <f>SUM(COUNTIF(AH191:AP191, "&gt;0"), COUNTIF(Y191:AG191, "&gt;0"))</f>
        <v>18</v>
      </c>
      <c r="BC191" s="22">
        <f>$BQ$3*AZ191/$BO$4</f>
        <v>5.2763819095477389E-4</v>
      </c>
      <c r="BD191" s="22">
        <f>IF(AY191&lt;BC191,AY191,"ns")</f>
        <v>8.8243996663108165E-5</v>
      </c>
      <c r="BE191" s="23" t="str">
        <f>IF(AND(BD191&lt;0.01,ABS(BA191)&gt;1.5,D191&gt;2), IF(AND(BA191&gt;0,COUNTIF(AH191:AP191,"&gt;0")&gt;7),"IRF4_interactor_Th17", (IF(AND(BA191&lt;0,COUNTIF(Y191:AG191, "&gt;0")&gt;7), "background_significant", "ns"))), "ns")</f>
        <v>ns</v>
      </c>
      <c r="BF191" s="24" t="str">
        <f>IF(OR(AX191 ="IRF4_interactor_Treg", BE191 ="IRF4_interactor_Th17"), LOG((AVERAGE(AH191:AP191)+0.1)/(AVERAGE(P191:X191)+0.1),2),"ns")</f>
        <v>ns</v>
      </c>
      <c r="BG191" s="24">
        <f>IF(AND(AX191="IRF4_interactor_Treg",BE191="IRF4_interactor_Th17"),1,IF(AX191="IRF4_interactor_Treg","IRF4_Treg",IF(BE191="IRF4_interactor_Th17","IRF4_Th17",0)))</f>
        <v>0</v>
      </c>
      <c r="BH191" s="25">
        <f>IFERROR(TTEST(AH191:AP191,P191:X191,2,1),IF(OR(COUNTIF(P191:X191,"&gt;0")&gt;7,COUNTIF(AH191:AP191,"&gt;0")&gt;7),0,9999))</f>
        <v>0.55852605153375112</v>
      </c>
      <c r="BI191" s="25">
        <f>IF(BH191=9999,$BS$5,RANK(BH191,$BH$3:$BH$1993,1))</f>
        <v>1541</v>
      </c>
      <c r="BJ191" s="25">
        <f>$BQ$3*BI191/$BO$5</f>
        <v>7.7398292315419386E-3</v>
      </c>
      <c r="BK191" s="25" t="str">
        <f>IF(BH191&lt;BJ191,BH191,"ns")</f>
        <v>ns</v>
      </c>
      <c r="BL191" s="26">
        <f>SUM(COUNTIF(P191:X191, "&gt;0"), COUNTIF(AH191:AP191, "&gt;0"))</f>
        <v>18</v>
      </c>
    </row>
    <row r="192" spans="1:64">
      <c r="A192" t="s">
        <v>6457</v>
      </c>
      <c r="B192" t="s">
        <v>6458</v>
      </c>
      <c r="C192">
        <v>4.5454500000000002E-2</v>
      </c>
      <c r="D192">
        <v>4</v>
      </c>
      <c r="E192">
        <v>4</v>
      </c>
      <c r="F192">
        <v>0</v>
      </c>
      <c r="G192">
        <v>0</v>
      </c>
      <c r="H192">
        <v>18808</v>
      </c>
      <c r="I192">
        <v>49884.4</v>
      </c>
      <c r="J192">
        <v>0</v>
      </c>
      <c r="K192">
        <v>0</v>
      </c>
      <c r="L192">
        <v>18577</v>
      </c>
      <c r="M192">
        <v>15481.7</v>
      </c>
      <c r="N192">
        <v>0</v>
      </c>
      <c r="O192">
        <v>13466.2</v>
      </c>
      <c r="P192">
        <v>39109.800000000003</v>
      </c>
      <c r="Q192">
        <v>25393.8</v>
      </c>
      <c r="R192">
        <v>26627.9</v>
      </c>
      <c r="S192">
        <v>67669.5</v>
      </c>
      <c r="T192">
        <v>81018.899999999994</v>
      </c>
      <c r="U192">
        <v>41110.5</v>
      </c>
      <c r="V192">
        <v>93923.6</v>
      </c>
      <c r="W192">
        <v>76181.2</v>
      </c>
      <c r="X192">
        <v>115552</v>
      </c>
      <c r="Y192">
        <v>46293.599999999999</v>
      </c>
      <c r="Z192">
        <v>28062.9</v>
      </c>
      <c r="AA192">
        <v>54180.3</v>
      </c>
      <c r="AB192">
        <v>0</v>
      </c>
      <c r="AC192">
        <v>0</v>
      </c>
      <c r="AD192">
        <v>37874.6</v>
      </c>
      <c r="AE192">
        <v>0</v>
      </c>
      <c r="AF192">
        <v>22415.599999999999</v>
      </c>
      <c r="AG192">
        <v>0</v>
      </c>
      <c r="AH192">
        <v>92559.4</v>
      </c>
      <c r="AI192">
        <v>62182</v>
      </c>
      <c r="AJ192">
        <v>107363</v>
      </c>
      <c r="AK192">
        <v>35932.400000000001</v>
      </c>
      <c r="AL192">
        <v>13686.5</v>
      </c>
      <c r="AM192">
        <v>50398.9</v>
      </c>
      <c r="AN192">
        <v>52281.1</v>
      </c>
      <c r="AO192">
        <v>54820.3</v>
      </c>
      <c r="AP192">
        <v>43523.6</v>
      </c>
      <c r="AR192" s="16">
        <f>IFERROR(TTEST(G192:O192,P192:X192,2,1),IF(OR(COUNTIF(P192:X192,"&gt;0")&gt;7,COUNTIF(G192:O192,"&gt;0")&gt;7),0,9999))</f>
        <v>6.5868594703841141E-3</v>
      </c>
      <c r="AS192" s="16">
        <f>IF(AR192=9999,$BO$3,RANK(AR192,$AR$3:$AR$1993,1))</f>
        <v>595</v>
      </c>
      <c r="AT192" s="16">
        <f>LOG((IFERROR(SUM(P192:X192)/COUNTIF(P192:X192, "&gt;0"),0.1))/(IFERROR(SUM(G192:O192)/COUNTIF(G192:O192, "&gt;0"),0.1)),2)</f>
        <v>1.4374762600431024</v>
      </c>
      <c r="AU192" s="17">
        <f>SUM(COUNTIF(P192:X192, "&gt;0"), COUNTIF(G192:O192, "&gt;0"))</f>
        <v>14</v>
      </c>
      <c r="AV192" s="18">
        <f>$BQ$3*AS192/$BO$3</f>
        <v>2.9929577464788732E-3</v>
      </c>
      <c r="AW192" s="18" t="str">
        <f>IF(AR192&lt;AV192,AR192,"ns")</f>
        <v>ns</v>
      </c>
      <c r="AX192" s="19" t="str">
        <f>IF(AND(AW192&lt;0.01,ABS(AT192)&gt;1.5,D192&gt;2), IF(AND(AT192&gt;0,COUNTIF(P192:X192,"&gt;0")&gt;7),"IRF4_interactor_Treg", (IF(AND(AT192&lt;0,COUNTIF(G192:O192, "&gt;0")&gt;7), "background_significant", "ns"))), "ns")</f>
        <v>ns</v>
      </c>
      <c r="AY192" s="20">
        <f>IFERROR(TTEST(Y192:AG192,AH192:AP192,2,1),IF(OR(COUNTIF(AH192:AP192,"&gt;0")&gt;7,COUNTIF(Y192:AG192,"&gt;0")&gt;7),0,9999))</f>
        <v>9.0417300335822142E-5</v>
      </c>
      <c r="AZ192" s="20">
        <f>IF(AY192=9999,$BO$4,RANK(AY192,$AY$3:$AY$1993,1))</f>
        <v>106</v>
      </c>
      <c r="BA192" s="20">
        <f>LOG((IFERROR(SUM(AH192:AP192)/COUNTIF(AH192:AP192, "&gt;0"),0.1))/(IFERROR(SUM(Y192:AG192)/COUNTIF(Y192:AG192, "&gt;0"),0.1)),2)</f>
        <v>0.59318573436483812</v>
      </c>
      <c r="BB192" s="21">
        <f>SUM(COUNTIF(AH192:AP192, "&gt;0"), COUNTIF(Y192:AG192, "&gt;0"))</f>
        <v>14</v>
      </c>
      <c r="BC192" s="22">
        <f>$BQ$3*AZ192/$BO$4</f>
        <v>5.3266331658291457E-4</v>
      </c>
      <c r="BD192" s="22">
        <f>IF(AY192&lt;BC192,AY192,"ns")</f>
        <v>9.0417300335822142E-5</v>
      </c>
      <c r="BE192" s="23" t="str">
        <f>IF(AND(BD192&lt;0.01,ABS(BA192)&gt;1.5,D192&gt;2), IF(AND(BA192&gt;0,COUNTIF(AH192:AP192,"&gt;0")&gt;7),"IRF4_interactor_Th17", (IF(AND(BA192&lt;0,COUNTIF(Y192:AG192, "&gt;0")&gt;7), "background_significant", "ns"))), "ns")</f>
        <v>ns</v>
      </c>
      <c r="BF192" s="24" t="str">
        <f>IF(OR(AX192 ="IRF4_interactor_Treg", BE192 ="IRF4_interactor_Th17"), LOG((AVERAGE(AH192:AP192)+0.1)/(AVERAGE(P192:X192)+0.1),2),"ns")</f>
        <v>ns</v>
      </c>
      <c r="BG192" s="24">
        <f>IF(AND(AX192="IRF4_interactor_Treg",BE192="IRF4_interactor_Th17"),1,IF(AX192="IRF4_interactor_Treg","IRF4_Treg",IF(BE192="IRF4_interactor_Th17","IRF4_Th17",0)))</f>
        <v>0</v>
      </c>
      <c r="BH192" s="25">
        <f>IFERROR(TTEST(AH192:AP192,P192:X192,2,1),IF(OR(COUNTIF(P192:X192,"&gt;0")&gt;7,COUNTIF(AH192:AP192,"&gt;0")&gt;7),0,9999))</f>
        <v>0.74860269661847978</v>
      </c>
      <c r="BI192" s="25">
        <f>IF(BH192=9999,$BS$5,RANK(BH192,$BH$3:$BH$1993,1))</f>
        <v>1730</v>
      </c>
      <c r="BJ192" s="25">
        <f>$BQ$3*BI192/$BO$5</f>
        <v>8.6891009542943241E-3</v>
      </c>
      <c r="BK192" s="25" t="str">
        <f>IF(BH192&lt;BJ192,BH192,"ns")</f>
        <v>ns</v>
      </c>
      <c r="BL192" s="26">
        <f>SUM(COUNTIF(P192:X192, "&gt;0"), COUNTIF(AH192:AP192, "&gt;0"))</f>
        <v>18</v>
      </c>
    </row>
    <row r="193" spans="1:64">
      <c r="A193" t="s">
        <v>3949</v>
      </c>
      <c r="B193" t="s">
        <v>3950</v>
      </c>
      <c r="C193">
        <v>1.37426E-3</v>
      </c>
      <c r="D193">
        <v>4</v>
      </c>
      <c r="E193">
        <v>4</v>
      </c>
      <c r="F193">
        <v>0</v>
      </c>
      <c r="G193">
        <v>474046</v>
      </c>
      <c r="H193">
        <v>368948</v>
      </c>
      <c r="I193">
        <v>385705</v>
      </c>
      <c r="J193">
        <v>238986</v>
      </c>
      <c r="K193">
        <v>276983</v>
      </c>
      <c r="L193">
        <v>222248</v>
      </c>
      <c r="M193">
        <v>204564</v>
      </c>
      <c r="N193">
        <v>217564</v>
      </c>
      <c r="O193">
        <v>183719</v>
      </c>
      <c r="P193">
        <v>537401</v>
      </c>
      <c r="Q193">
        <v>534444</v>
      </c>
      <c r="R193">
        <v>545362</v>
      </c>
      <c r="S193">
        <v>634157</v>
      </c>
      <c r="T193">
        <v>625134</v>
      </c>
      <c r="U193">
        <v>573092</v>
      </c>
      <c r="V193">
        <v>713268</v>
      </c>
      <c r="W193">
        <v>916881</v>
      </c>
      <c r="X193">
        <v>827610</v>
      </c>
      <c r="Y193">
        <v>397790</v>
      </c>
      <c r="Z193">
        <v>348622</v>
      </c>
      <c r="AA193">
        <v>325877</v>
      </c>
      <c r="AB193">
        <v>250503</v>
      </c>
      <c r="AC193">
        <v>202978</v>
      </c>
      <c r="AD193">
        <v>277539</v>
      </c>
      <c r="AE193">
        <v>47657.7</v>
      </c>
      <c r="AF193">
        <v>179843</v>
      </c>
      <c r="AG193">
        <v>167873</v>
      </c>
      <c r="AH193">
        <v>866237</v>
      </c>
      <c r="AI193">
        <v>744542</v>
      </c>
      <c r="AJ193">
        <v>830289</v>
      </c>
      <c r="AK193">
        <v>365106</v>
      </c>
      <c r="AL193">
        <v>516252</v>
      </c>
      <c r="AM193">
        <v>429032</v>
      </c>
      <c r="AN193">
        <v>553117</v>
      </c>
      <c r="AO193">
        <v>638691</v>
      </c>
      <c r="AP193">
        <v>460002</v>
      </c>
      <c r="AR193" s="16">
        <f>IFERROR(TTEST(G193:O193,P193:X193,2,1),IF(OR(COUNTIF(P193:X193,"&gt;0")&gt;7,COUNTIF(G193:O193,"&gt;0")&gt;7),0,9999))</f>
        <v>9.6312303385329232E-4</v>
      </c>
      <c r="AS193" s="16">
        <f>IF(AR193=9999,$BO$3,RANK(AR193,$AR$3:$AR$1993,1))</f>
        <v>294</v>
      </c>
      <c r="AT193" s="16">
        <f>LOG((IFERROR(SUM(P193:X193)/COUNTIF(P193:X193, "&gt;0"),0.1))/(IFERROR(SUM(G193:O193)/COUNTIF(G193:O193, "&gt;0"),0.1)),2)</f>
        <v>1.199192283625363</v>
      </c>
      <c r="AU193" s="17">
        <f>SUM(COUNTIF(P193:X193, "&gt;0"), COUNTIF(G193:O193, "&gt;0"))</f>
        <v>18</v>
      </c>
      <c r="AV193" s="18">
        <f>$BQ$3*AS193/$BO$3</f>
        <v>1.4788732394366197E-3</v>
      </c>
      <c r="AW193" s="18">
        <f>IF(AR193&lt;AV193,AR193,"ns")</f>
        <v>9.6312303385329232E-4</v>
      </c>
      <c r="AX193" s="19" t="str">
        <f>IF(AND(AW193&lt;0.01,ABS(AT193)&gt;1.5,D193&gt;2), IF(AND(AT193&gt;0,COUNTIF(P193:X193,"&gt;0")&gt;7),"IRF4_interactor_Treg", (IF(AND(AT193&lt;0,COUNTIF(G193:O193, "&gt;0")&gt;7), "background_significant", "ns"))), "ns")</f>
        <v>ns</v>
      </c>
      <c r="AY193" s="20">
        <f>IFERROR(TTEST(Y193:AG193,AH193:AP193,2,1),IF(OR(COUNTIF(AH193:AP193,"&gt;0")&gt;7,COUNTIF(Y193:AG193,"&gt;0")&gt;7),0,9999))</f>
        <v>9.0787513032588468E-5</v>
      </c>
      <c r="AZ193" s="20">
        <f>IF(AY193=9999,$BO$4,RANK(AY193,$AY$3:$AY$1993,1))</f>
        <v>107</v>
      </c>
      <c r="BA193" s="20">
        <f>LOG((IFERROR(SUM(AH193:AP193)/COUNTIF(AH193:AP193, "&gt;0"),0.1))/(IFERROR(SUM(Y193:AG193)/COUNTIF(Y193:AG193, "&gt;0"),0.1)),2)</f>
        <v>1.2971928222766993</v>
      </c>
      <c r="BB193" s="21">
        <f>SUM(COUNTIF(AH193:AP193, "&gt;0"), COUNTIF(Y193:AG193, "&gt;0"))</f>
        <v>18</v>
      </c>
      <c r="BC193" s="22">
        <f>$BQ$3*AZ193/$BO$4</f>
        <v>5.3768844221105535E-4</v>
      </c>
      <c r="BD193" s="22">
        <f>IF(AY193&lt;BC193,AY193,"ns")</f>
        <v>9.0787513032588468E-5</v>
      </c>
      <c r="BE193" s="23" t="str">
        <f>IF(AND(BD193&lt;0.01,ABS(BA193)&gt;1.5,D193&gt;2), IF(AND(BA193&gt;0,COUNTIF(AH193:AP193,"&gt;0")&gt;7),"IRF4_interactor_Th17", (IF(AND(BA193&lt;0,COUNTIF(Y193:AG193, "&gt;0")&gt;7), "background_significant", "ns"))), "ns")</f>
        <v>ns</v>
      </c>
      <c r="BF193" s="24" t="str">
        <f>IF(OR(AX193 ="IRF4_interactor_Treg", BE193 ="IRF4_interactor_Th17"), LOG((AVERAGE(AH193:AP193)+0.1)/(AVERAGE(P193:X193)+0.1),2),"ns")</f>
        <v>ns</v>
      </c>
      <c r="BG193" s="24">
        <f>IF(AND(AX193="IRF4_interactor_Treg",BE193="IRF4_interactor_Th17"),1,IF(AX193="IRF4_interactor_Treg","IRF4_Treg",IF(BE193="IRF4_interactor_Th17","IRF4_Th17",0)))</f>
        <v>0</v>
      </c>
      <c r="BH193" s="25">
        <f>IFERROR(TTEST(AH193:AP193,P193:X193,2,1),IF(OR(COUNTIF(P193:X193,"&gt;0")&gt;7,COUNTIF(AH193:AP193,"&gt;0")&gt;7),0,9999))</f>
        <v>0.53897385467460057</v>
      </c>
      <c r="BI193" s="25">
        <f>IF(BH193=9999,$BS$5,RANK(BH193,$BH$3:$BH$1993,1))</f>
        <v>1517</v>
      </c>
      <c r="BJ193" s="25">
        <f>$BQ$3*BI193/$BO$5</f>
        <v>7.6192867905575086E-3</v>
      </c>
      <c r="BK193" s="25" t="str">
        <f>IF(BH193&lt;BJ193,BH193,"ns")</f>
        <v>ns</v>
      </c>
      <c r="BL193" s="26">
        <f>SUM(COUNTIF(P193:X193, "&gt;0"), COUNTIF(AH193:AP193, "&gt;0"))</f>
        <v>18</v>
      </c>
    </row>
    <row r="194" spans="1:64">
      <c r="A194" t="s">
        <v>6671</v>
      </c>
      <c r="B194" t="s">
        <v>6672</v>
      </c>
      <c r="C194">
        <v>7.1633199999999997E-4</v>
      </c>
      <c r="D194">
        <v>11</v>
      </c>
      <c r="E194">
        <v>11</v>
      </c>
      <c r="F194">
        <v>0</v>
      </c>
      <c r="G194">
        <v>199778</v>
      </c>
      <c r="H194">
        <v>117708</v>
      </c>
      <c r="I194">
        <v>209420</v>
      </c>
      <c r="J194">
        <v>92211.9</v>
      </c>
      <c r="K194">
        <v>127563</v>
      </c>
      <c r="L194">
        <v>112294</v>
      </c>
      <c r="M194">
        <v>121100</v>
      </c>
      <c r="N194">
        <v>176967</v>
      </c>
      <c r="O194">
        <v>129572</v>
      </c>
      <c r="P194">
        <v>337610</v>
      </c>
      <c r="Q194">
        <v>293669</v>
      </c>
      <c r="R194">
        <v>324141</v>
      </c>
      <c r="S194">
        <v>350323</v>
      </c>
      <c r="T194">
        <v>350457</v>
      </c>
      <c r="U194">
        <v>435338</v>
      </c>
      <c r="V194">
        <v>404615</v>
      </c>
      <c r="W194">
        <v>462633</v>
      </c>
      <c r="X194">
        <v>538060</v>
      </c>
      <c r="Y194">
        <v>227046</v>
      </c>
      <c r="Z194">
        <v>184032</v>
      </c>
      <c r="AA194">
        <v>192860</v>
      </c>
      <c r="AB194">
        <v>119412</v>
      </c>
      <c r="AC194">
        <v>164577</v>
      </c>
      <c r="AD194">
        <v>137434</v>
      </c>
      <c r="AE194">
        <v>73040.7</v>
      </c>
      <c r="AF194">
        <v>132961</v>
      </c>
      <c r="AG194">
        <v>206286</v>
      </c>
      <c r="AH194">
        <v>396307</v>
      </c>
      <c r="AI194">
        <v>425946</v>
      </c>
      <c r="AJ194">
        <v>505762</v>
      </c>
      <c r="AK194">
        <v>206898</v>
      </c>
      <c r="AL194">
        <v>286923</v>
      </c>
      <c r="AM194">
        <v>283548</v>
      </c>
      <c r="AN194">
        <v>309867</v>
      </c>
      <c r="AO194">
        <v>430016</v>
      </c>
      <c r="AP194">
        <v>336445</v>
      </c>
      <c r="AR194" s="16">
        <f>IFERROR(TTEST(G194:O194,P194:X194,2,1),IF(OR(COUNTIF(P194:X194,"&gt;0")&gt;7,COUNTIF(G194:O194,"&gt;0")&gt;7),0,9999))</f>
        <v>4.8446418909892563E-5</v>
      </c>
      <c r="AS194" s="16">
        <f>IF(AR194=9999,$BO$3,RANK(AR194,$AR$3:$AR$1993,1))</f>
        <v>92</v>
      </c>
      <c r="AT194" s="16">
        <f>LOG((IFERROR(SUM(P194:X194)/COUNTIF(P194:X194, "&gt;0"),0.1))/(IFERROR(SUM(G194:O194)/COUNTIF(G194:O194, "&gt;0"),0.1)),2)</f>
        <v>1.4424750814858891</v>
      </c>
      <c r="AU194" s="17">
        <f>SUM(COUNTIF(P194:X194, "&gt;0"), COUNTIF(G194:O194, "&gt;0"))</f>
        <v>18</v>
      </c>
      <c r="AV194" s="18">
        <f>$BQ$3*AS194/$BO$3</f>
        <v>4.6277665995975858E-4</v>
      </c>
      <c r="AW194" s="18">
        <f>IF(AR194&lt;AV194,AR194,"ns")</f>
        <v>4.8446418909892563E-5</v>
      </c>
      <c r="AX194" s="19" t="str">
        <f>IF(AND(AW194&lt;0.01,ABS(AT194)&gt;1.5,D194&gt;2), IF(AND(AT194&gt;0,COUNTIF(P194:X194,"&gt;0")&gt;7),"IRF4_interactor_Treg", (IF(AND(AT194&lt;0,COUNTIF(G194:O194, "&gt;0")&gt;7), "background_significant", "ns"))), "ns")</f>
        <v>ns</v>
      </c>
      <c r="AY194" s="20">
        <f>IFERROR(TTEST(Y194:AG194,AH194:AP194,2,1),IF(OR(COUNTIF(AH194:AP194,"&gt;0")&gt;7,COUNTIF(Y194:AG194,"&gt;0")&gt;7),0,9999))</f>
        <v>9.3649293208176879E-5</v>
      </c>
      <c r="AZ194" s="20">
        <f>IF(AY194=9999,$BO$4,RANK(AY194,$AY$3:$AY$1993,1))</f>
        <v>109</v>
      </c>
      <c r="BA194" s="20">
        <f>LOG((IFERROR(SUM(AH194:AP194)/COUNTIF(AH194:AP194, "&gt;0"),0.1))/(IFERROR(SUM(Y194:AG194)/COUNTIF(Y194:AG194, "&gt;0"),0.1)),2)</f>
        <v>1.146092066977987</v>
      </c>
      <c r="BB194" s="21">
        <f>SUM(COUNTIF(AH194:AP194, "&gt;0"), COUNTIF(Y194:AG194, "&gt;0"))</f>
        <v>18</v>
      </c>
      <c r="BC194" s="22">
        <f>$BQ$3*AZ194/$BO$4</f>
        <v>5.477386934673367E-4</v>
      </c>
      <c r="BD194" s="22">
        <f>IF(AY194&lt;BC194,AY194,"ns")</f>
        <v>9.3649293208176879E-5</v>
      </c>
      <c r="BE194" s="23" t="str">
        <f>IF(AND(BD194&lt;0.01,ABS(BA194)&gt;1.5,D194&gt;2), IF(AND(BA194&gt;0,COUNTIF(AH194:AP194,"&gt;0")&gt;7),"IRF4_interactor_Th17", (IF(AND(BA194&lt;0,COUNTIF(Y194:AG194, "&gt;0")&gt;7), "background_significant", "ns"))), "ns")</f>
        <v>ns</v>
      </c>
      <c r="BF194" s="24" t="str">
        <f>IF(OR(AX194 ="IRF4_interactor_Treg", BE194 ="IRF4_interactor_Th17"), LOG((AVERAGE(AH194:AP194)+0.1)/(AVERAGE(P194:X194)+0.1),2),"ns")</f>
        <v>ns</v>
      </c>
      <c r="BG194" s="24">
        <f>IF(AND(AX194="IRF4_interactor_Treg",BE194="IRF4_interactor_Th17"),1,IF(AX194="IRF4_interactor_Treg","IRF4_Treg",IF(BE194="IRF4_interactor_Th17","IRF4_Th17",0)))</f>
        <v>0</v>
      </c>
      <c r="BH194" s="25">
        <f>IFERROR(TTEST(AH194:AP194,P194:X194,2,1),IF(OR(COUNTIF(P194:X194,"&gt;0")&gt;7,COUNTIF(AH194:AP194,"&gt;0")&gt;7),0,9999))</f>
        <v>0.45197899016748477</v>
      </c>
      <c r="BI194" s="25">
        <f>IF(BH194=9999,$BS$5,RANK(BH194,$BH$3:$BH$1993,1))</f>
        <v>1399</v>
      </c>
      <c r="BJ194" s="25">
        <f>$BQ$3*BI194/$BO$5</f>
        <v>7.026619789050728E-3</v>
      </c>
      <c r="BK194" s="25" t="str">
        <f>IF(BH194&lt;BJ194,BH194,"ns")</f>
        <v>ns</v>
      </c>
      <c r="BL194" s="26">
        <f>SUM(COUNTIF(P194:X194, "&gt;0"), COUNTIF(AH194:AP194, "&gt;0"))</f>
        <v>18</v>
      </c>
    </row>
    <row r="195" spans="1:64">
      <c r="A195" t="s">
        <v>3625</v>
      </c>
      <c r="B195" t="s">
        <v>3626</v>
      </c>
      <c r="C195">
        <v>2.5817599999999998E-3</v>
      </c>
      <c r="D195">
        <v>4</v>
      </c>
      <c r="E195">
        <v>4</v>
      </c>
      <c r="F195">
        <v>0</v>
      </c>
      <c r="G195">
        <v>157130</v>
      </c>
      <c r="H195">
        <v>165058</v>
      </c>
      <c r="I195">
        <v>158816</v>
      </c>
      <c r="J195">
        <v>76266.399999999994</v>
      </c>
      <c r="K195">
        <v>68133.100000000006</v>
      </c>
      <c r="L195">
        <v>135690</v>
      </c>
      <c r="M195">
        <v>72907</v>
      </c>
      <c r="N195">
        <v>96186.8</v>
      </c>
      <c r="O195">
        <v>82065.8</v>
      </c>
      <c r="P195">
        <v>164951</v>
      </c>
      <c r="Q195">
        <v>172732</v>
      </c>
      <c r="R195">
        <v>195613</v>
      </c>
      <c r="S195">
        <v>213546</v>
      </c>
      <c r="T195">
        <v>206415</v>
      </c>
      <c r="U195">
        <v>243018</v>
      </c>
      <c r="V195">
        <v>254188</v>
      </c>
      <c r="W195">
        <v>297589</v>
      </c>
      <c r="X195">
        <v>309619</v>
      </c>
      <c r="Y195">
        <v>174081</v>
      </c>
      <c r="Z195">
        <v>237461</v>
      </c>
      <c r="AA195">
        <v>248285</v>
      </c>
      <c r="AB195">
        <v>71810.7</v>
      </c>
      <c r="AC195">
        <v>73642.2</v>
      </c>
      <c r="AD195">
        <v>68585.8</v>
      </c>
      <c r="AE195">
        <v>208339</v>
      </c>
      <c r="AF195">
        <v>337033</v>
      </c>
      <c r="AG195">
        <v>311593</v>
      </c>
      <c r="AH195">
        <v>293259</v>
      </c>
      <c r="AI195">
        <v>360662</v>
      </c>
      <c r="AJ195">
        <v>392283</v>
      </c>
      <c r="AK195">
        <v>126677</v>
      </c>
      <c r="AL195">
        <v>131642</v>
      </c>
      <c r="AM195">
        <v>140886</v>
      </c>
      <c r="AN195">
        <v>323126</v>
      </c>
      <c r="AO195">
        <v>473080</v>
      </c>
      <c r="AP195">
        <v>346558</v>
      </c>
      <c r="AR195" s="16">
        <f>IFERROR(TTEST(G195:O195,P195:X195,2,1),IF(OR(COUNTIF(P195:X195,"&gt;0")&gt;7,COUNTIF(G195:O195,"&gt;0")&gt;7),0,9999))</f>
        <v>2.9440247790974137E-3</v>
      </c>
      <c r="AS195" s="16">
        <f>IF(AR195=9999,$BO$3,RANK(AR195,$AR$3:$AR$1993,1))</f>
        <v>453</v>
      </c>
      <c r="AT195" s="16">
        <f>LOG((IFERROR(SUM(P195:X195)/COUNTIF(P195:X195, "&gt;0"),0.1))/(IFERROR(SUM(G195:O195)/COUNTIF(G195:O195, "&gt;0"),0.1)),2)</f>
        <v>1.0234422676344108</v>
      </c>
      <c r="AU195" s="17">
        <f>SUM(COUNTIF(P195:X195, "&gt;0"), COUNTIF(G195:O195, "&gt;0"))</f>
        <v>18</v>
      </c>
      <c r="AV195" s="18">
        <f>$BQ$3*AS195/$BO$3</f>
        <v>2.278672032193159E-3</v>
      </c>
      <c r="AW195" s="18" t="str">
        <f>IF(AR195&lt;AV195,AR195,"ns")</f>
        <v>ns</v>
      </c>
      <c r="AX195" s="19" t="str">
        <f>IF(AND(AW195&lt;0.01,ABS(AT195)&gt;1.5,D195&gt;2), IF(AND(AT195&gt;0,COUNTIF(P195:X195,"&gt;0")&gt;7),"IRF4_interactor_Treg", (IF(AND(AT195&lt;0,COUNTIF(G195:O195, "&gt;0")&gt;7), "background_significant", "ns"))), "ns")</f>
        <v>ns</v>
      </c>
      <c r="AY195" s="20">
        <f>IFERROR(TTEST(Y195:AG195,AH195:AP195,2,1),IF(OR(COUNTIF(AH195:AP195,"&gt;0")&gt;7,COUNTIF(Y195:AG195,"&gt;0")&gt;7),0,9999))</f>
        <v>1.0184501068226052E-4</v>
      </c>
      <c r="AZ195" s="20">
        <f>IF(AY195=9999,$BO$4,RANK(AY195,$AY$3:$AY$1993,1))</f>
        <v>112</v>
      </c>
      <c r="BA195" s="20">
        <f>LOG((IFERROR(SUM(AH195:AP195)/COUNTIF(AH195:AP195, "&gt;0"),0.1))/(IFERROR(SUM(Y195:AG195)/COUNTIF(Y195:AG195, "&gt;0"),0.1)),2)</f>
        <v>0.58046943852793509</v>
      </c>
      <c r="BB195" s="21">
        <f>SUM(COUNTIF(AH195:AP195, "&gt;0"), COUNTIF(Y195:AG195, "&gt;0"))</f>
        <v>18</v>
      </c>
      <c r="BC195" s="22">
        <f>$BQ$3*AZ195/$BO$4</f>
        <v>5.6281407035175884E-4</v>
      </c>
      <c r="BD195" s="22">
        <f>IF(AY195&lt;BC195,AY195,"ns")</f>
        <v>1.0184501068226052E-4</v>
      </c>
      <c r="BE195" s="23" t="str">
        <f>IF(AND(BD195&lt;0.01,ABS(BA195)&gt;1.5,D195&gt;2), IF(AND(BA195&gt;0,COUNTIF(AH195:AP195,"&gt;0")&gt;7),"IRF4_interactor_Th17", (IF(AND(BA195&lt;0,COUNTIF(Y195:AG195, "&gt;0")&gt;7), "background_significant", "ns"))), "ns")</f>
        <v>ns</v>
      </c>
      <c r="BF195" s="24" t="str">
        <f>IF(OR(AX195 ="IRF4_interactor_Treg", BE195 ="IRF4_interactor_Th17"), LOG((AVERAGE(AH195:AP195)+0.1)/(AVERAGE(P195:X195)+0.1),2),"ns")</f>
        <v>ns</v>
      </c>
      <c r="BG195" s="24">
        <f>IF(AND(AX195="IRF4_interactor_Treg",BE195="IRF4_interactor_Th17"),1,IF(AX195="IRF4_interactor_Treg","IRF4_Treg",IF(BE195="IRF4_interactor_Th17","IRF4_Th17",0)))</f>
        <v>0</v>
      </c>
      <c r="BH195" s="25">
        <f>IFERROR(TTEST(AH195:AP195,P195:X195,2,1),IF(OR(COUNTIF(P195:X195,"&gt;0")&gt;7,COUNTIF(AH195:AP195,"&gt;0")&gt;7),0,9999))</f>
        <v>0.18623786201484141</v>
      </c>
      <c r="BI195" s="25">
        <f>IF(BH195=9999,$BS$5,RANK(BH195,$BH$3:$BH$1993,1))</f>
        <v>913</v>
      </c>
      <c r="BJ195" s="25">
        <f>$BQ$3*BI195/$BO$5</f>
        <v>4.5856353591160227E-3</v>
      </c>
      <c r="BK195" s="25" t="str">
        <f>IF(BH195&lt;BJ195,BH195,"ns")</f>
        <v>ns</v>
      </c>
      <c r="BL195" s="26">
        <f>SUM(COUNTIF(P195:X195, "&gt;0"), COUNTIF(AH195:AP195, "&gt;0"))</f>
        <v>18</v>
      </c>
    </row>
    <row r="196" spans="1:64">
      <c r="A196" t="s">
        <v>1301</v>
      </c>
      <c r="B196" t="s">
        <v>1302</v>
      </c>
      <c r="C196">
        <v>7.1633199999999997E-4</v>
      </c>
      <c r="D196">
        <v>6</v>
      </c>
      <c r="E196">
        <v>6</v>
      </c>
      <c r="F196">
        <v>0</v>
      </c>
      <c r="G196">
        <v>83319.899999999994</v>
      </c>
      <c r="H196">
        <v>88260.3</v>
      </c>
      <c r="I196">
        <v>126846</v>
      </c>
      <c r="J196">
        <v>58089.1</v>
      </c>
      <c r="K196">
        <v>50387.1</v>
      </c>
      <c r="L196">
        <v>52612.9</v>
      </c>
      <c r="M196">
        <v>56765.8</v>
      </c>
      <c r="N196">
        <v>98445.1</v>
      </c>
      <c r="O196">
        <v>69118.399999999994</v>
      </c>
      <c r="P196">
        <v>116634</v>
      </c>
      <c r="Q196">
        <v>97502.5</v>
      </c>
      <c r="R196">
        <v>124126</v>
      </c>
      <c r="S196">
        <v>95907</v>
      </c>
      <c r="T196">
        <v>132910</v>
      </c>
      <c r="U196">
        <v>138636</v>
      </c>
      <c r="V196">
        <v>144354</v>
      </c>
      <c r="W196">
        <v>201418</v>
      </c>
      <c r="X196">
        <v>192496</v>
      </c>
      <c r="Y196">
        <v>211210</v>
      </c>
      <c r="Z196">
        <v>181571</v>
      </c>
      <c r="AA196">
        <v>223049</v>
      </c>
      <c r="AB196">
        <v>216728</v>
      </c>
      <c r="AC196">
        <v>207871</v>
      </c>
      <c r="AD196">
        <v>242959</v>
      </c>
      <c r="AE196">
        <v>133699</v>
      </c>
      <c r="AF196">
        <v>197617</v>
      </c>
      <c r="AG196">
        <v>183426</v>
      </c>
      <c r="AH196">
        <v>436393</v>
      </c>
      <c r="AI196">
        <v>395260</v>
      </c>
      <c r="AJ196">
        <v>459270</v>
      </c>
      <c r="AK196">
        <v>292898</v>
      </c>
      <c r="AL196">
        <v>324851</v>
      </c>
      <c r="AM196">
        <v>298121</v>
      </c>
      <c r="AN196">
        <v>303977</v>
      </c>
      <c r="AO196">
        <v>423273</v>
      </c>
      <c r="AP196">
        <v>323325</v>
      </c>
      <c r="AR196" s="16">
        <f>IFERROR(TTEST(G196:O196,P196:X196,2,1),IF(OR(COUNTIF(P196:X196,"&gt;0")&gt;7,COUNTIF(G196:O196,"&gt;0")&gt;7),0,9999))</f>
        <v>2.8189612270949935E-3</v>
      </c>
      <c r="AS196" s="16">
        <f>IF(AR196=9999,$BO$3,RANK(AR196,$AR$3:$AR$1993,1))</f>
        <v>451</v>
      </c>
      <c r="AT196" s="16">
        <f>LOG((IFERROR(SUM(P196:X196)/COUNTIF(P196:X196, "&gt;0"),0.1))/(IFERROR(SUM(G196:O196)/COUNTIF(G196:O196, "&gt;0"),0.1)),2)</f>
        <v>0.86322692712152083</v>
      </c>
      <c r="AU196" s="17">
        <f>SUM(COUNTIF(P196:X196, "&gt;0"), COUNTIF(G196:O196, "&gt;0"))</f>
        <v>18</v>
      </c>
      <c r="AV196" s="18">
        <f>$BQ$3*AS196/$BO$3</f>
        <v>2.2686116700201208E-3</v>
      </c>
      <c r="AW196" s="18" t="str">
        <f>IF(AR196&lt;AV196,AR196,"ns")</f>
        <v>ns</v>
      </c>
      <c r="AX196" s="19" t="str">
        <f>IF(AND(AW196&lt;0.01,ABS(AT196)&gt;1.5,D196&gt;2), IF(AND(AT196&gt;0,COUNTIF(P196:X196,"&gt;0")&gt;7),"IRF4_interactor_Treg", (IF(AND(AT196&lt;0,COUNTIF(G196:O196, "&gt;0")&gt;7), "background_significant", "ns"))), "ns")</f>
        <v>ns</v>
      </c>
      <c r="AY196" s="20">
        <f>IFERROR(TTEST(Y196:AG196,AH196:AP196,2,1),IF(OR(COUNTIF(AH196:AP196,"&gt;0")&gt;7,COUNTIF(Y196:AG196,"&gt;0")&gt;7),0,9999))</f>
        <v>1.0239120966005337E-4</v>
      </c>
      <c r="AZ196" s="20">
        <f>IF(AY196=9999,$BO$4,RANK(AY196,$AY$3:$AY$1993,1))</f>
        <v>113</v>
      </c>
      <c r="BA196" s="20">
        <f>LOG((IFERROR(SUM(AH196:AP196)/COUNTIF(AH196:AP196, "&gt;0"),0.1))/(IFERROR(SUM(Y196:AG196)/COUNTIF(Y196:AG196, "&gt;0"),0.1)),2)</f>
        <v>0.85720938928023205</v>
      </c>
      <c r="BB196" s="21">
        <f>SUM(COUNTIF(AH196:AP196, "&gt;0"), COUNTIF(Y196:AG196, "&gt;0"))</f>
        <v>18</v>
      </c>
      <c r="BC196" s="22">
        <f>$BQ$3*AZ196/$BO$4</f>
        <v>5.6783919597989951E-4</v>
      </c>
      <c r="BD196" s="22">
        <f>IF(AY196&lt;BC196,AY196,"ns")</f>
        <v>1.0239120966005337E-4</v>
      </c>
      <c r="BE196" s="23" t="str">
        <f>IF(AND(BD196&lt;0.01,ABS(BA196)&gt;1.5,D196&gt;2), IF(AND(BA196&gt;0,COUNTIF(AH196:AP196,"&gt;0")&gt;7),"IRF4_interactor_Th17", (IF(AND(BA196&lt;0,COUNTIF(Y196:AG196, "&gt;0")&gt;7), "background_significant", "ns"))), "ns")</f>
        <v>ns</v>
      </c>
      <c r="BF196" s="24" t="str">
        <f>IF(OR(AX196 ="IRF4_interactor_Treg", BE196 ="IRF4_interactor_Th17"), LOG((AVERAGE(AH196:AP196)+0.1)/(AVERAGE(P196:X196)+0.1),2),"ns")</f>
        <v>ns</v>
      </c>
      <c r="BG196" s="24">
        <f>IF(AND(AX196="IRF4_interactor_Treg",BE196="IRF4_interactor_Th17"),1,IF(AX196="IRF4_interactor_Treg","IRF4_Treg",IF(BE196="IRF4_interactor_Th17","IRF4_Th17",0)))</f>
        <v>0</v>
      </c>
      <c r="BH196" s="25">
        <f>IFERROR(TTEST(AH196:AP196,P196:X196,2,1),IF(OR(COUNTIF(P196:X196,"&gt;0")&gt;7,COUNTIF(AH196:AP196,"&gt;0")&gt;7),0,9999))</f>
        <v>2.0476935163295602E-5</v>
      </c>
      <c r="BI196" s="25">
        <f>IF(BH196=9999,$BS$5,RANK(BH196,$BH$3:$BH$1993,1))</f>
        <v>12</v>
      </c>
      <c r="BJ196" s="25">
        <f>$BQ$3*BI196/$BO$5</f>
        <v>6.0271220492214967E-5</v>
      </c>
      <c r="BK196" s="25">
        <f>IF(BH196&lt;BJ196,BH196,"ns")</f>
        <v>2.0476935163295602E-5</v>
      </c>
      <c r="BL196" s="26">
        <f>SUM(COUNTIF(P196:X196, "&gt;0"), COUNTIF(AH196:AP196, "&gt;0"))</f>
        <v>18</v>
      </c>
    </row>
    <row r="197" spans="1:64">
      <c r="A197" t="s">
        <v>1067</v>
      </c>
      <c r="B197" t="s">
        <v>1068</v>
      </c>
      <c r="C197">
        <v>7.1633199999999997E-4</v>
      </c>
      <c r="D197">
        <v>41</v>
      </c>
      <c r="E197">
        <v>36</v>
      </c>
      <c r="F197">
        <v>5</v>
      </c>
      <c r="G197">
        <v>746991</v>
      </c>
      <c r="H197">
        <v>728970</v>
      </c>
      <c r="I197">
        <v>744222</v>
      </c>
      <c r="J197">
        <v>675661</v>
      </c>
      <c r="K197">
        <v>661032</v>
      </c>
      <c r="L197">
        <v>658085</v>
      </c>
      <c r="M197">
        <v>560320</v>
      </c>
      <c r="N197">
        <v>585392</v>
      </c>
      <c r="O197">
        <v>567866</v>
      </c>
      <c r="P197">
        <v>843055</v>
      </c>
      <c r="Q197">
        <v>755957</v>
      </c>
      <c r="R197">
        <v>695828</v>
      </c>
      <c r="S197">
        <v>1063470</v>
      </c>
      <c r="T197">
        <v>1125800</v>
      </c>
      <c r="U197">
        <v>1033610</v>
      </c>
      <c r="V197">
        <v>1143360</v>
      </c>
      <c r="W197">
        <v>1249690</v>
      </c>
      <c r="X197">
        <v>1266580</v>
      </c>
      <c r="Y197">
        <v>1176160</v>
      </c>
      <c r="Z197">
        <v>1098110</v>
      </c>
      <c r="AA197">
        <v>1130240</v>
      </c>
      <c r="AB197">
        <v>822830</v>
      </c>
      <c r="AC197">
        <v>845369</v>
      </c>
      <c r="AD197">
        <v>873077</v>
      </c>
      <c r="AE197">
        <v>620773</v>
      </c>
      <c r="AF197">
        <v>798706</v>
      </c>
      <c r="AG197">
        <v>793276</v>
      </c>
      <c r="AH197">
        <v>1582870</v>
      </c>
      <c r="AI197">
        <v>1658970</v>
      </c>
      <c r="AJ197">
        <v>1671520</v>
      </c>
      <c r="AK197">
        <v>1075240</v>
      </c>
      <c r="AL197">
        <v>1103150</v>
      </c>
      <c r="AM197">
        <v>1043750</v>
      </c>
      <c r="AN197">
        <v>1154740</v>
      </c>
      <c r="AO197">
        <v>1502850</v>
      </c>
      <c r="AP197">
        <v>1134990</v>
      </c>
      <c r="AR197" s="16">
        <f>IFERROR(TTEST(G197:O197,P197:X197,2,1),IF(OR(COUNTIF(P197:X197,"&gt;0")&gt;7,COUNTIF(G197:O197,"&gt;0")&gt;7),0,9999))</f>
        <v>4.5358754204523847E-3</v>
      </c>
      <c r="AS197" s="16">
        <f>IF(AR197=9999,$BO$3,RANK(AR197,$AR$3:$AR$1993,1))</f>
        <v>530</v>
      </c>
      <c r="AT197" s="16">
        <f>LOG((IFERROR(SUM(P197:X197)/COUNTIF(P197:X197, "&gt;0"),0.1))/(IFERROR(SUM(G197:O197)/COUNTIF(G197:O197, "&gt;0"),0.1)),2)</f>
        <v>0.63040101136252535</v>
      </c>
      <c r="AU197" s="17">
        <f>SUM(COUNTIF(P197:X197, "&gt;0"), COUNTIF(G197:O197, "&gt;0"))</f>
        <v>18</v>
      </c>
      <c r="AV197" s="18">
        <f>$BQ$3*AS197/$BO$3</f>
        <v>2.6659959758551306E-3</v>
      </c>
      <c r="AW197" s="18" t="str">
        <f>IF(AR197&lt;AV197,AR197,"ns")</f>
        <v>ns</v>
      </c>
      <c r="AX197" s="19" t="str">
        <f>IF(AND(AW197&lt;0.01,ABS(AT197)&gt;1.5,D197&gt;2), IF(AND(AT197&gt;0,COUNTIF(P197:X197,"&gt;0")&gt;7),"IRF4_interactor_Treg", (IF(AND(AT197&lt;0,COUNTIF(G197:O197, "&gt;0")&gt;7), "background_significant", "ns"))), "ns")</f>
        <v>ns</v>
      </c>
      <c r="AY197" s="20">
        <f>IFERROR(TTEST(Y197:AG197,AH197:AP197,2,1),IF(OR(COUNTIF(AH197:AP197,"&gt;0")&gt;7,COUNTIF(Y197:AG197,"&gt;0")&gt;7),0,9999))</f>
        <v>1.0281970248174888E-4</v>
      </c>
      <c r="AZ197" s="20">
        <f>IF(AY197=9999,$BO$4,RANK(AY197,$AY$3:$AY$1993,1))</f>
        <v>115</v>
      </c>
      <c r="BA197" s="20">
        <f>LOG((IFERROR(SUM(AH197:AP197)/COUNTIF(AH197:AP197, "&gt;0"),0.1))/(IFERROR(SUM(Y197:AG197)/COUNTIF(Y197:AG197, "&gt;0"),0.1)),2)</f>
        <v>0.54797875693769105</v>
      </c>
      <c r="BB197" s="21">
        <f>SUM(COUNTIF(AH197:AP197, "&gt;0"), COUNTIF(Y197:AG197, "&gt;0"))</f>
        <v>18</v>
      </c>
      <c r="BC197" s="22">
        <f>$BQ$3*AZ197/$BO$4</f>
        <v>5.7788944723618097E-4</v>
      </c>
      <c r="BD197" s="22">
        <f>IF(AY197&lt;BC197,AY197,"ns")</f>
        <v>1.0281970248174888E-4</v>
      </c>
      <c r="BE197" s="23" t="str">
        <f>IF(AND(BD197&lt;0.01,ABS(BA197)&gt;1.5,D197&gt;2), IF(AND(BA197&gt;0,COUNTIF(AH197:AP197,"&gt;0")&gt;7),"IRF4_interactor_Th17", (IF(AND(BA197&lt;0,COUNTIF(Y197:AG197, "&gt;0")&gt;7), "background_significant", "ns"))), "ns")</f>
        <v>ns</v>
      </c>
      <c r="BF197" s="24" t="str">
        <f>IF(OR(AX197 ="IRF4_interactor_Treg", BE197 ="IRF4_interactor_Th17"), LOG((AVERAGE(AH197:AP197)+0.1)/(AVERAGE(P197:X197)+0.1),2),"ns")</f>
        <v>ns</v>
      </c>
      <c r="BG197" s="24">
        <f>IF(AND(AX197="IRF4_interactor_Treg",BE197="IRF4_interactor_Th17"),1,IF(AX197="IRF4_interactor_Treg","IRF4_Treg",IF(BE197="IRF4_interactor_Th17","IRF4_Th17",0)))</f>
        <v>0</v>
      </c>
      <c r="BH197" s="25">
        <f>IFERROR(TTEST(AH197:AP197,P197:X197,2,1),IF(OR(COUNTIF(P197:X197,"&gt;0")&gt;7,COUNTIF(AH197:AP197,"&gt;0")&gt;7),0,9999))</f>
        <v>7.1241378548448475E-2</v>
      </c>
      <c r="BI197" s="25">
        <f>IF(BH197=9999,$BS$5,RANK(BH197,$BH$3:$BH$1993,1))</f>
        <v>559</v>
      </c>
      <c r="BJ197" s="25">
        <f>$BQ$3*BI197/$BO$5</f>
        <v>2.8076343545956803E-3</v>
      </c>
      <c r="BK197" s="25" t="str">
        <f>IF(BH197&lt;BJ197,BH197,"ns")</f>
        <v>ns</v>
      </c>
      <c r="BL197" s="26">
        <f>SUM(COUNTIF(P197:X197, "&gt;0"), COUNTIF(AH197:AP197, "&gt;0"))</f>
        <v>18</v>
      </c>
    </row>
    <row r="198" spans="1:64">
      <c r="A198" t="s">
        <v>93</v>
      </c>
      <c r="B198" t="s">
        <v>94</v>
      </c>
      <c r="C198">
        <v>3.1989800000000001E-3</v>
      </c>
      <c r="D198">
        <v>5</v>
      </c>
      <c r="E198">
        <v>5</v>
      </c>
      <c r="F198">
        <v>0</v>
      </c>
      <c r="G198">
        <v>76102.100000000006</v>
      </c>
      <c r="H198">
        <v>71851</v>
      </c>
      <c r="I198">
        <v>63517.2</v>
      </c>
      <c r="J198">
        <v>45663.5</v>
      </c>
      <c r="K198">
        <v>34038</v>
      </c>
      <c r="L198">
        <v>60304.5</v>
      </c>
      <c r="M198">
        <v>36133.1</v>
      </c>
      <c r="N198">
        <v>39237.800000000003</v>
      </c>
      <c r="O198">
        <v>47730.5</v>
      </c>
      <c r="P198">
        <v>96595.4</v>
      </c>
      <c r="Q198">
        <v>85226.1</v>
      </c>
      <c r="R198">
        <v>103087</v>
      </c>
      <c r="S198">
        <v>92294.399999999994</v>
      </c>
      <c r="T198">
        <v>118395</v>
      </c>
      <c r="U198">
        <v>155933</v>
      </c>
      <c r="V198">
        <v>142643</v>
      </c>
      <c r="W198">
        <v>198695</v>
      </c>
      <c r="X198">
        <v>175419</v>
      </c>
      <c r="Y198">
        <v>97847.7</v>
      </c>
      <c r="Z198">
        <v>93040.9</v>
      </c>
      <c r="AA198">
        <v>124185</v>
      </c>
      <c r="AB198">
        <v>37752.1</v>
      </c>
      <c r="AC198">
        <v>40782.1</v>
      </c>
      <c r="AD198">
        <v>44585.1</v>
      </c>
      <c r="AE198">
        <v>59538.6</v>
      </c>
      <c r="AF198">
        <v>101799</v>
      </c>
      <c r="AG198">
        <v>80204.600000000006</v>
      </c>
      <c r="AH198">
        <v>225376</v>
      </c>
      <c r="AI198">
        <v>199113</v>
      </c>
      <c r="AJ198">
        <v>256083</v>
      </c>
      <c r="AK198">
        <v>50846.2</v>
      </c>
      <c r="AL198">
        <v>98826</v>
      </c>
      <c r="AM198">
        <v>109855</v>
      </c>
      <c r="AN198">
        <v>152017</v>
      </c>
      <c r="AO198">
        <v>207111</v>
      </c>
      <c r="AP198">
        <v>173463</v>
      </c>
      <c r="AR198" s="16">
        <f>IFERROR(TTEST(G198:O198,P198:X198,2,1),IF(OR(COUNTIF(P198:X198,"&gt;0")&gt;7,COUNTIF(G198:O198,"&gt;0")&gt;7),0,9999))</f>
        <v>1.752637709611423E-3</v>
      </c>
      <c r="AS198" s="16">
        <f>IF(AR198=9999,$BO$3,RANK(AR198,$AR$3:$AR$1993,1))</f>
        <v>374</v>
      </c>
      <c r="AT198" s="16">
        <f>LOG((IFERROR(SUM(P198:X198)/COUNTIF(P198:X198, "&gt;0"),0.1))/(IFERROR(SUM(G198:O198)/COUNTIF(G198:O198, "&gt;0"),0.1)),2)</f>
        <v>1.2996796236716621</v>
      </c>
      <c r="AU198" s="17">
        <f>SUM(COUNTIF(P198:X198, "&gt;0"), COUNTIF(G198:O198, "&gt;0"))</f>
        <v>18</v>
      </c>
      <c r="AV198" s="18">
        <f>$BQ$3*AS198/$BO$3</f>
        <v>1.8812877263581489E-3</v>
      </c>
      <c r="AW198" s="18">
        <f>IF(AR198&lt;AV198,AR198,"ns")</f>
        <v>1.752637709611423E-3</v>
      </c>
      <c r="AX198" s="19" t="str">
        <f>IF(AND(AW198&lt;0.01,ABS(AT198)&gt;1.5,D198&gt;2), IF(AND(AT198&gt;0,COUNTIF(P198:X198,"&gt;0")&gt;7),"IRF4_interactor_Treg", (IF(AND(AT198&lt;0,COUNTIF(G198:O198, "&gt;0")&gt;7), "background_significant", "ns"))), "ns")</f>
        <v>ns</v>
      </c>
      <c r="AY198" s="20">
        <f>IFERROR(TTEST(Y198:AG198,AH198:AP198,2,1),IF(OR(COUNTIF(AH198:AP198,"&gt;0")&gt;7,COUNTIF(Y198:AG198,"&gt;0")&gt;7),0,9999))</f>
        <v>1.0528542933498143E-4</v>
      </c>
      <c r="AZ198" s="20">
        <f>IF(AY198=9999,$BO$4,RANK(AY198,$AY$3:$AY$1993,1))</f>
        <v>116</v>
      </c>
      <c r="BA198" s="20">
        <f>LOG((IFERROR(SUM(AH198:AP198)/COUNTIF(AH198:AP198, "&gt;0"),0.1))/(IFERROR(SUM(Y198:AG198)/COUNTIF(Y198:AG198, "&gt;0"),0.1)),2)</f>
        <v>1.1154094447766729</v>
      </c>
      <c r="BB198" s="21">
        <f>SUM(COUNTIF(AH198:AP198, "&gt;0"), COUNTIF(Y198:AG198, "&gt;0"))</f>
        <v>18</v>
      </c>
      <c r="BC198" s="22">
        <f>$BQ$3*AZ198/$BO$4</f>
        <v>5.8291457286432154E-4</v>
      </c>
      <c r="BD198" s="22">
        <f>IF(AY198&lt;BC198,AY198,"ns")</f>
        <v>1.0528542933498143E-4</v>
      </c>
      <c r="BE198" s="23" t="str">
        <f>IF(AND(BD198&lt;0.01,ABS(BA198)&gt;1.5,D198&gt;2), IF(AND(BA198&gt;0,COUNTIF(AH198:AP198,"&gt;0")&gt;7),"IRF4_interactor_Th17", (IF(AND(BA198&lt;0,COUNTIF(Y198:AG198, "&gt;0")&gt;7), "background_significant", "ns"))), "ns")</f>
        <v>ns</v>
      </c>
      <c r="BF198" s="24" t="str">
        <f>IF(OR(AX198 ="IRF4_interactor_Treg", BE198 ="IRF4_interactor_Th17"), LOG((AVERAGE(AH198:AP198)+0.1)/(AVERAGE(P198:X198)+0.1),2),"ns")</f>
        <v>ns</v>
      </c>
      <c r="BG198" s="24">
        <f>IF(AND(AX198="IRF4_interactor_Treg",BE198="IRF4_interactor_Th17"),1,IF(AX198="IRF4_interactor_Treg","IRF4_Treg",IF(BE198="IRF4_interactor_Th17","IRF4_Th17",0)))</f>
        <v>0</v>
      </c>
      <c r="BH198" s="25">
        <f>IFERROR(TTEST(AH198:AP198,P198:X198,2,1),IF(OR(COUNTIF(P198:X198,"&gt;0")&gt;7,COUNTIF(AH198:AP198,"&gt;0")&gt;7),0,9999))</f>
        <v>0.22238265254922659</v>
      </c>
      <c r="BI198" s="25">
        <f>IF(BH198=9999,$BS$5,RANK(BH198,$BH$3:$BH$1993,1))</f>
        <v>1005</v>
      </c>
      <c r="BJ198" s="25">
        <f>$BQ$3*BI198/$BO$5</f>
        <v>5.0477147162230037E-3</v>
      </c>
      <c r="BK198" s="25" t="str">
        <f>IF(BH198&lt;BJ198,BH198,"ns")</f>
        <v>ns</v>
      </c>
      <c r="BL198" s="26">
        <f>SUM(COUNTIF(P198:X198, "&gt;0"), COUNTIF(AH198:AP198, "&gt;0"))</f>
        <v>18</v>
      </c>
    </row>
    <row r="199" spans="1:64">
      <c r="A199" t="s">
        <v>3731</v>
      </c>
      <c r="B199" t="s">
        <v>3732</v>
      </c>
      <c r="C199">
        <v>2.7356700000000001E-2</v>
      </c>
      <c r="D199">
        <v>5</v>
      </c>
      <c r="E199">
        <v>5</v>
      </c>
      <c r="F199">
        <v>0</v>
      </c>
      <c r="G199">
        <v>101458</v>
      </c>
      <c r="H199">
        <v>107250</v>
      </c>
      <c r="I199">
        <v>94591.8</v>
      </c>
      <c r="J199">
        <v>72576.5</v>
      </c>
      <c r="K199">
        <v>29497.4</v>
      </c>
      <c r="L199">
        <v>97395.3</v>
      </c>
      <c r="M199">
        <v>56386.7</v>
      </c>
      <c r="N199">
        <v>21845.5</v>
      </c>
      <c r="O199">
        <v>45470.7</v>
      </c>
      <c r="P199">
        <v>97592.3</v>
      </c>
      <c r="Q199">
        <v>93776.5</v>
      </c>
      <c r="R199">
        <v>124422</v>
      </c>
      <c r="S199">
        <v>120318</v>
      </c>
      <c r="T199">
        <v>121555</v>
      </c>
      <c r="U199">
        <v>200631</v>
      </c>
      <c r="V199">
        <v>73382.100000000006</v>
      </c>
      <c r="W199">
        <v>81615.600000000006</v>
      </c>
      <c r="X199">
        <v>108455</v>
      </c>
      <c r="Y199">
        <v>80722.600000000006</v>
      </c>
      <c r="Z199">
        <v>63382</v>
      </c>
      <c r="AA199">
        <v>95395.5</v>
      </c>
      <c r="AB199">
        <v>42631.9</v>
      </c>
      <c r="AC199">
        <v>42121.1</v>
      </c>
      <c r="AD199">
        <v>8435.8799999999992</v>
      </c>
      <c r="AE199">
        <v>95678.1</v>
      </c>
      <c r="AF199">
        <v>146626</v>
      </c>
      <c r="AG199">
        <v>99663.6</v>
      </c>
      <c r="AH199">
        <v>204869</v>
      </c>
      <c r="AI199">
        <v>188106</v>
      </c>
      <c r="AJ199">
        <v>217726</v>
      </c>
      <c r="AK199">
        <v>42433.4</v>
      </c>
      <c r="AL199">
        <v>106064</v>
      </c>
      <c r="AM199">
        <v>129967</v>
      </c>
      <c r="AN199">
        <v>197679</v>
      </c>
      <c r="AO199">
        <v>270977</v>
      </c>
      <c r="AP199">
        <v>205039</v>
      </c>
      <c r="AR199" s="16">
        <f>IFERROR(TTEST(G199:O199,P199:X199,2,1),IF(OR(COUNTIF(P199:X199,"&gt;0")&gt;7,COUNTIF(G199:O199,"&gt;0")&gt;7),0,9999))</f>
        <v>1.1308208236191915E-2</v>
      </c>
      <c r="AS199" s="16">
        <f>IF(AR199=9999,$BO$3,RANK(AR199,$AR$3:$AR$1993,1))</f>
        <v>681</v>
      </c>
      <c r="AT199" s="16">
        <f>LOG((IFERROR(SUM(P199:X199)/COUNTIF(P199:X199, "&gt;0"),0.1))/(IFERROR(SUM(G199:O199)/COUNTIF(G199:O199, "&gt;0"),0.1)),2)</f>
        <v>0.70571700845392316</v>
      </c>
      <c r="AU199" s="17">
        <f>SUM(COUNTIF(P199:X199, "&gt;0"), COUNTIF(G199:O199, "&gt;0"))</f>
        <v>18</v>
      </c>
      <c r="AV199" s="18">
        <f>$BQ$3*AS199/$BO$3</f>
        <v>3.4255533199195175E-3</v>
      </c>
      <c r="AW199" s="18" t="str">
        <f>IF(AR199&lt;AV199,AR199,"ns")</f>
        <v>ns</v>
      </c>
      <c r="AX199" s="19" t="str">
        <f>IF(AND(AW199&lt;0.01,ABS(AT199)&gt;1.5,D199&gt;2), IF(AND(AT199&gt;0,COUNTIF(P199:X199,"&gt;0")&gt;7),"IRF4_interactor_Treg", (IF(AND(AT199&lt;0,COUNTIF(G199:O199, "&gt;0")&gt;7), "background_significant", "ns"))), "ns")</f>
        <v>ns</v>
      </c>
      <c r="AY199" s="20">
        <f>IFERROR(TTEST(Y199:AG199,AH199:AP199,2,1),IF(OR(COUNTIF(AH199:AP199,"&gt;0")&gt;7,COUNTIF(Y199:AG199,"&gt;0")&gt;7),0,9999))</f>
        <v>1.0711326576095333E-4</v>
      </c>
      <c r="AZ199" s="20">
        <f>IF(AY199=9999,$BO$4,RANK(AY199,$AY$3:$AY$1993,1))</f>
        <v>117</v>
      </c>
      <c r="BA199" s="20">
        <f>LOG((IFERROR(SUM(AH199:AP199)/COUNTIF(AH199:AP199, "&gt;0"),0.1))/(IFERROR(SUM(Y199:AG199)/COUNTIF(Y199:AG199, "&gt;0"),0.1)),2)</f>
        <v>1.2119634838257136</v>
      </c>
      <c r="BB199" s="21">
        <f>SUM(COUNTIF(AH199:AP199, "&gt;0"), COUNTIF(Y199:AG199, "&gt;0"))</f>
        <v>18</v>
      </c>
      <c r="BC199" s="22">
        <f>$BQ$3*AZ199/$BO$4</f>
        <v>5.8793969849246233E-4</v>
      </c>
      <c r="BD199" s="22">
        <f>IF(AY199&lt;BC199,AY199,"ns")</f>
        <v>1.0711326576095333E-4</v>
      </c>
      <c r="BE199" s="23" t="str">
        <f>IF(AND(BD199&lt;0.01,ABS(BA199)&gt;1.5,D199&gt;2), IF(AND(BA199&gt;0,COUNTIF(AH199:AP199,"&gt;0")&gt;7),"IRF4_interactor_Th17", (IF(AND(BA199&lt;0,COUNTIF(Y199:AG199, "&gt;0")&gt;7), "background_significant", "ns"))), "ns")</f>
        <v>ns</v>
      </c>
      <c r="BF199" s="24" t="str">
        <f>IF(OR(AX199 ="IRF4_interactor_Treg", BE199 ="IRF4_interactor_Th17"), LOG((AVERAGE(AH199:AP199)+0.1)/(AVERAGE(P199:X199)+0.1),2),"ns")</f>
        <v>ns</v>
      </c>
      <c r="BG199" s="24">
        <f>IF(AND(AX199="IRF4_interactor_Treg",BE199="IRF4_interactor_Th17"),1,IF(AX199="IRF4_interactor_Treg","IRF4_Treg",IF(BE199="IRF4_interactor_Th17","IRF4_Th17",0)))</f>
        <v>0</v>
      </c>
      <c r="BH199" s="25">
        <f>IFERROR(TTEST(AH199:AP199,P199:X199,2,1),IF(OR(COUNTIF(P199:X199,"&gt;0")&gt;7,COUNTIF(AH199:AP199,"&gt;0")&gt;7),0,9999))</f>
        <v>8.711982199432744E-2</v>
      </c>
      <c r="BI199" s="25">
        <f>IF(BH199=9999,$BS$5,RANK(BH199,$BH$3:$BH$1993,1))</f>
        <v>615</v>
      </c>
      <c r="BJ199" s="25">
        <f>$BQ$3*BI199/$BO$5</f>
        <v>3.0889000502260172E-3</v>
      </c>
      <c r="BK199" s="25" t="str">
        <f>IF(BH199&lt;BJ199,BH199,"ns")</f>
        <v>ns</v>
      </c>
      <c r="BL199" s="26">
        <f>SUM(COUNTIF(P199:X199, "&gt;0"), COUNTIF(AH199:AP199, "&gt;0"))</f>
        <v>18</v>
      </c>
    </row>
    <row r="200" spans="1:64">
      <c r="A200" t="s">
        <v>1143</v>
      </c>
      <c r="B200" t="s">
        <v>1144</v>
      </c>
      <c r="C200">
        <v>7.1633199999999997E-4</v>
      </c>
      <c r="D200">
        <v>13</v>
      </c>
      <c r="E200">
        <v>13</v>
      </c>
      <c r="F200">
        <v>0</v>
      </c>
      <c r="G200">
        <v>525876</v>
      </c>
      <c r="H200">
        <v>470921</v>
      </c>
      <c r="I200">
        <v>478092</v>
      </c>
      <c r="J200">
        <v>337716</v>
      </c>
      <c r="K200">
        <v>373544</v>
      </c>
      <c r="L200">
        <v>443049</v>
      </c>
      <c r="M200">
        <v>321818</v>
      </c>
      <c r="N200">
        <v>334108</v>
      </c>
      <c r="O200">
        <v>325325</v>
      </c>
      <c r="P200">
        <v>556007</v>
      </c>
      <c r="Q200">
        <v>599489</v>
      </c>
      <c r="R200">
        <v>559859</v>
      </c>
      <c r="S200">
        <v>540970</v>
      </c>
      <c r="T200">
        <v>623673</v>
      </c>
      <c r="U200">
        <v>530586</v>
      </c>
      <c r="V200">
        <v>697210</v>
      </c>
      <c r="W200">
        <v>811367</v>
      </c>
      <c r="X200">
        <v>787357</v>
      </c>
      <c r="Y200">
        <v>433207</v>
      </c>
      <c r="Z200">
        <v>490243</v>
      </c>
      <c r="AA200">
        <v>435763</v>
      </c>
      <c r="AB200">
        <v>333309</v>
      </c>
      <c r="AC200">
        <v>376186</v>
      </c>
      <c r="AD200">
        <v>373374</v>
      </c>
      <c r="AE200">
        <v>206208</v>
      </c>
      <c r="AF200">
        <v>332090</v>
      </c>
      <c r="AG200">
        <v>281959</v>
      </c>
      <c r="AH200">
        <v>588370</v>
      </c>
      <c r="AI200">
        <v>627528</v>
      </c>
      <c r="AJ200">
        <v>669139</v>
      </c>
      <c r="AK200">
        <v>416445</v>
      </c>
      <c r="AL200">
        <v>537988</v>
      </c>
      <c r="AM200">
        <v>442073</v>
      </c>
      <c r="AN200">
        <v>353738</v>
      </c>
      <c r="AO200">
        <v>570687</v>
      </c>
      <c r="AP200">
        <v>363349</v>
      </c>
      <c r="AR200" s="16">
        <f>IFERROR(TTEST(G200:O200,P200:X200,2,1),IF(OR(COUNTIF(P200:X200,"&gt;0")&gt;7,COUNTIF(G200:O200,"&gt;0")&gt;7),0,9999))</f>
        <v>3.327401977417765E-3</v>
      </c>
      <c r="AS200" s="16">
        <f>IF(AR200=9999,$BO$3,RANK(AR200,$AR$3:$AR$1993,1))</f>
        <v>475</v>
      </c>
      <c r="AT200" s="16">
        <f>LOG((IFERROR(SUM(P200:X200)/COUNTIF(P200:X200, "&gt;0"),0.1))/(IFERROR(SUM(G200:O200)/COUNTIF(G200:O200, "&gt;0"),0.1)),2)</f>
        <v>0.66043244753952579</v>
      </c>
      <c r="AU200" s="17">
        <f>SUM(COUNTIF(P200:X200, "&gt;0"), COUNTIF(G200:O200, "&gt;0"))</f>
        <v>18</v>
      </c>
      <c r="AV200" s="18">
        <f>$BQ$3*AS200/$BO$3</f>
        <v>2.3893360160965795E-3</v>
      </c>
      <c r="AW200" s="18" t="str">
        <f>IF(AR200&lt;AV200,AR200,"ns")</f>
        <v>ns</v>
      </c>
      <c r="AX200" s="19" t="str">
        <f>IF(AND(AW200&lt;0.01,ABS(AT200)&gt;1.5,D200&gt;2), IF(AND(AT200&gt;0,COUNTIF(P200:X200,"&gt;0")&gt;7),"IRF4_interactor_Treg", (IF(AND(AT200&lt;0,COUNTIF(G200:O200, "&gt;0")&gt;7), "background_significant", "ns"))), "ns")</f>
        <v>ns</v>
      </c>
      <c r="AY200" s="20">
        <f>IFERROR(TTEST(Y200:AG200,AH200:AP200,2,1),IF(OR(COUNTIF(AH200:AP200,"&gt;0")&gt;7,COUNTIF(Y200:AG200,"&gt;0")&gt;7),0,9999))</f>
        <v>1.092380764010365E-4</v>
      </c>
      <c r="AZ200" s="20">
        <f>IF(AY200=9999,$BO$4,RANK(AY200,$AY$3:$AY$1993,1))</f>
        <v>118</v>
      </c>
      <c r="BA200" s="20">
        <f>LOG((IFERROR(SUM(AH200:AP200)/COUNTIF(AH200:AP200, "&gt;0"),0.1))/(IFERROR(SUM(Y200:AG200)/COUNTIF(Y200:AG200, "&gt;0"),0.1)),2)</f>
        <v>0.4860718292737814</v>
      </c>
      <c r="BB200" s="21">
        <f>SUM(COUNTIF(AH200:AP200, "&gt;0"), COUNTIF(Y200:AG200, "&gt;0"))</f>
        <v>18</v>
      </c>
      <c r="BC200" s="22">
        <f>$BQ$3*AZ200/$BO$4</f>
        <v>5.92964824120603E-4</v>
      </c>
      <c r="BD200" s="22">
        <f>IF(AY200&lt;BC200,AY200,"ns")</f>
        <v>1.092380764010365E-4</v>
      </c>
      <c r="BE200" s="23" t="str">
        <f>IF(AND(BD200&lt;0.01,ABS(BA200)&gt;1.5,D200&gt;2), IF(AND(BA200&gt;0,COUNTIF(AH200:AP200,"&gt;0")&gt;7),"IRF4_interactor_Th17", (IF(AND(BA200&lt;0,COUNTIF(Y200:AG200, "&gt;0")&gt;7), "background_significant", "ns"))), "ns")</f>
        <v>ns</v>
      </c>
      <c r="BF200" s="24" t="str">
        <f>IF(OR(AX200 ="IRF4_interactor_Treg", BE200 ="IRF4_interactor_Th17"), LOG((AVERAGE(AH200:AP200)+0.1)/(AVERAGE(P200:X200)+0.1),2),"ns")</f>
        <v>ns</v>
      </c>
      <c r="BG200" s="24">
        <f>IF(AND(AX200="IRF4_interactor_Treg",BE200="IRF4_interactor_Th17"),1,IF(AX200="IRF4_interactor_Treg","IRF4_Treg",IF(BE200="IRF4_interactor_Th17","IRF4_Th17",0)))</f>
        <v>0</v>
      </c>
      <c r="BH200" s="25">
        <f>IFERROR(TTEST(AH200:AP200,P200:X200,2,1),IF(OR(COUNTIF(P200:X200,"&gt;0")&gt;7,COUNTIF(AH200:AP200,"&gt;0")&gt;7),0,9999))</f>
        <v>6.7117986734500409E-2</v>
      </c>
      <c r="BI200" s="25">
        <f>IF(BH200=9999,$BS$5,RANK(BH200,$BH$3:$BH$1993,1))</f>
        <v>537</v>
      </c>
      <c r="BJ200" s="25">
        <f>$BQ$3*BI200/$BO$5</f>
        <v>2.6971371170266198E-3</v>
      </c>
      <c r="BK200" s="25" t="str">
        <f>IF(BH200&lt;BJ200,BH200,"ns")</f>
        <v>ns</v>
      </c>
      <c r="BL200" s="26">
        <f>SUM(COUNTIF(P200:X200, "&gt;0"), COUNTIF(AH200:AP200, "&gt;0"))</f>
        <v>18</v>
      </c>
    </row>
    <row r="201" spans="1:64">
      <c r="A201" t="s">
        <v>4223</v>
      </c>
      <c r="B201" t="s">
        <v>4224</v>
      </c>
      <c r="C201">
        <v>7.1633199999999997E-4</v>
      </c>
      <c r="D201">
        <v>5</v>
      </c>
      <c r="E201">
        <v>4</v>
      </c>
      <c r="F201">
        <v>1</v>
      </c>
      <c r="G201">
        <v>82940</v>
      </c>
      <c r="H201">
        <v>76952.899999999994</v>
      </c>
      <c r="I201">
        <v>89554.8</v>
      </c>
      <c r="J201">
        <v>68463.399999999994</v>
      </c>
      <c r="K201">
        <v>92942.5</v>
      </c>
      <c r="L201">
        <v>87944.1</v>
      </c>
      <c r="M201">
        <v>47890.9</v>
      </c>
      <c r="N201">
        <v>91315.8</v>
      </c>
      <c r="O201">
        <v>75744.100000000006</v>
      </c>
      <c r="P201">
        <v>137485</v>
      </c>
      <c r="Q201">
        <v>161981</v>
      </c>
      <c r="R201">
        <v>173370</v>
      </c>
      <c r="S201">
        <v>141286</v>
      </c>
      <c r="T201">
        <v>154148</v>
      </c>
      <c r="U201">
        <v>186534</v>
      </c>
      <c r="V201">
        <v>167067</v>
      </c>
      <c r="W201">
        <v>196357</v>
      </c>
      <c r="X201">
        <v>181192</v>
      </c>
      <c r="Y201">
        <v>117857</v>
      </c>
      <c r="Z201">
        <v>95242.3</v>
      </c>
      <c r="AA201">
        <v>133699</v>
      </c>
      <c r="AB201">
        <v>65926.8</v>
      </c>
      <c r="AC201">
        <v>75764.399999999994</v>
      </c>
      <c r="AD201">
        <v>66222</v>
      </c>
      <c r="AE201">
        <v>55399.4</v>
      </c>
      <c r="AF201">
        <v>92643.9</v>
      </c>
      <c r="AG201">
        <v>109027</v>
      </c>
      <c r="AH201">
        <v>173945</v>
      </c>
      <c r="AI201">
        <v>197625</v>
      </c>
      <c r="AJ201">
        <v>193633</v>
      </c>
      <c r="AK201">
        <v>90015.2</v>
      </c>
      <c r="AL201">
        <v>145487</v>
      </c>
      <c r="AM201">
        <v>148835</v>
      </c>
      <c r="AN201">
        <v>107425</v>
      </c>
      <c r="AO201">
        <v>201720</v>
      </c>
      <c r="AP201">
        <v>146176</v>
      </c>
      <c r="AR201" s="16">
        <f>IFERROR(TTEST(G201:O201,P201:X201,2,1),IF(OR(COUNTIF(P201:X201,"&gt;0")&gt;7,COUNTIF(G201:O201,"&gt;0")&gt;7),0,9999))</f>
        <v>2.0551642028170897E-6</v>
      </c>
      <c r="AS201" s="16">
        <f>IF(AR201=9999,$BO$3,RANK(AR201,$AR$3:$AR$1993,1))</f>
        <v>32</v>
      </c>
      <c r="AT201" s="16">
        <f>LOG((IFERROR(SUM(P201:X201)/COUNTIF(P201:X201, "&gt;0"),0.1))/(IFERROR(SUM(G201:O201)/COUNTIF(G201:O201, "&gt;0"),0.1)),2)</f>
        <v>1.0709168371100044</v>
      </c>
      <c r="AU201" s="17">
        <f>SUM(COUNTIF(P201:X201, "&gt;0"), COUNTIF(G201:O201, "&gt;0"))</f>
        <v>18</v>
      </c>
      <c r="AV201" s="18">
        <f>$BQ$3*AS201/$BO$3</f>
        <v>1.6096579476861168E-4</v>
      </c>
      <c r="AW201" s="18">
        <f>IF(AR201&lt;AV201,AR201,"ns")</f>
        <v>2.0551642028170897E-6</v>
      </c>
      <c r="AX201" s="19" t="str">
        <f>IF(AND(AW201&lt;0.01,ABS(AT201)&gt;1.5,D201&gt;2), IF(AND(AT201&gt;0,COUNTIF(P201:X201,"&gt;0")&gt;7),"IRF4_interactor_Treg", (IF(AND(AT201&lt;0,COUNTIF(G201:O201, "&gt;0")&gt;7), "background_significant", "ns"))), "ns")</f>
        <v>ns</v>
      </c>
      <c r="AY201" s="20">
        <f>IFERROR(TTEST(Y201:AG201,AH201:AP201,2,1),IF(OR(COUNTIF(AH201:AP201,"&gt;0")&gt;7,COUNTIF(Y201:AG201,"&gt;0")&gt;7),0,9999))</f>
        <v>1.1309975195932277E-4</v>
      </c>
      <c r="AZ201" s="20">
        <f>IF(AY201=9999,$BO$4,RANK(AY201,$AY$3:$AY$1993,1))</f>
        <v>119</v>
      </c>
      <c r="BA201" s="20">
        <f>LOG((IFERROR(SUM(AH201:AP201)/COUNTIF(AH201:AP201, "&gt;0"),0.1))/(IFERROR(SUM(Y201:AG201)/COUNTIF(Y201:AG201, "&gt;0"),0.1)),2)</f>
        <v>0.79126369896038395</v>
      </c>
      <c r="BB201" s="21">
        <f>SUM(COUNTIF(AH201:AP201, "&gt;0"), COUNTIF(Y201:AG201, "&gt;0"))</f>
        <v>18</v>
      </c>
      <c r="BC201" s="22">
        <f>$BQ$3*AZ201/$BO$4</f>
        <v>5.9798994974874368E-4</v>
      </c>
      <c r="BD201" s="22">
        <f>IF(AY201&lt;BC201,AY201,"ns")</f>
        <v>1.1309975195932277E-4</v>
      </c>
      <c r="BE201" s="23" t="str">
        <f>IF(AND(BD201&lt;0.01,ABS(BA201)&gt;1.5,D201&gt;2), IF(AND(BA201&gt;0,COUNTIF(AH201:AP201,"&gt;0")&gt;7),"IRF4_interactor_Th17", (IF(AND(BA201&lt;0,COUNTIF(Y201:AG201, "&gt;0")&gt;7), "background_significant", "ns"))), "ns")</f>
        <v>ns</v>
      </c>
      <c r="BF201" s="24" t="str">
        <f>IF(OR(AX201 ="IRF4_interactor_Treg", BE201 ="IRF4_interactor_Th17"), LOG((AVERAGE(AH201:AP201)+0.1)/(AVERAGE(P201:X201)+0.1),2),"ns")</f>
        <v>ns</v>
      </c>
      <c r="BG201" s="24">
        <f>IF(AND(AX201="IRF4_interactor_Treg",BE201="IRF4_interactor_Th17"),1,IF(AX201="IRF4_interactor_Treg","IRF4_Treg",IF(BE201="IRF4_interactor_Th17","IRF4_Th17",0)))</f>
        <v>0</v>
      </c>
      <c r="BH201" s="25">
        <f>IFERROR(TTEST(AH201:AP201,P201:X201,2,1),IF(OR(COUNTIF(P201:X201,"&gt;0")&gt;7,COUNTIF(AH201:AP201,"&gt;0")&gt;7),0,9999))</f>
        <v>0.41908811290130654</v>
      </c>
      <c r="BI201" s="25">
        <f>IF(BH201=9999,$BS$5,RANK(BH201,$BH$3:$BH$1993,1))</f>
        <v>1350</v>
      </c>
      <c r="BJ201" s="25">
        <f>$BQ$3*BI201/$BO$5</f>
        <v>6.7805123053741841E-3</v>
      </c>
      <c r="BK201" s="25" t="str">
        <f>IF(BH201&lt;BJ201,BH201,"ns")</f>
        <v>ns</v>
      </c>
      <c r="BL201" s="26">
        <f>SUM(COUNTIF(P201:X201, "&gt;0"), COUNTIF(AH201:AP201, "&gt;0"))</f>
        <v>18</v>
      </c>
    </row>
    <row r="202" spans="1:64">
      <c r="A202" t="s">
        <v>3963</v>
      </c>
      <c r="B202" t="s">
        <v>3964</v>
      </c>
      <c r="C202">
        <v>7.1633199999999997E-4</v>
      </c>
      <c r="D202">
        <v>9</v>
      </c>
      <c r="E202">
        <v>9</v>
      </c>
      <c r="F202">
        <v>0</v>
      </c>
      <c r="G202">
        <v>129278</v>
      </c>
      <c r="H202">
        <v>127528</v>
      </c>
      <c r="I202">
        <v>138852</v>
      </c>
      <c r="J202">
        <v>151908</v>
      </c>
      <c r="K202">
        <v>152585</v>
      </c>
      <c r="L202">
        <v>147958</v>
      </c>
      <c r="M202">
        <v>103135</v>
      </c>
      <c r="N202">
        <v>135841</v>
      </c>
      <c r="O202">
        <v>143458</v>
      </c>
      <c r="P202">
        <v>171494</v>
      </c>
      <c r="Q202">
        <v>168699</v>
      </c>
      <c r="R202">
        <v>151202</v>
      </c>
      <c r="S202">
        <v>259397</v>
      </c>
      <c r="T202">
        <v>256698</v>
      </c>
      <c r="U202">
        <v>241862</v>
      </c>
      <c r="V202">
        <v>206716</v>
      </c>
      <c r="W202">
        <v>252635</v>
      </c>
      <c r="X202">
        <v>310880</v>
      </c>
      <c r="Y202">
        <v>143233</v>
      </c>
      <c r="Z202">
        <v>190562</v>
      </c>
      <c r="AA202">
        <v>145419</v>
      </c>
      <c r="AB202">
        <v>92594.7</v>
      </c>
      <c r="AC202">
        <v>139078</v>
      </c>
      <c r="AD202">
        <v>161620</v>
      </c>
      <c r="AE202">
        <v>54222.1</v>
      </c>
      <c r="AF202">
        <v>135590</v>
      </c>
      <c r="AG202">
        <v>112420</v>
      </c>
      <c r="AH202">
        <v>235517</v>
      </c>
      <c r="AI202">
        <v>237160</v>
      </c>
      <c r="AJ202">
        <v>264539</v>
      </c>
      <c r="AK202">
        <v>134743</v>
      </c>
      <c r="AL202">
        <v>168869</v>
      </c>
      <c r="AM202">
        <v>217792</v>
      </c>
      <c r="AN202">
        <v>132425</v>
      </c>
      <c r="AO202">
        <v>235130</v>
      </c>
      <c r="AP202">
        <v>170784</v>
      </c>
      <c r="AR202" s="16">
        <f>IFERROR(TTEST(G202:O202,P202:X202,2,1),IF(OR(COUNTIF(P202:X202,"&gt;0")&gt;7,COUNTIF(G202:O202,"&gt;0")&gt;7),0,9999))</f>
        <v>5.507082411275421E-4</v>
      </c>
      <c r="AS202" s="16">
        <f>IF(AR202=9999,$BO$3,RANK(AR202,$AR$3:$AR$1993,1))</f>
        <v>224</v>
      </c>
      <c r="AT202" s="16">
        <f>LOG((IFERROR(SUM(P202:X202)/COUNTIF(P202:X202, "&gt;0"),0.1))/(IFERROR(SUM(G202:O202)/COUNTIF(G202:O202, "&gt;0"),0.1)),2)</f>
        <v>0.71476236645137103</v>
      </c>
      <c r="AU202" s="17">
        <f>SUM(COUNTIF(P202:X202, "&gt;0"), COUNTIF(G202:O202, "&gt;0"))</f>
        <v>18</v>
      </c>
      <c r="AV202" s="18">
        <f>$BQ$3*AS202/$BO$3</f>
        <v>1.1267605633802818E-3</v>
      </c>
      <c r="AW202" s="18">
        <f>IF(AR202&lt;AV202,AR202,"ns")</f>
        <v>5.507082411275421E-4</v>
      </c>
      <c r="AX202" s="19" t="str">
        <f>IF(AND(AW202&lt;0.01,ABS(AT202)&gt;1.5,D202&gt;2), IF(AND(AT202&gt;0,COUNTIF(P202:X202,"&gt;0")&gt;7),"IRF4_interactor_Treg", (IF(AND(AT202&lt;0,COUNTIF(G202:O202, "&gt;0")&gt;7), "background_significant", "ns"))), "ns")</f>
        <v>ns</v>
      </c>
      <c r="AY202" s="20">
        <f>IFERROR(TTEST(Y202:AG202,AH202:AP202,2,1),IF(OR(COUNTIF(AH202:AP202,"&gt;0")&gt;7,COUNTIF(Y202:AG202,"&gt;0")&gt;7),0,9999))</f>
        <v>1.1752684636731614E-4</v>
      </c>
      <c r="AZ202" s="20">
        <f>IF(AY202=9999,$BO$4,RANK(AY202,$AY$3:$AY$1993,1))</f>
        <v>121</v>
      </c>
      <c r="BA202" s="20">
        <f>LOG((IFERROR(SUM(AH202:AP202)/COUNTIF(AH202:AP202, "&gt;0"),0.1))/(IFERROR(SUM(Y202:AG202)/COUNTIF(Y202:AG202, "&gt;0"),0.1)),2)</f>
        <v>0.61321747912428082</v>
      </c>
      <c r="BB202" s="21">
        <f>SUM(COUNTIF(AH202:AP202, "&gt;0"), COUNTIF(Y202:AG202, "&gt;0"))</f>
        <v>18</v>
      </c>
      <c r="BC202" s="22">
        <f>$BQ$3*AZ202/$BO$4</f>
        <v>6.0804020100502514E-4</v>
      </c>
      <c r="BD202" s="22">
        <f>IF(AY202&lt;BC202,AY202,"ns")</f>
        <v>1.1752684636731614E-4</v>
      </c>
      <c r="BE202" s="23" t="str">
        <f>IF(AND(BD202&lt;0.01,ABS(BA202)&gt;1.5,D202&gt;2), IF(AND(BA202&gt;0,COUNTIF(AH202:AP202,"&gt;0")&gt;7),"IRF4_interactor_Th17", (IF(AND(BA202&lt;0,COUNTIF(Y202:AG202, "&gt;0")&gt;7), "background_significant", "ns"))), "ns")</f>
        <v>ns</v>
      </c>
      <c r="BF202" s="24" t="str">
        <f>IF(OR(AX202 ="IRF4_interactor_Treg", BE202 ="IRF4_interactor_Th17"), LOG((AVERAGE(AH202:AP202)+0.1)/(AVERAGE(P202:X202)+0.1),2),"ns")</f>
        <v>ns</v>
      </c>
      <c r="BG202" s="24">
        <f>IF(AND(AX202="IRF4_interactor_Treg",BE202="IRF4_interactor_Th17"),1,IF(AX202="IRF4_interactor_Treg","IRF4_Treg",IF(BE202="IRF4_interactor_Th17","IRF4_Th17",0)))</f>
        <v>0</v>
      </c>
      <c r="BH202" s="25">
        <f>IFERROR(TTEST(AH202:AP202,P202:X202,2,1),IF(OR(COUNTIF(P202:X202,"&gt;0")&gt;7,COUNTIF(AH202:AP202,"&gt;0")&gt;7),0,9999))</f>
        <v>0.43559454002787978</v>
      </c>
      <c r="BI202" s="25">
        <f>IF(BH202=9999,$BS$5,RANK(BH202,$BH$3:$BH$1993,1))</f>
        <v>1372</v>
      </c>
      <c r="BJ202" s="25">
        <f>$BQ$3*BI202/$BO$5</f>
        <v>6.8910095429432451E-3</v>
      </c>
      <c r="BK202" s="25" t="str">
        <f>IF(BH202&lt;BJ202,BH202,"ns")</f>
        <v>ns</v>
      </c>
      <c r="BL202" s="26">
        <f>SUM(COUNTIF(P202:X202, "&gt;0"), COUNTIF(AH202:AP202, "&gt;0"))</f>
        <v>18</v>
      </c>
    </row>
    <row r="203" spans="1:64">
      <c r="A203" t="s">
        <v>4599</v>
      </c>
      <c r="B203" t="s">
        <v>4600</v>
      </c>
      <c r="C203">
        <v>9.1280299999999995E-2</v>
      </c>
      <c r="D203">
        <v>4</v>
      </c>
      <c r="E203">
        <v>4</v>
      </c>
      <c r="F203">
        <v>0</v>
      </c>
      <c r="G203">
        <v>24135.4</v>
      </c>
      <c r="H203">
        <v>0</v>
      </c>
      <c r="I203">
        <v>29383.9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9911.27</v>
      </c>
      <c r="Q203">
        <v>0</v>
      </c>
      <c r="R203">
        <v>0</v>
      </c>
      <c r="S203">
        <v>0</v>
      </c>
      <c r="T203">
        <v>30281.599999999999</v>
      </c>
      <c r="U203">
        <v>0</v>
      </c>
      <c r="V203">
        <v>25431.7</v>
      </c>
      <c r="W203">
        <v>32293.7</v>
      </c>
      <c r="X203">
        <v>55402.5</v>
      </c>
      <c r="Y203">
        <v>29342.2</v>
      </c>
      <c r="Z203">
        <v>37424.5</v>
      </c>
      <c r="AA203">
        <v>22835</v>
      </c>
      <c r="AB203">
        <v>0</v>
      </c>
      <c r="AC203">
        <v>0</v>
      </c>
      <c r="AD203">
        <v>0</v>
      </c>
      <c r="AE203">
        <v>0</v>
      </c>
      <c r="AF203">
        <v>35787.599999999999</v>
      </c>
      <c r="AG203">
        <v>0</v>
      </c>
      <c r="AH203">
        <v>61470.3</v>
      </c>
      <c r="AI203">
        <v>37151.199999999997</v>
      </c>
      <c r="AJ203">
        <v>60245.2</v>
      </c>
      <c r="AK203">
        <v>31429.9</v>
      </c>
      <c r="AL203">
        <v>45248.2</v>
      </c>
      <c r="AM203">
        <v>51191.1</v>
      </c>
      <c r="AN203">
        <v>43928.4</v>
      </c>
      <c r="AO203">
        <v>65472.800000000003</v>
      </c>
      <c r="AP203">
        <v>37831.800000000003</v>
      </c>
      <c r="AR203" s="16">
        <f>IFERROR(TTEST(G203:O203,P203:X203,2,1),IF(OR(COUNTIF(P203:X203,"&gt;0")&gt;7,COUNTIF(G203:O203,"&gt;0")&gt;7),0,9999))</f>
        <v>0.24543003950891956</v>
      </c>
      <c r="AS203" s="16">
        <f>IF(AR203=9999,$BO$3,RANK(AR203,$AR$3:$AR$1993,1))</f>
        <v>1373</v>
      </c>
      <c r="AT203" s="16">
        <f>LOG((IFERROR(SUM(P203:X203)/COUNTIF(P203:X203, "&gt;0"),0.1))/(IFERROR(SUM(G203:O203)/COUNTIF(G203:O203, "&gt;0"),0.1)),2)</f>
        <v>0.19649390217483817</v>
      </c>
      <c r="AU203" s="17">
        <f>SUM(COUNTIF(P203:X203, "&gt;0"), COUNTIF(G203:O203, "&gt;0"))</f>
        <v>7</v>
      </c>
      <c r="AV203" s="18">
        <f>$BQ$3*AS203/$BO$3</f>
        <v>6.9064386317907447E-3</v>
      </c>
      <c r="AW203" s="18" t="str">
        <f>IF(AR203&lt;AV203,AR203,"ns")</f>
        <v>ns</v>
      </c>
      <c r="AX203" s="19" t="str">
        <f>IF(AND(AW203&lt;0.01,ABS(AT203)&gt;1.5,D203&gt;2), IF(AND(AT203&gt;0,COUNTIF(P203:X203,"&gt;0")&gt;7),"IRF4_interactor_Treg", (IF(AND(AT203&lt;0,COUNTIF(G203:O203, "&gt;0")&gt;7), "background_significant", "ns"))), "ns")</f>
        <v>ns</v>
      </c>
      <c r="AY203" s="20">
        <f>IFERROR(TTEST(Y203:AG203,AH203:AP203,2,1),IF(OR(COUNTIF(AH203:AP203,"&gt;0")&gt;7,COUNTIF(Y203:AG203,"&gt;0")&gt;7),0,9999))</f>
        <v>1.1777681892564856E-4</v>
      </c>
      <c r="AZ203" s="20">
        <f>IF(AY203=9999,$BO$4,RANK(AY203,$AY$3:$AY$1993,1))</f>
        <v>122</v>
      </c>
      <c r="BA203" s="20">
        <f>LOG((IFERROR(SUM(AH203:AP203)/COUNTIF(AH203:AP203, "&gt;0"),0.1))/(IFERROR(SUM(Y203:AG203)/COUNTIF(Y203:AG203, "&gt;0"),0.1)),2)</f>
        <v>0.6212524133444286</v>
      </c>
      <c r="BB203" s="21">
        <f>SUM(COUNTIF(AH203:AP203, "&gt;0"), COUNTIF(Y203:AG203, "&gt;0"))</f>
        <v>13</v>
      </c>
      <c r="BC203" s="22">
        <f>$BQ$3*AZ203/$BO$4</f>
        <v>6.1306532663316581E-4</v>
      </c>
      <c r="BD203" s="22">
        <f>IF(AY203&lt;BC203,AY203,"ns")</f>
        <v>1.1777681892564856E-4</v>
      </c>
      <c r="BE203" s="23" t="str">
        <f>IF(AND(BD203&lt;0.01,ABS(BA203)&gt;1.5,D203&gt;2), IF(AND(BA203&gt;0,COUNTIF(AH203:AP203,"&gt;0")&gt;7),"IRF4_interactor_Th17", (IF(AND(BA203&lt;0,COUNTIF(Y203:AG203, "&gt;0")&gt;7), "background_significant", "ns"))), "ns")</f>
        <v>ns</v>
      </c>
      <c r="BF203" s="24" t="str">
        <f>IF(OR(AX203 ="IRF4_interactor_Treg", BE203 ="IRF4_interactor_Th17"), LOG((AVERAGE(AH203:AP203)+0.1)/(AVERAGE(P203:X203)+0.1),2),"ns")</f>
        <v>ns</v>
      </c>
      <c r="BG203" s="24">
        <f>IF(AND(AX203="IRF4_interactor_Treg",BE203="IRF4_interactor_Th17"),1,IF(AX203="IRF4_interactor_Treg","IRF4_Treg",IF(BE203="IRF4_interactor_Th17","IRF4_Th17",0)))</f>
        <v>0</v>
      </c>
      <c r="BH203" s="25">
        <f>IFERROR(TTEST(AH203:AP203,P203:X203,2,1),IF(OR(COUNTIF(P203:X203,"&gt;0")&gt;7,COUNTIF(AH203:AP203,"&gt;0")&gt;7),0,9999))</f>
        <v>4.2711392509796652E-3</v>
      </c>
      <c r="BI203" s="25">
        <f>IF(BH203=9999,$BS$5,RANK(BH203,$BH$3:$BH$1993,1))</f>
        <v>138</v>
      </c>
      <c r="BJ203" s="25">
        <f>$BQ$3*BI203/$BO$5</f>
        <v>6.9311903566047215E-4</v>
      </c>
      <c r="BK203" s="25" t="str">
        <f>IF(BH203&lt;BJ203,BH203,"ns")</f>
        <v>ns</v>
      </c>
      <c r="BL203" s="26">
        <f>SUM(COUNTIF(P203:X203, "&gt;0"), COUNTIF(AH203:AP203, "&gt;0"))</f>
        <v>14</v>
      </c>
    </row>
    <row r="204" spans="1:64">
      <c r="A204" t="s">
        <v>6527</v>
      </c>
      <c r="B204" t="s">
        <v>6528</v>
      </c>
      <c r="C204">
        <v>7.1633199999999997E-4</v>
      </c>
      <c r="D204">
        <v>94</v>
      </c>
      <c r="E204">
        <v>93</v>
      </c>
      <c r="F204">
        <v>1</v>
      </c>
      <c r="G204">
        <v>3271350</v>
      </c>
      <c r="H204">
        <v>3058360</v>
      </c>
      <c r="I204">
        <v>3315770</v>
      </c>
      <c r="J204">
        <v>3025150</v>
      </c>
      <c r="K204">
        <v>3148760</v>
      </c>
      <c r="L204">
        <v>3345080</v>
      </c>
      <c r="M204">
        <v>2585910</v>
      </c>
      <c r="N204">
        <v>2736530</v>
      </c>
      <c r="O204">
        <v>2902990</v>
      </c>
      <c r="P204">
        <v>3505400</v>
      </c>
      <c r="Q204">
        <v>3189620</v>
      </c>
      <c r="R204">
        <v>3191170</v>
      </c>
      <c r="S204">
        <v>5092960</v>
      </c>
      <c r="T204">
        <v>5503270</v>
      </c>
      <c r="U204">
        <v>5160340</v>
      </c>
      <c r="V204">
        <v>5186640</v>
      </c>
      <c r="W204">
        <v>5970280</v>
      </c>
      <c r="X204">
        <v>5933490</v>
      </c>
      <c r="Y204">
        <v>4985830</v>
      </c>
      <c r="Z204">
        <v>4706380</v>
      </c>
      <c r="AA204">
        <v>5151240</v>
      </c>
      <c r="AB204">
        <v>3163440</v>
      </c>
      <c r="AC204">
        <v>3354150</v>
      </c>
      <c r="AD204">
        <v>3564320</v>
      </c>
      <c r="AE204">
        <v>3479420</v>
      </c>
      <c r="AF204">
        <v>4822270</v>
      </c>
      <c r="AG204">
        <v>4790010</v>
      </c>
      <c r="AH204">
        <v>7015010</v>
      </c>
      <c r="AI204">
        <v>6980010</v>
      </c>
      <c r="AJ204">
        <v>7695140</v>
      </c>
      <c r="AK204">
        <v>4403240</v>
      </c>
      <c r="AL204">
        <v>4629930</v>
      </c>
      <c r="AM204">
        <v>5055530</v>
      </c>
      <c r="AN204">
        <v>6867180</v>
      </c>
      <c r="AO204">
        <v>9101610</v>
      </c>
      <c r="AP204">
        <v>7101920</v>
      </c>
      <c r="AR204" s="16">
        <f>IFERROR(TTEST(G204:O204,P204:X204,2,1),IF(OR(COUNTIF(P204:X204,"&gt;0")&gt;7,COUNTIF(G204:O204,"&gt;0")&gt;7),0,9999))</f>
        <v>4.269284538184032E-3</v>
      </c>
      <c r="AS204" s="16">
        <f>IF(AR204=9999,$BO$3,RANK(AR204,$AR$3:$AR$1993,1))</f>
        <v>520</v>
      </c>
      <c r="AT204" s="16">
        <f>LOG((IFERROR(SUM(P204:X204)/COUNTIF(P204:X204, "&gt;0"),0.1))/(IFERROR(SUM(G204:O204)/COUNTIF(G204:O204, "&gt;0"),0.1)),2)</f>
        <v>0.64171234311034786</v>
      </c>
      <c r="AU204" s="17">
        <f>SUM(COUNTIF(P204:X204, "&gt;0"), COUNTIF(G204:O204, "&gt;0"))</f>
        <v>18</v>
      </c>
      <c r="AV204" s="18">
        <f>$BQ$3*AS204/$BO$3</f>
        <v>2.6156941649899397E-3</v>
      </c>
      <c r="AW204" s="18" t="str">
        <f>IF(AR204&lt;AV204,AR204,"ns")</f>
        <v>ns</v>
      </c>
      <c r="AX204" s="19" t="str">
        <f>IF(AND(AW204&lt;0.01,ABS(AT204)&gt;1.5,D204&gt;2), IF(AND(AT204&gt;0,COUNTIF(P204:X204,"&gt;0")&gt;7),"IRF4_interactor_Treg", (IF(AND(AT204&lt;0,COUNTIF(G204:O204, "&gt;0")&gt;7), "background_significant", "ns"))), "ns")</f>
        <v>ns</v>
      </c>
      <c r="AY204" s="20">
        <f>IFERROR(TTEST(Y204:AG204,AH204:AP204,2,1),IF(OR(COUNTIF(AH204:AP204,"&gt;0")&gt;7,COUNTIF(Y204:AG204,"&gt;0")&gt;7),0,9999))</f>
        <v>1.2225130500112668E-4</v>
      </c>
      <c r="AZ204" s="20">
        <f>IF(AY204=9999,$BO$4,RANK(AY204,$AY$3:$AY$1993,1))</f>
        <v>124</v>
      </c>
      <c r="BA204" s="20">
        <f>LOG((IFERROR(SUM(AH204:AP204)/COUNTIF(AH204:AP204, "&gt;0"),0.1))/(IFERROR(SUM(Y204:AG204)/COUNTIF(Y204:AG204, "&gt;0"),0.1)),2)</f>
        <v>0.6303849065165954</v>
      </c>
      <c r="BB204" s="21">
        <f>SUM(COUNTIF(AH204:AP204, "&gt;0"), COUNTIF(Y204:AG204, "&gt;0"))</f>
        <v>18</v>
      </c>
      <c r="BC204" s="22">
        <f>$BQ$3*AZ204/$BO$4</f>
        <v>6.2311557788944727E-4</v>
      </c>
      <c r="BD204" s="22">
        <f>IF(AY204&lt;BC204,AY204,"ns")</f>
        <v>1.2225130500112668E-4</v>
      </c>
      <c r="BE204" s="23" t="str">
        <f>IF(AND(BD204&lt;0.01,ABS(BA204)&gt;1.5,D204&gt;2), IF(AND(BA204&gt;0,COUNTIF(AH204:AP204,"&gt;0")&gt;7),"IRF4_interactor_Th17", (IF(AND(BA204&lt;0,COUNTIF(Y204:AG204, "&gt;0")&gt;7), "background_significant", "ns"))), "ns")</f>
        <v>ns</v>
      </c>
      <c r="BF204" s="24" t="str">
        <f>IF(OR(AX204 ="IRF4_interactor_Treg", BE204 ="IRF4_interactor_Th17"), LOG((AVERAGE(AH204:AP204)+0.1)/(AVERAGE(P204:X204)+0.1),2),"ns")</f>
        <v>ns</v>
      </c>
      <c r="BG204" s="24">
        <f>IF(AND(AX204="IRF4_interactor_Treg",BE204="IRF4_interactor_Th17"),1,IF(AX204="IRF4_interactor_Treg","IRF4_Treg",IF(BE204="IRF4_interactor_Th17","IRF4_Th17",0)))</f>
        <v>0</v>
      </c>
      <c r="BH204" s="25">
        <f>IFERROR(TTEST(AH204:AP204,P204:X204,2,1),IF(OR(COUNTIF(P204:X204,"&gt;0")&gt;7,COUNTIF(AH204:AP204,"&gt;0")&gt;7),0,9999))</f>
        <v>3.0133036958342664E-2</v>
      </c>
      <c r="BI204" s="25">
        <f>IF(BH204=9999,$BS$5,RANK(BH204,$BH$3:$BH$1993,1))</f>
        <v>350</v>
      </c>
      <c r="BJ204" s="25">
        <f>$BQ$3*BI204/$BO$5</f>
        <v>1.7579105976896032E-3</v>
      </c>
      <c r="BK204" s="25" t="str">
        <f>IF(BH204&lt;BJ204,BH204,"ns")</f>
        <v>ns</v>
      </c>
      <c r="BL204" s="26">
        <f>SUM(COUNTIF(P204:X204, "&gt;0"), COUNTIF(AH204:AP204, "&gt;0"))</f>
        <v>18</v>
      </c>
    </row>
    <row r="205" spans="1:64">
      <c r="A205" t="s">
        <v>375</v>
      </c>
      <c r="B205" t="s">
        <v>376</v>
      </c>
      <c r="C205">
        <v>1.0476699999999999E-3</v>
      </c>
      <c r="D205">
        <v>8</v>
      </c>
      <c r="E205">
        <v>8</v>
      </c>
      <c r="F205">
        <v>0</v>
      </c>
      <c r="G205">
        <v>125436</v>
      </c>
      <c r="H205">
        <v>132672</v>
      </c>
      <c r="I205">
        <v>168693</v>
      </c>
      <c r="J205">
        <v>109832</v>
      </c>
      <c r="K205">
        <v>164687</v>
      </c>
      <c r="L205">
        <v>125452</v>
      </c>
      <c r="M205">
        <v>73158.600000000006</v>
      </c>
      <c r="N205">
        <v>85817.7</v>
      </c>
      <c r="O205">
        <v>98719.6</v>
      </c>
      <c r="P205">
        <v>135869</v>
      </c>
      <c r="Q205">
        <v>160658</v>
      </c>
      <c r="R205">
        <v>145955</v>
      </c>
      <c r="S205">
        <v>141877</v>
      </c>
      <c r="T205">
        <v>189248</v>
      </c>
      <c r="U205">
        <v>128541</v>
      </c>
      <c r="V205">
        <v>168081</v>
      </c>
      <c r="W205">
        <v>243455</v>
      </c>
      <c r="X205">
        <v>227012</v>
      </c>
      <c r="Y205">
        <v>151102</v>
      </c>
      <c r="Z205">
        <v>159785</v>
      </c>
      <c r="AA205">
        <v>136355</v>
      </c>
      <c r="AB205">
        <v>61694.8</v>
      </c>
      <c r="AC205">
        <v>100089</v>
      </c>
      <c r="AD205">
        <v>79350.899999999994</v>
      </c>
      <c r="AE205">
        <v>80321.899999999994</v>
      </c>
      <c r="AF205">
        <v>138637</v>
      </c>
      <c r="AG205">
        <v>160437</v>
      </c>
      <c r="AH205">
        <v>208245</v>
      </c>
      <c r="AI205">
        <v>222929</v>
      </c>
      <c r="AJ205">
        <v>197096</v>
      </c>
      <c r="AK205">
        <v>111146</v>
      </c>
      <c r="AL205">
        <v>188399</v>
      </c>
      <c r="AM205">
        <v>173527</v>
      </c>
      <c r="AN205">
        <v>168520</v>
      </c>
      <c r="AO205">
        <v>263431</v>
      </c>
      <c r="AP205">
        <v>176837</v>
      </c>
      <c r="AR205" s="16">
        <f>IFERROR(TTEST(G205:O205,P205:X205,2,1),IF(OR(COUNTIF(P205:X205,"&gt;0")&gt;7,COUNTIF(G205:O205,"&gt;0")&gt;7),0,9999))</f>
        <v>3.849963779774359E-2</v>
      </c>
      <c r="AS205" s="16">
        <f>IF(AR205=9999,$BO$3,RANK(AR205,$AR$3:$AR$1993,1))</f>
        <v>922</v>
      </c>
      <c r="AT205" s="16">
        <f>LOG((IFERROR(SUM(P205:X205)/COUNTIF(P205:X205, "&gt;0"),0.1))/(IFERROR(SUM(G205:O205)/COUNTIF(G205:O205, "&gt;0"),0.1)),2)</f>
        <v>0.50659487663619085</v>
      </c>
      <c r="AU205" s="17">
        <f>SUM(COUNTIF(P205:X205, "&gt;0"), COUNTIF(G205:O205, "&gt;0"))</f>
        <v>18</v>
      </c>
      <c r="AV205" s="18">
        <f>$BQ$3*AS205/$BO$3</f>
        <v>4.6378269617706244E-3</v>
      </c>
      <c r="AW205" s="18" t="str">
        <f>IF(AR205&lt;AV205,AR205,"ns")</f>
        <v>ns</v>
      </c>
      <c r="AX205" s="19" t="str">
        <f>IF(AND(AW205&lt;0.01,ABS(AT205)&gt;1.5,D205&gt;2), IF(AND(AT205&gt;0,COUNTIF(P205:X205,"&gt;0")&gt;7),"IRF4_interactor_Treg", (IF(AND(AT205&lt;0,COUNTIF(G205:O205, "&gt;0")&gt;7), "background_significant", "ns"))), "ns")</f>
        <v>ns</v>
      </c>
      <c r="AY205" s="20">
        <f>IFERROR(TTEST(Y205:AG205,AH205:AP205,2,1),IF(OR(COUNTIF(AH205:AP205,"&gt;0")&gt;7,COUNTIF(Y205:AG205,"&gt;0")&gt;7),0,9999))</f>
        <v>1.3174420473803899E-4</v>
      </c>
      <c r="AZ205" s="20">
        <f>IF(AY205=9999,$BO$4,RANK(AY205,$AY$3:$AY$1993,1))</f>
        <v>125</v>
      </c>
      <c r="BA205" s="20">
        <f>LOG((IFERROR(SUM(AH205:AP205)/COUNTIF(AH205:AP205, "&gt;0"),0.1))/(IFERROR(SUM(Y205:AG205)/COUNTIF(Y205:AG205, "&gt;0"),0.1)),2)</f>
        <v>0.6795015657678154</v>
      </c>
      <c r="BB205" s="21">
        <f>SUM(COUNTIF(AH205:AP205, "&gt;0"), COUNTIF(Y205:AG205, "&gt;0"))</f>
        <v>18</v>
      </c>
      <c r="BC205" s="22">
        <f>$BQ$3*AZ205/$BO$4</f>
        <v>6.2814070351758795E-4</v>
      </c>
      <c r="BD205" s="22">
        <f>IF(AY205&lt;BC205,AY205,"ns")</f>
        <v>1.3174420473803899E-4</v>
      </c>
      <c r="BE205" s="23" t="str">
        <f>IF(AND(BD205&lt;0.01,ABS(BA205)&gt;1.5,D205&gt;2), IF(AND(BA205&gt;0,COUNTIF(AH205:AP205,"&gt;0")&gt;7),"IRF4_interactor_Th17", (IF(AND(BA205&lt;0,COUNTIF(Y205:AG205, "&gt;0")&gt;7), "background_significant", "ns"))), "ns")</f>
        <v>ns</v>
      </c>
      <c r="BF205" s="24" t="str">
        <f>IF(OR(AX205 ="IRF4_interactor_Treg", BE205 ="IRF4_interactor_Th17"), LOG((AVERAGE(AH205:AP205)+0.1)/(AVERAGE(P205:X205)+0.1),2),"ns")</f>
        <v>ns</v>
      </c>
      <c r="BG205" s="24">
        <f>IF(AND(AX205="IRF4_interactor_Treg",BE205="IRF4_interactor_Th17"),1,IF(AX205="IRF4_interactor_Treg","IRF4_Treg",IF(BE205="IRF4_interactor_Th17","IRF4_Th17",0)))</f>
        <v>0</v>
      </c>
      <c r="BH205" s="25">
        <f>IFERROR(TTEST(AH205:AP205,P205:X205,2,1),IF(OR(COUNTIF(P205:X205,"&gt;0")&gt;7,COUNTIF(AH205:AP205,"&gt;0")&gt;7),0,9999))</f>
        <v>0.22020346127859863</v>
      </c>
      <c r="BI205" s="25">
        <f>IF(BH205=9999,$BS$5,RANK(BH205,$BH$3:$BH$1993,1))</f>
        <v>996</v>
      </c>
      <c r="BJ205" s="25">
        <f>$BQ$3*BI205/$BO$5</f>
        <v>5.002511300853843E-3</v>
      </c>
      <c r="BK205" s="25" t="str">
        <f>IF(BH205&lt;BJ205,BH205,"ns")</f>
        <v>ns</v>
      </c>
      <c r="BL205" s="26">
        <f>SUM(COUNTIF(P205:X205, "&gt;0"), COUNTIF(AH205:AP205, "&gt;0"))</f>
        <v>18</v>
      </c>
    </row>
    <row r="206" spans="1:64">
      <c r="A206" t="s">
        <v>275</v>
      </c>
      <c r="B206" t="s">
        <v>276</v>
      </c>
      <c r="C206">
        <v>2.48425E-2</v>
      </c>
      <c r="D206">
        <v>3</v>
      </c>
      <c r="E206">
        <v>3</v>
      </c>
      <c r="F206">
        <v>0</v>
      </c>
      <c r="G206">
        <v>56150.1</v>
      </c>
      <c r="H206">
        <v>28723.8</v>
      </c>
      <c r="I206">
        <v>25317.1</v>
      </c>
      <c r="J206">
        <v>30985.4</v>
      </c>
      <c r="K206">
        <v>34103.300000000003</v>
      </c>
      <c r="L206">
        <v>11278.6</v>
      </c>
      <c r="M206">
        <v>8868.43</v>
      </c>
      <c r="N206">
        <v>16618</v>
      </c>
      <c r="O206">
        <v>15606.8</v>
      </c>
      <c r="P206">
        <v>42562.7</v>
      </c>
      <c r="Q206">
        <v>49942.5</v>
      </c>
      <c r="R206">
        <v>63630.9</v>
      </c>
      <c r="S206">
        <v>45270.400000000001</v>
      </c>
      <c r="T206">
        <v>54288.2</v>
      </c>
      <c r="U206">
        <v>55737.7</v>
      </c>
      <c r="V206">
        <v>55675.6</v>
      </c>
      <c r="W206">
        <v>80694</v>
      </c>
      <c r="X206">
        <v>42038.3</v>
      </c>
      <c r="Y206">
        <v>42229.599999999999</v>
      </c>
      <c r="Z206">
        <v>29525</v>
      </c>
      <c r="AA206">
        <v>18767.099999999999</v>
      </c>
      <c r="AB206">
        <v>13564.9</v>
      </c>
      <c r="AC206">
        <v>28859.7</v>
      </c>
      <c r="AD206">
        <v>20496.099999999999</v>
      </c>
      <c r="AE206">
        <v>4018.05</v>
      </c>
      <c r="AF206">
        <v>28276.9</v>
      </c>
      <c r="AG206">
        <v>12873.8</v>
      </c>
      <c r="AH206">
        <v>51352.7</v>
      </c>
      <c r="AI206">
        <v>55089.2</v>
      </c>
      <c r="AJ206">
        <v>57798.8</v>
      </c>
      <c r="AK206">
        <v>53283</v>
      </c>
      <c r="AL206">
        <v>44077.9</v>
      </c>
      <c r="AM206">
        <v>53759.1</v>
      </c>
      <c r="AN206">
        <v>53154.1</v>
      </c>
      <c r="AO206">
        <v>51897.3</v>
      </c>
      <c r="AP206">
        <v>58532.4</v>
      </c>
      <c r="AR206" s="16">
        <f>IFERROR(TTEST(G206:O206,P206:X206,2,1),IF(OR(COUNTIF(P206:X206,"&gt;0")&gt;7,COUNTIF(G206:O206,"&gt;0")&gt;7),0,9999))</f>
        <v>4.6405284130822781E-3</v>
      </c>
      <c r="AS206" s="16">
        <f>IF(AR206=9999,$BO$3,RANK(AR206,$AR$3:$AR$1993,1))</f>
        <v>533</v>
      </c>
      <c r="AT206" s="16">
        <f>LOG((IFERROR(SUM(P206:X206)/COUNTIF(P206:X206, "&gt;0"),0.1))/(IFERROR(SUM(G206:O206)/COUNTIF(G206:O206, "&gt;0"),0.1)),2)</f>
        <v>1.1054843163233736</v>
      </c>
      <c r="AU206" s="17">
        <f>SUM(COUNTIF(P206:X206, "&gt;0"), COUNTIF(G206:O206, "&gt;0"))</f>
        <v>18</v>
      </c>
      <c r="AV206" s="18">
        <f>$BQ$3*AS206/$BO$3</f>
        <v>2.6810865191146884E-3</v>
      </c>
      <c r="AW206" s="18" t="str">
        <f>IF(AR206&lt;AV206,AR206,"ns")</f>
        <v>ns</v>
      </c>
      <c r="AX206" s="19" t="str">
        <f>IF(AND(AW206&lt;0.01,ABS(AT206)&gt;1.5,D206&gt;2), IF(AND(AT206&gt;0,COUNTIF(P206:X206,"&gt;0")&gt;7),"IRF4_interactor_Treg", (IF(AND(AT206&lt;0,COUNTIF(G206:O206, "&gt;0")&gt;7), "background_significant", "ns"))), "ns")</f>
        <v>ns</v>
      </c>
      <c r="AY206" s="20">
        <f>IFERROR(TTEST(Y206:AG206,AH206:AP206,2,1),IF(OR(COUNTIF(AH206:AP206,"&gt;0")&gt;7,COUNTIF(Y206:AG206,"&gt;0")&gt;7),0,9999))</f>
        <v>1.3474484225191885E-4</v>
      </c>
      <c r="AZ206" s="20">
        <f>IF(AY206=9999,$BO$4,RANK(AY206,$AY$3:$AY$1993,1))</f>
        <v>127</v>
      </c>
      <c r="BA206" s="20">
        <f>LOG((IFERROR(SUM(AH206:AP206)/COUNTIF(AH206:AP206, "&gt;0"),0.1))/(IFERROR(SUM(Y206:AG206)/COUNTIF(Y206:AG206, "&gt;0"),0.1)),2)</f>
        <v>1.2699118685909918</v>
      </c>
      <c r="BB206" s="21">
        <f>SUM(COUNTIF(AH206:AP206, "&gt;0"), COUNTIF(Y206:AG206, "&gt;0"))</f>
        <v>18</v>
      </c>
      <c r="BC206" s="22">
        <f>$BQ$3*AZ206/$BO$4</f>
        <v>6.3819095477386941E-4</v>
      </c>
      <c r="BD206" s="22">
        <f>IF(AY206&lt;BC206,AY206,"ns")</f>
        <v>1.3474484225191885E-4</v>
      </c>
      <c r="BE206" s="23" t="str">
        <f>IF(AND(BD206&lt;0.01,ABS(BA206)&gt;1.5,D206&gt;2), IF(AND(BA206&gt;0,COUNTIF(AH206:AP206,"&gt;0")&gt;7),"IRF4_interactor_Th17", (IF(AND(BA206&lt;0,COUNTIF(Y206:AG206, "&gt;0")&gt;7), "background_significant", "ns"))), "ns")</f>
        <v>ns</v>
      </c>
      <c r="BF206" s="24" t="str">
        <f>IF(OR(AX206 ="IRF4_interactor_Treg", BE206 ="IRF4_interactor_Th17"), LOG((AVERAGE(AH206:AP206)+0.1)/(AVERAGE(P206:X206)+0.1),2),"ns")</f>
        <v>ns</v>
      </c>
      <c r="BG206" s="24">
        <f>IF(AND(AX206="IRF4_interactor_Treg",BE206="IRF4_interactor_Th17"),1,IF(AX206="IRF4_interactor_Treg","IRF4_Treg",IF(BE206="IRF4_interactor_Th17","IRF4_Th17",0)))</f>
        <v>0</v>
      </c>
      <c r="BH206" s="25">
        <f>IFERROR(TTEST(AH206:AP206,P206:X206,2,1),IF(OR(COUNTIF(P206:X206,"&gt;0")&gt;7,COUNTIF(AH206:AP206,"&gt;0")&gt;7),0,9999))</f>
        <v>0.79095381670992904</v>
      </c>
      <c r="BI206" s="25">
        <f>IF(BH206=9999,$BS$5,RANK(BH206,$BH$3:$BH$1993,1))</f>
        <v>1782</v>
      </c>
      <c r="BJ206" s="25">
        <f>$BQ$3*BI206/$BO$5</f>
        <v>8.9502762430939235E-3</v>
      </c>
      <c r="BK206" s="25" t="str">
        <f>IF(BH206&lt;BJ206,BH206,"ns")</f>
        <v>ns</v>
      </c>
      <c r="BL206" s="26">
        <f>SUM(COUNTIF(P206:X206, "&gt;0"), COUNTIF(AH206:AP206, "&gt;0"))</f>
        <v>18</v>
      </c>
    </row>
    <row r="207" spans="1:64">
      <c r="A207" t="s">
        <v>6819</v>
      </c>
      <c r="B207" t="s">
        <v>6820</v>
      </c>
      <c r="C207">
        <v>7.1633199999999997E-4</v>
      </c>
      <c r="D207">
        <v>3</v>
      </c>
      <c r="E207">
        <v>3</v>
      </c>
      <c r="F207">
        <v>0</v>
      </c>
      <c r="G207">
        <v>487079</v>
      </c>
      <c r="H207">
        <v>362814</v>
      </c>
      <c r="I207">
        <v>454193</v>
      </c>
      <c r="J207">
        <v>275716</v>
      </c>
      <c r="K207">
        <v>324107</v>
      </c>
      <c r="L207">
        <v>326951</v>
      </c>
      <c r="M207">
        <v>230843</v>
      </c>
      <c r="N207">
        <v>317661</v>
      </c>
      <c r="O207">
        <v>250937</v>
      </c>
      <c r="P207">
        <v>531742</v>
      </c>
      <c r="Q207">
        <v>516703</v>
      </c>
      <c r="R207">
        <v>425818</v>
      </c>
      <c r="S207">
        <v>707099</v>
      </c>
      <c r="T207">
        <v>780377</v>
      </c>
      <c r="U207">
        <v>675778</v>
      </c>
      <c r="V207">
        <v>726023</v>
      </c>
      <c r="W207">
        <v>939727</v>
      </c>
      <c r="X207">
        <v>870093</v>
      </c>
      <c r="Y207">
        <v>301922</v>
      </c>
      <c r="Z207">
        <v>421117</v>
      </c>
      <c r="AA207">
        <v>329682</v>
      </c>
      <c r="AB207">
        <v>209033</v>
      </c>
      <c r="AC207">
        <v>252525</v>
      </c>
      <c r="AD207">
        <v>274552</v>
      </c>
      <c r="AE207">
        <v>96273.3</v>
      </c>
      <c r="AF207">
        <v>118285</v>
      </c>
      <c r="AG207">
        <v>138382</v>
      </c>
      <c r="AH207">
        <v>472850</v>
      </c>
      <c r="AI207">
        <v>525976</v>
      </c>
      <c r="AJ207">
        <v>482048</v>
      </c>
      <c r="AK207">
        <v>332301</v>
      </c>
      <c r="AL207">
        <v>347590</v>
      </c>
      <c r="AM207">
        <v>363034</v>
      </c>
      <c r="AN207">
        <v>303081</v>
      </c>
      <c r="AO207">
        <v>427370</v>
      </c>
      <c r="AP207">
        <v>350271</v>
      </c>
      <c r="AR207" s="16">
        <f>IFERROR(TTEST(G207:O207,P207:X207,2,1),IF(OR(COUNTIF(P207:X207,"&gt;0")&gt;7,COUNTIF(G207:O207,"&gt;0")&gt;7),0,9999))</f>
        <v>2.3879343514526261E-3</v>
      </c>
      <c r="AS207" s="16">
        <f>IF(AR207=9999,$BO$3,RANK(AR207,$AR$3:$AR$1993,1))</f>
        <v>417</v>
      </c>
      <c r="AT207" s="16">
        <f>LOG((IFERROR(SUM(P207:X207)/COUNTIF(P207:X207, "&gt;0"),0.1))/(IFERROR(SUM(G207:O207)/COUNTIF(G207:O207, "&gt;0"),0.1)),2)</f>
        <v>1.0265948208846467</v>
      </c>
      <c r="AU207" s="17">
        <f>SUM(COUNTIF(P207:X207, "&gt;0"), COUNTIF(G207:O207, "&gt;0"))</f>
        <v>18</v>
      </c>
      <c r="AV207" s="18">
        <f>$BQ$3*AS207/$BO$3</f>
        <v>2.0975855130784707E-3</v>
      </c>
      <c r="AW207" s="18" t="str">
        <f>IF(AR207&lt;AV207,AR207,"ns")</f>
        <v>ns</v>
      </c>
      <c r="AX207" s="19" t="str">
        <f>IF(AND(AW207&lt;0.01,ABS(AT207)&gt;1.5,D207&gt;2), IF(AND(AT207&gt;0,COUNTIF(P207:X207,"&gt;0")&gt;7),"IRF4_interactor_Treg", (IF(AND(AT207&lt;0,COUNTIF(G207:O207, "&gt;0")&gt;7), "background_significant", "ns"))), "ns")</f>
        <v>ns</v>
      </c>
      <c r="AY207" s="20">
        <f>IFERROR(TTEST(Y207:AG207,AH207:AP207,2,1),IF(OR(COUNTIF(AH207:AP207,"&gt;0")&gt;7,COUNTIF(Y207:AG207,"&gt;0")&gt;7),0,9999))</f>
        <v>1.3574319072999705E-4</v>
      </c>
      <c r="AZ207" s="20">
        <f>IF(AY207=9999,$BO$4,RANK(AY207,$AY$3:$AY$1993,1))</f>
        <v>128</v>
      </c>
      <c r="BA207" s="20">
        <f>LOG((IFERROR(SUM(AH207:AP207)/COUNTIF(AH207:AP207, "&gt;0"),0.1))/(IFERROR(SUM(Y207:AG207)/COUNTIF(Y207:AG207, "&gt;0"),0.1)),2)</f>
        <v>0.75100311816155552</v>
      </c>
      <c r="BB207" s="21">
        <f>SUM(COUNTIF(AH207:AP207, "&gt;0"), COUNTIF(Y207:AG207, "&gt;0"))</f>
        <v>18</v>
      </c>
      <c r="BC207" s="22">
        <f>$BQ$3*AZ207/$BO$4</f>
        <v>6.4321608040201008E-4</v>
      </c>
      <c r="BD207" s="22">
        <f>IF(AY207&lt;BC207,AY207,"ns")</f>
        <v>1.3574319072999705E-4</v>
      </c>
      <c r="BE207" s="23" t="str">
        <f>IF(AND(BD207&lt;0.01,ABS(BA207)&gt;1.5,D207&gt;2), IF(AND(BA207&gt;0,COUNTIF(AH207:AP207,"&gt;0")&gt;7),"IRF4_interactor_Th17", (IF(AND(BA207&lt;0,COUNTIF(Y207:AG207, "&gt;0")&gt;7), "background_significant", "ns"))), "ns")</f>
        <v>ns</v>
      </c>
      <c r="BF207" s="24" t="str">
        <f>IF(OR(AX207 ="IRF4_interactor_Treg", BE207 ="IRF4_interactor_Th17"), LOG((AVERAGE(AH207:AP207)+0.1)/(AVERAGE(P207:X207)+0.1),2),"ns")</f>
        <v>ns</v>
      </c>
      <c r="BG207" s="24">
        <f>IF(AND(AX207="IRF4_interactor_Treg",BE207="IRF4_interactor_Th17"),1,IF(AX207="IRF4_interactor_Treg","IRF4_Treg",IF(BE207="IRF4_interactor_Th17","IRF4_Th17",0)))</f>
        <v>0</v>
      </c>
      <c r="BH207" s="25">
        <f>IFERROR(TTEST(AH207:AP207,P207:X207,2,1),IF(OR(COUNTIF(P207:X207,"&gt;0")&gt;7,COUNTIF(AH207:AP207,"&gt;0")&gt;7),0,9999))</f>
        <v>5.3941533361369825E-3</v>
      </c>
      <c r="BI207" s="25">
        <f>IF(BH207=9999,$BS$5,RANK(BH207,$BH$3:$BH$1993,1))</f>
        <v>161</v>
      </c>
      <c r="BJ207" s="25">
        <f>$BQ$3*BI207/$BO$5</f>
        <v>8.0863887493721749E-4</v>
      </c>
      <c r="BK207" s="25" t="str">
        <f>IF(BH207&lt;BJ207,BH207,"ns")</f>
        <v>ns</v>
      </c>
      <c r="BL207" s="26">
        <f>SUM(COUNTIF(P207:X207, "&gt;0"), COUNTIF(AH207:AP207, "&gt;0"))</f>
        <v>18</v>
      </c>
    </row>
    <row r="208" spans="1:64">
      <c r="A208" t="s">
        <v>4883</v>
      </c>
      <c r="B208" t="s">
        <v>4884</v>
      </c>
      <c r="C208">
        <v>7.0904599999999998E-2</v>
      </c>
      <c r="D208">
        <v>3</v>
      </c>
      <c r="E208">
        <v>3</v>
      </c>
      <c r="F208">
        <v>0</v>
      </c>
      <c r="G208">
        <v>70225.100000000006</v>
      </c>
      <c r="H208">
        <v>71446.399999999994</v>
      </c>
      <c r="I208">
        <v>54957.5</v>
      </c>
      <c r="J208">
        <v>64559.4</v>
      </c>
      <c r="K208">
        <v>55459.4</v>
      </c>
      <c r="L208">
        <v>0</v>
      </c>
      <c r="M208">
        <v>76619.100000000006</v>
      </c>
      <c r="N208">
        <v>62992</v>
      </c>
      <c r="O208">
        <v>0</v>
      </c>
      <c r="P208">
        <v>55100.3</v>
      </c>
      <c r="Q208">
        <v>49095.7</v>
      </c>
      <c r="R208">
        <v>51126.9</v>
      </c>
      <c r="S208">
        <v>116242</v>
      </c>
      <c r="T208">
        <v>95896.9</v>
      </c>
      <c r="U208">
        <v>87643</v>
      </c>
      <c r="V208">
        <v>52812.800000000003</v>
      </c>
      <c r="W208">
        <v>30016.7</v>
      </c>
      <c r="X208">
        <v>41183.800000000003</v>
      </c>
      <c r="Y208">
        <v>70441.5</v>
      </c>
      <c r="Z208">
        <v>51786.1</v>
      </c>
      <c r="AA208">
        <v>39915.300000000003</v>
      </c>
      <c r="AB208">
        <v>37635</v>
      </c>
      <c r="AC208">
        <v>49624.5</v>
      </c>
      <c r="AD208">
        <v>18176.7</v>
      </c>
      <c r="AE208">
        <v>32204.1</v>
      </c>
      <c r="AF208">
        <v>27397.599999999999</v>
      </c>
      <c r="AG208">
        <v>0</v>
      </c>
      <c r="AH208">
        <v>99571.5</v>
      </c>
      <c r="AI208">
        <v>59013.8</v>
      </c>
      <c r="AJ208">
        <v>60621.2</v>
      </c>
      <c r="AK208">
        <v>78036.800000000003</v>
      </c>
      <c r="AL208">
        <v>70061</v>
      </c>
      <c r="AM208">
        <v>37735</v>
      </c>
      <c r="AN208">
        <v>74661.399999999994</v>
      </c>
      <c r="AO208">
        <v>48379.6</v>
      </c>
      <c r="AP208">
        <v>37388.199999999997</v>
      </c>
      <c r="AR208" s="16">
        <f>IFERROR(TTEST(G208:O208,P208:X208,2,1),IF(OR(COUNTIF(P208:X208,"&gt;0")&gt;7,COUNTIF(G208:O208,"&gt;0")&gt;7),0,9999))</f>
        <v>0.36273414266187326</v>
      </c>
      <c r="AS208" s="16">
        <f>IF(AR208=9999,$BO$3,RANK(AR208,$AR$3:$AR$1993,1))</f>
        <v>1508</v>
      </c>
      <c r="AT208" s="16">
        <f>LOG((IFERROR(SUM(P208:X208)/COUNTIF(P208:X208, "&gt;0"),0.1))/(IFERROR(SUM(G208:O208)/COUNTIF(G208:O208, "&gt;0"),0.1)),2)</f>
        <v>-1.8565192296766994E-2</v>
      </c>
      <c r="AU208" s="17">
        <f>SUM(COUNTIF(P208:X208, "&gt;0"), COUNTIF(G208:O208, "&gt;0"))</f>
        <v>16</v>
      </c>
      <c r="AV208" s="18">
        <f>$BQ$3*AS208/$BO$3</f>
        <v>7.5855130784708248E-3</v>
      </c>
      <c r="AW208" s="18" t="str">
        <f>IF(AR208&lt;AV208,AR208,"ns")</f>
        <v>ns</v>
      </c>
      <c r="AX208" s="19" t="str">
        <f>IF(AND(AW208&lt;0.01,ABS(AT208)&gt;1.5,D208&gt;2), IF(AND(AT208&gt;0,COUNTIF(P208:X208,"&gt;0")&gt;7),"IRF4_interactor_Treg", (IF(AND(AT208&lt;0,COUNTIF(G208:O208, "&gt;0")&gt;7), "background_significant", "ns"))), "ns")</f>
        <v>ns</v>
      </c>
      <c r="AY208" s="20">
        <f>IFERROR(TTEST(Y208:AG208,AH208:AP208,2,1),IF(OR(COUNTIF(AH208:AP208,"&gt;0")&gt;7,COUNTIF(Y208:AG208,"&gt;0")&gt;7),0,9999))</f>
        <v>1.3880275738624684E-4</v>
      </c>
      <c r="AZ208" s="20">
        <f>IF(AY208=9999,$BO$4,RANK(AY208,$AY$3:$AY$1993,1))</f>
        <v>129</v>
      </c>
      <c r="BA208" s="20">
        <f>LOG((IFERROR(SUM(AH208:AP208)/COUNTIF(AH208:AP208, "&gt;0"),0.1))/(IFERROR(SUM(Y208:AG208)/COUNTIF(Y208:AG208, "&gt;0"),0.1)),2)</f>
        <v>0.61943356933723137</v>
      </c>
      <c r="BB208" s="21">
        <f>SUM(COUNTIF(AH208:AP208, "&gt;0"), COUNTIF(Y208:AG208, "&gt;0"))</f>
        <v>17</v>
      </c>
      <c r="BC208" s="22">
        <f>$BQ$3*AZ208/$BO$4</f>
        <v>6.4824120603015076E-4</v>
      </c>
      <c r="BD208" s="22">
        <f>IF(AY208&lt;BC208,AY208,"ns")</f>
        <v>1.3880275738624684E-4</v>
      </c>
      <c r="BE208" s="23" t="str">
        <f>IF(AND(BD208&lt;0.01,ABS(BA208)&gt;1.5,D208&gt;2), IF(AND(BA208&gt;0,COUNTIF(AH208:AP208,"&gt;0")&gt;7),"IRF4_interactor_Th17", (IF(AND(BA208&lt;0,COUNTIF(Y208:AG208, "&gt;0")&gt;7), "background_significant", "ns"))), "ns")</f>
        <v>ns</v>
      </c>
      <c r="BF208" s="24" t="str">
        <f>IF(OR(AX208 ="IRF4_interactor_Treg", BE208 ="IRF4_interactor_Th17"), LOG((AVERAGE(AH208:AP208)+0.1)/(AVERAGE(P208:X208)+0.1),2),"ns")</f>
        <v>ns</v>
      </c>
      <c r="BG208" s="24">
        <f>IF(AND(AX208="IRF4_interactor_Treg",BE208="IRF4_interactor_Th17"),1,IF(AX208="IRF4_interactor_Treg","IRF4_Treg",IF(BE208="IRF4_interactor_Th17","IRF4_Th17",0)))</f>
        <v>0</v>
      </c>
      <c r="BH208" s="25">
        <f>IFERROR(TTEST(AH208:AP208,P208:X208,2,1),IF(OR(COUNTIF(P208:X208,"&gt;0")&gt;7,COUNTIF(AH208:AP208,"&gt;0")&gt;7),0,9999))</f>
        <v>0.88624111594082855</v>
      </c>
      <c r="BI208" s="25">
        <f>IF(BH208=9999,$BS$5,RANK(BH208,$BH$3:$BH$1993,1))</f>
        <v>1869</v>
      </c>
      <c r="BJ208" s="25">
        <f>$BQ$3*BI208/$BO$5</f>
        <v>9.3872425916624817E-3</v>
      </c>
      <c r="BK208" s="25" t="str">
        <f>IF(BH208&lt;BJ208,BH208,"ns")</f>
        <v>ns</v>
      </c>
      <c r="BL208" s="26">
        <f>SUM(COUNTIF(P208:X208, "&gt;0"), COUNTIF(AH208:AP208, "&gt;0"))</f>
        <v>18</v>
      </c>
    </row>
    <row r="209" spans="1:64">
      <c r="A209" t="s">
        <v>1773</v>
      </c>
      <c r="B209" t="s">
        <v>1774</v>
      </c>
      <c r="C209">
        <v>1.0582E-3</v>
      </c>
      <c r="D209">
        <v>3</v>
      </c>
      <c r="E209">
        <v>3</v>
      </c>
      <c r="F209">
        <v>0</v>
      </c>
      <c r="G209">
        <v>808585</v>
      </c>
      <c r="H209">
        <v>756410</v>
      </c>
      <c r="I209">
        <v>791512</v>
      </c>
      <c r="J209">
        <v>188044</v>
      </c>
      <c r="K209">
        <v>259815</v>
      </c>
      <c r="L209">
        <v>220341</v>
      </c>
      <c r="M209">
        <v>167704</v>
      </c>
      <c r="N209">
        <v>225922</v>
      </c>
      <c r="O209">
        <v>261983</v>
      </c>
      <c r="P209">
        <v>687871</v>
      </c>
      <c r="Q209">
        <v>638735</v>
      </c>
      <c r="R209">
        <v>701205</v>
      </c>
      <c r="S209">
        <v>566337</v>
      </c>
      <c r="T209">
        <v>687975</v>
      </c>
      <c r="U209">
        <v>668475</v>
      </c>
      <c r="V209">
        <v>802150</v>
      </c>
      <c r="W209">
        <v>942537</v>
      </c>
      <c r="X209">
        <v>986067</v>
      </c>
      <c r="Y209">
        <v>676218</v>
      </c>
      <c r="Z209">
        <v>601604</v>
      </c>
      <c r="AA209">
        <v>778741</v>
      </c>
      <c r="AB209">
        <v>325970</v>
      </c>
      <c r="AC209">
        <v>315077</v>
      </c>
      <c r="AD209">
        <v>383684</v>
      </c>
      <c r="AE209">
        <v>318173</v>
      </c>
      <c r="AF209">
        <v>438304</v>
      </c>
      <c r="AG209">
        <v>475238</v>
      </c>
      <c r="AH209">
        <v>1040310</v>
      </c>
      <c r="AI209">
        <v>1051120</v>
      </c>
      <c r="AJ209">
        <v>1122970</v>
      </c>
      <c r="AK209">
        <v>511726</v>
      </c>
      <c r="AL209">
        <v>394373</v>
      </c>
      <c r="AM209">
        <v>564655</v>
      </c>
      <c r="AN209">
        <v>632340</v>
      </c>
      <c r="AO209">
        <v>900001</v>
      </c>
      <c r="AP209">
        <v>720210</v>
      </c>
      <c r="AR209" s="16">
        <f>IFERROR(TTEST(G209:O209,P209:X209,2,1),IF(OR(COUNTIF(P209:X209,"&gt;0")&gt;7,COUNTIF(G209:O209,"&gt;0")&gt;7),0,9999))</f>
        <v>2.2339303995095875E-2</v>
      </c>
      <c r="AS209" s="16">
        <f>IF(AR209=9999,$BO$3,RANK(AR209,$AR$3:$AR$1993,1))</f>
        <v>810</v>
      </c>
      <c r="AT209" s="16">
        <f>LOG((IFERROR(SUM(P209:X209)/COUNTIF(P209:X209, "&gt;0"),0.1))/(IFERROR(SUM(G209:O209)/COUNTIF(G209:O209, "&gt;0"),0.1)),2)</f>
        <v>0.8603104231597456</v>
      </c>
      <c r="AU209" s="17">
        <f>SUM(COUNTIF(P209:X209, "&gt;0"), COUNTIF(G209:O209, "&gt;0"))</f>
        <v>18</v>
      </c>
      <c r="AV209" s="18">
        <f>$BQ$3*AS209/$BO$3</f>
        <v>4.074446680080483E-3</v>
      </c>
      <c r="AW209" s="18" t="str">
        <f>IF(AR209&lt;AV209,AR209,"ns")</f>
        <v>ns</v>
      </c>
      <c r="AX209" s="19" t="str">
        <f>IF(AND(AW209&lt;0.01,ABS(AT209)&gt;1.5,D209&gt;2), IF(AND(AT209&gt;0,COUNTIF(P209:X209,"&gt;0")&gt;7),"IRF4_interactor_Treg", (IF(AND(AT209&lt;0,COUNTIF(G209:O209, "&gt;0")&gt;7), "background_significant", "ns"))), "ns")</f>
        <v>ns</v>
      </c>
      <c r="AY209" s="20">
        <f>IFERROR(TTEST(Y209:AG209,AH209:AP209,2,1),IF(OR(COUNTIF(AH209:AP209,"&gt;0")&gt;7,COUNTIF(Y209:AG209,"&gt;0")&gt;7),0,9999))</f>
        <v>1.4023022546071862E-4</v>
      </c>
      <c r="AZ209" s="20">
        <f>IF(AY209=9999,$BO$4,RANK(AY209,$AY$3:$AY$1993,1))</f>
        <v>131</v>
      </c>
      <c r="BA209" s="20">
        <f>LOG((IFERROR(SUM(AH209:AP209)/COUNTIF(AH209:AP209, "&gt;0"),0.1))/(IFERROR(SUM(Y209:AG209)/COUNTIF(Y209:AG209, "&gt;0"),0.1)),2)</f>
        <v>0.68576377014679646</v>
      </c>
      <c r="BB209" s="21">
        <f>SUM(COUNTIF(AH209:AP209, "&gt;0"), COUNTIF(Y209:AG209, "&gt;0"))</f>
        <v>18</v>
      </c>
      <c r="BC209" s="22">
        <f>$BQ$3*AZ209/$BO$4</f>
        <v>6.5829145728643222E-4</v>
      </c>
      <c r="BD209" s="22">
        <f>IF(AY209&lt;BC209,AY209,"ns")</f>
        <v>1.4023022546071862E-4</v>
      </c>
      <c r="BE209" s="23" t="str">
        <f>IF(AND(BD209&lt;0.01,ABS(BA209)&gt;1.5,D209&gt;2), IF(AND(BA209&gt;0,COUNTIF(AH209:AP209,"&gt;0")&gt;7),"IRF4_interactor_Th17", (IF(AND(BA209&lt;0,COUNTIF(Y209:AG209, "&gt;0")&gt;7), "background_significant", "ns"))), "ns")</f>
        <v>ns</v>
      </c>
      <c r="BF209" s="24" t="str">
        <f>IF(OR(AX209 ="IRF4_interactor_Treg", BE209 ="IRF4_interactor_Th17"), LOG((AVERAGE(AH209:AP209)+0.1)/(AVERAGE(P209:X209)+0.1),2),"ns")</f>
        <v>ns</v>
      </c>
      <c r="BG209" s="24">
        <f>IF(AND(AX209="IRF4_interactor_Treg",BE209="IRF4_interactor_Th17"),1,IF(AX209="IRF4_interactor_Treg","IRF4_Treg",IF(BE209="IRF4_interactor_Th17","IRF4_Th17",0)))</f>
        <v>0</v>
      </c>
      <c r="BH209" s="25">
        <f>IFERROR(TTEST(AH209:AP209,P209:X209,2,1),IF(OR(COUNTIF(P209:X209,"&gt;0")&gt;7,COUNTIF(AH209:AP209,"&gt;0")&gt;7),0,9999))</f>
        <v>0.77467495659123975</v>
      </c>
      <c r="BI209" s="25">
        <f>IF(BH209=9999,$BS$5,RANK(BH209,$BH$3:$BH$1993,1))</f>
        <v>1758</v>
      </c>
      <c r="BJ209" s="25">
        <f>$BQ$3*BI209/$BO$5</f>
        <v>8.8297338021094945E-3</v>
      </c>
      <c r="BK209" s="25" t="str">
        <f>IF(BH209&lt;BJ209,BH209,"ns")</f>
        <v>ns</v>
      </c>
      <c r="BL209" s="26">
        <f>SUM(COUNTIF(P209:X209, "&gt;0"), COUNTIF(AH209:AP209, "&gt;0"))</f>
        <v>18</v>
      </c>
    </row>
    <row r="210" spans="1:64">
      <c r="A210" t="s">
        <v>3199</v>
      </c>
      <c r="B210" t="s">
        <v>3200</v>
      </c>
      <c r="C210">
        <v>1.0983E-3</v>
      </c>
      <c r="D210">
        <v>8</v>
      </c>
      <c r="E210">
        <v>8</v>
      </c>
      <c r="F210">
        <v>0</v>
      </c>
      <c r="G210">
        <v>147349</v>
      </c>
      <c r="H210">
        <v>153595</v>
      </c>
      <c r="I210">
        <v>188281</v>
      </c>
      <c r="J210">
        <v>184281</v>
      </c>
      <c r="K210">
        <v>213681</v>
      </c>
      <c r="L210">
        <v>240160</v>
      </c>
      <c r="M210">
        <v>113869</v>
      </c>
      <c r="N210">
        <v>112913</v>
      </c>
      <c r="O210">
        <v>101689</v>
      </c>
      <c r="P210">
        <v>218066</v>
      </c>
      <c r="Q210">
        <v>180071</v>
      </c>
      <c r="R210">
        <v>208010</v>
      </c>
      <c r="S210">
        <v>386194</v>
      </c>
      <c r="T210">
        <v>375663</v>
      </c>
      <c r="U210">
        <v>413587</v>
      </c>
      <c r="V210">
        <v>319975</v>
      </c>
      <c r="W210">
        <v>287622</v>
      </c>
      <c r="X210">
        <v>387808</v>
      </c>
      <c r="Y210">
        <v>171086</v>
      </c>
      <c r="Z210">
        <v>149571</v>
      </c>
      <c r="AA210">
        <v>180068</v>
      </c>
      <c r="AB210">
        <v>100994</v>
      </c>
      <c r="AC210">
        <v>64934</v>
      </c>
      <c r="AD210">
        <v>79195.600000000006</v>
      </c>
      <c r="AE210">
        <v>77550.399999999994</v>
      </c>
      <c r="AF210">
        <v>96062.5</v>
      </c>
      <c r="AG210">
        <v>67690.5</v>
      </c>
      <c r="AH210">
        <v>228055</v>
      </c>
      <c r="AI210">
        <v>251433</v>
      </c>
      <c r="AJ210">
        <v>324973</v>
      </c>
      <c r="AK210">
        <v>138786</v>
      </c>
      <c r="AL210">
        <v>101220</v>
      </c>
      <c r="AM210">
        <v>210764</v>
      </c>
      <c r="AN210">
        <v>209313</v>
      </c>
      <c r="AO210">
        <v>213482</v>
      </c>
      <c r="AP210">
        <v>208319</v>
      </c>
      <c r="AR210" s="16">
        <f>IFERROR(TTEST(G210:O210,P210:X210,2,1),IF(OR(COUNTIF(P210:X210,"&gt;0")&gt;7,COUNTIF(G210:O210,"&gt;0")&gt;7),0,9999))</f>
        <v>1.1639586107125926E-3</v>
      </c>
      <c r="AS210" s="16">
        <f>IF(AR210=9999,$BO$3,RANK(AR210,$AR$3:$AR$1993,1))</f>
        <v>319</v>
      </c>
      <c r="AT210" s="16">
        <f>LOG((IFERROR(SUM(P210:X210)/COUNTIF(P210:X210, "&gt;0"),0.1))/(IFERROR(SUM(G210:O210)/COUNTIF(G210:O210, "&gt;0"),0.1)),2)</f>
        <v>0.9316950917080421</v>
      </c>
      <c r="AU210" s="17">
        <f>SUM(COUNTIF(P210:X210, "&gt;0"), COUNTIF(G210:O210, "&gt;0"))</f>
        <v>18</v>
      </c>
      <c r="AV210" s="18">
        <f>$BQ$3*AS210/$BO$3</f>
        <v>1.6046277665995976E-3</v>
      </c>
      <c r="AW210" s="18">
        <f>IF(AR210&lt;AV210,AR210,"ns")</f>
        <v>1.1639586107125926E-3</v>
      </c>
      <c r="AX210" s="19" t="str">
        <f>IF(AND(AW210&lt;0.01,ABS(AT210)&gt;1.5,D210&gt;2), IF(AND(AT210&gt;0,COUNTIF(P210:X210,"&gt;0")&gt;7),"IRF4_interactor_Treg", (IF(AND(AT210&lt;0,COUNTIF(G210:O210, "&gt;0")&gt;7), "background_significant", "ns"))), "ns")</f>
        <v>ns</v>
      </c>
      <c r="AY210" s="20">
        <f>IFERROR(TTEST(Y210:AG210,AH210:AP210,2,1),IF(OR(COUNTIF(AH210:AP210,"&gt;0")&gt;7,COUNTIF(Y210:AG210,"&gt;0")&gt;7),0,9999))</f>
        <v>1.446158531953678E-4</v>
      </c>
      <c r="AZ210" s="20">
        <f>IF(AY210=9999,$BO$4,RANK(AY210,$AY$3:$AY$1993,1))</f>
        <v>132</v>
      </c>
      <c r="BA210" s="20">
        <f>LOG((IFERROR(SUM(AH210:AP210)/COUNTIF(AH210:AP210, "&gt;0"),0.1))/(IFERROR(SUM(Y210:AG210)/COUNTIF(Y210:AG210, "&gt;0"),0.1)),2)</f>
        <v>0.93424940885966046</v>
      </c>
      <c r="BB210" s="21">
        <f>SUM(COUNTIF(AH210:AP210, "&gt;0"), COUNTIF(Y210:AG210, "&gt;0"))</f>
        <v>18</v>
      </c>
      <c r="BC210" s="22">
        <f>$BQ$3*AZ210/$BO$4</f>
        <v>6.633165829145729E-4</v>
      </c>
      <c r="BD210" s="22">
        <f>IF(AY210&lt;BC210,AY210,"ns")</f>
        <v>1.446158531953678E-4</v>
      </c>
      <c r="BE210" s="23" t="str">
        <f>IF(AND(BD210&lt;0.01,ABS(BA210)&gt;1.5,D210&gt;2), IF(AND(BA210&gt;0,COUNTIF(AH210:AP210,"&gt;0")&gt;7),"IRF4_interactor_Th17", (IF(AND(BA210&lt;0,COUNTIF(Y210:AG210, "&gt;0")&gt;7), "background_significant", "ns"))), "ns")</f>
        <v>ns</v>
      </c>
      <c r="BF210" s="24" t="str">
        <f>IF(OR(AX210 ="IRF4_interactor_Treg", BE210 ="IRF4_interactor_Th17"), LOG((AVERAGE(AH210:AP210)+0.1)/(AVERAGE(P210:X210)+0.1),2),"ns")</f>
        <v>ns</v>
      </c>
      <c r="BG210" s="24">
        <f>IF(AND(AX210="IRF4_interactor_Treg",BE210="IRF4_interactor_Th17"),1,IF(AX210="IRF4_interactor_Treg","IRF4_Treg",IF(BE210="IRF4_interactor_Th17","IRF4_Th17",0)))</f>
        <v>0</v>
      </c>
      <c r="BH210" s="25">
        <f>IFERROR(TTEST(AH210:AP210,P210:X210,2,1),IF(OR(COUNTIF(P210:X210,"&gt;0")&gt;7,COUNTIF(AH210:AP210,"&gt;0")&gt;7),0,9999))</f>
        <v>6.7859011824802792E-2</v>
      </c>
      <c r="BI210" s="25">
        <f>IF(BH210=9999,$BS$5,RANK(BH210,$BH$3:$BH$1993,1))</f>
        <v>542</v>
      </c>
      <c r="BJ210" s="25">
        <f>$BQ$3*BI210/$BO$5</f>
        <v>2.7222501255650426E-3</v>
      </c>
      <c r="BK210" s="25" t="str">
        <f>IF(BH210&lt;BJ210,BH210,"ns")</f>
        <v>ns</v>
      </c>
      <c r="BL210" s="26">
        <f>SUM(COUNTIF(P210:X210, "&gt;0"), COUNTIF(AH210:AP210, "&gt;0"))</f>
        <v>18</v>
      </c>
    </row>
    <row r="211" spans="1:64">
      <c r="A211" t="s">
        <v>5559</v>
      </c>
      <c r="B211" t="s">
        <v>5560</v>
      </c>
      <c r="C211">
        <v>7.1633199999999997E-4</v>
      </c>
      <c r="D211">
        <v>11</v>
      </c>
      <c r="E211">
        <v>11</v>
      </c>
      <c r="F211">
        <v>0</v>
      </c>
      <c r="G211">
        <v>344776</v>
      </c>
      <c r="H211">
        <v>357746</v>
      </c>
      <c r="I211">
        <v>531949</v>
      </c>
      <c r="J211">
        <v>236568</v>
      </c>
      <c r="K211">
        <v>250650</v>
      </c>
      <c r="L211">
        <v>319122</v>
      </c>
      <c r="M211">
        <v>155608</v>
      </c>
      <c r="N211">
        <v>127696</v>
      </c>
      <c r="O211">
        <v>236131</v>
      </c>
      <c r="P211">
        <v>667454</v>
      </c>
      <c r="Q211">
        <v>819454</v>
      </c>
      <c r="R211">
        <v>696347</v>
      </c>
      <c r="S211">
        <v>703320</v>
      </c>
      <c r="T211">
        <v>878218</v>
      </c>
      <c r="U211">
        <v>737864</v>
      </c>
      <c r="V211">
        <v>647113</v>
      </c>
      <c r="W211">
        <v>698224</v>
      </c>
      <c r="X211">
        <v>768214</v>
      </c>
      <c r="Y211">
        <v>360406</v>
      </c>
      <c r="Z211">
        <v>253238</v>
      </c>
      <c r="AA211">
        <v>336722</v>
      </c>
      <c r="AB211">
        <v>203251</v>
      </c>
      <c r="AC211">
        <v>176406</v>
      </c>
      <c r="AD211">
        <v>281420</v>
      </c>
      <c r="AE211">
        <v>353623</v>
      </c>
      <c r="AF211">
        <v>632900</v>
      </c>
      <c r="AG211">
        <v>512217</v>
      </c>
      <c r="AH211">
        <v>1145730</v>
      </c>
      <c r="AI211">
        <v>1153930</v>
      </c>
      <c r="AJ211">
        <v>1323410</v>
      </c>
      <c r="AK211">
        <v>483152</v>
      </c>
      <c r="AL211">
        <v>551752</v>
      </c>
      <c r="AM211">
        <v>561552</v>
      </c>
      <c r="AN211">
        <v>999163</v>
      </c>
      <c r="AO211">
        <v>1116810</v>
      </c>
      <c r="AP211">
        <v>1056440</v>
      </c>
      <c r="AR211" s="16">
        <f>IFERROR(TTEST(G211:O211,P211:X211,2,1),IF(OR(COUNTIF(P211:X211,"&gt;0")&gt;7,COUNTIF(G211:O211,"&gt;0")&gt;7),0,9999))</f>
        <v>1.0217125596582873E-5</v>
      </c>
      <c r="AS211" s="16">
        <f>IF(AR211=9999,$BO$3,RANK(AR211,$AR$3:$AR$1993,1))</f>
        <v>54</v>
      </c>
      <c r="AT211" s="16">
        <f>LOG((IFERROR(SUM(P211:X211)/COUNTIF(P211:X211, "&gt;0"),0.1))/(IFERROR(SUM(G211:O211)/COUNTIF(G211:O211, "&gt;0"),0.1)),2)</f>
        <v>1.3697221530517925</v>
      </c>
      <c r="AU211" s="17">
        <f>SUM(COUNTIF(P211:X211, "&gt;0"), COUNTIF(G211:O211, "&gt;0"))</f>
        <v>18</v>
      </c>
      <c r="AV211" s="18">
        <f>$BQ$3*AS211/$BO$3</f>
        <v>2.7162977867203219E-4</v>
      </c>
      <c r="AW211" s="18">
        <f>IF(AR211&lt;AV211,AR211,"ns")</f>
        <v>1.0217125596582873E-5</v>
      </c>
      <c r="AX211" s="19" t="str">
        <f>IF(AND(AW211&lt;0.01,ABS(AT211)&gt;1.5,D211&gt;2), IF(AND(AT211&gt;0,COUNTIF(P211:X211,"&gt;0")&gt;7),"IRF4_interactor_Treg", (IF(AND(AT211&lt;0,COUNTIF(G211:O211, "&gt;0")&gt;7), "background_significant", "ns"))), "ns")</f>
        <v>ns</v>
      </c>
      <c r="AY211" s="20">
        <f>IFERROR(TTEST(Y211:AG211,AH211:AP211,2,1),IF(OR(COUNTIF(AH211:AP211,"&gt;0")&gt;7,COUNTIF(Y211:AG211,"&gt;0")&gt;7),0,9999))</f>
        <v>1.4727623611507308E-4</v>
      </c>
      <c r="AZ211" s="20">
        <f>IF(AY211=9999,$BO$4,RANK(AY211,$AY$3:$AY$1993,1))</f>
        <v>133</v>
      </c>
      <c r="BA211" s="20">
        <f>LOG((IFERROR(SUM(AH211:AP211)/COUNTIF(AH211:AP211, "&gt;0"),0.1))/(IFERROR(SUM(Y211:AG211)/COUNTIF(Y211:AG211, "&gt;0"),0.1)),2)</f>
        <v>1.4320047216156244</v>
      </c>
      <c r="BB211" s="21">
        <f>SUM(COUNTIF(AH211:AP211, "&gt;0"), COUNTIF(Y211:AG211, "&gt;0"))</f>
        <v>18</v>
      </c>
      <c r="BC211" s="22">
        <f>$BQ$3*AZ211/$BO$4</f>
        <v>6.6834170854271357E-4</v>
      </c>
      <c r="BD211" s="22">
        <f>IF(AY211&lt;BC211,AY211,"ns")</f>
        <v>1.4727623611507308E-4</v>
      </c>
      <c r="BE211" s="23" t="str">
        <f>IF(AND(BD211&lt;0.01,ABS(BA211)&gt;1.5,D211&gt;2), IF(AND(BA211&gt;0,COUNTIF(AH211:AP211,"&gt;0")&gt;7),"IRF4_interactor_Th17", (IF(AND(BA211&lt;0,COUNTIF(Y211:AG211, "&gt;0")&gt;7), "background_significant", "ns"))), "ns")</f>
        <v>ns</v>
      </c>
      <c r="BF211" s="24" t="str">
        <f>IF(OR(AX211 ="IRF4_interactor_Treg", BE211 ="IRF4_interactor_Th17"), LOG((AVERAGE(AH211:AP211)+0.1)/(AVERAGE(P211:X211)+0.1),2),"ns")</f>
        <v>ns</v>
      </c>
      <c r="BG211" s="24">
        <f>IF(AND(AX211="IRF4_interactor_Treg",BE211="IRF4_interactor_Th17"),1,IF(AX211="IRF4_interactor_Treg","IRF4_Treg",IF(BE211="IRF4_interactor_Th17","IRF4_Th17",0)))</f>
        <v>0</v>
      </c>
      <c r="BH211" s="25">
        <f>IFERROR(TTEST(AH211:AP211,P211:X211,2,1),IF(OR(COUNTIF(P211:X211,"&gt;0")&gt;7,COUNTIF(AH211:AP211,"&gt;0")&gt;7),0,9999))</f>
        <v>0.12449723262056249</v>
      </c>
      <c r="BI211" s="25">
        <f>IF(BH211=9999,$BS$5,RANK(BH211,$BH$3:$BH$1993,1))</f>
        <v>742</v>
      </c>
      <c r="BJ211" s="25">
        <f>$BQ$3*BI211/$BO$5</f>
        <v>3.7267704671019586E-3</v>
      </c>
      <c r="BK211" s="25" t="str">
        <f>IF(BH211&lt;BJ211,BH211,"ns")</f>
        <v>ns</v>
      </c>
      <c r="BL211" s="26">
        <f>SUM(COUNTIF(P211:X211, "&gt;0"), COUNTIF(AH211:AP211, "&gt;0"))</f>
        <v>18</v>
      </c>
    </row>
    <row r="212" spans="1:64">
      <c r="A212" t="s">
        <v>4943</v>
      </c>
      <c r="B212" t="s">
        <v>4944</v>
      </c>
      <c r="C212">
        <v>1.9175500000000001E-3</v>
      </c>
      <c r="D212">
        <v>7</v>
      </c>
      <c r="E212">
        <v>7</v>
      </c>
      <c r="F212">
        <v>0</v>
      </c>
      <c r="G212">
        <v>191624</v>
      </c>
      <c r="H212">
        <v>138611</v>
      </c>
      <c r="I212">
        <v>113309</v>
      </c>
      <c r="J212">
        <v>122998</v>
      </c>
      <c r="K212">
        <v>144967</v>
      </c>
      <c r="L212">
        <v>91297.2</v>
      </c>
      <c r="M212">
        <v>67750.2</v>
      </c>
      <c r="N212">
        <v>69876.399999999994</v>
      </c>
      <c r="O212">
        <v>89733.6</v>
      </c>
      <c r="P212">
        <v>172796</v>
      </c>
      <c r="Q212">
        <v>133494</v>
      </c>
      <c r="R212">
        <v>151063</v>
      </c>
      <c r="S212">
        <v>181598</v>
      </c>
      <c r="T212">
        <v>167916</v>
      </c>
      <c r="U212">
        <v>151834</v>
      </c>
      <c r="V212">
        <v>204464</v>
      </c>
      <c r="W212">
        <v>249292</v>
      </c>
      <c r="X212">
        <v>231295</v>
      </c>
      <c r="Y212">
        <v>152967</v>
      </c>
      <c r="Z212">
        <v>141504</v>
      </c>
      <c r="AA212">
        <v>143567</v>
      </c>
      <c r="AB212">
        <v>100010</v>
      </c>
      <c r="AC212">
        <v>119971</v>
      </c>
      <c r="AD212">
        <v>64194.9</v>
      </c>
      <c r="AE212">
        <v>88027</v>
      </c>
      <c r="AF212">
        <v>82255.8</v>
      </c>
      <c r="AG212">
        <v>48772.6</v>
      </c>
      <c r="AH212">
        <v>328981</v>
      </c>
      <c r="AI212">
        <v>304489</v>
      </c>
      <c r="AJ212">
        <v>320408</v>
      </c>
      <c r="AK212">
        <v>173570</v>
      </c>
      <c r="AL212">
        <v>156755</v>
      </c>
      <c r="AM212">
        <v>130785</v>
      </c>
      <c r="AN212">
        <v>190560</v>
      </c>
      <c r="AO212">
        <v>234746</v>
      </c>
      <c r="AP212">
        <v>148697</v>
      </c>
      <c r="AR212" s="16">
        <f>IFERROR(TTEST(G212:O212,P212:X212,2,1),IF(OR(COUNTIF(P212:X212,"&gt;0")&gt;7,COUNTIF(G212:O212,"&gt;0")&gt;7),0,9999))</f>
        <v>1.8495549256543942E-2</v>
      </c>
      <c r="AS212" s="16">
        <f>IF(AR212=9999,$BO$3,RANK(AR212,$AR$3:$AR$1993,1))</f>
        <v>775</v>
      </c>
      <c r="AT212" s="16">
        <f>LOG((IFERROR(SUM(P212:X212)/COUNTIF(P212:X212, "&gt;0"),0.1))/(IFERROR(SUM(G212:O212)/COUNTIF(G212:O212, "&gt;0"),0.1)),2)</f>
        <v>0.67411525890433588</v>
      </c>
      <c r="AU212" s="17">
        <f>SUM(COUNTIF(P212:X212, "&gt;0"), COUNTIF(G212:O212, "&gt;0"))</f>
        <v>18</v>
      </c>
      <c r="AV212" s="18">
        <f>$BQ$3*AS212/$BO$3</f>
        <v>3.8983903420523138E-3</v>
      </c>
      <c r="AW212" s="18" t="str">
        <f>IF(AR212&lt;AV212,AR212,"ns")</f>
        <v>ns</v>
      </c>
      <c r="AX212" s="19" t="str">
        <f>IF(AND(AW212&lt;0.01,ABS(AT212)&gt;1.5,D212&gt;2), IF(AND(AT212&gt;0,COUNTIF(P212:X212,"&gt;0")&gt;7),"IRF4_interactor_Treg", (IF(AND(AT212&lt;0,COUNTIF(G212:O212, "&gt;0")&gt;7), "background_significant", "ns"))), "ns")</f>
        <v>ns</v>
      </c>
      <c r="AY212" s="20">
        <f>IFERROR(TTEST(Y212:AG212,AH212:AP212,2,1),IF(OR(COUNTIF(AH212:AP212,"&gt;0")&gt;7,COUNTIF(Y212:AG212,"&gt;0")&gt;7),0,9999))</f>
        <v>1.5421158463279345E-4</v>
      </c>
      <c r="AZ212" s="20">
        <f>IF(AY212=9999,$BO$4,RANK(AY212,$AY$3:$AY$1993,1))</f>
        <v>134</v>
      </c>
      <c r="BA212" s="20">
        <f>LOG((IFERROR(SUM(AH212:AP212)/COUNTIF(AH212:AP212, "&gt;0"),0.1))/(IFERROR(SUM(Y212:AG212)/COUNTIF(Y212:AG212, "&gt;0"),0.1)),2)</f>
        <v>1.0793573015770124</v>
      </c>
      <c r="BB212" s="21">
        <f>SUM(COUNTIF(AH212:AP212, "&gt;0"), COUNTIF(Y212:AG212, "&gt;0"))</f>
        <v>18</v>
      </c>
      <c r="BC212" s="22">
        <f>$BQ$3*AZ212/$BO$4</f>
        <v>6.7336683417085436E-4</v>
      </c>
      <c r="BD212" s="22">
        <f>IF(AY212&lt;BC212,AY212,"ns")</f>
        <v>1.5421158463279345E-4</v>
      </c>
      <c r="BE212" s="23" t="str">
        <f>IF(AND(BD212&lt;0.01,ABS(BA212)&gt;1.5,D212&gt;2), IF(AND(BA212&gt;0,COUNTIF(AH212:AP212,"&gt;0")&gt;7),"IRF4_interactor_Th17", (IF(AND(BA212&lt;0,COUNTIF(Y212:AG212, "&gt;0")&gt;7), "background_significant", "ns"))), "ns")</f>
        <v>ns</v>
      </c>
      <c r="BF212" s="24" t="str">
        <f>IF(OR(AX212 ="IRF4_interactor_Treg", BE212 ="IRF4_interactor_Th17"), LOG((AVERAGE(AH212:AP212)+0.1)/(AVERAGE(P212:X212)+0.1),2),"ns")</f>
        <v>ns</v>
      </c>
      <c r="BG212" s="24">
        <f>IF(AND(AX212="IRF4_interactor_Treg",BE212="IRF4_interactor_Th17"),1,IF(AX212="IRF4_interactor_Treg","IRF4_Treg",IF(BE212="IRF4_interactor_Th17","IRF4_Th17",0)))</f>
        <v>0</v>
      </c>
      <c r="BH212" s="25">
        <f>IFERROR(TTEST(AH212:AP212,P212:X212,2,1),IF(OR(COUNTIF(P212:X212,"&gt;0")&gt;7,COUNTIF(AH212:AP212,"&gt;0")&gt;7),0,9999))</f>
        <v>0.27432486867714145</v>
      </c>
      <c r="BI212" s="25">
        <f>IF(BH212=9999,$BS$5,RANK(BH212,$BH$3:$BH$1993,1))</f>
        <v>1111</v>
      </c>
      <c r="BJ212" s="25">
        <f>$BQ$3*BI212/$BO$5</f>
        <v>5.5801104972375689E-3</v>
      </c>
      <c r="BK212" s="25" t="str">
        <f>IF(BH212&lt;BJ212,BH212,"ns")</f>
        <v>ns</v>
      </c>
      <c r="BL212" s="26">
        <f>SUM(COUNTIF(P212:X212, "&gt;0"), COUNTIF(AH212:AP212, "&gt;0"))</f>
        <v>18</v>
      </c>
    </row>
    <row r="213" spans="1:64">
      <c r="A213" t="s">
        <v>3147</v>
      </c>
      <c r="B213" t="s">
        <v>3148</v>
      </c>
      <c r="C213">
        <v>7.1633199999999997E-4</v>
      </c>
      <c r="D213">
        <v>4</v>
      </c>
      <c r="E213">
        <v>4</v>
      </c>
      <c r="F213">
        <v>0</v>
      </c>
      <c r="G213">
        <v>604207</v>
      </c>
      <c r="H213">
        <v>524590</v>
      </c>
      <c r="I213">
        <v>624846</v>
      </c>
      <c r="J213">
        <v>431534</v>
      </c>
      <c r="K213">
        <v>345005</v>
      </c>
      <c r="L213">
        <v>550048</v>
      </c>
      <c r="M213">
        <v>398416</v>
      </c>
      <c r="N213">
        <v>393467</v>
      </c>
      <c r="O213">
        <v>447255</v>
      </c>
      <c r="P213">
        <v>938108</v>
      </c>
      <c r="Q213">
        <v>792339</v>
      </c>
      <c r="R213">
        <v>805231</v>
      </c>
      <c r="S213">
        <v>873195</v>
      </c>
      <c r="T213">
        <v>931221</v>
      </c>
      <c r="U213">
        <v>982401</v>
      </c>
      <c r="V213">
        <v>856443</v>
      </c>
      <c r="W213">
        <v>968467</v>
      </c>
      <c r="X213">
        <v>1051770</v>
      </c>
      <c r="Y213">
        <v>673405</v>
      </c>
      <c r="Z213">
        <v>662317</v>
      </c>
      <c r="AA213">
        <v>642918</v>
      </c>
      <c r="AB213">
        <v>459953</v>
      </c>
      <c r="AC213">
        <v>505259</v>
      </c>
      <c r="AD213">
        <v>561854</v>
      </c>
      <c r="AE213">
        <v>449935</v>
      </c>
      <c r="AF213">
        <v>599984</v>
      </c>
      <c r="AG213">
        <v>569678</v>
      </c>
      <c r="AH213">
        <v>1316510</v>
      </c>
      <c r="AI213">
        <v>1250110</v>
      </c>
      <c r="AJ213">
        <v>1267910</v>
      </c>
      <c r="AK213">
        <v>621720</v>
      </c>
      <c r="AL213">
        <v>740782</v>
      </c>
      <c r="AM213">
        <v>839770</v>
      </c>
      <c r="AN213">
        <v>750173</v>
      </c>
      <c r="AO213">
        <v>1131660</v>
      </c>
      <c r="AP213">
        <v>908789</v>
      </c>
      <c r="AR213" s="16">
        <f>IFERROR(TTEST(G213:O213,P213:X213,2,1),IF(OR(COUNTIF(P213:X213,"&gt;0")&gt;7,COUNTIF(G213:O213,"&gt;0")&gt;7),0,9999))</f>
        <v>2.273905464204197E-5</v>
      </c>
      <c r="AS213" s="16">
        <f>IF(AR213=9999,$BO$3,RANK(AR213,$AR$3:$AR$1993,1))</f>
        <v>69</v>
      </c>
      <c r="AT213" s="16">
        <f>LOG((IFERROR(SUM(P213:X213)/COUNTIF(P213:X213, "&gt;0"),0.1))/(IFERROR(SUM(G213:O213)/COUNTIF(G213:O213, "&gt;0"),0.1)),2)</f>
        <v>0.92465851722497827</v>
      </c>
      <c r="AU213" s="17">
        <f>SUM(COUNTIF(P213:X213, "&gt;0"), COUNTIF(G213:O213, "&gt;0"))</f>
        <v>18</v>
      </c>
      <c r="AV213" s="18">
        <f>$BQ$3*AS213/$BO$3</f>
        <v>3.4708249496981895E-4</v>
      </c>
      <c r="AW213" s="18">
        <f>IF(AR213&lt;AV213,AR213,"ns")</f>
        <v>2.273905464204197E-5</v>
      </c>
      <c r="AX213" s="19" t="str">
        <f>IF(AND(AW213&lt;0.01,ABS(AT213)&gt;1.5,D213&gt;2), IF(AND(AT213&gt;0,COUNTIF(P213:X213,"&gt;0")&gt;7),"IRF4_interactor_Treg", (IF(AND(AT213&lt;0,COUNTIF(G213:O213, "&gt;0")&gt;7), "background_significant", "ns"))), "ns")</f>
        <v>ns</v>
      </c>
      <c r="AY213" s="20">
        <f>IFERROR(TTEST(Y213:AG213,AH213:AP213,2,1),IF(OR(COUNTIF(AH213:AP213,"&gt;0")&gt;7,COUNTIF(Y213:AG213,"&gt;0")&gt;7),0,9999))</f>
        <v>1.5691564860057997E-4</v>
      </c>
      <c r="AZ213" s="20">
        <f>IF(AY213=9999,$BO$4,RANK(AY213,$AY$3:$AY$1993,1))</f>
        <v>135</v>
      </c>
      <c r="BA213" s="20">
        <f>LOG((IFERROR(SUM(AH213:AP213)/COUNTIF(AH213:AP213, "&gt;0"),0.1))/(IFERROR(SUM(Y213:AG213)/COUNTIF(Y213:AG213, "&gt;0"),0.1)),2)</f>
        <v>0.78435519806487897</v>
      </c>
      <c r="BB213" s="21">
        <f>SUM(COUNTIF(AH213:AP213, "&gt;0"), COUNTIF(Y213:AG213, "&gt;0"))</f>
        <v>18</v>
      </c>
      <c r="BC213" s="22">
        <f>$BQ$3*AZ213/$BO$4</f>
        <v>6.7839195979899503E-4</v>
      </c>
      <c r="BD213" s="22">
        <f>IF(AY213&lt;BC213,AY213,"ns")</f>
        <v>1.5691564860057997E-4</v>
      </c>
      <c r="BE213" s="23" t="str">
        <f>IF(AND(BD213&lt;0.01,ABS(BA213)&gt;1.5,D213&gt;2), IF(AND(BA213&gt;0,COUNTIF(AH213:AP213,"&gt;0")&gt;7),"IRF4_interactor_Th17", (IF(AND(BA213&lt;0,COUNTIF(Y213:AG213, "&gt;0")&gt;7), "background_significant", "ns"))), "ns")</f>
        <v>ns</v>
      </c>
      <c r="BF213" s="24" t="str">
        <f>IF(OR(AX213 ="IRF4_interactor_Treg", BE213 ="IRF4_interactor_Th17"), LOG((AVERAGE(AH213:AP213)+0.1)/(AVERAGE(P213:X213)+0.1),2),"ns")</f>
        <v>ns</v>
      </c>
      <c r="BG213" s="24">
        <f>IF(AND(AX213="IRF4_interactor_Treg",BE213="IRF4_interactor_Th17"),1,IF(AX213="IRF4_interactor_Treg","IRF4_Treg",IF(BE213="IRF4_interactor_Th17","IRF4_Th17",0)))</f>
        <v>0</v>
      </c>
      <c r="BH213" s="25">
        <f>IFERROR(TTEST(AH213:AP213,P213:X213,2,1),IF(OR(COUNTIF(P213:X213,"&gt;0")&gt;7,COUNTIF(AH213:AP213,"&gt;0")&gt;7),0,9999))</f>
        <v>0.4994260021446445</v>
      </c>
      <c r="BI213" s="25">
        <f>IF(BH213=9999,$BS$5,RANK(BH213,$BH$3:$BH$1993,1))</f>
        <v>1471</v>
      </c>
      <c r="BJ213" s="25">
        <f>$BQ$3*BI213/$BO$5</f>
        <v>7.3882471120040186E-3</v>
      </c>
      <c r="BK213" s="25" t="str">
        <f>IF(BH213&lt;BJ213,BH213,"ns")</f>
        <v>ns</v>
      </c>
      <c r="BL213" s="26">
        <f>SUM(COUNTIF(P213:X213, "&gt;0"), COUNTIF(AH213:AP213, "&gt;0"))</f>
        <v>18</v>
      </c>
    </row>
    <row r="214" spans="1:64">
      <c r="A214" t="s">
        <v>4003</v>
      </c>
      <c r="B214" t="s">
        <v>4004</v>
      </c>
      <c r="C214">
        <v>7.1633199999999997E-4</v>
      </c>
      <c r="D214">
        <v>22</v>
      </c>
      <c r="E214">
        <v>20</v>
      </c>
      <c r="F214">
        <v>2</v>
      </c>
      <c r="G214">
        <v>321874</v>
      </c>
      <c r="H214">
        <v>278896</v>
      </c>
      <c r="I214">
        <v>318704</v>
      </c>
      <c r="J214">
        <v>259267</v>
      </c>
      <c r="K214">
        <v>268995</v>
      </c>
      <c r="L214">
        <v>283097</v>
      </c>
      <c r="M214">
        <v>213762</v>
      </c>
      <c r="N214">
        <v>215225</v>
      </c>
      <c r="O214">
        <v>197150</v>
      </c>
      <c r="P214">
        <v>378867</v>
      </c>
      <c r="Q214">
        <v>340524</v>
      </c>
      <c r="R214">
        <v>380221</v>
      </c>
      <c r="S214">
        <v>539057</v>
      </c>
      <c r="T214">
        <v>537192</v>
      </c>
      <c r="U214">
        <v>584570</v>
      </c>
      <c r="V214">
        <v>557847</v>
      </c>
      <c r="W214">
        <v>539669</v>
      </c>
      <c r="X214">
        <v>643148</v>
      </c>
      <c r="Y214">
        <v>381083</v>
      </c>
      <c r="Z214">
        <v>376425</v>
      </c>
      <c r="AA214">
        <v>450363</v>
      </c>
      <c r="AB214">
        <v>279426</v>
      </c>
      <c r="AC214">
        <v>279286</v>
      </c>
      <c r="AD214">
        <v>287486</v>
      </c>
      <c r="AE214">
        <v>210022</v>
      </c>
      <c r="AF214">
        <v>321629</v>
      </c>
      <c r="AG214">
        <v>314515</v>
      </c>
      <c r="AH214">
        <v>662350</v>
      </c>
      <c r="AI214">
        <v>628593</v>
      </c>
      <c r="AJ214">
        <v>718265</v>
      </c>
      <c r="AK214">
        <v>446266</v>
      </c>
      <c r="AL214">
        <v>483787</v>
      </c>
      <c r="AM214">
        <v>509944</v>
      </c>
      <c r="AN214">
        <v>693199</v>
      </c>
      <c r="AO214">
        <v>920349</v>
      </c>
      <c r="AP214">
        <v>688275</v>
      </c>
      <c r="AR214" s="16">
        <f>IFERROR(TTEST(G214:O214,P214:X214,2,1),IF(OR(COUNTIF(P214:X214,"&gt;0")&gt;7,COUNTIF(G214:O214,"&gt;0")&gt;7),0,9999))</f>
        <v>1.0575522982060814E-3</v>
      </c>
      <c r="AS214" s="16">
        <f>IF(AR214=9999,$BO$3,RANK(AR214,$AR$3:$AR$1993,1))</f>
        <v>309</v>
      </c>
      <c r="AT214" s="16">
        <f>LOG((IFERROR(SUM(P214:X214)/COUNTIF(P214:X214, "&gt;0"),0.1))/(IFERROR(SUM(G214:O214)/COUNTIF(G214:O214, "&gt;0"),0.1)),2)</f>
        <v>0.9333426187456535</v>
      </c>
      <c r="AU214" s="17">
        <f>SUM(COUNTIF(P214:X214, "&gt;0"), COUNTIF(G214:O214, "&gt;0"))</f>
        <v>18</v>
      </c>
      <c r="AV214" s="18">
        <f>$BQ$3*AS214/$BO$3</f>
        <v>1.5543259557344064E-3</v>
      </c>
      <c r="AW214" s="18">
        <f>IF(AR214&lt;AV214,AR214,"ns")</f>
        <v>1.0575522982060814E-3</v>
      </c>
      <c r="AX214" s="19" t="str">
        <f>IF(AND(AW214&lt;0.01,ABS(AT214)&gt;1.5,D214&gt;2), IF(AND(AT214&gt;0,COUNTIF(P214:X214,"&gt;0")&gt;7),"IRF4_interactor_Treg", (IF(AND(AT214&lt;0,COUNTIF(G214:O214, "&gt;0")&gt;7), "background_significant", "ns"))), "ns")</f>
        <v>ns</v>
      </c>
      <c r="AY214" s="20">
        <f>IFERROR(TTEST(Y214:AG214,AH214:AP214,2,1),IF(OR(COUNTIF(AH214:AP214,"&gt;0")&gt;7,COUNTIF(Y214:AG214,"&gt;0")&gt;7),0,9999))</f>
        <v>1.5703321106790119E-4</v>
      </c>
      <c r="AZ214" s="20">
        <f>IF(AY214=9999,$BO$4,RANK(AY214,$AY$3:$AY$1993,1))</f>
        <v>136</v>
      </c>
      <c r="BA214" s="20">
        <f>LOG((IFERROR(SUM(AH214:AP214)/COUNTIF(AH214:AP214, "&gt;0"),0.1))/(IFERROR(SUM(Y214:AG214)/COUNTIF(Y214:AG214, "&gt;0"),0.1)),2)</f>
        <v>0.98765005823604191</v>
      </c>
      <c r="BB214" s="21">
        <f>SUM(COUNTIF(AH214:AP214, "&gt;0"), COUNTIF(Y214:AG214, "&gt;0"))</f>
        <v>18</v>
      </c>
      <c r="BC214" s="22">
        <f>$BQ$3*AZ214/$BO$4</f>
        <v>6.8341708542713571E-4</v>
      </c>
      <c r="BD214" s="22">
        <f>IF(AY214&lt;BC214,AY214,"ns")</f>
        <v>1.5703321106790119E-4</v>
      </c>
      <c r="BE214" s="23" t="str">
        <f>IF(AND(BD214&lt;0.01,ABS(BA214)&gt;1.5,D214&gt;2), IF(AND(BA214&gt;0,COUNTIF(AH214:AP214,"&gt;0")&gt;7),"IRF4_interactor_Th17", (IF(AND(BA214&lt;0,COUNTIF(Y214:AG214, "&gt;0")&gt;7), "background_significant", "ns"))), "ns")</f>
        <v>ns</v>
      </c>
      <c r="BF214" s="24" t="str">
        <f>IF(OR(AX214 ="IRF4_interactor_Treg", BE214 ="IRF4_interactor_Th17"), LOG((AVERAGE(AH214:AP214)+0.1)/(AVERAGE(P214:X214)+0.1),2),"ns")</f>
        <v>ns</v>
      </c>
      <c r="BG214" s="24">
        <f>IF(AND(AX214="IRF4_interactor_Treg",BE214="IRF4_interactor_Th17"),1,IF(AX214="IRF4_interactor_Treg","IRF4_Treg",IF(BE214="IRF4_interactor_Th17","IRF4_Th17",0)))</f>
        <v>0</v>
      </c>
      <c r="BH214" s="25">
        <f>IFERROR(TTEST(AH214:AP214,P214:X214,2,1),IF(OR(COUNTIF(P214:X214,"&gt;0")&gt;7,COUNTIF(AH214:AP214,"&gt;0")&gt;7),0,9999))</f>
        <v>5.878341040621126E-2</v>
      </c>
      <c r="BI214" s="25">
        <f>IF(BH214=9999,$BS$5,RANK(BH214,$BH$3:$BH$1993,1))</f>
        <v>500</v>
      </c>
      <c r="BJ214" s="25">
        <f>$BQ$3*BI214/$BO$5</f>
        <v>2.5113008538422904E-3</v>
      </c>
      <c r="BK214" s="25" t="str">
        <f>IF(BH214&lt;BJ214,BH214,"ns")</f>
        <v>ns</v>
      </c>
      <c r="BL214" s="26">
        <f>SUM(COUNTIF(P214:X214, "&gt;0"), COUNTIF(AH214:AP214, "&gt;0"))</f>
        <v>18</v>
      </c>
    </row>
    <row r="215" spans="1:64">
      <c r="A215" t="s">
        <v>1103</v>
      </c>
      <c r="B215" t="s">
        <v>1104</v>
      </c>
      <c r="C215">
        <v>7.1633199999999997E-4</v>
      </c>
      <c r="D215">
        <v>5</v>
      </c>
      <c r="E215">
        <v>5</v>
      </c>
      <c r="F215">
        <v>0</v>
      </c>
      <c r="G215">
        <v>211025</v>
      </c>
      <c r="H215">
        <v>194203</v>
      </c>
      <c r="I215">
        <v>185493</v>
      </c>
      <c r="J215">
        <v>187219</v>
      </c>
      <c r="K215">
        <v>255865</v>
      </c>
      <c r="L215">
        <v>248321</v>
      </c>
      <c r="M215">
        <v>179241</v>
      </c>
      <c r="N215">
        <v>230360</v>
      </c>
      <c r="O215">
        <v>185848</v>
      </c>
      <c r="P215">
        <v>336059</v>
      </c>
      <c r="Q215">
        <v>306914</v>
      </c>
      <c r="R215">
        <v>310149</v>
      </c>
      <c r="S215">
        <v>388089</v>
      </c>
      <c r="T215">
        <v>397543</v>
      </c>
      <c r="U215">
        <v>410549</v>
      </c>
      <c r="V215">
        <v>364137</v>
      </c>
      <c r="W215">
        <v>476443</v>
      </c>
      <c r="X215">
        <v>417773</v>
      </c>
      <c r="Y215">
        <v>175187</v>
      </c>
      <c r="Z215">
        <v>182717</v>
      </c>
      <c r="AA215">
        <v>200438</v>
      </c>
      <c r="AB215">
        <v>102614</v>
      </c>
      <c r="AC215">
        <v>164003</v>
      </c>
      <c r="AD215">
        <v>180304</v>
      </c>
      <c r="AE215">
        <v>123520</v>
      </c>
      <c r="AF215">
        <v>120834</v>
      </c>
      <c r="AG215">
        <v>167393</v>
      </c>
      <c r="AH215">
        <v>354315</v>
      </c>
      <c r="AI215">
        <v>289525</v>
      </c>
      <c r="AJ215">
        <v>385107</v>
      </c>
      <c r="AK215">
        <v>217121</v>
      </c>
      <c r="AL215">
        <v>253900</v>
      </c>
      <c r="AM215">
        <v>270158</v>
      </c>
      <c r="AN215">
        <v>205663</v>
      </c>
      <c r="AO215">
        <v>314819</v>
      </c>
      <c r="AP215">
        <v>205723</v>
      </c>
      <c r="AR215" s="16">
        <f>IFERROR(TTEST(G215:O215,P215:X215,2,1),IF(OR(COUNTIF(P215:X215,"&gt;0")&gt;7,COUNTIF(G215:O215,"&gt;0")&gt;7),0,9999))</f>
        <v>6.0621125618340167E-6</v>
      </c>
      <c r="AS215" s="16">
        <f>IF(AR215=9999,$BO$3,RANK(AR215,$AR$3:$AR$1993,1))</f>
        <v>44</v>
      </c>
      <c r="AT215" s="16">
        <f>LOG((IFERROR(SUM(P215:X215)/COUNTIF(P215:X215, "&gt;0"),0.1))/(IFERROR(SUM(G215:O215)/COUNTIF(G215:O215, "&gt;0"),0.1)),2)</f>
        <v>0.85990916651751292</v>
      </c>
      <c r="AU215" s="17">
        <f>SUM(COUNTIF(P215:X215, "&gt;0"), COUNTIF(G215:O215, "&gt;0"))</f>
        <v>18</v>
      </c>
      <c r="AV215" s="18">
        <f>$BQ$3*AS215/$BO$3</f>
        <v>2.2132796780684105E-4</v>
      </c>
      <c r="AW215" s="18">
        <f>IF(AR215&lt;AV215,AR215,"ns")</f>
        <v>6.0621125618340167E-6</v>
      </c>
      <c r="AX215" s="19" t="str">
        <f>IF(AND(AW215&lt;0.01,ABS(AT215)&gt;1.5,D215&gt;2), IF(AND(AT215&gt;0,COUNTIF(P215:X215,"&gt;0")&gt;7),"IRF4_interactor_Treg", (IF(AND(AT215&lt;0,COUNTIF(G215:O215, "&gt;0")&gt;7), "background_significant", "ns"))), "ns")</f>
        <v>ns</v>
      </c>
      <c r="AY215" s="20">
        <f>IFERROR(TTEST(Y215:AG215,AH215:AP215,2,1),IF(OR(COUNTIF(AH215:AP215,"&gt;0")&gt;7,COUNTIF(Y215:AG215,"&gt;0")&gt;7),0,9999))</f>
        <v>1.5748437050816855E-4</v>
      </c>
      <c r="AZ215" s="20">
        <f>IF(AY215=9999,$BO$4,RANK(AY215,$AY$3:$AY$1993,1))</f>
        <v>137</v>
      </c>
      <c r="BA215" s="20">
        <f>LOG((IFERROR(SUM(AH215:AP215)/COUNTIF(AH215:AP215, "&gt;0"),0.1))/(IFERROR(SUM(Y215:AG215)/COUNTIF(Y215:AG215, "&gt;0"),0.1)),2)</f>
        <v>0.81695930089528146</v>
      </c>
      <c r="BB215" s="21">
        <f>SUM(COUNTIF(AH215:AP215, "&gt;0"), COUNTIF(Y215:AG215, "&gt;0"))</f>
        <v>18</v>
      </c>
      <c r="BC215" s="22">
        <f>$BQ$3*AZ215/$BO$4</f>
        <v>6.8844221105527638E-4</v>
      </c>
      <c r="BD215" s="22">
        <f>IF(AY215&lt;BC215,AY215,"ns")</f>
        <v>1.5748437050816855E-4</v>
      </c>
      <c r="BE215" s="23" t="str">
        <f>IF(AND(BD215&lt;0.01,ABS(BA215)&gt;1.5,D215&gt;2), IF(AND(BA215&gt;0,COUNTIF(AH215:AP215,"&gt;0")&gt;7),"IRF4_interactor_Th17", (IF(AND(BA215&lt;0,COUNTIF(Y215:AG215, "&gt;0")&gt;7), "background_significant", "ns"))), "ns")</f>
        <v>ns</v>
      </c>
      <c r="BF215" s="24" t="str">
        <f>IF(OR(AX215 ="IRF4_interactor_Treg", BE215 ="IRF4_interactor_Th17"), LOG((AVERAGE(AH215:AP215)+0.1)/(AVERAGE(P215:X215)+0.1),2),"ns")</f>
        <v>ns</v>
      </c>
      <c r="BG215" s="24">
        <f>IF(AND(AX215="IRF4_interactor_Treg",BE215="IRF4_interactor_Th17"),1,IF(AX215="IRF4_interactor_Treg","IRF4_Treg",IF(BE215="IRF4_interactor_Th17","IRF4_Th17",0)))</f>
        <v>0</v>
      </c>
      <c r="BH215" s="25">
        <f>IFERROR(TTEST(AH215:AP215,P215:X215,2,1),IF(OR(COUNTIF(P215:X215,"&gt;0")&gt;7,COUNTIF(AH215:AP215,"&gt;0")&gt;7),0,9999))</f>
        <v>1.6002012508439762E-2</v>
      </c>
      <c r="BI215" s="25">
        <f>IF(BH215=9999,$BS$5,RANK(BH215,$BH$3:$BH$1993,1))</f>
        <v>268</v>
      </c>
      <c r="BJ215" s="25">
        <f>$BQ$3*BI215/$BO$5</f>
        <v>1.3460572576594677E-3</v>
      </c>
      <c r="BK215" s="25" t="str">
        <f>IF(BH215&lt;BJ215,BH215,"ns")</f>
        <v>ns</v>
      </c>
      <c r="BL215" s="26">
        <f>SUM(COUNTIF(P215:X215, "&gt;0"), COUNTIF(AH215:AP215, "&gt;0"))</f>
        <v>18</v>
      </c>
    </row>
    <row r="216" spans="1:64">
      <c r="A216" t="s">
        <v>2639</v>
      </c>
      <c r="B216" t="s">
        <v>2640</v>
      </c>
      <c r="C216">
        <v>7.1633199999999997E-4</v>
      </c>
      <c r="D216">
        <v>13</v>
      </c>
      <c r="E216">
        <v>10</v>
      </c>
      <c r="F216">
        <v>3</v>
      </c>
      <c r="G216">
        <v>250851</v>
      </c>
      <c r="H216">
        <v>244917</v>
      </c>
      <c r="I216">
        <v>275015</v>
      </c>
      <c r="J216">
        <v>212002</v>
      </c>
      <c r="K216">
        <v>220618</v>
      </c>
      <c r="L216">
        <v>257523</v>
      </c>
      <c r="M216">
        <v>147509</v>
      </c>
      <c r="N216">
        <v>196425</v>
      </c>
      <c r="O216">
        <v>217330</v>
      </c>
      <c r="P216">
        <v>340833</v>
      </c>
      <c r="Q216">
        <v>333505</v>
      </c>
      <c r="R216">
        <v>332785</v>
      </c>
      <c r="S216">
        <v>452154</v>
      </c>
      <c r="T216">
        <v>477548</v>
      </c>
      <c r="U216">
        <v>524686</v>
      </c>
      <c r="V216">
        <v>483036</v>
      </c>
      <c r="W216">
        <v>563586</v>
      </c>
      <c r="X216">
        <v>547289</v>
      </c>
      <c r="Y216">
        <v>523845</v>
      </c>
      <c r="Z216">
        <v>472228</v>
      </c>
      <c r="AA216">
        <v>509473</v>
      </c>
      <c r="AB216">
        <v>284412</v>
      </c>
      <c r="AC216">
        <v>304992</v>
      </c>
      <c r="AD216">
        <v>341182</v>
      </c>
      <c r="AE216">
        <v>191280</v>
      </c>
      <c r="AF216">
        <v>278468</v>
      </c>
      <c r="AG216">
        <v>259857</v>
      </c>
      <c r="AH216">
        <v>733963</v>
      </c>
      <c r="AI216">
        <v>790129</v>
      </c>
      <c r="AJ216">
        <v>762748</v>
      </c>
      <c r="AK216">
        <v>443460</v>
      </c>
      <c r="AL216">
        <v>469096</v>
      </c>
      <c r="AM216">
        <v>598410</v>
      </c>
      <c r="AN216">
        <v>591156</v>
      </c>
      <c r="AO216">
        <v>865675</v>
      </c>
      <c r="AP216">
        <v>668839</v>
      </c>
      <c r="AR216" s="16">
        <f>IFERROR(TTEST(G216:O216,P216:X216,2,1),IF(OR(COUNTIF(P216:X216,"&gt;0")&gt;7,COUNTIF(G216:O216,"&gt;0")&gt;7),0,9999))</f>
        <v>4.3054672471875795E-4</v>
      </c>
      <c r="AS216" s="16">
        <f>IF(AR216=9999,$BO$3,RANK(AR216,$AR$3:$AR$1993,1))</f>
        <v>204</v>
      </c>
      <c r="AT216" s="16">
        <f>LOG((IFERROR(SUM(P216:X216)/COUNTIF(P216:X216, "&gt;0"),0.1))/(IFERROR(SUM(G216:O216)/COUNTIF(G216:O216, "&gt;0"),0.1)),2)</f>
        <v>1.0039334908458082</v>
      </c>
      <c r="AU216" s="17">
        <f>SUM(COUNTIF(P216:X216, "&gt;0"), COUNTIF(G216:O216, "&gt;0"))</f>
        <v>18</v>
      </c>
      <c r="AV216" s="18">
        <f>$BQ$3*AS216/$BO$3</f>
        <v>1.0261569416498994E-3</v>
      </c>
      <c r="AW216" s="18">
        <f>IF(AR216&lt;AV216,AR216,"ns")</f>
        <v>4.3054672471875795E-4</v>
      </c>
      <c r="AX216" s="19" t="str">
        <f>IF(AND(AW216&lt;0.01,ABS(AT216)&gt;1.5,D216&gt;2), IF(AND(AT216&gt;0,COUNTIF(P216:X216,"&gt;0")&gt;7),"IRF4_interactor_Treg", (IF(AND(AT216&lt;0,COUNTIF(G216:O216, "&gt;0")&gt;7), "background_significant", "ns"))), "ns")</f>
        <v>ns</v>
      </c>
      <c r="AY216" s="20">
        <f>IFERROR(TTEST(Y216:AG216,AH216:AP216,2,1),IF(OR(COUNTIF(AH216:AP216,"&gt;0")&gt;7,COUNTIF(Y216:AG216,"&gt;0")&gt;7),0,9999))</f>
        <v>1.6761330087703078E-4</v>
      </c>
      <c r="AZ216" s="20">
        <f>IF(AY216=9999,$BO$4,RANK(AY216,$AY$3:$AY$1993,1))</f>
        <v>139</v>
      </c>
      <c r="BA216" s="20">
        <f>LOG((IFERROR(SUM(AH216:AP216)/COUNTIF(AH216:AP216, "&gt;0"),0.1))/(IFERROR(SUM(Y216:AG216)/COUNTIF(Y216:AG216, "&gt;0"),0.1)),2)</f>
        <v>0.90390261755288881</v>
      </c>
      <c r="BB216" s="21">
        <f>SUM(COUNTIF(AH216:AP216, "&gt;0"), COUNTIF(Y216:AG216, "&gt;0"))</f>
        <v>18</v>
      </c>
      <c r="BC216" s="22">
        <f>$BQ$3*AZ216/$BO$4</f>
        <v>6.9849246231155784E-4</v>
      </c>
      <c r="BD216" s="22">
        <f>IF(AY216&lt;BC216,AY216,"ns")</f>
        <v>1.6761330087703078E-4</v>
      </c>
      <c r="BE216" s="23" t="str">
        <f>IF(AND(BD216&lt;0.01,ABS(BA216)&gt;1.5,D216&gt;2), IF(AND(BA216&gt;0,COUNTIF(AH216:AP216,"&gt;0")&gt;7),"IRF4_interactor_Th17", (IF(AND(BA216&lt;0,COUNTIF(Y216:AG216, "&gt;0")&gt;7), "background_significant", "ns"))), "ns")</f>
        <v>ns</v>
      </c>
      <c r="BF216" s="24" t="str">
        <f>IF(OR(AX216 ="IRF4_interactor_Treg", BE216 ="IRF4_interactor_Th17"), LOG((AVERAGE(AH216:AP216)+0.1)/(AVERAGE(P216:X216)+0.1),2),"ns")</f>
        <v>ns</v>
      </c>
      <c r="BG216" s="24">
        <f>IF(AND(AX216="IRF4_interactor_Treg",BE216="IRF4_interactor_Th17"),1,IF(AX216="IRF4_interactor_Treg","IRF4_Treg",IF(BE216="IRF4_interactor_Th17","IRF4_Th17",0)))</f>
        <v>0</v>
      </c>
      <c r="BH216" s="25">
        <f>IFERROR(TTEST(AH216:AP216,P216:X216,2,1),IF(OR(COUNTIF(P216:X216,"&gt;0")&gt;7,COUNTIF(AH216:AP216,"&gt;0")&gt;7),0,9999))</f>
        <v>1.0733001589085611E-2</v>
      </c>
      <c r="BI216" s="25">
        <f>IF(BH216=9999,$BS$5,RANK(BH216,$BH$3:$BH$1993,1))</f>
        <v>222</v>
      </c>
      <c r="BJ216" s="25">
        <f>$BQ$3*BI216/$BO$5</f>
        <v>1.115017579105977E-3</v>
      </c>
      <c r="BK216" s="25" t="str">
        <f>IF(BH216&lt;BJ216,BH216,"ns")</f>
        <v>ns</v>
      </c>
      <c r="BL216" s="26">
        <f>SUM(COUNTIF(P216:X216, "&gt;0"), COUNTIF(AH216:AP216, "&gt;0"))</f>
        <v>18</v>
      </c>
    </row>
    <row r="217" spans="1:64">
      <c r="A217" t="s">
        <v>4491</v>
      </c>
      <c r="B217" t="s">
        <v>4492</v>
      </c>
      <c r="C217">
        <v>2.2036099999999999E-3</v>
      </c>
      <c r="D217">
        <v>3</v>
      </c>
      <c r="E217">
        <v>3</v>
      </c>
      <c r="F217">
        <v>0</v>
      </c>
      <c r="G217">
        <v>167450</v>
      </c>
      <c r="H217">
        <v>196414</v>
      </c>
      <c r="I217">
        <v>208823</v>
      </c>
      <c r="J217">
        <v>109300</v>
      </c>
      <c r="K217">
        <v>178296</v>
      </c>
      <c r="L217">
        <v>132899</v>
      </c>
      <c r="M217">
        <v>120793</v>
      </c>
      <c r="N217">
        <v>171513</v>
      </c>
      <c r="O217">
        <v>160214</v>
      </c>
      <c r="P217">
        <v>259183</v>
      </c>
      <c r="Q217">
        <v>333843</v>
      </c>
      <c r="R217">
        <v>275321</v>
      </c>
      <c r="S217">
        <v>214116</v>
      </c>
      <c r="T217">
        <v>240160</v>
      </c>
      <c r="U217">
        <v>272325</v>
      </c>
      <c r="V217">
        <v>293723</v>
      </c>
      <c r="W217">
        <v>492357</v>
      </c>
      <c r="X217">
        <v>415422</v>
      </c>
      <c r="Y217">
        <v>167076</v>
      </c>
      <c r="Z217">
        <v>197310</v>
      </c>
      <c r="AA217">
        <v>106618</v>
      </c>
      <c r="AB217">
        <v>108992</v>
      </c>
      <c r="AC217">
        <v>110758</v>
      </c>
      <c r="AD217">
        <v>139128</v>
      </c>
      <c r="AE217">
        <v>121108</v>
      </c>
      <c r="AF217">
        <v>150056</v>
      </c>
      <c r="AG217">
        <v>186892</v>
      </c>
      <c r="AH217">
        <v>260192</v>
      </c>
      <c r="AI217">
        <v>338538</v>
      </c>
      <c r="AJ217">
        <v>256735</v>
      </c>
      <c r="AK217">
        <v>236850</v>
      </c>
      <c r="AL217">
        <v>256684</v>
      </c>
      <c r="AM217">
        <v>322825</v>
      </c>
      <c r="AN217">
        <v>137343</v>
      </c>
      <c r="AO217">
        <v>291078</v>
      </c>
      <c r="AP217">
        <v>239177</v>
      </c>
      <c r="AR217" s="16">
        <f>IFERROR(TTEST(G217:O217,P217:X217,2,1),IF(OR(COUNTIF(P217:X217,"&gt;0")&gt;7,COUNTIF(G217:O217,"&gt;0")&gt;7),0,9999))</f>
        <v>8.779999653634248E-4</v>
      </c>
      <c r="AS217" s="16">
        <f>IF(AR217=9999,$BO$3,RANK(AR217,$AR$3:$AR$1993,1))</f>
        <v>278</v>
      </c>
      <c r="AT217" s="16">
        <f>LOG((IFERROR(SUM(P217:X217)/COUNTIF(P217:X217, "&gt;0"),0.1))/(IFERROR(SUM(G217:O217)/COUNTIF(G217:O217, "&gt;0"),0.1)),2)</f>
        <v>0.95182633268491434</v>
      </c>
      <c r="AU217" s="17">
        <f>SUM(COUNTIF(P217:X217, "&gt;0"), COUNTIF(G217:O217, "&gt;0"))</f>
        <v>18</v>
      </c>
      <c r="AV217" s="18">
        <f>$BQ$3*AS217/$BO$3</f>
        <v>1.398390342052314E-3</v>
      </c>
      <c r="AW217" s="18">
        <f>IF(AR217&lt;AV217,AR217,"ns")</f>
        <v>8.779999653634248E-4</v>
      </c>
      <c r="AX217" s="19" t="str">
        <f>IF(AND(AW217&lt;0.01,ABS(AT217)&gt;1.5,D217&gt;2), IF(AND(AT217&gt;0,COUNTIF(P217:X217,"&gt;0")&gt;7),"IRF4_interactor_Treg", (IF(AND(AT217&lt;0,COUNTIF(G217:O217, "&gt;0")&gt;7), "background_significant", "ns"))), "ns")</f>
        <v>ns</v>
      </c>
      <c r="AY217" s="20">
        <f>IFERROR(TTEST(Y217:AG217,AH217:AP217,2,1),IF(OR(COUNTIF(AH217:AP217,"&gt;0")&gt;7,COUNTIF(Y217:AG217,"&gt;0")&gt;7),0,9999))</f>
        <v>1.6975747701860014E-4</v>
      </c>
      <c r="AZ217" s="20">
        <f>IF(AY217=9999,$BO$4,RANK(AY217,$AY$3:$AY$1993,1))</f>
        <v>140</v>
      </c>
      <c r="BA217" s="20">
        <f>LOG((IFERROR(SUM(AH217:AP217)/COUNTIF(AH217:AP217, "&gt;0"),0.1))/(IFERROR(SUM(Y217:AG217)/COUNTIF(Y217:AG217, "&gt;0"),0.1)),2)</f>
        <v>0.86108898250326793</v>
      </c>
      <c r="BB217" s="21">
        <f>SUM(COUNTIF(AH217:AP217, "&gt;0"), COUNTIF(Y217:AG217, "&gt;0"))</f>
        <v>18</v>
      </c>
      <c r="BC217" s="22">
        <f>$BQ$3*AZ217/$BO$4</f>
        <v>7.0351758793969852E-4</v>
      </c>
      <c r="BD217" s="22">
        <f>IF(AY217&lt;BC217,AY217,"ns")</f>
        <v>1.6975747701860014E-4</v>
      </c>
      <c r="BE217" s="23" t="str">
        <f>IF(AND(BD217&lt;0.01,ABS(BA217)&gt;1.5,D217&gt;2), IF(AND(BA217&gt;0,COUNTIF(AH217:AP217,"&gt;0")&gt;7),"IRF4_interactor_Th17", (IF(AND(BA217&lt;0,COUNTIF(Y217:AG217, "&gt;0")&gt;7), "background_significant", "ns"))), "ns")</f>
        <v>ns</v>
      </c>
      <c r="BF217" s="24" t="str">
        <f>IF(OR(AX217 ="IRF4_interactor_Treg", BE217 ="IRF4_interactor_Th17"), LOG((AVERAGE(AH217:AP217)+0.1)/(AVERAGE(P217:X217)+0.1),2),"ns")</f>
        <v>ns</v>
      </c>
      <c r="BG217" s="24">
        <f>IF(AND(AX217="IRF4_interactor_Treg",BE217="IRF4_interactor_Th17"),1,IF(AX217="IRF4_interactor_Treg","IRF4_Treg",IF(BE217="IRF4_interactor_Th17","IRF4_Th17",0)))</f>
        <v>0</v>
      </c>
      <c r="BH217" s="25">
        <f>IFERROR(TTEST(AH217:AP217,P217:X217,2,1),IF(OR(COUNTIF(P217:X217,"&gt;0")&gt;7,COUNTIF(AH217:AP217,"&gt;0")&gt;7),0,9999))</f>
        <v>0.15794896285748336</v>
      </c>
      <c r="BI217" s="25">
        <f>IF(BH217=9999,$BS$5,RANK(BH217,$BH$3:$BH$1993,1))</f>
        <v>836</v>
      </c>
      <c r="BJ217" s="25">
        <f>$BQ$3*BI217/$BO$5</f>
        <v>4.1988950276243093E-3</v>
      </c>
      <c r="BK217" s="25" t="str">
        <f>IF(BH217&lt;BJ217,BH217,"ns")</f>
        <v>ns</v>
      </c>
      <c r="BL217" s="26">
        <f>SUM(COUNTIF(P217:X217, "&gt;0"), COUNTIF(AH217:AP217, "&gt;0"))</f>
        <v>18</v>
      </c>
    </row>
    <row r="218" spans="1:64">
      <c r="A218" t="s">
        <v>2859</v>
      </c>
      <c r="B218" t="s">
        <v>2860</v>
      </c>
      <c r="C218">
        <v>7.1633199999999997E-4</v>
      </c>
      <c r="D218">
        <v>10</v>
      </c>
      <c r="E218">
        <v>10</v>
      </c>
      <c r="F218">
        <v>0</v>
      </c>
      <c r="G218">
        <v>446034</v>
      </c>
      <c r="H218">
        <v>480723</v>
      </c>
      <c r="I218">
        <v>535267</v>
      </c>
      <c r="J218">
        <v>425315</v>
      </c>
      <c r="K218">
        <v>405099</v>
      </c>
      <c r="L218">
        <v>468570</v>
      </c>
      <c r="M218">
        <v>260180</v>
      </c>
      <c r="N218">
        <v>272066</v>
      </c>
      <c r="O218">
        <v>310629</v>
      </c>
      <c r="P218">
        <v>585559</v>
      </c>
      <c r="Q218">
        <v>505030</v>
      </c>
      <c r="R218">
        <v>492041</v>
      </c>
      <c r="S218">
        <v>729186</v>
      </c>
      <c r="T218">
        <v>764958</v>
      </c>
      <c r="U218">
        <v>670689</v>
      </c>
      <c r="V218">
        <v>687912</v>
      </c>
      <c r="W218">
        <v>860005</v>
      </c>
      <c r="X218">
        <v>839813</v>
      </c>
      <c r="Y218">
        <v>629112</v>
      </c>
      <c r="Z218">
        <v>595798</v>
      </c>
      <c r="AA218">
        <v>610503</v>
      </c>
      <c r="AB218">
        <v>364152</v>
      </c>
      <c r="AC218">
        <v>413462</v>
      </c>
      <c r="AD218">
        <v>424616</v>
      </c>
      <c r="AE218">
        <v>508445</v>
      </c>
      <c r="AF218">
        <v>704150</v>
      </c>
      <c r="AG218">
        <v>677122</v>
      </c>
      <c r="AH218">
        <v>988530</v>
      </c>
      <c r="AI218">
        <v>1116590</v>
      </c>
      <c r="AJ218">
        <v>1193060</v>
      </c>
      <c r="AK218">
        <v>540602</v>
      </c>
      <c r="AL218">
        <v>597680</v>
      </c>
      <c r="AM218">
        <v>578317</v>
      </c>
      <c r="AN218">
        <v>896739</v>
      </c>
      <c r="AO218">
        <v>1177380</v>
      </c>
      <c r="AP218">
        <v>963355</v>
      </c>
      <c r="AR218" s="16">
        <f>IFERROR(TTEST(G218:O218,P218:X218,2,1),IF(OR(COUNTIF(P218:X218,"&gt;0")&gt;7,COUNTIF(G218:O218,"&gt;0")&gt;7),0,9999))</f>
        <v>4.776849322766159E-3</v>
      </c>
      <c r="AS218" s="16">
        <f>IF(AR218=9999,$BO$3,RANK(AR218,$AR$3:$AR$1993,1))</f>
        <v>537</v>
      </c>
      <c r="AT218" s="16">
        <f>LOG((IFERROR(SUM(P218:X218)/COUNTIF(P218:X218, "&gt;0"),0.1))/(IFERROR(SUM(G218:O218)/COUNTIF(G218:O218, "&gt;0"),0.1)),2)</f>
        <v>0.76755655384879873</v>
      </c>
      <c r="AU218" s="17">
        <f>SUM(COUNTIF(P218:X218, "&gt;0"), COUNTIF(G218:O218, "&gt;0"))</f>
        <v>18</v>
      </c>
      <c r="AV218" s="18">
        <f>$BQ$3*AS218/$BO$3</f>
        <v>2.7012072434607647E-3</v>
      </c>
      <c r="AW218" s="18" t="str">
        <f>IF(AR218&lt;AV218,AR218,"ns")</f>
        <v>ns</v>
      </c>
      <c r="AX218" s="19" t="str">
        <f>IF(AND(AW218&lt;0.01,ABS(AT218)&gt;1.5,D218&gt;2), IF(AND(AT218&gt;0,COUNTIF(P218:X218,"&gt;0")&gt;7),"IRF4_interactor_Treg", (IF(AND(AT218&lt;0,COUNTIF(G218:O218, "&gt;0")&gt;7), "background_significant", "ns"))), "ns")</f>
        <v>ns</v>
      </c>
      <c r="AY218" s="20">
        <f>IFERROR(TTEST(Y218:AG218,AH218:AP218,2,1),IF(OR(COUNTIF(AH218:AP218,"&gt;0")&gt;7,COUNTIF(Y218:AG218,"&gt;0")&gt;7),0,9999))</f>
        <v>1.7191878347372127E-4</v>
      </c>
      <c r="AZ218" s="20">
        <f>IF(AY218=9999,$BO$4,RANK(AY218,$AY$3:$AY$1993,1))</f>
        <v>141</v>
      </c>
      <c r="BA218" s="20">
        <f>LOG((IFERROR(SUM(AH218:AP218)/COUNTIF(AH218:AP218, "&gt;0"),0.1))/(IFERROR(SUM(Y218:AG218)/COUNTIF(Y218:AG218, "&gt;0"),0.1)),2)</f>
        <v>0.70857762125598289</v>
      </c>
      <c r="BB218" s="21">
        <f>SUM(COUNTIF(AH218:AP218, "&gt;0"), COUNTIF(Y218:AG218, "&gt;0"))</f>
        <v>18</v>
      </c>
      <c r="BC218" s="22">
        <f>$BQ$3*AZ218/$BO$4</f>
        <v>7.085427135678392E-4</v>
      </c>
      <c r="BD218" s="22">
        <f>IF(AY218&lt;BC218,AY218,"ns")</f>
        <v>1.7191878347372127E-4</v>
      </c>
      <c r="BE218" s="23" t="str">
        <f>IF(AND(BD218&lt;0.01,ABS(BA218)&gt;1.5,D218&gt;2), IF(AND(BA218&gt;0,COUNTIF(AH218:AP218,"&gt;0")&gt;7),"IRF4_interactor_Th17", (IF(AND(BA218&lt;0,COUNTIF(Y218:AG218, "&gt;0")&gt;7), "background_significant", "ns"))), "ns")</f>
        <v>ns</v>
      </c>
      <c r="BF218" s="24" t="str">
        <f>IF(OR(AX218 ="IRF4_interactor_Treg", BE218 ="IRF4_interactor_Th17"), LOG((AVERAGE(AH218:AP218)+0.1)/(AVERAGE(P218:X218)+0.1),2),"ns")</f>
        <v>ns</v>
      </c>
      <c r="BG218" s="24">
        <f>IF(AND(AX218="IRF4_interactor_Treg",BE218="IRF4_interactor_Th17"),1,IF(AX218="IRF4_interactor_Treg","IRF4_Treg",IF(BE218="IRF4_interactor_Th17","IRF4_Th17",0)))</f>
        <v>0</v>
      </c>
      <c r="BH218" s="25">
        <f>IFERROR(TTEST(AH218:AP218,P218:X218,2,1),IF(OR(COUNTIF(P218:X218,"&gt;0")&gt;7,COUNTIF(AH218:AP218,"&gt;0")&gt;7),0,9999))</f>
        <v>8.5777289430401277E-2</v>
      </c>
      <c r="BI218" s="25">
        <f>IF(BH218=9999,$BS$5,RANK(BH218,$BH$3:$BH$1993,1))</f>
        <v>608</v>
      </c>
      <c r="BJ218" s="25">
        <f>$BQ$3*BI218/$BO$5</f>
        <v>3.0537418382722251E-3</v>
      </c>
      <c r="BK218" s="25" t="str">
        <f>IF(BH218&lt;BJ218,BH218,"ns")</f>
        <v>ns</v>
      </c>
      <c r="BL218" s="26">
        <f>SUM(COUNTIF(P218:X218, "&gt;0"), COUNTIF(AH218:AP218, "&gt;0"))</f>
        <v>18</v>
      </c>
    </row>
    <row r="219" spans="1:64">
      <c r="A219" t="s">
        <v>1961</v>
      </c>
      <c r="B219" t="s">
        <v>1962</v>
      </c>
      <c r="C219">
        <v>8.2142900000000008E-3</v>
      </c>
      <c r="D219">
        <v>6</v>
      </c>
      <c r="E219">
        <v>6</v>
      </c>
      <c r="F219">
        <v>0</v>
      </c>
      <c r="G219">
        <v>63051.8</v>
      </c>
      <c r="H219">
        <v>129349</v>
      </c>
      <c r="I219">
        <v>93619.8</v>
      </c>
      <c r="J219">
        <v>139461</v>
      </c>
      <c r="K219">
        <v>139373</v>
      </c>
      <c r="L219">
        <v>166420</v>
      </c>
      <c r="M219">
        <v>133357</v>
      </c>
      <c r="N219">
        <v>151598</v>
      </c>
      <c r="O219">
        <v>174710</v>
      </c>
      <c r="P219">
        <v>146978</v>
      </c>
      <c r="Q219">
        <v>171790</v>
      </c>
      <c r="R219">
        <v>160290</v>
      </c>
      <c r="S219">
        <v>215047</v>
      </c>
      <c r="T219">
        <v>255682</v>
      </c>
      <c r="U219">
        <v>164880</v>
      </c>
      <c r="V219">
        <v>164679</v>
      </c>
      <c r="W219">
        <v>315533</v>
      </c>
      <c r="X219">
        <v>278818</v>
      </c>
      <c r="Y219">
        <v>178500</v>
      </c>
      <c r="Z219">
        <v>228197</v>
      </c>
      <c r="AA219">
        <v>233659</v>
      </c>
      <c r="AB219">
        <v>170781</v>
      </c>
      <c r="AC219">
        <v>195762</v>
      </c>
      <c r="AD219">
        <v>192004</v>
      </c>
      <c r="AE219">
        <v>163292</v>
      </c>
      <c r="AF219">
        <v>274460</v>
      </c>
      <c r="AG219">
        <v>284792</v>
      </c>
      <c r="AH219">
        <v>458463</v>
      </c>
      <c r="AI219">
        <v>451948</v>
      </c>
      <c r="AJ219">
        <v>440774</v>
      </c>
      <c r="AK219">
        <v>278274</v>
      </c>
      <c r="AL219">
        <v>247759</v>
      </c>
      <c r="AM219">
        <v>489261</v>
      </c>
      <c r="AN219">
        <v>358331</v>
      </c>
      <c r="AO219">
        <v>552805</v>
      </c>
      <c r="AP219">
        <v>386003</v>
      </c>
      <c r="AR219" s="16">
        <f>IFERROR(TTEST(G219:O219,P219:X219,2,1),IF(OR(COUNTIF(P219:X219,"&gt;0")&gt;7,COUNTIF(G219:O219,"&gt;0")&gt;7),0,9999))</f>
        <v>1.7152276058276022E-3</v>
      </c>
      <c r="AS219" s="16">
        <f>IF(AR219=9999,$BO$3,RANK(AR219,$AR$3:$AR$1993,1))</f>
        <v>368</v>
      </c>
      <c r="AT219" s="16">
        <f>LOG((IFERROR(SUM(P219:X219)/COUNTIF(P219:X219, "&gt;0"),0.1))/(IFERROR(SUM(G219:O219)/COUNTIF(G219:O219, "&gt;0"),0.1)),2)</f>
        <v>0.65378742324776862</v>
      </c>
      <c r="AU219" s="17">
        <f>SUM(COUNTIF(P219:X219, "&gt;0"), COUNTIF(G219:O219, "&gt;0"))</f>
        <v>18</v>
      </c>
      <c r="AV219" s="18">
        <f>$BQ$3*AS219/$BO$3</f>
        <v>1.8511066398390343E-3</v>
      </c>
      <c r="AW219" s="18">
        <f>IF(AR219&lt;AV219,AR219,"ns")</f>
        <v>1.7152276058276022E-3</v>
      </c>
      <c r="AX219" s="19" t="str">
        <f>IF(AND(AW219&lt;0.01,ABS(AT219)&gt;1.5,D219&gt;2), IF(AND(AT219&gt;0,COUNTIF(P219:X219,"&gt;0")&gt;7),"IRF4_interactor_Treg", (IF(AND(AT219&lt;0,COUNTIF(G219:O219, "&gt;0")&gt;7), "background_significant", "ns"))), "ns")</f>
        <v>ns</v>
      </c>
      <c r="AY219" s="20">
        <f>IFERROR(TTEST(Y219:AG219,AH219:AP219,2,1),IF(OR(COUNTIF(AH219:AP219,"&gt;0")&gt;7,COUNTIF(Y219:AG219,"&gt;0")&gt;7),0,9999))</f>
        <v>1.7456279856675619E-4</v>
      </c>
      <c r="AZ219" s="20">
        <f>IF(AY219=9999,$BO$4,RANK(AY219,$AY$3:$AY$1993,1))</f>
        <v>142</v>
      </c>
      <c r="BA219" s="20">
        <f>LOG((IFERROR(SUM(AH219:AP219)/COUNTIF(AH219:AP219, "&gt;0"),0.1))/(IFERROR(SUM(Y219:AG219)/COUNTIF(Y219:AG219, "&gt;0"),0.1)),2)</f>
        <v>0.93107590106447158</v>
      </c>
      <c r="BB219" s="21">
        <f>SUM(COUNTIF(AH219:AP219, "&gt;0"), COUNTIF(Y219:AG219, "&gt;0"))</f>
        <v>18</v>
      </c>
      <c r="BC219" s="22">
        <f>$BQ$3*AZ219/$BO$4</f>
        <v>7.1356783919597987E-4</v>
      </c>
      <c r="BD219" s="22">
        <f>IF(AY219&lt;BC219,AY219,"ns")</f>
        <v>1.7456279856675619E-4</v>
      </c>
      <c r="BE219" s="23" t="str">
        <f>IF(AND(BD219&lt;0.01,ABS(BA219)&gt;1.5,D219&gt;2), IF(AND(BA219&gt;0,COUNTIF(AH219:AP219,"&gt;0")&gt;7),"IRF4_interactor_Th17", (IF(AND(BA219&lt;0,COUNTIF(Y219:AG219, "&gt;0")&gt;7), "background_significant", "ns"))), "ns")</f>
        <v>ns</v>
      </c>
      <c r="BF219" s="24" t="str">
        <f>IF(OR(AX219 ="IRF4_interactor_Treg", BE219 ="IRF4_interactor_Th17"), LOG((AVERAGE(AH219:AP219)+0.1)/(AVERAGE(P219:X219)+0.1),2),"ns")</f>
        <v>ns</v>
      </c>
      <c r="BG219" s="24">
        <f>IF(AND(AX219="IRF4_interactor_Treg",BE219="IRF4_interactor_Th17"),1,IF(AX219="IRF4_interactor_Treg","IRF4_Treg",IF(BE219="IRF4_interactor_Th17","IRF4_Th17",0)))</f>
        <v>0</v>
      </c>
      <c r="BH219" s="25">
        <f>IFERROR(TTEST(AH219:AP219,P219:X219,2,1),IF(OR(COUNTIF(P219:X219,"&gt;0")&gt;7,COUNTIF(AH219:AP219,"&gt;0")&gt;7),0,9999))</f>
        <v>1.0202536767461019E-3</v>
      </c>
      <c r="BI219" s="25">
        <f>IF(BH219=9999,$BS$5,RANK(BH219,$BH$3:$BH$1993,1))</f>
        <v>74</v>
      </c>
      <c r="BJ219" s="25">
        <f>$BQ$3*BI219/$BO$5</f>
        <v>3.7167252636865897E-4</v>
      </c>
      <c r="BK219" s="25" t="str">
        <f>IF(BH219&lt;BJ219,BH219,"ns")</f>
        <v>ns</v>
      </c>
      <c r="BL219" s="26">
        <f>SUM(COUNTIF(P219:X219, "&gt;0"), COUNTIF(AH219:AP219, "&gt;0"))</f>
        <v>18</v>
      </c>
    </row>
    <row r="220" spans="1:64">
      <c r="A220" t="s">
        <v>4499</v>
      </c>
      <c r="B220" t="s">
        <v>4500</v>
      </c>
      <c r="C220">
        <v>1.9841299999999999E-2</v>
      </c>
      <c r="D220">
        <v>3</v>
      </c>
      <c r="E220">
        <v>3</v>
      </c>
      <c r="F220">
        <v>0</v>
      </c>
      <c r="G220">
        <v>47619.6</v>
      </c>
      <c r="H220">
        <v>27301.7</v>
      </c>
      <c r="I220">
        <v>44967.3</v>
      </c>
      <c r="J220">
        <v>50153.4</v>
      </c>
      <c r="K220">
        <v>50947.3</v>
      </c>
      <c r="L220">
        <v>28468.3</v>
      </c>
      <c r="M220">
        <v>18578</v>
      </c>
      <c r="N220">
        <v>41713.4</v>
      </c>
      <c r="O220">
        <v>0</v>
      </c>
      <c r="P220">
        <v>84125.5</v>
      </c>
      <c r="Q220">
        <v>69799.600000000006</v>
      </c>
      <c r="R220">
        <v>77915.7</v>
      </c>
      <c r="S220">
        <v>84820.3</v>
      </c>
      <c r="T220">
        <v>88208.1</v>
      </c>
      <c r="U220">
        <v>75140.3</v>
      </c>
      <c r="V220">
        <v>67429.7</v>
      </c>
      <c r="W220">
        <v>122531</v>
      </c>
      <c r="X220">
        <v>115760</v>
      </c>
      <c r="Y220">
        <v>32510.799999999999</v>
      </c>
      <c r="Z220">
        <v>64314</v>
      </c>
      <c r="AA220">
        <v>27787.599999999999</v>
      </c>
      <c r="AB220">
        <v>30597</v>
      </c>
      <c r="AC220">
        <v>23867.599999999999</v>
      </c>
      <c r="AD220">
        <v>11718.7</v>
      </c>
      <c r="AE220">
        <v>26093.1</v>
      </c>
      <c r="AF220">
        <v>44407.199999999997</v>
      </c>
      <c r="AG220">
        <v>36701.699999999997</v>
      </c>
      <c r="AH220">
        <v>98913.2</v>
      </c>
      <c r="AI220">
        <v>146461</v>
      </c>
      <c r="AJ220">
        <v>128303</v>
      </c>
      <c r="AK220">
        <v>56594.3</v>
      </c>
      <c r="AL220">
        <v>58116.6</v>
      </c>
      <c r="AM220">
        <v>64616.6</v>
      </c>
      <c r="AN220">
        <v>82449.399999999994</v>
      </c>
      <c r="AO220">
        <v>138989</v>
      </c>
      <c r="AP220">
        <v>66944</v>
      </c>
      <c r="AR220" s="16">
        <f>IFERROR(TTEST(G220:O220,P220:X220,2,1),IF(OR(COUNTIF(P220:X220,"&gt;0")&gt;7,COUNTIF(G220:O220,"&gt;0")&gt;7),0,9999))</f>
        <v>4.3999072017304654E-4</v>
      </c>
      <c r="AS220" s="16">
        <f>IF(AR220=9999,$BO$3,RANK(AR220,$AR$3:$AR$1993,1))</f>
        <v>207</v>
      </c>
      <c r="AT220" s="16">
        <f>LOG((IFERROR(SUM(P220:X220)/COUNTIF(P220:X220, "&gt;0"),0.1))/(IFERROR(SUM(G220:O220)/COUNTIF(G220:O220, "&gt;0"),0.1)),2)</f>
        <v>1.1730093861138495</v>
      </c>
      <c r="AU220" s="17">
        <f>SUM(COUNTIF(P220:X220, "&gt;0"), COUNTIF(G220:O220, "&gt;0"))</f>
        <v>17</v>
      </c>
      <c r="AV220" s="18">
        <f>$BQ$3*AS220/$BO$3</f>
        <v>1.0412474849094567E-3</v>
      </c>
      <c r="AW220" s="18">
        <f>IF(AR220&lt;AV220,AR220,"ns")</f>
        <v>4.3999072017304654E-4</v>
      </c>
      <c r="AX220" s="19" t="str">
        <f>IF(AND(AW220&lt;0.01,ABS(AT220)&gt;1.5,D220&gt;2), IF(AND(AT220&gt;0,COUNTIF(P220:X220,"&gt;0")&gt;7),"IRF4_interactor_Treg", (IF(AND(AT220&lt;0,COUNTIF(G220:O220, "&gt;0")&gt;7), "background_significant", "ns"))), "ns")</f>
        <v>ns</v>
      </c>
      <c r="AY220" s="20">
        <f>IFERROR(TTEST(Y220:AG220,AH220:AP220,2,1),IF(OR(COUNTIF(AH220:AP220,"&gt;0")&gt;7,COUNTIF(Y220:AG220,"&gt;0")&gt;7),0,9999))</f>
        <v>1.8032846238333464E-4</v>
      </c>
      <c r="AZ220" s="20">
        <f>IF(AY220=9999,$BO$4,RANK(AY220,$AY$3:$AY$1993,1))</f>
        <v>144</v>
      </c>
      <c r="BA220" s="20">
        <f>LOG((IFERROR(SUM(AH220:AP220)/COUNTIF(AH220:AP220, "&gt;0"),0.1))/(IFERROR(SUM(Y220:AG220)/COUNTIF(Y220:AG220, "&gt;0"),0.1)),2)</f>
        <v>1.4974685033781268</v>
      </c>
      <c r="BB220" s="21">
        <f>SUM(COUNTIF(AH220:AP220, "&gt;0"), COUNTIF(Y220:AG220, "&gt;0"))</f>
        <v>18</v>
      </c>
      <c r="BC220" s="22">
        <f>$BQ$3*AZ220/$BO$4</f>
        <v>7.2361809045226133E-4</v>
      </c>
      <c r="BD220" s="22">
        <f>IF(AY220&lt;BC220,AY220,"ns")</f>
        <v>1.8032846238333464E-4</v>
      </c>
      <c r="BE220" s="23" t="str">
        <f>IF(AND(BD220&lt;0.01,ABS(BA220)&gt;1.5,D220&gt;2), IF(AND(BA220&gt;0,COUNTIF(AH220:AP220,"&gt;0")&gt;7),"IRF4_interactor_Th17", (IF(AND(BA220&lt;0,COUNTIF(Y220:AG220, "&gt;0")&gt;7), "background_significant", "ns"))), "ns")</f>
        <v>ns</v>
      </c>
      <c r="BF220" s="24" t="str">
        <f>IF(OR(AX220 ="IRF4_interactor_Treg", BE220 ="IRF4_interactor_Th17"), LOG((AVERAGE(AH220:AP220)+0.1)/(AVERAGE(P220:X220)+0.1),2),"ns")</f>
        <v>ns</v>
      </c>
      <c r="BG220" s="24">
        <f>IF(AND(AX220="IRF4_interactor_Treg",BE220="IRF4_interactor_Th17"),1,IF(AX220="IRF4_interactor_Treg","IRF4_Treg",IF(BE220="IRF4_interactor_Th17","IRF4_Th17",0)))</f>
        <v>0</v>
      </c>
      <c r="BH220" s="25">
        <f>IFERROR(TTEST(AH220:AP220,P220:X220,2,1),IF(OR(COUNTIF(P220:X220,"&gt;0")&gt;7,COUNTIF(AH220:AP220,"&gt;0")&gt;7),0,9999))</f>
        <v>0.65739458816157215</v>
      </c>
      <c r="BI220" s="25">
        <f>IF(BH220=9999,$BS$5,RANK(BH220,$BH$3:$BH$1993,1))</f>
        <v>1641</v>
      </c>
      <c r="BJ220" s="25">
        <f>$BQ$3*BI220/$BO$5</f>
        <v>8.2420894023103961E-3</v>
      </c>
      <c r="BK220" s="25" t="str">
        <f>IF(BH220&lt;BJ220,BH220,"ns")</f>
        <v>ns</v>
      </c>
      <c r="BL220" s="26">
        <f>SUM(COUNTIF(P220:X220, "&gt;0"), COUNTIF(AH220:AP220, "&gt;0"))</f>
        <v>18</v>
      </c>
    </row>
    <row r="221" spans="1:64">
      <c r="A221" t="s">
        <v>1023</v>
      </c>
      <c r="B221" t="s">
        <v>1024</v>
      </c>
      <c r="C221">
        <v>1.0476699999999999E-3</v>
      </c>
      <c r="D221">
        <v>15</v>
      </c>
      <c r="E221">
        <v>15</v>
      </c>
      <c r="F221">
        <v>0</v>
      </c>
      <c r="G221">
        <v>580625</v>
      </c>
      <c r="H221">
        <v>519565</v>
      </c>
      <c r="I221">
        <v>546535</v>
      </c>
      <c r="J221">
        <v>363855</v>
      </c>
      <c r="K221">
        <v>331224</v>
      </c>
      <c r="L221">
        <v>370018</v>
      </c>
      <c r="M221">
        <v>369171</v>
      </c>
      <c r="N221">
        <v>380506</v>
      </c>
      <c r="O221">
        <v>379026</v>
      </c>
      <c r="P221">
        <v>614146</v>
      </c>
      <c r="Q221">
        <v>561615</v>
      </c>
      <c r="R221">
        <v>551784</v>
      </c>
      <c r="S221">
        <v>668997</v>
      </c>
      <c r="T221">
        <v>677481</v>
      </c>
      <c r="U221">
        <v>590749</v>
      </c>
      <c r="V221">
        <v>715076</v>
      </c>
      <c r="W221">
        <v>798030</v>
      </c>
      <c r="X221">
        <v>826483</v>
      </c>
      <c r="Y221">
        <v>616637</v>
      </c>
      <c r="Z221">
        <v>593326</v>
      </c>
      <c r="AA221">
        <v>670128</v>
      </c>
      <c r="AB221">
        <v>342092</v>
      </c>
      <c r="AC221">
        <v>367501</v>
      </c>
      <c r="AD221">
        <v>390370</v>
      </c>
      <c r="AE221">
        <v>171172</v>
      </c>
      <c r="AF221">
        <v>279196</v>
      </c>
      <c r="AG221">
        <v>263623</v>
      </c>
      <c r="AH221">
        <v>805278</v>
      </c>
      <c r="AI221">
        <v>757630</v>
      </c>
      <c r="AJ221">
        <v>843010</v>
      </c>
      <c r="AK221">
        <v>360874</v>
      </c>
      <c r="AL221">
        <v>493326</v>
      </c>
      <c r="AM221">
        <v>591985</v>
      </c>
      <c r="AN221">
        <v>440003</v>
      </c>
      <c r="AO221">
        <v>596568</v>
      </c>
      <c r="AP221">
        <v>449572</v>
      </c>
      <c r="AR221" s="16">
        <f>IFERROR(TTEST(G221:O221,P221:X221,2,1),IF(OR(COUNTIF(P221:X221,"&gt;0")&gt;7,COUNTIF(G221:O221,"&gt;0")&gt;7),0,9999))</f>
        <v>3.0943472876075228E-3</v>
      </c>
      <c r="AS221" s="16">
        <f>IF(AR221=9999,$BO$3,RANK(AR221,$AR$3:$AR$1993,1))</f>
        <v>463</v>
      </c>
      <c r="AT221" s="16">
        <f>LOG((IFERROR(SUM(P221:X221)/COUNTIF(P221:X221, "&gt;0"),0.1))/(IFERROR(SUM(G221:O221)/COUNTIF(G221:O221, "&gt;0"),0.1)),2)</f>
        <v>0.64470717774612285</v>
      </c>
      <c r="AU221" s="17">
        <f>SUM(COUNTIF(P221:X221, "&gt;0"), COUNTIF(G221:O221, "&gt;0"))</f>
        <v>18</v>
      </c>
      <c r="AV221" s="18">
        <f>$BQ$3*AS221/$BO$3</f>
        <v>2.3289738430583499E-3</v>
      </c>
      <c r="AW221" s="18" t="str">
        <f>IF(AR221&lt;AV221,AR221,"ns")</f>
        <v>ns</v>
      </c>
      <c r="AX221" s="19" t="str">
        <f>IF(AND(AW221&lt;0.01,ABS(AT221)&gt;1.5,D221&gt;2), IF(AND(AT221&gt;0,COUNTIF(P221:X221,"&gt;0")&gt;7),"IRF4_interactor_Treg", (IF(AND(AT221&lt;0,COUNTIF(G221:O221, "&gt;0")&gt;7), "background_significant", "ns"))), "ns")</f>
        <v>ns</v>
      </c>
      <c r="AY221" s="20">
        <f>IFERROR(TTEST(Y221:AG221,AH221:AP221,2,1),IF(OR(COUNTIF(AH221:AP221,"&gt;0")&gt;7,COUNTIF(Y221:AG221,"&gt;0")&gt;7),0,9999))</f>
        <v>1.8384564144786084E-4</v>
      </c>
      <c r="AZ221" s="20">
        <f>IF(AY221=9999,$BO$4,RANK(AY221,$AY$3:$AY$1993,1))</f>
        <v>147</v>
      </c>
      <c r="BA221" s="20">
        <f>LOG((IFERROR(SUM(AH221:AP221)/COUNTIF(AH221:AP221, "&gt;0"),0.1))/(IFERROR(SUM(Y221:AG221)/COUNTIF(Y221:AG221, "&gt;0"),0.1)),2)</f>
        <v>0.53116434907732191</v>
      </c>
      <c r="BB221" s="21">
        <f>SUM(COUNTIF(AH221:AP221, "&gt;0"), COUNTIF(Y221:AG221, "&gt;0"))</f>
        <v>18</v>
      </c>
      <c r="BC221" s="22">
        <f>$BQ$3*AZ221/$BO$4</f>
        <v>7.3869346733668336E-4</v>
      </c>
      <c r="BD221" s="22">
        <f>IF(AY221&lt;BC221,AY221,"ns")</f>
        <v>1.8384564144786084E-4</v>
      </c>
      <c r="BE221" s="23" t="str">
        <f>IF(AND(BD221&lt;0.01,ABS(BA221)&gt;1.5,D221&gt;2), IF(AND(BA221&gt;0,COUNTIF(AH221:AP221,"&gt;0")&gt;7),"IRF4_interactor_Th17", (IF(AND(BA221&lt;0,COUNTIF(Y221:AG221, "&gt;0")&gt;7), "background_significant", "ns"))), "ns")</f>
        <v>ns</v>
      </c>
      <c r="BF221" s="24" t="str">
        <f>IF(OR(AX221 ="IRF4_interactor_Treg", BE221 ="IRF4_interactor_Th17"), LOG((AVERAGE(AH221:AP221)+0.1)/(AVERAGE(P221:X221)+0.1),2),"ns")</f>
        <v>ns</v>
      </c>
      <c r="BG221" s="24">
        <f>IF(AND(AX221="IRF4_interactor_Treg",BE221="IRF4_interactor_Th17"),1,IF(AX221="IRF4_interactor_Treg","IRF4_Treg",IF(BE221="IRF4_interactor_Th17","IRF4_Th17",0)))</f>
        <v>0</v>
      </c>
      <c r="BH221" s="25">
        <f>IFERROR(TTEST(AH221:AP221,P221:X221,2,1),IF(OR(COUNTIF(P221:X221,"&gt;0")&gt;7,COUNTIF(AH221:AP221,"&gt;0")&gt;7),0,9999))</f>
        <v>0.39930523555664654</v>
      </c>
      <c r="BI221" s="25">
        <f>IF(BH221=9999,$BS$5,RANK(BH221,$BH$3:$BH$1993,1))</f>
        <v>1325</v>
      </c>
      <c r="BJ221" s="25">
        <f>$BQ$3*BI221/$BO$5</f>
        <v>6.6549472626820693E-3</v>
      </c>
      <c r="BK221" s="25" t="str">
        <f>IF(BH221&lt;BJ221,BH221,"ns")</f>
        <v>ns</v>
      </c>
      <c r="BL221" s="26">
        <f>SUM(COUNTIF(P221:X221, "&gt;0"), COUNTIF(AH221:AP221, "&gt;0"))</f>
        <v>18</v>
      </c>
    </row>
    <row r="222" spans="1:64">
      <c r="A222" t="s">
        <v>2997</v>
      </c>
      <c r="B222" t="s">
        <v>2998</v>
      </c>
      <c r="C222">
        <v>7.1633199999999997E-4</v>
      </c>
      <c r="D222">
        <v>4</v>
      </c>
      <c r="E222">
        <v>4</v>
      </c>
      <c r="F222">
        <v>0</v>
      </c>
      <c r="G222">
        <v>159941</v>
      </c>
      <c r="H222">
        <v>159385</v>
      </c>
      <c r="I222">
        <v>198740</v>
      </c>
      <c r="J222">
        <v>206138</v>
      </c>
      <c r="K222">
        <v>169220</v>
      </c>
      <c r="L222">
        <v>172398</v>
      </c>
      <c r="M222">
        <v>143963</v>
      </c>
      <c r="N222">
        <v>144477</v>
      </c>
      <c r="O222">
        <v>130441</v>
      </c>
      <c r="P222">
        <v>206647</v>
      </c>
      <c r="Q222">
        <v>208301</v>
      </c>
      <c r="R222">
        <v>207646</v>
      </c>
      <c r="S222">
        <v>237934</v>
      </c>
      <c r="T222">
        <v>194409</v>
      </c>
      <c r="U222">
        <v>253737</v>
      </c>
      <c r="V222">
        <v>220461</v>
      </c>
      <c r="W222">
        <v>250330</v>
      </c>
      <c r="X222">
        <v>280920</v>
      </c>
      <c r="Y222">
        <v>127526</v>
      </c>
      <c r="Z222">
        <v>161980</v>
      </c>
      <c r="AA222">
        <v>157605</v>
      </c>
      <c r="AB222">
        <v>148053</v>
      </c>
      <c r="AC222">
        <v>144228</v>
      </c>
      <c r="AD222">
        <v>164094</v>
      </c>
      <c r="AE222">
        <v>137277</v>
      </c>
      <c r="AF222">
        <v>166009</v>
      </c>
      <c r="AG222">
        <v>121806</v>
      </c>
      <c r="AH222">
        <v>214498</v>
      </c>
      <c r="AI222">
        <v>265270</v>
      </c>
      <c r="AJ222">
        <v>230215</v>
      </c>
      <c r="AK222">
        <v>157170</v>
      </c>
      <c r="AL222">
        <v>190462</v>
      </c>
      <c r="AM222">
        <v>207227</v>
      </c>
      <c r="AN222">
        <v>190604</v>
      </c>
      <c r="AO222">
        <v>238237</v>
      </c>
      <c r="AP222">
        <v>217892</v>
      </c>
      <c r="AR222" s="16">
        <f>IFERROR(TTEST(G222:O222,P222:X222,2,1),IF(OR(COUNTIF(P222:X222,"&gt;0")&gt;7,COUNTIF(G222:O222,"&gt;0")&gt;7),0,9999))</f>
        <v>2.5495690454272078E-3</v>
      </c>
      <c r="AS222" s="16">
        <f>IF(AR222=9999,$BO$3,RANK(AR222,$AR$3:$AR$1993,1))</f>
        <v>432</v>
      </c>
      <c r="AT222" s="16">
        <f>LOG((IFERROR(SUM(P222:X222)/COUNTIF(P222:X222, "&gt;0"),0.1))/(IFERROR(SUM(G222:O222)/COUNTIF(G222:O222, "&gt;0"),0.1)),2)</f>
        <v>0.47273957895393848</v>
      </c>
      <c r="AU222" s="17">
        <f>SUM(COUNTIF(P222:X222, "&gt;0"), COUNTIF(G222:O222, "&gt;0"))</f>
        <v>18</v>
      </c>
      <c r="AV222" s="18">
        <f>$BQ$3*AS222/$BO$3</f>
        <v>2.1730382293762575E-3</v>
      </c>
      <c r="AW222" s="18" t="str">
        <f>IF(AR222&lt;AV222,AR222,"ns")</f>
        <v>ns</v>
      </c>
      <c r="AX222" s="19" t="str">
        <f>IF(AND(AW222&lt;0.01,ABS(AT222)&gt;1.5,D222&gt;2), IF(AND(AT222&gt;0,COUNTIF(P222:X222,"&gt;0")&gt;7),"IRF4_interactor_Treg", (IF(AND(AT222&lt;0,COUNTIF(G222:O222, "&gt;0")&gt;7), "background_significant", "ns"))), "ns")</f>
        <v>ns</v>
      </c>
      <c r="AY222" s="20">
        <f>IFERROR(TTEST(Y222:AG222,AH222:AP222,2,1),IF(OR(COUNTIF(AH222:AP222,"&gt;0")&gt;7,COUNTIF(Y222:AG222,"&gt;0")&gt;7),0,9999))</f>
        <v>1.8484873381056224E-4</v>
      </c>
      <c r="AZ222" s="20">
        <f>IF(AY222=9999,$BO$4,RANK(AY222,$AY$3:$AY$1993,1))</f>
        <v>149</v>
      </c>
      <c r="BA222" s="20">
        <f>LOG((IFERROR(SUM(AH222:AP222)/COUNTIF(AH222:AP222, "&gt;0"),0.1))/(IFERROR(SUM(Y222:AG222)/COUNTIF(Y222:AG222, "&gt;0"),0.1)),2)</f>
        <v>0.52487887487967488</v>
      </c>
      <c r="BB222" s="21">
        <f>SUM(COUNTIF(AH222:AP222, "&gt;0"), COUNTIF(Y222:AG222, "&gt;0"))</f>
        <v>18</v>
      </c>
      <c r="BC222" s="22">
        <f>$BQ$3*AZ222/$BO$4</f>
        <v>7.4874371859296482E-4</v>
      </c>
      <c r="BD222" s="22">
        <f>IF(AY222&lt;BC222,AY222,"ns")</f>
        <v>1.8484873381056224E-4</v>
      </c>
      <c r="BE222" s="23" t="str">
        <f>IF(AND(BD222&lt;0.01,ABS(BA222)&gt;1.5,D222&gt;2), IF(AND(BA222&gt;0,COUNTIF(AH222:AP222,"&gt;0")&gt;7),"IRF4_interactor_Th17", (IF(AND(BA222&lt;0,COUNTIF(Y222:AG222, "&gt;0")&gt;7), "background_significant", "ns"))), "ns")</f>
        <v>ns</v>
      </c>
      <c r="BF222" s="24" t="str">
        <f>IF(OR(AX222 ="IRF4_interactor_Treg", BE222 ="IRF4_interactor_Th17"), LOG((AVERAGE(AH222:AP222)+0.1)/(AVERAGE(P222:X222)+0.1),2),"ns")</f>
        <v>ns</v>
      </c>
      <c r="BG222" s="24">
        <f>IF(AND(AX222="IRF4_interactor_Treg",BE222="IRF4_interactor_Th17"),1,IF(AX222="IRF4_interactor_Treg","IRF4_Treg",IF(BE222="IRF4_interactor_Th17","IRF4_Th17",0)))</f>
        <v>0</v>
      </c>
      <c r="BH222" s="25">
        <f>IFERROR(TTEST(AH222:AP222,P222:X222,2,1),IF(OR(COUNTIF(P222:X222,"&gt;0")&gt;7,COUNTIF(AH222:AP222,"&gt;0")&gt;7),0,9999))</f>
        <v>0.28610389045975121</v>
      </c>
      <c r="BI222" s="25">
        <f>IF(BH222=9999,$BS$5,RANK(BH222,$BH$3:$BH$1993,1))</f>
        <v>1139</v>
      </c>
      <c r="BJ222" s="25">
        <f>$BQ$3*BI222/$BO$5</f>
        <v>5.7207433450527376E-3</v>
      </c>
      <c r="BK222" s="25" t="str">
        <f>IF(BH222&lt;BJ222,BH222,"ns")</f>
        <v>ns</v>
      </c>
      <c r="BL222" s="26">
        <f>SUM(COUNTIF(P222:X222, "&gt;0"), COUNTIF(AH222:AP222, "&gt;0"))</f>
        <v>18</v>
      </c>
    </row>
    <row r="223" spans="1:64">
      <c r="A223" t="s">
        <v>2505</v>
      </c>
      <c r="B223" t="s">
        <v>2506</v>
      </c>
      <c r="C223">
        <v>7.1633199999999997E-4</v>
      </c>
      <c r="D223">
        <v>3</v>
      </c>
      <c r="E223">
        <v>3</v>
      </c>
      <c r="F223">
        <v>0</v>
      </c>
      <c r="G223">
        <v>111502</v>
      </c>
      <c r="H223">
        <v>117130</v>
      </c>
      <c r="I223">
        <v>147458</v>
      </c>
      <c r="J223">
        <v>77571</v>
      </c>
      <c r="K223">
        <v>36384.6</v>
      </c>
      <c r="L223">
        <v>33718.400000000001</v>
      </c>
      <c r="M223">
        <v>35519.9</v>
      </c>
      <c r="N223">
        <v>73821.600000000006</v>
      </c>
      <c r="O223">
        <v>64739.3</v>
      </c>
      <c r="P223">
        <v>144502</v>
      </c>
      <c r="Q223">
        <v>123234</v>
      </c>
      <c r="R223">
        <v>161416</v>
      </c>
      <c r="S223">
        <v>159829</v>
      </c>
      <c r="T223">
        <v>123888</v>
      </c>
      <c r="U223">
        <v>229938</v>
      </c>
      <c r="V223">
        <v>199149</v>
      </c>
      <c r="W223">
        <v>217415</v>
      </c>
      <c r="X223">
        <v>231498</v>
      </c>
      <c r="Y223">
        <v>138023</v>
      </c>
      <c r="Z223">
        <v>103978</v>
      </c>
      <c r="AA223">
        <v>172337</v>
      </c>
      <c r="AB223">
        <v>69063.899999999994</v>
      </c>
      <c r="AC223">
        <v>76619</v>
      </c>
      <c r="AD223">
        <v>89870.9</v>
      </c>
      <c r="AE223">
        <v>41017.300000000003</v>
      </c>
      <c r="AF223">
        <v>97856.1</v>
      </c>
      <c r="AG223">
        <v>110960</v>
      </c>
      <c r="AH223">
        <v>226917</v>
      </c>
      <c r="AI223">
        <v>258920</v>
      </c>
      <c r="AJ223">
        <v>299727</v>
      </c>
      <c r="AK223">
        <v>99619.8</v>
      </c>
      <c r="AL223">
        <v>161855</v>
      </c>
      <c r="AM223">
        <v>180040</v>
      </c>
      <c r="AN223">
        <v>170363</v>
      </c>
      <c r="AO223">
        <v>316791</v>
      </c>
      <c r="AP223">
        <v>212859</v>
      </c>
      <c r="AR223" s="16">
        <f>IFERROR(TTEST(G223:O223,P223:X223,2,1),IF(OR(COUNTIF(P223:X223,"&gt;0")&gt;7,COUNTIF(G223:O223,"&gt;0")&gt;7),0,9999))</f>
        <v>3.1378508072807286E-3</v>
      </c>
      <c r="AS223" s="16">
        <f>IF(AR223=9999,$BO$3,RANK(AR223,$AR$3:$AR$1993,1))</f>
        <v>465</v>
      </c>
      <c r="AT223" s="16">
        <f>LOG((IFERROR(SUM(P223:X223)/COUNTIF(P223:X223, "&gt;0"),0.1))/(IFERROR(SUM(G223:O223)/COUNTIF(G223:O223, "&gt;0"),0.1)),2)</f>
        <v>1.1888369186774796</v>
      </c>
      <c r="AU223" s="17">
        <f>SUM(COUNTIF(P223:X223, "&gt;0"), COUNTIF(G223:O223, "&gt;0"))</f>
        <v>18</v>
      </c>
      <c r="AV223" s="18">
        <f>$BQ$3*AS223/$BO$3</f>
        <v>2.3390342052313886E-3</v>
      </c>
      <c r="AW223" s="18" t="str">
        <f>IF(AR223&lt;AV223,AR223,"ns")</f>
        <v>ns</v>
      </c>
      <c r="AX223" s="19" t="str">
        <f>IF(AND(AW223&lt;0.01,ABS(AT223)&gt;1.5,D223&gt;2), IF(AND(AT223&gt;0,COUNTIF(P223:X223,"&gt;0")&gt;7),"IRF4_interactor_Treg", (IF(AND(AT223&lt;0,COUNTIF(G223:O223, "&gt;0")&gt;7), "background_significant", "ns"))), "ns")</f>
        <v>ns</v>
      </c>
      <c r="AY223" s="20">
        <f>IFERROR(TTEST(Y223:AG223,AH223:AP223,2,1),IF(OR(COUNTIF(AH223:AP223,"&gt;0")&gt;7,COUNTIF(Y223:AG223,"&gt;0")&gt;7),0,9999))</f>
        <v>1.8900579932262511E-4</v>
      </c>
      <c r="AZ223" s="20">
        <f>IF(AY223=9999,$BO$4,RANK(AY223,$AY$3:$AY$1993,1))</f>
        <v>152</v>
      </c>
      <c r="BA223" s="20">
        <f>LOG((IFERROR(SUM(AH223:AP223)/COUNTIF(AH223:AP223, "&gt;0"),0.1))/(IFERROR(SUM(Y223:AG223)/COUNTIF(Y223:AG223, "&gt;0"),0.1)),2)</f>
        <v>1.0988689618760574</v>
      </c>
      <c r="BB223" s="21">
        <f>SUM(COUNTIF(AH223:AP223, "&gt;0"), COUNTIF(Y223:AG223, "&gt;0"))</f>
        <v>18</v>
      </c>
      <c r="BC223" s="22">
        <f>$BQ$3*AZ223/$BO$4</f>
        <v>7.6381909547738696E-4</v>
      </c>
      <c r="BD223" s="22">
        <f>IF(AY223&lt;BC223,AY223,"ns")</f>
        <v>1.8900579932262511E-4</v>
      </c>
      <c r="BE223" s="23" t="str">
        <f>IF(AND(BD223&lt;0.01,ABS(BA223)&gt;1.5,D223&gt;2), IF(AND(BA223&gt;0,COUNTIF(AH223:AP223,"&gt;0")&gt;7),"IRF4_interactor_Th17", (IF(AND(BA223&lt;0,COUNTIF(Y223:AG223, "&gt;0")&gt;7), "background_significant", "ns"))), "ns")</f>
        <v>ns</v>
      </c>
      <c r="BF223" s="24" t="str">
        <f>IF(OR(AX223 ="IRF4_interactor_Treg", BE223 ="IRF4_interactor_Th17"), LOG((AVERAGE(AH223:AP223)+0.1)/(AVERAGE(P223:X223)+0.1),2),"ns")</f>
        <v>ns</v>
      </c>
      <c r="BG223" s="24">
        <f>IF(AND(AX223="IRF4_interactor_Treg",BE223="IRF4_interactor_Th17"),1,IF(AX223="IRF4_interactor_Treg","IRF4_Treg",IF(BE223="IRF4_interactor_Th17","IRF4_Th17",0)))</f>
        <v>0</v>
      </c>
      <c r="BH223" s="25">
        <f>IFERROR(TTEST(AH223:AP223,P223:X223,2,1),IF(OR(COUNTIF(P223:X223,"&gt;0")&gt;7,COUNTIF(AH223:AP223,"&gt;0")&gt;7),0,9999))</f>
        <v>0.19556432498363549</v>
      </c>
      <c r="BI223" s="25">
        <f>IF(BH223=9999,$BS$5,RANK(BH223,$BH$3:$BH$1993,1))</f>
        <v>932</v>
      </c>
      <c r="BJ223" s="25">
        <f>$BQ$3*BI223/$BO$5</f>
        <v>4.681064791562029E-3</v>
      </c>
      <c r="BK223" s="25" t="str">
        <f>IF(BH223&lt;BJ223,BH223,"ns")</f>
        <v>ns</v>
      </c>
      <c r="BL223" s="26">
        <f>SUM(COUNTIF(P223:X223, "&gt;0"), COUNTIF(AH223:AP223, "&gt;0"))</f>
        <v>18</v>
      </c>
    </row>
    <row r="224" spans="1:64">
      <c r="A224" t="s">
        <v>4769</v>
      </c>
      <c r="B224" t="s">
        <v>4770</v>
      </c>
      <c r="C224">
        <v>2.2629300000000001E-2</v>
      </c>
      <c r="D224">
        <v>3</v>
      </c>
      <c r="E224">
        <v>3</v>
      </c>
      <c r="F224">
        <v>0</v>
      </c>
      <c r="G224">
        <v>56269.8</v>
      </c>
      <c r="H224">
        <v>56514.5</v>
      </c>
      <c r="I224">
        <v>44790</v>
      </c>
      <c r="J224">
        <v>0</v>
      </c>
      <c r="K224">
        <v>39377.300000000003</v>
      </c>
      <c r="L224">
        <v>31571.3</v>
      </c>
      <c r="M224">
        <v>42063.4</v>
      </c>
      <c r="N224">
        <v>37995.599999999999</v>
      </c>
      <c r="O224">
        <v>43699.4</v>
      </c>
      <c r="P224">
        <v>71179.5</v>
      </c>
      <c r="Q224">
        <v>65991.3</v>
      </c>
      <c r="R224">
        <v>71878.2</v>
      </c>
      <c r="S224">
        <v>91201.1</v>
      </c>
      <c r="T224">
        <v>87522</v>
      </c>
      <c r="U224">
        <v>95940.3</v>
      </c>
      <c r="V224">
        <v>110824</v>
      </c>
      <c r="W224">
        <v>134376</v>
      </c>
      <c r="X224">
        <v>108046</v>
      </c>
      <c r="Y224">
        <v>78162.100000000006</v>
      </c>
      <c r="Z224">
        <v>60509</v>
      </c>
      <c r="AA224">
        <v>87200.9</v>
      </c>
      <c r="AB224">
        <v>42334.2</v>
      </c>
      <c r="AC224">
        <v>53483</v>
      </c>
      <c r="AD224">
        <v>64058.3</v>
      </c>
      <c r="AE224">
        <v>48410.6</v>
      </c>
      <c r="AF224">
        <v>30996.9</v>
      </c>
      <c r="AG224">
        <v>42768.4</v>
      </c>
      <c r="AH224">
        <v>193219</v>
      </c>
      <c r="AI224">
        <v>145231</v>
      </c>
      <c r="AJ224">
        <v>200319</v>
      </c>
      <c r="AK224">
        <v>88676.6</v>
      </c>
      <c r="AL224">
        <v>115136</v>
      </c>
      <c r="AM224">
        <v>93221.9</v>
      </c>
      <c r="AN224">
        <v>87369.1</v>
      </c>
      <c r="AO224">
        <v>115552</v>
      </c>
      <c r="AP224">
        <v>89485.4</v>
      </c>
      <c r="AR224" s="16">
        <f>IFERROR(TTEST(G224:O224,P224:X224,2,1),IF(OR(COUNTIF(P224:X224,"&gt;0")&gt;7,COUNTIF(G224:O224,"&gt;0")&gt;7),0,9999))</f>
        <v>8.7720792641705751E-4</v>
      </c>
      <c r="AS224" s="16">
        <f>IF(AR224=9999,$BO$3,RANK(AR224,$AR$3:$AR$1993,1))</f>
        <v>277</v>
      </c>
      <c r="AT224" s="16">
        <f>LOG((IFERROR(SUM(P224:X224)/COUNTIF(P224:X224, "&gt;0"),0.1))/(IFERROR(SUM(G224:O224)/COUNTIF(G224:O224, "&gt;0"),0.1)),2)</f>
        <v>1.0785030208201609</v>
      </c>
      <c r="AU224" s="17">
        <f>SUM(COUNTIF(P224:X224, "&gt;0"), COUNTIF(G224:O224, "&gt;0"))</f>
        <v>17</v>
      </c>
      <c r="AV224" s="18">
        <f>$BQ$3*AS224/$BO$3</f>
        <v>1.3933601609657947E-3</v>
      </c>
      <c r="AW224" s="18">
        <f>IF(AR224&lt;AV224,AR224,"ns")</f>
        <v>8.7720792641705751E-4</v>
      </c>
      <c r="AX224" s="19" t="str">
        <f>IF(AND(AW224&lt;0.01,ABS(AT224)&gt;1.5,D224&gt;2), IF(AND(AT224&gt;0,COUNTIF(P224:X224,"&gt;0")&gt;7),"IRF4_interactor_Treg", (IF(AND(AT224&lt;0,COUNTIF(G224:O224, "&gt;0")&gt;7), "background_significant", "ns"))), "ns")</f>
        <v>ns</v>
      </c>
      <c r="AY224" s="20">
        <f>IFERROR(TTEST(Y224:AG224,AH224:AP224,2,1),IF(OR(COUNTIF(AH224:AP224,"&gt;0")&gt;7,COUNTIF(Y224:AG224,"&gt;0")&gt;7),0,9999))</f>
        <v>1.8932033709404388E-4</v>
      </c>
      <c r="AZ224" s="20">
        <f>IF(AY224=9999,$BO$4,RANK(AY224,$AY$3:$AY$1993,1))</f>
        <v>153</v>
      </c>
      <c r="BA224" s="20">
        <f>LOG((IFERROR(SUM(AH224:AP224)/COUNTIF(AH224:AP224, "&gt;0"),0.1))/(IFERROR(SUM(Y224:AG224)/COUNTIF(Y224:AG224, "&gt;0"),0.1)),2)</f>
        <v>1.1513527841103071</v>
      </c>
      <c r="BB224" s="21">
        <f>SUM(COUNTIF(AH224:AP224, "&gt;0"), COUNTIF(Y224:AG224, "&gt;0"))</f>
        <v>18</v>
      </c>
      <c r="BC224" s="22">
        <f>$BQ$3*AZ224/$BO$4</f>
        <v>7.6884422110552763E-4</v>
      </c>
      <c r="BD224" s="22">
        <f>IF(AY224&lt;BC224,AY224,"ns")</f>
        <v>1.8932033709404388E-4</v>
      </c>
      <c r="BE224" s="23" t="str">
        <f>IF(AND(BD224&lt;0.01,ABS(BA224)&gt;1.5,D224&gt;2), IF(AND(BA224&gt;0,COUNTIF(AH224:AP224,"&gt;0")&gt;7),"IRF4_interactor_Th17", (IF(AND(BA224&lt;0,COUNTIF(Y224:AG224, "&gt;0")&gt;7), "background_significant", "ns"))), "ns")</f>
        <v>ns</v>
      </c>
      <c r="BF224" s="24" t="str">
        <f>IF(OR(AX224 ="IRF4_interactor_Treg", BE224 ="IRF4_interactor_Th17"), LOG((AVERAGE(AH224:AP224)+0.1)/(AVERAGE(P224:X224)+0.1),2),"ns")</f>
        <v>ns</v>
      </c>
      <c r="BG224" s="24">
        <f>IF(AND(AX224="IRF4_interactor_Treg",BE224="IRF4_interactor_Th17"),1,IF(AX224="IRF4_interactor_Treg","IRF4_Treg",IF(BE224="IRF4_interactor_Th17","IRF4_Th17",0)))</f>
        <v>0</v>
      </c>
      <c r="BH224" s="25">
        <f>IFERROR(TTEST(AH224:AP224,P224:X224,2,1),IF(OR(COUNTIF(P224:X224,"&gt;0")&gt;7,COUNTIF(AH224:AP224,"&gt;0")&gt;7),0,9999))</f>
        <v>0.15315001248169666</v>
      </c>
      <c r="BI224" s="25">
        <f>IF(BH224=9999,$BS$5,RANK(BH224,$BH$3:$BH$1993,1))</f>
        <v>825</v>
      </c>
      <c r="BJ224" s="25">
        <f>$BQ$3*BI224/$BO$5</f>
        <v>4.1436464088397788E-3</v>
      </c>
      <c r="BK224" s="25" t="str">
        <f>IF(BH224&lt;BJ224,BH224,"ns")</f>
        <v>ns</v>
      </c>
      <c r="BL224" s="26">
        <f>SUM(COUNTIF(P224:X224, "&gt;0"), COUNTIF(AH224:AP224, "&gt;0"))</f>
        <v>18</v>
      </c>
    </row>
    <row r="225" spans="1:64">
      <c r="A225" t="s">
        <v>2001</v>
      </c>
      <c r="B225" t="s">
        <v>2002</v>
      </c>
      <c r="C225">
        <v>7.1633199999999997E-4</v>
      </c>
      <c r="D225">
        <v>3</v>
      </c>
      <c r="E225">
        <v>3</v>
      </c>
      <c r="F225">
        <v>0</v>
      </c>
      <c r="G225">
        <v>752472</v>
      </c>
      <c r="H225">
        <v>699007</v>
      </c>
      <c r="I225">
        <v>683269</v>
      </c>
      <c r="J225">
        <v>496788</v>
      </c>
      <c r="K225">
        <v>471717</v>
      </c>
      <c r="L225">
        <v>521803</v>
      </c>
      <c r="M225">
        <v>468878</v>
      </c>
      <c r="N225">
        <v>444701</v>
      </c>
      <c r="O225">
        <v>439254</v>
      </c>
      <c r="P225">
        <v>650904</v>
      </c>
      <c r="Q225">
        <v>638478</v>
      </c>
      <c r="R225">
        <v>630609</v>
      </c>
      <c r="S225">
        <v>597322</v>
      </c>
      <c r="T225">
        <v>589585</v>
      </c>
      <c r="U225">
        <v>631442</v>
      </c>
      <c r="V225">
        <v>654395</v>
      </c>
      <c r="W225">
        <v>721048</v>
      </c>
      <c r="X225">
        <v>716653</v>
      </c>
      <c r="Y225">
        <v>565233</v>
      </c>
      <c r="Z225">
        <v>513861</v>
      </c>
      <c r="AA225">
        <v>525612</v>
      </c>
      <c r="AB225">
        <v>428946</v>
      </c>
      <c r="AC225">
        <v>432259</v>
      </c>
      <c r="AD225">
        <v>457702</v>
      </c>
      <c r="AE225">
        <v>324230</v>
      </c>
      <c r="AF225">
        <v>429538</v>
      </c>
      <c r="AG225">
        <v>384891</v>
      </c>
      <c r="AH225">
        <v>660042</v>
      </c>
      <c r="AI225">
        <v>650292</v>
      </c>
      <c r="AJ225">
        <v>658677</v>
      </c>
      <c r="AK225">
        <v>473646</v>
      </c>
      <c r="AL225">
        <v>507096</v>
      </c>
      <c r="AM225">
        <v>522893</v>
      </c>
      <c r="AN225">
        <v>446226</v>
      </c>
      <c r="AO225">
        <v>555915</v>
      </c>
      <c r="AP225">
        <v>405310</v>
      </c>
      <c r="AR225" s="16">
        <f>IFERROR(TTEST(G225:O225,P225:X225,2,1),IF(OR(COUNTIF(P225:X225,"&gt;0")&gt;7,COUNTIF(G225:O225,"&gt;0")&gt;7),0,9999))</f>
        <v>7.914872203954304E-2</v>
      </c>
      <c r="AS225" s="16">
        <f>IF(AR225=9999,$BO$3,RANK(AR225,$AR$3:$AR$1993,1))</f>
        <v>1079</v>
      </c>
      <c r="AT225" s="16">
        <f>LOG((IFERROR(SUM(P225:X225)/COUNTIF(P225:X225, "&gt;0"),0.1))/(IFERROR(SUM(G225:O225)/COUNTIF(G225:O225, "&gt;0"),0.1)),2)</f>
        <v>0.22806971160880449</v>
      </c>
      <c r="AU225" s="17">
        <f>SUM(COUNTIF(P225:X225, "&gt;0"), COUNTIF(G225:O225, "&gt;0"))</f>
        <v>18</v>
      </c>
      <c r="AV225" s="18">
        <f>$BQ$3*AS225/$BO$3</f>
        <v>5.4275653923541254E-3</v>
      </c>
      <c r="AW225" s="18" t="str">
        <f>IF(AR225&lt;AV225,AR225,"ns")</f>
        <v>ns</v>
      </c>
      <c r="AX225" s="19" t="str">
        <f>IF(AND(AW225&lt;0.01,ABS(AT225)&gt;1.5,D225&gt;2), IF(AND(AT225&gt;0,COUNTIF(P225:X225,"&gt;0")&gt;7),"IRF4_interactor_Treg", (IF(AND(AT225&lt;0,COUNTIF(G225:O225, "&gt;0")&gt;7), "background_significant", "ns"))), "ns")</f>
        <v>ns</v>
      </c>
      <c r="AY225" s="20">
        <f>IFERROR(TTEST(Y225:AG225,AH225:AP225,2,1),IF(OR(COUNTIF(AH225:AP225,"&gt;0")&gt;7,COUNTIF(Y225:AG225,"&gt;0")&gt;7),0,9999))</f>
        <v>1.8999936911226763E-4</v>
      </c>
      <c r="AZ225" s="20">
        <f>IF(AY225=9999,$BO$4,RANK(AY225,$AY$3:$AY$1993,1))</f>
        <v>154</v>
      </c>
      <c r="BA225" s="20">
        <f>LOG((IFERROR(SUM(AH225:AP225)/COUNTIF(AH225:AP225, "&gt;0"),0.1))/(IFERROR(SUM(Y225:AG225)/COUNTIF(Y225:AG225, "&gt;0"),0.1)),2)</f>
        <v>0.26462298175193005</v>
      </c>
      <c r="BB225" s="21">
        <f>SUM(COUNTIF(AH225:AP225, "&gt;0"), COUNTIF(Y225:AG225, "&gt;0"))</f>
        <v>18</v>
      </c>
      <c r="BC225" s="22">
        <f>$BQ$3*AZ225/$BO$4</f>
        <v>7.7386934673366831E-4</v>
      </c>
      <c r="BD225" s="22">
        <f>IF(AY225&lt;BC225,AY225,"ns")</f>
        <v>1.8999936911226763E-4</v>
      </c>
      <c r="BE225" s="23" t="str">
        <f>IF(AND(BD225&lt;0.01,ABS(BA225)&gt;1.5,D225&gt;2), IF(AND(BA225&gt;0,COUNTIF(AH225:AP225,"&gt;0")&gt;7),"IRF4_interactor_Th17", (IF(AND(BA225&lt;0,COUNTIF(Y225:AG225, "&gt;0")&gt;7), "background_significant", "ns"))), "ns")</f>
        <v>ns</v>
      </c>
      <c r="BF225" s="24" t="str">
        <f>IF(OR(AX225 ="IRF4_interactor_Treg", BE225 ="IRF4_interactor_Th17"), LOG((AVERAGE(AH225:AP225)+0.1)/(AVERAGE(P225:X225)+0.1),2),"ns")</f>
        <v>ns</v>
      </c>
      <c r="BG225" s="24">
        <f>IF(AND(AX225="IRF4_interactor_Treg",BE225="IRF4_interactor_Th17"),1,IF(AX225="IRF4_interactor_Treg","IRF4_Treg",IF(BE225="IRF4_interactor_Th17","IRF4_Th17",0)))</f>
        <v>0</v>
      </c>
      <c r="BH225" s="25">
        <f>IFERROR(TTEST(AH225:AP225,P225:X225,2,1),IF(OR(COUNTIF(P225:X225,"&gt;0")&gt;7,COUNTIF(AH225:AP225,"&gt;0")&gt;7),0,9999))</f>
        <v>2.3044001610464257E-2</v>
      </c>
      <c r="BI225" s="25">
        <f>IF(BH225=9999,$BS$5,RANK(BH225,$BH$3:$BH$1993,1))</f>
        <v>312</v>
      </c>
      <c r="BJ225" s="25">
        <f>$BQ$3*BI225/$BO$5</f>
        <v>1.5670517327975892E-3</v>
      </c>
      <c r="BK225" s="25" t="str">
        <f>IF(BH225&lt;BJ225,BH225,"ns")</f>
        <v>ns</v>
      </c>
      <c r="BL225" s="26">
        <f>SUM(COUNTIF(P225:X225, "&gt;0"), COUNTIF(AH225:AP225, "&gt;0"))</f>
        <v>18</v>
      </c>
    </row>
    <row r="226" spans="1:64">
      <c r="A226" t="s">
        <v>4497</v>
      </c>
      <c r="B226" t="s">
        <v>4498</v>
      </c>
      <c r="C226">
        <v>3.3616600000000003E-2</v>
      </c>
      <c r="D226">
        <v>8</v>
      </c>
      <c r="E226">
        <v>8</v>
      </c>
      <c r="F226">
        <v>0</v>
      </c>
      <c r="G226">
        <v>71602.5</v>
      </c>
      <c r="H226">
        <v>38490.400000000001</v>
      </c>
      <c r="I226">
        <v>42953.3</v>
      </c>
      <c r="J226">
        <v>0</v>
      </c>
      <c r="K226">
        <v>9095.9</v>
      </c>
      <c r="L226">
        <v>21342.400000000001</v>
      </c>
      <c r="M226">
        <v>0</v>
      </c>
      <c r="N226">
        <v>0</v>
      </c>
      <c r="O226">
        <v>24100.799999999999</v>
      </c>
      <c r="P226">
        <v>44913.7</v>
      </c>
      <c r="Q226">
        <v>31087.5</v>
      </c>
      <c r="R226">
        <v>64318.8</v>
      </c>
      <c r="S226">
        <v>71113.7</v>
      </c>
      <c r="T226">
        <v>74761.2</v>
      </c>
      <c r="U226">
        <v>105436</v>
      </c>
      <c r="V226">
        <v>61863.199999999997</v>
      </c>
      <c r="W226">
        <v>100636</v>
      </c>
      <c r="X226">
        <v>120433</v>
      </c>
      <c r="Y226">
        <v>40157.800000000003</v>
      </c>
      <c r="Z226">
        <v>48595.6</v>
      </c>
      <c r="AA226">
        <v>45378</v>
      </c>
      <c r="AB226">
        <v>13742.5</v>
      </c>
      <c r="AC226">
        <v>0</v>
      </c>
      <c r="AD226">
        <v>25507.3</v>
      </c>
      <c r="AE226">
        <v>0</v>
      </c>
      <c r="AF226">
        <v>13464.2</v>
      </c>
      <c r="AG226">
        <v>48992.4</v>
      </c>
      <c r="AH226">
        <v>129496</v>
      </c>
      <c r="AI226">
        <v>132925</v>
      </c>
      <c r="AJ226">
        <v>143089</v>
      </c>
      <c r="AK226">
        <v>71463.399999999994</v>
      </c>
      <c r="AL226">
        <v>43657.2</v>
      </c>
      <c r="AM226">
        <v>63667.6</v>
      </c>
      <c r="AN226">
        <v>43305.9</v>
      </c>
      <c r="AO226">
        <v>78674.100000000006</v>
      </c>
      <c r="AP226">
        <v>63241.8</v>
      </c>
      <c r="AR226" s="16">
        <f>IFERROR(TTEST(G226:O226,P226:X226,2,1),IF(OR(COUNTIF(P226:X226,"&gt;0")&gt;7,COUNTIF(G226:O226,"&gt;0")&gt;7),0,9999))</f>
        <v>9.2221907641045573E-3</v>
      </c>
      <c r="AS226" s="16">
        <f>IF(AR226=9999,$BO$3,RANK(AR226,$AR$3:$AR$1993,1))</f>
        <v>652</v>
      </c>
      <c r="AT226" s="16">
        <f>LOG((IFERROR(SUM(P226:X226)/COUNTIF(P226:X226, "&gt;0"),0.1))/(IFERROR(SUM(G226:O226)/COUNTIF(G226:O226, "&gt;0"),0.1)),2)</f>
        <v>1.1152866174566485</v>
      </c>
      <c r="AU226" s="17">
        <f>SUM(COUNTIF(P226:X226, "&gt;0"), COUNTIF(G226:O226, "&gt;0"))</f>
        <v>15</v>
      </c>
      <c r="AV226" s="18">
        <f>$BQ$3*AS226/$BO$3</f>
        <v>3.2796780684104629E-3</v>
      </c>
      <c r="AW226" s="18" t="str">
        <f>IF(AR226&lt;AV226,AR226,"ns")</f>
        <v>ns</v>
      </c>
      <c r="AX226" s="19" t="str">
        <f>IF(AND(AW226&lt;0.01,ABS(AT226)&gt;1.5,D226&gt;2), IF(AND(AT226&gt;0,COUNTIF(P226:X226,"&gt;0")&gt;7),"IRF4_interactor_Treg", (IF(AND(AT226&lt;0,COUNTIF(G226:O226, "&gt;0")&gt;7), "background_significant", "ns"))), "ns")</f>
        <v>ns</v>
      </c>
      <c r="AY226" s="20">
        <f>IFERROR(TTEST(Y226:AG226,AH226:AP226,2,1),IF(OR(COUNTIF(AH226:AP226,"&gt;0")&gt;7,COUNTIF(Y226:AG226,"&gt;0")&gt;7),0,9999))</f>
        <v>1.9095067950087601E-4</v>
      </c>
      <c r="AZ226" s="20">
        <f>IF(AY226=9999,$BO$4,RANK(AY226,$AY$3:$AY$1993,1))</f>
        <v>155</v>
      </c>
      <c r="BA226" s="20">
        <f>LOG((IFERROR(SUM(AH226:AP226)/COUNTIF(AH226:AP226, "&gt;0"),0.1))/(IFERROR(SUM(Y226:AG226)/COUNTIF(Y226:AG226, "&gt;0"),0.1)),2)</f>
        <v>1.343593772121906</v>
      </c>
      <c r="BB226" s="21">
        <f>SUM(COUNTIF(AH226:AP226, "&gt;0"), COUNTIF(Y226:AG226, "&gt;0"))</f>
        <v>16</v>
      </c>
      <c r="BC226" s="22">
        <f>$BQ$3*AZ226/$BO$4</f>
        <v>7.7889447236180909E-4</v>
      </c>
      <c r="BD226" s="22">
        <f>IF(AY226&lt;BC226,AY226,"ns")</f>
        <v>1.9095067950087601E-4</v>
      </c>
      <c r="BE226" s="23" t="str">
        <f>IF(AND(BD226&lt;0.01,ABS(BA226)&gt;1.5,D226&gt;2), IF(AND(BA226&gt;0,COUNTIF(AH226:AP226,"&gt;0")&gt;7),"IRF4_interactor_Th17", (IF(AND(BA226&lt;0,COUNTIF(Y226:AG226, "&gt;0")&gt;7), "background_significant", "ns"))), "ns")</f>
        <v>ns</v>
      </c>
      <c r="BF226" s="24" t="str">
        <f>IF(OR(AX226 ="IRF4_interactor_Treg", BE226 ="IRF4_interactor_Th17"), LOG((AVERAGE(AH226:AP226)+0.1)/(AVERAGE(P226:X226)+0.1),2),"ns")</f>
        <v>ns</v>
      </c>
      <c r="BG226" s="24">
        <f>IF(AND(AX226="IRF4_interactor_Treg",BE226="IRF4_interactor_Th17"),1,IF(AX226="IRF4_interactor_Treg","IRF4_Treg",IF(BE226="IRF4_interactor_Th17","IRF4_Th17",0)))</f>
        <v>0</v>
      </c>
      <c r="BH226" s="25">
        <f>IFERROR(TTEST(AH226:AP226,P226:X226,2,1),IF(OR(COUNTIF(P226:X226,"&gt;0")&gt;7,COUNTIF(AH226:AP226,"&gt;0")&gt;7),0,9999))</f>
        <v>0.61653677254071715</v>
      </c>
      <c r="BI226" s="25">
        <f>IF(BH226=9999,$BS$5,RANK(BH226,$BH$3:$BH$1993,1))</f>
        <v>1605</v>
      </c>
      <c r="BJ226" s="25">
        <f>$BQ$3*BI226/$BO$5</f>
        <v>8.0612757408337517E-3</v>
      </c>
      <c r="BK226" s="25" t="str">
        <f>IF(BH226&lt;BJ226,BH226,"ns")</f>
        <v>ns</v>
      </c>
      <c r="BL226" s="26">
        <f>SUM(COUNTIF(P226:X226, "&gt;0"), COUNTIF(AH226:AP226, "&gt;0"))</f>
        <v>18</v>
      </c>
    </row>
    <row r="227" spans="1:64">
      <c r="A227" t="s">
        <v>3003</v>
      </c>
      <c r="B227" t="s">
        <v>3004</v>
      </c>
      <c r="C227">
        <v>7.1633199999999997E-4</v>
      </c>
      <c r="D227">
        <v>9</v>
      </c>
      <c r="E227">
        <v>9</v>
      </c>
      <c r="F227">
        <v>0</v>
      </c>
      <c r="G227">
        <v>935897</v>
      </c>
      <c r="H227">
        <v>959755</v>
      </c>
      <c r="I227">
        <v>1038420</v>
      </c>
      <c r="J227">
        <v>482666</v>
      </c>
      <c r="K227">
        <v>405030</v>
      </c>
      <c r="L227">
        <v>605108</v>
      </c>
      <c r="M227">
        <v>395144</v>
      </c>
      <c r="N227">
        <v>451610</v>
      </c>
      <c r="O227">
        <v>522391</v>
      </c>
      <c r="P227">
        <v>1058030</v>
      </c>
      <c r="Q227">
        <v>1003340</v>
      </c>
      <c r="R227">
        <v>1168060</v>
      </c>
      <c r="S227">
        <v>784612</v>
      </c>
      <c r="T227">
        <v>928715</v>
      </c>
      <c r="U227">
        <v>973401</v>
      </c>
      <c r="V227">
        <v>972637</v>
      </c>
      <c r="W227">
        <v>1195040</v>
      </c>
      <c r="X227">
        <v>1271810</v>
      </c>
      <c r="Y227">
        <v>961317</v>
      </c>
      <c r="Z227">
        <v>1033010</v>
      </c>
      <c r="AA227">
        <v>1174280</v>
      </c>
      <c r="AB227">
        <v>459455</v>
      </c>
      <c r="AC227">
        <v>513942</v>
      </c>
      <c r="AD227">
        <v>558981</v>
      </c>
      <c r="AE227">
        <v>973838</v>
      </c>
      <c r="AF227">
        <v>1306260</v>
      </c>
      <c r="AG227">
        <v>1368130</v>
      </c>
      <c r="AH227">
        <v>1646460</v>
      </c>
      <c r="AI227">
        <v>1719830</v>
      </c>
      <c r="AJ227">
        <v>1988060</v>
      </c>
      <c r="AK227">
        <v>724367</v>
      </c>
      <c r="AL227">
        <v>818664</v>
      </c>
      <c r="AM227">
        <v>844458</v>
      </c>
      <c r="AN227">
        <v>1506670</v>
      </c>
      <c r="AO227">
        <v>2145820</v>
      </c>
      <c r="AP227">
        <v>1649880</v>
      </c>
      <c r="AR227" s="16">
        <f>IFERROR(TTEST(G227:O227,P227:X227,2,1),IF(OR(COUNTIF(P227:X227,"&gt;0")&gt;7,COUNTIF(G227:O227,"&gt;0")&gt;7),0,9999))</f>
        <v>2.2049092211217868E-3</v>
      </c>
      <c r="AS227" s="16">
        <f>IF(AR227=9999,$BO$3,RANK(AR227,$AR$3:$AR$1993,1))</f>
        <v>408</v>
      </c>
      <c r="AT227" s="16">
        <f>LOG((IFERROR(SUM(P227:X227)/COUNTIF(P227:X227, "&gt;0"),0.1))/(IFERROR(SUM(G227:O227)/COUNTIF(G227:O227, "&gt;0"),0.1)),2)</f>
        <v>0.69077429761649922</v>
      </c>
      <c r="AU227" s="17">
        <f>SUM(COUNTIF(P227:X227, "&gt;0"), COUNTIF(G227:O227, "&gt;0"))</f>
        <v>18</v>
      </c>
      <c r="AV227" s="18">
        <f>$BQ$3*AS227/$BO$3</f>
        <v>2.0523138832997988E-3</v>
      </c>
      <c r="AW227" s="18" t="str">
        <f>IF(AR227&lt;AV227,AR227,"ns")</f>
        <v>ns</v>
      </c>
      <c r="AX227" s="19" t="str">
        <f>IF(AND(AW227&lt;0.01,ABS(AT227)&gt;1.5,D227&gt;2), IF(AND(AT227&gt;0,COUNTIF(P227:X227,"&gt;0")&gt;7),"IRF4_interactor_Treg", (IF(AND(AT227&lt;0,COUNTIF(G227:O227, "&gt;0")&gt;7), "background_significant", "ns"))), "ns")</f>
        <v>ns</v>
      </c>
      <c r="AY227" s="20">
        <f>IFERROR(TTEST(Y227:AG227,AH227:AP227,2,1),IF(OR(COUNTIF(AH227:AP227,"&gt;0")&gt;7,COUNTIF(Y227:AG227,"&gt;0")&gt;7),0,9999))</f>
        <v>1.9242522881345874E-4</v>
      </c>
      <c r="AZ227" s="20">
        <f>IF(AY227=9999,$BO$4,RANK(AY227,$AY$3:$AY$1993,1))</f>
        <v>156</v>
      </c>
      <c r="BA227" s="20">
        <f>LOG((IFERROR(SUM(AH227:AP227)/COUNTIF(AH227:AP227, "&gt;0"),0.1))/(IFERROR(SUM(Y227:AG227)/COUNTIF(Y227:AG227, "&gt;0"),0.1)),2)</f>
        <v>0.64369734174911364</v>
      </c>
      <c r="BB227" s="21">
        <f>SUM(COUNTIF(AH227:AP227, "&gt;0"), COUNTIF(Y227:AG227, "&gt;0"))</f>
        <v>18</v>
      </c>
      <c r="BC227" s="22">
        <f>$BQ$3*AZ227/$BO$4</f>
        <v>7.8391959798994977E-4</v>
      </c>
      <c r="BD227" s="22">
        <f>IF(AY227&lt;BC227,AY227,"ns")</f>
        <v>1.9242522881345874E-4</v>
      </c>
      <c r="BE227" s="23" t="str">
        <f>IF(AND(BD227&lt;0.01,ABS(BA227)&gt;1.5,D227&gt;2), IF(AND(BA227&gt;0,COUNTIF(AH227:AP227,"&gt;0")&gt;7),"IRF4_interactor_Th17", (IF(AND(BA227&lt;0,COUNTIF(Y227:AG227, "&gt;0")&gt;7), "background_significant", "ns"))), "ns")</f>
        <v>ns</v>
      </c>
      <c r="BF227" s="24" t="str">
        <f>IF(OR(AX227 ="IRF4_interactor_Treg", BE227 ="IRF4_interactor_Th17"), LOG((AVERAGE(AH227:AP227)+0.1)/(AVERAGE(P227:X227)+0.1),2),"ns")</f>
        <v>ns</v>
      </c>
      <c r="BG227" s="24">
        <f>IF(AND(AX227="IRF4_interactor_Treg",BE227="IRF4_interactor_Th17"),1,IF(AX227="IRF4_interactor_Treg","IRF4_Treg",IF(BE227="IRF4_interactor_Th17","IRF4_Th17",0)))</f>
        <v>0</v>
      </c>
      <c r="BH227" s="25">
        <f>IFERROR(TTEST(AH227:AP227,P227:X227,2,1),IF(OR(COUNTIF(P227:X227,"&gt;0")&gt;7,COUNTIF(AH227:AP227,"&gt;0")&gt;7),0,9999))</f>
        <v>1.827857519663266E-2</v>
      </c>
      <c r="BI227" s="25">
        <f>IF(BH227=9999,$BS$5,RANK(BH227,$BH$3:$BH$1993,1))</f>
        <v>281</v>
      </c>
      <c r="BJ227" s="25">
        <f>$BQ$3*BI227/$BO$5</f>
        <v>1.4113510798593671E-3</v>
      </c>
      <c r="BK227" s="25" t="str">
        <f>IF(BH227&lt;BJ227,BH227,"ns")</f>
        <v>ns</v>
      </c>
      <c r="BL227" s="26">
        <f>SUM(COUNTIF(P227:X227, "&gt;0"), COUNTIF(AH227:AP227, "&gt;0"))</f>
        <v>18</v>
      </c>
    </row>
    <row r="228" spans="1:64">
      <c r="A228" t="s">
        <v>3153</v>
      </c>
      <c r="B228" t="s">
        <v>3154</v>
      </c>
      <c r="C228">
        <v>7.1633199999999997E-4</v>
      </c>
      <c r="D228">
        <v>15</v>
      </c>
      <c r="E228">
        <v>14</v>
      </c>
      <c r="F228">
        <v>1</v>
      </c>
      <c r="G228">
        <v>562087</v>
      </c>
      <c r="H228">
        <v>620365</v>
      </c>
      <c r="I228">
        <v>668703</v>
      </c>
      <c r="J228">
        <v>493903</v>
      </c>
      <c r="K228">
        <v>463735</v>
      </c>
      <c r="L228">
        <v>517812</v>
      </c>
      <c r="M228">
        <v>555728</v>
      </c>
      <c r="N228">
        <v>531792</v>
      </c>
      <c r="O228">
        <v>635923</v>
      </c>
      <c r="P228">
        <v>829647</v>
      </c>
      <c r="Q228">
        <v>735892</v>
      </c>
      <c r="R228">
        <v>724819</v>
      </c>
      <c r="S228">
        <v>833269</v>
      </c>
      <c r="T228">
        <v>828250</v>
      </c>
      <c r="U228">
        <v>778414</v>
      </c>
      <c r="V228">
        <v>1004090</v>
      </c>
      <c r="W228">
        <v>1157910</v>
      </c>
      <c r="X228">
        <v>1162470</v>
      </c>
      <c r="Y228">
        <v>781094</v>
      </c>
      <c r="Z228">
        <v>726614</v>
      </c>
      <c r="AA228">
        <v>694658</v>
      </c>
      <c r="AB228">
        <v>544778</v>
      </c>
      <c r="AC228">
        <v>479615</v>
      </c>
      <c r="AD228">
        <v>466682</v>
      </c>
      <c r="AE228">
        <v>254040</v>
      </c>
      <c r="AF228">
        <v>405498</v>
      </c>
      <c r="AG228">
        <v>228417</v>
      </c>
      <c r="AH228">
        <v>888497</v>
      </c>
      <c r="AI228">
        <v>842891</v>
      </c>
      <c r="AJ228">
        <v>933435</v>
      </c>
      <c r="AK228">
        <v>708387</v>
      </c>
      <c r="AL228">
        <v>589867</v>
      </c>
      <c r="AM228">
        <v>604075</v>
      </c>
      <c r="AN228">
        <v>589139</v>
      </c>
      <c r="AO228">
        <v>730505</v>
      </c>
      <c r="AP228">
        <v>503004</v>
      </c>
      <c r="AR228" s="16">
        <f>IFERROR(TTEST(G228:O228,P228:X228,2,1),IF(OR(COUNTIF(P228:X228,"&gt;0")&gt;7,COUNTIF(G228:O228,"&gt;0")&gt;7),0,9999))</f>
        <v>6.1611025541317857E-4</v>
      </c>
      <c r="AS228" s="16">
        <f>IF(AR228=9999,$BO$3,RANK(AR228,$AR$3:$AR$1993,1))</f>
        <v>237</v>
      </c>
      <c r="AT228" s="16">
        <f>LOG((IFERROR(SUM(P228:X228)/COUNTIF(P228:X228, "&gt;0"),0.1))/(IFERROR(SUM(G228:O228)/COUNTIF(G228:O228, "&gt;0"),0.1)),2)</f>
        <v>0.673544681531</v>
      </c>
      <c r="AU228" s="17">
        <f>SUM(COUNTIF(P228:X228, "&gt;0"), COUNTIF(G228:O228, "&gt;0"))</f>
        <v>18</v>
      </c>
      <c r="AV228" s="18">
        <f>$BQ$3*AS228/$BO$3</f>
        <v>1.1921529175050302E-3</v>
      </c>
      <c r="AW228" s="18">
        <f>IF(AR228&lt;AV228,AR228,"ns")</f>
        <v>6.1611025541317857E-4</v>
      </c>
      <c r="AX228" s="19" t="str">
        <f>IF(AND(AW228&lt;0.01,ABS(AT228)&gt;1.5,D228&gt;2), IF(AND(AT228&gt;0,COUNTIF(P228:X228,"&gt;0")&gt;7),"IRF4_interactor_Treg", (IF(AND(AT228&lt;0,COUNTIF(G228:O228, "&gt;0")&gt;7), "background_significant", "ns"))), "ns")</f>
        <v>ns</v>
      </c>
      <c r="AY228" s="20">
        <f>IFERROR(TTEST(Y228:AG228,AH228:AP228,2,1),IF(OR(COUNTIF(AH228:AP228,"&gt;0")&gt;7,COUNTIF(Y228:AG228,"&gt;0")&gt;7),0,9999))</f>
        <v>1.9778137951665544E-4</v>
      </c>
      <c r="AZ228" s="20">
        <f>IF(AY228=9999,$BO$4,RANK(AY228,$AY$3:$AY$1993,1))</f>
        <v>157</v>
      </c>
      <c r="BA228" s="20">
        <f>LOG((IFERROR(SUM(AH228:AP228)/COUNTIF(AH228:AP228, "&gt;0"),0.1))/(IFERROR(SUM(Y228:AG228)/COUNTIF(Y228:AG228, "&gt;0"),0.1)),2)</f>
        <v>0.47998350588387872</v>
      </c>
      <c r="BB228" s="21">
        <f>SUM(COUNTIF(AH228:AP228, "&gt;0"), COUNTIF(Y228:AG228, "&gt;0"))</f>
        <v>18</v>
      </c>
      <c r="BC228" s="22">
        <f>$BQ$3*AZ228/$BO$4</f>
        <v>7.8894472361809044E-4</v>
      </c>
      <c r="BD228" s="22">
        <f>IF(AY228&lt;BC228,AY228,"ns")</f>
        <v>1.9778137951665544E-4</v>
      </c>
      <c r="BE228" s="23" t="str">
        <f>IF(AND(BD228&lt;0.01,ABS(BA228)&gt;1.5,D228&gt;2), IF(AND(BA228&gt;0,COUNTIF(AH228:AP228,"&gt;0")&gt;7),"IRF4_interactor_Th17", (IF(AND(BA228&lt;0,COUNTIF(Y228:AG228, "&gt;0")&gt;7), "background_significant", "ns"))), "ns")</f>
        <v>ns</v>
      </c>
      <c r="BF228" s="24" t="str">
        <f>IF(OR(AX228 ="IRF4_interactor_Treg", BE228 ="IRF4_interactor_Th17"), LOG((AVERAGE(AH228:AP228)+0.1)/(AVERAGE(P228:X228)+0.1),2),"ns")</f>
        <v>ns</v>
      </c>
      <c r="BG228" s="24">
        <f>IF(AND(AX228="IRF4_interactor_Treg",BE228="IRF4_interactor_Th17"),1,IF(AX228="IRF4_interactor_Treg","IRF4_Treg",IF(BE228="IRF4_interactor_Th17","IRF4_Th17",0)))</f>
        <v>0</v>
      </c>
      <c r="BH228" s="25">
        <f>IFERROR(TTEST(AH228:AP228,P228:X228,2,1),IF(OR(COUNTIF(P228:X228,"&gt;0")&gt;7,COUNTIF(AH228:AP228,"&gt;0")&gt;7),0,9999))</f>
        <v>8.5976001676114702E-2</v>
      </c>
      <c r="BI228" s="25">
        <f>IF(BH228=9999,$BS$5,RANK(BH228,$BH$3:$BH$1993,1))</f>
        <v>610</v>
      </c>
      <c r="BJ228" s="25">
        <f>$BQ$3*BI228/$BO$5</f>
        <v>3.0637870416875945E-3</v>
      </c>
      <c r="BK228" s="25" t="str">
        <f>IF(BH228&lt;BJ228,BH228,"ns")</f>
        <v>ns</v>
      </c>
      <c r="BL228" s="26">
        <f>SUM(COUNTIF(P228:X228, "&gt;0"), COUNTIF(AH228:AP228, "&gt;0"))</f>
        <v>18</v>
      </c>
    </row>
    <row r="229" spans="1:64">
      <c r="A229" t="s">
        <v>1519</v>
      </c>
      <c r="B229" t="s">
        <v>1520</v>
      </c>
      <c r="C229">
        <v>7.1633199999999997E-4</v>
      </c>
      <c r="D229">
        <v>3</v>
      </c>
      <c r="E229">
        <v>2</v>
      </c>
      <c r="F229">
        <v>1</v>
      </c>
      <c r="G229">
        <v>411402</v>
      </c>
      <c r="H229">
        <v>398720</v>
      </c>
      <c r="I229">
        <v>415933</v>
      </c>
      <c r="J229">
        <v>306899</v>
      </c>
      <c r="K229">
        <v>332785</v>
      </c>
      <c r="L229">
        <v>286631</v>
      </c>
      <c r="M229">
        <v>335036</v>
      </c>
      <c r="N229">
        <v>313649</v>
      </c>
      <c r="O229">
        <v>338925</v>
      </c>
      <c r="P229">
        <v>433861</v>
      </c>
      <c r="Q229">
        <v>395055</v>
      </c>
      <c r="R229">
        <v>412051</v>
      </c>
      <c r="S229">
        <v>491036</v>
      </c>
      <c r="T229">
        <v>472464</v>
      </c>
      <c r="U229">
        <v>478847</v>
      </c>
      <c r="V229">
        <v>483192</v>
      </c>
      <c r="W229">
        <v>633919</v>
      </c>
      <c r="X229">
        <v>678209</v>
      </c>
      <c r="Y229">
        <v>368081</v>
      </c>
      <c r="Z229">
        <v>370623</v>
      </c>
      <c r="AA229">
        <v>391236</v>
      </c>
      <c r="AB229">
        <v>350576</v>
      </c>
      <c r="AC229">
        <v>364334</v>
      </c>
      <c r="AD229">
        <v>347118</v>
      </c>
      <c r="AE229">
        <v>241465</v>
      </c>
      <c r="AF229">
        <v>283355</v>
      </c>
      <c r="AG229">
        <v>255400</v>
      </c>
      <c r="AH229">
        <v>636571</v>
      </c>
      <c r="AI229">
        <v>610438</v>
      </c>
      <c r="AJ229">
        <v>683347</v>
      </c>
      <c r="AK229">
        <v>431874</v>
      </c>
      <c r="AL229">
        <v>448990</v>
      </c>
      <c r="AM229">
        <v>463091</v>
      </c>
      <c r="AN229">
        <v>399439</v>
      </c>
      <c r="AO229">
        <v>475689</v>
      </c>
      <c r="AP229">
        <v>370392</v>
      </c>
      <c r="AR229" s="16">
        <f>IFERROR(TTEST(G229:O229,P229:X229,2,1),IF(OR(COUNTIF(P229:X229,"&gt;0")&gt;7,COUNTIF(G229:O229,"&gt;0")&gt;7),0,9999))</f>
        <v>8.3022670971162112E-3</v>
      </c>
      <c r="AS229" s="16">
        <f>IF(AR229=9999,$BO$3,RANK(AR229,$AR$3:$AR$1993,1))</f>
        <v>633</v>
      </c>
      <c r="AT229" s="16">
        <f>LOG((IFERROR(SUM(P229:X229)/COUNTIF(P229:X229, "&gt;0"),0.1))/(IFERROR(SUM(G229:O229)/COUNTIF(G229:O229, "&gt;0"),0.1)),2)</f>
        <v>0.51230340208250913</v>
      </c>
      <c r="AU229" s="17">
        <f>SUM(COUNTIF(P229:X229, "&gt;0"), COUNTIF(G229:O229, "&gt;0"))</f>
        <v>18</v>
      </c>
      <c r="AV229" s="18">
        <f>$BQ$3*AS229/$BO$3</f>
        <v>3.1841046277665997E-3</v>
      </c>
      <c r="AW229" s="18" t="str">
        <f>IF(AR229&lt;AV229,AR229,"ns")</f>
        <v>ns</v>
      </c>
      <c r="AX229" s="19" t="str">
        <f>IF(AND(AW229&lt;0.01,ABS(AT229)&gt;1.5,D229&gt;2), IF(AND(AT229&gt;0,COUNTIF(P229:X229,"&gt;0")&gt;7),"IRF4_interactor_Treg", (IF(AND(AT229&lt;0,COUNTIF(G229:O229, "&gt;0")&gt;7), "background_significant", "ns"))), "ns")</f>
        <v>ns</v>
      </c>
      <c r="AY229" s="20">
        <f>IFERROR(TTEST(Y229:AG229,AH229:AP229,2,1),IF(OR(COUNTIF(AH229:AP229,"&gt;0")&gt;7,COUNTIF(Y229:AG229,"&gt;0")&gt;7),0,9999))</f>
        <v>1.9850170833293085E-4</v>
      </c>
      <c r="AZ229" s="20">
        <f>IF(AY229=9999,$BO$4,RANK(AY229,$AY$3:$AY$1993,1))</f>
        <v>158</v>
      </c>
      <c r="BA229" s="20">
        <f>LOG((IFERROR(SUM(AH229:AP229)/COUNTIF(AH229:AP229, "&gt;0"),0.1))/(IFERROR(SUM(Y229:AG229)/COUNTIF(Y229:AG229, "&gt;0"),0.1)),2)</f>
        <v>0.60474345651260875</v>
      </c>
      <c r="BB229" s="21">
        <f>SUM(COUNTIF(AH229:AP229, "&gt;0"), COUNTIF(Y229:AG229, "&gt;0"))</f>
        <v>18</v>
      </c>
      <c r="BC229" s="22">
        <f>$BQ$3*AZ229/$BO$4</f>
        <v>7.9396984924623123E-4</v>
      </c>
      <c r="BD229" s="22">
        <f>IF(AY229&lt;BC229,AY229,"ns")</f>
        <v>1.9850170833293085E-4</v>
      </c>
      <c r="BE229" s="23" t="str">
        <f>IF(AND(BD229&lt;0.01,ABS(BA229)&gt;1.5,D229&gt;2), IF(AND(BA229&gt;0,COUNTIF(AH229:AP229,"&gt;0")&gt;7),"IRF4_interactor_Th17", (IF(AND(BA229&lt;0,COUNTIF(Y229:AG229, "&gt;0")&gt;7), "background_significant", "ns"))), "ns")</f>
        <v>ns</v>
      </c>
      <c r="BF229" s="24" t="str">
        <f>IF(OR(AX229 ="IRF4_interactor_Treg", BE229 ="IRF4_interactor_Th17"), LOG((AVERAGE(AH229:AP229)+0.1)/(AVERAGE(P229:X229)+0.1),2),"ns")</f>
        <v>ns</v>
      </c>
      <c r="BG229" s="24">
        <f>IF(AND(AX229="IRF4_interactor_Treg",BE229="IRF4_interactor_Th17"),1,IF(AX229="IRF4_interactor_Treg","IRF4_Treg",IF(BE229="IRF4_interactor_Th17","IRF4_Th17",0)))</f>
        <v>0</v>
      </c>
      <c r="BH229" s="25">
        <f>IFERROR(TTEST(AH229:AP229,P229:X229,2,1),IF(OR(COUNTIF(P229:X229,"&gt;0")&gt;7,COUNTIF(AH229:AP229,"&gt;0")&gt;7),0,9999))</f>
        <v>0.94446287847650312</v>
      </c>
      <c r="BI229" s="25">
        <f>IF(BH229=9999,$BS$5,RANK(BH229,$BH$3:$BH$1993,1))</f>
        <v>1937</v>
      </c>
      <c r="BJ229" s="25">
        <f>$BQ$3*BI229/$BO$5</f>
        <v>9.7287795077850327E-3</v>
      </c>
      <c r="BK229" s="25" t="str">
        <f>IF(BH229&lt;BJ229,BH229,"ns")</f>
        <v>ns</v>
      </c>
      <c r="BL229" s="26">
        <f>SUM(COUNTIF(P229:X229, "&gt;0"), COUNTIF(AH229:AP229, "&gt;0"))</f>
        <v>18</v>
      </c>
    </row>
    <row r="230" spans="1:64">
      <c r="A230" t="s">
        <v>2233</v>
      </c>
      <c r="B230" t="s">
        <v>2234</v>
      </c>
      <c r="C230">
        <v>7.7177499999999998E-3</v>
      </c>
      <c r="D230">
        <v>7</v>
      </c>
      <c r="E230">
        <v>6</v>
      </c>
      <c r="F230">
        <v>1</v>
      </c>
      <c r="G230">
        <v>39875.5</v>
      </c>
      <c r="H230">
        <v>25627.599999999999</v>
      </c>
      <c r="I230">
        <v>31439</v>
      </c>
      <c r="J230">
        <v>0</v>
      </c>
      <c r="K230">
        <v>0</v>
      </c>
      <c r="L230">
        <v>0</v>
      </c>
      <c r="M230">
        <v>25394.7</v>
      </c>
      <c r="N230">
        <v>11045.6</v>
      </c>
      <c r="O230">
        <v>58651.6</v>
      </c>
      <c r="P230">
        <v>25607.200000000001</v>
      </c>
      <c r="Q230">
        <v>22753.7</v>
      </c>
      <c r="R230">
        <v>28791.7</v>
      </c>
      <c r="S230">
        <v>59851.9</v>
      </c>
      <c r="T230">
        <v>100649</v>
      </c>
      <c r="U230">
        <v>103693</v>
      </c>
      <c r="V230">
        <v>60352.6</v>
      </c>
      <c r="W230">
        <v>71491.199999999997</v>
      </c>
      <c r="X230">
        <v>70123.899999999994</v>
      </c>
      <c r="Y230">
        <v>128040</v>
      </c>
      <c r="Z230">
        <v>85760.8</v>
      </c>
      <c r="AA230">
        <v>93567.1</v>
      </c>
      <c r="AB230">
        <v>47040.3</v>
      </c>
      <c r="AC230">
        <v>41776.6</v>
      </c>
      <c r="AD230">
        <v>65414.7</v>
      </c>
      <c r="AE230">
        <v>23539.200000000001</v>
      </c>
      <c r="AF230">
        <v>29742</v>
      </c>
      <c r="AG230">
        <v>46783.5</v>
      </c>
      <c r="AH230">
        <v>149035</v>
      </c>
      <c r="AI230">
        <v>203727</v>
      </c>
      <c r="AJ230">
        <v>147170</v>
      </c>
      <c r="AK230">
        <v>76591.100000000006</v>
      </c>
      <c r="AL230">
        <v>122993</v>
      </c>
      <c r="AM230">
        <v>144723</v>
      </c>
      <c r="AN230">
        <v>89604.7</v>
      </c>
      <c r="AO230">
        <v>139672</v>
      </c>
      <c r="AP230">
        <v>115105</v>
      </c>
      <c r="AR230" s="16">
        <f>IFERROR(TTEST(G230:O230,P230:X230,2,1),IF(OR(COUNTIF(P230:X230,"&gt;0")&gt;7,COUNTIF(G230:O230,"&gt;0")&gt;7),0,9999))</f>
        <v>3.0654131255474733E-2</v>
      </c>
      <c r="AS230" s="16">
        <f>IF(AR230=9999,$BO$3,RANK(AR230,$AR$3:$AR$1993,1))</f>
        <v>884</v>
      </c>
      <c r="AT230" s="16">
        <f>LOG((IFERROR(SUM(P230:X230)/COUNTIF(P230:X230, "&gt;0"),0.1))/(IFERROR(SUM(G230:O230)/COUNTIF(G230:O230, "&gt;0"),0.1)),2)</f>
        <v>0.91546248732373603</v>
      </c>
      <c r="AU230" s="17">
        <f>SUM(COUNTIF(P230:X230, "&gt;0"), COUNTIF(G230:O230, "&gt;0"))</f>
        <v>15</v>
      </c>
      <c r="AV230" s="18">
        <f>$BQ$3*AS230/$BO$3</f>
        <v>4.446680080482897E-3</v>
      </c>
      <c r="AW230" s="18" t="str">
        <f>IF(AR230&lt;AV230,AR230,"ns")</f>
        <v>ns</v>
      </c>
      <c r="AX230" s="19" t="str">
        <f>IF(AND(AW230&lt;0.01,ABS(AT230)&gt;1.5,D230&gt;2), IF(AND(AT230&gt;0,COUNTIF(P230:X230,"&gt;0")&gt;7),"IRF4_interactor_Treg", (IF(AND(AT230&lt;0,COUNTIF(G230:O230, "&gt;0")&gt;7), "background_significant", "ns"))), "ns")</f>
        <v>ns</v>
      </c>
      <c r="AY230" s="20">
        <f>IFERROR(TTEST(Y230:AG230,AH230:AP230,2,1),IF(OR(COUNTIF(AH230:AP230,"&gt;0")&gt;7,COUNTIF(Y230:AG230,"&gt;0")&gt;7),0,9999))</f>
        <v>2.0097357091734916E-4</v>
      </c>
      <c r="AZ230" s="20">
        <f>IF(AY230=9999,$BO$4,RANK(AY230,$AY$3:$AY$1993,1))</f>
        <v>160</v>
      </c>
      <c r="BA230" s="20">
        <f>LOG((IFERROR(SUM(AH230:AP230)/COUNTIF(AH230:AP230, "&gt;0"),0.1))/(IFERROR(SUM(Y230:AG230)/COUNTIF(Y230:AG230, "&gt;0"),0.1)),2)</f>
        <v>1.0815087775959522</v>
      </c>
      <c r="BB230" s="21">
        <f>SUM(COUNTIF(AH230:AP230, "&gt;0"), COUNTIF(Y230:AG230, "&gt;0"))</f>
        <v>18</v>
      </c>
      <c r="BC230" s="22">
        <f>$BQ$3*AZ230/$BO$4</f>
        <v>8.0402010050251258E-4</v>
      </c>
      <c r="BD230" s="22">
        <f>IF(AY230&lt;BC230,AY230,"ns")</f>
        <v>2.0097357091734916E-4</v>
      </c>
      <c r="BE230" s="23" t="str">
        <f>IF(AND(BD230&lt;0.01,ABS(BA230)&gt;1.5,D230&gt;2), IF(AND(BA230&gt;0,COUNTIF(AH230:AP230,"&gt;0")&gt;7),"IRF4_interactor_Th17", (IF(AND(BA230&lt;0,COUNTIF(Y230:AG230, "&gt;0")&gt;7), "background_significant", "ns"))), "ns")</f>
        <v>ns</v>
      </c>
      <c r="BF230" s="24" t="str">
        <f>IF(OR(AX230 ="IRF4_interactor_Treg", BE230 ="IRF4_interactor_Th17"), LOG((AVERAGE(AH230:AP230)+0.1)/(AVERAGE(P230:X230)+0.1),2),"ns")</f>
        <v>ns</v>
      </c>
      <c r="BG230" s="24">
        <f>IF(AND(AX230="IRF4_interactor_Treg",BE230="IRF4_interactor_Th17"),1,IF(AX230="IRF4_interactor_Treg","IRF4_Treg",IF(BE230="IRF4_interactor_Th17","IRF4_Th17",0)))</f>
        <v>0</v>
      </c>
      <c r="BH230" s="25">
        <f>IFERROR(TTEST(AH230:AP230,P230:X230,2,1),IF(OR(COUNTIF(P230:X230,"&gt;0")&gt;7,COUNTIF(AH230:AP230,"&gt;0")&gt;7),0,9999))</f>
        <v>5.2848641581925444E-3</v>
      </c>
      <c r="BI230" s="25">
        <f>IF(BH230=9999,$BS$5,RANK(BH230,$BH$3:$BH$1993,1))</f>
        <v>159</v>
      </c>
      <c r="BJ230" s="25">
        <f>$BQ$3*BI230/$BO$5</f>
        <v>7.9859367152184833E-4</v>
      </c>
      <c r="BK230" s="25" t="str">
        <f>IF(BH230&lt;BJ230,BH230,"ns")</f>
        <v>ns</v>
      </c>
      <c r="BL230" s="26">
        <f>SUM(COUNTIF(P230:X230, "&gt;0"), COUNTIF(AH230:AP230, "&gt;0"))</f>
        <v>18</v>
      </c>
    </row>
    <row r="231" spans="1:64">
      <c r="A231" t="s">
        <v>2987</v>
      </c>
      <c r="B231" t="s">
        <v>2988</v>
      </c>
      <c r="C231">
        <v>7.1633199999999997E-4</v>
      </c>
      <c r="D231">
        <v>10</v>
      </c>
      <c r="E231">
        <v>10</v>
      </c>
      <c r="F231">
        <v>0</v>
      </c>
      <c r="G231">
        <v>528901</v>
      </c>
      <c r="H231">
        <v>479903</v>
      </c>
      <c r="I231">
        <v>470075</v>
      </c>
      <c r="J231">
        <v>398756</v>
      </c>
      <c r="K231">
        <v>290639</v>
      </c>
      <c r="L231">
        <v>378463</v>
      </c>
      <c r="M231">
        <v>345430</v>
      </c>
      <c r="N231">
        <v>290056</v>
      </c>
      <c r="O231">
        <v>338529</v>
      </c>
      <c r="P231">
        <v>594528</v>
      </c>
      <c r="Q231">
        <v>532353</v>
      </c>
      <c r="R231">
        <v>558208</v>
      </c>
      <c r="S231">
        <v>611125</v>
      </c>
      <c r="T231">
        <v>638769</v>
      </c>
      <c r="U231">
        <v>677324</v>
      </c>
      <c r="V231">
        <v>705182</v>
      </c>
      <c r="W231">
        <v>765535</v>
      </c>
      <c r="X231">
        <v>881000</v>
      </c>
      <c r="Y231">
        <v>504077</v>
      </c>
      <c r="Z231">
        <v>420222</v>
      </c>
      <c r="AA231">
        <v>490885</v>
      </c>
      <c r="AB231">
        <v>269657</v>
      </c>
      <c r="AC231">
        <v>348698</v>
      </c>
      <c r="AD231">
        <v>310589</v>
      </c>
      <c r="AE231">
        <v>226950</v>
      </c>
      <c r="AF231">
        <v>355891</v>
      </c>
      <c r="AG231">
        <v>333008</v>
      </c>
      <c r="AH231">
        <v>734799</v>
      </c>
      <c r="AI231">
        <v>725995</v>
      </c>
      <c r="AJ231">
        <v>677352</v>
      </c>
      <c r="AK231">
        <v>390358</v>
      </c>
      <c r="AL231">
        <v>471669</v>
      </c>
      <c r="AM231">
        <v>424292</v>
      </c>
      <c r="AN231">
        <v>505618</v>
      </c>
      <c r="AO231">
        <v>653683</v>
      </c>
      <c r="AP231">
        <v>402338</v>
      </c>
      <c r="AR231" s="16">
        <f>IFERROR(TTEST(G231:O231,P231:X231,2,1),IF(OR(COUNTIF(P231:X231,"&gt;0")&gt;7,COUNTIF(G231:O231,"&gt;0")&gt;7),0,9999))</f>
        <v>1.8878945042613651E-3</v>
      </c>
      <c r="AS231" s="16">
        <f>IF(AR231=9999,$BO$3,RANK(AR231,$AR$3:$AR$1993,1))</f>
        <v>385</v>
      </c>
      <c r="AT231" s="16">
        <f>LOG((IFERROR(SUM(P231:X231)/COUNTIF(P231:X231, "&gt;0"),0.1))/(IFERROR(SUM(G231:O231)/COUNTIF(G231:O231, "&gt;0"),0.1)),2)</f>
        <v>0.7604024551565467</v>
      </c>
      <c r="AU231" s="17">
        <f>SUM(COUNTIF(P231:X231, "&gt;0"), COUNTIF(G231:O231, "&gt;0"))</f>
        <v>18</v>
      </c>
      <c r="AV231" s="18">
        <f>$BQ$3*AS231/$BO$3</f>
        <v>1.9366197183098592E-3</v>
      </c>
      <c r="AW231" s="18">
        <f>IF(AR231&lt;AV231,AR231,"ns")</f>
        <v>1.8878945042613651E-3</v>
      </c>
      <c r="AX231" s="19" t="str">
        <f>IF(AND(AW231&lt;0.01,ABS(AT231)&gt;1.5,D231&gt;2), IF(AND(AT231&gt;0,COUNTIF(P231:X231,"&gt;0")&gt;7),"IRF4_interactor_Treg", (IF(AND(AT231&lt;0,COUNTIF(G231:O231, "&gt;0")&gt;7), "background_significant", "ns"))), "ns")</f>
        <v>ns</v>
      </c>
      <c r="AY231" s="20">
        <f>IFERROR(TTEST(Y231:AG231,AH231:AP231,2,1),IF(OR(COUNTIF(AH231:AP231,"&gt;0")&gt;7,COUNTIF(Y231:AG231,"&gt;0")&gt;7),0,9999))</f>
        <v>2.0414895317216297E-4</v>
      </c>
      <c r="AZ231" s="20">
        <f>IF(AY231=9999,$BO$4,RANK(AY231,$AY$3:$AY$1993,1))</f>
        <v>161</v>
      </c>
      <c r="BA231" s="20">
        <f>LOG((IFERROR(SUM(AH231:AP231)/COUNTIF(AH231:AP231, "&gt;0"),0.1))/(IFERROR(SUM(Y231:AG231)/COUNTIF(Y231:AG231, "&gt;0"),0.1)),2)</f>
        <v>0.61305118893376009</v>
      </c>
      <c r="BB231" s="21">
        <f>SUM(COUNTIF(AH231:AP231, "&gt;0"), COUNTIF(Y231:AG231, "&gt;0"))</f>
        <v>18</v>
      </c>
      <c r="BC231" s="22">
        <f>$BQ$3*AZ231/$BO$4</f>
        <v>8.0904522613065336E-4</v>
      </c>
      <c r="BD231" s="22">
        <f>IF(AY231&lt;BC231,AY231,"ns")</f>
        <v>2.0414895317216297E-4</v>
      </c>
      <c r="BE231" s="23" t="str">
        <f>IF(AND(BD231&lt;0.01,ABS(BA231)&gt;1.5,D231&gt;2), IF(AND(BA231&gt;0,COUNTIF(AH231:AP231,"&gt;0")&gt;7),"IRF4_interactor_Th17", (IF(AND(BA231&lt;0,COUNTIF(Y231:AG231, "&gt;0")&gt;7), "background_significant", "ns"))), "ns")</f>
        <v>ns</v>
      </c>
      <c r="BF231" s="24" t="str">
        <f>IF(OR(AX231 ="IRF4_interactor_Treg", BE231 ="IRF4_interactor_Th17"), LOG((AVERAGE(AH231:AP231)+0.1)/(AVERAGE(P231:X231)+0.1),2),"ns")</f>
        <v>ns</v>
      </c>
      <c r="BG231" s="24">
        <f>IF(AND(AX231="IRF4_interactor_Treg",BE231="IRF4_interactor_Th17"),1,IF(AX231="IRF4_interactor_Treg","IRF4_Treg",IF(BE231="IRF4_interactor_Th17","IRF4_Th17",0)))</f>
        <v>0</v>
      </c>
      <c r="BH231" s="25">
        <f>IFERROR(TTEST(AH231:AP231,P231:X231,2,1),IF(OR(COUNTIF(P231:X231,"&gt;0")&gt;7,COUNTIF(AH231:AP231,"&gt;0")&gt;7),0,9999))</f>
        <v>0.17672473718211087</v>
      </c>
      <c r="BI231" s="25">
        <f>IF(BH231=9999,$BS$5,RANK(BH231,$BH$3:$BH$1993,1))</f>
        <v>894</v>
      </c>
      <c r="BJ231" s="25">
        <f>$BQ$3*BI231/$BO$5</f>
        <v>4.4902059266700147E-3</v>
      </c>
      <c r="BK231" s="25" t="str">
        <f>IF(BH231&lt;BJ231,BH231,"ns")</f>
        <v>ns</v>
      </c>
      <c r="BL231" s="26">
        <f>SUM(COUNTIF(P231:X231, "&gt;0"), COUNTIF(AH231:AP231, "&gt;0"))</f>
        <v>18</v>
      </c>
    </row>
    <row r="232" spans="1:64">
      <c r="A232" t="s">
        <v>5175</v>
      </c>
      <c r="B232" t="s">
        <v>5176</v>
      </c>
      <c r="C232">
        <v>7.1633199999999997E-4</v>
      </c>
      <c r="D232">
        <v>12</v>
      </c>
      <c r="E232">
        <v>12</v>
      </c>
      <c r="F232">
        <v>0</v>
      </c>
      <c r="G232">
        <v>612052</v>
      </c>
      <c r="H232">
        <v>566658</v>
      </c>
      <c r="I232">
        <v>617952</v>
      </c>
      <c r="J232">
        <v>450229</v>
      </c>
      <c r="K232">
        <v>410118</v>
      </c>
      <c r="L232">
        <v>477575</v>
      </c>
      <c r="M232">
        <v>307090</v>
      </c>
      <c r="N232">
        <v>350598</v>
      </c>
      <c r="O232">
        <v>356894</v>
      </c>
      <c r="P232">
        <v>804046</v>
      </c>
      <c r="Q232">
        <v>680402</v>
      </c>
      <c r="R232">
        <v>664593</v>
      </c>
      <c r="S232">
        <v>754212</v>
      </c>
      <c r="T232">
        <v>743089</v>
      </c>
      <c r="U232">
        <v>771259</v>
      </c>
      <c r="V232">
        <v>830924</v>
      </c>
      <c r="W232">
        <v>955118</v>
      </c>
      <c r="X232">
        <v>1022720</v>
      </c>
      <c r="Y232">
        <v>556917</v>
      </c>
      <c r="Z232">
        <v>514720</v>
      </c>
      <c r="AA232">
        <v>561634</v>
      </c>
      <c r="AB232">
        <v>351811</v>
      </c>
      <c r="AC232">
        <v>358152</v>
      </c>
      <c r="AD232">
        <v>388544</v>
      </c>
      <c r="AE232">
        <v>259128</v>
      </c>
      <c r="AF232">
        <v>380829</v>
      </c>
      <c r="AG232">
        <v>387998</v>
      </c>
      <c r="AH232">
        <v>869567</v>
      </c>
      <c r="AI232">
        <v>877426</v>
      </c>
      <c r="AJ232">
        <v>966761</v>
      </c>
      <c r="AK232">
        <v>455691</v>
      </c>
      <c r="AL232">
        <v>479965</v>
      </c>
      <c r="AM232">
        <v>510817</v>
      </c>
      <c r="AN232">
        <v>529070</v>
      </c>
      <c r="AO232">
        <v>704853</v>
      </c>
      <c r="AP232">
        <v>567540</v>
      </c>
      <c r="AR232" s="16">
        <f>IFERROR(TTEST(G232:O232,P232:X232,2,1),IF(OR(COUNTIF(P232:X232,"&gt;0")&gt;7,COUNTIF(G232:O232,"&gt;0")&gt;7),0,9999))</f>
        <v>1.4392378862239958E-3</v>
      </c>
      <c r="AS232" s="16">
        <f>IF(AR232=9999,$BO$3,RANK(AR232,$AR$3:$AR$1993,1))</f>
        <v>352</v>
      </c>
      <c r="AT232" s="16">
        <f>LOG((IFERROR(SUM(P232:X232)/COUNTIF(P232:X232, "&gt;0"),0.1))/(IFERROR(SUM(G232:O232)/COUNTIF(G232:O232, "&gt;0"),0.1)),2)</f>
        <v>0.80044834934739895</v>
      </c>
      <c r="AU232" s="17">
        <f>SUM(COUNTIF(P232:X232, "&gt;0"), COUNTIF(G232:O232, "&gt;0"))</f>
        <v>18</v>
      </c>
      <c r="AV232" s="18">
        <f>$BQ$3*AS232/$BO$3</f>
        <v>1.7706237424547284E-3</v>
      </c>
      <c r="AW232" s="18">
        <f>IF(AR232&lt;AV232,AR232,"ns")</f>
        <v>1.4392378862239958E-3</v>
      </c>
      <c r="AX232" s="19" t="str">
        <f>IF(AND(AW232&lt;0.01,ABS(AT232)&gt;1.5,D232&gt;2), IF(AND(AT232&gt;0,COUNTIF(P232:X232,"&gt;0")&gt;7),"IRF4_interactor_Treg", (IF(AND(AT232&lt;0,COUNTIF(G232:O232, "&gt;0")&gt;7), "background_significant", "ns"))), "ns")</f>
        <v>ns</v>
      </c>
      <c r="AY232" s="20">
        <f>IFERROR(TTEST(Y232:AG232,AH232:AP232,2,1),IF(OR(COUNTIF(AH232:AP232,"&gt;0")&gt;7,COUNTIF(Y232:AG232,"&gt;0")&gt;7),0,9999))</f>
        <v>2.1016887262795831E-4</v>
      </c>
      <c r="AZ232" s="20">
        <f>IF(AY232=9999,$BO$4,RANK(AY232,$AY$3:$AY$1993,1))</f>
        <v>163</v>
      </c>
      <c r="BA232" s="20">
        <f>LOG((IFERROR(SUM(AH232:AP232)/COUNTIF(AH232:AP232, "&gt;0"),0.1))/(IFERROR(SUM(Y232:AG232)/COUNTIF(Y232:AG232, "&gt;0"),0.1)),2)</f>
        <v>0.6650911474746124</v>
      </c>
      <c r="BB232" s="21">
        <f>SUM(COUNTIF(AH232:AP232, "&gt;0"), COUNTIF(Y232:AG232, "&gt;0"))</f>
        <v>18</v>
      </c>
      <c r="BC232" s="22">
        <f>$BQ$3*AZ232/$BO$4</f>
        <v>8.1909547738693471E-4</v>
      </c>
      <c r="BD232" s="22">
        <f>IF(AY232&lt;BC232,AY232,"ns")</f>
        <v>2.1016887262795831E-4</v>
      </c>
      <c r="BE232" s="23" t="str">
        <f>IF(AND(BD232&lt;0.01,ABS(BA232)&gt;1.5,D232&gt;2), IF(AND(BA232&gt;0,COUNTIF(AH232:AP232,"&gt;0")&gt;7),"IRF4_interactor_Th17", (IF(AND(BA232&lt;0,COUNTIF(Y232:AG232, "&gt;0")&gt;7), "background_significant", "ns"))), "ns")</f>
        <v>ns</v>
      </c>
      <c r="BF232" s="24" t="str">
        <f>IF(OR(AX232 ="IRF4_interactor_Treg", BE232 ="IRF4_interactor_Th17"), LOG((AVERAGE(AH232:AP232)+0.1)/(AVERAGE(P232:X232)+0.1),2),"ns")</f>
        <v>ns</v>
      </c>
      <c r="BG232" s="24">
        <f>IF(AND(AX232="IRF4_interactor_Treg",BE232="IRF4_interactor_Th17"),1,IF(AX232="IRF4_interactor_Treg","IRF4_Treg",IF(BE232="IRF4_interactor_Th17","IRF4_Th17",0)))</f>
        <v>0</v>
      </c>
      <c r="BH232" s="25">
        <f>IFERROR(TTEST(AH232:AP232,P232:X232,2,1),IF(OR(COUNTIF(P232:X232,"&gt;0")&gt;7,COUNTIF(AH232:AP232,"&gt;0")&gt;7),0,9999))</f>
        <v>0.14456966725106721</v>
      </c>
      <c r="BI232" s="25">
        <f>IF(BH232=9999,$BS$5,RANK(BH232,$BH$3:$BH$1993,1))</f>
        <v>802</v>
      </c>
      <c r="BJ232" s="25">
        <f>$BQ$3*BI232/$BO$5</f>
        <v>4.0281265695630338E-3</v>
      </c>
      <c r="BK232" s="25" t="str">
        <f>IF(BH232&lt;BJ232,BH232,"ns")</f>
        <v>ns</v>
      </c>
      <c r="BL232" s="26">
        <f>SUM(COUNTIF(P232:X232, "&gt;0"), COUNTIF(AH232:AP232, "&gt;0"))</f>
        <v>18</v>
      </c>
    </row>
    <row r="233" spans="1:64">
      <c r="A233" t="s">
        <v>1979</v>
      </c>
      <c r="B233" t="s">
        <v>1980</v>
      </c>
      <c r="C233">
        <v>7.1633199999999997E-4</v>
      </c>
      <c r="D233">
        <v>7</v>
      </c>
      <c r="E233">
        <v>7</v>
      </c>
      <c r="F233">
        <v>0</v>
      </c>
      <c r="G233">
        <v>157724</v>
      </c>
      <c r="H233">
        <v>175449</v>
      </c>
      <c r="I233">
        <v>203321</v>
      </c>
      <c r="J233">
        <v>197794</v>
      </c>
      <c r="K233">
        <v>182683</v>
      </c>
      <c r="L233">
        <v>234497</v>
      </c>
      <c r="M233">
        <v>116837</v>
      </c>
      <c r="N233">
        <v>142342</v>
      </c>
      <c r="O233">
        <v>179173</v>
      </c>
      <c r="P233">
        <v>303345</v>
      </c>
      <c r="Q233">
        <v>302235</v>
      </c>
      <c r="R233">
        <v>276479</v>
      </c>
      <c r="S233">
        <v>442037</v>
      </c>
      <c r="T233">
        <v>353708</v>
      </c>
      <c r="U233">
        <v>501471</v>
      </c>
      <c r="V233">
        <v>440536</v>
      </c>
      <c r="W233">
        <v>455388</v>
      </c>
      <c r="X233">
        <v>463844</v>
      </c>
      <c r="Y233">
        <v>219032</v>
      </c>
      <c r="Z233">
        <v>226257</v>
      </c>
      <c r="AA233">
        <v>244999</v>
      </c>
      <c r="AB233">
        <v>136557</v>
      </c>
      <c r="AC233">
        <v>143408</v>
      </c>
      <c r="AD233">
        <v>167483</v>
      </c>
      <c r="AE233">
        <v>156994</v>
      </c>
      <c r="AF233">
        <v>223364</v>
      </c>
      <c r="AG233">
        <v>248284</v>
      </c>
      <c r="AH233">
        <v>477488</v>
      </c>
      <c r="AI233">
        <v>557832</v>
      </c>
      <c r="AJ233">
        <v>553474</v>
      </c>
      <c r="AK233">
        <v>223568</v>
      </c>
      <c r="AL233">
        <v>197562</v>
      </c>
      <c r="AM233">
        <v>328064</v>
      </c>
      <c r="AN233">
        <v>385585</v>
      </c>
      <c r="AO233">
        <v>497478</v>
      </c>
      <c r="AP233">
        <v>407668</v>
      </c>
      <c r="AR233" s="16">
        <f>IFERROR(TTEST(G233:O233,P233:X233,2,1),IF(OR(COUNTIF(P233:X233,"&gt;0")&gt;7,COUNTIF(G233:O233,"&gt;0")&gt;7),0,9999))</f>
        <v>8.9078880416174457E-5</v>
      </c>
      <c r="AS233" s="16">
        <f>IF(AR233=9999,$BO$3,RANK(AR233,$AR$3:$AR$1993,1))</f>
        <v>106</v>
      </c>
      <c r="AT233" s="16">
        <f>LOG((IFERROR(SUM(P233:X233)/COUNTIF(P233:X233, "&gt;0"),0.1))/(IFERROR(SUM(G233:O233)/COUNTIF(G233:O233, "&gt;0"),0.1)),2)</f>
        <v>1.1544958585729159</v>
      </c>
      <c r="AU233" s="17">
        <f>SUM(COUNTIF(P233:X233, "&gt;0"), COUNTIF(G233:O233, "&gt;0"))</f>
        <v>18</v>
      </c>
      <c r="AV233" s="18">
        <f>$BQ$3*AS233/$BO$3</f>
        <v>5.3319919517102619E-4</v>
      </c>
      <c r="AW233" s="18">
        <f>IF(AR233&lt;AV233,AR233,"ns")</f>
        <v>8.9078880416174457E-5</v>
      </c>
      <c r="AX233" s="19" t="str">
        <f>IF(AND(AW233&lt;0.01,ABS(AT233)&gt;1.5,D233&gt;2), IF(AND(AT233&gt;0,COUNTIF(P233:X233,"&gt;0")&gt;7),"IRF4_interactor_Treg", (IF(AND(AT233&lt;0,COUNTIF(G233:O233, "&gt;0")&gt;7), "background_significant", "ns"))), "ns")</f>
        <v>ns</v>
      </c>
      <c r="AY233" s="20">
        <f>IFERROR(TTEST(Y233:AG233,AH233:AP233,2,1),IF(OR(COUNTIF(AH233:AP233,"&gt;0")&gt;7,COUNTIF(Y233:AG233,"&gt;0")&gt;7),0,9999))</f>
        <v>2.1244981303036192E-4</v>
      </c>
      <c r="AZ233" s="20">
        <f>IF(AY233=9999,$BO$4,RANK(AY233,$AY$3:$AY$1993,1))</f>
        <v>164</v>
      </c>
      <c r="BA233" s="20">
        <f>LOG((IFERROR(SUM(AH233:AP233)/COUNTIF(AH233:AP233, "&gt;0"),0.1))/(IFERROR(SUM(Y233:AG233)/COUNTIF(Y233:AG233, "&gt;0"),0.1)),2)</f>
        <v>1.0386662332507983</v>
      </c>
      <c r="BB233" s="21">
        <f>SUM(COUNTIF(AH233:AP233, "&gt;0"), COUNTIF(Y233:AG233, "&gt;0"))</f>
        <v>18</v>
      </c>
      <c r="BC233" s="22">
        <f>$BQ$3*AZ233/$BO$4</f>
        <v>8.2412060301507539E-4</v>
      </c>
      <c r="BD233" s="22">
        <f>IF(AY233&lt;BC233,AY233,"ns")</f>
        <v>2.1244981303036192E-4</v>
      </c>
      <c r="BE233" s="23" t="str">
        <f>IF(AND(BD233&lt;0.01,ABS(BA233)&gt;1.5,D233&gt;2), IF(AND(BA233&gt;0,COUNTIF(AH233:AP233,"&gt;0")&gt;7),"IRF4_interactor_Th17", (IF(AND(BA233&lt;0,COUNTIF(Y233:AG233, "&gt;0")&gt;7), "background_significant", "ns"))), "ns")</f>
        <v>ns</v>
      </c>
      <c r="BF233" s="24" t="str">
        <f>IF(OR(AX233 ="IRF4_interactor_Treg", BE233 ="IRF4_interactor_Th17"), LOG((AVERAGE(AH233:AP233)+0.1)/(AVERAGE(P233:X233)+0.1),2),"ns")</f>
        <v>ns</v>
      </c>
      <c r="BG233" s="24">
        <f>IF(AND(AX233="IRF4_interactor_Treg",BE233="IRF4_interactor_Th17"),1,IF(AX233="IRF4_interactor_Treg","IRF4_Treg",IF(BE233="IRF4_interactor_Th17","IRF4_Th17",0)))</f>
        <v>0</v>
      </c>
      <c r="BH233" s="25">
        <f>IFERROR(TTEST(AH233:AP233,P233:X233,2,1),IF(OR(COUNTIF(P233:X233,"&gt;0")&gt;7,COUNTIF(AH233:AP233,"&gt;0")&gt;7),0,9999))</f>
        <v>0.87736520772402038</v>
      </c>
      <c r="BI233" s="25">
        <f>IF(BH233=9999,$BS$5,RANK(BH233,$BH$3:$BH$1993,1))</f>
        <v>1858</v>
      </c>
      <c r="BJ233" s="25">
        <f>$BQ$3*BI233/$BO$5</f>
        <v>9.331993972877952E-3</v>
      </c>
      <c r="BK233" s="25" t="str">
        <f>IF(BH233&lt;BJ233,BH233,"ns")</f>
        <v>ns</v>
      </c>
      <c r="BL233" s="26">
        <f>SUM(COUNTIF(P233:X233, "&gt;0"), COUNTIF(AH233:AP233, "&gt;0"))</f>
        <v>18</v>
      </c>
    </row>
    <row r="234" spans="1:64">
      <c r="A234" t="s">
        <v>461</v>
      </c>
      <c r="B234" t="s">
        <v>462</v>
      </c>
      <c r="C234">
        <v>7.1633199999999997E-4</v>
      </c>
      <c r="D234">
        <v>9</v>
      </c>
      <c r="E234">
        <v>8</v>
      </c>
      <c r="F234">
        <v>1</v>
      </c>
      <c r="G234">
        <v>978228</v>
      </c>
      <c r="H234">
        <v>969971</v>
      </c>
      <c r="I234">
        <v>1025220</v>
      </c>
      <c r="J234">
        <v>837787</v>
      </c>
      <c r="K234">
        <v>866482</v>
      </c>
      <c r="L234">
        <v>1003710</v>
      </c>
      <c r="M234">
        <v>651827</v>
      </c>
      <c r="N234">
        <v>760090</v>
      </c>
      <c r="O234">
        <v>801323</v>
      </c>
      <c r="P234">
        <v>1131830</v>
      </c>
      <c r="Q234">
        <v>1049860</v>
      </c>
      <c r="R234">
        <v>1061770</v>
      </c>
      <c r="S234">
        <v>1388460</v>
      </c>
      <c r="T234">
        <v>1519280</v>
      </c>
      <c r="U234">
        <v>1504500</v>
      </c>
      <c r="V234">
        <v>1296040</v>
      </c>
      <c r="W234">
        <v>1503740</v>
      </c>
      <c r="X234">
        <v>1452710</v>
      </c>
      <c r="Y234">
        <v>1099430</v>
      </c>
      <c r="Z234">
        <v>1116010</v>
      </c>
      <c r="AA234">
        <v>1181390</v>
      </c>
      <c r="AB234">
        <v>824557</v>
      </c>
      <c r="AC234">
        <v>872042</v>
      </c>
      <c r="AD234">
        <v>950435</v>
      </c>
      <c r="AE234">
        <v>360007</v>
      </c>
      <c r="AF234">
        <v>589328</v>
      </c>
      <c r="AG234">
        <v>616190</v>
      </c>
      <c r="AH234">
        <v>1295060</v>
      </c>
      <c r="AI234">
        <v>1373540</v>
      </c>
      <c r="AJ234">
        <v>1445270</v>
      </c>
      <c r="AK234">
        <v>941381</v>
      </c>
      <c r="AL234">
        <v>998306</v>
      </c>
      <c r="AM234">
        <v>1175510</v>
      </c>
      <c r="AN234">
        <v>719947</v>
      </c>
      <c r="AO234">
        <v>1089210</v>
      </c>
      <c r="AP234">
        <v>838330</v>
      </c>
      <c r="AR234" s="16">
        <f>IFERROR(TTEST(G234:O234,P234:X234,2,1),IF(OR(COUNTIF(P234:X234,"&gt;0")&gt;7,COUNTIF(G234:O234,"&gt;0")&gt;7),0,9999))</f>
        <v>1.3059209754077842E-3</v>
      </c>
      <c r="AS234" s="16">
        <f>IF(AR234=9999,$BO$3,RANK(AR234,$AR$3:$AR$1993,1))</f>
        <v>343</v>
      </c>
      <c r="AT234" s="16">
        <f>LOG((IFERROR(SUM(P234:X234)/COUNTIF(P234:X234, "&gt;0"),0.1))/(IFERROR(SUM(G234:O234)/COUNTIF(G234:O234, "&gt;0"),0.1)),2)</f>
        <v>0.59300912614664059</v>
      </c>
      <c r="AU234" s="17">
        <f>SUM(COUNTIF(P234:X234, "&gt;0"), COUNTIF(G234:O234, "&gt;0"))</f>
        <v>18</v>
      </c>
      <c r="AV234" s="18">
        <f>$BQ$3*AS234/$BO$3</f>
        <v>1.7253521126760565E-3</v>
      </c>
      <c r="AW234" s="18">
        <f>IF(AR234&lt;AV234,AR234,"ns")</f>
        <v>1.3059209754077842E-3</v>
      </c>
      <c r="AX234" s="19" t="str">
        <f>IF(AND(AW234&lt;0.01,ABS(AT234)&gt;1.5,D234&gt;2), IF(AND(AT234&gt;0,COUNTIF(P234:X234,"&gt;0")&gt;7),"IRF4_interactor_Treg", (IF(AND(AT234&lt;0,COUNTIF(G234:O234, "&gt;0")&gt;7), "background_significant", "ns"))), "ns")</f>
        <v>ns</v>
      </c>
      <c r="AY234" s="20">
        <f>IFERROR(TTEST(Y234:AG234,AH234:AP234,2,1),IF(OR(COUNTIF(AH234:AP234,"&gt;0")&gt;7,COUNTIF(Y234:AG234,"&gt;0")&gt;7),0,9999))</f>
        <v>2.1298210569854016E-4</v>
      </c>
      <c r="AZ234" s="20">
        <f>IF(AY234=9999,$BO$4,RANK(AY234,$AY$3:$AY$1993,1))</f>
        <v>165</v>
      </c>
      <c r="BA234" s="20">
        <f>LOG((IFERROR(SUM(AH234:AP234)/COUNTIF(AH234:AP234, "&gt;0"),0.1))/(IFERROR(SUM(Y234:AG234)/COUNTIF(Y234:AG234, "&gt;0"),0.1)),2)</f>
        <v>0.3762271466317888</v>
      </c>
      <c r="BB234" s="21">
        <f>SUM(COUNTIF(AH234:AP234, "&gt;0"), COUNTIF(Y234:AG234, "&gt;0"))</f>
        <v>18</v>
      </c>
      <c r="BC234" s="22">
        <f>$BQ$3*AZ234/$BO$4</f>
        <v>8.2914572864321618E-4</v>
      </c>
      <c r="BD234" s="22">
        <f>IF(AY234&lt;BC234,AY234,"ns")</f>
        <v>2.1298210569854016E-4</v>
      </c>
      <c r="BE234" s="23" t="str">
        <f>IF(AND(BD234&lt;0.01,ABS(BA234)&gt;1.5,D234&gt;2), IF(AND(BA234&gt;0,COUNTIF(AH234:AP234,"&gt;0")&gt;7),"IRF4_interactor_Th17", (IF(AND(BA234&lt;0,COUNTIF(Y234:AG234, "&gt;0")&gt;7), "background_significant", "ns"))), "ns")</f>
        <v>ns</v>
      </c>
      <c r="BF234" s="24" t="str">
        <f>IF(OR(AX234 ="IRF4_interactor_Treg", BE234 ="IRF4_interactor_Th17"), LOG((AVERAGE(AH234:AP234)+0.1)/(AVERAGE(P234:X234)+0.1),2),"ns")</f>
        <v>ns</v>
      </c>
      <c r="BG234" s="24">
        <f>IF(AND(AX234="IRF4_interactor_Treg",BE234="IRF4_interactor_Th17"),1,IF(AX234="IRF4_interactor_Treg","IRF4_Treg",IF(BE234="IRF4_interactor_Th17","IRF4_Th17",0)))</f>
        <v>0</v>
      </c>
      <c r="BH234" s="25">
        <f>IFERROR(TTEST(AH234:AP234,P234:X234,2,1),IF(OR(COUNTIF(P234:X234,"&gt;0")&gt;7,COUNTIF(AH234:AP234,"&gt;0")&gt;7),0,9999))</f>
        <v>0.12897958272015589</v>
      </c>
      <c r="BI234" s="25">
        <f>IF(BH234=9999,$BS$5,RANK(BH234,$BH$3:$BH$1993,1))</f>
        <v>757</v>
      </c>
      <c r="BJ234" s="25">
        <f>$BQ$3*BI234/$BO$5</f>
        <v>3.8021094927172278E-3</v>
      </c>
      <c r="BK234" s="25" t="str">
        <f>IF(BH234&lt;BJ234,BH234,"ns")</f>
        <v>ns</v>
      </c>
      <c r="BL234" s="26">
        <f>SUM(COUNTIF(P234:X234, "&gt;0"), COUNTIF(AH234:AP234, "&gt;0"))</f>
        <v>18</v>
      </c>
    </row>
    <row r="235" spans="1:64">
      <c r="A235" t="s">
        <v>573</v>
      </c>
      <c r="B235" t="s">
        <v>574</v>
      </c>
      <c r="C235">
        <v>5.1361100000000002E-3</v>
      </c>
      <c r="D235">
        <v>3</v>
      </c>
      <c r="E235">
        <v>3</v>
      </c>
      <c r="F235">
        <v>0</v>
      </c>
      <c r="G235">
        <v>214870</v>
      </c>
      <c r="H235">
        <v>176301</v>
      </c>
      <c r="I235">
        <v>189297</v>
      </c>
      <c r="J235">
        <v>87912.2</v>
      </c>
      <c r="K235">
        <v>60617.3</v>
      </c>
      <c r="L235">
        <v>76743.899999999994</v>
      </c>
      <c r="M235">
        <v>59606.3</v>
      </c>
      <c r="N235">
        <v>43184.800000000003</v>
      </c>
      <c r="O235">
        <v>66281.899999999994</v>
      </c>
      <c r="P235">
        <v>185437</v>
      </c>
      <c r="Q235">
        <v>188431</v>
      </c>
      <c r="R235">
        <v>208203</v>
      </c>
      <c r="S235">
        <v>226955</v>
      </c>
      <c r="T235">
        <v>223692</v>
      </c>
      <c r="U235">
        <v>259020</v>
      </c>
      <c r="V235">
        <v>233939</v>
      </c>
      <c r="W235">
        <v>256408</v>
      </c>
      <c r="X235">
        <v>177120</v>
      </c>
      <c r="Y235">
        <v>153473</v>
      </c>
      <c r="Z235">
        <v>150853</v>
      </c>
      <c r="AA235">
        <v>209637</v>
      </c>
      <c r="AB235">
        <v>116599</v>
      </c>
      <c r="AC235">
        <v>88626.5</v>
      </c>
      <c r="AD235">
        <v>109128</v>
      </c>
      <c r="AE235">
        <v>35766.400000000001</v>
      </c>
      <c r="AF235">
        <v>66015.100000000006</v>
      </c>
      <c r="AG235">
        <v>63830.5</v>
      </c>
      <c r="AH235">
        <v>277106</v>
      </c>
      <c r="AI235">
        <v>264634</v>
      </c>
      <c r="AJ235">
        <v>303371</v>
      </c>
      <c r="AK235">
        <v>139246</v>
      </c>
      <c r="AL235">
        <v>133507</v>
      </c>
      <c r="AM235">
        <v>170415</v>
      </c>
      <c r="AN235">
        <v>177892</v>
      </c>
      <c r="AO235">
        <v>226839</v>
      </c>
      <c r="AP235">
        <v>174939</v>
      </c>
      <c r="AR235" s="16">
        <f>IFERROR(TTEST(G235:O235,P235:X235,2,1),IF(OR(COUNTIF(P235:X235,"&gt;0")&gt;7,COUNTIF(G235:O235,"&gt;0")&gt;7),0,9999))</f>
        <v>5.5606930337747055E-3</v>
      </c>
      <c r="AS235" s="16">
        <f>IF(AR235=9999,$BO$3,RANK(AR235,$AR$3:$AR$1993,1))</f>
        <v>565</v>
      </c>
      <c r="AT235" s="16">
        <f>LOG((IFERROR(SUM(P235:X235)/COUNTIF(P235:X235, "&gt;0"),0.1))/(IFERROR(SUM(G235:O235)/COUNTIF(G235:O235, "&gt;0"),0.1)),2)</f>
        <v>1.0070688929729827</v>
      </c>
      <c r="AU235" s="17">
        <f>SUM(COUNTIF(P235:X235, "&gt;0"), COUNTIF(G235:O235, "&gt;0"))</f>
        <v>18</v>
      </c>
      <c r="AV235" s="18">
        <f>$BQ$3*AS235/$BO$3</f>
        <v>2.8420523138832999E-3</v>
      </c>
      <c r="AW235" s="18" t="str">
        <f>IF(AR235&lt;AV235,AR235,"ns")</f>
        <v>ns</v>
      </c>
      <c r="AX235" s="19" t="str">
        <f>IF(AND(AW235&lt;0.01,ABS(AT235)&gt;1.5,D235&gt;2), IF(AND(AT235&gt;0,COUNTIF(P235:X235,"&gt;0")&gt;7),"IRF4_interactor_Treg", (IF(AND(AT235&lt;0,COUNTIF(G235:O235, "&gt;0")&gt;7), "background_significant", "ns"))), "ns")</f>
        <v>ns</v>
      </c>
      <c r="AY235" s="20">
        <f>IFERROR(TTEST(Y235:AG235,AH235:AP235,2,1),IF(OR(COUNTIF(AH235:AP235,"&gt;0")&gt;7,COUNTIF(Y235:AG235,"&gt;0")&gt;7),0,9999))</f>
        <v>2.2018772510245133E-4</v>
      </c>
      <c r="AZ235" s="20">
        <f>IF(AY235=9999,$BO$4,RANK(AY235,$AY$3:$AY$1993,1))</f>
        <v>166</v>
      </c>
      <c r="BA235" s="20">
        <f>LOG((IFERROR(SUM(AH235:AP235)/COUNTIF(AH235:AP235, "&gt;0"),0.1))/(IFERROR(SUM(Y235:AG235)/COUNTIF(Y235:AG235, "&gt;0"),0.1)),2)</f>
        <v>0.91024108833475681</v>
      </c>
      <c r="BB235" s="21">
        <f>SUM(COUNTIF(AH235:AP235, "&gt;0"), COUNTIF(Y235:AG235, "&gt;0"))</f>
        <v>18</v>
      </c>
      <c r="BC235" s="22">
        <f>$BQ$3*AZ235/$BO$4</f>
        <v>8.3417085427135685E-4</v>
      </c>
      <c r="BD235" s="22">
        <f>IF(AY235&lt;BC235,AY235,"ns")</f>
        <v>2.2018772510245133E-4</v>
      </c>
      <c r="BE235" s="23" t="str">
        <f>IF(AND(BD235&lt;0.01,ABS(BA235)&gt;1.5,D235&gt;2), IF(AND(BA235&gt;0,COUNTIF(AH235:AP235,"&gt;0")&gt;7),"IRF4_interactor_Th17", (IF(AND(BA235&lt;0,COUNTIF(Y235:AG235, "&gt;0")&gt;7), "background_significant", "ns"))), "ns")</f>
        <v>ns</v>
      </c>
      <c r="BF235" s="24" t="str">
        <f>IF(OR(AX235 ="IRF4_interactor_Treg", BE235 ="IRF4_interactor_Th17"), LOG((AVERAGE(AH235:AP235)+0.1)/(AVERAGE(P235:X235)+0.1),2),"ns")</f>
        <v>ns</v>
      </c>
      <c r="BG235" s="24">
        <f>IF(AND(AX235="IRF4_interactor_Treg",BE235="IRF4_interactor_Th17"),1,IF(AX235="IRF4_interactor_Treg","IRF4_Treg",IF(BE235="IRF4_interactor_Th17","IRF4_Th17",0)))</f>
        <v>0</v>
      </c>
      <c r="BH235" s="25">
        <f>IFERROR(TTEST(AH235:AP235,P235:X235,2,1),IF(OR(COUNTIF(P235:X235,"&gt;0")&gt;7,COUNTIF(AH235:AP235,"&gt;0")&gt;7),0,9999))</f>
        <v>0.71054284556255765</v>
      </c>
      <c r="BI235" s="25">
        <f>IF(BH235=9999,$BS$5,RANK(BH235,$BH$3:$BH$1993,1))</f>
        <v>1697</v>
      </c>
      <c r="BJ235" s="25">
        <f>$BQ$3*BI235/$BO$5</f>
        <v>8.5233550979407335E-3</v>
      </c>
      <c r="BK235" s="25" t="str">
        <f>IF(BH235&lt;BJ235,BH235,"ns")</f>
        <v>ns</v>
      </c>
      <c r="BL235" s="26">
        <f>SUM(COUNTIF(P235:X235, "&gt;0"), COUNTIF(AH235:AP235, "&gt;0"))</f>
        <v>18</v>
      </c>
    </row>
    <row r="236" spans="1:64">
      <c r="A236" t="s">
        <v>4613</v>
      </c>
      <c r="B236" t="s">
        <v>4614</v>
      </c>
      <c r="C236">
        <v>7.1633199999999997E-4</v>
      </c>
      <c r="D236">
        <v>12</v>
      </c>
      <c r="E236">
        <v>12</v>
      </c>
      <c r="F236">
        <v>0</v>
      </c>
      <c r="G236">
        <v>470362</v>
      </c>
      <c r="H236">
        <v>462507</v>
      </c>
      <c r="I236">
        <v>476268</v>
      </c>
      <c r="J236">
        <v>283951</v>
      </c>
      <c r="K236">
        <v>323342</v>
      </c>
      <c r="L236">
        <v>355567</v>
      </c>
      <c r="M236">
        <v>247604</v>
      </c>
      <c r="N236">
        <v>277027</v>
      </c>
      <c r="O236">
        <v>289941</v>
      </c>
      <c r="P236">
        <v>540083</v>
      </c>
      <c r="Q236">
        <v>497542</v>
      </c>
      <c r="R236">
        <v>452698</v>
      </c>
      <c r="S236">
        <v>510125</v>
      </c>
      <c r="T236">
        <v>534007</v>
      </c>
      <c r="U236">
        <v>509645</v>
      </c>
      <c r="V236">
        <v>603088</v>
      </c>
      <c r="W236">
        <v>735062</v>
      </c>
      <c r="X236">
        <v>745171</v>
      </c>
      <c r="Y236">
        <v>695421</v>
      </c>
      <c r="Z236">
        <v>641752</v>
      </c>
      <c r="AA236">
        <v>636232</v>
      </c>
      <c r="AB236">
        <v>353148</v>
      </c>
      <c r="AC236">
        <v>390826</v>
      </c>
      <c r="AD236">
        <v>397209</v>
      </c>
      <c r="AE236">
        <v>225282</v>
      </c>
      <c r="AF236">
        <v>327259</v>
      </c>
      <c r="AG236">
        <v>317649</v>
      </c>
      <c r="AH236">
        <v>898641</v>
      </c>
      <c r="AI236">
        <v>946295</v>
      </c>
      <c r="AJ236">
        <v>1044660</v>
      </c>
      <c r="AK236">
        <v>489969</v>
      </c>
      <c r="AL236">
        <v>495028</v>
      </c>
      <c r="AM236">
        <v>534724</v>
      </c>
      <c r="AN236">
        <v>440695</v>
      </c>
      <c r="AO236">
        <v>709029</v>
      </c>
      <c r="AP236">
        <v>510165</v>
      </c>
      <c r="AR236" s="16">
        <f>IFERROR(TTEST(G236:O236,P236:X236,2,1),IF(OR(COUNTIF(P236:X236,"&gt;0")&gt;7,COUNTIF(G236:O236,"&gt;0")&gt;7),0,9999))</f>
        <v>6.4563364942813841E-3</v>
      </c>
      <c r="AS236" s="16">
        <f>IF(AR236=9999,$BO$3,RANK(AR236,$AR$3:$AR$1993,1))</f>
        <v>590</v>
      </c>
      <c r="AT236" s="16">
        <f>LOG((IFERROR(SUM(P236:X236)/COUNTIF(P236:X236, "&gt;0"),0.1))/(IFERROR(SUM(G236:O236)/COUNTIF(G236:O236, "&gt;0"),0.1)),2)</f>
        <v>0.68622945844347039</v>
      </c>
      <c r="AU236" s="17">
        <f>SUM(COUNTIF(P236:X236, "&gt;0"), COUNTIF(G236:O236, "&gt;0"))</f>
        <v>18</v>
      </c>
      <c r="AV236" s="18">
        <f>$BQ$3*AS236/$BO$3</f>
        <v>2.9678068410462777E-3</v>
      </c>
      <c r="AW236" s="18" t="str">
        <f>IF(AR236&lt;AV236,AR236,"ns")</f>
        <v>ns</v>
      </c>
      <c r="AX236" s="19" t="str">
        <f>IF(AND(AW236&lt;0.01,ABS(AT236)&gt;1.5,D236&gt;2), IF(AND(AT236&gt;0,COUNTIF(P236:X236,"&gt;0")&gt;7),"IRF4_interactor_Treg", (IF(AND(AT236&lt;0,COUNTIF(G236:O236, "&gt;0")&gt;7), "background_significant", "ns"))), "ns")</f>
        <v>ns</v>
      </c>
      <c r="AY236" s="20">
        <f>IFERROR(TTEST(Y236:AG236,AH236:AP236,2,1),IF(OR(COUNTIF(AH236:AP236,"&gt;0")&gt;7,COUNTIF(Y236:AG236,"&gt;0")&gt;7),0,9999))</f>
        <v>2.2076997003371104E-4</v>
      </c>
      <c r="AZ236" s="20">
        <f>IF(AY236=9999,$BO$4,RANK(AY236,$AY$3:$AY$1993,1))</f>
        <v>167</v>
      </c>
      <c r="BA236" s="20">
        <f>LOG((IFERROR(SUM(AH236:AP236)/COUNTIF(AH236:AP236, "&gt;0"),0.1))/(IFERROR(SUM(Y236:AG236)/COUNTIF(Y236:AG236, "&gt;0"),0.1)),2)</f>
        <v>0.60700843815705008</v>
      </c>
      <c r="BB236" s="21">
        <f>SUM(COUNTIF(AH236:AP236, "&gt;0"), COUNTIF(Y236:AG236, "&gt;0"))</f>
        <v>18</v>
      </c>
      <c r="BC236" s="22">
        <f>$BQ$3*AZ236/$BO$4</f>
        <v>8.3919597989949742E-4</v>
      </c>
      <c r="BD236" s="22">
        <f>IF(AY236&lt;BC236,AY236,"ns")</f>
        <v>2.2076997003371104E-4</v>
      </c>
      <c r="BE236" s="23" t="str">
        <f>IF(AND(BD236&lt;0.01,ABS(BA236)&gt;1.5,D236&gt;2), IF(AND(BA236&gt;0,COUNTIF(AH236:AP236,"&gt;0")&gt;7),"IRF4_interactor_Th17", (IF(AND(BA236&lt;0,COUNTIF(Y236:AG236, "&gt;0")&gt;7), "background_significant", "ns"))), "ns")</f>
        <v>ns</v>
      </c>
      <c r="BF236" s="24" t="str">
        <f>IF(OR(AX236 ="IRF4_interactor_Treg", BE236 ="IRF4_interactor_Th17"), LOG((AVERAGE(AH236:AP236)+0.1)/(AVERAGE(P236:X236)+0.1),2),"ns")</f>
        <v>ns</v>
      </c>
      <c r="BG236" s="24">
        <f>IF(AND(AX236="IRF4_interactor_Treg",BE236="IRF4_interactor_Th17"),1,IF(AX236="IRF4_interactor_Treg","IRF4_Treg",IF(BE236="IRF4_interactor_Th17","IRF4_Th17",0)))</f>
        <v>0</v>
      </c>
      <c r="BH236" s="25">
        <f>IFERROR(TTEST(AH236:AP236,P236:X236,2,1),IF(OR(COUNTIF(P236:X236,"&gt;0")&gt;7,COUNTIF(AH236:AP236,"&gt;0")&gt;7),0,9999))</f>
        <v>0.30849180964212164</v>
      </c>
      <c r="BI236" s="25">
        <f>IF(BH236=9999,$BS$5,RANK(BH236,$BH$3:$BH$1993,1))</f>
        <v>1181</v>
      </c>
      <c r="BJ236" s="25">
        <f>$BQ$3*BI236/$BO$5</f>
        <v>5.9316926167754898E-3</v>
      </c>
      <c r="BK236" s="25" t="str">
        <f>IF(BH236&lt;BJ236,BH236,"ns")</f>
        <v>ns</v>
      </c>
      <c r="BL236" s="26">
        <f>SUM(COUNTIF(P236:X236, "&gt;0"), COUNTIF(AH236:AP236, "&gt;0"))</f>
        <v>18</v>
      </c>
    </row>
    <row r="237" spans="1:64">
      <c r="A237" t="s">
        <v>723</v>
      </c>
      <c r="B237" t="s">
        <v>724</v>
      </c>
      <c r="C237">
        <v>7.1633199999999997E-4</v>
      </c>
      <c r="D237">
        <v>18</v>
      </c>
      <c r="E237">
        <v>18</v>
      </c>
      <c r="F237">
        <v>0</v>
      </c>
      <c r="G237">
        <v>3100250</v>
      </c>
      <c r="H237">
        <v>2871780</v>
      </c>
      <c r="I237">
        <v>2809600</v>
      </c>
      <c r="J237">
        <v>2972560</v>
      </c>
      <c r="K237">
        <v>2849190</v>
      </c>
      <c r="L237">
        <v>2624950</v>
      </c>
      <c r="M237">
        <v>2496400</v>
      </c>
      <c r="N237">
        <v>2589220</v>
      </c>
      <c r="O237">
        <v>2318610</v>
      </c>
      <c r="P237">
        <v>2800600</v>
      </c>
      <c r="Q237">
        <v>2517930</v>
      </c>
      <c r="R237">
        <v>2412120</v>
      </c>
      <c r="S237">
        <v>3210000</v>
      </c>
      <c r="T237">
        <v>3236390</v>
      </c>
      <c r="U237">
        <v>2946890</v>
      </c>
      <c r="V237">
        <v>2696350</v>
      </c>
      <c r="W237">
        <v>3032570</v>
      </c>
      <c r="X237">
        <v>2705720</v>
      </c>
      <c r="Y237">
        <v>4915970</v>
      </c>
      <c r="Z237">
        <v>4649470</v>
      </c>
      <c r="AA237">
        <v>4271270</v>
      </c>
      <c r="AB237">
        <v>9239270</v>
      </c>
      <c r="AC237">
        <v>9607670</v>
      </c>
      <c r="AD237">
        <v>9411650</v>
      </c>
      <c r="AE237">
        <v>4076230</v>
      </c>
      <c r="AF237">
        <v>5400080</v>
      </c>
      <c r="AG237">
        <v>5061630</v>
      </c>
      <c r="AH237">
        <v>6015130</v>
      </c>
      <c r="AI237">
        <v>6115880</v>
      </c>
      <c r="AJ237">
        <v>6200270</v>
      </c>
      <c r="AK237">
        <v>9643420</v>
      </c>
      <c r="AL237">
        <v>10787700</v>
      </c>
      <c r="AM237">
        <v>11130400</v>
      </c>
      <c r="AN237">
        <v>6738450</v>
      </c>
      <c r="AO237">
        <v>8431800</v>
      </c>
      <c r="AP237">
        <v>6750360</v>
      </c>
      <c r="AR237" s="16">
        <f>IFERROR(TTEST(G237:O237,P237:X237,2,1),IF(OR(COUNTIF(P237:X237,"&gt;0")&gt;7,COUNTIF(G237:O237,"&gt;0")&gt;7),0,9999))</f>
        <v>0.40217451189422382</v>
      </c>
      <c r="AS237" s="16">
        <f>IF(AR237=9999,$BO$3,RANK(AR237,$AR$3:$AR$1993,1))</f>
        <v>1542</v>
      </c>
      <c r="AT237" s="16">
        <f>LOG((IFERROR(SUM(P237:X237)/COUNTIF(P237:X237, "&gt;0"),0.1))/(IFERROR(SUM(G237:O237)/COUNTIF(G237:O237, "&gt;0"),0.1)),2)</f>
        <v>5.3240548572527482E-2</v>
      </c>
      <c r="AU237" s="17">
        <f>SUM(COUNTIF(P237:X237, "&gt;0"), COUNTIF(G237:O237, "&gt;0"))</f>
        <v>18</v>
      </c>
      <c r="AV237" s="18">
        <f>$BQ$3*AS237/$BO$3</f>
        <v>7.7565392354124749E-3</v>
      </c>
      <c r="AW237" s="18" t="str">
        <f>IF(AR237&lt;AV237,AR237,"ns")</f>
        <v>ns</v>
      </c>
      <c r="AX237" s="19" t="str">
        <f>IF(AND(AW237&lt;0.01,ABS(AT237)&gt;1.5,D237&gt;2), IF(AND(AT237&gt;0,COUNTIF(P237:X237,"&gt;0")&gt;7),"IRF4_interactor_Treg", (IF(AND(AT237&lt;0,COUNTIF(G237:O237, "&gt;0")&gt;7), "background_significant", "ns"))), "ns")</f>
        <v>ns</v>
      </c>
      <c r="AY237" s="20">
        <f>IFERROR(TTEST(Y237:AG237,AH237:AP237,2,1),IF(OR(COUNTIF(AH237:AP237,"&gt;0")&gt;7,COUNTIF(Y237:AG237,"&gt;0")&gt;7),0,9999))</f>
        <v>2.2596592724947499E-4</v>
      </c>
      <c r="AZ237" s="20">
        <f>IF(AY237=9999,$BO$4,RANK(AY237,$AY$3:$AY$1993,1))</f>
        <v>168</v>
      </c>
      <c r="BA237" s="20">
        <f>LOG((IFERROR(SUM(AH237:AP237)/COUNTIF(AH237:AP237, "&gt;0"),0.1))/(IFERROR(SUM(Y237:AG237)/COUNTIF(Y237:AG237, "&gt;0"),0.1)),2)</f>
        <v>0.34260420022956628</v>
      </c>
      <c r="BB237" s="21">
        <f>SUM(COUNTIF(AH237:AP237, "&gt;0"), COUNTIF(Y237:AG237, "&gt;0"))</f>
        <v>18</v>
      </c>
      <c r="BC237" s="22">
        <f>$BQ$3*AZ237/$BO$4</f>
        <v>8.442211055276382E-4</v>
      </c>
      <c r="BD237" s="22">
        <f>IF(AY237&lt;BC237,AY237,"ns")</f>
        <v>2.2596592724947499E-4</v>
      </c>
      <c r="BE237" s="23" t="str">
        <f>IF(AND(BD237&lt;0.01,ABS(BA237)&gt;1.5,D237&gt;2), IF(AND(BA237&gt;0,COUNTIF(AH237:AP237,"&gt;0")&gt;7),"IRF4_interactor_Th17", (IF(AND(BA237&lt;0,COUNTIF(Y237:AG237, "&gt;0")&gt;7), "background_significant", "ns"))), "ns")</f>
        <v>ns</v>
      </c>
      <c r="BF237" s="24" t="str">
        <f>IF(OR(AX237 ="IRF4_interactor_Treg", BE237 ="IRF4_interactor_Th17"), LOG((AVERAGE(AH237:AP237)+0.1)/(AVERAGE(P237:X237)+0.1),2),"ns")</f>
        <v>ns</v>
      </c>
      <c r="BG237" s="24">
        <f>IF(AND(AX237="IRF4_interactor_Treg",BE237="IRF4_interactor_Th17"),1,IF(AX237="IRF4_interactor_Treg","IRF4_Treg",IF(BE237="IRF4_interactor_Th17","IRF4_Th17",0)))</f>
        <v>0</v>
      </c>
      <c r="BH237" s="25">
        <f>IFERROR(TTEST(AH237:AP237,P237:X237,2,1),IF(OR(COUNTIF(P237:X237,"&gt;0")&gt;7,COUNTIF(AH237:AP237,"&gt;0")&gt;7),0,9999))</f>
        <v>3.1446861526940313E-5</v>
      </c>
      <c r="BI237" s="25">
        <f>IF(BH237=9999,$BS$5,RANK(BH237,$BH$3:$BH$1993,1))</f>
        <v>19</v>
      </c>
      <c r="BJ237" s="25">
        <f>$BQ$3*BI237/$BO$5</f>
        <v>9.5429432446007034E-5</v>
      </c>
      <c r="BK237" s="25">
        <f>IF(BH237&lt;BJ237,BH237,"ns")</f>
        <v>3.1446861526940313E-5</v>
      </c>
      <c r="BL237" s="26">
        <f>SUM(COUNTIF(P237:X237, "&gt;0"), COUNTIF(AH237:AP237, "&gt;0"))</f>
        <v>18</v>
      </c>
    </row>
    <row r="238" spans="1:64">
      <c r="A238" t="s">
        <v>4083</v>
      </c>
      <c r="B238" t="s">
        <v>4084</v>
      </c>
      <c r="C238">
        <v>2.0198000000000001E-2</v>
      </c>
      <c r="D238">
        <v>9</v>
      </c>
      <c r="E238">
        <v>9</v>
      </c>
      <c r="F238">
        <v>0</v>
      </c>
      <c r="G238">
        <v>50122.1</v>
      </c>
      <c r="H238">
        <v>40607.1</v>
      </c>
      <c r="I238">
        <v>56902.400000000001</v>
      </c>
      <c r="J238">
        <v>64043.6</v>
      </c>
      <c r="K238">
        <v>84794.5</v>
      </c>
      <c r="L238">
        <v>173620</v>
      </c>
      <c r="M238">
        <v>36205.300000000003</v>
      </c>
      <c r="N238">
        <v>37626.9</v>
      </c>
      <c r="O238">
        <v>31814.400000000001</v>
      </c>
      <c r="P238">
        <v>83980.1</v>
      </c>
      <c r="Q238">
        <v>93686.2</v>
      </c>
      <c r="R238">
        <v>81136.2</v>
      </c>
      <c r="S238">
        <v>87771</v>
      </c>
      <c r="T238">
        <v>77077.2</v>
      </c>
      <c r="U238">
        <v>85930.1</v>
      </c>
      <c r="V238">
        <v>73390</v>
      </c>
      <c r="W238">
        <v>110580</v>
      </c>
      <c r="X238">
        <v>98406.9</v>
      </c>
      <c r="Y238">
        <v>38827.800000000003</v>
      </c>
      <c r="Z238">
        <v>61302.2</v>
      </c>
      <c r="AA238">
        <v>69983</v>
      </c>
      <c r="AB238">
        <v>38636.400000000001</v>
      </c>
      <c r="AC238">
        <v>75741.399999999994</v>
      </c>
      <c r="AD238">
        <v>40050.6</v>
      </c>
      <c r="AE238">
        <v>51754</v>
      </c>
      <c r="AF238">
        <v>95760.5</v>
      </c>
      <c r="AG238">
        <v>89772.9</v>
      </c>
      <c r="AH238">
        <v>134368</v>
      </c>
      <c r="AI238">
        <v>161917</v>
      </c>
      <c r="AJ238">
        <v>169328</v>
      </c>
      <c r="AK238">
        <v>66416.3</v>
      </c>
      <c r="AL238">
        <v>86666.5</v>
      </c>
      <c r="AM238">
        <v>124566</v>
      </c>
      <c r="AN238">
        <v>126416</v>
      </c>
      <c r="AO238">
        <v>219595</v>
      </c>
      <c r="AP238">
        <v>157514</v>
      </c>
      <c r="AR238" s="16">
        <f>IFERROR(TTEST(G238:O238,P238:X238,2,1),IF(OR(COUNTIF(P238:X238,"&gt;0")&gt;7,COUNTIF(G238:O238,"&gt;0")&gt;7),0,9999))</f>
        <v>0.17546766712716608</v>
      </c>
      <c r="AS238" s="16">
        <f>IF(AR238=9999,$BO$3,RANK(AR238,$AR$3:$AR$1993,1))</f>
        <v>1277</v>
      </c>
      <c r="AT238" s="16">
        <f>LOG((IFERROR(SUM(P238:X238)/COUNTIF(P238:X238, "&gt;0"),0.1))/(IFERROR(SUM(G238:O238)/COUNTIF(G238:O238, "&gt;0"),0.1)),2)</f>
        <v>0.46001519860740697</v>
      </c>
      <c r="AU238" s="17">
        <f>SUM(COUNTIF(P238:X238, "&gt;0"), COUNTIF(G238:O238, "&gt;0"))</f>
        <v>18</v>
      </c>
      <c r="AV238" s="18">
        <f>$BQ$3*AS238/$BO$3</f>
        <v>6.4235412474849089E-3</v>
      </c>
      <c r="AW238" s="18" t="str">
        <f>IF(AR238&lt;AV238,AR238,"ns")</f>
        <v>ns</v>
      </c>
      <c r="AX238" s="19" t="str">
        <f>IF(AND(AW238&lt;0.01,ABS(AT238)&gt;1.5,D238&gt;2), IF(AND(AT238&gt;0,COUNTIF(P238:X238,"&gt;0")&gt;7),"IRF4_interactor_Treg", (IF(AND(AT238&lt;0,COUNTIF(G238:O238, "&gt;0")&gt;7), "background_significant", "ns"))), "ns")</f>
        <v>ns</v>
      </c>
      <c r="AY238" s="20">
        <f>IFERROR(TTEST(Y238:AG238,AH238:AP238,2,1),IF(OR(COUNTIF(AH238:AP238,"&gt;0")&gt;7,COUNTIF(Y238:AG238,"&gt;0")&gt;7),0,9999))</f>
        <v>2.3397650168234519E-4</v>
      </c>
      <c r="AZ238" s="20">
        <f>IF(AY238=9999,$BO$4,RANK(AY238,$AY$3:$AY$1993,1))</f>
        <v>169</v>
      </c>
      <c r="BA238" s="20">
        <f>LOG((IFERROR(SUM(AH238:AP238)/COUNTIF(AH238:AP238, "&gt;0"),0.1))/(IFERROR(SUM(Y238:AG238)/COUNTIF(Y238:AG238, "&gt;0"),0.1)),2)</f>
        <v>1.1500123003300196</v>
      </c>
      <c r="BB238" s="21">
        <f>SUM(COUNTIF(AH238:AP238, "&gt;0"), COUNTIF(Y238:AG238, "&gt;0"))</f>
        <v>18</v>
      </c>
      <c r="BC238" s="22">
        <f>$BQ$3*AZ238/$BO$4</f>
        <v>8.4924623115577888E-4</v>
      </c>
      <c r="BD238" s="22">
        <f>IF(AY238&lt;BC238,AY238,"ns")</f>
        <v>2.3397650168234519E-4</v>
      </c>
      <c r="BE238" s="23" t="str">
        <f>IF(AND(BD238&lt;0.01,ABS(BA238)&gt;1.5,D238&gt;2), IF(AND(BA238&gt;0,COUNTIF(AH238:AP238,"&gt;0")&gt;7),"IRF4_interactor_Th17", (IF(AND(BA238&lt;0,COUNTIF(Y238:AG238, "&gt;0")&gt;7), "background_significant", "ns"))), "ns")</f>
        <v>ns</v>
      </c>
      <c r="BF238" s="24" t="str">
        <f>IF(OR(AX238 ="IRF4_interactor_Treg", BE238 ="IRF4_interactor_Th17"), LOG((AVERAGE(AH238:AP238)+0.1)/(AVERAGE(P238:X238)+0.1),2),"ns")</f>
        <v>ns</v>
      </c>
      <c r="BG238" s="24">
        <f>IF(AND(AX238="IRF4_interactor_Treg",BE238="IRF4_interactor_Th17"),1,IF(AX238="IRF4_interactor_Treg","IRF4_Treg",IF(BE238="IRF4_interactor_Th17","IRF4_Th17",0)))</f>
        <v>0</v>
      </c>
      <c r="BH238" s="25">
        <f>IFERROR(TTEST(AH238:AP238,P238:X238,2,1),IF(OR(COUNTIF(P238:X238,"&gt;0")&gt;7,COUNTIF(AH238:AP238,"&gt;0")&gt;7),0,9999))</f>
        <v>4.6773321758389851E-3</v>
      </c>
      <c r="BI238" s="25">
        <f>IF(BH238=9999,$BS$5,RANK(BH238,$BH$3:$BH$1993,1))</f>
        <v>148</v>
      </c>
      <c r="BJ238" s="25">
        <f>$BQ$3*BI238/$BO$5</f>
        <v>7.4334505273731795E-4</v>
      </c>
      <c r="BK238" s="25" t="str">
        <f>IF(BH238&lt;BJ238,BH238,"ns")</f>
        <v>ns</v>
      </c>
      <c r="BL238" s="26">
        <f>SUM(COUNTIF(P238:X238, "&gt;0"), COUNTIF(AH238:AP238, "&gt;0"))</f>
        <v>18</v>
      </c>
    </row>
    <row r="239" spans="1:64">
      <c r="A239" t="s">
        <v>3465</v>
      </c>
      <c r="B239" t="s">
        <v>3466</v>
      </c>
      <c r="C239">
        <v>4.97586E-2</v>
      </c>
      <c r="D239">
        <v>12</v>
      </c>
      <c r="E239">
        <v>12</v>
      </c>
      <c r="F239">
        <v>0</v>
      </c>
      <c r="G239">
        <v>81283.899999999994</v>
      </c>
      <c r="H239">
        <v>140277</v>
      </c>
      <c r="I239">
        <v>62331.1</v>
      </c>
      <c r="J239">
        <v>36932.1</v>
      </c>
      <c r="K239">
        <v>59428</v>
      </c>
      <c r="L239">
        <v>45569.4</v>
      </c>
      <c r="M239">
        <v>133567</v>
      </c>
      <c r="N239">
        <v>0</v>
      </c>
      <c r="O239">
        <v>52535.4</v>
      </c>
      <c r="P239">
        <v>97098.9</v>
      </c>
      <c r="Q239">
        <v>107752</v>
      </c>
      <c r="R239">
        <v>127587</v>
      </c>
      <c r="S239">
        <v>130263</v>
      </c>
      <c r="T239">
        <v>162784</v>
      </c>
      <c r="U239">
        <v>135336</v>
      </c>
      <c r="V239">
        <v>147006</v>
      </c>
      <c r="W239">
        <v>201541</v>
      </c>
      <c r="X239">
        <v>214110</v>
      </c>
      <c r="Y239">
        <v>86754.1</v>
      </c>
      <c r="Z239">
        <v>80993.600000000006</v>
      </c>
      <c r="AA239">
        <v>102455</v>
      </c>
      <c r="AB239">
        <v>47967.5</v>
      </c>
      <c r="AC239">
        <v>96080.8</v>
      </c>
      <c r="AD239">
        <v>76871</v>
      </c>
      <c r="AE239">
        <v>33311.5</v>
      </c>
      <c r="AF239">
        <v>74289.2</v>
      </c>
      <c r="AG239">
        <v>60470.6</v>
      </c>
      <c r="AH239">
        <v>283477</v>
      </c>
      <c r="AI239">
        <v>288084</v>
      </c>
      <c r="AJ239">
        <v>315843</v>
      </c>
      <c r="AK239">
        <v>125918</v>
      </c>
      <c r="AL239">
        <v>164616</v>
      </c>
      <c r="AM239">
        <v>164113</v>
      </c>
      <c r="AN239">
        <v>127687</v>
      </c>
      <c r="AO239">
        <v>195575</v>
      </c>
      <c r="AP239">
        <v>140034</v>
      </c>
      <c r="AR239" s="16">
        <f>IFERROR(TTEST(G239:O239,P239:X239,2,1),IF(OR(COUNTIF(P239:X239,"&gt;0")&gt;7,COUNTIF(G239:O239,"&gt;0")&gt;7),0,9999))</f>
        <v>1.2417182096805607E-2</v>
      </c>
      <c r="AS239" s="16">
        <f>IF(AR239=9999,$BO$3,RANK(AR239,$AR$3:$AR$1993,1))</f>
        <v>701</v>
      </c>
      <c r="AT239" s="16">
        <f>LOG((IFERROR(SUM(P239:X239)/COUNTIF(P239:X239, "&gt;0"),0.1))/(IFERROR(SUM(G239:O239)/COUNTIF(G239:O239, "&gt;0"),0.1)),2)</f>
        <v>0.94298494991936177</v>
      </c>
      <c r="AU239" s="17">
        <f>SUM(COUNTIF(P239:X239, "&gt;0"), COUNTIF(G239:O239, "&gt;0"))</f>
        <v>17</v>
      </c>
      <c r="AV239" s="18">
        <f>$BQ$3*AS239/$BO$3</f>
        <v>3.5261569416498995E-3</v>
      </c>
      <c r="AW239" s="18" t="str">
        <f>IF(AR239&lt;AV239,AR239,"ns")</f>
        <v>ns</v>
      </c>
      <c r="AX239" s="19" t="str">
        <f>IF(AND(AW239&lt;0.01,ABS(AT239)&gt;1.5,D239&gt;2), IF(AND(AT239&gt;0,COUNTIF(P239:X239,"&gt;0")&gt;7),"IRF4_interactor_Treg", (IF(AND(AT239&lt;0,COUNTIF(G239:O239, "&gt;0")&gt;7), "background_significant", "ns"))), "ns")</f>
        <v>ns</v>
      </c>
      <c r="AY239" s="20">
        <f>IFERROR(TTEST(Y239:AG239,AH239:AP239,2,1),IF(OR(COUNTIF(AH239:AP239,"&gt;0")&gt;7,COUNTIF(Y239:AG239,"&gt;0")&gt;7),0,9999))</f>
        <v>2.346402599157404E-4</v>
      </c>
      <c r="AZ239" s="20">
        <f>IF(AY239=9999,$BO$4,RANK(AY239,$AY$3:$AY$1993,1))</f>
        <v>170</v>
      </c>
      <c r="BA239" s="20">
        <f>LOG((IFERROR(SUM(AH239:AP239)/COUNTIF(AH239:AP239, "&gt;0"),0.1))/(IFERROR(SUM(Y239:AG239)/COUNTIF(Y239:AG239, "&gt;0"),0.1)),2)</f>
        <v>1.4535026753413165</v>
      </c>
      <c r="BB239" s="21">
        <f>SUM(COUNTIF(AH239:AP239, "&gt;0"), COUNTIF(Y239:AG239, "&gt;0"))</f>
        <v>18</v>
      </c>
      <c r="BC239" s="22">
        <f>$BQ$3*AZ239/$BO$4</f>
        <v>8.5427135678391955E-4</v>
      </c>
      <c r="BD239" s="22">
        <f>IF(AY239&lt;BC239,AY239,"ns")</f>
        <v>2.346402599157404E-4</v>
      </c>
      <c r="BE239" s="23" t="str">
        <f>IF(AND(BD239&lt;0.01,ABS(BA239)&gt;1.5,D239&gt;2), IF(AND(BA239&gt;0,COUNTIF(AH239:AP239,"&gt;0")&gt;7),"IRF4_interactor_Th17", (IF(AND(BA239&lt;0,COUNTIF(Y239:AG239, "&gt;0")&gt;7), "background_significant", "ns"))), "ns")</f>
        <v>ns</v>
      </c>
      <c r="BF239" s="24" t="str">
        <f>IF(OR(AX239 ="IRF4_interactor_Treg", BE239 ="IRF4_interactor_Th17"), LOG((AVERAGE(AH239:AP239)+0.1)/(AVERAGE(P239:X239)+0.1),2),"ns")</f>
        <v>ns</v>
      </c>
      <c r="BG239" s="24">
        <f>IF(AND(AX239="IRF4_interactor_Treg",BE239="IRF4_interactor_Th17"),1,IF(AX239="IRF4_interactor_Treg","IRF4_Treg",IF(BE239="IRF4_interactor_Th17","IRF4_Th17",0)))</f>
        <v>0</v>
      </c>
      <c r="BH239" s="25">
        <f>IFERROR(TTEST(AH239:AP239,P239:X239,2,1),IF(OR(COUNTIF(P239:X239,"&gt;0")&gt;7,COUNTIF(AH239:AP239,"&gt;0")&gt;7),0,9999))</f>
        <v>0.15485737044862849</v>
      </c>
      <c r="BI239" s="25">
        <f>IF(BH239=9999,$BS$5,RANK(BH239,$BH$3:$BH$1993,1))</f>
        <v>829</v>
      </c>
      <c r="BJ239" s="25">
        <f>$BQ$3*BI239/$BO$5</f>
        <v>4.1637368156705176E-3</v>
      </c>
      <c r="BK239" s="25" t="str">
        <f>IF(BH239&lt;BJ239,BH239,"ns")</f>
        <v>ns</v>
      </c>
      <c r="BL239" s="26">
        <f>SUM(COUNTIF(P239:X239, "&gt;0"), COUNTIF(AH239:AP239, "&gt;0"))</f>
        <v>18</v>
      </c>
    </row>
    <row r="240" spans="1:64">
      <c r="A240" t="s">
        <v>4293</v>
      </c>
      <c r="B240" t="s">
        <v>4294</v>
      </c>
      <c r="C240">
        <v>1.51439E-3</v>
      </c>
      <c r="D240">
        <v>7</v>
      </c>
      <c r="E240">
        <v>7</v>
      </c>
      <c r="F240">
        <v>0</v>
      </c>
      <c r="G240">
        <v>187649</v>
      </c>
      <c r="H240">
        <v>132424</v>
      </c>
      <c r="I240">
        <v>194724</v>
      </c>
      <c r="J240">
        <v>111556</v>
      </c>
      <c r="K240">
        <v>151209</v>
      </c>
      <c r="L240">
        <v>239520</v>
      </c>
      <c r="M240">
        <v>141497</v>
      </c>
      <c r="N240">
        <v>132677</v>
      </c>
      <c r="O240">
        <v>143529</v>
      </c>
      <c r="P240">
        <v>203402</v>
      </c>
      <c r="Q240">
        <v>153251</v>
      </c>
      <c r="R240">
        <v>222715</v>
      </c>
      <c r="S240">
        <v>237547</v>
      </c>
      <c r="T240">
        <v>285863</v>
      </c>
      <c r="U240">
        <v>344958</v>
      </c>
      <c r="V240">
        <v>274567</v>
      </c>
      <c r="W240">
        <v>247359</v>
      </c>
      <c r="X240">
        <v>352269</v>
      </c>
      <c r="Y240">
        <v>300304</v>
      </c>
      <c r="Z240">
        <v>245988</v>
      </c>
      <c r="AA240">
        <v>332870</v>
      </c>
      <c r="AB240">
        <v>165841</v>
      </c>
      <c r="AC240">
        <v>169870</v>
      </c>
      <c r="AD240">
        <v>222449</v>
      </c>
      <c r="AE240">
        <v>104660</v>
      </c>
      <c r="AF240">
        <v>161562</v>
      </c>
      <c r="AG240">
        <v>206384</v>
      </c>
      <c r="AH240">
        <v>408244</v>
      </c>
      <c r="AI240">
        <v>411860</v>
      </c>
      <c r="AJ240">
        <v>466020</v>
      </c>
      <c r="AK240">
        <v>237914</v>
      </c>
      <c r="AL240">
        <v>286877</v>
      </c>
      <c r="AM240">
        <v>333240</v>
      </c>
      <c r="AN240">
        <v>365311</v>
      </c>
      <c r="AO240">
        <v>469353</v>
      </c>
      <c r="AP240">
        <v>395899</v>
      </c>
      <c r="AR240" s="16">
        <f>IFERROR(TTEST(G240:O240,P240:X240,2,1),IF(OR(COUNTIF(P240:X240,"&gt;0")&gt;7,COUNTIF(G240:O240,"&gt;0")&gt;7),0,9999))</f>
        <v>1.8381448621484922E-3</v>
      </c>
      <c r="AS240" s="16">
        <f>IF(AR240=9999,$BO$3,RANK(AR240,$AR$3:$AR$1993,1))</f>
        <v>381</v>
      </c>
      <c r="AT240" s="16">
        <f>LOG((IFERROR(SUM(P240:X240)/COUNTIF(P240:X240, "&gt;0"),0.1))/(IFERROR(SUM(G240:O240)/COUNTIF(G240:O240, "&gt;0"),0.1)),2)</f>
        <v>0.69449053299245744</v>
      </c>
      <c r="AU240" s="17">
        <f>SUM(COUNTIF(P240:X240, "&gt;0"), COUNTIF(G240:O240, "&gt;0"))</f>
        <v>18</v>
      </c>
      <c r="AV240" s="18">
        <f>$BQ$3*AS240/$BO$3</f>
        <v>1.9164989939637828E-3</v>
      </c>
      <c r="AW240" s="18">
        <f>IF(AR240&lt;AV240,AR240,"ns")</f>
        <v>1.8381448621484922E-3</v>
      </c>
      <c r="AX240" s="19" t="str">
        <f>IF(AND(AW240&lt;0.01,ABS(AT240)&gt;1.5,D240&gt;2), IF(AND(AT240&gt;0,COUNTIF(P240:X240,"&gt;0")&gt;7),"IRF4_interactor_Treg", (IF(AND(AT240&lt;0,COUNTIF(G240:O240, "&gt;0")&gt;7), "background_significant", "ns"))), "ns")</f>
        <v>ns</v>
      </c>
      <c r="AY240" s="20">
        <f>IFERROR(TTEST(Y240:AG240,AH240:AP240,2,1),IF(OR(COUNTIF(AH240:AP240,"&gt;0")&gt;7,COUNTIF(Y240:AG240,"&gt;0")&gt;7),0,9999))</f>
        <v>2.359211125616736E-4</v>
      </c>
      <c r="AZ240" s="20">
        <f>IF(AY240=9999,$BO$4,RANK(AY240,$AY$3:$AY$1993,1))</f>
        <v>171</v>
      </c>
      <c r="BA240" s="20">
        <f>LOG((IFERROR(SUM(AH240:AP240)/COUNTIF(AH240:AP240, "&gt;0"),0.1))/(IFERROR(SUM(Y240:AG240)/COUNTIF(Y240:AG240, "&gt;0"),0.1)),2)</f>
        <v>0.82124869902116338</v>
      </c>
      <c r="BB240" s="21">
        <f>SUM(COUNTIF(AH240:AP240, "&gt;0"), COUNTIF(Y240:AG240, "&gt;0"))</f>
        <v>18</v>
      </c>
      <c r="BC240" s="22">
        <f>$BQ$3*AZ240/$BO$4</f>
        <v>8.5929648241206023E-4</v>
      </c>
      <c r="BD240" s="22">
        <f>IF(AY240&lt;BC240,AY240,"ns")</f>
        <v>2.359211125616736E-4</v>
      </c>
      <c r="BE240" s="23" t="str">
        <f>IF(AND(BD240&lt;0.01,ABS(BA240)&gt;1.5,D240&gt;2), IF(AND(BA240&gt;0,COUNTIF(AH240:AP240,"&gt;0")&gt;7),"IRF4_interactor_Th17", (IF(AND(BA240&lt;0,COUNTIF(Y240:AG240, "&gt;0")&gt;7), "background_significant", "ns"))), "ns")</f>
        <v>ns</v>
      </c>
      <c r="BF240" s="24" t="str">
        <f>IF(OR(AX240 ="IRF4_interactor_Treg", BE240 ="IRF4_interactor_Th17"), LOG((AVERAGE(AH240:AP240)+0.1)/(AVERAGE(P240:X240)+0.1),2),"ns")</f>
        <v>ns</v>
      </c>
      <c r="BG240" s="24">
        <f>IF(AND(AX240="IRF4_interactor_Treg",BE240="IRF4_interactor_Th17"),1,IF(AX240="IRF4_interactor_Treg","IRF4_Treg",IF(BE240="IRF4_interactor_Th17","IRF4_Th17",0)))</f>
        <v>0</v>
      </c>
      <c r="BH240" s="25">
        <f>IFERROR(TTEST(AH240:AP240,P240:X240,2,1),IF(OR(COUNTIF(P240:X240,"&gt;0")&gt;7,COUNTIF(AH240:AP240,"&gt;0")&gt;7),0,9999))</f>
        <v>1.5317247368748566E-2</v>
      </c>
      <c r="BI240" s="25">
        <f>IF(BH240=9999,$BS$5,RANK(BH240,$BH$3:$BH$1993,1))</f>
        <v>262</v>
      </c>
      <c r="BJ240" s="25">
        <f>$BQ$3*BI240/$BO$5</f>
        <v>1.3159216474133602E-3</v>
      </c>
      <c r="BK240" s="25" t="str">
        <f>IF(BH240&lt;BJ240,BH240,"ns")</f>
        <v>ns</v>
      </c>
      <c r="BL240" s="26">
        <f>SUM(COUNTIF(P240:X240, "&gt;0"), COUNTIF(AH240:AP240, "&gt;0"))</f>
        <v>18</v>
      </c>
    </row>
    <row r="241" spans="1:64">
      <c r="A241" t="s">
        <v>2821</v>
      </c>
      <c r="B241" t="s">
        <v>2822</v>
      </c>
      <c r="C241">
        <v>7.1633199999999997E-4</v>
      </c>
      <c r="D241">
        <v>13</v>
      </c>
      <c r="E241">
        <v>13</v>
      </c>
      <c r="F241">
        <v>0</v>
      </c>
      <c r="G241">
        <v>517222</v>
      </c>
      <c r="H241">
        <v>486472</v>
      </c>
      <c r="I241">
        <v>451814</v>
      </c>
      <c r="J241">
        <v>354558</v>
      </c>
      <c r="K241">
        <v>397373</v>
      </c>
      <c r="L241">
        <v>445337</v>
      </c>
      <c r="M241">
        <v>304839</v>
      </c>
      <c r="N241">
        <v>323624</v>
      </c>
      <c r="O241">
        <v>353440</v>
      </c>
      <c r="P241">
        <v>522592</v>
      </c>
      <c r="Q241">
        <v>494818</v>
      </c>
      <c r="R241">
        <v>523939</v>
      </c>
      <c r="S241">
        <v>706280</v>
      </c>
      <c r="T241">
        <v>717106</v>
      </c>
      <c r="U241">
        <v>728017</v>
      </c>
      <c r="V241">
        <v>766883</v>
      </c>
      <c r="W241">
        <v>856775</v>
      </c>
      <c r="X241">
        <v>889069</v>
      </c>
      <c r="Y241">
        <v>541418</v>
      </c>
      <c r="Z241">
        <v>545138</v>
      </c>
      <c r="AA241">
        <v>638725</v>
      </c>
      <c r="AB241">
        <v>365429</v>
      </c>
      <c r="AC241">
        <v>383692</v>
      </c>
      <c r="AD241">
        <v>456837</v>
      </c>
      <c r="AE241">
        <v>198974</v>
      </c>
      <c r="AF241">
        <v>260770</v>
      </c>
      <c r="AG241">
        <v>298814</v>
      </c>
      <c r="AH241">
        <v>914312</v>
      </c>
      <c r="AI241">
        <v>909429</v>
      </c>
      <c r="AJ241">
        <v>1081350</v>
      </c>
      <c r="AK241">
        <v>484132</v>
      </c>
      <c r="AL241">
        <v>508179</v>
      </c>
      <c r="AM241">
        <v>600230</v>
      </c>
      <c r="AN241">
        <v>462097</v>
      </c>
      <c r="AO241">
        <v>687376</v>
      </c>
      <c r="AP241">
        <v>508596</v>
      </c>
      <c r="AR241" s="16">
        <f>IFERROR(TTEST(G241:O241,P241:X241,2,1),IF(OR(COUNTIF(P241:X241,"&gt;0")&gt;7,COUNTIF(G241:O241,"&gt;0")&gt;7),0,9999))</f>
        <v>3.7799347761304082E-3</v>
      </c>
      <c r="AS241" s="16">
        <f>IF(AR241=9999,$BO$3,RANK(AR241,$AR$3:$AR$1993,1))</f>
        <v>505</v>
      </c>
      <c r="AT241" s="16">
        <f>LOG((IFERROR(SUM(P241:X241)/COUNTIF(P241:X241, "&gt;0"),0.1))/(IFERROR(SUM(G241:O241)/COUNTIF(G241:O241, "&gt;0"),0.1)),2)</f>
        <v>0.77171461923035134</v>
      </c>
      <c r="AU241" s="17">
        <f>SUM(COUNTIF(P241:X241, "&gt;0"), COUNTIF(G241:O241, "&gt;0"))</f>
        <v>18</v>
      </c>
      <c r="AV241" s="18">
        <f>$BQ$3*AS241/$BO$3</f>
        <v>2.5402414486921528E-3</v>
      </c>
      <c r="AW241" s="18" t="str">
        <f>IF(AR241&lt;AV241,AR241,"ns")</f>
        <v>ns</v>
      </c>
      <c r="AX241" s="19" t="str">
        <f>IF(AND(AW241&lt;0.01,ABS(AT241)&gt;1.5,D241&gt;2), IF(AND(AT241&gt;0,COUNTIF(P241:X241,"&gt;0")&gt;7),"IRF4_interactor_Treg", (IF(AND(AT241&lt;0,COUNTIF(G241:O241, "&gt;0")&gt;7), "background_significant", "ns"))), "ns")</f>
        <v>ns</v>
      </c>
      <c r="AY241" s="20">
        <f>IFERROR(TTEST(Y241:AG241,AH241:AP241,2,1),IF(OR(COUNTIF(AH241:AP241,"&gt;0")&gt;7,COUNTIF(Y241:AG241,"&gt;0")&gt;7),0,9999))</f>
        <v>2.4008801541430634E-4</v>
      </c>
      <c r="AZ241" s="20">
        <f>IF(AY241=9999,$BO$4,RANK(AY241,$AY$3:$AY$1993,1))</f>
        <v>172</v>
      </c>
      <c r="BA241" s="20">
        <f>LOG((IFERROR(SUM(AH241:AP241)/COUNTIF(AH241:AP241, "&gt;0"),0.1))/(IFERROR(SUM(Y241:AG241)/COUNTIF(Y241:AG241, "&gt;0"),0.1)),2)</f>
        <v>0.73838171121791207</v>
      </c>
      <c r="BB241" s="21">
        <f>SUM(COUNTIF(AH241:AP241, "&gt;0"), COUNTIF(Y241:AG241, "&gt;0"))</f>
        <v>18</v>
      </c>
      <c r="BC241" s="22">
        <f>$BQ$3*AZ241/$BO$4</f>
        <v>8.6432160804020101E-4</v>
      </c>
      <c r="BD241" s="22">
        <f>IF(AY241&lt;BC241,AY241,"ns")</f>
        <v>2.4008801541430634E-4</v>
      </c>
      <c r="BE241" s="23" t="str">
        <f>IF(AND(BD241&lt;0.01,ABS(BA241)&gt;1.5,D241&gt;2), IF(AND(BA241&gt;0,COUNTIF(AH241:AP241,"&gt;0")&gt;7),"IRF4_interactor_Th17", (IF(AND(BA241&lt;0,COUNTIF(Y241:AG241, "&gt;0")&gt;7), "background_significant", "ns"))), "ns")</f>
        <v>ns</v>
      </c>
      <c r="BF241" s="24" t="str">
        <f>IF(OR(AX241 ="IRF4_interactor_Treg", BE241 ="IRF4_interactor_Th17"), LOG((AVERAGE(AH241:AP241)+0.1)/(AVERAGE(P241:X241)+0.1),2),"ns")</f>
        <v>ns</v>
      </c>
      <c r="BG241" s="24">
        <f>IF(AND(AX241="IRF4_interactor_Treg",BE241="IRF4_interactor_Th17"),1,IF(AX241="IRF4_interactor_Treg","IRF4_Treg",IF(BE241="IRF4_interactor_Th17","IRF4_Th17",0)))</f>
        <v>0</v>
      </c>
      <c r="BH241" s="25">
        <f>IFERROR(TTEST(AH241:AP241,P241:X241,2,1),IF(OR(COUNTIF(P241:X241,"&gt;0")&gt;7,COUNTIF(AH241:AP241,"&gt;0")&gt;7),0,9999))</f>
        <v>0.96392445219766609</v>
      </c>
      <c r="BI241" s="25">
        <f>IF(BH241=9999,$BS$5,RANK(BH241,$BH$3:$BH$1993,1))</f>
        <v>1957</v>
      </c>
      <c r="BJ241" s="25">
        <f>$BQ$3*BI241/$BO$5</f>
        <v>9.8292315419387238E-3</v>
      </c>
      <c r="BK241" s="25" t="str">
        <f>IF(BH241&lt;BJ241,BH241,"ns")</f>
        <v>ns</v>
      </c>
      <c r="BL241" s="26">
        <f>SUM(COUNTIF(P241:X241, "&gt;0"), COUNTIF(AH241:AP241, "&gt;0"))</f>
        <v>18</v>
      </c>
    </row>
    <row r="242" spans="1:64">
      <c r="A242" t="s">
        <v>963</v>
      </c>
      <c r="B242" t="s">
        <v>964</v>
      </c>
      <c r="C242">
        <v>7.1633199999999997E-4</v>
      </c>
      <c r="D242">
        <v>8</v>
      </c>
      <c r="E242">
        <v>5</v>
      </c>
      <c r="F242">
        <v>4</v>
      </c>
      <c r="G242">
        <v>348514</v>
      </c>
      <c r="H242">
        <v>456335</v>
      </c>
      <c r="I242">
        <v>301558</v>
      </c>
      <c r="J242">
        <v>110565</v>
      </c>
      <c r="K242">
        <v>283624</v>
      </c>
      <c r="L242">
        <v>255421</v>
      </c>
      <c r="M242">
        <v>133380</v>
      </c>
      <c r="N242">
        <v>186821</v>
      </c>
      <c r="O242">
        <v>134697</v>
      </c>
      <c r="P242">
        <v>342806</v>
      </c>
      <c r="Q242">
        <v>324727</v>
      </c>
      <c r="R242">
        <v>377562</v>
      </c>
      <c r="S242">
        <v>383012</v>
      </c>
      <c r="T242">
        <v>405446</v>
      </c>
      <c r="U242">
        <v>391232</v>
      </c>
      <c r="V242">
        <v>455743</v>
      </c>
      <c r="W242">
        <v>541852</v>
      </c>
      <c r="X242">
        <v>655754</v>
      </c>
      <c r="Y242">
        <v>557296</v>
      </c>
      <c r="Z242">
        <v>559839</v>
      </c>
      <c r="AA242">
        <v>547715</v>
      </c>
      <c r="AB242">
        <v>318928</v>
      </c>
      <c r="AC242">
        <v>350061</v>
      </c>
      <c r="AD242">
        <v>460521</v>
      </c>
      <c r="AE242">
        <v>142510</v>
      </c>
      <c r="AF242">
        <v>246915</v>
      </c>
      <c r="AG242">
        <v>207316</v>
      </c>
      <c r="AH242">
        <v>892912</v>
      </c>
      <c r="AI242">
        <v>954355</v>
      </c>
      <c r="AJ242">
        <v>893936</v>
      </c>
      <c r="AK242">
        <v>461774</v>
      </c>
      <c r="AL242">
        <v>517705</v>
      </c>
      <c r="AM242">
        <v>537098</v>
      </c>
      <c r="AN242">
        <v>433005</v>
      </c>
      <c r="AO242">
        <v>761474</v>
      </c>
      <c r="AP242">
        <v>613278</v>
      </c>
      <c r="AR242" s="16">
        <f>IFERROR(TTEST(G242:O242,P242:X242,2,1),IF(OR(COUNTIF(P242:X242,"&gt;0")&gt;7,COUNTIF(G242:O242,"&gt;0")&gt;7),0,9999))</f>
        <v>2.4498345827039206E-2</v>
      </c>
      <c r="AS242" s="16">
        <f>IF(AR242=9999,$BO$3,RANK(AR242,$AR$3:$AR$1993,1))</f>
        <v>837</v>
      </c>
      <c r="AT242" s="16">
        <f>LOG((IFERROR(SUM(P242:X242)/COUNTIF(P242:X242, "&gt;0"),0.1))/(IFERROR(SUM(G242:O242)/COUNTIF(G242:O242, "&gt;0"),0.1)),2)</f>
        <v>0.81071909240097717</v>
      </c>
      <c r="AU242" s="17">
        <f>SUM(COUNTIF(P242:X242, "&gt;0"), COUNTIF(G242:O242, "&gt;0"))</f>
        <v>18</v>
      </c>
      <c r="AV242" s="18">
        <f>$BQ$3*AS242/$BO$3</f>
        <v>4.2102615694164999E-3</v>
      </c>
      <c r="AW242" s="18" t="str">
        <f>IF(AR242&lt;AV242,AR242,"ns")</f>
        <v>ns</v>
      </c>
      <c r="AX242" s="19" t="str">
        <f>IF(AND(AW242&lt;0.01,ABS(AT242)&gt;1.5,D242&gt;2), IF(AND(AT242&gt;0,COUNTIF(P242:X242,"&gt;0")&gt;7),"IRF4_interactor_Treg", (IF(AND(AT242&lt;0,COUNTIF(G242:O242, "&gt;0")&gt;7), "background_significant", "ns"))), "ns")</f>
        <v>ns</v>
      </c>
      <c r="AY242" s="20">
        <f>IFERROR(TTEST(Y242:AG242,AH242:AP242,2,1),IF(OR(COUNTIF(AH242:AP242,"&gt;0")&gt;7,COUNTIF(Y242:AG242,"&gt;0")&gt;7),0,9999))</f>
        <v>2.4058840281248394E-4</v>
      </c>
      <c r="AZ242" s="20">
        <f>IF(AY242=9999,$BO$4,RANK(AY242,$AY$3:$AY$1993,1))</f>
        <v>173</v>
      </c>
      <c r="BA242" s="20">
        <f>LOG((IFERROR(SUM(AH242:AP242)/COUNTIF(AH242:AP242, "&gt;0"),0.1))/(IFERROR(SUM(Y242:AG242)/COUNTIF(Y242:AG242, "&gt;0"),0.1)),2)</f>
        <v>0.83888162307820158</v>
      </c>
      <c r="BB242" s="21">
        <f>SUM(COUNTIF(AH242:AP242, "&gt;0"), COUNTIF(Y242:AG242, "&gt;0"))</f>
        <v>18</v>
      </c>
      <c r="BC242" s="22">
        <f>$BQ$3*AZ242/$BO$4</f>
        <v>8.6934673366834169E-4</v>
      </c>
      <c r="BD242" s="22">
        <f>IF(AY242&lt;BC242,AY242,"ns")</f>
        <v>2.4058840281248394E-4</v>
      </c>
      <c r="BE242" s="23" t="str">
        <f>IF(AND(BD242&lt;0.01,ABS(BA242)&gt;1.5,D242&gt;2), IF(AND(BA242&gt;0,COUNTIF(AH242:AP242,"&gt;0")&gt;7),"IRF4_interactor_Th17", (IF(AND(BA242&lt;0,COUNTIF(Y242:AG242, "&gt;0")&gt;7), "background_significant", "ns"))), "ns")</f>
        <v>ns</v>
      </c>
      <c r="BF242" s="24" t="str">
        <f>IF(OR(AX242 ="IRF4_interactor_Treg", BE242 ="IRF4_interactor_Th17"), LOG((AVERAGE(AH242:AP242)+0.1)/(AVERAGE(P242:X242)+0.1),2),"ns")</f>
        <v>ns</v>
      </c>
      <c r="BG242" s="24">
        <f>IF(AND(AX242="IRF4_interactor_Treg",BE242="IRF4_interactor_Th17"),1,IF(AX242="IRF4_interactor_Treg","IRF4_Treg",IF(BE242="IRF4_interactor_Th17","IRF4_Th17",0)))</f>
        <v>0</v>
      </c>
      <c r="BH242" s="25">
        <f>IFERROR(TTEST(AH242:AP242,P242:X242,2,1),IF(OR(COUNTIF(P242:X242,"&gt;0")&gt;7,COUNTIF(AH242:AP242,"&gt;0")&gt;7),0,9999))</f>
        <v>2.1575466758798813E-2</v>
      </c>
      <c r="BI242" s="25">
        <f>IF(BH242=9999,$BS$5,RANK(BH242,$BH$3:$BH$1993,1))</f>
        <v>304</v>
      </c>
      <c r="BJ242" s="25">
        <f>$BQ$3*BI242/$BO$5</f>
        <v>1.5268709191361125E-3</v>
      </c>
      <c r="BK242" s="25" t="str">
        <f>IF(BH242&lt;BJ242,BH242,"ns")</f>
        <v>ns</v>
      </c>
      <c r="BL242" s="26">
        <f>SUM(COUNTIF(P242:X242, "&gt;0"), COUNTIF(AH242:AP242, "&gt;0"))</f>
        <v>18</v>
      </c>
    </row>
    <row r="243" spans="1:64">
      <c r="A243" t="s">
        <v>829</v>
      </c>
      <c r="B243" t="s">
        <v>830</v>
      </c>
      <c r="C243">
        <v>7.1633199999999997E-4</v>
      </c>
      <c r="D243">
        <v>13</v>
      </c>
      <c r="E243">
        <v>12</v>
      </c>
      <c r="F243">
        <v>1</v>
      </c>
      <c r="G243">
        <v>766006</v>
      </c>
      <c r="H243">
        <v>744497</v>
      </c>
      <c r="I243">
        <v>740423</v>
      </c>
      <c r="J243">
        <v>652132</v>
      </c>
      <c r="K243">
        <v>647546</v>
      </c>
      <c r="L243">
        <v>710527</v>
      </c>
      <c r="M243">
        <v>540604</v>
      </c>
      <c r="N243">
        <v>485423</v>
      </c>
      <c r="O243">
        <v>587150</v>
      </c>
      <c r="P243">
        <v>757952</v>
      </c>
      <c r="Q243">
        <v>632773</v>
      </c>
      <c r="R243">
        <v>724179</v>
      </c>
      <c r="S243">
        <v>936235</v>
      </c>
      <c r="T243">
        <v>853777</v>
      </c>
      <c r="U243">
        <v>915915</v>
      </c>
      <c r="V243">
        <v>761008</v>
      </c>
      <c r="W243">
        <v>775867</v>
      </c>
      <c r="X243">
        <v>845729</v>
      </c>
      <c r="Y243">
        <v>788382</v>
      </c>
      <c r="Z243">
        <v>748692</v>
      </c>
      <c r="AA243">
        <v>755832</v>
      </c>
      <c r="AB243">
        <v>618414</v>
      </c>
      <c r="AC243">
        <v>670190</v>
      </c>
      <c r="AD243">
        <v>622588</v>
      </c>
      <c r="AE243">
        <v>491647</v>
      </c>
      <c r="AF243">
        <v>682484</v>
      </c>
      <c r="AG243">
        <v>661572</v>
      </c>
      <c r="AH243">
        <v>950269</v>
      </c>
      <c r="AI243">
        <v>861997</v>
      </c>
      <c r="AJ243">
        <v>951239</v>
      </c>
      <c r="AK243">
        <v>796083</v>
      </c>
      <c r="AL243">
        <v>854291</v>
      </c>
      <c r="AM243">
        <v>957958</v>
      </c>
      <c r="AN243">
        <v>884706</v>
      </c>
      <c r="AO243">
        <v>1149170</v>
      </c>
      <c r="AP243">
        <v>871963</v>
      </c>
      <c r="AR243" s="16">
        <f>IFERROR(TTEST(G243:O243,P243:X243,2,1),IF(OR(COUNTIF(P243:X243,"&gt;0")&gt;7,COUNTIF(G243:O243,"&gt;0")&gt;7),0,9999))</f>
        <v>1.8728664789256558E-2</v>
      </c>
      <c r="AS243" s="16">
        <f>IF(AR243=9999,$BO$3,RANK(AR243,$AR$3:$AR$1993,1))</f>
        <v>778</v>
      </c>
      <c r="AT243" s="16">
        <f>LOG((IFERROR(SUM(P243:X243)/COUNTIF(P243:X243, "&gt;0"),0.1))/(IFERROR(SUM(G243:O243)/COUNTIF(G243:O243, "&gt;0"),0.1)),2)</f>
        <v>0.29426611757084631</v>
      </c>
      <c r="AU243" s="17">
        <f>SUM(COUNTIF(P243:X243, "&gt;0"), COUNTIF(G243:O243, "&gt;0"))</f>
        <v>18</v>
      </c>
      <c r="AV243" s="18">
        <f>$BQ$3*AS243/$BO$3</f>
        <v>3.9134808853118711E-3</v>
      </c>
      <c r="AW243" s="18" t="str">
        <f>IF(AR243&lt;AV243,AR243,"ns")</f>
        <v>ns</v>
      </c>
      <c r="AX243" s="19" t="str">
        <f>IF(AND(AW243&lt;0.01,ABS(AT243)&gt;1.5,D243&gt;2), IF(AND(AT243&gt;0,COUNTIF(P243:X243,"&gt;0")&gt;7),"IRF4_interactor_Treg", (IF(AND(AT243&lt;0,COUNTIF(G243:O243, "&gt;0")&gt;7), "background_significant", "ns"))), "ns")</f>
        <v>ns</v>
      </c>
      <c r="AY243" s="20">
        <f>IFERROR(TTEST(Y243:AG243,AH243:AP243,2,1),IF(OR(COUNTIF(AH243:AP243,"&gt;0")&gt;7,COUNTIF(Y243:AG243,"&gt;0")&gt;7),0,9999))</f>
        <v>2.5533544714144554E-4</v>
      </c>
      <c r="AZ243" s="20">
        <f>IF(AY243=9999,$BO$4,RANK(AY243,$AY$3:$AY$1993,1))</f>
        <v>178</v>
      </c>
      <c r="BA243" s="20">
        <f>LOG((IFERROR(SUM(AH243:AP243)/COUNTIF(AH243:AP243, "&gt;0"),0.1))/(IFERROR(SUM(Y243:AG243)/COUNTIF(Y243:AG243, "&gt;0"),0.1)),2)</f>
        <v>0.45472476427442304</v>
      </c>
      <c r="BB243" s="21">
        <f>SUM(COUNTIF(AH243:AP243, "&gt;0"), COUNTIF(Y243:AG243, "&gt;0"))</f>
        <v>18</v>
      </c>
      <c r="BC243" s="22">
        <f>$BQ$3*AZ243/$BO$4</f>
        <v>8.9447236180904529E-4</v>
      </c>
      <c r="BD243" s="22">
        <f>IF(AY243&lt;BC243,AY243,"ns")</f>
        <v>2.5533544714144554E-4</v>
      </c>
      <c r="BE243" s="23" t="str">
        <f>IF(AND(BD243&lt;0.01,ABS(BA243)&gt;1.5,D243&gt;2), IF(AND(BA243&gt;0,COUNTIF(AH243:AP243,"&gt;0")&gt;7),"IRF4_interactor_Th17", (IF(AND(BA243&lt;0,COUNTIF(Y243:AG243, "&gt;0")&gt;7), "background_significant", "ns"))), "ns")</f>
        <v>ns</v>
      </c>
      <c r="BF243" s="24" t="str">
        <f>IF(OR(AX243 ="IRF4_interactor_Treg", BE243 ="IRF4_interactor_Th17"), LOG((AVERAGE(AH243:AP243)+0.1)/(AVERAGE(P243:X243)+0.1),2),"ns")</f>
        <v>ns</v>
      </c>
      <c r="BG243" s="24">
        <f>IF(AND(AX243="IRF4_interactor_Treg",BE243="IRF4_interactor_Th17"),1,IF(AX243="IRF4_interactor_Treg","IRF4_Treg",IF(BE243="IRF4_interactor_Th17","IRF4_Th17",0)))</f>
        <v>0</v>
      </c>
      <c r="BH243" s="25">
        <f>IFERROR(TTEST(AH243:AP243,P243:X243,2,1),IF(OR(COUNTIF(P243:X243,"&gt;0")&gt;7,COUNTIF(AH243:AP243,"&gt;0")&gt;7),0,9999))</f>
        <v>4.8473659093711999E-2</v>
      </c>
      <c r="BI243" s="25">
        <f>IF(BH243=9999,$BS$5,RANK(BH243,$BH$3:$BH$1993,1))</f>
        <v>452</v>
      </c>
      <c r="BJ243" s="25">
        <f>$BQ$3*BI243/$BO$5</f>
        <v>2.2702159718734306E-3</v>
      </c>
      <c r="BK243" s="25" t="str">
        <f>IF(BH243&lt;BJ243,BH243,"ns")</f>
        <v>ns</v>
      </c>
      <c r="BL243" s="26">
        <f>SUM(COUNTIF(P243:X243, "&gt;0"), COUNTIF(AH243:AP243, "&gt;0"))</f>
        <v>18</v>
      </c>
    </row>
    <row r="244" spans="1:64">
      <c r="A244" t="s">
        <v>2485</v>
      </c>
      <c r="B244" t="s">
        <v>2486</v>
      </c>
      <c r="C244">
        <v>3.53102E-2</v>
      </c>
      <c r="D244">
        <v>3</v>
      </c>
      <c r="E244">
        <v>3</v>
      </c>
      <c r="F244">
        <v>0</v>
      </c>
      <c r="G244">
        <v>122979</v>
      </c>
      <c r="H244">
        <v>115326</v>
      </c>
      <c r="I244">
        <v>152343</v>
      </c>
      <c r="J244">
        <v>39466.199999999997</v>
      </c>
      <c r="K244">
        <v>51409.599999999999</v>
      </c>
      <c r="L244">
        <v>44894.8</v>
      </c>
      <c r="M244">
        <v>51440.2</v>
      </c>
      <c r="N244">
        <v>59318.400000000001</v>
      </c>
      <c r="O244">
        <v>39641.9</v>
      </c>
      <c r="P244">
        <v>157096</v>
      </c>
      <c r="Q244">
        <v>130469</v>
      </c>
      <c r="R244">
        <v>141035</v>
      </c>
      <c r="S244">
        <v>31700.6</v>
      </c>
      <c r="T244">
        <v>126967</v>
      </c>
      <c r="U244">
        <v>90779.7</v>
      </c>
      <c r="V244">
        <v>155636</v>
      </c>
      <c r="W244">
        <v>202658</v>
      </c>
      <c r="X244">
        <v>174724</v>
      </c>
      <c r="Y244">
        <v>110037</v>
      </c>
      <c r="Z244">
        <v>100005</v>
      </c>
      <c r="AA244">
        <v>124584</v>
      </c>
      <c r="AB244">
        <v>76444.2</v>
      </c>
      <c r="AC244">
        <v>72502.399999999994</v>
      </c>
      <c r="AD244">
        <v>48715.7</v>
      </c>
      <c r="AE244">
        <v>59674.2</v>
      </c>
      <c r="AF244">
        <v>86498</v>
      </c>
      <c r="AG244">
        <v>79682.3</v>
      </c>
      <c r="AH244">
        <v>282407</v>
      </c>
      <c r="AI244">
        <v>265943</v>
      </c>
      <c r="AJ244">
        <v>265277</v>
      </c>
      <c r="AK244">
        <v>129906</v>
      </c>
      <c r="AL244">
        <v>101455</v>
      </c>
      <c r="AM244">
        <v>122148</v>
      </c>
      <c r="AN244">
        <v>137221</v>
      </c>
      <c r="AO244">
        <v>245149</v>
      </c>
      <c r="AP244">
        <v>197814</v>
      </c>
      <c r="AR244" s="16">
        <f>IFERROR(TTEST(G244:O244,P244:X244,2,1),IF(OR(COUNTIF(P244:X244,"&gt;0")&gt;7,COUNTIF(G244:O244,"&gt;0")&gt;7),0,9999))</f>
        <v>1.5901612254786049E-2</v>
      </c>
      <c r="AS244" s="16">
        <f>IF(AR244=9999,$BO$3,RANK(AR244,$AR$3:$AR$1993,1))</f>
        <v>751</v>
      </c>
      <c r="AT244" s="16">
        <f>LOG((IFERROR(SUM(P244:X244)/COUNTIF(P244:X244, "&gt;0"),0.1))/(IFERROR(SUM(G244:O244)/COUNTIF(G244:O244, "&gt;0"),0.1)),2)</f>
        <v>0.83943446913179209</v>
      </c>
      <c r="AU244" s="17">
        <f>SUM(COUNTIF(P244:X244, "&gt;0"), COUNTIF(G244:O244, "&gt;0"))</f>
        <v>18</v>
      </c>
      <c r="AV244" s="18">
        <f>$BQ$3*AS244/$BO$3</f>
        <v>3.7776659959758551E-3</v>
      </c>
      <c r="AW244" s="18" t="str">
        <f>IF(AR244&lt;AV244,AR244,"ns")</f>
        <v>ns</v>
      </c>
      <c r="AX244" s="19" t="str">
        <f>IF(AND(AW244&lt;0.01,ABS(AT244)&gt;1.5,D244&gt;2), IF(AND(AT244&gt;0,COUNTIF(P244:X244,"&gt;0")&gt;7),"IRF4_interactor_Treg", (IF(AND(AT244&lt;0,COUNTIF(G244:O244, "&gt;0")&gt;7), "background_significant", "ns"))), "ns")</f>
        <v>ns</v>
      </c>
      <c r="AY244" s="20">
        <f>IFERROR(TTEST(Y244:AG244,AH244:AP244,2,1),IF(OR(COUNTIF(AH244:AP244,"&gt;0")&gt;7,COUNTIF(Y244:AG244,"&gt;0")&gt;7),0,9999))</f>
        <v>2.5647751560895583E-4</v>
      </c>
      <c r="AZ244" s="20">
        <f>IF(AY244=9999,$BO$4,RANK(AY244,$AY$3:$AY$1993,1))</f>
        <v>179</v>
      </c>
      <c r="BA244" s="20">
        <f>LOG((IFERROR(SUM(AH244:AP244)/COUNTIF(AH244:AP244, "&gt;0"),0.1))/(IFERROR(SUM(Y244:AG244)/COUNTIF(Y244:AG244, "&gt;0"),0.1)),2)</f>
        <v>1.2046023262128445</v>
      </c>
      <c r="BB244" s="21">
        <f>SUM(COUNTIF(AH244:AP244, "&gt;0"), COUNTIF(Y244:AG244, "&gt;0"))</f>
        <v>18</v>
      </c>
      <c r="BC244" s="22">
        <f>$BQ$3*AZ244/$BO$4</f>
        <v>8.9949748743718596E-4</v>
      </c>
      <c r="BD244" s="22">
        <f>IF(AY244&lt;BC244,AY244,"ns")</f>
        <v>2.5647751560895583E-4</v>
      </c>
      <c r="BE244" s="23" t="str">
        <f>IF(AND(BD244&lt;0.01,ABS(BA244)&gt;1.5,D244&gt;2), IF(AND(BA244&gt;0,COUNTIF(AH244:AP244,"&gt;0")&gt;7),"IRF4_interactor_Th17", (IF(AND(BA244&lt;0,COUNTIF(Y244:AG244, "&gt;0")&gt;7), "background_significant", "ns"))), "ns")</f>
        <v>ns</v>
      </c>
      <c r="BF244" s="24" t="str">
        <f>IF(OR(AX244 ="IRF4_interactor_Treg", BE244 ="IRF4_interactor_Th17"), LOG((AVERAGE(AH244:AP244)+0.1)/(AVERAGE(P244:X244)+0.1),2),"ns")</f>
        <v>ns</v>
      </c>
      <c r="BG244" s="24">
        <f>IF(AND(AX244="IRF4_interactor_Treg",BE244="IRF4_interactor_Th17"),1,IF(AX244="IRF4_interactor_Treg","IRF4_Treg",IF(BE244="IRF4_interactor_Th17","IRF4_Th17",0)))</f>
        <v>0</v>
      </c>
      <c r="BH244" s="25">
        <f>IFERROR(TTEST(AH244:AP244,P244:X244,2,1),IF(OR(COUNTIF(P244:X244,"&gt;0")&gt;7,COUNTIF(AH244:AP244,"&gt;0")&gt;7),0,9999))</f>
        <v>2.151892311724236E-2</v>
      </c>
      <c r="BI244" s="25">
        <f>IF(BH244=9999,$BS$5,RANK(BH244,$BH$3:$BH$1993,1))</f>
        <v>303</v>
      </c>
      <c r="BJ244" s="25">
        <f>$BQ$3*BI244/$BO$5</f>
        <v>1.5218483174284281E-3</v>
      </c>
      <c r="BK244" s="25" t="str">
        <f>IF(BH244&lt;BJ244,BH244,"ns")</f>
        <v>ns</v>
      </c>
      <c r="BL244" s="26">
        <f>SUM(COUNTIF(P244:X244, "&gt;0"), COUNTIF(AH244:AP244, "&gt;0"))</f>
        <v>18</v>
      </c>
    </row>
    <row r="245" spans="1:64">
      <c r="A245" t="s">
        <v>6899</v>
      </c>
      <c r="B245" t="s">
        <v>6900</v>
      </c>
      <c r="C245">
        <v>7.1633199999999997E-4</v>
      </c>
      <c r="D245">
        <v>9</v>
      </c>
      <c r="E245">
        <v>5</v>
      </c>
      <c r="F245">
        <v>4</v>
      </c>
      <c r="G245">
        <v>1361320</v>
      </c>
      <c r="H245">
        <v>1257090</v>
      </c>
      <c r="I245">
        <v>1386310</v>
      </c>
      <c r="J245">
        <v>748975</v>
      </c>
      <c r="K245">
        <v>726649</v>
      </c>
      <c r="L245">
        <v>790949</v>
      </c>
      <c r="M245">
        <v>639888</v>
      </c>
      <c r="N245">
        <v>695237</v>
      </c>
      <c r="O245">
        <v>707021</v>
      </c>
      <c r="P245">
        <v>1111890</v>
      </c>
      <c r="Q245">
        <v>975514</v>
      </c>
      <c r="R245">
        <v>960087</v>
      </c>
      <c r="S245">
        <v>1157680</v>
      </c>
      <c r="T245">
        <v>1176910</v>
      </c>
      <c r="U245">
        <v>1221340</v>
      </c>
      <c r="V245">
        <v>1387830</v>
      </c>
      <c r="W245">
        <v>1510420</v>
      </c>
      <c r="X245">
        <v>1538630</v>
      </c>
      <c r="Y245">
        <v>1334300</v>
      </c>
      <c r="Z245">
        <v>1246870</v>
      </c>
      <c r="AA245">
        <v>1305310</v>
      </c>
      <c r="AB245">
        <v>936567</v>
      </c>
      <c r="AC245">
        <v>931927</v>
      </c>
      <c r="AD245">
        <v>1030890</v>
      </c>
      <c r="AE245">
        <v>484050</v>
      </c>
      <c r="AF245">
        <v>691053</v>
      </c>
      <c r="AG245">
        <v>691048</v>
      </c>
      <c r="AH245">
        <v>1638230</v>
      </c>
      <c r="AI245">
        <v>1639200</v>
      </c>
      <c r="AJ245">
        <v>1838040</v>
      </c>
      <c r="AK245">
        <v>1113020</v>
      </c>
      <c r="AL245">
        <v>1222550</v>
      </c>
      <c r="AM245">
        <v>1240430</v>
      </c>
      <c r="AN245">
        <v>1107440</v>
      </c>
      <c r="AO245">
        <v>1482780</v>
      </c>
      <c r="AP245">
        <v>1134230</v>
      </c>
      <c r="AR245" s="16">
        <f>IFERROR(TTEST(G245:O245,P245:X245,2,1),IF(OR(COUNTIF(P245:X245,"&gt;0")&gt;7,COUNTIF(G245:O245,"&gt;0")&gt;7),0,9999))</f>
        <v>0.10417892039416721</v>
      </c>
      <c r="AS245" s="16">
        <f>IF(AR245=9999,$BO$3,RANK(AR245,$AR$3:$AR$1993,1))</f>
        <v>1151</v>
      </c>
      <c r="AT245" s="16">
        <f>LOG((IFERROR(SUM(P245:X245)/COUNTIF(P245:X245, "&gt;0"),0.1))/(IFERROR(SUM(G245:O245)/COUNTIF(G245:O245, "&gt;0"),0.1)),2)</f>
        <v>0.40926220421563758</v>
      </c>
      <c r="AU245" s="17">
        <f>SUM(COUNTIF(P245:X245, "&gt;0"), COUNTIF(G245:O245, "&gt;0"))</f>
        <v>18</v>
      </c>
      <c r="AV245" s="18">
        <f>$BQ$3*AS245/$BO$3</f>
        <v>5.7897384305835011E-3</v>
      </c>
      <c r="AW245" s="18" t="str">
        <f>IF(AR245&lt;AV245,AR245,"ns")</f>
        <v>ns</v>
      </c>
      <c r="AX245" s="19" t="str">
        <f>IF(AND(AW245&lt;0.01,ABS(AT245)&gt;1.5,D245&gt;2), IF(AND(AT245&gt;0,COUNTIF(P245:X245,"&gt;0")&gt;7),"IRF4_interactor_Treg", (IF(AND(AT245&lt;0,COUNTIF(G245:O245, "&gt;0")&gt;7), "background_significant", "ns"))), "ns")</f>
        <v>ns</v>
      </c>
      <c r="AY245" s="20">
        <f>IFERROR(TTEST(Y245:AG245,AH245:AP245,2,1),IF(OR(COUNTIF(AH245:AP245,"&gt;0")&gt;7,COUNTIF(Y245:AG245,"&gt;0")&gt;7),0,9999))</f>
        <v>2.5876490258949233E-4</v>
      </c>
      <c r="AZ245" s="20">
        <f>IF(AY245=9999,$BO$4,RANK(AY245,$AY$3:$AY$1993,1))</f>
        <v>180</v>
      </c>
      <c r="BA245" s="20">
        <f>LOG((IFERROR(SUM(AH245:AP245)/COUNTIF(AH245:AP245, "&gt;0"),0.1))/(IFERROR(SUM(Y245:AG245)/COUNTIF(Y245:AG245, "&gt;0"),0.1)),2)</f>
        <v>0.52108309527690533</v>
      </c>
      <c r="BB245" s="21">
        <f>SUM(COUNTIF(AH245:AP245, "&gt;0"), COUNTIF(Y245:AG245, "&gt;0"))</f>
        <v>18</v>
      </c>
      <c r="BC245" s="22">
        <f>$BQ$3*AZ245/$BO$4</f>
        <v>9.0452261306532664E-4</v>
      </c>
      <c r="BD245" s="22">
        <f>IF(AY245&lt;BC245,AY245,"ns")</f>
        <v>2.5876490258949233E-4</v>
      </c>
      <c r="BE245" s="23" t="str">
        <f>IF(AND(BD245&lt;0.01,ABS(BA245)&gt;1.5,D245&gt;2), IF(AND(BA245&gt;0,COUNTIF(AH245:AP245,"&gt;0")&gt;7),"IRF4_interactor_Th17", (IF(AND(BA245&lt;0,COUNTIF(Y245:AG245, "&gt;0")&gt;7), "background_significant", "ns"))), "ns")</f>
        <v>ns</v>
      </c>
      <c r="BF245" s="24" t="str">
        <f>IF(OR(AX245 ="IRF4_interactor_Treg", BE245 ="IRF4_interactor_Th17"), LOG((AVERAGE(AH245:AP245)+0.1)/(AVERAGE(P245:X245)+0.1),2),"ns")</f>
        <v>ns</v>
      </c>
      <c r="BG245" s="24">
        <f>IF(AND(AX245="IRF4_interactor_Treg",BE245="IRF4_interactor_Th17"),1,IF(AX245="IRF4_interactor_Treg","IRF4_Treg",IF(BE245="IRF4_interactor_Th17","IRF4_Th17",0)))</f>
        <v>0</v>
      </c>
      <c r="BH245" s="25">
        <f>IFERROR(TTEST(AH245:AP245,P245:X245,2,1),IF(OR(COUNTIF(P245:X245,"&gt;0")&gt;7,COUNTIF(AH245:AP245,"&gt;0")&gt;7),0,9999))</f>
        <v>0.32435975148978263</v>
      </c>
      <c r="BI245" s="25">
        <f>IF(BH245=9999,$BS$5,RANK(BH245,$BH$3:$BH$1993,1))</f>
        <v>1206</v>
      </c>
      <c r="BJ245" s="25">
        <f>$BQ$3*BI245/$BO$5</f>
        <v>6.0572576594676046E-3</v>
      </c>
      <c r="BK245" s="25" t="str">
        <f>IF(BH245&lt;BJ245,BH245,"ns")</f>
        <v>ns</v>
      </c>
      <c r="BL245" s="26">
        <f>SUM(COUNTIF(P245:X245, "&gt;0"), COUNTIF(AH245:AP245, "&gt;0"))</f>
        <v>18</v>
      </c>
    </row>
    <row r="246" spans="1:64">
      <c r="A246" t="s">
        <v>3365</v>
      </c>
      <c r="B246" t="s">
        <v>3366</v>
      </c>
      <c r="C246">
        <v>7.1633199999999997E-4</v>
      </c>
      <c r="D246">
        <v>5</v>
      </c>
      <c r="E246">
        <v>4</v>
      </c>
      <c r="F246">
        <v>1</v>
      </c>
      <c r="G246">
        <v>67430.7</v>
      </c>
      <c r="H246">
        <v>73105.5</v>
      </c>
      <c r="I246">
        <v>106271</v>
      </c>
      <c r="J246">
        <v>46923.7</v>
      </c>
      <c r="K246">
        <v>74064.600000000006</v>
      </c>
      <c r="L246">
        <v>98078</v>
      </c>
      <c r="M246">
        <v>79099.199999999997</v>
      </c>
      <c r="N246">
        <v>63602.9</v>
      </c>
      <c r="O246">
        <v>76432.2</v>
      </c>
      <c r="P246">
        <v>102358</v>
      </c>
      <c r="Q246">
        <v>72665.100000000006</v>
      </c>
      <c r="R246">
        <v>108194</v>
      </c>
      <c r="S246">
        <v>87151.3</v>
      </c>
      <c r="T246">
        <v>107867</v>
      </c>
      <c r="U246">
        <v>89901.2</v>
      </c>
      <c r="V246">
        <v>102199</v>
      </c>
      <c r="W246">
        <v>99500.6</v>
      </c>
      <c r="X246">
        <v>162551</v>
      </c>
      <c r="Y246">
        <v>149316</v>
      </c>
      <c r="Z246">
        <v>155142</v>
      </c>
      <c r="AA246">
        <v>177828</v>
      </c>
      <c r="AB246">
        <v>82056.2</v>
      </c>
      <c r="AC246">
        <v>82396.3</v>
      </c>
      <c r="AD246">
        <v>84924.1</v>
      </c>
      <c r="AE246">
        <v>136464</v>
      </c>
      <c r="AF246">
        <v>206824</v>
      </c>
      <c r="AG246">
        <v>192050</v>
      </c>
      <c r="AH246">
        <v>183490</v>
      </c>
      <c r="AI246">
        <v>212872</v>
      </c>
      <c r="AJ246">
        <v>244758</v>
      </c>
      <c r="AK246">
        <v>115786</v>
      </c>
      <c r="AL246">
        <v>128412</v>
      </c>
      <c r="AM246">
        <v>126363</v>
      </c>
      <c r="AN246">
        <v>218996</v>
      </c>
      <c r="AO246">
        <v>310139</v>
      </c>
      <c r="AP246">
        <v>213759</v>
      </c>
      <c r="AR246" s="16">
        <f>IFERROR(TTEST(G246:O246,P246:X246,2,1),IF(OR(COUNTIF(P246:X246,"&gt;0")&gt;7,COUNTIF(G246:O246,"&gt;0")&gt;7),0,9999))</f>
        <v>2.0045615235205139E-2</v>
      </c>
      <c r="AS246" s="16">
        <f>IF(AR246=9999,$BO$3,RANK(AR246,$AR$3:$AR$1993,1))</f>
        <v>786</v>
      </c>
      <c r="AT246" s="16">
        <f>LOG((IFERROR(SUM(P246:X246)/COUNTIF(P246:X246, "&gt;0"),0.1))/(IFERROR(SUM(G246:O246)/COUNTIF(G246:O246, "&gt;0"),0.1)),2)</f>
        <v>0.44480878324552398</v>
      </c>
      <c r="AU246" s="17">
        <f>SUM(COUNTIF(P246:X246, "&gt;0"), COUNTIF(G246:O246, "&gt;0"))</f>
        <v>18</v>
      </c>
      <c r="AV246" s="18">
        <f>$BQ$3*AS246/$BO$3</f>
        <v>3.9537223340040239E-3</v>
      </c>
      <c r="AW246" s="18" t="str">
        <f>IF(AR246&lt;AV246,AR246,"ns")</f>
        <v>ns</v>
      </c>
      <c r="AX246" s="19" t="str">
        <f>IF(AND(AW246&lt;0.01,ABS(AT246)&gt;1.5,D246&gt;2), IF(AND(AT246&gt;0,COUNTIF(P246:X246,"&gt;0")&gt;7),"IRF4_interactor_Treg", (IF(AND(AT246&lt;0,COUNTIF(G246:O246, "&gt;0")&gt;7), "background_significant", "ns"))), "ns")</f>
        <v>ns</v>
      </c>
      <c r="AY246" s="20">
        <f>IFERROR(TTEST(Y246:AG246,AH246:AP246,2,1),IF(OR(COUNTIF(AH246:AP246,"&gt;0")&gt;7,COUNTIF(Y246:AG246,"&gt;0")&gt;7),0,9999))</f>
        <v>2.5907790096761608E-4</v>
      </c>
      <c r="AZ246" s="20">
        <f>IF(AY246=9999,$BO$4,RANK(AY246,$AY$3:$AY$1993,1))</f>
        <v>181</v>
      </c>
      <c r="BA246" s="20">
        <f>LOG((IFERROR(SUM(AH246:AP246)/COUNTIF(AH246:AP246, "&gt;0"),0.1))/(IFERROR(SUM(Y246:AG246)/COUNTIF(Y246:AG246, "&gt;0"),0.1)),2)</f>
        <v>0.46970440994571838</v>
      </c>
      <c r="BB246" s="21">
        <f>SUM(COUNTIF(AH246:AP246, "&gt;0"), COUNTIF(Y246:AG246, "&gt;0"))</f>
        <v>18</v>
      </c>
      <c r="BC246" s="22">
        <f>$BQ$3*AZ246/$BO$4</f>
        <v>9.0954773869346731E-4</v>
      </c>
      <c r="BD246" s="22">
        <f>IF(AY246&lt;BC246,AY246,"ns")</f>
        <v>2.5907790096761608E-4</v>
      </c>
      <c r="BE246" s="23" t="str">
        <f>IF(AND(BD246&lt;0.01,ABS(BA246)&gt;1.5,D246&gt;2), IF(AND(BA246&gt;0,COUNTIF(AH246:AP246,"&gt;0")&gt;7),"IRF4_interactor_Th17", (IF(AND(BA246&lt;0,COUNTIF(Y246:AG246, "&gt;0")&gt;7), "background_significant", "ns"))), "ns")</f>
        <v>ns</v>
      </c>
      <c r="BF246" s="24" t="str">
        <f>IF(OR(AX246 ="IRF4_interactor_Treg", BE246 ="IRF4_interactor_Th17"), LOG((AVERAGE(AH246:AP246)+0.1)/(AVERAGE(P246:X246)+0.1),2),"ns")</f>
        <v>ns</v>
      </c>
      <c r="BG246" s="24">
        <f>IF(AND(AX246="IRF4_interactor_Treg",BE246="IRF4_interactor_Th17"),1,IF(AX246="IRF4_interactor_Treg","IRF4_Treg",IF(BE246="IRF4_interactor_Th17","IRF4_Th17",0)))</f>
        <v>0</v>
      </c>
      <c r="BH246" s="25">
        <f>IFERROR(TTEST(AH246:AP246,P246:X246,2,1),IF(OR(COUNTIF(P246:X246,"&gt;0")&gt;7,COUNTIF(AH246:AP246,"&gt;0")&gt;7),0,9999))</f>
        <v>2.7308086732399841E-3</v>
      </c>
      <c r="BI246" s="25">
        <f>IF(BH246=9999,$BS$5,RANK(BH246,$BH$3:$BH$1993,1))</f>
        <v>112</v>
      </c>
      <c r="BJ246" s="25">
        <f>$BQ$3*BI246/$BO$5</f>
        <v>5.6253139126067307E-4</v>
      </c>
      <c r="BK246" s="25" t="str">
        <f>IF(BH246&lt;BJ246,BH246,"ns")</f>
        <v>ns</v>
      </c>
      <c r="BL246" s="26">
        <f>SUM(COUNTIF(P246:X246, "&gt;0"), COUNTIF(AH246:AP246, "&gt;0"))</f>
        <v>18</v>
      </c>
    </row>
    <row r="247" spans="1:64">
      <c r="A247" t="s">
        <v>441</v>
      </c>
      <c r="B247" t="s">
        <v>442</v>
      </c>
      <c r="C247">
        <v>7.1633199999999997E-4</v>
      </c>
      <c r="D247">
        <v>11</v>
      </c>
      <c r="E247">
        <v>11</v>
      </c>
      <c r="F247">
        <v>0</v>
      </c>
      <c r="G247">
        <v>496513</v>
      </c>
      <c r="H247">
        <v>476987</v>
      </c>
      <c r="I247">
        <v>532605</v>
      </c>
      <c r="J247">
        <v>427339</v>
      </c>
      <c r="K247">
        <v>452832</v>
      </c>
      <c r="L247">
        <v>459855</v>
      </c>
      <c r="M247">
        <v>377503</v>
      </c>
      <c r="N247">
        <v>374624</v>
      </c>
      <c r="O247">
        <v>460159</v>
      </c>
      <c r="P247">
        <v>574778</v>
      </c>
      <c r="Q247">
        <v>555583</v>
      </c>
      <c r="R247">
        <v>512705</v>
      </c>
      <c r="S247">
        <v>664443</v>
      </c>
      <c r="T247">
        <v>671141</v>
      </c>
      <c r="U247">
        <v>709864</v>
      </c>
      <c r="V247">
        <v>634855</v>
      </c>
      <c r="W247">
        <v>754583</v>
      </c>
      <c r="X247">
        <v>766341</v>
      </c>
      <c r="Y247">
        <v>856547</v>
      </c>
      <c r="Z247">
        <v>801517</v>
      </c>
      <c r="AA247">
        <v>924622</v>
      </c>
      <c r="AB247">
        <v>562066</v>
      </c>
      <c r="AC247">
        <v>612984</v>
      </c>
      <c r="AD247">
        <v>668743</v>
      </c>
      <c r="AE247">
        <v>332518</v>
      </c>
      <c r="AF247">
        <v>512481</v>
      </c>
      <c r="AG247">
        <v>510564</v>
      </c>
      <c r="AH247">
        <v>1095920</v>
      </c>
      <c r="AI247">
        <v>1054580</v>
      </c>
      <c r="AJ247">
        <v>1221070</v>
      </c>
      <c r="AK247">
        <v>693099</v>
      </c>
      <c r="AL247">
        <v>686979</v>
      </c>
      <c r="AM247">
        <v>780491</v>
      </c>
      <c r="AN247">
        <v>683669</v>
      </c>
      <c r="AO247">
        <v>879625</v>
      </c>
      <c r="AP247">
        <v>669166</v>
      </c>
      <c r="AR247" s="16">
        <f>IFERROR(TTEST(G247:O247,P247:X247,2,1),IF(OR(COUNTIF(P247:X247,"&gt;0")&gt;7,COUNTIF(G247:O247,"&gt;0")&gt;7),0,9999))</f>
        <v>1.5677307539831758E-3</v>
      </c>
      <c r="AS247" s="16">
        <f>IF(AR247=9999,$BO$3,RANK(AR247,$AR$3:$AR$1993,1))</f>
        <v>358</v>
      </c>
      <c r="AT247" s="16">
        <f>LOG((IFERROR(SUM(P247:X247)/COUNTIF(P247:X247, "&gt;0"),0.1))/(IFERROR(SUM(G247:O247)/COUNTIF(G247:O247, "&gt;0"),0.1)),2)</f>
        <v>0.52611139978254418</v>
      </c>
      <c r="AU247" s="17">
        <f>SUM(COUNTIF(P247:X247, "&gt;0"), COUNTIF(G247:O247, "&gt;0"))</f>
        <v>18</v>
      </c>
      <c r="AV247" s="18">
        <f>$BQ$3*AS247/$BO$3</f>
        <v>1.8008048289738432E-3</v>
      </c>
      <c r="AW247" s="18">
        <f>IF(AR247&lt;AV247,AR247,"ns")</f>
        <v>1.5677307539831758E-3</v>
      </c>
      <c r="AX247" s="19" t="str">
        <f>IF(AND(AW247&lt;0.01,ABS(AT247)&gt;1.5,D247&gt;2), IF(AND(AT247&gt;0,COUNTIF(P247:X247,"&gt;0")&gt;7),"IRF4_interactor_Treg", (IF(AND(AT247&lt;0,COUNTIF(G247:O247, "&gt;0")&gt;7), "background_significant", "ns"))), "ns")</f>
        <v>ns</v>
      </c>
      <c r="AY247" s="20">
        <f>IFERROR(TTEST(Y247:AG247,AH247:AP247,2,1),IF(OR(COUNTIF(AH247:AP247,"&gt;0")&gt;7,COUNTIF(Y247:AG247,"&gt;0")&gt;7),0,9999))</f>
        <v>2.5937915730033819E-4</v>
      </c>
      <c r="AZ247" s="20">
        <f>IF(AY247=9999,$BO$4,RANK(AY247,$AY$3:$AY$1993,1))</f>
        <v>182</v>
      </c>
      <c r="BA247" s="20">
        <f>LOG((IFERROR(SUM(AH247:AP247)/COUNTIF(AH247:AP247, "&gt;0"),0.1))/(IFERROR(SUM(Y247:AG247)/COUNTIF(Y247:AG247, "&gt;0"),0.1)),2)</f>
        <v>0.42533233065370901</v>
      </c>
      <c r="BB247" s="21">
        <f>SUM(COUNTIF(AH247:AP247, "&gt;0"), COUNTIF(Y247:AG247, "&gt;0"))</f>
        <v>18</v>
      </c>
      <c r="BC247" s="22">
        <f>$BQ$3*AZ247/$BO$4</f>
        <v>9.145728643216081E-4</v>
      </c>
      <c r="BD247" s="22">
        <f>IF(AY247&lt;BC247,AY247,"ns")</f>
        <v>2.5937915730033819E-4</v>
      </c>
      <c r="BE247" s="23" t="str">
        <f>IF(AND(BD247&lt;0.01,ABS(BA247)&gt;1.5,D247&gt;2), IF(AND(BA247&gt;0,COUNTIF(AH247:AP247,"&gt;0")&gt;7),"IRF4_interactor_Th17", (IF(AND(BA247&lt;0,COUNTIF(Y247:AG247, "&gt;0")&gt;7), "background_significant", "ns"))), "ns")</f>
        <v>ns</v>
      </c>
      <c r="BF247" s="24" t="str">
        <f>IF(OR(AX247 ="IRF4_interactor_Treg", BE247 ="IRF4_interactor_Th17"), LOG((AVERAGE(AH247:AP247)+0.1)/(AVERAGE(P247:X247)+0.1),2),"ns")</f>
        <v>ns</v>
      </c>
      <c r="BG247" s="24">
        <f>IF(AND(AX247="IRF4_interactor_Treg",BE247="IRF4_interactor_Th17"),1,IF(AX247="IRF4_interactor_Treg","IRF4_Treg",IF(BE247="IRF4_interactor_Th17","IRF4_Th17",0)))</f>
        <v>0</v>
      </c>
      <c r="BH247" s="25">
        <f>IFERROR(TTEST(AH247:AP247,P247:X247,2,1),IF(OR(COUNTIF(P247:X247,"&gt;0")&gt;7,COUNTIF(AH247:AP247,"&gt;0")&gt;7),0,9999))</f>
        <v>5.4372560759731903E-2</v>
      </c>
      <c r="BI247" s="25">
        <f>IF(BH247=9999,$BS$5,RANK(BH247,$BH$3:$BH$1993,1))</f>
        <v>478</v>
      </c>
      <c r="BJ247" s="25">
        <f>$BQ$3*BI247/$BO$5</f>
        <v>2.4008036162732295E-3</v>
      </c>
      <c r="BK247" s="25" t="str">
        <f>IF(BH247&lt;BJ247,BH247,"ns")</f>
        <v>ns</v>
      </c>
      <c r="BL247" s="26">
        <f>SUM(COUNTIF(P247:X247, "&gt;0"), COUNTIF(AH247:AP247, "&gt;0"))</f>
        <v>18</v>
      </c>
    </row>
    <row r="248" spans="1:64">
      <c r="A248" t="s">
        <v>909</v>
      </c>
      <c r="B248" t="s">
        <v>910</v>
      </c>
      <c r="C248">
        <v>7.1633199999999997E-4</v>
      </c>
      <c r="D248">
        <v>6</v>
      </c>
      <c r="E248">
        <v>6</v>
      </c>
      <c r="F248">
        <v>0</v>
      </c>
      <c r="G248">
        <v>124510</v>
      </c>
      <c r="H248">
        <v>113130</v>
      </c>
      <c r="I248">
        <v>117785</v>
      </c>
      <c r="J248">
        <v>109421</v>
      </c>
      <c r="K248">
        <v>106446</v>
      </c>
      <c r="L248">
        <v>153185</v>
      </c>
      <c r="M248">
        <v>57875.7</v>
      </c>
      <c r="N248">
        <v>85407.1</v>
      </c>
      <c r="O248">
        <v>92320.5</v>
      </c>
      <c r="P248">
        <v>72868</v>
      </c>
      <c r="Q248">
        <v>75476.100000000006</v>
      </c>
      <c r="R248">
        <v>87088.4</v>
      </c>
      <c r="S248">
        <v>125436</v>
      </c>
      <c r="T248">
        <v>137690</v>
      </c>
      <c r="U248">
        <v>156865</v>
      </c>
      <c r="V248">
        <v>69544.2</v>
      </c>
      <c r="W248">
        <v>101943</v>
      </c>
      <c r="X248">
        <v>106429</v>
      </c>
      <c r="Y248">
        <v>224323</v>
      </c>
      <c r="Z248">
        <v>213233</v>
      </c>
      <c r="AA248">
        <v>232399</v>
      </c>
      <c r="AB248">
        <v>210692</v>
      </c>
      <c r="AC248">
        <v>178957</v>
      </c>
      <c r="AD248">
        <v>204882</v>
      </c>
      <c r="AE248">
        <v>132769</v>
      </c>
      <c r="AF248">
        <v>249241</v>
      </c>
      <c r="AG248">
        <v>210292</v>
      </c>
      <c r="AH248">
        <v>362796</v>
      </c>
      <c r="AI248">
        <v>340041</v>
      </c>
      <c r="AJ248">
        <v>355332</v>
      </c>
      <c r="AK248">
        <v>239529</v>
      </c>
      <c r="AL248">
        <v>246389</v>
      </c>
      <c r="AM248">
        <v>273324</v>
      </c>
      <c r="AN248">
        <v>254767</v>
      </c>
      <c r="AO248">
        <v>290353</v>
      </c>
      <c r="AP248">
        <v>267404</v>
      </c>
      <c r="AR248" s="16">
        <f>IFERROR(TTEST(G248:O248,P248:X248,2,1),IF(OR(COUNTIF(P248:X248,"&gt;0")&gt;7,COUNTIF(G248:O248,"&gt;0")&gt;7),0,9999))</f>
        <v>0.76765277455629055</v>
      </c>
      <c r="AS248" s="16">
        <f>IF(AR248=9999,$BO$3,RANK(AR248,$AR$3:$AR$1993,1))</f>
        <v>1822</v>
      </c>
      <c r="AT248" s="16">
        <f>LOG((IFERROR(SUM(P248:X248)/COUNTIF(P248:X248, "&gt;0"),0.1))/(IFERROR(SUM(G248:O248)/COUNTIF(G248:O248, "&gt;0"),0.1)),2)</f>
        <v>-4.0752813671963629E-2</v>
      </c>
      <c r="AU248" s="17">
        <f>SUM(COUNTIF(P248:X248, "&gt;0"), COUNTIF(G248:O248, "&gt;0"))</f>
        <v>18</v>
      </c>
      <c r="AV248" s="18">
        <f>$BQ$3*AS248/$BO$3</f>
        <v>9.164989939637826E-3</v>
      </c>
      <c r="AW248" s="18" t="str">
        <f>IF(AR248&lt;AV248,AR248,"ns")</f>
        <v>ns</v>
      </c>
      <c r="AX248" s="19" t="str">
        <f>IF(AND(AW248&lt;0.01,ABS(AT248)&gt;1.5,D248&gt;2), IF(AND(AT248&gt;0,COUNTIF(P248:X248,"&gt;0")&gt;7),"IRF4_interactor_Treg", (IF(AND(AT248&lt;0,COUNTIF(G248:O248, "&gt;0")&gt;7), "background_significant", "ns"))), "ns")</f>
        <v>ns</v>
      </c>
      <c r="AY248" s="20">
        <f>IFERROR(TTEST(Y248:AG248,AH248:AP248,2,1),IF(OR(COUNTIF(AH248:AP248,"&gt;0")&gt;7,COUNTIF(Y248:AG248,"&gt;0")&gt;7),0,9999))</f>
        <v>2.6108560755589501E-4</v>
      </c>
      <c r="AZ248" s="20">
        <f>IF(AY248=9999,$BO$4,RANK(AY248,$AY$3:$AY$1993,1))</f>
        <v>184</v>
      </c>
      <c r="BA248" s="20">
        <f>LOG((IFERROR(SUM(AH248:AP248)/COUNTIF(AH248:AP248, "&gt;0"),0.1))/(IFERROR(SUM(Y248:AG248)/COUNTIF(Y248:AG248, "&gt;0"),0.1)),2)</f>
        <v>0.50221803910176666</v>
      </c>
      <c r="BB248" s="21">
        <f>SUM(COUNTIF(AH248:AP248, "&gt;0"), COUNTIF(Y248:AG248, "&gt;0"))</f>
        <v>18</v>
      </c>
      <c r="BC248" s="22">
        <f>$BQ$3*AZ248/$BO$4</f>
        <v>9.2462311557788945E-4</v>
      </c>
      <c r="BD248" s="22">
        <f>IF(AY248&lt;BC248,AY248,"ns")</f>
        <v>2.6108560755589501E-4</v>
      </c>
      <c r="BE248" s="23" t="str">
        <f>IF(AND(BD248&lt;0.01,ABS(BA248)&gt;1.5,D248&gt;2), IF(AND(BA248&gt;0,COUNTIF(AH248:AP248,"&gt;0")&gt;7),"IRF4_interactor_Th17", (IF(AND(BA248&lt;0,COUNTIF(Y248:AG248, "&gt;0")&gt;7), "background_significant", "ns"))), "ns")</f>
        <v>ns</v>
      </c>
      <c r="BF248" s="24" t="str">
        <f>IF(OR(AX248 ="IRF4_interactor_Treg", BE248 ="IRF4_interactor_Th17"), LOG((AVERAGE(AH248:AP248)+0.1)/(AVERAGE(P248:X248)+0.1),2),"ns")</f>
        <v>ns</v>
      </c>
      <c r="BG248" s="24">
        <f>IF(AND(AX248="IRF4_interactor_Treg",BE248="IRF4_interactor_Th17"),1,IF(AX248="IRF4_interactor_Treg","IRF4_Treg",IF(BE248="IRF4_interactor_Th17","IRF4_Th17",0)))</f>
        <v>0</v>
      </c>
      <c r="BH248" s="25">
        <f>IFERROR(TTEST(AH248:AP248,P248:X248,2,1),IF(OR(COUNTIF(P248:X248,"&gt;0")&gt;7,COUNTIF(AH248:AP248,"&gt;0")&gt;7),0,9999))</f>
        <v>4.4927541637957215E-5</v>
      </c>
      <c r="BI248" s="25">
        <f>IF(BH248=9999,$BS$5,RANK(BH248,$BH$3:$BH$1993,1))</f>
        <v>23</v>
      </c>
      <c r="BJ248" s="25">
        <f>$BQ$3*BI248/$BO$5</f>
        <v>1.1551983927674535E-4</v>
      </c>
      <c r="BK248" s="25">
        <f>IF(BH248&lt;BJ248,BH248,"ns")</f>
        <v>4.4927541637957215E-5</v>
      </c>
      <c r="BL248" s="26">
        <f>SUM(COUNTIF(P248:X248, "&gt;0"), COUNTIF(AH248:AP248, "&gt;0"))</f>
        <v>18</v>
      </c>
    </row>
    <row r="249" spans="1:64">
      <c r="A249" t="s">
        <v>3311</v>
      </c>
      <c r="B249" t="s">
        <v>3312</v>
      </c>
      <c r="C249">
        <v>7.1633199999999997E-4</v>
      </c>
      <c r="D249">
        <v>18</v>
      </c>
      <c r="E249">
        <v>18</v>
      </c>
      <c r="F249">
        <v>0</v>
      </c>
      <c r="G249">
        <v>255060</v>
      </c>
      <c r="H249">
        <v>263536</v>
      </c>
      <c r="I249">
        <v>313914</v>
      </c>
      <c r="J249">
        <v>223135</v>
      </c>
      <c r="K249">
        <v>192423</v>
      </c>
      <c r="L249">
        <v>195400</v>
      </c>
      <c r="M249">
        <v>164612</v>
      </c>
      <c r="N249">
        <v>150023</v>
      </c>
      <c r="O249">
        <v>189223</v>
      </c>
      <c r="P249">
        <v>537872</v>
      </c>
      <c r="Q249">
        <v>423644</v>
      </c>
      <c r="R249">
        <v>519110</v>
      </c>
      <c r="S249">
        <v>550927</v>
      </c>
      <c r="T249">
        <v>554737</v>
      </c>
      <c r="U249">
        <v>545200</v>
      </c>
      <c r="V249">
        <v>641812</v>
      </c>
      <c r="W249">
        <v>764169</v>
      </c>
      <c r="X249">
        <v>803503</v>
      </c>
      <c r="Y249">
        <v>300517</v>
      </c>
      <c r="Z249">
        <v>273377</v>
      </c>
      <c r="AA249">
        <v>270351</v>
      </c>
      <c r="AB249">
        <v>160303</v>
      </c>
      <c r="AC249">
        <v>220647</v>
      </c>
      <c r="AD249">
        <v>228278</v>
      </c>
      <c r="AE249">
        <v>116199</v>
      </c>
      <c r="AF249">
        <v>203695</v>
      </c>
      <c r="AG249">
        <v>178447</v>
      </c>
      <c r="AH249">
        <v>674350</v>
      </c>
      <c r="AI249">
        <v>732402</v>
      </c>
      <c r="AJ249">
        <v>733938</v>
      </c>
      <c r="AK249">
        <v>294121</v>
      </c>
      <c r="AL249">
        <v>290878</v>
      </c>
      <c r="AM249">
        <v>405257</v>
      </c>
      <c r="AN249">
        <v>416383</v>
      </c>
      <c r="AO249">
        <v>600831</v>
      </c>
      <c r="AP249">
        <v>454345</v>
      </c>
      <c r="AR249" s="16">
        <f>IFERROR(TTEST(G249:O249,P249:X249,2,1),IF(OR(COUNTIF(P249:X249,"&gt;0")&gt;7,COUNTIF(G249:O249,"&gt;0")&gt;7),0,9999))</f>
        <v>1.1734584446768834E-4</v>
      </c>
      <c r="AS249" s="16">
        <f>IF(AR249=9999,$BO$3,RANK(AR249,$AR$3:$AR$1993,1))</f>
        <v>117</v>
      </c>
      <c r="AT249" s="16">
        <f>LOG((IFERROR(SUM(P249:X249)/COUNTIF(P249:X249, "&gt;0"),0.1))/(IFERROR(SUM(G249:O249)/COUNTIF(G249:O249, "&gt;0"),0.1)),2)</f>
        <v>1.4556084366840336</v>
      </c>
      <c r="AU249" s="17">
        <f>SUM(COUNTIF(P249:X249, "&gt;0"), COUNTIF(G249:O249, "&gt;0"))</f>
        <v>18</v>
      </c>
      <c r="AV249" s="18">
        <f>$BQ$3*AS249/$BO$3</f>
        <v>5.8853118712273635E-4</v>
      </c>
      <c r="AW249" s="18">
        <f>IF(AR249&lt;AV249,AR249,"ns")</f>
        <v>1.1734584446768834E-4</v>
      </c>
      <c r="AX249" s="19" t="str">
        <f>IF(AND(AW249&lt;0.01,ABS(AT249)&gt;1.5,D249&gt;2), IF(AND(AT249&gt;0,COUNTIF(P249:X249,"&gt;0")&gt;7),"IRF4_interactor_Treg", (IF(AND(AT249&lt;0,COUNTIF(G249:O249, "&gt;0")&gt;7), "background_significant", "ns"))), "ns")</f>
        <v>ns</v>
      </c>
      <c r="AY249" s="20">
        <f>IFERROR(TTEST(Y249:AG249,AH249:AP249,2,1),IF(OR(COUNTIF(AH249:AP249,"&gt;0")&gt;7,COUNTIF(Y249:AG249,"&gt;0")&gt;7),0,9999))</f>
        <v>2.6114790741055082E-4</v>
      </c>
      <c r="AZ249" s="20">
        <f>IF(AY249=9999,$BO$4,RANK(AY249,$AY$3:$AY$1993,1))</f>
        <v>185</v>
      </c>
      <c r="BA249" s="20">
        <f>LOG((IFERROR(SUM(AH249:AP249)/COUNTIF(AH249:AP249, "&gt;0"),0.1))/(IFERROR(SUM(Y249:AG249)/COUNTIF(Y249:AG249, "&gt;0"),0.1)),2)</f>
        <v>1.2376037124352866</v>
      </c>
      <c r="BB249" s="21">
        <f>SUM(COUNTIF(AH249:AP249, "&gt;0"), COUNTIF(Y249:AG249, "&gt;0"))</f>
        <v>18</v>
      </c>
      <c r="BC249" s="22">
        <f>$BQ$3*AZ249/$BO$4</f>
        <v>9.2964824120603023E-4</v>
      </c>
      <c r="BD249" s="22">
        <f>IF(AY249&lt;BC249,AY249,"ns")</f>
        <v>2.6114790741055082E-4</v>
      </c>
      <c r="BE249" s="23" t="str">
        <f>IF(AND(BD249&lt;0.01,ABS(BA249)&gt;1.5,D249&gt;2), IF(AND(BA249&gt;0,COUNTIF(AH249:AP249,"&gt;0")&gt;7),"IRF4_interactor_Th17", (IF(AND(BA249&lt;0,COUNTIF(Y249:AG249, "&gt;0")&gt;7), "background_significant", "ns"))), "ns")</f>
        <v>ns</v>
      </c>
      <c r="BF249" s="24" t="str">
        <f>IF(OR(AX249 ="IRF4_interactor_Treg", BE249 ="IRF4_interactor_Th17"), LOG((AVERAGE(AH249:AP249)+0.1)/(AVERAGE(P249:X249)+0.1),2),"ns")</f>
        <v>ns</v>
      </c>
      <c r="BG249" s="24">
        <f>IF(AND(AX249="IRF4_interactor_Treg",BE249="IRF4_interactor_Th17"),1,IF(AX249="IRF4_interactor_Treg","IRF4_Treg",IF(BE249="IRF4_interactor_Th17","IRF4_Th17",0)))</f>
        <v>0</v>
      </c>
      <c r="BH249" s="25">
        <f>IFERROR(TTEST(AH249:AP249,P249:X249,2,1),IF(OR(COUNTIF(P249:X249,"&gt;0")&gt;7,COUNTIF(AH249:AP249,"&gt;0")&gt;7),0,9999))</f>
        <v>0.33172473156387078</v>
      </c>
      <c r="BI249" s="25">
        <f>IF(BH249=9999,$BS$5,RANK(BH249,$BH$3:$BH$1993,1))</f>
        <v>1219</v>
      </c>
      <c r="BJ249" s="25">
        <f>$BQ$3*BI249/$BO$5</f>
        <v>6.1225514816675031E-3</v>
      </c>
      <c r="BK249" s="25" t="str">
        <f>IF(BH249&lt;BJ249,BH249,"ns")</f>
        <v>ns</v>
      </c>
      <c r="BL249" s="26">
        <f>SUM(COUNTIF(P249:X249, "&gt;0"), COUNTIF(AH249:AP249, "&gt;0"))</f>
        <v>18</v>
      </c>
    </row>
    <row r="250" spans="1:64">
      <c r="A250" t="s">
        <v>5935</v>
      </c>
      <c r="B250" t="s">
        <v>5936</v>
      </c>
      <c r="C250">
        <v>6.05196E-2</v>
      </c>
      <c r="D250">
        <v>4</v>
      </c>
      <c r="E250">
        <v>4</v>
      </c>
      <c r="F250">
        <v>0</v>
      </c>
      <c r="G250">
        <v>170720</v>
      </c>
      <c r="H250">
        <v>133053</v>
      </c>
      <c r="I250">
        <v>133829</v>
      </c>
      <c r="J250">
        <v>68373.600000000006</v>
      </c>
      <c r="K250">
        <v>0</v>
      </c>
      <c r="L250">
        <v>114163</v>
      </c>
      <c r="M250">
        <v>151562</v>
      </c>
      <c r="N250">
        <v>33068.1</v>
      </c>
      <c r="O250">
        <v>0</v>
      </c>
      <c r="P250">
        <v>88221.9</v>
      </c>
      <c r="Q250">
        <v>87060.7</v>
      </c>
      <c r="R250">
        <v>59313.1</v>
      </c>
      <c r="S250">
        <v>191172</v>
      </c>
      <c r="T250">
        <v>221236</v>
      </c>
      <c r="U250">
        <v>206061</v>
      </c>
      <c r="V250">
        <v>225881</v>
      </c>
      <c r="W250">
        <v>244306</v>
      </c>
      <c r="X250">
        <v>203399</v>
      </c>
      <c r="Y250">
        <v>222534</v>
      </c>
      <c r="Z250">
        <v>196447</v>
      </c>
      <c r="AA250">
        <v>189177</v>
      </c>
      <c r="AB250">
        <v>51618.3</v>
      </c>
      <c r="AC250">
        <v>113804</v>
      </c>
      <c r="AD250">
        <v>78051.899999999994</v>
      </c>
      <c r="AE250">
        <v>0</v>
      </c>
      <c r="AF250">
        <v>0</v>
      </c>
      <c r="AG250">
        <v>0</v>
      </c>
      <c r="AH250">
        <v>288255</v>
      </c>
      <c r="AI250">
        <v>296833</v>
      </c>
      <c r="AJ250">
        <v>346610</v>
      </c>
      <c r="AK250">
        <v>124908</v>
      </c>
      <c r="AL250">
        <v>122839</v>
      </c>
      <c r="AM250">
        <v>192245</v>
      </c>
      <c r="AN250">
        <v>178243</v>
      </c>
      <c r="AO250">
        <v>138458</v>
      </c>
      <c r="AP250">
        <v>115331</v>
      </c>
      <c r="AR250" s="16">
        <f>IFERROR(TTEST(G250:O250,P250:X250,2,1),IF(OR(COUNTIF(P250:X250,"&gt;0")&gt;7,COUNTIF(G250:O250,"&gt;0")&gt;7),0,9999))</f>
        <v>8.5636954318518879E-2</v>
      </c>
      <c r="AS250" s="16">
        <f>IF(AR250=9999,$BO$3,RANK(AR250,$AR$3:$AR$1993,1))</f>
        <v>1093</v>
      </c>
      <c r="AT250" s="16">
        <f>LOG((IFERROR(SUM(P250:X250)/COUNTIF(P250:X250, "&gt;0"),0.1))/(IFERROR(SUM(G250:O250)/COUNTIF(G250:O250, "&gt;0"),0.1)),2)</f>
        <v>0.56115382931508062</v>
      </c>
      <c r="AU250" s="17">
        <f>SUM(COUNTIF(P250:X250, "&gt;0"), COUNTIF(G250:O250, "&gt;0"))</f>
        <v>16</v>
      </c>
      <c r="AV250" s="18">
        <f>$BQ$3*AS250/$BO$3</f>
        <v>5.4979879275653919E-3</v>
      </c>
      <c r="AW250" s="18" t="str">
        <f>IF(AR250&lt;AV250,AR250,"ns")</f>
        <v>ns</v>
      </c>
      <c r="AX250" s="19" t="str">
        <f>IF(AND(AW250&lt;0.01,ABS(AT250)&gt;1.5,D250&gt;2), IF(AND(AT250&gt;0,COUNTIF(P250:X250,"&gt;0")&gt;7),"IRF4_interactor_Treg", (IF(AND(AT250&lt;0,COUNTIF(G250:O250, "&gt;0")&gt;7), "background_significant", "ns"))), "ns")</f>
        <v>ns</v>
      </c>
      <c r="AY250" s="20">
        <f>IFERROR(TTEST(Y250:AG250,AH250:AP250,2,1),IF(OR(COUNTIF(AH250:AP250,"&gt;0")&gt;7,COUNTIF(Y250:AG250,"&gt;0")&gt;7),0,9999))</f>
        <v>2.694363947568223E-4</v>
      </c>
      <c r="AZ250" s="20">
        <f>IF(AY250=9999,$BO$4,RANK(AY250,$AY$3:$AY$1993,1))</f>
        <v>186</v>
      </c>
      <c r="BA250" s="20">
        <f>LOG((IFERROR(SUM(AH250:AP250)/COUNTIF(AH250:AP250, "&gt;0"),0.1))/(IFERROR(SUM(Y250:AG250)/COUNTIF(Y250:AG250, "&gt;0"),0.1)),2)</f>
        <v>0.4977120946834957</v>
      </c>
      <c r="BB250" s="21">
        <f>SUM(COUNTIF(AH250:AP250, "&gt;0"), COUNTIF(Y250:AG250, "&gt;0"))</f>
        <v>15</v>
      </c>
      <c r="BC250" s="22">
        <f>$BQ$3*AZ250/$BO$4</f>
        <v>9.3467336683417091E-4</v>
      </c>
      <c r="BD250" s="22">
        <f>IF(AY250&lt;BC250,AY250,"ns")</f>
        <v>2.694363947568223E-4</v>
      </c>
      <c r="BE250" s="23" t="str">
        <f>IF(AND(BD250&lt;0.01,ABS(BA250)&gt;1.5,D250&gt;2), IF(AND(BA250&gt;0,COUNTIF(AH250:AP250,"&gt;0")&gt;7),"IRF4_interactor_Th17", (IF(AND(BA250&lt;0,COUNTIF(Y250:AG250, "&gt;0")&gt;7), "background_significant", "ns"))), "ns")</f>
        <v>ns</v>
      </c>
      <c r="BF250" s="24" t="str">
        <f>IF(OR(AX250 ="IRF4_interactor_Treg", BE250 ="IRF4_interactor_Th17"), LOG((AVERAGE(AH250:AP250)+0.1)/(AVERAGE(P250:X250)+0.1),2),"ns")</f>
        <v>ns</v>
      </c>
      <c r="BG250" s="24">
        <f>IF(AND(AX250="IRF4_interactor_Treg",BE250="IRF4_interactor_Th17"),1,IF(AX250="IRF4_interactor_Treg","IRF4_Treg",IF(BE250="IRF4_interactor_Th17","IRF4_Th17",0)))</f>
        <v>0</v>
      </c>
      <c r="BH250" s="25">
        <f>IFERROR(TTEST(AH250:AP250,P250:X250,2,1),IF(OR(COUNTIF(P250:X250,"&gt;0")&gt;7,COUNTIF(AH250:AP250,"&gt;0")&gt;7),0,9999))</f>
        <v>0.56904100754295617</v>
      </c>
      <c r="BI250" s="25">
        <f>IF(BH250=9999,$BS$5,RANK(BH250,$BH$3:$BH$1993,1))</f>
        <v>1557</v>
      </c>
      <c r="BJ250" s="25">
        <f>$BQ$3*BI250/$BO$5</f>
        <v>7.8201908588648918E-3</v>
      </c>
      <c r="BK250" s="25" t="str">
        <f>IF(BH250&lt;BJ250,BH250,"ns")</f>
        <v>ns</v>
      </c>
      <c r="BL250" s="26">
        <f>SUM(COUNTIF(P250:X250, "&gt;0"), COUNTIF(AH250:AP250, "&gt;0"))</f>
        <v>18</v>
      </c>
    </row>
    <row r="251" spans="1:64">
      <c r="A251" t="s">
        <v>1063</v>
      </c>
      <c r="B251" t="s">
        <v>1064</v>
      </c>
      <c r="C251">
        <v>7.1633199999999997E-4</v>
      </c>
      <c r="D251">
        <v>6</v>
      </c>
      <c r="E251">
        <v>6</v>
      </c>
      <c r="F251">
        <v>0</v>
      </c>
      <c r="G251">
        <v>217544</v>
      </c>
      <c r="H251">
        <v>215939</v>
      </c>
      <c r="I251">
        <v>215301</v>
      </c>
      <c r="J251">
        <v>107299</v>
      </c>
      <c r="K251">
        <v>161363</v>
      </c>
      <c r="L251">
        <v>147694</v>
      </c>
      <c r="M251">
        <v>125510</v>
      </c>
      <c r="N251">
        <v>119791</v>
      </c>
      <c r="O251">
        <v>125730</v>
      </c>
      <c r="P251">
        <v>329837</v>
      </c>
      <c r="Q251">
        <v>293927</v>
      </c>
      <c r="R251">
        <v>322576</v>
      </c>
      <c r="S251">
        <v>405648</v>
      </c>
      <c r="T251">
        <v>415962</v>
      </c>
      <c r="U251">
        <v>356935</v>
      </c>
      <c r="V251">
        <v>417047</v>
      </c>
      <c r="W251">
        <v>390807</v>
      </c>
      <c r="X251">
        <v>446753</v>
      </c>
      <c r="Y251">
        <v>156251</v>
      </c>
      <c r="Z251">
        <v>106978</v>
      </c>
      <c r="AA251">
        <v>179005</v>
      </c>
      <c r="AB251">
        <v>115061</v>
      </c>
      <c r="AC251">
        <v>87605.4</v>
      </c>
      <c r="AD251">
        <v>159139</v>
      </c>
      <c r="AE251">
        <v>69431.7</v>
      </c>
      <c r="AF251">
        <v>99654.9</v>
      </c>
      <c r="AG251">
        <v>113067</v>
      </c>
      <c r="AH251">
        <v>317109</v>
      </c>
      <c r="AI251">
        <v>257879</v>
      </c>
      <c r="AJ251">
        <v>375583</v>
      </c>
      <c r="AK251">
        <v>182331</v>
      </c>
      <c r="AL251">
        <v>178234</v>
      </c>
      <c r="AM251">
        <v>261031</v>
      </c>
      <c r="AN251">
        <v>273732</v>
      </c>
      <c r="AO251">
        <v>426617</v>
      </c>
      <c r="AP251">
        <v>252470</v>
      </c>
      <c r="AR251" s="16">
        <f>IFERROR(TTEST(G251:O251,P251:X251,2,1),IF(OR(COUNTIF(P251:X251,"&gt;0")&gt;7,COUNTIF(G251:O251,"&gt;0")&gt;7),0,9999))</f>
        <v>1.1964515448144932E-4</v>
      </c>
      <c r="AS251" s="16">
        <f>IF(AR251=9999,$BO$3,RANK(AR251,$AR$3:$AR$1993,1))</f>
        <v>119</v>
      </c>
      <c r="AT251" s="16">
        <f>LOG((IFERROR(SUM(P251:X251)/COUNTIF(P251:X251, "&gt;0"),0.1))/(IFERROR(SUM(G251:O251)/COUNTIF(G251:O251, "&gt;0"),0.1)),2)</f>
        <v>1.2345788629388421</v>
      </c>
      <c r="AU251" s="17">
        <f>SUM(COUNTIF(P251:X251, "&gt;0"), COUNTIF(G251:O251, "&gt;0"))</f>
        <v>18</v>
      </c>
      <c r="AV251" s="18">
        <f>$BQ$3*AS251/$BO$3</f>
        <v>5.9859154929577465E-4</v>
      </c>
      <c r="AW251" s="18">
        <f>IF(AR251&lt;AV251,AR251,"ns")</f>
        <v>1.1964515448144932E-4</v>
      </c>
      <c r="AX251" s="19" t="str">
        <f>IF(AND(AW251&lt;0.01,ABS(AT251)&gt;1.5,D251&gt;2), IF(AND(AT251&gt;0,COUNTIF(P251:X251,"&gt;0")&gt;7),"IRF4_interactor_Treg", (IF(AND(AT251&lt;0,COUNTIF(G251:O251, "&gt;0")&gt;7), "background_significant", "ns"))), "ns")</f>
        <v>ns</v>
      </c>
      <c r="AY251" s="20">
        <f>IFERROR(TTEST(Y251:AG251,AH251:AP251,2,1),IF(OR(COUNTIF(AH251:AP251,"&gt;0")&gt;7,COUNTIF(Y251:AG251,"&gt;0")&gt;7),0,9999))</f>
        <v>2.7061242644168984E-4</v>
      </c>
      <c r="AZ251" s="20">
        <f>IF(AY251=9999,$BO$4,RANK(AY251,$AY$3:$AY$1993,1))</f>
        <v>187</v>
      </c>
      <c r="BA251" s="20">
        <f>LOG((IFERROR(SUM(AH251:AP251)/COUNTIF(AH251:AP251, "&gt;0"),0.1))/(IFERROR(SUM(Y251:AG251)/COUNTIF(Y251:AG251, "&gt;0"),0.1)),2)</f>
        <v>1.2169949178233197</v>
      </c>
      <c r="BB251" s="21">
        <f>SUM(COUNTIF(AH251:AP251, "&gt;0"), COUNTIF(Y251:AG251, "&gt;0"))</f>
        <v>18</v>
      </c>
      <c r="BC251" s="22">
        <f>$BQ$3*AZ251/$BO$4</f>
        <v>9.3969849246231159E-4</v>
      </c>
      <c r="BD251" s="22">
        <f>IF(AY251&lt;BC251,AY251,"ns")</f>
        <v>2.7061242644168984E-4</v>
      </c>
      <c r="BE251" s="23" t="str">
        <f>IF(AND(BD251&lt;0.01,ABS(BA251)&gt;1.5,D251&gt;2), IF(AND(BA251&gt;0,COUNTIF(AH251:AP251,"&gt;0")&gt;7),"IRF4_interactor_Th17", (IF(AND(BA251&lt;0,COUNTIF(Y251:AG251, "&gt;0")&gt;7), "background_significant", "ns"))), "ns")</f>
        <v>ns</v>
      </c>
      <c r="BF251" s="24" t="str">
        <f>IF(OR(AX251 ="IRF4_interactor_Treg", BE251 ="IRF4_interactor_Th17"), LOG((AVERAGE(AH251:AP251)+0.1)/(AVERAGE(P251:X251)+0.1),2),"ns")</f>
        <v>ns</v>
      </c>
      <c r="BG251" s="24">
        <f>IF(AND(AX251="IRF4_interactor_Treg",BE251="IRF4_interactor_Th17"),1,IF(AX251="IRF4_interactor_Treg","IRF4_Treg",IF(BE251="IRF4_interactor_Th17","IRF4_Th17",0)))</f>
        <v>0</v>
      </c>
      <c r="BH251" s="25">
        <f>IFERROR(TTEST(AH251:AP251,P251:X251,2,1),IF(OR(COUNTIF(P251:X251,"&gt;0")&gt;7,COUNTIF(AH251:AP251,"&gt;0")&gt;7),0,9999))</f>
        <v>3.3142574372414024E-2</v>
      </c>
      <c r="BI251" s="25">
        <f>IF(BH251=9999,$BS$5,RANK(BH251,$BH$3:$BH$1993,1))</f>
        <v>378</v>
      </c>
      <c r="BJ251" s="25">
        <f>$BQ$3*BI251/$BO$5</f>
        <v>1.8985434455047717E-3</v>
      </c>
      <c r="BK251" s="25" t="str">
        <f>IF(BH251&lt;BJ251,BH251,"ns")</f>
        <v>ns</v>
      </c>
      <c r="BL251" s="26">
        <f>SUM(COUNTIF(P251:X251, "&gt;0"), COUNTIF(AH251:AP251, "&gt;0"))</f>
        <v>18</v>
      </c>
    </row>
    <row r="252" spans="1:64">
      <c r="A252" t="s">
        <v>3009</v>
      </c>
      <c r="B252" t="s">
        <v>3010</v>
      </c>
      <c r="C252">
        <v>2.2010499999999999E-2</v>
      </c>
      <c r="D252">
        <v>3</v>
      </c>
      <c r="E252">
        <v>3</v>
      </c>
      <c r="F252">
        <v>0</v>
      </c>
      <c r="G252">
        <v>26002.3</v>
      </c>
      <c r="H252">
        <v>28645.9</v>
      </c>
      <c r="I252">
        <v>52577.7</v>
      </c>
      <c r="J252">
        <v>44236.6</v>
      </c>
      <c r="K252">
        <v>0</v>
      </c>
      <c r="L252">
        <v>0</v>
      </c>
      <c r="M252">
        <v>0</v>
      </c>
      <c r="N252">
        <v>35921.5</v>
      </c>
      <c r="O252">
        <v>0</v>
      </c>
      <c r="P252">
        <v>58534.1</v>
      </c>
      <c r="Q252">
        <v>87240.5</v>
      </c>
      <c r="R252">
        <v>63934</v>
      </c>
      <c r="S252">
        <v>82052.2</v>
      </c>
      <c r="T252">
        <v>73461.3</v>
      </c>
      <c r="U252">
        <v>118179</v>
      </c>
      <c r="V252">
        <v>62401.8</v>
      </c>
      <c r="W252">
        <v>58027.5</v>
      </c>
      <c r="X252">
        <v>53349.4</v>
      </c>
      <c r="Y252">
        <v>45942.7</v>
      </c>
      <c r="Z252">
        <v>43337.7</v>
      </c>
      <c r="AA252">
        <v>65306.400000000001</v>
      </c>
      <c r="AB252">
        <v>0</v>
      </c>
      <c r="AC252">
        <v>23250.9</v>
      </c>
      <c r="AD252">
        <v>24890.9</v>
      </c>
      <c r="AE252">
        <v>0</v>
      </c>
      <c r="AF252">
        <v>10831.3</v>
      </c>
      <c r="AG252">
        <v>0</v>
      </c>
      <c r="AH252">
        <v>108647</v>
      </c>
      <c r="AI252">
        <v>98541.9</v>
      </c>
      <c r="AJ252">
        <v>119184</v>
      </c>
      <c r="AK252">
        <v>61088.4</v>
      </c>
      <c r="AL252">
        <v>29713.5</v>
      </c>
      <c r="AM252">
        <v>71740.7</v>
      </c>
      <c r="AN252">
        <v>97260.7</v>
      </c>
      <c r="AO252">
        <v>110993</v>
      </c>
      <c r="AP252">
        <v>109807</v>
      </c>
      <c r="AR252" s="16">
        <f>IFERROR(TTEST(G252:O252,P252:X252,2,1),IF(OR(COUNTIF(P252:X252,"&gt;0")&gt;7,COUNTIF(G252:O252,"&gt;0")&gt;7),0,9999))</f>
        <v>1.1704793000226715E-3</v>
      </c>
      <c r="AS252" s="16">
        <f>IF(AR252=9999,$BO$3,RANK(AR252,$AR$3:$AR$1993,1))</f>
        <v>321</v>
      </c>
      <c r="AT252" s="16">
        <f>LOG((IFERROR(SUM(P252:X252)/COUNTIF(P252:X252, "&gt;0"),0.1))/(IFERROR(SUM(G252:O252)/COUNTIF(G252:O252, "&gt;0"),0.1)),2)</f>
        <v>0.96229345764846019</v>
      </c>
      <c r="AU252" s="17">
        <f>SUM(COUNTIF(P252:X252, "&gt;0"), COUNTIF(G252:O252, "&gt;0"))</f>
        <v>14</v>
      </c>
      <c r="AV252" s="18">
        <f>$BQ$3*AS252/$BO$3</f>
        <v>1.6146881287726358E-3</v>
      </c>
      <c r="AW252" s="18">
        <f>IF(AR252&lt;AV252,AR252,"ns")</f>
        <v>1.1704793000226715E-3</v>
      </c>
      <c r="AX252" s="19" t="str">
        <f>IF(AND(AW252&lt;0.01,ABS(AT252)&gt;1.5,D252&gt;2), IF(AND(AT252&gt;0,COUNTIF(P252:X252,"&gt;0")&gt;7),"IRF4_interactor_Treg", (IF(AND(AT252&lt;0,COUNTIF(G252:O252, "&gt;0")&gt;7), "background_significant", "ns"))), "ns")</f>
        <v>ns</v>
      </c>
      <c r="AY252" s="20">
        <f>IFERROR(TTEST(Y252:AG252,AH252:AP252,2,1),IF(OR(COUNTIF(AH252:AP252,"&gt;0")&gt;7,COUNTIF(Y252:AG252,"&gt;0")&gt;7),0,9999))</f>
        <v>2.7369161825464632E-4</v>
      </c>
      <c r="AZ252" s="20">
        <f>IF(AY252=9999,$BO$4,RANK(AY252,$AY$3:$AY$1993,1))</f>
        <v>188</v>
      </c>
      <c r="BA252" s="20">
        <f>LOG((IFERROR(SUM(AH252:AP252)/COUNTIF(AH252:AP252, "&gt;0"),0.1))/(IFERROR(SUM(Y252:AG252)/COUNTIF(Y252:AG252, "&gt;0"),0.1)),2)</f>
        <v>1.3329228457016213</v>
      </c>
      <c r="BB252" s="21">
        <f>SUM(COUNTIF(AH252:AP252, "&gt;0"), COUNTIF(Y252:AG252, "&gt;0"))</f>
        <v>15</v>
      </c>
      <c r="BC252" s="22">
        <f>$BQ$3*AZ252/$BO$4</f>
        <v>9.4472361809045237E-4</v>
      </c>
      <c r="BD252" s="22">
        <f>IF(AY252&lt;BC252,AY252,"ns")</f>
        <v>2.7369161825464632E-4</v>
      </c>
      <c r="BE252" s="23" t="str">
        <f>IF(AND(BD252&lt;0.01,ABS(BA252)&gt;1.5,D252&gt;2), IF(AND(BA252&gt;0,COUNTIF(AH252:AP252,"&gt;0")&gt;7),"IRF4_interactor_Th17", (IF(AND(BA252&lt;0,COUNTIF(Y252:AG252, "&gt;0")&gt;7), "background_significant", "ns"))), "ns")</f>
        <v>ns</v>
      </c>
      <c r="BF252" s="24" t="str">
        <f>IF(OR(AX252 ="IRF4_interactor_Treg", BE252 ="IRF4_interactor_Th17"), LOG((AVERAGE(AH252:AP252)+0.1)/(AVERAGE(P252:X252)+0.1),2),"ns")</f>
        <v>ns</v>
      </c>
      <c r="BG252" s="24">
        <f>IF(AND(AX252="IRF4_interactor_Treg",BE252="IRF4_interactor_Th17"),1,IF(AX252="IRF4_interactor_Treg","IRF4_Treg",IF(BE252="IRF4_interactor_Th17","IRF4_Th17",0)))</f>
        <v>0</v>
      </c>
      <c r="BH252" s="25">
        <f>IFERROR(TTEST(AH252:AP252,P252:X252,2,1),IF(OR(COUNTIF(P252:X252,"&gt;0")&gt;7,COUNTIF(AH252:AP252,"&gt;0")&gt;7),0,9999))</f>
        <v>0.28089285469404324</v>
      </c>
      <c r="BI252" s="25">
        <f>IF(BH252=9999,$BS$5,RANK(BH252,$BH$3:$BH$1993,1))</f>
        <v>1130</v>
      </c>
      <c r="BJ252" s="25">
        <f>$BQ$3*BI252/$BO$5</f>
        <v>5.6755399296835761E-3</v>
      </c>
      <c r="BK252" s="25" t="str">
        <f>IF(BH252&lt;BJ252,BH252,"ns")</f>
        <v>ns</v>
      </c>
      <c r="BL252" s="26">
        <f>SUM(COUNTIF(P252:X252, "&gt;0"), COUNTIF(AH252:AP252, "&gt;0"))</f>
        <v>18</v>
      </c>
    </row>
    <row r="253" spans="1:64">
      <c r="A253" t="s">
        <v>3941</v>
      </c>
      <c r="B253" t="s">
        <v>3942</v>
      </c>
      <c r="C253">
        <v>4.6874999999999998E-3</v>
      </c>
      <c r="D253">
        <v>7</v>
      </c>
      <c r="E253">
        <v>7</v>
      </c>
      <c r="F253">
        <v>0</v>
      </c>
      <c r="G253">
        <v>51916.9</v>
      </c>
      <c r="H253">
        <v>59155.199999999997</v>
      </c>
      <c r="I253">
        <v>78546.600000000006</v>
      </c>
      <c r="J253">
        <v>64618.400000000001</v>
      </c>
      <c r="K253">
        <v>56832.9</v>
      </c>
      <c r="L253">
        <v>73520.899999999994</v>
      </c>
      <c r="M253">
        <v>44261.8</v>
      </c>
      <c r="N253">
        <v>44234.5</v>
      </c>
      <c r="O253">
        <v>67681.3</v>
      </c>
      <c r="P253">
        <v>98298.2</v>
      </c>
      <c r="Q253">
        <v>93485</v>
      </c>
      <c r="R253">
        <v>108113</v>
      </c>
      <c r="S253">
        <v>132766</v>
      </c>
      <c r="T253">
        <v>135251</v>
      </c>
      <c r="U253">
        <v>164042</v>
      </c>
      <c r="V253">
        <v>168506</v>
      </c>
      <c r="W253">
        <v>194907</v>
      </c>
      <c r="X253">
        <v>207994</v>
      </c>
      <c r="Y253">
        <v>127155</v>
      </c>
      <c r="Z253">
        <v>104136</v>
      </c>
      <c r="AA253">
        <v>95437.4</v>
      </c>
      <c r="AB253">
        <v>44034.8</v>
      </c>
      <c r="AC253">
        <v>70357.3</v>
      </c>
      <c r="AD253">
        <v>64547.4</v>
      </c>
      <c r="AE253">
        <v>8504.4</v>
      </c>
      <c r="AF253">
        <v>24330.3</v>
      </c>
      <c r="AG253">
        <v>29636.1</v>
      </c>
      <c r="AH253">
        <v>166107</v>
      </c>
      <c r="AI253">
        <v>178141</v>
      </c>
      <c r="AJ253">
        <v>181529</v>
      </c>
      <c r="AK253">
        <v>103008</v>
      </c>
      <c r="AL253">
        <v>88543</v>
      </c>
      <c r="AM253">
        <v>76645.5</v>
      </c>
      <c r="AN253">
        <v>86033.7</v>
      </c>
      <c r="AO253">
        <v>102293</v>
      </c>
      <c r="AP253">
        <v>83849.600000000006</v>
      </c>
      <c r="AR253" s="16">
        <f>IFERROR(TTEST(G253:O253,P253:X253,2,1),IF(OR(COUNTIF(P253:X253,"&gt;0")&gt;7,COUNTIF(G253:O253,"&gt;0")&gt;7),0,9999))</f>
        <v>5.0195844704052433E-4</v>
      </c>
      <c r="AS253" s="16">
        <f>IF(AR253=9999,$BO$3,RANK(AR253,$AR$3:$AR$1993,1))</f>
        <v>216</v>
      </c>
      <c r="AT253" s="16">
        <f>LOG((IFERROR(SUM(P253:X253)/COUNTIF(P253:X253, "&gt;0"),0.1))/(IFERROR(SUM(G253:O253)/COUNTIF(G253:O253, "&gt;0"),0.1)),2)</f>
        <v>1.2691550381869259</v>
      </c>
      <c r="AU253" s="17">
        <f>SUM(COUNTIF(P253:X253, "&gt;0"), COUNTIF(G253:O253, "&gt;0"))</f>
        <v>18</v>
      </c>
      <c r="AV253" s="18">
        <f>$BQ$3*AS253/$BO$3</f>
        <v>1.0865191146881288E-3</v>
      </c>
      <c r="AW253" s="18">
        <f>IF(AR253&lt;AV253,AR253,"ns")</f>
        <v>5.0195844704052433E-4</v>
      </c>
      <c r="AX253" s="19" t="str">
        <f>IF(AND(AW253&lt;0.01,ABS(AT253)&gt;1.5,D253&gt;2), IF(AND(AT253&gt;0,COUNTIF(P253:X253,"&gt;0")&gt;7),"IRF4_interactor_Treg", (IF(AND(AT253&lt;0,COUNTIF(G253:O253, "&gt;0")&gt;7), "background_significant", "ns"))), "ns")</f>
        <v>ns</v>
      </c>
      <c r="AY253" s="20">
        <f>IFERROR(TTEST(Y253:AG253,AH253:AP253,2,1),IF(OR(COUNTIF(AH253:AP253,"&gt;0")&gt;7,COUNTIF(Y253:AG253,"&gt;0")&gt;7),0,9999))</f>
        <v>2.7443755726691365E-4</v>
      </c>
      <c r="AZ253" s="20">
        <f>IF(AY253=9999,$BO$4,RANK(AY253,$AY$3:$AY$1993,1))</f>
        <v>189</v>
      </c>
      <c r="BA253" s="20">
        <f>LOG((IFERROR(SUM(AH253:AP253)/COUNTIF(AH253:AP253, "&gt;0"),0.1))/(IFERROR(SUM(Y253:AG253)/COUNTIF(Y253:AG253, "&gt;0"),0.1)),2)</f>
        <v>0.9080950753062873</v>
      </c>
      <c r="BB253" s="21">
        <f>SUM(COUNTIF(AH253:AP253, "&gt;0"), COUNTIF(Y253:AG253, "&gt;0"))</f>
        <v>18</v>
      </c>
      <c r="BC253" s="22">
        <f>$BQ$3*AZ253/$BO$4</f>
        <v>9.4974874371859305E-4</v>
      </c>
      <c r="BD253" s="22">
        <f>IF(AY253&lt;BC253,AY253,"ns")</f>
        <v>2.7443755726691365E-4</v>
      </c>
      <c r="BE253" s="23" t="str">
        <f>IF(AND(BD253&lt;0.01,ABS(BA253)&gt;1.5,D253&gt;2), IF(AND(BA253&gt;0,COUNTIF(AH253:AP253,"&gt;0")&gt;7),"IRF4_interactor_Th17", (IF(AND(BA253&lt;0,COUNTIF(Y253:AG253, "&gt;0")&gt;7), "background_significant", "ns"))), "ns")</f>
        <v>ns</v>
      </c>
      <c r="BF253" s="24" t="str">
        <f>IF(OR(AX253 ="IRF4_interactor_Treg", BE253 ="IRF4_interactor_Th17"), LOG((AVERAGE(AH253:AP253)+0.1)/(AVERAGE(P253:X253)+0.1),2),"ns")</f>
        <v>ns</v>
      </c>
      <c r="BG253" s="24">
        <f>IF(AND(AX253="IRF4_interactor_Treg",BE253="IRF4_interactor_Th17"),1,IF(AX253="IRF4_interactor_Treg","IRF4_Treg",IF(BE253="IRF4_interactor_Th17","IRF4_Th17",0)))</f>
        <v>0</v>
      </c>
      <c r="BH253" s="25">
        <f>IFERROR(TTEST(AH253:AP253,P253:X253,2,1),IF(OR(COUNTIF(P253:X253,"&gt;0")&gt;7,COUNTIF(AH253:AP253,"&gt;0")&gt;7),0,9999))</f>
        <v>0.35717692140147361</v>
      </c>
      <c r="BI253" s="25">
        <f>IF(BH253=9999,$BS$5,RANK(BH253,$BH$3:$BH$1993,1))</f>
        <v>1255</v>
      </c>
      <c r="BJ253" s="25">
        <f>$BQ$3*BI253/$BO$5</f>
        <v>6.3033651431441493E-3</v>
      </c>
      <c r="BK253" s="25" t="str">
        <f>IF(BH253&lt;BJ253,BH253,"ns")</f>
        <v>ns</v>
      </c>
      <c r="BL253" s="26">
        <f>SUM(COUNTIF(P253:X253, "&gt;0"), COUNTIF(AH253:AP253, "&gt;0"))</f>
        <v>18</v>
      </c>
    </row>
    <row r="254" spans="1:64">
      <c r="A254" t="s">
        <v>4149</v>
      </c>
      <c r="B254" t="s">
        <v>4150</v>
      </c>
      <c r="C254">
        <v>7.1633199999999997E-4</v>
      </c>
      <c r="D254">
        <v>10</v>
      </c>
      <c r="E254">
        <v>10</v>
      </c>
      <c r="F254">
        <v>0</v>
      </c>
      <c r="G254">
        <v>285535</v>
      </c>
      <c r="H254">
        <v>246805</v>
      </c>
      <c r="I254">
        <v>275825</v>
      </c>
      <c r="J254">
        <v>297137</v>
      </c>
      <c r="K254">
        <v>265799</v>
      </c>
      <c r="L254">
        <v>328757</v>
      </c>
      <c r="M254">
        <v>210429</v>
      </c>
      <c r="N254">
        <v>230037</v>
      </c>
      <c r="O254">
        <v>242560</v>
      </c>
      <c r="P254">
        <v>350344</v>
      </c>
      <c r="Q254">
        <v>356892</v>
      </c>
      <c r="R254">
        <v>386631</v>
      </c>
      <c r="S254">
        <v>382180</v>
      </c>
      <c r="T254">
        <v>419164</v>
      </c>
      <c r="U254">
        <v>458784</v>
      </c>
      <c r="V254">
        <v>538453</v>
      </c>
      <c r="W254">
        <v>624286</v>
      </c>
      <c r="X254">
        <v>620542</v>
      </c>
      <c r="Y254">
        <v>356340</v>
      </c>
      <c r="Z254">
        <v>376657</v>
      </c>
      <c r="AA254">
        <v>378419</v>
      </c>
      <c r="AB254">
        <v>266262</v>
      </c>
      <c r="AC254">
        <v>305267</v>
      </c>
      <c r="AD254">
        <v>263570</v>
      </c>
      <c r="AE254">
        <v>175926</v>
      </c>
      <c r="AF254">
        <v>228169</v>
      </c>
      <c r="AG254">
        <v>262787</v>
      </c>
      <c r="AH254">
        <v>663088</v>
      </c>
      <c r="AI254">
        <v>712395</v>
      </c>
      <c r="AJ254">
        <v>776172</v>
      </c>
      <c r="AK254">
        <v>345071</v>
      </c>
      <c r="AL254">
        <v>389322</v>
      </c>
      <c r="AM254">
        <v>438651</v>
      </c>
      <c r="AN254">
        <v>420452</v>
      </c>
      <c r="AO254">
        <v>511675</v>
      </c>
      <c r="AP254">
        <v>417644</v>
      </c>
      <c r="AR254" s="16">
        <f>IFERROR(TTEST(G254:O254,P254:X254,2,1),IF(OR(COUNTIF(P254:X254,"&gt;0")&gt;7,COUNTIF(G254:O254,"&gt;0")&gt;7),0,9999))</f>
        <v>2.2326201312311091E-3</v>
      </c>
      <c r="AS254" s="16">
        <f>IF(AR254=9999,$BO$3,RANK(AR254,$AR$3:$AR$1993,1))</f>
        <v>413</v>
      </c>
      <c r="AT254" s="16">
        <f>LOG((IFERROR(SUM(P254:X254)/COUNTIF(P254:X254, "&gt;0"),0.1))/(IFERROR(SUM(G254:O254)/COUNTIF(G254:O254, "&gt;0"),0.1)),2)</f>
        <v>0.79597248166561074</v>
      </c>
      <c r="AU254" s="17">
        <f>SUM(COUNTIF(P254:X254, "&gt;0"), COUNTIF(G254:O254, "&gt;0"))</f>
        <v>18</v>
      </c>
      <c r="AV254" s="18">
        <f>$BQ$3*AS254/$BO$3</f>
        <v>2.0774647887323943E-3</v>
      </c>
      <c r="AW254" s="18" t="str">
        <f>IF(AR254&lt;AV254,AR254,"ns")</f>
        <v>ns</v>
      </c>
      <c r="AX254" s="19" t="str">
        <f>IF(AND(AW254&lt;0.01,ABS(AT254)&gt;1.5,D254&gt;2), IF(AND(AT254&gt;0,COUNTIF(P254:X254,"&gt;0")&gt;7),"IRF4_interactor_Treg", (IF(AND(AT254&lt;0,COUNTIF(G254:O254, "&gt;0")&gt;7), "background_significant", "ns"))), "ns")</f>
        <v>ns</v>
      </c>
      <c r="AY254" s="20">
        <f>IFERROR(TTEST(Y254:AG254,AH254:AP254,2,1),IF(OR(COUNTIF(AH254:AP254,"&gt;0")&gt;7,COUNTIF(Y254:AG254,"&gt;0")&gt;7),0,9999))</f>
        <v>2.8583820089221612E-4</v>
      </c>
      <c r="AZ254" s="20">
        <f>IF(AY254=9999,$BO$4,RANK(AY254,$AY$3:$AY$1993,1))</f>
        <v>192</v>
      </c>
      <c r="BA254" s="20">
        <f>LOG((IFERROR(SUM(AH254:AP254)/COUNTIF(AH254:AP254, "&gt;0"),0.1))/(IFERROR(SUM(Y254:AG254)/COUNTIF(Y254:AG254, "&gt;0"),0.1)),2)</f>
        <v>0.83887649837638978</v>
      </c>
      <c r="BB254" s="21">
        <f>SUM(COUNTIF(AH254:AP254, "&gt;0"), COUNTIF(Y254:AG254, "&gt;0"))</f>
        <v>18</v>
      </c>
      <c r="BC254" s="22">
        <f>$BQ$3*AZ254/$BO$4</f>
        <v>9.6482412060301507E-4</v>
      </c>
      <c r="BD254" s="22">
        <f>IF(AY254&lt;BC254,AY254,"ns")</f>
        <v>2.8583820089221612E-4</v>
      </c>
      <c r="BE254" s="23" t="str">
        <f>IF(AND(BD254&lt;0.01,ABS(BA254)&gt;1.5,D254&gt;2), IF(AND(BA254&gt;0,COUNTIF(AH254:AP254,"&gt;0")&gt;7),"IRF4_interactor_Th17", (IF(AND(BA254&lt;0,COUNTIF(Y254:AG254, "&gt;0")&gt;7), "background_significant", "ns"))), "ns")</f>
        <v>ns</v>
      </c>
      <c r="BF254" s="24" t="str">
        <f>IF(OR(AX254 ="IRF4_interactor_Treg", BE254 ="IRF4_interactor_Th17"), LOG((AVERAGE(AH254:AP254)+0.1)/(AVERAGE(P254:X254)+0.1),2),"ns")</f>
        <v>ns</v>
      </c>
      <c r="BG254" s="24">
        <f>IF(AND(AX254="IRF4_interactor_Treg",BE254="IRF4_interactor_Th17"),1,IF(AX254="IRF4_interactor_Treg","IRF4_Treg",IF(BE254="IRF4_interactor_Th17","IRF4_Th17",0)))</f>
        <v>0</v>
      </c>
      <c r="BH254" s="25">
        <f>IFERROR(TTEST(AH254:AP254,P254:X254,2,1),IF(OR(COUNTIF(P254:X254,"&gt;0")&gt;7,COUNTIF(AH254:AP254,"&gt;0")&gt;7),0,9999))</f>
        <v>0.45404842876192519</v>
      </c>
      <c r="BI254" s="25">
        <f>IF(BH254=9999,$BS$5,RANK(BH254,$BH$3:$BH$1993,1))</f>
        <v>1404</v>
      </c>
      <c r="BJ254" s="25">
        <f>$BQ$3*BI254/$BO$5</f>
        <v>7.0517327975891516E-3</v>
      </c>
      <c r="BK254" s="25" t="str">
        <f>IF(BH254&lt;BJ254,BH254,"ns")</f>
        <v>ns</v>
      </c>
      <c r="BL254" s="26">
        <f>SUM(COUNTIF(P254:X254, "&gt;0"), COUNTIF(AH254:AP254, "&gt;0"))</f>
        <v>18</v>
      </c>
    </row>
    <row r="255" spans="1:64">
      <c r="A255" t="s">
        <v>6635</v>
      </c>
      <c r="B255" t="s">
        <v>6636</v>
      </c>
      <c r="C255">
        <v>7.1633199999999997E-4</v>
      </c>
      <c r="D255">
        <v>16</v>
      </c>
      <c r="E255">
        <v>14</v>
      </c>
      <c r="F255">
        <v>2</v>
      </c>
      <c r="G255">
        <v>740195</v>
      </c>
      <c r="H255">
        <v>727329</v>
      </c>
      <c r="I255">
        <v>815123</v>
      </c>
      <c r="J255">
        <v>405666</v>
      </c>
      <c r="K255">
        <v>430263</v>
      </c>
      <c r="L255">
        <v>539174</v>
      </c>
      <c r="M255">
        <v>284913</v>
      </c>
      <c r="N255">
        <v>279196</v>
      </c>
      <c r="O255">
        <v>249733</v>
      </c>
      <c r="P255">
        <v>1216470</v>
      </c>
      <c r="Q255">
        <v>1105130</v>
      </c>
      <c r="R255">
        <v>1222640</v>
      </c>
      <c r="S255">
        <v>1099650</v>
      </c>
      <c r="T255">
        <v>1128370</v>
      </c>
      <c r="U255">
        <v>1136780</v>
      </c>
      <c r="V255">
        <v>1135870</v>
      </c>
      <c r="W255">
        <v>1285050</v>
      </c>
      <c r="X255">
        <v>1316300</v>
      </c>
      <c r="Y255">
        <v>817768</v>
      </c>
      <c r="Z255">
        <v>717012</v>
      </c>
      <c r="AA255">
        <v>860207</v>
      </c>
      <c r="AB255">
        <v>334160</v>
      </c>
      <c r="AC255">
        <v>441419</v>
      </c>
      <c r="AD255">
        <v>481302</v>
      </c>
      <c r="AE255">
        <v>697972</v>
      </c>
      <c r="AF255">
        <v>1018560</v>
      </c>
      <c r="AG255">
        <v>1060200</v>
      </c>
      <c r="AH255">
        <v>2515290</v>
      </c>
      <c r="AI255">
        <v>2601360</v>
      </c>
      <c r="AJ255">
        <v>2929700</v>
      </c>
      <c r="AK255">
        <v>804799</v>
      </c>
      <c r="AL255">
        <v>970621</v>
      </c>
      <c r="AM255">
        <v>1082240</v>
      </c>
      <c r="AN255">
        <v>1937650</v>
      </c>
      <c r="AO255">
        <v>2658530</v>
      </c>
      <c r="AP255">
        <v>2148030</v>
      </c>
      <c r="AR255" s="16">
        <f>IFERROR(TTEST(G255:O255,P255:X255,2,1),IF(OR(COUNTIF(P255:X255,"&gt;0")&gt;7,COUNTIF(G255:O255,"&gt;0")&gt;7),0,9999))</f>
        <v>3.5215328121514098E-5</v>
      </c>
      <c r="AS255" s="16">
        <f>IF(AR255=9999,$BO$3,RANK(AR255,$AR$3:$AR$1993,1))</f>
        <v>79</v>
      </c>
      <c r="AT255" s="16">
        <f>LOG((IFERROR(SUM(P255:X255)/COUNTIF(P255:X255, "&gt;0"),0.1))/(IFERROR(SUM(G255:O255)/COUNTIF(G255:O255, "&gt;0"),0.1)),2)</f>
        <v>1.2514862409541649</v>
      </c>
      <c r="AU255" s="17">
        <f>SUM(COUNTIF(P255:X255, "&gt;0"), COUNTIF(G255:O255, "&gt;0"))</f>
        <v>18</v>
      </c>
      <c r="AV255" s="18">
        <f>$BQ$3*AS255/$BO$3</f>
        <v>3.9738430583501007E-4</v>
      </c>
      <c r="AW255" s="18">
        <f>IF(AR255&lt;AV255,AR255,"ns")</f>
        <v>3.5215328121514098E-5</v>
      </c>
      <c r="AX255" s="19" t="str">
        <f>IF(AND(AW255&lt;0.01,ABS(AT255)&gt;1.5,D255&gt;2), IF(AND(AT255&gt;0,COUNTIF(P255:X255,"&gt;0")&gt;7),"IRF4_interactor_Treg", (IF(AND(AT255&lt;0,COUNTIF(G255:O255, "&gt;0")&gt;7), "background_significant", "ns"))), "ns")</f>
        <v>ns</v>
      </c>
      <c r="AY255" s="20">
        <f>IFERROR(TTEST(Y255:AG255,AH255:AP255,2,1),IF(OR(COUNTIF(AH255:AP255,"&gt;0")&gt;7,COUNTIF(Y255:AG255,"&gt;0")&gt;7),0,9999))</f>
        <v>2.8746409323374036E-4</v>
      </c>
      <c r="AZ255" s="20">
        <f>IF(AY255=9999,$BO$4,RANK(AY255,$AY$3:$AY$1993,1))</f>
        <v>193</v>
      </c>
      <c r="BA255" s="20">
        <f>LOG((IFERROR(SUM(AH255:AP255)/COUNTIF(AH255:AP255, "&gt;0"),0.1))/(IFERROR(SUM(Y255:AG255)/COUNTIF(Y255:AG255, "&gt;0"),0.1)),2)</f>
        <v>1.4569461892204127</v>
      </c>
      <c r="BB255" s="21">
        <f>SUM(COUNTIF(AH255:AP255, "&gt;0"), COUNTIF(Y255:AG255, "&gt;0"))</f>
        <v>18</v>
      </c>
      <c r="BC255" s="22">
        <f>$BQ$3*AZ255/$BO$4</f>
        <v>9.6984924623115575E-4</v>
      </c>
      <c r="BD255" s="22">
        <f>IF(AY255&lt;BC255,AY255,"ns")</f>
        <v>2.8746409323374036E-4</v>
      </c>
      <c r="BE255" s="23" t="str">
        <f>IF(AND(BD255&lt;0.01,ABS(BA255)&gt;1.5,D255&gt;2), IF(AND(BA255&gt;0,COUNTIF(AH255:AP255,"&gt;0")&gt;7),"IRF4_interactor_Th17", (IF(AND(BA255&lt;0,COUNTIF(Y255:AG255, "&gt;0")&gt;7), "background_significant", "ns"))), "ns")</f>
        <v>ns</v>
      </c>
      <c r="BF255" s="24" t="str">
        <f>IF(OR(AX255 ="IRF4_interactor_Treg", BE255 ="IRF4_interactor_Th17"), LOG((AVERAGE(AH255:AP255)+0.1)/(AVERAGE(P255:X255)+0.1),2),"ns")</f>
        <v>ns</v>
      </c>
      <c r="BG255" s="24">
        <f>IF(AND(AX255="IRF4_interactor_Treg",BE255="IRF4_interactor_Th17"),1,IF(AX255="IRF4_interactor_Treg","IRF4_Treg",IF(BE255="IRF4_interactor_Th17","IRF4_Th17",0)))</f>
        <v>0</v>
      </c>
      <c r="BH255" s="25">
        <f>IFERROR(TTEST(AH255:AP255,P255:X255,2,1),IF(OR(COUNTIF(P255:X255,"&gt;0")&gt;7,COUNTIF(AH255:AP255,"&gt;0")&gt;7),0,9999))</f>
        <v>1.6161311825411848E-2</v>
      </c>
      <c r="BI255" s="25">
        <f>IF(BH255=9999,$BS$5,RANK(BH255,$BH$3:$BH$1993,1))</f>
        <v>270</v>
      </c>
      <c r="BJ255" s="25">
        <f>$BQ$3*BI255/$BO$5</f>
        <v>1.3561024610748368E-3</v>
      </c>
      <c r="BK255" s="25" t="str">
        <f>IF(BH255&lt;BJ255,BH255,"ns")</f>
        <v>ns</v>
      </c>
      <c r="BL255" s="26">
        <f>SUM(COUNTIF(P255:X255, "&gt;0"), COUNTIF(AH255:AP255, "&gt;0"))</f>
        <v>18</v>
      </c>
    </row>
    <row r="256" spans="1:64">
      <c r="A256" t="s">
        <v>3241</v>
      </c>
      <c r="B256" t="s">
        <v>3242</v>
      </c>
      <c r="C256">
        <v>7.1633199999999997E-4</v>
      </c>
      <c r="D256">
        <v>35</v>
      </c>
      <c r="E256">
        <v>25</v>
      </c>
      <c r="F256">
        <v>10</v>
      </c>
      <c r="G256">
        <v>596971</v>
      </c>
      <c r="H256">
        <v>524134</v>
      </c>
      <c r="I256">
        <v>590122</v>
      </c>
      <c r="J256">
        <v>345081</v>
      </c>
      <c r="K256">
        <v>370056</v>
      </c>
      <c r="L256">
        <v>384596</v>
      </c>
      <c r="M256">
        <v>230793</v>
      </c>
      <c r="N256">
        <v>281598</v>
      </c>
      <c r="O256">
        <v>271486</v>
      </c>
      <c r="P256">
        <v>891688</v>
      </c>
      <c r="Q256">
        <v>859809</v>
      </c>
      <c r="R256">
        <v>901408</v>
      </c>
      <c r="S256">
        <v>857493</v>
      </c>
      <c r="T256">
        <v>911870</v>
      </c>
      <c r="U256">
        <v>890359</v>
      </c>
      <c r="V256">
        <v>961397</v>
      </c>
      <c r="W256">
        <v>1078860</v>
      </c>
      <c r="X256">
        <v>1145540</v>
      </c>
      <c r="Y256">
        <v>583338</v>
      </c>
      <c r="Z256">
        <v>550226</v>
      </c>
      <c r="AA256">
        <v>540727</v>
      </c>
      <c r="AB256">
        <v>403410</v>
      </c>
      <c r="AC256">
        <v>444207</v>
      </c>
      <c r="AD256">
        <v>397449</v>
      </c>
      <c r="AE256">
        <v>533049</v>
      </c>
      <c r="AF256">
        <v>746998</v>
      </c>
      <c r="AG256">
        <v>699857</v>
      </c>
      <c r="AH256">
        <v>1658840</v>
      </c>
      <c r="AI256">
        <v>1834930</v>
      </c>
      <c r="AJ256">
        <v>1848490</v>
      </c>
      <c r="AK256">
        <v>686806</v>
      </c>
      <c r="AL256">
        <v>754929</v>
      </c>
      <c r="AM256">
        <v>798035</v>
      </c>
      <c r="AN256">
        <v>1546290</v>
      </c>
      <c r="AO256">
        <v>2061440</v>
      </c>
      <c r="AP256">
        <v>1627760</v>
      </c>
      <c r="AR256" s="16">
        <f>IFERROR(TTEST(G256:O256,P256:X256,2,1),IF(OR(COUNTIF(P256:X256,"&gt;0")&gt;7,COUNTIF(G256:O256,"&gt;0")&gt;7),0,9999))</f>
        <v>6.3058219320798222E-5</v>
      </c>
      <c r="AS256" s="16">
        <f>IF(AR256=9999,$BO$3,RANK(AR256,$AR$3:$AR$1993,1))</f>
        <v>99</v>
      </c>
      <c r="AT256" s="16">
        <f>LOG((IFERROR(SUM(P256:X256)/COUNTIF(P256:X256, "&gt;0"),0.1))/(IFERROR(SUM(G256:O256)/COUNTIF(G256:O256, "&gt;0"),0.1)),2)</f>
        <v>1.2412689675107562</v>
      </c>
      <c r="AU256" s="17">
        <f>SUM(COUNTIF(P256:X256, "&gt;0"), COUNTIF(G256:O256, "&gt;0"))</f>
        <v>18</v>
      </c>
      <c r="AV256" s="18">
        <f>$BQ$3*AS256/$BO$3</f>
        <v>4.9798792756539231E-4</v>
      </c>
      <c r="AW256" s="18">
        <f>IF(AR256&lt;AV256,AR256,"ns")</f>
        <v>6.3058219320798222E-5</v>
      </c>
      <c r="AX256" s="19" t="str">
        <f>IF(AND(AW256&lt;0.01,ABS(AT256)&gt;1.5,D256&gt;2), IF(AND(AT256&gt;0,COUNTIF(P256:X256,"&gt;0")&gt;7),"IRF4_interactor_Treg", (IF(AND(AT256&lt;0,COUNTIF(G256:O256, "&gt;0")&gt;7), "background_significant", "ns"))), "ns")</f>
        <v>ns</v>
      </c>
      <c r="AY256" s="20">
        <f>IFERROR(TTEST(Y256:AG256,AH256:AP256,2,1),IF(OR(COUNTIF(AH256:AP256,"&gt;0")&gt;7,COUNTIF(Y256:AG256,"&gt;0")&gt;7),0,9999))</f>
        <v>2.9328667620842532E-4</v>
      </c>
      <c r="AZ256" s="20">
        <f>IF(AY256=9999,$BO$4,RANK(AY256,$AY$3:$AY$1993,1))</f>
        <v>196</v>
      </c>
      <c r="BA256" s="20">
        <f>LOG((IFERROR(SUM(AH256:AP256)/COUNTIF(AH256:AP256, "&gt;0"),0.1))/(IFERROR(SUM(Y256:AG256)/COUNTIF(Y256:AG256, "&gt;0"),0.1)),2)</f>
        <v>1.3874810929017261</v>
      </c>
      <c r="BB256" s="21">
        <f>SUM(COUNTIF(AH256:AP256, "&gt;0"), COUNTIF(Y256:AG256, "&gt;0"))</f>
        <v>18</v>
      </c>
      <c r="BC256" s="22">
        <f>$BQ$3*AZ256/$BO$4</f>
        <v>9.8492462311557788E-4</v>
      </c>
      <c r="BD256" s="22">
        <f>IF(AY256&lt;BC256,AY256,"ns")</f>
        <v>2.9328667620842532E-4</v>
      </c>
      <c r="BE256" s="23" t="str">
        <f>IF(AND(BD256&lt;0.01,ABS(BA256)&gt;1.5,D256&gt;2), IF(AND(BA256&gt;0,COUNTIF(AH256:AP256,"&gt;0")&gt;7),"IRF4_interactor_Th17", (IF(AND(BA256&lt;0,COUNTIF(Y256:AG256, "&gt;0")&gt;7), "background_significant", "ns"))), "ns")</f>
        <v>ns</v>
      </c>
      <c r="BF256" s="24" t="str">
        <f>IF(OR(AX256 ="IRF4_interactor_Treg", BE256 ="IRF4_interactor_Th17"), LOG((AVERAGE(AH256:AP256)+0.1)/(AVERAGE(P256:X256)+0.1),2),"ns")</f>
        <v>ns</v>
      </c>
      <c r="BG256" s="24">
        <f>IF(AND(AX256="IRF4_interactor_Treg",BE256="IRF4_interactor_Th17"),1,IF(AX256="IRF4_interactor_Treg","IRF4_Treg",IF(BE256="IRF4_interactor_Th17","IRF4_Th17",0)))</f>
        <v>0</v>
      </c>
      <c r="BH256" s="25">
        <f>IFERROR(TTEST(AH256:AP256,P256:X256,2,1),IF(OR(COUNTIF(P256:X256,"&gt;0")&gt;7,COUNTIF(AH256:AP256,"&gt;0")&gt;7),0,9999))</f>
        <v>1.9764429948486411E-2</v>
      </c>
      <c r="BI256" s="25">
        <f>IF(BH256=9999,$BS$5,RANK(BH256,$BH$3:$BH$1993,1))</f>
        <v>286</v>
      </c>
      <c r="BJ256" s="25">
        <f>$BQ$3*BI256/$BO$5</f>
        <v>1.4364640883977901E-3</v>
      </c>
      <c r="BK256" s="25" t="str">
        <f>IF(BH256&lt;BJ256,BH256,"ns")</f>
        <v>ns</v>
      </c>
      <c r="BL256" s="26">
        <f>SUM(COUNTIF(P256:X256, "&gt;0"), COUNTIF(AH256:AP256, "&gt;0"))</f>
        <v>18</v>
      </c>
    </row>
    <row r="257" spans="1:64">
      <c r="A257" t="s">
        <v>2507</v>
      </c>
      <c r="B257" t="s">
        <v>2508</v>
      </c>
      <c r="C257">
        <v>7.1633199999999997E-4</v>
      </c>
      <c r="D257">
        <v>10</v>
      </c>
      <c r="E257">
        <v>10</v>
      </c>
      <c r="F257">
        <v>0</v>
      </c>
      <c r="G257">
        <v>199918</v>
      </c>
      <c r="H257">
        <v>217218</v>
      </c>
      <c r="I257">
        <v>226986</v>
      </c>
      <c r="J257">
        <v>214794</v>
      </c>
      <c r="K257">
        <v>199716</v>
      </c>
      <c r="L257">
        <v>233715</v>
      </c>
      <c r="M257">
        <v>149509</v>
      </c>
      <c r="N257">
        <v>178742</v>
      </c>
      <c r="O257">
        <v>166401</v>
      </c>
      <c r="P257">
        <v>249639</v>
      </c>
      <c r="Q257">
        <v>243724</v>
      </c>
      <c r="R257">
        <v>269898</v>
      </c>
      <c r="S257">
        <v>381702</v>
      </c>
      <c r="T257">
        <v>446805</v>
      </c>
      <c r="U257">
        <v>425732</v>
      </c>
      <c r="V257">
        <v>373602</v>
      </c>
      <c r="W257">
        <v>459675</v>
      </c>
      <c r="X257">
        <v>514835</v>
      </c>
      <c r="Y257">
        <v>393235</v>
      </c>
      <c r="Z257">
        <v>400542</v>
      </c>
      <c r="AA257">
        <v>436966</v>
      </c>
      <c r="AB257">
        <v>251266</v>
      </c>
      <c r="AC257">
        <v>271805</v>
      </c>
      <c r="AD257">
        <v>289132</v>
      </c>
      <c r="AE257">
        <v>241788</v>
      </c>
      <c r="AF257">
        <v>353410</v>
      </c>
      <c r="AG257">
        <v>356944</v>
      </c>
      <c r="AH257">
        <v>543484</v>
      </c>
      <c r="AI257">
        <v>551423</v>
      </c>
      <c r="AJ257">
        <v>675639</v>
      </c>
      <c r="AK257">
        <v>311903</v>
      </c>
      <c r="AL257">
        <v>349805</v>
      </c>
      <c r="AM257">
        <v>375967</v>
      </c>
      <c r="AN257">
        <v>480156</v>
      </c>
      <c r="AO257">
        <v>639800</v>
      </c>
      <c r="AP257">
        <v>513757</v>
      </c>
      <c r="AR257" s="16">
        <f>IFERROR(TTEST(G257:O257,P257:X257,2,1),IF(OR(COUNTIF(P257:X257,"&gt;0")&gt;7,COUNTIF(G257:O257,"&gt;0")&gt;7),0,9999))</f>
        <v>1.7438561515899689E-3</v>
      </c>
      <c r="AS257" s="16">
        <f>IF(AR257=9999,$BO$3,RANK(AR257,$AR$3:$AR$1993,1))</f>
        <v>372</v>
      </c>
      <c r="AT257" s="16">
        <f>LOG((IFERROR(SUM(P257:X257)/COUNTIF(P257:X257, "&gt;0"),0.1))/(IFERROR(SUM(G257:O257)/COUNTIF(G257:O257, "&gt;0"),0.1)),2)</f>
        <v>0.91333004006804619</v>
      </c>
      <c r="AU257" s="17">
        <f>SUM(COUNTIF(P257:X257, "&gt;0"), COUNTIF(G257:O257, "&gt;0"))</f>
        <v>18</v>
      </c>
      <c r="AV257" s="18">
        <f>$BQ$3*AS257/$BO$3</f>
        <v>1.8712273641851107E-3</v>
      </c>
      <c r="AW257" s="18">
        <f>IF(AR257&lt;AV257,AR257,"ns")</f>
        <v>1.7438561515899689E-3</v>
      </c>
      <c r="AX257" s="19" t="str">
        <f>IF(AND(AW257&lt;0.01,ABS(AT257)&gt;1.5,D257&gt;2), IF(AND(AT257&gt;0,COUNTIF(P257:X257,"&gt;0")&gt;7),"IRF4_interactor_Treg", (IF(AND(AT257&lt;0,COUNTIF(G257:O257, "&gt;0")&gt;7), "background_significant", "ns"))), "ns")</f>
        <v>ns</v>
      </c>
      <c r="AY257" s="20">
        <f>IFERROR(TTEST(Y257:AG257,AH257:AP257,2,1),IF(OR(COUNTIF(AH257:AP257,"&gt;0")&gt;7,COUNTIF(Y257:AG257,"&gt;0")&gt;7),0,9999))</f>
        <v>2.9794640706382459E-4</v>
      </c>
      <c r="AZ257" s="20">
        <f>IF(AY257=9999,$BO$4,RANK(AY257,$AY$3:$AY$1993,1))</f>
        <v>197</v>
      </c>
      <c r="BA257" s="20">
        <f>LOG((IFERROR(SUM(AH257:AP257)/COUNTIF(AH257:AP257, "&gt;0"),0.1))/(IFERROR(SUM(Y257:AG257)/COUNTIF(Y257:AG257, "&gt;0"),0.1)),2)</f>
        <v>0.56858956481923129</v>
      </c>
      <c r="BB257" s="21">
        <f>SUM(COUNTIF(AH257:AP257, "&gt;0"), COUNTIF(Y257:AG257, "&gt;0"))</f>
        <v>18</v>
      </c>
      <c r="BC257" s="22">
        <f>$BQ$3*AZ257/$BO$4</f>
        <v>9.8994974874371867E-4</v>
      </c>
      <c r="BD257" s="22">
        <f>IF(AY257&lt;BC257,AY257,"ns")</f>
        <v>2.9794640706382459E-4</v>
      </c>
      <c r="BE257" s="23" t="str">
        <f>IF(AND(BD257&lt;0.01,ABS(BA257)&gt;1.5,D257&gt;2), IF(AND(BA257&gt;0,COUNTIF(AH257:AP257,"&gt;0")&gt;7),"IRF4_interactor_Th17", (IF(AND(BA257&lt;0,COUNTIF(Y257:AG257, "&gt;0")&gt;7), "background_significant", "ns"))), "ns")</f>
        <v>ns</v>
      </c>
      <c r="BF257" s="24" t="str">
        <f>IF(OR(AX257 ="IRF4_interactor_Treg", BE257 ="IRF4_interactor_Th17"), LOG((AVERAGE(AH257:AP257)+0.1)/(AVERAGE(P257:X257)+0.1),2),"ns")</f>
        <v>ns</v>
      </c>
      <c r="BG257" s="24">
        <f>IF(AND(AX257="IRF4_interactor_Treg",BE257="IRF4_interactor_Th17"),1,IF(AX257="IRF4_interactor_Treg","IRF4_Treg",IF(BE257="IRF4_interactor_Th17","IRF4_Th17",0)))</f>
        <v>0</v>
      </c>
      <c r="BH257" s="25">
        <f>IFERROR(TTEST(AH257:AP257,P257:X257,2,1),IF(OR(COUNTIF(P257:X257,"&gt;0")&gt;7,COUNTIF(AH257:AP257,"&gt;0")&gt;7),0,9999))</f>
        <v>9.0222020840056191E-2</v>
      </c>
      <c r="BI257" s="25">
        <f>IF(BH257=9999,$BS$5,RANK(BH257,$BH$3:$BH$1993,1))</f>
        <v>626</v>
      </c>
      <c r="BJ257" s="25">
        <f>$BQ$3*BI257/$BO$5</f>
        <v>3.1441486690105473E-3</v>
      </c>
      <c r="BK257" s="25" t="str">
        <f>IF(BH257&lt;BJ257,BH257,"ns")</f>
        <v>ns</v>
      </c>
      <c r="BL257" s="26">
        <f>SUM(COUNTIF(P257:X257, "&gt;0"), COUNTIF(AH257:AP257, "&gt;0"))</f>
        <v>18</v>
      </c>
    </row>
    <row r="258" spans="1:64">
      <c r="A258" t="s">
        <v>4033</v>
      </c>
      <c r="B258" t="s">
        <v>4034</v>
      </c>
      <c r="C258">
        <v>7.1633199999999997E-4</v>
      </c>
      <c r="D258">
        <v>18</v>
      </c>
      <c r="E258">
        <v>18</v>
      </c>
      <c r="F258">
        <v>0</v>
      </c>
      <c r="G258">
        <v>708690</v>
      </c>
      <c r="H258">
        <v>627286</v>
      </c>
      <c r="I258">
        <v>724962</v>
      </c>
      <c r="J258">
        <v>586313</v>
      </c>
      <c r="K258">
        <v>611613</v>
      </c>
      <c r="L258">
        <v>586464</v>
      </c>
      <c r="M258">
        <v>480155</v>
      </c>
      <c r="N258">
        <v>547911</v>
      </c>
      <c r="O258">
        <v>607105</v>
      </c>
      <c r="P258">
        <v>700402</v>
      </c>
      <c r="Q258">
        <v>691529</v>
      </c>
      <c r="R258">
        <v>734067</v>
      </c>
      <c r="S258">
        <v>1032600</v>
      </c>
      <c r="T258">
        <v>1057850</v>
      </c>
      <c r="U258">
        <v>1152700</v>
      </c>
      <c r="V258">
        <v>997736</v>
      </c>
      <c r="W258">
        <v>1175390</v>
      </c>
      <c r="X258">
        <v>1238930</v>
      </c>
      <c r="Y258">
        <v>901073</v>
      </c>
      <c r="Z258">
        <v>815363</v>
      </c>
      <c r="AA258">
        <v>938297</v>
      </c>
      <c r="AB258">
        <v>638462</v>
      </c>
      <c r="AC258">
        <v>559522</v>
      </c>
      <c r="AD258">
        <v>680377</v>
      </c>
      <c r="AE258">
        <v>507032</v>
      </c>
      <c r="AF258">
        <v>699293</v>
      </c>
      <c r="AG258">
        <v>729585</v>
      </c>
      <c r="AH258">
        <v>1277880</v>
      </c>
      <c r="AI258">
        <v>1131790</v>
      </c>
      <c r="AJ258">
        <v>1375910</v>
      </c>
      <c r="AK258">
        <v>916828</v>
      </c>
      <c r="AL258">
        <v>1040210</v>
      </c>
      <c r="AM258">
        <v>1024700</v>
      </c>
      <c r="AN258">
        <v>1316580</v>
      </c>
      <c r="AO258">
        <v>1750700</v>
      </c>
      <c r="AP258">
        <v>1346820</v>
      </c>
      <c r="AR258" s="16">
        <f>IFERROR(TTEST(G258:O258,P258:X258,2,1),IF(OR(COUNTIF(P258:X258,"&gt;0")&gt;7,COUNTIF(G258:O258,"&gt;0")&gt;7),0,9999))</f>
        <v>3.3942146224424275E-3</v>
      </c>
      <c r="AS258" s="16">
        <f>IF(AR258=9999,$BO$3,RANK(AR258,$AR$3:$AR$1993,1))</f>
        <v>480</v>
      </c>
      <c r="AT258" s="16">
        <f>LOG((IFERROR(SUM(P258:X258)/COUNTIF(P258:X258, "&gt;0"),0.1))/(IFERROR(SUM(G258:O258)/COUNTIF(G258:O258, "&gt;0"),0.1)),2)</f>
        <v>0.68011150603943704</v>
      </c>
      <c r="AU258" s="17">
        <f>SUM(COUNTIF(P258:X258, "&gt;0"), COUNTIF(G258:O258, "&gt;0"))</f>
        <v>18</v>
      </c>
      <c r="AV258" s="18">
        <f>$BQ$3*AS258/$BO$3</f>
        <v>2.414486921529175E-3</v>
      </c>
      <c r="AW258" s="18" t="str">
        <f>IF(AR258&lt;AV258,AR258,"ns")</f>
        <v>ns</v>
      </c>
      <c r="AX258" s="19" t="str">
        <f>IF(AND(AW258&lt;0.01,ABS(AT258)&gt;1.5,D258&gt;2), IF(AND(AT258&gt;0,COUNTIF(P258:X258,"&gt;0")&gt;7),"IRF4_interactor_Treg", (IF(AND(AT258&lt;0,COUNTIF(G258:O258, "&gt;0")&gt;7), "background_significant", "ns"))), "ns")</f>
        <v>ns</v>
      </c>
      <c r="AY258" s="20">
        <f>IFERROR(TTEST(Y258:AG258,AH258:AP258,2,1),IF(OR(COUNTIF(AH258:AP258,"&gt;0")&gt;7,COUNTIF(Y258:AG258,"&gt;0")&gt;7),0,9999))</f>
        <v>2.9800846858959773E-4</v>
      </c>
      <c r="AZ258" s="20">
        <f>IF(AY258=9999,$BO$4,RANK(AY258,$AY$3:$AY$1993,1))</f>
        <v>198</v>
      </c>
      <c r="BA258" s="20">
        <f>LOG((IFERROR(SUM(AH258:AP258)/COUNTIF(AH258:AP258, "&gt;0"),0.1))/(IFERROR(SUM(Y258:AG258)/COUNTIF(Y258:AG258, "&gt;0"),0.1)),2)</f>
        <v>0.78948764889790768</v>
      </c>
      <c r="BB258" s="21">
        <f>SUM(COUNTIF(AH258:AP258, "&gt;0"), COUNTIF(Y258:AG258, "&gt;0"))</f>
        <v>18</v>
      </c>
      <c r="BC258" s="22">
        <f>$BQ$3*AZ258/$BO$4</f>
        <v>9.9497487437185924E-4</v>
      </c>
      <c r="BD258" s="22">
        <f>IF(AY258&lt;BC258,AY258,"ns")</f>
        <v>2.9800846858959773E-4</v>
      </c>
      <c r="BE258" s="23" t="str">
        <f>IF(AND(BD258&lt;0.01,ABS(BA258)&gt;1.5,D258&gt;2), IF(AND(BA258&gt;0,COUNTIF(AH258:AP258,"&gt;0")&gt;7),"IRF4_interactor_Th17", (IF(AND(BA258&lt;0,COUNTIF(Y258:AG258, "&gt;0")&gt;7), "background_significant", "ns"))), "ns")</f>
        <v>ns</v>
      </c>
      <c r="BF258" s="24" t="str">
        <f>IF(OR(AX258 ="IRF4_interactor_Treg", BE258 ="IRF4_interactor_Th17"), LOG((AVERAGE(AH258:AP258)+0.1)/(AVERAGE(P258:X258)+0.1),2),"ns")</f>
        <v>ns</v>
      </c>
      <c r="BG258" s="24">
        <f>IF(AND(AX258="IRF4_interactor_Treg",BE258="IRF4_interactor_Th17"),1,IF(AX258="IRF4_interactor_Treg","IRF4_Treg",IF(BE258="IRF4_interactor_Th17","IRF4_Th17",0)))</f>
        <v>0</v>
      </c>
      <c r="BH258" s="25">
        <f>IFERROR(TTEST(AH258:AP258,P258:X258,2,1),IF(OR(COUNTIF(P258:X258,"&gt;0")&gt;7,COUNTIF(AH258:AP258,"&gt;0")&gt;7),0,9999))</f>
        <v>3.2975657049264348E-2</v>
      </c>
      <c r="BI258" s="25">
        <f>IF(BH258=9999,$BS$5,RANK(BH258,$BH$3:$BH$1993,1))</f>
        <v>376</v>
      </c>
      <c r="BJ258" s="25">
        <f>$BQ$3*BI258/$BO$5</f>
        <v>1.8884982420894025E-3</v>
      </c>
      <c r="BK258" s="25" t="str">
        <f>IF(BH258&lt;BJ258,BH258,"ns")</f>
        <v>ns</v>
      </c>
      <c r="BL258" s="26">
        <f>SUM(COUNTIF(P258:X258, "&gt;0"), COUNTIF(AH258:AP258, "&gt;0"))</f>
        <v>18</v>
      </c>
    </row>
    <row r="259" spans="1:64">
      <c r="A259" t="s">
        <v>2447</v>
      </c>
      <c r="B259" t="s">
        <v>2448</v>
      </c>
      <c r="C259">
        <v>7.1633199999999997E-4</v>
      </c>
      <c r="D259">
        <v>3</v>
      </c>
      <c r="E259">
        <v>0</v>
      </c>
      <c r="F259">
        <v>3</v>
      </c>
      <c r="G259">
        <v>212480</v>
      </c>
      <c r="H259">
        <v>272807</v>
      </c>
      <c r="I259">
        <v>231553</v>
      </c>
      <c r="J259">
        <v>237390</v>
      </c>
      <c r="K259">
        <v>256987</v>
      </c>
      <c r="L259">
        <v>361048</v>
      </c>
      <c r="M259">
        <v>162555</v>
      </c>
      <c r="N259">
        <v>242207</v>
      </c>
      <c r="O259">
        <v>202788</v>
      </c>
      <c r="P259">
        <v>287058</v>
      </c>
      <c r="Q259">
        <v>239366</v>
      </c>
      <c r="R259">
        <v>211893</v>
      </c>
      <c r="S259">
        <v>348771</v>
      </c>
      <c r="T259">
        <v>307564</v>
      </c>
      <c r="U259">
        <v>335675</v>
      </c>
      <c r="V259">
        <v>267426</v>
      </c>
      <c r="W259">
        <v>355109</v>
      </c>
      <c r="X259">
        <v>317266</v>
      </c>
      <c r="Y259">
        <v>249616</v>
      </c>
      <c r="Z259">
        <v>253052</v>
      </c>
      <c r="AA259">
        <v>229419</v>
      </c>
      <c r="AB259">
        <v>189021</v>
      </c>
      <c r="AC259">
        <v>179695</v>
      </c>
      <c r="AD259">
        <v>199089</v>
      </c>
      <c r="AE259">
        <v>129300</v>
      </c>
      <c r="AF259">
        <v>176530</v>
      </c>
      <c r="AG259">
        <v>181357</v>
      </c>
      <c r="AH259">
        <v>373034</v>
      </c>
      <c r="AI259">
        <v>419088</v>
      </c>
      <c r="AJ259">
        <v>403076</v>
      </c>
      <c r="AK259">
        <v>283759</v>
      </c>
      <c r="AL259">
        <v>293275</v>
      </c>
      <c r="AM259">
        <v>360924</v>
      </c>
      <c r="AN259">
        <v>219038</v>
      </c>
      <c r="AO259">
        <v>384937</v>
      </c>
      <c r="AP259">
        <v>179483</v>
      </c>
      <c r="AR259" s="16">
        <f>IFERROR(TTEST(G259:O259,P259:X259,2,1),IF(OR(COUNTIF(P259:X259,"&gt;0")&gt;7,COUNTIF(G259:O259,"&gt;0")&gt;7),0,9999))</f>
        <v>3.4069187984036603E-2</v>
      </c>
      <c r="AS259" s="16">
        <f>IF(AR259=9999,$BO$3,RANK(AR259,$AR$3:$AR$1993,1))</f>
        <v>904</v>
      </c>
      <c r="AT259" s="16">
        <f>LOG((IFERROR(SUM(P259:X259)/COUNTIF(P259:X259, "&gt;0"),0.1))/(IFERROR(SUM(G259:O259)/COUNTIF(G259:O259, "&gt;0"),0.1)),2)</f>
        <v>0.292703203898799</v>
      </c>
      <c r="AU259" s="17">
        <f>SUM(COUNTIF(P259:X259, "&gt;0"), COUNTIF(G259:O259, "&gt;0"))</f>
        <v>18</v>
      </c>
      <c r="AV259" s="18">
        <f>$BQ$3*AS259/$BO$3</f>
        <v>4.5472837022132798E-3</v>
      </c>
      <c r="AW259" s="18" t="str">
        <f>IF(AR259&lt;AV259,AR259,"ns")</f>
        <v>ns</v>
      </c>
      <c r="AX259" s="19" t="str">
        <f>IF(AND(AW259&lt;0.01,ABS(AT259)&gt;1.5,D259&gt;2), IF(AND(AT259&gt;0,COUNTIF(P259:X259,"&gt;0")&gt;7),"IRF4_interactor_Treg", (IF(AND(AT259&lt;0,COUNTIF(G259:O259, "&gt;0")&gt;7), "background_significant", "ns"))), "ns")</f>
        <v>ns</v>
      </c>
      <c r="AY259" s="20">
        <f>IFERROR(TTEST(Y259:AG259,AH259:AP259,2,1),IF(OR(COUNTIF(AH259:AP259,"&gt;0")&gt;7,COUNTIF(Y259:AG259,"&gt;0")&gt;7),0,9999))</f>
        <v>2.9829726173286351E-4</v>
      </c>
      <c r="AZ259" s="20">
        <f>IF(AY259=9999,$BO$4,RANK(AY259,$AY$3:$AY$1993,1))</f>
        <v>199</v>
      </c>
      <c r="BA259" s="20">
        <f>LOG((IFERROR(SUM(AH259:AP259)/COUNTIF(AH259:AP259, "&gt;0"),0.1))/(IFERROR(SUM(Y259:AG259)/COUNTIF(Y259:AG259, "&gt;0"),0.1)),2)</f>
        <v>0.70669105316068603</v>
      </c>
      <c r="BB259" s="21">
        <f>SUM(COUNTIF(AH259:AP259, "&gt;0"), COUNTIF(Y259:AG259, "&gt;0"))</f>
        <v>18</v>
      </c>
      <c r="BC259" s="22">
        <f>$BQ$3*AZ259/$BO$4</f>
        <v>1E-3</v>
      </c>
      <c r="BD259" s="22">
        <f>IF(AY259&lt;BC259,AY259,"ns")</f>
        <v>2.9829726173286351E-4</v>
      </c>
      <c r="BE259" s="23" t="str">
        <f>IF(AND(BD259&lt;0.01,ABS(BA259)&gt;1.5,D259&gt;2), IF(AND(BA259&gt;0,COUNTIF(AH259:AP259,"&gt;0")&gt;7),"IRF4_interactor_Th17", (IF(AND(BA259&lt;0,COUNTIF(Y259:AG259, "&gt;0")&gt;7), "background_significant", "ns"))), "ns")</f>
        <v>ns</v>
      </c>
      <c r="BF259" s="24" t="str">
        <f>IF(OR(AX259 ="IRF4_interactor_Treg", BE259 ="IRF4_interactor_Th17"), LOG((AVERAGE(AH259:AP259)+0.1)/(AVERAGE(P259:X259)+0.1),2),"ns")</f>
        <v>ns</v>
      </c>
      <c r="BG259" s="24">
        <f>IF(AND(AX259="IRF4_interactor_Treg",BE259="IRF4_interactor_Th17"),1,IF(AX259="IRF4_interactor_Treg","IRF4_Treg",IF(BE259="IRF4_interactor_Th17","IRF4_Th17",0)))</f>
        <v>0</v>
      </c>
      <c r="BH259" s="25">
        <f>IFERROR(TTEST(AH259:AP259,P259:X259,2,1),IF(OR(COUNTIF(P259:X259,"&gt;0")&gt;7,COUNTIF(AH259:AP259,"&gt;0")&gt;7),0,9999))</f>
        <v>0.47643018673225179</v>
      </c>
      <c r="BI259" s="25">
        <f>IF(BH259=9999,$BS$5,RANK(BH259,$BH$3:$BH$1993,1))</f>
        <v>1440</v>
      </c>
      <c r="BJ259" s="25">
        <f>$BQ$3*BI259/$BO$5</f>
        <v>7.2325464590657961E-3</v>
      </c>
      <c r="BK259" s="25" t="str">
        <f>IF(BH259&lt;BJ259,BH259,"ns")</f>
        <v>ns</v>
      </c>
      <c r="BL259" s="26">
        <f>SUM(COUNTIF(P259:X259, "&gt;0"), COUNTIF(AH259:AP259, "&gt;0"))</f>
        <v>18</v>
      </c>
    </row>
    <row r="260" spans="1:64">
      <c r="A260" t="s">
        <v>969</v>
      </c>
      <c r="B260" t="s">
        <v>970</v>
      </c>
      <c r="C260">
        <v>7.1633199999999997E-4</v>
      </c>
      <c r="D260">
        <v>26</v>
      </c>
      <c r="E260">
        <v>26</v>
      </c>
      <c r="F260">
        <v>0</v>
      </c>
      <c r="G260">
        <v>530347</v>
      </c>
      <c r="H260">
        <v>542069</v>
      </c>
      <c r="I260">
        <v>497624</v>
      </c>
      <c r="J260">
        <v>374870</v>
      </c>
      <c r="K260">
        <v>383802</v>
      </c>
      <c r="L260">
        <v>380368</v>
      </c>
      <c r="M260">
        <v>449766</v>
      </c>
      <c r="N260">
        <v>431445</v>
      </c>
      <c r="O260">
        <v>452480</v>
      </c>
      <c r="P260">
        <v>637756</v>
      </c>
      <c r="Q260">
        <v>565925</v>
      </c>
      <c r="R260">
        <v>572757</v>
      </c>
      <c r="S260">
        <v>727014</v>
      </c>
      <c r="T260">
        <v>731684</v>
      </c>
      <c r="U260">
        <v>644803</v>
      </c>
      <c r="V260">
        <v>789065</v>
      </c>
      <c r="W260">
        <v>897402</v>
      </c>
      <c r="X260">
        <v>945163</v>
      </c>
      <c r="Y260">
        <v>589904</v>
      </c>
      <c r="Z260">
        <v>536812</v>
      </c>
      <c r="AA260">
        <v>538579</v>
      </c>
      <c r="AB260">
        <v>404749</v>
      </c>
      <c r="AC260">
        <v>401850</v>
      </c>
      <c r="AD260">
        <v>438223</v>
      </c>
      <c r="AE260">
        <v>267793</v>
      </c>
      <c r="AF260">
        <v>300095</v>
      </c>
      <c r="AG260">
        <v>263234</v>
      </c>
      <c r="AH260">
        <v>853807</v>
      </c>
      <c r="AI260">
        <v>829921</v>
      </c>
      <c r="AJ260">
        <v>877962</v>
      </c>
      <c r="AK260">
        <v>517615</v>
      </c>
      <c r="AL260">
        <v>503977</v>
      </c>
      <c r="AM260">
        <v>510245</v>
      </c>
      <c r="AN260">
        <v>523878</v>
      </c>
      <c r="AO260">
        <v>710715</v>
      </c>
      <c r="AP260">
        <v>502098</v>
      </c>
      <c r="AR260" s="16">
        <f>IFERROR(TTEST(G260:O260,P260:X260,2,1),IF(OR(COUNTIF(P260:X260,"&gt;0")&gt;7,COUNTIF(G260:O260,"&gt;0")&gt;7),0,9999))</f>
        <v>1.274241245443135E-3</v>
      </c>
      <c r="AS260" s="16">
        <f>IF(AR260=9999,$BO$3,RANK(AR260,$AR$3:$AR$1993,1))</f>
        <v>336</v>
      </c>
      <c r="AT260" s="16">
        <f>LOG((IFERROR(SUM(P260:X260)/COUNTIF(P260:X260, "&gt;0"),0.1))/(IFERROR(SUM(G260:O260)/COUNTIF(G260:O260, "&gt;0"),0.1)),2)</f>
        <v>0.68766072549666379</v>
      </c>
      <c r="AU260" s="17">
        <f>SUM(COUNTIF(P260:X260, "&gt;0"), COUNTIF(G260:O260, "&gt;0"))</f>
        <v>18</v>
      </c>
      <c r="AV260" s="18">
        <f>$BQ$3*AS260/$BO$3</f>
        <v>1.6901408450704224E-3</v>
      </c>
      <c r="AW260" s="18">
        <f>IF(AR260&lt;AV260,AR260,"ns")</f>
        <v>1.274241245443135E-3</v>
      </c>
      <c r="AX260" s="19" t="str">
        <f>IF(AND(AW260&lt;0.01,ABS(AT260)&gt;1.5,D260&gt;2), IF(AND(AT260&gt;0,COUNTIF(P260:X260,"&gt;0")&gt;7),"IRF4_interactor_Treg", (IF(AND(AT260&lt;0,COUNTIF(G260:O260, "&gt;0")&gt;7), "background_significant", "ns"))), "ns")</f>
        <v>ns</v>
      </c>
      <c r="AY260" s="20">
        <f>IFERROR(TTEST(Y260:AG260,AH260:AP260,2,1),IF(OR(COUNTIF(AH260:AP260,"&gt;0")&gt;7,COUNTIF(Y260:AG260,"&gt;0")&gt;7),0,9999))</f>
        <v>3.0103372561739058E-4</v>
      </c>
      <c r="AZ260" s="20">
        <f>IF(AY260=9999,$BO$4,RANK(AY260,$AY$3:$AY$1993,1))</f>
        <v>201</v>
      </c>
      <c r="BA260" s="20">
        <f>LOG((IFERROR(SUM(AH260:AP260)/COUNTIF(AH260:AP260, "&gt;0"),0.1))/(IFERROR(SUM(Y260:AG260)/COUNTIF(Y260:AG260, "&gt;0"),0.1)),2)</f>
        <v>0.64003369690423251</v>
      </c>
      <c r="BB260" s="21">
        <f>SUM(COUNTIF(AH260:AP260, "&gt;0"), COUNTIF(Y260:AG260, "&gt;0"))</f>
        <v>18</v>
      </c>
      <c r="BC260" s="22">
        <f>$BQ$3*AZ260/$BO$4</f>
        <v>1.0100502512562816E-3</v>
      </c>
      <c r="BD260" s="22">
        <f>IF(AY260&lt;BC260,AY260,"ns")</f>
        <v>3.0103372561739058E-4</v>
      </c>
      <c r="BE260" s="23" t="str">
        <f>IF(AND(BD260&lt;0.01,ABS(BA260)&gt;1.5,D260&gt;2), IF(AND(BA260&gt;0,COUNTIF(AH260:AP260,"&gt;0")&gt;7),"IRF4_interactor_Th17", (IF(AND(BA260&lt;0,COUNTIF(Y260:AG260, "&gt;0")&gt;7), "background_significant", "ns"))), "ns")</f>
        <v>ns</v>
      </c>
      <c r="BF260" s="24" t="str">
        <f>IF(OR(AX260 ="IRF4_interactor_Treg", BE260 ="IRF4_interactor_Th17"), LOG((AVERAGE(AH260:AP260)+0.1)/(AVERAGE(P260:X260)+0.1),2),"ns")</f>
        <v>ns</v>
      </c>
      <c r="BG260" s="24">
        <f>IF(AND(AX260="IRF4_interactor_Treg",BE260="IRF4_interactor_Th17"),1,IF(AX260="IRF4_interactor_Treg","IRF4_Treg",IF(BE260="IRF4_interactor_Th17","IRF4_Th17",0)))</f>
        <v>0</v>
      </c>
      <c r="BH260" s="25">
        <f>IFERROR(TTEST(AH260:AP260,P260:X260,2,1),IF(OR(COUNTIF(P260:X260,"&gt;0")&gt;7,COUNTIF(AH260:AP260,"&gt;0")&gt;7),0,9999))</f>
        <v>0.42084218144797936</v>
      </c>
      <c r="BI260" s="25">
        <f>IF(BH260=9999,$BS$5,RANK(BH260,$BH$3:$BH$1993,1))</f>
        <v>1351</v>
      </c>
      <c r="BJ260" s="25">
        <f>$BQ$3*BI260/$BO$5</f>
        <v>6.7855349070818681E-3</v>
      </c>
      <c r="BK260" s="25" t="str">
        <f>IF(BH260&lt;BJ260,BH260,"ns")</f>
        <v>ns</v>
      </c>
      <c r="BL260" s="26">
        <f>SUM(COUNTIF(P260:X260, "&gt;0"), COUNTIF(AH260:AP260, "&gt;0"))</f>
        <v>18</v>
      </c>
    </row>
    <row r="261" spans="1:64">
      <c r="A261" t="s">
        <v>3767</v>
      </c>
      <c r="B261" t="s">
        <v>3768</v>
      </c>
      <c r="C261">
        <v>7.1633199999999997E-4</v>
      </c>
      <c r="D261">
        <v>13</v>
      </c>
      <c r="E261">
        <v>12</v>
      </c>
      <c r="F261">
        <v>1</v>
      </c>
      <c r="G261">
        <v>268033</v>
      </c>
      <c r="H261">
        <v>229221</v>
      </c>
      <c r="I261">
        <v>260906</v>
      </c>
      <c r="J261">
        <v>223542</v>
      </c>
      <c r="K261">
        <v>186439</v>
      </c>
      <c r="L261">
        <v>195867</v>
      </c>
      <c r="M261">
        <v>147353</v>
      </c>
      <c r="N261">
        <v>154805</v>
      </c>
      <c r="O261">
        <v>109977</v>
      </c>
      <c r="P261">
        <v>308182</v>
      </c>
      <c r="Q261">
        <v>242728</v>
      </c>
      <c r="R261">
        <v>275935</v>
      </c>
      <c r="S261">
        <v>373311</v>
      </c>
      <c r="T261">
        <v>351631</v>
      </c>
      <c r="U261">
        <v>330459</v>
      </c>
      <c r="V261">
        <v>377856</v>
      </c>
      <c r="W261">
        <v>423138</v>
      </c>
      <c r="X261">
        <v>401084</v>
      </c>
      <c r="Y261">
        <v>232247</v>
      </c>
      <c r="Z261">
        <v>224255</v>
      </c>
      <c r="AA261">
        <v>193132</v>
      </c>
      <c r="AB261">
        <v>172227</v>
      </c>
      <c r="AC261">
        <v>175344</v>
      </c>
      <c r="AD261">
        <v>152681</v>
      </c>
      <c r="AE261">
        <v>110422</v>
      </c>
      <c r="AF261">
        <v>186643</v>
      </c>
      <c r="AG261">
        <v>179572</v>
      </c>
      <c r="AH261">
        <v>351951</v>
      </c>
      <c r="AI261">
        <v>358540</v>
      </c>
      <c r="AJ261">
        <v>382035</v>
      </c>
      <c r="AK261">
        <v>198027</v>
      </c>
      <c r="AL261">
        <v>233827</v>
      </c>
      <c r="AM261">
        <v>234298</v>
      </c>
      <c r="AN261">
        <v>290341</v>
      </c>
      <c r="AO261">
        <v>369672</v>
      </c>
      <c r="AP261">
        <v>270751</v>
      </c>
      <c r="AR261" s="16">
        <f>IFERROR(TTEST(G261:O261,P261:X261,2,1),IF(OR(COUNTIF(P261:X261,"&gt;0")&gt;7,COUNTIF(G261:O261,"&gt;0")&gt;7),0,9999))</f>
        <v>3.3406722125502424E-3</v>
      </c>
      <c r="AS261" s="16">
        <f>IF(AR261=9999,$BO$3,RANK(AR261,$AR$3:$AR$1993,1))</f>
        <v>477</v>
      </c>
      <c r="AT261" s="16">
        <f>LOG((IFERROR(SUM(P261:X261)/COUNTIF(P261:X261, "&gt;0"),0.1))/(IFERROR(SUM(G261:O261)/COUNTIF(G261:O261, "&gt;0"),0.1)),2)</f>
        <v>0.79620658451812698</v>
      </c>
      <c r="AU261" s="17">
        <f>SUM(COUNTIF(P261:X261, "&gt;0"), COUNTIF(G261:O261, "&gt;0"))</f>
        <v>18</v>
      </c>
      <c r="AV261" s="18">
        <f>$BQ$3*AS261/$BO$3</f>
        <v>2.3993963782696181E-3</v>
      </c>
      <c r="AW261" s="18" t="str">
        <f>IF(AR261&lt;AV261,AR261,"ns")</f>
        <v>ns</v>
      </c>
      <c r="AX261" s="19" t="str">
        <f>IF(AND(AW261&lt;0.01,ABS(AT261)&gt;1.5,D261&gt;2), IF(AND(AT261&gt;0,COUNTIF(P261:X261,"&gt;0")&gt;7),"IRF4_interactor_Treg", (IF(AND(AT261&lt;0,COUNTIF(G261:O261, "&gt;0")&gt;7), "background_significant", "ns"))), "ns")</f>
        <v>ns</v>
      </c>
      <c r="AY261" s="20">
        <f>IFERROR(TTEST(Y261:AG261,AH261:AP261,2,1),IF(OR(COUNTIF(AH261:AP261,"&gt;0")&gt;7,COUNTIF(Y261:AG261,"&gt;0")&gt;7),0,9999))</f>
        <v>3.0618203917385714E-4</v>
      </c>
      <c r="AZ261" s="20">
        <f>IF(AY261=9999,$BO$4,RANK(AY261,$AY$3:$AY$1993,1))</f>
        <v>203</v>
      </c>
      <c r="BA261" s="20">
        <f>LOG((IFERROR(SUM(AH261:AP261)/COUNTIF(AH261:AP261, "&gt;0"),0.1))/(IFERROR(SUM(Y261:AG261)/COUNTIF(Y261:AG261, "&gt;0"),0.1)),2)</f>
        <v>0.72551565328629619</v>
      </c>
      <c r="BB261" s="21">
        <f>SUM(COUNTIF(AH261:AP261, "&gt;0"), COUNTIF(Y261:AG261, "&gt;0"))</f>
        <v>18</v>
      </c>
      <c r="BC261" s="22">
        <f>$BQ$3*AZ261/$BO$4</f>
        <v>1.0201005025125629E-3</v>
      </c>
      <c r="BD261" s="22">
        <f>IF(AY261&lt;BC261,AY261,"ns")</f>
        <v>3.0618203917385714E-4</v>
      </c>
      <c r="BE261" s="23" t="str">
        <f>IF(AND(BD261&lt;0.01,ABS(BA261)&gt;1.5,D261&gt;2), IF(AND(BA261&gt;0,COUNTIF(AH261:AP261,"&gt;0")&gt;7),"IRF4_interactor_Th17", (IF(AND(BA261&lt;0,COUNTIF(Y261:AG261, "&gt;0")&gt;7), "background_significant", "ns"))), "ns")</f>
        <v>ns</v>
      </c>
      <c r="BF261" s="24" t="str">
        <f>IF(OR(AX261 ="IRF4_interactor_Treg", BE261 ="IRF4_interactor_Th17"), LOG((AVERAGE(AH261:AP261)+0.1)/(AVERAGE(P261:X261)+0.1),2),"ns")</f>
        <v>ns</v>
      </c>
      <c r="BG261" s="24">
        <f>IF(AND(AX261="IRF4_interactor_Treg",BE261="IRF4_interactor_Th17"),1,IF(AX261="IRF4_interactor_Treg","IRF4_Treg",IF(BE261="IRF4_interactor_Th17","IRF4_Th17",0)))</f>
        <v>0</v>
      </c>
      <c r="BH261" s="25">
        <f>IFERROR(TTEST(AH261:AP261,P261:X261,2,1),IF(OR(COUNTIF(P261:X261,"&gt;0")&gt;7,COUNTIF(AH261:AP261,"&gt;0")&gt;7),0,9999))</f>
        <v>0.2512392556640215</v>
      </c>
      <c r="BI261" s="25">
        <f>IF(BH261=9999,$BS$5,RANK(BH261,$BH$3:$BH$1993,1))</f>
        <v>1070</v>
      </c>
      <c r="BJ261" s="25">
        <f>$BQ$3*BI261/$BO$5</f>
        <v>5.3741838272225017E-3</v>
      </c>
      <c r="BK261" s="25" t="str">
        <f>IF(BH261&lt;BJ261,BH261,"ns")</f>
        <v>ns</v>
      </c>
      <c r="BL261" s="26">
        <f>SUM(COUNTIF(P261:X261, "&gt;0"), COUNTIF(AH261:AP261, "&gt;0"))</f>
        <v>18</v>
      </c>
    </row>
    <row r="262" spans="1:64">
      <c r="A262" t="s">
        <v>3817</v>
      </c>
      <c r="B262" t="s">
        <v>3818</v>
      </c>
      <c r="C262">
        <v>8.0087900000000004E-2</v>
      </c>
      <c r="D262">
        <v>4</v>
      </c>
      <c r="E262">
        <v>4</v>
      </c>
      <c r="F262">
        <v>0</v>
      </c>
      <c r="G262">
        <v>77014.100000000006</v>
      </c>
      <c r="H262">
        <v>75256.600000000006</v>
      </c>
      <c r="I262">
        <v>74721.899999999994</v>
      </c>
      <c r="J262">
        <v>0</v>
      </c>
      <c r="K262">
        <v>0</v>
      </c>
      <c r="L262">
        <v>47758.3</v>
      </c>
      <c r="M262">
        <v>22032</v>
      </c>
      <c r="N262">
        <v>37033.9</v>
      </c>
      <c r="O262">
        <v>0</v>
      </c>
      <c r="P262">
        <v>85940.7</v>
      </c>
      <c r="Q262">
        <v>97111.7</v>
      </c>
      <c r="R262">
        <v>99875</v>
      </c>
      <c r="S262">
        <v>47175.3</v>
      </c>
      <c r="T262">
        <v>0</v>
      </c>
      <c r="U262">
        <v>122584</v>
      </c>
      <c r="V262">
        <v>61209.9</v>
      </c>
      <c r="W262">
        <v>115224</v>
      </c>
      <c r="X262">
        <v>103836</v>
      </c>
      <c r="Y262">
        <v>138031</v>
      </c>
      <c r="Z262">
        <v>104997</v>
      </c>
      <c r="AA262">
        <v>121640</v>
      </c>
      <c r="AB262">
        <v>55541.1</v>
      </c>
      <c r="AC262">
        <v>93277.9</v>
      </c>
      <c r="AD262">
        <v>48185.9</v>
      </c>
      <c r="AE262">
        <v>60101.7</v>
      </c>
      <c r="AF262">
        <v>0</v>
      </c>
      <c r="AG262">
        <v>77373.899999999994</v>
      </c>
      <c r="AH262">
        <v>248635</v>
      </c>
      <c r="AI262">
        <v>277485</v>
      </c>
      <c r="AJ262">
        <v>284501</v>
      </c>
      <c r="AK262">
        <v>188864</v>
      </c>
      <c r="AL262">
        <v>181073</v>
      </c>
      <c r="AM262">
        <v>232989</v>
      </c>
      <c r="AN262">
        <v>98086.2</v>
      </c>
      <c r="AO262">
        <v>242722</v>
      </c>
      <c r="AP262">
        <v>133943</v>
      </c>
      <c r="AR262" s="16">
        <f>IFERROR(TTEST(G262:O262,P262:X262,2,1),IF(OR(COUNTIF(P262:X262,"&gt;0")&gt;7,COUNTIF(G262:O262,"&gt;0")&gt;7),0,9999))</f>
        <v>5.1455226592222571E-3</v>
      </c>
      <c r="AS262" s="16">
        <f>IF(AR262=9999,$BO$3,RANK(AR262,$AR$3:$AR$1993,1))</f>
        <v>546</v>
      </c>
      <c r="AT262" s="16">
        <f>LOG((IFERROR(SUM(P262:X262)/COUNTIF(P262:X262, "&gt;0"),0.1))/(IFERROR(SUM(G262:O262)/COUNTIF(G262:O262, "&gt;0"),0.1)),2)</f>
        <v>0.71963371335922577</v>
      </c>
      <c r="AU262" s="17">
        <f>SUM(COUNTIF(P262:X262, "&gt;0"), COUNTIF(G262:O262, "&gt;0"))</f>
        <v>14</v>
      </c>
      <c r="AV262" s="18">
        <f>$BQ$3*AS262/$BO$3</f>
        <v>2.7464788732394366E-3</v>
      </c>
      <c r="AW262" s="18" t="str">
        <f>IF(AR262&lt;AV262,AR262,"ns")</f>
        <v>ns</v>
      </c>
      <c r="AX262" s="19" t="str">
        <f>IF(AND(AW262&lt;0.01,ABS(AT262)&gt;1.5,D262&gt;2), IF(AND(AT262&gt;0,COUNTIF(P262:X262,"&gt;0")&gt;7),"IRF4_interactor_Treg", (IF(AND(AT262&lt;0,COUNTIF(G262:O262, "&gt;0")&gt;7), "background_significant", "ns"))), "ns")</f>
        <v>ns</v>
      </c>
      <c r="AY262" s="20">
        <f>IFERROR(TTEST(Y262:AG262,AH262:AP262,2,1),IF(OR(COUNTIF(AH262:AP262,"&gt;0")&gt;7,COUNTIF(Y262:AG262,"&gt;0")&gt;7),0,9999))</f>
        <v>3.1315623714079418E-4</v>
      </c>
      <c r="AZ262" s="20">
        <f>IF(AY262=9999,$BO$4,RANK(AY262,$AY$3:$AY$1993,1))</f>
        <v>204</v>
      </c>
      <c r="BA262" s="20">
        <f>LOG((IFERROR(SUM(AH262:AP262)/COUNTIF(AH262:AP262, "&gt;0"),0.1))/(IFERROR(SUM(Y262:AG262)/COUNTIF(Y262:AG262, "&gt;0"),0.1)),2)</f>
        <v>1.2634907881507</v>
      </c>
      <c r="BB262" s="21">
        <f>SUM(COUNTIF(AH262:AP262, "&gt;0"), COUNTIF(Y262:AG262, "&gt;0"))</f>
        <v>17</v>
      </c>
      <c r="BC262" s="22">
        <f>$BQ$3*AZ262/$BO$4</f>
        <v>1.0251256281407035E-3</v>
      </c>
      <c r="BD262" s="22">
        <f>IF(AY262&lt;BC262,AY262,"ns")</f>
        <v>3.1315623714079418E-4</v>
      </c>
      <c r="BE262" s="23" t="str">
        <f>IF(AND(BD262&lt;0.01,ABS(BA262)&gt;1.5,D262&gt;2), IF(AND(BA262&gt;0,COUNTIF(AH262:AP262,"&gt;0")&gt;7),"IRF4_interactor_Th17", (IF(AND(BA262&lt;0,COUNTIF(Y262:AG262, "&gt;0")&gt;7), "background_significant", "ns"))), "ns")</f>
        <v>ns</v>
      </c>
      <c r="BF262" s="24" t="str">
        <f>IF(OR(AX262 ="IRF4_interactor_Treg", BE262 ="IRF4_interactor_Th17"), LOG((AVERAGE(AH262:AP262)+0.1)/(AVERAGE(P262:X262)+0.1),2),"ns")</f>
        <v>ns</v>
      </c>
      <c r="BG262" s="24">
        <f>IF(AND(AX262="IRF4_interactor_Treg",BE262="IRF4_interactor_Th17"),1,IF(AX262="IRF4_interactor_Treg","IRF4_Treg",IF(BE262="IRF4_interactor_Th17","IRF4_Th17",0)))</f>
        <v>0</v>
      </c>
      <c r="BH262" s="25">
        <f>IFERROR(TTEST(AH262:AP262,P262:X262,2,1),IF(OR(COUNTIF(P262:X262,"&gt;0")&gt;7,COUNTIF(AH262:AP262,"&gt;0")&gt;7),0,9999))</f>
        <v>1.9435663435006859E-4</v>
      </c>
      <c r="BI262" s="25">
        <f>IF(BH262=9999,$BS$5,RANK(BH262,$BH$3:$BH$1993,1))</f>
        <v>37</v>
      </c>
      <c r="BJ262" s="25">
        <f>$BQ$3*BI262/$BO$5</f>
        <v>1.8583626318432949E-4</v>
      </c>
      <c r="BK262" s="25" t="str">
        <f>IF(BH262&lt;BJ262,BH262,"ns")</f>
        <v>ns</v>
      </c>
      <c r="BL262" s="26">
        <f>SUM(COUNTIF(P262:X262, "&gt;0"), COUNTIF(AH262:AP262, "&gt;0"))</f>
        <v>17</v>
      </c>
    </row>
    <row r="263" spans="1:64">
      <c r="A263" t="s">
        <v>291</v>
      </c>
      <c r="B263" t="s">
        <v>292</v>
      </c>
      <c r="C263">
        <v>7.1633199999999997E-4</v>
      </c>
      <c r="D263">
        <v>4</v>
      </c>
      <c r="E263">
        <v>4</v>
      </c>
      <c r="F263">
        <v>0</v>
      </c>
      <c r="G263">
        <v>1148070</v>
      </c>
      <c r="H263">
        <v>1125040</v>
      </c>
      <c r="I263">
        <v>1198210</v>
      </c>
      <c r="J263">
        <v>678807</v>
      </c>
      <c r="K263">
        <v>676985</v>
      </c>
      <c r="L263">
        <v>715382</v>
      </c>
      <c r="M263">
        <v>558943</v>
      </c>
      <c r="N263">
        <v>629721</v>
      </c>
      <c r="O263">
        <v>647022</v>
      </c>
      <c r="P263">
        <v>1010590</v>
      </c>
      <c r="Q263">
        <v>899479</v>
      </c>
      <c r="R263">
        <v>1009430</v>
      </c>
      <c r="S263">
        <v>1022700</v>
      </c>
      <c r="T263">
        <v>1062660</v>
      </c>
      <c r="U263">
        <v>1174910</v>
      </c>
      <c r="V263">
        <v>1109310</v>
      </c>
      <c r="W263">
        <v>1296190</v>
      </c>
      <c r="X263">
        <v>1357900</v>
      </c>
      <c r="Y263">
        <v>1271290</v>
      </c>
      <c r="Z263">
        <v>1242620</v>
      </c>
      <c r="AA263">
        <v>1354790</v>
      </c>
      <c r="AB263">
        <v>729196</v>
      </c>
      <c r="AC263">
        <v>802617</v>
      </c>
      <c r="AD263">
        <v>902291</v>
      </c>
      <c r="AE263">
        <v>293525</v>
      </c>
      <c r="AF263">
        <v>512483</v>
      </c>
      <c r="AG263">
        <v>574196</v>
      </c>
      <c r="AH263">
        <v>1451010</v>
      </c>
      <c r="AI263">
        <v>1429500</v>
      </c>
      <c r="AJ263">
        <v>1691130</v>
      </c>
      <c r="AK263">
        <v>1038880</v>
      </c>
      <c r="AL263">
        <v>1081170</v>
      </c>
      <c r="AM263">
        <v>1204740</v>
      </c>
      <c r="AN263">
        <v>852199</v>
      </c>
      <c r="AO263">
        <v>1258750</v>
      </c>
      <c r="AP263">
        <v>941446</v>
      </c>
      <c r="AR263" s="16">
        <f>IFERROR(TTEST(G263:O263,P263:X263,2,1),IF(OR(COUNTIF(P263:X263,"&gt;0")&gt;7,COUNTIF(G263:O263,"&gt;0")&gt;7),0,9999))</f>
        <v>5.0429298828175657E-2</v>
      </c>
      <c r="AS263" s="16">
        <f>IF(AR263=9999,$BO$3,RANK(AR263,$AR$3:$AR$1993,1))</f>
        <v>973</v>
      </c>
      <c r="AT263" s="16">
        <f>LOG((IFERROR(SUM(P263:X263)/COUNTIF(P263:X263, "&gt;0"),0.1))/(IFERROR(SUM(G263:O263)/COUNTIF(G263:O263, "&gt;0"),0.1)),2)</f>
        <v>0.43044074241533326</v>
      </c>
      <c r="AU263" s="17">
        <f>SUM(COUNTIF(P263:X263, "&gt;0"), COUNTIF(G263:O263, "&gt;0"))</f>
        <v>18</v>
      </c>
      <c r="AV263" s="18">
        <f>$BQ$3*AS263/$BO$3</f>
        <v>4.8943661971830987E-3</v>
      </c>
      <c r="AW263" s="18" t="str">
        <f>IF(AR263&lt;AV263,AR263,"ns")</f>
        <v>ns</v>
      </c>
      <c r="AX263" s="19" t="str">
        <f>IF(AND(AW263&lt;0.01,ABS(AT263)&gt;1.5,D263&gt;2), IF(AND(AT263&gt;0,COUNTIF(P263:X263,"&gt;0")&gt;7),"IRF4_interactor_Treg", (IF(AND(AT263&lt;0,COUNTIF(G263:O263, "&gt;0")&gt;7), "background_significant", "ns"))), "ns")</f>
        <v>ns</v>
      </c>
      <c r="AY263" s="20">
        <f>IFERROR(TTEST(Y263:AG263,AH263:AP263,2,1),IF(OR(COUNTIF(AH263:AP263,"&gt;0")&gt;7,COUNTIF(Y263:AG263,"&gt;0")&gt;7),0,9999))</f>
        <v>3.2674437867030764E-4</v>
      </c>
      <c r="AZ263" s="20">
        <f>IF(AY263=9999,$BO$4,RANK(AY263,$AY$3:$AY$1993,1))</f>
        <v>206</v>
      </c>
      <c r="BA263" s="20">
        <f>LOG((IFERROR(SUM(AH263:AP263)/COUNTIF(AH263:AP263, "&gt;0"),0.1))/(IFERROR(SUM(Y263:AG263)/COUNTIF(Y263:AG263, "&gt;0"),0.1)),2)</f>
        <v>0.5110328907890993</v>
      </c>
      <c r="BB263" s="21">
        <f>SUM(COUNTIF(AH263:AP263, "&gt;0"), COUNTIF(Y263:AG263, "&gt;0"))</f>
        <v>18</v>
      </c>
      <c r="BC263" s="22">
        <f>$BQ$3*AZ263/$BO$4</f>
        <v>1.0351758793969849E-3</v>
      </c>
      <c r="BD263" s="22">
        <f>IF(AY263&lt;BC263,AY263,"ns")</f>
        <v>3.2674437867030764E-4</v>
      </c>
      <c r="BE263" s="23" t="str">
        <f>IF(AND(BD263&lt;0.01,ABS(BA263)&gt;1.5,D263&gt;2), IF(AND(BA263&gt;0,COUNTIF(AH263:AP263,"&gt;0")&gt;7),"IRF4_interactor_Th17", (IF(AND(BA263&lt;0,COUNTIF(Y263:AG263, "&gt;0")&gt;7), "background_significant", "ns"))), "ns")</f>
        <v>ns</v>
      </c>
      <c r="BF263" s="24" t="str">
        <f>IF(OR(AX263 ="IRF4_interactor_Treg", BE263 ="IRF4_interactor_Th17"), LOG((AVERAGE(AH263:AP263)+0.1)/(AVERAGE(P263:X263)+0.1),2),"ns")</f>
        <v>ns</v>
      </c>
      <c r="BG263" s="24">
        <f>IF(AND(AX263="IRF4_interactor_Treg",BE263="IRF4_interactor_Th17"),1,IF(AX263="IRF4_interactor_Treg","IRF4_Treg",IF(BE263="IRF4_interactor_Th17","IRF4_Th17",0)))</f>
        <v>0</v>
      </c>
      <c r="BH263" s="25">
        <f>IFERROR(TTEST(AH263:AP263,P263:X263,2,1),IF(OR(COUNTIF(P263:X263,"&gt;0")&gt;7,COUNTIF(AH263:AP263,"&gt;0")&gt;7),0,9999))</f>
        <v>0.38607859068645389</v>
      </c>
      <c r="BI263" s="25">
        <f>IF(BH263=9999,$BS$5,RANK(BH263,$BH$3:$BH$1993,1))</f>
        <v>1306</v>
      </c>
      <c r="BJ263" s="25">
        <f>$BQ$3*BI263/$BO$5</f>
        <v>6.5595178302360621E-3</v>
      </c>
      <c r="BK263" s="25" t="str">
        <f>IF(BH263&lt;BJ263,BH263,"ns")</f>
        <v>ns</v>
      </c>
      <c r="BL263" s="26">
        <f>SUM(COUNTIF(P263:X263, "&gt;0"), COUNTIF(AH263:AP263, "&gt;0"))</f>
        <v>18</v>
      </c>
    </row>
    <row r="264" spans="1:64">
      <c r="A264" t="s">
        <v>4029</v>
      </c>
      <c r="B264" t="s">
        <v>4030</v>
      </c>
      <c r="C264">
        <v>7.1633199999999997E-4</v>
      </c>
      <c r="D264">
        <v>16</v>
      </c>
      <c r="E264">
        <v>16</v>
      </c>
      <c r="F264">
        <v>0</v>
      </c>
      <c r="G264">
        <v>389270</v>
      </c>
      <c r="H264">
        <v>365314</v>
      </c>
      <c r="I264">
        <v>371621</v>
      </c>
      <c r="J264">
        <v>335905</v>
      </c>
      <c r="K264">
        <v>305823</v>
      </c>
      <c r="L264">
        <v>467977</v>
      </c>
      <c r="M264">
        <v>238242</v>
      </c>
      <c r="N264">
        <v>202660</v>
      </c>
      <c r="O264">
        <v>229016</v>
      </c>
      <c r="P264">
        <v>390242</v>
      </c>
      <c r="Q264">
        <v>344326</v>
      </c>
      <c r="R264">
        <v>399508</v>
      </c>
      <c r="S264">
        <v>916240</v>
      </c>
      <c r="T264">
        <v>907653</v>
      </c>
      <c r="U264">
        <v>673397</v>
      </c>
      <c r="V264">
        <v>745523</v>
      </c>
      <c r="W264">
        <v>926613</v>
      </c>
      <c r="X264">
        <v>922674</v>
      </c>
      <c r="Y264">
        <v>657004</v>
      </c>
      <c r="Z264">
        <v>589103</v>
      </c>
      <c r="AA264">
        <v>506754</v>
      </c>
      <c r="AB264">
        <v>373487</v>
      </c>
      <c r="AC264">
        <v>468891</v>
      </c>
      <c r="AD264">
        <v>480158</v>
      </c>
      <c r="AE264">
        <v>386137</v>
      </c>
      <c r="AF264">
        <v>565957</v>
      </c>
      <c r="AG264">
        <v>484313</v>
      </c>
      <c r="AH264">
        <v>1547180</v>
      </c>
      <c r="AI264">
        <v>1484410</v>
      </c>
      <c r="AJ264">
        <v>1452500</v>
      </c>
      <c r="AK264">
        <v>653158</v>
      </c>
      <c r="AL264">
        <v>640535</v>
      </c>
      <c r="AM264">
        <v>739779</v>
      </c>
      <c r="AN264">
        <v>1036450</v>
      </c>
      <c r="AO264">
        <v>1313010</v>
      </c>
      <c r="AP264">
        <v>1032230</v>
      </c>
      <c r="AR264" s="16">
        <f>IFERROR(TTEST(G264:O264,P264:X264,2,1),IF(OR(COUNTIF(P264:X264,"&gt;0")&gt;7,COUNTIF(G264:O264,"&gt;0")&gt;7),0,9999))</f>
        <v>7.5705075096946075E-3</v>
      </c>
      <c r="AS264" s="16">
        <f>IF(AR264=9999,$BO$3,RANK(AR264,$AR$3:$AR$1993,1))</f>
        <v>621</v>
      </c>
      <c r="AT264" s="16">
        <f>LOG((IFERROR(SUM(P264:X264)/COUNTIF(P264:X264, "&gt;0"),0.1))/(IFERROR(SUM(G264:O264)/COUNTIF(G264:O264, "&gt;0"),0.1)),2)</f>
        <v>1.0993970487569669</v>
      </c>
      <c r="AU264" s="17">
        <f>SUM(COUNTIF(P264:X264, "&gt;0"), COUNTIF(G264:O264, "&gt;0"))</f>
        <v>18</v>
      </c>
      <c r="AV264" s="18">
        <f>$BQ$3*AS264/$BO$3</f>
        <v>3.1237424547283701E-3</v>
      </c>
      <c r="AW264" s="18" t="str">
        <f>IF(AR264&lt;AV264,AR264,"ns")</f>
        <v>ns</v>
      </c>
      <c r="AX264" s="19" t="str">
        <f>IF(AND(AW264&lt;0.01,ABS(AT264)&gt;1.5,D264&gt;2), IF(AND(AT264&gt;0,COUNTIF(P264:X264,"&gt;0")&gt;7),"IRF4_interactor_Treg", (IF(AND(AT264&lt;0,COUNTIF(G264:O264, "&gt;0")&gt;7), "background_significant", "ns"))), "ns")</f>
        <v>ns</v>
      </c>
      <c r="AY264" s="20">
        <f>IFERROR(TTEST(Y264:AG264,AH264:AP264,2,1),IF(OR(COUNTIF(AH264:AP264,"&gt;0")&gt;7,COUNTIF(Y264:AG264,"&gt;0")&gt;7),0,9999))</f>
        <v>3.2809274188617949E-4</v>
      </c>
      <c r="AZ264" s="20">
        <f>IF(AY264=9999,$BO$4,RANK(AY264,$AY$3:$AY$1993,1))</f>
        <v>207</v>
      </c>
      <c r="BA264" s="20">
        <f>LOG((IFERROR(SUM(AH264:AP264)/COUNTIF(AH264:AP264, "&gt;0"),0.1))/(IFERROR(SUM(Y264:AG264)/COUNTIF(Y264:AG264, "&gt;0"),0.1)),2)</f>
        <v>1.1336151213366366</v>
      </c>
      <c r="BB264" s="21">
        <f>SUM(COUNTIF(AH264:AP264, "&gt;0"), COUNTIF(Y264:AG264, "&gt;0"))</f>
        <v>18</v>
      </c>
      <c r="BC264" s="22">
        <f>$BQ$3*AZ264/$BO$4</f>
        <v>1.0402010050251256E-3</v>
      </c>
      <c r="BD264" s="22">
        <f>IF(AY264&lt;BC264,AY264,"ns")</f>
        <v>3.2809274188617949E-4</v>
      </c>
      <c r="BE264" s="23" t="str">
        <f>IF(AND(BD264&lt;0.01,ABS(BA264)&gt;1.5,D264&gt;2), IF(AND(BA264&gt;0,COUNTIF(AH264:AP264,"&gt;0")&gt;7),"IRF4_interactor_Th17", (IF(AND(BA264&lt;0,COUNTIF(Y264:AG264, "&gt;0")&gt;7), "background_significant", "ns"))), "ns")</f>
        <v>ns</v>
      </c>
      <c r="BF264" s="24" t="str">
        <f>IF(OR(AX264 ="IRF4_interactor_Treg", BE264 ="IRF4_interactor_Th17"), LOG((AVERAGE(AH264:AP264)+0.1)/(AVERAGE(P264:X264)+0.1),2),"ns")</f>
        <v>ns</v>
      </c>
      <c r="BG264" s="24">
        <f>IF(AND(AX264="IRF4_interactor_Treg",BE264="IRF4_interactor_Th17"),1,IF(AX264="IRF4_interactor_Treg","IRF4_Treg",IF(BE264="IRF4_interactor_Th17","IRF4_Th17",0)))</f>
        <v>0</v>
      </c>
      <c r="BH264" s="25">
        <f>IFERROR(TTEST(AH264:AP264,P264:X264,2,1),IF(OR(COUNTIF(P264:X264,"&gt;0")&gt;7,COUNTIF(AH264:AP264,"&gt;0")&gt;7),0,9999))</f>
        <v>6.5613019801219613E-2</v>
      </c>
      <c r="BI264" s="25">
        <f>IF(BH264=9999,$BS$5,RANK(BH264,$BH$3:$BH$1993,1))</f>
        <v>530</v>
      </c>
      <c r="BJ264" s="25">
        <f>$BQ$3*BI264/$BO$5</f>
        <v>2.6619789050728276E-3</v>
      </c>
      <c r="BK264" s="25" t="str">
        <f>IF(BH264&lt;BJ264,BH264,"ns")</f>
        <v>ns</v>
      </c>
      <c r="BL264" s="26">
        <f>SUM(COUNTIF(P264:X264, "&gt;0"), COUNTIF(AH264:AP264, "&gt;0"))</f>
        <v>18</v>
      </c>
    </row>
    <row r="265" spans="1:64">
      <c r="A265" t="s">
        <v>6579</v>
      </c>
      <c r="B265" t="s">
        <v>6580</v>
      </c>
      <c r="C265">
        <v>7.1633199999999997E-4</v>
      </c>
      <c r="D265">
        <v>10</v>
      </c>
      <c r="E265">
        <v>10</v>
      </c>
      <c r="F265">
        <v>0</v>
      </c>
      <c r="G265">
        <v>243485</v>
      </c>
      <c r="H265">
        <v>244168</v>
      </c>
      <c r="I265">
        <v>197345</v>
      </c>
      <c r="J265">
        <v>190406</v>
      </c>
      <c r="K265">
        <v>209832</v>
      </c>
      <c r="L265">
        <v>156991</v>
      </c>
      <c r="M265">
        <v>207356</v>
      </c>
      <c r="N265">
        <v>164233</v>
      </c>
      <c r="O265">
        <v>201326</v>
      </c>
      <c r="P265">
        <v>310394</v>
      </c>
      <c r="Q265">
        <v>297255</v>
      </c>
      <c r="R265">
        <v>274824</v>
      </c>
      <c r="S265">
        <v>282546</v>
      </c>
      <c r="T265">
        <v>323242</v>
      </c>
      <c r="U265">
        <v>321110</v>
      </c>
      <c r="V265">
        <v>345004</v>
      </c>
      <c r="W265">
        <v>364627</v>
      </c>
      <c r="X265">
        <v>371439</v>
      </c>
      <c r="Y265">
        <v>476639</v>
      </c>
      <c r="Z265">
        <v>482798</v>
      </c>
      <c r="AA265">
        <v>510724</v>
      </c>
      <c r="AB265">
        <v>330530</v>
      </c>
      <c r="AC265">
        <v>316275</v>
      </c>
      <c r="AD265">
        <v>374533</v>
      </c>
      <c r="AE265">
        <v>225763</v>
      </c>
      <c r="AF265">
        <v>323309</v>
      </c>
      <c r="AG265">
        <v>272393</v>
      </c>
      <c r="AH265">
        <v>569831</v>
      </c>
      <c r="AI265">
        <v>572574</v>
      </c>
      <c r="AJ265">
        <v>631310</v>
      </c>
      <c r="AK265">
        <v>417869</v>
      </c>
      <c r="AL265">
        <v>422414</v>
      </c>
      <c r="AM265">
        <v>538454</v>
      </c>
      <c r="AN265">
        <v>489536</v>
      </c>
      <c r="AO265">
        <v>599814</v>
      </c>
      <c r="AP265">
        <v>528667</v>
      </c>
      <c r="AR265" s="16">
        <f>IFERROR(TTEST(G265:O265,P265:X265,2,1),IF(OR(COUNTIF(P265:X265,"&gt;0")&gt;7,COUNTIF(G265:O265,"&gt;0")&gt;7),0,9999))</f>
        <v>1.1601635662370531E-4</v>
      </c>
      <c r="AS265" s="16">
        <f>IF(AR265=9999,$BO$3,RANK(AR265,$AR$3:$AR$1993,1))</f>
        <v>116</v>
      </c>
      <c r="AT265" s="16">
        <f>LOG((IFERROR(SUM(P265:X265)/COUNTIF(P265:X265, "&gt;0"),0.1))/(IFERROR(SUM(G265:O265)/COUNTIF(G265:O265, "&gt;0"),0.1)),2)</f>
        <v>0.67120720839070214</v>
      </c>
      <c r="AU265" s="17">
        <f>SUM(COUNTIF(P265:X265, "&gt;0"), COUNTIF(G265:O265, "&gt;0"))</f>
        <v>18</v>
      </c>
      <c r="AV265" s="18">
        <f>$BQ$3*AS265/$BO$3</f>
        <v>5.8350100603621726E-4</v>
      </c>
      <c r="AW265" s="18">
        <f>IF(AR265&lt;AV265,AR265,"ns")</f>
        <v>1.1601635662370531E-4</v>
      </c>
      <c r="AX265" s="19" t="str">
        <f>IF(AND(AW265&lt;0.01,ABS(AT265)&gt;1.5,D265&gt;2), IF(AND(AT265&gt;0,COUNTIF(P265:X265,"&gt;0")&gt;7),"IRF4_interactor_Treg", (IF(AND(AT265&lt;0,COUNTIF(G265:O265, "&gt;0")&gt;7), "background_significant", "ns"))), "ns")</f>
        <v>ns</v>
      </c>
      <c r="AY265" s="20">
        <f>IFERROR(TTEST(Y265:AG265,AH265:AP265,2,1),IF(OR(COUNTIF(AH265:AP265,"&gt;0")&gt;7,COUNTIF(Y265:AG265,"&gt;0")&gt;7),0,9999))</f>
        <v>3.2896286349745109E-4</v>
      </c>
      <c r="AZ265" s="20">
        <f>IF(AY265=9999,$BO$4,RANK(AY265,$AY$3:$AY$1993,1))</f>
        <v>208</v>
      </c>
      <c r="BA265" s="20">
        <f>LOG((IFERROR(SUM(AH265:AP265)/COUNTIF(AH265:AP265, "&gt;0"),0.1))/(IFERROR(SUM(Y265:AG265)/COUNTIF(Y265:AG265, "&gt;0"),0.1)),2)</f>
        <v>0.5260085825482349</v>
      </c>
      <c r="BB265" s="21">
        <f>SUM(COUNTIF(AH265:AP265, "&gt;0"), COUNTIF(Y265:AG265, "&gt;0"))</f>
        <v>18</v>
      </c>
      <c r="BC265" s="22">
        <f>$BQ$3*AZ265/$BO$4</f>
        <v>1.0452261306532664E-3</v>
      </c>
      <c r="BD265" s="22">
        <f>IF(AY265&lt;BC265,AY265,"ns")</f>
        <v>3.2896286349745109E-4</v>
      </c>
      <c r="BE265" s="23" t="str">
        <f>IF(AND(BD265&lt;0.01,ABS(BA265)&gt;1.5,D265&gt;2), IF(AND(BA265&gt;0,COUNTIF(AH265:AP265,"&gt;0")&gt;7),"IRF4_interactor_Th17", (IF(AND(BA265&lt;0,COUNTIF(Y265:AG265, "&gt;0")&gt;7), "background_significant", "ns"))), "ns")</f>
        <v>ns</v>
      </c>
      <c r="BF265" s="24" t="str">
        <f>IF(OR(AX265 ="IRF4_interactor_Treg", BE265 ="IRF4_interactor_Th17"), LOG((AVERAGE(AH265:AP265)+0.1)/(AVERAGE(P265:X265)+0.1),2),"ns")</f>
        <v>ns</v>
      </c>
      <c r="BG265" s="24">
        <f>IF(AND(AX265="IRF4_interactor_Treg",BE265="IRF4_interactor_Th17"),1,IF(AX265="IRF4_interactor_Treg","IRF4_Treg",IF(BE265="IRF4_interactor_Th17","IRF4_Th17",0)))</f>
        <v>0</v>
      </c>
      <c r="BH265" s="25">
        <f>IFERROR(TTEST(AH265:AP265,P265:X265,2,1),IF(OR(COUNTIF(P265:X265,"&gt;0")&gt;7,COUNTIF(AH265:AP265,"&gt;0")&gt;7),0,9999))</f>
        <v>6.0536844953672051E-5</v>
      </c>
      <c r="BI265" s="25">
        <f>IF(BH265=9999,$BS$5,RANK(BH265,$BH$3:$BH$1993,1))</f>
        <v>25</v>
      </c>
      <c r="BJ265" s="25">
        <f>$BQ$3*BI265/$BO$5</f>
        <v>1.2556504269211453E-4</v>
      </c>
      <c r="BK265" s="25">
        <f>IF(BH265&lt;BJ265,BH265,"ns")</f>
        <v>6.0536844953672051E-5</v>
      </c>
      <c r="BL265" s="26">
        <f>SUM(COUNTIF(P265:X265, "&gt;0"), COUNTIF(AH265:AP265, "&gt;0"))</f>
        <v>18</v>
      </c>
    </row>
    <row r="266" spans="1:64">
      <c r="A266" t="s">
        <v>2135</v>
      </c>
      <c r="B266" t="s">
        <v>2136</v>
      </c>
      <c r="C266">
        <v>2.6682600000000001E-2</v>
      </c>
      <c r="D266">
        <v>4</v>
      </c>
      <c r="E266">
        <v>4</v>
      </c>
      <c r="F266">
        <v>0</v>
      </c>
      <c r="G266">
        <v>71221.8</v>
      </c>
      <c r="H266">
        <v>22798.9</v>
      </c>
      <c r="I266">
        <v>0</v>
      </c>
      <c r="J266">
        <v>45223.9</v>
      </c>
      <c r="K266">
        <v>74309.899999999994</v>
      </c>
      <c r="L266">
        <v>70275.3</v>
      </c>
      <c r="M266">
        <v>0</v>
      </c>
      <c r="N266">
        <v>20875.8</v>
      </c>
      <c r="O266">
        <v>49228.7</v>
      </c>
      <c r="P266">
        <v>90308.2</v>
      </c>
      <c r="Q266">
        <v>74995.8</v>
      </c>
      <c r="R266">
        <v>95587.9</v>
      </c>
      <c r="S266">
        <v>41408.6</v>
      </c>
      <c r="T266">
        <v>95893.8</v>
      </c>
      <c r="U266">
        <v>138311</v>
      </c>
      <c r="V266">
        <v>92358.2</v>
      </c>
      <c r="W266">
        <v>164763</v>
      </c>
      <c r="X266">
        <v>151299</v>
      </c>
      <c r="Y266">
        <v>204988</v>
      </c>
      <c r="Z266">
        <v>205654</v>
      </c>
      <c r="AA266">
        <v>291185</v>
      </c>
      <c r="AB266">
        <v>185748</v>
      </c>
      <c r="AC266">
        <v>205866</v>
      </c>
      <c r="AD266">
        <v>195904</v>
      </c>
      <c r="AE266">
        <v>106189</v>
      </c>
      <c r="AF266">
        <v>119759</v>
      </c>
      <c r="AG266">
        <v>110978</v>
      </c>
      <c r="AH266">
        <v>323495</v>
      </c>
      <c r="AI266">
        <v>267623</v>
      </c>
      <c r="AJ266">
        <v>376438</v>
      </c>
      <c r="AK266">
        <v>302888</v>
      </c>
      <c r="AL266">
        <v>233795</v>
      </c>
      <c r="AM266">
        <v>386313</v>
      </c>
      <c r="AN266">
        <v>217820</v>
      </c>
      <c r="AO266">
        <v>341316</v>
      </c>
      <c r="AP266">
        <v>262973</v>
      </c>
      <c r="AR266" s="16">
        <f>IFERROR(TTEST(G266:O266,P266:X266,2,1),IF(OR(COUNTIF(P266:X266,"&gt;0")&gt;7,COUNTIF(G266:O266,"&gt;0")&gt;7),0,9999))</f>
        <v>3.2869297415971752E-3</v>
      </c>
      <c r="AS266" s="16">
        <f>IF(AR266=9999,$BO$3,RANK(AR266,$AR$3:$AR$1993,1))</f>
        <v>473</v>
      </c>
      <c r="AT266" s="16">
        <f>LOG((IFERROR(SUM(P266:X266)/COUNTIF(P266:X266, "&gt;0"),0.1))/(IFERROR(SUM(G266:O266)/COUNTIF(G266:O266, "&gt;0"),0.1)),2)</f>
        <v>1.054148928149911</v>
      </c>
      <c r="AU266" s="17">
        <f>SUM(COUNTIF(P266:X266, "&gt;0"), COUNTIF(G266:O266, "&gt;0"))</f>
        <v>16</v>
      </c>
      <c r="AV266" s="18">
        <f>$BQ$3*AS266/$BO$3</f>
        <v>2.3792756539235413E-3</v>
      </c>
      <c r="AW266" s="18" t="str">
        <f>IF(AR266&lt;AV266,AR266,"ns")</f>
        <v>ns</v>
      </c>
      <c r="AX266" s="19" t="str">
        <f>IF(AND(AW266&lt;0.01,ABS(AT266)&gt;1.5,D266&gt;2), IF(AND(AT266&gt;0,COUNTIF(P266:X266,"&gt;0")&gt;7),"IRF4_interactor_Treg", (IF(AND(AT266&lt;0,COUNTIF(G266:O266, "&gt;0")&gt;7), "background_significant", "ns"))), "ns")</f>
        <v>ns</v>
      </c>
      <c r="AY266" s="20">
        <f>IFERROR(TTEST(Y266:AG266,AH266:AP266,2,1),IF(OR(COUNTIF(AH266:AP266,"&gt;0")&gt;7,COUNTIF(Y266:AG266,"&gt;0")&gt;7),0,9999))</f>
        <v>3.3393043011893696E-4</v>
      </c>
      <c r="AZ266" s="20">
        <f>IF(AY266=9999,$BO$4,RANK(AY266,$AY$3:$AY$1993,1))</f>
        <v>210</v>
      </c>
      <c r="BA266" s="20">
        <f>LOG((IFERROR(SUM(AH266:AP266)/COUNTIF(AH266:AP266, "&gt;0"),0.1))/(IFERROR(SUM(Y266:AG266)/COUNTIF(Y266:AG266, "&gt;0"),0.1)),2)</f>
        <v>0.73814107939615436</v>
      </c>
      <c r="BB266" s="21">
        <f>SUM(COUNTIF(AH266:AP266, "&gt;0"), COUNTIF(Y266:AG266, "&gt;0"))</f>
        <v>18</v>
      </c>
      <c r="BC266" s="22">
        <f>$BQ$3*AZ266/$BO$4</f>
        <v>1.0552763819095478E-3</v>
      </c>
      <c r="BD266" s="22">
        <f>IF(AY266&lt;BC266,AY266,"ns")</f>
        <v>3.3393043011893696E-4</v>
      </c>
      <c r="BE266" s="23" t="str">
        <f>IF(AND(BD266&lt;0.01,ABS(BA266)&gt;1.5,D266&gt;2), IF(AND(BA266&gt;0,COUNTIF(AH266:AP266,"&gt;0")&gt;7),"IRF4_interactor_Th17", (IF(AND(BA266&lt;0,COUNTIF(Y266:AG266, "&gt;0")&gt;7), "background_significant", "ns"))), "ns")</f>
        <v>ns</v>
      </c>
      <c r="BF266" s="24" t="str">
        <f>IF(OR(AX266 ="IRF4_interactor_Treg", BE266 ="IRF4_interactor_Th17"), LOG((AVERAGE(AH266:AP266)+0.1)/(AVERAGE(P266:X266)+0.1),2),"ns")</f>
        <v>ns</v>
      </c>
      <c r="BG266" s="24">
        <f>IF(AND(AX266="IRF4_interactor_Treg",BE266="IRF4_interactor_Th17"),1,IF(AX266="IRF4_interactor_Treg","IRF4_Treg",IF(BE266="IRF4_interactor_Th17","IRF4_Th17",0)))</f>
        <v>0</v>
      </c>
      <c r="BH266" s="25">
        <f>IFERROR(TTEST(AH266:AP266,P266:X266,2,1),IF(OR(COUNTIF(P266:X266,"&gt;0")&gt;7,COUNTIF(AH266:AP266,"&gt;0")&gt;7),0,9999))</f>
        <v>1.3427217865443275E-5</v>
      </c>
      <c r="BI266" s="25">
        <f>IF(BH266=9999,$BS$5,RANK(BH266,$BH$3:$BH$1993,1))</f>
        <v>10</v>
      </c>
      <c r="BJ266" s="25">
        <f>$BQ$3*BI266/$BO$5</f>
        <v>5.0226017076845807E-5</v>
      </c>
      <c r="BK266" s="25">
        <f>IF(BH266&lt;BJ266,BH266,"ns")</f>
        <v>1.3427217865443275E-5</v>
      </c>
      <c r="BL266" s="26">
        <f>SUM(COUNTIF(P266:X266, "&gt;0"), COUNTIF(AH266:AP266, "&gt;0"))</f>
        <v>18</v>
      </c>
    </row>
    <row r="267" spans="1:64">
      <c r="A267" t="s">
        <v>1593</v>
      </c>
      <c r="B267" t="s">
        <v>1594</v>
      </c>
      <c r="C267">
        <v>7.1633199999999997E-4</v>
      </c>
      <c r="D267">
        <v>8</v>
      </c>
      <c r="E267">
        <v>8</v>
      </c>
      <c r="F267">
        <v>0</v>
      </c>
      <c r="G267">
        <v>610055</v>
      </c>
      <c r="H267">
        <v>585561</v>
      </c>
      <c r="I267">
        <v>656696</v>
      </c>
      <c r="J267">
        <v>368887</v>
      </c>
      <c r="K267">
        <v>357718</v>
      </c>
      <c r="L267">
        <v>393002</v>
      </c>
      <c r="M267">
        <v>233894</v>
      </c>
      <c r="N267">
        <v>269820</v>
      </c>
      <c r="O267">
        <v>259717</v>
      </c>
      <c r="P267">
        <v>481389</v>
      </c>
      <c r="Q267">
        <v>450798</v>
      </c>
      <c r="R267">
        <v>465465</v>
      </c>
      <c r="S267">
        <v>583000</v>
      </c>
      <c r="T267">
        <v>581203</v>
      </c>
      <c r="U267">
        <v>583999</v>
      </c>
      <c r="V267">
        <v>593599</v>
      </c>
      <c r="W267">
        <v>672447</v>
      </c>
      <c r="X267">
        <v>644466</v>
      </c>
      <c r="Y267">
        <v>695300</v>
      </c>
      <c r="Z267">
        <v>660911</v>
      </c>
      <c r="AA267">
        <v>709365</v>
      </c>
      <c r="AB267">
        <v>313581</v>
      </c>
      <c r="AC267">
        <v>300687</v>
      </c>
      <c r="AD267">
        <v>333495</v>
      </c>
      <c r="AE267">
        <v>390220</v>
      </c>
      <c r="AF267">
        <v>541212</v>
      </c>
      <c r="AG267">
        <v>536013</v>
      </c>
      <c r="AH267">
        <v>824887</v>
      </c>
      <c r="AI267">
        <v>823395</v>
      </c>
      <c r="AJ267">
        <v>897600</v>
      </c>
      <c r="AK267">
        <v>390517</v>
      </c>
      <c r="AL267">
        <v>417472</v>
      </c>
      <c r="AM267">
        <v>463746</v>
      </c>
      <c r="AN267">
        <v>682381</v>
      </c>
      <c r="AO267">
        <v>887855</v>
      </c>
      <c r="AP267">
        <v>670998</v>
      </c>
      <c r="AR267" s="16">
        <f>IFERROR(TTEST(G267:O267,P267:X267,2,1),IF(OR(COUNTIF(P267:X267,"&gt;0")&gt;7,COUNTIF(G267:O267,"&gt;0")&gt;7),0,9999))</f>
        <v>0.1001896041249772</v>
      </c>
      <c r="AS267" s="16">
        <f>IF(AR267=9999,$BO$3,RANK(AR267,$AR$3:$AR$1993,1))</f>
        <v>1144</v>
      </c>
      <c r="AT267" s="16">
        <f>LOG((IFERROR(SUM(P267:X267)/COUNTIF(P267:X267, "&gt;0"),0.1))/(IFERROR(SUM(G267:O267)/COUNTIF(G267:O267, "&gt;0"),0.1)),2)</f>
        <v>0.43685746634651224</v>
      </c>
      <c r="AU267" s="17">
        <f>SUM(COUNTIF(P267:X267, "&gt;0"), COUNTIF(G267:O267, "&gt;0"))</f>
        <v>18</v>
      </c>
      <c r="AV267" s="18">
        <f>$BQ$3*AS267/$BO$3</f>
        <v>5.754527162977867E-3</v>
      </c>
      <c r="AW267" s="18" t="str">
        <f>IF(AR267&lt;AV267,AR267,"ns")</f>
        <v>ns</v>
      </c>
      <c r="AX267" s="19" t="str">
        <f>IF(AND(AW267&lt;0.01,ABS(AT267)&gt;1.5,D267&gt;2), IF(AND(AT267&gt;0,COUNTIF(P267:X267,"&gt;0")&gt;7),"IRF4_interactor_Treg", (IF(AND(AT267&lt;0,COUNTIF(G267:O267, "&gt;0")&gt;7), "background_significant", "ns"))), "ns")</f>
        <v>ns</v>
      </c>
      <c r="AY267" s="20">
        <f>IFERROR(TTEST(Y267:AG267,AH267:AP267,2,1),IF(OR(COUNTIF(AH267:AP267,"&gt;0")&gt;7,COUNTIF(Y267:AG267,"&gt;0")&gt;7),0,9999))</f>
        <v>3.3588291564384115E-4</v>
      </c>
      <c r="AZ267" s="20">
        <f>IF(AY267=9999,$BO$4,RANK(AY267,$AY$3:$AY$1993,1))</f>
        <v>211</v>
      </c>
      <c r="BA267" s="20">
        <f>LOG((IFERROR(SUM(AH267:AP267)/COUNTIF(AH267:AP267, "&gt;0"),0.1))/(IFERROR(SUM(Y267:AG267)/COUNTIF(Y267:AG267, "&gt;0"),0.1)),2)</f>
        <v>0.43529304524300805</v>
      </c>
      <c r="BB267" s="21">
        <f>SUM(COUNTIF(AH267:AP267, "&gt;0"), COUNTIF(Y267:AG267, "&gt;0"))</f>
        <v>18</v>
      </c>
      <c r="BC267" s="22">
        <f>$BQ$3*AZ267/$BO$4</f>
        <v>1.0603015075376883E-3</v>
      </c>
      <c r="BD267" s="22">
        <f>IF(AY267&lt;BC267,AY267,"ns")</f>
        <v>3.3588291564384115E-4</v>
      </c>
      <c r="BE267" s="23" t="str">
        <f>IF(AND(BD267&lt;0.01,ABS(BA267)&gt;1.5,D267&gt;2), IF(AND(BA267&gt;0,COUNTIF(AH267:AP267,"&gt;0")&gt;7),"IRF4_interactor_Th17", (IF(AND(BA267&lt;0,COUNTIF(Y267:AG267, "&gt;0")&gt;7), "background_significant", "ns"))), "ns")</f>
        <v>ns</v>
      </c>
      <c r="BF267" s="24" t="str">
        <f>IF(OR(AX267 ="IRF4_interactor_Treg", BE267 ="IRF4_interactor_Th17"), LOG((AVERAGE(AH267:AP267)+0.1)/(AVERAGE(P267:X267)+0.1),2),"ns")</f>
        <v>ns</v>
      </c>
      <c r="BG267" s="24">
        <f>IF(AND(AX267="IRF4_interactor_Treg",BE267="IRF4_interactor_Th17"),1,IF(AX267="IRF4_interactor_Treg","IRF4_Treg",IF(BE267="IRF4_interactor_Th17","IRF4_Th17",0)))</f>
        <v>0</v>
      </c>
      <c r="BH267" s="25">
        <f>IFERROR(TTEST(AH267:AP267,P267:X267,2,1),IF(OR(COUNTIF(P267:X267,"&gt;0")&gt;7,COUNTIF(AH267:AP267,"&gt;0")&gt;7),0,9999))</f>
        <v>0.20323108822527197</v>
      </c>
      <c r="BI267" s="25">
        <f>IF(BH267=9999,$BS$5,RANK(BH267,$BH$3:$BH$1993,1))</f>
        <v>949</v>
      </c>
      <c r="BJ267" s="25">
        <f>$BQ$3*BI267/$BO$5</f>
        <v>4.7664490205926672E-3</v>
      </c>
      <c r="BK267" s="25" t="str">
        <f>IF(BH267&lt;BJ267,BH267,"ns")</f>
        <v>ns</v>
      </c>
      <c r="BL267" s="26">
        <f>SUM(COUNTIF(P267:X267, "&gt;0"), COUNTIF(AH267:AP267, "&gt;0"))</f>
        <v>18</v>
      </c>
    </row>
    <row r="268" spans="1:64">
      <c r="A268" t="s">
        <v>2807</v>
      </c>
      <c r="B268" t="s">
        <v>2808</v>
      </c>
      <c r="C268">
        <v>7.1633199999999997E-4</v>
      </c>
      <c r="D268">
        <v>5</v>
      </c>
      <c r="E268">
        <v>5</v>
      </c>
      <c r="F268">
        <v>0</v>
      </c>
      <c r="G268">
        <v>1236410</v>
      </c>
      <c r="H268">
        <v>1116980</v>
      </c>
      <c r="I268">
        <v>1303630</v>
      </c>
      <c r="J268">
        <v>981422</v>
      </c>
      <c r="K268">
        <v>996571</v>
      </c>
      <c r="L268">
        <v>1117150</v>
      </c>
      <c r="M268">
        <v>859912</v>
      </c>
      <c r="N268">
        <v>795625</v>
      </c>
      <c r="O268">
        <v>998988</v>
      </c>
      <c r="P268">
        <v>1333140</v>
      </c>
      <c r="Q268">
        <v>1192390</v>
      </c>
      <c r="R268">
        <v>1285540</v>
      </c>
      <c r="S268">
        <v>1360540</v>
      </c>
      <c r="T268">
        <v>1586960</v>
      </c>
      <c r="U268">
        <v>1658530</v>
      </c>
      <c r="V268">
        <v>1476550</v>
      </c>
      <c r="W268">
        <v>1658500</v>
      </c>
      <c r="X268">
        <v>1624940</v>
      </c>
      <c r="Y268">
        <v>1071090</v>
      </c>
      <c r="Z268">
        <v>1104230</v>
      </c>
      <c r="AA268">
        <v>1276120</v>
      </c>
      <c r="AB268">
        <v>1080530</v>
      </c>
      <c r="AC268">
        <v>1092770</v>
      </c>
      <c r="AD268">
        <v>1009540</v>
      </c>
      <c r="AE268">
        <v>572469</v>
      </c>
      <c r="AF268">
        <v>868200</v>
      </c>
      <c r="AG268">
        <v>834704</v>
      </c>
      <c r="AH268">
        <v>1784300</v>
      </c>
      <c r="AI268">
        <v>1710010</v>
      </c>
      <c r="AJ268">
        <v>1948040</v>
      </c>
      <c r="AK268">
        <v>1209460</v>
      </c>
      <c r="AL268">
        <v>1363700</v>
      </c>
      <c r="AM268">
        <v>1458420</v>
      </c>
      <c r="AN268">
        <v>993595</v>
      </c>
      <c r="AO268">
        <v>1349910</v>
      </c>
      <c r="AP268">
        <v>968222</v>
      </c>
      <c r="AR268" s="16">
        <f>IFERROR(TTEST(G268:O268,P268:X268,2,1),IF(OR(COUNTIF(P268:X268,"&gt;0")&gt;7,COUNTIF(G268:O268,"&gt;0")&gt;7),0,9999))</f>
        <v>3.2603437249098836E-3</v>
      </c>
      <c r="AS268" s="16">
        <f>IF(AR268=9999,$BO$3,RANK(AR268,$AR$3:$AR$1993,1))</f>
        <v>470</v>
      </c>
      <c r="AT268" s="16">
        <f>LOG((IFERROR(SUM(P268:X268)/COUNTIF(P268:X268, "&gt;0"),0.1))/(IFERROR(SUM(G268:O268)/COUNTIF(G268:O268, "&gt;0"),0.1)),2)</f>
        <v>0.48627304478267858</v>
      </c>
      <c r="AU268" s="17">
        <f>SUM(COUNTIF(P268:X268, "&gt;0"), COUNTIF(G268:O268, "&gt;0"))</f>
        <v>18</v>
      </c>
      <c r="AV268" s="18">
        <f>$BQ$3*AS268/$BO$3</f>
        <v>2.364185110663984E-3</v>
      </c>
      <c r="AW268" s="18" t="str">
        <f>IF(AR268&lt;AV268,AR268,"ns")</f>
        <v>ns</v>
      </c>
      <c r="AX268" s="19" t="str">
        <f>IF(AND(AW268&lt;0.01,ABS(AT268)&gt;1.5,D268&gt;2), IF(AND(AT268&gt;0,COUNTIF(P268:X268,"&gt;0")&gt;7),"IRF4_interactor_Treg", (IF(AND(AT268&lt;0,COUNTIF(G268:O268, "&gt;0")&gt;7), "background_significant", "ns"))), "ns")</f>
        <v>ns</v>
      </c>
      <c r="AY268" s="20">
        <f>IFERROR(TTEST(Y268:AG268,AH268:AP268,2,1),IF(OR(COUNTIF(AH268:AP268,"&gt;0")&gt;7,COUNTIF(Y268:AG268,"&gt;0")&gt;7),0,9999))</f>
        <v>3.4009513189239951E-4</v>
      </c>
      <c r="AZ268" s="20">
        <f>IF(AY268=9999,$BO$4,RANK(AY268,$AY$3:$AY$1993,1))</f>
        <v>212</v>
      </c>
      <c r="BA268" s="20">
        <f>LOG((IFERROR(SUM(AH268:AP268)/COUNTIF(AH268:AP268, "&gt;0"),0.1))/(IFERROR(SUM(Y268:AG268)/COUNTIF(Y268:AG268, "&gt;0"),0.1)),2)</f>
        <v>0.52108514638698045</v>
      </c>
      <c r="BB268" s="21">
        <f>SUM(COUNTIF(AH268:AP268, "&gt;0"), COUNTIF(Y268:AG268, "&gt;0"))</f>
        <v>18</v>
      </c>
      <c r="BC268" s="22">
        <f>$BQ$3*AZ268/$BO$4</f>
        <v>1.0653266331658291E-3</v>
      </c>
      <c r="BD268" s="22">
        <f>IF(AY268&lt;BC268,AY268,"ns")</f>
        <v>3.4009513189239951E-4</v>
      </c>
      <c r="BE268" s="23" t="str">
        <f>IF(AND(BD268&lt;0.01,ABS(BA268)&gt;1.5,D268&gt;2), IF(AND(BA268&gt;0,COUNTIF(AH268:AP268,"&gt;0")&gt;7),"IRF4_interactor_Th17", (IF(AND(BA268&lt;0,COUNTIF(Y268:AG268, "&gt;0")&gt;7), "background_significant", "ns"))), "ns")</f>
        <v>ns</v>
      </c>
      <c r="BF268" s="24" t="str">
        <f>IF(OR(AX268 ="IRF4_interactor_Treg", BE268 ="IRF4_interactor_Th17"), LOG((AVERAGE(AH268:AP268)+0.1)/(AVERAGE(P268:X268)+0.1),2),"ns")</f>
        <v>ns</v>
      </c>
      <c r="BG268" s="24">
        <f>IF(AND(AX268="IRF4_interactor_Treg",BE268="IRF4_interactor_Th17"),1,IF(AX268="IRF4_interactor_Treg","IRF4_Treg",IF(BE268="IRF4_interactor_Th17","IRF4_Th17",0)))</f>
        <v>0</v>
      </c>
      <c r="BH268" s="25">
        <f>IFERROR(TTEST(AH268:AP268,P268:X268,2,1),IF(OR(COUNTIF(P268:X268,"&gt;0")&gt;7,COUNTIF(AH268:AP268,"&gt;0")&gt;7),0,9999))</f>
        <v>0.78826921988879461</v>
      </c>
      <c r="BI268" s="25">
        <f>IF(BH268=9999,$BS$5,RANK(BH268,$BH$3:$BH$1993,1))</f>
        <v>1778</v>
      </c>
      <c r="BJ268" s="25">
        <f>$BQ$3*BI268/$BO$5</f>
        <v>8.9301858362631856E-3</v>
      </c>
      <c r="BK268" s="25" t="str">
        <f>IF(BH268&lt;BJ268,BH268,"ns")</f>
        <v>ns</v>
      </c>
      <c r="BL268" s="26">
        <f>SUM(COUNTIF(P268:X268, "&gt;0"), COUNTIF(AH268:AP268, "&gt;0"))</f>
        <v>18</v>
      </c>
    </row>
    <row r="269" spans="1:64">
      <c r="A269" t="s">
        <v>6287</v>
      </c>
      <c r="B269" t="s">
        <v>6288</v>
      </c>
      <c r="C269">
        <v>3.4469300000000001E-2</v>
      </c>
      <c r="D269">
        <v>5</v>
      </c>
      <c r="E269">
        <v>5</v>
      </c>
      <c r="F269">
        <v>0</v>
      </c>
      <c r="G269">
        <v>49476.1</v>
      </c>
      <c r="H269">
        <v>49353</v>
      </c>
      <c r="I269">
        <v>68248</v>
      </c>
      <c r="J269">
        <v>0</v>
      </c>
      <c r="K269">
        <v>66284</v>
      </c>
      <c r="L269">
        <v>0</v>
      </c>
      <c r="M269">
        <v>30635</v>
      </c>
      <c r="N269">
        <v>36234.800000000003</v>
      </c>
      <c r="O269">
        <v>24489.599999999999</v>
      </c>
      <c r="P269">
        <v>97794.9</v>
      </c>
      <c r="Q269">
        <v>74968.600000000006</v>
      </c>
      <c r="R269">
        <v>91182.9</v>
      </c>
      <c r="S269">
        <v>137217</v>
      </c>
      <c r="T269">
        <v>95998.7</v>
      </c>
      <c r="U269">
        <v>161677</v>
      </c>
      <c r="V269">
        <v>166691</v>
      </c>
      <c r="W269">
        <v>168280</v>
      </c>
      <c r="X269">
        <v>179992</v>
      </c>
      <c r="Y269">
        <v>44524.6</v>
      </c>
      <c r="Z269">
        <v>116834</v>
      </c>
      <c r="AA269">
        <v>66431.8</v>
      </c>
      <c r="AB269">
        <v>32008.5</v>
      </c>
      <c r="AC269">
        <v>0</v>
      </c>
      <c r="AD269">
        <v>26498.3</v>
      </c>
      <c r="AE269">
        <v>69001</v>
      </c>
      <c r="AF269">
        <v>82476.5</v>
      </c>
      <c r="AG269">
        <v>109595</v>
      </c>
      <c r="AH269">
        <v>180658</v>
      </c>
      <c r="AI269">
        <v>176130</v>
      </c>
      <c r="AJ269">
        <v>159700</v>
      </c>
      <c r="AK269">
        <v>51727.8</v>
      </c>
      <c r="AL269">
        <v>70084.800000000003</v>
      </c>
      <c r="AM269">
        <v>71520.899999999994</v>
      </c>
      <c r="AN269">
        <v>137073</v>
      </c>
      <c r="AO269">
        <v>197325</v>
      </c>
      <c r="AP269">
        <v>155572</v>
      </c>
      <c r="AR269" s="16">
        <f>IFERROR(TTEST(G269:O269,P269:X269,2,1),IF(OR(COUNTIF(P269:X269,"&gt;0")&gt;7,COUNTIF(G269:O269,"&gt;0")&gt;7),0,9999))</f>
        <v>1.6037486432806689E-3</v>
      </c>
      <c r="AS269" s="16">
        <f>IF(AR269=9999,$BO$3,RANK(AR269,$AR$3:$AR$1993,1))</f>
        <v>359</v>
      </c>
      <c r="AT269" s="16">
        <f>LOG((IFERROR(SUM(P269:X269)/COUNTIF(P269:X269, "&gt;0"),0.1))/(IFERROR(SUM(G269:O269)/COUNTIF(G269:O269, "&gt;0"),0.1)),2)</f>
        <v>1.491348743206661</v>
      </c>
      <c r="AU269" s="17">
        <f>SUM(COUNTIF(P269:X269, "&gt;0"), COUNTIF(G269:O269, "&gt;0"))</f>
        <v>16</v>
      </c>
      <c r="AV269" s="18">
        <f>$BQ$3*AS269/$BO$3</f>
        <v>1.805835010060362E-3</v>
      </c>
      <c r="AW269" s="18">
        <f>IF(AR269&lt;AV269,AR269,"ns")</f>
        <v>1.6037486432806689E-3</v>
      </c>
      <c r="AX269" s="19" t="str">
        <f>IF(AND(AW269&lt;0.01,ABS(AT269)&gt;1.5,D269&gt;2), IF(AND(AT269&gt;0,COUNTIF(P269:X269,"&gt;0")&gt;7),"IRF4_interactor_Treg", (IF(AND(AT269&lt;0,COUNTIF(G269:O269, "&gt;0")&gt;7), "background_significant", "ns"))), "ns")</f>
        <v>ns</v>
      </c>
      <c r="AY269" s="20">
        <f>IFERROR(TTEST(Y269:AG269,AH269:AP269,2,1),IF(OR(COUNTIF(AH269:AP269,"&gt;0")&gt;7,COUNTIF(Y269:AG269,"&gt;0")&gt;7),0,9999))</f>
        <v>3.4525566889104172E-4</v>
      </c>
      <c r="AZ269" s="20">
        <f>IF(AY269=9999,$BO$4,RANK(AY269,$AY$3:$AY$1993,1))</f>
        <v>213</v>
      </c>
      <c r="BA269" s="20">
        <f>LOG((IFERROR(SUM(AH269:AP269)/COUNTIF(AH269:AP269, "&gt;0"),0.1))/(IFERROR(SUM(Y269:AG269)/COUNTIF(Y269:AG269, "&gt;0"),0.1)),2)</f>
        <v>0.96227123363014155</v>
      </c>
      <c r="BB269" s="21">
        <f>SUM(COUNTIF(AH269:AP269, "&gt;0"), COUNTIF(Y269:AG269, "&gt;0"))</f>
        <v>17</v>
      </c>
      <c r="BC269" s="22">
        <f>$BQ$3*AZ269/$BO$4</f>
        <v>1.0703517587939697E-3</v>
      </c>
      <c r="BD269" s="22">
        <f>IF(AY269&lt;BC269,AY269,"ns")</f>
        <v>3.4525566889104172E-4</v>
      </c>
      <c r="BE269" s="23" t="str">
        <f>IF(AND(BD269&lt;0.01,ABS(BA269)&gt;1.5,D269&gt;2), IF(AND(BA269&gt;0,COUNTIF(AH269:AP269,"&gt;0")&gt;7),"IRF4_interactor_Th17", (IF(AND(BA269&lt;0,COUNTIF(Y269:AG269, "&gt;0")&gt;7), "background_significant", "ns"))), "ns")</f>
        <v>ns</v>
      </c>
      <c r="BF269" s="24" t="str">
        <f>IF(OR(AX269 ="IRF4_interactor_Treg", BE269 ="IRF4_interactor_Th17"), LOG((AVERAGE(AH269:AP269)+0.1)/(AVERAGE(P269:X269)+0.1),2),"ns")</f>
        <v>ns</v>
      </c>
      <c r="BG269" s="24">
        <f>IF(AND(AX269="IRF4_interactor_Treg",BE269="IRF4_interactor_Th17"),1,IF(AX269="IRF4_interactor_Treg","IRF4_Treg",IF(BE269="IRF4_interactor_Th17","IRF4_Th17",0)))</f>
        <v>0</v>
      </c>
      <c r="BH269" s="25">
        <f>IFERROR(TTEST(AH269:AP269,P269:X269,2,1),IF(OR(COUNTIF(P269:X269,"&gt;0")&gt;7,COUNTIF(AH269:AP269,"&gt;0")&gt;7),0,9999))</f>
        <v>0.90568230872669298</v>
      </c>
      <c r="BI269" s="25">
        <f>IF(BH269=9999,$BS$5,RANK(BH269,$BH$3:$BH$1993,1))</f>
        <v>1892</v>
      </c>
      <c r="BJ269" s="25">
        <f>$BQ$3*BI269/$BO$5</f>
        <v>9.5027624309392267E-3</v>
      </c>
      <c r="BK269" s="25" t="str">
        <f>IF(BH269&lt;BJ269,BH269,"ns")</f>
        <v>ns</v>
      </c>
      <c r="BL269" s="26">
        <f>SUM(COUNTIF(P269:X269, "&gt;0"), COUNTIF(AH269:AP269, "&gt;0"))</f>
        <v>18</v>
      </c>
    </row>
    <row r="270" spans="1:64">
      <c r="A270" t="s">
        <v>3225</v>
      </c>
      <c r="B270" t="s">
        <v>3226</v>
      </c>
      <c r="C270">
        <v>3.6739000000000001E-2</v>
      </c>
      <c r="D270">
        <v>3</v>
      </c>
      <c r="E270">
        <v>3</v>
      </c>
      <c r="F270">
        <v>0</v>
      </c>
      <c r="G270">
        <v>37370.300000000003</v>
      </c>
      <c r="H270">
        <v>0</v>
      </c>
      <c r="I270">
        <v>25041.5</v>
      </c>
      <c r="J270">
        <v>0</v>
      </c>
      <c r="K270">
        <v>0</v>
      </c>
      <c r="L270">
        <v>41758</v>
      </c>
      <c r="M270">
        <v>0</v>
      </c>
      <c r="N270">
        <v>0</v>
      </c>
      <c r="O270">
        <v>0</v>
      </c>
      <c r="P270">
        <v>51524.1</v>
      </c>
      <c r="Q270">
        <v>32609.1</v>
      </c>
      <c r="R270">
        <v>47358.1</v>
      </c>
      <c r="S270">
        <v>50766</v>
      </c>
      <c r="T270">
        <v>61122</v>
      </c>
      <c r="U270">
        <v>85229.7</v>
      </c>
      <c r="V270">
        <v>29941.9</v>
      </c>
      <c r="W270">
        <v>73138.3</v>
      </c>
      <c r="X270">
        <v>86913</v>
      </c>
      <c r="Y270">
        <v>0</v>
      </c>
      <c r="Z270">
        <v>0</v>
      </c>
      <c r="AA270">
        <v>17411.7</v>
      </c>
      <c r="AB270">
        <v>0</v>
      </c>
      <c r="AC270">
        <v>0</v>
      </c>
      <c r="AD270">
        <v>0</v>
      </c>
      <c r="AE270">
        <v>28386</v>
      </c>
      <c r="AF270">
        <v>98540.6</v>
      </c>
      <c r="AG270">
        <v>45960.4</v>
      </c>
      <c r="AH270">
        <v>74357.7</v>
      </c>
      <c r="AI270">
        <v>47627.199999999997</v>
      </c>
      <c r="AJ270">
        <v>97647.7</v>
      </c>
      <c r="AK270">
        <v>19509.400000000001</v>
      </c>
      <c r="AL270">
        <v>67439</v>
      </c>
      <c r="AM270">
        <v>66489.600000000006</v>
      </c>
      <c r="AN270">
        <v>61186.7</v>
      </c>
      <c r="AO270">
        <v>107445</v>
      </c>
      <c r="AP270">
        <v>92982.7</v>
      </c>
      <c r="AR270" s="16">
        <f>IFERROR(TTEST(G270:O270,P270:X270,2,1),IF(OR(COUNTIF(P270:X270,"&gt;0")&gt;7,COUNTIF(G270:O270,"&gt;0")&gt;7),0,9999))</f>
        <v>4.484907553069613E-4</v>
      </c>
      <c r="AS270" s="16">
        <f>IF(AR270=9999,$BO$3,RANK(AR270,$AR$3:$AR$1993,1))</f>
        <v>209</v>
      </c>
      <c r="AT270" s="16">
        <f>LOG((IFERROR(SUM(P270:X270)/COUNTIF(P270:X270, "&gt;0"),0.1))/(IFERROR(SUM(G270:O270)/COUNTIF(G270:O270, "&gt;0"),0.1)),2)</f>
        <v>0.73072874097655371</v>
      </c>
      <c r="AU270" s="17">
        <f>SUM(COUNTIF(P270:X270, "&gt;0"), COUNTIF(G270:O270, "&gt;0"))</f>
        <v>12</v>
      </c>
      <c r="AV270" s="18">
        <f>$BQ$3*AS270/$BO$3</f>
        <v>1.0513078470824949E-3</v>
      </c>
      <c r="AW270" s="18">
        <f>IF(AR270&lt;AV270,AR270,"ns")</f>
        <v>4.484907553069613E-4</v>
      </c>
      <c r="AX270" s="19" t="str">
        <f>IF(AND(AW270&lt;0.01,ABS(AT270)&gt;1.5,D270&gt;2), IF(AND(AT270&gt;0,COUNTIF(P270:X270,"&gt;0")&gt;7),"IRF4_interactor_Treg", (IF(AND(AT270&lt;0,COUNTIF(G270:O270, "&gt;0")&gt;7), "background_significant", "ns"))), "ns")</f>
        <v>ns</v>
      </c>
      <c r="AY270" s="20">
        <f>IFERROR(TTEST(Y270:AG270,AH270:AP270,2,1),IF(OR(COUNTIF(AH270:AP270,"&gt;0")&gt;7,COUNTIF(Y270:AG270,"&gt;0")&gt;7),0,9999))</f>
        <v>3.5373163214442516E-4</v>
      </c>
      <c r="AZ270" s="20">
        <f>IF(AY270=9999,$BO$4,RANK(AY270,$AY$3:$AY$1993,1))</f>
        <v>214</v>
      </c>
      <c r="BA270" s="20">
        <f>LOG((IFERROR(SUM(AH270:AP270)/COUNTIF(AH270:AP270, "&gt;0"),0.1))/(IFERROR(SUM(Y270:AG270)/COUNTIF(Y270:AG270, "&gt;0"),0.1)),2)</f>
        <v>0.56785003918867649</v>
      </c>
      <c r="BB270" s="21">
        <f>SUM(COUNTIF(AH270:AP270, "&gt;0"), COUNTIF(Y270:AG270, "&gt;0"))</f>
        <v>13</v>
      </c>
      <c r="BC270" s="22">
        <f>$BQ$3*AZ270/$BO$4</f>
        <v>1.0753768844221107E-3</v>
      </c>
      <c r="BD270" s="22">
        <f>IF(AY270&lt;BC270,AY270,"ns")</f>
        <v>3.5373163214442516E-4</v>
      </c>
      <c r="BE270" s="23" t="str">
        <f>IF(AND(BD270&lt;0.01,ABS(BA270)&gt;1.5,D270&gt;2), IF(AND(BA270&gt;0,COUNTIF(AH270:AP270,"&gt;0")&gt;7),"IRF4_interactor_Th17", (IF(AND(BA270&lt;0,COUNTIF(Y270:AG270, "&gt;0")&gt;7), "background_significant", "ns"))), "ns")</f>
        <v>ns</v>
      </c>
      <c r="BF270" s="24" t="str">
        <f>IF(OR(AX270 ="IRF4_interactor_Treg", BE270 ="IRF4_interactor_Th17"), LOG((AVERAGE(AH270:AP270)+0.1)/(AVERAGE(P270:X270)+0.1),2),"ns")</f>
        <v>ns</v>
      </c>
      <c r="BG270" s="24">
        <f>IF(AND(AX270="IRF4_interactor_Treg",BE270="IRF4_interactor_Th17"),1,IF(AX270="IRF4_interactor_Treg","IRF4_Treg",IF(BE270="IRF4_interactor_Th17","IRF4_Th17",0)))</f>
        <v>0</v>
      </c>
      <c r="BH270" s="25">
        <f>IFERROR(TTEST(AH270:AP270,P270:X270,2,1),IF(OR(COUNTIF(P270:X270,"&gt;0")&gt;7,COUNTIF(AH270:AP270,"&gt;0")&gt;7),0,9999))</f>
        <v>0.17247703765263261</v>
      </c>
      <c r="BI270" s="25">
        <f>IF(BH270=9999,$BS$5,RANK(BH270,$BH$3:$BH$1993,1))</f>
        <v>881</v>
      </c>
      <c r="BJ270" s="25">
        <f>$BQ$3*BI270/$BO$5</f>
        <v>4.4249121044701162E-3</v>
      </c>
      <c r="BK270" s="25" t="str">
        <f>IF(BH270&lt;BJ270,BH270,"ns")</f>
        <v>ns</v>
      </c>
      <c r="BL270" s="26">
        <f>SUM(COUNTIF(P270:X270, "&gt;0"), COUNTIF(AH270:AP270, "&gt;0"))</f>
        <v>18</v>
      </c>
    </row>
    <row r="271" spans="1:64">
      <c r="A271" t="s">
        <v>2929</v>
      </c>
      <c r="B271" t="s">
        <v>2930</v>
      </c>
      <c r="C271">
        <v>1.45749E-2</v>
      </c>
      <c r="D271">
        <v>3</v>
      </c>
      <c r="E271">
        <v>3</v>
      </c>
      <c r="F271">
        <v>0</v>
      </c>
      <c r="G271">
        <v>53584.5</v>
      </c>
      <c r="H271">
        <v>77069.5</v>
      </c>
      <c r="I271">
        <v>77425.899999999994</v>
      </c>
      <c r="J271">
        <v>58787.199999999997</v>
      </c>
      <c r="K271">
        <v>24922.2</v>
      </c>
      <c r="L271">
        <v>39794.300000000003</v>
      </c>
      <c r="M271">
        <v>26082.3</v>
      </c>
      <c r="N271">
        <v>21836.1</v>
      </c>
      <c r="O271">
        <v>45301.599999999999</v>
      </c>
      <c r="P271">
        <v>109821</v>
      </c>
      <c r="Q271">
        <v>72368.7</v>
      </c>
      <c r="R271">
        <v>85699.9</v>
      </c>
      <c r="S271">
        <v>76037.3</v>
      </c>
      <c r="T271">
        <v>110597</v>
      </c>
      <c r="U271">
        <v>86452.800000000003</v>
      </c>
      <c r="V271">
        <v>62795.9</v>
      </c>
      <c r="W271">
        <v>59880.3</v>
      </c>
      <c r="X271">
        <v>69506.899999999994</v>
      </c>
      <c r="Y271">
        <v>83892.5</v>
      </c>
      <c r="Z271">
        <v>74753</v>
      </c>
      <c r="AA271">
        <v>83493.600000000006</v>
      </c>
      <c r="AB271">
        <v>45146.5</v>
      </c>
      <c r="AC271">
        <v>50904.6</v>
      </c>
      <c r="AD271">
        <v>46554.5</v>
      </c>
      <c r="AE271">
        <v>55034.1</v>
      </c>
      <c r="AF271">
        <v>58629.599999999999</v>
      </c>
      <c r="AG271">
        <v>43418.9</v>
      </c>
      <c r="AH271">
        <v>106537</v>
      </c>
      <c r="AI271">
        <v>122058</v>
      </c>
      <c r="AJ271">
        <v>115618</v>
      </c>
      <c r="AK271">
        <v>68737.5</v>
      </c>
      <c r="AL271">
        <v>57891</v>
      </c>
      <c r="AM271">
        <v>70820</v>
      </c>
      <c r="AN271">
        <v>90342.5</v>
      </c>
      <c r="AO271">
        <v>106088</v>
      </c>
      <c r="AP271">
        <v>54802.1</v>
      </c>
      <c r="AR271" s="16">
        <f>IFERROR(TTEST(G271:O271,P271:X271,2,1),IF(OR(COUNTIF(P271:X271,"&gt;0")&gt;7,COUNTIF(G271:O271,"&gt;0")&gt;7),0,9999))</f>
        <v>5.312162926194468E-3</v>
      </c>
      <c r="AS271" s="16">
        <f>IF(AR271=9999,$BO$3,RANK(AR271,$AR$3:$AR$1993,1))</f>
        <v>552</v>
      </c>
      <c r="AT271" s="16">
        <f>LOG((IFERROR(SUM(P271:X271)/COUNTIF(P271:X271, "&gt;0"),0.1))/(IFERROR(SUM(G271:O271)/COUNTIF(G271:O271, "&gt;0"),0.1)),2)</f>
        <v>0.78733169108890466</v>
      </c>
      <c r="AU271" s="17">
        <f>SUM(COUNTIF(P271:X271, "&gt;0"), COUNTIF(G271:O271, "&gt;0"))</f>
        <v>18</v>
      </c>
      <c r="AV271" s="18">
        <f>$BQ$3*AS271/$BO$3</f>
        <v>2.7766599597585516E-3</v>
      </c>
      <c r="AW271" s="18" t="str">
        <f>IF(AR271&lt;AV271,AR271,"ns")</f>
        <v>ns</v>
      </c>
      <c r="AX271" s="19" t="str">
        <f>IF(AND(AW271&lt;0.01,ABS(AT271)&gt;1.5,D271&gt;2), IF(AND(AT271&gt;0,COUNTIF(P271:X271,"&gt;0")&gt;7),"IRF4_interactor_Treg", (IF(AND(AT271&lt;0,COUNTIF(G271:O271, "&gt;0")&gt;7), "background_significant", "ns"))), "ns")</f>
        <v>ns</v>
      </c>
      <c r="AY271" s="20">
        <f>IFERROR(TTEST(Y271:AG271,AH271:AP271,2,1),IF(OR(COUNTIF(AH271:AP271,"&gt;0")&gt;7,COUNTIF(Y271:AG271,"&gt;0")&gt;7),0,9999))</f>
        <v>3.5563740913526322E-4</v>
      </c>
      <c r="AZ271" s="20">
        <f>IF(AY271=9999,$BO$4,RANK(AY271,$AY$3:$AY$1993,1))</f>
        <v>215</v>
      </c>
      <c r="BA271" s="20">
        <f>LOG((IFERROR(SUM(AH271:AP271)/COUNTIF(AH271:AP271, "&gt;0"),0.1))/(IFERROR(SUM(Y271:AG271)/COUNTIF(Y271:AG271, "&gt;0"),0.1)),2)</f>
        <v>0.54929510486559108</v>
      </c>
      <c r="BB271" s="21">
        <f>SUM(COUNTIF(AH271:AP271, "&gt;0"), COUNTIF(Y271:AG271, "&gt;0"))</f>
        <v>18</v>
      </c>
      <c r="BC271" s="22">
        <f>$BQ$3*AZ271/$BO$4</f>
        <v>1.0804020100502513E-3</v>
      </c>
      <c r="BD271" s="22">
        <f>IF(AY271&lt;BC271,AY271,"ns")</f>
        <v>3.5563740913526322E-4</v>
      </c>
      <c r="BE271" s="23" t="str">
        <f>IF(AND(BD271&lt;0.01,ABS(BA271)&gt;1.5,D271&gt;2), IF(AND(BA271&gt;0,COUNTIF(AH271:AP271,"&gt;0")&gt;7),"IRF4_interactor_Th17", (IF(AND(BA271&lt;0,COUNTIF(Y271:AG271, "&gt;0")&gt;7), "background_significant", "ns"))), "ns")</f>
        <v>ns</v>
      </c>
      <c r="BF271" s="24" t="str">
        <f>IF(OR(AX271 ="IRF4_interactor_Treg", BE271 ="IRF4_interactor_Th17"), LOG((AVERAGE(AH271:AP271)+0.1)/(AVERAGE(P271:X271)+0.1),2),"ns")</f>
        <v>ns</v>
      </c>
      <c r="BG271" s="24">
        <f>IF(AND(AX271="IRF4_interactor_Treg",BE271="IRF4_interactor_Th17"),1,IF(AX271="IRF4_interactor_Treg","IRF4_Treg",IF(BE271="IRF4_interactor_Th17","IRF4_Th17",0)))</f>
        <v>0</v>
      </c>
      <c r="BH271" s="25">
        <f>IFERROR(TTEST(AH271:AP271,P271:X271,2,1),IF(OR(COUNTIF(P271:X271,"&gt;0")&gt;7,COUNTIF(AH271:AP271,"&gt;0")&gt;7),0,9999))</f>
        <v>0.57256019576989226</v>
      </c>
      <c r="BI271" s="25">
        <f>IF(BH271=9999,$BS$5,RANK(BH271,$BH$3:$BH$1993,1))</f>
        <v>1560</v>
      </c>
      <c r="BJ271" s="25">
        <f>$BQ$3*BI271/$BO$5</f>
        <v>7.8352586639879457E-3</v>
      </c>
      <c r="BK271" s="25" t="str">
        <f>IF(BH271&lt;BJ271,BH271,"ns")</f>
        <v>ns</v>
      </c>
      <c r="BL271" s="26">
        <f>SUM(COUNTIF(P271:X271, "&gt;0"), COUNTIF(AH271:AP271, "&gt;0"))</f>
        <v>18</v>
      </c>
    </row>
    <row r="272" spans="1:64">
      <c r="A272" t="s">
        <v>1989</v>
      </c>
      <c r="B272" t="s">
        <v>1990</v>
      </c>
      <c r="C272">
        <v>7.1633199999999997E-4</v>
      </c>
      <c r="D272">
        <v>8</v>
      </c>
      <c r="E272">
        <v>8</v>
      </c>
      <c r="F272">
        <v>0</v>
      </c>
      <c r="G272">
        <v>60306.3</v>
      </c>
      <c r="H272">
        <v>48921.5</v>
      </c>
      <c r="I272">
        <v>25079.5</v>
      </c>
      <c r="J272">
        <v>53109.1</v>
      </c>
      <c r="K272">
        <v>48504.800000000003</v>
      </c>
      <c r="L272">
        <v>46567.3</v>
      </c>
      <c r="M272">
        <v>60571.199999999997</v>
      </c>
      <c r="N272">
        <v>59161.599999999999</v>
      </c>
      <c r="O272">
        <v>54061.1</v>
      </c>
      <c r="P272">
        <v>66614</v>
      </c>
      <c r="Q272">
        <v>70594.100000000006</v>
      </c>
      <c r="R272">
        <v>57881.599999999999</v>
      </c>
      <c r="S272">
        <v>64046</v>
      </c>
      <c r="T272">
        <v>70178.2</v>
      </c>
      <c r="U272">
        <v>66893.399999999994</v>
      </c>
      <c r="V272">
        <v>54529.1</v>
      </c>
      <c r="W272">
        <v>54821.4</v>
      </c>
      <c r="X272">
        <v>78932</v>
      </c>
      <c r="Y272">
        <v>149004</v>
      </c>
      <c r="Z272">
        <v>172547</v>
      </c>
      <c r="AA272">
        <v>164200</v>
      </c>
      <c r="AB272">
        <v>151433</v>
      </c>
      <c r="AC272">
        <v>146552</v>
      </c>
      <c r="AD272">
        <v>177910</v>
      </c>
      <c r="AE272">
        <v>128982</v>
      </c>
      <c r="AF272">
        <v>201830</v>
      </c>
      <c r="AG272">
        <v>184455</v>
      </c>
      <c r="AH272">
        <v>237796</v>
      </c>
      <c r="AI272">
        <v>247388</v>
      </c>
      <c r="AJ272">
        <v>237095</v>
      </c>
      <c r="AK272">
        <v>303723</v>
      </c>
      <c r="AL272">
        <v>326068</v>
      </c>
      <c r="AM272">
        <v>303858</v>
      </c>
      <c r="AN272">
        <v>372503</v>
      </c>
      <c r="AO272">
        <v>511336</v>
      </c>
      <c r="AP272">
        <v>424876</v>
      </c>
      <c r="AR272" s="16">
        <f>IFERROR(TTEST(G272:O272,P272:X272,2,1),IF(OR(COUNTIF(P272:X272,"&gt;0")&gt;7,COUNTIF(G272:O272,"&gt;0")&gt;7),0,9999))</f>
        <v>1.2797652447557907E-2</v>
      </c>
      <c r="AS272" s="16">
        <f>IF(AR272=9999,$BO$3,RANK(AR272,$AR$3:$AR$1993,1))</f>
        <v>708</v>
      </c>
      <c r="AT272" s="16">
        <f>LOG((IFERROR(SUM(P272:X272)/COUNTIF(P272:X272, "&gt;0"),0.1))/(IFERROR(SUM(G272:O272)/COUNTIF(G272:O272, "&gt;0"),0.1)),2)</f>
        <v>0.3572508419830499</v>
      </c>
      <c r="AU272" s="17">
        <f>SUM(COUNTIF(P272:X272, "&gt;0"), COUNTIF(G272:O272, "&gt;0"))</f>
        <v>18</v>
      </c>
      <c r="AV272" s="18">
        <f>$BQ$3*AS272/$BO$3</f>
        <v>3.5613682092555331E-3</v>
      </c>
      <c r="AW272" s="18" t="str">
        <f>IF(AR272&lt;AV272,AR272,"ns")</f>
        <v>ns</v>
      </c>
      <c r="AX272" s="19" t="str">
        <f>IF(AND(AW272&lt;0.01,ABS(AT272)&gt;1.5,D272&gt;2), IF(AND(AT272&gt;0,COUNTIF(P272:X272,"&gt;0")&gt;7),"IRF4_interactor_Treg", (IF(AND(AT272&lt;0,COUNTIF(G272:O272, "&gt;0")&gt;7), "background_significant", "ns"))), "ns")</f>
        <v>ns</v>
      </c>
      <c r="AY272" s="20">
        <f>IFERROR(TTEST(Y272:AG272,AH272:AP272,2,1),IF(OR(COUNTIF(AH272:AP272,"&gt;0")&gt;7,COUNTIF(Y272:AG272,"&gt;0")&gt;7),0,9999))</f>
        <v>3.7321130466315676E-4</v>
      </c>
      <c r="AZ272" s="20">
        <f>IF(AY272=9999,$BO$4,RANK(AY272,$AY$3:$AY$1993,1))</f>
        <v>219</v>
      </c>
      <c r="BA272" s="20">
        <f>LOG((IFERROR(SUM(AH272:AP272)/COUNTIF(AH272:AP272, "&gt;0"),0.1))/(IFERROR(SUM(Y272:AG272)/COUNTIF(Y272:AG272, "&gt;0"),0.1)),2)</f>
        <v>1.0052735427467947</v>
      </c>
      <c r="BB272" s="21">
        <f>SUM(COUNTIF(AH272:AP272, "&gt;0"), COUNTIF(Y272:AG272, "&gt;0"))</f>
        <v>18</v>
      </c>
      <c r="BC272" s="22">
        <f>$BQ$3*AZ272/$BO$4</f>
        <v>1.100502512562814E-3</v>
      </c>
      <c r="BD272" s="22">
        <f>IF(AY272&lt;BC272,AY272,"ns")</f>
        <v>3.7321130466315676E-4</v>
      </c>
      <c r="BE272" s="23" t="str">
        <f>IF(AND(BD272&lt;0.01,ABS(BA272)&gt;1.5,D272&gt;2), IF(AND(BA272&gt;0,COUNTIF(AH272:AP272,"&gt;0")&gt;7),"IRF4_interactor_Th17", (IF(AND(BA272&lt;0,COUNTIF(Y272:AG272, "&gt;0")&gt;7), "background_significant", "ns"))), "ns")</f>
        <v>ns</v>
      </c>
      <c r="BF272" s="24" t="str">
        <f>IF(OR(AX272 ="IRF4_interactor_Treg", BE272 ="IRF4_interactor_Th17"), LOG((AVERAGE(AH272:AP272)+0.1)/(AVERAGE(P272:X272)+0.1),2),"ns")</f>
        <v>ns</v>
      </c>
      <c r="BG272" s="24">
        <f>IF(AND(AX272="IRF4_interactor_Treg",BE272="IRF4_interactor_Th17"),1,IF(AX272="IRF4_interactor_Treg","IRF4_Treg",IF(BE272="IRF4_interactor_Th17","IRF4_Th17",0)))</f>
        <v>0</v>
      </c>
      <c r="BH272" s="25">
        <f>IFERROR(TTEST(AH272:AP272,P272:X272,2,1),IF(OR(COUNTIF(P272:X272,"&gt;0")&gt;7,COUNTIF(AH272:AP272,"&gt;0")&gt;7),0,9999))</f>
        <v>3.0868891065814345E-5</v>
      </c>
      <c r="BI272" s="25">
        <f>IF(BH272=9999,$BS$5,RANK(BH272,$BH$3:$BH$1993,1))</f>
        <v>18</v>
      </c>
      <c r="BJ272" s="25">
        <f>$BQ$3*BI272/$BO$5</f>
        <v>9.0406830738322454E-5</v>
      </c>
      <c r="BK272" s="25">
        <f>IF(BH272&lt;BJ272,BH272,"ns")</f>
        <v>3.0868891065814345E-5</v>
      </c>
      <c r="BL272" s="26">
        <f>SUM(COUNTIF(P272:X272, "&gt;0"), COUNTIF(AH272:AP272, "&gt;0"))</f>
        <v>18</v>
      </c>
    </row>
    <row r="273" spans="1:64">
      <c r="A273" t="s">
        <v>5997</v>
      </c>
      <c r="B273" t="s">
        <v>5998</v>
      </c>
      <c r="C273">
        <v>7.1633199999999997E-4</v>
      </c>
      <c r="D273">
        <v>10</v>
      </c>
      <c r="E273">
        <v>10</v>
      </c>
      <c r="F273">
        <v>0</v>
      </c>
      <c r="G273">
        <v>2168980</v>
      </c>
      <c r="H273">
        <v>2021710</v>
      </c>
      <c r="I273">
        <v>2293850</v>
      </c>
      <c r="J273">
        <v>1499730</v>
      </c>
      <c r="K273">
        <v>1471810</v>
      </c>
      <c r="L273">
        <v>1681080</v>
      </c>
      <c r="M273">
        <v>1280500</v>
      </c>
      <c r="N273">
        <v>1331310</v>
      </c>
      <c r="O273">
        <v>1376840</v>
      </c>
      <c r="P273">
        <v>2206510</v>
      </c>
      <c r="Q273">
        <v>2067830</v>
      </c>
      <c r="R273">
        <v>2231900</v>
      </c>
      <c r="S273">
        <v>2296620</v>
      </c>
      <c r="T273">
        <v>2264570</v>
      </c>
      <c r="U273">
        <v>2554120</v>
      </c>
      <c r="V273">
        <v>2400640</v>
      </c>
      <c r="W273">
        <v>2678920</v>
      </c>
      <c r="X273">
        <v>2638090</v>
      </c>
      <c r="Y273">
        <v>1838920</v>
      </c>
      <c r="Z273">
        <v>1597630</v>
      </c>
      <c r="AA273">
        <v>1946780</v>
      </c>
      <c r="AB273">
        <v>1407030</v>
      </c>
      <c r="AC273">
        <v>1386590</v>
      </c>
      <c r="AD273">
        <v>1485400</v>
      </c>
      <c r="AE273">
        <v>844079</v>
      </c>
      <c r="AF273">
        <v>1045390</v>
      </c>
      <c r="AG273">
        <v>1164120</v>
      </c>
      <c r="AH273">
        <v>2565850</v>
      </c>
      <c r="AI273">
        <v>2385020</v>
      </c>
      <c r="AJ273">
        <v>2603630</v>
      </c>
      <c r="AK273">
        <v>1535050</v>
      </c>
      <c r="AL273">
        <v>1683850</v>
      </c>
      <c r="AM273">
        <v>1795220</v>
      </c>
      <c r="AN273">
        <v>1407320</v>
      </c>
      <c r="AO273">
        <v>2008710</v>
      </c>
      <c r="AP273">
        <v>1539110</v>
      </c>
      <c r="AR273" s="16">
        <f>IFERROR(TTEST(G273:O273,P273:X273,2,1),IF(OR(COUNTIF(P273:X273,"&gt;0")&gt;7,COUNTIF(G273:O273,"&gt;0")&gt;7),0,9999))</f>
        <v>5.4081377525117486E-3</v>
      </c>
      <c r="AS273" s="16">
        <f>IF(AR273=9999,$BO$3,RANK(AR273,$AR$3:$AR$1993,1))</f>
        <v>559</v>
      </c>
      <c r="AT273" s="16">
        <f>LOG((IFERROR(SUM(P273:X273)/COUNTIF(P273:X273, "&gt;0"),0.1))/(IFERROR(SUM(G273:O273)/COUNTIF(G273:O273, "&gt;0"),0.1)),2)</f>
        <v>0.49649368898250373</v>
      </c>
      <c r="AU273" s="17">
        <f>SUM(COUNTIF(P273:X273, "&gt;0"), COUNTIF(G273:O273, "&gt;0"))</f>
        <v>18</v>
      </c>
      <c r="AV273" s="18">
        <f>$BQ$3*AS273/$BO$3</f>
        <v>2.8118712273641848E-3</v>
      </c>
      <c r="AW273" s="18" t="str">
        <f>IF(AR273&lt;AV273,AR273,"ns")</f>
        <v>ns</v>
      </c>
      <c r="AX273" s="19" t="str">
        <f>IF(AND(AW273&lt;0.01,ABS(AT273)&gt;1.5,D273&gt;2), IF(AND(AT273&gt;0,COUNTIF(P273:X273,"&gt;0")&gt;7),"IRF4_interactor_Treg", (IF(AND(AT273&lt;0,COUNTIF(G273:O273, "&gt;0")&gt;7), "background_significant", "ns"))), "ns")</f>
        <v>ns</v>
      </c>
      <c r="AY273" s="20">
        <f>IFERROR(TTEST(Y273:AG273,AH273:AP273,2,1),IF(OR(COUNTIF(AH273:AP273,"&gt;0")&gt;7,COUNTIF(Y273:AG273,"&gt;0")&gt;7),0,9999))</f>
        <v>3.7795475849281013E-4</v>
      </c>
      <c r="AZ273" s="20">
        <f>IF(AY273=9999,$BO$4,RANK(AY273,$AY$3:$AY$1993,1))</f>
        <v>221</v>
      </c>
      <c r="BA273" s="20">
        <f>LOG((IFERROR(SUM(AH273:AP273)/COUNTIF(AH273:AP273, "&gt;0"),0.1))/(IFERROR(SUM(Y273:AG273)/COUNTIF(Y273:AG273, "&gt;0"),0.1)),2)</f>
        <v>0.46267436039261373</v>
      </c>
      <c r="BB273" s="21">
        <f>SUM(COUNTIF(AH273:AP273, "&gt;0"), COUNTIF(Y273:AG273, "&gt;0"))</f>
        <v>18</v>
      </c>
      <c r="BC273" s="22">
        <f>$BQ$3*AZ273/$BO$4</f>
        <v>1.1105527638190955E-3</v>
      </c>
      <c r="BD273" s="22">
        <f>IF(AY273&lt;BC273,AY273,"ns")</f>
        <v>3.7795475849281013E-4</v>
      </c>
      <c r="BE273" s="23" t="str">
        <f>IF(AND(BD273&lt;0.01,ABS(BA273)&gt;1.5,D273&gt;2), IF(AND(BA273&gt;0,COUNTIF(AH273:AP273,"&gt;0")&gt;7),"IRF4_interactor_Th17", (IF(AND(BA273&lt;0,COUNTIF(Y273:AG273, "&gt;0")&gt;7), "background_significant", "ns"))), "ns")</f>
        <v>ns</v>
      </c>
      <c r="BF273" s="24" t="str">
        <f>IF(OR(AX273 ="IRF4_interactor_Treg", BE273 ="IRF4_interactor_Th17"), LOG((AVERAGE(AH273:AP273)+0.1)/(AVERAGE(P273:X273)+0.1),2),"ns")</f>
        <v>ns</v>
      </c>
      <c r="BG273" s="24">
        <f>IF(AND(AX273="IRF4_interactor_Treg",BE273="IRF4_interactor_Th17"),1,IF(AX273="IRF4_interactor_Treg","IRF4_Treg",IF(BE273="IRF4_interactor_Th17","IRF4_Th17",0)))</f>
        <v>0</v>
      </c>
      <c r="BH273" s="25">
        <f>IFERROR(TTEST(AH273:AP273,P273:X273,2,1),IF(OR(COUNTIF(P273:X273,"&gt;0")&gt;7,COUNTIF(AH273:AP273,"&gt;0")&gt;7),0,9999))</f>
        <v>6.7132779417365201E-2</v>
      </c>
      <c r="BI273" s="25">
        <f>IF(BH273=9999,$BS$5,RANK(BH273,$BH$3:$BH$1993,1))</f>
        <v>538</v>
      </c>
      <c r="BJ273" s="25">
        <f>$BQ$3*BI273/$BO$5</f>
        <v>2.7021597187343043E-3</v>
      </c>
      <c r="BK273" s="25" t="str">
        <f>IF(BH273&lt;BJ273,BH273,"ns")</f>
        <v>ns</v>
      </c>
      <c r="BL273" s="26">
        <f>SUM(COUNTIF(P273:X273, "&gt;0"), COUNTIF(AH273:AP273, "&gt;0"))</f>
        <v>18</v>
      </c>
    </row>
    <row r="274" spans="1:64">
      <c r="A274" t="s">
        <v>4739</v>
      </c>
      <c r="B274" t="s">
        <v>4740</v>
      </c>
      <c r="C274">
        <v>7.1633199999999997E-4</v>
      </c>
      <c r="D274">
        <v>17</v>
      </c>
      <c r="E274">
        <v>17</v>
      </c>
      <c r="F274">
        <v>0</v>
      </c>
      <c r="G274">
        <v>539741</v>
      </c>
      <c r="H274">
        <v>450054</v>
      </c>
      <c r="I274">
        <v>471010</v>
      </c>
      <c r="J274">
        <v>379550</v>
      </c>
      <c r="K274">
        <v>379860</v>
      </c>
      <c r="L274">
        <v>353606</v>
      </c>
      <c r="M274">
        <v>263437</v>
      </c>
      <c r="N274">
        <v>311985</v>
      </c>
      <c r="O274">
        <v>309436</v>
      </c>
      <c r="P274">
        <v>577464</v>
      </c>
      <c r="Q274">
        <v>511029</v>
      </c>
      <c r="R274">
        <v>522075</v>
      </c>
      <c r="S274">
        <v>661750</v>
      </c>
      <c r="T274">
        <v>631987</v>
      </c>
      <c r="U274">
        <v>657225</v>
      </c>
      <c r="V274">
        <v>615209</v>
      </c>
      <c r="W274">
        <v>733206</v>
      </c>
      <c r="X274">
        <v>617679</v>
      </c>
      <c r="Y274">
        <v>453693</v>
      </c>
      <c r="Z274">
        <v>479869</v>
      </c>
      <c r="AA274">
        <v>483830</v>
      </c>
      <c r="AB274">
        <v>298440</v>
      </c>
      <c r="AC274">
        <v>290813</v>
      </c>
      <c r="AD274">
        <v>296463</v>
      </c>
      <c r="AE274">
        <v>241639</v>
      </c>
      <c r="AF274">
        <v>373766</v>
      </c>
      <c r="AG274">
        <v>334273</v>
      </c>
      <c r="AH274">
        <v>693704</v>
      </c>
      <c r="AI274">
        <v>687872</v>
      </c>
      <c r="AJ274">
        <v>719824</v>
      </c>
      <c r="AK274">
        <v>337999</v>
      </c>
      <c r="AL274">
        <v>383107</v>
      </c>
      <c r="AM274">
        <v>345050</v>
      </c>
      <c r="AN274">
        <v>453134</v>
      </c>
      <c r="AO274">
        <v>608247</v>
      </c>
      <c r="AP274">
        <v>474429</v>
      </c>
      <c r="AR274" s="16">
        <f>IFERROR(TTEST(G274:O274,P274:X274,2,1),IF(OR(COUNTIF(P274:X274,"&gt;0")&gt;7,COUNTIF(G274:O274,"&gt;0")&gt;7),0,9999))</f>
        <v>1.3196590203578473E-3</v>
      </c>
      <c r="AS274" s="16">
        <f>IF(AR274=9999,$BO$3,RANK(AR274,$AR$3:$AR$1993,1))</f>
        <v>345</v>
      </c>
      <c r="AT274" s="16">
        <f>LOG((IFERROR(SUM(P274:X274)/COUNTIF(P274:X274, "&gt;0"),0.1))/(IFERROR(SUM(G274:O274)/COUNTIF(G274:O274, "&gt;0"),0.1)),2)</f>
        <v>0.67643836067564489</v>
      </c>
      <c r="AU274" s="17">
        <f>SUM(COUNTIF(P274:X274, "&gt;0"), COUNTIF(G274:O274, "&gt;0"))</f>
        <v>18</v>
      </c>
      <c r="AV274" s="18">
        <f>$BQ$3*AS274/$BO$3</f>
        <v>1.7354124748490947E-3</v>
      </c>
      <c r="AW274" s="18">
        <f>IF(AR274&lt;AV274,AR274,"ns")</f>
        <v>1.3196590203578473E-3</v>
      </c>
      <c r="AX274" s="19" t="str">
        <f>IF(AND(AW274&lt;0.01,ABS(AT274)&gt;1.5,D274&gt;2), IF(AND(AT274&gt;0,COUNTIF(P274:X274,"&gt;0")&gt;7),"IRF4_interactor_Treg", (IF(AND(AT274&lt;0,COUNTIF(G274:O274, "&gt;0")&gt;7), "background_significant", "ns"))), "ns")</f>
        <v>ns</v>
      </c>
      <c r="AY274" s="20">
        <f>IFERROR(TTEST(Y274:AG274,AH274:AP274,2,1),IF(OR(COUNTIF(AH274:AP274,"&gt;0")&gt;7,COUNTIF(Y274:AG274,"&gt;0")&gt;7),0,9999))</f>
        <v>3.8071443036165933E-4</v>
      </c>
      <c r="AZ274" s="20">
        <f>IF(AY274=9999,$BO$4,RANK(AY274,$AY$3:$AY$1993,1))</f>
        <v>222</v>
      </c>
      <c r="BA274" s="20">
        <f>LOG((IFERROR(SUM(AH274:AP274)/COUNTIF(AH274:AP274, "&gt;0"),0.1))/(IFERROR(SUM(Y274:AG274)/COUNTIF(Y274:AG274, "&gt;0"),0.1)),2)</f>
        <v>0.53201769125706233</v>
      </c>
      <c r="BB274" s="21">
        <f>SUM(COUNTIF(AH274:AP274, "&gt;0"), COUNTIF(Y274:AG274, "&gt;0"))</f>
        <v>18</v>
      </c>
      <c r="BC274" s="22">
        <f>$BQ$3*AZ274/$BO$4</f>
        <v>1.1155778894472363E-3</v>
      </c>
      <c r="BD274" s="22">
        <f>IF(AY274&lt;BC274,AY274,"ns")</f>
        <v>3.8071443036165933E-4</v>
      </c>
      <c r="BE274" s="23" t="str">
        <f>IF(AND(BD274&lt;0.01,ABS(BA274)&gt;1.5,D274&gt;2), IF(AND(BA274&gt;0,COUNTIF(AH274:AP274,"&gt;0")&gt;7),"IRF4_interactor_Th17", (IF(AND(BA274&lt;0,COUNTIF(Y274:AG274, "&gt;0")&gt;7), "background_significant", "ns"))), "ns")</f>
        <v>ns</v>
      </c>
      <c r="BF274" s="24" t="str">
        <f>IF(OR(AX274 ="IRF4_interactor_Treg", BE274 ="IRF4_interactor_Th17"), LOG((AVERAGE(AH274:AP274)+0.1)/(AVERAGE(P274:X274)+0.1),2),"ns")</f>
        <v>ns</v>
      </c>
      <c r="BG274" s="24">
        <f>IF(AND(AX274="IRF4_interactor_Treg",BE274="IRF4_interactor_Th17"),1,IF(AX274="IRF4_interactor_Treg","IRF4_Treg",IF(BE274="IRF4_interactor_Th17","IRF4_Th17",0)))</f>
        <v>0</v>
      </c>
      <c r="BH274" s="25">
        <f>IFERROR(TTEST(AH274:AP274,P274:X274,2,1),IF(OR(COUNTIF(P274:X274,"&gt;0")&gt;7,COUNTIF(AH274:AP274,"&gt;0")&gt;7),0,9999))</f>
        <v>0.21624116423848311</v>
      </c>
      <c r="BI274" s="25">
        <f>IF(BH274=9999,$BS$5,RANK(BH274,$BH$3:$BH$1993,1))</f>
        <v>986</v>
      </c>
      <c r="BJ274" s="25">
        <f>$BQ$3*BI274/$BO$5</f>
        <v>4.9522852837769965E-3</v>
      </c>
      <c r="BK274" s="25" t="str">
        <f>IF(BH274&lt;BJ274,BH274,"ns")</f>
        <v>ns</v>
      </c>
      <c r="BL274" s="26">
        <f>SUM(COUNTIF(P274:X274, "&gt;0"), COUNTIF(AH274:AP274, "&gt;0"))</f>
        <v>18</v>
      </c>
    </row>
    <row r="275" spans="1:64">
      <c r="A275" t="s">
        <v>2755</v>
      </c>
      <c r="B275" t="s">
        <v>2756</v>
      </c>
      <c r="C275">
        <v>7.1633199999999997E-4</v>
      </c>
      <c r="D275">
        <v>13</v>
      </c>
      <c r="E275">
        <v>13</v>
      </c>
      <c r="F275">
        <v>0</v>
      </c>
      <c r="G275">
        <v>138347</v>
      </c>
      <c r="H275">
        <v>168323</v>
      </c>
      <c r="I275">
        <v>184548</v>
      </c>
      <c r="J275">
        <v>170497</v>
      </c>
      <c r="K275">
        <v>111103</v>
      </c>
      <c r="L275">
        <v>173991</v>
      </c>
      <c r="M275">
        <v>61404.9</v>
      </c>
      <c r="N275">
        <v>76935.8</v>
      </c>
      <c r="O275">
        <v>102720</v>
      </c>
      <c r="P275">
        <v>117903</v>
      </c>
      <c r="Q275">
        <v>143858</v>
      </c>
      <c r="R275">
        <v>131160</v>
      </c>
      <c r="S275">
        <v>257312</v>
      </c>
      <c r="T275">
        <v>303774</v>
      </c>
      <c r="U275">
        <v>262457</v>
      </c>
      <c r="V275">
        <v>260645</v>
      </c>
      <c r="W275">
        <v>282803</v>
      </c>
      <c r="X275">
        <v>320544</v>
      </c>
      <c r="Y275">
        <v>276650</v>
      </c>
      <c r="Z275">
        <v>240739</v>
      </c>
      <c r="AA275">
        <v>213323</v>
      </c>
      <c r="AB275">
        <v>124808</v>
      </c>
      <c r="AC275">
        <v>151609</v>
      </c>
      <c r="AD275">
        <v>137336</v>
      </c>
      <c r="AE275">
        <v>263414</v>
      </c>
      <c r="AF275">
        <v>329500</v>
      </c>
      <c r="AG275">
        <v>364524</v>
      </c>
      <c r="AH275">
        <v>349619</v>
      </c>
      <c r="AI275">
        <v>363538</v>
      </c>
      <c r="AJ275">
        <v>434704</v>
      </c>
      <c r="AK275">
        <v>201437</v>
      </c>
      <c r="AL275">
        <v>200137</v>
      </c>
      <c r="AM275">
        <v>236240</v>
      </c>
      <c r="AN275">
        <v>437264</v>
      </c>
      <c r="AO275">
        <v>565673</v>
      </c>
      <c r="AP275">
        <v>481696</v>
      </c>
      <c r="AR275" s="16">
        <f>IFERROR(TTEST(G275:O275,P275:X275,2,1),IF(OR(COUNTIF(P275:X275,"&gt;0")&gt;7,COUNTIF(G275:O275,"&gt;0")&gt;7),0,9999))</f>
        <v>2.7195787728878019E-2</v>
      </c>
      <c r="AS275" s="16">
        <f>IF(AR275=9999,$BO$3,RANK(AR275,$AR$3:$AR$1993,1))</f>
        <v>860</v>
      </c>
      <c r="AT275" s="16">
        <f>LOG((IFERROR(SUM(P275:X275)/COUNTIF(P275:X275, "&gt;0"),0.1))/(IFERROR(SUM(G275:O275)/COUNTIF(G275:O275, "&gt;0"),0.1)),2)</f>
        <v>0.80852318437147508</v>
      </c>
      <c r="AU275" s="17">
        <f>SUM(COUNTIF(P275:X275, "&gt;0"), COUNTIF(G275:O275, "&gt;0"))</f>
        <v>18</v>
      </c>
      <c r="AV275" s="18">
        <f>$BQ$3*AS275/$BO$3</f>
        <v>4.3259557344064387E-3</v>
      </c>
      <c r="AW275" s="18" t="str">
        <f>IF(AR275&lt;AV275,AR275,"ns")</f>
        <v>ns</v>
      </c>
      <c r="AX275" s="19" t="str">
        <f>IF(AND(AW275&lt;0.01,ABS(AT275)&gt;1.5,D275&gt;2), IF(AND(AT275&gt;0,COUNTIF(P275:X275,"&gt;0")&gt;7),"IRF4_interactor_Treg", (IF(AND(AT275&lt;0,COUNTIF(G275:O275, "&gt;0")&gt;7), "background_significant", "ns"))), "ns")</f>
        <v>ns</v>
      </c>
      <c r="AY275" s="20">
        <f>IFERROR(TTEST(Y275:AG275,AH275:AP275,2,1),IF(OR(COUNTIF(AH275:AP275,"&gt;0")&gt;7,COUNTIF(Y275:AG275,"&gt;0")&gt;7),0,9999))</f>
        <v>3.8310390812122571E-4</v>
      </c>
      <c r="AZ275" s="20">
        <f>IF(AY275=9999,$BO$4,RANK(AY275,$AY$3:$AY$1993,1))</f>
        <v>223</v>
      </c>
      <c r="BA275" s="20">
        <f>LOG((IFERROR(SUM(AH275:AP275)/COUNTIF(AH275:AP275, "&gt;0"),0.1))/(IFERROR(SUM(Y275:AG275)/COUNTIF(Y275:AG275, "&gt;0"),0.1)),2)</f>
        <v>0.63773042379844025</v>
      </c>
      <c r="BB275" s="21">
        <f>SUM(COUNTIF(AH275:AP275, "&gt;0"), COUNTIF(Y275:AG275, "&gt;0"))</f>
        <v>18</v>
      </c>
      <c r="BC275" s="22">
        <f>$BQ$3*AZ275/$BO$4</f>
        <v>1.1206030150753769E-3</v>
      </c>
      <c r="BD275" s="22">
        <f>IF(AY275&lt;BC275,AY275,"ns")</f>
        <v>3.8310390812122571E-4</v>
      </c>
      <c r="BE275" s="23" t="str">
        <f>IF(AND(BD275&lt;0.01,ABS(BA275)&gt;1.5,D275&gt;2), IF(AND(BA275&gt;0,COUNTIF(AH275:AP275,"&gt;0")&gt;7),"IRF4_interactor_Th17", (IF(AND(BA275&lt;0,COUNTIF(Y275:AG275, "&gt;0")&gt;7), "background_significant", "ns"))), "ns")</f>
        <v>ns</v>
      </c>
      <c r="BF275" s="24" t="str">
        <f>IF(OR(AX275 ="IRF4_interactor_Treg", BE275 ="IRF4_interactor_Th17"), LOG((AVERAGE(AH275:AP275)+0.1)/(AVERAGE(P275:X275)+0.1),2),"ns")</f>
        <v>ns</v>
      </c>
      <c r="BG275" s="24">
        <f>IF(AND(AX275="IRF4_interactor_Treg",BE275="IRF4_interactor_Th17"),1,IF(AX275="IRF4_interactor_Treg","IRF4_Treg",IF(BE275="IRF4_interactor_Th17","IRF4_Th17",0)))</f>
        <v>0</v>
      </c>
      <c r="BH275" s="25">
        <f>IFERROR(TTEST(AH275:AP275,P275:X275,2,1),IF(OR(COUNTIF(P275:X275,"&gt;0")&gt;7,COUNTIF(AH275:AP275,"&gt;0")&gt;7),0,9999))</f>
        <v>3.2428676637322226E-2</v>
      </c>
      <c r="BI275" s="25">
        <f>IF(BH275=9999,$BS$5,RANK(BH275,$BH$3:$BH$1993,1))</f>
        <v>371</v>
      </c>
      <c r="BJ275" s="25">
        <f>$BQ$3*BI275/$BO$5</f>
        <v>1.8633852335509793E-3</v>
      </c>
      <c r="BK275" s="25" t="str">
        <f>IF(BH275&lt;BJ275,BH275,"ns")</f>
        <v>ns</v>
      </c>
      <c r="BL275" s="26">
        <f>SUM(COUNTIF(P275:X275, "&gt;0"), COUNTIF(AH275:AP275, "&gt;0"))</f>
        <v>18</v>
      </c>
    </row>
    <row r="276" spans="1:64">
      <c r="A276" t="s">
        <v>4289</v>
      </c>
      <c r="B276" t="s">
        <v>4290</v>
      </c>
      <c r="C276">
        <v>5.3084199999999998E-2</v>
      </c>
      <c r="D276">
        <v>3</v>
      </c>
      <c r="E276">
        <v>3</v>
      </c>
      <c r="F276">
        <v>0</v>
      </c>
      <c r="G276">
        <v>45960.1</v>
      </c>
      <c r="H276">
        <v>28368.6</v>
      </c>
      <c r="I276">
        <v>26831.5</v>
      </c>
      <c r="J276">
        <v>15704.4</v>
      </c>
      <c r="K276">
        <v>10912.9</v>
      </c>
      <c r="L276">
        <v>41426.300000000003</v>
      </c>
      <c r="M276">
        <v>18822.5</v>
      </c>
      <c r="N276">
        <v>16156.3</v>
      </c>
      <c r="O276">
        <v>29223.4</v>
      </c>
      <c r="P276">
        <v>57578.5</v>
      </c>
      <c r="Q276">
        <v>48198.2</v>
      </c>
      <c r="R276">
        <v>40082.800000000003</v>
      </c>
      <c r="S276">
        <v>64088.3</v>
      </c>
      <c r="T276">
        <v>52035.3</v>
      </c>
      <c r="U276">
        <v>55360.5</v>
      </c>
      <c r="V276">
        <v>75056.2</v>
      </c>
      <c r="W276">
        <v>93393.1</v>
      </c>
      <c r="X276">
        <v>97112</v>
      </c>
      <c r="Y276">
        <v>20653.8</v>
      </c>
      <c r="Z276">
        <v>16908</v>
      </c>
      <c r="AA276">
        <v>36411.199999999997</v>
      </c>
      <c r="AB276">
        <v>31506.3</v>
      </c>
      <c r="AC276">
        <v>19116.400000000001</v>
      </c>
      <c r="AD276">
        <v>0</v>
      </c>
      <c r="AE276">
        <v>0</v>
      </c>
      <c r="AF276">
        <v>0</v>
      </c>
      <c r="AG276">
        <v>0</v>
      </c>
      <c r="AH276">
        <v>60471.6</v>
      </c>
      <c r="AI276">
        <v>47749.9</v>
      </c>
      <c r="AJ276">
        <v>67105.2</v>
      </c>
      <c r="AK276">
        <v>30953.5</v>
      </c>
      <c r="AL276">
        <v>44133.8</v>
      </c>
      <c r="AM276">
        <v>56216.3</v>
      </c>
      <c r="AN276">
        <v>38260</v>
      </c>
      <c r="AO276">
        <v>45847</v>
      </c>
      <c r="AP276">
        <v>20138.7</v>
      </c>
      <c r="AR276" s="16">
        <f>IFERROR(TTEST(G276:O276,P276:X276,2,1),IF(OR(COUNTIF(P276:X276,"&gt;0")&gt;7,COUNTIF(G276:O276,"&gt;0")&gt;7),0,9999))</f>
        <v>1.7178472908394268E-3</v>
      </c>
      <c r="AS276" s="16">
        <f>IF(AR276=9999,$BO$3,RANK(AR276,$AR$3:$AR$1993,1))</f>
        <v>369</v>
      </c>
      <c r="AT276" s="16">
        <f>LOG((IFERROR(SUM(P276:X276)/COUNTIF(P276:X276, "&gt;0"),0.1))/(IFERROR(SUM(G276:O276)/COUNTIF(G276:O276, "&gt;0"),0.1)),2)</f>
        <v>1.320418881396209</v>
      </c>
      <c r="AU276" s="17">
        <f>SUM(COUNTIF(P276:X276, "&gt;0"), COUNTIF(G276:O276, "&gt;0"))</f>
        <v>18</v>
      </c>
      <c r="AV276" s="18">
        <f>$BQ$3*AS276/$BO$3</f>
        <v>1.8561368209255532E-3</v>
      </c>
      <c r="AW276" s="18">
        <f>IF(AR276&lt;AV276,AR276,"ns")</f>
        <v>1.7178472908394268E-3</v>
      </c>
      <c r="AX276" s="19" t="str">
        <f>IF(AND(AW276&lt;0.01,ABS(AT276)&gt;1.5,D276&gt;2), IF(AND(AT276&gt;0,COUNTIF(P276:X276,"&gt;0")&gt;7),"IRF4_interactor_Treg", (IF(AND(AT276&lt;0,COUNTIF(G276:O276, "&gt;0")&gt;7), "background_significant", "ns"))), "ns")</f>
        <v>ns</v>
      </c>
      <c r="AY276" s="20">
        <f>IFERROR(TTEST(Y276:AG276,AH276:AP276,2,1),IF(OR(COUNTIF(AH276:AP276,"&gt;0")&gt;7,COUNTIF(Y276:AG276,"&gt;0")&gt;7),0,9999))</f>
        <v>3.8373454996654978E-4</v>
      </c>
      <c r="AZ276" s="20">
        <f>IF(AY276=9999,$BO$4,RANK(AY276,$AY$3:$AY$1993,1))</f>
        <v>224</v>
      </c>
      <c r="BA276" s="20">
        <f>LOG((IFERROR(SUM(AH276:AP276)/COUNTIF(AH276:AP276, "&gt;0"),0.1))/(IFERROR(SUM(Y276:AG276)/COUNTIF(Y276:AG276, "&gt;0"),0.1)),2)</f>
        <v>0.87345187654949485</v>
      </c>
      <c r="BB276" s="21">
        <f>SUM(COUNTIF(AH276:AP276, "&gt;0"), COUNTIF(Y276:AG276, "&gt;0"))</f>
        <v>14</v>
      </c>
      <c r="BC276" s="22">
        <f>$BQ$3*AZ276/$BO$4</f>
        <v>1.1256281407035177E-3</v>
      </c>
      <c r="BD276" s="22">
        <f>IF(AY276&lt;BC276,AY276,"ns")</f>
        <v>3.8373454996654978E-4</v>
      </c>
      <c r="BE276" s="23" t="str">
        <f>IF(AND(BD276&lt;0.01,ABS(BA276)&gt;1.5,D276&gt;2), IF(AND(BA276&gt;0,COUNTIF(AH276:AP276,"&gt;0")&gt;7),"IRF4_interactor_Th17", (IF(AND(BA276&lt;0,COUNTIF(Y276:AG276, "&gt;0")&gt;7), "background_significant", "ns"))), "ns")</f>
        <v>ns</v>
      </c>
      <c r="BF276" s="24" t="str">
        <f>IF(OR(AX276 ="IRF4_interactor_Treg", BE276 ="IRF4_interactor_Th17"), LOG((AVERAGE(AH276:AP276)+0.1)/(AVERAGE(P276:X276)+0.1),2),"ns")</f>
        <v>ns</v>
      </c>
      <c r="BG276" s="24">
        <f>IF(AND(AX276="IRF4_interactor_Treg",BE276="IRF4_interactor_Th17"),1,IF(AX276="IRF4_interactor_Treg","IRF4_Treg",IF(BE276="IRF4_interactor_Th17","IRF4_Th17",0)))</f>
        <v>0</v>
      </c>
      <c r="BH276" s="25">
        <f>IFERROR(TTEST(AH276:AP276,P276:X276,2,1),IF(OR(COUNTIF(P276:X276,"&gt;0")&gt;7,COUNTIF(AH276:AP276,"&gt;0")&gt;7),0,9999))</f>
        <v>0.11014812160918322</v>
      </c>
      <c r="BI276" s="25">
        <f>IF(BH276=9999,$BS$5,RANK(BH276,$BH$3:$BH$1993,1))</f>
        <v>698</v>
      </c>
      <c r="BJ276" s="25">
        <f>$BQ$3*BI276/$BO$5</f>
        <v>3.5057759919638375E-3</v>
      </c>
      <c r="BK276" s="25" t="str">
        <f>IF(BH276&lt;BJ276,BH276,"ns")</f>
        <v>ns</v>
      </c>
      <c r="BL276" s="26">
        <f>SUM(COUNTIF(P276:X276, "&gt;0"), COUNTIF(AH276:AP276, "&gt;0"))</f>
        <v>18</v>
      </c>
    </row>
    <row r="277" spans="1:64">
      <c r="A277" t="s">
        <v>5839</v>
      </c>
      <c r="B277" t="s">
        <v>5840</v>
      </c>
      <c r="C277">
        <v>7.1633199999999997E-4</v>
      </c>
      <c r="D277">
        <v>5</v>
      </c>
      <c r="E277">
        <v>5</v>
      </c>
      <c r="F277">
        <v>0</v>
      </c>
      <c r="G277">
        <v>2997750</v>
      </c>
      <c r="H277">
        <v>2922110</v>
      </c>
      <c r="I277">
        <v>3272080</v>
      </c>
      <c r="J277">
        <v>1947350</v>
      </c>
      <c r="K277">
        <v>2130570</v>
      </c>
      <c r="L277">
        <v>2335940</v>
      </c>
      <c r="M277">
        <v>1426550</v>
      </c>
      <c r="N277">
        <v>1631140</v>
      </c>
      <c r="O277">
        <v>1652780</v>
      </c>
      <c r="P277">
        <v>2981010</v>
      </c>
      <c r="Q277">
        <v>2863710</v>
      </c>
      <c r="R277">
        <v>3047300</v>
      </c>
      <c r="S277">
        <v>3256880</v>
      </c>
      <c r="T277">
        <v>3531470</v>
      </c>
      <c r="U277">
        <v>3864330</v>
      </c>
      <c r="V277">
        <v>2999740</v>
      </c>
      <c r="W277">
        <v>3518250</v>
      </c>
      <c r="X277">
        <v>3498360</v>
      </c>
      <c r="Y277">
        <v>2734020</v>
      </c>
      <c r="Z277">
        <v>2676660</v>
      </c>
      <c r="AA277">
        <v>2927870</v>
      </c>
      <c r="AB277">
        <v>1790970</v>
      </c>
      <c r="AC277">
        <v>2013790</v>
      </c>
      <c r="AD277">
        <v>2171490</v>
      </c>
      <c r="AE277">
        <v>1416410</v>
      </c>
      <c r="AF277">
        <v>2020500</v>
      </c>
      <c r="AG277">
        <v>1920780</v>
      </c>
      <c r="AH277">
        <v>3782730</v>
      </c>
      <c r="AI277">
        <v>3865000</v>
      </c>
      <c r="AJ277">
        <v>4404500</v>
      </c>
      <c r="AK277">
        <v>2153880</v>
      </c>
      <c r="AL277">
        <v>2339530</v>
      </c>
      <c r="AM277">
        <v>2525550</v>
      </c>
      <c r="AN277">
        <v>2479620</v>
      </c>
      <c r="AO277">
        <v>3306010</v>
      </c>
      <c r="AP277">
        <v>2585900</v>
      </c>
      <c r="AR277" s="16">
        <f>IFERROR(TTEST(G277:O277,P277:X277,2,1),IF(OR(COUNTIF(P277:X277,"&gt;0")&gt;7,COUNTIF(G277:O277,"&gt;0")&gt;7),0,9999))</f>
        <v>7.4627090667357641E-3</v>
      </c>
      <c r="AS277" s="16">
        <f>IF(AR277=9999,$BO$3,RANK(AR277,$AR$3:$AR$1993,1))</f>
        <v>617</v>
      </c>
      <c r="AT277" s="16">
        <f>LOG((IFERROR(SUM(P277:X277)/COUNTIF(P277:X277, "&gt;0"),0.1))/(IFERROR(SUM(G277:O277)/COUNTIF(G277:O277, "&gt;0"),0.1)),2)</f>
        <v>0.54106196212478785</v>
      </c>
      <c r="AU277" s="17">
        <f>SUM(COUNTIF(P277:X277, "&gt;0"), COUNTIF(G277:O277, "&gt;0"))</f>
        <v>18</v>
      </c>
      <c r="AV277" s="18">
        <f>$BQ$3*AS277/$BO$3</f>
        <v>3.1036217303822937E-3</v>
      </c>
      <c r="AW277" s="18" t="str">
        <f>IF(AR277&lt;AV277,AR277,"ns")</f>
        <v>ns</v>
      </c>
      <c r="AX277" s="19" t="str">
        <f>IF(AND(AW277&lt;0.01,ABS(AT277)&gt;1.5,D277&gt;2), IF(AND(AT277&gt;0,COUNTIF(P277:X277,"&gt;0")&gt;7),"IRF4_interactor_Treg", (IF(AND(AT277&lt;0,COUNTIF(G277:O277, "&gt;0")&gt;7), "background_significant", "ns"))), "ns")</f>
        <v>ns</v>
      </c>
      <c r="AY277" s="20">
        <f>IFERROR(TTEST(Y277:AG277,AH277:AP277,2,1),IF(OR(COUNTIF(AH277:AP277,"&gt;0")&gt;7,COUNTIF(Y277:AG277,"&gt;0")&gt;7),0,9999))</f>
        <v>3.8617089392279735E-4</v>
      </c>
      <c r="AZ277" s="20">
        <f>IF(AY277=9999,$BO$4,RANK(AY277,$AY$3:$AY$1993,1))</f>
        <v>225</v>
      </c>
      <c r="BA277" s="20">
        <f>LOG((IFERROR(SUM(AH277:AP277)/COUNTIF(AH277:AP277, "&gt;0"),0.1))/(IFERROR(SUM(Y277:AG277)/COUNTIF(Y277:AG277, "&gt;0"),0.1)),2)</f>
        <v>0.48024390712740322</v>
      </c>
      <c r="BB277" s="21">
        <f>SUM(COUNTIF(AH277:AP277, "&gt;0"), COUNTIF(Y277:AG277, "&gt;0"))</f>
        <v>18</v>
      </c>
      <c r="BC277" s="22">
        <f>$BQ$3*AZ277/$BO$4</f>
        <v>1.1306532663316582E-3</v>
      </c>
      <c r="BD277" s="22">
        <f>IF(AY277&lt;BC277,AY277,"ns")</f>
        <v>3.8617089392279735E-4</v>
      </c>
      <c r="BE277" s="23" t="str">
        <f>IF(AND(BD277&lt;0.01,ABS(BA277)&gt;1.5,D277&gt;2), IF(AND(BA277&gt;0,COUNTIF(AH277:AP277,"&gt;0")&gt;7),"IRF4_interactor_Th17", (IF(AND(BA277&lt;0,COUNTIF(Y277:AG277, "&gt;0")&gt;7), "background_significant", "ns"))), "ns")</f>
        <v>ns</v>
      </c>
      <c r="BF277" s="24" t="str">
        <f>IF(OR(AX277 ="IRF4_interactor_Treg", BE277 ="IRF4_interactor_Th17"), LOG((AVERAGE(AH277:AP277)+0.1)/(AVERAGE(P277:X277)+0.1),2),"ns")</f>
        <v>ns</v>
      </c>
      <c r="BG277" s="24">
        <f>IF(AND(AX277="IRF4_interactor_Treg",BE277="IRF4_interactor_Th17"),1,IF(AX277="IRF4_interactor_Treg","IRF4_Treg",IF(BE277="IRF4_interactor_Th17","IRF4_Th17",0)))</f>
        <v>0</v>
      </c>
      <c r="BH277" s="25">
        <f>IFERROR(TTEST(AH277:AP277,P277:X277,2,1),IF(OR(COUNTIF(P277:X277,"&gt;0")&gt;7,COUNTIF(AH277:AP277,"&gt;0")&gt;7),0,9999))</f>
        <v>0.51427898349698586</v>
      </c>
      <c r="BI277" s="25">
        <f>IF(BH277=9999,$BS$5,RANK(BH277,$BH$3:$BH$1993,1))</f>
        <v>1490</v>
      </c>
      <c r="BJ277" s="25">
        <f>$BQ$3*BI277/$BO$5</f>
        <v>7.4836765444500249E-3</v>
      </c>
      <c r="BK277" s="25" t="str">
        <f>IF(BH277&lt;BJ277,BH277,"ns")</f>
        <v>ns</v>
      </c>
      <c r="BL277" s="26">
        <f>SUM(COUNTIF(P277:X277, "&gt;0"), COUNTIF(AH277:AP277, "&gt;0"))</f>
        <v>18</v>
      </c>
    </row>
    <row r="278" spans="1:64">
      <c r="A278" t="s">
        <v>3057</v>
      </c>
      <c r="B278" t="s">
        <v>3058</v>
      </c>
      <c r="C278">
        <v>7.1633199999999997E-4</v>
      </c>
      <c r="D278">
        <v>7</v>
      </c>
      <c r="E278">
        <v>5</v>
      </c>
      <c r="F278">
        <v>2</v>
      </c>
      <c r="G278">
        <v>60704.3</v>
      </c>
      <c r="H278">
        <v>55340.5</v>
      </c>
      <c r="I278">
        <v>68906.8</v>
      </c>
      <c r="J278">
        <v>56571.3</v>
      </c>
      <c r="K278">
        <v>34591.1</v>
      </c>
      <c r="L278">
        <v>41591.4</v>
      </c>
      <c r="M278">
        <v>35934.699999999997</v>
      </c>
      <c r="N278">
        <v>30114.5</v>
      </c>
      <c r="O278">
        <v>23789.4</v>
      </c>
      <c r="P278">
        <v>86470.9</v>
      </c>
      <c r="Q278">
        <v>81003.600000000006</v>
      </c>
      <c r="R278">
        <v>70271.5</v>
      </c>
      <c r="S278">
        <v>100005</v>
      </c>
      <c r="T278">
        <v>108138</v>
      </c>
      <c r="U278">
        <v>72147.100000000006</v>
      </c>
      <c r="V278">
        <v>97746.5</v>
      </c>
      <c r="W278">
        <v>139338</v>
      </c>
      <c r="X278">
        <v>136093</v>
      </c>
      <c r="Y278">
        <v>75615.3</v>
      </c>
      <c r="Z278">
        <v>62389.7</v>
      </c>
      <c r="AA278">
        <v>79106.899999999994</v>
      </c>
      <c r="AB278">
        <v>61834.7</v>
      </c>
      <c r="AC278">
        <v>50998.7</v>
      </c>
      <c r="AD278">
        <v>66407.399999999994</v>
      </c>
      <c r="AE278">
        <v>32011.4</v>
      </c>
      <c r="AF278">
        <v>68705.7</v>
      </c>
      <c r="AG278">
        <v>49380.3</v>
      </c>
      <c r="AH278">
        <v>185624</v>
      </c>
      <c r="AI278">
        <v>197272</v>
      </c>
      <c r="AJ278">
        <v>249925</v>
      </c>
      <c r="AK278">
        <v>98535.5</v>
      </c>
      <c r="AL278">
        <v>84407.4</v>
      </c>
      <c r="AM278">
        <v>106252</v>
      </c>
      <c r="AN278">
        <v>122659</v>
      </c>
      <c r="AO278">
        <v>178526</v>
      </c>
      <c r="AP278">
        <v>159126</v>
      </c>
      <c r="AR278" s="16">
        <f>IFERROR(TTEST(G278:O278,P278:X278,2,1),IF(OR(COUNTIF(P278:X278,"&gt;0")&gt;7,COUNTIF(G278:O278,"&gt;0")&gt;7),0,9999))</f>
        <v>3.0959797594136878E-3</v>
      </c>
      <c r="AS278" s="16">
        <f>IF(AR278=9999,$BO$3,RANK(AR278,$AR$3:$AR$1993,1))</f>
        <v>464</v>
      </c>
      <c r="AT278" s="16">
        <f>LOG((IFERROR(SUM(P278:X278)/COUNTIF(P278:X278, "&gt;0"),0.1))/(IFERROR(SUM(G278:O278)/COUNTIF(G278:O278, "&gt;0"),0.1)),2)</f>
        <v>1.1288154219073028</v>
      </c>
      <c r="AU278" s="17">
        <f>SUM(COUNTIF(P278:X278, "&gt;0"), COUNTIF(G278:O278, "&gt;0"))</f>
        <v>18</v>
      </c>
      <c r="AV278" s="18">
        <f>$BQ$3*AS278/$BO$3</f>
        <v>2.334004024144869E-3</v>
      </c>
      <c r="AW278" s="18" t="str">
        <f>IF(AR278&lt;AV278,AR278,"ns")</f>
        <v>ns</v>
      </c>
      <c r="AX278" s="19" t="str">
        <f>IF(AND(AW278&lt;0.01,ABS(AT278)&gt;1.5,D278&gt;2), IF(AND(AT278&gt;0,COUNTIF(P278:X278,"&gt;0")&gt;7),"IRF4_interactor_Treg", (IF(AND(AT278&lt;0,COUNTIF(G278:O278, "&gt;0")&gt;7), "background_significant", "ns"))), "ns")</f>
        <v>ns</v>
      </c>
      <c r="AY278" s="20">
        <f>IFERROR(TTEST(Y278:AG278,AH278:AP278,2,1),IF(OR(COUNTIF(AH278:AP278,"&gt;0")&gt;7,COUNTIF(Y278:AG278,"&gt;0")&gt;7),0,9999))</f>
        <v>3.8743850116259259E-4</v>
      </c>
      <c r="AZ278" s="20">
        <f>IF(AY278=9999,$BO$4,RANK(AY278,$AY$3:$AY$1993,1))</f>
        <v>226</v>
      </c>
      <c r="BA278" s="20">
        <f>LOG((IFERROR(SUM(AH278:AP278)/COUNTIF(AH278:AP278, "&gt;0"),0.1))/(IFERROR(SUM(Y278:AG278)/COUNTIF(Y278:AG278, "&gt;0"),0.1)),2)</f>
        <v>1.3389371673256494</v>
      </c>
      <c r="BB278" s="21">
        <f>SUM(COUNTIF(AH278:AP278, "&gt;0"), COUNTIF(Y278:AG278, "&gt;0"))</f>
        <v>18</v>
      </c>
      <c r="BC278" s="22">
        <f>$BQ$3*AZ278/$BO$4</f>
        <v>1.135678391959799E-3</v>
      </c>
      <c r="BD278" s="22">
        <f>IF(AY278&lt;BC278,AY278,"ns")</f>
        <v>3.8743850116259259E-4</v>
      </c>
      <c r="BE278" s="23" t="str">
        <f>IF(AND(BD278&lt;0.01,ABS(BA278)&gt;1.5,D278&gt;2), IF(AND(BA278&gt;0,COUNTIF(AH278:AP278,"&gt;0")&gt;7),"IRF4_interactor_Th17", (IF(AND(BA278&lt;0,COUNTIF(Y278:AG278, "&gt;0")&gt;7), "background_significant", "ns"))), "ns")</f>
        <v>ns</v>
      </c>
      <c r="BF278" s="24" t="str">
        <f>IF(OR(AX278 ="IRF4_interactor_Treg", BE278 ="IRF4_interactor_Th17"), LOG((AVERAGE(AH278:AP278)+0.1)/(AVERAGE(P278:X278)+0.1),2),"ns")</f>
        <v>ns</v>
      </c>
      <c r="BG278" s="24">
        <f>IF(AND(AX278="IRF4_interactor_Treg",BE278="IRF4_interactor_Th17"),1,IF(AX278="IRF4_interactor_Treg","IRF4_Treg",IF(BE278="IRF4_interactor_Th17","IRF4_Th17",0)))</f>
        <v>0</v>
      </c>
      <c r="BH278" s="25">
        <f>IFERROR(TTEST(AH278:AP278,P278:X278,2,1),IF(OR(COUNTIF(P278:X278,"&gt;0")&gt;7,COUNTIF(AH278:AP278,"&gt;0")&gt;7),0,9999))</f>
        <v>3.4731865926456454E-2</v>
      </c>
      <c r="BI278" s="25">
        <f>IF(BH278=9999,$BS$5,RANK(BH278,$BH$3:$BH$1993,1))</f>
        <v>386</v>
      </c>
      <c r="BJ278" s="25">
        <f>$BQ$3*BI278/$BO$5</f>
        <v>1.9387242591662481E-3</v>
      </c>
      <c r="BK278" s="25" t="str">
        <f>IF(BH278&lt;BJ278,BH278,"ns")</f>
        <v>ns</v>
      </c>
      <c r="BL278" s="26">
        <f>SUM(COUNTIF(P278:X278, "&gt;0"), COUNTIF(AH278:AP278, "&gt;0"))</f>
        <v>18</v>
      </c>
    </row>
    <row r="279" spans="1:64">
      <c r="A279" t="s">
        <v>4045</v>
      </c>
      <c r="B279" t="s">
        <v>4046</v>
      </c>
      <c r="C279">
        <v>2.3009699999999998E-3</v>
      </c>
      <c r="D279">
        <v>4</v>
      </c>
      <c r="E279">
        <v>4</v>
      </c>
      <c r="F279">
        <v>0</v>
      </c>
      <c r="G279">
        <v>93160.2</v>
      </c>
      <c r="H279">
        <v>79277</v>
      </c>
      <c r="I279">
        <v>66140.3</v>
      </c>
      <c r="J279">
        <v>43025.1</v>
      </c>
      <c r="K279">
        <v>30541</v>
      </c>
      <c r="L279">
        <v>51427.4</v>
      </c>
      <c r="M279">
        <v>37386.5</v>
      </c>
      <c r="N279">
        <v>40598.199999999997</v>
      </c>
      <c r="O279">
        <v>45752.800000000003</v>
      </c>
      <c r="P279">
        <v>78926.399999999994</v>
      </c>
      <c r="Q279">
        <v>99669.4</v>
      </c>
      <c r="R279">
        <v>64738.6</v>
      </c>
      <c r="S279">
        <v>119904</v>
      </c>
      <c r="T279">
        <v>96045.5</v>
      </c>
      <c r="U279">
        <v>110360</v>
      </c>
      <c r="V279">
        <v>92686.8</v>
      </c>
      <c r="W279">
        <v>134477</v>
      </c>
      <c r="X279">
        <v>107729</v>
      </c>
      <c r="Y279">
        <v>53314.6</v>
      </c>
      <c r="Z279">
        <v>73979.600000000006</v>
      </c>
      <c r="AA279">
        <v>84927.4</v>
      </c>
      <c r="AB279">
        <v>65182</v>
      </c>
      <c r="AC279">
        <v>41453.199999999997</v>
      </c>
      <c r="AD279">
        <v>62916.1</v>
      </c>
      <c r="AE279">
        <v>50554.9</v>
      </c>
      <c r="AF279">
        <v>66648.7</v>
      </c>
      <c r="AG279">
        <v>78628.3</v>
      </c>
      <c r="AH279">
        <v>193227</v>
      </c>
      <c r="AI279">
        <v>201555</v>
      </c>
      <c r="AJ279">
        <v>209495</v>
      </c>
      <c r="AK279">
        <v>125510</v>
      </c>
      <c r="AL279">
        <v>115291</v>
      </c>
      <c r="AM279">
        <v>88306.9</v>
      </c>
      <c r="AN279">
        <v>120973</v>
      </c>
      <c r="AO279">
        <v>134844</v>
      </c>
      <c r="AP279">
        <v>111518</v>
      </c>
      <c r="AR279" s="16">
        <f>IFERROR(TTEST(G279:O279,P279:X279,2,1),IF(OR(COUNTIF(P279:X279,"&gt;0")&gt;7,COUNTIF(G279:O279,"&gt;0")&gt;7),0,9999))</f>
        <v>5.1694958706712474E-3</v>
      </c>
      <c r="AS279" s="16">
        <f>IF(AR279=9999,$BO$3,RANK(AR279,$AR$3:$AR$1993,1))</f>
        <v>547</v>
      </c>
      <c r="AT279" s="16">
        <f>LOG((IFERROR(SUM(P279:X279)/COUNTIF(P279:X279, "&gt;0"),0.1))/(IFERROR(SUM(G279:O279)/COUNTIF(G279:O279, "&gt;0"),0.1)),2)</f>
        <v>0.89234365155307394</v>
      </c>
      <c r="AU279" s="17">
        <f>SUM(COUNTIF(P279:X279, "&gt;0"), COUNTIF(G279:O279, "&gt;0"))</f>
        <v>18</v>
      </c>
      <c r="AV279" s="18">
        <f>$BQ$3*AS279/$BO$3</f>
        <v>2.7515090543259557E-3</v>
      </c>
      <c r="AW279" s="18" t="str">
        <f>IF(AR279&lt;AV279,AR279,"ns")</f>
        <v>ns</v>
      </c>
      <c r="AX279" s="19" t="str">
        <f>IF(AND(AW279&lt;0.01,ABS(AT279)&gt;1.5,D279&gt;2), IF(AND(AT279&gt;0,COUNTIF(P279:X279,"&gt;0")&gt;7),"IRF4_interactor_Treg", (IF(AND(AT279&lt;0,COUNTIF(G279:O279, "&gt;0")&gt;7), "background_significant", "ns"))), "ns")</f>
        <v>ns</v>
      </c>
      <c r="AY279" s="20">
        <f>IFERROR(TTEST(Y279:AG279,AH279:AP279,2,1),IF(OR(COUNTIF(AH279:AP279,"&gt;0")&gt;7,COUNTIF(Y279:AG279,"&gt;0")&gt;7),0,9999))</f>
        <v>3.9354389479872133E-4</v>
      </c>
      <c r="AZ279" s="20">
        <f>IF(AY279=9999,$BO$4,RANK(AY279,$AY$3:$AY$1993,1))</f>
        <v>227</v>
      </c>
      <c r="BA279" s="20">
        <f>LOG((IFERROR(SUM(AH279:AP279)/COUNTIF(AH279:AP279, "&gt;0"),0.1))/(IFERROR(SUM(Y279:AG279)/COUNTIF(Y279:AG279, "&gt;0"),0.1)),2)</f>
        <v>1.1711556858063283</v>
      </c>
      <c r="BB279" s="21">
        <f>SUM(COUNTIF(AH279:AP279, "&gt;0"), COUNTIF(Y279:AG279, "&gt;0"))</f>
        <v>18</v>
      </c>
      <c r="BC279" s="22">
        <f>$BQ$3*AZ279/$BO$4</f>
        <v>1.1407035175879398E-3</v>
      </c>
      <c r="BD279" s="22">
        <f>IF(AY279&lt;BC279,AY279,"ns")</f>
        <v>3.9354389479872133E-4</v>
      </c>
      <c r="BE279" s="23" t="str">
        <f>IF(AND(BD279&lt;0.01,ABS(BA279)&gt;1.5,D279&gt;2), IF(AND(BA279&gt;0,COUNTIF(AH279:AP279,"&gt;0")&gt;7),"IRF4_interactor_Th17", (IF(AND(BA279&lt;0,COUNTIF(Y279:AG279, "&gt;0")&gt;7), "background_significant", "ns"))), "ns")</f>
        <v>ns</v>
      </c>
      <c r="BF279" s="24" t="str">
        <f>IF(OR(AX279 ="IRF4_interactor_Treg", BE279 ="IRF4_interactor_Th17"), LOG((AVERAGE(AH279:AP279)+0.1)/(AVERAGE(P279:X279)+0.1),2),"ns")</f>
        <v>ns</v>
      </c>
      <c r="BG279" s="24">
        <f>IF(AND(AX279="IRF4_interactor_Treg",BE279="IRF4_interactor_Th17"),1,IF(AX279="IRF4_interactor_Treg","IRF4_Treg",IF(BE279="IRF4_interactor_Th17","IRF4_Th17",0)))</f>
        <v>0</v>
      </c>
      <c r="BH279" s="25">
        <f>IFERROR(TTEST(AH279:AP279,P279:X279,2,1),IF(OR(COUNTIF(P279:X279,"&gt;0")&gt;7,COUNTIF(AH279:AP279,"&gt;0")&gt;7),0,9999))</f>
        <v>5.8417449368590016E-2</v>
      </c>
      <c r="BI279" s="25">
        <f>IF(BH279=9999,$BS$5,RANK(BH279,$BH$3:$BH$1993,1))</f>
        <v>498</v>
      </c>
      <c r="BJ279" s="25">
        <f>$BQ$3*BI279/$BO$5</f>
        <v>2.5012556504269215E-3</v>
      </c>
      <c r="BK279" s="25" t="str">
        <f>IF(BH279&lt;BJ279,BH279,"ns")</f>
        <v>ns</v>
      </c>
      <c r="BL279" s="26">
        <f>SUM(COUNTIF(P279:X279, "&gt;0"), COUNTIF(AH279:AP279, "&gt;0"))</f>
        <v>18</v>
      </c>
    </row>
    <row r="280" spans="1:64">
      <c r="A280" t="s">
        <v>3991</v>
      </c>
      <c r="B280" t="s">
        <v>3992</v>
      </c>
      <c r="C280">
        <v>7.1633199999999997E-4</v>
      </c>
      <c r="D280">
        <v>4</v>
      </c>
      <c r="E280">
        <v>4</v>
      </c>
      <c r="F280">
        <v>0</v>
      </c>
      <c r="G280">
        <v>422990</v>
      </c>
      <c r="H280">
        <v>300533</v>
      </c>
      <c r="I280">
        <v>379887</v>
      </c>
      <c r="J280">
        <v>215633</v>
      </c>
      <c r="K280">
        <v>190727</v>
      </c>
      <c r="L280">
        <v>271958</v>
      </c>
      <c r="M280">
        <v>189593</v>
      </c>
      <c r="N280">
        <v>159005</v>
      </c>
      <c r="O280">
        <v>158604</v>
      </c>
      <c r="P280">
        <v>384163</v>
      </c>
      <c r="Q280">
        <v>387341</v>
      </c>
      <c r="R280">
        <v>262510</v>
      </c>
      <c r="S280">
        <v>397672</v>
      </c>
      <c r="T280">
        <v>420365</v>
      </c>
      <c r="U280">
        <v>377433</v>
      </c>
      <c r="V280">
        <v>419432</v>
      </c>
      <c r="W280">
        <v>548828</v>
      </c>
      <c r="X280">
        <v>573812</v>
      </c>
      <c r="Y280">
        <v>475278</v>
      </c>
      <c r="Z280">
        <v>519012</v>
      </c>
      <c r="AA280">
        <v>446147</v>
      </c>
      <c r="AB280">
        <v>226911</v>
      </c>
      <c r="AC280">
        <v>163135</v>
      </c>
      <c r="AD280">
        <v>257758</v>
      </c>
      <c r="AE280">
        <v>168190</v>
      </c>
      <c r="AF280">
        <v>297213</v>
      </c>
      <c r="AG280">
        <v>366067</v>
      </c>
      <c r="AH280">
        <v>708704</v>
      </c>
      <c r="AI280">
        <v>638301</v>
      </c>
      <c r="AJ280">
        <v>702359</v>
      </c>
      <c r="AK280">
        <v>290012</v>
      </c>
      <c r="AL280">
        <v>348642</v>
      </c>
      <c r="AM280">
        <v>422447</v>
      </c>
      <c r="AN280">
        <v>545499</v>
      </c>
      <c r="AO280">
        <v>711953</v>
      </c>
      <c r="AP280">
        <v>548556</v>
      </c>
      <c r="AR280" s="16">
        <f>IFERROR(TTEST(G280:O280,P280:X280,2,1),IF(OR(COUNTIF(P280:X280,"&gt;0")&gt;7,COUNTIF(G280:O280,"&gt;0")&gt;7),0,9999))</f>
        <v>2.3911387323906672E-2</v>
      </c>
      <c r="AS280" s="16">
        <f>IF(AR280=9999,$BO$3,RANK(AR280,$AR$3:$AR$1993,1))</f>
        <v>829</v>
      </c>
      <c r="AT280" s="16">
        <f>LOG((IFERROR(SUM(P280:X280)/COUNTIF(P280:X280, "&gt;0"),0.1))/(IFERROR(SUM(G280:O280)/COUNTIF(G280:O280, "&gt;0"),0.1)),2)</f>
        <v>0.72048650409058823</v>
      </c>
      <c r="AU280" s="17">
        <f>SUM(COUNTIF(P280:X280, "&gt;0"), COUNTIF(G280:O280, "&gt;0"))</f>
        <v>18</v>
      </c>
      <c r="AV280" s="18">
        <f>$BQ$3*AS280/$BO$3</f>
        <v>4.1700201207243463E-3</v>
      </c>
      <c r="AW280" s="18" t="str">
        <f>IF(AR280&lt;AV280,AR280,"ns")</f>
        <v>ns</v>
      </c>
      <c r="AX280" s="19" t="str">
        <f>IF(AND(AW280&lt;0.01,ABS(AT280)&gt;1.5,D280&gt;2), IF(AND(AT280&gt;0,COUNTIF(P280:X280,"&gt;0")&gt;7),"IRF4_interactor_Treg", (IF(AND(AT280&lt;0,COUNTIF(G280:O280, "&gt;0")&gt;7), "background_significant", "ns"))), "ns")</f>
        <v>ns</v>
      </c>
      <c r="AY280" s="20">
        <f>IFERROR(TTEST(Y280:AG280,AH280:AP280,2,1),IF(OR(COUNTIF(AH280:AP280,"&gt;0")&gt;7,COUNTIF(Y280:AG280,"&gt;0")&gt;7),0,9999))</f>
        <v>3.9499914584206552E-4</v>
      </c>
      <c r="AZ280" s="20">
        <f>IF(AY280=9999,$BO$4,RANK(AY280,$AY$3:$AY$1993,1))</f>
        <v>229</v>
      </c>
      <c r="BA280" s="20">
        <f>LOG((IFERROR(SUM(AH280:AP280)/COUNTIF(AH280:AP280, "&gt;0"),0.1))/(IFERROR(SUM(Y280:AG280)/COUNTIF(Y280:AG280, "&gt;0"),0.1)),2)</f>
        <v>0.75179814525265143</v>
      </c>
      <c r="BB280" s="21">
        <f>SUM(COUNTIF(AH280:AP280, "&gt;0"), COUNTIF(Y280:AG280, "&gt;0"))</f>
        <v>18</v>
      </c>
      <c r="BC280" s="22">
        <f>$BQ$3*AZ280/$BO$4</f>
        <v>1.1507537688442212E-3</v>
      </c>
      <c r="BD280" s="22">
        <f>IF(AY280&lt;BC280,AY280,"ns")</f>
        <v>3.9499914584206552E-4</v>
      </c>
      <c r="BE280" s="23" t="str">
        <f>IF(AND(BD280&lt;0.01,ABS(BA280)&gt;1.5,D280&gt;2), IF(AND(BA280&gt;0,COUNTIF(AH280:AP280,"&gt;0")&gt;7),"IRF4_interactor_Th17", (IF(AND(BA280&lt;0,COUNTIF(Y280:AG280, "&gt;0")&gt;7), "background_significant", "ns"))), "ns")</f>
        <v>ns</v>
      </c>
      <c r="BF280" s="24" t="str">
        <f>IF(OR(AX280 ="IRF4_interactor_Treg", BE280 ="IRF4_interactor_Th17"), LOG((AVERAGE(AH280:AP280)+0.1)/(AVERAGE(P280:X280)+0.1),2),"ns")</f>
        <v>ns</v>
      </c>
      <c r="BG280" s="24">
        <f>IF(AND(AX280="IRF4_interactor_Treg",BE280="IRF4_interactor_Th17"),1,IF(AX280="IRF4_interactor_Treg","IRF4_Treg",IF(BE280="IRF4_interactor_Th17","IRF4_Th17",0)))</f>
        <v>0</v>
      </c>
      <c r="BH280" s="25">
        <f>IFERROR(TTEST(AH280:AP280,P280:X280,2,1),IF(OR(COUNTIF(P280:X280,"&gt;0")&gt;7,COUNTIF(AH280:AP280,"&gt;0")&gt;7),0,9999))</f>
        <v>7.4836612147750947E-2</v>
      </c>
      <c r="BI280" s="25">
        <f>IF(BH280=9999,$BS$5,RANK(BH280,$BH$3:$BH$1993,1))</f>
        <v>573</v>
      </c>
      <c r="BJ280" s="25">
        <f>$BQ$3*BI280/$BO$5</f>
        <v>2.8779507785032651E-3</v>
      </c>
      <c r="BK280" s="25" t="str">
        <f>IF(BH280&lt;BJ280,BH280,"ns")</f>
        <v>ns</v>
      </c>
      <c r="BL280" s="26">
        <f>SUM(COUNTIF(P280:X280, "&gt;0"), COUNTIF(AH280:AP280, "&gt;0"))</f>
        <v>18</v>
      </c>
    </row>
    <row r="281" spans="1:64">
      <c r="A281" t="s">
        <v>4143</v>
      </c>
      <c r="B281" t="s">
        <v>4144</v>
      </c>
      <c r="C281">
        <v>7.1633199999999997E-4</v>
      </c>
      <c r="D281">
        <v>10</v>
      </c>
      <c r="E281">
        <v>10</v>
      </c>
      <c r="F281">
        <v>0</v>
      </c>
      <c r="G281">
        <v>597432</v>
      </c>
      <c r="H281">
        <v>572042</v>
      </c>
      <c r="I281">
        <v>628757</v>
      </c>
      <c r="J281">
        <v>358544</v>
      </c>
      <c r="K281">
        <v>310757</v>
      </c>
      <c r="L281">
        <v>407763</v>
      </c>
      <c r="M281">
        <v>273067</v>
      </c>
      <c r="N281">
        <v>274774</v>
      </c>
      <c r="O281">
        <v>388699</v>
      </c>
      <c r="P281">
        <v>616497</v>
      </c>
      <c r="Q281">
        <v>615695</v>
      </c>
      <c r="R281">
        <v>538438</v>
      </c>
      <c r="S281">
        <v>673814</v>
      </c>
      <c r="T281">
        <v>655977</v>
      </c>
      <c r="U281">
        <v>721957</v>
      </c>
      <c r="V281">
        <v>688515</v>
      </c>
      <c r="W281">
        <v>850793</v>
      </c>
      <c r="X281">
        <v>940150</v>
      </c>
      <c r="Y281">
        <v>607534</v>
      </c>
      <c r="Z281">
        <v>608006</v>
      </c>
      <c r="AA281">
        <v>623223</v>
      </c>
      <c r="AB281">
        <v>365980</v>
      </c>
      <c r="AC281">
        <v>377995</v>
      </c>
      <c r="AD281">
        <v>460169</v>
      </c>
      <c r="AE281">
        <v>374654</v>
      </c>
      <c r="AF281">
        <v>722902</v>
      </c>
      <c r="AG281">
        <v>715387</v>
      </c>
      <c r="AH281">
        <v>1322690</v>
      </c>
      <c r="AI281">
        <v>1187240</v>
      </c>
      <c r="AJ281">
        <v>1385420</v>
      </c>
      <c r="AK281">
        <v>450294</v>
      </c>
      <c r="AL281">
        <v>547884</v>
      </c>
      <c r="AM281">
        <v>775283</v>
      </c>
      <c r="AN281">
        <v>961710</v>
      </c>
      <c r="AO281">
        <v>1288690</v>
      </c>
      <c r="AP281">
        <v>1085400</v>
      </c>
      <c r="AR281" s="16">
        <f>IFERROR(TTEST(G281:O281,P281:X281,2,1),IF(OR(COUNTIF(P281:X281,"&gt;0")&gt;7,COUNTIF(G281:O281,"&gt;0")&gt;7),0,9999))</f>
        <v>7.9604274885264198E-3</v>
      </c>
      <c r="AS281" s="16">
        <f>IF(AR281=9999,$BO$3,RANK(AR281,$AR$3:$AR$1993,1))</f>
        <v>626</v>
      </c>
      <c r="AT281" s="16">
        <f>LOG((IFERROR(SUM(P281:X281)/COUNTIF(P281:X281, "&gt;0"),0.1))/(IFERROR(SUM(G281:O281)/COUNTIF(G281:O281, "&gt;0"),0.1)),2)</f>
        <v>0.72528653815736421</v>
      </c>
      <c r="AU281" s="17">
        <f>SUM(COUNTIF(P281:X281, "&gt;0"), COUNTIF(G281:O281, "&gt;0"))</f>
        <v>18</v>
      </c>
      <c r="AV281" s="18">
        <f>$BQ$3*AS281/$BO$3</f>
        <v>3.1488933601609656E-3</v>
      </c>
      <c r="AW281" s="18" t="str">
        <f>IF(AR281&lt;AV281,AR281,"ns")</f>
        <v>ns</v>
      </c>
      <c r="AX281" s="19" t="str">
        <f>IF(AND(AW281&lt;0.01,ABS(AT281)&gt;1.5,D281&gt;2), IF(AND(AT281&gt;0,COUNTIF(P281:X281,"&gt;0")&gt;7),"IRF4_interactor_Treg", (IF(AND(AT281&lt;0,COUNTIF(G281:O281, "&gt;0")&gt;7), "background_significant", "ns"))), "ns")</f>
        <v>ns</v>
      </c>
      <c r="AY281" s="20">
        <f>IFERROR(TTEST(Y281:AG281,AH281:AP281,2,1),IF(OR(COUNTIF(AH281:AP281,"&gt;0")&gt;7,COUNTIF(Y281:AG281,"&gt;0")&gt;7),0,9999))</f>
        <v>3.9800648649880317E-4</v>
      </c>
      <c r="AZ281" s="20">
        <f>IF(AY281=9999,$BO$4,RANK(AY281,$AY$3:$AY$1993,1))</f>
        <v>230</v>
      </c>
      <c r="BA281" s="20">
        <f>LOG((IFERROR(SUM(AH281:AP281)/COUNTIF(AH281:AP281, "&gt;0"),0.1))/(IFERROR(SUM(Y281:AG281)/COUNTIF(Y281:AG281, "&gt;0"),0.1)),2)</f>
        <v>0.89094009632088045</v>
      </c>
      <c r="BB281" s="21">
        <f>SUM(COUNTIF(AH281:AP281, "&gt;0"), COUNTIF(Y281:AG281, "&gt;0"))</f>
        <v>18</v>
      </c>
      <c r="BC281" s="22">
        <f>$BQ$3*AZ281/$BO$4</f>
        <v>1.1557788944723619E-3</v>
      </c>
      <c r="BD281" s="22">
        <f>IF(AY281&lt;BC281,AY281,"ns")</f>
        <v>3.9800648649880317E-4</v>
      </c>
      <c r="BE281" s="23" t="str">
        <f>IF(AND(BD281&lt;0.01,ABS(BA281)&gt;1.5,D281&gt;2), IF(AND(BA281&gt;0,COUNTIF(AH281:AP281,"&gt;0")&gt;7),"IRF4_interactor_Th17", (IF(AND(BA281&lt;0,COUNTIF(Y281:AG281, "&gt;0")&gt;7), "background_significant", "ns"))), "ns")</f>
        <v>ns</v>
      </c>
      <c r="BF281" s="24" t="str">
        <f>IF(OR(AX281 ="IRF4_interactor_Treg", BE281 ="IRF4_interactor_Th17"), LOG((AVERAGE(AH281:AP281)+0.1)/(AVERAGE(P281:X281)+0.1),2),"ns")</f>
        <v>ns</v>
      </c>
      <c r="BG281" s="24">
        <f>IF(AND(AX281="IRF4_interactor_Treg",BE281="IRF4_interactor_Th17"),1,IF(AX281="IRF4_interactor_Treg","IRF4_Treg",IF(BE281="IRF4_interactor_Th17","IRF4_Th17",0)))</f>
        <v>0</v>
      </c>
      <c r="BH281" s="25">
        <f>IFERROR(TTEST(AH281:AP281,P281:X281,2,1),IF(OR(COUNTIF(P281:X281,"&gt;0")&gt;7,COUNTIF(AH281:AP281,"&gt;0")&gt;7),0,9999))</f>
        <v>4.002775927973462E-2</v>
      </c>
      <c r="BI281" s="25">
        <f>IF(BH281=9999,$BS$5,RANK(BH281,$BH$3:$BH$1993,1))</f>
        <v>415</v>
      </c>
      <c r="BJ281" s="25">
        <f>$BQ$3*BI281/$BO$5</f>
        <v>2.0843797086891012E-3</v>
      </c>
      <c r="BK281" s="25" t="str">
        <f>IF(BH281&lt;BJ281,BH281,"ns")</f>
        <v>ns</v>
      </c>
      <c r="BL281" s="26">
        <f>SUM(COUNTIF(P281:X281, "&gt;0"), COUNTIF(AH281:AP281, "&gt;0"))</f>
        <v>18</v>
      </c>
    </row>
    <row r="282" spans="1:64">
      <c r="A282" t="s">
        <v>2817</v>
      </c>
      <c r="B282" t="s">
        <v>2818</v>
      </c>
      <c r="C282">
        <v>7.1633199999999997E-4</v>
      </c>
      <c r="D282">
        <v>9</v>
      </c>
      <c r="E282">
        <v>9</v>
      </c>
      <c r="F282">
        <v>0</v>
      </c>
      <c r="G282">
        <v>495694</v>
      </c>
      <c r="H282">
        <v>456639</v>
      </c>
      <c r="I282">
        <v>544356</v>
      </c>
      <c r="J282">
        <v>335382</v>
      </c>
      <c r="K282">
        <v>387888</v>
      </c>
      <c r="L282">
        <v>501032</v>
      </c>
      <c r="M282">
        <v>197633</v>
      </c>
      <c r="N282">
        <v>284065</v>
      </c>
      <c r="O282">
        <v>283026</v>
      </c>
      <c r="P282">
        <v>530097</v>
      </c>
      <c r="Q282">
        <v>547482</v>
      </c>
      <c r="R282">
        <v>578138</v>
      </c>
      <c r="S282">
        <v>726327</v>
      </c>
      <c r="T282">
        <v>736747</v>
      </c>
      <c r="U282">
        <v>804788</v>
      </c>
      <c r="V282">
        <v>675593</v>
      </c>
      <c r="W282">
        <v>766540</v>
      </c>
      <c r="X282">
        <v>809039</v>
      </c>
      <c r="Y282">
        <v>569121</v>
      </c>
      <c r="Z282">
        <v>515208</v>
      </c>
      <c r="AA282">
        <v>634900</v>
      </c>
      <c r="AB282">
        <v>357001</v>
      </c>
      <c r="AC282">
        <v>377051</v>
      </c>
      <c r="AD282">
        <v>463467</v>
      </c>
      <c r="AE282">
        <v>415785</v>
      </c>
      <c r="AF282">
        <v>622321</v>
      </c>
      <c r="AG282">
        <v>609172</v>
      </c>
      <c r="AH282">
        <v>1349600</v>
      </c>
      <c r="AI282">
        <v>1388240</v>
      </c>
      <c r="AJ282">
        <v>1497640</v>
      </c>
      <c r="AK282">
        <v>555102</v>
      </c>
      <c r="AL282">
        <v>628209</v>
      </c>
      <c r="AM282">
        <v>752591</v>
      </c>
      <c r="AN282">
        <v>914798</v>
      </c>
      <c r="AO282">
        <v>1268850</v>
      </c>
      <c r="AP282">
        <v>940876</v>
      </c>
      <c r="AR282" s="16">
        <f>IFERROR(TTEST(G282:O282,P282:X282,2,1),IF(OR(COUNTIF(P282:X282,"&gt;0")&gt;7,COUNTIF(G282:O282,"&gt;0")&gt;7),0,9999))</f>
        <v>1.8997430941948624E-3</v>
      </c>
      <c r="AS282" s="16">
        <f>IF(AR282=9999,$BO$3,RANK(AR282,$AR$3:$AR$1993,1))</f>
        <v>387</v>
      </c>
      <c r="AT282" s="16">
        <f>LOG((IFERROR(SUM(P282:X282)/COUNTIF(P282:X282, "&gt;0"),0.1))/(IFERROR(SUM(G282:O282)/COUNTIF(G282:O282, "&gt;0"),0.1)),2)</f>
        <v>0.82492634420095767</v>
      </c>
      <c r="AU282" s="17">
        <f>SUM(COUNTIF(P282:X282, "&gt;0"), COUNTIF(G282:O282, "&gt;0"))</f>
        <v>18</v>
      </c>
      <c r="AV282" s="18">
        <f>$BQ$3*AS282/$BO$3</f>
        <v>1.9466800804828974E-3</v>
      </c>
      <c r="AW282" s="18">
        <f>IF(AR282&lt;AV282,AR282,"ns")</f>
        <v>1.8997430941948624E-3</v>
      </c>
      <c r="AX282" s="19" t="str">
        <f>IF(AND(AW282&lt;0.01,ABS(AT282)&gt;1.5,D282&gt;2), IF(AND(AT282&gt;0,COUNTIF(P282:X282,"&gt;0")&gt;7),"IRF4_interactor_Treg", (IF(AND(AT282&lt;0,COUNTIF(G282:O282, "&gt;0")&gt;7), "background_significant", "ns"))), "ns")</f>
        <v>ns</v>
      </c>
      <c r="AY282" s="20">
        <f>IFERROR(TTEST(Y282:AG282,AH282:AP282,2,1),IF(OR(COUNTIF(AH282:AP282,"&gt;0")&gt;7,COUNTIF(Y282:AG282,"&gt;0")&gt;7),0,9999))</f>
        <v>4.0316221815962853E-4</v>
      </c>
      <c r="AZ282" s="20">
        <f>IF(AY282=9999,$BO$4,RANK(AY282,$AY$3:$AY$1993,1))</f>
        <v>231</v>
      </c>
      <c r="BA282" s="20">
        <f>LOG((IFERROR(SUM(AH282:AP282)/COUNTIF(AH282:AP282, "&gt;0"),0.1))/(IFERROR(SUM(Y282:AG282)/COUNTIF(Y282:AG282, "&gt;0"),0.1)),2)</f>
        <v>1.0262884700286248</v>
      </c>
      <c r="BB282" s="21">
        <f>SUM(COUNTIF(AH282:AP282, "&gt;0"), COUNTIF(Y282:AG282, "&gt;0"))</f>
        <v>18</v>
      </c>
      <c r="BC282" s="22">
        <f>$BQ$3*AZ282/$BO$4</f>
        <v>1.1608040201005025E-3</v>
      </c>
      <c r="BD282" s="22">
        <f>IF(AY282&lt;BC282,AY282,"ns")</f>
        <v>4.0316221815962853E-4</v>
      </c>
      <c r="BE282" s="23" t="str">
        <f>IF(AND(BD282&lt;0.01,ABS(BA282)&gt;1.5,D282&gt;2), IF(AND(BA282&gt;0,COUNTIF(AH282:AP282,"&gt;0")&gt;7),"IRF4_interactor_Th17", (IF(AND(BA282&lt;0,COUNTIF(Y282:AG282, "&gt;0")&gt;7), "background_significant", "ns"))), "ns")</f>
        <v>ns</v>
      </c>
      <c r="BF282" s="24" t="str">
        <f>IF(OR(AX282 ="IRF4_interactor_Treg", BE282 ="IRF4_interactor_Th17"), LOG((AVERAGE(AH282:AP282)+0.1)/(AVERAGE(P282:X282)+0.1),2),"ns")</f>
        <v>ns</v>
      </c>
      <c r="BG282" s="24">
        <f>IF(AND(AX282="IRF4_interactor_Treg",BE282="IRF4_interactor_Th17"),1,IF(AX282="IRF4_interactor_Treg","IRF4_Treg",IF(BE282="IRF4_interactor_Th17","IRF4_Th17",0)))</f>
        <v>0</v>
      </c>
      <c r="BH282" s="25">
        <f>IFERROR(TTEST(AH282:AP282,P282:X282,2,1),IF(OR(COUNTIF(P282:X282,"&gt;0")&gt;7,COUNTIF(AH282:AP282,"&gt;0")&gt;7),0,9999))</f>
        <v>4.3658416863666033E-2</v>
      </c>
      <c r="BI282" s="25">
        <f>IF(BH282=9999,$BS$5,RANK(BH282,$BH$3:$BH$1993,1))</f>
        <v>434</v>
      </c>
      <c r="BJ282" s="25">
        <f>$BQ$3*BI282/$BO$5</f>
        <v>2.1798091411351079E-3</v>
      </c>
      <c r="BK282" s="25" t="str">
        <f>IF(BH282&lt;BJ282,BH282,"ns")</f>
        <v>ns</v>
      </c>
      <c r="BL282" s="26">
        <f>SUM(COUNTIF(P282:X282, "&gt;0"), COUNTIF(AH282:AP282, "&gt;0"))</f>
        <v>18</v>
      </c>
    </row>
    <row r="283" spans="1:64">
      <c r="A283" t="s">
        <v>3805</v>
      </c>
      <c r="B283" t="s">
        <v>3806</v>
      </c>
      <c r="C283">
        <v>1.37426E-3</v>
      </c>
      <c r="D283">
        <v>6</v>
      </c>
      <c r="E283">
        <v>6</v>
      </c>
      <c r="F283">
        <v>0</v>
      </c>
      <c r="G283">
        <v>394771</v>
      </c>
      <c r="H283">
        <v>298729</v>
      </c>
      <c r="I283">
        <v>344947</v>
      </c>
      <c r="J283">
        <v>149689</v>
      </c>
      <c r="K283">
        <v>311934</v>
      </c>
      <c r="L283">
        <v>286727</v>
      </c>
      <c r="M283">
        <v>262230</v>
      </c>
      <c r="N283">
        <v>320427</v>
      </c>
      <c r="O283">
        <v>331528</v>
      </c>
      <c r="P283">
        <v>340391</v>
      </c>
      <c r="Q283">
        <v>337522</v>
      </c>
      <c r="R283">
        <v>367598</v>
      </c>
      <c r="S283">
        <v>392709</v>
      </c>
      <c r="T283">
        <v>454099</v>
      </c>
      <c r="U283">
        <v>429834</v>
      </c>
      <c r="V283">
        <v>492213</v>
      </c>
      <c r="W283">
        <v>620285</v>
      </c>
      <c r="X283">
        <v>493219</v>
      </c>
      <c r="Y283">
        <v>269630</v>
      </c>
      <c r="Z283">
        <v>290053</v>
      </c>
      <c r="AA283">
        <v>310063</v>
      </c>
      <c r="AB283">
        <v>275449</v>
      </c>
      <c r="AC283">
        <v>309471</v>
      </c>
      <c r="AD283">
        <v>204884</v>
      </c>
      <c r="AE283">
        <v>95874.9</v>
      </c>
      <c r="AF283">
        <v>121377</v>
      </c>
      <c r="AG283">
        <v>193996</v>
      </c>
      <c r="AH283">
        <v>421172</v>
      </c>
      <c r="AI283">
        <v>504445</v>
      </c>
      <c r="AJ283">
        <v>431573</v>
      </c>
      <c r="AK283">
        <v>322706</v>
      </c>
      <c r="AL283">
        <v>456318</v>
      </c>
      <c r="AM283">
        <v>439146</v>
      </c>
      <c r="AN283">
        <v>218679</v>
      </c>
      <c r="AO283">
        <v>373080</v>
      </c>
      <c r="AP283">
        <v>230252</v>
      </c>
      <c r="AR283" s="16">
        <f>IFERROR(TTEST(G283:O283,P283:X283,2,1),IF(OR(COUNTIF(P283:X283,"&gt;0")&gt;7,COUNTIF(G283:O283,"&gt;0")&gt;7),0,9999))</f>
        <v>7.5562532052270434E-3</v>
      </c>
      <c r="AS283" s="16">
        <f>IF(AR283=9999,$BO$3,RANK(AR283,$AR$3:$AR$1993,1))</f>
        <v>620</v>
      </c>
      <c r="AT283" s="16">
        <f>LOG((IFERROR(SUM(P283:X283)/COUNTIF(P283:X283, "&gt;0"),0.1))/(IFERROR(SUM(G283:O283)/COUNTIF(G283:O283, "&gt;0"),0.1)),2)</f>
        <v>0.54026315641821443</v>
      </c>
      <c r="AU283" s="17">
        <f>SUM(COUNTIF(P283:X283, "&gt;0"), COUNTIF(G283:O283, "&gt;0"))</f>
        <v>18</v>
      </c>
      <c r="AV283" s="18">
        <f>$BQ$3*AS283/$BO$3</f>
        <v>3.1187122736418514E-3</v>
      </c>
      <c r="AW283" s="18" t="str">
        <f>IF(AR283&lt;AV283,AR283,"ns")</f>
        <v>ns</v>
      </c>
      <c r="AX283" s="19" t="str">
        <f>IF(AND(AW283&lt;0.01,ABS(AT283)&gt;1.5,D283&gt;2), IF(AND(AT283&gt;0,COUNTIF(P283:X283,"&gt;0")&gt;7),"IRF4_interactor_Treg", (IF(AND(AT283&lt;0,COUNTIF(G283:O283, "&gt;0")&gt;7), "background_significant", "ns"))), "ns")</f>
        <v>ns</v>
      </c>
      <c r="AY283" s="20">
        <f>IFERROR(TTEST(Y283:AG283,AH283:AP283,2,1),IF(OR(COUNTIF(AH283:AP283,"&gt;0")&gt;7,COUNTIF(Y283:AG283,"&gt;0")&gt;7),0,9999))</f>
        <v>4.0765303559750206E-4</v>
      </c>
      <c r="AZ283" s="20">
        <f>IF(AY283=9999,$BO$4,RANK(AY283,$AY$3:$AY$1993,1))</f>
        <v>232</v>
      </c>
      <c r="BA283" s="20">
        <f>LOG((IFERROR(SUM(AH283:AP283)/COUNTIF(AH283:AP283, "&gt;0"),0.1))/(IFERROR(SUM(Y283:AG283)/COUNTIF(Y283:AG283, "&gt;0"),0.1)),2)</f>
        <v>0.71423201185525909</v>
      </c>
      <c r="BB283" s="21">
        <f>SUM(COUNTIF(AH283:AP283, "&gt;0"), COUNTIF(Y283:AG283, "&gt;0"))</f>
        <v>18</v>
      </c>
      <c r="BC283" s="22">
        <f>$BQ$3*AZ283/$BO$4</f>
        <v>1.1658291457286431E-3</v>
      </c>
      <c r="BD283" s="22">
        <f>IF(AY283&lt;BC283,AY283,"ns")</f>
        <v>4.0765303559750206E-4</v>
      </c>
      <c r="BE283" s="23" t="str">
        <f>IF(AND(BD283&lt;0.01,ABS(BA283)&gt;1.5,D283&gt;2), IF(AND(BA283&gt;0,COUNTIF(AH283:AP283,"&gt;0")&gt;7),"IRF4_interactor_Th17", (IF(AND(BA283&lt;0,COUNTIF(Y283:AG283, "&gt;0")&gt;7), "background_significant", "ns"))), "ns")</f>
        <v>ns</v>
      </c>
      <c r="BF283" s="24" t="str">
        <f>IF(OR(AX283 ="IRF4_interactor_Treg", BE283 ="IRF4_interactor_Th17"), LOG((AVERAGE(AH283:AP283)+0.1)/(AVERAGE(P283:X283)+0.1),2),"ns")</f>
        <v>ns</v>
      </c>
      <c r="BG283" s="24">
        <f>IF(AND(AX283="IRF4_interactor_Treg",BE283="IRF4_interactor_Th17"),1,IF(AX283="IRF4_interactor_Treg","IRF4_Treg",IF(BE283="IRF4_interactor_Th17","IRF4_Th17",0)))</f>
        <v>0</v>
      </c>
      <c r="BH283" s="25">
        <f>IFERROR(TTEST(AH283:AP283,P283:X283,2,1),IF(OR(COUNTIF(P283:X283,"&gt;0")&gt;7,COUNTIF(AH283:AP283,"&gt;0")&gt;7),0,9999))</f>
        <v>0.31457640844364843</v>
      </c>
      <c r="BI283" s="25">
        <f>IF(BH283=9999,$BS$5,RANK(BH283,$BH$3:$BH$1993,1))</f>
        <v>1189</v>
      </c>
      <c r="BJ283" s="25">
        <f>$BQ$3*BI283/$BO$5</f>
        <v>5.9718734304369664E-3</v>
      </c>
      <c r="BK283" s="25" t="str">
        <f>IF(BH283&lt;BJ283,BH283,"ns")</f>
        <v>ns</v>
      </c>
      <c r="BL283" s="26">
        <f>SUM(COUNTIF(P283:X283, "&gt;0"), COUNTIF(AH283:AP283, "&gt;0"))</f>
        <v>18</v>
      </c>
    </row>
    <row r="284" spans="1:64">
      <c r="A284" t="s">
        <v>1883</v>
      </c>
      <c r="B284" t="s">
        <v>1884</v>
      </c>
      <c r="C284">
        <v>1.0983E-3</v>
      </c>
      <c r="D284">
        <v>6</v>
      </c>
      <c r="E284">
        <v>4</v>
      </c>
      <c r="F284">
        <v>2</v>
      </c>
      <c r="G284">
        <v>392906</v>
      </c>
      <c r="H284">
        <v>356616</v>
      </c>
      <c r="I284">
        <v>352696</v>
      </c>
      <c r="J284">
        <v>218795</v>
      </c>
      <c r="K284">
        <v>221112</v>
      </c>
      <c r="L284">
        <v>306330</v>
      </c>
      <c r="M284">
        <v>190822</v>
      </c>
      <c r="N284">
        <v>208345</v>
      </c>
      <c r="O284">
        <v>222621</v>
      </c>
      <c r="P284">
        <v>436674</v>
      </c>
      <c r="Q284">
        <v>322310</v>
      </c>
      <c r="R284">
        <v>448327</v>
      </c>
      <c r="S284">
        <v>471979</v>
      </c>
      <c r="T284">
        <v>448210</v>
      </c>
      <c r="U284">
        <v>494059</v>
      </c>
      <c r="V284">
        <v>477790</v>
      </c>
      <c r="W284">
        <v>649575</v>
      </c>
      <c r="X284">
        <v>613298</v>
      </c>
      <c r="Y284">
        <v>229030</v>
      </c>
      <c r="Z284">
        <v>201185</v>
      </c>
      <c r="AA284">
        <v>303388</v>
      </c>
      <c r="AB284">
        <v>223885</v>
      </c>
      <c r="AC284">
        <v>293521</v>
      </c>
      <c r="AD284">
        <v>326492</v>
      </c>
      <c r="AE284">
        <v>180625</v>
      </c>
      <c r="AF284">
        <v>280353</v>
      </c>
      <c r="AG284">
        <v>268312</v>
      </c>
      <c r="AH284">
        <v>526149</v>
      </c>
      <c r="AI284">
        <v>565022</v>
      </c>
      <c r="AJ284">
        <v>692751</v>
      </c>
      <c r="AK284">
        <v>356482</v>
      </c>
      <c r="AL284">
        <v>314605</v>
      </c>
      <c r="AM284">
        <v>445726</v>
      </c>
      <c r="AN284">
        <v>465446</v>
      </c>
      <c r="AO284">
        <v>545516</v>
      </c>
      <c r="AP284">
        <v>499449</v>
      </c>
      <c r="AR284" s="16">
        <f>IFERROR(TTEST(G284:O284,P284:X284,2,1),IF(OR(COUNTIF(P284:X284,"&gt;0")&gt;7,COUNTIF(G284:O284,"&gt;0")&gt;7),0,9999))</f>
        <v>3.7432674479599927E-3</v>
      </c>
      <c r="AS284" s="16">
        <f>IF(AR284=9999,$BO$3,RANK(AR284,$AR$3:$AR$1993,1))</f>
        <v>500</v>
      </c>
      <c r="AT284" s="16">
        <f>LOG((IFERROR(SUM(P284:X284)/COUNTIF(P284:X284, "&gt;0"),0.1))/(IFERROR(SUM(G284:O284)/COUNTIF(G284:O284, "&gt;0"),0.1)),2)</f>
        <v>0.82041022477021053</v>
      </c>
      <c r="AU284" s="17">
        <f>SUM(COUNTIF(P284:X284, "&gt;0"), COUNTIF(G284:O284, "&gt;0"))</f>
        <v>18</v>
      </c>
      <c r="AV284" s="18">
        <f>$BQ$3*AS284/$BO$3</f>
        <v>2.5150905432595573E-3</v>
      </c>
      <c r="AW284" s="18" t="str">
        <f>IF(AR284&lt;AV284,AR284,"ns")</f>
        <v>ns</v>
      </c>
      <c r="AX284" s="19" t="str">
        <f>IF(AND(AW284&lt;0.01,ABS(AT284)&gt;1.5,D284&gt;2), IF(AND(AT284&gt;0,COUNTIF(P284:X284,"&gt;0")&gt;7),"IRF4_interactor_Treg", (IF(AND(AT284&lt;0,COUNTIF(G284:O284, "&gt;0")&gt;7), "background_significant", "ns"))), "ns")</f>
        <v>ns</v>
      </c>
      <c r="AY284" s="20">
        <f>IFERROR(TTEST(Y284:AG284,AH284:AP284,2,1),IF(OR(COUNTIF(AH284:AP284,"&gt;0")&gt;7,COUNTIF(Y284:AG284,"&gt;0")&gt;7),0,9999))</f>
        <v>4.0879508454958629E-4</v>
      </c>
      <c r="AZ284" s="20">
        <f>IF(AY284=9999,$BO$4,RANK(AY284,$AY$3:$AY$1993,1))</f>
        <v>234</v>
      </c>
      <c r="BA284" s="20">
        <f>LOG((IFERROR(SUM(AH284:AP284)/COUNTIF(AH284:AP284, "&gt;0"),0.1))/(IFERROR(SUM(Y284:AG284)/COUNTIF(Y284:AG284, "&gt;0"),0.1)),2)</f>
        <v>0.93526621269514765</v>
      </c>
      <c r="BB284" s="21">
        <f>SUM(COUNTIF(AH284:AP284, "&gt;0"), COUNTIF(Y284:AG284, "&gt;0"))</f>
        <v>18</v>
      </c>
      <c r="BC284" s="22">
        <f>$BQ$3*AZ284/$BO$4</f>
        <v>1.1758793969849247E-3</v>
      </c>
      <c r="BD284" s="22">
        <f>IF(AY284&lt;BC284,AY284,"ns")</f>
        <v>4.0879508454958629E-4</v>
      </c>
      <c r="BE284" s="23" t="str">
        <f>IF(AND(BD284&lt;0.01,ABS(BA284)&gt;1.5,D284&gt;2), IF(AND(BA284&gt;0,COUNTIF(AH284:AP284,"&gt;0")&gt;7),"IRF4_interactor_Th17", (IF(AND(BA284&lt;0,COUNTIF(Y284:AG284, "&gt;0")&gt;7), "background_significant", "ns"))), "ns")</f>
        <v>ns</v>
      </c>
      <c r="BF284" s="24" t="str">
        <f>IF(OR(AX284 ="IRF4_interactor_Treg", BE284 ="IRF4_interactor_Th17"), LOG((AVERAGE(AH284:AP284)+0.1)/(AVERAGE(P284:X284)+0.1),2),"ns")</f>
        <v>ns</v>
      </c>
      <c r="BG284" s="24">
        <f>IF(AND(AX284="IRF4_interactor_Treg",BE284="IRF4_interactor_Th17"),1,IF(AX284="IRF4_interactor_Treg","IRF4_Treg",IF(BE284="IRF4_interactor_Th17","IRF4_Th17",0)))</f>
        <v>0</v>
      </c>
      <c r="BH284" s="25">
        <f>IFERROR(TTEST(AH284:AP284,P284:X284,2,1),IF(OR(COUNTIF(P284:X284,"&gt;0")&gt;7,COUNTIF(AH284:AP284,"&gt;0")&gt;7),0,9999))</f>
        <v>0.91698361536784412</v>
      </c>
      <c r="BI284" s="25">
        <f>IF(BH284=9999,$BS$5,RANK(BH284,$BH$3:$BH$1993,1))</f>
        <v>1903</v>
      </c>
      <c r="BJ284" s="25">
        <f>$BQ$3*BI284/$BO$5</f>
        <v>9.558011049723758E-3</v>
      </c>
      <c r="BK284" s="25" t="str">
        <f>IF(BH284&lt;BJ284,BH284,"ns")</f>
        <v>ns</v>
      </c>
      <c r="BL284" s="26">
        <f>SUM(COUNTIF(P284:X284, "&gt;0"), COUNTIF(AH284:AP284, "&gt;0"))</f>
        <v>18</v>
      </c>
    </row>
    <row r="285" spans="1:64">
      <c r="A285" t="s">
        <v>1743</v>
      </c>
      <c r="B285" t="s">
        <v>1744</v>
      </c>
      <c r="C285">
        <v>7.1633199999999997E-4</v>
      </c>
      <c r="D285">
        <v>12</v>
      </c>
      <c r="E285">
        <v>12</v>
      </c>
      <c r="F285">
        <v>0</v>
      </c>
      <c r="G285">
        <v>507894</v>
      </c>
      <c r="H285">
        <v>487819</v>
      </c>
      <c r="I285">
        <v>546032</v>
      </c>
      <c r="J285">
        <v>379699</v>
      </c>
      <c r="K285">
        <v>364960</v>
      </c>
      <c r="L285">
        <v>429022</v>
      </c>
      <c r="M285">
        <v>303343</v>
      </c>
      <c r="N285">
        <v>319152</v>
      </c>
      <c r="O285">
        <v>349528</v>
      </c>
      <c r="P285">
        <v>507607</v>
      </c>
      <c r="Q285">
        <v>453749</v>
      </c>
      <c r="R285">
        <v>519518</v>
      </c>
      <c r="S285">
        <v>626435</v>
      </c>
      <c r="T285">
        <v>574397</v>
      </c>
      <c r="U285">
        <v>627867</v>
      </c>
      <c r="V285">
        <v>446537</v>
      </c>
      <c r="W285">
        <v>535628</v>
      </c>
      <c r="X285">
        <v>558565</v>
      </c>
      <c r="Y285">
        <v>540547</v>
      </c>
      <c r="Z285">
        <v>508146</v>
      </c>
      <c r="AA285">
        <v>604468</v>
      </c>
      <c r="AB285">
        <v>408957</v>
      </c>
      <c r="AC285">
        <v>434345</v>
      </c>
      <c r="AD285">
        <v>445691</v>
      </c>
      <c r="AE285">
        <v>257528</v>
      </c>
      <c r="AF285">
        <v>313375</v>
      </c>
      <c r="AG285">
        <v>378529</v>
      </c>
      <c r="AH285">
        <v>797183</v>
      </c>
      <c r="AI285">
        <v>837703</v>
      </c>
      <c r="AJ285">
        <v>862912</v>
      </c>
      <c r="AK285">
        <v>517385</v>
      </c>
      <c r="AL285">
        <v>500178</v>
      </c>
      <c r="AM285">
        <v>606988</v>
      </c>
      <c r="AN285">
        <v>439053</v>
      </c>
      <c r="AO285">
        <v>603932</v>
      </c>
      <c r="AP285">
        <v>440500</v>
      </c>
      <c r="AR285" s="16">
        <f>IFERROR(TTEST(G285:O285,P285:X285,2,1),IF(OR(COUNTIF(P285:X285,"&gt;0")&gt;7,COUNTIF(G285:O285,"&gt;0")&gt;7),0,9999))</f>
        <v>1.0046659290213204E-2</v>
      </c>
      <c r="AS285" s="16">
        <f>IF(AR285=9999,$BO$3,RANK(AR285,$AR$3:$AR$1993,1))</f>
        <v>666</v>
      </c>
      <c r="AT285" s="16">
        <f>LOG((IFERROR(SUM(P285:X285)/COUNTIF(P285:X285, "&gt;0"),0.1))/(IFERROR(SUM(G285:O285)/COUNTIF(G285:O285, "&gt;0"),0.1)),2)</f>
        <v>0.39545177972376666</v>
      </c>
      <c r="AU285" s="17">
        <f>SUM(COUNTIF(P285:X285, "&gt;0"), COUNTIF(G285:O285, "&gt;0"))</f>
        <v>18</v>
      </c>
      <c r="AV285" s="18">
        <f>$BQ$3*AS285/$BO$3</f>
        <v>3.3501006036217302E-3</v>
      </c>
      <c r="AW285" s="18" t="str">
        <f>IF(AR285&lt;AV285,AR285,"ns")</f>
        <v>ns</v>
      </c>
      <c r="AX285" s="19" t="str">
        <f>IF(AND(AW285&lt;0.01,ABS(AT285)&gt;1.5,D285&gt;2), IF(AND(AT285&gt;0,COUNTIF(P285:X285,"&gt;0")&gt;7),"IRF4_interactor_Treg", (IF(AND(AT285&lt;0,COUNTIF(G285:O285, "&gt;0")&gt;7), "background_significant", "ns"))), "ns")</f>
        <v>ns</v>
      </c>
      <c r="AY285" s="20">
        <f>IFERROR(TTEST(Y285:AG285,AH285:AP285,2,1),IF(OR(COUNTIF(AH285:AP285,"&gt;0")&gt;7,COUNTIF(Y285:AG285,"&gt;0")&gt;7),0,9999))</f>
        <v>4.1244652880247204E-4</v>
      </c>
      <c r="AZ285" s="20">
        <f>IF(AY285=9999,$BO$4,RANK(AY285,$AY$3:$AY$1993,1))</f>
        <v>235</v>
      </c>
      <c r="BA285" s="20">
        <f>LOG((IFERROR(SUM(AH285:AP285)/COUNTIF(AH285:AP285, "&gt;0"),0.1))/(IFERROR(SUM(Y285:AG285)/COUNTIF(Y285:AG285, "&gt;0"),0.1)),2)</f>
        <v>0.52657078437189353</v>
      </c>
      <c r="BB285" s="21">
        <f>SUM(COUNTIF(AH285:AP285, "&gt;0"), COUNTIF(Y285:AG285, "&gt;0"))</f>
        <v>18</v>
      </c>
      <c r="BC285" s="22">
        <f>$BQ$3*AZ285/$BO$4</f>
        <v>1.1809045226130654E-3</v>
      </c>
      <c r="BD285" s="22">
        <f>IF(AY285&lt;BC285,AY285,"ns")</f>
        <v>4.1244652880247204E-4</v>
      </c>
      <c r="BE285" s="23" t="str">
        <f>IF(AND(BD285&lt;0.01,ABS(BA285)&gt;1.5,D285&gt;2), IF(AND(BA285&gt;0,COUNTIF(AH285:AP285,"&gt;0")&gt;7),"IRF4_interactor_Th17", (IF(AND(BA285&lt;0,COUNTIF(Y285:AG285, "&gt;0")&gt;7), "background_significant", "ns"))), "ns")</f>
        <v>ns</v>
      </c>
      <c r="BF285" s="24" t="str">
        <f>IF(OR(AX285 ="IRF4_interactor_Treg", BE285 ="IRF4_interactor_Th17"), LOG((AVERAGE(AH285:AP285)+0.1)/(AVERAGE(P285:X285)+0.1),2),"ns")</f>
        <v>ns</v>
      </c>
      <c r="BG285" s="24">
        <f>IF(AND(AX285="IRF4_interactor_Treg",BE285="IRF4_interactor_Th17"),1,IF(AX285="IRF4_interactor_Treg","IRF4_Treg",IF(BE285="IRF4_interactor_Th17","IRF4_Th17",0)))</f>
        <v>0</v>
      </c>
      <c r="BH285" s="25">
        <f>IFERROR(TTEST(AH285:AP285,P285:X285,2,1),IF(OR(COUNTIF(P285:X285,"&gt;0")&gt;7,COUNTIF(AH285:AP285,"&gt;0")&gt;7),0,9999))</f>
        <v>0.24497309229791342</v>
      </c>
      <c r="BI285" s="25">
        <f>IF(BH285=9999,$BS$5,RANK(BH285,$BH$3:$BH$1993,1))</f>
        <v>1059</v>
      </c>
      <c r="BJ285" s="25">
        <f>$BQ$3*BI285/$BO$5</f>
        <v>5.3189352084379712E-3</v>
      </c>
      <c r="BK285" s="25" t="str">
        <f>IF(BH285&lt;BJ285,BH285,"ns")</f>
        <v>ns</v>
      </c>
      <c r="BL285" s="26">
        <f>SUM(COUNTIF(P285:X285, "&gt;0"), COUNTIF(AH285:AP285, "&gt;0"))</f>
        <v>18</v>
      </c>
    </row>
    <row r="286" spans="1:64">
      <c r="A286" t="s">
        <v>6535</v>
      </c>
      <c r="B286" t="s">
        <v>6536</v>
      </c>
      <c r="C286">
        <v>7.1633199999999997E-4</v>
      </c>
      <c r="D286">
        <v>46</v>
      </c>
      <c r="E286">
        <v>46</v>
      </c>
      <c r="F286">
        <v>0</v>
      </c>
      <c r="G286">
        <v>240508</v>
      </c>
      <c r="H286">
        <v>217966</v>
      </c>
      <c r="I286">
        <v>261973</v>
      </c>
      <c r="J286">
        <v>226876</v>
      </c>
      <c r="K286">
        <v>236103</v>
      </c>
      <c r="L286">
        <v>260560</v>
      </c>
      <c r="M286">
        <v>144306</v>
      </c>
      <c r="N286">
        <v>169709</v>
      </c>
      <c r="O286">
        <v>173147</v>
      </c>
      <c r="P286">
        <v>208544</v>
      </c>
      <c r="Q286">
        <v>232323</v>
      </c>
      <c r="R286">
        <v>218794</v>
      </c>
      <c r="S286">
        <v>456546</v>
      </c>
      <c r="T286">
        <v>438703</v>
      </c>
      <c r="U286">
        <v>503650</v>
      </c>
      <c r="V286">
        <v>408857</v>
      </c>
      <c r="W286">
        <v>466006</v>
      </c>
      <c r="X286">
        <v>494898</v>
      </c>
      <c r="Y286">
        <v>345847</v>
      </c>
      <c r="Z286">
        <v>329386</v>
      </c>
      <c r="AA286">
        <v>359639</v>
      </c>
      <c r="AB286">
        <v>216370</v>
      </c>
      <c r="AC286">
        <v>248250</v>
      </c>
      <c r="AD286">
        <v>253547</v>
      </c>
      <c r="AE286">
        <v>162475</v>
      </c>
      <c r="AF286">
        <v>281480</v>
      </c>
      <c r="AG286">
        <v>284925</v>
      </c>
      <c r="AH286">
        <v>653464</v>
      </c>
      <c r="AI286">
        <v>688528</v>
      </c>
      <c r="AJ286">
        <v>715492</v>
      </c>
      <c r="AK286">
        <v>335920</v>
      </c>
      <c r="AL286">
        <v>345411</v>
      </c>
      <c r="AM286">
        <v>325068</v>
      </c>
      <c r="AN286">
        <v>413861</v>
      </c>
      <c r="AO286">
        <v>577575</v>
      </c>
      <c r="AP286">
        <v>423425</v>
      </c>
      <c r="AR286" s="16">
        <f>IFERROR(TTEST(G286:O286,P286:X286,2,1),IF(OR(COUNTIF(P286:X286,"&gt;0")&gt;7,COUNTIF(G286:O286,"&gt;0")&gt;7),0,9999))</f>
        <v>8.8039665135255206E-3</v>
      </c>
      <c r="AS286" s="16">
        <f>IF(AR286=9999,$BO$3,RANK(AR286,$AR$3:$AR$1993,1))</f>
        <v>639</v>
      </c>
      <c r="AT286" s="16">
        <f>LOG((IFERROR(SUM(P286:X286)/COUNTIF(P286:X286, "&gt;0"),0.1))/(IFERROR(SUM(G286:O286)/COUNTIF(G286:O286, "&gt;0"),0.1)),2)</f>
        <v>0.82804346366883541</v>
      </c>
      <c r="AU286" s="17">
        <f>SUM(COUNTIF(P286:X286, "&gt;0"), COUNTIF(G286:O286, "&gt;0"))</f>
        <v>18</v>
      </c>
      <c r="AV286" s="18">
        <f>$BQ$3*AS286/$BO$3</f>
        <v>3.2142857142857147E-3</v>
      </c>
      <c r="AW286" s="18" t="str">
        <f>IF(AR286&lt;AV286,AR286,"ns")</f>
        <v>ns</v>
      </c>
      <c r="AX286" s="19" t="str">
        <f>IF(AND(AW286&lt;0.01,ABS(AT286)&gt;1.5,D286&gt;2), IF(AND(AT286&gt;0,COUNTIF(P286:X286,"&gt;0")&gt;7),"IRF4_interactor_Treg", (IF(AND(AT286&lt;0,COUNTIF(G286:O286, "&gt;0")&gt;7), "background_significant", "ns"))), "ns")</f>
        <v>ns</v>
      </c>
      <c r="AY286" s="20">
        <f>IFERROR(TTEST(Y286:AG286,AH286:AP286,2,1),IF(OR(COUNTIF(AH286:AP286,"&gt;0")&gt;7,COUNTIF(Y286:AG286,"&gt;0")&gt;7),0,9999))</f>
        <v>4.1472198246457275E-4</v>
      </c>
      <c r="AZ286" s="20">
        <f>IF(AY286=9999,$BO$4,RANK(AY286,$AY$3:$AY$1993,1))</f>
        <v>236</v>
      </c>
      <c r="BA286" s="20">
        <f>LOG((IFERROR(SUM(AH286:AP286)/COUNTIF(AH286:AP286, "&gt;0"),0.1))/(IFERROR(SUM(Y286:AG286)/COUNTIF(Y286:AG286, "&gt;0"),0.1)),2)</f>
        <v>0.85163817332657843</v>
      </c>
      <c r="BB286" s="21">
        <f>SUM(COUNTIF(AH286:AP286, "&gt;0"), COUNTIF(Y286:AG286, "&gt;0"))</f>
        <v>18</v>
      </c>
      <c r="BC286" s="22">
        <f>$BQ$3*AZ286/$BO$4</f>
        <v>1.185929648241206E-3</v>
      </c>
      <c r="BD286" s="22">
        <f>IF(AY286&lt;BC286,AY286,"ns")</f>
        <v>4.1472198246457275E-4</v>
      </c>
      <c r="BE286" s="23" t="str">
        <f>IF(AND(BD286&lt;0.01,ABS(BA286)&gt;1.5,D286&gt;2), IF(AND(BA286&gt;0,COUNTIF(AH286:AP286,"&gt;0")&gt;7),"IRF4_interactor_Th17", (IF(AND(BA286&lt;0,COUNTIF(Y286:AG286, "&gt;0")&gt;7), "background_significant", "ns"))), "ns")</f>
        <v>ns</v>
      </c>
      <c r="BF286" s="24" t="str">
        <f>IF(OR(AX286 ="IRF4_interactor_Treg", BE286 ="IRF4_interactor_Th17"), LOG((AVERAGE(AH286:AP286)+0.1)/(AVERAGE(P286:X286)+0.1),2),"ns")</f>
        <v>ns</v>
      </c>
      <c r="BG286" s="24">
        <f>IF(AND(AX286="IRF4_interactor_Treg",BE286="IRF4_interactor_Th17"),1,IF(AX286="IRF4_interactor_Treg","IRF4_Treg",IF(BE286="IRF4_interactor_Th17","IRF4_Th17",0)))</f>
        <v>0</v>
      </c>
      <c r="BH286" s="25">
        <f>IFERROR(TTEST(AH286:AP286,P286:X286,2,1),IF(OR(COUNTIF(P286:X286,"&gt;0")&gt;7,COUNTIF(AH286:AP286,"&gt;0")&gt;7),0,9999))</f>
        <v>0.237941067088278</v>
      </c>
      <c r="BI286" s="25">
        <f>IF(BH286=9999,$BS$5,RANK(BH286,$BH$3:$BH$1993,1))</f>
        <v>1044</v>
      </c>
      <c r="BJ286" s="25">
        <f>$BQ$3*BI286/$BO$5</f>
        <v>5.243596182822702E-3</v>
      </c>
      <c r="BK286" s="25" t="str">
        <f>IF(BH286&lt;BJ286,BH286,"ns")</f>
        <v>ns</v>
      </c>
      <c r="BL286" s="26">
        <f>SUM(COUNTIF(P286:X286, "&gt;0"), COUNTIF(AH286:AP286, "&gt;0"))</f>
        <v>18</v>
      </c>
    </row>
    <row r="287" spans="1:64">
      <c r="A287" t="s">
        <v>2687</v>
      </c>
      <c r="B287" t="s">
        <v>2688</v>
      </c>
      <c r="C287">
        <v>7.1633199999999997E-4</v>
      </c>
      <c r="D287">
        <v>16</v>
      </c>
      <c r="E287">
        <v>16</v>
      </c>
      <c r="F287">
        <v>0</v>
      </c>
      <c r="G287">
        <v>1707230</v>
      </c>
      <c r="H287">
        <v>1481820</v>
      </c>
      <c r="I287">
        <v>1953460</v>
      </c>
      <c r="J287">
        <v>1158630</v>
      </c>
      <c r="K287">
        <v>1389380</v>
      </c>
      <c r="L287">
        <v>1491400</v>
      </c>
      <c r="M287">
        <v>845420</v>
      </c>
      <c r="N287">
        <v>1074950</v>
      </c>
      <c r="O287">
        <v>1107690</v>
      </c>
      <c r="P287">
        <v>2841130</v>
      </c>
      <c r="Q287">
        <v>2859260</v>
      </c>
      <c r="R287">
        <v>3039030</v>
      </c>
      <c r="S287">
        <v>3213300</v>
      </c>
      <c r="T287">
        <v>3573560</v>
      </c>
      <c r="U287">
        <v>3325110</v>
      </c>
      <c r="V287">
        <v>3197910</v>
      </c>
      <c r="W287">
        <v>3677840</v>
      </c>
      <c r="X287">
        <v>4046550</v>
      </c>
      <c r="Y287">
        <v>1884200</v>
      </c>
      <c r="Z287">
        <v>1587230</v>
      </c>
      <c r="AA287">
        <v>2157060</v>
      </c>
      <c r="AB287">
        <v>1330750</v>
      </c>
      <c r="AC287">
        <v>1358750</v>
      </c>
      <c r="AD287">
        <v>1844910</v>
      </c>
      <c r="AE287">
        <v>1758380</v>
      </c>
      <c r="AF287">
        <v>2631290</v>
      </c>
      <c r="AG287">
        <v>2687670</v>
      </c>
      <c r="AH287">
        <v>4785630</v>
      </c>
      <c r="AI287">
        <v>5052160</v>
      </c>
      <c r="AJ287">
        <v>5667090</v>
      </c>
      <c r="AK287">
        <v>2088250</v>
      </c>
      <c r="AL287">
        <v>2422420</v>
      </c>
      <c r="AM287">
        <v>2718760</v>
      </c>
      <c r="AN287">
        <v>3910900</v>
      </c>
      <c r="AO287">
        <v>6023880</v>
      </c>
      <c r="AP287">
        <v>4460500</v>
      </c>
      <c r="AR287" s="16">
        <f>IFERROR(TTEST(G287:O287,P287:X287,2,1),IF(OR(COUNTIF(P287:X287,"&gt;0")&gt;7,COUNTIF(G287:O287,"&gt;0")&gt;7),0,9999))</f>
        <v>1.8555475690005013E-5</v>
      </c>
      <c r="AS287" s="16">
        <f>IF(AR287=9999,$BO$3,RANK(AR287,$AR$3:$AR$1993,1))</f>
        <v>63</v>
      </c>
      <c r="AT287" s="16">
        <f>LOG((IFERROR(SUM(P287:X287)/COUNTIF(P287:X287, "&gt;0"),0.1))/(IFERROR(SUM(G287:O287)/COUNTIF(G287:O287, "&gt;0"),0.1)),2)</f>
        <v>1.2859771957700163</v>
      </c>
      <c r="AU287" s="17">
        <f>SUM(COUNTIF(P287:X287, "&gt;0"), COUNTIF(G287:O287, "&gt;0"))</f>
        <v>18</v>
      </c>
      <c r="AV287" s="18">
        <f>$BQ$3*AS287/$BO$3</f>
        <v>3.1690140845070422E-4</v>
      </c>
      <c r="AW287" s="18">
        <f>IF(AR287&lt;AV287,AR287,"ns")</f>
        <v>1.8555475690005013E-5</v>
      </c>
      <c r="AX287" s="19" t="str">
        <f>IF(AND(AW287&lt;0.01,ABS(AT287)&gt;1.5,D287&gt;2), IF(AND(AT287&gt;0,COUNTIF(P287:X287,"&gt;0")&gt;7),"IRF4_interactor_Treg", (IF(AND(AT287&lt;0,COUNTIF(G287:O287, "&gt;0")&gt;7), "background_significant", "ns"))), "ns")</f>
        <v>ns</v>
      </c>
      <c r="AY287" s="20">
        <f>IFERROR(TTEST(Y287:AG287,AH287:AP287,2,1),IF(OR(COUNTIF(AH287:AP287,"&gt;0")&gt;7,COUNTIF(Y287:AG287,"&gt;0")&gt;7),0,9999))</f>
        <v>4.1709772022176033E-4</v>
      </c>
      <c r="AZ287" s="20">
        <f>IF(AY287=9999,$BO$4,RANK(AY287,$AY$3:$AY$1993,1))</f>
        <v>237</v>
      </c>
      <c r="BA287" s="20">
        <f>LOG((IFERROR(SUM(AH287:AP287)/COUNTIF(AH287:AP287, "&gt;0"),0.1))/(IFERROR(SUM(Y287:AG287)/COUNTIF(Y287:AG287, "&gt;0"),0.1)),2)</f>
        <v>1.1067895262476215</v>
      </c>
      <c r="BB287" s="21">
        <f>SUM(COUNTIF(AH287:AP287, "&gt;0"), COUNTIF(Y287:AG287, "&gt;0"))</f>
        <v>18</v>
      </c>
      <c r="BC287" s="22">
        <f>$BQ$3*AZ287/$BO$4</f>
        <v>1.1909547738693468E-3</v>
      </c>
      <c r="BD287" s="22">
        <f>IF(AY287&lt;BC287,AY287,"ns")</f>
        <v>4.1709772022176033E-4</v>
      </c>
      <c r="BE287" s="23" t="str">
        <f>IF(AND(BD287&lt;0.01,ABS(BA287)&gt;1.5,D287&gt;2), IF(AND(BA287&gt;0,COUNTIF(AH287:AP287,"&gt;0")&gt;7),"IRF4_interactor_Th17", (IF(AND(BA287&lt;0,COUNTIF(Y287:AG287, "&gt;0")&gt;7), "background_significant", "ns"))), "ns")</f>
        <v>ns</v>
      </c>
      <c r="BF287" s="24" t="str">
        <f>IF(OR(AX287 ="IRF4_interactor_Treg", BE287 ="IRF4_interactor_Th17"), LOG((AVERAGE(AH287:AP287)+0.1)/(AVERAGE(P287:X287)+0.1),2),"ns")</f>
        <v>ns</v>
      </c>
      <c r="BG287" s="24">
        <f>IF(AND(AX287="IRF4_interactor_Treg",BE287="IRF4_interactor_Th17"),1,IF(AX287="IRF4_interactor_Treg","IRF4_Treg",IF(BE287="IRF4_interactor_Th17","IRF4_Th17",0)))</f>
        <v>0</v>
      </c>
      <c r="BH287" s="25">
        <f>IFERROR(TTEST(AH287:AP287,P287:X287,2,1),IF(OR(COUNTIF(P287:X287,"&gt;0")&gt;7,COUNTIF(AH287:AP287,"&gt;0")&gt;7),0,9999))</f>
        <v>0.14674002885091744</v>
      </c>
      <c r="BI287" s="25">
        <f>IF(BH287=9999,$BS$5,RANK(BH287,$BH$3:$BH$1993,1))</f>
        <v>807</v>
      </c>
      <c r="BJ287" s="25">
        <f>$BQ$3*BI287/$BO$5</f>
        <v>4.0532395781014566E-3</v>
      </c>
      <c r="BK287" s="25" t="str">
        <f>IF(BH287&lt;BJ287,BH287,"ns")</f>
        <v>ns</v>
      </c>
      <c r="BL287" s="26">
        <f>SUM(COUNTIF(P287:X287, "&gt;0"), COUNTIF(AH287:AP287, "&gt;0"))</f>
        <v>18</v>
      </c>
    </row>
    <row r="288" spans="1:64">
      <c r="A288" t="s">
        <v>4323</v>
      </c>
      <c r="B288" t="s">
        <v>4324</v>
      </c>
      <c r="C288">
        <v>1.10069E-2</v>
      </c>
      <c r="D288">
        <v>3</v>
      </c>
      <c r="E288">
        <v>3</v>
      </c>
      <c r="F288">
        <v>0</v>
      </c>
      <c r="G288">
        <v>358558</v>
      </c>
      <c r="H288">
        <v>261426</v>
      </c>
      <c r="I288">
        <v>335861</v>
      </c>
      <c r="J288">
        <v>240078</v>
      </c>
      <c r="K288">
        <v>200825</v>
      </c>
      <c r="L288">
        <v>286546</v>
      </c>
      <c r="M288">
        <v>168214</v>
      </c>
      <c r="N288">
        <v>166814</v>
      </c>
      <c r="O288">
        <v>164294</v>
      </c>
      <c r="P288">
        <v>421505</v>
      </c>
      <c r="Q288">
        <v>361403</v>
      </c>
      <c r="R288">
        <v>320306</v>
      </c>
      <c r="S288">
        <v>380902</v>
      </c>
      <c r="T288">
        <v>370825</v>
      </c>
      <c r="U288">
        <v>359265</v>
      </c>
      <c r="V288">
        <v>392043</v>
      </c>
      <c r="W288">
        <v>424929</v>
      </c>
      <c r="X288">
        <v>388430</v>
      </c>
      <c r="Y288">
        <v>269995</v>
      </c>
      <c r="Z288">
        <v>245609</v>
      </c>
      <c r="AA288">
        <v>231046</v>
      </c>
      <c r="AB288">
        <v>154562</v>
      </c>
      <c r="AC288">
        <v>173005</v>
      </c>
      <c r="AD288">
        <v>174229</v>
      </c>
      <c r="AE288">
        <v>126051</v>
      </c>
      <c r="AF288">
        <v>228795</v>
      </c>
      <c r="AG288">
        <v>216504</v>
      </c>
      <c r="AH288">
        <v>368846</v>
      </c>
      <c r="AI288">
        <v>337528</v>
      </c>
      <c r="AJ288">
        <v>352652</v>
      </c>
      <c r="AK288">
        <v>216848</v>
      </c>
      <c r="AL288">
        <v>279904</v>
      </c>
      <c r="AM288">
        <v>205245</v>
      </c>
      <c r="AN288">
        <v>233510</v>
      </c>
      <c r="AO288">
        <v>372365</v>
      </c>
      <c r="AP288">
        <v>221670</v>
      </c>
      <c r="AR288" s="16">
        <f>IFERROR(TTEST(G288:O288,P288:X288,2,1),IF(OR(COUNTIF(P288:X288,"&gt;0")&gt;7,COUNTIF(G288:O288,"&gt;0")&gt;7),0,9999))</f>
        <v>1.8289083322741235E-3</v>
      </c>
      <c r="AS288" s="16">
        <f>IF(AR288=9999,$BO$3,RANK(AR288,$AR$3:$AR$1993,1))</f>
        <v>379</v>
      </c>
      <c r="AT288" s="16">
        <f>LOG((IFERROR(SUM(P288:X288)/COUNTIF(P288:X288, "&gt;0"),0.1))/(IFERROR(SUM(G288:O288)/COUNTIF(G288:O288, "&gt;0"),0.1)),2)</f>
        <v>0.64777262295565441</v>
      </c>
      <c r="AU288" s="17">
        <f>SUM(COUNTIF(P288:X288, "&gt;0"), COUNTIF(G288:O288, "&gt;0"))</f>
        <v>18</v>
      </c>
      <c r="AV288" s="18">
        <f>$BQ$3*AS288/$BO$3</f>
        <v>1.9064386317907444E-3</v>
      </c>
      <c r="AW288" s="18">
        <f>IF(AR288&lt;AV288,AR288,"ns")</f>
        <v>1.8289083322741235E-3</v>
      </c>
      <c r="AX288" s="19" t="str">
        <f>IF(AND(AW288&lt;0.01,ABS(AT288)&gt;1.5,D288&gt;2), IF(AND(AT288&gt;0,COUNTIF(P288:X288,"&gt;0")&gt;7),"IRF4_interactor_Treg", (IF(AND(AT288&lt;0,COUNTIF(G288:O288, "&gt;0")&gt;7), "background_significant", "ns"))), "ns")</f>
        <v>ns</v>
      </c>
      <c r="AY288" s="20">
        <f>IFERROR(TTEST(Y288:AG288,AH288:AP288,2,1),IF(OR(COUNTIF(AH288:AP288,"&gt;0")&gt;7,COUNTIF(Y288:AG288,"&gt;0")&gt;7),0,9999))</f>
        <v>4.2075834119961459E-4</v>
      </c>
      <c r="AZ288" s="20">
        <f>IF(AY288=9999,$BO$4,RANK(AY288,$AY$3:$AY$1993,1))</f>
        <v>238</v>
      </c>
      <c r="BA288" s="20">
        <f>LOG((IFERROR(SUM(AH288:AP288)/COUNTIF(AH288:AP288, "&gt;0"),0.1))/(IFERROR(SUM(Y288:AG288)/COUNTIF(Y288:AG288, "&gt;0"),0.1)),2)</f>
        <v>0.50837748467269461</v>
      </c>
      <c r="BB288" s="21">
        <f>SUM(COUNTIF(AH288:AP288, "&gt;0"), COUNTIF(Y288:AG288, "&gt;0"))</f>
        <v>18</v>
      </c>
      <c r="BC288" s="22">
        <f>$BQ$3*AZ288/$BO$4</f>
        <v>1.1959798994974874E-3</v>
      </c>
      <c r="BD288" s="22">
        <f>IF(AY288&lt;BC288,AY288,"ns")</f>
        <v>4.2075834119961459E-4</v>
      </c>
      <c r="BE288" s="23" t="str">
        <f>IF(AND(BD288&lt;0.01,ABS(BA288)&gt;1.5,D288&gt;2), IF(AND(BA288&gt;0,COUNTIF(AH288:AP288,"&gt;0")&gt;7),"IRF4_interactor_Th17", (IF(AND(BA288&lt;0,COUNTIF(Y288:AG288, "&gt;0")&gt;7), "background_significant", "ns"))), "ns")</f>
        <v>ns</v>
      </c>
      <c r="BF288" s="24" t="str">
        <f>IF(OR(AX288 ="IRF4_interactor_Treg", BE288 ="IRF4_interactor_Th17"), LOG((AVERAGE(AH288:AP288)+0.1)/(AVERAGE(P288:X288)+0.1),2),"ns")</f>
        <v>ns</v>
      </c>
      <c r="BG288" s="24">
        <f>IF(AND(AX288="IRF4_interactor_Treg",BE288="IRF4_interactor_Th17"),1,IF(AX288="IRF4_interactor_Treg","IRF4_Treg",IF(BE288="IRF4_interactor_Th17","IRF4_Th17",0)))</f>
        <v>0</v>
      </c>
      <c r="BH288" s="25">
        <f>IFERROR(TTEST(AH288:AP288,P288:X288,2,1),IF(OR(COUNTIF(P288:X288,"&gt;0")&gt;7,COUNTIF(AH288:AP288,"&gt;0")&gt;7),0,9999))</f>
        <v>5.1525750512729307E-3</v>
      </c>
      <c r="BI288" s="25">
        <f>IF(BH288=9999,$BS$5,RANK(BH288,$BH$3:$BH$1993,1))</f>
        <v>156</v>
      </c>
      <c r="BJ288" s="25">
        <f>$BQ$3*BI288/$BO$5</f>
        <v>7.8352586639879459E-4</v>
      </c>
      <c r="BK288" s="25" t="str">
        <f>IF(BH288&lt;BJ288,BH288,"ns")</f>
        <v>ns</v>
      </c>
      <c r="BL288" s="26">
        <f>SUM(COUNTIF(P288:X288, "&gt;0"), COUNTIF(AH288:AP288, "&gt;0"))</f>
        <v>18</v>
      </c>
    </row>
    <row r="289" spans="1:64">
      <c r="A289" t="s">
        <v>6719</v>
      </c>
      <c r="B289" t="s">
        <v>6720</v>
      </c>
      <c r="C289">
        <v>7.1633199999999997E-4</v>
      </c>
      <c r="D289">
        <v>5</v>
      </c>
      <c r="E289">
        <v>5</v>
      </c>
      <c r="F289">
        <v>0</v>
      </c>
      <c r="G289">
        <v>454302</v>
      </c>
      <c r="H289">
        <v>398670</v>
      </c>
      <c r="I289">
        <v>492491</v>
      </c>
      <c r="J289">
        <v>351626</v>
      </c>
      <c r="K289">
        <v>414533</v>
      </c>
      <c r="L289">
        <v>353758</v>
      </c>
      <c r="M289">
        <v>302793</v>
      </c>
      <c r="N289">
        <v>257018</v>
      </c>
      <c r="O289">
        <v>277933</v>
      </c>
      <c r="P289">
        <v>527886</v>
      </c>
      <c r="Q289">
        <v>463928</v>
      </c>
      <c r="R289">
        <v>518680</v>
      </c>
      <c r="S289">
        <v>584317</v>
      </c>
      <c r="T289">
        <v>617173</v>
      </c>
      <c r="U289">
        <v>650839</v>
      </c>
      <c r="V289">
        <v>559096</v>
      </c>
      <c r="W289">
        <v>713052</v>
      </c>
      <c r="X289">
        <v>667895</v>
      </c>
      <c r="Y289">
        <v>325055</v>
      </c>
      <c r="Z289">
        <v>396637</v>
      </c>
      <c r="AA289">
        <v>416534</v>
      </c>
      <c r="AB289">
        <v>259131</v>
      </c>
      <c r="AC289">
        <v>355242</v>
      </c>
      <c r="AD289">
        <v>363633</v>
      </c>
      <c r="AE289">
        <v>238648</v>
      </c>
      <c r="AF289">
        <v>358060</v>
      </c>
      <c r="AG289">
        <v>341829</v>
      </c>
      <c r="AH289">
        <v>744885</v>
      </c>
      <c r="AI289">
        <v>833137</v>
      </c>
      <c r="AJ289">
        <v>812920</v>
      </c>
      <c r="AK289">
        <v>442520</v>
      </c>
      <c r="AL289">
        <v>482111</v>
      </c>
      <c r="AM289">
        <v>439558</v>
      </c>
      <c r="AN289">
        <v>443734</v>
      </c>
      <c r="AO289">
        <v>711069</v>
      </c>
      <c r="AP289">
        <v>520534</v>
      </c>
      <c r="AR289" s="16">
        <f>IFERROR(TTEST(G289:O289,P289:X289,2,1),IF(OR(COUNTIF(P289:X289,"&gt;0")&gt;7,COUNTIF(G289:O289,"&gt;0")&gt;7),0,9999))</f>
        <v>1.9914351202433111E-3</v>
      </c>
      <c r="AS289" s="16">
        <f>IF(AR289=9999,$BO$3,RANK(AR289,$AR$3:$AR$1993,1))</f>
        <v>395</v>
      </c>
      <c r="AT289" s="16">
        <f>LOG((IFERROR(SUM(P289:X289)/COUNTIF(P289:X289, "&gt;0"),0.1))/(IFERROR(SUM(G289:O289)/COUNTIF(G289:O289, "&gt;0"),0.1)),2)</f>
        <v>0.68294116323851617</v>
      </c>
      <c r="AU289" s="17">
        <f>SUM(COUNTIF(P289:X289, "&gt;0"), COUNTIF(G289:O289, "&gt;0"))</f>
        <v>18</v>
      </c>
      <c r="AV289" s="18">
        <f>$BQ$3*AS289/$BO$3</f>
        <v>1.9869215291750506E-3</v>
      </c>
      <c r="AW289" s="18" t="str">
        <f>IF(AR289&lt;AV289,AR289,"ns")</f>
        <v>ns</v>
      </c>
      <c r="AX289" s="19" t="str">
        <f>IF(AND(AW289&lt;0.01,ABS(AT289)&gt;1.5,D289&gt;2), IF(AND(AT289&gt;0,COUNTIF(P289:X289,"&gt;0")&gt;7),"IRF4_interactor_Treg", (IF(AND(AT289&lt;0,COUNTIF(G289:O289, "&gt;0")&gt;7), "background_significant", "ns"))), "ns")</f>
        <v>ns</v>
      </c>
      <c r="AY289" s="20">
        <f>IFERROR(TTEST(Y289:AG289,AH289:AP289,2,1),IF(OR(COUNTIF(AH289:AP289,"&gt;0")&gt;7,COUNTIF(Y289:AG289,"&gt;0")&gt;7),0,9999))</f>
        <v>4.2131741653260582E-4</v>
      </c>
      <c r="AZ289" s="20">
        <f>IF(AY289=9999,$BO$4,RANK(AY289,$AY$3:$AY$1993,1))</f>
        <v>239</v>
      </c>
      <c r="BA289" s="20">
        <f>LOG((IFERROR(SUM(AH289:AP289)/COUNTIF(AH289:AP289, "&gt;0"),0.1))/(IFERROR(SUM(Y289:AG289)/COUNTIF(Y289:AG289, "&gt;0"),0.1)),2)</f>
        <v>0.83001324710819158</v>
      </c>
      <c r="BB289" s="21">
        <f>SUM(COUNTIF(AH289:AP289, "&gt;0"), COUNTIF(Y289:AG289, "&gt;0"))</f>
        <v>18</v>
      </c>
      <c r="BC289" s="22">
        <f>$BQ$3*AZ289/$BO$4</f>
        <v>1.2010050251256281E-3</v>
      </c>
      <c r="BD289" s="22">
        <f>IF(AY289&lt;BC289,AY289,"ns")</f>
        <v>4.2131741653260582E-4</v>
      </c>
      <c r="BE289" s="23" t="str">
        <f>IF(AND(BD289&lt;0.01,ABS(BA289)&gt;1.5,D289&gt;2), IF(AND(BA289&gt;0,COUNTIF(AH289:AP289,"&gt;0")&gt;7),"IRF4_interactor_Th17", (IF(AND(BA289&lt;0,COUNTIF(Y289:AG289, "&gt;0")&gt;7), "background_significant", "ns"))), "ns")</f>
        <v>ns</v>
      </c>
      <c r="BF289" s="24" t="str">
        <f>IF(OR(AX289 ="IRF4_interactor_Treg", BE289 ="IRF4_interactor_Th17"), LOG((AVERAGE(AH289:AP289)+0.1)/(AVERAGE(P289:X289)+0.1),2),"ns")</f>
        <v>ns</v>
      </c>
      <c r="BG289" s="24">
        <f>IF(AND(AX289="IRF4_interactor_Treg",BE289="IRF4_interactor_Th17"),1,IF(AX289="IRF4_interactor_Treg","IRF4_Treg",IF(BE289="IRF4_interactor_Th17","IRF4_Th17",0)))</f>
        <v>0</v>
      </c>
      <c r="BH289" s="25">
        <f>IFERROR(TTEST(AH289:AP289,P289:X289,2,1),IF(OR(COUNTIF(P289:X289,"&gt;0")&gt;7,COUNTIF(AH289:AP289,"&gt;0")&gt;7),0,9999))</f>
        <v>0.8513221181796069</v>
      </c>
      <c r="BI289" s="25">
        <f>IF(BH289=9999,$BS$5,RANK(BH289,$BH$3:$BH$1993,1))</f>
        <v>1840</v>
      </c>
      <c r="BJ289" s="25">
        <f>$BQ$3*BI289/$BO$5</f>
        <v>9.241587142139629E-3</v>
      </c>
      <c r="BK289" s="25" t="str">
        <f>IF(BH289&lt;BJ289,BH289,"ns")</f>
        <v>ns</v>
      </c>
      <c r="BL289" s="26">
        <f>SUM(COUNTIF(P289:X289, "&gt;0"), COUNTIF(AH289:AP289, "&gt;0"))</f>
        <v>18</v>
      </c>
    </row>
    <row r="290" spans="1:64">
      <c r="A290" t="s">
        <v>3103</v>
      </c>
      <c r="B290" t="s">
        <v>3104</v>
      </c>
      <c r="C290">
        <v>7.1633199999999997E-4</v>
      </c>
      <c r="D290">
        <v>13</v>
      </c>
      <c r="E290">
        <v>13</v>
      </c>
      <c r="F290">
        <v>0</v>
      </c>
      <c r="G290">
        <v>237983</v>
      </c>
      <c r="H290">
        <v>201294</v>
      </c>
      <c r="I290">
        <v>218789</v>
      </c>
      <c r="J290">
        <v>146809</v>
      </c>
      <c r="K290">
        <v>170851</v>
      </c>
      <c r="L290">
        <v>196170</v>
      </c>
      <c r="M290">
        <v>116105</v>
      </c>
      <c r="N290">
        <v>127537</v>
      </c>
      <c r="O290">
        <v>134769</v>
      </c>
      <c r="P290">
        <v>394169</v>
      </c>
      <c r="Q290">
        <v>357093</v>
      </c>
      <c r="R290">
        <v>349484</v>
      </c>
      <c r="S290">
        <v>398456</v>
      </c>
      <c r="T290">
        <v>355170</v>
      </c>
      <c r="U290">
        <v>408865</v>
      </c>
      <c r="V290">
        <v>442688</v>
      </c>
      <c r="W290">
        <v>511629</v>
      </c>
      <c r="X290">
        <v>538034</v>
      </c>
      <c r="Y290">
        <v>248193</v>
      </c>
      <c r="Z290">
        <v>232369</v>
      </c>
      <c r="AA290">
        <v>230198</v>
      </c>
      <c r="AB290">
        <v>160007</v>
      </c>
      <c r="AC290">
        <v>183711</v>
      </c>
      <c r="AD290">
        <v>179997</v>
      </c>
      <c r="AE290">
        <v>202797</v>
      </c>
      <c r="AF290">
        <v>349787</v>
      </c>
      <c r="AG290">
        <v>304247</v>
      </c>
      <c r="AH290">
        <v>662214</v>
      </c>
      <c r="AI290">
        <v>653558</v>
      </c>
      <c r="AJ290">
        <v>771186</v>
      </c>
      <c r="AK290">
        <v>288144</v>
      </c>
      <c r="AL290">
        <v>255591</v>
      </c>
      <c r="AM290">
        <v>341288</v>
      </c>
      <c r="AN290">
        <v>547066</v>
      </c>
      <c r="AO290">
        <v>717349</v>
      </c>
      <c r="AP290">
        <v>554579</v>
      </c>
      <c r="AR290" s="16">
        <f>IFERROR(TTEST(G290:O290,P290:X290,2,1),IF(OR(COUNTIF(P290:X290,"&gt;0")&gt;7,COUNTIF(G290:O290,"&gt;0")&gt;7),0,9999))</f>
        <v>9.7782553098251722E-5</v>
      </c>
      <c r="AS290" s="16">
        <f>IF(AR290=9999,$BO$3,RANK(AR290,$AR$3:$AR$1993,1))</f>
        <v>110</v>
      </c>
      <c r="AT290" s="16">
        <f>LOG((IFERROR(SUM(P290:X290)/COUNTIF(P290:X290, "&gt;0"),0.1))/(IFERROR(SUM(G290:O290)/COUNTIF(G290:O290, "&gt;0"),0.1)),2)</f>
        <v>1.2764848695176578</v>
      </c>
      <c r="AU290" s="17">
        <f>SUM(COUNTIF(P290:X290, "&gt;0"), COUNTIF(G290:O290, "&gt;0"))</f>
        <v>18</v>
      </c>
      <c r="AV290" s="18">
        <f>$BQ$3*AS290/$BO$3</f>
        <v>5.5331991951710268E-4</v>
      </c>
      <c r="AW290" s="18">
        <f>IF(AR290&lt;AV290,AR290,"ns")</f>
        <v>9.7782553098251722E-5</v>
      </c>
      <c r="AX290" s="19" t="str">
        <f>IF(AND(AW290&lt;0.01,ABS(AT290)&gt;1.5,D290&gt;2), IF(AND(AT290&gt;0,COUNTIF(P290:X290,"&gt;0")&gt;7),"IRF4_interactor_Treg", (IF(AND(AT290&lt;0,COUNTIF(G290:O290, "&gt;0")&gt;7), "background_significant", "ns"))), "ns")</f>
        <v>ns</v>
      </c>
      <c r="AY290" s="20">
        <f>IFERROR(TTEST(Y290:AG290,AH290:AP290,2,1),IF(OR(COUNTIF(AH290:AP290,"&gt;0")&gt;7,COUNTIF(Y290:AG290,"&gt;0")&gt;7),0,9999))</f>
        <v>4.2629924303153288E-4</v>
      </c>
      <c r="AZ290" s="20">
        <f>IF(AY290=9999,$BO$4,RANK(AY290,$AY$3:$AY$1993,1))</f>
        <v>240</v>
      </c>
      <c r="BA290" s="20">
        <f>LOG((IFERROR(SUM(AH290:AP290)/COUNTIF(AH290:AP290, "&gt;0"),0.1))/(IFERROR(SUM(Y290:AG290)/COUNTIF(Y290:AG290, "&gt;0"),0.1)),2)</f>
        <v>1.1959151127144114</v>
      </c>
      <c r="BB290" s="21">
        <f>SUM(COUNTIF(AH290:AP290, "&gt;0"), COUNTIF(Y290:AG290, "&gt;0"))</f>
        <v>18</v>
      </c>
      <c r="BC290" s="22">
        <f>$BQ$3*AZ290/$BO$4</f>
        <v>1.2060301507537687E-3</v>
      </c>
      <c r="BD290" s="22">
        <f>IF(AY290&lt;BC290,AY290,"ns")</f>
        <v>4.2629924303153288E-4</v>
      </c>
      <c r="BE290" s="23" t="str">
        <f>IF(AND(BD290&lt;0.01,ABS(BA290)&gt;1.5,D290&gt;2), IF(AND(BA290&gt;0,COUNTIF(AH290:AP290,"&gt;0")&gt;7),"IRF4_interactor_Th17", (IF(AND(BA290&lt;0,COUNTIF(Y290:AG290, "&gt;0")&gt;7), "background_significant", "ns"))), "ns")</f>
        <v>ns</v>
      </c>
      <c r="BF290" s="24" t="str">
        <f>IF(OR(AX290 ="IRF4_interactor_Treg", BE290 ="IRF4_interactor_Th17"), LOG((AVERAGE(AH290:AP290)+0.1)/(AVERAGE(P290:X290)+0.1),2),"ns")</f>
        <v>ns</v>
      </c>
      <c r="BG290" s="24">
        <f>IF(AND(AX290="IRF4_interactor_Treg",BE290="IRF4_interactor_Th17"),1,IF(AX290="IRF4_interactor_Treg","IRF4_Treg",IF(BE290="IRF4_interactor_Th17","IRF4_Th17",0)))</f>
        <v>0</v>
      </c>
      <c r="BH290" s="25">
        <f>IFERROR(TTEST(AH290:AP290,P290:X290,2,1),IF(OR(COUNTIF(P290:X290,"&gt;0")&gt;7,COUNTIF(AH290:AP290,"&gt;0")&gt;7),0,9999))</f>
        <v>0.11185000873049496</v>
      </c>
      <c r="BI290" s="25">
        <f>IF(BH290=9999,$BS$5,RANK(BH290,$BH$3:$BH$1993,1))</f>
        <v>704</v>
      </c>
      <c r="BJ290" s="25">
        <f>$BQ$3*BI290/$BO$5</f>
        <v>3.5359116022099448E-3</v>
      </c>
      <c r="BK290" s="25" t="str">
        <f>IF(BH290&lt;BJ290,BH290,"ns")</f>
        <v>ns</v>
      </c>
      <c r="BL290" s="26">
        <f>SUM(COUNTIF(P290:X290, "&gt;0"), COUNTIF(AH290:AP290, "&gt;0"))</f>
        <v>18</v>
      </c>
    </row>
    <row r="291" spans="1:64">
      <c r="A291" t="s">
        <v>537</v>
      </c>
      <c r="B291" t="s">
        <v>538</v>
      </c>
      <c r="C291">
        <v>7.1633199999999997E-4</v>
      </c>
      <c r="D291">
        <v>6</v>
      </c>
      <c r="E291">
        <v>6</v>
      </c>
      <c r="F291">
        <v>0</v>
      </c>
      <c r="G291">
        <v>449288</v>
      </c>
      <c r="H291">
        <v>430943</v>
      </c>
      <c r="I291">
        <v>548985</v>
      </c>
      <c r="J291">
        <v>452312</v>
      </c>
      <c r="K291">
        <v>446648</v>
      </c>
      <c r="L291">
        <v>439869</v>
      </c>
      <c r="M291">
        <v>248037</v>
      </c>
      <c r="N291">
        <v>163147</v>
      </c>
      <c r="O291">
        <v>219729</v>
      </c>
      <c r="P291">
        <v>528302</v>
      </c>
      <c r="Q291">
        <v>541513</v>
      </c>
      <c r="R291">
        <v>561795</v>
      </c>
      <c r="S291">
        <v>683553</v>
      </c>
      <c r="T291">
        <v>763876</v>
      </c>
      <c r="U291">
        <v>755005</v>
      </c>
      <c r="V291">
        <v>491094</v>
      </c>
      <c r="W291">
        <v>650700</v>
      </c>
      <c r="X291">
        <v>660698</v>
      </c>
      <c r="Y291">
        <v>325816</v>
      </c>
      <c r="Z291">
        <v>360154</v>
      </c>
      <c r="AA291">
        <v>452956</v>
      </c>
      <c r="AB291">
        <v>170820</v>
      </c>
      <c r="AC291">
        <v>154275</v>
      </c>
      <c r="AD291">
        <v>225432</v>
      </c>
      <c r="AE291">
        <v>274010</v>
      </c>
      <c r="AF291">
        <v>494640</v>
      </c>
      <c r="AG291">
        <v>514696</v>
      </c>
      <c r="AH291">
        <v>681860</v>
      </c>
      <c r="AI291">
        <v>823451</v>
      </c>
      <c r="AJ291">
        <v>970761</v>
      </c>
      <c r="AK291">
        <v>340579</v>
      </c>
      <c r="AL291">
        <v>316924</v>
      </c>
      <c r="AM291">
        <v>361916</v>
      </c>
      <c r="AN291">
        <v>497389</v>
      </c>
      <c r="AO291">
        <v>891774</v>
      </c>
      <c r="AP291">
        <v>657503</v>
      </c>
      <c r="AR291" s="16">
        <f>IFERROR(TTEST(G291:O291,P291:X291,2,1),IF(OR(COUNTIF(P291:X291,"&gt;0")&gt;7,COUNTIF(G291:O291,"&gt;0")&gt;7),0,9999))</f>
        <v>1.6727616445232313E-3</v>
      </c>
      <c r="AS291" s="16">
        <f>IF(AR291=9999,$BO$3,RANK(AR291,$AR$3:$AR$1993,1))</f>
        <v>366</v>
      </c>
      <c r="AT291" s="16">
        <f>LOG((IFERROR(SUM(P291:X291)/COUNTIF(P291:X291, "&gt;0"),0.1))/(IFERROR(SUM(G291:O291)/COUNTIF(G291:O291, "&gt;0"),0.1)),2)</f>
        <v>0.72971627462082456</v>
      </c>
      <c r="AU291" s="17">
        <f>SUM(COUNTIF(P291:X291, "&gt;0"), COUNTIF(G291:O291, "&gt;0"))</f>
        <v>18</v>
      </c>
      <c r="AV291" s="18">
        <f>$BQ$3*AS291/$BO$3</f>
        <v>1.8410462776659961E-3</v>
      </c>
      <c r="AW291" s="18">
        <f>IF(AR291&lt;AV291,AR291,"ns")</f>
        <v>1.6727616445232313E-3</v>
      </c>
      <c r="AX291" s="19" t="str">
        <f>IF(AND(AW291&lt;0.01,ABS(AT291)&gt;1.5,D291&gt;2), IF(AND(AT291&gt;0,COUNTIF(P291:X291,"&gt;0")&gt;7),"IRF4_interactor_Treg", (IF(AND(AT291&lt;0,COUNTIF(G291:O291, "&gt;0")&gt;7), "background_significant", "ns"))), "ns")</f>
        <v>ns</v>
      </c>
      <c r="AY291" s="20">
        <f>IFERROR(TTEST(Y291:AG291,AH291:AP291,2,1),IF(OR(COUNTIF(AH291:AP291,"&gt;0")&gt;7,COUNTIF(Y291:AG291,"&gt;0")&gt;7),0,9999))</f>
        <v>4.3255647412573331E-4</v>
      </c>
      <c r="AZ291" s="20">
        <f>IF(AY291=9999,$BO$4,RANK(AY291,$AY$3:$AY$1993,1))</f>
        <v>241</v>
      </c>
      <c r="BA291" s="20">
        <f>LOG((IFERROR(SUM(AH291:AP291)/COUNTIF(AH291:AP291, "&gt;0"),0.1))/(IFERROR(SUM(Y291:AG291)/COUNTIF(Y291:AG291, "&gt;0"),0.1)),2)</f>
        <v>0.89862565899104696</v>
      </c>
      <c r="BB291" s="21">
        <f>SUM(COUNTIF(AH291:AP291, "&gt;0"), COUNTIF(Y291:AG291, "&gt;0"))</f>
        <v>18</v>
      </c>
      <c r="BC291" s="22">
        <f>$BQ$3*AZ291/$BO$4</f>
        <v>1.2110552763819097E-3</v>
      </c>
      <c r="BD291" s="22">
        <f>IF(AY291&lt;BC291,AY291,"ns")</f>
        <v>4.3255647412573331E-4</v>
      </c>
      <c r="BE291" s="23" t="str">
        <f>IF(AND(BD291&lt;0.01,ABS(BA291)&gt;1.5,D291&gt;2), IF(AND(BA291&gt;0,COUNTIF(AH291:AP291,"&gt;0")&gt;7),"IRF4_interactor_Th17", (IF(AND(BA291&lt;0,COUNTIF(Y291:AG291, "&gt;0")&gt;7), "background_significant", "ns"))), "ns")</f>
        <v>ns</v>
      </c>
      <c r="BF291" s="24" t="str">
        <f>IF(OR(AX291 ="IRF4_interactor_Treg", BE291 ="IRF4_interactor_Th17"), LOG((AVERAGE(AH291:AP291)+0.1)/(AVERAGE(P291:X291)+0.1),2),"ns")</f>
        <v>ns</v>
      </c>
      <c r="BG291" s="24">
        <f>IF(AND(AX291="IRF4_interactor_Treg",BE291="IRF4_interactor_Th17"),1,IF(AX291="IRF4_interactor_Treg","IRF4_Treg",IF(BE291="IRF4_interactor_Th17","IRF4_Th17",0)))</f>
        <v>0</v>
      </c>
      <c r="BH291" s="25">
        <f>IFERROR(TTEST(AH291:AP291,P291:X291,2,1),IF(OR(COUNTIF(P291:X291,"&gt;0")&gt;7,COUNTIF(AH291:AP291,"&gt;0")&gt;7),0,9999))</f>
        <v>0.92317362614315468</v>
      </c>
      <c r="BI291" s="25">
        <f>IF(BH291=9999,$BS$5,RANK(BH291,$BH$3:$BH$1993,1))</f>
        <v>1912</v>
      </c>
      <c r="BJ291" s="25">
        <f>$BQ$3*BI291/$BO$5</f>
        <v>9.6032144650929178E-3</v>
      </c>
      <c r="BK291" s="25" t="str">
        <f>IF(BH291&lt;BJ291,BH291,"ns")</f>
        <v>ns</v>
      </c>
      <c r="BL291" s="26">
        <f>SUM(COUNTIF(P291:X291, "&gt;0"), COUNTIF(AH291:AP291, "&gt;0"))</f>
        <v>18</v>
      </c>
    </row>
    <row r="292" spans="1:64">
      <c r="A292" t="s">
        <v>1871</v>
      </c>
      <c r="B292" t="s">
        <v>1872</v>
      </c>
      <c r="C292">
        <v>7.1633199999999997E-4</v>
      </c>
      <c r="D292">
        <v>30</v>
      </c>
      <c r="E292">
        <v>20</v>
      </c>
      <c r="F292">
        <v>10</v>
      </c>
      <c r="G292">
        <v>11846500</v>
      </c>
      <c r="H292">
        <v>11423500</v>
      </c>
      <c r="I292">
        <v>11789800</v>
      </c>
      <c r="J292">
        <v>9265770</v>
      </c>
      <c r="K292">
        <v>9391960</v>
      </c>
      <c r="L292">
        <v>9010120</v>
      </c>
      <c r="M292">
        <v>7337850</v>
      </c>
      <c r="N292">
        <v>7057590</v>
      </c>
      <c r="O292">
        <v>6500290</v>
      </c>
      <c r="P292">
        <v>12750000</v>
      </c>
      <c r="Q292">
        <v>11668000</v>
      </c>
      <c r="R292">
        <v>10650500</v>
      </c>
      <c r="S292">
        <v>17498700</v>
      </c>
      <c r="T292">
        <v>17451100</v>
      </c>
      <c r="U292">
        <v>14302100</v>
      </c>
      <c r="V292">
        <v>15351000</v>
      </c>
      <c r="W292">
        <v>16086300</v>
      </c>
      <c r="X292">
        <v>15218900</v>
      </c>
      <c r="Y292">
        <v>14046100</v>
      </c>
      <c r="Z292">
        <v>13864300</v>
      </c>
      <c r="AA292">
        <v>13068100</v>
      </c>
      <c r="AB292">
        <v>8657460</v>
      </c>
      <c r="AC292">
        <v>8719020</v>
      </c>
      <c r="AD292">
        <v>8373520</v>
      </c>
      <c r="AE292">
        <v>7655180</v>
      </c>
      <c r="AF292">
        <v>9394470</v>
      </c>
      <c r="AG292">
        <v>8933730</v>
      </c>
      <c r="AH292">
        <v>22314400</v>
      </c>
      <c r="AI292">
        <v>23018000</v>
      </c>
      <c r="AJ292">
        <v>21495400</v>
      </c>
      <c r="AK292">
        <v>10882900</v>
      </c>
      <c r="AL292">
        <v>10940100</v>
      </c>
      <c r="AM292">
        <v>10320800</v>
      </c>
      <c r="AN292">
        <v>14446400</v>
      </c>
      <c r="AO292">
        <v>18237000</v>
      </c>
      <c r="AP292">
        <v>13927500</v>
      </c>
      <c r="AR292" s="16">
        <f>IFERROR(TTEST(G292:O292,P292:X292,2,1),IF(OR(COUNTIF(P292:X292,"&gt;0")&gt;7,COUNTIF(G292:O292,"&gt;0")&gt;7),0,9999))</f>
        <v>4.980517180202519E-3</v>
      </c>
      <c r="AS292" s="16">
        <f>IF(AR292=9999,$BO$3,RANK(AR292,$AR$3:$AR$1993,1))</f>
        <v>544</v>
      </c>
      <c r="AT292" s="16">
        <f>LOG((IFERROR(SUM(P292:X292)/COUNTIF(P292:X292, "&gt;0"),0.1))/(IFERROR(SUM(G292:O292)/COUNTIF(G292:O292, "&gt;0"),0.1)),2)</f>
        <v>0.64733082354245153</v>
      </c>
      <c r="AU292" s="17">
        <f>SUM(COUNTIF(P292:X292, "&gt;0"), COUNTIF(G292:O292, "&gt;0"))</f>
        <v>18</v>
      </c>
      <c r="AV292" s="18">
        <f>$BQ$3*AS292/$BO$3</f>
        <v>2.7364185110663984E-3</v>
      </c>
      <c r="AW292" s="18" t="str">
        <f>IF(AR292&lt;AV292,AR292,"ns")</f>
        <v>ns</v>
      </c>
      <c r="AX292" s="19" t="str">
        <f>IF(AND(AW292&lt;0.01,ABS(AT292)&gt;1.5,D292&gt;2), IF(AND(AT292&gt;0,COUNTIF(P292:X292,"&gt;0")&gt;7),"IRF4_interactor_Treg", (IF(AND(AT292&lt;0,COUNTIF(G292:O292, "&gt;0")&gt;7), "background_significant", "ns"))), "ns")</f>
        <v>ns</v>
      </c>
      <c r="AY292" s="20">
        <f>IFERROR(TTEST(Y292:AG292,AH292:AP292,2,1),IF(OR(COUNTIF(AH292:AP292,"&gt;0")&gt;7,COUNTIF(Y292:AG292,"&gt;0")&gt;7),0,9999))</f>
        <v>4.3579757045392778E-4</v>
      </c>
      <c r="AZ292" s="20">
        <f>IF(AY292=9999,$BO$4,RANK(AY292,$AY$3:$AY$1993,1))</f>
        <v>242</v>
      </c>
      <c r="BA292" s="20">
        <f>LOG((IFERROR(SUM(AH292:AP292)/COUNTIF(AH292:AP292, "&gt;0"),0.1))/(IFERROR(SUM(Y292:AG292)/COUNTIF(Y292:AG292, "&gt;0"),0.1)),2)</f>
        <v>0.65101082307839353</v>
      </c>
      <c r="BB292" s="21">
        <f>SUM(COUNTIF(AH292:AP292, "&gt;0"), COUNTIF(Y292:AG292, "&gt;0"))</f>
        <v>18</v>
      </c>
      <c r="BC292" s="22">
        <f>$BQ$3*AZ292/$BO$4</f>
        <v>1.2160804020100503E-3</v>
      </c>
      <c r="BD292" s="22">
        <f>IF(AY292&lt;BC292,AY292,"ns")</f>
        <v>4.3579757045392778E-4</v>
      </c>
      <c r="BE292" s="23" t="str">
        <f>IF(AND(BD292&lt;0.01,ABS(BA292)&gt;1.5,D292&gt;2), IF(AND(BA292&gt;0,COUNTIF(AH292:AP292,"&gt;0")&gt;7),"IRF4_interactor_Th17", (IF(AND(BA292&lt;0,COUNTIF(Y292:AG292, "&gt;0")&gt;7), "background_significant", "ns"))), "ns")</f>
        <v>ns</v>
      </c>
      <c r="BF292" s="24" t="str">
        <f>IF(OR(AX292 ="IRF4_interactor_Treg", BE292 ="IRF4_interactor_Th17"), LOG((AVERAGE(AH292:AP292)+0.1)/(AVERAGE(P292:X292)+0.1),2),"ns")</f>
        <v>ns</v>
      </c>
      <c r="BG292" s="24">
        <f>IF(AND(AX292="IRF4_interactor_Treg",BE292="IRF4_interactor_Th17"),1,IF(AX292="IRF4_interactor_Treg","IRF4_Treg",IF(BE292="IRF4_interactor_Th17","IRF4_Th17",0)))</f>
        <v>0</v>
      </c>
      <c r="BH292" s="25">
        <f>IFERROR(TTEST(AH292:AP292,P292:X292,2,1),IF(OR(COUNTIF(P292:X292,"&gt;0")&gt;7,COUNTIF(AH292:AP292,"&gt;0")&gt;7),0,9999))</f>
        <v>0.52215618428506205</v>
      </c>
      <c r="BI292" s="25">
        <f>IF(BH292=9999,$BS$5,RANK(BH292,$BH$3:$BH$1993,1))</f>
        <v>1496</v>
      </c>
      <c r="BJ292" s="25">
        <f>$BQ$3*BI292/$BO$5</f>
        <v>7.5138121546961334E-3</v>
      </c>
      <c r="BK292" s="25" t="str">
        <f>IF(BH292&lt;BJ292,BH292,"ns")</f>
        <v>ns</v>
      </c>
      <c r="BL292" s="26">
        <f>SUM(COUNTIF(P292:X292, "&gt;0"), COUNTIF(AH292:AP292, "&gt;0"))</f>
        <v>18</v>
      </c>
    </row>
    <row r="293" spans="1:64">
      <c r="A293" t="s">
        <v>6453</v>
      </c>
      <c r="B293" t="s">
        <v>6454</v>
      </c>
      <c r="C293">
        <v>7.1633199999999997E-4</v>
      </c>
      <c r="D293">
        <v>10</v>
      </c>
      <c r="E293">
        <v>10</v>
      </c>
      <c r="F293">
        <v>0</v>
      </c>
      <c r="G293">
        <v>212339</v>
      </c>
      <c r="H293">
        <v>208106</v>
      </c>
      <c r="I293">
        <v>239528</v>
      </c>
      <c r="J293">
        <v>153578</v>
      </c>
      <c r="K293">
        <v>162211</v>
      </c>
      <c r="L293">
        <v>165185</v>
      </c>
      <c r="M293">
        <v>123718</v>
      </c>
      <c r="N293">
        <v>99545.2</v>
      </c>
      <c r="O293">
        <v>106865</v>
      </c>
      <c r="P293">
        <v>214916</v>
      </c>
      <c r="Q293">
        <v>226908</v>
      </c>
      <c r="R293">
        <v>255123</v>
      </c>
      <c r="S293">
        <v>288609</v>
      </c>
      <c r="T293">
        <v>319253</v>
      </c>
      <c r="U293">
        <v>347558</v>
      </c>
      <c r="V293">
        <v>309139</v>
      </c>
      <c r="W293">
        <v>356340</v>
      </c>
      <c r="X293">
        <v>355886</v>
      </c>
      <c r="Y293">
        <v>199801</v>
      </c>
      <c r="Z293">
        <v>234787</v>
      </c>
      <c r="AA293">
        <v>235472</v>
      </c>
      <c r="AB293">
        <v>164952</v>
      </c>
      <c r="AC293">
        <v>154955</v>
      </c>
      <c r="AD293">
        <v>148034</v>
      </c>
      <c r="AE293">
        <v>81149.8</v>
      </c>
      <c r="AF293">
        <v>121738</v>
      </c>
      <c r="AG293">
        <v>182289</v>
      </c>
      <c r="AH293">
        <v>428813</v>
      </c>
      <c r="AI293">
        <v>418638</v>
      </c>
      <c r="AJ293">
        <v>493962</v>
      </c>
      <c r="AK293">
        <v>226145</v>
      </c>
      <c r="AL293">
        <v>228525</v>
      </c>
      <c r="AM293">
        <v>264344</v>
      </c>
      <c r="AN293">
        <v>219910</v>
      </c>
      <c r="AO293">
        <v>344187</v>
      </c>
      <c r="AP293">
        <v>236458</v>
      </c>
      <c r="AR293" s="16">
        <f>IFERROR(TTEST(G293:O293,P293:X293,2,1),IF(OR(COUNTIF(P293:X293,"&gt;0")&gt;7,COUNTIF(G293:O293,"&gt;0")&gt;7),0,9999))</f>
        <v>3.6845716346385099E-3</v>
      </c>
      <c r="AS293" s="16">
        <f>IF(AR293=9999,$BO$3,RANK(AR293,$AR$3:$AR$1993,1))</f>
        <v>497</v>
      </c>
      <c r="AT293" s="16">
        <f>LOG((IFERROR(SUM(P293:X293)/COUNTIF(P293:X293, "&gt;0"),0.1))/(IFERROR(SUM(G293:O293)/COUNTIF(G293:O293, "&gt;0"),0.1)),2)</f>
        <v>0.86198386725425635</v>
      </c>
      <c r="AU293" s="17">
        <f>SUM(COUNTIF(P293:X293, "&gt;0"), COUNTIF(G293:O293, "&gt;0"))</f>
        <v>18</v>
      </c>
      <c r="AV293" s="18">
        <f>$BQ$3*AS293/$BO$3</f>
        <v>2.5000000000000001E-3</v>
      </c>
      <c r="AW293" s="18" t="str">
        <f>IF(AR293&lt;AV293,AR293,"ns")</f>
        <v>ns</v>
      </c>
      <c r="AX293" s="19" t="str">
        <f>IF(AND(AW293&lt;0.01,ABS(AT293)&gt;1.5,D293&gt;2), IF(AND(AT293&gt;0,COUNTIF(P293:X293,"&gt;0")&gt;7),"IRF4_interactor_Treg", (IF(AND(AT293&lt;0,COUNTIF(G293:O293, "&gt;0")&gt;7), "background_significant", "ns"))), "ns")</f>
        <v>ns</v>
      </c>
      <c r="AY293" s="20">
        <f>IFERROR(TTEST(Y293:AG293,AH293:AP293,2,1),IF(OR(COUNTIF(AH293:AP293,"&gt;0")&gt;7,COUNTIF(Y293:AG293,"&gt;0")&gt;7),0,9999))</f>
        <v>4.4227810239131797E-4</v>
      </c>
      <c r="AZ293" s="20">
        <f>IF(AY293=9999,$BO$4,RANK(AY293,$AY$3:$AY$1993,1))</f>
        <v>243</v>
      </c>
      <c r="BA293" s="20">
        <f>LOG((IFERROR(SUM(AH293:AP293)/COUNTIF(AH293:AP293, "&gt;0"),0.1))/(IFERROR(SUM(Y293:AG293)/COUNTIF(Y293:AG293, "&gt;0"),0.1)),2)</f>
        <v>0.90942606397614523</v>
      </c>
      <c r="BB293" s="21">
        <f>SUM(COUNTIF(AH293:AP293, "&gt;0"), COUNTIF(Y293:AG293, "&gt;0"))</f>
        <v>18</v>
      </c>
      <c r="BC293" s="22">
        <f>$BQ$3*AZ293/$BO$4</f>
        <v>1.2211055276381911E-3</v>
      </c>
      <c r="BD293" s="22">
        <f>IF(AY293&lt;BC293,AY293,"ns")</f>
        <v>4.4227810239131797E-4</v>
      </c>
      <c r="BE293" s="23" t="str">
        <f>IF(AND(BD293&lt;0.01,ABS(BA293)&gt;1.5,D293&gt;2), IF(AND(BA293&gt;0,COUNTIF(AH293:AP293,"&gt;0")&gt;7),"IRF4_interactor_Th17", (IF(AND(BA293&lt;0,COUNTIF(Y293:AG293, "&gt;0")&gt;7), "background_significant", "ns"))), "ns")</f>
        <v>ns</v>
      </c>
      <c r="BF293" s="24" t="str">
        <f>IF(OR(AX293 ="IRF4_interactor_Treg", BE293 ="IRF4_interactor_Th17"), LOG((AVERAGE(AH293:AP293)+0.1)/(AVERAGE(P293:X293)+0.1),2),"ns")</f>
        <v>ns</v>
      </c>
      <c r="BG293" s="24">
        <f>IF(AND(AX293="IRF4_interactor_Treg",BE293="IRF4_interactor_Th17"),1,IF(AX293="IRF4_interactor_Treg","IRF4_Treg",IF(BE293="IRF4_interactor_Th17","IRF4_Th17",0)))</f>
        <v>0</v>
      </c>
      <c r="BH293" s="25">
        <f>IFERROR(TTEST(AH293:AP293,P293:X293,2,1),IF(OR(COUNTIF(P293:X293,"&gt;0")&gt;7,COUNTIF(AH293:AP293,"&gt;0")&gt;7),0,9999))</f>
        <v>0.68587870706400311</v>
      </c>
      <c r="BI293" s="25">
        <f>IF(BH293=9999,$BS$5,RANK(BH293,$BH$3:$BH$1993,1))</f>
        <v>1671</v>
      </c>
      <c r="BJ293" s="25">
        <f>$BQ$3*BI293/$BO$5</f>
        <v>8.3927674535409346E-3</v>
      </c>
      <c r="BK293" s="25" t="str">
        <f>IF(BH293&lt;BJ293,BH293,"ns")</f>
        <v>ns</v>
      </c>
      <c r="BL293" s="26">
        <f>SUM(COUNTIF(P293:X293, "&gt;0"), COUNTIF(AH293:AP293, "&gt;0"))</f>
        <v>18</v>
      </c>
    </row>
    <row r="294" spans="1:64">
      <c r="A294" t="s">
        <v>2093</v>
      </c>
      <c r="B294" t="s">
        <v>2094</v>
      </c>
      <c r="C294">
        <v>1.49701E-3</v>
      </c>
      <c r="D294">
        <v>4</v>
      </c>
      <c r="E294">
        <v>3</v>
      </c>
      <c r="F294">
        <v>1</v>
      </c>
      <c r="G294">
        <v>218020</v>
      </c>
      <c r="H294">
        <v>199809</v>
      </c>
      <c r="I294">
        <v>213012</v>
      </c>
      <c r="J294">
        <v>149907</v>
      </c>
      <c r="K294">
        <v>160282</v>
      </c>
      <c r="L294">
        <v>210628</v>
      </c>
      <c r="M294">
        <v>86872.6</v>
      </c>
      <c r="N294">
        <v>128223</v>
      </c>
      <c r="O294">
        <v>127275</v>
      </c>
      <c r="P294">
        <v>270600</v>
      </c>
      <c r="Q294">
        <v>332321</v>
      </c>
      <c r="R294">
        <v>371608</v>
      </c>
      <c r="S294">
        <v>299639</v>
      </c>
      <c r="T294">
        <v>363017</v>
      </c>
      <c r="U294">
        <v>377669</v>
      </c>
      <c r="V294">
        <v>429123</v>
      </c>
      <c r="W294">
        <v>476807</v>
      </c>
      <c r="X294">
        <v>320469</v>
      </c>
      <c r="Y294">
        <v>276209</v>
      </c>
      <c r="Z294">
        <v>257546</v>
      </c>
      <c r="AA294">
        <v>302272</v>
      </c>
      <c r="AB294">
        <v>118179</v>
      </c>
      <c r="AC294">
        <v>127286</v>
      </c>
      <c r="AD294">
        <v>173076</v>
      </c>
      <c r="AE294">
        <v>155739</v>
      </c>
      <c r="AF294">
        <v>240079</v>
      </c>
      <c r="AG294">
        <v>241545</v>
      </c>
      <c r="AH294">
        <v>519411</v>
      </c>
      <c r="AI294">
        <v>503961</v>
      </c>
      <c r="AJ294">
        <v>602947</v>
      </c>
      <c r="AK294">
        <v>165454</v>
      </c>
      <c r="AL294">
        <v>239431</v>
      </c>
      <c r="AM294">
        <v>226605</v>
      </c>
      <c r="AN294">
        <v>391043</v>
      </c>
      <c r="AO294">
        <v>510223</v>
      </c>
      <c r="AP294">
        <v>380521</v>
      </c>
      <c r="AR294" s="16">
        <f>IFERROR(TTEST(G294:O294,P294:X294,2,1),IF(OR(COUNTIF(P294:X294,"&gt;0")&gt;7,COUNTIF(G294:O294,"&gt;0")&gt;7),0,9999))</f>
        <v>2.9952157044681302E-4</v>
      </c>
      <c r="AS294" s="16">
        <f>IF(AR294=9999,$BO$3,RANK(AR294,$AR$3:$AR$1993,1))</f>
        <v>177</v>
      </c>
      <c r="AT294" s="16">
        <f>LOG((IFERROR(SUM(P294:X294)/COUNTIF(P294:X294, "&gt;0"),0.1))/(IFERROR(SUM(G294:O294)/COUNTIF(G294:O294, "&gt;0"),0.1)),2)</f>
        <v>1.117343870671847</v>
      </c>
      <c r="AU294" s="17">
        <f>SUM(COUNTIF(P294:X294, "&gt;0"), COUNTIF(G294:O294, "&gt;0"))</f>
        <v>18</v>
      </c>
      <c r="AV294" s="18">
        <f>$BQ$3*AS294/$BO$3</f>
        <v>8.9034205231388328E-4</v>
      </c>
      <c r="AW294" s="18">
        <f>IF(AR294&lt;AV294,AR294,"ns")</f>
        <v>2.9952157044681302E-4</v>
      </c>
      <c r="AX294" s="19" t="str">
        <f>IF(AND(AW294&lt;0.01,ABS(AT294)&gt;1.5,D294&gt;2), IF(AND(AT294&gt;0,COUNTIF(P294:X294,"&gt;0")&gt;7),"IRF4_interactor_Treg", (IF(AND(AT294&lt;0,COUNTIF(G294:O294, "&gt;0")&gt;7), "background_significant", "ns"))), "ns")</f>
        <v>ns</v>
      </c>
      <c r="AY294" s="20">
        <f>IFERROR(TTEST(Y294:AG294,AH294:AP294,2,1),IF(OR(COUNTIF(AH294:AP294,"&gt;0")&gt;7,COUNTIF(Y294:AG294,"&gt;0")&gt;7),0,9999))</f>
        <v>4.4820858937533496E-4</v>
      </c>
      <c r="AZ294" s="20">
        <f>IF(AY294=9999,$BO$4,RANK(AY294,$AY$3:$AY$1993,1))</f>
        <v>244</v>
      </c>
      <c r="BA294" s="20">
        <f>LOG((IFERROR(SUM(AH294:AP294)/COUNTIF(AH294:AP294, "&gt;0"),0.1))/(IFERROR(SUM(Y294:AG294)/COUNTIF(Y294:AG294, "&gt;0"),0.1)),2)</f>
        <v>0.9037252307845115</v>
      </c>
      <c r="BB294" s="21">
        <f>SUM(COUNTIF(AH294:AP294, "&gt;0"), COUNTIF(Y294:AG294, "&gt;0"))</f>
        <v>18</v>
      </c>
      <c r="BC294" s="22">
        <f>$BQ$3*AZ294/$BO$4</f>
        <v>1.2261306532663316E-3</v>
      </c>
      <c r="BD294" s="22">
        <f>IF(AY294&lt;BC294,AY294,"ns")</f>
        <v>4.4820858937533496E-4</v>
      </c>
      <c r="BE294" s="23" t="str">
        <f>IF(AND(BD294&lt;0.01,ABS(BA294)&gt;1.5,D294&gt;2), IF(AND(BA294&gt;0,COUNTIF(AH294:AP294,"&gt;0")&gt;7),"IRF4_interactor_Th17", (IF(AND(BA294&lt;0,COUNTIF(Y294:AG294, "&gt;0")&gt;7), "background_significant", "ns"))), "ns")</f>
        <v>ns</v>
      </c>
      <c r="BF294" s="24" t="str">
        <f>IF(OR(AX294 ="IRF4_interactor_Treg", BE294 ="IRF4_interactor_Th17"), LOG((AVERAGE(AH294:AP294)+0.1)/(AVERAGE(P294:X294)+0.1),2),"ns")</f>
        <v>ns</v>
      </c>
      <c r="BG294" s="24">
        <f>IF(AND(AX294="IRF4_interactor_Treg",BE294="IRF4_interactor_Th17"),1,IF(AX294="IRF4_interactor_Treg","IRF4_Treg",IF(BE294="IRF4_interactor_Th17","IRF4_Th17",0)))</f>
        <v>0</v>
      </c>
      <c r="BH294" s="25">
        <f>IFERROR(TTEST(AH294:AP294,P294:X294,2,1),IF(OR(COUNTIF(P294:X294,"&gt;0")&gt;7,COUNTIF(AH294:AP294,"&gt;0")&gt;7),0,9999))</f>
        <v>0.54421097557974751</v>
      </c>
      <c r="BI294" s="25">
        <f>IF(BH294=9999,$BS$5,RANK(BH294,$BH$3:$BH$1993,1))</f>
        <v>1519</v>
      </c>
      <c r="BJ294" s="25">
        <f>$BQ$3*BI294/$BO$5</f>
        <v>7.6293319939728776E-3</v>
      </c>
      <c r="BK294" s="25" t="str">
        <f>IF(BH294&lt;BJ294,BH294,"ns")</f>
        <v>ns</v>
      </c>
      <c r="BL294" s="26">
        <f>SUM(COUNTIF(P294:X294, "&gt;0"), COUNTIF(AH294:AP294, "&gt;0"))</f>
        <v>18</v>
      </c>
    </row>
    <row r="295" spans="1:64">
      <c r="A295" t="s">
        <v>2183</v>
      </c>
      <c r="B295" t="s">
        <v>2184</v>
      </c>
      <c r="C295">
        <v>7.1633199999999997E-4</v>
      </c>
      <c r="D295">
        <v>3</v>
      </c>
      <c r="E295">
        <v>2</v>
      </c>
      <c r="F295">
        <v>1</v>
      </c>
      <c r="G295">
        <v>171238</v>
      </c>
      <c r="H295">
        <v>211211</v>
      </c>
      <c r="I295">
        <v>124497</v>
      </c>
      <c r="J295">
        <v>266069</v>
      </c>
      <c r="K295">
        <v>142594</v>
      </c>
      <c r="L295">
        <v>100904</v>
      </c>
      <c r="M295">
        <v>101491</v>
      </c>
      <c r="N295">
        <v>94234.9</v>
      </c>
      <c r="O295">
        <v>60669.3</v>
      </c>
      <c r="P295">
        <v>264365</v>
      </c>
      <c r="Q295">
        <v>215460</v>
      </c>
      <c r="R295">
        <v>200211</v>
      </c>
      <c r="S295">
        <v>290828</v>
      </c>
      <c r="T295">
        <v>213514</v>
      </c>
      <c r="U295">
        <v>224972</v>
      </c>
      <c r="V295">
        <v>258355</v>
      </c>
      <c r="W295">
        <v>267100</v>
      </c>
      <c r="X295">
        <v>255041</v>
      </c>
      <c r="Y295">
        <v>204955</v>
      </c>
      <c r="Z295">
        <v>140691</v>
      </c>
      <c r="AA295">
        <v>157411</v>
      </c>
      <c r="AB295">
        <v>104762</v>
      </c>
      <c r="AC295">
        <v>126031</v>
      </c>
      <c r="AD295">
        <v>91306.4</v>
      </c>
      <c r="AE295">
        <v>127291</v>
      </c>
      <c r="AF295">
        <v>183088</v>
      </c>
      <c r="AG295">
        <v>197295</v>
      </c>
      <c r="AH295">
        <v>385332</v>
      </c>
      <c r="AI295">
        <v>413978</v>
      </c>
      <c r="AJ295">
        <v>407239</v>
      </c>
      <c r="AK295">
        <v>248959</v>
      </c>
      <c r="AL295">
        <v>195297</v>
      </c>
      <c r="AM295">
        <v>162489</v>
      </c>
      <c r="AN295">
        <v>280339</v>
      </c>
      <c r="AO295">
        <v>346136</v>
      </c>
      <c r="AP295">
        <v>243642</v>
      </c>
      <c r="AR295" s="16">
        <f>IFERROR(TTEST(G295:O295,P295:X295,2,1),IF(OR(COUNTIF(P295:X295,"&gt;0")&gt;7,COUNTIF(G295:O295,"&gt;0")&gt;7),0,9999))</f>
        <v>1.6081927075850717E-3</v>
      </c>
      <c r="AS295" s="16">
        <f>IF(AR295=9999,$BO$3,RANK(AR295,$AR$3:$AR$1993,1))</f>
        <v>361</v>
      </c>
      <c r="AT295" s="16">
        <f>LOG((IFERROR(SUM(P295:X295)/COUNTIF(P295:X295, "&gt;0"),0.1))/(IFERROR(SUM(G295:O295)/COUNTIF(G295:O295, "&gt;0"),0.1)),2)</f>
        <v>0.78270103822180914</v>
      </c>
      <c r="AU295" s="17">
        <f>SUM(COUNTIF(P295:X295, "&gt;0"), COUNTIF(G295:O295, "&gt;0"))</f>
        <v>18</v>
      </c>
      <c r="AV295" s="18">
        <f>$BQ$3*AS295/$BO$3</f>
        <v>1.8158953722334002E-3</v>
      </c>
      <c r="AW295" s="18">
        <f>IF(AR295&lt;AV295,AR295,"ns")</f>
        <v>1.6081927075850717E-3</v>
      </c>
      <c r="AX295" s="19" t="str">
        <f>IF(AND(AW295&lt;0.01,ABS(AT295)&gt;1.5,D295&gt;2), IF(AND(AT295&gt;0,COUNTIF(P295:X295,"&gt;0")&gt;7),"IRF4_interactor_Treg", (IF(AND(AT295&lt;0,COUNTIF(G295:O295, "&gt;0")&gt;7), "background_significant", "ns"))), "ns")</f>
        <v>ns</v>
      </c>
      <c r="AY295" s="20">
        <f>IFERROR(TTEST(Y295:AG295,AH295:AP295,2,1),IF(OR(COUNTIF(AH295:AP295,"&gt;0")&gt;7,COUNTIF(Y295:AG295,"&gt;0")&gt;7),0,9999))</f>
        <v>4.5053002176341104E-4</v>
      </c>
      <c r="AZ295" s="20">
        <f>IF(AY295=9999,$BO$4,RANK(AY295,$AY$3:$AY$1993,1))</f>
        <v>246</v>
      </c>
      <c r="BA295" s="20">
        <f>LOG((IFERROR(SUM(AH295:AP295)/COUNTIF(AH295:AP295, "&gt;0"),0.1))/(IFERROR(SUM(Y295:AG295)/COUNTIF(Y295:AG295, "&gt;0"),0.1)),2)</f>
        <v>1.0095748273600356</v>
      </c>
      <c r="BB295" s="21">
        <f>SUM(COUNTIF(AH295:AP295, "&gt;0"), COUNTIF(Y295:AG295, "&gt;0"))</f>
        <v>18</v>
      </c>
      <c r="BC295" s="22">
        <f>$BQ$3*AZ295/$BO$4</f>
        <v>1.236180904522613E-3</v>
      </c>
      <c r="BD295" s="22">
        <f>IF(AY295&lt;BC295,AY295,"ns")</f>
        <v>4.5053002176341104E-4</v>
      </c>
      <c r="BE295" s="23" t="str">
        <f>IF(AND(BD295&lt;0.01,ABS(BA295)&gt;1.5,D295&gt;2), IF(AND(BA295&gt;0,COUNTIF(AH295:AP295,"&gt;0")&gt;7),"IRF4_interactor_Th17", (IF(AND(BA295&lt;0,COUNTIF(Y295:AG295, "&gt;0")&gt;7), "background_significant", "ns"))), "ns")</f>
        <v>ns</v>
      </c>
      <c r="BF295" s="24" t="str">
        <f>IF(OR(AX295 ="IRF4_interactor_Treg", BE295 ="IRF4_interactor_Th17"), LOG((AVERAGE(AH295:AP295)+0.1)/(AVERAGE(P295:X295)+0.1),2),"ns")</f>
        <v>ns</v>
      </c>
      <c r="BG295" s="24">
        <f>IF(AND(AX295="IRF4_interactor_Treg",BE295="IRF4_interactor_Th17"),1,IF(AX295="IRF4_interactor_Treg","IRF4_Treg",IF(BE295="IRF4_interactor_Th17","IRF4_Th17",0)))</f>
        <v>0</v>
      </c>
      <c r="BH295" s="25">
        <f>IFERROR(TTEST(AH295:AP295,P295:X295,2,1),IF(OR(COUNTIF(P295:X295,"&gt;0")&gt;7,COUNTIF(AH295:AP295,"&gt;0")&gt;7),0,9999))</f>
        <v>0.14426129787948044</v>
      </c>
      <c r="BI295" s="25">
        <f>IF(BH295=9999,$BS$5,RANK(BH295,$BH$3:$BH$1993,1))</f>
        <v>798</v>
      </c>
      <c r="BJ295" s="25">
        <f>$BQ$3*BI295/$BO$5</f>
        <v>4.0080361627322959E-3</v>
      </c>
      <c r="BK295" s="25" t="str">
        <f>IF(BH295&lt;BJ295,BH295,"ns")</f>
        <v>ns</v>
      </c>
      <c r="BL295" s="26">
        <f>SUM(COUNTIF(P295:X295, "&gt;0"), COUNTIF(AH295:AP295, "&gt;0"))</f>
        <v>18</v>
      </c>
    </row>
    <row r="296" spans="1:64">
      <c r="A296" t="s">
        <v>1249</v>
      </c>
      <c r="B296" t="s">
        <v>1250</v>
      </c>
      <c r="C296">
        <v>7.1633199999999997E-4</v>
      </c>
      <c r="D296">
        <v>12</v>
      </c>
      <c r="E296">
        <v>5</v>
      </c>
      <c r="F296">
        <v>7</v>
      </c>
      <c r="G296">
        <v>227694</v>
      </c>
      <c r="H296">
        <v>221002</v>
      </c>
      <c r="I296">
        <v>274603</v>
      </c>
      <c r="J296">
        <v>166828</v>
      </c>
      <c r="K296">
        <v>169305</v>
      </c>
      <c r="L296">
        <v>213055</v>
      </c>
      <c r="M296">
        <v>149626</v>
      </c>
      <c r="N296">
        <v>149135</v>
      </c>
      <c r="O296">
        <v>155724</v>
      </c>
      <c r="P296">
        <v>309712</v>
      </c>
      <c r="Q296">
        <v>251187</v>
      </c>
      <c r="R296">
        <v>252943</v>
      </c>
      <c r="S296">
        <v>362956</v>
      </c>
      <c r="T296">
        <v>375676</v>
      </c>
      <c r="U296">
        <v>392459</v>
      </c>
      <c r="V296">
        <v>366169</v>
      </c>
      <c r="W296">
        <v>408997</v>
      </c>
      <c r="X296">
        <v>442401</v>
      </c>
      <c r="Y296">
        <v>311584</v>
      </c>
      <c r="Z296">
        <v>289067</v>
      </c>
      <c r="AA296">
        <v>273093</v>
      </c>
      <c r="AB296">
        <v>208890</v>
      </c>
      <c r="AC296">
        <v>192571</v>
      </c>
      <c r="AD296">
        <v>215517</v>
      </c>
      <c r="AE296">
        <v>121013</v>
      </c>
      <c r="AF296">
        <v>185702</v>
      </c>
      <c r="AG296">
        <v>195183</v>
      </c>
      <c r="AH296">
        <v>418255</v>
      </c>
      <c r="AI296">
        <v>403610</v>
      </c>
      <c r="AJ296">
        <v>522715</v>
      </c>
      <c r="AK296">
        <v>244906</v>
      </c>
      <c r="AL296">
        <v>267638</v>
      </c>
      <c r="AM296">
        <v>321905</v>
      </c>
      <c r="AN296">
        <v>307516</v>
      </c>
      <c r="AO296">
        <v>433131</v>
      </c>
      <c r="AP296">
        <v>335350</v>
      </c>
      <c r="AR296" s="16">
        <f>IFERROR(TTEST(G296:O296,P296:X296,2,1),IF(OR(COUNTIF(P296:X296,"&gt;0")&gt;7,COUNTIF(G296:O296,"&gt;0")&gt;7),0,9999))</f>
        <v>1.9061649269928077E-3</v>
      </c>
      <c r="AS296" s="16">
        <f>IF(AR296=9999,$BO$3,RANK(AR296,$AR$3:$AR$1993,1))</f>
        <v>388</v>
      </c>
      <c r="AT296" s="16">
        <f>LOG((IFERROR(SUM(P296:X296)/COUNTIF(P296:X296, "&gt;0"),0.1))/(IFERROR(SUM(G296:O296)/COUNTIF(G296:O296, "&gt;0"),0.1)),2)</f>
        <v>0.87282078766889781</v>
      </c>
      <c r="AU296" s="17">
        <f>SUM(COUNTIF(P296:X296, "&gt;0"), COUNTIF(G296:O296, "&gt;0"))</f>
        <v>18</v>
      </c>
      <c r="AV296" s="18">
        <f>$BQ$3*AS296/$BO$3</f>
        <v>1.9517102615694165E-3</v>
      </c>
      <c r="AW296" s="18">
        <f>IF(AR296&lt;AV296,AR296,"ns")</f>
        <v>1.9061649269928077E-3</v>
      </c>
      <c r="AX296" s="19" t="str">
        <f>IF(AND(AW296&lt;0.01,ABS(AT296)&gt;1.5,D296&gt;2), IF(AND(AT296&gt;0,COUNTIF(P296:X296,"&gt;0")&gt;7),"IRF4_interactor_Treg", (IF(AND(AT296&lt;0,COUNTIF(G296:O296, "&gt;0")&gt;7), "background_significant", "ns"))), "ns")</f>
        <v>ns</v>
      </c>
      <c r="AY296" s="20">
        <f>IFERROR(TTEST(Y296:AG296,AH296:AP296,2,1),IF(OR(COUNTIF(AH296:AP296,"&gt;0")&gt;7,COUNTIF(Y296:AG296,"&gt;0")&gt;7),0,9999))</f>
        <v>4.5563314453704704E-4</v>
      </c>
      <c r="AZ296" s="20">
        <f>IF(AY296=9999,$BO$4,RANK(AY296,$AY$3:$AY$1993,1))</f>
        <v>247</v>
      </c>
      <c r="BA296" s="20">
        <f>LOG((IFERROR(SUM(AH296:AP296)/COUNTIF(AH296:AP296, "&gt;0"),0.1))/(IFERROR(SUM(Y296:AG296)/COUNTIF(Y296:AG296, "&gt;0"),0.1)),2)</f>
        <v>0.70800245804613438</v>
      </c>
      <c r="BB296" s="21">
        <f>SUM(COUNTIF(AH296:AP296, "&gt;0"), COUNTIF(Y296:AG296, "&gt;0"))</f>
        <v>18</v>
      </c>
      <c r="BC296" s="22">
        <f>$BQ$3*AZ296/$BO$4</f>
        <v>1.2412060301507538E-3</v>
      </c>
      <c r="BD296" s="22">
        <f>IF(AY296&lt;BC296,AY296,"ns")</f>
        <v>4.5563314453704704E-4</v>
      </c>
      <c r="BE296" s="23" t="str">
        <f>IF(AND(BD296&lt;0.01,ABS(BA296)&gt;1.5,D296&gt;2), IF(AND(BA296&gt;0,COUNTIF(AH296:AP296,"&gt;0")&gt;7),"IRF4_interactor_Th17", (IF(AND(BA296&lt;0,COUNTIF(Y296:AG296, "&gt;0")&gt;7), "background_significant", "ns"))), "ns")</f>
        <v>ns</v>
      </c>
      <c r="BF296" s="24" t="str">
        <f>IF(OR(AX296 ="IRF4_interactor_Treg", BE296 ="IRF4_interactor_Th17"), LOG((AVERAGE(AH296:AP296)+0.1)/(AVERAGE(P296:X296)+0.1),2),"ns")</f>
        <v>ns</v>
      </c>
      <c r="BG296" s="24">
        <f>IF(AND(AX296="IRF4_interactor_Treg",BE296="IRF4_interactor_Th17"),1,IF(AX296="IRF4_interactor_Treg","IRF4_Treg",IF(BE296="IRF4_interactor_Th17","IRF4_Th17",0)))</f>
        <v>0</v>
      </c>
      <c r="BH296" s="25">
        <f>IFERROR(TTEST(AH296:AP296,P296:X296,2,1),IF(OR(COUNTIF(P296:X296,"&gt;0")&gt;7,COUNTIF(AH296:AP296,"&gt;0")&gt;7),0,9999))</f>
        <v>0.82905955999009007</v>
      </c>
      <c r="BI296" s="25">
        <f>IF(BH296=9999,$BS$5,RANK(BH296,$BH$3:$BH$1993,1))</f>
        <v>1817</v>
      </c>
      <c r="BJ296" s="25">
        <f>$BQ$3*BI296/$BO$5</f>
        <v>9.1260673028628839E-3</v>
      </c>
      <c r="BK296" s="25" t="str">
        <f>IF(BH296&lt;BJ296,BH296,"ns")</f>
        <v>ns</v>
      </c>
      <c r="BL296" s="26">
        <f>SUM(COUNTIF(P296:X296, "&gt;0"), COUNTIF(AH296:AP296, "&gt;0"))</f>
        <v>18</v>
      </c>
    </row>
    <row r="297" spans="1:64">
      <c r="A297" t="s">
        <v>3589</v>
      </c>
      <c r="B297" t="s">
        <v>3590</v>
      </c>
      <c r="C297">
        <v>1.0214499999999999E-3</v>
      </c>
      <c r="D297">
        <v>3</v>
      </c>
      <c r="E297">
        <v>3</v>
      </c>
      <c r="F297">
        <v>0</v>
      </c>
      <c r="G297">
        <v>103429</v>
      </c>
      <c r="H297">
        <v>104994</v>
      </c>
      <c r="I297">
        <v>85027.1</v>
      </c>
      <c r="J297">
        <v>126621</v>
      </c>
      <c r="K297">
        <v>176098</v>
      </c>
      <c r="L297">
        <v>165886</v>
      </c>
      <c r="M297">
        <v>67004.3</v>
      </c>
      <c r="N297">
        <v>46291.4</v>
      </c>
      <c r="O297">
        <v>66628.7</v>
      </c>
      <c r="P297">
        <v>62419.1</v>
      </c>
      <c r="Q297">
        <v>64873.1</v>
      </c>
      <c r="R297">
        <v>68828.100000000006</v>
      </c>
      <c r="S297">
        <v>190178</v>
      </c>
      <c r="T297">
        <v>179053</v>
      </c>
      <c r="U297">
        <v>283310</v>
      </c>
      <c r="V297">
        <v>132997</v>
      </c>
      <c r="W297">
        <v>193594</v>
      </c>
      <c r="X297">
        <v>192542</v>
      </c>
      <c r="Y297">
        <v>182543</v>
      </c>
      <c r="Z297">
        <v>133975</v>
      </c>
      <c r="AA297">
        <v>217259</v>
      </c>
      <c r="AB297">
        <v>137809</v>
      </c>
      <c r="AC297">
        <v>126146</v>
      </c>
      <c r="AD297">
        <v>139752</v>
      </c>
      <c r="AE297">
        <v>80356</v>
      </c>
      <c r="AF297">
        <v>129194</v>
      </c>
      <c r="AG297">
        <v>134874</v>
      </c>
      <c r="AH297">
        <v>273404</v>
      </c>
      <c r="AI297">
        <v>202809</v>
      </c>
      <c r="AJ297">
        <v>264448</v>
      </c>
      <c r="AK297">
        <v>149597</v>
      </c>
      <c r="AL297">
        <v>222292</v>
      </c>
      <c r="AM297">
        <v>198116</v>
      </c>
      <c r="AN297">
        <v>172143</v>
      </c>
      <c r="AO297">
        <v>251669</v>
      </c>
      <c r="AP297">
        <v>160648</v>
      </c>
      <c r="AR297" s="16">
        <f>IFERROR(TTEST(G297:O297,P297:X297,2,1),IF(OR(COUNTIF(P297:X297,"&gt;0")&gt;7,COUNTIF(G297:O297,"&gt;0")&gt;7),0,9999))</f>
        <v>8.9357964589873315E-2</v>
      </c>
      <c r="AS297" s="16">
        <f>IF(AR297=9999,$BO$3,RANK(AR297,$AR$3:$AR$1993,1))</f>
        <v>1108</v>
      </c>
      <c r="AT297" s="16">
        <f>LOG((IFERROR(SUM(P297:X297)/COUNTIF(P297:X297, "&gt;0"),0.1))/(IFERROR(SUM(G297:O297)/COUNTIF(G297:O297, "&gt;0"),0.1)),2)</f>
        <v>0.5380837139763055</v>
      </c>
      <c r="AU297" s="17">
        <f>SUM(COUNTIF(P297:X297, "&gt;0"), COUNTIF(G297:O297, "&gt;0"))</f>
        <v>18</v>
      </c>
      <c r="AV297" s="18">
        <f>$BQ$3*AS297/$BO$3</f>
        <v>5.5734406438631787E-3</v>
      </c>
      <c r="AW297" s="18" t="str">
        <f>IF(AR297&lt;AV297,AR297,"ns")</f>
        <v>ns</v>
      </c>
      <c r="AX297" s="19" t="str">
        <f>IF(AND(AW297&lt;0.01,ABS(AT297)&gt;1.5,D297&gt;2), IF(AND(AT297&gt;0,COUNTIF(P297:X297,"&gt;0")&gt;7),"IRF4_interactor_Treg", (IF(AND(AT297&lt;0,COUNTIF(G297:O297, "&gt;0")&gt;7), "background_significant", "ns"))), "ns")</f>
        <v>ns</v>
      </c>
      <c r="AY297" s="20">
        <f>IFERROR(TTEST(Y297:AG297,AH297:AP297,2,1),IF(OR(COUNTIF(AH297:AP297,"&gt;0")&gt;7,COUNTIF(Y297:AG297,"&gt;0")&gt;7),0,9999))</f>
        <v>4.586824517457521E-4</v>
      </c>
      <c r="AZ297" s="20">
        <f>IF(AY297=9999,$BO$4,RANK(AY297,$AY$3:$AY$1993,1))</f>
        <v>248</v>
      </c>
      <c r="BA297" s="20">
        <f>LOG((IFERROR(SUM(AH297:AP297)/COUNTIF(AH297:AP297, "&gt;0"),0.1))/(IFERROR(SUM(Y297:AG297)/COUNTIF(Y297:AG297, "&gt;0"),0.1)),2)</f>
        <v>0.56400104480040314</v>
      </c>
      <c r="BB297" s="21">
        <f>SUM(COUNTIF(AH297:AP297, "&gt;0"), COUNTIF(Y297:AG297, "&gt;0"))</f>
        <v>18</v>
      </c>
      <c r="BC297" s="22">
        <f>$BQ$3*AZ297/$BO$4</f>
        <v>1.2462311557788945E-3</v>
      </c>
      <c r="BD297" s="22">
        <f>IF(AY297&lt;BC297,AY297,"ns")</f>
        <v>4.586824517457521E-4</v>
      </c>
      <c r="BE297" s="23" t="str">
        <f>IF(AND(BD297&lt;0.01,ABS(BA297)&gt;1.5,D297&gt;2), IF(AND(BA297&gt;0,COUNTIF(AH297:AP297,"&gt;0")&gt;7),"IRF4_interactor_Th17", (IF(AND(BA297&lt;0,COUNTIF(Y297:AG297, "&gt;0")&gt;7), "background_significant", "ns"))), "ns")</f>
        <v>ns</v>
      </c>
      <c r="BF297" s="24" t="str">
        <f>IF(OR(AX297 ="IRF4_interactor_Treg", BE297 ="IRF4_interactor_Th17"), LOG((AVERAGE(AH297:AP297)+0.1)/(AVERAGE(P297:X297)+0.1),2),"ns")</f>
        <v>ns</v>
      </c>
      <c r="BG297" s="24">
        <f>IF(AND(AX297="IRF4_interactor_Treg",BE297="IRF4_interactor_Th17"),1,IF(AX297="IRF4_interactor_Treg","IRF4_Treg",IF(BE297="IRF4_interactor_Th17","IRF4_Th17",0)))</f>
        <v>0</v>
      </c>
      <c r="BH297" s="25">
        <f>IFERROR(TTEST(AH297:AP297,P297:X297,2,1),IF(OR(COUNTIF(P297:X297,"&gt;0")&gt;7,COUNTIF(AH297:AP297,"&gt;0")&gt;7),0,9999))</f>
        <v>0.13152368156994729</v>
      </c>
      <c r="BI297" s="25">
        <f>IF(BH297=9999,$BS$5,RANK(BH297,$BH$3:$BH$1993,1))</f>
        <v>763</v>
      </c>
      <c r="BJ297" s="25">
        <f>$BQ$3*BI297/$BO$5</f>
        <v>3.8322451029633351E-3</v>
      </c>
      <c r="BK297" s="25" t="str">
        <f>IF(BH297&lt;BJ297,BH297,"ns")</f>
        <v>ns</v>
      </c>
      <c r="BL297" s="26">
        <f>SUM(COUNTIF(P297:X297, "&gt;0"), COUNTIF(AH297:AP297, "&gt;0"))</f>
        <v>18</v>
      </c>
    </row>
    <row r="298" spans="1:64">
      <c r="A298" t="s">
        <v>533</v>
      </c>
      <c r="B298" t="s">
        <v>534</v>
      </c>
      <c r="C298">
        <v>7.1633199999999997E-4</v>
      </c>
      <c r="D298">
        <v>3</v>
      </c>
      <c r="E298">
        <v>3</v>
      </c>
      <c r="F298">
        <v>0</v>
      </c>
      <c r="G298">
        <v>497585</v>
      </c>
      <c r="H298">
        <v>455119</v>
      </c>
      <c r="I298">
        <v>514300</v>
      </c>
      <c r="J298">
        <v>207620</v>
      </c>
      <c r="K298">
        <v>233883</v>
      </c>
      <c r="L298">
        <v>270365</v>
      </c>
      <c r="M298">
        <v>227182</v>
      </c>
      <c r="N298">
        <v>226988</v>
      </c>
      <c r="O298">
        <v>283042</v>
      </c>
      <c r="P298">
        <v>510995</v>
      </c>
      <c r="Q298">
        <v>485568</v>
      </c>
      <c r="R298">
        <v>463203</v>
      </c>
      <c r="S298">
        <v>538748</v>
      </c>
      <c r="T298">
        <v>517115</v>
      </c>
      <c r="U298">
        <v>544203</v>
      </c>
      <c r="V298">
        <v>642515</v>
      </c>
      <c r="W298">
        <v>751168</v>
      </c>
      <c r="X298">
        <v>810261</v>
      </c>
      <c r="Y298">
        <v>529930</v>
      </c>
      <c r="Z298">
        <v>500924</v>
      </c>
      <c r="AA298">
        <v>531983</v>
      </c>
      <c r="AB298">
        <v>242311</v>
      </c>
      <c r="AC298">
        <v>304103</v>
      </c>
      <c r="AD298">
        <v>336543</v>
      </c>
      <c r="AE298">
        <v>131550</v>
      </c>
      <c r="AF298">
        <v>189152</v>
      </c>
      <c r="AG298">
        <v>195269</v>
      </c>
      <c r="AH298">
        <v>721340</v>
      </c>
      <c r="AI298">
        <v>695960</v>
      </c>
      <c r="AJ298">
        <v>779792</v>
      </c>
      <c r="AK298">
        <v>400091</v>
      </c>
      <c r="AL298">
        <v>411009</v>
      </c>
      <c r="AM298">
        <v>332018</v>
      </c>
      <c r="AN298">
        <v>389085</v>
      </c>
      <c r="AO298">
        <v>543607</v>
      </c>
      <c r="AP298">
        <v>406142</v>
      </c>
      <c r="AR298" s="16">
        <f>IFERROR(TTEST(G298:O298,P298:X298,2,1),IF(OR(COUNTIF(P298:X298,"&gt;0")&gt;7,COUNTIF(G298:O298,"&gt;0")&gt;7),0,9999))</f>
        <v>7.1455611266238823E-3</v>
      </c>
      <c r="AS298" s="16">
        <f>IF(AR298=9999,$BO$3,RANK(AR298,$AR$3:$AR$1993,1))</f>
        <v>609</v>
      </c>
      <c r="AT298" s="16">
        <f>LOG((IFERROR(SUM(P298:X298)/COUNTIF(P298:X298, "&gt;0"),0.1))/(IFERROR(SUM(G298:O298)/COUNTIF(G298:O298, "&gt;0"),0.1)),2)</f>
        <v>0.85206581830590677</v>
      </c>
      <c r="AU298" s="17">
        <f>SUM(COUNTIF(P298:X298, "&gt;0"), COUNTIF(G298:O298, "&gt;0"))</f>
        <v>18</v>
      </c>
      <c r="AV298" s="18">
        <f>$BQ$3*AS298/$BO$3</f>
        <v>3.0633802816901409E-3</v>
      </c>
      <c r="AW298" s="18" t="str">
        <f>IF(AR298&lt;AV298,AR298,"ns")</f>
        <v>ns</v>
      </c>
      <c r="AX298" s="19" t="str">
        <f>IF(AND(AW298&lt;0.01,ABS(AT298)&gt;1.5,D298&gt;2), IF(AND(AT298&gt;0,COUNTIF(P298:X298,"&gt;0")&gt;7),"IRF4_interactor_Treg", (IF(AND(AT298&lt;0,COUNTIF(G298:O298, "&gt;0")&gt;7), "background_significant", "ns"))), "ns")</f>
        <v>ns</v>
      </c>
      <c r="AY298" s="20">
        <f>IFERROR(TTEST(Y298:AG298,AH298:AP298,2,1),IF(OR(COUNTIF(AH298:AP298,"&gt;0")&gt;7,COUNTIF(Y298:AG298,"&gt;0")&gt;7),0,9999))</f>
        <v>4.6379933407014208E-4</v>
      </c>
      <c r="AZ298" s="20">
        <f>IF(AY298=9999,$BO$4,RANK(AY298,$AY$3:$AY$1993,1))</f>
        <v>250</v>
      </c>
      <c r="BA298" s="20">
        <f>LOG((IFERROR(SUM(AH298:AP298)/COUNTIF(AH298:AP298, "&gt;0"),0.1))/(IFERROR(SUM(Y298:AG298)/COUNTIF(Y298:AG298, "&gt;0"),0.1)),2)</f>
        <v>0.65975662019711889</v>
      </c>
      <c r="BB298" s="21">
        <f>SUM(COUNTIF(AH298:AP298, "&gt;0"), COUNTIF(Y298:AG298, "&gt;0"))</f>
        <v>18</v>
      </c>
      <c r="BC298" s="22">
        <f>$BQ$3*AZ298/$BO$4</f>
        <v>1.2562814070351759E-3</v>
      </c>
      <c r="BD298" s="22">
        <f>IF(AY298&lt;BC298,AY298,"ns")</f>
        <v>4.6379933407014208E-4</v>
      </c>
      <c r="BE298" s="23" t="str">
        <f>IF(AND(BD298&lt;0.01,ABS(BA298)&gt;1.5,D298&gt;2), IF(AND(BA298&gt;0,COUNTIF(AH298:AP298,"&gt;0")&gt;7),"IRF4_interactor_Th17", (IF(AND(BA298&lt;0,COUNTIF(Y298:AG298, "&gt;0")&gt;7), "background_significant", "ns"))), "ns")</f>
        <v>ns</v>
      </c>
      <c r="BF298" s="24" t="str">
        <f>IF(OR(AX298 ="IRF4_interactor_Treg", BE298 ="IRF4_interactor_Th17"), LOG((AVERAGE(AH298:AP298)+0.1)/(AVERAGE(P298:X298)+0.1),2),"ns")</f>
        <v>ns</v>
      </c>
      <c r="BG298" s="24">
        <f>IF(AND(AX298="IRF4_interactor_Treg",BE298="IRF4_interactor_Th17"),1,IF(AX298="IRF4_interactor_Treg","IRF4_Treg",IF(BE298="IRF4_interactor_Th17","IRF4_Th17",0)))</f>
        <v>0</v>
      </c>
      <c r="BH298" s="25">
        <f>IFERROR(TTEST(AH298:AP298,P298:X298,2,1),IF(OR(COUNTIF(P298:X298,"&gt;0")&gt;7,COUNTIF(AH298:AP298,"&gt;0")&gt;7),0,9999))</f>
        <v>0.45668321411863388</v>
      </c>
      <c r="BI298" s="25">
        <f>IF(BH298=9999,$BS$5,RANK(BH298,$BH$3:$BH$1993,1))</f>
        <v>1409</v>
      </c>
      <c r="BJ298" s="25">
        <f>$BQ$3*BI298/$BO$5</f>
        <v>7.0768458061275744E-3</v>
      </c>
      <c r="BK298" s="25" t="str">
        <f>IF(BH298&lt;BJ298,BH298,"ns")</f>
        <v>ns</v>
      </c>
      <c r="BL298" s="26">
        <f>SUM(COUNTIF(P298:X298, "&gt;0"), COUNTIF(AH298:AP298, "&gt;0"))</f>
        <v>18</v>
      </c>
    </row>
    <row r="299" spans="1:64">
      <c r="A299" t="s">
        <v>331</v>
      </c>
      <c r="B299" t="s">
        <v>332</v>
      </c>
      <c r="C299">
        <v>7.1633199999999997E-4</v>
      </c>
      <c r="D299">
        <v>10</v>
      </c>
      <c r="E299">
        <v>10</v>
      </c>
      <c r="F299">
        <v>0</v>
      </c>
      <c r="G299">
        <v>179254</v>
      </c>
      <c r="H299">
        <v>213735</v>
      </c>
      <c r="I299">
        <v>238406</v>
      </c>
      <c r="J299">
        <v>180401</v>
      </c>
      <c r="K299">
        <v>191988</v>
      </c>
      <c r="L299">
        <v>188088</v>
      </c>
      <c r="M299">
        <v>117616</v>
      </c>
      <c r="N299">
        <v>148165</v>
      </c>
      <c r="O299">
        <v>174230</v>
      </c>
      <c r="P299">
        <v>249827</v>
      </c>
      <c r="Q299">
        <v>270525</v>
      </c>
      <c r="R299">
        <v>215856</v>
      </c>
      <c r="S299">
        <v>329698</v>
      </c>
      <c r="T299">
        <v>350624</v>
      </c>
      <c r="U299">
        <v>321567</v>
      </c>
      <c r="V299">
        <v>221142</v>
      </c>
      <c r="W299">
        <v>363457</v>
      </c>
      <c r="X299">
        <v>307188</v>
      </c>
      <c r="Y299">
        <v>225150</v>
      </c>
      <c r="Z299">
        <v>232565</v>
      </c>
      <c r="AA299">
        <v>247447</v>
      </c>
      <c r="AB299">
        <v>219544</v>
      </c>
      <c r="AC299">
        <v>187146</v>
      </c>
      <c r="AD299">
        <v>247018</v>
      </c>
      <c r="AE299">
        <v>149974</v>
      </c>
      <c r="AF299">
        <v>175309</v>
      </c>
      <c r="AG299">
        <v>223920</v>
      </c>
      <c r="AH299">
        <v>443494</v>
      </c>
      <c r="AI299">
        <v>399597</v>
      </c>
      <c r="AJ299">
        <v>506601</v>
      </c>
      <c r="AK299">
        <v>293193</v>
      </c>
      <c r="AL299">
        <v>250599</v>
      </c>
      <c r="AM299">
        <v>344131</v>
      </c>
      <c r="AN299">
        <v>278282</v>
      </c>
      <c r="AO299">
        <v>386679</v>
      </c>
      <c r="AP299">
        <v>282909</v>
      </c>
      <c r="AR299" s="16">
        <f>IFERROR(TTEST(G299:O299,P299:X299,2,1),IF(OR(COUNTIF(P299:X299,"&gt;0")&gt;7,COUNTIF(G299:O299,"&gt;0")&gt;7),0,9999))</f>
        <v>1.3167469998778447E-3</v>
      </c>
      <c r="AS299" s="16">
        <f>IF(AR299=9999,$BO$3,RANK(AR299,$AR$3:$AR$1993,1))</f>
        <v>344</v>
      </c>
      <c r="AT299" s="16">
        <f>LOG((IFERROR(SUM(P299:X299)/COUNTIF(P299:X299, "&gt;0"),0.1))/(IFERROR(SUM(G299:O299)/COUNTIF(G299:O299, "&gt;0"),0.1)),2)</f>
        <v>0.68846154084052658</v>
      </c>
      <c r="AU299" s="17">
        <f>SUM(COUNTIF(P299:X299, "&gt;0"), COUNTIF(G299:O299, "&gt;0"))</f>
        <v>18</v>
      </c>
      <c r="AV299" s="18">
        <f>$BQ$3*AS299/$BO$3</f>
        <v>1.7303822937625754E-3</v>
      </c>
      <c r="AW299" s="18">
        <f>IF(AR299&lt;AV299,AR299,"ns")</f>
        <v>1.3167469998778447E-3</v>
      </c>
      <c r="AX299" s="19" t="str">
        <f>IF(AND(AW299&lt;0.01,ABS(AT299)&gt;1.5,D299&gt;2), IF(AND(AT299&gt;0,COUNTIF(P299:X299,"&gt;0")&gt;7),"IRF4_interactor_Treg", (IF(AND(AT299&lt;0,COUNTIF(G299:O299, "&gt;0")&gt;7), "background_significant", "ns"))), "ns")</f>
        <v>ns</v>
      </c>
      <c r="AY299" s="20">
        <f>IFERROR(TTEST(Y299:AG299,AH299:AP299,2,1),IF(OR(COUNTIF(AH299:AP299,"&gt;0")&gt;7,COUNTIF(Y299:AG299,"&gt;0")&gt;7),0,9999))</f>
        <v>4.6391514569724904E-4</v>
      </c>
      <c r="AZ299" s="20">
        <f>IF(AY299=9999,$BO$4,RANK(AY299,$AY$3:$AY$1993,1))</f>
        <v>251</v>
      </c>
      <c r="BA299" s="20">
        <f>LOG((IFERROR(SUM(AH299:AP299)/COUNTIF(AH299:AP299, "&gt;0"),0.1))/(IFERROR(SUM(Y299:AG299)/COUNTIF(Y299:AG299, "&gt;0"),0.1)),2)</f>
        <v>0.73939667627315109</v>
      </c>
      <c r="BB299" s="21">
        <f>SUM(COUNTIF(AH299:AP299, "&gt;0"), COUNTIF(Y299:AG299, "&gt;0"))</f>
        <v>18</v>
      </c>
      <c r="BC299" s="22">
        <f>$BQ$3*AZ299/$BO$4</f>
        <v>1.2613065326633167E-3</v>
      </c>
      <c r="BD299" s="22">
        <f>IF(AY299&lt;BC299,AY299,"ns")</f>
        <v>4.6391514569724904E-4</v>
      </c>
      <c r="BE299" s="23" t="str">
        <f>IF(AND(BD299&lt;0.01,ABS(BA299)&gt;1.5,D299&gt;2), IF(AND(BA299&gt;0,COUNTIF(AH299:AP299,"&gt;0")&gt;7),"IRF4_interactor_Th17", (IF(AND(BA299&lt;0,COUNTIF(Y299:AG299, "&gt;0")&gt;7), "background_significant", "ns"))), "ns")</f>
        <v>ns</v>
      </c>
      <c r="BF299" s="24" t="str">
        <f>IF(OR(AX299 ="IRF4_interactor_Treg", BE299 ="IRF4_interactor_Th17"), LOG((AVERAGE(AH299:AP299)+0.1)/(AVERAGE(P299:X299)+0.1),2),"ns")</f>
        <v>ns</v>
      </c>
      <c r="BG299" s="24">
        <f>IF(AND(AX299="IRF4_interactor_Treg",BE299="IRF4_interactor_Th17"),1,IF(AX299="IRF4_interactor_Treg","IRF4_Treg",IF(BE299="IRF4_interactor_Th17","IRF4_Th17",0)))</f>
        <v>0</v>
      </c>
      <c r="BH299" s="25">
        <f>IFERROR(TTEST(AH299:AP299,P299:X299,2,1),IF(OR(COUNTIF(P299:X299,"&gt;0")&gt;7,COUNTIF(AH299:AP299,"&gt;0")&gt;7),0,9999))</f>
        <v>0.16995167420242671</v>
      </c>
      <c r="BI299" s="25">
        <f>IF(BH299=9999,$BS$5,RANK(BH299,$BH$3:$BH$1993,1))</f>
        <v>875</v>
      </c>
      <c r="BJ299" s="25">
        <f>$BQ$3*BI299/$BO$5</f>
        <v>4.3947764942240076E-3</v>
      </c>
      <c r="BK299" s="25" t="str">
        <f>IF(BH299&lt;BJ299,BH299,"ns")</f>
        <v>ns</v>
      </c>
      <c r="BL299" s="26">
        <f>SUM(COUNTIF(P299:X299, "&gt;0"), COUNTIF(AH299:AP299, "&gt;0"))</f>
        <v>18</v>
      </c>
    </row>
    <row r="300" spans="1:64">
      <c r="A300" t="s">
        <v>3709</v>
      </c>
      <c r="B300" t="s">
        <v>3710</v>
      </c>
      <c r="C300">
        <v>3.55872E-3</v>
      </c>
      <c r="D300">
        <v>4</v>
      </c>
      <c r="E300">
        <v>4</v>
      </c>
      <c r="F300">
        <v>0</v>
      </c>
      <c r="G300">
        <v>170104</v>
      </c>
      <c r="H300">
        <v>301278</v>
      </c>
      <c r="I300">
        <v>327927</v>
      </c>
      <c r="J300">
        <v>217083</v>
      </c>
      <c r="K300">
        <v>135320</v>
      </c>
      <c r="L300">
        <v>253277</v>
      </c>
      <c r="M300">
        <v>83466.100000000006</v>
      </c>
      <c r="N300">
        <v>171425</v>
      </c>
      <c r="O300">
        <v>108496</v>
      </c>
      <c r="P300">
        <v>342001</v>
      </c>
      <c r="Q300">
        <v>418217</v>
      </c>
      <c r="R300">
        <v>305396</v>
      </c>
      <c r="S300">
        <v>357251</v>
      </c>
      <c r="T300">
        <v>383929</v>
      </c>
      <c r="U300">
        <v>234501</v>
      </c>
      <c r="V300">
        <v>341669</v>
      </c>
      <c r="W300">
        <v>453932</v>
      </c>
      <c r="X300">
        <v>366379</v>
      </c>
      <c r="Y300">
        <v>246528</v>
      </c>
      <c r="Z300">
        <v>336080</v>
      </c>
      <c r="AA300">
        <v>251138</v>
      </c>
      <c r="AB300">
        <v>119321</v>
      </c>
      <c r="AC300">
        <v>149709</v>
      </c>
      <c r="AD300">
        <v>181051</v>
      </c>
      <c r="AE300">
        <v>183243</v>
      </c>
      <c r="AF300">
        <v>338121</v>
      </c>
      <c r="AG300">
        <v>313383</v>
      </c>
      <c r="AH300">
        <v>571297</v>
      </c>
      <c r="AI300">
        <v>711776</v>
      </c>
      <c r="AJ300">
        <v>424257</v>
      </c>
      <c r="AK300">
        <v>172304</v>
      </c>
      <c r="AL300">
        <v>264451</v>
      </c>
      <c r="AM300">
        <v>328351</v>
      </c>
      <c r="AN300">
        <v>615616</v>
      </c>
      <c r="AO300">
        <v>635098</v>
      </c>
      <c r="AP300">
        <v>564171</v>
      </c>
      <c r="AR300" s="16">
        <f>IFERROR(TTEST(G300:O300,P300:X300,2,1),IF(OR(COUNTIF(P300:X300,"&gt;0")&gt;7,COUNTIF(G300:O300,"&gt;0")&gt;7),0,9999))</f>
        <v>3.5165138948089029E-3</v>
      </c>
      <c r="AS300" s="16">
        <f>IF(AR300=9999,$BO$3,RANK(AR300,$AR$3:$AR$1993,1))</f>
        <v>489</v>
      </c>
      <c r="AT300" s="16">
        <f>LOG((IFERROR(SUM(P300:X300)/COUNTIF(P300:X300, "&gt;0"),0.1))/(IFERROR(SUM(G300:O300)/COUNTIF(G300:O300, "&gt;0"),0.1)),2)</f>
        <v>0.85712251708772003</v>
      </c>
      <c r="AU300" s="17">
        <f>SUM(COUNTIF(P300:X300, "&gt;0"), COUNTIF(G300:O300, "&gt;0"))</f>
        <v>18</v>
      </c>
      <c r="AV300" s="18">
        <f>$BQ$3*AS300/$BO$3</f>
        <v>2.4597585513078469E-3</v>
      </c>
      <c r="AW300" s="18" t="str">
        <f>IF(AR300&lt;AV300,AR300,"ns")</f>
        <v>ns</v>
      </c>
      <c r="AX300" s="19" t="str">
        <f>IF(AND(AW300&lt;0.01,ABS(AT300)&gt;1.5,D300&gt;2), IF(AND(AT300&gt;0,COUNTIF(P300:X300,"&gt;0")&gt;7),"IRF4_interactor_Treg", (IF(AND(AT300&lt;0,COUNTIF(G300:O300, "&gt;0")&gt;7), "background_significant", "ns"))), "ns")</f>
        <v>ns</v>
      </c>
      <c r="AY300" s="20">
        <f>IFERROR(TTEST(Y300:AG300,AH300:AP300,2,1),IF(OR(COUNTIF(AH300:AP300,"&gt;0")&gt;7,COUNTIF(Y300:AG300,"&gt;0")&gt;7),0,9999))</f>
        <v>4.6620548728799953E-4</v>
      </c>
      <c r="AZ300" s="20">
        <f>IF(AY300=9999,$BO$4,RANK(AY300,$AY$3:$AY$1993,1))</f>
        <v>252</v>
      </c>
      <c r="BA300" s="20">
        <f>LOG((IFERROR(SUM(AH300:AP300)/COUNTIF(AH300:AP300, "&gt;0"),0.1))/(IFERROR(SUM(Y300:AG300)/COUNTIF(Y300:AG300, "&gt;0"),0.1)),2)</f>
        <v>1.016982916860818</v>
      </c>
      <c r="BB300" s="21">
        <f>SUM(COUNTIF(AH300:AP300, "&gt;0"), COUNTIF(Y300:AG300, "&gt;0"))</f>
        <v>18</v>
      </c>
      <c r="BC300" s="22">
        <f>$BQ$3*AZ300/$BO$4</f>
        <v>1.2663316582914572E-3</v>
      </c>
      <c r="BD300" s="22">
        <f>IF(AY300&lt;BC300,AY300,"ns")</f>
        <v>4.6620548728799953E-4</v>
      </c>
      <c r="BE300" s="23" t="str">
        <f>IF(AND(BD300&lt;0.01,ABS(BA300)&gt;1.5,D300&gt;2), IF(AND(BA300&gt;0,COUNTIF(AH300:AP300,"&gt;0")&gt;7),"IRF4_interactor_Th17", (IF(AND(BA300&lt;0,COUNTIF(Y300:AG300, "&gt;0")&gt;7), "background_significant", "ns"))), "ns")</f>
        <v>ns</v>
      </c>
      <c r="BF300" s="24" t="str">
        <f>IF(OR(AX300 ="IRF4_interactor_Treg", BE300 ="IRF4_interactor_Th17"), LOG((AVERAGE(AH300:AP300)+0.1)/(AVERAGE(P300:X300)+0.1),2),"ns")</f>
        <v>ns</v>
      </c>
      <c r="BG300" s="24">
        <f>IF(AND(AX300="IRF4_interactor_Treg",BE300="IRF4_interactor_Th17"),1,IF(AX300="IRF4_interactor_Treg","IRF4_Treg",IF(BE300="IRF4_interactor_Th17","IRF4_Th17",0)))</f>
        <v>0</v>
      </c>
      <c r="BH300" s="25">
        <f>IFERROR(TTEST(AH300:AP300,P300:X300,2,1),IF(OR(COUNTIF(P300:X300,"&gt;0")&gt;7,COUNTIF(AH300:AP300,"&gt;0")&gt;7),0,9999))</f>
        <v>6.4063003660941698E-2</v>
      </c>
      <c r="BI300" s="25">
        <f>IF(BH300=9999,$BS$5,RANK(BH300,$BH$3:$BH$1993,1))</f>
        <v>525</v>
      </c>
      <c r="BJ300" s="25">
        <f>$BQ$3*BI300/$BO$5</f>
        <v>2.6368658965344048E-3</v>
      </c>
      <c r="BK300" s="25" t="str">
        <f>IF(BH300&lt;BJ300,BH300,"ns")</f>
        <v>ns</v>
      </c>
      <c r="BL300" s="26">
        <f>SUM(COUNTIF(P300:X300, "&gt;0"), COUNTIF(AH300:AP300, "&gt;0"))</f>
        <v>18</v>
      </c>
    </row>
    <row r="301" spans="1:64">
      <c r="A301" t="s">
        <v>3493</v>
      </c>
      <c r="B301" t="s">
        <v>3494</v>
      </c>
      <c r="C301">
        <v>1.57092E-2</v>
      </c>
      <c r="D301">
        <v>4</v>
      </c>
      <c r="E301">
        <v>4</v>
      </c>
      <c r="F301">
        <v>0</v>
      </c>
      <c r="G301">
        <v>59465.4</v>
      </c>
      <c r="H301">
        <v>66585.8</v>
      </c>
      <c r="I301">
        <v>112314</v>
      </c>
      <c r="J301">
        <v>52911.1</v>
      </c>
      <c r="K301">
        <v>48903</v>
      </c>
      <c r="L301">
        <v>76639.600000000006</v>
      </c>
      <c r="M301">
        <v>61764.9</v>
      </c>
      <c r="N301">
        <v>56391.1</v>
      </c>
      <c r="O301">
        <v>63272.3</v>
      </c>
      <c r="P301">
        <v>119025</v>
      </c>
      <c r="Q301">
        <v>111145</v>
      </c>
      <c r="R301">
        <v>119203</v>
      </c>
      <c r="S301">
        <v>90756.1</v>
      </c>
      <c r="T301">
        <v>116785</v>
      </c>
      <c r="U301">
        <v>122017</v>
      </c>
      <c r="V301">
        <v>158556</v>
      </c>
      <c r="W301">
        <v>151213</v>
      </c>
      <c r="X301">
        <v>165985</v>
      </c>
      <c r="Y301">
        <v>97024.9</v>
      </c>
      <c r="Z301">
        <v>86304.5</v>
      </c>
      <c r="AA301">
        <v>104420</v>
      </c>
      <c r="AB301">
        <v>54790.7</v>
      </c>
      <c r="AC301">
        <v>66537.600000000006</v>
      </c>
      <c r="AD301">
        <v>44267.3</v>
      </c>
      <c r="AE301">
        <v>84802.6</v>
      </c>
      <c r="AF301">
        <v>133209</v>
      </c>
      <c r="AG301">
        <v>125142</v>
      </c>
      <c r="AH301">
        <v>198493</v>
      </c>
      <c r="AI301">
        <v>236169</v>
      </c>
      <c r="AJ301">
        <v>237540</v>
      </c>
      <c r="AK301">
        <v>104573</v>
      </c>
      <c r="AL301">
        <v>115496</v>
      </c>
      <c r="AM301">
        <v>98284.800000000003</v>
      </c>
      <c r="AN301">
        <v>230703</v>
      </c>
      <c r="AO301">
        <v>372552</v>
      </c>
      <c r="AP301">
        <v>257234</v>
      </c>
      <c r="AR301" s="16">
        <f>IFERROR(TTEST(G301:O301,P301:X301,2,1),IF(OR(COUNTIF(P301:X301,"&gt;0")&gt;7,COUNTIF(G301:O301,"&gt;0")&gt;7),0,9999))</f>
        <v>4.0603692067687081E-4</v>
      </c>
      <c r="AS301" s="16">
        <f>IF(AR301=9999,$BO$3,RANK(AR301,$AR$3:$AR$1993,1))</f>
        <v>198</v>
      </c>
      <c r="AT301" s="16">
        <f>LOG((IFERROR(SUM(P301:X301)/COUNTIF(P301:X301, "&gt;0"),0.1))/(IFERROR(SUM(G301:O301)/COUNTIF(G301:O301, "&gt;0"),0.1)),2)</f>
        <v>0.94868581604685132</v>
      </c>
      <c r="AU301" s="17">
        <f>SUM(COUNTIF(P301:X301, "&gt;0"), COUNTIF(G301:O301, "&gt;0"))</f>
        <v>18</v>
      </c>
      <c r="AV301" s="18">
        <f>$BQ$3*AS301/$BO$3</f>
        <v>9.9597585513078461E-4</v>
      </c>
      <c r="AW301" s="18">
        <f>IF(AR301&lt;AV301,AR301,"ns")</f>
        <v>4.0603692067687081E-4</v>
      </c>
      <c r="AX301" s="19" t="str">
        <f>IF(AND(AW301&lt;0.01,ABS(AT301)&gt;1.5,D301&gt;2), IF(AND(AT301&gt;0,COUNTIF(P301:X301,"&gt;0")&gt;7),"IRF4_interactor_Treg", (IF(AND(AT301&lt;0,COUNTIF(G301:O301, "&gt;0")&gt;7), "background_significant", "ns"))), "ns")</f>
        <v>ns</v>
      </c>
      <c r="AY301" s="20">
        <f>IFERROR(TTEST(Y301:AG301,AH301:AP301,2,1),IF(OR(COUNTIF(AH301:AP301,"&gt;0")&gt;7,COUNTIF(Y301:AG301,"&gt;0")&gt;7),0,9999))</f>
        <v>4.6933133311695971E-4</v>
      </c>
      <c r="AZ301" s="20">
        <f>IF(AY301=9999,$BO$4,RANK(AY301,$AY$3:$AY$1993,1))</f>
        <v>254</v>
      </c>
      <c r="BA301" s="20">
        <f>LOG((IFERROR(SUM(AH301:AP301)/COUNTIF(AH301:AP301, "&gt;0"),0.1))/(IFERROR(SUM(Y301:AG301)/COUNTIF(Y301:AG301, "&gt;0"),0.1)),2)</f>
        <v>1.2165960814760224</v>
      </c>
      <c r="BB301" s="21">
        <f>SUM(COUNTIF(AH301:AP301, "&gt;0"), COUNTIF(Y301:AG301, "&gt;0"))</f>
        <v>18</v>
      </c>
      <c r="BC301" s="22">
        <f>$BQ$3*AZ301/$BO$4</f>
        <v>1.2763819095477388E-3</v>
      </c>
      <c r="BD301" s="22">
        <f>IF(AY301&lt;BC301,AY301,"ns")</f>
        <v>4.6933133311695971E-4</v>
      </c>
      <c r="BE301" s="23" t="str">
        <f>IF(AND(BD301&lt;0.01,ABS(BA301)&gt;1.5,D301&gt;2), IF(AND(BA301&gt;0,COUNTIF(AH301:AP301,"&gt;0")&gt;7),"IRF4_interactor_Th17", (IF(AND(BA301&lt;0,COUNTIF(Y301:AG301, "&gt;0")&gt;7), "background_significant", "ns"))), "ns")</f>
        <v>ns</v>
      </c>
      <c r="BF301" s="24" t="str">
        <f>IF(OR(AX301 ="IRF4_interactor_Treg", BE301 ="IRF4_interactor_Th17"), LOG((AVERAGE(AH301:AP301)+0.1)/(AVERAGE(P301:X301)+0.1),2),"ns")</f>
        <v>ns</v>
      </c>
      <c r="BG301" s="24">
        <f>IF(AND(AX301="IRF4_interactor_Treg",BE301="IRF4_interactor_Th17"),1,IF(AX301="IRF4_interactor_Treg","IRF4_Treg",IF(BE301="IRF4_interactor_Th17","IRF4_Th17",0)))</f>
        <v>0</v>
      </c>
      <c r="BH301" s="25">
        <f>IFERROR(TTEST(AH301:AP301,P301:X301,2,1),IF(OR(COUNTIF(P301:X301,"&gt;0")&gt;7,COUNTIF(AH301:AP301,"&gt;0")&gt;7),0,9999))</f>
        <v>1.5047917988943799E-2</v>
      </c>
      <c r="BI301" s="25">
        <f>IF(BH301=9999,$BS$5,RANK(BH301,$BH$3:$BH$1993,1))</f>
        <v>256</v>
      </c>
      <c r="BJ301" s="25">
        <f>$BQ$3*BI301/$BO$5</f>
        <v>1.2857860371672527E-3</v>
      </c>
      <c r="BK301" s="25" t="str">
        <f>IF(BH301&lt;BJ301,BH301,"ns")</f>
        <v>ns</v>
      </c>
      <c r="BL301" s="26">
        <f>SUM(COUNTIF(P301:X301, "&gt;0"), COUNTIF(AH301:AP301, "&gt;0"))</f>
        <v>18</v>
      </c>
    </row>
    <row r="302" spans="1:64">
      <c r="A302" t="s">
        <v>2961</v>
      </c>
      <c r="B302" t="s">
        <v>2962</v>
      </c>
      <c r="C302">
        <v>7.1633199999999997E-4</v>
      </c>
      <c r="D302">
        <v>8</v>
      </c>
      <c r="E302">
        <v>8</v>
      </c>
      <c r="F302">
        <v>0</v>
      </c>
      <c r="G302">
        <v>1063180</v>
      </c>
      <c r="H302">
        <v>820654</v>
      </c>
      <c r="I302">
        <v>830453</v>
      </c>
      <c r="J302">
        <v>824414</v>
      </c>
      <c r="K302">
        <v>772284</v>
      </c>
      <c r="L302">
        <v>741166</v>
      </c>
      <c r="M302">
        <v>573324</v>
      </c>
      <c r="N302">
        <v>800461</v>
      </c>
      <c r="O302">
        <v>742408</v>
      </c>
      <c r="P302">
        <v>735032</v>
      </c>
      <c r="Q302">
        <v>547637</v>
      </c>
      <c r="R302">
        <v>582814</v>
      </c>
      <c r="S302">
        <v>878479</v>
      </c>
      <c r="T302">
        <v>803433</v>
      </c>
      <c r="U302">
        <v>871083</v>
      </c>
      <c r="V302">
        <v>1111150</v>
      </c>
      <c r="W302">
        <v>1533240</v>
      </c>
      <c r="X302">
        <v>1110420</v>
      </c>
      <c r="Y302">
        <v>988152</v>
      </c>
      <c r="Z302">
        <v>725297</v>
      </c>
      <c r="AA302">
        <v>796769</v>
      </c>
      <c r="AB302">
        <v>325285</v>
      </c>
      <c r="AC302">
        <v>388355</v>
      </c>
      <c r="AD302">
        <v>255806</v>
      </c>
      <c r="AE302">
        <v>446310</v>
      </c>
      <c r="AF302">
        <v>315178</v>
      </c>
      <c r="AG302">
        <v>470477</v>
      </c>
      <c r="AH302">
        <v>1094180</v>
      </c>
      <c r="AI302">
        <v>1022940</v>
      </c>
      <c r="AJ302">
        <v>988936</v>
      </c>
      <c r="AK302">
        <v>629705</v>
      </c>
      <c r="AL302">
        <v>718854</v>
      </c>
      <c r="AM302">
        <v>888890</v>
      </c>
      <c r="AN302">
        <v>811961</v>
      </c>
      <c r="AO302">
        <v>1051260</v>
      </c>
      <c r="AP302">
        <v>890121</v>
      </c>
      <c r="AR302" s="16">
        <f>IFERROR(TTEST(G302:O302,P302:X302,2,1),IF(OR(COUNTIF(P302:X302,"&gt;0")&gt;7,COUNTIF(G302:O302,"&gt;0")&gt;7),0,9999))</f>
        <v>0.39551757281863864</v>
      </c>
      <c r="AS302" s="16">
        <f>IF(AR302=9999,$BO$3,RANK(AR302,$AR$3:$AR$1993,1))</f>
        <v>1535</v>
      </c>
      <c r="AT302" s="16">
        <f>LOG((IFERROR(SUM(P302:X302)/COUNTIF(P302:X302, "&gt;0"),0.1))/(IFERROR(SUM(G302:O302)/COUNTIF(G302:O302, "&gt;0"),0.1)),2)</f>
        <v>0.18927669906029509</v>
      </c>
      <c r="AU302" s="17">
        <f>SUM(COUNTIF(P302:X302, "&gt;0"), COUNTIF(G302:O302, "&gt;0"))</f>
        <v>18</v>
      </c>
      <c r="AV302" s="18">
        <f>$BQ$3*AS302/$BO$3</f>
        <v>7.7213279678068408E-3</v>
      </c>
      <c r="AW302" s="18" t="str">
        <f>IF(AR302&lt;AV302,AR302,"ns")</f>
        <v>ns</v>
      </c>
      <c r="AX302" s="19" t="str">
        <f>IF(AND(AW302&lt;0.01,ABS(AT302)&gt;1.5,D302&gt;2), IF(AND(AT302&gt;0,COUNTIF(P302:X302,"&gt;0")&gt;7),"IRF4_interactor_Treg", (IF(AND(AT302&lt;0,COUNTIF(G302:O302, "&gt;0")&gt;7), "background_significant", "ns"))), "ns")</f>
        <v>ns</v>
      </c>
      <c r="AY302" s="20">
        <f>IFERROR(TTEST(Y302:AG302,AH302:AP302,2,1),IF(OR(COUNTIF(AH302:AP302,"&gt;0")&gt;7,COUNTIF(Y302:AG302,"&gt;0")&gt;7),0,9999))</f>
        <v>4.7492065988367194E-4</v>
      </c>
      <c r="AZ302" s="20">
        <f>IF(AY302=9999,$BO$4,RANK(AY302,$AY$3:$AY$1993,1))</f>
        <v>255</v>
      </c>
      <c r="BA302" s="20">
        <f>LOG((IFERROR(SUM(AH302:AP302)/COUNTIF(AH302:AP302, "&gt;0"),0.1))/(IFERROR(SUM(Y302:AG302)/COUNTIF(Y302:AG302, "&gt;0"),0.1)),2)</f>
        <v>0.78113427237125976</v>
      </c>
      <c r="BB302" s="21">
        <f>SUM(COUNTIF(AH302:AP302, "&gt;0"), COUNTIF(Y302:AG302, "&gt;0"))</f>
        <v>18</v>
      </c>
      <c r="BC302" s="22">
        <f>$BQ$3*AZ302/$BO$4</f>
        <v>1.2814070351758796E-3</v>
      </c>
      <c r="BD302" s="22">
        <f>IF(AY302&lt;BC302,AY302,"ns")</f>
        <v>4.7492065988367194E-4</v>
      </c>
      <c r="BE302" s="23" t="str">
        <f>IF(AND(BD302&lt;0.01,ABS(BA302)&gt;1.5,D302&gt;2), IF(AND(BA302&gt;0,COUNTIF(AH302:AP302,"&gt;0")&gt;7),"IRF4_interactor_Th17", (IF(AND(BA302&lt;0,COUNTIF(Y302:AG302, "&gt;0")&gt;7), "background_significant", "ns"))), "ns")</f>
        <v>ns</v>
      </c>
      <c r="BF302" s="24" t="str">
        <f>IF(OR(AX302 ="IRF4_interactor_Treg", BE302 ="IRF4_interactor_Th17"), LOG((AVERAGE(AH302:AP302)+0.1)/(AVERAGE(P302:X302)+0.1),2),"ns")</f>
        <v>ns</v>
      </c>
      <c r="BG302" s="24">
        <f>IF(AND(AX302="IRF4_interactor_Treg",BE302="IRF4_interactor_Th17"),1,IF(AX302="IRF4_interactor_Treg","IRF4_Treg",IF(BE302="IRF4_interactor_Th17","IRF4_Th17",0)))</f>
        <v>0</v>
      </c>
      <c r="BH302" s="25">
        <f>IFERROR(TTEST(AH302:AP302,P302:X302,2,1),IF(OR(COUNTIF(P302:X302,"&gt;0")&gt;7,COUNTIF(AH302:AP302,"&gt;0")&gt;7),0,9999))</f>
        <v>0.94313740492530829</v>
      </c>
      <c r="BI302" s="25">
        <f>IF(BH302=9999,$BS$5,RANK(BH302,$BH$3:$BH$1993,1))</f>
        <v>1933</v>
      </c>
      <c r="BJ302" s="25">
        <f>$BQ$3*BI302/$BO$5</f>
        <v>9.7086891009542948E-3</v>
      </c>
      <c r="BK302" s="25" t="str">
        <f>IF(BH302&lt;BJ302,BH302,"ns")</f>
        <v>ns</v>
      </c>
      <c r="BL302" s="26">
        <f>SUM(COUNTIF(P302:X302, "&gt;0"), COUNTIF(AH302:AP302, "&gt;0"))</f>
        <v>18</v>
      </c>
    </row>
    <row r="303" spans="1:64">
      <c r="A303" t="s">
        <v>4941</v>
      </c>
      <c r="B303" t="s">
        <v>4942</v>
      </c>
      <c r="C303">
        <v>7.1633199999999997E-4</v>
      </c>
      <c r="D303">
        <v>14</v>
      </c>
      <c r="E303">
        <v>14</v>
      </c>
      <c r="F303">
        <v>0</v>
      </c>
      <c r="G303">
        <v>492783</v>
      </c>
      <c r="H303">
        <v>464860</v>
      </c>
      <c r="I303">
        <v>496866</v>
      </c>
      <c r="J303">
        <v>335584</v>
      </c>
      <c r="K303">
        <v>305578</v>
      </c>
      <c r="L303">
        <v>364070</v>
      </c>
      <c r="M303">
        <v>290646</v>
      </c>
      <c r="N303">
        <v>297705</v>
      </c>
      <c r="O303">
        <v>314140</v>
      </c>
      <c r="P303">
        <v>481343</v>
      </c>
      <c r="Q303">
        <v>420025</v>
      </c>
      <c r="R303">
        <v>435609</v>
      </c>
      <c r="S303">
        <v>531673</v>
      </c>
      <c r="T303">
        <v>521390</v>
      </c>
      <c r="U303">
        <v>538782</v>
      </c>
      <c r="V303">
        <v>528184</v>
      </c>
      <c r="W303">
        <v>616307</v>
      </c>
      <c r="X303">
        <v>638044</v>
      </c>
      <c r="Y303">
        <v>445373</v>
      </c>
      <c r="Z303">
        <v>409177</v>
      </c>
      <c r="AA303">
        <v>449495</v>
      </c>
      <c r="AB303">
        <v>307874</v>
      </c>
      <c r="AC303">
        <v>333402</v>
      </c>
      <c r="AD303">
        <v>358305</v>
      </c>
      <c r="AE303">
        <v>121758</v>
      </c>
      <c r="AF303">
        <v>224512</v>
      </c>
      <c r="AG303">
        <v>249887</v>
      </c>
      <c r="AH303">
        <v>561867</v>
      </c>
      <c r="AI303">
        <v>537525</v>
      </c>
      <c r="AJ303">
        <v>616621</v>
      </c>
      <c r="AK303">
        <v>351717</v>
      </c>
      <c r="AL303">
        <v>409803</v>
      </c>
      <c r="AM303">
        <v>412132</v>
      </c>
      <c r="AN303">
        <v>298094</v>
      </c>
      <c r="AO303">
        <v>387946</v>
      </c>
      <c r="AP303">
        <v>281950</v>
      </c>
      <c r="AR303" s="16">
        <f>IFERROR(TTEST(G303:O303,P303:X303,2,1),IF(OR(COUNTIF(P303:X303,"&gt;0")&gt;7,COUNTIF(G303:O303,"&gt;0")&gt;7),0,9999))</f>
        <v>1.7570417265776784E-2</v>
      </c>
      <c r="AS303" s="16">
        <f>IF(AR303=9999,$BO$3,RANK(AR303,$AR$3:$AR$1993,1))</f>
        <v>766</v>
      </c>
      <c r="AT303" s="16">
        <f>LOG((IFERROR(SUM(P303:X303)/COUNTIF(P303:X303, "&gt;0"),0.1))/(IFERROR(SUM(G303:O303)/COUNTIF(G303:O303, "&gt;0"),0.1)),2)</f>
        <v>0.48672337888476591</v>
      </c>
      <c r="AU303" s="17">
        <f>SUM(COUNTIF(P303:X303, "&gt;0"), COUNTIF(G303:O303, "&gt;0"))</f>
        <v>18</v>
      </c>
      <c r="AV303" s="18">
        <f>$BQ$3*AS303/$BO$3</f>
        <v>3.853118712273642E-3</v>
      </c>
      <c r="AW303" s="18" t="str">
        <f>IF(AR303&lt;AV303,AR303,"ns")</f>
        <v>ns</v>
      </c>
      <c r="AX303" s="19" t="str">
        <f>IF(AND(AW303&lt;0.01,ABS(AT303)&gt;1.5,D303&gt;2), IF(AND(AT303&gt;0,COUNTIF(P303:X303,"&gt;0")&gt;7),"IRF4_interactor_Treg", (IF(AND(AT303&lt;0,COUNTIF(G303:O303, "&gt;0")&gt;7), "background_significant", "ns"))), "ns")</f>
        <v>ns</v>
      </c>
      <c r="AY303" s="20">
        <f>IFERROR(TTEST(Y303:AG303,AH303:AP303,2,1),IF(OR(COUNTIF(AH303:AP303,"&gt;0")&gt;7,COUNTIF(Y303:AG303,"&gt;0")&gt;7),0,9999))</f>
        <v>4.7956709296583357E-4</v>
      </c>
      <c r="AZ303" s="20">
        <f>IF(AY303=9999,$BO$4,RANK(AY303,$AY$3:$AY$1993,1))</f>
        <v>256</v>
      </c>
      <c r="BA303" s="20">
        <f>LOG((IFERROR(SUM(AH303:AP303)/COUNTIF(AH303:AP303, "&gt;0"),0.1))/(IFERROR(SUM(Y303:AG303)/COUNTIF(Y303:AG303, "&gt;0"),0.1)),2)</f>
        <v>0.41177918241769779</v>
      </c>
      <c r="BB303" s="21">
        <f>SUM(COUNTIF(AH303:AP303, "&gt;0"), COUNTIF(Y303:AG303, "&gt;0"))</f>
        <v>18</v>
      </c>
      <c r="BC303" s="22">
        <f>$BQ$3*AZ303/$BO$4</f>
        <v>1.2864321608040202E-3</v>
      </c>
      <c r="BD303" s="22">
        <f>IF(AY303&lt;BC303,AY303,"ns")</f>
        <v>4.7956709296583357E-4</v>
      </c>
      <c r="BE303" s="23" t="str">
        <f>IF(AND(BD303&lt;0.01,ABS(BA303)&gt;1.5,D303&gt;2), IF(AND(BA303&gt;0,COUNTIF(AH303:AP303,"&gt;0")&gt;7),"IRF4_interactor_Th17", (IF(AND(BA303&lt;0,COUNTIF(Y303:AG303, "&gt;0")&gt;7), "background_significant", "ns"))), "ns")</f>
        <v>ns</v>
      </c>
      <c r="BF303" s="24" t="str">
        <f>IF(OR(AX303 ="IRF4_interactor_Treg", BE303 ="IRF4_interactor_Th17"), LOG((AVERAGE(AH303:AP303)+0.1)/(AVERAGE(P303:X303)+0.1),2),"ns")</f>
        <v>ns</v>
      </c>
      <c r="BG303" s="24">
        <f>IF(AND(AX303="IRF4_interactor_Treg",BE303="IRF4_interactor_Th17"),1,IF(AX303="IRF4_interactor_Treg","IRF4_Treg",IF(BE303="IRF4_interactor_Th17","IRF4_Th17",0)))</f>
        <v>0</v>
      </c>
      <c r="BH303" s="25">
        <f>IFERROR(TTEST(AH303:AP303,P303:X303,2,1),IF(OR(COUNTIF(P303:X303,"&gt;0")&gt;7,COUNTIF(AH303:AP303,"&gt;0")&gt;7),0,9999))</f>
        <v>0.15644974517284205</v>
      </c>
      <c r="BI303" s="25">
        <f>IF(BH303=9999,$BS$5,RANK(BH303,$BH$3:$BH$1993,1))</f>
        <v>834</v>
      </c>
      <c r="BJ303" s="25">
        <f>$BQ$3*BI303/$BO$5</f>
        <v>4.1888498242089404E-3</v>
      </c>
      <c r="BK303" s="25" t="str">
        <f>IF(BH303&lt;BJ303,BH303,"ns")</f>
        <v>ns</v>
      </c>
      <c r="BL303" s="26">
        <f>SUM(COUNTIF(P303:X303, "&gt;0"), COUNTIF(AH303:AP303, "&gt;0"))</f>
        <v>18</v>
      </c>
    </row>
    <row r="304" spans="1:64">
      <c r="A304" t="s">
        <v>5049</v>
      </c>
      <c r="B304" t="s">
        <v>5050</v>
      </c>
      <c r="C304">
        <v>7.1633199999999997E-4</v>
      </c>
      <c r="D304">
        <v>5</v>
      </c>
      <c r="E304">
        <v>5</v>
      </c>
      <c r="F304">
        <v>0</v>
      </c>
      <c r="G304">
        <v>467061</v>
      </c>
      <c r="H304">
        <v>409785</v>
      </c>
      <c r="I304">
        <v>473053</v>
      </c>
      <c r="J304">
        <v>287649</v>
      </c>
      <c r="K304">
        <v>317092</v>
      </c>
      <c r="L304">
        <v>306948</v>
      </c>
      <c r="M304">
        <v>159967</v>
      </c>
      <c r="N304">
        <v>252519</v>
      </c>
      <c r="O304">
        <v>174864</v>
      </c>
      <c r="P304">
        <v>669573</v>
      </c>
      <c r="Q304">
        <v>686148</v>
      </c>
      <c r="R304">
        <v>654867</v>
      </c>
      <c r="S304">
        <v>658076</v>
      </c>
      <c r="T304">
        <v>673032</v>
      </c>
      <c r="U304">
        <v>738359</v>
      </c>
      <c r="V304">
        <v>784585</v>
      </c>
      <c r="W304">
        <v>946576</v>
      </c>
      <c r="X304">
        <v>854955</v>
      </c>
      <c r="Y304">
        <v>405443</v>
      </c>
      <c r="Z304">
        <v>421674</v>
      </c>
      <c r="AA304">
        <v>493926</v>
      </c>
      <c r="AB304">
        <v>240216</v>
      </c>
      <c r="AC304">
        <v>199684</v>
      </c>
      <c r="AD304">
        <v>333836</v>
      </c>
      <c r="AE304">
        <v>262787</v>
      </c>
      <c r="AF304">
        <v>342907</v>
      </c>
      <c r="AG304">
        <v>406527</v>
      </c>
      <c r="AH304">
        <v>959973</v>
      </c>
      <c r="AI304">
        <v>1017410</v>
      </c>
      <c r="AJ304">
        <v>1154050</v>
      </c>
      <c r="AK304">
        <v>492489</v>
      </c>
      <c r="AL304">
        <v>519470</v>
      </c>
      <c r="AM304">
        <v>521478</v>
      </c>
      <c r="AN304">
        <v>546273</v>
      </c>
      <c r="AO304">
        <v>731049</v>
      </c>
      <c r="AP304">
        <v>491234</v>
      </c>
      <c r="AR304" s="16">
        <f>IFERROR(TTEST(G304:O304,P304:X304,2,1),IF(OR(COUNTIF(P304:X304,"&gt;0")&gt;7,COUNTIF(G304:O304,"&gt;0")&gt;7),0,9999))</f>
        <v>2.082518734944833E-4</v>
      </c>
      <c r="AS304" s="16">
        <f>IF(AR304=9999,$BO$3,RANK(AR304,$AR$3:$AR$1993,1))</f>
        <v>143</v>
      </c>
      <c r="AT304" s="16">
        <f>LOG((IFERROR(SUM(P304:X304)/COUNTIF(P304:X304, "&gt;0"),0.1))/(IFERROR(SUM(G304:O304)/COUNTIF(G304:O304, "&gt;0"),0.1)),2)</f>
        <v>1.2264341004429016</v>
      </c>
      <c r="AU304" s="17">
        <f>SUM(COUNTIF(P304:X304, "&gt;0"), COUNTIF(G304:O304, "&gt;0"))</f>
        <v>18</v>
      </c>
      <c r="AV304" s="18">
        <f>$BQ$3*AS304/$BO$3</f>
        <v>7.1931589537223338E-4</v>
      </c>
      <c r="AW304" s="18">
        <f>IF(AR304&lt;AV304,AR304,"ns")</f>
        <v>2.082518734944833E-4</v>
      </c>
      <c r="AX304" s="19" t="str">
        <f>IF(AND(AW304&lt;0.01,ABS(AT304)&gt;1.5,D304&gt;2), IF(AND(AT304&gt;0,COUNTIF(P304:X304,"&gt;0")&gt;7),"IRF4_interactor_Treg", (IF(AND(AT304&lt;0,COUNTIF(G304:O304, "&gt;0")&gt;7), "background_significant", "ns"))), "ns")</f>
        <v>ns</v>
      </c>
      <c r="AY304" s="20">
        <f>IFERROR(TTEST(Y304:AG304,AH304:AP304,2,1),IF(OR(COUNTIF(AH304:AP304,"&gt;0")&gt;7,COUNTIF(Y304:AG304,"&gt;0")&gt;7),0,9999))</f>
        <v>4.8096143377463591E-4</v>
      </c>
      <c r="AZ304" s="20">
        <f>IF(AY304=9999,$BO$4,RANK(AY304,$AY$3:$AY$1993,1))</f>
        <v>257</v>
      </c>
      <c r="BA304" s="20">
        <f>LOG((IFERROR(SUM(AH304:AP304)/COUNTIF(AH304:AP304, "&gt;0"),0.1))/(IFERROR(SUM(Y304:AG304)/COUNTIF(Y304:AG304, "&gt;0"),0.1)),2)</f>
        <v>1.0500649808388169</v>
      </c>
      <c r="BB304" s="21">
        <f>SUM(COUNTIF(AH304:AP304, "&gt;0"), COUNTIF(Y304:AG304, "&gt;0"))</f>
        <v>18</v>
      </c>
      <c r="BC304" s="22">
        <f>$BQ$3*AZ304/$BO$4</f>
        <v>1.2914572864321607E-3</v>
      </c>
      <c r="BD304" s="22">
        <f>IF(AY304&lt;BC304,AY304,"ns")</f>
        <v>4.8096143377463591E-4</v>
      </c>
      <c r="BE304" s="23" t="str">
        <f>IF(AND(BD304&lt;0.01,ABS(BA304)&gt;1.5,D304&gt;2), IF(AND(BA304&gt;0,COUNTIF(AH304:AP304,"&gt;0")&gt;7),"IRF4_interactor_Th17", (IF(AND(BA304&lt;0,COUNTIF(Y304:AG304, "&gt;0")&gt;7), "background_significant", "ns"))), "ns")</f>
        <v>ns</v>
      </c>
      <c r="BF304" s="24" t="str">
        <f>IF(OR(AX304 ="IRF4_interactor_Treg", BE304 ="IRF4_interactor_Th17"), LOG((AVERAGE(AH304:AP304)+0.1)/(AVERAGE(P304:X304)+0.1),2),"ns")</f>
        <v>ns</v>
      </c>
      <c r="BG304" s="24">
        <f>IF(AND(AX304="IRF4_interactor_Treg",BE304="IRF4_interactor_Th17"),1,IF(AX304="IRF4_interactor_Treg","IRF4_Treg",IF(BE304="IRF4_interactor_Th17","IRF4_Th17",0)))</f>
        <v>0</v>
      </c>
      <c r="BH304" s="25">
        <f>IFERROR(TTEST(AH304:AP304,P304:X304,2,1),IF(OR(COUNTIF(P304:X304,"&gt;0")&gt;7,COUNTIF(AH304:AP304,"&gt;0")&gt;7),0,9999))</f>
        <v>0.80893413473447029</v>
      </c>
      <c r="BI304" s="25">
        <f>IF(BH304=9999,$BS$5,RANK(BH304,$BH$3:$BH$1993,1))</f>
        <v>1803</v>
      </c>
      <c r="BJ304" s="25">
        <f>$BQ$3*BI304/$BO$5</f>
        <v>9.0557508789552987E-3</v>
      </c>
      <c r="BK304" s="25" t="str">
        <f>IF(BH304&lt;BJ304,BH304,"ns")</f>
        <v>ns</v>
      </c>
      <c r="BL304" s="26">
        <f>SUM(COUNTIF(P304:X304, "&gt;0"), COUNTIF(AH304:AP304, "&gt;0"))</f>
        <v>18</v>
      </c>
    </row>
    <row r="305" spans="1:64">
      <c r="A305" t="s">
        <v>807</v>
      </c>
      <c r="B305" t="s">
        <v>808</v>
      </c>
      <c r="C305">
        <v>7.1633199999999997E-4</v>
      </c>
      <c r="D305">
        <v>8</v>
      </c>
      <c r="E305">
        <v>8</v>
      </c>
      <c r="F305">
        <v>0</v>
      </c>
      <c r="G305">
        <v>5530020</v>
      </c>
      <c r="H305">
        <v>4851180</v>
      </c>
      <c r="I305">
        <v>5450820</v>
      </c>
      <c r="J305">
        <v>4474480</v>
      </c>
      <c r="K305">
        <v>4295560</v>
      </c>
      <c r="L305">
        <v>4849550</v>
      </c>
      <c r="M305">
        <v>2973750</v>
      </c>
      <c r="N305">
        <v>2538400</v>
      </c>
      <c r="O305">
        <v>3000590</v>
      </c>
      <c r="P305">
        <v>4903860</v>
      </c>
      <c r="Q305">
        <v>4076050</v>
      </c>
      <c r="R305">
        <v>4197100</v>
      </c>
      <c r="S305">
        <v>5916210</v>
      </c>
      <c r="T305">
        <v>6248780</v>
      </c>
      <c r="U305">
        <v>6536150</v>
      </c>
      <c r="V305">
        <v>6907940</v>
      </c>
      <c r="W305">
        <v>7219590</v>
      </c>
      <c r="X305">
        <v>7355670</v>
      </c>
      <c r="Y305">
        <v>5193120</v>
      </c>
      <c r="Z305">
        <v>4284690</v>
      </c>
      <c r="AA305">
        <v>4215860</v>
      </c>
      <c r="AB305">
        <v>3170920</v>
      </c>
      <c r="AC305">
        <v>2988880</v>
      </c>
      <c r="AD305">
        <v>3197920</v>
      </c>
      <c r="AE305">
        <v>1967040</v>
      </c>
      <c r="AF305">
        <v>2905890</v>
      </c>
      <c r="AG305">
        <v>2128000</v>
      </c>
      <c r="AH305">
        <v>5611830</v>
      </c>
      <c r="AI305">
        <v>5723870</v>
      </c>
      <c r="AJ305">
        <v>5866800</v>
      </c>
      <c r="AK305">
        <v>3907610</v>
      </c>
      <c r="AL305">
        <v>3700100</v>
      </c>
      <c r="AM305">
        <v>4436450</v>
      </c>
      <c r="AN305">
        <v>4182360</v>
      </c>
      <c r="AO305">
        <v>5696040</v>
      </c>
      <c r="AP305">
        <v>4011070</v>
      </c>
      <c r="AR305" s="16">
        <f>IFERROR(TTEST(G305:O305,P305:X305,2,1),IF(OR(COUNTIF(P305:X305,"&gt;0")&gt;7,COUNTIF(G305:O305,"&gt;0")&gt;7),0,9999))</f>
        <v>5.3866521163442885E-2</v>
      </c>
      <c r="AS305" s="16">
        <f>IF(AR305=9999,$BO$3,RANK(AR305,$AR$3:$AR$1993,1))</f>
        <v>991</v>
      </c>
      <c r="AT305" s="16">
        <f>LOG((IFERROR(SUM(P305:X305)/COUNTIF(P305:X305, "&gt;0"),0.1))/(IFERROR(SUM(G305:O305)/COUNTIF(G305:O305, "&gt;0"),0.1)),2)</f>
        <v>0.49114985849944581</v>
      </c>
      <c r="AU305" s="17">
        <f>SUM(COUNTIF(P305:X305, "&gt;0"), COUNTIF(G305:O305, "&gt;0"))</f>
        <v>18</v>
      </c>
      <c r="AV305" s="18">
        <f>$BQ$3*AS305/$BO$3</f>
        <v>4.9849094567404424E-3</v>
      </c>
      <c r="AW305" s="18" t="str">
        <f>IF(AR305&lt;AV305,AR305,"ns")</f>
        <v>ns</v>
      </c>
      <c r="AX305" s="19" t="str">
        <f>IF(AND(AW305&lt;0.01,ABS(AT305)&gt;1.5,D305&gt;2), IF(AND(AT305&gt;0,COUNTIF(P305:X305,"&gt;0")&gt;7),"IRF4_interactor_Treg", (IF(AND(AT305&lt;0,COUNTIF(G305:O305, "&gt;0")&gt;7), "background_significant", "ns"))), "ns")</f>
        <v>ns</v>
      </c>
      <c r="AY305" s="20">
        <f>IFERROR(TTEST(Y305:AG305,AH305:AP305,2,1),IF(OR(COUNTIF(AH305:AP305,"&gt;0")&gt;7,COUNTIF(Y305:AG305,"&gt;0")&gt;7),0,9999))</f>
        <v>4.833470016890157E-4</v>
      </c>
      <c r="AZ305" s="20">
        <f>IF(AY305=9999,$BO$4,RANK(AY305,$AY$3:$AY$1993,1))</f>
        <v>258</v>
      </c>
      <c r="BA305" s="20">
        <f>LOG((IFERROR(SUM(AH305:AP305)/COUNTIF(AH305:AP305, "&gt;0"),0.1))/(IFERROR(SUM(Y305:AG305)/COUNTIF(Y305:AG305, "&gt;0"),0.1)),2)</f>
        <v>0.52142038009499958</v>
      </c>
      <c r="BB305" s="21">
        <f>SUM(COUNTIF(AH305:AP305, "&gt;0"), COUNTIF(Y305:AG305, "&gt;0"))</f>
        <v>18</v>
      </c>
      <c r="BC305" s="22">
        <f>$BQ$3*AZ305/$BO$4</f>
        <v>1.2964824120603015E-3</v>
      </c>
      <c r="BD305" s="22">
        <f>IF(AY305&lt;BC305,AY305,"ns")</f>
        <v>4.833470016890157E-4</v>
      </c>
      <c r="BE305" s="23" t="str">
        <f>IF(AND(BD305&lt;0.01,ABS(BA305)&gt;1.5,D305&gt;2), IF(AND(BA305&gt;0,COUNTIF(AH305:AP305,"&gt;0")&gt;7),"IRF4_interactor_Th17", (IF(AND(BA305&lt;0,COUNTIF(Y305:AG305, "&gt;0")&gt;7), "background_significant", "ns"))), "ns")</f>
        <v>ns</v>
      </c>
      <c r="BF305" s="24" t="str">
        <f>IF(OR(AX305 ="IRF4_interactor_Treg", BE305 ="IRF4_interactor_Th17"), LOG((AVERAGE(AH305:AP305)+0.1)/(AVERAGE(P305:X305)+0.1),2),"ns")</f>
        <v>ns</v>
      </c>
      <c r="BG305" s="24">
        <f>IF(AND(AX305="IRF4_interactor_Treg",BE305="IRF4_interactor_Th17"),1,IF(AX305="IRF4_interactor_Treg","IRF4_Treg",IF(BE305="IRF4_interactor_Th17","IRF4_Th17",0)))</f>
        <v>0</v>
      </c>
      <c r="BH305" s="25">
        <f>IFERROR(TTEST(AH305:AP305,P305:X305,2,1),IF(OR(COUNTIF(P305:X305,"&gt;0")&gt;7,COUNTIF(AH305:AP305,"&gt;0")&gt;7),0,9999))</f>
        <v>0.11779414062718338</v>
      </c>
      <c r="BI305" s="25">
        <f>IF(BH305=9999,$BS$5,RANK(BH305,$BH$3:$BH$1993,1))</f>
        <v>725</v>
      </c>
      <c r="BJ305" s="25">
        <f>$BQ$3*BI305/$BO$5</f>
        <v>3.6413862380713208E-3</v>
      </c>
      <c r="BK305" s="25" t="str">
        <f>IF(BH305&lt;BJ305,BH305,"ns")</f>
        <v>ns</v>
      </c>
      <c r="BL305" s="26">
        <f>SUM(COUNTIF(P305:X305, "&gt;0"), COUNTIF(AH305:AP305, "&gt;0"))</f>
        <v>18</v>
      </c>
    </row>
    <row r="306" spans="1:64">
      <c r="A306" t="s">
        <v>5551</v>
      </c>
      <c r="B306" t="s">
        <v>5552</v>
      </c>
      <c r="C306">
        <v>7.1633199999999997E-4</v>
      </c>
      <c r="D306">
        <v>24</v>
      </c>
      <c r="E306">
        <v>24</v>
      </c>
      <c r="F306">
        <v>0</v>
      </c>
      <c r="G306">
        <v>666838</v>
      </c>
      <c r="H306">
        <v>623610</v>
      </c>
      <c r="I306">
        <v>720149</v>
      </c>
      <c r="J306">
        <v>439924</v>
      </c>
      <c r="K306">
        <v>427586</v>
      </c>
      <c r="L306">
        <v>487561</v>
      </c>
      <c r="M306">
        <v>300800</v>
      </c>
      <c r="N306">
        <v>281213</v>
      </c>
      <c r="O306">
        <v>332743</v>
      </c>
      <c r="P306">
        <v>719327</v>
      </c>
      <c r="Q306">
        <v>681304</v>
      </c>
      <c r="R306">
        <v>724967</v>
      </c>
      <c r="S306">
        <v>775854</v>
      </c>
      <c r="T306">
        <v>791234</v>
      </c>
      <c r="U306">
        <v>930315</v>
      </c>
      <c r="V306">
        <v>774773</v>
      </c>
      <c r="W306">
        <v>830522</v>
      </c>
      <c r="X306">
        <v>896670</v>
      </c>
      <c r="Y306">
        <v>654844</v>
      </c>
      <c r="Z306">
        <v>626918</v>
      </c>
      <c r="AA306">
        <v>674766</v>
      </c>
      <c r="AB306">
        <v>446967</v>
      </c>
      <c r="AC306">
        <v>399714</v>
      </c>
      <c r="AD306">
        <v>471244</v>
      </c>
      <c r="AE306">
        <v>500097</v>
      </c>
      <c r="AF306">
        <v>776422</v>
      </c>
      <c r="AG306">
        <v>781065</v>
      </c>
      <c r="AH306">
        <v>1267250</v>
      </c>
      <c r="AI306">
        <v>1273430</v>
      </c>
      <c r="AJ306">
        <v>1392880</v>
      </c>
      <c r="AK306">
        <v>515471</v>
      </c>
      <c r="AL306">
        <v>615774</v>
      </c>
      <c r="AM306">
        <v>658593</v>
      </c>
      <c r="AN306">
        <v>1106050</v>
      </c>
      <c r="AO306">
        <v>1402840</v>
      </c>
      <c r="AP306">
        <v>1177080</v>
      </c>
      <c r="AR306" s="16">
        <f>IFERROR(TTEST(G306:O306,P306:X306,2,1),IF(OR(COUNTIF(P306:X306,"&gt;0")&gt;7,COUNTIF(G306:O306,"&gt;0")&gt;7),0,9999))</f>
        <v>2.686587819953264E-3</v>
      </c>
      <c r="AS306" s="16">
        <f>IF(AR306=9999,$BO$3,RANK(AR306,$AR$3:$AR$1993,1))</f>
        <v>440</v>
      </c>
      <c r="AT306" s="16">
        <f>LOG((IFERROR(SUM(P306:X306)/COUNTIF(P306:X306, "&gt;0"),0.1))/(IFERROR(SUM(G306:O306)/COUNTIF(G306:O306, "&gt;0"),0.1)),2)</f>
        <v>0.73512941897023987</v>
      </c>
      <c r="AU306" s="17">
        <f>SUM(COUNTIF(P306:X306, "&gt;0"), COUNTIF(G306:O306, "&gt;0"))</f>
        <v>18</v>
      </c>
      <c r="AV306" s="18">
        <f>$BQ$3*AS306/$BO$3</f>
        <v>2.2132796780684107E-3</v>
      </c>
      <c r="AW306" s="18" t="str">
        <f>IF(AR306&lt;AV306,AR306,"ns")</f>
        <v>ns</v>
      </c>
      <c r="AX306" s="19" t="str">
        <f>IF(AND(AW306&lt;0.01,ABS(AT306)&gt;1.5,D306&gt;2), IF(AND(AT306&gt;0,COUNTIF(P306:X306,"&gt;0")&gt;7),"IRF4_interactor_Treg", (IF(AND(AT306&lt;0,COUNTIF(G306:O306, "&gt;0")&gt;7), "background_significant", "ns"))), "ns")</f>
        <v>ns</v>
      </c>
      <c r="AY306" s="20">
        <f>IFERROR(TTEST(Y306:AG306,AH306:AP306,2,1),IF(OR(COUNTIF(AH306:AP306,"&gt;0")&gt;7,COUNTIF(Y306:AG306,"&gt;0")&gt;7),0,9999))</f>
        <v>4.865175337308378E-4</v>
      </c>
      <c r="AZ306" s="20">
        <f>IF(AY306=9999,$BO$4,RANK(AY306,$AY$3:$AY$1993,1))</f>
        <v>260</v>
      </c>
      <c r="BA306" s="20">
        <f>LOG((IFERROR(SUM(AH306:AP306)/COUNTIF(AH306:AP306, "&gt;0"),0.1))/(IFERROR(SUM(Y306:AG306)/COUNTIF(Y306:AG306, "&gt;0"),0.1)),2)</f>
        <v>0.81941103296817042</v>
      </c>
      <c r="BB306" s="21">
        <f>SUM(COUNTIF(AH306:AP306, "&gt;0"), COUNTIF(Y306:AG306, "&gt;0"))</f>
        <v>18</v>
      </c>
      <c r="BC306" s="22">
        <f>$BQ$3*AZ306/$BO$4</f>
        <v>1.3065326633165829E-3</v>
      </c>
      <c r="BD306" s="22">
        <f>IF(AY306&lt;BC306,AY306,"ns")</f>
        <v>4.865175337308378E-4</v>
      </c>
      <c r="BE306" s="23" t="str">
        <f>IF(AND(BD306&lt;0.01,ABS(BA306)&gt;1.5,D306&gt;2), IF(AND(BA306&gt;0,COUNTIF(AH306:AP306,"&gt;0")&gt;7),"IRF4_interactor_Th17", (IF(AND(BA306&lt;0,COUNTIF(Y306:AG306, "&gt;0")&gt;7), "background_significant", "ns"))), "ns")</f>
        <v>ns</v>
      </c>
      <c r="BF306" s="24" t="str">
        <f>IF(OR(AX306 ="IRF4_interactor_Treg", BE306 ="IRF4_interactor_Th17"), LOG((AVERAGE(AH306:AP306)+0.1)/(AVERAGE(P306:X306)+0.1),2),"ns")</f>
        <v>ns</v>
      </c>
      <c r="BG306" s="24">
        <f>IF(AND(AX306="IRF4_interactor_Treg",BE306="IRF4_interactor_Th17"),1,IF(AX306="IRF4_interactor_Treg","IRF4_Treg",IF(BE306="IRF4_interactor_Th17","IRF4_Th17",0)))</f>
        <v>0</v>
      </c>
      <c r="BH306" s="25">
        <f>IFERROR(TTEST(AH306:AP306,P306:X306,2,1),IF(OR(COUNTIF(P306:X306,"&gt;0")&gt;7,COUNTIF(AH306:AP306,"&gt;0")&gt;7),0,9999))</f>
        <v>8.5439582849142937E-2</v>
      </c>
      <c r="BI306" s="25">
        <f>IF(BH306=9999,$BS$5,RANK(BH306,$BH$3:$BH$1993,1))</f>
        <v>605</v>
      </c>
      <c r="BJ306" s="25">
        <f>$BQ$3*BI306/$BO$5</f>
        <v>3.0386740331491712E-3</v>
      </c>
      <c r="BK306" s="25" t="str">
        <f>IF(BH306&lt;BJ306,BH306,"ns")</f>
        <v>ns</v>
      </c>
      <c r="BL306" s="26">
        <f>SUM(COUNTIF(P306:X306, "&gt;0"), COUNTIF(AH306:AP306, "&gt;0"))</f>
        <v>18</v>
      </c>
    </row>
    <row r="307" spans="1:64">
      <c r="A307" t="s">
        <v>227</v>
      </c>
      <c r="B307" t="s">
        <v>228</v>
      </c>
      <c r="C307">
        <v>7.1633199999999997E-4</v>
      </c>
      <c r="D307">
        <v>6</v>
      </c>
      <c r="E307">
        <v>6</v>
      </c>
      <c r="F307">
        <v>0</v>
      </c>
      <c r="G307">
        <v>113495</v>
      </c>
      <c r="H307">
        <v>115229</v>
      </c>
      <c r="I307">
        <v>113480</v>
      </c>
      <c r="J307">
        <v>29367.5</v>
      </c>
      <c r="K307">
        <v>43802.5</v>
      </c>
      <c r="L307">
        <v>72240.800000000003</v>
      </c>
      <c r="M307">
        <v>47121.8</v>
      </c>
      <c r="N307">
        <v>70050.5</v>
      </c>
      <c r="O307">
        <v>54061.9</v>
      </c>
      <c r="P307">
        <v>129159</v>
      </c>
      <c r="Q307">
        <v>130077</v>
      </c>
      <c r="R307">
        <v>149317</v>
      </c>
      <c r="S307">
        <v>120307</v>
      </c>
      <c r="T307">
        <v>124262</v>
      </c>
      <c r="U307">
        <v>120559</v>
      </c>
      <c r="V307">
        <v>153856</v>
      </c>
      <c r="W307">
        <v>182674</v>
      </c>
      <c r="X307">
        <v>185927</v>
      </c>
      <c r="Y307">
        <v>58191.5</v>
      </c>
      <c r="Z307">
        <v>42823.9</v>
      </c>
      <c r="AA307">
        <v>63246</v>
      </c>
      <c r="AB307">
        <v>25423.599999999999</v>
      </c>
      <c r="AC307">
        <v>28455.9</v>
      </c>
      <c r="AD307">
        <v>35477.5</v>
      </c>
      <c r="AE307">
        <v>49108.1</v>
      </c>
      <c r="AF307">
        <v>64414</v>
      </c>
      <c r="AG307">
        <v>66356.5</v>
      </c>
      <c r="AH307">
        <v>138074</v>
      </c>
      <c r="AI307">
        <v>188685</v>
      </c>
      <c r="AJ307">
        <v>175465</v>
      </c>
      <c r="AK307">
        <v>50333.8</v>
      </c>
      <c r="AL307">
        <v>76652.600000000006</v>
      </c>
      <c r="AM307">
        <v>69901.5</v>
      </c>
      <c r="AN307">
        <v>117438</v>
      </c>
      <c r="AO307">
        <v>149730</v>
      </c>
      <c r="AP307">
        <v>118330</v>
      </c>
      <c r="AR307" s="16">
        <f>IFERROR(TTEST(G307:O307,P307:X307,2,1),IF(OR(COUNTIF(P307:X307,"&gt;0")&gt;7,COUNTIF(G307:O307,"&gt;0")&gt;7),0,9999))</f>
        <v>1.226210363197889E-3</v>
      </c>
      <c r="AS307" s="16">
        <f>IF(AR307=9999,$BO$3,RANK(AR307,$AR$3:$AR$1993,1))</f>
        <v>331</v>
      </c>
      <c r="AT307" s="16">
        <f>LOG((IFERROR(SUM(P307:X307)/COUNTIF(P307:X307, "&gt;0"),0.1))/(IFERROR(SUM(G307:O307)/COUNTIF(G307:O307, "&gt;0"),0.1)),2)</f>
        <v>0.97619956988699474</v>
      </c>
      <c r="AU307" s="17">
        <f>SUM(COUNTIF(P307:X307, "&gt;0"), COUNTIF(G307:O307, "&gt;0"))</f>
        <v>18</v>
      </c>
      <c r="AV307" s="18">
        <f>$BQ$3*AS307/$BO$3</f>
        <v>1.6649899396378269E-3</v>
      </c>
      <c r="AW307" s="18">
        <f>IF(AR307&lt;AV307,AR307,"ns")</f>
        <v>1.226210363197889E-3</v>
      </c>
      <c r="AX307" s="19" t="str">
        <f>IF(AND(AW307&lt;0.01,ABS(AT307)&gt;1.5,D307&gt;2), IF(AND(AT307&gt;0,COUNTIF(P307:X307,"&gt;0")&gt;7),"IRF4_interactor_Treg", (IF(AND(AT307&lt;0,COUNTIF(G307:O307, "&gt;0")&gt;7), "background_significant", "ns"))), "ns")</f>
        <v>ns</v>
      </c>
      <c r="AY307" s="20">
        <f>IFERROR(TTEST(Y307:AG307,AH307:AP307,2,1),IF(OR(COUNTIF(AH307:AP307,"&gt;0")&gt;7,COUNTIF(Y307:AG307,"&gt;0")&gt;7),0,9999))</f>
        <v>4.9721870989981255E-4</v>
      </c>
      <c r="AZ307" s="20">
        <f>IF(AY307=9999,$BO$4,RANK(AY307,$AY$3:$AY$1993,1))</f>
        <v>262</v>
      </c>
      <c r="BA307" s="20">
        <f>LOG((IFERROR(SUM(AH307:AP307)/COUNTIF(AH307:AP307, "&gt;0"),0.1))/(IFERROR(SUM(Y307:AG307)/COUNTIF(Y307:AG307, "&gt;0"),0.1)),2)</f>
        <v>1.3230823295451761</v>
      </c>
      <c r="BB307" s="21">
        <f>SUM(COUNTIF(AH307:AP307, "&gt;0"), COUNTIF(Y307:AG307, "&gt;0"))</f>
        <v>18</v>
      </c>
      <c r="BC307" s="22">
        <f>$BQ$3*AZ307/$BO$4</f>
        <v>1.3165829145728644E-3</v>
      </c>
      <c r="BD307" s="22">
        <f>IF(AY307&lt;BC307,AY307,"ns")</f>
        <v>4.9721870989981255E-4</v>
      </c>
      <c r="BE307" s="23" t="str">
        <f>IF(AND(BD307&lt;0.01,ABS(BA307)&gt;1.5,D307&gt;2), IF(AND(BA307&gt;0,COUNTIF(AH307:AP307,"&gt;0")&gt;7),"IRF4_interactor_Th17", (IF(AND(BA307&lt;0,COUNTIF(Y307:AG307, "&gt;0")&gt;7), "background_significant", "ns"))), "ns")</f>
        <v>ns</v>
      </c>
      <c r="BF307" s="24" t="str">
        <f>IF(OR(AX307 ="IRF4_interactor_Treg", BE307 ="IRF4_interactor_Th17"), LOG((AVERAGE(AH307:AP307)+0.1)/(AVERAGE(P307:X307)+0.1),2),"ns")</f>
        <v>ns</v>
      </c>
      <c r="BG307" s="24">
        <f>IF(AND(AX307="IRF4_interactor_Treg",BE307="IRF4_interactor_Th17"),1,IF(AX307="IRF4_interactor_Treg","IRF4_Treg",IF(BE307="IRF4_interactor_Th17","IRF4_Th17",0)))</f>
        <v>0</v>
      </c>
      <c r="BH307" s="25">
        <f>IFERROR(TTEST(AH307:AP307,P307:X307,2,1),IF(OR(COUNTIF(P307:X307,"&gt;0")&gt;7,COUNTIF(AH307:AP307,"&gt;0")&gt;7),0,9999))</f>
        <v>0.15281319992171619</v>
      </c>
      <c r="BI307" s="25">
        <f>IF(BH307=9999,$BS$5,RANK(BH307,$BH$3:$BH$1993,1))</f>
        <v>824</v>
      </c>
      <c r="BJ307" s="25">
        <f>$BQ$3*BI307/$BO$5</f>
        <v>4.1386238071320948E-3</v>
      </c>
      <c r="BK307" s="25" t="str">
        <f>IF(BH307&lt;BJ307,BH307,"ns")</f>
        <v>ns</v>
      </c>
      <c r="BL307" s="26">
        <f>SUM(COUNTIF(P307:X307, "&gt;0"), COUNTIF(AH307:AP307, "&gt;0"))</f>
        <v>18</v>
      </c>
    </row>
    <row r="308" spans="1:64">
      <c r="A308" t="s">
        <v>3429</v>
      </c>
      <c r="B308" t="s">
        <v>3430</v>
      </c>
      <c r="C308">
        <v>3.7601000000000002E-2</v>
      </c>
      <c r="D308">
        <v>3</v>
      </c>
      <c r="E308">
        <v>3</v>
      </c>
      <c r="F308">
        <v>0</v>
      </c>
      <c r="G308">
        <v>28261.8</v>
      </c>
      <c r="H308">
        <v>42223.199999999997</v>
      </c>
      <c r="I308">
        <v>52768.9</v>
      </c>
      <c r="J308">
        <v>13641.1</v>
      </c>
      <c r="K308">
        <v>27780.9</v>
      </c>
      <c r="L308">
        <v>27707.4</v>
      </c>
      <c r="M308">
        <v>18223.099999999999</v>
      </c>
      <c r="N308">
        <v>19056.5</v>
      </c>
      <c r="O308">
        <v>16452.3</v>
      </c>
      <c r="P308">
        <v>49978.5</v>
      </c>
      <c r="Q308">
        <v>59945.4</v>
      </c>
      <c r="R308">
        <v>56719.5</v>
      </c>
      <c r="S308">
        <v>74749.3</v>
      </c>
      <c r="T308">
        <v>73017.600000000006</v>
      </c>
      <c r="U308">
        <v>66597.899999999994</v>
      </c>
      <c r="V308">
        <v>63670.7</v>
      </c>
      <c r="W308">
        <v>89082.1</v>
      </c>
      <c r="X308">
        <v>101075</v>
      </c>
      <c r="Y308">
        <v>59955.199999999997</v>
      </c>
      <c r="Z308">
        <v>47508.9</v>
      </c>
      <c r="AA308">
        <v>46947.9</v>
      </c>
      <c r="AB308">
        <v>19704.099999999999</v>
      </c>
      <c r="AC308">
        <v>25785.3</v>
      </c>
      <c r="AD308">
        <v>4218.79</v>
      </c>
      <c r="AE308">
        <v>15946.6</v>
      </c>
      <c r="AF308">
        <v>19265.3</v>
      </c>
      <c r="AG308">
        <v>18828.3</v>
      </c>
      <c r="AH308">
        <v>74520.800000000003</v>
      </c>
      <c r="AI308">
        <v>85642.8</v>
      </c>
      <c r="AJ308">
        <v>83574.3</v>
      </c>
      <c r="AK308">
        <v>44100.2</v>
      </c>
      <c r="AL308">
        <v>43665.7</v>
      </c>
      <c r="AM308">
        <v>39058.6</v>
      </c>
      <c r="AN308">
        <v>25968.6</v>
      </c>
      <c r="AO308">
        <v>48440</v>
      </c>
      <c r="AP308">
        <v>22283.1</v>
      </c>
      <c r="AR308" s="16">
        <f>IFERROR(TTEST(G308:O308,P308:X308,2,1),IF(OR(COUNTIF(P308:X308,"&gt;0")&gt;7,COUNTIF(G308:O308,"&gt;0")&gt;7),0,9999))</f>
        <v>1.091508665946176E-3</v>
      </c>
      <c r="AS308" s="16">
        <f>IF(AR308=9999,$BO$3,RANK(AR308,$AR$3:$AR$1993,1))</f>
        <v>314</v>
      </c>
      <c r="AT308" s="16">
        <f>LOG((IFERROR(SUM(P308:X308)/COUNTIF(P308:X308, "&gt;0"),0.1))/(IFERROR(SUM(G308:O308)/COUNTIF(G308:O308, "&gt;0"),0.1)),2)</f>
        <v>1.3670501812520421</v>
      </c>
      <c r="AU308" s="17">
        <f>SUM(COUNTIF(P308:X308, "&gt;0"), COUNTIF(G308:O308, "&gt;0"))</f>
        <v>18</v>
      </c>
      <c r="AV308" s="18">
        <f>$BQ$3*AS308/$BO$3</f>
        <v>1.5794768611670021E-3</v>
      </c>
      <c r="AW308" s="18">
        <f>IF(AR308&lt;AV308,AR308,"ns")</f>
        <v>1.091508665946176E-3</v>
      </c>
      <c r="AX308" s="19" t="str">
        <f>IF(AND(AW308&lt;0.01,ABS(AT308)&gt;1.5,D308&gt;2), IF(AND(AT308&gt;0,COUNTIF(P308:X308,"&gt;0")&gt;7),"IRF4_interactor_Treg", (IF(AND(AT308&lt;0,COUNTIF(G308:O308, "&gt;0")&gt;7), "background_significant", "ns"))), "ns")</f>
        <v>ns</v>
      </c>
      <c r="AY308" s="20">
        <f>IFERROR(TTEST(Y308:AG308,AH308:AP308,2,1),IF(OR(COUNTIF(AH308:AP308,"&gt;0")&gt;7,COUNTIF(Y308:AG308,"&gt;0")&gt;7),0,9999))</f>
        <v>5.1434687851687182E-4</v>
      </c>
      <c r="AZ308" s="20">
        <f>IF(AY308=9999,$BO$4,RANK(AY308,$AY$3:$AY$1993,1))</f>
        <v>263</v>
      </c>
      <c r="BA308" s="20">
        <f>LOG((IFERROR(SUM(AH308:AP308)/COUNTIF(AH308:AP308, "&gt;0"),0.1))/(IFERROR(SUM(Y308:AG308)/COUNTIF(Y308:AG308, "&gt;0"),0.1)),2)</f>
        <v>0.85593966079489614</v>
      </c>
      <c r="BB308" s="21">
        <f>SUM(COUNTIF(AH308:AP308, "&gt;0"), COUNTIF(Y308:AG308, "&gt;0"))</f>
        <v>18</v>
      </c>
      <c r="BC308" s="22">
        <f>$BQ$3*AZ308/$BO$4</f>
        <v>1.321608040201005E-3</v>
      </c>
      <c r="BD308" s="22">
        <f>IF(AY308&lt;BC308,AY308,"ns")</f>
        <v>5.1434687851687182E-4</v>
      </c>
      <c r="BE308" s="23" t="str">
        <f>IF(AND(BD308&lt;0.01,ABS(BA308)&gt;1.5,D308&gt;2), IF(AND(BA308&gt;0,COUNTIF(AH308:AP308,"&gt;0")&gt;7),"IRF4_interactor_Th17", (IF(AND(BA308&lt;0,COUNTIF(Y308:AG308, "&gt;0")&gt;7), "background_significant", "ns"))), "ns")</f>
        <v>ns</v>
      </c>
      <c r="BF308" s="24" t="str">
        <f>IF(OR(AX308 ="IRF4_interactor_Treg", BE308 ="IRF4_interactor_Th17"), LOG((AVERAGE(AH308:AP308)+0.1)/(AVERAGE(P308:X308)+0.1),2),"ns")</f>
        <v>ns</v>
      </c>
      <c r="BG308" s="24">
        <f>IF(AND(AX308="IRF4_interactor_Treg",BE308="IRF4_interactor_Th17"),1,IF(AX308="IRF4_interactor_Treg","IRF4_Treg",IF(BE308="IRF4_interactor_Th17","IRF4_Th17",0)))</f>
        <v>0</v>
      </c>
      <c r="BH308" s="25">
        <f>IFERROR(TTEST(AH308:AP308,P308:X308,2,1),IF(OR(COUNTIF(P308:X308,"&gt;0")&gt;7,COUNTIF(AH308:AP308,"&gt;0")&gt;7),0,9999))</f>
        <v>0.16524773684232097</v>
      </c>
      <c r="BI308" s="25">
        <f>IF(BH308=9999,$BS$5,RANK(BH308,$BH$3:$BH$1993,1))</f>
        <v>861</v>
      </c>
      <c r="BJ308" s="25">
        <f>$BQ$3*BI308/$BO$5</f>
        <v>4.3244600703164233E-3</v>
      </c>
      <c r="BK308" s="25" t="str">
        <f>IF(BH308&lt;BJ308,BH308,"ns")</f>
        <v>ns</v>
      </c>
      <c r="BL308" s="26">
        <f>SUM(COUNTIF(P308:X308, "&gt;0"), COUNTIF(AH308:AP308, "&gt;0"))</f>
        <v>18</v>
      </c>
    </row>
    <row r="309" spans="1:64">
      <c r="A309" t="s">
        <v>1813</v>
      </c>
      <c r="B309" t="s">
        <v>1814</v>
      </c>
      <c r="C309">
        <v>7.1633199999999997E-4</v>
      </c>
      <c r="D309">
        <v>6</v>
      </c>
      <c r="E309">
        <v>6</v>
      </c>
      <c r="F309">
        <v>0</v>
      </c>
      <c r="G309">
        <v>600646</v>
      </c>
      <c r="H309">
        <v>563216</v>
      </c>
      <c r="I309">
        <v>524501</v>
      </c>
      <c r="J309">
        <v>481045</v>
      </c>
      <c r="K309">
        <v>366791</v>
      </c>
      <c r="L309">
        <v>342072</v>
      </c>
      <c r="M309">
        <v>392343</v>
      </c>
      <c r="N309">
        <v>397292</v>
      </c>
      <c r="O309">
        <v>362340</v>
      </c>
      <c r="P309">
        <v>567760</v>
      </c>
      <c r="Q309">
        <v>539632</v>
      </c>
      <c r="R309">
        <v>474503</v>
      </c>
      <c r="S309">
        <v>533224</v>
      </c>
      <c r="T309">
        <v>536964</v>
      </c>
      <c r="U309">
        <v>516308</v>
      </c>
      <c r="V309">
        <v>470275</v>
      </c>
      <c r="W309">
        <v>557729</v>
      </c>
      <c r="X309">
        <v>558192</v>
      </c>
      <c r="Y309">
        <v>579694</v>
      </c>
      <c r="Z309">
        <v>519518</v>
      </c>
      <c r="AA309">
        <v>563092</v>
      </c>
      <c r="AB309">
        <v>481059</v>
      </c>
      <c r="AC309">
        <v>453940</v>
      </c>
      <c r="AD309">
        <v>394731</v>
      </c>
      <c r="AE309">
        <v>326368</v>
      </c>
      <c r="AF309">
        <v>440356</v>
      </c>
      <c r="AG309">
        <v>362765</v>
      </c>
      <c r="AH309">
        <v>692317</v>
      </c>
      <c r="AI309">
        <v>670290</v>
      </c>
      <c r="AJ309">
        <v>657758</v>
      </c>
      <c r="AK309">
        <v>487716</v>
      </c>
      <c r="AL309">
        <v>514767</v>
      </c>
      <c r="AM309">
        <v>464625</v>
      </c>
      <c r="AN309">
        <v>452754</v>
      </c>
      <c r="AO309">
        <v>560764</v>
      </c>
      <c r="AP309">
        <v>400650</v>
      </c>
      <c r="AR309" s="16">
        <f>IFERROR(TTEST(G309:O309,P309:X309,2,1),IF(OR(COUNTIF(P309:X309,"&gt;0")&gt;7,COUNTIF(G309:O309,"&gt;0")&gt;7),0,9999))</f>
        <v>4.0286134384229753E-2</v>
      </c>
      <c r="AS309" s="16">
        <f>IF(AR309=9999,$BO$3,RANK(AR309,$AR$3:$AR$1993,1))</f>
        <v>935</v>
      </c>
      <c r="AT309" s="16">
        <f>LOG((IFERROR(SUM(P309:X309)/COUNTIF(P309:X309, "&gt;0"),0.1))/(IFERROR(SUM(G309:O309)/COUNTIF(G309:O309, "&gt;0"),0.1)),2)</f>
        <v>0.23845212768709118</v>
      </c>
      <c r="AU309" s="17">
        <f>SUM(COUNTIF(P309:X309, "&gt;0"), COUNTIF(G309:O309, "&gt;0"))</f>
        <v>18</v>
      </c>
      <c r="AV309" s="18">
        <f>$BQ$3*AS309/$BO$3</f>
        <v>4.7032193158953722E-3</v>
      </c>
      <c r="AW309" s="18" t="str">
        <f>IF(AR309&lt;AV309,AR309,"ns")</f>
        <v>ns</v>
      </c>
      <c r="AX309" s="19" t="str">
        <f>IF(AND(AW309&lt;0.01,ABS(AT309)&gt;1.5,D309&gt;2), IF(AND(AT309&gt;0,COUNTIF(P309:X309,"&gt;0")&gt;7),"IRF4_interactor_Treg", (IF(AND(AT309&lt;0,COUNTIF(G309:O309, "&gt;0")&gt;7), "background_significant", "ns"))), "ns")</f>
        <v>ns</v>
      </c>
      <c r="AY309" s="20">
        <f>IFERROR(TTEST(Y309:AG309,AH309:AP309,2,1),IF(OR(COUNTIF(AH309:AP309,"&gt;0")&gt;7,COUNTIF(Y309:AG309,"&gt;0")&gt;7),0,9999))</f>
        <v>5.1444964486741071E-4</v>
      </c>
      <c r="AZ309" s="20">
        <f>IF(AY309=9999,$BO$4,RANK(AY309,$AY$3:$AY$1993,1))</f>
        <v>264</v>
      </c>
      <c r="BA309" s="20">
        <f>LOG((IFERROR(SUM(AH309:AP309)/COUNTIF(AH309:AP309, "&gt;0"),0.1))/(IFERROR(SUM(Y309:AG309)/COUNTIF(Y309:AG309, "&gt;0"),0.1)),2)</f>
        <v>0.25008727817634874</v>
      </c>
      <c r="BB309" s="21">
        <f>SUM(COUNTIF(AH309:AP309, "&gt;0"), COUNTIF(Y309:AG309, "&gt;0"))</f>
        <v>18</v>
      </c>
      <c r="BC309" s="22">
        <f>$BQ$3*AZ309/$BO$4</f>
        <v>1.3266331658291458E-3</v>
      </c>
      <c r="BD309" s="22">
        <f>IF(AY309&lt;BC309,AY309,"ns")</f>
        <v>5.1444964486741071E-4</v>
      </c>
      <c r="BE309" s="23" t="str">
        <f>IF(AND(BD309&lt;0.01,ABS(BA309)&gt;1.5,D309&gt;2), IF(AND(BA309&gt;0,COUNTIF(AH309:AP309,"&gt;0")&gt;7),"IRF4_interactor_Th17", (IF(AND(BA309&lt;0,COUNTIF(Y309:AG309, "&gt;0")&gt;7), "background_significant", "ns"))), "ns")</f>
        <v>ns</v>
      </c>
      <c r="BF309" s="24" t="str">
        <f>IF(OR(AX309 ="IRF4_interactor_Treg", BE309 ="IRF4_interactor_Th17"), LOG((AVERAGE(AH309:AP309)+0.1)/(AVERAGE(P309:X309)+0.1),2),"ns")</f>
        <v>ns</v>
      </c>
      <c r="BG309" s="24">
        <f>IF(AND(AX309="IRF4_interactor_Treg",BE309="IRF4_interactor_Th17"),1,IF(AX309="IRF4_interactor_Treg","IRF4_Treg",IF(BE309="IRF4_interactor_Th17","IRF4_Th17",0)))</f>
        <v>0</v>
      </c>
      <c r="BH309" s="25">
        <f>IFERROR(TTEST(AH309:AP309,P309:X309,2,1),IF(OR(COUNTIF(P309:X309,"&gt;0")&gt;7,COUNTIF(AH309:AP309,"&gt;0")&gt;7),0,9999))</f>
        <v>0.66335580515069581</v>
      </c>
      <c r="BI309" s="25">
        <f>IF(BH309=9999,$BS$5,RANK(BH309,$BH$3:$BH$1993,1))</f>
        <v>1649</v>
      </c>
      <c r="BJ309" s="25">
        <f>$BQ$3*BI309/$BO$5</f>
        <v>8.2822702159718736E-3</v>
      </c>
      <c r="BK309" s="25" t="str">
        <f>IF(BH309&lt;BJ309,BH309,"ns")</f>
        <v>ns</v>
      </c>
      <c r="BL309" s="26">
        <f>SUM(COUNTIF(P309:X309, "&gt;0"), COUNTIF(AH309:AP309, "&gt;0"))</f>
        <v>18</v>
      </c>
    </row>
    <row r="310" spans="1:64">
      <c r="A310" t="s">
        <v>2277</v>
      </c>
      <c r="B310" t="s">
        <v>2278</v>
      </c>
      <c r="C310">
        <v>2.1460799999999999E-2</v>
      </c>
      <c r="D310">
        <v>6</v>
      </c>
      <c r="E310">
        <v>4</v>
      </c>
      <c r="F310">
        <v>2</v>
      </c>
      <c r="G310">
        <v>99308.6</v>
      </c>
      <c r="H310">
        <v>97728.5</v>
      </c>
      <c r="I310">
        <v>209035</v>
      </c>
      <c r="J310">
        <v>0</v>
      </c>
      <c r="K310">
        <v>68965.600000000006</v>
      </c>
      <c r="L310">
        <v>28393.599999999999</v>
      </c>
      <c r="M310">
        <v>0</v>
      </c>
      <c r="N310">
        <v>51585.9</v>
      </c>
      <c r="O310">
        <v>0</v>
      </c>
      <c r="P310">
        <v>118831</v>
      </c>
      <c r="Q310">
        <v>102473</v>
      </c>
      <c r="R310">
        <v>94597.2</v>
      </c>
      <c r="S310">
        <v>119823</v>
      </c>
      <c r="T310">
        <v>108068</v>
      </c>
      <c r="U310">
        <v>85106.4</v>
      </c>
      <c r="V310">
        <v>138942</v>
      </c>
      <c r="W310">
        <v>177975</v>
      </c>
      <c r="X310">
        <v>154618</v>
      </c>
      <c r="Y310">
        <v>113790</v>
      </c>
      <c r="Z310">
        <v>126324</v>
      </c>
      <c r="AA310">
        <v>93623.6</v>
      </c>
      <c r="AB310">
        <v>69396.100000000006</v>
      </c>
      <c r="AC310">
        <v>86270.5</v>
      </c>
      <c r="AD310">
        <v>26830.400000000001</v>
      </c>
      <c r="AE310">
        <v>69359.199999999997</v>
      </c>
      <c r="AF310">
        <v>168381</v>
      </c>
      <c r="AG310">
        <v>106830</v>
      </c>
      <c r="AH310">
        <v>282261</v>
      </c>
      <c r="AI310">
        <v>309598</v>
      </c>
      <c r="AJ310">
        <v>305648</v>
      </c>
      <c r="AK310">
        <v>117941</v>
      </c>
      <c r="AL310">
        <v>111649</v>
      </c>
      <c r="AM310">
        <v>186562</v>
      </c>
      <c r="AN310">
        <v>183297</v>
      </c>
      <c r="AO310">
        <v>280986</v>
      </c>
      <c r="AP310">
        <v>170997</v>
      </c>
      <c r="AR310" s="16">
        <f>IFERROR(TTEST(G310:O310,P310:X310,2,1),IF(OR(COUNTIF(P310:X310,"&gt;0")&gt;7,COUNTIF(G310:O310,"&gt;0")&gt;7),0,9999))</f>
        <v>6.6638954877098464E-2</v>
      </c>
      <c r="AS310" s="16">
        <f>IF(AR310=9999,$BO$3,RANK(AR310,$AR$3:$AR$1993,1))</f>
        <v>1037</v>
      </c>
      <c r="AT310" s="16">
        <f>LOG((IFERROR(SUM(P310:X310)/COUNTIF(P310:X310, "&gt;0"),0.1))/(IFERROR(SUM(G310:O310)/COUNTIF(G310:O310, "&gt;0"),0.1)),2)</f>
        <v>0.40250520869844841</v>
      </c>
      <c r="AU310" s="17">
        <f>SUM(COUNTIF(P310:X310, "&gt;0"), COUNTIF(G310:O310, "&gt;0"))</f>
        <v>15</v>
      </c>
      <c r="AV310" s="18">
        <f>$BQ$3*AS310/$BO$3</f>
        <v>5.2162977867203225E-3</v>
      </c>
      <c r="AW310" s="18" t="str">
        <f>IF(AR310&lt;AV310,AR310,"ns")</f>
        <v>ns</v>
      </c>
      <c r="AX310" s="19" t="str">
        <f>IF(AND(AW310&lt;0.01,ABS(AT310)&gt;1.5,D310&gt;2), IF(AND(AT310&gt;0,COUNTIF(P310:X310,"&gt;0")&gt;7),"IRF4_interactor_Treg", (IF(AND(AT310&lt;0,COUNTIF(G310:O310, "&gt;0")&gt;7), "background_significant", "ns"))), "ns")</f>
        <v>ns</v>
      </c>
      <c r="AY310" s="20">
        <f>IFERROR(TTEST(Y310:AG310,AH310:AP310,2,1),IF(OR(COUNTIF(AH310:AP310,"&gt;0")&gt;7,COUNTIF(Y310:AG310,"&gt;0")&gt;7),0,9999))</f>
        <v>5.1520007675796549E-4</v>
      </c>
      <c r="AZ310" s="20">
        <f>IF(AY310=9999,$BO$4,RANK(AY310,$AY$3:$AY$1993,1))</f>
        <v>265</v>
      </c>
      <c r="BA310" s="20">
        <f>LOG((IFERROR(SUM(AH310:AP310)/COUNTIF(AH310:AP310, "&gt;0"),0.1))/(IFERROR(SUM(Y310:AG310)/COUNTIF(Y310:AG310, "&gt;0"),0.1)),2)</f>
        <v>1.1789309085205921</v>
      </c>
      <c r="BB310" s="21">
        <f>SUM(COUNTIF(AH310:AP310, "&gt;0"), COUNTIF(Y310:AG310, "&gt;0"))</f>
        <v>18</v>
      </c>
      <c r="BC310" s="22">
        <f>$BQ$3*AZ310/$BO$4</f>
        <v>1.3316582914572864E-3</v>
      </c>
      <c r="BD310" s="22">
        <f>IF(AY310&lt;BC310,AY310,"ns")</f>
        <v>5.1520007675796549E-4</v>
      </c>
      <c r="BE310" s="23" t="str">
        <f>IF(AND(BD310&lt;0.01,ABS(BA310)&gt;1.5,D310&gt;2), IF(AND(BA310&gt;0,COUNTIF(AH310:AP310,"&gt;0")&gt;7),"IRF4_interactor_Th17", (IF(AND(BA310&lt;0,COUNTIF(Y310:AG310, "&gt;0")&gt;7), "background_significant", "ns"))), "ns")</f>
        <v>ns</v>
      </c>
      <c r="BF310" s="24" t="str">
        <f>IF(OR(AX310 ="IRF4_interactor_Treg", BE310 ="IRF4_interactor_Th17"), LOG((AVERAGE(AH310:AP310)+0.1)/(AVERAGE(P310:X310)+0.1),2),"ns")</f>
        <v>ns</v>
      </c>
      <c r="BG310" s="24">
        <f>IF(AND(AX310="IRF4_interactor_Treg",BE310="IRF4_interactor_Th17"),1,IF(AX310="IRF4_interactor_Treg","IRF4_Treg",IF(BE310="IRF4_interactor_Th17","IRF4_Th17",0)))</f>
        <v>0</v>
      </c>
      <c r="BH310" s="25">
        <f>IFERROR(TTEST(AH310:AP310,P310:X310,2,1),IF(OR(COUNTIF(P310:X310,"&gt;0")&gt;7,COUNTIF(AH310:AP310,"&gt;0")&gt;7),0,9999))</f>
        <v>1.0207336090136734E-2</v>
      </c>
      <c r="BI310" s="25">
        <f>IF(BH310=9999,$BS$5,RANK(BH310,$BH$3:$BH$1993,1))</f>
        <v>215</v>
      </c>
      <c r="BJ310" s="25">
        <f>$BQ$3*BI310/$BO$5</f>
        <v>1.0798593671521848E-3</v>
      </c>
      <c r="BK310" s="25" t="str">
        <f>IF(BH310&lt;BJ310,BH310,"ns")</f>
        <v>ns</v>
      </c>
      <c r="BL310" s="26">
        <f>SUM(COUNTIF(P310:X310, "&gt;0"), COUNTIF(AH310:AP310, "&gt;0"))</f>
        <v>18</v>
      </c>
    </row>
    <row r="311" spans="1:64">
      <c r="A311" t="s">
        <v>2137</v>
      </c>
      <c r="B311" t="s">
        <v>2138</v>
      </c>
      <c r="C311">
        <v>1.9165700000000001E-2</v>
      </c>
      <c r="D311">
        <v>3</v>
      </c>
      <c r="E311">
        <v>1</v>
      </c>
      <c r="F311">
        <v>2</v>
      </c>
      <c r="G311">
        <v>56327.7</v>
      </c>
      <c r="H311">
        <v>80453.600000000006</v>
      </c>
      <c r="I311">
        <v>81399.5</v>
      </c>
      <c r="J311">
        <v>50339.4</v>
      </c>
      <c r="K311">
        <v>0</v>
      </c>
      <c r="L311">
        <v>58437.1</v>
      </c>
      <c r="M311">
        <v>49717.1</v>
      </c>
      <c r="N311">
        <v>32950.1</v>
      </c>
      <c r="O311">
        <v>26790.3</v>
      </c>
      <c r="P311">
        <v>68690.7</v>
      </c>
      <c r="Q311">
        <v>43623.3</v>
      </c>
      <c r="R311">
        <v>36057.800000000003</v>
      </c>
      <c r="S311">
        <v>96443.4</v>
      </c>
      <c r="T311">
        <v>97520.3</v>
      </c>
      <c r="U311">
        <v>111751</v>
      </c>
      <c r="V311">
        <v>205667</v>
      </c>
      <c r="W311">
        <v>148188</v>
      </c>
      <c r="X311">
        <v>190325</v>
      </c>
      <c r="Y311">
        <v>125134</v>
      </c>
      <c r="Z311">
        <v>104749</v>
      </c>
      <c r="AA311">
        <v>77918.600000000006</v>
      </c>
      <c r="AB311">
        <v>65527.6</v>
      </c>
      <c r="AC311">
        <v>97355.9</v>
      </c>
      <c r="AD311">
        <v>79322.100000000006</v>
      </c>
      <c r="AE311">
        <v>69725.600000000006</v>
      </c>
      <c r="AF311">
        <v>124232</v>
      </c>
      <c r="AG311">
        <v>94881.9</v>
      </c>
      <c r="AH311">
        <v>212434</v>
      </c>
      <c r="AI311">
        <v>246091</v>
      </c>
      <c r="AJ311">
        <v>153204</v>
      </c>
      <c r="AK311">
        <v>134906</v>
      </c>
      <c r="AL311">
        <v>93505.1</v>
      </c>
      <c r="AM311">
        <v>129401</v>
      </c>
      <c r="AN311">
        <v>192262</v>
      </c>
      <c r="AO311">
        <v>191195</v>
      </c>
      <c r="AP311">
        <v>201317</v>
      </c>
      <c r="AR311" s="16">
        <f>IFERROR(TTEST(G311:O311,P311:X311,2,1),IF(OR(COUNTIF(P311:X311,"&gt;0")&gt;7,COUNTIF(G311:O311,"&gt;0")&gt;7),0,9999))</f>
        <v>4.0860097228462212E-2</v>
      </c>
      <c r="AS311" s="16">
        <f>IF(AR311=9999,$BO$3,RANK(AR311,$AR$3:$AR$1993,1))</f>
        <v>940</v>
      </c>
      <c r="AT311" s="16">
        <f>LOG((IFERROR(SUM(P311:X311)/COUNTIF(P311:X311, "&gt;0"),0.1))/(IFERROR(SUM(G311:O311)/COUNTIF(G311:O311, "&gt;0"),0.1)),2)</f>
        <v>1.0237999832565521</v>
      </c>
      <c r="AU311" s="17">
        <f>SUM(COUNTIF(P311:X311, "&gt;0"), COUNTIF(G311:O311, "&gt;0"))</f>
        <v>17</v>
      </c>
      <c r="AV311" s="18">
        <f>$BQ$3*AS311/$BO$3</f>
        <v>4.7283702213279681E-3</v>
      </c>
      <c r="AW311" s="18" t="str">
        <f>IF(AR311&lt;AV311,AR311,"ns")</f>
        <v>ns</v>
      </c>
      <c r="AX311" s="19" t="str">
        <f>IF(AND(AW311&lt;0.01,ABS(AT311)&gt;1.5,D311&gt;2), IF(AND(AT311&gt;0,COUNTIF(P311:X311,"&gt;0")&gt;7),"IRF4_interactor_Treg", (IF(AND(AT311&lt;0,COUNTIF(G311:O311, "&gt;0")&gt;7), "background_significant", "ns"))), "ns")</f>
        <v>ns</v>
      </c>
      <c r="AY311" s="20">
        <f>IFERROR(TTEST(Y311:AG311,AH311:AP311,2,1),IF(OR(COUNTIF(AH311:AP311,"&gt;0")&gt;7,COUNTIF(Y311:AG311,"&gt;0")&gt;7),0,9999))</f>
        <v>5.1528572881941908E-4</v>
      </c>
      <c r="AZ311" s="20">
        <f>IF(AY311=9999,$BO$4,RANK(AY311,$AY$3:$AY$1993,1))</f>
        <v>266</v>
      </c>
      <c r="BA311" s="20">
        <f>LOG((IFERROR(SUM(AH311:AP311)/COUNTIF(AH311:AP311, "&gt;0"),0.1))/(IFERROR(SUM(Y311:AG311)/COUNTIF(Y311:AG311, "&gt;0"),0.1)),2)</f>
        <v>0.88979991908239753</v>
      </c>
      <c r="BB311" s="21">
        <f>SUM(COUNTIF(AH311:AP311, "&gt;0"), COUNTIF(Y311:AG311, "&gt;0"))</f>
        <v>18</v>
      </c>
      <c r="BC311" s="22">
        <f>$BQ$3*AZ311/$BO$4</f>
        <v>1.3366834170854271E-3</v>
      </c>
      <c r="BD311" s="22">
        <f>IF(AY311&lt;BC311,AY311,"ns")</f>
        <v>5.1528572881941908E-4</v>
      </c>
      <c r="BE311" s="23" t="str">
        <f>IF(AND(BD311&lt;0.01,ABS(BA311)&gt;1.5,D311&gt;2), IF(AND(BA311&gt;0,COUNTIF(AH311:AP311,"&gt;0")&gt;7),"IRF4_interactor_Th17", (IF(AND(BA311&lt;0,COUNTIF(Y311:AG311, "&gt;0")&gt;7), "background_significant", "ns"))), "ns")</f>
        <v>ns</v>
      </c>
      <c r="BF311" s="24" t="str">
        <f>IF(OR(AX311 ="IRF4_interactor_Treg", BE311 ="IRF4_interactor_Th17"), LOG((AVERAGE(AH311:AP311)+0.1)/(AVERAGE(P311:X311)+0.1),2),"ns")</f>
        <v>ns</v>
      </c>
      <c r="BG311" s="24">
        <f>IF(AND(AX311="IRF4_interactor_Treg",BE311="IRF4_interactor_Th17"),1,IF(AX311="IRF4_interactor_Treg","IRF4_Treg",IF(BE311="IRF4_interactor_Th17","IRF4_Th17",0)))</f>
        <v>0</v>
      </c>
      <c r="BH311" s="25">
        <f>IFERROR(TTEST(AH311:AP311,P311:X311,2,1),IF(OR(COUNTIF(P311:X311,"&gt;0")&gt;7,COUNTIF(AH311:AP311,"&gt;0")&gt;7),0,9999))</f>
        <v>3.859939197552513E-2</v>
      </c>
      <c r="BI311" s="25">
        <f>IF(BH311=9999,$BS$5,RANK(BH311,$BH$3:$BH$1993,1))</f>
        <v>407</v>
      </c>
      <c r="BJ311" s="25">
        <f>$BQ$3*BI311/$BO$5</f>
        <v>2.0441988950276246E-3</v>
      </c>
      <c r="BK311" s="25" t="str">
        <f>IF(BH311&lt;BJ311,BH311,"ns")</f>
        <v>ns</v>
      </c>
      <c r="BL311" s="26">
        <f>SUM(COUNTIF(P311:X311, "&gt;0"), COUNTIF(AH311:AP311, "&gt;0"))</f>
        <v>18</v>
      </c>
    </row>
    <row r="312" spans="1:64">
      <c r="A312" t="s">
        <v>5973</v>
      </c>
      <c r="B312" t="s">
        <v>5974</v>
      </c>
      <c r="C312">
        <v>7.1633199999999997E-4</v>
      </c>
      <c r="D312">
        <v>5</v>
      </c>
      <c r="E312">
        <v>5</v>
      </c>
      <c r="F312">
        <v>0</v>
      </c>
      <c r="G312">
        <v>279699</v>
      </c>
      <c r="H312">
        <v>316555</v>
      </c>
      <c r="I312">
        <v>293673</v>
      </c>
      <c r="J312">
        <v>218314</v>
      </c>
      <c r="K312">
        <v>216100</v>
      </c>
      <c r="L312">
        <v>282402</v>
      </c>
      <c r="M312">
        <v>135732</v>
      </c>
      <c r="N312">
        <v>145192</v>
      </c>
      <c r="O312">
        <v>160918</v>
      </c>
      <c r="P312">
        <v>471332</v>
      </c>
      <c r="Q312">
        <v>490640</v>
      </c>
      <c r="R312">
        <v>474884</v>
      </c>
      <c r="S312">
        <v>485034</v>
      </c>
      <c r="T312">
        <v>534579</v>
      </c>
      <c r="U312">
        <v>504806</v>
      </c>
      <c r="V312">
        <v>462285</v>
      </c>
      <c r="W312">
        <v>577973</v>
      </c>
      <c r="X312">
        <v>593082</v>
      </c>
      <c r="Y312">
        <v>381481</v>
      </c>
      <c r="Z312">
        <v>378518</v>
      </c>
      <c r="AA312">
        <v>415579</v>
      </c>
      <c r="AB312">
        <v>132369</v>
      </c>
      <c r="AC312">
        <v>139895</v>
      </c>
      <c r="AD312">
        <v>178178</v>
      </c>
      <c r="AE312">
        <v>201801</v>
      </c>
      <c r="AF312">
        <v>305588</v>
      </c>
      <c r="AG312">
        <v>339479</v>
      </c>
      <c r="AH312">
        <v>657229</v>
      </c>
      <c r="AI312">
        <v>679373</v>
      </c>
      <c r="AJ312">
        <v>738158</v>
      </c>
      <c r="AK312">
        <v>206857</v>
      </c>
      <c r="AL312">
        <v>232458</v>
      </c>
      <c r="AM312">
        <v>271916</v>
      </c>
      <c r="AN312">
        <v>549021</v>
      </c>
      <c r="AO312">
        <v>770087</v>
      </c>
      <c r="AP312">
        <v>606730</v>
      </c>
      <c r="AR312" s="16">
        <f>IFERROR(TTEST(G312:O312,P312:X312,2,1),IF(OR(COUNTIF(P312:X312,"&gt;0")&gt;7,COUNTIF(G312:O312,"&gt;0")&gt;7),0,9999))</f>
        <v>3.1631984869105787E-5</v>
      </c>
      <c r="AS312" s="16">
        <f>IF(AR312=9999,$BO$3,RANK(AR312,$AR$3:$AR$1993,1))</f>
        <v>76</v>
      </c>
      <c r="AT312" s="16">
        <f>LOG((IFERROR(SUM(P312:X312)/COUNTIF(P312:X312, "&gt;0"),0.1))/(IFERROR(SUM(G312:O312)/COUNTIF(G312:O312, "&gt;0"),0.1)),2)</f>
        <v>1.1653162233167464</v>
      </c>
      <c r="AU312" s="17">
        <f>SUM(COUNTIF(P312:X312, "&gt;0"), COUNTIF(G312:O312, "&gt;0"))</f>
        <v>18</v>
      </c>
      <c r="AV312" s="18">
        <f>$BQ$3*AS312/$BO$3</f>
        <v>3.8229376257545273E-4</v>
      </c>
      <c r="AW312" s="18">
        <f>IF(AR312&lt;AV312,AR312,"ns")</f>
        <v>3.1631984869105787E-5</v>
      </c>
      <c r="AX312" s="19" t="str">
        <f>IF(AND(AW312&lt;0.01,ABS(AT312)&gt;1.5,D312&gt;2), IF(AND(AT312&gt;0,COUNTIF(P312:X312,"&gt;0")&gt;7),"IRF4_interactor_Treg", (IF(AND(AT312&lt;0,COUNTIF(G312:O312, "&gt;0")&gt;7), "background_significant", "ns"))), "ns")</f>
        <v>ns</v>
      </c>
      <c r="AY312" s="20">
        <f>IFERROR(TTEST(Y312:AG312,AH312:AP312,2,1),IF(OR(COUNTIF(AH312:AP312,"&gt;0")&gt;7,COUNTIF(Y312:AG312,"&gt;0")&gt;7),0,9999))</f>
        <v>5.3626046045359614E-4</v>
      </c>
      <c r="AZ312" s="20">
        <f>IF(AY312=9999,$BO$4,RANK(AY312,$AY$3:$AY$1993,1))</f>
        <v>268</v>
      </c>
      <c r="BA312" s="20">
        <f>LOG((IFERROR(SUM(AH312:AP312)/COUNTIF(AH312:AP312, "&gt;0"),0.1))/(IFERROR(SUM(Y312:AG312)/COUNTIF(Y312:AG312, "&gt;0"),0.1)),2)</f>
        <v>0.93009028249414949</v>
      </c>
      <c r="BB312" s="21">
        <f>SUM(COUNTIF(AH312:AP312, "&gt;0"), COUNTIF(Y312:AG312, "&gt;0"))</f>
        <v>18</v>
      </c>
      <c r="BC312" s="22">
        <f>$BQ$3*AZ312/$BO$4</f>
        <v>1.3467336683417087E-3</v>
      </c>
      <c r="BD312" s="22">
        <f>IF(AY312&lt;BC312,AY312,"ns")</f>
        <v>5.3626046045359614E-4</v>
      </c>
      <c r="BE312" s="23" t="str">
        <f>IF(AND(BD312&lt;0.01,ABS(BA312)&gt;1.5,D312&gt;2), IF(AND(BA312&gt;0,COUNTIF(AH312:AP312,"&gt;0")&gt;7),"IRF4_interactor_Th17", (IF(AND(BA312&lt;0,COUNTIF(Y312:AG312, "&gt;0")&gt;7), "background_significant", "ns"))), "ns")</f>
        <v>ns</v>
      </c>
      <c r="BF312" s="24" t="str">
        <f>IF(OR(AX312 ="IRF4_interactor_Treg", BE312 ="IRF4_interactor_Th17"), LOG((AVERAGE(AH312:AP312)+0.1)/(AVERAGE(P312:X312)+0.1),2),"ns")</f>
        <v>ns</v>
      </c>
      <c r="BG312" s="24">
        <f>IF(AND(AX312="IRF4_interactor_Treg",BE312="IRF4_interactor_Th17"),1,IF(AX312="IRF4_interactor_Treg","IRF4_Treg",IF(BE312="IRF4_interactor_Th17","IRF4_Th17",0)))</f>
        <v>0</v>
      </c>
      <c r="BH312" s="25">
        <f>IFERROR(TTEST(AH312:AP312,P312:X312,2,1),IF(OR(COUNTIF(P312:X312,"&gt;0")&gt;7,COUNTIF(AH312:AP312,"&gt;0")&gt;7),0,9999))</f>
        <v>0.86653179085014542</v>
      </c>
      <c r="BI312" s="25">
        <f>IF(BH312=9999,$BS$5,RANK(BH312,$BH$3:$BH$1993,1))</f>
        <v>1851</v>
      </c>
      <c r="BJ312" s="25">
        <f>$BQ$3*BI312/$BO$5</f>
        <v>9.2968357609241603E-3</v>
      </c>
      <c r="BK312" s="25" t="str">
        <f>IF(BH312&lt;BJ312,BH312,"ns")</f>
        <v>ns</v>
      </c>
      <c r="BL312" s="26">
        <f>SUM(COUNTIF(P312:X312, "&gt;0"), COUNTIF(AH312:AP312, "&gt;0"))</f>
        <v>18</v>
      </c>
    </row>
    <row r="313" spans="1:64">
      <c r="A313" t="s">
        <v>87</v>
      </c>
      <c r="B313" t="s">
        <v>88</v>
      </c>
      <c r="C313">
        <v>2.2449E-2</v>
      </c>
      <c r="D313">
        <v>6</v>
      </c>
      <c r="E313">
        <v>6</v>
      </c>
      <c r="F313">
        <v>0</v>
      </c>
      <c r="G313">
        <v>29366.5</v>
      </c>
      <c r="H313">
        <v>24637.4</v>
      </c>
      <c r="I313">
        <v>11250.6</v>
      </c>
      <c r="J313">
        <v>35620.6</v>
      </c>
      <c r="K313">
        <v>19853.8</v>
      </c>
      <c r="L313">
        <v>31475.7</v>
      </c>
      <c r="M313">
        <v>15997.9</v>
      </c>
      <c r="N313">
        <v>25614.799999999999</v>
      </c>
      <c r="O313">
        <v>0</v>
      </c>
      <c r="P313">
        <v>25509.7</v>
      </c>
      <c r="Q313">
        <v>32957</v>
      </c>
      <c r="R313">
        <v>30683.3</v>
      </c>
      <c r="S313">
        <v>26876.799999999999</v>
      </c>
      <c r="T313">
        <v>33912.1</v>
      </c>
      <c r="U313">
        <v>21042.6</v>
      </c>
      <c r="V313">
        <v>36909.699999999997</v>
      </c>
      <c r="W313">
        <v>42426.2</v>
      </c>
      <c r="X313">
        <v>35827.199999999997</v>
      </c>
      <c r="Y313">
        <v>17004.5</v>
      </c>
      <c r="Z313">
        <v>26153</v>
      </c>
      <c r="AA313">
        <v>25884.9</v>
      </c>
      <c r="AB313">
        <v>8070.9</v>
      </c>
      <c r="AC313">
        <v>4659.49</v>
      </c>
      <c r="AD313">
        <v>6568.18</v>
      </c>
      <c r="AE313">
        <v>0</v>
      </c>
      <c r="AF313">
        <v>0</v>
      </c>
      <c r="AG313">
        <v>6269.42</v>
      </c>
      <c r="AH313">
        <v>36848.400000000001</v>
      </c>
      <c r="AI313">
        <v>41694.5</v>
      </c>
      <c r="AJ313">
        <v>50717.3</v>
      </c>
      <c r="AK313">
        <v>18020.599999999999</v>
      </c>
      <c r="AL313">
        <v>16961.099999999999</v>
      </c>
      <c r="AM313">
        <v>36410.300000000003</v>
      </c>
      <c r="AN313">
        <v>16909.900000000001</v>
      </c>
      <c r="AO313">
        <v>42699.3</v>
      </c>
      <c r="AP313">
        <v>15382.5</v>
      </c>
      <c r="AR313" s="16">
        <f>IFERROR(TTEST(G313:O313,P313:X313,2,1),IF(OR(COUNTIF(P313:X313,"&gt;0")&gt;7,COUNTIF(G313:O313,"&gt;0")&gt;7),0,9999))</f>
        <v>8.0959479128810713E-2</v>
      </c>
      <c r="AS313" s="16">
        <f>IF(AR313=9999,$BO$3,RANK(AR313,$AR$3:$AR$1993,1))</f>
        <v>1082</v>
      </c>
      <c r="AT313" s="16">
        <f>LOG((IFERROR(SUM(P313:X313)/COUNTIF(P313:X313, "&gt;0"),0.1))/(IFERROR(SUM(G313:O313)/COUNTIF(G313:O313, "&gt;0"),0.1)),2)</f>
        <v>0.39212202929436923</v>
      </c>
      <c r="AU313" s="17">
        <f>SUM(COUNTIF(P313:X313, "&gt;0"), COUNTIF(G313:O313, "&gt;0"))</f>
        <v>17</v>
      </c>
      <c r="AV313" s="18">
        <f>$BQ$3*AS313/$BO$3</f>
        <v>5.4426559356136823E-3</v>
      </c>
      <c r="AW313" s="18" t="str">
        <f>IF(AR313&lt;AV313,AR313,"ns")</f>
        <v>ns</v>
      </c>
      <c r="AX313" s="19" t="str">
        <f>IF(AND(AW313&lt;0.01,ABS(AT313)&gt;1.5,D313&gt;2), IF(AND(AT313&gt;0,COUNTIF(P313:X313,"&gt;0")&gt;7),"IRF4_interactor_Treg", (IF(AND(AT313&lt;0,COUNTIF(G313:O313, "&gt;0")&gt;7), "background_significant", "ns"))), "ns")</f>
        <v>ns</v>
      </c>
      <c r="AY313" s="20">
        <f>IFERROR(TTEST(Y313:AG313,AH313:AP313,2,1),IF(OR(COUNTIF(AH313:AP313,"&gt;0")&gt;7,COUNTIF(Y313:AG313,"&gt;0")&gt;7),0,9999))</f>
        <v>5.3698457337368534E-4</v>
      </c>
      <c r="AZ313" s="20">
        <f>IF(AY313=9999,$BO$4,RANK(AY313,$AY$3:$AY$1993,1))</f>
        <v>269</v>
      </c>
      <c r="BA313" s="20">
        <f>LOG((IFERROR(SUM(AH313:AP313)/COUNTIF(AH313:AP313, "&gt;0"),0.1))/(IFERROR(SUM(Y313:AG313)/COUNTIF(Y313:AG313, "&gt;0"),0.1)),2)</f>
        <v>1.1801650631304059</v>
      </c>
      <c r="BB313" s="21">
        <f>SUM(COUNTIF(AH313:AP313, "&gt;0"), COUNTIF(Y313:AG313, "&gt;0"))</f>
        <v>16</v>
      </c>
      <c r="BC313" s="22">
        <f>$BQ$3*AZ313/$BO$4</f>
        <v>1.3517587939698493E-3</v>
      </c>
      <c r="BD313" s="22">
        <f>IF(AY313&lt;BC313,AY313,"ns")</f>
        <v>5.3698457337368534E-4</v>
      </c>
      <c r="BE313" s="23" t="str">
        <f>IF(AND(BD313&lt;0.01,ABS(BA313)&gt;1.5,D313&gt;2), IF(AND(BA313&gt;0,COUNTIF(AH313:AP313,"&gt;0")&gt;7),"IRF4_interactor_Th17", (IF(AND(BA313&lt;0,COUNTIF(Y313:AG313, "&gt;0")&gt;7), "background_significant", "ns"))), "ns")</f>
        <v>ns</v>
      </c>
      <c r="BF313" s="24" t="str">
        <f>IF(OR(AX313 ="IRF4_interactor_Treg", BE313 ="IRF4_interactor_Th17"), LOG((AVERAGE(AH313:AP313)+0.1)/(AVERAGE(P313:X313)+0.1),2),"ns")</f>
        <v>ns</v>
      </c>
      <c r="BG313" s="24">
        <f>IF(AND(AX313="IRF4_interactor_Treg",BE313="IRF4_interactor_Th17"),1,IF(AX313="IRF4_interactor_Treg","IRF4_Treg",IF(BE313="IRF4_interactor_Th17","IRF4_Th17",0)))</f>
        <v>0</v>
      </c>
      <c r="BH313" s="25">
        <f>IFERROR(TTEST(AH313:AP313,P313:X313,2,1),IF(OR(COUNTIF(P313:X313,"&gt;0")&gt;7,COUNTIF(AH313:AP313,"&gt;0")&gt;7),0,9999))</f>
        <v>0.83092736893068553</v>
      </c>
      <c r="BI313" s="25">
        <f>IF(BH313=9999,$BS$5,RANK(BH313,$BH$3:$BH$1993,1))</f>
        <v>1822</v>
      </c>
      <c r="BJ313" s="25">
        <f>$BQ$3*BI313/$BO$5</f>
        <v>9.1511803114013059E-3</v>
      </c>
      <c r="BK313" s="25" t="str">
        <f>IF(BH313&lt;BJ313,BH313,"ns")</f>
        <v>ns</v>
      </c>
      <c r="BL313" s="26">
        <f>SUM(COUNTIF(P313:X313, "&gt;0"), COUNTIF(AH313:AP313, "&gt;0"))</f>
        <v>18</v>
      </c>
    </row>
    <row r="314" spans="1:64">
      <c r="A314" t="s">
        <v>2747</v>
      </c>
      <c r="B314" t="s">
        <v>2748</v>
      </c>
      <c r="C314">
        <v>7.1633199999999997E-4</v>
      </c>
      <c r="D314">
        <v>13</v>
      </c>
      <c r="E314">
        <v>13</v>
      </c>
      <c r="F314">
        <v>0</v>
      </c>
      <c r="G314">
        <v>818818</v>
      </c>
      <c r="H314">
        <v>756970</v>
      </c>
      <c r="I314">
        <v>807573</v>
      </c>
      <c r="J314">
        <v>779644</v>
      </c>
      <c r="K314">
        <v>768620</v>
      </c>
      <c r="L314">
        <v>799723</v>
      </c>
      <c r="M314">
        <v>643015</v>
      </c>
      <c r="N314">
        <v>641997</v>
      </c>
      <c r="O314">
        <v>615471</v>
      </c>
      <c r="P314">
        <v>1005040</v>
      </c>
      <c r="Q314">
        <v>955643</v>
      </c>
      <c r="R314">
        <v>902836</v>
      </c>
      <c r="S314">
        <v>1397400</v>
      </c>
      <c r="T314">
        <v>1535400</v>
      </c>
      <c r="U314">
        <v>1446880</v>
      </c>
      <c r="V314">
        <v>1200100</v>
      </c>
      <c r="W314">
        <v>1424950</v>
      </c>
      <c r="X314">
        <v>1353400</v>
      </c>
      <c r="Y314">
        <v>1032880</v>
      </c>
      <c r="Z314">
        <v>938604</v>
      </c>
      <c r="AA314">
        <v>955677</v>
      </c>
      <c r="AB314">
        <v>635112</v>
      </c>
      <c r="AC314">
        <v>667098</v>
      </c>
      <c r="AD314">
        <v>649173</v>
      </c>
      <c r="AE314">
        <v>305906</v>
      </c>
      <c r="AF314">
        <v>502900</v>
      </c>
      <c r="AG314">
        <v>477943</v>
      </c>
      <c r="AH314">
        <v>1523740</v>
      </c>
      <c r="AI314">
        <v>1427240</v>
      </c>
      <c r="AJ314">
        <v>1618210</v>
      </c>
      <c r="AK314">
        <v>793427</v>
      </c>
      <c r="AL314">
        <v>829993</v>
      </c>
      <c r="AM314">
        <v>872309</v>
      </c>
      <c r="AN314">
        <v>680967</v>
      </c>
      <c r="AO314">
        <v>859307</v>
      </c>
      <c r="AP314">
        <v>615615</v>
      </c>
      <c r="AR314" s="16">
        <f>IFERROR(TTEST(G314:O314,P314:X314,2,1),IF(OR(COUNTIF(P314:X314,"&gt;0")&gt;7,COUNTIF(G314:O314,"&gt;0")&gt;7),0,9999))</f>
        <v>5.1492998613995172E-4</v>
      </c>
      <c r="AS314" s="16">
        <f>IF(AR314=9999,$BO$3,RANK(AR314,$AR$3:$AR$1993,1))</f>
        <v>217</v>
      </c>
      <c r="AT314" s="16">
        <f>LOG((IFERROR(SUM(P314:X314)/COUNTIF(P314:X314, "&gt;0"),0.1))/(IFERROR(SUM(G314:O314)/COUNTIF(G314:O314, "&gt;0"),0.1)),2)</f>
        <v>0.75880554483159046</v>
      </c>
      <c r="AU314" s="17">
        <f>SUM(COUNTIF(P314:X314, "&gt;0"), COUNTIF(G314:O314, "&gt;0"))</f>
        <v>18</v>
      </c>
      <c r="AV314" s="18">
        <f>$BQ$3*AS314/$BO$3</f>
        <v>1.0915492957746479E-3</v>
      </c>
      <c r="AW314" s="18">
        <f>IF(AR314&lt;AV314,AR314,"ns")</f>
        <v>5.1492998613995172E-4</v>
      </c>
      <c r="AX314" s="19" t="str">
        <f>IF(AND(AW314&lt;0.01,ABS(AT314)&gt;1.5,D314&gt;2), IF(AND(AT314&gt;0,COUNTIF(P314:X314,"&gt;0")&gt;7),"IRF4_interactor_Treg", (IF(AND(AT314&lt;0,COUNTIF(G314:O314, "&gt;0")&gt;7), "background_significant", "ns"))), "ns")</f>
        <v>ns</v>
      </c>
      <c r="AY314" s="20">
        <f>IFERROR(TTEST(Y314:AG314,AH314:AP314,2,1),IF(OR(COUNTIF(AH314:AP314,"&gt;0")&gt;7,COUNTIF(Y314:AG314,"&gt;0")&gt;7),0,9999))</f>
        <v>5.4047899027806858E-4</v>
      </c>
      <c r="AZ314" s="20">
        <f>IF(AY314=9999,$BO$4,RANK(AY314,$AY$3:$AY$1993,1))</f>
        <v>270</v>
      </c>
      <c r="BA314" s="20">
        <f>LOG((IFERROR(SUM(AH314:AP314)/COUNTIF(AH314:AP314, "&gt;0"),0.1))/(IFERROR(SUM(Y314:AG314)/COUNTIF(Y314:AG314, "&gt;0"),0.1)),2)</f>
        <v>0.5807237174837131</v>
      </c>
      <c r="BB314" s="21">
        <f>SUM(COUNTIF(AH314:AP314, "&gt;0"), COUNTIF(Y314:AG314, "&gt;0"))</f>
        <v>18</v>
      </c>
      <c r="BC314" s="22">
        <f>$BQ$3*AZ314/$BO$4</f>
        <v>1.3567839195979901E-3</v>
      </c>
      <c r="BD314" s="22">
        <f>IF(AY314&lt;BC314,AY314,"ns")</f>
        <v>5.4047899027806858E-4</v>
      </c>
      <c r="BE314" s="23" t="str">
        <f>IF(AND(BD314&lt;0.01,ABS(BA314)&gt;1.5,D314&gt;2), IF(AND(BA314&gt;0,COUNTIF(AH314:AP314,"&gt;0")&gt;7),"IRF4_interactor_Th17", (IF(AND(BA314&lt;0,COUNTIF(Y314:AG314, "&gt;0")&gt;7), "background_significant", "ns"))), "ns")</f>
        <v>ns</v>
      </c>
      <c r="BF314" s="24" t="str">
        <f>IF(OR(AX314 ="IRF4_interactor_Treg", BE314 ="IRF4_interactor_Th17"), LOG((AVERAGE(AH314:AP314)+0.1)/(AVERAGE(P314:X314)+0.1),2),"ns")</f>
        <v>ns</v>
      </c>
      <c r="BG314" s="24">
        <f>IF(AND(AX314="IRF4_interactor_Treg",BE314="IRF4_interactor_Th17"),1,IF(AX314="IRF4_interactor_Treg","IRF4_Treg",IF(BE314="IRF4_interactor_Th17","IRF4_Th17",0)))</f>
        <v>0</v>
      </c>
      <c r="BH314" s="25">
        <f>IFERROR(TTEST(AH314:AP314,P314:X314,2,1),IF(OR(COUNTIF(P314:X314,"&gt;0")&gt;7,COUNTIF(AH314:AP314,"&gt;0")&gt;7),0,9999))</f>
        <v>0.2989725495070783</v>
      </c>
      <c r="BI314" s="25">
        <f>IF(BH314=9999,$BS$5,RANK(BH314,$BH$3:$BH$1993,1))</f>
        <v>1169</v>
      </c>
      <c r="BJ314" s="25">
        <f>$BQ$3*BI314/$BO$5</f>
        <v>5.8714213962832744E-3</v>
      </c>
      <c r="BK314" s="25" t="str">
        <f>IF(BH314&lt;BJ314,BH314,"ns")</f>
        <v>ns</v>
      </c>
      <c r="BL314" s="26">
        <f>SUM(COUNTIF(P314:X314, "&gt;0"), COUNTIF(AH314:AP314, "&gt;0"))</f>
        <v>18</v>
      </c>
    </row>
    <row r="315" spans="1:64">
      <c r="A315" t="s">
        <v>337</v>
      </c>
      <c r="B315" t="s">
        <v>338</v>
      </c>
      <c r="C315">
        <v>5.3696199999999999E-2</v>
      </c>
      <c r="D315">
        <v>4</v>
      </c>
      <c r="E315">
        <v>4</v>
      </c>
      <c r="F315">
        <v>0</v>
      </c>
      <c r="G315">
        <v>189004</v>
      </c>
      <c r="H315">
        <v>148740</v>
      </c>
      <c r="I315">
        <v>122794</v>
      </c>
      <c r="J315">
        <v>436678</v>
      </c>
      <c r="K315">
        <v>269577</v>
      </c>
      <c r="L315">
        <v>228951</v>
      </c>
      <c r="M315">
        <v>252542</v>
      </c>
      <c r="N315">
        <v>68414.100000000006</v>
      </c>
      <c r="O315">
        <v>138710</v>
      </c>
      <c r="P315">
        <v>164565</v>
      </c>
      <c r="Q315">
        <v>102869</v>
      </c>
      <c r="R315">
        <v>200327</v>
      </c>
      <c r="S315">
        <v>387636</v>
      </c>
      <c r="T315">
        <v>331111</v>
      </c>
      <c r="U315">
        <v>348749</v>
      </c>
      <c r="V315">
        <v>138126</v>
      </c>
      <c r="W315">
        <v>256605</v>
      </c>
      <c r="X315">
        <v>262232</v>
      </c>
      <c r="Y315">
        <v>142406</v>
      </c>
      <c r="Z315">
        <v>162382</v>
      </c>
      <c r="AA315">
        <v>228288</v>
      </c>
      <c r="AB315">
        <v>176024</v>
      </c>
      <c r="AC315">
        <v>150140</v>
      </c>
      <c r="AD315">
        <v>158249</v>
      </c>
      <c r="AE315">
        <v>159805</v>
      </c>
      <c r="AF315">
        <v>94744.1</v>
      </c>
      <c r="AG315">
        <v>144151</v>
      </c>
      <c r="AH315">
        <v>209898</v>
      </c>
      <c r="AI315">
        <v>216299</v>
      </c>
      <c r="AJ315">
        <v>311879</v>
      </c>
      <c r="AK315">
        <v>222095</v>
      </c>
      <c r="AL315">
        <v>242179</v>
      </c>
      <c r="AM315">
        <v>211017</v>
      </c>
      <c r="AN315">
        <v>169063</v>
      </c>
      <c r="AO315">
        <v>169775</v>
      </c>
      <c r="AP315">
        <v>291231</v>
      </c>
      <c r="AR315" s="16">
        <f>IFERROR(TTEST(G315:O315,P315:X315,2,1),IF(OR(COUNTIF(P315:X315,"&gt;0")&gt;7,COUNTIF(G315:O315,"&gt;0")&gt;7),0,9999))</f>
        <v>0.29529217019799336</v>
      </c>
      <c r="AS315" s="16">
        <f>IF(AR315=9999,$BO$3,RANK(AR315,$AR$3:$AR$1993,1))</f>
        <v>1434</v>
      </c>
      <c r="AT315" s="16">
        <f>LOG((IFERROR(SUM(P315:X315)/COUNTIF(P315:X315, "&gt;0"),0.1))/(IFERROR(SUM(G315:O315)/COUNTIF(G315:O315, "&gt;0"),0.1)),2)</f>
        <v>0.24065448709746731</v>
      </c>
      <c r="AU315" s="17">
        <f>SUM(COUNTIF(P315:X315, "&gt;0"), COUNTIF(G315:O315, "&gt;0"))</f>
        <v>18</v>
      </c>
      <c r="AV315" s="18">
        <f>$BQ$3*AS315/$BO$3</f>
        <v>7.21327967806841E-3</v>
      </c>
      <c r="AW315" s="18" t="str">
        <f>IF(AR315&lt;AV315,AR315,"ns")</f>
        <v>ns</v>
      </c>
      <c r="AX315" s="19" t="str">
        <f>IF(AND(AW315&lt;0.01,ABS(AT315)&gt;1.5,D315&gt;2), IF(AND(AT315&gt;0,COUNTIF(P315:X315,"&gt;0")&gt;7),"IRF4_interactor_Treg", (IF(AND(AT315&lt;0,COUNTIF(G315:O315, "&gt;0")&gt;7), "background_significant", "ns"))), "ns")</f>
        <v>ns</v>
      </c>
      <c r="AY315" s="20">
        <f>IFERROR(TTEST(Y315:AG315,AH315:AP315,2,1),IF(OR(COUNTIF(AH315:AP315,"&gt;0")&gt;7,COUNTIF(Y315:AG315,"&gt;0")&gt;7),0,9999))</f>
        <v>5.5766349474549394E-4</v>
      </c>
      <c r="AZ315" s="20">
        <f>IF(AY315=9999,$BO$4,RANK(AY315,$AY$3:$AY$1993,1))</f>
        <v>272</v>
      </c>
      <c r="BA315" s="20">
        <f>LOG((IFERROR(SUM(AH315:AP315)/COUNTIF(AH315:AP315, "&gt;0"),0.1))/(IFERROR(SUM(Y315:AG315)/COUNTIF(Y315:AG315, "&gt;0"),0.1)),2)</f>
        <v>0.52898314159900295</v>
      </c>
      <c r="BB315" s="21">
        <f>SUM(COUNTIF(AH315:AP315, "&gt;0"), COUNTIF(Y315:AG315, "&gt;0"))</f>
        <v>18</v>
      </c>
      <c r="BC315" s="22">
        <f>$BQ$3*AZ315/$BO$4</f>
        <v>1.3668341708542714E-3</v>
      </c>
      <c r="BD315" s="22">
        <f>IF(AY315&lt;BC315,AY315,"ns")</f>
        <v>5.5766349474549394E-4</v>
      </c>
      <c r="BE315" s="23" t="str">
        <f>IF(AND(BD315&lt;0.01,ABS(BA315)&gt;1.5,D315&gt;2), IF(AND(BA315&gt;0,COUNTIF(AH315:AP315,"&gt;0")&gt;7),"IRF4_interactor_Th17", (IF(AND(BA315&lt;0,COUNTIF(Y315:AG315, "&gt;0")&gt;7), "background_significant", "ns"))), "ns")</f>
        <v>ns</v>
      </c>
      <c r="BF315" s="24" t="str">
        <f>IF(OR(AX315 ="IRF4_interactor_Treg", BE315 ="IRF4_interactor_Th17"), LOG((AVERAGE(AH315:AP315)+0.1)/(AVERAGE(P315:X315)+0.1),2),"ns")</f>
        <v>ns</v>
      </c>
      <c r="BG315" s="24">
        <f>IF(AND(AX315="IRF4_interactor_Treg",BE315="IRF4_interactor_Th17"),1,IF(AX315="IRF4_interactor_Treg","IRF4_Treg",IF(BE315="IRF4_interactor_Th17","IRF4_Th17",0)))</f>
        <v>0</v>
      </c>
      <c r="BH315" s="25">
        <f>IFERROR(TTEST(AH315:AP315,P315:X315,2,1),IF(OR(COUNTIF(P315:X315,"&gt;0")&gt;7,COUNTIF(AH315:AP315,"&gt;0")&gt;7),0,9999))</f>
        <v>0.64990240824561818</v>
      </c>
      <c r="BI315" s="25">
        <f>IF(BH315=9999,$BS$5,RANK(BH315,$BH$3:$BH$1993,1))</f>
        <v>1637</v>
      </c>
      <c r="BJ315" s="25">
        <f>$BQ$3*BI315/$BO$5</f>
        <v>8.2219989954796582E-3</v>
      </c>
      <c r="BK315" s="25" t="str">
        <f>IF(BH315&lt;BJ315,BH315,"ns")</f>
        <v>ns</v>
      </c>
      <c r="BL315" s="26">
        <f>SUM(COUNTIF(P315:X315, "&gt;0"), COUNTIF(AH315:AP315, "&gt;0"))</f>
        <v>18</v>
      </c>
    </row>
    <row r="316" spans="1:64">
      <c r="A316" t="s">
        <v>5785</v>
      </c>
      <c r="B316" t="s">
        <v>5786</v>
      </c>
      <c r="C316">
        <v>7.1633199999999997E-4</v>
      </c>
      <c r="D316">
        <v>8</v>
      </c>
      <c r="E316">
        <v>8</v>
      </c>
      <c r="F316">
        <v>0</v>
      </c>
      <c r="G316">
        <v>649128</v>
      </c>
      <c r="H316">
        <v>576916</v>
      </c>
      <c r="I316">
        <v>635392</v>
      </c>
      <c r="J316">
        <v>363426</v>
      </c>
      <c r="K316">
        <v>342929</v>
      </c>
      <c r="L316">
        <v>303839</v>
      </c>
      <c r="M316">
        <v>166266</v>
      </c>
      <c r="N316">
        <v>230456</v>
      </c>
      <c r="O316">
        <v>298025</v>
      </c>
      <c r="P316">
        <v>944194</v>
      </c>
      <c r="Q316">
        <v>911037</v>
      </c>
      <c r="R316">
        <v>948188</v>
      </c>
      <c r="S316">
        <v>934032</v>
      </c>
      <c r="T316">
        <v>1068530</v>
      </c>
      <c r="U316">
        <v>1014740</v>
      </c>
      <c r="V316">
        <v>973530</v>
      </c>
      <c r="W316">
        <v>1224280</v>
      </c>
      <c r="X316">
        <v>1133770</v>
      </c>
      <c r="Y316">
        <v>596755</v>
      </c>
      <c r="Z316">
        <v>564111</v>
      </c>
      <c r="AA316">
        <v>482385</v>
      </c>
      <c r="AB316">
        <v>339474</v>
      </c>
      <c r="AC316">
        <v>377209</v>
      </c>
      <c r="AD316">
        <v>317287</v>
      </c>
      <c r="AE316">
        <v>408903</v>
      </c>
      <c r="AF316">
        <v>590477</v>
      </c>
      <c r="AG316">
        <v>538649</v>
      </c>
      <c r="AH316">
        <v>1404390</v>
      </c>
      <c r="AI316">
        <v>1608290</v>
      </c>
      <c r="AJ316">
        <v>1534030</v>
      </c>
      <c r="AK316">
        <v>516305</v>
      </c>
      <c r="AL316">
        <v>611533</v>
      </c>
      <c r="AM316">
        <v>612878</v>
      </c>
      <c r="AN316">
        <v>1063130</v>
      </c>
      <c r="AO316">
        <v>1307050</v>
      </c>
      <c r="AP316">
        <v>1030360</v>
      </c>
      <c r="AR316" s="16">
        <f>IFERROR(TTEST(G316:O316,P316:X316,2,1),IF(OR(COUNTIF(P316:X316,"&gt;0")&gt;7,COUNTIF(G316:O316,"&gt;0")&gt;7),0,9999))</f>
        <v>8.6431314480391042E-5</v>
      </c>
      <c r="AS316" s="16">
        <f>IF(AR316=9999,$BO$3,RANK(AR316,$AR$3:$AR$1993,1))</f>
        <v>105</v>
      </c>
      <c r="AT316" s="16">
        <f>LOG((IFERROR(SUM(P316:X316)/COUNTIF(P316:X316, "&gt;0"),0.1))/(IFERROR(SUM(G316:O316)/COUNTIF(G316:O316, "&gt;0"),0.1)),2)</f>
        <v>1.3596752824889435</v>
      </c>
      <c r="AU316" s="17">
        <f>SUM(COUNTIF(P316:X316, "&gt;0"), COUNTIF(G316:O316, "&gt;0"))</f>
        <v>18</v>
      </c>
      <c r="AV316" s="18">
        <f>$BQ$3*AS316/$BO$3</f>
        <v>5.281690140845071E-4</v>
      </c>
      <c r="AW316" s="18">
        <f>IF(AR316&lt;AV316,AR316,"ns")</f>
        <v>8.6431314480391042E-5</v>
      </c>
      <c r="AX316" s="19" t="str">
        <f>IF(AND(AW316&lt;0.01,ABS(AT316)&gt;1.5,D316&gt;2), IF(AND(AT316&gt;0,COUNTIF(P316:X316,"&gt;0")&gt;7),"IRF4_interactor_Treg", (IF(AND(AT316&lt;0,COUNTIF(G316:O316, "&gt;0")&gt;7), "background_significant", "ns"))), "ns")</f>
        <v>ns</v>
      </c>
      <c r="AY316" s="20">
        <f>IFERROR(TTEST(Y316:AG316,AH316:AP316,2,1),IF(OR(COUNTIF(AH316:AP316,"&gt;0")&gt;7,COUNTIF(Y316:AG316,"&gt;0")&gt;7),0,9999))</f>
        <v>5.6831182922991385E-4</v>
      </c>
      <c r="AZ316" s="20">
        <f>IF(AY316=9999,$BO$4,RANK(AY316,$AY$3:$AY$1993,1))</f>
        <v>274</v>
      </c>
      <c r="BA316" s="20">
        <f>LOG((IFERROR(SUM(AH316:AP316)/COUNTIF(AH316:AP316, "&gt;0"),0.1))/(IFERROR(SUM(Y316:AG316)/COUNTIF(Y316:AG316, "&gt;0"),0.1)),2)</f>
        <v>1.2005756041597677</v>
      </c>
      <c r="BB316" s="21">
        <f>SUM(COUNTIF(AH316:AP316, "&gt;0"), COUNTIF(Y316:AG316, "&gt;0"))</f>
        <v>18</v>
      </c>
      <c r="BC316" s="22">
        <f>$BQ$3*AZ316/$BO$4</f>
        <v>1.3768844221105528E-3</v>
      </c>
      <c r="BD316" s="22">
        <f>IF(AY316&lt;BC316,AY316,"ns")</f>
        <v>5.6831182922991385E-4</v>
      </c>
      <c r="BE316" s="23" t="str">
        <f>IF(AND(BD316&lt;0.01,ABS(BA316)&gt;1.5,D316&gt;2), IF(AND(BA316&gt;0,COUNTIF(AH316:AP316,"&gt;0")&gt;7),"IRF4_interactor_Th17", (IF(AND(BA316&lt;0,COUNTIF(Y316:AG316, "&gt;0")&gt;7), "background_significant", "ns"))), "ns")</f>
        <v>ns</v>
      </c>
      <c r="BF316" s="24" t="str">
        <f>IF(OR(AX316 ="IRF4_interactor_Treg", BE316 ="IRF4_interactor_Th17"), LOG((AVERAGE(AH316:AP316)+0.1)/(AVERAGE(P316:X316)+0.1),2),"ns")</f>
        <v>ns</v>
      </c>
      <c r="BG316" s="24">
        <f>IF(AND(AX316="IRF4_interactor_Treg",BE316="IRF4_interactor_Th17"),1,IF(AX316="IRF4_interactor_Treg","IRF4_Treg",IF(BE316="IRF4_interactor_Th17","IRF4_Th17",0)))</f>
        <v>0</v>
      </c>
      <c r="BH316" s="25">
        <f>IFERROR(TTEST(AH316:AP316,P316:X316,2,1),IF(OR(COUNTIF(P316:X316,"&gt;0")&gt;7,COUNTIF(AH316:AP316,"&gt;0")&gt;7),0,9999))</f>
        <v>0.69833675592133315</v>
      </c>
      <c r="BI316" s="25">
        <f>IF(BH316=9999,$BS$5,RANK(BH316,$BH$3:$BH$1993,1))</f>
        <v>1681</v>
      </c>
      <c r="BJ316" s="25">
        <f>$BQ$3*BI316/$BO$5</f>
        <v>8.4429934706177802E-3</v>
      </c>
      <c r="BK316" s="25" t="str">
        <f>IF(BH316&lt;BJ316,BH316,"ns")</f>
        <v>ns</v>
      </c>
      <c r="BL316" s="26">
        <f>SUM(COUNTIF(P316:X316, "&gt;0"), COUNTIF(AH316:AP316, "&gt;0"))</f>
        <v>18</v>
      </c>
    </row>
    <row r="317" spans="1:64">
      <c r="A317" t="s">
        <v>5615</v>
      </c>
      <c r="B317" t="s">
        <v>5616</v>
      </c>
      <c r="C317">
        <v>1.57611E-2</v>
      </c>
      <c r="D317">
        <v>4</v>
      </c>
      <c r="E317">
        <v>4</v>
      </c>
      <c r="F317">
        <v>0</v>
      </c>
      <c r="G317">
        <v>89594</v>
      </c>
      <c r="H317">
        <v>79500</v>
      </c>
      <c r="I317">
        <v>87144.3</v>
      </c>
      <c r="J317">
        <v>18375.8</v>
      </c>
      <c r="K317">
        <v>0</v>
      </c>
      <c r="L317">
        <v>53646.5</v>
      </c>
      <c r="M317">
        <v>0</v>
      </c>
      <c r="N317">
        <v>29085.7</v>
      </c>
      <c r="O317">
        <v>29170.3</v>
      </c>
      <c r="P317">
        <v>94511.7</v>
      </c>
      <c r="Q317">
        <v>75374.3</v>
      </c>
      <c r="R317">
        <v>107300</v>
      </c>
      <c r="S317">
        <v>84726.6</v>
      </c>
      <c r="T317">
        <v>133250</v>
      </c>
      <c r="U317">
        <v>172735</v>
      </c>
      <c r="V317">
        <v>97265.1</v>
      </c>
      <c r="W317">
        <v>147578</v>
      </c>
      <c r="X317">
        <v>121956</v>
      </c>
      <c r="Y317">
        <v>71367.399999999994</v>
      </c>
      <c r="Z317">
        <v>59447</v>
      </c>
      <c r="AA317">
        <v>77060.5</v>
      </c>
      <c r="AB317">
        <v>38593</v>
      </c>
      <c r="AC317">
        <v>51960.7</v>
      </c>
      <c r="AD317">
        <v>41547.800000000003</v>
      </c>
      <c r="AE317">
        <v>52373.599999999999</v>
      </c>
      <c r="AF317">
        <v>118384</v>
      </c>
      <c r="AG317">
        <v>89436.7</v>
      </c>
      <c r="AH317">
        <v>172223</v>
      </c>
      <c r="AI317">
        <v>199530</v>
      </c>
      <c r="AJ317">
        <v>222493</v>
      </c>
      <c r="AK317">
        <v>60303.6</v>
      </c>
      <c r="AL317">
        <v>74942.600000000006</v>
      </c>
      <c r="AM317">
        <v>93246.1</v>
      </c>
      <c r="AN317">
        <v>169390</v>
      </c>
      <c r="AO317">
        <v>212060</v>
      </c>
      <c r="AP317">
        <v>161296</v>
      </c>
      <c r="AR317" s="16">
        <f>IFERROR(TTEST(G317:O317,P317:X317,2,1),IF(OR(COUNTIF(P317:X317,"&gt;0")&gt;7,COUNTIF(G317:O317,"&gt;0")&gt;7),0,9999))</f>
        <v>3.4375075189093554E-3</v>
      </c>
      <c r="AS317" s="16">
        <f>IF(AR317=9999,$BO$3,RANK(AR317,$AR$3:$AR$1993,1))</f>
        <v>483</v>
      </c>
      <c r="AT317" s="16">
        <f>LOG((IFERROR(SUM(P317:X317)/COUNTIF(P317:X317, "&gt;0"),0.1))/(IFERROR(SUM(G317:O317)/COUNTIF(G317:O317, "&gt;0"),0.1)),2)</f>
        <v>1.058035572978657</v>
      </c>
      <c r="AU317" s="17">
        <f>SUM(COUNTIF(P317:X317, "&gt;0"), COUNTIF(G317:O317, "&gt;0"))</f>
        <v>16</v>
      </c>
      <c r="AV317" s="18">
        <f>$BQ$3*AS317/$BO$3</f>
        <v>2.4295774647887323E-3</v>
      </c>
      <c r="AW317" s="18" t="str">
        <f>IF(AR317&lt;AV317,AR317,"ns")</f>
        <v>ns</v>
      </c>
      <c r="AX317" s="19" t="str">
        <f>IF(AND(AW317&lt;0.01,ABS(AT317)&gt;1.5,D317&gt;2), IF(AND(AT317&gt;0,COUNTIF(P317:X317,"&gt;0")&gt;7),"IRF4_interactor_Treg", (IF(AND(AT317&lt;0,COUNTIF(G317:O317, "&gt;0")&gt;7), "background_significant", "ns"))), "ns")</f>
        <v>ns</v>
      </c>
      <c r="AY317" s="20">
        <f>IFERROR(TTEST(Y317:AG317,AH317:AP317,2,1),IF(OR(COUNTIF(AH317:AP317,"&gt;0")&gt;7,COUNTIF(Y317:AG317,"&gt;0")&gt;7),0,9999))</f>
        <v>5.6949514152270571E-4</v>
      </c>
      <c r="AZ317" s="20">
        <f>IF(AY317=9999,$BO$4,RANK(AY317,$AY$3:$AY$1993,1))</f>
        <v>276</v>
      </c>
      <c r="BA317" s="20">
        <f>LOG((IFERROR(SUM(AH317:AP317)/COUNTIF(AH317:AP317, "&gt;0"),0.1))/(IFERROR(SUM(Y317:AG317)/COUNTIF(Y317:AG317, "&gt;0"),0.1)),2)</f>
        <v>1.1859679322506502</v>
      </c>
      <c r="BB317" s="21">
        <f>SUM(COUNTIF(AH317:AP317, "&gt;0"), COUNTIF(Y317:AG317, "&gt;0"))</f>
        <v>18</v>
      </c>
      <c r="BC317" s="22">
        <f>$BQ$3*AZ317/$BO$4</f>
        <v>1.3869346733668343E-3</v>
      </c>
      <c r="BD317" s="22">
        <f>IF(AY317&lt;BC317,AY317,"ns")</f>
        <v>5.6949514152270571E-4</v>
      </c>
      <c r="BE317" s="23" t="str">
        <f>IF(AND(BD317&lt;0.01,ABS(BA317)&gt;1.5,D317&gt;2), IF(AND(BA317&gt;0,COUNTIF(AH317:AP317,"&gt;0")&gt;7),"IRF4_interactor_Th17", (IF(AND(BA317&lt;0,COUNTIF(Y317:AG317, "&gt;0")&gt;7), "background_significant", "ns"))), "ns")</f>
        <v>ns</v>
      </c>
      <c r="BF317" s="24" t="str">
        <f>IF(OR(AX317 ="IRF4_interactor_Treg", BE317 ="IRF4_interactor_Th17"), LOG((AVERAGE(AH317:AP317)+0.1)/(AVERAGE(P317:X317)+0.1),2),"ns")</f>
        <v>ns</v>
      </c>
      <c r="BG317" s="24">
        <f>IF(AND(AX317="IRF4_interactor_Treg",BE317="IRF4_interactor_Th17"),1,IF(AX317="IRF4_interactor_Treg","IRF4_Treg",IF(BE317="IRF4_interactor_Th17","IRF4_Th17",0)))</f>
        <v>0</v>
      </c>
      <c r="BH317" s="25">
        <f>IFERROR(TTEST(AH317:AP317,P317:X317,2,1),IF(OR(COUNTIF(P317:X317,"&gt;0")&gt;7,COUNTIF(AH317:AP317,"&gt;0")&gt;7),0,9999))</f>
        <v>0.17445741215865504</v>
      </c>
      <c r="BI317" s="25">
        <f>IF(BH317=9999,$BS$5,RANK(BH317,$BH$3:$BH$1993,1))</f>
        <v>886</v>
      </c>
      <c r="BJ317" s="25">
        <f>$BQ$3*BI317/$BO$5</f>
        <v>4.4500251130085381E-3</v>
      </c>
      <c r="BK317" s="25" t="str">
        <f>IF(BH317&lt;BJ317,BH317,"ns")</f>
        <v>ns</v>
      </c>
      <c r="BL317" s="26">
        <f>SUM(COUNTIF(P317:X317, "&gt;0"), COUNTIF(AH317:AP317, "&gt;0"))</f>
        <v>18</v>
      </c>
    </row>
    <row r="318" spans="1:64">
      <c r="A318" t="s">
        <v>1891</v>
      </c>
      <c r="B318" t="s">
        <v>1892</v>
      </c>
      <c r="C318">
        <v>7.1633199999999997E-4</v>
      </c>
      <c r="D318">
        <v>8</v>
      </c>
      <c r="E318">
        <v>8</v>
      </c>
      <c r="F318">
        <v>0</v>
      </c>
      <c r="G318">
        <v>167566</v>
      </c>
      <c r="H318">
        <v>137186</v>
      </c>
      <c r="I318">
        <v>177778</v>
      </c>
      <c r="J318">
        <v>106043</v>
      </c>
      <c r="K318">
        <v>98244.2</v>
      </c>
      <c r="L318">
        <v>102950</v>
      </c>
      <c r="M318">
        <v>73694.5</v>
      </c>
      <c r="N318">
        <v>96924.2</v>
      </c>
      <c r="O318">
        <v>106484</v>
      </c>
      <c r="P318">
        <v>175306</v>
      </c>
      <c r="Q318">
        <v>172553</v>
      </c>
      <c r="R318">
        <v>207933</v>
      </c>
      <c r="S318">
        <v>158757</v>
      </c>
      <c r="T318">
        <v>218379</v>
      </c>
      <c r="U318">
        <v>214322</v>
      </c>
      <c r="V318">
        <v>237600</v>
      </c>
      <c r="W318">
        <v>272823</v>
      </c>
      <c r="X318">
        <v>279691</v>
      </c>
      <c r="Y318">
        <v>158719</v>
      </c>
      <c r="Z318">
        <v>135428</v>
      </c>
      <c r="AA318">
        <v>181698</v>
      </c>
      <c r="AB318">
        <v>84206.6</v>
      </c>
      <c r="AC318">
        <v>81741.2</v>
      </c>
      <c r="AD318">
        <v>109897</v>
      </c>
      <c r="AE318">
        <v>146635</v>
      </c>
      <c r="AF318">
        <v>204550</v>
      </c>
      <c r="AG318">
        <v>244192</v>
      </c>
      <c r="AH318">
        <v>278257</v>
      </c>
      <c r="AI318">
        <v>316962</v>
      </c>
      <c r="AJ318">
        <v>337049</v>
      </c>
      <c r="AK318">
        <v>119347</v>
      </c>
      <c r="AL318">
        <v>167486</v>
      </c>
      <c r="AM318">
        <v>158946</v>
      </c>
      <c r="AN318">
        <v>301352</v>
      </c>
      <c r="AO318">
        <v>438631</v>
      </c>
      <c r="AP318">
        <v>317562</v>
      </c>
      <c r="AR318" s="16">
        <f>IFERROR(TTEST(G318:O318,P318:X318,2,1),IF(OR(COUNTIF(P318:X318,"&gt;0")&gt;7,COUNTIF(G318:O318,"&gt;0")&gt;7),0,9999))</f>
        <v>2.4151522750633426E-3</v>
      </c>
      <c r="AS318" s="16">
        <f>IF(AR318=9999,$BO$3,RANK(AR318,$AR$3:$AR$1993,1))</f>
        <v>420</v>
      </c>
      <c r="AT318" s="16">
        <f>LOG((IFERROR(SUM(P318:X318)/COUNTIF(P318:X318, "&gt;0"),0.1))/(IFERROR(SUM(G318:O318)/COUNTIF(G318:O318, "&gt;0"),0.1)),2)</f>
        <v>0.86071078225052688</v>
      </c>
      <c r="AU318" s="17">
        <f>SUM(COUNTIF(P318:X318, "&gt;0"), COUNTIF(G318:O318, "&gt;0"))</f>
        <v>18</v>
      </c>
      <c r="AV318" s="18">
        <f>$BQ$3*AS318/$BO$3</f>
        <v>2.1126760563380284E-3</v>
      </c>
      <c r="AW318" s="18" t="str">
        <f>IF(AR318&lt;AV318,AR318,"ns")</f>
        <v>ns</v>
      </c>
      <c r="AX318" s="19" t="str">
        <f>IF(AND(AW318&lt;0.01,ABS(AT318)&gt;1.5,D318&gt;2), IF(AND(AT318&gt;0,COUNTIF(P318:X318,"&gt;0")&gt;7),"IRF4_interactor_Treg", (IF(AND(AT318&lt;0,COUNTIF(G318:O318, "&gt;0")&gt;7), "background_significant", "ns"))), "ns")</f>
        <v>ns</v>
      </c>
      <c r="AY318" s="20">
        <f>IFERROR(TTEST(Y318:AG318,AH318:AP318,2,1),IF(OR(COUNTIF(AH318:AP318,"&gt;0")&gt;7,COUNTIF(Y318:AG318,"&gt;0")&gt;7),0,9999))</f>
        <v>5.7445897684392576E-4</v>
      </c>
      <c r="AZ318" s="20">
        <f>IF(AY318=9999,$BO$4,RANK(AY318,$AY$3:$AY$1993,1))</f>
        <v>277</v>
      </c>
      <c r="BA318" s="20">
        <f>LOG((IFERROR(SUM(AH318:AP318)/COUNTIF(AH318:AP318, "&gt;0"),0.1))/(IFERROR(SUM(Y318:AG318)/COUNTIF(Y318:AG318, "&gt;0"),0.1)),2)</f>
        <v>0.85445108464990194</v>
      </c>
      <c r="BB318" s="21">
        <f>SUM(COUNTIF(AH318:AP318, "&gt;0"), COUNTIF(Y318:AG318, "&gt;0"))</f>
        <v>18</v>
      </c>
      <c r="BC318" s="22">
        <f>$BQ$3*AZ318/$BO$4</f>
        <v>1.3919597989949749E-3</v>
      </c>
      <c r="BD318" s="22">
        <f>IF(AY318&lt;BC318,AY318,"ns")</f>
        <v>5.7445897684392576E-4</v>
      </c>
      <c r="BE318" s="23" t="str">
        <f>IF(AND(BD318&lt;0.01,ABS(BA318)&gt;1.5,D318&gt;2), IF(AND(BA318&gt;0,COUNTIF(AH318:AP318,"&gt;0")&gt;7),"IRF4_interactor_Th17", (IF(AND(BA318&lt;0,COUNTIF(Y318:AG318, "&gt;0")&gt;7), "background_significant", "ns"))), "ns")</f>
        <v>ns</v>
      </c>
      <c r="BF318" s="24" t="str">
        <f>IF(OR(AX318 ="IRF4_interactor_Treg", BE318 ="IRF4_interactor_Th17"), LOG((AVERAGE(AH318:AP318)+0.1)/(AVERAGE(P318:X318)+0.1),2),"ns")</f>
        <v>ns</v>
      </c>
      <c r="BG318" s="24">
        <f>IF(AND(AX318="IRF4_interactor_Treg",BE318="IRF4_interactor_Th17"),1,IF(AX318="IRF4_interactor_Treg","IRF4_Treg",IF(BE318="IRF4_interactor_Th17","IRF4_Th17",0)))</f>
        <v>0</v>
      </c>
      <c r="BH318" s="25">
        <f>IFERROR(TTEST(AH318:AP318,P318:X318,2,1),IF(OR(COUNTIF(P318:X318,"&gt;0")&gt;7,COUNTIF(AH318:AP318,"&gt;0")&gt;7),0,9999))</f>
        <v>9.3115707082053134E-2</v>
      </c>
      <c r="BI318" s="25">
        <f>IF(BH318=9999,$BS$5,RANK(BH318,$BH$3:$BH$1993,1))</f>
        <v>641</v>
      </c>
      <c r="BJ318" s="25">
        <f>$BQ$3*BI318/$BO$5</f>
        <v>3.2194876946258161E-3</v>
      </c>
      <c r="BK318" s="25" t="str">
        <f>IF(BH318&lt;BJ318,BH318,"ns")</f>
        <v>ns</v>
      </c>
      <c r="BL318" s="26">
        <f>SUM(COUNTIF(P318:X318, "&gt;0"), COUNTIF(AH318:AP318, "&gt;0"))</f>
        <v>18</v>
      </c>
    </row>
    <row r="319" spans="1:64">
      <c r="A319" t="s">
        <v>4253</v>
      </c>
      <c r="B319" t="s">
        <v>4254</v>
      </c>
      <c r="C319">
        <v>2.4979199999999998E-3</v>
      </c>
      <c r="D319">
        <v>7</v>
      </c>
      <c r="E319">
        <v>7</v>
      </c>
      <c r="F319">
        <v>0</v>
      </c>
      <c r="G319">
        <v>494721</v>
      </c>
      <c r="H319">
        <v>398821</v>
      </c>
      <c r="I319">
        <v>480118</v>
      </c>
      <c r="J319">
        <v>376605</v>
      </c>
      <c r="K319">
        <v>414985</v>
      </c>
      <c r="L319">
        <v>492144</v>
      </c>
      <c r="M319">
        <v>309254</v>
      </c>
      <c r="N319">
        <v>385843</v>
      </c>
      <c r="O319">
        <v>335206</v>
      </c>
      <c r="P319">
        <v>818405</v>
      </c>
      <c r="Q319">
        <v>881250</v>
      </c>
      <c r="R319">
        <v>606233</v>
      </c>
      <c r="S319">
        <v>646532</v>
      </c>
      <c r="T319">
        <v>974704</v>
      </c>
      <c r="U319">
        <v>1225210</v>
      </c>
      <c r="V319">
        <v>802065</v>
      </c>
      <c r="W319">
        <v>939770</v>
      </c>
      <c r="X319">
        <v>573425</v>
      </c>
      <c r="Y319">
        <v>329662</v>
      </c>
      <c r="Z319">
        <v>575864</v>
      </c>
      <c r="AA319">
        <v>753895</v>
      </c>
      <c r="AB319">
        <v>310306</v>
      </c>
      <c r="AC319">
        <v>342742</v>
      </c>
      <c r="AD319">
        <v>174063</v>
      </c>
      <c r="AE319">
        <v>709104</v>
      </c>
      <c r="AF319">
        <v>1126390</v>
      </c>
      <c r="AG319">
        <v>1057810</v>
      </c>
      <c r="AH319">
        <v>1002170</v>
      </c>
      <c r="AI319">
        <v>1237870</v>
      </c>
      <c r="AJ319">
        <v>1413970</v>
      </c>
      <c r="AK319">
        <v>407463</v>
      </c>
      <c r="AL319">
        <v>338378</v>
      </c>
      <c r="AM319">
        <v>693381</v>
      </c>
      <c r="AN319">
        <v>1417350</v>
      </c>
      <c r="AO319">
        <v>1823460</v>
      </c>
      <c r="AP319">
        <v>1494820</v>
      </c>
      <c r="AR319" s="16">
        <f>IFERROR(TTEST(G319:O319,P319:X319,2,1),IF(OR(COUNTIF(P319:X319,"&gt;0")&gt;7,COUNTIF(G319:O319,"&gt;0")&gt;7),0,9999))</f>
        <v>1.7817620082821779E-4</v>
      </c>
      <c r="AS319" s="16">
        <f>IF(AR319=9999,$BO$3,RANK(AR319,$AR$3:$AR$1993,1))</f>
        <v>137</v>
      </c>
      <c r="AT319" s="16">
        <f>LOG((IFERROR(SUM(P319:X319)/COUNTIF(P319:X319, "&gt;0"),0.1))/(IFERROR(SUM(G319:O319)/COUNTIF(G319:O319, "&gt;0"),0.1)),2)</f>
        <v>1.0179233714432501</v>
      </c>
      <c r="AU319" s="17">
        <f>SUM(COUNTIF(P319:X319, "&gt;0"), COUNTIF(G319:O319, "&gt;0"))</f>
        <v>18</v>
      </c>
      <c r="AV319" s="18">
        <f>$BQ$3*AS319/$BO$3</f>
        <v>6.8913480885311881E-4</v>
      </c>
      <c r="AW319" s="18">
        <f>IF(AR319&lt;AV319,AR319,"ns")</f>
        <v>1.7817620082821779E-4</v>
      </c>
      <c r="AX319" s="19" t="str">
        <f>IF(AND(AW319&lt;0.01,ABS(AT319)&gt;1.5,D319&gt;2), IF(AND(AT319&gt;0,COUNTIF(P319:X319,"&gt;0")&gt;7),"IRF4_interactor_Treg", (IF(AND(AT319&lt;0,COUNTIF(G319:O319, "&gt;0")&gt;7), "background_significant", "ns"))), "ns")</f>
        <v>ns</v>
      </c>
      <c r="AY319" s="20">
        <f>IFERROR(TTEST(Y319:AG319,AH319:AP319,2,1),IF(OR(COUNTIF(AH319:AP319,"&gt;0")&gt;7,COUNTIF(Y319:AG319,"&gt;0")&gt;7),0,9999))</f>
        <v>5.8311326428593289E-4</v>
      </c>
      <c r="AZ319" s="20">
        <f>IF(AY319=9999,$BO$4,RANK(AY319,$AY$3:$AY$1993,1))</f>
        <v>278</v>
      </c>
      <c r="BA319" s="20">
        <f>LOG((IFERROR(SUM(AH319:AP319)/COUNTIF(AH319:AP319, "&gt;0"),0.1))/(IFERROR(SUM(Y319:AG319)/COUNTIF(Y319:AG319, "&gt;0"),0.1)),2)</f>
        <v>0.86946219484860865</v>
      </c>
      <c r="BB319" s="21">
        <f>SUM(COUNTIF(AH319:AP319, "&gt;0"), COUNTIF(Y319:AG319, "&gt;0"))</f>
        <v>18</v>
      </c>
      <c r="BC319" s="22">
        <f>$BQ$3*AZ319/$BO$4</f>
        <v>1.3969849246231157E-3</v>
      </c>
      <c r="BD319" s="22">
        <f>IF(AY319&lt;BC319,AY319,"ns")</f>
        <v>5.8311326428593289E-4</v>
      </c>
      <c r="BE319" s="23" t="str">
        <f>IF(AND(BD319&lt;0.01,ABS(BA319)&gt;1.5,D319&gt;2), IF(AND(BA319&gt;0,COUNTIF(AH319:AP319,"&gt;0")&gt;7),"IRF4_interactor_Th17", (IF(AND(BA319&lt;0,COUNTIF(Y319:AG319, "&gt;0")&gt;7), "background_significant", "ns"))), "ns")</f>
        <v>ns</v>
      </c>
      <c r="BF319" s="24" t="str">
        <f>IF(OR(AX319 ="IRF4_interactor_Treg", BE319 ="IRF4_interactor_Th17"), LOG((AVERAGE(AH319:AP319)+0.1)/(AVERAGE(P319:X319)+0.1),2),"ns")</f>
        <v>ns</v>
      </c>
      <c r="BG319" s="24">
        <f>IF(AND(AX319="IRF4_interactor_Treg",BE319="IRF4_interactor_Th17"),1,IF(AX319="IRF4_interactor_Treg","IRF4_Treg",IF(BE319="IRF4_interactor_Th17","IRF4_Th17",0)))</f>
        <v>0</v>
      </c>
      <c r="BH319" s="25">
        <f>IFERROR(TTEST(AH319:AP319,P319:X319,2,1),IF(OR(COUNTIF(P319:X319,"&gt;0")&gt;7,COUNTIF(AH319:AP319,"&gt;0")&gt;7),0,9999))</f>
        <v>0.23086156728504076</v>
      </c>
      <c r="BI319" s="25">
        <f>IF(BH319=9999,$BS$5,RANK(BH319,$BH$3:$BH$1993,1))</f>
        <v>1022</v>
      </c>
      <c r="BJ319" s="25">
        <f>$BQ$3*BI319/$BO$5</f>
        <v>5.1330989452536419E-3</v>
      </c>
      <c r="BK319" s="25" t="str">
        <f>IF(BH319&lt;BJ319,BH319,"ns")</f>
        <v>ns</v>
      </c>
      <c r="BL319" s="26">
        <f>SUM(COUNTIF(P319:X319, "&gt;0"), COUNTIF(AH319:AP319, "&gt;0"))</f>
        <v>18</v>
      </c>
    </row>
    <row r="320" spans="1:64">
      <c r="A320" t="s">
        <v>6549</v>
      </c>
      <c r="B320" t="s">
        <v>6550</v>
      </c>
      <c r="C320">
        <v>2.05744E-2</v>
      </c>
      <c r="D320">
        <v>9</v>
      </c>
      <c r="E320">
        <v>9</v>
      </c>
      <c r="F320">
        <v>0</v>
      </c>
      <c r="G320">
        <v>157987</v>
      </c>
      <c r="H320">
        <v>111237</v>
      </c>
      <c r="I320">
        <v>169053</v>
      </c>
      <c r="J320">
        <v>91248</v>
      </c>
      <c r="K320">
        <v>103350</v>
      </c>
      <c r="L320">
        <v>101198</v>
      </c>
      <c r="M320">
        <v>74053.2</v>
      </c>
      <c r="N320">
        <v>106907</v>
      </c>
      <c r="O320">
        <v>115167</v>
      </c>
      <c r="P320">
        <v>76719.199999999997</v>
      </c>
      <c r="Q320">
        <v>79944</v>
      </c>
      <c r="R320">
        <v>117462</v>
      </c>
      <c r="S320">
        <v>120754</v>
      </c>
      <c r="T320">
        <v>152736</v>
      </c>
      <c r="U320">
        <v>175906</v>
      </c>
      <c r="V320">
        <v>157234</v>
      </c>
      <c r="W320">
        <v>193818</v>
      </c>
      <c r="X320">
        <v>180505</v>
      </c>
      <c r="Y320">
        <v>147092</v>
      </c>
      <c r="Z320">
        <v>138379</v>
      </c>
      <c r="AA320">
        <v>132900</v>
      </c>
      <c r="AB320">
        <v>96533.3</v>
      </c>
      <c r="AC320">
        <v>103503</v>
      </c>
      <c r="AD320">
        <v>124342</v>
      </c>
      <c r="AE320">
        <v>152343</v>
      </c>
      <c r="AF320">
        <v>246131</v>
      </c>
      <c r="AG320">
        <v>233431</v>
      </c>
      <c r="AH320">
        <v>247965</v>
      </c>
      <c r="AI320">
        <v>276679</v>
      </c>
      <c r="AJ320">
        <v>300517</v>
      </c>
      <c r="AK320">
        <v>144121</v>
      </c>
      <c r="AL320">
        <v>151995</v>
      </c>
      <c r="AM320">
        <v>182419</v>
      </c>
      <c r="AN320">
        <v>360638</v>
      </c>
      <c r="AO320">
        <v>456110</v>
      </c>
      <c r="AP320">
        <v>324449</v>
      </c>
      <c r="AR320" s="16">
        <f>IFERROR(TTEST(G320:O320,P320:X320,2,1),IF(OR(COUNTIF(P320:X320,"&gt;0")&gt;7,COUNTIF(G320:O320,"&gt;0")&gt;7),0,9999))</f>
        <v>0.27172883293075928</v>
      </c>
      <c r="AS320" s="16">
        <f>IF(AR320=9999,$BO$3,RANK(AR320,$AR$3:$AR$1993,1))</f>
        <v>1405</v>
      </c>
      <c r="AT320" s="16">
        <f>LOG((IFERROR(SUM(P320:X320)/COUNTIF(P320:X320, "&gt;0"),0.1))/(IFERROR(SUM(G320:O320)/COUNTIF(G320:O320, "&gt;0"),0.1)),2)</f>
        <v>0.28485253154112711</v>
      </c>
      <c r="AU320" s="17">
        <f>SUM(COUNTIF(P320:X320, "&gt;0"), COUNTIF(G320:O320, "&gt;0"))</f>
        <v>18</v>
      </c>
      <c r="AV320" s="18">
        <f>$BQ$3*AS320/$BO$3</f>
        <v>7.0674044265593566E-3</v>
      </c>
      <c r="AW320" s="18" t="str">
        <f>IF(AR320&lt;AV320,AR320,"ns")</f>
        <v>ns</v>
      </c>
      <c r="AX320" s="19" t="str">
        <f>IF(AND(AW320&lt;0.01,ABS(AT320)&gt;1.5,D320&gt;2), IF(AND(AT320&gt;0,COUNTIF(P320:X320,"&gt;0")&gt;7),"IRF4_interactor_Treg", (IF(AND(AT320&lt;0,COUNTIF(G320:O320, "&gt;0")&gt;7), "background_significant", "ns"))), "ns")</f>
        <v>ns</v>
      </c>
      <c r="AY320" s="20">
        <f>IFERROR(TTEST(Y320:AG320,AH320:AP320,2,1),IF(OR(COUNTIF(AH320:AP320,"&gt;0")&gt;7,COUNTIF(Y320:AG320,"&gt;0")&gt;7),0,9999))</f>
        <v>5.861872782370591E-4</v>
      </c>
      <c r="AZ320" s="20">
        <f>IF(AY320=9999,$BO$4,RANK(AY320,$AY$3:$AY$1993,1))</f>
        <v>279</v>
      </c>
      <c r="BA320" s="20">
        <f>LOG((IFERROR(SUM(AH320:AP320)/COUNTIF(AH320:AP320, "&gt;0"),0.1))/(IFERROR(SUM(Y320:AG320)/COUNTIF(Y320:AG320, "&gt;0"),0.1)),2)</f>
        <v>0.83070247418018195</v>
      </c>
      <c r="BB320" s="21">
        <f>SUM(COUNTIF(AH320:AP320, "&gt;0"), COUNTIF(Y320:AG320, "&gt;0"))</f>
        <v>18</v>
      </c>
      <c r="BC320" s="22">
        <f>$BQ$3*AZ320/$BO$4</f>
        <v>1.4020100502512563E-3</v>
      </c>
      <c r="BD320" s="22">
        <f>IF(AY320&lt;BC320,AY320,"ns")</f>
        <v>5.861872782370591E-4</v>
      </c>
      <c r="BE320" s="23" t="str">
        <f>IF(AND(BD320&lt;0.01,ABS(BA320)&gt;1.5,D320&gt;2), IF(AND(BA320&gt;0,COUNTIF(AH320:AP320,"&gt;0")&gt;7),"IRF4_interactor_Th17", (IF(AND(BA320&lt;0,COUNTIF(Y320:AG320, "&gt;0")&gt;7), "background_significant", "ns"))), "ns")</f>
        <v>ns</v>
      </c>
      <c r="BF320" s="24" t="str">
        <f>IF(OR(AX320 ="IRF4_interactor_Treg", BE320 ="IRF4_interactor_Th17"), LOG((AVERAGE(AH320:AP320)+0.1)/(AVERAGE(P320:X320)+0.1),2),"ns")</f>
        <v>ns</v>
      </c>
      <c r="BG320" s="24">
        <f>IF(AND(AX320="IRF4_interactor_Treg",BE320="IRF4_interactor_Th17"),1,IF(AX320="IRF4_interactor_Treg","IRF4_Treg",IF(BE320="IRF4_interactor_Th17","IRF4_Th17",0)))</f>
        <v>0</v>
      </c>
      <c r="BH320" s="25">
        <f>IFERROR(TTEST(AH320:AP320,P320:X320,2,1),IF(OR(COUNTIF(P320:X320,"&gt;0")&gt;7,COUNTIF(AH320:AP320,"&gt;0")&gt;7),0,9999))</f>
        <v>3.5511709790703692E-3</v>
      </c>
      <c r="BI320" s="25">
        <f>IF(BH320=9999,$BS$5,RANK(BH320,$BH$3:$BH$1993,1))</f>
        <v>130</v>
      </c>
      <c r="BJ320" s="25">
        <f>$BQ$3*BI320/$BO$5</f>
        <v>6.5293822199899551E-4</v>
      </c>
      <c r="BK320" s="25" t="str">
        <f>IF(BH320&lt;BJ320,BH320,"ns")</f>
        <v>ns</v>
      </c>
      <c r="BL320" s="26">
        <f>SUM(COUNTIF(P320:X320, "&gt;0"), COUNTIF(AH320:AP320, "&gt;0"))</f>
        <v>18</v>
      </c>
    </row>
    <row r="321" spans="1:64">
      <c r="A321" t="s">
        <v>3527</v>
      </c>
      <c r="B321" t="s">
        <v>3528</v>
      </c>
      <c r="C321">
        <v>1.13852E-2</v>
      </c>
      <c r="D321">
        <v>3</v>
      </c>
      <c r="E321">
        <v>3</v>
      </c>
      <c r="F321">
        <v>0</v>
      </c>
      <c r="G321">
        <v>70607.399999999994</v>
      </c>
      <c r="H321">
        <v>41614.5</v>
      </c>
      <c r="I321">
        <v>58796.800000000003</v>
      </c>
      <c r="J321">
        <v>37201.1</v>
      </c>
      <c r="K321">
        <v>61366.9</v>
      </c>
      <c r="L321">
        <v>54505.2</v>
      </c>
      <c r="M321">
        <v>32505.599999999999</v>
      </c>
      <c r="N321">
        <v>60247.8</v>
      </c>
      <c r="O321">
        <v>61106.1</v>
      </c>
      <c r="P321">
        <v>109323</v>
      </c>
      <c r="Q321">
        <v>88976.3</v>
      </c>
      <c r="R321">
        <v>68443.899999999994</v>
      </c>
      <c r="S321">
        <v>132698</v>
      </c>
      <c r="T321">
        <v>132707</v>
      </c>
      <c r="U321">
        <v>146440</v>
      </c>
      <c r="V321">
        <v>128852</v>
      </c>
      <c r="W321">
        <v>156570</v>
      </c>
      <c r="X321">
        <v>141547</v>
      </c>
      <c r="Y321">
        <v>86416.8</v>
      </c>
      <c r="Z321">
        <v>66242.600000000006</v>
      </c>
      <c r="AA321">
        <v>89559.8</v>
      </c>
      <c r="AB321">
        <v>35231.5</v>
      </c>
      <c r="AC321">
        <v>30722.6</v>
      </c>
      <c r="AD321">
        <v>74862.3</v>
      </c>
      <c r="AE321">
        <v>40695.699999999997</v>
      </c>
      <c r="AF321">
        <v>29405.8</v>
      </c>
      <c r="AG321">
        <v>54726.1</v>
      </c>
      <c r="AH321">
        <v>110920</v>
      </c>
      <c r="AI321">
        <v>129019</v>
      </c>
      <c r="AJ321">
        <v>143914</v>
      </c>
      <c r="AK321">
        <v>106635</v>
      </c>
      <c r="AL321">
        <v>99643.4</v>
      </c>
      <c r="AM321">
        <v>118806</v>
      </c>
      <c r="AN321">
        <v>32611.1</v>
      </c>
      <c r="AO321">
        <v>78081.5</v>
      </c>
      <c r="AP321">
        <v>96272.3</v>
      </c>
      <c r="AR321" s="16">
        <f>IFERROR(TTEST(G321:O321,P321:X321,2,1),IF(OR(COUNTIF(P321:X321,"&gt;0")&gt;7,COUNTIF(G321:O321,"&gt;0")&gt;7),0,9999))</f>
        <v>1.501826103958844E-4</v>
      </c>
      <c r="AS321" s="16">
        <f>IF(AR321=9999,$BO$3,RANK(AR321,$AR$3:$AR$1993,1))</f>
        <v>131</v>
      </c>
      <c r="AT321" s="16">
        <f>LOG((IFERROR(SUM(P321:X321)/COUNTIF(P321:X321, "&gt;0"),0.1))/(IFERROR(SUM(G321:O321)/COUNTIF(G321:O321, "&gt;0"),0.1)),2)</f>
        <v>1.2098378383258834</v>
      </c>
      <c r="AU321" s="17">
        <f>SUM(COUNTIF(P321:X321, "&gt;0"), COUNTIF(G321:O321, "&gt;0"))</f>
        <v>18</v>
      </c>
      <c r="AV321" s="18">
        <f>$BQ$3*AS321/$BO$3</f>
        <v>6.5895372233400402E-4</v>
      </c>
      <c r="AW321" s="18">
        <f>IF(AR321&lt;AV321,AR321,"ns")</f>
        <v>1.501826103958844E-4</v>
      </c>
      <c r="AX321" s="19" t="str">
        <f>IF(AND(AW321&lt;0.01,ABS(AT321)&gt;1.5,D321&gt;2), IF(AND(AT321&gt;0,COUNTIF(P321:X321,"&gt;0")&gt;7),"IRF4_interactor_Treg", (IF(AND(AT321&lt;0,COUNTIF(G321:O321, "&gt;0")&gt;7), "background_significant", "ns"))), "ns")</f>
        <v>ns</v>
      </c>
      <c r="AY321" s="20">
        <f>IFERROR(TTEST(Y321:AG321,AH321:AP321,2,1),IF(OR(COUNTIF(AH321:AP321,"&gt;0")&gt;7,COUNTIF(Y321:AG321,"&gt;0")&gt;7),0,9999))</f>
        <v>5.9065094457832102E-4</v>
      </c>
      <c r="AZ321" s="20">
        <f>IF(AY321=9999,$BO$4,RANK(AY321,$AY$3:$AY$1993,1))</f>
        <v>280</v>
      </c>
      <c r="BA321" s="20">
        <f>LOG((IFERROR(SUM(AH321:AP321)/COUNTIF(AH321:AP321, "&gt;0"),0.1))/(IFERROR(SUM(Y321:AG321)/COUNTIF(Y321:AG321, "&gt;0"),0.1)),2)</f>
        <v>0.85075377374559269</v>
      </c>
      <c r="BB321" s="21">
        <f>SUM(COUNTIF(AH321:AP321, "&gt;0"), COUNTIF(Y321:AG321, "&gt;0"))</f>
        <v>18</v>
      </c>
      <c r="BC321" s="22">
        <f>$BQ$3*AZ321/$BO$4</f>
        <v>1.407035175879397E-3</v>
      </c>
      <c r="BD321" s="22">
        <f>IF(AY321&lt;BC321,AY321,"ns")</f>
        <v>5.9065094457832102E-4</v>
      </c>
      <c r="BE321" s="23" t="str">
        <f>IF(AND(BD321&lt;0.01,ABS(BA321)&gt;1.5,D321&gt;2), IF(AND(BA321&gt;0,COUNTIF(AH321:AP321,"&gt;0")&gt;7),"IRF4_interactor_Th17", (IF(AND(BA321&lt;0,COUNTIF(Y321:AG321, "&gt;0")&gt;7), "background_significant", "ns"))), "ns")</f>
        <v>ns</v>
      </c>
      <c r="BF321" s="24" t="str">
        <f>IF(OR(AX321 ="IRF4_interactor_Treg", BE321 ="IRF4_interactor_Th17"), LOG((AVERAGE(AH321:AP321)+0.1)/(AVERAGE(P321:X321)+0.1),2),"ns")</f>
        <v>ns</v>
      </c>
      <c r="BG321" s="24">
        <f>IF(AND(AX321="IRF4_interactor_Treg",BE321="IRF4_interactor_Th17"),1,IF(AX321="IRF4_interactor_Treg","IRF4_Treg",IF(BE321="IRF4_interactor_Th17","IRF4_Th17",0)))</f>
        <v>0</v>
      </c>
      <c r="BH321" s="25">
        <f>IFERROR(TTEST(AH321:AP321,P321:X321,2,1),IF(OR(COUNTIF(P321:X321,"&gt;0")&gt;7,COUNTIF(AH321:AP321,"&gt;0")&gt;7),0,9999))</f>
        <v>0.27526957540561653</v>
      </c>
      <c r="BI321" s="25">
        <f>IF(BH321=9999,$BS$5,RANK(BH321,$BH$3:$BH$1993,1))</f>
        <v>1116</v>
      </c>
      <c r="BJ321" s="25">
        <f>$BQ$3*BI321/$BO$5</f>
        <v>5.6052235057759917E-3</v>
      </c>
      <c r="BK321" s="25" t="str">
        <f>IF(BH321&lt;BJ321,BH321,"ns")</f>
        <v>ns</v>
      </c>
      <c r="BL321" s="26">
        <f>SUM(COUNTIF(P321:X321, "&gt;0"), COUNTIF(AH321:AP321, "&gt;0"))</f>
        <v>18</v>
      </c>
    </row>
    <row r="322" spans="1:64">
      <c r="A322" t="s">
        <v>5231</v>
      </c>
      <c r="B322" t="s">
        <v>5232</v>
      </c>
      <c r="C322">
        <v>7.1633199999999997E-4</v>
      </c>
      <c r="D322">
        <v>13</v>
      </c>
      <c r="E322">
        <v>13</v>
      </c>
      <c r="F322">
        <v>0</v>
      </c>
      <c r="G322">
        <v>467856</v>
      </c>
      <c r="H322">
        <v>484018</v>
      </c>
      <c r="I322">
        <v>508639</v>
      </c>
      <c r="J322">
        <v>350953</v>
      </c>
      <c r="K322">
        <v>356712</v>
      </c>
      <c r="L322">
        <v>365716</v>
      </c>
      <c r="M322">
        <v>238458</v>
      </c>
      <c r="N322">
        <v>284824</v>
      </c>
      <c r="O322">
        <v>280718</v>
      </c>
      <c r="P322">
        <v>733824</v>
      </c>
      <c r="Q322">
        <v>701781</v>
      </c>
      <c r="R322">
        <v>744411</v>
      </c>
      <c r="S322">
        <v>763745</v>
      </c>
      <c r="T322">
        <v>852416</v>
      </c>
      <c r="U322">
        <v>738785</v>
      </c>
      <c r="V322">
        <v>748885</v>
      </c>
      <c r="W322">
        <v>942707</v>
      </c>
      <c r="X322">
        <v>843527</v>
      </c>
      <c r="Y322">
        <v>523667</v>
      </c>
      <c r="Z322">
        <v>488740</v>
      </c>
      <c r="AA322">
        <v>507384</v>
      </c>
      <c r="AB322">
        <v>334209</v>
      </c>
      <c r="AC322">
        <v>348651</v>
      </c>
      <c r="AD322">
        <v>365392</v>
      </c>
      <c r="AE322">
        <v>493864</v>
      </c>
      <c r="AF322">
        <v>672550</v>
      </c>
      <c r="AG322">
        <v>663345</v>
      </c>
      <c r="AH322">
        <v>1187460</v>
      </c>
      <c r="AI322">
        <v>1214410</v>
      </c>
      <c r="AJ322">
        <v>1346600</v>
      </c>
      <c r="AK322">
        <v>490781</v>
      </c>
      <c r="AL322">
        <v>598452</v>
      </c>
      <c r="AM322">
        <v>545687</v>
      </c>
      <c r="AN322">
        <v>1103870</v>
      </c>
      <c r="AO322">
        <v>1486110</v>
      </c>
      <c r="AP322">
        <v>985834</v>
      </c>
      <c r="AR322" s="16">
        <f>IFERROR(TTEST(G322:O322,P322:X322,2,1),IF(OR(COUNTIF(P322:X322,"&gt;0")&gt;7,COUNTIF(G322:O322,"&gt;0")&gt;7),0,9999))</f>
        <v>4.2060823417337604E-5</v>
      </c>
      <c r="AS322" s="16">
        <f>IF(AR322=9999,$BO$3,RANK(AR322,$AR$3:$AR$1993,1))</f>
        <v>85</v>
      </c>
      <c r="AT322" s="16">
        <f>LOG((IFERROR(SUM(P322:X322)/COUNTIF(P322:X322, "&gt;0"),0.1))/(IFERROR(SUM(G322:O322)/COUNTIF(G322:O322, "&gt;0"),0.1)),2)</f>
        <v>1.0827886032852889</v>
      </c>
      <c r="AU322" s="17">
        <f>SUM(COUNTIF(P322:X322, "&gt;0"), COUNTIF(G322:O322, "&gt;0"))</f>
        <v>18</v>
      </c>
      <c r="AV322" s="18">
        <f>$BQ$3*AS322/$BO$3</f>
        <v>4.2756539235412475E-4</v>
      </c>
      <c r="AW322" s="18">
        <f>IF(AR322&lt;AV322,AR322,"ns")</f>
        <v>4.2060823417337604E-5</v>
      </c>
      <c r="AX322" s="19" t="str">
        <f>IF(AND(AW322&lt;0.01,ABS(AT322)&gt;1.5,D322&gt;2), IF(AND(AT322&gt;0,COUNTIF(P322:X322,"&gt;0")&gt;7),"IRF4_interactor_Treg", (IF(AND(AT322&lt;0,COUNTIF(G322:O322, "&gt;0")&gt;7), "background_significant", "ns"))), "ns")</f>
        <v>ns</v>
      </c>
      <c r="AY322" s="20">
        <f>IFERROR(TTEST(Y322:AG322,AH322:AP322,2,1),IF(OR(COUNTIF(AH322:AP322,"&gt;0")&gt;7,COUNTIF(Y322:AG322,"&gt;0")&gt;7),0,9999))</f>
        <v>5.9125733394671976E-4</v>
      </c>
      <c r="AZ322" s="20">
        <f>IF(AY322=9999,$BO$4,RANK(AY322,$AY$3:$AY$1993,1))</f>
        <v>281</v>
      </c>
      <c r="BA322" s="20">
        <f>LOG((IFERROR(SUM(AH322:AP322)/COUNTIF(AH322:AP322, "&gt;0"),0.1))/(IFERROR(SUM(Y322:AG322)/COUNTIF(Y322:AG322, "&gt;0"),0.1)),2)</f>
        <v>1.0265879066615806</v>
      </c>
      <c r="BB322" s="21">
        <f>SUM(COUNTIF(AH322:AP322, "&gt;0"), COUNTIF(Y322:AG322, "&gt;0"))</f>
        <v>18</v>
      </c>
      <c r="BC322" s="22">
        <f>$BQ$3*AZ322/$BO$4</f>
        <v>1.4120603015075376E-3</v>
      </c>
      <c r="BD322" s="22">
        <f>IF(AY322&lt;BC322,AY322,"ns")</f>
        <v>5.9125733394671976E-4</v>
      </c>
      <c r="BE322" s="23" t="str">
        <f>IF(AND(BD322&lt;0.01,ABS(BA322)&gt;1.5,D322&gt;2), IF(AND(BA322&gt;0,COUNTIF(AH322:AP322,"&gt;0")&gt;7),"IRF4_interactor_Th17", (IF(AND(BA322&lt;0,COUNTIF(Y322:AG322, "&gt;0")&gt;7), "background_significant", "ns"))), "ns")</f>
        <v>ns</v>
      </c>
      <c r="BF322" s="24" t="str">
        <f>IF(OR(AX322 ="IRF4_interactor_Treg", BE322 ="IRF4_interactor_Th17"), LOG((AVERAGE(AH322:AP322)+0.1)/(AVERAGE(P322:X322)+0.1),2),"ns")</f>
        <v>ns</v>
      </c>
      <c r="BG322" s="24">
        <f>IF(AND(AX322="IRF4_interactor_Treg",BE322="IRF4_interactor_Th17"),1,IF(AX322="IRF4_interactor_Treg","IRF4_Treg",IF(BE322="IRF4_interactor_Th17","IRF4_Th17",0)))</f>
        <v>0</v>
      </c>
      <c r="BH322" s="25">
        <f>IFERROR(TTEST(AH322:AP322,P322:X322,2,1),IF(OR(COUNTIF(P322:X322,"&gt;0")&gt;7,COUNTIF(AH322:AP322,"&gt;0")&gt;7),0,9999))</f>
        <v>0.12076231035677912</v>
      </c>
      <c r="BI322" s="25">
        <f>IF(BH322=9999,$BS$5,RANK(BH322,$BH$3:$BH$1993,1))</f>
        <v>732</v>
      </c>
      <c r="BJ322" s="25">
        <f>$BQ$3*BI322/$BO$5</f>
        <v>3.676544450025113E-3</v>
      </c>
      <c r="BK322" s="25" t="str">
        <f>IF(BH322&lt;BJ322,BH322,"ns")</f>
        <v>ns</v>
      </c>
      <c r="BL322" s="26">
        <f>SUM(COUNTIF(P322:X322, "&gt;0"), COUNTIF(AH322:AP322, "&gt;0"))</f>
        <v>18</v>
      </c>
    </row>
    <row r="323" spans="1:64">
      <c r="A323" t="s">
        <v>4533</v>
      </c>
      <c r="B323" t="s">
        <v>4534</v>
      </c>
      <c r="C323">
        <v>7.1633199999999997E-4</v>
      </c>
      <c r="D323">
        <v>4</v>
      </c>
      <c r="E323">
        <v>4</v>
      </c>
      <c r="F323">
        <v>0</v>
      </c>
      <c r="G323">
        <v>230036</v>
      </c>
      <c r="H323">
        <v>263371</v>
      </c>
      <c r="I323">
        <v>263305</v>
      </c>
      <c r="J323">
        <v>164569</v>
      </c>
      <c r="K323">
        <v>105431</v>
      </c>
      <c r="L323">
        <v>241412</v>
      </c>
      <c r="M323">
        <v>84355.8</v>
      </c>
      <c r="N323">
        <v>155805</v>
      </c>
      <c r="O323">
        <v>142170</v>
      </c>
      <c r="P323">
        <v>413774</v>
      </c>
      <c r="Q323">
        <v>291705</v>
      </c>
      <c r="R323">
        <v>314645</v>
      </c>
      <c r="S323">
        <v>455466</v>
      </c>
      <c r="T323">
        <v>481304</v>
      </c>
      <c r="U323">
        <v>525913</v>
      </c>
      <c r="V323">
        <v>427114</v>
      </c>
      <c r="W323">
        <v>482010</v>
      </c>
      <c r="X323">
        <v>471810</v>
      </c>
      <c r="Y323">
        <v>267545</v>
      </c>
      <c r="Z323">
        <v>229751</v>
      </c>
      <c r="AA323">
        <v>268788</v>
      </c>
      <c r="AB323">
        <v>198832</v>
      </c>
      <c r="AC323">
        <v>149738</v>
      </c>
      <c r="AD323">
        <v>176486</v>
      </c>
      <c r="AE323">
        <v>203598</v>
      </c>
      <c r="AF323">
        <v>208732</v>
      </c>
      <c r="AG323">
        <v>248881</v>
      </c>
      <c r="AH323">
        <v>593898</v>
      </c>
      <c r="AI323">
        <v>619798</v>
      </c>
      <c r="AJ323">
        <v>685988</v>
      </c>
      <c r="AK323">
        <v>236298</v>
      </c>
      <c r="AL323">
        <v>293326</v>
      </c>
      <c r="AM323">
        <v>292941</v>
      </c>
      <c r="AN323">
        <v>376311</v>
      </c>
      <c r="AO323">
        <v>567261</v>
      </c>
      <c r="AP323">
        <v>493507</v>
      </c>
      <c r="AR323" s="16">
        <f>IFERROR(TTEST(G323:O323,P323:X323,2,1),IF(OR(COUNTIF(P323:X323,"&gt;0")&gt;7,COUNTIF(G323:O323,"&gt;0")&gt;7),0,9999))</f>
        <v>4.3550036838120782E-4</v>
      </c>
      <c r="AS323" s="16">
        <f>IF(AR323=9999,$BO$3,RANK(AR323,$AR$3:$AR$1993,1))</f>
        <v>206</v>
      </c>
      <c r="AT323" s="16">
        <f>LOG((IFERROR(SUM(P323:X323)/COUNTIF(P323:X323, "&gt;0"),0.1))/(IFERROR(SUM(G323:O323)/COUNTIF(G323:O323, "&gt;0"),0.1)),2)</f>
        <v>1.2271347596562261</v>
      </c>
      <c r="AU323" s="17">
        <f>SUM(COUNTIF(P323:X323, "&gt;0"), COUNTIF(G323:O323, "&gt;0"))</f>
        <v>18</v>
      </c>
      <c r="AV323" s="18">
        <f>$BQ$3*AS323/$BO$3</f>
        <v>1.0362173038229376E-3</v>
      </c>
      <c r="AW323" s="18">
        <f>IF(AR323&lt;AV323,AR323,"ns")</f>
        <v>4.3550036838120782E-4</v>
      </c>
      <c r="AX323" s="19" t="str">
        <f>IF(AND(AW323&lt;0.01,ABS(AT323)&gt;1.5,D323&gt;2), IF(AND(AT323&gt;0,COUNTIF(P323:X323,"&gt;0")&gt;7),"IRF4_interactor_Treg", (IF(AND(AT323&lt;0,COUNTIF(G323:O323, "&gt;0")&gt;7), "background_significant", "ns"))), "ns")</f>
        <v>ns</v>
      </c>
      <c r="AY323" s="20">
        <f>IFERROR(TTEST(Y323:AG323,AH323:AP323,2,1),IF(OR(COUNTIF(AH323:AP323,"&gt;0")&gt;7,COUNTIF(Y323:AG323,"&gt;0")&gt;7),0,9999))</f>
        <v>6.0249357951703923E-4</v>
      </c>
      <c r="AZ323" s="20">
        <f>IF(AY323=9999,$BO$4,RANK(AY323,$AY$3:$AY$1993,1))</f>
        <v>282</v>
      </c>
      <c r="BA323" s="20">
        <f>LOG((IFERROR(SUM(AH323:AP323)/COUNTIF(AH323:AP323, "&gt;0"),0.1))/(IFERROR(SUM(Y323:AG323)/COUNTIF(Y323:AG323, "&gt;0"),0.1)),2)</f>
        <v>1.0911380101872805</v>
      </c>
      <c r="BB323" s="21">
        <f>SUM(COUNTIF(AH323:AP323, "&gt;0"), COUNTIF(Y323:AG323, "&gt;0"))</f>
        <v>18</v>
      </c>
      <c r="BC323" s="22">
        <f>$BQ$3*AZ323/$BO$4</f>
        <v>1.4170854271356784E-3</v>
      </c>
      <c r="BD323" s="22">
        <f>IF(AY323&lt;BC323,AY323,"ns")</f>
        <v>6.0249357951703923E-4</v>
      </c>
      <c r="BE323" s="23" t="str">
        <f>IF(AND(BD323&lt;0.01,ABS(BA323)&gt;1.5,D323&gt;2), IF(AND(BA323&gt;0,COUNTIF(AH323:AP323,"&gt;0")&gt;7),"IRF4_interactor_Th17", (IF(AND(BA323&lt;0,COUNTIF(Y323:AG323, "&gt;0")&gt;7), "background_significant", "ns"))), "ns")</f>
        <v>ns</v>
      </c>
      <c r="BF323" s="24" t="str">
        <f>IF(OR(AX323 ="IRF4_interactor_Treg", BE323 ="IRF4_interactor_Th17"), LOG((AVERAGE(AH323:AP323)+0.1)/(AVERAGE(P323:X323)+0.1),2),"ns")</f>
        <v>ns</v>
      </c>
      <c r="BG323" s="24">
        <f>IF(AND(AX323="IRF4_interactor_Treg",BE323="IRF4_interactor_Th17"),1,IF(AX323="IRF4_interactor_Treg","IRF4_Treg",IF(BE323="IRF4_interactor_Th17","IRF4_Th17",0)))</f>
        <v>0</v>
      </c>
      <c r="BH323" s="25">
        <f>IFERROR(TTEST(AH323:AP323,P323:X323,2,1),IF(OR(COUNTIF(P323:X323,"&gt;0")&gt;7,COUNTIF(AH323:AP323,"&gt;0")&gt;7),0,9999))</f>
        <v>0.67718227022533828</v>
      </c>
      <c r="BI323" s="25">
        <f>IF(BH323=9999,$BS$5,RANK(BH323,$BH$3:$BH$1993,1))</f>
        <v>1660</v>
      </c>
      <c r="BJ323" s="25">
        <f>$BQ$3*BI323/$BO$5</f>
        <v>8.337518834756405E-3</v>
      </c>
      <c r="BK323" s="25" t="str">
        <f>IF(BH323&lt;BJ323,BH323,"ns")</f>
        <v>ns</v>
      </c>
      <c r="BL323" s="26">
        <f>SUM(COUNTIF(P323:X323, "&gt;0"), COUNTIF(AH323:AP323, "&gt;0"))</f>
        <v>18</v>
      </c>
    </row>
    <row r="324" spans="1:64">
      <c r="A324" t="s">
        <v>803</v>
      </c>
      <c r="B324" t="s">
        <v>804</v>
      </c>
      <c r="C324">
        <v>7.1633199999999997E-4</v>
      </c>
      <c r="D324">
        <v>7</v>
      </c>
      <c r="E324">
        <v>7</v>
      </c>
      <c r="F324">
        <v>0</v>
      </c>
      <c r="G324">
        <v>324717</v>
      </c>
      <c r="H324">
        <v>303297</v>
      </c>
      <c r="I324">
        <v>319569</v>
      </c>
      <c r="J324">
        <v>222671</v>
      </c>
      <c r="K324">
        <v>210237</v>
      </c>
      <c r="L324">
        <v>304695</v>
      </c>
      <c r="M324">
        <v>166968</v>
      </c>
      <c r="N324">
        <v>167291</v>
      </c>
      <c r="O324">
        <v>209793</v>
      </c>
      <c r="P324">
        <v>458313</v>
      </c>
      <c r="Q324">
        <v>405004</v>
      </c>
      <c r="R324">
        <v>407047</v>
      </c>
      <c r="S324">
        <v>488303</v>
      </c>
      <c r="T324">
        <v>532295</v>
      </c>
      <c r="U324">
        <v>481823</v>
      </c>
      <c r="V324">
        <v>490829</v>
      </c>
      <c r="W324">
        <v>619146</v>
      </c>
      <c r="X324">
        <v>642780</v>
      </c>
      <c r="Y324">
        <v>256264</v>
      </c>
      <c r="Z324">
        <v>216983</v>
      </c>
      <c r="AA324">
        <v>221102</v>
      </c>
      <c r="AB324">
        <v>158345</v>
      </c>
      <c r="AC324">
        <v>162769</v>
      </c>
      <c r="AD324">
        <v>174301</v>
      </c>
      <c r="AE324">
        <v>120396</v>
      </c>
      <c r="AF324">
        <v>170561</v>
      </c>
      <c r="AG324">
        <v>178576</v>
      </c>
      <c r="AH324">
        <v>516436</v>
      </c>
      <c r="AI324">
        <v>490908</v>
      </c>
      <c r="AJ324">
        <v>553007</v>
      </c>
      <c r="AK324">
        <v>211670</v>
      </c>
      <c r="AL324">
        <v>220723</v>
      </c>
      <c r="AM324">
        <v>275027</v>
      </c>
      <c r="AN324">
        <v>275184</v>
      </c>
      <c r="AO324">
        <v>453803</v>
      </c>
      <c r="AP324">
        <v>359596</v>
      </c>
      <c r="AR324" s="16">
        <f>IFERROR(TTEST(G324:O324,P324:X324,2,1),IF(OR(COUNTIF(P324:X324,"&gt;0")&gt;7,COUNTIF(G324:O324,"&gt;0")&gt;7),0,9999))</f>
        <v>5.4075861017292934E-4</v>
      </c>
      <c r="AS324" s="16">
        <f>IF(AR324=9999,$BO$3,RANK(AR324,$AR$3:$AR$1993,1))</f>
        <v>221</v>
      </c>
      <c r="AT324" s="16">
        <f>LOG((IFERROR(SUM(P324:X324)/COUNTIF(P324:X324, "&gt;0"),0.1))/(IFERROR(SUM(G324:O324)/COUNTIF(G324:O324, "&gt;0"),0.1)),2)</f>
        <v>1.0215392976630684</v>
      </c>
      <c r="AU324" s="17">
        <f>SUM(COUNTIF(P324:X324, "&gt;0"), COUNTIF(G324:O324, "&gt;0"))</f>
        <v>18</v>
      </c>
      <c r="AV324" s="18">
        <f>$BQ$3*AS324/$BO$3</f>
        <v>1.1116700201207242E-3</v>
      </c>
      <c r="AW324" s="18">
        <f>IF(AR324&lt;AV324,AR324,"ns")</f>
        <v>5.4075861017292934E-4</v>
      </c>
      <c r="AX324" s="19" t="str">
        <f>IF(AND(AW324&lt;0.01,ABS(AT324)&gt;1.5,D324&gt;2), IF(AND(AT324&gt;0,COUNTIF(P324:X324,"&gt;0")&gt;7),"IRF4_interactor_Treg", (IF(AND(AT324&lt;0,COUNTIF(G324:O324, "&gt;0")&gt;7), "background_significant", "ns"))), "ns")</f>
        <v>ns</v>
      </c>
      <c r="AY324" s="20">
        <f>IFERROR(TTEST(Y324:AG324,AH324:AP324,2,1),IF(OR(COUNTIF(AH324:AP324,"&gt;0")&gt;7,COUNTIF(Y324:AG324,"&gt;0")&gt;7),0,9999))</f>
        <v>6.0867087422082037E-4</v>
      </c>
      <c r="AZ324" s="20">
        <f>IF(AY324=9999,$BO$4,RANK(AY324,$AY$3:$AY$1993,1))</f>
        <v>284</v>
      </c>
      <c r="BA324" s="20">
        <f>LOG((IFERROR(SUM(AH324:AP324)/COUNTIF(AH324:AP324, "&gt;0"),0.1))/(IFERROR(SUM(Y324:AG324)/COUNTIF(Y324:AG324, "&gt;0"),0.1)),2)</f>
        <v>1.0163227476404593</v>
      </c>
      <c r="BB324" s="21">
        <f>SUM(COUNTIF(AH324:AP324, "&gt;0"), COUNTIF(Y324:AG324, "&gt;0"))</f>
        <v>18</v>
      </c>
      <c r="BC324" s="22">
        <f>$BQ$3*AZ324/$BO$4</f>
        <v>1.4271356783919597E-3</v>
      </c>
      <c r="BD324" s="22">
        <f>IF(AY324&lt;BC324,AY324,"ns")</f>
        <v>6.0867087422082037E-4</v>
      </c>
      <c r="BE324" s="23" t="str">
        <f>IF(AND(BD324&lt;0.01,ABS(BA324)&gt;1.5,D324&gt;2), IF(AND(BA324&gt;0,COUNTIF(AH324:AP324,"&gt;0")&gt;7),"IRF4_interactor_Th17", (IF(AND(BA324&lt;0,COUNTIF(Y324:AG324, "&gt;0")&gt;7), "background_significant", "ns"))), "ns")</f>
        <v>ns</v>
      </c>
      <c r="BF324" s="24" t="str">
        <f>IF(OR(AX324 ="IRF4_interactor_Treg", BE324 ="IRF4_interactor_Th17"), LOG((AVERAGE(AH324:AP324)+0.1)/(AVERAGE(P324:X324)+0.1),2),"ns")</f>
        <v>ns</v>
      </c>
      <c r="BG324" s="24">
        <f>IF(AND(AX324="IRF4_interactor_Treg",BE324="IRF4_interactor_Th17"),1,IF(AX324="IRF4_interactor_Treg","IRF4_Treg",IF(BE324="IRF4_interactor_Th17","IRF4_Th17",0)))</f>
        <v>0</v>
      </c>
      <c r="BH324" s="25">
        <f>IFERROR(TTEST(AH324:AP324,P324:X324,2,1),IF(OR(COUNTIF(P324:X324,"&gt;0")&gt;7,COUNTIF(AH324:AP324,"&gt;0")&gt;7),0,9999))</f>
        <v>5.8800536032516094E-2</v>
      </c>
      <c r="BI324" s="25">
        <f>IF(BH324=9999,$BS$5,RANK(BH324,$BH$3:$BH$1993,1))</f>
        <v>501</v>
      </c>
      <c r="BJ324" s="25">
        <f>$BQ$3*BI324/$BO$5</f>
        <v>2.5163234555499749E-3</v>
      </c>
      <c r="BK324" s="25" t="str">
        <f>IF(BH324&lt;BJ324,BH324,"ns")</f>
        <v>ns</v>
      </c>
      <c r="BL324" s="26">
        <f>SUM(COUNTIF(P324:X324, "&gt;0"), COUNTIF(AH324:AP324, "&gt;0"))</f>
        <v>18</v>
      </c>
    </row>
    <row r="325" spans="1:64">
      <c r="A325" t="s">
        <v>347</v>
      </c>
      <c r="B325" t="s">
        <v>348</v>
      </c>
      <c r="C325">
        <v>1.0983E-3</v>
      </c>
      <c r="D325">
        <v>4</v>
      </c>
      <c r="E325">
        <v>4</v>
      </c>
      <c r="F325">
        <v>0</v>
      </c>
      <c r="G325">
        <v>579073</v>
      </c>
      <c r="H325">
        <v>621256</v>
      </c>
      <c r="I325">
        <v>516019</v>
      </c>
      <c r="J325">
        <v>350878</v>
      </c>
      <c r="K325">
        <v>349606</v>
      </c>
      <c r="L325">
        <v>453583</v>
      </c>
      <c r="M325">
        <v>343561</v>
      </c>
      <c r="N325">
        <v>313382</v>
      </c>
      <c r="O325">
        <v>279260</v>
      </c>
      <c r="P325">
        <v>568864</v>
      </c>
      <c r="Q325">
        <v>601035</v>
      </c>
      <c r="R325">
        <v>577760</v>
      </c>
      <c r="S325">
        <v>497674</v>
      </c>
      <c r="T325">
        <v>663224</v>
      </c>
      <c r="U325">
        <v>639102</v>
      </c>
      <c r="V325">
        <v>727589</v>
      </c>
      <c r="W325">
        <v>791783</v>
      </c>
      <c r="X325">
        <v>853417</v>
      </c>
      <c r="Y325">
        <v>485573</v>
      </c>
      <c r="Z325">
        <v>602960</v>
      </c>
      <c r="AA325">
        <v>574301</v>
      </c>
      <c r="AB325">
        <v>411859</v>
      </c>
      <c r="AC325">
        <v>446014</v>
      </c>
      <c r="AD325">
        <v>565373</v>
      </c>
      <c r="AE325">
        <v>285426</v>
      </c>
      <c r="AF325">
        <v>379275</v>
      </c>
      <c r="AG325">
        <v>310425</v>
      </c>
      <c r="AH325">
        <v>720690</v>
      </c>
      <c r="AI325">
        <v>888463</v>
      </c>
      <c r="AJ325">
        <v>993096</v>
      </c>
      <c r="AK325">
        <v>513552</v>
      </c>
      <c r="AL325">
        <v>551644</v>
      </c>
      <c r="AM325">
        <v>606606</v>
      </c>
      <c r="AN325">
        <v>494127</v>
      </c>
      <c r="AO325">
        <v>605666</v>
      </c>
      <c r="AP325">
        <v>524219</v>
      </c>
      <c r="AR325" s="16">
        <f>IFERROR(TTEST(G325:O325,P325:X325,2,1),IF(OR(COUNTIF(P325:X325,"&gt;0")&gt;7,COUNTIF(G325:O325,"&gt;0")&gt;7),0,9999))</f>
        <v>1.1113123172692779E-2</v>
      </c>
      <c r="AS325" s="16">
        <f>IF(AR325=9999,$BO$3,RANK(AR325,$AR$3:$AR$1993,1))</f>
        <v>675</v>
      </c>
      <c r="AT325" s="16">
        <f>LOG((IFERROR(SUM(P325:X325)/COUNTIF(P325:X325, "&gt;0"),0.1))/(IFERROR(SUM(G325:O325)/COUNTIF(G325:O325, "&gt;0"),0.1)),2)</f>
        <v>0.63719654815871218</v>
      </c>
      <c r="AU325" s="17">
        <f>SUM(COUNTIF(P325:X325, "&gt;0"), COUNTIF(G325:O325, "&gt;0"))</f>
        <v>18</v>
      </c>
      <c r="AV325" s="18">
        <f>$BQ$3*AS325/$BO$3</f>
        <v>3.3953722334004025E-3</v>
      </c>
      <c r="AW325" s="18" t="str">
        <f>IF(AR325&lt;AV325,AR325,"ns")</f>
        <v>ns</v>
      </c>
      <c r="AX325" s="19" t="str">
        <f>IF(AND(AW325&lt;0.01,ABS(AT325)&gt;1.5,D325&gt;2), IF(AND(AT325&gt;0,COUNTIF(P325:X325,"&gt;0")&gt;7),"IRF4_interactor_Treg", (IF(AND(AT325&lt;0,COUNTIF(G325:O325, "&gt;0")&gt;7), "background_significant", "ns"))), "ns")</f>
        <v>ns</v>
      </c>
      <c r="AY325" s="20">
        <f>IFERROR(TTEST(Y325:AG325,AH325:AP325,2,1),IF(OR(COUNTIF(AH325:AP325,"&gt;0")&gt;7,COUNTIF(Y325:AG325,"&gt;0")&gt;7),0,9999))</f>
        <v>6.0930416839096693E-4</v>
      </c>
      <c r="AZ325" s="20">
        <f>IF(AY325=9999,$BO$4,RANK(AY325,$AY$3:$AY$1993,1))</f>
        <v>285</v>
      </c>
      <c r="BA325" s="20">
        <f>LOG((IFERROR(SUM(AH325:AP325)/COUNTIF(AH325:AP325, "&gt;0"),0.1))/(IFERROR(SUM(Y325:AG325)/COUNTIF(Y325:AG325, "&gt;0"),0.1)),2)</f>
        <v>0.53833302442620568</v>
      </c>
      <c r="BB325" s="21">
        <f>SUM(COUNTIF(AH325:AP325, "&gt;0"), COUNTIF(Y325:AG325, "&gt;0"))</f>
        <v>18</v>
      </c>
      <c r="BC325" s="22">
        <f>$BQ$3*AZ325/$BO$4</f>
        <v>1.4321608040201005E-3</v>
      </c>
      <c r="BD325" s="22">
        <f>IF(AY325&lt;BC325,AY325,"ns")</f>
        <v>6.0930416839096693E-4</v>
      </c>
      <c r="BE325" s="23" t="str">
        <f>IF(AND(BD325&lt;0.01,ABS(BA325)&gt;1.5,D325&gt;2), IF(AND(BA325&gt;0,COUNTIF(AH325:AP325,"&gt;0")&gt;7),"IRF4_interactor_Th17", (IF(AND(BA325&lt;0,COUNTIF(Y325:AG325, "&gt;0")&gt;7), "background_significant", "ns"))), "ns")</f>
        <v>ns</v>
      </c>
      <c r="BF325" s="24" t="str">
        <f>IF(OR(AX325 ="IRF4_interactor_Treg", BE325 ="IRF4_interactor_Th17"), LOG((AVERAGE(AH325:AP325)+0.1)/(AVERAGE(P325:X325)+0.1),2),"ns")</f>
        <v>ns</v>
      </c>
      <c r="BG325" s="24">
        <f>IF(AND(AX325="IRF4_interactor_Treg",BE325="IRF4_interactor_Th17"),1,IF(AX325="IRF4_interactor_Treg","IRF4_Treg",IF(BE325="IRF4_interactor_Th17","IRF4_Th17",0)))</f>
        <v>0</v>
      </c>
      <c r="BH325" s="25">
        <f>IFERROR(TTEST(AH325:AP325,P325:X325,2,1),IF(OR(COUNTIF(P325:X325,"&gt;0")&gt;7,COUNTIF(AH325:AP325,"&gt;0")&gt;7),0,9999))</f>
        <v>0.97667169416990685</v>
      </c>
      <c r="BI325" s="25">
        <f>IF(BH325=9999,$BS$5,RANK(BH325,$BH$3:$BH$1993,1))</f>
        <v>1973</v>
      </c>
      <c r="BJ325" s="25">
        <f>$BQ$3*BI325/$BO$5</f>
        <v>9.9095931692616771E-3</v>
      </c>
      <c r="BK325" s="25" t="str">
        <f>IF(BH325&lt;BJ325,BH325,"ns")</f>
        <v>ns</v>
      </c>
      <c r="BL325" s="26">
        <f>SUM(COUNTIF(P325:X325, "&gt;0"), COUNTIF(AH325:AP325, "&gt;0"))</f>
        <v>18</v>
      </c>
    </row>
    <row r="326" spans="1:64">
      <c r="A326" t="s">
        <v>6901</v>
      </c>
      <c r="B326" t="s">
        <v>6902</v>
      </c>
      <c r="C326">
        <v>7.1633199999999997E-4</v>
      </c>
      <c r="D326">
        <v>7</v>
      </c>
      <c r="E326">
        <v>7</v>
      </c>
      <c r="F326">
        <v>0</v>
      </c>
      <c r="G326">
        <v>532433</v>
      </c>
      <c r="H326">
        <v>527580</v>
      </c>
      <c r="I326">
        <v>543667</v>
      </c>
      <c r="J326">
        <v>197566</v>
      </c>
      <c r="K326">
        <v>206518</v>
      </c>
      <c r="L326">
        <v>213605</v>
      </c>
      <c r="M326">
        <v>222290</v>
      </c>
      <c r="N326">
        <v>238643</v>
      </c>
      <c r="O326">
        <v>246073</v>
      </c>
      <c r="P326">
        <v>448529</v>
      </c>
      <c r="Q326">
        <v>371558</v>
      </c>
      <c r="R326">
        <v>392444</v>
      </c>
      <c r="S326">
        <v>405568</v>
      </c>
      <c r="T326">
        <v>375251</v>
      </c>
      <c r="U326">
        <v>421421</v>
      </c>
      <c r="V326">
        <v>520915</v>
      </c>
      <c r="W326">
        <v>540438</v>
      </c>
      <c r="X326">
        <v>572763</v>
      </c>
      <c r="Y326">
        <v>539274</v>
      </c>
      <c r="Z326">
        <v>563947</v>
      </c>
      <c r="AA326">
        <v>564852</v>
      </c>
      <c r="AB326">
        <v>304580</v>
      </c>
      <c r="AC326">
        <v>310842</v>
      </c>
      <c r="AD326">
        <v>331448</v>
      </c>
      <c r="AE326">
        <v>198472</v>
      </c>
      <c r="AF326">
        <v>201651</v>
      </c>
      <c r="AG326">
        <v>211200</v>
      </c>
      <c r="AH326">
        <v>664399</v>
      </c>
      <c r="AI326">
        <v>648313</v>
      </c>
      <c r="AJ326">
        <v>707274</v>
      </c>
      <c r="AK326">
        <v>398424</v>
      </c>
      <c r="AL326">
        <v>476676</v>
      </c>
      <c r="AM326">
        <v>462088</v>
      </c>
      <c r="AN326">
        <v>414780</v>
      </c>
      <c r="AO326">
        <v>594163</v>
      </c>
      <c r="AP326">
        <v>374204</v>
      </c>
      <c r="AR326" s="16">
        <f>IFERROR(TTEST(G326:O326,P326:X326,2,1),IF(OR(COUNTIF(P326:X326,"&gt;0")&gt;7,COUNTIF(G326:O326,"&gt;0")&gt;7),0,9999))</f>
        <v>9.7298990205646099E-2</v>
      </c>
      <c r="AS326" s="16">
        <f>IF(AR326=9999,$BO$3,RANK(AR326,$AR$3:$AR$1993,1))</f>
        <v>1132</v>
      </c>
      <c r="AT326" s="16">
        <f>LOG((IFERROR(SUM(P326:X326)/COUNTIF(P326:X326, "&gt;0"),0.1))/(IFERROR(SUM(G326:O326)/COUNTIF(G326:O326, "&gt;0"),0.1)),2)</f>
        <v>0.46742506635398523</v>
      </c>
      <c r="AU326" s="17">
        <f>SUM(COUNTIF(P326:X326, "&gt;0"), COUNTIF(G326:O326, "&gt;0"))</f>
        <v>18</v>
      </c>
      <c r="AV326" s="18">
        <f>$BQ$3*AS326/$BO$3</f>
        <v>5.6941649899396379E-3</v>
      </c>
      <c r="AW326" s="18" t="str">
        <f>IF(AR326&lt;AV326,AR326,"ns")</f>
        <v>ns</v>
      </c>
      <c r="AX326" s="19" t="str">
        <f>IF(AND(AW326&lt;0.01,ABS(AT326)&gt;1.5,D326&gt;2), IF(AND(AT326&gt;0,COUNTIF(P326:X326,"&gt;0")&gt;7),"IRF4_interactor_Treg", (IF(AND(AT326&lt;0,COUNTIF(G326:O326, "&gt;0")&gt;7), "background_significant", "ns"))), "ns")</f>
        <v>ns</v>
      </c>
      <c r="AY326" s="20">
        <f>IFERROR(TTEST(Y326:AG326,AH326:AP326,2,1),IF(OR(COUNTIF(AH326:AP326,"&gt;0")&gt;7,COUNTIF(Y326:AG326,"&gt;0")&gt;7),0,9999))</f>
        <v>6.2456469635036331E-4</v>
      </c>
      <c r="AZ326" s="20">
        <f>IF(AY326=9999,$BO$4,RANK(AY326,$AY$3:$AY$1993,1))</f>
        <v>288</v>
      </c>
      <c r="BA326" s="20">
        <f>LOG((IFERROR(SUM(AH326:AP326)/COUNTIF(AH326:AP326, "&gt;0"),0.1))/(IFERROR(SUM(Y326:AG326)/COUNTIF(Y326:AG326, "&gt;0"),0.1)),2)</f>
        <v>0.55511936622991753</v>
      </c>
      <c r="BB326" s="21">
        <f>SUM(COUNTIF(AH326:AP326, "&gt;0"), COUNTIF(Y326:AG326, "&gt;0"))</f>
        <v>18</v>
      </c>
      <c r="BC326" s="22">
        <f>$BQ$3*AZ326/$BO$4</f>
        <v>1.4472361809045227E-3</v>
      </c>
      <c r="BD326" s="22">
        <f>IF(AY326&lt;BC326,AY326,"ns")</f>
        <v>6.2456469635036331E-4</v>
      </c>
      <c r="BE326" s="23" t="str">
        <f>IF(AND(BD326&lt;0.01,ABS(BA326)&gt;1.5,D326&gt;2), IF(AND(BA326&gt;0,COUNTIF(AH326:AP326,"&gt;0")&gt;7),"IRF4_interactor_Th17", (IF(AND(BA326&lt;0,COUNTIF(Y326:AG326, "&gt;0")&gt;7), "background_significant", "ns"))), "ns")</f>
        <v>ns</v>
      </c>
      <c r="BF326" s="24" t="str">
        <f>IF(OR(AX326 ="IRF4_interactor_Treg", BE326 ="IRF4_interactor_Th17"), LOG((AVERAGE(AH326:AP326)+0.1)/(AVERAGE(P326:X326)+0.1),2),"ns")</f>
        <v>ns</v>
      </c>
      <c r="BG326" s="24">
        <f>IF(AND(AX326="IRF4_interactor_Treg",BE326="IRF4_interactor_Th17"),1,IF(AX326="IRF4_interactor_Treg","IRF4_Treg",IF(BE326="IRF4_interactor_Th17","IRF4_Th17",0)))</f>
        <v>0</v>
      </c>
      <c r="BH326" s="25">
        <f>IFERROR(TTEST(AH326:AP326,P326:X326,2,1),IF(OR(COUNTIF(P326:X326,"&gt;0")&gt;7,COUNTIF(AH326:AP326,"&gt;0")&gt;7),0,9999))</f>
        <v>0.21537257276573876</v>
      </c>
      <c r="BI326" s="25">
        <f>IF(BH326=9999,$BS$5,RANK(BH326,$BH$3:$BH$1993,1))</f>
        <v>981</v>
      </c>
      <c r="BJ326" s="25">
        <f>$BQ$3*BI326/$BO$5</f>
        <v>4.9271722752385737E-3</v>
      </c>
      <c r="BK326" s="25" t="str">
        <f>IF(BH326&lt;BJ326,BH326,"ns")</f>
        <v>ns</v>
      </c>
      <c r="BL326" s="26">
        <f>SUM(COUNTIF(P326:X326, "&gt;0"), COUNTIF(AH326:AP326, "&gt;0"))</f>
        <v>18</v>
      </c>
    </row>
    <row r="327" spans="1:64">
      <c r="A327" t="s">
        <v>1319</v>
      </c>
      <c r="B327" t="s">
        <v>1320</v>
      </c>
      <c r="C327">
        <v>7.1633199999999997E-4</v>
      </c>
      <c r="D327">
        <v>15</v>
      </c>
      <c r="E327">
        <v>15</v>
      </c>
      <c r="F327">
        <v>0</v>
      </c>
      <c r="G327">
        <v>337986</v>
      </c>
      <c r="H327">
        <v>274879</v>
      </c>
      <c r="I327">
        <v>285294</v>
      </c>
      <c r="J327">
        <v>247841</v>
      </c>
      <c r="K327">
        <v>216644</v>
      </c>
      <c r="L327">
        <v>251388</v>
      </c>
      <c r="M327">
        <v>223018</v>
      </c>
      <c r="N327">
        <v>226504</v>
      </c>
      <c r="O327">
        <v>192243</v>
      </c>
      <c r="P327">
        <v>339110</v>
      </c>
      <c r="Q327">
        <v>293423</v>
      </c>
      <c r="R327">
        <v>297078</v>
      </c>
      <c r="S327">
        <v>381243</v>
      </c>
      <c r="T327">
        <v>309478</v>
      </c>
      <c r="U327">
        <v>400287</v>
      </c>
      <c r="V327">
        <v>424467</v>
      </c>
      <c r="W327">
        <v>476352</v>
      </c>
      <c r="X327">
        <v>479314</v>
      </c>
      <c r="Y327">
        <v>580980</v>
      </c>
      <c r="Z327">
        <v>499061</v>
      </c>
      <c r="AA327">
        <v>556939</v>
      </c>
      <c r="AB327">
        <v>462806</v>
      </c>
      <c r="AC327">
        <v>430545</v>
      </c>
      <c r="AD327">
        <v>433479</v>
      </c>
      <c r="AE327">
        <v>298616</v>
      </c>
      <c r="AF327">
        <v>406948</v>
      </c>
      <c r="AG327">
        <v>382708</v>
      </c>
      <c r="AH327">
        <v>829960</v>
      </c>
      <c r="AI327">
        <v>831653</v>
      </c>
      <c r="AJ327">
        <v>820240</v>
      </c>
      <c r="AK327">
        <v>514210</v>
      </c>
      <c r="AL327">
        <v>489442</v>
      </c>
      <c r="AM327">
        <v>508616</v>
      </c>
      <c r="AN327">
        <v>507968</v>
      </c>
      <c r="AO327">
        <v>663859</v>
      </c>
      <c r="AP327">
        <v>551117</v>
      </c>
      <c r="AR327" s="16">
        <f>IFERROR(TTEST(G327:O327,P327:X327,2,1),IF(OR(COUNTIF(P327:X327,"&gt;0")&gt;7,COUNTIF(G327:O327,"&gt;0")&gt;7),0,9999))</f>
        <v>6.7636107357987212E-3</v>
      </c>
      <c r="AS327" s="16">
        <f>IF(AR327=9999,$BO$3,RANK(AR327,$AR$3:$AR$1993,1))</f>
        <v>600</v>
      </c>
      <c r="AT327" s="16">
        <f>LOG((IFERROR(SUM(P327:X327)/COUNTIF(P327:X327, "&gt;0"),0.1))/(IFERROR(SUM(G327:O327)/COUNTIF(G327:O327, "&gt;0"),0.1)),2)</f>
        <v>0.59221655635607395</v>
      </c>
      <c r="AU327" s="17">
        <f>SUM(COUNTIF(P327:X327, "&gt;0"), COUNTIF(G327:O327, "&gt;0"))</f>
        <v>18</v>
      </c>
      <c r="AV327" s="18">
        <f>$BQ$3*AS327/$BO$3</f>
        <v>3.0181086519114686E-3</v>
      </c>
      <c r="AW327" s="18" t="str">
        <f>IF(AR327&lt;AV327,AR327,"ns")</f>
        <v>ns</v>
      </c>
      <c r="AX327" s="19" t="str">
        <f>IF(AND(AW327&lt;0.01,ABS(AT327)&gt;1.5,D327&gt;2), IF(AND(AT327&gt;0,COUNTIF(P327:X327,"&gt;0")&gt;7),"IRF4_interactor_Treg", (IF(AND(AT327&lt;0,COUNTIF(G327:O327, "&gt;0")&gt;7), "background_significant", "ns"))), "ns")</f>
        <v>ns</v>
      </c>
      <c r="AY327" s="20">
        <f>IFERROR(TTEST(Y327:AG327,AH327:AP327,2,1),IF(OR(COUNTIF(AH327:AP327,"&gt;0")&gt;7,COUNTIF(Y327:AG327,"&gt;0")&gt;7),0,9999))</f>
        <v>6.3043953526744202E-4</v>
      </c>
      <c r="AZ327" s="20">
        <f>IF(AY327=9999,$BO$4,RANK(AY327,$AY$3:$AY$1993,1))</f>
        <v>290</v>
      </c>
      <c r="BA327" s="20">
        <f>LOG((IFERROR(SUM(AH327:AP327)/COUNTIF(AH327:AP327, "&gt;0"),0.1))/(IFERROR(SUM(Y327:AG327)/COUNTIF(Y327:AG327, "&gt;0"),0.1)),2)</f>
        <v>0.49661132349532644</v>
      </c>
      <c r="BB327" s="21">
        <f>SUM(COUNTIF(AH327:AP327, "&gt;0"), COUNTIF(Y327:AG327, "&gt;0"))</f>
        <v>18</v>
      </c>
      <c r="BC327" s="22">
        <f>$BQ$3*AZ327/$BO$4</f>
        <v>1.457286432160804E-3</v>
      </c>
      <c r="BD327" s="22">
        <f>IF(AY327&lt;BC327,AY327,"ns")</f>
        <v>6.3043953526744202E-4</v>
      </c>
      <c r="BE327" s="23" t="str">
        <f>IF(AND(BD327&lt;0.01,ABS(BA327)&gt;1.5,D327&gt;2), IF(AND(BA327&gt;0,COUNTIF(AH327:AP327,"&gt;0")&gt;7),"IRF4_interactor_Th17", (IF(AND(BA327&lt;0,COUNTIF(Y327:AG327, "&gt;0")&gt;7), "background_significant", "ns"))), "ns")</f>
        <v>ns</v>
      </c>
      <c r="BF327" s="24" t="str">
        <f>IF(OR(AX327 ="IRF4_interactor_Treg", BE327 ="IRF4_interactor_Th17"), LOG((AVERAGE(AH327:AP327)+0.1)/(AVERAGE(P327:X327)+0.1),2),"ns")</f>
        <v>ns</v>
      </c>
      <c r="BG327" s="24">
        <f>IF(AND(AX327="IRF4_interactor_Treg",BE327="IRF4_interactor_Th17"),1,IF(AX327="IRF4_interactor_Treg","IRF4_Treg",IF(BE327="IRF4_interactor_Th17","IRF4_Th17",0)))</f>
        <v>0</v>
      </c>
      <c r="BH327" s="25">
        <f>IFERROR(TTEST(AH327:AP327,P327:X327,2,1),IF(OR(COUNTIF(P327:X327,"&gt;0")&gt;7,COUNTIF(AH327:AP327,"&gt;0")&gt;7),0,9999))</f>
        <v>4.6939360240630442E-3</v>
      </c>
      <c r="BI327" s="25">
        <f>IF(BH327=9999,$BS$5,RANK(BH327,$BH$3:$BH$1993,1))</f>
        <v>149</v>
      </c>
      <c r="BJ327" s="25">
        <f>$BQ$3*BI327/$BO$5</f>
        <v>7.4836765444500253E-4</v>
      </c>
      <c r="BK327" s="25" t="str">
        <f>IF(BH327&lt;BJ327,BH327,"ns")</f>
        <v>ns</v>
      </c>
      <c r="BL327" s="26">
        <f>SUM(COUNTIF(P327:X327, "&gt;0"), COUNTIF(AH327:AP327, "&gt;0"))</f>
        <v>18</v>
      </c>
    </row>
    <row r="328" spans="1:64">
      <c r="A328" t="s">
        <v>543</v>
      </c>
      <c r="B328" t="s">
        <v>544</v>
      </c>
      <c r="C328">
        <v>1.37426E-3</v>
      </c>
      <c r="D328">
        <v>3</v>
      </c>
      <c r="E328">
        <v>3</v>
      </c>
      <c r="F328">
        <v>0</v>
      </c>
      <c r="G328">
        <v>83873.100000000006</v>
      </c>
      <c r="H328">
        <v>65584.7</v>
      </c>
      <c r="I328">
        <v>100506</v>
      </c>
      <c r="J328">
        <v>78996.800000000003</v>
      </c>
      <c r="K328">
        <v>63593.7</v>
      </c>
      <c r="L328">
        <v>51557.3</v>
      </c>
      <c r="M328">
        <v>54376.7</v>
      </c>
      <c r="N328">
        <v>55316.6</v>
      </c>
      <c r="O328">
        <v>67249.100000000006</v>
      </c>
      <c r="P328">
        <v>74053.399999999994</v>
      </c>
      <c r="Q328">
        <v>61005.7</v>
      </c>
      <c r="R328">
        <v>72651.600000000006</v>
      </c>
      <c r="S328">
        <v>135397</v>
      </c>
      <c r="T328">
        <v>148364</v>
      </c>
      <c r="U328">
        <v>162941</v>
      </c>
      <c r="V328">
        <v>157609</v>
      </c>
      <c r="W328">
        <v>177439</v>
      </c>
      <c r="X328">
        <v>157287</v>
      </c>
      <c r="Y328">
        <v>89671</v>
      </c>
      <c r="Z328">
        <v>68755.100000000006</v>
      </c>
      <c r="AA328">
        <v>113546</v>
      </c>
      <c r="AB328">
        <v>75225.8</v>
      </c>
      <c r="AC328">
        <v>86005.5</v>
      </c>
      <c r="AD328">
        <v>89678</v>
      </c>
      <c r="AE328">
        <v>52209.1</v>
      </c>
      <c r="AF328">
        <v>34765.800000000003</v>
      </c>
      <c r="AG328">
        <v>90061.1</v>
      </c>
      <c r="AH328">
        <v>199861</v>
      </c>
      <c r="AI328">
        <v>220240</v>
      </c>
      <c r="AJ328">
        <v>183703</v>
      </c>
      <c r="AK328">
        <v>134036</v>
      </c>
      <c r="AL328">
        <v>133568</v>
      </c>
      <c r="AM328">
        <v>101049</v>
      </c>
      <c r="AN328">
        <v>145537</v>
      </c>
      <c r="AO328">
        <v>130887</v>
      </c>
      <c r="AP328">
        <v>132132</v>
      </c>
      <c r="AR328" s="16">
        <f>IFERROR(TTEST(G328:O328,P328:X328,2,1),IF(OR(COUNTIF(P328:X328,"&gt;0")&gt;7,COUNTIF(G328:O328,"&gt;0")&gt;7),0,9999))</f>
        <v>1.6143709059014126E-2</v>
      </c>
      <c r="AS328" s="16">
        <f>IF(AR328=9999,$BO$3,RANK(AR328,$AR$3:$AR$1993,1))</f>
        <v>755</v>
      </c>
      <c r="AT328" s="16">
        <f>LOG((IFERROR(SUM(P328:X328)/COUNTIF(P328:X328, "&gt;0"),0.1))/(IFERROR(SUM(G328:O328)/COUNTIF(G328:O328, "&gt;0"),0.1)),2)</f>
        <v>0.88475739400244391</v>
      </c>
      <c r="AU328" s="17">
        <f>SUM(COUNTIF(P328:X328, "&gt;0"), COUNTIF(G328:O328, "&gt;0"))</f>
        <v>18</v>
      </c>
      <c r="AV328" s="18">
        <f>$BQ$3*AS328/$BO$3</f>
        <v>3.7977867203219315E-3</v>
      </c>
      <c r="AW328" s="18" t="str">
        <f>IF(AR328&lt;AV328,AR328,"ns")</f>
        <v>ns</v>
      </c>
      <c r="AX328" s="19" t="str">
        <f>IF(AND(AW328&lt;0.01,ABS(AT328)&gt;1.5,D328&gt;2), IF(AND(AT328&gt;0,COUNTIF(P328:X328,"&gt;0")&gt;7),"IRF4_interactor_Treg", (IF(AND(AT328&lt;0,COUNTIF(G328:O328, "&gt;0")&gt;7), "background_significant", "ns"))), "ns")</f>
        <v>ns</v>
      </c>
      <c r="AY328" s="20">
        <f>IFERROR(TTEST(Y328:AG328,AH328:AP328,2,1),IF(OR(COUNTIF(AH328:AP328,"&gt;0")&gt;7,COUNTIF(Y328:AG328,"&gt;0")&gt;7),0,9999))</f>
        <v>6.3091864406971537E-4</v>
      </c>
      <c r="AZ328" s="20">
        <f>IF(AY328=9999,$BO$4,RANK(AY328,$AY$3:$AY$1993,1))</f>
        <v>291</v>
      </c>
      <c r="BA328" s="20">
        <f>LOG((IFERROR(SUM(AH328:AP328)/COUNTIF(AH328:AP328, "&gt;0"),0.1))/(IFERROR(SUM(Y328:AG328)/COUNTIF(Y328:AG328, "&gt;0"),0.1)),2)</f>
        <v>0.98047032118578314</v>
      </c>
      <c r="BB328" s="21">
        <f>SUM(COUNTIF(AH328:AP328, "&gt;0"), COUNTIF(Y328:AG328, "&gt;0"))</f>
        <v>18</v>
      </c>
      <c r="BC328" s="22">
        <f>$BQ$3*AZ328/$BO$4</f>
        <v>1.4623115577889448E-3</v>
      </c>
      <c r="BD328" s="22">
        <f>IF(AY328&lt;BC328,AY328,"ns")</f>
        <v>6.3091864406971537E-4</v>
      </c>
      <c r="BE328" s="23" t="str">
        <f>IF(AND(BD328&lt;0.01,ABS(BA328)&gt;1.5,D328&gt;2), IF(AND(BA328&gt;0,COUNTIF(AH328:AP328,"&gt;0")&gt;7),"IRF4_interactor_Th17", (IF(AND(BA328&lt;0,COUNTIF(Y328:AG328, "&gt;0")&gt;7), "background_significant", "ns"))), "ns")</f>
        <v>ns</v>
      </c>
      <c r="BF328" s="24" t="str">
        <f>IF(OR(AX328 ="IRF4_interactor_Treg", BE328 ="IRF4_interactor_Th17"), LOG((AVERAGE(AH328:AP328)+0.1)/(AVERAGE(P328:X328)+0.1),2),"ns")</f>
        <v>ns</v>
      </c>
      <c r="BG328" s="24">
        <f>IF(AND(AX328="IRF4_interactor_Treg",BE328="IRF4_interactor_Th17"),1,IF(AX328="IRF4_interactor_Treg","IRF4_Treg",IF(BE328="IRF4_interactor_Th17","IRF4_Th17",0)))</f>
        <v>0</v>
      </c>
      <c r="BH328" s="25">
        <f>IFERROR(TTEST(AH328:AP328,P328:X328,2,1),IF(OR(COUNTIF(P328:X328,"&gt;0")&gt;7,COUNTIF(AH328:AP328,"&gt;0")&gt;7),0,9999))</f>
        <v>0.37144140790488517</v>
      </c>
      <c r="BI328" s="25">
        <f>IF(BH328=9999,$BS$5,RANK(BH328,$BH$3:$BH$1993,1))</f>
        <v>1273</v>
      </c>
      <c r="BJ328" s="25">
        <f>$BQ$3*BI328/$BO$5</f>
        <v>6.3937719738824715E-3</v>
      </c>
      <c r="BK328" s="25" t="str">
        <f>IF(BH328&lt;BJ328,BH328,"ns")</f>
        <v>ns</v>
      </c>
      <c r="BL328" s="26">
        <f>SUM(COUNTIF(P328:X328, "&gt;0"), COUNTIF(AH328:AP328, "&gt;0"))</f>
        <v>18</v>
      </c>
    </row>
    <row r="329" spans="1:64">
      <c r="A329" t="s">
        <v>2899</v>
      </c>
      <c r="B329" t="s">
        <v>2900</v>
      </c>
      <c r="C329">
        <v>7.1633199999999997E-4</v>
      </c>
      <c r="D329">
        <v>9</v>
      </c>
      <c r="E329">
        <v>7</v>
      </c>
      <c r="F329">
        <v>2</v>
      </c>
      <c r="G329">
        <v>111625</v>
      </c>
      <c r="H329">
        <v>99275.4</v>
      </c>
      <c r="I329">
        <v>86296.3</v>
      </c>
      <c r="J329">
        <v>103886</v>
      </c>
      <c r="K329">
        <v>77517.600000000006</v>
      </c>
      <c r="L329">
        <v>109190</v>
      </c>
      <c r="M329">
        <v>70745.8</v>
      </c>
      <c r="N329">
        <v>52511.3</v>
      </c>
      <c r="O329">
        <v>60400.4</v>
      </c>
      <c r="P329">
        <v>99580.800000000003</v>
      </c>
      <c r="Q329">
        <v>80586.2</v>
      </c>
      <c r="R329">
        <v>85022.399999999994</v>
      </c>
      <c r="S329">
        <v>122344</v>
      </c>
      <c r="T329">
        <v>140807</v>
      </c>
      <c r="U329">
        <v>120029</v>
      </c>
      <c r="V329">
        <v>160785</v>
      </c>
      <c r="W329">
        <v>202583</v>
      </c>
      <c r="X329">
        <v>189650</v>
      </c>
      <c r="Y329">
        <v>99752.3</v>
      </c>
      <c r="Z329">
        <v>102920</v>
      </c>
      <c r="AA329">
        <v>106743</v>
      </c>
      <c r="AB329">
        <v>83573.100000000006</v>
      </c>
      <c r="AC329">
        <v>91053.1</v>
      </c>
      <c r="AD329">
        <v>95649</v>
      </c>
      <c r="AE329">
        <v>56690.1</v>
      </c>
      <c r="AF329">
        <v>58145.9</v>
      </c>
      <c r="AG329">
        <v>64283</v>
      </c>
      <c r="AH329">
        <v>149376</v>
      </c>
      <c r="AI329">
        <v>127961</v>
      </c>
      <c r="AJ329">
        <v>166761</v>
      </c>
      <c r="AK329">
        <v>102573</v>
      </c>
      <c r="AL329">
        <v>102203</v>
      </c>
      <c r="AM329">
        <v>107830</v>
      </c>
      <c r="AN329">
        <v>98747.7</v>
      </c>
      <c r="AO329">
        <v>115255</v>
      </c>
      <c r="AP329">
        <v>94362.3</v>
      </c>
      <c r="AR329" s="16">
        <f>IFERROR(TTEST(G329:O329,P329:X329,2,1),IF(OR(COUNTIF(P329:X329,"&gt;0")&gt;7,COUNTIF(G329:O329,"&gt;0")&gt;7),0,9999))</f>
        <v>5.2503613447949744E-2</v>
      </c>
      <c r="AS329" s="16">
        <f>IF(AR329=9999,$BO$3,RANK(AR329,$AR$3:$AR$1993,1))</f>
        <v>985</v>
      </c>
      <c r="AT329" s="16">
        <f>LOG((IFERROR(SUM(P329:X329)/COUNTIF(P329:X329, "&gt;0"),0.1))/(IFERROR(SUM(G329:O329)/COUNTIF(G329:O329, "&gt;0"),0.1)),2)</f>
        <v>0.6390609929721085</v>
      </c>
      <c r="AU329" s="17">
        <f>SUM(COUNTIF(P329:X329, "&gt;0"), COUNTIF(G329:O329, "&gt;0"))</f>
        <v>18</v>
      </c>
      <c r="AV329" s="18">
        <f>$BQ$3*AS329/$BO$3</f>
        <v>4.9547283702213278E-3</v>
      </c>
      <c r="AW329" s="18" t="str">
        <f>IF(AR329&lt;AV329,AR329,"ns")</f>
        <v>ns</v>
      </c>
      <c r="AX329" s="19" t="str">
        <f>IF(AND(AW329&lt;0.01,ABS(AT329)&gt;1.5,D329&gt;2), IF(AND(AT329&gt;0,COUNTIF(P329:X329,"&gt;0")&gt;7),"IRF4_interactor_Treg", (IF(AND(AT329&lt;0,COUNTIF(G329:O329, "&gt;0")&gt;7), "background_significant", "ns"))), "ns")</f>
        <v>ns</v>
      </c>
      <c r="AY329" s="20">
        <f>IFERROR(TTEST(Y329:AG329,AH329:AP329,2,1),IF(OR(COUNTIF(AH329:AP329,"&gt;0")&gt;7,COUNTIF(Y329:AG329,"&gt;0")&gt;7),0,9999))</f>
        <v>6.3131367210061148E-4</v>
      </c>
      <c r="AZ329" s="20">
        <f>IF(AY329=9999,$BO$4,RANK(AY329,$AY$3:$AY$1993,1))</f>
        <v>292</v>
      </c>
      <c r="BA329" s="20">
        <f>LOG((IFERROR(SUM(AH329:AP329)/COUNTIF(AH329:AP329, "&gt;0"),0.1))/(IFERROR(SUM(Y329:AG329)/COUNTIF(Y329:AG329, "&gt;0"),0.1)),2)</f>
        <v>0.48913725185001566</v>
      </c>
      <c r="BB329" s="21">
        <f>SUM(COUNTIF(AH329:AP329, "&gt;0"), COUNTIF(Y329:AG329, "&gt;0"))</f>
        <v>18</v>
      </c>
      <c r="BC329" s="22">
        <f>$BQ$3*AZ329/$BO$4</f>
        <v>1.4673366834170854E-3</v>
      </c>
      <c r="BD329" s="22">
        <f>IF(AY329&lt;BC329,AY329,"ns")</f>
        <v>6.3131367210061148E-4</v>
      </c>
      <c r="BE329" s="23" t="str">
        <f>IF(AND(BD329&lt;0.01,ABS(BA329)&gt;1.5,D329&gt;2), IF(AND(BA329&gt;0,COUNTIF(AH329:AP329,"&gt;0")&gt;7),"IRF4_interactor_Th17", (IF(AND(BA329&lt;0,COUNTIF(Y329:AG329, "&gt;0")&gt;7), "background_significant", "ns"))), "ns")</f>
        <v>ns</v>
      </c>
      <c r="BF329" s="24" t="str">
        <f>IF(OR(AX329 ="IRF4_interactor_Treg", BE329 ="IRF4_interactor_Th17"), LOG((AVERAGE(AH329:AP329)+0.1)/(AVERAGE(P329:X329)+0.1),2),"ns")</f>
        <v>ns</v>
      </c>
      <c r="BG329" s="24">
        <f>IF(AND(AX329="IRF4_interactor_Treg",BE329="IRF4_interactor_Th17"),1,IF(AX329="IRF4_interactor_Treg","IRF4_Treg",IF(BE329="IRF4_interactor_Th17","IRF4_Th17",0)))</f>
        <v>0</v>
      </c>
      <c r="BH329" s="25">
        <f>IFERROR(TTEST(AH329:AP329,P329:X329,2,1),IF(OR(COUNTIF(P329:X329,"&gt;0")&gt;7,COUNTIF(AH329:AP329,"&gt;0")&gt;7),0,9999))</f>
        <v>0.49242693679023797</v>
      </c>
      <c r="BI329" s="25">
        <f>IF(BH329=9999,$BS$5,RANK(BH329,$BH$3:$BH$1993,1))</f>
        <v>1459</v>
      </c>
      <c r="BJ329" s="25">
        <f>$BQ$3*BI329/$BO$5</f>
        <v>7.3279758915118032E-3</v>
      </c>
      <c r="BK329" s="25" t="str">
        <f>IF(BH329&lt;BJ329,BH329,"ns")</f>
        <v>ns</v>
      </c>
      <c r="BL329" s="26">
        <f>SUM(COUNTIF(P329:X329, "&gt;0"), COUNTIF(AH329:AP329, "&gt;0"))</f>
        <v>18</v>
      </c>
    </row>
    <row r="330" spans="1:64">
      <c r="A330" t="s">
        <v>4391</v>
      </c>
      <c r="B330" t="s">
        <v>4392</v>
      </c>
      <c r="C330">
        <v>7.1633199999999997E-4</v>
      </c>
      <c r="D330">
        <v>7</v>
      </c>
      <c r="E330">
        <v>7</v>
      </c>
      <c r="F330">
        <v>0</v>
      </c>
      <c r="G330">
        <v>186791</v>
      </c>
      <c r="H330">
        <v>228543</v>
      </c>
      <c r="I330">
        <v>242160</v>
      </c>
      <c r="J330">
        <v>151465</v>
      </c>
      <c r="K330">
        <v>128827</v>
      </c>
      <c r="L330">
        <v>178349</v>
      </c>
      <c r="M330">
        <v>93254.6</v>
      </c>
      <c r="N330">
        <v>85116.6</v>
      </c>
      <c r="O330">
        <v>106421</v>
      </c>
      <c r="P330">
        <v>218846</v>
      </c>
      <c r="Q330">
        <v>237072</v>
      </c>
      <c r="R330">
        <v>269735</v>
      </c>
      <c r="S330">
        <v>239690</v>
      </c>
      <c r="T330">
        <v>237622</v>
      </c>
      <c r="U330">
        <v>308295</v>
      </c>
      <c r="V330">
        <v>239554</v>
      </c>
      <c r="W330">
        <v>304069</v>
      </c>
      <c r="X330">
        <v>334169</v>
      </c>
      <c r="Y330">
        <v>213110</v>
      </c>
      <c r="Z330">
        <v>204909</v>
      </c>
      <c r="AA330">
        <v>192153</v>
      </c>
      <c r="AB330">
        <v>85069.3</v>
      </c>
      <c r="AC330">
        <v>116714</v>
      </c>
      <c r="AD330">
        <v>98264</v>
      </c>
      <c r="AE330">
        <v>249581</v>
      </c>
      <c r="AF330">
        <v>375510</v>
      </c>
      <c r="AG330">
        <v>419000</v>
      </c>
      <c r="AH330">
        <v>369961</v>
      </c>
      <c r="AI330">
        <v>395183</v>
      </c>
      <c r="AJ330">
        <v>434825</v>
      </c>
      <c r="AK330">
        <v>149913</v>
      </c>
      <c r="AL330">
        <v>175445</v>
      </c>
      <c r="AM330">
        <v>195763</v>
      </c>
      <c r="AN330">
        <v>402892</v>
      </c>
      <c r="AO330">
        <v>500650</v>
      </c>
      <c r="AP330">
        <v>448029</v>
      </c>
      <c r="AR330" s="16">
        <f>IFERROR(TTEST(G330:O330,P330:X330,2,1),IF(OR(COUNTIF(P330:X330,"&gt;0")&gt;7,COUNTIF(G330:O330,"&gt;0")&gt;7),0,9999))</f>
        <v>3.3370560754956841E-3</v>
      </c>
      <c r="AS330" s="16">
        <f>IF(AR330=9999,$BO$3,RANK(AR330,$AR$3:$AR$1993,1))</f>
        <v>476</v>
      </c>
      <c r="AT330" s="16">
        <f>LOG((IFERROR(SUM(P330:X330)/COUNTIF(P330:X330, "&gt;0"),0.1))/(IFERROR(SUM(G330:O330)/COUNTIF(G330:O330, "&gt;0"),0.1)),2)</f>
        <v>0.77005626854597931</v>
      </c>
      <c r="AU330" s="17">
        <f>SUM(COUNTIF(P330:X330, "&gt;0"), COUNTIF(G330:O330, "&gt;0"))</f>
        <v>18</v>
      </c>
      <c r="AV330" s="18">
        <f>$BQ$3*AS330/$BO$3</f>
        <v>2.3943661971830986E-3</v>
      </c>
      <c r="AW330" s="18" t="str">
        <f>IF(AR330&lt;AV330,AR330,"ns")</f>
        <v>ns</v>
      </c>
      <c r="AX330" s="19" t="str">
        <f>IF(AND(AW330&lt;0.01,ABS(AT330)&gt;1.5,D330&gt;2), IF(AND(AT330&gt;0,COUNTIF(P330:X330,"&gt;0")&gt;7),"IRF4_interactor_Treg", (IF(AND(AT330&lt;0,COUNTIF(G330:O330, "&gt;0")&gt;7), "background_significant", "ns"))), "ns")</f>
        <v>ns</v>
      </c>
      <c r="AY330" s="20">
        <f>IFERROR(TTEST(Y330:AG330,AH330:AP330,2,1),IF(OR(COUNTIF(AH330:AP330,"&gt;0")&gt;7,COUNTIF(Y330:AG330,"&gt;0")&gt;7),0,9999))</f>
        <v>6.3354135429936616E-4</v>
      </c>
      <c r="AZ330" s="20">
        <f>IF(AY330=9999,$BO$4,RANK(AY330,$AY$3:$AY$1993,1))</f>
        <v>293</v>
      </c>
      <c r="BA330" s="20">
        <f>LOG((IFERROR(SUM(AH330:AP330)/COUNTIF(AH330:AP330, "&gt;0"),0.1))/(IFERROR(SUM(Y330:AG330)/COUNTIF(Y330:AG330, "&gt;0"),0.1)),2)</f>
        <v>0.6528290536734318</v>
      </c>
      <c r="BB330" s="21">
        <f>SUM(COUNTIF(AH330:AP330, "&gt;0"), COUNTIF(Y330:AG330, "&gt;0"))</f>
        <v>18</v>
      </c>
      <c r="BC330" s="22">
        <f>$BQ$3*AZ330/$BO$4</f>
        <v>1.4723618090452262E-3</v>
      </c>
      <c r="BD330" s="22">
        <f>IF(AY330&lt;BC330,AY330,"ns")</f>
        <v>6.3354135429936616E-4</v>
      </c>
      <c r="BE330" s="23" t="str">
        <f>IF(AND(BD330&lt;0.01,ABS(BA330)&gt;1.5,D330&gt;2), IF(AND(BA330&gt;0,COUNTIF(AH330:AP330,"&gt;0")&gt;7),"IRF4_interactor_Th17", (IF(AND(BA330&lt;0,COUNTIF(Y330:AG330, "&gt;0")&gt;7), "background_significant", "ns"))), "ns")</f>
        <v>ns</v>
      </c>
      <c r="BF330" s="24" t="str">
        <f>IF(OR(AX330 ="IRF4_interactor_Treg", BE330 ="IRF4_interactor_Th17"), LOG((AVERAGE(AH330:AP330)+0.1)/(AVERAGE(P330:X330)+0.1),2),"ns")</f>
        <v>ns</v>
      </c>
      <c r="BG330" s="24">
        <f>IF(AND(AX330="IRF4_interactor_Treg",BE330="IRF4_interactor_Th17"),1,IF(AX330="IRF4_interactor_Treg","IRF4_Treg",IF(BE330="IRF4_interactor_Th17","IRF4_Th17",0)))</f>
        <v>0</v>
      </c>
      <c r="BH330" s="25">
        <f>IFERROR(TTEST(AH330:AP330,P330:X330,2,1),IF(OR(COUNTIF(P330:X330,"&gt;0")&gt;7,COUNTIF(AH330:AP330,"&gt;0")&gt;7),0,9999))</f>
        <v>0.10700156629400014</v>
      </c>
      <c r="BI330" s="25">
        <f>IF(BH330=9999,$BS$5,RANK(BH330,$BH$3:$BH$1993,1))</f>
        <v>688</v>
      </c>
      <c r="BJ330" s="25">
        <f>$BQ$3*BI330/$BO$5</f>
        <v>3.4555499748869915E-3</v>
      </c>
      <c r="BK330" s="25" t="str">
        <f>IF(BH330&lt;BJ330,BH330,"ns")</f>
        <v>ns</v>
      </c>
      <c r="BL330" s="26">
        <f>SUM(COUNTIF(P330:X330, "&gt;0"), COUNTIF(AH330:AP330, "&gt;0"))</f>
        <v>18</v>
      </c>
    </row>
    <row r="331" spans="1:64">
      <c r="A331" t="s">
        <v>977</v>
      </c>
      <c r="B331" t="s">
        <v>978</v>
      </c>
      <c r="C331">
        <v>4.8622400000000003E-3</v>
      </c>
      <c r="D331">
        <v>4</v>
      </c>
      <c r="E331">
        <v>4</v>
      </c>
      <c r="F331">
        <v>0</v>
      </c>
      <c r="G331">
        <v>35674.5</v>
      </c>
      <c r="H331">
        <v>46252.9</v>
      </c>
      <c r="I331">
        <v>65937.3</v>
      </c>
      <c r="J331">
        <v>76974.899999999994</v>
      </c>
      <c r="K331">
        <v>47307.7</v>
      </c>
      <c r="L331">
        <v>75418</v>
      </c>
      <c r="M331">
        <v>0</v>
      </c>
      <c r="N331">
        <v>27775.5</v>
      </c>
      <c r="O331">
        <v>8784.14</v>
      </c>
      <c r="P331">
        <v>53527.5</v>
      </c>
      <c r="Q331">
        <v>64091.6</v>
      </c>
      <c r="R331">
        <v>77202.3</v>
      </c>
      <c r="S331">
        <v>179901</v>
      </c>
      <c r="T331">
        <v>150281</v>
      </c>
      <c r="U331">
        <v>219946</v>
      </c>
      <c r="V331">
        <v>113277</v>
      </c>
      <c r="W331">
        <v>177513</v>
      </c>
      <c r="X331">
        <v>114933</v>
      </c>
      <c r="Y331">
        <v>76412.7</v>
      </c>
      <c r="Z331">
        <v>85110.2</v>
      </c>
      <c r="AA331">
        <v>103344</v>
      </c>
      <c r="AB331">
        <v>0</v>
      </c>
      <c r="AC331">
        <v>72213</v>
      </c>
      <c r="AD331">
        <v>70359.100000000006</v>
      </c>
      <c r="AE331">
        <v>54748.800000000003</v>
      </c>
      <c r="AF331">
        <v>70221.2</v>
      </c>
      <c r="AG331">
        <v>21121.599999999999</v>
      </c>
      <c r="AH331">
        <v>203445</v>
      </c>
      <c r="AI331">
        <v>240077</v>
      </c>
      <c r="AJ331">
        <v>217111</v>
      </c>
      <c r="AK331">
        <v>67431.5</v>
      </c>
      <c r="AL331">
        <v>101766</v>
      </c>
      <c r="AM331">
        <v>116063</v>
      </c>
      <c r="AN331">
        <v>86346.8</v>
      </c>
      <c r="AO331">
        <v>142790</v>
      </c>
      <c r="AP331">
        <v>90308.800000000003</v>
      </c>
      <c r="AR331" s="16">
        <f>IFERROR(TTEST(G331:O331,P331:X331,2,1),IF(OR(COUNTIF(P331:X331,"&gt;0")&gt;7,COUNTIF(G331:O331,"&gt;0")&gt;7),0,9999))</f>
        <v>1.6294961840839178E-3</v>
      </c>
      <c r="AS331" s="16">
        <f>IF(AR331=9999,$BO$3,RANK(AR331,$AR$3:$AR$1993,1))</f>
        <v>364</v>
      </c>
      <c r="AT331" s="16">
        <f>LOG((IFERROR(SUM(P331:X331)/COUNTIF(P331:X331, "&gt;0"),0.1))/(IFERROR(SUM(G331:O331)/COUNTIF(G331:O331, "&gt;0"),0.1)),2)</f>
        <v>1.4129046091517705</v>
      </c>
      <c r="AU331" s="17">
        <f>SUM(COUNTIF(P331:X331, "&gt;0"), COUNTIF(G331:O331, "&gt;0"))</f>
        <v>17</v>
      </c>
      <c r="AV331" s="18">
        <f>$BQ$3*AS331/$BO$3</f>
        <v>1.8309859154929577E-3</v>
      </c>
      <c r="AW331" s="18">
        <f>IF(AR331&lt;AV331,AR331,"ns")</f>
        <v>1.6294961840839178E-3</v>
      </c>
      <c r="AX331" s="19" t="str">
        <f>IF(AND(AW331&lt;0.01,ABS(AT331)&gt;1.5,D331&gt;2), IF(AND(AT331&gt;0,COUNTIF(P331:X331,"&gt;0")&gt;7),"IRF4_interactor_Treg", (IF(AND(AT331&lt;0,COUNTIF(G331:O331, "&gt;0")&gt;7), "background_significant", "ns"))), "ns")</f>
        <v>ns</v>
      </c>
      <c r="AY331" s="20">
        <f>IFERROR(TTEST(Y331:AG331,AH331:AP331,2,1),IF(OR(COUNTIF(AH331:AP331,"&gt;0")&gt;7,COUNTIF(Y331:AG331,"&gt;0")&gt;7),0,9999))</f>
        <v>6.3447393853216776E-4</v>
      </c>
      <c r="AZ331" s="20">
        <f>IF(AY331=9999,$BO$4,RANK(AY331,$AY$3:$AY$1993,1))</f>
        <v>294</v>
      </c>
      <c r="BA331" s="20">
        <f>LOG((IFERROR(SUM(AH331:AP331)/COUNTIF(AH331:AP331, "&gt;0"),0.1))/(IFERROR(SUM(Y331:AG331)/COUNTIF(Y331:AG331, "&gt;0"),0.1)),2)</f>
        <v>1.0228640864955441</v>
      </c>
      <c r="BB331" s="21">
        <f>SUM(COUNTIF(AH331:AP331, "&gt;0"), COUNTIF(Y331:AG331, "&gt;0"))</f>
        <v>17</v>
      </c>
      <c r="BC331" s="22">
        <f>$BQ$3*AZ331/$BO$4</f>
        <v>1.4773869346733667E-3</v>
      </c>
      <c r="BD331" s="22">
        <f>IF(AY331&lt;BC331,AY331,"ns")</f>
        <v>6.3447393853216776E-4</v>
      </c>
      <c r="BE331" s="23" t="str">
        <f>IF(AND(BD331&lt;0.01,ABS(BA331)&gt;1.5,D331&gt;2), IF(AND(BA331&gt;0,COUNTIF(AH331:AP331,"&gt;0")&gt;7),"IRF4_interactor_Th17", (IF(AND(BA331&lt;0,COUNTIF(Y331:AG331, "&gt;0")&gt;7), "background_significant", "ns"))), "ns")</f>
        <v>ns</v>
      </c>
      <c r="BF331" s="24" t="str">
        <f>IF(OR(AX331 ="IRF4_interactor_Treg", BE331 ="IRF4_interactor_Th17"), LOG((AVERAGE(AH331:AP331)+0.1)/(AVERAGE(P331:X331)+0.1),2),"ns")</f>
        <v>ns</v>
      </c>
      <c r="BG331" s="24">
        <f>IF(AND(AX331="IRF4_interactor_Treg",BE331="IRF4_interactor_Th17"),1,IF(AX331="IRF4_interactor_Treg","IRF4_Treg",IF(BE331="IRF4_interactor_Th17","IRF4_Th17",0)))</f>
        <v>0</v>
      </c>
      <c r="BH331" s="25">
        <f>IFERROR(TTEST(AH331:AP331,P331:X331,2,1),IF(OR(COUNTIF(P331:X331,"&gt;0")&gt;7,COUNTIF(AH331:AP331,"&gt;0")&gt;7),0,9999))</f>
        <v>0.7411216448874538</v>
      </c>
      <c r="BI331" s="25">
        <f>IF(BH331=9999,$BS$5,RANK(BH331,$BH$3:$BH$1993,1))</f>
        <v>1727</v>
      </c>
      <c r="BJ331" s="25">
        <f>$BQ$3*BI331/$BO$5</f>
        <v>8.6740331491712702E-3</v>
      </c>
      <c r="BK331" s="25" t="str">
        <f>IF(BH331&lt;BJ331,BH331,"ns")</f>
        <v>ns</v>
      </c>
      <c r="BL331" s="26">
        <f>SUM(COUNTIF(P331:X331, "&gt;0"), COUNTIF(AH331:AP331, "&gt;0"))</f>
        <v>18</v>
      </c>
    </row>
    <row r="332" spans="1:64">
      <c r="A332" t="s">
        <v>2401</v>
      </c>
      <c r="B332" t="s">
        <v>2402</v>
      </c>
      <c r="C332">
        <v>4.14261E-2</v>
      </c>
      <c r="D332">
        <v>3</v>
      </c>
      <c r="E332">
        <v>3</v>
      </c>
      <c r="F332">
        <v>0</v>
      </c>
      <c r="G332">
        <v>108332</v>
      </c>
      <c r="H332">
        <v>0</v>
      </c>
      <c r="I332">
        <v>0</v>
      </c>
      <c r="J332">
        <v>180811</v>
      </c>
      <c r="K332">
        <v>236435</v>
      </c>
      <c r="L332">
        <v>0</v>
      </c>
      <c r="M332">
        <v>152857</v>
      </c>
      <c r="N332">
        <v>115570</v>
      </c>
      <c r="O332">
        <v>117617</v>
      </c>
      <c r="P332">
        <v>94224.5</v>
      </c>
      <c r="Q332">
        <v>0</v>
      </c>
      <c r="R332">
        <v>71963.399999999994</v>
      </c>
      <c r="S332">
        <v>64624.2</v>
      </c>
      <c r="T332">
        <v>149658</v>
      </c>
      <c r="U332">
        <v>0</v>
      </c>
      <c r="V332">
        <v>225231</v>
      </c>
      <c r="W332">
        <v>159677</v>
      </c>
      <c r="X332">
        <v>155268</v>
      </c>
      <c r="Y332">
        <v>152907</v>
      </c>
      <c r="Z332">
        <v>114291</v>
      </c>
      <c r="AA332">
        <v>131018</v>
      </c>
      <c r="AB332">
        <v>122835</v>
      </c>
      <c r="AC332">
        <v>101602</v>
      </c>
      <c r="AD332">
        <v>59916.5</v>
      </c>
      <c r="AE332">
        <v>45973.3</v>
      </c>
      <c r="AF332">
        <v>62464</v>
      </c>
      <c r="AG332">
        <v>117983</v>
      </c>
      <c r="AH332">
        <v>323818</v>
      </c>
      <c r="AI332">
        <v>470494</v>
      </c>
      <c r="AJ332">
        <v>250936</v>
      </c>
      <c r="AK332">
        <v>192451</v>
      </c>
      <c r="AL332">
        <v>247327</v>
      </c>
      <c r="AM332">
        <v>235329</v>
      </c>
      <c r="AN332">
        <v>177290</v>
      </c>
      <c r="AO332">
        <v>273158</v>
      </c>
      <c r="AP332">
        <v>174723</v>
      </c>
      <c r="AR332" s="16">
        <f>IFERROR(TTEST(G332:O332,P332:X332,2,1),IF(OR(COUNTIF(P332:X332,"&gt;0")&gt;7,COUNTIF(G332:O332,"&gt;0")&gt;7),0,9999))</f>
        <v>0.96484133563646668</v>
      </c>
      <c r="AS332" s="16">
        <f>IF(AR332=9999,$BO$3,RANK(AR332,$AR$3:$AR$1993,1))</f>
        <v>1970</v>
      </c>
      <c r="AT332" s="16">
        <f>LOG((IFERROR(SUM(P332:X332)/COUNTIF(P332:X332, "&gt;0"),0.1))/(IFERROR(SUM(G332:O332)/COUNTIF(G332:O332, "&gt;0"),0.1)),2)</f>
        <v>-0.2081814774404839</v>
      </c>
      <c r="AU332" s="17">
        <f>SUM(COUNTIF(P332:X332, "&gt;0"), COUNTIF(G332:O332, "&gt;0"))</f>
        <v>13</v>
      </c>
      <c r="AV332" s="18">
        <f>$BQ$3*AS332/$BO$3</f>
        <v>9.9094567404426556E-3</v>
      </c>
      <c r="AW332" s="18" t="str">
        <f>IF(AR332&lt;AV332,AR332,"ns")</f>
        <v>ns</v>
      </c>
      <c r="AX332" s="19" t="str">
        <f>IF(AND(AW332&lt;0.01,ABS(AT332)&gt;1.5,D332&gt;2), IF(AND(AT332&gt;0,COUNTIF(P332:X332,"&gt;0")&gt;7),"IRF4_interactor_Treg", (IF(AND(AT332&lt;0,COUNTIF(G332:O332, "&gt;0")&gt;7), "background_significant", "ns"))), "ns")</f>
        <v>ns</v>
      </c>
      <c r="AY332" s="20">
        <f>IFERROR(TTEST(Y332:AG332,AH332:AP332,2,1),IF(OR(COUNTIF(AH332:AP332,"&gt;0")&gt;7,COUNTIF(Y332:AG332,"&gt;0")&gt;7),0,9999))</f>
        <v>6.4534161898952903E-4</v>
      </c>
      <c r="AZ332" s="20">
        <f>IF(AY332=9999,$BO$4,RANK(AY332,$AY$3:$AY$1993,1))</f>
        <v>295</v>
      </c>
      <c r="BA332" s="20">
        <f>LOG((IFERROR(SUM(AH332:AP332)/COUNTIF(AH332:AP332, "&gt;0"),0.1))/(IFERROR(SUM(Y332:AG332)/COUNTIF(Y332:AG332, "&gt;0"),0.1)),2)</f>
        <v>1.3675754823173172</v>
      </c>
      <c r="BB332" s="21">
        <f>SUM(COUNTIF(AH332:AP332, "&gt;0"), COUNTIF(Y332:AG332, "&gt;0"))</f>
        <v>18</v>
      </c>
      <c r="BC332" s="22">
        <f>$BQ$3*AZ332/$BO$4</f>
        <v>1.4824120603015077E-3</v>
      </c>
      <c r="BD332" s="22">
        <f>IF(AY332&lt;BC332,AY332,"ns")</f>
        <v>6.4534161898952903E-4</v>
      </c>
      <c r="BE332" s="23" t="str">
        <f>IF(AND(BD332&lt;0.01,ABS(BA332)&gt;1.5,D332&gt;2), IF(AND(BA332&gt;0,COUNTIF(AH332:AP332,"&gt;0")&gt;7),"IRF4_interactor_Th17", (IF(AND(BA332&lt;0,COUNTIF(Y332:AG332, "&gt;0")&gt;7), "background_significant", "ns"))), "ns")</f>
        <v>ns</v>
      </c>
      <c r="BF332" s="24" t="str">
        <f>IF(OR(AX332 ="IRF4_interactor_Treg", BE332 ="IRF4_interactor_Th17"), LOG((AVERAGE(AH332:AP332)+0.1)/(AVERAGE(P332:X332)+0.1),2),"ns")</f>
        <v>ns</v>
      </c>
      <c r="BG332" s="24">
        <f>IF(AND(AX332="IRF4_interactor_Treg",BE332="IRF4_interactor_Th17"),1,IF(AX332="IRF4_interactor_Treg","IRF4_Treg",IF(BE332="IRF4_interactor_Th17","IRF4_Th17",0)))</f>
        <v>0</v>
      </c>
      <c r="BH332" s="25">
        <f>IFERROR(TTEST(AH332:AP332,P332:X332,2,1),IF(OR(COUNTIF(P332:X332,"&gt;0")&gt;7,COUNTIF(AH332:AP332,"&gt;0")&gt;7),0,9999))</f>
        <v>1.280147543888214E-2</v>
      </c>
      <c r="BI332" s="25">
        <f>IF(BH332=9999,$BS$5,RANK(BH332,$BH$3:$BH$1993,1))</f>
        <v>241</v>
      </c>
      <c r="BJ332" s="25">
        <f>$BQ$3*BI332/$BO$5</f>
        <v>1.2104470115519839E-3</v>
      </c>
      <c r="BK332" s="25" t="str">
        <f>IF(BH332&lt;BJ332,BH332,"ns")</f>
        <v>ns</v>
      </c>
      <c r="BL332" s="26">
        <f>SUM(COUNTIF(P332:X332, "&gt;0"), COUNTIF(AH332:AP332, "&gt;0"))</f>
        <v>16</v>
      </c>
    </row>
    <row r="333" spans="1:64">
      <c r="A333" t="s">
        <v>541</v>
      </c>
      <c r="B333" t="s">
        <v>542</v>
      </c>
      <c r="C333">
        <v>7.1633199999999997E-4</v>
      </c>
      <c r="D333">
        <v>9</v>
      </c>
      <c r="E333">
        <v>9</v>
      </c>
      <c r="F333">
        <v>0</v>
      </c>
      <c r="G333">
        <v>1343700</v>
      </c>
      <c r="H333">
        <v>1279740</v>
      </c>
      <c r="I333">
        <v>1226480</v>
      </c>
      <c r="J333">
        <v>730896</v>
      </c>
      <c r="K333">
        <v>646956</v>
      </c>
      <c r="L333">
        <v>769815</v>
      </c>
      <c r="M333">
        <v>491946</v>
      </c>
      <c r="N333">
        <v>572698</v>
      </c>
      <c r="O333">
        <v>628334</v>
      </c>
      <c r="P333">
        <v>1056290</v>
      </c>
      <c r="Q333">
        <v>1048340</v>
      </c>
      <c r="R333">
        <v>1057660</v>
      </c>
      <c r="S333">
        <v>1140350</v>
      </c>
      <c r="T333">
        <v>1128910</v>
      </c>
      <c r="U333">
        <v>1344800</v>
      </c>
      <c r="V333">
        <v>1011730</v>
      </c>
      <c r="W333">
        <v>1258090</v>
      </c>
      <c r="X333">
        <v>1104100</v>
      </c>
      <c r="Y333">
        <v>1470980</v>
      </c>
      <c r="Z333">
        <v>1458540</v>
      </c>
      <c r="AA333">
        <v>1421640</v>
      </c>
      <c r="AB333">
        <v>833498</v>
      </c>
      <c r="AC333">
        <v>893046</v>
      </c>
      <c r="AD333">
        <v>842835</v>
      </c>
      <c r="AE333">
        <v>619173</v>
      </c>
      <c r="AF333">
        <v>917622</v>
      </c>
      <c r="AG333">
        <v>843472</v>
      </c>
      <c r="AH333">
        <v>1644650</v>
      </c>
      <c r="AI333">
        <v>1509950</v>
      </c>
      <c r="AJ333">
        <v>1729490</v>
      </c>
      <c r="AK333">
        <v>1088820</v>
      </c>
      <c r="AL333">
        <v>1120890</v>
      </c>
      <c r="AM333">
        <v>1275350</v>
      </c>
      <c r="AN333">
        <v>1144930</v>
      </c>
      <c r="AO333">
        <v>1528870</v>
      </c>
      <c r="AP333">
        <v>1112930</v>
      </c>
      <c r="AR333" s="16">
        <f>IFERROR(TTEST(G333:O333,P333:X333,2,1),IF(OR(COUNTIF(P333:X333,"&gt;0")&gt;7,COUNTIF(G333:O333,"&gt;0")&gt;7),0,9999))</f>
        <v>6.6149372046838781E-2</v>
      </c>
      <c r="AS333" s="16">
        <f>IF(AR333=9999,$BO$3,RANK(AR333,$AR$3:$AR$1993,1))</f>
        <v>1032</v>
      </c>
      <c r="AT333" s="16">
        <f>LOG((IFERROR(SUM(P333:X333)/COUNTIF(P333:X333, "&gt;0"),0.1))/(IFERROR(SUM(G333:O333)/COUNTIF(G333:O333, "&gt;0"),0.1)),2)</f>
        <v>0.40035660685341506</v>
      </c>
      <c r="AU333" s="17">
        <f>SUM(COUNTIF(P333:X333, "&gt;0"), COUNTIF(G333:O333, "&gt;0"))</f>
        <v>18</v>
      </c>
      <c r="AV333" s="18">
        <f>$BQ$3*AS333/$BO$3</f>
        <v>5.1911468812877266E-3</v>
      </c>
      <c r="AW333" s="18" t="str">
        <f>IF(AR333&lt;AV333,AR333,"ns")</f>
        <v>ns</v>
      </c>
      <c r="AX333" s="19" t="str">
        <f>IF(AND(AW333&lt;0.01,ABS(AT333)&gt;1.5,D333&gt;2), IF(AND(AT333&gt;0,COUNTIF(P333:X333,"&gt;0")&gt;7),"IRF4_interactor_Treg", (IF(AND(AT333&lt;0,COUNTIF(G333:O333, "&gt;0")&gt;7), "background_significant", "ns"))), "ns")</f>
        <v>ns</v>
      </c>
      <c r="AY333" s="20">
        <f>IFERROR(TTEST(Y333:AG333,AH333:AP333,2,1),IF(OR(COUNTIF(AH333:AP333,"&gt;0")&gt;7,COUNTIF(Y333:AG333,"&gt;0")&gt;7),0,9999))</f>
        <v>6.4770375544774116E-4</v>
      </c>
      <c r="AZ333" s="20">
        <f>IF(AY333=9999,$BO$4,RANK(AY333,$AY$3:$AY$1993,1))</f>
        <v>296</v>
      </c>
      <c r="BA333" s="20">
        <f>LOG((IFERROR(SUM(AH333:AP333)/COUNTIF(AH333:AP333, "&gt;0"),0.1))/(IFERROR(SUM(Y333:AG333)/COUNTIF(Y333:AG333, "&gt;0"),0.1)),2)</f>
        <v>0.38622668860992143</v>
      </c>
      <c r="BB333" s="21">
        <f>SUM(COUNTIF(AH333:AP333, "&gt;0"), COUNTIF(Y333:AG333, "&gt;0"))</f>
        <v>18</v>
      </c>
      <c r="BC333" s="22">
        <f>$BQ$3*AZ333/$BO$4</f>
        <v>1.4874371859296483E-3</v>
      </c>
      <c r="BD333" s="22">
        <f>IF(AY333&lt;BC333,AY333,"ns")</f>
        <v>6.4770375544774116E-4</v>
      </c>
      <c r="BE333" s="23" t="str">
        <f>IF(AND(BD333&lt;0.01,ABS(BA333)&gt;1.5,D333&gt;2), IF(AND(BA333&gt;0,COUNTIF(AH333:AP333,"&gt;0")&gt;7),"IRF4_interactor_Th17", (IF(AND(BA333&lt;0,COUNTIF(Y333:AG333, "&gt;0")&gt;7), "background_significant", "ns"))), "ns")</f>
        <v>ns</v>
      </c>
      <c r="BF333" s="24" t="str">
        <f>IF(OR(AX333 ="IRF4_interactor_Treg", BE333 ="IRF4_interactor_Th17"), LOG((AVERAGE(AH333:AP333)+0.1)/(AVERAGE(P333:X333)+0.1),2),"ns")</f>
        <v>ns</v>
      </c>
      <c r="BG333" s="24">
        <f>IF(AND(AX333="IRF4_interactor_Treg",BE333="IRF4_interactor_Th17"),1,IF(AX333="IRF4_interactor_Treg","IRF4_Treg",IF(BE333="IRF4_interactor_Th17","IRF4_Th17",0)))</f>
        <v>0</v>
      </c>
      <c r="BH333" s="25">
        <f>IFERROR(TTEST(AH333:AP333,P333:X333,2,1),IF(OR(COUNTIF(P333:X333,"&gt;0")&gt;7,COUNTIF(AH333:AP333,"&gt;0")&gt;7),0,9999))</f>
        <v>4.8659536995079494E-2</v>
      </c>
      <c r="BI333" s="25">
        <f>IF(BH333=9999,$BS$5,RANK(BH333,$BH$3:$BH$1993,1))</f>
        <v>455</v>
      </c>
      <c r="BJ333" s="25">
        <f>$BQ$3*BI333/$BO$5</f>
        <v>2.285283776996484E-3</v>
      </c>
      <c r="BK333" s="25" t="str">
        <f>IF(BH333&lt;BJ333,BH333,"ns")</f>
        <v>ns</v>
      </c>
      <c r="BL333" s="26">
        <f>SUM(COUNTIF(P333:X333, "&gt;0"), COUNTIF(AH333:AP333, "&gt;0"))</f>
        <v>18</v>
      </c>
    </row>
    <row r="334" spans="1:64">
      <c r="A334" t="s">
        <v>2605</v>
      </c>
      <c r="B334" t="s">
        <v>2606</v>
      </c>
      <c r="C334">
        <v>7.1633199999999997E-4</v>
      </c>
      <c r="D334">
        <v>12</v>
      </c>
      <c r="E334">
        <v>12</v>
      </c>
      <c r="F334">
        <v>0</v>
      </c>
      <c r="G334">
        <v>611260</v>
      </c>
      <c r="H334">
        <v>554254</v>
      </c>
      <c r="I334">
        <v>511202</v>
      </c>
      <c r="J334">
        <v>534231</v>
      </c>
      <c r="K334">
        <v>520032</v>
      </c>
      <c r="L334">
        <v>689205</v>
      </c>
      <c r="M334">
        <v>182482</v>
      </c>
      <c r="N334">
        <v>221504</v>
      </c>
      <c r="O334">
        <v>256821</v>
      </c>
      <c r="P334">
        <v>979143</v>
      </c>
      <c r="Q334">
        <v>797199</v>
      </c>
      <c r="R334">
        <v>882899</v>
      </c>
      <c r="S334">
        <v>1077270</v>
      </c>
      <c r="T334">
        <v>1042350</v>
      </c>
      <c r="U334">
        <v>1326880</v>
      </c>
      <c r="V334">
        <v>1131090</v>
      </c>
      <c r="W334">
        <v>1245920</v>
      </c>
      <c r="X334">
        <v>1465250</v>
      </c>
      <c r="Y334">
        <v>556359</v>
      </c>
      <c r="Z334">
        <v>477063</v>
      </c>
      <c r="AA334">
        <v>544550</v>
      </c>
      <c r="AB334">
        <v>596001</v>
      </c>
      <c r="AC334">
        <v>453716</v>
      </c>
      <c r="AD334">
        <v>308233</v>
      </c>
      <c r="AE334">
        <v>557149</v>
      </c>
      <c r="AF334">
        <v>805130</v>
      </c>
      <c r="AG334">
        <v>918251</v>
      </c>
      <c r="AH334">
        <v>2068290</v>
      </c>
      <c r="AI334">
        <v>1874690</v>
      </c>
      <c r="AJ334">
        <v>2376920</v>
      </c>
      <c r="AK334">
        <v>915455</v>
      </c>
      <c r="AL334">
        <v>922920</v>
      </c>
      <c r="AM334">
        <v>848940</v>
      </c>
      <c r="AN334">
        <v>1540820</v>
      </c>
      <c r="AO334">
        <v>1973860</v>
      </c>
      <c r="AP334">
        <v>1428890</v>
      </c>
      <c r="AR334" s="16">
        <f>IFERROR(TTEST(G334:O334,P334:X334,2,1),IF(OR(COUNTIF(P334:X334,"&gt;0")&gt;7,COUNTIF(G334:O334,"&gt;0")&gt;7),0,9999))</f>
        <v>3.795655254585127E-4</v>
      </c>
      <c r="AS334" s="16">
        <f>IF(AR334=9999,$BO$3,RANK(AR334,$AR$3:$AR$1993,1))</f>
        <v>191</v>
      </c>
      <c r="AT334" s="16">
        <f>LOG((IFERROR(SUM(P334:X334)/COUNTIF(P334:X334, "&gt;0"),0.1))/(IFERROR(SUM(G334:O334)/COUNTIF(G334:O334, "&gt;0"),0.1)),2)</f>
        <v>1.285487123621653</v>
      </c>
      <c r="AU334" s="17">
        <f>SUM(COUNTIF(P334:X334, "&gt;0"), COUNTIF(G334:O334, "&gt;0"))</f>
        <v>18</v>
      </c>
      <c r="AV334" s="18">
        <f>$BQ$3*AS334/$BO$3</f>
        <v>9.6076458752515095E-4</v>
      </c>
      <c r="AW334" s="18">
        <f>IF(AR334&lt;AV334,AR334,"ns")</f>
        <v>3.795655254585127E-4</v>
      </c>
      <c r="AX334" s="19" t="str">
        <f>IF(AND(AW334&lt;0.01,ABS(AT334)&gt;1.5,D334&gt;2), IF(AND(AT334&gt;0,COUNTIF(P334:X334,"&gt;0")&gt;7),"IRF4_interactor_Treg", (IF(AND(AT334&lt;0,COUNTIF(G334:O334, "&gt;0")&gt;7), "background_significant", "ns"))), "ns")</f>
        <v>ns</v>
      </c>
      <c r="AY334" s="20">
        <f>IFERROR(TTEST(Y334:AG334,AH334:AP334,2,1),IF(OR(COUNTIF(AH334:AP334,"&gt;0")&gt;7,COUNTIF(Y334:AG334,"&gt;0")&gt;7),0,9999))</f>
        <v>6.4934240505450612E-4</v>
      </c>
      <c r="AZ334" s="20">
        <f>IF(AY334=9999,$BO$4,RANK(AY334,$AY$3:$AY$1993,1))</f>
        <v>297</v>
      </c>
      <c r="BA334" s="20">
        <f>LOG((IFERROR(SUM(AH334:AP334)/COUNTIF(AH334:AP334, "&gt;0"),0.1))/(IFERROR(SUM(Y334:AG334)/COUNTIF(Y334:AG334, "&gt;0"),0.1)),2)</f>
        <v>1.4192055156010037</v>
      </c>
      <c r="BB334" s="21">
        <f>SUM(COUNTIF(AH334:AP334, "&gt;0"), COUNTIF(Y334:AG334, "&gt;0"))</f>
        <v>18</v>
      </c>
      <c r="BC334" s="22">
        <f>$BQ$3*AZ334/$BO$4</f>
        <v>1.4924623115577891E-3</v>
      </c>
      <c r="BD334" s="22">
        <f>IF(AY334&lt;BC334,AY334,"ns")</f>
        <v>6.4934240505450612E-4</v>
      </c>
      <c r="BE334" s="23" t="str">
        <f>IF(AND(BD334&lt;0.01,ABS(BA334)&gt;1.5,D334&gt;2), IF(AND(BA334&gt;0,COUNTIF(AH334:AP334,"&gt;0")&gt;7),"IRF4_interactor_Th17", (IF(AND(BA334&lt;0,COUNTIF(Y334:AG334, "&gt;0")&gt;7), "background_significant", "ns"))), "ns")</f>
        <v>ns</v>
      </c>
      <c r="BF334" s="24" t="str">
        <f>IF(OR(AX334 ="IRF4_interactor_Treg", BE334 ="IRF4_interactor_Th17"), LOG((AVERAGE(AH334:AP334)+0.1)/(AVERAGE(P334:X334)+0.1),2),"ns")</f>
        <v>ns</v>
      </c>
      <c r="BG334" s="24">
        <f>IF(AND(AX334="IRF4_interactor_Treg",BE334="IRF4_interactor_Th17"),1,IF(AX334="IRF4_interactor_Treg","IRF4_Treg",IF(BE334="IRF4_interactor_Th17","IRF4_Th17",0)))</f>
        <v>0</v>
      </c>
      <c r="BH334" s="25">
        <f>IFERROR(TTEST(AH334:AP334,P334:X334,2,1),IF(OR(COUNTIF(P334:X334,"&gt;0")&gt;7,COUNTIF(AH334:AP334,"&gt;0")&gt;7),0,9999))</f>
        <v>8.7748087682895215E-2</v>
      </c>
      <c r="BI334" s="25">
        <f>IF(BH334=9999,$BS$5,RANK(BH334,$BH$3:$BH$1993,1))</f>
        <v>617</v>
      </c>
      <c r="BJ334" s="25">
        <f>$BQ$3*BI334/$BO$5</f>
        <v>3.0989452536413862E-3</v>
      </c>
      <c r="BK334" s="25" t="str">
        <f>IF(BH334&lt;BJ334,BH334,"ns")</f>
        <v>ns</v>
      </c>
      <c r="BL334" s="26">
        <f>SUM(COUNTIF(P334:X334, "&gt;0"), COUNTIF(AH334:AP334, "&gt;0"))</f>
        <v>18</v>
      </c>
    </row>
    <row r="335" spans="1:64">
      <c r="A335" t="s">
        <v>1877</v>
      </c>
      <c r="B335" t="s">
        <v>1878</v>
      </c>
      <c r="C335">
        <v>7.1633199999999997E-4</v>
      </c>
      <c r="D335">
        <v>6</v>
      </c>
      <c r="E335">
        <v>6</v>
      </c>
      <c r="F335">
        <v>0</v>
      </c>
      <c r="G335">
        <v>376672</v>
      </c>
      <c r="H335">
        <v>237411</v>
      </c>
      <c r="I335">
        <v>389974</v>
      </c>
      <c r="J335">
        <v>333173</v>
      </c>
      <c r="K335">
        <v>201253</v>
      </c>
      <c r="L335">
        <v>235004</v>
      </c>
      <c r="M335">
        <v>179529</v>
      </c>
      <c r="N335">
        <v>128756</v>
      </c>
      <c r="O335">
        <v>65984.7</v>
      </c>
      <c r="P335">
        <v>488626</v>
      </c>
      <c r="Q335">
        <v>432703</v>
      </c>
      <c r="R335">
        <v>368607</v>
      </c>
      <c r="S335">
        <v>692847</v>
      </c>
      <c r="T335">
        <v>350102</v>
      </c>
      <c r="U335">
        <v>447638</v>
      </c>
      <c r="V335">
        <v>692191</v>
      </c>
      <c r="W335">
        <v>534988</v>
      </c>
      <c r="X335">
        <v>581338</v>
      </c>
      <c r="Y335">
        <v>357941</v>
      </c>
      <c r="Z335">
        <v>360711</v>
      </c>
      <c r="AA335">
        <v>460156</v>
      </c>
      <c r="AB335">
        <v>168308</v>
      </c>
      <c r="AC335">
        <v>391905</v>
      </c>
      <c r="AD335">
        <v>97929.7</v>
      </c>
      <c r="AE335">
        <v>310333</v>
      </c>
      <c r="AF335">
        <v>500231</v>
      </c>
      <c r="AG335">
        <v>457446</v>
      </c>
      <c r="AH335">
        <v>1122800</v>
      </c>
      <c r="AI335">
        <v>1086990</v>
      </c>
      <c r="AJ335">
        <v>1155620</v>
      </c>
      <c r="AK335">
        <v>401848</v>
      </c>
      <c r="AL335">
        <v>440099</v>
      </c>
      <c r="AM335">
        <v>391031</v>
      </c>
      <c r="AN335">
        <v>1152020</v>
      </c>
      <c r="AO335">
        <v>1450590</v>
      </c>
      <c r="AP335">
        <v>917348</v>
      </c>
      <c r="AR335" s="16">
        <f>IFERROR(TTEST(G335:O335,P335:X335,2,1),IF(OR(COUNTIF(P335:X335,"&gt;0")&gt;7,COUNTIF(G335:O335,"&gt;0")&gt;7),0,9999))</f>
        <v>2.4230296495959969E-3</v>
      </c>
      <c r="AS335" s="16">
        <f>IF(AR335=9999,$BO$3,RANK(AR335,$AR$3:$AR$1993,1))</f>
        <v>421</v>
      </c>
      <c r="AT335" s="16">
        <f>LOG((IFERROR(SUM(P335:X335)/COUNTIF(P335:X335, "&gt;0"),0.1))/(IFERROR(SUM(G335:O335)/COUNTIF(G335:O335, "&gt;0"),0.1)),2)</f>
        <v>1.0953618092804795</v>
      </c>
      <c r="AU335" s="17">
        <f>SUM(COUNTIF(P335:X335, "&gt;0"), COUNTIF(G335:O335, "&gt;0"))</f>
        <v>18</v>
      </c>
      <c r="AV335" s="18">
        <f>$BQ$3*AS335/$BO$3</f>
        <v>2.1177062374245471E-3</v>
      </c>
      <c r="AW335" s="18" t="str">
        <f>IF(AR335&lt;AV335,AR335,"ns")</f>
        <v>ns</v>
      </c>
      <c r="AX335" s="19" t="str">
        <f>IF(AND(AW335&lt;0.01,ABS(AT335)&gt;1.5,D335&gt;2), IF(AND(AT335&gt;0,COUNTIF(P335:X335,"&gt;0")&gt;7),"IRF4_interactor_Treg", (IF(AND(AT335&lt;0,COUNTIF(G335:O335, "&gt;0")&gt;7), "background_significant", "ns"))), "ns")</f>
        <v>ns</v>
      </c>
      <c r="AY335" s="20">
        <f>IFERROR(TTEST(Y335:AG335,AH335:AP335,2,1),IF(OR(COUNTIF(AH335:AP335,"&gt;0")&gt;7,COUNTIF(Y335:AG335,"&gt;0")&gt;7),0,9999))</f>
        <v>6.5482008265986319E-4</v>
      </c>
      <c r="AZ335" s="20">
        <f>IF(AY335=9999,$BO$4,RANK(AY335,$AY$3:$AY$1993,1))</f>
        <v>299</v>
      </c>
      <c r="BA335" s="20">
        <f>LOG((IFERROR(SUM(AH335:AP335)/COUNTIF(AH335:AP335, "&gt;0"),0.1))/(IFERROR(SUM(Y335:AG335)/COUNTIF(Y335:AG335, "&gt;0"),0.1)),2)</f>
        <v>1.3866108201822449</v>
      </c>
      <c r="BB335" s="21">
        <f>SUM(COUNTIF(AH335:AP335, "&gt;0"), COUNTIF(Y335:AG335, "&gt;0"))</f>
        <v>18</v>
      </c>
      <c r="BC335" s="22">
        <f>$BQ$3*AZ335/$BO$4</f>
        <v>1.5025125628140704E-3</v>
      </c>
      <c r="BD335" s="22">
        <f>IF(AY335&lt;BC335,AY335,"ns")</f>
        <v>6.5482008265986319E-4</v>
      </c>
      <c r="BE335" s="23" t="str">
        <f>IF(AND(BD335&lt;0.01,ABS(BA335)&gt;1.5,D335&gt;2), IF(AND(BA335&gt;0,COUNTIF(AH335:AP335,"&gt;0")&gt;7),"IRF4_interactor_Th17", (IF(AND(BA335&lt;0,COUNTIF(Y335:AG335, "&gt;0")&gt;7), "background_significant", "ns"))), "ns")</f>
        <v>ns</v>
      </c>
      <c r="BF335" s="24" t="str">
        <f>IF(OR(AX335 ="IRF4_interactor_Treg", BE335 ="IRF4_interactor_Th17"), LOG((AVERAGE(AH335:AP335)+0.1)/(AVERAGE(P335:X335)+0.1),2),"ns")</f>
        <v>ns</v>
      </c>
      <c r="BG335" s="24">
        <f>IF(AND(AX335="IRF4_interactor_Treg",BE335="IRF4_interactor_Th17"),1,IF(AX335="IRF4_interactor_Treg","IRF4_Treg",IF(BE335="IRF4_interactor_Th17","IRF4_Th17",0)))</f>
        <v>0</v>
      </c>
      <c r="BH335" s="25">
        <f>IFERROR(TTEST(AH335:AP335,P335:X335,2,1),IF(OR(COUNTIF(P335:X335,"&gt;0")&gt;7,COUNTIF(AH335:AP335,"&gt;0")&gt;7),0,9999))</f>
        <v>2.0153890865895568E-2</v>
      </c>
      <c r="BI335" s="25">
        <f>IF(BH335=9999,$BS$5,RANK(BH335,$BH$3:$BH$1993,1))</f>
        <v>288</v>
      </c>
      <c r="BJ335" s="25">
        <f>$BQ$3*BI335/$BO$5</f>
        <v>1.4465092918131593E-3</v>
      </c>
      <c r="BK335" s="25" t="str">
        <f>IF(BH335&lt;BJ335,BH335,"ns")</f>
        <v>ns</v>
      </c>
      <c r="BL335" s="26">
        <f>SUM(COUNTIF(P335:X335, "&gt;0"), COUNTIF(AH335:AP335, "&gt;0"))</f>
        <v>18</v>
      </c>
    </row>
    <row r="336" spans="1:64">
      <c r="A336" t="s">
        <v>1167</v>
      </c>
      <c r="B336" t="s">
        <v>1168</v>
      </c>
      <c r="C336">
        <v>7.1633199999999997E-4</v>
      </c>
      <c r="D336">
        <v>4</v>
      </c>
      <c r="E336">
        <v>4</v>
      </c>
      <c r="F336">
        <v>0</v>
      </c>
      <c r="G336">
        <v>268340</v>
      </c>
      <c r="H336">
        <v>211748</v>
      </c>
      <c r="I336">
        <v>275677</v>
      </c>
      <c r="J336">
        <v>210363</v>
      </c>
      <c r="K336">
        <v>226780</v>
      </c>
      <c r="L336">
        <v>293402</v>
      </c>
      <c r="M336">
        <v>195209</v>
      </c>
      <c r="N336">
        <v>183737</v>
      </c>
      <c r="O336">
        <v>230695</v>
      </c>
      <c r="P336">
        <v>303964</v>
      </c>
      <c r="Q336">
        <v>252644</v>
      </c>
      <c r="R336">
        <v>258412</v>
      </c>
      <c r="S336">
        <v>350096</v>
      </c>
      <c r="T336">
        <v>381500</v>
      </c>
      <c r="U336">
        <v>378219</v>
      </c>
      <c r="V336">
        <v>418052</v>
      </c>
      <c r="W336">
        <v>470825</v>
      </c>
      <c r="X336">
        <v>479481</v>
      </c>
      <c r="Y336">
        <v>282635</v>
      </c>
      <c r="Z336">
        <v>261687</v>
      </c>
      <c r="AA336">
        <v>269621</v>
      </c>
      <c r="AB336">
        <v>226207</v>
      </c>
      <c r="AC336">
        <v>202696</v>
      </c>
      <c r="AD336">
        <v>232560</v>
      </c>
      <c r="AE336">
        <v>74437.8</v>
      </c>
      <c r="AF336">
        <v>156388</v>
      </c>
      <c r="AG336">
        <v>166390</v>
      </c>
      <c r="AH336">
        <v>348341</v>
      </c>
      <c r="AI336">
        <v>324273</v>
      </c>
      <c r="AJ336">
        <v>381966</v>
      </c>
      <c r="AK336">
        <v>238408</v>
      </c>
      <c r="AL336">
        <v>249176</v>
      </c>
      <c r="AM336">
        <v>263722</v>
      </c>
      <c r="AN336">
        <v>201988</v>
      </c>
      <c r="AO336">
        <v>281435</v>
      </c>
      <c r="AP336">
        <v>250703</v>
      </c>
      <c r="AR336" s="16">
        <f>IFERROR(TTEST(G336:O336,P336:X336,2,1),IF(OR(COUNTIF(P336:X336,"&gt;0")&gt;7,COUNTIF(G336:O336,"&gt;0")&gt;7),0,9999))</f>
        <v>5.29612178440077E-3</v>
      </c>
      <c r="AS336" s="16">
        <f>IF(AR336=9999,$BO$3,RANK(AR336,$AR$3:$AR$1993,1))</f>
        <v>550</v>
      </c>
      <c r="AT336" s="16">
        <f>LOG((IFERROR(SUM(P336:X336)/COUNTIF(P336:X336, "&gt;0"),0.1))/(IFERROR(SUM(G336:O336)/COUNTIF(G336:O336, "&gt;0"),0.1)),2)</f>
        <v>0.65188207526112063</v>
      </c>
      <c r="AU336" s="17">
        <f>SUM(COUNTIF(P336:X336, "&gt;0"), COUNTIF(G336:O336, "&gt;0"))</f>
        <v>18</v>
      </c>
      <c r="AV336" s="18">
        <f>$BQ$3*AS336/$BO$3</f>
        <v>2.766599597585513E-3</v>
      </c>
      <c r="AW336" s="18" t="str">
        <f>IF(AR336&lt;AV336,AR336,"ns")</f>
        <v>ns</v>
      </c>
      <c r="AX336" s="19" t="str">
        <f>IF(AND(AW336&lt;0.01,ABS(AT336)&gt;1.5,D336&gt;2), IF(AND(AT336&gt;0,COUNTIF(P336:X336,"&gt;0")&gt;7),"IRF4_interactor_Treg", (IF(AND(AT336&lt;0,COUNTIF(G336:O336, "&gt;0")&gt;7), "background_significant", "ns"))), "ns")</f>
        <v>ns</v>
      </c>
      <c r="AY336" s="20">
        <f>IFERROR(TTEST(Y336:AG336,AH336:AP336,2,1),IF(OR(COUNTIF(AH336:AP336,"&gt;0")&gt;7,COUNTIF(Y336:AG336,"&gt;0")&gt;7),0,9999))</f>
        <v>6.588252538148985E-4</v>
      </c>
      <c r="AZ336" s="20">
        <f>IF(AY336=9999,$BO$4,RANK(AY336,$AY$3:$AY$1993,1))</f>
        <v>300</v>
      </c>
      <c r="BA336" s="20">
        <f>LOG((IFERROR(SUM(AH336:AP336)/COUNTIF(AH336:AP336, "&gt;0"),0.1))/(IFERROR(SUM(Y336:AG336)/COUNTIF(Y336:AG336, "&gt;0"),0.1)),2)</f>
        <v>0.43977575463802793</v>
      </c>
      <c r="BB336" s="21">
        <f>SUM(COUNTIF(AH336:AP336, "&gt;0"), COUNTIF(Y336:AG336, "&gt;0"))</f>
        <v>18</v>
      </c>
      <c r="BC336" s="22">
        <f>$BQ$3*AZ336/$BO$4</f>
        <v>1.507537688442211E-3</v>
      </c>
      <c r="BD336" s="22">
        <f>IF(AY336&lt;BC336,AY336,"ns")</f>
        <v>6.588252538148985E-4</v>
      </c>
      <c r="BE336" s="23" t="str">
        <f>IF(AND(BD336&lt;0.01,ABS(BA336)&gt;1.5,D336&gt;2), IF(AND(BA336&gt;0,COUNTIF(AH336:AP336,"&gt;0")&gt;7),"IRF4_interactor_Th17", (IF(AND(BA336&lt;0,COUNTIF(Y336:AG336, "&gt;0")&gt;7), "background_significant", "ns"))), "ns")</f>
        <v>ns</v>
      </c>
      <c r="BF336" s="24" t="str">
        <f>IF(OR(AX336 ="IRF4_interactor_Treg", BE336 ="IRF4_interactor_Th17"), LOG((AVERAGE(AH336:AP336)+0.1)/(AVERAGE(P336:X336)+0.1),2),"ns")</f>
        <v>ns</v>
      </c>
      <c r="BG336" s="24">
        <f>IF(AND(AX336="IRF4_interactor_Treg",BE336="IRF4_interactor_Th17"),1,IF(AX336="IRF4_interactor_Treg","IRF4_Treg",IF(BE336="IRF4_interactor_Th17","IRF4_Th17",0)))</f>
        <v>0</v>
      </c>
      <c r="BH336" s="25">
        <f>IFERROR(TTEST(AH336:AP336,P336:X336,2,1),IF(OR(COUNTIF(P336:X336,"&gt;0")&gt;7,COUNTIF(AH336:AP336,"&gt;0")&gt;7),0,9999))</f>
        <v>9.1640800931687305E-2</v>
      </c>
      <c r="BI336" s="25">
        <f>IF(BH336=9999,$BS$5,RANK(BH336,$BH$3:$BH$1993,1))</f>
        <v>630</v>
      </c>
      <c r="BJ336" s="25">
        <f>$BQ$3*BI336/$BO$5</f>
        <v>3.1642390758412856E-3</v>
      </c>
      <c r="BK336" s="25" t="str">
        <f>IF(BH336&lt;BJ336,BH336,"ns")</f>
        <v>ns</v>
      </c>
      <c r="BL336" s="26">
        <f>SUM(COUNTIF(P336:X336, "&gt;0"), COUNTIF(AH336:AP336, "&gt;0"))</f>
        <v>18</v>
      </c>
    </row>
    <row r="337" spans="1:64">
      <c r="A337" t="s">
        <v>6661</v>
      </c>
      <c r="B337" t="s">
        <v>6662</v>
      </c>
      <c r="C337">
        <v>2.5659100000000001E-2</v>
      </c>
      <c r="D337">
        <v>3</v>
      </c>
      <c r="E337">
        <v>3</v>
      </c>
      <c r="F337">
        <v>0</v>
      </c>
      <c r="G337">
        <v>19354.099999999999</v>
      </c>
      <c r="H337">
        <v>33371</v>
      </c>
      <c r="I337">
        <v>42449.7</v>
      </c>
      <c r="J337">
        <v>25072.400000000001</v>
      </c>
      <c r="K337">
        <v>26310.2</v>
      </c>
      <c r="L337">
        <v>33799.1</v>
      </c>
      <c r="M337">
        <v>0</v>
      </c>
      <c r="N337">
        <v>9576.65</v>
      </c>
      <c r="O337">
        <v>0</v>
      </c>
      <c r="P337">
        <v>39863.199999999997</v>
      </c>
      <c r="Q337">
        <v>58234.6</v>
      </c>
      <c r="R337">
        <v>64740.3</v>
      </c>
      <c r="S337">
        <v>53986.7</v>
      </c>
      <c r="T337">
        <v>62626.400000000001</v>
      </c>
      <c r="U337">
        <v>79383.399999999994</v>
      </c>
      <c r="V337">
        <v>59876.4</v>
      </c>
      <c r="W337">
        <v>88779</v>
      </c>
      <c r="X337">
        <v>94420.7</v>
      </c>
      <c r="Y337">
        <v>48794.400000000001</v>
      </c>
      <c r="Z337">
        <v>0</v>
      </c>
      <c r="AA337">
        <v>37281</v>
      </c>
      <c r="AB337">
        <v>0</v>
      </c>
      <c r="AC337">
        <v>0</v>
      </c>
      <c r="AD337">
        <v>0</v>
      </c>
      <c r="AE337">
        <v>26183.7</v>
      </c>
      <c r="AF337">
        <v>56768.4</v>
      </c>
      <c r="AG337">
        <v>0</v>
      </c>
      <c r="AH337">
        <v>65958.2</v>
      </c>
      <c r="AI337">
        <v>76336.2</v>
      </c>
      <c r="AJ337">
        <v>89841.9</v>
      </c>
      <c r="AK337">
        <v>31046.400000000001</v>
      </c>
      <c r="AL337">
        <v>12490.1</v>
      </c>
      <c r="AM337">
        <v>41041.1</v>
      </c>
      <c r="AN337">
        <v>42610.2</v>
      </c>
      <c r="AO337">
        <v>98294.3</v>
      </c>
      <c r="AP337">
        <v>37943.4</v>
      </c>
      <c r="AR337" s="16">
        <f>IFERROR(TTEST(G337:O337,P337:X337,2,1),IF(OR(COUNTIF(P337:X337,"&gt;0")&gt;7,COUNTIF(G337:O337,"&gt;0")&gt;7),0,9999))</f>
        <v>8.7205572611958259E-4</v>
      </c>
      <c r="AS337" s="16">
        <f>IF(AR337=9999,$BO$3,RANK(AR337,$AR$3:$AR$1993,1))</f>
        <v>276</v>
      </c>
      <c r="AT337" s="16">
        <f>LOG((IFERROR(SUM(P337:X337)/COUNTIF(P337:X337, "&gt;0"),0.1))/(IFERROR(SUM(G337:O337)/COUNTIF(G337:O337, "&gt;0"),0.1)),2)</f>
        <v>1.3014876555959667</v>
      </c>
      <c r="AU337" s="17">
        <f>SUM(COUNTIF(P337:X337, "&gt;0"), COUNTIF(G337:O337, "&gt;0"))</f>
        <v>16</v>
      </c>
      <c r="AV337" s="18">
        <f>$BQ$3*AS337/$BO$3</f>
        <v>1.3883299798792758E-3</v>
      </c>
      <c r="AW337" s="18">
        <f>IF(AR337&lt;AV337,AR337,"ns")</f>
        <v>8.7205572611958259E-4</v>
      </c>
      <c r="AX337" s="19" t="str">
        <f>IF(AND(AW337&lt;0.01,ABS(AT337)&gt;1.5,D337&gt;2), IF(AND(AT337&gt;0,COUNTIF(P337:X337,"&gt;0")&gt;7),"IRF4_interactor_Treg", (IF(AND(AT337&lt;0,COUNTIF(G337:O337, "&gt;0")&gt;7), "background_significant", "ns"))), "ns")</f>
        <v>ns</v>
      </c>
      <c r="AY337" s="20">
        <f>IFERROR(TTEST(Y337:AG337,AH337:AP337,2,1),IF(OR(COUNTIF(AH337:AP337,"&gt;0")&gt;7,COUNTIF(Y337:AG337,"&gt;0")&gt;7),0,9999))</f>
        <v>6.6228468708575457E-4</v>
      </c>
      <c r="AZ337" s="20">
        <f>IF(AY337=9999,$BO$4,RANK(AY337,$AY$3:$AY$1993,1))</f>
        <v>301</v>
      </c>
      <c r="BA337" s="20">
        <f>LOG((IFERROR(SUM(AH337:AP337)/COUNTIF(AH337:AP337, "&gt;0"),0.1))/(IFERROR(SUM(Y337:AG337)/COUNTIF(Y337:AG337, "&gt;0"),0.1)),2)</f>
        <v>0.38188199580701687</v>
      </c>
      <c r="BB337" s="21">
        <f>SUM(COUNTIF(AH337:AP337, "&gt;0"), COUNTIF(Y337:AG337, "&gt;0"))</f>
        <v>13</v>
      </c>
      <c r="BC337" s="22">
        <f>$BQ$3*AZ337/$BO$4</f>
        <v>1.5125628140703518E-3</v>
      </c>
      <c r="BD337" s="22">
        <f>IF(AY337&lt;BC337,AY337,"ns")</f>
        <v>6.6228468708575457E-4</v>
      </c>
      <c r="BE337" s="23" t="str">
        <f>IF(AND(BD337&lt;0.01,ABS(BA337)&gt;1.5,D337&gt;2), IF(AND(BA337&gt;0,COUNTIF(AH337:AP337,"&gt;0")&gt;7),"IRF4_interactor_Th17", (IF(AND(BA337&lt;0,COUNTIF(Y337:AG337, "&gt;0")&gt;7), "background_significant", "ns"))), "ns")</f>
        <v>ns</v>
      </c>
      <c r="BF337" s="24" t="str">
        <f>IF(OR(AX337 ="IRF4_interactor_Treg", BE337 ="IRF4_interactor_Th17"), LOG((AVERAGE(AH337:AP337)+0.1)/(AVERAGE(P337:X337)+0.1),2),"ns")</f>
        <v>ns</v>
      </c>
      <c r="BG337" s="24">
        <f>IF(AND(AX337="IRF4_interactor_Treg",BE337="IRF4_interactor_Th17"),1,IF(AX337="IRF4_interactor_Treg","IRF4_Treg",IF(BE337="IRF4_interactor_Th17","IRF4_Th17",0)))</f>
        <v>0</v>
      </c>
      <c r="BH337" s="25">
        <f>IFERROR(TTEST(AH337:AP337,P337:X337,2,1),IF(OR(COUNTIF(P337:X337,"&gt;0")&gt;7,COUNTIF(AH337:AP337,"&gt;0")&gt;7),0,9999))</f>
        <v>0.30768445079071582</v>
      </c>
      <c r="BI337" s="25">
        <f>IF(BH337=9999,$BS$5,RANK(BH337,$BH$3:$BH$1993,1))</f>
        <v>1179</v>
      </c>
      <c r="BJ337" s="25">
        <f>$BQ$3*BI337/$BO$5</f>
        <v>5.9216474133601208E-3</v>
      </c>
      <c r="BK337" s="25" t="str">
        <f>IF(BH337&lt;BJ337,BH337,"ns")</f>
        <v>ns</v>
      </c>
      <c r="BL337" s="26">
        <f>SUM(COUNTIF(P337:X337, "&gt;0"), COUNTIF(AH337:AP337, "&gt;0"))</f>
        <v>18</v>
      </c>
    </row>
    <row r="338" spans="1:64">
      <c r="A338" t="s">
        <v>3183</v>
      </c>
      <c r="B338" t="s">
        <v>3184</v>
      </c>
      <c r="C338">
        <v>7.1633199999999997E-4</v>
      </c>
      <c r="D338">
        <v>37</v>
      </c>
      <c r="E338">
        <v>37</v>
      </c>
      <c r="F338">
        <v>0</v>
      </c>
      <c r="G338">
        <v>2154300</v>
      </c>
      <c r="H338">
        <v>2418730</v>
      </c>
      <c r="I338">
        <v>2727420</v>
      </c>
      <c r="J338">
        <v>1510560</v>
      </c>
      <c r="K338">
        <v>1556450</v>
      </c>
      <c r="L338">
        <v>1976100</v>
      </c>
      <c r="M338">
        <v>668345</v>
      </c>
      <c r="N338">
        <v>707555</v>
      </c>
      <c r="O338">
        <v>953710</v>
      </c>
      <c r="P338">
        <v>2766430</v>
      </c>
      <c r="Q338">
        <v>2914220</v>
      </c>
      <c r="R338">
        <v>3136800</v>
      </c>
      <c r="S338">
        <v>3344080</v>
      </c>
      <c r="T338">
        <v>3070320</v>
      </c>
      <c r="U338">
        <v>3853020</v>
      </c>
      <c r="V338">
        <v>2902290</v>
      </c>
      <c r="W338">
        <v>3283140</v>
      </c>
      <c r="X338">
        <v>3177040</v>
      </c>
      <c r="Y338">
        <v>2012010</v>
      </c>
      <c r="Z338">
        <v>2231230</v>
      </c>
      <c r="AA338">
        <v>2388170</v>
      </c>
      <c r="AB338">
        <v>1327210</v>
      </c>
      <c r="AC338">
        <v>1429630</v>
      </c>
      <c r="AD338">
        <v>1611630</v>
      </c>
      <c r="AE338">
        <v>2086010</v>
      </c>
      <c r="AF338">
        <v>2926150</v>
      </c>
      <c r="AG338">
        <v>2999300</v>
      </c>
      <c r="AH338">
        <v>6537430</v>
      </c>
      <c r="AI338">
        <v>6315640</v>
      </c>
      <c r="AJ338">
        <v>7088260</v>
      </c>
      <c r="AK338">
        <v>2211060</v>
      </c>
      <c r="AL338">
        <v>2751780</v>
      </c>
      <c r="AM338">
        <v>2749710</v>
      </c>
      <c r="AN338">
        <v>4617480</v>
      </c>
      <c r="AO338">
        <v>6208250</v>
      </c>
      <c r="AP338">
        <v>4782230</v>
      </c>
      <c r="AR338" s="16">
        <f>IFERROR(TTEST(G338:O338,P338:X338,2,1),IF(OR(COUNTIF(P338:X338,"&gt;0")&gt;7,COUNTIF(G338:O338,"&gt;0")&gt;7),0,9999))</f>
        <v>5.331663173374822E-4</v>
      </c>
      <c r="AS338" s="16">
        <f>IF(AR338=9999,$BO$3,RANK(AR338,$AR$3:$AR$1993,1))</f>
        <v>220</v>
      </c>
      <c r="AT338" s="16">
        <f>LOG((IFERROR(SUM(P338:X338)/COUNTIF(P338:X338, "&gt;0"),0.1))/(IFERROR(SUM(G338:O338)/COUNTIF(G338:O338, "&gt;0"),0.1)),2)</f>
        <v>0.95511317270061158</v>
      </c>
      <c r="AU338" s="17">
        <f>SUM(COUNTIF(P338:X338, "&gt;0"), COUNTIF(G338:O338, "&gt;0"))</f>
        <v>18</v>
      </c>
      <c r="AV338" s="18">
        <f>$BQ$3*AS338/$BO$3</f>
        <v>1.1066398390342054E-3</v>
      </c>
      <c r="AW338" s="18">
        <f>IF(AR338&lt;AV338,AR338,"ns")</f>
        <v>5.331663173374822E-4</v>
      </c>
      <c r="AX338" s="19" t="str">
        <f>IF(AND(AW338&lt;0.01,ABS(AT338)&gt;1.5,D338&gt;2), IF(AND(AT338&gt;0,COUNTIF(P338:X338,"&gt;0")&gt;7),"IRF4_interactor_Treg", (IF(AND(AT338&lt;0,COUNTIF(G338:O338, "&gt;0")&gt;7), "background_significant", "ns"))), "ns")</f>
        <v>ns</v>
      </c>
      <c r="AY338" s="20">
        <f>IFERROR(TTEST(Y338:AG338,AH338:AP338,2,1),IF(OR(COUNTIF(AH338:AP338,"&gt;0")&gt;7,COUNTIF(Y338:AG338,"&gt;0")&gt;7),0,9999))</f>
        <v>6.655682684815888E-4</v>
      </c>
      <c r="AZ338" s="20">
        <f>IF(AY338=9999,$BO$4,RANK(AY338,$AY$3:$AY$1993,1))</f>
        <v>302</v>
      </c>
      <c r="BA338" s="20">
        <f>LOG((IFERROR(SUM(AH338:AP338)/COUNTIF(AH338:AP338, "&gt;0"),0.1))/(IFERROR(SUM(Y338:AG338)/COUNTIF(Y338:AG338, "&gt;0"),0.1)),2)</f>
        <v>1.1862348040457031</v>
      </c>
      <c r="BB338" s="21">
        <f>SUM(COUNTIF(AH338:AP338, "&gt;0"), COUNTIF(Y338:AG338, "&gt;0"))</f>
        <v>18</v>
      </c>
      <c r="BC338" s="22">
        <f>$BQ$3*AZ338/$BO$4</f>
        <v>1.5175879396984926E-3</v>
      </c>
      <c r="BD338" s="22">
        <f>IF(AY338&lt;BC338,AY338,"ns")</f>
        <v>6.655682684815888E-4</v>
      </c>
      <c r="BE338" s="23" t="str">
        <f>IF(AND(BD338&lt;0.01,ABS(BA338)&gt;1.5,D338&gt;2), IF(AND(BA338&gt;0,COUNTIF(AH338:AP338,"&gt;0")&gt;7),"IRF4_interactor_Th17", (IF(AND(BA338&lt;0,COUNTIF(Y338:AG338, "&gt;0")&gt;7), "background_significant", "ns"))), "ns")</f>
        <v>ns</v>
      </c>
      <c r="BF338" s="24" t="str">
        <f>IF(OR(AX338 ="IRF4_interactor_Treg", BE338 ="IRF4_interactor_Th17"), LOG((AVERAGE(AH338:AP338)+0.1)/(AVERAGE(P338:X338)+0.1),2),"ns")</f>
        <v>ns</v>
      </c>
      <c r="BG338" s="24">
        <f>IF(AND(AX338="IRF4_interactor_Treg",BE338="IRF4_interactor_Th17"),1,IF(AX338="IRF4_interactor_Treg","IRF4_Treg",IF(BE338="IRF4_interactor_Th17","IRF4_Th17",0)))</f>
        <v>0</v>
      </c>
      <c r="BH338" s="25">
        <f>IFERROR(TTEST(AH338:AP338,P338:X338,2,1),IF(OR(COUNTIF(P338:X338,"&gt;0")&gt;7,COUNTIF(AH338:AP338,"&gt;0")&gt;7),0,9999))</f>
        <v>4.2764570559223454E-2</v>
      </c>
      <c r="BI338" s="25">
        <f>IF(BH338=9999,$BS$5,RANK(BH338,$BH$3:$BH$1993,1))</f>
        <v>424</v>
      </c>
      <c r="BJ338" s="25">
        <f>$BQ$3*BI338/$BO$5</f>
        <v>2.1295831240582624E-3</v>
      </c>
      <c r="BK338" s="25" t="str">
        <f>IF(BH338&lt;BJ338,BH338,"ns")</f>
        <v>ns</v>
      </c>
      <c r="BL338" s="26">
        <f>SUM(COUNTIF(P338:X338, "&gt;0"), COUNTIF(AH338:AP338, "&gt;0"))</f>
        <v>18</v>
      </c>
    </row>
    <row r="339" spans="1:64">
      <c r="A339" t="s">
        <v>4753</v>
      </c>
      <c r="B339" t="s">
        <v>4754</v>
      </c>
      <c r="C339">
        <v>5.9671799999999999E-3</v>
      </c>
      <c r="D339">
        <v>3</v>
      </c>
      <c r="E339">
        <v>3</v>
      </c>
      <c r="F339">
        <v>0</v>
      </c>
      <c r="G339">
        <v>84764.3</v>
      </c>
      <c r="H339">
        <v>70254.8</v>
      </c>
      <c r="I339">
        <v>101643</v>
      </c>
      <c r="J339">
        <v>93715.1</v>
      </c>
      <c r="K339">
        <v>40124</v>
      </c>
      <c r="L339">
        <v>82572.899999999994</v>
      </c>
      <c r="M339">
        <v>66424.3</v>
      </c>
      <c r="N339">
        <v>55102.400000000001</v>
      </c>
      <c r="O339">
        <v>79827.5</v>
      </c>
      <c r="P339">
        <v>175003</v>
      </c>
      <c r="Q339">
        <v>126695</v>
      </c>
      <c r="R339">
        <v>192198</v>
      </c>
      <c r="S339">
        <v>150318</v>
      </c>
      <c r="T339">
        <v>162457</v>
      </c>
      <c r="U339">
        <v>144138</v>
      </c>
      <c r="V339">
        <v>188319</v>
      </c>
      <c r="W339">
        <v>216030</v>
      </c>
      <c r="X339">
        <v>211611</v>
      </c>
      <c r="Y339">
        <v>125965</v>
      </c>
      <c r="Z339">
        <v>122244</v>
      </c>
      <c r="AA339">
        <v>146670</v>
      </c>
      <c r="AB339">
        <v>50201.8</v>
      </c>
      <c r="AC339">
        <v>28647.9</v>
      </c>
      <c r="AD339">
        <v>0</v>
      </c>
      <c r="AE339">
        <v>0</v>
      </c>
      <c r="AF339">
        <v>0</v>
      </c>
      <c r="AG339">
        <v>27557.7</v>
      </c>
      <c r="AH339">
        <v>143019</v>
      </c>
      <c r="AI339">
        <v>184832</v>
      </c>
      <c r="AJ339">
        <v>193728</v>
      </c>
      <c r="AK339">
        <v>114286</v>
      </c>
      <c r="AL339">
        <v>71025.899999999994</v>
      </c>
      <c r="AM339">
        <v>30114.2</v>
      </c>
      <c r="AN339">
        <v>110864</v>
      </c>
      <c r="AO339">
        <v>123385</v>
      </c>
      <c r="AP339">
        <v>94420</v>
      </c>
      <c r="AR339" s="16">
        <f>IFERROR(TTEST(G339:O339,P339:X339,2,1),IF(OR(COUNTIF(P339:X339,"&gt;0")&gt;7,COUNTIF(G339:O339,"&gt;0")&gt;7),0,9999))</f>
        <v>4.4774282223306765E-5</v>
      </c>
      <c r="AS339" s="16">
        <f>IF(AR339=9999,$BO$3,RANK(AR339,$AR$3:$AR$1993,1))</f>
        <v>90</v>
      </c>
      <c r="AT339" s="16">
        <f>LOG((IFERROR(SUM(P339:X339)/COUNTIF(P339:X339, "&gt;0"),0.1))/(IFERROR(SUM(G339:O339)/COUNTIF(G339:O339, "&gt;0"),0.1)),2)</f>
        <v>1.2160555083424898</v>
      </c>
      <c r="AU339" s="17">
        <f>SUM(COUNTIF(P339:X339, "&gt;0"), COUNTIF(G339:O339, "&gt;0"))</f>
        <v>18</v>
      </c>
      <c r="AV339" s="18">
        <f>$BQ$3*AS339/$BO$3</f>
        <v>4.5271629778672034E-4</v>
      </c>
      <c r="AW339" s="18">
        <f>IF(AR339&lt;AV339,AR339,"ns")</f>
        <v>4.4774282223306765E-5</v>
      </c>
      <c r="AX339" s="19" t="str">
        <f>IF(AND(AW339&lt;0.01,ABS(AT339)&gt;1.5,D339&gt;2), IF(AND(AT339&gt;0,COUNTIF(P339:X339,"&gt;0")&gt;7),"IRF4_interactor_Treg", (IF(AND(AT339&lt;0,COUNTIF(G339:O339, "&gt;0")&gt;7), "background_significant", "ns"))), "ns")</f>
        <v>ns</v>
      </c>
      <c r="AY339" s="20">
        <f>IFERROR(TTEST(Y339:AG339,AH339:AP339,2,1),IF(OR(COUNTIF(AH339:AP339,"&gt;0")&gt;7,COUNTIF(Y339:AG339,"&gt;0")&gt;7),0,9999))</f>
        <v>6.7092761471945869E-4</v>
      </c>
      <c r="AZ339" s="20">
        <f>IF(AY339=9999,$BO$4,RANK(AY339,$AY$3:$AY$1993,1))</f>
        <v>303</v>
      </c>
      <c r="BA339" s="20">
        <f>LOG((IFERROR(SUM(AH339:AP339)/COUNTIF(AH339:AP339, "&gt;0"),0.1))/(IFERROR(SUM(Y339:AG339)/COUNTIF(Y339:AG339, "&gt;0"),0.1)),2)</f>
        <v>0.50309680669668899</v>
      </c>
      <c r="BB339" s="21">
        <f>SUM(COUNTIF(AH339:AP339, "&gt;0"), COUNTIF(Y339:AG339, "&gt;0"))</f>
        <v>15</v>
      </c>
      <c r="BC339" s="22">
        <f>$BQ$3*AZ339/$BO$4</f>
        <v>1.5226130653266333E-3</v>
      </c>
      <c r="BD339" s="22">
        <f>IF(AY339&lt;BC339,AY339,"ns")</f>
        <v>6.7092761471945869E-4</v>
      </c>
      <c r="BE339" s="23" t="str">
        <f>IF(AND(BD339&lt;0.01,ABS(BA339)&gt;1.5,D339&gt;2), IF(AND(BA339&gt;0,COUNTIF(AH339:AP339,"&gt;0")&gt;7),"IRF4_interactor_Th17", (IF(AND(BA339&lt;0,COUNTIF(Y339:AG339, "&gt;0")&gt;7), "background_significant", "ns"))), "ns")</f>
        <v>ns</v>
      </c>
      <c r="BF339" s="24" t="str">
        <f>IF(OR(AX339 ="IRF4_interactor_Treg", BE339 ="IRF4_interactor_Th17"), LOG((AVERAGE(AH339:AP339)+0.1)/(AVERAGE(P339:X339)+0.1),2),"ns")</f>
        <v>ns</v>
      </c>
      <c r="BG339" s="24">
        <f>IF(AND(AX339="IRF4_interactor_Treg",BE339="IRF4_interactor_Th17"),1,IF(AX339="IRF4_interactor_Treg","IRF4_Treg",IF(BE339="IRF4_interactor_Th17","IRF4_Th17",0)))</f>
        <v>0</v>
      </c>
      <c r="BH339" s="25">
        <f>IFERROR(TTEST(AH339:AP339,P339:X339,2,1),IF(OR(COUNTIF(P339:X339,"&gt;0")&gt;7,COUNTIF(AH339:AP339,"&gt;0")&gt;7),0,9999))</f>
        <v>2.1483077503481975E-2</v>
      </c>
      <c r="BI339" s="25">
        <f>IF(BH339=9999,$BS$5,RANK(BH339,$BH$3:$BH$1993,1))</f>
        <v>302</v>
      </c>
      <c r="BJ339" s="25">
        <f>$BQ$3*BI339/$BO$5</f>
        <v>1.5168257157207434E-3</v>
      </c>
      <c r="BK339" s="25" t="str">
        <f>IF(BH339&lt;BJ339,BH339,"ns")</f>
        <v>ns</v>
      </c>
      <c r="BL339" s="26">
        <f>SUM(COUNTIF(P339:X339, "&gt;0"), COUNTIF(AH339:AP339, "&gt;0"))</f>
        <v>18</v>
      </c>
    </row>
    <row r="340" spans="1:64">
      <c r="A340" t="s">
        <v>3893</v>
      </c>
      <c r="B340" t="s">
        <v>3894</v>
      </c>
      <c r="C340">
        <v>2.3009699999999998E-3</v>
      </c>
      <c r="D340">
        <v>3</v>
      </c>
      <c r="E340">
        <v>3</v>
      </c>
      <c r="F340">
        <v>0</v>
      </c>
      <c r="G340">
        <v>149836</v>
      </c>
      <c r="H340">
        <v>190073</v>
      </c>
      <c r="I340">
        <v>191256</v>
      </c>
      <c r="J340">
        <v>245580</v>
      </c>
      <c r="K340">
        <v>331146</v>
      </c>
      <c r="L340">
        <v>449238</v>
      </c>
      <c r="M340">
        <v>155904</v>
      </c>
      <c r="N340">
        <v>222821</v>
      </c>
      <c r="O340">
        <v>197343</v>
      </c>
      <c r="P340">
        <v>111010</v>
      </c>
      <c r="Q340">
        <v>87067.199999999997</v>
      </c>
      <c r="R340">
        <v>111154</v>
      </c>
      <c r="S340">
        <v>358464</v>
      </c>
      <c r="T340">
        <v>315237</v>
      </c>
      <c r="U340">
        <v>394664</v>
      </c>
      <c r="V340">
        <v>218441</v>
      </c>
      <c r="W340">
        <v>227956</v>
      </c>
      <c r="X340">
        <v>236209</v>
      </c>
      <c r="Y340">
        <v>120358</v>
      </c>
      <c r="Z340">
        <v>159208</v>
      </c>
      <c r="AA340">
        <v>204112</v>
      </c>
      <c r="AB340">
        <v>136262</v>
      </c>
      <c r="AC340">
        <v>161971</v>
      </c>
      <c r="AD340">
        <v>192291</v>
      </c>
      <c r="AE340">
        <v>39936.300000000003</v>
      </c>
      <c r="AF340">
        <v>73293.600000000006</v>
      </c>
      <c r="AG340">
        <v>24565</v>
      </c>
      <c r="AH340">
        <v>180427</v>
      </c>
      <c r="AI340">
        <v>143686</v>
      </c>
      <c r="AJ340">
        <v>245662</v>
      </c>
      <c r="AK340">
        <v>187733</v>
      </c>
      <c r="AL340">
        <v>216171</v>
      </c>
      <c r="AM340">
        <v>257381</v>
      </c>
      <c r="AN340">
        <v>88752</v>
      </c>
      <c r="AO340">
        <v>159192</v>
      </c>
      <c r="AP340">
        <v>73245.899999999994</v>
      </c>
      <c r="AR340" s="16">
        <f>IFERROR(TTEST(G340:O340,P340:X340,2,1),IF(OR(COUNTIF(P340:X340,"&gt;0")&gt;7,COUNTIF(G340:O340,"&gt;0")&gt;7),0,9999))</f>
        <v>0.73763707649109544</v>
      </c>
      <c r="AS340" s="16">
        <f>IF(AR340=9999,$BO$3,RANK(AR340,$AR$3:$AR$1993,1))</f>
        <v>1800</v>
      </c>
      <c r="AT340" s="16">
        <f>LOG((IFERROR(SUM(P340:X340)/COUNTIF(P340:X340, "&gt;0"),0.1))/(IFERROR(SUM(G340:O340)/COUNTIF(G340:O340, "&gt;0"),0.1)),2)</f>
        <v>-5.0231265534287993E-2</v>
      </c>
      <c r="AU340" s="17">
        <f>SUM(COUNTIF(P340:X340, "&gt;0"), COUNTIF(G340:O340, "&gt;0"))</f>
        <v>18</v>
      </c>
      <c r="AV340" s="18">
        <f>$BQ$3*AS340/$BO$3</f>
        <v>9.0543259557344068E-3</v>
      </c>
      <c r="AW340" s="18" t="str">
        <f>IF(AR340&lt;AV340,AR340,"ns")</f>
        <v>ns</v>
      </c>
      <c r="AX340" s="19" t="str">
        <f>IF(AND(AW340&lt;0.01,ABS(AT340)&gt;1.5,D340&gt;2), IF(AND(AT340&gt;0,COUNTIF(P340:X340,"&gt;0")&gt;7),"IRF4_interactor_Treg", (IF(AND(AT340&lt;0,COUNTIF(G340:O340, "&gt;0")&gt;7), "background_significant", "ns"))), "ns")</f>
        <v>ns</v>
      </c>
      <c r="AY340" s="20">
        <f>IFERROR(TTEST(Y340:AG340,AH340:AP340,2,1),IF(OR(COUNTIF(AH340:AP340,"&gt;0")&gt;7,COUNTIF(Y340:AG340,"&gt;0")&gt;7),0,9999))</f>
        <v>6.7690060770246899E-4</v>
      </c>
      <c r="AZ340" s="20">
        <f>IF(AY340=9999,$BO$4,RANK(AY340,$AY$3:$AY$1993,1))</f>
        <v>304</v>
      </c>
      <c r="BA340" s="20">
        <f>LOG((IFERROR(SUM(AH340:AP340)/COUNTIF(AH340:AP340, "&gt;0"),0.1))/(IFERROR(SUM(Y340:AG340)/COUNTIF(Y340:AG340, "&gt;0"),0.1)),2)</f>
        <v>0.48120807260022269</v>
      </c>
      <c r="BB340" s="21">
        <f>SUM(COUNTIF(AH340:AP340, "&gt;0"), COUNTIF(Y340:AG340, "&gt;0"))</f>
        <v>18</v>
      </c>
      <c r="BC340" s="22">
        <f>$BQ$3*AZ340/$BO$4</f>
        <v>1.5276381909547739E-3</v>
      </c>
      <c r="BD340" s="22">
        <f>IF(AY340&lt;BC340,AY340,"ns")</f>
        <v>6.7690060770246899E-4</v>
      </c>
      <c r="BE340" s="23" t="str">
        <f>IF(AND(BD340&lt;0.01,ABS(BA340)&gt;1.5,D340&gt;2), IF(AND(BA340&gt;0,COUNTIF(AH340:AP340,"&gt;0")&gt;7),"IRF4_interactor_Th17", (IF(AND(BA340&lt;0,COUNTIF(Y340:AG340, "&gt;0")&gt;7), "background_significant", "ns"))), "ns")</f>
        <v>ns</v>
      </c>
      <c r="BF340" s="24" t="str">
        <f>IF(OR(AX340 ="IRF4_interactor_Treg", BE340 ="IRF4_interactor_Th17"), LOG((AVERAGE(AH340:AP340)+0.1)/(AVERAGE(P340:X340)+0.1),2),"ns")</f>
        <v>ns</v>
      </c>
      <c r="BG340" s="24">
        <f>IF(AND(AX340="IRF4_interactor_Treg",BE340="IRF4_interactor_Th17"),1,IF(AX340="IRF4_interactor_Treg","IRF4_Treg",IF(BE340="IRF4_interactor_Th17","IRF4_Th17",0)))</f>
        <v>0</v>
      </c>
      <c r="BH340" s="25">
        <f>IFERROR(TTEST(AH340:AP340,P340:X340,2,1),IF(OR(COUNTIF(P340:X340,"&gt;0")&gt;7,COUNTIF(AH340:AP340,"&gt;0")&gt;7),0,9999))</f>
        <v>0.17466292334382036</v>
      </c>
      <c r="BI340" s="25">
        <f>IF(BH340=9999,$BS$5,RANK(BH340,$BH$3:$BH$1993,1))</f>
        <v>887</v>
      </c>
      <c r="BJ340" s="25">
        <f>$BQ$3*BI340/$BO$5</f>
        <v>4.4550477147162239E-3</v>
      </c>
      <c r="BK340" s="25" t="str">
        <f>IF(BH340&lt;BJ340,BH340,"ns")</f>
        <v>ns</v>
      </c>
      <c r="BL340" s="26">
        <f>SUM(COUNTIF(P340:X340, "&gt;0"), COUNTIF(AH340:AP340, "&gt;0"))</f>
        <v>18</v>
      </c>
    </row>
    <row r="341" spans="1:64">
      <c r="A341" t="s">
        <v>689</v>
      </c>
      <c r="B341" t="s">
        <v>690</v>
      </c>
      <c r="C341">
        <v>7.1633199999999997E-4</v>
      </c>
      <c r="D341">
        <v>17</v>
      </c>
      <c r="E341">
        <v>15</v>
      </c>
      <c r="F341">
        <v>2</v>
      </c>
      <c r="G341">
        <v>4611080</v>
      </c>
      <c r="H341">
        <v>4356420</v>
      </c>
      <c r="I341">
        <v>4660160</v>
      </c>
      <c r="J341">
        <v>3254410</v>
      </c>
      <c r="K341">
        <v>3536410</v>
      </c>
      <c r="L341">
        <v>3675740</v>
      </c>
      <c r="M341">
        <v>3142570</v>
      </c>
      <c r="N341">
        <v>3315040</v>
      </c>
      <c r="O341">
        <v>3249570</v>
      </c>
      <c r="P341">
        <v>4917180</v>
      </c>
      <c r="Q341">
        <v>4540340</v>
      </c>
      <c r="R341">
        <v>4561630</v>
      </c>
      <c r="S341">
        <v>4900400</v>
      </c>
      <c r="T341">
        <v>4999090</v>
      </c>
      <c r="U341">
        <v>4798950</v>
      </c>
      <c r="V341">
        <v>4654860</v>
      </c>
      <c r="W341">
        <v>4864600</v>
      </c>
      <c r="X341">
        <v>4691350</v>
      </c>
      <c r="Y341">
        <v>4592960</v>
      </c>
      <c r="Z341">
        <v>4208440</v>
      </c>
      <c r="AA341">
        <v>4590660</v>
      </c>
      <c r="AB341">
        <v>4217720</v>
      </c>
      <c r="AC341">
        <v>4404580</v>
      </c>
      <c r="AD341">
        <v>4435030</v>
      </c>
      <c r="AE341">
        <v>2891100</v>
      </c>
      <c r="AF341">
        <v>3608250</v>
      </c>
      <c r="AG341">
        <v>3430140</v>
      </c>
      <c r="AH341">
        <v>5920960</v>
      </c>
      <c r="AI341">
        <v>6093890</v>
      </c>
      <c r="AJ341">
        <v>6220610</v>
      </c>
      <c r="AK341">
        <v>4569130</v>
      </c>
      <c r="AL341">
        <v>4784850</v>
      </c>
      <c r="AM341">
        <v>5551930</v>
      </c>
      <c r="AN341">
        <v>3893800</v>
      </c>
      <c r="AO341">
        <v>5193760</v>
      </c>
      <c r="AP341">
        <v>3759570</v>
      </c>
      <c r="AR341" s="16">
        <f>IFERROR(TTEST(G341:O341,P341:X341,2,1),IF(OR(COUNTIF(P341:X341,"&gt;0")&gt;7,COUNTIF(G341:O341,"&gt;0")&gt;7),0,9999))</f>
        <v>2.1722782287043104E-3</v>
      </c>
      <c r="AS341" s="16">
        <f>IF(AR341=9999,$BO$3,RANK(AR341,$AR$3:$AR$1993,1))</f>
        <v>407</v>
      </c>
      <c r="AT341" s="16">
        <f>LOG((IFERROR(SUM(P341:X341)/COUNTIF(P341:X341, "&gt;0"),0.1))/(IFERROR(SUM(G341:O341)/COUNTIF(G341:O341, "&gt;0"),0.1)),2)</f>
        <v>0.34484940070725795</v>
      </c>
      <c r="AU341" s="17">
        <f>SUM(COUNTIF(P341:X341, "&gt;0"), COUNTIF(G341:O341, "&gt;0"))</f>
        <v>18</v>
      </c>
      <c r="AV341" s="18">
        <f>$BQ$3*AS341/$BO$3</f>
        <v>2.0472837022132797E-3</v>
      </c>
      <c r="AW341" s="18" t="str">
        <f>IF(AR341&lt;AV341,AR341,"ns")</f>
        <v>ns</v>
      </c>
      <c r="AX341" s="19" t="str">
        <f>IF(AND(AW341&lt;0.01,ABS(AT341)&gt;1.5,D341&gt;2), IF(AND(AT341&gt;0,COUNTIF(P341:X341,"&gt;0")&gt;7),"IRF4_interactor_Treg", (IF(AND(AT341&lt;0,COUNTIF(G341:O341, "&gt;0")&gt;7), "background_significant", "ns"))), "ns")</f>
        <v>ns</v>
      </c>
      <c r="AY341" s="20">
        <f>IFERROR(TTEST(Y341:AG341,AH341:AP341,2,1),IF(OR(COUNTIF(AH341:AP341,"&gt;0")&gt;7,COUNTIF(Y341:AG341,"&gt;0")&gt;7),0,9999))</f>
        <v>6.7836705712050476E-4</v>
      </c>
      <c r="AZ341" s="20">
        <f>IF(AY341=9999,$BO$4,RANK(AY341,$AY$3:$AY$1993,1))</f>
        <v>305</v>
      </c>
      <c r="BA341" s="20">
        <f>LOG((IFERROR(SUM(AH341:AP341)/COUNTIF(AH341:AP341, "&gt;0"),0.1))/(IFERROR(SUM(Y341:AG341)/COUNTIF(Y341:AG341, "&gt;0"),0.1)),2)</f>
        <v>0.33817201503249117</v>
      </c>
      <c r="BB341" s="21">
        <f>SUM(COUNTIF(AH341:AP341, "&gt;0"), COUNTIF(Y341:AG341, "&gt;0"))</f>
        <v>18</v>
      </c>
      <c r="BC341" s="22">
        <f>$BQ$3*AZ341/$BO$4</f>
        <v>1.5326633165829147E-3</v>
      </c>
      <c r="BD341" s="22">
        <f>IF(AY341&lt;BC341,AY341,"ns")</f>
        <v>6.7836705712050476E-4</v>
      </c>
      <c r="BE341" s="23" t="str">
        <f>IF(AND(BD341&lt;0.01,ABS(BA341)&gt;1.5,D341&gt;2), IF(AND(BA341&gt;0,COUNTIF(AH341:AP341,"&gt;0")&gt;7),"IRF4_interactor_Th17", (IF(AND(BA341&lt;0,COUNTIF(Y341:AG341, "&gt;0")&gt;7), "background_significant", "ns"))), "ns")</f>
        <v>ns</v>
      </c>
      <c r="BF341" s="24" t="str">
        <f>IF(OR(AX341 ="IRF4_interactor_Treg", BE341 ="IRF4_interactor_Th17"), LOG((AVERAGE(AH341:AP341)+0.1)/(AVERAGE(P341:X341)+0.1),2),"ns")</f>
        <v>ns</v>
      </c>
      <c r="BG341" s="24">
        <f>IF(AND(AX341="IRF4_interactor_Treg",BE341="IRF4_interactor_Th17"),1,IF(AX341="IRF4_interactor_Treg","IRF4_Treg",IF(BE341="IRF4_interactor_Th17","IRF4_Th17",0)))</f>
        <v>0</v>
      </c>
      <c r="BH341" s="25">
        <f>IFERROR(TTEST(AH341:AP341,P341:X341,2,1),IF(OR(COUNTIF(P341:X341,"&gt;0")&gt;7,COUNTIF(AH341:AP341,"&gt;0")&gt;7),0,9999))</f>
        <v>0.32019161570921212</v>
      </c>
      <c r="BI341" s="25">
        <f>IF(BH341=9999,$BS$5,RANK(BH341,$BH$3:$BH$1993,1))</f>
        <v>1196</v>
      </c>
      <c r="BJ341" s="25">
        <f>$BQ$3*BI341/$BO$5</f>
        <v>6.007031642390759E-3</v>
      </c>
      <c r="BK341" s="25" t="str">
        <f>IF(BH341&lt;BJ341,BH341,"ns")</f>
        <v>ns</v>
      </c>
      <c r="BL341" s="26">
        <f>SUM(COUNTIF(P341:X341, "&gt;0"), COUNTIF(AH341:AP341, "&gt;0"))</f>
        <v>18</v>
      </c>
    </row>
    <row r="342" spans="1:64">
      <c r="A342" t="s">
        <v>5181</v>
      </c>
      <c r="B342" t="s">
        <v>5182</v>
      </c>
      <c r="C342">
        <v>7.1633199999999997E-4</v>
      </c>
      <c r="D342">
        <v>4</v>
      </c>
      <c r="E342">
        <v>4</v>
      </c>
      <c r="F342">
        <v>0</v>
      </c>
      <c r="G342">
        <v>262149</v>
      </c>
      <c r="H342">
        <v>251210</v>
      </c>
      <c r="I342">
        <v>273700</v>
      </c>
      <c r="J342">
        <v>152158</v>
      </c>
      <c r="K342">
        <v>170482</v>
      </c>
      <c r="L342">
        <v>230482</v>
      </c>
      <c r="M342">
        <v>135676</v>
      </c>
      <c r="N342">
        <v>121633</v>
      </c>
      <c r="O342">
        <v>154351</v>
      </c>
      <c r="P342">
        <v>312183</v>
      </c>
      <c r="Q342">
        <v>328325</v>
      </c>
      <c r="R342">
        <v>288585</v>
      </c>
      <c r="S342">
        <v>383713</v>
      </c>
      <c r="T342">
        <v>455959</v>
      </c>
      <c r="U342">
        <v>482033</v>
      </c>
      <c r="V342">
        <v>424951</v>
      </c>
      <c r="W342">
        <v>420334</v>
      </c>
      <c r="X342">
        <v>443454</v>
      </c>
      <c r="Y342">
        <v>245690</v>
      </c>
      <c r="Z342">
        <v>252487</v>
      </c>
      <c r="AA342">
        <v>277410</v>
      </c>
      <c r="AB342">
        <v>147895</v>
      </c>
      <c r="AC342">
        <v>181111</v>
      </c>
      <c r="AD342">
        <v>183538</v>
      </c>
      <c r="AE342">
        <v>193537</v>
      </c>
      <c r="AF342">
        <v>278171</v>
      </c>
      <c r="AG342">
        <v>297908</v>
      </c>
      <c r="AH342">
        <v>540608</v>
      </c>
      <c r="AI342">
        <v>556414</v>
      </c>
      <c r="AJ342">
        <v>632348</v>
      </c>
      <c r="AK342">
        <v>231846</v>
      </c>
      <c r="AL342">
        <v>244061</v>
      </c>
      <c r="AM342">
        <v>264641</v>
      </c>
      <c r="AN342">
        <v>466021</v>
      </c>
      <c r="AO342">
        <v>643883</v>
      </c>
      <c r="AP342">
        <v>454675</v>
      </c>
      <c r="AR342" s="16">
        <f>IFERROR(TTEST(G342:O342,P342:X342,2,1),IF(OR(COUNTIF(P342:X342,"&gt;0")&gt;7,COUNTIF(G342:O342,"&gt;0")&gt;7),0,9999))</f>
        <v>9.0945223054567439E-4</v>
      </c>
      <c r="AS342" s="16">
        <f>IF(AR342=9999,$BO$3,RANK(AR342,$AR$3:$AR$1993,1))</f>
        <v>285</v>
      </c>
      <c r="AT342" s="16">
        <f>LOG((IFERROR(SUM(P342:X342)/COUNTIF(P342:X342, "&gt;0"),0.1))/(IFERROR(SUM(G342:O342)/COUNTIF(G342:O342, "&gt;0"),0.1)),2)</f>
        <v>1.0146888170157116</v>
      </c>
      <c r="AU342" s="17">
        <f>SUM(COUNTIF(P342:X342, "&gt;0"), COUNTIF(G342:O342, "&gt;0"))</f>
        <v>18</v>
      </c>
      <c r="AV342" s="18">
        <f>$BQ$3*AS342/$BO$3</f>
        <v>1.4336016096579477E-3</v>
      </c>
      <c r="AW342" s="18">
        <f>IF(AR342&lt;AV342,AR342,"ns")</f>
        <v>9.0945223054567439E-4</v>
      </c>
      <c r="AX342" s="19" t="str">
        <f>IF(AND(AW342&lt;0.01,ABS(AT342)&gt;1.5,D342&gt;2), IF(AND(AT342&gt;0,COUNTIF(P342:X342,"&gt;0")&gt;7),"IRF4_interactor_Treg", (IF(AND(AT342&lt;0,COUNTIF(G342:O342, "&gt;0")&gt;7), "background_significant", "ns"))), "ns")</f>
        <v>ns</v>
      </c>
      <c r="AY342" s="20">
        <f>IFERROR(TTEST(Y342:AG342,AH342:AP342,2,1),IF(OR(COUNTIF(AH342:AP342,"&gt;0")&gt;7,COUNTIF(Y342:AG342,"&gt;0")&gt;7),0,9999))</f>
        <v>6.8519501055568923E-4</v>
      </c>
      <c r="AZ342" s="20">
        <f>IF(AY342=9999,$BO$4,RANK(AY342,$AY$3:$AY$1993,1))</f>
        <v>306</v>
      </c>
      <c r="BA342" s="20">
        <f>LOG((IFERROR(SUM(AH342:AP342)/COUNTIF(AH342:AP342, "&gt;0"),0.1))/(IFERROR(SUM(Y342:AG342)/COUNTIF(Y342:AG342, "&gt;0"),0.1)),2)</f>
        <v>0.97132320326137633</v>
      </c>
      <c r="BB342" s="21">
        <f>SUM(COUNTIF(AH342:AP342, "&gt;0"), COUNTIF(Y342:AG342, "&gt;0"))</f>
        <v>18</v>
      </c>
      <c r="BC342" s="22">
        <f>$BQ$3*AZ342/$BO$4</f>
        <v>1.5376884422110553E-3</v>
      </c>
      <c r="BD342" s="22">
        <f>IF(AY342&lt;BC342,AY342,"ns")</f>
        <v>6.8519501055568923E-4</v>
      </c>
      <c r="BE342" s="23" t="str">
        <f>IF(AND(BD342&lt;0.01,ABS(BA342)&gt;1.5,D342&gt;2), IF(AND(BA342&gt;0,COUNTIF(AH342:AP342,"&gt;0")&gt;7),"IRF4_interactor_Th17", (IF(AND(BA342&lt;0,COUNTIF(Y342:AG342, "&gt;0")&gt;7), "background_significant", "ns"))), "ns")</f>
        <v>ns</v>
      </c>
      <c r="BF342" s="24" t="str">
        <f>IF(OR(AX342 ="IRF4_interactor_Treg", BE342 ="IRF4_interactor_Th17"), LOG((AVERAGE(AH342:AP342)+0.1)/(AVERAGE(P342:X342)+0.1),2),"ns")</f>
        <v>ns</v>
      </c>
      <c r="BG342" s="24">
        <f>IF(AND(AX342="IRF4_interactor_Treg",BE342="IRF4_interactor_Th17"),1,IF(AX342="IRF4_interactor_Treg","IRF4_Treg",IF(BE342="IRF4_interactor_Th17","IRF4_Th17",0)))</f>
        <v>0</v>
      </c>
      <c r="BH342" s="25">
        <f>IFERROR(TTEST(AH342:AP342,P342:X342,2,1),IF(OR(COUNTIF(P342:X342,"&gt;0")&gt;7,COUNTIF(AH342:AP342,"&gt;0")&gt;7),0,9999))</f>
        <v>0.4603929477628419</v>
      </c>
      <c r="BI342" s="25">
        <f>IF(BH342=9999,$BS$5,RANK(BH342,$BH$3:$BH$1993,1))</f>
        <v>1415</v>
      </c>
      <c r="BJ342" s="25">
        <f>$BQ$3*BI342/$BO$5</f>
        <v>7.1069814163736821E-3</v>
      </c>
      <c r="BK342" s="25" t="str">
        <f>IF(BH342&lt;BJ342,BH342,"ns")</f>
        <v>ns</v>
      </c>
      <c r="BL342" s="26">
        <f>SUM(COUNTIF(P342:X342, "&gt;0"), COUNTIF(AH342:AP342, "&gt;0"))</f>
        <v>18</v>
      </c>
    </row>
    <row r="343" spans="1:64">
      <c r="A343" t="s">
        <v>3013</v>
      </c>
      <c r="B343" t="s">
        <v>3014</v>
      </c>
      <c r="C343">
        <v>7.1633199999999997E-4</v>
      </c>
      <c r="D343">
        <v>6</v>
      </c>
      <c r="E343">
        <v>6</v>
      </c>
      <c r="F343">
        <v>0</v>
      </c>
      <c r="G343">
        <v>371309</v>
      </c>
      <c r="H343">
        <v>295060</v>
      </c>
      <c r="I343">
        <v>296472</v>
      </c>
      <c r="J343">
        <v>285479</v>
      </c>
      <c r="K343">
        <v>260549</v>
      </c>
      <c r="L343">
        <v>433661</v>
      </c>
      <c r="M343">
        <v>152411</v>
      </c>
      <c r="N343">
        <v>229420</v>
      </c>
      <c r="O343">
        <v>218180</v>
      </c>
      <c r="P343">
        <v>739826</v>
      </c>
      <c r="Q343">
        <v>642895</v>
      </c>
      <c r="R343">
        <v>588346</v>
      </c>
      <c r="S343">
        <v>551241</v>
      </c>
      <c r="T343">
        <v>697418</v>
      </c>
      <c r="U343">
        <v>727094</v>
      </c>
      <c r="V343">
        <v>555913</v>
      </c>
      <c r="W343">
        <v>597803</v>
      </c>
      <c r="X343">
        <v>459163</v>
      </c>
      <c r="Y343">
        <v>348226</v>
      </c>
      <c r="Z343">
        <v>296962</v>
      </c>
      <c r="AA343">
        <v>404421</v>
      </c>
      <c r="AB343">
        <v>282373</v>
      </c>
      <c r="AC343">
        <v>230463</v>
      </c>
      <c r="AD343">
        <v>331549</v>
      </c>
      <c r="AE343">
        <v>264589</v>
      </c>
      <c r="AF343">
        <v>365699</v>
      </c>
      <c r="AG343">
        <v>411708</v>
      </c>
      <c r="AH343">
        <v>832687</v>
      </c>
      <c r="AI343">
        <v>863552</v>
      </c>
      <c r="AJ343">
        <v>877139</v>
      </c>
      <c r="AK343">
        <v>308950</v>
      </c>
      <c r="AL343">
        <v>409318</v>
      </c>
      <c r="AM343">
        <v>481801</v>
      </c>
      <c r="AN343">
        <v>512552</v>
      </c>
      <c r="AO343">
        <v>836549</v>
      </c>
      <c r="AP343">
        <v>779678</v>
      </c>
      <c r="AR343" s="16">
        <f>IFERROR(TTEST(G343:O343,P343:X343,2,1),IF(OR(COUNTIF(P343:X343,"&gt;0")&gt;7,COUNTIF(G343:O343,"&gt;0")&gt;7),0,9999))</f>
        <v>3.3515889730202491E-7</v>
      </c>
      <c r="AS343" s="16">
        <f>IF(AR343=9999,$BO$3,RANK(AR343,$AR$3:$AR$1993,1))</f>
        <v>16</v>
      </c>
      <c r="AT343" s="16">
        <f>LOG((IFERROR(SUM(P343:X343)/COUNTIF(P343:X343, "&gt;0"),0.1))/(IFERROR(SUM(G343:O343)/COUNTIF(G343:O343, "&gt;0"),0.1)),2)</f>
        <v>1.1287357395054807</v>
      </c>
      <c r="AU343" s="17">
        <f>SUM(COUNTIF(P343:X343, "&gt;0"), COUNTIF(G343:O343, "&gt;0"))</f>
        <v>18</v>
      </c>
      <c r="AV343" s="18">
        <f>$BQ$3*AS343/$BO$3</f>
        <v>8.0482897384305841E-5</v>
      </c>
      <c r="AW343" s="18">
        <f>IF(AR343&lt;AV343,AR343,"ns")</f>
        <v>3.3515889730202491E-7</v>
      </c>
      <c r="AX343" s="19" t="str">
        <f>IF(AND(AW343&lt;0.01,ABS(AT343)&gt;1.5,D343&gt;2), IF(AND(AT343&gt;0,COUNTIF(P343:X343,"&gt;0")&gt;7),"IRF4_interactor_Treg", (IF(AND(AT343&lt;0,COUNTIF(G343:O343, "&gt;0")&gt;7), "background_significant", "ns"))), "ns")</f>
        <v>ns</v>
      </c>
      <c r="AY343" s="20">
        <f>IFERROR(TTEST(Y343:AG343,AH343:AP343,2,1),IF(OR(COUNTIF(AH343:AP343,"&gt;0")&gt;7,COUNTIF(Y343:AG343,"&gt;0")&gt;7),0,9999))</f>
        <v>7.0360338545102008E-4</v>
      </c>
      <c r="AZ343" s="20">
        <f>IF(AY343=9999,$BO$4,RANK(AY343,$AY$3:$AY$1993,1))</f>
        <v>308</v>
      </c>
      <c r="BA343" s="20">
        <f>LOG((IFERROR(SUM(AH343:AP343)/COUNTIF(AH343:AP343, "&gt;0"),0.1))/(IFERROR(SUM(Y343:AG343)/COUNTIF(Y343:AG343, "&gt;0"),0.1)),2)</f>
        <v>1.0074121091800172</v>
      </c>
      <c r="BB343" s="21">
        <f>SUM(COUNTIF(AH343:AP343, "&gt;0"), COUNTIF(Y343:AG343, "&gt;0"))</f>
        <v>18</v>
      </c>
      <c r="BC343" s="22">
        <f>$BQ$3*AZ343/$BO$4</f>
        <v>1.5477386934673366E-3</v>
      </c>
      <c r="BD343" s="22">
        <f>IF(AY343&lt;BC343,AY343,"ns")</f>
        <v>7.0360338545102008E-4</v>
      </c>
      <c r="BE343" s="23" t="str">
        <f>IF(AND(BD343&lt;0.01,ABS(BA343)&gt;1.5,D343&gt;2), IF(AND(BA343&gt;0,COUNTIF(AH343:AP343,"&gt;0")&gt;7),"IRF4_interactor_Th17", (IF(AND(BA343&lt;0,COUNTIF(Y343:AG343, "&gt;0")&gt;7), "background_significant", "ns"))), "ns")</f>
        <v>ns</v>
      </c>
      <c r="BF343" s="24" t="str">
        <f>IF(OR(AX343 ="IRF4_interactor_Treg", BE343 ="IRF4_interactor_Th17"), LOG((AVERAGE(AH343:AP343)+0.1)/(AVERAGE(P343:X343)+0.1),2),"ns")</f>
        <v>ns</v>
      </c>
      <c r="BG343" s="24">
        <f>IF(AND(AX343="IRF4_interactor_Treg",BE343="IRF4_interactor_Th17"),1,IF(AX343="IRF4_interactor_Treg","IRF4_Treg",IF(BE343="IRF4_interactor_Th17","IRF4_Th17",0)))</f>
        <v>0</v>
      </c>
      <c r="BH343" s="25">
        <f>IFERROR(TTEST(AH343:AP343,P343:X343,2,1),IF(OR(COUNTIF(P343:X343,"&gt;0")&gt;7,COUNTIF(AH343:AP343,"&gt;0")&gt;7),0,9999))</f>
        <v>0.65721492015773142</v>
      </c>
      <c r="BI343" s="25">
        <f>IF(BH343=9999,$BS$5,RANK(BH343,$BH$3:$BH$1993,1))</f>
        <v>1640</v>
      </c>
      <c r="BJ343" s="25">
        <f>$BQ$3*BI343/$BO$5</f>
        <v>8.2370668006027121E-3</v>
      </c>
      <c r="BK343" s="25" t="str">
        <f>IF(BH343&lt;BJ343,BH343,"ns")</f>
        <v>ns</v>
      </c>
      <c r="BL343" s="26">
        <f>SUM(COUNTIF(P343:X343, "&gt;0"), COUNTIF(AH343:AP343, "&gt;0"))</f>
        <v>18</v>
      </c>
    </row>
    <row r="344" spans="1:64">
      <c r="A344" t="s">
        <v>4621</v>
      </c>
      <c r="B344" t="s">
        <v>4622</v>
      </c>
      <c r="C344">
        <v>4.3497199999999996E-3</v>
      </c>
      <c r="D344">
        <v>10</v>
      </c>
      <c r="E344">
        <v>10</v>
      </c>
      <c r="F344">
        <v>0</v>
      </c>
      <c r="G344">
        <v>157049</v>
      </c>
      <c r="H344">
        <v>135647</v>
      </c>
      <c r="I344">
        <v>142362</v>
      </c>
      <c r="J344">
        <v>70974</v>
      </c>
      <c r="K344">
        <v>94984</v>
      </c>
      <c r="L344">
        <v>72880</v>
      </c>
      <c r="M344">
        <v>54982</v>
      </c>
      <c r="N344">
        <v>52325.9</v>
      </c>
      <c r="O344">
        <v>72276</v>
      </c>
      <c r="P344">
        <v>241562</v>
      </c>
      <c r="Q344">
        <v>244881</v>
      </c>
      <c r="R344">
        <v>296744</v>
      </c>
      <c r="S344">
        <v>232499</v>
      </c>
      <c r="T344">
        <v>306069</v>
      </c>
      <c r="U344">
        <v>301113</v>
      </c>
      <c r="V344">
        <v>241981</v>
      </c>
      <c r="W344">
        <v>303116</v>
      </c>
      <c r="X344">
        <v>237531</v>
      </c>
      <c r="Y344">
        <v>161729</v>
      </c>
      <c r="Z344">
        <v>159186</v>
      </c>
      <c r="AA344">
        <v>169949</v>
      </c>
      <c r="AB344">
        <v>75197.3</v>
      </c>
      <c r="AC344">
        <v>75007.7</v>
      </c>
      <c r="AD344">
        <v>73884.100000000006</v>
      </c>
      <c r="AE344">
        <v>164849</v>
      </c>
      <c r="AF344">
        <v>268502</v>
      </c>
      <c r="AG344">
        <v>310629</v>
      </c>
      <c r="AH344">
        <v>527152</v>
      </c>
      <c r="AI344">
        <v>525854</v>
      </c>
      <c r="AJ344">
        <v>634148</v>
      </c>
      <c r="AK344">
        <v>182397</v>
      </c>
      <c r="AL344">
        <v>185325</v>
      </c>
      <c r="AM344">
        <v>202163</v>
      </c>
      <c r="AN344">
        <v>446968</v>
      </c>
      <c r="AO344">
        <v>518939</v>
      </c>
      <c r="AP344">
        <v>414753</v>
      </c>
      <c r="AR344" s="16">
        <f>IFERROR(TTEST(G344:O344,P344:X344,2,1),IF(OR(COUNTIF(P344:X344,"&gt;0")&gt;7,COUNTIF(G344:O344,"&gt;0")&gt;7),0,9999))</f>
        <v>1.1406639533421718E-5</v>
      </c>
      <c r="AS344" s="16">
        <f>IF(AR344=9999,$BO$3,RANK(AR344,$AR$3:$AR$1993,1))</f>
        <v>57</v>
      </c>
      <c r="AT344" s="16">
        <f>LOG((IFERROR(SUM(P344:X344)/COUNTIF(P344:X344, "&gt;0"),0.1))/(IFERROR(SUM(G344:O344)/COUNTIF(G344:O344, "&gt;0"),0.1)),2)</f>
        <v>1.4949053180535066</v>
      </c>
      <c r="AU344" s="17">
        <f>SUM(COUNTIF(P344:X344, "&gt;0"), COUNTIF(G344:O344, "&gt;0"))</f>
        <v>18</v>
      </c>
      <c r="AV344" s="18">
        <f>$BQ$3*AS344/$BO$3</f>
        <v>2.8672032193158959E-4</v>
      </c>
      <c r="AW344" s="18">
        <f>IF(AR344&lt;AV344,AR344,"ns")</f>
        <v>1.1406639533421718E-5</v>
      </c>
      <c r="AX344" s="19" t="str">
        <f>IF(AND(AW344&lt;0.01,ABS(AT344)&gt;1.5,D344&gt;2), IF(AND(AT344&gt;0,COUNTIF(P344:X344,"&gt;0")&gt;7),"IRF4_interactor_Treg", (IF(AND(AT344&lt;0,COUNTIF(G344:O344, "&gt;0")&gt;7), "background_significant", "ns"))), "ns")</f>
        <v>ns</v>
      </c>
      <c r="AY344" s="20">
        <f>IFERROR(TTEST(Y344:AG344,AH344:AP344,2,1),IF(OR(COUNTIF(AH344:AP344,"&gt;0")&gt;7,COUNTIF(Y344:AG344,"&gt;0")&gt;7),0,9999))</f>
        <v>7.1399166271522805E-4</v>
      </c>
      <c r="AZ344" s="20">
        <f>IF(AY344=9999,$BO$4,RANK(AY344,$AY$3:$AY$1993,1))</f>
        <v>310</v>
      </c>
      <c r="BA344" s="20">
        <f>LOG((IFERROR(SUM(AH344:AP344)/COUNTIF(AH344:AP344, "&gt;0"),0.1))/(IFERROR(SUM(Y344:AG344)/COUNTIF(Y344:AG344, "&gt;0"),0.1)),2)</f>
        <v>1.3181124433078399</v>
      </c>
      <c r="BB344" s="21">
        <f>SUM(COUNTIF(AH344:AP344, "&gt;0"), COUNTIF(Y344:AG344, "&gt;0"))</f>
        <v>18</v>
      </c>
      <c r="BC344" s="22">
        <f>$BQ$3*AZ344/$BO$4</f>
        <v>1.5577889447236182E-3</v>
      </c>
      <c r="BD344" s="22">
        <f>IF(AY344&lt;BC344,AY344,"ns")</f>
        <v>7.1399166271522805E-4</v>
      </c>
      <c r="BE344" s="23" t="str">
        <f>IF(AND(BD344&lt;0.01,ABS(BA344)&gt;1.5,D344&gt;2), IF(AND(BA344&gt;0,COUNTIF(AH344:AP344,"&gt;0")&gt;7),"IRF4_interactor_Th17", (IF(AND(BA344&lt;0,COUNTIF(Y344:AG344, "&gt;0")&gt;7), "background_significant", "ns"))), "ns")</f>
        <v>ns</v>
      </c>
      <c r="BF344" s="24" t="str">
        <f>IF(OR(AX344 ="IRF4_interactor_Treg", BE344 ="IRF4_interactor_Th17"), LOG((AVERAGE(AH344:AP344)+0.1)/(AVERAGE(P344:X344)+0.1),2),"ns")</f>
        <v>ns</v>
      </c>
      <c r="BG344" s="24">
        <f>IF(AND(AX344="IRF4_interactor_Treg",BE344="IRF4_interactor_Th17"),1,IF(AX344="IRF4_interactor_Treg","IRF4_Treg",IF(BE344="IRF4_interactor_Th17","IRF4_Th17",0)))</f>
        <v>0</v>
      </c>
      <c r="BH344" s="25">
        <f>IFERROR(TTEST(AH344:AP344,P344:X344,2,1),IF(OR(COUNTIF(P344:X344,"&gt;0")&gt;7,COUNTIF(AH344:AP344,"&gt;0")&gt;7),0,9999))</f>
        <v>4.9551221699709075E-2</v>
      </c>
      <c r="BI344" s="25">
        <f>IF(BH344=9999,$BS$5,RANK(BH344,$BH$3:$BH$1993,1))</f>
        <v>457</v>
      </c>
      <c r="BJ344" s="25">
        <f>$BQ$3*BI344/$BO$5</f>
        <v>2.2953289804118534E-3</v>
      </c>
      <c r="BK344" s="25" t="str">
        <f>IF(BH344&lt;BJ344,BH344,"ns")</f>
        <v>ns</v>
      </c>
      <c r="BL344" s="26">
        <f>SUM(COUNTIF(P344:X344, "&gt;0"), COUNTIF(AH344:AP344, "&gt;0"))</f>
        <v>18</v>
      </c>
    </row>
    <row r="345" spans="1:64">
      <c r="A345" t="s">
        <v>851</v>
      </c>
      <c r="B345" t="s">
        <v>852</v>
      </c>
      <c r="C345">
        <v>7.1633199999999997E-4</v>
      </c>
      <c r="D345">
        <v>5</v>
      </c>
      <c r="E345">
        <v>5</v>
      </c>
      <c r="F345">
        <v>0</v>
      </c>
      <c r="G345">
        <v>164888</v>
      </c>
      <c r="H345">
        <v>159881</v>
      </c>
      <c r="I345">
        <v>239567</v>
      </c>
      <c r="J345">
        <v>129984</v>
      </c>
      <c r="K345">
        <v>178233</v>
      </c>
      <c r="L345">
        <v>205206</v>
      </c>
      <c r="M345">
        <v>106254</v>
      </c>
      <c r="N345">
        <v>101686</v>
      </c>
      <c r="O345">
        <v>96052.4</v>
      </c>
      <c r="P345">
        <v>194035</v>
      </c>
      <c r="Q345">
        <v>177901</v>
      </c>
      <c r="R345">
        <v>164945</v>
      </c>
      <c r="S345">
        <v>267141</v>
      </c>
      <c r="T345">
        <v>272697</v>
      </c>
      <c r="U345">
        <v>335420</v>
      </c>
      <c r="V345">
        <v>192564</v>
      </c>
      <c r="W345">
        <v>223354</v>
      </c>
      <c r="X345">
        <v>217249</v>
      </c>
      <c r="Y345">
        <v>692492</v>
      </c>
      <c r="Z345">
        <v>685575</v>
      </c>
      <c r="AA345">
        <v>719333</v>
      </c>
      <c r="AB345">
        <v>579720</v>
      </c>
      <c r="AC345">
        <v>652826</v>
      </c>
      <c r="AD345">
        <v>611936</v>
      </c>
      <c r="AE345">
        <v>364615</v>
      </c>
      <c r="AF345">
        <v>635590</v>
      </c>
      <c r="AG345">
        <v>588185</v>
      </c>
      <c r="AH345">
        <v>925716</v>
      </c>
      <c r="AI345">
        <v>931259</v>
      </c>
      <c r="AJ345">
        <v>1007990</v>
      </c>
      <c r="AK345">
        <v>892321</v>
      </c>
      <c r="AL345">
        <v>953401</v>
      </c>
      <c r="AM345">
        <v>1159150</v>
      </c>
      <c r="AN345">
        <v>1122250</v>
      </c>
      <c r="AO345">
        <v>1635200</v>
      </c>
      <c r="AP345">
        <v>1226420</v>
      </c>
      <c r="AR345" s="16">
        <f>IFERROR(TTEST(G345:O345,P345:X345,2,1),IF(OR(COUNTIF(P345:X345,"&gt;0")&gt;7,COUNTIF(G345:O345,"&gt;0")&gt;7),0,9999))</f>
        <v>1.3605349073364126E-2</v>
      </c>
      <c r="AS345" s="16">
        <f>IF(AR345=9999,$BO$3,RANK(AR345,$AR$3:$AR$1993,1))</f>
        <v>718</v>
      </c>
      <c r="AT345" s="16">
        <f>LOG((IFERROR(SUM(P345:X345)/COUNTIF(P345:X345, "&gt;0"),0.1))/(IFERROR(SUM(G345:O345)/COUNTIF(G345:O345, "&gt;0"),0.1)),2)</f>
        <v>0.56581862786662795</v>
      </c>
      <c r="AU345" s="17">
        <f>SUM(COUNTIF(P345:X345, "&gt;0"), COUNTIF(G345:O345, "&gt;0"))</f>
        <v>18</v>
      </c>
      <c r="AV345" s="18">
        <f>$BQ$3*AS345/$BO$3</f>
        <v>3.6116700201207241E-3</v>
      </c>
      <c r="AW345" s="18" t="str">
        <f>IF(AR345&lt;AV345,AR345,"ns")</f>
        <v>ns</v>
      </c>
      <c r="AX345" s="19" t="str">
        <f>IF(AND(AW345&lt;0.01,ABS(AT345)&gt;1.5,D345&gt;2), IF(AND(AT345&gt;0,COUNTIF(P345:X345,"&gt;0")&gt;7),"IRF4_interactor_Treg", (IF(AND(AT345&lt;0,COUNTIF(G345:O345, "&gt;0")&gt;7), "background_significant", "ns"))), "ns")</f>
        <v>ns</v>
      </c>
      <c r="AY345" s="20">
        <f>IFERROR(TTEST(Y345:AG345,AH345:AP345,2,1),IF(OR(COUNTIF(AH345:AP345,"&gt;0")&gt;7,COUNTIF(Y345:AG345,"&gt;0")&gt;7),0,9999))</f>
        <v>7.1960869431673632E-4</v>
      </c>
      <c r="AZ345" s="20">
        <f>IF(AY345=9999,$BO$4,RANK(AY345,$AY$3:$AY$1993,1))</f>
        <v>311</v>
      </c>
      <c r="BA345" s="20">
        <f>LOG((IFERROR(SUM(AH345:AP345)/COUNTIF(AH345:AP345, "&gt;0"),0.1))/(IFERROR(SUM(Y345:AG345)/COUNTIF(Y345:AG345, "&gt;0"),0.1)),2)</f>
        <v>0.83331613426393392</v>
      </c>
      <c r="BB345" s="21">
        <f>SUM(COUNTIF(AH345:AP345, "&gt;0"), COUNTIF(Y345:AG345, "&gt;0"))</f>
        <v>18</v>
      </c>
      <c r="BC345" s="22">
        <f>$BQ$3*AZ345/$BO$4</f>
        <v>1.5628140703517588E-3</v>
      </c>
      <c r="BD345" s="22">
        <f>IF(AY345&lt;BC345,AY345,"ns")</f>
        <v>7.1960869431673632E-4</v>
      </c>
      <c r="BE345" s="23" t="str">
        <f>IF(AND(BD345&lt;0.01,ABS(BA345)&gt;1.5,D345&gt;2), IF(AND(BA345&gt;0,COUNTIF(AH345:AP345,"&gt;0")&gt;7),"IRF4_interactor_Th17", (IF(AND(BA345&lt;0,COUNTIF(Y345:AG345, "&gt;0")&gt;7), "background_significant", "ns"))), "ns")</f>
        <v>ns</v>
      </c>
      <c r="BF345" s="24" t="str">
        <f>IF(OR(AX345 ="IRF4_interactor_Treg", BE345 ="IRF4_interactor_Th17"), LOG((AVERAGE(AH345:AP345)+0.1)/(AVERAGE(P345:X345)+0.1),2),"ns")</f>
        <v>ns</v>
      </c>
      <c r="BG345" s="24">
        <f>IF(AND(AX345="IRF4_interactor_Treg",BE345="IRF4_interactor_Th17"),1,IF(AX345="IRF4_interactor_Treg","IRF4_Treg",IF(BE345="IRF4_interactor_Th17","IRF4_Th17",0)))</f>
        <v>0</v>
      </c>
      <c r="BH345" s="25">
        <f>IFERROR(TTEST(AH345:AP345,P345:X345,2,1),IF(OR(COUNTIF(P345:X345,"&gt;0")&gt;7,COUNTIF(AH345:AP345,"&gt;0")&gt;7),0,9999))</f>
        <v>4.1469417915198221E-6</v>
      </c>
      <c r="BI345" s="25">
        <f>IF(BH345=9999,$BS$5,RANK(BH345,$BH$3:$BH$1993,1))</f>
        <v>5</v>
      </c>
      <c r="BJ345" s="25">
        <f>$BQ$3*BI345/$BO$5</f>
        <v>2.5113008538422903E-5</v>
      </c>
      <c r="BK345" s="25">
        <f>IF(BH345&lt;BJ345,BH345,"ns")</f>
        <v>4.1469417915198221E-6</v>
      </c>
      <c r="BL345" s="26">
        <f>SUM(COUNTIF(P345:X345, "&gt;0"), COUNTIF(AH345:AP345, "&gt;0"))</f>
        <v>18</v>
      </c>
    </row>
    <row r="346" spans="1:64">
      <c r="A346" t="s">
        <v>4015</v>
      </c>
      <c r="B346" t="s">
        <v>4016</v>
      </c>
      <c r="C346">
        <v>1.12888E-2</v>
      </c>
      <c r="D346">
        <v>7</v>
      </c>
      <c r="E346">
        <v>7</v>
      </c>
      <c r="F346">
        <v>0</v>
      </c>
      <c r="G346">
        <v>91772.9</v>
      </c>
      <c r="H346">
        <v>79972.5</v>
      </c>
      <c r="I346">
        <v>108025</v>
      </c>
      <c r="J346">
        <v>50622</v>
      </c>
      <c r="K346">
        <v>45198.5</v>
      </c>
      <c r="L346">
        <v>64653</v>
      </c>
      <c r="M346">
        <v>32024.6</v>
      </c>
      <c r="N346">
        <v>26304.3</v>
      </c>
      <c r="O346">
        <v>0</v>
      </c>
      <c r="P346">
        <v>68316.899999999994</v>
      </c>
      <c r="Q346">
        <v>69771</v>
      </c>
      <c r="R346">
        <v>81419.8</v>
      </c>
      <c r="S346">
        <v>58876.800000000003</v>
      </c>
      <c r="T346">
        <v>81530.7</v>
      </c>
      <c r="U346">
        <v>99589.6</v>
      </c>
      <c r="V346">
        <v>83022.100000000006</v>
      </c>
      <c r="W346">
        <v>110446</v>
      </c>
      <c r="X346">
        <v>110963</v>
      </c>
      <c r="Y346">
        <v>68361.8</v>
      </c>
      <c r="Z346">
        <v>36501.5</v>
      </c>
      <c r="AA346">
        <v>76207.399999999994</v>
      </c>
      <c r="AB346">
        <v>34952.699999999997</v>
      </c>
      <c r="AC346">
        <v>36262.800000000003</v>
      </c>
      <c r="AD346">
        <v>40441.5</v>
      </c>
      <c r="AE346">
        <v>34979</v>
      </c>
      <c r="AF346">
        <v>39112.6</v>
      </c>
      <c r="AG346">
        <v>31797.3</v>
      </c>
      <c r="AH346">
        <v>173375</v>
      </c>
      <c r="AI346">
        <v>174140</v>
      </c>
      <c r="AJ346">
        <v>184302</v>
      </c>
      <c r="AK346">
        <v>50986.3</v>
      </c>
      <c r="AL346">
        <v>54769.7</v>
      </c>
      <c r="AM346">
        <v>90396.6</v>
      </c>
      <c r="AN346">
        <v>105056</v>
      </c>
      <c r="AO346">
        <v>118183</v>
      </c>
      <c r="AP346">
        <v>96228.5</v>
      </c>
      <c r="AR346" s="16">
        <f>IFERROR(TTEST(G346:O346,P346:X346,2,1),IF(OR(COUNTIF(P346:X346,"&gt;0")&gt;7,COUNTIF(G346:O346,"&gt;0")&gt;7),0,9999))</f>
        <v>0.10030401899368271</v>
      </c>
      <c r="AS346" s="16">
        <f>IF(AR346=9999,$BO$3,RANK(AR346,$AR$3:$AR$1993,1))</f>
        <v>1145</v>
      </c>
      <c r="AT346" s="16">
        <f>LOG((IFERROR(SUM(P346:X346)/COUNTIF(P346:X346, "&gt;0"),0.1))/(IFERROR(SUM(G346:O346)/COUNTIF(G346:O346, "&gt;0"),0.1)),2)</f>
        <v>0.44572241116733979</v>
      </c>
      <c r="AU346" s="17">
        <f>SUM(COUNTIF(P346:X346, "&gt;0"), COUNTIF(G346:O346, "&gt;0"))</f>
        <v>17</v>
      </c>
      <c r="AV346" s="18">
        <f>$BQ$3*AS346/$BO$3</f>
        <v>5.7595573440643866E-3</v>
      </c>
      <c r="AW346" s="18" t="str">
        <f>IF(AR346&lt;AV346,AR346,"ns")</f>
        <v>ns</v>
      </c>
      <c r="AX346" s="19" t="str">
        <f>IF(AND(AW346&lt;0.01,ABS(AT346)&gt;1.5,D346&gt;2), IF(AND(AT346&gt;0,COUNTIF(P346:X346,"&gt;0")&gt;7),"IRF4_interactor_Treg", (IF(AND(AT346&lt;0,COUNTIF(G346:O346, "&gt;0")&gt;7), "background_significant", "ns"))), "ns")</f>
        <v>ns</v>
      </c>
      <c r="AY346" s="20">
        <f>IFERROR(TTEST(Y346:AG346,AH346:AP346,2,1),IF(OR(COUNTIF(AH346:AP346,"&gt;0")&gt;7,COUNTIF(Y346:AG346,"&gt;0")&gt;7),0,9999))</f>
        <v>7.2323866110278793E-4</v>
      </c>
      <c r="AZ346" s="20">
        <f>IF(AY346=9999,$BO$4,RANK(AY346,$AY$3:$AY$1993,1))</f>
        <v>312</v>
      </c>
      <c r="BA346" s="20">
        <f>LOG((IFERROR(SUM(AH346:AP346)/COUNTIF(AH346:AP346, "&gt;0"),0.1))/(IFERROR(SUM(Y346:AG346)/COUNTIF(Y346:AG346, "&gt;0"),0.1)),2)</f>
        <v>1.3937899145871417</v>
      </c>
      <c r="BB346" s="21">
        <f>SUM(COUNTIF(AH346:AP346, "&gt;0"), COUNTIF(Y346:AG346, "&gt;0"))</f>
        <v>18</v>
      </c>
      <c r="BC346" s="22">
        <f>$BQ$3*AZ346/$BO$4</f>
        <v>1.5678391959798995E-3</v>
      </c>
      <c r="BD346" s="22">
        <f>IF(AY346&lt;BC346,AY346,"ns")</f>
        <v>7.2323866110278793E-4</v>
      </c>
      <c r="BE346" s="23" t="str">
        <f>IF(AND(BD346&lt;0.01,ABS(BA346)&gt;1.5,D346&gt;2), IF(AND(BA346&gt;0,COUNTIF(AH346:AP346,"&gt;0")&gt;7),"IRF4_interactor_Th17", (IF(AND(BA346&lt;0,COUNTIF(Y346:AG346, "&gt;0")&gt;7), "background_significant", "ns"))), "ns")</f>
        <v>ns</v>
      </c>
      <c r="BF346" s="24" t="str">
        <f>IF(OR(AX346 ="IRF4_interactor_Treg", BE346 ="IRF4_interactor_Th17"), LOG((AVERAGE(AH346:AP346)+0.1)/(AVERAGE(P346:X346)+0.1),2),"ns")</f>
        <v>ns</v>
      </c>
      <c r="BG346" s="24">
        <f>IF(AND(AX346="IRF4_interactor_Treg",BE346="IRF4_interactor_Th17"),1,IF(AX346="IRF4_interactor_Treg","IRF4_Treg",IF(BE346="IRF4_interactor_Th17","IRF4_Th17",0)))</f>
        <v>0</v>
      </c>
      <c r="BH346" s="25">
        <f>IFERROR(TTEST(AH346:AP346,P346:X346,2,1),IF(OR(COUNTIF(P346:X346,"&gt;0")&gt;7,COUNTIF(AH346:AP346,"&gt;0")&gt;7),0,9999))</f>
        <v>0.13079076189757111</v>
      </c>
      <c r="BI346" s="25">
        <f>IF(BH346=9999,$BS$5,RANK(BH346,$BH$3:$BH$1993,1))</f>
        <v>761</v>
      </c>
      <c r="BJ346" s="25">
        <f>$BQ$3*BI346/$BO$5</f>
        <v>3.8221998995479661E-3</v>
      </c>
      <c r="BK346" s="25" t="str">
        <f>IF(BH346&lt;BJ346,BH346,"ns")</f>
        <v>ns</v>
      </c>
      <c r="BL346" s="26">
        <f>SUM(COUNTIF(P346:X346, "&gt;0"), COUNTIF(AH346:AP346, "&gt;0"))</f>
        <v>18</v>
      </c>
    </row>
    <row r="347" spans="1:64">
      <c r="A347" t="s">
        <v>2545</v>
      </c>
      <c r="B347" t="s">
        <v>2546</v>
      </c>
      <c r="C347">
        <v>7.1633199999999997E-4</v>
      </c>
      <c r="D347">
        <v>9</v>
      </c>
      <c r="E347">
        <v>9</v>
      </c>
      <c r="F347">
        <v>0</v>
      </c>
      <c r="G347">
        <v>216665</v>
      </c>
      <c r="H347">
        <v>250263</v>
      </c>
      <c r="I347">
        <v>280117</v>
      </c>
      <c r="J347">
        <v>192295</v>
      </c>
      <c r="K347">
        <v>188545</v>
      </c>
      <c r="L347">
        <v>193574</v>
      </c>
      <c r="M347">
        <v>139925</v>
      </c>
      <c r="N347">
        <v>118084</v>
      </c>
      <c r="O347">
        <v>134439</v>
      </c>
      <c r="P347">
        <v>363015</v>
      </c>
      <c r="Q347">
        <v>351611</v>
      </c>
      <c r="R347">
        <v>360299</v>
      </c>
      <c r="S347">
        <v>386654</v>
      </c>
      <c r="T347">
        <v>421283</v>
      </c>
      <c r="U347">
        <v>402393</v>
      </c>
      <c r="V347">
        <v>390009</v>
      </c>
      <c r="W347">
        <v>443770</v>
      </c>
      <c r="X347">
        <v>447090</v>
      </c>
      <c r="Y347">
        <v>309486</v>
      </c>
      <c r="Z347">
        <v>317635</v>
      </c>
      <c r="AA347">
        <v>300378</v>
      </c>
      <c r="AB347">
        <v>163808</v>
      </c>
      <c r="AC347">
        <v>121761</v>
      </c>
      <c r="AD347">
        <v>146077</v>
      </c>
      <c r="AE347">
        <v>225757</v>
      </c>
      <c r="AF347">
        <v>288872</v>
      </c>
      <c r="AG347">
        <v>329921</v>
      </c>
      <c r="AH347">
        <v>588816</v>
      </c>
      <c r="AI347">
        <v>655102</v>
      </c>
      <c r="AJ347">
        <v>676664</v>
      </c>
      <c r="AK347">
        <v>202088</v>
      </c>
      <c r="AL347">
        <v>231334</v>
      </c>
      <c r="AM347">
        <v>240704</v>
      </c>
      <c r="AN347">
        <v>477045</v>
      </c>
      <c r="AO347">
        <v>730874</v>
      </c>
      <c r="AP347">
        <v>572373</v>
      </c>
      <c r="AR347" s="16">
        <f>IFERROR(TTEST(G347:O347,P347:X347,2,1),IF(OR(COUNTIF(P347:X347,"&gt;0")&gt;7,COUNTIF(G347:O347,"&gt;0")&gt;7),0,9999))</f>
        <v>9.2535481852971485E-5</v>
      </c>
      <c r="AS347" s="16">
        <f>IF(AR347=9999,$BO$3,RANK(AR347,$AR$3:$AR$1993,1))</f>
        <v>108</v>
      </c>
      <c r="AT347" s="16">
        <f>LOG((IFERROR(SUM(P347:X347)/COUNTIF(P347:X347, "&gt;0"),0.1))/(IFERROR(SUM(G347:O347)/COUNTIF(G347:O347, "&gt;0"),0.1)),2)</f>
        <v>1.0570680406416526</v>
      </c>
      <c r="AU347" s="17">
        <f>SUM(COUNTIF(P347:X347, "&gt;0"), COUNTIF(G347:O347, "&gt;0"))</f>
        <v>18</v>
      </c>
      <c r="AV347" s="18">
        <f>$BQ$3*AS347/$BO$3</f>
        <v>5.4325955734406438E-4</v>
      </c>
      <c r="AW347" s="18">
        <f>IF(AR347&lt;AV347,AR347,"ns")</f>
        <v>9.2535481852971485E-5</v>
      </c>
      <c r="AX347" s="19" t="str">
        <f>IF(AND(AW347&lt;0.01,ABS(AT347)&gt;1.5,D347&gt;2), IF(AND(AT347&gt;0,COUNTIF(P347:X347,"&gt;0")&gt;7),"IRF4_interactor_Treg", (IF(AND(AT347&lt;0,COUNTIF(G347:O347, "&gt;0")&gt;7), "background_significant", "ns"))), "ns")</f>
        <v>ns</v>
      </c>
      <c r="AY347" s="20">
        <f>IFERROR(TTEST(Y347:AG347,AH347:AP347,2,1),IF(OR(COUNTIF(AH347:AP347,"&gt;0")&gt;7,COUNTIF(Y347:AG347,"&gt;0")&gt;7),0,9999))</f>
        <v>7.3137309482571792E-4</v>
      </c>
      <c r="AZ347" s="20">
        <f>IF(AY347=9999,$BO$4,RANK(AY347,$AY$3:$AY$1993,1))</f>
        <v>314</v>
      </c>
      <c r="BA347" s="20">
        <f>LOG((IFERROR(SUM(AH347:AP347)/COUNTIF(AH347:AP347, "&gt;0"),0.1))/(IFERROR(SUM(Y347:AG347)/COUNTIF(Y347:AG347, "&gt;0"),0.1)),2)</f>
        <v>0.9893584538509812</v>
      </c>
      <c r="BB347" s="21">
        <f>SUM(COUNTIF(AH347:AP347, "&gt;0"), COUNTIF(Y347:AG347, "&gt;0"))</f>
        <v>18</v>
      </c>
      <c r="BC347" s="22">
        <f>$BQ$3*AZ347/$BO$4</f>
        <v>1.5778894472361809E-3</v>
      </c>
      <c r="BD347" s="22">
        <f>IF(AY347&lt;BC347,AY347,"ns")</f>
        <v>7.3137309482571792E-4</v>
      </c>
      <c r="BE347" s="23" t="str">
        <f>IF(AND(BD347&lt;0.01,ABS(BA347)&gt;1.5,D347&gt;2), IF(AND(BA347&gt;0,COUNTIF(AH347:AP347,"&gt;0")&gt;7),"IRF4_interactor_Th17", (IF(AND(BA347&lt;0,COUNTIF(Y347:AG347, "&gt;0")&gt;7), "background_significant", "ns"))), "ns")</f>
        <v>ns</v>
      </c>
      <c r="BF347" s="24" t="str">
        <f>IF(OR(AX347 ="IRF4_interactor_Treg", BE347 ="IRF4_interactor_Th17"), LOG((AVERAGE(AH347:AP347)+0.1)/(AVERAGE(P347:X347)+0.1),2),"ns")</f>
        <v>ns</v>
      </c>
      <c r="BG347" s="24">
        <f>IF(AND(AX347="IRF4_interactor_Treg",BE347="IRF4_interactor_Th17"),1,IF(AX347="IRF4_interactor_Treg","IRF4_Treg",IF(BE347="IRF4_interactor_Th17","IRF4_Th17",0)))</f>
        <v>0</v>
      </c>
      <c r="BH347" s="25">
        <f>IFERROR(TTEST(AH347:AP347,P347:X347,2,1),IF(OR(COUNTIF(P347:X347,"&gt;0")&gt;7,COUNTIF(AH347:AP347,"&gt;0")&gt;7),0,9999))</f>
        <v>0.24677560598979095</v>
      </c>
      <c r="BI347" s="25">
        <f>IF(BH347=9999,$BS$5,RANK(BH347,$BH$3:$BH$1993,1))</f>
        <v>1064</v>
      </c>
      <c r="BJ347" s="25">
        <f>$BQ$3*BI347/$BO$5</f>
        <v>5.344048216976394E-3</v>
      </c>
      <c r="BK347" s="25" t="str">
        <f>IF(BH347&lt;BJ347,BH347,"ns")</f>
        <v>ns</v>
      </c>
      <c r="BL347" s="26">
        <f>SUM(COUNTIF(P347:X347, "&gt;0"), COUNTIF(AH347:AP347, "&gt;0"))</f>
        <v>18</v>
      </c>
    </row>
    <row r="348" spans="1:64">
      <c r="A348" t="s">
        <v>4335</v>
      </c>
      <c r="B348" t="s">
        <v>4336</v>
      </c>
      <c r="C348">
        <v>7.1633199999999997E-4</v>
      </c>
      <c r="D348">
        <v>6</v>
      </c>
      <c r="E348">
        <v>6</v>
      </c>
      <c r="F348">
        <v>0</v>
      </c>
      <c r="G348">
        <v>161930</v>
      </c>
      <c r="H348">
        <v>177828</v>
      </c>
      <c r="I348">
        <v>140705</v>
      </c>
      <c r="J348">
        <v>76868.399999999994</v>
      </c>
      <c r="K348">
        <v>98358.3</v>
      </c>
      <c r="L348">
        <v>52097</v>
      </c>
      <c r="M348">
        <v>57406.9</v>
      </c>
      <c r="N348">
        <v>46380.9</v>
      </c>
      <c r="O348">
        <v>65298.9</v>
      </c>
      <c r="P348">
        <v>178926</v>
      </c>
      <c r="Q348">
        <v>185790</v>
      </c>
      <c r="R348">
        <v>198352</v>
      </c>
      <c r="S348">
        <v>181998</v>
      </c>
      <c r="T348">
        <v>151718</v>
      </c>
      <c r="U348">
        <v>219929</v>
      </c>
      <c r="V348">
        <v>218675</v>
      </c>
      <c r="W348">
        <v>282133</v>
      </c>
      <c r="X348">
        <v>264494</v>
      </c>
      <c r="Y348">
        <v>154958</v>
      </c>
      <c r="Z348">
        <v>133286</v>
      </c>
      <c r="AA348">
        <v>186216</v>
      </c>
      <c r="AB348">
        <v>79121.899999999994</v>
      </c>
      <c r="AC348">
        <v>93159.5</v>
      </c>
      <c r="AD348">
        <v>78464.899999999994</v>
      </c>
      <c r="AE348">
        <v>104968</v>
      </c>
      <c r="AF348">
        <v>154673</v>
      </c>
      <c r="AG348">
        <v>205732</v>
      </c>
      <c r="AH348">
        <v>365426</v>
      </c>
      <c r="AI348">
        <v>332330</v>
      </c>
      <c r="AJ348">
        <v>417187</v>
      </c>
      <c r="AK348">
        <v>81833.2</v>
      </c>
      <c r="AL348">
        <v>139094</v>
      </c>
      <c r="AM348">
        <v>197671</v>
      </c>
      <c r="AN348">
        <v>260836</v>
      </c>
      <c r="AO348">
        <v>361858</v>
      </c>
      <c r="AP348">
        <v>304460</v>
      </c>
      <c r="AR348" s="16">
        <f>IFERROR(TTEST(G348:O348,P348:X348,2,1),IF(OR(COUNTIF(P348:X348,"&gt;0")&gt;7,COUNTIF(G348:O348,"&gt;0")&gt;7),0,9999))</f>
        <v>3.684217784856936E-3</v>
      </c>
      <c r="AS348" s="16">
        <f>IF(AR348=9999,$BO$3,RANK(AR348,$AR$3:$AR$1993,1))</f>
        <v>496</v>
      </c>
      <c r="AT348" s="16">
        <f>LOG((IFERROR(SUM(P348:X348)/COUNTIF(P348:X348, "&gt;0"),0.1))/(IFERROR(SUM(G348:O348)/COUNTIF(G348:O348, "&gt;0"),0.1)),2)</f>
        <v>1.1018376552399645</v>
      </c>
      <c r="AU348" s="17">
        <f>SUM(COUNTIF(P348:X348, "&gt;0"), COUNTIF(G348:O348, "&gt;0"))</f>
        <v>18</v>
      </c>
      <c r="AV348" s="18">
        <f>$BQ$3*AS348/$BO$3</f>
        <v>2.494969818913481E-3</v>
      </c>
      <c r="AW348" s="18" t="str">
        <f>IF(AR348&lt;AV348,AR348,"ns")</f>
        <v>ns</v>
      </c>
      <c r="AX348" s="19" t="str">
        <f>IF(AND(AW348&lt;0.01,ABS(AT348)&gt;1.5,D348&gt;2), IF(AND(AT348&gt;0,COUNTIF(P348:X348,"&gt;0")&gt;7),"IRF4_interactor_Treg", (IF(AND(AT348&lt;0,COUNTIF(G348:O348, "&gt;0")&gt;7), "background_significant", "ns"))), "ns")</f>
        <v>ns</v>
      </c>
      <c r="AY348" s="20">
        <f>IFERROR(TTEST(Y348:AG348,AH348:AP348,2,1),IF(OR(COUNTIF(AH348:AP348,"&gt;0")&gt;7,COUNTIF(Y348:AG348,"&gt;0")&gt;7),0,9999))</f>
        <v>7.4058013381586563E-4</v>
      </c>
      <c r="AZ348" s="20">
        <f>IF(AY348=9999,$BO$4,RANK(AY348,$AY$3:$AY$1993,1))</f>
        <v>316</v>
      </c>
      <c r="BA348" s="20">
        <f>LOG((IFERROR(SUM(AH348:AP348)/COUNTIF(AH348:AP348, "&gt;0"),0.1))/(IFERROR(SUM(Y348:AG348)/COUNTIF(Y348:AG348, "&gt;0"),0.1)),2)</f>
        <v>1.0474022496424307</v>
      </c>
      <c r="BB348" s="21">
        <f>SUM(COUNTIF(AH348:AP348, "&gt;0"), COUNTIF(Y348:AG348, "&gt;0"))</f>
        <v>18</v>
      </c>
      <c r="BC348" s="22">
        <f>$BQ$3*AZ348/$BO$4</f>
        <v>1.5879396984924625E-3</v>
      </c>
      <c r="BD348" s="22">
        <f>IF(AY348&lt;BC348,AY348,"ns")</f>
        <v>7.4058013381586563E-4</v>
      </c>
      <c r="BE348" s="23" t="str">
        <f>IF(AND(BD348&lt;0.01,ABS(BA348)&gt;1.5,D348&gt;2), IF(AND(BA348&gt;0,COUNTIF(AH348:AP348,"&gt;0")&gt;7),"IRF4_interactor_Th17", (IF(AND(BA348&lt;0,COUNTIF(Y348:AG348, "&gt;0")&gt;7), "background_significant", "ns"))), "ns")</f>
        <v>ns</v>
      </c>
      <c r="BF348" s="24" t="str">
        <f>IF(OR(AX348 ="IRF4_interactor_Treg", BE348 ="IRF4_interactor_Th17"), LOG((AVERAGE(AH348:AP348)+0.1)/(AVERAGE(P348:X348)+0.1),2),"ns")</f>
        <v>ns</v>
      </c>
      <c r="BG348" s="24">
        <f>IF(AND(AX348="IRF4_interactor_Treg",BE348="IRF4_interactor_Th17"),1,IF(AX348="IRF4_interactor_Treg","IRF4_Treg",IF(BE348="IRF4_interactor_Th17","IRF4_Th17",0)))</f>
        <v>0</v>
      </c>
      <c r="BH348" s="25">
        <f>IFERROR(TTEST(AH348:AP348,P348:X348,2,1),IF(OR(COUNTIF(P348:X348,"&gt;0")&gt;7,COUNTIF(AH348:AP348,"&gt;0")&gt;7),0,9999))</f>
        <v>0.10211151332860574</v>
      </c>
      <c r="BI348" s="25">
        <f>IF(BH348=9999,$BS$5,RANK(BH348,$BH$3:$BH$1993,1))</f>
        <v>674</v>
      </c>
      <c r="BJ348" s="25">
        <f>$BQ$3*BI348/$BO$5</f>
        <v>3.3852335509794076E-3</v>
      </c>
      <c r="BK348" s="25" t="str">
        <f>IF(BH348&lt;BJ348,BH348,"ns")</f>
        <v>ns</v>
      </c>
      <c r="BL348" s="26">
        <f>SUM(COUNTIF(P348:X348, "&gt;0"), COUNTIF(AH348:AP348, "&gt;0"))</f>
        <v>18</v>
      </c>
    </row>
    <row r="349" spans="1:64">
      <c r="A349" t="s">
        <v>4019</v>
      </c>
      <c r="B349" t="s">
        <v>4020</v>
      </c>
      <c r="C349">
        <v>7.1633199999999997E-4</v>
      </c>
      <c r="D349">
        <v>9</v>
      </c>
      <c r="E349">
        <v>3</v>
      </c>
      <c r="F349">
        <v>6</v>
      </c>
      <c r="G349">
        <v>459051</v>
      </c>
      <c r="H349">
        <v>421368</v>
      </c>
      <c r="I349">
        <v>469193</v>
      </c>
      <c r="J349">
        <v>255495</v>
      </c>
      <c r="K349">
        <v>297376</v>
      </c>
      <c r="L349">
        <v>373159</v>
      </c>
      <c r="M349">
        <v>249743</v>
      </c>
      <c r="N349">
        <v>257045</v>
      </c>
      <c r="O349">
        <v>266688</v>
      </c>
      <c r="P349">
        <v>485276</v>
      </c>
      <c r="Q349">
        <v>495952</v>
      </c>
      <c r="R349">
        <v>455034</v>
      </c>
      <c r="S349">
        <v>617066</v>
      </c>
      <c r="T349">
        <v>630411</v>
      </c>
      <c r="U349">
        <v>588285</v>
      </c>
      <c r="V349">
        <v>580042</v>
      </c>
      <c r="W349">
        <v>593470</v>
      </c>
      <c r="X349">
        <v>651983</v>
      </c>
      <c r="Y349">
        <v>541532</v>
      </c>
      <c r="Z349">
        <v>527228</v>
      </c>
      <c r="AA349">
        <v>518687</v>
      </c>
      <c r="AB349">
        <v>267370</v>
      </c>
      <c r="AC349">
        <v>348039</v>
      </c>
      <c r="AD349">
        <v>356489</v>
      </c>
      <c r="AE349">
        <v>85994.1</v>
      </c>
      <c r="AF349">
        <v>145421</v>
      </c>
      <c r="AG349">
        <v>160341</v>
      </c>
      <c r="AH349">
        <v>591420</v>
      </c>
      <c r="AI349">
        <v>611006</v>
      </c>
      <c r="AJ349">
        <v>613953</v>
      </c>
      <c r="AK349">
        <v>363688</v>
      </c>
      <c r="AL349">
        <v>426832</v>
      </c>
      <c r="AM349">
        <v>417927</v>
      </c>
      <c r="AN349">
        <v>249646</v>
      </c>
      <c r="AO349">
        <v>395586</v>
      </c>
      <c r="AP349">
        <v>261783</v>
      </c>
      <c r="AR349" s="16">
        <f>IFERROR(TTEST(G349:O349,P349:X349,2,1),IF(OR(COUNTIF(P349:X349,"&gt;0")&gt;7,COUNTIF(G349:O349,"&gt;0")&gt;7),0,9999))</f>
        <v>2.5105317934680494E-3</v>
      </c>
      <c r="AS349" s="16">
        <f>IF(AR349=9999,$BO$3,RANK(AR349,$AR$3:$AR$1993,1))</f>
        <v>431</v>
      </c>
      <c r="AT349" s="16">
        <f>LOG((IFERROR(SUM(P349:X349)/COUNTIF(P349:X349, "&gt;0"),0.1))/(IFERROR(SUM(G349:O349)/COUNTIF(G349:O349, "&gt;0"),0.1)),2)</f>
        <v>0.74140326429797532</v>
      </c>
      <c r="AU349" s="17">
        <f>SUM(COUNTIF(P349:X349, "&gt;0"), COUNTIF(G349:O349, "&gt;0"))</f>
        <v>18</v>
      </c>
      <c r="AV349" s="18">
        <f>$BQ$3*AS349/$BO$3</f>
        <v>2.1680080482897389E-3</v>
      </c>
      <c r="AW349" s="18" t="str">
        <f>IF(AR349&lt;AV349,AR349,"ns")</f>
        <v>ns</v>
      </c>
      <c r="AX349" s="19" t="str">
        <f>IF(AND(AW349&lt;0.01,ABS(AT349)&gt;1.5,D349&gt;2), IF(AND(AT349&gt;0,COUNTIF(P349:X349,"&gt;0")&gt;7),"IRF4_interactor_Treg", (IF(AND(AT349&lt;0,COUNTIF(G349:O349, "&gt;0")&gt;7), "background_significant", "ns"))), "ns")</f>
        <v>ns</v>
      </c>
      <c r="AY349" s="20">
        <f>IFERROR(TTEST(Y349:AG349,AH349:AP349,2,1),IF(OR(COUNTIF(AH349:AP349,"&gt;0")&gt;7,COUNTIF(Y349:AG349,"&gt;0")&gt;7),0,9999))</f>
        <v>7.4293291438859324E-4</v>
      </c>
      <c r="AZ349" s="20">
        <f>IF(AY349=9999,$BO$4,RANK(AY349,$AY$3:$AY$1993,1))</f>
        <v>317</v>
      </c>
      <c r="BA349" s="20">
        <f>LOG((IFERROR(SUM(AH349:AP349)/COUNTIF(AH349:AP349, "&gt;0"),0.1))/(IFERROR(SUM(Y349:AG349)/COUNTIF(Y349:AG349, "&gt;0"),0.1)),2)</f>
        <v>0.41395163557054782</v>
      </c>
      <c r="BB349" s="21">
        <f>SUM(COUNTIF(AH349:AP349, "&gt;0"), COUNTIF(Y349:AG349, "&gt;0"))</f>
        <v>18</v>
      </c>
      <c r="BC349" s="22">
        <f>$BQ$3*AZ349/$BO$4</f>
        <v>1.592964824120603E-3</v>
      </c>
      <c r="BD349" s="22">
        <f>IF(AY349&lt;BC349,AY349,"ns")</f>
        <v>7.4293291438859324E-4</v>
      </c>
      <c r="BE349" s="23" t="str">
        <f>IF(AND(BD349&lt;0.01,ABS(BA349)&gt;1.5,D349&gt;2), IF(AND(BA349&gt;0,COUNTIF(AH349:AP349,"&gt;0")&gt;7),"IRF4_interactor_Th17", (IF(AND(BA349&lt;0,COUNTIF(Y349:AG349, "&gt;0")&gt;7), "background_significant", "ns"))), "ns")</f>
        <v>ns</v>
      </c>
      <c r="BF349" s="24" t="str">
        <f>IF(OR(AX349 ="IRF4_interactor_Treg", BE349 ="IRF4_interactor_Th17"), LOG((AVERAGE(AH349:AP349)+0.1)/(AVERAGE(P349:X349)+0.1),2),"ns")</f>
        <v>ns</v>
      </c>
      <c r="BG349" s="24">
        <f>IF(AND(AX349="IRF4_interactor_Treg",BE349="IRF4_interactor_Th17"),1,IF(AX349="IRF4_interactor_Treg","IRF4_Treg",IF(BE349="IRF4_interactor_Th17","IRF4_Th17",0)))</f>
        <v>0</v>
      </c>
      <c r="BH349" s="25">
        <f>IFERROR(TTEST(AH349:AP349,P349:X349,2,1),IF(OR(COUNTIF(P349:X349,"&gt;0")&gt;7,COUNTIF(AH349:AP349,"&gt;0")&gt;7),0,9999))</f>
        <v>9.3739838764258371E-2</v>
      </c>
      <c r="BI349" s="25">
        <f>IF(BH349=9999,$BS$5,RANK(BH349,$BH$3:$BH$1993,1))</f>
        <v>644</v>
      </c>
      <c r="BJ349" s="25">
        <f>$BQ$3*BI349/$BO$5</f>
        <v>3.23455549974887E-3</v>
      </c>
      <c r="BK349" s="25" t="str">
        <f>IF(BH349&lt;BJ349,BH349,"ns")</f>
        <v>ns</v>
      </c>
      <c r="BL349" s="26">
        <f>SUM(COUNTIF(P349:X349, "&gt;0"), COUNTIF(AH349:AP349, "&gt;0"))</f>
        <v>18</v>
      </c>
    </row>
    <row r="350" spans="1:64">
      <c r="A350" t="s">
        <v>6705</v>
      </c>
      <c r="B350" t="s">
        <v>6706</v>
      </c>
      <c r="C350">
        <v>7.1633199999999997E-4</v>
      </c>
      <c r="D350">
        <v>11</v>
      </c>
      <c r="E350">
        <v>11</v>
      </c>
      <c r="F350">
        <v>0</v>
      </c>
      <c r="G350">
        <v>339350</v>
      </c>
      <c r="H350">
        <v>322804</v>
      </c>
      <c r="I350">
        <v>403436</v>
      </c>
      <c r="J350">
        <v>335184</v>
      </c>
      <c r="K350">
        <v>341479</v>
      </c>
      <c r="L350">
        <v>389896</v>
      </c>
      <c r="M350">
        <v>292714</v>
      </c>
      <c r="N350">
        <v>280945</v>
      </c>
      <c r="O350">
        <v>288813</v>
      </c>
      <c r="P350">
        <v>473943</v>
      </c>
      <c r="Q350">
        <v>516764</v>
      </c>
      <c r="R350">
        <v>523473</v>
      </c>
      <c r="S350">
        <v>509084</v>
      </c>
      <c r="T350">
        <v>607995</v>
      </c>
      <c r="U350">
        <v>633964</v>
      </c>
      <c r="V350">
        <v>561666</v>
      </c>
      <c r="W350">
        <v>709540</v>
      </c>
      <c r="X350">
        <v>690305</v>
      </c>
      <c r="Y350">
        <v>356360</v>
      </c>
      <c r="Z350">
        <v>389677</v>
      </c>
      <c r="AA350">
        <v>458345</v>
      </c>
      <c r="AB350">
        <v>311812</v>
      </c>
      <c r="AC350">
        <v>306348</v>
      </c>
      <c r="AD350">
        <v>274234</v>
      </c>
      <c r="AE350">
        <v>218561</v>
      </c>
      <c r="AF350">
        <v>256699</v>
      </c>
      <c r="AG350">
        <v>333934</v>
      </c>
      <c r="AH350">
        <v>554910</v>
      </c>
      <c r="AI350">
        <v>537296</v>
      </c>
      <c r="AJ350">
        <v>616086</v>
      </c>
      <c r="AK350">
        <v>428300</v>
      </c>
      <c r="AL350">
        <v>450863</v>
      </c>
      <c r="AM350">
        <v>381537</v>
      </c>
      <c r="AN350">
        <v>319798</v>
      </c>
      <c r="AO350">
        <v>483138</v>
      </c>
      <c r="AP350">
        <v>300971</v>
      </c>
      <c r="AR350" s="16">
        <f>IFERROR(TTEST(G350:O350,P350:X350,2,1),IF(OR(COUNTIF(P350:X350,"&gt;0")&gt;7,COUNTIF(G350:O350,"&gt;0")&gt;7),0,9999))</f>
        <v>1.3212268756730082E-4</v>
      </c>
      <c r="AS350" s="16">
        <f>IF(AR350=9999,$BO$3,RANK(AR350,$AR$3:$AR$1993,1))</f>
        <v>124</v>
      </c>
      <c r="AT350" s="16">
        <f>LOG((IFERROR(SUM(P350:X350)/COUNTIF(P350:X350, "&gt;0"),0.1))/(IFERROR(SUM(G350:O350)/COUNTIF(G350:O350, "&gt;0"),0.1)),2)</f>
        <v>0.8035363125255478</v>
      </c>
      <c r="AU350" s="17">
        <f>SUM(COUNTIF(P350:X350, "&gt;0"), COUNTIF(G350:O350, "&gt;0"))</f>
        <v>18</v>
      </c>
      <c r="AV350" s="18">
        <f>$BQ$3*AS350/$BO$3</f>
        <v>6.2374245472837024E-4</v>
      </c>
      <c r="AW350" s="18">
        <f>IF(AR350&lt;AV350,AR350,"ns")</f>
        <v>1.3212268756730082E-4</v>
      </c>
      <c r="AX350" s="19" t="str">
        <f>IF(AND(AW350&lt;0.01,ABS(AT350)&gt;1.5,D350&gt;2), IF(AND(AT350&gt;0,COUNTIF(P350:X350,"&gt;0")&gt;7),"IRF4_interactor_Treg", (IF(AND(AT350&lt;0,COUNTIF(G350:O350, "&gt;0")&gt;7), "background_significant", "ns"))), "ns")</f>
        <v>ns</v>
      </c>
      <c r="AY350" s="20">
        <f>IFERROR(TTEST(Y350:AG350,AH350:AP350,2,1),IF(OR(COUNTIF(AH350:AP350,"&gt;0")&gt;7,COUNTIF(Y350:AG350,"&gt;0")&gt;7),0,9999))</f>
        <v>7.4364742476591987E-4</v>
      </c>
      <c r="AZ350" s="20">
        <f>IF(AY350=9999,$BO$4,RANK(AY350,$AY$3:$AY$1993,1))</f>
        <v>318</v>
      </c>
      <c r="BA350" s="20">
        <f>LOG((IFERROR(SUM(AH350:AP350)/COUNTIF(AH350:AP350, "&gt;0"),0.1))/(IFERROR(SUM(Y350:AG350)/COUNTIF(Y350:AG350, "&gt;0"),0.1)),2)</f>
        <v>0.48703622946771874</v>
      </c>
      <c r="BB350" s="21">
        <f>SUM(COUNTIF(AH350:AP350, "&gt;0"), COUNTIF(Y350:AG350, "&gt;0"))</f>
        <v>18</v>
      </c>
      <c r="BC350" s="22">
        <f>$BQ$3*AZ350/$BO$4</f>
        <v>1.5979899497487438E-3</v>
      </c>
      <c r="BD350" s="22">
        <f>IF(AY350&lt;BC350,AY350,"ns")</f>
        <v>7.4364742476591987E-4</v>
      </c>
      <c r="BE350" s="23" t="str">
        <f>IF(AND(BD350&lt;0.01,ABS(BA350)&gt;1.5,D350&gt;2), IF(AND(BA350&gt;0,COUNTIF(AH350:AP350,"&gt;0")&gt;7),"IRF4_interactor_Th17", (IF(AND(BA350&lt;0,COUNTIF(Y350:AG350, "&gt;0")&gt;7), "background_significant", "ns"))), "ns")</f>
        <v>ns</v>
      </c>
      <c r="BF350" s="24" t="str">
        <f>IF(OR(AX350 ="IRF4_interactor_Treg", BE350 ="IRF4_interactor_Th17"), LOG((AVERAGE(AH350:AP350)+0.1)/(AVERAGE(P350:X350)+0.1),2),"ns")</f>
        <v>ns</v>
      </c>
      <c r="BG350" s="24">
        <f>IF(AND(AX350="IRF4_interactor_Treg",BE350="IRF4_interactor_Th17"),1,IF(AX350="IRF4_interactor_Treg","IRF4_Treg",IF(BE350="IRF4_interactor_Th17","IRF4_Th17",0)))</f>
        <v>0</v>
      </c>
      <c r="BH350" s="25">
        <f>IFERROR(TTEST(AH350:AP350,P350:X350,2,1),IF(OR(COUNTIF(P350:X350,"&gt;0")&gt;7,COUNTIF(AH350:AP350,"&gt;0")&gt;7),0,9999))</f>
        <v>5.0550346627191094E-2</v>
      </c>
      <c r="BI350" s="25">
        <f>IF(BH350=9999,$BS$5,RANK(BH350,$BH$3:$BH$1993,1))</f>
        <v>459</v>
      </c>
      <c r="BJ350" s="25">
        <f>$BQ$3*BI350/$BO$5</f>
        <v>2.3053741838272223E-3</v>
      </c>
      <c r="BK350" s="25" t="str">
        <f>IF(BH350&lt;BJ350,BH350,"ns")</f>
        <v>ns</v>
      </c>
      <c r="BL350" s="26">
        <f>SUM(COUNTIF(P350:X350, "&gt;0"), COUNTIF(AH350:AP350, "&gt;0"))</f>
        <v>18</v>
      </c>
    </row>
    <row r="351" spans="1:64">
      <c r="A351" t="s">
        <v>2261</v>
      </c>
      <c r="B351" t="s">
        <v>2262</v>
      </c>
      <c r="C351">
        <v>1.0476699999999999E-3</v>
      </c>
      <c r="D351">
        <v>3</v>
      </c>
      <c r="E351">
        <v>2</v>
      </c>
      <c r="F351">
        <v>1</v>
      </c>
      <c r="G351">
        <v>291360</v>
      </c>
      <c r="H351">
        <v>264913</v>
      </c>
      <c r="I351">
        <v>302884</v>
      </c>
      <c r="J351">
        <v>157945</v>
      </c>
      <c r="K351">
        <v>196994</v>
      </c>
      <c r="L351">
        <v>233222</v>
      </c>
      <c r="M351">
        <v>153696</v>
      </c>
      <c r="N351">
        <v>155677</v>
      </c>
      <c r="O351">
        <v>112887</v>
      </c>
      <c r="P351">
        <v>283430</v>
      </c>
      <c r="Q351">
        <v>248020</v>
      </c>
      <c r="R351">
        <v>214412</v>
      </c>
      <c r="S351">
        <v>271699</v>
      </c>
      <c r="T351">
        <v>294054</v>
      </c>
      <c r="U351">
        <v>307684</v>
      </c>
      <c r="V351">
        <v>309947</v>
      </c>
      <c r="W351">
        <v>355500</v>
      </c>
      <c r="X351">
        <v>365925</v>
      </c>
      <c r="Y351">
        <v>213569</v>
      </c>
      <c r="Z351">
        <v>112416</v>
      </c>
      <c r="AA351">
        <v>183502</v>
      </c>
      <c r="AB351">
        <v>158281</v>
      </c>
      <c r="AC351">
        <v>164520</v>
      </c>
      <c r="AD351">
        <v>144694</v>
      </c>
      <c r="AE351">
        <v>189609</v>
      </c>
      <c r="AF351">
        <v>283404</v>
      </c>
      <c r="AG351">
        <v>294871</v>
      </c>
      <c r="AH351">
        <v>377367</v>
      </c>
      <c r="AI351">
        <v>359547</v>
      </c>
      <c r="AJ351">
        <v>415515</v>
      </c>
      <c r="AK351">
        <v>217517</v>
      </c>
      <c r="AL351">
        <v>209207</v>
      </c>
      <c r="AM351">
        <v>248909</v>
      </c>
      <c r="AN351">
        <v>374354</v>
      </c>
      <c r="AO351">
        <v>610324</v>
      </c>
      <c r="AP351">
        <v>409336</v>
      </c>
      <c r="AR351" s="16">
        <f>IFERROR(TTEST(G351:O351,P351:X351,2,1),IF(OR(COUNTIF(P351:X351,"&gt;0")&gt;7,COUNTIF(G351:O351,"&gt;0")&gt;7),0,9999))</f>
        <v>4.534362320024328E-2</v>
      </c>
      <c r="AS351" s="16">
        <f>IF(AR351=9999,$BO$3,RANK(AR351,$AR$3:$AR$1993,1))</f>
        <v>956</v>
      </c>
      <c r="AT351" s="16">
        <f>LOG((IFERROR(SUM(P351:X351)/COUNTIF(P351:X351, "&gt;0"),0.1))/(IFERROR(SUM(G351:O351)/COUNTIF(G351:O351, "&gt;0"),0.1)),2)</f>
        <v>0.50364495208842219</v>
      </c>
      <c r="AU351" s="17">
        <f>SUM(COUNTIF(P351:X351, "&gt;0"), COUNTIF(G351:O351, "&gt;0"))</f>
        <v>18</v>
      </c>
      <c r="AV351" s="18">
        <f>$BQ$3*AS351/$BO$3</f>
        <v>4.8088531187122736E-3</v>
      </c>
      <c r="AW351" s="18" t="str">
        <f>IF(AR351&lt;AV351,AR351,"ns")</f>
        <v>ns</v>
      </c>
      <c r="AX351" s="19" t="str">
        <f>IF(AND(AW351&lt;0.01,ABS(AT351)&gt;1.5,D351&gt;2), IF(AND(AT351&gt;0,COUNTIF(P351:X351,"&gt;0")&gt;7),"IRF4_interactor_Treg", (IF(AND(AT351&lt;0,COUNTIF(G351:O351, "&gt;0")&gt;7), "background_significant", "ns"))), "ns")</f>
        <v>ns</v>
      </c>
      <c r="AY351" s="20">
        <f>IFERROR(TTEST(Y351:AG351,AH351:AP351,2,1),IF(OR(COUNTIF(AH351:AP351,"&gt;0")&gt;7,COUNTIF(Y351:AG351,"&gt;0")&gt;7),0,9999))</f>
        <v>7.5211276077160911E-4</v>
      </c>
      <c r="AZ351" s="20">
        <f>IF(AY351=9999,$BO$4,RANK(AY351,$AY$3:$AY$1993,1))</f>
        <v>319</v>
      </c>
      <c r="BA351" s="20">
        <f>LOG((IFERROR(SUM(AH351:AP351)/COUNTIF(AH351:AP351, "&gt;0"),0.1))/(IFERROR(SUM(Y351:AG351)/COUNTIF(Y351:AG351, "&gt;0"),0.1)),2)</f>
        <v>0.8848742772637096</v>
      </c>
      <c r="BB351" s="21">
        <f>SUM(COUNTIF(AH351:AP351, "&gt;0"), COUNTIF(Y351:AG351, "&gt;0"))</f>
        <v>18</v>
      </c>
      <c r="BC351" s="22">
        <f>$BQ$3*AZ351/$BO$4</f>
        <v>1.6030150753768844E-3</v>
      </c>
      <c r="BD351" s="22">
        <f>IF(AY351&lt;BC351,AY351,"ns")</f>
        <v>7.5211276077160911E-4</v>
      </c>
      <c r="BE351" s="23" t="str">
        <f>IF(AND(BD351&lt;0.01,ABS(BA351)&gt;1.5,D351&gt;2), IF(AND(BA351&gt;0,COUNTIF(AH351:AP351,"&gt;0")&gt;7),"IRF4_interactor_Th17", (IF(AND(BA351&lt;0,COUNTIF(Y351:AG351, "&gt;0")&gt;7), "background_significant", "ns"))), "ns")</f>
        <v>ns</v>
      </c>
      <c r="BF351" s="24" t="str">
        <f>IF(OR(AX351 ="IRF4_interactor_Treg", BE351 ="IRF4_interactor_Th17"), LOG((AVERAGE(AH351:AP351)+0.1)/(AVERAGE(P351:X351)+0.1),2),"ns")</f>
        <v>ns</v>
      </c>
      <c r="BG351" s="24">
        <f>IF(AND(AX351="IRF4_interactor_Treg",BE351="IRF4_interactor_Th17"),1,IF(AX351="IRF4_interactor_Treg","IRF4_Treg",IF(BE351="IRF4_interactor_Th17","IRF4_Th17",0)))</f>
        <v>0</v>
      </c>
      <c r="BH351" s="25">
        <f>IFERROR(TTEST(AH351:AP351,P351:X351,2,1),IF(OR(COUNTIF(P351:X351,"&gt;0")&gt;7,COUNTIF(AH351:AP351,"&gt;0")&gt;7),0,9999))</f>
        <v>0.14293699677843621</v>
      </c>
      <c r="BI351" s="25">
        <f>IF(BH351=9999,$BS$5,RANK(BH351,$BH$3:$BH$1993,1))</f>
        <v>793</v>
      </c>
      <c r="BJ351" s="25">
        <f>$BQ$3*BI351/$BO$5</f>
        <v>3.9829231541938731E-3</v>
      </c>
      <c r="BK351" s="25" t="str">
        <f>IF(BH351&lt;BJ351,BH351,"ns")</f>
        <v>ns</v>
      </c>
      <c r="BL351" s="26">
        <f>SUM(COUNTIF(P351:X351, "&gt;0"), COUNTIF(AH351:AP351, "&gt;0"))</f>
        <v>18</v>
      </c>
    </row>
    <row r="352" spans="1:64">
      <c r="A352" t="s">
        <v>4803</v>
      </c>
      <c r="B352" t="s">
        <v>4804</v>
      </c>
      <c r="C352">
        <v>1.7961400000000001E-3</v>
      </c>
      <c r="D352">
        <v>8</v>
      </c>
      <c r="E352">
        <v>8</v>
      </c>
      <c r="F352">
        <v>0</v>
      </c>
      <c r="G352">
        <v>187915</v>
      </c>
      <c r="H352">
        <v>165525</v>
      </c>
      <c r="I352">
        <v>183380</v>
      </c>
      <c r="J352">
        <v>126211</v>
      </c>
      <c r="K352">
        <v>124435</v>
      </c>
      <c r="L352">
        <v>150732</v>
      </c>
      <c r="M352">
        <v>69811.100000000006</v>
      </c>
      <c r="N352">
        <v>134132</v>
      </c>
      <c r="O352">
        <v>79823.600000000006</v>
      </c>
      <c r="P352">
        <v>237447</v>
      </c>
      <c r="Q352">
        <v>206205</v>
      </c>
      <c r="R352">
        <v>275293</v>
      </c>
      <c r="S352">
        <v>321710</v>
      </c>
      <c r="T352">
        <v>359945</v>
      </c>
      <c r="U352">
        <v>470721</v>
      </c>
      <c r="V352">
        <v>324848</v>
      </c>
      <c r="W352">
        <v>414268</v>
      </c>
      <c r="X352">
        <v>319240</v>
      </c>
      <c r="Y352">
        <v>163463</v>
      </c>
      <c r="Z352">
        <v>146967</v>
      </c>
      <c r="AA352">
        <v>239880</v>
      </c>
      <c r="AB352">
        <v>127143</v>
      </c>
      <c r="AC352">
        <v>159025</v>
      </c>
      <c r="AD352">
        <v>115659</v>
      </c>
      <c r="AE352">
        <v>167342</v>
      </c>
      <c r="AF352">
        <v>290998</v>
      </c>
      <c r="AG352">
        <v>180581</v>
      </c>
      <c r="AH352">
        <v>474446</v>
      </c>
      <c r="AI352">
        <v>457235</v>
      </c>
      <c r="AJ352">
        <v>407990</v>
      </c>
      <c r="AK352">
        <v>214313</v>
      </c>
      <c r="AL352">
        <v>257517</v>
      </c>
      <c r="AM352">
        <v>192483</v>
      </c>
      <c r="AN352">
        <v>289679</v>
      </c>
      <c r="AO352">
        <v>474932</v>
      </c>
      <c r="AP352">
        <v>276135</v>
      </c>
      <c r="AR352" s="16">
        <f>IFERROR(TTEST(G352:O352,P352:X352,2,1),IF(OR(COUNTIF(P352:X352,"&gt;0")&gt;7,COUNTIF(G352:O352,"&gt;0")&gt;7),0,9999))</f>
        <v>5.6830498253575366E-4</v>
      </c>
      <c r="AS352" s="16">
        <f>IF(AR352=9999,$BO$3,RANK(AR352,$AR$3:$AR$1993,1))</f>
        <v>227</v>
      </c>
      <c r="AT352" s="16">
        <f>LOG((IFERROR(SUM(P352:X352)/COUNTIF(P352:X352, "&gt;0"),0.1))/(IFERROR(SUM(G352:O352)/COUNTIF(G352:O352, "&gt;0"),0.1)),2)</f>
        <v>1.2615390054334354</v>
      </c>
      <c r="AU352" s="17">
        <f>SUM(COUNTIF(P352:X352, "&gt;0"), COUNTIF(G352:O352, "&gt;0"))</f>
        <v>18</v>
      </c>
      <c r="AV352" s="18">
        <f>$BQ$3*AS352/$BO$3</f>
        <v>1.141851106639839E-3</v>
      </c>
      <c r="AW352" s="18">
        <f>IF(AR352&lt;AV352,AR352,"ns")</f>
        <v>5.6830498253575366E-4</v>
      </c>
      <c r="AX352" s="19" t="str">
        <f>IF(AND(AW352&lt;0.01,ABS(AT352)&gt;1.5,D352&gt;2), IF(AND(AT352&gt;0,COUNTIF(P352:X352,"&gt;0")&gt;7),"IRF4_interactor_Treg", (IF(AND(AT352&lt;0,COUNTIF(G352:O352, "&gt;0")&gt;7), "background_significant", "ns"))), "ns")</f>
        <v>ns</v>
      </c>
      <c r="AY352" s="20">
        <f>IFERROR(TTEST(Y352:AG352,AH352:AP352,2,1),IF(OR(COUNTIF(AH352:AP352,"&gt;0")&gt;7,COUNTIF(Y352:AG352,"&gt;0")&gt;7),0,9999))</f>
        <v>7.5310744736821413E-4</v>
      </c>
      <c r="AZ352" s="20">
        <f>IF(AY352=9999,$BO$4,RANK(AY352,$AY$3:$AY$1993,1))</f>
        <v>320</v>
      </c>
      <c r="BA352" s="20">
        <f>LOG((IFERROR(SUM(AH352:AP352)/COUNTIF(AH352:AP352, "&gt;0"),0.1))/(IFERROR(SUM(Y352:AG352)/COUNTIF(Y352:AG352, "&gt;0"),0.1)),2)</f>
        <v>0.93632787051737754</v>
      </c>
      <c r="BB352" s="21">
        <f>SUM(COUNTIF(AH352:AP352, "&gt;0"), COUNTIF(Y352:AG352, "&gt;0"))</f>
        <v>18</v>
      </c>
      <c r="BC352" s="22">
        <f>$BQ$3*AZ352/$BO$4</f>
        <v>1.6080402010050252E-3</v>
      </c>
      <c r="BD352" s="22">
        <f>IF(AY352&lt;BC352,AY352,"ns")</f>
        <v>7.5310744736821413E-4</v>
      </c>
      <c r="BE352" s="23" t="str">
        <f>IF(AND(BD352&lt;0.01,ABS(BA352)&gt;1.5,D352&gt;2), IF(AND(BA352&gt;0,COUNTIF(AH352:AP352,"&gt;0")&gt;7),"IRF4_interactor_Th17", (IF(AND(BA352&lt;0,COUNTIF(Y352:AG352, "&gt;0")&gt;7), "background_significant", "ns"))), "ns")</f>
        <v>ns</v>
      </c>
      <c r="BF352" s="24" t="str">
        <f>IF(OR(AX352 ="IRF4_interactor_Treg", BE352 ="IRF4_interactor_Th17"), LOG((AVERAGE(AH352:AP352)+0.1)/(AVERAGE(P352:X352)+0.1),2),"ns")</f>
        <v>ns</v>
      </c>
      <c r="BG352" s="24">
        <f>IF(AND(AX352="IRF4_interactor_Treg",BE352="IRF4_interactor_Th17"),1,IF(AX352="IRF4_interactor_Treg","IRF4_Treg",IF(BE352="IRF4_interactor_Th17","IRF4_Th17",0)))</f>
        <v>0</v>
      </c>
      <c r="BH352" s="25">
        <f>IFERROR(TTEST(AH352:AP352,P352:X352,2,1),IF(OR(COUNTIF(P352:X352,"&gt;0")&gt;7,COUNTIF(AH352:AP352,"&gt;0")&gt;7),0,9999))</f>
        <v>0.83084467829748287</v>
      </c>
      <c r="BI352" s="25">
        <f>IF(BH352=9999,$BS$5,RANK(BH352,$BH$3:$BH$1993,1))</f>
        <v>1820</v>
      </c>
      <c r="BJ352" s="25">
        <f>$BQ$3*BI352/$BO$5</f>
        <v>9.1411351079859361E-3</v>
      </c>
      <c r="BK352" s="25" t="str">
        <f>IF(BH352&lt;BJ352,BH352,"ns")</f>
        <v>ns</v>
      </c>
      <c r="BL352" s="26">
        <f>SUM(COUNTIF(P352:X352, "&gt;0"), COUNTIF(AH352:AP352, "&gt;0"))</f>
        <v>18</v>
      </c>
    </row>
    <row r="353" spans="1:64">
      <c r="A353" t="s">
        <v>5569</v>
      </c>
      <c r="B353" t="s">
        <v>5570</v>
      </c>
      <c r="C353">
        <v>7.1633199999999997E-4</v>
      </c>
      <c r="D353">
        <v>4</v>
      </c>
      <c r="E353">
        <v>4</v>
      </c>
      <c r="F353">
        <v>0</v>
      </c>
      <c r="G353">
        <v>290301</v>
      </c>
      <c r="H353">
        <v>283031</v>
      </c>
      <c r="I353">
        <v>249862</v>
      </c>
      <c r="J353">
        <v>248913</v>
      </c>
      <c r="K353">
        <v>222098</v>
      </c>
      <c r="L353">
        <v>177682</v>
      </c>
      <c r="M353">
        <v>245746</v>
      </c>
      <c r="N353">
        <v>222722</v>
      </c>
      <c r="O353">
        <v>205422</v>
      </c>
      <c r="P353">
        <v>328853</v>
      </c>
      <c r="Q353">
        <v>288496</v>
      </c>
      <c r="R353">
        <v>295774</v>
      </c>
      <c r="S353">
        <v>310346</v>
      </c>
      <c r="T353">
        <v>293988</v>
      </c>
      <c r="U353">
        <v>318560</v>
      </c>
      <c r="V353">
        <v>333227</v>
      </c>
      <c r="W353">
        <v>405272</v>
      </c>
      <c r="X353">
        <v>331195</v>
      </c>
      <c r="Y353">
        <v>327163</v>
      </c>
      <c r="Z353">
        <v>298483</v>
      </c>
      <c r="AA353">
        <v>237587</v>
      </c>
      <c r="AB353">
        <v>251381</v>
      </c>
      <c r="AC353">
        <v>269592</v>
      </c>
      <c r="AD353">
        <v>201878</v>
      </c>
      <c r="AE353">
        <v>120993</v>
      </c>
      <c r="AF353">
        <v>216173</v>
      </c>
      <c r="AG353">
        <v>149771</v>
      </c>
      <c r="AH353">
        <v>444375</v>
      </c>
      <c r="AI353">
        <v>391643</v>
      </c>
      <c r="AJ353">
        <v>405643</v>
      </c>
      <c r="AK353">
        <v>294521</v>
      </c>
      <c r="AL353">
        <v>356606</v>
      </c>
      <c r="AM353">
        <v>334851</v>
      </c>
      <c r="AN353">
        <v>225547</v>
      </c>
      <c r="AO353">
        <v>257873</v>
      </c>
      <c r="AP353">
        <v>156933</v>
      </c>
      <c r="AR353" s="16">
        <f>IFERROR(TTEST(G353:O353,P353:X353,2,1),IF(OR(COUNTIF(P353:X353,"&gt;0")&gt;7,COUNTIF(G353:O353,"&gt;0")&gt;7),0,9999))</f>
        <v>1.9306523934513159E-3</v>
      </c>
      <c r="AS353" s="16">
        <f>IF(AR353=9999,$BO$3,RANK(AR353,$AR$3:$AR$1993,1))</f>
        <v>390</v>
      </c>
      <c r="AT353" s="16">
        <f>LOG((IFERROR(SUM(P353:X353)/COUNTIF(P353:X353, "&gt;0"),0.1))/(IFERROR(SUM(G353:O353)/COUNTIF(G353:O353, "&gt;0"),0.1)),2)</f>
        <v>0.43739106893977736</v>
      </c>
      <c r="AU353" s="17">
        <f>SUM(COUNTIF(P353:X353, "&gt;0"), COUNTIF(G353:O353, "&gt;0"))</f>
        <v>18</v>
      </c>
      <c r="AV353" s="18">
        <f>$BQ$3*AS353/$BO$3</f>
        <v>1.9617706237424547E-3</v>
      </c>
      <c r="AW353" s="18">
        <f>IF(AR353&lt;AV353,AR353,"ns")</f>
        <v>1.9306523934513159E-3</v>
      </c>
      <c r="AX353" s="19" t="str">
        <f>IF(AND(AW353&lt;0.01,ABS(AT353)&gt;1.5,D353&gt;2), IF(AND(AT353&gt;0,COUNTIF(P353:X353,"&gt;0")&gt;7),"IRF4_interactor_Treg", (IF(AND(AT353&lt;0,COUNTIF(G353:O353, "&gt;0")&gt;7), "background_significant", "ns"))), "ns")</f>
        <v>ns</v>
      </c>
      <c r="AY353" s="20">
        <f>IFERROR(TTEST(Y353:AG353,AH353:AP353,2,1),IF(OR(COUNTIF(AH353:AP353,"&gt;0")&gt;7,COUNTIF(Y353:AG353,"&gt;0")&gt;7),0,9999))</f>
        <v>7.6121260476431278E-4</v>
      </c>
      <c r="AZ353" s="20">
        <f>IF(AY353=9999,$BO$4,RANK(AY353,$AY$3:$AY$1993,1))</f>
        <v>321</v>
      </c>
      <c r="BA353" s="20">
        <f>LOG((IFERROR(SUM(AH353:AP353)/COUNTIF(AH353:AP353, "&gt;0"),0.1))/(IFERROR(SUM(Y353:AG353)/COUNTIF(Y353:AG353, "&gt;0"),0.1)),2)</f>
        <v>0.46830626855125701</v>
      </c>
      <c r="BB353" s="21">
        <f>SUM(COUNTIF(AH353:AP353, "&gt;0"), COUNTIF(Y353:AG353, "&gt;0"))</f>
        <v>18</v>
      </c>
      <c r="BC353" s="22">
        <f>$BQ$3*AZ353/$BO$4</f>
        <v>1.6130653266331657E-3</v>
      </c>
      <c r="BD353" s="22">
        <f>IF(AY353&lt;BC353,AY353,"ns")</f>
        <v>7.6121260476431278E-4</v>
      </c>
      <c r="BE353" s="23" t="str">
        <f>IF(AND(BD353&lt;0.01,ABS(BA353)&gt;1.5,D353&gt;2), IF(AND(BA353&gt;0,COUNTIF(AH353:AP353,"&gt;0")&gt;7),"IRF4_interactor_Th17", (IF(AND(BA353&lt;0,COUNTIF(Y353:AG353, "&gt;0")&gt;7), "background_significant", "ns"))), "ns")</f>
        <v>ns</v>
      </c>
      <c r="BF353" s="24" t="str">
        <f>IF(OR(AX353 ="IRF4_interactor_Treg", BE353 ="IRF4_interactor_Th17"), LOG((AVERAGE(AH353:AP353)+0.1)/(AVERAGE(P353:X353)+0.1),2),"ns")</f>
        <v>ns</v>
      </c>
      <c r="BG353" s="24">
        <f>IF(AND(AX353="IRF4_interactor_Treg",BE353="IRF4_interactor_Th17"),1,IF(AX353="IRF4_interactor_Treg","IRF4_Treg",IF(BE353="IRF4_interactor_Th17","IRF4_Th17",0)))</f>
        <v>0</v>
      </c>
      <c r="BH353" s="25">
        <f>IFERROR(TTEST(AH353:AP353,P353:X353,2,1),IF(OR(COUNTIF(P353:X353,"&gt;0")&gt;7,COUNTIF(AH353:AP353,"&gt;0")&gt;7),0,9999))</f>
        <v>0.91491890466567294</v>
      </c>
      <c r="BI353" s="25">
        <f>IF(BH353=9999,$BS$5,RANK(BH353,$BH$3:$BH$1993,1))</f>
        <v>1902</v>
      </c>
      <c r="BJ353" s="25">
        <f>$BQ$3*BI353/$BO$5</f>
        <v>9.5529884480160723E-3</v>
      </c>
      <c r="BK353" s="25" t="str">
        <f>IF(BH353&lt;BJ353,BH353,"ns")</f>
        <v>ns</v>
      </c>
      <c r="BL353" s="26">
        <f>SUM(COUNTIF(P353:X353, "&gt;0"), COUNTIF(AH353:AP353, "&gt;0"))</f>
        <v>18</v>
      </c>
    </row>
    <row r="354" spans="1:64">
      <c r="A354" t="s">
        <v>1589</v>
      </c>
      <c r="B354" t="s">
        <v>1590</v>
      </c>
      <c r="C354">
        <v>7.1633199999999997E-4</v>
      </c>
      <c r="D354">
        <v>9</v>
      </c>
      <c r="E354">
        <v>8</v>
      </c>
      <c r="F354">
        <v>1</v>
      </c>
      <c r="G354">
        <v>1310160</v>
      </c>
      <c r="H354">
        <v>1265920</v>
      </c>
      <c r="I354">
        <v>1342150</v>
      </c>
      <c r="J354">
        <v>935750</v>
      </c>
      <c r="K354">
        <v>968206</v>
      </c>
      <c r="L354">
        <v>1100070</v>
      </c>
      <c r="M354">
        <v>800629</v>
      </c>
      <c r="N354">
        <v>912135</v>
      </c>
      <c r="O354">
        <v>874663</v>
      </c>
      <c r="P354">
        <v>1370670</v>
      </c>
      <c r="Q354">
        <v>1245990</v>
      </c>
      <c r="R354">
        <v>1345670</v>
      </c>
      <c r="S354">
        <v>1501440</v>
      </c>
      <c r="T354">
        <v>1489510</v>
      </c>
      <c r="U354">
        <v>1588450</v>
      </c>
      <c r="V354">
        <v>1413320</v>
      </c>
      <c r="W354">
        <v>1646430</v>
      </c>
      <c r="X354">
        <v>1586300</v>
      </c>
      <c r="Y354">
        <v>1208700</v>
      </c>
      <c r="Z354">
        <v>1319080</v>
      </c>
      <c r="AA354">
        <v>1305180</v>
      </c>
      <c r="AB354">
        <v>965875</v>
      </c>
      <c r="AC354">
        <v>1001510</v>
      </c>
      <c r="AD354">
        <v>1146480</v>
      </c>
      <c r="AE354">
        <v>447374</v>
      </c>
      <c r="AF354">
        <v>610725</v>
      </c>
      <c r="AG354">
        <v>557025</v>
      </c>
      <c r="AH354">
        <v>1571910</v>
      </c>
      <c r="AI354">
        <v>1670580</v>
      </c>
      <c r="AJ354">
        <v>1718990</v>
      </c>
      <c r="AK354">
        <v>1062410</v>
      </c>
      <c r="AL354">
        <v>1185560</v>
      </c>
      <c r="AM354">
        <v>1168790</v>
      </c>
      <c r="AN354">
        <v>907611</v>
      </c>
      <c r="AO354">
        <v>1178530</v>
      </c>
      <c r="AP354">
        <v>881208</v>
      </c>
      <c r="AR354" s="16">
        <f>IFERROR(TTEST(G354:O354,P354:X354,2,1),IF(OR(COUNTIF(P354:X354,"&gt;0")&gt;7,COUNTIF(G354:O354,"&gt;0")&gt;7),0,9999))</f>
        <v>3.9589149178756652E-3</v>
      </c>
      <c r="AS354" s="16">
        <f>IF(AR354=9999,$BO$3,RANK(AR354,$AR$3:$AR$1993,1))</f>
        <v>507</v>
      </c>
      <c r="AT354" s="16">
        <f>LOG((IFERROR(SUM(P354:X354)/COUNTIF(P354:X354, "&gt;0"),0.1))/(IFERROR(SUM(G354:O354)/COUNTIF(G354:O354, "&gt;0"),0.1)),2)</f>
        <v>0.47173256956167764</v>
      </c>
      <c r="AU354" s="17">
        <f>SUM(COUNTIF(P354:X354, "&gt;0"), COUNTIF(G354:O354, "&gt;0"))</f>
        <v>18</v>
      </c>
      <c r="AV354" s="18">
        <f>$BQ$3*AS354/$BO$3</f>
        <v>2.5503018108651914E-3</v>
      </c>
      <c r="AW354" s="18" t="str">
        <f>IF(AR354&lt;AV354,AR354,"ns")</f>
        <v>ns</v>
      </c>
      <c r="AX354" s="19" t="str">
        <f>IF(AND(AW354&lt;0.01,ABS(AT354)&gt;1.5,D354&gt;2), IF(AND(AT354&gt;0,COUNTIF(P354:X354,"&gt;0")&gt;7),"IRF4_interactor_Treg", (IF(AND(AT354&lt;0,COUNTIF(G354:O354, "&gt;0")&gt;7), "background_significant", "ns"))), "ns")</f>
        <v>ns</v>
      </c>
      <c r="AY354" s="20">
        <f>IFERROR(TTEST(Y354:AG354,AH354:AP354,2,1),IF(OR(COUNTIF(AH354:AP354,"&gt;0")&gt;7,COUNTIF(Y354:AG354,"&gt;0")&gt;7),0,9999))</f>
        <v>7.6267575560017172E-4</v>
      </c>
      <c r="AZ354" s="20">
        <f>IF(AY354=9999,$BO$4,RANK(AY354,$AY$3:$AY$1993,1))</f>
        <v>322</v>
      </c>
      <c r="BA354" s="20">
        <f>LOG((IFERROR(SUM(AH354:AP354)/COUNTIF(AH354:AP354, "&gt;0"),0.1))/(IFERROR(SUM(Y354:AG354)/COUNTIF(Y354:AG354, "&gt;0"),0.1)),2)</f>
        <v>0.40612036053881279</v>
      </c>
      <c r="BB354" s="21">
        <f>SUM(COUNTIF(AH354:AP354, "&gt;0"), COUNTIF(Y354:AG354, "&gt;0"))</f>
        <v>18</v>
      </c>
      <c r="BC354" s="22">
        <f>$BQ$3*AZ354/$BO$4</f>
        <v>1.6180904522613067E-3</v>
      </c>
      <c r="BD354" s="22">
        <f>IF(AY354&lt;BC354,AY354,"ns")</f>
        <v>7.6267575560017172E-4</v>
      </c>
      <c r="BE354" s="23" t="str">
        <f>IF(AND(BD354&lt;0.01,ABS(BA354)&gt;1.5,D354&gt;2), IF(AND(BA354&gt;0,COUNTIF(AH354:AP354,"&gt;0")&gt;7),"IRF4_interactor_Th17", (IF(AND(BA354&lt;0,COUNTIF(Y354:AG354, "&gt;0")&gt;7), "background_significant", "ns"))), "ns")</f>
        <v>ns</v>
      </c>
      <c r="BF354" s="24" t="str">
        <f>IF(OR(AX354 ="IRF4_interactor_Treg", BE354 ="IRF4_interactor_Th17"), LOG((AVERAGE(AH354:AP354)+0.1)/(AVERAGE(P354:X354)+0.1),2),"ns")</f>
        <v>ns</v>
      </c>
      <c r="BG354" s="24">
        <f>IF(AND(AX354="IRF4_interactor_Treg",BE354="IRF4_interactor_Th17"),1,IF(AX354="IRF4_interactor_Treg","IRF4_Treg",IF(BE354="IRF4_interactor_Th17","IRF4_Th17",0)))</f>
        <v>0</v>
      </c>
      <c r="BH354" s="25">
        <f>IFERROR(TTEST(AH354:AP354,P354:X354,2,1),IF(OR(COUNTIF(P354:X354,"&gt;0")&gt;7,COUNTIF(AH354:AP354,"&gt;0")&gt;7),0,9999))</f>
        <v>0.18254830817758219</v>
      </c>
      <c r="BI354" s="25">
        <f>IF(BH354=9999,$BS$5,RANK(BH354,$BH$3:$BH$1993,1))</f>
        <v>904</v>
      </c>
      <c r="BJ354" s="25">
        <f>$BQ$3*BI354/$BO$5</f>
        <v>4.5404319437468612E-3</v>
      </c>
      <c r="BK354" s="25" t="str">
        <f>IF(BH354&lt;BJ354,BH354,"ns")</f>
        <v>ns</v>
      </c>
      <c r="BL354" s="26">
        <f>SUM(COUNTIF(P354:X354, "&gt;0"), COUNTIF(AH354:AP354, "&gt;0"))</f>
        <v>18</v>
      </c>
    </row>
    <row r="355" spans="1:64">
      <c r="A355" t="s">
        <v>6501</v>
      </c>
      <c r="B355" t="s">
        <v>6502</v>
      </c>
      <c r="C355">
        <v>1.0983E-3</v>
      </c>
      <c r="D355">
        <v>6</v>
      </c>
      <c r="E355">
        <v>6</v>
      </c>
      <c r="F355">
        <v>0</v>
      </c>
      <c r="G355">
        <v>40837.800000000003</v>
      </c>
      <c r="H355">
        <v>61740.2</v>
      </c>
      <c r="I355">
        <v>42785.3</v>
      </c>
      <c r="J355">
        <v>61283.4</v>
      </c>
      <c r="K355">
        <v>57604.1</v>
      </c>
      <c r="L355">
        <v>60958.6</v>
      </c>
      <c r="M355">
        <v>49333.7</v>
      </c>
      <c r="N355">
        <v>30096.400000000001</v>
      </c>
      <c r="O355">
        <v>67761.3</v>
      </c>
      <c r="P355">
        <v>67796.7</v>
      </c>
      <c r="Q355">
        <v>80350.3</v>
      </c>
      <c r="R355">
        <v>74692.3</v>
      </c>
      <c r="S355">
        <v>140366</v>
      </c>
      <c r="T355">
        <v>104387</v>
      </c>
      <c r="U355">
        <v>138583</v>
      </c>
      <c r="V355">
        <v>100173</v>
      </c>
      <c r="W355">
        <v>113599</v>
      </c>
      <c r="X355">
        <v>159798</v>
      </c>
      <c r="Y355">
        <v>112181</v>
      </c>
      <c r="Z355">
        <v>95310.3</v>
      </c>
      <c r="AA355">
        <v>162300</v>
      </c>
      <c r="AB355">
        <v>115453</v>
      </c>
      <c r="AC355">
        <v>110473</v>
      </c>
      <c r="AD355">
        <v>121264</v>
      </c>
      <c r="AE355">
        <v>59642.1</v>
      </c>
      <c r="AF355">
        <v>74344.2</v>
      </c>
      <c r="AG355">
        <v>94828.800000000003</v>
      </c>
      <c r="AH355">
        <v>237586</v>
      </c>
      <c r="AI355">
        <v>181652</v>
      </c>
      <c r="AJ355">
        <v>176430</v>
      </c>
      <c r="AK355">
        <v>157606</v>
      </c>
      <c r="AL355">
        <v>201205</v>
      </c>
      <c r="AM355">
        <v>260360</v>
      </c>
      <c r="AN355">
        <v>158811</v>
      </c>
      <c r="AO355">
        <v>159801</v>
      </c>
      <c r="AP355">
        <v>112355</v>
      </c>
      <c r="AR355" s="16">
        <f>IFERROR(TTEST(G355:O355,P355:X355,2,1),IF(OR(COUNTIF(P355:X355,"&gt;0")&gt;7,COUNTIF(G355:O355,"&gt;0")&gt;7),0,9999))</f>
        <v>2.6469961786489441E-4</v>
      </c>
      <c r="AS355" s="16">
        <f>IF(AR355=9999,$BO$3,RANK(AR355,$AR$3:$AR$1993,1))</f>
        <v>164</v>
      </c>
      <c r="AT355" s="16">
        <f>LOG((IFERROR(SUM(P355:X355)/COUNTIF(P355:X355, "&gt;0"),0.1))/(IFERROR(SUM(G355:O355)/COUNTIF(G355:O355, "&gt;0"),0.1)),2)</f>
        <v>1.0523953390893801</v>
      </c>
      <c r="AU355" s="17">
        <f>SUM(COUNTIF(P355:X355, "&gt;0"), COUNTIF(G355:O355, "&gt;0"))</f>
        <v>18</v>
      </c>
      <c r="AV355" s="18">
        <f>$BQ$3*AS355/$BO$3</f>
        <v>8.2494969818913482E-4</v>
      </c>
      <c r="AW355" s="18">
        <f>IF(AR355&lt;AV355,AR355,"ns")</f>
        <v>2.6469961786489441E-4</v>
      </c>
      <c r="AX355" s="19" t="str">
        <f>IF(AND(AW355&lt;0.01,ABS(AT355)&gt;1.5,D355&gt;2), IF(AND(AT355&gt;0,COUNTIF(P355:X355,"&gt;0")&gt;7),"IRF4_interactor_Treg", (IF(AND(AT355&lt;0,COUNTIF(G355:O355, "&gt;0")&gt;7), "background_significant", "ns"))), "ns")</f>
        <v>ns</v>
      </c>
      <c r="AY355" s="20">
        <f>IFERROR(TTEST(Y355:AG355,AH355:AP355,2,1),IF(OR(COUNTIF(AH355:AP355,"&gt;0")&gt;7,COUNTIF(Y355:AG355,"&gt;0")&gt;7),0,9999))</f>
        <v>7.6350001491613676E-4</v>
      </c>
      <c r="AZ355" s="20">
        <f>IF(AY355=9999,$BO$4,RANK(AY355,$AY$3:$AY$1993,1))</f>
        <v>323</v>
      </c>
      <c r="BA355" s="20">
        <f>LOG((IFERROR(SUM(AH355:AP355)/COUNTIF(AH355:AP355, "&gt;0"),0.1))/(IFERROR(SUM(Y355:AG355)/COUNTIF(Y355:AG355, "&gt;0"),0.1)),2)</f>
        <v>0.79919273199658869</v>
      </c>
      <c r="BB355" s="21">
        <f>SUM(COUNTIF(AH355:AP355, "&gt;0"), COUNTIF(Y355:AG355, "&gt;0"))</f>
        <v>18</v>
      </c>
      <c r="BC355" s="22">
        <f>$BQ$3*AZ355/$BO$4</f>
        <v>1.6231155778894473E-3</v>
      </c>
      <c r="BD355" s="22">
        <f>IF(AY355&lt;BC355,AY355,"ns")</f>
        <v>7.6350001491613676E-4</v>
      </c>
      <c r="BE355" s="23" t="str">
        <f>IF(AND(BD355&lt;0.01,ABS(BA355)&gt;1.5,D355&gt;2), IF(AND(BA355&gt;0,COUNTIF(AH355:AP355,"&gt;0")&gt;7),"IRF4_interactor_Th17", (IF(AND(BA355&lt;0,COUNTIF(Y355:AG355, "&gt;0")&gt;7), "background_significant", "ns"))), "ns")</f>
        <v>ns</v>
      </c>
      <c r="BF355" s="24" t="str">
        <f>IF(OR(AX355 ="IRF4_interactor_Treg", BE355 ="IRF4_interactor_Th17"), LOG((AVERAGE(AH355:AP355)+0.1)/(AVERAGE(P355:X355)+0.1),2),"ns")</f>
        <v>ns</v>
      </c>
      <c r="BG355" s="24">
        <f>IF(AND(AX355="IRF4_interactor_Treg",BE355="IRF4_interactor_Th17"),1,IF(AX355="IRF4_interactor_Treg","IRF4_Treg",IF(BE355="IRF4_interactor_Th17","IRF4_Th17",0)))</f>
        <v>0</v>
      </c>
      <c r="BH355" s="25">
        <f>IFERROR(TTEST(AH355:AP355,P355:X355,2,1),IF(OR(COUNTIF(P355:X355,"&gt;0")&gt;7,COUNTIF(AH355:AP355,"&gt;0")&gt;7),0,9999))</f>
        <v>8.2610196479489494E-3</v>
      </c>
      <c r="BI355" s="25">
        <f>IF(BH355=9999,$BS$5,RANK(BH355,$BH$3:$BH$1993,1))</f>
        <v>200</v>
      </c>
      <c r="BJ355" s="25">
        <f>$BQ$3*BI355/$BO$5</f>
        <v>1.0045203415369162E-3</v>
      </c>
      <c r="BK355" s="25" t="str">
        <f>IF(BH355&lt;BJ355,BH355,"ns")</f>
        <v>ns</v>
      </c>
      <c r="BL355" s="26">
        <f>SUM(COUNTIF(P355:X355, "&gt;0"), COUNTIF(AH355:AP355, "&gt;0"))</f>
        <v>18</v>
      </c>
    </row>
    <row r="356" spans="1:64">
      <c r="A356" t="s">
        <v>2051</v>
      </c>
      <c r="B356" t="s">
        <v>2052</v>
      </c>
      <c r="C356">
        <v>7.1633199999999997E-4</v>
      </c>
      <c r="D356">
        <v>6</v>
      </c>
      <c r="E356">
        <v>5</v>
      </c>
      <c r="F356">
        <v>1</v>
      </c>
      <c r="G356">
        <v>504394</v>
      </c>
      <c r="H356">
        <v>462155</v>
      </c>
      <c r="I356">
        <v>460887</v>
      </c>
      <c r="J356">
        <v>421399</v>
      </c>
      <c r="K356">
        <v>340149</v>
      </c>
      <c r="L356">
        <v>459348</v>
      </c>
      <c r="M356">
        <v>396138</v>
      </c>
      <c r="N356">
        <v>420560</v>
      </c>
      <c r="O356">
        <v>416878</v>
      </c>
      <c r="P356">
        <v>434007</v>
      </c>
      <c r="Q356">
        <v>438598</v>
      </c>
      <c r="R356">
        <v>453469</v>
      </c>
      <c r="S356">
        <v>498741</v>
      </c>
      <c r="T356">
        <v>543195</v>
      </c>
      <c r="U356">
        <v>581717</v>
      </c>
      <c r="V356">
        <v>465457</v>
      </c>
      <c r="W356">
        <v>562969</v>
      </c>
      <c r="X356">
        <v>531341</v>
      </c>
      <c r="Y356">
        <v>524438</v>
      </c>
      <c r="Z356">
        <v>520944</v>
      </c>
      <c r="AA356">
        <v>608733</v>
      </c>
      <c r="AB356">
        <v>459556</v>
      </c>
      <c r="AC356">
        <v>540117</v>
      </c>
      <c r="AD356">
        <v>461289</v>
      </c>
      <c r="AE356">
        <v>373531</v>
      </c>
      <c r="AF356">
        <v>479652</v>
      </c>
      <c r="AG356">
        <v>447977</v>
      </c>
      <c r="AH356">
        <v>638902</v>
      </c>
      <c r="AI356">
        <v>624237</v>
      </c>
      <c r="AJ356">
        <v>640687</v>
      </c>
      <c r="AK356">
        <v>492102</v>
      </c>
      <c r="AL356">
        <v>608428</v>
      </c>
      <c r="AM356">
        <v>677008</v>
      </c>
      <c r="AN356">
        <v>566354</v>
      </c>
      <c r="AO356">
        <v>660642</v>
      </c>
      <c r="AP356">
        <v>575498</v>
      </c>
      <c r="AR356" s="16">
        <f>IFERROR(TTEST(G356:O356,P356:X356,2,1),IF(OR(COUNTIF(P356:X356,"&gt;0")&gt;7,COUNTIF(G356:O356,"&gt;0")&gt;7),0,9999))</f>
        <v>4.5034959024154213E-2</v>
      </c>
      <c r="AS356" s="16">
        <f>IF(AR356=9999,$BO$3,RANK(AR356,$AR$3:$AR$1993,1))</f>
        <v>953</v>
      </c>
      <c r="AT356" s="16">
        <f>LOG((IFERROR(SUM(P356:X356)/COUNTIF(P356:X356, "&gt;0"),0.1))/(IFERROR(SUM(G356:O356)/COUNTIF(G356:O356, "&gt;0"),0.1)),2)</f>
        <v>0.21619963401626363</v>
      </c>
      <c r="AU356" s="17">
        <f>SUM(COUNTIF(P356:X356, "&gt;0"), COUNTIF(G356:O356, "&gt;0"))</f>
        <v>18</v>
      </c>
      <c r="AV356" s="18">
        <f>$BQ$3*AS356/$BO$3</f>
        <v>4.7937625754527159E-3</v>
      </c>
      <c r="AW356" s="18" t="str">
        <f>IF(AR356&lt;AV356,AR356,"ns")</f>
        <v>ns</v>
      </c>
      <c r="AX356" s="19" t="str">
        <f>IF(AND(AW356&lt;0.01,ABS(AT356)&gt;1.5,D356&gt;2), IF(AND(AT356&gt;0,COUNTIF(P356:X356,"&gt;0")&gt;7),"IRF4_interactor_Treg", (IF(AND(AT356&lt;0,COUNTIF(G356:O356, "&gt;0")&gt;7), "background_significant", "ns"))), "ns")</f>
        <v>ns</v>
      </c>
      <c r="AY356" s="20">
        <f>IFERROR(TTEST(Y356:AG356,AH356:AP356,2,1),IF(OR(COUNTIF(AH356:AP356,"&gt;0")&gt;7,COUNTIF(Y356:AG356,"&gt;0")&gt;7),0,9999))</f>
        <v>7.6364740328800423E-4</v>
      </c>
      <c r="AZ356" s="20">
        <f>IF(AY356=9999,$BO$4,RANK(AY356,$AY$3:$AY$1993,1))</f>
        <v>324</v>
      </c>
      <c r="BA356" s="20">
        <f>LOG((IFERROR(SUM(AH356:AP356)/COUNTIF(AH356:AP356, "&gt;0"),0.1))/(IFERROR(SUM(Y356:AG356)/COUNTIF(Y356:AG356, "&gt;0"),0.1)),2)</f>
        <v>0.31237361691144916</v>
      </c>
      <c r="BB356" s="21">
        <f>SUM(COUNTIF(AH356:AP356, "&gt;0"), COUNTIF(Y356:AG356, "&gt;0"))</f>
        <v>18</v>
      </c>
      <c r="BC356" s="22">
        <f>$BQ$3*AZ356/$BO$4</f>
        <v>1.6281407035175881E-3</v>
      </c>
      <c r="BD356" s="22">
        <f>IF(AY356&lt;BC356,AY356,"ns")</f>
        <v>7.6364740328800423E-4</v>
      </c>
      <c r="BE356" s="23" t="str">
        <f>IF(AND(BD356&lt;0.01,ABS(BA356)&gt;1.5,D356&gt;2), IF(AND(BA356&gt;0,COUNTIF(AH356:AP356,"&gt;0")&gt;7),"IRF4_interactor_Th17", (IF(AND(BA356&lt;0,COUNTIF(Y356:AG356, "&gt;0")&gt;7), "background_significant", "ns"))), "ns")</f>
        <v>ns</v>
      </c>
      <c r="BF356" s="24" t="str">
        <f>IF(OR(AX356 ="IRF4_interactor_Treg", BE356 ="IRF4_interactor_Th17"), LOG((AVERAGE(AH356:AP356)+0.1)/(AVERAGE(P356:X356)+0.1),2),"ns")</f>
        <v>ns</v>
      </c>
      <c r="BG356" s="24">
        <f>IF(AND(AX356="IRF4_interactor_Treg",BE356="IRF4_interactor_Th17"),1,IF(AX356="IRF4_interactor_Treg","IRF4_Treg",IF(BE356="IRF4_interactor_Th17","IRF4_Th17",0)))</f>
        <v>0</v>
      </c>
      <c r="BH356" s="25">
        <f>IFERROR(TTEST(AH356:AP356,P356:X356,2,1),IF(OR(COUNTIF(P356:X356,"&gt;0")&gt;7,COUNTIF(AH356:AP356,"&gt;0")&gt;7),0,9999))</f>
        <v>1.9150483423941078E-3</v>
      </c>
      <c r="BI356" s="25">
        <f>IF(BH356=9999,$BS$5,RANK(BH356,$BH$3:$BH$1993,1))</f>
        <v>96</v>
      </c>
      <c r="BJ356" s="25">
        <f>$BQ$3*BI356/$BO$5</f>
        <v>4.8216976393771974E-4</v>
      </c>
      <c r="BK356" s="25" t="str">
        <f>IF(BH356&lt;BJ356,BH356,"ns")</f>
        <v>ns</v>
      </c>
      <c r="BL356" s="26">
        <f>SUM(COUNTIF(P356:X356, "&gt;0"), COUNTIF(AH356:AP356, "&gt;0"))</f>
        <v>18</v>
      </c>
    </row>
    <row r="357" spans="1:64">
      <c r="A357" t="s">
        <v>315</v>
      </c>
      <c r="B357" t="s">
        <v>316</v>
      </c>
      <c r="C357">
        <v>3.16537E-2</v>
      </c>
      <c r="D357">
        <v>3</v>
      </c>
      <c r="E357">
        <v>3</v>
      </c>
      <c r="F357">
        <v>0</v>
      </c>
      <c r="G357">
        <v>74504.399999999994</v>
      </c>
      <c r="H357">
        <v>86368.1</v>
      </c>
      <c r="I357">
        <v>68910</v>
      </c>
      <c r="J357">
        <v>99652.3</v>
      </c>
      <c r="K357">
        <v>0</v>
      </c>
      <c r="L357">
        <v>0</v>
      </c>
      <c r="M357">
        <v>45656.1</v>
      </c>
      <c r="N357">
        <v>0</v>
      </c>
      <c r="O357">
        <v>32305</v>
      </c>
      <c r="P357">
        <v>32889.699999999997</v>
      </c>
      <c r="Q357">
        <v>85091.1</v>
      </c>
      <c r="R357">
        <v>85388</v>
      </c>
      <c r="S357">
        <v>71149.899999999994</v>
      </c>
      <c r="T357">
        <v>0</v>
      </c>
      <c r="U357">
        <v>182638</v>
      </c>
      <c r="V357">
        <v>125909</v>
      </c>
      <c r="W357">
        <v>133437</v>
      </c>
      <c r="X357">
        <v>132676</v>
      </c>
      <c r="Y357">
        <v>119958</v>
      </c>
      <c r="Z357">
        <v>67615.5</v>
      </c>
      <c r="AA357">
        <v>99438.9</v>
      </c>
      <c r="AB357">
        <v>30550.2</v>
      </c>
      <c r="AC357">
        <v>55945.9</v>
      </c>
      <c r="AD357">
        <v>73794.2</v>
      </c>
      <c r="AE357">
        <v>0</v>
      </c>
      <c r="AF357">
        <v>0</v>
      </c>
      <c r="AG357">
        <v>46412.800000000003</v>
      </c>
      <c r="AH357">
        <v>175825</v>
      </c>
      <c r="AI357">
        <v>161879</v>
      </c>
      <c r="AJ357">
        <v>159932</v>
      </c>
      <c r="AK357">
        <v>55447.8</v>
      </c>
      <c r="AL357">
        <v>60380.800000000003</v>
      </c>
      <c r="AM357">
        <v>138030</v>
      </c>
      <c r="AN357">
        <v>58846.8</v>
      </c>
      <c r="AO357">
        <v>86447.7</v>
      </c>
      <c r="AP357">
        <v>68271.8</v>
      </c>
      <c r="AR357" s="16">
        <f>IFERROR(TTEST(G357:O357,P357:X357,2,1),IF(OR(COUNTIF(P357:X357,"&gt;0")&gt;7,COUNTIF(G357:O357,"&gt;0")&gt;7),0,9999))</f>
        <v>9.6115780419123276E-2</v>
      </c>
      <c r="AS357" s="16">
        <f>IF(AR357=9999,$BO$3,RANK(AR357,$AR$3:$AR$1993,1))</f>
        <v>1129</v>
      </c>
      <c r="AT357" s="16">
        <f>LOG((IFERROR(SUM(P357:X357)/COUNTIF(P357:X357, "&gt;0"),0.1))/(IFERROR(SUM(G357:O357)/COUNTIF(G357:O357, "&gt;0"),0.1)),2)</f>
        <v>0.6445992240040056</v>
      </c>
      <c r="AU357" s="17">
        <f>SUM(COUNTIF(P357:X357, "&gt;0"), COUNTIF(G357:O357, "&gt;0"))</f>
        <v>14</v>
      </c>
      <c r="AV357" s="18">
        <f>$BQ$3*AS357/$BO$3</f>
        <v>5.679074446680081E-3</v>
      </c>
      <c r="AW357" s="18" t="str">
        <f>IF(AR357&lt;AV357,AR357,"ns")</f>
        <v>ns</v>
      </c>
      <c r="AX357" s="19" t="str">
        <f>IF(AND(AW357&lt;0.01,ABS(AT357)&gt;1.5,D357&gt;2), IF(AND(AT357&gt;0,COUNTIF(P357:X357,"&gt;0")&gt;7),"IRF4_interactor_Treg", (IF(AND(AT357&lt;0,COUNTIF(G357:O357, "&gt;0")&gt;7), "background_significant", "ns"))), "ns")</f>
        <v>ns</v>
      </c>
      <c r="AY357" s="20">
        <f>IFERROR(TTEST(Y357:AG357,AH357:AP357,2,1),IF(OR(COUNTIF(AH357:AP357,"&gt;0")&gt;7,COUNTIF(Y357:AG357,"&gt;0")&gt;7),0,9999))</f>
        <v>7.7242004279627294E-4</v>
      </c>
      <c r="AZ357" s="20">
        <f>IF(AY357=9999,$BO$4,RANK(AY357,$AY$3:$AY$1993,1))</f>
        <v>325</v>
      </c>
      <c r="BA357" s="20">
        <f>LOG((IFERROR(SUM(AH357:AP357)/COUNTIF(AH357:AP357, "&gt;0"),0.1))/(IFERROR(SUM(Y357:AG357)/COUNTIF(Y357:AG357, "&gt;0"),0.1)),2)</f>
        <v>0.60436996826609002</v>
      </c>
      <c r="BB357" s="21">
        <f>SUM(COUNTIF(AH357:AP357, "&gt;0"), COUNTIF(Y357:AG357, "&gt;0"))</f>
        <v>16</v>
      </c>
      <c r="BC357" s="22">
        <f>$BQ$3*AZ357/$BO$4</f>
        <v>1.6331658291457286E-3</v>
      </c>
      <c r="BD357" s="22">
        <f>IF(AY357&lt;BC357,AY357,"ns")</f>
        <v>7.7242004279627294E-4</v>
      </c>
      <c r="BE357" s="23" t="str">
        <f>IF(AND(BD357&lt;0.01,ABS(BA357)&gt;1.5,D357&gt;2), IF(AND(BA357&gt;0,COUNTIF(AH357:AP357,"&gt;0")&gt;7),"IRF4_interactor_Th17", (IF(AND(BA357&lt;0,COUNTIF(Y357:AG357, "&gt;0")&gt;7), "background_significant", "ns"))), "ns")</f>
        <v>ns</v>
      </c>
      <c r="BF357" s="24" t="str">
        <f>IF(OR(AX357 ="IRF4_interactor_Treg", BE357 ="IRF4_interactor_Th17"), LOG((AVERAGE(AH357:AP357)+0.1)/(AVERAGE(P357:X357)+0.1),2),"ns")</f>
        <v>ns</v>
      </c>
      <c r="BG357" s="24">
        <f>IF(AND(AX357="IRF4_interactor_Treg",BE357="IRF4_interactor_Th17"),1,IF(AX357="IRF4_interactor_Treg","IRF4_Treg",IF(BE357="IRF4_interactor_Th17","IRF4_Th17",0)))</f>
        <v>0</v>
      </c>
      <c r="BH357" s="25">
        <f>IFERROR(TTEST(AH357:AP357,P357:X357,2,1),IF(OR(COUNTIF(P357:X357,"&gt;0")&gt;7,COUNTIF(AH357:AP357,"&gt;0")&gt;7),0,9999))</f>
        <v>0.6283329588972788</v>
      </c>
      <c r="BI357" s="25">
        <f>IF(BH357=9999,$BS$5,RANK(BH357,$BH$3:$BH$1993,1))</f>
        <v>1615</v>
      </c>
      <c r="BJ357" s="25">
        <f>$BQ$3*BI357/$BO$5</f>
        <v>8.1115017579105973E-3</v>
      </c>
      <c r="BK357" s="25" t="str">
        <f>IF(BH357&lt;BJ357,BH357,"ns")</f>
        <v>ns</v>
      </c>
      <c r="BL357" s="26">
        <f>SUM(COUNTIF(P357:X357, "&gt;0"), COUNTIF(AH357:AP357, "&gt;0"))</f>
        <v>17</v>
      </c>
    </row>
    <row r="358" spans="1:64">
      <c r="A358" t="s">
        <v>6469</v>
      </c>
      <c r="B358" t="s">
        <v>6470</v>
      </c>
      <c r="C358">
        <v>7.1633199999999997E-4</v>
      </c>
      <c r="D358">
        <v>8</v>
      </c>
      <c r="E358">
        <v>8</v>
      </c>
      <c r="F358">
        <v>0</v>
      </c>
      <c r="G358">
        <v>372366</v>
      </c>
      <c r="H358">
        <v>302417</v>
      </c>
      <c r="I358">
        <v>392431</v>
      </c>
      <c r="J358">
        <v>189148</v>
      </c>
      <c r="K358">
        <v>205359</v>
      </c>
      <c r="L358">
        <v>203619</v>
      </c>
      <c r="M358">
        <v>154316</v>
      </c>
      <c r="N358">
        <v>146161</v>
      </c>
      <c r="O358">
        <v>100367</v>
      </c>
      <c r="P358">
        <v>606745</v>
      </c>
      <c r="Q358">
        <v>536869</v>
      </c>
      <c r="R358">
        <v>698861</v>
      </c>
      <c r="S358">
        <v>541536</v>
      </c>
      <c r="T358">
        <v>521353</v>
      </c>
      <c r="U358">
        <v>665654</v>
      </c>
      <c r="V358">
        <v>370324</v>
      </c>
      <c r="W358">
        <v>570493</v>
      </c>
      <c r="X358">
        <v>629855</v>
      </c>
      <c r="Y358">
        <v>327298</v>
      </c>
      <c r="Z358">
        <v>306543</v>
      </c>
      <c r="AA358">
        <v>333923</v>
      </c>
      <c r="AB358">
        <v>207563</v>
      </c>
      <c r="AC358">
        <v>212977</v>
      </c>
      <c r="AD358">
        <v>208600</v>
      </c>
      <c r="AE358">
        <v>175659</v>
      </c>
      <c r="AF358">
        <v>203475</v>
      </c>
      <c r="AG358">
        <v>234415</v>
      </c>
      <c r="AH358">
        <v>828889</v>
      </c>
      <c r="AI358">
        <v>888495</v>
      </c>
      <c r="AJ358">
        <v>988819</v>
      </c>
      <c r="AK358">
        <v>386587</v>
      </c>
      <c r="AL358">
        <v>393056</v>
      </c>
      <c r="AM358">
        <v>449978</v>
      </c>
      <c r="AN358">
        <v>362556</v>
      </c>
      <c r="AO358">
        <v>620376</v>
      </c>
      <c r="AP358">
        <v>385936</v>
      </c>
      <c r="AR358" s="16">
        <f>IFERROR(TTEST(G358:O358,P358:X358,2,1),IF(OR(COUNTIF(P358:X358,"&gt;0")&gt;7,COUNTIF(G358:O358,"&gt;0")&gt;7),0,9999))</f>
        <v>1.4663182930430571E-5</v>
      </c>
      <c r="AS358" s="16">
        <f>IF(AR358=9999,$BO$3,RANK(AR358,$AR$3:$AR$1993,1))</f>
        <v>61</v>
      </c>
      <c r="AT358" s="16">
        <f>LOG((IFERROR(SUM(P358:X358)/COUNTIF(P358:X358, "&gt;0"),0.1))/(IFERROR(SUM(G358:O358)/COUNTIF(G358:O358, "&gt;0"),0.1)),2)</f>
        <v>1.3152738942758386</v>
      </c>
      <c r="AU358" s="17">
        <f>SUM(COUNTIF(P358:X358, "&gt;0"), COUNTIF(G358:O358, "&gt;0"))</f>
        <v>18</v>
      </c>
      <c r="AV358" s="18">
        <f>$BQ$3*AS358/$BO$3</f>
        <v>3.0684104627766597E-4</v>
      </c>
      <c r="AW358" s="18">
        <f>IF(AR358&lt;AV358,AR358,"ns")</f>
        <v>1.4663182930430571E-5</v>
      </c>
      <c r="AX358" s="19" t="str">
        <f>IF(AND(AW358&lt;0.01,ABS(AT358)&gt;1.5,D358&gt;2), IF(AND(AT358&gt;0,COUNTIF(P358:X358,"&gt;0")&gt;7),"IRF4_interactor_Treg", (IF(AND(AT358&lt;0,COUNTIF(G358:O358, "&gt;0")&gt;7), "background_significant", "ns"))), "ns")</f>
        <v>ns</v>
      </c>
      <c r="AY358" s="20">
        <f>IFERROR(TTEST(Y358:AG358,AH358:AP358,2,1),IF(OR(COUNTIF(AH358:AP358,"&gt;0")&gt;7,COUNTIF(Y358:AG358,"&gt;0")&gt;7),0,9999))</f>
        <v>7.8187480986919623E-4</v>
      </c>
      <c r="AZ358" s="20">
        <f>IF(AY358=9999,$BO$4,RANK(AY358,$AY$3:$AY$1993,1))</f>
        <v>326</v>
      </c>
      <c r="BA358" s="20">
        <f>LOG((IFERROR(SUM(AH358:AP358)/COUNTIF(AH358:AP358, "&gt;0"),0.1))/(IFERROR(SUM(Y358:AG358)/COUNTIF(Y358:AG358, "&gt;0"),0.1)),2)</f>
        <v>1.2629269289354201</v>
      </c>
      <c r="BB358" s="21">
        <f>SUM(COUNTIF(AH358:AP358, "&gt;0"), COUNTIF(Y358:AG358, "&gt;0"))</f>
        <v>18</v>
      </c>
      <c r="BC358" s="22">
        <f>$BQ$3*AZ358/$BO$4</f>
        <v>1.6381909547738694E-3</v>
      </c>
      <c r="BD358" s="22">
        <f>IF(AY358&lt;BC358,AY358,"ns")</f>
        <v>7.8187480986919623E-4</v>
      </c>
      <c r="BE358" s="23" t="str">
        <f>IF(AND(BD358&lt;0.01,ABS(BA358)&gt;1.5,D358&gt;2), IF(AND(BA358&gt;0,COUNTIF(AH358:AP358,"&gt;0")&gt;7),"IRF4_interactor_Th17", (IF(AND(BA358&lt;0,COUNTIF(Y358:AG358, "&gt;0")&gt;7), "background_significant", "ns"))), "ns")</f>
        <v>ns</v>
      </c>
      <c r="BF358" s="24" t="str">
        <f>IF(OR(AX358 ="IRF4_interactor_Treg", BE358 ="IRF4_interactor_Th17"), LOG((AVERAGE(AH358:AP358)+0.1)/(AVERAGE(P358:X358)+0.1),2),"ns")</f>
        <v>ns</v>
      </c>
      <c r="BG358" s="24">
        <f>IF(AND(AX358="IRF4_interactor_Treg",BE358="IRF4_interactor_Th17"),1,IF(AX358="IRF4_interactor_Treg","IRF4_Treg",IF(BE358="IRF4_interactor_Th17","IRF4_Th17",0)))</f>
        <v>0</v>
      </c>
      <c r="BH358" s="25">
        <f>IFERROR(TTEST(AH358:AP358,P358:X358,2,1),IF(OR(COUNTIF(P358:X358,"&gt;0")&gt;7,COUNTIF(AH358:AP358,"&gt;0")&gt;7),0,9999))</f>
        <v>0.81483835262417093</v>
      </c>
      <c r="BI358" s="25">
        <f>IF(BH358=9999,$BS$5,RANK(BH358,$BH$3:$BH$1993,1))</f>
        <v>1808</v>
      </c>
      <c r="BJ358" s="25">
        <f>$BQ$3*BI358/$BO$5</f>
        <v>9.0808638874937224E-3</v>
      </c>
      <c r="BK358" s="25" t="str">
        <f>IF(BH358&lt;BJ358,BH358,"ns")</f>
        <v>ns</v>
      </c>
      <c r="BL358" s="26">
        <f>SUM(COUNTIF(P358:X358, "&gt;0"), COUNTIF(AH358:AP358, "&gt;0"))</f>
        <v>18</v>
      </c>
    </row>
    <row r="359" spans="1:64">
      <c r="A359" t="s">
        <v>6505</v>
      </c>
      <c r="B359" t="s">
        <v>6506</v>
      </c>
      <c r="C359">
        <v>7.1633199999999997E-4</v>
      </c>
      <c r="D359">
        <v>8</v>
      </c>
      <c r="E359">
        <v>8</v>
      </c>
      <c r="F359">
        <v>0</v>
      </c>
      <c r="G359">
        <v>243505</v>
      </c>
      <c r="H359">
        <v>262093</v>
      </c>
      <c r="I359">
        <v>269037</v>
      </c>
      <c r="J359">
        <v>384694</v>
      </c>
      <c r="K359">
        <v>295422</v>
      </c>
      <c r="L359">
        <v>317363</v>
      </c>
      <c r="M359">
        <v>200320</v>
      </c>
      <c r="N359">
        <v>218606</v>
      </c>
      <c r="O359">
        <v>264364</v>
      </c>
      <c r="P359">
        <v>318267</v>
      </c>
      <c r="Q359">
        <v>286476</v>
      </c>
      <c r="R359">
        <v>353470</v>
      </c>
      <c r="S359">
        <v>398429</v>
      </c>
      <c r="T359">
        <v>422514</v>
      </c>
      <c r="U359">
        <v>387117</v>
      </c>
      <c r="V359">
        <v>331251</v>
      </c>
      <c r="W359">
        <v>400890</v>
      </c>
      <c r="X359">
        <v>435012</v>
      </c>
      <c r="Y359">
        <v>274232</v>
      </c>
      <c r="Z359">
        <v>274415</v>
      </c>
      <c r="AA359">
        <v>413615</v>
      </c>
      <c r="AB359">
        <v>166805</v>
      </c>
      <c r="AC359">
        <v>189881</v>
      </c>
      <c r="AD359">
        <v>218525</v>
      </c>
      <c r="AE359">
        <v>145513</v>
      </c>
      <c r="AF359">
        <v>206527</v>
      </c>
      <c r="AG359">
        <v>219273</v>
      </c>
      <c r="AH359">
        <v>333739</v>
      </c>
      <c r="AI359">
        <v>470223</v>
      </c>
      <c r="AJ359">
        <v>461891</v>
      </c>
      <c r="AK359">
        <v>267730</v>
      </c>
      <c r="AL359">
        <v>231388</v>
      </c>
      <c r="AM359">
        <v>316232</v>
      </c>
      <c r="AN359">
        <v>259646</v>
      </c>
      <c r="AO359">
        <v>422990</v>
      </c>
      <c r="AP359">
        <v>311119</v>
      </c>
      <c r="AR359" s="16">
        <f>IFERROR(TTEST(G359:O359,P359:X359,2,1),IF(OR(COUNTIF(P359:X359,"&gt;0")&gt;7,COUNTIF(G359:O359,"&gt;0")&gt;7),0,9999))</f>
        <v>1.1695414120702224E-3</v>
      </c>
      <c r="AS359" s="16">
        <f>IF(AR359=9999,$BO$3,RANK(AR359,$AR$3:$AR$1993,1))</f>
        <v>320</v>
      </c>
      <c r="AT359" s="16">
        <f>LOG((IFERROR(SUM(P359:X359)/COUNTIF(P359:X359, "&gt;0"),0.1))/(IFERROR(SUM(G359:O359)/COUNTIF(G359:O359, "&gt;0"),0.1)),2)</f>
        <v>0.44104528257160597</v>
      </c>
      <c r="AU359" s="17">
        <f>SUM(COUNTIF(P359:X359, "&gt;0"), COUNTIF(G359:O359, "&gt;0"))</f>
        <v>18</v>
      </c>
      <c r="AV359" s="18">
        <f>$BQ$3*AS359/$BO$3</f>
        <v>1.6096579476861169E-3</v>
      </c>
      <c r="AW359" s="18">
        <f>IF(AR359&lt;AV359,AR359,"ns")</f>
        <v>1.1695414120702224E-3</v>
      </c>
      <c r="AX359" s="19" t="str">
        <f>IF(AND(AW359&lt;0.01,ABS(AT359)&gt;1.5,D359&gt;2), IF(AND(AT359&gt;0,COUNTIF(P359:X359,"&gt;0")&gt;7),"IRF4_interactor_Treg", (IF(AND(AT359&lt;0,COUNTIF(G359:O359, "&gt;0")&gt;7), "background_significant", "ns"))), "ns")</f>
        <v>ns</v>
      </c>
      <c r="AY359" s="20">
        <f>IFERROR(TTEST(Y359:AG359,AH359:AP359,2,1),IF(OR(COUNTIF(AH359:AP359,"&gt;0")&gt;7,COUNTIF(Y359:AG359,"&gt;0")&gt;7),0,9999))</f>
        <v>7.8702324663938055E-4</v>
      </c>
      <c r="AZ359" s="20">
        <f>IF(AY359=9999,$BO$4,RANK(AY359,$AY$3:$AY$1993,1))</f>
        <v>327</v>
      </c>
      <c r="BA359" s="20">
        <f>LOG((IFERROR(SUM(AH359:AP359)/COUNTIF(AH359:AP359, "&gt;0"),0.1))/(IFERROR(SUM(Y359:AG359)/COUNTIF(Y359:AG359, "&gt;0"),0.1)),2)</f>
        <v>0.54415400761876331</v>
      </c>
      <c r="BB359" s="21">
        <f>SUM(COUNTIF(AH359:AP359, "&gt;0"), COUNTIF(Y359:AG359, "&gt;0"))</f>
        <v>18</v>
      </c>
      <c r="BC359" s="22">
        <f>$BQ$3*AZ359/$BO$4</f>
        <v>1.64321608040201E-3</v>
      </c>
      <c r="BD359" s="22">
        <f>IF(AY359&lt;BC359,AY359,"ns")</f>
        <v>7.8702324663938055E-4</v>
      </c>
      <c r="BE359" s="23" t="str">
        <f>IF(AND(BD359&lt;0.01,ABS(BA359)&gt;1.5,D359&gt;2), IF(AND(BA359&gt;0,COUNTIF(AH359:AP359,"&gt;0")&gt;7),"IRF4_interactor_Th17", (IF(AND(BA359&lt;0,COUNTIF(Y359:AG359, "&gt;0")&gt;7), "background_significant", "ns"))), "ns")</f>
        <v>ns</v>
      </c>
      <c r="BF359" s="24" t="str">
        <f>IF(OR(AX359 ="IRF4_interactor_Treg", BE359 ="IRF4_interactor_Th17"), LOG((AVERAGE(AH359:AP359)+0.1)/(AVERAGE(P359:X359)+0.1),2),"ns")</f>
        <v>ns</v>
      </c>
      <c r="BG359" s="24">
        <f>IF(AND(AX359="IRF4_interactor_Treg",BE359="IRF4_interactor_Th17"),1,IF(AX359="IRF4_interactor_Treg","IRF4_Treg",IF(BE359="IRF4_interactor_Th17","IRF4_Th17",0)))</f>
        <v>0</v>
      </c>
      <c r="BH359" s="25">
        <f>IFERROR(TTEST(AH359:AP359,P359:X359,2,1),IF(OR(COUNTIF(P359:X359,"&gt;0")&gt;7,COUNTIF(AH359:AP359,"&gt;0")&gt;7),0,9999))</f>
        <v>0.49811512528354451</v>
      </c>
      <c r="BI359" s="25">
        <f>IF(BH359=9999,$BS$5,RANK(BH359,$BH$3:$BH$1993,1))</f>
        <v>1467</v>
      </c>
      <c r="BJ359" s="25">
        <f>$BQ$3*BI359/$BO$5</f>
        <v>7.3681567051732798E-3</v>
      </c>
      <c r="BK359" s="25" t="str">
        <f>IF(BH359&lt;BJ359,BH359,"ns")</f>
        <v>ns</v>
      </c>
      <c r="BL359" s="26">
        <f>SUM(COUNTIF(P359:X359, "&gt;0"), COUNTIF(AH359:AP359, "&gt;0"))</f>
        <v>18</v>
      </c>
    </row>
    <row r="360" spans="1:64">
      <c r="A360" t="s">
        <v>5587</v>
      </c>
      <c r="B360" t="s">
        <v>5588</v>
      </c>
      <c r="C360">
        <v>2.4488300000000001E-2</v>
      </c>
      <c r="D360">
        <v>3</v>
      </c>
      <c r="E360">
        <v>3</v>
      </c>
      <c r="F360">
        <v>0</v>
      </c>
      <c r="G360">
        <v>56560</v>
      </c>
      <c r="H360">
        <v>45869.9</v>
      </c>
      <c r="I360">
        <v>70271.8</v>
      </c>
      <c r="J360">
        <v>42435.9</v>
      </c>
      <c r="K360">
        <v>65163.7</v>
      </c>
      <c r="L360">
        <v>55172.5</v>
      </c>
      <c r="M360">
        <v>23431</v>
      </c>
      <c r="N360">
        <v>26270.3</v>
      </c>
      <c r="O360">
        <v>10973.4</v>
      </c>
      <c r="P360">
        <v>64961.9</v>
      </c>
      <c r="Q360">
        <v>78871.199999999997</v>
      </c>
      <c r="R360">
        <v>87070.2</v>
      </c>
      <c r="S360">
        <v>86519.8</v>
      </c>
      <c r="T360">
        <v>140092</v>
      </c>
      <c r="U360">
        <v>154739</v>
      </c>
      <c r="V360">
        <v>108543</v>
      </c>
      <c r="W360">
        <v>150171</v>
      </c>
      <c r="X360">
        <v>154047</v>
      </c>
      <c r="Y360">
        <v>66491.600000000006</v>
      </c>
      <c r="Z360">
        <v>75514.899999999994</v>
      </c>
      <c r="AA360">
        <v>80982.899999999994</v>
      </c>
      <c r="AB360">
        <v>28355.7</v>
      </c>
      <c r="AC360">
        <v>68276.399999999994</v>
      </c>
      <c r="AD360">
        <v>60884.1</v>
      </c>
      <c r="AE360">
        <v>39861.9</v>
      </c>
      <c r="AF360">
        <v>46504.3</v>
      </c>
      <c r="AG360">
        <v>64852</v>
      </c>
      <c r="AH360">
        <v>239171</v>
      </c>
      <c r="AI360">
        <v>188341</v>
      </c>
      <c r="AJ360">
        <v>212739</v>
      </c>
      <c r="AK360">
        <v>57566.7</v>
      </c>
      <c r="AL360">
        <v>99992.6</v>
      </c>
      <c r="AM360">
        <v>125926</v>
      </c>
      <c r="AN360">
        <v>86170.9</v>
      </c>
      <c r="AO360">
        <v>193398</v>
      </c>
      <c r="AP360">
        <v>226476</v>
      </c>
      <c r="AR360" s="16">
        <f>IFERROR(TTEST(G360:O360,P360:X360,2,1),IF(OR(COUNTIF(P360:X360,"&gt;0")&gt;7,COUNTIF(G360:O360,"&gt;0")&gt;7),0,9999))</f>
        <v>2.2423317894455612E-3</v>
      </c>
      <c r="AS360" s="16">
        <f>IF(AR360=9999,$BO$3,RANK(AR360,$AR$3:$AR$1993,1))</f>
        <v>415</v>
      </c>
      <c r="AT360" s="16">
        <f>LOG((IFERROR(SUM(P360:X360)/COUNTIF(P360:X360, "&gt;0"),0.1))/(IFERROR(SUM(G360:O360)/COUNTIF(G360:O360, "&gt;0"),0.1)),2)</f>
        <v>1.3715319182915502</v>
      </c>
      <c r="AU360" s="17">
        <f>SUM(COUNTIF(P360:X360, "&gt;0"), COUNTIF(G360:O360, "&gt;0"))</f>
        <v>18</v>
      </c>
      <c r="AV360" s="18">
        <f>$BQ$3*AS360/$BO$3</f>
        <v>2.0875251509054329E-3</v>
      </c>
      <c r="AW360" s="18" t="str">
        <f>IF(AR360&lt;AV360,AR360,"ns")</f>
        <v>ns</v>
      </c>
      <c r="AX360" s="19" t="str">
        <f>IF(AND(AW360&lt;0.01,ABS(AT360)&gt;1.5,D360&gt;2), IF(AND(AT360&gt;0,COUNTIF(P360:X360,"&gt;0")&gt;7),"IRF4_interactor_Treg", (IF(AND(AT360&lt;0,COUNTIF(G360:O360, "&gt;0")&gt;7), "background_significant", "ns"))), "ns")</f>
        <v>ns</v>
      </c>
      <c r="AY360" s="20">
        <f>IFERROR(TTEST(Y360:AG360,AH360:AP360,2,1),IF(OR(COUNTIF(AH360:AP360,"&gt;0")&gt;7,COUNTIF(Y360:AG360,"&gt;0")&gt;7),0,9999))</f>
        <v>7.9487914362339537E-4</v>
      </c>
      <c r="AZ360" s="20">
        <f>IF(AY360=9999,$BO$4,RANK(AY360,$AY$3:$AY$1993,1))</f>
        <v>329</v>
      </c>
      <c r="BA360" s="20">
        <f>LOG((IFERROR(SUM(AH360:AP360)/COUNTIF(AH360:AP360, "&gt;0"),0.1))/(IFERROR(SUM(Y360:AG360)/COUNTIF(Y360:AG360, "&gt;0"),0.1)),2)</f>
        <v>1.4270454395597942</v>
      </c>
      <c r="BB360" s="21">
        <f>SUM(COUNTIF(AH360:AP360, "&gt;0"), COUNTIF(Y360:AG360, "&gt;0"))</f>
        <v>18</v>
      </c>
      <c r="BC360" s="22">
        <f>$BQ$3*AZ360/$BO$4</f>
        <v>1.6532663316582916E-3</v>
      </c>
      <c r="BD360" s="22">
        <f>IF(AY360&lt;BC360,AY360,"ns")</f>
        <v>7.9487914362339537E-4</v>
      </c>
      <c r="BE360" s="23" t="str">
        <f>IF(AND(BD360&lt;0.01,ABS(BA360)&gt;1.5,D360&gt;2), IF(AND(BA360&gt;0,COUNTIF(AH360:AP360,"&gt;0")&gt;7),"IRF4_interactor_Th17", (IF(AND(BA360&lt;0,COUNTIF(Y360:AG360, "&gt;0")&gt;7), "background_significant", "ns"))), "ns")</f>
        <v>ns</v>
      </c>
      <c r="BF360" s="24" t="str">
        <f>IF(OR(AX360 ="IRF4_interactor_Treg", BE360 ="IRF4_interactor_Th17"), LOG((AVERAGE(AH360:AP360)+0.1)/(AVERAGE(P360:X360)+0.1),2),"ns")</f>
        <v>ns</v>
      </c>
      <c r="BG360" s="24">
        <f>IF(AND(AX360="IRF4_interactor_Treg",BE360="IRF4_interactor_Th17"),1,IF(AX360="IRF4_interactor_Treg","IRF4_Treg",IF(BE360="IRF4_interactor_Th17","IRF4_Th17",0)))</f>
        <v>0</v>
      </c>
      <c r="BH360" s="25">
        <f>IFERROR(TTEST(AH360:AP360,P360:X360,2,1),IF(OR(COUNTIF(P360:X360,"&gt;0")&gt;7,COUNTIF(AH360:AP360,"&gt;0")&gt;7),0,9999))</f>
        <v>0.12892222311001889</v>
      </c>
      <c r="BI360" s="25">
        <f>IF(BH360=9999,$BS$5,RANK(BH360,$BH$3:$BH$1993,1))</f>
        <v>756</v>
      </c>
      <c r="BJ360" s="25">
        <f>$BQ$3*BI360/$BO$5</f>
        <v>3.7970868910095434E-3</v>
      </c>
      <c r="BK360" s="25" t="str">
        <f>IF(BH360&lt;BJ360,BH360,"ns")</f>
        <v>ns</v>
      </c>
      <c r="BL360" s="26">
        <f>SUM(COUNTIF(P360:X360, "&gt;0"), COUNTIF(AH360:AP360, "&gt;0"))</f>
        <v>18</v>
      </c>
    </row>
    <row r="361" spans="1:64">
      <c r="A361" t="s">
        <v>373</v>
      </c>
      <c r="B361" t="s">
        <v>374</v>
      </c>
      <c r="C361">
        <v>1.37426E-3</v>
      </c>
      <c r="D361">
        <v>6</v>
      </c>
      <c r="E361">
        <v>6</v>
      </c>
      <c r="F361">
        <v>0</v>
      </c>
      <c r="G361">
        <v>468631</v>
      </c>
      <c r="H361">
        <v>538857</v>
      </c>
      <c r="I361">
        <v>569597</v>
      </c>
      <c r="J361">
        <v>393939</v>
      </c>
      <c r="K361">
        <v>342901</v>
      </c>
      <c r="L361">
        <v>385143</v>
      </c>
      <c r="M361">
        <v>251915</v>
      </c>
      <c r="N361">
        <v>348596</v>
      </c>
      <c r="O361">
        <v>361024</v>
      </c>
      <c r="P361">
        <v>605783</v>
      </c>
      <c r="Q361">
        <v>495225</v>
      </c>
      <c r="R361">
        <v>492336</v>
      </c>
      <c r="S361">
        <v>781037</v>
      </c>
      <c r="T361">
        <v>866667</v>
      </c>
      <c r="U361">
        <v>785081</v>
      </c>
      <c r="V361">
        <v>814004</v>
      </c>
      <c r="W361">
        <v>974785</v>
      </c>
      <c r="X361">
        <v>972955</v>
      </c>
      <c r="Y361">
        <v>549800</v>
      </c>
      <c r="Z361">
        <v>502256</v>
      </c>
      <c r="AA361">
        <v>468125</v>
      </c>
      <c r="AB361">
        <v>393185</v>
      </c>
      <c r="AC361">
        <v>355148</v>
      </c>
      <c r="AD361">
        <v>403715</v>
      </c>
      <c r="AE361">
        <v>270800</v>
      </c>
      <c r="AF361">
        <v>204697</v>
      </c>
      <c r="AG361">
        <v>223453</v>
      </c>
      <c r="AH361">
        <v>792995</v>
      </c>
      <c r="AI361">
        <v>872381</v>
      </c>
      <c r="AJ361">
        <v>834470</v>
      </c>
      <c r="AK361">
        <v>463255</v>
      </c>
      <c r="AL361">
        <v>441151</v>
      </c>
      <c r="AM361">
        <v>477925</v>
      </c>
      <c r="AN361">
        <v>452093</v>
      </c>
      <c r="AO361">
        <v>591381</v>
      </c>
      <c r="AP361">
        <v>507900</v>
      </c>
      <c r="AR361" s="16">
        <f>IFERROR(TTEST(G361:O361,P361:X361,2,1),IF(OR(COUNTIF(P361:X361,"&gt;0")&gt;7,COUNTIF(G361:O361,"&gt;0")&gt;7),0,9999))</f>
        <v>5.3469483943663788E-3</v>
      </c>
      <c r="AS361" s="16">
        <f>IF(AR361=9999,$BO$3,RANK(AR361,$AR$3:$AR$1993,1))</f>
        <v>555</v>
      </c>
      <c r="AT361" s="16">
        <f>LOG((IFERROR(SUM(P361:X361)/COUNTIF(P361:X361, "&gt;0"),0.1))/(IFERROR(SUM(G361:O361)/COUNTIF(G361:O361, "&gt;0"),0.1)),2)</f>
        <v>0.89087825369153484</v>
      </c>
      <c r="AU361" s="17">
        <f>SUM(COUNTIF(P361:X361, "&gt;0"), COUNTIF(G361:O361, "&gt;0"))</f>
        <v>18</v>
      </c>
      <c r="AV361" s="18">
        <f>$BQ$3*AS361/$BO$3</f>
        <v>2.7917505030181085E-3</v>
      </c>
      <c r="AW361" s="18" t="str">
        <f>IF(AR361&lt;AV361,AR361,"ns")</f>
        <v>ns</v>
      </c>
      <c r="AX361" s="19" t="str">
        <f>IF(AND(AW361&lt;0.01,ABS(AT361)&gt;1.5,D361&gt;2), IF(AND(AT361&gt;0,COUNTIF(P361:X361,"&gt;0")&gt;7),"IRF4_interactor_Treg", (IF(AND(AT361&lt;0,COUNTIF(G361:O361, "&gt;0")&gt;7), "background_significant", "ns"))), "ns")</f>
        <v>ns</v>
      </c>
      <c r="AY361" s="20">
        <f>IFERROR(TTEST(Y361:AG361,AH361:AP361,2,1),IF(OR(COUNTIF(AH361:AP361,"&gt;0")&gt;7,COUNTIF(Y361:AG361,"&gt;0")&gt;7),0,9999))</f>
        <v>8.0461435748554718E-4</v>
      </c>
      <c r="AZ361" s="20">
        <f>IF(AY361=9999,$BO$4,RANK(AY361,$AY$3:$AY$1993,1))</f>
        <v>330</v>
      </c>
      <c r="BA361" s="20">
        <f>LOG((IFERROR(SUM(AH361:AP361)/COUNTIF(AH361:AP361, "&gt;0"),0.1))/(IFERROR(SUM(Y361:AG361)/COUNTIF(Y361:AG361, "&gt;0"),0.1)),2)</f>
        <v>0.68864212142327186</v>
      </c>
      <c r="BB361" s="21">
        <f>SUM(COUNTIF(AH361:AP361, "&gt;0"), COUNTIF(Y361:AG361, "&gt;0"))</f>
        <v>18</v>
      </c>
      <c r="BC361" s="22">
        <f>$BQ$3*AZ361/$BO$4</f>
        <v>1.6582914572864324E-3</v>
      </c>
      <c r="BD361" s="22">
        <f>IF(AY361&lt;BC361,AY361,"ns")</f>
        <v>8.0461435748554718E-4</v>
      </c>
      <c r="BE361" s="23" t="str">
        <f>IF(AND(BD361&lt;0.01,ABS(BA361)&gt;1.5,D361&gt;2), IF(AND(BA361&gt;0,COUNTIF(AH361:AP361,"&gt;0")&gt;7),"IRF4_interactor_Th17", (IF(AND(BA361&lt;0,COUNTIF(Y361:AG361, "&gt;0")&gt;7), "background_significant", "ns"))), "ns")</f>
        <v>ns</v>
      </c>
      <c r="BF361" s="24" t="str">
        <f>IF(OR(AX361 ="IRF4_interactor_Treg", BE361 ="IRF4_interactor_Th17"), LOG((AVERAGE(AH361:AP361)+0.1)/(AVERAGE(P361:X361)+0.1),2),"ns")</f>
        <v>ns</v>
      </c>
      <c r="BG361" s="24">
        <f>IF(AND(AX361="IRF4_interactor_Treg",BE361="IRF4_interactor_Th17"),1,IF(AX361="IRF4_interactor_Treg","IRF4_Treg",IF(BE361="IRF4_interactor_Th17","IRF4_Th17",0)))</f>
        <v>0</v>
      </c>
      <c r="BH361" s="25">
        <f>IFERROR(TTEST(AH361:AP361,P361:X361,2,1),IF(OR(COUNTIF(P361:X361,"&gt;0")&gt;7,COUNTIF(AH361:AP361,"&gt;0")&gt;7),0,9999))</f>
        <v>0.22902677064364957</v>
      </c>
      <c r="BI361" s="25">
        <f>IF(BH361=9999,$BS$5,RANK(BH361,$BH$3:$BH$1993,1))</f>
        <v>1018</v>
      </c>
      <c r="BJ361" s="25">
        <f>$BQ$3*BI361/$BO$5</f>
        <v>5.1130085384229031E-3</v>
      </c>
      <c r="BK361" s="25" t="str">
        <f>IF(BH361&lt;BJ361,BH361,"ns")</f>
        <v>ns</v>
      </c>
      <c r="BL361" s="26">
        <f>SUM(COUNTIF(P361:X361, "&gt;0"), COUNTIF(AH361:AP361, "&gt;0"))</f>
        <v>18</v>
      </c>
    </row>
    <row r="362" spans="1:64">
      <c r="A362" t="s">
        <v>5131</v>
      </c>
      <c r="B362" t="s">
        <v>5132</v>
      </c>
      <c r="C362">
        <v>7.1633199999999997E-4</v>
      </c>
      <c r="D362">
        <v>9</v>
      </c>
      <c r="E362">
        <v>9</v>
      </c>
      <c r="F362">
        <v>0</v>
      </c>
      <c r="G362">
        <v>315232</v>
      </c>
      <c r="H362">
        <v>271269</v>
      </c>
      <c r="I362">
        <v>264456</v>
      </c>
      <c r="J362">
        <v>254321</v>
      </c>
      <c r="K362">
        <v>220432</v>
      </c>
      <c r="L362">
        <v>300108</v>
      </c>
      <c r="M362">
        <v>218631</v>
      </c>
      <c r="N362">
        <v>224862</v>
      </c>
      <c r="O362">
        <v>204820</v>
      </c>
      <c r="P362">
        <v>274194</v>
      </c>
      <c r="Q362">
        <v>262850</v>
      </c>
      <c r="R362">
        <v>278310</v>
      </c>
      <c r="S362">
        <v>337492</v>
      </c>
      <c r="T362">
        <v>409777</v>
      </c>
      <c r="U362">
        <v>407118</v>
      </c>
      <c r="V362">
        <v>357299</v>
      </c>
      <c r="W362">
        <v>314279</v>
      </c>
      <c r="X362">
        <v>350938</v>
      </c>
      <c r="Y362">
        <v>352295</v>
      </c>
      <c r="Z362">
        <v>327737</v>
      </c>
      <c r="AA362">
        <v>394715</v>
      </c>
      <c r="AB362">
        <v>244630</v>
      </c>
      <c r="AC362">
        <v>292286</v>
      </c>
      <c r="AD362">
        <v>287432</v>
      </c>
      <c r="AE362">
        <v>315400</v>
      </c>
      <c r="AF362">
        <v>480412</v>
      </c>
      <c r="AG362">
        <v>481512</v>
      </c>
      <c r="AH362">
        <v>439670</v>
      </c>
      <c r="AI362">
        <v>467678</v>
      </c>
      <c r="AJ362">
        <v>535481</v>
      </c>
      <c r="AK362">
        <v>383320</v>
      </c>
      <c r="AL362">
        <v>373575</v>
      </c>
      <c r="AM362">
        <v>463607</v>
      </c>
      <c r="AN362">
        <v>559163</v>
      </c>
      <c r="AO362">
        <v>755990</v>
      </c>
      <c r="AP362">
        <v>487749</v>
      </c>
      <c r="AR362" s="16">
        <f>IFERROR(TTEST(G362:O362,P362:X362,2,1),IF(OR(COUNTIF(P362:X362,"&gt;0")&gt;7,COUNTIF(G362:O362,"&gt;0")&gt;7),0,9999))</f>
        <v>1.4478952665902866E-2</v>
      </c>
      <c r="AS362" s="16">
        <f>IF(AR362=9999,$BO$3,RANK(AR362,$AR$3:$AR$1993,1))</f>
        <v>739</v>
      </c>
      <c r="AT362" s="16">
        <f>LOG((IFERROR(SUM(P362:X362)/COUNTIF(P362:X362, "&gt;0"),0.1))/(IFERROR(SUM(G362:O362)/COUNTIF(G362:O362, "&gt;0"),0.1)),2)</f>
        <v>0.39591872899906899</v>
      </c>
      <c r="AU362" s="17">
        <f>SUM(COUNTIF(P362:X362, "&gt;0"), COUNTIF(G362:O362, "&gt;0"))</f>
        <v>18</v>
      </c>
      <c r="AV362" s="18">
        <f>$BQ$3*AS362/$BO$3</f>
        <v>3.717303822937626E-3</v>
      </c>
      <c r="AW362" s="18" t="str">
        <f>IF(AR362&lt;AV362,AR362,"ns")</f>
        <v>ns</v>
      </c>
      <c r="AX362" s="19" t="str">
        <f>IF(AND(AW362&lt;0.01,ABS(AT362)&gt;1.5,D362&gt;2), IF(AND(AT362&gt;0,COUNTIF(P362:X362,"&gt;0")&gt;7),"IRF4_interactor_Treg", (IF(AND(AT362&lt;0,COUNTIF(G362:O362, "&gt;0")&gt;7), "background_significant", "ns"))), "ns")</f>
        <v>ns</v>
      </c>
      <c r="AY362" s="20">
        <f>IFERROR(TTEST(Y362:AG362,AH362:AP362,2,1),IF(OR(COUNTIF(AH362:AP362,"&gt;0")&gt;7,COUNTIF(Y362:AG362,"&gt;0")&gt;7),0,9999))</f>
        <v>8.119828861891501E-4</v>
      </c>
      <c r="AZ362" s="20">
        <f>IF(AY362=9999,$BO$4,RANK(AY362,$AY$3:$AY$1993,1))</f>
        <v>331</v>
      </c>
      <c r="BA362" s="20">
        <f>LOG((IFERROR(SUM(AH362:AP362)/COUNTIF(AH362:AP362, "&gt;0"),0.1))/(IFERROR(SUM(Y362:AG362)/COUNTIF(Y362:AG362, "&gt;0"),0.1)),2)</f>
        <v>0.49165728714684387</v>
      </c>
      <c r="BB362" s="21">
        <f>SUM(COUNTIF(AH362:AP362, "&gt;0"), COUNTIF(Y362:AG362, "&gt;0"))</f>
        <v>18</v>
      </c>
      <c r="BC362" s="22">
        <f>$BQ$3*AZ362/$BO$4</f>
        <v>1.6633165829145729E-3</v>
      </c>
      <c r="BD362" s="22">
        <f>IF(AY362&lt;BC362,AY362,"ns")</f>
        <v>8.119828861891501E-4</v>
      </c>
      <c r="BE362" s="23" t="str">
        <f>IF(AND(BD362&lt;0.01,ABS(BA362)&gt;1.5,D362&gt;2), IF(AND(BA362&gt;0,COUNTIF(AH362:AP362,"&gt;0")&gt;7),"IRF4_interactor_Th17", (IF(AND(BA362&lt;0,COUNTIF(Y362:AG362, "&gt;0")&gt;7), "background_significant", "ns"))), "ns")</f>
        <v>ns</v>
      </c>
      <c r="BF362" s="24" t="str">
        <f>IF(OR(AX362 ="IRF4_interactor_Treg", BE362 ="IRF4_interactor_Th17"), LOG((AVERAGE(AH362:AP362)+0.1)/(AVERAGE(P362:X362)+0.1),2),"ns")</f>
        <v>ns</v>
      </c>
      <c r="BG362" s="24">
        <f>IF(AND(AX362="IRF4_interactor_Treg",BE362="IRF4_interactor_Th17"),1,IF(AX362="IRF4_interactor_Treg","IRF4_Treg",IF(BE362="IRF4_interactor_Th17","IRF4_Th17",0)))</f>
        <v>0</v>
      </c>
      <c r="BH362" s="25">
        <f>IFERROR(TTEST(AH362:AP362,P362:X362,2,1),IF(OR(COUNTIF(P362:X362,"&gt;0")&gt;7,COUNTIF(AH362:AP362,"&gt;0")&gt;7),0,9999))</f>
        <v>7.7666286819524982E-3</v>
      </c>
      <c r="BI362" s="25">
        <f>IF(BH362=9999,$BS$5,RANK(BH362,$BH$3:$BH$1993,1))</f>
        <v>196</v>
      </c>
      <c r="BJ362" s="25">
        <f>$BQ$3*BI362/$BO$5</f>
        <v>9.8442993470617768E-4</v>
      </c>
      <c r="BK362" s="25" t="str">
        <f>IF(BH362&lt;BJ362,BH362,"ns")</f>
        <v>ns</v>
      </c>
      <c r="BL362" s="26">
        <f>SUM(COUNTIF(P362:X362, "&gt;0"), COUNTIF(AH362:AP362, "&gt;0"))</f>
        <v>18</v>
      </c>
    </row>
    <row r="363" spans="1:64">
      <c r="A363" t="s">
        <v>933</v>
      </c>
      <c r="B363" t="s">
        <v>934</v>
      </c>
      <c r="C363">
        <v>7.1633199999999997E-4</v>
      </c>
      <c r="D363">
        <v>15</v>
      </c>
      <c r="E363">
        <v>11</v>
      </c>
      <c r="F363">
        <v>4</v>
      </c>
      <c r="G363">
        <v>244227</v>
      </c>
      <c r="H363">
        <v>221483</v>
      </c>
      <c r="I363">
        <v>250703</v>
      </c>
      <c r="J363">
        <v>230250</v>
      </c>
      <c r="K363">
        <v>210845</v>
      </c>
      <c r="L363">
        <v>235469</v>
      </c>
      <c r="M363">
        <v>153173</v>
      </c>
      <c r="N363">
        <v>161651</v>
      </c>
      <c r="O363">
        <v>138404</v>
      </c>
      <c r="P363">
        <v>239826</v>
      </c>
      <c r="Q363">
        <v>213174</v>
      </c>
      <c r="R363">
        <v>228026</v>
      </c>
      <c r="S363">
        <v>298158</v>
      </c>
      <c r="T363">
        <v>326844</v>
      </c>
      <c r="U363">
        <v>308780</v>
      </c>
      <c r="V363">
        <v>344348</v>
      </c>
      <c r="W363">
        <v>379991</v>
      </c>
      <c r="X363">
        <v>363780</v>
      </c>
      <c r="Y363">
        <v>330770</v>
      </c>
      <c r="Z363">
        <v>273237</v>
      </c>
      <c r="AA363">
        <v>296728</v>
      </c>
      <c r="AB363">
        <v>188688</v>
      </c>
      <c r="AC363">
        <v>177038</v>
      </c>
      <c r="AD363">
        <v>195232</v>
      </c>
      <c r="AE363">
        <v>285962</v>
      </c>
      <c r="AF363">
        <v>438770</v>
      </c>
      <c r="AG363">
        <v>369698</v>
      </c>
      <c r="AH363">
        <v>436227</v>
      </c>
      <c r="AI363">
        <v>417673</v>
      </c>
      <c r="AJ363">
        <v>471347</v>
      </c>
      <c r="AK363">
        <v>226713</v>
      </c>
      <c r="AL363">
        <v>210796</v>
      </c>
      <c r="AM363">
        <v>223515</v>
      </c>
      <c r="AN363">
        <v>445598</v>
      </c>
      <c r="AO363">
        <v>575589</v>
      </c>
      <c r="AP363">
        <v>445652</v>
      </c>
      <c r="AR363" s="16">
        <f>IFERROR(TTEST(G363:O363,P363:X363,2,1),IF(OR(COUNTIF(P363:X363,"&gt;0")&gt;7,COUNTIF(G363:O363,"&gt;0")&gt;7),0,9999))</f>
        <v>1.9851689084174031E-2</v>
      </c>
      <c r="AS363" s="16">
        <f>IF(AR363=9999,$BO$3,RANK(AR363,$AR$3:$AR$1993,1))</f>
        <v>785</v>
      </c>
      <c r="AT363" s="16">
        <f>LOG((IFERROR(SUM(P363:X363)/COUNTIF(P363:X363, "&gt;0"),0.1))/(IFERROR(SUM(G363:O363)/COUNTIF(G363:O363, "&gt;0"),0.1)),2)</f>
        <v>0.54995979173797804</v>
      </c>
      <c r="AU363" s="17">
        <f>SUM(COUNTIF(P363:X363, "&gt;0"), COUNTIF(G363:O363, "&gt;0"))</f>
        <v>18</v>
      </c>
      <c r="AV363" s="18">
        <f>$BQ$3*AS363/$BO$3</f>
        <v>3.9486921529175052E-3</v>
      </c>
      <c r="AW363" s="18" t="str">
        <f>IF(AR363&lt;AV363,AR363,"ns")</f>
        <v>ns</v>
      </c>
      <c r="AX363" s="19" t="str">
        <f>IF(AND(AW363&lt;0.01,ABS(AT363)&gt;1.5,D363&gt;2), IF(AND(AT363&gt;0,COUNTIF(P363:X363,"&gt;0")&gt;7),"IRF4_interactor_Treg", (IF(AND(AT363&lt;0,COUNTIF(G363:O363, "&gt;0")&gt;7), "background_significant", "ns"))), "ns")</f>
        <v>ns</v>
      </c>
      <c r="AY363" s="20">
        <f>IFERROR(TTEST(Y363:AG363,AH363:AP363,2,1),IF(OR(COUNTIF(AH363:AP363,"&gt;0")&gt;7,COUNTIF(Y363:AG363,"&gt;0")&gt;7),0,9999))</f>
        <v>8.2088502420520212E-4</v>
      </c>
      <c r="AZ363" s="20">
        <f>IF(AY363=9999,$BO$4,RANK(AY363,$AY$3:$AY$1993,1))</f>
        <v>332</v>
      </c>
      <c r="BA363" s="20">
        <f>LOG((IFERROR(SUM(AH363:AP363)/COUNTIF(AH363:AP363, "&gt;0"),0.1))/(IFERROR(SUM(Y363:AG363)/COUNTIF(Y363:AG363, "&gt;0"),0.1)),2)</f>
        <v>0.43393903238713999</v>
      </c>
      <c r="BB363" s="21">
        <f>SUM(COUNTIF(AH363:AP363, "&gt;0"), COUNTIF(Y363:AG363, "&gt;0"))</f>
        <v>18</v>
      </c>
      <c r="BC363" s="22">
        <f>$BQ$3*AZ363/$BO$4</f>
        <v>1.6683417085427137E-3</v>
      </c>
      <c r="BD363" s="22">
        <f>IF(AY363&lt;BC363,AY363,"ns")</f>
        <v>8.2088502420520212E-4</v>
      </c>
      <c r="BE363" s="23" t="str">
        <f>IF(AND(BD363&lt;0.01,ABS(BA363)&gt;1.5,D363&gt;2), IF(AND(BA363&gt;0,COUNTIF(AH363:AP363,"&gt;0")&gt;7),"IRF4_interactor_Th17", (IF(AND(BA363&lt;0,COUNTIF(Y363:AG363, "&gt;0")&gt;7), "background_significant", "ns"))), "ns")</f>
        <v>ns</v>
      </c>
      <c r="BF363" s="24" t="str">
        <f>IF(OR(AX363 ="IRF4_interactor_Treg", BE363 ="IRF4_interactor_Th17"), LOG((AVERAGE(AH363:AP363)+0.1)/(AVERAGE(P363:X363)+0.1),2),"ns")</f>
        <v>ns</v>
      </c>
      <c r="BG363" s="24">
        <f>IF(AND(AX363="IRF4_interactor_Treg",BE363="IRF4_interactor_Th17"),1,IF(AX363="IRF4_interactor_Treg","IRF4_Treg",IF(BE363="IRF4_interactor_Th17","IRF4_Th17",0)))</f>
        <v>0</v>
      </c>
      <c r="BH363" s="25">
        <f>IFERROR(TTEST(AH363:AP363,P363:X363,2,1),IF(OR(COUNTIF(P363:X363,"&gt;0")&gt;7,COUNTIF(AH363:AP363,"&gt;0")&gt;7),0,9999))</f>
        <v>0.11318087504829773</v>
      </c>
      <c r="BI363" s="25">
        <f>IF(BH363=9999,$BS$5,RANK(BH363,$BH$3:$BH$1993,1))</f>
        <v>709</v>
      </c>
      <c r="BJ363" s="25">
        <f>$BQ$3*BI363/$BO$5</f>
        <v>3.5610246107483676E-3</v>
      </c>
      <c r="BK363" s="25" t="str">
        <f>IF(BH363&lt;BJ363,BH363,"ns")</f>
        <v>ns</v>
      </c>
      <c r="BL363" s="26">
        <f>SUM(COUNTIF(P363:X363, "&gt;0"), COUNTIF(AH363:AP363, "&gt;0"))</f>
        <v>18</v>
      </c>
    </row>
    <row r="364" spans="1:64">
      <c r="A364" t="s">
        <v>5271</v>
      </c>
      <c r="B364" t="s">
        <v>5272</v>
      </c>
      <c r="C364">
        <v>5.3161899999999998E-2</v>
      </c>
      <c r="D364">
        <v>4</v>
      </c>
      <c r="E364">
        <v>4</v>
      </c>
      <c r="F364">
        <v>0</v>
      </c>
      <c r="G364">
        <v>136106</v>
      </c>
      <c r="H364">
        <v>16812</v>
      </c>
      <c r="I364">
        <v>37516.6</v>
      </c>
      <c r="J364">
        <v>122324</v>
      </c>
      <c r="K364">
        <v>70591.3</v>
      </c>
      <c r="L364">
        <v>112267</v>
      </c>
      <c r="M364">
        <v>60974.7</v>
      </c>
      <c r="N364">
        <v>55714</v>
      </c>
      <c r="O364">
        <v>55787.7</v>
      </c>
      <c r="P364">
        <v>77886.8</v>
      </c>
      <c r="Q364">
        <v>79525.100000000006</v>
      </c>
      <c r="R364">
        <v>88773</v>
      </c>
      <c r="S364">
        <v>141645</v>
      </c>
      <c r="T364">
        <v>126371</v>
      </c>
      <c r="U364">
        <v>165970</v>
      </c>
      <c r="V364">
        <v>124341</v>
      </c>
      <c r="W364">
        <v>107898</v>
      </c>
      <c r="X364">
        <v>115346</v>
      </c>
      <c r="Y364">
        <v>76129.3</v>
      </c>
      <c r="Z364">
        <v>52075.4</v>
      </c>
      <c r="AA364">
        <v>115302</v>
      </c>
      <c r="AB364">
        <v>36364.9</v>
      </c>
      <c r="AC364">
        <v>47479.9</v>
      </c>
      <c r="AD364">
        <v>16857.2</v>
      </c>
      <c r="AE364">
        <v>11589.7</v>
      </c>
      <c r="AF364">
        <v>39780.1</v>
      </c>
      <c r="AG364">
        <v>41553.5</v>
      </c>
      <c r="AH364">
        <v>105041</v>
      </c>
      <c r="AI364">
        <v>83784.600000000006</v>
      </c>
      <c r="AJ364">
        <v>132703</v>
      </c>
      <c r="AK364">
        <v>50121.3</v>
      </c>
      <c r="AL364">
        <v>64737.7</v>
      </c>
      <c r="AM364">
        <v>85225.8</v>
      </c>
      <c r="AN364">
        <v>47215.8</v>
      </c>
      <c r="AO364">
        <v>60021.8</v>
      </c>
      <c r="AP364">
        <v>66787</v>
      </c>
      <c r="AR364" s="16">
        <f>IFERROR(TTEST(G364:O364,P364:X364,2,1),IF(OR(COUNTIF(P364:X364,"&gt;0")&gt;7,COUNTIF(G364:O364,"&gt;0")&gt;7),0,9999))</f>
        <v>1.5438544392461952E-2</v>
      </c>
      <c r="AS364" s="16">
        <f>IF(AR364=9999,$BO$3,RANK(AR364,$AR$3:$AR$1993,1))</f>
        <v>748</v>
      </c>
      <c r="AT364" s="16">
        <f>LOG((IFERROR(SUM(P364:X364)/COUNTIF(P364:X364, "&gt;0"),0.1))/(IFERROR(SUM(G364:O364)/COUNTIF(G364:O364, "&gt;0"),0.1)),2)</f>
        <v>0.62137615804334367</v>
      </c>
      <c r="AU364" s="17">
        <f>SUM(COUNTIF(P364:X364, "&gt;0"), COUNTIF(G364:O364, "&gt;0"))</f>
        <v>18</v>
      </c>
      <c r="AV364" s="18">
        <f>$BQ$3*AS364/$BO$3</f>
        <v>3.7625754527162978E-3</v>
      </c>
      <c r="AW364" s="18" t="str">
        <f>IF(AR364&lt;AV364,AR364,"ns")</f>
        <v>ns</v>
      </c>
      <c r="AX364" s="19" t="str">
        <f>IF(AND(AW364&lt;0.01,ABS(AT364)&gt;1.5,D364&gt;2), IF(AND(AT364&gt;0,COUNTIF(P364:X364,"&gt;0")&gt;7),"IRF4_interactor_Treg", (IF(AND(AT364&lt;0,COUNTIF(G364:O364, "&gt;0")&gt;7), "background_significant", "ns"))), "ns")</f>
        <v>ns</v>
      </c>
      <c r="AY364" s="20">
        <f>IFERROR(TTEST(Y364:AG364,AH364:AP364,2,1),IF(OR(COUNTIF(AH364:AP364,"&gt;0")&gt;7,COUNTIF(Y364:AG364,"&gt;0")&gt;7),0,9999))</f>
        <v>8.2165217805635739E-4</v>
      </c>
      <c r="AZ364" s="20">
        <f>IF(AY364=9999,$BO$4,RANK(AY364,$AY$3:$AY$1993,1))</f>
        <v>333</v>
      </c>
      <c r="BA364" s="20">
        <f>LOG((IFERROR(SUM(AH364:AP364)/COUNTIF(AH364:AP364, "&gt;0"),0.1))/(IFERROR(SUM(Y364:AG364)/COUNTIF(Y364:AG364, "&gt;0"),0.1)),2)</f>
        <v>0.67026774995825511</v>
      </c>
      <c r="BB364" s="21">
        <f>SUM(COUNTIF(AH364:AP364, "&gt;0"), COUNTIF(Y364:AG364, "&gt;0"))</f>
        <v>18</v>
      </c>
      <c r="BC364" s="22">
        <f>$BQ$3*AZ364/$BO$4</f>
        <v>1.6733668341708543E-3</v>
      </c>
      <c r="BD364" s="22">
        <f>IF(AY364&lt;BC364,AY364,"ns")</f>
        <v>8.2165217805635739E-4</v>
      </c>
      <c r="BE364" s="23" t="str">
        <f>IF(AND(BD364&lt;0.01,ABS(BA364)&gt;1.5,D364&gt;2), IF(AND(BA364&gt;0,COUNTIF(AH364:AP364,"&gt;0")&gt;7),"IRF4_interactor_Th17", (IF(AND(BA364&lt;0,COUNTIF(Y364:AG364, "&gt;0")&gt;7), "background_significant", "ns"))), "ns")</f>
        <v>ns</v>
      </c>
      <c r="BF364" s="24" t="str">
        <f>IF(OR(AX364 ="IRF4_interactor_Treg", BE364 ="IRF4_interactor_Th17"), LOG((AVERAGE(AH364:AP364)+0.1)/(AVERAGE(P364:X364)+0.1),2),"ns")</f>
        <v>ns</v>
      </c>
      <c r="BG364" s="24">
        <f>IF(AND(AX364="IRF4_interactor_Treg",BE364="IRF4_interactor_Th17"),1,IF(AX364="IRF4_interactor_Treg","IRF4_Treg",IF(BE364="IRF4_interactor_Th17","IRF4_Th17",0)))</f>
        <v>0</v>
      </c>
      <c r="BH364" s="25">
        <f>IFERROR(TTEST(AH364:AP364,P364:X364,2,1),IF(OR(COUNTIF(P364:X364,"&gt;0")&gt;7,COUNTIF(AH364:AP364,"&gt;0")&gt;7),0,9999))</f>
        <v>5.6330010507953193E-2</v>
      </c>
      <c r="BI364" s="25">
        <f>IF(BH364=9999,$BS$5,RANK(BH364,$BH$3:$BH$1993,1))</f>
        <v>489</v>
      </c>
      <c r="BJ364" s="25">
        <f>$BQ$3*BI364/$BO$5</f>
        <v>2.4560522350577599E-3</v>
      </c>
      <c r="BK364" s="25" t="str">
        <f>IF(BH364&lt;BJ364,BH364,"ns")</f>
        <v>ns</v>
      </c>
      <c r="BL364" s="26">
        <f>SUM(COUNTIF(P364:X364, "&gt;0"), COUNTIF(AH364:AP364, "&gt;0"))</f>
        <v>18</v>
      </c>
    </row>
    <row r="365" spans="1:64">
      <c r="A365" t="s">
        <v>257</v>
      </c>
      <c r="B365" t="s">
        <v>258</v>
      </c>
      <c r="C365">
        <v>7.1633199999999997E-4</v>
      </c>
      <c r="D365">
        <v>8</v>
      </c>
      <c r="E365">
        <v>8</v>
      </c>
      <c r="F365">
        <v>0</v>
      </c>
      <c r="G365">
        <v>737657</v>
      </c>
      <c r="H365">
        <v>683334</v>
      </c>
      <c r="I365">
        <v>759613</v>
      </c>
      <c r="J365">
        <v>577595</v>
      </c>
      <c r="K365">
        <v>571170</v>
      </c>
      <c r="L365">
        <v>697322</v>
      </c>
      <c r="M365">
        <v>510152</v>
      </c>
      <c r="N365">
        <v>550968</v>
      </c>
      <c r="O365">
        <v>527231</v>
      </c>
      <c r="P365">
        <v>816246</v>
      </c>
      <c r="Q365">
        <v>744482</v>
      </c>
      <c r="R365">
        <v>885367</v>
      </c>
      <c r="S365">
        <v>940757</v>
      </c>
      <c r="T365">
        <v>1006610</v>
      </c>
      <c r="U365">
        <v>1156370</v>
      </c>
      <c r="V365">
        <v>846676</v>
      </c>
      <c r="W365">
        <v>977958</v>
      </c>
      <c r="X365">
        <v>1101860</v>
      </c>
      <c r="Y365">
        <v>827410</v>
      </c>
      <c r="Z365">
        <v>804519</v>
      </c>
      <c r="AA365">
        <v>963850</v>
      </c>
      <c r="AB365">
        <v>676939</v>
      </c>
      <c r="AC365">
        <v>785950</v>
      </c>
      <c r="AD365">
        <v>775479</v>
      </c>
      <c r="AE365">
        <v>463206</v>
      </c>
      <c r="AF365">
        <v>636386</v>
      </c>
      <c r="AG365">
        <v>679323</v>
      </c>
      <c r="AH365">
        <v>1169460</v>
      </c>
      <c r="AI365">
        <v>1259170</v>
      </c>
      <c r="AJ365">
        <v>1470290</v>
      </c>
      <c r="AK365">
        <v>765359</v>
      </c>
      <c r="AL365">
        <v>903139</v>
      </c>
      <c r="AM365">
        <v>909809</v>
      </c>
      <c r="AN365">
        <v>676634</v>
      </c>
      <c r="AO365">
        <v>915521</v>
      </c>
      <c r="AP365">
        <v>869392</v>
      </c>
      <c r="AR365" s="16">
        <f>IFERROR(TTEST(G365:O365,P365:X365,2,1),IF(OR(COUNTIF(P365:X365,"&gt;0")&gt;7,COUNTIF(G365:O365,"&gt;0")&gt;7),0,9999))</f>
        <v>8.7104427331144581E-4</v>
      </c>
      <c r="AS365" s="16">
        <f>IF(AR365=9999,$BO$3,RANK(AR365,$AR$3:$AR$1993,1))</f>
        <v>275</v>
      </c>
      <c r="AT365" s="16">
        <f>LOG((IFERROR(SUM(P365:X365)/COUNTIF(P365:X365, "&gt;0"),0.1))/(IFERROR(SUM(G365:O365)/COUNTIF(G365:O365, "&gt;0"),0.1)),2)</f>
        <v>0.59414226102079548</v>
      </c>
      <c r="AU365" s="17">
        <f>SUM(COUNTIF(P365:X365, "&gt;0"), COUNTIF(G365:O365, "&gt;0"))</f>
        <v>18</v>
      </c>
      <c r="AV365" s="18">
        <f>$BQ$3*AS365/$BO$3</f>
        <v>1.3832997987927565E-3</v>
      </c>
      <c r="AW365" s="18">
        <f>IF(AR365&lt;AV365,AR365,"ns")</f>
        <v>8.7104427331144581E-4</v>
      </c>
      <c r="AX365" s="19" t="str">
        <f>IF(AND(AW365&lt;0.01,ABS(AT365)&gt;1.5,D365&gt;2), IF(AND(AT365&gt;0,COUNTIF(P365:X365,"&gt;0")&gt;7),"IRF4_interactor_Treg", (IF(AND(AT365&lt;0,COUNTIF(G365:O365, "&gt;0")&gt;7), "background_significant", "ns"))), "ns")</f>
        <v>ns</v>
      </c>
      <c r="AY365" s="20">
        <f>IFERROR(TTEST(Y365:AG365,AH365:AP365,2,1),IF(OR(COUNTIF(AH365:AP365,"&gt;0")&gt;7,COUNTIF(Y365:AG365,"&gt;0")&gt;7),0,9999))</f>
        <v>8.3088174969877832E-4</v>
      </c>
      <c r="AZ365" s="20">
        <f>IF(AY365=9999,$BO$4,RANK(AY365,$AY$3:$AY$1993,1))</f>
        <v>334</v>
      </c>
      <c r="BA365" s="20">
        <f>LOG((IFERROR(SUM(AH365:AP365)/COUNTIF(AH365:AP365, "&gt;0"),0.1))/(IFERROR(SUM(Y365:AG365)/COUNTIF(Y365:AG365, "&gt;0"),0.1)),2)</f>
        <v>0.43475854428414867</v>
      </c>
      <c r="BB365" s="21">
        <f>SUM(COUNTIF(AH365:AP365, "&gt;0"), COUNTIF(Y365:AG365, "&gt;0"))</f>
        <v>18</v>
      </c>
      <c r="BC365" s="22">
        <f>$BQ$3*AZ365/$BO$4</f>
        <v>1.6783919597989948E-3</v>
      </c>
      <c r="BD365" s="22">
        <f>IF(AY365&lt;BC365,AY365,"ns")</f>
        <v>8.3088174969877832E-4</v>
      </c>
      <c r="BE365" s="23" t="str">
        <f>IF(AND(BD365&lt;0.01,ABS(BA365)&gt;1.5,D365&gt;2), IF(AND(BA365&gt;0,COUNTIF(AH365:AP365,"&gt;0")&gt;7),"IRF4_interactor_Th17", (IF(AND(BA365&lt;0,COUNTIF(Y365:AG365, "&gt;0")&gt;7), "background_significant", "ns"))), "ns")</f>
        <v>ns</v>
      </c>
      <c r="BF365" s="24" t="str">
        <f>IF(OR(AX365 ="IRF4_interactor_Treg", BE365 ="IRF4_interactor_Th17"), LOG((AVERAGE(AH365:AP365)+0.1)/(AVERAGE(P365:X365)+0.1),2),"ns")</f>
        <v>ns</v>
      </c>
      <c r="BG365" s="24">
        <f>IF(AND(AX365="IRF4_interactor_Treg",BE365="IRF4_interactor_Th17"),1,IF(AX365="IRF4_interactor_Treg","IRF4_Treg",IF(BE365="IRF4_interactor_Th17","IRF4_Th17",0)))</f>
        <v>0</v>
      </c>
      <c r="BH365" s="25">
        <f>IFERROR(TTEST(AH365:AP365,P365:X365,2,1),IF(OR(COUNTIF(P365:X365,"&gt;0")&gt;7,COUNTIF(AH365:AP365,"&gt;0")&gt;7),0,9999))</f>
        <v>0.65754488418704393</v>
      </c>
      <c r="BI365" s="25">
        <f>IF(BH365=9999,$BS$5,RANK(BH365,$BH$3:$BH$1993,1))</f>
        <v>1642</v>
      </c>
      <c r="BJ365" s="25">
        <f>$BQ$3*BI365/$BO$5</f>
        <v>8.2471120040180819E-3</v>
      </c>
      <c r="BK365" s="25" t="str">
        <f>IF(BH365&lt;BJ365,BH365,"ns")</f>
        <v>ns</v>
      </c>
      <c r="BL365" s="26">
        <f>SUM(COUNTIF(P365:X365, "&gt;0"), COUNTIF(AH365:AP365, "&gt;0"))</f>
        <v>18</v>
      </c>
    </row>
    <row r="366" spans="1:64">
      <c r="A366" t="s">
        <v>4151</v>
      </c>
      <c r="B366" t="s">
        <v>4152</v>
      </c>
      <c r="C366">
        <v>7.1633199999999997E-4</v>
      </c>
      <c r="D366">
        <v>18</v>
      </c>
      <c r="E366">
        <v>18</v>
      </c>
      <c r="F366">
        <v>0</v>
      </c>
      <c r="G366">
        <v>372075</v>
      </c>
      <c r="H366">
        <v>330007</v>
      </c>
      <c r="I366">
        <v>323980</v>
      </c>
      <c r="J366">
        <v>263246</v>
      </c>
      <c r="K366">
        <v>289853</v>
      </c>
      <c r="L366">
        <v>343424</v>
      </c>
      <c r="M366">
        <v>224022</v>
      </c>
      <c r="N366">
        <v>219655</v>
      </c>
      <c r="O366">
        <v>226173</v>
      </c>
      <c r="P366">
        <v>450229</v>
      </c>
      <c r="Q366">
        <v>410447</v>
      </c>
      <c r="R366">
        <v>449048</v>
      </c>
      <c r="S366">
        <v>514898</v>
      </c>
      <c r="T366">
        <v>575892</v>
      </c>
      <c r="U366">
        <v>598256</v>
      </c>
      <c r="V366">
        <v>626152</v>
      </c>
      <c r="W366">
        <v>678301</v>
      </c>
      <c r="X366">
        <v>715615</v>
      </c>
      <c r="Y366">
        <v>380742</v>
      </c>
      <c r="Z366">
        <v>399164</v>
      </c>
      <c r="AA366">
        <v>414596</v>
      </c>
      <c r="AB366">
        <v>257819</v>
      </c>
      <c r="AC366">
        <v>271775</v>
      </c>
      <c r="AD366">
        <v>273461</v>
      </c>
      <c r="AE366">
        <v>204245</v>
      </c>
      <c r="AF366">
        <v>345481</v>
      </c>
      <c r="AG366">
        <v>338381</v>
      </c>
      <c r="AH366">
        <v>777303</v>
      </c>
      <c r="AI366">
        <v>847986</v>
      </c>
      <c r="AJ366">
        <v>927384</v>
      </c>
      <c r="AK366">
        <v>331998</v>
      </c>
      <c r="AL366">
        <v>377643</v>
      </c>
      <c r="AM366">
        <v>381469</v>
      </c>
      <c r="AN366">
        <v>519965</v>
      </c>
      <c r="AO366">
        <v>720265</v>
      </c>
      <c r="AP366">
        <v>542420</v>
      </c>
      <c r="AR366" s="16">
        <f>IFERROR(TTEST(G366:O366,P366:X366,2,1),IF(OR(COUNTIF(P366:X366,"&gt;0")&gt;7,COUNTIF(G366:O366,"&gt;0")&gt;7),0,9999))</f>
        <v>8.5279652455691522E-4</v>
      </c>
      <c r="AS366" s="16">
        <f>IF(AR366=9999,$BO$3,RANK(AR366,$AR$3:$AR$1993,1))</f>
        <v>271</v>
      </c>
      <c r="AT366" s="16">
        <f>LOG((IFERROR(SUM(P366:X366)/COUNTIF(P366:X366, "&gt;0"),0.1))/(IFERROR(SUM(G366:O366)/COUNTIF(G366:O366, "&gt;0"),0.1)),2)</f>
        <v>0.9530455621112327</v>
      </c>
      <c r="AU366" s="17">
        <f>SUM(COUNTIF(P366:X366, "&gt;0"), COUNTIF(G366:O366, "&gt;0"))</f>
        <v>18</v>
      </c>
      <c r="AV366" s="18">
        <f>$BQ$3*AS366/$BO$3</f>
        <v>1.3631790744466801E-3</v>
      </c>
      <c r="AW366" s="18">
        <f>IF(AR366&lt;AV366,AR366,"ns")</f>
        <v>8.5279652455691522E-4</v>
      </c>
      <c r="AX366" s="19" t="str">
        <f>IF(AND(AW366&lt;0.01,ABS(AT366)&gt;1.5,D366&gt;2), IF(AND(AT366&gt;0,COUNTIF(P366:X366,"&gt;0")&gt;7),"IRF4_interactor_Treg", (IF(AND(AT366&lt;0,COUNTIF(G366:O366, "&gt;0")&gt;7), "background_significant", "ns"))), "ns")</f>
        <v>ns</v>
      </c>
      <c r="AY366" s="20">
        <f>IFERROR(TTEST(Y366:AG366,AH366:AP366,2,1),IF(OR(COUNTIF(AH366:AP366,"&gt;0")&gt;7,COUNTIF(Y366:AG366,"&gt;0")&gt;7),0,9999))</f>
        <v>8.5115705656063309E-4</v>
      </c>
      <c r="AZ366" s="20">
        <f>IF(AY366=9999,$BO$4,RANK(AY366,$AY$3:$AY$1993,1))</f>
        <v>336</v>
      </c>
      <c r="BA366" s="20">
        <f>LOG((IFERROR(SUM(AH366:AP366)/COUNTIF(AH366:AP366, "&gt;0"),0.1))/(IFERROR(SUM(Y366:AG366)/COUNTIF(Y366:AG366, "&gt;0"),0.1)),2)</f>
        <v>0.91110084591782303</v>
      </c>
      <c r="BB366" s="21">
        <f>SUM(COUNTIF(AH366:AP366, "&gt;0"), COUNTIF(Y366:AG366, "&gt;0"))</f>
        <v>18</v>
      </c>
      <c r="BC366" s="22">
        <f>$BQ$3*AZ366/$BO$4</f>
        <v>1.6884422110552764E-3</v>
      </c>
      <c r="BD366" s="22">
        <f>IF(AY366&lt;BC366,AY366,"ns")</f>
        <v>8.5115705656063309E-4</v>
      </c>
      <c r="BE366" s="23" t="str">
        <f>IF(AND(BD366&lt;0.01,ABS(BA366)&gt;1.5,D366&gt;2), IF(AND(BA366&gt;0,COUNTIF(AH366:AP366,"&gt;0")&gt;7),"IRF4_interactor_Th17", (IF(AND(BA366&lt;0,COUNTIF(Y366:AG366, "&gt;0")&gt;7), "background_significant", "ns"))), "ns")</f>
        <v>ns</v>
      </c>
      <c r="BF366" s="24" t="str">
        <f>IF(OR(AX366 ="IRF4_interactor_Treg", BE366 ="IRF4_interactor_Th17"), LOG((AVERAGE(AH366:AP366)+0.1)/(AVERAGE(P366:X366)+0.1),2),"ns")</f>
        <v>ns</v>
      </c>
      <c r="BG366" s="24">
        <f>IF(AND(AX366="IRF4_interactor_Treg",BE366="IRF4_interactor_Th17"),1,IF(AX366="IRF4_interactor_Treg","IRF4_Treg",IF(BE366="IRF4_interactor_Th17","IRF4_Th17",0)))</f>
        <v>0</v>
      </c>
      <c r="BH366" s="25">
        <f>IFERROR(TTEST(AH366:AP366,P366:X366,2,1),IF(OR(COUNTIF(P366:X366,"&gt;0")&gt;7,COUNTIF(AH366:AP366,"&gt;0")&gt;7),0,9999))</f>
        <v>0.65162871595503713</v>
      </c>
      <c r="BI366" s="25">
        <f>IF(BH366=9999,$BS$5,RANK(BH366,$BH$3:$BH$1993,1))</f>
        <v>1638</v>
      </c>
      <c r="BJ366" s="25">
        <f>$BQ$3*BI366/$BO$5</f>
        <v>8.2270215971873423E-3</v>
      </c>
      <c r="BK366" s="25" t="str">
        <f>IF(BH366&lt;BJ366,BH366,"ns")</f>
        <v>ns</v>
      </c>
      <c r="BL366" s="26">
        <f>SUM(COUNTIF(P366:X366, "&gt;0"), COUNTIF(AH366:AP366, "&gt;0"))</f>
        <v>18</v>
      </c>
    </row>
    <row r="367" spans="1:64">
      <c r="A367" t="s">
        <v>1695</v>
      </c>
      <c r="B367" t="s">
        <v>1696</v>
      </c>
      <c r="C367">
        <v>7.1633199999999997E-4</v>
      </c>
      <c r="D367">
        <v>7</v>
      </c>
      <c r="E367">
        <v>7</v>
      </c>
      <c r="F367">
        <v>0</v>
      </c>
      <c r="G367">
        <v>692391</v>
      </c>
      <c r="H367">
        <v>642880</v>
      </c>
      <c r="I367">
        <v>805185</v>
      </c>
      <c r="J367">
        <v>488477</v>
      </c>
      <c r="K367">
        <v>490934</v>
      </c>
      <c r="L367">
        <v>611992</v>
      </c>
      <c r="M367">
        <v>473465</v>
      </c>
      <c r="N367">
        <v>467667</v>
      </c>
      <c r="O367">
        <v>556176</v>
      </c>
      <c r="P367">
        <v>809100</v>
      </c>
      <c r="Q367">
        <v>802619</v>
      </c>
      <c r="R367">
        <v>881622</v>
      </c>
      <c r="S367">
        <v>914539</v>
      </c>
      <c r="T367">
        <v>919979</v>
      </c>
      <c r="U367">
        <v>1027890</v>
      </c>
      <c r="V367">
        <v>1006150</v>
      </c>
      <c r="W367">
        <v>1077710</v>
      </c>
      <c r="X367">
        <v>1127650</v>
      </c>
      <c r="Y367">
        <v>701852</v>
      </c>
      <c r="Z367">
        <v>666704</v>
      </c>
      <c r="AA367">
        <v>732174</v>
      </c>
      <c r="AB367">
        <v>546069</v>
      </c>
      <c r="AC367">
        <v>454981</v>
      </c>
      <c r="AD367">
        <v>392128</v>
      </c>
      <c r="AE367">
        <v>336622</v>
      </c>
      <c r="AF367">
        <v>478610</v>
      </c>
      <c r="AG367">
        <v>469491</v>
      </c>
      <c r="AH367">
        <v>1097890</v>
      </c>
      <c r="AI367">
        <v>1051490</v>
      </c>
      <c r="AJ367">
        <v>1265830</v>
      </c>
      <c r="AK367">
        <v>581757</v>
      </c>
      <c r="AL367">
        <v>678642</v>
      </c>
      <c r="AM367">
        <v>724376</v>
      </c>
      <c r="AN367">
        <v>561967</v>
      </c>
      <c r="AO367">
        <v>785351</v>
      </c>
      <c r="AP367">
        <v>527808</v>
      </c>
      <c r="AR367" s="16">
        <f>IFERROR(TTEST(G367:O367,P367:X367,2,1),IF(OR(COUNTIF(P367:X367,"&gt;0")&gt;7,COUNTIF(G367:O367,"&gt;0")&gt;7),0,9999))</f>
        <v>5.7671946315257289E-4</v>
      </c>
      <c r="AS367" s="16">
        <f>IF(AR367=9999,$BO$3,RANK(AR367,$AR$3:$AR$1993,1))</f>
        <v>230</v>
      </c>
      <c r="AT367" s="16">
        <f>LOG((IFERROR(SUM(P367:X367)/COUNTIF(P367:X367, "&gt;0"),0.1))/(IFERROR(SUM(G367:O367)/COUNTIF(G367:O367, "&gt;0"),0.1)),2)</f>
        <v>0.71225255860359815</v>
      </c>
      <c r="AU367" s="17">
        <f>SUM(COUNTIF(P367:X367, "&gt;0"), COUNTIF(G367:O367, "&gt;0"))</f>
        <v>18</v>
      </c>
      <c r="AV367" s="18">
        <f>$BQ$3*AS367/$BO$3</f>
        <v>1.1569416498993965E-3</v>
      </c>
      <c r="AW367" s="18">
        <f>IF(AR367&lt;AV367,AR367,"ns")</f>
        <v>5.7671946315257289E-4</v>
      </c>
      <c r="AX367" s="19" t="str">
        <f>IF(AND(AW367&lt;0.01,ABS(AT367)&gt;1.5,D367&gt;2), IF(AND(AT367&gt;0,COUNTIF(P367:X367,"&gt;0")&gt;7),"IRF4_interactor_Treg", (IF(AND(AT367&lt;0,COUNTIF(G367:O367, "&gt;0")&gt;7), "background_significant", "ns"))), "ns")</f>
        <v>ns</v>
      </c>
      <c r="AY367" s="20">
        <f>IFERROR(TTEST(Y367:AG367,AH367:AP367,2,1),IF(OR(COUNTIF(AH367:AP367,"&gt;0")&gt;7,COUNTIF(Y367:AG367,"&gt;0")&gt;7),0,9999))</f>
        <v>8.5182510889975104E-4</v>
      </c>
      <c r="AZ367" s="20">
        <f>IF(AY367=9999,$BO$4,RANK(AY367,$AY$3:$AY$1993,1))</f>
        <v>337</v>
      </c>
      <c r="BA367" s="20">
        <f>LOG((IFERROR(SUM(AH367:AP367)/COUNTIF(AH367:AP367, "&gt;0"),0.1))/(IFERROR(SUM(Y367:AG367)/COUNTIF(Y367:AG367, "&gt;0"),0.1)),2)</f>
        <v>0.6063718913559587</v>
      </c>
      <c r="BB367" s="21">
        <f>SUM(COUNTIF(AH367:AP367, "&gt;0"), COUNTIF(Y367:AG367, "&gt;0"))</f>
        <v>18</v>
      </c>
      <c r="BC367" s="22">
        <f>$BQ$3*AZ367/$BO$4</f>
        <v>1.6934673366834172E-3</v>
      </c>
      <c r="BD367" s="22">
        <f>IF(AY367&lt;BC367,AY367,"ns")</f>
        <v>8.5182510889975104E-4</v>
      </c>
      <c r="BE367" s="23" t="str">
        <f>IF(AND(BD367&lt;0.01,ABS(BA367)&gt;1.5,D367&gt;2), IF(AND(BA367&gt;0,COUNTIF(AH367:AP367,"&gt;0")&gt;7),"IRF4_interactor_Th17", (IF(AND(BA367&lt;0,COUNTIF(Y367:AG367, "&gt;0")&gt;7), "background_significant", "ns"))), "ns")</f>
        <v>ns</v>
      </c>
      <c r="BF367" s="24" t="str">
        <f>IF(OR(AX367 ="IRF4_interactor_Treg", BE367 ="IRF4_interactor_Th17"), LOG((AVERAGE(AH367:AP367)+0.1)/(AVERAGE(P367:X367)+0.1),2),"ns")</f>
        <v>ns</v>
      </c>
      <c r="BG367" s="24">
        <f>IF(AND(AX367="IRF4_interactor_Treg",BE367="IRF4_interactor_Th17"),1,IF(AX367="IRF4_interactor_Treg","IRF4_Treg",IF(BE367="IRF4_interactor_Th17","IRF4_Th17",0)))</f>
        <v>0</v>
      </c>
      <c r="BH367" s="25">
        <f>IFERROR(TTEST(AH367:AP367,P367:X367,2,1),IF(OR(COUNTIF(P367:X367,"&gt;0")&gt;7,COUNTIF(AH367:AP367,"&gt;0")&gt;7),0,9999))</f>
        <v>0.26026185668596241</v>
      </c>
      <c r="BI367" s="25">
        <f>IF(BH367=9999,$BS$5,RANK(BH367,$BH$3:$BH$1993,1))</f>
        <v>1082</v>
      </c>
      <c r="BJ367" s="25">
        <f>$BQ$3*BI367/$BO$5</f>
        <v>5.4344550477147162E-3</v>
      </c>
      <c r="BK367" s="25" t="str">
        <f>IF(BH367&lt;BJ367,BH367,"ns")</f>
        <v>ns</v>
      </c>
      <c r="BL367" s="26">
        <f>SUM(COUNTIF(P367:X367, "&gt;0"), COUNTIF(AH367:AP367, "&gt;0"))</f>
        <v>18</v>
      </c>
    </row>
    <row r="368" spans="1:64">
      <c r="A368" t="s">
        <v>1529</v>
      </c>
      <c r="B368" t="s">
        <v>1530</v>
      </c>
      <c r="C368">
        <v>7.1633199999999997E-4</v>
      </c>
      <c r="D368">
        <v>9</v>
      </c>
      <c r="E368">
        <v>9</v>
      </c>
      <c r="F368">
        <v>0</v>
      </c>
      <c r="G368">
        <v>493399</v>
      </c>
      <c r="H368">
        <v>485683</v>
      </c>
      <c r="I368">
        <v>494177</v>
      </c>
      <c r="J368">
        <v>274019</v>
      </c>
      <c r="K368">
        <v>261516</v>
      </c>
      <c r="L368">
        <v>266861</v>
      </c>
      <c r="M368">
        <v>271380</v>
      </c>
      <c r="N368">
        <v>320247</v>
      </c>
      <c r="O368">
        <v>215171</v>
      </c>
      <c r="P368">
        <v>475817</v>
      </c>
      <c r="Q368">
        <v>410676</v>
      </c>
      <c r="R368">
        <v>385665</v>
      </c>
      <c r="S368">
        <v>526556</v>
      </c>
      <c r="T368">
        <v>595750</v>
      </c>
      <c r="U368">
        <v>552204</v>
      </c>
      <c r="V368">
        <v>543429</v>
      </c>
      <c r="W368">
        <v>704690</v>
      </c>
      <c r="X368">
        <v>622620</v>
      </c>
      <c r="Y368">
        <v>488320</v>
      </c>
      <c r="Z368">
        <v>524326</v>
      </c>
      <c r="AA368">
        <v>553383</v>
      </c>
      <c r="AB368">
        <v>395328</v>
      </c>
      <c r="AC368">
        <v>430151</v>
      </c>
      <c r="AD368">
        <v>470179</v>
      </c>
      <c r="AE368">
        <v>191217</v>
      </c>
      <c r="AF368">
        <v>291216</v>
      </c>
      <c r="AG368">
        <v>284582</v>
      </c>
      <c r="AH368">
        <v>820312</v>
      </c>
      <c r="AI368">
        <v>781091</v>
      </c>
      <c r="AJ368">
        <v>792668</v>
      </c>
      <c r="AK368">
        <v>471338</v>
      </c>
      <c r="AL368">
        <v>481861</v>
      </c>
      <c r="AM368">
        <v>507423</v>
      </c>
      <c r="AN368">
        <v>420972</v>
      </c>
      <c r="AO368">
        <v>608831</v>
      </c>
      <c r="AP368">
        <v>478133</v>
      </c>
      <c r="AR368" s="16">
        <f>IFERROR(TTEST(G368:O368,P368:X368,2,1),IF(OR(COUNTIF(P368:X368,"&gt;0")&gt;7,COUNTIF(G368:O368,"&gt;0")&gt;7),0,9999))</f>
        <v>2.1276571849703229E-2</v>
      </c>
      <c r="AS368" s="16">
        <f>IF(AR368=9999,$BO$3,RANK(AR368,$AR$3:$AR$1993,1))</f>
        <v>797</v>
      </c>
      <c r="AT368" s="16">
        <f>LOG((IFERROR(SUM(P368:X368)/COUNTIF(P368:X368, "&gt;0"),0.1))/(IFERROR(SUM(G368:O368)/COUNTIF(G368:O368, "&gt;0"),0.1)),2)</f>
        <v>0.64417791841091798</v>
      </c>
      <c r="AU368" s="17">
        <f>SUM(COUNTIF(P368:X368, "&gt;0"), COUNTIF(G368:O368, "&gt;0"))</f>
        <v>18</v>
      </c>
      <c r="AV368" s="18">
        <f>$BQ$3*AS368/$BO$3</f>
        <v>4.0090543259557344E-3</v>
      </c>
      <c r="AW368" s="18" t="str">
        <f>IF(AR368&lt;AV368,AR368,"ns")</f>
        <v>ns</v>
      </c>
      <c r="AX368" s="19" t="str">
        <f>IF(AND(AW368&lt;0.01,ABS(AT368)&gt;1.5,D368&gt;2), IF(AND(AT368&gt;0,COUNTIF(P368:X368,"&gt;0")&gt;7),"IRF4_interactor_Treg", (IF(AND(AT368&lt;0,COUNTIF(G368:O368, "&gt;0")&gt;7), "background_significant", "ns"))), "ns")</f>
        <v>ns</v>
      </c>
      <c r="AY368" s="20">
        <f>IFERROR(TTEST(Y368:AG368,AH368:AP368,2,1),IF(OR(COUNTIF(AH368:AP368,"&gt;0")&gt;7,COUNTIF(Y368:AG368,"&gt;0")&gt;7),0,9999))</f>
        <v>8.6214204865000025E-4</v>
      </c>
      <c r="AZ368" s="20">
        <f>IF(AY368=9999,$BO$4,RANK(AY368,$AY$3:$AY$1993,1))</f>
        <v>338</v>
      </c>
      <c r="BA368" s="20">
        <f>LOG((IFERROR(SUM(AH368:AP368)/COUNTIF(AH368:AP368, "&gt;0"),0.1))/(IFERROR(SUM(Y368:AG368)/COUNTIF(Y368:AG368, "&gt;0"),0.1)),2)</f>
        <v>0.56348686439090967</v>
      </c>
      <c r="BB368" s="21">
        <f>SUM(COUNTIF(AH368:AP368, "&gt;0"), COUNTIF(Y368:AG368, "&gt;0"))</f>
        <v>18</v>
      </c>
      <c r="BC368" s="22">
        <f>$BQ$3*AZ368/$BO$4</f>
        <v>1.6984924623115578E-3</v>
      </c>
      <c r="BD368" s="22">
        <f>IF(AY368&lt;BC368,AY368,"ns")</f>
        <v>8.6214204865000025E-4</v>
      </c>
      <c r="BE368" s="23" t="str">
        <f>IF(AND(BD368&lt;0.01,ABS(BA368)&gt;1.5,D368&gt;2), IF(AND(BA368&gt;0,COUNTIF(AH368:AP368,"&gt;0")&gt;7),"IRF4_interactor_Th17", (IF(AND(BA368&lt;0,COUNTIF(Y368:AG368, "&gt;0")&gt;7), "background_significant", "ns"))), "ns")</f>
        <v>ns</v>
      </c>
      <c r="BF368" s="24" t="str">
        <f>IF(OR(AX368 ="IRF4_interactor_Treg", BE368 ="IRF4_interactor_Th17"), LOG((AVERAGE(AH368:AP368)+0.1)/(AVERAGE(P368:X368)+0.1),2),"ns")</f>
        <v>ns</v>
      </c>
      <c r="BG368" s="24">
        <f>IF(AND(AX368="IRF4_interactor_Treg",BE368="IRF4_interactor_Th17"),1,IF(AX368="IRF4_interactor_Treg","IRF4_Treg",IF(BE368="IRF4_interactor_Th17","IRF4_Th17",0)))</f>
        <v>0</v>
      </c>
      <c r="BH368" s="25">
        <f>IFERROR(TTEST(AH368:AP368,P368:X368,2,1),IF(OR(COUNTIF(P368:X368,"&gt;0")&gt;7,COUNTIF(AH368:AP368,"&gt;0")&gt;7),0,9999))</f>
        <v>0.46627426243281167</v>
      </c>
      <c r="BI368" s="25">
        <f>IF(BH368=9999,$BS$5,RANK(BH368,$BH$3:$BH$1993,1))</f>
        <v>1422</v>
      </c>
      <c r="BJ368" s="25">
        <f>$BQ$3*BI368/$BO$5</f>
        <v>7.1421396283274739E-3</v>
      </c>
      <c r="BK368" s="25" t="str">
        <f>IF(BH368&lt;BJ368,BH368,"ns")</f>
        <v>ns</v>
      </c>
      <c r="BL368" s="26">
        <f>SUM(COUNTIF(P368:X368, "&gt;0"), COUNTIF(AH368:AP368, "&gt;0"))</f>
        <v>18</v>
      </c>
    </row>
    <row r="369" spans="1:64">
      <c r="A369" t="s">
        <v>293</v>
      </c>
      <c r="B369" t="s">
        <v>294</v>
      </c>
      <c r="C369">
        <v>7.1633199999999997E-4</v>
      </c>
      <c r="D369">
        <v>6</v>
      </c>
      <c r="E369">
        <v>3</v>
      </c>
      <c r="F369">
        <v>3</v>
      </c>
      <c r="G369">
        <v>4084770</v>
      </c>
      <c r="H369">
        <v>3431570</v>
      </c>
      <c r="I369">
        <v>3564060</v>
      </c>
      <c r="J369">
        <v>1872920</v>
      </c>
      <c r="K369">
        <v>1832110</v>
      </c>
      <c r="L369">
        <v>1947900</v>
      </c>
      <c r="M369">
        <v>827312</v>
      </c>
      <c r="N369">
        <v>1157020</v>
      </c>
      <c r="O369">
        <v>1295640</v>
      </c>
      <c r="P369">
        <v>4757850</v>
      </c>
      <c r="Q369">
        <v>4129970</v>
      </c>
      <c r="R369">
        <v>4180600</v>
      </c>
      <c r="S369">
        <v>4684670</v>
      </c>
      <c r="T369">
        <v>5117280</v>
      </c>
      <c r="U369">
        <v>4095230</v>
      </c>
      <c r="V369">
        <v>3798420</v>
      </c>
      <c r="W369">
        <v>4618460</v>
      </c>
      <c r="X369">
        <v>4404700</v>
      </c>
      <c r="Y369">
        <v>4636890</v>
      </c>
      <c r="Z369">
        <v>3963500</v>
      </c>
      <c r="AA369">
        <v>4174040</v>
      </c>
      <c r="AB369">
        <v>1867580</v>
      </c>
      <c r="AC369">
        <v>1899230</v>
      </c>
      <c r="AD369">
        <v>2298920</v>
      </c>
      <c r="AE369">
        <v>2833830</v>
      </c>
      <c r="AF369">
        <v>3847930</v>
      </c>
      <c r="AG369">
        <v>4274290</v>
      </c>
      <c r="AH369">
        <v>10733200</v>
      </c>
      <c r="AI369">
        <v>11590100</v>
      </c>
      <c r="AJ369">
        <v>12420900</v>
      </c>
      <c r="AK369">
        <v>3402220</v>
      </c>
      <c r="AL369">
        <v>3143990</v>
      </c>
      <c r="AM369">
        <v>4225080</v>
      </c>
      <c r="AN369">
        <v>8484420</v>
      </c>
      <c r="AO369">
        <v>11360700</v>
      </c>
      <c r="AP369">
        <v>7810290</v>
      </c>
      <c r="AR369" s="16">
        <f>IFERROR(TTEST(G369:O369,P369:X369,2,1),IF(OR(COUNTIF(P369:X369,"&gt;0")&gt;7,COUNTIF(G369:O369,"&gt;0")&gt;7),0,9999))</f>
        <v>6.018321957904269E-4</v>
      </c>
      <c r="AS369" s="16">
        <f>IF(AR369=9999,$BO$3,RANK(AR369,$AR$3:$AR$1993,1))</f>
        <v>233</v>
      </c>
      <c r="AT369" s="16">
        <f>LOG((IFERROR(SUM(P369:X369)/COUNTIF(P369:X369, "&gt;0"),0.1))/(IFERROR(SUM(G369:O369)/COUNTIF(G369:O369, "&gt;0"),0.1)),2)</f>
        <v>0.99134443109293879</v>
      </c>
      <c r="AU369" s="17">
        <f>SUM(COUNTIF(P369:X369, "&gt;0"), COUNTIF(G369:O369, "&gt;0"))</f>
        <v>18</v>
      </c>
      <c r="AV369" s="18">
        <f>$BQ$3*AS369/$BO$3</f>
        <v>1.1720321931589538E-3</v>
      </c>
      <c r="AW369" s="18">
        <f>IF(AR369&lt;AV369,AR369,"ns")</f>
        <v>6.018321957904269E-4</v>
      </c>
      <c r="AX369" s="19" t="str">
        <f>IF(AND(AW369&lt;0.01,ABS(AT369)&gt;1.5,D369&gt;2), IF(AND(AT369&gt;0,COUNTIF(P369:X369,"&gt;0")&gt;7),"IRF4_interactor_Treg", (IF(AND(AT369&lt;0,COUNTIF(G369:O369, "&gt;0")&gt;7), "background_significant", "ns"))), "ns")</f>
        <v>ns</v>
      </c>
      <c r="AY369" s="20">
        <f>IFERROR(TTEST(Y369:AG369,AH369:AP369,2,1),IF(OR(COUNTIF(AH369:AP369,"&gt;0")&gt;7,COUNTIF(Y369:AG369,"&gt;0")&gt;7),0,9999))</f>
        <v>8.6280097117360849E-4</v>
      </c>
      <c r="AZ369" s="20">
        <f>IF(AY369=9999,$BO$4,RANK(AY369,$AY$3:$AY$1993,1))</f>
        <v>339</v>
      </c>
      <c r="BA369" s="20">
        <f>LOG((IFERROR(SUM(AH369:AP369)/COUNTIF(AH369:AP369, "&gt;0"),0.1))/(IFERROR(SUM(Y369:AG369)/COUNTIF(Y369:AG369, "&gt;0"),0.1)),2)</f>
        <v>1.2961411687521205</v>
      </c>
      <c r="BB369" s="21">
        <f>SUM(COUNTIF(AH369:AP369, "&gt;0"), COUNTIF(Y369:AG369, "&gt;0"))</f>
        <v>18</v>
      </c>
      <c r="BC369" s="22">
        <f>$BQ$3*AZ369/$BO$4</f>
        <v>1.7035175879396985E-3</v>
      </c>
      <c r="BD369" s="22">
        <f>IF(AY369&lt;BC369,AY369,"ns")</f>
        <v>8.6280097117360849E-4</v>
      </c>
      <c r="BE369" s="23" t="str">
        <f>IF(AND(BD369&lt;0.01,ABS(BA369)&gt;1.5,D369&gt;2), IF(AND(BA369&gt;0,COUNTIF(AH369:AP369,"&gt;0")&gt;7),"IRF4_interactor_Th17", (IF(AND(BA369&lt;0,COUNTIF(Y369:AG369, "&gt;0")&gt;7), "background_significant", "ns"))), "ns")</f>
        <v>ns</v>
      </c>
      <c r="BF369" s="24" t="str">
        <f>IF(OR(AX369 ="IRF4_interactor_Treg", BE369 ="IRF4_interactor_Th17"), LOG((AVERAGE(AH369:AP369)+0.1)/(AVERAGE(P369:X369)+0.1),2),"ns")</f>
        <v>ns</v>
      </c>
      <c r="BG369" s="24">
        <f>IF(AND(AX369="IRF4_interactor_Treg",BE369="IRF4_interactor_Th17"),1,IF(AX369="IRF4_interactor_Treg","IRF4_Treg",IF(BE369="IRF4_interactor_Th17","IRF4_Th17",0)))</f>
        <v>0</v>
      </c>
      <c r="BH369" s="25">
        <f>IFERROR(TTEST(AH369:AP369,P369:X369,2,1),IF(OR(COUNTIF(P369:X369,"&gt;0")&gt;7,COUNTIF(AH369:AP369,"&gt;0")&gt;7),0,9999))</f>
        <v>2.0726561498490101E-2</v>
      </c>
      <c r="BI369" s="25">
        <f>IF(BH369=9999,$BS$5,RANK(BH369,$BH$3:$BH$1993,1))</f>
        <v>293</v>
      </c>
      <c r="BJ369" s="25">
        <f>$BQ$3*BI369/$BO$5</f>
        <v>1.4716223003515823E-3</v>
      </c>
      <c r="BK369" s="25" t="str">
        <f>IF(BH369&lt;BJ369,BH369,"ns")</f>
        <v>ns</v>
      </c>
      <c r="BL369" s="26">
        <f>SUM(COUNTIF(P369:X369, "&gt;0"), COUNTIF(AH369:AP369, "&gt;0"))</f>
        <v>18</v>
      </c>
    </row>
    <row r="370" spans="1:64">
      <c r="A370" t="s">
        <v>1157</v>
      </c>
      <c r="B370" t="s">
        <v>1158</v>
      </c>
      <c r="C370">
        <v>7.1633199999999997E-4</v>
      </c>
      <c r="D370">
        <v>7</v>
      </c>
      <c r="E370">
        <v>7</v>
      </c>
      <c r="F370">
        <v>0</v>
      </c>
      <c r="G370">
        <v>306867</v>
      </c>
      <c r="H370">
        <v>285061</v>
      </c>
      <c r="I370">
        <v>347481</v>
      </c>
      <c r="J370">
        <v>232360</v>
      </c>
      <c r="K370">
        <v>270273</v>
      </c>
      <c r="L370">
        <v>306708</v>
      </c>
      <c r="M370">
        <v>208210</v>
      </c>
      <c r="N370">
        <v>202579</v>
      </c>
      <c r="O370">
        <v>246944</v>
      </c>
      <c r="P370">
        <v>409061</v>
      </c>
      <c r="Q370">
        <v>335668</v>
      </c>
      <c r="R370">
        <v>435077</v>
      </c>
      <c r="S370">
        <v>469760</v>
      </c>
      <c r="T370">
        <v>505498</v>
      </c>
      <c r="U370">
        <v>413250</v>
      </c>
      <c r="V370">
        <v>404337</v>
      </c>
      <c r="W370">
        <v>475199</v>
      </c>
      <c r="X370">
        <v>497859</v>
      </c>
      <c r="Y370">
        <v>345398</v>
      </c>
      <c r="Z370">
        <v>319579</v>
      </c>
      <c r="AA370">
        <v>335611</v>
      </c>
      <c r="AB370">
        <v>264264</v>
      </c>
      <c r="AC370">
        <v>273687</v>
      </c>
      <c r="AD370">
        <v>282671</v>
      </c>
      <c r="AE370">
        <v>172664</v>
      </c>
      <c r="AF370">
        <v>290347</v>
      </c>
      <c r="AG370">
        <v>277122</v>
      </c>
      <c r="AH370">
        <v>542557</v>
      </c>
      <c r="AI370">
        <v>544812</v>
      </c>
      <c r="AJ370">
        <v>600867</v>
      </c>
      <c r="AK370">
        <v>319602</v>
      </c>
      <c r="AL370">
        <v>310967</v>
      </c>
      <c r="AM370">
        <v>412302</v>
      </c>
      <c r="AN370">
        <v>276668</v>
      </c>
      <c r="AO370">
        <v>452640</v>
      </c>
      <c r="AP370">
        <v>341120</v>
      </c>
      <c r="AR370" s="16">
        <f>IFERROR(TTEST(G370:O370,P370:X370,2,1),IF(OR(COUNTIF(P370:X370,"&gt;0")&gt;7,COUNTIF(G370:O370,"&gt;0")&gt;7),0,9999))</f>
        <v>2.8300604979626529E-4</v>
      </c>
      <c r="AS370" s="16">
        <f>IF(AR370=9999,$BO$3,RANK(AR370,$AR$3:$AR$1993,1))</f>
        <v>172</v>
      </c>
      <c r="AT370" s="16">
        <f>LOG((IFERROR(SUM(P370:X370)/COUNTIF(P370:X370, "&gt;0"),0.1))/(IFERROR(SUM(G370:O370)/COUNTIF(G370:O370, "&gt;0"),0.1)),2)</f>
        <v>0.71335832799833554</v>
      </c>
      <c r="AU370" s="17">
        <f>SUM(COUNTIF(P370:X370, "&gt;0"), COUNTIF(G370:O370, "&gt;0"))</f>
        <v>18</v>
      </c>
      <c r="AV370" s="18">
        <f>$BQ$3*AS370/$BO$3</f>
        <v>8.651911468812877E-4</v>
      </c>
      <c r="AW370" s="18">
        <f>IF(AR370&lt;AV370,AR370,"ns")</f>
        <v>2.8300604979626529E-4</v>
      </c>
      <c r="AX370" s="19" t="str">
        <f>IF(AND(AW370&lt;0.01,ABS(AT370)&gt;1.5,D370&gt;2), IF(AND(AT370&gt;0,COUNTIF(P370:X370,"&gt;0")&gt;7),"IRF4_interactor_Treg", (IF(AND(AT370&lt;0,COUNTIF(G370:O370, "&gt;0")&gt;7), "background_significant", "ns"))), "ns")</f>
        <v>ns</v>
      </c>
      <c r="AY370" s="20">
        <f>IFERROR(TTEST(Y370:AG370,AH370:AP370,2,1),IF(OR(COUNTIF(AH370:AP370,"&gt;0")&gt;7,COUNTIF(Y370:AG370,"&gt;0")&gt;7),0,9999))</f>
        <v>8.7566276141104015E-4</v>
      </c>
      <c r="AZ370" s="20">
        <f>IF(AY370=9999,$BO$4,RANK(AY370,$AY$3:$AY$1993,1))</f>
        <v>340</v>
      </c>
      <c r="BA370" s="20">
        <f>LOG((IFERROR(SUM(AH370:AP370)/COUNTIF(AH370:AP370, "&gt;0"),0.1))/(IFERROR(SUM(Y370:AG370)/COUNTIF(Y370:AG370, "&gt;0"),0.1)),2)</f>
        <v>0.56968161063558831</v>
      </c>
      <c r="BB370" s="21">
        <f>SUM(COUNTIF(AH370:AP370, "&gt;0"), COUNTIF(Y370:AG370, "&gt;0"))</f>
        <v>18</v>
      </c>
      <c r="BC370" s="22">
        <f>$BQ$3*AZ370/$BO$4</f>
        <v>1.7085427135678391E-3</v>
      </c>
      <c r="BD370" s="22">
        <f>IF(AY370&lt;BC370,AY370,"ns")</f>
        <v>8.7566276141104015E-4</v>
      </c>
      <c r="BE370" s="23" t="str">
        <f>IF(AND(BD370&lt;0.01,ABS(BA370)&gt;1.5,D370&gt;2), IF(AND(BA370&gt;0,COUNTIF(AH370:AP370,"&gt;0")&gt;7),"IRF4_interactor_Th17", (IF(AND(BA370&lt;0,COUNTIF(Y370:AG370, "&gt;0")&gt;7), "background_significant", "ns"))), "ns")</f>
        <v>ns</v>
      </c>
      <c r="BF370" s="24" t="str">
        <f>IF(OR(AX370 ="IRF4_interactor_Treg", BE370 ="IRF4_interactor_Th17"), LOG((AVERAGE(AH370:AP370)+0.1)/(AVERAGE(P370:X370)+0.1),2),"ns")</f>
        <v>ns</v>
      </c>
      <c r="BG370" s="24">
        <f>IF(AND(AX370="IRF4_interactor_Treg",BE370="IRF4_interactor_Th17"),1,IF(AX370="IRF4_interactor_Treg","IRF4_Treg",IF(BE370="IRF4_interactor_Th17","IRF4_Th17",0)))</f>
        <v>0</v>
      </c>
      <c r="BH370" s="25">
        <f>IFERROR(TTEST(AH370:AP370,P370:X370,2,1),IF(OR(COUNTIF(P370:X370,"&gt;0")&gt;7,COUNTIF(AH370:AP370,"&gt;0")&gt;7),0,9999))</f>
        <v>0.76222967182529899</v>
      </c>
      <c r="BI370" s="25">
        <f>IF(BH370=9999,$BS$5,RANK(BH370,$BH$3:$BH$1993,1))</f>
        <v>1747</v>
      </c>
      <c r="BJ370" s="25">
        <f>$BQ$3*BI370/$BO$5</f>
        <v>8.7744851833249614E-3</v>
      </c>
      <c r="BK370" s="25" t="str">
        <f>IF(BH370&lt;BJ370,BH370,"ns")</f>
        <v>ns</v>
      </c>
      <c r="BL370" s="26">
        <f>SUM(COUNTIF(P370:X370, "&gt;0"), COUNTIF(AH370:AP370, "&gt;0"))</f>
        <v>18</v>
      </c>
    </row>
    <row r="371" spans="1:64">
      <c r="A371" t="s">
        <v>5243</v>
      </c>
      <c r="B371" t="s">
        <v>5244</v>
      </c>
      <c r="C371">
        <v>1.0983E-3</v>
      </c>
      <c r="D371">
        <v>4</v>
      </c>
      <c r="E371">
        <v>4</v>
      </c>
      <c r="F371">
        <v>0</v>
      </c>
      <c r="G371">
        <v>190008</v>
      </c>
      <c r="H371">
        <v>196864</v>
      </c>
      <c r="I371">
        <v>198449</v>
      </c>
      <c r="J371">
        <v>207740</v>
      </c>
      <c r="K371">
        <v>215373</v>
      </c>
      <c r="L371">
        <v>256753</v>
      </c>
      <c r="M371">
        <v>136936</v>
      </c>
      <c r="N371">
        <v>167003</v>
      </c>
      <c r="O371">
        <v>155320</v>
      </c>
      <c r="P371">
        <v>178393</v>
      </c>
      <c r="Q371">
        <v>204074</v>
      </c>
      <c r="R371">
        <v>213899</v>
      </c>
      <c r="S371">
        <v>355060</v>
      </c>
      <c r="T371">
        <v>375540</v>
      </c>
      <c r="U371">
        <v>337724</v>
      </c>
      <c r="V371">
        <v>277892</v>
      </c>
      <c r="W371">
        <v>318169</v>
      </c>
      <c r="X371">
        <v>307794</v>
      </c>
      <c r="Y371">
        <v>432680</v>
      </c>
      <c r="Z371">
        <v>424112</v>
      </c>
      <c r="AA371">
        <v>475450</v>
      </c>
      <c r="AB371">
        <v>395008</v>
      </c>
      <c r="AC371">
        <v>431605</v>
      </c>
      <c r="AD371">
        <v>466750</v>
      </c>
      <c r="AE371">
        <v>301332</v>
      </c>
      <c r="AF371">
        <v>563643</v>
      </c>
      <c r="AG371">
        <v>617967</v>
      </c>
      <c r="AH371">
        <v>698619</v>
      </c>
      <c r="AI371">
        <v>703001</v>
      </c>
      <c r="AJ371">
        <v>798026</v>
      </c>
      <c r="AK371">
        <v>563595</v>
      </c>
      <c r="AL371">
        <v>477306</v>
      </c>
      <c r="AM371">
        <v>651393</v>
      </c>
      <c r="AN371">
        <v>595056</v>
      </c>
      <c r="AO371">
        <v>775134</v>
      </c>
      <c r="AP371">
        <v>606534</v>
      </c>
      <c r="AR371" s="16">
        <f>IFERROR(TTEST(G371:O371,P371:X371,2,1),IF(OR(COUNTIF(P371:X371,"&gt;0")&gt;7,COUNTIF(G371:O371,"&gt;0")&gt;7),0,9999))</f>
        <v>4.3959437157058551E-3</v>
      </c>
      <c r="AS371" s="16">
        <f>IF(AR371=9999,$BO$3,RANK(AR371,$AR$3:$AR$1993,1))</f>
        <v>524</v>
      </c>
      <c r="AT371" s="16">
        <f>LOG((IFERROR(SUM(P371:X371)/COUNTIF(P371:X371, "&gt;0"),0.1))/(IFERROR(SUM(G371:O371)/COUNTIF(G371:O371, "&gt;0"),0.1)),2)</f>
        <v>0.57481839704350235</v>
      </c>
      <c r="AU371" s="17">
        <f>SUM(COUNTIF(P371:X371, "&gt;0"), COUNTIF(G371:O371, "&gt;0"))</f>
        <v>18</v>
      </c>
      <c r="AV371" s="18">
        <f>$BQ$3*AS371/$BO$3</f>
        <v>2.6358148893360161E-3</v>
      </c>
      <c r="AW371" s="18" t="str">
        <f>IF(AR371&lt;AV371,AR371,"ns")</f>
        <v>ns</v>
      </c>
      <c r="AX371" s="19" t="str">
        <f>IF(AND(AW371&lt;0.01,ABS(AT371)&gt;1.5,D371&gt;2), IF(AND(AT371&gt;0,COUNTIF(P371:X371,"&gt;0")&gt;7),"IRF4_interactor_Treg", (IF(AND(AT371&lt;0,COUNTIF(G371:O371, "&gt;0")&gt;7), "background_significant", "ns"))), "ns")</f>
        <v>ns</v>
      </c>
      <c r="AY371" s="20">
        <f>IFERROR(TTEST(Y371:AG371,AH371:AP371,2,1),IF(OR(COUNTIF(AH371:AP371,"&gt;0")&gt;7,COUNTIF(Y371:AG371,"&gt;0")&gt;7),0,9999))</f>
        <v>8.8078485214783712E-4</v>
      </c>
      <c r="AZ371" s="20">
        <f>IF(AY371=9999,$BO$4,RANK(AY371,$AY$3:$AY$1993,1))</f>
        <v>341</v>
      </c>
      <c r="BA371" s="20">
        <f>LOG((IFERROR(SUM(AH371:AP371)/COUNTIF(AH371:AP371, "&gt;0"),0.1))/(IFERROR(SUM(Y371:AG371)/COUNTIF(Y371:AG371, "&gt;0"),0.1)),2)</f>
        <v>0.51440384085535107</v>
      </c>
      <c r="BB371" s="21">
        <f>SUM(COUNTIF(AH371:AP371, "&gt;0"), COUNTIF(Y371:AG371, "&gt;0"))</f>
        <v>18</v>
      </c>
      <c r="BC371" s="22">
        <f>$BQ$3*AZ371/$BO$4</f>
        <v>1.7135678391959799E-3</v>
      </c>
      <c r="BD371" s="22">
        <f>IF(AY371&lt;BC371,AY371,"ns")</f>
        <v>8.8078485214783712E-4</v>
      </c>
      <c r="BE371" s="23" t="str">
        <f>IF(AND(BD371&lt;0.01,ABS(BA371)&gt;1.5,D371&gt;2), IF(AND(BA371&gt;0,COUNTIF(AH371:AP371,"&gt;0")&gt;7),"IRF4_interactor_Th17", (IF(AND(BA371&lt;0,COUNTIF(Y371:AG371, "&gt;0")&gt;7), "background_significant", "ns"))), "ns")</f>
        <v>ns</v>
      </c>
      <c r="BF371" s="24" t="str">
        <f>IF(OR(AX371 ="IRF4_interactor_Treg", BE371 ="IRF4_interactor_Th17"), LOG((AVERAGE(AH371:AP371)+0.1)/(AVERAGE(P371:X371)+0.1),2),"ns")</f>
        <v>ns</v>
      </c>
      <c r="BG371" s="24">
        <f>IF(AND(AX371="IRF4_interactor_Treg",BE371="IRF4_interactor_Th17"),1,IF(AX371="IRF4_interactor_Treg","IRF4_Treg",IF(BE371="IRF4_interactor_Th17","IRF4_Th17",0)))</f>
        <v>0</v>
      </c>
      <c r="BH371" s="25">
        <f>IFERROR(TTEST(AH371:AP371,P371:X371,2,1),IF(OR(COUNTIF(P371:X371,"&gt;0")&gt;7,COUNTIF(AH371:AP371,"&gt;0")&gt;7),0,9999))</f>
        <v>1.208022294545789E-4</v>
      </c>
      <c r="BI371" s="25">
        <f>IF(BH371=9999,$BS$5,RANK(BH371,$BH$3:$BH$1993,1))</f>
        <v>33</v>
      </c>
      <c r="BJ371" s="25">
        <f>$BQ$3*BI371/$BO$5</f>
        <v>1.6574585635359117E-4</v>
      </c>
      <c r="BK371" s="25">
        <f>IF(BH371&lt;BJ371,BH371,"ns")</f>
        <v>1.208022294545789E-4</v>
      </c>
      <c r="BL371" s="26">
        <f>SUM(COUNTIF(P371:X371, "&gt;0"), COUNTIF(AH371:AP371, "&gt;0"))</f>
        <v>18</v>
      </c>
    </row>
    <row r="372" spans="1:64">
      <c r="A372" t="s">
        <v>4237</v>
      </c>
      <c r="B372" t="s">
        <v>4238</v>
      </c>
      <c r="C372">
        <v>7.1633199999999997E-4</v>
      </c>
      <c r="D372">
        <v>13</v>
      </c>
      <c r="E372">
        <v>13</v>
      </c>
      <c r="F372">
        <v>0</v>
      </c>
      <c r="G372">
        <v>359698</v>
      </c>
      <c r="H372">
        <v>323445</v>
      </c>
      <c r="I372">
        <v>370444</v>
      </c>
      <c r="J372">
        <v>165401</v>
      </c>
      <c r="K372">
        <v>189859</v>
      </c>
      <c r="L372">
        <v>233107</v>
      </c>
      <c r="M372">
        <v>198154</v>
      </c>
      <c r="N372">
        <v>200915</v>
      </c>
      <c r="O372">
        <v>225517</v>
      </c>
      <c r="P372">
        <v>366239</v>
      </c>
      <c r="Q372">
        <v>319453</v>
      </c>
      <c r="R372">
        <v>339429</v>
      </c>
      <c r="S372">
        <v>348978</v>
      </c>
      <c r="T372">
        <v>336430</v>
      </c>
      <c r="U372">
        <v>316071</v>
      </c>
      <c r="V372">
        <v>400904</v>
      </c>
      <c r="W372">
        <v>469854</v>
      </c>
      <c r="X372">
        <v>440865</v>
      </c>
      <c r="Y372">
        <v>393228</v>
      </c>
      <c r="Z372">
        <v>304247</v>
      </c>
      <c r="AA372">
        <v>371638</v>
      </c>
      <c r="AB372">
        <v>194979</v>
      </c>
      <c r="AC372">
        <v>209936</v>
      </c>
      <c r="AD372">
        <v>227323</v>
      </c>
      <c r="AE372">
        <v>97455.3</v>
      </c>
      <c r="AF372">
        <v>170193</v>
      </c>
      <c r="AG372">
        <v>183006</v>
      </c>
      <c r="AH372">
        <v>475764</v>
      </c>
      <c r="AI372">
        <v>439703</v>
      </c>
      <c r="AJ372">
        <v>485871</v>
      </c>
      <c r="AK372">
        <v>235461</v>
      </c>
      <c r="AL372">
        <v>247179</v>
      </c>
      <c r="AM372">
        <v>269709</v>
      </c>
      <c r="AN372">
        <v>257656</v>
      </c>
      <c r="AO372">
        <v>376073</v>
      </c>
      <c r="AP372">
        <v>270275</v>
      </c>
      <c r="AR372" s="16">
        <f>IFERROR(TTEST(G372:O372,P372:X372,2,1),IF(OR(COUNTIF(P372:X372,"&gt;0")&gt;7,COUNTIF(G372:O372,"&gt;0")&gt;7),0,9999))</f>
        <v>1.1301700062580874E-2</v>
      </c>
      <c r="AS372" s="16">
        <f>IF(AR372=9999,$BO$3,RANK(AR372,$AR$3:$AR$1993,1))</f>
        <v>680</v>
      </c>
      <c r="AT372" s="16">
        <f>LOG((IFERROR(SUM(P372:X372)/COUNTIF(P372:X372, "&gt;0"),0.1))/(IFERROR(SUM(G372:O372)/COUNTIF(G372:O372, "&gt;0"),0.1)),2)</f>
        <v>0.55858871064990667</v>
      </c>
      <c r="AU372" s="17">
        <f>SUM(COUNTIF(P372:X372, "&gt;0"), COUNTIF(G372:O372, "&gt;0"))</f>
        <v>18</v>
      </c>
      <c r="AV372" s="18">
        <f>$BQ$3*AS372/$BO$3</f>
        <v>3.420523138832998E-3</v>
      </c>
      <c r="AW372" s="18" t="str">
        <f>IF(AR372&lt;AV372,AR372,"ns")</f>
        <v>ns</v>
      </c>
      <c r="AX372" s="19" t="str">
        <f>IF(AND(AW372&lt;0.01,ABS(AT372)&gt;1.5,D372&gt;2), IF(AND(AT372&gt;0,COUNTIF(P372:X372,"&gt;0")&gt;7),"IRF4_interactor_Treg", (IF(AND(AT372&lt;0,COUNTIF(G372:O372, "&gt;0")&gt;7), "background_significant", "ns"))), "ns")</f>
        <v>ns</v>
      </c>
      <c r="AY372" s="20">
        <f>IFERROR(TTEST(Y372:AG372,AH372:AP372,2,1),IF(OR(COUNTIF(AH372:AP372,"&gt;0")&gt;7,COUNTIF(Y372:AG372,"&gt;0")&gt;7),0,9999))</f>
        <v>8.8110218254218854E-4</v>
      </c>
      <c r="AZ372" s="20">
        <f>IF(AY372=9999,$BO$4,RANK(AY372,$AY$3:$AY$1993,1))</f>
        <v>342</v>
      </c>
      <c r="BA372" s="20">
        <f>LOG((IFERROR(SUM(AH372:AP372)/COUNTIF(AH372:AP372, "&gt;0"),0.1))/(IFERROR(SUM(Y372:AG372)/COUNTIF(Y372:AG372, "&gt;0"),0.1)),2)</f>
        <v>0.50676098914550072</v>
      </c>
      <c r="BB372" s="21">
        <f>SUM(COUNTIF(AH372:AP372, "&gt;0"), COUNTIF(Y372:AG372, "&gt;0"))</f>
        <v>18</v>
      </c>
      <c r="BC372" s="22">
        <f>$BQ$3*AZ372/$BO$4</f>
        <v>1.7185929648241205E-3</v>
      </c>
      <c r="BD372" s="22">
        <f>IF(AY372&lt;BC372,AY372,"ns")</f>
        <v>8.8110218254218854E-4</v>
      </c>
      <c r="BE372" s="23" t="str">
        <f>IF(AND(BD372&lt;0.01,ABS(BA372)&gt;1.5,D372&gt;2), IF(AND(BA372&gt;0,COUNTIF(AH372:AP372,"&gt;0")&gt;7),"IRF4_interactor_Th17", (IF(AND(BA372&lt;0,COUNTIF(Y372:AG372, "&gt;0")&gt;7), "background_significant", "ns"))), "ns")</f>
        <v>ns</v>
      </c>
      <c r="BF372" s="24" t="str">
        <f>IF(OR(AX372 ="IRF4_interactor_Treg", BE372 ="IRF4_interactor_Th17"), LOG((AVERAGE(AH372:AP372)+0.1)/(AVERAGE(P372:X372)+0.1),2),"ns")</f>
        <v>ns</v>
      </c>
      <c r="BG372" s="24">
        <f>IF(AND(AX372="IRF4_interactor_Treg",BE372="IRF4_interactor_Th17"),1,IF(AX372="IRF4_interactor_Treg","IRF4_Treg",IF(BE372="IRF4_interactor_Th17","IRF4_Th17",0)))</f>
        <v>0</v>
      </c>
      <c r="BH372" s="25">
        <f>IFERROR(TTEST(AH372:AP372,P372:X372,2,1),IF(OR(COUNTIF(P372:X372,"&gt;0")&gt;7,COUNTIF(AH372:AP372,"&gt;0")&gt;7),0,9999))</f>
        <v>0.46810152199822297</v>
      </c>
      <c r="BI372" s="25">
        <f>IF(BH372=9999,$BS$5,RANK(BH372,$BH$3:$BH$1993,1))</f>
        <v>1425</v>
      </c>
      <c r="BJ372" s="25">
        <f>$BQ$3*BI372/$BO$5</f>
        <v>7.1572074334505277E-3</v>
      </c>
      <c r="BK372" s="25" t="str">
        <f>IF(BH372&lt;BJ372,BH372,"ns")</f>
        <v>ns</v>
      </c>
      <c r="BL372" s="26">
        <f>SUM(COUNTIF(P372:X372, "&gt;0"), COUNTIF(AH372:AP372, "&gt;0"))</f>
        <v>18</v>
      </c>
    </row>
    <row r="373" spans="1:64">
      <c r="A373" t="s">
        <v>181</v>
      </c>
      <c r="B373" t="s">
        <v>182</v>
      </c>
      <c r="C373">
        <v>1.9074500000000001E-2</v>
      </c>
      <c r="D373">
        <v>6</v>
      </c>
      <c r="E373">
        <v>6</v>
      </c>
      <c r="F373">
        <v>0</v>
      </c>
      <c r="G373">
        <v>124599</v>
      </c>
      <c r="H373">
        <v>109687</v>
      </c>
      <c r="I373">
        <v>120320</v>
      </c>
      <c r="J373">
        <v>104379</v>
      </c>
      <c r="K373">
        <v>107832</v>
      </c>
      <c r="L373">
        <v>129383</v>
      </c>
      <c r="M373">
        <v>88396.7</v>
      </c>
      <c r="N373">
        <v>167252</v>
      </c>
      <c r="O373">
        <v>91432.7</v>
      </c>
      <c r="P373">
        <v>82213.600000000006</v>
      </c>
      <c r="Q373">
        <v>77678.7</v>
      </c>
      <c r="R373">
        <v>101226</v>
      </c>
      <c r="S373">
        <v>207242</v>
      </c>
      <c r="T373">
        <v>286613</v>
      </c>
      <c r="U373">
        <v>292888</v>
      </c>
      <c r="V373">
        <v>159196</v>
      </c>
      <c r="W373">
        <v>201005</v>
      </c>
      <c r="X373">
        <v>205989</v>
      </c>
      <c r="Y373">
        <v>93059.199999999997</v>
      </c>
      <c r="Z373">
        <v>103869</v>
      </c>
      <c r="AA373">
        <v>152097</v>
      </c>
      <c r="AB373">
        <v>79511.600000000006</v>
      </c>
      <c r="AC373">
        <v>0</v>
      </c>
      <c r="AD373">
        <v>161301</v>
      </c>
      <c r="AE373">
        <v>70448.2</v>
      </c>
      <c r="AF373">
        <v>85250</v>
      </c>
      <c r="AG373">
        <v>0</v>
      </c>
      <c r="AH373">
        <v>229512</v>
      </c>
      <c r="AI373">
        <v>223827</v>
      </c>
      <c r="AJ373">
        <v>240150</v>
      </c>
      <c r="AK373">
        <v>168694</v>
      </c>
      <c r="AL373">
        <v>362298</v>
      </c>
      <c r="AM373">
        <v>287326</v>
      </c>
      <c r="AN373">
        <v>184487</v>
      </c>
      <c r="AO373">
        <v>188826</v>
      </c>
      <c r="AP373">
        <v>206060</v>
      </c>
      <c r="AR373" s="16">
        <f>IFERROR(TTEST(G373:O373,P373:X373,2,1),IF(OR(COUNTIF(P373:X373,"&gt;0")&gt;7,COUNTIF(G373:O373,"&gt;0")&gt;7),0,9999))</f>
        <v>5.1796315924064029E-2</v>
      </c>
      <c r="AS373" s="16">
        <f>IF(AR373=9999,$BO$3,RANK(AR373,$AR$3:$AR$1993,1))</f>
        <v>980</v>
      </c>
      <c r="AT373" s="16">
        <f>LOG((IFERROR(SUM(P373:X373)/COUNTIF(P373:X373, "&gt;0"),0.1))/(IFERROR(SUM(G373:O373)/COUNTIF(G373:O373, "&gt;0"),0.1)),2)</f>
        <v>0.62955809051910527</v>
      </c>
      <c r="AU373" s="17">
        <f>SUM(COUNTIF(P373:X373, "&gt;0"), COUNTIF(G373:O373, "&gt;0"))</f>
        <v>18</v>
      </c>
      <c r="AV373" s="18">
        <f>$BQ$3*AS373/$BO$3</f>
        <v>4.9295774647887328E-3</v>
      </c>
      <c r="AW373" s="18" t="str">
        <f>IF(AR373&lt;AV373,AR373,"ns")</f>
        <v>ns</v>
      </c>
      <c r="AX373" s="19" t="str">
        <f>IF(AND(AW373&lt;0.01,ABS(AT373)&gt;1.5,D373&gt;2), IF(AND(AT373&gt;0,COUNTIF(P373:X373,"&gt;0")&gt;7),"IRF4_interactor_Treg", (IF(AND(AT373&lt;0,COUNTIF(G373:O373, "&gt;0")&gt;7), "background_significant", "ns"))), "ns")</f>
        <v>ns</v>
      </c>
      <c r="AY373" s="20">
        <f>IFERROR(TTEST(Y373:AG373,AH373:AP373,2,1),IF(OR(COUNTIF(AH373:AP373,"&gt;0")&gt;7,COUNTIF(Y373:AG373,"&gt;0")&gt;7),0,9999))</f>
        <v>8.8208126496078796E-4</v>
      </c>
      <c r="AZ373" s="20">
        <f>IF(AY373=9999,$BO$4,RANK(AY373,$AY$3:$AY$1993,1))</f>
        <v>343</v>
      </c>
      <c r="BA373" s="20">
        <f>LOG((IFERROR(SUM(AH373:AP373)/COUNTIF(AH373:AP373, "&gt;0"),0.1))/(IFERROR(SUM(Y373:AG373)/COUNTIF(Y373:AG373, "&gt;0"),0.1)),2)</f>
        <v>1.1253972457178301</v>
      </c>
      <c r="BB373" s="21">
        <f>SUM(COUNTIF(AH373:AP373, "&gt;0"), COUNTIF(Y373:AG373, "&gt;0"))</f>
        <v>16</v>
      </c>
      <c r="BC373" s="22">
        <f>$BQ$3*AZ373/$BO$4</f>
        <v>1.7236180904522615E-3</v>
      </c>
      <c r="BD373" s="22">
        <f>IF(AY373&lt;BC373,AY373,"ns")</f>
        <v>8.8208126496078796E-4</v>
      </c>
      <c r="BE373" s="23" t="str">
        <f>IF(AND(BD373&lt;0.01,ABS(BA373)&gt;1.5,D373&gt;2), IF(AND(BA373&gt;0,COUNTIF(AH373:AP373,"&gt;0")&gt;7),"IRF4_interactor_Th17", (IF(AND(BA373&lt;0,COUNTIF(Y373:AG373, "&gt;0")&gt;7), "background_significant", "ns"))), "ns")</f>
        <v>ns</v>
      </c>
      <c r="BF373" s="24" t="str">
        <f>IF(OR(AX373 ="IRF4_interactor_Treg", BE373 ="IRF4_interactor_Th17"), LOG((AVERAGE(AH373:AP373)+0.1)/(AVERAGE(P373:X373)+0.1),2),"ns")</f>
        <v>ns</v>
      </c>
      <c r="BG373" s="24">
        <f>IF(AND(AX373="IRF4_interactor_Treg",BE373="IRF4_interactor_Th17"),1,IF(AX373="IRF4_interactor_Treg","IRF4_Treg",IF(BE373="IRF4_interactor_Th17","IRF4_Th17",0)))</f>
        <v>0</v>
      </c>
      <c r="BH373" s="25">
        <f>IFERROR(TTEST(AH373:AP373,P373:X373,2,1),IF(OR(COUNTIF(P373:X373,"&gt;0")&gt;7,COUNTIF(AH373:AP373,"&gt;0")&gt;7),0,9999))</f>
        <v>6.6997023154868704E-2</v>
      </c>
      <c r="BI373" s="25">
        <f>IF(BH373=9999,$BS$5,RANK(BH373,$BH$3:$BH$1993,1))</f>
        <v>536</v>
      </c>
      <c r="BJ373" s="25">
        <f>$BQ$3*BI373/$BO$5</f>
        <v>2.6921145153189353E-3</v>
      </c>
      <c r="BK373" s="25" t="str">
        <f>IF(BH373&lt;BJ373,BH373,"ns")</f>
        <v>ns</v>
      </c>
      <c r="BL373" s="26">
        <f>SUM(COUNTIF(P373:X373, "&gt;0"), COUNTIF(AH373:AP373, "&gt;0"))</f>
        <v>18</v>
      </c>
    </row>
    <row r="374" spans="1:64">
      <c r="A374" t="s">
        <v>1321</v>
      </c>
      <c r="B374" t="s">
        <v>1322</v>
      </c>
      <c r="C374">
        <v>7.1633199999999997E-4</v>
      </c>
      <c r="D374">
        <v>13</v>
      </c>
      <c r="E374">
        <v>13</v>
      </c>
      <c r="F374">
        <v>0</v>
      </c>
      <c r="G374">
        <v>350131</v>
      </c>
      <c r="H374">
        <v>300126</v>
      </c>
      <c r="I374">
        <v>364245</v>
      </c>
      <c r="J374">
        <v>185949</v>
      </c>
      <c r="K374">
        <v>140370</v>
      </c>
      <c r="L374">
        <v>158454</v>
      </c>
      <c r="M374">
        <v>157183</v>
      </c>
      <c r="N374">
        <v>177847</v>
      </c>
      <c r="O374">
        <v>197087</v>
      </c>
      <c r="P374">
        <v>348964</v>
      </c>
      <c r="Q374">
        <v>301165</v>
      </c>
      <c r="R374">
        <v>285803</v>
      </c>
      <c r="S374">
        <v>367897</v>
      </c>
      <c r="T374">
        <v>355457</v>
      </c>
      <c r="U374">
        <v>375770</v>
      </c>
      <c r="V374">
        <v>446701</v>
      </c>
      <c r="W374">
        <v>477364</v>
      </c>
      <c r="X374">
        <v>519981</v>
      </c>
      <c r="Y374">
        <v>442780</v>
      </c>
      <c r="Z374">
        <v>413732</v>
      </c>
      <c r="AA374">
        <v>415058</v>
      </c>
      <c r="AB374">
        <v>277489</v>
      </c>
      <c r="AC374">
        <v>265525</v>
      </c>
      <c r="AD374">
        <v>277015</v>
      </c>
      <c r="AE374">
        <v>149137</v>
      </c>
      <c r="AF374">
        <v>202334</v>
      </c>
      <c r="AG374">
        <v>251312</v>
      </c>
      <c r="AH374">
        <v>677461</v>
      </c>
      <c r="AI374">
        <v>590119</v>
      </c>
      <c r="AJ374">
        <v>661724</v>
      </c>
      <c r="AK374">
        <v>312304</v>
      </c>
      <c r="AL374">
        <v>319619</v>
      </c>
      <c r="AM374">
        <v>404210</v>
      </c>
      <c r="AN374">
        <v>318682</v>
      </c>
      <c r="AO374">
        <v>455809</v>
      </c>
      <c r="AP374">
        <v>302176</v>
      </c>
      <c r="AR374" s="16">
        <f>IFERROR(TTEST(G374:O374,P374:X374,2,1),IF(OR(COUNTIF(P374:X374,"&gt;0")&gt;7,COUNTIF(G374:O374,"&gt;0")&gt;7),0,9999))</f>
        <v>1.1909964522598753E-2</v>
      </c>
      <c r="AS374" s="16">
        <f>IF(AR374=9999,$BO$3,RANK(AR374,$AR$3:$AR$1993,1))</f>
        <v>689</v>
      </c>
      <c r="AT374" s="16">
        <f>LOG((IFERROR(SUM(P374:X374)/COUNTIF(P374:X374, "&gt;0"),0.1))/(IFERROR(SUM(G374:O374)/COUNTIF(G374:O374, "&gt;0"),0.1)),2)</f>
        <v>0.77624631139714761</v>
      </c>
      <c r="AU374" s="17">
        <f>SUM(COUNTIF(P374:X374, "&gt;0"), COUNTIF(G374:O374, "&gt;0"))</f>
        <v>18</v>
      </c>
      <c r="AV374" s="18">
        <f>$BQ$3*AS374/$BO$3</f>
        <v>3.4657947686116703E-3</v>
      </c>
      <c r="AW374" s="18" t="str">
        <f>IF(AR374&lt;AV374,AR374,"ns")</f>
        <v>ns</v>
      </c>
      <c r="AX374" s="19" t="str">
        <f>IF(AND(AW374&lt;0.01,ABS(AT374)&gt;1.5,D374&gt;2), IF(AND(AT374&gt;0,COUNTIF(P374:X374,"&gt;0")&gt;7),"IRF4_interactor_Treg", (IF(AND(AT374&lt;0,COUNTIF(G374:O374, "&gt;0")&gt;7), "background_significant", "ns"))), "ns")</f>
        <v>ns</v>
      </c>
      <c r="AY374" s="20">
        <f>IFERROR(TTEST(Y374:AG374,AH374:AP374,2,1),IF(OR(COUNTIF(AH374:AP374,"&gt;0")&gt;7,COUNTIF(Y374:AG374,"&gt;0")&gt;7),0,9999))</f>
        <v>8.8523161965380222E-4</v>
      </c>
      <c r="AZ374" s="20">
        <f>IF(AY374=9999,$BO$4,RANK(AY374,$AY$3:$AY$1993,1))</f>
        <v>344</v>
      </c>
      <c r="BA374" s="20">
        <f>LOG((IFERROR(SUM(AH374:AP374)/COUNTIF(AH374:AP374, "&gt;0"),0.1))/(IFERROR(SUM(Y374:AG374)/COUNTIF(Y374:AG374, "&gt;0"),0.1)),2)</f>
        <v>0.58515203601996013</v>
      </c>
      <c r="BB374" s="21">
        <f>SUM(COUNTIF(AH374:AP374, "&gt;0"), COUNTIF(Y374:AG374, "&gt;0"))</f>
        <v>18</v>
      </c>
      <c r="BC374" s="22">
        <f>$BQ$3*AZ374/$BO$4</f>
        <v>1.728643216080402E-3</v>
      </c>
      <c r="BD374" s="22">
        <f>IF(AY374&lt;BC374,AY374,"ns")</f>
        <v>8.8523161965380222E-4</v>
      </c>
      <c r="BE374" s="23" t="str">
        <f>IF(AND(BD374&lt;0.01,ABS(BA374)&gt;1.5,D374&gt;2), IF(AND(BA374&gt;0,COUNTIF(AH374:AP374,"&gt;0")&gt;7),"IRF4_interactor_Th17", (IF(AND(BA374&lt;0,COUNTIF(Y374:AG374, "&gt;0")&gt;7), "background_significant", "ns"))), "ns")</f>
        <v>ns</v>
      </c>
      <c r="BF374" s="24" t="str">
        <f>IF(OR(AX374 ="IRF4_interactor_Treg", BE374 ="IRF4_interactor_Th17"), LOG((AVERAGE(AH374:AP374)+0.1)/(AVERAGE(P374:X374)+0.1),2),"ns")</f>
        <v>ns</v>
      </c>
      <c r="BG374" s="24">
        <f>IF(AND(AX374="IRF4_interactor_Treg",BE374="IRF4_interactor_Th17"),1,IF(AX374="IRF4_interactor_Treg","IRF4_Treg",IF(BE374="IRF4_interactor_Th17","IRF4_Th17",0)))</f>
        <v>0</v>
      </c>
      <c r="BH374" s="25">
        <f>IFERROR(TTEST(AH374:AP374,P374:X374,2,1),IF(OR(COUNTIF(P374:X374,"&gt;0")&gt;7,COUNTIF(AH374:AP374,"&gt;0")&gt;7),0,9999))</f>
        <v>0.4064502185499852</v>
      </c>
      <c r="BI374" s="25">
        <f>IF(BH374=9999,$BS$5,RANK(BH374,$BH$3:$BH$1993,1))</f>
        <v>1337</v>
      </c>
      <c r="BJ374" s="25">
        <f>$BQ$3*BI374/$BO$5</f>
        <v>6.7152184831742847E-3</v>
      </c>
      <c r="BK374" s="25" t="str">
        <f>IF(BH374&lt;BJ374,BH374,"ns")</f>
        <v>ns</v>
      </c>
      <c r="BL374" s="26">
        <f>SUM(COUNTIF(P374:X374, "&gt;0"), COUNTIF(AH374:AP374, "&gt;0"))</f>
        <v>18</v>
      </c>
    </row>
    <row r="375" spans="1:64">
      <c r="A375" t="s">
        <v>1189</v>
      </c>
      <c r="B375" t="s">
        <v>1190</v>
      </c>
      <c r="C375">
        <v>1.9246900000000001E-2</v>
      </c>
      <c r="D375">
        <v>7</v>
      </c>
      <c r="E375">
        <v>6</v>
      </c>
      <c r="F375">
        <v>1</v>
      </c>
      <c r="G375">
        <v>105999</v>
      </c>
      <c r="H375">
        <v>133033</v>
      </c>
      <c r="I375">
        <v>83752.3</v>
      </c>
      <c r="J375">
        <v>89322.1</v>
      </c>
      <c r="K375">
        <v>87739.9</v>
      </c>
      <c r="L375">
        <v>96694.5</v>
      </c>
      <c r="M375">
        <v>28527.4</v>
      </c>
      <c r="N375">
        <v>41155.699999999997</v>
      </c>
      <c r="O375">
        <v>56269.5</v>
      </c>
      <c r="P375">
        <v>186501</v>
      </c>
      <c r="Q375">
        <v>142651</v>
      </c>
      <c r="R375">
        <v>205149</v>
      </c>
      <c r="S375">
        <v>194114</v>
      </c>
      <c r="T375">
        <v>209677</v>
      </c>
      <c r="U375">
        <v>185080</v>
      </c>
      <c r="V375">
        <v>200587</v>
      </c>
      <c r="W375">
        <v>268371</v>
      </c>
      <c r="X375">
        <v>281509</v>
      </c>
      <c r="Y375">
        <v>85560.8</v>
      </c>
      <c r="Z375">
        <v>77323.899999999994</v>
      </c>
      <c r="AA375">
        <v>98413</v>
      </c>
      <c r="AB375">
        <v>25943.599999999999</v>
      </c>
      <c r="AC375">
        <v>15204.1</v>
      </c>
      <c r="AD375">
        <v>51277.4</v>
      </c>
      <c r="AE375">
        <v>61974.1</v>
      </c>
      <c r="AF375">
        <v>117382</v>
      </c>
      <c r="AG375">
        <v>65736</v>
      </c>
      <c r="AH375">
        <v>248863</v>
      </c>
      <c r="AI375">
        <v>248748</v>
      </c>
      <c r="AJ375">
        <v>320027</v>
      </c>
      <c r="AK375">
        <v>85248</v>
      </c>
      <c r="AL375">
        <v>96928.2</v>
      </c>
      <c r="AM375">
        <v>51436.7</v>
      </c>
      <c r="AN375">
        <v>197471</v>
      </c>
      <c r="AO375">
        <v>266373</v>
      </c>
      <c r="AP375">
        <v>139426</v>
      </c>
      <c r="AR375" s="16">
        <f>IFERROR(TTEST(G375:O375,P375:X375,2,1),IF(OR(COUNTIF(P375:X375,"&gt;0")&gt;7,COUNTIF(G375:O375,"&gt;0")&gt;7),0,9999))</f>
        <v>6.1081478549347668E-4</v>
      </c>
      <c r="AS375" s="16">
        <f>IF(AR375=9999,$BO$3,RANK(AR375,$AR$3:$AR$1993,1))</f>
        <v>235</v>
      </c>
      <c r="AT375" s="16">
        <f>LOG((IFERROR(SUM(P375:X375)/COUNTIF(P375:X375, "&gt;0"),0.1))/(IFERROR(SUM(G375:O375)/COUNTIF(G375:O375, "&gt;0"),0.1)),2)</f>
        <v>1.3747866973973875</v>
      </c>
      <c r="AU375" s="17">
        <f>SUM(COUNTIF(P375:X375, "&gt;0"), COUNTIF(G375:O375, "&gt;0"))</f>
        <v>18</v>
      </c>
      <c r="AV375" s="18">
        <f>$BQ$3*AS375/$BO$3</f>
        <v>1.182092555331992E-3</v>
      </c>
      <c r="AW375" s="18">
        <f>IF(AR375&lt;AV375,AR375,"ns")</f>
        <v>6.1081478549347668E-4</v>
      </c>
      <c r="AX375" s="19" t="str">
        <f>IF(AND(AW375&lt;0.01,ABS(AT375)&gt;1.5,D375&gt;2), IF(AND(AT375&gt;0,COUNTIF(P375:X375,"&gt;0")&gt;7),"IRF4_interactor_Treg", (IF(AND(AT375&lt;0,COUNTIF(G375:O375, "&gt;0")&gt;7), "background_significant", "ns"))), "ns")</f>
        <v>ns</v>
      </c>
      <c r="AY375" s="20">
        <f>IFERROR(TTEST(Y375:AG375,AH375:AP375,2,1),IF(OR(COUNTIF(AH375:AP375,"&gt;0")&gt;7,COUNTIF(Y375:AG375,"&gt;0")&gt;7),0,9999))</f>
        <v>8.8643502539591376E-4</v>
      </c>
      <c r="AZ375" s="20">
        <f>IF(AY375=9999,$BO$4,RANK(AY375,$AY$3:$AY$1993,1))</f>
        <v>345</v>
      </c>
      <c r="BA375" s="20">
        <f>LOG((IFERROR(SUM(AH375:AP375)/COUNTIF(AH375:AP375, "&gt;0"),0.1))/(IFERROR(SUM(Y375:AG375)/COUNTIF(Y375:AG375, "&gt;0"),0.1)),2)</f>
        <v>1.4662314911828913</v>
      </c>
      <c r="BB375" s="21">
        <f>SUM(COUNTIF(AH375:AP375, "&gt;0"), COUNTIF(Y375:AG375, "&gt;0"))</f>
        <v>18</v>
      </c>
      <c r="BC375" s="22">
        <f>$BQ$3*AZ375/$BO$4</f>
        <v>1.7336683417085428E-3</v>
      </c>
      <c r="BD375" s="22">
        <f>IF(AY375&lt;BC375,AY375,"ns")</f>
        <v>8.8643502539591376E-4</v>
      </c>
      <c r="BE375" s="23" t="str">
        <f>IF(AND(BD375&lt;0.01,ABS(BA375)&gt;1.5,D375&gt;2), IF(AND(BA375&gt;0,COUNTIF(AH375:AP375,"&gt;0")&gt;7),"IRF4_interactor_Th17", (IF(AND(BA375&lt;0,COUNTIF(Y375:AG375, "&gt;0")&gt;7), "background_significant", "ns"))), "ns")</f>
        <v>ns</v>
      </c>
      <c r="BF375" s="24" t="str">
        <f>IF(OR(AX375 ="IRF4_interactor_Treg", BE375 ="IRF4_interactor_Th17"), LOG((AVERAGE(AH375:AP375)+0.1)/(AVERAGE(P375:X375)+0.1),2),"ns")</f>
        <v>ns</v>
      </c>
      <c r="BG375" s="24">
        <f>IF(AND(AX375="IRF4_interactor_Treg",BE375="IRF4_interactor_Th17"),1,IF(AX375="IRF4_interactor_Treg","IRF4_Treg",IF(BE375="IRF4_interactor_Th17","IRF4_Th17",0)))</f>
        <v>0</v>
      </c>
      <c r="BH375" s="25">
        <f>IFERROR(TTEST(AH375:AP375,P375:X375,2,1),IF(OR(COUNTIF(P375:X375,"&gt;0")&gt;7,COUNTIF(AH375:AP375,"&gt;0")&gt;7),0,9999))</f>
        <v>0.50025179619614124</v>
      </c>
      <c r="BI375" s="25">
        <f>IF(BH375=9999,$BS$5,RANK(BH375,$BH$3:$BH$1993,1))</f>
        <v>1473</v>
      </c>
      <c r="BJ375" s="25">
        <f>$BQ$3*BI375/$BO$5</f>
        <v>7.3982923154193875E-3</v>
      </c>
      <c r="BK375" s="25" t="str">
        <f>IF(BH375&lt;BJ375,BH375,"ns")</f>
        <v>ns</v>
      </c>
      <c r="BL375" s="26">
        <f>SUM(COUNTIF(P375:X375, "&gt;0"), COUNTIF(AH375:AP375, "&gt;0"))</f>
        <v>18</v>
      </c>
    </row>
    <row r="376" spans="1:64">
      <c r="A376" t="s">
        <v>4063</v>
      </c>
      <c r="B376" t="s">
        <v>4064</v>
      </c>
      <c r="C376">
        <v>1.51439E-3</v>
      </c>
      <c r="D376">
        <v>4</v>
      </c>
      <c r="E376">
        <v>4</v>
      </c>
      <c r="F376">
        <v>0</v>
      </c>
      <c r="G376">
        <v>92143</v>
      </c>
      <c r="H376">
        <v>144098</v>
      </c>
      <c r="I376">
        <v>124850</v>
      </c>
      <c r="J376">
        <v>69691.199999999997</v>
      </c>
      <c r="K376">
        <v>107659</v>
      </c>
      <c r="L376">
        <v>61121.8</v>
      </c>
      <c r="M376">
        <v>87779.199999999997</v>
      </c>
      <c r="N376">
        <v>86826.9</v>
      </c>
      <c r="O376">
        <v>36301</v>
      </c>
      <c r="P376">
        <v>128944</v>
      </c>
      <c r="Q376">
        <v>135605</v>
      </c>
      <c r="R376">
        <v>112866</v>
      </c>
      <c r="S376">
        <v>135670</v>
      </c>
      <c r="T376">
        <v>177870</v>
      </c>
      <c r="U376">
        <v>218985</v>
      </c>
      <c r="V376">
        <v>211475</v>
      </c>
      <c r="W376">
        <v>232522</v>
      </c>
      <c r="X376">
        <v>215044</v>
      </c>
      <c r="Y376">
        <v>138400</v>
      </c>
      <c r="Z376">
        <v>144262</v>
      </c>
      <c r="AA376">
        <v>88565.5</v>
      </c>
      <c r="AB376">
        <v>64971.1</v>
      </c>
      <c r="AC376">
        <v>103572</v>
      </c>
      <c r="AD376">
        <v>67608.899999999994</v>
      </c>
      <c r="AE376">
        <v>38204.400000000001</v>
      </c>
      <c r="AF376">
        <v>151177</v>
      </c>
      <c r="AG376">
        <v>73152.2</v>
      </c>
      <c r="AH376">
        <v>209076</v>
      </c>
      <c r="AI376">
        <v>265823</v>
      </c>
      <c r="AJ376">
        <v>331450</v>
      </c>
      <c r="AK376">
        <v>126921</v>
      </c>
      <c r="AL376">
        <v>186452</v>
      </c>
      <c r="AM376">
        <v>190181</v>
      </c>
      <c r="AN376">
        <v>158026</v>
      </c>
      <c r="AO376">
        <v>186429</v>
      </c>
      <c r="AP376">
        <v>146452</v>
      </c>
      <c r="AR376" s="16">
        <f>IFERROR(TTEST(G376:O376,P376:X376,2,1),IF(OR(COUNTIF(P376:X376,"&gt;0")&gt;7,COUNTIF(G376:O376,"&gt;0")&gt;7),0,9999))</f>
        <v>7.38707653083699E-3</v>
      </c>
      <c r="AS376" s="16">
        <f>IF(AR376=9999,$BO$3,RANK(AR376,$AR$3:$AR$1993,1))</f>
        <v>616</v>
      </c>
      <c r="AT376" s="16">
        <f>LOG((IFERROR(SUM(P376:X376)/COUNTIF(P376:X376, "&gt;0"),0.1))/(IFERROR(SUM(G376:O376)/COUNTIF(G376:O376, "&gt;0"),0.1)),2)</f>
        <v>0.95299701401802561</v>
      </c>
      <c r="AU376" s="17">
        <f>SUM(COUNTIF(P376:X376, "&gt;0"), COUNTIF(G376:O376, "&gt;0"))</f>
        <v>18</v>
      </c>
      <c r="AV376" s="18">
        <f>$BQ$3*AS376/$BO$3</f>
        <v>3.0985915492957746E-3</v>
      </c>
      <c r="AW376" s="18" t="str">
        <f>IF(AR376&lt;AV376,AR376,"ns")</f>
        <v>ns</v>
      </c>
      <c r="AX376" s="19" t="str">
        <f>IF(AND(AW376&lt;0.01,ABS(AT376)&gt;1.5,D376&gt;2), IF(AND(AT376&gt;0,COUNTIF(P376:X376,"&gt;0")&gt;7),"IRF4_interactor_Treg", (IF(AND(AT376&lt;0,COUNTIF(G376:O376, "&gt;0")&gt;7), "background_significant", "ns"))), "ns")</f>
        <v>ns</v>
      </c>
      <c r="AY376" s="20">
        <f>IFERROR(TTEST(Y376:AG376,AH376:AP376,2,1),IF(OR(COUNTIF(AH376:AP376,"&gt;0")&gt;7,COUNTIF(Y376:AG376,"&gt;0")&gt;7),0,9999))</f>
        <v>8.8776507313760502E-4</v>
      </c>
      <c r="AZ376" s="20">
        <f>IF(AY376=9999,$BO$4,RANK(AY376,$AY$3:$AY$1993,1))</f>
        <v>346</v>
      </c>
      <c r="BA376" s="20">
        <f>LOG((IFERROR(SUM(AH376:AP376)/COUNTIF(AH376:AP376, "&gt;0"),0.1))/(IFERROR(SUM(Y376:AG376)/COUNTIF(Y376:AG376, "&gt;0"),0.1)),2)</f>
        <v>1.0497027780947348</v>
      </c>
      <c r="BB376" s="21">
        <f>SUM(COUNTIF(AH376:AP376, "&gt;0"), COUNTIF(Y376:AG376, "&gt;0"))</f>
        <v>18</v>
      </c>
      <c r="BC376" s="22">
        <f>$BQ$3*AZ376/$BO$4</f>
        <v>1.7386934673366834E-3</v>
      </c>
      <c r="BD376" s="22">
        <f>IF(AY376&lt;BC376,AY376,"ns")</f>
        <v>8.8776507313760502E-4</v>
      </c>
      <c r="BE376" s="23" t="str">
        <f>IF(AND(BD376&lt;0.01,ABS(BA376)&gt;1.5,D376&gt;2), IF(AND(BA376&gt;0,COUNTIF(AH376:AP376,"&gt;0")&gt;7),"IRF4_interactor_Th17", (IF(AND(BA376&lt;0,COUNTIF(Y376:AG376, "&gt;0")&gt;7), "background_significant", "ns"))), "ns")</f>
        <v>ns</v>
      </c>
      <c r="BF376" s="24" t="str">
        <f>IF(OR(AX376 ="IRF4_interactor_Treg", BE376 ="IRF4_interactor_Th17"), LOG((AVERAGE(AH376:AP376)+0.1)/(AVERAGE(P376:X376)+0.1),2),"ns")</f>
        <v>ns</v>
      </c>
      <c r="BG376" s="24">
        <f>IF(AND(AX376="IRF4_interactor_Treg",BE376="IRF4_interactor_Th17"),1,IF(AX376="IRF4_interactor_Treg","IRF4_Treg",IF(BE376="IRF4_interactor_Th17","IRF4_Th17",0)))</f>
        <v>0</v>
      </c>
      <c r="BH376" s="25">
        <f>IFERROR(TTEST(AH376:AP376,P376:X376,2,1),IF(OR(COUNTIF(P376:X376,"&gt;0")&gt;7,COUNTIF(AH376:AP376,"&gt;0")&gt;7),0,9999))</f>
        <v>0.4503151313473337</v>
      </c>
      <c r="BI376" s="25">
        <f>IF(BH376=9999,$BS$5,RANK(BH376,$BH$3:$BH$1993,1))</f>
        <v>1394</v>
      </c>
      <c r="BJ376" s="25">
        <f>$BQ$3*BI376/$BO$5</f>
        <v>7.0015067805123052E-3</v>
      </c>
      <c r="BK376" s="25" t="str">
        <f>IF(BH376&lt;BJ376,BH376,"ns")</f>
        <v>ns</v>
      </c>
      <c r="BL376" s="26">
        <f>SUM(COUNTIF(P376:X376, "&gt;0"), COUNTIF(AH376:AP376, "&gt;0"))</f>
        <v>18</v>
      </c>
    </row>
    <row r="377" spans="1:64">
      <c r="A377" t="s">
        <v>501</v>
      </c>
      <c r="B377" t="s">
        <v>502</v>
      </c>
      <c r="C377">
        <v>7.1633199999999997E-4</v>
      </c>
      <c r="D377">
        <v>13</v>
      </c>
      <c r="E377">
        <v>13</v>
      </c>
      <c r="F377">
        <v>0</v>
      </c>
      <c r="G377">
        <v>184844</v>
      </c>
      <c r="H377">
        <v>179941</v>
      </c>
      <c r="I377">
        <v>179702</v>
      </c>
      <c r="J377">
        <v>150051</v>
      </c>
      <c r="K377">
        <v>175964</v>
      </c>
      <c r="L377">
        <v>167177</v>
      </c>
      <c r="M377">
        <v>132308</v>
      </c>
      <c r="N377">
        <v>152838</v>
      </c>
      <c r="O377">
        <v>144746</v>
      </c>
      <c r="P377">
        <v>194869</v>
      </c>
      <c r="Q377">
        <v>178119</v>
      </c>
      <c r="R377">
        <v>176510</v>
      </c>
      <c r="S377">
        <v>229279</v>
      </c>
      <c r="T377">
        <v>282306</v>
      </c>
      <c r="U377">
        <v>243279</v>
      </c>
      <c r="V377">
        <v>279794</v>
      </c>
      <c r="W377">
        <v>349461</v>
      </c>
      <c r="X377">
        <v>289224</v>
      </c>
      <c r="Y377">
        <v>241292</v>
      </c>
      <c r="Z377">
        <v>242420</v>
      </c>
      <c r="AA377">
        <v>232023</v>
      </c>
      <c r="AB377">
        <v>143014</v>
      </c>
      <c r="AC377">
        <v>177816</v>
      </c>
      <c r="AD377">
        <v>161810</v>
      </c>
      <c r="AE377">
        <v>124770</v>
      </c>
      <c r="AF377">
        <v>193124</v>
      </c>
      <c r="AG377">
        <v>182008</v>
      </c>
      <c r="AH377">
        <v>269523</v>
      </c>
      <c r="AI377">
        <v>263129</v>
      </c>
      <c r="AJ377">
        <v>312387</v>
      </c>
      <c r="AK377">
        <v>252674</v>
      </c>
      <c r="AL377">
        <v>284819</v>
      </c>
      <c r="AM377">
        <v>265407</v>
      </c>
      <c r="AN377">
        <v>314650</v>
      </c>
      <c r="AO377">
        <v>402309</v>
      </c>
      <c r="AP377">
        <v>343135</v>
      </c>
      <c r="AR377" s="16">
        <f>IFERROR(TTEST(G377:O377,P377:X377,2,1),IF(OR(COUNTIF(P377:X377,"&gt;0")&gt;7,COUNTIF(G377:O377,"&gt;0")&gt;7),0,9999))</f>
        <v>8.08132066993472E-3</v>
      </c>
      <c r="AS377" s="16">
        <f>IF(AR377=9999,$BO$3,RANK(AR377,$AR$3:$AR$1993,1))</f>
        <v>628</v>
      </c>
      <c r="AT377" s="16">
        <f>LOG((IFERROR(SUM(P377:X377)/COUNTIF(P377:X377, "&gt;0"),0.1))/(IFERROR(SUM(G377:O377)/COUNTIF(G377:O377, "&gt;0"),0.1)),2)</f>
        <v>0.59897445441709374</v>
      </c>
      <c r="AU377" s="17">
        <f>SUM(COUNTIF(P377:X377, "&gt;0"), COUNTIF(G377:O377, "&gt;0"))</f>
        <v>18</v>
      </c>
      <c r="AV377" s="18">
        <f>$BQ$3*AS377/$BO$3</f>
        <v>3.1589537223340042E-3</v>
      </c>
      <c r="AW377" s="18" t="str">
        <f>IF(AR377&lt;AV377,AR377,"ns")</f>
        <v>ns</v>
      </c>
      <c r="AX377" s="19" t="str">
        <f>IF(AND(AW377&lt;0.01,ABS(AT377)&gt;1.5,D377&gt;2), IF(AND(AT377&gt;0,COUNTIF(P377:X377,"&gt;0")&gt;7),"IRF4_interactor_Treg", (IF(AND(AT377&lt;0,COUNTIF(G377:O377, "&gt;0")&gt;7), "background_significant", "ns"))), "ns")</f>
        <v>ns</v>
      </c>
      <c r="AY377" s="20">
        <f>IFERROR(TTEST(Y377:AG377,AH377:AP377,2,1),IF(OR(COUNTIF(AH377:AP377,"&gt;0")&gt;7,COUNTIF(Y377:AG377,"&gt;0")&gt;7),0,9999))</f>
        <v>8.9099568821128343E-4</v>
      </c>
      <c r="AZ377" s="20">
        <f>IF(AY377=9999,$BO$4,RANK(AY377,$AY$3:$AY$1993,1))</f>
        <v>347</v>
      </c>
      <c r="BA377" s="20">
        <f>LOG((IFERROR(SUM(AH377:AP377)/COUNTIF(AH377:AP377, "&gt;0"),0.1))/(IFERROR(SUM(Y377:AG377)/COUNTIF(Y377:AG377, "&gt;0"),0.1)),2)</f>
        <v>0.6731735286463858</v>
      </c>
      <c r="BB377" s="21">
        <f>SUM(COUNTIF(AH377:AP377, "&gt;0"), COUNTIF(Y377:AG377, "&gt;0"))</f>
        <v>18</v>
      </c>
      <c r="BC377" s="22">
        <f>$BQ$3*AZ377/$BO$4</f>
        <v>1.7437185929648242E-3</v>
      </c>
      <c r="BD377" s="22">
        <f>IF(AY377&lt;BC377,AY377,"ns")</f>
        <v>8.9099568821128343E-4</v>
      </c>
      <c r="BE377" s="23" t="str">
        <f>IF(AND(BD377&lt;0.01,ABS(BA377)&gt;1.5,D377&gt;2), IF(AND(BA377&gt;0,COUNTIF(AH377:AP377,"&gt;0")&gt;7),"IRF4_interactor_Th17", (IF(AND(BA377&lt;0,COUNTIF(Y377:AG377, "&gt;0")&gt;7), "background_significant", "ns"))), "ns")</f>
        <v>ns</v>
      </c>
      <c r="BF377" s="24" t="str">
        <f>IF(OR(AX377 ="IRF4_interactor_Treg", BE377 ="IRF4_interactor_Th17"), LOG((AVERAGE(AH377:AP377)+0.1)/(AVERAGE(P377:X377)+0.1),2),"ns")</f>
        <v>ns</v>
      </c>
      <c r="BG377" s="24">
        <f>IF(AND(AX377="IRF4_interactor_Treg",BE377="IRF4_interactor_Th17"),1,IF(AX377="IRF4_interactor_Treg","IRF4_Treg",IF(BE377="IRF4_interactor_Th17","IRF4_Th17",0)))</f>
        <v>0</v>
      </c>
      <c r="BH377" s="25">
        <f>IFERROR(TTEST(AH377:AP377,P377:X377,2,1),IF(OR(COUNTIF(P377:X377,"&gt;0")&gt;7,COUNTIF(AH377:AP377,"&gt;0")&gt;7),0,9999))</f>
        <v>3.9369731463886814E-3</v>
      </c>
      <c r="BI377" s="25">
        <f>IF(BH377=9999,$BS$5,RANK(BH377,$BH$3:$BH$1993,1))</f>
        <v>135</v>
      </c>
      <c r="BJ377" s="25">
        <f>$BQ$3*BI377/$BO$5</f>
        <v>6.7805123053741841E-4</v>
      </c>
      <c r="BK377" s="25" t="str">
        <f>IF(BH377&lt;BJ377,BH377,"ns")</f>
        <v>ns</v>
      </c>
      <c r="BL377" s="26">
        <f>SUM(COUNTIF(P377:X377, "&gt;0"), COUNTIF(AH377:AP377, "&gt;0"))</f>
        <v>18</v>
      </c>
    </row>
    <row r="378" spans="1:64">
      <c r="A378" t="s">
        <v>5133</v>
      </c>
      <c r="B378" t="s">
        <v>5134</v>
      </c>
      <c r="C378">
        <v>7.1633199999999997E-4</v>
      </c>
      <c r="D378">
        <v>7</v>
      </c>
      <c r="E378">
        <v>7</v>
      </c>
      <c r="F378">
        <v>0</v>
      </c>
      <c r="G378">
        <v>967428</v>
      </c>
      <c r="H378">
        <v>881090</v>
      </c>
      <c r="I378">
        <v>925747</v>
      </c>
      <c r="J378">
        <v>521864</v>
      </c>
      <c r="K378">
        <v>540682</v>
      </c>
      <c r="L378">
        <v>480932</v>
      </c>
      <c r="M378">
        <v>362360</v>
      </c>
      <c r="N378">
        <v>461190</v>
      </c>
      <c r="O378">
        <v>428900</v>
      </c>
      <c r="P378">
        <v>785763</v>
      </c>
      <c r="Q378">
        <v>769727</v>
      </c>
      <c r="R378">
        <v>671075</v>
      </c>
      <c r="S378">
        <v>788454</v>
      </c>
      <c r="T378">
        <v>929407</v>
      </c>
      <c r="U378">
        <v>783708</v>
      </c>
      <c r="V378">
        <v>1044320</v>
      </c>
      <c r="W378">
        <v>1223090</v>
      </c>
      <c r="X378">
        <v>1099280</v>
      </c>
      <c r="Y378">
        <v>1175630</v>
      </c>
      <c r="Z378">
        <v>1112310</v>
      </c>
      <c r="AA378">
        <v>1185930</v>
      </c>
      <c r="AB378">
        <v>482911</v>
      </c>
      <c r="AC378">
        <v>615041</v>
      </c>
      <c r="AD378">
        <v>487425</v>
      </c>
      <c r="AE378">
        <v>999476</v>
      </c>
      <c r="AF378">
        <v>1352570</v>
      </c>
      <c r="AG378">
        <v>1384830</v>
      </c>
      <c r="AH378">
        <v>1790270</v>
      </c>
      <c r="AI378">
        <v>1797330</v>
      </c>
      <c r="AJ378">
        <v>1995510</v>
      </c>
      <c r="AK378">
        <v>715602</v>
      </c>
      <c r="AL378">
        <v>755571</v>
      </c>
      <c r="AM378">
        <v>637065</v>
      </c>
      <c r="AN378">
        <v>1728720</v>
      </c>
      <c r="AO378">
        <v>2312830</v>
      </c>
      <c r="AP378">
        <v>1756460</v>
      </c>
      <c r="AR378" s="16">
        <f>IFERROR(TTEST(G378:O378,P378:X378,2,1),IF(OR(COUNTIF(P378:X378,"&gt;0")&gt;7,COUNTIF(G378:O378,"&gt;0")&gt;7),0,9999))</f>
        <v>6.2490109048176305E-2</v>
      </c>
      <c r="AS378" s="16">
        <f>IF(AR378=9999,$BO$3,RANK(AR378,$AR$3:$AR$1993,1))</f>
        <v>1024</v>
      </c>
      <c r="AT378" s="16">
        <f>LOG((IFERROR(SUM(P378:X378)/COUNTIF(P378:X378, "&gt;0"),0.1))/(IFERROR(SUM(G378:O378)/COUNTIF(G378:O378, "&gt;0"),0.1)),2)</f>
        <v>0.53927239742389355</v>
      </c>
      <c r="AU378" s="17">
        <f>SUM(COUNTIF(P378:X378, "&gt;0"), COUNTIF(G378:O378, "&gt;0"))</f>
        <v>18</v>
      </c>
      <c r="AV378" s="18">
        <f>$BQ$3*AS378/$BO$3</f>
        <v>5.1509054325955738E-3</v>
      </c>
      <c r="AW378" s="18" t="str">
        <f>IF(AR378&lt;AV378,AR378,"ns")</f>
        <v>ns</v>
      </c>
      <c r="AX378" s="19" t="str">
        <f>IF(AND(AW378&lt;0.01,ABS(AT378)&gt;1.5,D378&gt;2), IF(AND(AT378&gt;0,COUNTIF(P378:X378,"&gt;0")&gt;7),"IRF4_interactor_Treg", (IF(AND(AT378&lt;0,COUNTIF(G378:O378, "&gt;0")&gt;7), "background_significant", "ns"))), "ns")</f>
        <v>ns</v>
      </c>
      <c r="AY378" s="20">
        <f>IFERROR(TTEST(Y378:AG378,AH378:AP378,2,1),IF(OR(COUNTIF(AH378:AP378,"&gt;0")&gt;7,COUNTIF(Y378:AG378,"&gt;0")&gt;7),0,9999))</f>
        <v>8.9376235644015591E-4</v>
      </c>
      <c r="AZ378" s="20">
        <f>IF(AY378=9999,$BO$4,RANK(AY378,$AY$3:$AY$1993,1))</f>
        <v>348</v>
      </c>
      <c r="BA378" s="20">
        <f>LOG((IFERROR(SUM(AH378:AP378)/COUNTIF(AH378:AP378, "&gt;0"),0.1))/(IFERROR(SUM(Y378:AG378)/COUNTIF(Y378:AG378, "&gt;0"),0.1)),2)</f>
        <v>0.61688200435309137</v>
      </c>
      <c r="BB378" s="21">
        <f>SUM(COUNTIF(AH378:AP378, "&gt;0"), COUNTIF(Y378:AG378, "&gt;0"))</f>
        <v>18</v>
      </c>
      <c r="BC378" s="22">
        <f>$BQ$3*AZ378/$BO$4</f>
        <v>1.7487437185929647E-3</v>
      </c>
      <c r="BD378" s="22">
        <f>IF(AY378&lt;BC378,AY378,"ns")</f>
        <v>8.9376235644015591E-4</v>
      </c>
      <c r="BE378" s="23" t="str">
        <f>IF(AND(BD378&lt;0.01,ABS(BA378)&gt;1.5,D378&gt;2), IF(AND(BA378&gt;0,COUNTIF(AH378:AP378,"&gt;0")&gt;7),"IRF4_interactor_Th17", (IF(AND(BA378&lt;0,COUNTIF(Y378:AG378, "&gt;0")&gt;7), "background_significant", "ns"))), "ns")</f>
        <v>ns</v>
      </c>
      <c r="BF378" s="24" t="str">
        <f>IF(OR(AX378 ="IRF4_interactor_Treg", BE378 ="IRF4_interactor_Th17"), LOG((AVERAGE(AH378:AP378)+0.1)/(AVERAGE(P378:X378)+0.1),2),"ns")</f>
        <v>ns</v>
      </c>
      <c r="BG378" s="24">
        <f>IF(AND(AX378="IRF4_interactor_Treg",BE378="IRF4_interactor_Th17"),1,IF(AX378="IRF4_interactor_Treg","IRF4_Treg",IF(BE378="IRF4_interactor_Th17","IRF4_Th17",0)))</f>
        <v>0</v>
      </c>
      <c r="BH378" s="25">
        <f>IFERROR(TTEST(AH378:AP378,P378:X378,2,1),IF(OR(COUNTIF(P378:X378,"&gt;0")&gt;7,COUNTIF(AH378:AP378,"&gt;0")&gt;7),0,9999))</f>
        <v>1.5165286136724817E-2</v>
      </c>
      <c r="BI378" s="25">
        <f>IF(BH378=9999,$BS$5,RANK(BH378,$BH$3:$BH$1993,1))</f>
        <v>259</v>
      </c>
      <c r="BJ378" s="25">
        <f>$BQ$3*BI378/$BO$5</f>
        <v>1.3008538422903063E-3</v>
      </c>
      <c r="BK378" s="25" t="str">
        <f>IF(BH378&lt;BJ378,BH378,"ns")</f>
        <v>ns</v>
      </c>
      <c r="BL378" s="26">
        <f>SUM(COUNTIF(P378:X378, "&gt;0"), COUNTIF(AH378:AP378, "&gt;0"))</f>
        <v>18</v>
      </c>
    </row>
    <row r="379" spans="1:64">
      <c r="A379" t="s">
        <v>2283</v>
      </c>
      <c r="B379" t="s">
        <v>2284</v>
      </c>
      <c r="C379">
        <v>7.1633199999999997E-4</v>
      </c>
      <c r="D379">
        <v>8</v>
      </c>
      <c r="E379">
        <v>7</v>
      </c>
      <c r="F379">
        <v>1</v>
      </c>
      <c r="G379">
        <v>163847</v>
      </c>
      <c r="H379">
        <v>193599</v>
      </c>
      <c r="I379">
        <v>209303</v>
      </c>
      <c r="J379">
        <v>151855</v>
      </c>
      <c r="K379">
        <v>170376</v>
      </c>
      <c r="L379">
        <v>197382</v>
      </c>
      <c r="M379">
        <v>151108</v>
      </c>
      <c r="N379">
        <v>106111</v>
      </c>
      <c r="O379">
        <v>190724</v>
      </c>
      <c r="P379">
        <v>345321</v>
      </c>
      <c r="Q379">
        <v>265857</v>
      </c>
      <c r="R379">
        <v>323724</v>
      </c>
      <c r="S379">
        <v>245085</v>
      </c>
      <c r="T379">
        <v>353961</v>
      </c>
      <c r="U379">
        <v>319781</v>
      </c>
      <c r="V379">
        <v>259911</v>
      </c>
      <c r="W379">
        <v>420400</v>
      </c>
      <c r="X379">
        <v>377342</v>
      </c>
      <c r="Y379">
        <v>213597</v>
      </c>
      <c r="Z379">
        <v>197775</v>
      </c>
      <c r="AA379">
        <v>253768</v>
      </c>
      <c r="AB379">
        <v>108288</v>
      </c>
      <c r="AC379">
        <v>132826</v>
      </c>
      <c r="AD379">
        <v>168544</v>
      </c>
      <c r="AE379">
        <v>184765</v>
      </c>
      <c r="AF379">
        <v>247862</v>
      </c>
      <c r="AG379">
        <v>243823</v>
      </c>
      <c r="AH379">
        <v>371491</v>
      </c>
      <c r="AI379">
        <v>451819</v>
      </c>
      <c r="AJ379">
        <v>513639</v>
      </c>
      <c r="AK379">
        <v>136248</v>
      </c>
      <c r="AL379">
        <v>165390</v>
      </c>
      <c r="AM379">
        <v>289525</v>
      </c>
      <c r="AN379">
        <v>412326</v>
      </c>
      <c r="AO379">
        <v>588538</v>
      </c>
      <c r="AP379">
        <v>447997</v>
      </c>
      <c r="AR379" s="16">
        <f>IFERROR(TTEST(G379:O379,P379:X379,2,1),IF(OR(COUNTIF(P379:X379,"&gt;0")&gt;7,COUNTIF(G379:O379,"&gt;0")&gt;7),0,9999))</f>
        <v>2.4974333463996144E-4</v>
      </c>
      <c r="AS379" s="16">
        <f>IF(AR379=9999,$BO$3,RANK(AR379,$AR$3:$AR$1993,1))</f>
        <v>162</v>
      </c>
      <c r="AT379" s="16">
        <f>LOG((IFERROR(SUM(P379:X379)/COUNTIF(P379:X379, "&gt;0"),0.1))/(IFERROR(SUM(G379:O379)/COUNTIF(G379:O379, "&gt;0"),0.1)),2)</f>
        <v>0.92411884621745133</v>
      </c>
      <c r="AU379" s="17">
        <f>SUM(COUNTIF(P379:X379, "&gt;0"), COUNTIF(G379:O379, "&gt;0"))</f>
        <v>18</v>
      </c>
      <c r="AV379" s="18">
        <f>$BQ$3*AS379/$BO$3</f>
        <v>8.1488933601609663E-4</v>
      </c>
      <c r="AW379" s="18">
        <f>IF(AR379&lt;AV379,AR379,"ns")</f>
        <v>2.4974333463996144E-4</v>
      </c>
      <c r="AX379" s="19" t="str">
        <f>IF(AND(AW379&lt;0.01,ABS(AT379)&gt;1.5,D379&gt;2), IF(AND(AT379&gt;0,COUNTIF(P379:X379,"&gt;0")&gt;7),"IRF4_interactor_Treg", (IF(AND(AT379&lt;0,COUNTIF(G379:O379, "&gt;0")&gt;7), "background_significant", "ns"))), "ns")</f>
        <v>ns</v>
      </c>
      <c r="AY379" s="20">
        <f>IFERROR(TTEST(Y379:AG379,AH379:AP379,2,1),IF(OR(COUNTIF(AH379:AP379,"&gt;0")&gt;7,COUNTIF(Y379:AG379,"&gt;0")&gt;7),0,9999))</f>
        <v>8.9851700016589696E-4</v>
      </c>
      <c r="AZ379" s="20">
        <f>IF(AY379=9999,$BO$4,RANK(AY379,$AY$3:$AY$1993,1))</f>
        <v>349</v>
      </c>
      <c r="BA379" s="20">
        <f>LOG((IFERROR(SUM(AH379:AP379)/COUNTIF(AH379:AP379, "&gt;0"),0.1))/(IFERROR(SUM(Y379:AG379)/COUNTIF(Y379:AG379, "&gt;0"),0.1)),2)</f>
        <v>0.94734724153665362</v>
      </c>
      <c r="BB379" s="21">
        <f>SUM(COUNTIF(AH379:AP379, "&gt;0"), COUNTIF(Y379:AG379, "&gt;0"))</f>
        <v>18</v>
      </c>
      <c r="BC379" s="22">
        <f>$BQ$3*AZ379/$BO$4</f>
        <v>1.7537688442211057E-3</v>
      </c>
      <c r="BD379" s="22">
        <f>IF(AY379&lt;BC379,AY379,"ns")</f>
        <v>8.9851700016589696E-4</v>
      </c>
      <c r="BE379" s="23" t="str">
        <f>IF(AND(BD379&lt;0.01,ABS(BA379)&gt;1.5,D379&gt;2), IF(AND(BA379&gt;0,COUNTIF(AH379:AP379,"&gt;0")&gt;7),"IRF4_interactor_Th17", (IF(AND(BA379&lt;0,COUNTIF(Y379:AG379, "&gt;0")&gt;7), "background_significant", "ns"))), "ns")</f>
        <v>ns</v>
      </c>
      <c r="BF379" s="24" t="str">
        <f>IF(OR(AX379 ="IRF4_interactor_Treg", BE379 ="IRF4_interactor_Th17"), LOG((AVERAGE(AH379:AP379)+0.1)/(AVERAGE(P379:X379)+0.1),2),"ns")</f>
        <v>ns</v>
      </c>
      <c r="BG379" s="24">
        <f>IF(AND(AX379="IRF4_interactor_Treg",BE379="IRF4_interactor_Th17"),1,IF(AX379="IRF4_interactor_Treg","IRF4_Treg",IF(BE379="IRF4_interactor_Th17","IRF4_Th17",0)))</f>
        <v>0</v>
      </c>
      <c r="BH379" s="25">
        <f>IFERROR(TTEST(AH379:AP379,P379:X379,2,1),IF(OR(COUNTIF(P379:X379,"&gt;0")&gt;7,COUNTIF(AH379:AP379,"&gt;0")&gt;7),0,9999))</f>
        <v>0.29293082665215586</v>
      </c>
      <c r="BI379" s="25">
        <f>IF(BH379=9999,$BS$5,RANK(BH379,$BH$3:$BH$1993,1))</f>
        <v>1154</v>
      </c>
      <c r="BJ379" s="25">
        <f>$BQ$3*BI379/$BO$5</f>
        <v>5.7960823706680068E-3</v>
      </c>
      <c r="BK379" s="25" t="str">
        <f>IF(BH379&lt;BJ379,BH379,"ns")</f>
        <v>ns</v>
      </c>
      <c r="BL379" s="26">
        <f>SUM(COUNTIF(P379:X379, "&gt;0"), COUNTIF(AH379:AP379, "&gt;0"))</f>
        <v>18</v>
      </c>
    </row>
    <row r="380" spans="1:64">
      <c r="A380" t="s">
        <v>1729</v>
      </c>
      <c r="B380" t="s">
        <v>1730</v>
      </c>
      <c r="C380">
        <v>4.0302999999999999E-2</v>
      </c>
      <c r="D380">
        <v>3</v>
      </c>
      <c r="E380">
        <v>3</v>
      </c>
      <c r="F380">
        <v>0</v>
      </c>
      <c r="G380">
        <v>58690.3</v>
      </c>
      <c r="H380">
        <v>61648.7</v>
      </c>
      <c r="I380">
        <v>107250</v>
      </c>
      <c r="J380">
        <v>84153</v>
      </c>
      <c r="K380">
        <v>70716.800000000003</v>
      </c>
      <c r="L380">
        <v>63561.9</v>
      </c>
      <c r="M380">
        <v>46521.7</v>
      </c>
      <c r="N380">
        <v>30577</v>
      </c>
      <c r="O380">
        <v>0</v>
      </c>
      <c r="P380">
        <v>95496</v>
      </c>
      <c r="Q380">
        <v>37246</v>
      </c>
      <c r="R380">
        <v>69095.600000000006</v>
      </c>
      <c r="S380">
        <v>115404</v>
      </c>
      <c r="T380">
        <v>97431.4</v>
      </c>
      <c r="U380">
        <v>126325</v>
      </c>
      <c r="V380">
        <v>91503.5</v>
      </c>
      <c r="W380">
        <v>108066</v>
      </c>
      <c r="X380">
        <v>81785.3</v>
      </c>
      <c r="Y380">
        <v>84817.1</v>
      </c>
      <c r="Z380">
        <v>69763.199999999997</v>
      </c>
      <c r="AA380">
        <v>89376.5</v>
      </c>
      <c r="AB380">
        <v>36298.300000000003</v>
      </c>
      <c r="AC380">
        <v>51979.3</v>
      </c>
      <c r="AD380">
        <v>51173.4</v>
      </c>
      <c r="AE380">
        <v>0</v>
      </c>
      <c r="AF380">
        <v>46015.5</v>
      </c>
      <c r="AG380">
        <v>39668.800000000003</v>
      </c>
      <c r="AH380">
        <v>107565</v>
      </c>
      <c r="AI380">
        <v>105744</v>
      </c>
      <c r="AJ380">
        <v>119384</v>
      </c>
      <c r="AK380">
        <v>58542.1</v>
      </c>
      <c r="AL380">
        <v>99608.3</v>
      </c>
      <c r="AM380">
        <v>93958.6</v>
      </c>
      <c r="AN380">
        <v>100463</v>
      </c>
      <c r="AO380">
        <v>145763</v>
      </c>
      <c r="AP380">
        <v>108534</v>
      </c>
      <c r="AR380" s="16">
        <f>IFERROR(TTEST(G380:O380,P380:X380,2,1),IF(OR(COUNTIF(P380:X380,"&gt;0")&gt;7,COUNTIF(G380:O380,"&gt;0")&gt;7),0,9999))</f>
        <v>4.3090128006283264E-2</v>
      </c>
      <c r="AS380" s="16">
        <f>IF(AR380=9999,$BO$3,RANK(AR380,$AR$3:$AR$1993,1))</f>
        <v>947</v>
      </c>
      <c r="AT380" s="16">
        <f>LOG((IFERROR(SUM(P380:X380)/COUNTIF(P380:X380, "&gt;0"),0.1))/(IFERROR(SUM(G380:O380)/COUNTIF(G380:O380, "&gt;0"),0.1)),2)</f>
        <v>0.48269218644601702</v>
      </c>
      <c r="AU380" s="17">
        <f>SUM(COUNTIF(P380:X380, "&gt;0"), COUNTIF(G380:O380, "&gt;0"))</f>
        <v>17</v>
      </c>
      <c r="AV380" s="18">
        <f>$BQ$3*AS380/$BO$3</f>
        <v>4.7635814889336022E-3</v>
      </c>
      <c r="AW380" s="18" t="str">
        <f>IF(AR380&lt;AV380,AR380,"ns")</f>
        <v>ns</v>
      </c>
      <c r="AX380" s="19" t="str">
        <f>IF(AND(AW380&lt;0.01,ABS(AT380)&gt;1.5,D380&gt;2), IF(AND(AT380&gt;0,COUNTIF(P380:X380,"&gt;0")&gt;7),"IRF4_interactor_Treg", (IF(AND(AT380&lt;0,COUNTIF(G380:O380, "&gt;0")&gt;7), "background_significant", "ns"))), "ns")</f>
        <v>ns</v>
      </c>
      <c r="AY380" s="20">
        <f>IFERROR(TTEST(Y380:AG380,AH380:AP380,2,1),IF(OR(COUNTIF(AH380:AP380,"&gt;0")&gt;7,COUNTIF(Y380:AG380,"&gt;0")&gt;7),0,9999))</f>
        <v>9.0426015864685612E-4</v>
      </c>
      <c r="AZ380" s="20">
        <f>IF(AY380=9999,$BO$4,RANK(AY380,$AY$3:$AY$1993,1))</f>
        <v>350</v>
      </c>
      <c r="BA380" s="20">
        <f>LOG((IFERROR(SUM(AH380:AP380)/COUNTIF(AH380:AP380, "&gt;0"),0.1))/(IFERROR(SUM(Y380:AG380)/COUNTIF(Y380:AG380, "&gt;0"),0.1)),2)</f>
        <v>0.83219215963522386</v>
      </c>
      <c r="BB380" s="21">
        <f>SUM(COUNTIF(AH380:AP380, "&gt;0"), COUNTIF(Y380:AG380, "&gt;0"))</f>
        <v>17</v>
      </c>
      <c r="BC380" s="22">
        <f>$BQ$3*AZ380/$BO$4</f>
        <v>1.7587939698492463E-3</v>
      </c>
      <c r="BD380" s="22">
        <f>IF(AY380&lt;BC380,AY380,"ns")</f>
        <v>9.0426015864685612E-4</v>
      </c>
      <c r="BE380" s="23" t="str">
        <f>IF(AND(BD380&lt;0.01,ABS(BA380)&gt;1.5,D380&gt;2), IF(AND(BA380&gt;0,COUNTIF(AH380:AP380,"&gt;0")&gt;7),"IRF4_interactor_Th17", (IF(AND(BA380&lt;0,COUNTIF(Y380:AG380, "&gt;0")&gt;7), "background_significant", "ns"))), "ns")</f>
        <v>ns</v>
      </c>
      <c r="BF380" s="24" t="str">
        <f>IF(OR(AX380 ="IRF4_interactor_Treg", BE380 ="IRF4_interactor_Th17"), LOG((AVERAGE(AH380:AP380)+0.1)/(AVERAGE(P380:X380)+0.1),2),"ns")</f>
        <v>ns</v>
      </c>
      <c r="BG380" s="24">
        <f>IF(AND(AX380="IRF4_interactor_Treg",BE380="IRF4_interactor_Th17"),1,IF(AX380="IRF4_interactor_Treg","IRF4_Treg",IF(BE380="IRF4_interactor_Th17","IRF4_Th17",0)))</f>
        <v>0</v>
      </c>
      <c r="BH380" s="25">
        <f>IFERROR(TTEST(AH380:AP380,P380:X380,2,1),IF(OR(COUNTIF(P380:X380,"&gt;0")&gt;7,COUNTIF(AH380:AP380,"&gt;0")&gt;7),0,9999))</f>
        <v>0.34902199148337759</v>
      </c>
      <c r="BI380" s="25">
        <f>IF(BH380=9999,$BS$5,RANK(BH380,$BH$3:$BH$1993,1))</f>
        <v>1240</v>
      </c>
      <c r="BJ380" s="25">
        <f>$BQ$3*BI380/$BO$5</f>
        <v>6.2280261175288801E-3</v>
      </c>
      <c r="BK380" s="25" t="str">
        <f>IF(BH380&lt;BJ380,BH380,"ns")</f>
        <v>ns</v>
      </c>
      <c r="BL380" s="26">
        <f>SUM(COUNTIF(P380:X380, "&gt;0"), COUNTIF(AH380:AP380, "&gt;0"))</f>
        <v>18</v>
      </c>
    </row>
    <row r="381" spans="1:64">
      <c r="A381" t="s">
        <v>1683</v>
      </c>
      <c r="B381" t="s">
        <v>1684</v>
      </c>
      <c r="C381">
        <v>7.1633199999999997E-4</v>
      </c>
      <c r="D381">
        <v>5</v>
      </c>
      <c r="E381">
        <v>4</v>
      </c>
      <c r="F381">
        <v>1</v>
      </c>
      <c r="G381">
        <v>446352</v>
      </c>
      <c r="H381">
        <v>443201</v>
      </c>
      <c r="I381">
        <v>435482</v>
      </c>
      <c r="J381">
        <v>264590</v>
      </c>
      <c r="K381">
        <v>186049</v>
      </c>
      <c r="L381">
        <v>257904</v>
      </c>
      <c r="M381">
        <v>264396</v>
      </c>
      <c r="N381">
        <v>280266</v>
      </c>
      <c r="O381">
        <v>166005</v>
      </c>
      <c r="P381">
        <v>508217</v>
      </c>
      <c r="Q381">
        <v>442962</v>
      </c>
      <c r="R381">
        <v>422462</v>
      </c>
      <c r="S381">
        <v>504387</v>
      </c>
      <c r="T381">
        <v>493958</v>
      </c>
      <c r="U381">
        <v>319006</v>
      </c>
      <c r="V381">
        <v>511397</v>
      </c>
      <c r="W381">
        <v>533035</v>
      </c>
      <c r="X381">
        <v>500870</v>
      </c>
      <c r="Y381">
        <v>354520</v>
      </c>
      <c r="Z381">
        <v>323952</v>
      </c>
      <c r="AA381">
        <v>297577</v>
      </c>
      <c r="AB381">
        <v>289061</v>
      </c>
      <c r="AC381">
        <v>334345</v>
      </c>
      <c r="AD381">
        <v>263487</v>
      </c>
      <c r="AE381">
        <v>155547</v>
      </c>
      <c r="AF381">
        <v>333077</v>
      </c>
      <c r="AG381">
        <v>258871</v>
      </c>
      <c r="AH381">
        <v>625950</v>
      </c>
      <c r="AI381">
        <v>618062</v>
      </c>
      <c r="AJ381">
        <v>583789</v>
      </c>
      <c r="AK381">
        <v>394100</v>
      </c>
      <c r="AL381">
        <v>426177</v>
      </c>
      <c r="AM381">
        <v>350988</v>
      </c>
      <c r="AN381">
        <v>381679</v>
      </c>
      <c r="AO381">
        <v>416936</v>
      </c>
      <c r="AP381">
        <v>325008</v>
      </c>
      <c r="AR381" s="16">
        <f>IFERROR(TTEST(G381:O381,P381:X381,2,1),IF(OR(COUNTIF(P381:X381,"&gt;0")&gt;7,COUNTIF(G381:O381,"&gt;0")&gt;7),0,9999))</f>
        <v>6.6318365259012595E-3</v>
      </c>
      <c r="AS381" s="16">
        <f>IF(AR381=9999,$BO$3,RANK(AR381,$AR$3:$AR$1993,1))</f>
        <v>597</v>
      </c>
      <c r="AT381" s="16">
        <f>LOG((IFERROR(SUM(P381:X381)/COUNTIF(P381:X381, "&gt;0"),0.1))/(IFERROR(SUM(G381:O381)/COUNTIF(G381:O381, "&gt;0"),0.1)),2)</f>
        <v>0.62639342843023504</v>
      </c>
      <c r="AU381" s="17">
        <f>SUM(COUNTIF(P381:X381, "&gt;0"), COUNTIF(G381:O381, "&gt;0"))</f>
        <v>18</v>
      </c>
      <c r="AV381" s="18">
        <f>$BQ$3*AS381/$BO$3</f>
        <v>3.0030181086519113E-3</v>
      </c>
      <c r="AW381" s="18" t="str">
        <f>IF(AR381&lt;AV381,AR381,"ns")</f>
        <v>ns</v>
      </c>
      <c r="AX381" s="19" t="str">
        <f>IF(AND(AW381&lt;0.01,ABS(AT381)&gt;1.5,D381&gt;2), IF(AND(AT381&gt;0,COUNTIF(P381:X381,"&gt;0")&gt;7),"IRF4_interactor_Treg", (IF(AND(AT381&lt;0,COUNTIF(G381:O381, "&gt;0")&gt;7), "background_significant", "ns"))), "ns")</f>
        <v>ns</v>
      </c>
      <c r="AY381" s="20">
        <f>IFERROR(TTEST(Y381:AG381,AH381:AP381,2,1),IF(OR(COUNTIF(AH381:AP381,"&gt;0")&gt;7,COUNTIF(Y381:AG381,"&gt;0")&gt;7),0,9999))</f>
        <v>9.112934025144149E-4</v>
      </c>
      <c r="AZ381" s="20">
        <f>IF(AY381=9999,$BO$4,RANK(AY381,$AY$3:$AY$1993,1))</f>
        <v>351</v>
      </c>
      <c r="BA381" s="20">
        <f>LOG((IFERROR(SUM(AH381:AP381)/COUNTIF(AH381:AP381, "&gt;0"),0.1))/(IFERROR(SUM(Y381:AG381)/COUNTIF(Y381:AG381, "&gt;0"),0.1)),2)</f>
        <v>0.65929429263399042</v>
      </c>
      <c r="BB381" s="21">
        <f>SUM(COUNTIF(AH381:AP381, "&gt;0"), COUNTIF(Y381:AG381, "&gt;0"))</f>
        <v>18</v>
      </c>
      <c r="BC381" s="22">
        <f>$BQ$3*AZ381/$BO$4</f>
        <v>1.7638190954773871E-3</v>
      </c>
      <c r="BD381" s="22">
        <f>IF(AY381&lt;BC381,AY381,"ns")</f>
        <v>9.112934025144149E-4</v>
      </c>
      <c r="BE381" s="23" t="str">
        <f>IF(AND(BD381&lt;0.01,ABS(BA381)&gt;1.5,D381&gt;2), IF(AND(BA381&gt;0,COUNTIF(AH381:AP381,"&gt;0")&gt;7),"IRF4_interactor_Th17", (IF(AND(BA381&lt;0,COUNTIF(Y381:AG381, "&gt;0")&gt;7), "background_significant", "ns"))), "ns")</f>
        <v>ns</v>
      </c>
      <c r="BF381" s="24" t="str">
        <f>IF(OR(AX381 ="IRF4_interactor_Treg", BE381 ="IRF4_interactor_Th17"), LOG((AVERAGE(AH381:AP381)+0.1)/(AVERAGE(P381:X381)+0.1),2),"ns")</f>
        <v>ns</v>
      </c>
      <c r="BG381" s="24">
        <f>IF(AND(AX381="IRF4_interactor_Treg",BE381="IRF4_interactor_Th17"),1,IF(AX381="IRF4_interactor_Treg","IRF4_Treg",IF(BE381="IRF4_interactor_Th17","IRF4_Th17",0)))</f>
        <v>0</v>
      </c>
      <c r="BH381" s="25">
        <f>IFERROR(TTEST(AH381:AP381,P381:X381,2,1),IF(OR(COUNTIF(P381:X381,"&gt;0")&gt;7,COUNTIF(AH381:AP381,"&gt;0")&gt;7),0,9999))</f>
        <v>0.78784412586004882</v>
      </c>
      <c r="BI381" s="25">
        <f>IF(BH381=9999,$BS$5,RANK(BH381,$BH$3:$BH$1993,1))</f>
        <v>1777</v>
      </c>
      <c r="BJ381" s="25">
        <f>$BQ$3*BI381/$BO$5</f>
        <v>8.9251632345554999E-3</v>
      </c>
      <c r="BK381" s="25" t="str">
        <f>IF(BH381&lt;BJ381,BH381,"ns")</f>
        <v>ns</v>
      </c>
      <c r="BL381" s="26">
        <f>SUM(COUNTIF(P381:X381, "&gt;0"), COUNTIF(AH381:AP381, "&gt;0"))</f>
        <v>18</v>
      </c>
    </row>
    <row r="382" spans="1:64">
      <c r="A382" t="s">
        <v>3089</v>
      </c>
      <c r="B382" t="s">
        <v>3090</v>
      </c>
      <c r="C382">
        <v>7.1633199999999997E-4</v>
      </c>
      <c r="D382">
        <v>19</v>
      </c>
      <c r="E382">
        <v>19</v>
      </c>
      <c r="F382">
        <v>0</v>
      </c>
      <c r="G382">
        <v>387749</v>
      </c>
      <c r="H382">
        <v>272035</v>
      </c>
      <c r="I382">
        <v>336808</v>
      </c>
      <c r="J382">
        <v>192933</v>
      </c>
      <c r="K382">
        <v>222319</v>
      </c>
      <c r="L382">
        <v>229428</v>
      </c>
      <c r="M382">
        <v>112623</v>
      </c>
      <c r="N382">
        <v>131829</v>
      </c>
      <c r="O382">
        <v>167449</v>
      </c>
      <c r="P382">
        <v>502553</v>
      </c>
      <c r="Q382">
        <v>455939</v>
      </c>
      <c r="R382">
        <v>506154</v>
      </c>
      <c r="S382">
        <v>556881</v>
      </c>
      <c r="T382">
        <v>632353</v>
      </c>
      <c r="U382">
        <v>634711</v>
      </c>
      <c r="V382">
        <v>506390</v>
      </c>
      <c r="W382">
        <v>571081</v>
      </c>
      <c r="X382">
        <v>631087</v>
      </c>
      <c r="Y382">
        <v>288218</v>
      </c>
      <c r="Z382">
        <v>285879</v>
      </c>
      <c r="AA382">
        <v>282070</v>
      </c>
      <c r="AB382">
        <v>168320</v>
      </c>
      <c r="AC382">
        <v>172828</v>
      </c>
      <c r="AD382">
        <v>183856</v>
      </c>
      <c r="AE382">
        <v>231178</v>
      </c>
      <c r="AF382">
        <v>290099</v>
      </c>
      <c r="AG382">
        <v>301399</v>
      </c>
      <c r="AH382">
        <v>883034</v>
      </c>
      <c r="AI382">
        <v>937338</v>
      </c>
      <c r="AJ382">
        <v>1005060</v>
      </c>
      <c r="AK382">
        <v>321407</v>
      </c>
      <c r="AL382">
        <v>288693</v>
      </c>
      <c r="AM382">
        <v>372308</v>
      </c>
      <c r="AN382">
        <v>565722</v>
      </c>
      <c r="AO382">
        <v>732573</v>
      </c>
      <c r="AP382">
        <v>577001</v>
      </c>
      <c r="AR382" s="16">
        <f>IFERROR(TTEST(G382:O382,P382:X382,2,1),IF(OR(COUNTIF(P382:X382,"&gt;0")&gt;7,COUNTIF(G382:O382,"&gt;0")&gt;7),0,9999))</f>
        <v>7.5789668982585096E-5</v>
      </c>
      <c r="AS382" s="16">
        <f>IF(AR382=9999,$BO$3,RANK(AR382,$AR$3:$AR$1993,1))</f>
        <v>102</v>
      </c>
      <c r="AT382" s="16">
        <f>LOG((IFERROR(SUM(P382:X382)/COUNTIF(P382:X382, "&gt;0"),0.1))/(IFERROR(SUM(G382:O382)/COUNTIF(G382:O382, "&gt;0"),0.1)),2)</f>
        <v>1.2832500417540766</v>
      </c>
      <c r="AU382" s="17">
        <f>SUM(COUNTIF(P382:X382, "&gt;0"), COUNTIF(G382:O382, "&gt;0"))</f>
        <v>18</v>
      </c>
      <c r="AV382" s="18">
        <f>$BQ$3*AS382/$BO$3</f>
        <v>5.130784708249497E-4</v>
      </c>
      <c r="AW382" s="18">
        <f>IF(AR382&lt;AV382,AR382,"ns")</f>
        <v>7.5789668982585096E-5</v>
      </c>
      <c r="AX382" s="19" t="str">
        <f>IF(AND(AW382&lt;0.01,ABS(AT382)&gt;1.5,D382&gt;2), IF(AND(AT382&gt;0,COUNTIF(P382:X382,"&gt;0")&gt;7),"IRF4_interactor_Treg", (IF(AND(AT382&lt;0,COUNTIF(G382:O382, "&gt;0")&gt;7), "background_significant", "ns"))), "ns")</f>
        <v>ns</v>
      </c>
      <c r="AY382" s="20">
        <f>IFERROR(TTEST(Y382:AG382,AH382:AP382,2,1),IF(OR(COUNTIF(AH382:AP382,"&gt;0")&gt;7,COUNTIF(Y382:AG382,"&gt;0")&gt;7),0,9999))</f>
        <v>9.171672966187687E-4</v>
      </c>
      <c r="AZ382" s="20">
        <f>IF(AY382=9999,$BO$4,RANK(AY382,$AY$3:$AY$1993,1))</f>
        <v>352</v>
      </c>
      <c r="BA382" s="20">
        <f>LOG((IFERROR(SUM(AH382:AP382)/COUNTIF(AH382:AP382, "&gt;0"),0.1))/(IFERROR(SUM(Y382:AG382)/COUNTIF(Y382:AG382, "&gt;0"),0.1)),2)</f>
        <v>1.3666631705007313</v>
      </c>
      <c r="BB382" s="21">
        <f>SUM(COUNTIF(AH382:AP382, "&gt;0"), COUNTIF(Y382:AG382, "&gt;0"))</f>
        <v>18</v>
      </c>
      <c r="BC382" s="22">
        <f>$BQ$3*AZ382/$BO$4</f>
        <v>1.7688442211055277E-3</v>
      </c>
      <c r="BD382" s="22">
        <f>IF(AY382&lt;BC382,AY382,"ns")</f>
        <v>9.171672966187687E-4</v>
      </c>
      <c r="BE382" s="23" t="str">
        <f>IF(AND(BD382&lt;0.01,ABS(BA382)&gt;1.5,D382&gt;2), IF(AND(BA382&gt;0,COUNTIF(AH382:AP382,"&gt;0")&gt;7),"IRF4_interactor_Th17", (IF(AND(BA382&lt;0,COUNTIF(Y382:AG382, "&gt;0")&gt;7), "background_significant", "ns"))), "ns")</f>
        <v>ns</v>
      </c>
      <c r="BF382" s="24" t="str">
        <f>IF(OR(AX382 ="IRF4_interactor_Treg", BE382 ="IRF4_interactor_Th17"), LOG((AVERAGE(AH382:AP382)+0.1)/(AVERAGE(P382:X382)+0.1),2),"ns")</f>
        <v>ns</v>
      </c>
      <c r="BG382" s="24">
        <f>IF(AND(AX382="IRF4_interactor_Treg",BE382="IRF4_interactor_Th17"),1,IF(AX382="IRF4_interactor_Treg","IRF4_Treg",IF(BE382="IRF4_interactor_Th17","IRF4_Th17",0)))</f>
        <v>0</v>
      </c>
      <c r="BH382" s="25">
        <f>IFERROR(TTEST(AH382:AP382,P382:X382,2,1),IF(OR(COUNTIF(P382:X382,"&gt;0")&gt;7,COUNTIF(AH382:AP382,"&gt;0")&gt;7),0,9999))</f>
        <v>0.502407983341427</v>
      </c>
      <c r="BI382" s="25">
        <f>IF(BH382=9999,$BS$5,RANK(BH382,$BH$3:$BH$1993,1))</f>
        <v>1477</v>
      </c>
      <c r="BJ382" s="25">
        <f>$BQ$3*BI382/$BO$5</f>
        <v>7.4183827222501254E-3</v>
      </c>
      <c r="BK382" s="25" t="str">
        <f>IF(BH382&lt;BJ382,BH382,"ns")</f>
        <v>ns</v>
      </c>
      <c r="BL382" s="26">
        <f>SUM(COUNTIF(P382:X382, "&gt;0"), COUNTIF(AH382:AP382, "&gt;0"))</f>
        <v>18</v>
      </c>
    </row>
    <row r="383" spans="1:64">
      <c r="A383" t="s">
        <v>5567</v>
      </c>
      <c r="B383" t="s">
        <v>5568</v>
      </c>
      <c r="C383">
        <v>6.2434999999999999E-3</v>
      </c>
      <c r="D383">
        <v>6</v>
      </c>
      <c r="E383">
        <v>6</v>
      </c>
      <c r="F383">
        <v>0</v>
      </c>
      <c r="G383">
        <v>122554</v>
      </c>
      <c r="H383">
        <v>101866</v>
      </c>
      <c r="I383">
        <v>93978.4</v>
      </c>
      <c r="J383">
        <v>36001.599999999999</v>
      </c>
      <c r="K383">
        <v>70810.899999999994</v>
      </c>
      <c r="L383">
        <v>49570.3</v>
      </c>
      <c r="M383">
        <v>75735.100000000006</v>
      </c>
      <c r="N383">
        <v>103560</v>
      </c>
      <c r="O383">
        <v>90502.5</v>
      </c>
      <c r="P383">
        <v>179439</v>
      </c>
      <c r="Q383">
        <v>236367</v>
      </c>
      <c r="R383">
        <v>193987</v>
      </c>
      <c r="S383">
        <v>120743</v>
      </c>
      <c r="T383">
        <v>141204</v>
      </c>
      <c r="U383">
        <v>80980.800000000003</v>
      </c>
      <c r="V383">
        <v>238459</v>
      </c>
      <c r="W383">
        <v>286436</v>
      </c>
      <c r="X383">
        <v>265822</v>
      </c>
      <c r="Y383">
        <v>148390</v>
      </c>
      <c r="Z383">
        <v>165423</v>
      </c>
      <c r="AA383">
        <v>144612</v>
      </c>
      <c r="AB383">
        <v>87418.4</v>
      </c>
      <c r="AC383">
        <v>105705</v>
      </c>
      <c r="AD383">
        <v>83752.3</v>
      </c>
      <c r="AE383">
        <v>69321.100000000006</v>
      </c>
      <c r="AF383">
        <v>134451</v>
      </c>
      <c r="AG383">
        <v>143772</v>
      </c>
      <c r="AH383">
        <v>359475</v>
      </c>
      <c r="AI383">
        <v>377715</v>
      </c>
      <c r="AJ383">
        <v>314233</v>
      </c>
      <c r="AK383">
        <v>111828</v>
      </c>
      <c r="AL383">
        <v>117027</v>
      </c>
      <c r="AM383">
        <v>184615</v>
      </c>
      <c r="AN383">
        <v>243166</v>
      </c>
      <c r="AO383">
        <v>356046</v>
      </c>
      <c r="AP383">
        <v>247530</v>
      </c>
      <c r="AR383" s="16">
        <f>IFERROR(TTEST(G383:O383,P383:X383,2,1),IF(OR(COUNTIF(P383:X383,"&gt;0")&gt;7,COUNTIF(G383:O383,"&gt;0")&gt;7),0,9999))</f>
        <v>3.0690789185101354E-4</v>
      </c>
      <c r="AS383" s="16">
        <f>IF(AR383=9999,$BO$3,RANK(AR383,$AR$3:$AR$1993,1))</f>
        <v>178</v>
      </c>
      <c r="AT383" s="16">
        <f>LOG((IFERROR(SUM(P383:X383)/COUNTIF(P383:X383, "&gt;0"),0.1))/(IFERROR(SUM(G383:O383)/COUNTIF(G383:O383, "&gt;0"),0.1)),2)</f>
        <v>1.2274384497326085</v>
      </c>
      <c r="AU383" s="17">
        <f>SUM(COUNTIF(P383:X383, "&gt;0"), COUNTIF(G383:O383, "&gt;0"))</f>
        <v>18</v>
      </c>
      <c r="AV383" s="18">
        <f>$BQ$3*AS383/$BO$3</f>
        <v>8.9537223340040238E-4</v>
      </c>
      <c r="AW383" s="18">
        <f>IF(AR383&lt;AV383,AR383,"ns")</f>
        <v>3.0690789185101354E-4</v>
      </c>
      <c r="AX383" s="19" t="str">
        <f>IF(AND(AW383&lt;0.01,ABS(AT383)&gt;1.5,D383&gt;2), IF(AND(AT383&gt;0,COUNTIF(P383:X383,"&gt;0")&gt;7),"IRF4_interactor_Treg", (IF(AND(AT383&lt;0,COUNTIF(G383:O383, "&gt;0")&gt;7), "background_significant", "ns"))), "ns")</f>
        <v>ns</v>
      </c>
      <c r="AY383" s="20">
        <f>IFERROR(TTEST(Y383:AG383,AH383:AP383,2,1),IF(OR(COUNTIF(AH383:AP383,"&gt;0")&gt;7,COUNTIF(Y383:AG383,"&gt;0")&gt;7),0,9999))</f>
        <v>9.3067064378224863E-4</v>
      </c>
      <c r="AZ383" s="20">
        <f>IF(AY383=9999,$BO$4,RANK(AY383,$AY$3:$AY$1993,1))</f>
        <v>353</v>
      </c>
      <c r="BA383" s="20">
        <f>LOG((IFERROR(SUM(AH383:AP383)/COUNTIF(AH383:AP383, "&gt;0"),0.1))/(IFERROR(SUM(Y383:AG383)/COUNTIF(Y383:AG383, "&gt;0"),0.1)),2)</f>
        <v>1.0940871369410667</v>
      </c>
      <c r="BB383" s="21">
        <f>SUM(COUNTIF(AH383:AP383, "&gt;0"), COUNTIF(Y383:AG383, "&gt;0"))</f>
        <v>18</v>
      </c>
      <c r="BC383" s="22">
        <f>$BQ$3*AZ383/$BO$4</f>
        <v>1.7738693467336684E-3</v>
      </c>
      <c r="BD383" s="22">
        <f>IF(AY383&lt;BC383,AY383,"ns")</f>
        <v>9.3067064378224863E-4</v>
      </c>
      <c r="BE383" s="23" t="str">
        <f>IF(AND(BD383&lt;0.01,ABS(BA383)&gt;1.5,D383&gt;2), IF(AND(BA383&gt;0,COUNTIF(AH383:AP383,"&gt;0")&gt;7),"IRF4_interactor_Th17", (IF(AND(BA383&lt;0,COUNTIF(Y383:AG383, "&gt;0")&gt;7), "background_significant", "ns"))), "ns")</f>
        <v>ns</v>
      </c>
      <c r="BF383" s="24" t="str">
        <f>IF(OR(AX383 ="IRF4_interactor_Treg", BE383 ="IRF4_interactor_Th17"), LOG((AVERAGE(AH383:AP383)+0.1)/(AVERAGE(P383:X383)+0.1),2),"ns")</f>
        <v>ns</v>
      </c>
      <c r="BG383" s="24">
        <f>IF(AND(AX383="IRF4_interactor_Treg",BE383="IRF4_interactor_Th17"),1,IF(AX383="IRF4_interactor_Treg","IRF4_Treg",IF(BE383="IRF4_interactor_Th17","IRF4_Th17",0)))</f>
        <v>0</v>
      </c>
      <c r="BH383" s="25">
        <f>IFERROR(TTEST(AH383:AP383,P383:X383,2,1),IF(OR(COUNTIF(P383:X383,"&gt;0")&gt;7,COUNTIF(AH383:AP383,"&gt;0")&gt;7),0,9999))</f>
        <v>3.9580004664732334E-2</v>
      </c>
      <c r="BI383" s="25">
        <f>IF(BH383=9999,$BS$5,RANK(BH383,$BH$3:$BH$1993,1))</f>
        <v>412</v>
      </c>
      <c r="BJ383" s="25">
        <f>$BQ$3*BI383/$BO$5</f>
        <v>2.0693119035660474E-3</v>
      </c>
      <c r="BK383" s="25" t="str">
        <f>IF(BH383&lt;BJ383,BH383,"ns")</f>
        <v>ns</v>
      </c>
      <c r="BL383" s="26">
        <f>SUM(COUNTIF(P383:X383, "&gt;0"), COUNTIF(AH383:AP383, "&gt;0"))</f>
        <v>18</v>
      </c>
    </row>
    <row r="384" spans="1:64">
      <c r="A384" t="s">
        <v>985</v>
      </c>
      <c r="B384" t="s">
        <v>986</v>
      </c>
      <c r="C384">
        <v>7.1633199999999997E-4</v>
      </c>
      <c r="D384">
        <v>23</v>
      </c>
      <c r="E384">
        <v>23</v>
      </c>
      <c r="F384">
        <v>0</v>
      </c>
      <c r="G384">
        <v>3930730</v>
      </c>
      <c r="H384">
        <v>3613560</v>
      </c>
      <c r="I384">
        <v>3358730</v>
      </c>
      <c r="J384">
        <v>2910540</v>
      </c>
      <c r="K384">
        <v>2602470</v>
      </c>
      <c r="L384">
        <v>2651390</v>
      </c>
      <c r="M384">
        <v>2710260</v>
      </c>
      <c r="N384">
        <v>2717490</v>
      </c>
      <c r="O384">
        <v>2558890</v>
      </c>
      <c r="P384">
        <v>3562120</v>
      </c>
      <c r="Q384">
        <v>3084680</v>
      </c>
      <c r="R384">
        <v>2912230</v>
      </c>
      <c r="S384">
        <v>3049200</v>
      </c>
      <c r="T384">
        <v>3104560</v>
      </c>
      <c r="U384">
        <v>2798910</v>
      </c>
      <c r="V384">
        <v>3114730</v>
      </c>
      <c r="W384">
        <v>3469530</v>
      </c>
      <c r="X384">
        <v>2887820</v>
      </c>
      <c r="Y384">
        <v>3285220</v>
      </c>
      <c r="Z384">
        <v>3180090</v>
      </c>
      <c r="AA384">
        <v>3082970</v>
      </c>
      <c r="AB384">
        <v>2772290</v>
      </c>
      <c r="AC384">
        <v>2870640</v>
      </c>
      <c r="AD384">
        <v>2409450</v>
      </c>
      <c r="AE384">
        <v>2281650</v>
      </c>
      <c r="AF384">
        <v>2953270</v>
      </c>
      <c r="AG384">
        <v>2577380</v>
      </c>
      <c r="AH384">
        <v>4093730</v>
      </c>
      <c r="AI384">
        <v>3818460</v>
      </c>
      <c r="AJ384">
        <v>3816420</v>
      </c>
      <c r="AK384">
        <v>3136760</v>
      </c>
      <c r="AL384">
        <v>3230480</v>
      </c>
      <c r="AM384">
        <v>3295900</v>
      </c>
      <c r="AN384">
        <v>2920330</v>
      </c>
      <c r="AO384">
        <v>3712520</v>
      </c>
      <c r="AP384">
        <v>2407450</v>
      </c>
      <c r="AR384" s="16">
        <f>IFERROR(TTEST(G384:O384,P384:X384,2,1),IF(OR(COUNTIF(P384:X384,"&gt;0")&gt;7,COUNTIF(G384:O384,"&gt;0")&gt;7),0,9999))</f>
        <v>0.51417934543854316</v>
      </c>
      <c r="AS384" s="16">
        <f>IF(AR384=9999,$BO$3,RANK(AR384,$AR$3:$AR$1993,1))</f>
        <v>1632</v>
      </c>
      <c r="AT384" s="16">
        <f>LOG((IFERROR(SUM(P384:X384)/COUNTIF(P384:X384, "&gt;0"),0.1))/(IFERROR(SUM(G384:O384)/COUNTIF(G384:O384, "&gt;0"),0.1)),2)</f>
        <v>4.8745736989994876E-2</v>
      </c>
      <c r="AU384" s="17">
        <f>SUM(COUNTIF(P384:X384, "&gt;0"), COUNTIF(G384:O384, "&gt;0"))</f>
        <v>18</v>
      </c>
      <c r="AV384" s="18">
        <f>$BQ$3*AS384/$BO$3</f>
        <v>8.2092555331991952E-3</v>
      </c>
      <c r="AW384" s="18" t="str">
        <f>IF(AR384&lt;AV384,AR384,"ns")</f>
        <v>ns</v>
      </c>
      <c r="AX384" s="19" t="str">
        <f>IF(AND(AW384&lt;0.01,ABS(AT384)&gt;1.5,D384&gt;2), IF(AND(AT384&gt;0,COUNTIF(P384:X384,"&gt;0")&gt;7),"IRF4_interactor_Treg", (IF(AND(AT384&lt;0,COUNTIF(G384:O384, "&gt;0")&gt;7), "background_significant", "ns"))), "ns")</f>
        <v>ns</v>
      </c>
      <c r="AY384" s="20">
        <f>IFERROR(TTEST(Y384:AG384,AH384:AP384,2,1),IF(OR(COUNTIF(AH384:AP384,"&gt;0")&gt;7,COUNTIF(Y384:AG384,"&gt;0")&gt;7),0,9999))</f>
        <v>9.3182849487954413E-4</v>
      </c>
      <c r="AZ384" s="20">
        <f>IF(AY384=9999,$BO$4,RANK(AY384,$AY$3:$AY$1993,1))</f>
        <v>354</v>
      </c>
      <c r="BA384" s="20">
        <f>LOG((IFERROR(SUM(AH384:AP384)/COUNTIF(AH384:AP384, "&gt;0"),0.1))/(IFERROR(SUM(Y384:AG384)/COUNTIF(Y384:AG384, "&gt;0"),0.1)),2)</f>
        <v>0.26002709713781902</v>
      </c>
      <c r="BB384" s="21">
        <f>SUM(COUNTIF(AH384:AP384, "&gt;0"), COUNTIF(Y384:AG384, "&gt;0"))</f>
        <v>18</v>
      </c>
      <c r="BC384" s="22">
        <f>$BQ$3*AZ384/$BO$4</f>
        <v>1.778894472361809E-3</v>
      </c>
      <c r="BD384" s="22">
        <f>IF(AY384&lt;BC384,AY384,"ns")</f>
        <v>9.3182849487954413E-4</v>
      </c>
      <c r="BE384" s="23" t="str">
        <f>IF(AND(BD384&lt;0.01,ABS(BA384)&gt;1.5,D384&gt;2), IF(AND(BA384&gt;0,COUNTIF(AH384:AP384,"&gt;0")&gt;7),"IRF4_interactor_Th17", (IF(AND(BA384&lt;0,COUNTIF(Y384:AG384, "&gt;0")&gt;7), "background_significant", "ns"))), "ns")</f>
        <v>ns</v>
      </c>
      <c r="BF384" s="24" t="str">
        <f>IF(OR(AX384 ="IRF4_interactor_Treg", BE384 ="IRF4_interactor_Th17"), LOG((AVERAGE(AH384:AP384)+0.1)/(AVERAGE(P384:X384)+0.1),2),"ns")</f>
        <v>ns</v>
      </c>
      <c r="BG384" s="24">
        <f>IF(AND(AX384="IRF4_interactor_Treg",BE384="IRF4_interactor_Th17"),1,IF(AX384="IRF4_interactor_Treg","IRF4_Treg",IF(BE384="IRF4_interactor_Th17","IRF4_Th17",0)))</f>
        <v>0</v>
      </c>
      <c r="BH384" s="25">
        <f>IFERROR(TTEST(AH384:AP384,P384:X384,2,1),IF(OR(COUNTIF(P384:X384,"&gt;0")&gt;7,COUNTIF(AH384:AP384,"&gt;0")&gt;7),0,9999))</f>
        <v>0.10276641497877403</v>
      </c>
      <c r="BI384" s="25">
        <f>IF(BH384=9999,$BS$5,RANK(BH384,$BH$3:$BH$1993,1))</f>
        <v>676</v>
      </c>
      <c r="BJ384" s="25">
        <f>$BQ$3*BI384/$BO$5</f>
        <v>3.3952787543947765E-3</v>
      </c>
      <c r="BK384" s="25" t="str">
        <f>IF(BH384&lt;BJ384,BH384,"ns")</f>
        <v>ns</v>
      </c>
      <c r="BL384" s="26">
        <f>SUM(COUNTIF(P384:X384, "&gt;0"), COUNTIF(AH384:AP384, "&gt;0"))</f>
        <v>18</v>
      </c>
    </row>
    <row r="385" spans="1:64">
      <c r="A385" t="s">
        <v>6687</v>
      </c>
      <c r="B385" t="s">
        <v>6688</v>
      </c>
      <c r="C385">
        <v>1.0476699999999999E-3</v>
      </c>
      <c r="D385">
        <v>3</v>
      </c>
      <c r="E385">
        <v>3</v>
      </c>
      <c r="F385">
        <v>0</v>
      </c>
      <c r="G385">
        <v>416303</v>
      </c>
      <c r="H385">
        <v>368408</v>
      </c>
      <c r="I385">
        <v>439521</v>
      </c>
      <c r="J385">
        <v>350665</v>
      </c>
      <c r="K385">
        <v>325023</v>
      </c>
      <c r="L385">
        <v>400574</v>
      </c>
      <c r="M385">
        <v>254550</v>
      </c>
      <c r="N385">
        <v>280972</v>
      </c>
      <c r="O385">
        <v>344100</v>
      </c>
      <c r="P385">
        <v>526437</v>
      </c>
      <c r="Q385">
        <v>511406</v>
      </c>
      <c r="R385">
        <v>473886</v>
      </c>
      <c r="S385">
        <v>493048</v>
      </c>
      <c r="T385">
        <v>532495</v>
      </c>
      <c r="U385">
        <v>469255</v>
      </c>
      <c r="V385">
        <v>488241</v>
      </c>
      <c r="W385">
        <v>585938</v>
      </c>
      <c r="X385">
        <v>678080</v>
      </c>
      <c r="Y385">
        <v>429318</v>
      </c>
      <c r="Z385">
        <v>421721</v>
      </c>
      <c r="AA385">
        <v>374170</v>
      </c>
      <c r="AB385">
        <v>312878</v>
      </c>
      <c r="AC385">
        <v>383688</v>
      </c>
      <c r="AD385">
        <v>423044</v>
      </c>
      <c r="AE385">
        <v>281804</v>
      </c>
      <c r="AF385">
        <v>397405</v>
      </c>
      <c r="AG385">
        <v>418347</v>
      </c>
      <c r="AH385">
        <v>603888</v>
      </c>
      <c r="AI385">
        <v>791814</v>
      </c>
      <c r="AJ385">
        <v>714247</v>
      </c>
      <c r="AK385">
        <v>422938</v>
      </c>
      <c r="AL385">
        <v>440980</v>
      </c>
      <c r="AM385">
        <v>509431</v>
      </c>
      <c r="AN385">
        <v>525880</v>
      </c>
      <c r="AO385">
        <v>724575</v>
      </c>
      <c r="AP385">
        <v>537432</v>
      </c>
      <c r="AR385" s="16">
        <f>IFERROR(TTEST(G385:O385,P385:X385,2,1),IF(OR(COUNTIF(P385:X385,"&gt;0")&gt;7,COUNTIF(G385:O385,"&gt;0")&gt;7),0,9999))</f>
        <v>8.9150707069473429E-4</v>
      </c>
      <c r="AS385" s="16">
        <f>IF(AR385=9999,$BO$3,RANK(AR385,$AR$3:$AR$1993,1))</f>
        <v>281</v>
      </c>
      <c r="AT385" s="16">
        <f>LOG((IFERROR(SUM(P385:X385)/COUNTIF(P385:X385, "&gt;0"),0.1))/(IFERROR(SUM(G385:O385)/COUNTIF(G385:O385, "&gt;0"),0.1)),2)</f>
        <v>0.58151418758994078</v>
      </c>
      <c r="AU385" s="17">
        <f>SUM(COUNTIF(P385:X385, "&gt;0"), COUNTIF(G385:O385, "&gt;0"))</f>
        <v>18</v>
      </c>
      <c r="AV385" s="18">
        <f>$BQ$3*AS385/$BO$3</f>
        <v>1.4134808853118713E-3</v>
      </c>
      <c r="AW385" s="18">
        <f>IF(AR385&lt;AV385,AR385,"ns")</f>
        <v>8.9150707069473429E-4</v>
      </c>
      <c r="AX385" s="19" t="str">
        <f>IF(AND(AW385&lt;0.01,ABS(AT385)&gt;1.5,D385&gt;2), IF(AND(AT385&gt;0,COUNTIF(P385:X385,"&gt;0")&gt;7),"IRF4_interactor_Treg", (IF(AND(AT385&lt;0,COUNTIF(G385:O385, "&gt;0")&gt;7), "background_significant", "ns"))), "ns")</f>
        <v>ns</v>
      </c>
      <c r="AY385" s="20">
        <f>IFERROR(TTEST(Y385:AG385,AH385:AP385,2,1),IF(OR(COUNTIF(AH385:AP385,"&gt;0")&gt;7,COUNTIF(Y385:AG385,"&gt;0")&gt;7),0,9999))</f>
        <v>9.5134242115399339E-4</v>
      </c>
      <c r="AZ385" s="20">
        <f>IF(AY385=9999,$BO$4,RANK(AY385,$AY$3:$AY$1993,1))</f>
        <v>355</v>
      </c>
      <c r="BA385" s="20">
        <f>LOG((IFERROR(SUM(AH385:AP385)/COUNTIF(AH385:AP385, "&gt;0"),0.1))/(IFERROR(SUM(Y385:AG385)/COUNTIF(Y385:AG385, "&gt;0"),0.1)),2)</f>
        <v>0.61472305849469722</v>
      </c>
      <c r="BB385" s="21">
        <f>SUM(COUNTIF(AH385:AP385, "&gt;0"), COUNTIF(Y385:AG385, "&gt;0"))</f>
        <v>18</v>
      </c>
      <c r="BC385" s="22">
        <f>$BQ$3*AZ385/$BO$4</f>
        <v>1.7839195979899498E-3</v>
      </c>
      <c r="BD385" s="22">
        <f>IF(AY385&lt;BC385,AY385,"ns")</f>
        <v>9.5134242115399339E-4</v>
      </c>
      <c r="BE385" s="23" t="str">
        <f>IF(AND(BD385&lt;0.01,ABS(BA385)&gt;1.5,D385&gt;2), IF(AND(BA385&gt;0,COUNTIF(AH385:AP385,"&gt;0")&gt;7),"IRF4_interactor_Th17", (IF(AND(BA385&lt;0,COUNTIF(Y385:AG385, "&gt;0")&gt;7), "background_significant", "ns"))), "ns")</f>
        <v>ns</v>
      </c>
      <c r="BF385" s="24" t="str">
        <f>IF(OR(AX385 ="IRF4_interactor_Treg", BE385 ="IRF4_interactor_Th17"), LOG((AVERAGE(AH385:AP385)+0.1)/(AVERAGE(P385:X385)+0.1),2),"ns")</f>
        <v>ns</v>
      </c>
      <c r="BG385" s="24">
        <f>IF(AND(AX385="IRF4_interactor_Treg",BE385="IRF4_interactor_Th17"),1,IF(AX385="IRF4_interactor_Treg","IRF4_Treg",IF(BE385="IRF4_interactor_Th17","IRF4_Th17",0)))</f>
        <v>0</v>
      </c>
      <c r="BH385" s="25">
        <f>IFERROR(TTEST(AH385:AP385,P385:X385,2,1),IF(OR(COUNTIF(P385:X385,"&gt;0")&gt;7,COUNTIF(AH385:AP385,"&gt;0")&gt;7),0,9999))</f>
        <v>0.27313804473201903</v>
      </c>
      <c r="BI385" s="25">
        <f>IF(BH385=9999,$BS$5,RANK(BH385,$BH$3:$BH$1993,1))</f>
        <v>1108</v>
      </c>
      <c r="BJ385" s="25">
        <f>$BQ$3*BI385/$BO$5</f>
        <v>5.5650426921145151E-3</v>
      </c>
      <c r="BK385" s="25" t="str">
        <f>IF(BH385&lt;BJ385,BH385,"ns")</f>
        <v>ns</v>
      </c>
      <c r="BL385" s="26">
        <f>SUM(COUNTIF(P385:X385, "&gt;0"), COUNTIF(AH385:AP385, "&gt;0"))</f>
        <v>18</v>
      </c>
    </row>
    <row r="386" spans="1:64">
      <c r="A386" t="s">
        <v>2745</v>
      </c>
      <c r="B386" t="s">
        <v>2746</v>
      </c>
      <c r="C386">
        <v>3.4792400000000001E-2</v>
      </c>
      <c r="D386">
        <v>3</v>
      </c>
      <c r="E386">
        <v>3</v>
      </c>
      <c r="F386">
        <v>0</v>
      </c>
      <c r="G386">
        <v>41159.5</v>
      </c>
      <c r="H386">
        <v>33177.5</v>
      </c>
      <c r="I386">
        <v>42067.8</v>
      </c>
      <c r="J386">
        <v>162277</v>
      </c>
      <c r="K386">
        <v>19355.599999999999</v>
      </c>
      <c r="L386">
        <v>63077.7</v>
      </c>
      <c r="M386">
        <v>25007.7</v>
      </c>
      <c r="N386">
        <v>23294.6</v>
      </c>
      <c r="O386">
        <v>26326.2</v>
      </c>
      <c r="P386">
        <v>109722</v>
      </c>
      <c r="Q386">
        <v>106086</v>
      </c>
      <c r="R386">
        <v>90653.7</v>
      </c>
      <c r="S386">
        <v>104038</v>
      </c>
      <c r="T386">
        <v>125372</v>
      </c>
      <c r="U386">
        <v>142067</v>
      </c>
      <c r="V386">
        <v>124483</v>
      </c>
      <c r="W386">
        <v>146149</v>
      </c>
      <c r="X386">
        <v>145860</v>
      </c>
      <c r="Y386">
        <v>78793.2</v>
      </c>
      <c r="Z386">
        <v>69508.800000000003</v>
      </c>
      <c r="AA386">
        <v>51657.1</v>
      </c>
      <c r="AB386">
        <v>32421.5</v>
      </c>
      <c r="AC386">
        <v>35026.199999999997</v>
      </c>
      <c r="AD386">
        <v>32458.5</v>
      </c>
      <c r="AE386">
        <v>20753.599999999999</v>
      </c>
      <c r="AF386">
        <v>31445.7</v>
      </c>
      <c r="AG386">
        <v>48093.7</v>
      </c>
      <c r="AH386">
        <v>121192</v>
      </c>
      <c r="AI386">
        <v>137671</v>
      </c>
      <c r="AJ386">
        <v>128646</v>
      </c>
      <c r="AK386">
        <v>63416.800000000003</v>
      </c>
      <c r="AL386">
        <v>55093.4</v>
      </c>
      <c r="AM386">
        <v>48406.2</v>
      </c>
      <c r="AN386">
        <v>84483.4</v>
      </c>
      <c r="AO386">
        <v>141253</v>
      </c>
      <c r="AP386">
        <v>84603.5</v>
      </c>
      <c r="AR386" s="16">
        <f>IFERROR(TTEST(G386:O386,P386:X386,2,1),IF(OR(COUNTIF(P386:X386,"&gt;0")&gt;7,COUNTIF(G386:O386,"&gt;0")&gt;7),0,9999))</f>
        <v>4.0478651356275139E-3</v>
      </c>
      <c r="AS386" s="16">
        <f>IF(AR386=9999,$BO$3,RANK(AR386,$AR$3:$AR$1993,1))</f>
        <v>512</v>
      </c>
      <c r="AT386" s="16">
        <f>LOG((IFERROR(SUM(P386:X386)/COUNTIF(P386:X386, "&gt;0"),0.1))/(IFERROR(SUM(G386:O386)/COUNTIF(G386:O386, "&gt;0"),0.1)),2)</f>
        <v>1.3286292251234504</v>
      </c>
      <c r="AU386" s="17">
        <f>SUM(COUNTIF(P386:X386, "&gt;0"), COUNTIF(G386:O386, "&gt;0"))</f>
        <v>18</v>
      </c>
      <c r="AV386" s="18">
        <f>$BQ$3*AS386/$BO$3</f>
        <v>2.5754527162977869E-3</v>
      </c>
      <c r="AW386" s="18" t="str">
        <f>IF(AR386&lt;AV386,AR386,"ns")</f>
        <v>ns</v>
      </c>
      <c r="AX386" s="19" t="str">
        <f>IF(AND(AW386&lt;0.01,ABS(AT386)&gt;1.5,D386&gt;2), IF(AND(AT386&gt;0,COUNTIF(P386:X386,"&gt;0")&gt;7),"IRF4_interactor_Treg", (IF(AND(AT386&lt;0,COUNTIF(G386:O386, "&gt;0")&gt;7), "background_significant", "ns"))), "ns")</f>
        <v>ns</v>
      </c>
      <c r="AY386" s="20">
        <f>IFERROR(TTEST(Y386:AG386,AH386:AP386,2,1),IF(OR(COUNTIF(AH386:AP386,"&gt;0")&gt;7,COUNTIF(Y386:AG386,"&gt;0")&gt;7),0,9999))</f>
        <v>9.6172796042734345E-4</v>
      </c>
      <c r="AZ386" s="20">
        <f>IF(AY386=9999,$BO$4,RANK(AY386,$AY$3:$AY$1993,1))</f>
        <v>356</v>
      </c>
      <c r="BA386" s="20">
        <f>LOG((IFERROR(SUM(AH386:AP386)/COUNTIF(AH386:AP386, "&gt;0"),0.1))/(IFERROR(SUM(Y386:AG386)/COUNTIF(Y386:AG386, "&gt;0"),0.1)),2)</f>
        <v>1.1117378003232881</v>
      </c>
      <c r="BB386" s="21">
        <f>SUM(COUNTIF(AH386:AP386, "&gt;0"), COUNTIF(Y386:AG386, "&gt;0"))</f>
        <v>18</v>
      </c>
      <c r="BC386" s="22">
        <f>$BQ$3*AZ386/$BO$4</f>
        <v>1.7889447236180906E-3</v>
      </c>
      <c r="BD386" s="22">
        <f>IF(AY386&lt;BC386,AY386,"ns")</f>
        <v>9.6172796042734345E-4</v>
      </c>
      <c r="BE386" s="23" t="str">
        <f>IF(AND(BD386&lt;0.01,ABS(BA386)&gt;1.5,D386&gt;2), IF(AND(BA386&gt;0,COUNTIF(AH386:AP386,"&gt;0")&gt;7),"IRF4_interactor_Th17", (IF(AND(BA386&lt;0,COUNTIF(Y386:AG386, "&gt;0")&gt;7), "background_significant", "ns"))), "ns")</f>
        <v>ns</v>
      </c>
      <c r="BF386" s="24" t="str">
        <f>IF(OR(AX386 ="IRF4_interactor_Treg", BE386 ="IRF4_interactor_Th17"), LOG((AVERAGE(AH386:AP386)+0.1)/(AVERAGE(P386:X386)+0.1),2),"ns")</f>
        <v>ns</v>
      </c>
      <c r="BG386" s="24">
        <f>IF(AND(AX386="IRF4_interactor_Treg",BE386="IRF4_interactor_Th17"),1,IF(AX386="IRF4_interactor_Treg","IRF4_Treg",IF(BE386="IRF4_interactor_Th17","IRF4_Th17",0)))</f>
        <v>0</v>
      </c>
      <c r="BH386" s="25">
        <f>IFERROR(TTEST(AH386:AP386,P386:X386,2,1),IF(OR(COUNTIF(P386:X386,"&gt;0")&gt;7,COUNTIF(AH386:AP386,"&gt;0")&gt;7),0,9999))</f>
        <v>0.13980882778423367</v>
      </c>
      <c r="BI386" s="25">
        <f>IF(BH386=9999,$BS$5,RANK(BH386,$BH$3:$BH$1993,1))</f>
        <v>783</v>
      </c>
      <c r="BJ386" s="25">
        <f>$BQ$3*BI386/$BO$5</f>
        <v>3.9326971371170267E-3</v>
      </c>
      <c r="BK386" s="25" t="str">
        <f>IF(BH386&lt;BJ386,BH386,"ns")</f>
        <v>ns</v>
      </c>
      <c r="BL386" s="26">
        <f>SUM(COUNTIF(P386:X386, "&gt;0"), COUNTIF(AH386:AP386, "&gt;0"))</f>
        <v>18</v>
      </c>
    </row>
    <row r="387" spans="1:64">
      <c r="A387" t="s">
        <v>6295</v>
      </c>
      <c r="B387" t="s">
        <v>6296</v>
      </c>
      <c r="C387">
        <v>7.1633199999999997E-4</v>
      </c>
      <c r="D387">
        <v>7</v>
      </c>
      <c r="E387">
        <v>5</v>
      </c>
      <c r="F387">
        <v>2</v>
      </c>
      <c r="G387">
        <v>271144</v>
      </c>
      <c r="H387">
        <v>291195</v>
      </c>
      <c r="I387">
        <v>276671</v>
      </c>
      <c r="J387">
        <v>301138</v>
      </c>
      <c r="K387">
        <v>179370</v>
      </c>
      <c r="L387">
        <v>284183</v>
      </c>
      <c r="M387">
        <v>231309</v>
      </c>
      <c r="N387">
        <v>206809</v>
      </c>
      <c r="O387">
        <v>220404</v>
      </c>
      <c r="P387">
        <v>255522</v>
      </c>
      <c r="Q387">
        <v>368833</v>
      </c>
      <c r="R387">
        <v>364289</v>
      </c>
      <c r="S387">
        <v>483910</v>
      </c>
      <c r="T387">
        <v>593365</v>
      </c>
      <c r="U387">
        <v>509543</v>
      </c>
      <c r="V387">
        <v>450670</v>
      </c>
      <c r="W387">
        <v>589058</v>
      </c>
      <c r="X387">
        <v>569906</v>
      </c>
      <c r="Y387">
        <v>302097</v>
      </c>
      <c r="Z387">
        <v>371225</v>
      </c>
      <c r="AA387">
        <v>335857</v>
      </c>
      <c r="AB387">
        <v>336863</v>
      </c>
      <c r="AC387">
        <v>330628</v>
      </c>
      <c r="AD387">
        <v>440258</v>
      </c>
      <c r="AE387">
        <v>329788</v>
      </c>
      <c r="AF387">
        <v>448970</v>
      </c>
      <c r="AG387">
        <v>481328</v>
      </c>
      <c r="AH387">
        <v>710633</v>
      </c>
      <c r="AI387">
        <v>773937</v>
      </c>
      <c r="AJ387">
        <v>812619</v>
      </c>
      <c r="AK387">
        <v>376022</v>
      </c>
      <c r="AL387">
        <v>451070</v>
      </c>
      <c r="AM387">
        <v>540658</v>
      </c>
      <c r="AN387">
        <v>630825</v>
      </c>
      <c r="AO387">
        <v>869256</v>
      </c>
      <c r="AP387">
        <v>685524</v>
      </c>
      <c r="AR387" s="16">
        <f>IFERROR(TTEST(G387:O387,P387:X387,2,1),IF(OR(COUNTIF(P387:X387,"&gt;0")&gt;7,COUNTIF(G387:O387,"&gt;0")&gt;7),0,9999))</f>
        <v>2.5034355844505613E-3</v>
      </c>
      <c r="AS387" s="16">
        <f>IF(AR387=9999,$BO$3,RANK(AR387,$AR$3:$AR$1993,1))</f>
        <v>430</v>
      </c>
      <c r="AT387" s="16">
        <f>LOG((IFERROR(SUM(P387:X387)/COUNTIF(P387:X387, "&gt;0"),0.1))/(IFERROR(SUM(G387:O387)/COUNTIF(G387:O387, "&gt;0"),0.1)),2)</f>
        <v>0.88751956560227474</v>
      </c>
      <c r="AU387" s="17">
        <f>SUM(COUNTIF(P387:X387, "&gt;0"), COUNTIF(G387:O387, "&gt;0"))</f>
        <v>18</v>
      </c>
      <c r="AV387" s="18">
        <f>$BQ$3*AS387/$BO$3</f>
        <v>2.1629778672032193E-3</v>
      </c>
      <c r="AW387" s="18" t="str">
        <f>IF(AR387&lt;AV387,AR387,"ns")</f>
        <v>ns</v>
      </c>
      <c r="AX387" s="19" t="str">
        <f>IF(AND(AW387&lt;0.01,ABS(AT387)&gt;1.5,D387&gt;2), IF(AND(AT387&gt;0,COUNTIF(P387:X387,"&gt;0")&gt;7),"IRF4_interactor_Treg", (IF(AND(AT387&lt;0,COUNTIF(G387:O387, "&gt;0")&gt;7), "background_significant", "ns"))), "ns")</f>
        <v>ns</v>
      </c>
      <c r="AY387" s="20">
        <f>IFERROR(TTEST(Y387:AG387,AH387:AP387,2,1),IF(OR(COUNTIF(AH387:AP387,"&gt;0")&gt;7,COUNTIF(Y387:AG387,"&gt;0")&gt;7),0,9999))</f>
        <v>9.659773422261744E-4</v>
      </c>
      <c r="AZ387" s="20">
        <f>IF(AY387=9999,$BO$4,RANK(AY387,$AY$3:$AY$1993,1))</f>
        <v>357</v>
      </c>
      <c r="BA387" s="20">
        <f>LOG((IFERROR(SUM(AH387:AP387)/COUNTIF(AH387:AP387, "&gt;0"),0.1))/(IFERROR(SUM(Y387:AG387)/COUNTIF(Y387:AG387, "&gt;0"),0.1)),2)</f>
        <v>0.79282261646524033</v>
      </c>
      <c r="BB387" s="21">
        <f>SUM(COUNTIF(AH387:AP387, "&gt;0"), COUNTIF(Y387:AG387, "&gt;0"))</f>
        <v>18</v>
      </c>
      <c r="BC387" s="22">
        <f>$BQ$3*AZ387/$BO$4</f>
        <v>1.7939698492462314E-3</v>
      </c>
      <c r="BD387" s="22">
        <f>IF(AY387&lt;BC387,AY387,"ns")</f>
        <v>9.659773422261744E-4</v>
      </c>
      <c r="BE387" s="23" t="str">
        <f>IF(AND(BD387&lt;0.01,ABS(BA387)&gt;1.5,D387&gt;2), IF(AND(BA387&gt;0,COUNTIF(AH387:AP387,"&gt;0")&gt;7),"IRF4_interactor_Th17", (IF(AND(BA387&lt;0,COUNTIF(Y387:AG387, "&gt;0")&gt;7), "background_significant", "ns"))), "ns")</f>
        <v>ns</v>
      </c>
      <c r="BF387" s="24" t="str">
        <f>IF(OR(AX387 ="IRF4_interactor_Treg", BE387 ="IRF4_interactor_Th17"), LOG((AVERAGE(AH387:AP387)+0.1)/(AVERAGE(P387:X387)+0.1),2),"ns")</f>
        <v>ns</v>
      </c>
      <c r="BG387" s="24">
        <f>IF(AND(AX387="IRF4_interactor_Treg",BE387="IRF4_interactor_Th17"),1,IF(AX387="IRF4_interactor_Treg","IRF4_Treg",IF(BE387="IRF4_interactor_Th17","IRF4_Th17",0)))</f>
        <v>0</v>
      </c>
      <c r="BH387" s="25">
        <f>IFERROR(TTEST(AH387:AP387,P387:X387,2,1),IF(OR(COUNTIF(P387:X387,"&gt;0")&gt;7,COUNTIF(AH387:AP387,"&gt;0")&gt;7),0,9999))</f>
        <v>4.1894660689225018E-2</v>
      </c>
      <c r="BI387" s="25">
        <f>IF(BH387=9999,$BS$5,RANK(BH387,$BH$3:$BH$1993,1))</f>
        <v>420</v>
      </c>
      <c r="BJ387" s="25">
        <f>$BQ$3*BI387/$BO$5</f>
        <v>2.109492717227524E-3</v>
      </c>
      <c r="BK387" s="25" t="str">
        <f>IF(BH387&lt;BJ387,BH387,"ns")</f>
        <v>ns</v>
      </c>
      <c r="BL387" s="26">
        <f>SUM(COUNTIF(P387:X387, "&gt;0"), COUNTIF(AH387:AP387, "&gt;0"))</f>
        <v>18</v>
      </c>
    </row>
    <row r="388" spans="1:64">
      <c r="A388" t="s">
        <v>1243</v>
      </c>
      <c r="B388" t="s">
        <v>1244</v>
      </c>
      <c r="C388">
        <v>7.1633199999999997E-4</v>
      </c>
      <c r="D388">
        <v>13</v>
      </c>
      <c r="E388">
        <v>13</v>
      </c>
      <c r="F388">
        <v>0</v>
      </c>
      <c r="G388">
        <v>269137</v>
      </c>
      <c r="H388">
        <v>260695</v>
      </c>
      <c r="I388">
        <v>286483</v>
      </c>
      <c r="J388">
        <v>204709</v>
      </c>
      <c r="K388">
        <v>210965</v>
      </c>
      <c r="L388">
        <v>262996</v>
      </c>
      <c r="M388">
        <v>134635</v>
      </c>
      <c r="N388">
        <v>157899</v>
      </c>
      <c r="O388">
        <v>166846</v>
      </c>
      <c r="P388">
        <v>396343</v>
      </c>
      <c r="Q388">
        <v>384499</v>
      </c>
      <c r="R388">
        <v>391709</v>
      </c>
      <c r="S388">
        <v>435946</v>
      </c>
      <c r="T388">
        <v>454533</v>
      </c>
      <c r="U388">
        <v>529472</v>
      </c>
      <c r="V388">
        <v>446367</v>
      </c>
      <c r="W388">
        <v>578545</v>
      </c>
      <c r="X388">
        <v>527470</v>
      </c>
      <c r="Y388">
        <v>210109</v>
      </c>
      <c r="Z388">
        <v>207519</v>
      </c>
      <c r="AA388">
        <v>246580</v>
      </c>
      <c r="AB388">
        <v>169803</v>
      </c>
      <c r="AC388">
        <v>165874</v>
      </c>
      <c r="AD388">
        <v>179486</v>
      </c>
      <c r="AE388">
        <v>137115</v>
      </c>
      <c r="AF388">
        <v>196317</v>
      </c>
      <c r="AG388">
        <v>218995</v>
      </c>
      <c r="AH388">
        <v>548870</v>
      </c>
      <c r="AI388">
        <v>512568</v>
      </c>
      <c r="AJ388">
        <v>615784</v>
      </c>
      <c r="AK388">
        <v>222166</v>
      </c>
      <c r="AL388">
        <v>227887</v>
      </c>
      <c r="AM388">
        <v>289625</v>
      </c>
      <c r="AN388">
        <v>365382</v>
      </c>
      <c r="AO388">
        <v>447994</v>
      </c>
      <c r="AP388">
        <v>340648</v>
      </c>
      <c r="AR388" s="16">
        <f>IFERROR(TTEST(G388:O388,P388:X388,2,1),IF(OR(COUNTIF(P388:X388,"&gt;0")&gt;7,COUNTIF(G388:O388,"&gt;0")&gt;7),0,9999))</f>
        <v>1.6635608926113461E-4</v>
      </c>
      <c r="AS388" s="16">
        <f>IF(AR388=9999,$BO$3,RANK(AR388,$AR$3:$AR$1993,1))</f>
        <v>134</v>
      </c>
      <c r="AT388" s="16">
        <f>LOG((IFERROR(SUM(P388:X388)/COUNTIF(P388:X388, "&gt;0"),0.1))/(IFERROR(SUM(G388:O388)/COUNTIF(G388:O388, "&gt;0"),0.1)),2)</f>
        <v>1.0846317943211004</v>
      </c>
      <c r="AU388" s="17">
        <f>SUM(COUNTIF(P388:X388, "&gt;0"), COUNTIF(G388:O388, "&gt;0"))</f>
        <v>18</v>
      </c>
      <c r="AV388" s="18">
        <f>$BQ$3*AS388/$BO$3</f>
        <v>6.7404426559356141E-4</v>
      </c>
      <c r="AW388" s="18">
        <f>IF(AR388&lt;AV388,AR388,"ns")</f>
        <v>1.6635608926113461E-4</v>
      </c>
      <c r="AX388" s="19" t="str">
        <f>IF(AND(AW388&lt;0.01,ABS(AT388)&gt;1.5,D388&gt;2), IF(AND(AT388&gt;0,COUNTIF(P388:X388,"&gt;0")&gt;7),"IRF4_interactor_Treg", (IF(AND(AT388&lt;0,COUNTIF(G388:O388, "&gt;0")&gt;7), "background_significant", "ns"))), "ns")</f>
        <v>ns</v>
      </c>
      <c r="AY388" s="20">
        <f>IFERROR(TTEST(Y388:AG388,AH388:AP388,2,1),IF(OR(COUNTIF(AH388:AP388,"&gt;0")&gt;7,COUNTIF(Y388:AG388,"&gt;0")&gt;7),0,9999))</f>
        <v>9.7293555213684576E-4</v>
      </c>
      <c r="AZ388" s="20">
        <f>IF(AY388=9999,$BO$4,RANK(AY388,$AY$3:$AY$1993,1))</f>
        <v>359</v>
      </c>
      <c r="BA388" s="20">
        <f>LOG((IFERROR(SUM(AH388:AP388)/COUNTIF(AH388:AP388, "&gt;0"),0.1))/(IFERROR(SUM(Y388:AG388)/COUNTIF(Y388:AG388, "&gt;0"),0.1)),2)</f>
        <v>1.0440267680007023</v>
      </c>
      <c r="BB388" s="21">
        <f>SUM(COUNTIF(AH388:AP388, "&gt;0"), COUNTIF(Y388:AG388, "&gt;0"))</f>
        <v>18</v>
      </c>
      <c r="BC388" s="22">
        <f>$BQ$3*AZ388/$BO$4</f>
        <v>1.8040201005025125E-3</v>
      </c>
      <c r="BD388" s="22">
        <f>IF(AY388&lt;BC388,AY388,"ns")</f>
        <v>9.7293555213684576E-4</v>
      </c>
      <c r="BE388" s="23" t="str">
        <f>IF(AND(BD388&lt;0.01,ABS(BA388)&gt;1.5,D388&gt;2), IF(AND(BA388&gt;0,COUNTIF(AH388:AP388,"&gt;0")&gt;7),"IRF4_interactor_Th17", (IF(AND(BA388&lt;0,COUNTIF(Y388:AG388, "&gt;0")&gt;7), "background_significant", "ns"))), "ns")</f>
        <v>ns</v>
      </c>
      <c r="BF388" s="24" t="str">
        <f>IF(OR(AX388 ="IRF4_interactor_Treg", BE388 ="IRF4_interactor_Th17"), LOG((AVERAGE(AH388:AP388)+0.1)/(AVERAGE(P388:X388)+0.1),2),"ns")</f>
        <v>ns</v>
      </c>
      <c r="BG388" s="24">
        <f>IF(AND(AX388="IRF4_interactor_Treg",BE388="IRF4_interactor_Th17"),1,IF(AX388="IRF4_interactor_Treg","IRF4_Treg",IF(BE388="IRF4_interactor_Th17","IRF4_Th17",0)))</f>
        <v>0</v>
      </c>
      <c r="BH388" s="25">
        <f>IFERROR(TTEST(AH388:AP388,P388:X388,2,1),IF(OR(COUNTIF(P388:X388,"&gt;0")&gt;7,COUNTIF(AH388:AP388,"&gt;0")&gt;7),0,9999))</f>
        <v>0.32505814994494353</v>
      </c>
      <c r="BI388" s="25">
        <f>IF(BH388=9999,$BS$5,RANK(BH388,$BH$3:$BH$1993,1))</f>
        <v>1208</v>
      </c>
      <c r="BJ388" s="25">
        <f>$BQ$3*BI388/$BO$5</f>
        <v>6.0673028628829735E-3</v>
      </c>
      <c r="BK388" s="25" t="str">
        <f>IF(BH388&lt;BJ388,BH388,"ns")</f>
        <v>ns</v>
      </c>
      <c r="BL388" s="26">
        <f>SUM(COUNTIF(P388:X388, "&gt;0"), COUNTIF(AH388:AP388, "&gt;0"))</f>
        <v>18</v>
      </c>
    </row>
    <row r="389" spans="1:64">
      <c r="A389" t="s">
        <v>313</v>
      </c>
      <c r="B389" t="s">
        <v>314</v>
      </c>
      <c r="C389">
        <v>7.1633199999999997E-4</v>
      </c>
      <c r="D389">
        <v>9</v>
      </c>
      <c r="E389">
        <v>9</v>
      </c>
      <c r="F389">
        <v>0</v>
      </c>
      <c r="G389">
        <v>281077</v>
      </c>
      <c r="H389">
        <v>244411</v>
      </c>
      <c r="I389">
        <v>262841</v>
      </c>
      <c r="J389">
        <v>190380</v>
      </c>
      <c r="K389">
        <v>166365</v>
      </c>
      <c r="L389">
        <v>192935</v>
      </c>
      <c r="M389">
        <v>126560</v>
      </c>
      <c r="N389">
        <v>156867</v>
      </c>
      <c r="O389">
        <v>91228</v>
      </c>
      <c r="P389">
        <v>283111</v>
      </c>
      <c r="Q389">
        <v>297625</v>
      </c>
      <c r="R389">
        <v>283435</v>
      </c>
      <c r="S389">
        <v>296828</v>
      </c>
      <c r="T389">
        <v>324196</v>
      </c>
      <c r="U389">
        <v>353220</v>
      </c>
      <c r="V389">
        <v>374651</v>
      </c>
      <c r="W389">
        <v>401093</v>
      </c>
      <c r="X389">
        <v>437146</v>
      </c>
      <c r="Y389">
        <v>175710</v>
      </c>
      <c r="Z389">
        <v>215590</v>
      </c>
      <c r="AA389">
        <v>223907</v>
      </c>
      <c r="AB389">
        <v>157558</v>
      </c>
      <c r="AC389">
        <v>129732</v>
      </c>
      <c r="AD389">
        <v>121706</v>
      </c>
      <c r="AE389">
        <v>241295</v>
      </c>
      <c r="AF389">
        <v>346255</v>
      </c>
      <c r="AG389">
        <v>335247</v>
      </c>
      <c r="AH389">
        <v>515336</v>
      </c>
      <c r="AI389">
        <v>510349</v>
      </c>
      <c r="AJ389">
        <v>515207</v>
      </c>
      <c r="AK389">
        <v>197324</v>
      </c>
      <c r="AL389">
        <v>212136</v>
      </c>
      <c r="AM389">
        <v>205830</v>
      </c>
      <c r="AN389">
        <v>435223</v>
      </c>
      <c r="AO389">
        <v>543290</v>
      </c>
      <c r="AP389">
        <v>454498</v>
      </c>
      <c r="AR389" s="16">
        <f>IFERROR(TTEST(G389:O389,P389:X389,2,1),IF(OR(COUNTIF(P389:X389,"&gt;0")&gt;7,COUNTIF(G389:O389,"&gt;0")&gt;7),0,9999))</f>
        <v>4.8132756722232698E-3</v>
      </c>
      <c r="AS389" s="16">
        <f>IF(AR389=9999,$BO$3,RANK(AR389,$AR$3:$AR$1993,1))</f>
        <v>538</v>
      </c>
      <c r="AT389" s="16">
        <f>LOG((IFERROR(SUM(P389:X389)/COUNTIF(P389:X389, "&gt;0"),0.1))/(IFERROR(SUM(G389:O389)/COUNTIF(G389:O389, "&gt;0"),0.1)),2)</f>
        <v>0.83318425172439747</v>
      </c>
      <c r="AU389" s="17">
        <f>SUM(COUNTIF(P389:X389, "&gt;0"), COUNTIF(G389:O389, "&gt;0"))</f>
        <v>18</v>
      </c>
      <c r="AV389" s="18">
        <f>$BQ$3*AS389/$BO$3</f>
        <v>2.7062374245472838E-3</v>
      </c>
      <c r="AW389" s="18" t="str">
        <f>IF(AR389&lt;AV389,AR389,"ns")</f>
        <v>ns</v>
      </c>
      <c r="AX389" s="19" t="str">
        <f>IF(AND(AW389&lt;0.01,ABS(AT389)&gt;1.5,D389&gt;2), IF(AND(AT389&gt;0,COUNTIF(P389:X389,"&gt;0")&gt;7),"IRF4_interactor_Treg", (IF(AND(AT389&lt;0,COUNTIF(G389:O389, "&gt;0")&gt;7), "background_significant", "ns"))), "ns")</f>
        <v>ns</v>
      </c>
      <c r="AY389" s="20">
        <f>IFERROR(TTEST(Y389:AG389,AH389:AP389,2,1),IF(OR(COUNTIF(AH389:AP389,"&gt;0")&gt;7,COUNTIF(Y389:AG389,"&gt;0")&gt;7),0,9999))</f>
        <v>9.7426005222674443E-4</v>
      </c>
      <c r="AZ389" s="20">
        <f>IF(AY389=9999,$BO$4,RANK(AY389,$AY$3:$AY$1993,1))</f>
        <v>360</v>
      </c>
      <c r="BA389" s="20">
        <f>LOG((IFERROR(SUM(AH389:AP389)/COUNTIF(AH389:AP389, "&gt;0"),0.1))/(IFERROR(SUM(Y389:AG389)/COUNTIF(Y389:AG389, "&gt;0"),0.1)),2)</f>
        <v>0.88240661854870606</v>
      </c>
      <c r="BB389" s="21">
        <f>SUM(COUNTIF(AH389:AP389, "&gt;0"), COUNTIF(Y389:AG389, "&gt;0"))</f>
        <v>18</v>
      </c>
      <c r="BC389" s="22">
        <f>$BQ$3*AZ389/$BO$4</f>
        <v>1.8090452261306533E-3</v>
      </c>
      <c r="BD389" s="22">
        <f>IF(AY389&lt;BC389,AY389,"ns")</f>
        <v>9.7426005222674443E-4</v>
      </c>
      <c r="BE389" s="23" t="str">
        <f>IF(AND(BD389&lt;0.01,ABS(BA389)&gt;1.5,D389&gt;2), IF(AND(BA389&gt;0,COUNTIF(AH389:AP389,"&gt;0")&gt;7),"IRF4_interactor_Th17", (IF(AND(BA389&lt;0,COUNTIF(Y389:AG389, "&gt;0")&gt;7), "background_significant", "ns"))), "ns")</f>
        <v>ns</v>
      </c>
      <c r="BF389" s="24" t="str">
        <f>IF(OR(AX389 ="IRF4_interactor_Treg", BE389 ="IRF4_interactor_Th17"), LOG((AVERAGE(AH389:AP389)+0.1)/(AVERAGE(P389:X389)+0.1),2),"ns")</f>
        <v>ns</v>
      </c>
      <c r="BG389" s="24">
        <f>IF(AND(AX389="IRF4_interactor_Treg",BE389="IRF4_interactor_Th17"),1,IF(AX389="IRF4_interactor_Treg","IRF4_Treg",IF(BE389="IRF4_interactor_Th17","IRF4_Th17",0)))</f>
        <v>0</v>
      </c>
      <c r="BH389" s="25">
        <f>IFERROR(TTEST(AH389:AP389,P389:X389,2,1),IF(OR(COUNTIF(P389:X389,"&gt;0")&gt;7,COUNTIF(AH389:AP389,"&gt;0")&gt;7),0,9999))</f>
        <v>0.27715178632638765</v>
      </c>
      <c r="BI389" s="25">
        <f>IF(BH389=9999,$BS$5,RANK(BH389,$BH$3:$BH$1993,1))</f>
        <v>1122</v>
      </c>
      <c r="BJ389" s="25">
        <f>$BQ$3*BI389/$BO$5</f>
        <v>5.6353591160220994E-3</v>
      </c>
      <c r="BK389" s="25" t="str">
        <f>IF(BH389&lt;BJ389,BH389,"ns")</f>
        <v>ns</v>
      </c>
      <c r="BL389" s="26">
        <f>SUM(COUNTIF(P389:X389, "&gt;0"), COUNTIF(AH389:AP389, "&gt;0"))</f>
        <v>18</v>
      </c>
    </row>
    <row r="390" spans="1:64">
      <c r="A390" t="s">
        <v>1965</v>
      </c>
      <c r="B390" t="s">
        <v>1966</v>
      </c>
      <c r="C390">
        <v>1.0476699999999999E-3</v>
      </c>
      <c r="D390">
        <v>5</v>
      </c>
      <c r="E390">
        <v>2</v>
      </c>
      <c r="F390">
        <v>3</v>
      </c>
      <c r="G390">
        <v>211959</v>
      </c>
      <c r="H390">
        <v>259634</v>
      </c>
      <c r="I390">
        <v>328917</v>
      </c>
      <c r="J390">
        <v>246353</v>
      </c>
      <c r="K390">
        <v>280999</v>
      </c>
      <c r="L390">
        <v>267407</v>
      </c>
      <c r="M390">
        <v>136547</v>
      </c>
      <c r="N390">
        <v>178928</v>
      </c>
      <c r="O390">
        <v>212877</v>
      </c>
      <c r="P390">
        <v>438019</v>
      </c>
      <c r="Q390">
        <v>452696</v>
      </c>
      <c r="R390">
        <v>456788</v>
      </c>
      <c r="S390">
        <v>391891</v>
      </c>
      <c r="T390">
        <v>374330</v>
      </c>
      <c r="U390">
        <v>446216</v>
      </c>
      <c r="V390">
        <v>457294</v>
      </c>
      <c r="W390">
        <v>522739</v>
      </c>
      <c r="X390">
        <v>545638</v>
      </c>
      <c r="Y390">
        <v>286262</v>
      </c>
      <c r="Z390">
        <v>284171</v>
      </c>
      <c r="AA390">
        <v>242628</v>
      </c>
      <c r="AB390">
        <v>149506</v>
      </c>
      <c r="AC390">
        <v>161026</v>
      </c>
      <c r="AD390">
        <v>185760</v>
      </c>
      <c r="AE390">
        <v>189235</v>
      </c>
      <c r="AF390">
        <v>370208</v>
      </c>
      <c r="AG390">
        <v>359356</v>
      </c>
      <c r="AH390">
        <v>549564</v>
      </c>
      <c r="AI390">
        <v>589383</v>
      </c>
      <c r="AJ390">
        <v>598092</v>
      </c>
      <c r="AK390">
        <v>296702</v>
      </c>
      <c r="AL390">
        <v>228545</v>
      </c>
      <c r="AM390">
        <v>198488</v>
      </c>
      <c r="AN390">
        <v>450354</v>
      </c>
      <c r="AO390">
        <v>592610</v>
      </c>
      <c r="AP390">
        <v>471502</v>
      </c>
      <c r="AR390" s="16">
        <f>IFERROR(TTEST(G390:O390,P390:X390,2,1),IF(OR(COUNTIF(P390:X390,"&gt;0")&gt;7,COUNTIF(G390:O390,"&gt;0")&gt;7),0,9999))</f>
        <v>1.1757949252057113E-4</v>
      </c>
      <c r="AS390" s="16">
        <f>IF(AR390=9999,$BO$3,RANK(AR390,$AR$3:$AR$1993,1))</f>
        <v>118</v>
      </c>
      <c r="AT390" s="16">
        <f>LOG((IFERROR(SUM(P390:X390)/COUNTIF(P390:X390, "&gt;0"),0.1))/(IFERROR(SUM(G390:O390)/COUNTIF(G390:O390, "&gt;0"),0.1)),2)</f>
        <v>0.94402553532083722</v>
      </c>
      <c r="AU390" s="17">
        <f>SUM(COUNTIF(P390:X390, "&gt;0"), COUNTIF(G390:O390, "&gt;0"))</f>
        <v>18</v>
      </c>
      <c r="AV390" s="18">
        <f>$BQ$3*AS390/$BO$3</f>
        <v>5.9356136820925545E-4</v>
      </c>
      <c r="AW390" s="18">
        <f>IF(AR390&lt;AV390,AR390,"ns")</f>
        <v>1.1757949252057113E-4</v>
      </c>
      <c r="AX390" s="19" t="str">
        <f>IF(AND(AW390&lt;0.01,ABS(AT390)&gt;1.5,D390&gt;2), IF(AND(AT390&gt;0,COUNTIF(P390:X390,"&gt;0")&gt;7),"IRF4_interactor_Treg", (IF(AND(AT390&lt;0,COUNTIF(G390:O390, "&gt;0")&gt;7), "background_significant", "ns"))), "ns")</f>
        <v>ns</v>
      </c>
      <c r="AY390" s="20">
        <f>IFERROR(TTEST(Y390:AG390,AH390:AP390,2,1),IF(OR(COUNTIF(AH390:AP390,"&gt;0")&gt;7,COUNTIF(Y390:AG390,"&gt;0")&gt;7),0,9999))</f>
        <v>9.8669703952333938E-4</v>
      </c>
      <c r="AZ390" s="20">
        <f>IF(AY390=9999,$BO$4,RANK(AY390,$AY$3:$AY$1993,1))</f>
        <v>361</v>
      </c>
      <c r="BA390" s="20">
        <f>LOG((IFERROR(SUM(AH390:AP390)/COUNTIF(AH390:AP390, "&gt;0"),0.1))/(IFERROR(SUM(Y390:AG390)/COUNTIF(Y390:AG390, "&gt;0"),0.1)),2)</f>
        <v>0.83519431012518575</v>
      </c>
      <c r="BB390" s="21">
        <f>SUM(COUNTIF(AH390:AP390, "&gt;0"), COUNTIF(Y390:AG390, "&gt;0"))</f>
        <v>18</v>
      </c>
      <c r="BC390" s="22">
        <f>$BQ$3*AZ390/$BO$4</f>
        <v>1.8140703517587938E-3</v>
      </c>
      <c r="BD390" s="22">
        <f>IF(AY390&lt;BC390,AY390,"ns")</f>
        <v>9.8669703952333938E-4</v>
      </c>
      <c r="BE390" s="23" t="str">
        <f>IF(AND(BD390&lt;0.01,ABS(BA390)&gt;1.5,D390&gt;2), IF(AND(BA390&gt;0,COUNTIF(AH390:AP390,"&gt;0")&gt;7),"IRF4_interactor_Th17", (IF(AND(BA390&lt;0,COUNTIF(Y390:AG390, "&gt;0")&gt;7), "background_significant", "ns"))), "ns")</f>
        <v>ns</v>
      </c>
      <c r="BF390" s="24" t="str">
        <f>IF(OR(AX390 ="IRF4_interactor_Treg", BE390 ="IRF4_interactor_Th17"), LOG((AVERAGE(AH390:AP390)+0.1)/(AVERAGE(P390:X390)+0.1),2),"ns")</f>
        <v>ns</v>
      </c>
      <c r="BG390" s="24">
        <f>IF(AND(AX390="IRF4_interactor_Treg",BE390="IRF4_interactor_Th17"),1,IF(AX390="IRF4_interactor_Treg","IRF4_Treg",IF(BE390="IRF4_interactor_Th17","IRF4_Th17",0)))</f>
        <v>0</v>
      </c>
      <c r="BH390" s="25">
        <f>IFERROR(TTEST(AH390:AP390,P390:X390,2,1),IF(OR(COUNTIF(P390:X390,"&gt;0")&gt;7,COUNTIF(AH390:AP390,"&gt;0")&gt;7),0,9999))</f>
        <v>0.79619449221029504</v>
      </c>
      <c r="BI390" s="25">
        <f>IF(BH390=9999,$BS$5,RANK(BH390,$BH$3:$BH$1993,1))</f>
        <v>1787</v>
      </c>
      <c r="BJ390" s="25">
        <f>$BQ$3*BI390/$BO$5</f>
        <v>8.9753892516323455E-3</v>
      </c>
      <c r="BK390" s="25" t="str">
        <f>IF(BH390&lt;BJ390,BH390,"ns")</f>
        <v>ns</v>
      </c>
      <c r="BL390" s="26">
        <f>SUM(COUNTIF(P390:X390, "&gt;0"), COUNTIF(AH390:AP390, "&gt;0"))</f>
        <v>18</v>
      </c>
    </row>
    <row r="391" spans="1:64">
      <c r="A391" t="s">
        <v>2933</v>
      </c>
      <c r="B391" t="s">
        <v>2934</v>
      </c>
      <c r="C391">
        <v>9.1972700000000004E-2</v>
      </c>
      <c r="D391">
        <v>7</v>
      </c>
      <c r="E391">
        <v>7</v>
      </c>
      <c r="F391">
        <v>0</v>
      </c>
      <c r="G391">
        <v>235781</v>
      </c>
      <c r="H391">
        <v>186880</v>
      </c>
      <c r="I391">
        <v>227939</v>
      </c>
      <c r="J391">
        <v>227440</v>
      </c>
      <c r="K391">
        <v>198953</v>
      </c>
      <c r="L391">
        <v>282380</v>
      </c>
      <c r="M391">
        <v>0</v>
      </c>
      <c r="N391">
        <v>0</v>
      </c>
      <c r="O391">
        <v>0</v>
      </c>
      <c r="P391">
        <v>81455.100000000006</v>
      </c>
      <c r="Q391">
        <v>0</v>
      </c>
      <c r="R391">
        <v>0</v>
      </c>
      <c r="S391">
        <v>316424</v>
      </c>
      <c r="T391">
        <v>26676.9</v>
      </c>
      <c r="U391">
        <v>333242</v>
      </c>
      <c r="V391">
        <v>84061.8</v>
      </c>
      <c r="W391">
        <v>91092.1</v>
      </c>
      <c r="X391">
        <v>77325.3</v>
      </c>
      <c r="Y391">
        <v>188676</v>
      </c>
      <c r="Z391">
        <v>156229</v>
      </c>
      <c r="AA391">
        <v>166156</v>
      </c>
      <c r="AB391">
        <v>191565</v>
      </c>
      <c r="AC391">
        <v>192875</v>
      </c>
      <c r="AD391">
        <v>142149</v>
      </c>
      <c r="AE391">
        <v>100868</v>
      </c>
      <c r="AF391">
        <v>196125</v>
      </c>
      <c r="AG391">
        <v>223340</v>
      </c>
      <c r="AH391">
        <v>291817</v>
      </c>
      <c r="AI391">
        <v>343570</v>
      </c>
      <c r="AJ391">
        <v>405968</v>
      </c>
      <c r="AK391">
        <v>334165</v>
      </c>
      <c r="AL391">
        <v>283283</v>
      </c>
      <c r="AM391">
        <v>277904</v>
      </c>
      <c r="AN391">
        <v>299693</v>
      </c>
      <c r="AO391">
        <v>652950</v>
      </c>
      <c r="AP391">
        <v>354632</v>
      </c>
      <c r="AR391" s="16">
        <f>IFERROR(TTEST(G391:O391,P391:X391,2,1),IF(OR(COUNTIF(P391:X391,"&gt;0")&gt;7,COUNTIF(G391:O391,"&gt;0")&gt;7),0,9999))</f>
        <v>0.43262070986807222</v>
      </c>
      <c r="AS391" s="16">
        <f>IF(AR391=9999,$BO$3,RANK(AR391,$AR$3:$AR$1993,1))</f>
        <v>1571</v>
      </c>
      <c r="AT391" s="16">
        <f>LOG((IFERROR(SUM(P391:X391)/COUNTIF(P391:X391, "&gt;0"),0.1))/(IFERROR(SUM(G391:O391)/COUNTIF(G391:O391, "&gt;0"),0.1)),2)</f>
        <v>-0.65058260043663829</v>
      </c>
      <c r="AU391" s="17">
        <f>SUM(COUNTIF(P391:X391, "&gt;0"), COUNTIF(G391:O391, "&gt;0"))</f>
        <v>13</v>
      </c>
      <c r="AV391" s="18">
        <f>$BQ$3*AS391/$BO$3</f>
        <v>7.9024144869215291E-3</v>
      </c>
      <c r="AW391" s="18" t="str">
        <f>IF(AR391&lt;AV391,AR391,"ns")</f>
        <v>ns</v>
      </c>
      <c r="AX391" s="19" t="str">
        <f>IF(AND(AW391&lt;0.01,ABS(AT391)&gt;1.5,D391&gt;2), IF(AND(AT391&gt;0,COUNTIF(P391:X391,"&gt;0")&gt;7),"IRF4_interactor_Treg", (IF(AND(AT391&lt;0,COUNTIF(G391:O391, "&gt;0")&gt;7), "background_significant", "ns"))), "ns")</f>
        <v>ns</v>
      </c>
      <c r="AY391" s="20">
        <f>IFERROR(TTEST(Y391:AG391,AH391:AP391,2,1),IF(OR(COUNTIF(AH391:AP391,"&gt;0")&gt;7,COUNTIF(Y391:AG391,"&gt;0")&gt;7),0,9999))</f>
        <v>1.0119016999699084E-3</v>
      </c>
      <c r="AZ391" s="20">
        <f>IF(AY391=9999,$BO$4,RANK(AY391,$AY$3:$AY$1993,1))</f>
        <v>362</v>
      </c>
      <c r="BA391" s="20">
        <f>LOG((IFERROR(SUM(AH391:AP391)/COUNTIF(AH391:AP391, "&gt;0"),0.1))/(IFERROR(SUM(Y391:AG391)/COUNTIF(Y391:AG391, "&gt;0"),0.1)),2)</f>
        <v>1.0580863229882536</v>
      </c>
      <c r="BB391" s="21">
        <f>SUM(COUNTIF(AH391:AP391, "&gt;0"), COUNTIF(Y391:AG391, "&gt;0"))</f>
        <v>18</v>
      </c>
      <c r="BC391" s="22">
        <f>$BQ$3*AZ391/$BO$4</f>
        <v>1.8190954773869346E-3</v>
      </c>
      <c r="BD391" s="22">
        <f>IF(AY391&lt;BC391,AY391,"ns")</f>
        <v>1.0119016999699084E-3</v>
      </c>
      <c r="BE391" s="23" t="str">
        <f>IF(AND(BD391&lt;0.01,ABS(BA391)&gt;1.5,D391&gt;2), IF(AND(BA391&gt;0,COUNTIF(AH391:AP391,"&gt;0")&gt;7),"IRF4_interactor_Th17", (IF(AND(BA391&lt;0,COUNTIF(Y391:AG391, "&gt;0")&gt;7), "background_significant", "ns"))), "ns")</f>
        <v>ns</v>
      </c>
      <c r="BF391" s="24" t="str">
        <f>IF(OR(AX391 ="IRF4_interactor_Treg", BE391 ="IRF4_interactor_Th17"), LOG((AVERAGE(AH391:AP391)+0.1)/(AVERAGE(P391:X391)+0.1),2),"ns")</f>
        <v>ns</v>
      </c>
      <c r="BG391" s="24">
        <f>IF(AND(AX391="IRF4_interactor_Treg",BE391="IRF4_interactor_Th17"),1,IF(AX391="IRF4_interactor_Treg","IRF4_Treg",IF(BE391="IRF4_interactor_Th17","IRF4_Th17",0)))</f>
        <v>0</v>
      </c>
      <c r="BH391" s="25">
        <f>IFERROR(TTEST(AH391:AP391,P391:X391,2,1),IF(OR(COUNTIF(P391:X391,"&gt;0")&gt;7,COUNTIF(AH391:AP391,"&gt;0")&gt;7),0,9999))</f>
        <v>4.1038292399843742E-3</v>
      </c>
      <c r="BI391" s="25">
        <f>IF(BH391=9999,$BS$5,RANK(BH391,$BH$3:$BH$1993,1))</f>
        <v>137</v>
      </c>
      <c r="BJ391" s="25">
        <f>$BQ$3*BI391/$BO$5</f>
        <v>6.8809643395278757E-4</v>
      </c>
      <c r="BK391" s="25" t="str">
        <f>IF(BH391&lt;BJ391,BH391,"ns")</f>
        <v>ns</v>
      </c>
      <c r="BL391" s="26">
        <f>SUM(COUNTIF(P391:X391, "&gt;0"), COUNTIF(AH391:AP391, "&gt;0"))</f>
        <v>16</v>
      </c>
    </row>
    <row r="392" spans="1:64">
      <c r="A392" t="s">
        <v>2567</v>
      </c>
      <c r="B392" t="s">
        <v>2568</v>
      </c>
      <c r="C392">
        <v>1.42617E-2</v>
      </c>
      <c r="D392">
        <v>10</v>
      </c>
      <c r="E392">
        <v>10</v>
      </c>
      <c r="F392">
        <v>0</v>
      </c>
      <c r="G392">
        <v>46523.6</v>
      </c>
      <c r="H392">
        <v>39220.9</v>
      </c>
      <c r="I392">
        <v>44006</v>
      </c>
      <c r="J392">
        <v>44133.4</v>
      </c>
      <c r="K392">
        <v>73886.5</v>
      </c>
      <c r="L392">
        <v>23071.3</v>
      </c>
      <c r="M392">
        <v>40594.9</v>
      </c>
      <c r="N392">
        <v>93971.6</v>
      </c>
      <c r="O392">
        <v>42501.8</v>
      </c>
      <c r="P392">
        <v>40102.699999999997</v>
      </c>
      <c r="Q392">
        <v>49303.8</v>
      </c>
      <c r="R392">
        <v>72253.5</v>
      </c>
      <c r="S392">
        <v>72454.100000000006</v>
      </c>
      <c r="T392">
        <v>83755.100000000006</v>
      </c>
      <c r="U392">
        <v>87911.5</v>
      </c>
      <c r="V392">
        <v>96876.6</v>
      </c>
      <c r="W392">
        <v>96308.3</v>
      </c>
      <c r="X392">
        <v>92154.2</v>
      </c>
      <c r="Y392">
        <v>43249.5</v>
      </c>
      <c r="Z392">
        <v>27835.4</v>
      </c>
      <c r="AA392">
        <v>43957.8</v>
      </c>
      <c r="AB392">
        <v>39095.9</v>
      </c>
      <c r="AC392">
        <v>32927</v>
      </c>
      <c r="AD392">
        <v>27604.1</v>
      </c>
      <c r="AE392">
        <v>18626.5</v>
      </c>
      <c r="AF392">
        <v>41365.300000000003</v>
      </c>
      <c r="AG392">
        <v>45288.6</v>
      </c>
      <c r="AH392">
        <v>82042.600000000006</v>
      </c>
      <c r="AI392">
        <v>88692.3</v>
      </c>
      <c r="AJ392">
        <v>70968.100000000006</v>
      </c>
      <c r="AK392">
        <v>49875.7</v>
      </c>
      <c r="AL392">
        <v>77461.600000000006</v>
      </c>
      <c r="AM392">
        <v>36721.1</v>
      </c>
      <c r="AN392">
        <v>68251.600000000006</v>
      </c>
      <c r="AO392">
        <v>76742.5</v>
      </c>
      <c r="AP392">
        <v>54742.5</v>
      </c>
      <c r="AR392" s="16">
        <f>IFERROR(TTEST(G392:O392,P392:X392,2,1),IF(OR(COUNTIF(P392:X392,"&gt;0")&gt;7,COUNTIF(G392:O392,"&gt;0")&gt;7),0,9999))</f>
        <v>1.2470927510211203E-2</v>
      </c>
      <c r="AS392" s="16">
        <f>IF(AR392=9999,$BO$3,RANK(AR392,$AR$3:$AR$1993,1))</f>
        <v>702</v>
      </c>
      <c r="AT392" s="16">
        <f>LOG((IFERROR(SUM(P392:X392)/COUNTIF(P392:X392, "&gt;0"),0.1))/(IFERROR(SUM(G392:O392)/COUNTIF(G392:O392, "&gt;0"),0.1)),2)</f>
        <v>0.62572693571183402</v>
      </c>
      <c r="AU392" s="17">
        <f>SUM(COUNTIF(P392:X392, "&gt;0"), COUNTIF(G392:O392, "&gt;0"))</f>
        <v>18</v>
      </c>
      <c r="AV392" s="18">
        <f>$BQ$3*AS392/$BO$3</f>
        <v>3.5311871227364186E-3</v>
      </c>
      <c r="AW392" s="18" t="str">
        <f>IF(AR392&lt;AV392,AR392,"ns")</f>
        <v>ns</v>
      </c>
      <c r="AX392" s="19" t="str">
        <f>IF(AND(AW392&lt;0.01,ABS(AT392)&gt;1.5,D392&gt;2), IF(AND(AT392&gt;0,COUNTIF(P392:X392,"&gt;0")&gt;7),"IRF4_interactor_Treg", (IF(AND(AT392&lt;0,COUNTIF(G392:O392, "&gt;0")&gt;7), "background_significant", "ns"))), "ns")</f>
        <v>ns</v>
      </c>
      <c r="AY392" s="20">
        <f>IFERROR(TTEST(Y392:AG392,AH392:AP392,2,1),IF(OR(COUNTIF(AH392:AP392,"&gt;0")&gt;7,COUNTIF(Y392:AG392,"&gt;0")&gt;7),0,9999))</f>
        <v>1.0140328368453124E-3</v>
      </c>
      <c r="AZ392" s="20">
        <f>IF(AY392=9999,$BO$4,RANK(AY392,$AY$3:$AY$1993,1))</f>
        <v>363</v>
      </c>
      <c r="BA392" s="20">
        <f>LOG((IFERROR(SUM(AH392:AP392)/COUNTIF(AH392:AP392, "&gt;0"),0.1))/(IFERROR(SUM(Y392:AG392)/COUNTIF(Y392:AG392, "&gt;0"),0.1)),2)</f>
        <v>0.92027527729796987</v>
      </c>
      <c r="BB392" s="21">
        <f>SUM(COUNTIF(AH392:AP392, "&gt;0"), COUNTIF(Y392:AG392, "&gt;0"))</f>
        <v>18</v>
      </c>
      <c r="BC392" s="22">
        <f>$BQ$3*AZ392/$BO$4</f>
        <v>1.8241206030150754E-3</v>
      </c>
      <c r="BD392" s="22">
        <f>IF(AY392&lt;BC392,AY392,"ns")</f>
        <v>1.0140328368453124E-3</v>
      </c>
      <c r="BE392" s="23" t="str">
        <f>IF(AND(BD392&lt;0.01,ABS(BA392)&gt;1.5,D392&gt;2), IF(AND(BA392&gt;0,COUNTIF(AH392:AP392,"&gt;0")&gt;7),"IRF4_interactor_Th17", (IF(AND(BA392&lt;0,COUNTIF(Y392:AG392, "&gt;0")&gt;7), "background_significant", "ns"))), "ns")</f>
        <v>ns</v>
      </c>
      <c r="BF392" s="24" t="str">
        <f>IF(OR(AX392 ="IRF4_interactor_Treg", BE392 ="IRF4_interactor_Th17"), LOG((AVERAGE(AH392:AP392)+0.1)/(AVERAGE(P392:X392)+0.1),2),"ns")</f>
        <v>ns</v>
      </c>
      <c r="BG392" s="24">
        <f>IF(AND(AX392="IRF4_interactor_Treg",BE392="IRF4_interactor_Th17"),1,IF(AX392="IRF4_interactor_Treg","IRF4_Treg",IF(BE392="IRF4_interactor_Th17","IRF4_Th17",0)))</f>
        <v>0</v>
      </c>
      <c r="BH392" s="25">
        <f>IFERROR(TTEST(AH392:AP392,P392:X392,2,1),IF(OR(COUNTIF(P392:X392,"&gt;0")&gt;7,COUNTIF(AH392:AP392,"&gt;0")&gt;7),0,9999))</f>
        <v>0.4005917485563385</v>
      </c>
      <c r="BI392" s="25">
        <f>IF(BH392=9999,$BS$5,RANK(BH392,$BH$3:$BH$1993,1))</f>
        <v>1327</v>
      </c>
      <c r="BJ392" s="25">
        <f>$BQ$3*BI392/$BO$5</f>
        <v>6.6649924660974382E-3</v>
      </c>
      <c r="BK392" s="25" t="str">
        <f>IF(BH392&lt;BJ392,BH392,"ns")</f>
        <v>ns</v>
      </c>
      <c r="BL392" s="26">
        <f>SUM(COUNTIF(P392:X392, "&gt;0"), COUNTIF(AH392:AP392, "&gt;0"))</f>
        <v>18</v>
      </c>
    </row>
    <row r="393" spans="1:64">
      <c r="A393" t="s">
        <v>5021</v>
      </c>
      <c r="B393" t="s">
        <v>5022</v>
      </c>
      <c r="C393">
        <v>2.7989799999999999E-2</v>
      </c>
      <c r="D393">
        <v>3</v>
      </c>
      <c r="E393">
        <v>3</v>
      </c>
      <c r="F393">
        <v>0</v>
      </c>
      <c r="G393">
        <v>28835.9</v>
      </c>
      <c r="H393">
        <v>91964.4</v>
      </c>
      <c r="I393">
        <v>58665</v>
      </c>
      <c r="J393">
        <v>46222.8</v>
      </c>
      <c r="K393">
        <v>0</v>
      </c>
      <c r="L393">
        <v>79369.899999999994</v>
      </c>
      <c r="M393">
        <v>8708.84</v>
      </c>
      <c r="N393">
        <v>0</v>
      </c>
      <c r="O393">
        <v>16618.099999999999</v>
      </c>
      <c r="P393">
        <v>45567.1</v>
      </c>
      <c r="Q393">
        <v>95160.6</v>
      </c>
      <c r="R393">
        <v>107755</v>
      </c>
      <c r="S393">
        <v>98599.5</v>
      </c>
      <c r="T393">
        <v>128100</v>
      </c>
      <c r="U393">
        <v>168756</v>
      </c>
      <c r="V393">
        <v>120178</v>
      </c>
      <c r="W393">
        <v>102523</v>
      </c>
      <c r="X393">
        <v>142766</v>
      </c>
      <c r="Y393">
        <v>47437.1</v>
      </c>
      <c r="Z393">
        <v>64388.1</v>
      </c>
      <c r="AA393">
        <v>75106.8</v>
      </c>
      <c r="AB393">
        <v>0</v>
      </c>
      <c r="AC393">
        <v>50523.199999999997</v>
      </c>
      <c r="AD393">
        <v>47744.1</v>
      </c>
      <c r="AE393">
        <v>27019.200000000001</v>
      </c>
      <c r="AF393">
        <v>52258.3</v>
      </c>
      <c r="AG393">
        <v>45366.5</v>
      </c>
      <c r="AH393">
        <v>141425</v>
      </c>
      <c r="AI393">
        <v>171086</v>
      </c>
      <c r="AJ393">
        <v>190310</v>
      </c>
      <c r="AK393">
        <v>49976.4</v>
      </c>
      <c r="AL393">
        <v>51962.8</v>
      </c>
      <c r="AM393">
        <v>84242.8</v>
      </c>
      <c r="AN393">
        <v>127493</v>
      </c>
      <c r="AO393">
        <v>234649</v>
      </c>
      <c r="AP393">
        <v>173837</v>
      </c>
      <c r="AR393" s="16">
        <f>IFERROR(TTEST(G393:O393,P393:X393,2,1),IF(OR(COUNTIF(P393:X393,"&gt;0")&gt;7,COUNTIF(G393:O393,"&gt;0")&gt;7),0,9999))</f>
        <v>1.2807170792810717E-3</v>
      </c>
      <c r="AS393" s="16">
        <f>IF(AR393=9999,$BO$3,RANK(AR393,$AR$3:$AR$1993,1))</f>
        <v>337</v>
      </c>
      <c r="AT393" s="16">
        <f>LOG((IFERROR(SUM(P393:X393)/COUNTIF(P393:X393, "&gt;0"),0.1))/(IFERROR(SUM(G393:O393)/COUNTIF(G393:O393, "&gt;0"),0.1)),2)</f>
        <v>1.2487155137726975</v>
      </c>
      <c r="AU393" s="17">
        <f>SUM(COUNTIF(P393:X393, "&gt;0"), COUNTIF(G393:O393, "&gt;0"))</f>
        <v>16</v>
      </c>
      <c r="AV393" s="18">
        <f>$BQ$3*AS393/$BO$3</f>
        <v>1.6951710261569417E-3</v>
      </c>
      <c r="AW393" s="18">
        <f>IF(AR393&lt;AV393,AR393,"ns")</f>
        <v>1.2807170792810717E-3</v>
      </c>
      <c r="AX393" s="19" t="str">
        <f>IF(AND(AW393&lt;0.01,ABS(AT393)&gt;1.5,D393&gt;2), IF(AND(AT393&gt;0,COUNTIF(P393:X393,"&gt;0")&gt;7),"IRF4_interactor_Treg", (IF(AND(AT393&lt;0,COUNTIF(G393:O393, "&gt;0")&gt;7), "background_significant", "ns"))), "ns")</f>
        <v>ns</v>
      </c>
      <c r="AY393" s="20">
        <f>IFERROR(TTEST(Y393:AG393,AH393:AP393,2,1),IF(OR(COUNTIF(AH393:AP393,"&gt;0")&gt;7,COUNTIF(Y393:AG393,"&gt;0")&gt;7),0,9999))</f>
        <v>1.0163391026314012E-3</v>
      </c>
      <c r="AZ393" s="20">
        <f>IF(AY393=9999,$BO$4,RANK(AY393,$AY$3:$AY$1993,1))</f>
        <v>364</v>
      </c>
      <c r="BA393" s="20">
        <f>LOG((IFERROR(SUM(AH393:AP393)/COUNTIF(AH393:AP393, "&gt;0"),0.1))/(IFERROR(SUM(Y393:AG393)/COUNTIF(Y393:AG393, "&gt;0"),0.1)),2)</f>
        <v>1.409691230405576</v>
      </c>
      <c r="BB393" s="21">
        <f>SUM(COUNTIF(AH393:AP393, "&gt;0"), COUNTIF(Y393:AG393, "&gt;0"))</f>
        <v>17</v>
      </c>
      <c r="BC393" s="22">
        <f>$BQ$3*AZ393/$BO$4</f>
        <v>1.8291457286432162E-3</v>
      </c>
      <c r="BD393" s="22">
        <f>IF(AY393&lt;BC393,AY393,"ns")</f>
        <v>1.0163391026314012E-3</v>
      </c>
      <c r="BE393" s="23" t="str">
        <f>IF(AND(BD393&lt;0.01,ABS(BA393)&gt;1.5,D393&gt;2), IF(AND(BA393&gt;0,COUNTIF(AH393:AP393,"&gt;0")&gt;7),"IRF4_interactor_Th17", (IF(AND(BA393&lt;0,COUNTIF(Y393:AG393, "&gt;0")&gt;7), "background_significant", "ns"))), "ns")</f>
        <v>ns</v>
      </c>
      <c r="BF393" s="24" t="str">
        <f>IF(OR(AX393 ="IRF4_interactor_Treg", BE393 ="IRF4_interactor_Th17"), LOG((AVERAGE(AH393:AP393)+0.1)/(AVERAGE(P393:X393)+0.1),2),"ns")</f>
        <v>ns</v>
      </c>
      <c r="BG393" s="24">
        <f>IF(AND(AX393="IRF4_interactor_Treg",BE393="IRF4_interactor_Th17"),1,IF(AX393="IRF4_interactor_Treg","IRF4_Treg",IF(BE393="IRF4_interactor_Th17","IRF4_Th17",0)))</f>
        <v>0</v>
      </c>
      <c r="BH393" s="25">
        <f>IFERROR(TTEST(AH393:AP393,P393:X393,2,1),IF(OR(COUNTIF(P393:X393,"&gt;0")&gt;7,COUNTIF(AH393:AP393,"&gt;0")&gt;7),0,9999))</f>
        <v>0.39166804473910477</v>
      </c>
      <c r="BI393" s="25">
        <f>IF(BH393=9999,$BS$5,RANK(BH393,$BH$3:$BH$1993,1))</f>
        <v>1316</v>
      </c>
      <c r="BJ393" s="25">
        <f>$BQ$3*BI393/$BO$5</f>
        <v>6.6097438473129077E-3</v>
      </c>
      <c r="BK393" s="25" t="str">
        <f>IF(BH393&lt;BJ393,BH393,"ns")</f>
        <v>ns</v>
      </c>
      <c r="BL393" s="26">
        <f>SUM(COUNTIF(P393:X393, "&gt;0"), COUNTIF(AH393:AP393, "&gt;0"))</f>
        <v>18</v>
      </c>
    </row>
    <row r="394" spans="1:64">
      <c r="A394" t="s">
        <v>4881</v>
      </c>
      <c r="B394" t="s">
        <v>4882</v>
      </c>
      <c r="C394">
        <v>7.1633199999999997E-4</v>
      </c>
      <c r="D394">
        <v>19</v>
      </c>
      <c r="E394">
        <v>14</v>
      </c>
      <c r="F394">
        <v>5</v>
      </c>
      <c r="G394">
        <v>898710</v>
      </c>
      <c r="H394">
        <v>896279</v>
      </c>
      <c r="I394">
        <v>985226</v>
      </c>
      <c r="J394">
        <v>567167</v>
      </c>
      <c r="K394">
        <v>583321</v>
      </c>
      <c r="L394">
        <v>638481</v>
      </c>
      <c r="M394">
        <v>355236</v>
      </c>
      <c r="N394">
        <v>392573</v>
      </c>
      <c r="O394">
        <v>413516</v>
      </c>
      <c r="P394">
        <v>893909</v>
      </c>
      <c r="Q394">
        <v>900198</v>
      </c>
      <c r="R394">
        <v>918233</v>
      </c>
      <c r="S394">
        <v>842615</v>
      </c>
      <c r="T394">
        <v>939190</v>
      </c>
      <c r="U394">
        <v>962980</v>
      </c>
      <c r="V394">
        <v>818051</v>
      </c>
      <c r="W394">
        <v>971609</v>
      </c>
      <c r="X394">
        <v>978153</v>
      </c>
      <c r="Y394">
        <v>904826</v>
      </c>
      <c r="Z394">
        <v>881095</v>
      </c>
      <c r="AA394">
        <v>991091</v>
      </c>
      <c r="AB394">
        <v>478589</v>
      </c>
      <c r="AC394">
        <v>532642</v>
      </c>
      <c r="AD394">
        <v>535947</v>
      </c>
      <c r="AE394">
        <v>682552</v>
      </c>
      <c r="AF394">
        <v>929629</v>
      </c>
      <c r="AG394">
        <v>966643</v>
      </c>
      <c r="AH394">
        <v>1430970</v>
      </c>
      <c r="AI394">
        <v>1514180</v>
      </c>
      <c r="AJ394">
        <v>1588070</v>
      </c>
      <c r="AK394">
        <v>598083</v>
      </c>
      <c r="AL394">
        <v>692893</v>
      </c>
      <c r="AM394">
        <v>747405</v>
      </c>
      <c r="AN394">
        <v>1007670</v>
      </c>
      <c r="AO394">
        <v>1350140</v>
      </c>
      <c r="AP394">
        <v>1083250</v>
      </c>
      <c r="AR394" s="16">
        <f>IFERROR(TTEST(G394:O394,P394:X394,2,1),IF(OR(COUNTIF(P394:X394,"&gt;0")&gt;7,COUNTIF(G394:O394,"&gt;0")&gt;7),0,9999))</f>
        <v>9.9004094589171254E-3</v>
      </c>
      <c r="AS394" s="16">
        <f>IF(AR394=9999,$BO$3,RANK(AR394,$AR$3:$AR$1993,1))</f>
        <v>664</v>
      </c>
      <c r="AT394" s="16">
        <f>LOG((IFERROR(SUM(P394:X394)/COUNTIF(P394:X394, "&gt;0"),0.1))/(IFERROR(SUM(G394:O394)/COUNTIF(G394:O394, "&gt;0"),0.1)),2)</f>
        <v>0.52134151485722691</v>
      </c>
      <c r="AU394" s="17">
        <f>SUM(COUNTIF(P394:X394, "&gt;0"), COUNTIF(G394:O394, "&gt;0"))</f>
        <v>18</v>
      </c>
      <c r="AV394" s="18">
        <f>$BQ$3*AS394/$BO$3</f>
        <v>3.3400402414486925E-3</v>
      </c>
      <c r="AW394" s="18" t="str">
        <f>IF(AR394&lt;AV394,AR394,"ns")</f>
        <v>ns</v>
      </c>
      <c r="AX394" s="19" t="str">
        <f>IF(AND(AW394&lt;0.01,ABS(AT394)&gt;1.5,D394&gt;2), IF(AND(AT394&gt;0,COUNTIF(P394:X394,"&gt;0")&gt;7),"IRF4_interactor_Treg", (IF(AND(AT394&lt;0,COUNTIF(G394:O394, "&gt;0")&gt;7), "background_significant", "ns"))), "ns")</f>
        <v>ns</v>
      </c>
      <c r="AY394" s="20">
        <f>IFERROR(TTEST(Y394:AG394,AH394:AP394,2,1),IF(OR(COUNTIF(AH394:AP394,"&gt;0")&gt;7,COUNTIF(Y394:AG394,"&gt;0")&gt;7),0,9999))</f>
        <v>1.0202183414955649E-3</v>
      </c>
      <c r="AZ394" s="20">
        <f>IF(AY394=9999,$BO$4,RANK(AY394,$AY$3:$AY$1993,1))</f>
        <v>365</v>
      </c>
      <c r="BA394" s="20">
        <f>LOG((IFERROR(SUM(AH394:AP394)/COUNTIF(AH394:AP394, "&gt;0"),0.1))/(IFERROR(SUM(Y394:AG394)/COUNTIF(Y394:AG394, "&gt;0"),0.1)),2)</f>
        <v>0.53652712551162884</v>
      </c>
      <c r="BB394" s="21">
        <f>SUM(COUNTIF(AH394:AP394, "&gt;0"), COUNTIF(Y394:AG394, "&gt;0"))</f>
        <v>18</v>
      </c>
      <c r="BC394" s="22">
        <f>$BQ$3*AZ394/$BO$4</f>
        <v>1.8341708542713568E-3</v>
      </c>
      <c r="BD394" s="22">
        <f>IF(AY394&lt;BC394,AY394,"ns")</f>
        <v>1.0202183414955649E-3</v>
      </c>
      <c r="BE394" s="23" t="str">
        <f>IF(AND(BD394&lt;0.01,ABS(BA394)&gt;1.5,D394&gt;2), IF(AND(BA394&gt;0,COUNTIF(AH394:AP394,"&gt;0")&gt;7),"IRF4_interactor_Th17", (IF(AND(BA394&lt;0,COUNTIF(Y394:AG394, "&gt;0")&gt;7), "background_significant", "ns"))), "ns")</f>
        <v>ns</v>
      </c>
      <c r="BF394" s="24" t="str">
        <f>IF(OR(AX394 ="IRF4_interactor_Treg", BE394 ="IRF4_interactor_Th17"), LOG((AVERAGE(AH394:AP394)+0.1)/(AVERAGE(P394:X394)+0.1),2),"ns")</f>
        <v>ns</v>
      </c>
      <c r="BG394" s="24">
        <f>IF(AND(AX394="IRF4_interactor_Treg",BE394="IRF4_interactor_Th17"),1,IF(AX394="IRF4_interactor_Treg","IRF4_Treg",IF(BE394="IRF4_interactor_Th17","IRF4_Th17",0)))</f>
        <v>0</v>
      </c>
      <c r="BH394" s="25">
        <f>IFERROR(TTEST(AH394:AP394,P394:X394,2,1),IF(OR(COUNTIF(P394:X394,"&gt;0")&gt;7,COUNTIF(AH394:AP394,"&gt;0")&gt;7),0,9999))</f>
        <v>0.14930308383007415</v>
      </c>
      <c r="BI394" s="25">
        <f>IF(BH394=9999,$BS$5,RANK(BH394,$BH$3:$BH$1993,1))</f>
        <v>813</v>
      </c>
      <c r="BJ394" s="25">
        <f>$BQ$3*BI394/$BO$5</f>
        <v>4.0833751883475643E-3</v>
      </c>
      <c r="BK394" s="25" t="str">
        <f>IF(BH394&lt;BJ394,BH394,"ns")</f>
        <v>ns</v>
      </c>
      <c r="BL394" s="26">
        <f>SUM(COUNTIF(P394:X394, "&gt;0"), COUNTIF(AH394:AP394, "&gt;0"))</f>
        <v>18</v>
      </c>
    </row>
    <row r="395" spans="1:64">
      <c r="A395" t="s">
        <v>1303</v>
      </c>
      <c r="B395" t="s">
        <v>1304</v>
      </c>
      <c r="C395">
        <v>7.1633199999999997E-4</v>
      </c>
      <c r="D395">
        <v>7</v>
      </c>
      <c r="E395">
        <v>7</v>
      </c>
      <c r="F395">
        <v>0</v>
      </c>
      <c r="G395">
        <v>334675</v>
      </c>
      <c r="H395">
        <v>243530</v>
      </c>
      <c r="I395">
        <v>282798</v>
      </c>
      <c r="J395">
        <v>265139</v>
      </c>
      <c r="K395">
        <v>281311</v>
      </c>
      <c r="L395">
        <v>329963</v>
      </c>
      <c r="M395">
        <v>287884</v>
      </c>
      <c r="N395">
        <v>278867</v>
      </c>
      <c r="O395">
        <v>265461</v>
      </c>
      <c r="P395">
        <v>410194</v>
      </c>
      <c r="Q395">
        <v>396044</v>
      </c>
      <c r="R395">
        <v>361493</v>
      </c>
      <c r="S395">
        <v>353349</v>
      </c>
      <c r="T395">
        <v>415195</v>
      </c>
      <c r="U395">
        <v>343890</v>
      </c>
      <c r="V395">
        <v>349319</v>
      </c>
      <c r="W395">
        <v>510470</v>
      </c>
      <c r="X395">
        <v>462763</v>
      </c>
      <c r="Y395">
        <v>321804</v>
      </c>
      <c r="Z395">
        <v>281996</v>
      </c>
      <c r="AA395">
        <v>292528</v>
      </c>
      <c r="AB395">
        <v>273613</v>
      </c>
      <c r="AC395">
        <v>282323</v>
      </c>
      <c r="AD395">
        <v>209438</v>
      </c>
      <c r="AE395">
        <v>174184</v>
      </c>
      <c r="AF395">
        <v>282114</v>
      </c>
      <c r="AG395">
        <v>257402</v>
      </c>
      <c r="AH395">
        <v>446921</v>
      </c>
      <c r="AI395">
        <v>403508</v>
      </c>
      <c r="AJ395">
        <v>371740</v>
      </c>
      <c r="AK395">
        <v>293992</v>
      </c>
      <c r="AL395">
        <v>326399</v>
      </c>
      <c r="AM395">
        <v>322043</v>
      </c>
      <c r="AN395">
        <v>252162</v>
      </c>
      <c r="AO395">
        <v>370189</v>
      </c>
      <c r="AP395">
        <v>257208</v>
      </c>
      <c r="AR395" s="16">
        <f>IFERROR(TTEST(G395:O395,P395:X395,2,1),IF(OR(COUNTIF(P395:X395,"&gt;0")&gt;7,COUNTIF(G395:O395,"&gt;0")&gt;7),0,9999))</f>
        <v>1.1294448848217118E-3</v>
      </c>
      <c r="AS395" s="16">
        <f>IF(AR395=9999,$BO$3,RANK(AR395,$AR$3:$AR$1993,1))</f>
        <v>315</v>
      </c>
      <c r="AT395" s="16">
        <f>LOG((IFERROR(SUM(P395:X395)/COUNTIF(P395:X395, "&gt;0"),0.1))/(IFERROR(SUM(G395:O395)/COUNTIF(G395:O395, "&gt;0"),0.1)),2)</f>
        <v>0.48752581147794999</v>
      </c>
      <c r="AU395" s="17">
        <f>SUM(COUNTIF(P395:X395, "&gt;0"), COUNTIF(G395:O395, "&gt;0"))</f>
        <v>18</v>
      </c>
      <c r="AV395" s="18">
        <f>$BQ$3*AS395/$BO$3</f>
        <v>1.5845070422535212E-3</v>
      </c>
      <c r="AW395" s="18">
        <f>IF(AR395&lt;AV395,AR395,"ns")</f>
        <v>1.1294448848217118E-3</v>
      </c>
      <c r="AX395" s="19" t="str">
        <f>IF(AND(AW395&lt;0.01,ABS(AT395)&gt;1.5,D395&gt;2), IF(AND(AT395&gt;0,COUNTIF(P395:X395,"&gt;0")&gt;7),"IRF4_interactor_Treg", (IF(AND(AT395&lt;0,COUNTIF(G395:O395, "&gt;0")&gt;7), "background_significant", "ns"))), "ns")</f>
        <v>ns</v>
      </c>
      <c r="AY395" s="20">
        <f>IFERROR(TTEST(Y395:AG395,AH395:AP395,2,1),IF(OR(COUNTIF(AH395:AP395,"&gt;0")&gt;7,COUNTIF(Y395:AG395,"&gt;0")&gt;7),0,9999))</f>
        <v>1.0475561010656327E-3</v>
      </c>
      <c r="AZ395" s="20">
        <f>IF(AY395=9999,$BO$4,RANK(AY395,$AY$3:$AY$1993,1))</f>
        <v>366</v>
      </c>
      <c r="BA395" s="20">
        <f>LOG((IFERROR(SUM(AH395:AP395)/COUNTIF(AH395:AP395, "&gt;0"),0.1))/(IFERROR(SUM(Y395:AG395)/COUNTIF(Y395:AG395, "&gt;0"),0.1)),2)</f>
        <v>0.35787344833449775</v>
      </c>
      <c r="BB395" s="21">
        <f>SUM(COUNTIF(AH395:AP395, "&gt;0"), COUNTIF(Y395:AG395, "&gt;0"))</f>
        <v>18</v>
      </c>
      <c r="BC395" s="22">
        <f>$BQ$3*AZ395/$BO$4</f>
        <v>1.8391959798994975E-3</v>
      </c>
      <c r="BD395" s="22">
        <f>IF(AY395&lt;BC395,AY395,"ns")</f>
        <v>1.0475561010656327E-3</v>
      </c>
      <c r="BE395" s="23" t="str">
        <f>IF(AND(BD395&lt;0.01,ABS(BA395)&gt;1.5,D395&gt;2), IF(AND(BA395&gt;0,COUNTIF(AH395:AP395,"&gt;0")&gt;7),"IRF4_interactor_Th17", (IF(AND(BA395&lt;0,COUNTIF(Y395:AG395, "&gt;0")&gt;7), "background_significant", "ns"))), "ns")</f>
        <v>ns</v>
      </c>
      <c r="BF395" s="24" t="str">
        <f>IF(OR(AX395 ="IRF4_interactor_Treg", BE395 ="IRF4_interactor_Th17"), LOG((AVERAGE(AH395:AP395)+0.1)/(AVERAGE(P395:X395)+0.1),2),"ns")</f>
        <v>ns</v>
      </c>
      <c r="BG395" s="24">
        <f>IF(AND(AX395="IRF4_interactor_Treg",BE395="IRF4_interactor_Th17"),1,IF(AX395="IRF4_interactor_Treg","IRF4_Treg",IF(BE395="IRF4_interactor_Th17","IRF4_Th17",0)))</f>
        <v>0</v>
      </c>
      <c r="BH395" s="25">
        <f>IFERROR(TTEST(AH395:AP395,P395:X395,2,1),IF(OR(COUNTIF(P395:X395,"&gt;0")&gt;7,COUNTIF(AH395:AP395,"&gt;0")&gt;7),0,9999))</f>
        <v>4.6485126658430638E-2</v>
      </c>
      <c r="BI395" s="25">
        <f>IF(BH395=9999,$BS$5,RANK(BH395,$BH$3:$BH$1993,1))</f>
        <v>446</v>
      </c>
      <c r="BJ395" s="25">
        <f>$BQ$3*BI395/$BO$5</f>
        <v>2.2400803616273229E-3</v>
      </c>
      <c r="BK395" s="25" t="str">
        <f>IF(BH395&lt;BJ395,BH395,"ns")</f>
        <v>ns</v>
      </c>
      <c r="BL395" s="26">
        <f>SUM(COUNTIF(P395:X395, "&gt;0"), COUNTIF(AH395:AP395, "&gt;0"))</f>
        <v>18</v>
      </c>
    </row>
    <row r="396" spans="1:64">
      <c r="A396" t="s">
        <v>5627</v>
      </c>
      <c r="B396" t="s">
        <v>5628</v>
      </c>
      <c r="C396">
        <v>7.1633199999999997E-4</v>
      </c>
      <c r="D396">
        <v>3</v>
      </c>
      <c r="E396">
        <v>3</v>
      </c>
      <c r="F396">
        <v>0</v>
      </c>
      <c r="G396">
        <v>273624</v>
      </c>
      <c r="H396">
        <v>250528</v>
      </c>
      <c r="I396">
        <v>306866</v>
      </c>
      <c r="J396">
        <v>244715</v>
      </c>
      <c r="K396">
        <v>257210</v>
      </c>
      <c r="L396">
        <v>327362</v>
      </c>
      <c r="M396">
        <v>244697</v>
      </c>
      <c r="N396">
        <v>289731</v>
      </c>
      <c r="O396">
        <v>280416</v>
      </c>
      <c r="P396">
        <v>335986</v>
      </c>
      <c r="Q396">
        <v>323160</v>
      </c>
      <c r="R396">
        <v>367004</v>
      </c>
      <c r="S396">
        <v>413228</v>
      </c>
      <c r="T396">
        <v>449347</v>
      </c>
      <c r="U396">
        <v>435729</v>
      </c>
      <c r="V396">
        <v>438088</v>
      </c>
      <c r="W396">
        <v>443531</v>
      </c>
      <c r="X396">
        <v>543624</v>
      </c>
      <c r="Y396">
        <v>311502</v>
      </c>
      <c r="Z396">
        <v>269635</v>
      </c>
      <c r="AA396">
        <v>308154</v>
      </c>
      <c r="AB396">
        <v>232013</v>
      </c>
      <c r="AC396">
        <v>232173</v>
      </c>
      <c r="AD396">
        <v>280238</v>
      </c>
      <c r="AE396">
        <v>148212</v>
      </c>
      <c r="AF396">
        <v>231746</v>
      </c>
      <c r="AG396">
        <v>235573</v>
      </c>
      <c r="AH396">
        <v>367672</v>
      </c>
      <c r="AI396">
        <v>342026</v>
      </c>
      <c r="AJ396">
        <v>436779</v>
      </c>
      <c r="AK396">
        <v>310346</v>
      </c>
      <c r="AL396">
        <v>279159</v>
      </c>
      <c r="AM396">
        <v>262093</v>
      </c>
      <c r="AN396">
        <v>265843</v>
      </c>
      <c r="AO396">
        <v>339440</v>
      </c>
      <c r="AP396">
        <v>307757</v>
      </c>
      <c r="AR396" s="16">
        <f>IFERROR(TTEST(G396:O396,P396:X396,2,1),IF(OR(COUNTIF(P396:X396,"&gt;0")&gt;7,COUNTIF(G396:O396,"&gt;0")&gt;7),0,9999))</f>
        <v>3.1176013059561468E-4</v>
      </c>
      <c r="AS396" s="16">
        <f>IF(AR396=9999,$BO$3,RANK(AR396,$AR$3:$AR$1993,1))</f>
        <v>180</v>
      </c>
      <c r="AT396" s="16">
        <f>LOG((IFERROR(SUM(P396:X396)/COUNTIF(P396:X396, "&gt;0"),0.1))/(IFERROR(SUM(G396:O396)/COUNTIF(G396:O396, "&gt;0"),0.1)),2)</f>
        <v>0.5992586454055614</v>
      </c>
      <c r="AU396" s="17">
        <f>SUM(COUNTIF(P396:X396, "&gt;0"), COUNTIF(G396:O396, "&gt;0"))</f>
        <v>18</v>
      </c>
      <c r="AV396" s="18">
        <f>$BQ$3*AS396/$BO$3</f>
        <v>9.0543259557344068E-4</v>
      </c>
      <c r="AW396" s="18">
        <f>IF(AR396&lt;AV396,AR396,"ns")</f>
        <v>3.1176013059561468E-4</v>
      </c>
      <c r="AX396" s="19" t="str">
        <f>IF(AND(AW396&lt;0.01,ABS(AT396)&gt;1.5,D396&gt;2), IF(AND(AT396&gt;0,COUNTIF(P396:X396,"&gt;0")&gt;7),"IRF4_interactor_Treg", (IF(AND(AT396&lt;0,COUNTIF(G396:O396, "&gt;0")&gt;7), "background_significant", "ns"))), "ns")</f>
        <v>ns</v>
      </c>
      <c r="AY396" s="20">
        <f>IFERROR(TTEST(Y396:AG396,AH396:AP396,2,1),IF(OR(COUNTIF(AH396:AP396,"&gt;0")&gt;7,COUNTIF(Y396:AG396,"&gt;0")&gt;7),0,9999))</f>
        <v>1.054542755160111E-3</v>
      </c>
      <c r="AZ396" s="20">
        <f>IF(AY396=9999,$BO$4,RANK(AY396,$AY$3:$AY$1993,1))</f>
        <v>367</v>
      </c>
      <c r="BA396" s="20">
        <f>LOG((IFERROR(SUM(AH396:AP396)/COUNTIF(AH396:AP396, "&gt;0"),0.1))/(IFERROR(SUM(Y396:AG396)/COUNTIF(Y396:AG396, "&gt;0"),0.1)),2)</f>
        <v>0.37213037519172715</v>
      </c>
      <c r="BB396" s="21">
        <f>SUM(COUNTIF(AH396:AP396, "&gt;0"), COUNTIF(Y396:AG396, "&gt;0"))</f>
        <v>18</v>
      </c>
      <c r="BC396" s="22">
        <f>$BQ$3*AZ396/$BO$4</f>
        <v>1.8442211055276381E-3</v>
      </c>
      <c r="BD396" s="22">
        <f>IF(AY396&lt;BC396,AY396,"ns")</f>
        <v>1.054542755160111E-3</v>
      </c>
      <c r="BE396" s="23" t="str">
        <f>IF(AND(BD396&lt;0.01,ABS(BA396)&gt;1.5,D396&gt;2), IF(AND(BA396&gt;0,COUNTIF(AH396:AP396,"&gt;0")&gt;7),"IRF4_interactor_Th17", (IF(AND(BA396&lt;0,COUNTIF(Y396:AG396, "&gt;0")&gt;7), "background_significant", "ns"))), "ns")</f>
        <v>ns</v>
      </c>
      <c r="BF396" s="24" t="str">
        <f>IF(OR(AX396 ="IRF4_interactor_Treg", BE396 ="IRF4_interactor_Th17"), LOG((AVERAGE(AH396:AP396)+0.1)/(AVERAGE(P396:X396)+0.1),2),"ns")</f>
        <v>ns</v>
      </c>
      <c r="BG396" s="24">
        <f>IF(AND(AX396="IRF4_interactor_Treg",BE396="IRF4_interactor_Th17"),1,IF(AX396="IRF4_interactor_Treg","IRF4_Treg",IF(BE396="IRF4_interactor_Th17","IRF4_Th17",0)))</f>
        <v>0</v>
      </c>
      <c r="BH396" s="25">
        <f>IFERROR(TTEST(AH396:AP396,P396:X396,2,1),IF(OR(COUNTIF(P396:X396,"&gt;0")&gt;7,COUNTIF(AH396:AP396,"&gt;0")&gt;7),0,9999))</f>
        <v>3.2630488407730196E-2</v>
      </c>
      <c r="BI396" s="25">
        <f>IF(BH396=9999,$BS$5,RANK(BH396,$BH$3:$BH$1993,1))</f>
        <v>373</v>
      </c>
      <c r="BJ396" s="25">
        <f>$BQ$3*BI396/$BO$5</f>
        <v>1.8734304369663485E-3</v>
      </c>
      <c r="BK396" s="25" t="str">
        <f>IF(BH396&lt;BJ396,BH396,"ns")</f>
        <v>ns</v>
      </c>
      <c r="BL396" s="26">
        <f>SUM(COUNTIF(P396:X396, "&gt;0"), COUNTIF(AH396:AP396, "&gt;0"))</f>
        <v>18</v>
      </c>
    </row>
    <row r="397" spans="1:64">
      <c r="A397" t="s">
        <v>5323</v>
      </c>
      <c r="B397" t="s">
        <v>5324</v>
      </c>
      <c r="C397">
        <v>4.08291E-2</v>
      </c>
      <c r="D397">
        <v>3</v>
      </c>
      <c r="E397">
        <v>3</v>
      </c>
      <c r="F397">
        <v>0</v>
      </c>
      <c r="G397">
        <v>269330</v>
      </c>
      <c r="H397">
        <v>277535</v>
      </c>
      <c r="I397">
        <v>316974</v>
      </c>
      <c r="J397">
        <v>217396</v>
      </c>
      <c r="K397">
        <v>189321</v>
      </c>
      <c r="L397">
        <v>208601</v>
      </c>
      <c r="M397">
        <v>200638</v>
      </c>
      <c r="N397">
        <v>191369</v>
      </c>
      <c r="O397">
        <v>242051</v>
      </c>
      <c r="P397">
        <v>302547</v>
      </c>
      <c r="Q397">
        <v>360737</v>
      </c>
      <c r="R397">
        <v>320224</v>
      </c>
      <c r="S397">
        <v>375102</v>
      </c>
      <c r="T397">
        <v>372832</v>
      </c>
      <c r="U397">
        <v>390253</v>
      </c>
      <c r="V397">
        <v>399899</v>
      </c>
      <c r="W397">
        <v>452856</v>
      </c>
      <c r="X397">
        <v>450948</v>
      </c>
      <c r="Y397">
        <v>280164</v>
      </c>
      <c r="Z397">
        <v>269987</v>
      </c>
      <c r="AA397">
        <v>321634</v>
      </c>
      <c r="AB397">
        <v>230068</v>
      </c>
      <c r="AC397">
        <v>222184</v>
      </c>
      <c r="AD397">
        <v>251952</v>
      </c>
      <c r="AE397">
        <v>92144.2</v>
      </c>
      <c r="AF397">
        <v>197193</v>
      </c>
      <c r="AG397">
        <v>168876</v>
      </c>
      <c r="AH397">
        <v>516096</v>
      </c>
      <c r="AI397">
        <v>504373</v>
      </c>
      <c r="AJ397">
        <v>618357</v>
      </c>
      <c r="AK397">
        <v>258660</v>
      </c>
      <c r="AL397">
        <v>262975</v>
      </c>
      <c r="AM397">
        <v>378748</v>
      </c>
      <c r="AN397">
        <v>191305</v>
      </c>
      <c r="AO397">
        <v>364845</v>
      </c>
      <c r="AP397">
        <v>298859</v>
      </c>
      <c r="AR397" s="16">
        <f>IFERROR(TTEST(G397:O397,P397:X397,2,1),IF(OR(COUNTIF(P397:X397,"&gt;0")&gt;7,COUNTIF(G397:O397,"&gt;0")&gt;7),0,9999))</f>
        <v>9.8779827739506961E-4</v>
      </c>
      <c r="AS397" s="16">
        <f>IF(AR397=9999,$BO$3,RANK(AR397,$AR$3:$AR$1993,1))</f>
        <v>296</v>
      </c>
      <c r="AT397" s="16">
        <f>LOG((IFERROR(SUM(P397:X397)/COUNTIF(P397:X397, "&gt;0"),0.1))/(IFERROR(SUM(G397:O397)/COUNTIF(G397:O397, "&gt;0"),0.1)),2)</f>
        <v>0.69683207025366378</v>
      </c>
      <c r="AU397" s="17">
        <f>SUM(COUNTIF(P397:X397, "&gt;0"), COUNTIF(G397:O397, "&gt;0"))</f>
        <v>18</v>
      </c>
      <c r="AV397" s="18">
        <f>$BQ$3*AS397/$BO$3</f>
        <v>1.4889336016096579E-3</v>
      </c>
      <c r="AW397" s="18">
        <f>IF(AR397&lt;AV397,AR397,"ns")</f>
        <v>9.8779827739506961E-4</v>
      </c>
      <c r="AX397" s="19" t="str">
        <f>IF(AND(AW397&lt;0.01,ABS(AT397)&gt;1.5,D397&gt;2), IF(AND(AT397&gt;0,COUNTIF(P397:X397,"&gt;0")&gt;7),"IRF4_interactor_Treg", (IF(AND(AT397&lt;0,COUNTIF(G397:O397, "&gt;0")&gt;7), "background_significant", "ns"))), "ns")</f>
        <v>ns</v>
      </c>
      <c r="AY397" s="20">
        <f>IFERROR(TTEST(Y397:AG397,AH397:AP397,2,1),IF(OR(COUNTIF(AH397:AP397,"&gt;0")&gt;7,COUNTIF(Y397:AG397,"&gt;0")&gt;7),0,9999))</f>
        <v>1.0911687651161861E-3</v>
      </c>
      <c r="AZ397" s="20">
        <f>IF(AY397=9999,$BO$4,RANK(AY397,$AY$3:$AY$1993,1))</f>
        <v>368</v>
      </c>
      <c r="BA397" s="20">
        <f>LOG((IFERROR(SUM(AH397:AP397)/COUNTIF(AH397:AP397, "&gt;0"),0.1))/(IFERROR(SUM(Y397:AG397)/COUNTIF(Y397:AG397, "&gt;0"),0.1)),2)</f>
        <v>0.73861613722007158</v>
      </c>
      <c r="BB397" s="21">
        <f>SUM(COUNTIF(AH397:AP397, "&gt;0"), COUNTIF(Y397:AG397, "&gt;0"))</f>
        <v>18</v>
      </c>
      <c r="BC397" s="22">
        <f>$BQ$3*AZ397/$BO$4</f>
        <v>1.8492462311557789E-3</v>
      </c>
      <c r="BD397" s="22">
        <f>IF(AY397&lt;BC397,AY397,"ns")</f>
        <v>1.0911687651161861E-3</v>
      </c>
      <c r="BE397" s="23" t="str">
        <f>IF(AND(BD397&lt;0.01,ABS(BA397)&gt;1.5,D397&gt;2), IF(AND(BA397&gt;0,COUNTIF(AH397:AP397,"&gt;0")&gt;7),"IRF4_interactor_Th17", (IF(AND(BA397&lt;0,COUNTIF(Y397:AG397, "&gt;0")&gt;7), "background_significant", "ns"))), "ns")</f>
        <v>ns</v>
      </c>
      <c r="BF397" s="24" t="str">
        <f>IF(OR(AX397 ="IRF4_interactor_Treg", BE397 ="IRF4_interactor_Th17"), LOG((AVERAGE(AH397:AP397)+0.1)/(AVERAGE(P397:X397)+0.1),2),"ns")</f>
        <v>ns</v>
      </c>
      <c r="BG397" s="24">
        <f>IF(AND(AX397="IRF4_interactor_Treg",BE397="IRF4_interactor_Th17"),1,IF(AX397="IRF4_interactor_Treg","IRF4_Treg",IF(BE397="IRF4_interactor_Th17","IRF4_Th17",0)))</f>
        <v>0</v>
      </c>
      <c r="BH397" s="25">
        <f>IFERROR(TTEST(AH397:AP397,P397:X397,2,1),IF(OR(COUNTIF(P397:X397,"&gt;0")&gt;7,COUNTIF(AH397:AP397,"&gt;0")&gt;7),0,9999))</f>
        <v>0.9550196575977139</v>
      </c>
      <c r="BI397" s="25">
        <f>IF(BH397=9999,$BS$5,RANK(BH397,$BH$3:$BH$1993,1))</f>
        <v>1948</v>
      </c>
      <c r="BJ397" s="25">
        <f>$BQ$3*BI397/$BO$5</f>
        <v>9.784028126569564E-3</v>
      </c>
      <c r="BK397" s="25" t="str">
        <f>IF(BH397&lt;BJ397,BH397,"ns")</f>
        <v>ns</v>
      </c>
      <c r="BL397" s="26">
        <f>SUM(COUNTIF(P397:X397, "&gt;0"), COUNTIF(AH397:AP397, "&gt;0"))</f>
        <v>18</v>
      </c>
    </row>
    <row r="398" spans="1:64">
      <c r="A398" t="s">
        <v>545</v>
      </c>
      <c r="B398" t="s">
        <v>546</v>
      </c>
      <c r="C398">
        <v>1.51439E-3</v>
      </c>
      <c r="D398">
        <v>11</v>
      </c>
      <c r="E398">
        <v>11</v>
      </c>
      <c r="F398">
        <v>0</v>
      </c>
      <c r="G398">
        <v>77346.399999999994</v>
      </c>
      <c r="H398">
        <v>105301</v>
      </c>
      <c r="I398">
        <v>100056</v>
      </c>
      <c r="J398">
        <v>14998.3</v>
      </c>
      <c r="K398">
        <v>39815.9</v>
      </c>
      <c r="L398">
        <v>42215.9</v>
      </c>
      <c r="M398">
        <v>0</v>
      </c>
      <c r="N398">
        <v>24702.9</v>
      </c>
      <c r="O398">
        <v>53701.9</v>
      </c>
      <c r="P398">
        <v>90644.5</v>
      </c>
      <c r="Q398">
        <v>88483.9</v>
      </c>
      <c r="R398">
        <v>108609</v>
      </c>
      <c r="S398">
        <v>109735</v>
      </c>
      <c r="T398">
        <v>118047</v>
      </c>
      <c r="U398">
        <v>142705</v>
      </c>
      <c r="V398">
        <v>90990</v>
      </c>
      <c r="W398">
        <v>108418</v>
      </c>
      <c r="X398">
        <v>114741</v>
      </c>
      <c r="Y398">
        <v>102647</v>
      </c>
      <c r="Z398">
        <v>103205</v>
      </c>
      <c r="AA398">
        <v>120447</v>
      </c>
      <c r="AB398">
        <v>42000.800000000003</v>
      </c>
      <c r="AC398">
        <v>26311.3</v>
      </c>
      <c r="AD398">
        <v>60757.2</v>
      </c>
      <c r="AE398">
        <v>82339.8</v>
      </c>
      <c r="AF398">
        <v>131696</v>
      </c>
      <c r="AG398">
        <v>121893</v>
      </c>
      <c r="AH398">
        <v>175782</v>
      </c>
      <c r="AI398">
        <v>174064</v>
      </c>
      <c r="AJ398">
        <v>233026</v>
      </c>
      <c r="AK398">
        <v>41384</v>
      </c>
      <c r="AL398">
        <v>83560.2</v>
      </c>
      <c r="AM398">
        <v>77223.5</v>
      </c>
      <c r="AN398">
        <v>150393</v>
      </c>
      <c r="AO398">
        <v>227353</v>
      </c>
      <c r="AP398">
        <v>163431</v>
      </c>
      <c r="AR398" s="16">
        <f>IFERROR(TTEST(G398:O398,P398:X398,2,1),IF(OR(COUNTIF(P398:X398,"&gt;0")&gt;7,COUNTIF(G398:O398,"&gt;0")&gt;7),0,9999))</f>
        <v>4.4667192651074846E-3</v>
      </c>
      <c r="AS398" s="16">
        <f>IF(AR398=9999,$BO$3,RANK(AR398,$AR$3:$AR$1993,1))</f>
        <v>527</v>
      </c>
      <c r="AT398" s="16">
        <f>LOG((IFERROR(SUM(P398:X398)/COUNTIF(P398:X398, "&gt;0"),0.1))/(IFERROR(SUM(G398:O398)/COUNTIF(G398:O398, "&gt;0"),0.1)),2)</f>
        <v>0.91580225040124208</v>
      </c>
      <c r="AU398" s="17">
        <f>SUM(COUNTIF(P398:X398, "&gt;0"), COUNTIF(G398:O398, "&gt;0"))</f>
        <v>17</v>
      </c>
      <c r="AV398" s="18">
        <f>$BQ$3*AS398/$BO$3</f>
        <v>2.6509054325955738E-3</v>
      </c>
      <c r="AW398" s="18" t="str">
        <f>IF(AR398&lt;AV398,AR398,"ns")</f>
        <v>ns</v>
      </c>
      <c r="AX398" s="19" t="str">
        <f>IF(AND(AW398&lt;0.01,ABS(AT398)&gt;1.5,D398&gt;2), IF(AND(AT398&gt;0,COUNTIF(P398:X398,"&gt;0")&gt;7),"IRF4_interactor_Treg", (IF(AND(AT398&lt;0,COUNTIF(G398:O398, "&gt;0")&gt;7), "background_significant", "ns"))), "ns")</f>
        <v>ns</v>
      </c>
      <c r="AY398" s="20">
        <f>IFERROR(TTEST(Y398:AG398,AH398:AP398,2,1),IF(OR(COUNTIF(AH398:AP398,"&gt;0")&gt;7,COUNTIF(Y398:AG398,"&gt;0")&gt;7),0,9999))</f>
        <v>1.0962038351100662E-3</v>
      </c>
      <c r="AZ398" s="20">
        <f>IF(AY398=9999,$BO$4,RANK(AY398,$AY$3:$AY$1993,1))</f>
        <v>369</v>
      </c>
      <c r="BA398" s="20">
        <f>LOG((IFERROR(SUM(AH398:AP398)/COUNTIF(AH398:AP398, "&gt;0"),0.1))/(IFERROR(SUM(Y398:AG398)/COUNTIF(Y398:AG398, "&gt;0"),0.1)),2)</f>
        <v>0.74502515187951168</v>
      </c>
      <c r="BB398" s="21">
        <f>SUM(COUNTIF(AH398:AP398, "&gt;0"), COUNTIF(Y398:AG398, "&gt;0"))</f>
        <v>18</v>
      </c>
      <c r="BC398" s="22">
        <f>$BQ$3*AZ398/$BO$4</f>
        <v>1.8542713567839195E-3</v>
      </c>
      <c r="BD398" s="22">
        <f>IF(AY398&lt;BC398,AY398,"ns")</f>
        <v>1.0962038351100662E-3</v>
      </c>
      <c r="BE398" s="23" t="str">
        <f>IF(AND(BD398&lt;0.01,ABS(BA398)&gt;1.5,D398&gt;2), IF(AND(BA398&gt;0,COUNTIF(AH398:AP398,"&gt;0")&gt;7),"IRF4_interactor_Th17", (IF(AND(BA398&lt;0,COUNTIF(Y398:AG398, "&gt;0")&gt;7), "background_significant", "ns"))), "ns")</f>
        <v>ns</v>
      </c>
      <c r="BF398" s="24" t="str">
        <f>IF(OR(AX398 ="IRF4_interactor_Treg", BE398 ="IRF4_interactor_Th17"), LOG((AVERAGE(AH398:AP398)+0.1)/(AVERAGE(P398:X398)+0.1),2),"ns")</f>
        <v>ns</v>
      </c>
      <c r="BG398" s="24">
        <f>IF(AND(AX398="IRF4_interactor_Treg",BE398="IRF4_interactor_Th17"),1,IF(AX398="IRF4_interactor_Treg","IRF4_Treg",IF(BE398="IRF4_interactor_Th17","IRF4_Th17",0)))</f>
        <v>0</v>
      </c>
      <c r="BH398" s="25">
        <f>IFERROR(TTEST(AH398:AP398,P398:X398,2,1),IF(OR(COUNTIF(P398:X398,"&gt;0")&gt;7,COUNTIF(AH398:AP398,"&gt;0")&gt;7),0,9999))</f>
        <v>0.15977772029375711</v>
      </c>
      <c r="BI398" s="25">
        <f>IF(BH398=9999,$BS$5,RANK(BH398,$BH$3:$BH$1993,1))</f>
        <v>846</v>
      </c>
      <c r="BJ398" s="25">
        <f>$BQ$3*BI398/$BO$5</f>
        <v>4.2491210447011558E-3</v>
      </c>
      <c r="BK398" s="25" t="str">
        <f>IF(BH398&lt;BJ398,BH398,"ns")</f>
        <v>ns</v>
      </c>
      <c r="BL398" s="26">
        <f>SUM(COUNTIF(P398:X398, "&gt;0"), COUNTIF(AH398:AP398, "&gt;0"))</f>
        <v>18</v>
      </c>
    </row>
    <row r="399" spans="1:64">
      <c r="A399" t="s">
        <v>1717</v>
      </c>
      <c r="B399" t="s">
        <v>1718</v>
      </c>
      <c r="C399">
        <v>3.6074500000000002E-2</v>
      </c>
      <c r="D399">
        <v>6</v>
      </c>
      <c r="E399">
        <v>6</v>
      </c>
      <c r="F399">
        <v>0</v>
      </c>
      <c r="G399">
        <v>101795</v>
      </c>
      <c r="H399">
        <v>84434.3</v>
      </c>
      <c r="I399">
        <v>139040</v>
      </c>
      <c r="J399">
        <v>0</v>
      </c>
      <c r="K399">
        <v>41877.800000000003</v>
      </c>
      <c r="L399">
        <v>11890.4</v>
      </c>
      <c r="M399">
        <v>0</v>
      </c>
      <c r="N399">
        <v>23850.799999999999</v>
      </c>
      <c r="O399">
        <v>0</v>
      </c>
      <c r="P399">
        <v>147813</v>
      </c>
      <c r="Q399">
        <v>123616</v>
      </c>
      <c r="R399">
        <v>153295</v>
      </c>
      <c r="S399">
        <v>161470</v>
      </c>
      <c r="T399">
        <v>199062</v>
      </c>
      <c r="U399">
        <v>136136</v>
      </c>
      <c r="V399">
        <v>172151</v>
      </c>
      <c r="W399">
        <v>186968</v>
      </c>
      <c r="X399">
        <v>132641</v>
      </c>
      <c r="Y399">
        <v>91080.9</v>
      </c>
      <c r="Z399">
        <v>59992.3</v>
      </c>
      <c r="AA399">
        <v>94067.5</v>
      </c>
      <c r="AB399">
        <v>0</v>
      </c>
      <c r="AC399">
        <v>0</v>
      </c>
      <c r="AD399">
        <v>0</v>
      </c>
      <c r="AE399">
        <v>78388</v>
      </c>
      <c r="AF399">
        <v>0</v>
      </c>
      <c r="AG399">
        <v>21185.200000000001</v>
      </c>
      <c r="AH399">
        <v>233935</v>
      </c>
      <c r="AI399">
        <v>242232</v>
      </c>
      <c r="AJ399">
        <v>282393</v>
      </c>
      <c r="AK399">
        <v>28068.3</v>
      </c>
      <c r="AL399">
        <v>68589</v>
      </c>
      <c r="AM399">
        <v>74533.7</v>
      </c>
      <c r="AN399">
        <v>113129</v>
      </c>
      <c r="AO399">
        <v>212074</v>
      </c>
      <c r="AP399">
        <v>118935</v>
      </c>
      <c r="AR399" s="16">
        <f>IFERROR(TTEST(G399:O399,P399:X399,2,1),IF(OR(COUNTIF(P399:X399,"&gt;0")&gt;7,COUNTIF(G399:O399,"&gt;0")&gt;7),0,9999))</f>
        <v>6.0624713555171154E-4</v>
      </c>
      <c r="AS399" s="16">
        <f>IF(AR399=9999,$BO$3,RANK(AR399,$AR$3:$AR$1993,1))</f>
        <v>234</v>
      </c>
      <c r="AT399" s="16">
        <f>LOG((IFERROR(SUM(P399:X399)/COUNTIF(P399:X399, "&gt;0"),0.1))/(IFERROR(SUM(G399:O399)/COUNTIF(G399:O399, "&gt;0"),0.1)),2)</f>
        <v>1.2255023360746704</v>
      </c>
      <c r="AU399" s="17">
        <f>SUM(COUNTIF(P399:X399, "&gt;0"), COUNTIF(G399:O399, "&gt;0"))</f>
        <v>15</v>
      </c>
      <c r="AV399" s="18">
        <f>$BQ$3*AS399/$BO$3</f>
        <v>1.1770623742454727E-3</v>
      </c>
      <c r="AW399" s="18">
        <f>IF(AR399&lt;AV399,AR399,"ns")</f>
        <v>6.0624713555171154E-4</v>
      </c>
      <c r="AX399" s="19" t="str">
        <f>IF(AND(AW399&lt;0.01,ABS(AT399)&gt;1.5,D399&gt;2), IF(AND(AT399&gt;0,COUNTIF(P399:X399,"&gt;0")&gt;7),"IRF4_interactor_Treg", (IF(AND(AT399&lt;0,COUNTIF(G399:O399, "&gt;0")&gt;7), "background_significant", "ns"))), "ns")</f>
        <v>ns</v>
      </c>
      <c r="AY399" s="20">
        <f>IFERROR(TTEST(Y399:AG399,AH399:AP399,2,1),IF(OR(COUNTIF(AH399:AP399,"&gt;0")&gt;7,COUNTIF(Y399:AG399,"&gt;0")&gt;7),0,9999))</f>
        <v>1.0988658217985757E-3</v>
      </c>
      <c r="AZ399" s="20">
        <f>IF(AY399=9999,$BO$4,RANK(AY399,$AY$3:$AY$1993,1))</f>
        <v>370</v>
      </c>
      <c r="BA399" s="20">
        <f>LOG((IFERROR(SUM(AH399:AP399)/COUNTIF(AH399:AP399, "&gt;0"),0.1))/(IFERROR(SUM(Y399:AG399)/COUNTIF(Y399:AG399, "&gt;0"),0.1)),2)</f>
        <v>1.1467971640863517</v>
      </c>
      <c r="BB399" s="21">
        <f>SUM(COUNTIF(AH399:AP399, "&gt;0"), COUNTIF(Y399:AG399, "&gt;0"))</f>
        <v>14</v>
      </c>
      <c r="BC399" s="22">
        <f>$BQ$3*AZ399/$BO$4</f>
        <v>1.8592964824120605E-3</v>
      </c>
      <c r="BD399" s="22">
        <f>IF(AY399&lt;BC399,AY399,"ns")</f>
        <v>1.0988658217985757E-3</v>
      </c>
      <c r="BE399" s="23" t="str">
        <f>IF(AND(BD399&lt;0.01,ABS(BA399)&gt;1.5,D399&gt;2), IF(AND(BA399&gt;0,COUNTIF(AH399:AP399,"&gt;0")&gt;7),"IRF4_interactor_Th17", (IF(AND(BA399&lt;0,COUNTIF(Y399:AG399, "&gt;0")&gt;7), "background_significant", "ns"))), "ns")</f>
        <v>ns</v>
      </c>
      <c r="BF399" s="24" t="str">
        <f>IF(OR(AX399 ="IRF4_interactor_Treg", BE399 ="IRF4_interactor_Th17"), LOG((AVERAGE(AH399:AP399)+0.1)/(AVERAGE(P399:X399)+0.1),2),"ns")</f>
        <v>ns</v>
      </c>
      <c r="BG399" s="24">
        <f>IF(AND(AX399="IRF4_interactor_Treg",BE399="IRF4_interactor_Th17"),1,IF(AX399="IRF4_interactor_Treg","IRF4_Treg",IF(BE399="IRF4_interactor_Th17","IRF4_Th17",0)))</f>
        <v>0</v>
      </c>
      <c r="BH399" s="25">
        <f>IFERROR(TTEST(AH399:AP399,P399:X399,2,1),IF(OR(COUNTIF(P399:X399,"&gt;0")&gt;7,COUNTIF(AH399:AP399,"&gt;0")&gt;7),0,9999))</f>
        <v>0.89966191293719022</v>
      </c>
      <c r="BI399" s="25">
        <f>IF(BH399=9999,$BS$5,RANK(BH399,$BH$3:$BH$1993,1))</f>
        <v>1884</v>
      </c>
      <c r="BJ399" s="25">
        <f>$BQ$3*BI399/$BO$5</f>
        <v>9.4625816172777492E-3</v>
      </c>
      <c r="BK399" s="25" t="str">
        <f>IF(BH399&lt;BJ399,BH399,"ns")</f>
        <v>ns</v>
      </c>
      <c r="BL399" s="26">
        <f>SUM(COUNTIF(P399:X399, "&gt;0"), COUNTIF(AH399:AP399, "&gt;0"))</f>
        <v>18</v>
      </c>
    </row>
    <row r="400" spans="1:64">
      <c r="A400" t="s">
        <v>4689</v>
      </c>
      <c r="B400" t="s">
        <v>4690</v>
      </c>
      <c r="C400">
        <v>7.1633199999999997E-4</v>
      </c>
      <c r="D400">
        <v>16</v>
      </c>
      <c r="E400">
        <v>15</v>
      </c>
      <c r="F400">
        <v>1</v>
      </c>
      <c r="G400">
        <v>2135750</v>
      </c>
      <c r="H400">
        <v>2057580</v>
      </c>
      <c r="I400">
        <v>2209710</v>
      </c>
      <c r="J400">
        <v>1451970</v>
      </c>
      <c r="K400">
        <v>1450500</v>
      </c>
      <c r="L400">
        <v>1568530</v>
      </c>
      <c r="M400">
        <v>1209460</v>
      </c>
      <c r="N400">
        <v>1407200</v>
      </c>
      <c r="O400">
        <v>1281730</v>
      </c>
      <c r="P400">
        <v>3232460</v>
      </c>
      <c r="Q400">
        <v>3232390</v>
      </c>
      <c r="R400">
        <v>2938040</v>
      </c>
      <c r="S400">
        <v>3306820</v>
      </c>
      <c r="T400">
        <v>3549750</v>
      </c>
      <c r="U400">
        <v>2876000</v>
      </c>
      <c r="V400">
        <v>2921610</v>
      </c>
      <c r="W400">
        <v>4047530</v>
      </c>
      <c r="X400">
        <v>3485280</v>
      </c>
      <c r="Y400">
        <v>2146490</v>
      </c>
      <c r="Z400">
        <v>1977690</v>
      </c>
      <c r="AA400">
        <v>1638670</v>
      </c>
      <c r="AB400">
        <v>1251690</v>
      </c>
      <c r="AC400">
        <v>1419820</v>
      </c>
      <c r="AD400">
        <v>1426680</v>
      </c>
      <c r="AE400">
        <v>2223140</v>
      </c>
      <c r="AF400">
        <v>3123220</v>
      </c>
      <c r="AG400">
        <v>3100350</v>
      </c>
      <c r="AH400">
        <v>4314620</v>
      </c>
      <c r="AI400">
        <v>4879610</v>
      </c>
      <c r="AJ400">
        <v>4675620</v>
      </c>
      <c r="AK400">
        <v>1771090</v>
      </c>
      <c r="AL400">
        <v>1753310</v>
      </c>
      <c r="AM400">
        <v>2057630</v>
      </c>
      <c r="AN400">
        <v>4643640</v>
      </c>
      <c r="AO400">
        <v>6085310</v>
      </c>
      <c r="AP400">
        <v>4624220</v>
      </c>
      <c r="AR400" s="16">
        <f>IFERROR(TTEST(G400:O400,P400:X400,2,1),IF(OR(COUNTIF(P400:X400,"&gt;0")&gt;7,COUNTIF(G400:O400,"&gt;0")&gt;7),0,9999))</f>
        <v>4.2851154220443341E-5</v>
      </c>
      <c r="AS400" s="16">
        <f>IF(AR400=9999,$BO$3,RANK(AR400,$AR$3:$AR$1993,1))</f>
        <v>87</v>
      </c>
      <c r="AT400" s="16">
        <f>LOG((IFERROR(SUM(P400:X400)/COUNTIF(P400:X400, "&gt;0"),0.1))/(IFERROR(SUM(G400:O400)/COUNTIF(G400:O400, "&gt;0"),0.1)),2)</f>
        <v>1.0021966831439222</v>
      </c>
      <c r="AU400" s="17">
        <f>SUM(COUNTIF(P400:X400, "&gt;0"), COUNTIF(G400:O400, "&gt;0"))</f>
        <v>18</v>
      </c>
      <c r="AV400" s="18">
        <f>$BQ$3*AS400/$BO$3</f>
        <v>4.37625754527163E-4</v>
      </c>
      <c r="AW400" s="18">
        <f>IF(AR400&lt;AV400,AR400,"ns")</f>
        <v>4.2851154220443341E-5</v>
      </c>
      <c r="AX400" s="19" t="str">
        <f>IF(AND(AW400&lt;0.01,ABS(AT400)&gt;1.5,D400&gt;2), IF(AND(AT400&gt;0,COUNTIF(P400:X400,"&gt;0")&gt;7),"IRF4_interactor_Treg", (IF(AND(AT400&lt;0,COUNTIF(G400:O400, "&gt;0")&gt;7), "background_significant", "ns"))), "ns")</f>
        <v>ns</v>
      </c>
      <c r="AY400" s="20">
        <f>IFERROR(TTEST(Y400:AG400,AH400:AP400,2,1),IF(OR(COUNTIF(AH400:AP400,"&gt;0")&gt;7,COUNTIF(Y400:AG400,"&gt;0")&gt;7),0,9999))</f>
        <v>1.1087970379384019E-3</v>
      </c>
      <c r="AZ400" s="20">
        <f>IF(AY400=9999,$BO$4,RANK(AY400,$AY$3:$AY$1993,1))</f>
        <v>371</v>
      </c>
      <c r="BA400" s="20">
        <f>LOG((IFERROR(SUM(AH400:AP400)/COUNTIF(AH400:AP400, "&gt;0"),0.1))/(IFERROR(SUM(Y400:AG400)/COUNTIF(Y400:AG400, "&gt;0"),0.1)),2)</f>
        <v>0.92684215091280453</v>
      </c>
      <c r="BB400" s="21">
        <f>SUM(COUNTIF(AH400:AP400, "&gt;0"), COUNTIF(Y400:AG400, "&gt;0"))</f>
        <v>18</v>
      </c>
      <c r="BC400" s="22">
        <f>$BQ$3*AZ400/$BO$4</f>
        <v>1.864321608040201E-3</v>
      </c>
      <c r="BD400" s="22">
        <f>IF(AY400&lt;BC400,AY400,"ns")</f>
        <v>1.1087970379384019E-3</v>
      </c>
      <c r="BE400" s="23" t="str">
        <f>IF(AND(BD400&lt;0.01,ABS(BA400)&gt;1.5,D400&gt;2), IF(AND(BA400&gt;0,COUNTIF(AH400:AP400,"&gt;0")&gt;7),"IRF4_interactor_Th17", (IF(AND(BA400&lt;0,COUNTIF(Y400:AG400, "&gt;0")&gt;7), "background_significant", "ns"))), "ns")</f>
        <v>ns</v>
      </c>
      <c r="BF400" s="24" t="str">
        <f>IF(OR(AX400 ="IRF4_interactor_Treg", BE400 ="IRF4_interactor_Th17"), LOG((AVERAGE(AH400:AP400)+0.1)/(AVERAGE(P400:X400)+0.1),2),"ns")</f>
        <v>ns</v>
      </c>
      <c r="BG400" s="24">
        <f>IF(AND(AX400="IRF4_interactor_Treg",BE400="IRF4_interactor_Th17"),1,IF(AX400="IRF4_interactor_Treg","IRF4_Treg",IF(BE400="IRF4_interactor_Th17","IRF4_Th17",0)))</f>
        <v>0</v>
      </c>
      <c r="BH400" s="25">
        <f>IFERROR(TTEST(AH400:AP400,P400:X400,2,1),IF(OR(COUNTIF(P400:X400,"&gt;0")&gt;7,COUNTIF(AH400:AP400,"&gt;0")&gt;7),0,9999))</f>
        <v>0.2866560606462466</v>
      </c>
      <c r="BI400" s="25">
        <f>IF(BH400=9999,$BS$5,RANK(BH400,$BH$3:$BH$1993,1))</f>
        <v>1142</v>
      </c>
      <c r="BJ400" s="25">
        <f>$BQ$3*BI400/$BO$5</f>
        <v>5.7358111501757915E-3</v>
      </c>
      <c r="BK400" s="25" t="str">
        <f>IF(BH400&lt;BJ400,BH400,"ns")</f>
        <v>ns</v>
      </c>
      <c r="BL400" s="26">
        <f>SUM(COUNTIF(P400:X400, "&gt;0"), COUNTIF(AH400:AP400, "&gt;0"))</f>
        <v>18</v>
      </c>
    </row>
    <row r="401" spans="1:64">
      <c r="A401" t="s">
        <v>6511</v>
      </c>
      <c r="B401" t="s">
        <v>6512</v>
      </c>
      <c r="C401">
        <v>7.1633199999999997E-4</v>
      </c>
      <c r="D401">
        <v>17</v>
      </c>
      <c r="E401">
        <v>17</v>
      </c>
      <c r="F401">
        <v>0</v>
      </c>
      <c r="G401">
        <v>294887</v>
      </c>
      <c r="H401">
        <v>335549</v>
      </c>
      <c r="I401">
        <v>372123</v>
      </c>
      <c r="J401">
        <v>332818</v>
      </c>
      <c r="K401">
        <v>280460</v>
      </c>
      <c r="L401">
        <v>294904</v>
      </c>
      <c r="M401">
        <v>192494</v>
      </c>
      <c r="N401">
        <v>202411</v>
      </c>
      <c r="O401">
        <v>219753</v>
      </c>
      <c r="P401">
        <v>448074</v>
      </c>
      <c r="Q401">
        <v>440880</v>
      </c>
      <c r="R401">
        <v>466452</v>
      </c>
      <c r="S401">
        <v>630306</v>
      </c>
      <c r="T401">
        <v>682935</v>
      </c>
      <c r="U401">
        <v>717316</v>
      </c>
      <c r="V401">
        <v>618509</v>
      </c>
      <c r="W401">
        <v>677520</v>
      </c>
      <c r="X401">
        <v>689360</v>
      </c>
      <c r="Y401">
        <v>486533</v>
      </c>
      <c r="Z401">
        <v>472108</v>
      </c>
      <c r="AA401">
        <v>524969</v>
      </c>
      <c r="AB401">
        <v>255370</v>
      </c>
      <c r="AC401">
        <v>226637</v>
      </c>
      <c r="AD401">
        <v>285560</v>
      </c>
      <c r="AE401">
        <v>590799</v>
      </c>
      <c r="AF401">
        <v>788705</v>
      </c>
      <c r="AG401">
        <v>802123</v>
      </c>
      <c r="AH401">
        <v>1054970</v>
      </c>
      <c r="AI401">
        <v>1061580</v>
      </c>
      <c r="AJ401">
        <v>1197610</v>
      </c>
      <c r="AK401">
        <v>347095</v>
      </c>
      <c r="AL401">
        <v>364168</v>
      </c>
      <c r="AM401">
        <v>426352</v>
      </c>
      <c r="AN401">
        <v>1204080</v>
      </c>
      <c r="AO401">
        <v>1674920</v>
      </c>
      <c r="AP401">
        <v>1244460</v>
      </c>
      <c r="AR401" s="16">
        <f>IFERROR(TTEST(G401:O401,P401:X401,2,1),IF(OR(COUNTIF(P401:X401,"&gt;0")&gt;7,COUNTIF(G401:O401,"&gt;0")&gt;7),0,9999))</f>
        <v>3.2446992435360432E-4</v>
      </c>
      <c r="AS401" s="16">
        <f>IF(AR401=9999,$BO$3,RANK(AR401,$AR$3:$AR$1993,1))</f>
        <v>183</v>
      </c>
      <c r="AT401" s="16">
        <f>LOG((IFERROR(SUM(P401:X401)/COUNTIF(P401:X401, "&gt;0"),0.1))/(IFERROR(SUM(G401:O401)/COUNTIF(G401:O401, "&gt;0"),0.1)),2)</f>
        <v>1.0887739242690642</v>
      </c>
      <c r="AU401" s="17">
        <f>SUM(COUNTIF(P401:X401, "&gt;0"), COUNTIF(G401:O401, "&gt;0"))</f>
        <v>18</v>
      </c>
      <c r="AV401" s="18">
        <f>$BQ$3*AS401/$BO$3</f>
        <v>9.2052313883299807E-4</v>
      </c>
      <c r="AW401" s="18">
        <f>IF(AR401&lt;AV401,AR401,"ns")</f>
        <v>3.2446992435360432E-4</v>
      </c>
      <c r="AX401" s="19" t="str">
        <f>IF(AND(AW401&lt;0.01,ABS(AT401)&gt;1.5,D401&gt;2), IF(AND(AT401&gt;0,COUNTIF(P401:X401,"&gt;0")&gt;7),"IRF4_interactor_Treg", (IF(AND(AT401&lt;0,COUNTIF(G401:O401, "&gt;0")&gt;7), "background_significant", "ns"))), "ns")</f>
        <v>ns</v>
      </c>
      <c r="AY401" s="20">
        <f>IFERROR(TTEST(Y401:AG401,AH401:AP401,2,1),IF(OR(COUNTIF(AH401:AP401,"&gt;0")&gt;7,COUNTIF(Y401:AG401,"&gt;0")&gt;7),0,9999))</f>
        <v>1.1108222099733404E-3</v>
      </c>
      <c r="AZ401" s="20">
        <f>IF(AY401=9999,$BO$4,RANK(AY401,$AY$3:$AY$1993,1))</f>
        <v>372</v>
      </c>
      <c r="BA401" s="20">
        <f>LOG((IFERROR(SUM(AH401:AP401)/COUNTIF(AH401:AP401, "&gt;0"),0.1))/(IFERROR(SUM(Y401:AG401)/COUNTIF(Y401:AG401, "&gt;0"),0.1)),2)</f>
        <v>0.95195663416890286</v>
      </c>
      <c r="BB401" s="21">
        <f>SUM(COUNTIF(AH401:AP401, "&gt;0"), COUNTIF(Y401:AG401, "&gt;0"))</f>
        <v>18</v>
      </c>
      <c r="BC401" s="22">
        <f>$BQ$3*AZ401/$BO$4</f>
        <v>1.8693467336683418E-3</v>
      </c>
      <c r="BD401" s="22">
        <f>IF(AY401&lt;BC401,AY401,"ns")</f>
        <v>1.1108222099733404E-3</v>
      </c>
      <c r="BE401" s="23" t="str">
        <f>IF(AND(BD401&lt;0.01,ABS(BA401)&gt;1.5,D401&gt;2), IF(AND(BA401&gt;0,COUNTIF(AH401:AP401,"&gt;0")&gt;7),"IRF4_interactor_Th17", (IF(AND(BA401&lt;0,COUNTIF(Y401:AG401, "&gt;0")&gt;7), "background_significant", "ns"))), "ns")</f>
        <v>ns</v>
      </c>
      <c r="BF401" s="24" t="str">
        <f>IF(OR(AX401 ="IRF4_interactor_Treg", BE401 ="IRF4_interactor_Th17"), LOG((AVERAGE(AH401:AP401)+0.1)/(AVERAGE(P401:X401)+0.1),2),"ns")</f>
        <v>ns</v>
      </c>
      <c r="BG401" s="24">
        <f>IF(AND(AX401="IRF4_interactor_Treg",BE401="IRF4_interactor_Th17"),1,IF(AX401="IRF4_interactor_Treg","IRF4_Treg",IF(BE401="IRF4_interactor_Th17","IRF4_Th17",0)))</f>
        <v>0</v>
      </c>
      <c r="BH401" s="25">
        <f>IFERROR(TTEST(AH401:AP401,P401:X401,2,1),IF(OR(COUNTIF(P401:X401,"&gt;0")&gt;7,COUNTIF(AH401:AP401,"&gt;0")&gt;7),0,9999))</f>
        <v>6.8445214060207565E-2</v>
      </c>
      <c r="BI401" s="25">
        <f>IF(BH401=9999,$BS$5,RANK(BH401,$BH$3:$BH$1993,1))</f>
        <v>544</v>
      </c>
      <c r="BJ401" s="25">
        <f>$BQ$3*BI401/$BO$5</f>
        <v>2.732295328980412E-3</v>
      </c>
      <c r="BK401" s="25" t="str">
        <f>IF(BH401&lt;BJ401,BH401,"ns")</f>
        <v>ns</v>
      </c>
      <c r="BL401" s="26">
        <f>SUM(COUNTIF(P401:X401, "&gt;0"), COUNTIF(AH401:AP401, "&gt;0"))</f>
        <v>18</v>
      </c>
    </row>
    <row r="402" spans="1:64">
      <c r="A402" t="s">
        <v>2719</v>
      </c>
      <c r="B402" t="s">
        <v>2720</v>
      </c>
      <c r="C402">
        <v>7.1633199999999997E-4</v>
      </c>
      <c r="D402">
        <v>7</v>
      </c>
      <c r="E402">
        <v>7</v>
      </c>
      <c r="F402">
        <v>0</v>
      </c>
      <c r="G402">
        <v>717972</v>
      </c>
      <c r="H402">
        <v>559876</v>
      </c>
      <c r="I402">
        <v>645062</v>
      </c>
      <c r="J402">
        <v>221771</v>
      </c>
      <c r="K402">
        <v>252594</v>
      </c>
      <c r="L402">
        <v>276856</v>
      </c>
      <c r="M402">
        <v>93633.3</v>
      </c>
      <c r="N402">
        <v>86682.3</v>
      </c>
      <c r="O402">
        <v>104474</v>
      </c>
      <c r="P402">
        <v>526932</v>
      </c>
      <c r="Q402">
        <v>439393</v>
      </c>
      <c r="R402">
        <v>411705</v>
      </c>
      <c r="S402">
        <v>558248</v>
      </c>
      <c r="T402">
        <v>630681</v>
      </c>
      <c r="U402">
        <v>606346</v>
      </c>
      <c r="V402">
        <v>560128</v>
      </c>
      <c r="W402">
        <v>535954</v>
      </c>
      <c r="X402">
        <v>676604</v>
      </c>
      <c r="Y402">
        <v>543919</v>
      </c>
      <c r="Z402">
        <v>546073</v>
      </c>
      <c r="AA402">
        <v>619724</v>
      </c>
      <c r="AB402">
        <v>212771</v>
      </c>
      <c r="AC402">
        <v>190046</v>
      </c>
      <c r="AD402">
        <v>235298</v>
      </c>
      <c r="AE402">
        <v>129494</v>
      </c>
      <c r="AF402">
        <v>300811</v>
      </c>
      <c r="AG402">
        <v>220929</v>
      </c>
      <c r="AH402">
        <v>775653</v>
      </c>
      <c r="AI402">
        <v>717676</v>
      </c>
      <c r="AJ402">
        <v>832328</v>
      </c>
      <c r="AK402">
        <v>312542</v>
      </c>
      <c r="AL402">
        <v>265109</v>
      </c>
      <c r="AM402">
        <v>433000</v>
      </c>
      <c r="AN402">
        <v>649732</v>
      </c>
      <c r="AO402">
        <v>754065</v>
      </c>
      <c r="AP402">
        <v>649308</v>
      </c>
      <c r="AR402" s="16">
        <f>IFERROR(TTEST(G402:O402,P402:X402,2,1),IF(OR(COUNTIF(P402:X402,"&gt;0")&gt;7,COUNTIF(G402:O402,"&gt;0")&gt;7),0,9999))</f>
        <v>6.6453160798088273E-2</v>
      </c>
      <c r="AS402" s="16">
        <f>IF(AR402=9999,$BO$3,RANK(AR402,$AR$3:$AR$1993,1))</f>
        <v>1035</v>
      </c>
      <c r="AT402" s="16">
        <f>LOG((IFERROR(SUM(P402:X402)/COUNTIF(P402:X402, "&gt;0"),0.1))/(IFERROR(SUM(G402:O402)/COUNTIF(G402:O402, "&gt;0"),0.1)),2)</f>
        <v>0.74118863090795162</v>
      </c>
      <c r="AU402" s="17">
        <f>SUM(COUNTIF(P402:X402, "&gt;0"), COUNTIF(G402:O402, "&gt;0"))</f>
        <v>18</v>
      </c>
      <c r="AV402" s="18">
        <f>$BQ$3*AS402/$BO$3</f>
        <v>5.2062374245472835E-3</v>
      </c>
      <c r="AW402" s="18" t="str">
        <f>IF(AR402&lt;AV402,AR402,"ns")</f>
        <v>ns</v>
      </c>
      <c r="AX402" s="19" t="str">
        <f>IF(AND(AW402&lt;0.01,ABS(AT402)&gt;1.5,D402&gt;2), IF(AND(AT402&gt;0,COUNTIF(P402:X402,"&gt;0")&gt;7),"IRF4_interactor_Treg", (IF(AND(AT402&lt;0,COUNTIF(G402:O402, "&gt;0")&gt;7), "background_significant", "ns"))), "ns")</f>
        <v>ns</v>
      </c>
      <c r="AY402" s="20">
        <f>IFERROR(TTEST(Y402:AG402,AH402:AP402,2,1),IF(OR(COUNTIF(AH402:AP402,"&gt;0")&gt;7,COUNTIF(Y402:AG402,"&gt;0")&gt;7),0,9999))</f>
        <v>1.1288930967641906E-3</v>
      </c>
      <c r="AZ402" s="20">
        <f>IF(AY402=9999,$BO$4,RANK(AY402,$AY$3:$AY$1993,1))</f>
        <v>373</v>
      </c>
      <c r="BA402" s="20">
        <f>LOG((IFERROR(SUM(AH402:AP402)/COUNTIF(AH402:AP402, "&gt;0"),0.1))/(IFERROR(SUM(Y402:AG402)/COUNTIF(Y402:AG402, "&gt;0"),0.1)),2)</f>
        <v>0.84561535648627784</v>
      </c>
      <c r="BB402" s="21">
        <f>SUM(COUNTIF(AH402:AP402, "&gt;0"), COUNTIF(Y402:AG402, "&gt;0"))</f>
        <v>18</v>
      </c>
      <c r="BC402" s="22">
        <f>$BQ$3*AZ402/$BO$4</f>
        <v>1.8743718592964824E-3</v>
      </c>
      <c r="BD402" s="22">
        <f>IF(AY402&lt;BC402,AY402,"ns")</f>
        <v>1.1288930967641906E-3</v>
      </c>
      <c r="BE402" s="23" t="str">
        <f>IF(AND(BD402&lt;0.01,ABS(BA402)&gt;1.5,D402&gt;2), IF(AND(BA402&gt;0,COUNTIF(AH402:AP402,"&gt;0")&gt;7),"IRF4_interactor_Th17", (IF(AND(BA402&lt;0,COUNTIF(Y402:AG402, "&gt;0")&gt;7), "background_significant", "ns"))), "ns")</f>
        <v>ns</v>
      </c>
      <c r="BF402" s="24" t="str">
        <f>IF(OR(AX402 ="IRF4_interactor_Treg", BE402 ="IRF4_interactor_Th17"), LOG((AVERAGE(AH402:AP402)+0.1)/(AVERAGE(P402:X402)+0.1),2),"ns")</f>
        <v>ns</v>
      </c>
      <c r="BG402" s="24">
        <f>IF(AND(AX402="IRF4_interactor_Treg",BE402="IRF4_interactor_Th17"),1,IF(AX402="IRF4_interactor_Treg","IRF4_Treg",IF(BE402="IRF4_interactor_Th17","IRF4_Th17",0)))</f>
        <v>0</v>
      </c>
      <c r="BH402" s="25">
        <f>IFERROR(TTEST(AH402:AP402,P402:X402,2,1),IF(OR(COUNTIF(P402:X402,"&gt;0")&gt;7,COUNTIF(AH402:AP402,"&gt;0")&gt;7),0,9999))</f>
        <v>0.59640350256131325</v>
      </c>
      <c r="BI402" s="25">
        <f>IF(BH402=9999,$BS$5,RANK(BH402,$BH$3:$BH$1993,1))</f>
        <v>1584</v>
      </c>
      <c r="BJ402" s="25">
        <f>$BQ$3*BI402/$BO$5</f>
        <v>7.9558011049723765E-3</v>
      </c>
      <c r="BK402" s="25" t="str">
        <f>IF(BH402&lt;BJ402,BH402,"ns")</f>
        <v>ns</v>
      </c>
      <c r="BL402" s="26">
        <f>SUM(COUNTIF(P402:X402, "&gt;0"), COUNTIF(AH402:AP402, "&gt;0"))</f>
        <v>18</v>
      </c>
    </row>
    <row r="403" spans="1:64">
      <c r="A403" t="s">
        <v>4779</v>
      </c>
      <c r="B403" t="s">
        <v>4780</v>
      </c>
      <c r="C403">
        <v>7.1633199999999997E-4</v>
      </c>
      <c r="D403">
        <v>11</v>
      </c>
      <c r="E403">
        <v>11</v>
      </c>
      <c r="F403">
        <v>0</v>
      </c>
      <c r="G403">
        <v>1065460</v>
      </c>
      <c r="H403">
        <v>1074920</v>
      </c>
      <c r="I403">
        <v>1101000</v>
      </c>
      <c r="J403">
        <v>877447</v>
      </c>
      <c r="K403">
        <v>918370</v>
      </c>
      <c r="L403">
        <v>970078</v>
      </c>
      <c r="M403">
        <v>626790</v>
      </c>
      <c r="N403">
        <v>708871</v>
      </c>
      <c r="O403">
        <v>736277</v>
      </c>
      <c r="P403">
        <v>1719780</v>
      </c>
      <c r="Q403">
        <v>1537770</v>
      </c>
      <c r="R403">
        <v>1716600</v>
      </c>
      <c r="S403">
        <v>1679740</v>
      </c>
      <c r="T403">
        <v>1799970</v>
      </c>
      <c r="U403">
        <v>1870920</v>
      </c>
      <c r="V403">
        <v>1608350</v>
      </c>
      <c r="W403">
        <v>1842520</v>
      </c>
      <c r="X403">
        <v>1825830</v>
      </c>
      <c r="Y403">
        <v>962078</v>
      </c>
      <c r="Z403">
        <v>953017</v>
      </c>
      <c r="AA403">
        <v>1021560</v>
      </c>
      <c r="AB403">
        <v>651103</v>
      </c>
      <c r="AC403">
        <v>697633</v>
      </c>
      <c r="AD403">
        <v>744100</v>
      </c>
      <c r="AE403">
        <v>932290</v>
      </c>
      <c r="AF403">
        <v>1294040</v>
      </c>
      <c r="AG403">
        <v>1328970</v>
      </c>
      <c r="AH403">
        <v>1823490</v>
      </c>
      <c r="AI403">
        <v>1846240</v>
      </c>
      <c r="AJ403">
        <v>1939410</v>
      </c>
      <c r="AK403">
        <v>802658</v>
      </c>
      <c r="AL403">
        <v>873811</v>
      </c>
      <c r="AM403">
        <v>965327</v>
      </c>
      <c r="AN403">
        <v>1522190</v>
      </c>
      <c r="AO403">
        <v>2160710</v>
      </c>
      <c r="AP403">
        <v>1650400</v>
      </c>
      <c r="AR403" s="16">
        <f>IFERROR(TTEST(G403:O403,P403:X403,2,1),IF(OR(COUNTIF(P403:X403,"&gt;0")&gt;7,COUNTIF(G403:O403,"&gt;0")&gt;7),0,9999))</f>
        <v>3.6667581552155615E-6</v>
      </c>
      <c r="AS403" s="16">
        <f>IF(AR403=9999,$BO$3,RANK(AR403,$AR$3:$AR$1993,1))</f>
        <v>40</v>
      </c>
      <c r="AT403" s="16">
        <f>LOG((IFERROR(SUM(P403:X403)/COUNTIF(P403:X403, "&gt;0"),0.1))/(IFERROR(SUM(G403:O403)/COUNTIF(G403:O403, "&gt;0"),0.1)),2)</f>
        <v>0.94939622234283427</v>
      </c>
      <c r="AU403" s="17">
        <f>SUM(COUNTIF(P403:X403, "&gt;0"), COUNTIF(G403:O403, "&gt;0"))</f>
        <v>18</v>
      </c>
      <c r="AV403" s="18">
        <f>$BQ$3*AS403/$BO$3</f>
        <v>2.0120724346076461E-4</v>
      </c>
      <c r="AW403" s="18">
        <f>IF(AR403&lt;AV403,AR403,"ns")</f>
        <v>3.6667581552155615E-6</v>
      </c>
      <c r="AX403" s="19" t="str">
        <f>IF(AND(AW403&lt;0.01,ABS(AT403)&gt;1.5,D403&gt;2), IF(AND(AT403&gt;0,COUNTIF(P403:X403,"&gt;0")&gt;7),"IRF4_interactor_Treg", (IF(AND(AT403&lt;0,COUNTIF(G403:O403, "&gt;0")&gt;7), "background_significant", "ns"))), "ns")</f>
        <v>ns</v>
      </c>
      <c r="AY403" s="20">
        <f>IFERROR(TTEST(Y403:AG403,AH403:AP403,2,1),IF(OR(COUNTIF(AH403:AP403,"&gt;0")&gt;7,COUNTIF(Y403:AG403,"&gt;0")&gt;7),0,9999))</f>
        <v>1.1355294940717563E-3</v>
      </c>
      <c r="AZ403" s="20">
        <f>IF(AY403=9999,$BO$4,RANK(AY403,$AY$3:$AY$1993,1))</f>
        <v>374</v>
      </c>
      <c r="BA403" s="20">
        <f>LOG((IFERROR(SUM(AH403:AP403)/COUNTIF(AH403:AP403, "&gt;0"),0.1))/(IFERROR(SUM(Y403:AG403)/COUNTIF(Y403:AG403, "&gt;0"),0.1)),2)</f>
        <v>0.66207851146724139</v>
      </c>
      <c r="BB403" s="21">
        <f>SUM(COUNTIF(AH403:AP403, "&gt;0"), COUNTIF(Y403:AG403, "&gt;0"))</f>
        <v>18</v>
      </c>
      <c r="BC403" s="22">
        <f>$BQ$3*AZ403/$BO$4</f>
        <v>1.8793969849246232E-3</v>
      </c>
      <c r="BD403" s="22">
        <f>IF(AY403&lt;BC403,AY403,"ns")</f>
        <v>1.1355294940717563E-3</v>
      </c>
      <c r="BE403" s="23" t="str">
        <f>IF(AND(BD403&lt;0.01,ABS(BA403)&gt;1.5,D403&gt;2), IF(AND(BA403&gt;0,COUNTIF(AH403:AP403,"&gt;0")&gt;7),"IRF4_interactor_Th17", (IF(AND(BA403&lt;0,COUNTIF(Y403:AG403, "&gt;0")&gt;7), "background_significant", "ns"))), "ns")</f>
        <v>ns</v>
      </c>
      <c r="BF403" s="24" t="str">
        <f>IF(OR(AX403 ="IRF4_interactor_Treg", BE403 ="IRF4_interactor_Th17"), LOG((AVERAGE(AH403:AP403)+0.1)/(AVERAGE(P403:X403)+0.1),2),"ns")</f>
        <v>ns</v>
      </c>
      <c r="BG403" s="24">
        <f>IF(AND(AX403="IRF4_interactor_Treg",BE403="IRF4_interactor_Th17"),1,IF(AX403="IRF4_interactor_Treg","IRF4_Treg",IF(BE403="IRF4_interactor_Th17","IRF4_Th17",0)))</f>
        <v>0</v>
      </c>
      <c r="BH403" s="25">
        <f>IFERROR(TTEST(AH403:AP403,P403:X403,2,1),IF(OR(COUNTIF(P403:X403,"&gt;0")&gt;7,COUNTIF(AH403:AP403,"&gt;0")&gt;7),0,9999))</f>
        <v>0.24428049085284034</v>
      </c>
      <c r="BI403" s="25">
        <f>IF(BH403=9999,$BS$5,RANK(BH403,$BH$3:$BH$1993,1))</f>
        <v>1057</v>
      </c>
      <c r="BJ403" s="25">
        <f>$BQ$3*BI403/$BO$5</f>
        <v>5.3088900050226023E-3</v>
      </c>
      <c r="BK403" s="25" t="str">
        <f>IF(BH403&lt;BJ403,BH403,"ns")</f>
        <v>ns</v>
      </c>
      <c r="BL403" s="26">
        <f>SUM(COUNTIF(P403:X403, "&gt;0"), COUNTIF(AH403:AP403, "&gt;0"))</f>
        <v>18</v>
      </c>
    </row>
    <row r="404" spans="1:64">
      <c r="A404" t="s">
        <v>6327</v>
      </c>
      <c r="B404" t="s">
        <v>6328</v>
      </c>
      <c r="C404">
        <v>7.1633199999999997E-4</v>
      </c>
      <c r="D404">
        <v>47</v>
      </c>
      <c r="E404">
        <v>47</v>
      </c>
      <c r="F404">
        <v>0</v>
      </c>
      <c r="G404">
        <v>489904</v>
      </c>
      <c r="H404">
        <v>447354</v>
      </c>
      <c r="I404">
        <v>484770</v>
      </c>
      <c r="J404">
        <v>406877</v>
      </c>
      <c r="K404">
        <v>403916</v>
      </c>
      <c r="L404">
        <v>453056</v>
      </c>
      <c r="M404">
        <v>341008</v>
      </c>
      <c r="N404">
        <v>389388</v>
      </c>
      <c r="O404">
        <v>391448</v>
      </c>
      <c r="P404">
        <v>499696</v>
      </c>
      <c r="Q404">
        <v>436229</v>
      </c>
      <c r="R404">
        <v>456843</v>
      </c>
      <c r="S404">
        <v>640751</v>
      </c>
      <c r="T404">
        <v>694547</v>
      </c>
      <c r="U404">
        <v>709076</v>
      </c>
      <c r="V404">
        <v>764770</v>
      </c>
      <c r="W404">
        <v>759963</v>
      </c>
      <c r="X404">
        <v>807033</v>
      </c>
      <c r="Y404">
        <v>544015</v>
      </c>
      <c r="Z404">
        <v>525395</v>
      </c>
      <c r="AA404">
        <v>520038</v>
      </c>
      <c r="AB404">
        <v>378603</v>
      </c>
      <c r="AC404">
        <v>387600</v>
      </c>
      <c r="AD404">
        <v>404718</v>
      </c>
      <c r="AE404">
        <v>244265</v>
      </c>
      <c r="AF404">
        <v>337606</v>
      </c>
      <c r="AG404">
        <v>328624</v>
      </c>
      <c r="AH404">
        <v>670068</v>
      </c>
      <c r="AI404">
        <v>676585</v>
      </c>
      <c r="AJ404">
        <v>725203</v>
      </c>
      <c r="AK404">
        <v>397758</v>
      </c>
      <c r="AL404">
        <v>432536</v>
      </c>
      <c r="AM404">
        <v>528934</v>
      </c>
      <c r="AN404">
        <v>430226</v>
      </c>
      <c r="AO404">
        <v>608200</v>
      </c>
      <c r="AP404">
        <v>397334</v>
      </c>
      <c r="AR404" s="16">
        <f>IFERROR(TTEST(G404:O404,P404:X404,2,1),IF(OR(COUNTIF(P404:X404,"&gt;0")&gt;7,COUNTIF(G404:O404,"&gt;0")&gt;7),0,9999))</f>
        <v>7.2726836839226922E-3</v>
      </c>
      <c r="AS404" s="16">
        <f>IF(AR404=9999,$BO$3,RANK(AR404,$AR$3:$AR$1993,1))</f>
        <v>611</v>
      </c>
      <c r="AT404" s="16">
        <f>LOG((IFERROR(SUM(P404:X404)/COUNTIF(P404:X404, "&gt;0"),0.1))/(IFERROR(SUM(G404:O404)/COUNTIF(G404:O404, "&gt;0"),0.1)),2)</f>
        <v>0.59937048300357576</v>
      </c>
      <c r="AU404" s="17">
        <f>SUM(COUNTIF(P404:X404, "&gt;0"), COUNTIF(G404:O404, "&gt;0"))</f>
        <v>18</v>
      </c>
      <c r="AV404" s="18">
        <f>$BQ$3*AS404/$BO$3</f>
        <v>3.0734406438631791E-3</v>
      </c>
      <c r="AW404" s="18" t="str">
        <f>IF(AR404&lt;AV404,AR404,"ns")</f>
        <v>ns</v>
      </c>
      <c r="AX404" s="19" t="str">
        <f>IF(AND(AW404&lt;0.01,ABS(AT404)&gt;1.5,D404&gt;2), IF(AND(AT404&gt;0,COUNTIF(P404:X404,"&gt;0")&gt;7),"IRF4_interactor_Treg", (IF(AND(AT404&lt;0,COUNTIF(G404:O404, "&gt;0")&gt;7), "background_significant", "ns"))), "ns")</f>
        <v>ns</v>
      </c>
      <c r="AY404" s="20">
        <f>IFERROR(TTEST(Y404:AG404,AH404:AP404,2,1),IF(OR(COUNTIF(AH404:AP404,"&gt;0")&gt;7,COUNTIF(Y404:AG404,"&gt;0")&gt;7),0,9999))</f>
        <v>1.145220682083061E-3</v>
      </c>
      <c r="AZ404" s="20">
        <f>IF(AY404=9999,$BO$4,RANK(AY404,$AY$3:$AY$1993,1))</f>
        <v>375</v>
      </c>
      <c r="BA404" s="20">
        <f>LOG((IFERROR(SUM(AH404:AP404)/COUNTIF(AH404:AP404, "&gt;0"),0.1))/(IFERROR(SUM(Y404:AG404)/COUNTIF(Y404:AG404, "&gt;0"),0.1)),2)</f>
        <v>0.40686686600723065</v>
      </c>
      <c r="BB404" s="21">
        <f>SUM(COUNTIF(AH404:AP404, "&gt;0"), COUNTIF(Y404:AG404, "&gt;0"))</f>
        <v>18</v>
      </c>
      <c r="BC404" s="22">
        <f>$BQ$3*AZ404/$BO$4</f>
        <v>1.8844221105527637E-3</v>
      </c>
      <c r="BD404" s="22">
        <f>IF(AY404&lt;BC404,AY404,"ns")</f>
        <v>1.145220682083061E-3</v>
      </c>
      <c r="BE404" s="23" t="str">
        <f>IF(AND(BD404&lt;0.01,ABS(BA404)&gt;1.5,D404&gt;2), IF(AND(BA404&gt;0,COUNTIF(AH404:AP404,"&gt;0")&gt;7),"IRF4_interactor_Th17", (IF(AND(BA404&lt;0,COUNTIF(Y404:AG404, "&gt;0")&gt;7), "background_significant", "ns"))), "ns")</f>
        <v>ns</v>
      </c>
      <c r="BF404" s="24" t="str">
        <f>IF(OR(AX404 ="IRF4_interactor_Treg", BE404 ="IRF4_interactor_Th17"), LOG((AVERAGE(AH404:AP404)+0.1)/(AVERAGE(P404:X404)+0.1),2),"ns")</f>
        <v>ns</v>
      </c>
      <c r="BG404" s="24">
        <f>IF(AND(AX404="IRF4_interactor_Treg",BE404="IRF4_interactor_Th17"),1,IF(AX404="IRF4_interactor_Treg","IRF4_Treg",IF(BE404="IRF4_interactor_Th17","IRF4_Th17",0)))</f>
        <v>0</v>
      </c>
      <c r="BH404" s="25">
        <f>IFERROR(TTEST(AH404:AP404,P404:X404,2,1),IF(OR(COUNTIF(P404:X404,"&gt;0")&gt;7,COUNTIF(AH404:AP404,"&gt;0")&gt;7),0,9999))</f>
        <v>0.2769195095479795</v>
      </c>
      <c r="BI404" s="25">
        <f>IF(BH404=9999,$BS$5,RANK(BH404,$BH$3:$BH$1993,1))</f>
        <v>1121</v>
      </c>
      <c r="BJ404" s="25">
        <f>$BQ$3*BI404/$BO$5</f>
        <v>5.6303365143144154E-3</v>
      </c>
      <c r="BK404" s="25" t="str">
        <f>IF(BH404&lt;BJ404,BH404,"ns")</f>
        <v>ns</v>
      </c>
      <c r="BL404" s="26">
        <f>SUM(COUNTIF(P404:X404, "&gt;0"), COUNTIF(AH404:AP404, "&gt;0"))</f>
        <v>18</v>
      </c>
    </row>
    <row r="405" spans="1:64">
      <c r="A405" t="s">
        <v>2637</v>
      </c>
      <c r="B405" t="s">
        <v>2638</v>
      </c>
      <c r="C405">
        <v>4.7990400000000001E-3</v>
      </c>
      <c r="D405">
        <v>8</v>
      </c>
      <c r="E405">
        <v>7</v>
      </c>
      <c r="F405">
        <v>1</v>
      </c>
      <c r="G405">
        <v>273117</v>
      </c>
      <c r="H405">
        <v>144844</v>
      </c>
      <c r="I405">
        <v>265145</v>
      </c>
      <c r="J405">
        <v>272100</v>
      </c>
      <c r="K405">
        <v>172154</v>
      </c>
      <c r="L405">
        <v>294094</v>
      </c>
      <c r="M405">
        <v>150252</v>
      </c>
      <c r="N405">
        <v>193885</v>
      </c>
      <c r="O405">
        <v>247377</v>
      </c>
      <c r="P405">
        <v>329926</v>
      </c>
      <c r="Q405">
        <v>278700</v>
      </c>
      <c r="R405">
        <v>317206</v>
      </c>
      <c r="S405">
        <v>330713</v>
      </c>
      <c r="T405">
        <v>312461</v>
      </c>
      <c r="U405">
        <v>465848</v>
      </c>
      <c r="V405">
        <v>346635</v>
      </c>
      <c r="W405">
        <v>385689</v>
      </c>
      <c r="X405">
        <v>422974</v>
      </c>
      <c r="Y405">
        <v>441544</v>
      </c>
      <c r="Z405">
        <v>362078</v>
      </c>
      <c r="AA405">
        <v>448090</v>
      </c>
      <c r="AB405">
        <v>225018</v>
      </c>
      <c r="AC405">
        <v>264398</v>
      </c>
      <c r="AD405">
        <v>371660</v>
      </c>
      <c r="AE405">
        <v>249430</v>
      </c>
      <c r="AF405">
        <v>440006</v>
      </c>
      <c r="AG405">
        <v>435317</v>
      </c>
      <c r="AH405">
        <v>605909</v>
      </c>
      <c r="AI405">
        <v>619277</v>
      </c>
      <c r="AJ405">
        <v>800900</v>
      </c>
      <c r="AK405">
        <v>291023</v>
      </c>
      <c r="AL405">
        <v>242743</v>
      </c>
      <c r="AM405">
        <v>576704</v>
      </c>
      <c r="AN405">
        <v>540824</v>
      </c>
      <c r="AO405">
        <v>756163</v>
      </c>
      <c r="AP405">
        <v>600887</v>
      </c>
      <c r="AR405" s="16">
        <f>IFERROR(TTEST(G405:O405,P405:X405,2,1),IF(OR(COUNTIF(P405:X405,"&gt;0")&gt;7,COUNTIF(G405:O405,"&gt;0")&gt;7),0,9999))</f>
        <v>1.7805769213239436E-4</v>
      </c>
      <c r="AS405" s="16">
        <f>IF(AR405=9999,$BO$3,RANK(AR405,$AR$3:$AR$1993,1))</f>
        <v>136</v>
      </c>
      <c r="AT405" s="16">
        <f>LOG((IFERROR(SUM(P405:X405)/COUNTIF(P405:X405, "&gt;0"),0.1))/(IFERROR(SUM(G405:O405)/COUNTIF(G405:O405, "&gt;0"),0.1)),2)</f>
        <v>0.66430092716061062</v>
      </c>
      <c r="AU405" s="17">
        <f>SUM(COUNTIF(P405:X405, "&gt;0"), COUNTIF(G405:O405, "&gt;0"))</f>
        <v>18</v>
      </c>
      <c r="AV405" s="18">
        <f>$BQ$3*AS405/$BO$3</f>
        <v>6.841046277665996E-4</v>
      </c>
      <c r="AW405" s="18">
        <f>IF(AR405&lt;AV405,AR405,"ns")</f>
        <v>1.7805769213239436E-4</v>
      </c>
      <c r="AX405" s="19" t="str">
        <f>IF(AND(AW405&lt;0.01,ABS(AT405)&gt;1.5,D405&gt;2), IF(AND(AT405&gt;0,COUNTIF(P405:X405,"&gt;0")&gt;7),"IRF4_interactor_Treg", (IF(AND(AT405&lt;0,COUNTIF(G405:O405, "&gt;0")&gt;7), "background_significant", "ns"))), "ns")</f>
        <v>ns</v>
      </c>
      <c r="AY405" s="20">
        <f>IFERROR(TTEST(Y405:AG405,AH405:AP405,2,1),IF(OR(COUNTIF(AH405:AP405,"&gt;0")&gt;7,COUNTIF(Y405:AG405,"&gt;0")&gt;7),0,9999))</f>
        <v>1.1478623902036814E-3</v>
      </c>
      <c r="AZ405" s="20">
        <f>IF(AY405=9999,$BO$4,RANK(AY405,$AY$3:$AY$1993,1))</f>
        <v>376</v>
      </c>
      <c r="BA405" s="20">
        <f>LOG((IFERROR(SUM(AH405:AP405)/COUNTIF(AH405:AP405, "&gt;0"),0.1))/(IFERROR(SUM(Y405:AG405)/COUNTIF(Y405:AG405, "&gt;0"),0.1)),2)</f>
        <v>0.63692998191252925</v>
      </c>
      <c r="BB405" s="21">
        <f>SUM(COUNTIF(AH405:AP405, "&gt;0"), COUNTIF(Y405:AG405, "&gt;0"))</f>
        <v>18</v>
      </c>
      <c r="BC405" s="22">
        <f>$BQ$3*AZ405/$BO$4</f>
        <v>1.8894472361809047E-3</v>
      </c>
      <c r="BD405" s="22">
        <f>IF(AY405&lt;BC405,AY405,"ns")</f>
        <v>1.1478623902036814E-3</v>
      </c>
      <c r="BE405" s="23" t="str">
        <f>IF(AND(BD405&lt;0.01,ABS(BA405)&gt;1.5,D405&gt;2), IF(AND(BA405&gt;0,COUNTIF(AH405:AP405,"&gt;0")&gt;7),"IRF4_interactor_Th17", (IF(AND(BA405&lt;0,COUNTIF(Y405:AG405, "&gt;0")&gt;7), "background_significant", "ns"))), "ns")</f>
        <v>ns</v>
      </c>
      <c r="BF405" s="24" t="str">
        <f>IF(OR(AX405 ="IRF4_interactor_Treg", BE405 ="IRF4_interactor_Th17"), LOG((AVERAGE(AH405:AP405)+0.1)/(AVERAGE(P405:X405)+0.1),2),"ns")</f>
        <v>ns</v>
      </c>
      <c r="BG405" s="24">
        <f>IF(AND(AX405="IRF4_interactor_Treg",BE405="IRF4_interactor_Th17"),1,IF(AX405="IRF4_interactor_Treg","IRF4_Treg",IF(BE405="IRF4_interactor_Th17","IRF4_Th17",0)))</f>
        <v>0</v>
      </c>
      <c r="BH405" s="25">
        <f>IFERROR(TTEST(AH405:AP405,P405:X405,2,1),IF(OR(COUNTIF(P405:X405,"&gt;0")&gt;7,COUNTIF(AH405:AP405,"&gt;0")&gt;7),0,9999))</f>
        <v>1.04670376447712E-2</v>
      </c>
      <c r="BI405" s="25">
        <f>IF(BH405=9999,$BS$5,RANK(BH405,$BH$3:$BH$1993,1))</f>
        <v>218</v>
      </c>
      <c r="BJ405" s="25">
        <f>$BQ$3*BI405/$BO$5</f>
        <v>1.0949271722752387E-3</v>
      </c>
      <c r="BK405" s="25" t="str">
        <f>IF(BH405&lt;BJ405,BH405,"ns")</f>
        <v>ns</v>
      </c>
      <c r="BL405" s="26">
        <f>SUM(COUNTIF(P405:X405, "&gt;0"), COUNTIF(AH405:AP405, "&gt;0"))</f>
        <v>18</v>
      </c>
    </row>
    <row r="406" spans="1:64">
      <c r="A406" t="s">
        <v>2411</v>
      </c>
      <c r="B406" t="s">
        <v>2412</v>
      </c>
      <c r="C406">
        <v>7.1633199999999997E-4</v>
      </c>
      <c r="D406">
        <v>18</v>
      </c>
      <c r="E406">
        <v>18</v>
      </c>
      <c r="F406">
        <v>0</v>
      </c>
      <c r="G406">
        <v>1276660</v>
      </c>
      <c r="H406">
        <v>1237620</v>
      </c>
      <c r="I406">
        <v>1387250</v>
      </c>
      <c r="J406">
        <v>620443</v>
      </c>
      <c r="K406">
        <v>432769</v>
      </c>
      <c r="L406">
        <v>719880</v>
      </c>
      <c r="M406">
        <v>558119</v>
      </c>
      <c r="N406">
        <v>685675</v>
      </c>
      <c r="O406">
        <v>672369</v>
      </c>
      <c r="P406">
        <v>1399030</v>
      </c>
      <c r="Q406">
        <v>1268750</v>
      </c>
      <c r="R406">
        <v>1225360</v>
      </c>
      <c r="S406">
        <v>1226710</v>
      </c>
      <c r="T406">
        <v>1331920</v>
      </c>
      <c r="U406">
        <v>1172470</v>
      </c>
      <c r="V406">
        <v>1572820</v>
      </c>
      <c r="W406">
        <v>1973040</v>
      </c>
      <c r="X406">
        <v>1972370</v>
      </c>
      <c r="Y406">
        <v>1275870</v>
      </c>
      <c r="Z406">
        <v>1205610</v>
      </c>
      <c r="AA406">
        <v>1147930</v>
      </c>
      <c r="AB406">
        <v>789195</v>
      </c>
      <c r="AC406">
        <v>825982</v>
      </c>
      <c r="AD406">
        <v>862090</v>
      </c>
      <c r="AE406">
        <v>536504</v>
      </c>
      <c r="AF406">
        <v>824829</v>
      </c>
      <c r="AG406">
        <v>842838</v>
      </c>
      <c r="AH406">
        <v>2368170</v>
      </c>
      <c r="AI406">
        <v>2307310</v>
      </c>
      <c r="AJ406">
        <v>2587890</v>
      </c>
      <c r="AK406">
        <v>1031980</v>
      </c>
      <c r="AL406">
        <v>1039200</v>
      </c>
      <c r="AM406">
        <v>1026690</v>
      </c>
      <c r="AN406">
        <v>1429830</v>
      </c>
      <c r="AO406">
        <v>1866610</v>
      </c>
      <c r="AP406">
        <v>1504840</v>
      </c>
      <c r="AR406" s="16">
        <f>IFERROR(TTEST(G406:O406,P406:X406,2,1),IF(OR(COUNTIF(P406:X406,"&gt;0")&gt;7,COUNTIF(G406:O406,"&gt;0")&gt;7),0,9999))</f>
        <v>9.4143703973514625E-3</v>
      </c>
      <c r="AS406" s="16">
        <f>IF(AR406=9999,$BO$3,RANK(AR406,$AR$3:$AR$1993,1))</f>
        <v>657</v>
      </c>
      <c r="AT406" s="16">
        <f>LOG((IFERROR(SUM(P406:X406)/COUNTIF(P406:X406, "&gt;0"),0.1))/(IFERROR(SUM(G406:O406)/COUNTIF(G406:O406, "&gt;0"),0.1)),2)</f>
        <v>0.79191544712809114</v>
      </c>
      <c r="AU406" s="17">
        <f>SUM(COUNTIF(P406:X406, "&gt;0"), COUNTIF(G406:O406, "&gt;0"))</f>
        <v>18</v>
      </c>
      <c r="AV406" s="18">
        <f>$BQ$3*AS406/$BO$3</f>
        <v>3.3048289738430584E-3</v>
      </c>
      <c r="AW406" s="18" t="str">
        <f>IF(AR406&lt;AV406,AR406,"ns")</f>
        <v>ns</v>
      </c>
      <c r="AX406" s="19" t="str">
        <f>IF(AND(AW406&lt;0.01,ABS(AT406)&gt;1.5,D406&gt;2), IF(AND(AT406&gt;0,COUNTIF(P406:X406,"&gt;0")&gt;7),"IRF4_interactor_Treg", (IF(AND(AT406&lt;0,COUNTIF(G406:O406, "&gt;0")&gt;7), "background_significant", "ns"))), "ns")</f>
        <v>ns</v>
      </c>
      <c r="AY406" s="20">
        <f>IFERROR(TTEST(Y406:AG406,AH406:AP406,2,1),IF(OR(COUNTIF(AH406:AP406,"&gt;0")&gt;7,COUNTIF(Y406:AG406,"&gt;0")&gt;7),0,9999))</f>
        <v>1.1502054338645427E-3</v>
      </c>
      <c r="AZ406" s="20">
        <f>IF(AY406=9999,$BO$4,RANK(AY406,$AY$3:$AY$1993,1))</f>
        <v>377</v>
      </c>
      <c r="BA406" s="20">
        <f>LOG((IFERROR(SUM(AH406:AP406)/COUNTIF(AH406:AP406, "&gt;0"),0.1))/(IFERROR(SUM(Y406:AG406)/COUNTIF(Y406:AG406, "&gt;0"),0.1)),2)</f>
        <v>0.86744195285940251</v>
      </c>
      <c r="BB406" s="21">
        <f>SUM(COUNTIF(AH406:AP406, "&gt;0"), COUNTIF(Y406:AG406, "&gt;0"))</f>
        <v>18</v>
      </c>
      <c r="BC406" s="22">
        <f>$BQ$3*AZ406/$BO$4</f>
        <v>1.8944723618090453E-3</v>
      </c>
      <c r="BD406" s="22">
        <f>IF(AY406&lt;BC406,AY406,"ns")</f>
        <v>1.1502054338645427E-3</v>
      </c>
      <c r="BE406" s="23" t="str">
        <f>IF(AND(BD406&lt;0.01,ABS(BA406)&gt;1.5,D406&gt;2), IF(AND(BA406&gt;0,COUNTIF(AH406:AP406,"&gt;0")&gt;7),"IRF4_interactor_Th17", (IF(AND(BA406&lt;0,COUNTIF(Y406:AG406, "&gt;0")&gt;7), "background_significant", "ns"))), "ns")</f>
        <v>ns</v>
      </c>
      <c r="BF406" s="24" t="str">
        <f>IF(OR(AX406 ="IRF4_interactor_Treg", BE406 ="IRF4_interactor_Th17"), LOG((AVERAGE(AH406:AP406)+0.1)/(AVERAGE(P406:X406)+0.1),2),"ns")</f>
        <v>ns</v>
      </c>
      <c r="BG406" s="24">
        <f>IF(AND(AX406="IRF4_interactor_Treg",BE406="IRF4_interactor_Th17"),1,IF(AX406="IRF4_interactor_Treg","IRF4_Treg",IF(BE406="IRF4_interactor_Th17","IRF4_Th17",0)))</f>
        <v>0</v>
      </c>
      <c r="BH406" s="25">
        <f>IFERROR(TTEST(AH406:AP406,P406:X406,2,1),IF(OR(COUNTIF(P406:X406,"&gt;0")&gt;7,COUNTIF(AH406:AP406,"&gt;0")&gt;7),0,9999))</f>
        <v>0.3581488487573134</v>
      </c>
      <c r="BI406" s="25">
        <f>IF(BH406=9999,$BS$5,RANK(BH406,$BH$3:$BH$1993,1))</f>
        <v>1259</v>
      </c>
      <c r="BJ406" s="25">
        <f>$BQ$3*BI406/$BO$5</f>
        <v>6.3234555499748872E-3</v>
      </c>
      <c r="BK406" s="25" t="str">
        <f>IF(BH406&lt;BJ406,BH406,"ns")</f>
        <v>ns</v>
      </c>
      <c r="BL406" s="26">
        <f>SUM(COUNTIF(P406:X406, "&gt;0"), COUNTIF(AH406:AP406, "&gt;0"))</f>
        <v>18</v>
      </c>
    </row>
    <row r="407" spans="1:64">
      <c r="A407" t="s">
        <v>757</v>
      </c>
      <c r="B407" t="s">
        <v>758</v>
      </c>
      <c r="C407">
        <v>7.1633199999999997E-4</v>
      </c>
      <c r="D407">
        <v>15</v>
      </c>
      <c r="E407">
        <v>15</v>
      </c>
      <c r="F407">
        <v>0</v>
      </c>
      <c r="G407">
        <v>254956</v>
      </c>
      <c r="H407">
        <v>247461</v>
      </c>
      <c r="I407">
        <v>255205</v>
      </c>
      <c r="J407">
        <v>137851</v>
      </c>
      <c r="K407">
        <v>142166</v>
      </c>
      <c r="L407">
        <v>137113</v>
      </c>
      <c r="M407">
        <v>95336</v>
      </c>
      <c r="N407">
        <v>129830</v>
      </c>
      <c r="O407">
        <v>116441</v>
      </c>
      <c r="P407">
        <v>310235</v>
      </c>
      <c r="Q407">
        <v>265734</v>
      </c>
      <c r="R407">
        <v>274350</v>
      </c>
      <c r="S407">
        <v>287475</v>
      </c>
      <c r="T407">
        <v>314239</v>
      </c>
      <c r="U407">
        <v>329037</v>
      </c>
      <c r="V407">
        <v>324861</v>
      </c>
      <c r="W407">
        <v>409473</v>
      </c>
      <c r="X407">
        <v>418109</v>
      </c>
      <c r="Y407">
        <v>255812</v>
      </c>
      <c r="Z407">
        <v>208082</v>
      </c>
      <c r="AA407">
        <v>281927</v>
      </c>
      <c r="AB407">
        <v>150950</v>
      </c>
      <c r="AC407">
        <v>165186</v>
      </c>
      <c r="AD407">
        <v>119625</v>
      </c>
      <c r="AE407">
        <v>199165</v>
      </c>
      <c r="AF407">
        <v>323532</v>
      </c>
      <c r="AG407">
        <v>313834</v>
      </c>
      <c r="AH407">
        <v>556532</v>
      </c>
      <c r="AI407">
        <v>564091</v>
      </c>
      <c r="AJ407">
        <v>647758</v>
      </c>
      <c r="AK407">
        <v>217487</v>
      </c>
      <c r="AL407">
        <v>203913</v>
      </c>
      <c r="AM407">
        <v>216834</v>
      </c>
      <c r="AN407">
        <v>435907</v>
      </c>
      <c r="AO407">
        <v>658041</v>
      </c>
      <c r="AP407">
        <v>454067</v>
      </c>
      <c r="AR407" s="16">
        <f>IFERROR(TTEST(G407:O407,P407:X407,2,1),IF(OR(COUNTIF(P407:X407,"&gt;0")&gt;7,COUNTIF(G407:O407,"&gt;0")&gt;7),0,9999))</f>
        <v>2.2228092544374803E-3</v>
      </c>
      <c r="AS407" s="16">
        <f>IF(AR407=9999,$BO$3,RANK(AR407,$AR$3:$AR$1993,1))</f>
        <v>410</v>
      </c>
      <c r="AT407" s="16">
        <f>LOG((IFERROR(SUM(P407:X407)/COUNTIF(P407:X407, "&gt;0"),0.1))/(IFERROR(SUM(G407:O407)/COUNTIF(G407:O407, "&gt;0"),0.1)),2)</f>
        <v>0.95201803148599595</v>
      </c>
      <c r="AU407" s="17">
        <f>SUM(COUNTIF(P407:X407, "&gt;0"), COUNTIF(G407:O407, "&gt;0"))</f>
        <v>18</v>
      </c>
      <c r="AV407" s="18">
        <f>$BQ$3*AS407/$BO$3</f>
        <v>2.062374245472837E-3</v>
      </c>
      <c r="AW407" s="18" t="str">
        <f>IF(AR407&lt;AV407,AR407,"ns")</f>
        <v>ns</v>
      </c>
      <c r="AX407" s="19" t="str">
        <f>IF(AND(AW407&lt;0.01,ABS(AT407)&gt;1.5,D407&gt;2), IF(AND(AT407&gt;0,COUNTIF(P407:X407,"&gt;0")&gt;7),"IRF4_interactor_Treg", (IF(AND(AT407&lt;0,COUNTIF(G407:O407, "&gt;0")&gt;7), "background_significant", "ns"))), "ns")</f>
        <v>ns</v>
      </c>
      <c r="AY407" s="20">
        <f>IFERROR(TTEST(Y407:AG407,AH407:AP407,2,1),IF(OR(COUNTIF(AH407:AP407,"&gt;0")&gt;7,COUNTIF(Y407:AG407,"&gt;0")&gt;7),0,9999))</f>
        <v>1.153721292297988E-3</v>
      </c>
      <c r="AZ407" s="20">
        <f>IF(AY407=9999,$BO$4,RANK(AY407,$AY$3:$AY$1993,1))</f>
        <v>378</v>
      </c>
      <c r="BA407" s="20">
        <f>LOG((IFERROR(SUM(AH407:AP407)/COUNTIF(AH407:AP407, "&gt;0"),0.1))/(IFERROR(SUM(Y407:AG407)/COUNTIF(Y407:AG407, "&gt;0"),0.1)),2)</f>
        <v>0.97053576332122538</v>
      </c>
      <c r="BB407" s="21">
        <f>SUM(COUNTIF(AH407:AP407, "&gt;0"), COUNTIF(Y407:AG407, "&gt;0"))</f>
        <v>18</v>
      </c>
      <c r="BC407" s="22">
        <f>$BQ$3*AZ407/$BO$4</f>
        <v>1.8994974874371861E-3</v>
      </c>
      <c r="BD407" s="22">
        <f>IF(AY407&lt;BC407,AY407,"ns")</f>
        <v>1.153721292297988E-3</v>
      </c>
      <c r="BE407" s="23" t="str">
        <f>IF(AND(BD407&lt;0.01,ABS(BA407)&gt;1.5,D407&gt;2), IF(AND(BA407&gt;0,COUNTIF(AH407:AP407,"&gt;0")&gt;7),"IRF4_interactor_Th17", (IF(AND(BA407&lt;0,COUNTIF(Y407:AG407, "&gt;0")&gt;7), "background_significant", "ns"))), "ns")</f>
        <v>ns</v>
      </c>
      <c r="BF407" s="24" t="str">
        <f>IF(OR(AX407 ="IRF4_interactor_Treg", BE407 ="IRF4_interactor_Th17"), LOG((AVERAGE(AH407:AP407)+0.1)/(AVERAGE(P407:X407)+0.1),2),"ns")</f>
        <v>ns</v>
      </c>
      <c r="BG407" s="24">
        <f>IF(AND(AX407="IRF4_interactor_Treg",BE407="IRF4_interactor_Th17"),1,IF(AX407="IRF4_interactor_Treg","IRF4_Treg",IF(BE407="IRF4_interactor_Th17","IRF4_Th17",0)))</f>
        <v>0</v>
      </c>
      <c r="BH407" s="25">
        <f>IFERROR(TTEST(AH407:AP407,P407:X407,2,1),IF(OR(COUNTIF(P407:X407,"&gt;0")&gt;7,COUNTIF(AH407:AP407,"&gt;0")&gt;7),0,9999))</f>
        <v>0.10547086747654233</v>
      </c>
      <c r="BI407" s="25">
        <f>IF(BH407=9999,$BS$5,RANK(BH407,$BH$3:$BH$1993,1))</f>
        <v>685</v>
      </c>
      <c r="BJ407" s="25">
        <f>$BQ$3*BI407/$BO$5</f>
        <v>3.4404821697639381E-3</v>
      </c>
      <c r="BK407" s="25" t="str">
        <f>IF(BH407&lt;BJ407,BH407,"ns")</f>
        <v>ns</v>
      </c>
      <c r="BL407" s="26">
        <f>SUM(COUNTIF(P407:X407, "&gt;0"), COUNTIF(AH407:AP407, "&gt;0"))</f>
        <v>18</v>
      </c>
    </row>
    <row r="408" spans="1:64">
      <c r="A408" t="s">
        <v>6971</v>
      </c>
      <c r="B408" t="s">
        <v>6972</v>
      </c>
      <c r="C408">
        <v>3.9178400000000002E-2</v>
      </c>
      <c r="D408">
        <v>5</v>
      </c>
      <c r="E408">
        <v>4</v>
      </c>
      <c r="F408">
        <v>1</v>
      </c>
      <c r="G408">
        <v>56928.6</v>
      </c>
      <c r="H408">
        <v>46287.8</v>
      </c>
      <c r="I408">
        <v>62304.3</v>
      </c>
      <c r="J408">
        <v>0</v>
      </c>
      <c r="K408">
        <v>0</v>
      </c>
      <c r="L408">
        <v>50170.3</v>
      </c>
      <c r="M408">
        <v>0</v>
      </c>
      <c r="N408">
        <v>0</v>
      </c>
      <c r="O408">
        <v>25737.5</v>
      </c>
      <c r="P408">
        <v>0</v>
      </c>
      <c r="Q408">
        <v>44091.8</v>
      </c>
      <c r="R408">
        <v>63579.3</v>
      </c>
      <c r="S408">
        <v>117928</v>
      </c>
      <c r="T408">
        <v>23653.1</v>
      </c>
      <c r="U408">
        <v>0</v>
      </c>
      <c r="V408">
        <v>79538.899999999994</v>
      </c>
      <c r="W408">
        <v>98139.8</v>
      </c>
      <c r="X408">
        <v>101404</v>
      </c>
      <c r="Y408">
        <v>160858</v>
      </c>
      <c r="Z408">
        <v>199169</v>
      </c>
      <c r="AA408">
        <v>227471</v>
      </c>
      <c r="AB408">
        <v>102530</v>
      </c>
      <c r="AC408">
        <v>117143</v>
      </c>
      <c r="AD408">
        <v>108411</v>
      </c>
      <c r="AE408">
        <v>89534.5</v>
      </c>
      <c r="AF408">
        <v>120864</v>
      </c>
      <c r="AG408">
        <v>104631</v>
      </c>
      <c r="AH408">
        <v>234179</v>
      </c>
      <c r="AI408">
        <v>254911</v>
      </c>
      <c r="AJ408">
        <v>284486</v>
      </c>
      <c r="AK408">
        <v>162927</v>
      </c>
      <c r="AL408">
        <v>156360</v>
      </c>
      <c r="AM408">
        <v>284321</v>
      </c>
      <c r="AN408">
        <v>131307</v>
      </c>
      <c r="AO408">
        <v>255168</v>
      </c>
      <c r="AP408">
        <v>155731</v>
      </c>
      <c r="AR408" s="16">
        <f>IFERROR(TTEST(G408:O408,P408:X408,2,1),IF(OR(COUNTIF(P408:X408,"&gt;0")&gt;7,COUNTIF(G408:O408,"&gt;0")&gt;7),0,9999))</f>
        <v>0.17345278715613324</v>
      </c>
      <c r="AS408" s="16">
        <f>IF(AR408=9999,$BO$3,RANK(AR408,$AR$3:$AR$1993,1))</f>
        <v>1273</v>
      </c>
      <c r="AT408" s="16">
        <f>LOG((IFERROR(SUM(P408:X408)/COUNTIF(P408:X408, "&gt;0"),0.1))/(IFERROR(SUM(G408:O408)/COUNTIF(G408:O408, "&gt;0"),0.1)),2)</f>
        <v>0.64442989287315133</v>
      </c>
      <c r="AU408" s="17">
        <f>SUM(COUNTIF(P408:X408, "&gt;0"), COUNTIF(G408:O408, "&gt;0"))</f>
        <v>12</v>
      </c>
      <c r="AV408" s="18">
        <f>$BQ$3*AS408/$BO$3</f>
        <v>6.4034205231388334E-3</v>
      </c>
      <c r="AW408" s="18" t="str">
        <f>IF(AR408&lt;AV408,AR408,"ns")</f>
        <v>ns</v>
      </c>
      <c r="AX408" s="19" t="str">
        <f>IF(AND(AW408&lt;0.01,ABS(AT408)&gt;1.5,D408&gt;2), IF(AND(AT408&gt;0,COUNTIF(P408:X408,"&gt;0")&gt;7),"IRF4_interactor_Treg", (IF(AND(AT408&lt;0,COUNTIF(G408:O408, "&gt;0")&gt;7), "background_significant", "ns"))), "ns")</f>
        <v>ns</v>
      </c>
      <c r="AY408" s="20">
        <f>IFERROR(TTEST(Y408:AG408,AH408:AP408,2,1),IF(OR(COUNTIF(AH408:AP408,"&gt;0")&gt;7,COUNTIF(Y408:AG408,"&gt;0")&gt;7),0,9999))</f>
        <v>1.1898094919540372E-3</v>
      </c>
      <c r="AZ408" s="20">
        <f>IF(AY408=9999,$BO$4,RANK(AY408,$AY$3:$AY$1993,1))</f>
        <v>379</v>
      </c>
      <c r="BA408" s="20">
        <f>LOG((IFERROR(SUM(AH408:AP408)/COUNTIF(AH408:AP408, "&gt;0"),0.1))/(IFERROR(SUM(Y408:AG408)/COUNTIF(Y408:AG408, "&gt;0"),0.1)),2)</f>
        <v>0.64127250225812626</v>
      </c>
      <c r="BB408" s="21">
        <f>SUM(COUNTIF(AH408:AP408, "&gt;0"), COUNTIF(Y408:AG408, "&gt;0"))</f>
        <v>18</v>
      </c>
      <c r="BC408" s="22">
        <f>$BQ$3*AZ408/$BO$4</f>
        <v>1.9045226130653267E-3</v>
      </c>
      <c r="BD408" s="22">
        <f>IF(AY408&lt;BC408,AY408,"ns")</f>
        <v>1.1898094919540372E-3</v>
      </c>
      <c r="BE408" s="23" t="str">
        <f>IF(AND(BD408&lt;0.01,ABS(BA408)&gt;1.5,D408&gt;2), IF(AND(BA408&gt;0,COUNTIF(AH408:AP408,"&gt;0")&gt;7),"IRF4_interactor_Th17", (IF(AND(BA408&lt;0,COUNTIF(Y408:AG408, "&gt;0")&gt;7), "background_significant", "ns"))), "ns")</f>
        <v>ns</v>
      </c>
      <c r="BF408" s="24" t="str">
        <f>IF(OR(AX408 ="IRF4_interactor_Treg", BE408 ="IRF4_interactor_Th17"), LOG((AVERAGE(AH408:AP408)+0.1)/(AVERAGE(P408:X408)+0.1),2),"ns")</f>
        <v>ns</v>
      </c>
      <c r="BG408" s="24">
        <f>IF(AND(AX408="IRF4_interactor_Treg",BE408="IRF4_interactor_Th17"),1,IF(AX408="IRF4_interactor_Treg","IRF4_Treg",IF(BE408="IRF4_interactor_Th17","IRF4_Th17",0)))</f>
        <v>0</v>
      </c>
      <c r="BH408" s="25">
        <f>IFERROR(TTEST(AH408:AP408,P408:X408,2,1),IF(OR(COUNTIF(P408:X408,"&gt;0")&gt;7,COUNTIF(AH408:AP408,"&gt;0")&gt;7),0,9999))</f>
        <v>8.3202299492103301E-4</v>
      </c>
      <c r="BI408" s="25">
        <f>IF(BH408=9999,$BS$5,RANK(BH408,$BH$3:$BH$1993,1))</f>
        <v>70</v>
      </c>
      <c r="BJ408" s="25">
        <f>$BQ$3*BI408/$BO$5</f>
        <v>3.5158211953792065E-4</v>
      </c>
      <c r="BK408" s="25" t="str">
        <f>IF(BH408&lt;BJ408,BH408,"ns")</f>
        <v>ns</v>
      </c>
      <c r="BL408" s="26">
        <f>SUM(COUNTIF(P408:X408, "&gt;0"), COUNTIF(AH408:AP408, "&gt;0"))</f>
        <v>16</v>
      </c>
    </row>
    <row r="409" spans="1:64">
      <c r="A409" t="s">
        <v>4157</v>
      </c>
      <c r="B409" t="s">
        <v>4158</v>
      </c>
      <c r="C409">
        <v>7.1633199999999997E-4</v>
      </c>
      <c r="D409">
        <v>16</v>
      </c>
      <c r="E409">
        <v>16</v>
      </c>
      <c r="F409">
        <v>0</v>
      </c>
      <c r="G409">
        <v>385344</v>
      </c>
      <c r="H409">
        <v>370348</v>
      </c>
      <c r="I409">
        <v>400207</v>
      </c>
      <c r="J409">
        <v>254397</v>
      </c>
      <c r="K409">
        <v>298013</v>
      </c>
      <c r="L409">
        <v>314774</v>
      </c>
      <c r="M409">
        <v>240601</v>
      </c>
      <c r="N409">
        <v>288806</v>
      </c>
      <c r="O409">
        <v>313145</v>
      </c>
      <c r="P409">
        <v>433585</v>
      </c>
      <c r="Q409">
        <v>367111</v>
      </c>
      <c r="R409">
        <v>403737</v>
      </c>
      <c r="S409">
        <v>493411</v>
      </c>
      <c r="T409">
        <v>502476</v>
      </c>
      <c r="U409">
        <v>424440</v>
      </c>
      <c r="V409">
        <v>623700</v>
      </c>
      <c r="W409">
        <v>694360</v>
      </c>
      <c r="X409">
        <v>703371</v>
      </c>
      <c r="Y409">
        <v>402954</v>
      </c>
      <c r="Z409">
        <v>400507</v>
      </c>
      <c r="AA409">
        <v>398419</v>
      </c>
      <c r="AB409">
        <v>269858</v>
      </c>
      <c r="AC409">
        <v>279404</v>
      </c>
      <c r="AD409">
        <v>306909</v>
      </c>
      <c r="AE409">
        <v>130958</v>
      </c>
      <c r="AF409">
        <v>169808</v>
      </c>
      <c r="AG409">
        <v>195867</v>
      </c>
      <c r="AH409">
        <v>488907</v>
      </c>
      <c r="AI409">
        <v>524841</v>
      </c>
      <c r="AJ409">
        <v>565344</v>
      </c>
      <c r="AK409">
        <v>303797</v>
      </c>
      <c r="AL409">
        <v>311621</v>
      </c>
      <c r="AM409">
        <v>369164</v>
      </c>
      <c r="AN409">
        <v>231173</v>
      </c>
      <c r="AO409">
        <v>375105</v>
      </c>
      <c r="AP409">
        <v>257166</v>
      </c>
      <c r="AR409" s="16">
        <f>IFERROR(TTEST(G409:O409,P409:X409,2,1),IF(OR(COUNTIF(P409:X409,"&gt;0")&gt;7,COUNTIF(G409:O409,"&gt;0")&gt;7),0,9999))</f>
        <v>7.5918267966663235E-3</v>
      </c>
      <c r="AS409" s="16">
        <f>IF(AR409=9999,$BO$3,RANK(AR409,$AR$3:$AR$1993,1))</f>
        <v>622</v>
      </c>
      <c r="AT409" s="16">
        <f>LOG((IFERROR(SUM(P409:X409)/COUNTIF(P409:X409, "&gt;0"),0.1))/(IFERROR(SUM(G409:O409)/COUNTIF(G409:O409, "&gt;0"),0.1)),2)</f>
        <v>0.69719359984826879</v>
      </c>
      <c r="AU409" s="17">
        <f>SUM(COUNTIF(P409:X409, "&gt;0"), COUNTIF(G409:O409, "&gt;0"))</f>
        <v>18</v>
      </c>
      <c r="AV409" s="18">
        <f>$BQ$3*AS409/$BO$3</f>
        <v>3.1287726358148892E-3</v>
      </c>
      <c r="AW409" s="18" t="str">
        <f>IF(AR409&lt;AV409,AR409,"ns")</f>
        <v>ns</v>
      </c>
      <c r="AX409" s="19" t="str">
        <f>IF(AND(AW409&lt;0.01,ABS(AT409)&gt;1.5,D409&gt;2), IF(AND(AT409&gt;0,COUNTIF(P409:X409,"&gt;0")&gt;7),"IRF4_interactor_Treg", (IF(AND(AT409&lt;0,COUNTIF(G409:O409, "&gt;0")&gt;7), "background_significant", "ns"))), "ns")</f>
        <v>ns</v>
      </c>
      <c r="AY409" s="20">
        <f>IFERROR(TTEST(Y409:AG409,AH409:AP409,2,1),IF(OR(COUNTIF(AH409:AP409,"&gt;0")&gt;7,COUNTIF(Y409:AG409,"&gt;0")&gt;7),0,9999))</f>
        <v>1.1903454786180521E-3</v>
      </c>
      <c r="AZ409" s="20">
        <f>IF(AY409=9999,$BO$4,RANK(AY409,$AY$3:$AY$1993,1))</f>
        <v>380</v>
      </c>
      <c r="BA409" s="20">
        <f>LOG((IFERROR(SUM(AH409:AP409)/COUNTIF(AH409:AP409, "&gt;0"),0.1))/(IFERROR(SUM(Y409:AG409)/COUNTIF(Y409:AG409, "&gt;0"),0.1)),2)</f>
        <v>0.42385101756375043</v>
      </c>
      <c r="BB409" s="21">
        <f>SUM(COUNTIF(AH409:AP409, "&gt;0"), COUNTIF(Y409:AG409, "&gt;0"))</f>
        <v>18</v>
      </c>
      <c r="BC409" s="22">
        <f>$BQ$3*AZ409/$BO$4</f>
        <v>1.9095477386934674E-3</v>
      </c>
      <c r="BD409" s="22">
        <f>IF(AY409&lt;BC409,AY409,"ns")</f>
        <v>1.1903454786180521E-3</v>
      </c>
      <c r="BE409" s="23" t="str">
        <f>IF(AND(BD409&lt;0.01,ABS(BA409)&gt;1.5,D409&gt;2), IF(AND(BA409&gt;0,COUNTIF(AH409:AP409,"&gt;0")&gt;7),"IRF4_interactor_Th17", (IF(AND(BA409&lt;0,COUNTIF(Y409:AG409, "&gt;0")&gt;7), "background_significant", "ns"))), "ns")</f>
        <v>ns</v>
      </c>
      <c r="BF409" s="24" t="str">
        <f>IF(OR(AX409 ="IRF4_interactor_Treg", BE409 ="IRF4_interactor_Th17"), LOG((AVERAGE(AH409:AP409)+0.1)/(AVERAGE(P409:X409)+0.1),2),"ns")</f>
        <v>ns</v>
      </c>
      <c r="BG409" s="24">
        <f>IF(AND(AX409="IRF4_interactor_Treg",BE409="IRF4_interactor_Th17"),1,IF(AX409="IRF4_interactor_Treg","IRF4_Treg",IF(BE409="IRF4_interactor_Th17","IRF4_Th17",0)))</f>
        <v>0</v>
      </c>
      <c r="BH409" s="25">
        <f>IFERROR(TTEST(AH409:AP409,P409:X409,2,1),IF(OR(COUNTIF(P409:X409,"&gt;0")&gt;7,COUNTIF(AH409:AP409,"&gt;0")&gt;7),0,9999))</f>
        <v>0.11388070880451151</v>
      </c>
      <c r="BI409" s="25">
        <f>IF(BH409=9999,$BS$5,RANK(BH409,$BH$3:$BH$1993,1))</f>
        <v>713</v>
      </c>
      <c r="BJ409" s="25">
        <f>$BQ$3*BI409/$BO$5</f>
        <v>3.5811150175791059E-3</v>
      </c>
      <c r="BK409" s="25" t="str">
        <f>IF(BH409&lt;BJ409,BH409,"ns")</f>
        <v>ns</v>
      </c>
      <c r="BL409" s="26">
        <f>SUM(COUNTIF(P409:X409, "&gt;0"), COUNTIF(AH409:AP409, "&gt;0"))</f>
        <v>18</v>
      </c>
    </row>
    <row r="410" spans="1:64">
      <c r="A410" t="s">
        <v>189</v>
      </c>
      <c r="B410" t="s">
        <v>190</v>
      </c>
      <c r="C410">
        <v>7.1633199999999997E-4</v>
      </c>
      <c r="D410">
        <v>34</v>
      </c>
      <c r="E410">
        <v>34</v>
      </c>
      <c r="F410">
        <v>0</v>
      </c>
      <c r="G410">
        <v>1077780</v>
      </c>
      <c r="H410">
        <v>1141390</v>
      </c>
      <c r="I410">
        <v>1145700</v>
      </c>
      <c r="J410">
        <v>5758860</v>
      </c>
      <c r="K410">
        <v>5384410</v>
      </c>
      <c r="L410">
        <v>5972240</v>
      </c>
      <c r="M410">
        <v>675724</v>
      </c>
      <c r="N410">
        <v>762561</v>
      </c>
      <c r="O410">
        <v>773356</v>
      </c>
      <c r="P410">
        <v>791737</v>
      </c>
      <c r="Q410">
        <v>743004</v>
      </c>
      <c r="R410">
        <v>887611</v>
      </c>
      <c r="S410">
        <v>1137700</v>
      </c>
      <c r="T410">
        <v>1218370</v>
      </c>
      <c r="U410">
        <v>1252710</v>
      </c>
      <c r="V410">
        <v>812491</v>
      </c>
      <c r="W410">
        <v>840673</v>
      </c>
      <c r="X410">
        <v>987010</v>
      </c>
      <c r="Y410">
        <v>1052630</v>
      </c>
      <c r="Z410">
        <v>1003190</v>
      </c>
      <c r="AA410">
        <v>1243420</v>
      </c>
      <c r="AB410">
        <v>607953</v>
      </c>
      <c r="AC410">
        <v>722375</v>
      </c>
      <c r="AD410">
        <v>773492</v>
      </c>
      <c r="AE410">
        <v>471339</v>
      </c>
      <c r="AF410">
        <v>676186</v>
      </c>
      <c r="AG410">
        <v>686903</v>
      </c>
      <c r="AH410">
        <v>1294570</v>
      </c>
      <c r="AI410">
        <v>1281060</v>
      </c>
      <c r="AJ410">
        <v>1424280</v>
      </c>
      <c r="AK410">
        <v>698713</v>
      </c>
      <c r="AL410">
        <v>812210</v>
      </c>
      <c r="AM410">
        <v>903670</v>
      </c>
      <c r="AN410">
        <v>694261</v>
      </c>
      <c r="AO410">
        <v>1142200</v>
      </c>
      <c r="AP410">
        <v>779728</v>
      </c>
      <c r="AR410" s="16">
        <f>IFERROR(TTEST(G410:O410,P410:X410,2,1),IF(OR(COUNTIF(P410:X410,"&gt;0")&gt;7,COUNTIF(G410:O410,"&gt;0")&gt;7),0,9999))</f>
        <v>6.8645231903107215E-2</v>
      </c>
      <c r="AS410" s="16">
        <f>IF(AR410=9999,$BO$3,RANK(AR410,$AR$3:$AR$1993,1))</f>
        <v>1047</v>
      </c>
      <c r="AT410" s="16">
        <f>LOG((IFERROR(SUM(P410:X410)/COUNTIF(P410:X410, "&gt;0"),0.1))/(IFERROR(SUM(G410:O410)/COUNTIF(G410:O410, "&gt;0"),0.1)),2)</f>
        <v>-1.3878639025890767</v>
      </c>
      <c r="AU410" s="17">
        <f>SUM(COUNTIF(P410:X410, "&gt;0"), COUNTIF(G410:O410, "&gt;0"))</f>
        <v>18</v>
      </c>
      <c r="AV410" s="18">
        <f>$BQ$3*AS410/$BO$3</f>
        <v>5.2665995975855135E-3</v>
      </c>
      <c r="AW410" s="18" t="str">
        <f>IF(AR410&lt;AV410,AR410,"ns")</f>
        <v>ns</v>
      </c>
      <c r="AX410" s="19" t="str">
        <f>IF(AND(AW410&lt;0.01,ABS(AT410)&gt;1.5,D410&gt;2), IF(AND(AT410&gt;0,COUNTIF(P410:X410,"&gt;0")&gt;7),"IRF4_interactor_Treg", (IF(AND(AT410&lt;0,COUNTIF(G410:O410, "&gt;0")&gt;7), "background_significant", "ns"))), "ns")</f>
        <v>ns</v>
      </c>
      <c r="AY410" s="20">
        <f>IFERROR(TTEST(Y410:AG410,AH410:AP410,2,1),IF(OR(COUNTIF(AH410:AP410,"&gt;0")&gt;7,COUNTIF(Y410:AG410,"&gt;0")&gt;7),0,9999))</f>
        <v>1.2205889850864942E-3</v>
      </c>
      <c r="AZ410" s="20">
        <f>IF(AY410=9999,$BO$4,RANK(AY410,$AY$3:$AY$1993,1))</f>
        <v>381</v>
      </c>
      <c r="BA410" s="20">
        <f>LOG((IFERROR(SUM(AH410:AP410)/COUNTIF(AH410:AP410, "&gt;0"),0.1))/(IFERROR(SUM(Y410:AG410)/COUNTIF(Y410:AG410, "&gt;0"),0.1)),2)</f>
        <v>0.31934749109317417</v>
      </c>
      <c r="BB410" s="21">
        <f>SUM(COUNTIF(AH410:AP410, "&gt;0"), COUNTIF(Y410:AG410, "&gt;0"))</f>
        <v>18</v>
      </c>
      <c r="BC410" s="22">
        <f>$BQ$3*AZ410/$BO$4</f>
        <v>1.914572864321608E-3</v>
      </c>
      <c r="BD410" s="22">
        <f>IF(AY410&lt;BC410,AY410,"ns")</f>
        <v>1.2205889850864942E-3</v>
      </c>
      <c r="BE410" s="23" t="str">
        <f>IF(AND(BD410&lt;0.01,ABS(BA410)&gt;1.5,D410&gt;2), IF(AND(BA410&gt;0,COUNTIF(AH410:AP410,"&gt;0")&gt;7),"IRF4_interactor_Th17", (IF(AND(BA410&lt;0,COUNTIF(Y410:AG410, "&gt;0")&gt;7), "background_significant", "ns"))), "ns")</f>
        <v>ns</v>
      </c>
      <c r="BF410" s="24" t="str">
        <f>IF(OR(AX410 ="IRF4_interactor_Treg", BE410 ="IRF4_interactor_Th17"), LOG((AVERAGE(AH410:AP410)+0.1)/(AVERAGE(P410:X410)+0.1),2),"ns")</f>
        <v>ns</v>
      </c>
      <c r="BG410" s="24">
        <f>IF(AND(AX410="IRF4_interactor_Treg",BE410="IRF4_interactor_Th17"),1,IF(AX410="IRF4_interactor_Treg","IRF4_Treg",IF(BE410="IRF4_interactor_Th17","IRF4_Th17",0)))</f>
        <v>0</v>
      </c>
      <c r="BH410" s="25">
        <f>IFERROR(TTEST(AH410:AP410,P410:X410,2,1),IF(OR(COUNTIF(P410:X410,"&gt;0")&gt;7,COUNTIF(AH410:AP410,"&gt;0")&gt;7),0,9999))</f>
        <v>0.7850790492850771</v>
      </c>
      <c r="BI410" s="25">
        <f>IF(BH410=9999,$BS$5,RANK(BH410,$BH$3:$BH$1993,1))</f>
        <v>1773</v>
      </c>
      <c r="BJ410" s="25">
        <f>$BQ$3*BI410/$BO$5</f>
        <v>8.905072827724762E-3</v>
      </c>
      <c r="BK410" s="25" t="str">
        <f>IF(BH410&lt;BJ410,BH410,"ns")</f>
        <v>ns</v>
      </c>
      <c r="BL410" s="26">
        <f>SUM(COUNTIF(P410:X410, "&gt;0"), COUNTIF(AH410:AP410, "&gt;0"))</f>
        <v>18</v>
      </c>
    </row>
    <row r="411" spans="1:64">
      <c r="A411" t="s">
        <v>6301</v>
      </c>
      <c r="B411" t="s">
        <v>6302</v>
      </c>
      <c r="C411">
        <v>7.1633199999999997E-4</v>
      </c>
      <c r="D411">
        <v>13</v>
      </c>
      <c r="E411">
        <v>12</v>
      </c>
      <c r="F411">
        <v>1</v>
      </c>
      <c r="G411">
        <v>241428</v>
      </c>
      <c r="H411">
        <v>203044</v>
      </c>
      <c r="I411">
        <v>180862</v>
      </c>
      <c r="J411">
        <v>149821</v>
      </c>
      <c r="K411">
        <v>132749</v>
      </c>
      <c r="L411">
        <v>172011</v>
      </c>
      <c r="M411">
        <v>156534</v>
      </c>
      <c r="N411">
        <v>160271</v>
      </c>
      <c r="O411">
        <v>156593</v>
      </c>
      <c r="P411">
        <v>302514</v>
      </c>
      <c r="Q411">
        <v>316874</v>
      </c>
      <c r="R411">
        <v>351364</v>
      </c>
      <c r="S411">
        <v>398197</v>
      </c>
      <c r="T411">
        <v>400493</v>
      </c>
      <c r="U411">
        <v>430173</v>
      </c>
      <c r="V411">
        <v>507733</v>
      </c>
      <c r="W411">
        <v>523594</v>
      </c>
      <c r="X411">
        <v>422325</v>
      </c>
      <c r="Y411">
        <v>253809</v>
      </c>
      <c r="Z411">
        <v>318349</v>
      </c>
      <c r="AA411">
        <v>311826</v>
      </c>
      <c r="AB411">
        <v>318062</v>
      </c>
      <c r="AC411">
        <v>322701</v>
      </c>
      <c r="AD411">
        <v>266632</v>
      </c>
      <c r="AE411">
        <v>301797</v>
      </c>
      <c r="AF411">
        <v>415353</v>
      </c>
      <c r="AG411">
        <v>448407</v>
      </c>
      <c r="AH411">
        <v>1033450</v>
      </c>
      <c r="AI411">
        <v>974788</v>
      </c>
      <c r="AJ411">
        <v>1125430</v>
      </c>
      <c r="AK411">
        <v>292294</v>
      </c>
      <c r="AL411">
        <v>517702</v>
      </c>
      <c r="AM411">
        <v>585608</v>
      </c>
      <c r="AN411">
        <v>762865</v>
      </c>
      <c r="AO411">
        <v>1011680</v>
      </c>
      <c r="AP411">
        <v>763941</v>
      </c>
      <c r="AR411" s="16">
        <f>IFERROR(TTEST(G411:O411,P411:X411,2,1),IF(OR(COUNTIF(P411:X411,"&gt;0")&gt;7,COUNTIF(G411:O411,"&gt;0")&gt;7),0,9999))</f>
        <v>1.2156267577003688E-4</v>
      </c>
      <c r="AS411" s="16">
        <f>IF(AR411=9999,$BO$3,RANK(AR411,$AR$3:$AR$1993,1))</f>
        <v>121</v>
      </c>
      <c r="AT411" s="16">
        <f>LOG((IFERROR(SUM(P411:X411)/COUNTIF(P411:X411, "&gt;0"),0.1))/(IFERROR(SUM(G411:O411)/COUNTIF(G411:O411, "&gt;0"),0.1)),2)</f>
        <v>1.233838628336797</v>
      </c>
      <c r="AU411" s="17">
        <f>SUM(COUNTIF(P411:X411, "&gt;0"), COUNTIF(G411:O411, "&gt;0"))</f>
        <v>18</v>
      </c>
      <c r="AV411" s="18">
        <f>$BQ$3*AS411/$BO$3</f>
        <v>6.0865191146881284E-4</v>
      </c>
      <c r="AW411" s="18">
        <f>IF(AR411&lt;AV411,AR411,"ns")</f>
        <v>1.2156267577003688E-4</v>
      </c>
      <c r="AX411" s="19" t="str">
        <f>IF(AND(AW411&lt;0.01,ABS(AT411)&gt;1.5,D411&gt;2), IF(AND(AT411&gt;0,COUNTIF(P411:X411,"&gt;0")&gt;7),"IRF4_interactor_Treg", (IF(AND(AT411&lt;0,COUNTIF(G411:O411, "&gt;0")&gt;7), "background_significant", "ns"))), "ns")</f>
        <v>ns</v>
      </c>
      <c r="AY411" s="20">
        <f>IFERROR(TTEST(Y411:AG411,AH411:AP411,2,1),IF(OR(COUNTIF(AH411:AP411,"&gt;0")&gt;7,COUNTIF(Y411:AG411,"&gt;0")&gt;7),0,9999))</f>
        <v>1.2272260884863327E-3</v>
      </c>
      <c r="AZ411" s="20">
        <f>IF(AY411=9999,$BO$4,RANK(AY411,$AY$3:$AY$1993,1))</f>
        <v>382</v>
      </c>
      <c r="BA411" s="20">
        <f>LOG((IFERROR(SUM(AH411:AP411)/COUNTIF(AH411:AP411, "&gt;0"),0.1))/(IFERROR(SUM(Y411:AG411)/COUNTIF(Y411:AG411, "&gt;0"),0.1)),2)</f>
        <v>1.2571496247969072</v>
      </c>
      <c r="BB411" s="21">
        <f>SUM(COUNTIF(AH411:AP411, "&gt;0"), COUNTIF(Y411:AG411, "&gt;0"))</f>
        <v>18</v>
      </c>
      <c r="BC411" s="22">
        <f>$BQ$3*AZ411/$BO$4</f>
        <v>1.9195979899497488E-3</v>
      </c>
      <c r="BD411" s="22">
        <f>IF(AY411&lt;BC411,AY411,"ns")</f>
        <v>1.2272260884863327E-3</v>
      </c>
      <c r="BE411" s="23" t="str">
        <f>IF(AND(BD411&lt;0.01,ABS(BA411)&gt;1.5,D411&gt;2), IF(AND(BA411&gt;0,COUNTIF(AH411:AP411,"&gt;0")&gt;7),"IRF4_interactor_Th17", (IF(AND(BA411&lt;0,COUNTIF(Y411:AG411, "&gt;0")&gt;7), "background_significant", "ns"))), "ns")</f>
        <v>ns</v>
      </c>
      <c r="BF411" s="24" t="str">
        <f>IF(OR(AX411 ="IRF4_interactor_Treg", BE411 ="IRF4_interactor_Th17"), LOG((AVERAGE(AH411:AP411)+0.1)/(AVERAGE(P411:X411)+0.1),2),"ns")</f>
        <v>ns</v>
      </c>
      <c r="BG411" s="24">
        <f>IF(AND(AX411="IRF4_interactor_Treg",BE411="IRF4_interactor_Th17"),1,IF(AX411="IRF4_interactor_Treg","IRF4_Treg",IF(BE411="IRF4_interactor_Th17","IRF4_Th17",0)))</f>
        <v>0</v>
      </c>
      <c r="BH411" s="25">
        <f>IFERROR(TTEST(AH411:AP411,P411:X411,2,1),IF(OR(COUNTIF(P411:X411,"&gt;0")&gt;7,COUNTIF(AH411:AP411,"&gt;0")&gt;7),0,9999))</f>
        <v>5.687236873567543E-3</v>
      </c>
      <c r="BI411" s="25">
        <f>IF(BH411=9999,$BS$5,RANK(BH411,$BH$3:$BH$1993,1))</f>
        <v>165</v>
      </c>
      <c r="BJ411" s="25">
        <f>$BQ$3*BI411/$BO$5</f>
        <v>8.2872928176795592E-4</v>
      </c>
      <c r="BK411" s="25" t="str">
        <f>IF(BH411&lt;BJ411,BH411,"ns")</f>
        <v>ns</v>
      </c>
      <c r="BL411" s="26">
        <f>SUM(COUNTIF(P411:X411, "&gt;0"), COUNTIF(AH411:AP411, "&gt;0"))</f>
        <v>18</v>
      </c>
    </row>
    <row r="412" spans="1:64">
      <c r="A412" t="s">
        <v>1471</v>
      </c>
      <c r="B412" t="s">
        <v>1472</v>
      </c>
      <c r="C412">
        <v>3.16885E-3</v>
      </c>
      <c r="D412">
        <v>4</v>
      </c>
      <c r="E412">
        <v>4</v>
      </c>
      <c r="F412">
        <v>0</v>
      </c>
      <c r="G412">
        <v>119930</v>
      </c>
      <c r="H412">
        <v>126835</v>
      </c>
      <c r="I412">
        <v>160780</v>
      </c>
      <c r="J412">
        <v>0</v>
      </c>
      <c r="K412">
        <v>36293.1</v>
      </c>
      <c r="L412">
        <v>39418.400000000001</v>
      </c>
      <c r="M412">
        <v>22460</v>
      </c>
      <c r="N412">
        <v>28981</v>
      </c>
      <c r="O412">
        <v>41388.699999999997</v>
      </c>
      <c r="P412">
        <v>96514.9</v>
      </c>
      <c r="Q412">
        <v>83976.2</v>
      </c>
      <c r="R412">
        <v>84871.7</v>
      </c>
      <c r="S412">
        <v>63626.2</v>
      </c>
      <c r="T412">
        <v>54727.9</v>
      </c>
      <c r="U412">
        <v>79190.399999999994</v>
      </c>
      <c r="V412">
        <v>96382.8</v>
      </c>
      <c r="W412">
        <v>114443</v>
      </c>
      <c r="X412">
        <v>118213</v>
      </c>
      <c r="Y412">
        <v>172718</v>
      </c>
      <c r="Z412">
        <v>159344</v>
      </c>
      <c r="AA412">
        <v>168399</v>
      </c>
      <c r="AB412">
        <v>45498.5</v>
      </c>
      <c r="AC412">
        <v>38888.300000000003</v>
      </c>
      <c r="AD412">
        <v>62630.9</v>
      </c>
      <c r="AE412">
        <v>68141.600000000006</v>
      </c>
      <c r="AF412">
        <v>109429</v>
      </c>
      <c r="AG412">
        <v>110775</v>
      </c>
      <c r="AH412">
        <v>205248</v>
      </c>
      <c r="AI412">
        <v>207231</v>
      </c>
      <c r="AJ412">
        <v>230094</v>
      </c>
      <c r="AK412">
        <v>53596.9</v>
      </c>
      <c r="AL412">
        <v>78292.399999999994</v>
      </c>
      <c r="AM412">
        <v>61040.2</v>
      </c>
      <c r="AN412">
        <v>101519</v>
      </c>
      <c r="AO412">
        <v>166415</v>
      </c>
      <c r="AP412">
        <v>137950</v>
      </c>
      <c r="AR412" s="16">
        <f>IFERROR(TTEST(G412:O412,P412:X412,2,1),IF(OR(COUNTIF(P412:X412,"&gt;0")&gt;7,COUNTIF(G412:O412,"&gt;0")&gt;7),0,9999))</f>
        <v>0.25549266987509611</v>
      </c>
      <c r="AS412" s="16">
        <f>IF(AR412=9999,$BO$3,RANK(AR412,$AR$3:$AR$1993,1))</f>
        <v>1383</v>
      </c>
      <c r="AT412" s="16">
        <f>LOG((IFERROR(SUM(P412:X412)/COUNTIF(P412:X412, "&gt;0"),0.1))/(IFERROR(SUM(G412:O412)/COUNTIF(G412:O412, "&gt;0"),0.1)),2)</f>
        <v>0.2891925432746642</v>
      </c>
      <c r="AU412" s="17">
        <f>SUM(COUNTIF(P412:X412, "&gt;0"), COUNTIF(G412:O412, "&gt;0"))</f>
        <v>17</v>
      </c>
      <c r="AV412" s="18">
        <f>$BQ$3*AS412/$BO$3</f>
        <v>6.9567404426559357E-3</v>
      </c>
      <c r="AW412" s="18" t="str">
        <f>IF(AR412&lt;AV412,AR412,"ns")</f>
        <v>ns</v>
      </c>
      <c r="AX412" s="19" t="str">
        <f>IF(AND(AW412&lt;0.01,ABS(AT412)&gt;1.5,D412&gt;2), IF(AND(AT412&gt;0,COUNTIF(P412:X412,"&gt;0")&gt;7),"IRF4_interactor_Treg", (IF(AND(AT412&lt;0,COUNTIF(G412:O412, "&gt;0")&gt;7), "background_significant", "ns"))), "ns")</f>
        <v>ns</v>
      </c>
      <c r="AY412" s="20">
        <f>IFERROR(TTEST(Y412:AG412,AH412:AP412,2,1),IF(OR(COUNTIF(AH412:AP412,"&gt;0")&gt;7,COUNTIF(Y412:AG412,"&gt;0")&gt;7),0,9999))</f>
        <v>1.2451853538002166E-3</v>
      </c>
      <c r="AZ412" s="20">
        <f>IF(AY412=9999,$BO$4,RANK(AY412,$AY$3:$AY$1993,1))</f>
        <v>383</v>
      </c>
      <c r="BA412" s="20">
        <f>LOG((IFERROR(SUM(AH412:AP412)/COUNTIF(AH412:AP412, "&gt;0"),0.1))/(IFERROR(SUM(Y412:AG412)/COUNTIF(Y412:AG412, "&gt;0"),0.1)),2)</f>
        <v>0.40764276598723104</v>
      </c>
      <c r="BB412" s="21">
        <f>SUM(COUNTIF(AH412:AP412, "&gt;0"), COUNTIF(Y412:AG412, "&gt;0"))</f>
        <v>18</v>
      </c>
      <c r="BC412" s="22">
        <f>$BQ$3*AZ412/$BO$4</f>
        <v>1.9246231155778896E-3</v>
      </c>
      <c r="BD412" s="22">
        <f>IF(AY412&lt;BC412,AY412,"ns")</f>
        <v>1.2451853538002166E-3</v>
      </c>
      <c r="BE412" s="23" t="str">
        <f>IF(AND(BD412&lt;0.01,ABS(BA412)&gt;1.5,D412&gt;2), IF(AND(BA412&gt;0,COUNTIF(AH412:AP412,"&gt;0")&gt;7),"IRF4_interactor_Th17", (IF(AND(BA412&lt;0,COUNTIF(Y412:AG412, "&gt;0")&gt;7), "background_significant", "ns"))), "ns")</f>
        <v>ns</v>
      </c>
      <c r="BF412" s="24" t="str">
        <f>IF(OR(AX412 ="IRF4_interactor_Treg", BE412 ="IRF4_interactor_Th17"), LOG((AVERAGE(AH412:AP412)+0.1)/(AVERAGE(P412:X412)+0.1),2),"ns")</f>
        <v>ns</v>
      </c>
      <c r="BG412" s="24">
        <f>IF(AND(AX412="IRF4_interactor_Treg",BE412="IRF4_interactor_Th17"),1,IF(AX412="IRF4_interactor_Treg","IRF4_Treg",IF(BE412="IRF4_interactor_Th17","IRF4_Th17",0)))</f>
        <v>0</v>
      </c>
      <c r="BH412" s="25">
        <f>IFERROR(TTEST(AH412:AP412,P412:X412,2,1),IF(OR(COUNTIF(P412:X412,"&gt;0")&gt;7,COUNTIF(AH412:AP412,"&gt;0")&gt;7),0,9999))</f>
        <v>3.9553076954363914E-2</v>
      </c>
      <c r="BI412" s="25">
        <f>IF(BH412=9999,$BS$5,RANK(BH412,$BH$3:$BH$1993,1))</f>
        <v>411</v>
      </c>
      <c r="BJ412" s="25">
        <f>$BQ$3*BI412/$BO$5</f>
        <v>2.0642893018583629E-3</v>
      </c>
      <c r="BK412" s="25" t="str">
        <f>IF(BH412&lt;BJ412,BH412,"ns")</f>
        <v>ns</v>
      </c>
      <c r="BL412" s="26">
        <f>SUM(COUNTIF(P412:X412, "&gt;0"), COUNTIF(AH412:AP412, "&gt;0"))</f>
        <v>18</v>
      </c>
    </row>
    <row r="413" spans="1:64">
      <c r="A413" t="s">
        <v>5115</v>
      </c>
      <c r="B413" t="s">
        <v>5116</v>
      </c>
      <c r="C413">
        <v>7.1633199999999997E-4</v>
      </c>
      <c r="D413">
        <v>10</v>
      </c>
      <c r="E413">
        <v>9</v>
      </c>
      <c r="F413">
        <v>1</v>
      </c>
      <c r="G413">
        <v>330862</v>
      </c>
      <c r="H413">
        <v>323533</v>
      </c>
      <c r="I413">
        <v>341264</v>
      </c>
      <c r="J413">
        <v>203335</v>
      </c>
      <c r="K413">
        <v>229390</v>
      </c>
      <c r="L413">
        <v>266109</v>
      </c>
      <c r="M413">
        <v>145929</v>
      </c>
      <c r="N413">
        <v>142546</v>
      </c>
      <c r="O413">
        <v>134297</v>
      </c>
      <c r="P413">
        <v>354988</v>
      </c>
      <c r="Q413">
        <v>386580</v>
      </c>
      <c r="R413">
        <v>435223</v>
      </c>
      <c r="S413">
        <v>454605</v>
      </c>
      <c r="T413">
        <v>519026</v>
      </c>
      <c r="U413">
        <v>578475</v>
      </c>
      <c r="V413">
        <v>451038</v>
      </c>
      <c r="W413">
        <v>515390</v>
      </c>
      <c r="X413">
        <v>495920</v>
      </c>
      <c r="Y413">
        <v>304362</v>
      </c>
      <c r="Z413">
        <v>285310</v>
      </c>
      <c r="AA413">
        <v>358610</v>
      </c>
      <c r="AB413">
        <v>158921</v>
      </c>
      <c r="AC413">
        <v>180843</v>
      </c>
      <c r="AD413">
        <v>211348</v>
      </c>
      <c r="AE413">
        <v>363916</v>
      </c>
      <c r="AF413">
        <v>465467</v>
      </c>
      <c r="AG413">
        <v>541453</v>
      </c>
      <c r="AH413">
        <v>702915</v>
      </c>
      <c r="AI413">
        <v>744727</v>
      </c>
      <c r="AJ413">
        <v>801253</v>
      </c>
      <c r="AK413">
        <v>276930</v>
      </c>
      <c r="AL413">
        <v>276332</v>
      </c>
      <c r="AM413">
        <v>295113</v>
      </c>
      <c r="AN413">
        <v>689768</v>
      </c>
      <c r="AO413">
        <v>1006690</v>
      </c>
      <c r="AP413">
        <v>693052</v>
      </c>
      <c r="AR413" s="16">
        <f>IFERROR(TTEST(G413:O413,P413:X413,2,1),IF(OR(COUNTIF(P413:X413,"&gt;0")&gt;7,COUNTIF(G413:O413,"&gt;0")&gt;7),0,9999))</f>
        <v>8.5087719717273505E-4</v>
      </c>
      <c r="AS413" s="16">
        <f>IF(AR413=9999,$BO$3,RANK(AR413,$AR$3:$AR$1993,1))</f>
        <v>270</v>
      </c>
      <c r="AT413" s="16">
        <f>LOG((IFERROR(SUM(P413:X413)/COUNTIF(P413:X413, "&gt;0"),0.1))/(IFERROR(SUM(G413:O413)/COUNTIF(G413:O413, "&gt;0"),0.1)),2)</f>
        <v>0.98517700645948647</v>
      </c>
      <c r="AU413" s="17">
        <f>SUM(COUNTIF(P413:X413, "&gt;0"), COUNTIF(G413:O413, "&gt;0"))</f>
        <v>18</v>
      </c>
      <c r="AV413" s="18">
        <f>$BQ$3*AS413/$BO$3</f>
        <v>1.358148893360161E-3</v>
      </c>
      <c r="AW413" s="18">
        <f>IF(AR413&lt;AV413,AR413,"ns")</f>
        <v>8.5087719717273505E-4</v>
      </c>
      <c r="AX413" s="19" t="str">
        <f>IF(AND(AW413&lt;0.01,ABS(AT413)&gt;1.5,D413&gt;2), IF(AND(AT413&gt;0,COUNTIF(P413:X413,"&gt;0")&gt;7),"IRF4_interactor_Treg", (IF(AND(AT413&lt;0,COUNTIF(G413:O413, "&gt;0")&gt;7), "background_significant", "ns"))), "ns")</f>
        <v>ns</v>
      </c>
      <c r="AY413" s="20">
        <f>IFERROR(TTEST(Y413:AG413,AH413:AP413,2,1),IF(OR(COUNTIF(AH413:AP413,"&gt;0")&gt;7,COUNTIF(Y413:AG413,"&gt;0")&gt;7),0,9999))</f>
        <v>1.2502596593915415E-3</v>
      </c>
      <c r="AZ413" s="20">
        <f>IF(AY413=9999,$BO$4,RANK(AY413,$AY$3:$AY$1993,1))</f>
        <v>384</v>
      </c>
      <c r="BA413" s="20">
        <f>LOG((IFERROR(SUM(AH413:AP413)/COUNTIF(AH413:AP413, "&gt;0"),0.1))/(IFERROR(SUM(Y413:AG413)/COUNTIF(Y413:AG413, "&gt;0"),0.1)),2)</f>
        <v>0.93479338117882738</v>
      </c>
      <c r="BB413" s="21">
        <f>SUM(COUNTIF(AH413:AP413, "&gt;0"), COUNTIF(Y413:AG413, "&gt;0"))</f>
        <v>18</v>
      </c>
      <c r="BC413" s="22">
        <f>$BQ$3*AZ413/$BO$4</f>
        <v>1.9296482412060301E-3</v>
      </c>
      <c r="BD413" s="22">
        <f>IF(AY413&lt;BC413,AY413,"ns")</f>
        <v>1.2502596593915415E-3</v>
      </c>
      <c r="BE413" s="23" t="str">
        <f>IF(AND(BD413&lt;0.01,ABS(BA413)&gt;1.5,D413&gt;2), IF(AND(BA413&gt;0,COUNTIF(AH413:AP413,"&gt;0")&gt;7),"IRF4_interactor_Th17", (IF(AND(BA413&lt;0,COUNTIF(Y413:AG413, "&gt;0")&gt;7), "background_significant", "ns"))), "ns")</f>
        <v>ns</v>
      </c>
      <c r="BF413" s="24" t="str">
        <f>IF(OR(AX413 ="IRF4_interactor_Treg", BE413 ="IRF4_interactor_Th17"), LOG((AVERAGE(AH413:AP413)+0.1)/(AVERAGE(P413:X413)+0.1),2),"ns")</f>
        <v>ns</v>
      </c>
      <c r="BG413" s="24">
        <f>IF(AND(AX413="IRF4_interactor_Treg",BE413="IRF4_interactor_Th17"),1,IF(AX413="IRF4_interactor_Treg","IRF4_Treg",IF(BE413="IRF4_interactor_Th17","IRF4_Th17",0)))</f>
        <v>0</v>
      </c>
      <c r="BH413" s="25">
        <f>IFERROR(TTEST(AH413:AP413,P413:X413,2,1),IF(OR(COUNTIF(P413:X413,"&gt;0")&gt;7,COUNTIF(AH413:AP413,"&gt;0")&gt;7),0,9999))</f>
        <v>0.18377686436936394</v>
      </c>
      <c r="BI413" s="25">
        <f>IF(BH413=9999,$BS$5,RANK(BH413,$BH$3:$BH$1993,1))</f>
        <v>907</v>
      </c>
      <c r="BJ413" s="25">
        <f>$BQ$3*BI413/$BO$5</f>
        <v>4.555499748869915E-3</v>
      </c>
      <c r="BK413" s="25" t="str">
        <f>IF(BH413&lt;BJ413,BH413,"ns")</f>
        <v>ns</v>
      </c>
      <c r="BL413" s="26">
        <f>SUM(COUNTIF(P413:X413, "&gt;0"), COUNTIF(AH413:AP413, "&gt;0"))</f>
        <v>18</v>
      </c>
    </row>
    <row r="414" spans="1:64">
      <c r="A414" t="s">
        <v>5869</v>
      </c>
      <c r="B414" t="s">
        <v>5870</v>
      </c>
      <c r="C414">
        <v>7.1633199999999997E-4</v>
      </c>
      <c r="D414">
        <v>8</v>
      </c>
      <c r="E414">
        <v>8</v>
      </c>
      <c r="F414">
        <v>0</v>
      </c>
      <c r="G414">
        <v>16181100</v>
      </c>
      <c r="H414">
        <v>15382700</v>
      </c>
      <c r="I414">
        <v>15994500</v>
      </c>
      <c r="J414">
        <v>24176300</v>
      </c>
      <c r="K414">
        <v>22779400</v>
      </c>
      <c r="L414">
        <v>26755100</v>
      </c>
      <c r="M414">
        <v>15507900</v>
      </c>
      <c r="N414">
        <v>15249600</v>
      </c>
      <c r="O414">
        <v>15824600</v>
      </c>
      <c r="P414">
        <v>10659400</v>
      </c>
      <c r="Q414">
        <v>10248500</v>
      </c>
      <c r="R414">
        <v>10106400</v>
      </c>
      <c r="S414">
        <v>29319000</v>
      </c>
      <c r="T414">
        <v>30013900</v>
      </c>
      <c r="U414">
        <v>27753700</v>
      </c>
      <c r="V414">
        <v>19957000</v>
      </c>
      <c r="W414">
        <v>20997200</v>
      </c>
      <c r="X414">
        <v>22299100</v>
      </c>
      <c r="Y414">
        <v>52972700</v>
      </c>
      <c r="Z414">
        <v>47587800</v>
      </c>
      <c r="AA414">
        <v>50832800</v>
      </c>
      <c r="AB414">
        <v>34014200</v>
      </c>
      <c r="AC414">
        <v>37611000</v>
      </c>
      <c r="AD414">
        <v>40496000</v>
      </c>
      <c r="AE414">
        <v>16347200</v>
      </c>
      <c r="AF414">
        <v>22712900</v>
      </c>
      <c r="AG414">
        <v>21276700</v>
      </c>
      <c r="AH414">
        <v>39534800</v>
      </c>
      <c r="AI414">
        <v>39133800</v>
      </c>
      <c r="AJ414">
        <v>42256100</v>
      </c>
      <c r="AK414">
        <v>27977400</v>
      </c>
      <c r="AL414">
        <v>29358700</v>
      </c>
      <c r="AM414">
        <v>27554600</v>
      </c>
      <c r="AN414">
        <v>16044200</v>
      </c>
      <c r="AO414">
        <v>20756900</v>
      </c>
      <c r="AP414">
        <v>16379800</v>
      </c>
      <c r="AR414" s="16">
        <f>IFERROR(TTEST(G414:O414,P414:X414,2,1),IF(OR(COUNTIF(P414:X414,"&gt;0")&gt;7,COUNTIF(G414:O414,"&gt;0")&gt;7),0,9999))</f>
        <v>0.44026687714433854</v>
      </c>
      <c r="AS414" s="16">
        <f>IF(AR414=9999,$BO$3,RANK(AR414,$AR$3:$AR$1993,1))</f>
        <v>1577</v>
      </c>
      <c r="AT414" s="16">
        <f>LOG((IFERROR(SUM(P414:X414)/COUNTIF(P414:X414, "&gt;0"),0.1))/(IFERROR(SUM(G414:O414)/COUNTIF(G414:O414, "&gt;0"),0.1)),2)</f>
        <v>0.11162730604113179</v>
      </c>
      <c r="AU414" s="17">
        <f>SUM(COUNTIF(P414:X414, "&gt;0"), COUNTIF(G414:O414, "&gt;0"))</f>
        <v>18</v>
      </c>
      <c r="AV414" s="18">
        <f>$BQ$3*AS414/$BO$3</f>
        <v>7.9325955734406428E-3</v>
      </c>
      <c r="AW414" s="18" t="str">
        <f>IF(AR414&lt;AV414,AR414,"ns")</f>
        <v>ns</v>
      </c>
      <c r="AX414" s="19" t="str">
        <f>IF(AND(AW414&lt;0.01,ABS(AT414)&gt;1.5,D414&gt;2), IF(AND(AT414&gt;0,COUNTIF(P414:X414,"&gt;0")&gt;7),"IRF4_interactor_Treg", (IF(AND(AT414&lt;0,COUNTIF(G414:O414, "&gt;0")&gt;7), "background_significant", "ns"))), "ns")</f>
        <v>ns</v>
      </c>
      <c r="AY414" s="20">
        <f>IFERROR(TTEST(Y414:AG414,AH414:AP414,2,1),IF(OR(COUNTIF(AH414:AP414,"&gt;0")&gt;7,COUNTIF(Y414:AG414,"&gt;0")&gt;7),0,9999))</f>
        <v>1.252924185338867E-3</v>
      </c>
      <c r="AZ414" s="20">
        <f>IF(AY414=9999,$BO$4,RANK(AY414,$AY$3:$AY$1993,1))</f>
        <v>385</v>
      </c>
      <c r="BA414" s="20">
        <f>LOG((IFERROR(SUM(AH414:AP414)/COUNTIF(AH414:AP414, "&gt;0"),0.1))/(IFERROR(SUM(Y414:AG414)/COUNTIF(Y414:AG414, "&gt;0"),0.1)),2)</f>
        <v>-0.32240004750685025</v>
      </c>
      <c r="BB414" s="21">
        <f>SUM(COUNTIF(AH414:AP414, "&gt;0"), COUNTIF(Y414:AG414, "&gt;0"))</f>
        <v>18</v>
      </c>
      <c r="BC414" s="22">
        <f>$BQ$3*AZ414/$BO$4</f>
        <v>1.9346733668341709E-3</v>
      </c>
      <c r="BD414" s="22">
        <f>IF(AY414&lt;BC414,AY414,"ns")</f>
        <v>1.252924185338867E-3</v>
      </c>
      <c r="BE414" s="23" t="str">
        <f>IF(AND(BD414&lt;0.01,ABS(BA414)&gt;1.5,D414&gt;2), IF(AND(BA414&gt;0,COUNTIF(AH414:AP414,"&gt;0")&gt;7),"IRF4_interactor_Th17", (IF(AND(BA414&lt;0,COUNTIF(Y414:AG414, "&gt;0")&gt;7), "background_significant", "ns"))), "ns")</f>
        <v>ns</v>
      </c>
      <c r="BF414" s="24" t="str">
        <f>IF(OR(AX414 ="IRF4_interactor_Treg", BE414 ="IRF4_interactor_Th17"), LOG((AVERAGE(AH414:AP414)+0.1)/(AVERAGE(P414:X414)+0.1),2),"ns")</f>
        <v>ns</v>
      </c>
      <c r="BG414" s="24">
        <f>IF(AND(AX414="IRF4_interactor_Treg",BE414="IRF4_interactor_Th17"),1,IF(AX414="IRF4_interactor_Treg","IRF4_Treg",IF(BE414="IRF4_interactor_Th17","IRF4_Th17",0)))</f>
        <v>0</v>
      </c>
      <c r="BH414" s="25">
        <f>IFERROR(TTEST(AH414:AP414,P414:X414,2,1),IF(OR(COUNTIF(P414:X414,"&gt;0")&gt;7,COUNTIF(AH414:AP414,"&gt;0")&gt;7),0,9999))</f>
        <v>0.14754164468133002</v>
      </c>
      <c r="BI414" s="25">
        <f>IF(BH414=9999,$BS$5,RANK(BH414,$BH$3:$BH$1993,1))</f>
        <v>809</v>
      </c>
      <c r="BJ414" s="25">
        <f>$BQ$3*BI414/$BO$5</f>
        <v>4.0632847815168256E-3</v>
      </c>
      <c r="BK414" s="25" t="str">
        <f>IF(BH414&lt;BJ414,BH414,"ns")</f>
        <v>ns</v>
      </c>
      <c r="BL414" s="26">
        <f>SUM(COUNTIF(P414:X414, "&gt;0"), COUNTIF(AH414:AP414, "&gt;0"))</f>
        <v>18</v>
      </c>
    </row>
    <row r="415" spans="1:64">
      <c r="A415" t="s">
        <v>4411</v>
      </c>
      <c r="B415" t="s">
        <v>4412</v>
      </c>
      <c r="C415">
        <v>7.1633199999999997E-4</v>
      </c>
      <c r="D415">
        <v>9</v>
      </c>
      <c r="E415">
        <v>9</v>
      </c>
      <c r="F415">
        <v>0</v>
      </c>
      <c r="G415">
        <v>149782</v>
      </c>
      <c r="H415">
        <v>98081.4</v>
      </c>
      <c r="I415">
        <v>192527</v>
      </c>
      <c r="J415">
        <v>110777</v>
      </c>
      <c r="K415">
        <v>66258.2</v>
      </c>
      <c r="L415">
        <v>129784</v>
      </c>
      <c r="M415">
        <v>71179.100000000006</v>
      </c>
      <c r="N415">
        <v>50944.6</v>
      </c>
      <c r="O415">
        <v>90993.4</v>
      </c>
      <c r="P415">
        <v>228746</v>
      </c>
      <c r="Q415">
        <v>197905</v>
      </c>
      <c r="R415">
        <v>251030</v>
      </c>
      <c r="S415">
        <v>237117</v>
      </c>
      <c r="T415">
        <v>235946</v>
      </c>
      <c r="U415">
        <v>222858</v>
      </c>
      <c r="V415">
        <v>268821</v>
      </c>
      <c r="W415">
        <v>306625</v>
      </c>
      <c r="X415">
        <v>356608</v>
      </c>
      <c r="Y415">
        <v>154079</v>
      </c>
      <c r="Z415">
        <v>157998</v>
      </c>
      <c r="AA415">
        <v>176605</v>
      </c>
      <c r="AB415">
        <v>88336.2</v>
      </c>
      <c r="AC415">
        <v>128679</v>
      </c>
      <c r="AD415">
        <v>145972</v>
      </c>
      <c r="AE415">
        <v>123625</v>
      </c>
      <c r="AF415">
        <v>205531</v>
      </c>
      <c r="AG415">
        <v>297122</v>
      </c>
      <c r="AH415">
        <v>439938</v>
      </c>
      <c r="AI415">
        <v>434664</v>
      </c>
      <c r="AJ415">
        <v>504837</v>
      </c>
      <c r="AK415">
        <v>148069</v>
      </c>
      <c r="AL415">
        <v>182784</v>
      </c>
      <c r="AM415">
        <v>230229</v>
      </c>
      <c r="AN415">
        <v>341180</v>
      </c>
      <c r="AO415">
        <v>526916</v>
      </c>
      <c r="AP415">
        <v>384486</v>
      </c>
      <c r="AR415" s="16">
        <f>IFERROR(TTEST(G415:O415,P415:X415,2,1),IF(OR(COUNTIF(P415:X415,"&gt;0")&gt;7,COUNTIF(G415:O415,"&gt;0")&gt;7),0,9999))</f>
        <v>3.8050305617205309E-4</v>
      </c>
      <c r="AS415" s="16">
        <f>IF(AR415=9999,$BO$3,RANK(AR415,$AR$3:$AR$1993,1))</f>
        <v>192</v>
      </c>
      <c r="AT415" s="16">
        <f>LOG((IFERROR(SUM(P415:X415)/COUNTIF(P415:X415, "&gt;0"),0.1))/(IFERROR(SUM(G415:O415)/COUNTIF(G415:O415, "&gt;0"),0.1)),2)</f>
        <v>1.2635800867897209</v>
      </c>
      <c r="AU415" s="17">
        <f>SUM(COUNTIF(P415:X415, "&gt;0"), COUNTIF(G415:O415, "&gt;0"))</f>
        <v>18</v>
      </c>
      <c r="AV415" s="18">
        <f>$BQ$3*AS415/$BO$3</f>
        <v>9.6579476861166993E-4</v>
      </c>
      <c r="AW415" s="18">
        <f>IF(AR415&lt;AV415,AR415,"ns")</f>
        <v>3.8050305617205309E-4</v>
      </c>
      <c r="AX415" s="19" t="str">
        <f>IF(AND(AW415&lt;0.01,ABS(AT415)&gt;1.5,D415&gt;2), IF(AND(AT415&gt;0,COUNTIF(P415:X415,"&gt;0")&gt;7),"IRF4_interactor_Treg", (IF(AND(AT415&lt;0,COUNTIF(G415:O415, "&gt;0")&gt;7), "background_significant", "ns"))), "ns")</f>
        <v>ns</v>
      </c>
      <c r="AY415" s="20">
        <f>IFERROR(TTEST(Y415:AG415,AH415:AP415,2,1),IF(OR(COUNTIF(AH415:AP415,"&gt;0")&gt;7,COUNTIF(Y415:AG415,"&gt;0")&gt;7),0,9999))</f>
        <v>1.2652822049301702E-3</v>
      </c>
      <c r="AZ415" s="20">
        <f>IF(AY415=9999,$BO$4,RANK(AY415,$AY$3:$AY$1993,1))</f>
        <v>386</v>
      </c>
      <c r="BA415" s="20">
        <f>LOG((IFERROR(SUM(AH415:AP415)/COUNTIF(AH415:AP415, "&gt;0"),0.1))/(IFERROR(SUM(Y415:AG415)/COUNTIF(Y415:AG415, "&gt;0"),0.1)),2)</f>
        <v>1.11136436091101</v>
      </c>
      <c r="BB415" s="21">
        <f>SUM(COUNTIF(AH415:AP415, "&gt;0"), COUNTIF(Y415:AG415, "&gt;0"))</f>
        <v>18</v>
      </c>
      <c r="BC415" s="22">
        <f>$BQ$3*AZ415/$BO$4</f>
        <v>1.9396984924623115E-3</v>
      </c>
      <c r="BD415" s="22">
        <f>IF(AY415&lt;BC415,AY415,"ns")</f>
        <v>1.2652822049301702E-3</v>
      </c>
      <c r="BE415" s="23" t="str">
        <f>IF(AND(BD415&lt;0.01,ABS(BA415)&gt;1.5,D415&gt;2), IF(AND(BA415&gt;0,COUNTIF(AH415:AP415,"&gt;0")&gt;7),"IRF4_interactor_Th17", (IF(AND(BA415&lt;0,COUNTIF(Y415:AG415, "&gt;0")&gt;7), "background_significant", "ns"))), "ns")</f>
        <v>ns</v>
      </c>
      <c r="BF415" s="24" t="str">
        <f>IF(OR(AX415 ="IRF4_interactor_Treg", BE415 ="IRF4_interactor_Th17"), LOG((AVERAGE(AH415:AP415)+0.1)/(AVERAGE(P415:X415)+0.1),2),"ns")</f>
        <v>ns</v>
      </c>
      <c r="BG415" s="24">
        <f>IF(AND(AX415="IRF4_interactor_Treg",BE415="IRF4_interactor_Th17"),1,IF(AX415="IRF4_interactor_Treg","IRF4_Treg",IF(BE415="IRF4_interactor_Th17","IRF4_Th17",0)))</f>
        <v>0</v>
      </c>
      <c r="BH415" s="25">
        <f>IFERROR(TTEST(AH415:AP415,P415:X415,2,1),IF(OR(COUNTIF(P415:X415,"&gt;0")&gt;7,COUNTIF(AH415:AP415,"&gt;0")&gt;7),0,9999))</f>
        <v>5.7791738343029267E-2</v>
      </c>
      <c r="BI415" s="25">
        <f>IF(BH415=9999,$BS$5,RANK(BH415,$BH$3:$BH$1993,1))</f>
        <v>494</v>
      </c>
      <c r="BJ415" s="25">
        <f>$BQ$3*BI415/$BO$5</f>
        <v>2.4811652435961832E-3</v>
      </c>
      <c r="BK415" s="25" t="str">
        <f>IF(BH415&lt;BJ415,BH415,"ns")</f>
        <v>ns</v>
      </c>
      <c r="BL415" s="26">
        <f>SUM(COUNTIF(P415:X415, "&gt;0"), COUNTIF(AH415:AP415, "&gt;0"))</f>
        <v>18</v>
      </c>
    </row>
    <row r="416" spans="1:64">
      <c r="A416" t="s">
        <v>5547</v>
      </c>
      <c r="B416" t="s">
        <v>5548</v>
      </c>
      <c r="C416">
        <v>7.1633199999999997E-4</v>
      </c>
      <c r="D416">
        <v>4</v>
      </c>
      <c r="E416">
        <v>4</v>
      </c>
      <c r="F416">
        <v>0</v>
      </c>
      <c r="G416">
        <v>85228.5</v>
      </c>
      <c r="H416">
        <v>99269.9</v>
      </c>
      <c r="I416">
        <v>105768</v>
      </c>
      <c r="J416">
        <v>92707.7</v>
      </c>
      <c r="K416">
        <v>131757</v>
      </c>
      <c r="L416">
        <v>69551.8</v>
      </c>
      <c r="M416">
        <v>87109.5</v>
      </c>
      <c r="N416">
        <v>71450.3</v>
      </c>
      <c r="O416">
        <v>74099.199999999997</v>
      </c>
      <c r="P416">
        <v>182836</v>
      </c>
      <c r="Q416">
        <v>174855</v>
      </c>
      <c r="R416">
        <v>163691</v>
      </c>
      <c r="S416">
        <v>248094</v>
      </c>
      <c r="T416">
        <v>225458</v>
      </c>
      <c r="U416">
        <v>163531</v>
      </c>
      <c r="V416">
        <v>234803</v>
      </c>
      <c r="W416">
        <v>257119</v>
      </c>
      <c r="X416">
        <v>224677</v>
      </c>
      <c r="Y416">
        <v>126867</v>
      </c>
      <c r="Z416">
        <v>133334</v>
      </c>
      <c r="AA416">
        <v>110447</v>
      </c>
      <c r="AB416">
        <v>106255</v>
      </c>
      <c r="AC416">
        <v>121879</v>
      </c>
      <c r="AD416">
        <v>130972</v>
      </c>
      <c r="AE416">
        <v>67759.5</v>
      </c>
      <c r="AF416">
        <v>108704</v>
      </c>
      <c r="AG416">
        <v>90180.7</v>
      </c>
      <c r="AH416">
        <v>255685</v>
      </c>
      <c r="AI416">
        <v>340787</v>
      </c>
      <c r="AJ416">
        <v>300929</v>
      </c>
      <c r="AK416">
        <v>170622</v>
      </c>
      <c r="AL416">
        <v>181008</v>
      </c>
      <c r="AM416">
        <v>131647</v>
      </c>
      <c r="AN416">
        <v>153970</v>
      </c>
      <c r="AO416">
        <v>215669</v>
      </c>
      <c r="AP416">
        <v>187121</v>
      </c>
      <c r="AR416" s="16">
        <f>IFERROR(TTEST(G416:O416,P416:X416,2,1),IF(OR(COUNTIF(P416:X416,"&gt;0")&gt;7,COUNTIF(G416:O416,"&gt;0")&gt;7),0,9999))</f>
        <v>3.7520795435345724E-5</v>
      </c>
      <c r="AS416" s="16">
        <f>IF(AR416=9999,$BO$3,RANK(AR416,$AR$3:$AR$1993,1))</f>
        <v>82</v>
      </c>
      <c r="AT416" s="16">
        <f>LOG((IFERROR(SUM(P416:X416)/COUNTIF(P416:X416, "&gt;0"),0.1))/(IFERROR(SUM(G416:O416)/COUNTIF(G416:O416, "&gt;0"),0.1)),2)</f>
        <v>1.1986344544948457</v>
      </c>
      <c r="AU416" s="17">
        <f>SUM(COUNTIF(P416:X416, "&gt;0"), COUNTIF(G416:O416, "&gt;0"))</f>
        <v>18</v>
      </c>
      <c r="AV416" s="18">
        <f>$BQ$3*AS416/$BO$3</f>
        <v>4.1247484909456741E-4</v>
      </c>
      <c r="AW416" s="18">
        <f>IF(AR416&lt;AV416,AR416,"ns")</f>
        <v>3.7520795435345724E-5</v>
      </c>
      <c r="AX416" s="19" t="str">
        <f>IF(AND(AW416&lt;0.01,ABS(AT416)&gt;1.5,D416&gt;2), IF(AND(AT416&gt;0,COUNTIF(P416:X416,"&gt;0")&gt;7),"IRF4_interactor_Treg", (IF(AND(AT416&lt;0,COUNTIF(G416:O416, "&gt;0")&gt;7), "background_significant", "ns"))), "ns")</f>
        <v>ns</v>
      </c>
      <c r="AY416" s="20">
        <f>IFERROR(TTEST(Y416:AG416,AH416:AP416,2,1),IF(OR(COUNTIF(AH416:AP416,"&gt;0")&gt;7,COUNTIF(Y416:AG416,"&gt;0")&gt;7),0,9999))</f>
        <v>1.2678688054347925E-3</v>
      </c>
      <c r="AZ416" s="20">
        <f>IF(AY416=9999,$BO$4,RANK(AY416,$AY$3:$AY$1993,1))</f>
        <v>387</v>
      </c>
      <c r="BA416" s="20">
        <f>LOG((IFERROR(SUM(AH416:AP416)/COUNTIF(AH416:AP416, "&gt;0"),0.1))/(IFERROR(SUM(Y416:AG416)/COUNTIF(Y416:AG416, "&gt;0"),0.1)),2)</f>
        <v>0.95935582295137212</v>
      </c>
      <c r="BB416" s="21">
        <f>SUM(COUNTIF(AH416:AP416, "&gt;0"), COUNTIF(Y416:AG416, "&gt;0"))</f>
        <v>18</v>
      </c>
      <c r="BC416" s="22">
        <f>$BQ$3*AZ416/$BO$4</f>
        <v>1.9447236180904523E-3</v>
      </c>
      <c r="BD416" s="22">
        <f>IF(AY416&lt;BC416,AY416,"ns")</f>
        <v>1.2678688054347925E-3</v>
      </c>
      <c r="BE416" s="23" t="str">
        <f>IF(AND(BD416&lt;0.01,ABS(BA416)&gt;1.5,D416&gt;2), IF(AND(BA416&gt;0,COUNTIF(AH416:AP416,"&gt;0")&gt;7),"IRF4_interactor_Th17", (IF(AND(BA416&lt;0,COUNTIF(Y416:AG416, "&gt;0")&gt;7), "background_significant", "ns"))), "ns")</f>
        <v>ns</v>
      </c>
      <c r="BF416" s="24" t="str">
        <f>IF(OR(AX416 ="IRF4_interactor_Treg", BE416 ="IRF4_interactor_Th17"), LOG((AVERAGE(AH416:AP416)+0.1)/(AVERAGE(P416:X416)+0.1),2),"ns")</f>
        <v>ns</v>
      </c>
      <c r="BG416" s="24">
        <f>IF(AND(AX416="IRF4_interactor_Treg",BE416="IRF4_interactor_Th17"),1,IF(AX416="IRF4_interactor_Treg","IRF4_Treg",IF(BE416="IRF4_interactor_Th17","IRF4_Th17",0)))</f>
        <v>0</v>
      </c>
      <c r="BH416" s="25">
        <f>IFERROR(TTEST(AH416:AP416,P416:X416,2,1),IF(OR(COUNTIF(P416:X416,"&gt;0")&gt;7,COUNTIF(AH416:AP416,"&gt;0")&gt;7),0,9999))</f>
        <v>0.82955361835901853</v>
      </c>
      <c r="BI416" s="25">
        <f>IF(BH416=9999,$BS$5,RANK(BH416,$BH$3:$BH$1993,1))</f>
        <v>1818</v>
      </c>
      <c r="BJ416" s="25">
        <f>$BQ$3*BI416/$BO$5</f>
        <v>9.131089904570568E-3</v>
      </c>
      <c r="BK416" s="25" t="str">
        <f>IF(BH416&lt;BJ416,BH416,"ns")</f>
        <v>ns</v>
      </c>
      <c r="BL416" s="26">
        <f>SUM(COUNTIF(P416:X416, "&gt;0"), COUNTIF(AH416:AP416, "&gt;0"))</f>
        <v>18</v>
      </c>
    </row>
    <row r="417" spans="1:64">
      <c r="A417" t="s">
        <v>6523</v>
      </c>
      <c r="B417" t="s">
        <v>6524</v>
      </c>
      <c r="C417">
        <v>1.7002199999999999E-2</v>
      </c>
      <c r="D417">
        <v>4</v>
      </c>
      <c r="E417">
        <v>4</v>
      </c>
      <c r="F417">
        <v>0</v>
      </c>
      <c r="G417">
        <v>109116</v>
      </c>
      <c r="H417">
        <v>79795.899999999994</v>
      </c>
      <c r="I417">
        <v>67198.3</v>
      </c>
      <c r="J417">
        <v>137254</v>
      </c>
      <c r="K417">
        <v>102429</v>
      </c>
      <c r="L417">
        <v>96290.4</v>
      </c>
      <c r="M417">
        <v>26717.5</v>
      </c>
      <c r="N417">
        <v>46876.800000000003</v>
      </c>
      <c r="O417">
        <v>14576.9</v>
      </c>
      <c r="P417">
        <v>99774.6</v>
      </c>
      <c r="Q417">
        <v>55249.3</v>
      </c>
      <c r="R417">
        <v>87235.6</v>
      </c>
      <c r="S417">
        <v>158647</v>
      </c>
      <c r="T417">
        <v>175230</v>
      </c>
      <c r="U417">
        <v>191880</v>
      </c>
      <c r="V417">
        <v>156549</v>
      </c>
      <c r="W417">
        <v>178667</v>
      </c>
      <c r="X417">
        <v>200669</v>
      </c>
      <c r="Y417">
        <v>138440</v>
      </c>
      <c r="Z417">
        <v>129667</v>
      </c>
      <c r="AA417">
        <v>158396</v>
      </c>
      <c r="AB417">
        <v>42435.1</v>
      </c>
      <c r="AC417">
        <v>73612.399999999994</v>
      </c>
      <c r="AD417">
        <v>92778.4</v>
      </c>
      <c r="AE417">
        <v>25281.599999999999</v>
      </c>
      <c r="AF417">
        <v>88053.3</v>
      </c>
      <c r="AG417">
        <v>49138.9</v>
      </c>
      <c r="AH417">
        <v>261418</v>
      </c>
      <c r="AI417">
        <v>220351</v>
      </c>
      <c r="AJ417">
        <v>258446</v>
      </c>
      <c r="AK417">
        <v>97102.9</v>
      </c>
      <c r="AL417">
        <v>85194.1</v>
      </c>
      <c r="AM417">
        <v>85940.9</v>
      </c>
      <c r="AN417">
        <v>111510</v>
      </c>
      <c r="AO417">
        <v>169697</v>
      </c>
      <c r="AP417">
        <v>115208</v>
      </c>
      <c r="AR417" s="16">
        <f>IFERROR(TTEST(G417:O417,P417:X417,2,1),IF(OR(COUNTIF(P417:X417,"&gt;0")&gt;7,COUNTIF(G417:O417,"&gt;0")&gt;7),0,9999))</f>
        <v>2.0452036515431291E-2</v>
      </c>
      <c r="AS417" s="16">
        <f>IF(AR417=9999,$BO$3,RANK(AR417,$AR$3:$AR$1993,1))</f>
        <v>789</v>
      </c>
      <c r="AT417" s="16">
        <f>LOG((IFERROR(SUM(P417:X417)/COUNTIF(P417:X417, "&gt;0"),0.1))/(IFERROR(SUM(G417:O417)/COUNTIF(G417:O417, "&gt;0"),0.1)),2)</f>
        <v>0.93868775233325186</v>
      </c>
      <c r="AU417" s="17">
        <f>SUM(COUNTIF(P417:X417, "&gt;0"), COUNTIF(G417:O417, "&gt;0"))</f>
        <v>18</v>
      </c>
      <c r="AV417" s="18">
        <f>$BQ$3*AS417/$BO$3</f>
        <v>3.9688128772635816E-3</v>
      </c>
      <c r="AW417" s="18" t="str">
        <f>IF(AR417&lt;AV417,AR417,"ns")</f>
        <v>ns</v>
      </c>
      <c r="AX417" s="19" t="str">
        <f>IF(AND(AW417&lt;0.01,ABS(AT417)&gt;1.5,D417&gt;2), IF(AND(AT417&gt;0,COUNTIF(P417:X417,"&gt;0")&gt;7),"IRF4_interactor_Treg", (IF(AND(AT417&lt;0,COUNTIF(G417:O417, "&gt;0")&gt;7), "background_significant", "ns"))), "ns")</f>
        <v>ns</v>
      </c>
      <c r="AY417" s="20">
        <f>IFERROR(TTEST(Y417:AG417,AH417:AP417,2,1),IF(OR(COUNTIF(AH417:AP417,"&gt;0")&gt;7,COUNTIF(Y417:AG417,"&gt;0")&gt;7),0,9999))</f>
        <v>1.3055986812868074E-3</v>
      </c>
      <c r="AZ417" s="20">
        <f>IF(AY417=9999,$BO$4,RANK(AY417,$AY$3:$AY$1993,1))</f>
        <v>388</v>
      </c>
      <c r="BA417" s="20">
        <f>LOG((IFERROR(SUM(AH417:AP417)/COUNTIF(AH417:AP417, "&gt;0"),0.1))/(IFERROR(SUM(Y417:AG417)/COUNTIF(Y417:AG417, "&gt;0"),0.1)),2)</f>
        <v>0.81633056887820654</v>
      </c>
      <c r="BB417" s="21">
        <f>SUM(COUNTIF(AH417:AP417, "&gt;0"), COUNTIF(Y417:AG417, "&gt;0"))</f>
        <v>18</v>
      </c>
      <c r="BC417" s="22">
        <f>$BQ$3*AZ417/$BO$4</f>
        <v>1.9497487437185928E-3</v>
      </c>
      <c r="BD417" s="22">
        <f>IF(AY417&lt;BC417,AY417,"ns")</f>
        <v>1.3055986812868074E-3</v>
      </c>
      <c r="BE417" s="23" t="str">
        <f>IF(AND(BD417&lt;0.01,ABS(BA417)&gt;1.5,D417&gt;2), IF(AND(BA417&gt;0,COUNTIF(AH417:AP417,"&gt;0")&gt;7),"IRF4_interactor_Th17", (IF(AND(BA417&lt;0,COUNTIF(Y417:AG417, "&gt;0")&gt;7), "background_significant", "ns"))), "ns")</f>
        <v>ns</v>
      </c>
      <c r="BF417" s="24" t="str">
        <f>IF(OR(AX417 ="IRF4_interactor_Treg", BE417 ="IRF4_interactor_Th17"), LOG((AVERAGE(AH417:AP417)+0.1)/(AVERAGE(P417:X417)+0.1),2),"ns")</f>
        <v>ns</v>
      </c>
      <c r="BG417" s="24">
        <f>IF(AND(AX417="IRF4_interactor_Treg",BE417="IRF4_interactor_Th17"),1,IF(AX417="IRF4_interactor_Treg","IRF4_Treg",IF(BE417="IRF4_interactor_Th17","IRF4_Th17",0)))</f>
        <v>0</v>
      </c>
      <c r="BH417" s="25">
        <f>IFERROR(TTEST(AH417:AP417,P417:X417,2,1),IF(OR(COUNTIF(P417:X417,"&gt;0")&gt;7,COUNTIF(AH417:AP417,"&gt;0")&gt;7),0,9999))</f>
        <v>0.78523861177874343</v>
      </c>
      <c r="BI417" s="25">
        <f>IF(BH417=9999,$BS$5,RANK(BH417,$BH$3:$BH$1993,1))</f>
        <v>1774</v>
      </c>
      <c r="BJ417" s="25">
        <f>$BQ$3*BI417/$BO$5</f>
        <v>8.9100954294324478E-3</v>
      </c>
      <c r="BK417" s="25" t="str">
        <f>IF(BH417&lt;BJ417,BH417,"ns")</f>
        <v>ns</v>
      </c>
      <c r="BL417" s="26">
        <f>SUM(COUNTIF(P417:X417, "&gt;0"), COUNTIF(AH417:AP417, "&gt;0"))</f>
        <v>18</v>
      </c>
    </row>
    <row r="418" spans="1:64">
      <c r="A418" t="s">
        <v>1255</v>
      </c>
      <c r="B418" t="s">
        <v>1256</v>
      </c>
      <c r="C418">
        <v>7.1633199999999997E-4</v>
      </c>
      <c r="D418">
        <v>10</v>
      </c>
      <c r="E418">
        <v>10</v>
      </c>
      <c r="F418">
        <v>0</v>
      </c>
      <c r="G418">
        <v>636814</v>
      </c>
      <c r="H418">
        <v>558207</v>
      </c>
      <c r="I418">
        <v>620364</v>
      </c>
      <c r="J418">
        <v>514095</v>
      </c>
      <c r="K418">
        <v>494470</v>
      </c>
      <c r="L418">
        <v>494211</v>
      </c>
      <c r="M418">
        <v>435870</v>
      </c>
      <c r="N418">
        <v>468837</v>
      </c>
      <c r="O418">
        <v>442719</v>
      </c>
      <c r="P418">
        <v>632758</v>
      </c>
      <c r="Q418">
        <v>574697</v>
      </c>
      <c r="R418">
        <v>589597</v>
      </c>
      <c r="S418">
        <v>746356</v>
      </c>
      <c r="T418">
        <v>797202</v>
      </c>
      <c r="U418">
        <v>722737</v>
      </c>
      <c r="V418">
        <v>681805</v>
      </c>
      <c r="W418">
        <v>741932</v>
      </c>
      <c r="X418">
        <v>694192</v>
      </c>
      <c r="Y418">
        <v>643040</v>
      </c>
      <c r="Z418">
        <v>625448</v>
      </c>
      <c r="AA418">
        <v>611651</v>
      </c>
      <c r="AB418">
        <v>488066</v>
      </c>
      <c r="AC418">
        <v>508801</v>
      </c>
      <c r="AD418">
        <v>544651</v>
      </c>
      <c r="AE418">
        <v>390241</v>
      </c>
      <c r="AF418">
        <v>581309</v>
      </c>
      <c r="AG418">
        <v>475315</v>
      </c>
      <c r="AH418">
        <v>694411</v>
      </c>
      <c r="AI418">
        <v>756119</v>
      </c>
      <c r="AJ418">
        <v>726242</v>
      </c>
      <c r="AK418">
        <v>577357</v>
      </c>
      <c r="AL418">
        <v>640612</v>
      </c>
      <c r="AM418">
        <v>604635</v>
      </c>
      <c r="AN418">
        <v>496915</v>
      </c>
      <c r="AO418">
        <v>614956</v>
      </c>
      <c r="AP418">
        <v>463525</v>
      </c>
      <c r="AR418" s="16">
        <f>IFERROR(TTEST(G418:O418,P418:X418,2,1),IF(OR(COUNTIF(P418:X418,"&gt;0")&gt;7,COUNTIF(G418:O418,"&gt;0")&gt;7),0,9999))</f>
        <v>5.3051295907115036E-3</v>
      </c>
      <c r="AS418" s="16">
        <f>IF(AR418=9999,$BO$3,RANK(AR418,$AR$3:$AR$1993,1))</f>
        <v>551</v>
      </c>
      <c r="AT418" s="16">
        <f>LOG((IFERROR(SUM(P418:X418)/COUNTIF(P418:X418, "&gt;0"),0.1))/(IFERROR(SUM(G418:O418)/COUNTIF(G418:O418, "&gt;0"),0.1)),2)</f>
        <v>0.40584607930547506</v>
      </c>
      <c r="AU418" s="17">
        <f>SUM(COUNTIF(P418:X418, "&gt;0"), COUNTIF(G418:O418, "&gt;0"))</f>
        <v>18</v>
      </c>
      <c r="AV418" s="18">
        <f>$BQ$3*AS418/$BO$3</f>
        <v>2.7716297786720321E-3</v>
      </c>
      <c r="AW418" s="18" t="str">
        <f>IF(AR418&lt;AV418,AR418,"ns")</f>
        <v>ns</v>
      </c>
      <c r="AX418" s="19" t="str">
        <f>IF(AND(AW418&lt;0.01,ABS(AT418)&gt;1.5,D418&gt;2), IF(AND(AT418&gt;0,COUNTIF(P418:X418,"&gt;0")&gt;7),"IRF4_interactor_Treg", (IF(AND(AT418&lt;0,COUNTIF(G418:O418, "&gt;0")&gt;7), "background_significant", "ns"))), "ns")</f>
        <v>ns</v>
      </c>
      <c r="AY418" s="20">
        <f>IFERROR(TTEST(Y418:AG418,AH418:AP418,2,1),IF(OR(COUNTIF(AH418:AP418,"&gt;0")&gt;7,COUNTIF(Y418:AG418,"&gt;0")&gt;7),0,9999))</f>
        <v>1.3076853657108282E-3</v>
      </c>
      <c r="AZ418" s="20">
        <f>IF(AY418=9999,$BO$4,RANK(AY418,$AY$3:$AY$1993,1))</f>
        <v>389</v>
      </c>
      <c r="BA418" s="20">
        <f>LOG((IFERROR(SUM(AH418:AP418)/COUNTIF(AH418:AP418, "&gt;0"),0.1))/(IFERROR(SUM(Y418:AG418)/COUNTIF(Y418:AG418, "&gt;0"),0.1)),2)</f>
        <v>0.19542894088866206</v>
      </c>
      <c r="BB418" s="21">
        <f>SUM(COUNTIF(AH418:AP418, "&gt;0"), COUNTIF(Y418:AG418, "&gt;0"))</f>
        <v>18</v>
      </c>
      <c r="BC418" s="22">
        <f>$BQ$3*AZ418/$BO$4</f>
        <v>1.9547738693467339E-3</v>
      </c>
      <c r="BD418" s="22">
        <f>IF(AY418&lt;BC418,AY418,"ns")</f>
        <v>1.3076853657108282E-3</v>
      </c>
      <c r="BE418" s="23" t="str">
        <f>IF(AND(BD418&lt;0.01,ABS(BA418)&gt;1.5,D418&gt;2), IF(AND(BA418&gt;0,COUNTIF(AH418:AP418,"&gt;0")&gt;7),"IRF4_interactor_Th17", (IF(AND(BA418&lt;0,COUNTIF(Y418:AG418, "&gt;0")&gt;7), "background_significant", "ns"))), "ns")</f>
        <v>ns</v>
      </c>
      <c r="BF418" s="24" t="str">
        <f>IF(OR(AX418 ="IRF4_interactor_Treg", BE418 ="IRF4_interactor_Th17"), LOG((AVERAGE(AH418:AP418)+0.1)/(AVERAGE(P418:X418)+0.1),2),"ns")</f>
        <v>ns</v>
      </c>
      <c r="BG418" s="24">
        <f>IF(AND(AX418="IRF4_interactor_Treg",BE418="IRF4_interactor_Th17"),1,IF(AX418="IRF4_interactor_Treg","IRF4_Treg",IF(BE418="IRF4_interactor_Th17","IRF4_Th17",0)))</f>
        <v>0</v>
      </c>
      <c r="BH418" s="25">
        <f>IFERROR(TTEST(AH418:AP418,P418:X418,2,1),IF(OR(COUNTIF(P418:X418,"&gt;0")&gt;7,COUNTIF(AH418:AP418,"&gt;0")&gt;7),0,9999))</f>
        <v>0.22042547414726091</v>
      </c>
      <c r="BI418" s="25">
        <f>IF(BH418=9999,$BS$5,RANK(BH418,$BH$3:$BH$1993,1))</f>
        <v>998</v>
      </c>
      <c r="BJ418" s="25">
        <f>$BQ$3*BI418/$BO$5</f>
        <v>5.0125565042692119E-3</v>
      </c>
      <c r="BK418" s="25" t="str">
        <f>IF(BH418&lt;BJ418,BH418,"ns")</f>
        <v>ns</v>
      </c>
      <c r="BL418" s="26">
        <f>SUM(COUNTIF(P418:X418, "&gt;0"), COUNTIF(AH418:AP418, "&gt;0"))</f>
        <v>18</v>
      </c>
    </row>
    <row r="419" spans="1:64">
      <c r="A419" t="s">
        <v>383</v>
      </c>
      <c r="B419" t="s">
        <v>384</v>
      </c>
      <c r="C419">
        <v>7.1633199999999997E-4</v>
      </c>
      <c r="D419">
        <v>10</v>
      </c>
      <c r="E419">
        <v>10</v>
      </c>
      <c r="F419">
        <v>0</v>
      </c>
      <c r="G419">
        <v>649136</v>
      </c>
      <c r="H419">
        <v>643777</v>
      </c>
      <c r="I419">
        <v>748619</v>
      </c>
      <c r="J419">
        <v>451651</v>
      </c>
      <c r="K419">
        <v>451476</v>
      </c>
      <c r="L419">
        <v>548495</v>
      </c>
      <c r="M419">
        <v>331558</v>
      </c>
      <c r="N419">
        <v>359742</v>
      </c>
      <c r="O419">
        <v>380528</v>
      </c>
      <c r="P419">
        <v>733817</v>
      </c>
      <c r="Q419">
        <v>685279</v>
      </c>
      <c r="R419">
        <v>720227</v>
      </c>
      <c r="S419">
        <v>788500</v>
      </c>
      <c r="T419">
        <v>835011</v>
      </c>
      <c r="U419">
        <v>888851</v>
      </c>
      <c r="V419">
        <v>805393</v>
      </c>
      <c r="W419">
        <v>886139</v>
      </c>
      <c r="X419">
        <v>947836</v>
      </c>
      <c r="Y419">
        <v>646715</v>
      </c>
      <c r="Z419">
        <v>593800</v>
      </c>
      <c r="AA419">
        <v>713130</v>
      </c>
      <c r="AB419">
        <v>398754</v>
      </c>
      <c r="AC419">
        <v>436178</v>
      </c>
      <c r="AD419">
        <v>446762</v>
      </c>
      <c r="AE419">
        <v>440957</v>
      </c>
      <c r="AF419">
        <v>585227</v>
      </c>
      <c r="AG419">
        <v>608608</v>
      </c>
      <c r="AH419">
        <v>1100400</v>
      </c>
      <c r="AI419">
        <v>1099930</v>
      </c>
      <c r="AJ419">
        <v>1223850</v>
      </c>
      <c r="AK419">
        <v>460219</v>
      </c>
      <c r="AL419">
        <v>524324</v>
      </c>
      <c r="AM419">
        <v>570690</v>
      </c>
      <c r="AN419">
        <v>761091</v>
      </c>
      <c r="AO419">
        <v>1025800</v>
      </c>
      <c r="AP419">
        <v>793181</v>
      </c>
      <c r="AR419" s="16">
        <f>IFERROR(TTEST(G419:O419,P419:X419,2,1),IF(OR(COUNTIF(P419:X419,"&gt;0")&gt;7,COUNTIF(G419:O419,"&gt;0")&gt;7),0,9999))</f>
        <v>3.2158550071603254E-3</v>
      </c>
      <c r="AS419" s="16">
        <f>IF(AR419=9999,$BO$3,RANK(AR419,$AR$3:$AR$1993,1))</f>
        <v>468</v>
      </c>
      <c r="AT419" s="16">
        <f>LOG((IFERROR(SUM(P419:X419)/COUNTIF(P419:X419, "&gt;0"),0.1))/(IFERROR(SUM(G419:O419)/COUNTIF(G419:O419, "&gt;0"),0.1)),2)</f>
        <v>0.67551801720005933</v>
      </c>
      <c r="AU419" s="17">
        <f>SUM(COUNTIF(P419:X419, "&gt;0"), COUNTIF(G419:O419, "&gt;0"))</f>
        <v>18</v>
      </c>
      <c r="AV419" s="18">
        <f>$BQ$3*AS419/$BO$3</f>
        <v>2.3541247484909454E-3</v>
      </c>
      <c r="AW419" s="18" t="str">
        <f>IF(AR419&lt;AV419,AR419,"ns")</f>
        <v>ns</v>
      </c>
      <c r="AX419" s="19" t="str">
        <f>IF(AND(AW419&lt;0.01,ABS(AT419)&gt;1.5,D419&gt;2), IF(AND(AT419&gt;0,COUNTIF(P419:X419,"&gt;0")&gt;7),"IRF4_interactor_Treg", (IF(AND(AT419&lt;0,COUNTIF(G419:O419, "&gt;0")&gt;7), "background_significant", "ns"))), "ns")</f>
        <v>ns</v>
      </c>
      <c r="AY419" s="20">
        <f>IFERROR(TTEST(Y419:AG419,AH419:AP419,2,1),IF(OR(COUNTIF(AH419:AP419,"&gt;0")&gt;7,COUNTIF(Y419:AG419,"&gt;0")&gt;7),0,9999))</f>
        <v>1.3220300473884752E-3</v>
      </c>
      <c r="AZ419" s="20">
        <f>IF(AY419=9999,$BO$4,RANK(AY419,$AY$3:$AY$1993,1))</f>
        <v>391</v>
      </c>
      <c r="BA419" s="20">
        <f>LOG((IFERROR(SUM(AH419:AP419)/COUNTIF(AH419:AP419, "&gt;0"),0.1))/(IFERROR(SUM(Y419:AG419)/COUNTIF(Y419:AG419, "&gt;0"),0.1)),2)</f>
        <v>0.63432737287633989</v>
      </c>
      <c r="BB419" s="21">
        <f>SUM(COUNTIF(AH419:AP419, "&gt;0"), COUNTIF(Y419:AG419, "&gt;0"))</f>
        <v>18</v>
      </c>
      <c r="BC419" s="22">
        <f>$BQ$3*AZ419/$BO$4</f>
        <v>1.964824120603015E-3</v>
      </c>
      <c r="BD419" s="22">
        <f>IF(AY419&lt;BC419,AY419,"ns")</f>
        <v>1.3220300473884752E-3</v>
      </c>
      <c r="BE419" s="23" t="str">
        <f>IF(AND(BD419&lt;0.01,ABS(BA419)&gt;1.5,D419&gt;2), IF(AND(BA419&gt;0,COUNTIF(AH419:AP419,"&gt;0")&gt;7),"IRF4_interactor_Th17", (IF(AND(BA419&lt;0,COUNTIF(Y419:AG419, "&gt;0")&gt;7), "background_significant", "ns"))), "ns")</f>
        <v>ns</v>
      </c>
      <c r="BF419" s="24" t="str">
        <f>IF(OR(AX419 ="IRF4_interactor_Treg", BE419 ="IRF4_interactor_Th17"), LOG((AVERAGE(AH419:AP419)+0.1)/(AVERAGE(P419:X419)+0.1),2),"ns")</f>
        <v>ns</v>
      </c>
      <c r="BG419" s="24">
        <f>IF(AND(AX419="IRF4_interactor_Treg",BE419="IRF4_interactor_Th17"),1,IF(AX419="IRF4_interactor_Treg","IRF4_Treg",IF(BE419="IRF4_interactor_Th17","IRF4_Th17",0)))</f>
        <v>0</v>
      </c>
      <c r="BH419" s="25">
        <f>IFERROR(TTEST(AH419:AP419,P419:X419,2,1),IF(OR(COUNTIF(P419:X419,"&gt;0")&gt;7,COUNTIF(AH419:AP419,"&gt;0")&gt;7),0,9999))</f>
        <v>0.79670771771213866</v>
      </c>
      <c r="BI419" s="25">
        <f>IF(BH419=9999,$BS$5,RANK(BH419,$BH$3:$BH$1993,1))</f>
        <v>1789</v>
      </c>
      <c r="BJ419" s="25">
        <f>$BQ$3*BI419/$BO$5</f>
        <v>8.9854344550477153E-3</v>
      </c>
      <c r="BK419" s="25" t="str">
        <f>IF(BH419&lt;BJ419,BH419,"ns")</f>
        <v>ns</v>
      </c>
      <c r="BL419" s="26">
        <f>SUM(COUNTIF(P419:X419, "&gt;0"), COUNTIF(AH419:AP419, "&gt;0"))</f>
        <v>18</v>
      </c>
    </row>
    <row r="420" spans="1:64">
      <c r="A420" t="s">
        <v>3975</v>
      </c>
      <c r="B420" t="s">
        <v>3976</v>
      </c>
      <c r="C420">
        <v>5.7679800000000003E-2</v>
      </c>
      <c r="D420">
        <v>3</v>
      </c>
      <c r="E420">
        <v>3</v>
      </c>
      <c r="F420">
        <v>0</v>
      </c>
      <c r="G420">
        <v>174087</v>
      </c>
      <c r="H420">
        <v>176359</v>
      </c>
      <c r="I420">
        <v>170575</v>
      </c>
      <c r="J420">
        <v>111159</v>
      </c>
      <c r="K420">
        <v>58254.6</v>
      </c>
      <c r="L420">
        <v>0</v>
      </c>
      <c r="M420">
        <v>47840.800000000003</v>
      </c>
      <c r="N420">
        <v>52825.8</v>
      </c>
      <c r="O420">
        <v>103560</v>
      </c>
      <c r="P420">
        <v>110100</v>
      </c>
      <c r="Q420">
        <v>131304</v>
      </c>
      <c r="R420">
        <v>123088</v>
      </c>
      <c r="S420">
        <v>106336</v>
      </c>
      <c r="T420">
        <v>66539.199999999997</v>
      </c>
      <c r="U420">
        <v>208916</v>
      </c>
      <c r="V420">
        <v>170909</v>
      </c>
      <c r="W420">
        <v>181977</v>
      </c>
      <c r="X420">
        <v>246784</v>
      </c>
      <c r="Y420">
        <v>138619</v>
      </c>
      <c r="Z420">
        <v>141586</v>
      </c>
      <c r="AA420">
        <v>189913</v>
      </c>
      <c r="AB420">
        <v>0</v>
      </c>
      <c r="AC420">
        <v>0</v>
      </c>
      <c r="AD420">
        <v>0</v>
      </c>
      <c r="AE420">
        <v>124295</v>
      </c>
      <c r="AF420">
        <v>151564</v>
      </c>
      <c r="AG420">
        <v>106284</v>
      </c>
      <c r="AH420">
        <v>183982</v>
      </c>
      <c r="AI420">
        <v>182151</v>
      </c>
      <c r="AJ420">
        <v>231651</v>
      </c>
      <c r="AK420">
        <v>74646.7</v>
      </c>
      <c r="AL420">
        <v>97297.3</v>
      </c>
      <c r="AM420">
        <v>0</v>
      </c>
      <c r="AN420">
        <v>202458</v>
      </c>
      <c r="AO420">
        <v>286066</v>
      </c>
      <c r="AP420">
        <v>155617</v>
      </c>
      <c r="AR420" s="16">
        <f>IFERROR(TTEST(G420:O420,P420:X420,2,1),IF(OR(COUNTIF(P420:X420,"&gt;0")&gt;7,COUNTIF(G420:O420,"&gt;0")&gt;7),0,9999))</f>
        <v>0.17521902852760862</v>
      </c>
      <c r="AS420" s="16">
        <f>IF(AR420=9999,$BO$3,RANK(AR420,$AR$3:$AR$1993,1))</f>
        <v>1276</v>
      </c>
      <c r="AT420" s="16">
        <f>LOG((IFERROR(SUM(P420:X420)/COUNTIF(P420:X420, "&gt;0"),0.1))/(IFERROR(SUM(G420:O420)/COUNTIF(G420:O420, "&gt;0"),0.1)),2)</f>
        <v>0.41928989006264278</v>
      </c>
      <c r="AU420" s="17">
        <f>SUM(COUNTIF(P420:X420, "&gt;0"), COUNTIF(G420:O420, "&gt;0"))</f>
        <v>17</v>
      </c>
      <c r="AV420" s="18">
        <f>$BQ$3*AS420/$BO$3</f>
        <v>6.4185110663983903E-3</v>
      </c>
      <c r="AW420" s="18" t="str">
        <f>IF(AR420&lt;AV420,AR420,"ns")</f>
        <v>ns</v>
      </c>
      <c r="AX420" s="19" t="str">
        <f>IF(AND(AW420&lt;0.01,ABS(AT420)&gt;1.5,D420&gt;2), IF(AND(AT420&gt;0,COUNTIF(P420:X420,"&gt;0")&gt;7),"IRF4_interactor_Treg", (IF(AND(AT420&lt;0,COUNTIF(G420:O420, "&gt;0")&gt;7), "background_significant", "ns"))), "ns")</f>
        <v>ns</v>
      </c>
      <c r="AY420" s="20">
        <f>IFERROR(TTEST(Y420:AG420,AH420:AP420,2,1),IF(OR(COUNTIF(AH420:AP420,"&gt;0")&gt;7,COUNTIF(Y420:AG420,"&gt;0")&gt;7),0,9999))</f>
        <v>1.3233345440273E-3</v>
      </c>
      <c r="AZ420" s="20">
        <f>IF(AY420=9999,$BO$4,RANK(AY420,$AY$3:$AY$1993,1))</f>
        <v>392</v>
      </c>
      <c r="BA420" s="20">
        <f>LOG((IFERROR(SUM(AH420:AP420)/COUNTIF(AH420:AP420, "&gt;0"),0.1))/(IFERROR(SUM(Y420:AG420)/COUNTIF(Y420:AG420, "&gt;0"),0.1)),2)</f>
        <v>0.31524373598699745</v>
      </c>
      <c r="BB420" s="21">
        <f>SUM(COUNTIF(AH420:AP420, "&gt;0"), COUNTIF(Y420:AG420, "&gt;0"))</f>
        <v>14</v>
      </c>
      <c r="BC420" s="22">
        <f>$BQ$3*AZ420/$BO$4</f>
        <v>1.9698492462311558E-3</v>
      </c>
      <c r="BD420" s="22">
        <f>IF(AY420&lt;BC420,AY420,"ns")</f>
        <v>1.3233345440273E-3</v>
      </c>
      <c r="BE420" s="23" t="str">
        <f>IF(AND(BD420&lt;0.01,ABS(BA420)&gt;1.5,D420&gt;2), IF(AND(BA420&gt;0,COUNTIF(AH420:AP420,"&gt;0")&gt;7),"IRF4_interactor_Th17", (IF(AND(BA420&lt;0,COUNTIF(Y420:AG420, "&gt;0")&gt;7), "background_significant", "ns"))), "ns")</f>
        <v>ns</v>
      </c>
      <c r="BF420" s="24" t="str">
        <f>IF(OR(AX420 ="IRF4_interactor_Treg", BE420 ="IRF4_interactor_Th17"), LOG((AVERAGE(AH420:AP420)+0.1)/(AVERAGE(P420:X420)+0.1),2),"ns")</f>
        <v>ns</v>
      </c>
      <c r="BG420" s="24">
        <f>IF(AND(AX420="IRF4_interactor_Treg",BE420="IRF4_interactor_Th17"),1,IF(AX420="IRF4_interactor_Treg","IRF4_Treg",IF(BE420="IRF4_interactor_Th17","IRF4_Th17",0)))</f>
        <v>0</v>
      </c>
      <c r="BH420" s="25">
        <f>IFERROR(TTEST(AH420:AP420,P420:X420,2,1),IF(OR(COUNTIF(P420:X420,"&gt;0")&gt;7,COUNTIF(AH420:AP420,"&gt;0")&gt;7),0,9999))</f>
        <v>0.83171555723352153</v>
      </c>
      <c r="BI420" s="25">
        <f>IF(BH420=9999,$BS$5,RANK(BH420,$BH$3:$BH$1993,1))</f>
        <v>1823</v>
      </c>
      <c r="BJ420" s="25">
        <f>$BQ$3*BI420/$BO$5</f>
        <v>9.1562029131089899E-3</v>
      </c>
      <c r="BK420" s="25" t="str">
        <f>IF(BH420&lt;BJ420,BH420,"ns")</f>
        <v>ns</v>
      </c>
      <c r="BL420" s="26">
        <f>SUM(COUNTIF(P420:X420, "&gt;0"), COUNTIF(AH420:AP420, "&gt;0"))</f>
        <v>17</v>
      </c>
    </row>
    <row r="421" spans="1:64">
      <c r="A421" t="s">
        <v>2017</v>
      </c>
      <c r="B421" t="s">
        <v>2018</v>
      </c>
      <c r="C421">
        <v>7.1633199999999997E-4</v>
      </c>
      <c r="D421">
        <v>12</v>
      </c>
      <c r="E421">
        <v>7</v>
      </c>
      <c r="F421">
        <v>5</v>
      </c>
      <c r="G421">
        <v>1645480</v>
      </c>
      <c r="H421">
        <v>1559710</v>
      </c>
      <c r="I421">
        <v>1698340</v>
      </c>
      <c r="J421">
        <v>1163660</v>
      </c>
      <c r="K421">
        <v>1170710</v>
      </c>
      <c r="L421">
        <v>1398230</v>
      </c>
      <c r="M421">
        <v>1009190</v>
      </c>
      <c r="N421">
        <v>1033160</v>
      </c>
      <c r="O421">
        <v>1090520</v>
      </c>
      <c r="P421">
        <v>1751930</v>
      </c>
      <c r="Q421">
        <v>1642430</v>
      </c>
      <c r="R421">
        <v>1622240</v>
      </c>
      <c r="S421">
        <v>2153850</v>
      </c>
      <c r="T421">
        <v>2328020</v>
      </c>
      <c r="U421">
        <v>2303890</v>
      </c>
      <c r="V421">
        <v>2105200</v>
      </c>
      <c r="W421">
        <v>2442830</v>
      </c>
      <c r="X421">
        <v>2555980</v>
      </c>
      <c r="Y421">
        <v>1507840</v>
      </c>
      <c r="Z421">
        <v>1386880</v>
      </c>
      <c r="AA421">
        <v>1520690</v>
      </c>
      <c r="AB421">
        <v>1041360</v>
      </c>
      <c r="AC421">
        <v>1105580</v>
      </c>
      <c r="AD421">
        <v>1143860</v>
      </c>
      <c r="AE421">
        <v>605778</v>
      </c>
      <c r="AF421">
        <v>790152</v>
      </c>
      <c r="AG421">
        <v>942353</v>
      </c>
      <c r="AH421">
        <v>2358770</v>
      </c>
      <c r="AI421">
        <v>2358960</v>
      </c>
      <c r="AJ421">
        <v>2389930</v>
      </c>
      <c r="AK421">
        <v>1230100</v>
      </c>
      <c r="AL421">
        <v>1191140</v>
      </c>
      <c r="AM421">
        <v>1394590</v>
      </c>
      <c r="AN421">
        <v>1237560</v>
      </c>
      <c r="AO421">
        <v>1641550</v>
      </c>
      <c r="AP421">
        <v>1246690</v>
      </c>
      <c r="AR421" s="16">
        <f>IFERROR(TTEST(G421:O421,P421:X421,2,1),IF(OR(COUNTIF(P421:X421,"&gt;0")&gt;7,COUNTIF(G421:O421,"&gt;0")&gt;7),0,9999))</f>
        <v>3.9875280624226727E-3</v>
      </c>
      <c r="AS421" s="16">
        <f>IF(AR421=9999,$BO$3,RANK(AR421,$AR$3:$AR$1993,1))</f>
        <v>510</v>
      </c>
      <c r="AT421" s="16">
        <f>LOG((IFERROR(SUM(P421:X421)/COUNTIF(P421:X421, "&gt;0"),0.1))/(IFERROR(SUM(G421:O421)/COUNTIF(G421:O421, "&gt;0"),0.1)),2)</f>
        <v>0.68388065293715727</v>
      </c>
      <c r="AU421" s="17">
        <f>SUM(COUNTIF(P421:X421, "&gt;0"), COUNTIF(G421:O421, "&gt;0"))</f>
        <v>18</v>
      </c>
      <c r="AV421" s="18">
        <f>$BQ$3*AS421/$BO$3</f>
        <v>2.5653923541247487E-3</v>
      </c>
      <c r="AW421" s="18" t="str">
        <f>IF(AR421&lt;AV421,AR421,"ns")</f>
        <v>ns</v>
      </c>
      <c r="AX421" s="19" t="str">
        <f>IF(AND(AW421&lt;0.01,ABS(AT421)&gt;1.5,D421&gt;2), IF(AND(AT421&gt;0,COUNTIF(P421:X421,"&gt;0")&gt;7),"IRF4_interactor_Treg", (IF(AND(AT421&lt;0,COUNTIF(G421:O421, "&gt;0")&gt;7), "background_significant", "ns"))), "ns")</f>
        <v>ns</v>
      </c>
      <c r="AY421" s="20">
        <f>IFERROR(TTEST(Y421:AG421,AH421:AP421,2,1),IF(OR(COUNTIF(AH421:AP421,"&gt;0")&gt;7,COUNTIF(Y421:AG421,"&gt;0")&gt;7),0,9999))</f>
        <v>1.3451837902470028E-3</v>
      </c>
      <c r="AZ421" s="20">
        <f>IF(AY421=9999,$BO$4,RANK(AY421,$AY$3:$AY$1993,1))</f>
        <v>394</v>
      </c>
      <c r="BA421" s="20">
        <f>LOG((IFERROR(SUM(AH421:AP421)/COUNTIF(AH421:AP421, "&gt;0"),0.1))/(IFERROR(SUM(Y421:AG421)/COUNTIF(Y421:AG421, "&gt;0"),0.1)),2)</f>
        <v>0.58329067941196777</v>
      </c>
      <c r="BB421" s="21">
        <f>SUM(COUNTIF(AH421:AP421, "&gt;0"), COUNTIF(Y421:AG421, "&gt;0"))</f>
        <v>18</v>
      </c>
      <c r="BC421" s="22">
        <f>$BQ$3*AZ421/$BO$4</f>
        <v>1.9798994974874373E-3</v>
      </c>
      <c r="BD421" s="22">
        <f>IF(AY421&lt;BC421,AY421,"ns")</f>
        <v>1.3451837902470028E-3</v>
      </c>
      <c r="BE421" s="23" t="str">
        <f>IF(AND(BD421&lt;0.01,ABS(BA421)&gt;1.5,D421&gt;2), IF(AND(BA421&gt;0,COUNTIF(AH421:AP421,"&gt;0")&gt;7),"IRF4_interactor_Th17", (IF(AND(BA421&lt;0,COUNTIF(Y421:AG421, "&gt;0")&gt;7), "background_significant", "ns"))), "ns")</f>
        <v>ns</v>
      </c>
      <c r="BF421" s="24" t="str">
        <f>IF(OR(AX421 ="IRF4_interactor_Treg", BE421 ="IRF4_interactor_Th17"), LOG((AVERAGE(AH421:AP421)+0.1)/(AVERAGE(P421:X421)+0.1),2),"ns")</f>
        <v>ns</v>
      </c>
      <c r="BG421" s="24">
        <f>IF(AND(AX421="IRF4_interactor_Treg",BE421="IRF4_interactor_Th17"),1,IF(AX421="IRF4_interactor_Treg","IRF4_Treg",IF(BE421="IRF4_interactor_Th17","IRF4_Th17",0)))</f>
        <v>0</v>
      </c>
      <c r="BH421" s="25">
        <f>IFERROR(TTEST(AH421:AP421,P421:X421,2,1),IF(OR(COUNTIF(P421:X421,"&gt;0")&gt;7,COUNTIF(AH421:AP421,"&gt;0")&gt;7),0,9999))</f>
        <v>0.1727265728472622</v>
      </c>
      <c r="BI421" s="25">
        <f>IF(BH421=9999,$BS$5,RANK(BH421,$BH$3:$BH$1993,1))</f>
        <v>882</v>
      </c>
      <c r="BJ421" s="25">
        <f>$BQ$3*BI421/$BO$5</f>
        <v>4.4299347061778002E-3</v>
      </c>
      <c r="BK421" s="25" t="str">
        <f>IF(BH421&lt;BJ421,BH421,"ns")</f>
        <v>ns</v>
      </c>
      <c r="BL421" s="26">
        <f>SUM(COUNTIF(P421:X421, "&gt;0"), COUNTIF(AH421:AP421, "&gt;0"))</f>
        <v>18</v>
      </c>
    </row>
    <row r="422" spans="1:64">
      <c r="A422" t="s">
        <v>3113</v>
      </c>
      <c r="B422" t="s">
        <v>3114</v>
      </c>
      <c r="C422">
        <v>2.4567100000000001E-2</v>
      </c>
      <c r="D422">
        <v>4</v>
      </c>
      <c r="E422">
        <v>3</v>
      </c>
      <c r="F422">
        <v>1</v>
      </c>
      <c r="G422">
        <v>86314.4</v>
      </c>
      <c r="H422">
        <v>92496.5</v>
      </c>
      <c r="I422">
        <v>51911.1</v>
      </c>
      <c r="J422">
        <v>75509.7</v>
      </c>
      <c r="K422">
        <v>46722.8</v>
      </c>
      <c r="L422">
        <v>0</v>
      </c>
      <c r="M422">
        <v>57273.7</v>
      </c>
      <c r="N422">
        <v>38694.1</v>
      </c>
      <c r="O422">
        <v>42718.6</v>
      </c>
      <c r="P422">
        <v>151456</v>
      </c>
      <c r="Q422">
        <v>116562</v>
      </c>
      <c r="R422">
        <v>97268.5</v>
      </c>
      <c r="S422">
        <v>114682</v>
      </c>
      <c r="T422">
        <v>137038</v>
      </c>
      <c r="U422">
        <v>177986</v>
      </c>
      <c r="V422">
        <v>149059</v>
      </c>
      <c r="W422">
        <v>127735</v>
      </c>
      <c r="X422">
        <v>124224</v>
      </c>
      <c r="Y422">
        <v>129209</v>
      </c>
      <c r="Z422">
        <v>95313.1</v>
      </c>
      <c r="AA422">
        <v>121138</v>
      </c>
      <c r="AB422">
        <v>27185.8</v>
      </c>
      <c r="AC422">
        <v>68363.3</v>
      </c>
      <c r="AD422">
        <v>90969</v>
      </c>
      <c r="AE422">
        <v>52039.1</v>
      </c>
      <c r="AF422">
        <v>93771.5</v>
      </c>
      <c r="AG422">
        <v>102590</v>
      </c>
      <c r="AH422">
        <v>284252</v>
      </c>
      <c r="AI422">
        <v>203855</v>
      </c>
      <c r="AJ422">
        <v>257318</v>
      </c>
      <c r="AK422">
        <v>61935.3</v>
      </c>
      <c r="AL422">
        <v>70248.5</v>
      </c>
      <c r="AM422">
        <v>170374</v>
      </c>
      <c r="AN422">
        <v>124695</v>
      </c>
      <c r="AO422">
        <v>169603</v>
      </c>
      <c r="AP422">
        <v>144570</v>
      </c>
      <c r="AR422" s="16">
        <f>IFERROR(TTEST(G422:O422,P422:X422,2,1),IF(OR(COUNTIF(P422:X422,"&gt;0")&gt;7,COUNTIF(G422:O422,"&gt;0")&gt;7),0,9999))</f>
        <v>7.923867085472382E-4</v>
      </c>
      <c r="AS422" s="16">
        <f>IF(AR422=9999,$BO$3,RANK(AR422,$AR$3:$AR$1993,1))</f>
        <v>268</v>
      </c>
      <c r="AT422" s="16">
        <f>LOG((IFERROR(SUM(P422:X422)/COUNTIF(P422:X422, "&gt;0"),0.1))/(IFERROR(SUM(G422:O422)/COUNTIF(G422:O422, "&gt;0"),0.1)),2)</f>
        <v>1.1126282090680844</v>
      </c>
      <c r="AU422" s="17">
        <f>SUM(COUNTIF(P422:X422, "&gt;0"), COUNTIF(G422:O422, "&gt;0"))</f>
        <v>17</v>
      </c>
      <c r="AV422" s="18">
        <f>$BQ$3*AS422/$BO$3</f>
        <v>1.3480885311871228E-3</v>
      </c>
      <c r="AW422" s="18">
        <f>IF(AR422&lt;AV422,AR422,"ns")</f>
        <v>7.923867085472382E-4</v>
      </c>
      <c r="AX422" s="19" t="str">
        <f>IF(AND(AW422&lt;0.01,ABS(AT422)&gt;1.5,D422&gt;2), IF(AND(AT422&gt;0,COUNTIF(P422:X422,"&gt;0")&gt;7),"IRF4_interactor_Treg", (IF(AND(AT422&lt;0,COUNTIF(G422:O422, "&gt;0")&gt;7), "background_significant", "ns"))), "ns")</f>
        <v>ns</v>
      </c>
      <c r="AY422" s="20">
        <f>IFERROR(TTEST(Y422:AG422,AH422:AP422,2,1),IF(OR(COUNTIF(AH422:AP422,"&gt;0")&gt;7,COUNTIF(Y422:AG422,"&gt;0")&gt;7),0,9999))</f>
        <v>1.3562832789023411E-3</v>
      </c>
      <c r="AZ422" s="20">
        <f>IF(AY422=9999,$BO$4,RANK(AY422,$AY$3:$AY$1993,1))</f>
        <v>395</v>
      </c>
      <c r="BA422" s="20">
        <f>LOG((IFERROR(SUM(AH422:AP422)/COUNTIF(AH422:AP422, "&gt;0"),0.1))/(IFERROR(SUM(Y422:AG422)/COUNTIF(Y422:AG422, "&gt;0"),0.1)),2)</f>
        <v>0.92964369973538385</v>
      </c>
      <c r="BB422" s="21">
        <f>SUM(COUNTIF(AH422:AP422, "&gt;0"), COUNTIF(Y422:AG422, "&gt;0"))</f>
        <v>18</v>
      </c>
      <c r="BC422" s="22">
        <f>$BQ$3*AZ422/$BO$4</f>
        <v>1.9849246231155781E-3</v>
      </c>
      <c r="BD422" s="22">
        <f>IF(AY422&lt;BC422,AY422,"ns")</f>
        <v>1.3562832789023411E-3</v>
      </c>
      <c r="BE422" s="23" t="str">
        <f>IF(AND(BD422&lt;0.01,ABS(BA422)&gt;1.5,D422&gt;2), IF(AND(BA422&gt;0,COUNTIF(AH422:AP422,"&gt;0")&gt;7),"IRF4_interactor_Th17", (IF(AND(BA422&lt;0,COUNTIF(Y422:AG422, "&gt;0")&gt;7), "background_significant", "ns"))), "ns")</f>
        <v>ns</v>
      </c>
      <c r="BF422" s="24" t="str">
        <f>IF(OR(AX422 ="IRF4_interactor_Treg", BE422 ="IRF4_interactor_Th17"), LOG((AVERAGE(AH422:AP422)+0.1)/(AVERAGE(P422:X422)+0.1),2),"ns")</f>
        <v>ns</v>
      </c>
      <c r="BG422" s="24">
        <f>IF(AND(AX422="IRF4_interactor_Treg",BE422="IRF4_interactor_Th17"),1,IF(AX422="IRF4_interactor_Treg","IRF4_Treg",IF(BE422="IRF4_interactor_Th17","IRF4_Th17",0)))</f>
        <v>0</v>
      </c>
      <c r="BH422" s="25">
        <f>IFERROR(TTEST(AH422:AP422,P422:X422,2,1),IF(OR(COUNTIF(P422:X422,"&gt;0")&gt;7,COUNTIF(AH422:AP422,"&gt;0")&gt;7),0,9999))</f>
        <v>0.261576554808649</v>
      </c>
      <c r="BI422" s="25">
        <f>IF(BH422=9999,$BS$5,RANK(BH422,$BH$3:$BH$1993,1))</f>
        <v>1086</v>
      </c>
      <c r="BJ422" s="25">
        <f>$BQ$3*BI422/$BO$5</f>
        <v>5.4545454545454541E-3</v>
      </c>
      <c r="BK422" s="25" t="str">
        <f>IF(BH422&lt;BJ422,BH422,"ns")</f>
        <v>ns</v>
      </c>
      <c r="BL422" s="26">
        <f>SUM(COUNTIF(P422:X422, "&gt;0"), COUNTIF(AH422:AP422, "&gt;0"))</f>
        <v>18</v>
      </c>
    </row>
    <row r="423" spans="1:64">
      <c r="A423" t="s">
        <v>1181</v>
      </c>
      <c r="B423" t="s">
        <v>1182</v>
      </c>
      <c r="C423">
        <v>7.1633199999999997E-4</v>
      </c>
      <c r="D423">
        <v>10</v>
      </c>
      <c r="E423">
        <v>10</v>
      </c>
      <c r="F423">
        <v>0</v>
      </c>
      <c r="G423">
        <v>742470</v>
      </c>
      <c r="H423">
        <v>637724</v>
      </c>
      <c r="I423">
        <v>700675</v>
      </c>
      <c r="J423">
        <v>349074</v>
      </c>
      <c r="K423">
        <v>383668</v>
      </c>
      <c r="L423">
        <v>419824</v>
      </c>
      <c r="M423">
        <v>260202</v>
      </c>
      <c r="N423">
        <v>241321</v>
      </c>
      <c r="O423">
        <v>175943</v>
      </c>
      <c r="P423">
        <v>816954</v>
      </c>
      <c r="Q423">
        <v>717827</v>
      </c>
      <c r="R423">
        <v>759927</v>
      </c>
      <c r="S423">
        <v>785771</v>
      </c>
      <c r="T423">
        <v>742460</v>
      </c>
      <c r="U423">
        <v>850747</v>
      </c>
      <c r="V423">
        <v>697835</v>
      </c>
      <c r="W423">
        <v>758305</v>
      </c>
      <c r="X423">
        <v>865745</v>
      </c>
      <c r="Y423">
        <v>690985</v>
      </c>
      <c r="Z423">
        <v>607038</v>
      </c>
      <c r="AA423">
        <v>688180</v>
      </c>
      <c r="AB423">
        <v>336176</v>
      </c>
      <c r="AC423">
        <v>307794</v>
      </c>
      <c r="AD423">
        <v>272235</v>
      </c>
      <c r="AE423">
        <v>484917</v>
      </c>
      <c r="AF423">
        <v>688000</v>
      </c>
      <c r="AG423">
        <v>701128</v>
      </c>
      <c r="AH423">
        <v>1263680</v>
      </c>
      <c r="AI423">
        <v>1257140</v>
      </c>
      <c r="AJ423">
        <v>1287930</v>
      </c>
      <c r="AK423">
        <v>415070</v>
      </c>
      <c r="AL423">
        <v>448549</v>
      </c>
      <c r="AM423">
        <v>477185</v>
      </c>
      <c r="AN423">
        <v>840256</v>
      </c>
      <c r="AO423">
        <v>1162000</v>
      </c>
      <c r="AP423">
        <v>838390</v>
      </c>
      <c r="AR423" s="16">
        <f>IFERROR(TTEST(G423:O423,P423:X423,2,1),IF(OR(COUNTIF(P423:X423,"&gt;0")&gt;7,COUNTIF(G423:O423,"&gt;0")&gt;7),0,9999))</f>
        <v>1.7327023204700375E-3</v>
      </c>
      <c r="AS423" s="16">
        <f>IF(AR423=9999,$BO$3,RANK(AR423,$AR$3:$AR$1993,1))</f>
        <v>371</v>
      </c>
      <c r="AT423" s="16">
        <f>LOG((IFERROR(SUM(P423:X423)/COUNTIF(P423:X423, "&gt;0"),0.1))/(IFERROR(SUM(G423:O423)/COUNTIF(G423:O423, "&gt;0"),0.1)),2)</f>
        <v>0.83894080304534546</v>
      </c>
      <c r="AU423" s="17">
        <f>SUM(COUNTIF(P423:X423, "&gt;0"), COUNTIF(G423:O423, "&gt;0"))</f>
        <v>18</v>
      </c>
      <c r="AV423" s="18">
        <f>$BQ$3*AS423/$BO$3</f>
        <v>1.8661971830985916E-3</v>
      </c>
      <c r="AW423" s="18">
        <f>IF(AR423&lt;AV423,AR423,"ns")</f>
        <v>1.7327023204700375E-3</v>
      </c>
      <c r="AX423" s="19" t="str">
        <f>IF(AND(AW423&lt;0.01,ABS(AT423)&gt;1.5,D423&gt;2), IF(AND(AT423&gt;0,COUNTIF(P423:X423,"&gt;0")&gt;7),"IRF4_interactor_Treg", (IF(AND(AT423&lt;0,COUNTIF(G423:O423, "&gt;0")&gt;7), "background_significant", "ns"))), "ns")</f>
        <v>ns</v>
      </c>
      <c r="AY423" s="20">
        <f>IFERROR(TTEST(Y423:AG423,AH423:AP423,2,1),IF(OR(COUNTIF(AH423:AP423,"&gt;0")&gt;7,COUNTIF(Y423:AG423,"&gt;0")&gt;7),0,9999))</f>
        <v>1.377533252028854E-3</v>
      </c>
      <c r="AZ423" s="20">
        <f>IF(AY423=9999,$BO$4,RANK(AY423,$AY$3:$AY$1993,1))</f>
        <v>396</v>
      </c>
      <c r="BA423" s="20">
        <f>LOG((IFERROR(SUM(AH423:AP423)/COUNTIF(AH423:AP423, "&gt;0"),0.1))/(IFERROR(SUM(Y423:AG423)/COUNTIF(Y423:AG423, "&gt;0"),0.1)),2)</f>
        <v>0.74229194656717412</v>
      </c>
      <c r="BB423" s="21">
        <f>SUM(COUNTIF(AH423:AP423, "&gt;0"), COUNTIF(Y423:AG423, "&gt;0"))</f>
        <v>18</v>
      </c>
      <c r="BC423" s="22">
        <f>$BQ$3*AZ423/$BO$4</f>
        <v>1.9899497487437185E-3</v>
      </c>
      <c r="BD423" s="22">
        <f>IF(AY423&lt;BC423,AY423,"ns")</f>
        <v>1.377533252028854E-3</v>
      </c>
      <c r="BE423" s="23" t="str">
        <f>IF(AND(BD423&lt;0.01,ABS(BA423)&gt;1.5,D423&gt;2), IF(AND(BA423&gt;0,COUNTIF(AH423:AP423,"&gt;0")&gt;7),"IRF4_interactor_Th17", (IF(AND(BA423&lt;0,COUNTIF(Y423:AG423, "&gt;0")&gt;7), "background_significant", "ns"))), "ns")</f>
        <v>ns</v>
      </c>
      <c r="BF423" s="24" t="str">
        <f>IF(OR(AX423 ="IRF4_interactor_Treg", BE423 ="IRF4_interactor_Th17"), LOG((AVERAGE(AH423:AP423)+0.1)/(AVERAGE(P423:X423)+0.1),2),"ns")</f>
        <v>ns</v>
      </c>
      <c r="BG423" s="24">
        <f>IF(AND(AX423="IRF4_interactor_Treg",BE423="IRF4_interactor_Th17"),1,IF(AX423="IRF4_interactor_Treg","IRF4_Treg",IF(BE423="IRF4_interactor_Th17","IRF4_Th17",0)))</f>
        <v>0</v>
      </c>
      <c r="BH423" s="25">
        <f>IFERROR(TTEST(AH423:AP423,P423:X423,2,1),IF(OR(COUNTIF(P423:X423,"&gt;0")&gt;7,COUNTIF(AH423:AP423,"&gt;0")&gt;7),0,9999))</f>
        <v>0.41810835003209523</v>
      </c>
      <c r="BI423" s="25">
        <f>IF(BH423=9999,$BS$5,RANK(BH423,$BH$3:$BH$1993,1))</f>
        <v>1348</v>
      </c>
      <c r="BJ423" s="25">
        <f>$BQ$3*BI423/$BO$5</f>
        <v>6.7704671019588152E-3</v>
      </c>
      <c r="BK423" s="25" t="str">
        <f>IF(BH423&lt;BJ423,BH423,"ns")</f>
        <v>ns</v>
      </c>
      <c r="BL423" s="26">
        <f>SUM(COUNTIF(P423:X423, "&gt;0"), COUNTIF(AH423:AP423, "&gt;0"))</f>
        <v>18</v>
      </c>
    </row>
    <row r="424" spans="1:64">
      <c r="A424" t="s">
        <v>1267</v>
      </c>
      <c r="B424" t="s">
        <v>1268</v>
      </c>
      <c r="C424">
        <v>7.1633199999999997E-4</v>
      </c>
      <c r="D424">
        <v>8</v>
      </c>
      <c r="E424">
        <v>8</v>
      </c>
      <c r="F424">
        <v>0</v>
      </c>
      <c r="G424">
        <v>461651</v>
      </c>
      <c r="H424">
        <v>479026</v>
      </c>
      <c r="I424">
        <v>442772</v>
      </c>
      <c r="J424">
        <v>286478</v>
      </c>
      <c r="K424">
        <v>307679</v>
      </c>
      <c r="L424">
        <v>281163</v>
      </c>
      <c r="M424">
        <v>251472</v>
      </c>
      <c r="N424">
        <v>342605</v>
      </c>
      <c r="O424">
        <v>265445</v>
      </c>
      <c r="P424">
        <v>603256</v>
      </c>
      <c r="Q424">
        <v>491789</v>
      </c>
      <c r="R424">
        <v>510184</v>
      </c>
      <c r="S424">
        <v>529170</v>
      </c>
      <c r="T424">
        <v>554327</v>
      </c>
      <c r="U424">
        <v>574990</v>
      </c>
      <c r="V424">
        <v>728161</v>
      </c>
      <c r="W424">
        <v>844650</v>
      </c>
      <c r="X424">
        <v>817710</v>
      </c>
      <c r="Y424">
        <v>455008</v>
      </c>
      <c r="Z424">
        <v>488646</v>
      </c>
      <c r="AA424">
        <v>448622</v>
      </c>
      <c r="AB424">
        <v>423942</v>
      </c>
      <c r="AC424">
        <v>442129</v>
      </c>
      <c r="AD424">
        <v>435576</v>
      </c>
      <c r="AE424">
        <v>239700</v>
      </c>
      <c r="AF424">
        <v>300447</v>
      </c>
      <c r="AG424">
        <v>365825</v>
      </c>
      <c r="AH424">
        <v>863821</v>
      </c>
      <c r="AI424">
        <v>866846</v>
      </c>
      <c r="AJ424">
        <v>920487</v>
      </c>
      <c r="AK424">
        <v>466214</v>
      </c>
      <c r="AL424">
        <v>474720</v>
      </c>
      <c r="AM424">
        <v>554079</v>
      </c>
      <c r="AN424">
        <v>628336</v>
      </c>
      <c r="AO424">
        <v>757764</v>
      </c>
      <c r="AP424">
        <v>607892</v>
      </c>
      <c r="AR424" s="16">
        <f>IFERROR(TTEST(G424:O424,P424:X424,2,1),IF(OR(COUNTIF(P424:X424,"&gt;0")&gt;7,COUNTIF(G424:O424,"&gt;0")&gt;7),0,9999))</f>
        <v>2.40874491790886E-3</v>
      </c>
      <c r="AS424" s="16">
        <f>IF(AR424=9999,$BO$3,RANK(AR424,$AR$3:$AR$1993,1))</f>
        <v>419</v>
      </c>
      <c r="AT424" s="16">
        <f>LOG((IFERROR(SUM(P424:X424)/COUNTIF(P424:X424, "&gt;0"),0.1))/(IFERROR(SUM(G424:O424)/COUNTIF(G424:O424, "&gt;0"),0.1)),2)</f>
        <v>0.85857678855606845</v>
      </c>
      <c r="AU424" s="17">
        <f>SUM(COUNTIF(P424:X424, "&gt;0"), COUNTIF(G424:O424, "&gt;0"))</f>
        <v>18</v>
      </c>
      <c r="AV424" s="18">
        <f>$BQ$3*AS424/$BO$3</f>
        <v>2.1076458752515093E-3</v>
      </c>
      <c r="AW424" s="18" t="str">
        <f>IF(AR424&lt;AV424,AR424,"ns")</f>
        <v>ns</v>
      </c>
      <c r="AX424" s="19" t="str">
        <f>IF(AND(AW424&lt;0.01,ABS(AT424)&gt;1.5,D424&gt;2), IF(AND(AT424&gt;0,COUNTIF(P424:X424,"&gt;0")&gt;7),"IRF4_interactor_Treg", (IF(AND(AT424&lt;0,COUNTIF(G424:O424, "&gt;0")&gt;7), "background_significant", "ns"))), "ns")</f>
        <v>ns</v>
      </c>
      <c r="AY424" s="20">
        <f>IFERROR(TTEST(Y424:AG424,AH424:AP424,2,1),IF(OR(COUNTIF(AH424:AP424,"&gt;0")&gt;7,COUNTIF(Y424:AG424,"&gt;0")&gt;7),0,9999))</f>
        <v>1.3982817469142263E-3</v>
      </c>
      <c r="AZ424" s="20">
        <f>IF(AY424=9999,$BO$4,RANK(AY424,$AY$3:$AY$1993,1))</f>
        <v>397</v>
      </c>
      <c r="BA424" s="20">
        <f>LOG((IFERROR(SUM(AH424:AP424)/COUNTIF(AH424:AP424, "&gt;0"),0.1))/(IFERROR(SUM(Y424:AG424)/COUNTIF(Y424:AG424, "&gt;0"),0.1)),2)</f>
        <v>0.77032118746822864</v>
      </c>
      <c r="BB424" s="21">
        <f>SUM(COUNTIF(AH424:AP424, "&gt;0"), COUNTIF(Y424:AG424, "&gt;0"))</f>
        <v>18</v>
      </c>
      <c r="BC424" s="22">
        <f>$BQ$3*AZ424/$BO$4</f>
        <v>1.9949748743718593E-3</v>
      </c>
      <c r="BD424" s="22">
        <f>IF(AY424&lt;BC424,AY424,"ns")</f>
        <v>1.3982817469142263E-3</v>
      </c>
      <c r="BE424" s="23" t="str">
        <f>IF(AND(BD424&lt;0.01,ABS(BA424)&gt;1.5,D424&gt;2), IF(AND(BA424&gt;0,COUNTIF(AH424:AP424,"&gt;0")&gt;7),"IRF4_interactor_Th17", (IF(AND(BA424&lt;0,COUNTIF(Y424:AG424, "&gt;0")&gt;7), "background_significant", "ns"))), "ns")</f>
        <v>ns</v>
      </c>
      <c r="BF424" s="24" t="str">
        <f>IF(OR(AX424 ="IRF4_interactor_Treg", BE424 ="IRF4_interactor_Th17"), LOG((AVERAGE(AH424:AP424)+0.1)/(AVERAGE(P424:X424)+0.1),2),"ns")</f>
        <v>ns</v>
      </c>
      <c r="BG424" s="24">
        <f>IF(AND(AX424="IRF4_interactor_Treg",BE424="IRF4_interactor_Th17"),1,IF(AX424="IRF4_interactor_Treg","IRF4_Treg",IF(BE424="IRF4_interactor_Th17","IRF4_Th17",0)))</f>
        <v>0</v>
      </c>
      <c r="BH424" s="25">
        <f>IFERROR(TTEST(AH424:AP424,P424:X424,2,1),IF(OR(COUNTIF(P424:X424,"&gt;0")&gt;7,COUNTIF(AH424:AP424,"&gt;0")&gt;7),0,9999))</f>
        <v>0.50114611780865315</v>
      </c>
      <c r="BI424" s="25">
        <f>IF(BH424=9999,$BS$5,RANK(BH424,$BH$3:$BH$1993,1))</f>
        <v>1475</v>
      </c>
      <c r="BJ424" s="25">
        <f>$BQ$3*BI424/$BO$5</f>
        <v>7.4083375188347565E-3</v>
      </c>
      <c r="BK424" s="25" t="str">
        <f>IF(BH424&lt;BJ424,BH424,"ns")</f>
        <v>ns</v>
      </c>
      <c r="BL424" s="26">
        <f>SUM(COUNTIF(P424:X424, "&gt;0"), COUNTIF(AH424:AP424, "&gt;0"))</f>
        <v>18</v>
      </c>
    </row>
    <row r="425" spans="1:64">
      <c r="A425" t="s">
        <v>2555</v>
      </c>
      <c r="B425" t="s">
        <v>2556</v>
      </c>
      <c r="C425">
        <v>2.82093E-2</v>
      </c>
      <c r="D425">
        <v>3</v>
      </c>
      <c r="E425">
        <v>3</v>
      </c>
      <c r="F425">
        <v>0</v>
      </c>
      <c r="G425">
        <v>136008</v>
      </c>
      <c r="H425">
        <v>119631</v>
      </c>
      <c r="I425">
        <v>150543</v>
      </c>
      <c r="J425">
        <v>115530</v>
      </c>
      <c r="K425">
        <v>130993</v>
      </c>
      <c r="L425">
        <v>149924</v>
      </c>
      <c r="M425">
        <v>85888.3</v>
      </c>
      <c r="N425">
        <v>124401</v>
      </c>
      <c r="O425">
        <v>118976</v>
      </c>
      <c r="P425">
        <v>151727</v>
      </c>
      <c r="Q425">
        <v>193409</v>
      </c>
      <c r="R425">
        <v>248467</v>
      </c>
      <c r="S425">
        <v>267705</v>
      </c>
      <c r="T425">
        <v>184780</v>
      </c>
      <c r="U425">
        <v>339259</v>
      </c>
      <c r="V425">
        <v>347069</v>
      </c>
      <c r="W425">
        <v>386346</v>
      </c>
      <c r="X425">
        <v>364843</v>
      </c>
      <c r="Y425">
        <v>121774</v>
      </c>
      <c r="Z425">
        <v>115010</v>
      </c>
      <c r="AA425">
        <v>141012</v>
      </c>
      <c r="AB425">
        <v>42195.199999999997</v>
      </c>
      <c r="AC425">
        <v>120562</v>
      </c>
      <c r="AD425">
        <v>146929</v>
      </c>
      <c r="AE425">
        <v>46510.1</v>
      </c>
      <c r="AF425">
        <v>150848</v>
      </c>
      <c r="AG425">
        <v>136649</v>
      </c>
      <c r="AH425">
        <v>272269</v>
      </c>
      <c r="AI425">
        <v>224249</v>
      </c>
      <c r="AJ425">
        <v>373939</v>
      </c>
      <c r="AK425">
        <v>160519</v>
      </c>
      <c r="AL425">
        <v>154042</v>
      </c>
      <c r="AM425">
        <v>133684</v>
      </c>
      <c r="AN425">
        <v>204650</v>
      </c>
      <c r="AO425">
        <v>388460</v>
      </c>
      <c r="AP425">
        <v>286600</v>
      </c>
      <c r="AR425" s="16">
        <f>IFERROR(TTEST(G425:O425,P425:X425,2,1),IF(OR(COUNTIF(P425:X425,"&gt;0")&gt;7,COUNTIF(G425:O425,"&gt;0")&gt;7),0,9999))</f>
        <v>1.4125204787495585E-3</v>
      </c>
      <c r="AS425" s="16">
        <f>IF(AR425=9999,$BO$3,RANK(AR425,$AR$3:$AR$1993,1))</f>
        <v>349</v>
      </c>
      <c r="AT425" s="16">
        <f>LOG((IFERROR(SUM(P425:X425)/COUNTIF(P425:X425, "&gt;0"),0.1))/(IFERROR(SUM(G425:O425)/COUNTIF(G425:O425, "&gt;0"),0.1)),2)</f>
        <v>1.1336965003816213</v>
      </c>
      <c r="AU425" s="17">
        <f>SUM(COUNTIF(P425:X425, "&gt;0"), COUNTIF(G425:O425, "&gt;0"))</f>
        <v>18</v>
      </c>
      <c r="AV425" s="18">
        <f>$BQ$3*AS425/$BO$3</f>
        <v>1.7555331991951711E-3</v>
      </c>
      <c r="AW425" s="18">
        <f>IF(AR425&lt;AV425,AR425,"ns")</f>
        <v>1.4125204787495585E-3</v>
      </c>
      <c r="AX425" s="19" t="str">
        <f>IF(AND(AW425&lt;0.01,ABS(AT425)&gt;1.5,D425&gt;2), IF(AND(AT425&gt;0,COUNTIF(P425:X425,"&gt;0")&gt;7),"IRF4_interactor_Treg", (IF(AND(AT425&lt;0,COUNTIF(G425:O425, "&gt;0")&gt;7), "background_significant", "ns"))), "ns")</f>
        <v>ns</v>
      </c>
      <c r="AY425" s="20">
        <f>IFERROR(TTEST(Y425:AG425,AH425:AP425,2,1),IF(OR(COUNTIF(AH425:AP425,"&gt;0")&gt;7,COUNTIF(Y425:AG425,"&gt;0")&gt;7),0,9999))</f>
        <v>1.414023174617105E-3</v>
      </c>
      <c r="AZ425" s="20">
        <f>IF(AY425=9999,$BO$4,RANK(AY425,$AY$3:$AY$1993,1))</f>
        <v>399</v>
      </c>
      <c r="BA425" s="20">
        <f>LOG((IFERROR(SUM(AH425:AP425)/COUNTIF(AH425:AP425, "&gt;0"),0.1))/(IFERROR(SUM(Y425:AG425)/COUNTIF(Y425:AG425, "&gt;0"),0.1)),2)</f>
        <v>1.1057876921585292</v>
      </c>
      <c r="BB425" s="21">
        <f>SUM(COUNTIF(AH425:AP425, "&gt;0"), COUNTIF(Y425:AG425, "&gt;0"))</f>
        <v>18</v>
      </c>
      <c r="BC425" s="22">
        <f>$BQ$3*AZ425/$BO$4</f>
        <v>2.0050251256281408E-3</v>
      </c>
      <c r="BD425" s="22">
        <f>IF(AY425&lt;BC425,AY425,"ns")</f>
        <v>1.414023174617105E-3</v>
      </c>
      <c r="BE425" s="23" t="str">
        <f>IF(AND(BD425&lt;0.01,ABS(BA425)&gt;1.5,D425&gt;2), IF(AND(BA425&gt;0,COUNTIF(AH425:AP425,"&gt;0")&gt;7),"IRF4_interactor_Th17", (IF(AND(BA425&lt;0,COUNTIF(Y425:AG425, "&gt;0")&gt;7), "background_significant", "ns"))), "ns")</f>
        <v>ns</v>
      </c>
      <c r="BF425" s="24" t="str">
        <f>IF(OR(AX425 ="IRF4_interactor_Treg", BE425 ="IRF4_interactor_Th17"), LOG((AVERAGE(AH425:AP425)+0.1)/(AVERAGE(P425:X425)+0.1),2),"ns")</f>
        <v>ns</v>
      </c>
      <c r="BG425" s="24">
        <f>IF(AND(AX425="IRF4_interactor_Treg",BE425="IRF4_interactor_Th17"),1,IF(AX425="IRF4_interactor_Treg","IRF4_Treg",IF(BE425="IRF4_interactor_Th17","IRF4_Th17",0)))</f>
        <v>0</v>
      </c>
      <c r="BH425" s="25">
        <f>IFERROR(TTEST(AH425:AP425,P425:X425,2,1),IF(OR(COUNTIF(P425:X425,"&gt;0")&gt;7,COUNTIF(AH425:AP425,"&gt;0")&gt;7),0,9999))</f>
        <v>0.42708680028603718</v>
      </c>
      <c r="BI425" s="25">
        <f>IF(BH425=9999,$BS$5,RANK(BH425,$BH$3:$BH$1993,1))</f>
        <v>1357</v>
      </c>
      <c r="BJ425" s="25">
        <f>$BQ$3*BI425/$BO$5</f>
        <v>6.8156705173279758E-3</v>
      </c>
      <c r="BK425" s="25" t="str">
        <f>IF(BH425&lt;BJ425,BH425,"ns")</f>
        <v>ns</v>
      </c>
      <c r="BL425" s="26">
        <f>SUM(COUNTIF(P425:X425, "&gt;0"), COUNTIF(AH425:AP425, "&gt;0"))</f>
        <v>18</v>
      </c>
    </row>
    <row r="426" spans="1:64">
      <c r="A426" t="s">
        <v>1465</v>
      </c>
      <c r="B426" t="s">
        <v>1466</v>
      </c>
      <c r="C426">
        <v>7.1633199999999997E-4</v>
      </c>
      <c r="D426">
        <v>6</v>
      </c>
      <c r="E426">
        <v>6</v>
      </c>
      <c r="F426">
        <v>0</v>
      </c>
      <c r="G426">
        <v>302507</v>
      </c>
      <c r="H426">
        <v>280560</v>
      </c>
      <c r="I426">
        <v>278877</v>
      </c>
      <c r="J426">
        <v>197619</v>
      </c>
      <c r="K426">
        <v>173021</v>
      </c>
      <c r="L426">
        <v>194703</v>
      </c>
      <c r="M426">
        <v>172478</v>
      </c>
      <c r="N426">
        <v>162956</v>
      </c>
      <c r="O426">
        <v>203505</v>
      </c>
      <c r="P426">
        <v>360490</v>
      </c>
      <c r="Q426">
        <v>242004</v>
      </c>
      <c r="R426">
        <v>317363</v>
      </c>
      <c r="S426">
        <v>332988</v>
      </c>
      <c r="T426">
        <v>435815</v>
      </c>
      <c r="U426">
        <v>388391</v>
      </c>
      <c r="V426">
        <v>387536</v>
      </c>
      <c r="W426">
        <v>458591</v>
      </c>
      <c r="X426">
        <v>446536</v>
      </c>
      <c r="Y426">
        <v>229229</v>
      </c>
      <c r="Z426">
        <v>229639</v>
      </c>
      <c r="AA426">
        <v>158767</v>
      </c>
      <c r="AB426">
        <v>127531</v>
      </c>
      <c r="AC426">
        <v>142220</v>
      </c>
      <c r="AD426">
        <v>158944</v>
      </c>
      <c r="AE426">
        <v>133984</v>
      </c>
      <c r="AF426">
        <v>194724</v>
      </c>
      <c r="AG426">
        <v>171267</v>
      </c>
      <c r="AH426">
        <v>374807</v>
      </c>
      <c r="AI426">
        <v>348024</v>
      </c>
      <c r="AJ426">
        <v>406583</v>
      </c>
      <c r="AK426">
        <v>141272</v>
      </c>
      <c r="AL426">
        <v>172038</v>
      </c>
      <c r="AM426">
        <v>228500</v>
      </c>
      <c r="AN426">
        <v>275406</v>
      </c>
      <c r="AO426">
        <v>338726</v>
      </c>
      <c r="AP426">
        <v>268973</v>
      </c>
      <c r="AR426" s="16">
        <f>IFERROR(TTEST(G426:O426,P426:X426,2,1),IF(OR(COUNTIF(P426:X426,"&gt;0")&gt;7,COUNTIF(G426:O426,"&gt;0")&gt;7),0,9999))</f>
        <v>3.5244056177579823E-3</v>
      </c>
      <c r="AS426" s="16">
        <f>IF(AR426=9999,$BO$3,RANK(AR426,$AR$3:$AR$1993,1))</f>
        <v>490</v>
      </c>
      <c r="AT426" s="16">
        <f>LOG((IFERROR(SUM(P426:X426)/COUNTIF(P426:X426, "&gt;0"),0.1))/(IFERROR(SUM(G426:O426)/COUNTIF(G426:O426, "&gt;0"),0.1)),2)</f>
        <v>0.77719699374505535</v>
      </c>
      <c r="AU426" s="17">
        <f>SUM(COUNTIF(P426:X426, "&gt;0"), COUNTIF(G426:O426, "&gt;0"))</f>
        <v>18</v>
      </c>
      <c r="AV426" s="18">
        <f>$BQ$3*AS426/$BO$3</f>
        <v>2.4647887323943664E-3</v>
      </c>
      <c r="AW426" s="18" t="str">
        <f>IF(AR426&lt;AV426,AR426,"ns")</f>
        <v>ns</v>
      </c>
      <c r="AX426" s="19" t="str">
        <f>IF(AND(AW426&lt;0.01,ABS(AT426)&gt;1.5,D426&gt;2), IF(AND(AT426&gt;0,COUNTIF(P426:X426,"&gt;0")&gt;7),"IRF4_interactor_Treg", (IF(AND(AT426&lt;0,COUNTIF(G426:O426, "&gt;0")&gt;7), "background_significant", "ns"))), "ns")</f>
        <v>ns</v>
      </c>
      <c r="AY426" s="20">
        <f>IFERROR(TTEST(Y426:AG426,AH426:AP426,2,1),IF(OR(COUNTIF(AH426:AP426,"&gt;0")&gt;7,COUNTIF(Y426:AG426,"&gt;0")&gt;7),0,9999))</f>
        <v>1.4328306479992332E-3</v>
      </c>
      <c r="AZ426" s="20">
        <f>IF(AY426=9999,$BO$4,RANK(AY426,$AY$3:$AY$1993,1))</f>
        <v>400</v>
      </c>
      <c r="BA426" s="20">
        <f>LOG((IFERROR(SUM(AH426:AP426)/COUNTIF(AH426:AP426, "&gt;0"),0.1))/(IFERROR(SUM(Y426:AG426)/COUNTIF(Y426:AG426, "&gt;0"),0.1)),2)</f>
        <v>0.72411944665275307</v>
      </c>
      <c r="BB426" s="21">
        <f>SUM(COUNTIF(AH426:AP426, "&gt;0"), COUNTIF(Y426:AG426, "&gt;0"))</f>
        <v>18</v>
      </c>
      <c r="BC426" s="22">
        <f>$BQ$3*AZ426/$BO$4</f>
        <v>2.0100502512562816E-3</v>
      </c>
      <c r="BD426" s="22">
        <f>IF(AY426&lt;BC426,AY426,"ns")</f>
        <v>1.4328306479992332E-3</v>
      </c>
      <c r="BE426" s="23" t="str">
        <f>IF(AND(BD426&lt;0.01,ABS(BA426)&gt;1.5,D426&gt;2), IF(AND(BA426&gt;0,COUNTIF(AH426:AP426,"&gt;0")&gt;7),"IRF4_interactor_Th17", (IF(AND(BA426&lt;0,COUNTIF(Y426:AG426, "&gt;0")&gt;7), "background_significant", "ns"))), "ns")</f>
        <v>ns</v>
      </c>
      <c r="BF426" s="24" t="str">
        <f>IF(OR(AX426 ="IRF4_interactor_Treg", BE426 ="IRF4_interactor_Th17"), LOG((AVERAGE(AH426:AP426)+0.1)/(AVERAGE(P426:X426)+0.1),2),"ns")</f>
        <v>ns</v>
      </c>
      <c r="BG426" s="24">
        <f>IF(AND(AX426="IRF4_interactor_Treg",BE426="IRF4_interactor_Th17"),1,IF(AX426="IRF4_interactor_Treg","IRF4_Treg",IF(BE426="IRF4_interactor_Th17","IRF4_Th17",0)))</f>
        <v>0</v>
      </c>
      <c r="BH426" s="25">
        <f>IFERROR(TTEST(AH426:AP426,P426:X426,2,1),IF(OR(COUNTIF(P426:X426,"&gt;0")&gt;7,COUNTIF(AH426:AP426,"&gt;0")&gt;7),0,9999))</f>
        <v>7.0527951269159964E-2</v>
      </c>
      <c r="BI426" s="25">
        <f>IF(BH426=9999,$BS$5,RANK(BH426,$BH$3:$BH$1993,1))</f>
        <v>552</v>
      </c>
      <c r="BJ426" s="25">
        <f>$BQ$3*BI426/$BO$5</f>
        <v>2.7724761426418886E-3</v>
      </c>
      <c r="BK426" s="25" t="str">
        <f>IF(BH426&lt;BJ426,BH426,"ns")</f>
        <v>ns</v>
      </c>
      <c r="BL426" s="26">
        <f>SUM(COUNTIF(P426:X426, "&gt;0"), COUNTIF(AH426:AP426, "&gt;0"))</f>
        <v>18</v>
      </c>
    </row>
    <row r="427" spans="1:64">
      <c r="A427" t="s">
        <v>4729</v>
      </c>
      <c r="B427" t="s">
        <v>4730</v>
      </c>
      <c r="C427">
        <v>7.1633199999999997E-4</v>
      </c>
      <c r="D427">
        <v>8</v>
      </c>
      <c r="E427">
        <v>1</v>
      </c>
      <c r="F427">
        <v>7</v>
      </c>
      <c r="G427">
        <v>1340500</v>
      </c>
      <c r="H427">
        <v>1427910</v>
      </c>
      <c r="I427">
        <v>1627990</v>
      </c>
      <c r="J427">
        <v>887100</v>
      </c>
      <c r="K427">
        <v>845960</v>
      </c>
      <c r="L427">
        <v>966124</v>
      </c>
      <c r="M427">
        <v>926801</v>
      </c>
      <c r="N427">
        <v>861442</v>
      </c>
      <c r="O427">
        <v>867831</v>
      </c>
      <c r="P427">
        <v>1373830</v>
      </c>
      <c r="Q427">
        <v>1320610</v>
      </c>
      <c r="R427">
        <v>1726560</v>
      </c>
      <c r="S427">
        <v>1193870</v>
      </c>
      <c r="T427">
        <v>1427010</v>
      </c>
      <c r="U427">
        <v>1360700</v>
      </c>
      <c r="V427">
        <v>1222550</v>
      </c>
      <c r="W427">
        <v>1536850</v>
      </c>
      <c r="X427">
        <v>1627180</v>
      </c>
      <c r="Y427">
        <v>1259050</v>
      </c>
      <c r="Z427">
        <v>1340260</v>
      </c>
      <c r="AA427">
        <v>1431050</v>
      </c>
      <c r="AB427">
        <v>837242</v>
      </c>
      <c r="AC427">
        <v>1042350</v>
      </c>
      <c r="AD427">
        <v>976832</v>
      </c>
      <c r="AE427">
        <v>1238830</v>
      </c>
      <c r="AF427">
        <v>1716280</v>
      </c>
      <c r="AG427">
        <v>1714410</v>
      </c>
      <c r="AH427">
        <v>1703560</v>
      </c>
      <c r="AI427">
        <v>2099990</v>
      </c>
      <c r="AJ427">
        <v>2168050</v>
      </c>
      <c r="AK427">
        <v>1173400</v>
      </c>
      <c r="AL427">
        <v>1223120</v>
      </c>
      <c r="AM427">
        <v>1150490</v>
      </c>
      <c r="AN427">
        <v>1814140</v>
      </c>
      <c r="AO427">
        <v>2146370</v>
      </c>
      <c r="AP427">
        <v>1730900</v>
      </c>
      <c r="AR427" s="16">
        <f>IFERROR(TTEST(G427:O427,P427:X427,2,1),IF(OR(COUNTIF(P427:X427,"&gt;0")&gt;7,COUNTIF(G427:O427,"&gt;0")&gt;7),0,9999))</f>
        <v>9.2085680015694098E-3</v>
      </c>
      <c r="AS427" s="16">
        <f>IF(AR427=9999,$BO$3,RANK(AR427,$AR$3:$AR$1993,1))</f>
        <v>650</v>
      </c>
      <c r="AT427" s="16">
        <f>LOG((IFERROR(SUM(P427:X427)/COUNTIF(P427:X427, "&gt;0"),0.1))/(IFERROR(SUM(G427:O427)/COUNTIF(G427:O427, "&gt;0"),0.1)),2)</f>
        <v>0.39120207496274129</v>
      </c>
      <c r="AU427" s="17">
        <f>SUM(COUNTIF(P427:X427, "&gt;0"), COUNTIF(G427:O427, "&gt;0"))</f>
        <v>18</v>
      </c>
      <c r="AV427" s="18">
        <f>$BQ$3*AS427/$BO$3</f>
        <v>3.2696177062374247E-3</v>
      </c>
      <c r="AW427" s="18" t="str">
        <f>IF(AR427&lt;AV427,AR427,"ns")</f>
        <v>ns</v>
      </c>
      <c r="AX427" s="19" t="str">
        <f>IF(AND(AW427&lt;0.01,ABS(AT427)&gt;1.5,D427&gt;2), IF(AND(AT427&gt;0,COUNTIF(P427:X427,"&gt;0")&gt;7),"IRF4_interactor_Treg", (IF(AND(AT427&lt;0,COUNTIF(G427:O427, "&gt;0")&gt;7), "background_significant", "ns"))), "ns")</f>
        <v>ns</v>
      </c>
      <c r="AY427" s="20">
        <f>IFERROR(TTEST(Y427:AG427,AH427:AP427,2,1),IF(OR(COUNTIF(AH427:AP427,"&gt;0")&gt;7,COUNTIF(Y427:AG427,"&gt;0")&gt;7),0,9999))</f>
        <v>1.4518864502230488E-3</v>
      </c>
      <c r="AZ427" s="20">
        <f>IF(AY427=9999,$BO$4,RANK(AY427,$AY$3:$AY$1993,1))</f>
        <v>401</v>
      </c>
      <c r="BA427" s="20">
        <f>LOG((IFERROR(SUM(AH427:AP427)/COUNTIF(AH427:AP427, "&gt;0"),0.1))/(IFERROR(SUM(Y427:AG427)/COUNTIF(Y427:AG427, "&gt;0"),0.1)),2)</f>
        <v>0.39634198906257195</v>
      </c>
      <c r="BB427" s="21">
        <f>SUM(COUNTIF(AH427:AP427, "&gt;0"), COUNTIF(Y427:AG427, "&gt;0"))</f>
        <v>18</v>
      </c>
      <c r="BC427" s="22">
        <f>$BQ$3*AZ427/$BO$4</f>
        <v>2.015075376884422E-3</v>
      </c>
      <c r="BD427" s="22">
        <f>IF(AY427&lt;BC427,AY427,"ns")</f>
        <v>1.4518864502230488E-3</v>
      </c>
      <c r="BE427" s="23" t="str">
        <f>IF(AND(BD427&lt;0.01,ABS(BA427)&gt;1.5,D427&gt;2), IF(AND(BA427&gt;0,COUNTIF(AH427:AP427,"&gt;0")&gt;7),"IRF4_interactor_Th17", (IF(AND(BA427&lt;0,COUNTIF(Y427:AG427, "&gt;0")&gt;7), "background_significant", "ns"))), "ns")</f>
        <v>ns</v>
      </c>
      <c r="BF427" s="24" t="str">
        <f>IF(OR(AX427 ="IRF4_interactor_Treg", BE427 ="IRF4_interactor_Th17"), LOG((AVERAGE(AH427:AP427)+0.1)/(AVERAGE(P427:X427)+0.1),2),"ns")</f>
        <v>ns</v>
      </c>
      <c r="BG427" s="24">
        <f>IF(AND(AX427="IRF4_interactor_Treg",BE427="IRF4_interactor_Th17"),1,IF(AX427="IRF4_interactor_Treg","IRF4_Treg",IF(BE427="IRF4_interactor_Th17","IRF4_Th17",0)))</f>
        <v>0</v>
      </c>
      <c r="BH427" s="25">
        <f>IFERROR(TTEST(AH427:AP427,P427:X427,2,1),IF(OR(COUNTIF(P427:X427,"&gt;0")&gt;7,COUNTIF(AH427:AP427,"&gt;0")&gt;7),0,9999))</f>
        <v>5.9182380548990089E-2</v>
      </c>
      <c r="BI427" s="25">
        <f>IF(BH427=9999,$BS$5,RANK(BH427,$BH$3:$BH$1993,1))</f>
        <v>502</v>
      </c>
      <c r="BJ427" s="25">
        <f>$BQ$3*BI427/$BO$5</f>
        <v>2.5213460572576598E-3</v>
      </c>
      <c r="BK427" s="25" t="str">
        <f>IF(BH427&lt;BJ427,BH427,"ns")</f>
        <v>ns</v>
      </c>
      <c r="BL427" s="26">
        <f>SUM(COUNTIF(P427:X427, "&gt;0"), COUNTIF(AH427:AP427, "&gt;0"))</f>
        <v>18</v>
      </c>
    </row>
    <row r="428" spans="1:64">
      <c r="A428" t="s">
        <v>437</v>
      </c>
      <c r="B428" t="s">
        <v>438</v>
      </c>
      <c r="C428">
        <v>7.1633199999999997E-4</v>
      </c>
      <c r="D428">
        <v>3</v>
      </c>
      <c r="E428">
        <v>3</v>
      </c>
      <c r="F428">
        <v>0</v>
      </c>
      <c r="G428">
        <v>202686</v>
      </c>
      <c r="H428">
        <v>188491</v>
      </c>
      <c r="I428">
        <v>210641</v>
      </c>
      <c r="J428">
        <v>113947</v>
      </c>
      <c r="K428">
        <v>138627</v>
      </c>
      <c r="L428">
        <v>147423</v>
      </c>
      <c r="M428">
        <v>121842</v>
      </c>
      <c r="N428">
        <v>108587</v>
      </c>
      <c r="O428">
        <v>140543</v>
      </c>
      <c r="P428">
        <v>164209</v>
      </c>
      <c r="Q428">
        <v>208451</v>
      </c>
      <c r="R428">
        <v>172210</v>
      </c>
      <c r="S428">
        <v>215341</v>
      </c>
      <c r="T428">
        <v>226552</v>
      </c>
      <c r="U428">
        <v>240608</v>
      </c>
      <c r="V428">
        <v>268371</v>
      </c>
      <c r="W428">
        <v>302477</v>
      </c>
      <c r="X428">
        <v>308412</v>
      </c>
      <c r="Y428">
        <v>180312</v>
      </c>
      <c r="Z428">
        <v>194350</v>
      </c>
      <c r="AA428">
        <v>186631</v>
      </c>
      <c r="AB428">
        <v>137886</v>
      </c>
      <c r="AC428">
        <v>139156</v>
      </c>
      <c r="AD428">
        <v>157923</v>
      </c>
      <c r="AE428">
        <v>77078.8</v>
      </c>
      <c r="AF428">
        <v>115645</v>
      </c>
      <c r="AG428">
        <v>114646</v>
      </c>
      <c r="AH428">
        <v>231344</v>
      </c>
      <c r="AI428">
        <v>239251</v>
      </c>
      <c r="AJ428">
        <v>300367</v>
      </c>
      <c r="AK428">
        <v>153755</v>
      </c>
      <c r="AL428">
        <v>170992</v>
      </c>
      <c r="AM428">
        <v>184748</v>
      </c>
      <c r="AN428">
        <v>163910</v>
      </c>
      <c r="AO428">
        <v>222142</v>
      </c>
      <c r="AP428">
        <v>150668</v>
      </c>
      <c r="AR428" s="16">
        <f>IFERROR(TTEST(G428:O428,P428:X428,2,1),IF(OR(COUNTIF(P428:X428,"&gt;0")&gt;7,COUNTIF(G428:O428,"&gt;0")&gt;7),0,9999))</f>
        <v>2.0312368375813555E-2</v>
      </c>
      <c r="AS428" s="16">
        <f>IF(AR428=9999,$BO$3,RANK(AR428,$AR$3:$AR$1993,1))</f>
        <v>788</v>
      </c>
      <c r="AT428" s="16">
        <f>LOG((IFERROR(SUM(P428:X428)/COUNTIF(P428:X428, "&gt;0"),0.1))/(IFERROR(SUM(G428:O428)/COUNTIF(G428:O428, "&gt;0"),0.1)),2)</f>
        <v>0.61782983609900133</v>
      </c>
      <c r="AU428" s="17">
        <f>SUM(COUNTIF(P428:X428, "&gt;0"), COUNTIF(G428:O428, "&gt;0"))</f>
        <v>18</v>
      </c>
      <c r="AV428" s="18">
        <f>$BQ$3*AS428/$BO$3</f>
        <v>3.9637826961770621E-3</v>
      </c>
      <c r="AW428" s="18" t="str">
        <f>IF(AR428&lt;AV428,AR428,"ns")</f>
        <v>ns</v>
      </c>
      <c r="AX428" s="19" t="str">
        <f>IF(AND(AW428&lt;0.01,ABS(AT428)&gt;1.5,D428&gt;2), IF(AND(AT428&gt;0,COUNTIF(P428:X428,"&gt;0")&gt;7),"IRF4_interactor_Treg", (IF(AND(AT428&lt;0,COUNTIF(G428:O428, "&gt;0")&gt;7), "background_significant", "ns"))), "ns")</f>
        <v>ns</v>
      </c>
      <c r="AY428" s="20">
        <f>IFERROR(TTEST(Y428:AG428,AH428:AP428,2,1),IF(OR(COUNTIF(AH428:AP428,"&gt;0")&gt;7,COUNTIF(Y428:AG428,"&gt;0")&gt;7),0,9999))</f>
        <v>1.4563905092544942E-3</v>
      </c>
      <c r="AZ428" s="20">
        <f>IF(AY428=9999,$BO$4,RANK(AY428,$AY$3:$AY$1993,1))</f>
        <v>402</v>
      </c>
      <c r="BA428" s="20">
        <f>LOG((IFERROR(SUM(AH428:AP428)/COUNTIF(AH428:AP428, "&gt;0"),0.1))/(IFERROR(SUM(Y428:AG428)/COUNTIF(Y428:AG428, "&gt;0"),0.1)),2)</f>
        <v>0.47916692729839011</v>
      </c>
      <c r="BB428" s="21">
        <f>SUM(COUNTIF(AH428:AP428, "&gt;0"), COUNTIF(Y428:AG428, "&gt;0"))</f>
        <v>18</v>
      </c>
      <c r="BC428" s="22">
        <f>$BQ$3*AZ428/$BO$4</f>
        <v>2.0201005025125632E-3</v>
      </c>
      <c r="BD428" s="22">
        <f>IF(AY428&lt;BC428,AY428,"ns")</f>
        <v>1.4563905092544942E-3</v>
      </c>
      <c r="BE428" s="23" t="str">
        <f>IF(AND(BD428&lt;0.01,ABS(BA428)&gt;1.5,D428&gt;2), IF(AND(BA428&gt;0,COUNTIF(AH428:AP428,"&gt;0")&gt;7),"IRF4_interactor_Th17", (IF(AND(BA428&lt;0,COUNTIF(Y428:AG428, "&gt;0")&gt;7), "background_significant", "ns"))), "ns")</f>
        <v>ns</v>
      </c>
      <c r="BF428" s="24" t="str">
        <f>IF(OR(AX428 ="IRF4_interactor_Treg", BE428 ="IRF4_interactor_Th17"), LOG((AVERAGE(AH428:AP428)+0.1)/(AVERAGE(P428:X428)+0.1),2),"ns")</f>
        <v>ns</v>
      </c>
      <c r="BG428" s="24">
        <f>IF(AND(AX428="IRF4_interactor_Treg",BE428="IRF4_interactor_Th17"),1,IF(AX428="IRF4_interactor_Treg","IRF4_Treg",IF(BE428="IRF4_interactor_Th17","IRF4_Th17",0)))</f>
        <v>0</v>
      </c>
      <c r="BH428" s="25">
        <f>IFERROR(TTEST(AH428:AP428,P428:X428,2,1),IF(OR(COUNTIF(P428:X428,"&gt;0")&gt;7,COUNTIF(AH428:AP428,"&gt;0")&gt;7),0,9999))</f>
        <v>0.31503781525811697</v>
      </c>
      <c r="BI428" s="25">
        <f>IF(BH428=9999,$BS$5,RANK(BH428,$BH$3:$BH$1993,1))</f>
        <v>1190</v>
      </c>
      <c r="BJ428" s="25">
        <f>$BQ$3*BI428/$BO$5</f>
        <v>5.9768960321446513E-3</v>
      </c>
      <c r="BK428" s="25" t="str">
        <f>IF(BH428&lt;BJ428,BH428,"ns")</f>
        <v>ns</v>
      </c>
      <c r="BL428" s="26">
        <f>SUM(COUNTIF(P428:X428, "&gt;0"), COUNTIF(AH428:AP428, "&gt;0"))</f>
        <v>18</v>
      </c>
    </row>
    <row r="429" spans="1:64">
      <c r="A429" t="s">
        <v>269</v>
      </c>
      <c r="B429" t="s">
        <v>270</v>
      </c>
      <c r="C429">
        <v>9.9278000000000005E-3</v>
      </c>
      <c r="D429">
        <v>5</v>
      </c>
      <c r="E429">
        <v>5</v>
      </c>
      <c r="F429">
        <v>0</v>
      </c>
      <c r="G429">
        <v>154932</v>
      </c>
      <c r="H429">
        <v>28264.799999999999</v>
      </c>
      <c r="I429">
        <v>52425.8</v>
      </c>
      <c r="J429">
        <v>48958.2</v>
      </c>
      <c r="K429">
        <v>50976.800000000003</v>
      </c>
      <c r="L429">
        <v>87436.7</v>
      </c>
      <c r="M429">
        <v>67883.3</v>
      </c>
      <c r="N429">
        <v>73623.3</v>
      </c>
      <c r="O429">
        <v>42828.800000000003</v>
      </c>
      <c r="P429">
        <v>61283</v>
      </c>
      <c r="Q429">
        <v>60211.3</v>
      </c>
      <c r="R429">
        <v>48877.5</v>
      </c>
      <c r="S429">
        <v>132155</v>
      </c>
      <c r="T429">
        <v>62120.6</v>
      </c>
      <c r="U429">
        <v>99178</v>
      </c>
      <c r="V429">
        <v>155716</v>
      </c>
      <c r="W429">
        <v>136219</v>
      </c>
      <c r="X429">
        <v>136886</v>
      </c>
      <c r="Y429">
        <v>101442</v>
      </c>
      <c r="Z429">
        <v>105673</v>
      </c>
      <c r="AA429">
        <v>101719</v>
      </c>
      <c r="AB429">
        <v>43180.4</v>
      </c>
      <c r="AC429">
        <v>54345.7</v>
      </c>
      <c r="AD429">
        <v>69555</v>
      </c>
      <c r="AE429">
        <v>41540.800000000003</v>
      </c>
      <c r="AF429">
        <v>42266.9</v>
      </c>
      <c r="AG429">
        <v>0</v>
      </c>
      <c r="AH429">
        <v>128886</v>
      </c>
      <c r="AI429">
        <v>107116</v>
      </c>
      <c r="AJ429">
        <v>135599</v>
      </c>
      <c r="AK429">
        <v>69334.2</v>
      </c>
      <c r="AL429">
        <v>106953</v>
      </c>
      <c r="AM429">
        <v>101309</v>
      </c>
      <c r="AN429">
        <v>104339</v>
      </c>
      <c r="AO429">
        <v>136606</v>
      </c>
      <c r="AP429">
        <v>72204.2</v>
      </c>
      <c r="AR429" s="16">
        <f>IFERROR(TTEST(G429:O429,P429:X429,2,1),IF(OR(COUNTIF(P429:X429,"&gt;0")&gt;7,COUNTIF(G429:O429,"&gt;0")&gt;7),0,9999))</f>
        <v>0.14924214342544781</v>
      </c>
      <c r="AS429" s="16">
        <f>IF(AR429=9999,$BO$3,RANK(AR429,$AR$3:$AR$1993,1))</f>
        <v>1233</v>
      </c>
      <c r="AT429" s="16">
        <f>LOG((IFERROR(SUM(P429:X429)/COUNTIF(P429:X429, "&gt;0"),0.1))/(IFERROR(SUM(G429:O429)/COUNTIF(G429:O429, "&gt;0"),0.1)),2)</f>
        <v>0.55560887776686907</v>
      </c>
      <c r="AU429" s="17">
        <f>SUM(COUNTIF(P429:X429, "&gt;0"), COUNTIF(G429:O429, "&gt;0"))</f>
        <v>18</v>
      </c>
      <c r="AV429" s="18">
        <f>$BQ$3*AS429/$BO$3</f>
        <v>6.2022132796780687E-3</v>
      </c>
      <c r="AW429" s="18" t="str">
        <f>IF(AR429&lt;AV429,AR429,"ns")</f>
        <v>ns</v>
      </c>
      <c r="AX429" s="19" t="str">
        <f>IF(AND(AW429&lt;0.01,ABS(AT429)&gt;1.5,D429&gt;2), IF(AND(AT429&gt;0,COUNTIF(P429:X429,"&gt;0")&gt;7),"IRF4_interactor_Treg", (IF(AND(AT429&lt;0,COUNTIF(G429:O429, "&gt;0")&gt;7), "background_significant", "ns"))), "ns")</f>
        <v>ns</v>
      </c>
      <c r="AY429" s="20">
        <f>IFERROR(TTEST(Y429:AG429,AH429:AP429,2,1),IF(OR(COUNTIF(AH429:AP429,"&gt;0")&gt;7,COUNTIF(Y429:AG429,"&gt;0")&gt;7),0,9999))</f>
        <v>1.4602946959584636E-3</v>
      </c>
      <c r="AZ429" s="20">
        <f>IF(AY429=9999,$BO$4,RANK(AY429,$AY$3:$AY$1993,1))</f>
        <v>404</v>
      </c>
      <c r="BA429" s="20">
        <f>LOG((IFERROR(SUM(AH429:AP429)/COUNTIF(AH429:AP429, "&gt;0"),0.1))/(IFERROR(SUM(Y429:AG429)/COUNTIF(Y429:AG429, "&gt;0"),0.1)),2)</f>
        <v>0.61191877291649921</v>
      </c>
      <c r="BB429" s="21">
        <f>SUM(COUNTIF(AH429:AP429, "&gt;0"), COUNTIF(Y429:AG429, "&gt;0"))</f>
        <v>17</v>
      </c>
      <c r="BC429" s="22">
        <f>$BQ$3*AZ429/$BO$4</f>
        <v>2.0301507537688443E-3</v>
      </c>
      <c r="BD429" s="22">
        <f>IF(AY429&lt;BC429,AY429,"ns")</f>
        <v>1.4602946959584636E-3</v>
      </c>
      <c r="BE429" s="23" t="str">
        <f>IF(AND(BD429&lt;0.01,ABS(BA429)&gt;1.5,D429&gt;2), IF(AND(BA429&gt;0,COUNTIF(AH429:AP429,"&gt;0")&gt;7),"IRF4_interactor_Th17", (IF(AND(BA429&lt;0,COUNTIF(Y429:AG429, "&gt;0")&gt;7), "background_significant", "ns"))), "ns")</f>
        <v>ns</v>
      </c>
      <c r="BF429" s="24" t="str">
        <f>IF(OR(AX429 ="IRF4_interactor_Treg", BE429 ="IRF4_interactor_Th17"), LOG((AVERAGE(AH429:AP429)+0.1)/(AVERAGE(P429:X429)+0.1),2),"ns")</f>
        <v>ns</v>
      </c>
      <c r="BG429" s="24">
        <f>IF(AND(AX429="IRF4_interactor_Treg",BE429="IRF4_interactor_Th17"),1,IF(AX429="IRF4_interactor_Treg","IRF4_Treg",IF(BE429="IRF4_interactor_Th17","IRF4_Th17",0)))</f>
        <v>0</v>
      </c>
      <c r="BH429" s="25">
        <f>IFERROR(TTEST(AH429:AP429,P429:X429,2,1),IF(OR(COUNTIF(P429:X429,"&gt;0")&gt;7,COUNTIF(AH429:AP429,"&gt;0")&gt;7),0,9999))</f>
        <v>0.6972161837118015</v>
      </c>
      <c r="BI429" s="25">
        <f>IF(BH429=9999,$BS$5,RANK(BH429,$BH$3:$BH$1993,1))</f>
        <v>1679</v>
      </c>
      <c r="BJ429" s="25">
        <f>$BQ$3*BI429/$BO$5</f>
        <v>8.4329482672024104E-3</v>
      </c>
      <c r="BK429" s="25" t="str">
        <f>IF(BH429&lt;BJ429,BH429,"ns")</f>
        <v>ns</v>
      </c>
      <c r="BL429" s="26">
        <f>SUM(COUNTIF(P429:X429, "&gt;0"), COUNTIF(AH429:AP429, "&gt;0"))</f>
        <v>18</v>
      </c>
    </row>
    <row r="430" spans="1:64">
      <c r="A430" t="s">
        <v>2097</v>
      </c>
      <c r="B430" t="s">
        <v>2098</v>
      </c>
      <c r="C430">
        <v>7.1633199999999997E-4</v>
      </c>
      <c r="D430">
        <v>6</v>
      </c>
      <c r="E430">
        <v>6</v>
      </c>
      <c r="F430">
        <v>0</v>
      </c>
      <c r="G430">
        <v>227125</v>
      </c>
      <c r="H430">
        <v>248918</v>
      </c>
      <c r="I430">
        <v>173209</v>
      </c>
      <c r="J430">
        <v>230913</v>
      </c>
      <c r="K430">
        <v>156902</v>
      </c>
      <c r="L430">
        <v>153069</v>
      </c>
      <c r="M430">
        <v>141302</v>
      </c>
      <c r="N430">
        <v>113773</v>
      </c>
      <c r="O430">
        <v>144481</v>
      </c>
      <c r="P430">
        <v>293608</v>
      </c>
      <c r="Q430">
        <v>238658</v>
      </c>
      <c r="R430">
        <v>191961</v>
      </c>
      <c r="S430">
        <v>212631</v>
      </c>
      <c r="T430">
        <v>293426</v>
      </c>
      <c r="U430">
        <v>381309</v>
      </c>
      <c r="V430">
        <v>324233</v>
      </c>
      <c r="W430">
        <v>317400</v>
      </c>
      <c r="X430">
        <v>307816</v>
      </c>
      <c r="Y430">
        <v>271992</v>
      </c>
      <c r="Z430">
        <v>194016</v>
      </c>
      <c r="AA430">
        <v>210141</v>
      </c>
      <c r="AB430">
        <v>230898</v>
      </c>
      <c r="AC430">
        <v>226022</v>
      </c>
      <c r="AD430">
        <v>169994</v>
      </c>
      <c r="AE430">
        <v>195801</v>
      </c>
      <c r="AF430">
        <v>179803</v>
      </c>
      <c r="AG430">
        <v>187108</v>
      </c>
      <c r="AH430">
        <v>485068</v>
      </c>
      <c r="AI430">
        <v>398734</v>
      </c>
      <c r="AJ430">
        <v>453297</v>
      </c>
      <c r="AK430">
        <v>279273</v>
      </c>
      <c r="AL430">
        <v>259303</v>
      </c>
      <c r="AM430">
        <v>304132</v>
      </c>
      <c r="AN430">
        <v>298679</v>
      </c>
      <c r="AO430">
        <v>325526</v>
      </c>
      <c r="AP430">
        <v>215070</v>
      </c>
      <c r="AR430" s="16">
        <f>IFERROR(TTEST(G430:O430,P430:X430,2,1),IF(OR(COUNTIF(P430:X430,"&gt;0")&gt;7,COUNTIF(G430:O430,"&gt;0")&gt;7),0,9999))</f>
        <v>9.4134599492477627E-3</v>
      </c>
      <c r="AS430" s="16">
        <f>IF(AR430=9999,$BO$3,RANK(AR430,$AR$3:$AR$1993,1))</f>
        <v>656</v>
      </c>
      <c r="AT430" s="16">
        <f>LOG((IFERROR(SUM(P430:X430)/COUNTIF(P430:X430, "&gt;0"),0.1))/(IFERROR(SUM(G430:O430)/COUNTIF(G430:O430, "&gt;0"),0.1)),2)</f>
        <v>0.68798363973076149</v>
      </c>
      <c r="AU430" s="17">
        <f>SUM(COUNTIF(P430:X430, "&gt;0"), COUNTIF(G430:O430, "&gt;0"))</f>
        <v>18</v>
      </c>
      <c r="AV430" s="18">
        <f>$BQ$3*AS430/$BO$3</f>
        <v>3.2997987927565393E-3</v>
      </c>
      <c r="AW430" s="18" t="str">
        <f>IF(AR430&lt;AV430,AR430,"ns")</f>
        <v>ns</v>
      </c>
      <c r="AX430" s="19" t="str">
        <f>IF(AND(AW430&lt;0.01,ABS(AT430)&gt;1.5,D430&gt;2), IF(AND(AT430&gt;0,COUNTIF(P430:X430,"&gt;0")&gt;7),"IRF4_interactor_Treg", (IF(AND(AT430&lt;0,COUNTIF(G430:O430, "&gt;0")&gt;7), "background_significant", "ns"))), "ns")</f>
        <v>ns</v>
      </c>
      <c r="AY430" s="20">
        <f>IFERROR(TTEST(Y430:AG430,AH430:AP430,2,1),IF(OR(COUNTIF(AH430:AP430,"&gt;0")&gt;7,COUNTIF(Y430:AG430,"&gt;0")&gt;7),0,9999))</f>
        <v>1.4693072366799619E-3</v>
      </c>
      <c r="AZ430" s="20">
        <f>IF(AY430=9999,$BO$4,RANK(AY430,$AY$3:$AY$1993,1))</f>
        <v>405</v>
      </c>
      <c r="BA430" s="20">
        <f>LOG((IFERROR(SUM(AH430:AP430)/COUNTIF(AH430:AP430, "&gt;0"),0.1))/(IFERROR(SUM(Y430:AG430)/COUNTIF(Y430:AG430, "&gt;0"),0.1)),2)</f>
        <v>0.69433492451333545</v>
      </c>
      <c r="BB430" s="21">
        <f>SUM(COUNTIF(AH430:AP430, "&gt;0"), COUNTIF(Y430:AG430, "&gt;0"))</f>
        <v>18</v>
      </c>
      <c r="BC430" s="22">
        <f>$BQ$3*AZ430/$BO$4</f>
        <v>2.0351758793969847E-3</v>
      </c>
      <c r="BD430" s="22">
        <f>IF(AY430&lt;BC430,AY430,"ns")</f>
        <v>1.4693072366799619E-3</v>
      </c>
      <c r="BE430" s="23" t="str">
        <f>IF(AND(BD430&lt;0.01,ABS(BA430)&gt;1.5,D430&gt;2), IF(AND(BA430&gt;0,COUNTIF(AH430:AP430,"&gt;0")&gt;7),"IRF4_interactor_Th17", (IF(AND(BA430&lt;0,COUNTIF(Y430:AG430, "&gt;0")&gt;7), "background_significant", "ns"))), "ns")</f>
        <v>ns</v>
      </c>
      <c r="BF430" s="24" t="str">
        <f>IF(OR(AX430 ="IRF4_interactor_Treg", BE430 ="IRF4_interactor_Th17"), LOG((AVERAGE(AH430:AP430)+0.1)/(AVERAGE(P430:X430)+0.1),2),"ns")</f>
        <v>ns</v>
      </c>
      <c r="BG430" s="24">
        <f>IF(AND(AX430="IRF4_interactor_Treg",BE430="IRF4_interactor_Th17"),1,IF(AX430="IRF4_interactor_Treg","IRF4_Treg",IF(BE430="IRF4_interactor_Th17","IRF4_Th17",0)))</f>
        <v>0</v>
      </c>
      <c r="BH430" s="25">
        <f>IFERROR(TTEST(AH430:AP430,P430:X430,2,1),IF(OR(COUNTIF(P430:X430,"&gt;0")&gt;7,COUNTIF(AH430:AP430,"&gt;0")&gt;7),0,9999))</f>
        <v>0.26214797228516878</v>
      </c>
      <c r="BI430" s="25">
        <f>IF(BH430=9999,$BS$5,RANK(BH430,$BH$3:$BH$1993,1))</f>
        <v>1089</v>
      </c>
      <c r="BJ430" s="25">
        <f>$BQ$3*BI430/$BO$5</f>
        <v>5.4696132596685088E-3</v>
      </c>
      <c r="BK430" s="25" t="str">
        <f>IF(BH430&lt;BJ430,BH430,"ns")</f>
        <v>ns</v>
      </c>
      <c r="BL430" s="26">
        <f>SUM(COUNTIF(P430:X430, "&gt;0"), COUNTIF(AH430:AP430, "&gt;0"))</f>
        <v>18</v>
      </c>
    </row>
    <row r="431" spans="1:64">
      <c r="A431" t="s">
        <v>6259</v>
      </c>
      <c r="B431" t="s">
        <v>6260</v>
      </c>
      <c r="C431">
        <v>2.48425E-2</v>
      </c>
      <c r="D431">
        <v>3</v>
      </c>
      <c r="E431">
        <v>3</v>
      </c>
      <c r="F431">
        <v>0</v>
      </c>
      <c r="G431">
        <v>30564.5</v>
      </c>
      <c r="H431">
        <v>0</v>
      </c>
      <c r="I431">
        <v>0</v>
      </c>
      <c r="J431">
        <v>0</v>
      </c>
      <c r="K431">
        <v>6784.14</v>
      </c>
      <c r="L431">
        <v>36690.800000000003</v>
      </c>
      <c r="M431">
        <v>0</v>
      </c>
      <c r="N431">
        <v>0</v>
      </c>
      <c r="O431">
        <v>13379.2</v>
      </c>
      <c r="P431">
        <v>36722.5</v>
      </c>
      <c r="Q431">
        <v>26214.9</v>
      </c>
      <c r="R431">
        <v>46468.9</v>
      </c>
      <c r="S431">
        <v>23791.3</v>
      </c>
      <c r="T431">
        <v>88965.8</v>
      </c>
      <c r="U431">
        <v>35532.9</v>
      </c>
      <c r="V431">
        <v>81630.5</v>
      </c>
      <c r="W431">
        <v>79522.100000000006</v>
      </c>
      <c r="X431">
        <v>118071</v>
      </c>
      <c r="Y431">
        <v>60021.2</v>
      </c>
      <c r="Z431">
        <v>72744.800000000003</v>
      </c>
      <c r="AA431">
        <v>113349</v>
      </c>
      <c r="AB431">
        <v>58601.8</v>
      </c>
      <c r="AC431">
        <v>29509.200000000001</v>
      </c>
      <c r="AD431">
        <v>0</v>
      </c>
      <c r="AE431">
        <v>13838.8</v>
      </c>
      <c r="AF431">
        <v>51497.3</v>
      </c>
      <c r="AG431">
        <v>0</v>
      </c>
      <c r="AH431">
        <v>162493</v>
      </c>
      <c r="AI431">
        <v>170550</v>
      </c>
      <c r="AJ431">
        <v>212600</v>
      </c>
      <c r="AK431">
        <v>37312.199999999997</v>
      </c>
      <c r="AL431">
        <v>58921.2</v>
      </c>
      <c r="AM431">
        <v>102519</v>
      </c>
      <c r="AN431">
        <v>65767.5</v>
      </c>
      <c r="AO431">
        <v>115027</v>
      </c>
      <c r="AP431">
        <v>67555.100000000006</v>
      </c>
      <c r="AR431" s="16">
        <f>IFERROR(TTEST(G431:O431,P431:X431,2,1),IF(OR(COUNTIF(P431:X431,"&gt;0")&gt;7,COUNTIF(G431:O431,"&gt;0")&gt;7),0,9999))</f>
        <v>4.4343621390588736E-3</v>
      </c>
      <c r="AS431" s="16">
        <f>IF(AR431=9999,$BO$3,RANK(AR431,$AR$3:$AR$1993,1))</f>
        <v>525</v>
      </c>
      <c r="AT431" s="16">
        <f>LOG((IFERROR(SUM(P431:X431)/COUNTIF(P431:X431, "&gt;0"),0.1))/(IFERROR(SUM(G431:O431)/COUNTIF(G431:O431, "&gt;0"),0.1)),2)</f>
        <v>1.4487690364851169</v>
      </c>
      <c r="AU431" s="17">
        <f>SUM(COUNTIF(P431:X431, "&gt;0"), COUNTIF(G431:O431, "&gt;0"))</f>
        <v>13</v>
      </c>
      <c r="AV431" s="18">
        <f>$BQ$3*AS431/$BO$3</f>
        <v>2.6408450704225352E-3</v>
      </c>
      <c r="AW431" s="18" t="str">
        <f>IF(AR431&lt;AV431,AR431,"ns")</f>
        <v>ns</v>
      </c>
      <c r="AX431" s="19" t="str">
        <f>IF(AND(AW431&lt;0.01,ABS(AT431)&gt;1.5,D431&gt;2), IF(AND(AT431&gt;0,COUNTIF(P431:X431,"&gt;0")&gt;7),"IRF4_interactor_Treg", (IF(AND(AT431&lt;0,COUNTIF(G431:O431, "&gt;0")&gt;7), "background_significant", "ns"))), "ns")</f>
        <v>ns</v>
      </c>
      <c r="AY431" s="20">
        <f>IFERROR(TTEST(Y431:AG431,AH431:AP431,2,1),IF(OR(COUNTIF(AH431:AP431,"&gt;0")&gt;7,COUNTIF(Y431:AG431,"&gt;0")&gt;7),0,9999))</f>
        <v>1.4718935745853617E-3</v>
      </c>
      <c r="AZ431" s="20">
        <f>IF(AY431=9999,$BO$4,RANK(AY431,$AY$3:$AY$1993,1))</f>
        <v>406</v>
      </c>
      <c r="BA431" s="20">
        <f>LOG((IFERROR(SUM(AH431:AP431)/COUNTIF(AH431:AP431, "&gt;0"),0.1))/(IFERROR(SUM(Y431:AG431)/COUNTIF(Y431:AG431, "&gt;0"),0.1)),2)</f>
        <v>0.95043336573821458</v>
      </c>
      <c r="BB431" s="21">
        <f>SUM(COUNTIF(AH431:AP431, "&gt;0"), COUNTIF(Y431:AG431, "&gt;0"))</f>
        <v>16</v>
      </c>
      <c r="BC431" s="22">
        <f>$BQ$3*AZ431/$BO$4</f>
        <v>2.0402010050251259E-3</v>
      </c>
      <c r="BD431" s="22">
        <f>IF(AY431&lt;BC431,AY431,"ns")</f>
        <v>1.4718935745853617E-3</v>
      </c>
      <c r="BE431" s="23" t="str">
        <f>IF(AND(BD431&lt;0.01,ABS(BA431)&gt;1.5,D431&gt;2), IF(AND(BA431&gt;0,COUNTIF(AH431:AP431,"&gt;0")&gt;7),"IRF4_interactor_Th17", (IF(AND(BA431&lt;0,COUNTIF(Y431:AG431, "&gt;0")&gt;7), "background_significant", "ns"))), "ns")</f>
        <v>ns</v>
      </c>
      <c r="BF431" s="24" t="str">
        <f>IF(OR(AX431 ="IRF4_interactor_Treg", BE431 ="IRF4_interactor_Th17"), LOG((AVERAGE(AH431:AP431)+0.1)/(AVERAGE(P431:X431)+0.1),2),"ns")</f>
        <v>ns</v>
      </c>
      <c r="BG431" s="24">
        <f>IF(AND(AX431="IRF4_interactor_Treg",BE431="IRF4_interactor_Th17"),1,IF(AX431="IRF4_interactor_Treg","IRF4_Treg",IF(BE431="IRF4_interactor_Th17","IRF4_Th17",0)))</f>
        <v>0</v>
      </c>
      <c r="BH431" s="25">
        <f>IFERROR(TTEST(AH431:AP431,P431:X431,2,1),IF(OR(COUNTIF(P431:X431,"&gt;0")&gt;7,COUNTIF(AH431:AP431,"&gt;0")&gt;7),0,9999))</f>
        <v>9.3000297452917782E-2</v>
      </c>
      <c r="BI431" s="25">
        <f>IF(BH431=9999,$BS$5,RANK(BH431,$BH$3:$BH$1993,1))</f>
        <v>640</v>
      </c>
      <c r="BJ431" s="25">
        <f>$BQ$3*BI431/$BO$5</f>
        <v>3.2144650929181316E-3</v>
      </c>
      <c r="BK431" s="25" t="str">
        <f>IF(BH431&lt;BJ431,BH431,"ns")</f>
        <v>ns</v>
      </c>
      <c r="BL431" s="26">
        <f>SUM(COUNTIF(P431:X431, "&gt;0"), COUNTIF(AH431:AP431, "&gt;0"))</f>
        <v>18</v>
      </c>
    </row>
    <row r="432" spans="1:64">
      <c r="A432" t="s">
        <v>6645</v>
      </c>
      <c r="B432" t="s">
        <v>6646</v>
      </c>
      <c r="C432">
        <v>1.0983E-3</v>
      </c>
      <c r="D432">
        <v>3</v>
      </c>
      <c r="E432">
        <v>3</v>
      </c>
      <c r="F432">
        <v>0</v>
      </c>
      <c r="G432">
        <v>438876</v>
      </c>
      <c r="H432">
        <v>425076</v>
      </c>
      <c r="I432">
        <v>480940</v>
      </c>
      <c r="J432">
        <v>309384</v>
      </c>
      <c r="K432">
        <v>286846</v>
      </c>
      <c r="L432">
        <v>353935</v>
      </c>
      <c r="M432">
        <v>199876</v>
      </c>
      <c r="N432">
        <v>190502</v>
      </c>
      <c r="O432">
        <v>187085</v>
      </c>
      <c r="P432">
        <v>306798</v>
      </c>
      <c r="Q432">
        <v>285166</v>
      </c>
      <c r="R432">
        <v>359675</v>
      </c>
      <c r="S432">
        <v>373676</v>
      </c>
      <c r="T432">
        <v>391837</v>
      </c>
      <c r="U432">
        <v>427439</v>
      </c>
      <c r="V432">
        <v>372442</v>
      </c>
      <c r="W432">
        <v>367457</v>
      </c>
      <c r="X432">
        <v>421816</v>
      </c>
      <c r="Y432">
        <v>489750</v>
      </c>
      <c r="Z432">
        <v>412706</v>
      </c>
      <c r="AA432">
        <v>547564</v>
      </c>
      <c r="AB432">
        <v>252510</v>
      </c>
      <c r="AC432">
        <v>239193</v>
      </c>
      <c r="AD432">
        <v>318428</v>
      </c>
      <c r="AE432">
        <v>152792</v>
      </c>
      <c r="AF432">
        <v>205905</v>
      </c>
      <c r="AG432">
        <v>224397</v>
      </c>
      <c r="AH432">
        <v>500376</v>
      </c>
      <c r="AI432">
        <v>525331</v>
      </c>
      <c r="AJ432">
        <v>614234</v>
      </c>
      <c r="AK432">
        <v>288329</v>
      </c>
      <c r="AL432">
        <v>372553</v>
      </c>
      <c r="AM432">
        <v>424210</v>
      </c>
      <c r="AN432">
        <v>303974</v>
      </c>
      <c r="AO432">
        <v>455537</v>
      </c>
      <c r="AP432">
        <v>356931</v>
      </c>
      <c r="AR432" s="16">
        <f>IFERROR(TTEST(G432:O432,P432:X432,2,1),IF(OR(COUNTIF(P432:X432,"&gt;0")&gt;7,COUNTIF(G432:O432,"&gt;0")&gt;7),0,9999))</f>
        <v>0.34700743467709844</v>
      </c>
      <c r="AS432" s="16">
        <f>IF(AR432=9999,$BO$3,RANK(AR432,$AR$3:$AR$1993,1))</f>
        <v>1492</v>
      </c>
      <c r="AT432" s="16">
        <f>LOG((IFERROR(SUM(P432:X432)/COUNTIF(P432:X432, "&gt;0"),0.1))/(IFERROR(SUM(G432:O432)/COUNTIF(G432:O432, "&gt;0"),0.1)),2)</f>
        <v>0.20290331512692164</v>
      </c>
      <c r="AU432" s="17">
        <f>SUM(COUNTIF(P432:X432, "&gt;0"), COUNTIF(G432:O432, "&gt;0"))</f>
        <v>18</v>
      </c>
      <c r="AV432" s="18">
        <f>$BQ$3*AS432/$BO$3</f>
        <v>7.5050301810865193E-3</v>
      </c>
      <c r="AW432" s="18" t="str">
        <f>IF(AR432&lt;AV432,AR432,"ns")</f>
        <v>ns</v>
      </c>
      <c r="AX432" s="19" t="str">
        <f>IF(AND(AW432&lt;0.01,ABS(AT432)&gt;1.5,D432&gt;2), IF(AND(AT432&gt;0,COUNTIF(P432:X432,"&gt;0")&gt;7),"IRF4_interactor_Treg", (IF(AND(AT432&lt;0,COUNTIF(G432:O432, "&gt;0")&gt;7), "background_significant", "ns"))), "ns")</f>
        <v>ns</v>
      </c>
      <c r="AY432" s="20">
        <f>IFERROR(TTEST(Y432:AG432,AH432:AP432,2,1),IF(OR(COUNTIF(AH432:AP432,"&gt;0")&gt;7,COUNTIF(Y432:AG432,"&gt;0")&gt;7),0,9999))</f>
        <v>1.4748481180323894E-3</v>
      </c>
      <c r="AZ432" s="20">
        <f>IF(AY432=9999,$BO$4,RANK(AY432,$AY$3:$AY$1993,1))</f>
        <v>407</v>
      </c>
      <c r="BA432" s="20">
        <f>LOG((IFERROR(SUM(AH432:AP432)/COUNTIF(AH432:AP432, "&gt;0"),0.1))/(IFERROR(SUM(Y432:AG432)/COUNTIF(Y432:AG432, "&gt;0"),0.1)),2)</f>
        <v>0.43412194457293601</v>
      </c>
      <c r="BB432" s="21">
        <f>SUM(COUNTIF(AH432:AP432, "&gt;0"), COUNTIF(Y432:AG432, "&gt;0"))</f>
        <v>18</v>
      </c>
      <c r="BC432" s="22">
        <f>$BQ$3*AZ432/$BO$4</f>
        <v>2.0452261306532667E-3</v>
      </c>
      <c r="BD432" s="22">
        <f>IF(AY432&lt;BC432,AY432,"ns")</f>
        <v>1.4748481180323894E-3</v>
      </c>
      <c r="BE432" s="23" t="str">
        <f>IF(AND(BD432&lt;0.01,ABS(BA432)&gt;1.5,D432&gt;2), IF(AND(BA432&gt;0,COUNTIF(AH432:AP432,"&gt;0")&gt;7),"IRF4_interactor_Th17", (IF(AND(BA432&lt;0,COUNTIF(Y432:AG432, "&gt;0")&gt;7), "background_significant", "ns"))), "ns")</f>
        <v>ns</v>
      </c>
      <c r="BF432" s="24" t="str">
        <f>IF(OR(AX432 ="IRF4_interactor_Treg", BE432 ="IRF4_interactor_Th17"), LOG((AVERAGE(AH432:AP432)+0.1)/(AVERAGE(P432:X432)+0.1),2),"ns")</f>
        <v>ns</v>
      </c>
      <c r="BG432" s="24">
        <f>IF(AND(AX432="IRF4_interactor_Treg",BE432="IRF4_interactor_Th17"),1,IF(AX432="IRF4_interactor_Treg","IRF4_Treg",IF(BE432="IRF4_interactor_Th17","IRF4_Th17",0)))</f>
        <v>0</v>
      </c>
      <c r="BH432" s="25">
        <f>IFERROR(TTEST(AH432:AP432,P432:X432,2,1),IF(OR(COUNTIF(P432:X432,"&gt;0")&gt;7,COUNTIF(AH432:AP432,"&gt;0")&gt;7),0,9999))</f>
        <v>0.23234343064003565</v>
      </c>
      <c r="BI432" s="25">
        <f>IF(BH432=9999,$BS$5,RANK(BH432,$BH$3:$BH$1993,1))</f>
        <v>1027</v>
      </c>
      <c r="BJ432" s="25">
        <f>$BQ$3*BI432/$BO$5</f>
        <v>5.1582119537920638E-3</v>
      </c>
      <c r="BK432" s="25" t="str">
        <f>IF(BH432&lt;BJ432,BH432,"ns")</f>
        <v>ns</v>
      </c>
      <c r="BL432" s="26">
        <f>SUM(COUNTIF(P432:X432, "&gt;0"), COUNTIF(AH432:AP432, "&gt;0"))</f>
        <v>18</v>
      </c>
    </row>
    <row r="433" spans="1:64">
      <c r="A433" t="s">
        <v>6267</v>
      </c>
      <c r="B433" t="s">
        <v>6268</v>
      </c>
      <c r="C433">
        <v>7.1633199999999997E-4</v>
      </c>
      <c r="D433">
        <v>13</v>
      </c>
      <c r="E433">
        <v>13</v>
      </c>
      <c r="F433">
        <v>0</v>
      </c>
      <c r="G433">
        <v>394937</v>
      </c>
      <c r="H433">
        <v>381921</v>
      </c>
      <c r="I433">
        <v>425833</v>
      </c>
      <c r="J433">
        <v>311964</v>
      </c>
      <c r="K433">
        <v>275139</v>
      </c>
      <c r="L433">
        <v>365472</v>
      </c>
      <c r="M433">
        <v>242024</v>
      </c>
      <c r="N433">
        <v>246496</v>
      </c>
      <c r="O433">
        <v>230432</v>
      </c>
      <c r="P433">
        <v>513367</v>
      </c>
      <c r="Q433">
        <v>456480</v>
      </c>
      <c r="R433">
        <v>497658</v>
      </c>
      <c r="S433">
        <v>587775</v>
      </c>
      <c r="T433">
        <v>617555</v>
      </c>
      <c r="U433">
        <v>633750</v>
      </c>
      <c r="V433">
        <v>592123</v>
      </c>
      <c r="W433">
        <v>640224</v>
      </c>
      <c r="X433">
        <v>648468</v>
      </c>
      <c r="Y433">
        <v>417027</v>
      </c>
      <c r="Z433">
        <v>383541</v>
      </c>
      <c r="AA433">
        <v>398354</v>
      </c>
      <c r="AB433">
        <v>286339</v>
      </c>
      <c r="AC433">
        <v>306185</v>
      </c>
      <c r="AD433">
        <v>292503</v>
      </c>
      <c r="AE433">
        <v>357452</v>
      </c>
      <c r="AF433">
        <v>464707</v>
      </c>
      <c r="AG433">
        <v>435123</v>
      </c>
      <c r="AH433">
        <v>841123</v>
      </c>
      <c r="AI433">
        <v>869310</v>
      </c>
      <c r="AJ433">
        <v>924734</v>
      </c>
      <c r="AK433">
        <v>379321</v>
      </c>
      <c r="AL433">
        <v>373605</v>
      </c>
      <c r="AM433">
        <v>474440</v>
      </c>
      <c r="AN433">
        <v>581888</v>
      </c>
      <c r="AO433">
        <v>828392</v>
      </c>
      <c r="AP433">
        <v>562742</v>
      </c>
      <c r="AR433" s="16">
        <f>IFERROR(TTEST(G433:O433,P433:X433,2,1),IF(OR(COUNTIF(P433:X433,"&gt;0")&gt;7,COUNTIF(G433:O433,"&gt;0")&gt;7),0,9999))</f>
        <v>4.6938271833659058E-4</v>
      </c>
      <c r="AS433" s="16">
        <f>IF(AR433=9999,$BO$3,RANK(AR433,$AR$3:$AR$1993,1))</f>
        <v>211</v>
      </c>
      <c r="AT433" s="16">
        <f>LOG((IFERROR(SUM(P433:X433)/COUNTIF(P433:X433, "&gt;0"),0.1))/(IFERROR(SUM(G433:O433)/COUNTIF(G433:O433, "&gt;0"),0.1)),2)</f>
        <v>0.85184213046208679</v>
      </c>
      <c r="AU433" s="17">
        <f>SUM(COUNTIF(P433:X433, "&gt;0"), COUNTIF(G433:O433, "&gt;0"))</f>
        <v>18</v>
      </c>
      <c r="AV433" s="18">
        <f>$BQ$3*AS433/$BO$3</f>
        <v>1.0613682092555331E-3</v>
      </c>
      <c r="AW433" s="18">
        <f>IF(AR433&lt;AV433,AR433,"ns")</f>
        <v>4.6938271833659058E-4</v>
      </c>
      <c r="AX433" s="19" t="str">
        <f>IF(AND(AW433&lt;0.01,ABS(AT433)&gt;1.5,D433&gt;2), IF(AND(AT433&gt;0,COUNTIF(P433:X433,"&gt;0")&gt;7),"IRF4_interactor_Treg", (IF(AND(AT433&lt;0,COUNTIF(G433:O433, "&gt;0")&gt;7), "background_significant", "ns"))), "ns")</f>
        <v>ns</v>
      </c>
      <c r="AY433" s="20">
        <f>IFERROR(TTEST(Y433:AG433,AH433:AP433,2,1),IF(OR(COUNTIF(AH433:AP433,"&gt;0")&gt;7,COUNTIF(Y433:AG433,"&gt;0")&gt;7),0,9999))</f>
        <v>1.4763046609409486E-3</v>
      </c>
      <c r="AZ433" s="20">
        <f>IF(AY433=9999,$BO$4,RANK(AY433,$AY$3:$AY$1993,1))</f>
        <v>408</v>
      </c>
      <c r="BA433" s="20">
        <f>LOG((IFERROR(SUM(AH433:AP433)/COUNTIF(AH433:AP433, "&gt;0"),0.1))/(IFERROR(SUM(Y433:AG433)/COUNTIF(Y433:AG433, "&gt;0"),0.1)),2)</f>
        <v>0.80449014376113459</v>
      </c>
      <c r="BB433" s="21">
        <f>SUM(COUNTIF(AH433:AP433, "&gt;0"), COUNTIF(Y433:AG433, "&gt;0"))</f>
        <v>18</v>
      </c>
      <c r="BC433" s="22">
        <f>$BQ$3*AZ433/$BO$4</f>
        <v>2.050251256281407E-3</v>
      </c>
      <c r="BD433" s="22">
        <f>IF(AY433&lt;BC433,AY433,"ns")</f>
        <v>1.4763046609409486E-3</v>
      </c>
      <c r="BE433" s="23" t="str">
        <f>IF(AND(BD433&lt;0.01,ABS(BA433)&gt;1.5,D433&gt;2), IF(AND(BA433&gt;0,COUNTIF(AH433:AP433,"&gt;0")&gt;7),"IRF4_interactor_Th17", (IF(AND(BA433&lt;0,COUNTIF(Y433:AG433, "&gt;0")&gt;7), "background_significant", "ns"))), "ns")</f>
        <v>ns</v>
      </c>
      <c r="BF433" s="24" t="str">
        <f>IF(OR(AX433 ="IRF4_interactor_Treg", BE433 ="IRF4_interactor_Th17"), LOG((AVERAGE(AH433:AP433)+0.1)/(AVERAGE(P433:X433)+0.1),2),"ns")</f>
        <v>ns</v>
      </c>
      <c r="BG433" s="24">
        <f>IF(AND(AX433="IRF4_interactor_Treg",BE433="IRF4_interactor_Th17"),1,IF(AX433="IRF4_interactor_Treg","IRF4_Treg",IF(BE433="IRF4_interactor_Th17","IRF4_Th17",0)))</f>
        <v>0</v>
      </c>
      <c r="BH433" s="25">
        <f>IFERROR(TTEST(AH433:AP433,P433:X433,2,1),IF(OR(COUNTIF(P433:X433,"&gt;0")&gt;7,COUNTIF(AH433:AP433,"&gt;0")&gt;7),0,9999))</f>
        <v>0.44729810847301787</v>
      </c>
      <c r="BI433" s="25">
        <f>IF(BH433=9999,$BS$5,RANK(BH433,$BH$3:$BH$1993,1))</f>
        <v>1388</v>
      </c>
      <c r="BJ433" s="25">
        <f>$BQ$3*BI433/$BO$5</f>
        <v>6.9713711702661984E-3</v>
      </c>
      <c r="BK433" s="25" t="str">
        <f>IF(BH433&lt;BJ433,BH433,"ns")</f>
        <v>ns</v>
      </c>
      <c r="BL433" s="26">
        <f>SUM(COUNTIF(P433:X433, "&gt;0"), COUNTIF(AH433:AP433, "&gt;0"))</f>
        <v>18</v>
      </c>
    </row>
    <row r="434" spans="1:64">
      <c r="A434" t="s">
        <v>5861</v>
      </c>
      <c r="B434" t="s">
        <v>5862</v>
      </c>
      <c r="C434">
        <v>1.0476699999999999E-3</v>
      </c>
      <c r="D434">
        <v>7</v>
      </c>
      <c r="E434">
        <v>7</v>
      </c>
      <c r="F434">
        <v>0</v>
      </c>
      <c r="G434">
        <v>237035</v>
      </c>
      <c r="H434">
        <v>265072</v>
      </c>
      <c r="I434">
        <v>255899</v>
      </c>
      <c r="J434">
        <v>184346</v>
      </c>
      <c r="K434">
        <v>184502</v>
      </c>
      <c r="L434">
        <v>207943</v>
      </c>
      <c r="M434">
        <v>115704</v>
      </c>
      <c r="N434">
        <v>129082</v>
      </c>
      <c r="O434">
        <v>163052</v>
      </c>
      <c r="P434">
        <v>338667</v>
      </c>
      <c r="Q434">
        <v>242400</v>
      </c>
      <c r="R434">
        <v>242663</v>
      </c>
      <c r="S434">
        <v>258087</v>
      </c>
      <c r="T434">
        <v>328655</v>
      </c>
      <c r="U434">
        <v>318789</v>
      </c>
      <c r="V434">
        <v>323830</v>
      </c>
      <c r="W434">
        <v>388433</v>
      </c>
      <c r="X434">
        <v>360280</v>
      </c>
      <c r="Y434">
        <v>318587</v>
      </c>
      <c r="Z434">
        <v>248368</v>
      </c>
      <c r="AA434">
        <v>347539</v>
      </c>
      <c r="AB434">
        <v>154760</v>
      </c>
      <c r="AC434">
        <v>178311</v>
      </c>
      <c r="AD434">
        <v>187440</v>
      </c>
      <c r="AE434">
        <v>286662</v>
      </c>
      <c r="AF434">
        <v>394455</v>
      </c>
      <c r="AG434">
        <v>367848</v>
      </c>
      <c r="AH434">
        <v>639640</v>
      </c>
      <c r="AI434">
        <v>608040</v>
      </c>
      <c r="AJ434">
        <v>655303</v>
      </c>
      <c r="AK434">
        <v>210297</v>
      </c>
      <c r="AL434">
        <v>278207</v>
      </c>
      <c r="AM434">
        <v>269144</v>
      </c>
      <c r="AN434">
        <v>475424</v>
      </c>
      <c r="AO434">
        <v>571975</v>
      </c>
      <c r="AP434">
        <v>444048</v>
      </c>
      <c r="AR434" s="16">
        <f>IFERROR(TTEST(G434:O434,P434:X434,2,1),IF(OR(COUNTIF(P434:X434,"&gt;0")&gt;7,COUNTIF(G434:O434,"&gt;0")&gt;7),0,9999))</f>
        <v>6.3809570699149415E-3</v>
      </c>
      <c r="AS434" s="16">
        <f>IF(AR434=9999,$BO$3,RANK(AR434,$AR$3:$AR$1993,1))</f>
        <v>588</v>
      </c>
      <c r="AT434" s="16">
        <f>LOG((IFERROR(SUM(P434:X434)/COUNTIF(P434:X434, "&gt;0"),0.1))/(IFERROR(SUM(G434:O434)/COUNTIF(G434:O434, "&gt;0"),0.1)),2)</f>
        <v>0.68508561126222112</v>
      </c>
      <c r="AU434" s="17">
        <f>SUM(COUNTIF(P434:X434, "&gt;0"), COUNTIF(G434:O434, "&gt;0"))</f>
        <v>18</v>
      </c>
      <c r="AV434" s="18">
        <f>$BQ$3*AS434/$BO$3</f>
        <v>2.9577464788732395E-3</v>
      </c>
      <c r="AW434" s="18" t="str">
        <f>IF(AR434&lt;AV434,AR434,"ns")</f>
        <v>ns</v>
      </c>
      <c r="AX434" s="19" t="str">
        <f>IF(AND(AW434&lt;0.01,ABS(AT434)&gt;1.5,D434&gt;2), IF(AND(AT434&gt;0,COUNTIF(P434:X434,"&gt;0")&gt;7),"IRF4_interactor_Treg", (IF(AND(AT434&lt;0,COUNTIF(G434:O434, "&gt;0")&gt;7), "background_significant", "ns"))), "ns")</f>
        <v>ns</v>
      </c>
      <c r="AY434" s="20">
        <f>IFERROR(TTEST(Y434:AG434,AH434:AP434,2,1),IF(OR(COUNTIF(AH434:AP434,"&gt;0")&gt;7,COUNTIF(Y434:AG434,"&gt;0")&gt;7),0,9999))</f>
        <v>1.4877476968437253E-3</v>
      </c>
      <c r="AZ434" s="20">
        <f>IF(AY434=9999,$BO$4,RANK(AY434,$AY$3:$AY$1993,1))</f>
        <v>409</v>
      </c>
      <c r="BA434" s="20">
        <f>LOG((IFERROR(SUM(AH434:AP434)/COUNTIF(AH434:AP434, "&gt;0"),0.1))/(IFERROR(SUM(Y434:AG434)/COUNTIF(Y434:AG434, "&gt;0"),0.1)),2)</f>
        <v>0.74118579649369587</v>
      </c>
      <c r="BB434" s="21">
        <f>SUM(COUNTIF(AH434:AP434, "&gt;0"), COUNTIF(Y434:AG434, "&gt;0"))</f>
        <v>18</v>
      </c>
      <c r="BC434" s="22">
        <f>$BQ$3*AZ434/$BO$4</f>
        <v>2.0552763819095478E-3</v>
      </c>
      <c r="BD434" s="22">
        <f>IF(AY434&lt;BC434,AY434,"ns")</f>
        <v>1.4877476968437253E-3</v>
      </c>
      <c r="BE434" s="23" t="str">
        <f>IF(AND(BD434&lt;0.01,ABS(BA434)&gt;1.5,D434&gt;2), IF(AND(BA434&gt;0,COUNTIF(AH434:AP434,"&gt;0")&gt;7),"IRF4_interactor_Th17", (IF(AND(BA434&lt;0,COUNTIF(Y434:AG434, "&gt;0")&gt;7), "background_significant", "ns"))), "ns")</f>
        <v>ns</v>
      </c>
      <c r="BF434" s="24" t="str">
        <f>IF(OR(AX434 ="IRF4_interactor_Treg", BE434 ="IRF4_interactor_Th17"), LOG((AVERAGE(AH434:AP434)+0.1)/(AVERAGE(P434:X434)+0.1),2),"ns")</f>
        <v>ns</v>
      </c>
      <c r="BG434" s="24">
        <f>IF(AND(AX434="IRF4_interactor_Treg",BE434="IRF4_interactor_Th17"),1,IF(AX434="IRF4_interactor_Treg","IRF4_Treg",IF(BE434="IRF4_interactor_Th17","IRF4_Th17",0)))</f>
        <v>0</v>
      </c>
      <c r="BH434" s="25">
        <f>IFERROR(TTEST(AH434:AP434,P434:X434,2,1),IF(OR(COUNTIF(P434:X434,"&gt;0")&gt;7,COUNTIF(AH434:AP434,"&gt;0")&gt;7),0,9999))</f>
        <v>3.7955588882605001E-2</v>
      </c>
      <c r="BI434" s="25">
        <f>IF(BH434=9999,$BS$5,RANK(BH434,$BH$3:$BH$1993,1))</f>
        <v>401</v>
      </c>
      <c r="BJ434" s="25">
        <f>$BQ$3*BI434/$BO$5</f>
        <v>2.0140632847815169E-3</v>
      </c>
      <c r="BK434" s="25" t="str">
        <f>IF(BH434&lt;BJ434,BH434,"ns")</f>
        <v>ns</v>
      </c>
      <c r="BL434" s="26">
        <f>SUM(COUNTIF(P434:X434, "&gt;0"), COUNTIF(AH434:AP434, "&gt;0"))</f>
        <v>18</v>
      </c>
    </row>
    <row r="435" spans="1:64">
      <c r="A435" t="s">
        <v>1043</v>
      </c>
      <c r="B435" t="s">
        <v>1044</v>
      </c>
      <c r="C435">
        <v>7.1633199999999997E-4</v>
      </c>
      <c r="D435">
        <v>13</v>
      </c>
      <c r="E435">
        <v>13</v>
      </c>
      <c r="F435">
        <v>0</v>
      </c>
      <c r="G435">
        <v>1498410</v>
      </c>
      <c r="H435">
        <v>1539720</v>
      </c>
      <c r="I435">
        <v>1599480</v>
      </c>
      <c r="J435">
        <v>1371580</v>
      </c>
      <c r="K435">
        <v>1298580</v>
      </c>
      <c r="L435">
        <v>1379530</v>
      </c>
      <c r="M435">
        <v>1282880</v>
      </c>
      <c r="N435">
        <v>1261820</v>
      </c>
      <c r="O435">
        <v>1391740</v>
      </c>
      <c r="P435">
        <v>1525410</v>
      </c>
      <c r="Q435">
        <v>1410660</v>
      </c>
      <c r="R435">
        <v>1556450</v>
      </c>
      <c r="S435">
        <v>1612140</v>
      </c>
      <c r="T435">
        <v>1707280</v>
      </c>
      <c r="U435">
        <v>1826330</v>
      </c>
      <c r="V435">
        <v>1862390</v>
      </c>
      <c r="W435">
        <v>2032080</v>
      </c>
      <c r="X435">
        <v>2040560</v>
      </c>
      <c r="Y435">
        <v>1503550</v>
      </c>
      <c r="Z435">
        <v>1555740</v>
      </c>
      <c r="AA435">
        <v>1562660</v>
      </c>
      <c r="AB435">
        <v>1354490</v>
      </c>
      <c r="AC435">
        <v>1379700</v>
      </c>
      <c r="AD435">
        <v>1460430</v>
      </c>
      <c r="AE435">
        <v>871613</v>
      </c>
      <c r="AF435">
        <v>1249500</v>
      </c>
      <c r="AG435">
        <v>1249150</v>
      </c>
      <c r="AH435">
        <v>1860810</v>
      </c>
      <c r="AI435">
        <v>1733510</v>
      </c>
      <c r="AJ435">
        <v>1956660</v>
      </c>
      <c r="AK435">
        <v>1441440</v>
      </c>
      <c r="AL435">
        <v>1555940</v>
      </c>
      <c r="AM435">
        <v>1665940</v>
      </c>
      <c r="AN435">
        <v>1421050</v>
      </c>
      <c r="AO435">
        <v>1990950</v>
      </c>
      <c r="AP435">
        <v>1515420</v>
      </c>
      <c r="AR435" s="16">
        <f>IFERROR(TTEST(G435:O435,P435:X435,2,1),IF(OR(COUNTIF(P435:X435,"&gt;0")&gt;7,COUNTIF(G435:O435,"&gt;0")&gt;7),0,9999))</f>
        <v>1.5641000377757616E-2</v>
      </c>
      <c r="AS435" s="16">
        <f>IF(AR435=9999,$BO$3,RANK(AR435,$AR$3:$AR$1993,1))</f>
        <v>750</v>
      </c>
      <c r="AT435" s="16">
        <f>LOG((IFERROR(SUM(P435:X435)/COUNTIF(P435:X435, "&gt;0"),0.1))/(IFERROR(SUM(G435:O435)/COUNTIF(G435:O435, "&gt;0"),0.1)),2)</f>
        <v>0.30293528867607694</v>
      </c>
      <c r="AU435" s="17">
        <f>SUM(COUNTIF(P435:X435, "&gt;0"), COUNTIF(G435:O435, "&gt;0"))</f>
        <v>18</v>
      </c>
      <c r="AV435" s="18">
        <f>$BQ$3*AS435/$BO$3</f>
        <v>3.772635814889336E-3</v>
      </c>
      <c r="AW435" s="18" t="str">
        <f>IF(AR435&lt;AV435,AR435,"ns")</f>
        <v>ns</v>
      </c>
      <c r="AX435" s="19" t="str">
        <f>IF(AND(AW435&lt;0.01,ABS(AT435)&gt;1.5,D435&gt;2), IF(AND(AT435&gt;0,COUNTIF(P435:X435,"&gt;0")&gt;7),"IRF4_interactor_Treg", (IF(AND(AT435&lt;0,COUNTIF(G435:O435, "&gt;0")&gt;7), "background_significant", "ns"))), "ns")</f>
        <v>ns</v>
      </c>
      <c r="AY435" s="20">
        <f>IFERROR(TTEST(Y435:AG435,AH435:AP435,2,1),IF(OR(COUNTIF(AH435:AP435,"&gt;0")&gt;7,COUNTIF(Y435:AG435,"&gt;0")&gt;7),0,9999))</f>
        <v>1.4934198270903306E-3</v>
      </c>
      <c r="AZ435" s="20">
        <f>IF(AY435=9999,$BO$4,RANK(AY435,$AY$3:$AY$1993,1))</f>
        <v>410</v>
      </c>
      <c r="BA435" s="20">
        <f>LOG((IFERROR(SUM(AH435:AP435)/COUNTIF(AH435:AP435, "&gt;0"),0.1))/(IFERROR(SUM(Y435:AG435)/COUNTIF(Y435:AG435, "&gt;0"),0.1)),2)</f>
        <v>0.3132058347273915</v>
      </c>
      <c r="BB435" s="21">
        <f>SUM(COUNTIF(AH435:AP435, "&gt;0"), COUNTIF(Y435:AG435, "&gt;0"))</f>
        <v>18</v>
      </c>
      <c r="BC435" s="22">
        <f>$BQ$3*AZ435/$BO$4</f>
        <v>2.0603015075376882E-3</v>
      </c>
      <c r="BD435" s="22">
        <f>IF(AY435&lt;BC435,AY435,"ns")</f>
        <v>1.4934198270903306E-3</v>
      </c>
      <c r="BE435" s="23" t="str">
        <f>IF(AND(BD435&lt;0.01,ABS(BA435)&gt;1.5,D435&gt;2), IF(AND(BA435&gt;0,COUNTIF(AH435:AP435,"&gt;0")&gt;7),"IRF4_interactor_Th17", (IF(AND(BA435&lt;0,COUNTIF(Y435:AG435, "&gt;0")&gt;7), "background_significant", "ns"))), "ns")</f>
        <v>ns</v>
      </c>
      <c r="BF435" s="24" t="str">
        <f>IF(OR(AX435 ="IRF4_interactor_Treg", BE435 ="IRF4_interactor_Th17"), LOG((AVERAGE(AH435:AP435)+0.1)/(AVERAGE(P435:X435)+0.1),2),"ns")</f>
        <v>ns</v>
      </c>
      <c r="BG435" s="24">
        <f>IF(AND(AX435="IRF4_interactor_Treg",BE435="IRF4_interactor_Th17"),1,IF(AX435="IRF4_interactor_Treg","IRF4_Treg",IF(BE435="IRF4_interactor_Th17","IRF4_Th17",0)))</f>
        <v>0</v>
      </c>
      <c r="BH435" s="25">
        <f>IFERROR(TTEST(AH435:AP435,P435:X435,2,1),IF(OR(COUNTIF(P435:X435,"&gt;0")&gt;7,COUNTIF(AH435:AP435,"&gt;0")&gt;7),0,9999))</f>
        <v>0.68033441489294422</v>
      </c>
      <c r="BI435" s="25">
        <f>IF(BH435=9999,$BS$5,RANK(BH435,$BH$3:$BH$1993,1))</f>
        <v>1664</v>
      </c>
      <c r="BJ435" s="25">
        <f>$BQ$3*BI435/$BO$5</f>
        <v>8.3576092415871429E-3</v>
      </c>
      <c r="BK435" s="25" t="str">
        <f>IF(BH435&lt;BJ435,BH435,"ns")</f>
        <v>ns</v>
      </c>
      <c r="BL435" s="26">
        <f>SUM(COUNTIF(P435:X435, "&gt;0"), COUNTIF(AH435:AP435, "&gt;0"))</f>
        <v>18</v>
      </c>
    </row>
    <row r="436" spans="1:64">
      <c r="A436" t="s">
        <v>3215</v>
      </c>
      <c r="B436" t="s">
        <v>3216</v>
      </c>
      <c r="C436">
        <v>2.3009699999999998E-3</v>
      </c>
      <c r="D436">
        <v>8</v>
      </c>
      <c r="E436">
        <v>8</v>
      </c>
      <c r="F436">
        <v>0</v>
      </c>
      <c r="G436">
        <v>361367</v>
      </c>
      <c r="H436">
        <v>285908</v>
      </c>
      <c r="I436">
        <v>274957</v>
      </c>
      <c r="J436">
        <v>204253</v>
      </c>
      <c r="K436">
        <v>219318</v>
      </c>
      <c r="L436">
        <v>238080</v>
      </c>
      <c r="M436">
        <v>123097</v>
      </c>
      <c r="N436">
        <v>165442</v>
      </c>
      <c r="O436">
        <v>140989</v>
      </c>
      <c r="P436">
        <v>272312</v>
      </c>
      <c r="Q436">
        <v>279683</v>
      </c>
      <c r="R436">
        <v>170215</v>
      </c>
      <c r="S436">
        <v>413226</v>
      </c>
      <c r="T436">
        <v>429389</v>
      </c>
      <c r="U436">
        <v>362729</v>
      </c>
      <c r="V436">
        <v>380794</v>
      </c>
      <c r="W436">
        <v>450867</v>
      </c>
      <c r="X436">
        <v>423441</v>
      </c>
      <c r="Y436">
        <v>244916</v>
      </c>
      <c r="Z436">
        <v>293606</v>
      </c>
      <c r="AA436">
        <v>222991</v>
      </c>
      <c r="AB436">
        <v>197618</v>
      </c>
      <c r="AC436">
        <v>291760</v>
      </c>
      <c r="AD436">
        <v>218178</v>
      </c>
      <c r="AE436">
        <v>49619.3</v>
      </c>
      <c r="AF436">
        <v>184506</v>
      </c>
      <c r="AG436">
        <v>140366</v>
      </c>
      <c r="AH436">
        <v>486589</v>
      </c>
      <c r="AI436">
        <v>516277</v>
      </c>
      <c r="AJ436">
        <v>418163</v>
      </c>
      <c r="AK436">
        <v>234416</v>
      </c>
      <c r="AL436">
        <v>311322</v>
      </c>
      <c r="AM436">
        <v>288852</v>
      </c>
      <c r="AN436">
        <v>277322</v>
      </c>
      <c r="AO436">
        <v>283483</v>
      </c>
      <c r="AP436">
        <v>255179</v>
      </c>
      <c r="AR436" s="16">
        <f>IFERROR(TTEST(G436:O436,P436:X436,2,1),IF(OR(COUNTIF(P436:X436,"&gt;0")&gt;7,COUNTIF(G436:O436,"&gt;0")&gt;7),0,9999))</f>
        <v>3.82766616303973E-2</v>
      </c>
      <c r="AS436" s="16">
        <f>IF(AR436=9999,$BO$3,RANK(AR436,$AR$3:$AR$1993,1))</f>
        <v>920</v>
      </c>
      <c r="AT436" s="16">
        <f>LOG((IFERROR(SUM(P436:X436)/COUNTIF(P436:X436, "&gt;0"),0.1))/(IFERROR(SUM(G436:O436)/COUNTIF(G436:O436, "&gt;0"),0.1)),2)</f>
        <v>0.66058952912746149</v>
      </c>
      <c r="AU436" s="17">
        <f>SUM(COUNTIF(P436:X436, "&gt;0"), COUNTIF(G436:O436, "&gt;0"))</f>
        <v>18</v>
      </c>
      <c r="AV436" s="18">
        <f>$BQ$3*AS436/$BO$3</f>
        <v>4.6277665995975862E-3</v>
      </c>
      <c r="AW436" s="18" t="str">
        <f>IF(AR436&lt;AV436,AR436,"ns")</f>
        <v>ns</v>
      </c>
      <c r="AX436" s="19" t="str">
        <f>IF(AND(AW436&lt;0.01,ABS(AT436)&gt;1.5,D436&gt;2), IF(AND(AT436&gt;0,COUNTIF(P436:X436,"&gt;0")&gt;7),"IRF4_interactor_Treg", (IF(AND(AT436&lt;0,COUNTIF(G436:O436, "&gt;0")&gt;7), "background_significant", "ns"))), "ns")</f>
        <v>ns</v>
      </c>
      <c r="AY436" s="20">
        <f>IFERROR(TTEST(Y436:AG436,AH436:AP436,2,1),IF(OR(COUNTIF(AH436:AP436,"&gt;0")&gt;7,COUNTIF(Y436:AG436,"&gt;0")&gt;7),0,9999))</f>
        <v>1.4947308727811404E-3</v>
      </c>
      <c r="AZ436" s="20">
        <f>IF(AY436=9999,$BO$4,RANK(AY436,$AY$3:$AY$1993,1))</f>
        <v>411</v>
      </c>
      <c r="BA436" s="20">
        <f>LOG((IFERROR(SUM(AH436:AP436)/COUNTIF(AH436:AP436, "&gt;0"),0.1))/(IFERROR(SUM(Y436:AG436)/COUNTIF(Y436:AG436, "&gt;0"),0.1)),2)</f>
        <v>0.73649715645383884</v>
      </c>
      <c r="BB436" s="21">
        <f>SUM(COUNTIF(AH436:AP436, "&gt;0"), COUNTIF(Y436:AG436, "&gt;0"))</f>
        <v>18</v>
      </c>
      <c r="BC436" s="22">
        <f>$BQ$3*AZ436/$BO$4</f>
        <v>2.0653266331658294E-3</v>
      </c>
      <c r="BD436" s="22">
        <f>IF(AY436&lt;BC436,AY436,"ns")</f>
        <v>1.4947308727811404E-3</v>
      </c>
      <c r="BE436" s="23" t="str">
        <f>IF(AND(BD436&lt;0.01,ABS(BA436)&gt;1.5,D436&gt;2), IF(AND(BA436&gt;0,COUNTIF(AH436:AP436,"&gt;0")&gt;7),"IRF4_interactor_Th17", (IF(AND(BA436&lt;0,COUNTIF(Y436:AG436, "&gt;0")&gt;7), "background_significant", "ns"))), "ns")</f>
        <v>ns</v>
      </c>
      <c r="BF436" s="24" t="str">
        <f>IF(OR(AX436 ="IRF4_interactor_Treg", BE436 ="IRF4_interactor_Th17"), LOG((AVERAGE(AH436:AP436)+0.1)/(AVERAGE(P436:X436)+0.1),2),"ns")</f>
        <v>ns</v>
      </c>
      <c r="BG436" s="24">
        <f>IF(AND(AX436="IRF4_interactor_Treg",BE436="IRF4_interactor_Th17"),1,IF(AX436="IRF4_interactor_Treg","IRF4_Treg",IF(BE436="IRF4_interactor_Th17","IRF4_Th17",0)))</f>
        <v>0</v>
      </c>
      <c r="BH436" s="25">
        <f>IFERROR(TTEST(AH436:AP436,P436:X436,2,1),IF(OR(COUNTIF(P436:X436,"&gt;0")&gt;7,COUNTIF(AH436:AP436,"&gt;0")&gt;7),0,9999))</f>
        <v>0.84819223499415775</v>
      </c>
      <c r="BI436" s="25">
        <f>IF(BH436=9999,$BS$5,RANK(BH436,$BH$3:$BH$1993,1))</f>
        <v>1838</v>
      </c>
      <c r="BJ436" s="25">
        <f>$BQ$3*BI436/$BO$5</f>
        <v>9.2315419387242591E-3</v>
      </c>
      <c r="BK436" s="25" t="str">
        <f>IF(BH436&lt;BJ436,BH436,"ns")</f>
        <v>ns</v>
      </c>
      <c r="BL436" s="26">
        <f>SUM(COUNTIF(P436:X436, "&gt;0"), COUNTIF(AH436:AP436, "&gt;0"))</f>
        <v>18</v>
      </c>
    </row>
    <row r="437" spans="1:64">
      <c r="A437" t="s">
        <v>2889</v>
      </c>
      <c r="B437" t="s">
        <v>2890</v>
      </c>
      <c r="C437">
        <v>7.1633199999999997E-4</v>
      </c>
      <c r="D437">
        <v>8</v>
      </c>
      <c r="E437">
        <v>8</v>
      </c>
      <c r="F437">
        <v>0</v>
      </c>
      <c r="G437">
        <v>332713</v>
      </c>
      <c r="H437">
        <v>367649</v>
      </c>
      <c r="I437">
        <v>280628</v>
      </c>
      <c r="J437">
        <v>400638</v>
      </c>
      <c r="K437">
        <v>418465</v>
      </c>
      <c r="L437">
        <v>403561</v>
      </c>
      <c r="M437">
        <v>221768</v>
      </c>
      <c r="N437">
        <v>249041</v>
      </c>
      <c r="O437">
        <v>290103</v>
      </c>
      <c r="P437">
        <v>383479</v>
      </c>
      <c r="Q437">
        <v>332617</v>
      </c>
      <c r="R437">
        <v>413806</v>
      </c>
      <c r="S437">
        <v>808163</v>
      </c>
      <c r="T437">
        <v>814224</v>
      </c>
      <c r="U437">
        <v>884088</v>
      </c>
      <c r="V437">
        <v>641456</v>
      </c>
      <c r="W437">
        <v>714178</v>
      </c>
      <c r="X437">
        <v>710644</v>
      </c>
      <c r="Y437">
        <v>481309</v>
      </c>
      <c r="Z437">
        <v>324895</v>
      </c>
      <c r="AA437">
        <v>423365</v>
      </c>
      <c r="AB437">
        <v>243308</v>
      </c>
      <c r="AC437">
        <v>271907</v>
      </c>
      <c r="AD437">
        <v>323837</v>
      </c>
      <c r="AE437">
        <v>143735</v>
      </c>
      <c r="AF437">
        <v>195252</v>
      </c>
      <c r="AG437">
        <v>180012</v>
      </c>
      <c r="AH437">
        <v>466574</v>
      </c>
      <c r="AI437">
        <v>523453</v>
      </c>
      <c r="AJ437">
        <v>570684</v>
      </c>
      <c r="AK437">
        <v>269338</v>
      </c>
      <c r="AL437">
        <v>383662</v>
      </c>
      <c r="AM437">
        <v>401361</v>
      </c>
      <c r="AN437">
        <v>266479</v>
      </c>
      <c r="AO437">
        <v>376624</v>
      </c>
      <c r="AP437">
        <v>315988</v>
      </c>
      <c r="AR437" s="16">
        <f>IFERROR(TTEST(G437:O437,P437:X437,2,1),IF(OR(COUNTIF(P437:X437,"&gt;0")&gt;7,COUNTIF(G437:O437,"&gt;0")&gt;7),0,9999))</f>
        <v>1.6980268813208978E-3</v>
      </c>
      <c r="AS437" s="16">
        <f>IF(AR437=9999,$BO$3,RANK(AR437,$AR$3:$AR$1993,1))</f>
        <v>367</v>
      </c>
      <c r="AT437" s="16">
        <f>LOG((IFERROR(SUM(P437:X437)/COUNTIF(P437:X437, "&gt;0"),0.1))/(IFERROR(SUM(G437:O437)/COUNTIF(G437:O437, "&gt;0"),0.1)),2)</f>
        <v>0.94381283924601556</v>
      </c>
      <c r="AU437" s="17">
        <f>SUM(COUNTIF(P437:X437, "&gt;0"), COUNTIF(G437:O437, "&gt;0"))</f>
        <v>18</v>
      </c>
      <c r="AV437" s="18">
        <f>$BQ$3*AS437/$BO$3</f>
        <v>1.846076458752515E-3</v>
      </c>
      <c r="AW437" s="18">
        <f>IF(AR437&lt;AV437,AR437,"ns")</f>
        <v>1.6980268813208978E-3</v>
      </c>
      <c r="AX437" s="19" t="str">
        <f>IF(AND(AW437&lt;0.01,ABS(AT437)&gt;1.5,D437&gt;2), IF(AND(AT437&gt;0,COUNTIF(P437:X437,"&gt;0")&gt;7),"IRF4_interactor_Treg", (IF(AND(AT437&lt;0,COUNTIF(G437:O437, "&gt;0")&gt;7), "background_significant", "ns"))), "ns")</f>
        <v>ns</v>
      </c>
      <c r="AY437" s="20">
        <f>IFERROR(TTEST(Y437:AG437,AH437:AP437,2,1),IF(OR(COUNTIF(AH437:AP437,"&gt;0")&gt;7,COUNTIF(Y437:AG437,"&gt;0")&gt;7),0,9999))</f>
        <v>1.5021720158203071E-3</v>
      </c>
      <c r="AZ437" s="20">
        <f>IF(AY437=9999,$BO$4,RANK(AY437,$AY$3:$AY$1993,1))</f>
        <v>412</v>
      </c>
      <c r="BA437" s="20">
        <f>LOG((IFERROR(SUM(AH437:AP437)/COUNTIF(AH437:AP437, "&gt;0"),0.1))/(IFERROR(SUM(Y437:AG437)/COUNTIF(Y437:AG437, "&gt;0"),0.1)),2)</f>
        <v>0.46597966145006964</v>
      </c>
      <c r="BB437" s="21">
        <f>SUM(COUNTIF(AH437:AP437, "&gt;0"), COUNTIF(Y437:AG437, "&gt;0"))</f>
        <v>18</v>
      </c>
      <c r="BC437" s="22">
        <f>$BQ$3*AZ437/$BO$4</f>
        <v>2.0703517587939697E-3</v>
      </c>
      <c r="BD437" s="22">
        <f>IF(AY437&lt;BC437,AY437,"ns")</f>
        <v>1.5021720158203071E-3</v>
      </c>
      <c r="BE437" s="23" t="str">
        <f>IF(AND(BD437&lt;0.01,ABS(BA437)&gt;1.5,D437&gt;2), IF(AND(BA437&gt;0,COUNTIF(AH437:AP437,"&gt;0")&gt;7),"IRF4_interactor_Th17", (IF(AND(BA437&lt;0,COUNTIF(Y437:AG437, "&gt;0")&gt;7), "background_significant", "ns"))), "ns")</f>
        <v>ns</v>
      </c>
      <c r="BF437" s="24" t="str">
        <f>IF(OR(AX437 ="IRF4_interactor_Treg", BE437 ="IRF4_interactor_Th17"), LOG((AVERAGE(AH437:AP437)+0.1)/(AVERAGE(P437:X437)+0.1),2),"ns")</f>
        <v>ns</v>
      </c>
      <c r="BG437" s="24">
        <f>IF(AND(AX437="IRF4_interactor_Treg",BE437="IRF4_interactor_Th17"),1,IF(AX437="IRF4_interactor_Treg","IRF4_Treg",IF(BE437="IRF4_interactor_Th17","IRF4_Th17",0)))</f>
        <v>0</v>
      </c>
      <c r="BH437" s="25">
        <f>IFERROR(TTEST(AH437:AP437,P437:X437,2,1),IF(OR(COUNTIF(P437:X437,"&gt;0")&gt;7,COUNTIF(AH437:AP437,"&gt;0")&gt;7),0,9999))</f>
        <v>4.138567257292295E-2</v>
      </c>
      <c r="BI437" s="25">
        <f>IF(BH437=9999,$BS$5,RANK(BH437,$BH$3:$BH$1993,1))</f>
        <v>419</v>
      </c>
      <c r="BJ437" s="25">
        <f>$BQ$3*BI437/$BO$5</f>
        <v>2.1044701155198396E-3</v>
      </c>
      <c r="BK437" s="25" t="str">
        <f>IF(BH437&lt;BJ437,BH437,"ns")</f>
        <v>ns</v>
      </c>
      <c r="BL437" s="26">
        <f>SUM(COUNTIF(P437:X437, "&gt;0"), COUNTIF(AH437:AP437, "&gt;0"))</f>
        <v>18</v>
      </c>
    </row>
    <row r="438" spans="1:64">
      <c r="A438" t="s">
        <v>2653</v>
      </c>
      <c r="B438" t="s">
        <v>2654</v>
      </c>
      <c r="C438">
        <v>7.1633199999999997E-4</v>
      </c>
      <c r="D438">
        <v>6</v>
      </c>
      <c r="E438">
        <v>6</v>
      </c>
      <c r="F438">
        <v>0</v>
      </c>
      <c r="G438">
        <v>205996</v>
      </c>
      <c r="H438">
        <v>163451</v>
      </c>
      <c r="I438">
        <v>231393</v>
      </c>
      <c r="J438">
        <v>163171</v>
      </c>
      <c r="K438">
        <v>141340</v>
      </c>
      <c r="L438">
        <v>150346</v>
      </c>
      <c r="M438">
        <v>112229</v>
      </c>
      <c r="N438">
        <v>129791</v>
      </c>
      <c r="O438">
        <v>128352</v>
      </c>
      <c r="P438">
        <v>311561</v>
      </c>
      <c r="Q438">
        <v>311845</v>
      </c>
      <c r="R438">
        <v>343808</v>
      </c>
      <c r="S438">
        <v>327725</v>
      </c>
      <c r="T438">
        <v>345331</v>
      </c>
      <c r="U438">
        <v>372417</v>
      </c>
      <c r="V438">
        <v>371821</v>
      </c>
      <c r="W438">
        <v>393099</v>
      </c>
      <c r="X438">
        <v>406275</v>
      </c>
      <c r="Y438">
        <v>231185</v>
      </c>
      <c r="Z438">
        <v>166131</v>
      </c>
      <c r="AA438">
        <v>205722</v>
      </c>
      <c r="AB438">
        <v>186938</v>
      </c>
      <c r="AC438">
        <v>173697</v>
      </c>
      <c r="AD438">
        <v>172066</v>
      </c>
      <c r="AE438">
        <v>91735.3</v>
      </c>
      <c r="AF438">
        <v>116802</v>
      </c>
      <c r="AG438">
        <v>119105</v>
      </c>
      <c r="AH438">
        <v>502764</v>
      </c>
      <c r="AI438">
        <v>510633</v>
      </c>
      <c r="AJ438">
        <v>546726</v>
      </c>
      <c r="AK438">
        <v>246629</v>
      </c>
      <c r="AL438">
        <v>236454</v>
      </c>
      <c r="AM438">
        <v>265694</v>
      </c>
      <c r="AN438">
        <v>215083</v>
      </c>
      <c r="AO438">
        <v>302786</v>
      </c>
      <c r="AP438">
        <v>242796</v>
      </c>
      <c r="AR438" s="16">
        <f>IFERROR(TTEST(G438:O438,P438:X438,2,1),IF(OR(COUNTIF(P438:X438,"&gt;0")&gt;7,COUNTIF(G438:O438,"&gt;0")&gt;7),0,9999))</f>
        <v>1.9631615806264911E-5</v>
      </c>
      <c r="AS438" s="16">
        <f>IF(AR438=9999,$BO$3,RANK(AR438,$AR$3:$AR$1993,1))</f>
        <v>64</v>
      </c>
      <c r="AT438" s="16">
        <f>LOG((IFERROR(SUM(P438:X438)/COUNTIF(P438:X438, "&gt;0"),0.1))/(IFERROR(SUM(G438:O438)/COUNTIF(G438:O438, "&gt;0"),0.1)),2)</f>
        <v>1.1587430802600767</v>
      </c>
      <c r="AU438" s="17">
        <f>SUM(COUNTIF(P438:X438, "&gt;0"), COUNTIF(G438:O438, "&gt;0"))</f>
        <v>18</v>
      </c>
      <c r="AV438" s="18">
        <f>$BQ$3*AS438/$BO$3</f>
        <v>3.2193158953722336E-4</v>
      </c>
      <c r="AW438" s="18">
        <f>IF(AR438&lt;AV438,AR438,"ns")</f>
        <v>1.9631615806264911E-5</v>
      </c>
      <c r="AX438" s="19" t="str">
        <f>IF(AND(AW438&lt;0.01,ABS(AT438)&gt;1.5,D438&gt;2), IF(AND(AT438&gt;0,COUNTIF(P438:X438,"&gt;0")&gt;7),"IRF4_interactor_Treg", (IF(AND(AT438&lt;0,COUNTIF(G438:O438, "&gt;0")&gt;7), "background_significant", "ns"))), "ns")</f>
        <v>ns</v>
      </c>
      <c r="AY438" s="20">
        <f>IFERROR(TTEST(Y438:AG438,AH438:AP438,2,1),IF(OR(COUNTIF(AH438:AP438,"&gt;0")&gt;7,COUNTIF(Y438:AG438,"&gt;0")&gt;7),0,9999))</f>
        <v>1.5250172284350895E-3</v>
      </c>
      <c r="AZ438" s="20">
        <f>IF(AY438=9999,$BO$4,RANK(AY438,$AY$3:$AY$1993,1))</f>
        <v>413</v>
      </c>
      <c r="BA438" s="20">
        <f>LOG((IFERROR(SUM(AH438:AP438)/COUNTIF(AH438:AP438, "&gt;0"),0.1))/(IFERROR(SUM(Y438:AG438)/COUNTIF(Y438:AG438, "&gt;0"),0.1)),2)</f>
        <v>1.0687284917253148</v>
      </c>
      <c r="BB438" s="21">
        <f>SUM(COUNTIF(AH438:AP438, "&gt;0"), COUNTIF(Y438:AG438, "&gt;0"))</f>
        <v>18</v>
      </c>
      <c r="BC438" s="22">
        <f>$BQ$3*AZ438/$BO$4</f>
        <v>2.0753768844221105E-3</v>
      </c>
      <c r="BD438" s="22">
        <f>IF(AY438&lt;BC438,AY438,"ns")</f>
        <v>1.5250172284350895E-3</v>
      </c>
      <c r="BE438" s="23" t="str">
        <f>IF(AND(BD438&lt;0.01,ABS(BA438)&gt;1.5,D438&gt;2), IF(AND(BA438&gt;0,COUNTIF(AH438:AP438,"&gt;0")&gt;7),"IRF4_interactor_Th17", (IF(AND(BA438&lt;0,COUNTIF(Y438:AG438, "&gt;0")&gt;7), "background_significant", "ns"))), "ns")</f>
        <v>ns</v>
      </c>
      <c r="BF438" s="24" t="str">
        <f>IF(OR(AX438 ="IRF4_interactor_Treg", BE438 ="IRF4_interactor_Th17"), LOG((AVERAGE(AH438:AP438)+0.1)/(AVERAGE(P438:X438)+0.1),2),"ns")</f>
        <v>ns</v>
      </c>
      <c r="BG438" s="24">
        <f>IF(AND(AX438="IRF4_interactor_Treg",BE438="IRF4_interactor_Th17"),1,IF(AX438="IRF4_interactor_Treg","IRF4_Treg",IF(BE438="IRF4_interactor_Th17","IRF4_Th17",0)))</f>
        <v>0</v>
      </c>
      <c r="BH438" s="25">
        <f>IFERROR(TTEST(AH438:AP438,P438:X438,2,1),IF(OR(COUNTIF(P438:X438,"&gt;0")&gt;7,COUNTIF(AH438:AP438,"&gt;0")&gt;7),0,9999))</f>
        <v>0.81786011849240015</v>
      </c>
      <c r="BI438" s="25">
        <f>IF(BH438=9999,$BS$5,RANK(BH438,$BH$3:$BH$1993,1))</f>
        <v>1812</v>
      </c>
      <c r="BJ438" s="25">
        <f>$BQ$3*BI438/$BO$5</f>
        <v>9.1009542943244603E-3</v>
      </c>
      <c r="BK438" s="25" t="str">
        <f>IF(BH438&lt;BJ438,BH438,"ns")</f>
        <v>ns</v>
      </c>
      <c r="BL438" s="26">
        <f>SUM(COUNTIF(P438:X438, "&gt;0"), COUNTIF(AH438:AP438, "&gt;0"))</f>
        <v>18</v>
      </c>
    </row>
    <row r="439" spans="1:64">
      <c r="A439" t="s">
        <v>5557</v>
      </c>
      <c r="B439" t="s">
        <v>5558</v>
      </c>
      <c r="C439">
        <v>7.1633199999999997E-4</v>
      </c>
      <c r="D439">
        <v>27</v>
      </c>
      <c r="E439">
        <v>27</v>
      </c>
      <c r="F439">
        <v>0</v>
      </c>
      <c r="G439">
        <v>584756</v>
      </c>
      <c r="H439">
        <v>504303</v>
      </c>
      <c r="I439">
        <v>540495</v>
      </c>
      <c r="J439">
        <v>409359</v>
      </c>
      <c r="K439">
        <v>343164</v>
      </c>
      <c r="L439">
        <v>388383</v>
      </c>
      <c r="M439">
        <v>221020</v>
      </c>
      <c r="N439">
        <v>242706</v>
      </c>
      <c r="O439">
        <v>227979</v>
      </c>
      <c r="P439">
        <v>659156</v>
      </c>
      <c r="Q439">
        <v>633243</v>
      </c>
      <c r="R439">
        <v>541992</v>
      </c>
      <c r="S439">
        <v>648156</v>
      </c>
      <c r="T439">
        <v>749607</v>
      </c>
      <c r="U439">
        <v>708723</v>
      </c>
      <c r="V439">
        <v>657370</v>
      </c>
      <c r="W439">
        <v>844398</v>
      </c>
      <c r="X439">
        <v>819695</v>
      </c>
      <c r="Y439">
        <v>544153</v>
      </c>
      <c r="Z439">
        <v>488879</v>
      </c>
      <c r="AA439">
        <v>484069</v>
      </c>
      <c r="AB439">
        <v>354070</v>
      </c>
      <c r="AC439">
        <v>347335</v>
      </c>
      <c r="AD439">
        <v>358488</v>
      </c>
      <c r="AE439">
        <v>376096</v>
      </c>
      <c r="AF439">
        <v>586946</v>
      </c>
      <c r="AG439">
        <v>617918</v>
      </c>
      <c r="AH439">
        <v>1124330</v>
      </c>
      <c r="AI439">
        <v>1168570</v>
      </c>
      <c r="AJ439">
        <v>1262720</v>
      </c>
      <c r="AK439">
        <v>442389</v>
      </c>
      <c r="AL439">
        <v>457890</v>
      </c>
      <c r="AM439">
        <v>495128</v>
      </c>
      <c r="AN439">
        <v>872618</v>
      </c>
      <c r="AO439">
        <v>1227220</v>
      </c>
      <c r="AP439">
        <v>907385</v>
      </c>
      <c r="AR439" s="16">
        <f>IFERROR(TTEST(G439:O439,P439:X439,2,1),IF(OR(COUNTIF(P439:X439,"&gt;0")&gt;7,COUNTIF(G439:O439,"&gt;0")&gt;7),0,9999))</f>
        <v>2.6439834717398351E-3</v>
      </c>
      <c r="AS439" s="16">
        <f>IF(AR439=9999,$BO$3,RANK(AR439,$AR$3:$AR$1993,1))</f>
        <v>437</v>
      </c>
      <c r="AT439" s="16">
        <f>LOG((IFERROR(SUM(P439:X439)/COUNTIF(P439:X439, "&gt;0"),0.1))/(IFERROR(SUM(G439:O439)/COUNTIF(G439:O439, "&gt;0"),0.1)),2)</f>
        <v>0.85502735620071457</v>
      </c>
      <c r="AU439" s="17">
        <f>SUM(COUNTIF(P439:X439, "&gt;0"), COUNTIF(G439:O439, "&gt;0"))</f>
        <v>18</v>
      </c>
      <c r="AV439" s="18">
        <f>$BQ$3*AS439/$BO$3</f>
        <v>2.198189134808853E-3</v>
      </c>
      <c r="AW439" s="18" t="str">
        <f>IF(AR439&lt;AV439,AR439,"ns")</f>
        <v>ns</v>
      </c>
      <c r="AX439" s="19" t="str">
        <f>IF(AND(AW439&lt;0.01,ABS(AT439)&gt;1.5,D439&gt;2), IF(AND(AT439&gt;0,COUNTIF(P439:X439,"&gt;0")&gt;7),"IRF4_interactor_Treg", (IF(AND(AT439&lt;0,COUNTIF(G439:O439, "&gt;0")&gt;7), "background_significant", "ns"))), "ns")</f>
        <v>ns</v>
      </c>
      <c r="AY439" s="20">
        <f>IFERROR(TTEST(Y439:AG439,AH439:AP439,2,1),IF(OR(COUNTIF(AH439:AP439,"&gt;0")&gt;7,COUNTIF(Y439:AG439,"&gt;0")&gt;7),0,9999))</f>
        <v>1.5254729428125055E-3</v>
      </c>
      <c r="AZ439" s="20">
        <f>IF(AY439=9999,$BO$4,RANK(AY439,$AY$3:$AY$1993,1))</f>
        <v>414</v>
      </c>
      <c r="BA439" s="20">
        <f>LOG((IFERROR(SUM(AH439:AP439)/COUNTIF(AH439:AP439, "&gt;0"),0.1))/(IFERROR(SUM(Y439:AG439)/COUNTIF(Y439:AG439, "&gt;0"),0.1)),2)</f>
        <v>0.93657742292434587</v>
      </c>
      <c r="BB439" s="21">
        <f>SUM(COUNTIF(AH439:AP439, "&gt;0"), COUNTIF(Y439:AG439, "&gt;0"))</f>
        <v>18</v>
      </c>
      <c r="BC439" s="22">
        <f>$BQ$3*AZ439/$BO$4</f>
        <v>2.0804020100502513E-3</v>
      </c>
      <c r="BD439" s="22">
        <f>IF(AY439&lt;BC439,AY439,"ns")</f>
        <v>1.5254729428125055E-3</v>
      </c>
      <c r="BE439" s="23" t="str">
        <f>IF(AND(BD439&lt;0.01,ABS(BA439)&gt;1.5,D439&gt;2), IF(AND(BA439&gt;0,COUNTIF(AH439:AP439,"&gt;0")&gt;7),"IRF4_interactor_Th17", (IF(AND(BA439&lt;0,COUNTIF(Y439:AG439, "&gt;0")&gt;7), "background_significant", "ns"))), "ns")</f>
        <v>ns</v>
      </c>
      <c r="BF439" s="24" t="str">
        <f>IF(OR(AX439 ="IRF4_interactor_Treg", BE439 ="IRF4_interactor_Th17"), LOG((AVERAGE(AH439:AP439)+0.1)/(AVERAGE(P439:X439)+0.1),2),"ns")</f>
        <v>ns</v>
      </c>
      <c r="BG439" s="24">
        <f>IF(AND(AX439="IRF4_interactor_Treg",BE439="IRF4_interactor_Th17"),1,IF(AX439="IRF4_interactor_Treg","IRF4_Treg",IF(BE439="IRF4_interactor_Th17","IRF4_Th17",0)))</f>
        <v>0</v>
      </c>
      <c r="BH439" s="25">
        <f>IFERROR(TTEST(AH439:AP439,P439:X439,2,1),IF(OR(COUNTIF(P439:X439,"&gt;0")&gt;7,COUNTIF(AH439:AP439,"&gt;0")&gt;7),0,9999))</f>
        <v>0.1618670135724353</v>
      </c>
      <c r="BI439" s="25">
        <f>IF(BH439=9999,$BS$5,RANK(BH439,$BH$3:$BH$1993,1))</f>
        <v>852</v>
      </c>
      <c r="BJ439" s="25">
        <f>$BQ$3*BI439/$BO$5</f>
        <v>4.2792566549472626E-3</v>
      </c>
      <c r="BK439" s="25" t="str">
        <f>IF(BH439&lt;BJ439,BH439,"ns")</f>
        <v>ns</v>
      </c>
      <c r="BL439" s="26">
        <f>SUM(COUNTIF(P439:X439, "&gt;0"), COUNTIF(AH439:AP439, "&gt;0"))</f>
        <v>18</v>
      </c>
    </row>
    <row r="440" spans="1:64">
      <c r="A440" t="s">
        <v>3169</v>
      </c>
      <c r="B440" t="s">
        <v>3170</v>
      </c>
      <c r="C440">
        <v>4.7593899999999996E-3</v>
      </c>
      <c r="D440">
        <v>4</v>
      </c>
      <c r="E440">
        <v>3</v>
      </c>
      <c r="F440">
        <v>1</v>
      </c>
      <c r="G440">
        <v>83997.5</v>
      </c>
      <c r="H440">
        <v>32358.7</v>
      </c>
      <c r="I440">
        <v>94303.2</v>
      </c>
      <c r="J440">
        <v>31995.7</v>
      </c>
      <c r="K440">
        <v>29686.799999999999</v>
      </c>
      <c r="L440">
        <v>55904.800000000003</v>
      </c>
      <c r="M440">
        <v>32864.199999999997</v>
      </c>
      <c r="N440">
        <v>42152.3</v>
      </c>
      <c r="O440">
        <v>30724.3</v>
      </c>
      <c r="P440">
        <v>95762.3</v>
      </c>
      <c r="Q440">
        <v>86429.4</v>
      </c>
      <c r="R440">
        <v>116557</v>
      </c>
      <c r="S440">
        <v>97025.5</v>
      </c>
      <c r="T440">
        <v>105447</v>
      </c>
      <c r="U440">
        <v>132550</v>
      </c>
      <c r="V440">
        <v>153451</v>
      </c>
      <c r="W440">
        <v>181438</v>
      </c>
      <c r="X440">
        <v>186453</v>
      </c>
      <c r="Y440">
        <v>134837</v>
      </c>
      <c r="Z440">
        <v>92284.5</v>
      </c>
      <c r="AA440">
        <v>145369</v>
      </c>
      <c r="AB440">
        <v>70712.100000000006</v>
      </c>
      <c r="AC440">
        <v>70852.7</v>
      </c>
      <c r="AD440">
        <v>78716.5</v>
      </c>
      <c r="AE440">
        <v>55388.1</v>
      </c>
      <c r="AF440">
        <v>84589.4</v>
      </c>
      <c r="AG440">
        <v>84785</v>
      </c>
      <c r="AH440">
        <v>235319</v>
      </c>
      <c r="AI440">
        <v>249475</v>
      </c>
      <c r="AJ440">
        <v>301795</v>
      </c>
      <c r="AK440">
        <v>86953.1</v>
      </c>
      <c r="AL440">
        <v>121247</v>
      </c>
      <c r="AM440">
        <v>92591.2</v>
      </c>
      <c r="AN440">
        <v>149168</v>
      </c>
      <c r="AO440">
        <v>171006</v>
      </c>
      <c r="AP440">
        <v>149550</v>
      </c>
      <c r="AR440" s="16">
        <f>IFERROR(TTEST(G440:O440,P440:X440,2,1),IF(OR(COUNTIF(P440:X440,"&gt;0")&gt;7,COUNTIF(G440:O440,"&gt;0")&gt;7),0,9999))</f>
        <v>1.3044238436082187E-3</v>
      </c>
      <c r="AS440" s="16">
        <f>IF(AR440=9999,$BO$3,RANK(AR440,$AR$3:$AR$1993,1))</f>
        <v>342</v>
      </c>
      <c r="AT440" s="16">
        <f>LOG((IFERROR(SUM(P440:X440)/COUNTIF(P440:X440, "&gt;0"),0.1))/(IFERROR(SUM(G440:O440)/COUNTIF(G440:O440, "&gt;0"),0.1)),2)</f>
        <v>1.4123088464101465</v>
      </c>
      <c r="AU440" s="17">
        <f>SUM(COUNTIF(P440:X440, "&gt;0"), COUNTIF(G440:O440, "&gt;0"))</f>
        <v>18</v>
      </c>
      <c r="AV440" s="18">
        <f>$BQ$3*AS440/$BO$3</f>
        <v>1.7203219315895372E-3</v>
      </c>
      <c r="AW440" s="18">
        <f>IF(AR440&lt;AV440,AR440,"ns")</f>
        <v>1.3044238436082187E-3</v>
      </c>
      <c r="AX440" s="19" t="str">
        <f>IF(AND(AW440&lt;0.01,ABS(AT440)&gt;1.5,D440&gt;2), IF(AND(AT440&gt;0,COUNTIF(P440:X440,"&gt;0")&gt;7),"IRF4_interactor_Treg", (IF(AND(AT440&lt;0,COUNTIF(G440:O440, "&gt;0")&gt;7), "background_significant", "ns"))), "ns")</f>
        <v>ns</v>
      </c>
      <c r="AY440" s="20">
        <f>IFERROR(TTEST(Y440:AG440,AH440:AP440,2,1),IF(OR(COUNTIF(AH440:AP440,"&gt;0")&gt;7,COUNTIF(Y440:AG440,"&gt;0")&gt;7),0,9999))</f>
        <v>1.5296135058164896E-3</v>
      </c>
      <c r="AZ440" s="20">
        <f>IF(AY440=9999,$BO$4,RANK(AY440,$AY$3:$AY$1993,1))</f>
        <v>415</v>
      </c>
      <c r="BA440" s="20">
        <f>LOG((IFERROR(SUM(AH440:AP440)/COUNTIF(AH440:AP440, "&gt;0"),0.1))/(IFERROR(SUM(Y440:AG440)/COUNTIF(Y440:AG440, "&gt;0"),0.1)),2)</f>
        <v>0.92951441826425629</v>
      </c>
      <c r="BB440" s="21">
        <f>SUM(COUNTIF(AH440:AP440, "&gt;0"), COUNTIF(Y440:AG440, "&gt;0"))</f>
        <v>18</v>
      </c>
      <c r="BC440" s="22">
        <f>$BQ$3*AZ440/$BO$4</f>
        <v>2.0854271356783921E-3</v>
      </c>
      <c r="BD440" s="22">
        <f>IF(AY440&lt;BC440,AY440,"ns")</f>
        <v>1.5296135058164896E-3</v>
      </c>
      <c r="BE440" s="23" t="str">
        <f>IF(AND(BD440&lt;0.01,ABS(BA440)&gt;1.5,D440&gt;2), IF(AND(BA440&gt;0,COUNTIF(AH440:AP440,"&gt;0")&gt;7),"IRF4_interactor_Th17", (IF(AND(BA440&lt;0,COUNTIF(Y440:AG440, "&gt;0")&gt;7), "background_significant", "ns"))), "ns")</f>
        <v>ns</v>
      </c>
      <c r="BF440" s="24" t="str">
        <f>IF(OR(AX440 ="IRF4_interactor_Treg", BE440 ="IRF4_interactor_Th17"), LOG((AVERAGE(AH440:AP440)+0.1)/(AVERAGE(P440:X440)+0.1),2),"ns")</f>
        <v>ns</v>
      </c>
      <c r="BG440" s="24">
        <f>IF(AND(AX440="IRF4_interactor_Treg",BE440="IRF4_interactor_Th17"),1,IF(AX440="IRF4_interactor_Treg","IRF4_Treg",IF(BE440="IRF4_interactor_Th17","IRF4_Th17",0)))</f>
        <v>0</v>
      </c>
      <c r="BH440" s="25">
        <f>IFERROR(TTEST(AH440:AP440,P440:X440,2,1),IF(OR(COUNTIF(P440:X440,"&gt;0")&gt;7,COUNTIF(AH440:AP440,"&gt;0")&gt;7),0,9999))</f>
        <v>0.17795354828571963</v>
      </c>
      <c r="BI440" s="25">
        <f>IF(BH440=9999,$BS$5,RANK(BH440,$BH$3:$BH$1993,1))</f>
        <v>897</v>
      </c>
      <c r="BJ440" s="25">
        <f>$BQ$3*BI440/$BO$5</f>
        <v>4.5052737317930695E-3</v>
      </c>
      <c r="BK440" s="25" t="str">
        <f>IF(BH440&lt;BJ440,BH440,"ns")</f>
        <v>ns</v>
      </c>
      <c r="BL440" s="26">
        <f>SUM(COUNTIF(P440:X440, "&gt;0"), COUNTIF(AH440:AP440, "&gt;0"))</f>
        <v>18</v>
      </c>
    </row>
    <row r="441" spans="1:64">
      <c r="A441" t="s">
        <v>4775</v>
      </c>
      <c r="B441" t="s">
        <v>4776</v>
      </c>
      <c r="C441">
        <v>6.0555900000000003E-2</v>
      </c>
      <c r="D441">
        <v>5</v>
      </c>
      <c r="E441">
        <v>5</v>
      </c>
      <c r="F441">
        <v>0</v>
      </c>
      <c r="G441">
        <v>38374.5</v>
      </c>
      <c r="H441">
        <v>32895.300000000003</v>
      </c>
      <c r="I441">
        <v>66513.899999999994</v>
      </c>
      <c r="J441">
        <v>70352.399999999994</v>
      </c>
      <c r="K441">
        <v>57307.4</v>
      </c>
      <c r="L441">
        <v>91945.4</v>
      </c>
      <c r="M441">
        <v>35263.599999999999</v>
      </c>
      <c r="N441">
        <v>44687.6</v>
      </c>
      <c r="O441">
        <v>59265.3</v>
      </c>
      <c r="P441">
        <v>58017.599999999999</v>
      </c>
      <c r="Q441">
        <v>64616.4</v>
      </c>
      <c r="R441">
        <v>89936.9</v>
      </c>
      <c r="S441">
        <v>58712.7</v>
      </c>
      <c r="T441">
        <v>123293</v>
      </c>
      <c r="U441">
        <v>137972</v>
      </c>
      <c r="V441">
        <v>106396</v>
      </c>
      <c r="W441">
        <v>131934</v>
      </c>
      <c r="X441">
        <v>125507</v>
      </c>
      <c r="Y441">
        <v>58591.7</v>
      </c>
      <c r="Z441">
        <v>132304</v>
      </c>
      <c r="AA441">
        <v>98734.1</v>
      </c>
      <c r="AB441">
        <v>73881.2</v>
      </c>
      <c r="AC441">
        <v>50801.8</v>
      </c>
      <c r="AD441">
        <v>58898.6</v>
      </c>
      <c r="AE441">
        <v>0</v>
      </c>
      <c r="AF441">
        <v>52008</v>
      </c>
      <c r="AG441">
        <v>15635</v>
      </c>
      <c r="AH441">
        <v>138395</v>
      </c>
      <c r="AI441">
        <v>135703</v>
      </c>
      <c r="AJ441">
        <v>93141.3</v>
      </c>
      <c r="AK441">
        <v>114687</v>
      </c>
      <c r="AL441">
        <v>131721</v>
      </c>
      <c r="AM441">
        <v>118584</v>
      </c>
      <c r="AN441">
        <v>58535.5</v>
      </c>
      <c r="AO441">
        <v>104326</v>
      </c>
      <c r="AP441">
        <v>75702.8</v>
      </c>
      <c r="AR441" s="16">
        <f>IFERROR(TTEST(G441:O441,P441:X441,2,1),IF(OR(COUNTIF(P441:X441,"&gt;0")&gt;7,COUNTIF(G441:O441,"&gt;0")&gt;7),0,9999))</f>
        <v>2.7837322688325436E-3</v>
      </c>
      <c r="AS441" s="16">
        <f>IF(AR441=9999,$BO$3,RANK(AR441,$AR$3:$AR$1993,1))</f>
        <v>447</v>
      </c>
      <c r="AT441" s="16">
        <f>LOG((IFERROR(SUM(P441:X441)/COUNTIF(P441:X441, "&gt;0"),0.1))/(IFERROR(SUM(G441:O441)/COUNTIF(G441:O441, "&gt;0"),0.1)),2)</f>
        <v>0.85201952362537425</v>
      </c>
      <c r="AU441" s="17">
        <f>SUM(COUNTIF(P441:X441, "&gt;0"), COUNTIF(G441:O441, "&gt;0"))</f>
        <v>18</v>
      </c>
      <c r="AV441" s="18">
        <f>$BQ$3*AS441/$BO$3</f>
        <v>2.248490945674044E-3</v>
      </c>
      <c r="AW441" s="18" t="str">
        <f>IF(AR441&lt;AV441,AR441,"ns")</f>
        <v>ns</v>
      </c>
      <c r="AX441" s="19" t="str">
        <f>IF(AND(AW441&lt;0.01,ABS(AT441)&gt;1.5,D441&gt;2), IF(AND(AT441&gt;0,COUNTIF(P441:X441,"&gt;0")&gt;7),"IRF4_interactor_Treg", (IF(AND(AT441&lt;0,COUNTIF(G441:O441, "&gt;0")&gt;7), "background_significant", "ns"))), "ns")</f>
        <v>ns</v>
      </c>
      <c r="AY441" s="20">
        <f>IFERROR(TTEST(Y441:AG441,AH441:AP441,2,1),IF(OR(COUNTIF(AH441:AP441,"&gt;0")&gt;7,COUNTIF(Y441:AG441,"&gt;0")&gt;7),0,9999))</f>
        <v>1.5297998380127424E-3</v>
      </c>
      <c r="AZ441" s="20">
        <f>IF(AY441=9999,$BO$4,RANK(AY441,$AY$3:$AY$1993,1))</f>
        <v>416</v>
      </c>
      <c r="BA441" s="20">
        <f>LOG((IFERROR(SUM(AH441:AP441)/COUNTIF(AH441:AP441, "&gt;0"),0.1))/(IFERROR(SUM(Y441:AG441)/COUNTIF(Y441:AG441, "&gt;0"),0.1)),2)</f>
        <v>0.67400230074975698</v>
      </c>
      <c r="BB441" s="21">
        <f>SUM(COUNTIF(AH441:AP441, "&gt;0"), COUNTIF(Y441:AG441, "&gt;0"))</f>
        <v>17</v>
      </c>
      <c r="BC441" s="22">
        <f>$BQ$3*AZ441/$BO$4</f>
        <v>2.0904522613065329E-3</v>
      </c>
      <c r="BD441" s="22">
        <f>IF(AY441&lt;BC441,AY441,"ns")</f>
        <v>1.5297998380127424E-3</v>
      </c>
      <c r="BE441" s="23" t="str">
        <f>IF(AND(BD441&lt;0.01,ABS(BA441)&gt;1.5,D441&gt;2), IF(AND(BA441&gt;0,COUNTIF(AH441:AP441,"&gt;0")&gt;7),"IRF4_interactor_Th17", (IF(AND(BA441&lt;0,COUNTIF(Y441:AG441, "&gt;0")&gt;7), "background_significant", "ns"))), "ns")</f>
        <v>ns</v>
      </c>
      <c r="BF441" s="24" t="str">
        <f>IF(OR(AX441 ="IRF4_interactor_Treg", BE441 ="IRF4_interactor_Th17"), LOG((AVERAGE(AH441:AP441)+0.1)/(AVERAGE(P441:X441)+0.1),2),"ns")</f>
        <v>ns</v>
      </c>
      <c r="BG441" s="24">
        <f>IF(AND(AX441="IRF4_interactor_Treg",BE441="IRF4_interactor_Th17"),1,IF(AX441="IRF4_interactor_Treg","IRF4_Treg",IF(BE441="IRF4_interactor_Th17","IRF4_Th17",0)))</f>
        <v>0</v>
      </c>
      <c r="BH441" s="25">
        <f>IFERROR(TTEST(AH441:AP441,P441:X441,2,1),IF(OR(COUNTIF(P441:X441,"&gt;0")&gt;7,COUNTIF(AH441:AP441,"&gt;0")&gt;7),0,9999))</f>
        <v>0.63337346744747169</v>
      </c>
      <c r="BI441" s="25">
        <f>IF(BH441=9999,$BS$5,RANK(BH441,$BH$3:$BH$1993,1))</f>
        <v>1623</v>
      </c>
      <c r="BJ441" s="25">
        <f>$BQ$3*BI441/$BO$5</f>
        <v>8.1516825715720748E-3</v>
      </c>
      <c r="BK441" s="25" t="str">
        <f>IF(BH441&lt;BJ441,BH441,"ns")</f>
        <v>ns</v>
      </c>
      <c r="BL441" s="26">
        <f>SUM(COUNTIF(P441:X441, "&gt;0"), COUNTIF(AH441:AP441, "&gt;0"))</f>
        <v>18</v>
      </c>
    </row>
    <row r="442" spans="1:64">
      <c r="A442" t="s">
        <v>6373</v>
      </c>
      <c r="B442" t="s">
        <v>6374</v>
      </c>
      <c r="C442">
        <v>2.3518300000000001E-3</v>
      </c>
      <c r="D442">
        <v>5</v>
      </c>
      <c r="E442">
        <v>5</v>
      </c>
      <c r="F442">
        <v>0</v>
      </c>
      <c r="G442">
        <v>84111</v>
      </c>
      <c r="H442">
        <v>113657</v>
      </c>
      <c r="I442">
        <v>107134</v>
      </c>
      <c r="J442">
        <v>79302.2</v>
      </c>
      <c r="K442">
        <v>72677.399999999994</v>
      </c>
      <c r="L442">
        <v>79438.2</v>
      </c>
      <c r="M442">
        <v>62057.5</v>
      </c>
      <c r="N442">
        <v>70376.100000000006</v>
      </c>
      <c r="O442">
        <v>78263.399999999994</v>
      </c>
      <c r="P442">
        <v>130371</v>
      </c>
      <c r="Q442">
        <v>86083.6</v>
      </c>
      <c r="R442">
        <v>109205</v>
      </c>
      <c r="S442">
        <v>109568</v>
      </c>
      <c r="T442">
        <v>124452</v>
      </c>
      <c r="U442">
        <v>139480</v>
      </c>
      <c r="V442">
        <v>128264</v>
      </c>
      <c r="W442">
        <v>127491</v>
      </c>
      <c r="X442">
        <v>159997</v>
      </c>
      <c r="Y442">
        <v>124995</v>
      </c>
      <c r="Z442">
        <v>143960</v>
      </c>
      <c r="AA442">
        <v>110275</v>
      </c>
      <c r="AB442">
        <v>78772</v>
      </c>
      <c r="AC442">
        <v>73413.8</v>
      </c>
      <c r="AD442">
        <v>48252.6</v>
      </c>
      <c r="AE442">
        <v>52170.7</v>
      </c>
      <c r="AF442">
        <v>65080.6</v>
      </c>
      <c r="AG442">
        <v>77040.600000000006</v>
      </c>
      <c r="AH442">
        <v>146356</v>
      </c>
      <c r="AI442">
        <v>137575</v>
      </c>
      <c r="AJ442">
        <v>167594</v>
      </c>
      <c r="AK442">
        <v>108172</v>
      </c>
      <c r="AL442">
        <v>107898</v>
      </c>
      <c r="AM442">
        <v>112768</v>
      </c>
      <c r="AN442">
        <v>92291.8</v>
      </c>
      <c r="AO442">
        <v>139829</v>
      </c>
      <c r="AP442">
        <v>107497</v>
      </c>
      <c r="AR442" s="16">
        <f>IFERROR(TTEST(G442:O442,P442:X442,2,1),IF(OR(COUNTIF(P442:X442,"&gt;0")&gt;7,COUNTIF(G442:O442,"&gt;0")&gt;7),0,9999))</f>
        <v>7.2011566965490461E-3</v>
      </c>
      <c r="AS442" s="16">
        <f>IF(AR442=9999,$BO$3,RANK(AR442,$AR$3:$AR$1993,1))</f>
        <v>610</v>
      </c>
      <c r="AT442" s="16">
        <f>LOG((IFERROR(SUM(P442:X442)/COUNTIF(P442:X442, "&gt;0"),0.1))/(IFERROR(SUM(G442:O442)/COUNTIF(G442:O442, "&gt;0"),0.1)),2)</f>
        <v>0.57771673120957234</v>
      </c>
      <c r="AU442" s="17">
        <f>SUM(COUNTIF(P442:X442, "&gt;0"), COUNTIF(G442:O442, "&gt;0"))</f>
        <v>18</v>
      </c>
      <c r="AV442" s="18">
        <f>$BQ$3*AS442/$BO$3</f>
        <v>3.06841046277666E-3</v>
      </c>
      <c r="AW442" s="18" t="str">
        <f>IF(AR442&lt;AV442,AR442,"ns")</f>
        <v>ns</v>
      </c>
      <c r="AX442" s="19" t="str">
        <f>IF(AND(AW442&lt;0.01,ABS(AT442)&gt;1.5,D442&gt;2), IF(AND(AT442&gt;0,COUNTIF(P442:X442,"&gt;0")&gt;7),"IRF4_interactor_Treg", (IF(AND(AT442&lt;0,COUNTIF(G442:O442, "&gt;0")&gt;7), "background_significant", "ns"))), "ns")</f>
        <v>ns</v>
      </c>
      <c r="AY442" s="20">
        <f>IFERROR(TTEST(Y442:AG442,AH442:AP442,2,1),IF(OR(COUNTIF(AH442:AP442,"&gt;0")&gt;7,COUNTIF(Y442:AG442,"&gt;0")&gt;7),0,9999))</f>
        <v>1.5430901954217491E-3</v>
      </c>
      <c r="AZ442" s="20">
        <f>IF(AY442=9999,$BO$4,RANK(AY442,$AY$3:$AY$1993,1))</f>
        <v>417</v>
      </c>
      <c r="BA442" s="20">
        <f>LOG((IFERROR(SUM(AH442:AP442)/COUNTIF(AH442:AP442, "&gt;0"),0.1))/(IFERROR(SUM(Y442:AG442)/COUNTIF(Y442:AG442, "&gt;0"),0.1)),2)</f>
        <v>0.53314252927054018</v>
      </c>
      <c r="BB442" s="21">
        <f>SUM(COUNTIF(AH442:AP442, "&gt;0"), COUNTIF(Y442:AG442, "&gt;0"))</f>
        <v>18</v>
      </c>
      <c r="BC442" s="22">
        <f>$BQ$3*AZ442/$BO$4</f>
        <v>2.0954773869346732E-3</v>
      </c>
      <c r="BD442" s="22">
        <f>IF(AY442&lt;BC442,AY442,"ns")</f>
        <v>1.5430901954217491E-3</v>
      </c>
      <c r="BE442" s="23" t="str">
        <f>IF(AND(BD442&lt;0.01,ABS(BA442)&gt;1.5,D442&gt;2), IF(AND(BA442&gt;0,COUNTIF(AH442:AP442,"&gt;0")&gt;7),"IRF4_interactor_Th17", (IF(AND(BA442&lt;0,COUNTIF(Y442:AG442, "&gt;0")&gt;7), "background_significant", "ns"))), "ns")</f>
        <v>ns</v>
      </c>
      <c r="BF442" s="24" t="str">
        <f>IF(OR(AX442 ="IRF4_interactor_Treg", BE442 ="IRF4_interactor_Th17"), LOG((AVERAGE(AH442:AP442)+0.1)/(AVERAGE(P442:X442)+0.1),2),"ns")</f>
        <v>ns</v>
      </c>
      <c r="BG442" s="24">
        <f>IF(AND(AX442="IRF4_interactor_Treg",BE442="IRF4_interactor_Th17"),1,IF(AX442="IRF4_interactor_Treg","IRF4_Treg",IF(BE442="IRF4_interactor_Th17","IRF4_Th17",0)))</f>
        <v>0</v>
      </c>
      <c r="BH442" s="25">
        <f>IFERROR(TTEST(AH442:AP442,P442:X442,2,1),IF(OR(COUNTIF(P442:X442,"&gt;0")&gt;7,COUNTIF(AH442:AP442,"&gt;0")&gt;7),0,9999))</f>
        <v>0.96555265687263825</v>
      </c>
      <c r="BI442" s="25">
        <f>IF(BH442=9999,$BS$5,RANK(BH442,$BH$3:$BH$1993,1))</f>
        <v>1961</v>
      </c>
      <c r="BJ442" s="25">
        <f>$BQ$3*BI442/$BO$5</f>
        <v>9.8493219487694617E-3</v>
      </c>
      <c r="BK442" s="25" t="str">
        <f>IF(BH442&lt;BJ442,BH442,"ns")</f>
        <v>ns</v>
      </c>
      <c r="BL442" s="26">
        <f>SUM(COUNTIF(P442:X442, "&gt;0"), COUNTIF(AH442:AP442, "&gt;0"))</f>
        <v>18</v>
      </c>
    </row>
    <row r="443" spans="1:64">
      <c r="A443" t="s">
        <v>3983</v>
      </c>
      <c r="B443" t="s">
        <v>3984</v>
      </c>
      <c r="C443">
        <v>2.8026499999999999E-2</v>
      </c>
      <c r="D443">
        <v>3</v>
      </c>
      <c r="E443">
        <v>3</v>
      </c>
      <c r="F443">
        <v>0</v>
      </c>
      <c r="G443">
        <v>104892</v>
      </c>
      <c r="H443">
        <v>77375.899999999994</v>
      </c>
      <c r="I443">
        <v>110371</v>
      </c>
      <c r="J443">
        <v>84510.9</v>
      </c>
      <c r="K443">
        <v>95832.7</v>
      </c>
      <c r="L443">
        <v>104504</v>
      </c>
      <c r="M443">
        <v>53708.6</v>
      </c>
      <c r="N443">
        <v>43105.3</v>
      </c>
      <c r="O443">
        <v>54583</v>
      </c>
      <c r="P443">
        <v>148331</v>
      </c>
      <c r="Q443">
        <v>128915</v>
      </c>
      <c r="R443">
        <v>97657.5</v>
      </c>
      <c r="S443">
        <v>168395</v>
      </c>
      <c r="T443">
        <v>163591</v>
      </c>
      <c r="U443">
        <v>233472</v>
      </c>
      <c r="V443">
        <v>148906</v>
      </c>
      <c r="W443">
        <v>160886</v>
      </c>
      <c r="X443">
        <v>188163</v>
      </c>
      <c r="Y443">
        <v>118427</v>
      </c>
      <c r="Z443">
        <v>97406.8</v>
      </c>
      <c r="AA443">
        <v>95534.2</v>
      </c>
      <c r="AB443">
        <v>72894.899999999994</v>
      </c>
      <c r="AC443">
        <v>77850.8</v>
      </c>
      <c r="AD443">
        <v>87051.8</v>
      </c>
      <c r="AE443">
        <v>65049.599999999999</v>
      </c>
      <c r="AF443">
        <v>84155.4</v>
      </c>
      <c r="AG443">
        <v>89969.5</v>
      </c>
      <c r="AH443">
        <v>237766</v>
      </c>
      <c r="AI443">
        <v>218581</v>
      </c>
      <c r="AJ443">
        <v>269850</v>
      </c>
      <c r="AK443">
        <v>98292.2</v>
      </c>
      <c r="AL443">
        <v>83097.3</v>
      </c>
      <c r="AM443">
        <v>132010</v>
      </c>
      <c r="AN443">
        <v>138360</v>
      </c>
      <c r="AO443">
        <v>191097</v>
      </c>
      <c r="AP443">
        <v>168651</v>
      </c>
      <c r="AR443" s="16">
        <f>IFERROR(TTEST(G443:O443,P443:X443,2,1),IF(OR(COUNTIF(P443:X443,"&gt;0")&gt;7,COUNTIF(G443:O443,"&gt;0")&gt;7),0,9999))</f>
        <v>1.0394905170543628E-3</v>
      </c>
      <c r="AS443" s="16">
        <f>IF(AR443=9999,$BO$3,RANK(AR443,$AR$3:$AR$1993,1))</f>
        <v>304</v>
      </c>
      <c r="AT443" s="16">
        <f>LOG((IFERROR(SUM(P443:X443)/COUNTIF(P443:X443, "&gt;0"),0.1))/(IFERROR(SUM(G443:O443)/COUNTIF(G443:O443, "&gt;0"),0.1)),2)</f>
        <v>0.98062122504157423</v>
      </c>
      <c r="AU443" s="17">
        <f>SUM(COUNTIF(P443:X443, "&gt;0"), COUNTIF(G443:O443, "&gt;0"))</f>
        <v>18</v>
      </c>
      <c r="AV443" s="18">
        <f>$BQ$3*AS443/$BO$3</f>
        <v>1.5291750503018109E-3</v>
      </c>
      <c r="AW443" s="18">
        <f>IF(AR443&lt;AV443,AR443,"ns")</f>
        <v>1.0394905170543628E-3</v>
      </c>
      <c r="AX443" s="19" t="str">
        <f>IF(AND(AW443&lt;0.01,ABS(AT443)&gt;1.5,D443&gt;2), IF(AND(AT443&gt;0,COUNTIF(P443:X443,"&gt;0")&gt;7),"IRF4_interactor_Treg", (IF(AND(AT443&lt;0,COUNTIF(G443:O443, "&gt;0")&gt;7), "background_significant", "ns"))), "ns")</f>
        <v>ns</v>
      </c>
      <c r="AY443" s="20">
        <f>IFERROR(TTEST(Y443:AG443,AH443:AP443,2,1),IF(OR(COUNTIF(AH443:AP443,"&gt;0")&gt;7,COUNTIF(Y443:AG443,"&gt;0")&gt;7),0,9999))</f>
        <v>1.5447802191041336E-3</v>
      </c>
      <c r="AZ443" s="20">
        <f>IF(AY443=9999,$BO$4,RANK(AY443,$AY$3:$AY$1993,1))</f>
        <v>418</v>
      </c>
      <c r="BA443" s="20">
        <f>LOG((IFERROR(SUM(AH443:AP443)/COUNTIF(AH443:AP443, "&gt;0"),0.1))/(IFERROR(SUM(Y443:AG443)/COUNTIF(Y443:AG443, "&gt;0"),0.1)),2)</f>
        <v>0.96388840468837622</v>
      </c>
      <c r="BB443" s="21">
        <f>SUM(COUNTIF(AH443:AP443, "&gt;0"), COUNTIF(Y443:AG443, "&gt;0"))</f>
        <v>18</v>
      </c>
      <c r="BC443" s="22">
        <f>$BQ$3*AZ443/$BO$4</f>
        <v>2.100502512562814E-3</v>
      </c>
      <c r="BD443" s="22">
        <f>IF(AY443&lt;BC443,AY443,"ns")</f>
        <v>1.5447802191041336E-3</v>
      </c>
      <c r="BE443" s="23" t="str">
        <f>IF(AND(BD443&lt;0.01,ABS(BA443)&gt;1.5,D443&gt;2), IF(AND(BA443&gt;0,COUNTIF(AH443:AP443,"&gt;0")&gt;7),"IRF4_interactor_Th17", (IF(AND(BA443&lt;0,COUNTIF(Y443:AG443, "&gt;0")&gt;7), "background_significant", "ns"))), "ns")</f>
        <v>ns</v>
      </c>
      <c r="BF443" s="24" t="str">
        <f>IF(OR(AX443 ="IRF4_interactor_Treg", BE443 ="IRF4_interactor_Th17"), LOG((AVERAGE(AH443:AP443)+0.1)/(AVERAGE(P443:X443)+0.1),2),"ns")</f>
        <v>ns</v>
      </c>
      <c r="BG443" s="24">
        <f>IF(AND(AX443="IRF4_interactor_Treg",BE443="IRF4_interactor_Th17"),1,IF(AX443="IRF4_interactor_Treg","IRF4_Treg",IF(BE443="IRF4_interactor_Th17","IRF4_Th17",0)))</f>
        <v>0</v>
      </c>
      <c r="BH443" s="25">
        <f>IFERROR(TTEST(AH443:AP443,P443:X443,2,1),IF(OR(COUNTIF(P443:X443,"&gt;0")&gt;7,COUNTIF(AH443:AP443,"&gt;0")&gt;7),0,9999))</f>
        <v>0.72803966094023731</v>
      </c>
      <c r="BI443" s="25">
        <f>IF(BH443=9999,$BS$5,RANK(BH443,$BH$3:$BH$1993,1))</f>
        <v>1717</v>
      </c>
      <c r="BJ443" s="25">
        <f>$BQ$3*BI443/$BO$5</f>
        <v>8.6238071320944264E-3</v>
      </c>
      <c r="BK443" s="25" t="str">
        <f>IF(BH443&lt;BJ443,BH443,"ns")</f>
        <v>ns</v>
      </c>
      <c r="BL443" s="26">
        <f>SUM(COUNTIF(P443:X443, "&gt;0"), COUNTIF(AH443:AP443, "&gt;0"))</f>
        <v>18</v>
      </c>
    </row>
    <row r="444" spans="1:64">
      <c r="A444" t="s">
        <v>3863</v>
      </c>
      <c r="B444" t="s">
        <v>3864</v>
      </c>
      <c r="C444">
        <v>7.1633199999999997E-4</v>
      </c>
      <c r="D444">
        <v>55</v>
      </c>
      <c r="E444">
        <v>53</v>
      </c>
      <c r="F444">
        <v>2</v>
      </c>
      <c r="G444">
        <v>1255070</v>
      </c>
      <c r="H444">
        <v>1206950</v>
      </c>
      <c r="I444">
        <v>1250180</v>
      </c>
      <c r="J444">
        <v>983600</v>
      </c>
      <c r="K444">
        <v>1013310</v>
      </c>
      <c r="L444">
        <v>1079020</v>
      </c>
      <c r="M444">
        <v>846513</v>
      </c>
      <c r="N444">
        <v>946612</v>
      </c>
      <c r="O444">
        <v>949526</v>
      </c>
      <c r="P444">
        <v>1193640</v>
      </c>
      <c r="Q444">
        <v>1110800</v>
      </c>
      <c r="R444">
        <v>1108030</v>
      </c>
      <c r="S444">
        <v>1631990</v>
      </c>
      <c r="T444">
        <v>1665290</v>
      </c>
      <c r="U444">
        <v>1654090</v>
      </c>
      <c r="V444">
        <v>1553600</v>
      </c>
      <c r="W444">
        <v>1807820</v>
      </c>
      <c r="X444">
        <v>1748390</v>
      </c>
      <c r="Y444">
        <v>1780370</v>
      </c>
      <c r="Z444">
        <v>1712190</v>
      </c>
      <c r="AA444">
        <v>1773920</v>
      </c>
      <c r="AB444">
        <v>1020800</v>
      </c>
      <c r="AC444">
        <v>1074820</v>
      </c>
      <c r="AD444">
        <v>1082710</v>
      </c>
      <c r="AE444">
        <v>851981</v>
      </c>
      <c r="AF444">
        <v>1182780</v>
      </c>
      <c r="AG444">
        <v>1134890</v>
      </c>
      <c r="AH444">
        <v>1905940</v>
      </c>
      <c r="AI444">
        <v>1955680</v>
      </c>
      <c r="AJ444">
        <v>2061150</v>
      </c>
      <c r="AK444">
        <v>1295970</v>
      </c>
      <c r="AL444">
        <v>1342780</v>
      </c>
      <c r="AM444">
        <v>1452820</v>
      </c>
      <c r="AN444">
        <v>1615430</v>
      </c>
      <c r="AO444">
        <v>2115640</v>
      </c>
      <c r="AP444">
        <v>1621310</v>
      </c>
      <c r="AR444" s="16">
        <f>IFERROR(TTEST(G444:O444,P444:X444,2,1),IF(OR(COUNTIF(P444:X444,"&gt;0")&gt;7,COUNTIF(G444:O444,"&gt;0")&gt;7),0,9999))</f>
        <v>1.2892263537185897E-2</v>
      </c>
      <c r="AS444" s="16">
        <f>IF(AR444=9999,$BO$3,RANK(AR444,$AR$3:$AR$1993,1))</f>
        <v>709</v>
      </c>
      <c r="AT444" s="16">
        <f>LOG((IFERROR(SUM(P444:X444)/COUNTIF(P444:X444, "&gt;0"),0.1))/(IFERROR(SUM(G444:O444)/COUNTIF(G444:O444, "&gt;0"),0.1)),2)</f>
        <v>0.49947438281159057</v>
      </c>
      <c r="AU444" s="17">
        <f>SUM(COUNTIF(P444:X444, "&gt;0"), COUNTIF(G444:O444, "&gt;0"))</f>
        <v>18</v>
      </c>
      <c r="AV444" s="18">
        <f>$BQ$3*AS444/$BO$3</f>
        <v>3.5663983903420522E-3</v>
      </c>
      <c r="AW444" s="18" t="str">
        <f>IF(AR444&lt;AV444,AR444,"ns")</f>
        <v>ns</v>
      </c>
      <c r="AX444" s="19" t="str">
        <f>IF(AND(AW444&lt;0.01,ABS(AT444)&gt;1.5,D444&gt;2), IF(AND(AT444&gt;0,COUNTIF(P444:X444,"&gt;0")&gt;7),"IRF4_interactor_Treg", (IF(AND(AT444&lt;0,COUNTIF(G444:O444, "&gt;0")&gt;7), "background_significant", "ns"))), "ns")</f>
        <v>ns</v>
      </c>
      <c r="AY444" s="20">
        <f>IFERROR(TTEST(Y444:AG444,AH444:AP444,2,1),IF(OR(COUNTIF(AH444:AP444,"&gt;0")&gt;7,COUNTIF(Y444:AG444,"&gt;0")&gt;7),0,9999))</f>
        <v>1.5481926800882814E-3</v>
      </c>
      <c r="AZ444" s="20">
        <f>IF(AY444=9999,$BO$4,RANK(AY444,$AY$3:$AY$1993,1))</f>
        <v>419</v>
      </c>
      <c r="BA444" s="20">
        <f>LOG((IFERROR(SUM(AH444:AP444)/COUNTIF(AH444:AP444, "&gt;0"),0.1))/(IFERROR(SUM(Y444:AG444)/COUNTIF(Y444:AG444, "&gt;0"),0.1)),2)</f>
        <v>0.40388705351533488</v>
      </c>
      <c r="BB444" s="21">
        <f>SUM(COUNTIF(AH444:AP444, "&gt;0"), COUNTIF(Y444:AG444, "&gt;0"))</f>
        <v>18</v>
      </c>
      <c r="BC444" s="22">
        <f>$BQ$3*AZ444/$BO$4</f>
        <v>2.1055276381909548E-3</v>
      </c>
      <c r="BD444" s="22">
        <f>IF(AY444&lt;BC444,AY444,"ns")</f>
        <v>1.5481926800882814E-3</v>
      </c>
      <c r="BE444" s="23" t="str">
        <f>IF(AND(BD444&lt;0.01,ABS(BA444)&gt;1.5,D444&gt;2), IF(AND(BA444&gt;0,COUNTIF(AH444:AP444,"&gt;0")&gt;7),"IRF4_interactor_Th17", (IF(AND(BA444&lt;0,COUNTIF(Y444:AG444, "&gt;0")&gt;7), "background_significant", "ns"))), "ns")</f>
        <v>ns</v>
      </c>
      <c r="BF444" s="24" t="str">
        <f>IF(OR(AX444 ="IRF4_interactor_Treg", BE444 ="IRF4_interactor_Th17"), LOG((AVERAGE(AH444:AP444)+0.1)/(AVERAGE(P444:X444)+0.1),2),"ns")</f>
        <v>ns</v>
      </c>
      <c r="BG444" s="24">
        <f>IF(AND(AX444="IRF4_interactor_Treg",BE444="IRF4_interactor_Th17"),1,IF(AX444="IRF4_interactor_Treg","IRF4_Treg",IF(BE444="IRF4_interactor_Th17","IRF4_Th17",0)))</f>
        <v>0</v>
      </c>
      <c r="BH444" s="25">
        <f>IFERROR(TTEST(AH444:AP444,P444:X444,2,1),IF(OR(COUNTIF(P444:X444,"&gt;0")&gt;7,COUNTIF(AH444:AP444,"&gt;0")&gt;7),0,9999))</f>
        <v>0.25343342553732917</v>
      </c>
      <c r="BI444" s="25">
        <f>IF(BH444=9999,$BS$5,RANK(BH444,$BH$3:$BH$1993,1))</f>
        <v>1073</v>
      </c>
      <c r="BJ444" s="25">
        <f>$BQ$3*BI444/$BO$5</f>
        <v>5.3892516323455555E-3</v>
      </c>
      <c r="BK444" s="25" t="str">
        <f>IF(BH444&lt;BJ444,BH444,"ns")</f>
        <v>ns</v>
      </c>
      <c r="BL444" s="26">
        <f>SUM(COUNTIF(P444:X444, "&gt;0"), COUNTIF(AH444:AP444, "&gt;0"))</f>
        <v>18</v>
      </c>
    </row>
    <row r="445" spans="1:64">
      <c r="A445" t="s">
        <v>2593</v>
      </c>
      <c r="B445" t="s">
        <v>2594</v>
      </c>
      <c r="C445">
        <v>7.1633199999999997E-4</v>
      </c>
      <c r="D445">
        <v>12</v>
      </c>
      <c r="E445">
        <v>11</v>
      </c>
      <c r="F445">
        <v>1</v>
      </c>
      <c r="G445">
        <v>519178</v>
      </c>
      <c r="H445">
        <v>402720</v>
      </c>
      <c r="I445">
        <v>430355</v>
      </c>
      <c r="J445">
        <v>294292</v>
      </c>
      <c r="K445">
        <v>322468</v>
      </c>
      <c r="L445">
        <v>390001</v>
      </c>
      <c r="M445">
        <v>234891</v>
      </c>
      <c r="N445">
        <v>214102</v>
      </c>
      <c r="O445">
        <v>248588</v>
      </c>
      <c r="P445">
        <v>627923</v>
      </c>
      <c r="Q445">
        <v>570089</v>
      </c>
      <c r="R445">
        <v>563942</v>
      </c>
      <c r="S445">
        <v>539099</v>
      </c>
      <c r="T445">
        <v>630694</v>
      </c>
      <c r="U445">
        <v>516169</v>
      </c>
      <c r="V445">
        <v>564281</v>
      </c>
      <c r="W445">
        <v>681770</v>
      </c>
      <c r="X445">
        <v>728102</v>
      </c>
      <c r="Y445">
        <v>486070</v>
      </c>
      <c r="Z445">
        <v>533318</v>
      </c>
      <c r="AA445">
        <v>401753</v>
      </c>
      <c r="AB445">
        <v>265798</v>
      </c>
      <c r="AC445">
        <v>265509</v>
      </c>
      <c r="AD445">
        <v>267458</v>
      </c>
      <c r="AE445">
        <v>536920</v>
      </c>
      <c r="AF445">
        <v>854971</v>
      </c>
      <c r="AG445">
        <v>882834</v>
      </c>
      <c r="AH445">
        <v>993746</v>
      </c>
      <c r="AI445">
        <v>1035190</v>
      </c>
      <c r="AJ445">
        <v>1013470</v>
      </c>
      <c r="AK445">
        <v>298198</v>
      </c>
      <c r="AL445">
        <v>340826</v>
      </c>
      <c r="AM445">
        <v>450731</v>
      </c>
      <c r="AN445">
        <v>1198120</v>
      </c>
      <c r="AO445">
        <v>1671750</v>
      </c>
      <c r="AP445">
        <v>1323800</v>
      </c>
      <c r="AR445" s="16">
        <f>IFERROR(TTEST(G445:O445,P445:X445,2,1),IF(OR(COUNTIF(P445:X445,"&gt;0")&gt;7,COUNTIF(G445:O445,"&gt;0")&gt;7),0,9999))</f>
        <v>5.685548069858786E-4</v>
      </c>
      <c r="AS445" s="16">
        <f>IF(AR445=9999,$BO$3,RANK(AR445,$AR$3:$AR$1993,1))</f>
        <v>228</v>
      </c>
      <c r="AT445" s="16">
        <f>LOG((IFERROR(SUM(P445:X445)/COUNTIF(P445:X445, "&gt;0"),0.1))/(IFERROR(SUM(G445:O445)/COUNTIF(G445:O445, "&gt;0"),0.1)),2)</f>
        <v>0.82691806545052837</v>
      </c>
      <c r="AU445" s="17">
        <f>SUM(COUNTIF(P445:X445, "&gt;0"), COUNTIF(G445:O445, "&gt;0"))</f>
        <v>18</v>
      </c>
      <c r="AV445" s="18">
        <f>$BQ$3*AS445/$BO$3</f>
        <v>1.1468812877263583E-3</v>
      </c>
      <c r="AW445" s="18">
        <f>IF(AR445&lt;AV445,AR445,"ns")</f>
        <v>5.685548069858786E-4</v>
      </c>
      <c r="AX445" s="19" t="str">
        <f>IF(AND(AW445&lt;0.01,ABS(AT445)&gt;1.5,D445&gt;2), IF(AND(AT445&gt;0,COUNTIF(P445:X445,"&gt;0")&gt;7),"IRF4_interactor_Treg", (IF(AND(AT445&lt;0,COUNTIF(G445:O445, "&gt;0")&gt;7), "background_significant", "ns"))), "ns")</f>
        <v>ns</v>
      </c>
      <c r="AY445" s="20">
        <f>IFERROR(TTEST(Y445:AG445,AH445:AP445,2,1),IF(OR(COUNTIF(AH445:AP445,"&gt;0")&gt;7,COUNTIF(Y445:AG445,"&gt;0")&gt;7),0,9999))</f>
        <v>1.5521587360925566E-3</v>
      </c>
      <c r="AZ445" s="20">
        <f>IF(AY445=9999,$BO$4,RANK(AY445,$AY$3:$AY$1993,1))</f>
        <v>420</v>
      </c>
      <c r="BA445" s="20">
        <f>LOG((IFERROR(SUM(AH445:AP445)/COUNTIF(AH445:AP445, "&gt;0"),0.1))/(IFERROR(SUM(Y445:AG445)/COUNTIF(Y445:AG445, "&gt;0"),0.1)),2)</f>
        <v>0.88939159626270536</v>
      </c>
      <c r="BB445" s="21">
        <f>SUM(COUNTIF(AH445:AP445, "&gt;0"), COUNTIF(Y445:AG445, "&gt;0"))</f>
        <v>18</v>
      </c>
      <c r="BC445" s="22">
        <f>$BQ$3*AZ445/$BO$4</f>
        <v>2.1105527638190956E-3</v>
      </c>
      <c r="BD445" s="22">
        <f>IF(AY445&lt;BC445,AY445,"ns")</f>
        <v>1.5521587360925566E-3</v>
      </c>
      <c r="BE445" s="23" t="str">
        <f>IF(AND(BD445&lt;0.01,ABS(BA445)&gt;1.5,D445&gt;2), IF(AND(BA445&gt;0,COUNTIF(AH445:AP445,"&gt;0")&gt;7),"IRF4_interactor_Th17", (IF(AND(BA445&lt;0,COUNTIF(Y445:AG445, "&gt;0")&gt;7), "background_significant", "ns"))), "ns")</f>
        <v>ns</v>
      </c>
      <c r="BF445" s="24" t="str">
        <f>IF(OR(AX445 ="IRF4_interactor_Treg", BE445 ="IRF4_interactor_Th17"), LOG((AVERAGE(AH445:AP445)+0.1)/(AVERAGE(P445:X445)+0.1),2),"ns")</f>
        <v>ns</v>
      </c>
      <c r="BG445" s="24">
        <f>IF(AND(AX445="IRF4_interactor_Treg",BE445="IRF4_interactor_Th17"),1,IF(AX445="IRF4_interactor_Treg","IRF4_Treg",IF(BE445="IRF4_interactor_Th17","IRF4_Th17",0)))</f>
        <v>0</v>
      </c>
      <c r="BH445" s="25">
        <f>IFERROR(TTEST(AH445:AP445,P445:X445,2,1),IF(OR(COUNTIF(P445:X445,"&gt;0")&gt;7,COUNTIF(AH445:AP445,"&gt;0")&gt;7),0,9999))</f>
        <v>5.572532274125154E-2</v>
      </c>
      <c r="BI445" s="25">
        <f>IF(BH445=9999,$BS$5,RANK(BH445,$BH$3:$BH$1993,1))</f>
        <v>486</v>
      </c>
      <c r="BJ445" s="25">
        <f>$BQ$3*BI445/$BO$5</f>
        <v>2.4409844299347065E-3</v>
      </c>
      <c r="BK445" s="25" t="str">
        <f>IF(BH445&lt;BJ445,BH445,"ns")</f>
        <v>ns</v>
      </c>
      <c r="BL445" s="26">
        <f>SUM(COUNTIF(P445:X445, "&gt;0"), COUNTIF(AH445:AP445, "&gt;0"))</f>
        <v>18</v>
      </c>
    </row>
    <row r="446" spans="1:64">
      <c r="A446" t="s">
        <v>2885</v>
      </c>
      <c r="B446" t="s">
        <v>2886</v>
      </c>
      <c r="C446">
        <v>3.2278900000000002E-3</v>
      </c>
      <c r="D446">
        <v>5</v>
      </c>
      <c r="E446">
        <v>5</v>
      </c>
      <c r="F446">
        <v>0</v>
      </c>
      <c r="G446">
        <v>444405</v>
      </c>
      <c r="H446">
        <v>383423</v>
      </c>
      <c r="I446">
        <v>418534</v>
      </c>
      <c r="J446">
        <v>116125</v>
      </c>
      <c r="K446">
        <v>65648.399999999994</v>
      </c>
      <c r="L446">
        <v>131570</v>
      </c>
      <c r="M446">
        <v>40997.699999999997</v>
      </c>
      <c r="N446">
        <v>58523.5</v>
      </c>
      <c r="O446">
        <v>68720.7</v>
      </c>
      <c r="P446">
        <v>214030</v>
      </c>
      <c r="Q446">
        <v>182061</v>
      </c>
      <c r="R446">
        <v>271473</v>
      </c>
      <c r="S446">
        <v>209308</v>
      </c>
      <c r="T446">
        <v>206209</v>
      </c>
      <c r="U446">
        <v>272803</v>
      </c>
      <c r="V446">
        <v>203481</v>
      </c>
      <c r="W446">
        <v>242957</v>
      </c>
      <c r="X446">
        <v>271649</v>
      </c>
      <c r="Y446">
        <v>308278</v>
      </c>
      <c r="Z446">
        <v>261331</v>
      </c>
      <c r="AA446">
        <v>369120</v>
      </c>
      <c r="AB446">
        <v>77364.5</v>
      </c>
      <c r="AC446">
        <v>106601</v>
      </c>
      <c r="AD446">
        <v>112501</v>
      </c>
      <c r="AE446">
        <v>163484</v>
      </c>
      <c r="AF446">
        <v>222540</v>
      </c>
      <c r="AG446">
        <v>267506</v>
      </c>
      <c r="AH446">
        <v>428914</v>
      </c>
      <c r="AI446">
        <v>441457</v>
      </c>
      <c r="AJ446">
        <v>468231</v>
      </c>
      <c r="AK446">
        <v>132874</v>
      </c>
      <c r="AL446">
        <v>169267</v>
      </c>
      <c r="AM446">
        <v>182808</v>
      </c>
      <c r="AN446">
        <v>275544</v>
      </c>
      <c r="AO446">
        <v>353049</v>
      </c>
      <c r="AP446">
        <v>244622</v>
      </c>
      <c r="AR446" s="16">
        <f>IFERROR(TTEST(G446:O446,P446:X446,2,1),IF(OR(COUNTIF(P446:X446,"&gt;0")&gt;7,COUNTIF(G446:O446,"&gt;0")&gt;7),0,9999))</f>
        <v>0.53392699077228878</v>
      </c>
      <c r="AS446" s="16">
        <f>IF(AR446=9999,$BO$3,RANK(AR446,$AR$3:$AR$1993,1))</f>
        <v>1645</v>
      </c>
      <c r="AT446" s="16">
        <f>LOG((IFERROR(SUM(P446:X446)/COUNTIF(P446:X446, "&gt;0"),0.1))/(IFERROR(SUM(G446:O446)/COUNTIF(G446:O446, "&gt;0"),0.1)),2)</f>
        <v>0.26333650335022857</v>
      </c>
      <c r="AU446" s="17">
        <f>SUM(COUNTIF(P446:X446, "&gt;0"), COUNTIF(G446:O446, "&gt;0"))</f>
        <v>18</v>
      </c>
      <c r="AV446" s="18">
        <f>$BQ$3*AS446/$BO$3</f>
        <v>8.274647887323943E-3</v>
      </c>
      <c r="AW446" s="18" t="str">
        <f>IF(AR446&lt;AV446,AR446,"ns")</f>
        <v>ns</v>
      </c>
      <c r="AX446" s="19" t="str">
        <f>IF(AND(AW446&lt;0.01,ABS(AT446)&gt;1.5,D446&gt;2), IF(AND(AT446&gt;0,COUNTIF(P446:X446,"&gt;0")&gt;7),"IRF4_interactor_Treg", (IF(AND(AT446&lt;0,COUNTIF(G446:O446, "&gt;0")&gt;7), "background_significant", "ns"))), "ns")</f>
        <v>ns</v>
      </c>
      <c r="AY446" s="20">
        <f>IFERROR(TTEST(Y446:AG446,AH446:AP446,2,1),IF(OR(COUNTIF(AH446:AP446,"&gt;0")&gt;7,COUNTIF(Y446:AG446,"&gt;0")&gt;7),0,9999))</f>
        <v>1.5531277930573651E-3</v>
      </c>
      <c r="AZ446" s="20">
        <f>IF(AY446=9999,$BO$4,RANK(AY446,$AY$3:$AY$1993,1))</f>
        <v>421</v>
      </c>
      <c r="BA446" s="20">
        <f>LOG((IFERROR(SUM(AH446:AP446)/COUNTIF(AH446:AP446, "&gt;0"),0.1))/(IFERROR(SUM(Y446:AG446)/COUNTIF(Y446:AG446, "&gt;0"),0.1)),2)</f>
        <v>0.51381730220271082</v>
      </c>
      <c r="BB446" s="21">
        <f>SUM(COUNTIF(AH446:AP446, "&gt;0"), COUNTIF(Y446:AG446, "&gt;0"))</f>
        <v>18</v>
      </c>
      <c r="BC446" s="22">
        <f>$BQ$3*AZ446/$BO$4</f>
        <v>2.1155778894472363E-3</v>
      </c>
      <c r="BD446" s="22">
        <f>IF(AY446&lt;BC446,AY446,"ns")</f>
        <v>1.5531277930573651E-3</v>
      </c>
      <c r="BE446" s="23" t="str">
        <f>IF(AND(BD446&lt;0.01,ABS(BA446)&gt;1.5,D446&gt;2), IF(AND(BA446&gt;0,COUNTIF(AH446:AP446,"&gt;0")&gt;7),"IRF4_interactor_Th17", (IF(AND(BA446&lt;0,COUNTIF(Y446:AG446, "&gt;0")&gt;7), "background_significant", "ns"))), "ns")</f>
        <v>ns</v>
      </c>
      <c r="BF446" s="24" t="str">
        <f>IF(OR(AX446 ="IRF4_interactor_Treg", BE446 ="IRF4_interactor_Th17"), LOG((AVERAGE(AH446:AP446)+0.1)/(AVERAGE(P446:X446)+0.1),2),"ns")</f>
        <v>ns</v>
      </c>
      <c r="BG446" s="24">
        <f>IF(AND(AX446="IRF4_interactor_Treg",BE446="IRF4_interactor_Th17"),1,IF(AX446="IRF4_interactor_Treg","IRF4_Treg",IF(BE446="IRF4_interactor_Th17","IRF4_Th17",0)))</f>
        <v>0</v>
      </c>
      <c r="BH446" s="25">
        <f>IFERROR(TTEST(AH446:AP446,P446:X446,2,1),IF(OR(COUNTIF(P446:X446,"&gt;0")&gt;7,COUNTIF(AH446:AP446,"&gt;0")&gt;7),0,9999))</f>
        <v>0.15835144912109406</v>
      </c>
      <c r="BI446" s="25">
        <f>IF(BH446=9999,$BS$5,RANK(BH446,$BH$3:$BH$1993,1))</f>
        <v>841</v>
      </c>
      <c r="BJ446" s="25">
        <f>$BQ$3*BI446/$BO$5</f>
        <v>4.2240080361627321E-3</v>
      </c>
      <c r="BK446" s="25" t="str">
        <f>IF(BH446&lt;BJ446,BH446,"ns")</f>
        <v>ns</v>
      </c>
      <c r="BL446" s="26">
        <f>SUM(COUNTIF(P446:X446, "&gt;0"), COUNTIF(AH446:AP446, "&gt;0"))</f>
        <v>18</v>
      </c>
    </row>
    <row r="447" spans="1:64">
      <c r="A447" t="s">
        <v>7891</v>
      </c>
      <c r="B447" t="s">
        <v>7892</v>
      </c>
      <c r="C447">
        <v>5.2039000000000002E-2</v>
      </c>
      <c r="D447">
        <v>3</v>
      </c>
      <c r="E447">
        <v>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82541</v>
      </c>
      <c r="AI447">
        <v>83301.2</v>
      </c>
      <c r="AJ447">
        <v>117368</v>
      </c>
      <c r="AK447">
        <v>45155.4</v>
      </c>
      <c r="AL447">
        <v>0</v>
      </c>
      <c r="AM447">
        <v>0</v>
      </c>
      <c r="AN447">
        <v>73308.7</v>
      </c>
      <c r="AO447">
        <v>81391.399999999994</v>
      </c>
      <c r="AP447">
        <v>76163.7</v>
      </c>
      <c r="AR447" s="16">
        <f>IFERROR(TTEST(G447:O447,P447:X447,2,1),IF(OR(COUNTIF(P447:X447,"&gt;0")&gt;7,COUNTIF(G447:O447,"&gt;0")&gt;7),0,9999))</f>
        <v>9999</v>
      </c>
      <c r="AS447" s="16">
        <f>IF(AR447=9999,$BO$3,RANK(AR447,$AR$3:$AR$1993,1))</f>
        <v>1988</v>
      </c>
      <c r="AT447" s="16">
        <f>LOG((IFERROR(SUM(P447:X447)/COUNTIF(P447:X447, "&gt;0"),0.1))/(IFERROR(SUM(G447:O447)/COUNTIF(G447:O447, "&gt;0"),0.1)),2)</f>
        <v>0</v>
      </c>
      <c r="AU447" s="17">
        <f>SUM(COUNTIF(P447:X447, "&gt;0"), COUNTIF(G447:O447, "&gt;0"))</f>
        <v>0</v>
      </c>
      <c r="AV447" s="18">
        <f>$BQ$3*AS447/$BO$3</f>
        <v>0.01</v>
      </c>
      <c r="AW447" s="18" t="str">
        <f>IF(AR447&lt;AV447,AR447,"ns")</f>
        <v>ns</v>
      </c>
      <c r="AX447" s="19" t="str">
        <f>IF(AND(AW447&lt;0.01,ABS(AT447)&gt;1.5,D447&gt;2), IF(AND(AT447&gt;0,COUNTIF(P447:X447,"&gt;0")&gt;7),"IRF4_interactor_Treg", (IF(AND(AT447&lt;0,COUNTIF(G447:O447, "&gt;0")&gt;7), "background_significant", "ns"))), "ns")</f>
        <v>ns</v>
      </c>
      <c r="AY447" s="20">
        <f>IFERROR(TTEST(Y447:AG447,AH447:AP447,2,1),IF(OR(COUNTIF(AH447:AP447,"&gt;0")&gt;7,COUNTIF(Y447:AG447,"&gt;0")&gt;7),0,9999))</f>
        <v>1.5537718409949005E-3</v>
      </c>
      <c r="AZ447" s="20">
        <f>IF(AY447=9999,$BO$4,RANK(AY447,$AY$3:$AY$1993,1))</f>
        <v>422</v>
      </c>
      <c r="BA447" s="20">
        <f>LOG((IFERROR(SUM(AH447:AP447)/COUNTIF(AH447:AP447, "&gt;0"),0.1))/(IFERROR(SUM(Y447:AG447)/COUNTIF(Y447:AG447, "&gt;0"),0.1)),2)</f>
        <v>19.607653855832652</v>
      </c>
      <c r="BB447" s="21">
        <f>SUM(COUNTIF(AH447:AP447, "&gt;0"), COUNTIF(Y447:AG447, "&gt;0"))</f>
        <v>7</v>
      </c>
      <c r="BC447" s="22">
        <f>$BQ$3*AZ447/$BO$4</f>
        <v>2.1206030150753767E-3</v>
      </c>
      <c r="BD447" s="22">
        <f>IF(AY447&lt;BC447,AY447,"ns")</f>
        <v>1.5537718409949005E-3</v>
      </c>
      <c r="BE447" s="23" t="str">
        <f>IF(AND(BD447&lt;0.01,ABS(BA447)&gt;1.5,D447&gt;2), IF(AND(BA447&gt;0,COUNTIF(AH447:AP447,"&gt;0")&gt;7),"IRF4_interactor_Th17", (IF(AND(BA447&lt;0,COUNTIF(Y447:AG447, "&gt;0")&gt;7), "background_significant", "ns"))), "ns")</f>
        <v>ns</v>
      </c>
      <c r="BF447" s="24" t="str">
        <f>IF(OR(AX447 ="IRF4_interactor_Treg", BE447 ="IRF4_interactor_Th17"), LOG((AVERAGE(AH447:AP447)+0.1)/(AVERAGE(P447:X447)+0.1),2),"ns")</f>
        <v>ns</v>
      </c>
      <c r="BG447" s="24">
        <f>IF(AND(AX447="IRF4_interactor_Treg",BE447="IRF4_interactor_Th17"),1,IF(AX447="IRF4_interactor_Treg","IRF4_Treg",IF(BE447="IRF4_interactor_Th17","IRF4_Th17",0)))</f>
        <v>0</v>
      </c>
      <c r="BH447" s="25">
        <f>IFERROR(TTEST(AH447:AP447,P447:X447,2,1),IF(OR(COUNTIF(P447:X447,"&gt;0")&gt;7,COUNTIF(AH447:AP447,"&gt;0")&gt;7),0,9999))</f>
        <v>1.5537718409949005E-3</v>
      </c>
      <c r="BI447" s="25">
        <f>IF(BH447=9999,$BS$5,RANK(BH447,$BH$3:$BH$1993,1))</f>
        <v>88</v>
      </c>
      <c r="BJ447" s="25">
        <f>$BQ$3*BI447/$BO$5</f>
        <v>4.419889502762431E-4</v>
      </c>
      <c r="BK447" s="25" t="str">
        <f>IF(BH447&lt;BJ447,BH447,"ns")</f>
        <v>ns</v>
      </c>
      <c r="BL447" s="26">
        <f>SUM(COUNTIF(P447:X447, "&gt;0"), COUNTIF(AH447:AP447, "&gt;0"))</f>
        <v>7</v>
      </c>
    </row>
    <row r="448" spans="1:64">
      <c r="A448" t="s">
        <v>1525</v>
      </c>
      <c r="B448" t="s">
        <v>1526</v>
      </c>
      <c r="C448">
        <v>2.3009699999999998E-3</v>
      </c>
      <c r="D448">
        <v>3</v>
      </c>
      <c r="E448">
        <v>3</v>
      </c>
      <c r="F448">
        <v>0</v>
      </c>
      <c r="G448">
        <v>159875</v>
      </c>
      <c r="H448">
        <v>139292</v>
      </c>
      <c r="I448">
        <v>229089</v>
      </c>
      <c r="J448">
        <v>130193</v>
      </c>
      <c r="K448">
        <v>90132.2</v>
      </c>
      <c r="L448">
        <v>106084</v>
      </c>
      <c r="M448">
        <v>88254.6</v>
      </c>
      <c r="N448">
        <v>175007</v>
      </c>
      <c r="O448">
        <v>162076</v>
      </c>
      <c r="P448">
        <v>181089</v>
      </c>
      <c r="Q448">
        <v>116554</v>
      </c>
      <c r="R448">
        <v>208031</v>
      </c>
      <c r="S448">
        <v>243631</v>
      </c>
      <c r="T448">
        <v>166710</v>
      </c>
      <c r="U448">
        <v>239006</v>
      </c>
      <c r="V448">
        <v>291786</v>
      </c>
      <c r="W448">
        <v>399875</v>
      </c>
      <c r="X448">
        <v>362231</v>
      </c>
      <c r="Y448">
        <v>184171</v>
      </c>
      <c r="Z448">
        <v>107317</v>
      </c>
      <c r="AA448">
        <v>229878</v>
      </c>
      <c r="AB448">
        <v>217338</v>
      </c>
      <c r="AC448">
        <v>189774</v>
      </c>
      <c r="AD448">
        <v>149895</v>
      </c>
      <c r="AE448">
        <v>79344.800000000003</v>
      </c>
      <c r="AF448">
        <v>114464</v>
      </c>
      <c r="AG448">
        <v>128228</v>
      </c>
      <c r="AH448">
        <v>322878</v>
      </c>
      <c r="AI448">
        <v>477490</v>
      </c>
      <c r="AJ448">
        <v>469154</v>
      </c>
      <c r="AK448">
        <v>285841</v>
      </c>
      <c r="AL448">
        <v>342144</v>
      </c>
      <c r="AM448">
        <v>411419</v>
      </c>
      <c r="AN448">
        <v>165279</v>
      </c>
      <c r="AO448">
        <v>241926</v>
      </c>
      <c r="AP448">
        <v>172125</v>
      </c>
      <c r="AR448" s="16">
        <f>IFERROR(TTEST(G448:O448,P448:X448,2,1),IF(OR(COUNTIF(P448:X448,"&gt;0")&gt;7,COUNTIF(G448:O448,"&gt;0")&gt;7),0,9999))</f>
        <v>1.2244853259452756E-2</v>
      </c>
      <c r="AS448" s="16">
        <f>IF(AR448=9999,$BO$3,RANK(AR448,$AR$3:$AR$1993,1))</f>
        <v>698</v>
      </c>
      <c r="AT448" s="16">
        <f>LOG((IFERROR(SUM(P448:X448)/COUNTIF(P448:X448, "&gt;0"),0.1))/(IFERROR(SUM(G448:O448)/COUNTIF(G448:O448, "&gt;0"),0.1)),2)</f>
        <v>0.78718963186963631</v>
      </c>
      <c r="AU448" s="17">
        <f>SUM(COUNTIF(P448:X448, "&gt;0"), COUNTIF(G448:O448, "&gt;0"))</f>
        <v>18</v>
      </c>
      <c r="AV448" s="18">
        <f>$BQ$3*AS448/$BO$3</f>
        <v>3.5110663983903422E-3</v>
      </c>
      <c r="AW448" s="18" t="str">
        <f>IF(AR448&lt;AV448,AR448,"ns")</f>
        <v>ns</v>
      </c>
      <c r="AX448" s="19" t="str">
        <f>IF(AND(AW448&lt;0.01,ABS(AT448)&gt;1.5,D448&gt;2), IF(AND(AT448&gt;0,COUNTIF(P448:X448,"&gt;0")&gt;7),"IRF4_interactor_Treg", (IF(AND(AT448&lt;0,COUNTIF(G448:O448, "&gt;0")&gt;7), "background_significant", "ns"))), "ns")</f>
        <v>ns</v>
      </c>
      <c r="AY448" s="20">
        <f>IFERROR(TTEST(Y448:AG448,AH448:AP448,2,1),IF(OR(COUNTIF(AH448:AP448,"&gt;0")&gt;7,COUNTIF(Y448:AG448,"&gt;0")&gt;7),0,9999))</f>
        <v>1.5594138911900516E-3</v>
      </c>
      <c r="AZ448" s="20">
        <f>IF(AY448=9999,$BO$4,RANK(AY448,$AY$3:$AY$1993,1))</f>
        <v>423</v>
      </c>
      <c r="BA448" s="20">
        <f>LOG((IFERROR(SUM(AH448:AP448)/COUNTIF(AH448:AP448, "&gt;0"),0.1))/(IFERROR(SUM(Y448:AG448)/COUNTIF(Y448:AG448, "&gt;0"),0.1)),2)</f>
        <v>1.0443495580579201</v>
      </c>
      <c r="BB448" s="21">
        <f>SUM(COUNTIF(AH448:AP448, "&gt;0"), COUNTIF(Y448:AG448, "&gt;0"))</f>
        <v>18</v>
      </c>
      <c r="BC448" s="22">
        <f>$BQ$3*AZ448/$BO$4</f>
        <v>2.1256281407035179E-3</v>
      </c>
      <c r="BD448" s="22">
        <f>IF(AY448&lt;BC448,AY448,"ns")</f>
        <v>1.5594138911900516E-3</v>
      </c>
      <c r="BE448" s="23" t="str">
        <f>IF(AND(BD448&lt;0.01,ABS(BA448)&gt;1.5,D448&gt;2), IF(AND(BA448&gt;0,COUNTIF(AH448:AP448,"&gt;0")&gt;7),"IRF4_interactor_Th17", (IF(AND(BA448&lt;0,COUNTIF(Y448:AG448, "&gt;0")&gt;7), "background_significant", "ns"))), "ns")</f>
        <v>ns</v>
      </c>
      <c r="BF448" s="24" t="str">
        <f>IF(OR(AX448 ="IRF4_interactor_Treg", BE448 ="IRF4_interactor_Th17"), LOG((AVERAGE(AH448:AP448)+0.1)/(AVERAGE(P448:X448)+0.1),2),"ns")</f>
        <v>ns</v>
      </c>
      <c r="BG448" s="24">
        <f>IF(AND(AX448="IRF4_interactor_Treg",BE448="IRF4_interactor_Th17"),1,IF(AX448="IRF4_interactor_Treg","IRF4_Treg",IF(BE448="IRF4_interactor_Th17","IRF4_Th17",0)))</f>
        <v>0</v>
      </c>
      <c r="BH448" s="25">
        <f>IFERROR(TTEST(AH448:AP448,P448:X448,2,1),IF(OR(COUNTIF(P448:X448,"&gt;0")&gt;7,COUNTIF(AH448:AP448,"&gt;0")&gt;7),0,9999))</f>
        <v>0.28080448739291675</v>
      </c>
      <c r="BI448" s="25">
        <f>IF(BH448=9999,$BS$5,RANK(BH448,$BH$3:$BH$1993,1))</f>
        <v>1129</v>
      </c>
      <c r="BJ448" s="25">
        <f>$BQ$3*BI448/$BO$5</f>
        <v>5.670517327975892E-3</v>
      </c>
      <c r="BK448" s="25" t="str">
        <f>IF(BH448&lt;BJ448,BH448,"ns")</f>
        <v>ns</v>
      </c>
      <c r="BL448" s="26">
        <f>SUM(COUNTIF(P448:X448, "&gt;0"), COUNTIF(AH448:AP448, "&gt;0"))</f>
        <v>18</v>
      </c>
    </row>
    <row r="449" spans="1:64">
      <c r="A449" t="s">
        <v>2715</v>
      </c>
      <c r="B449" t="s">
        <v>2716</v>
      </c>
      <c r="C449">
        <v>7.1633199999999997E-4</v>
      </c>
      <c r="D449">
        <v>14</v>
      </c>
      <c r="E449">
        <v>14</v>
      </c>
      <c r="F449">
        <v>0</v>
      </c>
      <c r="G449">
        <v>1213640</v>
      </c>
      <c r="H449">
        <v>1126320</v>
      </c>
      <c r="I449">
        <v>1156060</v>
      </c>
      <c r="J449">
        <v>791980</v>
      </c>
      <c r="K449">
        <v>750626</v>
      </c>
      <c r="L449">
        <v>824736</v>
      </c>
      <c r="M449">
        <v>646970</v>
      </c>
      <c r="N449">
        <v>651523</v>
      </c>
      <c r="O449">
        <v>674149</v>
      </c>
      <c r="P449">
        <v>1276890</v>
      </c>
      <c r="Q449">
        <v>1165970</v>
      </c>
      <c r="R449">
        <v>1117070</v>
      </c>
      <c r="S449">
        <v>1290170</v>
      </c>
      <c r="T449">
        <v>1218910</v>
      </c>
      <c r="U449">
        <v>1252510</v>
      </c>
      <c r="V449">
        <v>1213620</v>
      </c>
      <c r="W449">
        <v>1384130</v>
      </c>
      <c r="X449">
        <v>1463580</v>
      </c>
      <c r="Y449">
        <v>1235000</v>
      </c>
      <c r="Z449">
        <v>1195660</v>
      </c>
      <c r="AA449">
        <v>1314280</v>
      </c>
      <c r="AB449">
        <v>1480530</v>
      </c>
      <c r="AC449">
        <v>1546490</v>
      </c>
      <c r="AD449">
        <v>1569980</v>
      </c>
      <c r="AE449">
        <v>948738</v>
      </c>
      <c r="AF449">
        <v>1553420</v>
      </c>
      <c r="AG449">
        <v>1582820</v>
      </c>
      <c r="AH449">
        <v>3920000</v>
      </c>
      <c r="AI449">
        <v>3838020</v>
      </c>
      <c r="AJ449">
        <v>4307700</v>
      </c>
      <c r="AK449">
        <v>2049030</v>
      </c>
      <c r="AL449">
        <v>2109860</v>
      </c>
      <c r="AM449">
        <v>1769370</v>
      </c>
      <c r="AN449">
        <v>2727340</v>
      </c>
      <c r="AO449">
        <v>3504020</v>
      </c>
      <c r="AP449">
        <v>2786770</v>
      </c>
      <c r="AR449" s="16">
        <f>IFERROR(TTEST(G449:O449,P449:X449,2,1),IF(OR(COUNTIF(P449:X449,"&gt;0")&gt;7,COUNTIF(G449:O449,"&gt;0")&gt;7),0,9999))</f>
        <v>4.6401417336928369E-3</v>
      </c>
      <c r="AS449" s="16">
        <f>IF(AR449=9999,$BO$3,RANK(AR449,$AR$3:$AR$1993,1))</f>
        <v>532</v>
      </c>
      <c r="AT449" s="16">
        <f>LOG((IFERROR(SUM(P449:X449)/COUNTIF(P449:X449, "&gt;0"),0.1))/(IFERROR(SUM(G449:O449)/COUNTIF(G449:O449, "&gt;0"),0.1)),2)</f>
        <v>0.53867178087989742</v>
      </c>
      <c r="AU449" s="17">
        <f>SUM(COUNTIF(P449:X449, "&gt;0"), COUNTIF(G449:O449, "&gt;0"))</f>
        <v>18</v>
      </c>
      <c r="AV449" s="18">
        <f>$BQ$3*AS449/$BO$3</f>
        <v>2.6760563380281693E-3</v>
      </c>
      <c r="AW449" s="18" t="str">
        <f>IF(AR449&lt;AV449,AR449,"ns")</f>
        <v>ns</v>
      </c>
      <c r="AX449" s="19" t="str">
        <f>IF(AND(AW449&lt;0.01,ABS(AT449)&gt;1.5,D449&gt;2), IF(AND(AT449&gt;0,COUNTIF(P449:X449,"&gt;0")&gt;7),"IRF4_interactor_Treg", (IF(AND(AT449&lt;0,COUNTIF(G449:O449, "&gt;0")&gt;7), "background_significant", "ns"))), "ns")</f>
        <v>ns</v>
      </c>
      <c r="AY449" s="20">
        <f>IFERROR(TTEST(Y449:AG449,AH449:AP449,2,1),IF(OR(COUNTIF(AH449:AP449,"&gt;0")&gt;7,COUNTIF(Y449:AG449,"&gt;0")&gt;7),0,9999))</f>
        <v>1.570880343501077E-3</v>
      </c>
      <c r="AZ449" s="20">
        <f>IF(AY449=9999,$BO$4,RANK(AY449,$AY$3:$AY$1993,1))</f>
        <v>424</v>
      </c>
      <c r="BA449" s="20">
        <f>LOG((IFERROR(SUM(AH449:AP449)/COUNTIF(AH449:AP449, "&gt;0"),0.1))/(IFERROR(SUM(Y449:AG449)/COUNTIF(Y449:AG449, "&gt;0"),0.1)),2)</f>
        <v>1.1201377997016835</v>
      </c>
      <c r="BB449" s="21">
        <f>SUM(COUNTIF(AH449:AP449, "&gt;0"), COUNTIF(Y449:AG449, "&gt;0"))</f>
        <v>18</v>
      </c>
      <c r="BC449" s="22">
        <f>$BQ$3*AZ449/$BO$4</f>
        <v>2.1306532663316583E-3</v>
      </c>
      <c r="BD449" s="22">
        <f>IF(AY449&lt;BC449,AY449,"ns")</f>
        <v>1.570880343501077E-3</v>
      </c>
      <c r="BE449" s="23" t="str">
        <f>IF(AND(BD449&lt;0.01,ABS(BA449)&gt;1.5,D449&gt;2), IF(AND(BA449&gt;0,COUNTIF(AH449:AP449,"&gt;0")&gt;7),"IRF4_interactor_Th17", (IF(AND(BA449&lt;0,COUNTIF(Y449:AG449, "&gt;0")&gt;7), "background_significant", "ns"))), "ns")</f>
        <v>ns</v>
      </c>
      <c r="BF449" s="24" t="str">
        <f>IF(OR(AX449 ="IRF4_interactor_Treg", BE449 ="IRF4_interactor_Th17"), LOG((AVERAGE(AH449:AP449)+0.1)/(AVERAGE(P449:X449)+0.1),2),"ns")</f>
        <v>ns</v>
      </c>
      <c r="BG449" s="24">
        <f>IF(AND(AX449="IRF4_interactor_Treg",BE449="IRF4_interactor_Th17"),1,IF(AX449="IRF4_interactor_Treg","IRF4_Treg",IF(BE449="IRF4_interactor_Th17","IRF4_Th17",0)))</f>
        <v>0</v>
      </c>
      <c r="BH449" s="25">
        <f>IFERROR(TTEST(AH449:AP449,P449:X449,2,1),IF(OR(COUNTIF(P449:X449,"&gt;0")&gt;7,COUNTIF(AH449:AP449,"&gt;0")&gt;7),0,9999))</f>
        <v>6.1604389854363591E-4</v>
      </c>
      <c r="BI449" s="25">
        <f>IF(BH449=9999,$BS$5,RANK(BH449,$BH$3:$BH$1993,1))</f>
        <v>60</v>
      </c>
      <c r="BJ449" s="25">
        <f>$BQ$3*BI449/$BO$5</f>
        <v>3.013561024610748E-4</v>
      </c>
      <c r="BK449" s="25" t="str">
        <f>IF(BH449&lt;BJ449,BH449,"ns")</f>
        <v>ns</v>
      </c>
      <c r="BL449" s="26">
        <f>SUM(COUNTIF(P449:X449, "&gt;0"), COUNTIF(AH449:AP449, "&gt;0"))</f>
        <v>18</v>
      </c>
    </row>
    <row r="450" spans="1:64">
      <c r="A450" t="s">
        <v>3135</v>
      </c>
      <c r="B450" t="s">
        <v>3136</v>
      </c>
      <c r="C450">
        <v>7.1633199999999997E-4</v>
      </c>
      <c r="D450">
        <v>15</v>
      </c>
      <c r="E450">
        <v>15</v>
      </c>
      <c r="F450">
        <v>0</v>
      </c>
      <c r="G450">
        <v>746388</v>
      </c>
      <c r="H450">
        <v>672206</v>
      </c>
      <c r="I450">
        <v>686972</v>
      </c>
      <c r="J450">
        <v>641728</v>
      </c>
      <c r="K450">
        <v>534815</v>
      </c>
      <c r="L450">
        <v>715735</v>
      </c>
      <c r="M450">
        <v>325901</v>
      </c>
      <c r="N450">
        <v>362523</v>
      </c>
      <c r="O450">
        <v>329803</v>
      </c>
      <c r="P450">
        <v>1269360</v>
      </c>
      <c r="Q450">
        <v>1163030</v>
      </c>
      <c r="R450">
        <v>1139010</v>
      </c>
      <c r="S450">
        <v>1433980</v>
      </c>
      <c r="T450">
        <v>1623170</v>
      </c>
      <c r="U450">
        <v>1212510</v>
      </c>
      <c r="V450">
        <v>1256880</v>
      </c>
      <c r="W450">
        <v>1435550</v>
      </c>
      <c r="X450">
        <v>1380660</v>
      </c>
      <c r="Y450">
        <v>737989</v>
      </c>
      <c r="Z450">
        <v>672034</v>
      </c>
      <c r="AA450">
        <v>666356</v>
      </c>
      <c r="AB450">
        <v>411702</v>
      </c>
      <c r="AC450">
        <v>437315</v>
      </c>
      <c r="AD450">
        <v>444249</v>
      </c>
      <c r="AE450">
        <v>759522</v>
      </c>
      <c r="AF450">
        <v>1049890</v>
      </c>
      <c r="AG450">
        <v>1152360</v>
      </c>
      <c r="AH450">
        <v>2046340</v>
      </c>
      <c r="AI450">
        <v>1880180</v>
      </c>
      <c r="AJ450">
        <v>2090630</v>
      </c>
      <c r="AK450">
        <v>565532</v>
      </c>
      <c r="AL450">
        <v>706173</v>
      </c>
      <c r="AM450">
        <v>612501</v>
      </c>
      <c r="AN450">
        <v>1780100</v>
      </c>
      <c r="AO450">
        <v>2375390</v>
      </c>
      <c r="AP450">
        <v>1754790</v>
      </c>
      <c r="AR450" s="16">
        <f>IFERROR(TTEST(G450:O450,P450:X450,2,1),IF(OR(COUNTIF(P450:X450,"&gt;0")&gt;7,COUNTIF(G450:O450,"&gt;0")&gt;7),0,9999))</f>
        <v>3.329225233659329E-5</v>
      </c>
      <c r="AS450" s="16">
        <f>IF(AR450=9999,$BO$3,RANK(AR450,$AR$3:$AR$1993,1))</f>
        <v>77</v>
      </c>
      <c r="AT450" s="16">
        <f>LOG((IFERROR(SUM(P450:X450)/COUNTIF(P450:X450, "&gt;0"),0.1))/(IFERROR(SUM(G450:O450)/COUNTIF(G450:O450, "&gt;0"),0.1)),2)</f>
        <v>1.2480463539114395</v>
      </c>
      <c r="AU450" s="17">
        <f>SUM(COUNTIF(P450:X450, "&gt;0"), COUNTIF(G450:O450, "&gt;0"))</f>
        <v>18</v>
      </c>
      <c r="AV450" s="18">
        <f>$BQ$3*AS450/$BO$3</f>
        <v>3.8732394366197182E-4</v>
      </c>
      <c r="AW450" s="18">
        <f>IF(AR450&lt;AV450,AR450,"ns")</f>
        <v>3.329225233659329E-5</v>
      </c>
      <c r="AX450" s="19" t="str">
        <f>IF(AND(AW450&lt;0.01,ABS(AT450)&gt;1.5,D450&gt;2), IF(AND(AT450&gt;0,COUNTIF(P450:X450,"&gt;0")&gt;7),"IRF4_interactor_Treg", (IF(AND(AT450&lt;0,COUNTIF(G450:O450, "&gt;0")&gt;7), "background_significant", "ns"))), "ns")</f>
        <v>ns</v>
      </c>
      <c r="AY450" s="20">
        <f>IFERROR(TTEST(Y450:AG450,AH450:AP450,2,1),IF(OR(COUNTIF(AH450:AP450,"&gt;0")&gt;7,COUNTIF(Y450:AG450,"&gt;0")&gt;7),0,9999))</f>
        <v>1.5771520225484137E-3</v>
      </c>
      <c r="AZ450" s="20">
        <f>IF(AY450=9999,$BO$4,RANK(AY450,$AY$3:$AY$1993,1))</f>
        <v>425</v>
      </c>
      <c r="BA450" s="20">
        <f>LOG((IFERROR(SUM(AH450:AP450)/COUNTIF(AH450:AP450, "&gt;0"),0.1))/(IFERROR(SUM(Y450:AG450)/COUNTIF(Y450:AG450, "&gt;0"),0.1)),2)</f>
        <v>1.1252838955364408</v>
      </c>
      <c r="BB450" s="21">
        <f>SUM(COUNTIF(AH450:AP450, "&gt;0"), COUNTIF(Y450:AG450, "&gt;0"))</f>
        <v>18</v>
      </c>
      <c r="BC450" s="22">
        <f>$BQ$3*AZ450/$BO$4</f>
        <v>2.135678391959799E-3</v>
      </c>
      <c r="BD450" s="22">
        <f>IF(AY450&lt;BC450,AY450,"ns")</f>
        <v>1.5771520225484137E-3</v>
      </c>
      <c r="BE450" s="23" t="str">
        <f>IF(AND(BD450&lt;0.01,ABS(BA450)&gt;1.5,D450&gt;2), IF(AND(BA450&gt;0,COUNTIF(AH450:AP450,"&gt;0")&gt;7),"IRF4_interactor_Th17", (IF(AND(BA450&lt;0,COUNTIF(Y450:AG450, "&gt;0")&gt;7), "background_significant", "ns"))), "ns")</f>
        <v>ns</v>
      </c>
      <c r="BF450" s="24" t="str">
        <f>IF(OR(AX450 ="IRF4_interactor_Treg", BE450 ="IRF4_interactor_Th17"), LOG((AVERAGE(AH450:AP450)+0.1)/(AVERAGE(P450:X450)+0.1),2),"ns")</f>
        <v>ns</v>
      </c>
      <c r="BG450" s="24">
        <f>IF(AND(AX450="IRF4_interactor_Treg",BE450="IRF4_interactor_Th17"),1,IF(AX450="IRF4_interactor_Treg","IRF4_Treg",IF(BE450="IRF4_interactor_Th17","IRF4_Th17",0)))</f>
        <v>0</v>
      </c>
      <c r="BH450" s="25">
        <f>IFERROR(TTEST(AH450:AP450,P450:X450,2,1),IF(OR(COUNTIF(P450:X450,"&gt;0")&gt;7,COUNTIF(AH450:AP450,"&gt;0")&gt;7),0,9999))</f>
        <v>0.4412642648780658</v>
      </c>
      <c r="BI450" s="25">
        <f>IF(BH450=9999,$BS$5,RANK(BH450,$BH$3:$BH$1993,1))</f>
        <v>1382</v>
      </c>
      <c r="BJ450" s="25">
        <f>$BQ$3*BI450/$BO$5</f>
        <v>6.9412355600200907E-3</v>
      </c>
      <c r="BK450" s="25" t="str">
        <f>IF(BH450&lt;BJ450,BH450,"ns")</f>
        <v>ns</v>
      </c>
      <c r="BL450" s="26">
        <f>SUM(COUNTIF(P450:X450, "&gt;0"), COUNTIF(AH450:AP450, "&gt;0"))</f>
        <v>18</v>
      </c>
    </row>
    <row r="451" spans="1:64">
      <c r="A451" t="s">
        <v>6263</v>
      </c>
      <c r="B451" t="s">
        <v>6264</v>
      </c>
      <c r="C451">
        <v>6.0185200000000001E-2</v>
      </c>
      <c r="D451">
        <v>5</v>
      </c>
      <c r="E451">
        <v>5</v>
      </c>
      <c r="F451">
        <v>0</v>
      </c>
      <c r="G451">
        <v>195630</v>
      </c>
      <c r="H451">
        <v>162418</v>
      </c>
      <c r="I451">
        <v>174656</v>
      </c>
      <c r="J451">
        <v>124163</v>
      </c>
      <c r="K451">
        <v>164856</v>
      </c>
      <c r="L451">
        <v>202122</v>
      </c>
      <c r="M451">
        <v>84657</v>
      </c>
      <c r="N451">
        <v>65675.600000000006</v>
      </c>
      <c r="O451">
        <v>115070</v>
      </c>
      <c r="P451">
        <v>218634</v>
      </c>
      <c r="Q451">
        <v>171487</v>
      </c>
      <c r="R451">
        <v>204782</v>
      </c>
      <c r="S451">
        <v>235278</v>
      </c>
      <c r="T451">
        <v>217689</v>
      </c>
      <c r="U451">
        <v>276725</v>
      </c>
      <c r="V451">
        <v>185593</v>
      </c>
      <c r="W451">
        <v>273453</v>
      </c>
      <c r="X451">
        <v>241647</v>
      </c>
      <c r="Y451">
        <v>156033</v>
      </c>
      <c r="Z451">
        <v>127785</v>
      </c>
      <c r="AA451">
        <v>138944</v>
      </c>
      <c r="AB451">
        <v>0</v>
      </c>
      <c r="AC451">
        <v>83563.5</v>
      </c>
      <c r="AD451">
        <v>44829</v>
      </c>
      <c r="AE451">
        <v>66246.399999999994</v>
      </c>
      <c r="AF451">
        <v>55130.400000000001</v>
      </c>
      <c r="AG451">
        <v>91547.1</v>
      </c>
      <c r="AH451">
        <v>194665</v>
      </c>
      <c r="AI451">
        <v>194184</v>
      </c>
      <c r="AJ451">
        <v>226368</v>
      </c>
      <c r="AK451">
        <v>41488.5</v>
      </c>
      <c r="AL451">
        <v>95288.9</v>
      </c>
      <c r="AM451">
        <v>82817.7</v>
      </c>
      <c r="AN451">
        <v>118251</v>
      </c>
      <c r="AO451">
        <v>202858</v>
      </c>
      <c r="AP451">
        <v>155990</v>
      </c>
      <c r="AR451" s="16">
        <f>IFERROR(TTEST(G451:O451,P451:X451,2,1),IF(OR(COUNTIF(P451:X451,"&gt;0")&gt;7,COUNTIF(G451:O451,"&gt;0")&gt;7),0,9999))</f>
        <v>4.4457260026057027E-3</v>
      </c>
      <c r="AS451" s="16">
        <f>IF(AR451=9999,$BO$3,RANK(AR451,$AR$3:$AR$1993,1))</f>
        <v>526</v>
      </c>
      <c r="AT451" s="16">
        <f>LOG((IFERROR(SUM(P451:X451)/COUNTIF(P451:X451, "&gt;0"),0.1))/(IFERROR(SUM(G451:O451)/COUNTIF(G451:O451, "&gt;0"),0.1)),2)</f>
        <v>0.65159771681312595</v>
      </c>
      <c r="AU451" s="17">
        <f>SUM(COUNTIF(P451:X451, "&gt;0"), COUNTIF(G451:O451, "&gt;0"))</f>
        <v>18</v>
      </c>
      <c r="AV451" s="18">
        <f>$BQ$3*AS451/$BO$3</f>
        <v>2.6458752515090543E-3</v>
      </c>
      <c r="AW451" s="18" t="str">
        <f>IF(AR451&lt;AV451,AR451,"ns")</f>
        <v>ns</v>
      </c>
      <c r="AX451" s="19" t="str">
        <f>IF(AND(AW451&lt;0.01,ABS(AT451)&gt;1.5,D451&gt;2), IF(AND(AT451&gt;0,COUNTIF(P451:X451,"&gt;0")&gt;7),"IRF4_interactor_Treg", (IF(AND(AT451&lt;0,COUNTIF(G451:O451, "&gt;0")&gt;7), "background_significant", "ns"))), "ns")</f>
        <v>ns</v>
      </c>
      <c r="AY451" s="20">
        <f>IFERROR(TTEST(Y451:AG451,AH451:AP451,2,1),IF(OR(COUNTIF(AH451:AP451,"&gt;0")&gt;7,COUNTIF(Y451:AG451,"&gt;0")&gt;7),0,9999))</f>
        <v>1.5819102879037433E-3</v>
      </c>
      <c r="AZ451" s="20">
        <f>IF(AY451=9999,$BO$4,RANK(AY451,$AY$3:$AY$1993,1))</f>
        <v>426</v>
      </c>
      <c r="BA451" s="20">
        <f>LOG((IFERROR(SUM(AH451:AP451)/COUNTIF(AH451:AP451, "&gt;0"),0.1))/(IFERROR(SUM(Y451:AG451)/COUNTIF(Y451:AG451, "&gt;0"),0.1)),2)</f>
        <v>0.60995237744643738</v>
      </c>
      <c r="BB451" s="21">
        <f>SUM(COUNTIF(AH451:AP451, "&gt;0"), COUNTIF(Y451:AG451, "&gt;0"))</f>
        <v>17</v>
      </c>
      <c r="BC451" s="22">
        <f>$BQ$3*AZ451/$BO$4</f>
        <v>2.1407035175879394E-3</v>
      </c>
      <c r="BD451" s="22">
        <f>IF(AY451&lt;BC451,AY451,"ns")</f>
        <v>1.5819102879037433E-3</v>
      </c>
      <c r="BE451" s="23" t="str">
        <f>IF(AND(BD451&lt;0.01,ABS(BA451)&gt;1.5,D451&gt;2), IF(AND(BA451&gt;0,COUNTIF(AH451:AP451,"&gt;0")&gt;7),"IRF4_interactor_Th17", (IF(AND(BA451&lt;0,COUNTIF(Y451:AG451, "&gt;0")&gt;7), "background_significant", "ns"))), "ns")</f>
        <v>ns</v>
      </c>
      <c r="BF451" s="24" t="str">
        <f>IF(OR(AX451 ="IRF4_interactor_Treg", BE451 ="IRF4_interactor_Th17"), LOG((AVERAGE(AH451:AP451)+0.1)/(AVERAGE(P451:X451)+0.1),2),"ns")</f>
        <v>ns</v>
      </c>
      <c r="BG451" s="24">
        <f>IF(AND(AX451="IRF4_interactor_Treg",BE451="IRF4_interactor_Th17"),1,IF(AX451="IRF4_interactor_Treg","IRF4_Treg",IF(BE451="IRF4_interactor_Th17","IRF4_Th17",0)))</f>
        <v>0</v>
      </c>
      <c r="BH451" s="25">
        <f>IFERROR(TTEST(AH451:AP451,P451:X451,2,1),IF(OR(COUNTIF(P451:X451,"&gt;0")&gt;7,COUNTIF(AH451:AP451,"&gt;0")&gt;7),0,9999))</f>
        <v>1.8443064198730427E-2</v>
      </c>
      <c r="BI451" s="25">
        <f>IF(BH451=9999,$BS$5,RANK(BH451,$BH$3:$BH$1993,1))</f>
        <v>283</v>
      </c>
      <c r="BJ451" s="25">
        <f>$BQ$3*BI451/$BO$5</f>
        <v>1.4213962832747363E-3</v>
      </c>
      <c r="BK451" s="25" t="str">
        <f>IF(BH451&lt;BJ451,BH451,"ns")</f>
        <v>ns</v>
      </c>
      <c r="BL451" s="26">
        <f>SUM(COUNTIF(P451:X451, "&gt;0"), COUNTIF(AH451:AP451, "&gt;0"))</f>
        <v>18</v>
      </c>
    </row>
    <row r="452" spans="1:64">
      <c r="A452" t="s">
        <v>4229</v>
      </c>
      <c r="B452" t="s">
        <v>4230</v>
      </c>
      <c r="C452">
        <v>1.7961400000000001E-3</v>
      </c>
      <c r="D452">
        <v>6</v>
      </c>
      <c r="E452">
        <v>6</v>
      </c>
      <c r="F452">
        <v>0</v>
      </c>
      <c r="G452">
        <v>149289</v>
      </c>
      <c r="H452">
        <v>138219</v>
      </c>
      <c r="I452">
        <v>163105</v>
      </c>
      <c r="J452">
        <v>87153.9</v>
      </c>
      <c r="K452">
        <v>97579.8</v>
      </c>
      <c r="L452">
        <v>118822</v>
      </c>
      <c r="M452">
        <v>64326.9</v>
      </c>
      <c r="N452">
        <v>65638.600000000006</v>
      </c>
      <c r="O452">
        <v>93162.4</v>
      </c>
      <c r="P452">
        <v>205370</v>
      </c>
      <c r="Q452">
        <v>193581</v>
      </c>
      <c r="R452">
        <v>202341</v>
      </c>
      <c r="S452">
        <v>182797</v>
      </c>
      <c r="T452">
        <v>190361</v>
      </c>
      <c r="U452">
        <v>242169</v>
      </c>
      <c r="V452">
        <v>226170</v>
      </c>
      <c r="W452">
        <v>234914</v>
      </c>
      <c r="X452">
        <v>269111</v>
      </c>
      <c r="Y452">
        <v>132308</v>
      </c>
      <c r="Z452">
        <v>112201</v>
      </c>
      <c r="AA452">
        <v>145713</v>
      </c>
      <c r="AB452">
        <v>65571.199999999997</v>
      </c>
      <c r="AC452">
        <v>89924.1</v>
      </c>
      <c r="AD452">
        <v>95112.4</v>
      </c>
      <c r="AE452">
        <v>132517</v>
      </c>
      <c r="AF452">
        <v>199407</v>
      </c>
      <c r="AG452">
        <v>196386</v>
      </c>
      <c r="AH452">
        <v>253143</v>
      </c>
      <c r="AI452">
        <v>279011</v>
      </c>
      <c r="AJ452">
        <v>304867</v>
      </c>
      <c r="AK452">
        <v>96254.5</v>
      </c>
      <c r="AL452">
        <v>93617</v>
      </c>
      <c r="AM452">
        <v>133706</v>
      </c>
      <c r="AN452">
        <v>234468</v>
      </c>
      <c r="AO452">
        <v>313234</v>
      </c>
      <c r="AP452">
        <v>266433</v>
      </c>
      <c r="AR452" s="16">
        <f>IFERROR(TTEST(G452:O452,P452:X452,2,1),IF(OR(COUNTIF(P452:X452,"&gt;0")&gt;7,COUNTIF(G452:O452,"&gt;0")&gt;7),0,9999))</f>
        <v>2.7374947658380361E-4</v>
      </c>
      <c r="AS452" s="16">
        <f>IF(AR452=9999,$BO$3,RANK(AR452,$AR$3:$AR$1993,1))</f>
        <v>170</v>
      </c>
      <c r="AT452" s="16">
        <f>LOG((IFERROR(SUM(P452:X452)/COUNTIF(P452:X452, "&gt;0"),0.1))/(IFERROR(SUM(G452:O452)/COUNTIF(G452:O452, "&gt;0"),0.1)),2)</f>
        <v>0.99424667687305246</v>
      </c>
      <c r="AU452" s="17">
        <f>SUM(COUNTIF(P452:X452, "&gt;0"), COUNTIF(G452:O452, "&gt;0"))</f>
        <v>18</v>
      </c>
      <c r="AV452" s="18">
        <f>$BQ$3*AS452/$BO$3</f>
        <v>8.551307847082495E-4</v>
      </c>
      <c r="AW452" s="18">
        <f>IF(AR452&lt;AV452,AR452,"ns")</f>
        <v>2.7374947658380361E-4</v>
      </c>
      <c r="AX452" s="19" t="str">
        <f>IF(AND(AW452&lt;0.01,ABS(AT452)&gt;1.5,D452&gt;2), IF(AND(AT452&gt;0,COUNTIF(P452:X452,"&gt;0")&gt;7),"IRF4_interactor_Treg", (IF(AND(AT452&lt;0,COUNTIF(G452:O452, "&gt;0")&gt;7), "background_significant", "ns"))), "ns")</f>
        <v>ns</v>
      </c>
      <c r="AY452" s="20">
        <f>IFERROR(TTEST(Y452:AG452,AH452:AP452,2,1),IF(OR(COUNTIF(AH452:AP452,"&gt;0")&gt;7,COUNTIF(Y452:AG452,"&gt;0")&gt;7),0,9999))</f>
        <v>1.5838915694470653E-3</v>
      </c>
      <c r="AZ452" s="20">
        <f>IF(AY452=9999,$BO$4,RANK(AY452,$AY$3:$AY$1993,1))</f>
        <v>427</v>
      </c>
      <c r="BA452" s="20">
        <f>LOG((IFERROR(SUM(AH452:AP452)/COUNTIF(AH452:AP452, "&gt;0"),0.1))/(IFERROR(SUM(Y452:AG452)/COUNTIF(Y452:AG452, "&gt;0"),0.1)),2)</f>
        <v>0.75621064045395359</v>
      </c>
      <c r="BB452" s="21">
        <f>SUM(COUNTIF(AH452:AP452, "&gt;0"), COUNTIF(Y452:AG452, "&gt;0"))</f>
        <v>18</v>
      </c>
      <c r="BC452" s="22">
        <f>$BQ$3*AZ452/$BO$4</f>
        <v>2.1457286432160806E-3</v>
      </c>
      <c r="BD452" s="22">
        <f>IF(AY452&lt;BC452,AY452,"ns")</f>
        <v>1.5838915694470653E-3</v>
      </c>
      <c r="BE452" s="23" t="str">
        <f>IF(AND(BD452&lt;0.01,ABS(BA452)&gt;1.5,D452&gt;2), IF(AND(BA452&gt;0,COUNTIF(AH452:AP452,"&gt;0")&gt;7),"IRF4_interactor_Th17", (IF(AND(BA452&lt;0,COUNTIF(Y452:AG452, "&gt;0")&gt;7), "background_significant", "ns"))), "ns")</f>
        <v>ns</v>
      </c>
      <c r="BF452" s="24" t="str">
        <f>IF(OR(AX452 ="IRF4_interactor_Treg", BE452 ="IRF4_interactor_Th17"), LOG((AVERAGE(AH452:AP452)+0.1)/(AVERAGE(P452:X452)+0.1),2),"ns")</f>
        <v>ns</v>
      </c>
      <c r="BG452" s="24">
        <f>IF(AND(AX452="IRF4_interactor_Treg",BE452="IRF4_interactor_Th17"),1,IF(AX452="IRF4_interactor_Treg","IRF4_Treg",IF(BE452="IRF4_interactor_Th17","IRF4_Th17",0)))</f>
        <v>0</v>
      </c>
      <c r="BH452" s="25">
        <f>IFERROR(TTEST(AH452:AP452,P452:X452,2,1),IF(OR(COUNTIF(P452:X452,"&gt;0")&gt;7,COUNTIF(AH452:AP452,"&gt;0")&gt;7),0,9999))</f>
        <v>0.91326337826766246</v>
      </c>
      <c r="BI452" s="25">
        <f>IF(BH452=9999,$BS$5,RANK(BH452,$BH$3:$BH$1993,1))</f>
        <v>1899</v>
      </c>
      <c r="BJ452" s="25">
        <f>$BQ$3*BI452/$BO$5</f>
        <v>9.5379206428930201E-3</v>
      </c>
      <c r="BK452" s="25" t="str">
        <f>IF(BH452&lt;BJ452,BH452,"ns")</f>
        <v>ns</v>
      </c>
      <c r="BL452" s="26">
        <f>SUM(COUNTIF(P452:X452, "&gt;0"), COUNTIF(AH452:AP452, "&gt;0"))</f>
        <v>18</v>
      </c>
    </row>
    <row r="453" spans="1:64">
      <c r="A453" t="s">
        <v>3955</v>
      </c>
      <c r="B453" t="s">
        <v>3956</v>
      </c>
      <c r="C453">
        <v>6.9559700000000002E-2</v>
      </c>
      <c r="D453">
        <v>4</v>
      </c>
      <c r="E453">
        <v>3</v>
      </c>
      <c r="F453">
        <v>1</v>
      </c>
      <c r="G453">
        <v>46757.8</v>
      </c>
      <c r="H453">
        <v>23222.7</v>
      </c>
      <c r="I453">
        <v>20261.5</v>
      </c>
      <c r="J453">
        <v>34372.199999999997</v>
      </c>
      <c r="K453">
        <v>23409.7</v>
      </c>
      <c r="L453">
        <v>27454.799999999999</v>
      </c>
      <c r="M453">
        <v>14768.3</v>
      </c>
      <c r="N453">
        <v>12400.3</v>
      </c>
      <c r="O453">
        <v>26250.5</v>
      </c>
      <c r="P453">
        <v>44366.9</v>
      </c>
      <c r="Q453">
        <v>36800.5</v>
      </c>
      <c r="R453">
        <v>35745.599999999999</v>
      </c>
      <c r="S453">
        <v>41345.1</v>
      </c>
      <c r="T453">
        <v>45762.2</v>
      </c>
      <c r="U453">
        <v>31906.400000000001</v>
      </c>
      <c r="V453">
        <v>54144.3</v>
      </c>
      <c r="W453">
        <v>49449.8</v>
      </c>
      <c r="X453">
        <v>65271.199999999997</v>
      </c>
      <c r="Y453">
        <v>60881.599999999999</v>
      </c>
      <c r="Z453">
        <v>47999.9</v>
      </c>
      <c r="AA453">
        <v>39017.300000000003</v>
      </c>
      <c r="AB453">
        <v>52293.1</v>
      </c>
      <c r="AC453">
        <v>35726.199999999997</v>
      </c>
      <c r="AD453">
        <v>38167.9</v>
      </c>
      <c r="AE453">
        <v>17072.099999999999</v>
      </c>
      <c r="AF453">
        <v>58255.9</v>
      </c>
      <c r="AG453">
        <v>30636.2</v>
      </c>
      <c r="AH453">
        <v>96230.8</v>
      </c>
      <c r="AI453">
        <v>91745.3</v>
      </c>
      <c r="AJ453">
        <v>114708</v>
      </c>
      <c r="AK453">
        <v>53448.6</v>
      </c>
      <c r="AL453">
        <v>54383.8</v>
      </c>
      <c r="AM453">
        <v>60750.400000000001</v>
      </c>
      <c r="AN453">
        <v>89180.4</v>
      </c>
      <c r="AO453">
        <v>99957.2</v>
      </c>
      <c r="AP453">
        <v>59389.9</v>
      </c>
      <c r="AR453" s="16">
        <f>IFERROR(TTEST(G453:O453,P453:X453,2,1),IF(OR(COUNTIF(P453:X453,"&gt;0")&gt;7,COUNTIF(G453:O453,"&gt;0")&gt;7),0,9999))</f>
        <v>6.0199232260203022E-3</v>
      </c>
      <c r="AS453" s="16">
        <f>IF(AR453=9999,$BO$3,RANK(AR453,$AR$3:$AR$1993,1))</f>
        <v>581</v>
      </c>
      <c r="AT453" s="16">
        <f>LOG((IFERROR(SUM(P453:X453)/COUNTIF(P453:X453, "&gt;0"),0.1))/(IFERROR(SUM(G453:O453)/COUNTIF(G453:O453, "&gt;0"),0.1)),2)</f>
        <v>0.82247718117119972</v>
      </c>
      <c r="AU453" s="17">
        <f>SUM(COUNTIF(P453:X453, "&gt;0"), COUNTIF(G453:O453, "&gt;0"))</f>
        <v>18</v>
      </c>
      <c r="AV453" s="18">
        <f>$BQ$3*AS453/$BO$3</f>
        <v>2.9225352112676058E-3</v>
      </c>
      <c r="AW453" s="18" t="str">
        <f>IF(AR453&lt;AV453,AR453,"ns")</f>
        <v>ns</v>
      </c>
      <c r="AX453" s="19" t="str">
        <f>IF(AND(AW453&lt;0.01,ABS(AT453)&gt;1.5,D453&gt;2), IF(AND(AT453&gt;0,COUNTIF(P453:X453,"&gt;0")&gt;7),"IRF4_interactor_Treg", (IF(AND(AT453&lt;0,COUNTIF(G453:O453, "&gt;0")&gt;7), "background_significant", "ns"))), "ns")</f>
        <v>ns</v>
      </c>
      <c r="AY453" s="20">
        <f>IFERROR(TTEST(Y453:AG453,AH453:AP453,2,1),IF(OR(COUNTIF(AH453:AP453,"&gt;0")&gt;7,COUNTIF(Y453:AG453,"&gt;0")&gt;7),0,9999))</f>
        <v>1.5895781857348144E-3</v>
      </c>
      <c r="AZ453" s="20">
        <f>IF(AY453=9999,$BO$4,RANK(AY453,$AY$3:$AY$1993,1))</f>
        <v>428</v>
      </c>
      <c r="BA453" s="20">
        <f>LOG((IFERROR(SUM(AH453:AP453)/COUNTIF(AH453:AP453, "&gt;0"),0.1))/(IFERROR(SUM(Y453:AG453)/COUNTIF(Y453:AG453, "&gt;0"),0.1)),2)</f>
        <v>0.92139488456319762</v>
      </c>
      <c r="BB453" s="21">
        <f>SUM(COUNTIF(AH453:AP453, "&gt;0"), COUNTIF(Y453:AG453, "&gt;0"))</f>
        <v>18</v>
      </c>
      <c r="BC453" s="22">
        <f>$BQ$3*AZ453/$BO$4</f>
        <v>2.1507537688442214E-3</v>
      </c>
      <c r="BD453" s="22">
        <f>IF(AY453&lt;BC453,AY453,"ns")</f>
        <v>1.5895781857348144E-3</v>
      </c>
      <c r="BE453" s="23" t="str">
        <f>IF(AND(BD453&lt;0.01,ABS(BA453)&gt;1.5,D453&gt;2), IF(AND(BA453&gt;0,COUNTIF(AH453:AP453,"&gt;0")&gt;7),"IRF4_interactor_Th17", (IF(AND(BA453&lt;0,COUNTIF(Y453:AG453, "&gt;0")&gt;7), "background_significant", "ns"))), "ns")</f>
        <v>ns</v>
      </c>
      <c r="BF453" s="24" t="str">
        <f>IF(OR(AX453 ="IRF4_interactor_Treg", BE453 ="IRF4_interactor_Th17"), LOG((AVERAGE(AH453:AP453)+0.1)/(AVERAGE(P453:X453)+0.1),2),"ns")</f>
        <v>ns</v>
      </c>
      <c r="BG453" s="24">
        <f>IF(AND(AX453="IRF4_interactor_Treg",BE453="IRF4_interactor_Th17"),1,IF(AX453="IRF4_interactor_Treg","IRF4_Treg",IF(BE453="IRF4_interactor_Th17","IRF4_Th17",0)))</f>
        <v>0</v>
      </c>
      <c r="BH453" s="25">
        <f>IFERROR(TTEST(AH453:AP453,P453:X453,2,1),IF(OR(COUNTIF(P453:X453,"&gt;0")&gt;7,COUNTIF(AH453:AP453,"&gt;0")&gt;7),0,9999))</f>
        <v>4.5138938408860905E-3</v>
      </c>
      <c r="BI453" s="25">
        <f>IF(BH453=9999,$BS$5,RANK(BH453,$BH$3:$BH$1993,1))</f>
        <v>144</v>
      </c>
      <c r="BJ453" s="25">
        <f>$BQ$3*BI453/$BO$5</f>
        <v>7.2325464590657963E-4</v>
      </c>
      <c r="BK453" s="25" t="str">
        <f>IF(BH453&lt;BJ453,BH453,"ns")</f>
        <v>ns</v>
      </c>
      <c r="BL453" s="26">
        <f>SUM(COUNTIF(P453:X453, "&gt;0"), COUNTIF(AH453:AP453, "&gt;0"))</f>
        <v>18</v>
      </c>
    </row>
    <row r="454" spans="1:64">
      <c r="A454" t="s">
        <v>5419</v>
      </c>
      <c r="B454" t="s">
        <v>5420</v>
      </c>
      <c r="C454">
        <v>7.1633199999999997E-4</v>
      </c>
      <c r="D454">
        <v>5</v>
      </c>
      <c r="E454">
        <v>5</v>
      </c>
      <c r="F454">
        <v>0</v>
      </c>
      <c r="G454">
        <v>197846</v>
      </c>
      <c r="H454">
        <v>190846</v>
      </c>
      <c r="I454">
        <v>240390</v>
      </c>
      <c r="J454">
        <v>160356</v>
      </c>
      <c r="K454">
        <v>167045</v>
      </c>
      <c r="L454">
        <v>202955</v>
      </c>
      <c r="M454">
        <v>135546</v>
      </c>
      <c r="N454">
        <v>167774</v>
      </c>
      <c r="O454">
        <v>91919</v>
      </c>
      <c r="P454">
        <v>301841</v>
      </c>
      <c r="Q454">
        <v>282839</v>
      </c>
      <c r="R454">
        <v>279445</v>
      </c>
      <c r="S454">
        <v>340525</v>
      </c>
      <c r="T454">
        <v>333798</v>
      </c>
      <c r="U454">
        <v>451145</v>
      </c>
      <c r="V454">
        <v>458804</v>
      </c>
      <c r="W454">
        <v>529583</v>
      </c>
      <c r="X454">
        <v>513100</v>
      </c>
      <c r="Y454">
        <v>196854</v>
      </c>
      <c r="Z454">
        <v>171412</v>
      </c>
      <c r="AA454">
        <v>197409</v>
      </c>
      <c r="AB454">
        <v>136661</v>
      </c>
      <c r="AC454">
        <v>191053</v>
      </c>
      <c r="AD454">
        <v>151642</v>
      </c>
      <c r="AE454">
        <v>140112</v>
      </c>
      <c r="AF454">
        <v>128291</v>
      </c>
      <c r="AG454">
        <v>100256</v>
      </c>
      <c r="AH454">
        <v>346591</v>
      </c>
      <c r="AI454">
        <v>373436</v>
      </c>
      <c r="AJ454">
        <v>416054</v>
      </c>
      <c r="AK454">
        <v>148046</v>
      </c>
      <c r="AL454">
        <v>222610</v>
      </c>
      <c r="AM454">
        <v>223563</v>
      </c>
      <c r="AN454">
        <v>216464</v>
      </c>
      <c r="AO454">
        <v>310371</v>
      </c>
      <c r="AP454">
        <v>207285</v>
      </c>
      <c r="AR454" s="16">
        <f>IFERROR(TTEST(G454:O454,P454:X454,2,1),IF(OR(COUNTIF(P454:X454,"&gt;0")&gt;7,COUNTIF(G454:O454,"&gt;0")&gt;7),0,9999))</f>
        <v>1.1942163900737811E-3</v>
      </c>
      <c r="AS454" s="16">
        <f>IF(AR454=9999,$BO$3,RANK(AR454,$AR$3:$AR$1993,1))</f>
        <v>325</v>
      </c>
      <c r="AT454" s="16">
        <f>LOG((IFERROR(SUM(P454:X454)/COUNTIF(P454:X454, "&gt;0"),0.1))/(IFERROR(SUM(G454:O454)/COUNTIF(G454:O454, "&gt;0"),0.1)),2)</f>
        <v>1.1670585405303253</v>
      </c>
      <c r="AU454" s="17">
        <f>SUM(COUNTIF(P454:X454, "&gt;0"), COUNTIF(G454:O454, "&gt;0"))</f>
        <v>18</v>
      </c>
      <c r="AV454" s="18">
        <f>$BQ$3*AS454/$BO$3</f>
        <v>1.6348088531187124E-3</v>
      </c>
      <c r="AW454" s="18">
        <f>IF(AR454&lt;AV454,AR454,"ns")</f>
        <v>1.1942163900737811E-3</v>
      </c>
      <c r="AX454" s="19" t="str">
        <f>IF(AND(AW454&lt;0.01,ABS(AT454)&gt;1.5,D454&gt;2), IF(AND(AT454&gt;0,COUNTIF(P454:X454,"&gt;0")&gt;7),"IRF4_interactor_Treg", (IF(AND(AT454&lt;0,COUNTIF(G454:O454, "&gt;0")&gt;7), "background_significant", "ns"))), "ns")</f>
        <v>ns</v>
      </c>
      <c r="AY454" s="20">
        <f>IFERROR(TTEST(Y454:AG454,AH454:AP454,2,1),IF(OR(COUNTIF(AH454:AP454,"&gt;0")&gt;7,COUNTIF(Y454:AG454,"&gt;0")&gt;7),0,9999))</f>
        <v>1.6141772413875678E-3</v>
      </c>
      <c r="AZ454" s="20">
        <f>IF(AY454=9999,$BO$4,RANK(AY454,$AY$3:$AY$1993,1))</f>
        <v>429</v>
      </c>
      <c r="BA454" s="20">
        <f>LOG((IFERROR(SUM(AH454:AP454)/COUNTIF(AH454:AP454, "&gt;0"),0.1))/(IFERROR(SUM(Y454:AG454)/COUNTIF(Y454:AG454, "&gt;0"),0.1)),2)</f>
        <v>0.80178235452501334</v>
      </c>
      <c r="BB454" s="21">
        <f>SUM(COUNTIF(AH454:AP454, "&gt;0"), COUNTIF(Y454:AG454, "&gt;0"))</f>
        <v>18</v>
      </c>
      <c r="BC454" s="22">
        <f>$BQ$3*AZ454/$BO$4</f>
        <v>2.1557788944723618E-3</v>
      </c>
      <c r="BD454" s="22">
        <f>IF(AY454&lt;BC454,AY454,"ns")</f>
        <v>1.6141772413875678E-3</v>
      </c>
      <c r="BE454" s="23" t="str">
        <f>IF(AND(BD454&lt;0.01,ABS(BA454)&gt;1.5,D454&gt;2), IF(AND(BA454&gt;0,COUNTIF(AH454:AP454,"&gt;0")&gt;7),"IRF4_interactor_Th17", (IF(AND(BA454&lt;0,COUNTIF(Y454:AG454, "&gt;0")&gt;7), "background_significant", "ns"))), "ns")</f>
        <v>ns</v>
      </c>
      <c r="BF454" s="24" t="str">
        <f>IF(OR(AX454 ="IRF4_interactor_Treg", BE454 ="IRF4_interactor_Th17"), LOG((AVERAGE(AH454:AP454)+0.1)/(AVERAGE(P454:X454)+0.1),2),"ns")</f>
        <v>ns</v>
      </c>
      <c r="BG454" s="24">
        <f>IF(AND(AX454="IRF4_interactor_Treg",BE454="IRF4_interactor_Th17"),1,IF(AX454="IRF4_interactor_Treg","IRF4_Treg",IF(BE454="IRF4_interactor_Th17","IRF4_Th17",0)))</f>
        <v>0</v>
      </c>
      <c r="BH454" s="25">
        <f>IFERROR(TTEST(AH454:AP454,P454:X454,2,1),IF(OR(COUNTIF(P454:X454,"&gt;0")&gt;7,COUNTIF(AH454:AP454,"&gt;0")&gt;7),0,9999))</f>
        <v>6.9369596923058829E-2</v>
      </c>
      <c r="BI454" s="25">
        <f>IF(BH454=9999,$BS$5,RANK(BH454,$BH$3:$BH$1993,1))</f>
        <v>546</v>
      </c>
      <c r="BJ454" s="25">
        <f>$BQ$3*BI454/$BO$5</f>
        <v>2.7423405323957809E-3</v>
      </c>
      <c r="BK454" s="25" t="str">
        <f>IF(BH454&lt;BJ454,BH454,"ns")</f>
        <v>ns</v>
      </c>
      <c r="BL454" s="26">
        <f>SUM(COUNTIF(P454:X454, "&gt;0"), COUNTIF(AH454:AP454, "&gt;0"))</f>
        <v>18</v>
      </c>
    </row>
    <row r="455" spans="1:64">
      <c r="A455" t="s">
        <v>6913</v>
      </c>
      <c r="B455" t="s">
        <v>6914</v>
      </c>
      <c r="C455">
        <v>7.1633199999999997E-4</v>
      </c>
      <c r="D455">
        <v>17</v>
      </c>
      <c r="E455">
        <v>17</v>
      </c>
      <c r="F455">
        <v>0</v>
      </c>
      <c r="G455">
        <v>418912</v>
      </c>
      <c r="H455">
        <v>423740</v>
      </c>
      <c r="I455">
        <v>472414</v>
      </c>
      <c r="J455">
        <v>301718</v>
      </c>
      <c r="K455">
        <v>324294</v>
      </c>
      <c r="L455">
        <v>365184</v>
      </c>
      <c r="M455">
        <v>200874</v>
      </c>
      <c r="N455">
        <v>262595</v>
      </c>
      <c r="O455">
        <v>262141</v>
      </c>
      <c r="P455">
        <v>510599</v>
      </c>
      <c r="Q455">
        <v>466548</v>
      </c>
      <c r="R455">
        <v>504514</v>
      </c>
      <c r="S455">
        <v>589959</v>
      </c>
      <c r="T455">
        <v>602490</v>
      </c>
      <c r="U455">
        <v>650149</v>
      </c>
      <c r="V455">
        <v>609869</v>
      </c>
      <c r="W455">
        <v>763002</v>
      </c>
      <c r="X455">
        <v>725020</v>
      </c>
      <c r="Y455">
        <v>528750</v>
      </c>
      <c r="Z455">
        <v>498803</v>
      </c>
      <c r="AA455">
        <v>489792</v>
      </c>
      <c r="AB455">
        <v>283865</v>
      </c>
      <c r="AC455">
        <v>318509</v>
      </c>
      <c r="AD455">
        <v>309580</v>
      </c>
      <c r="AE455">
        <v>468453</v>
      </c>
      <c r="AF455">
        <v>638555</v>
      </c>
      <c r="AG455">
        <v>718540</v>
      </c>
      <c r="AH455">
        <v>942565</v>
      </c>
      <c r="AI455">
        <v>1006700</v>
      </c>
      <c r="AJ455">
        <v>1078110</v>
      </c>
      <c r="AK455">
        <v>363665</v>
      </c>
      <c r="AL455">
        <v>387617</v>
      </c>
      <c r="AM455">
        <v>421698</v>
      </c>
      <c r="AN455">
        <v>821999</v>
      </c>
      <c r="AO455">
        <v>1205060</v>
      </c>
      <c r="AP455">
        <v>948940</v>
      </c>
      <c r="AR455" s="16">
        <f>IFERROR(TTEST(G455:O455,P455:X455,2,1),IF(OR(COUNTIF(P455:X455,"&gt;0")&gt;7,COUNTIF(G455:O455,"&gt;0")&gt;7),0,9999))</f>
        <v>1.9848191724357567E-3</v>
      </c>
      <c r="AS455" s="16">
        <f>IF(AR455=9999,$BO$3,RANK(AR455,$AR$3:$AR$1993,1))</f>
        <v>394</v>
      </c>
      <c r="AT455" s="16">
        <f>LOG((IFERROR(SUM(P455:X455)/COUNTIF(P455:X455, "&gt;0"),0.1))/(IFERROR(SUM(G455:O455)/COUNTIF(G455:O455, "&gt;0"),0.1)),2)</f>
        <v>0.83865617798847725</v>
      </c>
      <c r="AU455" s="17">
        <f>SUM(COUNTIF(P455:X455, "&gt;0"), COUNTIF(G455:O455, "&gt;0"))</f>
        <v>18</v>
      </c>
      <c r="AV455" s="18">
        <f>$BQ$3*AS455/$BO$3</f>
        <v>1.981891348088531E-3</v>
      </c>
      <c r="AW455" s="18" t="str">
        <f>IF(AR455&lt;AV455,AR455,"ns")</f>
        <v>ns</v>
      </c>
      <c r="AX455" s="19" t="str">
        <f>IF(AND(AW455&lt;0.01,ABS(AT455)&gt;1.5,D455&gt;2), IF(AND(AT455&gt;0,COUNTIF(P455:X455,"&gt;0")&gt;7),"IRF4_interactor_Treg", (IF(AND(AT455&lt;0,COUNTIF(G455:O455, "&gt;0")&gt;7), "background_significant", "ns"))), "ns")</f>
        <v>ns</v>
      </c>
      <c r="AY455" s="20">
        <f>IFERROR(TTEST(Y455:AG455,AH455:AP455,2,1),IF(OR(COUNTIF(AH455:AP455,"&gt;0")&gt;7,COUNTIF(Y455:AG455,"&gt;0")&gt;7),0,9999))</f>
        <v>1.6278463347477209E-3</v>
      </c>
      <c r="AZ455" s="20">
        <f>IF(AY455=9999,$BO$4,RANK(AY455,$AY$3:$AY$1993,1))</f>
        <v>430</v>
      </c>
      <c r="BA455" s="20">
        <f>LOG((IFERROR(SUM(AH455:AP455)/COUNTIF(AH455:AP455, "&gt;0"),0.1))/(IFERROR(SUM(Y455:AG455)/COUNTIF(Y455:AG455, "&gt;0"),0.1)),2)</f>
        <v>0.75414380325277974</v>
      </c>
      <c r="BB455" s="21">
        <f>SUM(COUNTIF(AH455:AP455, "&gt;0"), COUNTIF(Y455:AG455, "&gt;0"))</f>
        <v>18</v>
      </c>
      <c r="BC455" s="22">
        <f>$BQ$3*AZ455/$BO$4</f>
        <v>2.1608040201005025E-3</v>
      </c>
      <c r="BD455" s="22">
        <f>IF(AY455&lt;BC455,AY455,"ns")</f>
        <v>1.6278463347477209E-3</v>
      </c>
      <c r="BE455" s="23" t="str">
        <f>IF(AND(BD455&lt;0.01,ABS(BA455)&gt;1.5,D455&gt;2), IF(AND(BA455&gt;0,COUNTIF(AH455:AP455,"&gt;0")&gt;7),"IRF4_interactor_Th17", (IF(AND(BA455&lt;0,COUNTIF(Y455:AG455, "&gt;0")&gt;7), "background_significant", "ns"))), "ns")</f>
        <v>ns</v>
      </c>
      <c r="BF455" s="24" t="str">
        <f>IF(OR(AX455 ="IRF4_interactor_Treg", BE455 ="IRF4_interactor_Th17"), LOG((AVERAGE(AH455:AP455)+0.1)/(AVERAGE(P455:X455)+0.1),2),"ns")</f>
        <v>ns</v>
      </c>
      <c r="BG455" s="24">
        <f>IF(AND(AX455="IRF4_interactor_Treg",BE455="IRF4_interactor_Th17"),1,IF(AX455="IRF4_interactor_Treg","IRF4_Treg",IF(BE455="IRF4_interactor_Th17","IRF4_Th17",0)))</f>
        <v>0</v>
      </c>
      <c r="BH455" s="25">
        <f>IFERROR(TTEST(AH455:AP455,P455:X455,2,1),IF(OR(COUNTIF(P455:X455,"&gt;0")&gt;7,COUNTIF(AH455:AP455,"&gt;0")&gt;7),0,9999))</f>
        <v>0.12041670617957807</v>
      </c>
      <c r="BI455" s="25">
        <f>IF(BH455=9999,$BS$5,RANK(BH455,$BH$3:$BH$1993,1))</f>
        <v>731</v>
      </c>
      <c r="BJ455" s="25">
        <f>$BQ$3*BI455/$BO$5</f>
        <v>3.6715218483174285E-3</v>
      </c>
      <c r="BK455" s="25" t="str">
        <f>IF(BH455&lt;BJ455,BH455,"ns")</f>
        <v>ns</v>
      </c>
      <c r="BL455" s="26">
        <f>SUM(COUNTIF(P455:X455, "&gt;0"), COUNTIF(AH455:AP455, "&gt;0"))</f>
        <v>18</v>
      </c>
    </row>
    <row r="456" spans="1:64">
      <c r="A456" t="s">
        <v>471</v>
      </c>
      <c r="B456" t="s">
        <v>472</v>
      </c>
      <c r="C456">
        <v>7.1633199999999997E-4</v>
      </c>
      <c r="D456">
        <v>15</v>
      </c>
      <c r="E456">
        <v>15</v>
      </c>
      <c r="F456">
        <v>0</v>
      </c>
      <c r="G456">
        <v>212340</v>
      </c>
      <c r="H456">
        <v>192076</v>
      </c>
      <c r="I456">
        <v>239456</v>
      </c>
      <c r="J456">
        <v>137856</v>
      </c>
      <c r="K456">
        <v>103231</v>
      </c>
      <c r="L456">
        <v>102592</v>
      </c>
      <c r="M456">
        <v>103331</v>
      </c>
      <c r="N456">
        <v>86367.1</v>
      </c>
      <c r="O456">
        <v>120038</v>
      </c>
      <c r="P456">
        <v>334323</v>
      </c>
      <c r="Q456">
        <v>284602</v>
      </c>
      <c r="R456">
        <v>296256</v>
      </c>
      <c r="S456">
        <v>338280</v>
      </c>
      <c r="T456">
        <v>341782</v>
      </c>
      <c r="U456">
        <v>254396</v>
      </c>
      <c r="V456">
        <v>347923</v>
      </c>
      <c r="W456">
        <v>413568</v>
      </c>
      <c r="X456">
        <v>425827</v>
      </c>
      <c r="Y456">
        <v>239400</v>
      </c>
      <c r="Z456">
        <v>247093</v>
      </c>
      <c r="AA456">
        <v>204980</v>
      </c>
      <c r="AB456">
        <v>126578</v>
      </c>
      <c r="AC456">
        <v>128022</v>
      </c>
      <c r="AD456">
        <v>169666</v>
      </c>
      <c r="AE456">
        <v>217058</v>
      </c>
      <c r="AF456">
        <v>301207</v>
      </c>
      <c r="AG456">
        <v>298849</v>
      </c>
      <c r="AH456">
        <v>595707</v>
      </c>
      <c r="AI456">
        <v>574787</v>
      </c>
      <c r="AJ456">
        <v>679634</v>
      </c>
      <c r="AK456">
        <v>162073</v>
      </c>
      <c r="AL456">
        <v>195154</v>
      </c>
      <c r="AM456">
        <v>223437</v>
      </c>
      <c r="AN456">
        <v>519473</v>
      </c>
      <c r="AO456">
        <v>727435</v>
      </c>
      <c r="AP456">
        <v>569591</v>
      </c>
      <c r="AR456" s="16">
        <f>IFERROR(TTEST(G456:O456,P456:X456,2,1),IF(OR(COUNTIF(P456:X456,"&gt;0")&gt;7,COUNTIF(G456:O456,"&gt;0")&gt;7),0,9999))</f>
        <v>2.71173001259741E-4</v>
      </c>
      <c r="AS456" s="16">
        <f>IF(AR456=9999,$BO$3,RANK(AR456,$AR$3:$AR$1993,1))</f>
        <v>169</v>
      </c>
      <c r="AT456" s="16">
        <f>LOG((IFERROR(SUM(P456:X456)/COUNTIF(P456:X456, "&gt;0"),0.1))/(IFERROR(SUM(G456:O456)/COUNTIF(G456:O456, "&gt;0"),0.1)),2)</f>
        <v>1.2271286867976468</v>
      </c>
      <c r="AU456" s="17">
        <f>SUM(COUNTIF(P456:X456, "&gt;0"), COUNTIF(G456:O456, "&gt;0"))</f>
        <v>18</v>
      </c>
      <c r="AV456" s="18">
        <f>$BQ$3*AS456/$BO$3</f>
        <v>8.5010060362173041E-4</v>
      </c>
      <c r="AW456" s="18">
        <f>IF(AR456&lt;AV456,AR456,"ns")</f>
        <v>2.71173001259741E-4</v>
      </c>
      <c r="AX456" s="19" t="str">
        <f>IF(AND(AW456&lt;0.01,ABS(AT456)&gt;1.5,D456&gt;2), IF(AND(AT456&gt;0,COUNTIF(P456:X456,"&gt;0")&gt;7),"IRF4_interactor_Treg", (IF(AND(AT456&lt;0,COUNTIF(G456:O456, "&gt;0")&gt;7), "background_significant", "ns"))), "ns")</f>
        <v>ns</v>
      </c>
      <c r="AY456" s="20">
        <f>IFERROR(TTEST(Y456:AG456,AH456:AP456,2,1),IF(OR(COUNTIF(AH456:AP456,"&gt;0")&gt;7,COUNTIF(Y456:AG456,"&gt;0")&gt;7),0,9999))</f>
        <v>1.629609563470276E-3</v>
      </c>
      <c r="AZ456" s="20">
        <f>IF(AY456=9999,$BO$4,RANK(AY456,$AY$3:$AY$1993,1))</f>
        <v>431</v>
      </c>
      <c r="BA456" s="20">
        <f>LOG((IFERROR(SUM(AH456:AP456)/COUNTIF(AH456:AP456, "&gt;0"),0.1))/(IFERROR(SUM(Y456:AG456)/COUNTIF(Y456:AG456, "&gt;0"),0.1)),2)</f>
        <v>1.1358110373649155</v>
      </c>
      <c r="BB456" s="21">
        <f>SUM(COUNTIF(AH456:AP456, "&gt;0"), COUNTIF(Y456:AG456, "&gt;0"))</f>
        <v>18</v>
      </c>
      <c r="BC456" s="22">
        <f>$BQ$3*AZ456/$BO$4</f>
        <v>2.1658291457286433E-3</v>
      </c>
      <c r="BD456" s="22">
        <f>IF(AY456&lt;BC456,AY456,"ns")</f>
        <v>1.629609563470276E-3</v>
      </c>
      <c r="BE456" s="23" t="str">
        <f>IF(AND(BD456&lt;0.01,ABS(BA456)&gt;1.5,D456&gt;2), IF(AND(BA456&gt;0,COUNTIF(AH456:AP456,"&gt;0")&gt;7),"IRF4_interactor_Th17", (IF(AND(BA456&lt;0,COUNTIF(Y456:AG456, "&gt;0")&gt;7), "background_significant", "ns"))), "ns")</f>
        <v>ns</v>
      </c>
      <c r="BF456" s="24" t="str">
        <f>IF(OR(AX456 ="IRF4_interactor_Treg", BE456 ="IRF4_interactor_Th17"), LOG((AVERAGE(AH456:AP456)+0.1)/(AVERAGE(P456:X456)+0.1),2),"ns")</f>
        <v>ns</v>
      </c>
      <c r="BG456" s="24">
        <f>IF(AND(AX456="IRF4_interactor_Treg",BE456="IRF4_interactor_Th17"),1,IF(AX456="IRF4_interactor_Treg","IRF4_Treg",IF(BE456="IRF4_interactor_Th17","IRF4_Th17",0)))</f>
        <v>0</v>
      </c>
      <c r="BH456" s="25">
        <f>IFERROR(TTEST(AH456:AP456,P456:X456,2,1),IF(OR(COUNTIF(P456:X456,"&gt;0")&gt;7,COUNTIF(AH456:AP456,"&gt;0")&gt;7),0,9999))</f>
        <v>8.5619464654659805E-2</v>
      </c>
      <c r="BI456" s="25">
        <f>IF(BH456=9999,$BS$5,RANK(BH456,$BH$3:$BH$1993,1))</f>
        <v>606</v>
      </c>
      <c r="BJ456" s="25">
        <f>$BQ$3*BI456/$BO$5</f>
        <v>3.0436966348568561E-3</v>
      </c>
      <c r="BK456" s="25" t="str">
        <f>IF(BH456&lt;BJ456,BH456,"ns")</f>
        <v>ns</v>
      </c>
      <c r="BL456" s="26">
        <f>SUM(COUNTIF(P456:X456, "&gt;0"), COUNTIF(AH456:AP456, "&gt;0"))</f>
        <v>18</v>
      </c>
    </row>
    <row r="457" spans="1:64">
      <c r="A457" t="s">
        <v>6269</v>
      </c>
      <c r="B457" t="s">
        <v>6270</v>
      </c>
      <c r="C457">
        <v>3.6033099999999998E-2</v>
      </c>
      <c r="D457">
        <v>4</v>
      </c>
      <c r="E457">
        <v>3</v>
      </c>
      <c r="F457">
        <v>1</v>
      </c>
      <c r="G457">
        <v>43364.4</v>
      </c>
      <c r="H457">
        <v>25723.4</v>
      </c>
      <c r="I457">
        <v>68503.7</v>
      </c>
      <c r="J457">
        <v>0</v>
      </c>
      <c r="K457">
        <v>33453.5</v>
      </c>
      <c r="L457">
        <v>27411.1</v>
      </c>
      <c r="M457">
        <v>0</v>
      </c>
      <c r="N457">
        <v>22512.6</v>
      </c>
      <c r="O457">
        <v>37112.6</v>
      </c>
      <c r="P457">
        <v>140027</v>
      </c>
      <c r="Q457">
        <v>34927.5</v>
      </c>
      <c r="R457">
        <v>0</v>
      </c>
      <c r="S457">
        <v>51032.800000000003</v>
      </c>
      <c r="T457">
        <v>0</v>
      </c>
      <c r="U457">
        <v>32039.9</v>
      </c>
      <c r="V457">
        <v>42837.5</v>
      </c>
      <c r="W457">
        <v>39190.6</v>
      </c>
      <c r="X457">
        <v>64184.7</v>
      </c>
      <c r="Y457">
        <v>288943</v>
      </c>
      <c r="Z457">
        <v>251770</v>
      </c>
      <c r="AA457">
        <v>198206</v>
      </c>
      <c r="AB457">
        <v>171330</v>
      </c>
      <c r="AC457">
        <v>125081</v>
      </c>
      <c r="AD457">
        <v>123163</v>
      </c>
      <c r="AE457">
        <v>34722.699999999997</v>
      </c>
      <c r="AF457">
        <v>76393.7</v>
      </c>
      <c r="AG457">
        <v>117008</v>
      </c>
      <c r="AH457">
        <v>421654</v>
      </c>
      <c r="AI457">
        <v>396629</v>
      </c>
      <c r="AJ457">
        <v>450554</v>
      </c>
      <c r="AK457">
        <v>208684</v>
      </c>
      <c r="AL457">
        <v>124413</v>
      </c>
      <c r="AM457">
        <v>252787</v>
      </c>
      <c r="AN457">
        <v>134860</v>
      </c>
      <c r="AO457">
        <v>244183</v>
      </c>
      <c r="AP457">
        <v>191603</v>
      </c>
      <c r="AR457" s="16">
        <f>IFERROR(TTEST(G457:O457,P457:X457,2,1),IF(OR(COUNTIF(P457:X457,"&gt;0")&gt;7,COUNTIF(G457:O457,"&gt;0")&gt;7),0,9999))</f>
        <v>0.33866383975226333</v>
      </c>
      <c r="AS457" s="16">
        <f>IF(AR457=9999,$BO$3,RANK(AR457,$AR$3:$AR$1993,1))</f>
        <v>1482</v>
      </c>
      <c r="AT457" s="16">
        <f>LOG((IFERROR(SUM(P457:X457)/COUNTIF(P457:X457, "&gt;0"),0.1))/(IFERROR(SUM(G457:O457)/COUNTIF(G457:O457, "&gt;0"),0.1)),2)</f>
        <v>0.64738647434037266</v>
      </c>
      <c r="AU457" s="17">
        <f>SUM(COUNTIF(P457:X457, "&gt;0"), COUNTIF(G457:O457, "&gt;0"))</f>
        <v>14</v>
      </c>
      <c r="AV457" s="18">
        <f>$BQ$3*AS457/$BO$3</f>
        <v>7.4547283702213283E-3</v>
      </c>
      <c r="AW457" s="18" t="str">
        <f>IF(AR457&lt;AV457,AR457,"ns")</f>
        <v>ns</v>
      </c>
      <c r="AX457" s="19" t="str">
        <f>IF(AND(AW457&lt;0.01,ABS(AT457)&gt;1.5,D457&gt;2), IF(AND(AT457&gt;0,COUNTIF(P457:X457,"&gt;0")&gt;7),"IRF4_interactor_Treg", (IF(AND(AT457&lt;0,COUNTIF(G457:O457, "&gt;0")&gt;7), "background_significant", "ns"))), "ns")</f>
        <v>ns</v>
      </c>
      <c r="AY457" s="20">
        <f>IFERROR(TTEST(Y457:AG457,AH457:AP457,2,1),IF(OR(COUNTIF(AH457:AP457,"&gt;0")&gt;7,COUNTIF(Y457:AG457,"&gt;0")&gt;7),0,9999))</f>
        <v>1.6416615989480233E-3</v>
      </c>
      <c r="AZ457" s="20">
        <f>IF(AY457=9999,$BO$4,RANK(AY457,$AY$3:$AY$1993,1))</f>
        <v>432</v>
      </c>
      <c r="BA457" s="20">
        <f>LOG((IFERROR(SUM(AH457:AP457)/COUNTIF(AH457:AP457, "&gt;0"),0.1))/(IFERROR(SUM(Y457:AG457)/COUNTIF(Y457:AG457, "&gt;0"),0.1)),2)</f>
        <v>0.80663329910026349</v>
      </c>
      <c r="BB457" s="21">
        <f>SUM(COUNTIF(AH457:AP457, "&gt;0"), COUNTIF(Y457:AG457, "&gt;0"))</f>
        <v>18</v>
      </c>
      <c r="BC457" s="22">
        <f>$BQ$3*AZ457/$BO$4</f>
        <v>2.1708542713567841E-3</v>
      </c>
      <c r="BD457" s="22">
        <f>IF(AY457&lt;BC457,AY457,"ns")</f>
        <v>1.6416615989480233E-3</v>
      </c>
      <c r="BE457" s="23" t="str">
        <f>IF(AND(BD457&lt;0.01,ABS(BA457)&gt;1.5,D457&gt;2), IF(AND(BA457&gt;0,COUNTIF(AH457:AP457,"&gt;0")&gt;7),"IRF4_interactor_Th17", (IF(AND(BA457&lt;0,COUNTIF(Y457:AG457, "&gt;0")&gt;7), "background_significant", "ns"))), "ns")</f>
        <v>ns</v>
      </c>
      <c r="BF457" s="24" t="str">
        <f>IF(OR(AX457 ="IRF4_interactor_Treg", BE457 ="IRF4_interactor_Th17"), LOG((AVERAGE(AH457:AP457)+0.1)/(AVERAGE(P457:X457)+0.1),2),"ns")</f>
        <v>ns</v>
      </c>
      <c r="BG457" s="24">
        <f>IF(AND(AX457="IRF4_interactor_Treg",BE457="IRF4_interactor_Th17"),1,IF(AX457="IRF4_interactor_Treg","IRF4_Treg",IF(BE457="IRF4_interactor_Th17","IRF4_Th17",0)))</f>
        <v>0</v>
      </c>
      <c r="BH457" s="25">
        <f>IFERROR(TTEST(AH457:AP457,P457:X457,2,1),IF(OR(COUNTIF(P457:X457,"&gt;0")&gt;7,COUNTIF(AH457:AP457,"&gt;0")&gt;7),0,9999))</f>
        <v>4.9963083009123787E-4</v>
      </c>
      <c r="BI457" s="25">
        <f>IF(BH457=9999,$BS$5,RANK(BH457,$BH$3:$BH$1993,1))</f>
        <v>54</v>
      </c>
      <c r="BJ457" s="25">
        <f>$BQ$3*BI457/$BO$5</f>
        <v>2.7122049221496737E-4</v>
      </c>
      <c r="BK457" s="25" t="str">
        <f>IF(BH457&lt;BJ457,BH457,"ns")</f>
        <v>ns</v>
      </c>
      <c r="BL457" s="26">
        <f>SUM(COUNTIF(P457:X457, "&gt;0"), COUNTIF(AH457:AP457, "&gt;0"))</f>
        <v>16</v>
      </c>
    </row>
    <row r="458" spans="1:64">
      <c r="A458" t="s">
        <v>593</v>
      </c>
      <c r="B458" t="s">
        <v>594</v>
      </c>
      <c r="C458">
        <v>4.05866E-2</v>
      </c>
      <c r="D458">
        <v>3</v>
      </c>
      <c r="E458">
        <v>3</v>
      </c>
      <c r="F458">
        <v>0</v>
      </c>
      <c r="G458">
        <v>7085.23</v>
      </c>
      <c r="H458">
        <v>7297.53</v>
      </c>
      <c r="I458">
        <v>14187.4</v>
      </c>
      <c r="J458">
        <v>0</v>
      </c>
      <c r="K458">
        <v>4929.3999999999996</v>
      </c>
      <c r="L458">
        <v>11879.9</v>
      </c>
      <c r="M458">
        <v>0</v>
      </c>
      <c r="N458">
        <v>8224.23</v>
      </c>
      <c r="O458">
        <v>0</v>
      </c>
      <c r="P458">
        <v>10125.299999999999</v>
      </c>
      <c r="Q458">
        <v>25171.200000000001</v>
      </c>
      <c r="R458">
        <v>24099.599999999999</v>
      </c>
      <c r="S458">
        <v>29706.6</v>
      </c>
      <c r="T458">
        <v>21589</v>
      </c>
      <c r="U458">
        <v>27497.8</v>
      </c>
      <c r="V458">
        <v>15991.9</v>
      </c>
      <c r="W458">
        <v>25193.7</v>
      </c>
      <c r="X458">
        <v>17180.7</v>
      </c>
      <c r="Y458">
        <v>20533.2</v>
      </c>
      <c r="Z458">
        <v>5976.56</v>
      </c>
      <c r="AA458">
        <v>12362.4</v>
      </c>
      <c r="AB458">
        <v>0</v>
      </c>
      <c r="AC458">
        <v>6459.35</v>
      </c>
      <c r="AD458">
        <v>3204.57</v>
      </c>
      <c r="AE458">
        <v>0</v>
      </c>
      <c r="AF458">
        <v>0</v>
      </c>
      <c r="AG458">
        <v>0</v>
      </c>
      <c r="AH458">
        <v>32110.7</v>
      </c>
      <c r="AI458">
        <v>41173</v>
      </c>
      <c r="AJ458">
        <v>35890.199999999997</v>
      </c>
      <c r="AK458">
        <v>13215.8</v>
      </c>
      <c r="AL458">
        <v>13650.4</v>
      </c>
      <c r="AM458">
        <v>23127.200000000001</v>
      </c>
      <c r="AN458">
        <v>8867.48</v>
      </c>
      <c r="AO458">
        <v>10477.799999999999</v>
      </c>
      <c r="AP458">
        <v>4686.83</v>
      </c>
      <c r="AR458" s="16">
        <f>IFERROR(TTEST(G458:O458,P458:X458,2,1),IF(OR(COUNTIF(P458:X458,"&gt;0")&gt;7,COUNTIF(G458:O458,"&gt;0")&gt;7),0,9999))</f>
        <v>1.4570792443848848E-4</v>
      </c>
      <c r="AS458" s="16">
        <f>IF(AR458=9999,$BO$3,RANK(AR458,$AR$3:$AR$1993,1))</f>
        <v>130</v>
      </c>
      <c r="AT458" s="16">
        <f>LOG((IFERROR(SUM(P458:X458)/COUNTIF(P458:X458, "&gt;0"),0.1))/(IFERROR(SUM(G458:O458)/COUNTIF(G458:O458, "&gt;0"),0.1)),2)</f>
        <v>1.2895722127041835</v>
      </c>
      <c r="AU458" s="17">
        <f>SUM(COUNTIF(P458:X458, "&gt;0"), COUNTIF(G458:O458, "&gt;0"))</f>
        <v>15</v>
      </c>
      <c r="AV458" s="18">
        <f>$BQ$3*AS458/$BO$3</f>
        <v>6.5392354124748492E-4</v>
      </c>
      <c r="AW458" s="18">
        <f>IF(AR458&lt;AV458,AR458,"ns")</f>
        <v>1.4570792443848848E-4</v>
      </c>
      <c r="AX458" s="19" t="str">
        <f>IF(AND(AW458&lt;0.01,ABS(AT458)&gt;1.5,D458&gt;2), IF(AND(AT458&gt;0,COUNTIF(P458:X458,"&gt;0")&gt;7),"IRF4_interactor_Treg", (IF(AND(AT458&lt;0,COUNTIF(G458:O458, "&gt;0")&gt;7), "background_significant", "ns"))), "ns")</f>
        <v>ns</v>
      </c>
      <c r="AY458" s="20">
        <f>IFERROR(TTEST(Y458:AG458,AH458:AP458,2,1),IF(OR(COUNTIF(AH458:AP458,"&gt;0")&gt;7,COUNTIF(Y458:AG458,"&gt;0")&gt;7),0,9999))</f>
        <v>1.6423336797799287E-3</v>
      </c>
      <c r="AZ458" s="20">
        <f>IF(AY458=9999,$BO$4,RANK(AY458,$AY$3:$AY$1993,1))</f>
        <v>433</v>
      </c>
      <c r="BA458" s="20">
        <f>LOG((IFERROR(SUM(AH458:AP458)/COUNTIF(AH458:AP458, "&gt;0"),0.1))/(IFERROR(SUM(Y458:AG458)/COUNTIF(Y458:AG458, "&gt;0"),0.1)),2)</f>
        <v>1.0682884511061583</v>
      </c>
      <c r="BB458" s="21">
        <f>SUM(COUNTIF(AH458:AP458, "&gt;0"), COUNTIF(Y458:AG458, "&gt;0"))</f>
        <v>14</v>
      </c>
      <c r="BC458" s="22">
        <f>$BQ$3*AZ458/$BO$4</f>
        <v>2.1758793969849245E-3</v>
      </c>
      <c r="BD458" s="22">
        <f>IF(AY458&lt;BC458,AY458,"ns")</f>
        <v>1.6423336797799287E-3</v>
      </c>
      <c r="BE458" s="23" t="str">
        <f>IF(AND(BD458&lt;0.01,ABS(BA458)&gt;1.5,D458&gt;2), IF(AND(BA458&gt;0,COUNTIF(AH458:AP458,"&gt;0")&gt;7),"IRF4_interactor_Th17", (IF(AND(BA458&lt;0,COUNTIF(Y458:AG458, "&gt;0")&gt;7), "background_significant", "ns"))), "ns")</f>
        <v>ns</v>
      </c>
      <c r="BF458" s="24" t="str">
        <f>IF(OR(AX458 ="IRF4_interactor_Treg", BE458 ="IRF4_interactor_Th17"), LOG((AVERAGE(AH458:AP458)+0.1)/(AVERAGE(P458:X458)+0.1),2),"ns")</f>
        <v>ns</v>
      </c>
      <c r="BG458" s="24">
        <f>IF(AND(AX458="IRF4_interactor_Treg",BE458="IRF4_interactor_Th17"),1,IF(AX458="IRF4_interactor_Treg","IRF4_Treg",IF(BE458="IRF4_interactor_Th17","IRF4_Th17",0)))</f>
        <v>0</v>
      </c>
      <c r="BH458" s="25">
        <f>IFERROR(TTEST(AH458:AP458,P458:X458,2,1),IF(OR(COUNTIF(P458:X458,"&gt;0")&gt;7,COUNTIF(AH458:AP458,"&gt;0")&gt;7),0,9999))</f>
        <v>0.76351446585592964</v>
      </c>
      <c r="BI458" s="25">
        <f>IF(BH458=9999,$BS$5,RANK(BH458,$BH$3:$BH$1993,1))</f>
        <v>1748</v>
      </c>
      <c r="BJ458" s="25">
        <f>$BQ$3*BI458/$BO$5</f>
        <v>8.7795077850326472E-3</v>
      </c>
      <c r="BK458" s="25" t="str">
        <f>IF(BH458&lt;BJ458,BH458,"ns")</f>
        <v>ns</v>
      </c>
      <c r="BL458" s="26">
        <f>SUM(COUNTIF(P458:X458, "&gt;0"), COUNTIF(AH458:AP458, "&gt;0"))</f>
        <v>18</v>
      </c>
    </row>
    <row r="459" spans="1:64">
      <c r="A459" t="s">
        <v>6293</v>
      </c>
      <c r="B459" t="s">
        <v>6294</v>
      </c>
      <c r="C459">
        <v>7.1633199999999997E-4</v>
      </c>
      <c r="D459">
        <v>4</v>
      </c>
      <c r="E459">
        <v>4</v>
      </c>
      <c r="F459">
        <v>0</v>
      </c>
      <c r="G459">
        <v>804636</v>
      </c>
      <c r="H459">
        <v>694450</v>
      </c>
      <c r="I459">
        <v>460190</v>
      </c>
      <c r="J459">
        <v>358117</v>
      </c>
      <c r="K459">
        <v>241324</v>
      </c>
      <c r="L459">
        <v>163070</v>
      </c>
      <c r="M459">
        <v>226736</v>
      </c>
      <c r="N459">
        <v>320615</v>
      </c>
      <c r="O459">
        <v>164585</v>
      </c>
      <c r="P459">
        <v>752891</v>
      </c>
      <c r="Q459">
        <v>529574</v>
      </c>
      <c r="R459">
        <v>379460</v>
      </c>
      <c r="S459">
        <v>683712</v>
      </c>
      <c r="T459">
        <v>587208</v>
      </c>
      <c r="U459">
        <v>577764</v>
      </c>
      <c r="V459">
        <v>609513</v>
      </c>
      <c r="W459">
        <v>453876</v>
      </c>
      <c r="X459">
        <v>610183</v>
      </c>
      <c r="Y459">
        <v>561408</v>
      </c>
      <c r="Z459">
        <v>394856</v>
      </c>
      <c r="AA459">
        <v>241031</v>
      </c>
      <c r="AB459">
        <v>313430</v>
      </c>
      <c r="AC459">
        <v>389390</v>
      </c>
      <c r="AD459">
        <v>382028</v>
      </c>
      <c r="AE459">
        <v>229644</v>
      </c>
      <c r="AF459">
        <v>428106</v>
      </c>
      <c r="AG459">
        <v>381731</v>
      </c>
      <c r="AH459">
        <v>1159320</v>
      </c>
      <c r="AI459">
        <v>1240980</v>
      </c>
      <c r="AJ459">
        <v>966969</v>
      </c>
      <c r="AK459">
        <v>452082</v>
      </c>
      <c r="AL459">
        <v>586507</v>
      </c>
      <c r="AM459">
        <v>600879</v>
      </c>
      <c r="AN459">
        <v>567932</v>
      </c>
      <c r="AO459">
        <v>819100</v>
      </c>
      <c r="AP459">
        <v>556285</v>
      </c>
      <c r="AR459" s="16">
        <f>IFERROR(TTEST(G459:O459,P459:X459,2,1),IF(OR(COUNTIF(P459:X459,"&gt;0")&gt;7,COUNTIF(G459:O459,"&gt;0")&gt;7),0,9999))</f>
        <v>4.0378531521829839E-2</v>
      </c>
      <c r="AS459" s="16">
        <f>IF(AR459=9999,$BO$3,RANK(AR459,$AR$3:$AR$1993,1))</f>
        <v>936</v>
      </c>
      <c r="AT459" s="16">
        <f>LOG((IFERROR(SUM(P459:X459)/COUNTIF(P459:X459, "&gt;0"),0.1))/(IFERROR(SUM(G459:O459)/COUNTIF(G459:O459, "&gt;0"),0.1)),2)</f>
        <v>0.5943424280512658</v>
      </c>
      <c r="AU459" s="17">
        <f>SUM(COUNTIF(P459:X459, "&gt;0"), COUNTIF(G459:O459, "&gt;0"))</f>
        <v>18</v>
      </c>
      <c r="AV459" s="18">
        <f>$BQ$3*AS459/$BO$3</f>
        <v>4.7082494969818908E-3</v>
      </c>
      <c r="AW459" s="18" t="str">
        <f>IF(AR459&lt;AV459,AR459,"ns")</f>
        <v>ns</v>
      </c>
      <c r="AX459" s="19" t="str">
        <f>IF(AND(AW459&lt;0.01,ABS(AT459)&gt;1.5,D459&gt;2), IF(AND(AT459&gt;0,COUNTIF(P459:X459,"&gt;0")&gt;7),"IRF4_interactor_Treg", (IF(AND(AT459&lt;0,COUNTIF(G459:O459, "&gt;0")&gt;7), "background_significant", "ns"))), "ns")</f>
        <v>ns</v>
      </c>
      <c r="AY459" s="20">
        <f>IFERROR(TTEST(Y459:AG459,AH459:AP459,2,1),IF(OR(COUNTIF(AH459:AP459,"&gt;0")&gt;7,COUNTIF(Y459:AG459,"&gt;0")&gt;7),0,9999))</f>
        <v>1.6456867631536693E-3</v>
      </c>
      <c r="AZ459" s="20">
        <f>IF(AY459=9999,$BO$4,RANK(AY459,$AY$3:$AY$1993,1))</f>
        <v>434</v>
      </c>
      <c r="BA459" s="20">
        <f>LOG((IFERROR(SUM(AH459:AP459)/COUNTIF(AH459:AP459, "&gt;0"),0.1))/(IFERROR(SUM(Y459:AG459)/COUNTIF(Y459:AG459, "&gt;0"),0.1)),2)</f>
        <v>1.0651354143538041</v>
      </c>
      <c r="BB459" s="21">
        <f>SUM(COUNTIF(AH459:AP459, "&gt;0"), COUNTIF(Y459:AG459, "&gt;0"))</f>
        <v>18</v>
      </c>
      <c r="BC459" s="22">
        <f>$BQ$3*AZ459/$BO$4</f>
        <v>2.1809045226130652E-3</v>
      </c>
      <c r="BD459" s="22">
        <f>IF(AY459&lt;BC459,AY459,"ns")</f>
        <v>1.6456867631536693E-3</v>
      </c>
      <c r="BE459" s="23" t="str">
        <f>IF(AND(BD459&lt;0.01,ABS(BA459)&gt;1.5,D459&gt;2), IF(AND(BA459&gt;0,COUNTIF(AH459:AP459,"&gt;0")&gt;7),"IRF4_interactor_Th17", (IF(AND(BA459&lt;0,COUNTIF(Y459:AG459, "&gt;0")&gt;7), "background_significant", "ns"))), "ns")</f>
        <v>ns</v>
      </c>
      <c r="BF459" s="24" t="str">
        <f>IF(OR(AX459 ="IRF4_interactor_Treg", BE459 ="IRF4_interactor_Th17"), LOG((AVERAGE(AH459:AP459)+0.1)/(AVERAGE(P459:X459)+0.1),2),"ns")</f>
        <v>ns</v>
      </c>
      <c r="BG459" s="24">
        <f>IF(AND(AX459="IRF4_interactor_Treg",BE459="IRF4_interactor_Th17"),1,IF(AX459="IRF4_interactor_Treg","IRF4_Treg",IF(BE459="IRF4_interactor_Th17","IRF4_Th17",0)))</f>
        <v>0</v>
      </c>
      <c r="BH459" s="25">
        <f>IFERROR(TTEST(AH459:AP459,P459:X459,2,1),IF(OR(COUNTIF(P459:X459,"&gt;0")&gt;7,COUNTIF(AH459:AP459,"&gt;0")&gt;7),0,9999))</f>
        <v>0.11072844890770801</v>
      </c>
      <c r="BI459" s="25">
        <f>IF(BH459=9999,$BS$5,RANK(BH459,$BH$3:$BH$1993,1))</f>
        <v>700</v>
      </c>
      <c r="BJ459" s="25">
        <f>$BQ$3*BI459/$BO$5</f>
        <v>3.5158211953792064E-3</v>
      </c>
      <c r="BK459" s="25" t="str">
        <f>IF(BH459&lt;BJ459,BH459,"ns")</f>
        <v>ns</v>
      </c>
      <c r="BL459" s="26">
        <f>SUM(COUNTIF(P459:X459, "&gt;0"), COUNTIF(AH459:AP459, "&gt;0"))</f>
        <v>18</v>
      </c>
    </row>
    <row r="460" spans="1:64">
      <c r="A460" t="s">
        <v>3337</v>
      </c>
      <c r="B460" t="s">
        <v>3338</v>
      </c>
      <c r="C460">
        <v>7.1633199999999997E-4</v>
      </c>
      <c r="D460">
        <v>16</v>
      </c>
      <c r="E460">
        <v>16</v>
      </c>
      <c r="F460">
        <v>0</v>
      </c>
      <c r="G460">
        <v>1286320</v>
      </c>
      <c r="H460">
        <v>1246950</v>
      </c>
      <c r="I460">
        <v>1334700</v>
      </c>
      <c r="J460">
        <v>693186</v>
      </c>
      <c r="K460">
        <v>703919</v>
      </c>
      <c r="L460">
        <v>739223</v>
      </c>
      <c r="M460">
        <v>523406</v>
      </c>
      <c r="N460">
        <v>558067</v>
      </c>
      <c r="O460">
        <v>620737</v>
      </c>
      <c r="P460">
        <v>1067590</v>
      </c>
      <c r="Q460">
        <v>1040840</v>
      </c>
      <c r="R460">
        <v>1094660</v>
      </c>
      <c r="S460">
        <v>1030490</v>
      </c>
      <c r="T460">
        <v>1100440</v>
      </c>
      <c r="U460">
        <v>1129070</v>
      </c>
      <c r="V460">
        <v>1078010</v>
      </c>
      <c r="W460">
        <v>1309130</v>
      </c>
      <c r="X460">
        <v>1285200</v>
      </c>
      <c r="Y460">
        <v>735649</v>
      </c>
      <c r="Z460">
        <v>715347</v>
      </c>
      <c r="AA460">
        <v>775504</v>
      </c>
      <c r="AB460">
        <v>483190</v>
      </c>
      <c r="AC460">
        <v>473242</v>
      </c>
      <c r="AD460">
        <v>576077</v>
      </c>
      <c r="AE460">
        <v>284183</v>
      </c>
      <c r="AF460">
        <v>397764</v>
      </c>
      <c r="AG460">
        <v>430595</v>
      </c>
      <c r="AH460">
        <v>1191360</v>
      </c>
      <c r="AI460">
        <v>1268700</v>
      </c>
      <c r="AJ460">
        <v>1275920</v>
      </c>
      <c r="AK460">
        <v>551312</v>
      </c>
      <c r="AL460">
        <v>615845</v>
      </c>
      <c r="AM460">
        <v>673143</v>
      </c>
      <c r="AN460">
        <v>511430</v>
      </c>
      <c r="AO460">
        <v>754472</v>
      </c>
      <c r="AP460">
        <v>600154</v>
      </c>
      <c r="AR460" s="16">
        <f>IFERROR(TTEST(G460:O460,P460:X460,2,1),IF(OR(COUNTIF(P460:X460,"&gt;0")&gt;7,COUNTIF(G460:O460,"&gt;0")&gt;7),0,9999))</f>
        <v>7.2678575824569783E-2</v>
      </c>
      <c r="AS460" s="16">
        <f>IF(AR460=9999,$BO$3,RANK(AR460,$AR$3:$AR$1993,1))</f>
        <v>1066</v>
      </c>
      <c r="AT460" s="16">
        <f>LOG((IFERROR(SUM(P460:X460)/COUNTIF(P460:X460, "&gt;0"),0.1))/(IFERROR(SUM(G460:O460)/COUNTIF(G460:O460, "&gt;0"),0.1)),2)</f>
        <v>0.3952581027973911</v>
      </c>
      <c r="AU460" s="17">
        <f>SUM(COUNTIF(P460:X460, "&gt;0"), COUNTIF(G460:O460, "&gt;0"))</f>
        <v>18</v>
      </c>
      <c r="AV460" s="18">
        <f>$BQ$3*AS460/$BO$3</f>
        <v>5.3621730382293767E-3</v>
      </c>
      <c r="AW460" s="18" t="str">
        <f>IF(AR460&lt;AV460,AR460,"ns")</f>
        <v>ns</v>
      </c>
      <c r="AX460" s="19" t="str">
        <f>IF(AND(AW460&lt;0.01,ABS(AT460)&gt;1.5,D460&gt;2), IF(AND(AT460&gt;0,COUNTIF(P460:X460,"&gt;0")&gt;7),"IRF4_interactor_Treg", (IF(AND(AT460&lt;0,COUNTIF(G460:O460, "&gt;0")&gt;7), "background_significant", "ns"))), "ns")</f>
        <v>ns</v>
      </c>
      <c r="AY460" s="20">
        <f>IFERROR(TTEST(Y460:AG460,AH460:AP460,2,1),IF(OR(COUNTIF(AH460:AP460,"&gt;0")&gt;7,COUNTIF(Y460:AG460,"&gt;0")&gt;7),0,9999))</f>
        <v>1.6502194794318463E-3</v>
      </c>
      <c r="AZ460" s="20">
        <f>IF(AY460=9999,$BO$4,RANK(AY460,$AY$3:$AY$1993,1))</f>
        <v>435</v>
      </c>
      <c r="BA460" s="20">
        <f>LOG((IFERROR(SUM(AH460:AP460)/COUNTIF(AH460:AP460, "&gt;0"),0.1))/(IFERROR(SUM(Y460:AG460)/COUNTIF(Y460:AG460, "&gt;0"),0.1)),2)</f>
        <v>0.61137435606849166</v>
      </c>
      <c r="BB460" s="21">
        <f>SUM(COUNTIF(AH460:AP460, "&gt;0"), COUNTIF(Y460:AG460, "&gt;0"))</f>
        <v>18</v>
      </c>
      <c r="BC460" s="22">
        <f>$BQ$3*AZ460/$BO$4</f>
        <v>2.1859296482412065E-3</v>
      </c>
      <c r="BD460" s="22">
        <f>IF(AY460&lt;BC460,AY460,"ns")</f>
        <v>1.6502194794318463E-3</v>
      </c>
      <c r="BE460" s="23" t="str">
        <f>IF(AND(BD460&lt;0.01,ABS(BA460)&gt;1.5,D460&gt;2), IF(AND(BA460&gt;0,COUNTIF(AH460:AP460,"&gt;0")&gt;7),"IRF4_interactor_Th17", (IF(AND(BA460&lt;0,COUNTIF(Y460:AG460, "&gt;0")&gt;7), "background_significant", "ns"))), "ns")</f>
        <v>ns</v>
      </c>
      <c r="BF460" s="24" t="str">
        <f>IF(OR(AX460 ="IRF4_interactor_Treg", BE460 ="IRF4_interactor_Th17"), LOG((AVERAGE(AH460:AP460)+0.1)/(AVERAGE(P460:X460)+0.1),2),"ns")</f>
        <v>ns</v>
      </c>
      <c r="BG460" s="24">
        <f>IF(AND(AX460="IRF4_interactor_Treg",BE460="IRF4_interactor_Th17"),1,IF(AX460="IRF4_interactor_Treg","IRF4_Treg",IF(BE460="IRF4_interactor_Th17","IRF4_Th17",0)))</f>
        <v>0</v>
      </c>
      <c r="BH460" s="25">
        <f>IFERROR(TTEST(AH460:AP460,P460:X460,2,1),IF(OR(COUNTIF(P460:X460,"&gt;0")&gt;7,COUNTIF(AH460:AP460,"&gt;0")&gt;7),0,9999))</f>
        <v>3.9260148289701563E-2</v>
      </c>
      <c r="BI460" s="25">
        <f>IF(BH460=9999,$BS$5,RANK(BH460,$BH$3:$BH$1993,1))</f>
        <v>409</v>
      </c>
      <c r="BJ460" s="25">
        <f>$BQ$3*BI460/$BO$5</f>
        <v>2.0542440984429935E-3</v>
      </c>
      <c r="BK460" s="25" t="str">
        <f>IF(BH460&lt;BJ460,BH460,"ns")</f>
        <v>ns</v>
      </c>
      <c r="BL460" s="26">
        <f>SUM(COUNTIF(P460:X460, "&gt;0"), COUNTIF(AH460:AP460, "&gt;0"))</f>
        <v>18</v>
      </c>
    </row>
    <row r="461" spans="1:64">
      <c r="A461" t="s">
        <v>567</v>
      </c>
      <c r="B461" t="s">
        <v>568</v>
      </c>
      <c r="C461">
        <v>7.1633199999999997E-4</v>
      </c>
      <c r="D461">
        <v>10</v>
      </c>
      <c r="E461">
        <v>10</v>
      </c>
      <c r="F461">
        <v>0</v>
      </c>
      <c r="G461">
        <v>138090</v>
      </c>
      <c r="H461">
        <v>146864</v>
      </c>
      <c r="I461">
        <v>167380</v>
      </c>
      <c r="J461">
        <v>146400</v>
      </c>
      <c r="K461">
        <v>131607</v>
      </c>
      <c r="L461">
        <v>143959</v>
      </c>
      <c r="M461">
        <v>75434</v>
      </c>
      <c r="N461">
        <v>88924.3</v>
      </c>
      <c r="O461">
        <v>117345</v>
      </c>
      <c r="P461">
        <v>245468</v>
      </c>
      <c r="Q461">
        <v>278675</v>
      </c>
      <c r="R461">
        <v>296701</v>
      </c>
      <c r="S461">
        <v>310662</v>
      </c>
      <c r="T461">
        <v>306259</v>
      </c>
      <c r="U461">
        <v>365159</v>
      </c>
      <c r="V461">
        <v>245035</v>
      </c>
      <c r="W461">
        <v>345844</v>
      </c>
      <c r="X461">
        <v>321099</v>
      </c>
      <c r="Y461">
        <v>133192</v>
      </c>
      <c r="Z461">
        <v>116052</v>
      </c>
      <c r="AA461">
        <v>112129</v>
      </c>
      <c r="AB461">
        <v>65278.3</v>
      </c>
      <c r="AC461">
        <v>92217.8</v>
      </c>
      <c r="AD461">
        <v>91602.8</v>
      </c>
      <c r="AE461">
        <v>116637</v>
      </c>
      <c r="AF461">
        <v>178493</v>
      </c>
      <c r="AG461">
        <v>189244</v>
      </c>
      <c r="AH461">
        <v>302587</v>
      </c>
      <c r="AI461">
        <v>314174</v>
      </c>
      <c r="AJ461">
        <v>348408</v>
      </c>
      <c r="AK461">
        <v>127282</v>
      </c>
      <c r="AL461">
        <v>130162</v>
      </c>
      <c r="AM461">
        <v>198372</v>
      </c>
      <c r="AN461">
        <v>213834</v>
      </c>
      <c r="AO461">
        <v>360521</v>
      </c>
      <c r="AP461">
        <v>195235</v>
      </c>
      <c r="AR461" s="16">
        <f>IFERROR(TTEST(G461:O461,P461:X461,2,1),IF(OR(COUNTIF(P461:X461,"&gt;0")&gt;7,COUNTIF(G461:O461,"&gt;0")&gt;7),0,9999))</f>
        <v>4.5668940642811234E-6</v>
      </c>
      <c r="AS461" s="16">
        <f>IF(AR461=9999,$BO$3,RANK(AR461,$AR$3:$AR$1993,1))</f>
        <v>41</v>
      </c>
      <c r="AT461" s="16">
        <f>LOG((IFERROR(SUM(P461:X461)/COUNTIF(P461:X461, "&gt;0"),0.1))/(IFERROR(SUM(G461:O461)/COUNTIF(G461:O461, "&gt;0"),0.1)),2)</f>
        <v>1.2317546056568411</v>
      </c>
      <c r="AU461" s="17">
        <f>SUM(COUNTIF(P461:X461, "&gt;0"), COUNTIF(G461:O461, "&gt;0"))</f>
        <v>18</v>
      </c>
      <c r="AV461" s="18">
        <f>$BQ$3*AS461/$BO$3</f>
        <v>2.0623742454728371E-4</v>
      </c>
      <c r="AW461" s="18">
        <f>IF(AR461&lt;AV461,AR461,"ns")</f>
        <v>4.5668940642811234E-6</v>
      </c>
      <c r="AX461" s="19" t="str">
        <f>IF(AND(AW461&lt;0.01,ABS(AT461)&gt;1.5,D461&gt;2), IF(AND(AT461&gt;0,COUNTIF(P461:X461,"&gt;0")&gt;7),"IRF4_interactor_Treg", (IF(AND(AT461&lt;0,COUNTIF(G461:O461, "&gt;0")&gt;7), "background_significant", "ns"))), "ns")</f>
        <v>ns</v>
      </c>
      <c r="AY461" s="20">
        <f>IFERROR(TTEST(Y461:AG461,AH461:AP461,2,1),IF(OR(COUNTIF(AH461:AP461,"&gt;0")&gt;7,COUNTIF(Y461:AG461,"&gt;0")&gt;7),0,9999))</f>
        <v>1.6767477643220556E-3</v>
      </c>
      <c r="AZ461" s="20">
        <f>IF(AY461=9999,$BO$4,RANK(AY461,$AY$3:$AY$1993,1))</f>
        <v>436</v>
      </c>
      <c r="BA461" s="20">
        <f>LOG((IFERROR(SUM(AH461:AP461)/COUNTIF(AH461:AP461, "&gt;0"),0.1))/(IFERROR(SUM(Y461:AG461)/COUNTIF(Y461:AG461, "&gt;0"),0.1)),2)</f>
        <v>1.0005817856927715</v>
      </c>
      <c r="BB461" s="21">
        <f>SUM(COUNTIF(AH461:AP461, "&gt;0"), COUNTIF(Y461:AG461, "&gt;0"))</f>
        <v>18</v>
      </c>
      <c r="BC461" s="22">
        <f>$BQ$3*AZ461/$BO$4</f>
        <v>2.1909547738693468E-3</v>
      </c>
      <c r="BD461" s="22">
        <f>IF(AY461&lt;BC461,AY461,"ns")</f>
        <v>1.6767477643220556E-3</v>
      </c>
      <c r="BE461" s="23" t="str">
        <f>IF(AND(BD461&lt;0.01,ABS(BA461)&gt;1.5,D461&gt;2), IF(AND(BA461&gt;0,COUNTIF(AH461:AP461,"&gt;0")&gt;7),"IRF4_interactor_Th17", (IF(AND(BA461&lt;0,COUNTIF(Y461:AG461, "&gt;0")&gt;7), "background_significant", "ns"))), "ns")</f>
        <v>ns</v>
      </c>
      <c r="BF461" s="24" t="str">
        <f>IF(OR(AX461 ="IRF4_interactor_Treg", BE461 ="IRF4_interactor_Th17"), LOG((AVERAGE(AH461:AP461)+0.1)/(AVERAGE(P461:X461)+0.1),2),"ns")</f>
        <v>ns</v>
      </c>
      <c r="BG461" s="24">
        <f>IF(AND(AX461="IRF4_interactor_Treg",BE461="IRF4_interactor_Th17"),1,IF(AX461="IRF4_interactor_Treg","IRF4_Treg",IF(BE461="IRF4_interactor_Th17","IRF4_Th17",0)))</f>
        <v>0</v>
      </c>
      <c r="BH461" s="25">
        <f>IFERROR(TTEST(AH461:AP461,P461:X461,2,1),IF(OR(COUNTIF(P461:X461,"&gt;0")&gt;7,COUNTIF(AH461:AP461,"&gt;0")&gt;7),0,9999))</f>
        <v>0.13060814281993521</v>
      </c>
      <c r="BI461" s="25">
        <f>IF(BH461=9999,$BS$5,RANK(BH461,$BH$3:$BH$1993,1))</f>
        <v>760</v>
      </c>
      <c r="BJ461" s="25">
        <f>$BQ$3*BI461/$BO$5</f>
        <v>3.8171772978402817E-3</v>
      </c>
      <c r="BK461" s="25" t="str">
        <f>IF(BH461&lt;BJ461,BH461,"ns")</f>
        <v>ns</v>
      </c>
      <c r="BL461" s="26">
        <f>SUM(COUNTIF(P461:X461, "&gt;0"), COUNTIF(AH461:AP461, "&gt;0"))</f>
        <v>18</v>
      </c>
    </row>
    <row r="462" spans="1:64">
      <c r="A462" t="s">
        <v>283</v>
      </c>
      <c r="B462" t="s">
        <v>284</v>
      </c>
      <c r="C462">
        <v>7.1633199999999997E-4</v>
      </c>
      <c r="D462">
        <v>3</v>
      </c>
      <c r="E462">
        <v>3</v>
      </c>
      <c r="F462">
        <v>0</v>
      </c>
      <c r="G462">
        <v>273408</v>
      </c>
      <c r="H462">
        <v>148502</v>
      </c>
      <c r="I462">
        <v>220401</v>
      </c>
      <c r="J462">
        <v>260841</v>
      </c>
      <c r="K462">
        <v>227681</v>
      </c>
      <c r="L462">
        <v>304809</v>
      </c>
      <c r="M462">
        <v>199176</v>
      </c>
      <c r="N462">
        <v>167060</v>
      </c>
      <c r="O462">
        <v>119311</v>
      </c>
      <c r="P462">
        <v>406133</v>
      </c>
      <c r="Q462">
        <v>342341</v>
      </c>
      <c r="R462">
        <v>414465</v>
      </c>
      <c r="S462">
        <v>440250</v>
      </c>
      <c r="T462">
        <v>481774</v>
      </c>
      <c r="U462">
        <v>349274</v>
      </c>
      <c r="V462">
        <v>444647</v>
      </c>
      <c r="W462">
        <v>478884</v>
      </c>
      <c r="X462">
        <v>524418</v>
      </c>
      <c r="Y462">
        <v>403598</v>
      </c>
      <c r="Z462">
        <v>282569</v>
      </c>
      <c r="AA462">
        <v>379967</v>
      </c>
      <c r="AB462">
        <v>210220</v>
      </c>
      <c r="AC462">
        <v>230861</v>
      </c>
      <c r="AD462">
        <v>257124</v>
      </c>
      <c r="AE462">
        <v>142232</v>
      </c>
      <c r="AF462">
        <v>0</v>
      </c>
      <c r="AG462">
        <v>0</v>
      </c>
      <c r="AH462">
        <v>618584</v>
      </c>
      <c r="AI462">
        <v>569180</v>
      </c>
      <c r="AJ462">
        <v>813683</v>
      </c>
      <c r="AK462">
        <v>227812</v>
      </c>
      <c r="AL462">
        <v>312174</v>
      </c>
      <c r="AM462">
        <v>365225</v>
      </c>
      <c r="AN462">
        <v>291093</v>
      </c>
      <c r="AO462">
        <v>358307</v>
      </c>
      <c r="AP462">
        <v>366875</v>
      </c>
      <c r="AR462" s="16">
        <f>IFERROR(TTEST(G462:O462,P462:X462,2,1),IF(OR(COUNTIF(P462:X462,"&gt;0")&gt;7,COUNTIF(G462:O462,"&gt;0")&gt;7),0,9999))</f>
        <v>2.30757882801432E-4</v>
      </c>
      <c r="AS462" s="16">
        <f>IF(AR462=9999,$BO$3,RANK(AR462,$AR$3:$AR$1993,1))</f>
        <v>157</v>
      </c>
      <c r="AT462" s="16">
        <f>LOG((IFERROR(SUM(P462:X462)/COUNTIF(P462:X462, "&gt;0"),0.1))/(IFERROR(SUM(G462:O462)/COUNTIF(G462:O462, "&gt;0"),0.1)),2)</f>
        <v>1.0148697875008947</v>
      </c>
      <c r="AU462" s="17">
        <f>SUM(COUNTIF(P462:X462, "&gt;0"), COUNTIF(G462:O462, "&gt;0"))</f>
        <v>18</v>
      </c>
      <c r="AV462" s="18">
        <f>$BQ$3*AS462/$BO$3</f>
        <v>7.8973843058350104E-4</v>
      </c>
      <c r="AW462" s="18">
        <f>IF(AR462&lt;AV462,AR462,"ns")</f>
        <v>2.30757882801432E-4</v>
      </c>
      <c r="AX462" s="19" t="str">
        <f>IF(AND(AW462&lt;0.01,ABS(AT462)&gt;1.5,D462&gt;2), IF(AND(AT462&gt;0,COUNTIF(P462:X462,"&gt;0")&gt;7),"IRF4_interactor_Treg", (IF(AND(AT462&lt;0,COUNTIF(G462:O462, "&gt;0")&gt;7), "background_significant", "ns"))), "ns")</f>
        <v>ns</v>
      </c>
      <c r="AY462" s="20">
        <f>IFERROR(TTEST(Y462:AG462,AH462:AP462,2,1),IF(OR(COUNTIF(AH462:AP462,"&gt;0")&gt;7,COUNTIF(Y462:AG462,"&gt;0")&gt;7),0,9999))</f>
        <v>1.6847210904048216E-3</v>
      </c>
      <c r="AZ462" s="20">
        <f>IF(AY462=9999,$BO$4,RANK(AY462,$AY$3:$AY$1993,1))</f>
        <v>437</v>
      </c>
      <c r="BA462" s="20">
        <f>LOG((IFERROR(SUM(AH462:AP462)/COUNTIF(AH462:AP462, "&gt;0"),0.1))/(IFERROR(SUM(Y462:AG462)/COUNTIF(Y462:AG462, "&gt;0"),0.1)),2)</f>
        <v>0.67838235887352927</v>
      </c>
      <c r="BB462" s="21">
        <f>SUM(COUNTIF(AH462:AP462, "&gt;0"), COUNTIF(Y462:AG462, "&gt;0"))</f>
        <v>16</v>
      </c>
      <c r="BC462" s="22">
        <f>$BQ$3*AZ462/$BO$4</f>
        <v>2.1959798994974876E-3</v>
      </c>
      <c r="BD462" s="22">
        <f>IF(AY462&lt;BC462,AY462,"ns")</f>
        <v>1.6847210904048216E-3</v>
      </c>
      <c r="BE462" s="23" t="str">
        <f>IF(AND(BD462&lt;0.01,ABS(BA462)&gt;1.5,D462&gt;2), IF(AND(BA462&gt;0,COUNTIF(AH462:AP462,"&gt;0")&gt;7),"IRF4_interactor_Th17", (IF(AND(BA462&lt;0,COUNTIF(Y462:AG462, "&gt;0")&gt;7), "background_significant", "ns"))), "ns")</f>
        <v>ns</v>
      </c>
      <c r="BF462" s="24" t="str">
        <f>IF(OR(AX462 ="IRF4_interactor_Treg", BE462 ="IRF4_interactor_Th17"), LOG((AVERAGE(AH462:AP462)+0.1)/(AVERAGE(P462:X462)+0.1),2),"ns")</f>
        <v>ns</v>
      </c>
      <c r="BG462" s="24">
        <f>IF(AND(AX462="IRF4_interactor_Treg",BE462="IRF4_interactor_Th17"),1,IF(AX462="IRF4_interactor_Treg","IRF4_Treg",IF(BE462="IRF4_interactor_Th17","IRF4_Th17",0)))</f>
        <v>0</v>
      </c>
      <c r="BH462" s="25">
        <f>IFERROR(TTEST(AH462:AP462,P462:X462,2,1),IF(OR(COUNTIF(P462:X462,"&gt;0")&gt;7,COUNTIF(AH462:AP462,"&gt;0")&gt;7),0,9999))</f>
        <v>0.95263108440978239</v>
      </c>
      <c r="BI462" s="25">
        <f>IF(BH462=9999,$BS$5,RANK(BH462,$BH$3:$BH$1993,1))</f>
        <v>1945</v>
      </c>
      <c r="BJ462" s="25">
        <f>$BQ$3*BI462/$BO$5</f>
        <v>9.7689603214465084E-3</v>
      </c>
      <c r="BK462" s="25" t="str">
        <f>IF(BH462&lt;BJ462,BH462,"ns")</f>
        <v>ns</v>
      </c>
      <c r="BL462" s="26">
        <f>SUM(COUNTIF(P462:X462, "&gt;0"), COUNTIF(AH462:AP462, "&gt;0"))</f>
        <v>18</v>
      </c>
    </row>
    <row r="463" spans="1:64">
      <c r="A463" t="s">
        <v>4145</v>
      </c>
      <c r="B463" t="s">
        <v>4146</v>
      </c>
      <c r="C463">
        <v>1.0476699999999999E-3</v>
      </c>
      <c r="D463">
        <v>7</v>
      </c>
      <c r="E463">
        <v>7</v>
      </c>
      <c r="F463">
        <v>0</v>
      </c>
      <c r="G463">
        <v>303935</v>
      </c>
      <c r="H463">
        <v>413014</v>
      </c>
      <c r="I463">
        <v>485599</v>
      </c>
      <c r="J463">
        <v>359389</v>
      </c>
      <c r="K463">
        <v>168731</v>
      </c>
      <c r="L463">
        <v>383567</v>
      </c>
      <c r="M463">
        <v>172842</v>
      </c>
      <c r="N463">
        <v>177004</v>
      </c>
      <c r="O463">
        <v>321868</v>
      </c>
      <c r="P463">
        <v>397377</v>
      </c>
      <c r="Q463">
        <v>454391</v>
      </c>
      <c r="R463">
        <v>407449</v>
      </c>
      <c r="S463">
        <v>598712</v>
      </c>
      <c r="T463">
        <v>609070</v>
      </c>
      <c r="U463">
        <v>811585</v>
      </c>
      <c r="V463">
        <v>512150</v>
      </c>
      <c r="W463">
        <v>489724</v>
      </c>
      <c r="X463">
        <v>498887</v>
      </c>
      <c r="Y463">
        <v>279505</v>
      </c>
      <c r="Z463">
        <v>372068</v>
      </c>
      <c r="AA463">
        <v>295490</v>
      </c>
      <c r="AB463">
        <v>387969</v>
      </c>
      <c r="AC463">
        <v>389512</v>
      </c>
      <c r="AD463">
        <v>485061</v>
      </c>
      <c r="AE463">
        <v>395682</v>
      </c>
      <c r="AF463">
        <v>481872</v>
      </c>
      <c r="AG463">
        <v>521884</v>
      </c>
      <c r="AH463">
        <v>809083</v>
      </c>
      <c r="AI463">
        <v>761099</v>
      </c>
      <c r="AJ463">
        <v>858628</v>
      </c>
      <c r="AK463">
        <v>317148</v>
      </c>
      <c r="AL463">
        <v>458887</v>
      </c>
      <c r="AM463">
        <v>727022</v>
      </c>
      <c r="AN463">
        <v>784362</v>
      </c>
      <c r="AO463">
        <v>972665</v>
      </c>
      <c r="AP463">
        <v>871509</v>
      </c>
      <c r="AR463" s="16">
        <f>IFERROR(TTEST(G463:O463,P463:X463,2,1),IF(OR(COUNTIF(P463:X463,"&gt;0")&gt;7,COUNTIF(G463:O463,"&gt;0")&gt;7),0,9999))</f>
        <v>5.775324739639087E-3</v>
      </c>
      <c r="AS463" s="16">
        <f>IF(AR463=9999,$BO$3,RANK(AR463,$AR$3:$AR$1993,1))</f>
        <v>572</v>
      </c>
      <c r="AT463" s="16">
        <f>LOG((IFERROR(SUM(P463:X463)/COUNTIF(P463:X463, "&gt;0"),0.1))/(IFERROR(SUM(G463:O463)/COUNTIF(G463:O463, "&gt;0"),0.1)),2)</f>
        <v>0.77864406519553431</v>
      </c>
      <c r="AU463" s="17">
        <f>SUM(COUNTIF(P463:X463, "&gt;0"), COUNTIF(G463:O463, "&gt;0"))</f>
        <v>18</v>
      </c>
      <c r="AV463" s="18">
        <f>$BQ$3*AS463/$BO$3</f>
        <v>2.8772635814889335E-3</v>
      </c>
      <c r="AW463" s="18" t="str">
        <f>IF(AR463&lt;AV463,AR463,"ns")</f>
        <v>ns</v>
      </c>
      <c r="AX463" s="19" t="str">
        <f>IF(AND(AW463&lt;0.01,ABS(AT463)&gt;1.5,D463&gt;2), IF(AND(AT463&gt;0,COUNTIF(P463:X463,"&gt;0")&gt;7),"IRF4_interactor_Treg", (IF(AND(AT463&lt;0,COUNTIF(G463:O463, "&gt;0")&gt;7), "background_significant", "ns"))), "ns")</f>
        <v>ns</v>
      </c>
      <c r="AY463" s="20">
        <f>IFERROR(TTEST(Y463:AG463,AH463:AP463,2,1),IF(OR(COUNTIF(AH463:AP463,"&gt;0")&gt;7,COUNTIF(Y463:AG463,"&gt;0")&gt;7),0,9999))</f>
        <v>1.7229692985501032E-3</v>
      </c>
      <c r="AZ463" s="20">
        <f>IF(AY463=9999,$BO$4,RANK(AY463,$AY$3:$AY$1993,1))</f>
        <v>438</v>
      </c>
      <c r="BA463" s="20">
        <f>LOG((IFERROR(SUM(AH463:AP463)/COUNTIF(AH463:AP463, "&gt;0"),0.1))/(IFERROR(SUM(Y463:AG463)/COUNTIF(Y463:AG463, "&gt;0"),0.1)),2)</f>
        <v>0.8621681087495191</v>
      </c>
      <c r="BB463" s="21">
        <f>SUM(COUNTIF(AH463:AP463, "&gt;0"), COUNTIF(Y463:AG463, "&gt;0"))</f>
        <v>18</v>
      </c>
      <c r="BC463" s="22">
        <f>$BQ$3*AZ463/$BO$4</f>
        <v>2.2010050251256279E-3</v>
      </c>
      <c r="BD463" s="22">
        <f>IF(AY463&lt;BC463,AY463,"ns")</f>
        <v>1.7229692985501032E-3</v>
      </c>
      <c r="BE463" s="23" t="str">
        <f>IF(AND(BD463&lt;0.01,ABS(BA463)&gt;1.5,D463&gt;2), IF(AND(BA463&gt;0,COUNTIF(AH463:AP463,"&gt;0")&gt;7),"IRF4_interactor_Th17", (IF(AND(BA463&lt;0,COUNTIF(Y463:AG463, "&gt;0")&gt;7), "background_significant", "ns"))), "ns")</f>
        <v>ns</v>
      </c>
      <c r="BF463" s="24" t="str">
        <f>IF(OR(AX463 ="IRF4_interactor_Treg", BE463 ="IRF4_interactor_Th17"), LOG((AVERAGE(AH463:AP463)+0.1)/(AVERAGE(P463:X463)+0.1),2),"ns")</f>
        <v>ns</v>
      </c>
      <c r="BG463" s="24">
        <f>IF(AND(AX463="IRF4_interactor_Treg",BE463="IRF4_interactor_Th17"),1,IF(AX463="IRF4_interactor_Treg","IRF4_Treg",IF(BE463="IRF4_interactor_Th17","IRF4_Th17",0)))</f>
        <v>0</v>
      </c>
      <c r="BH463" s="25">
        <f>IFERROR(TTEST(AH463:AP463,P463:X463,2,1),IF(OR(COUNTIF(P463:X463,"&gt;0")&gt;7,COUNTIF(AH463:AP463,"&gt;0")&gt;7),0,9999))</f>
        <v>7.4309333204715666E-2</v>
      </c>
      <c r="BI463" s="25">
        <f>IF(BH463=9999,$BS$5,RANK(BH463,$BH$3:$BH$1993,1))</f>
        <v>572</v>
      </c>
      <c r="BJ463" s="25">
        <f>$BQ$3*BI463/$BO$5</f>
        <v>2.8729281767955802E-3</v>
      </c>
      <c r="BK463" s="25" t="str">
        <f>IF(BH463&lt;BJ463,BH463,"ns")</f>
        <v>ns</v>
      </c>
      <c r="BL463" s="26">
        <f>SUM(COUNTIF(P463:X463, "&gt;0"), COUNTIF(AH463:AP463, "&gt;0"))</f>
        <v>18</v>
      </c>
    </row>
    <row r="464" spans="1:64">
      <c r="A464" t="s">
        <v>6211</v>
      </c>
      <c r="B464" t="s">
        <v>6212</v>
      </c>
      <c r="C464">
        <v>7.1633199999999997E-4</v>
      </c>
      <c r="D464">
        <v>8</v>
      </c>
      <c r="E464">
        <v>7</v>
      </c>
      <c r="F464">
        <v>1</v>
      </c>
      <c r="G464">
        <v>762686</v>
      </c>
      <c r="H464">
        <v>649995</v>
      </c>
      <c r="I464">
        <v>722303</v>
      </c>
      <c r="J464">
        <v>762641</v>
      </c>
      <c r="K464">
        <v>602707</v>
      </c>
      <c r="L464">
        <v>638842</v>
      </c>
      <c r="M464">
        <v>595191</v>
      </c>
      <c r="N464">
        <v>483431</v>
      </c>
      <c r="O464">
        <v>602705</v>
      </c>
      <c r="P464">
        <v>850825</v>
      </c>
      <c r="Q464">
        <v>647914</v>
      </c>
      <c r="R464">
        <v>789008</v>
      </c>
      <c r="S464">
        <v>902658</v>
      </c>
      <c r="T464">
        <v>889728</v>
      </c>
      <c r="U464">
        <v>974781</v>
      </c>
      <c r="V464">
        <v>966553</v>
      </c>
      <c r="W464">
        <v>1106830</v>
      </c>
      <c r="X464">
        <v>1158170</v>
      </c>
      <c r="Y464">
        <v>725662</v>
      </c>
      <c r="Z464">
        <v>759961</v>
      </c>
      <c r="AA464">
        <v>870149</v>
      </c>
      <c r="AB464">
        <v>501893</v>
      </c>
      <c r="AC464">
        <v>607542</v>
      </c>
      <c r="AD464">
        <v>482084</v>
      </c>
      <c r="AE464">
        <v>544882</v>
      </c>
      <c r="AF464">
        <v>759417</v>
      </c>
      <c r="AG464">
        <v>602690</v>
      </c>
      <c r="AH464">
        <v>1208420</v>
      </c>
      <c r="AI464">
        <v>1138000</v>
      </c>
      <c r="AJ464">
        <v>1219060</v>
      </c>
      <c r="AK464">
        <v>518771</v>
      </c>
      <c r="AL464">
        <v>655530</v>
      </c>
      <c r="AM464">
        <v>731168</v>
      </c>
      <c r="AN464">
        <v>731118</v>
      </c>
      <c r="AO464">
        <v>1124950</v>
      </c>
      <c r="AP464">
        <v>742003</v>
      </c>
      <c r="AR464" s="16">
        <f>IFERROR(TTEST(G464:O464,P464:X464,2,1),IF(OR(COUNTIF(P464:X464,"&gt;0")&gt;7,COUNTIF(G464:O464,"&gt;0")&gt;7),0,9999))</f>
        <v>5.706884698358305E-3</v>
      </c>
      <c r="AS464" s="16">
        <f>IF(AR464=9999,$BO$3,RANK(AR464,$AR$3:$AR$1993,1))</f>
        <v>566</v>
      </c>
      <c r="AT464" s="16">
        <f>LOG((IFERROR(SUM(P464:X464)/COUNTIF(P464:X464, "&gt;0"),0.1))/(IFERROR(SUM(G464:O464)/COUNTIF(G464:O464, "&gt;0"),0.1)),2)</f>
        <v>0.50961378995223661</v>
      </c>
      <c r="AU464" s="17">
        <f>SUM(COUNTIF(P464:X464, "&gt;0"), COUNTIF(G464:O464, "&gt;0"))</f>
        <v>18</v>
      </c>
      <c r="AV464" s="18">
        <f>$BQ$3*AS464/$BO$3</f>
        <v>2.8470824949698189E-3</v>
      </c>
      <c r="AW464" s="18" t="str">
        <f>IF(AR464&lt;AV464,AR464,"ns")</f>
        <v>ns</v>
      </c>
      <c r="AX464" s="19" t="str">
        <f>IF(AND(AW464&lt;0.01,ABS(AT464)&gt;1.5,D464&gt;2), IF(AND(AT464&gt;0,COUNTIF(P464:X464,"&gt;0")&gt;7),"IRF4_interactor_Treg", (IF(AND(AT464&lt;0,COUNTIF(G464:O464, "&gt;0")&gt;7), "background_significant", "ns"))), "ns")</f>
        <v>ns</v>
      </c>
      <c r="AY464" s="20">
        <f>IFERROR(TTEST(Y464:AG464,AH464:AP464,2,1),IF(OR(COUNTIF(AH464:AP464,"&gt;0")&gt;7,COUNTIF(Y464:AG464,"&gt;0")&gt;7),0,9999))</f>
        <v>1.7295444565104015E-3</v>
      </c>
      <c r="AZ464" s="20">
        <f>IF(AY464=9999,$BO$4,RANK(AY464,$AY$3:$AY$1993,1))</f>
        <v>439</v>
      </c>
      <c r="BA464" s="20">
        <f>LOG((IFERROR(SUM(AH464:AP464)/COUNTIF(AH464:AP464, "&gt;0"),0.1))/(IFERROR(SUM(Y464:AG464)/COUNTIF(Y464:AG464, "&gt;0"),0.1)),2)</f>
        <v>0.46290171671320363</v>
      </c>
      <c r="BB464" s="21">
        <f>SUM(COUNTIF(AH464:AP464, "&gt;0"), COUNTIF(Y464:AG464, "&gt;0"))</f>
        <v>18</v>
      </c>
      <c r="BC464" s="22">
        <f>$BQ$3*AZ464/$BO$4</f>
        <v>2.2060301507537687E-3</v>
      </c>
      <c r="BD464" s="22">
        <f>IF(AY464&lt;BC464,AY464,"ns")</f>
        <v>1.7295444565104015E-3</v>
      </c>
      <c r="BE464" s="23" t="str">
        <f>IF(AND(BD464&lt;0.01,ABS(BA464)&gt;1.5,D464&gt;2), IF(AND(BA464&gt;0,COUNTIF(AH464:AP464,"&gt;0")&gt;7),"IRF4_interactor_Th17", (IF(AND(BA464&lt;0,COUNTIF(Y464:AG464, "&gt;0")&gt;7), "background_significant", "ns"))), "ns")</f>
        <v>ns</v>
      </c>
      <c r="BF464" s="24" t="str">
        <f>IF(OR(AX464 ="IRF4_interactor_Treg", BE464 ="IRF4_interactor_Th17"), LOG((AVERAGE(AH464:AP464)+0.1)/(AVERAGE(P464:X464)+0.1),2),"ns")</f>
        <v>ns</v>
      </c>
      <c r="BG464" s="24">
        <f>IF(AND(AX464="IRF4_interactor_Treg",BE464="IRF4_interactor_Th17"),1,IF(AX464="IRF4_interactor_Treg","IRF4_Treg",IF(BE464="IRF4_interactor_Th17","IRF4_Th17",0)))</f>
        <v>0</v>
      </c>
      <c r="BH464" s="25">
        <f>IFERROR(TTEST(AH464:AP464,P464:X464,2,1),IF(OR(COUNTIF(P464:X464,"&gt;0")&gt;7,COUNTIF(AH464:AP464,"&gt;0")&gt;7),0,9999))</f>
        <v>0.84556555443303572</v>
      </c>
      <c r="BI464" s="25">
        <f>IF(BH464=9999,$BS$5,RANK(BH464,$BH$3:$BH$1993,1))</f>
        <v>1837</v>
      </c>
      <c r="BJ464" s="25">
        <f>$BQ$3*BI464/$BO$5</f>
        <v>9.2265193370165751E-3</v>
      </c>
      <c r="BK464" s="25" t="str">
        <f>IF(BH464&lt;BJ464,BH464,"ns")</f>
        <v>ns</v>
      </c>
      <c r="BL464" s="26">
        <f>SUM(COUNTIF(P464:X464, "&gt;0"), COUNTIF(AH464:AP464, "&gt;0"))</f>
        <v>18</v>
      </c>
    </row>
    <row r="465" spans="1:64">
      <c r="A465" t="s">
        <v>5065</v>
      </c>
      <c r="B465" t="s">
        <v>5066</v>
      </c>
      <c r="C465">
        <v>7.1633199999999997E-4</v>
      </c>
      <c r="D465">
        <v>8</v>
      </c>
      <c r="E465">
        <v>2</v>
      </c>
      <c r="F465">
        <v>6</v>
      </c>
      <c r="G465">
        <v>1488500</v>
      </c>
      <c r="H465">
        <v>1432000</v>
      </c>
      <c r="I465">
        <v>1765950</v>
      </c>
      <c r="J465">
        <v>972188</v>
      </c>
      <c r="K465">
        <v>906563</v>
      </c>
      <c r="L465">
        <v>1129200</v>
      </c>
      <c r="M465">
        <v>801896</v>
      </c>
      <c r="N465">
        <v>1056680</v>
      </c>
      <c r="O465">
        <v>1036640</v>
      </c>
      <c r="P465">
        <v>1353530</v>
      </c>
      <c r="Q465">
        <v>1386000</v>
      </c>
      <c r="R465">
        <v>1482100</v>
      </c>
      <c r="S465">
        <v>1524710</v>
      </c>
      <c r="T465">
        <v>1606880</v>
      </c>
      <c r="U465">
        <v>1725620</v>
      </c>
      <c r="V465">
        <v>1492480</v>
      </c>
      <c r="W465">
        <v>1668280</v>
      </c>
      <c r="X465">
        <v>2047950</v>
      </c>
      <c r="Y465">
        <v>1450630</v>
      </c>
      <c r="Z465">
        <v>1305730</v>
      </c>
      <c r="AA465">
        <v>1524410</v>
      </c>
      <c r="AB465">
        <v>1418680</v>
      </c>
      <c r="AC465">
        <v>1511900</v>
      </c>
      <c r="AD465">
        <v>1757120</v>
      </c>
      <c r="AE465">
        <v>949635</v>
      </c>
      <c r="AF465">
        <v>1408620</v>
      </c>
      <c r="AG465">
        <v>1595850</v>
      </c>
      <c r="AH465">
        <v>1967850</v>
      </c>
      <c r="AI465">
        <v>2065470</v>
      </c>
      <c r="AJ465">
        <v>2243940</v>
      </c>
      <c r="AK465">
        <v>1515990</v>
      </c>
      <c r="AL465">
        <v>1603200</v>
      </c>
      <c r="AM465">
        <v>2011930</v>
      </c>
      <c r="AN465">
        <v>1980850</v>
      </c>
      <c r="AO465">
        <v>2449220</v>
      </c>
      <c r="AP465">
        <v>2096610</v>
      </c>
      <c r="AR465" s="16">
        <f>IFERROR(TTEST(G465:O465,P465:X465,2,1),IF(OR(COUNTIF(P465:X465,"&gt;0")&gt;7,COUNTIF(G465:O465,"&gt;0")&gt;7),0,9999))</f>
        <v>2.5036726007148766E-2</v>
      </c>
      <c r="AS465" s="16">
        <f>IF(AR465=9999,$BO$3,RANK(AR465,$AR$3:$AR$1993,1))</f>
        <v>844</v>
      </c>
      <c r="AT465" s="16">
        <f>LOG((IFERROR(SUM(P465:X465)/COUNTIF(P465:X465, "&gt;0"),0.1))/(IFERROR(SUM(G465:O465)/COUNTIF(G465:O465, "&gt;0"),0.1)),2)</f>
        <v>0.43210813563523975</v>
      </c>
      <c r="AU465" s="17">
        <f>SUM(COUNTIF(P465:X465, "&gt;0"), COUNTIF(G465:O465, "&gt;0"))</f>
        <v>18</v>
      </c>
      <c r="AV465" s="18">
        <f>$BQ$3*AS465/$BO$3</f>
        <v>4.2454728370221323E-3</v>
      </c>
      <c r="AW465" s="18" t="str">
        <f>IF(AR465&lt;AV465,AR465,"ns")</f>
        <v>ns</v>
      </c>
      <c r="AX465" s="19" t="str">
        <f>IF(AND(AW465&lt;0.01,ABS(AT465)&gt;1.5,D465&gt;2), IF(AND(AT465&gt;0,COUNTIF(P465:X465,"&gt;0")&gt;7),"IRF4_interactor_Treg", (IF(AND(AT465&lt;0,COUNTIF(G465:O465, "&gt;0")&gt;7), "background_significant", "ns"))), "ns")</f>
        <v>ns</v>
      </c>
      <c r="AY465" s="20">
        <f>IFERROR(TTEST(Y465:AG465,AH465:AP465,2,1),IF(OR(COUNTIF(AH465:AP465,"&gt;0")&gt;7,COUNTIF(Y465:AG465,"&gt;0")&gt;7),0,9999))</f>
        <v>1.7309149455906349E-3</v>
      </c>
      <c r="AZ465" s="20">
        <f>IF(AY465=9999,$BO$4,RANK(AY465,$AY$3:$AY$1993,1))</f>
        <v>440</v>
      </c>
      <c r="BA465" s="20">
        <f>LOG((IFERROR(SUM(AH465:AP465)/COUNTIF(AH465:AP465, "&gt;0"),0.1))/(IFERROR(SUM(Y465:AG465)/COUNTIF(Y465:AG465, "&gt;0"),0.1)),2)</f>
        <v>0.47288899628230424</v>
      </c>
      <c r="BB465" s="21">
        <f>SUM(COUNTIF(AH465:AP465, "&gt;0"), COUNTIF(Y465:AG465, "&gt;0"))</f>
        <v>18</v>
      </c>
      <c r="BC465" s="22">
        <f>$BQ$3*AZ465/$BO$4</f>
        <v>2.2110552763819095E-3</v>
      </c>
      <c r="BD465" s="22">
        <f>IF(AY465&lt;BC465,AY465,"ns")</f>
        <v>1.7309149455906349E-3</v>
      </c>
      <c r="BE465" s="23" t="str">
        <f>IF(AND(BD465&lt;0.01,ABS(BA465)&gt;1.5,D465&gt;2), IF(AND(BA465&gt;0,COUNTIF(AH465:AP465,"&gt;0")&gt;7),"IRF4_interactor_Th17", (IF(AND(BA465&lt;0,COUNTIF(Y465:AG465, "&gt;0")&gt;7), "background_significant", "ns"))), "ns")</f>
        <v>ns</v>
      </c>
      <c r="BF465" s="24" t="str">
        <f>IF(OR(AX465 ="IRF4_interactor_Treg", BE465 ="IRF4_interactor_Th17"), LOG((AVERAGE(AH465:AP465)+0.1)/(AVERAGE(P465:X465)+0.1),2),"ns")</f>
        <v>ns</v>
      </c>
      <c r="BG465" s="24">
        <f>IF(AND(AX465="IRF4_interactor_Treg",BE465="IRF4_interactor_Th17"),1,IF(AX465="IRF4_interactor_Treg","IRF4_Treg",IF(BE465="IRF4_interactor_Th17","IRF4_Th17",0)))</f>
        <v>0</v>
      </c>
      <c r="BH465" s="25">
        <f>IFERROR(TTEST(AH465:AP465,P465:X465,2,1),IF(OR(COUNTIF(P465:X465,"&gt;0")&gt;7,COUNTIF(AH465:AP465,"&gt;0")&gt;7),0,9999))</f>
        <v>6.2333406043648242E-3</v>
      </c>
      <c r="BI465" s="25">
        <f>IF(BH465=9999,$BS$5,RANK(BH465,$BH$3:$BH$1993,1))</f>
        <v>173</v>
      </c>
      <c r="BJ465" s="25">
        <f>$BQ$3*BI465/$BO$5</f>
        <v>8.6891009542943245E-4</v>
      </c>
      <c r="BK465" s="25" t="str">
        <f>IF(BH465&lt;BJ465,BH465,"ns")</f>
        <v>ns</v>
      </c>
      <c r="BL465" s="26">
        <f>SUM(COUNTIF(P465:X465, "&gt;0"), COUNTIF(AH465:AP465, "&gt;0"))</f>
        <v>18</v>
      </c>
    </row>
    <row r="466" spans="1:64">
      <c r="A466" t="s">
        <v>6167</v>
      </c>
      <c r="B466" t="s">
        <v>6168</v>
      </c>
      <c r="C466">
        <v>7.1633199999999997E-4</v>
      </c>
      <c r="D466">
        <v>11</v>
      </c>
      <c r="E466">
        <v>11</v>
      </c>
      <c r="F466">
        <v>0</v>
      </c>
      <c r="G466">
        <v>491907</v>
      </c>
      <c r="H466">
        <v>482964</v>
      </c>
      <c r="I466">
        <v>524904</v>
      </c>
      <c r="J466">
        <v>264934</v>
      </c>
      <c r="K466">
        <v>292050</v>
      </c>
      <c r="L466">
        <v>252382</v>
      </c>
      <c r="M466">
        <v>325521</v>
      </c>
      <c r="N466">
        <v>341869</v>
      </c>
      <c r="O466">
        <v>382594</v>
      </c>
      <c r="P466">
        <v>526646</v>
      </c>
      <c r="Q466">
        <v>459418</v>
      </c>
      <c r="R466">
        <v>512254</v>
      </c>
      <c r="S466">
        <v>453255</v>
      </c>
      <c r="T466">
        <v>498449</v>
      </c>
      <c r="U466">
        <v>441761</v>
      </c>
      <c r="V466">
        <v>676644</v>
      </c>
      <c r="W466">
        <v>749146</v>
      </c>
      <c r="X466">
        <v>701536</v>
      </c>
      <c r="Y466">
        <v>592000</v>
      </c>
      <c r="Z466">
        <v>601333</v>
      </c>
      <c r="AA466">
        <v>666637</v>
      </c>
      <c r="AB466">
        <v>467322</v>
      </c>
      <c r="AC466">
        <v>456810</v>
      </c>
      <c r="AD466">
        <v>447132</v>
      </c>
      <c r="AE466">
        <v>184407</v>
      </c>
      <c r="AF466">
        <v>274485</v>
      </c>
      <c r="AG466">
        <v>294069</v>
      </c>
      <c r="AH466">
        <v>833136</v>
      </c>
      <c r="AI466">
        <v>741583</v>
      </c>
      <c r="AJ466">
        <v>795360</v>
      </c>
      <c r="AK466">
        <v>506089</v>
      </c>
      <c r="AL466">
        <v>497659</v>
      </c>
      <c r="AM466">
        <v>608212</v>
      </c>
      <c r="AN466">
        <v>432860</v>
      </c>
      <c r="AO466">
        <v>634822</v>
      </c>
      <c r="AP466">
        <v>388848</v>
      </c>
      <c r="AR466" s="16">
        <f>IFERROR(TTEST(G466:O466,P466:X466,2,1),IF(OR(COUNTIF(P466:X466,"&gt;0")&gt;7,COUNTIF(G466:O466,"&gt;0")&gt;7),0,9999))</f>
        <v>8.1430474913548618E-3</v>
      </c>
      <c r="AS466" s="16">
        <f>IF(AR466=9999,$BO$3,RANK(AR466,$AR$3:$AR$1993,1))</f>
        <v>630</v>
      </c>
      <c r="AT466" s="16">
        <f>LOG((IFERROR(SUM(P466:X466)/COUNTIF(P466:X466, "&gt;0"),0.1))/(IFERROR(SUM(G466:O466)/COUNTIF(G466:O466, "&gt;0"),0.1)),2)</f>
        <v>0.57934579520620144</v>
      </c>
      <c r="AU466" s="17">
        <f>SUM(COUNTIF(P466:X466, "&gt;0"), COUNTIF(G466:O466, "&gt;0"))</f>
        <v>18</v>
      </c>
      <c r="AV466" s="18">
        <f>$BQ$3*AS466/$BO$3</f>
        <v>3.1690140845070424E-3</v>
      </c>
      <c r="AW466" s="18" t="str">
        <f>IF(AR466&lt;AV466,AR466,"ns")</f>
        <v>ns</v>
      </c>
      <c r="AX466" s="19" t="str">
        <f>IF(AND(AW466&lt;0.01,ABS(AT466)&gt;1.5,D466&gt;2), IF(AND(AT466&gt;0,COUNTIF(P466:X466,"&gt;0")&gt;7),"IRF4_interactor_Treg", (IF(AND(AT466&lt;0,COUNTIF(G466:O466, "&gt;0")&gt;7), "background_significant", "ns"))), "ns")</f>
        <v>ns</v>
      </c>
      <c r="AY466" s="20">
        <f>IFERROR(TTEST(Y466:AG466,AH466:AP466,2,1),IF(OR(COUNTIF(AH466:AP466,"&gt;0")&gt;7,COUNTIF(Y466:AG466,"&gt;0")&gt;7),0,9999))</f>
        <v>1.7662336189591674E-3</v>
      </c>
      <c r="AZ466" s="20">
        <f>IF(AY466=9999,$BO$4,RANK(AY466,$AY$3:$AY$1993,1))</f>
        <v>442</v>
      </c>
      <c r="BA466" s="20">
        <f>LOG((IFERROR(SUM(AH466:AP466)/COUNTIF(AH466:AP466, "&gt;0"),0.1))/(IFERROR(SUM(Y466:AG466)/COUNTIF(Y466:AG466, "&gt;0"),0.1)),2)</f>
        <v>0.44893883898380238</v>
      </c>
      <c r="BB466" s="21">
        <f>SUM(COUNTIF(AH466:AP466, "&gt;0"), COUNTIF(Y466:AG466, "&gt;0"))</f>
        <v>18</v>
      </c>
      <c r="BC466" s="22">
        <f>$BQ$3*AZ466/$BO$4</f>
        <v>2.2211055276381911E-3</v>
      </c>
      <c r="BD466" s="22">
        <f>IF(AY466&lt;BC466,AY466,"ns")</f>
        <v>1.7662336189591674E-3</v>
      </c>
      <c r="BE466" s="23" t="str">
        <f>IF(AND(BD466&lt;0.01,ABS(BA466)&gt;1.5,D466&gt;2), IF(AND(BA466&gt;0,COUNTIF(AH466:AP466,"&gt;0")&gt;7),"IRF4_interactor_Th17", (IF(AND(BA466&lt;0,COUNTIF(Y466:AG466, "&gt;0")&gt;7), "background_significant", "ns"))), "ns")</f>
        <v>ns</v>
      </c>
      <c r="BF466" s="24" t="str">
        <f>IF(OR(AX466 ="IRF4_interactor_Treg", BE466 ="IRF4_interactor_Th17"), LOG((AVERAGE(AH466:AP466)+0.1)/(AVERAGE(P466:X466)+0.1),2),"ns")</f>
        <v>ns</v>
      </c>
      <c r="BG466" s="24">
        <f>IF(AND(AX466="IRF4_interactor_Treg",BE466="IRF4_interactor_Th17"),1,IF(AX466="IRF4_interactor_Treg","IRF4_Treg",IF(BE466="IRF4_interactor_Th17","IRF4_Th17",0)))</f>
        <v>0</v>
      </c>
      <c r="BH466" s="25">
        <f>IFERROR(TTEST(AH466:AP466,P466:X466,2,1),IF(OR(COUNTIF(P466:X466,"&gt;0")&gt;7,COUNTIF(AH466:AP466,"&gt;0")&gt;7),0,9999))</f>
        <v>0.56532400040799735</v>
      </c>
      <c r="BI466" s="25">
        <f>IF(BH466=9999,$BS$5,RANK(BH466,$BH$3:$BH$1993,1))</f>
        <v>1550</v>
      </c>
      <c r="BJ466" s="25">
        <f>$BQ$3*BI466/$BO$5</f>
        <v>7.7850326469111001E-3</v>
      </c>
      <c r="BK466" s="25" t="str">
        <f>IF(BH466&lt;BJ466,BH466,"ns")</f>
        <v>ns</v>
      </c>
      <c r="BL466" s="26">
        <f>SUM(COUNTIF(P466:X466, "&gt;0"), COUNTIF(AH466:AP466, "&gt;0"))</f>
        <v>18</v>
      </c>
    </row>
    <row r="467" spans="1:64">
      <c r="A467" t="s">
        <v>6319</v>
      </c>
      <c r="B467" t="s">
        <v>6320</v>
      </c>
      <c r="C467">
        <v>7.1633199999999997E-4</v>
      </c>
      <c r="D467">
        <v>11</v>
      </c>
      <c r="E467">
        <v>11</v>
      </c>
      <c r="F467">
        <v>0</v>
      </c>
      <c r="G467">
        <v>194982</v>
      </c>
      <c r="H467">
        <v>166140</v>
      </c>
      <c r="I467">
        <v>204141</v>
      </c>
      <c r="J467">
        <v>203963</v>
      </c>
      <c r="K467">
        <v>210676</v>
      </c>
      <c r="L467">
        <v>236576</v>
      </c>
      <c r="M467">
        <v>94504.9</v>
      </c>
      <c r="N467">
        <v>109303</v>
      </c>
      <c r="O467">
        <v>131257</v>
      </c>
      <c r="P467">
        <v>176159</v>
      </c>
      <c r="Q467">
        <v>150668</v>
      </c>
      <c r="R467">
        <v>171244</v>
      </c>
      <c r="S467">
        <v>270555</v>
      </c>
      <c r="T467">
        <v>266026</v>
      </c>
      <c r="U467">
        <v>285919</v>
      </c>
      <c r="V467">
        <v>257939</v>
      </c>
      <c r="W467">
        <v>287187</v>
      </c>
      <c r="X467">
        <v>290693</v>
      </c>
      <c r="Y467">
        <v>241602</v>
      </c>
      <c r="Z467">
        <v>213896</v>
      </c>
      <c r="AA467">
        <v>238198</v>
      </c>
      <c r="AB467">
        <v>159669</v>
      </c>
      <c r="AC467">
        <v>175624</v>
      </c>
      <c r="AD467">
        <v>197245</v>
      </c>
      <c r="AE467">
        <v>85432.7</v>
      </c>
      <c r="AF467">
        <v>103315</v>
      </c>
      <c r="AG467">
        <v>138258</v>
      </c>
      <c r="AH467">
        <v>339835</v>
      </c>
      <c r="AI467">
        <v>316776</v>
      </c>
      <c r="AJ467">
        <v>403647</v>
      </c>
      <c r="AK467">
        <v>172935</v>
      </c>
      <c r="AL467">
        <v>210157</v>
      </c>
      <c r="AM467">
        <v>231194</v>
      </c>
      <c r="AN467">
        <v>184423</v>
      </c>
      <c r="AO467">
        <v>246663</v>
      </c>
      <c r="AP467">
        <v>180067</v>
      </c>
      <c r="AR467" s="16">
        <f>IFERROR(TTEST(G467:O467,P467:X467,2,1),IF(OR(COUNTIF(P467:X467,"&gt;0")&gt;7,COUNTIF(G467:O467,"&gt;0")&gt;7),0,9999))</f>
        <v>4.0723138962787328E-2</v>
      </c>
      <c r="AS467" s="16">
        <f>IF(AR467=9999,$BO$3,RANK(AR467,$AR$3:$AR$1993,1))</f>
        <v>938</v>
      </c>
      <c r="AT467" s="16">
        <f>LOG((IFERROR(SUM(P467:X467)/COUNTIF(P467:X467, "&gt;0"),0.1))/(IFERROR(SUM(G467:O467)/COUNTIF(G467:O467, "&gt;0"),0.1)),2)</f>
        <v>0.47491453658580995</v>
      </c>
      <c r="AU467" s="17">
        <f>SUM(COUNTIF(P467:X467, "&gt;0"), COUNTIF(G467:O467, "&gt;0"))</f>
        <v>18</v>
      </c>
      <c r="AV467" s="18">
        <f>$BQ$3*AS467/$BO$3</f>
        <v>4.7183098591549299E-3</v>
      </c>
      <c r="AW467" s="18" t="str">
        <f>IF(AR467&lt;AV467,AR467,"ns")</f>
        <v>ns</v>
      </c>
      <c r="AX467" s="19" t="str">
        <f>IF(AND(AW467&lt;0.01,ABS(AT467)&gt;1.5,D467&gt;2), IF(AND(AT467&gt;0,COUNTIF(P467:X467,"&gt;0")&gt;7),"IRF4_interactor_Treg", (IF(AND(AT467&lt;0,COUNTIF(G467:O467, "&gt;0")&gt;7), "background_significant", "ns"))), "ns")</f>
        <v>ns</v>
      </c>
      <c r="AY467" s="20">
        <f>IFERROR(TTEST(Y467:AG467,AH467:AP467,2,1),IF(OR(COUNTIF(AH467:AP467,"&gt;0")&gt;7,COUNTIF(Y467:AG467,"&gt;0")&gt;7),0,9999))</f>
        <v>1.773477513810548E-3</v>
      </c>
      <c r="AZ467" s="20">
        <f>IF(AY467=9999,$BO$4,RANK(AY467,$AY$3:$AY$1993,1))</f>
        <v>443</v>
      </c>
      <c r="BA467" s="20">
        <f>LOG((IFERROR(SUM(AH467:AP467)/COUNTIF(AH467:AP467, "&gt;0"),0.1))/(IFERROR(SUM(Y467:AG467)/COUNTIF(Y467:AG467, "&gt;0"),0.1)),2)</f>
        <v>0.55735368015368247</v>
      </c>
      <c r="BB467" s="21">
        <f>SUM(COUNTIF(AH467:AP467, "&gt;0"), COUNTIF(Y467:AG467, "&gt;0"))</f>
        <v>18</v>
      </c>
      <c r="BC467" s="22">
        <f>$BQ$3*AZ467/$BO$4</f>
        <v>2.2261306532663314E-3</v>
      </c>
      <c r="BD467" s="22">
        <f>IF(AY467&lt;BC467,AY467,"ns")</f>
        <v>1.773477513810548E-3</v>
      </c>
      <c r="BE467" s="23" t="str">
        <f>IF(AND(BD467&lt;0.01,ABS(BA467)&gt;1.5,D467&gt;2), IF(AND(BA467&gt;0,COUNTIF(AH467:AP467,"&gt;0")&gt;7),"IRF4_interactor_Th17", (IF(AND(BA467&lt;0,COUNTIF(Y467:AG467, "&gt;0")&gt;7), "background_significant", "ns"))), "ns")</f>
        <v>ns</v>
      </c>
      <c r="BF467" s="24" t="str">
        <f>IF(OR(AX467 ="IRF4_interactor_Treg", BE467 ="IRF4_interactor_Th17"), LOG((AVERAGE(AH467:AP467)+0.1)/(AVERAGE(P467:X467)+0.1),2),"ns")</f>
        <v>ns</v>
      </c>
      <c r="BG467" s="24">
        <f>IF(AND(AX467="IRF4_interactor_Treg",BE467="IRF4_interactor_Th17"),1,IF(AX467="IRF4_interactor_Treg","IRF4_Treg",IF(BE467="IRF4_interactor_Th17","IRF4_Th17",0)))</f>
        <v>0</v>
      </c>
      <c r="BH467" s="25">
        <f>IFERROR(TTEST(AH467:AP467,P467:X467,2,1),IF(OR(COUNTIF(P467:X467,"&gt;0")&gt;7,COUNTIF(AH467:AP467,"&gt;0")&gt;7),0,9999))</f>
        <v>0.75415129420187721</v>
      </c>
      <c r="BI467" s="25">
        <f>IF(BH467=9999,$BS$5,RANK(BH467,$BH$3:$BH$1993,1))</f>
        <v>1737</v>
      </c>
      <c r="BJ467" s="25">
        <f>$BQ$3*BI467/$BO$5</f>
        <v>8.7242591662481175E-3</v>
      </c>
      <c r="BK467" s="25" t="str">
        <f>IF(BH467&lt;BJ467,BH467,"ns")</f>
        <v>ns</v>
      </c>
      <c r="BL467" s="26">
        <f>SUM(COUNTIF(P467:X467, "&gt;0"), COUNTIF(AH467:AP467, "&gt;0"))</f>
        <v>18</v>
      </c>
    </row>
    <row r="468" spans="1:64">
      <c r="A468" t="s">
        <v>857</v>
      </c>
      <c r="B468" t="s">
        <v>858</v>
      </c>
      <c r="C468">
        <v>7.1633199999999997E-4</v>
      </c>
      <c r="D468">
        <v>18</v>
      </c>
      <c r="E468">
        <v>18</v>
      </c>
      <c r="F468">
        <v>0</v>
      </c>
      <c r="G468">
        <v>960892</v>
      </c>
      <c r="H468">
        <v>940499</v>
      </c>
      <c r="I468">
        <v>1014140</v>
      </c>
      <c r="J468">
        <v>313727</v>
      </c>
      <c r="K468">
        <v>368779</v>
      </c>
      <c r="L468">
        <v>431373</v>
      </c>
      <c r="M468">
        <v>300847</v>
      </c>
      <c r="N468">
        <v>361447</v>
      </c>
      <c r="O468">
        <v>336550</v>
      </c>
      <c r="P468">
        <v>946677</v>
      </c>
      <c r="Q468">
        <v>845099</v>
      </c>
      <c r="R468">
        <v>878130</v>
      </c>
      <c r="S468">
        <v>616794</v>
      </c>
      <c r="T468">
        <v>672036</v>
      </c>
      <c r="U468">
        <v>587733</v>
      </c>
      <c r="V468">
        <v>841410</v>
      </c>
      <c r="W468">
        <v>1018480</v>
      </c>
      <c r="X468">
        <v>1123410</v>
      </c>
      <c r="Y468">
        <v>803744</v>
      </c>
      <c r="Z468">
        <v>754719</v>
      </c>
      <c r="AA468">
        <v>718591</v>
      </c>
      <c r="AB468">
        <v>321490</v>
      </c>
      <c r="AC468">
        <v>349267</v>
      </c>
      <c r="AD468">
        <v>384473</v>
      </c>
      <c r="AE468">
        <v>337880</v>
      </c>
      <c r="AF468">
        <v>562233</v>
      </c>
      <c r="AG468">
        <v>533830</v>
      </c>
      <c r="AH468">
        <v>1360330</v>
      </c>
      <c r="AI468">
        <v>1343150</v>
      </c>
      <c r="AJ468">
        <v>1514250</v>
      </c>
      <c r="AK468">
        <v>396857</v>
      </c>
      <c r="AL468">
        <v>415532</v>
      </c>
      <c r="AM468">
        <v>531805</v>
      </c>
      <c r="AN468">
        <v>804883</v>
      </c>
      <c r="AO468">
        <v>1078920</v>
      </c>
      <c r="AP468">
        <v>837602</v>
      </c>
      <c r="AR468" s="16">
        <f>IFERROR(TTEST(G468:O468,P468:X468,2,1),IF(OR(COUNTIF(P468:X468,"&gt;0")&gt;7,COUNTIF(G468:O468,"&gt;0")&gt;7),0,9999))</f>
        <v>3.6446540933052267E-2</v>
      </c>
      <c r="AS468" s="16">
        <f>IF(AR468=9999,$BO$3,RANK(AR468,$AR$3:$AR$1993,1))</f>
        <v>913</v>
      </c>
      <c r="AT468" s="16">
        <f>LOG((IFERROR(SUM(P468:X468)/COUNTIF(P468:X468, "&gt;0"),0.1))/(IFERROR(SUM(G468:O468)/COUNTIF(G468:O468, "&gt;0"),0.1)),2)</f>
        <v>0.58254807754962135</v>
      </c>
      <c r="AU468" s="17">
        <f>SUM(COUNTIF(P468:X468, "&gt;0"), COUNTIF(G468:O468, "&gt;0"))</f>
        <v>18</v>
      </c>
      <c r="AV468" s="18">
        <f>$BQ$3*AS468/$BO$3</f>
        <v>4.5925553319919521E-3</v>
      </c>
      <c r="AW468" s="18" t="str">
        <f>IF(AR468&lt;AV468,AR468,"ns")</f>
        <v>ns</v>
      </c>
      <c r="AX468" s="19" t="str">
        <f>IF(AND(AW468&lt;0.01,ABS(AT468)&gt;1.5,D468&gt;2), IF(AND(AT468&gt;0,COUNTIF(P468:X468,"&gt;0")&gt;7),"IRF4_interactor_Treg", (IF(AND(AT468&lt;0,COUNTIF(G468:O468, "&gt;0")&gt;7), "background_significant", "ns"))), "ns")</f>
        <v>ns</v>
      </c>
      <c r="AY468" s="20">
        <f>IFERROR(TTEST(Y468:AG468,AH468:AP468,2,1),IF(OR(COUNTIF(AH468:AP468,"&gt;0")&gt;7,COUNTIF(Y468:AG468,"&gt;0")&gt;7),0,9999))</f>
        <v>1.7978086403133079E-3</v>
      </c>
      <c r="AZ468" s="20">
        <f>IF(AY468=9999,$BO$4,RANK(AY468,$AY$3:$AY$1993,1))</f>
        <v>445</v>
      </c>
      <c r="BA468" s="20">
        <f>LOG((IFERROR(SUM(AH468:AP468)/COUNTIF(AH468:AP468, "&gt;0"),0.1))/(IFERROR(SUM(Y468:AG468)/COUNTIF(Y468:AG468, "&gt;0"),0.1)),2)</f>
        <v>0.79736302715352381</v>
      </c>
      <c r="BB468" s="21">
        <f>SUM(COUNTIF(AH468:AP468, "&gt;0"), COUNTIF(Y468:AG468, "&gt;0"))</f>
        <v>18</v>
      </c>
      <c r="BC468" s="22">
        <f>$BQ$3*AZ468/$BO$4</f>
        <v>2.236180904522613E-3</v>
      </c>
      <c r="BD468" s="22">
        <f>IF(AY468&lt;BC468,AY468,"ns")</f>
        <v>1.7978086403133079E-3</v>
      </c>
      <c r="BE468" s="23" t="str">
        <f>IF(AND(BD468&lt;0.01,ABS(BA468)&gt;1.5,D468&gt;2), IF(AND(BA468&gt;0,COUNTIF(AH468:AP468,"&gt;0")&gt;7),"IRF4_interactor_Th17", (IF(AND(BA468&lt;0,COUNTIF(Y468:AG468, "&gt;0")&gt;7), "background_significant", "ns"))), "ns")</f>
        <v>ns</v>
      </c>
      <c r="BF468" s="24" t="str">
        <f>IF(OR(AX468 ="IRF4_interactor_Treg", BE468 ="IRF4_interactor_Th17"), LOG((AVERAGE(AH468:AP468)+0.1)/(AVERAGE(P468:X468)+0.1),2),"ns")</f>
        <v>ns</v>
      </c>
      <c r="BG468" s="24">
        <f>IF(AND(AX468="IRF4_interactor_Treg",BE468="IRF4_interactor_Th17"),1,IF(AX468="IRF4_interactor_Treg","IRF4_Treg",IF(BE468="IRF4_interactor_Th17","IRF4_Th17",0)))</f>
        <v>0</v>
      </c>
      <c r="BH468" s="25">
        <f>IFERROR(TTEST(AH468:AP468,P468:X468,2,1),IF(OR(COUNTIF(P468:X468,"&gt;0")&gt;7,COUNTIF(AH468:AP468,"&gt;0")&gt;7),0,9999))</f>
        <v>0.4900709654784019</v>
      </c>
      <c r="BI468" s="25">
        <f>IF(BH468=9999,$BS$5,RANK(BH468,$BH$3:$BH$1993,1))</f>
        <v>1453</v>
      </c>
      <c r="BJ468" s="25">
        <f>$BQ$3*BI468/$BO$5</f>
        <v>7.2978402812656964E-3</v>
      </c>
      <c r="BK468" s="25" t="str">
        <f>IF(BH468&lt;BJ468,BH468,"ns")</f>
        <v>ns</v>
      </c>
      <c r="BL468" s="26">
        <f>SUM(COUNTIF(P468:X468, "&gt;0"), COUNTIF(AH468:AP468, "&gt;0"))</f>
        <v>18</v>
      </c>
    </row>
    <row r="469" spans="1:64">
      <c r="A469" t="s">
        <v>1419</v>
      </c>
      <c r="B469" t="s">
        <v>1420</v>
      </c>
      <c r="C469">
        <v>7.1633199999999997E-4</v>
      </c>
      <c r="D469">
        <v>14</v>
      </c>
      <c r="E469">
        <v>14</v>
      </c>
      <c r="F469">
        <v>0</v>
      </c>
      <c r="G469">
        <v>1361680</v>
      </c>
      <c r="H469">
        <v>1298470</v>
      </c>
      <c r="I469">
        <v>1495820</v>
      </c>
      <c r="J469">
        <v>1055270</v>
      </c>
      <c r="K469">
        <v>1017470</v>
      </c>
      <c r="L469">
        <v>1072140</v>
      </c>
      <c r="M469">
        <v>709067</v>
      </c>
      <c r="N469">
        <v>833559</v>
      </c>
      <c r="O469">
        <v>894086</v>
      </c>
      <c r="P469">
        <v>1645170</v>
      </c>
      <c r="Q469">
        <v>1516210</v>
      </c>
      <c r="R469">
        <v>1454250</v>
      </c>
      <c r="S469">
        <v>1495260</v>
      </c>
      <c r="T469">
        <v>1697210</v>
      </c>
      <c r="U469">
        <v>1769980</v>
      </c>
      <c r="V469">
        <v>1559810</v>
      </c>
      <c r="W469">
        <v>1840490</v>
      </c>
      <c r="X469">
        <v>1883680</v>
      </c>
      <c r="Y469">
        <v>1084820</v>
      </c>
      <c r="Z469">
        <v>1071720</v>
      </c>
      <c r="AA469">
        <v>1135650</v>
      </c>
      <c r="AB469">
        <v>934987</v>
      </c>
      <c r="AC469">
        <v>943590</v>
      </c>
      <c r="AD469">
        <v>970573</v>
      </c>
      <c r="AE469">
        <v>645735</v>
      </c>
      <c r="AF469">
        <v>892906</v>
      </c>
      <c r="AG469">
        <v>1001730</v>
      </c>
      <c r="AH469">
        <v>2302790</v>
      </c>
      <c r="AI469">
        <v>2304530</v>
      </c>
      <c r="AJ469">
        <v>2518520</v>
      </c>
      <c r="AK469">
        <v>1148910</v>
      </c>
      <c r="AL469">
        <v>1189360</v>
      </c>
      <c r="AM469">
        <v>1402780</v>
      </c>
      <c r="AN469">
        <v>1260260</v>
      </c>
      <c r="AO469">
        <v>1629590</v>
      </c>
      <c r="AP469">
        <v>1282310</v>
      </c>
      <c r="AR469" s="16">
        <f>IFERROR(TTEST(G469:O469,P469:X469,2,1),IF(OR(COUNTIF(P469:X469,"&gt;0")&gt;7,COUNTIF(G469:O469,"&gt;0")&gt;7),0,9999))</f>
        <v>1.6067640525938725E-3</v>
      </c>
      <c r="AS469" s="16">
        <f>IF(AR469=9999,$BO$3,RANK(AR469,$AR$3:$AR$1993,1))</f>
        <v>360</v>
      </c>
      <c r="AT469" s="16">
        <f>LOG((IFERROR(SUM(P469:X469)/COUNTIF(P469:X469, "&gt;0"),0.1))/(IFERROR(SUM(G469:O469)/COUNTIF(G469:O469, "&gt;0"),0.1)),2)</f>
        <v>0.61000158467543986</v>
      </c>
      <c r="AU469" s="17">
        <f>SUM(COUNTIF(P469:X469, "&gt;0"), COUNTIF(G469:O469, "&gt;0"))</f>
        <v>18</v>
      </c>
      <c r="AV469" s="18">
        <f>$BQ$3*AS469/$BO$3</f>
        <v>1.8108651911468814E-3</v>
      </c>
      <c r="AW469" s="18">
        <f>IF(AR469&lt;AV469,AR469,"ns")</f>
        <v>1.6067640525938725E-3</v>
      </c>
      <c r="AX469" s="19" t="str">
        <f>IF(AND(AW469&lt;0.01,ABS(AT469)&gt;1.5,D469&gt;2), IF(AND(AT469&gt;0,COUNTIF(P469:X469,"&gt;0")&gt;7),"IRF4_interactor_Treg", (IF(AND(AT469&lt;0,COUNTIF(G469:O469, "&gt;0")&gt;7), "background_significant", "ns"))), "ns")</f>
        <v>ns</v>
      </c>
      <c r="AY469" s="20">
        <f>IFERROR(TTEST(Y469:AG469,AH469:AP469,2,1),IF(OR(COUNTIF(AH469:AP469,"&gt;0")&gt;7,COUNTIF(Y469:AG469,"&gt;0")&gt;7),0,9999))</f>
        <v>1.8157872159605829E-3</v>
      </c>
      <c r="AZ469" s="20">
        <f>IF(AY469=9999,$BO$4,RANK(AY469,$AY$3:$AY$1993,1))</f>
        <v>447</v>
      </c>
      <c r="BA469" s="20">
        <f>LOG((IFERROR(SUM(AH469:AP469)/COUNTIF(AH469:AP469, "&gt;0"),0.1))/(IFERROR(SUM(Y469:AG469)/COUNTIF(Y469:AG469, "&gt;0"),0.1)),2)</f>
        <v>0.7926621329208533</v>
      </c>
      <c r="BB469" s="21">
        <f>SUM(COUNTIF(AH469:AP469, "&gt;0"), COUNTIF(Y469:AG469, "&gt;0"))</f>
        <v>18</v>
      </c>
      <c r="BC469" s="22">
        <f>$BQ$3*AZ469/$BO$4</f>
        <v>2.2462311557788941E-3</v>
      </c>
      <c r="BD469" s="22">
        <f>IF(AY469&lt;BC469,AY469,"ns")</f>
        <v>1.8157872159605829E-3</v>
      </c>
      <c r="BE469" s="23" t="str">
        <f>IF(AND(BD469&lt;0.01,ABS(BA469)&gt;1.5,D469&gt;2), IF(AND(BA469&gt;0,COUNTIF(AH469:AP469,"&gt;0")&gt;7),"IRF4_interactor_Th17", (IF(AND(BA469&lt;0,COUNTIF(Y469:AG469, "&gt;0")&gt;7), "background_significant", "ns"))), "ns")</f>
        <v>ns</v>
      </c>
      <c r="BF469" s="24" t="str">
        <f>IF(OR(AX469 ="IRF4_interactor_Treg", BE469 ="IRF4_interactor_Th17"), LOG((AVERAGE(AH469:AP469)+0.1)/(AVERAGE(P469:X469)+0.1),2),"ns")</f>
        <v>ns</v>
      </c>
      <c r="BG469" s="24">
        <f>IF(AND(AX469="IRF4_interactor_Treg",BE469="IRF4_interactor_Th17"),1,IF(AX469="IRF4_interactor_Treg","IRF4_Treg",IF(BE469="IRF4_interactor_Th17","IRF4_Th17",0)))</f>
        <v>0</v>
      </c>
      <c r="BH469" s="25">
        <f>IFERROR(TTEST(AH469:AP469,P469:X469,2,1),IF(OR(COUNTIF(P469:X469,"&gt;0")&gt;7,COUNTIF(AH469:AP469,"&gt;0")&gt;7),0,9999))</f>
        <v>0.92787973923207512</v>
      </c>
      <c r="BI469" s="25">
        <f>IF(BH469=9999,$BS$5,RANK(BH469,$BH$3:$BH$1993,1))</f>
        <v>1917</v>
      </c>
      <c r="BJ469" s="25">
        <f>$BQ$3*BI469/$BO$5</f>
        <v>9.6283274736313415E-3</v>
      </c>
      <c r="BK469" s="25" t="str">
        <f>IF(BH469&lt;BJ469,BH469,"ns")</f>
        <v>ns</v>
      </c>
      <c r="BL469" s="26">
        <f>SUM(COUNTIF(P469:X469, "&gt;0"), COUNTIF(AH469:AP469, "&gt;0"))</f>
        <v>18</v>
      </c>
    </row>
    <row r="470" spans="1:64">
      <c r="A470" t="s">
        <v>1407</v>
      </c>
      <c r="B470" t="s">
        <v>1408</v>
      </c>
      <c r="C470">
        <v>7.1633199999999997E-4</v>
      </c>
      <c r="D470">
        <v>15</v>
      </c>
      <c r="E470">
        <v>15</v>
      </c>
      <c r="F470">
        <v>0</v>
      </c>
      <c r="G470">
        <v>545744</v>
      </c>
      <c r="H470">
        <v>518557</v>
      </c>
      <c r="I470">
        <v>575610</v>
      </c>
      <c r="J470">
        <v>308680</v>
      </c>
      <c r="K470">
        <v>275715</v>
      </c>
      <c r="L470">
        <v>314970</v>
      </c>
      <c r="M470">
        <v>254907</v>
      </c>
      <c r="N470">
        <v>270057</v>
      </c>
      <c r="O470">
        <v>261779</v>
      </c>
      <c r="P470">
        <v>503613</v>
      </c>
      <c r="Q470">
        <v>445617</v>
      </c>
      <c r="R470">
        <v>470173</v>
      </c>
      <c r="S470">
        <v>452645</v>
      </c>
      <c r="T470">
        <v>449286</v>
      </c>
      <c r="U470">
        <v>494642</v>
      </c>
      <c r="V470">
        <v>445210</v>
      </c>
      <c r="W470">
        <v>538567</v>
      </c>
      <c r="X470">
        <v>553922</v>
      </c>
      <c r="Y470">
        <v>508243</v>
      </c>
      <c r="Z470">
        <v>492170</v>
      </c>
      <c r="AA470">
        <v>510305</v>
      </c>
      <c r="AB470">
        <v>317539</v>
      </c>
      <c r="AC470">
        <v>331514</v>
      </c>
      <c r="AD470">
        <v>323630</v>
      </c>
      <c r="AE470">
        <v>270889</v>
      </c>
      <c r="AF470">
        <v>459839</v>
      </c>
      <c r="AG470">
        <v>431247</v>
      </c>
      <c r="AH470">
        <v>885079</v>
      </c>
      <c r="AI470">
        <v>896854</v>
      </c>
      <c r="AJ470">
        <v>1011990</v>
      </c>
      <c r="AK470">
        <v>409969</v>
      </c>
      <c r="AL470">
        <v>346443</v>
      </c>
      <c r="AM470">
        <v>453327</v>
      </c>
      <c r="AN470">
        <v>564690</v>
      </c>
      <c r="AO470">
        <v>696965</v>
      </c>
      <c r="AP470">
        <v>591463</v>
      </c>
      <c r="AR470" s="16">
        <f>IFERROR(TTEST(G470:O470,P470:X470,2,1),IF(OR(COUNTIF(P470:X470,"&gt;0")&gt;7,COUNTIF(G470:O470,"&gt;0")&gt;7),0,9999))</f>
        <v>5.057855635925023E-2</v>
      </c>
      <c r="AS470" s="16">
        <f>IF(AR470=9999,$BO$3,RANK(AR470,$AR$3:$AR$1993,1))</f>
        <v>974</v>
      </c>
      <c r="AT470" s="16">
        <f>LOG((IFERROR(SUM(P470:X470)/COUNTIF(P470:X470, "&gt;0"),0.1))/(IFERROR(SUM(G470:O470)/COUNTIF(G470:O470, "&gt;0"),0.1)),2)</f>
        <v>0.38843730487552353</v>
      </c>
      <c r="AU470" s="17">
        <f>SUM(COUNTIF(P470:X470, "&gt;0"), COUNTIF(G470:O470, "&gt;0"))</f>
        <v>18</v>
      </c>
      <c r="AV470" s="18">
        <f>$BQ$3*AS470/$BO$3</f>
        <v>4.8993963782696182E-3</v>
      </c>
      <c r="AW470" s="18" t="str">
        <f>IF(AR470&lt;AV470,AR470,"ns")</f>
        <v>ns</v>
      </c>
      <c r="AX470" s="19" t="str">
        <f>IF(AND(AW470&lt;0.01,ABS(AT470)&gt;1.5,D470&gt;2), IF(AND(AT470&gt;0,COUNTIF(P470:X470,"&gt;0")&gt;7),"IRF4_interactor_Treg", (IF(AND(AT470&lt;0,COUNTIF(G470:O470, "&gt;0")&gt;7), "background_significant", "ns"))), "ns")</f>
        <v>ns</v>
      </c>
      <c r="AY470" s="20">
        <f>IFERROR(TTEST(Y470:AG470,AH470:AP470,2,1),IF(OR(COUNTIF(AH470:AP470,"&gt;0")&gt;7,COUNTIF(Y470:AG470,"&gt;0")&gt;7),0,9999))</f>
        <v>1.8195193598270298E-3</v>
      </c>
      <c r="AZ470" s="20">
        <f>IF(AY470=9999,$BO$4,RANK(AY470,$AY$3:$AY$1993,1))</f>
        <v>448</v>
      </c>
      <c r="BA470" s="20">
        <f>LOG((IFERROR(SUM(AH470:AP470)/COUNTIF(AH470:AP470, "&gt;0"),0.1))/(IFERROR(SUM(Y470:AG470)/COUNTIF(Y470:AG470, "&gt;0"),0.1)),2)</f>
        <v>0.68404007498094854</v>
      </c>
      <c r="BB470" s="21">
        <f>SUM(COUNTIF(AH470:AP470, "&gt;0"), COUNTIF(Y470:AG470, "&gt;0"))</f>
        <v>18</v>
      </c>
      <c r="BC470" s="22">
        <f>$BQ$3*AZ470/$BO$4</f>
        <v>2.2512562814070354E-3</v>
      </c>
      <c r="BD470" s="22">
        <f>IF(AY470&lt;BC470,AY470,"ns")</f>
        <v>1.8195193598270298E-3</v>
      </c>
      <c r="BE470" s="23" t="str">
        <f>IF(AND(BD470&lt;0.01,ABS(BA470)&gt;1.5,D470&gt;2), IF(AND(BA470&gt;0,COUNTIF(AH470:AP470,"&gt;0")&gt;7),"IRF4_interactor_Th17", (IF(AND(BA470&lt;0,COUNTIF(Y470:AG470, "&gt;0")&gt;7), "background_significant", "ns"))), "ns")</f>
        <v>ns</v>
      </c>
      <c r="BF470" s="24" t="str">
        <f>IF(OR(AX470 ="IRF4_interactor_Treg", BE470 ="IRF4_interactor_Th17"), LOG((AVERAGE(AH470:AP470)+0.1)/(AVERAGE(P470:X470)+0.1),2),"ns")</f>
        <v>ns</v>
      </c>
      <c r="BG470" s="24">
        <f>IF(AND(AX470="IRF4_interactor_Treg",BE470="IRF4_interactor_Th17"),1,IF(AX470="IRF4_interactor_Treg","IRF4_Treg",IF(BE470="IRF4_interactor_Th17","IRF4_Th17",0)))</f>
        <v>0</v>
      </c>
      <c r="BH470" s="25">
        <f>IFERROR(TTEST(AH470:AP470,P470:X470,2,1),IF(OR(COUNTIF(P470:X470,"&gt;0")&gt;7,COUNTIF(AH470:AP470,"&gt;0")&gt;7),0,9999))</f>
        <v>6.6750654278727048E-2</v>
      </c>
      <c r="BI470" s="25">
        <f>IF(BH470=9999,$BS$5,RANK(BH470,$BH$3:$BH$1993,1))</f>
        <v>533</v>
      </c>
      <c r="BJ470" s="25">
        <f>$BQ$3*BI470/$BO$5</f>
        <v>2.6770467101958815E-3</v>
      </c>
      <c r="BK470" s="25" t="str">
        <f>IF(BH470&lt;BJ470,BH470,"ns")</f>
        <v>ns</v>
      </c>
      <c r="BL470" s="26">
        <f>SUM(COUNTIF(P470:X470, "&gt;0"), COUNTIF(AH470:AP470, "&gt;0"))</f>
        <v>18</v>
      </c>
    </row>
    <row r="471" spans="1:64">
      <c r="A471" t="s">
        <v>6335</v>
      </c>
      <c r="B471" t="s">
        <v>6336</v>
      </c>
      <c r="C471">
        <v>3.2097000000000001E-2</v>
      </c>
      <c r="D471">
        <v>6</v>
      </c>
      <c r="E471">
        <v>6</v>
      </c>
      <c r="F471">
        <v>0</v>
      </c>
      <c r="G471">
        <v>483772</v>
      </c>
      <c r="H471">
        <v>399739</v>
      </c>
      <c r="I471">
        <v>495330</v>
      </c>
      <c r="J471">
        <v>333619</v>
      </c>
      <c r="K471">
        <v>956662</v>
      </c>
      <c r="L471">
        <v>250778</v>
      </c>
      <c r="M471">
        <v>170920</v>
      </c>
      <c r="N471">
        <v>345509</v>
      </c>
      <c r="O471">
        <v>377772</v>
      </c>
      <c r="P471">
        <v>589759</v>
      </c>
      <c r="Q471">
        <v>531722</v>
      </c>
      <c r="R471">
        <v>661842</v>
      </c>
      <c r="S471">
        <v>785336</v>
      </c>
      <c r="T471">
        <v>466539</v>
      </c>
      <c r="U471">
        <v>716475</v>
      </c>
      <c r="V471">
        <v>466441</v>
      </c>
      <c r="W471">
        <v>548689</v>
      </c>
      <c r="X471">
        <v>586232</v>
      </c>
      <c r="Y471">
        <v>332774</v>
      </c>
      <c r="Z471">
        <v>442493</v>
      </c>
      <c r="AA471">
        <v>648047</v>
      </c>
      <c r="AB471">
        <v>209721</v>
      </c>
      <c r="AC471">
        <v>449185</v>
      </c>
      <c r="AD471">
        <v>281510</v>
      </c>
      <c r="AE471">
        <v>0</v>
      </c>
      <c r="AF471">
        <v>0</v>
      </c>
      <c r="AG471">
        <v>464112</v>
      </c>
      <c r="AH471">
        <v>904491</v>
      </c>
      <c r="AI471">
        <v>856782</v>
      </c>
      <c r="AJ471">
        <v>794095</v>
      </c>
      <c r="AK471">
        <v>537015</v>
      </c>
      <c r="AL471">
        <v>598682</v>
      </c>
      <c r="AM471">
        <v>708915</v>
      </c>
      <c r="AN471">
        <v>369650</v>
      </c>
      <c r="AO471">
        <v>868139</v>
      </c>
      <c r="AP471">
        <v>544633</v>
      </c>
      <c r="AR471" s="16">
        <f>IFERROR(TTEST(G471:O471,P471:X471,2,1),IF(OR(COUNTIF(P471:X471,"&gt;0")&gt;7,COUNTIF(G471:O471,"&gt;0")&gt;7),0,9999))</f>
        <v>0.10413044027892036</v>
      </c>
      <c r="AS471" s="16">
        <f>IF(AR471=9999,$BO$3,RANK(AR471,$AR$3:$AR$1993,1))</f>
        <v>1150</v>
      </c>
      <c r="AT471" s="16">
        <f>LOG((IFERROR(SUM(P471:X471)/COUNTIF(P471:X471, "&gt;0"),0.1))/(IFERROR(SUM(G471:O471)/COUNTIF(G471:O471, "&gt;0"),0.1)),2)</f>
        <v>0.48901403781771263</v>
      </c>
      <c r="AU471" s="17">
        <f>SUM(COUNTIF(P471:X471, "&gt;0"), COUNTIF(G471:O471, "&gt;0"))</f>
        <v>18</v>
      </c>
      <c r="AV471" s="18">
        <f>$BQ$3*AS471/$BO$3</f>
        <v>5.7847082494969816E-3</v>
      </c>
      <c r="AW471" s="18" t="str">
        <f>IF(AR471&lt;AV471,AR471,"ns")</f>
        <v>ns</v>
      </c>
      <c r="AX471" s="19" t="str">
        <f>IF(AND(AW471&lt;0.01,ABS(AT471)&gt;1.5,D471&gt;2), IF(AND(AT471&gt;0,COUNTIF(P471:X471,"&gt;0")&gt;7),"IRF4_interactor_Treg", (IF(AND(AT471&lt;0,COUNTIF(G471:O471, "&gt;0")&gt;7), "background_significant", "ns"))), "ns")</f>
        <v>ns</v>
      </c>
      <c r="AY471" s="20">
        <f>IFERROR(TTEST(Y471:AG471,AH471:AP471,2,1),IF(OR(COUNTIF(AH471:AP471,"&gt;0")&gt;7,COUNTIF(Y471:AG471,"&gt;0")&gt;7),0,9999))</f>
        <v>1.8197901144840693E-3</v>
      </c>
      <c r="AZ471" s="20">
        <f>IF(AY471=9999,$BO$4,RANK(AY471,$AY$3:$AY$1993,1))</f>
        <v>449</v>
      </c>
      <c r="BA471" s="20">
        <f>LOG((IFERROR(SUM(AH471:AP471)/COUNTIF(AH471:AP471, "&gt;0"),0.1))/(IFERROR(SUM(Y471:AG471)/COUNTIF(Y471:AG471, "&gt;0"),0.1)),2)</f>
        <v>0.76589587190459085</v>
      </c>
      <c r="BB471" s="21">
        <f>SUM(COUNTIF(AH471:AP471, "&gt;0"), COUNTIF(Y471:AG471, "&gt;0"))</f>
        <v>16</v>
      </c>
      <c r="BC471" s="22">
        <f>$BQ$3*AZ471/$BO$4</f>
        <v>2.2562814070351761E-3</v>
      </c>
      <c r="BD471" s="22">
        <f>IF(AY471&lt;BC471,AY471,"ns")</f>
        <v>1.8197901144840693E-3</v>
      </c>
      <c r="BE471" s="23" t="str">
        <f>IF(AND(BD471&lt;0.01,ABS(BA471)&gt;1.5,D471&gt;2), IF(AND(BA471&gt;0,COUNTIF(AH471:AP471,"&gt;0")&gt;7),"IRF4_interactor_Th17", (IF(AND(BA471&lt;0,COUNTIF(Y471:AG471, "&gt;0")&gt;7), "background_significant", "ns"))), "ns")</f>
        <v>ns</v>
      </c>
      <c r="BF471" s="24" t="str">
        <f>IF(OR(AX471 ="IRF4_interactor_Treg", BE471 ="IRF4_interactor_Th17"), LOG((AVERAGE(AH471:AP471)+0.1)/(AVERAGE(P471:X471)+0.1),2),"ns")</f>
        <v>ns</v>
      </c>
      <c r="BG471" s="24">
        <f>IF(AND(AX471="IRF4_interactor_Treg",BE471="IRF4_interactor_Th17"),1,IF(AX471="IRF4_interactor_Treg","IRF4_Treg",IF(BE471="IRF4_interactor_Th17","IRF4_Th17",0)))</f>
        <v>0</v>
      </c>
      <c r="BH471" s="25">
        <f>IFERROR(TTEST(AH471:AP471,P471:X471,2,1),IF(OR(COUNTIF(P471:X471,"&gt;0")&gt;7,COUNTIF(AH471:AP471,"&gt;0")&gt;7),0,9999))</f>
        <v>0.21558615902680306</v>
      </c>
      <c r="BI471" s="25">
        <f>IF(BH471=9999,$BS$5,RANK(BH471,$BH$3:$BH$1993,1))</f>
        <v>984</v>
      </c>
      <c r="BJ471" s="25">
        <f>$BQ$3*BI471/$BO$5</f>
        <v>4.9422400803616276E-3</v>
      </c>
      <c r="BK471" s="25" t="str">
        <f>IF(BH471&lt;BJ471,BH471,"ns")</f>
        <v>ns</v>
      </c>
      <c r="BL471" s="26">
        <f>SUM(COUNTIF(P471:X471, "&gt;0"), COUNTIF(AH471:AP471, "&gt;0"))</f>
        <v>18</v>
      </c>
    </row>
    <row r="472" spans="1:64">
      <c r="A472" t="s">
        <v>277</v>
      </c>
      <c r="B472" t="s">
        <v>278</v>
      </c>
      <c r="C472">
        <v>7.1633199999999997E-4</v>
      </c>
      <c r="D472">
        <v>28</v>
      </c>
      <c r="E472">
        <v>28</v>
      </c>
      <c r="F472">
        <v>0</v>
      </c>
      <c r="G472">
        <v>1667800</v>
      </c>
      <c r="H472">
        <v>1520850</v>
      </c>
      <c r="I472">
        <v>1766320</v>
      </c>
      <c r="J472">
        <v>944962</v>
      </c>
      <c r="K472">
        <v>881505</v>
      </c>
      <c r="L472">
        <v>972395</v>
      </c>
      <c r="M472">
        <v>725994</v>
      </c>
      <c r="N472">
        <v>878084</v>
      </c>
      <c r="O472">
        <v>847417</v>
      </c>
      <c r="P472">
        <v>1514820</v>
      </c>
      <c r="Q472">
        <v>1360820</v>
      </c>
      <c r="R472">
        <v>1389390</v>
      </c>
      <c r="S472">
        <v>1579370</v>
      </c>
      <c r="T472">
        <v>1435250</v>
      </c>
      <c r="U472">
        <v>1669460</v>
      </c>
      <c r="V472">
        <v>1812150</v>
      </c>
      <c r="W472">
        <v>2008710</v>
      </c>
      <c r="X472">
        <v>2207090</v>
      </c>
      <c r="Y472">
        <v>1851930</v>
      </c>
      <c r="Z472">
        <v>1712280</v>
      </c>
      <c r="AA472">
        <v>1907030</v>
      </c>
      <c r="AB472">
        <v>1002820</v>
      </c>
      <c r="AC472">
        <v>1024680</v>
      </c>
      <c r="AD472">
        <v>1135710</v>
      </c>
      <c r="AE472">
        <v>1298770</v>
      </c>
      <c r="AF472">
        <v>1839760</v>
      </c>
      <c r="AG472">
        <v>1813100</v>
      </c>
      <c r="AH472">
        <v>2610260</v>
      </c>
      <c r="AI472">
        <v>2719740</v>
      </c>
      <c r="AJ472">
        <v>3176160</v>
      </c>
      <c r="AK472">
        <v>1046980</v>
      </c>
      <c r="AL472">
        <v>1280700</v>
      </c>
      <c r="AM472">
        <v>1326230</v>
      </c>
      <c r="AN472">
        <v>2249170</v>
      </c>
      <c r="AO472">
        <v>2918710</v>
      </c>
      <c r="AP472">
        <v>2298150</v>
      </c>
      <c r="AR472" s="16">
        <f>IFERROR(TTEST(G472:O472,P472:X472,2,1),IF(OR(COUNTIF(P472:X472,"&gt;0")&gt;7,COUNTIF(G472:O472,"&gt;0")&gt;7),0,9999))</f>
        <v>3.5276121804683355E-2</v>
      </c>
      <c r="AS472" s="16">
        <f>IF(AR472=9999,$BO$3,RANK(AR472,$AR$3:$AR$1993,1))</f>
        <v>909</v>
      </c>
      <c r="AT472" s="16">
        <f>LOG((IFERROR(SUM(P472:X472)/COUNTIF(P472:X472, "&gt;0"),0.1))/(IFERROR(SUM(G472:O472)/COUNTIF(G472:O472, "&gt;0"),0.1)),2)</f>
        <v>0.55343204017729186</v>
      </c>
      <c r="AU472" s="17">
        <f>SUM(COUNTIF(P472:X472, "&gt;0"), COUNTIF(G472:O472, "&gt;0"))</f>
        <v>18</v>
      </c>
      <c r="AV472" s="18">
        <f>$BQ$3*AS472/$BO$3</f>
        <v>4.5724346076458748E-3</v>
      </c>
      <c r="AW472" s="18" t="str">
        <f>IF(AR472&lt;AV472,AR472,"ns")</f>
        <v>ns</v>
      </c>
      <c r="AX472" s="19" t="str">
        <f>IF(AND(AW472&lt;0.01,ABS(AT472)&gt;1.5,D472&gt;2), IF(AND(AT472&gt;0,COUNTIF(P472:X472,"&gt;0")&gt;7),"IRF4_interactor_Treg", (IF(AND(AT472&lt;0,COUNTIF(G472:O472, "&gt;0")&gt;7), "background_significant", "ns"))), "ns")</f>
        <v>ns</v>
      </c>
      <c r="AY472" s="20">
        <f>IFERROR(TTEST(Y472:AG472,AH472:AP472,2,1),IF(OR(COUNTIF(AH472:AP472,"&gt;0")&gt;7,COUNTIF(Y472:AG472,"&gt;0")&gt;7),0,9999))</f>
        <v>1.8290987433248022E-3</v>
      </c>
      <c r="AZ472" s="20">
        <f>IF(AY472=9999,$BO$4,RANK(AY472,$AY$3:$AY$1993,1))</f>
        <v>450</v>
      </c>
      <c r="BA472" s="20">
        <f>LOG((IFERROR(SUM(AH472:AP472)/COUNTIF(AH472:AP472, "&gt;0"),0.1))/(IFERROR(SUM(Y472:AG472)/COUNTIF(Y472:AG472, "&gt;0"),0.1)),2)</f>
        <v>0.53064426171313339</v>
      </c>
      <c r="BB472" s="21">
        <f>SUM(COUNTIF(AH472:AP472, "&gt;0"), COUNTIF(Y472:AG472, "&gt;0"))</f>
        <v>18</v>
      </c>
      <c r="BC472" s="22">
        <f>$BQ$3*AZ472/$BO$4</f>
        <v>2.2613065326633165E-3</v>
      </c>
      <c r="BD472" s="22">
        <f>IF(AY472&lt;BC472,AY472,"ns")</f>
        <v>1.8290987433248022E-3</v>
      </c>
      <c r="BE472" s="23" t="str">
        <f>IF(AND(BD472&lt;0.01,ABS(BA472)&gt;1.5,D472&gt;2), IF(AND(BA472&gt;0,COUNTIF(AH472:AP472,"&gt;0")&gt;7),"IRF4_interactor_Th17", (IF(AND(BA472&lt;0,COUNTIF(Y472:AG472, "&gt;0")&gt;7), "background_significant", "ns"))), "ns")</f>
        <v>ns</v>
      </c>
      <c r="BF472" s="24" t="str">
        <f>IF(OR(AX472 ="IRF4_interactor_Treg", BE472 ="IRF4_interactor_Th17"), LOG((AVERAGE(AH472:AP472)+0.1)/(AVERAGE(P472:X472)+0.1),2),"ns")</f>
        <v>ns</v>
      </c>
      <c r="BG472" s="24">
        <f>IF(AND(AX472="IRF4_interactor_Treg",BE472="IRF4_interactor_Th17"),1,IF(AX472="IRF4_interactor_Treg","IRF4_Treg",IF(BE472="IRF4_interactor_Th17","IRF4_Th17",0)))</f>
        <v>0</v>
      </c>
      <c r="BH472" s="25">
        <f>IFERROR(TTEST(AH472:AP472,P472:X472,2,1),IF(OR(COUNTIF(P472:X472,"&gt;0")&gt;7,COUNTIF(AH472:AP472,"&gt;0")&gt;7),0,9999))</f>
        <v>9.3148656932353496E-2</v>
      </c>
      <c r="BI472" s="25">
        <f>IF(BH472=9999,$BS$5,RANK(BH472,$BH$3:$BH$1993,1))</f>
        <v>642</v>
      </c>
      <c r="BJ472" s="25">
        <f>$BQ$3*BI472/$BO$5</f>
        <v>3.2245102963335006E-3</v>
      </c>
      <c r="BK472" s="25" t="str">
        <f>IF(BH472&lt;BJ472,BH472,"ns")</f>
        <v>ns</v>
      </c>
      <c r="BL472" s="26">
        <f>SUM(COUNTIF(P472:X472, "&gt;0"), COUNTIF(AH472:AP472, "&gt;0"))</f>
        <v>18</v>
      </c>
    </row>
    <row r="473" spans="1:64">
      <c r="A473" t="s">
        <v>1531</v>
      </c>
      <c r="B473" t="s">
        <v>1532</v>
      </c>
      <c r="C473">
        <v>2.9971000000000001E-2</v>
      </c>
      <c r="D473">
        <v>3</v>
      </c>
      <c r="E473">
        <v>3</v>
      </c>
      <c r="F473">
        <v>0</v>
      </c>
      <c r="G473">
        <v>80607.3</v>
      </c>
      <c r="H473">
        <v>62761.8</v>
      </c>
      <c r="I473">
        <v>65378.3</v>
      </c>
      <c r="J473">
        <v>23743.599999999999</v>
      </c>
      <c r="K473">
        <v>12101.3</v>
      </c>
      <c r="L473">
        <v>13924.5</v>
      </c>
      <c r="M473">
        <v>42850.3</v>
      </c>
      <c r="N473">
        <v>8505.02</v>
      </c>
      <c r="O473">
        <v>31912.3</v>
      </c>
      <c r="P473">
        <v>93776.8</v>
      </c>
      <c r="Q473">
        <v>83541.5</v>
      </c>
      <c r="R473">
        <v>73436.5</v>
      </c>
      <c r="S473">
        <v>88850.9</v>
      </c>
      <c r="T473">
        <v>96617</v>
      </c>
      <c r="U473">
        <v>106976</v>
      </c>
      <c r="V473">
        <v>62540.7</v>
      </c>
      <c r="W473">
        <v>84083</v>
      </c>
      <c r="X473">
        <v>86843</v>
      </c>
      <c r="Y473">
        <v>50248.1</v>
      </c>
      <c r="Z473">
        <v>39521.1</v>
      </c>
      <c r="AA473">
        <v>55084.2</v>
      </c>
      <c r="AB473">
        <v>33559.199999999997</v>
      </c>
      <c r="AC473">
        <v>43453.5</v>
      </c>
      <c r="AD473">
        <v>20867.900000000001</v>
      </c>
      <c r="AE473">
        <v>10083.299999999999</v>
      </c>
      <c r="AF473">
        <v>0</v>
      </c>
      <c r="AG473">
        <v>0</v>
      </c>
      <c r="AH473">
        <v>74123.7</v>
      </c>
      <c r="AI473">
        <v>96047.2</v>
      </c>
      <c r="AJ473">
        <v>118506</v>
      </c>
      <c r="AK473">
        <v>57132.6</v>
      </c>
      <c r="AL473">
        <v>50490.7</v>
      </c>
      <c r="AM473">
        <v>56505.5</v>
      </c>
      <c r="AN473">
        <v>17684.099999999999</v>
      </c>
      <c r="AO473">
        <v>61351.6</v>
      </c>
      <c r="AP473">
        <v>22624.2</v>
      </c>
      <c r="AR473" s="16">
        <f>IFERROR(TTEST(G473:O473,P473:X473,2,1),IF(OR(COUNTIF(P473:X473,"&gt;0")&gt;7,COUNTIF(G473:O473,"&gt;0")&gt;7),0,9999))</f>
        <v>2.3894875603594178E-3</v>
      </c>
      <c r="AS473" s="16">
        <f>IF(AR473=9999,$BO$3,RANK(AR473,$AR$3:$AR$1993,1))</f>
        <v>418</v>
      </c>
      <c r="AT473" s="16">
        <f>LOG((IFERROR(SUM(P473:X473)/COUNTIF(P473:X473, "&gt;0"),0.1))/(IFERROR(SUM(G473:O473)/COUNTIF(G473:O473, "&gt;0"),0.1)),2)</f>
        <v>1.1842065618663524</v>
      </c>
      <c r="AU473" s="17">
        <f>SUM(COUNTIF(P473:X473, "&gt;0"), COUNTIF(G473:O473, "&gt;0"))</f>
        <v>18</v>
      </c>
      <c r="AV473" s="18">
        <f>$BQ$3*AS473/$BO$3</f>
        <v>2.1026156941649898E-3</v>
      </c>
      <c r="AW473" s="18" t="str">
        <f>IF(AR473&lt;AV473,AR473,"ns")</f>
        <v>ns</v>
      </c>
      <c r="AX473" s="19" t="str">
        <f>IF(AND(AW473&lt;0.01,ABS(AT473)&gt;1.5,D473&gt;2), IF(AND(AT473&gt;0,COUNTIF(P473:X473,"&gt;0")&gt;7),"IRF4_interactor_Treg", (IF(AND(AT473&lt;0,COUNTIF(G473:O473, "&gt;0")&gt;7), "background_significant", "ns"))), "ns")</f>
        <v>ns</v>
      </c>
      <c r="AY473" s="20">
        <f>IFERROR(TTEST(Y473:AG473,AH473:AP473,2,1),IF(OR(COUNTIF(AH473:AP473,"&gt;0")&gt;7,COUNTIF(Y473:AG473,"&gt;0")&gt;7),0,9999))</f>
        <v>1.8450156597880467E-3</v>
      </c>
      <c r="AZ473" s="20">
        <f>IF(AY473=9999,$BO$4,RANK(AY473,$AY$3:$AY$1993,1))</f>
        <v>452</v>
      </c>
      <c r="BA473" s="20">
        <f>LOG((IFERROR(SUM(AH473:AP473)/COUNTIF(AH473:AP473, "&gt;0"),0.1))/(IFERROR(SUM(Y473:AG473)/COUNTIF(Y473:AG473, "&gt;0"),0.1)),2)</f>
        <v>0.77043268762370565</v>
      </c>
      <c r="BB473" s="21">
        <f>SUM(COUNTIF(AH473:AP473, "&gt;0"), COUNTIF(Y473:AG473, "&gt;0"))</f>
        <v>16</v>
      </c>
      <c r="BC473" s="22">
        <f>$BQ$3*AZ473/$BO$4</f>
        <v>2.2713567839195981E-3</v>
      </c>
      <c r="BD473" s="22">
        <f>IF(AY473&lt;BC473,AY473,"ns")</f>
        <v>1.8450156597880467E-3</v>
      </c>
      <c r="BE473" s="23" t="str">
        <f>IF(AND(BD473&lt;0.01,ABS(BA473)&gt;1.5,D473&gt;2), IF(AND(BA473&gt;0,COUNTIF(AH473:AP473,"&gt;0")&gt;7),"IRF4_interactor_Th17", (IF(AND(BA473&lt;0,COUNTIF(Y473:AG473, "&gt;0")&gt;7), "background_significant", "ns"))), "ns")</f>
        <v>ns</v>
      </c>
      <c r="BF473" s="24" t="str">
        <f>IF(OR(AX473 ="IRF4_interactor_Treg", BE473 ="IRF4_interactor_Th17"), LOG((AVERAGE(AH473:AP473)+0.1)/(AVERAGE(P473:X473)+0.1),2),"ns")</f>
        <v>ns</v>
      </c>
      <c r="BG473" s="24">
        <f>IF(AND(AX473="IRF4_interactor_Treg",BE473="IRF4_interactor_Th17"),1,IF(AX473="IRF4_interactor_Treg","IRF4_Treg",IF(BE473="IRF4_interactor_Th17","IRF4_Th17",0)))</f>
        <v>0</v>
      </c>
      <c r="BH473" s="25">
        <f>IFERROR(TTEST(AH473:AP473,P473:X473,2,1),IF(OR(COUNTIF(P473:X473,"&gt;0")&gt;7,COUNTIF(AH473:AP473,"&gt;0")&gt;7),0,9999))</f>
        <v>6.2962344511997725E-2</v>
      </c>
      <c r="BI473" s="25">
        <f>IF(BH473=9999,$BS$5,RANK(BH473,$BH$3:$BH$1993,1))</f>
        <v>519</v>
      </c>
      <c r="BJ473" s="25">
        <f>$BQ$3*BI473/$BO$5</f>
        <v>2.6067302862882976E-3</v>
      </c>
      <c r="BK473" s="25" t="str">
        <f>IF(BH473&lt;BJ473,BH473,"ns")</f>
        <v>ns</v>
      </c>
      <c r="BL473" s="26">
        <f>SUM(COUNTIF(P473:X473, "&gt;0"), COUNTIF(AH473:AP473, "&gt;0"))</f>
        <v>18</v>
      </c>
    </row>
    <row r="474" spans="1:64">
      <c r="A474" t="s">
        <v>6365</v>
      </c>
      <c r="B474" t="s">
        <v>6366</v>
      </c>
      <c r="C474">
        <v>7.1633199999999997E-4</v>
      </c>
      <c r="D474">
        <v>10</v>
      </c>
      <c r="E474">
        <v>10</v>
      </c>
      <c r="F474">
        <v>0</v>
      </c>
      <c r="G474">
        <v>604811</v>
      </c>
      <c r="H474">
        <v>571557</v>
      </c>
      <c r="I474">
        <v>558035</v>
      </c>
      <c r="J474">
        <v>440324</v>
      </c>
      <c r="K474">
        <v>352370</v>
      </c>
      <c r="L474">
        <v>470704</v>
      </c>
      <c r="M474">
        <v>292109</v>
      </c>
      <c r="N474">
        <v>292067</v>
      </c>
      <c r="O474">
        <v>276198</v>
      </c>
      <c r="P474">
        <v>471672</v>
      </c>
      <c r="Q474">
        <v>427375</v>
      </c>
      <c r="R474">
        <v>424902</v>
      </c>
      <c r="S474">
        <v>576107</v>
      </c>
      <c r="T474">
        <v>563252</v>
      </c>
      <c r="U474">
        <v>652011</v>
      </c>
      <c r="V474">
        <v>626253</v>
      </c>
      <c r="W474">
        <v>637655</v>
      </c>
      <c r="X474">
        <v>707555</v>
      </c>
      <c r="Y474">
        <v>744313</v>
      </c>
      <c r="Z474">
        <v>745496</v>
      </c>
      <c r="AA474">
        <v>833094</v>
      </c>
      <c r="AB474">
        <v>414549</v>
      </c>
      <c r="AC474">
        <v>417128</v>
      </c>
      <c r="AD474">
        <v>388719</v>
      </c>
      <c r="AE474">
        <v>636059</v>
      </c>
      <c r="AF474">
        <v>847251</v>
      </c>
      <c r="AG474">
        <v>892292</v>
      </c>
      <c r="AH474">
        <v>1044720</v>
      </c>
      <c r="AI474">
        <v>1040490</v>
      </c>
      <c r="AJ474">
        <v>1262950</v>
      </c>
      <c r="AK474">
        <v>443948</v>
      </c>
      <c r="AL474">
        <v>504109</v>
      </c>
      <c r="AM474">
        <v>451608</v>
      </c>
      <c r="AN474">
        <v>986976</v>
      </c>
      <c r="AO474">
        <v>1306990</v>
      </c>
      <c r="AP474">
        <v>1071690</v>
      </c>
      <c r="AR474" s="16">
        <f>IFERROR(TTEST(G474:O474,P474:X474,2,1),IF(OR(COUNTIF(P474:X474,"&gt;0")&gt;7,COUNTIF(G474:O474,"&gt;0")&gt;7),0,9999))</f>
        <v>0.1049286317215201</v>
      </c>
      <c r="AS474" s="16">
        <f>IF(AR474=9999,$BO$3,RANK(AR474,$AR$3:$AR$1993,1))</f>
        <v>1152</v>
      </c>
      <c r="AT474" s="16">
        <f>LOG((IFERROR(SUM(P474:X474)/COUNTIF(P474:X474, "&gt;0"),0.1))/(IFERROR(SUM(G474:O474)/COUNTIF(G474:O474, "&gt;0"),0.1)),2)</f>
        <v>0.39883468417105078</v>
      </c>
      <c r="AU474" s="17">
        <f>SUM(COUNTIF(P474:X474, "&gt;0"), COUNTIF(G474:O474, "&gt;0"))</f>
        <v>18</v>
      </c>
      <c r="AV474" s="18">
        <f>$BQ$3*AS474/$BO$3</f>
        <v>5.7947686116700198E-3</v>
      </c>
      <c r="AW474" s="18" t="str">
        <f>IF(AR474&lt;AV474,AR474,"ns")</f>
        <v>ns</v>
      </c>
      <c r="AX474" s="19" t="str">
        <f>IF(AND(AW474&lt;0.01,ABS(AT474)&gt;1.5,D474&gt;2), IF(AND(AT474&gt;0,COUNTIF(P474:X474,"&gt;0")&gt;7),"IRF4_interactor_Treg", (IF(AND(AT474&lt;0,COUNTIF(G474:O474, "&gt;0")&gt;7), "background_significant", "ns"))), "ns")</f>
        <v>ns</v>
      </c>
      <c r="AY474" s="20">
        <f>IFERROR(TTEST(Y474:AG474,AH474:AP474,2,1),IF(OR(COUNTIF(AH474:AP474,"&gt;0")&gt;7,COUNTIF(Y474:AG474,"&gt;0")&gt;7),0,9999))</f>
        <v>1.852574281808539E-3</v>
      </c>
      <c r="AZ474" s="20">
        <f>IF(AY474=9999,$BO$4,RANK(AY474,$AY$3:$AY$1993,1))</f>
        <v>453</v>
      </c>
      <c r="BA474" s="20">
        <f>LOG((IFERROR(SUM(AH474:AP474)/COUNTIF(AH474:AP474, "&gt;0"),0.1))/(IFERROR(SUM(Y474:AG474)/COUNTIF(Y474:AG474, "&gt;0"),0.1)),2)</f>
        <v>0.45499169338531564</v>
      </c>
      <c r="BB474" s="21">
        <f>SUM(COUNTIF(AH474:AP474, "&gt;0"), COUNTIF(Y474:AG474, "&gt;0"))</f>
        <v>18</v>
      </c>
      <c r="BC474" s="22">
        <f>$BQ$3*AZ474/$BO$4</f>
        <v>2.2763819095477388E-3</v>
      </c>
      <c r="BD474" s="22">
        <f>IF(AY474&lt;BC474,AY474,"ns")</f>
        <v>1.852574281808539E-3</v>
      </c>
      <c r="BE474" s="23" t="str">
        <f>IF(AND(BD474&lt;0.01,ABS(BA474)&gt;1.5,D474&gt;2), IF(AND(BA474&gt;0,COUNTIF(AH474:AP474,"&gt;0")&gt;7),"IRF4_interactor_Th17", (IF(AND(BA474&lt;0,COUNTIF(Y474:AG474, "&gt;0")&gt;7), "background_significant", "ns"))), "ns")</f>
        <v>ns</v>
      </c>
      <c r="BF474" s="24" t="str">
        <f>IF(OR(AX474 ="IRF4_interactor_Treg", BE474 ="IRF4_interactor_Th17"), LOG((AVERAGE(AH474:AP474)+0.1)/(AVERAGE(P474:X474)+0.1),2),"ns")</f>
        <v>ns</v>
      </c>
      <c r="BG474" s="24">
        <f>IF(AND(AX474="IRF4_interactor_Treg",BE474="IRF4_interactor_Th17"),1,IF(AX474="IRF4_interactor_Treg","IRF4_Treg",IF(BE474="IRF4_interactor_Th17","IRF4_Th17",0)))</f>
        <v>0</v>
      </c>
      <c r="BH474" s="25">
        <f>IFERROR(TTEST(AH474:AP474,P474:X474,2,1),IF(OR(COUNTIF(P474:X474,"&gt;0")&gt;7,COUNTIF(AH474:AP474,"&gt;0")&gt;7),0,9999))</f>
        <v>2.9309099756774867E-2</v>
      </c>
      <c r="BI474" s="25">
        <f>IF(BH474=9999,$BS$5,RANK(BH474,$BH$3:$BH$1993,1))</f>
        <v>343</v>
      </c>
      <c r="BJ474" s="25">
        <f>$BQ$3*BI474/$BO$5</f>
        <v>1.7227523857358113E-3</v>
      </c>
      <c r="BK474" s="25" t="str">
        <f>IF(BH474&lt;BJ474,BH474,"ns")</f>
        <v>ns</v>
      </c>
      <c r="BL474" s="26">
        <f>SUM(COUNTIF(P474:X474, "&gt;0"), COUNTIF(AH474:AP474, "&gt;0"))</f>
        <v>18</v>
      </c>
    </row>
    <row r="475" spans="1:64">
      <c r="A475" t="s">
        <v>835</v>
      </c>
      <c r="B475" t="s">
        <v>836</v>
      </c>
      <c r="C475">
        <v>7.1633199999999997E-4</v>
      </c>
      <c r="D475">
        <v>20</v>
      </c>
      <c r="E475">
        <v>20</v>
      </c>
      <c r="F475">
        <v>0</v>
      </c>
      <c r="G475">
        <v>1670770</v>
      </c>
      <c r="H475">
        <v>1637960</v>
      </c>
      <c r="I475">
        <v>1585400</v>
      </c>
      <c r="J475">
        <v>1416320</v>
      </c>
      <c r="K475">
        <v>1366820</v>
      </c>
      <c r="L475">
        <v>1476080</v>
      </c>
      <c r="M475">
        <v>1064070</v>
      </c>
      <c r="N475">
        <v>1079370</v>
      </c>
      <c r="O475">
        <v>1107310</v>
      </c>
      <c r="P475">
        <v>1893130</v>
      </c>
      <c r="Q475">
        <v>1571250</v>
      </c>
      <c r="R475">
        <v>1707260</v>
      </c>
      <c r="S475">
        <v>2288330</v>
      </c>
      <c r="T475">
        <v>2413380</v>
      </c>
      <c r="U475">
        <v>2567570</v>
      </c>
      <c r="V475">
        <v>2115660</v>
      </c>
      <c r="W475">
        <v>2246540</v>
      </c>
      <c r="X475">
        <v>2056620</v>
      </c>
      <c r="Y475">
        <v>1505620</v>
      </c>
      <c r="Z475">
        <v>1485720</v>
      </c>
      <c r="AA475">
        <v>1466380</v>
      </c>
      <c r="AB475">
        <v>1129920</v>
      </c>
      <c r="AC475">
        <v>1033370</v>
      </c>
      <c r="AD475">
        <v>1080970</v>
      </c>
      <c r="AE475">
        <v>726911</v>
      </c>
      <c r="AF475">
        <v>906461</v>
      </c>
      <c r="AG475">
        <v>887137</v>
      </c>
      <c r="AH475">
        <v>2241060</v>
      </c>
      <c r="AI475">
        <v>2259000</v>
      </c>
      <c r="AJ475">
        <v>2385130</v>
      </c>
      <c r="AK475">
        <v>1188720</v>
      </c>
      <c r="AL475">
        <v>1220750</v>
      </c>
      <c r="AM475">
        <v>1312530</v>
      </c>
      <c r="AN475">
        <v>1153590</v>
      </c>
      <c r="AO475">
        <v>1668160</v>
      </c>
      <c r="AP475">
        <v>1124050</v>
      </c>
      <c r="AR475" s="16">
        <f>IFERROR(TTEST(G475:O475,P475:X475,2,1),IF(OR(COUNTIF(P475:X475,"&gt;0")&gt;7,COUNTIF(G475:O475,"&gt;0")&gt;7),0,9999))</f>
        <v>2.0849217302094029E-3</v>
      </c>
      <c r="AS475" s="16">
        <f>IF(AR475=9999,$BO$3,RANK(AR475,$AR$3:$AR$1993,1))</f>
        <v>401</v>
      </c>
      <c r="AT475" s="16">
        <f>LOG((IFERROR(SUM(P475:X475)/COUNTIF(P475:X475, "&gt;0"),0.1))/(IFERROR(SUM(G475:O475)/COUNTIF(G475:O475, "&gt;0"),0.1)),2)</f>
        <v>0.60449272528318654</v>
      </c>
      <c r="AU475" s="17">
        <f>SUM(COUNTIF(P475:X475, "&gt;0"), COUNTIF(G475:O475, "&gt;0"))</f>
        <v>18</v>
      </c>
      <c r="AV475" s="18">
        <f>$BQ$3*AS475/$BO$3</f>
        <v>2.0171026156941647E-3</v>
      </c>
      <c r="AW475" s="18" t="str">
        <f>IF(AR475&lt;AV475,AR475,"ns")</f>
        <v>ns</v>
      </c>
      <c r="AX475" s="19" t="str">
        <f>IF(AND(AW475&lt;0.01,ABS(AT475)&gt;1.5,D475&gt;2), IF(AND(AT475&gt;0,COUNTIF(P475:X475,"&gt;0")&gt;7),"IRF4_interactor_Treg", (IF(AND(AT475&lt;0,COUNTIF(G475:O475, "&gt;0")&gt;7), "background_significant", "ns"))), "ns")</f>
        <v>ns</v>
      </c>
      <c r="AY475" s="20">
        <f>IFERROR(TTEST(Y475:AG475,AH475:AP475,2,1),IF(OR(COUNTIF(AH475:AP475,"&gt;0")&gt;7,COUNTIF(Y475:AG475,"&gt;0")&gt;7),0,9999))</f>
        <v>1.9065923082742758E-3</v>
      </c>
      <c r="AZ475" s="20">
        <f>IF(AY475=9999,$BO$4,RANK(AY475,$AY$3:$AY$1993,1))</f>
        <v>454</v>
      </c>
      <c r="BA475" s="20">
        <f>LOG((IFERROR(SUM(AH475:AP475)/COUNTIF(AH475:AP475, "&gt;0"),0.1))/(IFERROR(SUM(Y475:AG475)/COUNTIF(Y475:AG475, "&gt;0"),0.1)),2)</f>
        <v>0.50956908358728736</v>
      </c>
      <c r="BB475" s="21">
        <f>SUM(COUNTIF(AH475:AP475, "&gt;0"), COUNTIF(Y475:AG475, "&gt;0"))</f>
        <v>18</v>
      </c>
      <c r="BC475" s="22">
        <f>$BQ$3*AZ475/$BO$4</f>
        <v>2.2814070351758796E-3</v>
      </c>
      <c r="BD475" s="22">
        <f>IF(AY475&lt;BC475,AY475,"ns")</f>
        <v>1.9065923082742758E-3</v>
      </c>
      <c r="BE475" s="23" t="str">
        <f>IF(AND(BD475&lt;0.01,ABS(BA475)&gt;1.5,D475&gt;2), IF(AND(BA475&gt;0,COUNTIF(AH475:AP475,"&gt;0")&gt;7),"IRF4_interactor_Th17", (IF(AND(BA475&lt;0,COUNTIF(Y475:AG475, "&gt;0")&gt;7), "background_significant", "ns"))), "ns")</f>
        <v>ns</v>
      </c>
      <c r="BF475" s="24" t="str">
        <f>IF(OR(AX475 ="IRF4_interactor_Treg", BE475 ="IRF4_interactor_Th17"), LOG((AVERAGE(AH475:AP475)+0.1)/(AVERAGE(P475:X475)+0.1),2),"ns")</f>
        <v>ns</v>
      </c>
      <c r="BG475" s="24">
        <f>IF(AND(AX475="IRF4_interactor_Treg",BE475="IRF4_interactor_Th17"),1,IF(AX475="IRF4_interactor_Treg","IRF4_Treg",IF(BE475="IRF4_interactor_Th17","IRF4_Th17",0)))</f>
        <v>0</v>
      </c>
      <c r="BH475" s="25">
        <f>IFERROR(TTEST(AH475:AP475,P475:X475,2,1),IF(OR(COUNTIF(P475:X475,"&gt;0")&gt;7,COUNTIF(AH475:AP475,"&gt;0")&gt;7),0,9999))</f>
        <v>0.11663778974370267</v>
      </c>
      <c r="BI475" s="25">
        <f>IF(BH475=9999,$BS$5,RANK(BH475,$BH$3:$BH$1993,1))</f>
        <v>720</v>
      </c>
      <c r="BJ475" s="25">
        <f>$BQ$3*BI475/$BO$5</f>
        <v>3.616273229532898E-3</v>
      </c>
      <c r="BK475" s="25" t="str">
        <f>IF(BH475&lt;BJ475,BH475,"ns")</f>
        <v>ns</v>
      </c>
      <c r="BL475" s="26">
        <f>SUM(COUNTIF(P475:X475, "&gt;0"), COUNTIF(AH475:AP475, "&gt;0"))</f>
        <v>18</v>
      </c>
    </row>
    <row r="476" spans="1:64">
      <c r="A476" t="s">
        <v>6637</v>
      </c>
      <c r="B476" t="s">
        <v>6638</v>
      </c>
      <c r="C476">
        <v>7.1633199999999997E-4</v>
      </c>
      <c r="D476">
        <v>13</v>
      </c>
      <c r="E476">
        <v>13</v>
      </c>
      <c r="F476">
        <v>0</v>
      </c>
      <c r="G476">
        <v>480273</v>
      </c>
      <c r="H476">
        <v>449777</v>
      </c>
      <c r="I476">
        <v>482123</v>
      </c>
      <c r="J476">
        <v>283476</v>
      </c>
      <c r="K476">
        <v>321753</v>
      </c>
      <c r="L476">
        <v>371585</v>
      </c>
      <c r="M476">
        <v>254519</v>
      </c>
      <c r="N476">
        <v>247992</v>
      </c>
      <c r="O476">
        <v>241796</v>
      </c>
      <c r="P476">
        <v>643959</v>
      </c>
      <c r="Q476">
        <v>624056</v>
      </c>
      <c r="R476">
        <v>559273</v>
      </c>
      <c r="S476">
        <v>718987</v>
      </c>
      <c r="T476">
        <v>755795</v>
      </c>
      <c r="U476">
        <v>582928</v>
      </c>
      <c r="V476">
        <v>773639</v>
      </c>
      <c r="W476">
        <v>814079</v>
      </c>
      <c r="X476">
        <v>853874</v>
      </c>
      <c r="Y476">
        <v>531604</v>
      </c>
      <c r="Z476">
        <v>462392</v>
      </c>
      <c r="AA476">
        <v>502793</v>
      </c>
      <c r="AB476">
        <v>330431</v>
      </c>
      <c r="AC476">
        <v>329677</v>
      </c>
      <c r="AD476">
        <v>367656</v>
      </c>
      <c r="AE476">
        <v>522547</v>
      </c>
      <c r="AF476">
        <v>752623</v>
      </c>
      <c r="AG476">
        <v>722768</v>
      </c>
      <c r="AH476">
        <v>1148520</v>
      </c>
      <c r="AI476">
        <v>1070060</v>
      </c>
      <c r="AJ476">
        <v>1175650</v>
      </c>
      <c r="AK476">
        <v>374703</v>
      </c>
      <c r="AL476">
        <v>387499</v>
      </c>
      <c r="AM476">
        <v>453256</v>
      </c>
      <c r="AN476">
        <v>1126910</v>
      </c>
      <c r="AO476">
        <v>1359820</v>
      </c>
      <c r="AP476">
        <v>1124200</v>
      </c>
      <c r="AR476" s="16">
        <f>IFERROR(TTEST(G476:O476,P476:X476,2,1),IF(OR(COUNTIF(P476:X476,"&gt;0")&gt;7,COUNTIF(G476:O476,"&gt;0")&gt;7),0,9999))</f>
        <v>6.9095328404965468E-4</v>
      </c>
      <c r="AS476" s="16">
        <f>IF(AR476=9999,$BO$3,RANK(AR476,$AR$3:$AR$1993,1))</f>
        <v>252</v>
      </c>
      <c r="AT476" s="16">
        <f>LOG((IFERROR(SUM(P476:X476)/COUNTIF(P476:X476, "&gt;0"),0.1))/(IFERROR(SUM(G476:O476)/COUNTIF(G476:O476, "&gt;0"),0.1)),2)</f>
        <v>1.0137479582850941</v>
      </c>
      <c r="AU476" s="17">
        <f>SUM(COUNTIF(P476:X476, "&gt;0"), COUNTIF(G476:O476, "&gt;0"))</f>
        <v>18</v>
      </c>
      <c r="AV476" s="18">
        <f>$BQ$3*AS476/$BO$3</f>
        <v>1.2676056338028169E-3</v>
      </c>
      <c r="AW476" s="18">
        <f>IF(AR476&lt;AV476,AR476,"ns")</f>
        <v>6.9095328404965468E-4</v>
      </c>
      <c r="AX476" s="19" t="str">
        <f>IF(AND(AW476&lt;0.01,ABS(AT476)&gt;1.5,D476&gt;2), IF(AND(AT476&gt;0,COUNTIF(P476:X476,"&gt;0")&gt;7),"IRF4_interactor_Treg", (IF(AND(AT476&lt;0,COUNTIF(G476:O476, "&gt;0")&gt;7), "background_significant", "ns"))), "ns")</f>
        <v>ns</v>
      </c>
      <c r="AY476" s="20">
        <f>IFERROR(TTEST(Y476:AG476,AH476:AP476,2,1),IF(OR(COUNTIF(AH476:AP476,"&gt;0")&gt;7,COUNTIF(Y476:AG476,"&gt;0")&gt;7),0,9999))</f>
        <v>1.9082432473025981E-3</v>
      </c>
      <c r="AZ476" s="20">
        <f>IF(AY476=9999,$BO$4,RANK(AY476,$AY$3:$AY$1993,1))</f>
        <v>455</v>
      </c>
      <c r="BA476" s="20">
        <f>LOG((IFERROR(SUM(AH476:AP476)/COUNTIF(AH476:AP476, "&gt;0"),0.1))/(IFERROR(SUM(Y476:AG476)/COUNTIF(Y476:AG476, "&gt;0"),0.1)),2)</f>
        <v>0.86212922341464659</v>
      </c>
      <c r="BB476" s="21">
        <f>SUM(COUNTIF(AH476:AP476, "&gt;0"), COUNTIF(Y476:AG476, "&gt;0"))</f>
        <v>18</v>
      </c>
      <c r="BC476" s="22">
        <f>$BQ$3*AZ476/$BO$4</f>
        <v>2.28643216080402E-3</v>
      </c>
      <c r="BD476" s="22">
        <f>IF(AY476&lt;BC476,AY476,"ns")</f>
        <v>1.9082432473025981E-3</v>
      </c>
      <c r="BE476" s="23" t="str">
        <f>IF(AND(BD476&lt;0.01,ABS(BA476)&gt;1.5,D476&gt;2), IF(AND(BA476&gt;0,COUNTIF(AH476:AP476,"&gt;0")&gt;7),"IRF4_interactor_Th17", (IF(AND(BA476&lt;0,COUNTIF(Y476:AG476, "&gt;0")&gt;7), "background_significant", "ns"))), "ns")</f>
        <v>ns</v>
      </c>
      <c r="BF476" s="24" t="str">
        <f>IF(OR(AX476 ="IRF4_interactor_Treg", BE476 ="IRF4_interactor_Th17"), LOG((AVERAGE(AH476:AP476)+0.1)/(AVERAGE(P476:X476)+0.1),2),"ns")</f>
        <v>ns</v>
      </c>
      <c r="BG476" s="24">
        <f>IF(AND(AX476="IRF4_interactor_Treg",BE476="IRF4_interactor_Th17"),1,IF(AX476="IRF4_interactor_Treg","IRF4_Treg",IF(BE476="IRF4_interactor_Th17","IRF4_Th17",0)))</f>
        <v>0</v>
      </c>
      <c r="BH476" s="25">
        <f>IFERROR(TTEST(AH476:AP476,P476:X476,2,1),IF(OR(COUNTIF(P476:X476,"&gt;0")&gt;7,COUNTIF(AH476:AP476,"&gt;0")&gt;7),0,9999))</f>
        <v>0.1419439668095791</v>
      </c>
      <c r="BI476" s="25">
        <f>IF(BH476=9999,$BS$5,RANK(BH476,$BH$3:$BH$1993,1))</f>
        <v>788</v>
      </c>
      <c r="BJ476" s="25">
        <f>$BQ$3*BI476/$BO$5</f>
        <v>3.9578101456554495E-3</v>
      </c>
      <c r="BK476" s="25" t="str">
        <f>IF(BH476&lt;BJ476,BH476,"ns")</f>
        <v>ns</v>
      </c>
      <c r="BL476" s="26">
        <f>SUM(COUNTIF(P476:X476, "&gt;0"), COUNTIF(AH476:AP476, "&gt;0"))</f>
        <v>18</v>
      </c>
    </row>
    <row r="477" spans="1:64">
      <c r="A477" t="s">
        <v>3477</v>
      </c>
      <c r="B477" t="s">
        <v>3478</v>
      </c>
      <c r="C477">
        <v>5.2228900000000002E-2</v>
      </c>
      <c r="D477">
        <v>3</v>
      </c>
      <c r="E477">
        <v>3</v>
      </c>
      <c r="F477">
        <v>0</v>
      </c>
      <c r="G477">
        <v>0</v>
      </c>
      <c r="H477">
        <v>33138.1</v>
      </c>
      <c r="I477">
        <v>0</v>
      </c>
      <c r="J477">
        <v>0</v>
      </c>
      <c r="K477">
        <v>1067.06</v>
      </c>
      <c r="L477">
        <v>47468.800000000003</v>
      </c>
      <c r="M477">
        <v>0</v>
      </c>
      <c r="N477">
        <v>0</v>
      </c>
      <c r="O477">
        <v>2161.41</v>
      </c>
      <c r="P477">
        <v>29793.3</v>
      </c>
      <c r="Q477">
        <v>58967.1</v>
      </c>
      <c r="R477">
        <v>49755.9</v>
      </c>
      <c r="S477">
        <v>71854.399999999994</v>
      </c>
      <c r="T477">
        <v>47944.4</v>
      </c>
      <c r="U477">
        <v>0</v>
      </c>
      <c r="V477">
        <v>51580.7</v>
      </c>
      <c r="W477">
        <v>41839.199999999997</v>
      </c>
      <c r="X477">
        <v>48161</v>
      </c>
      <c r="Y477">
        <v>13143.1</v>
      </c>
      <c r="Z477">
        <v>25335.8</v>
      </c>
      <c r="AA477">
        <v>39372.9</v>
      </c>
      <c r="AB477">
        <v>27974.400000000001</v>
      </c>
      <c r="AC477">
        <v>0</v>
      </c>
      <c r="AD477">
        <v>33296.699999999997</v>
      </c>
      <c r="AE477">
        <v>0</v>
      </c>
      <c r="AF477">
        <v>26379.7</v>
      </c>
      <c r="AG477">
        <v>0</v>
      </c>
      <c r="AH477">
        <v>67249.100000000006</v>
      </c>
      <c r="AI477">
        <v>73202.100000000006</v>
      </c>
      <c r="AJ477">
        <v>97717</v>
      </c>
      <c r="AK477">
        <v>29793.200000000001</v>
      </c>
      <c r="AL477">
        <v>20204.900000000001</v>
      </c>
      <c r="AM477">
        <v>43060.2</v>
      </c>
      <c r="AN477">
        <v>15950.4</v>
      </c>
      <c r="AO477">
        <v>54409.7</v>
      </c>
      <c r="AP477">
        <v>41055.9</v>
      </c>
      <c r="AR477" s="16">
        <f>IFERROR(TTEST(G477:O477,P477:X477,2,1),IF(OR(COUNTIF(P477:X477,"&gt;0")&gt;7,COUNTIF(G477:O477,"&gt;0")&gt;7),0,9999))</f>
        <v>1.4045852113283316E-2</v>
      </c>
      <c r="AS477" s="16">
        <f>IF(AR477=9999,$BO$3,RANK(AR477,$AR$3:$AR$1993,1))</f>
        <v>726</v>
      </c>
      <c r="AT477" s="16">
        <f>LOG((IFERROR(SUM(P477:X477)/COUNTIF(P477:X477, "&gt;0"),0.1))/(IFERROR(SUM(G477:O477)/COUNTIF(G477:O477, "&gt;0"),0.1)),2)</f>
        <v>1.2539939024621471</v>
      </c>
      <c r="AU477" s="17">
        <f>SUM(COUNTIF(P477:X477, "&gt;0"), COUNTIF(G477:O477, "&gt;0"))</f>
        <v>12</v>
      </c>
      <c r="AV477" s="18">
        <f>$BQ$3*AS477/$BO$3</f>
        <v>3.6519114688128773E-3</v>
      </c>
      <c r="AW477" s="18" t="str">
        <f>IF(AR477&lt;AV477,AR477,"ns")</f>
        <v>ns</v>
      </c>
      <c r="AX477" s="19" t="str">
        <f>IF(AND(AW477&lt;0.01,ABS(AT477)&gt;1.5,D477&gt;2), IF(AND(AT477&gt;0,COUNTIF(P477:X477,"&gt;0")&gt;7),"IRF4_interactor_Treg", (IF(AND(AT477&lt;0,COUNTIF(G477:O477, "&gt;0")&gt;7), "background_significant", "ns"))), "ns")</f>
        <v>ns</v>
      </c>
      <c r="AY477" s="20">
        <f>IFERROR(TTEST(Y477:AG477,AH477:AP477,2,1),IF(OR(COUNTIF(AH477:AP477,"&gt;0")&gt;7,COUNTIF(Y477:AG477,"&gt;0")&gt;7),0,9999))</f>
        <v>1.9143731826011194E-3</v>
      </c>
      <c r="AZ477" s="20">
        <f>IF(AY477=9999,$BO$4,RANK(AY477,$AY$3:$AY$1993,1))</f>
        <v>456</v>
      </c>
      <c r="BA477" s="20">
        <f>LOG((IFERROR(SUM(AH477:AP477)/COUNTIF(AH477:AP477, "&gt;0"),0.1))/(IFERROR(SUM(Y477:AG477)/COUNTIF(Y477:AG477, "&gt;0"),0.1)),2)</f>
        <v>0.83432559484070346</v>
      </c>
      <c r="BB477" s="21">
        <f>SUM(COUNTIF(AH477:AP477, "&gt;0"), COUNTIF(Y477:AG477, "&gt;0"))</f>
        <v>15</v>
      </c>
      <c r="BC477" s="22">
        <f>$BQ$3*AZ477/$BO$4</f>
        <v>2.2914572864321612E-3</v>
      </c>
      <c r="BD477" s="22">
        <f>IF(AY477&lt;BC477,AY477,"ns")</f>
        <v>1.9143731826011194E-3</v>
      </c>
      <c r="BE477" s="23" t="str">
        <f>IF(AND(BD477&lt;0.01,ABS(BA477)&gt;1.5,D477&gt;2), IF(AND(BA477&gt;0,COUNTIF(AH477:AP477,"&gt;0")&gt;7),"IRF4_interactor_Th17", (IF(AND(BA477&lt;0,COUNTIF(Y477:AG477, "&gt;0")&gt;7), "background_significant", "ns"))), "ns")</f>
        <v>ns</v>
      </c>
      <c r="BF477" s="24" t="str">
        <f>IF(OR(AX477 ="IRF4_interactor_Treg", BE477 ="IRF4_interactor_Th17"), LOG((AVERAGE(AH477:AP477)+0.1)/(AVERAGE(P477:X477)+0.1),2),"ns")</f>
        <v>ns</v>
      </c>
      <c r="BG477" s="24">
        <f>IF(AND(AX477="IRF4_interactor_Treg",BE477="IRF4_interactor_Th17"),1,IF(AX477="IRF4_interactor_Treg","IRF4_Treg",IF(BE477="IRF4_interactor_Th17","IRF4_Th17",0)))</f>
        <v>0</v>
      </c>
      <c r="BH477" s="25">
        <f>IFERROR(TTEST(AH477:AP477,P477:X477,2,1),IF(OR(COUNTIF(P477:X477,"&gt;0")&gt;7,COUNTIF(AH477:AP477,"&gt;0")&gt;7),0,9999))</f>
        <v>0.69123192410974932</v>
      </c>
      <c r="BI477" s="25">
        <f>IF(BH477=9999,$BS$5,RANK(BH477,$BH$3:$BH$1993,1))</f>
        <v>1674</v>
      </c>
      <c r="BJ477" s="25">
        <f>$BQ$3*BI477/$BO$5</f>
        <v>8.4078352586639885E-3</v>
      </c>
      <c r="BK477" s="25" t="str">
        <f>IF(BH477&lt;BJ477,BH477,"ns")</f>
        <v>ns</v>
      </c>
      <c r="BL477" s="26">
        <f>SUM(COUNTIF(P477:X477, "&gt;0"), COUNTIF(AH477:AP477, "&gt;0"))</f>
        <v>17</v>
      </c>
    </row>
    <row r="478" spans="1:64">
      <c r="A478" t="s">
        <v>3515</v>
      </c>
      <c r="B478" t="s">
        <v>3516</v>
      </c>
      <c r="C478">
        <v>7.1633199999999997E-4</v>
      </c>
      <c r="D478">
        <v>7</v>
      </c>
      <c r="E478">
        <v>7</v>
      </c>
      <c r="F478">
        <v>0</v>
      </c>
      <c r="G478">
        <v>56347.6</v>
      </c>
      <c r="H478">
        <v>46208.800000000003</v>
      </c>
      <c r="I478">
        <v>42200.6</v>
      </c>
      <c r="J478">
        <v>41145.599999999999</v>
      </c>
      <c r="K478">
        <v>57740.6</v>
      </c>
      <c r="L478">
        <v>53726.3</v>
      </c>
      <c r="M478">
        <v>27092.3</v>
      </c>
      <c r="N478">
        <v>26115.7</v>
      </c>
      <c r="O478">
        <v>14824.8</v>
      </c>
      <c r="P478">
        <v>57981.599999999999</v>
      </c>
      <c r="Q478">
        <v>48093.2</v>
      </c>
      <c r="R478">
        <v>57178.400000000001</v>
      </c>
      <c r="S478">
        <v>89153.1</v>
      </c>
      <c r="T478">
        <v>66600.600000000006</v>
      </c>
      <c r="U478">
        <v>81480.600000000006</v>
      </c>
      <c r="V478">
        <v>65647.3</v>
      </c>
      <c r="W478">
        <v>100946</v>
      </c>
      <c r="X478">
        <v>105855</v>
      </c>
      <c r="Y478">
        <v>74386.399999999994</v>
      </c>
      <c r="Z478">
        <v>71713.399999999994</v>
      </c>
      <c r="AA478">
        <v>91581.2</v>
      </c>
      <c r="AB478">
        <v>47600.7</v>
      </c>
      <c r="AC478">
        <v>60681.4</v>
      </c>
      <c r="AD478">
        <v>29042.9</v>
      </c>
      <c r="AE478">
        <v>91465.5</v>
      </c>
      <c r="AF478">
        <v>141198</v>
      </c>
      <c r="AG478">
        <v>135561</v>
      </c>
      <c r="AH478">
        <v>160420</v>
      </c>
      <c r="AI478">
        <v>186103</v>
      </c>
      <c r="AJ478">
        <v>231875</v>
      </c>
      <c r="AK478">
        <v>67544.600000000006</v>
      </c>
      <c r="AL478">
        <v>58045.3</v>
      </c>
      <c r="AM478">
        <v>61158.9</v>
      </c>
      <c r="AN478">
        <v>173568</v>
      </c>
      <c r="AO478">
        <v>249873</v>
      </c>
      <c r="AP478">
        <v>199058</v>
      </c>
      <c r="AR478" s="16">
        <f>IFERROR(TTEST(G478:O478,P478:X478,2,1),IF(OR(COUNTIF(P478:X478,"&gt;0")&gt;7,COUNTIF(G478:O478,"&gt;0")&gt;7),0,9999))</f>
        <v>1.2754162637624385E-2</v>
      </c>
      <c r="AS478" s="16">
        <f>IF(AR478=9999,$BO$3,RANK(AR478,$AR$3:$AR$1993,1))</f>
        <v>707</v>
      </c>
      <c r="AT478" s="16">
        <f>LOG((IFERROR(SUM(P478:X478)/COUNTIF(P478:X478, "&gt;0"),0.1))/(IFERROR(SUM(G478:O478)/COUNTIF(G478:O478, "&gt;0"),0.1)),2)</f>
        <v>0.88098315922739068</v>
      </c>
      <c r="AU478" s="17">
        <f>SUM(COUNTIF(P478:X478, "&gt;0"), COUNTIF(G478:O478, "&gt;0"))</f>
        <v>18</v>
      </c>
      <c r="AV478" s="18">
        <f>$BQ$3*AS478/$BO$3</f>
        <v>3.556338028169014E-3</v>
      </c>
      <c r="AW478" s="18" t="str">
        <f>IF(AR478&lt;AV478,AR478,"ns")</f>
        <v>ns</v>
      </c>
      <c r="AX478" s="19" t="str">
        <f>IF(AND(AW478&lt;0.01,ABS(AT478)&gt;1.5,D478&gt;2), IF(AND(AT478&gt;0,COUNTIF(P478:X478,"&gt;0")&gt;7),"IRF4_interactor_Treg", (IF(AND(AT478&lt;0,COUNTIF(G478:O478, "&gt;0")&gt;7), "background_significant", "ns"))), "ns")</f>
        <v>ns</v>
      </c>
      <c r="AY478" s="20">
        <f>IFERROR(TTEST(Y478:AG478,AH478:AP478,2,1),IF(OR(COUNTIF(AH478:AP478,"&gt;0")&gt;7,COUNTIF(Y478:AG478,"&gt;0")&gt;7),0,9999))</f>
        <v>1.9432522517371202E-3</v>
      </c>
      <c r="AZ478" s="20">
        <f>IF(AY478=9999,$BO$4,RANK(AY478,$AY$3:$AY$1993,1))</f>
        <v>458</v>
      </c>
      <c r="BA478" s="20">
        <f>LOG((IFERROR(SUM(AH478:AP478)/COUNTIF(AH478:AP478, "&gt;0"),0.1))/(IFERROR(SUM(Y478:AG478)/COUNTIF(Y478:AG478, "&gt;0"),0.1)),2)</f>
        <v>0.90075775143131609</v>
      </c>
      <c r="BB478" s="21">
        <f>SUM(COUNTIF(AH478:AP478, "&gt;0"), COUNTIF(Y478:AG478, "&gt;0"))</f>
        <v>18</v>
      </c>
      <c r="BC478" s="22">
        <f>$BQ$3*AZ478/$BO$4</f>
        <v>2.3015075376884423E-3</v>
      </c>
      <c r="BD478" s="22">
        <f>IF(AY478&lt;BC478,AY478,"ns")</f>
        <v>1.9432522517371202E-3</v>
      </c>
      <c r="BE478" s="23" t="str">
        <f>IF(AND(BD478&lt;0.01,ABS(BA478)&gt;1.5,D478&gt;2), IF(AND(BA478&gt;0,COUNTIF(AH478:AP478,"&gt;0")&gt;7),"IRF4_interactor_Th17", (IF(AND(BA478&lt;0,COUNTIF(Y478:AG478, "&gt;0")&gt;7), "background_significant", "ns"))), "ns")</f>
        <v>ns</v>
      </c>
      <c r="BF478" s="24" t="str">
        <f>IF(OR(AX478 ="IRF4_interactor_Treg", BE478 ="IRF4_interactor_Th17"), LOG((AVERAGE(AH478:AP478)+0.1)/(AVERAGE(P478:X478)+0.1),2),"ns")</f>
        <v>ns</v>
      </c>
      <c r="BG478" s="24">
        <f>IF(AND(AX478="IRF4_interactor_Treg",BE478="IRF4_interactor_Th17"),1,IF(AX478="IRF4_interactor_Treg","IRF4_Treg",IF(BE478="IRF4_interactor_Th17","IRF4_Th17",0)))</f>
        <v>0</v>
      </c>
      <c r="BH478" s="25">
        <f>IFERROR(TTEST(AH478:AP478,P478:X478,2,1),IF(OR(COUNTIF(P478:X478,"&gt;0")&gt;7,COUNTIF(AH478:AP478,"&gt;0")&gt;7),0,9999))</f>
        <v>1.4318224119711211E-2</v>
      </c>
      <c r="BI478" s="25">
        <f>IF(BH478=9999,$BS$5,RANK(BH478,$BH$3:$BH$1993,1))</f>
        <v>251</v>
      </c>
      <c r="BJ478" s="25">
        <f>$BQ$3*BI478/$BO$5</f>
        <v>1.2606730286288299E-3</v>
      </c>
      <c r="BK478" s="25" t="str">
        <f>IF(BH478&lt;BJ478,BH478,"ns")</f>
        <v>ns</v>
      </c>
      <c r="BL478" s="26">
        <f>SUM(COUNTIF(P478:X478, "&gt;0"), COUNTIF(AH478:AP478, "&gt;0"))</f>
        <v>18</v>
      </c>
    </row>
    <row r="479" spans="1:64">
      <c r="A479" t="s">
        <v>2211</v>
      </c>
      <c r="B479" t="s">
        <v>2212</v>
      </c>
      <c r="C479">
        <v>1.05617E-2</v>
      </c>
      <c r="D479">
        <v>3</v>
      </c>
      <c r="E479">
        <v>3</v>
      </c>
      <c r="F479">
        <v>0</v>
      </c>
      <c r="G479">
        <v>51150</v>
      </c>
      <c r="H479">
        <v>69549.899999999994</v>
      </c>
      <c r="I479">
        <v>80985.100000000006</v>
      </c>
      <c r="J479">
        <v>67674.399999999994</v>
      </c>
      <c r="K479">
        <v>64620</v>
      </c>
      <c r="L479">
        <v>69353.399999999994</v>
      </c>
      <c r="M479">
        <v>40878.400000000001</v>
      </c>
      <c r="N479">
        <v>59774.5</v>
      </c>
      <c r="O479">
        <v>55613.9</v>
      </c>
      <c r="P479">
        <v>95233.5</v>
      </c>
      <c r="Q479">
        <v>95959.3</v>
      </c>
      <c r="R479">
        <v>77406.3</v>
      </c>
      <c r="S479">
        <v>93336.2</v>
      </c>
      <c r="T479">
        <v>97814.2</v>
      </c>
      <c r="U479">
        <v>86585.8</v>
      </c>
      <c r="V479">
        <v>81255</v>
      </c>
      <c r="W479">
        <v>138585</v>
      </c>
      <c r="X479">
        <v>102136</v>
      </c>
      <c r="Y479">
        <v>74269.2</v>
      </c>
      <c r="Z479">
        <v>72691.7</v>
      </c>
      <c r="AA479">
        <v>62779.199999999997</v>
      </c>
      <c r="AB479">
        <v>81345.100000000006</v>
      </c>
      <c r="AC479">
        <v>85757.8</v>
      </c>
      <c r="AD479">
        <v>50218.7</v>
      </c>
      <c r="AE479">
        <v>56335.9</v>
      </c>
      <c r="AF479">
        <v>89090.6</v>
      </c>
      <c r="AG479">
        <v>65624.800000000003</v>
      </c>
      <c r="AH479">
        <v>99165.5</v>
      </c>
      <c r="AI479">
        <v>148817</v>
      </c>
      <c r="AJ479">
        <v>117068</v>
      </c>
      <c r="AK479">
        <v>89970.7</v>
      </c>
      <c r="AL479">
        <v>107134</v>
      </c>
      <c r="AM479">
        <v>111342</v>
      </c>
      <c r="AN479">
        <v>75624.399999999994</v>
      </c>
      <c r="AO479">
        <v>120132</v>
      </c>
      <c r="AP479">
        <v>82951.3</v>
      </c>
      <c r="AR479" s="16">
        <f>IFERROR(TTEST(G479:O479,P479:X479,2,1),IF(OR(COUNTIF(P479:X479,"&gt;0")&gt;7,COUNTIF(G479:O479,"&gt;0")&gt;7),0,9999))</f>
        <v>1.9233241932816929E-3</v>
      </c>
      <c r="AS479" s="16">
        <f>IF(AR479=9999,$BO$3,RANK(AR479,$AR$3:$AR$1993,1))</f>
        <v>389</v>
      </c>
      <c r="AT479" s="16">
        <f>LOG((IFERROR(SUM(P479:X479)/COUNTIF(P479:X479, "&gt;0"),0.1))/(IFERROR(SUM(G479:O479)/COUNTIF(G479:O479, "&gt;0"),0.1)),2)</f>
        <v>0.63381742758803972</v>
      </c>
      <c r="AU479" s="17">
        <f>SUM(COUNTIF(P479:X479, "&gt;0"), COUNTIF(G479:O479, "&gt;0"))</f>
        <v>18</v>
      </c>
      <c r="AV479" s="18">
        <f>$BQ$3*AS479/$BO$3</f>
        <v>1.9567404426559356E-3</v>
      </c>
      <c r="AW479" s="18">
        <f>IF(AR479&lt;AV479,AR479,"ns")</f>
        <v>1.9233241932816929E-3</v>
      </c>
      <c r="AX479" s="19" t="str">
        <f>IF(AND(AW479&lt;0.01,ABS(AT479)&gt;1.5,D479&gt;2), IF(AND(AT479&gt;0,COUNTIF(P479:X479,"&gt;0")&gt;7),"IRF4_interactor_Treg", (IF(AND(AT479&lt;0,COUNTIF(G479:O479, "&gt;0")&gt;7), "background_significant", "ns"))), "ns")</f>
        <v>ns</v>
      </c>
      <c r="AY479" s="20">
        <f>IFERROR(TTEST(Y479:AG479,AH479:AP479,2,1),IF(OR(COUNTIF(AH479:AP479,"&gt;0")&gt;7,COUNTIF(Y479:AG479,"&gt;0")&gt;7),0,9999))</f>
        <v>1.9656786310174473E-3</v>
      </c>
      <c r="AZ479" s="20">
        <f>IF(AY479=9999,$BO$4,RANK(AY479,$AY$3:$AY$1993,1))</f>
        <v>459</v>
      </c>
      <c r="BA479" s="20">
        <f>LOG((IFERROR(SUM(AH479:AP479)/COUNTIF(AH479:AP479, "&gt;0"),0.1))/(IFERROR(SUM(Y479:AG479)/COUNTIF(Y479:AG479, "&gt;0"),0.1)),2)</f>
        <v>0.57746012723084539</v>
      </c>
      <c r="BB479" s="21">
        <f>SUM(COUNTIF(AH479:AP479, "&gt;0"), COUNTIF(Y479:AG479, "&gt;0"))</f>
        <v>18</v>
      </c>
      <c r="BC479" s="22">
        <f>$BQ$3*AZ479/$BO$4</f>
        <v>2.3065326633165827E-3</v>
      </c>
      <c r="BD479" s="22">
        <f>IF(AY479&lt;BC479,AY479,"ns")</f>
        <v>1.9656786310174473E-3</v>
      </c>
      <c r="BE479" s="23" t="str">
        <f>IF(AND(BD479&lt;0.01,ABS(BA479)&gt;1.5,D479&gt;2), IF(AND(BA479&gt;0,COUNTIF(AH479:AP479,"&gt;0")&gt;7),"IRF4_interactor_Th17", (IF(AND(BA479&lt;0,COUNTIF(Y479:AG479, "&gt;0")&gt;7), "background_significant", "ns"))), "ns")</f>
        <v>ns</v>
      </c>
      <c r="BF479" s="24" t="str">
        <f>IF(OR(AX479 ="IRF4_interactor_Treg", BE479 ="IRF4_interactor_Th17"), LOG((AVERAGE(AH479:AP479)+0.1)/(AVERAGE(P479:X479)+0.1),2),"ns")</f>
        <v>ns</v>
      </c>
      <c r="BG479" s="24">
        <f>IF(AND(AX479="IRF4_interactor_Treg",BE479="IRF4_interactor_Th17"),1,IF(AX479="IRF4_interactor_Treg","IRF4_Treg",IF(BE479="IRF4_interactor_Th17","IRF4_Th17",0)))</f>
        <v>0</v>
      </c>
      <c r="BH479" s="25">
        <f>IFERROR(TTEST(AH479:AP479,P479:X479,2,1),IF(OR(COUNTIF(P479:X479,"&gt;0")&gt;7,COUNTIF(AH479:AP479,"&gt;0")&gt;7),0,9999))</f>
        <v>0.29809675447770456</v>
      </c>
      <c r="BI479" s="25">
        <f>IF(BH479=9999,$BS$5,RANK(BH479,$BH$3:$BH$1993,1))</f>
        <v>1167</v>
      </c>
      <c r="BJ479" s="25">
        <f>$BQ$3*BI479/$BO$5</f>
        <v>5.8613761928679054E-3</v>
      </c>
      <c r="BK479" s="25" t="str">
        <f>IF(BH479&lt;BJ479,BH479,"ns")</f>
        <v>ns</v>
      </c>
      <c r="BL479" s="26">
        <f>SUM(COUNTIF(P479:X479, "&gt;0"), COUNTIF(AH479:AP479, "&gt;0"))</f>
        <v>18</v>
      </c>
    </row>
    <row r="480" spans="1:64">
      <c r="A480" t="s">
        <v>139</v>
      </c>
      <c r="B480" t="s">
        <v>140</v>
      </c>
      <c r="C480">
        <v>7.1633199999999997E-4</v>
      </c>
      <c r="D480">
        <v>10</v>
      </c>
      <c r="E480">
        <v>10</v>
      </c>
      <c r="F480">
        <v>0</v>
      </c>
      <c r="G480">
        <v>541259</v>
      </c>
      <c r="H480">
        <v>471691</v>
      </c>
      <c r="I480">
        <v>545622</v>
      </c>
      <c r="J480">
        <v>386134</v>
      </c>
      <c r="K480">
        <v>369479</v>
      </c>
      <c r="L480">
        <v>515022</v>
      </c>
      <c r="M480">
        <v>231922</v>
      </c>
      <c r="N480">
        <v>310880</v>
      </c>
      <c r="O480">
        <v>324640</v>
      </c>
      <c r="P480">
        <v>655615</v>
      </c>
      <c r="Q480">
        <v>652861</v>
      </c>
      <c r="R480">
        <v>611014</v>
      </c>
      <c r="S480">
        <v>762802</v>
      </c>
      <c r="T480">
        <v>830934</v>
      </c>
      <c r="U480">
        <v>853284</v>
      </c>
      <c r="V480">
        <v>607317</v>
      </c>
      <c r="W480">
        <v>670577</v>
      </c>
      <c r="X480">
        <v>705619</v>
      </c>
      <c r="Y480">
        <v>569377</v>
      </c>
      <c r="Z480">
        <v>563551</v>
      </c>
      <c r="AA480">
        <v>591973</v>
      </c>
      <c r="AB480">
        <v>313760</v>
      </c>
      <c r="AC480">
        <v>361933</v>
      </c>
      <c r="AD480">
        <v>376063</v>
      </c>
      <c r="AE480">
        <v>512334</v>
      </c>
      <c r="AF480">
        <v>735279</v>
      </c>
      <c r="AG480">
        <v>731835</v>
      </c>
      <c r="AH480">
        <v>968476</v>
      </c>
      <c r="AI480">
        <v>1067420</v>
      </c>
      <c r="AJ480">
        <v>1143690</v>
      </c>
      <c r="AK480">
        <v>377263</v>
      </c>
      <c r="AL480">
        <v>427807</v>
      </c>
      <c r="AM480">
        <v>437510</v>
      </c>
      <c r="AN480">
        <v>1048810</v>
      </c>
      <c r="AO480">
        <v>1423630</v>
      </c>
      <c r="AP480">
        <v>1112950</v>
      </c>
      <c r="AR480" s="16">
        <f>IFERROR(TTEST(G480:O480,P480:X480,2,1),IF(OR(COUNTIF(P480:X480,"&gt;0")&gt;7,COUNTIF(G480:O480,"&gt;0")&gt;7),0,9999))</f>
        <v>2.0825978254901707E-4</v>
      </c>
      <c r="AS480" s="16">
        <f>IF(AR480=9999,$BO$3,RANK(AR480,$AR$3:$AR$1993,1))</f>
        <v>144</v>
      </c>
      <c r="AT480" s="16">
        <f>LOG((IFERROR(SUM(P480:X480)/COUNTIF(P480:X480, "&gt;0"),0.1))/(IFERROR(SUM(G480:O480)/COUNTIF(G480:O480, "&gt;0"),0.1)),2)</f>
        <v>0.78054375249096364</v>
      </c>
      <c r="AU480" s="17">
        <f>SUM(COUNTIF(P480:X480, "&gt;0"), COUNTIF(G480:O480, "&gt;0"))</f>
        <v>18</v>
      </c>
      <c r="AV480" s="18">
        <f>$BQ$3*AS480/$BO$3</f>
        <v>7.2434607645875248E-4</v>
      </c>
      <c r="AW480" s="18">
        <f>IF(AR480&lt;AV480,AR480,"ns")</f>
        <v>2.0825978254901707E-4</v>
      </c>
      <c r="AX480" s="19" t="str">
        <f>IF(AND(AW480&lt;0.01,ABS(AT480)&gt;1.5,D480&gt;2), IF(AND(AT480&gt;0,COUNTIF(P480:X480,"&gt;0")&gt;7),"IRF4_interactor_Treg", (IF(AND(AT480&lt;0,COUNTIF(G480:O480, "&gt;0")&gt;7), "background_significant", "ns"))), "ns")</f>
        <v>ns</v>
      </c>
      <c r="AY480" s="20">
        <f>IFERROR(TTEST(Y480:AG480,AH480:AP480,2,1),IF(OR(COUNTIF(AH480:AP480,"&gt;0")&gt;7,COUNTIF(Y480:AG480,"&gt;0")&gt;7),0,9999))</f>
        <v>1.9747820273727928E-3</v>
      </c>
      <c r="AZ480" s="20">
        <f>IF(AY480=9999,$BO$4,RANK(AY480,$AY$3:$AY$1993,1))</f>
        <v>460</v>
      </c>
      <c r="BA480" s="20">
        <f>LOG((IFERROR(SUM(AH480:AP480)/COUNTIF(AH480:AP480, "&gt;0"),0.1))/(IFERROR(SUM(Y480:AG480)/COUNTIF(Y480:AG480, "&gt;0"),0.1)),2)</f>
        <v>0.75158141671837209</v>
      </c>
      <c r="BB480" s="21">
        <f>SUM(COUNTIF(AH480:AP480, "&gt;0"), COUNTIF(Y480:AG480, "&gt;0"))</f>
        <v>18</v>
      </c>
      <c r="BC480" s="22">
        <f>$BQ$3*AZ480/$BO$4</f>
        <v>2.3115577889447239E-3</v>
      </c>
      <c r="BD480" s="22">
        <f>IF(AY480&lt;BC480,AY480,"ns")</f>
        <v>1.9747820273727928E-3</v>
      </c>
      <c r="BE480" s="23" t="str">
        <f>IF(AND(BD480&lt;0.01,ABS(BA480)&gt;1.5,D480&gt;2), IF(AND(BA480&gt;0,COUNTIF(AH480:AP480,"&gt;0")&gt;7),"IRF4_interactor_Th17", (IF(AND(BA480&lt;0,COUNTIF(Y480:AG480, "&gt;0")&gt;7), "background_significant", "ns"))), "ns")</f>
        <v>ns</v>
      </c>
      <c r="BF480" s="24" t="str">
        <f>IF(OR(AX480 ="IRF4_interactor_Treg", BE480 ="IRF4_interactor_Th17"), LOG((AVERAGE(AH480:AP480)+0.1)/(AVERAGE(P480:X480)+0.1),2),"ns")</f>
        <v>ns</v>
      </c>
      <c r="BG480" s="24">
        <f>IF(AND(AX480="IRF4_interactor_Treg",BE480="IRF4_interactor_Th17"),1,IF(AX480="IRF4_interactor_Treg","IRF4_Treg",IF(BE480="IRF4_interactor_Th17","IRF4_Th17",0)))</f>
        <v>0</v>
      </c>
      <c r="BH480" s="25">
        <f>IFERROR(TTEST(AH480:AP480,P480:X480,2,1),IF(OR(COUNTIF(P480:X480,"&gt;0")&gt;7,COUNTIF(AH480:AP480,"&gt;0")&gt;7),0,9999))</f>
        <v>0.25977890101000956</v>
      </c>
      <c r="BI480" s="25">
        <f>IF(BH480=9999,$BS$5,RANK(BH480,$BH$3:$BH$1993,1))</f>
        <v>1081</v>
      </c>
      <c r="BJ480" s="25">
        <f>$BQ$3*BI480/$BO$5</f>
        <v>5.4294324460070322E-3</v>
      </c>
      <c r="BK480" s="25" t="str">
        <f>IF(BH480&lt;BJ480,BH480,"ns")</f>
        <v>ns</v>
      </c>
      <c r="BL480" s="26">
        <f>SUM(COUNTIF(P480:X480, "&gt;0"), COUNTIF(AH480:AP480, "&gt;0"))</f>
        <v>18</v>
      </c>
    </row>
    <row r="481" spans="1:64">
      <c r="A481" t="s">
        <v>3953</v>
      </c>
      <c r="B481" t="s">
        <v>3954</v>
      </c>
      <c r="C481">
        <v>4.8396500000000002E-2</v>
      </c>
      <c r="D481">
        <v>3</v>
      </c>
      <c r="E481">
        <v>3</v>
      </c>
      <c r="F481">
        <v>0</v>
      </c>
      <c r="G481">
        <v>60595</v>
      </c>
      <c r="H481">
        <v>0</v>
      </c>
      <c r="I481">
        <v>84157.3</v>
      </c>
      <c r="J481">
        <v>17228.900000000001</v>
      </c>
      <c r="K481">
        <v>0</v>
      </c>
      <c r="L481">
        <v>0</v>
      </c>
      <c r="M481">
        <v>53488.2</v>
      </c>
      <c r="N481">
        <v>36435.199999999997</v>
      </c>
      <c r="O481">
        <v>48960.2</v>
      </c>
      <c r="P481">
        <v>73939</v>
      </c>
      <c r="Q481">
        <v>68352.399999999994</v>
      </c>
      <c r="R481">
        <v>103986</v>
      </c>
      <c r="S481">
        <v>39009.599999999999</v>
      </c>
      <c r="T481">
        <v>94713.600000000006</v>
      </c>
      <c r="U481">
        <v>0</v>
      </c>
      <c r="V481">
        <v>91635.199999999997</v>
      </c>
      <c r="W481">
        <v>138602</v>
      </c>
      <c r="X481">
        <v>119461</v>
      </c>
      <c r="Y481">
        <v>101522</v>
      </c>
      <c r="Z481">
        <v>49928.5</v>
      </c>
      <c r="AA481">
        <v>78306.399999999994</v>
      </c>
      <c r="AB481">
        <v>44107.5</v>
      </c>
      <c r="AC481">
        <v>41242.400000000001</v>
      </c>
      <c r="AD481">
        <v>64898.8</v>
      </c>
      <c r="AE481">
        <v>0</v>
      </c>
      <c r="AF481">
        <v>48526.9</v>
      </c>
      <c r="AG481">
        <v>26632.5</v>
      </c>
      <c r="AH481">
        <v>122328</v>
      </c>
      <c r="AI481">
        <v>97676.800000000003</v>
      </c>
      <c r="AJ481">
        <v>75778.3</v>
      </c>
      <c r="AK481">
        <v>80447.199999999997</v>
      </c>
      <c r="AL481">
        <v>81881.600000000006</v>
      </c>
      <c r="AM481">
        <v>87128.1</v>
      </c>
      <c r="AN481">
        <v>65582.899999999994</v>
      </c>
      <c r="AO481">
        <v>116793</v>
      </c>
      <c r="AP481">
        <v>43098.6</v>
      </c>
      <c r="AR481" s="16">
        <f>IFERROR(TTEST(G481:O481,P481:X481,2,1),IF(OR(COUNTIF(P481:X481,"&gt;0")&gt;7,COUNTIF(G481:O481,"&gt;0")&gt;7),0,9999))</f>
        <v>4.9874888814457766E-3</v>
      </c>
      <c r="AS481" s="16">
        <f>IF(AR481=9999,$BO$3,RANK(AR481,$AR$3:$AR$1993,1))</f>
        <v>545</v>
      </c>
      <c r="AT481" s="16">
        <f>LOG((IFERROR(SUM(P481:X481)/COUNTIF(P481:X481, "&gt;0"),0.1))/(IFERROR(SUM(G481:O481)/COUNTIF(G481:O481, "&gt;0"),0.1)),2)</f>
        <v>0.86314825506010262</v>
      </c>
      <c r="AU481" s="17">
        <f>SUM(COUNTIF(P481:X481, "&gt;0"), COUNTIF(G481:O481, "&gt;0"))</f>
        <v>14</v>
      </c>
      <c r="AV481" s="18">
        <f>$BQ$3*AS481/$BO$3</f>
        <v>2.7414486921529175E-3</v>
      </c>
      <c r="AW481" s="18" t="str">
        <f>IF(AR481&lt;AV481,AR481,"ns")</f>
        <v>ns</v>
      </c>
      <c r="AX481" s="19" t="str">
        <f>IF(AND(AW481&lt;0.01,ABS(AT481)&gt;1.5,D481&gt;2), IF(AND(AT481&gt;0,COUNTIF(P481:X481,"&gt;0")&gt;7),"IRF4_interactor_Treg", (IF(AND(AT481&lt;0,COUNTIF(G481:O481, "&gt;0")&gt;7), "background_significant", "ns"))), "ns")</f>
        <v>ns</v>
      </c>
      <c r="AY481" s="20">
        <f>IFERROR(TTEST(Y481:AG481,AH481:AP481,2,1),IF(OR(COUNTIF(AH481:AP481,"&gt;0")&gt;7,COUNTIF(Y481:AG481,"&gt;0")&gt;7),0,9999))</f>
        <v>1.9799372924964196E-3</v>
      </c>
      <c r="AZ481" s="20">
        <f>IF(AY481=9999,$BO$4,RANK(AY481,$AY$3:$AY$1993,1))</f>
        <v>461</v>
      </c>
      <c r="BA481" s="20">
        <f>LOG((IFERROR(SUM(AH481:AP481)/COUNTIF(AH481:AP481, "&gt;0"),0.1))/(IFERROR(SUM(Y481:AG481)/COUNTIF(Y481:AG481, "&gt;0"),0.1)),2)</f>
        <v>0.58988190662315654</v>
      </c>
      <c r="BB481" s="21">
        <f>SUM(COUNTIF(AH481:AP481, "&gt;0"), COUNTIF(Y481:AG481, "&gt;0"))</f>
        <v>17</v>
      </c>
      <c r="BC481" s="22">
        <f>$BQ$3*AZ481/$BO$4</f>
        <v>2.3165829145728647E-3</v>
      </c>
      <c r="BD481" s="22">
        <f>IF(AY481&lt;BC481,AY481,"ns")</f>
        <v>1.9799372924964196E-3</v>
      </c>
      <c r="BE481" s="23" t="str">
        <f>IF(AND(BD481&lt;0.01,ABS(BA481)&gt;1.5,D481&gt;2), IF(AND(BA481&gt;0,COUNTIF(AH481:AP481,"&gt;0")&gt;7),"IRF4_interactor_Th17", (IF(AND(BA481&lt;0,COUNTIF(Y481:AG481, "&gt;0")&gt;7), "background_significant", "ns"))), "ns")</f>
        <v>ns</v>
      </c>
      <c r="BF481" s="24" t="str">
        <f>IF(OR(AX481 ="IRF4_interactor_Treg", BE481 ="IRF4_interactor_Th17"), LOG((AVERAGE(AH481:AP481)+0.1)/(AVERAGE(P481:X481)+0.1),2),"ns")</f>
        <v>ns</v>
      </c>
      <c r="BG481" s="24">
        <f>IF(AND(AX481="IRF4_interactor_Treg",BE481="IRF4_interactor_Th17"),1,IF(AX481="IRF4_interactor_Treg","IRF4_Treg",IF(BE481="IRF4_interactor_Th17","IRF4_Th17",0)))</f>
        <v>0</v>
      </c>
      <c r="BH481" s="25">
        <f>IFERROR(TTEST(AH481:AP481,P481:X481,2,1),IF(OR(COUNTIF(P481:X481,"&gt;0")&gt;7,COUNTIF(AH481:AP481,"&gt;0")&gt;7),0,9999))</f>
        <v>0.79279277293678629</v>
      </c>
      <c r="BI481" s="25">
        <f>IF(BH481=9999,$BS$5,RANK(BH481,$BH$3:$BH$1993,1))</f>
        <v>1785</v>
      </c>
      <c r="BJ481" s="25">
        <f>$BQ$3*BI481/$BO$5</f>
        <v>8.9653440482169774E-3</v>
      </c>
      <c r="BK481" s="25" t="str">
        <f>IF(BH481&lt;BJ481,BH481,"ns")</f>
        <v>ns</v>
      </c>
      <c r="BL481" s="26">
        <f>SUM(COUNTIF(P481:X481, "&gt;0"), COUNTIF(AH481:AP481, "&gt;0"))</f>
        <v>17</v>
      </c>
    </row>
    <row r="482" spans="1:64">
      <c r="A482" t="s">
        <v>2785</v>
      </c>
      <c r="B482" t="s">
        <v>2786</v>
      </c>
      <c r="C482">
        <v>7.1633199999999997E-4</v>
      </c>
      <c r="D482">
        <v>6</v>
      </c>
      <c r="E482">
        <v>6</v>
      </c>
      <c r="F482">
        <v>0</v>
      </c>
      <c r="G482">
        <v>351261</v>
      </c>
      <c r="H482">
        <v>345652</v>
      </c>
      <c r="I482">
        <v>334043</v>
      </c>
      <c r="J482">
        <v>230273</v>
      </c>
      <c r="K482">
        <v>243174</v>
      </c>
      <c r="L482">
        <v>239334</v>
      </c>
      <c r="M482">
        <v>203343</v>
      </c>
      <c r="N482">
        <v>204464</v>
      </c>
      <c r="O482">
        <v>145131</v>
      </c>
      <c r="P482">
        <v>474449</v>
      </c>
      <c r="Q482">
        <v>425062</v>
      </c>
      <c r="R482">
        <v>391844</v>
      </c>
      <c r="S482">
        <v>600576</v>
      </c>
      <c r="T482">
        <v>607639</v>
      </c>
      <c r="U482">
        <v>624273</v>
      </c>
      <c r="V482">
        <v>653065</v>
      </c>
      <c r="W482">
        <v>683847</v>
      </c>
      <c r="X482">
        <v>669098</v>
      </c>
      <c r="Y482">
        <v>370058</v>
      </c>
      <c r="Z482">
        <v>301723</v>
      </c>
      <c r="AA482">
        <v>289075</v>
      </c>
      <c r="AB482">
        <v>232842</v>
      </c>
      <c r="AC482">
        <v>230419</v>
      </c>
      <c r="AD482">
        <v>235453</v>
      </c>
      <c r="AE482">
        <v>186022</v>
      </c>
      <c r="AF482">
        <v>264104</v>
      </c>
      <c r="AG482">
        <v>228689</v>
      </c>
      <c r="AH482">
        <v>754527</v>
      </c>
      <c r="AI482">
        <v>754190</v>
      </c>
      <c r="AJ482">
        <v>799513</v>
      </c>
      <c r="AK482">
        <v>278735</v>
      </c>
      <c r="AL482">
        <v>331097</v>
      </c>
      <c r="AM482">
        <v>317662</v>
      </c>
      <c r="AN482">
        <v>485793</v>
      </c>
      <c r="AO482">
        <v>517020</v>
      </c>
      <c r="AP482">
        <v>389069</v>
      </c>
      <c r="AR482" s="16">
        <f>IFERROR(TTEST(G482:O482,P482:X482,2,1),IF(OR(COUNTIF(P482:X482,"&gt;0")&gt;7,COUNTIF(G482:O482,"&gt;0")&gt;7),0,9999))</f>
        <v>7.6259024102352628E-4</v>
      </c>
      <c r="AS482" s="16">
        <f>IF(AR482=9999,$BO$3,RANK(AR482,$AR$3:$AR$1993,1))</f>
        <v>263</v>
      </c>
      <c r="AT482" s="16">
        <f>LOG((IFERROR(SUM(P482:X482)/COUNTIF(P482:X482, "&gt;0"),0.1))/(IFERROR(SUM(G482:O482)/COUNTIF(G482:O482, "&gt;0"),0.1)),2)</f>
        <v>1.1593707679143597</v>
      </c>
      <c r="AU482" s="17">
        <f>SUM(COUNTIF(P482:X482, "&gt;0"), COUNTIF(G482:O482, "&gt;0"))</f>
        <v>18</v>
      </c>
      <c r="AV482" s="18">
        <f>$BQ$3*AS482/$BO$3</f>
        <v>1.3229376257545271E-3</v>
      </c>
      <c r="AW482" s="18">
        <f>IF(AR482&lt;AV482,AR482,"ns")</f>
        <v>7.6259024102352628E-4</v>
      </c>
      <c r="AX482" s="19" t="str">
        <f>IF(AND(AW482&lt;0.01,ABS(AT482)&gt;1.5,D482&gt;2), IF(AND(AT482&gt;0,COUNTIF(P482:X482,"&gt;0")&gt;7),"IRF4_interactor_Treg", (IF(AND(AT482&lt;0,COUNTIF(G482:O482, "&gt;0")&gt;7), "background_significant", "ns"))), "ns")</f>
        <v>ns</v>
      </c>
      <c r="AY482" s="20">
        <f>IFERROR(TTEST(Y482:AG482,AH482:AP482,2,1),IF(OR(COUNTIF(AH482:AP482,"&gt;0")&gt;7,COUNTIF(Y482:AG482,"&gt;0")&gt;7),0,9999))</f>
        <v>1.984601683397732E-3</v>
      </c>
      <c r="AZ482" s="20">
        <f>IF(AY482=9999,$BO$4,RANK(AY482,$AY$3:$AY$1993,1))</f>
        <v>462</v>
      </c>
      <c r="BA482" s="20">
        <f>LOG((IFERROR(SUM(AH482:AP482)/COUNTIF(AH482:AP482, "&gt;0"),0.1))/(IFERROR(SUM(Y482:AG482)/COUNTIF(Y482:AG482, "&gt;0"),0.1)),2)</f>
        <v>0.98475355701069001</v>
      </c>
      <c r="BB482" s="21">
        <f>SUM(COUNTIF(AH482:AP482, "&gt;0"), COUNTIF(Y482:AG482, "&gt;0"))</f>
        <v>18</v>
      </c>
      <c r="BC482" s="22">
        <f>$BQ$3*AZ482/$BO$4</f>
        <v>2.321608040201005E-3</v>
      </c>
      <c r="BD482" s="22">
        <f>IF(AY482&lt;BC482,AY482,"ns")</f>
        <v>1.984601683397732E-3</v>
      </c>
      <c r="BE482" s="23" t="str">
        <f>IF(AND(BD482&lt;0.01,ABS(BA482)&gt;1.5,D482&gt;2), IF(AND(BA482&gt;0,COUNTIF(AH482:AP482,"&gt;0")&gt;7),"IRF4_interactor_Th17", (IF(AND(BA482&lt;0,COUNTIF(Y482:AG482, "&gt;0")&gt;7), "background_significant", "ns"))), "ns")</f>
        <v>ns</v>
      </c>
      <c r="BF482" s="24" t="str">
        <f>IF(OR(AX482 ="IRF4_interactor_Treg", BE482 ="IRF4_interactor_Th17"), LOG((AVERAGE(AH482:AP482)+0.1)/(AVERAGE(P482:X482)+0.1),2),"ns")</f>
        <v>ns</v>
      </c>
      <c r="BG482" s="24">
        <f>IF(AND(AX482="IRF4_interactor_Treg",BE482="IRF4_interactor_Th17"),1,IF(AX482="IRF4_interactor_Treg","IRF4_Treg",IF(BE482="IRF4_interactor_Th17","IRF4_Th17",0)))</f>
        <v>0</v>
      </c>
      <c r="BH482" s="25">
        <f>IFERROR(TTEST(AH482:AP482,P482:X482,2,1),IF(OR(COUNTIF(P482:X482,"&gt;0")&gt;7,COUNTIF(AH482:AP482,"&gt;0")&gt;7),0,9999))</f>
        <v>0.59537752402041089</v>
      </c>
      <c r="BI482" s="25">
        <f>IF(BH482=9999,$BS$5,RANK(BH482,$BH$3:$BH$1993,1))</f>
        <v>1582</v>
      </c>
      <c r="BJ482" s="25">
        <f>$BQ$3*BI482/$BO$5</f>
        <v>7.9457559015570067E-3</v>
      </c>
      <c r="BK482" s="25" t="str">
        <f>IF(BH482&lt;BJ482,BH482,"ns")</f>
        <v>ns</v>
      </c>
      <c r="BL482" s="26">
        <f>SUM(COUNTIF(P482:X482, "&gt;0"), COUNTIF(AH482:AP482, "&gt;0"))</f>
        <v>18</v>
      </c>
    </row>
    <row r="483" spans="1:64">
      <c r="A483" t="s">
        <v>4495</v>
      </c>
      <c r="B483" t="s">
        <v>4496</v>
      </c>
      <c r="C483">
        <v>3.4861200000000002E-2</v>
      </c>
      <c r="D483">
        <v>3</v>
      </c>
      <c r="E483">
        <v>3</v>
      </c>
      <c r="F483">
        <v>0</v>
      </c>
      <c r="G483">
        <v>107690</v>
      </c>
      <c r="H483">
        <v>88449</v>
      </c>
      <c r="I483">
        <v>107673</v>
      </c>
      <c r="J483">
        <v>67415.399999999994</v>
      </c>
      <c r="K483">
        <v>35380.300000000003</v>
      </c>
      <c r="L483">
        <v>52477.3</v>
      </c>
      <c r="M483">
        <v>47295.9</v>
      </c>
      <c r="N483">
        <v>52142.400000000001</v>
      </c>
      <c r="O483">
        <v>41506.699999999997</v>
      </c>
      <c r="P483">
        <v>78919.899999999994</v>
      </c>
      <c r="Q483">
        <v>84666.4</v>
      </c>
      <c r="R483">
        <v>113291</v>
      </c>
      <c r="S483">
        <v>91972.5</v>
      </c>
      <c r="T483">
        <v>97904.8</v>
      </c>
      <c r="U483">
        <v>110733</v>
      </c>
      <c r="V483">
        <v>77064.399999999994</v>
      </c>
      <c r="W483">
        <v>129352</v>
      </c>
      <c r="X483">
        <v>83851.399999999994</v>
      </c>
      <c r="Y483">
        <v>91739</v>
      </c>
      <c r="Z483">
        <v>100120</v>
      </c>
      <c r="AA483">
        <v>63400.3</v>
      </c>
      <c r="AB483">
        <v>45033.9</v>
      </c>
      <c r="AC483">
        <v>53124.2</v>
      </c>
      <c r="AD483">
        <v>46653.599999999999</v>
      </c>
      <c r="AE483">
        <v>58729.2</v>
      </c>
      <c r="AF483">
        <v>80441.3</v>
      </c>
      <c r="AG483">
        <v>70890.7</v>
      </c>
      <c r="AH483">
        <v>132750</v>
      </c>
      <c r="AI483">
        <v>161214</v>
      </c>
      <c r="AJ483">
        <v>160319</v>
      </c>
      <c r="AK483">
        <v>54635.5</v>
      </c>
      <c r="AL483">
        <v>67070.7</v>
      </c>
      <c r="AM483">
        <v>89885.4</v>
      </c>
      <c r="AN483">
        <v>110229</v>
      </c>
      <c r="AO483">
        <v>197150</v>
      </c>
      <c r="AP483">
        <v>111382</v>
      </c>
      <c r="AR483" s="16">
        <f>IFERROR(TTEST(G483:O483,P483:X483,2,1),IF(OR(COUNTIF(P483:X483,"&gt;0")&gt;7,COUNTIF(G483:O483,"&gt;0")&gt;7),0,9999))</f>
        <v>3.1829275522796088E-2</v>
      </c>
      <c r="AS483" s="16">
        <f>IF(AR483=9999,$BO$3,RANK(AR483,$AR$3:$AR$1993,1))</f>
        <v>891</v>
      </c>
      <c r="AT483" s="16">
        <f>LOG((IFERROR(SUM(P483:X483)/COUNTIF(P483:X483, "&gt;0"),0.1))/(IFERROR(SUM(G483:O483)/COUNTIF(G483:O483, "&gt;0"),0.1)),2)</f>
        <v>0.53225380423361801</v>
      </c>
      <c r="AU483" s="17">
        <f>SUM(COUNTIF(P483:X483, "&gt;0"), COUNTIF(G483:O483, "&gt;0"))</f>
        <v>18</v>
      </c>
      <c r="AV483" s="18">
        <f>$BQ$3*AS483/$BO$3</f>
        <v>4.4818913480885311E-3</v>
      </c>
      <c r="AW483" s="18" t="str">
        <f>IF(AR483&lt;AV483,AR483,"ns")</f>
        <v>ns</v>
      </c>
      <c r="AX483" s="19" t="str">
        <f>IF(AND(AW483&lt;0.01,ABS(AT483)&gt;1.5,D483&gt;2), IF(AND(AT483&gt;0,COUNTIF(P483:X483,"&gt;0")&gt;7),"IRF4_interactor_Treg", (IF(AND(AT483&lt;0,COUNTIF(G483:O483, "&gt;0")&gt;7), "background_significant", "ns"))), "ns")</f>
        <v>ns</v>
      </c>
      <c r="AY483" s="20">
        <f>IFERROR(TTEST(Y483:AG483,AH483:AP483,2,1),IF(OR(COUNTIF(AH483:AP483,"&gt;0")&gt;7,COUNTIF(Y483:AG483,"&gt;0")&gt;7),0,9999))</f>
        <v>1.9874567859894539E-3</v>
      </c>
      <c r="AZ483" s="20">
        <f>IF(AY483=9999,$BO$4,RANK(AY483,$AY$3:$AY$1993,1))</f>
        <v>463</v>
      </c>
      <c r="BA483" s="20">
        <f>LOG((IFERROR(SUM(AH483:AP483)/COUNTIF(AH483:AP483, "&gt;0"),0.1))/(IFERROR(SUM(Y483:AG483)/COUNTIF(Y483:AG483, "&gt;0"),0.1)),2)</f>
        <v>0.83001665182563289</v>
      </c>
      <c r="BB483" s="21">
        <f>SUM(COUNTIF(AH483:AP483, "&gt;0"), COUNTIF(Y483:AG483, "&gt;0"))</f>
        <v>18</v>
      </c>
      <c r="BC483" s="22">
        <f>$BQ$3*AZ483/$BO$4</f>
        <v>2.3266331658291458E-3</v>
      </c>
      <c r="BD483" s="22">
        <f>IF(AY483&lt;BC483,AY483,"ns")</f>
        <v>1.9874567859894539E-3</v>
      </c>
      <c r="BE483" s="23" t="str">
        <f>IF(AND(BD483&lt;0.01,ABS(BA483)&gt;1.5,D483&gt;2), IF(AND(BA483&gt;0,COUNTIF(AH483:AP483,"&gt;0")&gt;7),"IRF4_interactor_Th17", (IF(AND(BA483&lt;0,COUNTIF(Y483:AG483, "&gt;0")&gt;7), "background_significant", "ns"))), "ns")</f>
        <v>ns</v>
      </c>
      <c r="BF483" s="24" t="str">
        <f>IF(OR(AX483 ="IRF4_interactor_Treg", BE483 ="IRF4_interactor_Th17"), LOG((AVERAGE(AH483:AP483)+0.1)/(AVERAGE(P483:X483)+0.1),2),"ns")</f>
        <v>ns</v>
      </c>
      <c r="BG483" s="24">
        <f>IF(AND(AX483="IRF4_interactor_Treg",BE483="IRF4_interactor_Th17"),1,IF(AX483="IRF4_interactor_Treg","IRF4_Treg",IF(BE483="IRF4_interactor_Th17","IRF4_Th17",0)))</f>
        <v>0</v>
      </c>
      <c r="BH483" s="25">
        <f>IFERROR(TTEST(AH483:AP483,P483:X483,2,1),IF(OR(COUNTIF(P483:X483,"&gt;0")&gt;7,COUNTIF(AH483:AP483,"&gt;0")&gt;7),0,9999))</f>
        <v>0.13329415368206857</v>
      </c>
      <c r="BI483" s="25">
        <f>IF(BH483=9999,$BS$5,RANK(BH483,$BH$3:$BH$1993,1))</f>
        <v>768</v>
      </c>
      <c r="BJ483" s="25">
        <f>$BQ$3*BI483/$BO$5</f>
        <v>3.8573581115017579E-3</v>
      </c>
      <c r="BK483" s="25" t="str">
        <f>IF(BH483&lt;BJ483,BH483,"ns")</f>
        <v>ns</v>
      </c>
      <c r="BL483" s="26">
        <f>SUM(COUNTIF(P483:X483, "&gt;0"), COUNTIF(AH483:AP483, "&gt;0"))</f>
        <v>18</v>
      </c>
    </row>
    <row r="484" spans="1:64">
      <c r="A484" t="s">
        <v>357</v>
      </c>
      <c r="B484" t="s">
        <v>358</v>
      </c>
      <c r="C484">
        <v>7.1633199999999997E-4</v>
      </c>
      <c r="D484">
        <v>7</v>
      </c>
      <c r="E484">
        <v>5</v>
      </c>
      <c r="F484">
        <v>2</v>
      </c>
      <c r="G484">
        <v>260607</v>
      </c>
      <c r="H484">
        <v>243811</v>
      </c>
      <c r="I484">
        <v>247510</v>
      </c>
      <c r="J484">
        <v>171684</v>
      </c>
      <c r="K484">
        <v>182074</v>
      </c>
      <c r="L484">
        <v>208921</v>
      </c>
      <c r="M484">
        <v>105874</v>
      </c>
      <c r="N484">
        <v>136760</v>
      </c>
      <c r="O484">
        <v>142758</v>
      </c>
      <c r="P484">
        <v>278183</v>
      </c>
      <c r="Q484">
        <v>282166</v>
      </c>
      <c r="R484">
        <v>246602</v>
      </c>
      <c r="S484">
        <v>341947</v>
      </c>
      <c r="T484">
        <v>318825</v>
      </c>
      <c r="U484">
        <v>342285</v>
      </c>
      <c r="V484">
        <v>286596</v>
      </c>
      <c r="W484">
        <v>377063</v>
      </c>
      <c r="X484">
        <v>390062</v>
      </c>
      <c r="Y484">
        <v>270814</v>
      </c>
      <c r="Z484">
        <v>231391</v>
      </c>
      <c r="AA484">
        <v>242947</v>
      </c>
      <c r="AB484">
        <v>178587</v>
      </c>
      <c r="AC484">
        <v>183498</v>
      </c>
      <c r="AD484">
        <v>195525</v>
      </c>
      <c r="AE484">
        <v>138953</v>
      </c>
      <c r="AF484">
        <v>268310</v>
      </c>
      <c r="AG484">
        <v>270108</v>
      </c>
      <c r="AH484">
        <v>492969</v>
      </c>
      <c r="AI484">
        <v>497122</v>
      </c>
      <c r="AJ484">
        <v>581712</v>
      </c>
      <c r="AK484">
        <v>224579</v>
      </c>
      <c r="AL484">
        <v>251003</v>
      </c>
      <c r="AM484">
        <v>200193</v>
      </c>
      <c r="AN484">
        <v>372036</v>
      </c>
      <c r="AO484">
        <v>523419</v>
      </c>
      <c r="AP484">
        <v>396475</v>
      </c>
      <c r="AR484" s="16">
        <f>IFERROR(TTEST(G484:O484,P484:X484,2,1),IF(OR(COUNTIF(P484:X484,"&gt;0")&gt;7,COUNTIF(G484:O484,"&gt;0")&gt;7),0,9999))</f>
        <v>3.0098788645357903E-3</v>
      </c>
      <c r="AS484" s="16">
        <f>IF(AR484=9999,$BO$3,RANK(AR484,$AR$3:$AR$1993,1))</f>
        <v>458</v>
      </c>
      <c r="AT484" s="16">
        <f>LOG((IFERROR(SUM(P484:X484)/COUNTIF(P484:X484, "&gt;0"),0.1))/(IFERROR(SUM(G484:O484)/COUNTIF(G484:O484, "&gt;0"),0.1)),2)</f>
        <v>0.75236107642875705</v>
      </c>
      <c r="AU484" s="17">
        <f>SUM(COUNTIF(P484:X484, "&gt;0"), COUNTIF(G484:O484, "&gt;0"))</f>
        <v>18</v>
      </c>
      <c r="AV484" s="18">
        <f>$BQ$3*AS484/$BO$3</f>
        <v>2.3038229376257545E-3</v>
      </c>
      <c r="AW484" s="18" t="str">
        <f>IF(AR484&lt;AV484,AR484,"ns")</f>
        <v>ns</v>
      </c>
      <c r="AX484" s="19" t="str">
        <f>IF(AND(AW484&lt;0.01,ABS(AT484)&gt;1.5,D484&gt;2), IF(AND(AT484&gt;0,COUNTIF(P484:X484,"&gt;0")&gt;7),"IRF4_interactor_Treg", (IF(AND(AT484&lt;0,COUNTIF(G484:O484, "&gt;0")&gt;7), "background_significant", "ns"))), "ns")</f>
        <v>ns</v>
      </c>
      <c r="AY484" s="20">
        <f>IFERROR(TTEST(Y484:AG484,AH484:AP484,2,1),IF(OR(COUNTIF(AH484:AP484,"&gt;0")&gt;7,COUNTIF(Y484:AG484,"&gt;0")&gt;7),0,9999))</f>
        <v>1.995176904834571E-3</v>
      </c>
      <c r="AZ484" s="20">
        <f>IF(AY484=9999,$BO$4,RANK(AY484,$AY$3:$AY$1993,1))</f>
        <v>464</v>
      </c>
      <c r="BA484" s="20">
        <f>LOG((IFERROR(SUM(AH484:AP484)/COUNTIF(AH484:AP484, "&gt;0"),0.1))/(IFERROR(SUM(Y484:AG484)/COUNTIF(Y484:AG484, "&gt;0"),0.1)),2)</f>
        <v>0.83795150086146597</v>
      </c>
      <c r="BB484" s="21">
        <f>SUM(COUNTIF(AH484:AP484, "&gt;0"), COUNTIF(Y484:AG484, "&gt;0"))</f>
        <v>18</v>
      </c>
      <c r="BC484" s="22">
        <f>$BQ$3*AZ484/$BO$4</f>
        <v>2.3316582914572862E-3</v>
      </c>
      <c r="BD484" s="22">
        <f>IF(AY484&lt;BC484,AY484,"ns")</f>
        <v>1.995176904834571E-3</v>
      </c>
      <c r="BE484" s="23" t="str">
        <f>IF(AND(BD484&lt;0.01,ABS(BA484)&gt;1.5,D484&gt;2), IF(AND(BA484&gt;0,COUNTIF(AH484:AP484,"&gt;0")&gt;7),"IRF4_interactor_Th17", (IF(AND(BA484&lt;0,COUNTIF(Y484:AG484, "&gt;0")&gt;7), "background_significant", "ns"))), "ns")</f>
        <v>ns</v>
      </c>
      <c r="BF484" s="24" t="str">
        <f>IF(OR(AX484 ="IRF4_interactor_Treg", BE484 ="IRF4_interactor_Th17"), LOG((AVERAGE(AH484:AP484)+0.1)/(AVERAGE(P484:X484)+0.1),2),"ns")</f>
        <v>ns</v>
      </c>
      <c r="BG484" s="24">
        <f>IF(AND(AX484="IRF4_interactor_Treg",BE484="IRF4_interactor_Th17"),1,IF(AX484="IRF4_interactor_Treg","IRF4_Treg",IF(BE484="IRF4_interactor_Th17","IRF4_Th17",0)))</f>
        <v>0</v>
      </c>
      <c r="BH484" s="25">
        <f>IFERROR(TTEST(AH484:AP484,P484:X484,2,1),IF(OR(COUNTIF(P484:X484,"&gt;0")&gt;7,COUNTIF(AH484:AP484,"&gt;0")&gt;7),0,9999))</f>
        <v>0.21255519562331696</v>
      </c>
      <c r="BI484" s="25">
        <f>IF(BH484=9999,$BS$5,RANK(BH484,$BH$3:$BH$1993,1))</f>
        <v>975</v>
      </c>
      <c r="BJ484" s="25">
        <f>$BQ$3*BI484/$BO$5</f>
        <v>4.8970366649924661E-3</v>
      </c>
      <c r="BK484" s="25" t="str">
        <f>IF(BH484&lt;BJ484,BH484,"ns")</f>
        <v>ns</v>
      </c>
      <c r="BL484" s="26">
        <f>SUM(COUNTIF(P484:X484, "&gt;0"), COUNTIF(AH484:AP484, "&gt;0"))</f>
        <v>18</v>
      </c>
    </row>
    <row r="485" spans="1:64">
      <c r="A485" t="s">
        <v>4385</v>
      </c>
      <c r="B485" t="s">
        <v>4386</v>
      </c>
      <c r="C485">
        <v>2.7786600000000002E-2</v>
      </c>
      <c r="D485">
        <v>3</v>
      </c>
      <c r="E485">
        <v>1</v>
      </c>
      <c r="F485">
        <v>2</v>
      </c>
      <c r="G485">
        <v>78749.600000000006</v>
      </c>
      <c r="H485">
        <v>49484</v>
      </c>
      <c r="I485">
        <v>36834.5</v>
      </c>
      <c r="J485">
        <v>54465.4</v>
      </c>
      <c r="K485">
        <v>20468</v>
      </c>
      <c r="L485">
        <v>31621.4</v>
      </c>
      <c r="M485">
        <v>44419.9</v>
      </c>
      <c r="N485">
        <v>47278.9</v>
      </c>
      <c r="O485">
        <v>32408.7</v>
      </c>
      <c r="P485">
        <v>84711.1</v>
      </c>
      <c r="Q485">
        <v>61695.7</v>
      </c>
      <c r="R485">
        <v>45439.7</v>
      </c>
      <c r="S485">
        <v>99988.9</v>
      </c>
      <c r="T485">
        <v>62119.5</v>
      </c>
      <c r="U485">
        <v>94632.6</v>
      </c>
      <c r="V485">
        <v>96589.4</v>
      </c>
      <c r="W485">
        <v>127843</v>
      </c>
      <c r="X485">
        <v>112248</v>
      </c>
      <c r="Y485">
        <v>75822.7</v>
      </c>
      <c r="Z485">
        <v>76825.600000000006</v>
      </c>
      <c r="AA485">
        <v>71465.8</v>
      </c>
      <c r="AB485">
        <v>45527.199999999997</v>
      </c>
      <c r="AC485">
        <v>47373.8</v>
      </c>
      <c r="AD485">
        <v>20061.2</v>
      </c>
      <c r="AE485">
        <v>55879.6</v>
      </c>
      <c r="AF485">
        <v>0</v>
      </c>
      <c r="AG485">
        <v>39766.9</v>
      </c>
      <c r="AH485">
        <v>161557</v>
      </c>
      <c r="AI485">
        <v>135209</v>
      </c>
      <c r="AJ485">
        <v>139195</v>
      </c>
      <c r="AK485">
        <v>58925.599999999999</v>
      </c>
      <c r="AL485">
        <v>52954.1</v>
      </c>
      <c r="AM485">
        <v>69812.600000000006</v>
      </c>
      <c r="AN485">
        <v>113714</v>
      </c>
      <c r="AO485">
        <v>136539</v>
      </c>
      <c r="AP485">
        <v>86650.9</v>
      </c>
      <c r="AR485" s="16">
        <f>IFERROR(TTEST(G485:O485,P485:X485,2,1),IF(OR(COUNTIF(P485:X485,"&gt;0")&gt;7,COUNTIF(G485:O485,"&gt;0")&gt;7),0,9999))</f>
        <v>2.0947257492032623E-3</v>
      </c>
      <c r="AS485" s="16">
        <f>IF(AR485=9999,$BO$3,RANK(AR485,$AR$3:$AR$1993,1))</f>
        <v>402</v>
      </c>
      <c r="AT485" s="16">
        <f>LOG((IFERROR(SUM(P485:X485)/COUNTIF(P485:X485, "&gt;0"),0.1))/(IFERROR(SUM(G485:O485)/COUNTIF(G485:O485, "&gt;0"),0.1)),2)</f>
        <v>0.98866702678478779</v>
      </c>
      <c r="AU485" s="17">
        <f>SUM(COUNTIF(P485:X485, "&gt;0"), COUNTIF(G485:O485, "&gt;0"))</f>
        <v>18</v>
      </c>
      <c r="AV485" s="18">
        <f>$BQ$3*AS485/$BO$3</f>
        <v>2.0221327967806842E-3</v>
      </c>
      <c r="AW485" s="18" t="str">
        <f>IF(AR485&lt;AV485,AR485,"ns")</f>
        <v>ns</v>
      </c>
      <c r="AX485" s="19" t="str">
        <f>IF(AND(AW485&lt;0.01,ABS(AT485)&gt;1.5,D485&gt;2), IF(AND(AT485&gt;0,COUNTIF(P485:X485,"&gt;0")&gt;7),"IRF4_interactor_Treg", (IF(AND(AT485&lt;0,COUNTIF(G485:O485, "&gt;0")&gt;7), "background_significant", "ns"))), "ns")</f>
        <v>ns</v>
      </c>
      <c r="AY485" s="20">
        <f>IFERROR(TTEST(Y485:AG485,AH485:AP485,2,1),IF(OR(COUNTIF(AH485:AP485,"&gt;0")&gt;7,COUNTIF(Y485:AG485,"&gt;0")&gt;7),0,9999))</f>
        <v>2.0059935520848299E-3</v>
      </c>
      <c r="AZ485" s="20">
        <f>IF(AY485=9999,$BO$4,RANK(AY485,$AY$3:$AY$1993,1))</f>
        <v>465</v>
      </c>
      <c r="BA485" s="20">
        <f>LOG((IFERROR(SUM(AH485:AP485)/COUNTIF(AH485:AP485, "&gt;0"),0.1))/(IFERROR(SUM(Y485:AG485)/COUNTIF(Y485:AG485, "&gt;0"),0.1)),2)</f>
        <v>0.9714635116799768</v>
      </c>
      <c r="BB485" s="21">
        <f>SUM(COUNTIF(AH485:AP485, "&gt;0"), COUNTIF(Y485:AG485, "&gt;0"))</f>
        <v>17</v>
      </c>
      <c r="BC485" s="22">
        <f>$BQ$3*AZ485/$BO$4</f>
        <v>2.3366834170854274E-3</v>
      </c>
      <c r="BD485" s="22">
        <f>IF(AY485&lt;BC485,AY485,"ns")</f>
        <v>2.0059935520848299E-3</v>
      </c>
      <c r="BE485" s="23" t="str">
        <f>IF(AND(BD485&lt;0.01,ABS(BA485)&gt;1.5,D485&gt;2), IF(AND(BA485&gt;0,COUNTIF(AH485:AP485,"&gt;0")&gt;7),"IRF4_interactor_Th17", (IF(AND(BA485&lt;0,COUNTIF(Y485:AG485, "&gt;0")&gt;7), "background_significant", "ns"))), "ns")</f>
        <v>ns</v>
      </c>
      <c r="BF485" s="24" t="str">
        <f>IF(OR(AX485 ="IRF4_interactor_Treg", BE485 ="IRF4_interactor_Th17"), LOG((AVERAGE(AH485:AP485)+0.1)/(AVERAGE(P485:X485)+0.1),2),"ns")</f>
        <v>ns</v>
      </c>
      <c r="BG485" s="24">
        <f>IF(AND(AX485="IRF4_interactor_Treg",BE485="IRF4_interactor_Th17"),1,IF(AX485="IRF4_interactor_Treg","IRF4_Treg",IF(BE485="IRF4_interactor_Th17","IRF4_Th17",0)))</f>
        <v>0</v>
      </c>
      <c r="BH485" s="25">
        <f>IFERROR(TTEST(AH485:AP485,P485:X485,2,1),IF(OR(COUNTIF(P485:X485,"&gt;0")&gt;7,COUNTIF(AH485:AP485,"&gt;0")&gt;7),0,9999))</f>
        <v>0.29540156206606238</v>
      </c>
      <c r="BI485" s="25">
        <f>IF(BH485=9999,$BS$5,RANK(BH485,$BH$3:$BH$1993,1))</f>
        <v>1163</v>
      </c>
      <c r="BJ485" s="25">
        <f>$BQ$3*BI485/$BO$5</f>
        <v>5.8412857860371675E-3</v>
      </c>
      <c r="BK485" s="25" t="str">
        <f>IF(BH485&lt;BJ485,BH485,"ns")</f>
        <v>ns</v>
      </c>
      <c r="BL485" s="26">
        <f>SUM(COUNTIF(P485:X485, "&gt;0"), COUNTIF(AH485:AP485, "&gt;0"))</f>
        <v>18</v>
      </c>
    </row>
    <row r="486" spans="1:64">
      <c r="A486" t="s">
        <v>4687</v>
      </c>
      <c r="B486" t="s">
        <v>4688</v>
      </c>
      <c r="C486">
        <v>6.8796100000000004E-3</v>
      </c>
      <c r="D486">
        <v>5</v>
      </c>
      <c r="E486">
        <v>5</v>
      </c>
      <c r="F486">
        <v>0</v>
      </c>
      <c r="G486">
        <v>173702</v>
      </c>
      <c r="H486">
        <v>165112</v>
      </c>
      <c r="I486">
        <v>145504</v>
      </c>
      <c r="J486">
        <v>113615</v>
      </c>
      <c r="K486">
        <v>140151</v>
      </c>
      <c r="L486">
        <v>147892</v>
      </c>
      <c r="M486">
        <v>113515</v>
      </c>
      <c r="N486">
        <v>57884.9</v>
      </c>
      <c r="O486">
        <v>100065</v>
      </c>
      <c r="P486">
        <v>293908</v>
      </c>
      <c r="Q486">
        <v>271017</v>
      </c>
      <c r="R486">
        <v>286715</v>
      </c>
      <c r="S486">
        <v>346020</v>
      </c>
      <c r="T486">
        <v>321849</v>
      </c>
      <c r="U486">
        <v>314250</v>
      </c>
      <c r="V486">
        <v>396825</v>
      </c>
      <c r="W486">
        <v>428930</v>
      </c>
      <c r="X486">
        <v>484390</v>
      </c>
      <c r="Y486">
        <v>201885</v>
      </c>
      <c r="Z486">
        <v>185547</v>
      </c>
      <c r="AA486">
        <v>215496</v>
      </c>
      <c r="AB486">
        <v>110692</v>
      </c>
      <c r="AC486">
        <v>134944</v>
      </c>
      <c r="AD486">
        <v>144547</v>
      </c>
      <c r="AE486">
        <v>67798.7</v>
      </c>
      <c r="AF486">
        <v>99082.9</v>
      </c>
      <c r="AG486">
        <v>84058.5</v>
      </c>
      <c r="AH486">
        <v>380434</v>
      </c>
      <c r="AI486">
        <v>373173</v>
      </c>
      <c r="AJ486">
        <v>473053</v>
      </c>
      <c r="AK486">
        <v>190926</v>
      </c>
      <c r="AL486">
        <v>157095</v>
      </c>
      <c r="AM486">
        <v>152881</v>
      </c>
      <c r="AN486">
        <v>169044</v>
      </c>
      <c r="AO486">
        <v>277251</v>
      </c>
      <c r="AP486">
        <v>184440</v>
      </c>
      <c r="AR486" s="16">
        <f>IFERROR(TTEST(G486:O486,P486:X486,2,1),IF(OR(COUNTIF(P486:X486,"&gt;0")&gt;7,COUNTIF(G486:O486,"&gt;0")&gt;7),0,9999))</f>
        <v>2.2508450842266488E-4</v>
      </c>
      <c r="AS486" s="16">
        <f>IF(AR486=9999,$BO$3,RANK(AR486,$AR$3:$AR$1993,1))</f>
        <v>150</v>
      </c>
      <c r="AT486" s="16">
        <f>LOG((IFERROR(SUM(P486:X486)/COUNTIF(P486:X486, "&gt;0"),0.1))/(IFERROR(SUM(G486:O486)/COUNTIF(G486:O486, "&gt;0"),0.1)),2)</f>
        <v>1.4416186351403864</v>
      </c>
      <c r="AU486" s="17">
        <f>SUM(COUNTIF(P486:X486, "&gt;0"), COUNTIF(G486:O486, "&gt;0"))</f>
        <v>18</v>
      </c>
      <c r="AV486" s="18">
        <f>$BQ$3*AS486/$BO$3</f>
        <v>7.5452716297786716E-4</v>
      </c>
      <c r="AW486" s="18">
        <f>IF(AR486&lt;AV486,AR486,"ns")</f>
        <v>2.2508450842266488E-4</v>
      </c>
      <c r="AX486" s="19" t="str">
        <f>IF(AND(AW486&lt;0.01,ABS(AT486)&gt;1.5,D486&gt;2), IF(AND(AT486&gt;0,COUNTIF(P486:X486,"&gt;0")&gt;7),"IRF4_interactor_Treg", (IF(AND(AT486&lt;0,COUNTIF(G486:O486, "&gt;0")&gt;7), "background_significant", "ns"))), "ns")</f>
        <v>ns</v>
      </c>
      <c r="AY486" s="20">
        <f>IFERROR(TTEST(Y486:AG486,AH486:AP486,2,1),IF(OR(COUNTIF(AH486:AP486,"&gt;0")&gt;7,COUNTIF(Y486:AG486,"&gt;0")&gt;7),0,9999))</f>
        <v>2.0064213089456382E-3</v>
      </c>
      <c r="AZ486" s="20">
        <f>IF(AY486=9999,$BO$4,RANK(AY486,$AY$3:$AY$1993,1))</f>
        <v>466</v>
      </c>
      <c r="BA486" s="20">
        <f>LOG((IFERROR(SUM(AH486:AP486)/COUNTIF(AH486:AP486, "&gt;0"),0.1))/(IFERROR(SUM(Y486:AG486)/COUNTIF(Y486:AG486, "&gt;0"),0.1)),2)</f>
        <v>0.92269967429091349</v>
      </c>
      <c r="BB486" s="21">
        <f>SUM(COUNTIF(AH486:AP486, "&gt;0"), COUNTIF(Y486:AG486, "&gt;0"))</f>
        <v>18</v>
      </c>
      <c r="BC486" s="22">
        <f>$BQ$3*AZ486/$BO$4</f>
        <v>2.3417085427135677E-3</v>
      </c>
      <c r="BD486" s="22">
        <f>IF(AY486&lt;BC486,AY486,"ns")</f>
        <v>2.0064213089456382E-3</v>
      </c>
      <c r="BE486" s="23" t="str">
        <f>IF(AND(BD486&lt;0.01,ABS(BA486)&gt;1.5,D486&gt;2), IF(AND(BA486&gt;0,COUNTIF(AH486:AP486,"&gt;0")&gt;7),"IRF4_interactor_Th17", (IF(AND(BA486&lt;0,COUNTIF(Y486:AG486, "&gt;0")&gt;7), "background_significant", "ns"))), "ns")</f>
        <v>ns</v>
      </c>
      <c r="BF486" s="24" t="str">
        <f>IF(OR(AX486 ="IRF4_interactor_Treg", BE486 ="IRF4_interactor_Th17"), LOG((AVERAGE(AH486:AP486)+0.1)/(AVERAGE(P486:X486)+0.1),2),"ns")</f>
        <v>ns</v>
      </c>
      <c r="BG486" s="24">
        <f>IF(AND(AX486="IRF4_interactor_Treg",BE486="IRF4_interactor_Th17"),1,IF(AX486="IRF4_interactor_Treg","IRF4_Treg",IF(BE486="IRF4_interactor_Th17","IRF4_Th17",0)))</f>
        <v>0</v>
      </c>
      <c r="BH486" s="25">
        <f>IFERROR(TTEST(AH486:AP486,P486:X486,2,1),IF(OR(COUNTIF(P486:X486,"&gt;0")&gt;7,COUNTIF(AH486:AP486,"&gt;0")&gt;7),0,9999))</f>
        <v>0.15797870580682466</v>
      </c>
      <c r="BI486" s="25">
        <f>IF(BH486=9999,$BS$5,RANK(BH486,$BH$3:$BH$1993,1))</f>
        <v>837</v>
      </c>
      <c r="BJ486" s="25">
        <f>$BQ$3*BI486/$BO$5</f>
        <v>4.2039176293319942E-3</v>
      </c>
      <c r="BK486" s="25" t="str">
        <f>IF(BH486&lt;BJ486,BH486,"ns")</f>
        <v>ns</v>
      </c>
      <c r="BL486" s="26">
        <f>SUM(COUNTIF(P486:X486, "&gt;0"), COUNTIF(AH486:AP486, "&gt;0"))</f>
        <v>18</v>
      </c>
    </row>
    <row r="487" spans="1:64">
      <c r="A487" t="s">
        <v>2403</v>
      </c>
      <c r="B487" t="s">
        <v>2404</v>
      </c>
      <c r="C487">
        <v>7.1633199999999997E-4</v>
      </c>
      <c r="D487">
        <v>14</v>
      </c>
      <c r="E487">
        <v>13</v>
      </c>
      <c r="F487">
        <v>1</v>
      </c>
      <c r="G487">
        <v>1527890</v>
      </c>
      <c r="H487">
        <v>1365700</v>
      </c>
      <c r="I487">
        <v>1596320</v>
      </c>
      <c r="J487">
        <v>857387</v>
      </c>
      <c r="K487">
        <v>945123</v>
      </c>
      <c r="L487">
        <v>1093550</v>
      </c>
      <c r="M487">
        <v>602894</v>
      </c>
      <c r="N487">
        <v>628637</v>
      </c>
      <c r="O487">
        <v>677545</v>
      </c>
      <c r="P487">
        <v>1987840</v>
      </c>
      <c r="Q487">
        <v>1731350</v>
      </c>
      <c r="R487">
        <v>2062680</v>
      </c>
      <c r="S487">
        <v>1903370</v>
      </c>
      <c r="T487">
        <v>1995110</v>
      </c>
      <c r="U487">
        <v>2280210</v>
      </c>
      <c r="V487">
        <v>1710980</v>
      </c>
      <c r="W487">
        <v>1961120</v>
      </c>
      <c r="X487">
        <v>1970530</v>
      </c>
      <c r="Y487">
        <v>1236510</v>
      </c>
      <c r="Z487">
        <v>1297310</v>
      </c>
      <c r="AA487">
        <v>1292420</v>
      </c>
      <c r="AB487">
        <v>738567</v>
      </c>
      <c r="AC487">
        <v>838179</v>
      </c>
      <c r="AD487">
        <v>804532</v>
      </c>
      <c r="AE487">
        <v>1760920</v>
      </c>
      <c r="AF487">
        <v>2397550</v>
      </c>
      <c r="AG487">
        <v>2394470</v>
      </c>
      <c r="AH487">
        <v>3076210</v>
      </c>
      <c r="AI487">
        <v>3222540</v>
      </c>
      <c r="AJ487">
        <v>3563630</v>
      </c>
      <c r="AK487">
        <v>811326</v>
      </c>
      <c r="AL487">
        <v>1025260</v>
      </c>
      <c r="AM487">
        <v>1332680</v>
      </c>
      <c r="AN487">
        <v>3305920</v>
      </c>
      <c r="AO487">
        <v>4485810</v>
      </c>
      <c r="AP487">
        <v>3370780</v>
      </c>
      <c r="AR487" s="16">
        <f>IFERROR(TTEST(G487:O487,P487:X487,2,1),IF(OR(COUNTIF(P487:X487,"&gt;0")&gt;7,COUNTIF(G487:O487,"&gt;0")&gt;7),0,9999))</f>
        <v>8.9623804150402577E-5</v>
      </c>
      <c r="AS487" s="16">
        <f>IF(AR487=9999,$BO$3,RANK(AR487,$AR$3:$AR$1993,1))</f>
        <v>107</v>
      </c>
      <c r="AT487" s="16">
        <f>LOG((IFERROR(SUM(P487:X487)/COUNTIF(P487:X487, "&gt;0"),0.1))/(IFERROR(SUM(G487:O487)/COUNTIF(G487:O487, "&gt;0"),0.1)),2)</f>
        <v>0.92130298365494601</v>
      </c>
      <c r="AU487" s="17">
        <f>SUM(COUNTIF(P487:X487, "&gt;0"), COUNTIF(G487:O487, "&gt;0"))</f>
        <v>18</v>
      </c>
      <c r="AV487" s="18">
        <f>$BQ$3*AS487/$BO$3</f>
        <v>5.3822937625754529E-4</v>
      </c>
      <c r="AW487" s="18">
        <f>IF(AR487&lt;AV487,AR487,"ns")</f>
        <v>8.9623804150402577E-5</v>
      </c>
      <c r="AX487" s="19" t="str">
        <f>IF(AND(AW487&lt;0.01,ABS(AT487)&gt;1.5,D487&gt;2), IF(AND(AT487&gt;0,COUNTIF(P487:X487,"&gt;0")&gt;7),"IRF4_interactor_Treg", (IF(AND(AT487&lt;0,COUNTIF(G487:O487, "&gt;0")&gt;7), "background_significant", "ns"))), "ns")</f>
        <v>ns</v>
      </c>
      <c r="AY487" s="20">
        <f>IFERROR(TTEST(Y487:AG487,AH487:AP487,2,1),IF(OR(COUNTIF(AH487:AP487,"&gt;0")&gt;7,COUNTIF(Y487:AG487,"&gt;0")&gt;7),0,9999))</f>
        <v>2.0080228144585396E-3</v>
      </c>
      <c r="AZ487" s="20">
        <f>IF(AY487=9999,$BO$4,RANK(AY487,$AY$3:$AY$1993,1))</f>
        <v>467</v>
      </c>
      <c r="BA487" s="20">
        <f>LOG((IFERROR(SUM(AH487:AP487)/COUNTIF(AH487:AP487, "&gt;0"),0.1))/(IFERROR(SUM(Y487:AG487)/COUNTIF(Y487:AG487, "&gt;0"),0.1)),2)</f>
        <v>0.92297850103101131</v>
      </c>
      <c r="BB487" s="21">
        <f>SUM(COUNTIF(AH487:AP487, "&gt;0"), COUNTIF(Y487:AG487, "&gt;0"))</f>
        <v>18</v>
      </c>
      <c r="BC487" s="22">
        <f>$BQ$3*AZ487/$BO$4</f>
        <v>2.3467336683417085E-3</v>
      </c>
      <c r="BD487" s="22">
        <f>IF(AY487&lt;BC487,AY487,"ns")</f>
        <v>2.0080228144585396E-3</v>
      </c>
      <c r="BE487" s="23" t="str">
        <f>IF(AND(BD487&lt;0.01,ABS(BA487)&gt;1.5,D487&gt;2), IF(AND(BA487&gt;0,COUNTIF(AH487:AP487,"&gt;0")&gt;7),"IRF4_interactor_Th17", (IF(AND(BA487&lt;0,COUNTIF(Y487:AG487, "&gt;0")&gt;7), "background_significant", "ns"))), "ns")</f>
        <v>ns</v>
      </c>
      <c r="BF487" s="24" t="str">
        <f>IF(OR(AX487 ="IRF4_interactor_Treg", BE487 ="IRF4_interactor_Th17"), LOG((AVERAGE(AH487:AP487)+0.1)/(AVERAGE(P487:X487)+0.1),2),"ns")</f>
        <v>ns</v>
      </c>
      <c r="BG487" s="24">
        <f>IF(AND(AX487="IRF4_interactor_Treg",BE487="IRF4_interactor_Th17"),1,IF(AX487="IRF4_interactor_Treg","IRF4_Treg",IF(BE487="IRF4_interactor_Th17","IRF4_Th17",0)))</f>
        <v>0</v>
      </c>
      <c r="BH487" s="25">
        <f>IFERROR(TTEST(AH487:AP487,P487:X487,2,1),IF(OR(COUNTIF(P487:X487,"&gt;0")&gt;7,COUNTIF(AH487:AP487,"&gt;0")&gt;7),0,9999))</f>
        <v>0.14425224928558894</v>
      </c>
      <c r="BI487" s="25">
        <f>IF(BH487=9999,$BS$5,RANK(BH487,$BH$3:$BH$1993,1))</f>
        <v>796</v>
      </c>
      <c r="BJ487" s="25">
        <f>$BQ$3*BI487/$BO$5</f>
        <v>3.9979909593169261E-3</v>
      </c>
      <c r="BK487" s="25" t="str">
        <f>IF(BH487&lt;BJ487,BH487,"ns")</f>
        <v>ns</v>
      </c>
      <c r="BL487" s="26">
        <f>SUM(COUNTIF(P487:X487, "&gt;0"), COUNTIF(AH487:AP487, "&gt;0"))</f>
        <v>18</v>
      </c>
    </row>
    <row r="488" spans="1:64">
      <c r="A488" t="s">
        <v>3263</v>
      </c>
      <c r="B488" t="s">
        <v>3264</v>
      </c>
      <c r="C488">
        <v>7.1633199999999997E-4</v>
      </c>
      <c r="D488">
        <v>5</v>
      </c>
      <c r="E488">
        <v>5</v>
      </c>
      <c r="F488">
        <v>0</v>
      </c>
      <c r="G488">
        <v>60188.5</v>
      </c>
      <c r="H488">
        <v>52879.5</v>
      </c>
      <c r="I488">
        <v>71764</v>
      </c>
      <c r="J488">
        <v>35879.4</v>
      </c>
      <c r="K488">
        <v>31777.1</v>
      </c>
      <c r="L488">
        <v>49564.4</v>
      </c>
      <c r="M488">
        <v>24890</v>
      </c>
      <c r="N488">
        <v>17442.8</v>
      </c>
      <c r="O488">
        <v>30902.7</v>
      </c>
      <c r="P488">
        <v>47917</v>
      </c>
      <c r="Q488">
        <v>37294.800000000003</v>
      </c>
      <c r="R488">
        <v>38652.800000000003</v>
      </c>
      <c r="S488">
        <v>68664.100000000006</v>
      </c>
      <c r="T488">
        <v>68357.5</v>
      </c>
      <c r="U488">
        <v>105615</v>
      </c>
      <c r="V488">
        <v>82195.899999999994</v>
      </c>
      <c r="W488">
        <v>89298.5</v>
      </c>
      <c r="X488">
        <v>103655</v>
      </c>
      <c r="Y488">
        <v>89652.1</v>
      </c>
      <c r="Z488">
        <v>73716.600000000006</v>
      </c>
      <c r="AA488">
        <v>94859.6</v>
      </c>
      <c r="AB488">
        <v>36190.300000000003</v>
      </c>
      <c r="AC488">
        <v>60858.5</v>
      </c>
      <c r="AD488">
        <v>47256.5</v>
      </c>
      <c r="AE488">
        <v>31232.1</v>
      </c>
      <c r="AF488">
        <v>53227.1</v>
      </c>
      <c r="AG488">
        <v>59098.2</v>
      </c>
      <c r="AH488">
        <v>104564</v>
      </c>
      <c r="AI488">
        <v>111650</v>
      </c>
      <c r="AJ488">
        <v>122713</v>
      </c>
      <c r="AK488">
        <v>71082.100000000006</v>
      </c>
      <c r="AL488">
        <v>65698.899999999994</v>
      </c>
      <c r="AM488">
        <v>103968</v>
      </c>
      <c r="AN488">
        <v>96620.9</v>
      </c>
      <c r="AO488">
        <v>157399</v>
      </c>
      <c r="AP488">
        <v>115066</v>
      </c>
      <c r="AR488" s="16">
        <f>IFERROR(TTEST(G488:O488,P488:X488,2,1),IF(OR(COUNTIF(P488:X488,"&gt;0")&gt;7,COUNTIF(G488:O488,"&gt;0")&gt;7),0,9999))</f>
        <v>5.7995165083062024E-2</v>
      </c>
      <c r="AS488" s="16">
        <f>IF(AR488=9999,$BO$3,RANK(AR488,$AR$3:$AR$1993,1))</f>
        <v>1013</v>
      </c>
      <c r="AT488" s="16">
        <f>LOG((IFERROR(SUM(P488:X488)/COUNTIF(P488:X488, "&gt;0"),0.1))/(IFERROR(SUM(G488:O488)/COUNTIF(G488:O488, "&gt;0"),0.1)),2)</f>
        <v>0.7737882180940715</v>
      </c>
      <c r="AU488" s="17">
        <f>SUM(COUNTIF(P488:X488, "&gt;0"), COUNTIF(G488:O488, "&gt;0"))</f>
        <v>18</v>
      </c>
      <c r="AV488" s="18">
        <f>$BQ$3*AS488/$BO$3</f>
        <v>5.0955734406438634E-3</v>
      </c>
      <c r="AW488" s="18" t="str">
        <f>IF(AR488&lt;AV488,AR488,"ns")</f>
        <v>ns</v>
      </c>
      <c r="AX488" s="19" t="str">
        <f>IF(AND(AW488&lt;0.01,ABS(AT488)&gt;1.5,D488&gt;2), IF(AND(AT488&gt;0,COUNTIF(P488:X488,"&gt;0")&gt;7),"IRF4_interactor_Treg", (IF(AND(AT488&lt;0,COUNTIF(G488:O488, "&gt;0")&gt;7), "background_significant", "ns"))), "ns")</f>
        <v>ns</v>
      </c>
      <c r="AY488" s="20">
        <f>IFERROR(TTEST(Y488:AG488,AH488:AP488,2,1),IF(OR(COUNTIF(AH488:AP488,"&gt;0")&gt;7,COUNTIF(Y488:AG488,"&gt;0")&gt;7),0,9999))</f>
        <v>2.0194106425033922E-3</v>
      </c>
      <c r="AZ488" s="20">
        <f>IF(AY488=9999,$BO$4,RANK(AY488,$AY$3:$AY$1993,1))</f>
        <v>468</v>
      </c>
      <c r="BA488" s="20">
        <f>LOG((IFERROR(SUM(AH488:AP488)/COUNTIF(AH488:AP488, "&gt;0"),0.1))/(IFERROR(SUM(Y488:AG488)/COUNTIF(Y488:AG488, "&gt;0"),0.1)),2)</f>
        <v>0.79690469559470711</v>
      </c>
      <c r="BB488" s="21">
        <f>SUM(COUNTIF(AH488:AP488, "&gt;0"), COUNTIF(Y488:AG488, "&gt;0"))</f>
        <v>18</v>
      </c>
      <c r="BC488" s="22">
        <f>$BQ$3*AZ488/$BO$4</f>
        <v>2.3517587939698493E-3</v>
      </c>
      <c r="BD488" s="22">
        <f>IF(AY488&lt;BC488,AY488,"ns")</f>
        <v>2.0194106425033922E-3</v>
      </c>
      <c r="BE488" s="23" t="str">
        <f>IF(AND(BD488&lt;0.01,ABS(BA488)&gt;1.5,D488&gt;2), IF(AND(BA488&gt;0,COUNTIF(AH488:AP488,"&gt;0")&gt;7),"IRF4_interactor_Th17", (IF(AND(BA488&lt;0,COUNTIF(Y488:AG488, "&gt;0")&gt;7), "background_significant", "ns"))), "ns")</f>
        <v>ns</v>
      </c>
      <c r="BF488" s="24" t="str">
        <f>IF(OR(AX488 ="IRF4_interactor_Treg", BE488 ="IRF4_interactor_Th17"), LOG((AVERAGE(AH488:AP488)+0.1)/(AVERAGE(P488:X488)+0.1),2),"ns")</f>
        <v>ns</v>
      </c>
      <c r="BG488" s="24">
        <f>IF(AND(AX488="IRF4_interactor_Treg",BE488="IRF4_interactor_Th17"),1,IF(AX488="IRF4_interactor_Treg","IRF4_Treg",IF(BE488="IRF4_interactor_Th17","IRF4_Th17",0)))</f>
        <v>0</v>
      </c>
      <c r="BH488" s="25">
        <f>IFERROR(TTEST(AH488:AP488,P488:X488,2,1),IF(OR(COUNTIF(P488:X488,"&gt;0")&gt;7,COUNTIF(AH488:AP488,"&gt;0")&gt;7),0,9999))</f>
        <v>2.1451398014684701E-2</v>
      </c>
      <c r="BI488" s="25">
        <f>IF(BH488=9999,$BS$5,RANK(BH488,$BH$3:$BH$1993,1))</f>
        <v>300</v>
      </c>
      <c r="BJ488" s="25">
        <f>$BQ$3*BI488/$BO$5</f>
        <v>1.5067805123053742E-3</v>
      </c>
      <c r="BK488" s="25" t="str">
        <f>IF(BH488&lt;BJ488,BH488,"ns")</f>
        <v>ns</v>
      </c>
      <c r="BL488" s="26">
        <f>SUM(COUNTIF(P488:X488, "&gt;0"), COUNTIF(AH488:AP488, "&gt;0"))</f>
        <v>18</v>
      </c>
    </row>
    <row r="489" spans="1:64">
      <c r="A489" t="s">
        <v>4755</v>
      </c>
      <c r="B489" t="s">
        <v>4756</v>
      </c>
      <c r="C489">
        <v>5.0865100000000003E-2</v>
      </c>
      <c r="D489">
        <v>7</v>
      </c>
      <c r="E489">
        <v>7</v>
      </c>
      <c r="F489">
        <v>0</v>
      </c>
      <c r="G489">
        <v>192140</v>
      </c>
      <c r="H489">
        <v>184851</v>
      </c>
      <c r="I489">
        <v>180245</v>
      </c>
      <c r="J489">
        <v>0</v>
      </c>
      <c r="K489">
        <v>0</v>
      </c>
      <c r="L489">
        <v>146301</v>
      </c>
      <c r="M489">
        <v>0</v>
      </c>
      <c r="N489">
        <v>0</v>
      </c>
      <c r="O489">
        <v>105135</v>
      </c>
      <c r="P489">
        <v>477615</v>
      </c>
      <c r="Q489">
        <v>458887</v>
      </c>
      <c r="R489">
        <v>407528</v>
      </c>
      <c r="S489">
        <v>411372</v>
      </c>
      <c r="T489">
        <v>356271</v>
      </c>
      <c r="U489">
        <v>298775</v>
      </c>
      <c r="V489">
        <v>479728</v>
      </c>
      <c r="W489">
        <v>578917</v>
      </c>
      <c r="X489">
        <v>486121</v>
      </c>
      <c r="Y489">
        <v>0</v>
      </c>
      <c r="Z489">
        <v>316603</v>
      </c>
      <c r="AA489">
        <v>489453</v>
      </c>
      <c r="AB489">
        <v>141037</v>
      </c>
      <c r="AC489">
        <v>111285</v>
      </c>
      <c r="AD489">
        <v>220167</v>
      </c>
      <c r="AE489">
        <v>62011.6</v>
      </c>
      <c r="AF489">
        <v>213092</v>
      </c>
      <c r="AG489">
        <v>116941</v>
      </c>
      <c r="AH489">
        <v>769568</v>
      </c>
      <c r="AI489">
        <v>866178</v>
      </c>
      <c r="AJ489">
        <v>972709</v>
      </c>
      <c r="AK489">
        <v>292992</v>
      </c>
      <c r="AL489">
        <v>232560</v>
      </c>
      <c r="AM489">
        <v>287913</v>
      </c>
      <c r="AN489">
        <v>450069</v>
      </c>
      <c r="AO489">
        <v>567869</v>
      </c>
      <c r="AP489">
        <v>330110</v>
      </c>
      <c r="AR489" s="16">
        <f>IFERROR(TTEST(G489:O489,P489:X489,2,1),IF(OR(COUNTIF(P489:X489,"&gt;0")&gt;7,COUNTIF(G489:O489,"&gt;0")&gt;7),0,9999))</f>
        <v>4.4238768730424679E-5</v>
      </c>
      <c r="AS489" s="16">
        <f>IF(AR489=9999,$BO$3,RANK(AR489,$AR$3:$AR$1993,1))</f>
        <v>89</v>
      </c>
      <c r="AT489" s="16">
        <f>LOG((IFERROR(SUM(P489:X489)/COUNTIF(P489:X489, "&gt;0"),0.1))/(IFERROR(SUM(G489:O489)/COUNTIF(G489:O489, "&gt;0"),0.1)),2)</f>
        <v>1.4421322838229353</v>
      </c>
      <c r="AU489" s="17">
        <f>SUM(COUNTIF(P489:X489, "&gt;0"), COUNTIF(G489:O489, "&gt;0"))</f>
        <v>14</v>
      </c>
      <c r="AV489" s="18">
        <f>$BQ$3*AS489/$BO$3</f>
        <v>4.4768611670020119E-4</v>
      </c>
      <c r="AW489" s="18">
        <f>IF(AR489&lt;AV489,AR489,"ns")</f>
        <v>4.4238768730424679E-5</v>
      </c>
      <c r="AX489" s="19" t="str">
        <f>IF(AND(AW489&lt;0.01,ABS(AT489)&gt;1.5,D489&gt;2), IF(AND(AT489&gt;0,COUNTIF(P489:X489,"&gt;0")&gt;7),"IRF4_interactor_Treg", (IF(AND(AT489&lt;0,COUNTIF(G489:O489, "&gt;0")&gt;7), "background_significant", "ns"))), "ns")</f>
        <v>ns</v>
      </c>
      <c r="AY489" s="20">
        <f>IFERROR(TTEST(Y489:AG489,AH489:AP489,2,1),IF(OR(COUNTIF(AH489:AP489,"&gt;0")&gt;7,COUNTIF(Y489:AG489,"&gt;0")&gt;7),0,9999))</f>
        <v>2.0457106453086412E-3</v>
      </c>
      <c r="AZ489" s="20">
        <f>IF(AY489=9999,$BO$4,RANK(AY489,$AY$3:$AY$1993,1))</f>
        <v>469</v>
      </c>
      <c r="BA489" s="20">
        <f>LOG((IFERROR(SUM(AH489:AP489)/COUNTIF(AH489:AP489, "&gt;0"),0.1))/(IFERROR(SUM(Y489:AG489)/COUNTIF(Y489:AG489, "&gt;0"),0.1)),2)</f>
        <v>1.3436972243926026</v>
      </c>
      <c r="BB489" s="21">
        <f>SUM(COUNTIF(AH489:AP489, "&gt;0"), COUNTIF(Y489:AG489, "&gt;0"))</f>
        <v>17</v>
      </c>
      <c r="BC489" s="22">
        <f>$BQ$3*AZ489/$BO$4</f>
        <v>2.3567839195979901E-3</v>
      </c>
      <c r="BD489" s="22">
        <f>IF(AY489&lt;BC489,AY489,"ns")</f>
        <v>2.0457106453086412E-3</v>
      </c>
      <c r="BE489" s="23" t="str">
        <f>IF(AND(BD489&lt;0.01,ABS(BA489)&gt;1.5,D489&gt;2), IF(AND(BA489&gt;0,COUNTIF(AH489:AP489,"&gt;0")&gt;7),"IRF4_interactor_Th17", (IF(AND(BA489&lt;0,COUNTIF(Y489:AG489, "&gt;0")&gt;7), "background_significant", "ns"))), "ns")</f>
        <v>ns</v>
      </c>
      <c r="BF489" s="24" t="str">
        <f>IF(OR(AX489 ="IRF4_interactor_Treg", BE489 ="IRF4_interactor_Th17"), LOG((AVERAGE(AH489:AP489)+0.1)/(AVERAGE(P489:X489)+0.1),2),"ns")</f>
        <v>ns</v>
      </c>
      <c r="BG489" s="24">
        <f>IF(AND(AX489="IRF4_interactor_Treg",BE489="IRF4_interactor_Th17"),1,IF(AX489="IRF4_interactor_Treg","IRF4_Treg",IF(BE489="IRF4_interactor_Th17","IRF4_Th17",0)))</f>
        <v>0</v>
      </c>
      <c r="BH489" s="25">
        <f>IFERROR(TTEST(AH489:AP489,P489:X489,2,1),IF(OR(COUNTIF(P489:X489,"&gt;0")&gt;7,COUNTIF(AH489:AP489,"&gt;0")&gt;7),0,9999))</f>
        <v>0.33124361747455572</v>
      </c>
      <c r="BI489" s="25">
        <f>IF(BH489=9999,$BS$5,RANK(BH489,$BH$3:$BH$1993,1))</f>
        <v>1218</v>
      </c>
      <c r="BJ489" s="25">
        <f>$BQ$3*BI489/$BO$5</f>
        <v>6.1175288799598191E-3</v>
      </c>
      <c r="BK489" s="25" t="str">
        <f>IF(BH489&lt;BJ489,BH489,"ns")</f>
        <v>ns</v>
      </c>
      <c r="BL489" s="26">
        <f>SUM(COUNTIF(P489:X489, "&gt;0"), COUNTIF(AH489:AP489, "&gt;0"))</f>
        <v>18</v>
      </c>
    </row>
    <row r="490" spans="1:64">
      <c r="A490" t="s">
        <v>6467</v>
      </c>
      <c r="B490" t="s">
        <v>6468</v>
      </c>
      <c r="C490">
        <v>1.90749E-3</v>
      </c>
      <c r="D490">
        <v>7</v>
      </c>
      <c r="E490">
        <v>7</v>
      </c>
      <c r="F490">
        <v>0</v>
      </c>
      <c r="G490">
        <v>204476</v>
      </c>
      <c r="H490">
        <v>177615</v>
      </c>
      <c r="I490">
        <v>206335</v>
      </c>
      <c r="J490">
        <v>108567</v>
      </c>
      <c r="K490">
        <v>126191</v>
      </c>
      <c r="L490">
        <v>196735</v>
      </c>
      <c r="M490">
        <v>88462.399999999994</v>
      </c>
      <c r="N490">
        <v>112580</v>
      </c>
      <c r="O490">
        <v>47339.3</v>
      </c>
      <c r="P490">
        <v>180682</v>
      </c>
      <c r="Q490">
        <v>204083</v>
      </c>
      <c r="R490">
        <v>125848</v>
      </c>
      <c r="S490">
        <v>300154</v>
      </c>
      <c r="T490">
        <v>311232</v>
      </c>
      <c r="U490">
        <v>324394</v>
      </c>
      <c r="V490">
        <v>336539</v>
      </c>
      <c r="W490">
        <v>336019</v>
      </c>
      <c r="X490">
        <v>459820</v>
      </c>
      <c r="Y490">
        <v>238022</v>
      </c>
      <c r="Z490">
        <v>172035</v>
      </c>
      <c r="AA490">
        <v>148003</v>
      </c>
      <c r="AB490">
        <v>117174</v>
      </c>
      <c r="AC490">
        <v>148161</v>
      </c>
      <c r="AD490">
        <v>156503</v>
      </c>
      <c r="AE490">
        <v>68174.899999999994</v>
      </c>
      <c r="AF490">
        <v>140193</v>
      </c>
      <c r="AG490">
        <v>108477</v>
      </c>
      <c r="AH490">
        <v>415444</v>
      </c>
      <c r="AI490">
        <v>391532</v>
      </c>
      <c r="AJ490">
        <v>460436</v>
      </c>
      <c r="AK490">
        <v>139284</v>
      </c>
      <c r="AL490">
        <v>168204</v>
      </c>
      <c r="AM490">
        <v>207573</v>
      </c>
      <c r="AN490">
        <v>266442</v>
      </c>
      <c r="AO490">
        <v>287321</v>
      </c>
      <c r="AP490">
        <v>289436</v>
      </c>
      <c r="AR490" s="16">
        <f>IFERROR(TTEST(G490:O490,P490:X490,2,1),IF(OR(COUNTIF(P490:X490,"&gt;0")&gt;7,COUNTIF(G490:O490,"&gt;0")&gt;7),0,9999))</f>
        <v>2.0941330239711866E-2</v>
      </c>
      <c r="AS490" s="16">
        <f>IF(AR490=9999,$BO$3,RANK(AR490,$AR$3:$AR$1993,1))</f>
        <v>794</v>
      </c>
      <c r="AT490" s="16">
        <f>LOG((IFERROR(SUM(P490:X490)/COUNTIF(P490:X490, "&gt;0"),0.1))/(IFERROR(SUM(G490:O490)/COUNTIF(G490:O490, "&gt;0"),0.1)),2)</f>
        <v>1.023786831631174</v>
      </c>
      <c r="AU490" s="17">
        <f>SUM(COUNTIF(P490:X490, "&gt;0"), COUNTIF(G490:O490, "&gt;0"))</f>
        <v>18</v>
      </c>
      <c r="AV490" s="18">
        <f>$BQ$3*AS490/$BO$3</f>
        <v>3.9939637826961775E-3</v>
      </c>
      <c r="AW490" s="18" t="str">
        <f>IF(AR490&lt;AV490,AR490,"ns")</f>
        <v>ns</v>
      </c>
      <c r="AX490" s="19" t="str">
        <f>IF(AND(AW490&lt;0.01,ABS(AT490)&gt;1.5,D490&gt;2), IF(AND(AT490&gt;0,COUNTIF(P490:X490,"&gt;0")&gt;7),"IRF4_interactor_Treg", (IF(AND(AT490&lt;0,COUNTIF(G490:O490, "&gt;0")&gt;7), "background_significant", "ns"))), "ns")</f>
        <v>ns</v>
      </c>
      <c r="AY490" s="20">
        <f>IFERROR(TTEST(Y490:AG490,AH490:AP490,2,1),IF(OR(COUNTIF(AH490:AP490,"&gt;0")&gt;7,COUNTIF(Y490:AG490,"&gt;0")&gt;7),0,9999))</f>
        <v>2.0580804747337067E-3</v>
      </c>
      <c r="AZ490" s="20">
        <f>IF(AY490=9999,$BO$4,RANK(AY490,$AY$3:$AY$1993,1))</f>
        <v>470</v>
      </c>
      <c r="BA490" s="20">
        <f>LOG((IFERROR(SUM(AH490:AP490)/COUNTIF(AH490:AP490, "&gt;0"),0.1))/(IFERROR(SUM(Y490:AG490)/COUNTIF(Y490:AG490, "&gt;0"),0.1)),2)</f>
        <v>1.0177942348454967</v>
      </c>
      <c r="BB490" s="21">
        <f>SUM(COUNTIF(AH490:AP490, "&gt;0"), COUNTIF(Y490:AG490, "&gt;0"))</f>
        <v>18</v>
      </c>
      <c r="BC490" s="22">
        <f>$BQ$3*AZ490/$BO$4</f>
        <v>2.3618090452261309E-3</v>
      </c>
      <c r="BD490" s="22">
        <f>IF(AY490&lt;BC490,AY490,"ns")</f>
        <v>2.0580804747337067E-3</v>
      </c>
      <c r="BE490" s="23" t="str">
        <f>IF(AND(BD490&lt;0.01,ABS(BA490)&gt;1.5,D490&gt;2), IF(AND(BA490&gt;0,COUNTIF(AH490:AP490,"&gt;0")&gt;7),"IRF4_interactor_Th17", (IF(AND(BA490&lt;0,COUNTIF(Y490:AG490, "&gt;0")&gt;7), "background_significant", "ns"))), "ns")</f>
        <v>ns</v>
      </c>
      <c r="BF490" s="24" t="str">
        <f>IF(OR(AX490 ="IRF4_interactor_Treg", BE490 ="IRF4_interactor_Th17"), LOG((AVERAGE(AH490:AP490)+0.1)/(AVERAGE(P490:X490)+0.1),2),"ns")</f>
        <v>ns</v>
      </c>
      <c r="BG490" s="24">
        <f>IF(AND(AX490="IRF4_interactor_Treg",BE490="IRF4_interactor_Th17"),1,IF(AX490="IRF4_interactor_Treg","IRF4_Treg",IF(BE490="IRF4_interactor_Th17","IRF4_Th17",0)))</f>
        <v>0</v>
      </c>
      <c r="BH490" s="25">
        <f>IFERROR(TTEST(AH490:AP490,P490:X490,2,1),IF(OR(COUNTIF(P490:X490,"&gt;0")&gt;7,COUNTIF(AH490:AP490,"&gt;0")&gt;7),0,9999))</f>
        <v>0.93745649461972258</v>
      </c>
      <c r="BI490" s="25">
        <f>IF(BH490=9999,$BS$5,RANK(BH490,$BH$3:$BH$1993,1))</f>
        <v>1925</v>
      </c>
      <c r="BJ490" s="25">
        <f>$BQ$3*BI490/$BO$5</f>
        <v>9.6685082872928173E-3</v>
      </c>
      <c r="BK490" s="25" t="str">
        <f>IF(BH490&lt;BJ490,BH490,"ns")</f>
        <v>ns</v>
      </c>
      <c r="BL490" s="26">
        <f>SUM(COUNTIF(P490:X490, "&gt;0"), COUNTIF(AH490:AP490, "&gt;0"))</f>
        <v>18</v>
      </c>
    </row>
    <row r="491" spans="1:64">
      <c r="A491" t="s">
        <v>5013</v>
      </c>
      <c r="B491" t="s">
        <v>5014</v>
      </c>
      <c r="C491">
        <v>1.0538199999999999E-2</v>
      </c>
      <c r="D491">
        <v>6</v>
      </c>
      <c r="E491">
        <v>6</v>
      </c>
      <c r="F491">
        <v>0</v>
      </c>
      <c r="G491">
        <v>181347</v>
      </c>
      <c r="H491">
        <v>202279</v>
      </c>
      <c r="I491">
        <v>218287</v>
      </c>
      <c r="J491">
        <v>167296</v>
      </c>
      <c r="K491">
        <v>127039</v>
      </c>
      <c r="L491">
        <v>194904</v>
      </c>
      <c r="M491">
        <v>95282</v>
      </c>
      <c r="N491">
        <v>120860</v>
      </c>
      <c r="O491">
        <v>39493.800000000003</v>
      </c>
      <c r="P491">
        <v>351148</v>
      </c>
      <c r="Q491">
        <v>235097</v>
      </c>
      <c r="R491">
        <v>283720</v>
      </c>
      <c r="S491">
        <v>347356</v>
      </c>
      <c r="T491">
        <v>388899</v>
      </c>
      <c r="U491">
        <v>299752</v>
      </c>
      <c r="V491">
        <v>328969</v>
      </c>
      <c r="W491">
        <v>440446</v>
      </c>
      <c r="X491">
        <v>379673</v>
      </c>
      <c r="Y491">
        <v>183564</v>
      </c>
      <c r="Z491">
        <v>192424</v>
      </c>
      <c r="AA491">
        <v>107442</v>
      </c>
      <c r="AB491">
        <v>131501</v>
      </c>
      <c r="AC491">
        <v>148971</v>
      </c>
      <c r="AD491">
        <v>107918</v>
      </c>
      <c r="AE491">
        <v>157005</v>
      </c>
      <c r="AF491">
        <v>254977</v>
      </c>
      <c r="AG491">
        <v>248530</v>
      </c>
      <c r="AH491">
        <v>545849</v>
      </c>
      <c r="AI491">
        <v>634078</v>
      </c>
      <c r="AJ491">
        <v>669509</v>
      </c>
      <c r="AK491">
        <v>187792</v>
      </c>
      <c r="AL491">
        <v>254444</v>
      </c>
      <c r="AM491">
        <v>115660</v>
      </c>
      <c r="AN491">
        <v>514363</v>
      </c>
      <c r="AO491">
        <v>767539</v>
      </c>
      <c r="AP491">
        <v>545106</v>
      </c>
      <c r="AR491" s="16">
        <f>IFERROR(TTEST(G491:O491,P491:X491,2,1),IF(OR(COUNTIF(P491:X491,"&gt;0")&gt;7,COUNTIF(G491:O491,"&gt;0")&gt;7),0,9999))</f>
        <v>7.8139369305808175E-4</v>
      </c>
      <c r="AS491" s="16">
        <f>IF(AR491=9999,$BO$3,RANK(AR491,$AR$3:$AR$1993,1))</f>
        <v>264</v>
      </c>
      <c r="AT491" s="16">
        <f>LOG((IFERROR(SUM(P491:X491)/COUNTIF(P491:X491, "&gt;0"),0.1))/(IFERROR(SUM(G491:O491)/COUNTIF(G491:O491, "&gt;0"),0.1)),2)</f>
        <v>1.1816781566490118</v>
      </c>
      <c r="AU491" s="17">
        <f>SUM(COUNTIF(P491:X491, "&gt;0"), COUNTIF(G491:O491, "&gt;0"))</f>
        <v>18</v>
      </c>
      <c r="AV491" s="18">
        <f>$BQ$3*AS491/$BO$3</f>
        <v>1.3279678068410464E-3</v>
      </c>
      <c r="AW491" s="18">
        <f>IF(AR491&lt;AV491,AR491,"ns")</f>
        <v>7.8139369305808175E-4</v>
      </c>
      <c r="AX491" s="19" t="str">
        <f>IF(AND(AW491&lt;0.01,ABS(AT491)&gt;1.5,D491&gt;2), IF(AND(AT491&gt;0,COUNTIF(P491:X491,"&gt;0")&gt;7),"IRF4_interactor_Treg", (IF(AND(AT491&lt;0,COUNTIF(G491:O491, "&gt;0")&gt;7), "background_significant", "ns"))), "ns")</f>
        <v>ns</v>
      </c>
      <c r="AY491" s="20">
        <f>IFERROR(TTEST(Y491:AG491,AH491:AP491,2,1),IF(OR(COUNTIF(AH491:AP491,"&gt;0")&gt;7,COUNTIF(Y491:AG491,"&gt;0")&gt;7),0,9999))</f>
        <v>2.0636133993919481E-3</v>
      </c>
      <c r="AZ491" s="20">
        <f>IF(AY491=9999,$BO$4,RANK(AY491,$AY$3:$AY$1993,1))</f>
        <v>471</v>
      </c>
      <c r="BA491" s="20">
        <f>LOG((IFERROR(SUM(AH491:AP491)/COUNTIF(AH491:AP491, "&gt;0"),0.1))/(IFERROR(SUM(Y491:AG491)/COUNTIF(Y491:AG491, "&gt;0"),0.1)),2)</f>
        <v>1.466408206348319</v>
      </c>
      <c r="BB491" s="21">
        <f>SUM(COUNTIF(AH491:AP491, "&gt;0"), COUNTIF(Y491:AG491, "&gt;0"))</f>
        <v>18</v>
      </c>
      <c r="BC491" s="22">
        <f>$BQ$3*AZ491/$BO$4</f>
        <v>2.3668341708542712E-3</v>
      </c>
      <c r="BD491" s="22">
        <f>IF(AY491&lt;BC491,AY491,"ns")</f>
        <v>2.0636133993919481E-3</v>
      </c>
      <c r="BE491" s="23" t="str">
        <f>IF(AND(BD491&lt;0.01,ABS(BA491)&gt;1.5,D491&gt;2), IF(AND(BA491&gt;0,COUNTIF(AH491:AP491,"&gt;0")&gt;7),"IRF4_interactor_Th17", (IF(AND(BA491&lt;0,COUNTIF(Y491:AG491, "&gt;0")&gt;7), "background_significant", "ns"))), "ns")</f>
        <v>ns</v>
      </c>
      <c r="BF491" s="24" t="str">
        <f>IF(OR(AX491 ="IRF4_interactor_Treg", BE491 ="IRF4_interactor_Th17"), LOG((AVERAGE(AH491:AP491)+0.1)/(AVERAGE(P491:X491)+0.1),2),"ns")</f>
        <v>ns</v>
      </c>
      <c r="BG491" s="24">
        <f>IF(AND(AX491="IRF4_interactor_Treg",BE491="IRF4_interactor_Th17"),1,IF(AX491="IRF4_interactor_Treg","IRF4_Treg",IF(BE491="IRF4_interactor_Th17","IRF4_Th17",0)))</f>
        <v>0</v>
      </c>
      <c r="BH491" s="25">
        <f>IFERROR(TTEST(AH491:AP491,P491:X491,2,1),IF(OR(COUNTIF(P491:X491,"&gt;0")&gt;7,COUNTIF(AH491:AP491,"&gt;0")&gt;7),0,9999))</f>
        <v>0.1313064234788141</v>
      </c>
      <c r="BI491" s="25">
        <f>IF(BH491=9999,$BS$5,RANK(BH491,$BH$3:$BH$1993,1))</f>
        <v>762</v>
      </c>
      <c r="BJ491" s="25">
        <f>$BQ$3*BI491/$BO$5</f>
        <v>3.8272225012556506E-3</v>
      </c>
      <c r="BK491" s="25" t="str">
        <f>IF(BH491&lt;BJ491,BH491,"ns")</f>
        <v>ns</v>
      </c>
      <c r="BL491" s="26">
        <f>SUM(COUNTIF(P491:X491, "&gt;0"), COUNTIF(AH491:AP491, "&gt;0"))</f>
        <v>18</v>
      </c>
    </row>
    <row r="492" spans="1:64">
      <c r="A492" t="s">
        <v>1289</v>
      </c>
      <c r="B492" t="s">
        <v>1290</v>
      </c>
      <c r="C492">
        <v>7.1633199999999997E-4</v>
      </c>
      <c r="D492">
        <v>17</v>
      </c>
      <c r="E492">
        <v>17</v>
      </c>
      <c r="F492">
        <v>0</v>
      </c>
      <c r="G492">
        <v>2345910</v>
      </c>
      <c r="H492">
        <v>2275920</v>
      </c>
      <c r="I492">
        <v>2461670</v>
      </c>
      <c r="J492">
        <v>1999000</v>
      </c>
      <c r="K492">
        <v>1914680</v>
      </c>
      <c r="L492">
        <v>2155240</v>
      </c>
      <c r="M492">
        <v>1619030</v>
      </c>
      <c r="N492">
        <v>1661800</v>
      </c>
      <c r="O492">
        <v>1879170</v>
      </c>
      <c r="P492">
        <v>2639000</v>
      </c>
      <c r="Q492">
        <v>2206230</v>
      </c>
      <c r="R492">
        <v>2546400</v>
      </c>
      <c r="S492">
        <v>3310940</v>
      </c>
      <c r="T492">
        <v>3481630</v>
      </c>
      <c r="U492">
        <v>3477940</v>
      </c>
      <c r="V492">
        <v>3486630</v>
      </c>
      <c r="W492">
        <v>3841270</v>
      </c>
      <c r="X492">
        <v>3978240</v>
      </c>
      <c r="Y492">
        <v>2378860</v>
      </c>
      <c r="Z492">
        <v>2319740</v>
      </c>
      <c r="AA492">
        <v>2446070</v>
      </c>
      <c r="AB492">
        <v>1765200</v>
      </c>
      <c r="AC492">
        <v>1762490</v>
      </c>
      <c r="AD492">
        <v>1879340</v>
      </c>
      <c r="AE492">
        <v>1252160</v>
      </c>
      <c r="AF492">
        <v>1676800</v>
      </c>
      <c r="AG492">
        <v>1709050</v>
      </c>
      <c r="AH492">
        <v>3528030</v>
      </c>
      <c r="AI492">
        <v>3557110</v>
      </c>
      <c r="AJ492">
        <v>4069230</v>
      </c>
      <c r="AK492">
        <v>1917410</v>
      </c>
      <c r="AL492">
        <v>2036810</v>
      </c>
      <c r="AM492">
        <v>2210070</v>
      </c>
      <c r="AN492">
        <v>1993620</v>
      </c>
      <c r="AO492">
        <v>2717490</v>
      </c>
      <c r="AP492">
        <v>2089680</v>
      </c>
      <c r="AR492" s="16">
        <f>IFERROR(TTEST(G492:O492,P492:X492,2,1),IF(OR(COUNTIF(P492:X492,"&gt;0")&gt;7,COUNTIF(G492:O492,"&gt;0")&gt;7),0,9999))</f>
        <v>3.5152480769260466E-3</v>
      </c>
      <c r="AS492" s="16">
        <f>IF(AR492=9999,$BO$3,RANK(AR492,$AR$3:$AR$1993,1))</f>
        <v>488</v>
      </c>
      <c r="AT492" s="16">
        <f>LOG((IFERROR(SUM(P492:X492)/COUNTIF(P492:X492, "&gt;0"),0.1))/(IFERROR(SUM(G492:O492)/COUNTIF(G492:O492, "&gt;0"),0.1)),2)</f>
        <v>0.66165156975354456</v>
      </c>
      <c r="AU492" s="17">
        <f>SUM(COUNTIF(P492:X492, "&gt;0"), COUNTIF(G492:O492, "&gt;0"))</f>
        <v>18</v>
      </c>
      <c r="AV492" s="18">
        <f>$BQ$3*AS492/$BO$3</f>
        <v>2.4547283702213278E-3</v>
      </c>
      <c r="AW492" s="18" t="str">
        <f>IF(AR492&lt;AV492,AR492,"ns")</f>
        <v>ns</v>
      </c>
      <c r="AX492" s="19" t="str">
        <f>IF(AND(AW492&lt;0.01,ABS(AT492)&gt;1.5,D492&gt;2), IF(AND(AT492&gt;0,COUNTIF(P492:X492,"&gt;0")&gt;7),"IRF4_interactor_Treg", (IF(AND(AT492&lt;0,COUNTIF(G492:O492, "&gt;0")&gt;7), "background_significant", "ns"))), "ns")</f>
        <v>ns</v>
      </c>
      <c r="AY492" s="20">
        <f>IFERROR(TTEST(Y492:AG492,AH492:AP492,2,1),IF(OR(COUNTIF(AH492:AP492,"&gt;0")&gt;7,COUNTIF(Y492:AG492,"&gt;0")&gt;7),0,9999))</f>
        <v>2.0826078523496993E-3</v>
      </c>
      <c r="AZ492" s="20">
        <f>IF(AY492=9999,$BO$4,RANK(AY492,$AY$3:$AY$1993,1))</f>
        <v>472</v>
      </c>
      <c r="BA492" s="20">
        <f>LOG((IFERROR(SUM(AH492:AP492)/COUNTIF(AH492:AP492, "&gt;0"),0.1))/(IFERROR(SUM(Y492:AG492)/COUNTIF(Y492:AG492, "&gt;0"),0.1)),2)</f>
        <v>0.48865180363706284</v>
      </c>
      <c r="BB492" s="21">
        <f>SUM(COUNTIF(AH492:AP492, "&gt;0"), COUNTIF(Y492:AG492, "&gt;0"))</f>
        <v>18</v>
      </c>
      <c r="BC492" s="22">
        <f>$BQ$3*AZ492/$BO$4</f>
        <v>2.371859296482412E-3</v>
      </c>
      <c r="BD492" s="22">
        <f>IF(AY492&lt;BC492,AY492,"ns")</f>
        <v>2.0826078523496993E-3</v>
      </c>
      <c r="BE492" s="23" t="str">
        <f>IF(AND(BD492&lt;0.01,ABS(BA492)&gt;1.5,D492&gt;2), IF(AND(BA492&gt;0,COUNTIF(AH492:AP492,"&gt;0")&gt;7),"IRF4_interactor_Th17", (IF(AND(BA492&lt;0,COUNTIF(Y492:AG492, "&gt;0")&gt;7), "background_significant", "ns"))), "ns")</f>
        <v>ns</v>
      </c>
      <c r="BF492" s="24" t="str">
        <f>IF(OR(AX492 ="IRF4_interactor_Treg", BE492 ="IRF4_interactor_Th17"), LOG((AVERAGE(AH492:AP492)+0.1)/(AVERAGE(P492:X492)+0.1),2),"ns")</f>
        <v>ns</v>
      </c>
      <c r="BG492" s="24">
        <f>IF(AND(AX492="IRF4_interactor_Treg",BE492="IRF4_interactor_Th17"),1,IF(AX492="IRF4_interactor_Treg","IRF4_Treg",IF(BE492="IRF4_interactor_Th17","IRF4_Th17",0)))</f>
        <v>0</v>
      </c>
      <c r="BH492" s="25">
        <f>IFERROR(TTEST(AH492:AP492,P492:X492,2,1),IF(OR(COUNTIF(P492:X492,"&gt;0")&gt;7,COUNTIF(AH492:AP492,"&gt;0")&gt;7),0,9999))</f>
        <v>0.27201795710831334</v>
      </c>
      <c r="BI492" s="25">
        <f>IF(BH492=9999,$BS$5,RANK(BH492,$BH$3:$BH$1993,1))</f>
        <v>1105</v>
      </c>
      <c r="BJ492" s="25">
        <f>$BQ$3*BI492/$BO$5</f>
        <v>5.5499748869914621E-3</v>
      </c>
      <c r="BK492" s="25" t="str">
        <f>IF(BH492&lt;BJ492,BH492,"ns")</f>
        <v>ns</v>
      </c>
      <c r="BL492" s="26">
        <f>SUM(COUNTIF(P492:X492, "&gt;0"), COUNTIF(AH492:AP492, "&gt;0"))</f>
        <v>18</v>
      </c>
    </row>
    <row r="493" spans="1:64">
      <c r="A493" t="s">
        <v>4891</v>
      </c>
      <c r="B493" t="s">
        <v>4892</v>
      </c>
      <c r="C493">
        <v>7.1633199999999997E-4</v>
      </c>
      <c r="D493">
        <v>17</v>
      </c>
      <c r="E493">
        <v>17</v>
      </c>
      <c r="F493">
        <v>0</v>
      </c>
      <c r="G493">
        <v>1133080</v>
      </c>
      <c r="H493">
        <v>1181410</v>
      </c>
      <c r="I493">
        <v>1263220</v>
      </c>
      <c r="J493">
        <v>698873</v>
      </c>
      <c r="K493">
        <v>647739</v>
      </c>
      <c r="L493">
        <v>778585</v>
      </c>
      <c r="M493">
        <v>540880</v>
      </c>
      <c r="N493">
        <v>554180</v>
      </c>
      <c r="O493">
        <v>538508</v>
      </c>
      <c r="P493">
        <v>1143440</v>
      </c>
      <c r="Q493">
        <v>1081830</v>
      </c>
      <c r="R493">
        <v>1049290</v>
      </c>
      <c r="S493">
        <v>871278</v>
      </c>
      <c r="T493">
        <v>1013420</v>
      </c>
      <c r="U493">
        <v>1122360</v>
      </c>
      <c r="V493">
        <v>1056610</v>
      </c>
      <c r="W493">
        <v>1210180</v>
      </c>
      <c r="X493">
        <v>1353420</v>
      </c>
      <c r="Y493">
        <v>1035300</v>
      </c>
      <c r="Z493">
        <v>960374</v>
      </c>
      <c r="AA493">
        <v>1083020</v>
      </c>
      <c r="AB493">
        <v>584367</v>
      </c>
      <c r="AC493">
        <v>617219</v>
      </c>
      <c r="AD493">
        <v>628916</v>
      </c>
      <c r="AE493">
        <v>663552</v>
      </c>
      <c r="AF493">
        <v>916846</v>
      </c>
      <c r="AG493">
        <v>998358</v>
      </c>
      <c r="AH493">
        <v>1599680</v>
      </c>
      <c r="AI493">
        <v>1649220</v>
      </c>
      <c r="AJ493">
        <v>1942170</v>
      </c>
      <c r="AK493">
        <v>669221</v>
      </c>
      <c r="AL493">
        <v>776497</v>
      </c>
      <c r="AM493">
        <v>713626</v>
      </c>
      <c r="AN493">
        <v>1158890</v>
      </c>
      <c r="AO493">
        <v>1702880</v>
      </c>
      <c r="AP493">
        <v>1308140</v>
      </c>
      <c r="AR493" s="16">
        <f>IFERROR(TTEST(G493:O493,P493:X493,2,1),IF(OR(COUNTIF(P493:X493,"&gt;0")&gt;7,COUNTIF(G493:O493,"&gt;0")&gt;7),0,9999))</f>
        <v>3.9313344982274775E-2</v>
      </c>
      <c r="AS493" s="16">
        <f>IF(AR493=9999,$BO$3,RANK(AR493,$AR$3:$AR$1993,1))</f>
        <v>926</v>
      </c>
      <c r="AT493" s="16">
        <f>LOG((IFERROR(SUM(P493:X493)/COUNTIF(P493:X493, "&gt;0"),0.1))/(IFERROR(SUM(G493:O493)/COUNTIF(G493:O493, "&gt;0"),0.1)),2)</f>
        <v>0.43260783990746676</v>
      </c>
      <c r="AU493" s="17">
        <f>SUM(COUNTIF(P493:X493, "&gt;0"), COUNTIF(G493:O493, "&gt;0"))</f>
        <v>18</v>
      </c>
      <c r="AV493" s="18">
        <f>$BQ$3*AS493/$BO$3</f>
        <v>4.6579476861166999E-3</v>
      </c>
      <c r="AW493" s="18" t="str">
        <f>IF(AR493&lt;AV493,AR493,"ns")</f>
        <v>ns</v>
      </c>
      <c r="AX493" s="19" t="str">
        <f>IF(AND(AW493&lt;0.01,ABS(AT493)&gt;1.5,D493&gt;2), IF(AND(AT493&gt;0,COUNTIF(P493:X493,"&gt;0")&gt;7),"IRF4_interactor_Treg", (IF(AND(AT493&lt;0,COUNTIF(G493:O493, "&gt;0")&gt;7), "background_significant", "ns"))), "ns")</f>
        <v>ns</v>
      </c>
      <c r="AY493" s="20">
        <f>IFERROR(TTEST(Y493:AG493,AH493:AP493,2,1),IF(OR(COUNTIF(AH493:AP493,"&gt;0")&gt;7,COUNTIF(Y493:AG493,"&gt;0")&gt;7),0,9999))</f>
        <v>2.0837773655035326E-3</v>
      </c>
      <c r="AZ493" s="20">
        <f>IF(AY493=9999,$BO$4,RANK(AY493,$AY$3:$AY$1993,1))</f>
        <v>473</v>
      </c>
      <c r="BA493" s="20">
        <f>LOG((IFERROR(SUM(AH493:AP493)/COUNTIF(AH493:AP493, "&gt;0"),0.1))/(IFERROR(SUM(Y493:AG493)/COUNTIF(Y493:AG493, "&gt;0"),0.1)),2)</f>
        <v>0.62153820004848404</v>
      </c>
      <c r="BB493" s="21">
        <f>SUM(COUNTIF(AH493:AP493, "&gt;0"), COUNTIF(Y493:AG493, "&gt;0"))</f>
        <v>18</v>
      </c>
      <c r="BC493" s="22">
        <f>$BQ$3*AZ493/$BO$4</f>
        <v>2.3768844221105528E-3</v>
      </c>
      <c r="BD493" s="22">
        <f>IF(AY493&lt;BC493,AY493,"ns")</f>
        <v>2.0837773655035326E-3</v>
      </c>
      <c r="BE493" s="23" t="str">
        <f>IF(AND(BD493&lt;0.01,ABS(BA493)&gt;1.5,D493&gt;2), IF(AND(BA493&gt;0,COUNTIF(AH493:AP493,"&gt;0")&gt;7),"IRF4_interactor_Th17", (IF(AND(BA493&lt;0,COUNTIF(Y493:AG493, "&gt;0")&gt;7), "background_significant", "ns"))), "ns")</f>
        <v>ns</v>
      </c>
      <c r="BF493" s="24" t="str">
        <f>IF(OR(AX493 ="IRF4_interactor_Treg", BE493 ="IRF4_interactor_Th17"), LOG((AVERAGE(AH493:AP493)+0.1)/(AVERAGE(P493:X493)+0.1),2),"ns")</f>
        <v>ns</v>
      </c>
      <c r="BG493" s="24">
        <f>IF(AND(AX493="IRF4_interactor_Treg",BE493="IRF4_interactor_Th17"),1,IF(AX493="IRF4_interactor_Treg","IRF4_Treg",IF(BE493="IRF4_interactor_Th17","IRF4_Th17",0)))</f>
        <v>0</v>
      </c>
      <c r="BH493" s="25">
        <f>IFERROR(TTEST(AH493:AP493,P493:X493,2,1),IF(OR(COUNTIF(P493:X493,"&gt;0")&gt;7,COUNTIF(AH493:AP493,"&gt;0")&gt;7),0,9999))</f>
        <v>0.25596343989740095</v>
      </c>
      <c r="BI493" s="25">
        <f>IF(BH493=9999,$BS$5,RANK(BH493,$BH$3:$BH$1993,1))</f>
        <v>1077</v>
      </c>
      <c r="BJ493" s="25">
        <f>$BQ$3*BI493/$BO$5</f>
        <v>5.4093420391762934E-3</v>
      </c>
      <c r="BK493" s="25" t="str">
        <f>IF(BH493&lt;BJ493,BH493,"ns")</f>
        <v>ns</v>
      </c>
      <c r="BL493" s="26">
        <f>SUM(COUNTIF(P493:X493, "&gt;0"), COUNTIF(AH493:AP493, "&gt;0"))</f>
        <v>18</v>
      </c>
    </row>
    <row r="494" spans="1:64">
      <c r="A494" t="s">
        <v>5177</v>
      </c>
      <c r="B494" t="s">
        <v>5178</v>
      </c>
      <c r="C494">
        <v>4.73435E-3</v>
      </c>
      <c r="D494">
        <v>3</v>
      </c>
      <c r="E494">
        <v>3</v>
      </c>
      <c r="F494">
        <v>0</v>
      </c>
      <c r="G494">
        <v>261981</v>
      </c>
      <c r="H494">
        <v>175029</v>
      </c>
      <c r="I494">
        <v>219008</v>
      </c>
      <c r="J494">
        <v>107868</v>
      </c>
      <c r="K494">
        <v>89068.4</v>
      </c>
      <c r="L494">
        <v>119707</v>
      </c>
      <c r="M494">
        <v>76065.399999999994</v>
      </c>
      <c r="N494">
        <v>75662.3</v>
      </c>
      <c r="O494">
        <v>81924.7</v>
      </c>
      <c r="P494">
        <v>347500</v>
      </c>
      <c r="Q494">
        <v>358243</v>
      </c>
      <c r="R494">
        <v>390280</v>
      </c>
      <c r="S494">
        <v>386167</v>
      </c>
      <c r="T494">
        <v>207199</v>
      </c>
      <c r="U494">
        <v>346132</v>
      </c>
      <c r="V494">
        <v>324332</v>
      </c>
      <c r="W494">
        <v>293940</v>
      </c>
      <c r="X494">
        <v>433189</v>
      </c>
      <c r="Y494">
        <v>146975</v>
      </c>
      <c r="Z494">
        <v>156312</v>
      </c>
      <c r="AA494">
        <v>256121</v>
      </c>
      <c r="AB494">
        <v>112783</v>
      </c>
      <c r="AC494">
        <v>111428</v>
      </c>
      <c r="AD494">
        <v>155514</v>
      </c>
      <c r="AE494">
        <v>223273</v>
      </c>
      <c r="AF494">
        <v>267674</v>
      </c>
      <c r="AG494">
        <v>290079</v>
      </c>
      <c r="AH494">
        <v>501196</v>
      </c>
      <c r="AI494">
        <v>501434</v>
      </c>
      <c r="AJ494">
        <v>613818</v>
      </c>
      <c r="AK494">
        <v>141993</v>
      </c>
      <c r="AL494">
        <v>130678</v>
      </c>
      <c r="AM494">
        <v>265738</v>
      </c>
      <c r="AN494">
        <v>372535</v>
      </c>
      <c r="AO494">
        <v>598503</v>
      </c>
      <c r="AP494">
        <v>481437</v>
      </c>
      <c r="AR494" s="16">
        <f>IFERROR(TTEST(G494:O494,P494:X494,2,1),IF(OR(COUNTIF(P494:X494,"&gt;0")&gt;7,COUNTIF(G494:O494,"&gt;0")&gt;7),0,9999))</f>
        <v>5.5676556066292588E-5</v>
      </c>
      <c r="AS494" s="16">
        <f>IF(AR494=9999,$BO$3,RANK(AR494,$AR$3:$AR$1993,1))</f>
        <v>95</v>
      </c>
      <c r="AT494" s="16">
        <f>LOG((IFERROR(SUM(P494:X494)/COUNTIF(P494:X494, "&gt;0"),0.1))/(IFERROR(SUM(G494:O494)/COUNTIF(G494:O494, "&gt;0"),0.1)),2)</f>
        <v>1.3555918244897085</v>
      </c>
      <c r="AU494" s="17">
        <f>SUM(COUNTIF(P494:X494, "&gt;0"), COUNTIF(G494:O494, "&gt;0"))</f>
        <v>18</v>
      </c>
      <c r="AV494" s="18">
        <f>$BQ$3*AS494/$BO$3</f>
        <v>4.7786720321931592E-4</v>
      </c>
      <c r="AW494" s="18">
        <f>IF(AR494&lt;AV494,AR494,"ns")</f>
        <v>5.5676556066292588E-5</v>
      </c>
      <c r="AX494" s="19" t="str">
        <f>IF(AND(AW494&lt;0.01,ABS(AT494)&gt;1.5,D494&gt;2), IF(AND(AT494&gt;0,COUNTIF(P494:X494,"&gt;0")&gt;7),"IRF4_interactor_Treg", (IF(AND(AT494&lt;0,COUNTIF(G494:O494, "&gt;0")&gt;7), "background_significant", "ns"))), "ns")</f>
        <v>ns</v>
      </c>
      <c r="AY494" s="20">
        <f>IFERROR(TTEST(Y494:AG494,AH494:AP494,2,1),IF(OR(COUNTIF(AH494:AP494,"&gt;0")&gt;7,COUNTIF(Y494:AG494,"&gt;0")&gt;7),0,9999))</f>
        <v>2.0869967082805382E-3</v>
      </c>
      <c r="AZ494" s="20">
        <f>IF(AY494=9999,$BO$4,RANK(AY494,$AY$3:$AY$1993,1))</f>
        <v>474</v>
      </c>
      <c r="BA494" s="20">
        <f>LOG((IFERROR(SUM(AH494:AP494)/COUNTIF(AH494:AP494, "&gt;0"),0.1))/(IFERROR(SUM(Y494:AG494)/COUNTIF(Y494:AG494, "&gt;0"),0.1)),2)</f>
        <v>1.0683902831767105</v>
      </c>
      <c r="BB494" s="21">
        <f>SUM(COUNTIF(AH494:AP494, "&gt;0"), COUNTIF(Y494:AG494, "&gt;0"))</f>
        <v>18</v>
      </c>
      <c r="BC494" s="22">
        <f>$BQ$3*AZ494/$BO$4</f>
        <v>2.3819095477386936E-3</v>
      </c>
      <c r="BD494" s="22">
        <f>IF(AY494&lt;BC494,AY494,"ns")</f>
        <v>2.0869967082805382E-3</v>
      </c>
      <c r="BE494" s="23" t="str">
        <f>IF(AND(BD494&lt;0.01,ABS(BA494)&gt;1.5,D494&gt;2), IF(AND(BA494&gt;0,COUNTIF(AH494:AP494,"&gt;0")&gt;7),"IRF4_interactor_Th17", (IF(AND(BA494&lt;0,COUNTIF(Y494:AG494, "&gt;0")&gt;7), "background_significant", "ns"))), "ns")</f>
        <v>ns</v>
      </c>
      <c r="BF494" s="24" t="str">
        <f>IF(OR(AX494 ="IRF4_interactor_Treg", BE494 ="IRF4_interactor_Th17"), LOG((AVERAGE(AH494:AP494)+0.1)/(AVERAGE(P494:X494)+0.1),2),"ns")</f>
        <v>ns</v>
      </c>
      <c r="BG494" s="24">
        <f>IF(AND(AX494="IRF4_interactor_Treg",BE494="IRF4_interactor_Th17"),1,IF(AX494="IRF4_interactor_Treg","IRF4_Treg",IF(BE494="IRF4_interactor_Th17","IRF4_Th17",0)))</f>
        <v>0</v>
      </c>
      <c r="BH494" s="25">
        <f>IFERROR(TTEST(AH494:AP494,P494:X494,2,1),IF(OR(COUNTIF(P494:X494,"&gt;0")&gt;7,COUNTIF(AH494:AP494,"&gt;0")&gt;7),0,9999))</f>
        <v>0.33956495019550575</v>
      </c>
      <c r="BI494" s="25">
        <f>IF(BH494=9999,$BS$5,RANK(BH494,$BH$3:$BH$1993,1))</f>
        <v>1234</v>
      </c>
      <c r="BJ494" s="25">
        <f>$BQ$3*BI494/$BO$5</f>
        <v>6.1978905072827724E-3</v>
      </c>
      <c r="BK494" s="25" t="str">
        <f>IF(BH494&lt;BJ494,BH494,"ns")</f>
        <v>ns</v>
      </c>
      <c r="BL494" s="26">
        <f>SUM(COUNTIF(P494:X494, "&gt;0"), COUNTIF(AH494:AP494, "&gt;0"))</f>
        <v>18</v>
      </c>
    </row>
    <row r="495" spans="1:64">
      <c r="A495" t="s">
        <v>3581</v>
      </c>
      <c r="B495" t="s">
        <v>3582</v>
      </c>
      <c r="C495">
        <v>7.1633199999999997E-4</v>
      </c>
      <c r="D495">
        <v>12</v>
      </c>
      <c r="E495">
        <v>12</v>
      </c>
      <c r="F495">
        <v>0</v>
      </c>
      <c r="G495">
        <v>687197</v>
      </c>
      <c r="H495">
        <v>594898</v>
      </c>
      <c r="I495">
        <v>618805</v>
      </c>
      <c r="J495">
        <v>465801</v>
      </c>
      <c r="K495">
        <v>325181</v>
      </c>
      <c r="L495">
        <v>565403</v>
      </c>
      <c r="M495">
        <v>356774</v>
      </c>
      <c r="N495">
        <v>375854</v>
      </c>
      <c r="O495">
        <v>440111</v>
      </c>
      <c r="P495">
        <v>870272</v>
      </c>
      <c r="Q495">
        <v>736553</v>
      </c>
      <c r="R495">
        <v>868283</v>
      </c>
      <c r="S495">
        <v>898463</v>
      </c>
      <c r="T495">
        <v>967429</v>
      </c>
      <c r="U495">
        <v>1035580</v>
      </c>
      <c r="V495">
        <v>1008050</v>
      </c>
      <c r="W495">
        <v>1099140</v>
      </c>
      <c r="X495">
        <v>1188930</v>
      </c>
      <c r="Y495">
        <v>577859</v>
      </c>
      <c r="Z495">
        <v>595886</v>
      </c>
      <c r="AA495">
        <v>651938</v>
      </c>
      <c r="AB495">
        <v>446515</v>
      </c>
      <c r="AC495">
        <v>390774</v>
      </c>
      <c r="AD495">
        <v>545716</v>
      </c>
      <c r="AE495">
        <v>549787</v>
      </c>
      <c r="AF495">
        <v>669772</v>
      </c>
      <c r="AG495">
        <v>833139</v>
      </c>
      <c r="AH495">
        <v>1292040</v>
      </c>
      <c r="AI495">
        <v>1300610</v>
      </c>
      <c r="AJ495">
        <v>1571110</v>
      </c>
      <c r="AK495">
        <v>514824</v>
      </c>
      <c r="AL495">
        <v>613422</v>
      </c>
      <c r="AM495">
        <v>577285</v>
      </c>
      <c r="AN495">
        <v>1114470</v>
      </c>
      <c r="AO495">
        <v>1357760</v>
      </c>
      <c r="AP495">
        <v>1170350</v>
      </c>
      <c r="AR495" s="16">
        <f>IFERROR(TTEST(G495:O495,P495:X495,2,1),IF(OR(COUNTIF(P495:X495,"&gt;0")&gt;7,COUNTIF(G495:O495,"&gt;0")&gt;7),0,9999))</f>
        <v>3.2367305391936459E-4</v>
      </c>
      <c r="AS495" s="16">
        <f>IF(AR495=9999,$BO$3,RANK(AR495,$AR$3:$AR$1993,1))</f>
        <v>182</v>
      </c>
      <c r="AT495" s="16">
        <f>LOG((IFERROR(SUM(P495:X495)/COUNTIF(P495:X495, "&gt;0"),0.1))/(IFERROR(SUM(G495:O495)/COUNTIF(G495:O495, "&gt;0"),0.1)),2)</f>
        <v>0.96916669098266395</v>
      </c>
      <c r="AU495" s="17">
        <f>SUM(COUNTIF(P495:X495, "&gt;0"), COUNTIF(G495:O495, "&gt;0"))</f>
        <v>18</v>
      </c>
      <c r="AV495" s="18">
        <f>$BQ$3*AS495/$BO$3</f>
        <v>9.1549295774647887E-4</v>
      </c>
      <c r="AW495" s="18">
        <f>IF(AR495&lt;AV495,AR495,"ns")</f>
        <v>3.2367305391936459E-4</v>
      </c>
      <c r="AX495" s="19" t="str">
        <f>IF(AND(AW495&lt;0.01,ABS(AT495)&gt;1.5,D495&gt;2), IF(AND(AT495&gt;0,COUNTIF(P495:X495,"&gt;0")&gt;7),"IRF4_interactor_Treg", (IF(AND(AT495&lt;0,COUNTIF(G495:O495, "&gt;0")&gt;7), "background_significant", "ns"))), "ns")</f>
        <v>ns</v>
      </c>
      <c r="AY495" s="20">
        <f>IFERROR(TTEST(Y495:AG495,AH495:AP495,2,1),IF(OR(COUNTIF(AH495:AP495,"&gt;0")&gt;7,COUNTIF(Y495:AG495,"&gt;0")&gt;7),0,9999))</f>
        <v>2.095369139012222E-3</v>
      </c>
      <c r="AZ495" s="20">
        <f>IF(AY495=9999,$BO$4,RANK(AY495,$AY$3:$AY$1993,1))</f>
        <v>475</v>
      </c>
      <c r="BA495" s="20">
        <f>LOG((IFERROR(SUM(AH495:AP495)/COUNTIF(AH495:AP495, "&gt;0"),0.1))/(IFERROR(SUM(Y495:AG495)/COUNTIF(Y495:AG495, "&gt;0"),0.1)),2)</f>
        <v>0.85428625254244162</v>
      </c>
      <c r="BB495" s="21">
        <f>SUM(COUNTIF(AH495:AP495, "&gt;0"), COUNTIF(Y495:AG495, "&gt;0"))</f>
        <v>18</v>
      </c>
      <c r="BC495" s="22">
        <f>$BQ$3*AZ495/$BO$4</f>
        <v>2.3869346733668344E-3</v>
      </c>
      <c r="BD495" s="22">
        <f>IF(AY495&lt;BC495,AY495,"ns")</f>
        <v>2.095369139012222E-3</v>
      </c>
      <c r="BE495" s="23" t="str">
        <f>IF(AND(BD495&lt;0.01,ABS(BA495)&gt;1.5,D495&gt;2), IF(AND(BA495&gt;0,COUNTIF(AH495:AP495,"&gt;0")&gt;7),"IRF4_interactor_Th17", (IF(AND(BA495&lt;0,COUNTIF(Y495:AG495, "&gt;0")&gt;7), "background_significant", "ns"))), "ns")</f>
        <v>ns</v>
      </c>
      <c r="BF495" s="24" t="str">
        <f>IF(OR(AX495 ="IRF4_interactor_Treg", BE495 ="IRF4_interactor_Th17"), LOG((AVERAGE(AH495:AP495)+0.1)/(AVERAGE(P495:X495)+0.1),2),"ns")</f>
        <v>ns</v>
      </c>
      <c r="BG495" s="24">
        <f>IF(AND(AX495="IRF4_interactor_Treg",BE495="IRF4_interactor_Th17"),1,IF(AX495="IRF4_interactor_Treg","IRF4_Treg",IF(BE495="IRF4_interactor_Th17","IRF4_Th17",0)))</f>
        <v>0</v>
      </c>
      <c r="BH495" s="25">
        <f>IFERROR(TTEST(AH495:AP495,P495:X495,2,1),IF(OR(COUNTIF(P495:X495,"&gt;0")&gt;7,COUNTIF(AH495:AP495,"&gt;0")&gt;7),0,9999))</f>
        <v>0.53273155883158319</v>
      </c>
      <c r="BI495" s="25">
        <f>IF(BH495=9999,$BS$5,RANK(BH495,$BH$3:$BH$1993,1))</f>
        <v>1510</v>
      </c>
      <c r="BJ495" s="25">
        <f>$BQ$3*BI495/$BO$5</f>
        <v>7.5841285786037169E-3</v>
      </c>
      <c r="BK495" s="25" t="str">
        <f>IF(BH495&lt;BJ495,BH495,"ns")</f>
        <v>ns</v>
      </c>
      <c r="BL495" s="26">
        <f>SUM(COUNTIF(P495:X495, "&gt;0"), COUNTIF(AH495:AP495, "&gt;0"))</f>
        <v>18</v>
      </c>
    </row>
    <row r="496" spans="1:64">
      <c r="A496" t="s">
        <v>6371</v>
      </c>
      <c r="B496" t="s">
        <v>6372</v>
      </c>
      <c r="C496">
        <v>2.2652499999999999E-2</v>
      </c>
      <c r="D496">
        <v>3</v>
      </c>
      <c r="E496">
        <v>3</v>
      </c>
      <c r="F496">
        <v>0</v>
      </c>
      <c r="G496">
        <v>41896.300000000003</v>
      </c>
      <c r="H496">
        <v>45932.1</v>
      </c>
      <c r="I496">
        <v>40089.800000000003</v>
      </c>
      <c r="J496">
        <v>59463.9</v>
      </c>
      <c r="K496">
        <v>59521.599999999999</v>
      </c>
      <c r="L496">
        <v>69667.100000000006</v>
      </c>
      <c r="M496">
        <v>0</v>
      </c>
      <c r="N496">
        <v>0</v>
      </c>
      <c r="O496">
        <v>0</v>
      </c>
      <c r="P496">
        <v>48241.1</v>
      </c>
      <c r="Q496">
        <v>34036.9</v>
      </c>
      <c r="R496">
        <v>58590</v>
      </c>
      <c r="S496">
        <v>83661.899999999994</v>
      </c>
      <c r="T496">
        <v>129542</v>
      </c>
      <c r="U496">
        <v>141082</v>
      </c>
      <c r="V496">
        <v>113747</v>
      </c>
      <c r="W496">
        <v>122812</v>
      </c>
      <c r="X496">
        <v>153743</v>
      </c>
      <c r="Y496">
        <v>84266.3</v>
      </c>
      <c r="Z496">
        <v>45219.5</v>
      </c>
      <c r="AA496">
        <v>42806.9</v>
      </c>
      <c r="AB496">
        <v>0</v>
      </c>
      <c r="AC496">
        <v>18086.400000000001</v>
      </c>
      <c r="AD496">
        <v>0</v>
      </c>
      <c r="AE496">
        <v>0</v>
      </c>
      <c r="AF496">
        <v>0</v>
      </c>
      <c r="AG496">
        <v>6209.76</v>
      </c>
      <c r="AH496">
        <v>109515</v>
      </c>
      <c r="AI496">
        <v>105763</v>
      </c>
      <c r="AJ496">
        <v>128844</v>
      </c>
      <c r="AK496">
        <v>0</v>
      </c>
      <c r="AL496">
        <v>46835.199999999997</v>
      </c>
      <c r="AM496">
        <v>7834.28</v>
      </c>
      <c r="AN496">
        <v>53910.8</v>
      </c>
      <c r="AO496">
        <v>56389.1</v>
      </c>
      <c r="AP496">
        <v>56903.4</v>
      </c>
      <c r="AR496" s="16">
        <f>IFERROR(TTEST(G496:O496,P496:X496,2,1),IF(OR(COUNTIF(P496:X496,"&gt;0")&gt;7,COUNTIF(G496:O496,"&gt;0")&gt;7),0,9999))</f>
        <v>1.1262139388145662E-2</v>
      </c>
      <c r="AS496" s="16">
        <f>IF(AR496=9999,$BO$3,RANK(AR496,$AR$3:$AR$1993,1))</f>
        <v>679</v>
      </c>
      <c r="AT496" s="16">
        <f>LOG((IFERROR(SUM(P496:X496)/COUNTIF(P496:X496, "&gt;0"),0.1))/(IFERROR(SUM(G496:O496)/COUNTIF(G496:O496, "&gt;0"),0.1)),2)</f>
        <v>0.89892976517531009</v>
      </c>
      <c r="AU496" s="17">
        <f>SUM(COUNTIF(P496:X496, "&gt;0"), COUNTIF(G496:O496, "&gt;0"))</f>
        <v>15</v>
      </c>
      <c r="AV496" s="18">
        <f>$BQ$3*AS496/$BO$3</f>
        <v>3.4154929577464789E-3</v>
      </c>
      <c r="AW496" s="18" t="str">
        <f>IF(AR496&lt;AV496,AR496,"ns")</f>
        <v>ns</v>
      </c>
      <c r="AX496" s="19" t="str">
        <f>IF(AND(AW496&lt;0.01,ABS(AT496)&gt;1.5,D496&gt;2), IF(AND(AT496&gt;0,COUNTIF(P496:X496,"&gt;0")&gt;7),"IRF4_interactor_Treg", (IF(AND(AT496&lt;0,COUNTIF(G496:O496, "&gt;0")&gt;7), "background_significant", "ns"))), "ns")</f>
        <v>ns</v>
      </c>
      <c r="AY496" s="20">
        <f>IFERROR(TTEST(Y496:AG496,AH496:AP496,2,1),IF(OR(COUNTIF(AH496:AP496,"&gt;0")&gt;7,COUNTIF(Y496:AG496,"&gt;0")&gt;7),0,9999))</f>
        <v>2.0997410205592032E-3</v>
      </c>
      <c r="AZ496" s="20">
        <f>IF(AY496=9999,$BO$4,RANK(AY496,$AY$3:$AY$1993,1))</f>
        <v>477</v>
      </c>
      <c r="BA496" s="20">
        <f>LOG((IFERROR(SUM(AH496:AP496)/COUNTIF(AH496:AP496, "&gt;0"),0.1))/(IFERROR(SUM(Y496:AG496)/COUNTIF(Y496:AG496, "&gt;0"),0.1)),2)</f>
        <v>0.84753527092694658</v>
      </c>
      <c r="BB496" s="21">
        <f>SUM(COUNTIF(AH496:AP496, "&gt;0"), COUNTIF(Y496:AG496, "&gt;0"))</f>
        <v>13</v>
      </c>
      <c r="BC496" s="22">
        <f>$BQ$3*AZ496/$BO$4</f>
        <v>2.3969849246231159E-3</v>
      </c>
      <c r="BD496" s="22">
        <f>IF(AY496&lt;BC496,AY496,"ns")</f>
        <v>2.0997410205592032E-3</v>
      </c>
      <c r="BE496" s="23" t="str">
        <f>IF(AND(BD496&lt;0.01,ABS(BA496)&gt;1.5,D496&gt;2), IF(AND(BA496&gt;0,COUNTIF(AH496:AP496,"&gt;0")&gt;7),"IRF4_interactor_Th17", (IF(AND(BA496&lt;0,COUNTIF(Y496:AG496, "&gt;0")&gt;7), "background_significant", "ns"))), "ns")</f>
        <v>ns</v>
      </c>
      <c r="BF496" s="24" t="str">
        <f>IF(OR(AX496 ="IRF4_interactor_Treg", BE496 ="IRF4_interactor_Th17"), LOG((AVERAGE(AH496:AP496)+0.1)/(AVERAGE(P496:X496)+0.1),2),"ns")</f>
        <v>ns</v>
      </c>
      <c r="BG496" s="24">
        <f>IF(AND(AX496="IRF4_interactor_Treg",BE496="IRF4_interactor_Th17"),1,IF(AX496="IRF4_interactor_Treg","IRF4_Treg",IF(BE496="IRF4_interactor_Th17","IRF4_Th17",0)))</f>
        <v>0</v>
      </c>
      <c r="BH496" s="25">
        <f>IFERROR(TTEST(AH496:AP496,P496:X496,2,1),IF(OR(COUNTIF(P496:X496,"&gt;0")&gt;7,COUNTIF(AH496:AP496,"&gt;0")&gt;7),0,9999))</f>
        <v>0.22090472844203879</v>
      </c>
      <c r="BI496" s="25">
        <f>IF(BH496=9999,$BS$5,RANK(BH496,$BH$3:$BH$1993,1))</f>
        <v>999</v>
      </c>
      <c r="BJ496" s="25">
        <f>$BQ$3*BI496/$BO$5</f>
        <v>5.017579105976896E-3</v>
      </c>
      <c r="BK496" s="25" t="str">
        <f>IF(BH496&lt;BJ496,BH496,"ns")</f>
        <v>ns</v>
      </c>
      <c r="BL496" s="26">
        <f>SUM(COUNTIF(P496:X496, "&gt;0"), COUNTIF(AH496:AP496, "&gt;0"))</f>
        <v>17</v>
      </c>
    </row>
    <row r="497" spans="1:64">
      <c r="A497" t="s">
        <v>5817</v>
      </c>
      <c r="B497" t="s">
        <v>5818</v>
      </c>
      <c r="C497">
        <v>7.1633199999999997E-4</v>
      </c>
      <c r="D497">
        <v>8</v>
      </c>
      <c r="E497">
        <v>8</v>
      </c>
      <c r="F497">
        <v>0</v>
      </c>
      <c r="G497">
        <v>658446</v>
      </c>
      <c r="H497">
        <v>621662</v>
      </c>
      <c r="I497">
        <v>563633</v>
      </c>
      <c r="J497">
        <v>530396</v>
      </c>
      <c r="K497">
        <v>491557</v>
      </c>
      <c r="L497">
        <v>500702</v>
      </c>
      <c r="M497">
        <v>480056</v>
      </c>
      <c r="N497">
        <v>486868</v>
      </c>
      <c r="O497">
        <v>449155</v>
      </c>
      <c r="P497">
        <v>651030</v>
      </c>
      <c r="Q497">
        <v>603950</v>
      </c>
      <c r="R497">
        <v>577593</v>
      </c>
      <c r="S497">
        <v>678136</v>
      </c>
      <c r="T497">
        <v>671610</v>
      </c>
      <c r="U497">
        <v>606305</v>
      </c>
      <c r="V497">
        <v>662977</v>
      </c>
      <c r="W497">
        <v>718883</v>
      </c>
      <c r="X497">
        <v>677532</v>
      </c>
      <c r="Y497">
        <v>563246</v>
      </c>
      <c r="Z497">
        <v>525322</v>
      </c>
      <c r="AA497">
        <v>526996</v>
      </c>
      <c r="AB497">
        <v>492798</v>
      </c>
      <c r="AC497">
        <v>538189</v>
      </c>
      <c r="AD497">
        <v>471193</v>
      </c>
      <c r="AE497">
        <v>386485</v>
      </c>
      <c r="AF497">
        <v>491399</v>
      </c>
      <c r="AG497">
        <v>377300</v>
      </c>
      <c r="AH497">
        <v>776461</v>
      </c>
      <c r="AI497">
        <v>695137</v>
      </c>
      <c r="AJ497">
        <v>756928</v>
      </c>
      <c r="AK497">
        <v>533640</v>
      </c>
      <c r="AL497">
        <v>544865</v>
      </c>
      <c r="AM497">
        <v>543402</v>
      </c>
      <c r="AN497">
        <v>543021</v>
      </c>
      <c r="AO497">
        <v>679737</v>
      </c>
      <c r="AP497">
        <v>421374</v>
      </c>
      <c r="AR497" s="16">
        <f>IFERROR(TTEST(G497:O497,P497:X497,2,1),IF(OR(COUNTIF(P497:X497,"&gt;0")&gt;7,COUNTIF(G497:O497,"&gt;0")&gt;7),0,9999))</f>
        <v>7.3102693836818531E-3</v>
      </c>
      <c r="AS497" s="16">
        <f>IF(AR497=9999,$BO$3,RANK(AR497,$AR$3:$AR$1993,1))</f>
        <v>614</v>
      </c>
      <c r="AT497" s="16">
        <f>LOG((IFERROR(SUM(P497:X497)/COUNTIF(P497:X497, "&gt;0"),0.1))/(IFERROR(SUM(G497:O497)/COUNTIF(G497:O497, "&gt;0"),0.1)),2)</f>
        <v>0.29018983144716792</v>
      </c>
      <c r="AU497" s="17">
        <f>SUM(COUNTIF(P497:X497, "&gt;0"), COUNTIF(G497:O497, "&gt;0"))</f>
        <v>18</v>
      </c>
      <c r="AV497" s="18">
        <f>$BQ$3*AS497/$BO$3</f>
        <v>3.0885311871227368E-3</v>
      </c>
      <c r="AW497" s="18" t="str">
        <f>IF(AR497&lt;AV497,AR497,"ns")</f>
        <v>ns</v>
      </c>
      <c r="AX497" s="19" t="str">
        <f>IF(AND(AW497&lt;0.01,ABS(AT497)&gt;1.5,D497&gt;2), IF(AND(AT497&gt;0,COUNTIF(P497:X497,"&gt;0")&gt;7),"IRF4_interactor_Treg", (IF(AND(AT497&lt;0,COUNTIF(G497:O497, "&gt;0")&gt;7), "background_significant", "ns"))), "ns")</f>
        <v>ns</v>
      </c>
      <c r="AY497" s="20">
        <f>IFERROR(TTEST(Y497:AG497,AH497:AP497,2,1),IF(OR(COUNTIF(AH497:AP497,"&gt;0")&gt;7,COUNTIF(Y497:AG497,"&gt;0")&gt;7),0,9999))</f>
        <v>2.1117417211128169E-3</v>
      </c>
      <c r="AZ497" s="20">
        <f>IF(AY497=9999,$BO$4,RANK(AY497,$AY$3:$AY$1993,1))</f>
        <v>478</v>
      </c>
      <c r="BA497" s="20">
        <f>LOG((IFERROR(SUM(AH497:AP497)/COUNTIF(AH497:AP497, "&gt;0"),0.1))/(IFERROR(SUM(Y497:AG497)/COUNTIF(Y497:AG497, "&gt;0"),0.1)),2)</f>
        <v>0.32940567403963528</v>
      </c>
      <c r="BB497" s="21">
        <f>SUM(COUNTIF(AH497:AP497, "&gt;0"), COUNTIF(Y497:AG497, "&gt;0"))</f>
        <v>18</v>
      </c>
      <c r="BC497" s="22">
        <f>$BQ$3*AZ497/$BO$4</f>
        <v>2.4020100502512563E-3</v>
      </c>
      <c r="BD497" s="22">
        <f>IF(AY497&lt;BC497,AY497,"ns")</f>
        <v>2.1117417211128169E-3</v>
      </c>
      <c r="BE497" s="23" t="str">
        <f>IF(AND(BD497&lt;0.01,ABS(BA497)&gt;1.5,D497&gt;2), IF(AND(BA497&gt;0,COUNTIF(AH497:AP497,"&gt;0")&gt;7),"IRF4_interactor_Th17", (IF(AND(BA497&lt;0,COUNTIF(Y497:AG497, "&gt;0")&gt;7), "background_significant", "ns"))), "ns")</f>
        <v>ns</v>
      </c>
      <c r="BF497" s="24" t="str">
        <f>IF(OR(AX497 ="IRF4_interactor_Treg", BE497 ="IRF4_interactor_Th17"), LOG((AVERAGE(AH497:AP497)+0.1)/(AVERAGE(P497:X497)+0.1),2),"ns")</f>
        <v>ns</v>
      </c>
      <c r="BG497" s="24">
        <f>IF(AND(AX497="IRF4_interactor_Treg",BE497="IRF4_interactor_Th17"),1,IF(AX497="IRF4_interactor_Treg","IRF4_Treg",IF(BE497="IRF4_interactor_Th17","IRF4_Th17",0)))</f>
        <v>0</v>
      </c>
      <c r="BH497" s="25">
        <f>IFERROR(TTEST(AH497:AP497,P497:X497,2,1),IF(OR(COUNTIF(P497:X497,"&gt;0")&gt;7,COUNTIF(AH497:AP497,"&gt;0")&gt;7),0,9999))</f>
        <v>0.43545269218537408</v>
      </c>
      <c r="BI497" s="25">
        <f>IF(BH497=9999,$BS$5,RANK(BH497,$BH$3:$BH$1993,1))</f>
        <v>1371</v>
      </c>
      <c r="BJ497" s="25">
        <f>$BQ$3*BI497/$BO$5</f>
        <v>6.8859869412355602E-3</v>
      </c>
      <c r="BK497" s="25" t="str">
        <f>IF(BH497&lt;BJ497,BH497,"ns")</f>
        <v>ns</v>
      </c>
      <c r="BL497" s="26">
        <f>SUM(COUNTIF(P497:X497, "&gt;0"), COUNTIF(AH497:AP497, "&gt;0"))</f>
        <v>18</v>
      </c>
    </row>
    <row r="498" spans="1:64">
      <c r="A498" t="s">
        <v>3413</v>
      </c>
      <c r="B498" t="s">
        <v>3414</v>
      </c>
      <c r="C498">
        <v>6.8577299999999994E-2</v>
      </c>
      <c r="D498">
        <v>6</v>
      </c>
      <c r="E498">
        <v>6</v>
      </c>
      <c r="F498">
        <v>0</v>
      </c>
      <c r="G498">
        <v>40085</v>
      </c>
      <c r="H498">
        <v>77410.5</v>
      </c>
      <c r="I498">
        <v>67376.100000000006</v>
      </c>
      <c r="J498">
        <v>64822.5</v>
      </c>
      <c r="K498">
        <v>0</v>
      </c>
      <c r="L498">
        <v>0</v>
      </c>
      <c r="M498">
        <v>65848.3</v>
      </c>
      <c r="N498">
        <v>72242.8</v>
      </c>
      <c r="O498">
        <v>64512.9</v>
      </c>
      <c r="P498">
        <v>84037.1</v>
      </c>
      <c r="Q498">
        <v>86065.5</v>
      </c>
      <c r="R498">
        <v>76683</v>
      </c>
      <c r="S498">
        <v>101733</v>
      </c>
      <c r="T498">
        <v>128301</v>
      </c>
      <c r="U498">
        <v>115673</v>
      </c>
      <c r="V498">
        <v>110417</v>
      </c>
      <c r="W498">
        <v>131184</v>
      </c>
      <c r="X498">
        <v>126626</v>
      </c>
      <c r="Y498">
        <v>125426</v>
      </c>
      <c r="Z498">
        <v>91522.1</v>
      </c>
      <c r="AA498">
        <v>89084.3</v>
      </c>
      <c r="AB498">
        <v>95383.1</v>
      </c>
      <c r="AC498">
        <v>32114.9</v>
      </c>
      <c r="AD498">
        <v>129690</v>
      </c>
      <c r="AE498">
        <v>55793.7</v>
      </c>
      <c r="AF498">
        <v>105286</v>
      </c>
      <c r="AG498">
        <v>89657.600000000006</v>
      </c>
      <c r="AH498">
        <v>181903</v>
      </c>
      <c r="AI498">
        <v>168153</v>
      </c>
      <c r="AJ498">
        <v>217832</v>
      </c>
      <c r="AK498">
        <v>88843</v>
      </c>
      <c r="AL498">
        <v>96528.2</v>
      </c>
      <c r="AM498">
        <v>139424</v>
      </c>
      <c r="AN498">
        <v>148373</v>
      </c>
      <c r="AO498">
        <v>220177</v>
      </c>
      <c r="AP498">
        <v>146393</v>
      </c>
      <c r="AR498" s="16">
        <f>IFERROR(TTEST(G498:O498,P498:X498,2,1),IF(OR(COUNTIF(P498:X498,"&gt;0")&gt;7,COUNTIF(G498:O498,"&gt;0")&gt;7),0,9999))</f>
        <v>3.6003568369102649E-3</v>
      </c>
      <c r="AS498" s="16">
        <f>IF(AR498=9999,$BO$3,RANK(AR498,$AR$3:$AR$1993,1))</f>
        <v>493</v>
      </c>
      <c r="AT498" s="16">
        <f>LOG((IFERROR(SUM(P498:X498)/COUNTIF(P498:X498, "&gt;0"),0.1))/(IFERROR(SUM(G498:O498)/COUNTIF(G498:O498, "&gt;0"),0.1)),2)</f>
        <v>0.72427140594905226</v>
      </c>
      <c r="AU498" s="17">
        <f>SUM(COUNTIF(P498:X498, "&gt;0"), COUNTIF(G498:O498, "&gt;0"))</f>
        <v>16</v>
      </c>
      <c r="AV498" s="18">
        <f>$BQ$3*AS498/$BO$3</f>
        <v>2.4798792756539232E-3</v>
      </c>
      <c r="AW498" s="18" t="str">
        <f>IF(AR498&lt;AV498,AR498,"ns")</f>
        <v>ns</v>
      </c>
      <c r="AX498" s="19" t="str">
        <f>IF(AND(AW498&lt;0.01,ABS(AT498)&gt;1.5,D498&gt;2), IF(AND(AT498&gt;0,COUNTIF(P498:X498,"&gt;0")&gt;7),"IRF4_interactor_Treg", (IF(AND(AT498&lt;0,COUNTIF(G498:O498, "&gt;0")&gt;7), "background_significant", "ns"))), "ns")</f>
        <v>ns</v>
      </c>
      <c r="AY498" s="20">
        <f>IFERROR(TTEST(Y498:AG498,AH498:AP498,2,1),IF(OR(COUNTIF(AH498:AP498,"&gt;0")&gt;7,COUNTIF(Y498:AG498,"&gt;0")&gt;7),0,9999))</f>
        <v>2.1128781486243866E-3</v>
      </c>
      <c r="AZ498" s="20">
        <f>IF(AY498=9999,$BO$4,RANK(AY498,$AY$3:$AY$1993,1))</f>
        <v>479</v>
      </c>
      <c r="BA498" s="20">
        <f>LOG((IFERROR(SUM(AH498:AP498)/COUNTIF(AH498:AP498, "&gt;0"),0.1))/(IFERROR(SUM(Y498:AG498)/COUNTIF(Y498:AG498, "&gt;0"),0.1)),2)</f>
        <v>0.79023854504291269</v>
      </c>
      <c r="BB498" s="21">
        <f>SUM(COUNTIF(AH498:AP498, "&gt;0"), COUNTIF(Y498:AG498, "&gt;0"))</f>
        <v>18</v>
      </c>
      <c r="BC498" s="22">
        <f>$BQ$3*AZ498/$BO$4</f>
        <v>2.4070351758793971E-3</v>
      </c>
      <c r="BD498" s="22">
        <f>IF(AY498&lt;BC498,AY498,"ns")</f>
        <v>2.1128781486243866E-3</v>
      </c>
      <c r="BE498" s="23" t="str">
        <f>IF(AND(BD498&lt;0.01,ABS(BA498)&gt;1.5,D498&gt;2), IF(AND(BA498&gt;0,COUNTIF(AH498:AP498,"&gt;0")&gt;7),"IRF4_interactor_Th17", (IF(AND(BA498&lt;0,COUNTIF(Y498:AG498, "&gt;0")&gt;7), "background_significant", "ns"))), "ns")</f>
        <v>ns</v>
      </c>
      <c r="BF498" s="24" t="str">
        <f>IF(OR(AX498 ="IRF4_interactor_Treg", BE498 ="IRF4_interactor_Th17"), LOG((AVERAGE(AH498:AP498)+0.1)/(AVERAGE(P498:X498)+0.1),2),"ns")</f>
        <v>ns</v>
      </c>
      <c r="BG498" s="24">
        <f>IF(AND(AX498="IRF4_interactor_Treg",BE498="IRF4_interactor_Th17"),1,IF(AX498="IRF4_interactor_Treg","IRF4_Treg",IF(BE498="IRF4_interactor_Th17","IRF4_Th17",0)))</f>
        <v>0</v>
      </c>
      <c r="BH498" s="25">
        <f>IFERROR(TTEST(AH498:AP498,P498:X498,2,1),IF(OR(COUNTIF(P498:X498,"&gt;0")&gt;7,COUNTIF(AH498:AP498,"&gt;0")&gt;7),0,9999))</f>
        <v>2.9870546383927471E-2</v>
      </c>
      <c r="BI498" s="25">
        <f>IF(BH498=9999,$BS$5,RANK(BH498,$BH$3:$BH$1993,1))</f>
        <v>346</v>
      </c>
      <c r="BJ498" s="25">
        <f>$BQ$3*BI498/$BO$5</f>
        <v>1.7378201908588649E-3</v>
      </c>
      <c r="BK498" s="25" t="str">
        <f>IF(BH498&lt;BJ498,BH498,"ns")</f>
        <v>ns</v>
      </c>
      <c r="BL498" s="26">
        <f>SUM(COUNTIF(P498:X498, "&gt;0"), COUNTIF(AH498:AP498, "&gt;0"))</f>
        <v>18</v>
      </c>
    </row>
    <row r="499" spans="1:64">
      <c r="A499" t="s">
        <v>6255</v>
      </c>
      <c r="B499" t="s">
        <v>6256</v>
      </c>
      <c r="C499">
        <v>1.6004899999999999E-2</v>
      </c>
      <c r="D499">
        <v>4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12294.9</v>
      </c>
      <c r="O499">
        <v>24724.5</v>
      </c>
      <c r="P499">
        <v>39212.800000000003</v>
      </c>
      <c r="Q499">
        <v>17273.599999999999</v>
      </c>
      <c r="R499">
        <v>71331.3</v>
      </c>
      <c r="S499">
        <v>0</v>
      </c>
      <c r="T499">
        <v>0</v>
      </c>
      <c r="U499">
        <v>38993.1</v>
      </c>
      <c r="V499">
        <v>59408.4</v>
      </c>
      <c r="W499">
        <v>57847.7</v>
      </c>
      <c r="X499">
        <v>88925.4</v>
      </c>
      <c r="Y499">
        <v>17973.5</v>
      </c>
      <c r="Z499">
        <v>0</v>
      </c>
      <c r="AA499">
        <v>59319.4</v>
      </c>
      <c r="AB499">
        <v>0</v>
      </c>
      <c r="AC499">
        <v>0</v>
      </c>
      <c r="AD499">
        <v>0</v>
      </c>
      <c r="AE499">
        <v>0</v>
      </c>
      <c r="AF499">
        <v>54984.5</v>
      </c>
      <c r="AG499">
        <v>42646.9</v>
      </c>
      <c r="AH499">
        <v>56780.4</v>
      </c>
      <c r="AI499">
        <v>75055.899999999994</v>
      </c>
      <c r="AJ499">
        <v>98760.3</v>
      </c>
      <c r="AK499">
        <v>0</v>
      </c>
      <c r="AL499">
        <v>17797.5</v>
      </c>
      <c r="AM499">
        <v>13389.7</v>
      </c>
      <c r="AN499">
        <v>75340.7</v>
      </c>
      <c r="AO499">
        <v>91567.6</v>
      </c>
      <c r="AP499">
        <v>93341.3</v>
      </c>
      <c r="AR499" s="16">
        <f>IFERROR(TTEST(G499:O499,P499:X499,2,1),IF(OR(COUNTIF(P499:X499,"&gt;0")&gt;7,COUNTIF(G499:O499,"&gt;0")&gt;7),0,9999))</f>
        <v>2.9078596202568642E-3</v>
      </c>
      <c r="AS499" s="16">
        <f>IF(AR499=9999,$BO$3,RANK(AR499,$AR$3:$AR$1993,1))</f>
        <v>452</v>
      </c>
      <c r="AT499" s="16">
        <f>LOG((IFERROR(SUM(P499:X499)/COUNTIF(P499:X499, "&gt;0"),0.1))/(IFERROR(SUM(G499:O499)/COUNTIF(G499:O499, "&gt;0"),0.1)),2)</f>
        <v>1.5254375082229901</v>
      </c>
      <c r="AU499" s="17">
        <f>SUM(COUNTIF(P499:X499, "&gt;0"), COUNTIF(G499:O499, "&gt;0"))</f>
        <v>9</v>
      </c>
      <c r="AV499" s="18">
        <f>$BQ$3*AS499/$BO$3</f>
        <v>2.2736418511066399E-3</v>
      </c>
      <c r="AW499" s="18" t="str">
        <f>IF(AR499&lt;AV499,AR499,"ns")</f>
        <v>ns</v>
      </c>
      <c r="AX499" s="19" t="str">
        <f>IF(AND(AW499&lt;0.01,ABS(AT499)&gt;1.5,D499&gt;2), IF(AND(AT499&gt;0,COUNTIF(P499:X499,"&gt;0")&gt;7),"IRF4_interactor_Treg", (IF(AND(AT499&lt;0,COUNTIF(G499:O499, "&gt;0")&gt;7), "background_significant", "ns"))), "ns")</f>
        <v>ns</v>
      </c>
      <c r="AY499" s="20">
        <f>IFERROR(TTEST(Y499:AG499,AH499:AP499,2,1),IF(OR(COUNTIF(AH499:AP499,"&gt;0")&gt;7,COUNTIF(Y499:AG499,"&gt;0")&gt;7),0,9999))</f>
        <v>2.1159430803045073E-3</v>
      </c>
      <c r="AZ499" s="20">
        <f>IF(AY499=9999,$BO$4,RANK(AY499,$AY$3:$AY$1993,1))</f>
        <v>480</v>
      </c>
      <c r="BA499" s="20">
        <f>LOG((IFERROR(SUM(AH499:AP499)/COUNTIF(AH499:AP499, "&gt;0"),0.1))/(IFERROR(SUM(Y499:AG499)/COUNTIF(Y499:AG499, "&gt;0"),0.1)),2)</f>
        <v>0.57741139582770762</v>
      </c>
      <c r="BB499" s="21">
        <f>SUM(COUNTIF(AH499:AP499, "&gt;0"), COUNTIF(Y499:AG499, "&gt;0"))</f>
        <v>12</v>
      </c>
      <c r="BC499" s="22">
        <f>$BQ$3*AZ499/$BO$4</f>
        <v>2.4120603015075374E-3</v>
      </c>
      <c r="BD499" s="22">
        <f>IF(AY499&lt;BC499,AY499,"ns")</f>
        <v>2.1159430803045073E-3</v>
      </c>
      <c r="BE499" s="23" t="str">
        <f>IF(AND(BD499&lt;0.01,ABS(BA499)&gt;1.5,D499&gt;2), IF(AND(BA499&gt;0,COUNTIF(AH499:AP499,"&gt;0")&gt;7),"IRF4_interactor_Th17", (IF(AND(BA499&lt;0,COUNTIF(Y499:AG499, "&gt;0")&gt;7), "background_significant", "ns"))), "ns")</f>
        <v>ns</v>
      </c>
      <c r="BF499" s="24" t="str">
        <f>IF(OR(AX499 ="IRF4_interactor_Treg", BE499 ="IRF4_interactor_Th17"), LOG((AVERAGE(AH499:AP499)+0.1)/(AVERAGE(P499:X499)+0.1),2),"ns")</f>
        <v>ns</v>
      </c>
      <c r="BG499" s="24">
        <f>IF(AND(AX499="IRF4_interactor_Treg",BE499="IRF4_interactor_Th17"),1,IF(AX499="IRF4_interactor_Treg","IRF4_Treg",IF(BE499="IRF4_interactor_Th17","IRF4_Th17",0)))</f>
        <v>0</v>
      </c>
      <c r="BH499" s="25">
        <f>IFERROR(TTEST(AH499:AP499,P499:X499,2,1),IF(OR(COUNTIF(P499:X499,"&gt;0")&gt;7,COUNTIF(AH499:AP499,"&gt;0")&gt;7),0,9999))</f>
        <v>6.4845129165339119E-2</v>
      </c>
      <c r="BI499" s="25">
        <f>IF(BH499=9999,$BS$5,RANK(BH499,$BH$3:$BH$1993,1))</f>
        <v>529</v>
      </c>
      <c r="BJ499" s="25">
        <f>$BQ$3*BI499/$BO$5</f>
        <v>2.6569563033651432E-3</v>
      </c>
      <c r="BK499" s="25" t="str">
        <f>IF(BH499&lt;BJ499,BH499,"ns")</f>
        <v>ns</v>
      </c>
      <c r="BL499" s="26">
        <f>SUM(COUNTIF(P499:X499, "&gt;0"), COUNTIF(AH499:AP499, "&gt;0"))</f>
        <v>15</v>
      </c>
    </row>
    <row r="500" spans="1:64">
      <c r="A500" t="s">
        <v>6345</v>
      </c>
      <c r="B500" t="s">
        <v>6346</v>
      </c>
      <c r="C500">
        <v>7.1633199999999997E-4</v>
      </c>
      <c r="D500">
        <v>9</v>
      </c>
      <c r="E500">
        <v>6</v>
      </c>
      <c r="F500">
        <v>3</v>
      </c>
      <c r="G500">
        <v>582568</v>
      </c>
      <c r="H500">
        <v>574199</v>
      </c>
      <c r="I500">
        <v>558458</v>
      </c>
      <c r="J500">
        <v>280717</v>
      </c>
      <c r="K500">
        <v>305924</v>
      </c>
      <c r="L500">
        <v>345411</v>
      </c>
      <c r="M500">
        <v>278903</v>
      </c>
      <c r="N500">
        <v>298683</v>
      </c>
      <c r="O500">
        <v>324778</v>
      </c>
      <c r="P500">
        <v>691970</v>
      </c>
      <c r="Q500">
        <v>609843</v>
      </c>
      <c r="R500">
        <v>672240</v>
      </c>
      <c r="S500">
        <v>669577</v>
      </c>
      <c r="T500">
        <v>734225</v>
      </c>
      <c r="U500">
        <v>716973</v>
      </c>
      <c r="V500">
        <v>845515</v>
      </c>
      <c r="W500">
        <v>968180</v>
      </c>
      <c r="X500">
        <v>1032890</v>
      </c>
      <c r="Y500">
        <v>629329</v>
      </c>
      <c r="Z500">
        <v>548292</v>
      </c>
      <c r="AA500">
        <v>641088</v>
      </c>
      <c r="AB500">
        <v>355972</v>
      </c>
      <c r="AC500">
        <v>437535</v>
      </c>
      <c r="AD500">
        <v>521312</v>
      </c>
      <c r="AE500">
        <v>302211</v>
      </c>
      <c r="AF500">
        <v>482683</v>
      </c>
      <c r="AG500">
        <v>489588</v>
      </c>
      <c r="AH500">
        <v>1567800</v>
      </c>
      <c r="AI500">
        <v>1373930</v>
      </c>
      <c r="AJ500">
        <v>1557280</v>
      </c>
      <c r="AK500">
        <v>470229</v>
      </c>
      <c r="AL500">
        <v>651528</v>
      </c>
      <c r="AM500">
        <v>529205</v>
      </c>
      <c r="AN500">
        <v>835693</v>
      </c>
      <c r="AO500">
        <v>1169560</v>
      </c>
      <c r="AP500">
        <v>931997</v>
      </c>
      <c r="AR500" s="16">
        <f>IFERROR(TTEST(G500:O500,P500:X500,2,1),IF(OR(COUNTIF(P500:X500,"&gt;0")&gt;7,COUNTIF(G500:O500,"&gt;0")&gt;7),0,9999))</f>
        <v>1.8451854059304638E-3</v>
      </c>
      <c r="AS500" s="16">
        <f>IF(AR500=9999,$BO$3,RANK(AR500,$AR$3:$AR$1993,1))</f>
        <v>382</v>
      </c>
      <c r="AT500" s="16">
        <f>LOG((IFERROR(SUM(P500:X500)/COUNTIF(P500:X500, "&gt;0"),0.1))/(IFERROR(SUM(G500:O500)/COUNTIF(G500:O500, "&gt;0"),0.1)),2)</f>
        <v>0.96755624677744234</v>
      </c>
      <c r="AU500" s="17">
        <f>SUM(COUNTIF(P500:X500, "&gt;0"), COUNTIF(G500:O500, "&gt;0"))</f>
        <v>18</v>
      </c>
      <c r="AV500" s="18">
        <f>$BQ$3*AS500/$BO$3</f>
        <v>1.9215291750503019E-3</v>
      </c>
      <c r="AW500" s="18">
        <f>IF(AR500&lt;AV500,AR500,"ns")</f>
        <v>1.8451854059304638E-3</v>
      </c>
      <c r="AX500" s="19" t="str">
        <f>IF(AND(AW500&lt;0.01,ABS(AT500)&gt;1.5,D500&gt;2), IF(AND(AT500&gt;0,COUNTIF(P500:X500,"&gt;0")&gt;7),"IRF4_interactor_Treg", (IF(AND(AT500&lt;0,COUNTIF(G500:O500, "&gt;0")&gt;7), "background_significant", "ns"))), "ns")</f>
        <v>ns</v>
      </c>
      <c r="AY500" s="20">
        <f>IFERROR(TTEST(Y500:AG500,AH500:AP500,2,1),IF(OR(COUNTIF(AH500:AP500,"&gt;0")&gt;7,COUNTIF(Y500:AG500,"&gt;0")&gt;7),0,9999))</f>
        <v>2.1216642433547969E-3</v>
      </c>
      <c r="AZ500" s="20">
        <f>IF(AY500=9999,$BO$4,RANK(AY500,$AY$3:$AY$1993,1))</f>
        <v>481</v>
      </c>
      <c r="BA500" s="20">
        <f>LOG((IFERROR(SUM(AH500:AP500)/COUNTIF(AH500:AP500, "&gt;0"),0.1))/(IFERROR(SUM(Y500:AG500)/COUNTIF(Y500:AG500, "&gt;0"),0.1)),2)</f>
        <v>1.0437118273854984</v>
      </c>
      <c r="BB500" s="21">
        <f>SUM(COUNTIF(AH500:AP500, "&gt;0"), COUNTIF(Y500:AG500, "&gt;0"))</f>
        <v>18</v>
      </c>
      <c r="BC500" s="22">
        <f>$BQ$3*AZ500/$BO$4</f>
        <v>2.4170854271356786E-3</v>
      </c>
      <c r="BD500" s="22">
        <f>IF(AY500&lt;BC500,AY500,"ns")</f>
        <v>2.1216642433547969E-3</v>
      </c>
      <c r="BE500" s="23" t="str">
        <f>IF(AND(BD500&lt;0.01,ABS(BA500)&gt;1.5,D500&gt;2), IF(AND(BA500&gt;0,COUNTIF(AH500:AP500,"&gt;0")&gt;7),"IRF4_interactor_Th17", (IF(AND(BA500&lt;0,COUNTIF(Y500:AG500, "&gt;0")&gt;7), "background_significant", "ns"))), "ns")</f>
        <v>ns</v>
      </c>
      <c r="BF500" s="24" t="str">
        <f>IF(OR(AX500 ="IRF4_interactor_Treg", BE500 ="IRF4_interactor_Th17"), LOG((AVERAGE(AH500:AP500)+0.1)/(AVERAGE(P500:X500)+0.1),2),"ns")</f>
        <v>ns</v>
      </c>
      <c r="BG500" s="24">
        <f>IF(AND(AX500="IRF4_interactor_Treg",BE500="IRF4_interactor_Th17"),1,IF(AX500="IRF4_interactor_Treg","IRF4_Treg",IF(BE500="IRF4_interactor_Th17","IRF4_Th17",0)))</f>
        <v>0</v>
      </c>
      <c r="BH500" s="25">
        <f>IFERROR(TTEST(AH500:AP500,P500:X500,2,1),IF(OR(COUNTIF(P500:X500,"&gt;0")&gt;7,COUNTIF(AH500:AP500,"&gt;0")&gt;7),0,9999))</f>
        <v>0.16527370724164889</v>
      </c>
      <c r="BI500" s="25">
        <f>IF(BH500=9999,$BS$5,RANK(BH500,$BH$3:$BH$1993,1))</f>
        <v>862</v>
      </c>
      <c r="BJ500" s="25">
        <f>$BQ$3*BI500/$BO$5</f>
        <v>4.3294826720241091E-3</v>
      </c>
      <c r="BK500" s="25" t="str">
        <f>IF(BH500&lt;BJ500,BH500,"ns")</f>
        <v>ns</v>
      </c>
      <c r="BL500" s="26">
        <f>SUM(COUNTIF(P500:X500, "&gt;0"), COUNTIF(AH500:AP500, "&gt;0"))</f>
        <v>18</v>
      </c>
    </row>
    <row r="501" spans="1:64">
      <c r="A501" t="s">
        <v>183</v>
      </c>
      <c r="B501" t="s">
        <v>184</v>
      </c>
      <c r="C501">
        <v>2.6682600000000001E-2</v>
      </c>
      <c r="D501">
        <v>5</v>
      </c>
      <c r="E501">
        <v>5</v>
      </c>
      <c r="F501">
        <v>0</v>
      </c>
      <c r="G501">
        <v>100115</v>
      </c>
      <c r="H501">
        <v>43898.2</v>
      </c>
      <c r="I501">
        <v>38912.5</v>
      </c>
      <c r="J501">
        <v>29663.200000000001</v>
      </c>
      <c r="K501">
        <v>58061.599999999999</v>
      </c>
      <c r="L501">
        <v>77558.100000000006</v>
      </c>
      <c r="M501">
        <v>55388.3</v>
      </c>
      <c r="N501">
        <v>55823.5</v>
      </c>
      <c r="O501">
        <v>128378</v>
      </c>
      <c r="P501">
        <v>122497</v>
      </c>
      <c r="Q501">
        <v>111615</v>
      </c>
      <c r="R501">
        <v>117986</v>
      </c>
      <c r="S501">
        <v>131511</v>
      </c>
      <c r="T501">
        <v>0</v>
      </c>
      <c r="U501">
        <v>157045</v>
      </c>
      <c r="V501">
        <v>211362</v>
      </c>
      <c r="W501">
        <v>221826</v>
      </c>
      <c r="X501">
        <v>235670</v>
      </c>
      <c r="Y501">
        <v>140682</v>
      </c>
      <c r="Z501">
        <v>173812</v>
      </c>
      <c r="AA501">
        <v>202174</v>
      </c>
      <c r="AB501">
        <v>105582</v>
      </c>
      <c r="AC501">
        <v>109355</v>
      </c>
      <c r="AD501">
        <v>125086</v>
      </c>
      <c r="AE501">
        <v>98216.2</v>
      </c>
      <c r="AF501">
        <v>105072</v>
      </c>
      <c r="AG501">
        <v>61149.2</v>
      </c>
      <c r="AH501">
        <v>202836</v>
      </c>
      <c r="AI501">
        <v>227337</v>
      </c>
      <c r="AJ501">
        <v>177923</v>
      </c>
      <c r="AK501">
        <v>147378</v>
      </c>
      <c r="AL501">
        <v>235164</v>
      </c>
      <c r="AM501">
        <v>266534</v>
      </c>
      <c r="AN501">
        <v>205849</v>
      </c>
      <c r="AO501">
        <v>269569</v>
      </c>
      <c r="AP501">
        <v>181482</v>
      </c>
      <c r="AR501" s="16">
        <f>IFERROR(TTEST(G501:O501,P501:X501,2,1),IF(OR(COUNTIF(P501:X501,"&gt;0")&gt;7,COUNTIF(G501:O501,"&gt;0")&gt;7),0,9999))</f>
        <v>7.6075179930772414E-3</v>
      </c>
      <c r="AS501" s="16">
        <f>IF(AR501=9999,$BO$3,RANK(AR501,$AR$3:$AR$1993,1))</f>
        <v>623</v>
      </c>
      <c r="AT501" s="16">
        <f>LOG((IFERROR(SUM(P501:X501)/COUNTIF(P501:X501, "&gt;0"),0.1))/(IFERROR(SUM(G501:O501)/COUNTIF(G501:O501, "&gt;0"),0.1)),2)</f>
        <v>1.3255609445833392</v>
      </c>
      <c r="AU501" s="17">
        <f>SUM(COUNTIF(P501:X501, "&gt;0"), COUNTIF(G501:O501, "&gt;0"))</f>
        <v>17</v>
      </c>
      <c r="AV501" s="18">
        <f>$BQ$3*AS501/$BO$3</f>
        <v>3.1338028169014087E-3</v>
      </c>
      <c r="AW501" s="18" t="str">
        <f>IF(AR501&lt;AV501,AR501,"ns")</f>
        <v>ns</v>
      </c>
      <c r="AX501" s="19" t="str">
        <f>IF(AND(AW501&lt;0.01,ABS(AT501)&gt;1.5,D501&gt;2), IF(AND(AT501&gt;0,COUNTIF(P501:X501,"&gt;0")&gt;7),"IRF4_interactor_Treg", (IF(AND(AT501&lt;0,COUNTIF(G501:O501, "&gt;0")&gt;7), "background_significant", "ns"))), "ns")</f>
        <v>ns</v>
      </c>
      <c r="AY501" s="20">
        <f>IFERROR(TTEST(Y501:AG501,AH501:AP501,2,1),IF(OR(COUNTIF(AH501:AP501,"&gt;0")&gt;7,COUNTIF(Y501:AG501,"&gt;0")&gt;7),0,9999))</f>
        <v>2.1251615398248705E-3</v>
      </c>
      <c r="AZ501" s="20">
        <f>IF(AY501=9999,$BO$4,RANK(AY501,$AY$3:$AY$1993,1))</f>
        <v>482</v>
      </c>
      <c r="BA501" s="20">
        <f>LOG((IFERROR(SUM(AH501:AP501)/COUNTIF(AH501:AP501, "&gt;0"),0.1))/(IFERROR(SUM(Y501:AG501)/COUNTIF(Y501:AG501, "&gt;0"),0.1)),2)</f>
        <v>0.77169358364335017</v>
      </c>
      <c r="BB501" s="21">
        <f>SUM(COUNTIF(AH501:AP501, "&gt;0"), COUNTIF(Y501:AG501, "&gt;0"))</f>
        <v>18</v>
      </c>
      <c r="BC501" s="22">
        <f>$BQ$3*AZ501/$BO$4</f>
        <v>2.4221105527638194E-3</v>
      </c>
      <c r="BD501" s="22">
        <f>IF(AY501&lt;BC501,AY501,"ns")</f>
        <v>2.1251615398248705E-3</v>
      </c>
      <c r="BE501" s="23" t="str">
        <f>IF(AND(BD501&lt;0.01,ABS(BA501)&gt;1.5,D501&gt;2), IF(AND(BA501&gt;0,COUNTIF(AH501:AP501,"&gt;0")&gt;7),"IRF4_interactor_Th17", (IF(AND(BA501&lt;0,COUNTIF(Y501:AG501, "&gt;0")&gt;7), "background_significant", "ns"))), "ns")</f>
        <v>ns</v>
      </c>
      <c r="BF501" s="24" t="str">
        <f>IF(OR(AX501 ="IRF4_interactor_Treg", BE501 ="IRF4_interactor_Th17"), LOG((AVERAGE(AH501:AP501)+0.1)/(AVERAGE(P501:X501)+0.1),2),"ns")</f>
        <v>ns</v>
      </c>
      <c r="BG501" s="24">
        <f>IF(AND(AX501="IRF4_interactor_Treg",BE501="IRF4_interactor_Th17"),1,IF(AX501="IRF4_interactor_Treg","IRF4_Treg",IF(BE501="IRF4_interactor_Th17","IRF4_Th17",0)))</f>
        <v>0</v>
      </c>
      <c r="BH501" s="25">
        <f>IFERROR(TTEST(AH501:AP501,P501:X501,2,1),IF(OR(COUNTIF(P501:X501,"&gt;0")&gt;7,COUNTIF(AH501:AP501,"&gt;0")&gt;7),0,9999))</f>
        <v>4.2051188387597159E-2</v>
      </c>
      <c r="BI501" s="25">
        <f>IF(BH501=9999,$BS$5,RANK(BH501,$BH$3:$BH$1993,1))</f>
        <v>422</v>
      </c>
      <c r="BJ501" s="25">
        <f>$BQ$3*BI501/$BO$5</f>
        <v>2.119537920642893E-3</v>
      </c>
      <c r="BK501" s="25" t="str">
        <f>IF(BH501&lt;BJ501,BH501,"ns")</f>
        <v>ns</v>
      </c>
      <c r="BL501" s="26">
        <f>SUM(COUNTIF(P501:X501, "&gt;0"), COUNTIF(AH501:AP501, "&gt;0"))</f>
        <v>17</v>
      </c>
    </row>
    <row r="502" spans="1:64">
      <c r="A502" t="s">
        <v>4493</v>
      </c>
      <c r="B502" t="s">
        <v>4494</v>
      </c>
      <c r="C502">
        <v>7.1633199999999997E-4</v>
      </c>
      <c r="D502">
        <v>6</v>
      </c>
      <c r="E502">
        <v>6</v>
      </c>
      <c r="F502">
        <v>0</v>
      </c>
      <c r="G502">
        <v>490215</v>
      </c>
      <c r="H502">
        <v>448967</v>
      </c>
      <c r="I502">
        <v>500136</v>
      </c>
      <c r="J502">
        <v>287527</v>
      </c>
      <c r="K502">
        <v>297071</v>
      </c>
      <c r="L502">
        <v>338869</v>
      </c>
      <c r="M502">
        <v>192344</v>
      </c>
      <c r="N502">
        <v>195933</v>
      </c>
      <c r="O502">
        <v>207022</v>
      </c>
      <c r="P502">
        <v>652228</v>
      </c>
      <c r="Q502">
        <v>547297</v>
      </c>
      <c r="R502">
        <v>560293</v>
      </c>
      <c r="S502">
        <v>672253</v>
      </c>
      <c r="T502">
        <v>679778</v>
      </c>
      <c r="U502">
        <v>786776</v>
      </c>
      <c r="V502">
        <v>690290</v>
      </c>
      <c r="W502">
        <v>728987</v>
      </c>
      <c r="X502">
        <v>778028</v>
      </c>
      <c r="Y502">
        <v>330477</v>
      </c>
      <c r="Z502">
        <v>314086</v>
      </c>
      <c r="AA502">
        <v>350480</v>
      </c>
      <c r="AB502">
        <v>196988</v>
      </c>
      <c r="AC502">
        <v>228387</v>
      </c>
      <c r="AD502">
        <v>259260</v>
      </c>
      <c r="AE502">
        <v>326451</v>
      </c>
      <c r="AF502">
        <v>486899</v>
      </c>
      <c r="AG502">
        <v>474641</v>
      </c>
      <c r="AH502">
        <v>768622</v>
      </c>
      <c r="AI502">
        <v>763634</v>
      </c>
      <c r="AJ502">
        <v>865987</v>
      </c>
      <c r="AK502">
        <v>277588</v>
      </c>
      <c r="AL502">
        <v>285517</v>
      </c>
      <c r="AM502">
        <v>310721</v>
      </c>
      <c r="AN502">
        <v>611772</v>
      </c>
      <c r="AO502">
        <v>922133</v>
      </c>
      <c r="AP502">
        <v>670424</v>
      </c>
      <c r="AR502" s="16">
        <f>IFERROR(TTEST(G502:O502,P502:X502,2,1),IF(OR(COUNTIF(P502:X502,"&gt;0")&gt;7,COUNTIF(G502:O502,"&gt;0")&gt;7),0,9999))</f>
        <v>6.365731041525029E-4</v>
      </c>
      <c r="AS502" s="16">
        <f>IF(AR502=9999,$BO$3,RANK(AR502,$AR$3:$AR$1993,1))</f>
        <v>242</v>
      </c>
      <c r="AT502" s="16">
        <f>LOG((IFERROR(SUM(P502:X502)/COUNTIF(P502:X502, "&gt;0"),0.1))/(IFERROR(SUM(G502:O502)/COUNTIF(G502:O502, "&gt;0"),0.1)),2)</f>
        <v>1.0431833154732444</v>
      </c>
      <c r="AU502" s="17">
        <f>SUM(COUNTIF(P502:X502, "&gt;0"), COUNTIF(G502:O502, "&gt;0"))</f>
        <v>18</v>
      </c>
      <c r="AV502" s="18">
        <f>$BQ$3*AS502/$BO$3</f>
        <v>1.2173038229376257E-3</v>
      </c>
      <c r="AW502" s="18">
        <f>IF(AR502&lt;AV502,AR502,"ns")</f>
        <v>6.365731041525029E-4</v>
      </c>
      <c r="AX502" s="19" t="str">
        <f>IF(AND(AW502&lt;0.01,ABS(AT502)&gt;1.5,D502&gt;2), IF(AND(AT502&gt;0,COUNTIF(P502:X502,"&gt;0")&gt;7),"IRF4_interactor_Treg", (IF(AND(AT502&lt;0,COUNTIF(G502:O502, "&gt;0")&gt;7), "background_significant", "ns"))), "ns")</f>
        <v>ns</v>
      </c>
      <c r="AY502" s="20">
        <f>IFERROR(TTEST(Y502:AG502,AH502:AP502,2,1),IF(OR(COUNTIF(AH502:AP502,"&gt;0")&gt;7,COUNTIF(Y502:AG502,"&gt;0")&gt;7),0,9999))</f>
        <v>2.1297915207954079E-3</v>
      </c>
      <c r="AZ502" s="20">
        <f>IF(AY502=9999,$BO$4,RANK(AY502,$AY$3:$AY$1993,1))</f>
        <v>483</v>
      </c>
      <c r="BA502" s="20">
        <f>LOG((IFERROR(SUM(AH502:AP502)/COUNTIF(AH502:AP502, "&gt;0"),0.1))/(IFERROR(SUM(Y502:AG502)/COUNTIF(Y502:AG502, "&gt;0"),0.1)),2)</f>
        <v>0.88389710956351886</v>
      </c>
      <c r="BB502" s="21">
        <f>SUM(COUNTIF(AH502:AP502, "&gt;0"), COUNTIF(Y502:AG502, "&gt;0"))</f>
        <v>18</v>
      </c>
      <c r="BC502" s="22">
        <f>$BQ$3*AZ502/$BO$4</f>
        <v>2.4271356783919598E-3</v>
      </c>
      <c r="BD502" s="22">
        <f>IF(AY502&lt;BC502,AY502,"ns")</f>
        <v>2.1297915207954079E-3</v>
      </c>
      <c r="BE502" s="23" t="str">
        <f>IF(AND(BD502&lt;0.01,ABS(BA502)&gt;1.5,D502&gt;2), IF(AND(BA502&gt;0,COUNTIF(AH502:AP502,"&gt;0")&gt;7),"IRF4_interactor_Th17", (IF(AND(BA502&lt;0,COUNTIF(Y502:AG502, "&gt;0")&gt;7), "background_significant", "ns"))), "ns")</f>
        <v>ns</v>
      </c>
      <c r="BF502" s="24" t="str">
        <f>IF(OR(AX502 ="IRF4_interactor_Treg", BE502 ="IRF4_interactor_Th17"), LOG((AVERAGE(AH502:AP502)+0.1)/(AVERAGE(P502:X502)+0.1),2),"ns")</f>
        <v>ns</v>
      </c>
      <c r="BG502" s="24">
        <f>IF(AND(AX502="IRF4_interactor_Treg",BE502="IRF4_interactor_Th17"),1,IF(AX502="IRF4_interactor_Treg","IRF4_Treg",IF(BE502="IRF4_interactor_Th17","IRF4_Th17",0)))</f>
        <v>0</v>
      </c>
      <c r="BH502" s="25">
        <f>IFERROR(TTEST(AH502:AP502,P502:X502,2,1),IF(OR(COUNTIF(P502:X502,"&gt;0")&gt;7,COUNTIF(AH502:AP502,"&gt;0")&gt;7),0,9999))</f>
        <v>0.50606369815759145</v>
      </c>
      <c r="BI502" s="25">
        <f>IF(BH502=9999,$BS$5,RANK(BH502,$BH$3:$BH$1993,1))</f>
        <v>1482</v>
      </c>
      <c r="BJ502" s="25">
        <f>$BQ$3*BI502/$BO$5</f>
        <v>7.4434957307885482E-3</v>
      </c>
      <c r="BK502" s="25" t="str">
        <f>IF(BH502&lt;BJ502,BH502,"ns")</f>
        <v>ns</v>
      </c>
      <c r="BL502" s="26">
        <f>SUM(COUNTIF(P502:X502, "&gt;0"), COUNTIF(AH502:AP502, "&gt;0"))</f>
        <v>18</v>
      </c>
    </row>
    <row r="503" spans="1:64">
      <c r="A503" t="s">
        <v>3541</v>
      </c>
      <c r="B503" t="s">
        <v>3542</v>
      </c>
      <c r="C503">
        <v>7.1633199999999997E-4</v>
      </c>
      <c r="D503">
        <v>20</v>
      </c>
      <c r="E503">
        <v>18</v>
      </c>
      <c r="F503">
        <v>2</v>
      </c>
      <c r="G503">
        <v>233444</v>
      </c>
      <c r="H503">
        <v>239141</v>
      </c>
      <c r="I503">
        <v>243703</v>
      </c>
      <c r="J503">
        <v>214414</v>
      </c>
      <c r="K503">
        <v>167295</v>
      </c>
      <c r="L503">
        <v>220472</v>
      </c>
      <c r="M503">
        <v>127301</v>
      </c>
      <c r="N503">
        <v>145442</v>
      </c>
      <c r="O503">
        <v>155686</v>
      </c>
      <c r="P503">
        <v>206190</v>
      </c>
      <c r="Q503">
        <v>195601</v>
      </c>
      <c r="R503">
        <v>195892</v>
      </c>
      <c r="S503">
        <v>351039</v>
      </c>
      <c r="T503">
        <v>405779</v>
      </c>
      <c r="U503">
        <v>388293</v>
      </c>
      <c r="V503">
        <v>354099</v>
      </c>
      <c r="W503">
        <v>363540</v>
      </c>
      <c r="X503">
        <v>363309</v>
      </c>
      <c r="Y503">
        <v>392835</v>
      </c>
      <c r="Z503">
        <v>344212</v>
      </c>
      <c r="AA503">
        <v>397907</v>
      </c>
      <c r="AB503">
        <v>325841</v>
      </c>
      <c r="AC503">
        <v>341093</v>
      </c>
      <c r="AD503">
        <v>352710</v>
      </c>
      <c r="AE503">
        <v>229817</v>
      </c>
      <c r="AF503">
        <v>353063</v>
      </c>
      <c r="AG503">
        <v>349440</v>
      </c>
      <c r="AH503">
        <v>454617</v>
      </c>
      <c r="AI503">
        <v>467721</v>
      </c>
      <c r="AJ503">
        <v>513265</v>
      </c>
      <c r="AK503">
        <v>391718</v>
      </c>
      <c r="AL503">
        <v>403637</v>
      </c>
      <c r="AM503">
        <v>402802</v>
      </c>
      <c r="AN503">
        <v>465668</v>
      </c>
      <c r="AO503">
        <v>634342</v>
      </c>
      <c r="AP503">
        <v>452578</v>
      </c>
      <c r="AR503" s="16">
        <f>IFERROR(TTEST(G503:O503,P503:X503,2,1),IF(OR(COUNTIF(P503:X503,"&gt;0")&gt;7,COUNTIF(G503:O503,"&gt;0")&gt;7),0,9999))</f>
        <v>1.9652143541533686E-2</v>
      </c>
      <c r="AS503" s="16">
        <f>IF(AR503=9999,$BO$3,RANK(AR503,$AR$3:$AR$1993,1))</f>
        <v>784</v>
      </c>
      <c r="AT503" s="16">
        <f>LOG((IFERROR(SUM(P503:X503)/COUNTIF(P503:X503, "&gt;0"),0.1))/(IFERROR(SUM(G503:O503)/COUNTIF(G503:O503, "&gt;0"),0.1)),2)</f>
        <v>0.69281290541059792</v>
      </c>
      <c r="AU503" s="17">
        <f>SUM(COUNTIF(P503:X503, "&gt;0"), COUNTIF(G503:O503, "&gt;0"))</f>
        <v>18</v>
      </c>
      <c r="AV503" s="18">
        <f>$BQ$3*AS503/$BO$3</f>
        <v>3.9436619718309857E-3</v>
      </c>
      <c r="AW503" s="18" t="str">
        <f>IF(AR503&lt;AV503,AR503,"ns")</f>
        <v>ns</v>
      </c>
      <c r="AX503" s="19" t="str">
        <f>IF(AND(AW503&lt;0.01,ABS(AT503)&gt;1.5,D503&gt;2), IF(AND(AT503&gt;0,COUNTIF(P503:X503,"&gt;0")&gt;7),"IRF4_interactor_Treg", (IF(AND(AT503&lt;0,COUNTIF(G503:O503, "&gt;0")&gt;7), "background_significant", "ns"))), "ns")</f>
        <v>ns</v>
      </c>
      <c r="AY503" s="20">
        <f>IFERROR(TTEST(Y503:AG503,AH503:AP503,2,1),IF(OR(COUNTIF(AH503:AP503,"&gt;0")&gt;7,COUNTIF(Y503:AG503,"&gt;0")&gt;7),0,9999))</f>
        <v>2.1343713187645967E-3</v>
      </c>
      <c r="AZ503" s="20">
        <f>IF(AY503=9999,$BO$4,RANK(AY503,$AY$3:$AY$1993,1))</f>
        <v>484</v>
      </c>
      <c r="BA503" s="20">
        <f>LOG((IFERROR(SUM(AH503:AP503)/COUNTIF(AH503:AP503, "&gt;0"),0.1))/(IFERROR(SUM(Y503:AG503)/COUNTIF(Y503:AG503, "&gt;0"),0.1)),2)</f>
        <v>0.439525083862016</v>
      </c>
      <c r="BB503" s="21">
        <f>SUM(COUNTIF(AH503:AP503, "&gt;0"), COUNTIF(Y503:AG503, "&gt;0"))</f>
        <v>18</v>
      </c>
      <c r="BC503" s="22">
        <f>$BQ$3*AZ503/$BO$4</f>
        <v>2.4321608040201005E-3</v>
      </c>
      <c r="BD503" s="22">
        <f>IF(AY503&lt;BC503,AY503,"ns")</f>
        <v>2.1343713187645967E-3</v>
      </c>
      <c r="BE503" s="23" t="str">
        <f>IF(AND(BD503&lt;0.01,ABS(BA503)&gt;1.5,D503&gt;2), IF(AND(BA503&gt;0,COUNTIF(AH503:AP503,"&gt;0")&gt;7),"IRF4_interactor_Th17", (IF(AND(BA503&lt;0,COUNTIF(Y503:AG503, "&gt;0")&gt;7), "background_significant", "ns"))), "ns")</f>
        <v>ns</v>
      </c>
      <c r="BF503" s="24" t="str">
        <f>IF(OR(AX503 ="IRF4_interactor_Treg", BE503 ="IRF4_interactor_Th17"), LOG((AVERAGE(AH503:AP503)+0.1)/(AVERAGE(P503:X503)+0.1),2),"ns")</f>
        <v>ns</v>
      </c>
      <c r="BG503" s="24">
        <f>IF(AND(AX503="IRF4_interactor_Treg",BE503="IRF4_interactor_Th17"),1,IF(AX503="IRF4_interactor_Treg","IRF4_Treg",IF(BE503="IRF4_interactor_Th17","IRF4_Th17",0)))</f>
        <v>0</v>
      </c>
      <c r="BH503" s="25">
        <f>IFERROR(TTEST(AH503:AP503,P503:X503,2,1),IF(OR(COUNTIF(P503:X503,"&gt;0")&gt;7,COUNTIF(AH503:AP503,"&gt;0")&gt;7),0,9999))</f>
        <v>6.7641729895520381E-3</v>
      </c>
      <c r="BI503" s="25">
        <f>IF(BH503=9999,$BS$5,RANK(BH503,$BH$3:$BH$1993,1))</f>
        <v>186</v>
      </c>
      <c r="BJ503" s="25">
        <f>$BQ$3*BI503/$BO$5</f>
        <v>9.3420391762933199E-4</v>
      </c>
      <c r="BK503" s="25" t="str">
        <f>IF(BH503&lt;BJ503,BH503,"ns")</f>
        <v>ns</v>
      </c>
      <c r="BL503" s="26">
        <f>SUM(COUNTIF(P503:X503, "&gt;0"), COUNTIF(AH503:AP503, "&gt;0"))</f>
        <v>18</v>
      </c>
    </row>
    <row r="504" spans="1:64">
      <c r="A504" t="s">
        <v>6963</v>
      </c>
      <c r="B504" t="s">
        <v>6964</v>
      </c>
      <c r="C504">
        <v>3.0230199999999999E-2</v>
      </c>
      <c r="D504">
        <v>3</v>
      </c>
      <c r="E504">
        <v>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33655.9</v>
      </c>
      <c r="L504">
        <v>0</v>
      </c>
      <c r="M504">
        <v>0</v>
      </c>
      <c r="N504">
        <v>20027.7</v>
      </c>
      <c r="O504">
        <v>22802.9</v>
      </c>
      <c r="P504">
        <v>0</v>
      </c>
      <c r="Q504">
        <v>22302.2</v>
      </c>
      <c r="R504">
        <v>56605.1</v>
      </c>
      <c r="S504">
        <v>41859.699999999997</v>
      </c>
      <c r="T504">
        <v>31658.5</v>
      </c>
      <c r="U504">
        <v>56263.199999999997</v>
      </c>
      <c r="V504">
        <v>29374.6</v>
      </c>
      <c r="W504">
        <v>45476.3</v>
      </c>
      <c r="X504">
        <v>47721.2</v>
      </c>
      <c r="Y504">
        <v>109214</v>
      </c>
      <c r="Z504">
        <v>186611</v>
      </c>
      <c r="AA504">
        <v>143371</v>
      </c>
      <c r="AB504">
        <v>91305.4</v>
      </c>
      <c r="AC504">
        <v>113522</v>
      </c>
      <c r="AD504">
        <v>109670</v>
      </c>
      <c r="AE504">
        <v>48839</v>
      </c>
      <c r="AF504">
        <v>69312.600000000006</v>
      </c>
      <c r="AG504">
        <v>120358</v>
      </c>
      <c r="AH504">
        <v>190137</v>
      </c>
      <c r="AI504">
        <v>211815</v>
      </c>
      <c r="AJ504">
        <v>153686</v>
      </c>
      <c r="AK504">
        <v>163063</v>
      </c>
      <c r="AL504">
        <v>201720</v>
      </c>
      <c r="AM504">
        <v>208716</v>
      </c>
      <c r="AN504">
        <v>163992</v>
      </c>
      <c r="AO504">
        <v>295536</v>
      </c>
      <c r="AP504">
        <v>228256</v>
      </c>
      <c r="AR504" s="16">
        <f>IFERROR(TTEST(G504:O504,P504:X504,2,1),IF(OR(COUNTIF(P504:X504,"&gt;0")&gt;7,COUNTIF(G504:O504,"&gt;0")&gt;7),0,9999))</f>
        <v>3.757878292028562E-3</v>
      </c>
      <c r="AS504" s="16">
        <f>IF(AR504=9999,$BO$3,RANK(AR504,$AR$3:$AR$1993,1))</f>
        <v>504</v>
      </c>
      <c r="AT504" s="16">
        <f>LOG((IFERROR(SUM(P504:X504)/COUNTIF(P504:X504, "&gt;0"),0.1))/(IFERROR(SUM(G504:O504)/COUNTIF(G504:O504, "&gt;0"),0.1)),2)</f>
        <v>0.69965295461137622</v>
      </c>
      <c r="AU504" s="17">
        <f>SUM(COUNTIF(P504:X504, "&gt;0"), COUNTIF(G504:O504, "&gt;0"))</f>
        <v>11</v>
      </c>
      <c r="AV504" s="18">
        <f>$BQ$3*AS504/$BO$3</f>
        <v>2.5352112676056337E-3</v>
      </c>
      <c r="AW504" s="18" t="str">
        <f>IF(AR504&lt;AV504,AR504,"ns")</f>
        <v>ns</v>
      </c>
      <c r="AX504" s="19" t="str">
        <f>IF(AND(AW504&lt;0.01,ABS(AT504)&gt;1.5,D504&gt;2), IF(AND(AT504&gt;0,COUNTIF(P504:X504,"&gt;0")&gt;7),"IRF4_interactor_Treg", (IF(AND(AT504&lt;0,COUNTIF(G504:O504, "&gt;0")&gt;7), "background_significant", "ns"))), "ns")</f>
        <v>ns</v>
      </c>
      <c r="AY504" s="20">
        <f>IFERROR(TTEST(Y504:AG504,AH504:AP504,2,1),IF(OR(COUNTIF(AH504:AP504,"&gt;0")&gt;7,COUNTIF(Y504:AG504,"&gt;0")&gt;7),0,9999))</f>
        <v>2.1400084825648259E-3</v>
      </c>
      <c r="AZ504" s="20">
        <f>IF(AY504=9999,$BO$4,RANK(AY504,$AY$3:$AY$1993,1))</f>
        <v>485</v>
      </c>
      <c r="BA504" s="20">
        <f>LOG((IFERROR(SUM(AH504:AP504)/COUNTIF(AH504:AP504, "&gt;0"),0.1))/(IFERROR(SUM(Y504:AG504)/COUNTIF(Y504:AG504, "&gt;0"),0.1)),2)</f>
        <v>0.87278846789082865</v>
      </c>
      <c r="BB504" s="21">
        <f>SUM(COUNTIF(AH504:AP504, "&gt;0"), COUNTIF(Y504:AG504, "&gt;0"))</f>
        <v>18</v>
      </c>
      <c r="BC504" s="22">
        <f>$BQ$3*AZ504/$BO$4</f>
        <v>2.4371859296482413E-3</v>
      </c>
      <c r="BD504" s="22">
        <f>IF(AY504&lt;BC504,AY504,"ns")</f>
        <v>2.1400084825648259E-3</v>
      </c>
      <c r="BE504" s="23" t="str">
        <f>IF(AND(BD504&lt;0.01,ABS(BA504)&gt;1.5,D504&gt;2), IF(AND(BA504&gt;0,COUNTIF(AH504:AP504,"&gt;0")&gt;7),"IRF4_interactor_Th17", (IF(AND(BA504&lt;0,COUNTIF(Y504:AG504, "&gt;0")&gt;7), "background_significant", "ns"))), "ns")</f>
        <v>ns</v>
      </c>
      <c r="BF504" s="24" t="str">
        <f>IF(OR(AX504 ="IRF4_interactor_Treg", BE504 ="IRF4_interactor_Th17"), LOG((AVERAGE(AH504:AP504)+0.1)/(AVERAGE(P504:X504)+0.1),2),"ns")</f>
        <v>ns</v>
      </c>
      <c r="BG504" s="24">
        <f>IF(AND(AX504="IRF4_interactor_Treg",BE504="IRF4_interactor_Th17"),1,IF(AX504="IRF4_interactor_Treg","IRF4_Treg",IF(BE504="IRF4_interactor_Th17","IRF4_Th17",0)))</f>
        <v>0</v>
      </c>
      <c r="BH504" s="25">
        <f>IFERROR(TTEST(AH504:AP504,P504:X504,2,1),IF(OR(COUNTIF(P504:X504,"&gt;0")&gt;7,COUNTIF(AH504:AP504,"&gt;0")&gt;7),0,9999))</f>
        <v>4.2778960873045914E-6</v>
      </c>
      <c r="BI504" s="25">
        <f>IF(BH504=9999,$BS$5,RANK(BH504,$BH$3:$BH$1993,1))</f>
        <v>6</v>
      </c>
      <c r="BJ504" s="25">
        <f>$BQ$3*BI504/$BO$5</f>
        <v>3.0135610246107483E-5</v>
      </c>
      <c r="BK504" s="25">
        <f>IF(BH504&lt;BJ504,BH504,"ns")</f>
        <v>4.2778960873045914E-6</v>
      </c>
      <c r="BL504" s="26">
        <f>SUM(COUNTIF(P504:X504, "&gt;0"), COUNTIF(AH504:AP504, "&gt;0"))</f>
        <v>17</v>
      </c>
    </row>
    <row r="505" spans="1:64">
      <c r="A505" t="s">
        <v>6001</v>
      </c>
      <c r="B505" t="s">
        <v>6002</v>
      </c>
      <c r="C505">
        <v>7.1633199999999997E-4</v>
      </c>
      <c r="D505">
        <v>6</v>
      </c>
      <c r="E505">
        <v>6</v>
      </c>
      <c r="F505">
        <v>0</v>
      </c>
      <c r="G505">
        <v>617326</v>
      </c>
      <c r="H505">
        <v>568515</v>
      </c>
      <c r="I505">
        <v>602384</v>
      </c>
      <c r="J505">
        <v>760778</v>
      </c>
      <c r="K505">
        <v>825637</v>
      </c>
      <c r="L505">
        <v>908938</v>
      </c>
      <c r="M505">
        <v>458410</v>
      </c>
      <c r="N505">
        <v>488891</v>
      </c>
      <c r="O505">
        <v>443299</v>
      </c>
      <c r="P505">
        <v>498467</v>
      </c>
      <c r="Q505">
        <v>477420</v>
      </c>
      <c r="R505">
        <v>438154</v>
      </c>
      <c r="S505">
        <v>959470</v>
      </c>
      <c r="T505">
        <v>995401</v>
      </c>
      <c r="U505">
        <v>949361</v>
      </c>
      <c r="V505">
        <v>559196</v>
      </c>
      <c r="W505">
        <v>689282</v>
      </c>
      <c r="X505">
        <v>641188</v>
      </c>
      <c r="Y505">
        <v>907540</v>
      </c>
      <c r="Z505">
        <v>911316</v>
      </c>
      <c r="AA505">
        <v>967534</v>
      </c>
      <c r="AB505">
        <v>696870</v>
      </c>
      <c r="AC505">
        <v>992968</v>
      </c>
      <c r="AD505">
        <v>1004390</v>
      </c>
      <c r="AE505">
        <v>506069</v>
      </c>
      <c r="AF505">
        <v>720304</v>
      </c>
      <c r="AG505">
        <v>753185</v>
      </c>
      <c r="AH505">
        <v>1243560</v>
      </c>
      <c r="AI505">
        <v>1343270</v>
      </c>
      <c r="AJ505">
        <v>1407540</v>
      </c>
      <c r="AK505">
        <v>942354</v>
      </c>
      <c r="AL505">
        <v>1121350</v>
      </c>
      <c r="AM505">
        <v>1150100</v>
      </c>
      <c r="AN505">
        <v>629210</v>
      </c>
      <c r="AO505">
        <v>848115</v>
      </c>
      <c r="AP505">
        <v>772683</v>
      </c>
      <c r="AR505" s="16">
        <f>IFERROR(TTEST(G505:O505,P505:X505,2,1),IF(OR(COUNTIF(P505:X505,"&gt;0")&gt;7,COUNTIF(G505:O505,"&gt;0")&gt;7),0,9999))</f>
        <v>0.26607063750242371</v>
      </c>
      <c r="AS505" s="16">
        <f>IF(AR505=9999,$BO$3,RANK(AR505,$AR$3:$AR$1993,1))</f>
        <v>1396</v>
      </c>
      <c r="AT505" s="16">
        <f>LOG((IFERROR(SUM(P505:X505)/COUNTIF(P505:X505, "&gt;0"),0.1))/(IFERROR(SUM(G505:O505)/COUNTIF(G505:O505, "&gt;0"),0.1)),2)</f>
        <v>0.12970297256026803</v>
      </c>
      <c r="AU505" s="17">
        <f>SUM(COUNTIF(P505:X505, "&gt;0"), COUNTIF(G505:O505, "&gt;0"))</f>
        <v>18</v>
      </c>
      <c r="AV505" s="18">
        <f>$BQ$3*AS505/$BO$3</f>
        <v>7.0221327967806843E-3</v>
      </c>
      <c r="AW505" s="18" t="str">
        <f>IF(AR505&lt;AV505,AR505,"ns")</f>
        <v>ns</v>
      </c>
      <c r="AX505" s="19" t="str">
        <f>IF(AND(AW505&lt;0.01,ABS(AT505)&gt;1.5,D505&gt;2), IF(AND(AT505&gt;0,COUNTIF(P505:X505,"&gt;0")&gt;7),"IRF4_interactor_Treg", (IF(AND(AT505&lt;0,COUNTIF(G505:O505, "&gt;0")&gt;7), "background_significant", "ns"))), "ns")</f>
        <v>ns</v>
      </c>
      <c r="AY505" s="20">
        <f>IFERROR(TTEST(Y505:AG505,AH505:AP505,2,1),IF(OR(COUNTIF(AH505:AP505,"&gt;0")&gt;7,COUNTIF(Y505:AG505,"&gt;0")&gt;7),0,9999))</f>
        <v>2.1464609005029719E-3</v>
      </c>
      <c r="AZ505" s="20">
        <f>IF(AY505=9999,$BO$4,RANK(AY505,$AY$3:$AY$1993,1))</f>
        <v>486</v>
      </c>
      <c r="BA505" s="20">
        <f>LOG((IFERROR(SUM(AH505:AP505)/COUNTIF(AH505:AP505, "&gt;0"),0.1))/(IFERROR(SUM(Y505:AG505)/COUNTIF(Y505:AG505, "&gt;0"),0.1)),2)</f>
        <v>0.34235323641234144</v>
      </c>
      <c r="BB505" s="21">
        <f>SUM(COUNTIF(AH505:AP505, "&gt;0"), COUNTIF(Y505:AG505, "&gt;0"))</f>
        <v>18</v>
      </c>
      <c r="BC505" s="22">
        <f>$BQ$3*AZ505/$BO$4</f>
        <v>2.4422110552763821E-3</v>
      </c>
      <c r="BD505" s="22">
        <f>IF(AY505&lt;BC505,AY505,"ns")</f>
        <v>2.1464609005029719E-3</v>
      </c>
      <c r="BE505" s="23" t="str">
        <f>IF(AND(BD505&lt;0.01,ABS(BA505)&gt;1.5,D505&gt;2), IF(AND(BA505&gt;0,COUNTIF(AH505:AP505,"&gt;0")&gt;7),"IRF4_interactor_Th17", (IF(AND(BA505&lt;0,COUNTIF(Y505:AG505, "&gt;0")&gt;7), "background_significant", "ns"))), "ns")</f>
        <v>ns</v>
      </c>
      <c r="BF505" s="24" t="str">
        <f>IF(OR(AX505 ="IRF4_interactor_Treg", BE505 ="IRF4_interactor_Th17"), LOG((AVERAGE(AH505:AP505)+0.1)/(AVERAGE(P505:X505)+0.1),2),"ns")</f>
        <v>ns</v>
      </c>
      <c r="BG505" s="24">
        <f>IF(AND(AX505="IRF4_interactor_Treg",BE505="IRF4_interactor_Th17"),1,IF(AX505="IRF4_interactor_Treg","IRF4_Treg",IF(BE505="IRF4_interactor_Th17","IRF4_Th17",0)))</f>
        <v>0</v>
      </c>
      <c r="BH505" s="25">
        <f>IFERROR(TTEST(AH505:AP505,P505:X505,2,1),IF(OR(COUNTIF(P505:X505,"&gt;0")&gt;7,COUNTIF(AH505:AP505,"&gt;0")&gt;7),0,9999))</f>
        <v>2.2239694104668615E-2</v>
      </c>
      <c r="BI505" s="25">
        <f>IF(BH505=9999,$BS$5,RANK(BH505,$BH$3:$BH$1993,1))</f>
        <v>307</v>
      </c>
      <c r="BJ505" s="25">
        <f>$BQ$3*BI505/$BO$5</f>
        <v>1.5419387242591664E-3</v>
      </c>
      <c r="BK505" s="25" t="str">
        <f>IF(BH505&lt;BJ505,BH505,"ns")</f>
        <v>ns</v>
      </c>
      <c r="BL505" s="26">
        <f>SUM(COUNTIF(P505:X505, "&gt;0"), COUNTIF(AH505:AP505, "&gt;0"))</f>
        <v>18</v>
      </c>
    </row>
    <row r="506" spans="1:64">
      <c r="A506" t="s">
        <v>1051</v>
      </c>
      <c r="B506" t="s">
        <v>1052</v>
      </c>
      <c r="C506">
        <v>1.0983E-3</v>
      </c>
      <c r="D506">
        <v>7</v>
      </c>
      <c r="E506">
        <v>7</v>
      </c>
      <c r="F506">
        <v>0</v>
      </c>
      <c r="G506">
        <v>527704</v>
      </c>
      <c r="H506">
        <v>502879</v>
      </c>
      <c r="I506">
        <v>557068</v>
      </c>
      <c r="J506">
        <v>202163</v>
      </c>
      <c r="K506">
        <v>221884</v>
      </c>
      <c r="L506">
        <v>288197</v>
      </c>
      <c r="M506">
        <v>323485</v>
      </c>
      <c r="N506">
        <v>164229</v>
      </c>
      <c r="O506">
        <v>203275</v>
      </c>
      <c r="P506">
        <v>515173</v>
      </c>
      <c r="Q506">
        <v>392478</v>
      </c>
      <c r="R506">
        <v>410845</v>
      </c>
      <c r="S506">
        <v>566228</v>
      </c>
      <c r="T506">
        <v>493406</v>
      </c>
      <c r="U506">
        <v>495942</v>
      </c>
      <c r="V506">
        <v>586902</v>
      </c>
      <c r="W506">
        <v>671936</v>
      </c>
      <c r="X506">
        <v>797188</v>
      </c>
      <c r="Y506">
        <v>403793</v>
      </c>
      <c r="Z506">
        <v>401970</v>
      </c>
      <c r="AA506">
        <v>321447</v>
      </c>
      <c r="AB506">
        <v>204137</v>
      </c>
      <c r="AC506">
        <v>267690</v>
      </c>
      <c r="AD506">
        <v>195439</v>
      </c>
      <c r="AE506">
        <v>143723</v>
      </c>
      <c r="AF506">
        <v>135767</v>
      </c>
      <c r="AG506">
        <v>166629</v>
      </c>
      <c r="AH506">
        <v>647532</v>
      </c>
      <c r="AI506">
        <v>673093</v>
      </c>
      <c r="AJ506">
        <v>675234</v>
      </c>
      <c r="AK506">
        <v>262796</v>
      </c>
      <c r="AL506">
        <v>213352</v>
      </c>
      <c r="AM506">
        <v>362631</v>
      </c>
      <c r="AN506">
        <v>301343</v>
      </c>
      <c r="AO506">
        <v>380838</v>
      </c>
      <c r="AP506">
        <v>336542</v>
      </c>
      <c r="AR506" s="16">
        <f>IFERROR(TTEST(G506:O506,P506:X506,2,1),IF(OR(COUNTIF(P506:X506,"&gt;0")&gt;7,COUNTIF(G506:O506,"&gt;0")&gt;7),0,9999))</f>
        <v>3.8343002094647367E-2</v>
      </c>
      <c r="AS506" s="16">
        <f>IF(AR506=9999,$BO$3,RANK(AR506,$AR$3:$AR$1993,1))</f>
        <v>921</v>
      </c>
      <c r="AT506" s="16">
        <f>LOG((IFERROR(SUM(P506:X506)/COUNTIF(P506:X506, "&gt;0"),0.1))/(IFERROR(SUM(G506:O506)/COUNTIF(G506:O506, "&gt;0"),0.1)),2)</f>
        <v>0.72104436732962274</v>
      </c>
      <c r="AU506" s="17">
        <f>SUM(COUNTIF(P506:X506, "&gt;0"), COUNTIF(G506:O506, "&gt;0"))</f>
        <v>18</v>
      </c>
      <c r="AV506" s="18">
        <f>$BQ$3*AS506/$BO$3</f>
        <v>4.6327967806841048E-3</v>
      </c>
      <c r="AW506" s="18" t="str">
        <f>IF(AR506&lt;AV506,AR506,"ns")</f>
        <v>ns</v>
      </c>
      <c r="AX506" s="19" t="str">
        <f>IF(AND(AW506&lt;0.01,ABS(AT506)&gt;1.5,D506&gt;2), IF(AND(AT506&gt;0,COUNTIF(P506:X506,"&gt;0")&gt;7),"IRF4_interactor_Treg", (IF(AND(AT506&lt;0,COUNTIF(G506:O506, "&gt;0")&gt;7), "background_significant", "ns"))), "ns")</f>
        <v>ns</v>
      </c>
      <c r="AY506" s="20">
        <f>IFERROR(TTEST(Y506:AG506,AH506:AP506,2,1),IF(OR(COUNTIF(AH506:AP506,"&gt;0")&gt;7,COUNTIF(Y506:AG506,"&gt;0")&gt;7),0,9999))</f>
        <v>2.1636292748698945E-3</v>
      </c>
      <c r="AZ506" s="20">
        <f>IF(AY506=9999,$BO$4,RANK(AY506,$AY$3:$AY$1993,1))</f>
        <v>487</v>
      </c>
      <c r="BA506" s="20">
        <f>LOG((IFERROR(SUM(AH506:AP506)/COUNTIF(AH506:AP506, "&gt;0"),0.1))/(IFERROR(SUM(Y506:AG506)/COUNTIF(Y506:AG506, "&gt;0"),0.1)),2)</f>
        <v>0.78223545315189613</v>
      </c>
      <c r="BB506" s="21">
        <f>SUM(COUNTIF(AH506:AP506, "&gt;0"), COUNTIF(Y506:AG506, "&gt;0"))</f>
        <v>18</v>
      </c>
      <c r="BC506" s="22">
        <f>$BQ$3*AZ506/$BO$4</f>
        <v>2.4472361809045225E-3</v>
      </c>
      <c r="BD506" s="22">
        <f>IF(AY506&lt;BC506,AY506,"ns")</f>
        <v>2.1636292748698945E-3</v>
      </c>
      <c r="BE506" s="23" t="str">
        <f>IF(AND(BD506&lt;0.01,ABS(BA506)&gt;1.5,D506&gt;2), IF(AND(BA506&gt;0,COUNTIF(AH506:AP506,"&gt;0")&gt;7),"IRF4_interactor_Th17", (IF(AND(BA506&lt;0,COUNTIF(Y506:AG506, "&gt;0")&gt;7), "background_significant", "ns"))), "ns")</f>
        <v>ns</v>
      </c>
      <c r="BF506" s="24" t="str">
        <f>IF(OR(AX506 ="IRF4_interactor_Treg", BE506 ="IRF4_interactor_Th17"), LOG((AVERAGE(AH506:AP506)+0.1)/(AVERAGE(P506:X506)+0.1),2),"ns")</f>
        <v>ns</v>
      </c>
      <c r="BG506" s="24">
        <f>IF(AND(AX506="IRF4_interactor_Treg",BE506="IRF4_interactor_Th17"),1,IF(AX506="IRF4_interactor_Treg","IRF4_Treg",IF(BE506="IRF4_interactor_Th17","IRF4_Th17",0)))</f>
        <v>0</v>
      </c>
      <c r="BH506" s="25">
        <f>IFERROR(TTEST(AH506:AP506,P506:X506,2,1),IF(OR(COUNTIF(P506:X506,"&gt;0")&gt;7,COUNTIF(AH506:AP506,"&gt;0")&gt;7),0,9999))</f>
        <v>0.22781590716747788</v>
      </c>
      <c r="BI506" s="25">
        <f>IF(BH506=9999,$BS$5,RANK(BH506,$BH$3:$BH$1993,1))</f>
        <v>1014</v>
      </c>
      <c r="BJ506" s="25">
        <f>$BQ$3*BI506/$BO$5</f>
        <v>5.0929181315921652E-3</v>
      </c>
      <c r="BK506" s="25" t="str">
        <f>IF(BH506&lt;BJ506,BH506,"ns")</f>
        <v>ns</v>
      </c>
      <c r="BL506" s="26">
        <f>SUM(COUNTIF(P506:X506, "&gt;0"), COUNTIF(AH506:AP506, "&gt;0"))</f>
        <v>18</v>
      </c>
    </row>
    <row r="507" spans="1:64">
      <c r="A507" t="s">
        <v>1435</v>
      </c>
      <c r="B507" t="s">
        <v>1436</v>
      </c>
      <c r="C507">
        <v>7.1633199999999997E-4</v>
      </c>
      <c r="D507">
        <v>8</v>
      </c>
      <c r="E507">
        <v>8</v>
      </c>
      <c r="F507">
        <v>0</v>
      </c>
      <c r="G507">
        <v>938406</v>
      </c>
      <c r="H507">
        <v>892774</v>
      </c>
      <c r="I507">
        <v>1031100</v>
      </c>
      <c r="J507">
        <v>589684</v>
      </c>
      <c r="K507">
        <v>659768</v>
      </c>
      <c r="L507">
        <v>738840</v>
      </c>
      <c r="M507">
        <v>550652</v>
      </c>
      <c r="N507">
        <v>627268</v>
      </c>
      <c r="O507">
        <v>757884</v>
      </c>
      <c r="P507">
        <v>973381</v>
      </c>
      <c r="Q507">
        <v>904423</v>
      </c>
      <c r="R507">
        <v>965916</v>
      </c>
      <c r="S507">
        <v>878050</v>
      </c>
      <c r="T507">
        <v>850555</v>
      </c>
      <c r="U507">
        <v>1043980</v>
      </c>
      <c r="V507">
        <v>1001130</v>
      </c>
      <c r="W507">
        <v>1105930</v>
      </c>
      <c r="X507">
        <v>1203330</v>
      </c>
      <c r="Y507">
        <v>763168</v>
      </c>
      <c r="Z507">
        <v>754432</v>
      </c>
      <c r="AA507">
        <v>893899</v>
      </c>
      <c r="AB507">
        <v>549624</v>
      </c>
      <c r="AC507">
        <v>654686</v>
      </c>
      <c r="AD507">
        <v>665477</v>
      </c>
      <c r="AE507">
        <v>406458</v>
      </c>
      <c r="AF507">
        <v>613724</v>
      </c>
      <c r="AG507">
        <v>627503</v>
      </c>
      <c r="AH507">
        <v>836258</v>
      </c>
      <c r="AI507">
        <v>955782</v>
      </c>
      <c r="AJ507">
        <v>1046390</v>
      </c>
      <c r="AK507">
        <v>630186</v>
      </c>
      <c r="AL507">
        <v>616934</v>
      </c>
      <c r="AM507">
        <v>882318</v>
      </c>
      <c r="AN507">
        <v>557952</v>
      </c>
      <c r="AO507">
        <v>763919</v>
      </c>
      <c r="AP507">
        <v>694944</v>
      </c>
      <c r="AR507" s="16">
        <f>IFERROR(TTEST(G507:O507,P507:X507,2,1),IF(OR(COUNTIF(P507:X507,"&gt;0")&gt;7,COUNTIF(G507:O507,"&gt;0")&gt;7),0,9999))</f>
        <v>8.5428656476296168E-3</v>
      </c>
      <c r="AS507" s="16">
        <f>IF(AR507=9999,$BO$3,RANK(AR507,$AR$3:$AR$1993,1))</f>
        <v>637</v>
      </c>
      <c r="AT507" s="16">
        <f>LOG((IFERROR(SUM(P507:X507)/COUNTIF(P507:X507, "&gt;0"),0.1))/(IFERROR(SUM(G507:O507)/COUNTIF(G507:O507, "&gt;0"),0.1)),2)</f>
        <v>0.39548476899016594</v>
      </c>
      <c r="AU507" s="17">
        <f>SUM(COUNTIF(P507:X507, "&gt;0"), COUNTIF(G507:O507, "&gt;0"))</f>
        <v>18</v>
      </c>
      <c r="AV507" s="18">
        <f>$BQ$3*AS507/$BO$3</f>
        <v>3.204225352112676E-3</v>
      </c>
      <c r="AW507" s="18" t="str">
        <f>IF(AR507&lt;AV507,AR507,"ns")</f>
        <v>ns</v>
      </c>
      <c r="AX507" s="19" t="str">
        <f>IF(AND(AW507&lt;0.01,ABS(AT507)&gt;1.5,D507&gt;2), IF(AND(AT507&gt;0,COUNTIF(P507:X507,"&gt;0")&gt;7),"IRF4_interactor_Treg", (IF(AND(AT507&lt;0,COUNTIF(G507:O507, "&gt;0")&gt;7), "background_significant", "ns"))), "ns")</f>
        <v>ns</v>
      </c>
      <c r="AY507" s="20">
        <f>IFERROR(TTEST(Y507:AG507,AH507:AP507,2,1),IF(OR(COUNTIF(AH507:AP507,"&gt;0")&gt;7,COUNTIF(Y507:AG507,"&gt;0")&gt;7),0,9999))</f>
        <v>2.17299261730001E-3</v>
      </c>
      <c r="AZ507" s="20">
        <f>IF(AY507=9999,$BO$4,RANK(AY507,$AY$3:$AY$1993,1))</f>
        <v>488</v>
      </c>
      <c r="BA507" s="20">
        <f>LOG((IFERROR(SUM(AH507:AP507)/COUNTIF(AH507:AP507, "&gt;0"),0.1))/(IFERROR(SUM(Y507:AG507)/COUNTIF(Y507:AG507, "&gt;0"),0.1)),2)</f>
        <v>0.23641290019044819</v>
      </c>
      <c r="BB507" s="21">
        <f>SUM(COUNTIF(AH507:AP507, "&gt;0"), COUNTIF(Y507:AG507, "&gt;0"))</f>
        <v>18</v>
      </c>
      <c r="BC507" s="22">
        <f>$BQ$3*AZ507/$BO$4</f>
        <v>2.4522613065326633E-3</v>
      </c>
      <c r="BD507" s="22">
        <f>IF(AY507&lt;BC507,AY507,"ns")</f>
        <v>2.17299261730001E-3</v>
      </c>
      <c r="BE507" s="23" t="str">
        <f>IF(AND(BD507&lt;0.01,ABS(BA507)&gt;1.5,D507&gt;2), IF(AND(BA507&gt;0,COUNTIF(AH507:AP507,"&gt;0")&gt;7),"IRF4_interactor_Th17", (IF(AND(BA507&lt;0,COUNTIF(Y507:AG507, "&gt;0")&gt;7), "background_significant", "ns"))), "ns")</f>
        <v>ns</v>
      </c>
      <c r="BF507" s="24" t="str">
        <f>IF(OR(AX507 ="IRF4_interactor_Treg", BE507 ="IRF4_interactor_Th17"), LOG((AVERAGE(AH507:AP507)+0.1)/(AVERAGE(P507:X507)+0.1),2),"ns")</f>
        <v>ns</v>
      </c>
      <c r="BG507" s="24">
        <f>IF(AND(AX507="IRF4_interactor_Treg",BE507="IRF4_interactor_Th17"),1,IF(AX507="IRF4_interactor_Treg","IRF4_Treg",IF(BE507="IRF4_interactor_Th17","IRF4_Th17",0)))</f>
        <v>0</v>
      </c>
      <c r="BH507" s="25">
        <f>IFERROR(TTEST(AH507:AP507,P507:X507,2,1),IF(OR(COUNTIF(P507:X507,"&gt;0")&gt;7,COUNTIF(AH507:AP507,"&gt;0")&gt;7),0,9999))</f>
        <v>1.2196268130680438E-2</v>
      </c>
      <c r="BI507" s="25">
        <f>IF(BH507=9999,$BS$5,RANK(BH507,$BH$3:$BH$1993,1))</f>
        <v>234</v>
      </c>
      <c r="BJ507" s="25">
        <f>$BQ$3*BI507/$BO$5</f>
        <v>1.1752887995981917E-3</v>
      </c>
      <c r="BK507" s="25" t="str">
        <f>IF(BH507&lt;BJ507,BH507,"ns")</f>
        <v>ns</v>
      </c>
      <c r="BL507" s="26">
        <f>SUM(COUNTIF(P507:X507, "&gt;0"), COUNTIF(AH507:AP507, "&gt;0"))</f>
        <v>18</v>
      </c>
    </row>
    <row r="508" spans="1:64">
      <c r="A508" t="s">
        <v>1097</v>
      </c>
      <c r="B508" t="s">
        <v>1098</v>
      </c>
      <c r="C508">
        <v>7.1633199999999997E-4</v>
      </c>
      <c r="D508">
        <v>12</v>
      </c>
      <c r="E508">
        <v>12</v>
      </c>
      <c r="F508">
        <v>0</v>
      </c>
      <c r="G508">
        <v>150321</v>
      </c>
      <c r="H508">
        <v>138102</v>
      </c>
      <c r="I508">
        <v>140413</v>
      </c>
      <c r="J508">
        <v>113346</v>
      </c>
      <c r="K508">
        <v>93273.5</v>
      </c>
      <c r="L508">
        <v>140643</v>
      </c>
      <c r="M508">
        <v>103898</v>
      </c>
      <c r="N508">
        <v>122232</v>
      </c>
      <c r="O508">
        <v>141531</v>
      </c>
      <c r="P508">
        <v>145773</v>
      </c>
      <c r="Q508">
        <v>135948</v>
      </c>
      <c r="R508">
        <v>154148</v>
      </c>
      <c r="S508">
        <v>207664</v>
      </c>
      <c r="T508">
        <v>235446</v>
      </c>
      <c r="U508">
        <v>234122</v>
      </c>
      <c r="V508">
        <v>224560</v>
      </c>
      <c r="W508">
        <v>295997</v>
      </c>
      <c r="X508">
        <v>319859</v>
      </c>
      <c r="Y508">
        <v>134081</v>
      </c>
      <c r="Z508">
        <v>163042</v>
      </c>
      <c r="AA508">
        <v>164881</v>
      </c>
      <c r="AB508">
        <v>63571.199999999997</v>
      </c>
      <c r="AC508">
        <v>83210.600000000006</v>
      </c>
      <c r="AD508">
        <v>100253</v>
      </c>
      <c r="AE508">
        <v>76059.899999999994</v>
      </c>
      <c r="AF508">
        <v>66833.899999999994</v>
      </c>
      <c r="AG508">
        <v>104871</v>
      </c>
      <c r="AH508">
        <v>164338</v>
      </c>
      <c r="AI508">
        <v>175328</v>
      </c>
      <c r="AJ508">
        <v>202725</v>
      </c>
      <c r="AK508">
        <v>123806</v>
      </c>
      <c r="AL508">
        <v>136712</v>
      </c>
      <c r="AM508">
        <v>123339</v>
      </c>
      <c r="AN508">
        <v>111717</v>
      </c>
      <c r="AO508">
        <v>167617</v>
      </c>
      <c r="AP508">
        <v>118987</v>
      </c>
      <c r="AR508" s="16">
        <f>IFERROR(TTEST(G508:O508,P508:X508,2,1),IF(OR(COUNTIF(P508:X508,"&gt;0")&gt;7,COUNTIF(G508:O508,"&gt;0")&gt;7),0,9999))</f>
        <v>5.7385063179425507E-3</v>
      </c>
      <c r="AS508" s="16">
        <f>IF(AR508=9999,$BO$3,RANK(AR508,$AR$3:$AR$1993,1))</f>
        <v>568</v>
      </c>
      <c r="AT508" s="16">
        <f>LOG((IFERROR(SUM(P508:X508)/COUNTIF(P508:X508, "&gt;0"),0.1))/(IFERROR(SUM(G508:O508)/COUNTIF(G508:O508, "&gt;0"),0.1)),2)</f>
        <v>0.77229008388637965</v>
      </c>
      <c r="AU508" s="17">
        <f>SUM(COUNTIF(P508:X508, "&gt;0"), COUNTIF(G508:O508, "&gt;0"))</f>
        <v>18</v>
      </c>
      <c r="AV508" s="18">
        <f>$BQ$3*AS508/$BO$3</f>
        <v>2.8571428571428571E-3</v>
      </c>
      <c r="AW508" s="18" t="str">
        <f>IF(AR508&lt;AV508,AR508,"ns")</f>
        <v>ns</v>
      </c>
      <c r="AX508" s="19" t="str">
        <f>IF(AND(AW508&lt;0.01,ABS(AT508)&gt;1.5,D508&gt;2), IF(AND(AT508&gt;0,COUNTIF(P508:X508,"&gt;0")&gt;7),"IRF4_interactor_Treg", (IF(AND(AT508&lt;0,COUNTIF(G508:O508, "&gt;0")&gt;7), "background_significant", "ns"))), "ns")</f>
        <v>ns</v>
      </c>
      <c r="AY508" s="20">
        <f>IFERROR(TTEST(Y508:AG508,AH508:AP508,2,1),IF(OR(COUNTIF(AH508:AP508,"&gt;0")&gt;7,COUNTIF(Y508:AG508,"&gt;0")&gt;7),0,9999))</f>
        <v>2.1929021820980602E-3</v>
      </c>
      <c r="AZ508" s="20">
        <f>IF(AY508=9999,$BO$4,RANK(AY508,$AY$3:$AY$1993,1))</f>
        <v>489</v>
      </c>
      <c r="BA508" s="20">
        <f>LOG((IFERROR(SUM(AH508:AP508)/COUNTIF(AH508:AP508, "&gt;0"),0.1))/(IFERROR(SUM(Y508:AG508)/COUNTIF(Y508:AG508, "&gt;0"),0.1)),2)</f>
        <v>0.4692282762971367</v>
      </c>
      <c r="BB508" s="21">
        <f>SUM(COUNTIF(AH508:AP508, "&gt;0"), COUNTIF(Y508:AG508, "&gt;0"))</f>
        <v>18</v>
      </c>
      <c r="BC508" s="22">
        <f>$BQ$3*AZ508/$BO$4</f>
        <v>2.457286432160804E-3</v>
      </c>
      <c r="BD508" s="22">
        <f>IF(AY508&lt;BC508,AY508,"ns")</f>
        <v>2.1929021820980602E-3</v>
      </c>
      <c r="BE508" s="23" t="str">
        <f>IF(AND(BD508&lt;0.01,ABS(BA508)&gt;1.5,D508&gt;2), IF(AND(BA508&gt;0,COUNTIF(AH508:AP508,"&gt;0")&gt;7),"IRF4_interactor_Th17", (IF(AND(BA508&lt;0,COUNTIF(Y508:AG508, "&gt;0")&gt;7), "background_significant", "ns"))), "ns")</f>
        <v>ns</v>
      </c>
      <c r="BF508" s="24" t="str">
        <f>IF(OR(AX508 ="IRF4_interactor_Treg", BE508 ="IRF4_interactor_Th17"), LOG((AVERAGE(AH508:AP508)+0.1)/(AVERAGE(P508:X508)+0.1),2),"ns")</f>
        <v>ns</v>
      </c>
      <c r="BG508" s="24">
        <f>IF(AND(AX508="IRF4_interactor_Treg",BE508="IRF4_interactor_Th17"),1,IF(AX508="IRF4_interactor_Treg","IRF4_Treg",IF(BE508="IRF4_interactor_Th17","IRF4_Th17",0)))</f>
        <v>0</v>
      </c>
      <c r="BH508" s="25">
        <f>IFERROR(TTEST(AH508:AP508,P508:X508,2,1),IF(OR(COUNTIF(P508:X508,"&gt;0")&gt;7,COUNTIF(AH508:AP508,"&gt;0")&gt;7),0,9999))</f>
        <v>4.0381312860362457E-2</v>
      </c>
      <c r="BI508" s="25">
        <f>IF(BH508=9999,$BS$5,RANK(BH508,$BH$3:$BH$1993,1))</f>
        <v>417</v>
      </c>
      <c r="BJ508" s="25">
        <f>$BQ$3*BI508/$BO$5</f>
        <v>2.0944249121044702E-3</v>
      </c>
      <c r="BK508" s="25" t="str">
        <f>IF(BH508&lt;BJ508,BH508,"ns")</f>
        <v>ns</v>
      </c>
      <c r="BL508" s="26">
        <f>SUM(COUNTIF(P508:X508, "&gt;0"), COUNTIF(AH508:AP508, "&gt;0"))</f>
        <v>18</v>
      </c>
    </row>
    <row r="509" spans="1:64">
      <c r="A509" t="s">
        <v>731</v>
      </c>
      <c r="B509" t="s">
        <v>732</v>
      </c>
      <c r="C509">
        <v>7.1633199999999997E-4</v>
      </c>
      <c r="D509">
        <v>19</v>
      </c>
      <c r="E509">
        <v>19</v>
      </c>
      <c r="F509">
        <v>0</v>
      </c>
      <c r="G509">
        <v>2943160</v>
      </c>
      <c r="H509">
        <v>2649470</v>
      </c>
      <c r="I509">
        <v>2838190</v>
      </c>
      <c r="J509">
        <v>2394700</v>
      </c>
      <c r="K509">
        <v>2254850</v>
      </c>
      <c r="L509">
        <v>2582020</v>
      </c>
      <c r="M509">
        <v>1867260</v>
      </c>
      <c r="N509">
        <v>1966220</v>
      </c>
      <c r="O509">
        <v>2060410</v>
      </c>
      <c r="P509">
        <v>2900760</v>
      </c>
      <c r="Q509">
        <v>2463280</v>
      </c>
      <c r="R509">
        <v>2626390</v>
      </c>
      <c r="S509">
        <v>3777920</v>
      </c>
      <c r="T509">
        <v>4003130</v>
      </c>
      <c r="U509">
        <v>3866630</v>
      </c>
      <c r="V509">
        <v>2621190</v>
      </c>
      <c r="W509">
        <v>3128710</v>
      </c>
      <c r="X509">
        <v>3287670</v>
      </c>
      <c r="Y509">
        <v>2575520</v>
      </c>
      <c r="Z509">
        <v>2343590</v>
      </c>
      <c r="AA509">
        <v>2539070</v>
      </c>
      <c r="AB509">
        <v>2141420</v>
      </c>
      <c r="AC509">
        <v>2236040</v>
      </c>
      <c r="AD509">
        <v>2399970</v>
      </c>
      <c r="AE509">
        <v>1338520</v>
      </c>
      <c r="AF509">
        <v>1882260</v>
      </c>
      <c r="AG509">
        <v>1851350</v>
      </c>
      <c r="AH509">
        <v>3927470</v>
      </c>
      <c r="AI509">
        <v>3962470</v>
      </c>
      <c r="AJ509">
        <v>4320100</v>
      </c>
      <c r="AK509">
        <v>2153290</v>
      </c>
      <c r="AL509">
        <v>2454790</v>
      </c>
      <c r="AM509">
        <v>2888640</v>
      </c>
      <c r="AN509">
        <v>2664240</v>
      </c>
      <c r="AO509">
        <v>3556530</v>
      </c>
      <c r="AP509">
        <v>2427090</v>
      </c>
      <c r="AR509" s="16">
        <f>IFERROR(TTEST(G509:O509,P509:X509,2,1),IF(OR(COUNTIF(P509:X509,"&gt;0")&gt;7,COUNTIF(G509:O509,"&gt;0")&gt;7),0,9999))</f>
        <v>1.3279359587021188E-2</v>
      </c>
      <c r="AS509" s="16">
        <f>IF(AR509=9999,$BO$3,RANK(AR509,$AR$3:$AR$1993,1))</f>
        <v>713</v>
      </c>
      <c r="AT509" s="16">
        <f>LOG((IFERROR(SUM(P509:X509)/COUNTIF(P509:X509, "&gt;0"),0.1))/(IFERROR(SUM(G509:O509)/COUNTIF(G509:O509, "&gt;0"),0.1)),2)</f>
        <v>0.41171946646389157</v>
      </c>
      <c r="AU509" s="17">
        <f>SUM(COUNTIF(P509:X509, "&gt;0"), COUNTIF(G509:O509, "&gt;0"))</f>
        <v>18</v>
      </c>
      <c r="AV509" s="18">
        <f>$BQ$3*AS509/$BO$3</f>
        <v>3.5865191146881286E-3</v>
      </c>
      <c r="AW509" s="18" t="str">
        <f>IF(AR509&lt;AV509,AR509,"ns")</f>
        <v>ns</v>
      </c>
      <c r="AX509" s="19" t="str">
        <f>IF(AND(AW509&lt;0.01,ABS(AT509)&gt;1.5,D509&gt;2), IF(AND(AT509&gt;0,COUNTIF(P509:X509,"&gt;0")&gt;7),"IRF4_interactor_Treg", (IF(AND(AT509&lt;0,COUNTIF(G509:O509, "&gt;0")&gt;7), "background_significant", "ns"))), "ns")</f>
        <v>ns</v>
      </c>
      <c r="AY509" s="20">
        <f>IFERROR(TTEST(Y509:AG509,AH509:AP509,2,1),IF(OR(COUNTIF(AH509:AP509,"&gt;0")&gt;7,COUNTIF(Y509:AG509,"&gt;0")&gt;7),0,9999))</f>
        <v>2.1943102354000025E-3</v>
      </c>
      <c r="AZ509" s="20">
        <f>IF(AY509=9999,$BO$4,RANK(AY509,$AY$3:$AY$1993,1))</f>
        <v>490</v>
      </c>
      <c r="BA509" s="20">
        <f>LOG((IFERROR(SUM(AH509:AP509)/COUNTIF(AH509:AP509, "&gt;0"),0.1))/(IFERROR(SUM(Y509:AG509)/COUNTIF(Y509:AG509, "&gt;0"),0.1)),2)</f>
        <v>0.55440451732422591</v>
      </c>
      <c r="BB509" s="21">
        <f>SUM(COUNTIF(AH509:AP509, "&gt;0"), COUNTIF(Y509:AG509, "&gt;0"))</f>
        <v>18</v>
      </c>
      <c r="BC509" s="22">
        <f>$BQ$3*AZ509/$BO$4</f>
        <v>2.4623115577889448E-3</v>
      </c>
      <c r="BD509" s="22">
        <f>IF(AY509&lt;BC509,AY509,"ns")</f>
        <v>2.1943102354000025E-3</v>
      </c>
      <c r="BE509" s="23" t="str">
        <f>IF(AND(BD509&lt;0.01,ABS(BA509)&gt;1.5,D509&gt;2), IF(AND(BA509&gt;0,COUNTIF(AH509:AP509,"&gt;0")&gt;7),"IRF4_interactor_Th17", (IF(AND(BA509&lt;0,COUNTIF(Y509:AG509, "&gt;0")&gt;7), "background_significant", "ns"))), "ns")</f>
        <v>ns</v>
      </c>
      <c r="BF509" s="24" t="str">
        <f>IF(OR(AX509 ="IRF4_interactor_Treg", BE509 ="IRF4_interactor_Th17"), LOG((AVERAGE(AH509:AP509)+0.1)/(AVERAGE(P509:X509)+0.1),2),"ns")</f>
        <v>ns</v>
      </c>
      <c r="BG509" s="24">
        <f>IF(AND(AX509="IRF4_interactor_Treg",BE509="IRF4_interactor_Th17"),1,IF(AX509="IRF4_interactor_Treg","IRF4_Treg",IF(BE509="IRF4_interactor_Th17","IRF4_Th17",0)))</f>
        <v>0</v>
      </c>
      <c r="BH509" s="25">
        <f>IFERROR(TTEST(AH509:AP509,P509:X509,2,1),IF(OR(COUNTIF(P509:X509,"&gt;0")&gt;7,COUNTIF(AH509:AP509,"&gt;0")&gt;7),0,9999))</f>
        <v>0.93534852798048296</v>
      </c>
      <c r="BI509" s="25">
        <f>IF(BH509=9999,$BS$5,RANK(BH509,$BH$3:$BH$1993,1))</f>
        <v>1922</v>
      </c>
      <c r="BJ509" s="25">
        <f>$BQ$3*BI509/$BO$5</f>
        <v>9.6534404821697634E-3</v>
      </c>
      <c r="BK509" s="25" t="str">
        <f>IF(BH509&lt;BJ509,BH509,"ns")</f>
        <v>ns</v>
      </c>
      <c r="BL509" s="26">
        <f>SUM(COUNTIF(P509:X509, "&gt;0"), COUNTIF(AH509:AP509, "&gt;0"))</f>
        <v>18</v>
      </c>
    </row>
    <row r="510" spans="1:64">
      <c r="A510" t="s">
        <v>2061</v>
      </c>
      <c r="B510" t="s">
        <v>2062</v>
      </c>
      <c r="C510">
        <v>7.1633199999999997E-4</v>
      </c>
      <c r="D510">
        <v>3</v>
      </c>
      <c r="E510">
        <v>3</v>
      </c>
      <c r="F510">
        <v>0</v>
      </c>
      <c r="G510">
        <v>158414</v>
      </c>
      <c r="H510">
        <v>185874</v>
      </c>
      <c r="I510">
        <v>174270</v>
      </c>
      <c r="J510">
        <v>127636</v>
      </c>
      <c r="K510">
        <v>102767</v>
      </c>
      <c r="L510">
        <v>164000</v>
      </c>
      <c r="M510">
        <v>112766</v>
      </c>
      <c r="N510">
        <v>146533</v>
      </c>
      <c r="O510">
        <v>148895</v>
      </c>
      <c r="P510">
        <v>143551</v>
      </c>
      <c r="Q510">
        <v>161823</v>
      </c>
      <c r="R510">
        <v>128059</v>
      </c>
      <c r="S510">
        <v>148947</v>
      </c>
      <c r="T510">
        <v>152229</v>
      </c>
      <c r="U510">
        <v>110040</v>
      </c>
      <c r="V510">
        <v>146025</v>
      </c>
      <c r="W510">
        <v>143028</v>
      </c>
      <c r="X510">
        <v>136261</v>
      </c>
      <c r="Y510">
        <v>393501</v>
      </c>
      <c r="Z510">
        <v>354161</v>
      </c>
      <c r="AA510">
        <v>402418</v>
      </c>
      <c r="AB510">
        <v>455577</v>
      </c>
      <c r="AC510">
        <v>428687</v>
      </c>
      <c r="AD510">
        <v>470843</v>
      </c>
      <c r="AE510">
        <v>152024</v>
      </c>
      <c r="AF510">
        <v>228292</v>
      </c>
      <c r="AG510">
        <v>232841</v>
      </c>
      <c r="AH510">
        <v>465867</v>
      </c>
      <c r="AI510">
        <v>471186</v>
      </c>
      <c r="AJ510">
        <v>522807</v>
      </c>
      <c r="AK510">
        <v>439110</v>
      </c>
      <c r="AL510">
        <v>498293</v>
      </c>
      <c r="AM510">
        <v>564238</v>
      </c>
      <c r="AN510">
        <v>270111</v>
      </c>
      <c r="AO510">
        <v>454359</v>
      </c>
      <c r="AP510">
        <v>293596</v>
      </c>
      <c r="AR510" s="16">
        <f>IFERROR(TTEST(G510:O510,P510:X510,2,1),IF(OR(COUNTIF(P510:X510,"&gt;0")&gt;7,COUNTIF(G510:O510,"&gt;0")&gt;7),0,9999))</f>
        <v>0.63783527937071827</v>
      </c>
      <c r="AS510" s="16">
        <f>IF(AR510=9999,$BO$3,RANK(AR510,$AR$3:$AR$1993,1))</f>
        <v>1733</v>
      </c>
      <c r="AT510" s="16">
        <f>LOG((IFERROR(SUM(P510:X510)/COUNTIF(P510:X510, "&gt;0"),0.1))/(IFERROR(SUM(G510:O510)/COUNTIF(G510:O510, "&gt;0"),0.1)),2)</f>
        <v>-5.7013270672446451E-2</v>
      </c>
      <c r="AU510" s="17">
        <f>SUM(COUNTIF(P510:X510, "&gt;0"), COUNTIF(G510:O510, "&gt;0"))</f>
        <v>18</v>
      </c>
      <c r="AV510" s="18">
        <f>$BQ$3*AS510/$BO$3</f>
        <v>8.7173038229376269E-3</v>
      </c>
      <c r="AW510" s="18" t="str">
        <f>IF(AR510&lt;AV510,AR510,"ns")</f>
        <v>ns</v>
      </c>
      <c r="AX510" s="19" t="str">
        <f>IF(AND(AW510&lt;0.01,ABS(AT510)&gt;1.5,D510&gt;2), IF(AND(AT510&gt;0,COUNTIF(P510:X510,"&gt;0")&gt;7),"IRF4_interactor_Treg", (IF(AND(AT510&lt;0,COUNTIF(G510:O510, "&gt;0")&gt;7), "background_significant", "ns"))), "ns")</f>
        <v>ns</v>
      </c>
      <c r="AY510" s="20">
        <f>IFERROR(TTEST(Y510:AG510,AH510:AP510,2,1),IF(OR(COUNTIF(AH510:AP510,"&gt;0")&gt;7,COUNTIF(Y510:AG510,"&gt;0")&gt;7),0,9999))</f>
        <v>2.1969250562694047E-3</v>
      </c>
      <c r="AZ510" s="20">
        <f>IF(AY510=9999,$BO$4,RANK(AY510,$AY$3:$AY$1993,1))</f>
        <v>491</v>
      </c>
      <c r="BA510" s="20">
        <f>LOG((IFERROR(SUM(AH510:AP510)/COUNTIF(AH510:AP510, "&gt;0"),0.1))/(IFERROR(SUM(Y510:AG510)/COUNTIF(Y510:AG510, "&gt;0"),0.1)),2)</f>
        <v>0.35183137804618325</v>
      </c>
      <c r="BB510" s="21">
        <f>SUM(COUNTIF(AH510:AP510, "&gt;0"), COUNTIF(Y510:AG510, "&gt;0"))</f>
        <v>18</v>
      </c>
      <c r="BC510" s="22">
        <f>$BQ$3*AZ510/$BO$4</f>
        <v>2.4673366834170856E-3</v>
      </c>
      <c r="BD510" s="22">
        <f>IF(AY510&lt;BC510,AY510,"ns")</f>
        <v>2.1969250562694047E-3</v>
      </c>
      <c r="BE510" s="23" t="str">
        <f>IF(AND(BD510&lt;0.01,ABS(BA510)&gt;1.5,D510&gt;2), IF(AND(BA510&gt;0,COUNTIF(AH510:AP510,"&gt;0")&gt;7),"IRF4_interactor_Th17", (IF(AND(BA510&lt;0,COUNTIF(Y510:AG510, "&gt;0")&gt;7), "background_significant", "ns"))), "ns")</f>
        <v>ns</v>
      </c>
      <c r="BF510" s="24" t="str">
        <f>IF(OR(AX510 ="IRF4_interactor_Treg", BE510 ="IRF4_interactor_Th17"), LOG((AVERAGE(AH510:AP510)+0.1)/(AVERAGE(P510:X510)+0.1),2),"ns")</f>
        <v>ns</v>
      </c>
      <c r="BG510" s="24">
        <f>IF(AND(AX510="IRF4_interactor_Treg",BE510="IRF4_interactor_Th17"),1,IF(AX510="IRF4_interactor_Treg","IRF4_Treg",IF(BE510="IRF4_interactor_Th17","IRF4_Th17",0)))</f>
        <v>0</v>
      </c>
      <c r="BH510" s="25">
        <f>IFERROR(TTEST(AH510:AP510,P510:X510,2,1),IF(OR(COUNTIF(P510:X510,"&gt;0")&gt;7,COUNTIF(AH510:AP510,"&gt;0")&gt;7),0,9999))</f>
        <v>2.4527147984412306E-5</v>
      </c>
      <c r="BI510" s="25">
        <f>IF(BH510=9999,$BS$5,RANK(BH510,$BH$3:$BH$1993,1))</f>
        <v>14</v>
      </c>
      <c r="BJ510" s="25">
        <f>$BQ$3*BI510/$BO$5</f>
        <v>7.0316423907584134E-5</v>
      </c>
      <c r="BK510" s="25">
        <f>IF(BH510&lt;BJ510,BH510,"ns")</f>
        <v>2.4527147984412306E-5</v>
      </c>
      <c r="BL510" s="26">
        <f>SUM(COUNTIF(P510:X510, "&gt;0"), COUNTIF(AH510:AP510, "&gt;0"))</f>
        <v>18</v>
      </c>
    </row>
    <row r="511" spans="1:64">
      <c r="A511" t="s">
        <v>6557</v>
      </c>
      <c r="B511" t="s">
        <v>6558</v>
      </c>
      <c r="C511">
        <v>1.51439E-3</v>
      </c>
      <c r="D511">
        <v>6</v>
      </c>
      <c r="E511">
        <v>6</v>
      </c>
      <c r="F511">
        <v>0</v>
      </c>
      <c r="G511">
        <v>60061.5</v>
      </c>
      <c r="H511">
        <v>87991.5</v>
      </c>
      <c r="I511">
        <v>93881.9</v>
      </c>
      <c r="J511">
        <v>64955.6</v>
      </c>
      <c r="K511">
        <v>70465.399999999994</v>
      </c>
      <c r="L511">
        <v>106553</v>
      </c>
      <c r="M511">
        <v>65471.8</v>
      </c>
      <c r="N511">
        <v>88873.1</v>
      </c>
      <c r="O511">
        <v>60198.1</v>
      </c>
      <c r="P511">
        <v>78040.899999999994</v>
      </c>
      <c r="Q511">
        <v>99368.6</v>
      </c>
      <c r="R511">
        <v>96551.6</v>
      </c>
      <c r="S511">
        <v>120990</v>
      </c>
      <c r="T511">
        <v>147265</v>
      </c>
      <c r="U511">
        <v>105612</v>
      </c>
      <c r="V511">
        <v>156160</v>
      </c>
      <c r="W511">
        <v>189239</v>
      </c>
      <c r="X511">
        <v>154837</v>
      </c>
      <c r="Y511">
        <v>96068.6</v>
      </c>
      <c r="Z511">
        <v>100818</v>
      </c>
      <c r="AA511">
        <v>52826.1</v>
      </c>
      <c r="AB511">
        <v>66512.5</v>
      </c>
      <c r="AC511">
        <v>63463.8</v>
      </c>
      <c r="AD511">
        <v>63183.4</v>
      </c>
      <c r="AE511">
        <v>64012.6</v>
      </c>
      <c r="AF511">
        <v>45547.199999999997</v>
      </c>
      <c r="AG511">
        <v>53459.5</v>
      </c>
      <c r="AH511">
        <v>176006</v>
      </c>
      <c r="AI511">
        <v>140602</v>
      </c>
      <c r="AJ511">
        <v>184778</v>
      </c>
      <c r="AK511">
        <v>90451.4</v>
      </c>
      <c r="AL511">
        <v>93863.5</v>
      </c>
      <c r="AM511">
        <v>81060.5</v>
      </c>
      <c r="AN511">
        <v>118939</v>
      </c>
      <c r="AO511">
        <v>105945</v>
      </c>
      <c r="AP511">
        <v>87355.7</v>
      </c>
      <c r="AR511" s="16">
        <f>IFERROR(TTEST(G511:O511,P511:X511,2,1),IF(OR(COUNTIF(P511:X511,"&gt;0")&gt;7,COUNTIF(G511:O511,"&gt;0")&gt;7),0,9999))</f>
        <v>7.5550860285734803E-3</v>
      </c>
      <c r="AS511" s="16">
        <f>IF(AR511=9999,$BO$3,RANK(AR511,$AR$3:$AR$1993,1))</f>
        <v>619</v>
      </c>
      <c r="AT511" s="16">
        <f>LOG((IFERROR(SUM(P511:X511)/COUNTIF(P511:X511, "&gt;0"),0.1))/(IFERROR(SUM(G511:O511)/COUNTIF(G511:O511, "&gt;0"),0.1)),2)</f>
        <v>0.7169705237451599</v>
      </c>
      <c r="AU511" s="17">
        <f>SUM(COUNTIF(P511:X511, "&gt;0"), COUNTIF(G511:O511, "&gt;0"))</f>
        <v>18</v>
      </c>
      <c r="AV511" s="18">
        <f>$BQ$3*AS511/$BO$3</f>
        <v>3.1136820925553323E-3</v>
      </c>
      <c r="AW511" s="18" t="str">
        <f>IF(AR511&lt;AV511,AR511,"ns")</f>
        <v>ns</v>
      </c>
      <c r="AX511" s="19" t="str">
        <f>IF(AND(AW511&lt;0.01,ABS(AT511)&gt;1.5,D511&gt;2), IF(AND(AT511&gt;0,COUNTIF(P511:X511,"&gt;0")&gt;7),"IRF4_interactor_Treg", (IF(AND(AT511&lt;0,COUNTIF(G511:O511, "&gt;0")&gt;7), "background_significant", "ns"))), "ns")</f>
        <v>ns</v>
      </c>
      <c r="AY511" s="20">
        <f>IFERROR(TTEST(Y511:AG511,AH511:AP511,2,1),IF(OR(COUNTIF(AH511:AP511,"&gt;0")&gt;7,COUNTIF(Y511:AG511,"&gt;0")&gt;7),0,9999))</f>
        <v>2.2009018572959576E-3</v>
      </c>
      <c r="AZ511" s="20">
        <f>IF(AY511=9999,$BO$4,RANK(AY511,$AY$3:$AY$1993,1))</f>
        <v>492</v>
      </c>
      <c r="BA511" s="20">
        <f>LOG((IFERROR(SUM(AH511:AP511)/COUNTIF(AH511:AP511, "&gt;0"),0.1))/(IFERROR(SUM(Y511:AG511)/COUNTIF(Y511:AG511, "&gt;0"),0.1)),2)</f>
        <v>0.83256448800226057</v>
      </c>
      <c r="BB511" s="21">
        <f>SUM(COUNTIF(AH511:AP511, "&gt;0"), COUNTIF(Y511:AG511, "&gt;0"))</f>
        <v>18</v>
      </c>
      <c r="BC511" s="22">
        <f>$BQ$3*AZ511/$BO$4</f>
        <v>2.472361809045226E-3</v>
      </c>
      <c r="BD511" s="22">
        <f>IF(AY511&lt;BC511,AY511,"ns")</f>
        <v>2.2009018572959576E-3</v>
      </c>
      <c r="BE511" s="23" t="str">
        <f>IF(AND(BD511&lt;0.01,ABS(BA511)&gt;1.5,D511&gt;2), IF(AND(BA511&gt;0,COUNTIF(AH511:AP511,"&gt;0")&gt;7),"IRF4_interactor_Th17", (IF(AND(BA511&lt;0,COUNTIF(Y511:AG511, "&gt;0")&gt;7), "background_significant", "ns"))), "ns")</f>
        <v>ns</v>
      </c>
      <c r="BF511" s="24" t="str">
        <f>IF(OR(AX511 ="IRF4_interactor_Treg", BE511 ="IRF4_interactor_Th17"), LOG((AVERAGE(AH511:AP511)+0.1)/(AVERAGE(P511:X511)+0.1),2),"ns")</f>
        <v>ns</v>
      </c>
      <c r="BG511" s="24">
        <f>IF(AND(AX511="IRF4_interactor_Treg",BE511="IRF4_interactor_Th17"),1,IF(AX511="IRF4_interactor_Treg","IRF4_Treg",IF(BE511="IRF4_interactor_Th17","IRF4_Th17",0)))</f>
        <v>0</v>
      </c>
      <c r="BH511" s="25">
        <f>IFERROR(TTEST(AH511:AP511,P511:X511,2,1),IF(OR(COUNTIF(P511:X511,"&gt;0")&gt;7,COUNTIF(AH511:AP511,"&gt;0")&gt;7),0,9999))</f>
        <v>0.73966985584971479</v>
      </c>
      <c r="BI511" s="25">
        <f>IF(BH511=9999,$BS$5,RANK(BH511,$BH$3:$BH$1993,1))</f>
        <v>1724</v>
      </c>
      <c r="BJ511" s="25">
        <f>$BQ$3*BI511/$BO$5</f>
        <v>8.6589653440482181E-3</v>
      </c>
      <c r="BK511" s="25" t="str">
        <f>IF(BH511&lt;BJ511,BH511,"ns")</f>
        <v>ns</v>
      </c>
      <c r="BL511" s="26">
        <f>SUM(COUNTIF(P511:X511, "&gt;0"), COUNTIF(AH511:AP511, "&gt;0"))</f>
        <v>18</v>
      </c>
    </row>
    <row r="512" spans="1:64">
      <c r="A512" t="s">
        <v>2631</v>
      </c>
      <c r="B512" t="s">
        <v>2632</v>
      </c>
      <c r="C512">
        <v>2.5836399999999999E-2</v>
      </c>
      <c r="D512">
        <v>3</v>
      </c>
      <c r="E512">
        <v>3</v>
      </c>
      <c r="F512">
        <v>0</v>
      </c>
      <c r="G512">
        <v>24443.7</v>
      </c>
      <c r="H512">
        <v>23418.1</v>
      </c>
      <c r="I512">
        <v>29897.4</v>
      </c>
      <c r="J512">
        <v>22703.4</v>
      </c>
      <c r="K512">
        <v>20120.2</v>
      </c>
      <c r="L512">
        <v>27232.400000000001</v>
      </c>
      <c r="M512">
        <v>0</v>
      </c>
      <c r="N512">
        <v>0</v>
      </c>
      <c r="O512">
        <v>0</v>
      </c>
      <c r="P512">
        <v>27873.200000000001</v>
      </c>
      <c r="Q512">
        <v>32377.599999999999</v>
      </c>
      <c r="R512">
        <v>60938.7</v>
      </c>
      <c r="S512">
        <v>45686.3</v>
      </c>
      <c r="T512">
        <v>52045.1</v>
      </c>
      <c r="U512">
        <v>66235</v>
      </c>
      <c r="V512">
        <v>64329.8</v>
      </c>
      <c r="W512">
        <v>45472.4</v>
      </c>
      <c r="X512">
        <v>50054.400000000001</v>
      </c>
      <c r="Y512">
        <v>25649.599999999999</v>
      </c>
      <c r="Z512">
        <v>30853.599999999999</v>
      </c>
      <c r="AA512">
        <v>45423.9</v>
      </c>
      <c r="AB512">
        <v>0</v>
      </c>
      <c r="AC512">
        <v>7171.8</v>
      </c>
      <c r="AD512">
        <v>11744.5</v>
      </c>
      <c r="AE512">
        <v>6090.76</v>
      </c>
      <c r="AF512">
        <v>8622.4699999999993</v>
      </c>
      <c r="AG512">
        <v>10439.4</v>
      </c>
      <c r="AH512">
        <v>78053.399999999994</v>
      </c>
      <c r="AI512">
        <v>52291.8</v>
      </c>
      <c r="AJ512">
        <v>98261.4</v>
      </c>
      <c r="AK512">
        <v>15196</v>
      </c>
      <c r="AL512">
        <v>25541.8</v>
      </c>
      <c r="AM512">
        <v>17745.599999999999</v>
      </c>
      <c r="AN512">
        <v>16031.3</v>
      </c>
      <c r="AO512">
        <v>46244.7</v>
      </c>
      <c r="AP512">
        <v>29380.799999999999</v>
      </c>
      <c r="AR512" s="16">
        <f>IFERROR(TTEST(G512:O512,P512:X512,2,1),IF(OR(COUNTIF(P512:X512,"&gt;0")&gt;7,COUNTIF(G512:O512,"&gt;0")&gt;7),0,9999))</f>
        <v>9.3291104032012075E-4</v>
      </c>
      <c r="AS512" s="16">
        <f>IF(AR512=9999,$BO$3,RANK(AR512,$AR$3:$AR$1993,1))</f>
        <v>288</v>
      </c>
      <c r="AT512" s="16">
        <f>LOG((IFERROR(SUM(P512:X512)/COUNTIF(P512:X512, "&gt;0"),0.1))/(IFERROR(SUM(G512:O512)/COUNTIF(G512:O512, "&gt;0"),0.1)),2)</f>
        <v>1.0050887288962302</v>
      </c>
      <c r="AU512" s="17">
        <f>SUM(COUNTIF(P512:X512, "&gt;0"), COUNTIF(G512:O512, "&gt;0"))</f>
        <v>15</v>
      </c>
      <c r="AV512" s="18">
        <f>$BQ$3*AS512/$BO$3</f>
        <v>1.448692152917505E-3</v>
      </c>
      <c r="AW512" s="18">
        <f>IF(AR512&lt;AV512,AR512,"ns")</f>
        <v>9.3291104032012075E-4</v>
      </c>
      <c r="AX512" s="19" t="str">
        <f>IF(AND(AW512&lt;0.01,ABS(AT512)&gt;1.5,D512&gt;2), IF(AND(AT512&gt;0,COUNTIF(P512:X512,"&gt;0")&gt;7),"IRF4_interactor_Treg", (IF(AND(AT512&lt;0,COUNTIF(G512:O512, "&gt;0")&gt;7), "background_significant", "ns"))), "ns")</f>
        <v>ns</v>
      </c>
      <c r="AY512" s="20">
        <f>IFERROR(TTEST(Y512:AG512,AH512:AP512,2,1),IF(OR(COUNTIF(AH512:AP512,"&gt;0")&gt;7,COUNTIF(Y512:AG512,"&gt;0")&gt;7),0,9999))</f>
        <v>2.2024281436681379E-3</v>
      </c>
      <c r="AZ512" s="20">
        <f>IF(AY512=9999,$BO$4,RANK(AY512,$AY$3:$AY$1993,1))</f>
        <v>493</v>
      </c>
      <c r="BA512" s="20">
        <f>LOG((IFERROR(SUM(AH512:AP512)/COUNTIF(AH512:AP512, "&gt;0"),0.1))/(IFERROR(SUM(Y512:AG512)/COUNTIF(Y512:AG512, "&gt;0"),0.1)),2)</f>
        <v>1.2053795588605891</v>
      </c>
      <c r="BB512" s="21">
        <f>SUM(COUNTIF(AH512:AP512, "&gt;0"), COUNTIF(Y512:AG512, "&gt;0"))</f>
        <v>17</v>
      </c>
      <c r="BC512" s="22">
        <f>$BQ$3*AZ512/$BO$4</f>
        <v>2.4773869346733667E-3</v>
      </c>
      <c r="BD512" s="22">
        <f>IF(AY512&lt;BC512,AY512,"ns")</f>
        <v>2.2024281436681379E-3</v>
      </c>
      <c r="BE512" s="23" t="str">
        <f>IF(AND(BD512&lt;0.01,ABS(BA512)&gt;1.5,D512&gt;2), IF(AND(BA512&gt;0,COUNTIF(AH512:AP512,"&gt;0")&gt;7),"IRF4_interactor_Th17", (IF(AND(BA512&lt;0,COUNTIF(Y512:AG512, "&gt;0")&gt;7), "background_significant", "ns"))), "ns")</f>
        <v>ns</v>
      </c>
      <c r="BF512" s="24" t="str">
        <f>IF(OR(AX512 ="IRF4_interactor_Treg", BE512 ="IRF4_interactor_Th17"), LOG((AVERAGE(AH512:AP512)+0.1)/(AVERAGE(P512:X512)+0.1),2),"ns")</f>
        <v>ns</v>
      </c>
      <c r="BG512" s="24">
        <f>IF(AND(AX512="IRF4_interactor_Treg",BE512="IRF4_interactor_Th17"),1,IF(AX512="IRF4_interactor_Treg","IRF4_Treg",IF(BE512="IRF4_interactor_Th17","IRF4_Th17",0)))</f>
        <v>0</v>
      </c>
      <c r="BH512" s="25">
        <f>IFERROR(TTEST(AH512:AP512,P512:X512,2,1),IF(OR(COUNTIF(P512:X512,"&gt;0")&gt;7,COUNTIF(AH512:AP512,"&gt;0")&gt;7),0,9999))</f>
        <v>0.56013628128382198</v>
      </c>
      <c r="BI512" s="25">
        <f>IF(BH512=9999,$BS$5,RANK(BH512,$BH$3:$BH$1993,1))</f>
        <v>1544</v>
      </c>
      <c r="BJ512" s="25">
        <f>$BQ$3*BI512/$BO$5</f>
        <v>7.7548970366649924E-3</v>
      </c>
      <c r="BK512" s="25" t="str">
        <f>IF(BH512&lt;BJ512,BH512,"ns")</f>
        <v>ns</v>
      </c>
      <c r="BL512" s="26">
        <f>SUM(COUNTIF(P512:X512, "&gt;0"), COUNTIF(AH512:AP512, "&gt;0"))</f>
        <v>18</v>
      </c>
    </row>
    <row r="513" spans="1:64">
      <c r="A513" t="s">
        <v>4031</v>
      </c>
      <c r="B513" t="s">
        <v>4032</v>
      </c>
      <c r="C513">
        <v>7.1633199999999997E-4</v>
      </c>
      <c r="D513">
        <v>12</v>
      </c>
      <c r="E513">
        <v>12</v>
      </c>
      <c r="F513">
        <v>0</v>
      </c>
      <c r="G513">
        <v>780905</v>
      </c>
      <c r="H513">
        <v>776995</v>
      </c>
      <c r="I513">
        <v>815204</v>
      </c>
      <c r="J513">
        <v>606197</v>
      </c>
      <c r="K513">
        <v>631916</v>
      </c>
      <c r="L513">
        <v>726914</v>
      </c>
      <c r="M513">
        <v>437161</v>
      </c>
      <c r="N513">
        <v>473761</v>
      </c>
      <c r="O513">
        <v>462828</v>
      </c>
      <c r="P513">
        <v>1255290</v>
      </c>
      <c r="Q513">
        <v>1259540</v>
      </c>
      <c r="R513">
        <v>1349860</v>
      </c>
      <c r="S513">
        <v>1125270</v>
      </c>
      <c r="T513">
        <v>1276630</v>
      </c>
      <c r="U513">
        <v>1302070</v>
      </c>
      <c r="V513">
        <v>1108210</v>
      </c>
      <c r="W513">
        <v>1353830</v>
      </c>
      <c r="X513">
        <v>1346130</v>
      </c>
      <c r="Y513">
        <v>694451</v>
      </c>
      <c r="Z513">
        <v>684432</v>
      </c>
      <c r="AA513">
        <v>862820</v>
      </c>
      <c r="AB513">
        <v>509780</v>
      </c>
      <c r="AC513">
        <v>564727</v>
      </c>
      <c r="AD513">
        <v>624784</v>
      </c>
      <c r="AE513">
        <v>873858</v>
      </c>
      <c r="AF513">
        <v>1207320</v>
      </c>
      <c r="AG513">
        <v>1359160</v>
      </c>
      <c r="AH513">
        <v>1719350</v>
      </c>
      <c r="AI513">
        <v>1789820</v>
      </c>
      <c r="AJ513">
        <v>1996260</v>
      </c>
      <c r="AK513">
        <v>720866</v>
      </c>
      <c r="AL513">
        <v>787473</v>
      </c>
      <c r="AM513">
        <v>900179</v>
      </c>
      <c r="AN513">
        <v>1344690</v>
      </c>
      <c r="AO513">
        <v>1975260</v>
      </c>
      <c r="AP513">
        <v>1555030</v>
      </c>
      <c r="AR513" s="16">
        <f>IFERROR(TTEST(G513:O513,P513:X513,2,1),IF(OR(COUNTIF(P513:X513,"&gt;0")&gt;7,COUNTIF(G513:O513,"&gt;0")&gt;7),0,9999))</f>
        <v>2.1795710592943291E-6</v>
      </c>
      <c r="AS513" s="16">
        <f>IF(AR513=9999,$BO$3,RANK(AR513,$AR$3:$AR$1993,1))</f>
        <v>33</v>
      </c>
      <c r="AT513" s="16">
        <f>LOG((IFERROR(SUM(P513:X513)/COUNTIF(P513:X513, "&gt;0"),0.1))/(IFERROR(SUM(G513:O513)/COUNTIF(G513:O513, "&gt;0"),0.1)),2)</f>
        <v>0.99406079813335246</v>
      </c>
      <c r="AU513" s="17">
        <f>SUM(COUNTIF(P513:X513, "&gt;0"), COUNTIF(G513:O513, "&gt;0"))</f>
        <v>18</v>
      </c>
      <c r="AV513" s="18">
        <f>$BQ$3*AS513/$BO$3</f>
        <v>1.6599597585513081E-4</v>
      </c>
      <c r="AW513" s="18">
        <f>IF(AR513&lt;AV513,AR513,"ns")</f>
        <v>2.1795710592943291E-6</v>
      </c>
      <c r="AX513" s="19" t="str">
        <f>IF(AND(AW513&lt;0.01,ABS(AT513)&gt;1.5,D513&gt;2), IF(AND(AT513&gt;0,COUNTIF(P513:X513,"&gt;0")&gt;7),"IRF4_interactor_Treg", (IF(AND(AT513&lt;0,COUNTIF(G513:O513, "&gt;0")&gt;7), "background_significant", "ns"))), "ns")</f>
        <v>ns</v>
      </c>
      <c r="AY513" s="20">
        <f>IFERROR(TTEST(Y513:AG513,AH513:AP513,2,1),IF(OR(COUNTIF(AH513:AP513,"&gt;0")&gt;7,COUNTIF(Y513:AG513,"&gt;0")&gt;7),0,9999))</f>
        <v>2.2125622453151948E-3</v>
      </c>
      <c r="AZ513" s="20">
        <f>IF(AY513=9999,$BO$4,RANK(AY513,$AY$3:$AY$1993,1))</f>
        <v>494</v>
      </c>
      <c r="BA513" s="20">
        <f>LOG((IFERROR(SUM(AH513:AP513)/COUNTIF(AH513:AP513, "&gt;0"),0.1))/(IFERROR(SUM(Y513:AG513)/COUNTIF(Y513:AG513, "&gt;0"),0.1)),2)</f>
        <v>0.79294225220954384</v>
      </c>
      <c r="BB513" s="21">
        <f>SUM(COUNTIF(AH513:AP513, "&gt;0"), COUNTIF(Y513:AG513, "&gt;0"))</f>
        <v>18</v>
      </c>
      <c r="BC513" s="22">
        <f>$BQ$3*AZ513/$BO$4</f>
        <v>2.4824120603015075E-3</v>
      </c>
      <c r="BD513" s="22">
        <f>IF(AY513&lt;BC513,AY513,"ns")</f>
        <v>2.2125622453151948E-3</v>
      </c>
      <c r="BE513" s="23" t="str">
        <f>IF(AND(BD513&lt;0.01,ABS(BA513)&gt;1.5,D513&gt;2), IF(AND(BA513&gt;0,COUNTIF(AH513:AP513,"&gt;0")&gt;7),"IRF4_interactor_Th17", (IF(AND(BA513&lt;0,COUNTIF(Y513:AG513, "&gt;0")&gt;7), "background_significant", "ns"))), "ns")</f>
        <v>ns</v>
      </c>
      <c r="BF513" s="24" t="str">
        <f>IF(OR(AX513 ="IRF4_interactor_Treg", BE513 ="IRF4_interactor_Th17"), LOG((AVERAGE(AH513:AP513)+0.1)/(AVERAGE(P513:X513)+0.1),2),"ns")</f>
        <v>ns</v>
      </c>
      <c r="BG513" s="24">
        <f>IF(AND(AX513="IRF4_interactor_Treg",BE513="IRF4_interactor_Th17"),1,IF(AX513="IRF4_interactor_Treg","IRF4_Treg",IF(BE513="IRF4_interactor_Th17","IRF4_Th17",0)))</f>
        <v>0</v>
      </c>
      <c r="BH513" s="25">
        <f>IFERROR(TTEST(AH513:AP513,P513:X513,2,1),IF(OR(COUNTIF(P513:X513,"&gt;0")&gt;7,COUNTIF(AH513:AP513,"&gt;0")&gt;7),0,9999))</f>
        <v>0.34276458135084076</v>
      </c>
      <c r="BI513" s="25">
        <f>IF(BH513=9999,$BS$5,RANK(BH513,$BH$3:$BH$1993,1))</f>
        <v>1235</v>
      </c>
      <c r="BJ513" s="25">
        <f>$BQ$3*BI513/$BO$5</f>
        <v>6.2029131089904573E-3</v>
      </c>
      <c r="BK513" s="25" t="str">
        <f>IF(BH513&lt;BJ513,BH513,"ns")</f>
        <v>ns</v>
      </c>
      <c r="BL513" s="26">
        <f>SUM(COUNTIF(P513:X513, "&gt;0"), COUNTIF(AH513:AP513, "&gt;0"))</f>
        <v>18</v>
      </c>
    </row>
    <row r="514" spans="1:64">
      <c r="A514" t="s">
        <v>127</v>
      </c>
      <c r="B514" t="s">
        <v>128</v>
      </c>
      <c r="C514">
        <v>7.1633199999999997E-4</v>
      </c>
      <c r="D514">
        <v>19</v>
      </c>
      <c r="E514">
        <v>19</v>
      </c>
      <c r="F514">
        <v>0</v>
      </c>
      <c r="G514">
        <v>799604</v>
      </c>
      <c r="H514">
        <v>723314</v>
      </c>
      <c r="I514">
        <v>853360</v>
      </c>
      <c r="J514">
        <v>568317</v>
      </c>
      <c r="K514">
        <v>591264</v>
      </c>
      <c r="L514">
        <v>588603</v>
      </c>
      <c r="M514">
        <v>620769</v>
      </c>
      <c r="N514">
        <v>715935</v>
      </c>
      <c r="O514">
        <v>675960</v>
      </c>
      <c r="P514">
        <v>934003</v>
      </c>
      <c r="Q514">
        <v>743178</v>
      </c>
      <c r="R514">
        <v>896038</v>
      </c>
      <c r="S514">
        <v>1104980</v>
      </c>
      <c r="T514">
        <v>1096920</v>
      </c>
      <c r="U514">
        <v>1052950</v>
      </c>
      <c r="V514">
        <v>1468210</v>
      </c>
      <c r="W514">
        <v>1635780</v>
      </c>
      <c r="X514">
        <v>1667660</v>
      </c>
      <c r="Y514">
        <v>787749</v>
      </c>
      <c r="Z514">
        <v>711856</v>
      </c>
      <c r="AA514">
        <v>876907</v>
      </c>
      <c r="AB514">
        <v>568728</v>
      </c>
      <c r="AC514">
        <v>558675</v>
      </c>
      <c r="AD514">
        <v>576869</v>
      </c>
      <c r="AE514">
        <v>375537</v>
      </c>
      <c r="AF514">
        <v>406739</v>
      </c>
      <c r="AG514">
        <v>447508</v>
      </c>
      <c r="AH514">
        <v>1174780</v>
      </c>
      <c r="AI514">
        <v>1234500</v>
      </c>
      <c r="AJ514">
        <v>1240900</v>
      </c>
      <c r="AK514">
        <v>625702</v>
      </c>
      <c r="AL514">
        <v>613333</v>
      </c>
      <c r="AM514">
        <v>644591</v>
      </c>
      <c r="AN514">
        <v>623490</v>
      </c>
      <c r="AO514">
        <v>866113</v>
      </c>
      <c r="AP514">
        <v>661146</v>
      </c>
      <c r="AR514" s="16">
        <f>IFERROR(TTEST(G514:O514,P514:X514,2,1),IF(OR(COUNTIF(P514:X514,"&gt;0")&gt;7,COUNTIF(G514:O514,"&gt;0")&gt;7),0,9999))</f>
        <v>4.0320384104985153E-3</v>
      </c>
      <c r="AS514" s="16">
        <f>IF(AR514=9999,$BO$3,RANK(AR514,$AR$3:$AR$1993,1))</f>
        <v>511</v>
      </c>
      <c r="AT514" s="16">
        <f>LOG((IFERROR(SUM(P514:X514)/COUNTIF(P514:X514, "&gt;0"),0.1))/(IFERROR(SUM(G514:O514)/COUNTIF(G514:O514, "&gt;0"),0.1)),2)</f>
        <v>0.78839091070218748</v>
      </c>
      <c r="AU514" s="17">
        <f>SUM(COUNTIF(P514:X514, "&gt;0"), COUNTIF(G514:O514, "&gt;0"))</f>
        <v>18</v>
      </c>
      <c r="AV514" s="18">
        <f>$BQ$3*AS514/$BO$3</f>
        <v>2.5704225352112678E-3</v>
      </c>
      <c r="AW514" s="18" t="str">
        <f>IF(AR514&lt;AV514,AR514,"ns")</f>
        <v>ns</v>
      </c>
      <c r="AX514" s="19" t="str">
        <f>IF(AND(AW514&lt;0.01,ABS(AT514)&gt;1.5,D514&gt;2), IF(AND(AT514&gt;0,COUNTIF(P514:X514,"&gt;0")&gt;7),"IRF4_interactor_Treg", (IF(AND(AT514&lt;0,COUNTIF(G514:O514, "&gt;0")&gt;7), "background_significant", "ns"))), "ns")</f>
        <v>ns</v>
      </c>
      <c r="AY514" s="20">
        <f>IFERROR(TTEST(Y514:AG514,AH514:AP514,2,1),IF(OR(COUNTIF(AH514:AP514,"&gt;0")&gt;7,COUNTIF(Y514:AG514,"&gt;0")&gt;7),0,9999))</f>
        <v>2.2723370130432546E-3</v>
      </c>
      <c r="AZ514" s="20">
        <f>IF(AY514=9999,$BO$4,RANK(AY514,$AY$3:$AY$1993,1))</f>
        <v>495</v>
      </c>
      <c r="BA514" s="20">
        <f>LOG((IFERROR(SUM(AH514:AP514)/COUNTIF(AH514:AP514, "&gt;0"),0.1))/(IFERROR(SUM(Y514:AG514)/COUNTIF(Y514:AG514, "&gt;0"),0.1)),2)</f>
        <v>0.53309554326921038</v>
      </c>
      <c r="BB514" s="21">
        <f>SUM(COUNTIF(AH514:AP514, "&gt;0"), COUNTIF(Y514:AG514, "&gt;0"))</f>
        <v>18</v>
      </c>
      <c r="BC514" s="22">
        <f>$BQ$3*AZ514/$BO$4</f>
        <v>2.4874371859296483E-3</v>
      </c>
      <c r="BD514" s="22">
        <f>IF(AY514&lt;BC514,AY514,"ns")</f>
        <v>2.2723370130432546E-3</v>
      </c>
      <c r="BE514" s="23" t="str">
        <f>IF(AND(BD514&lt;0.01,ABS(BA514)&gt;1.5,D514&gt;2), IF(AND(BA514&gt;0,COUNTIF(AH514:AP514,"&gt;0")&gt;7),"IRF4_interactor_Th17", (IF(AND(BA514&lt;0,COUNTIF(Y514:AG514, "&gt;0")&gt;7), "background_significant", "ns"))), "ns")</f>
        <v>ns</v>
      </c>
      <c r="BF514" s="24" t="str">
        <f>IF(OR(AX514 ="IRF4_interactor_Treg", BE514 ="IRF4_interactor_Th17"), LOG((AVERAGE(AH514:AP514)+0.1)/(AVERAGE(P514:X514)+0.1),2),"ns")</f>
        <v>ns</v>
      </c>
      <c r="BG514" s="24">
        <f>IF(AND(AX514="IRF4_interactor_Treg",BE514="IRF4_interactor_Th17"),1,IF(AX514="IRF4_interactor_Treg","IRF4_Treg",IF(BE514="IRF4_interactor_Th17","IRF4_Th17",0)))</f>
        <v>0</v>
      </c>
      <c r="BH514" s="25">
        <f>IFERROR(TTEST(AH514:AP514,P514:X514,2,1),IF(OR(COUNTIF(P514:X514,"&gt;0")&gt;7,COUNTIF(AH514:AP514,"&gt;0")&gt;7),0,9999))</f>
        <v>0.11546997928943144</v>
      </c>
      <c r="BI514" s="25">
        <f>IF(BH514=9999,$BS$5,RANK(BH514,$BH$3:$BH$1993,1))</f>
        <v>719</v>
      </c>
      <c r="BJ514" s="25">
        <f>$BQ$3*BI514/$BO$5</f>
        <v>3.6112506278252136E-3</v>
      </c>
      <c r="BK514" s="25" t="str">
        <f>IF(BH514&lt;BJ514,BH514,"ns")</f>
        <v>ns</v>
      </c>
      <c r="BL514" s="26">
        <f>SUM(COUNTIF(P514:X514, "&gt;0"), COUNTIF(AH514:AP514, "&gt;0"))</f>
        <v>18</v>
      </c>
    </row>
    <row r="515" spans="1:64">
      <c r="A515" t="s">
        <v>5669</v>
      </c>
      <c r="B515" t="s">
        <v>5670</v>
      </c>
      <c r="C515">
        <v>7.1633199999999997E-4</v>
      </c>
      <c r="D515">
        <v>3</v>
      </c>
      <c r="E515">
        <v>3</v>
      </c>
      <c r="F515">
        <v>0</v>
      </c>
      <c r="G515">
        <v>228606</v>
      </c>
      <c r="H515">
        <v>97371.8</v>
      </c>
      <c r="I515">
        <v>157835</v>
      </c>
      <c r="J515">
        <v>204556</v>
      </c>
      <c r="K515">
        <v>219590</v>
      </c>
      <c r="L515">
        <v>267945</v>
      </c>
      <c r="M515">
        <v>94883.3</v>
      </c>
      <c r="N515">
        <v>102713</v>
      </c>
      <c r="O515">
        <v>130854</v>
      </c>
      <c r="P515">
        <v>59177.7</v>
      </c>
      <c r="Q515">
        <v>126442</v>
      </c>
      <c r="R515">
        <v>150007</v>
      </c>
      <c r="S515">
        <v>346053</v>
      </c>
      <c r="T515">
        <v>370956</v>
      </c>
      <c r="U515">
        <v>419053</v>
      </c>
      <c r="V515">
        <v>190112</v>
      </c>
      <c r="W515">
        <v>250401</v>
      </c>
      <c r="X515">
        <v>207140</v>
      </c>
      <c r="Y515">
        <v>700241</v>
      </c>
      <c r="Z515">
        <v>764409</v>
      </c>
      <c r="AA515">
        <v>844383</v>
      </c>
      <c r="AB515">
        <v>686457</v>
      </c>
      <c r="AC515">
        <v>762474</v>
      </c>
      <c r="AD515">
        <v>759078</v>
      </c>
      <c r="AE515">
        <v>336553</v>
      </c>
      <c r="AF515">
        <v>460436</v>
      </c>
      <c r="AG515">
        <v>500667</v>
      </c>
      <c r="AH515">
        <v>955746</v>
      </c>
      <c r="AI515">
        <v>1036230</v>
      </c>
      <c r="AJ515">
        <v>929068</v>
      </c>
      <c r="AK515">
        <v>723354</v>
      </c>
      <c r="AL515">
        <v>792199</v>
      </c>
      <c r="AM515">
        <v>850676</v>
      </c>
      <c r="AN515">
        <v>543039</v>
      </c>
      <c r="AO515">
        <v>785546</v>
      </c>
      <c r="AP515">
        <v>632904</v>
      </c>
      <c r="AR515" s="16">
        <f>IFERROR(TTEST(G515:O515,P515:X515,2,1),IF(OR(COUNTIF(P515:X515,"&gt;0")&gt;7,COUNTIF(G515:O515,"&gt;0")&gt;7),0,9999))</f>
        <v>8.9427048188411296E-2</v>
      </c>
      <c r="AS515" s="16">
        <f>IF(AR515=9999,$BO$3,RANK(AR515,$AR$3:$AR$1993,1))</f>
        <v>1109</v>
      </c>
      <c r="AT515" s="16">
        <f>LOG((IFERROR(SUM(P515:X515)/COUNTIF(P515:X515, "&gt;0"),0.1))/(IFERROR(SUM(G515:O515)/COUNTIF(G515:O515, "&gt;0"),0.1)),2)</f>
        <v>0.49447201772081023</v>
      </c>
      <c r="AU515" s="17">
        <f>SUM(COUNTIF(P515:X515, "&gt;0"), COUNTIF(G515:O515, "&gt;0"))</f>
        <v>18</v>
      </c>
      <c r="AV515" s="18">
        <f>$BQ$3*AS515/$BO$3</f>
        <v>5.5784708249496983E-3</v>
      </c>
      <c r="AW515" s="18" t="str">
        <f>IF(AR515&lt;AV515,AR515,"ns")</f>
        <v>ns</v>
      </c>
      <c r="AX515" s="19" t="str">
        <f>IF(AND(AW515&lt;0.01,ABS(AT515)&gt;1.5,D515&gt;2), IF(AND(AT515&gt;0,COUNTIF(P515:X515,"&gt;0")&gt;7),"IRF4_interactor_Treg", (IF(AND(AT515&lt;0,COUNTIF(G515:O515, "&gt;0")&gt;7), "background_significant", "ns"))), "ns")</f>
        <v>ns</v>
      </c>
      <c r="AY515" s="20">
        <f>IFERROR(TTEST(Y515:AG515,AH515:AP515,2,1),IF(OR(COUNTIF(AH515:AP515,"&gt;0")&gt;7,COUNTIF(Y515:AG515,"&gt;0")&gt;7),0,9999))</f>
        <v>2.2773699414002737E-3</v>
      </c>
      <c r="AZ515" s="20">
        <f>IF(AY515=9999,$BO$4,RANK(AY515,$AY$3:$AY$1993,1))</f>
        <v>496</v>
      </c>
      <c r="BA515" s="20">
        <f>LOG((IFERROR(SUM(AH515:AP515)/COUNTIF(AH515:AP515, "&gt;0"),0.1))/(IFERROR(SUM(Y515:AG515)/COUNTIF(Y515:AG515, "&gt;0"),0.1)),2)</f>
        <v>0.31803035758824949</v>
      </c>
      <c r="BB515" s="21">
        <f>SUM(COUNTIF(AH515:AP515, "&gt;0"), COUNTIF(Y515:AG515, "&gt;0"))</f>
        <v>18</v>
      </c>
      <c r="BC515" s="22">
        <f>$BQ$3*AZ515/$BO$4</f>
        <v>2.4924623115577891E-3</v>
      </c>
      <c r="BD515" s="22">
        <f>IF(AY515&lt;BC515,AY515,"ns")</f>
        <v>2.2773699414002737E-3</v>
      </c>
      <c r="BE515" s="23" t="str">
        <f>IF(AND(BD515&lt;0.01,ABS(BA515)&gt;1.5,D515&gt;2), IF(AND(BA515&gt;0,COUNTIF(AH515:AP515,"&gt;0")&gt;7),"IRF4_interactor_Th17", (IF(AND(BA515&lt;0,COUNTIF(Y515:AG515, "&gt;0")&gt;7), "background_significant", "ns"))), "ns")</f>
        <v>ns</v>
      </c>
      <c r="BF515" s="24" t="str">
        <f>IF(OR(AX515 ="IRF4_interactor_Treg", BE515 ="IRF4_interactor_Th17"), LOG((AVERAGE(AH515:AP515)+0.1)/(AVERAGE(P515:X515)+0.1),2),"ns")</f>
        <v>ns</v>
      </c>
      <c r="BG515" s="24">
        <f>IF(AND(AX515="IRF4_interactor_Treg",BE515="IRF4_interactor_Th17"),1,IF(AX515="IRF4_interactor_Treg","IRF4_Treg",IF(BE515="IRF4_interactor_Th17","IRF4_Th17",0)))</f>
        <v>0</v>
      </c>
      <c r="BH515" s="25">
        <f>IFERROR(TTEST(AH515:AP515,P515:X515,2,1),IF(OR(COUNTIF(P515:X515,"&gt;0")&gt;7,COUNTIF(AH515:AP515,"&gt;0")&gt;7),0,9999))</f>
        <v>6.785615052208077E-5</v>
      </c>
      <c r="BI515" s="25">
        <f>IF(BH515=9999,$BS$5,RANK(BH515,$BH$3:$BH$1993,1))</f>
        <v>26</v>
      </c>
      <c r="BJ515" s="25">
        <f>$BQ$3*BI515/$BO$5</f>
        <v>1.3058764439979911E-4</v>
      </c>
      <c r="BK515" s="25">
        <f>IF(BH515&lt;BJ515,BH515,"ns")</f>
        <v>6.785615052208077E-5</v>
      </c>
      <c r="BL515" s="26">
        <f>SUM(COUNTIF(P515:X515, "&gt;0"), COUNTIF(AH515:AP515, "&gt;0"))</f>
        <v>18</v>
      </c>
    </row>
    <row r="516" spans="1:64">
      <c r="A516" t="s">
        <v>3179</v>
      </c>
      <c r="B516" t="s">
        <v>3180</v>
      </c>
      <c r="C516">
        <v>7.1633199999999997E-4</v>
      </c>
      <c r="D516">
        <v>7</v>
      </c>
      <c r="E516">
        <v>7</v>
      </c>
      <c r="F516">
        <v>0</v>
      </c>
      <c r="G516">
        <v>458100</v>
      </c>
      <c r="H516">
        <v>359769</v>
      </c>
      <c r="I516">
        <v>502038</v>
      </c>
      <c r="J516">
        <v>313791</v>
      </c>
      <c r="K516">
        <v>276009</v>
      </c>
      <c r="L516">
        <v>327123</v>
      </c>
      <c r="M516">
        <v>281265</v>
      </c>
      <c r="N516">
        <v>283903</v>
      </c>
      <c r="O516">
        <v>295249</v>
      </c>
      <c r="P516">
        <v>499524</v>
      </c>
      <c r="Q516">
        <v>475381</v>
      </c>
      <c r="R516">
        <v>390842</v>
      </c>
      <c r="S516">
        <v>435394</v>
      </c>
      <c r="T516">
        <v>565349</v>
      </c>
      <c r="U516">
        <v>461126</v>
      </c>
      <c r="V516">
        <v>450637</v>
      </c>
      <c r="W516">
        <v>590605</v>
      </c>
      <c r="X516">
        <v>488416</v>
      </c>
      <c r="Y516">
        <v>456860</v>
      </c>
      <c r="Z516">
        <v>414081</v>
      </c>
      <c r="AA516">
        <v>406061</v>
      </c>
      <c r="AB516">
        <v>282779</v>
      </c>
      <c r="AC516">
        <v>337486</v>
      </c>
      <c r="AD516">
        <v>376780</v>
      </c>
      <c r="AE516">
        <v>184364</v>
      </c>
      <c r="AF516">
        <v>288962</v>
      </c>
      <c r="AG516">
        <v>281747</v>
      </c>
      <c r="AH516">
        <v>579315</v>
      </c>
      <c r="AI516">
        <v>639817</v>
      </c>
      <c r="AJ516">
        <v>576886</v>
      </c>
      <c r="AK516">
        <v>422567</v>
      </c>
      <c r="AL516">
        <v>466843</v>
      </c>
      <c r="AM516">
        <v>312528</v>
      </c>
      <c r="AN516">
        <v>300750</v>
      </c>
      <c r="AO516">
        <v>457425</v>
      </c>
      <c r="AP516">
        <v>350244</v>
      </c>
      <c r="AR516" s="16">
        <f>IFERROR(TTEST(G516:O516,P516:X516,2,1),IF(OR(COUNTIF(P516:X516,"&gt;0")&gt;7,COUNTIF(G516:O516,"&gt;0")&gt;7),0,9999))</f>
        <v>1.0444987772076184E-2</v>
      </c>
      <c r="AS516" s="16">
        <f>IF(AR516=9999,$BO$3,RANK(AR516,$AR$3:$AR$1993,1))</f>
        <v>669</v>
      </c>
      <c r="AT516" s="16">
        <f>LOG((IFERROR(SUM(P516:X516)/COUNTIF(P516:X516, "&gt;0"),0.1))/(IFERROR(SUM(G516:O516)/COUNTIF(G516:O516, "&gt;0"),0.1)),2)</f>
        <v>0.49243939761532191</v>
      </c>
      <c r="AU516" s="17">
        <f>SUM(COUNTIF(P516:X516, "&gt;0"), COUNTIF(G516:O516, "&gt;0"))</f>
        <v>18</v>
      </c>
      <c r="AV516" s="18">
        <f>$BQ$3*AS516/$BO$3</f>
        <v>3.365191146881288E-3</v>
      </c>
      <c r="AW516" s="18" t="str">
        <f>IF(AR516&lt;AV516,AR516,"ns")</f>
        <v>ns</v>
      </c>
      <c r="AX516" s="19" t="str">
        <f>IF(AND(AW516&lt;0.01,ABS(AT516)&gt;1.5,D516&gt;2), IF(AND(AT516&gt;0,COUNTIF(P516:X516,"&gt;0")&gt;7),"IRF4_interactor_Treg", (IF(AND(AT516&lt;0,COUNTIF(G516:O516, "&gt;0")&gt;7), "background_significant", "ns"))), "ns")</f>
        <v>ns</v>
      </c>
      <c r="AY516" s="20">
        <f>IFERROR(TTEST(Y516:AG516,AH516:AP516,2,1),IF(OR(COUNTIF(AH516:AP516,"&gt;0")&gt;7,COUNTIF(Y516:AG516,"&gt;0")&gt;7),0,9999))</f>
        <v>2.2777833828229567E-3</v>
      </c>
      <c r="AZ516" s="20">
        <f>IF(AY516=9999,$BO$4,RANK(AY516,$AY$3:$AY$1993,1))</f>
        <v>497</v>
      </c>
      <c r="BA516" s="20">
        <f>LOG((IFERROR(SUM(AH516:AP516)/COUNTIF(AH516:AP516, "&gt;0"),0.1))/(IFERROR(SUM(Y516:AG516)/COUNTIF(Y516:AG516, "&gt;0"),0.1)),2)</f>
        <v>0.43896665012222835</v>
      </c>
      <c r="BB516" s="21">
        <f>SUM(COUNTIF(AH516:AP516, "&gt;0"), COUNTIF(Y516:AG516, "&gt;0"))</f>
        <v>18</v>
      </c>
      <c r="BC516" s="22">
        <f>$BQ$3*AZ516/$BO$4</f>
        <v>2.4974874371859294E-3</v>
      </c>
      <c r="BD516" s="22">
        <f>IF(AY516&lt;BC516,AY516,"ns")</f>
        <v>2.2777833828229567E-3</v>
      </c>
      <c r="BE516" s="23" t="str">
        <f>IF(AND(BD516&lt;0.01,ABS(BA516)&gt;1.5,D516&gt;2), IF(AND(BA516&gt;0,COUNTIF(AH516:AP516,"&gt;0")&gt;7),"IRF4_interactor_Th17", (IF(AND(BA516&lt;0,COUNTIF(Y516:AG516, "&gt;0")&gt;7), "background_significant", "ns"))), "ns")</f>
        <v>ns</v>
      </c>
      <c r="BF516" s="24" t="str">
        <f>IF(OR(AX516 ="IRF4_interactor_Treg", BE516 ="IRF4_interactor_Th17"), LOG((AVERAGE(AH516:AP516)+0.1)/(AVERAGE(P516:X516)+0.1),2),"ns")</f>
        <v>ns</v>
      </c>
      <c r="BG516" s="24">
        <f>IF(AND(AX516="IRF4_interactor_Treg",BE516="IRF4_interactor_Th17"),1,IF(AX516="IRF4_interactor_Treg","IRF4_Treg",IF(BE516="IRF4_interactor_Th17","IRF4_Th17",0)))</f>
        <v>0</v>
      </c>
      <c r="BH516" s="25">
        <f>IFERROR(TTEST(AH516:AP516,P516:X516,2,1),IF(OR(COUNTIF(P516:X516,"&gt;0")&gt;7,COUNTIF(AH516:AP516,"&gt;0")&gt;7),0,9999))</f>
        <v>0.56118182092562485</v>
      </c>
      <c r="BI516" s="25">
        <f>IF(BH516=9999,$BS$5,RANK(BH516,$BH$3:$BH$1993,1))</f>
        <v>1546</v>
      </c>
      <c r="BJ516" s="25">
        <f>$BQ$3*BI516/$BO$5</f>
        <v>7.7649422400803622E-3</v>
      </c>
      <c r="BK516" s="25" t="str">
        <f>IF(BH516&lt;BJ516,BH516,"ns")</f>
        <v>ns</v>
      </c>
      <c r="BL516" s="26">
        <f>SUM(COUNTIF(P516:X516, "&gt;0"), COUNTIF(AH516:AP516, "&gt;0"))</f>
        <v>18</v>
      </c>
    </row>
    <row r="517" spans="1:64">
      <c r="A517" t="s">
        <v>3361</v>
      </c>
      <c r="B517" t="s">
        <v>3362</v>
      </c>
      <c r="C517">
        <v>7.1633199999999997E-4</v>
      </c>
      <c r="D517">
        <v>3</v>
      </c>
      <c r="E517">
        <v>3</v>
      </c>
      <c r="F517">
        <v>0</v>
      </c>
      <c r="G517">
        <v>66266.100000000006</v>
      </c>
      <c r="H517">
        <v>68344.600000000006</v>
      </c>
      <c r="I517">
        <v>64161.5</v>
      </c>
      <c r="J517">
        <v>27171.3</v>
      </c>
      <c r="K517">
        <v>39558.300000000003</v>
      </c>
      <c r="L517">
        <v>47692.6</v>
      </c>
      <c r="M517">
        <v>43279.5</v>
      </c>
      <c r="N517">
        <v>42946.8</v>
      </c>
      <c r="O517">
        <v>40751.300000000003</v>
      </c>
      <c r="P517">
        <v>112470</v>
      </c>
      <c r="Q517">
        <v>114778</v>
      </c>
      <c r="R517">
        <v>100458</v>
      </c>
      <c r="S517">
        <v>108190</v>
      </c>
      <c r="T517">
        <v>134413</v>
      </c>
      <c r="U517">
        <v>133134</v>
      </c>
      <c r="V517">
        <v>102605</v>
      </c>
      <c r="W517">
        <v>146039</v>
      </c>
      <c r="X517">
        <v>133412</v>
      </c>
      <c r="Y517">
        <v>87767</v>
      </c>
      <c r="Z517">
        <v>63235.3</v>
      </c>
      <c r="AA517">
        <v>64166.6</v>
      </c>
      <c r="AB517">
        <v>45115.8</v>
      </c>
      <c r="AC517">
        <v>50733</v>
      </c>
      <c r="AD517">
        <v>48028.3</v>
      </c>
      <c r="AE517">
        <v>46396.3</v>
      </c>
      <c r="AF517">
        <v>74431.3</v>
      </c>
      <c r="AG517">
        <v>71403.899999999994</v>
      </c>
      <c r="AH517">
        <v>173754</v>
      </c>
      <c r="AI517">
        <v>180191</v>
      </c>
      <c r="AJ517">
        <v>183675</v>
      </c>
      <c r="AK517">
        <v>74187</v>
      </c>
      <c r="AL517">
        <v>79166.2</v>
      </c>
      <c r="AM517">
        <v>28960.2</v>
      </c>
      <c r="AN517">
        <v>154977</v>
      </c>
      <c r="AO517">
        <v>172522</v>
      </c>
      <c r="AP517">
        <v>139006</v>
      </c>
      <c r="AR517" s="16">
        <f>IFERROR(TTEST(G517:O517,P517:X517,2,1),IF(OR(COUNTIF(P517:X517,"&gt;0")&gt;7,COUNTIF(G517:O517,"&gt;0")&gt;7),0,9999))</f>
        <v>2.4494786399819686E-5</v>
      </c>
      <c r="AS517" s="16">
        <f>IF(AR517=9999,$BO$3,RANK(AR517,$AR$3:$AR$1993,1))</f>
        <v>72</v>
      </c>
      <c r="AT517" s="16">
        <f>LOG((IFERROR(SUM(P517:X517)/COUNTIF(P517:X517, "&gt;0"),0.1))/(IFERROR(SUM(G517:O517)/COUNTIF(G517:O517, "&gt;0"),0.1)),2)</f>
        <v>1.3022191156229386</v>
      </c>
      <c r="AU517" s="17">
        <f>SUM(COUNTIF(P517:X517, "&gt;0"), COUNTIF(G517:O517, "&gt;0"))</f>
        <v>18</v>
      </c>
      <c r="AV517" s="18">
        <f>$BQ$3*AS517/$BO$3</f>
        <v>3.6217303822937624E-4</v>
      </c>
      <c r="AW517" s="18">
        <f>IF(AR517&lt;AV517,AR517,"ns")</f>
        <v>2.4494786399819686E-5</v>
      </c>
      <c r="AX517" s="19" t="str">
        <f>IF(AND(AW517&lt;0.01,ABS(AT517)&gt;1.5,D517&gt;2), IF(AND(AT517&gt;0,COUNTIF(P517:X517,"&gt;0")&gt;7),"IRF4_interactor_Treg", (IF(AND(AT517&lt;0,COUNTIF(G517:O517, "&gt;0")&gt;7), "background_significant", "ns"))), "ns")</f>
        <v>ns</v>
      </c>
      <c r="AY517" s="20">
        <f>IFERROR(TTEST(Y517:AG517,AH517:AP517,2,1),IF(OR(COUNTIF(AH517:AP517,"&gt;0")&gt;7,COUNTIF(Y517:AG517,"&gt;0")&gt;7),0,9999))</f>
        <v>2.2885768869601031E-3</v>
      </c>
      <c r="AZ517" s="20">
        <f>IF(AY517=9999,$BO$4,RANK(AY517,$AY$3:$AY$1993,1))</f>
        <v>498</v>
      </c>
      <c r="BA517" s="20">
        <f>LOG((IFERROR(SUM(AH517:AP517)/COUNTIF(AH517:AP517, "&gt;0"),0.1))/(IFERROR(SUM(Y517:AG517)/COUNTIF(Y517:AG517, "&gt;0"),0.1)),2)</f>
        <v>1.1057865724371534</v>
      </c>
      <c r="BB517" s="21">
        <f>SUM(COUNTIF(AH517:AP517, "&gt;0"), COUNTIF(Y517:AG517, "&gt;0"))</f>
        <v>18</v>
      </c>
      <c r="BC517" s="22">
        <f>$BQ$3*AZ517/$BO$4</f>
        <v>2.5025125628140707E-3</v>
      </c>
      <c r="BD517" s="22">
        <f>IF(AY517&lt;BC517,AY517,"ns")</f>
        <v>2.2885768869601031E-3</v>
      </c>
      <c r="BE517" s="23" t="str">
        <f>IF(AND(BD517&lt;0.01,ABS(BA517)&gt;1.5,D517&gt;2), IF(AND(BA517&gt;0,COUNTIF(AH517:AP517,"&gt;0")&gt;7),"IRF4_interactor_Th17", (IF(AND(BA517&lt;0,COUNTIF(Y517:AG517, "&gt;0")&gt;7), "background_significant", "ns"))), "ns")</f>
        <v>ns</v>
      </c>
      <c r="BF517" s="24" t="str">
        <f>IF(OR(AX517 ="IRF4_interactor_Treg", BE517 ="IRF4_interactor_Th17"), LOG((AVERAGE(AH517:AP517)+0.1)/(AVERAGE(P517:X517)+0.1),2),"ns")</f>
        <v>ns</v>
      </c>
      <c r="BG517" s="24">
        <f>IF(AND(AX517="IRF4_interactor_Treg",BE517="IRF4_interactor_Th17"),1,IF(AX517="IRF4_interactor_Treg","IRF4_Treg",IF(BE517="IRF4_interactor_Th17","IRF4_Th17",0)))</f>
        <v>0</v>
      </c>
      <c r="BH517" s="25">
        <f>IFERROR(TTEST(AH517:AP517,P517:X517,2,1),IF(OR(COUNTIF(P517:X517,"&gt;0")&gt;7,COUNTIF(AH517:AP517,"&gt;0")&gt;7),0,9999))</f>
        <v>0.61116412484679261</v>
      </c>
      <c r="BI517" s="25">
        <f>IF(BH517=9999,$BS$5,RANK(BH517,$BH$3:$BH$1993,1))</f>
        <v>1600</v>
      </c>
      <c r="BJ517" s="25">
        <f>$BQ$3*BI517/$BO$5</f>
        <v>8.0361627322953297E-3</v>
      </c>
      <c r="BK517" s="25" t="str">
        <f>IF(BH517&lt;BJ517,BH517,"ns")</f>
        <v>ns</v>
      </c>
      <c r="BL517" s="26">
        <f>SUM(COUNTIF(P517:X517, "&gt;0"), COUNTIF(AH517:AP517, "&gt;0"))</f>
        <v>18</v>
      </c>
    </row>
    <row r="518" spans="1:64">
      <c r="A518" t="s">
        <v>2573</v>
      </c>
      <c r="B518" t="s">
        <v>2574</v>
      </c>
      <c r="C518">
        <v>7.1633199999999997E-4</v>
      </c>
      <c r="D518">
        <v>9</v>
      </c>
      <c r="E518">
        <v>9</v>
      </c>
      <c r="F518">
        <v>0</v>
      </c>
      <c r="G518">
        <v>195191</v>
      </c>
      <c r="H518">
        <v>196856</v>
      </c>
      <c r="I518">
        <v>248458</v>
      </c>
      <c r="J518">
        <v>94073.9</v>
      </c>
      <c r="K518">
        <v>118796</v>
      </c>
      <c r="L518">
        <v>134395</v>
      </c>
      <c r="M518">
        <v>89494</v>
      </c>
      <c r="N518">
        <v>89710.2</v>
      </c>
      <c r="O518">
        <v>122282</v>
      </c>
      <c r="P518">
        <v>235057</v>
      </c>
      <c r="Q518">
        <v>274406</v>
      </c>
      <c r="R518">
        <v>235115</v>
      </c>
      <c r="S518">
        <v>259929</v>
      </c>
      <c r="T518">
        <v>298994</v>
      </c>
      <c r="U518">
        <v>297114</v>
      </c>
      <c r="V518">
        <v>252607</v>
      </c>
      <c r="W518">
        <v>276440</v>
      </c>
      <c r="X518">
        <v>341461</v>
      </c>
      <c r="Y518">
        <v>328055</v>
      </c>
      <c r="Z518">
        <v>269365</v>
      </c>
      <c r="AA518">
        <v>278024</v>
      </c>
      <c r="AB518">
        <v>176214</v>
      </c>
      <c r="AC518">
        <v>162318</v>
      </c>
      <c r="AD518">
        <v>144998</v>
      </c>
      <c r="AE518">
        <v>162784</v>
      </c>
      <c r="AF518">
        <v>252215</v>
      </c>
      <c r="AG518">
        <v>268199</v>
      </c>
      <c r="AH518">
        <v>485867</v>
      </c>
      <c r="AI518">
        <v>440080</v>
      </c>
      <c r="AJ518">
        <v>563081</v>
      </c>
      <c r="AK518">
        <v>174215</v>
      </c>
      <c r="AL518">
        <v>173537</v>
      </c>
      <c r="AM518">
        <v>249967</v>
      </c>
      <c r="AN518">
        <v>331699</v>
      </c>
      <c r="AO518">
        <v>437315</v>
      </c>
      <c r="AP518">
        <v>367318</v>
      </c>
      <c r="AR518" s="16">
        <f>IFERROR(TTEST(G518:O518,P518:X518,2,1),IF(OR(COUNTIF(P518:X518,"&gt;0")&gt;7,COUNTIF(G518:O518,"&gt;0")&gt;7),0,9999))</f>
        <v>9.8064501525686027E-4</v>
      </c>
      <c r="AS518" s="16">
        <f>IF(AR518=9999,$BO$3,RANK(AR518,$AR$3:$AR$1993,1))</f>
        <v>295</v>
      </c>
      <c r="AT518" s="16">
        <f>LOG((IFERROR(SUM(P518:X518)/COUNTIF(P518:X518, "&gt;0"),0.1))/(IFERROR(SUM(G518:O518)/COUNTIF(G518:O518, "&gt;0"),0.1)),2)</f>
        <v>0.93862795097766361</v>
      </c>
      <c r="AU518" s="17">
        <f>SUM(COUNTIF(P518:X518, "&gt;0"), COUNTIF(G518:O518, "&gt;0"))</f>
        <v>18</v>
      </c>
      <c r="AV518" s="18">
        <f>$BQ$3*AS518/$BO$3</f>
        <v>1.4839034205231388E-3</v>
      </c>
      <c r="AW518" s="18">
        <f>IF(AR518&lt;AV518,AR518,"ns")</f>
        <v>9.8064501525686027E-4</v>
      </c>
      <c r="AX518" s="19" t="str">
        <f>IF(AND(AW518&lt;0.01,ABS(AT518)&gt;1.5,D518&gt;2), IF(AND(AT518&gt;0,COUNTIF(P518:X518,"&gt;0")&gt;7),"IRF4_interactor_Treg", (IF(AND(AT518&lt;0,COUNTIF(G518:O518, "&gt;0")&gt;7), "background_significant", "ns"))), "ns")</f>
        <v>ns</v>
      </c>
      <c r="AY518" s="20">
        <f>IFERROR(TTEST(Y518:AG518,AH518:AP518,2,1),IF(OR(COUNTIF(AH518:AP518,"&gt;0")&gt;7,COUNTIF(Y518:AG518,"&gt;0")&gt;7),0,9999))</f>
        <v>2.2967862896683569E-3</v>
      </c>
      <c r="AZ518" s="20">
        <f>IF(AY518=9999,$BO$4,RANK(AY518,$AY$3:$AY$1993,1))</f>
        <v>499</v>
      </c>
      <c r="BA518" s="20">
        <f>LOG((IFERROR(SUM(AH518:AP518)/COUNTIF(AH518:AP518, "&gt;0"),0.1))/(IFERROR(SUM(Y518:AG518)/COUNTIF(Y518:AG518, "&gt;0"),0.1)),2)</f>
        <v>0.6583351693762336</v>
      </c>
      <c r="BB518" s="21">
        <f>SUM(COUNTIF(AH518:AP518, "&gt;0"), COUNTIF(Y518:AG518, "&gt;0"))</f>
        <v>18</v>
      </c>
      <c r="BC518" s="22">
        <f>$BQ$3*AZ518/$BO$4</f>
        <v>2.507537688442211E-3</v>
      </c>
      <c r="BD518" s="22">
        <f>IF(AY518&lt;BC518,AY518,"ns")</f>
        <v>2.2967862896683569E-3</v>
      </c>
      <c r="BE518" s="23" t="str">
        <f>IF(AND(BD518&lt;0.01,ABS(BA518)&gt;1.5,D518&gt;2), IF(AND(BA518&gt;0,COUNTIF(AH518:AP518,"&gt;0")&gt;7),"IRF4_interactor_Th17", (IF(AND(BA518&lt;0,COUNTIF(Y518:AG518, "&gt;0")&gt;7), "background_significant", "ns"))), "ns")</f>
        <v>ns</v>
      </c>
      <c r="BF518" s="24" t="str">
        <f>IF(OR(AX518 ="IRF4_interactor_Treg", BE518 ="IRF4_interactor_Th17"), LOG((AVERAGE(AH518:AP518)+0.1)/(AVERAGE(P518:X518)+0.1),2),"ns")</f>
        <v>ns</v>
      </c>
      <c r="BG518" s="24">
        <f>IF(AND(AX518="IRF4_interactor_Treg",BE518="IRF4_interactor_Th17"),1,IF(AX518="IRF4_interactor_Treg","IRF4_Treg",IF(BE518="IRF4_interactor_Th17","IRF4_Th17",0)))</f>
        <v>0</v>
      </c>
      <c r="BH518" s="25">
        <f>IFERROR(TTEST(AH518:AP518,P518:X518,2,1),IF(OR(COUNTIF(P518:X518,"&gt;0")&gt;7,COUNTIF(AH518:AP518,"&gt;0")&gt;7),0,9999))</f>
        <v>0.14542930391989908</v>
      </c>
      <c r="BI518" s="25">
        <f>IF(BH518=9999,$BS$5,RANK(BH518,$BH$3:$BH$1993,1))</f>
        <v>805</v>
      </c>
      <c r="BJ518" s="25">
        <f>$BQ$3*BI518/$BO$5</f>
        <v>4.0431943746860877E-3</v>
      </c>
      <c r="BK518" s="25" t="str">
        <f>IF(BH518&lt;BJ518,BH518,"ns")</f>
        <v>ns</v>
      </c>
      <c r="BL518" s="26">
        <f>SUM(COUNTIF(P518:X518, "&gt;0"), COUNTIF(AH518:AP518, "&gt;0"))</f>
        <v>18</v>
      </c>
    </row>
    <row r="519" spans="1:64">
      <c r="A519" t="s">
        <v>271</v>
      </c>
      <c r="B519" t="s">
        <v>272</v>
      </c>
      <c r="C519">
        <v>7.1633199999999997E-4</v>
      </c>
      <c r="D519">
        <v>3</v>
      </c>
      <c r="E519">
        <v>3</v>
      </c>
      <c r="F519">
        <v>0</v>
      </c>
      <c r="G519">
        <v>162785</v>
      </c>
      <c r="H519">
        <v>137739</v>
      </c>
      <c r="I519">
        <v>92794.2</v>
      </c>
      <c r="J519">
        <v>119767</v>
      </c>
      <c r="K519">
        <v>146042</v>
      </c>
      <c r="L519">
        <v>78101.8</v>
      </c>
      <c r="M519">
        <v>154758</v>
      </c>
      <c r="N519">
        <v>167803</v>
      </c>
      <c r="O519">
        <v>83454.100000000006</v>
      </c>
      <c r="P519">
        <v>160333</v>
      </c>
      <c r="Q519">
        <v>159695</v>
      </c>
      <c r="R519">
        <v>120118</v>
      </c>
      <c r="S519">
        <v>169803</v>
      </c>
      <c r="T519">
        <v>159849</v>
      </c>
      <c r="U519">
        <v>70369.600000000006</v>
      </c>
      <c r="V519">
        <v>173248</v>
      </c>
      <c r="W519">
        <v>211546</v>
      </c>
      <c r="X519">
        <v>141649</v>
      </c>
      <c r="Y519">
        <v>186380</v>
      </c>
      <c r="Z519">
        <v>162942</v>
      </c>
      <c r="AA519">
        <v>133544</v>
      </c>
      <c r="AB519">
        <v>138048</v>
      </c>
      <c r="AC519">
        <v>153358</v>
      </c>
      <c r="AD519">
        <v>101183</v>
      </c>
      <c r="AE519">
        <v>110246</v>
      </c>
      <c r="AF519">
        <v>139372</v>
      </c>
      <c r="AG519">
        <v>72660.600000000006</v>
      </c>
      <c r="AH519">
        <v>181145</v>
      </c>
      <c r="AI519">
        <v>188082</v>
      </c>
      <c r="AJ519">
        <v>184797</v>
      </c>
      <c r="AK519">
        <v>197816</v>
      </c>
      <c r="AL519">
        <v>162801</v>
      </c>
      <c r="AM519">
        <v>181274</v>
      </c>
      <c r="AN519">
        <v>139847</v>
      </c>
      <c r="AO519">
        <v>186476</v>
      </c>
      <c r="AP519">
        <v>129502</v>
      </c>
      <c r="AR519" s="16">
        <f>IFERROR(TTEST(G519:O519,P519:X519,2,1),IF(OR(COUNTIF(P519:X519,"&gt;0")&gt;7,COUNTIF(G519:O519,"&gt;0")&gt;7),0,9999))</f>
        <v>1.0954783763065135E-2</v>
      </c>
      <c r="AS519" s="16">
        <f>IF(AR519=9999,$BO$3,RANK(AR519,$AR$3:$AR$1993,1))</f>
        <v>673</v>
      </c>
      <c r="AT519" s="16">
        <f>LOG((IFERROR(SUM(P519:X519)/COUNTIF(P519:X519, "&gt;0"),0.1))/(IFERROR(SUM(G519:O519)/COUNTIF(G519:O519, "&gt;0"),0.1)),2)</f>
        <v>0.25746874833928685</v>
      </c>
      <c r="AU519" s="17">
        <f>SUM(COUNTIF(P519:X519, "&gt;0"), COUNTIF(G519:O519, "&gt;0"))</f>
        <v>18</v>
      </c>
      <c r="AV519" s="18">
        <f>$BQ$3*AS519/$BO$3</f>
        <v>3.3853118712273643E-3</v>
      </c>
      <c r="AW519" s="18" t="str">
        <f>IF(AR519&lt;AV519,AR519,"ns")</f>
        <v>ns</v>
      </c>
      <c r="AX519" s="19" t="str">
        <f>IF(AND(AW519&lt;0.01,ABS(AT519)&gt;1.5,D519&gt;2), IF(AND(AT519&gt;0,COUNTIF(P519:X519,"&gt;0")&gt;7),"IRF4_interactor_Treg", (IF(AND(AT519&lt;0,COUNTIF(G519:O519, "&gt;0")&gt;7), "background_significant", "ns"))), "ns")</f>
        <v>ns</v>
      </c>
      <c r="AY519" s="20">
        <f>IFERROR(TTEST(Y519:AG519,AH519:AP519,2,1),IF(OR(COUNTIF(AH519:AP519,"&gt;0")&gt;7,COUNTIF(Y519:AG519,"&gt;0")&gt;7),0,9999))</f>
        <v>2.2981878587045083E-3</v>
      </c>
      <c r="AZ519" s="20">
        <f>IF(AY519=9999,$BO$4,RANK(AY519,$AY$3:$AY$1993,1))</f>
        <v>500</v>
      </c>
      <c r="BA519" s="20">
        <f>LOG((IFERROR(SUM(AH519:AP519)/COUNTIF(AH519:AP519, "&gt;0"),0.1))/(IFERROR(SUM(Y519:AG519)/COUNTIF(Y519:AG519, "&gt;0"),0.1)),2)</f>
        <v>0.37357978921170465</v>
      </c>
      <c r="BB519" s="21">
        <f>SUM(COUNTIF(AH519:AP519, "&gt;0"), COUNTIF(Y519:AG519, "&gt;0"))</f>
        <v>18</v>
      </c>
      <c r="BC519" s="22">
        <f>$BQ$3*AZ519/$BO$4</f>
        <v>2.5125628140703518E-3</v>
      </c>
      <c r="BD519" s="22">
        <f>IF(AY519&lt;BC519,AY519,"ns")</f>
        <v>2.2981878587045083E-3</v>
      </c>
      <c r="BE519" s="23" t="str">
        <f>IF(AND(BD519&lt;0.01,ABS(BA519)&gt;1.5,D519&gt;2), IF(AND(BA519&gt;0,COUNTIF(AH519:AP519,"&gt;0")&gt;7),"IRF4_interactor_Th17", (IF(AND(BA519&lt;0,COUNTIF(Y519:AG519, "&gt;0")&gt;7), "background_significant", "ns"))), "ns")</f>
        <v>ns</v>
      </c>
      <c r="BF519" s="24" t="str">
        <f>IF(OR(AX519 ="IRF4_interactor_Treg", BE519 ="IRF4_interactor_Th17"), LOG((AVERAGE(AH519:AP519)+0.1)/(AVERAGE(P519:X519)+0.1),2),"ns")</f>
        <v>ns</v>
      </c>
      <c r="BG519" s="24">
        <f>IF(AND(AX519="IRF4_interactor_Treg",BE519="IRF4_interactor_Th17"),1,IF(AX519="IRF4_interactor_Treg","IRF4_Treg",IF(BE519="IRF4_interactor_Th17","IRF4_Th17",0)))</f>
        <v>0</v>
      </c>
      <c r="BH519" s="25">
        <f>IFERROR(TTEST(AH519:AP519,P519:X519,2,1),IF(OR(COUNTIF(P519:X519,"&gt;0")&gt;7,COUNTIF(AH519:AP519,"&gt;0")&gt;7),0,9999))</f>
        <v>0.21251489731485446</v>
      </c>
      <c r="BI519" s="25">
        <f>IF(BH519=9999,$BS$5,RANK(BH519,$BH$3:$BH$1993,1))</f>
        <v>974</v>
      </c>
      <c r="BJ519" s="25">
        <f>$BQ$3*BI519/$BO$5</f>
        <v>4.892014063284782E-3</v>
      </c>
      <c r="BK519" s="25" t="str">
        <f>IF(BH519&lt;BJ519,BH519,"ns")</f>
        <v>ns</v>
      </c>
      <c r="BL519" s="26">
        <f>SUM(COUNTIF(P519:X519, "&gt;0"), COUNTIF(AH519:AP519, "&gt;0"))</f>
        <v>18</v>
      </c>
    </row>
    <row r="520" spans="1:64">
      <c r="A520" t="s">
        <v>7575</v>
      </c>
      <c r="B520" t="s">
        <v>7576</v>
      </c>
      <c r="C520">
        <v>1.02983E-2</v>
      </c>
      <c r="D520">
        <v>3</v>
      </c>
      <c r="E520">
        <v>3</v>
      </c>
      <c r="F520">
        <v>0</v>
      </c>
      <c r="G520">
        <v>0</v>
      </c>
      <c r="H520">
        <v>0</v>
      </c>
      <c r="I520">
        <v>5804.74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8409.11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5176.12</v>
      </c>
      <c r="AH520">
        <v>16119.5</v>
      </c>
      <c r="AI520">
        <v>25372.799999999999</v>
      </c>
      <c r="AJ520">
        <v>27265.3</v>
      </c>
      <c r="AK520">
        <v>0</v>
      </c>
      <c r="AL520">
        <v>0</v>
      </c>
      <c r="AM520">
        <v>8279.3700000000008</v>
      </c>
      <c r="AN520">
        <v>18517.599999999999</v>
      </c>
      <c r="AO520">
        <v>20875.8</v>
      </c>
      <c r="AP520">
        <v>16277.9</v>
      </c>
      <c r="AR520" s="16">
        <f>IFERROR(TTEST(G520:O520,P520:X520,2,1),IF(OR(COUNTIF(P520:X520,"&gt;0")&gt;7,COUNTIF(G520:O520,"&gt;0")&gt;7),0,9999))</f>
        <v>0.34659350708733427</v>
      </c>
      <c r="AS520" s="16">
        <f>IF(AR520=9999,$BO$3,RANK(AR520,$AR$3:$AR$1993,1))</f>
        <v>1487</v>
      </c>
      <c r="AT520" s="16">
        <f>LOG((IFERROR(SUM(P520:X520)/COUNTIF(P520:X520, "&gt;0"),0.1))/(IFERROR(SUM(G520:O520)/COUNTIF(G520:O520, "&gt;0"),0.1)),2)</f>
        <v>-15.824943828361036</v>
      </c>
      <c r="AU520" s="17">
        <f>SUM(COUNTIF(P520:X520, "&gt;0"), COUNTIF(G520:O520, "&gt;0"))</f>
        <v>1</v>
      </c>
      <c r="AV520" s="18">
        <f>$BQ$3*AS520/$BO$3</f>
        <v>7.4798792756539242E-3</v>
      </c>
      <c r="AW520" s="18" t="str">
        <f>IF(AR520&lt;AV520,AR520,"ns")</f>
        <v>ns</v>
      </c>
      <c r="AX520" s="19" t="str">
        <f>IF(AND(AW520&lt;0.01,ABS(AT520)&gt;1.5,D520&gt;2), IF(AND(AT520&gt;0,COUNTIF(P520:X520,"&gt;0")&gt;7),"IRF4_interactor_Treg", (IF(AND(AT520&lt;0,COUNTIF(G520:O520, "&gt;0")&gt;7), "background_significant", "ns"))), "ns")</f>
        <v>ns</v>
      </c>
      <c r="AY520" s="20">
        <f>IFERROR(TTEST(Y520:AG520,AH520:AP520,2,1),IF(OR(COUNTIF(AH520:AP520,"&gt;0")&gt;7,COUNTIF(Y520:AG520,"&gt;0")&gt;7),0,9999))</f>
        <v>2.3016725558117827E-3</v>
      </c>
      <c r="AZ520" s="20">
        <f>IF(AY520=9999,$BO$4,RANK(AY520,$AY$3:$AY$1993,1))</f>
        <v>501</v>
      </c>
      <c r="BA520" s="20">
        <f>LOG((IFERROR(SUM(AH520:AP520)/COUNTIF(AH520:AP520, "&gt;0"),0.1))/(IFERROR(SUM(Y520:AG520)/COUNTIF(Y520:AG520, "&gt;0"),0.1)),2)</f>
        <v>1.4807924601578109</v>
      </c>
      <c r="BB520" s="21">
        <f>SUM(COUNTIF(AH520:AP520, "&gt;0"), COUNTIF(Y520:AG520, "&gt;0"))</f>
        <v>9</v>
      </c>
      <c r="BC520" s="22">
        <f>$BQ$3*AZ520/$BO$4</f>
        <v>2.5175879396984921E-3</v>
      </c>
      <c r="BD520" s="22">
        <f>IF(AY520&lt;BC520,AY520,"ns")</f>
        <v>2.3016725558117827E-3</v>
      </c>
      <c r="BE520" s="23" t="str">
        <f>IF(AND(BD520&lt;0.01,ABS(BA520)&gt;1.5,D520&gt;2), IF(AND(BA520&gt;0,COUNTIF(AH520:AP520,"&gt;0")&gt;7),"IRF4_interactor_Th17", (IF(AND(BA520&lt;0,COUNTIF(Y520:AG520, "&gt;0")&gt;7), "background_significant", "ns"))), "ns")</f>
        <v>ns</v>
      </c>
      <c r="BF520" s="24" t="str">
        <f>IF(OR(AX520 ="IRF4_interactor_Treg", BE520 ="IRF4_interactor_Th17"), LOG((AVERAGE(AH520:AP520)+0.1)/(AVERAGE(P520:X520)+0.1),2),"ns")</f>
        <v>ns</v>
      </c>
      <c r="BG520" s="24">
        <f>IF(AND(AX520="IRF4_interactor_Treg",BE520="IRF4_interactor_Th17"),1,IF(AX520="IRF4_interactor_Treg","IRF4_Treg",IF(BE520="IRF4_interactor_Th17","IRF4_Th17",0)))</f>
        <v>0</v>
      </c>
      <c r="BH520" s="25">
        <f>IFERROR(TTEST(AH520:AP520,P520:X520,2,1),IF(OR(COUNTIF(P520:X520,"&gt;0")&gt;7,COUNTIF(AH520:AP520,"&gt;0")&gt;7),0,9999))</f>
        <v>2.2354614870042019E-3</v>
      </c>
      <c r="BI520" s="25">
        <f>IF(BH520=9999,$BS$5,RANK(BH520,$BH$3:$BH$1993,1))</f>
        <v>103</v>
      </c>
      <c r="BJ520" s="25">
        <f>$BQ$3*BI520/$BO$5</f>
        <v>5.1732797589151185E-4</v>
      </c>
      <c r="BK520" s="25" t="str">
        <f>IF(BH520&lt;BJ520,BH520,"ns")</f>
        <v>ns</v>
      </c>
      <c r="BL520" s="26">
        <f>SUM(COUNTIF(P520:X520, "&gt;0"), COUNTIF(AH520:AP520, "&gt;0"))</f>
        <v>7</v>
      </c>
    </row>
    <row r="521" spans="1:64">
      <c r="A521" t="s">
        <v>1039</v>
      </c>
      <c r="B521" t="s">
        <v>1040</v>
      </c>
      <c r="C521">
        <v>7.1633199999999997E-4</v>
      </c>
      <c r="D521">
        <v>6</v>
      </c>
      <c r="E521">
        <v>6</v>
      </c>
      <c r="F521">
        <v>0</v>
      </c>
      <c r="G521">
        <v>240434</v>
      </c>
      <c r="H521">
        <v>230886</v>
      </c>
      <c r="I521">
        <v>272536</v>
      </c>
      <c r="J521">
        <v>190107</v>
      </c>
      <c r="K521">
        <v>189306</v>
      </c>
      <c r="L521">
        <v>222088</v>
      </c>
      <c r="M521">
        <v>161936</v>
      </c>
      <c r="N521">
        <v>137883</v>
      </c>
      <c r="O521">
        <v>165769</v>
      </c>
      <c r="P521">
        <v>247646</v>
      </c>
      <c r="Q521">
        <v>227087</v>
      </c>
      <c r="R521">
        <v>235363</v>
      </c>
      <c r="S521">
        <v>383316</v>
      </c>
      <c r="T521">
        <v>418115</v>
      </c>
      <c r="U521">
        <v>424095</v>
      </c>
      <c r="V521">
        <v>308904</v>
      </c>
      <c r="W521">
        <v>368979</v>
      </c>
      <c r="X521">
        <v>369893</v>
      </c>
      <c r="Y521">
        <v>381111</v>
      </c>
      <c r="Z521">
        <v>344053</v>
      </c>
      <c r="AA521">
        <v>386676</v>
      </c>
      <c r="AB521">
        <v>250735</v>
      </c>
      <c r="AC521">
        <v>257959</v>
      </c>
      <c r="AD521">
        <v>282554</v>
      </c>
      <c r="AE521">
        <v>132246</v>
      </c>
      <c r="AF521">
        <v>202495</v>
      </c>
      <c r="AG521">
        <v>225132</v>
      </c>
      <c r="AH521">
        <v>393628</v>
      </c>
      <c r="AI521">
        <v>404352</v>
      </c>
      <c r="AJ521">
        <v>462407</v>
      </c>
      <c r="AK521">
        <v>425312</v>
      </c>
      <c r="AL521">
        <v>489703</v>
      </c>
      <c r="AM521">
        <v>453259</v>
      </c>
      <c r="AN521">
        <v>482372</v>
      </c>
      <c r="AO521">
        <v>604107</v>
      </c>
      <c r="AP521">
        <v>485969</v>
      </c>
      <c r="AR521" s="16">
        <f>IFERROR(TTEST(G521:O521,P521:X521,2,1),IF(OR(COUNTIF(P521:X521,"&gt;0")&gt;7,COUNTIF(G521:O521,"&gt;0")&gt;7),0,9999))</f>
        <v>7.2931307376095057E-3</v>
      </c>
      <c r="AS521" s="16">
        <f>IF(AR521=9999,$BO$3,RANK(AR521,$AR$3:$AR$1993,1))</f>
        <v>612</v>
      </c>
      <c r="AT521" s="16">
        <f>LOG((IFERROR(SUM(P521:X521)/COUNTIF(P521:X521, "&gt;0"),0.1))/(IFERROR(SUM(G521:O521)/COUNTIF(G521:O521, "&gt;0"),0.1)),2)</f>
        <v>0.72021372211217061</v>
      </c>
      <c r="AU521" s="17">
        <f>SUM(COUNTIF(P521:X521, "&gt;0"), COUNTIF(G521:O521, "&gt;0"))</f>
        <v>18</v>
      </c>
      <c r="AV521" s="18">
        <f>$BQ$3*AS521/$BO$3</f>
        <v>3.0784708249496982E-3</v>
      </c>
      <c r="AW521" s="18" t="str">
        <f>IF(AR521&lt;AV521,AR521,"ns")</f>
        <v>ns</v>
      </c>
      <c r="AX521" s="19" t="str">
        <f>IF(AND(AW521&lt;0.01,ABS(AT521)&gt;1.5,D521&gt;2), IF(AND(AT521&gt;0,COUNTIF(P521:X521,"&gt;0")&gt;7),"IRF4_interactor_Treg", (IF(AND(AT521&lt;0,COUNTIF(G521:O521, "&gt;0")&gt;7), "background_significant", "ns"))), "ns")</f>
        <v>ns</v>
      </c>
      <c r="AY521" s="20">
        <f>IFERROR(TTEST(Y521:AG521,AH521:AP521,2,1),IF(OR(COUNTIF(AH521:AP521,"&gt;0")&gt;7,COUNTIF(Y521:AG521,"&gt;0")&gt;7),0,9999))</f>
        <v>2.3047347445132086E-3</v>
      </c>
      <c r="AZ521" s="20">
        <f>IF(AY521=9999,$BO$4,RANK(AY521,$AY$3:$AY$1993,1))</f>
        <v>502</v>
      </c>
      <c r="BA521" s="20">
        <f>LOG((IFERROR(SUM(AH521:AP521)/COUNTIF(AH521:AP521, "&gt;0"),0.1))/(IFERROR(SUM(Y521:AG521)/COUNTIF(Y521:AG521, "&gt;0"),0.1)),2)</f>
        <v>0.77037643427747027</v>
      </c>
      <c r="BB521" s="21">
        <f>SUM(COUNTIF(AH521:AP521, "&gt;0"), COUNTIF(Y521:AG521, "&gt;0"))</f>
        <v>18</v>
      </c>
      <c r="BC521" s="22">
        <f>$BQ$3*AZ521/$BO$4</f>
        <v>2.5226130653266334E-3</v>
      </c>
      <c r="BD521" s="22">
        <f>IF(AY521&lt;BC521,AY521,"ns")</f>
        <v>2.3047347445132086E-3</v>
      </c>
      <c r="BE521" s="23" t="str">
        <f>IF(AND(BD521&lt;0.01,ABS(BA521)&gt;1.5,D521&gt;2), IF(AND(BA521&gt;0,COUNTIF(AH521:AP521,"&gt;0")&gt;7),"IRF4_interactor_Th17", (IF(AND(BA521&lt;0,COUNTIF(Y521:AG521, "&gt;0")&gt;7), "background_significant", "ns"))), "ns")</f>
        <v>ns</v>
      </c>
      <c r="BF521" s="24" t="str">
        <f>IF(OR(AX521 ="IRF4_interactor_Treg", BE521 ="IRF4_interactor_Th17"), LOG((AVERAGE(AH521:AP521)+0.1)/(AVERAGE(P521:X521)+0.1),2),"ns")</f>
        <v>ns</v>
      </c>
      <c r="BG521" s="24">
        <f>IF(AND(AX521="IRF4_interactor_Treg",BE521="IRF4_interactor_Th17"),1,IF(AX521="IRF4_interactor_Treg","IRF4_Treg",IF(BE521="IRF4_interactor_Th17","IRF4_Th17",0)))</f>
        <v>0</v>
      </c>
      <c r="BH521" s="25">
        <f>IFERROR(TTEST(AH521:AP521,P521:X521,2,1),IF(OR(COUNTIF(P521:X521,"&gt;0")&gt;7,COUNTIF(AH521:AP521,"&gt;0")&gt;7),0,9999))</f>
        <v>6.8891186414745298E-4</v>
      </c>
      <c r="BI521" s="25">
        <f>IF(BH521=9999,$BS$5,RANK(BH521,$BH$3:$BH$1993,1))</f>
        <v>64</v>
      </c>
      <c r="BJ521" s="25">
        <f>$BQ$3*BI521/$BO$5</f>
        <v>3.2144650929181317E-4</v>
      </c>
      <c r="BK521" s="25" t="str">
        <f>IF(BH521&lt;BJ521,BH521,"ns")</f>
        <v>ns</v>
      </c>
      <c r="BL521" s="26">
        <f>SUM(COUNTIF(P521:X521, "&gt;0"), COUNTIF(AH521:AP521, "&gt;0"))</f>
        <v>18</v>
      </c>
    </row>
    <row r="522" spans="1:64">
      <c r="A522" t="s">
        <v>2951</v>
      </c>
      <c r="B522" t="s">
        <v>2952</v>
      </c>
      <c r="C522">
        <v>7.1633199999999997E-4</v>
      </c>
      <c r="D522">
        <v>69</v>
      </c>
      <c r="E522">
        <v>68</v>
      </c>
      <c r="F522">
        <v>1</v>
      </c>
      <c r="G522">
        <v>594654</v>
      </c>
      <c r="H522">
        <v>538335</v>
      </c>
      <c r="I522">
        <v>584850</v>
      </c>
      <c r="J522">
        <v>468656</v>
      </c>
      <c r="K522">
        <v>524403</v>
      </c>
      <c r="L522">
        <v>558151</v>
      </c>
      <c r="M522">
        <v>410330</v>
      </c>
      <c r="N522">
        <v>393017</v>
      </c>
      <c r="O522">
        <v>407447</v>
      </c>
      <c r="P522">
        <v>470083</v>
      </c>
      <c r="Q522">
        <v>454368</v>
      </c>
      <c r="R522">
        <v>478972</v>
      </c>
      <c r="S522">
        <v>891254</v>
      </c>
      <c r="T522">
        <v>866251</v>
      </c>
      <c r="U522">
        <v>832946</v>
      </c>
      <c r="V522">
        <v>701790</v>
      </c>
      <c r="W522">
        <v>858080</v>
      </c>
      <c r="X522">
        <v>835012</v>
      </c>
      <c r="Y522">
        <v>1012040</v>
      </c>
      <c r="Z522">
        <v>925431</v>
      </c>
      <c r="AA522">
        <v>973487</v>
      </c>
      <c r="AB522">
        <v>716698</v>
      </c>
      <c r="AC522">
        <v>772341</v>
      </c>
      <c r="AD522">
        <v>839678</v>
      </c>
      <c r="AE522">
        <v>682679</v>
      </c>
      <c r="AF522">
        <v>991109</v>
      </c>
      <c r="AG522">
        <v>991098</v>
      </c>
      <c r="AH522">
        <v>1245250</v>
      </c>
      <c r="AI522">
        <v>1267890</v>
      </c>
      <c r="AJ522">
        <v>1375540</v>
      </c>
      <c r="AK522">
        <v>1005930</v>
      </c>
      <c r="AL522">
        <v>1081660</v>
      </c>
      <c r="AM522">
        <v>1104330</v>
      </c>
      <c r="AN522">
        <v>1684970</v>
      </c>
      <c r="AO522">
        <v>2205250</v>
      </c>
      <c r="AP522">
        <v>1634590</v>
      </c>
      <c r="AR522" s="16">
        <f>IFERROR(TTEST(G522:O522,P522:X522,2,1),IF(OR(COUNTIF(P522:X522,"&gt;0")&gt;7,COUNTIF(G522:O522,"&gt;0")&gt;7),0,9999))</f>
        <v>3.2252738023701384E-2</v>
      </c>
      <c r="AS522" s="16">
        <f>IF(AR522=9999,$BO$3,RANK(AR522,$AR$3:$AR$1993,1))</f>
        <v>895</v>
      </c>
      <c r="AT522" s="16">
        <f>LOG((IFERROR(SUM(P522:X522)/COUNTIF(P522:X522, "&gt;0"),0.1))/(IFERROR(SUM(G522:O522)/COUNTIF(G522:O522, "&gt;0"),0.1)),2)</f>
        <v>0.5120868684686315</v>
      </c>
      <c r="AU522" s="17">
        <f>SUM(COUNTIF(P522:X522, "&gt;0"), COUNTIF(G522:O522, "&gt;0"))</f>
        <v>18</v>
      </c>
      <c r="AV522" s="18">
        <f>$BQ$3*AS522/$BO$3</f>
        <v>4.5020120724346083E-3</v>
      </c>
      <c r="AW522" s="18" t="str">
        <f>IF(AR522&lt;AV522,AR522,"ns")</f>
        <v>ns</v>
      </c>
      <c r="AX522" s="19" t="str">
        <f>IF(AND(AW522&lt;0.01,ABS(AT522)&gt;1.5,D522&gt;2), IF(AND(AT522&gt;0,COUNTIF(P522:X522,"&gt;0")&gt;7),"IRF4_interactor_Treg", (IF(AND(AT522&lt;0,COUNTIF(G522:O522, "&gt;0")&gt;7), "background_significant", "ns"))), "ns")</f>
        <v>ns</v>
      </c>
      <c r="AY522" s="20">
        <f>IFERROR(TTEST(Y522:AG522,AH522:AP522,2,1),IF(OR(COUNTIF(AH522:AP522,"&gt;0")&gt;7,COUNTIF(Y522:AG522,"&gt;0")&gt;7),0,9999))</f>
        <v>2.3237956108011167E-3</v>
      </c>
      <c r="AZ522" s="20">
        <f>IF(AY522=9999,$BO$4,RANK(AY522,$AY$3:$AY$1993,1))</f>
        <v>504</v>
      </c>
      <c r="BA522" s="20">
        <f>LOG((IFERROR(SUM(AH522:AP522)/COUNTIF(AH522:AP522, "&gt;0"),0.1))/(IFERROR(SUM(Y522:AG522)/COUNTIF(Y522:AG522, "&gt;0"),0.1)),2)</f>
        <v>0.67328579748603889</v>
      </c>
      <c r="BB522" s="21">
        <f>SUM(COUNTIF(AH522:AP522, "&gt;0"), COUNTIF(Y522:AG522, "&gt;0"))</f>
        <v>18</v>
      </c>
      <c r="BC522" s="22">
        <f>$BQ$3*AZ522/$BO$4</f>
        <v>2.5326633165829145E-3</v>
      </c>
      <c r="BD522" s="22">
        <f>IF(AY522&lt;BC522,AY522,"ns")</f>
        <v>2.3237956108011167E-3</v>
      </c>
      <c r="BE522" s="23" t="str">
        <f>IF(AND(BD522&lt;0.01,ABS(BA522)&gt;1.5,D522&gt;2), IF(AND(BA522&gt;0,COUNTIF(AH522:AP522,"&gt;0")&gt;7),"IRF4_interactor_Th17", (IF(AND(BA522&lt;0,COUNTIF(Y522:AG522, "&gt;0")&gt;7), "background_significant", "ns"))), "ns")</f>
        <v>ns</v>
      </c>
      <c r="BF522" s="24" t="str">
        <f>IF(OR(AX522 ="IRF4_interactor_Treg", BE522 ="IRF4_interactor_Th17"), LOG((AVERAGE(AH522:AP522)+0.1)/(AVERAGE(P522:X522)+0.1),2),"ns")</f>
        <v>ns</v>
      </c>
      <c r="BG522" s="24">
        <f>IF(AND(AX522="IRF4_interactor_Treg",BE522="IRF4_interactor_Th17"),1,IF(AX522="IRF4_interactor_Treg","IRF4_Treg",IF(BE522="IRF4_interactor_Th17","IRF4_Th17",0)))</f>
        <v>0</v>
      </c>
      <c r="BH522" s="25">
        <f>IFERROR(TTEST(AH522:AP522,P522:X522,2,1),IF(OR(COUNTIF(P522:X522,"&gt;0")&gt;7,COUNTIF(AH522:AP522,"&gt;0")&gt;7),0,9999))</f>
        <v>9.4261874882581071E-4</v>
      </c>
      <c r="BI522" s="25">
        <f>IF(BH522=9999,$BS$5,RANK(BH522,$BH$3:$BH$1993,1))</f>
        <v>73</v>
      </c>
      <c r="BJ522" s="25">
        <f>$BQ$3*BI522/$BO$5</f>
        <v>3.6664992466097439E-4</v>
      </c>
      <c r="BK522" s="25" t="str">
        <f>IF(BH522&lt;BJ522,BH522,"ns")</f>
        <v>ns</v>
      </c>
      <c r="BL522" s="26">
        <f>SUM(COUNTIF(P522:X522, "&gt;0"), COUNTIF(AH522:AP522, "&gt;0"))</f>
        <v>18</v>
      </c>
    </row>
    <row r="523" spans="1:64">
      <c r="A523" t="s">
        <v>1281</v>
      </c>
      <c r="B523" t="s">
        <v>1282</v>
      </c>
      <c r="C523">
        <v>7.1633199999999997E-4</v>
      </c>
      <c r="D523">
        <v>10</v>
      </c>
      <c r="E523">
        <v>3</v>
      </c>
      <c r="F523">
        <v>7</v>
      </c>
      <c r="G523">
        <v>342610</v>
      </c>
      <c r="H523">
        <v>333014</v>
      </c>
      <c r="I523">
        <v>378316</v>
      </c>
      <c r="J523">
        <v>292806</v>
      </c>
      <c r="K523">
        <v>264930</v>
      </c>
      <c r="L523">
        <v>274829</v>
      </c>
      <c r="M523">
        <v>184124</v>
      </c>
      <c r="N523">
        <v>183520</v>
      </c>
      <c r="O523">
        <v>216068</v>
      </c>
      <c r="P523">
        <v>535525</v>
      </c>
      <c r="Q523">
        <v>534049</v>
      </c>
      <c r="R523">
        <v>544767</v>
      </c>
      <c r="S523">
        <v>640068</v>
      </c>
      <c r="T523">
        <v>660503</v>
      </c>
      <c r="U523">
        <v>698527</v>
      </c>
      <c r="V523">
        <v>631956</v>
      </c>
      <c r="W523">
        <v>663608</v>
      </c>
      <c r="X523">
        <v>684470</v>
      </c>
      <c r="Y523">
        <v>381416</v>
      </c>
      <c r="Z523">
        <v>328677</v>
      </c>
      <c r="AA523">
        <v>406972</v>
      </c>
      <c r="AB523">
        <v>276815</v>
      </c>
      <c r="AC523">
        <v>218362</v>
      </c>
      <c r="AD523">
        <v>333321</v>
      </c>
      <c r="AE523">
        <v>156086</v>
      </c>
      <c r="AF523">
        <v>246030</v>
      </c>
      <c r="AG523">
        <v>305079</v>
      </c>
      <c r="AH523">
        <v>794031</v>
      </c>
      <c r="AI523">
        <v>858643</v>
      </c>
      <c r="AJ523">
        <v>950249</v>
      </c>
      <c r="AK523">
        <v>380955</v>
      </c>
      <c r="AL523">
        <v>384616</v>
      </c>
      <c r="AM523">
        <v>381821</v>
      </c>
      <c r="AN523">
        <v>393357</v>
      </c>
      <c r="AO523">
        <v>515346</v>
      </c>
      <c r="AP523">
        <v>426036</v>
      </c>
      <c r="AR523" s="16">
        <f>IFERROR(TTEST(G523:O523,P523:X523,2,1),IF(OR(COUNTIF(P523:X523,"&gt;0")&gt;7,COUNTIF(G523:O523,"&gt;0")&gt;7),0,9999))</f>
        <v>3.6084052848411996E-5</v>
      </c>
      <c r="AS523" s="16">
        <f>IF(AR523=9999,$BO$3,RANK(AR523,$AR$3:$AR$1993,1))</f>
        <v>80</v>
      </c>
      <c r="AT523" s="16">
        <f>LOG((IFERROR(SUM(P523:X523)/COUNTIF(P523:X523, "&gt;0"),0.1))/(IFERROR(SUM(G523:O523)/COUNTIF(G523:O523, "&gt;0"),0.1)),2)</f>
        <v>1.179106550746766</v>
      </c>
      <c r="AU523" s="17">
        <f>SUM(COUNTIF(P523:X523, "&gt;0"), COUNTIF(G523:O523, "&gt;0"))</f>
        <v>18</v>
      </c>
      <c r="AV523" s="18">
        <f>$BQ$3*AS523/$BO$3</f>
        <v>4.0241448692152922E-4</v>
      </c>
      <c r="AW523" s="18">
        <f>IF(AR523&lt;AV523,AR523,"ns")</f>
        <v>3.6084052848411996E-5</v>
      </c>
      <c r="AX523" s="19" t="str">
        <f>IF(AND(AW523&lt;0.01,ABS(AT523)&gt;1.5,D523&gt;2), IF(AND(AT523&gt;0,COUNTIF(P523:X523,"&gt;0")&gt;7),"IRF4_interactor_Treg", (IF(AND(AT523&lt;0,COUNTIF(G523:O523, "&gt;0")&gt;7), "background_significant", "ns"))), "ns")</f>
        <v>ns</v>
      </c>
      <c r="AY523" s="20">
        <f>IFERROR(TTEST(Y523:AG523,AH523:AP523,2,1),IF(OR(COUNTIF(AH523:AP523,"&gt;0")&gt;7,COUNTIF(Y523:AG523,"&gt;0")&gt;7),0,9999))</f>
        <v>2.3263989679264928E-3</v>
      </c>
      <c r="AZ523" s="20">
        <f>IF(AY523=9999,$BO$4,RANK(AY523,$AY$3:$AY$1993,1))</f>
        <v>505</v>
      </c>
      <c r="BA523" s="20">
        <f>LOG((IFERROR(SUM(AH523:AP523)/COUNTIF(AH523:AP523, "&gt;0"),0.1))/(IFERROR(SUM(Y523:AG523)/COUNTIF(Y523:AG523, "&gt;0"),0.1)),2)</f>
        <v>0.93877002411248922</v>
      </c>
      <c r="BB523" s="21">
        <f>SUM(COUNTIF(AH523:AP523, "&gt;0"), COUNTIF(Y523:AG523, "&gt;0"))</f>
        <v>18</v>
      </c>
      <c r="BC523" s="22">
        <f>$BQ$3*AZ523/$BO$4</f>
        <v>2.5376884422110553E-3</v>
      </c>
      <c r="BD523" s="22">
        <f>IF(AY523&lt;BC523,AY523,"ns")</f>
        <v>2.3263989679264928E-3</v>
      </c>
      <c r="BE523" s="23" t="str">
        <f>IF(AND(BD523&lt;0.01,ABS(BA523)&gt;1.5,D523&gt;2), IF(AND(BA523&gt;0,COUNTIF(AH523:AP523,"&gt;0")&gt;7),"IRF4_interactor_Th17", (IF(AND(BA523&lt;0,COUNTIF(Y523:AG523, "&gt;0")&gt;7), "background_significant", "ns"))), "ns")</f>
        <v>ns</v>
      </c>
      <c r="BF523" s="24" t="str">
        <f>IF(OR(AX523 ="IRF4_interactor_Treg", BE523 ="IRF4_interactor_Th17"), LOG((AVERAGE(AH523:AP523)+0.1)/(AVERAGE(P523:X523)+0.1),2),"ns")</f>
        <v>ns</v>
      </c>
      <c r="BG523" s="24">
        <f>IF(AND(AX523="IRF4_interactor_Treg",BE523="IRF4_interactor_Th17"),1,IF(AX523="IRF4_interactor_Treg","IRF4_Treg",IF(BE523="IRF4_interactor_Th17","IRF4_Th17",0)))</f>
        <v>0</v>
      </c>
      <c r="BH523" s="25">
        <f>IFERROR(TTEST(AH523:AP523,P523:X523,2,1),IF(OR(COUNTIF(P523:X523,"&gt;0")&gt;7,COUNTIF(AH523:AP523,"&gt;0")&gt;7),0,9999))</f>
        <v>0.58167877645219468</v>
      </c>
      <c r="BI523" s="25">
        <f>IF(BH523=9999,$BS$5,RANK(BH523,$BH$3:$BH$1993,1))</f>
        <v>1568</v>
      </c>
      <c r="BJ523" s="25">
        <f>$BQ$3*BI523/$BO$5</f>
        <v>7.8754394776494215E-3</v>
      </c>
      <c r="BK523" s="25" t="str">
        <f>IF(BH523&lt;BJ523,BH523,"ns")</f>
        <v>ns</v>
      </c>
      <c r="BL523" s="26">
        <f>SUM(COUNTIF(P523:X523, "&gt;0"), COUNTIF(AH523:AP523, "&gt;0"))</f>
        <v>18</v>
      </c>
    </row>
    <row r="524" spans="1:64">
      <c r="A524" t="s">
        <v>7533</v>
      </c>
      <c r="B524" t="s">
        <v>7534</v>
      </c>
      <c r="C524">
        <v>5.2647300000000001E-2</v>
      </c>
      <c r="D524">
        <v>3</v>
      </c>
      <c r="E524">
        <v>3</v>
      </c>
      <c r="F524">
        <v>0</v>
      </c>
      <c r="G524">
        <v>0</v>
      </c>
      <c r="H524">
        <v>16462.5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34959.300000000003</v>
      </c>
      <c r="W524">
        <v>0</v>
      </c>
      <c r="X524">
        <v>0</v>
      </c>
      <c r="Y524">
        <v>79957.899999999994</v>
      </c>
      <c r="Z524">
        <v>82972.3</v>
      </c>
      <c r="AA524">
        <v>40570.699999999997</v>
      </c>
      <c r="AB524">
        <v>32096.6</v>
      </c>
      <c r="AC524">
        <v>66127.8</v>
      </c>
      <c r="AD524">
        <v>14228.7</v>
      </c>
      <c r="AE524">
        <v>0</v>
      </c>
      <c r="AF524">
        <v>46818.3</v>
      </c>
      <c r="AG524">
        <v>20811.5</v>
      </c>
      <c r="AH524">
        <v>76903.100000000006</v>
      </c>
      <c r="AI524">
        <v>110604</v>
      </c>
      <c r="AJ524">
        <v>86108.5</v>
      </c>
      <c r="AK524">
        <v>99953.600000000006</v>
      </c>
      <c r="AL524">
        <v>71355.3</v>
      </c>
      <c r="AM524">
        <v>62172.7</v>
      </c>
      <c r="AN524">
        <v>64081</v>
      </c>
      <c r="AO524">
        <v>135760</v>
      </c>
      <c r="AP524">
        <v>106770</v>
      </c>
      <c r="AR524" s="16">
        <f>IFERROR(TTEST(G524:O524,P524:X524,2,1),IF(OR(COUNTIF(P524:X524,"&gt;0")&gt;7,COUNTIF(G524:O524,"&gt;0")&gt;7),0,9999))</f>
        <v>0.65971595227457835</v>
      </c>
      <c r="AS524" s="16">
        <f>IF(AR524=9999,$BO$3,RANK(AR524,$AR$3:$AR$1993,1))</f>
        <v>1749</v>
      </c>
      <c r="AT524" s="16">
        <f>LOG((IFERROR(SUM(P524:X524)/COUNTIF(P524:X524, "&gt;0"),0.1))/(IFERROR(SUM(G524:O524)/COUNTIF(G524:O524, "&gt;0"),0.1)),2)</f>
        <v>1.0864928571530841</v>
      </c>
      <c r="AU524" s="17">
        <f>SUM(COUNTIF(P524:X524, "&gt;0"), COUNTIF(G524:O524, "&gt;0"))</f>
        <v>2</v>
      </c>
      <c r="AV524" s="18">
        <f>$BQ$3*AS524/$BO$3</f>
        <v>8.7977867203219325E-3</v>
      </c>
      <c r="AW524" s="18" t="str">
        <f>IF(AR524&lt;AV524,AR524,"ns")</f>
        <v>ns</v>
      </c>
      <c r="AX524" s="19" t="str">
        <f>IF(AND(AW524&lt;0.01,ABS(AT524)&gt;1.5,D524&gt;2), IF(AND(AT524&gt;0,COUNTIF(P524:X524,"&gt;0")&gt;7),"IRF4_interactor_Treg", (IF(AND(AT524&lt;0,COUNTIF(G524:O524, "&gt;0")&gt;7), "background_significant", "ns"))), "ns")</f>
        <v>ns</v>
      </c>
      <c r="AY524" s="20">
        <f>IFERROR(TTEST(Y524:AG524,AH524:AP524,2,1),IF(OR(COUNTIF(AH524:AP524,"&gt;0")&gt;7,COUNTIF(Y524:AG524,"&gt;0")&gt;7),0,9999))</f>
        <v>2.3928262204097237E-3</v>
      </c>
      <c r="AZ524" s="20">
        <f>IF(AY524=9999,$BO$4,RANK(AY524,$AY$3:$AY$1993,1))</f>
        <v>506</v>
      </c>
      <c r="BA524" s="20">
        <f>LOG((IFERROR(SUM(AH524:AP524)/COUNTIF(AH524:AP524, "&gt;0"),0.1))/(IFERROR(SUM(Y524:AG524)/COUNTIF(Y524:AG524, "&gt;0"),0.1)),2)</f>
        <v>0.9150447359258046</v>
      </c>
      <c r="BB524" s="21">
        <f>SUM(COUNTIF(AH524:AP524, "&gt;0"), COUNTIF(Y524:AG524, "&gt;0"))</f>
        <v>17</v>
      </c>
      <c r="BC524" s="22">
        <f>$BQ$3*AZ524/$BO$4</f>
        <v>2.5427135678391961E-3</v>
      </c>
      <c r="BD524" s="22">
        <f>IF(AY524&lt;BC524,AY524,"ns")</f>
        <v>2.3928262204097237E-3</v>
      </c>
      <c r="BE524" s="23" t="str">
        <f>IF(AND(BD524&lt;0.01,ABS(BA524)&gt;1.5,D524&gt;2), IF(AND(BA524&gt;0,COUNTIF(AH524:AP524,"&gt;0")&gt;7),"IRF4_interactor_Th17", (IF(AND(BA524&lt;0,COUNTIF(Y524:AG524, "&gt;0")&gt;7), "background_significant", "ns"))), "ns")</f>
        <v>ns</v>
      </c>
      <c r="BF524" s="24" t="str">
        <f>IF(OR(AX524 ="IRF4_interactor_Treg", BE524 ="IRF4_interactor_Th17"), LOG((AVERAGE(AH524:AP524)+0.1)/(AVERAGE(P524:X524)+0.1),2),"ns")</f>
        <v>ns</v>
      </c>
      <c r="BG524" s="24">
        <f>IF(AND(AX524="IRF4_interactor_Treg",BE524="IRF4_interactor_Th17"),1,IF(AX524="IRF4_interactor_Treg","IRF4_Treg",IF(BE524="IRF4_interactor_Th17","IRF4_Th17",0)))</f>
        <v>0</v>
      </c>
      <c r="BH524" s="25">
        <f>IFERROR(TTEST(AH524:AP524,P524:X524,2,1),IF(OR(COUNTIF(P524:X524,"&gt;0")&gt;7,COUNTIF(AH524:AP524,"&gt;0")&gt;7),0,9999))</f>
        <v>3.3162928796735694E-5</v>
      </c>
      <c r="BI524" s="25">
        <f>IF(BH524=9999,$BS$5,RANK(BH524,$BH$3:$BH$1993,1))</f>
        <v>20</v>
      </c>
      <c r="BJ524" s="25">
        <f>$BQ$3*BI524/$BO$5</f>
        <v>1.0045203415369161E-4</v>
      </c>
      <c r="BK524" s="25">
        <f>IF(BH524&lt;BJ524,BH524,"ns")</f>
        <v>3.3162928796735694E-5</v>
      </c>
      <c r="BL524" s="26">
        <f>SUM(COUNTIF(P524:X524, "&gt;0"), COUNTIF(AH524:AP524, "&gt;0"))</f>
        <v>10</v>
      </c>
    </row>
    <row r="525" spans="1:64">
      <c r="A525" t="s">
        <v>2769</v>
      </c>
      <c r="B525" t="s">
        <v>2770</v>
      </c>
      <c r="C525">
        <v>7.1633199999999997E-4</v>
      </c>
      <c r="D525">
        <v>3</v>
      </c>
      <c r="E525">
        <v>3</v>
      </c>
      <c r="F525">
        <v>0</v>
      </c>
      <c r="G525">
        <v>627827</v>
      </c>
      <c r="H525">
        <v>572823</v>
      </c>
      <c r="I525">
        <v>602373</v>
      </c>
      <c r="J525">
        <v>371566</v>
      </c>
      <c r="K525">
        <v>347724</v>
      </c>
      <c r="L525">
        <v>458062</v>
      </c>
      <c r="M525">
        <v>242955</v>
      </c>
      <c r="N525">
        <v>239679</v>
      </c>
      <c r="O525">
        <v>259627</v>
      </c>
      <c r="P525">
        <v>870235</v>
      </c>
      <c r="Q525">
        <v>793073</v>
      </c>
      <c r="R525">
        <v>784651</v>
      </c>
      <c r="S525">
        <v>841472</v>
      </c>
      <c r="T525">
        <v>931156</v>
      </c>
      <c r="U525">
        <v>810683</v>
      </c>
      <c r="V525">
        <v>906476</v>
      </c>
      <c r="W525">
        <v>1203610</v>
      </c>
      <c r="X525">
        <v>1152080</v>
      </c>
      <c r="Y525">
        <v>564705</v>
      </c>
      <c r="Z525">
        <v>606979</v>
      </c>
      <c r="AA525">
        <v>634293</v>
      </c>
      <c r="AB525">
        <v>317191</v>
      </c>
      <c r="AC525">
        <v>392727</v>
      </c>
      <c r="AD525">
        <v>415917</v>
      </c>
      <c r="AE525">
        <v>442689</v>
      </c>
      <c r="AF525">
        <v>672405</v>
      </c>
      <c r="AG525">
        <v>678743</v>
      </c>
      <c r="AH525">
        <v>1455220</v>
      </c>
      <c r="AI525">
        <v>1486340</v>
      </c>
      <c r="AJ525">
        <v>1560020</v>
      </c>
      <c r="AK525">
        <v>581660</v>
      </c>
      <c r="AL525">
        <v>596173</v>
      </c>
      <c r="AM525">
        <v>233904</v>
      </c>
      <c r="AN525">
        <v>1263700</v>
      </c>
      <c r="AO525">
        <v>1803180</v>
      </c>
      <c r="AP525">
        <v>1389980</v>
      </c>
      <c r="AR525" s="16">
        <f>IFERROR(TTEST(G525:O525,P525:X525,2,1),IF(OR(COUNTIF(P525:X525,"&gt;0")&gt;7,COUNTIF(G525:O525,"&gt;0")&gt;7),0,9999))</f>
        <v>7.622112286891549E-4</v>
      </c>
      <c r="AS525" s="16">
        <f>IF(AR525=9999,$BO$3,RANK(AR525,$AR$3:$AR$1993,1))</f>
        <v>261</v>
      </c>
      <c r="AT525" s="16">
        <f>LOG((IFERROR(SUM(P525:X525)/COUNTIF(P525:X525, "&gt;0"),0.1))/(IFERROR(SUM(G525:O525)/COUNTIF(G525:O525, "&gt;0"),0.1)),2)</f>
        <v>1.1556453831417766</v>
      </c>
      <c r="AU525" s="17">
        <f>SUM(COUNTIF(P525:X525, "&gt;0"), COUNTIF(G525:O525, "&gt;0"))</f>
        <v>18</v>
      </c>
      <c r="AV525" s="18">
        <f>$BQ$3*AS525/$BO$3</f>
        <v>1.3128772635814889E-3</v>
      </c>
      <c r="AW525" s="18">
        <f>IF(AR525&lt;AV525,AR525,"ns")</f>
        <v>7.622112286891549E-4</v>
      </c>
      <c r="AX525" s="19" t="str">
        <f>IF(AND(AW525&lt;0.01,ABS(AT525)&gt;1.5,D525&gt;2), IF(AND(AT525&gt;0,COUNTIF(P525:X525,"&gt;0")&gt;7),"IRF4_interactor_Treg", (IF(AND(AT525&lt;0,COUNTIF(G525:O525, "&gt;0")&gt;7), "background_significant", "ns"))), "ns")</f>
        <v>ns</v>
      </c>
      <c r="AY525" s="20">
        <f>IFERROR(TTEST(Y525:AG525,AH525:AP525,2,1),IF(OR(COUNTIF(AH525:AP525,"&gt;0")&gt;7,COUNTIF(Y525:AG525,"&gt;0")&gt;7),0,9999))</f>
        <v>2.3956710807995466E-3</v>
      </c>
      <c r="AZ525" s="20">
        <f>IF(AY525=9999,$BO$4,RANK(AY525,$AY$3:$AY$1993,1))</f>
        <v>507</v>
      </c>
      <c r="BA525" s="20">
        <f>LOG((IFERROR(SUM(AH525:AP525)/COUNTIF(AH525:AP525, "&gt;0"),0.1))/(IFERROR(SUM(Y525:AG525)/COUNTIF(Y525:AG525, "&gt;0"),0.1)),2)</f>
        <v>1.1338561370426548</v>
      </c>
      <c r="BB525" s="21">
        <f>SUM(COUNTIF(AH525:AP525, "&gt;0"), COUNTIF(Y525:AG525, "&gt;0"))</f>
        <v>18</v>
      </c>
      <c r="BC525" s="22">
        <f>$BQ$3*AZ525/$BO$4</f>
        <v>2.5477386934673369E-3</v>
      </c>
      <c r="BD525" s="22">
        <f>IF(AY525&lt;BC525,AY525,"ns")</f>
        <v>2.3956710807995466E-3</v>
      </c>
      <c r="BE525" s="23" t="str">
        <f>IF(AND(BD525&lt;0.01,ABS(BA525)&gt;1.5,D525&gt;2), IF(AND(BA525&gt;0,COUNTIF(AH525:AP525,"&gt;0")&gt;7),"IRF4_interactor_Th17", (IF(AND(BA525&lt;0,COUNTIF(Y525:AG525, "&gt;0")&gt;7), "background_significant", "ns"))), "ns")</f>
        <v>ns</v>
      </c>
      <c r="BF525" s="24" t="str">
        <f>IF(OR(AX525 ="IRF4_interactor_Treg", BE525 ="IRF4_interactor_Th17"), LOG((AVERAGE(AH525:AP525)+0.1)/(AVERAGE(P525:X525)+0.1),2),"ns")</f>
        <v>ns</v>
      </c>
      <c r="BG525" s="24">
        <f>IF(AND(AX525="IRF4_interactor_Treg",BE525="IRF4_interactor_Th17"),1,IF(AX525="IRF4_interactor_Treg","IRF4_Treg",IF(BE525="IRF4_interactor_Th17","IRF4_Th17",0)))</f>
        <v>0</v>
      </c>
      <c r="BH525" s="25">
        <f>IFERROR(TTEST(AH525:AP525,P525:X525,2,1),IF(OR(COUNTIF(P525:X525,"&gt;0")&gt;7,COUNTIF(AH525:AP525,"&gt;0")&gt;7),0,9999))</f>
        <v>0.20368822004737039</v>
      </c>
      <c r="BI525" s="25">
        <f>IF(BH525=9999,$BS$5,RANK(BH525,$BH$3:$BH$1993,1))</f>
        <v>952</v>
      </c>
      <c r="BJ525" s="25">
        <f>$BQ$3*BI525/$BO$5</f>
        <v>4.7815168257157202E-3</v>
      </c>
      <c r="BK525" s="25" t="str">
        <f>IF(BH525&lt;BJ525,BH525,"ns")</f>
        <v>ns</v>
      </c>
      <c r="BL525" s="26">
        <f>SUM(COUNTIF(P525:X525, "&gt;0"), COUNTIF(AH525:AP525, "&gt;0"))</f>
        <v>18</v>
      </c>
    </row>
    <row r="526" spans="1:64">
      <c r="A526" t="s">
        <v>2781</v>
      </c>
      <c r="B526" t="s">
        <v>2782</v>
      </c>
      <c r="C526">
        <v>7.1633199999999997E-4</v>
      </c>
      <c r="D526">
        <v>5</v>
      </c>
      <c r="E526">
        <v>5</v>
      </c>
      <c r="F526">
        <v>0</v>
      </c>
      <c r="G526">
        <v>199936</v>
      </c>
      <c r="H526">
        <v>180910</v>
      </c>
      <c r="I526">
        <v>210112</v>
      </c>
      <c r="J526">
        <v>215449</v>
      </c>
      <c r="K526">
        <v>190582</v>
      </c>
      <c r="L526">
        <v>240388</v>
      </c>
      <c r="M526">
        <v>165119</v>
      </c>
      <c r="N526">
        <v>127242</v>
      </c>
      <c r="O526">
        <v>117635</v>
      </c>
      <c r="P526">
        <v>241302</v>
      </c>
      <c r="Q526">
        <v>237298</v>
      </c>
      <c r="R526">
        <v>234205</v>
      </c>
      <c r="S526">
        <v>300476</v>
      </c>
      <c r="T526">
        <v>245241</v>
      </c>
      <c r="U526">
        <v>237083</v>
      </c>
      <c r="V526">
        <v>249121</v>
      </c>
      <c r="W526">
        <v>333103</v>
      </c>
      <c r="X526">
        <v>313550</v>
      </c>
      <c r="Y526">
        <v>228175</v>
      </c>
      <c r="Z526">
        <v>221104</v>
      </c>
      <c r="AA526">
        <v>225638</v>
      </c>
      <c r="AB526">
        <v>160777</v>
      </c>
      <c r="AC526">
        <v>186238</v>
      </c>
      <c r="AD526">
        <v>221859</v>
      </c>
      <c r="AE526">
        <v>92107.1</v>
      </c>
      <c r="AF526">
        <v>174756</v>
      </c>
      <c r="AG526">
        <v>160671</v>
      </c>
      <c r="AH526">
        <v>346695</v>
      </c>
      <c r="AI526">
        <v>325613</v>
      </c>
      <c r="AJ526">
        <v>423232</v>
      </c>
      <c r="AK526">
        <v>261621</v>
      </c>
      <c r="AL526">
        <v>175100</v>
      </c>
      <c r="AM526">
        <v>260855</v>
      </c>
      <c r="AN526">
        <v>214757</v>
      </c>
      <c r="AO526">
        <v>266337</v>
      </c>
      <c r="AP526">
        <v>195014</v>
      </c>
      <c r="AR526" s="16">
        <f>IFERROR(TTEST(G526:O526,P526:X526,2,1),IF(OR(COUNTIF(P526:X526,"&gt;0")&gt;7,COUNTIF(G526:O526,"&gt;0")&gt;7),0,9999))</f>
        <v>9.0576992632796435E-3</v>
      </c>
      <c r="AS526" s="16">
        <f>IF(AR526=9999,$BO$3,RANK(AR526,$AR$3:$AR$1993,1))</f>
        <v>646</v>
      </c>
      <c r="AT526" s="16">
        <f>LOG((IFERROR(SUM(P526:X526)/COUNTIF(P526:X526, "&gt;0"),0.1))/(IFERROR(SUM(G526:O526)/COUNTIF(G526:O526, "&gt;0"),0.1)),2)</f>
        <v>0.53767554643773252</v>
      </c>
      <c r="AU526" s="17">
        <f>SUM(COUNTIF(P526:X526, "&gt;0"), COUNTIF(G526:O526, "&gt;0"))</f>
        <v>18</v>
      </c>
      <c r="AV526" s="18">
        <f>$BQ$3*AS526/$BO$3</f>
        <v>3.2494969818913479E-3</v>
      </c>
      <c r="AW526" s="18" t="str">
        <f>IF(AR526&lt;AV526,AR526,"ns")</f>
        <v>ns</v>
      </c>
      <c r="AX526" s="19" t="str">
        <f>IF(AND(AW526&lt;0.01,ABS(AT526)&gt;1.5,D526&gt;2), IF(AND(AT526&gt;0,COUNTIF(P526:X526,"&gt;0")&gt;7),"IRF4_interactor_Treg", (IF(AND(AT526&lt;0,COUNTIF(G526:O526, "&gt;0")&gt;7), "background_significant", "ns"))), "ns")</f>
        <v>ns</v>
      </c>
      <c r="AY526" s="20">
        <f>IFERROR(TTEST(Y526:AG526,AH526:AP526,2,1),IF(OR(COUNTIF(AH526:AP526,"&gt;0")&gt;7,COUNTIF(Y526:AG526,"&gt;0")&gt;7),0,9999))</f>
        <v>2.3957896580186423E-3</v>
      </c>
      <c r="AZ526" s="20">
        <f>IF(AY526=9999,$BO$4,RANK(AY526,$AY$3:$AY$1993,1))</f>
        <v>508</v>
      </c>
      <c r="BA526" s="20">
        <f>LOG((IFERROR(SUM(AH526:AP526)/COUNTIF(AH526:AP526, "&gt;0"),0.1))/(IFERROR(SUM(Y526:AG526)/COUNTIF(Y526:AG526, "&gt;0"),0.1)),2)</f>
        <v>0.56306533061727448</v>
      </c>
      <c r="BB526" s="21">
        <f>SUM(COUNTIF(AH526:AP526, "&gt;0"), COUNTIF(Y526:AG526, "&gt;0"))</f>
        <v>18</v>
      </c>
      <c r="BC526" s="22">
        <f>$BQ$3*AZ526/$BO$4</f>
        <v>2.5527638190954776E-3</v>
      </c>
      <c r="BD526" s="22">
        <f>IF(AY526&lt;BC526,AY526,"ns")</f>
        <v>2.3957896580186423E-3</v>
      </c>
      <c r="BE526" s="23" t="str">
        <f>IF(AND(BD526&lt;0.01,ABS(BA526)&gt;1.5,D526&gt;2), IF(AND(BA526&gt;0,COUNTIF(AH526:AP526,"&gt;0")&gt;7),"IRF4_interactor_Th17", (IF(AND(BA526&lt;0,COUNTIF(Y526:AG526, "&gt;0")&gt;7), "background_significant", "ns"))), "ns")</f>
        <v>ns</v>
      </c>
      <c r="BF526" s="24" t="str">
        <f>IF(OR(AX526 ="IRF4_interactor_Treg", BE526 ="IRF4_interactor_Th17"), LOG((AVERAGE(AH526:AP526)+0.1)/(AVERAGE(P526:X526)+0.1),2),"ns")</f>
        <v>ns</v>
      </c>
      <c r="BG526" s="24">
        <f>IF(AND(AX526="IRF4_interactor_Treg",BE526="IRF4_interactor_Th17"),1,IF(AX526="IRF4_interactor_Treg","IRF4_Treg",IF(BE526="IRF4_interactor_Th17","IRF4_Th17",0)))</f>
        <v>0</v>
      </c>
      <c r="BH526" s="25">
        <f>IFERROR(TTEST(AH526:AP526,P526:X526,2,1),IF(OR(COUNTIF(P526:X526,"&gt;0")&gt;7,COUNTIF(AH526:AP526,"&gt;0")&gt;7),0,9999))</f>
        <v>0.80259428208067507</v>
      </c>
      <c r="BI526" s="25">
        <f>IF(BH526=9999,$BS$5,RANK(BH526,$BH$3:$BH$1993,1))</f>
        <v>1795</v>
      </c>
      <c r="BJ526" s="25">
        <f>$BQ$3*BI526/$BO$5</f>
        <v>9.0155700652938212E-3</v>
      </c>
      <c r="BK526" s="25" t="str">
        <f>IF(BH526&lt;BJ526,BH526,"ns")</f>
        <v>ns</v>
      </c>
      <c r="BL526" s="26">
        <f>SUM(COUNTIF(P526:X526, "&gt;0"), COUNTIF(AH526:AP526, "&gt;0"))</f>
        <v>18</v>
      </c>
    </row>
    <row r="527" spans="1:64" ht="77" customHeight="1">
      <c r="A527" t="s">
        <v>705</v>
      </c>
      <c r="B527" t="s">
        <v>706</v>
      </c>
      <c r="C527">
        <v>7.1633199999999997E-4</v>
      </c>
      <c r="D527">
        <v>7</v>
      </c>
      <c r="E527">
        <v>6</v>
      </c>
      <c r="F527">
        <v>1</v>
      </c>
      <c r="G527">
        <v>573526</v>
      </c>
      <c r="H527">
        <v>508857</v>
      </c>
      <c r="I527">
        <v>532264</v>
      </c>
      <c r="J527">
        <v>233997</v>
      </c>
      <c r="K527">
        <v>177106</v>
      </c>
      <c r="L527">
        <v>305480</v>
      </c>
      <c r="M527">
        <v>103731</v>
      </c>
      <c r="N527">
        <v>200753</v>
      </c>
      <c r="O527">
        <v>216661</v>
      </c>
      <c r="P527">
        <v>455574</v>
      </c>
      <c r="Q527">
        <v>321122</v>
      </c>
      <c r="R527">
        <v>372426</v>
      </c>
      <c r="S527">
        <v>561207</v>
      </c>
      <c r="T527">
        <v>637309</v>
      </c>
      <c r="U527">
        <v>670071</v>
      </c>
      <c r="V527">
        <v>499515</v>
      </c>
      <c r="W527">
        <v>598827</v>
      </c>
      <c r="X527">
        <v>606948</v>
      </c>
      <c r="Y527">
        <v>680171</v>
      </c>
      <c r="Z527">
        <v>641897</v>
      </c>
      <c r="AA527">
        <v>681932</v>
      </c>
      <c r="AB527">
        <v>612182</v>
      </c>
      <c r="AC527">
        <v>707775</v>
      </c>
      <c r="AD527">
        <v>774223</v>
      </c>
      <c r="AE527">
        <v>466143</v>
      </c>
      <c r="AF527">
        <v>608337</v>
      </c>
      <c r="AG527">
        <v>595157</v>
      </c>
      <c r="AH527">
        <v>1138280</v>
      </c>
      <c r="AI527">
        <v>1199550</v>
      </c>
      <c r="AJ527">
        <v>1391970</v>
      </c>
      <c r="AK527">
        <v>539600</v>
      </c>
      <c r="AL527">
        <v>748919</v>
      </c>
      <c r="AM527">
        <v>1053710</v>
      </c>
      <c r="AN527">
        <v>855506</v>
      </c>
      <c r="AO527">
        <v>1053770</v>
      </c>
      <c r="AP527">
        <v>977019</v>
      </c>
      <c r="AR527" s="16">
        <f>IFERROR(TTEST(G527:O527,P527:X527,2,1),IF(OR(COUNTIF(P527:X527,"&gt;0")&gt;7,COUNTIF(G527:O527,"&gt;0")&gt;7),0,9999))</f>
        <v>5.3121152308537145E-2</v>
      </c>
      <c r="AS527" s="16">
        <f>IF(AR527=9999,$BO$3,RANK(AR527,$AR$3:$AR$1993,1))</f>
        <v>987</v>
      </c>
      <c r="AT527" s="16">
        <f>LOG((IFERROR(SUM(P527:X527)/COUNTIF(P527:X527, "&gt;0"),0.1))/(IFERROR(SUM(G527:O527)/COUNTIF(G527:O527, "&gt;0"),0.1)),2)</f>
        <v>0.72753956553973342</v>
      </c>
      <c r="AU527" s="17">
        <f>SUM(COUNTIF(P527:X527, "&gt;0"), COUNTIF(G527:O527, "&gt;0"))</f>
        <v>18</v>
      </c>
      <c r="AV527" s="18">
        <f>$BQ$3*AS527/$BO$3</f>
        <v>4.9647887323943669E-3</v>
      </c>
      <c r="AW527" s="18" t="str">
        <f>IF(AR527&lt;AV527,AR527,"ns")</f>
        <v>ns</v>
      </c>
      <c r="AX527" s="19" t="str">
        <f>IF(AND(AW527&lt;0.01,ABS(AT527)&gt;1.5,D527&gt;2), IF(AND(AT527&gt;0,COUNTIF(P527:X527,"&gt;0")&gt;7),"IRF4_interactor_Treg", (IF(AND(AT527&lt;0,COUNTIF(G527:O527, "&gt;0")&gt;7), "background_significant", "ns"))), "ns")</f>
        <v>ns</v>
      </c>
      <c r="AY527" s="20">
        <f>IFERROR(TTEST(Y527:AG527,AH527:AP527,2,1),IF(OR(COUNTIF(AH527:AP527,"&gt;0")&gt;7,COUNTIF(Y527:AG527,"&gt;0")&gt;7),0,9999))</f>
        <v>2.3960381940670884E-3</v>
      </c>
      <c r="AZ527" s="20">
        <f>IF(AY527=9999,$BO$4,RANK(AY527,$AY$3:$AY$1993,1))</f>
        <v>509</v>
      </c>
      <c r="BA527" s="20">
        <f>LOG((IFERROR(SUM(AH527:AP527)/COUNTIF(AH527:AP527, "&gt;0"),0.1))/(IFERROR(SUM(Y527:AG527)/COUNTIF(Y527:AG527, "&gt;0"),0.1)),2)</f>
        <v>0.63520345397937583</v>
      </c>
      <c r="BB527" s="21">
        <f>SUM(COUNTIF(AH527:AP527, "&gt;0"), COUNTIF(Y527:AG527, "&gt;0"))</f>
        <v>18</v>
      </c>
      <c r="BC527" s="22">
        <f>$BQ$3*AZ527/$BO$4</f>
        <v>2.557788944723618E-3</v>
      </c>
      <c r="BD527" s="22">
        <f>IF(AY527&lt;BC527,AY527,"ns")</f>
        <v>2.3960381940670884E-3</v>
      </c>
      <c r="BE527" s="23" t="str">
        <f>IF(AND(BD527&lt;0.01,ABS(BA527)&gt;1.5,D527&gt;2), IF(AND(BA527&gt;0,COUNTIF(AH527:AP527,"&gt;0")&gt;7),"IRF4_interactor_Th17", (IF(AND(BA527&lt;0,COUNTIF(Y527:AG527, "&gt;0")&gt;7), "background_significant", "ns"))), "ns")</f>
        <v>ns</v>
      </c>
      <c r="BF527" s="24" t="str">
        <f>IF(OR(AX527 ="IRF4_interactor_Treg", BE527 ="IRF4_interactor_Th17"), LOG((AVERAGE(AH527:AP527)+0.1)/(AVERAGE(P527:X527)+0.1),2),"ns")</f>
        <v>ns</v>
      </c>
      <c r="BG527" s="24">
        <f>IF(AND(AX527="IRF4_interactor_Treg",BE527="IRF4_interactor_Th17"),1,IF(AX527="IRF4_interactor_Treg","IRF4_Treg",IF(BE527="IRF4_interactor_Th17","IRF4_Th17",0)))</f>
        <v>0</v>
      </c>
      <c r="BH527" s="25">
        <f>IFERROR(TTEST(AH527:AP527,P527:X527,2,1),IF(OR(COUNTIF(P527:X527,"&gt;0")&gt;7,COUNTIF(AH527:AP527,"&gt;0")&gt;7),0,9999))</f>
        <v>3.101563045996852E-3</v>
      </c>
      <c r="BI527" s="25">
        <f>IF(BH527=9999,$BS$5,RANK(BH527,$BH$3:$BH$1993,1))</f>
        <v>124</v>
      </c>
      <c r="BJ527" s="25">
        <f>$BQ$3*BI527/$BO$5</f>
        <v>6.2280261175288803E-4</v>
      </c>
      <c r="BK527" s="25" t="str">
        <f>IF(BH527&lt;BJ527,BH527,"ns")</f>
        <v>ns</v>
      </c>
      <c r="BL527" s="26">
        <f>SUM(COUNTIF(P527:X527, "&gt;0"), COUNTIF(AH527:AP527, "&gt;0"))</f>
        <v>18</v>
      </c>
    </row>
    <row r="528" spans="1:64">
      <c r="A528" t="s">
        <v>2835</v>
      </c>
      <c r="B528" t="s">
        <v>2836</v>
      </c>
      <c r="C528">
        <v>7.1633199999999997E-4</v>
      </c>
      <c r="D528">
        <v>17</v>
      </c>
      <c r="E528">
        <v>17</v>
      </c>
      <c r="F528">
        <v>0</v>
      </c>
      <c r="G528">
        <v>571570</v>
      </c>
      <c r="H528">
        <v>602246</v>
      </c>
      <c r="I528">
        <v>593211</v>
      </c>
      <c r="J528">
        <v>464874</v>
      </c>
      <c r="K528">
        <v>383433</v>
      </c>
      <c r="L528">
        <v>541199</v>
      </c>
      <c r="M528">
        <v>370915</v>
      </c>
      <c r="N528">
        <v>339280</v>
      </c>
      <c r="O528">
        <v>275017</v>
      </c>
      <c r="P528">
        <v>759140</v>
      </c>
      <c r="Q528">
        <v>617725</v>
      </c>
      <c r="R528">
        <v>593885</v>
      </c>
      <c r="S528">
        <v>855913</v>
      </c>
      <c r="T528">
        <v>888025</v>
      </c>
      <c r="U528">
        <v>825431</v>
      </c>
      <c r="V528">
        <v>951638</v>
      </c>
      <c r="W528">
        <v>1098720</v>
      </c>
      <c r="X528">
        <v>1102000</v>
      </c>
      <c r="Y528">
        <v>723917</v>
      </c>
      <c r="Z528">
        <v>650041</v>
      </c>
      <c r="AA528">
        <v>620838</v>
      </c>
      <c r="AB528">
        <v>418952</v>
      </c>
      <c r="AC528">
        <v>445264</v>
      </c>
      <c r="AD528">
        <v>452644</v>
      </c>
      <c r="AE528">
        <v>296768</v>
      </c>
      <c r="AF528">
        <v>381662</v>
      </c>
      <c r="AG528">
        <v>397660</v>
      </c>
      <c r="AH528">
        <v>1097570</v>
      </c>
      <c r="AI528">
        <v>1171810</v>
      </c>
      <c r="AJ528">
        <v>1194120</v>
      </c>
      <c r="AK528">
        <v>561983</v>
      </c>
      <c r="AL528">
        <v>525899</v>
      </c>
      <c r="AM528">
        <v>491186</v>
      </c>
      <c r="AN528">
        <v>511442</v>
      </c>
      <c r="AO528">
        <v>864081</v>
      </c>
      <c r="AP528">
        <v>592669</v>
      </c>
      <c r="AR528" s="16">
        <f>IFERROR(TTEST(G528:O528,P528:X528,2,1),IF(OR(COUNTIF(P528:X528,"&gt;0")&gt;7,COUNTIF(G528:O528,"&gt;0")&gt;7),0,9999))</f>
        <v>4.2769198104031835E-3</v>
      </c>
      <c r="AS528" s="16">
        <f>IF(AR528=9999,$BO$3,RANK(AR528,$AR$3:$AR$1993,1))</f>
        <v>521</v>
      </c>
      <c r="AT528" s="16">
        <f>LOG((IFERROR(SUM(P528:X528)/COUNTIF(P528:X528, "&gt;0"),0.1))/(IFERROR(SUM(G528:O528)/COUNTIF(G528:O528, "&gt;0"),0.1)),2)</f>
        <v>0.8932094929212282</v>
      </c>
      <c r="AU528" s="17">
        <f>SUM(COUNTIF(P528:X528, "&gt;0"), COUNTIF(G528:O528, "&gt;0"))</f>
        <v>18</v>
      </c>
      <c r="AV528" s="18">
        <f>$BQ$3*AS528/$BO$3</f>
        <v>2.6207243460764588E-3</v>
      </c>
      <c r="AW528" s="18" t="str">
        <f>IF(AR528&lt;AV528,AR528,"ns")</f>
        <v>ns</v>
      </c>
      <c r="AX528" s="19" t="str">
        <f>IF(AND(AW528&lt;0.01,ABS(AT528)&gt;1.5,D528&gt;2), IF(AND(AT528&gt;0,COUNTIF(P528:X528,"&gt;0")&gt;7),"IRF4_interactor_Treg", (IF(AND(AT528&lt;0,COUNTIF(G528:O528, "&gt;0")&gt;7), "background_significant", "ns"))), "ns")</f>
        <v>ns</v>
      </c>
      <c r="AY528" s="20">
        <f>IFERROR(TTEST(Y528:AG528,AH528:AP528,2,1),IF(OR(COUNTIF(AH528:AP528,"&gt;0")&gt;7,COUNTIF(Y528:AG528,"&gt;0")&gt;7),0,9999))</f>
        <v>2.4041679576143771E-3</v>
      </c>
      <c r="AZ528" s="20">
        <f>IF(AY528=9999,$BO$4,RANK(AY528,$AY$3:$AY$1993,1))</f>
        <v>510</v>
      </c>
      <c r="BA528" s="20">
        <f>LOG((IFERROR(SUM(AH528:AP528)/COUNTIF(AH528:AP528, "&gt;0"),0.1))/(IFERROR(SUM(Y528:AG528)/COUNTIF(Y528:AG528, "&gt;0"),0.1)),2)</f>
        <v>0.67609083505581702</v>
      </c>
      <c r="BB528" s="21">
        <f>SUM(COUNTIF(AH528:AP528, "&gt;0"), COUNTIF(Y528:AG528, "&gt;0"))</f>
        <v>18</v>
      </c>
      <c r="BC528" s="22">
        <f>$BQ$3*AZ528/$BO$4</f>
        <v>2.5628140703517592E-3</v>
      </c>
      <c r="BD528" s="22">
        <f>IF(AY528&lt;BC528,AY528,"ns")</f>
        <v>2.4041679576143771E-3</v>
      </c>
      <c r="BE528" s="23" t="str">
        <f>IF(AND(BD528&lt;0.01,ABS(BA528)&gt;1.5,D528&gt;2), IF(AND(BA528&gt;0,COUNTIF(AH528:AP528,"&gt;0")&gt;7),"IRF4_interactor_Th17", (IF(AND(BA528&lt;0,COUNTIF(Y528:AG528, "&gt;0")&gt;7), "background_significant", "ns"))), "ns")</f>
        <v>ns</v>
      </c>
      <c r="BF528" s="24" t="str">
        <f>IF(OR(AX528 ="IRF4_interactor_Treg", BE528 ="IRF4_interactor_Th17"), LOG((AVERAGE(AH528:AP528)+0.1)/(AVERAGE(P528:X528)+0.1),2),"ns")</f>
        <v>ns</v>
      </c>
      <c r="BG528" s="24">
        <f>IF(AND(AX528="IRF4_interactor_Treg",BE528="IRF4_interactor_Th17"),1,IF(AX528="IRF4_interactor_Treg","IRF4_Treg",IF(BE528="IRF4_interactor_Th17","IRF4_Th17",0)))</f>
        <v>0</v>
      </c>
      <c r="BH528" s="25">
        <f>IFERROR(TTEST(AH528:AP528,P528:X528,2,1),IF(OR(COUNTIF(P528:X528,"&gt;0")&gt;7,COUNTIF(AH528:AP528,"&gt;0")&gt;7),0,9999))</f>
        <v>0.62159124955122635</v>
      </c>
      <c r="BI528" s="25">
        <f>IF(BH528=9999,$BS$5,RANK(BH528,$BH$3:$BH$1993,1))</f>
        <v>1607</v>
      </c>
      <c r="BJ528" s="25">
        <f>$BQ$3*BI528/$BO$5</f>
        <v>8.0713209442491215E-3</v>
      </c>
      <c r="BK528" s="25" t="str">
        <f>IF(BH528&lt;BJ528,BH528,"ns")</f>
        <v>ns</v>
      </c>
      <c r="BL528" s="26">
        <f>SUM(COUNTIF(P528:X528, "&gt;0"), COUNTIF(AH528:AP528, "&gt;0"))</f>
        <v>18</v>
      </c>
    </row>
    <row r="529" spans="1:64">
      <c r="A529" t="s">
        <v>1047</v>
      </c>
      <c r="B529" t="s">
        <v>1048</v>
      </c>
      <c r="C529">
        <v>7.1633199999999997E-4</v>
      </c>
      <c r="D529">
        <v>6</v>
      </c>
      <c r="E529">
        <v>6</v>
      </c>
      <c r="F529">
        <v>0</v>
      </c>
      <c r="G529">
        <v>2081930</v>
      </c>
      <c r="H529">
        <v>2184020</v>
      </c>
      <c r="I529">
        <v>2098940</v>
      </c>
      <c r="J529">
        <v>1801440</v>
      </c>
      <c r="K529">
        <v>1508020</v>
      </c>
      <c r="L529">
        <v>1889900</v>
      </c>
      <c r="M529">
        <v>1729010</v>
      </c>
      <c r="N529">
        <v>1917320</v>
      </c>
      <c r="O529">
        <v>1893490</v>
      </c>
      <c r="P529">
        <v>2894680</v>
      </c>
      <c r="Q529">
        <v>2688370</v>
      </c>
      <c r="R529">
        <v>2567390</v>
      </c>
      <c r="S529">
        <v>3101980</v>
      </c>
      <c r="T529">
        <v>3390170</v>
      </c>
      <c r="U529">
        <v>2891180</v>
      </c>
      <c r="V529">
        <v>3088550</v>
      </c>
      <c r="W529">
        <v>3597460</v>
      </c>
      <c r="X529">
        <v>3347340</v>
      </c>
      <c r="Y529">
        <v>1718450</v>
      </c>
      <c r="Z529">
        <v>1549810</v>
      </c>
      <c r="AA529">
        <v>1483950</v>
      </c>
      <c r="AB529">
        <v>1615000</v>
      </c>
      <c r="AC529">
        <v>1804710</v>
      </c>
      <c r="AD529">
        <v>1692760</v>
      </c>
      <c r="AE529">
        <v>1111530</v>
      </c>
      <c r="AF529">
        <v>1468140</v>
      </c>
      <c r="AG529">
        <v>1336550</v>
      </c>
      <c r="AH529">
        <v>2406170</v>
      </c>
      <c r="AI529">
        <v>2460470</v>
      </c>
      <c r="AJ529">
        <v>2567730</v>
      </c>
      <c r="AK529">
        <v>1598260</v>
      </c>
      <c r="AL529">
        <v>2011120</v>
      </c>
      <c r="AM529">
        <v>2236380</v>
      </c>
      <c r="AN529">
        <v>1671030</v>
      </c>
      <c r="AO529">
        <v>1953220</v>
      </c>
      <c r="AP529">
        <v>1512610</v>
      </c>
      <c r="AR529" s="16">
        <f>IFERROR(TTEST(G529:O529,P529:X529,2,1),IF(OR(COUNTIF(P529:X529,"&gt;0")&gt;7,COUNTIF(G529:O529,"&gt;0")&gt;7),0,9999))</f>
        <v>1.1380113149818302E-4</v>
      </c>
      <c r="AS529" s="16">
        <f>IF(AR529=9999,$BO$3,RANK(AR529,$AR$3:$AR$1993,1))</f>
        <v>114</v>
      </c>
      <c r="AT529" s="16">
        <f>LOG((IFERROR(SUM(P529:X529)/COUNTIF(P529:X529, "&gt;0"),0.1))/(IFERROR(SUM(G529:O529)/COUNTIF(G529:O529, "&gt;0"),0.1)),2)</f>
        <v>0.68860889102710787</v>
      </c>
      <c r="AU529" s="17">
        <f>SUM(COUNTIF(P529:X529, "&gt;0"), COUNTIF(G529:O529, "&gt;0"))</f>
        <v>18</v>
      </c>
      <c r="AV529" s="18">
        <f>$BQ$3*AS529/$BO$3</f>
        <v>5.7344064386317917E-4</v>
      </c>
      <c r="AW529" s="18">
        <f>IF(AR529&lt;AV529,AR529,"ns")</f>
        <v>1.1380113149818302E-4</v>
      </c>
      <c r="AX529" s="19" t="str">
        <f>IF(AND(AW529&lt;0.01,ABS(AT529)&gt;1.5,D529&gt;2), IF(AND(AT529&gt;0,COUNTIF(P529:X529,"&gt;0")&gt;7),"IRF4_interactor_Treg", (IF(AND(AT529&lt;0,COUNTIF(G529:O529, "&gt;0")&gt;7), "background_significant", "ns"))), "ns")</f>
        <v>ns</v>
      </c>
      <c r="AY529" s="20">
        <f>IFERROR(TTEST(Y529:AG529,AH529:AP529,2,1),IF(OR(COUNTIF(AH529:AP529,"&gt;0")&gt;7,COUNTIF(Y529:AG529,"&gt;0")&gt;7),0,9999))</f>
        <v>2.4225763778188635E-3</v>
      </c>
      <c r="AZ529" s="20">
        <f>IF(AY529=9999,$BO$4,RANK(AY529,$AY$3:$AY$1993,1))</f>
        <v>511</v>
      </c>
      <c r="BA529" s="20">
        <f>LOG((IFERROR(SUM(AH529:AP529)/COUNTIF(AH529:AP529, "&gt;0"),0.1))/(IFERROR(SUM(Y529:AG529)/COUNTIF(Y529:AG529, "&gt;0"),0.1)),2)</f>
        <v>0.41836718199335882</v>
      </c>
      <c r="BB529" s="21">
        <f>SUM(COUNTIF(AH529:AP529, "&gt;0"), COUNTIF(Y529:AG529, "&gt;0"))</f>
        <v>18</v>
      </c>
      <c r="BC529" s="22">
        <f>$BQ$3*AZ529/$BO$4</f>
        <v>2.5678391959798996E-3</v>
      </c>
      <c r="BD529" s="22">
        <f>IF(AY529&lt;BC529,AY529,"ns")</f>
        <v>2.4225763778188635E-3</v>
      </c>
      <c r="BE529" s="23" t="str">
        <f>IF(AND(BD529&lt;0.01,ABS(BA529)&gt;1.5,D529&gt;2), IF(AND(BA529&gt;0,COUNTIF(AH529:AP529,"&gt;0")&gt;7),"IRF4_interactor_Th17", (IF(AND(BA529&lt;0,COUNTIF(Y529:AG529, "&gt;0")&gt;7), "background_significant", "ns"))), "ns")</f>
        <v>ns</v>
      </c>
      <c r="BF529" s="24" t="str">
        <f>IF(OR(AX529 ="IRF4_interactor_Treg", BE529 ="IRF4_interactor_Th17"), LOG((AVERAGE(AH529:AP529)+0.1)/(AVERAGE(P529:X529)+0.1),2),"ns")</f>
        <v>ns</v>
      </c>
      <c r="BG529" s="24">
        <f>IF(AND(AX529="IRF4_interactor_Treg",BE529="IRF4_interactor_Th17"),1,IF(AX529="IRF4_interactor_Treg","IRF4_Treg",IF(BE529="IRF4_interactor_Th17","IRF4_Th17",0)))</f>
        <v>0</v>
      </c>
      <c r="BH529" s="25">
        <f>IFERROR(TTEST(AH529:AP529,P529:X529,2,1),IF(OR(COUNTIF(P529:X529,"&gt;0")&gt;7,COUNTIF(AH529:AP529,"&gt;0")&gt;7),0,9999))</f>
        <v>1.9754396311202488E-3</v>
      </c>
      <c r="BI529" s="25">
        <f>IF(BH529=9999,$BS$5,RANK(BH529,$BH$3:$BH$1993,1))</f>
        <v>99</v>
      </c>
      <c r="BJ529" s="25">
        <f>$BQ$3*BI529/$BO$5</f>
        <v>4.9723756906077353E-4</v>
      </c>
      <c r="BK529" s="25" t="str">
        <f>IF(BH529&lt;BJ529,BH529,"ns")</f>
        <v>ns</v>
      </c>
      <c r="BL529" s="26">
        <f>SUM(COUNTIF(P529:X529, "&gt;0"), COUNTIF(AH529:AP529, "&gt;0"))</f>
        <v>18</v>
      </c>
    </row>
    <row r="530" spans="1:64">
      <c r="A530" t="s">
        <v>1983</v>
      </c>
      <c r="B530" t="s">
        <v>1984</v>
      </c>
      <c r="C530">
        <v>7.1633199999999997E-4</v>
      </c>
      <c r="D530">
        <v>6</v>
      </c>
      <c r="E530">
        <v>6</v>
      </c>
      <c r="F530">
        <v>0</v>
      </c>
      <c r="G530">
        <v>362613</v>
      </c>
      <c r="H530">
        <v>271029</v>
      </c>
      <c r="I530">
        <v>317506</v>
      </c>
      <c r="J530">
        <v>364596</v>
      </c>
      <c r="K530">
        <v>361714</v>
      </c>
      <c r="L530">
        <v>397469</v>
      </c>
      <c r="M530">
        <v>154355</v>
      </c>
      <c r="N530">
        <v>156771</v>
      </c>
      <c r="O530">
        <v>179043</v>
      </c>
      <c r="P530">
        <v>360778</v>
      </c>
      <c r="Q530">
        <v>335701</v>
      </c>
      <c r="R530">
        <v>284603</v>
      </c>
      <c r="S530">
        <v>667499</v>
      </c>
      <c r="T530">
        <v>593242</v>
      </c>
      <c r="U530">
        <v>601760</v>
      </c>
      <c r="V530">
        <v>430530</v>
      </c>
      <c r="W530">
        <v>586157</v>
      </c>
      <c r="X530">
        <v>616560</v>
      </c>
      <c r="Y530">
        <v>412785</v>
      </c>
      <c r="Z530">
        <v>451536</v>
      </c>
      <c r="AA530">
        <v>445000</v>
      </c>
      <c r="AB530">
        <v>318887</v>
      </c>
      <c r="AC530">
        <v>454296</v>
      </c>
      <c r="AD530">
        <v>508207</v>
      </c>
      <c r="AE530">
        <v>236260</v>
      </c>
      <c r="AF530">
        <v>451732</v>
      </c>
      <c r="AG530">
        <v>426155</v>
      </c>
      <c r="AH530">
        <v>821229</v>
      </c>
      <c r="AI530">
        <v>918094</v>
      </c>
      <c r="AJ530">
        <v>1013860</v>
      </c>
      <c r="AK530">
        <v>522768</v>
      </c>
      <c r="AL530">
        <v>490912</v>
      </c>
      <c r="AM530">
        <v>583858</v>
      </c>
      <c r="AN530">
        <v>437263</v>
      </c>
      <c r="AO530">
        <v>722965</v>
      </c>
      <c r="AP530">
        <v>567302</v>
      </c>
      <c r="AR530" s="16">
        <f>IFERROR(TTEST(G530:O530,P530:X530,2,1),IF(OR(COUNTIF(P530:X530,"&gt;0")&gt;7,COUNTIF(G530:O530,"&gt;0")&gt;7),0,9999))</f>
        <v>6.1135200792813522E-3</v>
      </c>
      <c r="AS530" s="16">
        <f>IF(AR530=9999,$BO$3,RANK(AR530,$AR$3:$AR$1993,1))</f>
        <v>585</v>
      </c>
      <c r="AT530" s="16">
        <f>LOG((IFERROR(SUM(P530:X530)/COUNTIF(P530:X530, "&gt;0"),0.1))/(IFERROR(SUM(G530:O530)/COUNTIF(G530:O530, "&gt;0"),0.1)),2)</f>
        <v>0.80346471496700111</v>
      </c>
      <c r="AU530" s="17">
        <f>SUM(COUNTIF(P530:X530, "&gt;0"), COUNTIF(G530:O530, "&gt;0"))</f>
        <v>18</v>
      </c>
      <c r="AV530" s="18">
        <f>$BQ$3*AS530/$BO$3</f>
        <v>2.9426559356136822E-3</v>
      </c>
      <c r="AW530" s="18" t="str">
        <f>IF(AR530&lt;AV530,AR530,"ns")</f>
        <v>ns</v>
      </c>
      <c r="AX530" s="19" t="str">
        <f>IF(AND(AW530&lt;0.01,ABS(AT530)&gt;1.5,D530&gt;2), IF(AND(AT530&gt;0,COUNTIF(P530:X530,"&gt;0")&gt;7),"IRF4_interactor_Treg", (IF(AND(AT530&lt;0,COUNTIF(G530:O530, "&gt;0")&gt;7), "background_significant", "ns"))), "ns")</f>
        <v>ns</v>
      </c>
      <c r="AY530" s="20">
        <f>IFERROR(TTEST(Y530:AG530,AH530:AP530,2,1),IF(OR(COUNTIF(AH530:AP530,"&gt;0")&gt;7,COUNTIF(Y530:AG530,"&gt;0")&gt;7),0,9999))</f>
        <v>2.448746902076835E-3</v>
      </c>
      <c r="AZ530" s="20">
        <f>IF(AY530=9999,$BO$4,RANK(AY530,$AY$3:$AY$1993,1))</f>
        <v>512</v>
      </c>
      <c r="BA530" s="20">
        <f>LOG((IFERROR(SUM(AH530:AP530)/COUNTIF(AH530:AP530, "&gt;0"),0.1))/(IFERROR(SUM(Y530:AG530)/COUNTIF(Y530:AG530, "&gt;0"),0.1)),2)</f>
        <v>0.71423800395930814</v>
      </c>
      <c r="BB530" s="21">
        <f>SUM(COUNTIF(AH530:AP530, "&gt;0"), COUNTIF(Y530:AG530, "&gt;0"))</f>
        <v>18</v>
      </c>
      <c r="BC530" s="22">
        <f>$BQ$3*AZ530/$BO$4</f>
        <v>2.5728643216080403E-3</v>
      </c>
      <c r="BD530" s="22">
        <f>IF(AY530&lt;BC530,AY530,"ns")</f>
        <v>2.448746902076835E-3</v>
      </c>
      <c r="BE530" s="23" t="str">
        <f>IF(AND(BD530&lt;0.01,ABS(BA530)&gt;1.5,D530&gt;2), IF(AND(BA530&gt;0,COUNTIF(AH530:AP530,"&gt;0")&gt;7),"IRF4_interactor_Th17", (IF(AND(BA530&lt;0,COUNTIF(Y530:AG530, "&gt;0")&gt;7), "background_significant", "ns"))), "ns")</f>
        <v>ns</v>
      </c>
      <c r="BF530" s="24" t="str">
        <f>IF(OR(AX530 ="IRF4_interactor_Treg", BE530 ="IRF4_interactor_Th17"), LOG((AVERAGE(AH530:AP530)+0.1)/(AVERAGE(P530:X530)+0.1),2),"ns")</f>
        <v>ns</v>
      </c>
      <c r="BG530" s="24">
        <f>IF(AND(AX530="IRF4_interactor_Treg",BE530="IRF4_interactor_Th17"),1,IF(AX530="IRF4_interactor_Treg","IRF4_Treg",IF(BE530="IRF4_interactor_Th17","IRF4_Th17",0)))</f>
        <v>0</v>
      </c>
      <c r="BH530" s="25">
        <f>IFERROR(TTEST(AH530:AP530,P530:X530,2,1),IF(OR(COUNTIF(P530:X530,"&gt;0")&gt;7,COUNTIF(AH530:AP530,"&gt;0")&gt;7),0,9999))</f>
        <v>0.14033128428171285</v>
      </c>
      <c r="BI530" s="25">
        <f>IF(BH530=9999,$BS$5,RANK(BH530,$BH$3:$BH$1993,1))</f>
        <v>786</v>
      </c>
      <c r="BJ530" s="25">
        <f>$BQ$3*BI530/$BO$5</f>
        <v>3.9477649422400805E-3</v>
      </c>
      <c r="BK530" s="25" t="str">
        <f>IF(BH530&lt;BJ530,BH530,"ns")</f>
        <v>ns</v>
      </c>
      <c r="BL530" s="26">
        <f>SUM(COUNTIF(P530:X530, "&gt;0"), COUNTIF(AH530:AP530, "&gt;0"))</f>
        <v>18</v>
      </c>
    </row>
    <row r="531" spans="1:64">
      <c r="A531" t="s">
        <v>1025</v>
      </c>
      <c r="B531" t="s">
        <v>1026</v>
      </c>
      <c r="C531">
        <v>7.1633199999999997E-4</v>
      </c>
      <c r="D531">
        <v>10</v>
      </c>
      <c r="E531">
        <v>8</v>
      </c>
      <c r="F531">
        <v>2</v>
      </c>
      <c r="G531">
        <v>1336440</v>
      </c>
      <c r="H531">
        <v>1284900</v>
      </c>
      <c r="I531">
        <v>1379680</v>
      </c>
      <c r="J531">
        <v>528523</v>
      </c>
      <c r="K531">
        <v>497021</v>
      </c>
      <c r="L531">
        <v>573441</v>
      </c>
      <c r="M531">
        <v>322922</v>
      </c>
      <c r="N531">
        <v>365759</v>
      </c>
      <c r="O531">
        <v>401012</v>
      </c>
      <c r="P531">
        <v>885405</v>
      </c>
      <c r="Q531">
        <v>873545</v>
      </c>
      <c r="R531">
        <v>1029150</v>
      </c>
      <c r="S531">
        <v>728017</v>
      </c>
      <c r="T531">
        <v>710329</v>
      </c>
      <c r="U531">
        <v>792498</v>
      </c>
      <c r="V531">
        <v>809671</v>
      </c>
      <c r="W531">
        <v>902419</v>
      </c>
      <c r="X531">
        <v>932299</v>
      </c>
      <c r="Y531">
        <v>1047460</v>
      </c>
      <c r="Z531">
        <v>929101</v>
      </c>
      <c r="AA531">
        <v>1075220</v>
      </c>
      <c r="AB531">
        <v>427444</v>
      </c>
      <c r="AC531">
        <v>485983</v>
      </c>
      <c r="AD531">
        <v>495262</v>
      </c>
      <c r="AE531">
        <v>480216</v>
      </c>
      <c r="AF531">
        <v>673039</v>
      </c>
      <c r="AG531">
        <v>741832</v>
      </c>
      <c r="AH531">
        <v>1394780</v>
      </c>
      <c r="AI531">
        <v>1406220</v>
      </c>
      <c r="AJ531">
        <v>1551460</v>
      </c>
      <c r="AK531">
        <v>466085</v>
      </c>
      <c r="AL531">
        <v>518720</v>
      </c>
      <c r="AM531">
        <v>616225</v>
      </c>
      <c r="AN531">
        <v>869981</v>
      </c>
      <c r="AO531">
        <v>1161810</v>
      </c>
      <c r="AP531">
        <v>890932</v>
      </c>
      <c r="AR531" s="16">
        <f>IFERROR(TTEST(G531:O531,P531:X531,2,1),IF(OR(COUNTIF(P531:X531,"&gt;0")&gt;7,COUNTIF(G531:O531,"&gt;0")&gt;7),0,9999))</f>
        <v>0.44913343756070223</v>
      </c>
      <c r="AS531" s="16">
        <f>IF(AR531=9999,$BO$3,RANK(AR531,$AR$3:$AR$1993,1))</f>
        <v>1586</v>
      </c>
      <c r="AT531" s="16">
        <f>LOG((IFERROR(SUM(P531:X531)/COUNTIF(P531:X531, "&gt;0"),0.1))/(IFERROR(SUM(G531:O531)/COUNTIF(G531:O531, "&gt;0"),0.1)),2)</f>
        <v>0.19603091421626179</v>
      </c>
      <c r="AU531" s="17">
        <f>SUM(COUNTIF(P531:X531, "&gt;0"), COUNTIF(G531:O531, "&gt;0"))</f>
        <v>18</v>
      </c>
      <c r="AV531" s="18">
        <f>$BQ$3*AS531/$BO$3</f>
        <v>7.977867203219316E-3</v>
      </c>
      <c r="AW531" s="18" t="str">
        <f>IF(AR531&lt;AV531,AR531,"ns")</f>
        <v>ns</v>
      </c>
      <c r="AX531" s="19" t="str">
        <f>IF(AND(AW531&lt;0.01,ABS(AT531)&gt;1.5,D531&gt;2), IF(AND(AT531&gt;0,COUNTIF(P531:X531,"&gt;0")&gt;7),"IRF4_interactor_Treg", (IF(AND(AT531&lt;0,COUNTIF(G531:O531, "&gt;0")&gt;7), "background_significant", "ns"))), "ns")</f>
        <v>ns</v>
      </c>
      <c r="AY531" s="20">
        <f>IFERROR(TTEST(Y531:AG531,AH531:AP531,2,1),IF(OR(COUNTIF(AH531:AP531,"&gt;0")&gt;7,COUNTIF(Y531:AG531,"&gt;0")&gt;7),0,9999))</f>
        <v>2.466540447699474E-3</v>
      </c>
      <c r="AZ531" s="20">
        <f>IF(AY531=9999,$BO$4,RANK(AY531,$AY$3:$AY$1993,1))</f>
        <v>513</v>
      </c>
      <c r="BA531" s="20">
        <f>LOG((IFERROR(SUM(AH531:AP531)/COUNTIF(AH531:AP531, "&gt;0"),0.1))/(IFERROR(SUM(Y531:AG531)/COUNTIF(Y531:AG531, "&gt;0"),0.1)),2)</f>
        <v>0.48192571956566277</v>
      </c>
      <c r="BB531" s="21">
        <f>SUM(COUNTIF(AH531:AP531, "&gt;0"), COUNTIF(Y531:AG531, "&gt;0"))</f>
        <v>18</v>
      </c>
      <c r="BC531" s="22">
        <f>$BQ$3*AZ531/$BO$4</f>
        <v>2.5778894472361807E-3</v>
      </c>
      <c r="BD531" s="22">
        <f>IF(AY531&lt;BC531,AY531,"ns")</f>
        <v>2.466540447699474E-3</v>
      </c>
      <c r="BE531" s="23" t="str">
        <f>IF(AND(BD531&lt;0.01,ABS(BA531)&gt;1.5,D531&gt;2), IF(AND(BA531&gt;0,COUNTIF(AH531:AP531,"&gt;0")&gt;7),"IRF4_interactor_Th17", (IF(AND(BA531&lt;0,COUNTIF(Y531:AG531, "&gt;0")&gt;7), "background_significant", "ns"))), "ns")</f>
        <v>ns</v>
      </c>
      <c r="BF531" s="24" t="str">
        <f>IF(OR(AX531 ="IRF4_interactor_Treg", BE531 ="IRF4_interactor_Th17"), LOG((AVERAGE(AH531:AP531)+0.1)/(AVERAGE(P531:X531)+0.1),2),"ns")</f>
        <v>ns</v>
      </c>
      <c r="BG531" s="24">
        <f>IF(AND(AX531="IRF4_interactor_Treg",BE531="IRF4_interactor_Th17"),1,IF(AX531="IRF4_interactor_Treg","IRF4_Treg",IF(BE531="IRF4_interactor_Th17","IRF4_Th17",0)))</f>
        <v>0</v>
      </c>
      <c r="BH531" s="25">
        <f>IFERROR(TTEST(AH531:AP531,P531:X531,2,1),IF(OR(COUNTIF(P531:X531,"&gt;0")&gt;7,COUNTIF(AH531:AP531,"&gt;0")&gt;7),0,9999))</f>
        <v>0.25294841140534441</v>
      </c>
      <c r="BI531" s="25">
        <f>IF(BH531=9999,$BS$5,RANK(BH531,$BH$3:$BH$1993,1))</f>
        <v>1071</v>
      </c>
      <c r="BJ531" s="25">
        <f>$BQ$3*BI531/$BO$5</f>
        <v>5.3792064289301866E-3</v>
      </c>
      <c r="BK531" s="25" t="str">
        <f>IF(BH531&lt;BJ531,BH531,"ns")</f>
        <v>ns</v>
      </c>
      <c r="BL531" s="26">
        <f>SUM(COUNTIF(P531:X531, "&gt;0"), COUNTIF(AH531:AP531, "&gt;0"))</f>
        <v>18</v>
      </c>
    </row>
    <row r="532" spans="1:64">
      <c r="A532" t="s">
        <v>3751</v>
      </c>
      <c r="B532" t="s">
        <v>3752</v>
      </c>
      <c r="C532">
        <v>3.6086300000000002E-2</v>
      </c>
      <c r="D532">
        <v>4</v>
      </c>
      <c r="E532">
        <v>4</v>
      </c>
      <c r="F532">
        <v>0</v>
      </c>
      <c r="G532">
        <v>78198.3</v>
      </c>
      <c r="H532">
        <v>70899.8</v>
      </c>
      <c r="I532">
        <v>100015</v>
      </c>
      <c r="J532">
        <v>32375.8</v>
      </c>
      <c r="K532">
        <v>54063.1</v>
      </c>
      <c r="L532">
        <v>57337.8</v>
      </c>
      <c r="M532">
        <v>58349.3</v>
      </c>
      <c r="N532">
        <v>46689.2</v>
      </c>
      <c r="O532">
        <v>56644.6</v>
      </c>
      <c r="P532">
        <v>93022.5</v>
      </c>
      <c r="Q532">
        <v>82121.600000000006</v>
      </c>
      <c r="R532">
        <v>113707</v>
      </c>
      <c r="S532">
        <v>88913.7</v>
      </c>
      <c r="T532">
        <v>129687</v>
      </c>
      <c r="U532">
        <v>144865</v>
      </c>
      <c r="V532">
        <v>111190</v>
      </c>
      <c r="W532">
        <v>134312</v>
      </c>
      <c r="X532">
        <v>143535</v>
      </c>
      <c r="Y532">
        <v>60936.5</v>
      </c>
      <c r="Z532">
        <v>74777.8</v>
      </c>
      <c r="AA532">
        <v>102451</v>
      </c>
      <c r="AB532">
        <v>76892.800000000003</v>
      </c>
      <c r="AC532">
        <v>45468.4</v>
      </c>
      <c r="AD532">
        <v>93978.9</v>
      </c>
      <c r="AE532">
        <v>29473.200000000001</v>
      </c>
      <c r="AF532">
        <v>53394.400000000001</v>
      </c>
      <c r="AG532">
        <v>25745.200000000001</v>
      </c>
      <c r="AH532">
        <v>134951</v>
      </c>
      <c r="AI532">
        <v>122762</v>
      </c>
      <c r="AJ532">
        <v>165264</v>
      </c>
      <c r="AK532">
        <v>73837</v>
      </c>
      <c r="AL532">
        <v>75540.100000000006</v>
      </c>
      <c r="AM532">
        <v>101722</v>
      </c>
      <c r="AN532">
        <v>55265.2</v>
      </c>
      <c r="AO532">
        <v>90897.7</v>
      </c>
      <c r="AP532">
        <v>59729.1</v>
      </c>
      <c r="AR532" s="16">
        <f>IFERROR(TTEST(G532:O532,P532:X532,2,1),IF(OR(COUNTIF(P532:X532,"&gt;0")&gt;7,COUNTIF(G532:O532,"&gt;0")&gt;7),0,9999))</f>
        <v>1.2058670916917323E-3</v>
      </c>
      <c r="AS532" s="16">
        <f>IF(AR532=9999,$BO$3,RANK(AR532,$AR$3:$AR$1993,1))</f>
        <v>326</v>
      </c>
      <c r="AT532" s="16">
        <f>LOG((IFERROR(SUM(P532:X532)/COUNTIF(P532:X532, "&gt;0"),0.1))/(IFERROR(SUM(G532:O532)/COUNTIF(G532:O532, "&gt;0"),0.1)),2)</f>
        <v>0.90901128377535634</v>
      </c>
      <c r="AU532" s="17">
        <f>SUM(COUNTIF(P532:X532, "&gt;0"), COUNTIF(G532:O532, "&gt;0"))</f>
        <v>18</v>
      </c>
      <c r="AV532" s="18">
        <f>$BQ$3*AS532/$BO$3</f>
        <v>1.6398390342052315E-3</v>
      </c>
      <c r="AW532" s="18">
        <f>IF(AR532&lt;AV532,AR532,"ns")</f>
        <v>1.2058670916917323E-3</v>
      </c>
      <c r="AX532" s="19" t="str">
        <f>IF(AND(AW532&lt;0.01,ABS(AT532)&gt;1.5,D532&gt;2), IF(AND(AT532&gt;0,COUNTIF(P532:X532,"&gt;0")&gt;7),"IRF4_interactor_Treg", (IF(AND(AT532&lt;0,COUNTIF(G532:O532, "&gt;0")&gt;7), "background_significant", "ns"))), "ns")</f>
        <v>ns</v>
      </c>
      <c r="AY532" s="20">
        <f>IFERROR(TTEST(Y532:AG532,AH532:AP532,2,1),IF(OR(COUNTIF(AH532:AP532,"&gt;0")&gt;7,COUNTIF(Y532:AG532,"&gt;0")&gt;7),0,9999))</f>
        <v>2.53013340342207E-3</v>
      </c>
      <c r="AZ532" s="20">
        <f>IF(AY532=9999,$BO$4,RANK(AY532,$AY$3:$AY$1993,1))</f>
        <v>514</v>
      </c>
      <c r="BA532" s="20">
        <f>LOG((IFERROR(SUM(AH532:AP532)/COUNTIF(AH532:AP532, "&gt;0"),0.1))/(IFERROR(SUM(Y532:AG532)/COUNTIF(Y532:AG532, "&gt;0"),0.1)),2)</f>
        <v>0.64401344550892847</v>
      </c>
      <c r="BB532" s="21">
        <f>SUM(COUNTIF(AH532:AP532, "&gt;0"), COUNTIF(Y532:AG532, "&gt;0"))</f>
        <v>18</v>
      </c>
      <c r="BC532" s="22">
        <f>$BQ$3*AZ532/$BO$4</f>
        <v>2.5829145728643215E-3</v>
      </c>
      <c r="BD532" s="22">
        <f>IF(AY532&lt;BC532,AY532,"ns")</f>
        <v>2.53013340342207E-3</v>
      </c>
      <c r="BE532" s="23" t="str">
        <f>IF(AND(BD532&lt;0.01,ABS(BA532)&gt;1.5,D532&gt;2), IF(AND(BA532&gt;0,COUNTIF(AH532:AP532,"&gt;0")&gt;7),"IRF4_interactor_Th17", (IF(AND(BA532&lt;0,COUNTIF(Y532:AG532, "&gt;0")&gt;7), "background_significant", "ns"))), "ns")</f>
        <v>ns</v>
      </c>
      <c r="BF532" s="24" t="str">
        <f>IF(OR(AX532 ="IRF4_interactor_Treg", BE532 ="IRF4_interactor_Th17"), LOG((AVERAGE(AH532:AP532)+0.1)/(AVERAGE(P532:X532)+0.1),2),"ns")</f>
        <v>ns</v>
      </c>
      <c r="BG532" s="24">
        <f>IF(AND(AX532="IRF4_interactor_Treg",BE532="IRF4_interactor_Th17"),1,IF(AX532="IRF4_interactor_Treg","IRF4_Treg",IF(BE532="IRF4_interactor_Th17","IRF4_Th17",0)))</f>
        <v>0</v>
      </c>
      <c r="BH532" s="25">
        <f>IFERROR(TTEST(AH532:AP532,P532:X532,2,1),IF(OR(COUNTIF(P532:X532,"&gt;0")&gt;7,COUNTIF(AH532:AP532,"&gt;0")&gt;7),0,9999))</f>
        <v>0.31593593587007174</v>
      </c>
      <c r="BI532" s="25">
        <f>IF(BH532=9999,$BS$5,RANK(BH532,$BH$3:$BH$1993,1))</f>
        <v>1192</v>
      </c>
      <c r="BJ532" s="25">
        <f>$BQ$3*BI532/$BO$5</f>
        <v>5.9869412355600202E-3</v>
      </c>
      <c r="BK532" s="25" t="str">
        <f>IF(BH532&lt;BJ532,BH532,"ns")</f>
        <v>ns</v>
      </c>
      <c r="BL532" s="26">
        <f>SUM(COUNTIF(P532:X532, "&gt;0"), COUNTIF(AH532:AP532, "&gt;0"))</f>
        <v>18</v>
      </c>
    </row>
    <row r="533" spans="1:64">
      <c r="A533" t="s">
        <v>3687</v>
      </c>
      <c r="B533" t="s">
        <v>3688</v>
      </c>
      <c r="C533">
        <v>1.0983E-3</v>
      </c>
      <c r="D533">
        <v>3</v>
      </c>
      <c r="E533">
        <v>2</v>
      </c>
      <c r="F533">
        <v>1</v>
      </c>
      <c r="G533">
        <v>111836</v>
      </c>
      <c r="H533">
        <v>113980</v>
      </c>
      <c r="I533">
        <v>101670</v>
      </c>
      <c r="J533">
        <v>74161.399999999994</v>
      </c>
      <c r="K533">
        <v>96001</v>
      </c>
      <c r="L533">
        <v>65543</v>
      </c>
      <c r="M533">
        <v>57116.6</v>
      </c>
      <c r="N533">
        <v>39330.699999999997</v>
      </c>
      <c r="O533">
        <v>71394.899999999994</v>
      </c>
      <c r="P533">
        <v>138546</v>
      </c>
      <c r="Q533">
        <v>146742</v>
      </c>
      <c r="R533">
        <v>152407</v>
      </c>
      <c r="S533">
        <v>180669</v>
      </c>
      <c r="T533">
        <v>162205</v>
      </c>
      <c r="U533">
        <v>187353</v>
      </c>
      <c r="V533">
        <v>85123</v>
      </c>
      <c r="W533">
        <v>153787</v>
      </c>
      <c r="X533">
        <v>127528</v>
      </c>
      <c r="Y533">
        <v>102020</v>
      </c>
      <c r="Z533">
        <v>85776</v>
      </c>
      <c r="AA533">
        <v>126957</v>
      </c>
      <c r="AB533">
        <v>67125.100000000006</v>
      </c>
      <c r="AC533">
        <v>102368</v>
      </c>
      <c r="AD533">
        <v>92988.7</v>
      </c>
      <c r="AE533">
        <v>174415</v>
      </c>
      <c r="AF533">
        <v>174417</v>
      </c>
      <c r="AG533">
        <v>261529</v>
      </c>
      <c r="AH533">
        <v>277448</v>
      </c>
      <c r="AI533">
        <v>274707</v>
      </c>
      <c r="AJ533">
        <v>236191</v>
      </c>
      <c r="AK533">
        <v>106412</v>
      </c>
      <c r="AL533">
        <v>159422</v>
      </c>
      <c r="AM533">
        <v>184293</v>
      </c>
      <c r="AN533">
        <v>263448</v>
      </c>
      <c r="AO533">
        <v>228559</v>
      </c>
      <c r="AP533">
        <v>260106</v>
      </c>
      <c r="AR533" s="16">
        <f>IFERROR(TTEST(G533:O533,P533:X533,2,1),IF(OR(COUNTIF(P533:X533,"&gt;0")&gt;7,COUNTIF(G533:O533,"&gt;0")&gt;7),0,9999))</f>
        <v>7.2792202079742649E-4</v>
      </c>
      <c r="AS533" s="16">
        <f>IF(AR533=9999,$BO$3,RANK(AR533,$AR$3:$AR$1993,1))</f>
        <v>258</v>
      </c>
      <c r="AT533" s="16">
        <f>LOG((IFERROR(SUM(P533:X533)/COUNTIF(P533:X533, "&gt;0"),0.1))/(IFERROR(SUM(G533:O533)/COUNTIF(G533:O533, "&gt;0"),0.1)),2)</f>
        <v>0.86813832456790319</v>
      </c>
      <c r="AU533" s="17">
        <f>SUM(COUNTIF(P533:X533, "&gt;0"), COUNTIF(G533:O533, "&gt;0"))</f>
        <v>18</v>
      </c>
      <c r="AV533" s="18">
        <f>$BQ$3*AS533/$BO$3</f>
        <v>1.2977867203219317E-3</v>
      </c>
      <c r="AW533" s="18">
        <f>IF(AR533&lt;AV533,AR533,"ns")</f>
        <v>7.2792202079742649E-4</v>
      </c>
      <c r="AX533" s="19" t="str">
        <f>IF(AND(AW533&lt;0.01,ABS(AT533)&gt;1.5,D533&gt;2), IF(AND(AT533&gt;0,COUNTIF(P533:X533,"&gt;0")&gt;7),"IRF4_interactor_Treg", (IF(AND(AT533&lt;0,COUNTIF(G533:O533, "&gt;0")&gt;7), "background_significant", "ns"))), "ns")</f>
        <v>ns</v>
      </c>
      <c r="AY533" s="20">
        <f>IFERROR(TTEST(Y533:AG533,AH533:AP533,2,1),IF(OR(COUNTIF(AH533:AP533,"&gt;0")&gt;7,COUNTIF(Y533:AG533,"&gt;0")&gt;7),0,9999))</f>
        <v>2.5562643753106185E-3</v>
      </c>
      <c r="AZ533" s="20">
        <f>IF(AY533=9999,$BO$4,RANK(AY533,$AY$3:$AY$1993,1))</f>
        <v>515</v>
      </c>
      <c r="BA533" s="20">
        <f>LOG((IFERROR(SUM(AH533:AP533)/COUNTIF(AH533:AP533, "&gt;0"),0.1))/(IFERROR(SUM(Y533:AG533)/COUNTIF(Y533:AG533, "&gt;0"),0.1)),2)</f>
        <v>0.74514930577308003</v>
      </c>
      <c r="BB533" s="21">
        <f>SUM(COUNTIF(AH533:AP533, "&gt;0"), COUNTIF(Y533:AG533, "&gt;0"))</f>
        <v>18</v>
      </c>
      <c r="BC533" s="22">
        <f>$BQ$3*AZ533/$BO$4</f>
        <v>2.5879396984924627E-3</v>
      </c>
      <c r="BD533" s="22">
        <f>IF(AY533&lt;BC533,AY533,"ns")</f>
        <v>2.5562643753106185E-3</v>
      </c>
      <c r="BE533" s="23" t="str">
        <f>IF(AND(BD533&lt;0.01,ABS(BA533)&gt;1.5,D533&gt;2), IF(AND(BA533&gt;0,COUNTIF(AH533:AP533,"&gt;0")&gt;7),"IRF4_interactor_Th17", (IF(AND(BA533&lt;0,COUNTIF(Y533:AG533, "&gt;0")&gt;7), "background_significant", "ns"))), "ns")</f>
        <v>ns</v>
      </c>
      <c r="BF533" s="24" t="str">
        <f>IF(OR(AX533 ="IRF4_interactor_Treg", BE533 ="IRF4_interactor_Th17"), LOG((AVERAGE(AH533:AP533)+0.1)/(AVERAGE(P533:X533)+0.1),2),"ns")</f>
        <v>ns</v>
      </c>
      <c r="BG533" s="24">
        <f>IF(AND(AX533="IRF4_interactor_Treg",BE533="IRF4_interactor_Th17"),1,IF(AX533="IRF4_interactor_Treg","IRF4_Treg",IF(BE533="IRF4_interactor_Th17","IRF4_Th17",0)))</f>
        <v>0</v>
      </c>
      <c r="BH533" s="25">
        <f>IFERROR(TTEST(AH533:AP533,P533:X533,2,1),IF(OR(COUNTIF(P533:X533,"&gt;0")&gt;7,COUNTIF(AH533:AP533,"&gt;0")&gt;7),0,9999))</f>
        <v>3.0176876116892241E-2</v>
      </c>
      <c r="BI533" s="25">
        <f>IF(BH533=9999,$BS$5,RANK(BH533,$BH$3:$BH$1993,1))</f>
        <v>351</v>
      </c>
      <c r="BJ533" s="25">
        <f>$BQ$3*BI533/$BO$5</f>
        <v>1.7629331993972879E-3</v>
      </c>
      <c r="BK533" s="25" t="str">
        <f>IF(BH533&lt;BJ533,BH533,"ns")</f>
        <v>ns</v>
      </c>
      <c r="BL533" s="26">
        <f>SUM(COUNTIF(P533:X533, "&gt;0"), COUNTIF(AH533:AP533, "&gt;0"))</f>
        <v>18</v>
      </c>
    </row>
    <row r="534" spans="1:64">
      <c r="A534" t="s">
        <v>4169</v>
      </c>
      <c r="B534" t="s">
        <v>4170</v>
      </c>
      <c r="C534">
        <v>7.1633199999999997E-4</v>
      </c>
      <c r="D534">
        <v>8</v>
      </c>
      <c r="E534">
        <v>8</v>
      </c>
      <c r="F534">
        <v>0</v>
      </c>
      <c r="G534">
        <v>558913</v>
      </c>
      <c r="H534">
        <v>532210</v>
      </c>
      <c r="I534">
        <v>655466</v>
      </c>
      <c r="J534">
        <v>466066</v>
      </c>
      <c r="K534">
        <v>575194</v>
      </c>
      <c r="L534">
        <v>469622</v>
      </c>
      <c r="M534">
        <v>306410</v>
      </c>
      <c r="N534">
        <v>358115</v>
      </c>
      <c r="O534">
        <v>455317</v>
      </c>
      <c r="P534">
        <v>1033390</v>
      </c>
      <c r="Q534">
        <v>935230</v>
      </c>
      <c r="R534">
        <v>1095170</v>
      </c>
      <c r="S534">
        <v>1143970</v>
      </c>
      <c r="T534">
        <v>1247100</v>
      </c>
      <c r="U534">
        <v>1339650</v>
      </c>
      <c r="V534">
        <v>1009730</v>
      </c>
      <c r="W534">
        <v>1311140</v>
      </c>
      <c r="X534">
        <v>1291860</v>
      </c>
      <c r="Y534">
        <v>503494</v>
      </c>
      <c r="Z534">
        <v>561201</v>
      </c>
      <c r="AA534">
        <v>500838</v>
      </c>
      <c r="AB534">
        <v>316540</v>
      </c>
      <c r="AC534">
        <v>453402</v>
      </c>
      <c r="AD534">
        <v>445911</v>
      </c>
      <c r="AE534">
        <v>484296</v>
      </c>
      <c r="AF534">
        <v>872064</v>
      </c>
      <c r="AG534">
        <v>759988</v>
      </c>
      <c r="AH534">
        <v>1459600</v>
      </c>
      <c r="AI534">
        <v>1460940</v>
      </c>
      <c r="AJ534">
        <v>1401880</v>
      </c>
      <c r="AK534">
        <v>512082</v>
      </c>
      <c r="AL534">
        <v>513915</v>
      </c>
      <c r="AM534">
        <v>425748</v>
      </c>
      <c r="AN534">
        <v>1218920</v>
      </c>
      <c r="AO534">
        <v>1631710</v>
      </c>
      <c r="AP534">
        <v>1245800</v>
      </c>
      <c r="AR534" s="16">
        <f>IFERROR(TTEST(G534:O534,P534:X534,2,1),IF(OR(COUNTIF(P534:X534,"&gt;0")&gt;7,COUNTIF(G534:O534,"&gt;0")&gt;7),0,9999))</f>
        <v>7.4017549500035095E-6</v>
      </c>
      <c r="AS534" s="16">
        <f>IF(AR534=9999,$BO$3,RANK(AR534,$AR$3:$AR$1993,1))</f>
        <v>45</v>
      </c>
      <c r="AT534" s="16">
        <f>LOG((IFERROR(SUM(P534:X534)/COUNTIF(P534:X534, "&gt;0"),0.1))/(IFERROR(SUM(G534:O534)/COUNTIF(G534:O534, "&gt;0"),0.1)),2)</f>
        <v>1.2494700638792884</v>
      </c>
      <c r="AU534" s="17">
        <f>SUM(COUNTIF(P534:X534, "&gt;0"), COUNTIF(G534:O534, "&gt;0"))</f>
        <v>18</v>
      </c>
      <c r="AV534" s="18">
        <f>$BQ$3*AS534/$BO$3</f>
        <v>2.2635814889336017E-4</v>
      </c>
      <c r="AW534" s="18">
        <f>IF(AR534&lt;AV534,AR534,"ns")</f>
        <v>7.4017549500035095E-6</v>
      </c>
      <c r="AX534" s="19" t="str">
        <f>IF(AND(AW534&lt;0.01,ABS(AT534)&gt;1.5,D534&gt;2), IF(AND(AT534&gt;0,COUNTIF(P534:X534,"&gt;0")&gt;7),"IRF4_interactor_Treg", (IF(AND(AT534&lt;0,COUNTIF(G534:O534, "&gt;0")&gt;7), "background_significant", "ns"))), "ns")</f>
        <v>ns</v>
      </c>
      <c r="AY534" s="20">
        <f>IFERROR(TTEST(Y534:AG534,AH534:AP534,2,1),IF(OR(COUNTIF(AH534:AP534,"&gt;0")&gt;7,COUNTIF(Y534:AG534,"&gt;0")&gt;7),0,9999))</f>
        <v>2.5778930706221548E-3</v>
      </c>
      <c r="AZ534" s="20">
        <f>IF(AY534=9999,$BO$4,RANK(AY534,$AY$3:$AY$1993,1))</f>
        <v>516</v>
      </c>
      <c r="BA534" s="20">
        <f>LOG((IFERROR(SUM(AH534:AP534)/COUNTIF(AH534:AP534, "&gt;0"),0.1))/(IFERROR(SUM(Y534:AG534)/COUNTIF(Y534:AG534, "&gt;0"),0.1)),2)</f>
        <v>1.0110226309739092</v>
      </c>
      <c r="BB534" s="21">
        <f>SUM(COUNTIF(AH534:AP534, "&gt;0"), COUNTIF(Y534:AG534, "&gt;0"))</f>
        <v>18</v>
      </c>
      <c r="BC534" s="22">
        <f>$BQ$3*AZ534/$BO$4</f>
        <v>2.592964824120603E-3</v>
      </c>
      <c r="BD534" s="22">
        <f>IF(AY534&lt;BC534,AY534,"ns")</f>
        <v>2.5778930706221548E-3</v>
      </c>
      <c r="BE534" s="23" t="str">
        <f>IF(AND(BD534&lt;0.01,ABS(BA534)&gt;1.5,D534&gt;2), IF(AND(BA534&gt;0,COUNTIF(AH534:AP534,"&gt;0")&gt;7),"IRF4_interactor_Th17", (IF(AND(BA534&lt;0,COUNTIF(Y534:AG534, "&gt;0")&gt;7), "background_significant", "ns"))), "ns")</f>
        <v>ns</v>
      </c>
      <c r="BF534" s="24" t="str">
        <f>IF(OR(AX534 ="IRF4_interactor_Treg", BE534 ="IRF4_interactor_Th17"), LOG((AVERAGE(AH534:AP534)+0.1)/(AVERAGE(P534:X534)+0.1),2),"ns")</f>
        <v>ns</v>
      </c>
      <c r="BG534" s="24">
        <f>IF(AND(AX534="IRF4_interactor_Treg",BE534="IRF4_interactor_Th17"),1,IF(AX534="IRF4_interactor_Treg","IRF4_Treg",IF(BE534="IRF4_interactor_Th17","IRF4_Th17",0)))</f>
        <v>0</v>
      </c>
      <c r="BH534" s="25">
        <f>IFERROR(TTEST(AH534:AP534,P534:X534,2,1),IF(OR(COUNTIF(P534:X534,"&gt;0")&gt;7,COUNTIF(AH534:AP534,"&gt;0")&gt;7),0,9999))</f>
        <v>0.7543557539173249</v>
      </c>
      <c r="BI534" s="25">
        <f>IF(BH534=9999,$BS$5,RANK(BH534,$BH$3:$BH$1993,1))</f>
        <v>1738</v>
      </c>
      <c r="BJ534" s="25">
        <f>$BQ$3*BI534/$BO$5</f>
        <v>8.7292817679557998E-3</v>
      </c>
      <c r="BK534" s="25" t="str">
        <f>IF(BH534&lt;BJ534,BH534,"ns")</f>
        <v>ns</v>
      </c>
      <c r="BL534" s="26">
        <f>SUM(COUNTIF(P534:X534, "&gt;0"), COUNTIF(AH534:AP534, "&gt;0"))</f>
        <v>18</v>
      </c>
    </row>
    <row r="535" spans="1:64">
      <c r="A535" t="s">
        <v>4719</v>
      </c>
      <c r="B535" t="s">
        <v>4720</v>
      </c>
      <c r="C535">
        <v>7.1633199999999997E-4</v>
      </c>
      <c r="D535">
        <v>16</v>
      </c>
      <c r="E535">
        <v>16</v>
      </c>
      <c r="F535">
        <v>0</v>
      </c>
      <c r="G535">
        <v>399673</v>
      </c>
      <c r="H535">
        <v>381279</v>
      </c>
      <c r="I535">
        <v>409522</v>
      </c>
      <c r="J535">
        <v>321390</v>
      </c>
      <c r="K535">
        <v>395477</v>
      </c>
      <c r="L535">
        <v>325202</v>
      </c>
      <c r="M535">
        <v>344474</v>
      </c>
      <c r="N535">
        <v>371433</v>
      </c>
      <c r="O535">
        <v>339349</v>
      </c>
      <c r="P535">
        <v>460369</v>
      </c>
      <c r="Q535">
        <v>468550</v>
      </c>
      <c r="R535">
        <v>503880</v>
      </c>
      <c r="S535">
        <v>485457</v>
      </c>
      <c r="T535">
        <v>524485</v>
      </c>
      <c r="U535">
        <v>491054</v>
      </c>
      <c r="V535">
        <v>425988</v>
      </c>
      <c r="W535">
        <v>578524</v>
      </c>
      <c r="X535">
        <v>510163</v>
      </c>
      <c r="Y535">
        <v>586197</v>
      </c>
      <c r="Z535">
        <v>584054</v>
      </c>
      <c r="AA535">
        <v>606851</v>
      </c>
      <c r="AB535">
        <v>635338</v>
      </c>
      <c r="AC535">
        <v>598888</v>
      </c>
      <c r="AD535">
        <v>714830</v>
      </c>
      <c r="AE535">
        <v>475027</v>
      </c>
      <c r="AF535">
        <v>686801</v>
      </c>
      <c r="AG535">
        <v>792693</v>
      </c>
      <c r="AH535">
        <v>1278340</v>
      </c>
      <c r="AI535">
        <v>1182630</v>
      </c>
      <c r="AJ535">
        <v>1146670</v>
      </c>
      <c r="AK535">
        <v>808441</v>
      </c>
      <c r="AL535">
        <v>805671</v>
      </c>
      <c r="AM535">
        <v>842725</v>
      </c>
      <c r="AN535">
        <v>798922</v>
      </c>
      <c r="AO535">
        <v>1096550</v>
      </c>
      <c r="AP535">
        <v>782928</v>
      </c>
      <c r="AR535" s="16">
        <f>IFERROR(TTEST(G535:O535,P535:X535,2,1),IF(OR(COUNTIF(P535:X535,"&gt;0")&gt;7,COUNTIF(G535:O535,"&gt;0")&gt;7),0,9999))</f>
        <v>5.8450778001620251E-5</v>
      </c>
      <c r="AS535" s="16">
        <f>IF(AR535=9999,$BO$3,RANK(AR535,$AR$3:$AR$1993,1))</f>
        <v>97</v>
      </c>
      <c r="AT535" s="16">
        <f>LOG((IFERROR(SUM(P535:X535)/COUNTIF(P535:X535, "&gt;0"),0.1))/(IFERROR(SUM(G535:O535)/COUNTIF(G535:O535, "&gt;0"),0.1)),2)</f>
        <v>0.43618712067903248</v>
      </c>
      <c r="AU535" s="17">
        <f>SUM(COUNTIF(P535:X535, "&gt;0"), COUNTIF(G535:O535, "&gt;0"))</f>
        <v>18</v>
      </c>
      <c r="AV535" s="18">
        <f>$BQ$3*AS535/$BO$3</f>
        <v>4.8792756539235412E-4</v>
      </c>
      <c r="AW535" s="18">
        <f>IF(AR535&lt;AV535,AR535,"ns")</f>
        <v>5.8450778001620251E-5</v>
      </c>
      <c r="AX535" s="19" t="str">
        <f>IF(AND(AW535&lt;0.01,ABS(AT535)&gt;1.5,D535&gt;2), IF(AND(AT535&gt;0,COUNTIF(P535:X535,"&gt;0")&gt;7),"IRF4_interactor_Treg", (IF(AND(AT535&lt;0,COUNTIF(G535:O535, "&gt;0")&gt;7), "background_significant", "ns"))), "ns")</f>
        <v>ns</v>
      </c>
      <c r="AY535" s="20">
        <f>IFERROR(TTEST(Y535:AG535,AH535:AP535,2,1),IF(OR(COUNTIF(AH535:AP535,"&gt;0")&gt;7,COUNTIF(Y535:AG535,"&gt;0")&gt;7),0,9999))</f>
        <v>2.5829943356067897E-3</v>
      </c>
      <c r="AZ535" s="20">
        <f>IF(AY535=9999,$BO$4,RANK(AY535,$AY$3:$AY$1993,1))</f>
        <v>517</v>
      </c>
      <c r="BA535" s="20">
        <f>LOG((IFERROR(SUM(AH535:AP535)/COUNTIF(AH535:AP535, "&gt;0"),0.1))/(IFERROR(SUM(Y535:AG535)/COUNTIF(Y535:AG535, "&gt;0"),0.1)),2)</f>
        <v>0.62204472001448752</v>
      </c>
      <c r="BB535" s="21">
        <f>SUM(COUNTIF(AH535:AP535, "&gt;0"), COUNTIF(Y535:AG535, "&gt;0"))</f>
        <v>18</v>
      </c>
      <c r="BC535" s="22">
        <f>$BQ$3*AZ535/$BO$4</f>
        <v>2.5979899497487438E-3</v>
      </c>
      <c r="BD535" s="22">
        <f>IF(AY535&lt;BC535,AY535,"ns")</f>
        <v>2.5829943356067897E-3</v>
      </c>
      <c r="BE535" s="23" t="str">
        <f>IF(AND(BD535&lt;0.01,ABS(BA535)&gt;1.5,D535&gt;2), IF(AND(BA535&gt;0,COUNTIF(AH535:AP535,"&gt;0")&gt;7),"IRF4_interactor_Th17", (IF(AND(BA535&lt;0,COUNTIF(Y535:AG535, "&gt;0")&gt;7), "background_significant", "ns"))), "ns")</f>
        <v>ns</v>
      </c>
      <c r="BF535" s="24" t="str">
        <f>IF(OR(AX535 ="IRF4_interactor_Treg", BE535 ="IRF4_interactor_Th17"), LOG((AVERAGE(AH535:AP535)+0.1)/(AVERAGE(P535:X535)+0.1),2),"ns")</f>
        <v>ns</v>
      </c>
      <c r="BG535" s="24">
        <f>IF(AND(AX535="IRF4_interactor_Treg",BE535="IRF4_interactor_Th17"),1,IF(AX535="IRF4_interactor_Treg","IRF4_Treg",IF(BE535="IRF4_interactor_Th17","IRF4_Th17",0)))</f>
        <v>0</v>
      </c>
      <c r="BH535" s="25">
        <f>IFERROR(TTEST(AH535:AP535,P535:X535,2,1),IF(OR(COUNTIF(P535:X535,"&gt;0")&gt;7,COUNTIF(AH535:AP535,"&gt;0")&gt;7),0,9999))</f>
        <v>1.0961189879855833E-4</v>
      </c>
      <c r="BI535" s="25">
        <f>IF(BH535=9999,$BS$5,RANK(BH535,$BH$3:$BH$1993,1))</f>
        <v>32</v>
      </c>
      <c r="BJ535" s="25">
        <f>$BQ$3*BI535/$BO$5</f>
        <v>1.6072325464590659E-4</v>
      </c>
      <c r="BK535" s="25">
        <f>IF(BH535&lt;BJ535,BH535,"ns")</f>
        <v>1.0961189879855833E-4</v>
      </c>
      <c r="BL535" s="26">
        <f>SUM(COUNTIF(P535:X535, "&gt;0"), COUNTIF(AH535:AP535, "&gt;0"))</f>
        <v>18</v>
      </c>
    </row>
    <row r="536" spans="1:64">
      <c r="A536" t="s">
        <v>2071</v>
      </c>
      <c r="B536" t="s">
        <v>2072</v>
      </c>
      <c r="C536">
        <v>7.1633199999999997E-4</v>
      </c>
      <c r="D536">
        <v>21</v>
      </c>
      <c r="E536">
        <v>21</v>
      </c>
      <c r="F536">
        <v>0</v>
      </c>
      <c r="G536">
        <v>1074720</v>
      </c>
      <c r="H536">
        <v>1093270</v>
      </c>
      <c r="I536">
        <v>1155570</v>
      </c>
      <c r="J536">
        <v>520443</v>
      </c>
      <c r="K536">
        <v>572398</v>
      </c>
      <c r="L536">
        <v>610651</v>
      </c>
      <c r="M536">
        <v>389148</v>
      </c>
      <c r="N536">
        <v>412909</v>
      </c>
      <c r="O536">
        <v>433693</v>
      </c>
      <c r="P536">
        <v>989364</v>
      </c>
      <c r="Q536">
        <v>931891</v>
      </c>
      <c r="R536">
        <v>963283</v>
      </c>
      <c r="S536">
        <v>802789</v>
      </c>
      <c r="T536">
        <v>907679</v>
      </c>
      <c r="U536">
        <v>929355</v>
      </c>
      <c r="V536">
        <v>843124</v>
      </c>
      <c r="W536">
        <v>1036850</v>
      </c>
      <c r="X536">
        <v>972758</v>
      </c>
      <c r="Y536">
        <v>880794</v>
      </c>
      <c r="Z536">
        <v>947873</v>
      </c>
      <c r="AA536">
        <v>992052</v>
      </c>
      <c r="AB536">
        <v>596285</v>
      </c>
      <c r="AC536">
        <v>592233</v>
      </c>
      <c r="AD536">
        <v>683410</v>
      </c>
      <c r="AE536">
        <v>685780</v>
      </c>
      <c r="AF536">
        <v>897022</v>
      </c>
      <c r="AG536">
        <v>857182</v>
      </c>
      <c r="AH536">
        <v>1733430</v>
      </c>
      <c r="AI536">
        <v>1754890</v>
      </c>
      <c r="AJ536">
        <v>1999450</v>
      </c>
      <c r="AK536">
        <v>703731</v>
      </c>
      <c r="AL536">
        <v>829025</v>
      </c>
      <c r="AM536">
        <v>767404</v>
      </c>
      <c r="AN536">
        <v>1138660</v>
      </c>
      <c r="AO536">
        <v>1501230</v>
      </c>
      <c r="AP536">
        <v>1125770</v>
      </c>
      <c r="AR536" s="16">
        <f>IFERROR(TTEST(G536:O536,P536:X536,2,1),IF(OR(COUNTIF(P536:X536,"&gt;0")&gt;7,COUNTIF(G536:O536,"&gt;0")&gt;7),0,9999))</f>
        <v>5.0731849372775875E-2</v>
      </c>
      <c r="AS536" s="16">
        <f>IF(AR536=9999,$BO$3,RANK(AR536,$AR$3:$AR$1993,1))</f>
        <v>975</v>
      </c>
      <c r="AT536" s="16">
        <f>LOG((IFERROR(SUM(P536:X536)/COUNTIF(P536:X536, "&gt;0"),0.1))/(IFERROR(SUM(G536:O536)/COUNTIF(G536:O536, "&gt;0"),0.1)),2)</f>
        <v>0.41964142146598904</v>
      </c>
      <c r="AU536" s="17">
        <f>SUM(COUNTIF(P536:X536, "&gt;0"), COUNTIF(G536:O536, "&gt;0"))</f>
        <v>18</v>
      </c>
      <c r="AV536" s="18">
        <f>$BQ$3*AS536/$BO$3</f>
        <v>4.9044265593561369E-3</v>
      </c>
      <c r="AW536" s="18" t="str">
        <f>IF(AR536&lt;AV536,AR536,"ns")</f>
        <v>ns</v>
      </c>
      <c r="AX536" s="19" t="str">
        <f>IF(AND(AW536&lt;0.01,ABS(AT536)&gt;1.5,D536&gt;2), IF(AND(AT536&gt;0,COUNTIF(P536:X536,"&gt;0")&gt;7),"IRF4_interactor_Treg", (IF(AND(AT536&lt;0,COUNTIF(G536:O536, "&gt;0")&gt;7), "background_significant", "ns"))), "ns")</f>
        <v>ns</v>
      </c>
      <c r="AY536" s="20">
        <f>IFERROR(TTEST(Y536:AG536,AH536:AP536,2,1),IF(OR(COUNTIF(AH536:AP536,"&gt;0")&gt;7,COUNTIF(Y536:AG536,"&gt;0")&gt;7),0,9999))</f>
        <v>2.60636617563508E-3</v>
      </c>
      <c r="AZ536" s="20">
        <f>IF(AY536=9999,$BO$4,RANK(AY536,$AY$3:$AY$1993,1))</f>
        <v>518</v>
      </c>
      <c r="BA536" s="20">
        <f>LOG((IFERROR(SUM(AH536:AP536)/COUNTIF(AH536:AP536, "&gt;0"),0.1))/(IFERROR(SUM(Y536:AG536)/COUNTIF(Y536:AG536, "&gt;0"),0.1)),2)</f>
        <v>0.69583495993623889</v>
      </c>
      <c r="BB536" s="21">
        <f>SUM(COUNTIF(AH536:AP536, "&gt;0"), COUNTIF(Y536:AG536, "&gt;0"))</f>
        <v>18</v>
      </c>
      <c r="BC536" s="22">
        <f>$BQ$3*AZ536/$BO$4</f>
        <v>2.6030150753768842E-3</v>
      </c>
      <c r="BD536" s="22" t="str">
        <f>IF(AY536&lt;BC536,AY536,"ns")</f>
        <v>ns</v>
      </c>
      <c r="BE536" s="23" t="str">
        <f>IF(AND(BD536&lt;0.01,ABS(BA536)&gt;1.5,D536&gt;2), IF(AND(BA536&gt;0,COUNTIF(AH536:AP536,"&gt;0")&gt;7),"IRF4_interactor_Th17", (IF(AND(BA536&lt;0,COUNTIF(Y536:AG536, "&gt;0")&gt;7), "background_significant", "ns"))), "ns")</f>
        <v>ns</v>
      </c>
      <c r="BF536" s="24" t="str">
        <f>IF(OR(AX536 ="IRF4_interactor_Treg", BE536 ="IRF4_interactor_Th17"), LOG((AVERAGE(AH536:AP536)+0.1)/(AVERAGE(P536:X536)+0.1),2),"ns")</f>
        <v>ns</v>
      </c>
      <c r="BG536" s="24">
        <f>IF(AND(AX536="IRF4_interactor_Treg",BE536="IRF4_interactor_Th17"),1,IF(AX536="IRF4_interactor_Treg","IRF4_Treg",IF(BE536="IRF4_interactor_Th17","IRF4_Th17",0)))</f>
        <v>0</v>
      </c>
      <c r="BH536" s="25">
        <f>IFERROR(TTEST(AH536:AP536,P536:X536,2,1),IF(OR(COUNTIF(P536:X536,"&gt;0")&gt;7,COUNTIF(AH536:AP536,"&gt;0")&gt;7),0,9999))</f>
        <v>4.2916659018131825E-2</v>
      </c>
      <c r="BI536" s="25">
        <f>IF(BH536=9999,$BS$5,RANK(BH536,$BH$3:$BH$1993,1))</f>
        <v>426</v>
      </c>
      <c r="BJ536" s="25">
        <f>$BQ$3*BI536/$BO$5</f>
        <v>2.1396283274736313E-3</v>
      </c>
      <c r="BK536" s="25" t="str">
        <f>IF(BH536&lt;BJ536,BH536,"ns")</f>
        <v>ns</v>
      </c>
      <c r="BL536" s="26">
        <f>SUM(COUNTIF(P536:X536, "&gt;0"), COUNTIF(AH536:AP536, "&gt;0"))</f>
        <v>18</v>
      </c>
    </row>
    <row r="537" spans="1:64">
      <c r="A537" t="s">
        <v>5541</v>
      </c>
      <c r="B537" t="s">
        <v>5542</v>
      </c>
      <c r="C537">
        <v>7.1633199999999997E-4</v>
      </c>
      <c r="D537">
        <v>13</v>
      </c>
      <c r="E537">
        <v>13</v>
      </c>
      <c r="F537">
        <v>0</v>
      </c>
      <c r="G537">
        <v>308610</v>
      </c>
      <c r="H537">
        <v>306930</v>
      </c>
      <c r="I537">
        <v>411684</v>
      </c>
      <c r="J537">
        <v>145777</v>
      </c>
      <c r="K537">
        <v>166899</v>
      </c>
      <c r="L537">
        <v>158076</v>
      </c>
      <c r="M537">
        <v>105052</v>
      </c>
      <c r="N537">
        <v>81035.7</v>
      </c>
      <c r="O537">
        <v>127640</v>
      </c>
      <c r="P537">
        <v>341007</v>
      </c>
      <c r="Q537">
        <v>353844</v>
      </c>
      <c r="R537">
        <v>375213</v>
      </c>
      <c r="S537">
        <v>393017</v>
      </c>
      <c r="T537">
        <v>403397</v>
      </c>
      <c r="U537">
        <v>486568</v>
      </c>
      <c r="V537">
        <v>375402</v>
      </c>
      <c r="W537">
        <v>435465</v>
      </c>
      <c r="X537">
        <v>431249</v>
      </c>
      <c r="Y537">
        <v>232698</v>
      </c>
      <c r="Z537">
        <v>282704</v>
      </c>
      <c r="AA537">
        <v>364567</v>
      </c>
      <c r="AB537">
        <v>192661</v>
      </c>
      <c r="AC537">
        <v>199187</v>
      </c>
      <c r="AD537">
        <v>182211</v>
      </c>
      <c r="AE537">
        <v>180222</v>
      </c>
      <c r="AF537">
        <v>252179</v>
      </c>
      <c r="AG537">
        <v>270060</v>
      </c>
      <c r="AH537">
        <v>754307</v>
      </c>
      <c r="AI537">
        <v>699784</v>
      </c>
      <c r="AJ537">
        <v>771767</v>
      </c>
      <c r="AK537">
        <v>281305</v>
      </c>
      <c r="AL537">
        <v>224626</v>
      </c>
      <c r="AM537">
        <v>332221</v>
      </c>
      <c r="AN537">
        <v>357846</v>
      </c>
      <c r="AO537">
        <v>527224</v>
      </c>
      <c r="AP537">
        <v>403877</v>
      </c>
      <c r="AR537" s="16">
        <f>IFERROR(TTEST(G537:O537,P537:X537,2,1),IF(OR(COUNTIF(P537:X537,"&gt;0")&gt;7,COUNTIF(G537:O537,"&gt;0")&gt;7),0,9999))</f>
        <v>3.3703263499391557E-3</v>
      </c>
      <c r="AS537" s="16">
        <f>IF(AR537=9999,$BO$3,RANK(AR537,$AR$3:$AR$1993,1))</f>
        <v>478</v>
      </c>
      <c r="AT537" s="16">
        <f>LOG((IFERROR(SUM(P537:X537)/COUNTIF(P537:X537, "&gt;0"),0.1))/(IFERROR(SUM(G537:O537)/COUNTIF(G537:O537, "&gt;0"),0.1)),2)</f>
        <v>0.98870975557103413</v>
      </c>
      <c r="AU537" s="17">
        <f>SUM(COUNTIF(P537:X537, "&gt;0"), COUNTIF(G537:O537, "&gt;0"))</f>
        <v>18</v>
      </c>
      <c r="AV537" s="18">
        <f>$BQ$3*AS537/$BO$3</f>
        <v>2.4044265593561368E-3</v>
      </c>
      <c r="AW537" s="18" t="str">
        <f>IF(AR537&lt;AV537,AR537,"ns")</f>
        <v>ns</v>
      </c>
      <c r="AX537" s="19" t="str">
        <f>IF(AND(AW537&lt;0.01,ABS(AT537)&gt;1.5,D537&gt;2), IF(AND(AT537&gt;0,COUNTIF(P537:X537,"&gt;0")&gt;7),"IRF4_interactor_Treg", (IF(AND(AT537&lt;0,COUNTIF(G537:O537, "&gt;0")&gt;7), "background_significant", "ns"))), "ns")</f>
        <v>ns</v>
      </c>
      <c r="AY537" s="20">
        <f>IFERROR(TTEST(Y537:AG537,AH537:AP537,2,1),IF(OR(COUNTIF(AH537:AP537,"&gt;0")&gt;7,COUNTIF(Y537:AG537,"&gt;0")&gt;7),0,9999))</f>
        <v>2.6149104647084356E-3</v>
      </c>
      <c r="AZ537" s="20">
        <f>IF(AY537=9999,$BO$4,RANK(AY537,$AY$3:$AY$1993,1))</f>
        <v>519</v>
      </c>
      <c r="BA537" s="20">
        <f>LOG((IFERROR(SUM(AH537:AP537)/COUNTIF(AH537:AP537, "&gt;0"),0.1))/(IFERROR(SUM(Y537:AG537)/COUNTIF(Y537:AG537, "&gt;0"),0.1)),2)</f>
        <v>1.0133114116892217</v>
      </c>
      <c r="BB537" s="21">
        <f>SUM(COUNTIF(AH537:AP537, "&gt;0"), COUNTIF(Y537:AG537, "&gt;0"))</f>
        <v>18</v>
      </c>
      <c r="BC537" s="22">
        <f>$BQ$3*AZ537/$BO$4</f>
        <v>2.6080402010050254E-3</v>
      </c>
      <c r="BD537" s="22" t="str">
        <f>IF(AY537&lt;BC537,AY537,"ns")</f>
        <v>ns</v>
      </c>
      <c r="BE537" s="23" t="str">
        <f>IF(AND(BD537&lt;0.01,ABS(BA537)&gt;1.5,D537&gt;2), IF(AND(BA537&gt;0,COUNTIF(AH537:AP537,"&gt;0")&gt;7),"IRF4_interactor_Th17", (IF(AND(BA537&lt;0,COUNTIF(Y537:AG537, "&gt;0")&gt;7), "background_significant", "ns"))), "ns")</f>
        <v>ns</v>
      </c>
      <c r="BF537" s="24" t="str">
        <f>IF(OR(AX537 ="IRF4_interactor_Treg", BE537 ="IRF4_interactor_Th17"), LOG((AVERAGE(AH537:AP537)+0.1)/(AVERAGE(P537:X537)+0.1),2),"ns")</f>
        <v>ns</v>
      </c>
      <c r="BG537" s="24">
        <f>IF(AND(AX537="IRF4_interactor_Treg",BE537="IRF4_interactor_Th17"),1,IF(AX537="IRF4_interactor_Treg","IRF4_Treg",IF(BE537="IRF4_interactor_Th17","IRF4_Th17",0)))</f>
        <v>0</v>
      </c>
      <c r="BH537" s="25">
        <f>IFERROR(TTEST(AH537:AP537,P537:X537,2,1),IF(OR(COUNTIF(P537:X537,"&gt;0")&gt;7,COUNTIF(AH537:AP537,"&gt;0")&gt;7),0,9999))</f>
        <v>0.32375524571618147</v>
      </c>
      <c r="BI537" s="25">
        <f>IF(BH537=9999,$BS$5,RANK(BH537,$BH$3:$BH$1993,1))</f>
        <v>1204</v>
      </c>
      <c r="BJ537" s="25">
        <f>$BQ$3*BI537/$BO$5</f>
        <v>6.0472124560522356E-3</v>
      </c>
      <c r="BK537" s="25" t="str">
        <f>IF(BH537&lt;BJ537,BH537,"ns")</f>
        <v>ns</v>
      </c>
      <c r="BL537" s="26">
        <f>SUM(COUNTIF(P537:X537, "&gt;0"), COUNTIF(AH537:AP537, "&gt;0"))</f>
        <v>18</v>
      </c>
    </row>
    <row r="538" spans="1:64">
      <c r="A538" t="s">
        <v>2201</v>
      </c>
      <c r="B538" t="s">
        <v>2202</v>
      </c>
      <c r="C538">
        <v>7.1633199999999997E-4</v>
      </c>
      <c r="D538">
        <v>25</v>
      </c>
      <c r="E538">
        <v>25</v>
      </c>
      <c r="F538">
        <v>0</v>
      </c>
      <c r="G538">
        <v>2496530</v>
      </c>
      <c r="H538">
        <v>2262440</v>
      </c>
      <c r="I538">
        <v>2515770</v>
      </c>
      <c r="J538">
        <v>1228130</v>
      </c>
      <c r="K538">
        <v>1336720</v>
      </c>
      <c r="L538">
        <v>1324050</v>
      </c>
      <c r="M538">
        <v>1087620</v>
      </c>
      <c r="N538">
        <v>1087630</v>
      </c>
      <c r="O538">
        <v>1078700</v>
      </c>
      <c r="P538">
        <v>2144080</v>
      </c>
      <c r="Q538">
        <v>2007840</v>
      </c>
      <c r="R538">
        <v>1939190</v>
      </c>
      <c r="S538">
        <v>2162450</v>
      </c>
      <c r="T538">
        <v>2153260</v>
      </c>
      <c r="U538">
        <v>1817090</v>
      </c>
      <c r="V538">
        <v>2420960</v>
      </c>
      <c r="W538">
        <v>2998990</v>
      </c>
      <c r="X538">
        <v>3020320</v>
      </c>
      <c r="Y538">
        <v>2153180</v>
      </c>
      <c r="Z538">
        <v>1924130</v>
      </c>
      <c r="AA538">
        <v>1973830</v>
      </c>
      <c r="AB538">
        <v>1601360</v>
      </c>
      <c r="AC538">
        <v>1617270</v>
      </c>
      <c r="AD538">
        <v>1716680</v>
      </c>
      <c r="AE538">
        <v>948551</v>
      </c>
      <c r="AF538">
        <v>1127930</v>
      </c>
      <c r="AG538">
        <v>1120550</v>
      </c>
      <c r="AH538">
        <v>3233050</v>
      </c>
      <c r="AI538">
        <v>3176090</v>
      </c>
      <c r="AJ538">
        <v>3453800</v>
      </c>
      <c r="AK538">
        <v>1757050</v>
      </c>
      <c r="AL538">
        <v>1739060</v>
      </c>
      <c r="AM538">
        <v>1857490</v>
      </c>
      <c r="AN538">
        <v>1778560</v>
      </c>
      <c r="AO538">
        <v>2283560</v>
      </c>
      <c r="AP538">
        <v>1688850</v>
      </c>
      <c r="AR538" s="16">
        <f>IFERROR(TTEST(G538:O538,P538:X538,2,1),IF(OR(COUNTIF(P538:X538,"&gt;0")&gt;7,COUNTIF(G538:O538,"&gt;0")&gt;7),0,9999))</f>
        <v>5.9043584220119336E-2</v>
      </c>
      <c r="AS538" s="16">
        <f>IF(AR538=9999,$BO$3,RANK(AR538,$AR$3:$AR$1993,1))</f>
        <v>1015</v>
      </c>
      <c r="AT538" s="16">
        <f>LOG((IFERROR(SUM(P538:X538)/COUNTIF(P538:X538, "&gt;0"),0.1))/(IFERROR(SUM(G538:O538)/COUNTIF(G538:O538, "&gt;0"),0.1)),2)</f>
        <v>0.51930208727752936</v>
      </c>
      <c r="AU538" s="17">
        <f>SUM(COUNTIF(P538:X538, "&gt;0"), COUNTIF(G538:O538, "&gt;0"))</f>
        <v>18</v>
      </c>
      <c r="AV538" s="18">
        <f>$BQ$3*AS538/$BO$3</f>
        <v>5.1056338028169015E-3</v>
      </c>
      <c r="AW538" s="18" t="str">
        <f>IF(AR538&lt;AV538,AR538,"ns")</f>
        <v>ns</v>
      </c>
      <c r="AX538" s="19" t="str">
        <f>IF(AND(AW538&lt;0.01,ABS(AT538)&gt;1.5,D538&gt;2), IF(AND(AT538&gt;0,COUNTIF(P538:X538,"&gt;0")&gt;7),"IRF4_interactor_Treg", (IF(AND(AT538&lt;0,COUNTIF(G538:O538, "&gt;0")&gt;7), "background_significant", "ns"))), "ns")</f>
        <v>ns</v>
      </c>
      <c r="AY538" s="20">
        <f>IFERROR(TTEST(Y538:AG538,AH538:AP538,2,1),IF(OR(COUNTIF(AH538:AP538,"&gt;0")&gt;7,COUNTIF(Y538:AG538,"&gt;0")&gt;7),0,9999))</f>
        <v>2.6292028375873872E-3</v>
      </c>
      <c r="AZ538" s="20">
        <f>IF(AY538=9999,$BO$4,RANK(AY538,$AY$3:$AY$1993,1))</f>
        <v>520</v>
      </c>
      <c r="BA538" s="20">
        <f>LOG((IFERROR(SUM(AH538:AP538)/COUNTIF(AH538:AP538, "&gt;0"),0.1))/(IFERROR(SUM(Y538:AG538)/COUNTIF(Y538:AG538, "&gt;0"),0.1)),2)</f>
        <v>0.56394389271149548</v>
      </c>
      <c r="BB538" s="21">
        <f>SUM(COUNTIF(AH538:AP538, "&gt;0"), COUNTIF(Y538:AG538, "&gt;0"))</f>
        <v>18</v>
      </c>
      <c r="BC538" s="22">
        <f>$BQ$3*AZ538/$BO$4</f>
        <v>2.6130653266331657E-3</v>
      </c>
      <c r="BD538" s="22" t="str">
        <f>IF(AY538&lt;BC538,AY538,"ns")</f>
        <v>ns</v>
      </c>
      <c r="BE538" s="23" t="str">
        <f>IF(AND(BD538&lt;0.01,ABS(BA538)&gt;1.5,D538&gt;2), IF(AND(BA538&gt;0,COUNTIF(AH538:AP538,"&gt;0")&gt;7),"IRF4_interactor_Th17", (IF(AND(BA538&lt;0,COUNTIF(Y538:AG538, "&gt;0")&gt;7), "background_significant", "ns"))), "ns")</f>
        <v>ns</v>
      </c>
      <c r="BF538" s="24" t="str">
        <f>IF(OR(AX538 ="IRF4_interactor_Treg", BE538 ="IRF4_interactor_Th17"), LOG((AVERAGE(AH538:AP538)+0.1)/(AVERAGE(P538:X538)+0.1),2),"ns")</f>
        <v>ns</v>
      </c>
      <c r="BG538" s="24">
        <f>IF(AND(AX538="IRF4_interactor_Treg",BE538="IRF4_interactor_Th17"),1,IF(AX538="IRF4_interactor_Treg","IRF4_Treg",IF(BE538="IRF4_interactor_Th17","IRF4_Th17",0)))</f>
        <v>0</v>
      </c>
      <c r="BH538" s="25">
        <f>IFERROR(TTEST(AH538:AP538,P538:X538,2,1),IF(OR(COUNTIF(P538:X538,"&gt;0")&gt;7,COUNTIF(AH538:AP538,"&gt;0")&gt;7),0,9999))</f>
        <v>0.92130860704104145</v>
      </c>
      <c r="BI538" s="25">
        <f>IF(BH538=9999,$BS$5,RANK(BH538,$BH$3:$BH$1993,1))</f>
        <v>1909</v>
      </c>
      <c r="BJ538" s="25">
        <f>$BQ$3*BI538/$BO$5</f>
        <v>9.588146659969864E-3</v>
      </c>
      <c r="BK538" s="25" t="str">
        <f>IF(BH538&lt;BJ538,BH538,"ns")</f>
        <v>ns</v>
      </c>
      <c r="BL538" s="26">
        <f>SUM(COUNTIF(P538:X538, "&gt;0"), COUNTIF(AH538:AP538, "&gt;0"))</f>
        <v>18</v>
      </c>
    </row>
    <row r="539" spans="1:64">
      <c r="A539" t="s">
        <v>2221</v>
      </c>
      <c r="B539" t="s">
        <v>2222</v>
      </c>
      <c r="C539">
        <v>7.1633199999999997E-4</v>
      </c>
      <c r="D539">
        <v>5</v>
      </c>
      <c r="E539">
        <v>5</v>
      </c>
      <c r="F539">
        <v>0</v>
      </c>
      <c r="G539">
        <v>228557</v>
      </c>
      <c r="H539">
        <v>227667</v>
      </c>
      <c r="I539">
        <v>254372</v>
      </c>
      <c r="J539">
        <v>83801.7</v>
      </c>
      <c r="K539">
        <v>76368.5</v>
      </c>
      <c r="L539">
        <v>122660</v>
      </c>
      <c r="M539">
        <v>78882.600000000006</v>
      </c>
      <c r="N539">
        <v>42667.7</v>
      </c>
      <c r="O539">
        <v>69325.399999999994</v>
      </c>
      <c r="P539">
        <v>201980</v>
      </c>
      <c r="Q539">
        <v>170800</v>
      </c>
      <c r="R539">
        <v>198724</v>
      </c>
      <c r="S539">
        <v>256863</v>
      </c>
      <c r="T539">
        <v>240970</v>
      </c>
      <c r="U539">
        <v>241703</v>
      </c>
      <c r="V539">
        <v>265933</v>
      </c>
      <c r="W539">
        <v>263952</v>
      </c>
      <c r="X539">
        <v>263919</v>
      </c>
      <c r="Y539">
        <v>197073</v>
      </c>
      <c r="Z539">
        <v>165547</v>
      </c>
      <c r="AA539">
        <v>213794</v>
      </c>
      <c r="AB539">
        <v>125156</v>
      </c>
      <c r="AC539">
        <v>142620</v>
      </c>
      <c r="AD539">
        <v>129767</v>
      </c>
      <c r="AE539">
        <v>67657.7</v>
      </c>
      <c r="AF539">
        <v>118051</v>
      </c>
      <c r="AG539">
        <v>127778</v>
      </c>
      <c r="AH539">
        <v>291616</v>
      </c>
      <c r="AI539">
        <v>309406</v>
      </c>
      <c r="AJ539">
        <v>335104</v>
      </c>
      <c r="AK539">
        <v>152915</v>
      </c>
      <c r="AL539">
        <v>165286</v>
      </c>
      <c r="AM539">
        <v>157325</v>
      </c>
      <c r="AN539">
        <v>237164</v>
      </c>
      <c r="AO539">
        <v>365154</v>
      </c>
      <c r="AP539">
        <v>239614</v>
      </c>
      <c r="AR539" s="16">
        <f>IFERROR(TTEST(G539:O539,P539:X539,2,1),IF(OR(COUNTIF(P539:X539,"&gt;0")&gt;7,COUNTIF(G539:O539,"&gt;0")&gt;7),0,9999))</f>
        <v>2.850544484864093E-2</v>
      </c>
      <c r="AS539" s="16">
        <f>IF(AR539=9999,$BO$3,RANK(AR539,$AR$3:$AR$1993,1))</f>
        <v>870</v>
      </c>
      <c r="AT539" s="16">
        <f>LOG((IFERROR(SUM(P539:X539)/COUNTIF(P539:X539, "&gt;0"),0.1))/(IFERROR(SUM(G539:O539)/COUNTIF(G539:O539, "&gt;0"),0.1)),2)</f>
        <v>0.82967641532153691</v>
      </c>
      <c r="AU539" s="17">
        <f>SUM(COUNTIF(P539:X539, "&gt;0"), COUNTIF(G539:O539, "&gt;0"))</f>
        <v>18</v>
      </c>
      <c r="AV539" s="18">
        <f>$BQ$3*AS539/$BO$3</f>
        <v>4.3762575452716305E-3</v>
      </c>
      <c r="AW539" s="18" t="str">
        <f>IF(AR539&lt;AV539,AR539,"ns")</f>
        <v>ns</v>
      </c>
      <c r="AX539" s="19" t="str">
        <f>IF(AND(AW539&lt;0.01,ABS(AT539)&gt;1.5,D539&gt;2), IF(AND(AT539&gt;0,COUNTIF(P539:X539,"&gt;0")&gt;7),"IRF4_interactor_Treg", (IF(AND(AT539&lt;0,COUNTIF(G539:O539, "&gt;0")&gt;7), "background_significant", "ns"))), "ns")</f>
        <v>ns</v>
      </c>
      <c r="AY539" s="20">
        <f>IFERROR(TTEST(Y539:AG539,AH539:AP539,2,1),IF(OR(COUNTIF(AH539:AP539,"&gt;0")&gt;7,COUNTIF(Y539:AG539,"&gt;0")&gt;7),0,9999))</f>
        <v>2.6336610331913883E-3</v>
      </c>
      <c r="AZ539" s="20">
        <f>IF(AY539=9999,$BO$4,RANK(AY539,$AY$3:$AY$1993,1))</f>
        <v>521</v>
      </c>
      <c r="BA539" s="20">
        <f>LOG((IFERROR(SUM(AH539:AP539)/COUNTIF(AH539:AP539, "&gt;0"),0.1))/(IFERROR(SUM(Y539:AG539)/COUNTIF(Y539:AG539, "&gt;0"),0.1)),2)</f>
        <v>0.80771188148919348</v>
      </c>
      <c r="BB539" s="21">
        <f>SUM(COUNTIF(AH539:AP539, "&gt;0"), COUNTIF(Y539:AG539, "&gt;0"))</f>
        <v>18</v>
      </c>
      <c r="BC539" s="22">
        <f>$BQ$3*AZ539/$BO$4</f>
        <v>2.6180904522613065E-3</v>
      </c>
      <c r="BD539" s="22" t="str">
        <f>IF(AY539&lt;BC539,AY539,"ns")</f>
        <v>ns</v>
      </c>
      <c r="BE539" s="23" t="str">
        <f>IF(AND(BD539&lt;0.01,ABS(BA539)&gt;1.5,D539&gt;2), IF(AND(BA539&gt;0,COUNTIF(AH539:AP539,"&gt;0")&gt;7),"IRF4_interactor_Th17", (IF(AND(BA539&lt;0,COUNTIF(Y539:AG539, "&gt;0")&gt;7), "background_significant", "ns"))), "ns")</f>
        <v>ns</v>
      </c>
      <c r="BF539" s="24" t="str">
        <f>IF(OR(AX539 ="IRF4_interactor_Treg", BE539 ="IRF4_interactor_Th17"), LOG((AVERAGE(AH539:AP539)+0.1)/(AVERAGE(P539:X539)+0.1),2),"ns")</f>
        <v>ns</v>
      </c>
      <c r="BG539" s="24">
        <f>IF(AND(AX539="IRF4_interactor_Treg",BE539="IRF4_interactor_Th17"),1,IF(AX539="IRF4_interactor_Treg","IRF4_Treg",IF(BE539="IRF4_interactor_Th17","IRF4_Th17",0)))</f>
        <v>0</v>
      </c>
      <c r="BH539" s="25">
        <f>IFERROR(TTEST(AH539:AP539,P539:X539,2,1),IF(OR(COUNTIF(P539:X539,"&gt;0")&gt;7,COUNTIF(AH539:AP539,"&gt;0")&gt;7),0,9999))</f>
        <v>0.63061962738213784</v>
      </c>
      <c r="BI539" s="25">
        <f>IF(BH539=9999,$BS$5,RANK(BH539,$BH$3:$BH$1993,1))</f>
        <v>1617</v>
      </c>
      <c r="BJ539" s="25">
        <f>$BQ$3*BI539/$BO$5</f>
        <v>8.1215469613259671E-3</v>
      </c>
      <c r="BK539" s="25" t="str">
        <f>IF(BH539&lt;BJ539,BH539,"ns")</f>
        <v>ns</v>
      </c>
      <c r="BL539" s="26">
        <f>SUM(COUNTIF(P539:X539, "&gt;0"), COUNTIF(AH539:AP539, "&gt;0"))</f>
        <v>18</v>
      </c>
    </row>
    <row r="540" spans="1:64">
      <c r="A540" t="s">
        <v>5613</v>
      </c>
      <c r="B540" t="s">
        <v>5614</v>
      </c>
      <c r="C540">
        <v>5.8458799999999998E-2</v>
      </c>
      <c r="D540">
        <v>3</v>
      </c>
      <c r="E540">
        <v>3</v>
      </c>
      <c r="F540">
        <v>0</v>
      </c>
      <c r="G540">
        <v>227277</v>
      </c>
      <c r="H540">
        <v>211437</v>
      </c>
      <c r="I540">
        <v>229866</v>
      </c>
      <c r="J540">
        <v>193727</v>
      </c>
      <c r="K540">
        <v>0</v>
      </c>
      <c r="L540">
        <v>0</v>
      </c>
      <c r="M540">
        <v>174144</v>
      </c>
      <c r="N540">
        <v>173909</v>
      </c>
      <c r="O540">
        <v>0</v>
      </c>
      <c r="P540">
        <v>255046</v>
      </c>
      <c r="Q540">
        <v>227328</v>
      </c>
      <c r="R540">
        <v>0</v>
      </c>
      <c r="S540">
        <v>239655</v>
      </c>
      <c r="T540">
        <v>238797</v>
      </c>
      <c r="U540">
        <v>108966</v>
      </c>
      <c r="V540">
        <v>308491</v>
      </c>
      <c r="W540">
        <v>231799</v>
      </c>
      <c r="X540">
        <v>186614</v>
      </c>
      <c r="Y540">
        <v>190436</v>
      </c>
      <c r="Z540">
        <v>0</v>
      </c>
      <c r="AA540">
        <v>255581</v>
      </c>
      <c r="AB540">
        <v>0</v>
      </c>
      <c r="AC540">
        <v>251953</v>
      </c>
      <c r="AD540">
        <v>0</v>
      </c>
      <c r="AE540">
        <v>90516.2</v>
      </c>
      <c r="AF540">
        <v>0</v>
      </c>
      <c r="AG540">
        <v>225985</v>
      </c>
      <c r="AH540">
        <v>418844</v>
      </c>
      <c r="AI540">
        <v>612835</v>
      </c>
      <c r="AJ540">
        <v>516798</v>
      </c>
      <c r="AK540">
        <v>227268</v>
      </c>
      <c r="AL540">
        <v>260991</v>
      </c>
      <c r="AM540">
        <v>296126</v>
      </c>
      <c r="AN540">
        <v>299473</v>
      </c>
      <c r="AO540">
        <v>301515</v>
      </c>
      <c r="AP540">
        <v>281212</v>
      </c>
      <c r="AR540" s="16">
        <f>IFERROR(TTEST(G540:O540,P540:X540,2,1),IF(OR(COUNTIF(P540:X540,"&gt;0")&gt;7,COUNTIF(G540:O540,"&gt;0")&gt;7),0,9999))</f>
        <v>0.18177963577008893</v>
      </c>
      <c r="AS540" s="16">
        <f>IF(AR540=9999,$BO$3,RANK(AR540,$AR$3:$AR$1993,1))</f>
        <v>1284</v>
      </c>
      <c r="AT540" s="16">
        <f>LOG((IFERROR(SUM(P540:X540)/COUNTIF(P540:X540, "&gt;0"),0.1))/(IFERROR(SUM(G540:O540)/COUNTIF(G540:O540, "&gt;0"),0.1)),2)</f>
        <v>0.15487261174793993</v>
      </c>
      <c r="AU540" s="17">
        <f>SUM(COUNTIF(P540:X540, "&gt;0"), COUNTIF(G540:O540, "&gt;0"))</f>
        <v>14</v>
      </c>
      <c r="AV540" s="18">
        <f>$BQ$3*AS540/$BO$3</f>
        <v>6.458752515090543E-3</v>
      </c>
      <c r="AW540" s="18" t="str">
        <f>IF(AR540&lt;AV540,AR540,"ns")</f>
        <v>ns</v>
      </c>
      <c r="AX540" s="19" t="str">
        <f>IF(AND(AW540&lt;0.01,ABS(AT540)&gt;1.5,D540&gt;2), IF(AND(AT540&gt;0,COUNTIF(P540:X540,"&gt;0")&gt;7),"IRF4_interactor_Treg", (IF(AND(AT540&lt;0,COUNTIF(G540:O540, "&gt;0")&gt;7), "background_significant", "ns"))), "ns")</f>
        <v>ns</v>
      </c>
      <c r="AY540" s="20">
        <f>IFERROR(TTEST(Y540:AG540,AH540:AP540,2,1),IF(OR(COUNTIF(AH540:AP540,"&gt;0")&gt;7,COUNTIF(Y540:AG540,"&gt;0")&gt;7),0,9999))</f>
        <v>2.686439526596559E-3</v>
      </c>
      <c r="AZ540" s="20">
        <f>IF(AY540=9999,$BO$4,RANK(AY540,$AY$3:$AY$1993,1))</f>
        <v>522</v>
      </c>
      <c r="BA540" s="20">
        <f>LOG((IFERROR(SUM(AH540:AP540)/COUNTIF(AH540:AP540, "&gt;0"),0.1))/(IFERROR(SUM(Y540:AG540)/COUNTIF(Y540:AG540, "&gt;0"),0.1)),2)</f>
        <v>0.81612174377718116</v>
      </c>
      <c r="BB540" s="21">
        <f>SUM(COUNTIF(AH540:AP540, "&gt;0"), COUNTIF(Y540:AG540, "&gt;0"))</f>
        <v>14</v>
      </c>
      <c r="BC540" s="22">
        <f>$BQ$3*AZ540/$BO$4</f>
        <v>2.6231155778894473E-3</v>
      </c>
      <c r="BD540" s="22" t="str">
        <f>IF(AY540&lt;BC540,AY540,"ns")</f>
        <v>ns</v>
      </c>
      <c r="BE540" s="23" t="str">
        <f>IF(AND(BD540&lt;0.01,ABS(BA540)&gt;1.5,D540&gt;2), IF(AND(BA540&gt;0,COUNTIF(AH540:AP540,"&gt;0")&gt;7),"IRF4_interactor_Th17", (IF(AND(BA540&lt;0,COUNTIF(Y540:AG540, "&gt;0")&gt;7), "background_significant", "ns"))), "ns")</f>
        <v>ns</v>
      </c>
      <c r="BF540" s="24" t="str">
        <f>IF(OR(AX540 ="IRF4_interactor_Treg", BE540 ="IRF4_interactor_Th17"), LOG((AVERAGE(AH540:AP540)+0.1)/(AVERAGE(P540:X540)+0.1),2),"ns")</f>
        <v>ns</v>
      </c>
      <c r="BG540" s="24">
        <f>IF(AND(AX540="IRF4_interactor_Treg",BE540="IRF4_interactor_Th17"),1,IF(AX540="IRF4_interactor_Treg","IRF4_Treg",IF(BE540="IRF4_interactor_Th17","IRF4_Th17",0)))</f>
        <v>0</v>
      </c>
      <c r="BH540" s="25">
        <f>IFERROR(TTEST(AH540:AP540,P540:X540,2,1),IF(OR(COUNTIF(P540:X540,"&gt;0")&gt;7,COUNTIF(AH540:AP540,"&gt;0")&gt;7),0,9999))</f>
        <v>3.2595160440496034E-2</v>
      </c>
      <c r="BI540" s="25">
        <f>IF(BH540=9999,$BS$5,RANK(BH540,$BH$3:$BH$1993,1))</f>
        <v>372</v>
      </c>
      <c r="BJ540" s="25">
        <f>$BQ$3*BI540/$BO$5</f>
        <v>1.868407835258664E-3</v>
      </c>
      <c r="BK540" s="25" t="str">
        <f>IF(BH540&lt;BJ540,BH540,"ns")</f>
        <v>ns</v>
      </c>
      <c r="BL540" s="26">
        <f>SUM(COUNTIF(P540:X540, "&gt;0"), COUNTIF(AH540:AP540, "&gt;0"))</f>
        <v>17</v>
      </c>
    </row>
    <row r="541" spans="1:64">
      <c r="A541" t="s">
        <v>319</v>
      </c>
      <c r="B541" t="s">
        <v>320</v>
      </c>
      <c r="C541">
        <v>7.1633199999999997E-4</v>
      </c>
      <c r="D541">
        <v>19</v>
      </c>
      <c r="E541">
        <v>18</v>
      </c>
      <c r="F541">
        <v>1</v>
      </c>
      <c r="G541">
        <v>1327940</v>
      </c>
      <c r="H541">
        <v>1327960</v>
      </c>
      <c r="I541">
        <v>1555480</v>
      </c>
      <c r="J541">
        <v>917908</v>
      </c>
      <c r="K541">
        <v>766699</v>
      </c>
      <c r="L541">
        <v>968364</v>
      </c>
      <c r="M541">
        <v>675933</v>
      </c>
      <c r="N541">
        <v>637717</v>
      </c>
      <c r="O541">
        <v>745806</v>
      </c>
      <c r="P541">
        <v>2145500</v>
      </c>
      <c r="Q541">
        <v>1820630</v>
      </c>
      <c r="R541">
        <v>1758400</v>
      </c>
      <c r="S541">
        <v>1997140</v>
      </c>
      <c r="T541">
        <v>2022690</v>
      </c>
      <c r="U541">
        <v>1956790</v>
      </c>
      <c r="V541">
        <v>2335590</v>
      </c>
      <c r="W541">
        <v>2599100</v>
      </c>
      <c r="X541">
        <v>2473560</v>
      </c>
      <c r="Y541">
        <v>1084690</v>
      </c>
      <c r="Z541">
        <v>999619</v>
      </c>
      <c r="AA541">
        <v>994493</v>
      </c>
      <c r="AB541">
        <v>860699</v>
      </c>
      <c r="AC541">
        <v>797080</v>
      </c>
      <c r="AD541">
        <v>846213</v>
      </c>
      <c r="AE541">
        <v>1010700</v>
      </c>
      <c r="AF541">
        <v>1337010</v>
      </c>
      <c r="AG541">
        <v>1364260</v>
      </c>
      <c r="AH541">
        <v>2854680</v>
      </c>
      <c r="AI541">
        <v>2840640</v>
      </c>
      <c r="AJ541">
        <v>3255590</v>
      </c>
      <c r="AK541">
        <v>952452</v>
      </c>
      <c r="AL541">
        <v>968418</v>
      </c>
      <c r="AM541">
        <v>1074710</v>
      </c>
      <c r="AN541">
        <v>2386620</v>
      </c>
      <c r="AO541">
        <v>3081010</v>
      </c>
      <c r="AP541">
        <v>2453780</v>
      </c>
      <c r="AR541" s="16">
        <f>IFERROR(TTEST(G541:O541,P541:X541,2,1),IF(OR(COUNTIF(P541:X541,"&gt;0")&gt;7,COUNTIF(G541:O541,"&gt;0")&gt;7),0,9999))</f>
        <v>4.0002922837002318E-4</v>
      </c>
      <c r="AS541" s="16">
        <f>IF(AR541=9999,$BO$3,RANK(AR541,$AR$3:$AR$1993,1))</f>
        <v>197</v>
      </c>
      <c r="AT541" s="16">
        <f>LOG((IFERROR(SUM(P541:X541)/COUNTIF(P541:X541, "&gt;0"),0.1))/(IFERROR(SUM(G541:O541)/COUNTIF(G541:O541, "&gt;0"),0.1)),2)</f>
        <v>1.0985512639704325</v>
      </c>
      <c r="AU541" s="17">
        <f>SUM(COUNTIF(P541:X541, "&gt;0"), COUNTIF(G541:O541, "&gt;0"))</f>
        <v>18</v>
      </c>
      <c r="AV541" s="18">
        <f>$BQ$3*AS541/$BO$3</f>
        <v>9.9094567404426552E-4</v>
      </c>
      <c r="AW541" s="18">
        <f>IF(AR541&lt;AV541,AR541,"ns")</f>
        <v>4.0002922837002318E-4</v>
      </c>
      <c r="AX541" s="19" t="str">
        <f>IF(AND(AW541&lt;0.01,ABS(AT541)&gt;1.5,D541&gt;2), IF(AND(AT541&gt;0,COUNTIF(P541:X541,"&gt;0")&gt;7),"IRF4_interactor_Treg", (IF(AND(AT541&lt;0,COUNTIF(G541:O541, "&gt;0")&gt;7), "background_significant", "ns"))), "ns")</f>
        <v>ns</v>
      </c>
      <c r="AY541" s="20">
        <f>IFERROR(TTEST(Y541:AG541,AH541:AP541,2,1),IF(OR(COUNTIF(AH541:AP541,"&gt;0")&gt;7,COUNTIF(Y541:AG541,"&gt;0")&gt;7),0,9999))</f>
        <v>2.6884712386521892E-3</v>
      </c>
      <c r="AZ541" s="20">
        <f>IF(AY541=9999,$BO$4,RANK(AY541,$AY$3:$AY$1993,1))</f>
        <v>523</v>
      </c>
      <c r="BA541" s="20">
        <f>LOG((IFERROR(SUM(AH541:AP541)/COUNTIF(AH541:AP541, "&gt;0"),0.1))/(IFERROR(SUM(Y541:AG541)/COUNTIF(Y541:AG541, "&gt;0"),0.1)),2)</f>
        <v>1.0959492506960262</v>
      </c>
      <c r="BB541" s="21">
        <f>SUM(COUNTIF(AH541:AP541, "&gt;0"), COUNTIF(Y541:AG541, "&gt;0"))</f>
        <v>18</v>
      </c>
      <c r="BC541" s="22">
        <f>$BQ$3*AZ541/$BO$4</f>
        <v>2.6281407035175881E-3</v>
      </c>
      <c r="BD541" s="22" t="str">
        <f>IF(AY541&lt;BC541,AY541,"ns")</f>
        <v>ns</v>
      </c>
      <c r="BE541" s="23" t="str">
        <f>IF(AND(BD541&lt;0.01,ABS(BA541)&gt;1.5,D541&gt;2), IF(AND(BA541&gt;0,COUNTIF(AH541:AP541,"&gt;0")&gt;7),"IRF4_interactor_Th17", (IF(AND(BA541&lt;0,COUNTIF(Y541:AG541, "&gt;0")&gt;7), "background_significant", "ns"))), "ns")</f>
        <v>ns</v>
      </c>
      <c r="BF541" s="24" t="str">
        <f>IF(OR(AX541 ="IRF4_interactor_Treg", BE541 ="IRF4_interactor_Th17"), LOG((AVERAGE(AH541:AP541)+0.1)/(AVERAGE(P541:X541)+0.1),2),"ns")</f>
        <v>ns</v>
      </c>
      <c r="BG541" s="24">
        <f>IF(AND(AX541="IRF4_interactor_Treg",BE541="IRF4_interactor_Th17"),1,IF(AX541="IRF4_interactor_Treg","IRF4_Treg",IF(BE541="IRF4_interactor_Th17","IRF4_Th17",0)))</f>
        <v>0</v>
      </c>
      <c r="BH541" s="25">
        <f>IFERROR(TTEST(AH541:AP541,P541:X541,2,1),IF(OR(COUNTIF(P541:X541,"&gt;0")&gt;7,COUNTIF(AH541:AP541,"&gt;0")&gt;7),0,9999))</f>
        <v>0.79287254120074735</v>
      </c>
      <c r="BI541" s="25">
        <f>IF(BH541=9999,$BS$5,RANK(BH541,$BH$3:$BH$1993,1))</f>
        <v>1786</v>
      </c>
      <c r="BJ541" s="25">
        <f>$BQ$3*BI541/$BO$5</f>
        <v>8.9703666499246614E-3</v>
      </c>
      <c r="BK541" s="25" t="str">
        <f>IF(BH541&lt;BJ541,BH541,"ns")</f>
        <v>ns</v>
      </c>
      <c r="BL541" s="26">
        <f>SUM(COUNTIF(P541:X541, "&gt;0"), COUNTIF(AH541:AP541, "&gt;0"))</f>
        <v>18</v>
      </c>
    </row>
    <row r="542" spans="1:64">
      <c r="A542" t="s">
        <v>239</v>
      </c>
      <c r="B542" t="s">
        <v>240</v>
      </c>
      <c r="C542">
        <v>7.1633199999999997E-4</v>
      </c>
      <c r="D542">
        <v>12</v>
      </c>
      <c r="E542">
        <v>9</v>
      </c>
      <c r="F542">
        <v>3</v>
      </c>
      <c r="G542">
        <v>485405</v>
      </c>
      <c r="H542">
        <v>455523</v>
      </c>
      <c r="I542">
        <v>471846</v>
      </c>
      <c r="J542">
        <v>290106</v>
      </c>
      <c r="K542">
        <v>245889</v>
      </c>
      <c r="L542">
        <v>280155</v>
      </c>
      <c r="M542">
        <v>287575</v>
      </c>
      <c r="N542">
        <v>285709</v>
      </c>
      <c r="O542">
        <v>265751</v>
      </c>
      <c r="P542">
        <v>453444</v>
      </c>
      <c r="Q542">
        <v>415284</v>
      </c>
      <c r="R542">
        <v>379461</v>
      </c>
      <c r="S542">
        <v>482485</v>
      </c>
      <c r="T542">
        <v>515914</v>
      </c>
      <c r="U542">
        <v>370076</v>
      </c>
      <c r="V542">
        <v>528570</v>
      </c>
      <c r="W542">
        <v>552411</v>
      </c>
      <c r="X542">
        <v>577189</v>
      </c>
      <c r="Y542">
        <v>381990</v>
      </c>
      <c r="Z542">
        <v>359804</v>
      </c>
      <c r="AA542">
        <v>243913</v>
      </c>
      <c r="AB542">
        <v>474448</v>
      </c>
      <c r="AC542">
        <v>463277</v>
      </c>
      <c r="AD542">
        <v>468996</v>
      </c>
      <c r="AE542">
        <v>250931</v>
      </c>
      <c r="AF542">
        <v>345773</v>
      </c>
      <c r="AG542">
        <v>353849</v>
      </c>
      <c r="AH542">
        <v>506815</v>
      </c>
      <c r="AI542">
        <v>517678</v>
      </c>
      <c r="AJ542">
        <v>502134</v>
      </c>
      <c r="AK542">
        <v>496336</v>
      </c>
      <c r="AL542">
        <v>551077</v>
      </c>
      <c r="AM542">
        <v>507856</v>
      </c>
      <c r="AN542">
        <v>492495</v>
      </c>
      <c r="AO542">
        <v>644759</v>
      </c>
      <c r="AP542">
        <v>422764</v>
      </c>
      <c r="AR542" s="16">
        <f>IFERROR(TTEST(G542:O542,P542:X542,2,1),IF(OR(COUNTIF(P542:X542,"&gt;0")&gt;7,COUNTIF(G542:O542,"&gt;0")&gt;7),0,9999))</f>
        <v>3.2294620598528848E-2</v>
      </c>
      <c r="AS542" s="16">
        <f>IF(AR542=9999,$BO$3,RANK(AR542,$AR$3:$AR$1993,1))</f>
        <v>896</v>
      </c>
      <c r="AT542" s="16">
        <f>LOG((IFERROR(SUM(P542:X542)/COUNTIF(P542:X542, "&gt;0"),0.1))/(IFERROR(SUM(G542:O542)/COUNTIF(G542:O542, "&gt;0"),0.1)),2)</f>
        <v>0.47858919558273111</v>
      </c>
      <c r="AU542" s="17">
        <f>SUM(COUNTIF(P542:X542, "&gt;0"), COUNTIF(G542:O542, "&gt;0"))</f>
        <v>18</v>
      </c>
      <c r="AV542" s="18">
        <f>$BQ$3*AS542/$BO$3</f>
        <v>4.507042253521127E-3</v>
      </c>
      <c r="AW542" s="18" t="str">
        <f>IF(AR542&lt;AV542,AR542,"ns")</f>
        <v>ns</v>
      </c>
      <c r="AX542" s="19" t="str">
        <f>IF(AND(AW542&lt;0.01,ABS(AT542)&gt;1.5,D542&gt;2), IF(AND(AT542&gt;0,COUNTIF(P542:X542,"&gt;0")&gt;7),"IRF4_interactor_Treg", (IF(AND(AT542&lt;0,COUNTIF(G542:O542, "&gt;0")&gt;7), "background_significant", "ns"))), "ns")</f>
        <v>ns</v>
      </c>
      <c r="AY542" s="20">
        <f>IFERROR(TTEST(Y542:AG542,AH542:AP542,2,1),IF(OR(COUNTIF(AH542:AP542,"&gt;0")&gt;7,COUNTIF(Y542:AG542,"&gt;0")&gt;7),0,9999))</f>
        <v>2.690873944519479E-3</v>
      </c>
      <c r="AZ542" s="20">
        <f>IF(AY542=9999,$BO$4,RANK(AY542,$AY$3:$AY$1993,1))</f>
        <v>524</v>
      </c>
      <c r="BA542" s="20">
        <f>LOG((IFERROR(SUM(AH542:AP542)/COUNTIF(AH542:AP542, "&gt;0"),0.1))/(IFERROR(SUM(Y542:AG542)/COUNTIF(Y542:AG542, "&gt;0"),0.1)),2)</f>
        <v>0.47358463900009645</v>
      </c>
      <c r="BB542" s="21">
        <f>SUM(COUNTIF(AH542:AP542, "&gt;0"), COUNTIF(Y542:AG542, "&gt;0"))</f>
        <v>18</v>
      </c>
      <c r="BC542" s="22">
        <f>$BQ$3*AZ542/$BO$4</f>
        <v>2.6331658291457289E-3</v>
      </c>
      <c r="BD542" s="22" t="str">
        <f>IF(AY542&lt;BC542,AY542,"ns")</f>
        <v>ns</v>
      </c>
      <c r="BE542" s="23" t="str">
        <f>IF(AND(BD542&lt;0.01,ABS(BA542)&gt;1.5,D542&gt;2), IF(AND(BA542&gt;0,COUNTIF(AH542:AP542,"&gt;0")&gt;7),"IRF4_interactor_Th17", (IF(AND(BA542&lt;0,COUNTIF(Y542:AG542, "&gt;0")&gt;7), "background_significant", "ns"))), "ns")</f>
        <v>ns</v>
      </c>
      <c r="BF542" s="24" t="str">
        <f>IF(OR(AX542 ="IRF4_interactor_Treg", BE542 ="IRF4_interactor_Th17"), LOG((AVERAGE(AH542:AP542)+0.1)/(AVERAGE(P542:X542)+0.1),2),"ns")</f>
        <v>ns</v>
      </c>
      <c r="BG542" s="24">
        <f>IF(AND(AX542="IRF4_interactor_Treg",BE542="IRF4_interactor_Th17"),1,IF(AX542="IRF4_interactor_Treg","IRF4_Treg",IF(BE542="IRF4_interactor_Th17","IRF4_Th17",0)))</f>
        <v>0</v>
      </c>
      <c r="BH542" s="25">
        <f>IFERROR(TTEST(AH542:AP542,P542:X542,2,1),IF(OR(COUNTIF(P542:X542,"&gt;0")&gt;7,COUNTIF(AH542:AP542,"&gt;0")&gt;7),0,9999))</f>
        <v>0.21952302233116247</v>
      </c>
      <c r="BI542" s="25">
        <f>IF(BH542=9999,$BS$5,RANK(BH542,$BH$3:$BH$1993,1))</f>
        <v>993</v>
      </c>
      <c r="BJ542" s="25">
        <f>$BQ$3*BI542/$BO$5</f>
        <v>4.9874434957307883E-3</v>
      </c>
      <c r="BK542" s="25" t="str">
        <f>IF(BH542&lt;BJ542,BH542,"ns")</f>
        <v>ns</v>
      </c>
      <c r="BL542" s="26">
        <f>SUM(COUNTIF(P542:X542, "&gt;0"), COUNTIF(AH542:AP542, "&gt;0"))</f>
        <v>18</v>
      </c>
    </row>
    <row r="543" spans="1:64">
      <c r="A543" t="s">
        <v>2881</v>
      </c>
      <c r="B543" t="s">
        <v>2882</v>
      </c>
      <c r="C543">
        <v>4.9559499999999998E-3</v>
      </c>
      <c r="D543">
        <v>6</v>
      </c>
      <c r="E543">
        <v>5</v>
      </c>
      <c r="F543">
        <v>1</v>
      </c>
      <c r="G543">
        <v>911065</v>
      </c>
      <c r="H543">
        <v>1087690</v>
      </c>
      <c r="I543">
        <v>1013060</v>
      </c>
      <c r="J543">
        <v>619482</v>
      </c>
      <c r="K543">
        <v>639244</v>
      </c>
      <c r="L543">
        <v>803063</v>
      </c>
      <c r="M543">
        <v>553316</v>
      </c>
      <c r="N543">
        <v>710700</v>
      </c>
      <c r="O543">
        <v>794082</v>
      </c>
      <c r="P543">
        <v>813418</v>
      </c>
      <c r="Q543">
        <v>1068730</v>
      </c>
      <c r="R543">
        <v>836881</v>
      </c>
      <c r="S543">
        <v>976549</v>
      </c>
      <c r="T543">
        <v>1119120</v>
      </c>
      <c r="U543">
        <v>1164170</v>
      </c>
      <c r="V543">
        <v>1154090</v>
      </c>
      <c r="W543">
        <v>1303860</v>
      </c>
      <c r="X543">
        <v>1329660</v>
      </c>
      <c r="Y543">
        <v>970556</v>
      </c>
      <c r="Z543">
        <v>798082</v>
      </c>
      <c r="AA543">
        <v>645534</v>
      </c>
      <c r="AB543">
        <v>636412</v>
      </c>
      <c r="AC543">
        <v>635039</v>
      </c>
      <c r="AD543">
        <v>696153</v>
      </c>
      <c r="AE543">
        <v>423381</v>
      </c>
      <c r="AF543">
        <v>615358</v>
      </c>
      <c r="AG543">
        <v>817242</v>
      </c>
      <c r="AH543">
        <v>1428830</v>
      </c>
      <c r="AI543">
        <v>1250180</v>
      </c>
      <c r="AJ543">
        <v>1349400</v>
      </c>
      <c r="AK543">
        <v>629200</v>
      </c>
      <c r="AL543">
        <v>978851</v>
      </c>
      <c r="AM543">
        <v>783377</v>
      </c>
      <c r="AN543">
        <v>652393</v>
      </c>
      <c r="AO543">
        <v>951378</v>
      </c>
      <c r="AP543">
        <v>989663</v>
      </c>
      <c r="AR543" s="16">
        <f>IFERROR(TTEST(G543:O543,P543:X543,2,1),IF(OR(COUNTIF(P543:X543,"&gt;0")&gt;7,COUNTIF(G543:O543,"&gt;0")&gt;7),0,9999))</f>
        <v>2.1335380420335275E-2</v>
      </c>
      <c r="AS543" s="16">
        <f>IF(AR543=9999,$BO$3,RANK(AR543,$AR$3:$AR$1993,1))</f>
        <v>798</v>
      </c>
      <c r="AT543" s="16">
        <f>LOG((IFERROR(SUM(P543:X543)/COUNTIF(P543:X543, "&gt;0"),0.1))/(IFERROR(SUM(G543:O543)/COUNTIF(G543:O543, "&gt;0"),0.1)),2)</f>
        <v>0.45359196857901973</v>
      </c>
      <c r="AU543" s="17">
        <f>SUM(COUNTIF(P543:X543, "&gt;0"), COUNTIF(G543:O543, "&gt;0"))</f>
        <v>18</v>
      </c>
      <c r="AV543" s="18">
        <f>$BQ$3*AS543/$BO$3</f>
        <v>4.0140845070422539E-3</v>
      </c>
      <c r="AW543" s="18" t="str">
        <f>IF(AR543&lt;AV543,AR543,"ns")</f>
        <v>ns</v>
      </c>
      <c r="AX543" s="19" t="str">
        <f>IF(AND(AW543&lt;0.01,ABS(AT543)&gt;1.5,D543&gt;2), IF(AND(AT543&gt;0,COUNTIF(P543:X543,"&gt;0")&gt;7),"IRF4_interactor_Treg", (IF(AND(AT543&lt;0,COUNTIF(G543:O543, "&gt;0")&gt;7), "background_significant", "ns"))), "ns")</f>
        <v>ns</v>
      </c>
      <c r="AY543" s="20">
        <f>IFERROR(TTEST(Y543:AG543,AH543:AP543,2,1),IF(OR(COUNTIF(AH543:AP543,"&gt;0")&gt;7,COUNTIF(Y543:AG543,"&gt;0")&gt;7),0,9999))</f>
        <v>2.7091749262120901E-3</v>
      </c>
      <c r="AZ543" s="20">
        <f>IF(AY543=9999,$BO$4,RANK(AY543,$AY$3:$AY$1993,1))</f>
        <v>525</v>
      </c>
      <c r="BA543" s="20">
        <f>LOG((IFERROR(SUM(AH543:AP543)/COUNTIF(AH543:AP543, "&gt;0"),0.1))/(IFERROR(SUM(Y543:AG543)/COUNTIF(Y543:AG543, "&gt;0"),0.1)),2)</f>
        <v>0.53102357686686175</v>
      </c>
      <c r="BB543" s="21">
        <f>SUM(COUNTIF(AH543:AP543, "&gt;0"), COUNTIF(Y543:AG543, "&gt;0"))</f>
        <v>18</v>
      </c>
      <c r="BC543" s="22">
        <f>$BQ$3*AZ543/$BO$4</f>
        <v>2.6381909547738692E-3</v>
      </c>
      <c r="BD543" s="22" t="str">
        <f>IF(AY543&lt;BC543,AY543,"ns")</f>
        <v>ns</v>
      </c>
      <c r="BE543" s="23" t="str">
        <f>IF(AND(BD543&lt;0.01,ABS(BA543)&gt;1.5,D543&gt;2), IF(AND(BA543&gt;0,COUNTIF(AH543:AP543,"&gt;0")&gt;7),"IRF4_interactor_Th17", (IF(AND(BA543&lt;0,COUNTIF(Y543:AG543, "&gt;0")&gt;7), "background_significant", "ns"))), "ns")</f>
        <v>ns</v>
      </c>
      <c r="BF543" s="24" t="str">
        <f>IF(OR(AX543 ="IRF4_interactor_Treg", BE543 ="IRF4_interactor_Th17"), LOG((AVERAGE(AH543:AP543)+0.1)/(AVERAGE(P543:X543)+0.1),2),"ns")</f>
        <v>ns</v>
      </c>
      <c r="BG543" s="24">
        <f>IF(AND(AX543="IRF4_interactor_Treg",BE543="IRF4_interactor_Th17"),1,IF(AX543="IRF4_interactor_Treg","IRF4_Treg",IF(BE543="IRF4_interactor_Th17","IRF4_Th17",0)))</f>
        <v>0</v>
      </c>
      <c r="BH543" s="25">
        <f>IFERROR(TTEST(AH543:AP543,P543:X543,2,1),IF(OR(COUNTIF(P543:X543,"&gt;0")&gt;7,COUNTIF(AH543:AP543,"&gt;0")&gt;7),0,9999))</f>
        <v>0.56338511704210381</v>
      </c>
      <c r="BI543" s="25">
        <f>IF(BH543=9999,$BS$5,RANK(BH543,$BH$3:$BH$1993,1))</f>
        <v>1548</v>
      </c>
      <c r="BJ543" s="25">
        <f>$BQ$3*BI543/$BO$5</f>
        <v>7.7749874434957312E-3</v>
      </c>
      <c r="BK543" s="25" t="str">
        <f>IF(BH543&lt;BJ543,BH543,"ns")</f>
        <v>ns</v>
      </c>
      <c r="BL543" s="26">
        <f>SUM(COUNTIF(P543:X543, "&gt;0"), COUNTIF(AH543:AP543, "&gt;0"))</f>
        <v>18</v>
      </c>
    </row>
    <row r="544" spans="1:64">
      <c r="A544" t="s">
        <v>2285</v>
      </c>
      <c r="B544" t="s">
        <v>2286</v>
      </c>
      <c r="C544">
        <v>6.7357500000000004E-3</v>
      </c>
      <c r="D544">
        <v>3</v>
      </c>
      <c r="E544">
        <v>3</v>
      </c>
      <c r="F544">
        <v>0</v>
      </c>
      <c r="G544">
        <v>98526.6</v>
      </c>
      <c r="H544">
        <v>107529</v>
      </c>
      <c r="I544">
        <v>61709.4</v>
      </c>
      <c r="J544">
        <v>0</v>
      </c>
      <c r="K544">
        <v>65838.399999999994</v>
      </c>
      <c r="L544">
        <v>73743.3</v>
      </c>
      <c r="M544">
        <v>56160.5</v>
      </c>
      <c r="N544">
        <v>77835.3</v>
      </c>
      <c r="O544">
        <v>46820.5</v>
      </c>
      <c r="P544">
        <v>161962</v>
      </c>
      <c r="Q544">
        <v>104983</v>
      </c>
      <c r="R544">
        <v>130862</v>
      </c>
      <c r="S544">
        <v>147444</v>
      </c>
      <c r="T544">
        <v>137137</v>
      </c>
      <c r="U544">
        <v>122801</v>
      </c>
      <c r="V544">
        <v>135186</v>
      </c>
      <c r="W544">
        <v>206852</v>
      </c>
      <c r="X544">
        <v>154320</v>
      </c>
      <c r="Y544">
        <v>140028</v>
      </c>
      <c r="Z544">
        <v>156489</v>
      </c>
      <c r="AA544">
        <v>123935</v>
      </c>
      <c r="AB544">
        <v>74038.7</v>
      </c>
      <c r="AC544">
        <v>97622.9</v>
      </c>
      <c r="AD544">
        <v>94479.5</v>
      </c>
      <c r="AE544">
        <v>76571.8</v>
      </c>
      <c r="AF544">
        <v>112725</v>
      </c>
      <c r="AG544">
        <v>141857</v>
      </c>
      <c r="AH544">
        <v>166007</v>
      </c>
      <c r="AI544">
        <v>273967</v>
      </c>
      <c r="AJ544">
        <v>307858</v>
      </c>
      <c r="AK544">
        <v>95552</v>
      </c>
      <c r="AL544">
        <v>143826</v>
      </c>
      <c r="AM544">
        <v>148251</v>
      </c>
      <c r="AN544">
        <v>172051</v>
      </c>
      <c r="AO544">
        <v>198476</v>
      </c>
      <c r="AP544">
        <v>182747</v>
      </c>
      <c r="AR544" s="16">
        <f>IFERROR(TTEST(G544:O544,P544:X544,2,1),IF(OR(COUNTIF(P544:X544,"&gt;0")&gt;7,COUNTIF(G544:O544,"&gt;0")&gt;7),0,9999))</f>
        <v>7.0523817402255837E-4</v>
      </c>
      <c r="AS544" s="16">
        <f>IF(AR544=9999,$BO$3,RANK(AR544,$AR$3:$AR$1993,1))</f>
        <v>254</v>
      </c>
      <c r="AT544" s="16">
        <f>LOG((IFERROR(SUM(P544:X544)/COUNTIF(P544:X544, "&gt;0"),0.1))/(IFERROR(SUM(G544:O544)/COUNTIF(G544:O544, "&gt;0"),0.1)),2)</f>
        <v>0.97601447269944319</v>
      </c>
      <c r="AU544" s="17">
        <f>SUM(COUNTIF(P544:X544, "&gt;0"), COUNTIF(G544:O544, "&gt;0"))</f>
        <v>17</v>
      </c>
      <c r="AV544" s="18">
        <f>$BQ$3*AS544/$BO$3</f>
        <v>1.2776659959758551E-3</v>
      </c>
      <c r="AW544" s="18">
        <f>IF(AR544&lt;AV544,AR544,"ns")</f>
        <v>7.0523817402255837E-4</v>
      </c>
      <c r="AX544" s="19" t="str">
        <f>IF(AND(AW544&lt;0.01,ABS(AT544)&gt;1.5,D544&gt;2), IF(AND(AT544&gt;0,COUNTIF(P544:X544,"&gt;0")&gt;7),"IRF4_interactor_Treg", (IF(AND(AT544&lt;0,COUNTIF(G544:O544, "&gt;0")&gt;7), "background_significant", "ns"))), "ns")</f>
        <v>ns</v>
      </c>
      <c r="AY544" s="20">
        <f>IFERROR(TTEST(Y544:AG544,AH544:AP544,2,1),IF(OR(COUNTIF(AH544:AP544,"&gt;0")&gt;7,COUNTIF(Y544:AG544,"&gt;0")&gt;7),0,9999))</f>
        <v>2.7097363112957395E-3</v>
      </c>
      <c r="AZ544" s="20">
        <f>IF(AY544=9999,$BO$4,RANK(AY544,$AY$3:$AY$1993,1))</f>
        <v>526</v>
      </c>
      <c r="BA544" s="20">
        <f>LOG((IFERROR(SUM(AH544:AP544)/COUNTIF(AH544:AP544, "&gt;0"),0.1))/(IFERROR(SUM(Y544:AG544)/COUNTIF(Y544:AG544, "&gt;0"),0.1)),2)</f>
        <v>0.73056412791392256</v>
      </c>
      <c r="BB544" s="21">
        <f>SUM(COUNTIF(AH544:AP544, "&gt;0"), COUNTIF(Y544:AG544, "&gt;0"))</f>
        <v>18</v>
      </c>
      <c r="BC544" s="22">
        <f>$BQ$3*AZ544/$BO$4</f>
        <v>2.64321608040201E-3</v>
      </c>
      <c r="BD544" s="22" t="str">
        <f>IF(AY544&lt;BC544,AY544,"ns")</f>
        <v>ns</v>
      </c>
      <c r="BE544" s="23" t="str">
        <f>IF(AND(BD544&lt;0.01,ABS(BA544)&gt;1.5,D544&gt;2), IF(AND(BA544&gt;0,COUNTIF(AH544:AP544,"&gt;0")&gt;7),"IRF4_interactor_Th17", (IF(AND(BA544&lt;0,COUNTIF(Y544:AG544, "&gt;0")&gt;7), "background_significant", "ns"))), "ns")</f>
        <v>ns</v>
      </c>
      <c r="BF544" s="24" t="str">
        <f>IF(OR(AX544 ="IRF4_interactor_Treg", BE544 ="IRF4_interactor_Th17"), LOG((AVERAGE(AH544:AP544)+0.1)/(AVERAGE(P544:X544)+0.1),2),"ns")</f>
        <v>ns</v>
      </c>
      <c r="BG544" s="24">
        <f>IF(AND(AX544="IRF4_interactor_Treg",BE544="IRF4_interactor_Th17"),1,IF(AX544="IRF4_interactor_Treg","IRF4_Treg",IF(BE544="IRF4_interactor_Th17","IRF4_Th17",0)))</f>
        <v>0</v>
      </c>
      <c r="BH544" s="25">
        <f>IFERROR(TTEST(AH544:AP544,P544:X544,2,1),IF(OR(COUNTIF(P544:X544,"&gt;0")&gt;7,COUNTIF(AH544:AP544,"&gt;0")&gt;7),0,9999))</f>
        <v>0.13726553686002457</v>
      </c>
      <c r="BI544" s="25">
        <f>IF(BH544=9999,$BS$5,RANK(BH544,$BH$3:$BH$1993,1))</f>
        <v>777</v>
      </c>
      <c r="BJ544" s="25">
        <f>$BQ$3*BI544/$BO$5</f>
        <v>3.9025615268709194E-3</v>
      </c>
      <c r="BK544" s="25" t="str">
        <f>IF(BH544&lt;BJ544,BH544,"ns")</f>
        <v>ns</v>
      </c>
      <c r="BL544" s="26">
        <f>SUM(COUNTIF(P544:X544, "&gt;0"), COUNTIF(AH544:AP544, "&gt;0"))</f>
        <v>18</v>
      </c>
    </row>
    <row r="545" spans="1:64">
      <c r="A545" t="s">
        <v>1277</v>
      </c>
      <c r="B545" t="s">
        <v>1278</v>
      </c>
      <c r="C545">
        <v>7.1633199999999997E-4</v>
      </c>
      <c r="D545">
        <v>21</v>
      </c>
      <c r="E545">
        <v>21</v>
      </c>
      <c r="F545">
        <v>0</v>
      </c>
      <c r="G545">
        <v>939592</v>
      </c>
      <c r="H545">
        <v>929853</v>
      </c>
      <c r="I545">
        <v>1094520</v>
      </c>
      <c r="J545">
        <v>740224</v>
      </c>
      <c r="K545">
        <v>737691</v>
      </c>
      <c r="L545">
        <v>783976</v>
      </c>
      <c r="M545">
        <v>507875</v>
      </c>
      <c r="N545">
        <v>531366</v>
      </c>
      <c r="O545">
        <v>515918</v>
      </c>
      <c r="P545">
        <v>1302530</v>
      </c>
      <c r="Q545">
        <v>1190060</v>
      </c>
      <c r="R545">
        <v>1079440</v>
      </c>
      <c r="S545">
        <v>1358210</v>
      </c>
      <c r="T545">
        <v>1375080</v>
      </c>
      <c r="U545">
        <v>1093670</v>
      </c>
      <c r="V545">
        <v>1359150</v>
      </c>
      <c r="W545">
        <v>1469250</v>
      </c>
      <c r="X545">
        <v>1562480</v>
      </c>
      <c r="Y545">
        <v>421377</v>
      </c>
      <c r="Z545">
        <v>393432</v>
      </c>
      <c r="AA545">
        <v>341083</v>
      </c>
      <c r="AB545">
        <v>352579</v>
      </c>
      <c r="AC545">
        <v>339969</v>
      </c>
      <c r="AD545">
        <v>397655</v>
      </c>
      <c r="AE545">
        <v>246209</v>
      </c>
      <c r="AF545">
        <v>293547</v>
      </c>
      <c r="AG545">
        <v>319253</v>
      </c>
      <c r="AH545">
        <v>1055770</v>
      </c>
      <c r="AI545">
        <v>1078970</v>
      </c>
      <c r="AJ545">
        <v>1207050</v>
      </c>
      <c r="AK545">
        <v>420680</v>
      </c>
      <c r="AL545">
        <v>458140</v>
      </c>
      <c r="AM545">
        <v>500364</v>
      </c>
      <c r="AN545">
        <v>614247</v>
      </c>
      <c r="AO545">
        <v>822124</v>
      </c>
      <c r="AP545">
        <v>623682</v>
      </c>
      <c r="AR545" s="16">
        <f>IFERROR(TTEST(G545:O545,P545:X545,2,1),IF(OR(COUNTIF(P545:X545,"&gt;0")&gt;7,COUNTIF(G545:O545,"&gt;0")&gt;7),0,9999))</f>
        <v>1.4780208710447524E-3</v>
      </c>
      <c r="AS545" s="16">
        <f>IF(AR545=9999,$BO$3,RANK(AR545,$AR$3:$AR$1993,1))</f>
        <v>354</v>
      </c>
      <c r="AT545" s="16">
        <f>LOG((IFERROR(SUM(P545:X545)/COUNTIF(P545:X545, "&gt;0"),0.1))/(IFERROR(SUM(G545:O545)/COUNTIF(G545:O545, "&gt;0"),0.1)),2)</f>
        <v>0.79797466965936781</v>
      </c>
      <c r="AU545" s="17">
        <f>SUM(COUNTIF(P545:X545, "&gt;0"), COUNTIF(G545:O545, "&gt;0"))</f>
        <v>18</v>
      </c>
      <c r="AV545" s="18">
        <f>$BQ$3*AS545/$BO$3</f>
        <v>1.7806841046277666E-3</v>
      </c>
      <c r="AW545" s="18">
        <f>IF(AR545&lt;AV545,AR545,"ns")</f>
        <v>1.4780208710447524E-3</v>
      </c>
      <c r="AX545" s="19" t="str">
        <f>IF(AND(AW545&lt;0.01,ABS(AT545)&gt;1.5,D545&gt;2), IF(AND(AT545&gt;0,COUNTIF(P545:X545,"&gt;0")&gt;7),"IRF4_interactor_Treg", (IF(AND(AT545&lt;0,COUNTIF(G545:O545, "&gt;0")&gt;7), "background_significant", "ns"))), "ns")</f>
        <v>ns</v>
      </c>
      <c r="AY545" s="20">
        <f>IFERROR(TTEST(Y545:AG545,AH545:AP545,2,1),IF(OR(COUNTIF(AH545:AP545,"&gt;0")&gt;7,COUNTIF(Y545:AG545,"&gt;0")&gt;7),0,9999))</f>
        <v>2.7104866477624008E-3</v>
      </c>
      <c r="AZ545" s="20">
        <f>IF(AY545=9999,$BO$4,RANK(AY545,$AY$3:$AY$1993,1))</f>
        <v>527</v>
      </c>
      <c r="BA545" s="20">
        <f>LOG((IFERROR(SUM(AH545:AP545)/COUNTIF(AH545:AP545, "&gt;0"),0.1))/(IFERROR(SUM(Y545:AG545)/COUNTIF(Y545:AG545, "&gt;0"),0.1)),2)</f>
        <v>1.1268621991478938</v>
      </c>
      <c r="BB545" s="21">
        <f>SUM(COUNTIF(AH545:AP545, "&gt;0"), COUNTIF(Y545:AG545, "&gt;0"))</f>
        <v>18</v>
      </c>
      <c r="BC545" s="22">
        <f>$BQ$3*AZ545/$BO$4</f>
        <v>2.6482412060301508E-3</v>
      </c>
      <c r="BD545" s="22" t="str">
        <f>IF(AY545&lt;BC545,AY545,"ns")</f>
        <v>ns</v>
      </c>
      <c r="BE545" s="23" t="str">
        <f>IF(AND(BD545&lt;0.01,ABS(BA545)&gt;1.5,D545&gt;2), IF(AND(BA545&gt;0,COUNTIF(AH545:AP545,"&gt;0")&gt;7),"IRF4_interactor_Th17", (IF(AND(BA545&lt;0,COUNTIF(Y545:AG545, "&gt;0")&gt;7), "background_significant", "ns"))), "ns")</f>
        <v>ns</v>
      </c>
      <c r="BF545" s="24" t="str">
        <f>IF(OR(AX545 ="IRF4_interactor_Treg", BE545 ="IRF4_interactor_Th17"), LOG((AVERAGE(AH545:AP545)+0.1)/(AVERAGE(P545:X545)+0.1),2),"ns")</f>
        <v>ns</v>
      </c>
      <c r="BG545" s="24">
        <f>IF(AND(AX545="IRF4_interactor_Treg",BE545="IRF4_interactor_Th17"),1,IF(AX545="IRF4_interactor_Treg","IRF4_Treg",IF(BE545="IRF4_interactor_Th17","IRF4_Th17",0)))</f>
        <v>0</v>
      </c>
      <c r="BH545" s="25">
        <f>IFERROR(TTEST(AH545:AP545,P545:X545,2,1),IF(OR(COUNTIF(P545:X545,"&gt;0")&gt;7,COUNTIF(AH545:AP545,"&gt;0")&gt;7),0,9999))</f>
        <v>2.760022696145894E-3</v>
      </c>
      <c r="BI545" s="25">
        <f>IF(BH545=9999,$BS$5,RANK(BH545,$BH$3:$BH$1993,1))</f>
        <v>114</v>
      </c>
      <c r="BJ545" s="25">
        <f>$BQ$3*BI545/$BO$5</f>
        <v>5.7257659467604223E-4</v>
      </c>
      <c r="BK545" s="25" t="str">
        <f>IF(BH545&lt;BJ545,BH545,"ns")</f>
        <v>ns</v>
      </c>
      <c r="BL545" s="26">
        <f>SUM(COUNTIF(P545:X545, "&gt;0"), COUNTIF(AH545:AP545, "&gt;0"))</f>
        <v>18</v>
      </c>
    </row>
    <row r="546" spans="1:64">
      <c r="A546" t="s">
        <v>917</v>
      </c>
      <c r="B546" t="s">
        <v>918</v>
      </c>
      <c r="C546">
        <v>7.1633199999999997E-4</v>
      </c>
      <c r="D546">
        <v>75</v>
      </c>
      <c r="E546">
        <v>74</v>
      </c>
      <c r="F546">
        <v>1</v>
      </c>
      <c r="G546">
        <v>3337170</v>
      </c>
      <c r="H546">
        <v>3091300</v>
      </c>
      <c r="I546">
        <v>3371780</v>
      </c>
      <c r="J546">
        <v>3088590</v>
      </c>
      <c r="K546">
        <v>3143330</v>
      </c>
      <c r="L546">
        <v>3196360</v>
      </c>
      <c r="M546">
        <v>2426600</v>
      </c>
      <c r="N546">
        <v>2647790</v>
      </c>
      <c r="O546">
        <v>2530660</v>
      </c>
      <c r="P546">
        <v>3081930</v>
      </c>
      <c r="Q546">
        <v>2582740</v>
      </c>
      <c r="R546">
        <v>2737100</v>
      </c>
      <c r="S546">
        <v>4619990</v>
      </c>
      <c r="T546">
        <v>4785250</v>
      </c>
      <c r="U546">
        <v>4772870</v>
      </c>
      <c r="V546">
        <v>3986630</v>
      </c>
      <c r="W546">
        <v>4773540</v>
      </c>
      <c r="X546">
        <v>4692930</v>
      </c>
      <c r="Y546">
        <v>5441490</v>
      </c>
      <c r="Z546">
        <v>5149160</v>
      </c>
      <c r="AA546">
        <v>5257220</v>
      </c>
      <c r="AB546">
        <v>4242130</v>
      </c>
      <c r="AC546">
        <v>4442380</v>
      </c>
      <c r="AD546">
        <v>4722370</v>
      </c>
      <c r="AE546">
        <v>3628060</v>
      </c>
      <c r="AF546">
        <v>5443540</v>
      </c>
      <c r="AG546">
        <v>5275670</v>
      </c>
      <c r="AH546">
        <v>6511730</v>
      </c>
      <c r="AI546">
        <v>6538350</v>
      </c>
      <c r="AJ546">
        <v>7171580</v>
      </c>
      <c r="AK546">
        <v>5287910</v>
      </c>
      <c r="AL546">
        <v>5904580</v>
      </c>
      <c r="AM546">
        <v>6712420</v>
      </c>
      <c r="AN546">
        <v>8461220</v>
      </c>
      <c r="AO546">
        <v>11544600</v>
      </c>
      <c r="AP546">
        <v>8657260</v>
      </c>
      <c r="AR546" s="16">
        <f>IFERROR(TTEST(G546:O546,P546:X546,2,1),IF(OR(COUNTIF(P546:X546,"&gt;0")&gt;7,COUNTIF(G546:O546,"&gt;0")&gt;7),0,9999))</f>
        <v>2.7948979937640926E-2</v>
      </c>
      <c r="AS546" s="16">
        <f>IF(AR546=9999,$BO$3,RANK(AR546,$AR$3:$AR$1993,1))</f>
        <v>864</v>
      </c>
      <c r="AT546" s="16">
        <f>LOG((IFERROR(SUM(P546:X546)/COUNTIF(P546:X546, "&gt;0"),0.1))/(IFERROR(SUM(G546:O546)/COUNTIF(G546:O546, "&gt;0"),0.1)),2)</f>
        <v>0.4252784259970197</v>
      </c>
      <c r="AU546" s="17">
        <f>SUM(COUNTIF(P546:X546, "&gt;0"), COUNTIF(G546:O546, "&gt;0"))</f>
        <v>18</v>
      </c>
      <c r="AV546" s="18">
        <f>$BQ$3*AS546/$BO$3</f>
        <v>4.3460764587525151E-3</v>
      </c>
      <c r="AW546" s="18" t="str">
        <f>IF(AR546&lt;AV546,AR546,"ns")</f>
        <v>ns</v>
      </c>
      <c r="AX546" s="19" t="str">
        <f>IF(AND(AW546&lt;0.01,ABS(AT546)&gt;1.5,D546&gt;2), IF(AND(AT546&gt;0,COUNTIF(P546:X546,"&gt;0")&gt;7),"IRF4_interactor_Treg", (IF(AND(AT546&lt;0,COUNTIF(G546:O546, "&gt;0")&gt;7), "background_significant", "ns"))), "ns")</f>
        <v>ns</v>
      </c>
      <c r="AY546" s="20">
        <f>IFERROR(TTEST(Y546:AG546,AH546:AP546,2,1),IF(OR(COUNTIF(AH546:AP546,"&gt;0")&gt;7,COUNTIF(Y546:AG546,"&gt;0")&gt;7),0,9999))</f>
        <v>2.7231534495074901E-3</v>
      </c>
      <c r="AZ546" s="20">
        <f>IF(AY546=9999,$BO$4,RANK(AY546,$AY$3:$AY$1993,1))</f>
        <v>528</v>
      </c>
      <c r="BA546" s="20">
        <f>LOG((IFERROR(SUM(AH546:AP546)/COUNTIF(AH546:AP546, "&gt;0"),0.1))/(IFERROR(SUM(Y546:AG546)/COUNTIF(Y546:AG546, "&gt;0"),0.1)),2)</f>
        <v>0.61522958012594131</v>
      </c>
      <c r="BB546" s="21">
        <f>SUM(COUNTIF(AH546:AP546, "&gt;0"), COUNTIF(Y546:AG546, "&gt;0"))</f>
        <v>18</v>
      </c>
      <c r="BC546" s="22">
        <f>$BQ$3*AZ546/$BO$4</f>
        <v>2.6532663316582916E-3</v>
      </c>
      <c r="BD546" s="22" t="str">
        <f>IF(AY546&lt;BC546,AY546,"ns")</f>
        <v>ns</v>
      </c>
      <c r="BE546" s="23" t="str">
        <f>IF(AND(BD546&lt;0.01,ABS(BA546)&gt;1.5,D546&gt;2), IF(AND(BA546&gt;0,COUNTIF(AH546:AP546,"&gt;0")&gt;7),"IRF4_interactor_Th17", (IF(AND(BA546&lt;0,COUNTIF(Y546:AG546, "&gt;0")&gt;7), "background_significant", "ns"))), "ns")</f>
        <v>ns</v>
      </c>
      <c r="BF546" s="24" t="str">
        <f>IF(OR(AX546 ="IRF4_interactor_Treg", BE546 ="IRF4_interactor_Th17"), LOG((AVERAGE(AH546:AP546)+0.1)/(AVERAGE(P546:X546)+0.1),2),"ns")</f>
        <v>ns</v>
      </c>
      <c r="BG546" s="24">
        <f>IF(AND(AX546="IRF4_interactor_Treg",BE546="IRF4_interactor_Th17"),1,IF(AX546="IRF4_interactor_Treg","IRF4_Treg",IF(BE546="IRF4_interactor_Th17","IRF4_Th17",0)))</f>
        <v>0</v>
      </c>
      <c r="BH546" s="25">
        <f>IFERROR(TTEST(AH546:AP546,P546:X546,2,1),IF(OR(COUNTIF(P546:X546,"&gt;0")&gt;7,COUNTIF(AH546:AP546,"&gt;0")&gt;7),0,9999))</f>
        <v>6.5884732808045934E-4</v>
      </c>
      <c r="BI546" s="25">
        <f>IF(BH546=9999,$BS$5,RANK(BH546,$BH$3:$BH$1993,1))</f>
        <v>63</v>
      </c>
      <c r="BJ546" s="25">
        <f>$BQ$3*BI546/$BO$5</f>
        <v>3.1642390758412859E-4</v>
      </c>
      <c r="BK546" s="25" t="str">
        <f>IF(BH546&lt;BJ546,BH546,"ns")</f>
        <v>ns</v>
      </c>
      <c r="BL546" s="26">
        <f>SUM(COUNTIF(P546:X546, "&gt;0"), COUNTIF(AH546:AP546, "&gt;0"))</f>
        <v>18</v>
      </c>
    </row>
    <row r="547" spans="1:64">
      <c r="A547" t="s">
        <v>231</v>
      </c>
      <c r="B547" t="s">
        <v>232</v>
      </c>
      <c r="C547">
        <v>7.1633199999999997E-4</v>
      </c>
      <c r="D547">
        <v>14</v>
      </c>
      <c r="E547">
        <v>12</v>
      </c>
      <c r="F547">
        <v>2</v>
      </c>
      <c r="G547">
        <v>342508</v>
      </c>
      <c r="H547">
        <v>272461</v>
      </c>
      <c r="I547">
        <v>283852</v>
      </c>
      <c r="J547">
        <v>208073</v>
      </c>
      <c r="K547">
        <v>205108</v>
      </c>
      <c r="L547">
        <v>289482</v>
      </c>
      <c r="M547">
        <v>195866</v>
      </c>
      <c r="N547">
        <v>190325</v>
      </c>
      <c r="O547">
        <v>183562</v>
      </c>
      <c r="P547">
        <v>298048</v>
      </c>
      <c r="Q547">
        <v>201197</v>
      </c>
      <c r="R547">
        <v>232688</v>
      </c>
      <c r="S547">
        <v>400881</v>
      </c>
      <c r="T547">
        <v>321139</v>
      </c>
      <c r="U547">
        <v>312075</v>
      </c>
      <c r="V547">
        <v>385148</v>
      </c>
      <c r="W547">
        <v>364383</v>
      </c>
      <c r="X547">
        <v>375267</v>
      </c>
      <c r="Y547">
        <v>296771</v>
      </c>
      <c r="Z547">
        <v>295005</v>
      </c>
      <c r="AA547">
        <v>283238</v>
      </c>
      <c r="AB547">
        <v>326191</v>
      </c>
      <c r="AC547">
        <v>311363</v>
      </c>
      <c r="AD547">
        <v>319641</v>
      </c>
      <c r="AE547">
        <v>239705</v>
      </c>
      <c r="AF547">
        <v>347018</v>
      </c>
      <c r="AG547">
        <v>346346</v>
      </c>
      <c r="AH547">
        <v>672579</v>
      </c>
      <c r="AI547">
        <v>638608</v>
      </c>
      <c r="AJ547">
        <v>648810</v>
      </c>
      <c r="AK547">
        <v>374123</v>
      </c>
      <c r="AL547">
        <v>458366</v>
      </c>
      <c r="AM547">
        <v>347328</v>
      </c>
      <c r="AN547">
        <v>457441</v>
      </c>
      <c r="AO547">
        <v>544939</v>
      </c>
      <c r="AP547">
        <v>404499</v>
      </c>
      <c r="AR547" s="16">
        <f>IFERROR(TTEST(G547:O547,P547:X547,2,1),IF(OR(COUNTIF(P547:X547,"&gt;0")&gt;7,COUNTIF(G547:O547,"&gt;0")&gt;7),0,9999))</f>
        <v>7.0871692179792375E-2</v>
      </c>
      <c r="AS547" s="16">
        <f>IF(AR547=9999,$BO$3,RANK(AR547,$AR$3:$AR$1993,1))</f>
        <v>1061</v>
      </c>
      <c r="AT547" s="16">
        <f>LOG((IFERROR(SUM(P547:X547)/COUNTIF(P547:X547, "&gt;0"),0.1))/(IFERROR(SUM(G547:O547)/COUNTIF(G547:O547, "&gt;0"),0.1)),2)</f>
        <v>0.41296456401124843</v>
      </c>
      <c r="AU547" s="17">
        <f>SUM(COUNTIF(P547:X547, "&gt;0"), COUNTIF(G547:O547, "&gt;0"))</f>
        <v>18</v>
      </c>
      <c r="AV547" s="18">
        <f>$BQ$3*AS547/$BO$3</f>
        <v>5.3370221327967808E-3</v>
      </c>
      <c r="AW547" s="18" t="str">
        <f>IF(AR547&lt;AV547,AR547,"ns")</f>
        <v>ns</v>
      </c>
      <c r="AX547" s="19" t="str">
        <f>IF(AND(AW547&lt;0.01,ABS(AT547)&gt;1.5,D547&gt;2), IF(AND(AT547&gt;0,COUNTIF(P547:X547,"&gt;0")&gt;7),"IRF4_interactor_Treg", (IF(AND(AT547&lt;0,COUNTIF(G547:O547, "&gt;0")&gt;7), "background_significant", "ns"))), "ns")</f>
        <v>ns</v>
      </c>
      <c r="AY547" s="20">
        <f>IFERROR(TTEST(Y547:AG547,AH547:AP547,2,1),IF(OR(COUNTIF(AH547:AP547,"&gt;0")&gt;7,COUNTIF(Y547:AG547,"&gt;0")&gt;7),0,9999))</f>
        <v>2.7374149540600082E-3</v>
      </c>
      <c r="AZ547" s="20">
        <f>IF(AY547=9999,$BO$4,RANK(AY547,$AY$3:$AY$1993,1))</f>
        <v>529</v>
      </c>
      <c r="BA547" s="20">
        <f>LOG((IFERROR(SUM(AH547:AP547)/COUNTIF(AH547:AP547, "&gt;0"),0.1))/(IFERROR(SUM(Y547:AG547)/COUNTIF(Y547:AG547, "&gt;0"),0.1)),2)</f>
        <v>0.71739306896101074</v>
      </c>
      <c r="BB547" s="21">
        <f>SUM(COUNTIF(AH547:AP547, "&gt;0"), COUNTIF(Y547:AG547, "&gt;0"))</f>
        <v>18</v>
      </c>
      <c r="BC547" s="22">
        <f>$BQ$3*AZ547/$BO$4</f>
        <v>2.6582914572864324E-3</v>
      </c>
      <c r="BD547" s="22" t="str">
        <f>IF(AY547&lt;BC547,AY547,"ns")</f>
        <v>ns</v>
      </c>
      <c r="BE547" s="23" t="str">
        <f>IF(AND(BD547&lt;0.01,ABS(BA547)&gt;1.5,D547&gt;2), IF(AND(BA547&gt;0,COUNTIF(AH547:AP547,"&gt;0")&gt;7),"IRF4_interactor_Th17", (IF(AND(BA547&lt;0,COUNTIF(Y547:AG547, "&gt;0")&gt;7), "background_significant", "ns"))), "ns")</f>
        <v>ns</v>
      </c>
      <c r="BF547" s="24" t="str">
        <f>IF(OR(AX547 ="IRF4_interactor_Treg", BE547 ="IRF4_interactor_Th17"), LOG((AVERAGE(AH547:AP547)+0.1)/(AVERAGE(P547:X547)+0.1),2),"ns")</f>
        <v>ns</v>
      </c>
      <c r="BG547" s="24">
        <f>IF(AND(AX547="IRF4_interactor_Treg",BE547="IRF4_interactor_Th17"),1,IF(AX547="IRF4_interactor_Treg","IRF4_Treg",IF(BE547="IRF4_interactor_Th17","IRF4_Th17",0)))</f>
        <v>0</v>
      </c>
      <c r="BH547" s="25">
        <f>IFERROR(TTEST(AH547:AP547,P547:X547,2,1),IF(OR(COUNTIF(P547:X547,"&gt;0")&gt;7,COUNTIF(AH547:AP547,"&gt;0")&gt;7),0,9999))</f>
        <v>1.5483548586336294E-2</v>
      </c>
      <c r="BI547" s="25">
        <f>IF(BH547=9999,$BS$5,RANK(BH547,$BH$3:$BH$1993,1))</f>
        <v>264</v>
      </c>
      <c r="BJ547" s="25">
        <f>$BQ$3*BI547/$BO$5</f>
        <v>1.3259668508287293E-3</v>
      </c>
      <c r="BK547" s="25" t="str">
        <f>IF(BH547&lt;BJ547,BH547,"ns")</f>
        <v>ns</v>
      </c>
      <c r="BL547" s="26">
        <f>SUM(COUNTIF(P547:X547, "&gt;0"), COUNTIF(AH547:AP547, "&gt;0"))</f>
        <v>18</v>
      </c>
    </row>
    <row r="548" spans="1:64">
      <c r="A548" t="s">
        <v>5207</v>
      </c>
      <c r="B548" t="s">
        <v>5208</v>
      </c>
      <c r="C548">
        <v>1.4626999999999999E-3</v>
      </c>
      <c r="D548">
        <v>3</v>
      </c>
      <c r="E548">
        <v>3</v>
      </c>
      <c r="F548">
        <v>0</v>
      </c>
      <c r="G548">
        <v>778252</v>
      </c>
      <c r="H548">
        <v>727459</v>
      </c>
      <c r="I548">
        <v>763039</v>
      </c>
      <c r="J548">
        <v>253879</v>
      </c>
      <c r="K548">
        <v>205855</v>
      </c>
      <c r="L548">
        <v>448282</v>
      </c>
      <c r="M548">
        <v>375852</v>
      </c>
      <c r="N548">
        <v>403854</v>
      </c>
      <c r="O548">
        <v>361185</v>
      </c>
      <c r="P548">
        <v>652649</v>
      </c>
      <c r="Q548">
        <v>549269</v>
      </c>
      <c r="R548">
        <v>590376</v>
      </c>
      <c r="S548">
        <v>527175</v>
      </c>
      <c r="T548">
        <v>593015</v>
      </c>
      <c r="U548">
        <v>439604</v>
      </c>
      <c r="V548">
        <v>676928</v>
      </c>
      <c r="W548">
        <v>767546</v>
      </c>
      <c r="X548">
        <v>773434</v>
      </c>
      <c r="Y548">
        <v>827519</v>
      </c>
      <c r="Z548">
        <v>791790</v>
      </c>
      <c r="AA548">
        <v>643242</v>
      </c>
      <c r="AB548">
        <v>416712</v>
      </c>
      <c r="AC548">
        <v>397587</v>
      </c>
      <c r="AD548">
        <v>478394</v>
      </c>
      <c r="AE548">
        <v>458471</v>
      </c>
      <c r="AF548">
        <v>639794</v>
      </c>
      <c r="AG548">
        <v>658854</v>
      </c>
      <c r="AH548">
        <v>912751</v>
      </c>
      <c r="AI548">
        <v>933619</v>
      </c>
      <c r="AJ548">
        <v>993227</v>
      </c>
      <c r="AK548">
        <v>464799</v>
      </c>
      <c r="AL548">
        <v>514268</v>
      </c>
      <c r="AM548">
        <v>828883</v>
      </c>
      <c r="AN548">
        <v>926431</v>
      </c>
      <c r="AO548">
        <v>1265900</v>
      </c>
      <c r="AP548">
        <v>962208</v>
      </c>
      <c r="AR548" s="16">
        <f>IFERROR(TTEST(G548:O548,P548:X548,2,1),IF(OR(COUNTIF(P548:X548,"&gt;0")&gt;7,COUNTIF(G548:O548,"&gt;0")&gt;7),0,9999))</f>
        <v>0.14039159104741722</v>
      </c>
      <c r="AS548" s="16">
        <f>IF(AR548=9999,$BO$3,RANK(AR548,$AR$3:$AR$1993,1))</f>
        <v>1217</v>
      </c>
      <c r="AT548" s="16">
        <f>LOG((IFERROR(SUM(P548:X548)/COUNTIF(P548:X548, "&gt;0"),0.1))/(IFERROR(SUM(G548:O548)/COUNTIF(G548:O548, "&gt;0"),0.1)),2)</f>
        <v>0.3674276530800018</v>
      </c>
      <c r="AU548" s="17">
        <f>SUM(COUNTIF(P548:X548, "&gt;0"), COUNTIF(G548:O548, "&gt;0"))</f>
        <v>18</v>
      </c>
      <c r="AV548" s="18">
        <f>$BQ$3*AS548/$BO$3</f>
        <v>6.1217303822937623E-3</v>
      </c>
      <c r="AW548" s="18" t="str">
        <f>IF(AR548&lt;AV548,AR548,"ns")</f>
        <v>ns</v>
      </c>
      <c r="AX548" s="19" t="str">
        <f>IF(AND(AW548&lt;0.01,ABS(AT548)&gt;1.5,D548&gt;2), IF(AND(AT548&gt;0,COUNTIF(P548:X548,"&gt;0")&gt;7),"IRF4_interactor_Treg", (IF(AND(AT548&lt;0,COUNTIF(G548:O548, "&gt;0")&gt;7), "background_significant", "ns"))), "ns")</f>
        <v>ns</v>
      </c>
      <c r="AY548" s="20">
        <f>IFERROR(TTEST(Y548:AG548,AH548:AP548,2,1),IF(OR(COUNTIF(AH548:AP548,"&gt;0")&gt;7,COUNTIF(Y548:AG548,"&gt;0")&gt;7),0,9999))</f>
        <v>2.7427818157271604E-3</v>
      </c>
      <c r="AZ548" s="20">
        <f>IF(AY548=9999,$BO$4,RANK(AY548,$AY$3:$AY$1993,1))</f>
        <v>530</v>
      </c>
      <c r="BA548" s="20">
        <f>LOG((IFERROR(SUM(AH548:AP548)/COUNTIF(AH548:AP548, "&gt;0"),0.1))/(IFERROR(SUM(Y548:AG548)/COUNTIF(Y548:AG548, "&gt;0"),0.1)),2)</f>
        <v>0.5545061697360798</v>
      </c>
      <c r="BB548" s="21">
        <f>SUM(COUNTIF(AH548:AP548, "&gt;0"), COUNTIF(Y548:AG548, "&gt;0"))</f>
        <v>18</v>
      </c>
      <c r="BC548" s="22">
        <f>$BQ$3*AZ548/$BO$4</f>
        <v>2.6633165829145727E-3</v>
      </c>
      <c r="BD548" s="22" t="str">
        <f>IF(AY548&lt;BC548,AY548,"ns")</f>
        <v>ns</v>
      </c>
      <c r="BE548" s="23" t="str">
        <f>IF(AND(BD548&lt;0.01,ABS(BA548)&gt;1.5,D548&gt;2), IF(AND(BA548&gt;0,COUNTIF(AH548:AP548,"&gt;0")&gt;7),"IRF4_interactor_Th17", (IF(AND(BA548&lt;0,COUNTIF(Y548:AG548, "&gt;0")&gt;7), "background_significant", "ns"))), "ns")</f>
        <v>ns</v>
      </c>
      <c r="BF548" s="24" t="str">
        <f>IF(OR(AX548 ="IRF4_interactor_Treg", BE548 ="IRF4_interactor_Th17"), LOG((AVERAGE(AH548:AP548)+0.1)/(AVERAGE(P548:X548)+0.1),2),"ns")</f>
        <v>ns</v>
      </c>
      <c r="BG548" s="24">
        <f>IF(AND(AX548="IRF4_interactor_Treg",BE548="IRF4_interactor_Th17"),1,IF(AX548="IRF4_interactor_Treg","IRF4_Treg",IF(BE548="IRF4_interactor_Th17","IRF4_Th17",0)))</f>
        <v>0</v>
      </c>
      <c r="BH548" s="25">
        <f>IFERROR(TTEST(AH548:AP548,P548:X548,2,1),IF(OR(COUNTIF(P548:X548,"&gt;0")&gt;7,COUNTIF(AH548:AP548,"&gt;0")&gt;7),0,9999))</f>
        <v>6.4707756627852327E-3</v>
      </c>
      <c r="BI548" s="25">
        <f>IF(BH548=9999,$BS$5,RANK(BH548,$BH$3:$BH$1993,1))</f>
        <v>178</v>
      </c>
      <c r="BJ548" s="25">
        <f>$BQ$3*BI548/$BO$5</f>
        <v>8.9402310396785535E-4</v>
      </c>
      <c r="BK548" s="25" t="str">
        <f>IF(BH548&lt;BJ548,BH548,"ns")</f>
        <v>ns</v>
      </c>
      <c r="BL548" s="26">
        <f>SUM(COUNTIF(P548:X548, "&gt;0"), COUNTIF(AH548:AP548, "&gt;0"))</f>
        <v>18</v>
      </c>
    </row>
    <row r="549" spans="1:64">
      <c r="A549" t="s">
        <v>6403</v>
      </c>
      <c r="B549" t="s">
        <v>6404</v>
      </c>
      <c r="C549">
        <v>7.4796799999999997E-2</v>
      </c>
      <c r="D549">
        <v>4</v>
      </c>
      <c r="E549">
        <v>4</v>
      </c>
      <c r="F549">
        <v>0</v>
      </c>
      <c r="G549">
        <v>46337.5</v>
      </c>
      <c r="H549">
        <v>27947.9</v>
      </c>
      <c r="I549">
        <v>51359.8</v>
      </c>
      <c r="J549">
        <v>25669.3</v>
      </c>
      <c r="K549">
        <v>45443.3</v>
      </c>
      <c r="L549">
        <v>18736.5</v>
      </c>
      <c r="M549">
        <v>19596.8</v>
      </c>
      <c r="N549">
        <v>35611.699999999997</v>
      </c>
      <c r="O549">
        <v>26068.799999999999</v>
      </c>
      <c r="P549">
        <v>63477.2</v>
      </c>
      <c r="Q549">
        <v>61713.4</v>
      </c>
      <c r="R549">
        <v>37347.199999999997</v>
      </c>
      <c r="S549">
        <v>88231.8</v>
      </c>
      <c r="T549">
        <v>85475.7</v>
      </c>
      <c r="U549">
        <v>103585</v>
      </c>
      <c r="V549">
        <v>121667</v>
      </c>
      <c r="W549">
        <v>126252</v>
      </c>
      <c r="X549">
        <v>151552</v>
      </c>
      <c r="Y549">
        <v>59460.3</v>
      </c>
      <c r="Z549">
        <v>64327.8</v>
      </c>
      <c r="AA549">
        <v>83601.399999999994</v>
      </c>
      <c r="AB549">
        <v>36278.199999999997</v>
      </c>
      <c r="AC549">
        <v>46809.599999999999</v>
      </c>
      <c r="AD549">
        <v>66901.600000000006</v>
      </c>
      <c r="AE549">
        <v>24693.5</v>
      </c>
      <c r="AF549">
        <v>36265.4</v>
      </c>
      <c r="AG549">
        <v>55459.3</v>
      </c>
      <c r="AH549">
        <v>111672</v>
      </c>
      <c r="AI549">
        <v>106893</v>
      </c>
      <c r="AJ549">
        <v>117844</v>
      </c>
      <c r="AK549">
        <v>47642.5</v>
      </c>
      <c r="AL549">
        <v>65612.2</v>
      </c>
      <c r="AM549">
        <v>61285</v>
      </c>
      <c r="AN549">
        <v>80761.3</v>
      </c>
      <c r="AO549">
        <v>111912</v>
      </c>
      <c r="AP549">
        <v>87436.4</v>
      </c>
      <c r="AR549" s="16">
        <f>IFERROR(TTEST(G549:O549,P549:X549,2,1),IF(OR(COUNTIF(P549:X549,"&gt;0")&gt;7,COUNTIF(G549:O549,"&gt;0")&gt;7),0,9999))</f>
        <v>3.7304948705279943E-3</v>
      </c>
      <c r="AS549" s="16">
        <f>IF(AR549=9999,$BO$3,RANK(AR549,$AR$3:$AR$1993,1))</f>
        <v>499</v>
      </c>
      <c r="AT549" s="16">
        <f>LOG((IFERROR(SUM(P549:X549)/COUNTIF(P549:X549, "&gt;0"),0.1))/(IFERROR(SUM(G549:O549)/COUNTIF(G549:O549, "&gt;0"),0.1)),2)</f>
        <v>1.4998357776975997</v>
      </c>
      <c r="AU549" s="17">
        <f>SUM(COUNTIF(P549:X549, "&gt;0"), COUNTIF(G549:O549, "&gt;0"))</f>
        <v>18</v>
      </c>
      <c r="AV549" s="18">
        <f>$BQ$3*AS549/$BO$3</f>
        <v>2.5100603621730382E-3</v>
      </c>
      <c r="AW549" s="18" t="str">
        <f>IF(AR549&lt;AV549,AR549,"ns")</f>
        <v>ns</v>
      </c>
      <c r="AX549" s="19" t="str">
        <f>IF(AND(AW549&lt;0.01,ABS(AT549)&gt;1.5,D549&gt;2), IF(AND(AT549&gt;0,COUNTIF(P549:X549,"&gt;0")&gt;7),"IRF4_interactor_Treg", (IF(AND(AT549&lt;0,COUNTIF(G549:O549, "&gt;0")&gt;7), "background_significant", "ns"))), "ns")</f>
        <v>ns</v>
      </c>
      <c r="AY549" s="20">
        <f>IFERROR(TTEST(Y549:AG549,AH549:AP549,2,1),IF(OR(COUNTIF(AH549:AP549,"&gt;0")&gt;7,COUNTIF(Y549:AG549,"&gt;0")&gt;7),0,9999))</f>
        <v>2.7600144115731938E-3</v>
      </c>
      <c r="AZ549" s="20">
        <f>IF(AY549=9999,$BO$4,RANK(AY549,$AY$3:$AY$1993,1))</f>
        <v>531</v>
      </c>
      <c r="BA549" s="20">
        <f>LOG((IFERROR(SUM(AH549:AP549)/COUNTIF(AH549:AP549, "&gt;0"),0.1))/(IFERROR(SUM(Y549:AG549)/COUNTIF(Y549:AG549, "&gt;0"),0.1)),2)</f>
        <v>0.73951483758831393</v>
      </c>
      <c r="BB549" s="21">
        <f>SUM(COUNTIF(AH549:AP549, "&gt;0"), COUNTIF(Y549:AG549, "&gt;0"))</f>
        <v>18</v>
      </c>
      <c r="BC549" s="22">
        <f>$BQ$3*AZ549/$BO$4</f>
        <v>2.6683417085427139E-3</v>
      </c>
      <c r="BD549" s="22" t="str">
        <f>IF(AY549&lt;BC549,AY549,"ns")</f>
        <v>ns</v>
      </c>
      <c r="BE549" s="23" t="str">
        <f>IF(AND(BD549&lt;0.01,ABS(BA549)&gt;1.5,D549&gt;2), IF(AND(BA549&gt;0,COUNTIF(AH549:AP549,"&gt;0")&gt;7),"IRF4_interactor_Th17", (IF(AND(BA549&lt;0,COUNTIF(Y549:AG549, "&gt;0")&gt;7), "background_significant", "ns"))), "ns")</f>
        <v>ns</v>
      </c>
      <c r="BF549" s="24" t="str">
        <f>IF(OR(AX549 ="IRF4_interactor_Treg", BE549 ="IRF4_interactor_Th17"), LOG((AVERAGE(AH549:AP549)+0.1)/(AVERAGE(P549:X549)+0.1),2),"ns")</f>
        <v>ns</v>
      </c>
      <c r="BG549" s="24">
        <f>IF(AND(AX549="IRF4_interactor_Treg",BE549="IRF4_interactor_Th17"),1,IF(AX549="IRF4_interactor_Treg","IRF4_Treg",IF(BE549="IRF4_interactor_Th17","IRF4_Th17",0)))</f>
        <v>0</v>
      </c>
      <c r="BH549" s="25">
        <f>IFERROR(TTEST(AH549:AP549,P549:X549,2,1),IF(OR(COUNTIF(P549:X549,"&gt;0")&gt;7,COUNTIF(AH549:AP549,"&gt;0")&gt;7),0,9999))</f>
        <v>0.75833292097206328</v>
      </c>
      <c r="BI549" s="25">
        <f>IF(BH549=9999,$BS$5,RANK(BH549,$BH$3:$BH$1993,1))</f>
        <v>1742</v>
      </c>
      <c r="BJ549" s="25">
        <f>$BQ$3*BI549/$BO$5</f>
        <v>8.7493721747865395E-3</v>
      </c>
      <c r="BK549" s="25" t="str">
        <f>IF(BH549&lt;BJ549,BH549,"ns")</f>
        <v>ns</v>
      </c>
      <c r="BL549" s="26">
        <f>SUM(COUNTIF(P549:X549, "&gt;0"), COUNTIF(AH549:AP549, "&gt;0"))</f>
        <v>18</v>
      </c>
    </row>
    <row r="550" spans="1:64">
      <c r="A550" t="s">
        <v>4973</v>
      </c>
      <c r="B550" t="s">
        <v>4974</v>
      </c>
      <c r="C550">
        <v>1.0476699999999999E-3</v>
      </c>
      <c r="D550">
        <v>3</v>
      </c>
      <c r="E550">
        <v>3</v>
      </c>
      <c r="F550">
        <v>0</v>
      </c>
      <c r="G550">
        <v>709757</v>
      </c>
      <c r="H550">
        <v>649670</v>
      </c>
      <c r="I550">
        <v>791085</v>
      </c>
      <c r="J550">
        <v>612850</v>
      </c>
      <c r="K550">
        <v>599286</v>
      </c>
      <c r="L550">
        <v>724707</v>
      </c>
      <c r="M550">
        <v>574817</v>
      </c>
      <c r="N550">
        <v>575279</v>
      </c>
      <c r="O550">
        <v>688046</v>
      </c>
      <c r="P550">
        <v>661008</v>
      </c>
      <c r="Q550">
        <v>618094</v>
      </c>
      <c r="R550">
        <v>735981</v>
      </c>
      <c r="S550">
        <v>723002</v>
      </c>
      <c r="T550">
        <v>781537</v>
      </c>
      <c r="U550">
        <v>854311</v>
      </c>
      <c r="V550">
        <v>729350</v>
      </c>
      <c r="W550">
        <v>796234</v>
      </c>
      <c r="X550">
        <v>848173</v>
      </c>
      <c r="Y550">
        <v>710949</v>
      </c>
      <c r="Z550">
        <v>699864</v>
      </c>
      <c r="AA550">
        <v>841934</v>
      </c>
      <c r="AB550">
        <v>603757</v>
      </c>
      <c r="AC550">
        <v>593879</v>
      </c>
      <c r="AD550">
        <v>683138</v>
      </c>
      <c r="AE550">
        <v>512137</v>
      </c>
      <c r="AF550">
        <v>674457</v>
      </c>
      <c r="AG550">
        <v>720867</v>
      </c>
      <c r="AH550">
        <v>831180</v>
      </c>
      <c r="AI550">
        <v>836825</v>
      </c>
      <c r="AJ550">
        <v>978769</v>
      </c>
      <c r="AK550">
        <v>624672</v>
      </c>
      <c r="AL550">
        <v>644503</v>
      </c>
      <c r="AM550">
        <v>785126</v>
      </c>
      <c r="AN550">
        <v>610239</v>
      </c>
      <c r="AO550">
        <v>945587</v>
      </c>
      <c r="AP550">
        <v>749796</v>
      </c>
      <c r="AR550" s="16">
        <f>IFERROR(TTEST(G550:O550,P550:X550,2,1),IF(OR(COUNTIF(P550:X550,"&gt;0")&gt;7,COUNTIF(G550:O550,"&gt;0")&gt;7),0,9999))</f>
        <v>3.3718948754280803E-2</v>
      </c>
      <c r="AS550" s="16">
        <f>IF(AR550=9999,$BO$3,RANK(AR550,$AR$3:$AR$1993,1))</f>
        <v>900</v>
      </c>
      <c r="AT550" s="16">
        <f>LOG((IFERROR(SUM(P550:X550)/COUNTIF(P550:X550, "&gt;0"),0.1))/(IFERROR(SUM(G550:O550)/COUNTIF(G550:O550, "&gt;0"),0.1)),2)</f>
        <v>0.18745753048582509</v>
      </c>
      <c r="AU550" s="17">
        <f>SUM(COUNTIF(P550:X550, "&gt;0"), COUNTIF(G550:O550, "&gt;0"))</f>
        <v>18</v>
      </c>
      <c r="AV550" s="18">
        <f>$BQ$3*AS550/$BO$3</f>
        <v>4.5271629778672034E-3</v>
      </c>
      <c r="AW550" s="18" t="str">
        <f>IF(AR550&lt;AV550,AR550,"ns")</f>
        <v>ns</v>
      </c>
      <c r="AX550" s="19" t="str">
        <f>IF(AND(AW550&lt;0.01,ABS(AT550)&gt;1.5,D550&gt;2), IF(AND(AT550&gt;0,COUNTIF(P550:X550,"&gt;0")&gt;7),"IRF4_interactor_Treg", (IF(AND(AT550&lt;0,COUNTIF(G550:O550, "&gt;0")&gt;7), "background_significant", "ns"))), "ns")</f>
        <v>ns</v>
      </c>
      <c r="AY550" s="20">
        <f>IFERROR(TTEST(Y550:AG550,AH550:AP550,2,1),IF(OR(COUNTIF(AH550:AP550,"&gt;0")&gt;7,COUNTIF(Y550:AG550,"&gt;0")&gt;7),0,9999))</f>
        <v>2.7629511457774726E-3</v>
      </c>
      <c r="AZ550" s="20">
        <f>IF(AY550=9999,$BO$4,RANK(AY550,$AY$3:$AY$1993,1))</f>
        <v>532</v>
      </c>
      <c r="BA550" s="20">
        <f>LOG((IFERROR(SUM(AH550:AP550)/COUNTIF(AH550:AP550, "&gt;0"),0.1))/(IFERROR(SUM(Y550:AG550)/COUNTIF(Y550:AG550, "&gt;0"),0.1)),2)</f>
        <v>0.21395142132550649</v>
      </c>
      <c r="BB550" s="21">
        <f>SUM(COUNTIF(AH550:AP550, "&gt;0"), COUNTIF(Y550:AG550, "&gt;0"))</f>
        <v>18</v>
      </c>
      <c r="BC550" s="22">
        <f>$BQ$3*AZ550/$BO$4</f>
        <v>2.6733668341708543E-3</v>
      </c>
      <c r="BD550" s="22" t="str">
        <f>IF(AY550&lt;BC550,AY550,"ns")</f>
        <v>ns</v>
      </c>
      <c r="BE550" s="23" t="str">
        <f>IF(AND(BD550&lt;0.01,ABS(BA550)&gt;1.5,D550&gt;2), IF(AND(BA550&gt;0,COUNTIF(AH550:AP550,"&gt;0")&gt;7),"IRF4_interactor_Th17", (IF(AND(BA550&lt;0,COUNTIF(Y550:AG550, "&gt;0")&gt;7), "background_significant", "ns"))), "ns")</f>
        <v>ns</v>
      </c>
      <c r="BF550" s="24" t="str">
        <f>IF(OR(AX550 ="IRF4_interactor_Treg", BE550 ="IRF4_interactor_Th17"), LOG((AVERAGE(AH550:AP550)+0.1)/(AVERAGE(P550:X550)+0.1),2),"ns")</f>
        <v>ns</v>
      </c>
      <c r="BG550" s="24">
        <f>IF(AND(AX550="IRF4_interactor_Treg",BE550="IRF4_interactor_Th17"),1,IF(AX550="IRF4_interactor_Treg","IRF4_Treg",IF(BE550="IRF4_interactor_Th17","IRF4_Th17",0)))</f>
        <v>0</v>
      </c>
      <c r="BH550" s="25">
        <f>IFERROR(TTEST(AH550:AP550,P550:X550,2,1),IF(OR(COUNTIF(P550:X550,"&gt;0")&gt;7,COUNTIF(AH550:AP550,"&gt;0")&gt;7),0,9999))</f>
        <v>0.60665566695247453</v>
      </c>
      <c r="BI550" s="25">
        <f>IF(BH550=9999,$BS$5,RANK(BH550,$BH$3:$BH$1993,1))</f>
        <v>1596</v>
      </c>
      <c r="BJ550" s="25">
        <f>$BQ$3*BI550/$BO$5</f>
        <v>8.0160723254645919E-3</v>
      </c>
      <c r="BK550" s="25" t="str">
        <f>IF(BH550&lt;BJ550,BH550,"ns")</f>
        <v>ns</v>
      </c>
      <c r="BL550" s="26">
        <f>SUM(COUNTIF(P550:X550, "&gt;0"), COUNTIF(AH550:AP550, "&gt;0"))</f>
        <v>18</v>
      </c>
    </row>
    <row r="551" spans="1:64">
      <c r="A551" t="s">
        <v>1941</v>
      </c>
      <c r="B551" t="s">
        <v>1942</v>
      </c>
      <c r="C551">
        <v>3.1639199999999999E-2</v>
      </c>
      <c r="D551">
        <v>3</v>
      </c>
      <c r="E551">
        <v>3</v>
      </c>
      <c r="F551">
        <v>0</v>
      </c>
      <c r="G551">
        <v>158734</v>
      </c>
      <c r="H551">
        <v>180036</v>
      </c>
      <c r="I551">
        <v>159670</v>
      </c>
      <c r="J551">
        <v>117924</v>
      </c>
      <c r="K551">
        <v>132320</v>
      </c>
      <c r="L551">
        <v>266618</v>
      </c>
      <c r="M551">
        <v>63254.3</v>
      </c>
      <c r="N551">
        <v>49297.5</v>
      </c>
      <c r="O551">
        <v>104580</v>
      </c>
      <c r="P551">
        <v>179614</v>
      </c>
      <c r="Q551">
        <v>179784</v>
      </c>
      <c r="R551">
        <v>158282</v>
      </c>
      <c r="S551">
        <v>121253</v>
      </c>
      <c r="T551">
        <v>234761</v>
      </c>
      <c r="U551">
        <v>114576</v>
      </c>
      <c r="V551">
        <v>151814</v>
      </c>
      <c r="W551">
        <v>213829</v>
      </c>
      <c r="X551">
        <v>160322</v>
      </c>
      <c r="Y551">
        <v>157077</v>
      </c>
      <c r="Z551">
        <v>146595</v>
      </c>
      <c r="AA551">
        <v>118003</v>
      </c>
      <c r="AB551">
        <v>93845.7</v>
      </c>
      <c r="AC551">
        <v>86347.5</v>
      </c>
      <c r="AD551">
        <v>93013.5</v>
      </c>
      <c r="AE551">
        <v>23322.7</v>
      </c>
      <c r="AF551">
        <v>93839.5</v>
      </c>
      <c r="AG551">
        <v>40509</v>
      </c>
      <c r="AH551">
        <v>181747</v>
      </c>
      <c r="AI551">
        <v>197156</v>
      </c>
      <c r="AJ551">
        <v>212330</v>
      </c>
      <c r="AK551">
        <v>135582</v>
      </c>
      <c r="AL551">
        <v>114212</v>
      </c>
      <c r="AM551">
        <v>260156</v>
      </c>
      <c r="AN551">
        <v>137508</v>
      </c>
      <c r="AO551">
        <v>316952</v>
      </c>
      <c r="AP551">
        <v>170503</v>
      </c>
      <c r="AR551" s="16">
        <f>IFERROR(TTEST(G551:O551,P551:X551,2,1),IF(OR(COUNTIF(P551:X551,"&gt;0")&gt;7,COUNTIF(G551:O551,"&gt;0")&gt;7),0,9999))</f>
        <v>0.32165696541772554</v>
      </c>
      <c r="AS551" s="16">
        <f>IF(AR551=9999,$BO$3,RANK(AR551,$AR$3:$AR$1993,1))</f>
        <v>1462</v>
      </c>
      <c r="AT551" s="16">
        <f>LOG((IFERROR(SUM(P551:X551)/COUNTIF(P551:X551, "&gt;0"),0.1))/(IFERROR(SUM(G551:O551)/COUNTIF(G551:O551, "&gt;0"),0.1)),2)</f>
        <v>0.29707896560277119</v>
      </c>
      <c r="AU551" s="17">
        <f>SUM(COUNTIF(P551:X551, "&gt;0"), COUNTIF(G551:O551, "&gt;0"))</f>
        <v>18</v>
      </c>
      <c r="AV551" s="18">
        <f>$BQ$3*AS551/$BO$3</f>
        <v>7.3541247484909464E-3</v>
      </c>
      <c r="AW551" s="18" t="str">
        <f>IF(AR551&lt;AV551,AR551,"ns")</f>
        <v>ns</v>
      </c>
      <c r="AX551" s="19" t="str">
        <f>IF(AND(AW551&lt;0.01,ABS(AT551)&gt;1.5,D551&gt;2), IF(AND(AT551&gt;0,COUNTIF(P551:X551,"&gt;0")&gt;7),"IRF4_interactor_Treg", (IF(AND(AT551&lt;0,COUNTIF(G551:O551, "&gt;0")&gt;7), "background_significant", "ns"))), "ns")</f>
        <v>ns</v>
      </c>
      <c r="AY551" s="20">
        <f>IFERROR(TTEST(Y551:AG551,AH551:AP551,2,1),IF(OR(COUNTIF(AH551:AP551,"&gt;0")&gt;7,COUNTIF(Y551:AG551,"&gt;0")&gt;7),0,9999))</f>
        <v>2.7735262859589242E-3</v>
      </c>
      <c r="AZ551" s="20">
        <f>IF(AY551=9999,$BO$4,RANK(AY551,$AY$3:$AY$1993,1))</f>
        <v>533</v>
      </c>
      <c r="BA551" s="20">
        <f>LOG((IFERROR(SUM(AH551:AP551)/COUNTIF(AH551:AP551, "&gt;0"),0.1))/(IFERROR(SUM(Y551:AG551)/COUNTIF(Y551:AG551, "&gt;0"),0.1)),2)</f>
        <v>1.0176932352548362</v>
      </c>
      <c r="BB551" s="21">
        <f>SUM(COUNTIF(AH551:AP551, "&gt;0"), COUNTIF(Y551:AG551, "&gt;0"))</f>
        <v>18</v>
      </c>
      <c r="BC551" s="22">
        <f>$BQ$3*AZ551/$BO$4</f>
        <v>2.6783919597989951E-3</v>
      </c>
      <c r="BD551" s="22" t="str">
        <f>IF(AY551&lt;BC551,AY551,"ns")</f>
        <v>ns</v>
      </c>
      <c r="BE551" s="23" t="str">
        <f>IF(AND(BD551&lt;0.01,ABS(BA551)&gt;1.5,D551&gt;2), IF(AND(BA551&gt;0,COUNTIF(AH551:AP551,"&gt;0")&gt;7),"IRF4_interactor_Th17", (IF(AND(BA551&lt;0,COUNTIF(Y551:AG551, "&gt;0")&gt;7), "background_significant", "ns"))), "ns")</f>
        <v>ns</v>
      </c>
      <c r="BF551" s="24" t="str">
        <f>IF(OR(AX551 ="IRF4_interactor_Treg", BE551 ="IRF4_interactor_Th17"), LOG((AVERAGE(AH551:AP551)+0.1)/(AVERAGE(P551:X551)+0.1),2),"ns")</f>
        <v>ns</v>
      </c>
      <c r="BG551" s="24">
        <f>IF(AND(AX551="IRF4_interactor_Treg",BE551="IRF4_interactor_Th17"),1,IF(AX551="IRF4_interactor_Treg","IRF4_Treg",IF(BE551="IRF4_interactor_Th17","IRF4_Th17",0)))</f>
        <v>0</v>
      </c>
      <c r="BH551" s="25">
        <f>IFERROR(TTEST(AH551:AP551,P551:X551,2,1),IF(OR(COUNTIF(P551:X551,"&gt;0")&gt;7,COUNTIF(AH551:AP551,"&gt;0")&gt;7),0,9999))</f>
        <v>0.37440964032675428</v>
      </c>
      <c r="BI551" s="25">
        <f>IF(BH551=9999,$BS$5,RANK(BH551,$BH$3:$BH$1993,1))</f>
        <v>1282</v>
      </c>
      <c r="BJ551" s="25">
        <f>$BQ$3*BI551/$BO$5</f>
        <v>6.4389753892516322E-3</v>
      </c>
      <c r="BK551" s="25" t="str">
        <f>IF(BH551&lt;BJ551,BH551,"ns")</f>
        <v>ns</v>
      </c>
      <c r="BL551" s="26">
        <f>SUM(COUNTIF(P551:X551, "&gt;0"), COUNTIF(AH551:AP551, "&gt;0"))</f>
        <v>18</v>
      </c>
    </row>
    <row r="552" spans="1:64">
      <c r="A552" t="s">
        <v>1919</v>
      </c>
      <c r="B552" t="s">
        <v>1920</v>
      </c>
      <c r="C552">
        <v>7.1633199999999997E-4</v>
      </c>
      <c r="D552">
        <v>7</v>
      </c>
      <c r="E552">
        <v>7</v>
      </c>
      <c r="F552">
        <v>0</v>
      </c>
      <c r="G552">
        <v>4281260</v>
      </c>
      <c r="H552">
        <v>4325460</v>
      </c>
      <c r="I552">
        <v>4605620</v>
      </c>
      <c r="J552">
        <v>2702670</v>
      </c>
      <c r="K552">
        <v>2326690</v>
      </c>
      <c r="L552">
        <v>2903240</v>
      </c>
      <c r="M552">
        <v>2197660</v>
      </c>
      <c r="N552">
        <v>2382890</v>
      </c>
      <c r="O552">
        <v>2503440</v>
      </c>
      <c r="P552">
        <v>3799910</v>
      </c>
      <c r="Q552">
        <v>3522390</v>
      </c>
      <c r="R552">
        <v>3129800</v>
      </c>
      <c r="S552">
        <v>3327630</v>
      </c>
      <c r="T552">
        <v>3444010</v>
      </c>
      <c r="U552">
        <v>3222190</v>
      </c>
      <c r="V552">
        <v>3598320</v>
      </c>
      <c r="W552">
        <v>3723370</v>
      </c>
      <c r="X552">
        <v>4003630</v>
      </c>
      <c r="Y552">
        <v>3445850</v>
      </c>
      <c r="Z552">
        <v>3222510</v>
      </c>
      <c r="AA552">
        <v>2881940</v>
      </c>
      <c r="AB552">
        <v>2142900</v>
      </c>
      <c r="AC552">
        <v>2224020</v>
      </c>
      <c r="AD552">
        <v>2441980</v>
      </c>
      <c r="AE552">
        <v>1489490</v>
      </c>
      <c r="AF552">
        <v>1944080</v>
      </c>
      <c r="AG552">
        <v>1993360</v>
      </c>
      <c r="AH552">
        <v>3651400</v>
      </c>
      <c r="AI552">
        <v>3705200</v>
      </c>
      <c r="AJ552">
        <v>4347020</v>
      </c>
      <c r="AK552">
        <v>2388910</v>
      </c>
      <c r="AL552">
        <v>2503570</v>
      </c>
      <c r="AM552">
        <v>3021470</v>
      </c>
      <c r="AN552">
        <v>2408650</v>
      </c>
      <c r="AO552">
        <v>3320550</v>
      </c>
      <c r="AP552">
        <v>2507460</v>
      </c>
      <c r="AR552" s="16">
        <f>IFERROR(TTEST(G552:O552,P552:X552,2,1),IF(OR(COUNTIF(P552:X552,"&gt;0")&gt;7,COUNTIF(G552:O552,"&gt;0")&gt;7),0,9999))</f>
        <v>0.30799475498673168</v>
      </c>
      <c r="AS552" s="16">
        <f>IF(AR552=9999,$BO$3,RANK(AR552,$AR$3:$AR$1993,1))</f>
        <v>1451</v>
      </c>
      <c r="AT552" s="16">
        <f>LOG((IFERROR(SUM(P552:X552)/COUNTIF(P552:X552, "&gt;0"),0.1))/(IFERROR(SUM(G552:O552)/COUNTIF(G552:O552, "&gt;0"),0.1)),2)</f>
        <v>0.1705474068282235</v>
      </c>
      <c r="AU552" s="17">
        <f>SUM(COUNTIF(P552:X552, "&gt;0"), COUNTIF(G552:O552, "&gt;0"))</f>
        <v>18</v>
      </c>
      <c r="AV552" s="18">
        <f>$BQ$3*AS552/$BO$3</f>
        <v>7.298792756539235E-3</v>
      </c>
      <c r="AW552" s="18" t="str">
        <f>IF(AR552&lt;AV552,AR552,"ns")</f>
        <v>ns</v>
      </c>
      <c r="AX552" s="19" t="str">
        <f>IF(AND(AW552&lt;0.01,ABS(AT552)&gt;1.5,D552&gt;2), IF(AND(AT552&gt;0,COUNTIF(P552:X552,"&gt;0")&gt;7),"IRF4_interactor_Treg", (IF(AND(AT552&lt;0,COUNTIF(G552:O552, "&gt;0")&gt;7), "background_significant", "ns"))), "ns")</f>
        <v>ns</v>
      </c>
      <c r="AY552" s="20">
        <f>IFERROR(TTEST(Y552:AG552,AH552:AP552,2,1),IF(OR(COUNTIF(AH552:AP552,"&gt;0")&gt;7,COUNTIF(Y552:AG552,"&gt;0")&gt;7),0,9999))</f>
        <v>2.7840772121725532E-3</v>
      </c>
      <c r="AZ552" s="20">
        <f>IF(AY552=9999,$BO$4,RANK(AY552,$AY$3:$AY$1993,1))</f>
        <v>534</v>
      </c>
      <c r="BA552" s="20">
        <f>LOG((IFERROR(SUM(AH552:AP552)/COUNTIF(AH552:AP552, "&gt;0"),0.1))/(IFERROR(SUM(Y552:AG552)/COUNTIF(Y552:AG552, "&gt;0"),0.1)),2)</f>
        <v>0.35448649010281164</v>
      </c>
      <c r="BB552" s="21">
        <f>SUM(COUNTIF(AH552:AP552, "&gt;0"), COUNTIF(Y552:AG552, "&gt;0"))</f>
        <v>18</v>
      </c>
      <c r="BC552" s="22">
        <f>$BQ$3*AZ552/$BO$4</f>
        <v>2.6834170854271354E-3</v>
      </c>
      <c r="BD552" s="22" t="str">
        <f>IF(AY552&lt;BC552,AY552,"ns")</f>
        <v>ns</v>
      </c>
      <c r="BE552" s="23" t="str">
        <f>IF(AND(BD552&lt;0.01,ABS(BA552)&gt;1.5,D552&gt;2), IF(AND(BA552&gt;0,COUNTIF(AH552:AP552,"&gt;0")&gt;7),"IRF4_interactor_Th17", (IF(AND(BA552&lt;0,COUNTIF(Y552:AG552, "&gt;0")&gt;7), "background_significant", "ns"))), "ns")</f>
        <v>ns</v>
      </c>
      <c r="BF552" s="24" t="str">
        <f>IF(OR(AX552 ="IRF4_interactor_Treg", BE552 ="IRF4_interactor_Th17"), LOG((AVERAGE(AH552:AP552)+0.1)/(AVERAGE(P552:X552)+0.1),2),"ns")</f>
        <v>ns</v>
      </c>
      <c r="BG552" s="24">
        <f>IF(AND(AX552="IRF4_interactor_Treg",BE552="IRF4_interactor_Th17"),1,IF(AX552="IRF4_interactor_Treg","IRF4_Treg",IF(BE552="IRF4_interactor_Th17","IRF4_Th17",0)))</f>
        <v>0</v>
      </c>
      <c r="BH552" s="25">
        <f>IFERROR(TTEST(AH552:AP552,P552:X552,2,1),IF(OR(COUNTIF(P552:X552,"&gt;0")&gt;7,COUNTIF(AH552:AP552,"&gt;0")&gt;7),0,9999))</f>
        <v>0.15247016575318251</v>
      </c>
      <c r="BI552" s="25">
        <f>IF(BH552=9999,$BS$5,RANK(BH552,$BH$3:$BH$1993,1))</f>
        <v>823</v>
      </c>
      <c r="BJ552" s="25">
        <f>$BQ$3*BI552/$BO$5</f>
        <v>4.1336012054244099E-3</v>
      </c>
      <c r="BK552" s="25" t="str">
        <f>IF(BH552&lt;BJ552,BH552,"ns")</f>
        <v>ns</v>
      </c>
      <c r="BL552" s="26">
        <f>SUM(COUNTIF(P552:X552, "&gt;0"), COUNTIF(AH552:AP552, "&gt;0"))</f>
        <v>18</v>
      </c>
    </row>
    <row r="553" spans="1:64">
      <c r="A553" t="s">
        <v>6765</v>
      </c>
      <c r="B553" t="s">
        <v>6766</v>
      </c>
      <c r="C553">
        <v>7.1633199999999997E-4</v>
      </c>
      <c r="D553">
        <v>8</v>
      </c>
      <c r="E553">
        <v>8</v>
      </c>
      <c r="F553">
        <v>0</v>
      </c>
      <c r="G553">
        <v>905118</v>
      </c>
      <c r="H553">
        <v>914531</v>
      </c>
      <c r="I553">
        <v>948114</v>
      </c>
      <c r="J553">
        <v>631046</v>
      </c>
      <c r="K553">
        <v>616138</v>
      </c>
      <c r="L553">
        <v>720217</v>
      </c>
      <c r="M553">
        <v>448394</v>
      </c>
      <c r="N553">
        <v>515994</v>
      </c>
      <c r="O553">
        <v>561273</v>
      </c>
      <c r="P553">
        <v>1122740</v>
      </c>
      <c r="Q553">
        <v>1016740</v>
      </c>
      <c r="R553">
        <v>1065270</v>
      </c>
      <c r="S553">
        <v>1135560</v>
      </c>
      <c r="T553">
        <v>1096590</v>
      </c>
      <c r="U553">
        <v>1226780</v>
      </c>
      <c r="V553">
        <v>1187840</v>
      </c>
      <c r="W553">
        <v>1368750</v>
      </c>
      <c r="X553">
        <v>1376480</v>
      </c>
      <c r="Y553">
        <v>1009860</v>
      </c>
      <c r="Z553">
        <v>968232</v>
      </c>
      <c r="AA553">
        <v>1036660</v>
      </c>
      <c r="AB553">
        <v>671892</v>
      </c>
      <c r="AC553">
        <v>686015</v>
      </c>
      <c r="AD553">
        <v>736519</v>
      </c>
      <c r="AE553">
        <v>719123</v>
      </c>
      <c r="AF553">
        <v>1041140</v>
      </c>
      <c r="AG553">
        <v>1109230</v>
      </c>
      <c r="AH553">
        <v>1618090</v>
      </c>
      <c r="AI553">
        <v>1684540</v>
      </c>
      <c r="AJ553">
        <v>1891890</v>
      </c>
      <c r="AK553">
        <v>780476</v>
      </c>
      <c r="AL553">
        <v>817054</v>
      </c>
      <c r="AM553">
        <v>811820</v>
      </c>
      <c r="AN553">
        <v>1170640</v>
      </c>
      <c r="AO553">
        <v>1648430</v>
      </c>
      <c r="AP553">
        <v>1313020</v>
      </c>
      <c r="AR553" s="16">
        <f>IFERROR(TTEST(G553:O553,P553:X553,2,1),IF(OR(COUNTIF(P553:X553,"&gt;0")&gt;7,COUNTIF(G553:O553,"&gt;0")&gt;7),0,9999))</f>
        <v>1.0268191794179059E-3</v>
      </c>
      <c r="AS553" s="16">
        <f>IF(AR553=9999,$BO$3,RANK(AR553,$AR$3:$AR$1993,1))</f>
        <v>301</v>
      </c>
      <c r="AT553" s="16">
        <f>LOG((IFERROR(SUM(P553:X553)/COUNTIF(P553:X553, "&gt;0"),0.1))/(IFERROR(SUM(G553:O553)/COUNTIF(G553:O553, "&gt;0"),0.1)),2)</f>
        <v>0.7591971799420999</v>
      </c>
      <c r="AU553" s="17">
        <f>SUM(COUNTIF(P553:X553, "&gt;0"), COUNTIF(G553:O553, "&gt;0"))</f>
        <v>18</v>
      </c>
      <c r="AV553" s="18">
        <f>$BQ$3*AS553/$BO$3</f>
        <v>1.5140845070422536E-3</v>
      </c>
      <c r="AW553" s="18">
        <f>IF(AR553&lt;AV553,AR553,"ns")</f>
        <v>1.0268191794179059E-3</v>
      </c>
      <c r="AX553" s="19" t="str">
        <f>IF(AND(AW553&lt;0.01,ABS(AT553)&gt;1.5,D553&gt;2), IF(AND(AT553&gt;0,COUNTIF(P553:X553,"&gt;0")&gt;7),"IRF4_interactor_Treg", (IF(AND(AT553&lt;0,COUNTIF(G553:O553, "&gt;0")&gt;7), "background_significant", "ns"))), "ns")</f>
        <v>ns</v>
      </c>
      <c r="AY553" s="20">
        <f>IFERROR(TTEST(Y553:AG553,AH553:AP553,2,1),IF(OR(COUNTIF(AH553:AP553,"&gt;0")&gt;7,COUNTIF(Y553:AG553,"&gt;0")&gt;7),0,9999))</f>
        <v>2.7988707050553502E-3</v>
      </c>
      <c r="AZ553" s="20">
        <f>IF(AY553=9999,$BO$4,RANK(AY553,$AY$3:$AY$1993,1))</f>
        <v>535</v>
      </c>
      <c r="BA553" s="20">
        <f>LOG((IFERROR(SUM(AH553:AP553)/COUNTIF(AH553:AP553, "&gt;0"),0.1))/(IFERROR(SUM(Y553:AG553)/COUNTIF(Y553:AG553, "&gt;0"),0.1)),2)</f>
        <v>0.55671549578845214</v>
      </c>
      <c r="BB553" s="21">
        <f>SUM(COUNTIF(AH553:AP553, "&gt;0"), COUNTIF(Y553:AG553, "&gt;0"))</f>
        <v>18</v>
      </c>
      <c r="BC553" s="22">
        <f>$BQ$3*AZ553/$BO$4</f>
        <v>2.6884422110552766E-3</v>
      </c>
      <c r="BD553" s="22" t="str">
        <f>IF(AY553&lt;BC553,AY553,"ns")</f>
        <v>ns</v>
      </c>
      <c r="BE553" s="23" t="str">
        <f>IF(AND(BD553&lt;0.01,ABS(BA553)&gt;1.5,D553&gt;2), IF(AND(BA553&gt;0,COUNTIF(AH553:AP553,"&gt;0")&gt;7),"IRF4_interactor_Th17", (IF(AND(BA553&lt;0,COUNTIF(Y553:AG553, "&gt;0")&gt;7), "background_significant", "ns"))), "ns")</f>
        <v>ns</v>
      </c>
      <c r="BF553" s="24" t="str">
        <f>IF(OR(AX553 ="IRF4_interactor_Treg", BE553 ="IRF4_interactor_Th17"), LOG((AVERAGE(AH553:AP553)+0.1)/(AVERAGE(P553:X553)+0.1),2),"ns")</f>
        <v>ns</v>
      </c>
      <c r="BG553" s="24">
        <f>IF(AND(AX553="IRF4_interactor_Treg",BE553="IRF4_interactor_Th17"),1,IF(AX553="IRF4_interactor_Treg","IRF4_Treg",IF(BE553="IRF4_interactor_Th17","IRF4_Th17",0)))</f>
        <v>0</v>
      </c>
      <c r="BH553" s="25">
        <f>IFERROR(TTEST(AH553:AP553,P553:X553,2,1),IF(OR(COUNTIF(P553:X553,"&gt;0")&gt;7,COUNTIF(AH553:AP553,"&gt;0")&gt;7),0,9999))</f>
        <v>0.43255961501535467</v>
      </c>
      <c r="BI553" s="25">
        <f>IF(BH553=9999,$BS$5,RANK(BH553,$BH$3:$BH$1993,1))</f>
        <v>1366</v>
      </c>
      <c r="BJ553" s="25">
        <f>$BQ$3*BI553/$BO$5</f>
        <v>6.8608739326971374E-3</v>
      </c>
      <c r="BK553" s="25" t="str">
        <f>IF(BH553&lt;BJ553,BH553,"ns")</f>
        <v>ns</v>
      </c>
      <c r="BL553" s="26">
        <f>SUM(COUNTIF(P553:X553, "&gt;0"), COUNTIF(AH553:AP553, "&gt;0"))</f>
        <v>18</v>
      </c>
    </row>
    <row r="554" spans="1:64">
      <c r="A554" t="s">
        <v>1055</v>
      </c>
      <c r="B554" t="s">
        <v>1056</v>
      </c>
      <c r="C554">
        <v>2.1786499999999999E-3</v>
      </c>
      <c r="D554">
        <v>6</v>
      </c>
      <c r="E554">
        <v>6</v>
      </c>
      <c r="F554">
        <v>0</v>
      </c>
      <c r="G554">
        <v>149900</v>
      </c>
      <c r="H554">
        <v>123305</v>
      </c>
      <c r="I554">
        <v>171929</v>
      </c>
      <c r="J554">
        <v>70745.899999999994</v>
      </c>
      <c r="K554">
        <v>66760.399999999994</v>
      </c>
      <c r="L554">
        <v>79187.399999999994</v>
      </c>
      <c r="M554">
        <v>60906.5</v>
      </c>
      <c r="N554">
        <v>60946.1</v>
      </c>
      <c r="O554">
        <v>69211.199999999997</v>
      </c>
      <c r="P554">
        <v>143657</v>
      </c>
      <c r="Q554">
        <v>137718</v>
      </c>
      <c r="R554">
        <v>158653</v>
      </c>
      <c r="S554">
        <v>166754</v>
      </c>
      <c r="T554">
        <v>154452</v>
      </c>
      <c r="U554">
        <v>200470</v>
      </c>
      <c r="V554">
        <v>162041</v>
      </c>
      <c r="W554">
        <v>191021</v>
      </c>
      <c r="X554">
        <v>175738</v>
      </c>
      <c r="Y554">
        <v>90921</v>
      </c>
      <c r="Z554">
        <v>97736.3</v>
      </c>
      <c r="AA554">
        <v>159833</v>
      </c>
      <c r="AB554">
        <v>54734.9</v>
      </c>
      <c r="AC554">
        <v>73357</v>
      </c>
      <c r="AD554">
        <v>114869</v>
      </c>
      <c r="AE554">
        <v>96973.6</v>
      </c>
      <c r="AF554">
        <v>234919</v>
      </c>
      <c r="AG554">
        <v>155565</v>
      </c>
      <c r="AH554">
        <v>259700</v>
      </c>
      <c r="AI554">
        <v>260692</v>
      </c>
      <c r="AJ554">
        <v>311590</v>
      </c>
      <c r="AK554">
        <v>103071</v>
      </c>
      <c r="AL554">
        <v>112468</v>
      </c>
      <c r="AM554">
        <v>97426.4</v>
      </c>
      <c r="AN554">
        <v>159793</v>
      </c>
      <c r="AO554">
        <v>320728</v>
      </c>
      <c r="AP554">
        <v>260967</v>
      </c>
      <c r="AR554" s="16">
        <f>IFERROR(TTEST(G554:O554,P554:X554,2,1),IF(OR(COUNTIF(P554:X554,"&gt;0")&gt;7,COUNTIF(G554:O554,"&gt;0")&gt;7),0,9999))</f>
        <v>5.4293598579732844E-3</v>
      </c>
      <c r="AS554" s="16">
        <f>IF(AR554=9999,$BO$3,RANK(AR554,$AR$3:$AR$1993,1))</f>
        <v>562</v>
      </c>
      <c r="AT554" s="16">
        <f>LOG((IFERROR(SUM(P554:X554)/COUNTIF(P554:X554, "&gt;0"),0.1))/(IFERROR(SUM(G554:O554)/COUNTIF(G554:O554, "&gt;0"),0.1)),2)</f>
        <v>0.80536612015029774</v>
      </c>
      <c r="AU554" s="17">
        <f>SUM(COUNTIF(P554:X554, "&gt;0"), COUNTIF(G554:O554, "&gt;0"))</f>
        <v>18</v>
      </c>
      <c r="AV554" s="18">
        <f>$BQ$3*AS554/$BO$3</f>
        <v>2.8269617706237426E-3</v>
      </c>
      <c r="AW554" s="18" t="str">
        <f>IF(AR554&lt;AV554,AR554,"ns")</f>
        <v>ns</v>
      </c>
      <c r="AX554" s="19" t="str">
        <f>IF(AND(AW554&lt;0.01,ABS(AT554)&gt;1.5,D554&gt;2), IF(AND(AT554&gt;0,COUNTIF(P554:X554,"&gt;0")&gt;7),"IRF4_interactor_Treg", (IF(AND(AT554&lt;0,COUNTIF(G554:O554, "&gt;0")&gt;7), "background_significant", "ns"))), "ns")</f>
        <v>ns</v>
      </c>
      <c r="AY554" s="20">
        <f>IFERROR(TTEST(Y554:AG554,AH554:AP554,2,1),IF(OR(COUNTIF(AH554:AP554,"&gt;0")&gt;7,COUNTIF(Y554:AG554,"&gt;0")&gt;7),0,9999))</f>
        <v>2.8279411390528752E-3</v>
      </c>
      <c r="AZ554" s="20">
        <f>IF(AY554=9999,$BO$4,RANK(AY554,$AY$3:$AY$1993,1))</f>
        <v>536</v>
      </c>
      <c r="BA554" s="20">
        <f>LOG((IFERROR(SUM(AH554:AP554)/COUNTIF(AH554:AP554, "&gt;0"),0.1))/(IFERROR(SUM(Y554:AG554)/COUNTIF(Y554:AG554, "&gt;0"),0.1)),2)</f>
        <v>0.80608977746874921</v>
      </c>
      <c r="BB554" s="21">
        <f>SUM(COUNTIF(AH554:AP554, "&gt;0"), COUNTIF(Y554:AG554, "&gt;0"))</f>
        <v>18</v>
      </c>
      <c r="BC554" s="22">
        <f>$BQ$3*AZ554/$BO$4</f>
        <v>2.6934673366834174E-3</v>
      </c>
      <c r="BD554" s="22" t="str">
        <f>IF(AY554&lt;BC554,AY554,"ns")</f>
        <v>ns</v>
      </c>
      <c r="BE554" s="23" t="str">
        <f>IF(AND(BD554&lt;0.01,ABS(BA554)&gt;1.5,D554&gt;2), IF(AND(BA554&gt;0,COUNTIF(AH554:AP554,"&gt;0")&gt;7),"IRF4_interactor_Th17", (IF(AND(BA554&lt;0,COUNTIF(Y554:AG554, "&gt;0")&gt;7), "background_significant", "ns"))), "ns")</f>
        <v>ns</v>
      </c>
      <c r="BF554" s="24" t="str">
        <f>IF(OR(AX554 ="IRF4_interactor_Treg", BE554 ="IRF4_interactor_Th17"), LOG((AVERAGE(AH554:AP554)+0.1)/(AVERAGE(P554:X554)+0.1),2),"ns")</f>
        <v>ns</v>
      </c>
      <c r="BG554" s="24">
        <f>IF(AND(AX554="IRF4_interactor_Treg",BE554="IRF4_interactor_Th17"),1,IF(AX554="IRF4_interactor_Treg","IRF4_Treg",IF(BE554="IRF4_interactor_Th17","IRF4_Th17",0)))</f>
        <v>0</v>
      </c>
      <c r="BH554" s="25">
        <f>IFERROR(TTEST(AH554:AP554,P554:X554,2,1),IF(OR(COUNTIF(P554:X554,"&gt;0")&gt;7,COUNTIF(AH554:AP554,"&gt;0")&gt;7),0,9999))</f>
        <v>0.21023534767804866</v>
      </c>
      <c r="BI554" s="25">
        <f>IF(BH554=9999,$BS$5,RANK(BH554,$BH$3:$BH$1993,1))</f>
        <v>970</v>
      </c>
      <c r="BJ554" s="25">
        <f>$BQ$3*BI554/$BO$5</f>
        <v>4.8719236564540441E-3</v>
      </c>
      <c r="BK554" s="25" t="str">
        <f>IF(BH554&lt;BJ554,BH554,"ns")</f>
        <v>ns</v>
      </c>
      <c r="BL554" s="26">
        <f>SUM(COUNTIF(P554:X554, "&gt;0"), COUNTIF(AH554:AP554, "&gt;0"))</f>
        <v>18</v>
      </c>
    </row>
    <row r="555" spans="1:64">
      <c r="A555" t="s">
        <v>4021</v>
      </c>
      <c r="B555" t="s">
        <v>4022</v>
      </c>
      <c r="C555">
        <v>4.0862299999999997E-2</v>
      </c>
      <c r="D555">
        <v>4</v>
      </c>
      <c r="E555">
        <v>4</v>
      </c>
      <c r="F555">
        <v>0</v>
      </c>
      <c r="G555">
        <v>28397.8</v>
      </c>
      <c r="H555">
        <v>13174.6</v>
      </c>
      <c r="I555">
        <v>18202.900000000001</v>
      </c>
      <c r="J555">
        <v>9871.5300000000007</v>
      </c>
      <c r="K555">
        <v>0</v>
      </c>
      <c r="L555">
        <v>0</v>
      </c>
      <c r="M555">
        <v>10880.4</v>
      </c>
      <c r="N555">
        <v>11905.6</v>
      </c>
      <c r="O555">
        <v>35189</v>
      </c>
      <c r="P555">
        <v>42318.8</v>
      </c>
      <c r="Q555">
        <v>54530.3</v>
      </c>
      <c r="R555">
        <v>27130.9</v>
      </c>
      <c r="S555">
        <v>42373.4</v>
      </c>
      <c r="T555">
        <v>46227.4</v>
      </c>
      <c r="U555">
        <v>0</v>
      </c>
      <c r="V555">
        <v>26383.3</v>
      </c>
      <c r="W555">
        <v>49360.1</v>
      </c>
      <c r="X555">
        <v>44520.1</v>
      </c>
      <c r="Y555">
        <v>42447</v>
      </c>
      <c r="Z555">
        <v>49516</v>
      </c>
      <c r="AA555">
        <v>0</v>
      </c>
      <c r="AB555">
        <v>0</v>
      </c>
      <c r="AC555">
        <v>0</v>
      </c>
      <c r="AD555">
        <v>0</v>
      </c>
      <c r="AE555">
        <v>22429.599999999999</v>
      </c>
      <c r="AF555">
        <v>37457.800000000003</v>
      </c>
      <c r="AG555">
        <v>62016.7</v>
      </c>
      <c r="AH555">
        <v>70320.399999999994</v>
      </c>
      <c r="AI555">
        <v>78855.899999999994</v>
      </c>
      <c r="AJ555">
        <v>81155.899999999994</v>
      </c>
      <c r="AK555">
        <v>21454.400000000001</v>
      </c>
      <c r="AL555">
        <v>47898.1</v>
      </c>
      <c r="AM555">
        <v>0</v>
      </c>
      <c r="AN555">
        <v>56604.4</v>
      </c>
      <c r="AO555">
        <v>72390.100000000006</v>
      </c>
      <c r="AP555">
        <v>75745.8</v>
      </c>
      <c r="AR555" s="16">
        <f>IFERROR(TTEST(G555:O555,P555:X555,2,1),IF(OR(COUNTIF(P555:X555,"&gt;0")&gt;7,COUNTIF(G555:O555,"&gt;0")&gt;7),0,9999))</f>
        <v>3.4410724947578505E-3</v>
      </c>
      <c r="AS555" s="16">
        <f>IF(AR555=9999,$BO$3,RANK(AR555,$AR$3:$AR$1993,1))</f>
        <v>484</v>
      </c>
      <c r="AT555" s="16">
        <f>LOG((IFERROR(SUM(P555:X555)/COUNTIF(P555:X555, "&gt;0"),0.1))/(IFERROR(SUM(G555:O555)/COUNTIF(G555:O555, "&gt;0"),0.1)),2)</f>
        <v>1.1903272577627959</v>
      </c>
      <c r="AU555" s="17">
        <f>SUM(COUNTIF(P555:X555, "&gt;0"), COUNTIF(G555:O555, "&gt;0"))</f>
        <v>15</v>
      </c>
      <c r="AV555" s="18">
        <f>$BQ$3*AS555/$BO$3</f>
        <v>2.4346076458752514E-3</v>
      </c>
      <c r="AW555" s="18" t="str">
        <f>IF(AR555&lt;AV555,AR555,"ns")</f>
        <v>ns</v>
      </c>
      <c r="AX555" s="19" t="str">
        <f>IF(AND(AW555&lt;0.01,ABS(AT555)&gt;1.5,D555&gt;2), IF(AND(AT555&gt;0,COUNTIF(P555:X555,"&gt;0")&gt;7),"IRF4_interactor_Treg", (IF(AND(AT555&lt;0,COUNTIF(G555:O555, "&gt;0")&gt;7), "background_significant", "ns"))), "ns")</f>
        <v>ns</v>
      </c>
      <c r="AY555" s="20">
        <f>IFERROR(TTEST(Y555:AG555,AH555:AP555,2,1),IF(OR(COUNTIF(AH555:AP555,"&gt;0")&gt;7,COUNTIF(Y555:AG555,"&gt;0")&gt;7),0,9999))</f>
        <v>2.8384878694288004E-3</v>
      </c>
      <c r="AZ555" s="20">
        <f>IF(AY555=9999,$BO$4,RANK(AY555,$AY$3:$AY$1993,1))</f>
        <v>537</v>
      </c>
      <c r="BA555" s="20">
        <f>LOG((IFERROR(SUM(AH555:AP555)/COUNTIF(AH555:AP555, "&gt;0"),0.1))/(IFERROR(SUM(Y555:AG555)/COUNTIF(Y555:AG555, "&gt;0"),0.1)),2)</f>
        <v>0.55985331005002092</v>
      </c>
      <c r="BB555" s="21">
        <f>SUM(COUNTIF(AH555:AP555, "&gt;0"), COUNTIF(Y555:AG555, "&gt;0"))</f>
        <v>13</v>
      </c>
      <c r="BC555" s="22">
        <f>$BQ$3*AZ555/$BO$4</f>
        <v>2.6984924623115578E-3</v>
      </c>
      <c r="BD555" s="22" t="str">
        <f>IF(AY555&lt;BC555,AY555,"ns")</f>
        <v>ns</v>
      </c>
      <c r="BE555" s="23" t="str">
        <f>IF(AND(BD555&lt;0.01,ABS(BA555)&gt;1.5,D555&gt;2), IF(AND(BA555&gt;0,COUNTIF(AH555:AP555,"&gt;0")&gt;7),"IRF4_interactor_Th17", (IF(AND(BA555&lt;0,COUNTIF(Y555:AG555, "&gt;0")&gt;7), "background_significant", "ns"))), "ns")</f>
        <v>ns</v>
      </c>
      <c r="BF555" s="24" t="str">
        <f>IF(OR(AX555 ="IRF4_interactor_Treg", BE555 ="IRF4_interactor_Th17"), LOG((AVERAGE(AH555:AP555)+0.1)/(AVERAGE(P555:X555)+0.1),2),"ns")</f>
        <v>ns</v>
      </c>
      <c r="BG555" s="24">
        <f>IF(AND(AX555="IRF4_interactor_Treg",BE555="IRF4_interactor_Th17"),1,IF(AX555="IRF4_interactor_Treg","IRF4_Treg",IF(BE555="IRF4_interactor_Th17","IRF4_Th17",0)))</f>
        <v>0</v>
      </c>
      <c r="BH555" s="25">
        <f>IFERROR(TTEST(AH555:AP555,P555:X555,2,1),IF(OR(COUNTIF(P555:X555,"&gt;0")&gt;7,COUNTIF(AH555:AP555,"&gt;0")&gt;7),0,9999))</f>
        <v>3.1806544326439187E-2</v>
      </c>
      <c r="BI555" s="25">
        <f>IF(BH555=9999,$BS$5,RANK(BH555,$BH$3:$BH$1993,1))</f>
        <v>364</v>
      </c>
      <c r="BJ555" s="25">
        <f>$BQ$3*BI555/$BO$5</f>
        <v>1.8282270215971873E-3</v>
      </c>
      <c r="BK555" s="25" t="str">
        <f>IF(BH555&lt;BJ555,BH555,"ns")</f>
        <v>ns</v>
      </c>
      <c r="BL555" s="26">
        <f>SUM(COUNTIF(P555:X555, "&gt;0"), COUNTIF(AH555:AP555, "&gt;0"))</f>
        <v>16</v>
      </c>
    </row>
    <row r="556" spans="1:64">
      <c r="A556" t="s">
        <v>2491</v>
      </c>
      <c r="B556" t="s">
        <v>2492</v>
      </c>
      <c r="C556">
        <v>4.8622400000000003E-3</v>
      </c>
      <c r="D556">
        <v>3</v>
      </c>
      <c r="E556">
        <v>3</v>
      </c>
      <c r="F556">
        <v>0</v>
      </c>
      <c r="G556">
        <v>63628.5</v>
      </c>
      <c r="H556">
        <v>56548.7</v>
      </c>
      <c r="I556">
        <v>88975.5</v>
      </c>
      <c r="J556">
        <v>103195</v>
      </c>
      <c r="K556">
        <v>139676</v>
      </c>
      <c r="L556">
        <v>84769.5</v>
      </c>
      <c r="M556">
        <v>55141.7</v>
      </c>
      <c r="N556">
        <v>69052.899999999994</v>
      </c>
      <c r="O556">
        <v>24067.4</v>
      </c>
      <c r="P556">
        <v>110488</v>
      </c>
      <c r="Q556">
        <v>96878.6</v>
      </c>
      <c r="R556">
        <v>61531.7</v>
      </c>
      <c r="S556">
        <v>128786</v>
      </c>
      <c r="T556">
        <v>143802</v>
      </c>
      <c r="U556">
        <v>136876</v>
      </c>
      <c r="V556">
        <v>111891</v>
      </c>
      <c r="W556">
        <v>124236</v>
      </c>
      <c r="X556">
        <v>157940</v>
      </c>
      <c r="Y556">
        <v>157029</v>
      </c>
      <c r="Z556">
        <v>109784</v>
      </c>
      <c r="AA556">
        <v>154173</v>
      </c>
      <c r="AB556">
        <v>100889</v>
      </c>
      <c r="AC556">
        <v>80588.800000000003</v>
      </c>
      <c r="AD556">
        <v>0</v>
      </c>
      <c r="AE556">
        <v>67005.8</v>
      </c>
      <c r="AF556">
        <v>195384</v>
      </c>
      <c r="AG556">
        <v>164695</v>
      </c>
      <c r="AH556">
        <v>254166</v>
      </c>
      <c r="AI556">
        <v>151938</v>
      </c>
      <c r="AJ556">
        <v>209516</v>
      </c>
      <c r="AK556">
        <v>155074</v>
      </c>
      <c r="AL556">
        <v>164791</v>
      </c>
      <c r="AM556">
        <v>139080</v>
      </c>
      <c r="AN556">
        <v>163654</v>
      </c>
      <c r="AO556">
        <v>194664</v>
      </c>
      <c r="AP556">
        <v>171287</v>
      </c>
      <c r="AR556" s="16">
        <f>IFERROR(TTEST(G556:O556,P556:X556,2,1),IF(OR(COUNTIF(P556:X556,"&gt;0")&gt;7,COUNTIF(G556:O556,"&gt;0")&gt;7),0,9999))</f>
        <v>1.8832815447540421E-2</v>
      </c>
      <c r="AS556" s="16">
        <f>IF(AR556=9999,$BO$3,RANK(AR556,$AR$3:$AR$1993,1))</f>
        <v>779</v>
      </c>
      <c r="AT556" s="16">
        <f>LOG((IFERROR(SUM(P556:X556)/COUNTIF(P556:X556, "&gt;0"),0.1))/(IFERROR(SUM(G556:O556)/COUNTIF(G556:O556, "&gt;0"),0.1)),2)</f>
        <v>0.64659039450208622</v>
      </c>
      <c r="AU556" s="17">
        <f>SUM(COUNTIF(P556:X556, "&gt;0"), COUNTIF(G556:O556, "&gt;0"))</f>
        <v>18</v>
      </c>
      <c r="AV556" s="18">
        <f>$BQ$3*AS556/$BO$3</f>
        <v>3.9185110663983906E-3</v>
      </c>
      <c r="AW556" s="18" t="str">
        <f>IF(AR556&lt;AV556,AR556,"ns")</f>
        <v>ns</v>
      </c>
      <c r="AX556" s="19" t="str">
        <f>IF(AND(AW556&lt;0.01,ABS(AT556)&gt;1.5,D556&gt;2), IF(AND(AT556&gt;0,COUNTIF(P556:X556,"&gt;0")&gt;7),"IRF4_interactor_Treg", (IF(AND(AT556&lt;0,COUNTIF(G556:O556, "&gt;0")&gt;7), "background_significant", "ns"))), "ns")</f>
        <v>ns</v>
      </c>
      <c r="AY556" s="20">
        <f>IFERROR(TTEST(Y556:AG556,AH556:AP556,2,1),IF(OR(COUNTIF(AH556:AP556,"&gt;0")&gt;7,COUNTIF(Y556:AG556,"&gt;0")&gt;7),0,9999))</f>
        <v>2.8453930126409494E-3</v>
      </c>
      <c r="AZ556" s="20">
        <f>IF(AY556=9999,$BO$4,RANK(AY556,$AY$3:$AY$1993,1))</f>
        <v>538</v>
      </c>
      <c r="BA556" s="20">
        <f>LOG((IFERROR(SUM(AH556:AP556)/COUNTIF(AH556:AP556, "&gt;0"),0.1))/(IFERROR(SUM(Y556:AG556)/COUNTIF(Y556:AG556, "&gt;0"),0.1)),2)</f>
        <v>0.46989010211729876</v>
      </c>
      <c r="BB556" s="21">
        <f>SUM(COUNTIF(AH556:AP556, "&gt;0"), COUNTIF(Y556:AG556, "&gt;0"))</f>
        <v>17</v>
      </c>
      <c r="BC556" s="22">
        <f>$BQ$3*AZ556/$BO$4</f>
        <v>2.7035175879396986E-3</v>
      </c>
      <c r="BD556" s="22" t="str">
        <f>IF(AY556&lt;BC556,AY556,"ns")</f>
        <v>ns</v>
      </c>
      <c r="BE556" s="23" t="str">
        <f>IF(AND(BD556&lt;0.01,ABS(BA556)&gt;1.5,D556&gt;2), IF(AND(BA556&gt;0,COUNTIF(AH556:AP556,"&gt;0")&gt;7),"IRF4_interactor_Th17", (IF(AND(BA556&lt;0,COUNTIF(Y556:AG556, "&gt;0")&gt;7), "background_significant", "ns"))), "ns")</f>
        <v>ns</v>
      </c>
      <c r="BF556" s="24" t="str">
        <f>IF(OR(AX556 ="IRF4_interactor_Treg", BE556 ="IRF4_interactor_Th17"), LOG((AVERAGE(AH556:AP556)+0.1)/(AVERAGE(P556:X556)+0.1),2),"ns")</f>
        <v>ns</v>
      </c>
      <c r="BG556" s="24">
        <f>IF(AND(AX556="IRF4_interactor_Treg",BE556="IRF4_interactor_Th17"),1,IF(AX556="IRF4_interactor_Treg","IRF4_Treg",IF(BE556="IRF4_interactor_Th17","IRF4_Th17",0)))</f>
        <v>0</v>
      </c>
      <c r="BH556" s="25">
        <f>IFERROR(TTEST(AH556:AP556,P556:X556,2,1),IF(OR(COUNTIF(P556:X556,"&gt;0")&gt;7,COUNTIF(AH556:AP556,"&gt;0")&gt;7),0,9999))</f>
        <v>1.0896818492011124E-2</v>
      </c>
      <c r="BI556" s="25">
        <f>IF(BH556=9999,$BS$5,RANK(BH556,$BH$3:$BH$1993,1))</f>
        <v>224</v>
      </c>
      <c r="BJ556" s="25">
        <f>$BQ$3*BI556/$BO$5</f>
        <v>1.1250627825213461E-3</v>
      </c>
      <c r="BK556" s="25" t="str">
        <f>IF(BH556&lt;BJ556,BH556,"ns")</f>
        <v>ns</v>
      </c>
      <c r="BL556" s="26">
        <f>SUM(COUNTIF(P556:X556, "&gt;0"), COUNTIF(AH556:AP556, "&gt;0"))</f>
        <v>18</v>
      </c>
    </row>
    <row r="557" spans="1:64">
      <c r="A557" t="s">
        <v>2249</v>
      </c>
      <c r="B557" t="s">
        <v>2250</v>
      </c>
      <c r="C557">
        <v>7.1633199999999997E-4</v>
      </c>
      <c r="D557">
        <v>6</v>
      </c>
      <c r="E557">
        <v>6</v>
      </c>
      <c r="F557">
        <v>0</v>
      </c>
      <c r="G557">
        <v>249064</v>
      </c>
      <c r="H557">
        <v>245369</v>
      </c>
      <c r="I557">
        <v>237206</v>
      </c>
      <c r="J557">
        <v>242370</v>
      </c>
      <c r="K557">
        <v>235845</v>
      </c>
      <c r="L557">
        <v>201120</v>
      </c>
      <c r="M557">
        <v>221661</v>
      </c>
      <c r="N557">
        <v>159096</v>
      </c>
      <c r="O557">
        <v>173640</v>
      </c>
      <c r="P557">
        <v>277002</v>
      </c>
      <c r="Q557">
        <v>248887</v>
      </c>
      <c r="R557">
        <v>258117</v>
      </c>
      <c r="S557">
        <v>274208</v>
      </c>
      <c r="T557">
        <v>270865</v>
      </c>
      <c r="U557">
        <v>316440</v>
      </c>
      <c r="V557">
        <v>246669</v>
      </c>
      <c r="W557">
        <v>260292</v>
      </c>
      <c r="X557">
        <v>241550</v>
      </c>
      <c r="Y557">
        <v>279840</v>
      </c>
      <c r="Z557">
        <v>224280</v>
      </c>
      <c r="AA557">
        <v>264424</v>
      </c>
      <c r="AB557">
        <v>209042</v>
      </c>
      <c r="AC557">
        <v>196508</v>
      </c>
      <c r="AD557">
        <v>237309</v>
      </c>
      <c r="AE557">
        <v>163141</v>
      </c>
      <c r="AF557">
        <v>241468</v>
      </c>
      <c r="AG557">
        <v>184682</v>
      </c>
      <c r="AH557">
        <v>356518</v>
      </c>
      <c r="AI557">
        <v>399815</v>
      </c>
      <c r="AJ557">
        <v>346398</v>
      </c>
      <c r="AK557">
        <v>240061</v>
      </c>
      <c r="AL557">
        <v>287244</v>
      </c>
      <c r="AM557">
        <v>229555</v>
      </c>
      <c r="AN557">
        <v>258632</v>
      </c>
      <c r="AO557">
        <v>323076</v>
      </c>
      <c r="AP557">
        <v>216986</v>
      </c>
      <c r="AR557" s="16">
        <f>IFERROR(TTEST(G557:O557,P557:X557,2,1),IF(OR(COUNTIF(P557:X557,"&gt;0")&gt;7,COUNTIF(G557:O557,"&gt;0")&gt;7),0,9999))</f>
        <v>5.907884948015538E-3</v>
      </c>
      <c r="AS557" s="16">
        <f>IF(AR557=9999,$BO$3,RANK(AR557,$AR$3:$AR$1993,1))</f>
        <v>575</v>
      </c>
      <c r="AT557" s="16">
        <f>LOG((IFERROR(SUM(P557:X557)/COUNTIF(P557:X557, "&gt;0"),0.1))/(IFERROR(SUM(G557:O557)/COUNTIF(G557:O557, "&gt;0"),0.1)),2)</f>
        <v>0.28463955758281695</v>
      </c>
      <c r="AU557" s="17">
        <f>SUM(COUNTIF(P557:X557, "&gt;0"), COUNTIF(G557:O557, "&gt;0"))</f>
        <v>18</v>
      </c>
      <c r="AV557" s="18">
        <f>$BQ$3*AS557/$BO$3</f>
        <v>2.8923541247484908E-3</v>
      </c>
      <c r="AW557" s="18" t="str">
        <f>IF(AR557&lt;AV557,AR557,"ns")</f>
        <v>ns</v>
      </c>
      <c r="AX557" s="19" t="str">
        <f>IF(AND(AW557&lt;0.01,ABS(AT557)&gt;1.5,D557&gt;2), IF(AND(AT557&gt;0,COUNTIF(P557:X557,"&gt;0")&gt;7),"IRF4_interactor_Treg", (IF(AND(AT557&lt;0,COUNTIF(G557:O557, "&gt;0")&gt;7), "background_significant", "ns"))), "ns")</f>
        <v>ns</v>
      </c>
      <c r="AY557" s="20">
        <f>IFERROR(TTEST(Y557:AG557,AH557:AP557,2,1),IF(OR(COUNTIF(AH557:AP557,"&gt;0")&gt;7,COUNTIF(Y557:AG557,"&gt;0")&gt;7),0,9999))</f>
        <v>2.8607818250667616E-3</v>
      </c>
      <c r="AZ557" s="20">
        <f>IF(AY557=9999,$BO$4,RANK(AY557,$AY$3:$AY$1993,1))</f>
        <v>539</v>
      </c>
      <c r="BA557" s="20">
        <f>LOG((IFERROR(SUM(AH557:AP557)/COUNTIF(AH557:AP557, "&gt;0"),0.1))/(IFERROR(SUM(Y557:AG557)/COUNTIF(Y557:AG557, "&gt;0"),0.1)),2)</f>
        <v>0.40999525875641829</v>
      </c>
      <c r="BB557" s="21">
        <f>SUM(COUNTIF(AH557:AP557, "&gt;0"), COUNTIF(Y557:AG557, "&gt;0"))</f>
        <v>18</v>
      </c>
      <c r="BC557" s="22">
        <f>$BQ$3*AZ557/$BO$4</f>
        <v>2.7085427135678389E-3</v>
      </c>
      <c r="BD557" s="22" t="str">
        <f>IF(AY557&lt;BC557,AY557,"ns")</f>
        <v>ns</v>
      </c>
      <c r="BE557" s="23" t="str">
        <f>IF(AND(BD557&lt;0.01,ABS(BA557)&gt;1.5,D557&gt;2), IF(AND(BA557&gt;0,COUNTIF(AH557:AP557,"&gt;0")&gt;7),"IRF4_interactor_Th17", (IF(AND(BA557&lt;0,COUNTIF(Y557:AG557, "&gt;0")&gt;7), "background_significant", "ns"))), "ns")</f>
        <v>ns</v>
      </c>
      <c r="BF557" s="24" t="str">
        <f>IF(OR(AX557 ="IRF4_interactor_Treg", BE557 ="IRF4_interactor_Th17"), LOG((AVERAGE(AH557:AP557)+0.1)/(AVERAGE(P557:X557)+0.1),2),"ns")</f>
        <v>ns</v>
      </c>
      <c r="BG557" s="24">
        <f>IF(AND(AX557="IRF4_interactor_Treg",BE557="IRF4_interactor_Th17"),1,IF(AX557="IRF4_interactor_Treg","IRF4_Treg",IF(BE557="IRF4_interactor_Th17","IRF4_Th17",0)))</f>
        <v>0</v>
      </c>
      <c r="BH557" s="25">
        <f>IFERROR(TTEST(AH557:AP557,P557:X557,2,1),IF(OR(COUNTIF(P557:X557,"&gt;0")&gt;7,COUNTIF(AH557:AP557,"&gt;0")&gt;7),0,9999))</f>
        <v>0.26294406888833044</v>
      </c>
      <c r="BI557" s="25">
        <f>IF(BH557=9999,$BS$5,RANK(BH557,$BH$3:$BH$1993,1))</f>
        <v>1092</v>
      </c>
      <c r="BJ557" s="25">
        <f>$BQ$3*BI557/$BO$5</f>
        <v>5.4846810647915618E-3</v>
      </c>
      <c r="BK557" s="25" t="str">
        <f>IF(BH557&lt;BJ557,BH557,"ns")</f>
        <v>ns</v>
      </c>
      <c r="BL557" s="26">
        <f>SUM(COUNTIF(P557:X557, "&gt;0"), COUNTIF(AH557:AP557, "&gt;0"))</f>
        <v>18</v>
      </c>
    </row>
    <row r="558" spans="1:64">
      <c r="A558" t="s">
        <v>3749</v>
      </c>
      <c r="B558" t="s">
        <v>3750</v>
      </c>
      <c r="C558">
        <v>7.1633199999999997E-4</v>
      </c>
      <c r="D558">
        <v>4</v>
      </c>
      <c r="E558">
        <v>4</v>
      </c>
      <c r="F558">
        <v>0</v>
      </c>
      <c r="G558">
        <v>147064</v>
      </c>
      <c r="H558">
        <v>145387</v>
      </c>
      <c r="I558">
        <v>160176</v>
      </c>
      <c r="J558">
        <v>124388</v>
      </c>
      <c r="K558">
        <v>143205</v>
      </c>
      <c r="L558">
        <v>144301</v>
      </c>
      <c r="M558">
        <v>133454</v>
      </c>
      <c r="N558">
        <v>152651</v>
      </c>
      <c r="O558">
        <v>158160</v>
      </c>
      <c r="P558">
        <v>203478</v>
      </c>
      <c r="Q558">
        <v>159739</v>
      </c>
      <c r="R558">
        <v>167313</v>
      </c>
      <c r="S558">
        <v>153013</v>
      </c>
      <c r="T558">
        <v>173662</v>
      </c>
      <c r="U558">
        <v>185546</v>
      </c>
      <c r="V558">
        <v>189559</v>
      </c>
      <c r="W558">
        <v>236834</v>
      </c>
      <c r="X558">
        <v>231159</v>
      </c>
      <c r="Y558">
        <v>108394</v>
      </c>
      <c r="Z558">
        <v>145983</v>
      </c>
      <c r="AA558">
        <v>160991</v>
      </c>
      <c r="AB558">
        <v>102639</v>
      </c>
      <c r="AC558">
        <v>102056</v>
      </c>
      <c r="AD558">
        <v>114397</v>
      </c>
      <c r="AE558">
        <v>86022.1</v>
      </c>
      <c r="AF558">
        <v>112155</v>
      </c>
      <c r="AG558">
        <v>129860</v>
      </c>
      <c r="AH558">
        <v>177093</v>
      </c>
      <c r="AI558">
        <v>162578</v>
      </c>
      <c r="AJ558">
        <v>176961</v>
      </c>
      <c r="AK558">
        <v>125506</v>
      </c>
      <c r="AL558">
        <v>166048</v>
      </c>
      <c r="AM558">
        <v>160535</v>
      </c>
      <c r="AN558">
        <v>105373</v>
      </c>
      <c r="AO558">
        <v>174940</v>
      </c>
      <c r="AP558">
        <v>131892</v>
      </c>
      <c r="AR558" s="16">
        <f>IFERROR(TTEST(G558:O558,P558:X558,2,1),IF(OR(COUNTIF(P558:X558,"&gt;0")&gt;7,COUNTIF(G558:O558,"&gt;0")&gt;7),0,9999))</f>
        <v>1.0343122169631548E-3</v>
      </c>
      <c r="AS558" s="16">
        <f>IF(AR558=9999,$BO$3,RANK(AR558,$AR$3:$AR$1993,1))</f>
        <v>303</v>
      </c>
      <c r="AT558" s="16">
        <f>LOG((IFERROR(SUM(P558:X558)/COUNTIF(P558:X558, "&gt;0"),0.1))/(IFERROR(SUM(G558:O558)/COUNTIF(G558:O558, "&gt;0"),0.1)),2)</f>
        <v>0.37756264156658986</v>
      </c>
      <c r="AU558" s="17">
        <f>SUM(COUNTIF(P558:X558, "&gt;0"), COUNTIF(G558:O558, "&gt;0"))</f>
        <v>18</v>
      </c>
      <c r="AV558" s="18">
        <f>$BQ$3*AS558/$BO$3</f>
        <v>1.5241448692152918E-3</v>
      </c>
      <c r="AW558" s="18">
        <f>IF(AR558&lt;AV558,AR558,"ns")</f>
        <v>1.0343122169631548E-3</v>
      </c>
      <c r="AX558" s="19" t="str">
        <f>IF(AND(AW558&lt;0.01,ABS(AT558)&gt;1.5,D558&gt;2), IF(AND(AT558&gt;0,COUNTIF(P558:X558,"&gt;0")&gt;7),"IRF4_interactor_Treg", (IF(AND(AT558&lt;0,COUNTIF(G558:O558, "&gt;0")&gt;7), "background_significant", "ns"))), "ns")</f>
        <v>ns</v>
      </c>
      <c r="AY558" s="20">
        <f>IFERROR(TTEST(Y558:AG558,AH558:AP558,2,1),IF(OR(COUNTIF(AH558:AP558,"&gt;0")&gt;7,COUNTIF(Y558:AG558,"&gt;0")&gt;7),0,9999))</f>
        <v>2.898715720129663E-3</v>
      </c>
      <c r="AZ558" s="20">
        <f>IF(AY558=9999,$BO$4,RANK(AY558,$AY$3:$AY$1993,1))</f>
        <v>540</v>
      </c>
      <c r="BA558" s="20">
        <f>LOG((IFERROR(SUM(AH558:AP558)/COUNTIF(AH558:AP558, "&gt;0"),0.1))/(IFERROR(SUM(Y558:AG558)/COUNTIF(Y558:AG558, "&gt;0"),0.1)),2)</f>
        <v>0.37817710809931898</v>
      </c>
      <c r="BB558" s="21">
        <f>SUM(COUNTIF(AH558:AP558, "&gt;0"), COUNTIF(Y558:AG558, "&gt;0"))</f>
        <v>18</v>
      </c>
      <c r="BC558" s="22">
        <f>$BQ$3*AZ558/$BO$4</f>
        <v>2.7135678391959801E-3</v>
      </c>
      <c r="BD558" s="22" t="str">
        <f>IF(AY558&lt;BC558,AY558,"ns")</f>
        <v>ns</v>
      </c>
      <c r="BE558" s="23" t="str">
        <f>IF(AND(BD558&lt;0.01,ABS(BA558)&gt;1.5,D558&gt;2), IF(AND(BA558&gt;0,COUNTIF(AH558:AP558,"&gt;0")&gt;7),"IRF4_interactor_Th17", (IF(AND(BA558&lt;0,COUNTIF(Y558:AG558, "&gt;0")&gt;7), "background_significant", "ns"))), "ns")</f>
        <v>ns</v>
      </c>
      <c r="BF558" s="24" t="str">
        <f>IF(OR(AX558 ="IRF4_interactor_Treg", BE558 ="IRF4_interactor_Th17"), LOG((AVERAGE(AH558:AP558)+0.1)/(AVERAGE(P558:X558)+0.1),2),"ns")</f>
        <v>ns</v>
      </c>
      <c r="BG558" s="24">
        <f>IF(AND(AX558="IRF4_interactor_Treg",BE558="IRF4_interactor_Th17"),1,IF(AX558="IRF4_interactor_Treg","IRF4_Treg",IF(BE558="IRF4_interactor_Th17","IRF4_Th17",0)))</f>
        <v>0</v>
      </c>
      <c r="BH558" s="25">
        <f>IFERROR(TTEST(AH558:AP558,P558:X558,2,1),IF(OR(COUNTIF(P558:X558,"&gt;0")&gt;7,COUNTIF(AH558:AP558,"&gt;0")&gt;7),0,9999))</f>
        <v>2.3681015441525784E-2</v>
      </c>
      <c r="BI558" s="25">
        <f>IF(BH558=9999,$BS$5,RANK(BH558,$BH$3:$BH$1993,1))</f>
        <v>315</v>
      </c>
      <c r="BJ558" s="25">
        <f>$BQ$3*BI558/$BO$5</f>
        <v>1.5821195379206428E-3</v>
      </c>
      <c r="BK558" s="25" t="str">
        <f>IF(BH558&lt;BJ558,BH558,"ns")</f>
        <v>ns</v>
      </c>
      <c r="BL558" s="26">
        <f>SUM(COUNTIF(P558:X558, "&gt;0"), COUNTIF(AH558:AP558, "&gt;0"))</f>
        <v>18</v>
      </c>
    </row>
    <row r="559" spans="1:64">
      <c r="A559" t="s">
        <v>5265</v>
      </c>
      <c r="B559" t="s">
        <v>5266</v>
      </c>
      <c r="C559">
        <v>7.1633199999999997E-4</v>
      </c>
      <c r="D559">
        <v>36</v>
      </c>
      <c r="E559">
        <v>36</v>
      </c>
      <c r="F559">
        <v>0</v>
      </c>
      <c r="G559">
        <v>925429</v>
      </c>
      <c r="H559">
        <v>890397</v>
      </c>
      <c r="I559">
        <v>899755</v>
      </c>
      <c r="J559">
        <v>655551</v>
      </c>
      <c r="K559">
        <v>661724</v>
      </c>
      <c r="L559">
        <v>716597</v>
      </c>
      <c r="M559">
        <v>473198</v>
      </c>
      <c r="N559">
        <v>501251</v>
      </c>
      <c r="O559">
        <v>556342</v>
      </c>
      <c r="P559">
        <v>1160980</v>
      </c>
      <c r="Q559">
        <v>1089690</v>
      </c>
      <c r="R559">
        <v>1033790</v>
      </c>
      <c r="S559">
        <v>1305720</v>
      </c>
      <c r="T559">
        <v>1377640</v>
      </c>
      <c r="U559">
        <v>1244660</v>
      </c>
      <c r="V559">
        <v>1218950</v>
      </c>
      <c r="W559">
        <v>1427540</v>
      </c>
      <c r="X559">
        <v>1473270</v>
      </c>
      <c r="Y559">
        <v>926765</v>
      </c>
      <c r="Z559">
        <v>887900</v>
      </c>
      <c r="AA559">
        <v>909458</v>
      </c>
      <c r="AB559">
        <v>632441</v>
      </c>
      <c r="AC559">
        <v>678970</v>
      </c>
      <c r="AD559">
        <v>725549</v>
      </c>
      <c r="AE559">
        <v>831991</v>
      </c>
      <c r="AF559">
        <v>1179120</v>
      </c>
      <c r="AG559">
        <v>1170170</v>
      </c>
      <c r="AH559">
        <v>1889620</v>
      </c>
      <c r="AI559">
        <v>1894530</v>
      </c>
      <c r="AJ559">
        <v>1998700</v>
      </c>
      <c r="AK559">
        <v>726890</v>
      </c>
      <c r="AL559">
        <v>724691</v>
      </c>
      <c r="AM559">
        <v>866003</v>
      </c>
      <c r="AN559">
        <v>1532290</v>
      </c>
      <c r="AO559">
        <v>2091240</v>
      </c>
      <c r="AP559">
        <v>1602540</v>
      </c>
      <c r="AR559" s="16">
        <f>IFERROR(TTEST(G559:O559,P559:X559,2,1),IF(OR(COUNTIF(P559:X559,"&gt;0")&gt;7,COUNTIF(G559:O559,"&gt;0")&gt;7),0,9999))</f>
        <v>5.6475335086711073E-4</v>
      </c>
      <c r="AS559" s="16">
        <f>IF(AR559=9999,$BO$3,RANK(AR559,$AR$3:$AR$1993,1))</f>
        <v>226</v>
      </c>
      <c r="AT559" s="16">
        <f>LOG((IFERROR(SUM(P559:X559)/COUNTIF(P559:X559, "&gt;0"),0.1))/(IFERROR(SUM(G559:O559)/COUNTIF(G559:O559, "&gt;0"),0.1)),2)</f>
        <v>0.85154054439188454</v>
      </c>
      <c r="AU559" s="17">
        <f>SUM(COUNTIF(P559:X559, "&gt;0"), COUNTIF(G559:O559, "&gt;0"))</f>
        <v>18</v>
      </c>
      <c r="AV559" s="18">
        <f>$BQ$3*AS559/$BO$3</f>
        <v>1.1368209255533199E-3</v>
      </c>
      <c r="AW559" s="18">
        <f>IF(AR559&lt;AV559,AR559,"ns")</f>
        <v>5.6475335086711073E-4</v>
      </c>
      <c r="AX559" s="19" t="str">
        <f>IF(AND(AW559&lt;0.01,ABS(AT559)&gt;1.5,D559&gt;2), IF(AND(AT559&gt;0,COUNTIF(P559:X559,"&gt;0")&gt;7),"IRF4_interactor_Treg", (IF(AND(AT559&lt;0,COUNTIF(G559:O559, "&gt;0")&gt;7), "background_significant", "ns"))), "ns")</f>
        <v>ns</v>
      </c>
      <c r="AY559" s="20">
        <f>IFERROR(TTEST(Y559:AG559,AH559:AP559,2,1),IF(OR(COUNTIF(AH559:AP559,"&gt;0")&gt;7,COUNTIF(Y559:AG559,"&gt;0")&gt;7),0,9999))</f>
        <v>2.9097618186530714E-3</v>
      </c>
      <c r="AZ559" s="20">
        <f>IF(AY559=9999,$BO$4,RANK(AY559,$AY$3:$AY$1993,1))</f>
        <v>541</v>
      </c>
      <c r="BA559" s="20">
        <f>LOG((IFERROR(SUM(AH559:AP559)/COUNTIF(AH559:AP559, "&gt;0"),0.1))/(IFERROR(SUM(Y559:AG559)/COUNTIF(Y559:AG559, "&gt;0"),0.1)),2)</f>
        <v>0.74665797510084075</v>
      </c>
      <c r="BB559" s="21">
        <f>SUM(COUNTIF(AH559:AP559, "&gt;0"), COUNTIF(Y559:AG559, "&gt;0"))</f>
        <v>18</v>
      </c>
      <c r="BC559" s="22">
        <f>$BQ$3*AZ559/$BO$4</f>
        <v>2.7185929648241205E-3</v>
      </c>
      <c r="BD559" s="22" t="str">
        <f>IF(AY559&lt;BC559,AY559,"ns")</f>
        <v>ns</v>
      </c>
      <c r="BE559" s="23" t="str">
        <f>IF(AND(BD559&lt;0.01,ABS(BA559)&gt;1.5,D559&gt;2), IF(AND(BA559&gt;0,COUNTIF(AH559:AP559,"&gt;0")&gt;7),"IRF4_interactor_Th17", (IF(AND(BA559&lt;0,COUNTIF(Y559:AG559, "&gt;0")&gt;7), "background_significant", "ns"))), "ns")</f>
        <v>ns</v>
      </c>
      <c r="BF559" s="24" t="str">
        <f>IF(OR(AX559 ="IRF4_interactor_Treg", BE559 ="IRF4_interactor_Th17"), LOG((AVERAGE(AH559:AP559)+0.1)/(AVERAGE(P559:X559)+0.1),2),"ns")</f>
        <v>ns</v>
      </c>
      <c r="BG559" s="24">
        <f>IF(AND(AX559="IRF4_interactor_Treg",BE559="IRF4_interactor_Th17"),1,IF(AX559="IRF4_interactor_Treg","IRF4_Treg",IF(BE559="IRF4_interactor_Th17","IRF4_Th17",0)))</f>
        <v>0</v>
      </c>
      <c r="BH559" s="25">
        <f>IFERROR(TTEST(AH559:AP559,P559:X559,2,1),IF(OR(COUNTIF(P559:X559,"&gt;0")&gt;7,COUNTIF(AH559:AP559,"&gt;0")&gt;7),0,9999))</f>
        <v>0.31877161942140181</v>
      </c>
      <c r="BI559" s="25">
        <f>IF(BH559=9999,$BS$5,RANK(BH559,$BH$3:$BH$1993,1))</f>
        <v>1195</v>
      </c>
      <c r="BJ559" s="25">
        <f>$BQ$3*BI559/$BO$5</f>
        <v>6.0020090406830741E-3</v>
      </c>
      <c r="BK559" s="25" t="str">
        <f>IF(BH559&lt;BJ559,BH559,"ns")</f>
        <v>ns</v>
      </c>
      <c r="BL559" s="26">
        <f>SUM(COUNTIF(P559:X559, "&gt;0"), COUNTIF(AH559:AP559, "&gt;0"))</f>
        <v>18</v>
      </c>
    </row>
    <row r="560" spans="1:64">
      <c r="A560" t="s">
        <v>2279</v>
      </c>
      <c r="B560" t="s">
        <v>2280</v>
      </c>
      <c r="C560">
        <v>4.9559499999999998E-3</v>
      </c>
      <c r="D560">
        <v>5</v>
      </c>
      <c r="E560">
        <v>5</v>
      </c>
      <c r="F560">
        <v>0</v>
      </c>
      <c r="G560">
        <v>171333</v>
      </c>
      <c r="H560">
        <v>146972</v>
      </c>
      <c r="I560">
        <v>177763</v>
      </c>
      <c r="J560">
        <v>62938.9</v>
      </c>
      <c r="K560">
        <v>94853.8</v>
      </c>
      <c r="L560">
        <v>154556</v>
      </c>
      <c r="M560">
        <v>41712.5</v>
      </c>
      <c r="N560">
        <v>38236.400000000001</v>
      </c>
      <c r="O560">
        <v>40116.9</v>
      </c>
      <c r="P560">
        <v>197272</v>
      </c>
      <c r="Q560">
        <v>214571</v>
      </c>
      <c r="R560">
        <v>208807</v>
      </c>
      <c r="S560">
        <v>187812</v>
      </c>
      <c r="T560">
        <v>127371</v>
      </c>
      <c r="U560">
        <v>177699</v>
      </c>
      <c r="V560">
        <v>147056</v>
      </c>
      <c r="W560">
        <v>76594.8</v>
      </c>
      <c r="X560">
        <v>135739</v>
      </c>
      <c r="Y560">
        <v>127699</v>
      </c>
      <c r="Z560">
        <v>128664</v>
      </c>
      <c r="AA560">
        <v>153748</v>
      </c>
      <c r="AB560">
        <v>61056.9</v>
      </c>
      <c r="AC560">
        <v>60002.1</v>
      </c>
      <c r="AD560">
        <v>58850.8</v>
      </c>
      <c r="AE560">
        <v>148083</v>
      </c>
      <c r="AF560">
        <v>184772</v>
      </c>
      <c r="AG560">
        <v>163285</v>
      </c>
      <c r="AH560">
        <v>357085</v>
      </c>
      <c r="AI560">
        <v>422436</v>
      </c>
      <c r="AJ560">
        <v>400857</v>
      </c>
      <c r="AK560">
        <v>68517.899999999994</v>
      </c>
      <c r="AL560">
        <v>74626.3</v>
      </c>
      <c r="AM560">
        <v>112248</v>
      </c>
      <c r="AN560">
        <v>397516</v>
      </c>
      <c r="AO560">
        <v>591707</v>
      </c>
      <c r="AP560">
        <v>394769</v>
      </c>
      <c r="AR560" s="16">
        <f>IFERROR(TTEST(G560:O560,P560:X560,2,1),IF(OR(COUNTIF(P560:X560,"&gt;0")&gt;7,COUNTIF(G560:O560,"&gt;0")&gt;7),0,9999))</f>
        <v>1.63829207434659E-3</v>
      </c>
      <c r="AS560" s="16">
        <f>IF(AR560=9999,$BO$3,RANK(AR560,$AR$3:$AR$1993,1))</f>
        <v>365</v>
      </c>
      <c r="AT560" s="16">
        <f>LOG((IFERROR(SUM(P560:X560)/COUNTIF(P560:X560, "&gt;0"),0.1))/(IFERROR(SUM(G560:O560)/COUNTIF(G560:O560, "&gt;0"),0.1)),2)</f>
        <v>0.66573421352584872</v>
      </c>
      <c r="AU560" s="17">
        <f>SUM(COUNTIF(P560:X560, "&gt;0"), COUNTIF(G560:O560, "&gt;0"))</f>
        <v>18</v>
      </c>
      <c r="AV560" s="18">
        <f>$BQ$3*AS560/$BO$3</f>
        <v>1.8360160965794768E-3</v>
      </c>
      <c r="AW560" s="18">
        <f>IF(AR560&lt;AV560,AR560,"ns")</f>
        <v>1.63829207434659E-3</v>
      </c>
      <c r="AX560" s="19" t="str">
        <f>IF(AND(AW560&lt;0.01,ABS(AT560)&gt;1.5,D560&gt;2), IF(AND(AT560&gt;0,COUNTIF(P560:X560,"&gt;0")&gt;7),"IRF4_interactor_Treg", (IF(AND(AT560&lt;0,COUNTIF(G560:O560, "&gt;0")&gt;7), "background_significant", "ns"))), "ns")</f>
        <v>ns</v>
      </c>
      <c r="AY560" s="20">
        <f>IFERROR(TTEST(Y560:AG560,AH560:AP560,2,1),IF(OR(COUNTIF(AH560:AP560,"&gt;0")&gt;7,COUNTIF(Y560:AG560,"&gt;0")&gt;7),0,9999))</f>
        <v>2.9472648501349297E-3</v>
      </c>
      <c r="AZ560" s="20">
        <f>IF(AY560=9999,$BO$4,RANK(AY560,$AY$3:$AY$1993,1))</f>
        <v>542</v>
      </c>
      <c r="BA560" s="20">
        <f>LOG((IFERROR(SUM(AH560:AP560)/COUNTIF(AH560:AP560, "&gt;0"),0.1))/(IFERROR(SUM(Y560:AG560)/COUNTIF(Y560:AG560, "&gt;0"),0.1)),2)</f>
        <v>1.3763357986008158</v>
      </c>
      <c r="BB560" s="21">
        <f>SUM(COUNTIF(AH560:AP560, "&gt;0"), COUNTIF(Y560:AG560, "&gt;0"))</f>
        <v>18</v>
      </c>
      <c r="BC560" s="22">
        <f>$BQ$3*AZ560/$BO$4</f>
        <v>2.7236180904522613E-3</v>
      </c>
      <c r="BD560" s="22" t="str">
        <f>IF(AY560&lt;BC560,AY560,"ns")</f>
        <v>ns</v>
      </c>
      <c r="BE560" s="23" t="str">
        <f>IF(AND(BD560&lt;0.01,ABS(BA560)&gt;1.5,D560&gt;2), IF(AND(BA560&gt;0,COUNTIF(AH560:AP560,"&gt;0")&gt;7),"IRF4_interactor_Th17", (IF(AND(BA560&lt;0,COUNTIF(Y560:AG560, "&gt;0")&gt;7), "background_significant", "ns"))), "ns")</f>
        <v>ns</v>
      </c>
      <c r="BF560" s="24" t="str">
        <f>IF(OR(AX560 ="IRF4_interactor_Treg", BE560 ="IRF4_interactor_Th17"), LOG((AVERAGE(AH560:AP560)+0.1)/(AVERAGE(P560:X560)+0.1),2),"ns")</f>
        <v>ns</v>
      </c>
      <c r="BG560" s="24">
        <f>IF(AND(AX560="IRF4_interactor_Treg",BE560="IRF4_interactor_Th17"),1,IF(AX560="IRF4_interactor_Treg","IRF4_Treg",IF(BE560="IRF4_interactor_Th17","IRF4_Th17",0)))</f>
        <v>0</v>
      </c>
      <c r="BH560" s="25">
        <f>IFERROR(TTEST(AH560:AP560,P560:X560,2,1),IF(OR(COUNTIF(P560:X560,"&gt;0")&gt;7,COUNTIF(AH560:AP560,"&gt;0")&gt;7),0,9999))</f>
        <v>5.5180861376480247E-2</v>
      </c>
      <c r="BI560" s="25">
        <f>IF(BH560=9999,$BS$5,RANK(BH560,$BH$3:$BH$1993,1))</f>
        <v>481</v>
      </c>
      <c r="BJ560" s="25">
        <f>$BQ$3*BI560/$BO$5</f>
        <v>2.4158714213962833E-3</v>
      </c>
      <c r="BK560" s="25" t="str">
        <f>IF(BH560&lt;BJ560,BH560,"ns")</f>
        <v>ns</v>
      </c>
      <c r="BL560" s="26">
        <f>SUM(COUNTIF(P560:X560, "&gt;0"), COUNTIF(AH560:AP560, "&gt;0"))</f>
        <v>18</v>
      </c>
    </row>
    <row r="561" spans="1:64">
      <c r="A561" t="s">
        <v>4117</v>
      </c>
      <c r="B561" t="s">
        <v>4118</v>
      </c>
      <c r="C561">
        <v>6.9273399999999999E-2</v>
      </c>
      <c r="D561">
        <v>4</v>
      </c>
      <c r="E561">
        <v>4</v>
      </c>
      <c r="F561">
        <v>0</v>
      </c>
      <c r="G561">
        <v>66797.5</v>
      </c>
      <c r="H561">
        <v>94328.7</v>
      </c>
      <c r="I561">
        <v>43687</v>
      </c>
      <c r="J561">
        <v>67595</v>
      </c>
      <c r="K561">
        <v>64362</v>
      </c>
      <c r="L561">
        <v>62877.3</v>
      </c>
      <c r="M561">
        <v>68918.100000000006</v>
      </c>
      <c r="N561">
        <v>67611.100000000006</v>
      </c>
      <c r="O561">
        <v>73071</v>
      </c>
      <c r="P561">
        <v>152013</v>
      </c>
      <c r="Q561">
        <v>71262</v>
      </c>
      <c r="R561">
        <v>137572</v>
      </c>
      <c r="S561">
        <v>194858</v>
      </c>
      <c r="T561">
        <v>209641</v>
      </c>
      <c r="U561">
        <v>124662</v>
      </c>
      <c r="V561">
        <v>164576</v>
      </c>
      <c r="W561">
        <v>263115</v>
      </c>
      <c r="X561">
        <v>199062</v>
      </c>
      <c r="Y561">
        <v>63178.7</v>
      </c>
      <c r="Z561">
        <v>96998.399999999994</v>
      </c>
      <c r="AA561">
        <v>122390</v>
      </c>
      <c r="AB561">
        <v>69756.2</v>
      </c>
      <c r="AC561">
        <v>108872</v>
      </c>
      <c r="AD561">
        <v>243701</v>
      </c>
      <c r="AE561">
        <v>28751.4</v>
      </c>
      <c r="AF561">
        <v>146108</v>
      </c>
      <c r="AG561">
        <v>128391</v>
      </c>
      <c r="AH561">
        <v>218124</v>
      </c>
      <c r="AI561">
        <v>256254</v>
      </c>
      <c r="AJ561">
        <v>243943</v>
      </c>
      <c r="AK561">
        <v>138524</v>
      </c>
      <c r="AL561">
        <v>199096</v>
      </c>
      <c r="AM561">
        <v>264273</v>
      </c>
      <c r="AN561">
        <v>116261</v>
      </c>
      <c r="AO561">
        <v>140532</v>
      </c>
      <c r="AP561">
        <v>162242</v>
      </c>
      <c r="AR561" s="16">
        <f>IFERROR(TTEST(G561:O561,P561:X561,2,1),IF(OR(COUNTIF(P561:X561,"&gt;0")&gt;7,COUNTIF(G561:O561,"&gt;0")&gt;7),0,9999))</f>
        <v>1.073326879268195E-3</v>
      </c>
      <c r="AS561" s="16">
        <f>IF(AR561=9999,$BO$3,RANK(AR561,$AR$3:$AR$1993,1))</f>
        <v>311</v>
      </c>
      <c r="AT561" s="16">
        <f>LOG((IFERROR(SUM(P561:X561)/COUNTIF(P561:X561, "&gt;0"),0.1))/(IFERROR(SUM(G561:O561)/COUNTIF(G561:O561, "&gt;0"),0.1)),2)</f>
        <v>1.3158929695757027</v>
      </c>
      <c r="AU561" s="17">
        <f>SUM(COUNTIF(P561:X561, "&gt;0"), COUNTIF(G561:O561, "&gt;0"))</f>
        <v>18</v>
      </c>
      <c r="AV561" s="18">
        <f>$BQ$3*AS561/$BO$3</f>
        <v>1.5643863179074446E-3</v>
      </c>
      <c r="AW561" s="18">
        <f>IF(AR561&lt;AV561,AR561,"ns")</f>
        <v>1.073326879268195E-3</v>
      </c>
      <c r="AX561" s="19" t="str">
        <f>IF(AND(AW561&lt;0.01,ABS(AT561)&gt;1.5,D561&gt;2), IF(AND(AT561&gt;0,COUNTIF(P561:X561,"&gt;0")&gt;7),"IRF4_interactor_Treg", (IF(AND(AT561&lt;0,COUNTIF(G561:O561, "&gt;0")&gt;7), "background_significant", "ns"))), "ns")</f>
        <v>ns</v>
      </c>
      <c r="AY561" s="20">
        <f>IFERROR(TTEST(Y561:AG561,AH561:AP561,2,1),IF(OR(COUNTIF(AH561:AP561,"&gt;0")&gt;7,COUNTIF(Y561:AG561,"&gt;0")&gt;7),0,9999))</f>
        <v>2.9801596304074008E-3</v>
      </c>
      <c r="AZ561" s="20">
        <f>IF(AY561=9999,$BO$4,RANK(AY561,$AY$3:$AY$1993,1))</f>
        <v>543</v>
      </c>
      <c r="BA561" s="20">
        <f>LOG((IFERROR(SUM(AH561:AP561)/COUNTIF(AH561:AP561, "&gt;0"),0.1))/(IFERROR(SUM(Y561:AG561)/COUNTIF(Y561:AG561, "&gt;0"),0.1)),2)</f>
        <v>0.78675890399823445</v>
      </c>
      <c r="BB561" s="21">
        <f>SUM(COUNTIF(AH561:AP561, "&gt;0"), COUNTIF(Y561:AG561, "&gt;0"))</f>
        <v>18</v>
      </c>
      <c r="BC561" s="22">
        <f>$BQ$3*AZ561/$BO$4</f>
        <v>2.728643216080402E-3</v>
      </c>
      <c r="BD561" s="22" t="str">
        <f>IF(AY561&lt;BC561,AY561,"ns")</f>
        <v>ns</v>
      </c>
      <c r="BE561" s="23" t="str">
        <f>IF(AND(BD561&lt;0.01,ABS(BA561)&gt;1.5,D561&gt;2), IF(AND(BA561&gt;0,COUNTIF(AH561:AP561,"&gt;0")&gt;7),"IRF4_interactor_Th17", (IF(AND(BA561&lt;0,COUNTIF(Y561:AG561, "&gt;0")&gt;7), "background_significant", "ns"))), "ns")</f>
        <v>ns</v>
      </c>
      <c r="BF561" s="24" t="str">
        <f>IF(OR(AX561 ="IRF4_interactor_Treg", BE561 ="IRF4_interactor_Th17"), LOG((AVERAGE(AH561:AP561)+0.1)/(AVERAGE(P561:X561)+0.1),2),"ns")</f>
        <v>ns</v>
      </c>
      <c r="BG561" s="24">
        <f>IF(AND(AX561="IRF4_interactor_Treg",BE561="IRF4_interactor_Th17"),1,IF(AX561="IRF4_interactor_Treg","IRF4_Treg",IF(BE561="IRF4_interactor_Th17","IRF4_Th17",0)))</f>
        <v>0</v>
      </c>
      <c r="BH561" s="25">
        <f>IFERROR(TTEST(AH561:AP561,P561:X561,2,1),IF(OR(COUNTIF(P561:X561,"&gt;0")&gt;7,COUNTIF(AH561:AP561,"&gt;0")&gt;7),0,9999))</f>
        <v>0.49453035706250204</v>
      </c>
      <c r="BI561" s="25">
        <f>IF(BH561=9999,$BS$5,RANK(BH561,$BH$3:$BH$1993,1))</f>
        <v>1464</v>
      </c>
      <c r="BJ561" s="25">
        <f>$BQ$3*BI561/$BO$5</f>
        <v>7.353088900050226E-3</v>
      </c>
      <c r="BK561" s="25" t="str">
        <f>IF(BH561&lt;BJ561,BH561,"ns")</f>
        <v>ns</v>
      </c>
      <c r="BL561" s="26">
        <f>SUM(COUNTIF(P561:X561, "&gt;0"), COUNTIF(AH561:AP561, "&gt;0"))</f>
        <v>18</v>
      </c>
    </row>
    <row r="562" spans="1:64">
      <c r="A562" t="s">
        <v>6093</v>
      </c>
      <c r="B562" t="s">
        <v>6094</v>
      </c>
      <c r="C562">
        <v>1.0983E-3</v>
      </c>
      <c r="D562">
        <v>6</v>
      </c>
      <c r="E562">
        <v>6</v>
      </c>
      <c r="F562">
        <v>0</v>
      </c>
      <c r="G562">
        <v>255057</v>
      </c>
      <c r="H562">
        <v>268221</v>
      </c>
      <c r="I562">
        <v>238024</v>
      </c>
      <c r="J562">
        <v>310598</v>
      </c>
      <c r="K562">
        <v>161056</v>
      </c>
      <c r="L562">
        <v>208352</v>
      </c>
      <c r="M562">
        <v>162870</v>
      </c>
      <c r="N562">
        <v>186752</v>
      </c>
      <c r="O562">
        <v>162879</v>
      </c>
      <c r="P562">
        <v>171366</v>
      </c>
      <c r="Q562">
        <v>202496</v>
      </c>
      <c r="R562">
        <v>222011</v>
      </c>
      <c r="S562">
        <v>290726</v>
      </c>
      <c r="T562">
        <v>227969</v>
      </c>
      <c r="U562">
        <v>234340</v>
      </c>
      <c r="V562">
        <v>189311</v>
      </c>
      <c r="W562">
        <v>176853</v>
      </c>
      <c r="X562">
        <v>260190</v>
      </c>
      <c r="Y562">
        <v>263226</v>
      </c>
      <c r="Z562">
        <v>248302</v>
      </c>
      <c r="AA562">
        <v>262369</v>
      </c>
      <c r="AB562">
        <v>222409</v>
      </c>
      <c r="AC562">
        <v>222899</v>
      </c>
      <c r="AD562">
        <v>253958</v>
      </c>
      <c r="AE562">
        <v>209571</v>
      </c>
      <c r="AF562">
        <v>170279</v>
      </c>
      <c r="AG562">
        <v>215931</v>
      </c>
      <c r="AH562">
        <v>341302</v>
      </c>
      <c r="AI562">
        <v>298384</v>
      </c>
      <c r="AJ562">
        <v>361468</v>
      </c>
      <c r="AK562">
        <v>239999</v>
      </c>
      <c r="AL562">
        <v>260286</v>
      </c>
      <c r="AM562">
        <v>337854</v>
      </c>
      <c r="AN562">
        <v>224095</v>
      </c>
      <c r="AO562">
        <v>340540</v>
      </c>
      <c r="AP562">
        <v>272482</v>
      </c>
      <c r="AR562" s="16">
        <f>IFERROR(TTEST(G562:O562,P562:X562,2,1),IF(OR(COUNTIF(P562:X562,"&gt;0")&gt;7,COUNTIF(G562:O562,"&gt;0")&gt;7),0,9999))</f>
        <v>0.90566512912002983</v>
      </c>
      <c r="AS562" s="16">
        <f>IF(AR562=9999,$BO$3,RANK(AR562,$AR$3:$AR$1993,1))</f>
        <v>1931</v>
      </c>
      <c r="AT562" s="16">
        <f>LOG((IFERROR(SUM(P562:X562)/COUNTIF(P562:X562, "&gt;0"),0.1))/(IFERROR(SUM(G562:O562)/COUNTIF(G562:O562, "&gt;0"),0.1)),2)</f>
        <v>1.5754586406405206E-2</v>
      </c>
      <c r="AU562" s="17">
        <f>SUM(COUNTIF(P562:X562, "&gt;0"), COUNTIF(G562:O562, "&gt;0"))</f>
        <v>18</v>
      </c>
      <c r="AV562" s="18">
        <f>$BQ$3*AS562/$BO$3</f>
        <v>9.7132796780684105E-3</v>
      </c>
      <c r="AW562" s="18" t="str">
        <f>IF(AR562&lt;AV562,AR562,"ns")</f>
        <v>ns</v>
      </c>
      <c r="AX562" s="19" t="str">
        <f>IF(AND(AW562&lt;0.01,ABS(AT562)&gt;1.5,D562&gt;2), IF(AND(AT562&gt;0,COUNTIF(P562:X562,"&gt;0")&gt;7),"IRF4_interactor_Treg", (IF(AND(AT562&lt;0,COUNTIF(G562:O562, "&gt;0")&gt;7), "background_significant", "ns"))), "ns")</f>
        <v>ns</v>
      </c>
      <c r="AY562" s="20">
        <f>IFERROR(TTEST(Y562:AG562,AH562:AP562,2,1),IF(OR(COUNTIF(AH562:AP562,"&gt;0")&gt;7,COUNTIF(Y562:AG562,"&gt;0")&gt;7),0,9999))</f>
        <v>2.9834293272803826E-3</v>
      </c>
      <c r="AZ562" s="20">
        <f>IF(AY562=9999,$BO$4,RANK(AY562,$AY$3:$AY$1993,1))</f>
        <v>544</v>
      </c>
      <c r="BA562" s="20">
        <f>LOG((IFERROR(SUM(AH562:AP562)/COUNTIF(AH562:AP562, "&gt;0"),0.1))/(IFERROR(SUM(Y562:AG562)/COUNTIF(Y562:AG562, "&gt;0"),0.1)),2)</f>
        <v>0.37140454339338114</v>
      </c>
      <c r="BB562" s="21">
        <f>SUM(COUNTIF(AH562:AP562, "&gt;0"), COUNTIF(Y562:AG562, "&gt;0"))</f>
        <v>18</v>
      </c>
      <c r="BC562" s="22">
        <f>$BQ$3*AZ562/$BO$4</f>
        <v>2.7336683417085428E-3</v>
      </c>
      <c r="BD562" s="22" t="str">
        <f>IF(AY562&lt;BC562,AY562,"ns")</f>
        <v>ns</v>
      </c>
      <c r="BE562" s="23" t="str">
        <f>IF(AND(BD562&lt;0.01,ABS(BA562)&gt;1.5,D562&gt;2), IF(AND(BA562&gt;0,COUNTIF(AH562:AP562,"&gt;0")&gt;7),"IRF4_interactor_Th17", (IF(AND(BA562&lt;0,COUNTIF(Y562:AG562, "&gt;0")&gt;7), "background_significant", "ns"))), "ns")</f>
        <v>ns</v>
      </c>
      <c r="BF562" s="24" t="str">
        <f>IF(OR(AX562 ="IRF4_interactor_Treg", BE562 ="IRF4_interactor_Th17"), LOG((AVERAGE(AH562:AP562)+0.1)/(AVERAGE(P562:X562)+0.1),2),"ns")</f>
        <v>ns</v>
      </c>
      <c r="BG562" s="24">
        <f>IF(AND(AX562="IRF4_interactor_Treg",BE562="IRF4_interactor_Th17"),1,IF(AX562="IRF4_interactor_Treg","IRF4_Treg",IF(BE562="IRF4_interactor_Th17","IRF4_Th17",0)))</f>
        <v>0</v>
      </c>
      <c r="BH562" s="25">
        <f>IFERROR(TTEST(AH562:AP562,P562:X562,2,1),IF(OR(COUNTIF(P562:X562,"&gt;0")&gt;7,COUNTIF(AH562:AP562,"&gt;0")&gt;7),0,9999))</f>
        <v>1.4600072214501672E-2</v>
      </c>
      <c r="BI562" s="25">
        <f>IF(BH562=9999,$BS$5,RANK(BH562,$BH$3:$BH$1993,1))</f>
        <v>252</v>
      </c>
      <c r="BJ562" s="25">
        <f>$BQ$3*BI562/$BO$5</f>
        <v>1.2656956303365144E-3</v>
      </c>
      <c r="BK562" s="25" t="str">
        <f>IF(BH562&lt;BJ562,BH562,"ns")</f>
        <v>ns</v>
      </c>
      <c r="BL562" s="26">
        <f>SUM(COUNTIF(P562:X562, "&gt;0"), COUNTIF(AH562:AP562, "&gt;0"))</f>
        <v>18</v>
      </c>
    </row>
    <row r="563" spans="1:64">
      <c r="A563" t="s">
        <v>1257</v>
      </c>
      <c r="B563" t="s">
        <v>1258</v>
      </c>
      <c r="C563">
        <v>7.1633199999999997E-4</v>
      </c>
      <c r="D563">
        <v>20</v>
      </c>
      <c r="E563">
        <v>20</v>
      </c>
      <c r="F563">
        <v>0</v>
      </c>
      <c r="G563">
        <v>3151310</v>
      </c>
      <c r="H563">
        <v>3110310</v>
      </c>
      <c r="I563">
        <v>3292560</v>
      </c>
      <c r="J563">
        <v>1849720</v>
      </c>
      <c r="K563">
        <v>1856770</v>
      </c>
      <c r="L563">
        <v>1940440</v>
      </c>
      <c r="M563">
        <v>1588110</v>
      </c>
      <c r="N563">
        <v>1568940</v>
      </c>
      <c r="O563">
        <v>1492150</v>
      </c>
      <c r="P563">
        <v>3517980</v>
      </c>
      <c r="Q563">
        <v>3249870</v>
      </c>
      <c r="R563">
        <v>3284160</v>
      </c>
      <c r="S563">
        <v>3357270</v>
      </c>
      <c r="T563">
        <v>3345230</v>
      </c>
      <c r="U563">
        <v>3581250</v>
      </c>
      <c r="V563">
        <v>3375820</v>
      </c>
      <c r="W563">
        <v>3564200</v>
      </c>
      <c r="X563">
        <v>3735300</v>
      </c>
      <c r="Y563">
        <v>2817480</v>
      </c>
      <c r="Z563">
        <v>2845170</v>
      </c>
      <c r="AA563">
        <v>2918870</v>
      </c>
      <c r="AB563">
        <v>2385670</v>
      </c>
      <c r="AC563">
        <v>2501330</v>
      </c>
      <c r="AD563">
        <v>2582090</v>
      </c>
      <c r="AE563">
        <v>1406970</v>
      </c>
      <c r="AF563">
        <v>1865330</v>
      </c>
      <c r="AG563">
        <v>1907910</v>
      </c>
      <c r="AH563">
        <v>5019890</v>
      </c>
      <c r="AI563">
        <v>5177160</v>
      </c>
      <c r="AJ563">
        <v>5548210</v>
      </c>
      <c r="AK563">
        <v>2523410</v>
      </c>
      <c r="AL563">
        <v>2912000</v>
      </c>
      <c r="AM563">
        <v>2917510</v>
      </c>
      <c r="AN563">
        <v>2661290</v>
      </c>
      <c r="AO563">
        <v>3656320</v>
      </c>
      <c r="AP563">
        <v>2749200</v>
      </c>
      <c r="AR563" s="16">
        <f>IFERROR(TTEST(G563:O563,P563:X563,2,1),IF(OR(COUNTIF(P563:X563,"&gt;0")&gt;7,COUNTIF(G563:O563,"&gt;0")&gt;7),0,9999))</f>
        <v>2.2676543781356678E-3</v>
      </c>
      <c r="AS563" s="16">
        <f>IF(AR563=9999,$BO$3,RANK(AR563,$AR$3:$AR$1993,1))</f>
        <v>416</v>
      </c>
      <c r="AT563" s="16">
        <f>LOG((IFERROR(SUM(P563:X563)/COUNTIF(P563:X563, "&gt;0"),0.1))/(IFERROR(SUM(G563:O563)/COUNTIF(G563:O563, "&gt;0"),0.1)),2)</f>
        <v>0.64362223255498652</v>
      </c>
      <c r="AU563" s="17">
        <f>SUM(COUNTIF(P563:X563, "&gt;0"), COUNTIF(G563:O563, "&gt;0"))</f>
        <v>18</v>
      </c>
      <c r="AV563" s="18">
        <f>$BQ$3*AS563/$BO$3</f>
        <v>2.0925553319919516E-3</v>
      </c>
      <c r="AW563" s="18" t="str">
        <f>IF(AR563&lt;AV563,AR563,"ns")</f>
        <v>ns</v>
      </c>
      <c r="AX563" s="19" t="str">
        <f>IF(AND(AW563&lt;0.01,ABS(AT563)&gt;1.5,D563&gt;2), IF(AND(AT563&gt;0,COUNTIF(P563:X563,"&gt;0")&gt;7),"IRF4_interactor_Treg", (IF(AND(AT563&lt;0,COUNTIF(G563:O563, "&gt;0")&gt;7), "background_significant", "ns"))), "ns")</f>
        <v>ns</v>
      </c>
      <c r="AY563" s="20">
        <f>IFERROR(TTEST(Y563:AG563,AH563:AP563,2,1),IF(OR(COUNTIF(AH563:AP563,"&gt;0")&gt;7,COUNTIF(Y563:AG563,"&gt;0")&gt;7),0,9999))</f>
        <v>2.9837118477766349E-3</v>
      </c>
      <c r="AZ563" s="20">
        <f>IF(AY563=9999,$BO$4,RANK(AY563,$AY$3:$AY$1993,1))</f>
        <v>545</v>
      </c>
      <c r="BA563" s="20">
        <f>LOG((IFERROR(SUM(AH563:AP563)/COUNTIF(AH563:AP563, "&gt;0"),0.1))/(IFERROR(SUM(Y563:AG563)/COUNTIF(Y563:AG563, "&gt;0"),0.1)),2)</f>
        <v>0.64350099720142695</v>
      </c>
      <c r="BB563" s="21">
        <f>SUM(COUNTIF(AH563:AP563, "&gt;0"), COUNTIF(Y563:AG563, "&gt;0"))</f>
        <v>18</v>
      </c>
      <c r="BC563" s="22">
        <f>$BQ$3*AZ563/$BO$4</f>
        <v>2.7386934673366836E-3</v>
      </c>
      <c r="BD563" s="22" t="str">
        <f>IF(AY563&lt;BC563,AY563,"ns")</f>
        <v>ns</v>
      </c>
      <c r="BE563" s="23" t="str">
        <f>IF(AND(BD563&lt;0.01,ABS(BA563)&gt;1.5,D563&gt;2), IF(AND(BA563&gt;0,COUNTIF(AH563:AP563,"&gt;0")&gt;7),"IRF4_interactor_Th17", (IF(AND(BA563&lt;0,COUNTIF(Y563:AG563, "&gt;0")&gt;7), "background_significant", "ns"))), "ns")</f>
        <v>ns</v>
      </c>
      <c r="BF563" s="24" t="str">
        <f>IF(OR(AX563 ="IRF4_interactor_Treg", BE563 ="IRF4_interactor_Th17"), LOG((AVERAGE(AH563:AP563)+0.1)/(AVERAGE(P563:X563)+0.1),2),"ns")</f>
        <v>ns</v>
      </c>
      <c r="BG563" s="24">
        <f>IF(AND(AX563="IRF4_interactor_Treg",BE563="IRF4_interactor_Th17"),1,IF(AX563="IRF4_interactor_Treg","IRF4_Treg",IF(BE563="IRF4_interactor_Th17","IRF4_Th17",0)))</f>
        <v>0</v>
      </c>
      <c r="BH563" s="25">
        <f>IFERROR(TTEST(AH563:AP563,P563:X563,2,1),IF(OR(COUNTIF(P563:X563,"&gt;0")&gt;7,COUNTIF(AH563:AP563,"&gt;0")&gt;7),0,9999))</f>
        <v>0.59417096126345703</v>
      </c>
      <c r="BI563" s="25">
        <f>IF(BH563=9999,$BS$5,RANK(BH563,$BH$3:$BH$1993,1))</f>
        <v>1580</v>
      </c>
      <c r="BJ563" s="25">
        <f>$BQ$3*BI563/$BO$5</f>
        <v>7.9357106981416386E-3</v>
      </c>
      <c r="BK563" s="25" t="str">
        <f>IF(BH563&lt;BJ563,BH563,"ns")</f>
        <v>ns</v>
      </c>
      <c r="BL563" s="26">
        <f>SUM(COUNTIF(P563:X563, "&gt;0"), COUNTIF(AH563:AP563, "&gt;0"))</f>
        <v>18</v>
      </c>
    </row>
    <row r="564" spans="1:64">
      <c r="A564" t="s">
        <v>2855</v>
      </c>
      <c r="B564" t="s">
        <v>2856</v>
      </c>
      <c r="C564">
        <v>7.1633199999999997E-4</v>
      </c>
      <c r="D564">
        <v>4</v>
      </c>
      <c r="E564">
        <v>4</v>
      </c>
      <c r="F564">
        <v>0</v>
      </c>
      <c r="G564">
        <v>1784840</v>
      </c>
      <c r="H564">
        <v>1718350</v>
      </c>
      <c r="I564">
        <v>1536580</v>
      </c>
      <c r="J564">
        <v>944285</v>
      </c>
      <c r="K564">
        <v>1059060</v>
      </c>
      <c r="L564">
        <v>1130340</v>
      </c>
      <c r="M564">
        <v>723294</v>
      </c>
      <c r="N564">
        <v>767174</v>
      </c>
      <c r="O564">
        <v>637200</v>
      </c>
      <c r="P564">
        <v>2705980</v>
      </c>
      <c r="Q564">
        <v>2376410</v>
      </c>
      <c r="R564">
        <v>2167270</v>
      </c>
      <c r="S564">
        <v>2156530</v>
      </c>
      <c r="T564">
        <v>2185690</v>
      </c>
      <c r="U564">
        <v>1281030</v>
      </c>
      <c r="V564">
        <v>1213410</v>
      </c>
      <c r="W564">
        <v>1387080</v>
      </c>
      <c r="X564">
        <v>1252890</v>
      </c>
      <c r="Y564">
        <v>1737590</v>
      </c>
      <c r="Z564">
        <v>1806830</v>
      </c>
      <c r="AA564">
        <v>1335920</v>
      </c>
      <c r="AB564">
        <v>1031510</v>
      </c>
      <c r="AC564">
        <v>1027160</v>
      </c>
      <c r="AD564">
        <v>987341</v>
      </c>
      <c r="AE564">
        <v>1174530</v>
      </c>
      <c r="AF564">
        <v>1730150</v>
      </c>
      <c r="AG564">
        <v>1578600</v>
      </c>
      <c r="AH564">
        <v>3153150</v>
      </c>
      <c r="AI564">
        <v>3320520</v>
      </c>
      <c r="AJ564">
        <v>3128470</v>
      </c>
      <c r="AK564">
        <v>1158450</v>
      </c>
      <c r="AL564">
        <v>990060</v>
      </c>
      <c r="AM564">
        <v>1222500</v>
      </c>
      <c r="AN564">
        <v>2880160</v>
      </c>
      <c r="AO564">
        <v>3666090</v>
      </c>
      <c r="AP564">
        <v>2647980</v>
      </c>
      <c r="AR564" s="16">
        <f>IFERROR(TTEST(G564:O564,P564:X564,2,1),IF(OR(COUNTIF(P564:X564,"&gt;0")&gt;7,COUNTIF(G564:O564,"&gt;0")&gt;7),0,9999))</f>
        <v>1.7999647557133091E-4</v>
      </c>
      <c r="AS564" s="16">
        <f>IF(AR564=9999,$BO$3,RANK(AR564,$AR$3:$AR$1993,1))</f>
        <v>139</v>
      </c>
      <c r="AT564" s="16">
        <f>LOG((IFERROR(SUM(P564:X564)/COUNTIF(P564:X564, "&gt;0"),0.1))/(IFERROR(SUM(G564:O564)/COUNTIF(G564:O564, "&gt;0"),0.1)),2)</f>
        <v>0.6993158570949205</v>
      </c>
      <c r="AU564" s="17">
        <f>SUM(COUNTIF(P564:X564, "&gt;0"), COUNTIF(G564:O564, "&gt;0"))</f>
        <v>18</v>
      </c>
      <c r="AV564" s="18">
        <f>$BQ$3*AS564/$BO$3</f>
        <v>6.99195171026157E-4</v>
      </c>
      <c r="AW564" s="18">
        <f>IF(AR564&lt;AV564,AR564,"ns")</f>
        <v>1.7999647557133091E-4</v>
      </c>
      <c r="AX564" s="19" t="str">
        <f>IF(AND(AW564&lt;0.01,ABS(AT564)&gt;1.5,D564&gt;2), IF(AND(AT564&gt;0,COUNTIF(P564:X564,"&gt;0")&gt;7),"IRF4_interactor_Treg", (IF(AND(AT564&lt;0,COUNTIF(G564:O564, "&gt;0")&gt;7), "background_significant", "ns"))), "ns")</f>
        <v>ns</v>
      </c>
      <c r="AY564" s="20">
        <f>IFERROR(TTEST(Y564:AG564,AH564:AP564,2,1),IF(OR(COUNTIF(AH564:AP564,"&gt;0")&gt;7,COUNTIF(Y564:AG564,"&gt;0")&gt;7),0,9999))</f>
        <v>3.004657523845856E-3</v>
      </c>
      <c r="AZ564" s="20">
        <f>IF(AY564=9999,$BO$4,RANK(AY564,$AY$3:$AY$1993,1))</f>
        <v>546</v>
      </c>
      <c r="BA564" s="20">
        <f>LOG((IFERROR(SUM(AH564:AP564)/COUNTIF(AH564:AP564, "&gt;0"),0.1))/(IFERROR(SUM(Y564:AG564)/COUNTIF(Y564:AG564, "&gt;0"),0.1)),2)</f>
        <v>0.83697804810999976</v>
      </c>
      <c r="BB564" s="21">
        <f>SUM(COUNTIF(AH564:AP564, "&gt;0"), COUNTIF(Y564:AG564, "&gt;0"))</f>
        <v>18</v>
      </c>
      <c r="BC564" s="22">
        <f>$BQ$3*AZ564/$BO$4</f>
        <v>2.743718592964824E-3</v>
      </c>
      <c r="BD564" s="22" t="str">
        <f>IF(AY564&lt;BC564,AY564,"ns")</f>
        <v>ns</v>
      </c>
      <c r="BE564" s="23" t="str">
        <f>IF(AND(BD564&lt;0.01,ABS(BA564)&gt;1.5,D564&gt;2), IF(AND(BA564&gt;0,COUNTIF(AH564:AP564,"&gt;0")&gt;7),"IRF4_interactor_Th17", (IF(AND(BA564&lt;0,COUNTIF(Y564:AG564, "&gt;0")&gt;7), "background_significant", "ns"))), "ns")</f>
        <v>ns</v>
      </c>
      <c r="BF564" s="24" t="str">
        <f>IF(OR(AX564 ="IRF4_interactor_Treg", BE564 ="IRF4_interactor_Th17"), LOG((AVERAGE(AH564:AP564)+0.1)/(AVERAGE(P564:X564)+0.1),2),"ns")</f>
        <v>ns</v>
      </c>
      <c r="BG564" s="24">
        <f>IF(AND(AX564="IRF4_interactor_Treg",BE564="IRF4_interactor_Th17"),1,IF(AX564="IRF4_interactor_Treg","IRF4_Treg",IF(BE564="IRF4_interactor_Th17","IRF4_Th17",0)))</f>
        <v>0</v>
      </c>
      <c r="BH564" s="25">
        <f>IFERROR(TTEST(AH564:AP564,P564:X564,2,1),IF(OR(COUNTIF(P564:X564,"&gt;0")&gt;7,COUNTIF(AH564:AP564,"&gt;0")&gt;7),0,9999))</f>
        <v>0.16173746978087591</v>
      </c>
      <c r="BI564" s="25">
        <f>IF(BH564=9999,$BS$5,RANK(BH564,$BH$3:$BH$1993,1))</f>
        <v>851</v>
      </c>
      <c r="BJ564" s="25">
        <f>$BQ$3*BI564/$BO$5</f>
        <v>4.2742340532395777E-3</v>
      </c>
      <c r="BK564" s="25" t="str">
        <f>IF(BH564&lt;BJ564,BH564,"ns")</f>
        <v>ns</v>
      </c>
      <c r="BL564" s="26">
        <f>SUM(COUNTIF(P564:X564, "&gt;0"), COUNTIF(AH564:AP564, "&gt;0"))</f>
        <v>18</v>
      </c>
    </row>
    <row r="565" spans="1:64">
      <c r="A565" t="s">
        <v>6823</v>
      </c>
      <c r="B565" t="s">
        <v>6824</v>
      </c>
      <c r="C565">
        <v>3.7094299999999997E-2</v>
      </c>
      <c r="D565">
        <v>5</v>
      </c>
      <c r="E565">
        <v>5</v>
      </c>
      <c r="F565">
        <v>0</v>
      </c>
      <c r="G565">
        <v>77445.8</v>
      </c>
      <c r="H565">
        <v>54216.800000000003</v>
      </c>
      <c r="I565">
        <v>86217.9</v>
      </c>
      <c r="J565">
        <v>46062.3</v>
      </c>
      <c r="K565">
        <v>53132.5</v>
      </c>
      <c r="L565">
        <v>55548</v>
      </c>
      <c r="M565">
        <v>25716.3</v>
      </c>
      <c r="N565">
        <v>42645.8</v>
      </c>
      <c r="O565">
        <v>36725</v>
      </c>
      <c r="P565">
        <v>99752.9</v>
      </c>
      <c r="Q565">
        <v>89789</v>
      </c>
      <c r="R565">
        <v>113846</v>
      </c>
      <c r="S565">
        <v>77270.3</v>
      </c>
      <c r="T565">
        <v>83336.899999999994</v>
      </c>
      <c r="U565">
        <v>136747</v>
      </c>
      <c r="V565">
        <v>101145</v>
      </c>
      <c r="W565">
        <v>152989</v>
      </c>
      <c r="X565">
        <v>109125</v>
      </c>
      <c r="Y565">
        <v>35289.9</v>
      </c>
      <c r="Z565">
        <v>33676.5</v>
      </c>
      <c r="AA565">
        <v>24516</v>
      </c>
      <c r="AB565">
        <v>46830.2</v>
      </c>
      <c r="AC565">
        <v>20419.099999999999</v>
      </c>
      <c r="AD565">
        <v>28370</v>
      </c>
      <c r="AE565">
        <v>47313</v>
      </c>
      <c r="AF565">
        <v>85920.9</v>
      </c>
      <c r="AG565">
        <v>44932.2</v>
      </c>
      <c r="AH565">
        <v>249969</v>
      </c>
      <c r="AI565">
        <v>204810</v>
      </c>
      <c r="AJ565">
        <v>259205</v>
      </c>
      <c r="AK565">
        <v>32240.2</v>
      </c>
      <c r="AL565">
        <v>45748.1</v>
      </c>
      <c r="AM565">
        <v>95425.8</v>
      </c>
      <c r="AN565">
        <v>125300</v>
      </c>
      <c r="AO565">
        <v>283004</v>
      </c>
      <c r="AP565">
        <v>185247</v>
      </c>
      <c r="AR565" s="16">
        <f>IFERROR(TTEST(G565:O565,P565:X565,2,1),IF(OR(COUNTIF(P565:X565,"&gt;0")&gt;7,COUNTIF(G565:O565,"&gt;0")&gt;7),0,9999))</f>
        <v>8.4389868501008331E-4</v>
      </c>
      <c r="AS565" s="16">
        <f>IF(AR565=9999,$BO$3,RANK(AR565,$AR$3:$AR$1993,1))</f>
        <v>269</v>
      </c>
      <c r="AT565" s="16">
        <f>LOG((IFERROR(SUM(P565:X565)/COUNTIF(P565:X565, "&gt;0"),0.1))/(IFERROR(SUM(G565:O565)/COUNTIF(G565:O565, "&gt;0"),0.1)),2)</f>
        <v>1.0128985073222962</v>
      </c>
      <c r="AU565" s="17">
        <f>SUM(COUNTIF(P565:X565, "&gt;0"), COUNTIF(G565:O565, "&gt;0"))</f>
        <v>18</v>
      </c>
      <c r="AV565" s="18">
        <f>$BQ$3*AS565/$BO$3</f>
        <v>1.3531187122736419E-3</v>
      </c>
      <c r="AW565" s="18">
        <f>IF(AR565&lt;AV565,AR565,"ns")</f>
        <v>8.4389868501008331E-4</v>
      </c>
      <c r="AX565" s="19" t="str">
        <f>IF(AND(AW565&lt;0.01,ABS(AT565)&gt;1.5,D565&gt;2), IF(AND(AT565&gt;0,COUNTIF(P565:X565,"&gt;0")&gt;7),"IRF4_interactor_Treg", (IF(AND(AT565&lt;0,COUNTIF(G565:O565, "&gt;0")&gt;7), "background_significant", "ns"))), "ns")</f>
        <v>ns</v>
      </c>
      <c r="AY565" s="20">
        <f>IFERROR(TTEST(Y565:AG565,AH565:AP565,2,1),IF(OR(COUNTIF(AH565:AP565,"&gt;0")&gt;7,COUNTIF(Y565:AG565,"&gt;0")&gt;7),0,9999))</f>
        <v>3.0113037146112334E-3</v>
      </c>
      <c r="AZ565" s="20">
        <f>IF(AY565=9999,$BO$4,RANK(AY565,$AY$3:$AY$1993,1))</f>
        <v>547</v>
      </c>
      <c r="BA565" s="20">
        <f>LOG((IFERROR(SUM(AH565:AP565)/COUNTIF(AH565:AP565, "&gt;0"),0.1))/(IFERROR(SUM(Y565:AG565)/COUNTIF(Y565:AG565, "&gt;0"),0.1)),2)</f>
        <v>2.0116177370233568</v>
      </c>
      <c r="BB565" s="21">
        <f>SUM(COUNTIF(AH565:AP565, "&gt;0"), COUNTIF(Y565:AG565, "&gt;0"))</f>
        <v>18</v>
      </c>
      <c r="BC565" s="22">
        <f>$BQ$3*AZ565/$BO$4</f>
        <v>2.7487437185929648E-3</v>
      </c>
      <c r="BD565" s="22" t="str">
        <f>IF(AY565&lt;BC565,AY565,"ns")</f>
        <v>ns</v>
      </c>
      <c r="BE565" s="23" t="str">
        <f>IF(AND(BD565&lt;0.01,ABS(BA565)&gt;1.5,D565&gt;2), IF(AND(BA565&gt;0,COUNTIF(AH565:AP565,"&gt;0")&gt;7),"IRF4_interactor_Th17", (IF(AND(BA565&lt;0,COUNTIF(Y565:AG565, "&gt;0")&gt;7), "background_significant", "ns"))), "ns")</f>
        <v>ns</v>
      </c>
      <c r="BF565" s="24" t="str">
        <f>IF(OR(AX565 ="IRF4_interactor_Treg", BE565 ="IRF4_interactor_Th17"), LOG((AVERAGE(AH565:AP565)+0.1)/(AVERAGE(P565:X565)+0.1),2),"ns")</f>
        <v>ns</v>
      </c>
      <c r="BG565" s="24">
        <f>IF(AND(AX565="IRF4_interactor_Treg",BE565="IRF4_interactor_Th17"),1,IF(AX565="IRF4_interactor_Treg","IRF4_Treg",IF(BE565="IRF4_interactor_Th17","IRF4_Th17",0)))</f>
        <v>0</v>
      </c>
      <c r="BH565" s="25">
        <f>IFERROR(TTEST(AH565:AP565,P565:X565,2,1),IF(OR(COUNTIF(P565:X565,"&gt;0")&gt;7,COUNTIF(AH565:AP565,"&gt;0")&gt;7),0,9999))</f>
        <v>7.2698595826768603E-2</v>
      </c>
      <c r="BI565" s="25">
        <f>IF(BH565=9999,$BS$5,RANK(BH565,$BH$3:$BH$1993,1))</f>
        <v>563</v>
      </c>
      <c r="BJ565" s="25">
        <f>$BQ$3*BI565/$BO$5</f>
        <v>2.8277247614264187E-3</v>
      </c>
      <c r="BK565" s="25" t="str">
        <f>IF(BH565&lt;BJ565,BH565,"ns")</f>
        <v>ns</v>
      </c>
      <c r="BL565" s="26">
        <f>SUM(COUNTIF(P565:X565, "&gt;0"), COUNTIF(AH565:AP565, "&gt;0"))</f>
        <v>18</v>
      </c>
    </row>
    <row r="566" spans="1:64">
      <c r="A566" t="s">
        <v>65</v>
      </c>
      <c r="B566" t="s">
        <v>66</v>
      </c>
      <c r="C566">
        <v>5.2228900000000002E-2</v>
      </c>
      <c r="D566">
        <v>4</v>
      </c>
      <c r="E566">
        <v>4</v>
      </c>
      <c r="F566">
        <v>0</v>
      </c>
      <c r="G566">
        <v>55670.9</v>
      </c>
      <c r="H566">
        <v>61813.7</v>
      </c>
      <c r="I566">
        <v>78475.100000000006</v>
      </c>
      <c r="J566">
        <v>96141.8</v>
      </c>
      <c r="K566">
        <v>47521.599999999999</v>
      </c>
      <c r="L566">
        <v>76032.3</v>
      </c>
      <c r="M566">
        <v>30887</v>
      </c>
      <c r="N566">
        <v>30452.400000000001</v>
      </c>
      <c r="O566">
        <v>49584.2</v>
      </c>
      <c r="P566">
        <v>85649</v>
      </c>
      <c r="Q566">
        <v>44341.599999999999</v>
      </c>
      <c r="R566">
        <v>63564.7</v>
      </c>
      <c r="S566">
        <v>117170</v>
      </c>
      <c r="T566">
        <v>147036</v>
      </c>
      <c r="U566">
        <v>122699</v>
      </c>
      <c r="V566">
        <v>144859</v>
      </c>
      <c r="W566">
        <v>161087</v>
      </c>
      <c r="X566">
        <v>148108</v>
      </c>
      <c r="Y566">
        <v>88876.1</v>
      </c>
      <c r="Z566">
        <v>51977.1</v>
      </c>
      <c r="AA566">
        <v>83298</v>
      </c>
      <c r="AB566">
        <v>93502.1</v>
      </c>
      <c r="AC566">
        <v>58747.1</v>
      </c>
      <c r="AD566">
        <v>62684.4</v>
      </c>
      <c r="AE566">
        <v>27387.3</v>
      </c>
      <c r="AF566">
        <v>43407</v>
      </c>
      <c r="AG566">
        <v>64161</v>
      </c>
      <c r="AH566">
        <v>201782</v>
      </c>
      <c r="AI566">
        <v>174058</v>
      </c>
      <c r="AJ566">
        <v>225551</v>
      </c>
      <c r="AK566">
        <v>98669.8</v>
      </c>
      <c r="AL566">
        <v>81663.5</v>
      </c>
      <c r="AM566">
        <v>116005</v>
      </c>
      <c r="AN566">
        <v>69391</v>
      </c>
      <c r="AO566">
        <v>123528</v>
      </c>
      <c r="AP566">
        <v>94758.1</v>
      </c>
      <c r="AR566" s="16">
        <f>IFERROR(TTEST(G566:O566,P566:X566,2,1),IF(OR(COUNTIF(P566:X566,"&gt;0")&gt;7,COUNTIF(G566:O566,"&gt;0")&gt;7),0,9999))</f>
        <v>1.640826109504406E-2</v>
      </c>
      <c r="AS566" s="16">
        <f>IF(AR566=9999,$BO$3,RANK(AR566,$AR$3:$AR$1993,1))</f>
        <v>758</v>
      </c>
      <c r="AT566" s="16">
        <f>LOG((IFERROR(SUM(P566:X566)/COUNTIF(P566:X566, "&gt;0"),0.1))/(IFERROR(SUM(G566:O566)/COUNTIF(G566:O566, "&gt;0"),0.1)),2)</f>
        <v>0.97423169469733406</v>
      </c>
      <c r="AU566" s="17">
        <f>SUM(COUNTIF(P566:X566, "&gt;0"), COUNTIF(G566:O566, "&gt;0"))</f>
        <v>18</v>
      </c>
      <c r="AV566" s="18">
        <f>$BQ$3*AS566/$BO$3</f>
        <v>3.8128772635814888E-3</v>
      </c>
      <c r="AW566" s="18" t="str">
        <f>IF(AR566&lt;AV566,AR566,"ns")</f>
        <v>ns</v>
      </c>
      <c r="AX566" s="19" t="str">
        <f>IF(AND(AW566&lt;0.01,ABS(AT566)&gt;1.5,D566&gt;2), IF(AND(AT566&gt;0,COUNTIF(P566:X566,"&gt;0")&gt;7),"IRF4_interactor_Treg", (IF(AND(AT566&lt;0,COUNTIF(G566:O566, "&gt;0")&gt;7), "background_significant", "ns"))), "ns")</f>
        <v>ns</v>
      </c>
      <c r="AY566" s="20">
        <f>IFERROR(TTEST(Y566:AG566,AH566:AP566,2,1),IF(OR(COUNTIF(AH566:AP566,"&gt;0")&gt;7,COUNTIF(Y566:AG566,"&gt;0")&gt;7),0,9999))</f>
        <v>3.013870267275078E-3</v>
      </c>
      <c r="AZ566" s="20">
        <f>IF(AY566=9999,$BO$4,RANK(AY566,$AY$3:$AY$1993,1))</f>
        <v>548</v>
      </c>
      <c r="BA566" s="20">
        <f>LOG((IFERROR(SUM(AH566:AP566)/COUNTIF(AH566:AP566, "&gt;0"),0.1))/(IFERROR(SUM(Y566:AG566)/COUNTIF(Y566:AG566, "&gt;0"),0.1)),2)</f>
        <v>1.0461583256649689</v>
      </c>
      <c r="BB566" s="21">
        <f>SUM(COUNTIF(AH566:AP566, "&gt;0"), COUNTIF(Y566:AG566, "&gt;0"))</f>
        <v>18</v>
      </c>
      <c r="BC566" s="22">
        <f>$BQ$3*AZ566/$BO$4</f>
        <v>2.7537688442211055E-3</v>
      </c>
      <c r="BD566" s="22" t="str">
        <f>IF(AY566&lt;BC566,AY566,"ns")</f>
        <v>ns</v>
      </c>
      <c r="BE566" s="23" t="str">
        <f>IF(AND(BD566&lt;0.01,ABS(BA566)&gt;1.5,D566&gt;2), IF(AND(BA566&gt;0,COUNTIF(AH566:AP566,"&gt;0")&gt;7),"IRF4_interactor_Th17", (IF(AND(BA566&lt;0,COUNTIF(Y566:AG566, "&gt;0")&gt;7), "background_significant", "ns"))), "ns")</f>
        <v>ns</v>
      </c>
      <c r="BF566" s="24" t="str">
        <f>IF(OR(AX566 ="IRF4_interactor_Treg", BE566 ="IRF4_interactor_Th17"), LOG((AVERAGE(AH566:AP566)+0.1)/(AVERAGE(P566:X566)+0.1),2),"ns")</f>
        <v>ns</v>
      </c>
      <c r="BG566" s="24">
        <f>IF(AND(AX566="IRF4_interactor_Treg",BE566="IRF4_interactor_Th17"),1,IF(AX566="IRF4_interactor_Treg","IRF4_Treg",IF(BE566="IRF4_interactor_Th17","IRF4_Th17",0)))</f>
        <v>0</v>
      </c>
      <c r="BH566" s="25">
        <f>IFERROR(TTEST(AH566:AP566,P566:X566,2,1),IF(OR(COUNTIF(P566:X566,"&gt;0")&gt;7,COUNTIF(AH566:AP566,"&gt;0")&gt;7),0,9999))</f>
        <v>0.60191414834141255</v>
      </c>
      <c r="BI566" s="25">
        <f>IF(BH566=9999,$BS$5,RANK(BH566,$BH$3:$BH$1993,1))</f>
        <v>1592</v>
      </c>
      <c r="BJ566" s="25">
        <f>$BQ$3*BI566/$BO$5</f>
        <v>7.9959819186338522E-3</v>
      </c>
      <c r="BK566" s="25" t="str">
        <f>IF(BH566&lt;BJ566,BH566,"ns")</f>
        <v>ns</v>
      </c>
      <c r="BL566" s="26">
        <f>SUM(COUNTIF(P566:X566, "&gt;0"), COUNTIF(AH566:AP566, "&gt;0"))</f>
        <v>18</v>
      </c>
    </row>
    <row r="567" spans="1:64">
      <c r="A567" t="s">
        <v>6121</v>
      </c>
      <c r="B567" t="s">
        <v>6122</v>
      </c>
      <c r="C567">
        <v>7.1633199999999997E-4</v>
      </c>
      <c r="D567">
        <v>8</v>
      </c>
      <c r="E567">
        <v>8</v>
      </c>
      <c r="F567">
        <v>0</v>
      </c>
      <c r="G567">
        <v>97605.5</v>
      </c>
      <c r="H567">
        <v>102983</v>
      </c>
      <c r="I567">
        <v>102864</v>
      </c>
      <c r="J567">
        <v>98534.9</v>
      </c>
      <c r="K567">
        <v>135721</v>
      </c>
      <c r="L567">
        <v>111245</v>
      </c>
      <c r="M567">
        <v>81715.3</v>
      </c>
      <c r="N567">
        <v>100896</v>
      </c>
      <c r="O567">
        <v>91266.1</v>
      </c>
      <c r="P567">
        <v>135860</v>
      </c>
      <c r="Q567">
        <v>159601</v>
      </c>
      <c r="R567">
        <v>167380</v>
      </c>
      <c r="S567">
        <v>267829</v>
      </c>
      <c r="T567">
        <v>270881</v>
      </c>
      <c r="U567">
        <v>235444</v>
      </c>
      <c r="V567">
        <v>222786</v>
      </c>
      <c r="W567">
        <v>271535</v>
      </c>
      <c r="X567">
        <v>231856</v>
      </c>
      <c r="Y567">
        <v>142689</v>
      </c>
      <c r="Z567">
        <v>137448</v>
      </c>
      <c r="AA567">
        <v>70984.100000000006</v>
      </c>
      <c r="AB567">
        <v>62522.7</v>
      </c>
      <c r="AC567">
        <v>81410</v>
      </c>
      <c r="AD567">
        <v>73430.600000000006</v>
      </c>
      <c r="AE567">
        <v>87613.1</v>
      </c>
      <c r="AF567">
        <v>123259</v>
      </c>
      <c r="AG567">
        <v>146634</v>
      </c>
      <c r="AH567">
        <v>262927</v>
      </c>
      <c r="AI567">
        <v>289653</v>
      </c>
      <c r="AJ567">
        <v>338801</v>
      </c>
      <c r="AK567">
        <v>83155.5</v>
      </c>
      <c r="AL567">
        <v>163675</v>
      </c>
      <c r="AM567">
        <v>118891</v>
      </c>
      <c r="AN567">
        <v>156656</v>
      </c>
      <c r="AO567">
        <v>234840</v>
      </c>
      <c r="AP567">
        <v>205343</v>
      </c>
      <c r="AR567" s="16">
        <f>IFERROR(TTEST(G567:O567,P567:X567,2,1),IF(OR(COUNTIF(P567:X567,"&gt;0")&gt;7,COUNTIF(G567:O567,"&gt;0")&gt;7),0,9999))</f>
        <v>1.1423295072397832E-4</v>
      </c>
      <c r="AS567" s="16">
        <f>IF(AR567=9999,$BO$3,RANK(AR567,$AR$3:$AR$1993,1))</f>
        <v>115</v>
      </c>
      <c r="AT567" s="16">
        <f>LOG((IFERROR(SUM(P567:X567)/COUNTIF(P567:X567, "&gt;0"),0.1))/(IFERROR(SUM(G567:O567)/COUNTIF(G567:O567, "&gt;0"),0.1)),2)</f>
        <v>1.0890485169313708</v>
      </c>
      <c r="AU567" s="17">
        <f>SUM(COUNTIF(P567:X567, "&gt;0"), COUNTIF(G567:O567, "&gt;0"))</f>
        <v>18</v>
      </c>
      <c r="AV567" s="18">
        <f>$BQ$3*AS567/$BO$3</f>
        <v>5.7847082494969827E-4</v>
      </c>
      <c r="AW567" s="18">
        <f>IF(AR567&lt;AV567,AR567,"ns")</f>
        <v>1.1423295072397832E-4</v>
      </c>
      <c r="AX567" s="19" t="str">
        <f>IF(AND(AW567&lt;0.01,ABS(AT567)&gt;1.5,D567&gt;2), IF(AND(AT567&gt;0,COUNTIF(P567:X567,"&gt;0")&gt;7),"IRF4_interactor_Treg", (IF(AND(AT567&lt;0,COUNTIF(G567:O567, "&gt;0")&gt;7), "background_significant", "ns"))), "ns")</f>
        <v>ns</v>
      </c>
      <c r="AY567" s="20">
        <f>IFERROR(TTEST(Y567:AG567,AH567:AP567,2,1),IF(OR(COUNTIF(AH567:AP567,"&gt;0")&gt;7,COUNTIF(Y567:AG567,"&gt;0")&gt;7),0,9999))</f>
        <v>3.0373618276376426E-3</v>
      </c>
      <c r="AZ567" s="20">
        <f>IF(AY567=9999,$BO$4,RANK(AY567,$AY$3:$AY$1993,1))</f>
        <v>549</v>
      </c>
      <c r="BA567" s="20">
        <f>LOG((IFERROR(SUM(AH567:AP567)/COUNTIF(AH567:AP567, "&gt;0"),0.1))/(IFERROR(SUM(Y567:AG567)/COUNTIF(Y567:AG567, "&gt;0"),0.1)),2)</f>
        <v>1.0015264236591648</v>
      </c>
      <c r="BB567" s="21">
        <f>SUM(COUNTIF(AH567:AP567, "&gt;0"), COUNTIF(Y567:AG567, "&gt;0"))</f>
        <v>18</v>
      </c>
      <c r="BC567" s="22">
        <f>$BQ$3*AZ567/$BO$4</f>
        <v>2.7587939698492463E-3</v>
      </c>
      <c r="BD567" s="22" t="str">
        <f>IF(AY567&lt;BC567,AY567,"ns")</f>
        <v>ns</v>
      </c>
      <c r="BE567" s="23" t="str">
        <f>IF(AND(BD567&lt;0.01,ABS(BA567)&gt;1.5,D567&gt;2), IF(AND(BA567&gt;0,COUNTIF(AH567:AP567,"&gt;0")&gt;7),"IRF4_interactor_Th17", (IF(AND(BA567&lt;0,COUNTIF(Y567:AG567, "&gt;0")&gt;7), "background_significant", "ns"))), "ns")</f>
        <v>ns</v>
      </c>
      <c r="BF567" s="24" t="str">
        <f>IF(OR(AX567 ="IRF4_interactor_Treg", BE567 ="IRF4_interactor_Th17"), LOG((AVERAGE(AH567:AP567)+0.1)/(AVERAGE(P567:X567)+0.1),2),"ns")</f>
        <v>ns</v>
      </c>
      <c r="BG567" s="24">
        <f>IF(AND(AX567="IRF4_interactor_Treg",BE567="IRF4_interactor_Th17"),1,IF(AX567="IRF4_interactor_Treg","IRF4_Treg",IF(BE567="IRF4_interactor_Th17","IRF4_Th17",0)))</f>
        <v>0</v>
      </c>
      <c r="BH567" s="25">
        <f>IFERROR(TTEST(AH567:AP567,P567:X567,2,1),IF(OR(COUNTIF(P567:X567,"&gt;0")&gt;7,COUNTIF(AH567:AP567,"&gt;0")&gt;7),0,9999))</f>
        <v>0.77971219950086312</v>
      </c>
      <c r="BI567" s="25">
        <f>IF(BH567=9999,$BS$5,RANK(BH567,$BH$3:$BH$1993,1))</f>
        <v>1767</v>
      </c>
      <c r="BJ567" s="25">
        <f>$BQ$3*BI567/$BO$5</f>
        <v>8.8749372174786543E-3</v>
      </c>
      <c r="BK567" s="25" t="str">
        <f>IF(BH567&lt;BJ567,BH567,"ns")</f>
        <v>ns</v>
      </c>
      <c r="BL567" s="26">
        <f>SUM(COUNTIF(P567:X567, "&gt;0"), COUNTIF(AH567:AP567, "&gt;0"))</f>
        <v>18</v>
      </c>
    </row>
    <row r="568" spans="1:64">
      <c r="A568" t="s">
        <v>49</v>
      </c>
      <c r="B568" t="s">
        <v>50</v>
      </c>
      <c r="C568">
        <v>5.9014499999999998E-2</v>
      </c>
      <c r="D568">
        <v>3</v>
      </c>
      <c r="E568">
        <v>1</v>
      </c>
      <c r="F568">
        <v>2</v>
      </c>
      <c r="G568">
        <v>7858.89</v>
      </c>
      <c r="H568">
        <v>13548.9</v>
      </c>
      <c r="I568">
        <v>16058.6</v>
      </c>
      <c r="J568">
        <v>0</v>
      </c>
      <c r="K568">
        <v>0</v>
      </c>
      <c r="L568">
        <v>0</v>
      </c>
      <c r="M568">
        <v>0</v>
      </c>
      <c r="N568">
        <v>9553.2999999999993</v>
      </c>
      <c r="O568">
        <v>0</v>
      </c>
      <c r="P568">
        <v>20282</v>
      </c>
      <c r="Q568">
        <v>6387.35</v>
      </c>
      <c r="R568">
        <v>17299.900000000001</v>
      </c>
      <c r="S568">
        <v>23393.1</v>
      </c>
      <c r="T568">
        <v>33127.9</v>
      </c>
      <c r="U568">
        <v>20747.7</v>
      </c>
      <c r="V568">
        <v>23840.6</v>
      </c>
      <c r="W568">
        <v>40705.4</v>
      </c>
      <c r="X568">
        <v>25722.5</v>
      </c>
      <c r="Y568">
        <v>12736.8</v>
      </c>
      <c r="Z568">
        <v>10008.1</v>
      </c>
      <c r="AA568">
        <v>10577.9</v>
      </c>
      <c r="AB568">
        <v>12469.5</v>
      </c>
      <c r="AC568">
        <v>5014.7700000000004</v>
      </c>
      <c r="AD568">
        <v>8693.23</v>
      </c>
      <c r="AE568">
        <v>3197.79</v>
      </c>
      <c r="AF568">
        <v>7556.41</v>
      </c>
      <c r="AG568">
        <v>0</v>
      </c>
      <c r="AH568">
        <v>24067.8</v>
      </c>
      <c r="AI568">
        <v>29567.7</v>
      </c>
      <c r="AJ568">
        <v>35460.800000000003</v>
      </c>
      <c r="AK568">
        <v>13329.3</v>
      </c>
      <c r="AL568">
        <v>10956.3</v>
      </c>
      <c r="AM568">
        <v>9661.36</v>
      </c>
      <c r="AN568">
        <v>17292.099999999999</v>
      </c>
      <c r="AO568">
        <v>28276.6</v>
      </c>
      <c r="AP568">
        <v>9701.32</v>
      </c>
      <c r="AR568" s="16">
        <f>IFERROR(TTEST(G568:O568,P568:X568,2,1),IF(OR(COUNTIF(P568:X568,"&gt;0")&gt;7,COUNTIF(G568:O568,"&gt;0")&gt;7),0,9999))</f>
        <v>3.7578479618539289E-3</v>
      </c>
      <c r="AS568" s="16">
        <f>IF(AR568=9999,$BO$3,RANK(AR568,$AR$3:$AR$1993,1))</f>
        <v>503</v>
      </c>
      <c r="AT568" s="16">
        <f>LOG((IFERROR(SUM(P568:X568)/COUNTIF(P568:X568, "&gt;0"),0.1))/(IFERROR(SUM(G568:O568)/COUNTIF(G568:O568, "&gt;0"),0.1)),2)</f>
        <v>0.9994397258432911</v>
      </c>
      <c r="AU568" s="17">
        <f>SUM(COUNTIF(P568:X568, "&gt;0"), COUNTIF(G568:O568, "&gt;0"))</f>
        <v>13</v>
      </c>
      <c r="AV568" s="18">
        <f>$BQ$3*AS568/$BO$3</f>
        <v>2.5301810865191146E-3</v>
      </c>
      <c r="AW568" s="18" t="str">
        <f>IF(AR568&lt;AV568,AR568,"ns")</f>
        <v>ns</v>
      </c>
      <c r="AX568" s="19" t="str">
        <f>IF(AND(AW568&lt;0.01,ABS(AT568)&gt;1.5,D568&gt;2), IF(AND(AT568&gt;0,COUNTIF(P568:X568,"&gt;0")&gt;7),"IRF4_interactor_Treg", (IF(AND(AT568&lt;0,COUNTIF(G568:O568, "&gt;0")&gt;7), "background_significant", "ns"))), "ns")</f>
        <v>ns</v>
      </c>
      <c r="AY568" s="20">
        <f>IFERROR(TTEST(Y568:AG568,AH568:AP568,2,1),IF(OR(COUNTIF(AH568:AP568,"&gt;0")&gt;7,COUNTIF(Y568:AG568,"&gt;0")&gt;7),0,9999))</f>
        <v>3.0463051269228126E-3</v>
      </c>
      <c r="AZ568" s="20">
        <f>IF(AY568=9999,$BO$4,RANK(AY568,$AY$3:$AY$1993,1))</f>
        <v>550</v>
      </c>
      <c r="BA568" s="20">
        <f>LOG((IFERROR(SUM(AH568:AP568)/COUNTIF(AH568:AP568, "&gt;0"),0.1))/(IFERROR(SUM(Y568:AG568)/COUNTIF(Y568:AG568, "&gt;0"),0.1)),2)</f>
        <v>1.1738266090781579</v>
      </c>
      <c r="BB568" s="21">
        <f>SUM(COUNTIF(AH568:AP568, "&gt;0"), COUNTIF(Y568:AG568, "&gt;0"))</f>
        <v>17</v>
      </c>
      <c r="BC568" s="22">
        <f>$BQ$3*AZ568/$BO$4</f>
        <v>2.7638190954773871E-3</v>
      </c>
      <c r="BD568" s="22" t="str">
        <f>IF(AY568&lt;BC568,AY568,"ns")</f>
        <v>ns</v>
      </c>
      <c r="BE568" s="23" t="str">
        <f>IF(AND(BD568&lt;0.01,ABS(BA568)&gt;1.5,D568&gt;2), IF(AND(BA568&gt;0,COUNTIF(AH568:AP568,"&gt;0")&gt;7),"IRF4_interactor_Th17", (IF(AND(BA568&lt;0,COUNTIF(Y568:AG568, "&gt;0")&gt;7), "background_significant", "ns"))), "ns")</f>
        <v>ns</v>
      </c>
      <c r="BF568" s="24" t="str">
        <f>IF(OR(AX568 ="IRF4_interactor_Treg", BE568 ="IRF4_interactor_Th17"), LOG((AVERAGE(AH568:AP568)+0.1)/(AVERAGE(P568:X568)+0.1),2),"ns")</f>
        <v>ns</v>
      </c>
      <c r="BG568" s="24">
        <f>IF(AND(AX568="IRF4_interactor_Treg",BE568="IRF4_interactor_Th17"),1,IF(AX568="IRF4_interactor_Treg","IRF4_Treg",IF(BE568="IRF4_interactor_Th17","IRF4_Th17",0)))</f>
        <v>0</v>
      </c>
      <c r="BH568" s="25">
        <f>IFERROR(TTEST(AH568:AP568,P568:X568,2,1),IF(OR(COUNTIF(P568:X568,"&gt;0")&gt;7,COUNTIF(AH568:AP568,"&gt;0")&gt;7),0,9999))</f>
        <v>0.49637143819047125</v>
      </c>
      <c r="BI568" s="25">
        <f>IF(BH568=9999,$BS$5,RANK(BH568,$BH$3:$BH$1993,1))</f>
        <v>1465</v>
      </c>
      <c r="BJ568" s="25">
        <f>$BQ$3*BI568/$BO$5</f>
        <v>7.3581115017579109E-3</v>
      </c>
      <c r="BK568" s="25" t="str">
        <f>IF(BH568&lt;BJ568,BH568,"ns")</f>
        <v>ns</v>
      </c>
      <c r="BL568" s="26">
        <f>SUM(COUNTIF(P568:X568, "&gt;0"), COUNTIF(AH568:AP568, "&gt;0"))</f>
        <v>18</v>
      </c>
    </row>
    <row r="569" spans="1:64">
      <c r="A569" t="s">
        <v>7083</v>
      </c>
      <c r="B569" t="s">
        <v>7084</v>
      </c>
      <c r="C569">
        <v>3.6005000000000002E-2</v>
      </c>
      <c r="D569">
        <v>3</v>
      </c>
      <c r="E569">
        <v>3</v>
      </c>
      <c r="F569">
        <v>0</v>
      </c>
      <c r="G569">
        <v>19230</v>
      </c>
      <c r="H569">
        <v>26505.599999999999</v>
      </c>
      <c r="I569">
        <v>20324.3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32596.799999999999</v>
      </c>
      <c r="R569">
        <v>36199.599999999999</v>
      </c>
      <c r="S569">
        <v>41143.4</v>
      </c>
      <c r="T569">
        <v>72045.600000000006</v>
      </c>
      <c r="U569">
        <v>9080.3700000000008</v>
      </c>
      <c r="V569">
        <v>43382.9</v>
      </c>
      <c r="W569">
        <v>50207.5</v>
      </c>
      <c r="X569">
        <v>69965.899999999994</v>
      </c>
      <c r="Y569">
        <v>26040.400000000001</v>
      </c>
      <c r="Z569">
        <v>0</v>
      </c>
      <c r="AA569">
        <v>32763.599999999999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73924.899999999994</v>
      </c>
      <c r="AI569">
        <v>60840.2</v>
      </c>
      <c r="AJ569">
        <v>70309</v>
      </c>
      <c r="AK569">
        <v>16103.2</v>
      </c>
      <c r="AL569">
        <v>47513.1</v>
      </c>
      <c r="AM569">
        <v>0</v>
      </c>
      <c r="AN569">
        <v>24158</v>
      </c>
      <c r="AO569">
        <v>35272.300000000003</v>
      </c>
      <c r="AP569">
        <v>0</v>
      </c>
      <c r="AR569" s="16">
        <f>IFERROR(TTEST(G569:O569,P569:X569,2,1),IF(OR(COUNTIF(P569:X569,"&gt;0")&gt;7,COUNTIF(G569:O569,"&gt;0")&gt;7),0,9999))</f>
        <v>1.4526698911292655E-2</v>
      </c>
      <c r="AS569" s="16">
        <f>IF(AR569=9999,$BO$3,RANK(AR569,$AR$3:$AR$1993,1))</f>
        <v>742</v>
      </c>
      <c r="AT569" s="16">
        <f>LOG((IFERROR(SUM(P569:X569)/COUNTIF(P569:X569, "&gt;0"),0.1))/(IFERROR(SUM(G569:O569)/COUNTIF(G569:O569, "&gt;0"),0.1)),2)</f>
        <v>1.0093981354478747</v>
      </c>
      <c r="AU569" s="17">
        <f>SUM(COUNTIF(P569:X569, "&gt;0"), COUNTIF(G569:O569, "&gt;0"))</f>
        <v>11</v>
      </c>
      <c r="AV569" s="18">
        <f>$BQ$3*AS569/$BO$3</f>
        <v>3.7323943661971832E-3</v>
      </c>
      <c r="AW569" s="18" t="str">
        <f>IF(AR569&lt;AV569,AR569,"ns")</f>
        <v>ns</v>
      </c>
      <c r="AX569" s="19" t="str">
        <f>IF(AND(AW569&lt;0.01,ABS(AT569)&gt;1.5,D569&gt;2), IF(AND(AT569&gt;0,COUNTIF(P569:X569,"&gt;0")&gt;7),"IRF4_interactor_Treg", (IF(AND(AT569&lt;0,COUNTIF(G569:O569, "&gt;0")&gt;7), "background_significant", "ns"))), "ns")</f>
        <v>ns</v>
      </c>
      <c r="AY569" s="20">
        <f>IFERROR(TTEST(Y569:AG569,AH569:AP569,2,1),IF(OR(COUNTIF(AH569:AP569,"&gt;0")&gt;7,COUNTIF(Y569:AG569,"&gt;0")&gt;7),0,9999))</f>
        <v>3.0787874416736021E-3</v>
      </c>
      <c r="AZ569" s="20">
        <f>IF(AY569=9999,$BO$4,RANK(AY569,$AY$3:$AY$1993,1))</f>
        <v>551</v>
      </c>
      <c r="BA569" s="20">
        <f>LOG((IFERROR(SUM(AH569:AP569)/COUNTIF(AH569:AP569, "&gt;0"),0.1))/(IFERROR(SUM(Y569:AG569)/COUNTIF(Y569:AG569, "&gt;0"),0.1)),2)</f>
        <v>0.67288548995358866</v>
      </c>
      <c r="BB569" s="21">
        <f>SUM(COUNTIF(AH569:AP569, "&gt;0"), COUNTIF(Y569:AG569, "&gt;0"))</f>
        <v>9</v>
      </c>
      <c r="BC569" s="22">
        <f>$BQ$3*AZ569/$BO$4</f>
        <v>2.7688442211055275E-3</v>
      </c>
      <c r="BD569" s="22" t="str">
        <f>IF(AY569&lt;BC569,AY569,"ns")</f>
        <v>ns</v>
      </c>
      <c r="BE569" s="23" t="str">
        <f>IF(AND(BD569&lt;0.01,ABS(BA569)&gt;1.5,D569&gt;2), IF(AND(BA569&gt;0,COUNTIF(AH569:AP569,"&gt;0")&gt;7),"IRF4_interactor_Th17", (IF(AND(BA569&lt;0,COUNTIF(Y569:AG569, "&gt;0")&gt;7), "background_significant", "ns"))), "ns")</f>
        <v>ns</v>
      </c>
      <c r="BF569" s="24" t="str">
        <f>IF(OR(AX569 ="IRF4_interactor_Treg", BE569 ="IRF4_interactor_Th17"), LOG((AVERAGE(AH569:AP569)+0.1)/(AVERAGE(P569:X569)+0.1),2),"ns")</f>
        <v>ns</v>
      </c>
      <c r="BG569" s="24">
        <f>IF(AND(AX569="IRF4_interactor_Treg",BE569="IRF4_interactor_Th17"),1,IF(AX569="IRF4_interactor_Treg","IRF4_Treg",IF(BE569="IRF4_interactor_Th17","IRF4_Th17",0)))</f>
        <v>0</v>
      </c>
      <c r="BH569" s="25">
        <f>IFERROR(TTEST(AH569:AP569,P569:X569,2,1),IF(OR(COUNTIF(P569:X569,"&gt;0")&gt;7,COUNTIF(AH569:AP569,"&gt;0")&gt;7),0,9999))</f>
        <v>0.83886701051066703</v>
      </c>
      <c r="BI569" s="25">
        <f>IF(BH569=9999,$BS$5,RANK(BH569,$BH$3:$BH$1993,1))</f>
        <v>1829</v>
      </c>
      <c r="BJ569" s="25">
        <f>$BQ$3*BI569/$BO$5</f>
        <v>9.1863385233550976E-3</v>
      </c>
      <c r="BK569" s="25" t="str">
        <f>IF(BH569&lt;BJ569,BH569,"ns")</f>
        <v>ns</v>
      </c>
      <c r="BL569" s="26">
        <f>SUM(COUNTIF(P569:X569, "&gt;0"), COUNTIF(AH569:AP569, "&gt;0"))</f>
        <v>15</v>
      </c>
    </row>
    <row r="570" spans="1:64">
      <c r="A570" t="s">
        <v>4685</v>
      </c>
      <c r="B570" t="s">
        <v>4686</v>
      </c>
      <c r="C570">
        <v>2.3518300000000001E-3</v>
      </c>
      <c r="D570">
        <v>5</v>
      </c>
      <c r="E570">
        <v>1</v>
      </c>
      <c r="F570">
        <v>4</v>
      </c>
      <c r="G570">
        <v>84821</v>
      </c>
      <c r="H570">
        <v>50861.8</v>
      </c>
      <c r="I570">
        <v>66873</v>
      </c>
      <c r="J570">
        <v>68557.399999999994</v>
      </c>
      <c r="K570">
        <v>41127.9</v>
      </c>
      <c r="L570">
        <v>44464.800000000003</v>
      </c>
      <c r="M570">
        <v>24741.8</v>
      </c>
      <c r="N570">
        <v>25914.799999999999</v>
      </c>
      <c r="O570">
        <v>18142.2</v>
      </c>
      <c r="P570">
        <v>123121</v>
      </c>
      <c r="Q570">
        <v>84231.9</v>
      </c>
      <c r="R570">
        <v>84511.5</v>
      </c>
      <c r="S570">
        <v>125520</v>
      </c>
      <c r="T570">
        <v>133705</v>
      </c>
      <c r="U570">
        <v>134718</v>
      </c>
      <c r="V570">
        <v>221080</v>
      </c>
      <c r="W570">
        <v>191580</v>
      </c>
      <c r="X570">
        <v>190569</v>
      </c>
      <c r="Y570">
        <v>53984.7</v>
      </c>
      <c r="Z570">
        <v>50816</v>
      </c>
      <c r="AA570">
        <v>63363.8</v>
      </c>
      <c r="AB570">
        <v>35307.5</v>
      </c>
      <c r="AC570">
        <v>38496</v>
      </c>
      <c r="AD570">
        <v>69754.600000000006</v>
      </c>
      <c r="AE570">
        <v>47856.5</v>
      </c>
      <c r="AF570">
        <v>108670</v>
      </c>
      <c r="AG570">
        <v>119260</v>
      </c>
      <c r="AH570">
        <v>201604</v>
      </c>
      <c r="AI570">
        <v>216388</v>
      </c>
      <c r="AJ570">
        <v>230283</v>
      </c>
      <c r="AK570">
        <v>87611.3</v>
      </c>
      <c r="AL570">
        <v>80894</v>
      </c>
      <c r="AM570">
        <v>70392</v>
      </c>
      <c r="AN570">
        <v>143613</v>
      </c>
      <c r="AO570">
        <v>197595</v>
      </c>
      <c r="AP570">
        <v>141173</v>
      </c>
      <c r="AR570" s="16">
        <f>IFERROR(TTEST(G570:O570,P570:X570,2,1),IF(OR(COUNTIF(P570:X570,"&gt;0")&gt;7,COUNTIF(G570:O570,"&gt;0")&gt;7),0,9999))</f>
        <v>2.5892893190684082E-3</v>
      </c>
      <c r="AS570" s="16">
        <f>IF(AR570=9999,$BO$3,RANK(AR570,$AR$3:$AR$1993,1))</f>
        <v>433</v>
      </c>
      <c r="AT570" s="16">
        <f>LOG((IFERROR(SUM(P570:X570)/COUNTIF(P570:X570, "&gt;0"),0.1))/(IFERROR(SUM(G570:O570)/COUNTIF(G570:O570, "&gt;0"),0.1)),2)</f>
        <v>1.5990460306123657</v>
      </c>
      <c r="AU570" s="17">
        <f>SUM(COUNTIF(P570:X570, "&gt;0"), COUNTIF(G570:O570, "&gt;0"))</f>
        <v>18</v>
      </c>
      <c r="AV570" s="18">
        <f>$BQ$3*AS570/$BO$3</f>
        <v>2.1780684104627766E-3</v>
      </c>
      <c r="AW570" s="18" t="str">
        <f>IF(AR570&lt;AV570,AR570,"ns")</f>
        <v>ns</v>
      </c>
      <c r="AX570" s="19" t="str">
        <f>IF(AND(AW570&lt;0.01,ABS(AT570)&gt;1.5,D570&gt;2), IF(AND(AT570&gt;0,COUNTIF(P570:X570,"&gt;0")&gt;7),"IRF4_interactor_Treg", (IF(AND(AT570&lt;0,COUNTIF(G570:O570, "&gt;0")&gt;7), "background_significant", "ns"))), "ns")</f>
        <v>ns</v>
      </c>
      <c r="AY570" s="20">
        <f>IFERROR(TTEST(Y570:AG570,AH570:AP570,2,1),IF(OR(COUNTIF(AH570:AP570,"&gt;0")&gt;7,COUNTIF(Y570:AG570,"&gt;0")&gt;7),0,9999))</f>
        <v>3.1050226361776074E-3</v>
      </c>
      <c r="AZ570" s="20">
        <f>IF(AY570=9999,$BO$4,RANK(AY570,$AY$3:$AY$1993,1))</f>
        <v>552</v>
      </c>
      <c r="BA570" s="20">
        <f>LOG((IFERROR(SUM(AH570:AP570)/COUNTIF(AH570:AP570, "&gt;0"),0.1))/(IFERROR(SUM(Y570:AG570)/COUNTIF(Y570:AG570, "&gt;0"),0.1)),2)</f>
        <v>1.2210223106089115</v>
      </c>
      <c r="BB570" s="21">
        <f>SUM(COUNTIF(AH570:AP570, "&gt;0"), COUNTIF(Y570:AG570, "&gt;0"))</f>
        <v>18</v>
      </c>
      <c r="BC570" s="22">
        <f>$BQ$3*AZ570/$BO$4</f>
        <v>2.7738693467336687E-3</v>
      </c>
      <c r="BD570" s="22" t="str">
        <f>IF(AY570&lt;BC570,AY570,"ns")</f>
        <v>ns</v>
      </c>
      <c r="BE570" s="23" t="str">
        <f>IF(AND(BD570&lt;0.01,ABS(BA570)&gt;1.5,D570&gt;2), IF(AND(BA570&gt;0,COUNTIF(AH570:AP570,"&gt;0")&gt;7),"IRF4_interactor_Th17", (IF(AND(BA570&lt;0,COUNTIF(Y570:AG570, "&gt;0")&gt;7), "background_significant", "ns"))), "ns")</f>
        <v>ns</v>
      </c>
      <c r="BF570" s="24" t="str">
        <f>IF(OR(AX570 ="IRF4_interactor_Treg", BE570 ="IRF4_interactor_Th17"), LOG((AVERAGE(AH570:AP570)+0.1)/(AVERAGE(P570:X570)+0.1),2),"ns")</f>
        <v>ns</v>
      </c>
      <c r="BG570" s="24">
        <f>IF(AND(AX570="IRF4_interactor_Treg",BE570="IRF4_interactor_Th17"),1,IF(AX570="IRF4_interactor_Treg","IRF4_Treg",IF(BE570="IRF4_interactor_Th17","IRF4_Th17",0)))</f>
        <v>0</v>
      </c>
      <c r="BH570" s="25">
        <f>IFERROR(TTEST(AH570:AP570,P570:X570,2,1),IF(OR(COUNTIF(P570:X570,"&gt;0")&gt;7,COUNTIF(AH570:AP570,"&gt;0")&gt;7),0,9999))</f>
        <v>0.76640996562801456</v>
      </c>
      <c r="BI570" s="25">
        <f>IF(BH570=9999,$BS$5,RANK(BH570,$BH$3:$BH$1993,1))</f>
        <v>1750</v>
      </c>
      <c r="BJ570" s="25">
        <f>$BQ$3*BI570/$BO$5</f>
        <v>8.7895529884480152E-3</v>
      </c>
      <c r="BK570" s="25" t="str">
        <f>IF(BH570&lt;BJ570,BH570,"ns")</f>
        <v>ns</v>
      </c>
      <c r="BL570" s="26">
        <f>SUM(COUNTIF(P570:X570, "&gt;0"), COUNTIF(AH570:AP570, "&gt;0"))</f>
        <v>18</v>
      </c>
    </row>
    <row r="571" spans="1:64">
      <c r="A571" t="s">
        <v>5677</v>
      </c>
      <c r="B571" t="s">
        <v>5678</v>
      </c>
      <c r="C571">
        <v>7.1633199999999997E-4</v>
      </c>
      <c r="D571">
        <v>3</v>
      </c>
      <c r="E571">
        <v>3</v>
      </c>
      <c r="F571">
        <v>0</v>
      </c>
      <c r="G571">
        <v>422336</v>
      </c>
      <c r="H571">
        <v>299872</v>
      </c>
      <c r="I571">
        <v>222698</v>
      </c>
      <c r="J571">
        <v>264123</v>
      </c>
      <c r="K571">
        <v>224866</v>
      </c>
      <c r="L571">
        <v>220732</v>
      </c>
      <c r="M571">
        <v>226093</v>
      </c>
      <c r="N571">
        <v>155276</v>
      </c>
      <c r="O571">
        <v>180206</v>
      </c>
      <c r="P571">
        <v>311769</v>
      </c>
      <c r="Q571">
        <v>332860</v>
      </c>
      <c r="R571">
        <v>225175</v>
      </c>
      <c r="S571">
        <v>329720</v>
      </c>
      <c r="T571">
        <v>282895</v>
      </c>
      <c r="U571">
        <v>301467</v>
      </c>
      <c r="V571">
        <v>327188</v>
      </c>
      <c r="W571">
        <v>351980</v>
      </c>
      <c r="X571">
        <v>273589</v>
      </c>
      <c r="Y571">
        <v>324680</v>
      </c>
      <c r="Z571">
        <v>323208</v>
      </c>
      <c r="AA571">
        <v>276524</v>
      </c>
      <c r="AB571">
        <v>300518</v>
      </c>
      <c r="AC571">
        <v>304599</v>
      </c>
      <c r="AD571">
        <v>192539</v>
      </c>
      <c r="AE571">
        <v>150710</v>
      </c>
      <c r="AF571">
        <v>223704</v>
      </c>
      <c r="AG571">
        <v>163261</v>
      </c>
      <c r="AH571">
        <v>466593</v>
      </c>
      <c r="AI571">
        <v>459948</v>
      </c>
      <c r="AJ571">
        <v>404847</v>
      </c>
      <c r="AK571">
        <v>315777</v>
      </c>
      <c r="AL571">
        <v>330487</v>
      </c>
      <c r="AM571">
        <v>249324</v>
      </c>
      <c r="AN571">
        <v>248754</v>
      </c>
      <c r="AO571">
        <v>367843</v>
      </c>
      <c r="AP571">
        <v>160470</v>
      </c>
      <c r="AR571" s="16">
        <f>IFERROR(TTEST(G571:O571,P571:X571,2,1),IF(OR(COUNTIF(P571:X571,"&gt;0")&gt;7,COUNTIF(G571:O571,"&gt;0")&gt;7),0,9999))</f>
        <v>6.9867251785931256E-2</v>
      </c>
      <c r="AS571" s="16">
        <f>IF(AR571=9999,$BO$3,RANK(AR571,$AR$3:$AR$1993,1))</f>
        <v>1056</v>
      </c>
      <c r="AT571" s="16">
        <f>LOG((IFERROR(SUM(P571:X571)/COUNTIF(P571:X571, "&gt;0"),0.1))/(IFERROR(SUM(G571:O571)/COUNTIF(G571:O571, "&gt;0"),0.1)),2)</f>
        <v>0.3043178602167399</v>
      </c>
      <c r="AU571" s="17">
        <f>SUM(COUNTIF(P571:X571, "&gt;0"), COUNTIF(G571:O571, "&gt;0"))</f>
        <v>18</v>
      </c>
      <c r="AV571" s="18">
        <f>$BQ$3*AS571/$BO$3</f>
        <v>5.3118712273641858E-3</v>
      </c>
      <c r="AW571" s="18" t="str">
        <f>IF(AR571&lt;AV571,AR571,"ns")</f>
        <v>ns</v>
      </c>
      <c r="AX571" s="19" t="str">
        <f>IF(AND(AW571&lt;0.01,ABS(AT571)&gt;1.5,D571&gt;2), IF(AND(AT571&gt;0,COUNTIF(P571:X571,"&gt;0")&gt;7),"IRF4_interactor_Treg", (IF(AND(AT571&lt;0,COUNTIF(G571:O571, "&gt;0")&gt;7), "background_significant", "ns"))), "ns")</f>
        <v>ns</v>
      </c>
      <c r="AY571" s="20">
        <f>IFERROR(TTEST(Y571:AG571,AH571:AP571,2,1),IF(OR(COUNTIF(AH571:AP571,"&gt;0")&gt;7,COUNTIF(Y571:AG571,"&gt;0")&gt;7),0,9999))</f>
        <v>3.1081792708068955E-3</v>
      </c>
      <c r="AZ571" s="20">
        <f>IF(AY571=9999,$BO$4,RANK(AY571,$AY$3:$AY$1993,1))</f>
        <v>553</v>
      </c>
      <c r="BA571" s="20">
        <f>LOG((IFERROR(SUM(AH571:AP571)/COUNTIF(AH571:AP571, "&gt;0"),0.1))/(IFERROR(SUM(Y571:AG571)/COUNTIF(Y571:AG571, "&gt;0"),0.1)),2)</f>
        <v>0.41074675917072379</v>
      </c>
      <c r="BB571" s="21">
        <f>SUM(COUNTIF(AH571:AP571, "&gt;0"), COUNTIF(Y571:AG571, "&gt;0"))</f>
        <v>18</v>
      </c>
      <c r="BC571" s="22">
        <f>$BQ$3*AZ571/$BO$4</f>
        <v>2.778894472361809E-3</v>
      </c>
      <c r="BD571" s="22" t="str">
        <f>IF(AY571&lt;BC571,AY571,"ns")</f>
        <v>ns</v>
      </c>
      <c r="BE571" s="23" t="str">
        <f>IF(AND(BD571&lt;0.01,ABS(BA571)&gt;1.5,D571&gt;2), IF(AND(BA571&gt;0,COUNTIF(AH571:AP571,"&gt;0")&gt;7),"IRF4_interactor_Th17", (IF(AND(BA571&lt;0,COUNTIF(Y571:AG571, "&gt;0")&gt;7), "background_significant", "ns"))), "ns")</f>
        <v>ns</v>
      </c>
      <c r="BF571" s="24" t="str">
        <f>IF(OR(AX571 ="IRF4_interactor_Treg", BE571 ="IRF4_interactor_Th17"), LOG((AVERAGE(AH571:AP571)+0.1)/(AVERAGE(P571:X571)+0.1),2),"ns")</f>
        <v>ns</v>
      </c>
      <c r="BG571" s="24">
        <f>IF(AND(AX571="IRF4_interactor_Treg",BE571="IRF4_interactor_Th17"),1,IF(AX571="IRF4_interactor_Treg","IRF4_Treg",IF(BE571="IRF4_interactor_Th17","IRF4_Th17",0)))</f>
        <v>0</v>
      </c>
      <c r="BH571" s="25">
        <f>IFERROR(TTEST(AH571:AP571,P571:X571,2,1),IF(OR(COUNTIF(P571:X571,"&gt;0")&gt;7,COUNTIF(AH571:AP571,"&gt;0")&gt;7),0,9999))</f>
        <v>0.42221837553440345</v>
      </c>
      <c r="BI571" s="25">
        <f>IF(BH571=9999,$BS$5,RANK(BH571,$BH$3:$BH$1993,1))</f>
        <v>1353</v>
      </c>
      <c r="BJ571" s="25">
        <f>$BQ$3*BI571/$BO$5</f>
        <v>6.7955801104972379E-3</v>
      </c>
      <c r="BK571" s="25" t="str">
        <f>IF(BH571&lt;BJ571,BH571,"ns")</f>
        <v>ns</v>
      </c>
      <c r="BL571" s="26">
        <f>SUM(COUNTIF(P571:X571, "&gt;0"), COUNTIF(AH571:AP571, "&gt;0"))</f>
        <v>18</v>
      </c>
    </row>
    <row r="572" spans="1:64">
      <c r="A572" t="s">
        <v>4923</v>
      </c>
      <c r="B572" t="s">
        <v>4924</v>
      </c>
      <c r="C572">
        <v>7.1633199999999997E-4</v>
      </c>
      <c r="D572">
        <v>23</v>
      </c>
      <c r="E572">
        <v>23</v>
      </c>
      <c r="F572">
        <v>0</v>
      </c>
      <c r="G572">
        <v>1793830</v>
      </c>
      <c r="H572">
        <v>1812350</v>
      </c>
      <c r="I572">
        <v>2043400</v>
      </c>
      <c r="J572">
        <v>941862</v>
      </c>
      <c r="K572">
        <v>982348</v>
      </c>
      <c r="L572">
        <v>1013700</v>
      </c>
      <c r="M572">
        <v>730731</v>
      </c>
      <c r="N572">
        <v>734581</v>
      </c>
      <c r="O572">
        <v>832443</v>
      </c>
      <c r="P572">
        <v>1725390</v>
      </c>
      <c r="Q572">
        <v>1643290</v>
      </c>
      <c r="R572">
        <v>1608010</v>
      </c>
      <c r="S572">
        <v>1808060</v>
      </c>
      <c r="T572">
        <v>1862650</v>
      </c>
      <c r="U572">
        <v>1830400</v>
      </c>
      <c r="V572">
        <v>1863020</v>
      </c>
      <c r="W572">
        <v>2089600</v>
      </c>
      <c r="X572">
        <v>2117700</v>
      </c>
      <c r="Y572">
        <v>1553780</v>
      </c>
      <c r="Z572">
        <v>1602850</v>
      </c>
      <c r="AA572">
        <v>1737990</v>
      </c>
      <c r="AB572">
        <v>1108130</v>
      </c>
      <c r="AC572">
        <v>1076760</v>
      </c>
      <c r="AD572">
        <v>1183220</v>
      </c>
      <c r="AE572">
        <v>973604</v>
      </c>
      <c r="AF572">
        <v>1407150</v>
      </c>
      <c r="AG572">
        <v>1369600</v>
      </c>
      <c r="AH572">
        <v>2827970</v>
      </c>
      <c r="AI572">
        <v>2766180</v>
      </c>
      <c r="AJ572">
        <v>3326220</v>
      </c>
      <c r="AK572">
        <v>1232000</v>
      </c>
      <c r="AL572">
        <v>1282140</v>
      </c>
      <c r="AM572">
        <v>1336980</v>
      </c>
      <c r="AN572">
        <v>1779930</v>
      </c>
      <c r="AO572">
        <v>2417900</v>
      </c>
      <c r="AP572">
        <v>1823260</v>
      </c>
      <c r="AR572" s="16">
        <f>IFERROR(TTEST(G572:O572,P572:X572,2,1),IF(OR(COUNTIF(P572:X572,"&gt;0")&gt;7,COUNTIF(G572:O572,"&gt;0")&gt;7),0,9999))</f>
        <v>2.3007069443631581E-2</v>
      </c>
      <c r="AS572" s="16">
        <f>IF(AR572=9999,$BO$3,RANK(AR572,$AR$3:$AR$1993,1))</f>
        <v>821</v>
      </c>
      <c r="AT572" s="16">
        <f>LOG((IFERROR(SUM(P572:X572)/COUNTIF(P572:X572, "&gt;0"),0.1))/(IFERROR(SUM(G572:O572)/COUNTIF(G572:O572, "&gt;0"),0.1)),2)</f>
        <v>0.60429344514439787</v>
      </c>
      <c r="AU572" s="17">
        <f>SUM(COUNTIF(P572:X572, "&gt;0"), COUNTIF(G572:O572, "&gt;0"))</f>
        <v>18</v>
      </c>
      <c r="AV572" s="18">
        <f>$BQ$3*AS572/$BO$3</f>
        <v>4.1297786720321935E-3</v>
      </c>
      <c r="AW572" s="18" t="str">
        <f>IF(AR572&lt;AV572,AR572,"ns")</f>
        <v>ns</v>
      </c>
      <c r="AX572" s="19" t="str">
        <f>IF(AND(AW572&lt;0.01,ABS(AT572)&gt;1.5,D572&gt;2), IF(AND(AT572&gt;0,COUNTIF(P572:X572,"&gt;0")&gt;7),"IRF4_interactor_Treg", (IF(AND(AT572&lt;0,COUNTIF(G572:O572, "&gt;0")&gt;7), "background_significant", "ns"))), "ns")</f>
        <v>ns</v>
      </c>
      <c r="AY572" s="20">
        <f>IFERROR(TTEST(Y572:AG572,AH572:AP572,2,1),IF(OR(COUNTIF(AH572:AP572,"&gt;0")&gt;7,COUNTIF(Y572:AG572,"&gt;0")&gt;7),0,9999))</f>
        <v>3.128981937025186E-3</v>
      </c>
      <c r="AZ572" s="20">
        <f>IF(AY572=9999,$BO$4,RANK(AY572,$AY$3:$AY$1993,1))</f>
        <v>554</v>
      </c>
      <c r="BA572" s="20">
        <f>LOG((IFERROR(SUM(AH572:AP572)/COUNTIF(AH572:AP572, "&gt;0"),0.1))/(IFERROR(SUM(Y572:AG572)/COUNTIF(Y572:AG572, "&gt;0"),0.1)),2)</f>
        <v>0.64555657800802502</v>
      </c>
      <c r="BB572" s="21">
        <f>SUM(COUNTIF(AH572:AP572, "&gt;0"), COUNTIF(Y572:AG572, "&gt;0"))</f>
        <v>18</v>
      </c>
      <c r="BC572" s="22">
        <f>$BQ$3*AZ572/$BO$4</f>
        <v>2.7839195979899498E-3</v>
      </c>
      <c r="BD572" s="22" t="str">
        <f>IF(AY572&lt;BC572,AY572,"ns")</f>
        <v>ns</v>
      </c>
      <c r="BE572" s="23" t="str">
        <f>IF(AND(BD572&lt;0.01,ABS(BA572)&gt;1.5,D572&gt;2), IF(AND(BA572&gt;0,COUNTIF(AH572:AP572,"&gt;0")&gt;7),"IRF4_interactor_Th17", (IF(AND(BA572&lt;0,COUNTIF(Y572:AG572, "&gt;0")&gt;7), "background_significant", "ns"))), "ns")</f>
        <v>ns</v>
      </c>
      <c r="BF572" s="24" t="str">
        <f>IF(OR(AX572 ="IRF4_interactor_Treg", BE572 ="IRF4_interactor_Th17"), LOG((AVERAGE(AH572:AP572)+0.1)/(AVERAGE(P572:X572)+0.1),2),"ns")</f>
        <v>ns</v>
      </c>
      <c r="BG572" s="24">
        <f>IF(AND(AX572="IRF4_interactor_Treg",BE572="IRF4_interactor_Th17"),1,IF(AX572="IRF4_interactor_Treg","IRF4_Treg",IF(BE572="IRF4_interactor_Th17","IRF4_Th17",0)))</f>
        <v>0</v>
      </c>
      <c r="BH572" s="25">
        <f>IFERROR(TTEST(AH572:AP572,P572:X572,2,1),IF(OR(COUNTIF(P572:X572,"&gt;0")&gt;7,COUNTIF(AH572:AP572,"&gt;0")&gt;7),0,9999))</f>
        <v>0.41215363877188038</v>
      </c>
      <c r="BI572" s="25">
        <f>IF(BH572=9999,$BS$5,RANK(BH572,$BH$3:$BH$1993,1))</f>
        <v>1342</v>
      </c>
      <c r="BJ572" s="25">
        <f>$BQ$3*BI572/$BO$5</f>
        <v>6.7403314917127075E-3</v>
      </c>
      <c r="BK572" s="25" t="str">
        <f>IF(BH572&lt;BJ572,BH572,"ns")</f>
        <v>ns</v>
      </c>
      <c r="BL572" s="26">
        <f>SUM(COUNTIF(P572:X572, "&gt;0"), COUNTIF(AH572:AP572, "&gt;0"))</f>
        <v>18</v>
      </c>
    </row>
    <row r="573" spans="1:64">
      <c r="A573" t="s">
        <v>6799</v>
      </c>
      <c r="B573" t="s">
        <v>6800</v>
      </c>
      <c r="C573">
        <v>9.35891E-4</v>
      </c>
      <c r="D573">
        <v>4</v>
      </c>
      <c r="E573">
        <v>4</v>
      </c>
      <c r="F573">
        <v>0</v>
      </c>
      <c r="G573">
        <v>274692</v>
      </c>
      <c r="H573">
        <v>182908</v>
      </c>
      <c r="I573">
        <v>228171</v>
      </c>
      <c r="J573">
        <v>137317</v>
      </c>
      <c r="K573">
        <v>64803.5</v>
      </c>
      <c r="L573">
        <v>54973.599999999999</v>
      </c>
      <c r="M573">
        <v>67599.899999999994</v>
      </c>
      <c r="N573">
        <v>63359.3</v>
      </c>
      <c r="O573">
        <v>35289.9</v>
      </c>
      <c r="P573">
        <v>158745</v>
      </c>
      <c r="Q573">
        <v>136719</v>
      </c>
      <c r="R573">
        <v>175303</v>
      </c>
      <c r="S573">
        <v>223756</v>
      </c>
      <c r="T573">
        <v>171596</v>
      </c>
      <c r="U573">
        <v>288082</v>
      </c>
      <c r="V573">
        <v>141020</v>
      </c>
      <c r="W573">
        <v>200070</v>
      </c>
      <c r="X573">
        <v>169962</v>
      </c>
      <c r="Y573">
        <v>155070</v>
      </c>
      <c r="Z573">
        <v>162219</v>
      </c>
      <c r="AA573">
        <v>192266</v>
      </c>
      <c r="AB573">
        <v>120564</v>
      </c>
      <c r="AC573">
        <v>123117</v>
      </c>
      <c r="AD573">
        <v>122373</v>
      </c>
      <c r="AE573">
        <v>66459.399999999994</v>
      </c>
      <c r="AF573">
        <v>89034</v>
      </c>
      <c r="AG573">
        <v>107517</v>
      </c>
      <c r="AH573">
        <v>248747</v>
      </c>
      <c r="AI573">
        <v>256787</v>
      </c>
      <c r="AJ573">
        <v>200047</v>
      </c>
      <c r="AK573">
        <v>106132</v>
      </c>
      <c r="AL573">
        <v>150498</v>
      </c>
      <c r="AM573">
        <v>200140</v>
      </c>
      <c r="AN573">
        <v>144227</v>
      </c>
      <c r="AO573">
        <v>191061</v>
      </c>
      <c r="AP573">
        <v>164636</v>
      </c>
      <c r="AR573" s="16">
        <f>IFERROR(TTEST(G573:O573,P573:X573,2,1),IF(OR(COUNTIF(P573:X573,"&gt;0")&gt;7,COUNTIF(G573:O573,"&gt;0")&gt;7),0,9999))</f>
        <v>0.13493432393392207</v>
      </c>
      <c r="AS573" s="16">
        <f>IF(AR573=9999,$BO$3,RANK(AR573,$AR$3:$AR$1993,1))</f>
        <v>1207</v>
      </c>
      <c r="AT573" s="16">
        <f>LOG((IFERROR(SUM(P573:X573)/COUNTIF(P573:X573, "&gt;0"),0.1))/(IFERROR(SUM(G573:O573)/COUNTIF(G573:O573, "&gt;0"),0.1)),2)</f>
        <v>0.58633346065430514</v>
      </c>
      <c r="AU573" s="17">
        <f>SUM(COUNTIF(P573:X573, "&gt;0"), COUNTIF(G573:O573, "&gt;0"))</f>
        <v>18</v>
      </c>
      <c r="AV573" s="18">
        <f>$BQ$3*AS573/$BO$3</f>
        <v>6.0714285714285714E-3</v>
      </c>
      <c r="AW573" s="18" t="str">
        <f>IF(AR573&lt;AV573,AR573,"ns")</f>
        <v>ns</v>
      </c>
      <c r="AX573" s="19" t="str">
        <f>IF(AND(AW573&lt;0.01,ABS(AT573)&gt;1.5,D573&gt;2), IF(AND(AT573&gt;0,COUNTIF(P573:X573,"&gt;0")&gt;7),"IRF4_interactor_Treg", (IF(AND(AT573&lt;0,COUNTIF(G573:O573, "&gt;0")&gt;7), "background_significant", "ns"))), "ns")</f>
        <v>ns</v>
      </c>
      <c r="AY573" s="20">
        <f>IFERROR(TTEST(Y573:AG573,AH573:AP573,2,1),IF(OR(COUNTIF(AH573:AP573,"&gt;0")&gt;7,COUNTIF(Y573:AG573,"&gt;0")&gt;7),0,9999))</f>
        <v>3.1341404627540843E-3</v>
      </c>
      <c r="AZ573" s="20">
        <f>IF(AY573=9999,$BO$4,RANK(AY573,$AY$3:$AY$1993,1))</f>
        <v>555</v>
      </c>
      <c r="BA573" s="20">
        <f>LOG((IFERROR(SUM(AH573:AP573)/COUNTIF(AH573:AP573, "&gt;0"),0.1))/(IFERROR(SUM(Y573:AG573)/COUNTIF(Y573:AG573, "&gt;0"),0.1)),2)</f>
        <v>0.54587348949367731</v>
      </c>
      <c r="BB573" s="21">
        <f>SUM(COUNTIF(AH573:AP573, "&gt;0"), COUNTIF(Y573:AG573, "&gt;0"))</f>
        <v>18</v>
      </c>
      <c r="BC573" s="22">
        <f>$BQ$3*AZ573/$BO$4</f>
        <v>2.7889447236180902E-3</v>
      </c>
      <c r="BD573" s="22" t="str">
        <f>IF(AY573&lt;BC573,AY573,"ns")</f>
        <v>ns</v>
      </c>
      <c r="BE573" s="23" t="str">
        <f>IF(AND(BD573&lt;0.01,ABS(BA573)&gt;1.5,D573&gt;2), IF(AND(BA573&gt;0,COUNTIF(AH573:AP573,"&gt;0")&gt;7),"IRF4_interactor_Th17", (IF(AND(BA573&lt;0,COUNTIF(Y573:AG573, "&gt;0")&gt;7), "background_significant", "ns"))), "ns")</f>
        <v>ns</v>
      </c>
      <c r="BF573" s="24" t="str">
        <f>IF(OR(AX573 ="IRF4_interactor_Treg", BE573 ="IRF4_interactor_Th17"), LOG((AVERAGE(AH573:AP573)+0.1)/(AVERAGE(P573:X573)+0.1),2),"ns")</f>
        <v>ns</v>
      </c>
      <c r="BG573" s="24">
        <f>IF(AND(AX573="IRF4_interactor_Treg",BE573="IRF4_interactor_Th17"),1,IF(AX573="IRF4_interactor_Treg","IRF4_Treg",IF(BE573="IRF4_interactor_Th17","IRF4_Th17",0)))</f>
        <v>0</v>
      </c>
      <c r="BH573" s="25">
        <f>IFERROR(TTEST(AH573:AP573,P573:X573,2,1),IF(OR(COUNTIF(P573:X573,"&gt;0")&gt;7,COUNTIF(AH573:AP573,"&gt;0")&gt;7),0,9999))</f>
        <v>0.98979366197531882</v>
      </c>
      <c r="BI573" s="25">
        <f>IF(BH573=9999,$BS$5,RANK(BH573,$BH$3:$BH$1993,1))</f>
        <v>1984</v>
      </c>
      <c r="BJ573" s="25">
        <f>$BQ$3*BI573/$BO$5</f>
        <v>9.9648417880462085E-3</v>
      </c>
      <c r="BK573" s="25" t="str">
        <f>IF(BH573&lt;BJ573,BH573,"ns")</f>
        <v>ns</v>
      </c>
      <c r="BL573" s="26">
        <f>SUM(COUNTIF(P573:X573, "&gt;0"), COUNTIF(AH573:AP573, "&gt;0"))</f>
        <v>18</v>
      </c>
    </row>
    <row r="574" spans="1:64">
      <c r="A574" t="s">
        <v>1651</v>
      </c>
      <c r="B574" t="s">
        <v>1652</v>
      </c>
      <c r="C574">
        <v>7.1633199999999997E-4</v>
      </c>
      <c r="D574">
        <v>9</v>
      </c>
      <c r="E574">
        <v>9</v>
      </c>
      <c r="F574">
        <v>0</v>
      </c>
      <c r="G574">
        <v>882391</v>
      </c>
      <c r="H574">
        <v>873129</v>
      </c>
      <c r="I574">
        <v>801101</v>
      </c>
      <c r="J574">
        <v>456800</v>
      </c>
      <c r="K574">
        <v>400237</v>
      </c>
      <c r="L574">
        <v>507350</v>
      </c>
      <c r="M574">
        <v>570357</v>
      </c>
      <c r="N574">
        <v>660465</v>
      </c>
      <c r="O574">
        <v>636968</v>
      </c>
      <c r="P574">
        <v>1115530</v>
      </c>
      <c r="Q574">
        <v>918726</v>
      </c>
      <c r="R574">
        <v>898135</v>
      </c>
      <c r="S574">
        <v>1145140</v>
      </c>
      <c r="T574">
        <v>1100920</v>
      </c>
      <c r="U574">
        <v>1056740</v>
      </c>
      <c r="V574">
        <v>1342570</v>
      </c>
      <c r="W574">
        <v>1566270</v>
      </c>
      <c r="X574">
        <v>1546210</v>
      </c>
      <c r="Y574">
        <v>920062</v>
      </c>
      <c r="Z574">
        <v>740686</v>
      </c>
      <c r="AA574">
        <v>711429</v>
      </c>
      <c r="AB574">
        <v>399637</v>
      </c>
      <c r="AC574">
        <v>591652</v>
      </c>
      <c r="AD574">
        <v>573556</v>
      </c>
      <c r="AE574">
        <v>284378</v>
      </c>
      <c r="AF574">
        <v>392918</v>
      </c>
      <c r="AG574">
        <v>345114</v>
      </c>
      <c r="AH574">
        <v>1300360</v>
      </c>
      <c r="AI574">
        <v>1154680</v>
      </c>
      <c r="AJ574">
        <v>1445760</v>
      </c>
      <c r="AK574">
        <v>534315</v>
      </c>
      <c r="AL574">
        <v>681773</v>
      </c>
      <c r="AM574">
        <v>609395</v>
      </c>
      <c r="AN574">
        <v>640763</v>
      </c>
      <c r="AO574">
        <v>796132</v>
      </c>
      <c r="AP574">
        <v>517536</v>
      </c>
      <c r="AR574" s="16">
        <f>IFERROR(TTEST(G574:O574,P574:X574,2,1),IF(OR(COUNTIF(P574:X574,"&gt;0")&gt;7,COUNTIF(G574:O574,"&gt;0")&gt;7),0,9999))</f>
        <v>1.2665437266917024E-3</v>
      </c>
      <c r="AS574" s="16">
        <f>IF(AR574=9999,$BO$3,RANK(AR574,$AR$3:$AR$1993,1))</f>
        <v>335</v>
      </c>
      <c r="AT574" s="16">
        <f>LOG((IFERROR(SUM(P574:X574)/COUNTIF(P574:X574, "&gt;0"),0.1))/(IFERROR(SUM(G574:O574)/COUNTIF(G574:O574, "&gt;0"),0.1)),2)</f>
        <v>0.88495865769420468</v>
      </c>
      <c r="AU574" s="17">
        <f>SUM(COUNTIF(P574:X574, "&gt;0"), COUNTIF(G574:O574, "&gt;0"))</f>
        <v>18</v>
      </c>
      <c r="AV574" s="18">
        <f>$BQ$3*AS574/$BO$3</f>
        <v>1.6851106639839035E-3</v>
      </c>
      <c r="AW574" s="18">
        <f>IF(AR574&lt;AV574,AR574,"ns")</f>
        <v>1.2665437266917024E-3</v>
      </c>
      <c r="AX574" s="19" t="str">
        <f>IF(AND(AW574&lt;0.01,ABS(AT574)&gt;1.5,D574&gt;2), IF(AND(AT574&gt;0,COUNTIF(P574:X574,"&gt;0")&gt;7),"IRF4_interactor_Treg", (IF(AND(AT574&lt;0,COUNTIF(G574:O574, "&gt;0")&gt;7), "background_significant", "ns"))), "ns")</f>
        <v>ns</v>
      </c>
      <c r="AY574" s="20">
        <f>IFERROR(TTEST(Y574:AG574,AH574:AP574,2,1),IF(OR(COUNTIF(AH574:AP574,"&gt;0")&gt;7,COUNTIF(Y574:AG574,"&gt;0")&gt;7),0,9999))</f>
        <v>3.1399570484308952E-3</v>
      </c>
      <c r="AZ574" s="20">
        <f>IF(AY574=9999,$BO$4,RANK(AY574,$AY$3:$AY$1993,1))</f>
        <v>556</v>
      </c>
      <c r="BA574" s="20">
        <f>LOG((IFERROR(SUM(AH574:AP574)/COUNTIF(AH574:AP574, "&gt;0"),0.1))/(IFERROR(SUM(Y574:AG574)/COUNTIF(Y574:AG574, "&gt;0"),0.1)),2)</f>
        <v>0.63106553096639728</v>
      </c>
      <c r="BB574" s="21">
        <f>SUM(COUNTIF(AH574:AP574, "&gt;0"), COUNTIF(Y574:AG574, "&gt;0"))</f>
        <v>18</v>
      </c>
      <c r="BC574" s="22">
        <f>$BQ$3*AZ574/$BO$4</f>
        <v>2.7939698492462314E-3</v>
      </c>
      <c r="BD574" s="22" t="str">
        <f>IF(AY574&lt;BC574,AY574,"ns")</f>
        <v>ns</v>
      </c>
      <c r="BE574" s="23" t="str">
        <f>IF(AND(BD574&lt;0.01,ABS(BA574)&gt;1.5,D574&gt;2), IF(AND(BA574&gt;0,COUNTIF(AH574:AP574,"&gt;0")&gt;7),"IRF4_interactor_Th17", (IF(AND(BA574&lt;0,COUNTIF(Y574:AG574, "&gt;0")&gt;7), "background_significant", "ns"))), "ns")</f>
        <v>ns</v>
      </c>
      <c r="BF574" s="24" t="str">
        <f>IF(OR(AX574 ="IRF4_interactor_Treg", BE574 ="IRF4_interactor_Th17"), LOG((AVERAGE(AH574:AP574)+0.1)/(AVERAGE(P574:X574)+0.1),2),"ns")</f>
        <v>ns</v>
      </c>
      <c r="BG574" s="24">
        <f>IF(AND(AX574="IRF4_interactor_Treg",BE574="IRF4_interactor_Th17"),1,IF(AX574="IRF4_interactor_Treg","IRF4_Treg",IF(BE574="IRF4_interactor_Th17","IRF4_Th17",0)))</f>
        <v>0</v>
      </c>
      <c r="BH574" s="25">
        <f>IFERROR(TTEST(AH574:AP574,P574:X574,2,1),IF(OR(COUNTIF(P574:X574,"&gt;0")&gt;7,COUNTIF(AH574:AP574,"&gt;0")&gt;7),0,9999))</f>
        <v>9.6796427391270132E-2</v>
      </c>
      <c r="BI574" s="25">
        <f>IF(BH574=9999,$BS$5,RANK(BH574,$BH$3:$BH$1993,1))</f>
        <v>654</v>
      </c>
      <c r="BJ574" s="25">
        <f>$BQ$3*BI574/$BO$5</f>
        <v>3.2847815168257155E-3</v>
      </c>
      <c r="BK574" s="25" t="str">
        <f>IF(BH574&lt;BJ574,BH574,"ns")</f>
        <v>ns</v>
      </c>
      <c r="BL574" s="26">
        <f>SUM(COUNTIF(P574:X574, "&gt;0"), COUNTIF(AH574:AP574, "&gt;0"))</f>
        <v>18</v>
      </c>
    </row>
    <row r="575" spans="1:64">
      <c r="A575" t="s">
        <v>1857</v>
      </c>
      <c r="B575" t="s">
        <v>1858</v>
      </c>
      <c r="C575">
        <v>7.1633199999999997E-4</v>
      </c>
      <c r="D575">
        <v>8</v>
      </c>
      <c r="E575">
        <v>4</v>
      </c>
      <c r="F575">
        <v>4</v>
      </c>
      <c r="G575">
        <v>2445030</v>
      </c>
      <c r="H575">
        <v>2520580</v>
      </c>
      <c r="I575">
        <v>2543740</v>
      </c>
      <c r="J575">
        <v>1954950</v>
      </c>
      <c r="K575">
        <v>2049630</v>
      </c>
      <c r="L575">
        <v>2018710</v>
      </c>
      <c r="M575">
        <v>1251530</v>
      </c>
      <c r="N575">
        <v>1291890</v>
      </c>
      <c r="O575">
        <v>1504240</v>
      </c>
      <c r="P575">
        <v>2707960</v>
      </c>
      <c r="Q575">
        <v>2699140</v>
      </c>
      <c r="R575">
        <v>2879100</v>
      </c>
      <c r="S575">
        <v>1963080</v>
      </c>
      <c r="T575">
        <v>1951660</v>
      </c>
      <c r="U575">
        <v>1978180</v>
      </c>
      <c r="V575">
        <v>1513350</v>
      </c>
      <c r="W575">
        <v>1748720</v>
      </c>
      <c r="X575">
        <v>1716150</v>
      </c>
      <c r="Y575">
        <v>2384700</v>
      </c>
      <c r="Z575">
        <v>2379510</v>
      </c>
      <c r="AA575">
        <v>2513450</v>
      </c>
      <c r="AB575">
        <v>1458540</v>
      </c>
      <c r="AC575">
        <v>1595250</v>
      </c>
      <c r="AD575">
        <v>1595370</v>
      </c>
      <c r="AE575">
        <v>1219710</v>
      </c>
      <c r="AF575">
        <v>1574230</v>
      </c>
      <c r="AG575">
        <v>1678030</v>
      </c>
      <c r="AH575">
        <v>2005920</v>
      </c>
      <c r="AI575">
        <v>2124340</v>
      </c>
      <c r="AJ575">
        <v>2125570</v>
      </c>
      <c r="AK575">
        <v>1238430</v>
      </c>
      <c r="AL575">
        <v>1406340</v>
      </c>
      <c r="AM575">
        <v>1523570</v>
      </c>
      <c r="AN575">
        <v>1171130</v>
      </c>
      <c r="AO575">
        <v>1580180</v>
      </c>
      <c r="AP575">
        <v>1258170</v>
      </c>
      <c r="AR575" s="16">
        <f>IFERROR(TTEST(G575:O575,P575:X575,2,1),IF(OR(COUNTIF(P575:X575,"&gt;0")&gt;7,COUNTIF(G575:O575,"&gt;0")&gt;7),0,9999))</f>
        <v>2.1207669475006238E-2</v>
      </c>
      <c r="AS575" s="16">
        <f>IF(AR575=9999,$BO$3,RANK(AR575,$AR$3:$AR$1993,1))</f>
        <v>796</v>
      </c>
      <c r="AT575" s="16">
        <f>LOG((IFERROR(SUM(P575:X575)/COUNTIF(P575:X575, "&gt;0"),0.1))/(IFERROR(SUM(G575:O575)/COUNTIF(G575:O575, "&gt;0"),0.1)),2)</f>
        <v>0.12393756688134715</v>
      </c>
      <c r="AU575" s="17">
        <f>SUM(COUNTIF(P575:X575, "&gt;0"), COUNTIF(G575:O575, "&gt;0"))</f>
        <v>18</v>
      </c>
      <c r="AV575" s="18">
        <f>$BQ$3*AS575/$BO$3</f>
        <v>4.0040241448692157E-3</v>
      </c>
      <c r="AW575" s="18" t="str">
        <f>IF(AR575&lt;AV575,AR575,"ns")</f>
        <v>ns</v>
      </c>
      <c r="AX575" s="19" t="str">
        <f>IF(AND(AW575&lt;0.01,ABS(AT575)&gt;1.5,D575&gt;2), IF(AND(AT575&gt;0,COUNTIF(P575:X575,"&gt;0")&gt;7),"IRF4_interactor_Treg", (IF(AND(AT575&lt;0,COUNTIF(G575:O575, "&gt;0")&gt;7), "background_significant", "ns"))), "ns")</f>
        <v>ns</v>
      </c>
      <c r="AY575" s="20">
        <f>IFERROR(TTEST(Y575:AG575,AH575:AP575,2,1),IF(OR(COUNTIF(AH575:AP575,"&gt;0")&gt;7,COUNTIF(Y575:AG575,"&gt;0")&gt;7),0,9999))</f>
        <v>3.145307334776061E-3</v>
      </c>
      <c r="AZ575" s="20">
        <f>IF(AY575=9999,$BO$4,RANK(AY575,$AY$3:$AY$1993,1))</f>
        <v>557</v>
      </c>
      <c r="BA575" s="20">
        <f>LOG((IFERROR(SUM(AH575:AP575)/COUNTIF(AH575:AP575, "&gt;0"),0.1))/(IFERROR(SUM(Y575:AG575)/COUNTIF(Y575:AG575, "&gt;0"),0.1)),2)</f>
        <v>-0.18415319162641638</v>
      </c>
      <c r="BB575" s="21">
        <f>SUM(COUNTIF(AH575:AP575, "&gt;0"), COUNTIF(Y575:AG575, "&gt;0"))</f>
        <v>18</v>
      </c>
      <c r="BC575" s="22">
        <f>$BQ$3*AZ575/$BO$4</f>
        <v>2.7989949748743722E-3</v>
      </c>
      <c r="BD575" s="22" t="str">
        <f>IF(AY575&lt;BC575,AY575,"ns")</f>
        <v>ns</v>
      </c>
      <c r="BE575" s="23" t="str">
        <f>IF(AND(BD575&lt;0.01,ABS(BA575)&gt;1.5,D575&gt;2), IF(AND(BA575&gt;0,COUNTIF(AH575:AP575,"&gt;0")&gt;7),"IRF4_interactor_Th17", (IF(AND(BA575&lt;0,COUNTIF(Y575:AG575, "&gt;0")&gt;7), "background_significant", "ns"))), "ns")</f>
        <v>ns</v>
      </c>
      <c r="BF575" s="24" t="str">
        <f>IF(OR(AX575 ="IRF4_interactor_Treg", BE575 ="IRF4_interactor_Th17"), LOG((AVERAGE(AH575:AP575)+0.1)/(AVERAGE(P575:X575)+0.1),2),"ns")</f>
        <v>ns</v>
      </c>
      <c r="BG575" s="24">
        <f>IF(AND(AX575="IRF4_interactor_Treg",BE575="IRF4_interactor_Th17"),1,IF(AX575="IRF4_interactor_Treg","IRF4_Treg",IF(BE575="IRF4_interactor_Th17","IRF4_Th17",0)))</f>
        <v>0</v>
      </c>
      <c r="BH575" s="25">
        <f>IFERROR(TTEST(AH575:AP575,P575:X575,2,1),IF(OR(COUNTIF(P575:X575,"&gt;0")&gt;7,COUNTIF(AH575:AP575,"&gt;0")&gt;7),0,9999))</f>
        <v>3.7112284015226742E-5</v>
      </c>
      <c r="BI575" s="25">
        <f>IF(BH575=9999,$BS$5,RANK(BH575,$BH$3:$BH$1993,1))</f>
        <v>21</v>
      </c>
      <c r="BJ575" s="25">
        <f>$BQ$3*BI575/$BO$5</f>
        <v>1.0547463586137619E-4</v>
      </c>
      <c r="BK575" s="25">
        <f>IF(BH575&lt;BJ575,BH575,"ns")</f>
        <v>3.7112284015226742E-5</v>
      </c>
      <c r="BL575" s="26">
        <f>SUM(COUNTIF(P575:X575, "&gt;0"), COUNTIF(AH575:AP575, "&gt;0"))</f>
        <v>18</v>
      </c>
    </row>
    <row r="576" spans="1:64">
      <c r="A576" t="s">
        <v>6877</v>
      </c>
      <c r="B576" t="s">
        <v>6878</v>
      </c>
      <c r="C576">
        <v>7.1633199999999997E-4</v>
      </c>
      <c r="D576">
        <v>5</v>
      </c>
      <c r="E576">
        <v>5</v>
      </c>
      <c r="F576">
        <v>0</v>
      </c>
      <c r="G576">
        <v>373003</v>
      </c>
      <c r="H576">
        <v>281509</v>
      </c>
      <c r="I576">
        <v>282070</v>
      </c>
      <c r="J576">
        <v>264240</v>
      </c>
      <c r="K576">
        <v>269272</v>
      </c>
      <c r="L576">
        <v>350388</v>
      </c>
      <c r="M576">
        <v>95799.7</v>
      </c>
      <c r="N576">
        <v>157563</v>
      </c>
      <c r="O576">
        <v>255413</v>
      </c>
      <c r="P576">
        <v>412592</v>
      </c>
      <c r="Q576">
        <v>321179</v>
      </c>
      <c r="R576">
        <v>411555</v>
      </c>
      <c r="S576">
        <v>416429</v>
      </c>
      <c r="T576">
        <v>457914</v>
      </c>
      <c r="U576">
        <v>495559</v>
      </c>
      <c r="V576">
        <v>355359</v>
      </c>
      <c r="W576">
        <v>398643</v>
      </c>
      <c r="X576">
        <v>494568</v>
      </c>
      <c r="Y576">
        <v>299579</v>
      </c>
      <c r="Z576">
        <v>333576</v>
      </c>
      <c r="AA576">
        <v>330025</v>
      </c>
      <c r="AB576">
        <v>192978</v>
      </c>
      <c r="AC576">
        <v>262688</v>
      </c>
      <c r="AD576">
        <v>147005</v>
      </c>
      <c r="AE576">
        <v>301068</v>
      </c>
      <c r="AF576">
        <v>407035</v>
      </c>
      <c r="AG576">
        <v>431913</v>
      </c>
      <c r="AH576">
        <v>1009910</v>
      </c>
      <c r="AI576">
        <v>1029450</v>
      </c>
      <c r="AJ576">
        <v>1167850</v>
      </c>
      <c r="AK576">
        <v>346071</v>
      </c>
      <c r="AL576">
        <v>344021</v>
      </c>
      <c r="AM576">
        <v>536459</v>
      </c>
      <c r="AN576">
        <v>570229</v>
      </c>
      <c r="AO576">
        <v>726593</v>
      </c>
      <c r="AP576">
        <v>535125</v>
      </c>
      <c r="AR576" s="16">
        <f>IFERROR(TTEST(G576:O576,P576:X576,2,1),IF(OR(COUNTIF(P576:X576,"&gt;0")&gt;7,COUNTIF(G576:O576,"&gt;0")&gt;7),0,9999))</f>
        <v>3.901143826366544E-4</v>
      </c>
      <c r="AS576" s="16">
        <f>IF(AR576=9999,$BO$3,RANK(AR576,$AR$3:$AR$1993,1))</f>
        <v>194</v>
      </c>
      <c r="AT576" s="16">
        <f>LOG((IFERROR(SUM(P576:X576)/COUNTIF(P576:X576, "&gt;0"),0.1))/(IFERROR(SUM(G576:O576)/COUNTIF(G576:O576, "&gt;0"),0.1)),2)</f>
        <v>0.69231893932670041</v>
      </c>
      <c r="AU576" s="17">
        <f>SUM(COUNTIF(P576:X576, "&gt;0"), COUNTIF(G576:O576, "&gt;0"))</f>
        <v>18</v>
      </c>
      <c r="AV576" s="18">
        <f>$BQ$3*AS576/$BO$3</f>
        <v>9.7585513078470823E-4</v>
      </c>
      <c r="AW576" s="18">
        <f>IF(AR576&lt;AV576,AR576,"ns")</f>
        <v>3.901143826366544E-4</v>
      </c>
      <c r="AX576" s="19" t="str">
        <f>IF(AND(AW576&lt;0.01,ABS(AT576)&gt;1.5,D576&gt;2), IF(AND(AT576&gt;0,COUNTIF(P576:X576,"&gt;0")&gt;7),"IRF4_interactor_Treg", (IF(AND(AT576&lt;0,COUNTIF(G576:O576, "&gt;0")&gt;7), "background_significant", "ns"))), "ns")</f>
        <v>ns</v>
      </c>
      <c r="AY576" s="20">
        <f>IFERROR(TTEST(Y576:AG576,AH576:AP576,2,1),IF(OR(COUNTIF(AH576:AP576,"&gt;0")&gt;7,COUNTIF(Y576:AG576,"&gt;0")&gt;7),0,9999))</f>
        <v>3.1477889042157052E-3</v>
      </c>
      <c r="AZ576" s="20">
        <f>IF(AY576=9999,$BO$4,RANK(AY576,$AY$3:$AY$1993,1))</f>
        <v>558</v>
      </c>
      <c r="BA576" s="20">
        <f>LOG((IFERROR(SUM(AH576:AP576)/COUNTIF(AH576:AP576, "&gt;0"),0.1))/(IFERROR(SUM(Y576:AG576)/COUNTIF(Y576:AG576, "&gt;0"),0.1)),2)</f>
        <v>1.2113866084832114</v>
      </c>
      <c r="BB576" s="21">
        <f>SUM(COUNTIF(AH576:AP576, "&gt;0"), COUNTIF(Y576:AG576, "&gt;0"))</f>
        <v>18</v>
      </c>
      <c r="BC576" s="22">
        <f>$BQ$3*AZ576/$BO$4</f>
        <v>2.8040201005025125E-3</v>
      </c>
      <c r="BD576" s="22" t="str">
        <f>IF(AY576&lt;BC576,AY576,"ns")</f>
        <v>ns</v>
      </c>
      <c r="BE576" s="23" t="str">
        <f>IF(AND(BD576&lt;0.01,ABS(BA576)&gt;1.5,D576&gt;2), IF(AND(BA576&gt;0,COUNTIF(AH576:AP576,"&gt;0")&gt;7),"IRF4_interactor_Th17", (IF(AND(BA576&lt;0,COUNTIF(Y576:AG576, "&gt;0")&gt;7), "background_significant", "ns"))), "ns")</f>
        <v>ns</v>
      </c>
      <c r="BF576" s="24" t="str">
        <f>IF(OR(AX576 ="IRF4_interactor_Treg", BE576 ="IRF4_interactor_Th17"), LOG((AVERAGE(AH576:AP576)+0.1)/(AVERAGE(P576:X576)+0.1),2),"ns")</f>
        <v>ns</v>
      </c>
      <c r="BG576" s="24">
        <f>IF(AND(AX576="IRF4_interactor_Treg",BE576="IRF4_interactor_Th17"),1,IF(AX576="IRF4_interactor_Treg","IRF4_Treg",IF(BE576="IRF4_interactor_Th17","IRF4_Th17",0)))</f>
        <v>0</v>
      </c>
      <c r="BH576" s="25">
        <f>IFERROR(TTEST(AH576:AP576,P576:X576,2,1),IF(OR(COUNTIF(P576:X576,"&gt;0")&gt;7,COUNTIF(AH576:AP576,"&gt;0")&gt;7),0,9999))</f>
        <v>3.8536317455916964E-2</v>
      </c>
      <c r="BI576" s="25">
        <f>IF(BH576=9999,$BS$5,RANK(BH576,$BH$3:$BH$1993,1))</f>
        <v>405</v>
      </c>
      <c r="BJ576" s="25">
        <f>$BQ$3*BI576/$BO$5</f>
        <v>2.0341536916122552E-3</v>
      </c>
      <c r="BK576" s="25" t="str">
        <f>IF(BH576&lt;BJ576,BH576,"ns")</f>
        <v>ns</v>
      </c>
      <c r="BL576" s="26">
        <f>SUM(COUNTIF(P576:X576, "&gt;0"), COUNTIF(AH576:AP576, "&gt;0"))</f>
        <v>18</v>
      </c>
    </row>
    <row r="577" spans="1:64">
      <c r="A577" t="s">
        <v>6421</v>
      </c>
      <c r="B577" t="s">
        <v>6422</v>
      </c>
      <c r="C577">
        <v>7.1633199999999997E-4</v>
      </c>
      <c r="D577">
        <v>35</v>
      </c>
      <c r="E577">
        <v>35</v>
      </c>
      <c r="F577">
        <v>0</v>
      </c>
      <c r="G577">
        <v>1076190</v>
      </c>
      <c r="H577">
        <v>1046580</v>
      </c>
      <c r="I577">
        <v>1039640</v>
      </c>
      <c r="J577">
        <v>881763</v>
      </c>
      <c r="K577">
        <v>856381</v>
      </c>
      <c r="L577">
        <v>946913</v>
      </c>
      <c r="M577">
        <v>749139</v>
      </c>
      <c r="N577">
        <v>741149</v>
      </c>
      <c r="O577">
        <v>768077</v>
      </c>
      <c r="P577">
        <v>1018350</v>
      </c>
      <c r="Q577">
        <v>882080</v>
      </c>
      <c r="R577">
        <v>974003</v>
      </c>
      <c r="S577">
        <v>1326170</v>
      </c>
      <c r="T577">
        <v>1348460</v>
      </c>
      <c r="U577">
        <v>1252510</v>
      </c>
      <c r="V577">
        <v>1301780</v>
      </c>
      <c r="W577">
        <v>1422520</v>
      </c>
      <c r="X577">
        <v>1437300</v>
      </c>
      <c r="Y577">
        <v>1029590</v>
      </c>
      <c r="Z577">
        <v>967821</v>
      </c>
      <c r="AA577">
        <v>1007250</v>
      </c>
      <c r="AB577">
        <v>771782</v>
      </c>
      <c r="AC577">
        <v>778382</v>
      </c>
      <c r="AD577">
        <v>779326</v>
      </c>
      <c r="AE577">
        <v>657326</v>
      </c>
      <c r="AF577">
        <v>895467</v>
      </c>
      <c r="AG577">
        <v>900195</v>
      </c>
      <c r="AH577">
        <v>1220090</v>
      </c>
      <c r="AI577">
        <v>1167220</v>
      </c>
      <c r="AJ577">
        <v>1270020</v>
      </c>
      <c r="AK577">
        <v>886495</v>
      </c>
      <c r="AL577">
        <v>912018</v>
      </c>
      <c r="AM577">
        <v>936074</v>
      </c>
      <c r="AN577">
        <v>1232040</v>
      </c>
      <c r="AO577">
        <v>1617730</v>
      </c>
      <c r="AP577">
        <v>1192840</v>
      </c>
      <c r="AR577" s="16">
        <f>IFERROR(TTEST(G577:O577,P577:X577,2,1),IF(OR(COUNTIF(P577:X577,"&gt;0")&gt;7,COUNTIF(G577:O577,"&gt;0")&gt;7),0,9999))</f>
        <v>2.0675972258047463E-2</v>
      </c>
      <c r="AS577" s="16">
        <f>IF(AR577=9999,$BO$3,RANK(AR577,$AR$3:$AR$1993,1))</f>
        <v>791</v>
      </c>
      <c r="AT577" s="16">
        <f>LOG((IFERROR(SUM(P577:X577)/COUNTIF(P577:X577, "&gt;0"),0.1))/(IFERROR(SUM(G577:O577)/COUNTIF(G577:O577, "&gt;0"),0.1)),2)</f>
        <v>0.43563322882351646</v>
      </c>
      <c r="AU577" s="17">
        <f>SUM(COUNTIF(P577:X577, "&gt;0"), COUNTIF(G577:O577, "&gt;0"))</f>
        <v>18</v>
      </c>
      <c r="AV577" s="18">
        <f>$BQ$3*AS577/$BO$3</f>
        <v>3.9788732394366198E-3</v>
      </c>
      <c r="AW577" s="18" t="str">
        <f>IF(AR577&lt;AV577,AR577,"ns")</f>
        <v>ns</v>
      </c>
      <c r="AX577" s="19" t="str">
        <f>IF(AND(AW577&lt;0.01,ABS(AT577)&gt;1.5,D577&gt;2), IF(AND(AT577&gt;0,COUNTIF(P577:X577,"&gt;0")&gt;7),"IRF4_interactor_Treg", (IF(AND(AT577&lt;0,COUNTIF(G577:O577, "&gt;0")&gt;7), "background_significant", "ns"))), "ns")</f>
        <v>ns</v>
      </c>
      <c r="AY577" s="20">
        <f>IFERROR(TTEST(Y577:AG577,AH577:AP577,2,1),IF(OR(COUNTIF(AH577:AP577,"&gt;0")&gt;7,COUNTIF(Y577:AG577,"&gt;0")&gt;7),0,9999))</f>
        <v>3.1539843413805569E-3</v>
      </c>
      <c r="AZ577" s="20">
        <f>IF(AY577=9999,$BO$4,RANK(AY577,$AY$3:$AY$1993,1))</f>
        <v>559</v>
      </c>
      <c r="BA577" s="20">
        <f>LOG((IFERROR(SUM(AH577:AP577)/COUNTIF(AH577:AP577, "&gt;0"),0.1))/(IFERROR(SUM(Y577:AG577)/COUNTIF(Y577:AG577, "&gt;0"),0.1)),2)</f>
        <v>0.42219992057715278</v>
      </c>
      <c r="BB577" s="21">
        <f>SUM(COUNTIF(AH577:AP577, "&gt;0"), COUNTIF(Y577:AG577, "&gt;0"))</f>
        <v>18</v>
      </c>
      <c r="BC577" s="22">
        <f>$BQ$3*AZ577/$BO$4</f>
        <v>2.8090452261306533E-3</v>
      </c>
      <c r="BD577" s="22" t="str">
        <f>IF(AY577&lt;BC577,AY577,"ns")</f>
        <v>ns</v>
      </c>
      <c r="BE577" s="23" t="str">
        <f>IF(AND(BD577&lt;0.01,ABS(BA577)&gt;1.5,D577&gt;2), IF(AND(BA577&gt;0,COUNTIF(AH577:AP577,"&gt;0")&gt;7),"IRF4_interactor_Th17", (IF(AND(BA577&lt;0,COUNTIF(Y577:AG577, "&gt;0")&gt;7), "background_significant", "ns"))), "ns")</f>
        <v>ns</v>
      </c>
      <c r="BF577" s="24" t="str">
        <f>IF(OR(AX577 ="IRF4_interactor_Treg", BE577 ="IRF4_interactor_Th17"), LOG((AVERAGE(AH577:AP577)+0.1)/(AVERAGE(P577:X577)+0.1),2),"ns")</f>
        <v>ns</v>
      </c>
      <c r="BG577" s="24">
        <f>IF(AND(AX577="IRF4_interactor_Treg",BE577="IRF4_interactor_Th17"),1,IF(AX577="IRF4_interactor_Treg","IRF4_Treg",IF(BE577="IRF4_interactor_Th17","IRF4_Th17",0)))</f>
        <v>0</v>
      </c>
      <c r="BH577" s="25">
        <f>IFERROR(TTEST(AH577:AP577,P577:X577,2,1),IF(OR(COUNTIF(P577:X577,"&gt;0")&gt;7,COUNTIF(AH577:AP577,"&gt;0")&gt;7),0,9999))</f>
        <v>0.5844817335297996</v>
      </c>
      <c r="BI577" s="25">
        <f>IF(BH577=9999,$BS$5,RANK(BH577,$BH$3:$BH$1993,1))</f>
        <v>1569</v>
      </c>
      <c r="BJ577" s="25">
        <f>$BQ$3*BI577/$BO$5</f>
        <v>7.8804620793571072E-3</v>
      </c>
      <c r="BK577" s="25" t="str">
        <f>IF(BH577&lt;BJ577,BH577,"ns")</f>
        <v>ns</v>
      </c>
      <c r="BL577" s="26">
        <f>SUM(COUNTIF(P577:X577, "&gt;0"), COUNTIF(AH577:AP577, "&gt;0"))</f>
        <v>18</v>
      </c>
    </row>
    <row r="578" spans="1:64">
      <c r="A578" t="s">
        <v>481</v>
      </c>
      <c r="B578" t="s">
        <v>482</v>
      </c>
      <c r="C578">
        <v>7.1633199999999997E-4</v>
      </c>
      <c r="D578">
        <v>27</v>
      </c>
      <c r="E578">
        <v>27</v>
      </c>
      <c r="F578">
        <v>0</v>
      </c>
      <c r="G578">
        <v>1188490</v>
      </c>
      <c r="H578">
        <v>1176690</v>
      </c>
      <c r="I578">
        <v>1170040</v>
      </c>
      <c r="J578">
        <v>812328</v>
      </c>
      <c r="K578">
        <v>849387</v>
      </c>
      <c r="L578">
        <v>879824</v>
      </c>
      <c r="M578">
        <v>574694</v>
      </c>
      <c r="N578">
        <v>659662</v>
      </c>
      <c r="O578">
        <v>635578</v>
      </c>
      <c r="P578">
        <v>1504720</v>
      </c>
      <c r="Q578">
        <v>1299480</v>
      </c>
      <c r="R578">
        <v>1414160</v>
      </c>
      <c r="S578">
        <v>1467830</v>
      </c>
      <c r="T578">
        <v>1564520</v>
      </c>
      <c r="U578">
        <v>1352260</v>
      </c>
      <c r="V578">
        <v>1441300</v>
      </c>
      <c r="W578">
        <v>1747480</v>
      </c>
      <c r="X578">
        <v>1656280</v>
      </c>
      <c r="Y578">
        <v>1148870</v>
      </c>
      <c r="Z578">
        <v>1111030</v>
      </c>
      <c r="AA578">
        <v>1073950</v>
      </c>
      <c r="AB578">
        <v>674422</v>
      </c>
      <c r="AC578">
        <v>710008</v>
      </c>
      <c r="AD578">
        <v>773125</v>
      </c>
      <c r="AE578">
        <v>1315330</v>
      </c>
      <c r="AF578">
        <v>1834590</v>
      </c>
      <c r="AG578">
        <v>1734340</v>
      </c>
      <c r="AH578">
        <v>2277330</v>
      </c>
      <c r="AI578">
        <v>2280840</v>
      </c>
      <c r="AJ578">
        <v>2460620</v>
      </c>
      <c r="AK578">
        <v>807602</v>
      </c>
      <c r="AL578">
        <v>899781</v>
      </c>
      <c r="AM578">
        <v>947860</v>
      </c>
      <c r="AN578">
        <v>2004620</v>
      </c>
      <c r="AO578">
        <v>2730340</v>
      </c>
      <c r="AP578">
        <v>2055810</v>
      </c>
      <c r="AR578" s="16">
        <f>IFERROR(TTEST(G578:O578,P578:X578,2,1),IF(OR(COUNTIF(P578:X578,"&gt;0")&gt;7,COUNTIF(G578:O578,"&gt;0")&gt;7),0,9999))</f>
        <v>7.1557280888427048E-4</v>
      </c>
      <c r="AS578" s="16">
        <f>IF(AR578=9999,$BO$3,RANK(AR578,$AR$3:$AR$1993,1))</f>
        <v>257</v>
      </c>
      <c r="AT578" s="16">
        <f>LOG((IFERROR(SUM(P578:X578)/COUNTIF(P578:X578, "&gt;0"),0.1))/(IFERROR(SUM(G578:O578)/COUNTIF(G578:O578, "&gt;0"),0.1)),2)</f>
        <v>0.75896833225506077</v>
      </c>
      <c r="AU578" s="17">
        <f>SUM(COUNTIF(P578:X578, "&gt;0"), COUNTIF(G578:O578, "&gt;0"))</f>
        <v>18</v>
      </c>
      <c r="AV578" s="18">
        <f>$BQ$3*AS578/$BO$3</f>
        <v>1.2927565392354123E-3</v>
      </c>
      <c r="AW578" s="18">
        <f>IF(AR578&lt;AV578,AR578,"ns")</f>
        <v>7.1557280888427048E-4</v>
      </c>
      <c r="AX578" s="19" t="str">
        <f>IF(AND(AW578&lt;0.01,ABS(AT578)&gt;1.5,D578&gt;2), IF(AND(AT578&gt;0,COUNTIF(P578:X578,"&gt;0")&gt;7),"IRF4_interactor_Treg", (IF(AND(AT578&lt;0,COUNTIF(G578:O578, "&gt;0")&gt;7), "background_significant", "ns"))), "ns")</f>
        <v>ns</v>
      </c>
      <c r="AY578" s="20">
        <f>IFERROR(TTEST(Y578:AG578,AH578:AP578,2,1),IF(OR(COUNTIF(AH578:AP578,"&gt;0")&gt;7,COUNTIF(Y578:AG578,"&gt;0")&gt;7),0,9999))</f>
        <v>3.1920795916783244E-3</v>
      </c>
      <c r="AZ578" s="20">
        <f>IF(AY578=9999,$BO$4,RANK(AY578,$AY$3:$AY$1993,1))</f>
        <v>560</v>
      </c>
      <c r="BA578" s="20">
        <f>LOG((IFERROR(SUM(AH578:AP578)/COUNTIF(AH578:AP578, "&gt;0"),0.1))/(IFERROR(SUM(Y578:AG578)/COUNTIF(Y578:AG578, "&gt;0"),0.1)),2)</f>
        <v>0.6661814452765179</v>
      </c>
      <c r="BB578" s="21">
        <f>SUM(COUNTIF(AH578:AP578, "&gt;0"), COUNTIF(Y578:AG578, "&gt;0"))</f>
        <v>18</v>
      </c>
      <c r="BC578" s="22">
        <f>$BQ$3*AZ578/$BO$4</f>
        <v>2.8140703517587941E-3</v>
      </c>
      <c r="BD578" s="22" t="str">
        <f>IF(AY578&lt;BC578,AY578,"ns")</f>
        <v>ns</v>
      </c>
      <c r="BE578" s="23" t="str">
        <f>IF(AND(BD578&lt;0.01,ABS(BA578)&gt;1.5,D578&gt;2), IF(AND(BA578&gt;0,COUNTIF(AH578:AP578,"&gt;0")&gt;7),"IRF4_interactor_Th17", (IF(AND(BA578&lt;0,COUNTIF(Y578:AG578, "&gt;0")&gt;7), "background_significant", "ns"))), "ns")</f>
        <v>ns</v>
      </c>
      <c r="BF578" s="24" t="str">
        <f>IF(OR(AX578 ="IRF4_interactor_Treg", BE578 ="IRF4_interactor_Th17"), LOG((AVERAGE(AH578:AP578)+0.1)/(AVERAGE(P578:X578)+0.1),2),"ns")</f>
        <v>ns</v>
      </c>
      <c r="BG578" s="24">
        <f>IF(AND(AX578="IRF4_interactor_Treg",BE578="IRF4_interactor_Th17"),1,IF(AX578="IRF4_interactor_Treg","IRF4_Treg",IF(BE578="IRF4_interactor_Th17","IRF4_Th17",0)))</f>
        <v>0</v>
      </c>
      <c r="BH578" s="25">
        <f>IFERROR(TTEST(AH578:AP578,P578:X578,2,1),IF(OR(COUNTIF(P578:X578,"&gt;0")&gt;7,COUNTIF(AH578:AP578,"&gt;0")&gt;7),0,9999))</f>
        <v>0.19911575634361503</v>
      </c>
      <c r="BI578" s="25">
        <f>IF(BH578=9999,$BS$5,RANK(BH578,$BH$3:$BH$1993,1))</f>
        <v>938</v>
      </c>
      <c r="BJ578" s="25">
        <f>$BQ$3*BI578/$BO$5</f>
        <v>4.7112004018081367E-3</v>
      </c>
      <c r="BK578" s="25" t="str">
        <f>IF(BH578&lt;BJ578,BH578,"ns")</f>
        <v>ns</v>
      </c>
      <c r="BL578" s="26">
        <f>SUM(COUNTIF(P578:X578, "&gt;0"), COUNTIF(AH578:AP578, "&gt;0"))</f>
        <v>18</v>
      </c>
    </row>
    <row r="579" spans="1:64">
      <c r="A579" t="s">
        <v>6813</v>
      </c>
      <c r="B579" t="s">
        <v>6814</v>
      </c>
      <c r="C579">
        <v>4.08484E-2</v>
      </c>
      <c r="D579">
        <v>10</v>
      </c>
      <c r="E579">
        <v>10</v>
      </c>
      <c r="F579">
        <v>0</v>
      </c>
      <c r="G579">
        <v>254789</v>
      </c>
      <c r="H579">
        <v>260475</v>
      </c>
      <c r="I579">
        <v>262536</v>
      </c>
      <c r="J579">
        <v>420325</v>
      </c>
      <c r="K579">
        <v>604835</v>
      </c>
      <c r="L579">
        <v>287178</v>
      </c>
      <c r="M579">
        <v>268363</v>
      </c>
      <c r="N579">
        <v>221906</v>
      </c>
      <c r="O579">
        <v>258409</v>
      </c>
      <c r="P579">
        <v>394711</v>
      </c>
      <c r="Q579">
        <v>312267</v>
      </c>
      <c r="R579">
        <v>353716</v>
      </c>
      <c r="S579">
        <v>395803</v>
      </c>
      <c r="T579">
        <v>374053</v>
      </c>
      <c r="U579">
        <v>319907</v>
      </c>
      <c r="V579">
        <v>456430</v>
      </c>
      <c r="W579">
        <v>465407</v>
      </c>
      <c r="X579">
        <v>442705</v>
      </c>
      <c r="Y579">
        <v>309046</v>
      </c>
      <c r="Z579">
        <v>326201</v>
      </c>
      <c r="AA579">
        <v>193869</v>
      </c>
      <c r="AB579">
        <v>334317</v>
      </c>
      <c r="AC579">
        <v>114104</v>
      </c>
      <c r="AD579">
        <v>154501</v>
      </c>
      <c r="AE579">
        <v>220793</v>
      </c>
      <c r="AF579">
        <v>237583</v>
      </c>
      <c r="AG579">
        <v>289721</v>
      </c>
      <c r="AH579">
        <v>552569</v>
      </c>
      <c r="AI579">
        <v>699968</v>
      </c>
      <c r="AJ579">
        <v>641153</v>
      </c>
      <c r="AK579">
        <v>295075</v>
      </c>
      <c r="AL579">
        <v>231462</v>
      </c>
      <c r="AM579">
        <v>290024</v>
      </c>
      <c r="AN579">
        <v>524534</v>
      </c>
      <c r="AO579">
        <v>802736</v>
      </c>
      <c r="AP579">
        <v>458087</v>
      </c>
      <c r="AR579" s="16">
        <f>IFERROR(TTEST(G579:O579,P579:X579,2,1),IF(OR(COUNTIF(P579:X579,"&gt;0")&gt;7,COUNTIF(G579:O579,"&gt;0")&gt;7),0,9999))</f>
        <v>0.15334576430285948</v>
      </c>
      <c r="AS579" s="16">
        <f>IF(AR579=9999,$BO$3,RANK(AR579,$AR$3:$AR$1993,1))</f>
        <v>1239</v>
      </c>
      <c r="AT579" s="16">
        <f>LOG((IFERROR(SUM(P579:X579)/COUNTIF(P579:X579, "&gt;0"),0.1))/(IFERROR(SUM(G579:O579)/COUNTIF(G579:O579, "&gt;0"),0.1)),2)</f>
        <v>0.30823493613269964</v>
      </c>
      <c r="AU579" s="17">
        <f>SUM(COUNTIF(P579:X579, "&gt;0"), COUNTIF(G579:O579, "&gt;0"))</f>
        <v>18</v>
      </c>
      <c r="AV579" s="18">
        <f>$BQ$3*AS579/$BO$3</f>
        <v>6.2323943661971833E-3</v>
      </c>
      <c r="AW579" s="18" t="str">
        <f>IF(AR579&lt;AV579,AR579,"ns")</f>
        <v>ns</v>
      </c>
      <c r="AX579" s="19" t="str">
        <f>IF(AND(AW579&lt;0.01,ABS(AT579)&gt;1.5,D579&gt;2), IF(AND(AT579&gt;0,COUNTIF(P579:X579,"&gt;0")&gt;7),"IRF4_interactor_Treg", (IF(AND(AT579&lt;0,COUNTIF(G579:O579, "&gt;0")&gt;7), "background_significant", "ns"))), "ns")</f>
        <v>ns</v>
      </c>
      <c r="AY579" s="20">
        <f>IFERROR(TTEST(Y579:AG579,AH579:AP579,2,1),IF(OR(COUNTIF(AH579:AP579,"&gt;0")&gt;7,COUNTIF(Y579:AG579,"&gt;0")&gt;7),0,9999))</f>
        <v>3.2197127335321578E-3</v>
      </c>
      <c r="AZ579" s="20">
        <f>IF(AY579=9999,$BO$4,RANK(AY579,$AY$3:$AY$1993,1))</f>
        <v>561</v>
      </c>
      <c r="BA579" s="20">
        <f>LOG((IFERROR(SUM(AH579:AP579)/COUNTIF(AH579:AP579, "&gt;0"),0.1))/(IFERROR(SUM(Y579:AG579)/COUNTIF(Y579:AG579, "&gt;0"),0.1)),2)</f>
        <v>1.0440987700539659</v>
      </c>
      <c r="BB579" s="21">
        <f>SUM(COUNTIF(AH579:AP579, "&gt;0"), COUNTIF(Y579:AG579, "&gt;0"))</f>
        <v>18</v>
      </c>
      <c r="BC579" s="22">
        <f>$BQ$3*AZ579/$BO$4</f>
        <v>2.8190954773869349E-3</v>
      </c>
      <c r="BD579" s="22" t="str">
        <f>IF(AY579&lt;BC579,AY579,"ns")</f>
        <v>ns</v>
      </c>
      <c r="BE579" s="23" t="str">
        <f>IF(AND(BD579&lt;0.01,ABS(BA579)&gt;1.5,D579&gt;2), IF(AND(BA579&gt;0,COUNTIF(AH579:AP579,"&gt;0")&gt;7),"IRF4_interactor_Th17", (IF(AND(BA579&lt;0,COUNTIF(Y579:AG579, "&gt;0")&gt;7), "background_significant", "ns"))), "ns")</f>
        <v>ns</v>
      </c>
      <c r="BF579" s="24" t="str">
        <f>IF(OR(AX579 ="IRF4_interactor_Treg", BE579 ="IRF4_interactor_Th17"), LOG((AVERAGE(AH579:AP579)+0.1)/(AVERAGE(P579:X579)+0.1),2),"ns")</f>
        <v>ns</v>
      </c>
      <c r="BG579" s="24">
        <f>IF(AND(AX579="IRF4_interactor_Treg",BE579="IRF4_interactor_Th17"),1,IF(AX579="IRF4_interactor_Treg","IRF4_Treg",IF(BE579="IRF4_interactor_Th17","IRF4_Th17",0)))</f>
        <v>0</v>
      </c>
      <c r="BH579" s="25">
        <f>IFERROR(TTEST(AH579:AP579,P579:X579,2,1),IF(OR(COUNTIF(P579:X579,"&gt;0")&gt;7,COUNTIF(AH579:AP579,"&gt;0")&gt;7),0,9999))</f>
        <v>0.13047599844145136</v>
      </c>
      <c r="BI579" s="25">
        <f>IF(BH579=9999,$BS$5,RANK(BH579,$BH$3:$BH$1993,1))</f>
        <v>759</v>
      </c>
      <c r="BJ579" s="25">
        <f>$BQ$3*BI579/$BO$5</f>
        <v>3.8121546961325968E-3</v>
      </c>
      <c r="BK579" s="25" t="str">
        <f>IF(BH579&lt;BJ579,BH579,"ns")</f>
        <v>ns</v>
      </c>
      <c r="BL579" s="26">
        <f>SUM(COUNTIF(P579:X579, "&gt;0"), COUNTIF(AH579:AP579, "&gt;0"))</f>
        <v>18</v>
      </c>
    </row>
    <row r="580" spans="1:64">
      <c r="A580" t="s">
        <v>4275</v>
      </c>
      <c r="B580" t="s">
        <v>4276</v>
      </c>
      <c r="C580">
        <v>7.1633199999999997E-4</v>
      </c>
      <c r="D580">
        <v>12</v>
      </c>
      <c r="E580">
        <v>12</v>
      </c>
      <c r="F580">
        <v>0</v>
      </c>
      <c r="G580">
        <v>475791</v>
      </c>
      <c r="H580">
        <v>501372</v>
      </c>
      <c r="I580">
        <v>519433</v>
      </c>
      <c r="J580">
        <v>435264</v>
      </c>
      <c r="K580">
        <v>443977</v>
      </c>
      <c r="L580">
        <v>471275</v>
      </c>
      <c r="M580">
        <v>388509</v>
      </c>
      <c r="N580">
        <v>370401</v>
      </c>
      <c r="O580">
        <v>397808</v>
      </c>
      <c r="P580">
        <v>514251</v>
      </c>
      <c r="Q580">
        <v>507165</v>
      </c>
      <c r="R580">
        <v>535525</v>
      </c>
      <c r="S580">
        <v>623070</v>
      </c>
      <c r="T580">
        <v>597981</v>
      </c>
      <c r="U580">
        <v>657751</v>
      </c>
      <c r="V580">
        <v>693776</v>
      </c>
      <c r="W580">
        <v>773197</v>
      </c>
      <c r="X580">
        <v>706442</v>
      </c>
      <c r="Y580">
        <v>809496</v>
      </c>
      <c r="Z580">
        <v>700680</v>
      </c>
      <c r="AA580">
        <v>749722</v>
      </c>
      <c r="AB580">
        <v>633721</v>
      </c>
      <c r="AC580">
        <v>656442</v>
      </c>
      <c r="AD580">
        <v>599999</v>
      </c>
      <c r="AE580">
        <v>426578</v>
      </c>
      <c r="AF580">
        <v>583134</v>
      </c>
      <c r="AG580">
        <v>526926</v>
      </c>
      <c r="AH580">
        <v>1163460</v>
      </c>
      <c r="AI580">
        <v>1114510</v>
      </c>
      <c r="AJ580">
        <v>1262310</v>
      </c>
      <c r="AK580">
        <v>650449</v>
      </c>
      <c r="AL580">
        <v>700262</v>
      </c>
      <c r="AM580">
        <v>644574</v>
      </c>
      <c r="AN580">
        <v>820142</v>
      </c>
      <c r="AO580">
        <v>1070010</v>
      </c>
      <c r="AP580">
        <v>740766</v>
      </c>
      <c r="AR580" s="16">
        <f>IFERROR(TTEST(G580:O580,P580:X580,2,1),IF(OR(COUNTIF(P580:X580,"&gt;0")&gt;7,COUNTIF(G580:O580,"&gt;0")&gt;7),0,9999))</f>
        <v>5.3481021149127186E-3</v>
      </c>
      <c r="AS580" s="16">
        <f>IF(AR580=9999,$BO$3,RANK(AR580,$AR$3:$AR$1993,1))</f>
        <v>556</v>
      </c>
      <c r="AT580" s="16">
        <f>LOG((IFERROR(SUM(P580:X580)/COUNTIF(P580:X580, "&gt;0"),0.1))/(IFERROR(SUM(G580:O580)/COUNTIF(G580:O580, "&gt;0"),0.1)),2)</f>
        <v>0.48640350215666472</v>
      </c>
      <c r="AU580" s="17">
        <f>SUM(COUNTIF(P580:X580, "&gt;0"), COUNTIF(G580:O580, "&gt;0"))</f>
        <v>18</v>
      </c>
      <c r="AV580" s="18">
        <f>$BQ$3*AS580/$BO$3</f>
        <v>2.796780684104628E-3</v>
      </c>
      <c r="AW580" s="18" t="str">
        <f>IF(AR580&lt;AV580,AR580,"ns")</f>
        <v>ns</v>
      </c>
      <c r="AX580" s="19" t="str">
        <f>IF(AND(AW580&lt;0.01,ABS(AT580)&gt;1.5,D580&gt;2), IF(AND(AT580&gt;0,COUNTIF(P580:X580,"&gt;0")&gt;7),"IRF4_interactor_Treg", (IF(AND(AT580&lt;0,COUNTIF(G580:O580, "&gt;0")&gt;7), "background_significant", "ns"))), "ns")</f>
        <v>ns</v>
      </c>
      <c r="AY580" s="20">
        <f>IFERROR(TTEST(Y580:AG580,AH580:AP580,2,1),IF(OR(COUNTIF(AH580:AP580,"&gt;0")&gt;7,COUNTIF(Y580:AG580,"&gt;0")&gt;7),0,9999))</f>
        <v>3.2236456016571146E-3</v>
      </c>
      <c r="AZ580" s="20">
        <f>IF(AY580=9999,$BO$4,RANK(AY580,$AY$3:$AY$1993,1))</f>
        <v>562</v>
      </c>
      <c r="BA580" s="20">
        <f>LOG((IFERROR(SUM(AH580:AP580)/COUNTIF(AH580:AP580, "&gt;0"),0.1))/(IFERROR(SUM(Y580:AG580)/COUNTIF(Y580:AG580, "&gt;0"),0.1)),2)</f>
        <v>0.52212370711270839</v>
      </c>
      <c r="BB580" s="21">
        <f>SUM(COUNTIF(AH580:AP580, "&gt;0"), COUNTIF(Y580:AG580, "&gt;0"))</f>
        <v>18</v>
      </c>
      <c r="BC580" s="22">
        <f>$BQ$3*AZ580/$BO$4</f>
        <v>2.8241206030150752E-3</v>
      </c>
      <c r="BD580" s="22" t="str">
        <f>IF(AY580&lt;BC580,AY580,"ns")</f>
        <v>ns</v>
      </c>
      <c r="BE580" s="23" t="str">
        <f>IF(AND(BD580&lt;0.01,ABS(BA580)&gt;1.5,D580&gt;2), IF(AND(BA580&gt;0,COUNTIF(AH580:AP580,"&gt;0")&gt;7),"IRF4_interactor_Th17", (IF(AND(BA580&lt;0,COUNTIF(Y580:AG580, "&gt;0")&gt;7), "background_significant", "ns"))), "ns")</f>
        <v>ns</v>
      </c>
      <c r="BF580" s="24" t="str">
        <f>IF(OR(AX580 ="IRF4_interactor_Treg", BE580 ="IRF4_interactor_Th17"), LOG((AVERAGE(AH580:AP580)+0.1)/(AVERAGE(P580:X580)+0.1),2),"ns")</f>
        <v>ns</v>
      </c>
      <c r="BG580" s="24">
        <f>IF(AND(AX580="IRF4_interactor_Treg",BE580="IRF4_interactor_Th17"),1,IF(AX580="IRF4_interactor_Treg","IRF4_Treg",IF(BE580="IRF4_interactor_Th17","IRF4_Th17",0)))</f>
        <v>0</v>
      </c>
      <c r="BH580" s="25">
        <f>IFERROR(TTEST(AH580:AP580,P580:X580,2,1),IF(OR(COUNTIF(P580:X580,"&gt;0")&gt;7,COUNTIF(AH580:AP580,"&gt;0")&gt;7),0,9999))</f>
        <v>2.1009486389249037E-2</v>
      </c>
      <c r="BI580" s="25">
        <f>IF(BH580=9999,$BS$5,RANK(BH580,$BH$3:$BH$1993,1))</f>
        <v>296</v>
      </c>
      <c r="BJ580" s="25">
        <f>$BQ$3*BI580/$BO$5</f>
        <v>1.4866901054746359E-3</v>
      </c>
      <c r="BK580" s="25" t="str">
        <f>IF(BH580&lt;BJ580,BH580,"ns")</f>
        <v>ns</v>
      </c>
      <c r="BL580" s="26">
        <f>SUM(COUNTIF(P580:X580, "&gt;0"), COUNTIF(AH580:AP580, "&gt;0"))</f>
        <v>18</v>
      </c>
    </row>
    <row r="581" spans="1:64">
      <c r="A581" t="s">
        <v>3059</v>
      </c>
      <c r="B581" t="s">
        <v>3060</v>
      </c>
      <c r="C581">
        <v>7.1633199999999997E-4</v>
      </c>
      <c r="D581">
        <v>48</v>
      </c>
      <c r="E581">
        <v>48</v>
      </c>
      <c r="F581">
        <v>0</v>
      </c>
      <c r="G581">
        <v>2897780</v>
      </c>
      <c r="H581">
        <v>2549690</v>
      </c>
      <c r="I581">
        <v>2653460</v>
      </c>
      <c r="J581">
        <v>2126840</v>
      </c>
      <c r="K581">
        <v>1975660</v>
      </c>
      <c r="L581">
        <v>2140530</v>
      </c>
      <c r="M581">
        <v>1520310</v>
      </c>
      <c r="N581">
        <v>1572790</v>
      </c>
      <c r="O581">
        <v>1623530</v>
      </c>
      <c r="P581">
        <v>2358960</v>
      </c>
      <c r="Q581">
        <v>2123250</v>
      </c>
      <c r="R581">
        <v>2001500</v>
      </c>
      <c r="S581">
        <v>2909180</v>
      </c>
      <c r="T581">
        <v>2740040</v>
      </c>
      <c r="U581">
        <v>2754960</v>
      </c>
      <c r="V581">
        <v>2432110</v>
      </c>
      <c r="W581">
        <v>2609530</v>
      </c>
      <c r="X581">
        <v>2497360</v>
      </c>
      <c r="Y581">
        <v>2746090</v>
      </c>
      <c r="Z581">
        <v>2706530</v>
      </c>
      <c r="AA581">
        <v>2616150</v>
      </c>
      <c r="AB581">
        <v>1977810</v>
      </c>
      <c r="AC581">
        <v>1933180</v>
      </c>
      <c r="AD581">
        <v>1995880</v>
      </c>
      <c r="AE581">
        <v>3002320</v>
      </c>
      <c r="AF581">
        <v>4009620</v>
      </c>
      <c r="AG581">
        <v>3717430</v>
      </c>
      <c r="AH581">
        <v>3743530</v>
      </c>
      <c r="AI581">
        <v>3593650</v>
      </c>
      <c r="AJ581">
        <v>3806880</v>
      </c>
      <c r="AK581">
        <v>2105790</v>
      </c>
      <c r="AL581">
        <v>2203440</v>
      </c>
      <c r="AM581">
        <v>2114800</v>
      </c>
      <c r="AN581">
        <v>3973360</v>
      </c>
      <c r="AO581">
        <v>5100420</v>
      </c>
      <c r="AP581">
        <v>3846420</v>
      </c>
      <c r="AR581" s="16">
        <f>IFERROR(TTEST(G581:O581,P581:X581,2,1),IF(OR(COUNTIF(P581:X581,"&gt;0")&gt;7,COUNTIF(G581:O581,"&gt;0")&gt;7),0,9999))</f>
        <v>0.14587260806101146</v>
      </c>
      <c r="AS581" s="16">
        <f>IF(AR581=9999,$BO$3,RANK(AR581,$AR$3:$AR$1993,1))</f>
        <v>1228</v>
      </c>
      <c r="AT581" s="16">
        <f>LOG((IFERROR(SUM(P581:X581)/COUNTIF(P581:X581, "&gt;0"),0.1))/(IFERROR(SUM(G581:O581)/COUNTIF(G581:O581, "&gt;0"),0.1)),2)</f>
        <v>0.23463679470238921</v>
      </c>
      <c r="AU581" s="17">
        <f>SUM(COUNTIF(P581:X581, "&gt;0"), COUNTIF(G581:O581, "&gt;0"))</f>
        <v>18</v>
      </c>
      <c r="AV581" s="18">
        <f>$BQ$3*AS581/$BO$3</f>
        <v>6.1770623742454737E-3</v>
      </c>
      <c r="AW581" s="18" t="str">
        <f>IF(AR581&lt;AV581,AR581,"ns")</f>
        <v>ns</v>
      </c>
      <c r="AX581" s="19" t="str">
        <f>IF(AND(AW581&lt;0.01,ABS(AT581)&gt;1.5,D581&gt;2), IF(AND(AT581&gt;0,COUNTIF(P581:X581,"&gt;0")&gt;7),"IRF4_interactor_Treg", (IF(AND(AT581&lt;0,COUNTIF(G581:O581, "&gt;0")&gt;7), "background_significant", "ns"))), "ns")</f>
        <v>ns</v>
      </c>
      <c r="AY581" s="20">
        <f>IFERROR(TTEST(Y581:AG581,AH581:AP581,2,1),IF(OR(COUNTIF(AH581:AP581,"&gt;0")&gt;7,COUNTIF(Y581:AG581,"&gt;0")&gt;7),0,9999))</f>
        <v>3.2631471280891063E-3</v>
      </c>
      <c r="AZ581" s="20">
        <f>IF(AY581=9999,$BO$4,RANK(AY581,$AY$3:$AY$1993,1))</f>
        <v>564</v>
      </c>
      <c r="BA581" s="20">
        <f>LOG((IFERROR(SUM(AH581:AP581)/COUNTIF(AH581:AP581, "&gt;0"),0.1))/(IFERROR(SUM(Y581:AG581)/COUNTIF(Y581:AG581, "&gt;0"),0.1)),2)</f>
        <v>0.30345159627070228</v>
      </c>
      <c r="BB581" s="21">
        <f>SUM(COUNTIF(AH581:AP581, "&gt;0"), COUNTIF(Y581:AG581, "&gt;0"))</f>
        <v>18</v>
      </c>
      <c r="BC581" s="22">
        <f>$BQ$3*AZ581/$BO$4</f>
        <v>2.8341708542713568E-3</v>
      </c>
      <c r="BD581" s="22" t="str">
        <f>IF(AY581&lt;BC581,AY581,"ns")</f>
        <v>ns</v>
      </c>
      <c r="BE581" s="23" t="str">
        <f>IF(AND(BD581&lt;0.01,ABS(BA581)&gt;1.5,D581&gt;2), IF(AND(BA581&gt;0,COUNTIF(AH581:AP581,"&gt;0")&gt;7),"IRF4_interactor_Th17", (IF(AND(BA581&lt;0,COUNTIF(Y581:AG581, "&gt;0")&gt;7), "background_significant", "ns"))), "ns")</f>
        <v>ns</v>
      </c>
      <c r="BF581" s="24" t="str">
        <f>IF(OR(AX581 ="IRF4_interactor_Treg", BE581 ="IRF4_interactor_Th17"), LOG((AVERAGE(AH581:AP581)+0.1)/(AVERAGE(P581:X581)+0.1),2),"ns")</f>
        <v>ns</v>
      </c>
      <c r="BG581" s="24">
        <f>IF(AND(AX581="IRF4_interactor_Treg",BE581="IRF4_interactor_Th17"),1,IF(AX581="IRF4_interactor_Treg","IRF4_Treg",IF(BE581="IRF4_interactor_Th17","IRF4_Th17",0)))</f>
        <v>0</v>
      </c>
      <c r="BH581" s="25">
        <f>IFERROR(TTEST(AH581:AP581,P581:X581,2,1),IF(OR(COUNTIF(P581:X581,"&gt;0")&gt;7,COUNTIF(AH581:AP581,"&gt;0")&gt;7),0,9999))</f>
        <v>5.8366282489141191E-2</v>
      </c>
      <c r="BI581" s="25">
        <f>IF(BH581=9999,$BS$5,RANK(BH581,$BH$3:$BH$1993,1))</f>
        <v>497</v>
      </c>
      <c r="BJ581" s="25">
        <f>$BQ$3*BI581/$BO$5</f>
        <v>2.4962330487192366E-3</v>
      </c>
      <c r="BK581" s="25" t="str">
        <f>IF(BH581&lt;BJ581,BH581,"ns")</f>
        <v>ns</v>
      </c>
      <c r="BL581" s="26">
        <f>SUM(COUNTIF(P581:X581, "&gt;0"), COUNTIF(AH581:AP581, "&gt;0"))</f>
        <v>18</v>
      </c>
    </row>
    <row r="582" spans="1:64">
      <c r="A582" t="s">
        <v>5117</v>
      </c>
      <c r="B582" t="s">
        <v>5118</v>
      </c>
      <c r="C582">
        <v>1.37426E-3</v>
      </c>
      <c r="D582">
        <v>5</v>
      </c>
      <c r="E582">
        <v>3</v>
      </c>
      <c r="F582">
        <v>2</v>
      </c>
      <c r="G582">
        <v>144718</v>
      </c>
      <c r="H582">
        <v>302384</v>
      </c>
      <c r="I582">
        <v>224016</v>
      </c>
      <c r="J582">
        <v>287855</v>
      </c>
      <c r="K582">
        <v>133530</v>
      </c>
      <c r="L582">
        <v>178266</v>
      </c>
      <c r="M582">
        <v>109145</v>
      </c>
      <c r="N582">
        <v>49642.2</v>
      </c>
      <c r="O582">
        <v>144351</v>
      </c>
      <c r="P582">
        <v>263285</v>
      </c>
      <c r="Q582">
        <v>184684</v>
      </c>
      <c r="R582">
        <v>150320</v>
      </c>
      <c r="S582">
        <v>312376</v>
      </c>
      <c r="T582">
        <v>246186</v>
      </c>
      <c r="U582">
        <v>221119</v>
      </c>
      <c r="V582">
        <v>321844</v>
      </c>
      <c r="W582">
        <v>307043</v>
      </c>
      <c r="X582">
        <v>276286</v>
      </c>
      <c r="Y582">
        <v>205840</v>
      </c>
      <c r="Z582">
        <v>222878</v>
      </c>
      <c r="AA582">
        <v>178237</v>
      </c>
      <c r="AB582">
        <v>198996</v>
      </c>
      <c r="AC582">
        <v>199846</v>
      </c>
      <c r="AD582">
        <v>169032</v>
      </c>
      <c r="AE582">
        <v>204329</v>
      </c>
      <c r="AF582">
        <v>170537</v>
      </c>
      <c r="AG582">
        <v>187254</v>
      </c>
      <c r="AH582">
        <v>441259</v>
      </c>
      <c r="AI582">
        <v>395759</v>
      </c>
      <c r="AJ582">
        <v>392092</v>
      </c>
      <c r="AK582">
        <v>221430</v>
      </c>
      <c r="AL582">
        <v>196943</v>
      </c>
      <c r="AM582">
        <v>243042</v>
      </c>
      <c r="AN582">
        <v>295345</v>
      </c>
      <c r="AO582">
        <v>339042</v>
      </c>
      <c r="AP582">
        <v>259514</v>
      </c>
      <c r="AR582" s="16">
        <f>IFERROR(TTEST(G582:O582,P582:X582,2,1),IF(OR(COUNTIF(P582:X582,"&gt;0")&gt;7,COUNTIF(G582:O582,"&gt;0")&gt;7),0,9999))</f>
        <v>9.133070277631937E-2</v>
      </c>
      <c r="AS582" s="16">
        <f>IF(AR582=9999,$BO$3,RANK(AR582,$AR$3:$AR$1993,1))</f>
        <v>1116</v>
      </c>
      <c r="AT582" s="16">
        <f>LOG((IFERROR(SUM(P582:X582)/COUNTIF(P582:X582, "&gt;0"),0.1))/(IFERROR(SUM(G582:O582)/COUNTIF(G582:O582, "&gt;0"),0.1)),2)</f>
        <v>0.53667074282598981</v>
      </c>
      <c r="AU582" s="17">
        <f>SUM(COUNTIF(P582:X582, "&gt;0"), COUNTIF(G582:O582, "&gt;0"))</f>
        <v>18</v>
      </c>
      <c r="AV582" s="18">
        <f>$BQ$3*AS582/$BO$3</f>
        <v>5.6136820925553324E-3</v>
      </c>
      <c r="AW582" s="18" t="str">
        <f>IF(AR582&lt;AV582,AR582,"ns")</f>
        <v>ns</v>
      </c>
      <c r="AX582" s="19" t="str">
        <f>IF(AND(AW582&lt;0.01,ABS(AT582)&gt;1.5,D582&gt;2), IF(AND(AT582&gt;0,COUNTIF(P582:X582,"&gt;0")&gt;7),"IRF4_interactor_Treg", (IF(AND(AT582&lt;0,COUNTIF(G582:O582, "&gt;0")&gt;7), "background_significant", "ns"))), "ns")</f>
        <v>ns</v>
      </c>
      <c r="AY582" s="20">
        <f>IFERROR(TTEST(Y582:AG582,AH582:AP582,2,1),IF(OR(COUNTIF(AH582:AP582,"&gt;0")&gt;7,COUNTIF(Y582:AG582,"&gt;0")&gt;7),0,9999))</f>
        <v>3.2725156309397459E-3</v>
      </c>
      <c r="AZ582" s="20">
        <f>IF(AY582=9999,$BO$4,RANK(AY582,$AY$3:$AY$1993,1))</f>
        <v>565</v>
      </c>
      <c r="BA582" s="20">
        <f>LOG((IFERROR(SUM(AH582:AP582)/COUNTIF(AH582:AP582, "&gt;0"),0.1))/(IFERROR(SUM(Y582:AG582)/COUNTIF(Y582:AG582, "&gt;0"),0.1)),2)</f>
        <v>0.68082455700915168</v>
      </c>
      <c r="BB582" s="21">
        <f>SUM(COUNTIF(AH582:AP582, "&gt;0"), COUNTIF(Y582:AG582, "&gt;0"))</f>
        <v>18</v>
      </c>
      <c r="BC582" s="22">
        <f>$BQ$3*AZ582/$BO$4</f>
        <v>2.8391959798994976E-3</v>
      </c>
      <c r="BD582" s="22" t="str">
        <f>IF(AY582&lt;BC582,AY582,"ns")</f>
        <v>ns</v>
      </c>
      <c r="BE582" s="23" t="str">
        <f>IF(AND(BD582&lt;0.01,ABS(BA582)&gt;1.5,D582&gt;2), IF(AND(BA582&gt;0,COUNTIF(AH582:AP582,"&gt;0")&gt;7),"IRF4_interactor_Th17", (IF(AND(BA582&lt;0,COUNTIF(Y582:AG582, "&gt;0")&gt;7), "background_significant", "ns"))), "ns")</f>
        <v>ns</v>
      </c>
      <c r="BF582" s="24" t="str">
        <f>IF(OR(AX582 ="IRF4_interactor_Treg", BE582 ="IRF4_interactor_Th17"), LOG((AVERAGE(AH582:AP582)+0.1)/(AVERAGE(P582:X582)+0.1),2),"ns")</f>
        <v>ns</v>
      </c>
      <c r="BG582" s="24">
        <f>IF(AND(AX582="IRF4_interactor_Treg",BE582="IRF4_interactor_Th17"),1,IF(AX582="IRF4_interactor_Treg","IRF4_Treg",IF(BE582="IRF4_interactor_Th17","IRF4_Th17",0)))</f>
        <v>0</v>
      </c>
      <c r="BH582" s="25">
        <f>IFERROR(TTEST(AH582:AP582,P582:X582,2,1),IF(OR(COUNTIF(P582:X582,"&gt;0")&gt;7,COUNTIF(AH582:AP582,"&gt;0")&gt;7),0,9999))</f>
        <v>0.20951279346201174</v>
      </c>
      <c r="BI582" s="25">
        <f>IF(BH582=9999,$BS$5,RANK(BH582,$BH$3:$BH$1993,1))</f>
        <v>969</v>
      </c>
      <c r="BJ582" s="25">
        <f>$BQ$3*BI582/$BO$5</f>
        <v>4.8669010547463584E-3</v>
      </c>
      <c r="BK582" s="25" t="str">
        <f>IF(BH582&lt;BJ582,BH582,"ns")</f>
        <v>ns</v>
      </c>
      <c r="BL582" s="26">
        <f>SUM(COUNTIF(P582:X582, "&gt;0"), COUNTIF(AH582:AP582, "&gt;0"))</f>
        <v>18</v>
      </c>
    </row>
    <row r="583" spans="1:64">
      <c r="A583" t="s">
        <v>4785</v>
      </c>
      <c r="B583" t="s">
        <v>4786</v>
      </c>
      <c r="C583">
        <v>1.37426E-3</v>
      </c>
      <c r="D583">
        <v>3</v>
      </c>
      <c r="E583">
        <v>3</v>
      </c>
      <c r="F583">
        <v>0</v>
      </c>
      <c r="G583">
        <v>399168</v>
      </c>
      <c r="H583">
        <v>408966</v>
      </c>
      <c r="I583">
        <v>480622</v>
      </c>
      <c r="J583">
        <v>294398</v>
      </c>
      <c r="K583">
        <v>291414</v>
      </c>
      <c r="L583">
        <v>271223</v>
      </c>
      <c r="M583">
        <v>334881</v>
      </c>
      <c r="N583">
        <v>374430</v>
      </c>
      <c r="O583">
        <v>428907</v>
      </c>
      <c r="P583">
        <v>587535</v>
      </c>
      <c r="Q583">
        <v>595869</v>
      </c>
      <c r="R583">
        <v>526985</v>
      </c>
      <c r="S583">
        <v>580325</v>
      </c>
      <c r="T583">
        <v>546083</v>
      </c>
      <c r="U583">
        <v>511855</v>
      </c>
      <c r="V583">
        <v>720146</v>
      </c>
      <c r="W583">
        <v>806013</v>
      </c>
      <c r="X583">
        <v>952575</v>
      </c>
      <c r="Y583">
        <v>578793</v>
      </c>
      <c r="Z583">
        <v>548141</v>
      </c>
      <c r="AA583">
        <v>540200</v>
      </c>
      <c r="AB583">
        <v>282769</v>
      </c>
      <c r="AC583">
        <v>258803</v>
      </c>
      <c r="AD583">
        <v>359235</v>
      </c>
      <c r="AE583">
        <v>109121</v>
      </c>
      <c r="AF583">
        <v>148840</v>
      </c>
      <c r="AG583">
        <v>210093</v>
      </c>
      <c r="AH583">
        <v>697804</v>
      </c>
      <c r="AI583">
        <v>655658</v>
      </c>
      <c r="AJ583">
        <v>785146</v>
      </c>
      <c r="AK583">
        <v>413438</v>
      </c>
      <c r="AL583">
        <v>469858</v>
      </c>
      <c r="AM583">
        <v>252454</v>
      </c>
      <c r="AN583">
        <v>321600</v>
      </c>
      <c r="AO583">
        <v>360230</v>
      </c>
      <c r="AP583">
        <v>457294</v>
      </c>
      <c r="AR583" s="16">
        <f>IFERROR(TTEST(G583:O583,P583:X583,2,1),IF(OR(COUNTIF(P583:X583,"&gt;0")&gt;7,COUNTIF(G583:O583,"&gt;0")&gt;7),0,9999))</f>
        <v>3.7698650935424964E-4</v>
      </c>
      <c r="AS583" s="16">
        <f>IF(AR583=9999,$BO$3,RANK(AR583,$AR$3:$AR$1993,1))</f>
        <v>190</v>
      </c>
      <c r="AT583" s="16">
        <f>LOG((IFERROR(SUM(P583:X583)/COUNTIF(P583:X583, "&gt;0"),0.1))/(IFERROR(SUM(G583:O583)/COUNTIF(G583:O583, "&gt;0"),0.1)),2)</f>
        <v>0.82739079556935347</v>
      </c>
      <c r="AU583" s="17">
        <f>SUM(COUNTIF(P583:X583, "&gt;0"), COUNTIF(G583:O583, "&gt;0"))</f>
        <v>18</v>
      </c>
      <c r="AV583" s="18">
        <f>$BQ$3*AS583/$BO$3</f>
        <v>9.5573440643863185E-4</v>
      </c>
      <c r="AW583" s="18">
        <f>IF(AR583&lt;AV583,AR583,"ns")</f>
        <v>3.7698650935424964E-4</v>
      </c>
      <c r="AX583" s="19" t="str">
        <f>IF(AND(AW583&lt;0.01,ABS(AT583)&gt;1.5,D583&gt;2), IF(AND(AT583&gt;0,COUNTIF(P583:X583,"&gt;0")&gt;7),"IRF4_interactor_Treg", (IF(AND(AT583&lt;0,COUNTIF(G583:O583, "&gt;0")&gt;7), "background_significant", "ns"))), "ns")</f>
        <v>ns</v>
      </c>
      <c r="AY583" s="20">
        <f>IFERROR(TTEST(Y583:AG583,AH583:AP583,2,1),IF(OR(COUNTIF(AH583:AP583,"&gt;0")&gt;7,COUNTIF(Y583:AG583,"&gt;0")&gt;7),0,9999))</f>
        <v>3.2957090250907398E-3</v>
      </c>
      <c r="AZ583" s="20">
        <f>IF(AY583=9999,$BO$4,RANK(AY583,$AY$3:$AY$1993,1))</f>
        <v>566</v>
      </c>
      <c r="BA583" s="20">
        <f>LOG((IFERROR(SUM(AH583:AP583)/COUNTIF(AH583:AP583, "&gt;0"),0.1))/(IFERROR(SUM(Y583:AG583)/COUNTIF(Y583:AG583, "&gt;0"),0.1)),2)</f>
        <v>0.53974789905885079</v>
      </c>
      <c r="BB583" s="21">
        <f>SUM(COUNTIF(AH583:AP583, "&gt;0"), COUNTIF(Y583:AG583, "&gt;0"))</f>
        <v>18</v>
      </c>
      <c r="BC583" s="22">
        <f>$BQ$3*AZ583/$BO$4</f>
        <v>2.8442211055276384E-3</v>
      </c>
      <c r="BD583" s="22" t="str">
        <f>IF(AY583&lt;BC583,AY583,"ns")</f>
        <v>ns</v>
      </c>
      <c r="BE583" s="23" t="str">
        <f>IF(AND(BD583&lt;0.01,ABS(BA583)&gt;1.5,D583&gt;2), IF(AND(BA583&gt;0,COUNTIF(AH583:AP583,"&gt;0")&gt;7),"IRF4_interactor_Th17", (IF(AND(BA583&lt;0,COUNTIF(Y583:AG583, "&gt;0")&gt;7), "background_significant", "ns"))), "ns")</f>
        <v>ns</v>
      </c>
      <c r="BF583" s="24" t="str">
        <f>IF(OR(AX583 ="IRF4_interactor_Treg", BE583 ="IRF4_interactor_Th17"), LOG((AVERAGE(AH583:AP583)+0.1)/(AVERAGE(P583:X583)+0.1),2),"ns")</f>
        <v>ns</v>
      </c>
      <c r="BG583" s="24">
        <f>IF(AND(AX583="IRF4_interactor_Treg",BE583="IRF4_interactor_Th17"),1,IF(AX583="IRF4_interactor_Treg","IRF4_Treg",IF(BE583="IRF4_interactor_Th17","IRF4_Th17",0)))</f>
        <v>0</v>
      </c>
      <c r="BH583" s="25">
        <f>IFERROR(TTEST(AH583:AP583,P583:X583,2,1),IF(OR(COUNTIF(P583:X583,"&gt;0")&gt;7,COUNTIF(AH583:AP583,"&gt;0")&gt;7),0,9999))</f>
        <v>0.11383055256231205</v>
      </c>
      <c r="BI583" s="25">
        <f>IF(BH583=9999,$BS$5,RANK(BH583,$BH$3:$BH$1993,1))</f>
        <v>712</v>
      </c>
      <c r="BJ583" s="25">
        <f>$BQ$3*BI583/$BO$5</f>
        <v>3.5760924158714214E-3</v>
      </c>
      <c r="BK583" s="25" t="str">
        <f>IF(BH583&lt;BJ583,BH583,"ns")</f>
        <v>ns</v>
      </c>
      <c r="BL583" s="26">
        <f>SUM(COUNTIF(P583:X583, "&gt;0"), COUNTIF(AH583:AP583, "&gt;0"))</f>
        <v>18</v>
      </c>
    </row>
    <row r="584" spans="1:64">
      <c r="A584" t="s">
        <v>1195</v>
      </c>
      <c r="B584" t="s">
        <v>1196</v>
      </c>
      <c r="C584">
        <v>3.2916400000000002E-3</v>
      </c>
      <c r="D584">
        <v>4</v>
      </c>
      <c r="E584">
        <v>4</v>
      </c>
      <c r="F584">
        <v>0</v>
      </c>
      <c r="G584">
        <v>93865</v>
      </c>
      <c r="H584">
        <v>89995.3</v>
      </c>
      <c r="I584">
        <v>103595</v>
      </c>
      <c r="J584">
        <v>41290.800000000003</v>
      </c>
      <c r="K584">
        <v>38377.300000000003</v>
      </c>
      <c r="L584">
        <v>60751.5</v>
      </c>
      <c r="M584">
        <v>29213.7</v>
      </c>
      <c r="N584">
        <v>24295.8</v>
      </c>
      <c r="O584">
        <v>30703.9</v>
      </c>
      <c r="P584">
        <v>100324</v>
      </c>
      <c r="Q584">
        <v>97279</v>
      </c>
      <c r="R584">
        <v>113806</v>
      </c>
      <c r="S584">
        <v>96127.3</v>
      </c>
      <c r="T584">
        <v>88576.4</v>
      </c>
      <c r="U584">
        <v>109465</v>
      </c>
      <c r="V584">
        <v>123833</v>
      </c>
      <c r="W584">
        <v>144256</v>
      </c>
      <c r="X584">
        <v>175110</v>
      </c>
      <c r="Y584">
        <v>99074.6</v>
      </c>
      <c r="Z584">
        <v>62604</v>
      </c>
      <c r="AA584">
        <v>84661.4</v>
      </c>
      <c r="AB584">
        <v>33912.9</v>
      </c>
      <c r="AC584">
        <v>42873.8</v>
      </c>
      <c r="AD584">
        <v>25020.6</v>
      </c>
      <c r="AE584">
        <v>12279.6</v>
      </c>
      <c r="AF584">
        <v>62167.5</v>
      </c>
      <c r="AG584">
        <v>81331.899999999994</v>
      </c>
      <c r="AH584">
        <v>177357</v>
      </c>
      <c r="AI584">
        <v>208863</v>
      </c>
      <c r="AJ584">
        <v>197694</v>
      </c>
      <c r="AK584">
        <v>62102.400000000001</v>
      </c>
      <c r="AL584">
        <v>30671.8</v>
      </c>
      <c r="AM584">
        <v>70785.399999999994</v>
      </c>
      <c r="AN584">
        <v>121529</v>
      </c>
      <c r="AO584">
        <v>123078</v>
      </c>
      <c r="AP584">
        <v>120638</v>
      </c>
      <c r="AR584" s="16">
        <f>IFERROR(TTEST(G584:O584,P584:X584,2,1),IF(OR(COUNTIF(P584:X584,"&gt;0")&gt;7,COUNTIF(G584:O584,"&gt;0")&gt;7),0,9999))</f>
        <v>7.48622411807653E-3</v>
      </c>
      <c r="AS584" s="16">
        <f>IF(AR584=9999,$BO$3,RANK(AR584,$AR$3:$AR$1993,1))</f>
        <v>618</v>
      </c>
      <c r="AT584" s="16">
        <f>LOG((IFERROR(SUM(P584:X584)/COUNTIF(P584:X584, "&gt;0"),0.1))/(IFERROR(SUM(G584:O584)/COUNTIF(G584:O584, "&gt;0"),0.1)),2)</f>
        <v>1.0342430371721534</v>
      </c>
      <c r="AU584" s="17">
        <f>SUM(COUNTIF(P584:X584, "&gt;0"), COUNTIF(G584:O584, "&gt;0"))</f>
        <v>18</v>
      </c>
      <c r="AV584" s="18">
        <f>$BQ$3*AS584/$BO$3</f>
        <v>3.1086519114688128E-3</v>
      </c>
      <c r="AW584" s="18" t="str">
        <f>IF(AR584&lt;AV584,AR584,"ns")</f>
        <v>ns</v>
      </c>
      <c r="AX584" s="19" t="str">
        <f>IF(AND(AW584&lt;0.01,ABS(AT584)&gt;1.5,D584&gt;2), IF(AND(AT584&gt;0,COUNTIF(P584:X584,"&gt;0")&gt;7),"IRF4_interactor_Treg", (IF(AND(AT584&lt;0,COUNTIF(G584:O584, "&gt;0")&gt;7), "background_significant", "ns"))), "ns")</f>
        <v>ns</v>
      </c>
      <c r="AY584" s="20">
        <f>IFERROR(TTEST(Y584:AG584,AH584:AP584,2,1),IF(OR(COUNTIF(AH584:AP584,"&gt;0")&gt;7,COUNTIF(Y584:AG584,"&gt;0")&gt;7),0,9999))</f>
        <v>3.3126235402068855E-3</v>
      </c>
      <c r="AZ584" s="20">
        <f>IF(AY584=9999,$BO$4,RANK(AY584,$AY$3:$AY$1993,1))</f>
        <v>567</v>
      </c>
      <c r="BA584" s="20">
        <f>LOG((IFERROR(SUM(AH584:AP584)/COUNTIF(AH584:AP584, "&gt;0"),0.1))/(IFERROR(SUM(Y584:AG584)/COUNTIF(Y584:AG584, "&gt;0"),0.1)),2)</f>
        <v>1.1428041318151958</v>
      </c>
      <c r="BB584" s="21">
        <f>SUM(COUNTIF(AH584:AP584, "&gt;0"), COUNTIF(Y584:AG584, "&gt;0"))</f>
        <v>18</v>
      </c>
      <c r="BC584" s="22">
        <f>$BQ$3*AZ584/$BO$4</f>
        <v>2.8492462311557787E-3</v>
      </c>
      <c r="BD584" s="22" t="str">
        <f>IF(AY584&lt;BC584,AY584,"ns")</f>
        <v>ns</v>
      </c>
      <c r="BE584" s="23" t="str">
        <f>IF(AND(BD584&lt;0.01,ABS(BA584)&gt;1.5,D584&gt;2), IF(AND(BA584&gt;0,COUNTIF(AH584:AP584,"&gt;0")&gt;7),"IRF4_interactor_Th17", (IF(AND(BA584&lt;0,COUNTIF(Y584:AG584, "&gt;0")&gt;7), "background_significant", "ns"))), "ns")</f>
        <v>ns</v>
      </c>
      <c r="BF584" s="24" t="str">
        <f>IF(OR(AX584 ="IRF4_interactor_Treg", BE584 ="IRF4_interactor_Th17"), LOG((AVERAGE(AH584:AP584)+0.1)/(AVERAGE(P584:X584)+0.1),2),"ns")</f>
        <v>ns</v>
      </c>
      <c r="BG584" s="24">
        <f>IF(AND(AX584="IRF4_interactor_Treg",BE584="IRF4_interactor_Th17"),1,IF(AX584="IRF4_interactor_Treg","IRF4_Treg",IF(BE584="IRF4_interactor_Th17","IRF4_Th17",0)))</f>
        <v>0</v>
      </c>
      <c r="BH584" s="25">
        <f>IFERROR(TTEST(AH584:AP584,P584:X584,2,1),IF(OR(COUNTIF(P584:X584,"&gt;0")&gt;7,COUNTIF(AH584:AP584,"&gt;0")&gt;7),0,9999))</f>
        <v>0.75347722966283126</v>
      </c>
      <c r="BI584" s="25">
        <f>IF(BH584=9999,$BS$5,RANK(BH584,$BH$3:$BH$1993,1))</f>
        <v>1736</v>
      </c>
      <c r="BJ584" s="25">
        <f>$BQ$3*BI584/$BO$5</f>
        <v>8.7192365645404318E-3</v>
      </c>
      <c r="BK584" s="25" t="str">
        <f>IF(BH584&lt;BJ584,BH584,"ns")</f>
        <v>ns</v>
      </c>
      <c r="BL584" s="26">
        <f>SUM(COUNTIF(P584:X584, "&gt;0"), COUNTIF(AH584:AP584, "&gt;0"))</f>
        <v>18</v>
      </c>
    </row>
    <row r="585" spans="1:64">
      <c r="A585" t="s">
        <v>1751</v>
      </c>
      <c r="B585" t="s">
        <v>1752</v>
      </c>
      <c r="C585">
        <v>7.1633199999999997E-4</v>
      </c>
      <c r="D585">
        <v>11</v>
      </c>
      <c r="E585">
        <v>11</v>
      </c>
      <c r="F585">
        <v>0</v>
      </c>
      <c r="G585">
        <v>2522930</v>
      </c>
      <c r="H585">
        <v>2225670</v>
      </c>
      <c r="I585">
        <v>2431140</v>
      </c>
      <c r="J585">
        <v>2110510</v>
      </c>
      <c r="K585">
        <v>1954030</v>
      </c>
      <c r="L585">
        <v>2169090</v>
      </c>
      <c r="M585">
        <v>1630490</v>
      </c>
      <c r="N585">
        <v>1684430</v>
      </c>
      <c r="O585">
        <v>1578950</v>
      </c>
      <c r="P585">
        <v>2521760</v>
      </c>
      <c r="Q585">
        <v>2398380</v>
      </c>
      <c r="R585">
        <v>2485910</v>
      </c>
      <c r="S585">
        <v>3241250</v>
      </c>
      <c r="T585">
        <v>3458020</v>
      </c>
      <c r="U585">
        <v>3553930</v>
      </c>
      <c r="V585">
        <v>3077320</v>
      </c>
      <c r="W585">
        <v>3416800</v>
      </c>
      <c r="X585">
        <v>3239470</v>
      </c>
      <c r="Y585">
        <v>2723300</v>
      </c>
      <c r="Z585">
        <v>2497100</v>
      </c>
      <c r="AA585">
        <v>2600550</v>
      </c>
      <c r="AB585">
        <v>2162280</v>
      </c>
      <c r="AC585">
        <v>2195780</v>
      </c>
      <c r="AD585">
        <v>2333460</v>
      </c>
      <c r="AE585">
        <v>1751680</v>
      </c>
      <c r="AF585">
        <v>2412520</v>
      </c>
      <c r="AG585">
        <v>1966020</v>
      </c>
      <c r="AH585">
        <v>4052960</v>
      </c>
      <c r="AI585">
        <v>4451110</v>
      </c>
      <c r="AJ585">
        <v>4097940</v>
      </c>
      <c r="AK585">
        <v>2440790</v>
      </c>
      <c r="AL585">
        <v>2493440</v>
      </c>
      <c r="AM585">
        <v>2604330</v>
      </c>
      <c r="AN585">
        <v>2609210</v>
      </c>
      <c r="AO585">
        <v>3289110</v>
      </c>
      <c r="AP585">
        <v>2303150</v>
      </c>
      <c r="AR585" s="16">
        <f>IFERROR(TTEST(G585:O585,P585:X585,2,1),IF(OR(COUNTIF(P585:X585,"&gt;0")&gt;7,COUNTIF(G585:O585,"&gt;0")&gt;7),0,9999))</f>
        <v>3.0198432286004002E-3</v>
      </c>
      <c r="AS585" s="16">
        <f>IF(AR585=9999,$BO$3,RANK(AR585,$AR$3:$AR$1993,1))</f>
        <v>459</v>
      </c>
      <c r="AT585" s="16">
        <f>LOG((IFERROR(SUM(P585:X585)/COUNTIF(P585:X585, "&gt;0"),0.1))/(IFERROR(SUM(G585:O585)/COUNTIF(G585:O585, "&gt;0"),0.1)),2)</f>
        <v>0.58138454091245118</v>
      </c>
      <c r="AU585" s="17">
        <f>SUM(COUNTIF(P585:X585, "&gt;0"), COUNTIF(G585:O585, "&gt;0"))</f>
        <v>18</v>
      </c>
      <c r="AV585" s="18">
        <f>$BQ$3*AS585/$BO$3</f>
        <v>2.3088531187122736E-3</v>
      </c>
      <c r="AW585" s="18" t="str">
        <f>IF(AR585&lt;AV585,AR585,"ns")</f>
        <v>ns</v>
      </c>
      <c r="AX585" s="19" t="str">
        <f>IF(AND(AW585&lt;0.01,ABS(AT585)&gt;1.5,D585&gt;2), IF(AND(AT585&gt;0,COUNTIF(P585:X585,"&gt;0")&gt;7),"IRF4_interactor_Treg", (IF(AND(AT585&lt;0,COUNTIF(G585:O585, "&gt;0")&gt;7), "background_significant", "ns"))), "ns")</f>
        <v>ns</v>
      </c>
      <c r="AY585" s="20">
        <f>IFERROR(TTEST(Y585:AG585,AH585:AP585,2,1),IF(OR(COUNTIF(AH585:AP585,"&gt;0")&gt;7,COUNTIF(Y585:AG585,"&gt;0")&gt;7),0,9999))</f>
        <v>3.3269305147798946E-3</v>
      </c>
      <c r="AZ585" s="20">
        <f>IF(AY585=9999,$BO$4,RANK(AY585,$AY$3:$AY$1993,1))</f>
        <v>568</v>
      </c>
      <c r="BA585" s="20">
        <f>LOG((IFERROR(SUM(AH585:AP585)/COUNTIF(AH585:AP585, "&gt;0"),0.1))/(IFERROR(SUM(Y585:AG585)/COUNTIF(Y585:AG585, "&gt;0"),0.1)),2)</f>
        <v>0.4573126199547351</v>
      </c>
      <c r="BB585" s="21">
        <f>SUM(COUNTIF(AH585:AP585, "&gt;0"), COUNTIF(Y585:AG585, "&gt;0"))</f>
        <v>18</v>
      </c>
      <c r="BC585" s="22">
        <f>$BQ$3*AZ585/$BO$4</f>
        <v>2.8542713567839195E-3</v>
      </c>
      <c r="BD585" s="22" t="str">
        <f>IF(AY585&lt;BC585,AY585,"ns")</f>
        <v>ns</v>
      </c>
      <c r="BE585" s="23" t="str">
        <f>IF(AND(BD585&lt;0.01,ABS(BA585)&gt;1.5,D585&gt;2), IF(AND(BA585&gt;0,COUNTIF(AH585:AP585,"&gt;0")&gt;7),"IRF4_interactor_Th17", (IF(AND(BA585&lt;0,COUNTIF(Y585:AG585, "&gt;0")&gt;7), "background_significant", "ns"))), "ns")</f>
        <v>ns</v>
      </c>
      <c r="BF585" s="24" t="str">
        <f>IF(OR(AX585 ="IRF4_interactor_Treg", BE585 ="IRF4_interactor_Th17"), LOG((AVERAGE(AH585:AP585)+0.1)/(AVERAGE(P585:X585)+0.1),2),"ns")</f>
        <v>ns</v>
      </c>
      <c r="BG585" s="24">
        <f>IF(AND(AX585="IRF4_interactor_Treg",BE585="IRF4_interactor_Th17"),1,IF(AX585="IRF4_interactor_Treg","IRF4_Treg",IF(BE585="IRF4_interactor_Th17","IRF4_Th17",0)))</f>
        <v>0</v>
      </c>
      <c r="BH585" s="25">
        <f>IFERROR(TTEST(AH585:AP585,P585:X585,2,1),IF(OR(COUNTIF(P585:X585,"&gt;0")&gt;7,COUNTIF(AH585:AP585,"&gt;0")&gt;7),0,9999))</f>
        <v>0.80762107518296111</v>
      </c>
      <c r="BI585" s="25">
        <f>IF(BH585=9999,$BS$5,RANK(BH585,$BH$3:$BH$1993,1))</f>
        <v>1801</v>
      </c>
      <c r="BJ585" s="25">
        <f>$BQ$3*BI585/$BO$5</f>
        <v>9.0457056755399307E-3</v>
      </c>
      <c r="BK585" s="25" t="str">
        <f>IF(BH585&lt;BJ585,BH585,"ns")</f>
        <v>ns</v>
      </c>
      <c r="BL585" s="26">
        <f>SUM(COUNTIF(P585:X585, "&gt;0"), COUNTIF(AH585:AP585, "&gt;0"))</f>
        <v>18</v>
      </c>
    </row>
    <row r="586" spans="1:64">
      <c r="A586" t="s">
        <v>6133</v>
      </c>
      <c r="B586" t="s">
        <v>6134</v>
      </c>
      <c r="C586">
        <v>4.3366399999999999E-2</v>
      </c>
      <c r="D586">
        <v>5</v>
      </c>
      <c r="E586">
        <v>5</v>
      </c>
      <c r="F586">
        <v>0</v>
      </c>
      <c r="G586">
        <v>136953</v>
      </c>
      <c r="H586">
        <v>31071.1</v>
      </c>
      <c r="I586">
        <v>26538.5</v>
      </c>
      <c r="J586">
        <v>30938.9</v>
      </c>
      <c r="K586">
        <v>0</v>
      </c>
      <c r="L586">
        <v>0</v>
      </c>
      <c r="M586">
        <v>29951.200000000001</v>
      </c>
      <c r="N586">
        <v>49515.7</v>
      </c>
      <c r="O586">
        <v>30511.8</v>
      </c>
      <c r="P586">
        <v>32851.699999999997</v>
      </c>
      <c r="Q586">
        <v>39735.599999999999</v>
      </c>
      <c r="R586">
        <v>88628.4</v>
      </c>
      <c r="S586">
        <v>19662.099999999999</v>
      </c>
      <c r="T586">
        <v>0</v>
      </c>
      <c r="U586">
        <v>0</v>
      </c>
      <c r="V586">
        <v>75541.7</v>
      </c>
      <c r="W586">
        <v>103611</v>
      </c>
      <c r="X586">
        <v>80366.399999999994</v>
      </c>
      <c r="Y586">
        <v>33379.800000000003</v>
      </c>
      <c r="Z586">
        <v>0</v>
      </c>
      <c r="AA586">
        <v>0</v>
      </c>
      <c r="AB586">
        <v>0</v>
      </c>
      <c r="AC586">
        <v>15189.4</v>
      </c>
      <c r="AD586">
        <v>0</v>
      </c>
      <c r="AE586">
        <v>83707.399999999994</v>
      </c>
      <c r="AF586">
        <v>103519</v>
      </c>
      <c r="AG586">
        <v>85408.1</v>
      </c>
      <c r="AH586">
        <v>210899</v>
      </c>
      <c r="AI586">
        <v>175862</v>
      </c>
      <c r="AJ586">
        <v>224774</v>
      </c>
      <c r="AK586">
        <v>47947.4</v>
      </c>
      <c r="AL586">
        <v>55011.9</v>
      </c>
      <c r="AM586">
        <v>114757</v>
      </c>
      <c r="AN586">
        <v>129930</v>
      </c>
      <c r="AO586">
        <v>158942</v>
      </c>
      <c r="AP586">
        <v>115627</v>
      </c>
      <c r="AR586" s="16">
        <f>IFERROR(TTEST(G586:O586,P586:X586,2,1),IF(OR(COUNTIF(P586:X586,"&gt;0")&gt;7,COUNTIF(G586:O586,"&gt;0")&gt;7),0,9999))</f>
        <v>0.51571073701799031</v>
      </c>
      <c r="AS586" s="16">
        <f>IF(AR586=9999,$BO$3,RANK(AR586,$AR$3:$AR$1993,1))</f>
        <v>1635</v>
      </c>
      <c r="AT586" s="16">
        <f>LOG((IFERROR(SUM(P586:X586)/COUNTIF(P586:X586, "&gt;0"),0.1))/(IFERROR(SUM(G586:O586)/COUNTIF(G586:O586, "&gt;0"),0.1)),2)</f>
        <v>0.3925766924014133</v>
      </c>
      <c r="AU586" s="17">
        <f>SUM(COUNTIF(P586:X586, "&gt;0"), COUNTIF(G586:O586, "&gt;0"))</f>
        <v>14</v>
      </c>
      <c r="AV586" s="18">
        <f>$BQ$3*AS586/$BO$3</f>
        <v>8.224346076458753E-3</v>
      </c>
      <c r="AW586" s="18" t="str">
        <f>IF(AR586&lt;AV586,AR586,"ns")</f>
        <v>ns</v>
      </c>
      <c r="AX586" s="19" t="str">
        <f>IF(AND(AW586&lt;0.01,ABS(AT586)&gt;1.5,D586&gt;2), IF(AND(AT586&gt;0,COUNTIF(P586:X586,"&gt;0")&gt;7),"IRF4_interactor_Treg", (IF(AND(AT586&lt;0,COUNTIF(G586:O586, "&gt;0")&gt;7), "background_significant", "ns"))), "ns")</f>
        <v>ns</v>
      </c>
      <c r="AY586" s="20">
        <f>IFERROR(TTEST(Y586:AG586,AH586:AP586,2,1),IF(OR(COUNTIF(AH586:AP586,"&gt;0")&gt;7,COUNTIF(Y586:AG586,"&gt;0")&gt;7),0,9999))</f>
        <v>3.3452324138851771E-3</v>
      </c>
      <c r="AZ586" s="20">
        <f>IF(AY586=9999,$BO$4,RANK(AY586,$AY$3:$AY$1993,1))</f>
        <v>569</v>
      </c>
      <c r="BA586" s="20">
        <f>LOG((IFERROR(SUM(AH586:AP586)/COUNTIF(AH586:AP586, "&gt;0"),0.1))/(IFERROR(SUM(Y586:AG586)/COUNTIF(Y586:AG586, "&gt;0"),0.1)),2)</f>
        <v>1.0934931122210803</v>
      </c>
      <c r="BB586" s="21">
        <f>SUM(COUNTIF(AH586:AP586, "&gt;0"), COUNTIF(Y586:AG586, "&gt;0"))</f>
        <v>14</v>
      </c>
      <c r="BC586" s="22">
        <f>$BQ$3*AZ586/$BO$4</f>
        <v>2.8592964824120607E-3</v>
      </c>
      <c r="BD586" s="22" t="str">
        <f>IF(AY586&lt;BC586,AY586,"ns")</f>
        <v>ns</v>
      </c>
      <c r="BE586" s="23" t="str">
        <f>IF(AND(BD586&lt;0.01,ABS(BA586)&gt;1.5,D586&gt;2), IF(AND(BA586&gt;0,COUNTIF(AH586:AP586,"&gt;0")&gt;7),"IRF4_interactor_Th17", (IF(AND(BA586&lt;0,COUNTIF(Y586:AG586, "&gt;0")&gt;7), "background_significant", "ns"))), "ns")</f>
        <v>ns</v>
      </c>
      <c r="BF586" s="24" t="str">
        <f>IF(OR(AX586 ="IRF4_interactor_Treg", BE586 ="IRF4_interactor_Th17"), LOG((AVERAGE(AH586:AP586)+0.1)/(AVERAGE(P586:X586)+0.1),2),"ns")</f>
        <v>ns</v>
      </c>
      <c r="BG586" s="24">
        <f>IF(AND(AX586="IRF4_interactor_Treg",BE586="IRF4_interactor_Th17"),1,IF(AX586="IRF4_interactor_Treg","IRF4_Treg",IF(BE586="IRF4_interactor_Th17","IRF4_Th17",0)))</f>
        <v>0</v>
      </c>
      <c r="BH586" s="25">
        <f>IFERROR(TTEST(AH586:AP586,P586:X586,2,1),IF(OR(COUNTIF(P586:X586,"&gt;0")&gt;7,COUNTIF(AH586:AP586,"&gt;0")&gt;7),0,9999))</f>
        <v>1.1606138318510705E-3</v>
      </c>
      <c r="BI586" s="25">
        <f>IF(BH586=9999,$BS$5,RANK(BH586,$BH$3:$BH$1993,1))</f>
        <v>77</v>
      </c>
      <c r="BJ586" s="25">
        <f>$BQ$3*BI586/$BO$5</f>
        <v>3.8674033149171271E-4</v>
      </c>
      <c r="BK586" s="25" t="str">
        <f>IF(BH586&lt;BJ586,BH586,"ns")</f>
        <v>ns</v>
      </c>
      <c r="BL586" s="26">
        <f>SUM(COUNTIF(P586:X586, "&gt;0"), COUNTIF(AH586:AP586, "&gt;0"))</f>
        <v>16</v>
      </c>
    </row>
    <row r="587" spans="1:64">
      <c r="A587" t="s">
        <v>2501</v>
      </c>
      <c r="B587" t="s">
        <v>2502</v>
      </c>
      <c r="C587">
        <v>4.6874999999999998E-3</v>
      </c>
      <c r="D587">
        <v>4</v>
      </c>
      <c r="E587">
        <v>4</v>
      </c>
      <c r="F587">
        <v>0</v>
      </c>
      <c r="G587">
        <v>113558</v>
      </c>
      <c r="H587">
        <v>105578</v>
      </c>
      <c r="I587">
        <v>92631.2</v>
      </c>
      <c r="J587">
        <v>92237.4</v>
      </c>
      <c r="K587">
        <v>88836</v>
      </c>
      <c r="L587">
        <v>105305</v>
      </c>
      <c r="M587">
        <v>51313.2</v>
      </c>
      <c r="N587">
        <v>79101.7</v>
      </c>
      <c r="O587">
        <v>103161</v>
      </c>
      <c r="P587">
        <v>153518</v>
      </c>
      <c r="Q587">
        <v>151243</v>
      </c>
      <c r="R587">
        <v>150623</v>
      </c>
      <c r="S587">
        <v>222738</v>
      </c>
      <c r="T587">
        <v>208446</v>
      </c>
      <c r="U587">
        <v>210928</v>
      </c>
      <c r="V587">
        <v>246500</v>
      </c>
      <c r="W587">
        <v>296418</v>
      </c>
      <c r="X587">
        <v>243330</v>
      </c>
      <c r="Y587">
        <v>123206</v>
      </c>
      <c r="Z587">
        <v>91498.6</v>
      </c>
      <c r="AA587">
        <v>116938</v>
      </c>
      <c r="AB587">
        <v>86839.2</v>
      </c>
      <c r="AC587">
        <v>76262</v>
      </c>
      <c r="AD587">
        <v>70805</v>
      </c>
      <c r="AE587">
        <v>54293.4</v>
      </c>
      <c r="AF587">
        <v>58409.599999999999</v>
      </c>
      <c r="AG587">
        <v>0</v>
      </c>
      <c r="AH587">
        <v>159357</v>
      </c>
      <c r="AI587">
        <v>146833</v>
      </c>
      <c r="AJ587">
        <v>156791</v>
      </c>
      <c r="AK587">
        <v>140734</v>
      </c>
      <c r="AL587">
        <v>153395</v>
      </c>
      <c r="AM587">
        <v>189262</v>
      </c>
      <c r="AN587">
        <v>66270.5</v>
      </c>
      <c r="AO587">
        <v>51049.9</v>
      </c>
      <c r="AP587">
        <v>71241.3</v>
      </c>
      <c r="AR587" s="16">
        <f>IFERROR(TTEST(G587:O587,P587:X587,2,1),IF(OR(COUNTIF(P587:X587,"&gt;0")&gt;7,COUNTIF(G587:O587,"&gt;0")&gt;7),0,9999))</f>
        <v>5.19167941077695E-4</v>
      </c>
      <c r="AS587" s="16">
        <f>IF(AR587=9999,$BO$3,RANK(AR587,$AR$3:$AR$1993,1))</f>
        <v>218</v>
      </c>
      <c r="AT587" s="16">
        <f>LOG((IFERROR(SUM(P587:X587)/COUNTIF(P587:X587, "&gt;0"),0.1))/(IFERROR(SUM(G587:O587)/COUNTIF(G587:O587, "&gt;0"),0.1)),2)</f>
        <v>1.1794304853571755</v>
      </c>
      <c r="AU587" s="17">
        <f>SUM(COUNTIF(P587:X587, "&gt;0"), COUNTIF(G587:O587, "&gt;0"))</f>
        <v>18</v>
      </c>
      <c r="AV587" s="18">
        <f>$BQ$3*AS587/$BO$3</f>
        <v>1.0965794768611672E-3</v>
      </c>
      <c r="AW587" s="18">
        <f>IF(AR587&lt;AV587,AR587,"ns")</f>
        <v>5.19167941077695E-4</v>
      </c>
      <c r="AX587" s="19" t="str">
        <f>IF(AND(AW587&lt;0.01,ABS(AT587)&gt;1.5,D587&gt;2), IF(AND(AT587&gt;0,COUNTIF(P587:X587,"&gt;0")&gt;7),"IRF4_interactor_Treg", (IF(AND(AT587&lt;0,COUNTIF(G587:O587, "&gt;0")&gt;7), "background_significant", "ns"))), "ns")</f>
        <v>ns</v>
      </c>
      <c r="AY587" s="20">
        <f>IFERROR(TTEST(Y587:AG587,AH587:AP587,2,1),IF(OR(COUNTIF(AH587:AP587,"&gt;0")&gt;7,COUNTIF(Y587:AG587,"&gt;0")&gt;7),0,9999))</f>
        <v>3.3630018001112117E-3</v>
      </c>
      <c r="AZ587" s="20">
        <f>IF(AY587=9999,$BO$4,RANK(AY587,$AY$3:$AY$1993,1))</f>
        <v>570</v>
      </c>
      <c r="BA587" s="20">
        <f>LOG((IFERROR(SUM(AH587:AP587)/COUNTIF(AH587:AP587, "&gt;0"),0.1))/(IFERROR(SUM(Y587:AG587)/COUNTIF(Y587:AG587, "&gt;0"),0.1)),2)</f>
        <v>0.57279014351771385</v>
      </c>
      <c r="BB587" s="21">
        <f>SUM(COUNTIF(AH587:AP587, "&gt;0"), COUNTIF(Y587:AG587, "&gt;0"))</f>
        <v>17</v>
      </c>
      <c r="BC587" s="22">
        <f>$BQ$3*AZ587/$BO$4</f>
        <v>2.8643216080402011E-3</v>
      </c>
      <c r="BD587" s="22" t="str">
        <f>IF(AY587&lt;BC587,AY587,"ns")</f>
        <v>ns</v>
      </c>
      <c r="BE587" s="23" t="str">
        <f>IF(AND(BD587&lt;0.01,ABS(BA587)&gt;1.5,D587&gt;2), IF(AND(BA587&gt;0,COUNTIF(AH587:AP587,"&gt;0")&gt;7),"IRF4_interactor_Th17", (IF(AND(BA587&lt;0,COUNTIF(Y587:AG587, "&gt;0")&gt;7), "background_significant", "ns"))), "ns")</f>
        <v>ns</v>
      </c>
      <c r="BF587" s="24" t="str">
        <f>IF(OR(AX587 ="IRF4_interactor_Treg", BE587 ="IRF4_interactor_Th17"), LOG((AVERAGE(AH587:AP587)+0.1)/(AVERAGE(P587:X587)+0.1),2),"ns")</f>
        <v>ns</v>
      </c>
      <c r="BG587" s="24">
        <f>IF(AND(AX587="IRF4_interactor_Treg",BE587="IRF4_interactor_Th17"),1,IF(AX587="IRF4_interactor_Treg","IRF4_Treg",IF(BE587="IRF4_interactor_Th17","IRF4_Th17",0)))</f>
        <v>0</v>
      </c>
      <c r="BH587" s="25">
        <f>IFERROR(TTEST(AH587:AP587,P587:X587,2,1),IF(OR(COUNTIF(P587:X587,"&gt;0")&gt;7,COUNTIF(AH587:AP587,"&gt;0")&gt;7),0,9999))</f>
        <v>2.8700701558099936E-2</v>
      </c>
      <c r="BI587" s="25">
        <f>IF(BH587=9999,$BS$5,RANK(BH587,$BH$3:$BH$1993,1))</f>
        <v>337</v>
      </c>
      <c r="BJ587" s="25">
        <f>$BQ$3*BI587/$BO$5</f>
        <v>1.6926167754897038E-3</v>
      </c>
      <c r="BK587" s="25" t="str">
        <f>IF(BH587&lt;BJ587,BH587,"ns")</f>
        <v>ns</v>
      </c>
      <c r="BL587" s="26">
        <f>SUM(COUNTIF(P587:X587, "&gt;0"), COUNTIF(AH587:AP587, "&gt;0"))</f>
        <v>18</v>
      </c>
    </row>
    <row r="588" spans="1:64">
      <c r="A588" t="s">
        <v>4727</v>
      </c>
      <c r="B588" t="s">
        <v>4728</v>
      </c>
      <c r="C588">
        <v>3.7124299999999999E-2</v>
      </c>
      <c r="D588">
        <v>3</v>
      </c>
      <c r="E588">
        <v>3</v>
      </c>
      <c r="F588">
        <v>0</v>
      </c>
      <c r="G588">
        <v>60081.599999999999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46326.9</v>
      </c>
      <c r="Q588">
        <v>46021.1</v>
      </c>
      <c r="R588">
        <v>81084.899999999994</v>
      </c>
      <c r="S588">
        <v>53684.6</v>
      </c>
      <c r="T588">
        <v>50716.3</v>
      </c>
      <c r="U588">
        <v>0</v>
      </c>
      <c r="V588">
        <v>54213.7</v>
      </c>
      <c r="W588">
        <v>65916.600000000006</v>
      </c>
      <c r="X588">
        <v>45269.4</v>
      </c>
      <c r="Y588">
        <v>5305.9</v>
      </c>
      <c r="Z588">
        <v>0</v>
      </c>
      <c r="AA588">
        <v>0</v>
      </c>
      <c r="AB588">
        <v>0</v>
      </c>
      <c r="AC588">
        <v>0</v>
      </c>
      <c r="AD588">
        <v>77985.100000000006</v>
      </c>
      <c r="AE588">
        <v>49556.3</v>
      </c>
      <c r="AF588">
        <v>75109.2</v>
      </c>
      <c r="AG588">
        <v>49671.3</v>
      </c>
      <c r="AH588">
        <v>153189</v>
      </c>
      <c r="AI588">
        <v>177011</v>
      </c>
      <c r="AJ588">
        <v>183744</v>
      </c>
      <c r="AK588">
        <v>39285.199999999997</v>
      </c>
      <c r="AL588">
        <v>0</v>
      </c>
      <c r="AM588">
        <v>67411.7</v>
      </c>
      <c r="AN588">
        <v>150531</v>
      </c>
      <c r="AO588">
        <v>242355</v>
      </c>
      <c r="AP588">
        <v>193394</v>
      </c>
      <c r="AR588" s="16">
        <f>IFERROR(TTEST(G588:O588,P588:X588,2,1),IF(OR(COUNTIF(P588:X588,"&gt;0")&gt;7,COUNTIF(G588:O588,"&gt;0")&gt;7),0,9999))</f>
        <v>2.9504619007348237E-3</v>
      </c>
      <c r="AS588" s="16">
        <f>IF(AR588=9999,$BO$3,RANK(AR588,$AR$3:$AR$1993,1))</f>
        <v>454</v>
      </c>
      <c r="AT588" s="16">
        <f>LOG((IFERROR(SUM(P588:X588)/COUNTIF(P588:X588, "&gt;0"),0.1))/(IFERROR(SUM(G588:O588)/COUNTIF(G588:O588, "&gt;0"),0.1)),2)</f>
        <v>-0.11692821235303477</v>
      </c>
      <c r="AU588" s="17">
        <f>SUM(COUNTIF(P588:X588, "&gt;0"), COUNTIF(G588:O588, "&gt;0"))</f>
        <v>9</v>
      </c>
      <c r="AV588" s="18">
        <f>$BQ$3*AS588/$BO$3</f>
        <v>2.2837022132796781E-3</v>
      </c>
      <c r="AW588" s="18" t="str">
        <f>IF(AR588&lt;AV588,AR588,"ns")</f>
        <v>ns</v>
      </c>
      <c r="AX588" s="19" t="str">
        <f>IF(AND(AW588&lt;0.01,ABS(AT588)&gt;1.5,D588&gt;2), IF(AND(AT588&gt;0,COUNTIF(P588:X588,"&gt;0")&gt;7),"IRF4_interactor_Treg", (IF(AND(AT588&lt;0,COUNTIF(G588:O588, "&gt;0")&gt;7), "background_significant", "ns"))), "ns")</f>
        <v>ns</v>
      </c>
      <c r="AY588" s="20">
        <f>IFERROR(TTEST(Y588:AG588,AH588:AP588,2,1),IF(OR(COUNTIF(AH588:AP588,"&gt;0")&gt;7,COUNTIF(Y588:AG588,"&gt;0")&gt;7),0,9999))</f>
        <v>3.3691095657431181E-3</v>
      </c>
      <c r="AZ588" s="20">
        <f>IF(AY588=9999,$BO$4,RANK(AY588,$AY$3:$AY$1993,1))</f>
        <v>571</v>
      </c>
      <c r="BA588" s="20">
        <f>LOG((IFERROR(SUM(AH588:AP588)/COUNTIF(AH588:AP588, "&gt;0"),0.1))/(IFERROR(SUM(Y588:AG588)/COUNTIF(Y588:AG588, "&gt;0"),0.1)),2)</f>
        <v>1.5498990370150616</v>
      </c>
      <c r="BB588" s="21">
        <f>SUM(COUNTIF(AH588:AP588, "&gt;0"), COUNTIF(Y588:AG588, "&gt;0"))</f>
        <v>13</v>
      </c>
      <c r="BC588" s="22">
        <f>$BQ$3*AZ588/$BO$4</f>
        <v>2.8693467336683418E-3</v>
      </c>
      <c r="BD588" s="22" t="str">
        <f>IF(AY588&lt;BC588,AY588,"ns")</f>
        <v>ns</v>
      </c>
      <c r="BE588" s="23" t="str">
        <f>IF(AND(BD588&lt;0.01,ABS(BA588)&gt;1.5,D588&gt;2), IF(AND(BA588&gt;0,COUNTIF(AH588:AP588,"&gt;0")&gt;7),"IRF4_interactor_Th17", (IF(AND(BA588&lt;0,COUNTIF(Y588:AG588, "&gt;0")&gt;7), "background_significant", "ns"))), "ns")</f>
        <v>ns</v>
      </c>
      <c r="BF588" s="24" t="str">
        <f>IF(OR(AX588 ="IRF4_interactor_Treg", BE588 ="IRF4_interactor_Th17"), LOG((AVERAGE(AH588:AP588)+0.1)/(AVERAGE(P588:X588)+0.1),2),"ns")</f>
        <v>ns</v>
      </c>
      <c r="BG588" s="24">
        <f>IF(AND(AX588="IRF4_interactor_Treg",BE588="IRF4_interactor_Th17"),1,IF(AX588="IRF4_interactor_Treg","IRF4_Treg",IF(BE588="IRF4_interactor_Th17","IRF4_Th17",0)))</f>
        <v>0</v>
      </c>
      <c r="BH588" s="25">
        <f>IFERROR(TTEST(AH588:AP588,P588:X588,2,1),IF(OR(COUNTIF(P588:X588,"&gt;0")&gt;7,COUNTIF(AH588:AP588,"&gt;0")&gt;7),0,9999))</f>
        <v>8.914943208682977E-3</v>
      </c>
      <c r="BI588" s="25">
        <f>IF(BH588=9999,$BS$5,RANK(BH588,$BH$3:$BH$1993,1))</f>
        <v>205</v>
      </c>
      <c r="BJ588" s="25">
        <f>$BQ$3*BI588/$BO$5</f>
        <v>1.029633350075339E-3</v>
      </c>
      <c r="BK588" s="25" t="str">
        <f>IF(BH588&lt;BJ588,BH588,"ns")</f>
        <v>ns</v>
      </c>
      <c r="BL588" s="26">
        <f>SUM(COUNTIF(P588:X588, "&gt;0"), COUNTIF(AH588:AP588, "&gt;0"))</f>
        <v>16</v>
      </c>
    </row>
    <row r="589" spans="1:64">
      <c r="A589" t="s">
        <v>173</v>
      </c>
      <c r="B589" t="s">
        <v>174</v>
      </c>
      <c r="C589">
        <v>2.0244600000000001E-2</v>
      </c>
      <c r="D589">
        <v>5</v>
      </c>
      <c r="E589">
        <v>5</v>
      </c>
      <c r="F589">
        <v>0</v>
      </c>
      <c r="G589">
        <v>49259.5</v>
      </c>
      <c r="H589">
        <v>43121.7</v>
      </c>
      <c r="I589">
        <v>55346.400000000001</v>
      </c>
      <c r="J589">
        <v>18175.099999999999</v>
      </c>
      <c r="K589">
        <v>45969.2</v>
      </c>
      <c r="L589">
        <v>49084.2</v>
      </c>
      <c r="M589">
        <v>19926.8</v>
      </c>
      <c r="N589">
        <v>0</v>
      </c>
      <c r="O589">
        <v>24578.6</v>
      </c>
      <c r="P589">
        <v>84631.3</v>
      </c>
      <c r="Q589">
        <v>68464.399999999994</v>
      </c>
      <c r="R589">
        <v>78927.5</v>
      </c>
      <c r="S589">
        <v>83956</v>
      </c>
      <c r="T589">
        <v>98196.1</v>
      </c>
      <c r="U589">
        <v>104714</v>
      </c>
      <c r="V589">
        <v>101332</v>
      </c>
      <c r="W589">
        <v>132233</v>
      </c>
      <c r="X589">
        <v>142469</v>
      </c>
      <c r="Y589">
        <v>49576.3</v>
      </c>
      <c r="Z589">
        <v>41627.199999999997</v>
      </c>
      <c r="AA589">
        <v>55113.8</v>
      </c>
      <c r="AB589">
        <v>30553.4</v>
      </c>
      <c r="AC589">
        <v>45164.1</v>
      </c>
      <c r="AD589">
        <v>37295.9</v>
      </c>
      <c r="AE589">
        <v>35950.199999999997</v>
      </c>
      <c r="AF589">
        <v>79180</v>
      </c>
      <c r="AG589">
        <v>63620.3</v>
      </c>
      <c r="AH589">
        <v>189737</v>
      </c>
      <c r="AI589">
        <v>198346</v>
      </c>
      <c r="AJ589">
        <v>246635</v>
      </c>
      <c r="AK589">
        <v>54036</v>
      </c>
      <c r="AL589">
        <v>70991.7</v>
      </c>
      <c r="AM589">
        <v>48669.8</v>
      </c>
      <c r="AN589">
        <v>128251</v>
      </c>
      <c r="AO589">
        <v>158872</v>
      </c>
      <c r="AP589">
        <v>130364</v>
      </c>
      <c r="AR589" s="16">
        <f>IFERROR(TTEST(G589:O589,P589:X589,2,1),IF(OR(COUNTIF(P589:X589,"&gt;0")&gt;7,COUNTIF(G589:O589,"&gt;0")&gt;7),0,9999))</f>
        <v>9.6165158352018107E-4</v>
      </c>
      <c r="AS589" s="16">
        <f>IF(AR589=9999,$BO$3,RANK(AR589,$AR$3:$AR$1993,1))</f>
        <v>293</v>
      </c>
      <c r="AT589" s="16">
        <f>LOG((IFERROR(SUM(P589:X589)/COUNTIF(P589:X589, "&gt;0"),0.1))/(IFERROR(SUM(G589:O589)/COUNTIF(G589:O589, "&gt;0"),0.1)),2)</f>
        <v>1.3808484831347079</v>
      </c>
      <c r="AU589" s="17">
        <f>SUM(COUNTIF(P589:X589, "&gt;0"), COUNTIF(G589:O589, "&gt;0"))</f>
        <v>17</v>
      </c>
      <c r="AV589" s="18">
        <f>$BQ$3*AS589/$BO$3</f>
        <v>1.4738430583501006E-3</v>
      </c>
      <c r="AW589" s="18">
        <f>IF(AR589&lt;AV589,AR589,"ns")</f>
        <v>9.6165158352018107E-4</v>
      </c>
      <c r="AX589" s="19" t="str">
        <f>IF(AND(AW589&lt;0.01,ABS(AT589)&gt;1.5,D589&gt;2), IF(AND(AT589&gt;0,COUNTIF(P589:X589,"&gt;0")&gt;7),"IRF4_interactor_Treg", (IF(AND(AT589&lt;0,COUNTIF(G589:O589, "&gt;0")&gt;7), "background_significant", "ns"))), "ns")</f>
        <v>ns</v>
      </c>
      <c r="AY589" s="20">
        <f>IFERROR(TTEST(Y589:AG589,AH589:AP589,2,1),IF(OR(COUNTIF(AH589:AP589,"&gt;0")&gt;7,COUNTIF(Y589:AG589,"&gt;0")&gt;7),0,9999))</f>
        <v>3.371911539207244E-3</v>
      </c>
      <c r="AZ589" s="20">
        <f>IF(AY589=9999,$BO$4,RANK(AY589,$AY$3:$AY$1993,1))</f>
        <v>572</v>
      </c>
      <c r="BA589" s="20">
        <f>LOG((IFERROR(SUM(AH589:AP589)/COUNTIF(AH589:AP589, "&gt;0"),0.1))/(IFERROR(SUM(Y589:AG589)/COUNTIF(Y589:AG589, "&gt;0"),0.1)),2)</f>
        <v>1.4845740326947536</v>
      </c>
      <c r="BB589" s="21">
        <f>SUM(COUNTIF(AH589:AP589, "&gt;0"), COUNTIF(Y589:AG589, "&gt;0"))</f>
        <v>18</v>
      </c>
      <c r="BC589" s="22">
        <f>$BQ$3*AZ589/$BO$4</f>
        <v>2.8743718592964822E-3</v>
      </c>
      <c r="BD589" s="22" t="str">
        <f>IF(AY589&lt;BC589,AY589,"ns")</f>
        <v>ns</v>
      </c>
      <c r="BE589" s="23" t="str">
        <f>IF(AND(BD589&lt;0.01,ABS(BA589)&gt;1.5,D589&gt;2), IF(AND(BA589&gt;0,COUNTIF(AH589:AP589,"&gt;0")&gt;7),"IRF4_interactor_Th17", (IF(AND(BA589&lt;0,COUNTIF(Y589:AG589, "&gt;0")&gt;7), "background_significant", "ns"))), "ns")</f>
        <v>ns</v>
      </c>
      <c r="BF589" s="24" t="str">
        <f>IF(OR(AX589 ="IRF4_interactor_Treg", BE589 ="IRF4_interactor_Th17"), LOG((AVERAGE(AH589:AP589)+0.1)/(AVERAGE(P589:X589)+0.1),2),"ns")</f>
        <v>ns</v>
      </c>
      <c r="BG589" s="24">
        <f>IF(AND(AX589="IRF4_interactor_Treg",BE589="IRF4_interactor_Th17"),1,IF(AX589="IRF4_interactor_Treg","IRF4_Treg",IF(BE589="IRF4_interactor_Th17","IRF4_Th17",0)))</f>
        <v>0</v>
      </c>
      <c r="BH589" s="25">
        <f>IFERROR(TTEST(AH589:AP589,P589:X589,2,1),IF(OR(COUNTIF(P589:X589,"&gt;0")&gt;7,COUNTIF(AH589:AP589,"&gt;0")&gt;7),0,9999))</f>
        <v>0.20129164716142406</v>
      </c>
      <c r="BI589" s="25">
        <f>IF(BH589=9999,$BS$5,RANK(BH589,$BH$3:$BH$1993,1))</f>
        <v>943</v>
      </c>
      <c r="BJ589" s="25">
        <f>$BQ$3*BI589/$BO$5</f>
        <v>4.7363134103465595E-3</v>
      </c>
      <c r="BK589" s="25" t="str">
        <f>IF(BH589&lt;BJ589,BH589,"ns")</f>
        <v>ns</v>
      </c>
      <c r="BL589" s="26">
        <f>SUM(COUNTIF(P589:X589, "&gt;0"), COUNTIF(AH589:AP589, "&gt;0"))</f>
        <v>18</v>
      </c>
    </row>
    <row r="590" spans="1:64">
      <c r="A590" t="s">
        <v>3873</v>
      </c>
      <c r="B590" t="s">
        <v>3874</v>
      </c>
      <c r="C590">
        <v>2.6946100000000001E-2</v>
      </c>
      <c r="D590">
        <v>3</v>
      </c>
      <c r="E590">
        <v>2</v>
      </c>
      <c r="F590">
        <v>1</v>
      </c>
      <c r="G590">
        <v>39499.199999999997</v>
      </c>
      <c r="H590">
        <v>51720.4</v>
      </c>
      <c r="I590">
        <v>47602.5</v>
      </c>
      <c r="J590">
        <v>0</v>
      </c>
      <c r="K590">
        <v>47231.1</v>
      </c>
      <c r="L590">
        <v>44776.7</v>
      </c>
      <c r="M590">
        <v>16323.4</v>
      </c>
      <c r="N590">
        <v>23808.5</v>
      </c>
      <c r="O590">
        <v>27992.400000000001</v>
      </c>
      <c r="P590">
        <v>57016.4</v>
      </c>
      <c r="Q590">
        <v>54963.199999999997</v>
      </c>
      <c r="R590">
        <v>41740.400000000001</v>
      </c>
      <c r="S590">
        <v>71765.899999999994</v>
      </c>
      <c r="T590">
        <v>60427.199999999997</v>
      </c>
      <c r="U590">
        <v>106304</v>
      </c>
      <c r="V590">
        <v>57903.3</v>
      </c>
      <c r="W590">
        <v>86095.2</v>
      </c>
      <c r="X590">
        <v>102103</v>
      </c>
      <c r="Y590">
        <v>19143</v>
      </c>
      <c r="Z590">
        <v>34491.699999999997</v>
      </c>
      <c r="AA590">
        <v>26671.9</v>
      </c>
      <c r="AB590">
        <v>17775.8</v>
      </c>
      <c r="AC590">
        <v>2888.02</v>
      </c>
      <c r="AD590">
        <v>19498.2</v>
      </c>
      <c r="AE590">
        <v>20812.7</v>
      </c>
      <c r="AF590">
        <v>33026.400000000001</v>
      </c>
      <c r="AG590">
        <v>0</v>
      </c>
      <c r="AH590">
        <v>32565.1</v>
      </c>
      <c r="AI590">
        <v>45269.2</v>
      </c>
      <c r="AJ590">
        <v>52527.5</v>
      </c>
      <c r="AK590">
        <v>22865.599999999999</v>
      </c>
      <c r="AL590">
        <v>49394.1</v>
      </c>
      <c r="AM590">
        <v>35190.6</v>
      </c>
      <c r="AN590">
        <v>29887.9</v>
      </c>
      <c r="AO590">
        <v>45055.199999999997</v>
      </c>
      <c r="AP590">
        <v>39506.300000000003</v>
      </c>
      <c r="AR590" s="16">
        <f>IFERROR(TTEST(G590:O590,P590:X590,2,1),IF(OR(COUNTIF(P590:X590,"&gt;0")&gt;7,COUNTIF(G590:O590,"&gt;0")&gt;7),0,9999))</f>
        <v>6.6787659391369129E-3</v>
      </c>
      <c r="AS590" s="16">
        <f>IF(AR590=9999,$BO$3,RANK(AR590,$AR$3:$AR$1993,1))</f>
        <v>599</v>
      </c>
      <c r="AT590" s="16">
        <f>LOG((IFERROR(SUM(P590:X590)/COUNTIF(P590:X590, "&gt;0"),0.1))/(IFERROR(SUM(G590:O590)/COUNTIF(G590:O590, "&gt;0"),0.1)),2)</f>
        <v>0.92442720630556485</v>
      </c>
      <c r="AU590" s="17">
        <f>SUM(COUNTIF(P590:X590, "&gt;0"), COUNTIF(G590:O590, "&gt;0"))</f>
        <v>17</v>
      </c>
      <c r="AV590" s="18">
        <f>$BQ$3*AS590/$BO$3</f>
        <v>3.01307847082495E-3</v>
      </c>
      <c r="AW590" s="18" t="str">
        <f>IF(AR590&lt;AV590,AR590,"ns")</f>
        <v>ns</v>
      </c>
      <c r="AX590" s="19" t="str">
        <f>IF(AND(AW590&lt;0.01,ABS(AT590)&gt;1.5,D590&gt;2), IF(AND(AT590&gt;0,COUNTIF(P590:X590,"&gt;0")&gt;7),"IRF4_interactor_Treg", (IF(AND(AT590&lt;0,COUNTIF(G590:O590, "&gt;0")&gt;7), "background_significant", "ns"))), "ns")</f>
        <v>ns</v>
      </c>
      <c r="AY590" s="20">
        <f>IFERROR(TTEST(Y590:AG590,AH590:AP590,2,1),IF(OR(COUNTIF(AH590:AP590,"&gt;0")&gt;7,COUNTIF(Y590:AG590,"&gt;0")&gt;7),0,9999))</f>
        <v>3.40552750154848E-3</v>
      </c>
      <c r="AZ590" s="20">
        <f>IF(AY590=9999,$BO$4,RANK(AY590,$AY$3:$AY$1993,1))</f>
        <v>573</v>
      </c>
      <c r="BA590" s="20">
        <f>LOG((IFERROR(SUM(AH590:AP590)/COUNTIF(AH590:AP590, "&gt;0"),0.1))/(IFERROR(SUM(Y590:AG590)/COUNTIF(Y590:AG590, "&gt;0"),0.1)),2)</f>
        <v>0.84508533726877677</v>
      </c>
      <c r="BB590" s="21">
        <f>SUM(COUNTIF(AH590:AP590, "&gt;0"), COUNTIF(Y590:AG590, "&gt;0"))</f>
        <v>17</v>
      </c>
      <c r="BC590" s="22">
        <f>$BQ$3*AZ590/$BO$4</f>
        <v>2.8793969849246234E-3</v>
      </c>
      <c r="BD590" s="22" t="str">
        <f>IF(AY590&lt;BC590,AY590,"ns")</f>
        <v>ns</v>
      </c>
      <c r="BE590" s="23" t="str">
        <f>IF(AND(BD590&lt;0.01,ABS(BA590)&gt;1.5,D590&gt;2), IF(AND(BA590&gt;0,COUNTIF(AH590:AP590,"&gt;0")&gt;7),"IRF4_interactor_Th17", (IF(AND(BA590&lt;0,COUNTIF(Y590:AG590, "&gt;0")&gt;7), "background_significant", "ns"))), "ns")</f>
        <v>ns</v>
      </c>
      <c r="BF590" s="24" t="str">
        <f>IF(OR(AX590 ="IRF4_interactor_Treg", BE590 ="IRF4_interactor_Th17"), LOG((AVERAGE(AH590:AP590)+0.1)/(AVERAGE(P590:X590)+0.1),2),"ns")</f>
        <v>ns</v>
      </c>
      <c r="BG590" s="24">
        <f>IF(AND(AX590="IRF4_interactor_Treg",BE590="IRF4_interactor_Th17"),1,IF(AX590="IRF4_interactor_Treg","IRF4_Treg",IF(BE590="IRF4_interactor_Th17","IRF4_Th17",0)))</f>
        <v>0</v>
      </c>
      <c r="BH590" s="25">
        <f>IFERROR(TTEST(AH590:AP590,P590:X590,2,1),IF(OR(COUNTIF(P590:X590,"&gt;0")&gt;7,COUNTIF(AH590:AP590,"&gt;0")&gt;7),0,9999))</f>
        <v>7.183087077886301E-3</v>
      </c>
      <c r="BI590" s="25">
        <f>IF(BH590=9999,$BS$5,RANK(BH590,$BH$3:$BH$1993,1))</f>
        <v>192</v>
      </c>
      <c r="BJ590" s="25">
        <f>$BQ$3*BI590/$BO$5</f>
        <v>9.6433952787543947E-4</v>
      </c>
      <c r="BK590" s="25" t="str">
        <f>IF(BH590&lt;BJ590,BH590,"ns")</f>
        <v>ns</v>
      </c>
      <c r="BL590" s="26">
        <f>SUM(COUNTIF(P590:X590, "&gt;0"), COUNTIF(AH590:AP590, "&gt;0"))</f>
        <v>18</v>
      </c>
    </row>
    <row r="591" spans="1:64">
      <c r="A591" t="s">
        <v>3317</v>
      </c>
      <c r="B591" t="s">
        <v>3318</v>
      </c>
      <c r="C591">
        <v>7.1633199999999997E-4</v>
      </c>
      <c r="D591">
        <v>7</v>
      </c>
      <c r="E591">
        <v>7</v>
      </c>
      <c r="F591">
        <v>0</v>
      </c>
      <c r="G591">
        <v>293090</v>
      </c>
      <c r="H591">
        <v>227579</v>
      </c>
      <c r="I591">
        <v>284886</v>
      </c>
      <c r="J591">
        <v>154086</v>
      </c>
      <c r="K591">
        <v>234419</v>
      </c>
      <c r="L591">
        <v>170316</v>
      </c>
      <c r="M591">
        <v>78332.7</v>
      </c>
      <c r="N591">
        <v>165112</v>
      </c>
      <c r="O591">
        <v>115457</v>
      </c>
      <c r="P591">
        <v>450412</v>
      </c>
      <c r="Q591">
        <v>367997</v>
      </c>
      <c r="R591">
        <v>482097</v>
      </c>
      <c r="S591">
        <v>410199</v>
      </c>
      <c r="T591">
        <v>470880</v>
      </c>
      <c r="U591">
        <v>396770</v>
      </c>
      <c r="V591">
        <v>345497</v>
      </c>
      <c r="W591">
        <v>446831</v>
      </c>
      <c r="X591">
        <v>540266</v>
      </c>
      <c r="Y591">
        <v>216020</v>
      </c>
      <c r="Z591">
        <v>246764</v>
      </c>
      <c r="AA591">
        <v>120046</v>
      </c>
      <c r="AB591">
        <v>202101</v>
      </c>
      <c r="AC591">
        <v>296296</v>
      </c>
      <c r="AD591">
        <v>291693</v>
      </c>
      <c r="AE591">
        <v>249600</v>
      </c>
      <c r="AF591">
        <v>386476</v>
      </c>
      <c r="AG591">
        <v>414156</v>
      </c>
      <c r="AH591">
        <v>865165</v>
      </c>
      <c r="AI591">
        <v>864168</v>
      </c>
      <c r="AJ591">
        <v>891329</v>
      </c>
      <c r="AK591">
        <v>466590</v>
      </c>
      <c r="AL591">
        <v>481966</v>
      </c>
      <c r="AM591">
        <v>311875</v>
      </c>
      <c r="AN591">
        <v>636310</v>
      </c>
      <c r="AO591">
        <v>517083</v>
      </c>
      <c r="AP591">
        <v>621145</v>
      </c>
      <c r="AR591" s="16">
        <f>IFERROR(TTEST(G591:O591,P591:X591,2,1),IF(OR(COUNTIF(P591:X591,"&gt;0")&gt;7,COUNTIF(G591:O591,"&gt;0")&gt;7),0,9999))</f>
        <v>2.2817887103797974E-5</v>
      </c>
      <c r="AS591" s="16">
        <f>IF(AR591=9999,$BO$3,RANK(AR591,$AR$3:$AR$1993,1))</f>
        <v>70</v>
      </c>
      <c r="AT591" s="16">
        <f>LOG((IFERROR(SUM(P591:X591)/COUNTIF(P591:X591, "&gt;0"),0.1))/(IFERROR(SUM(G591:O591)/COUNTIF(G591:O591, "&gt;0"),0.1)),2)</f>
        <v>1.1823635175871614</v>
      </c>
      <c r="AU591" s="17">
        <f>SUM(COUNTIF(P591:X591, "&gt;0"), COUNTIF(G591:O591, "&gt;0"))</f>
        <v>18</v>
      </c>
      <c r="AV591" s="18">
        <f>$BQ$3*AS591/$BO$3</f>
        <v>3.5211267605633805E-4</v>
      </c>
      <c r="AW591" s="18">
        <f>IF(AR591&lt;AV591,AR591,"ns")</f>
        <v>2.2817887103797974E-5</v>
      </c>
      <c r="AX591" s="19" t="str">
        <f>IF(AND(AW591&lt;0.01,ABS(AT591)&gt;1.5,D591&gt;2), IF(AND(AT591&gt;0,COUNTIF(P591:X591,"&gt;0")&gt;7),"IRF4_interactor_Treg", (IF(AND(AT591&lt;0,COUNTIF(G591:O591, "&gt;0")&gt;7), "background_significant", "ns"))), "ns")</f>
        <v>ns</v>
      </c>
      <c r="AY591" s="20">
        <f>IFERROR(TTEST(Y591:AG591,AH591:AP591,2,1),IF(OR(COUNTIF(AH591:AP591,"&gt;0")&gt;7,COUNTIF(Y591:AG591,"&gt;0")&gt;7),0,9999))</f>
        <v>3.4065105339207628E-3</v>
      </c>
      <c r="AZ591" s="20">
        <f>IF(AY591=9999,$BO$4,RANK(AY591,$AY$3:$AY$1993,1))</f>
        <v>574</v>
      </c>
      <c r="BA591" s="20">
        <f>LOG((IFERROR(SUM(AH591:AP591)/COUNTIF(AH591:AP591, "&gt;0"),0.1))/(IFERROR(SUM(Y591:AG591)/COUNTIF(Y591:AG591, "&gt;0"),0.1)),2)</f>
        <v>1.2228030896867597</v>
      </c>
      <c r="BB591" s="21">
        <f>SUM(COUNTIF(AH591:AP591, "&gt;0"), COUNTIF(Y591:AG591, "&gt;0"))</f>
        <v>18</v>
      </c>
      <c r="BC591" s="22">
        <f>$BQ$3*AZ591/$BO$4</f>
        <v>2.8844221105527638E-3</v>
      </c>
      <c r="BD591" s="22" t="str">
        <f>IF(AY591&lt;BC591,AY591,"ns")</f>
        <v>ns</v>
      </c>
      <c r="BE591" s="23" t="str">
        <f>IF(AND(BD591&lt;0.01,ABS(BA591)&gt;1.5,D591&gt;2), IF(AND(BA591&gt;0,COUNTIF(AH591:AP591,"&gt;0")&gt;7),"IRF4_interactor_Th17", (IF(AND(BA591&lt;0,COUNTIF(Y591:AG591, "&gt;0")&gt;7), "background_significant", "ns"))), "ns")</f>
        <v>ns</v>
      </c>
      <c r="BF591" s="24" t="str">
        <f>IF(OR(AX591 ="IRF4_interactor_Treg", BE591 ="IRF4_interactor_Th17"), LOG((AVERAGE(AH591:AP591)+0.1)/(AVERAGE(P591:X591)+0.1),2),"ns")</f>
        <v>ns</v>
      </c>
      <c r="BG591" s="24">
        <f>IF(AND(AX591="IRF4_interactor_Treg",BE591="IRF4_interactor_Th17"),1,IF(AX591="IRF4_interactor_Treg","IRF4_Treg",IF(BE591="IRF4_interactor_Th17","IRF4_Th17",0)))</f>
        <v>0</v>
      </c>
      <c r="BH591" s="25">
        <f>IFERROR(TTEST(AH591:AP591,P591:X591,2,1),IF(OR(COUNTIF(P591:X591,"&gt;0")&gt;7,COUNTIF(AH591:AP591,"&gt;0")&gt;7),0,9999))</f>
        <v>2.4501992606954487E-2</v>
      </c>
      <c r="BI591" s="25">
        <f>IF(BH591=9999,$BS$5,RANK(BH591,$BH$3:$BH$1993,1))</f>
        <v>320</v>
      </c>
      <c r="BJ591" s="25">
        <f>$BQ$3*BI591/$BO$5</f>
        <v>1.6072325464590658E-3</v>
      </c>
      <c r="BK591" s="25" t="str">
        <f>IF(BH591&lt;BJ591,BH591,"ns")</f>
        <v>ns</v>
      </c>
      <c r="BL591" s="26">
        <f>SUM(COUNTIF(P591:X591, "&gt;0"), COUNTIF(AH591:AP591, "&gt;0"))</f>
        <v>18</v>
      </c>
    </row>
    <row r="592" spans="1:64">
      <c r="A592" t="s">
        <v>2587</v>
      </c>
      <c r="B592" t="s">
        <v>2588</v>
      </c>
      <c r="C592">
        <v>1.0983E-3</v>
      </c>
      <c r="D592">
        <v>3</v>
      </c>
      <c r="E592">
        <v>3</v>
      </c>
      <c r="F592">
        <v>0</v>
      </c>
      <c r="G592">
        <v>205208</v>
      </c>
      <c r="H592">
        <v>226785</v>
      </c>
      <c r="I592">
        <v>220077</v>
      </c>
      <c r="J592">
        <v>112193</v>
      </c>
      <c r="K592">
        <v>125418</v>
      </c>
      <c r="L592">
        <v>141848</v>
      </c>
      <c r="M592">
        <v>94610</v>
      </c>
      <c r="N592">
        <v>116216</v>
      </c>
      <c r="O592">
        <v>113394</v>
      </c>
      <c r="P592">
        <v>253928</v>
      </c>
      <c r="Q592">
        <v>226656</v>
      </c>
      <c r="R592">
        <v>202786</v>
      </c>
      <c r="S592">
        <v>232189</v>
      </c>
      <c r="T592">
        <v>263633</v>
      </c>
      <c r="U592">
        <v>257550</v>
      </c>
      <c r="V592">
        <v>160263</v>
      </c>
      <c r="W592">
        <v>198159</v>
      </c>
      <c r="X592">
        <v>187698</v>
      </c>
      <c r="Y592">
        <v>176600</v>
      </c>
      <c r="Z592">
        <v>154730</v>
      </c>
      <c r="AA592">
        <v>200006</v>
      </c>
      <c r="AB592">
        <v>81653</v>
      </c>
      <c r="AC592">
        <v>81004.399999999994</v>
      </c>
      <c r="AD592">
        <v>54438.400000000001</v>
      </c>
      <c r="AE592">
        <v>147940</v>
      </c>
      <c r="AF592">
        <v>160409</v>
      </c>
      <c r="AG592">
        <v>240856</v>
      </c>
      <c r="AH592">
        <v>365255</v>
      </c>
      <c r="AI592">
        <v>386190</v>
      </c>
      <c r="AJ592">
        <v>381507</v>
      </c>
      <c r="AK592">
        <v>100820</v>
      </c>
      <c r="AL592">
        <v>94334.1</v>
      </c>
      <c r="AM592">
        <v>115518</v>
      </c>
      <c r="AN592">
        <v>368617</v>
      </c>
      <c r="AO592">
        <v>528627</v>
      </c>
      <c r="AP592">
        <v>370368</v>
      </c>
      <c r="AR592" s="16">
        <f>IFERROR(TTEST(G592:O592,P592:X592,2,1),IF(OR(COUNTIF(P592:X592,"&gt;0")&gt;7,COUNTIF(G592:O592,"&gt;0")&gt;7),0,9999))</f>
        <v>4.2393324244636415E-3</v>
      </c>
      <c r="AS592" s="16">
        <f>IF(AR592=9999,$BO$3,RANK(AR592,$AR$3:$AR$1993,1))</f>
        <v>518</v>
      </c>
      <c r="AT592" s="16">
        <f>LOG((IFERROR(SUM(P592:X592)/COUNTIF(P592:X592, "&gt;0"),0.1))/(IFERROR(SUM(G592:O592)/COUNTIF(G592:O592, "&gt;0"),0.1)),2)</f>
        <v>0.5484941684986665</v>
      </c>
      <c r="AU592" s="17">
        <f>SUM(COUNTIF(P592:X592, "&gt;0"), COUNTIF(G592:O592, "&gt;0"))</f>
        <v>18</v>
      </c>
      <c r="AV592" s="18">
        <f>$BQ$3*AS592/$BO$3</f>
        <v>2.6056338028169011E-3</v>
      </c>
      <c r="AW592" s="18" t="str">
        <f>IF(AR592&lt;AV592,AR592,"ns")</f>
        <v>ns</v>
      </c>
      <c r="AX592" s="19" t="str">
        <f>IF(AND(AW592&lt;0.01,ABS(AT592)&gt;1.5,D592&gt;2), IF(AND(AT592&gt;0,COUNTIF(P592:X592,"&gt;0")&gt;7),"IRF4_interactor_Treg", (IF(AND(AT592&lt;0,COUNTIF(G592:O592, "&gt;0")&gt;7), "background_significant", "ns"))), "ns")</f>
        <v>ns</v>
      </c>
      <c r="AY592" s="20">
        <f>IFERROR(TTEST(Y592:AG592,AH592:AP592,2,1),IF(OR(COUNTIF(AH592:AP592,"&gt;0")&gt;7,COUNTIF(Y592:AG592,"&gt;0")&gt;7),0,9999))</f>
        <v>3.4142699932272888E-3</v>
      </c>
      <c r="AZ592" s="20">
        <f>IF(AY592=9999,$BO$4,RANK(AY592,$AY$3:$AY$1993,1))</f>
        <v>575</v>
      </c>
      <c r="BA592" s="20">
        <f>LOG((IFERROR(SUM(AH592:AP592)/COUNTIF(AH592:AP592, "&gt;0"),0.1))/(IFERROR(SUM(Y592:AG592)/COUNTIF(Y592:AG592, "&gt;0"),0.1)),2)</f>
        <v>1.0630641124988998</v>
      </c>
      <c r="BB592" s="21">
        <f>SUM(COUNTIF(AH592:AP592, "&gt;0"), COUNTIF(Y592:AG592, "&gt;0"))</f>
        <v>18</v>
      </c>
      <c r="BC592" s="22">
        <f>$BQ$3*AZ592/$BO$4</f>
        <v>2.8894472361809045E-3</v>
      </c>
      <c r="BD592" s="22" t="str">
        <f>IF(AY592&lt;BC592,AY592,"ns")</f>
        <v>ns</v>
      </c>
      <c r="BE592" s="23" t="str">
        <f>IF(AND(BD592&lt;0.01,ABS(BA592)&gt;1.5,D592&gt;2), IF(AND(BA592&gt;0,COUNTIF(AH592:AP592,"&gt;0")&gt;7),"IRF4_interactor_Th17", (IF(AND(BA592&lt;0,COUNTIF(Y592:AG592, "&gt;0")&gt;7), "background_significant", "ns"))), "ns")</f>
        <v>ns</v>
      </c>
      <c r="BF592" s="24" t="str">
        <f>IF(OR(AX592 ="IRF4_interactor_Treg", BE592 ="IRF4_interactor_Th17"), LOG((AVERAGE(AH592:AP592)+0.1)/(AVERAGE(P592:X592)+0.1),2),"ns")</f>
        <v>ns</v>
      </c>
      <c r="BG592" s="24">
        <f>IF(AND(AX592="IRF4_interactor_Treg",BE592="IRF4_interactor_Th17"),1,IF(AX592="IRF4_interactor_Treg","IRF4_Treg",IF(BE592="IRF4_interactor_Th17","IRF4_Th17",0)))</f>
        <v>0</v>
      </c>
      <c r="BH592" s="25">
        <f>IFERROR(TTEST(AH592:AP592,P592:X592,2,1),IF(OR(COUNTIF(P592:X592,"&gt;0")&gt;7,COUNTIF(AH592:AP592,"&gt;0")&gt;7),0,9999))</f>
        <v>0.21728582526386631</v>
      </c>
      <c r="BI592" s="25">
        <f>IF(BH592=9999,$BS$5,RANK(BH592,$BH$3:$BH$1993,1))</f>
        <v>988</v>
      </c>
      <c r="BJ592" s="25">
        <f>$BQ$3*BI592/$BO$5</f>
        <v>4.9623304871923664E-3</v>
      </c>
      <c r="BK592" s="25" t="str">
        <f>IF(BH592&lt;BJ592,BH592,"ns")</f>
        <v>ns</v>
      </c>
      <c r="BL592" s="26">
        <f>SUM(COUNTIF(P592:X592, "&gt;0"), COUNTIF(AH592:AP592, "&gt;0"))</f>
        <v>18</v>
      </c>
    </row>
    <row r="593" spans="1:64">
      <c r="A593" t="s">
        <v>1017</v>
      </c>
      <c r="B593" t="s">
        <v>1018</v>
      </c>
      <c r="C593">
        <v>7.1633199999999997E-4</v>
      </c>
      <c r="D593">
        <v>3</v>
      </c>
      <c r="E593">
        <v>3</v>
      </c>
      <c r="F593">
        <v>0</v>
      </c>
      <c r="G593">
        <v>898127</v>
      </c>
      <c r="H593">
        <v>978924</v>
      </c>
      <c r="I593">
        <v>1159120</v>
      </c>
      <c r="J593">
        <v>487047</v>
      </c>
      <c r="K593">
        <v>534320</v>
      </c>
      <c r="L593">
        <v>670521</v>
      </c>
      <c r="M593">
        <v>404611</v>
      </c>
      <c r="N593">
        <v>482357</v>
      </c>
      <c r="O593">
        <v>318923</v>
      </c>
      <c r="P593">
        <v>641791</v>
      </c>
      <c r="Q593">
        <v>767750</v>
      </c>
      <c r="R593">
        <v>765132</v>
      </c>
      <c r="S593">
        <v>830144</v>
      </c>
      <c r="T593">
        <v>1064940</v>
      </c>
      <c r="U593">
        <v>1304290</v>
      </c>
      <c r="V593">
        <v>737777</v>
      </c>
      <c r="W593">
        <v>415373</v>
      </c>
      <c r="X593">
        <v>669490</v>
      </c>
      <c r="Y593">
        <v>559648</v>
      </c>
      <c r="Z593">
        <v>485938</v>
      </c>
      <c r="AA593">
        <v>840896</v>
      </c>
      <c r="AB593">
        <v>566873</v>
      </c>
      <c r="AC593">
        <v>707990</v>
      </c>
      <c r="AD593">
        <v>942844</v>
      </c>
      <c r="AE593">
        <v>315119</v>
      </c>
      <c r="AF593">
        <v>680494</v>
      </c>
      <c r="AG593">
        <v>706941</v>
      </c>
      <c r="AH593">
        <v>1173810</v>
      </c>
      <c r="AI593">
        <v>971406</v>
      </c>
      <c r="AJ593">
        <v>1506700</v>
      </c>
      <c r="AK593">
        <v>777164</v>
      </c>
      <c r="AL593">
        <v>628623</v>
      </c>
      <c r="AM593">
        <v>973162</v>
      </c>
      <c r="AN593">
        <v>885514</v>
      </c>
      <c r="AO593">
        <v>1207680</v>
      </c>
      <c r="AP593">
        <v>981975</v>
      </c>
      <c r="AR593" s="16">
        <f>IFERROR(TTEST(G593:O593,P593:X593,2,1),IF(OR(COUNTIF(P593:X593,"&gt;0")&gt;7,COUNTIF(G593:O593,"&gt;0")&gt;7),0,9999))</f>
        <v>0.29476861166758767</v>
      </c>
      <c r="AS593" s="16">
        <f>IF(AR593=9999,$BO$3,RANK(AR593,$AR$3:$AR$1993,1))</f>
        <v>1433</v>
      </c>
      <c r="AT593" s="16">
        <f>LOG((IFERROR(SUM(P593:X593)/COUNTIF(P593:X593, "&gt;0"),0.1))/(IFERROR(SUM(G593:O593)/COUNTIF(G593:O593, "&gt;0"),0.1)),2)</f>
        <v>0.27834014309529254</v>
      </c>
      <c r="AU593" s="17">
        <f>SUM(COUNTIF(P593:X593, "&gt;0"), COUNTIF(G593:O593, "&gt;0"))</f>
        <v>18</v>
      </c>
      <c r="AV593" s="18">
        <f>$BQ$3*AS593/$BO$3</f>
        <v>7.2082494969818913E-3</v>
      </c>
      <c r="AW593" s="18" t="str">
        <f>IF(AR593&lt;AV593,AR593,"ns")</f>
        <v>ns</v>
      </c>
      <c r="AX593" s="19" t="str">
        <f>IF(AND(AW593&lt;0.01,ABS(AT593)&gt;1.5,D593&gt;2), IF(AND(AT593&gt;0,COUNTIF(P593:X593,"&gt;0")&gt;7),"IRF4_interactor_Treg", (IF(AND(AT593&lt;0,COUNTIF(G593:O593, "&gt;0")&gt;7), "background_significant", "ns"))), "ns")</f>
        <v>ns</v>
      </c>
      <c r="AY593" s="20">
        <f>IFERROR(TTEST(Y593:AG593,AH593:AP593,2,1),IF(OR(COUNTIF(AH593:AP593,"&gt;0")&gt;7,COUNTIF(Y593:AG593,"&gt;0")&gt;7),0,9999))</f>
        <v>3.4623018016200005E-3</v>
      </c>
      <c r="AZ593" s="20">
        <f>IF(AY593=9999,$BO$4,RANK(AY593,$AY$3:$AY$1993,1))</f>
        <v>576</v>
      </c>
      <c r="BA593" s="20">
        <f>LOG((IFERROR(SUM(AH593:AP593)/COUNTIF(AH593:AP593, "&gt;0"),0.1))/(IFERROR(SUM(Y593:AG593)/COUNTIF(Y593:AG593, "&gt;0"),0.1)),2)</f>
        <v>0.64909366271214652</v>
      </c>
      <c r="BB593" s="21">
        <f>SUM(COUNTIF(AH593:AP593, "&gt;0"), COUNTIF(Y593:AG593, "&gt;0"))</f>
        <v>18</v>
      </c>
      <c r="BC593" s="22">
        <f>$BQ$3*AZ593/$BO$4</f>
        <v>2.8944723618090453E-3</v>
      </c>
      <c r="BD593" s="22" t="str">
        <f>IF(AY593&lt;BC593,AY593,"ns")</f>
        <v>ns</v>
      </c>
      <c r="BE593" s="23" t="str">
        <f>IF(AND(BD593&lt;0.01,ABS(BA593)&gt;1.5,D593&gt;2), IF(AND(BA593&gt;0,COUNTIF(AH593:AP593,"&gt;0")&gt;7),"IRF4_interactor_Th17", (IF(AND(BA593&lt;0,COUNTIF(Y593:AG593, "&gt;0")&gt;7), "background_significant", "ns"))), "ns")</f>
        <v>ns</v>
      </c>
      <c r="BF593" s="24" t="str">
        <f>IF(OR(AX593 ="IRF4_interactor_Treg", BE593 ="IRF4_interactor_Th17"), LOG((AVERAGE(AH593:AP593)+0.1)/(AVERAGE(P593:X593)+0.1),2),"ns")</f>
        <v>ns</v>
      </c>
      <c r="BG593" s="24">
        <f>IF(AND(AX593="IRF4_interactor_Treg",BE593="IRF4_interactor_Th17"),1,IF(AX593="IRF4_interactor_Treg","IRF4_Treg",IF(BE593="IRF4_interactor_Th17","IRF4_Th17",0)))</f>
        <v>0</v>
      </c>
      <c r="BH593" s="25">
        <f>IFERROR(TTEST(AH593:AP593,P593:X593,2,1),IF(OR(COUNTIF(P593:X593,"&gt;0")&gt;7,COUNTIF(AH593:AP593,"&gt;0")&gt;7),0,9999))</f>
        <v>0.18231114148606822</v>
      </c>
      <c r="BI593" s="25">
        <f>IF(BH593=9999,$BS$5,RANK(BH593,$BH$3:$BH$1993,1))</f>
        <v>903</v>
      </c>
      <c r="BJ593" s="25">
        <f>$BQ$3*BI593/$BO$5</f>
        <v>4.5354093420391763E-3</v>
      </c>
      <c r="BK593" s="25" t="str">
        <f>IF(BH593&lt;BJ593,BH593,"ns")</f>
        <v>ns</v>
      </c>
      <c r="BL593" s="26">
        <f>SUM(COUNTIF(P593:X593, "&gt;0"), COUNTIF(AH593:AP593, "&gt;0"))</f>
        <v>18</v>
      </c>
    </row>
    <row r="594" spans="1:64">
      <c r="A594" t="s">
        <v>1009</v>
      </c>
      <c r="B594" t="s">
        <v>1010</v>
      </c>
      <c r="C594">
        <v>1.83001E-2</v>
      </c>
      <c r="D594">
        <v>4</v>
      </c>
      <c r="E594">
        <v>4</v>
      </c>
      <c r="F594">
        <v>0</v>
      </c>
      <c r="G594">
        <v>175561</v>
      </c>
      <c r="H594">
        <v>108994</v>
      </c>
      <c r="I594">
        <v>77892.100000000006</v>
      </c>
      <c r="J594">
        <v>116733</v>
      </c>
      <c r="K594">
        <v>155004</v>
      </c>
      <c r="L594">
        <v>188562</v>
      </c>
      <c r="M594">
        <v>126189</v>
      </c>
      <c r="N594">
        <v>111108</v>
      </c>
      <c r="O594">
        <v>171223</v>
      </c>
      <c r="P594">
        <v>234034</v>
      </c>
      <c r="Q594">
        <v>207010</v>
      </c>
      <c r="R594">
        <v>232889</v>
      </c>
      <c r="S594">
        <v>108930</v>
      </c>
      <c r="T594">
        <v>208149</v>
      </c>
      <c r="U594">
        <v>198612</v>
      </c>
      <c r="V594">
        <v>267973</v>
      </c>
      <c r="W594">
        <v>303625</v>
      </c>
      <c r="X594">
        <v>318749</v>
      </c>
      <c r="Y594">
        <v>122503</v>
      </c>
      <c r="Z594">
        <v>100611</v>
      </c>
      <c r="AA594">
        <v>126240</v>
      </c>
      <c r="AB594">
        <v>65564.800000000003</v>
      </c>
      <c r="AC594">
        <v>101336</v>
      </c>
      <c r="AD594">
        <v>109425</v>
      </c>
      <c r="AE594">
        <v>73910.600000000006</v>
      </c>
      <c r="AF594">
        <v>0</v>
      </c>
      <c r="AG594">
        <v>27796.5</v>
      </c>
      <c r="AH594">
        <v>159875</v>
      </c>
      <c r="AI594">
        <v>136737</v>
      </c>
      <c r="AJ594">
        <v>161990</v>
      </c>
      <c r="AK594">
        <v>123074</v>
      </c>
      <c r="AL594">
        <v>146718</v>
      </c>
      <c r="AM594">
        <v>180564</v>
      </c>
      <c r="AN594">
        <v>58460.1</v>
      </c>
      <c r="AO594">
        <v>124625</v>
      </c>
      <c r="AP594">
        <v>95215.5</v>
      </c>
      <c r="AR594" s="16">
        <f>IFERROR(TTEST(G594:O594,P594:X594,2,1),IF(OR(COUNTIF(P594:X594,"&gt;0")&gt;7,COUNTIF(G594:O594,"&gt;0")&gt;7),0,9999))</f>
        <v>3.6571806549546238E-3</v>
      </c>
      <c r="AS594" s="16">
        <f>IF(AR594=9999,$BO$3,RANK(AR594,$AR$3:$AR$1993,1))</f>
        <v>495</v>
      </c>
      <c r="AT594" s="16">
        <f>LOG((IFERROR(SUM(P594:X594)/COUNTIF(P594:X594, "&gt;0"),0.1))/(IFERROR(SUM(G594:O594)/COUNTIF(G594:O594, "&gt;0"),0.1)),2)</f>
        <v>0.75642082439689562</v>
      </c>
      <c r="AU594" s="17">
        <f>SUM(COUNTIF(P594:X594, "&gt;0"), COUNTIF(G594:O594, "&gt;0"))</f>
        <v>18</v>
      </c>
      <c r="AV594" s="18">
        <f>$BQ$3*AS594/$BO$3</f>
        <v>2.4899396378269619E-3</v>
      </c>
      <c r="AW594" s="18" t="str">
        <f>IF(AR594&lt;AV594,AR594,"ns")</f>
        <v>ns</v>
      </c>
      <c r="AX594" s="19" t="str">
        <f>IF(AND(AW594&lt;0.01,ABS(AT594)&gt;1.5,D594&gt;2), IF(AND(AT594&gt;0,COUNTIF(P594:X594,"&gt;0")&gt;7),"IRF4_interactor_Treg", (IF(AND(AT594&lt;0,COUNTIF(G594:O594, "&gt;0")&gt;7), "background_significant", "ns"))), "ns")</f>
        <v>ns</v>
      </c>
      <c r="AY594" s="20">
        <f>IFERROR(TTEST(Y594:AG594,AH594:AP594,2,1),IF(OR(COUNTIF(AH594:AP594,"&gt;0")&gt;7,COUNTIF(Y594:AG594,"&gt;0")&gt;7),0,9999))</f>
        <v>3.4743985718335576E-3</v>
      </c>
      <c r="AZ594" s="20">
        <f>IF(AY594=9999,$BO$4,RANK(AY594,$AY$3:$AY$1993,1))</f>
        <v>577</v>
      </c>
      <c r="BA594" s="20">
        <f>LOG((IFERROR(SUM(AH594:AP594)/COUNTIF(AH594:AP594, "&gt;0"),0.1))/(IFERROR(SUM(Y594:AG594)/COUNTIF(Y594:AG594, "&gt;0"),0.1)),2)</f>
        <v>0.53691435639088048</v>
      </c>
      <c r="BB594" s="21">
        <f>SUM(COUNTIF(AH594:AP594, "&gt;0"), COUNTIF(Y594:AG594, "&gt;0"))</f>
        <v>17</v>
      </c>
      <c r="BC594" s="22">
        <f>$BQ$3*AZ594/$BO$4</f>
        <v>2.8994974874371861E-3</v>
      </c>
      <c r="BD594" s="22" t="str">
        <f>IF(AY594&lt;BC594,AY594,"ns")</f>
        <v>ns</v>
      </c>
      <c r="BE594" s="23" t="str">
        <f>IF(AND(BD594&lt;0.01,ABS(BA594)&gt;1.5,D594&gt;2), IF(AND(BA594&gt;0,COUNTIF(AH594:AP594,"&gt;0")&gt;7),"IRF4_interactor_Th17", (IF(AND(BA594&lt;0,COUNTIF(Y594:AG594, "&gt;0")&gt;7), "background_significant", "ns"))), "ns")</f>
        <v>ns</v>
      </c>
      <c r="BF594" s="24" t="str">
        <f>IF(OR(AX594 ="IRF4_interactor_Treg", BE594 ="IRF4_interactor_Th17"), LOG((AVERAGE(AH594:AP594)+0.1)/(AVERAGE(P594:X594)+0.1),2),"ns")</f>
        <v>ns</v>
      </c>
      <c r="BG594" s="24">
        <f>IF(AND(AX594="IRF4_interactor_Treg",BE594="IRF4_interactor_Th17"),1,IF(AX594="IRF4_interactor_Treg","IRF4_Treg",IF(BE594="IRF4_interactor_Th17","IRF4_Th17",0)))</f>
        <v>0</v>
      </c>
      <c r="BH594" s="25">
        <f>IFERROR(TTEST(AH594:AP594,P594:X594,2,1),IF(OR(COUNTIF(P594:X594,"&gt;0")&gt;7,COUNTIF(AH594:AP594,"&gt;0")&gt;7),0,9999))</f>
        <v>7.8272986993580193E-3</v>
      </c>
      <c r="BI594" s="25">
        <f>IF(BH594=9999,$BS$5,RANK(BH594,$BH$3:$BH$1993,1))</f>
        <v>198</v>
      </c>
      <c r="BJ594" s="25">
        <f>$BQ$3*BI594/$BO$5</f>
        <v>9.9447513812154706E-4</v>
      </c>
      <c r="BK594" s="25" t="str">
        <f>IF(BH594&lt;BJ594,BH594,"ns")</f>
        <v>ns</v>
      </c>
      <c r="BL594" s="26">
        <f>SUM(COUNTIF(P594:X594, "&gt;0"), COUNTIF(AH594:AP594, "&gt;0"))</f>
        <v>18</v>
      </c>
    </row>
    <row r="595" spans="1:64">
      <c r="A595" t="s">
        <v>4909</v>
      </c>
      <c r="B595" t="s">
        <v>4910</v>
      </c>
      <c r="C595">
        <v>7.1633199999999997E-4</v>
      </c>
      <c r="D595">
        <v>9</v>
      </c>
      <c r="E595">
        <v>9</v>
      </c>
      <c r="F595">
        <v>0</v>
      </c>
      <c r="G595">
        <v>391894</v>
      </c>
      <c r="H595">
        <v>333180</v>
      </c>
      <c r="I595">
        <v>329132</v>
      </c>
      <c r="J595">
        <v>223591</v>
      </c>
      <c r="K595">
        <v>198349</v>
      </c>
      <c r="L595">
        <v>154383</v>
      </c>
      <c r="M595">
        <v>149068</v>
      </c>
      <c r="N595">
        <v>155787</v>
      </c>
      <c r="O595">
        <v>106541</v>
      </c>
      <c r="P595">
        <v>418306</v>
      </c>
      <c r="Q595">
        <v>358846</v>
      </c>
      <c r="R595">
        <v>296704</v>
      </c>
      <c r="S595">
        <v>521329</v>
      </c>
      <c r="T595">
        <v>468596</v>
      </c>
      <c r="U595">
        <v>418251</v>
      </c>
      <c r="V595">
        <v>384478</v>
      </c>
      <c r="W595">
        <v>485135</v>
      </c>
      <c r="X595">
        <v>488460</v>
      </c>
      <c r="Y595">
        <v>228959</v>
      </c>
      <c r="Z595">
        <v>199184</v>
      </c>
      <c r="AA595">
        <v>194830</v>
      </c>
      <c r="AB595">
        <v>172334</v>
      </c>
      <c r="AC595">
        <v>200655</v>
      </c>
      <c r="AD595">
        <v>157530</v>
      </c>
      <c r="AE595">
        <v>207234</v>
      </c>
      <c r="AF595">
        <v>317505</v>
      </c>
      <c r="AG595">
        <v>301996</v>
      </c>
      <c r="AH595">
        <v>616973</v>
      </c>
      <c r="AI595">
        <v>621800</v>
      </c>
      <c r="AJ595">
        <v>660893</v>
      </c>
      <c r="AK595">
        <v>235517</v>
      </c>
      <c r="AL595">
        <v>215470</v>
      </c>
      <c r="AM595">
        <v>213314</v>
      </c>
      <c r="AN595">
        <v>458390</v>
      </c>
      <c r="AO595">
        <v>583323</v>
      </c>
      <c r="AP595">
        <v>455293</v>
      </c>
      <c r="AR595" s="16">
        <f>IFERROR(TTEST(G595:O595,P595:X595,2,1),IF(OR(COUNTIF(P595:X595,"&gt;0")&gt;7,COUNTIF(G595:O595,"&gt;0")&gt;7),0,9999))</f>
        <v>4.2347820453074326E-3</v>
      </c>
      <c r="AS595" s="16">
        <f>IF(AR595=9999,$BO$3,RANK(AR595,$AR$3:$AR$1993,1))</f>
        <v>517</v>
      </c>
      <c r="AT595" s="16">
        <f>LOG((IFERROR(SUM(P595:X595)/COUNTIF(P595:X595, "&gt;0"),0.1))/(IFERROR(SUM(G595:O595)/COUNTIF(G595:O595, "&gt;0"),0.1)),2)</f>
        <v>0.91121588216656635</v>
      </c>
      <c r="AU595" s="17">
        <f>SUM(COUNTIF(P595:X595, "&gt;0"), COUNTIF(G595:O595, "&gt;0"))</f>
        <v>18</v>
      </c>
      <c r="AV595" s="18">
        <f>$BQ$3*AS595/$BO$3</f>
        <v>2.6006036217303824E-3</v>
      </c>
      <c r="AW595" s="18" t="str">
        <f>IF(AR595&lt;AV595,AR595,"ns")</f>
        <v>ns</v>
      </c>
      <c r="AX595" s="19" t="str">
        <f>IF(AND(AW595&lt;0.01,ABS(AT595)&gt;1.5,D595&gt;2), IF(AND(AT595&gt;0,COUNTIF(P595:X595,"&gt;0")&gt;7),"IRF4_interactor_Treg", (IF(AND(AT595&lt;0,COUNTIF(G595:O595, "&gt;0")&gt;7), "background_significant", "ns"))), "ns")</f>
        <v>ns</v>
      </c>
      <c r="AY595" s="20">
        <f>IFERROR(TTEST(Y595:AG595,AH595:AP595,2,1),IF(OR(COUNTIF(AH595:AP595,"&gt;0")&gt;7,COUNTIF(Y595:AG595,"&gt;0")&gt;7),0,9999))</f>
        <v>3.4779277808324161E-3</v>
      </c>
      <c r="AZ595" s="20">
        <f>IF(AY595=9999,$BO$4,RANK(AY595,$AY$3:$AY$1993,1))</f>
        <v>578</v>
      </c>
      <c r="BA595" s="20">
        <f>LOG((IFERROR(SUM(AH595:AP595)/COUNTIF(AH595:AP595, "&gt;0"),0.1))/(IFERROR(SUM(Y595:AG595)/COUNTIF(Y595:AG595, "&gt;0"),0.1)),2)</f>
        <v>1.0361596146051728</v>
      </c>
      <c r="BB595" s="21">
        <f>SUM(COUNTIF(AH595:AP595, "&gt;0"), COUNTIF(Y595:AG595, "&gt;0"))</f>
        <v>18</v>
      </c>
      <c r="BC595" s="22">
        <f>$BQ$3*AZ595/$BO$4</f>
        <v>2.9045226130653269E-3</v>
      </c>
      <c r="BD595" s="22" t="str">
        <f>IF(AY595&lt;BC595,AY595,"ns")</f>
        <v>ns</v>
      </c>
      <c r="BE595" s="23" t="str">
        <f>IF(AND(BD595&lt;0.01,ABS(BA595)&gt;1.5,D595&gt;2), IF(AND(BA595&gt;0,COUNTIF(AH595:AP595,"&gt;0")&gt;7),"IRF4_interactor_Th17", (IF(AND(BA595&lt;0,COUNTIF(Y595:AG595, "&gt;0")&gt;7), "background_significant", "ns"))), "ns")</f>
        <v>ns</v>
      </c>
      <c r="BF595" s="24" t="str">
        <f>IF(OR(AX595 ="IRF4_interactor_Treg", BE595 ="IRF4_interactor_Th17"), LOG((AVERAGE(AH595:AP595)+0.1)/(AVERAGE(P595:X595)+0.1),2),"ns")</f>
        <v>ns</v>
      </c>
      <c r="BG595" s="24">
        <f>IF(AND(AX595="IRF4_interactor_Treg",BE595="IRF4_interactor_Th17"),1,IF(AX595="IRF4_interactor_Treg","IRF4_Treg",IF(BE595="IRF4_interactor_Th17","IRF4_Th17",0)))</f>
        <v>0</v>
      </c>
      <c r="BH595" s="25">
        <f>IFERROR(TTEST(AH595:AP595,P595:X595,2,1),IF(OR(COUNTIF(P595:X595,"&gt;0")&gt;7,COUNTIF(AH595:AP595,"&gt;0")&gt;7),0,9999))</f>
        <v>0.7615509329681911</v>
      </c>
      <c r="BI595" s="25">
        <f>IF(BH595=9999,$BS$5,RANK(BH595,$BH$3:$BH$1993,1))</f>
        <v>1746</v>
      </c>
      <c r="BJ595" s="25">
        <f>$BQ$3*BI595/$BO$5</f>
        <v>8.7694625816172773E-3</v>
      </c>
      <c r="BK595" s="25" t="str">
        <f>IF(BH595&lt;BJ595,BH595,"ns")</f>
        <v>ns</v>
      </c>
      <c r="BL595" s="26">
        <f>SUM(COUNTIF(P595:X595, "&gt;0"), COUNTIF(AH595:AP595, "&gt;0"))</f>
        <v>18</v>
      </c>
    </row>
    <row r="596" spans="1:64">
      <c r="A596" t="s">
        <v>1117</v>
      </c>
      <c r="B596" t="s">
        <v>1118</v>
      </c>
      <c r="C596">
        <v>7.1633199999999997E-4</v>
      </c>
      <c r="D596">
        <v>7</v>
      </c>
      <c r="E596">
        <v>7</v>
      </c>
      <c r="F596">
        <v>0</v>
      </c>
      <c r="G596">
        <v>328295</v>
      </c>
      <c r="H596">
        <v>324519</v>
      </c>
      <c r="I596">
        <v>322201</v>
      </c>
      <c r="J596">
        <v>183019</v>
      </c>
      <c r="K596">
        <v>182656</v>
      </c>
      <c r="L596">
        <v>210361</v>
      </c>
      <c r="M596">
        <v>136059</v>
      </c>
      <c r="N596">
        <v>129242</v>
      </c>
      <c r="O596">
        <v>148482</v>
      </c>
      <c r="P596">
        <v>326386</v>
      </c>
      <c r="Q596">
        <v>308319</v>
      </c>
      <c r="R596">
        <v>312581</v>
      </c>
      <c r="S596">
        <v>244970</v>
      </c>
      <c r="T596">
        <v>295792</v>
      </c>
      <c r="U596">
        <v>299608</v>
      </c>
      <c r="V596">
        <v>254395</v>
      </c>
      <c r="W596">
        <v>313595</v>
      </c>
      <c r="X596">
        <v>315795</v>
      </c>
      <c r="Y596">
        <v>309978</v>
      </c>
      <c r="Z596">
        <v>295561</v>
      </c>
      <c r="AA596">
        <v>314732</v>
      </c>
      <c r="AB596">
        <v>200338</v>
      </c>
      <c r="AC596">
        <v>223131</v>
      </c>
      <c r="AD596">
        <v>212081</v>
      </c>
      <c r="AE596">
        <v>164825</v>
      </c>
      <c r="AF596">
        <v>211429</v>
      </c>
      <c r="AG596">
        <v>226432</v>
      </c>
      <c r="AH596">
        <v>428908</v>
      </c>
      <c r="AI596">
        <v>444785</v>
      </c>
      <c r="AJ596">
        <v>484629</v>
      </c>
      <c r="AK596">
        <v>229150</v>
      </c>
      <c r="AL596">
        <v>228578</v>
      </c>
      <c r="AM596">
        <v>251937</v>
      </c>
      <c r="AN596">
        <v>227641</v>
      </c>
      <c r="AO596">
        <v>296134</v>
      </c>
      <c r="AP596">
        <v>266667</v>
      </c>
      <c r="AR596" s="16">
        <f>IFERROR(TTEST(G596:O596,P596:X596,2,1),IF(OR(COUNTIF(P596:X596,"&gt;0")&gt;7,COUNTIF(G596:O596,"&gt;0")&gt;7),0,9999))</f>
        <v>1.4136653084915109E-2</v>
      </c>
      <c r="AS596" s="16">
        <f>IF(AR596=9999,$BO$3,RANK(AR596,$AR$3:$AR$1993,1))</f>
        <v>727</v>
      </c>
      <c r="AT596" s="16">
        <f>LOG((IFERROR(SUM(P596:X596)/COUNTIF(P596:X596, "&gt;0"),0.1))/(IFERROR(SUM(G596:O596)/COUNTIF(G596:O596, "&gt;0"),0.1)),2)</f>
        <v>0.44321072412272378</v>
      </c>
      <c r="AU596" s="17">
        <f>SUM(COUNTIF(P596:X596, "&gt;0"), COUNTIF(G596:O596, "&gt;0"))</f>
        <v>18</v>
      </c>
      <c r="AV596" s="18">
        <f>$BQ$3*AS596/$BO$3</f>
        <v>3.6569416498993968E-3</v>
      </c>
      <c r="AW596" s="18" t="str">
        <f>IF(AR596&lt;AV596,AR596,"ns")</f>
        <v>ns</v>
      </c>
      <c r="AX596" s="19" t="str">
        <f>IF(AND(AW596&lt;0.01,ABS(AT596)&gt;1.5,D596&gt;2), IF(AND(AT596&gt;0,COUNTIF(P596:X596,"&gt;0")&gt;7),"IRF4_interactor_Treg", (IF(AND(AT596&lt;0,COUNTIF(G596:O596, "&gt;0")&gt;7), "background_significant", "ns"))), "ns")</f>
        <v>ns</v>
      </c>
      <c r="AY596" s="20">
        <f>IFERROR(TTEST(Y596:AG596,AH596:AP596,2,1),IF(OR(COUNTIF(AH596:AP596,"&gt;0")&gt;7,COUNTIF(Y596:AG596,"&gt;0")&gt;7),0,9999))</f>
        <v>3.4860521593349006E-3</v>
      </c>
      <c r="AZ596" s="20">
        <f>IF(AY596=9999,$BO$4,RANK(AY596,$AY$3:$AY$1993,1))</f>
        <v>579</v>
      </c>
      <c r="BA596" s="20">
        <f>LOG((IFERROR(SUM(AH596:AP596)/COUNTIF(AH596:AP596, "&gt;0"),0.1))/(IFERROR(SUM(Y596:AG596)/COUNTIF(Y596:AG596, "&gt;0"),0.1)),2)</f>
        <v>0.40518868443455597</v>
      </c>
      <c r="BB596" s="21">
        <f>SUM(COUNTIF(AH596:AP596, "&gt;0"), COUNTIF(Y596:AG596, "&gt;0"))</f>
        <v>18</v>
      </c>
      <c r="BC596" s="22">
        <f>$BQ$3*AZ596/$BO$4</f>
        <v>2.9095477386934672E-3</v>
      </c>
      <c r="BD596" s="22" t="str">
        <f>IF(AY596&lt;BC596,AY596,"ns")</f>
        <v>ns</v>
      </c>
      <c r="BE596" s="23" t="str">
        <f>IF(AND(BD596&lt;0.01,ABS(BA596)&gt;1.5,D596&gt;2), IF(AND(BA596&gt;0,COUNTIF(AH596:AP596,"&gt;0")&gt;7),"IRF4_interactor_Th17", (IF(AND(BA596&lt;0,COUNTIF(Y596:AG596, "&gt;0")&gt;7), "background_significant", "ns"))), "ns")</f>
        <v>ns</v>
      </c>
      <c r="BF596" s="24" t="str">
        <f>IF(OR(AX596 ="IRF4_interactor_Treg", BE596 ="IRF4_interactor_Th17"), LOG((AVERAGE(AH596:AP596)+0.1)/(AVERAGE(P596:X596)+0.1),2),"ns")</f>
        <v>ns</v>
      </c>
      <c r="BG596" s="24">
        <f>IF(AND(AX596="IRF4_interactor_Treg",BE596="IRF4_interactor_Th17"),1,IF(AX596="IRF4_interactor_Treg","IRF4_Treg",IF(BE596="IRF4_interactor_Th17","IRF4_Th17",0)))</f>
        <v>0</v>
      </c>
      <c r="BH596" s="25">
        <f>IFERROR(TTEST(AH596:AP596,P596:X596,2,1),IF(OR(COUNTIF(P596:X596,"&gt;0")&gt;7,COUNTIF(AH596:AP596,"&gt;0")&gt;7),0,9999))</f>
        <v>0.50985194916450038</v>
      </c>
      <c r="BI596" s="25">
        <f>IF(BH596=9999,$BS$5,RANK(BH596,$BH$3:$BH$1993,1))</f>
        <v>1486</v>
      </c>
      <c r="BJ596" s="25">
        <f>$BQ$3*BI596/$BO$5</f>
        <v>7.4635861376192861E-3</v>
      </c>
      <c r="BK596" s="25" t="str">
        <f>IF(BH596&lt;BJ596,BH596,"ns")</f>
        <v>ns</v>
      </c>
      <c r="BL596" s="26">
        <f>SUM(COUNTIF(P596:X596, "&gt;0"), COUNTIF(AH596:AP596, "&gt;0"))</f>
        <v>18</v>
      </c>
    </row>
    <row r="597" spans="1:64">
      <c r="A597" t="s">
        <v>2647</v>
      </c>
      <c r="B597" t="s">
        <v>2648</v>
      </c>
      <c r="C597">
        <v>7.1633199999999997E-4</v>
      </c>
      <c r="D597">
        <v>25</v>
      </c>
      <c r="E597">
        <v>24</v>
      </c>
      <c r="F597">
        <v>1</v>
      </c>
      <c r="G597">
        <v>608077</v>
      </c>
      <c r="H597">
        <v>575211</v>
      </c>
      <c r="I597">
        <v>657315</v>
      </c>
      <c r="J597">
        <v>429689</v>
      </c>
      <c r="K597">
        <v>395877</v>
      </c>
      <c r="L597">
        <v>387671</v>
      </c>
      <c r="M597">
        <v>346872</v>
      </c>
      <c r="N597">
        <v>408442</v>
      </c>
      <c r="O597">
        <v>411306</v>
      </c>
      <c r="P597">
        <v>526693</v>
      </c>
      <c r="Q597">
        <v>484410</v>
      </c>
      <c r="R597">
        <v>578619</v>
      </c>
      <c r="S597">
        <v>723579</v>
      </c>
      <c r="T597">
        <v>718850</v>
      </c>
      <c r="U597">
        <v>658426</v>
      </c>
      <c r="V597">
        <v>722555</v>
      </c>
      <c r="W597">
        <v>836112</v>
      </c>
      <c r="X597">
        <v>867083</v>
      </c>
      <c r="Y597">
        <v>1086800</v>
      </c>
      <c r="Z597">
        <v>1088960</v>
      </c>
      <c r="AA597">
        <v>1033420</v>
      </c>
      <c r="AB597">
        <v>843163</v>
      </c>
      <c r="AC597">
        <v>844452</v>
      </c>
      <c r="AD597">
        <v>848981</v>
      </c>
      <c r="AE597">
        <v>785219</v>
      </c>
      <c r="AF597">
        <v>1100520</v>
      </c>
      <c r="AG597">
        <v>1067400</v>
      </c>
      <c r="AH597">
        <v>1522280</v>
      </c>
      <c r="AI597">
        <v>1467800</v>
      </c>
      <c r="AJ597">
        <v>1721510</v>
      </c>
      <c r="AK597">
        <v>887509</v>
      </c>
      <c r="AL597">
        <v>966325</v>
      </c>
      <c r="AM597">
        <v>907191</v>
      </c>
      <c r="AN597">
        <v>1453010</v>
      </c>
      <c r="AO597">
        <v>2064100</v>
      </c>
      <c r="AP597">
        <v>1589480</v>
      </c>
      <c r="AR597" s="16">
        <f>IFERROR(TTEST(G597:O597,P597:X597,2,1),IF(OR(COUNTIF(P597:X597,"&gt;0")&gt;7,COUNTIF(G597:O597,"&gt;0")&gt;7),0,9999))</f>
        <v>2.4429450966187701E-2</v>
      </c>
      <c r="AS597" s="16">
        <f>IF(AR597=9999,$BO$3,RANK(AR597,$AR$3:$AR$1993,1))</f>
        <v>835</v>
      </c>
      <c r="AT597" s="16">
        <f>LOG((IFERROR(SUM(P597:X597)/COUNTIF(P597:X597, "&gt;0"),0.1))/(IFERROR(SUM(G597:O597)/COUNTIF(G597:O597, "&gt;0"),0.1)),2)</f>
        <v>0.53526528926945471</v>
      </c>
      <c r="AU597" s="17">
        <f>SUM(COUNTIF(P597:X597, "&gt;0"), COUNTIF(G597:O597, "&gt;0"))</f>
        <v>18</v>
      </c>
      <c r="AV597" s="18">
        <f>$BQ$3*AS597/$BO$3</f>
        <v>4.2002012072434609E-3</v>
      </c>
      <c r="AW597" s="18" t="str">
        <f>IF(AR597&lt;AV597,AR597,"ns")</f>
        <v>ns</v>
      </c>
      <c r="AX597" s="19" t="str">
        <f>IF(AND(AW597&lt;0.01,ABS(AT597)&gt;1.5,D597&gt;2), IF(AND(AT597&gt;0,COUNTIF(P597:X597,"&gt;0")&gt;7),"IRF4_interactor_Treg", (IF(AND(AT597&lt;0,COUNTIF(G597:O597, "&gt;0")&gt;7), "background_significant", "ns"))), "ns")</f>
        <v>ns</v>
      </c>
      <c r="AY597" s="20">
        <f>IFERROR(TTEST(Y597:AG597,AH597:AP597,2,1),IF(OR(COUNTIF(AH597:AP597,"&gt;0")&gt;7,COUNTIF(Y597:AG597,"&gt;0")&gt;7),0,9999))</f>
        <v>3.4955005170183009E-3</v>
      </c>
      <c r="AZ597" s="20">
        <f>IF(AY597=9999,$BO$4,RANK(AY597,$AY$3:$AY$1993,1))</f>
        <v>580</v>
      </c>
      <c r="BA597" s="20">
        <f>LOG((IFERROR(SUM(AH597:AP597)/COUNTIF(AH597:AP597, "&gt;0"),0.1))/(IFERROR(SUM(Y597:AG597)/COUNTIF(Y597:AG597, "&gt;0"),0.1)),2)</f>
        <v>0.53213337489063273</v>
      </c>
      <c r="BB597" s="21">
        <f>SUM(COUNTIF(AH597:AP597, "&gt;0"), COUNTIF(Y597:AG597, "&gt;0"))</f>
        <v>18</v>
      </c>
      <c r="BC597" s="22">
        <f>$BQ$3*AZ597/$BO$4</f>
        <v>2.914572864321608E-3</v>
      </c>
      <c r="BD597" s="22" t="str">
        <f>IF(AY597&lt;BC597,AY597,"ns")</f>
        <v>ns</v>
      </c>
      <c r="BE597" s="23" t="str">
        <f>IF(AND(BD597&lt;0.01,ABS(BA597)&gt;1.5,D597&gt;2), IF(AND(BA597&gt;0,COUNTIF(AH597:AP597,"&gt;0")&gt;7),"IRF4_interactor_Th17", (IF(AND(BA597&lt;0,COUNTIF(Y597:AG597, "&gt;0")&gt;7), "background_significant", "ns"))), "ns")</f>
        <v>ns</v>
      </c>
      <c r="BF597" s="24" t="str">
        <f>IF(OR(AX597 ="IRF4_interactor_Treg", BE597 ="IRF4_interactor_Th17"), LOG((AVERAGE(AH597:AP597)+0.1)/(AVERAGE(P597:X597)+0.1),2),"ns")</f>
        <v>ns</v>
      </c>
      <c r="BG597" s="24">
        <f>IF(AND(AX597="IRF4_interactor_Treg",BE597="IRF4_interactor_Th17"),1,IF(AX597="IRF4_interactor_Treg","IRF4_Treg",IF(BE597="IRF4_interactor_Th17","IRF4_Th17",0)))</f>
        <v>0</v>
      </c>
      <c r="BH597" s="25">
        <f>IFERROR(TTEST(AH597:AP597,P597:X597,2,1),IF(OR(COUNTIF(P597:X597,"&gt;0")&gt;7,COUNTIF(AH597:AP597,"&gt;0")&gt;7),0,9999))</f>
        <v>7.5531880766216647E-4</v>
      </c>
      <c r="BI597" s="25">
        <f>IF(BH597=9999,$BS$5,RANK(BH597,$BH$3:$BH$1993,1))</f>
        <v>67</v>
      </c>
      <c r="BJ597" s="25">
        <f>$BQ$3*BI597/$BO$5</f>
        <v>3.3651431441486691E-4</v>
      </c>
      <c r="BK597" s="25" t="str">
        <f>IF(BH597&lt;BJ597,BH597,"ns")</f>
        <v>ns</v>
      </c>
      <c r="BL597" s="26">
        <f>SUM(COUNTIF(P597:X597, "&gt;0"), COUNTIF(AH597:AP597, "&gt;0"))</f>
        <v>18</v>
      </c>
    </row>
    <row r="598" spans="1:64">
      <c r="A598" t="s">
        <v>2355</v>
      </c>
      <c r="B598" t="s">
        <v>2356</v>
      </c>
      <c r="C598">
        <v>7.1633199999999997E-4</v>
      </c>
      <c r="D598">
        <v>9</v>
      </c>
      <c r="E598">
        <v>9</v>
      </c>
      <c r="F598">
        <v>0</v>
      </c>
      <c r="G598">
        <v>1158700</v>
      </c>
      <c r="H598">
        <v>1039490</v>
      </c>
      <c r="I598">
        <v>1188330</v>
      </c>
      <c r="J598">
        <v>623309</v>
      </c>
      <c r="K598">
        <v>599653</v>
      </c>
      <c r="L598">
        <v>830469</v>
      </c>
      <c r="M598">
        <v>488201</v>
      </c>
      <c r="N598">
        <v>577525</v>
      </c>
      <c r="O598">
        <v>455764</v>
      </c>
      <c r="P598">
        <v>1415130</v>
      </c>
      <c r="Q598">
        <v>1405280</v>
      </c>
      <c r="R598">
        <v>1599900</v>
      </c>
      <c r="S598">
        <v>1431010</v>
      </c>
      <c r="T598">
        <v>1416840</v>
      </c>
      <c r="U598">
        <v>1611060</v>
      </c>
      <c r="V598">
        <v>1581100</v>
      </c>
      <c r="W598">
        <v>1598090</v>
      </c>
      <c r="X598">
        <v>1771500</v>
      </c>
      <c r="Y598">
        <v>1015100</v>
      </c>
      <c r="Z598">
        <v>1019720</v>
      </c>
      <c r="AA598">
        <v>1478760</v>
      </c>
      <c r="AB598">
        <v>874384</v>
      </c>
      <c r="AC598">
        <v>975983</v>
      </c>
      <c r="AD598">
        <v>1005410</v>
      </c>
      <c r="AE598">
        <v>636440</v>
      </c>
      <c r="AF598">
        <v>784392</v>
      </c>
      <c r="AG598">
        <v>1070350</v>
      </c>
      <c r="AH598">
        <v>2315360</v>
      </c>
      <c r="AI598">
        <v>2298200</v>
      </c>
      <c r="AJ598">
        <v>2609390</v>
      </c>
      <c r="AK598">
        <v>1057340</v>
      </c>
      <c r="AL598">
        <v>1104500</v>
      </c>
      <c r="AM598">
        <v>1160210</v>
      </c>
      <c r="AN598">
        <v>1358000</v>
      </c>
      <c r="AO598">
        <v>1745900</v>
      </c>
      <c r="AP598">
        <v>1353900</v>
      </c>
      <c r="AR598" s="16">
        <f>IFERROR(TTEST(G598:O598,P598:X598,2,1),IF(OR(COUNTIF(P598:X598,"&gt;0")&gt;7,COUNTIF(G598:O598,"&gt;0")&gt;7),0,9999))</f>
        <v>2.0916331767810756E-4</v>
      </c>
      <c r="AS598" s="16">
        <f>IF(AR598=9999,$BO$3,RANK(AR598,$AR$3:$AR$1993,1))</f>
        <v>146</v>
      </c>
      <c r="AT598" s="16">
        <f>LOG((IFERROR(SUM(P598:X598)/COUNTIF(P598:X598, "&gt;0"),0.1))/(IFERROR(SUM(G598:O598)/COUNTIF(G598:O598, "&gt;0"),0.1)),2)</f>
        <v>0.99033389180408393</v>
      </c>
      <c r="AU598" s="17">
        <f>SUM(COUNTIF(P598:X598, "&gt;0"), COUNTIF(G598:O598, "&gt;0"))</f>
        <v>18</v>
      </c>
      <c r="AV598" s="18">
        <f>$BQ$3*AS598/$BO$3</f>
        <v>7.3440643863179078E-4</v>
      </c>
      <c r="AW598" s="18">
        <f>IF(AR598&lt;AV598,AR598,"ns")</f>
        <v>2.0916331767810756E-4</v>
      </c>
      <c r="AX598" s="19" t="str">
        <f>IF(AND(AW598&lt;0.01,ABS(AT598)&gt;1.5,D598&gt;2), IF(AND(AT598&gt;0,COUNTIF(P598:X598,"&gt;0")&gt;7),"IRF4_interactor_Treg", (IF(AND(AT598&lt;0,COUNTIF(G598:O598, "&gt;0")&gt;7), "background_significant", "ns"))), "ns")</f>
        <v>ns</v>
      </c>
      <c r="AY598" s="20">
        <f>IFERROR(TTEST(Y598:AG598,AH598:AP598,2,1),IF(OR(COUNTIF(AH598:AP598,"&gt;0")&gt;7,COUNTIF(Y598:AG598,"&gt;0")&gt;7),0,9999))</f>
        <v>3.5168546632614647E-3</v>
      </c>
      <c r="AZ598" s="20">
        <f>IF(AY598=9999,$BO$4,RANK(AY598,$AY$3:$AY$1993,1))</f>
        <v>581</v>
      </c>
      <c r="BA598" s="20">
        <f>LOG((IFERROR(SUM(AH598:AP598)/COUNTIF(AH598:AP598, "&gt;0"),0.1))/(IFERROR(SUM(Y598:AG598)/COUNTIF(Y598:AG598, "&gt;0"),0.1)),2)</f>
        <v>0.7597654107780476</v>
      </c>
      <c r="BB598" s="21">
        <f>SUM(COUNTIF(AH598:AP598, "&gt;0"), COUNTIF(Y598:AG598, "&gt;0"))</f>
        <v>18</v>
      </c>
      <c r="BC598" s="22">
        <f>$BQ$3*AZ598/$BO$4</f>
        <v>2.9195979899497488E-3</v>
      </c>
      <c r="BD598" s="22" t="str">
        <f>IF(AY598&lt;BC598,AY598,"ns")</f>
        <v>ns</v>
      </c>
      <c r="BE598" s="23" t="str">
        <f>IF(AND(BD598&lt;0.01,ABS(BA598)&gt;1.5,D598&gt;2), IF(AND(BA598&gt;0,COUNTIF(AH598:AP598,"&gt;0")&gt;7),"IRF4_interactor_Th17", (IF(AND(BA598&lt;0,COUNTIF(Y598:AG598, "&gt;0")&gt;7), "background_significant", "ns"))), "ns")</f>
        <v>ns</v>
      </c>
      <c r="BF598" s="24" t="str">
        <f>IF(OR(AX598 ="IRF4_interactor_Treg", BE598 ="IRF4_interactor_Th17"), LOG((AVERAGE(AH598:AP598)+0.1)/(AVERAGE(P598:X598)+0.1),2),"ns")</f>
        <v>ns</v>
      </c>
      <c r="BG598" s="24">
        <f>IF(AND(AX598="IRF4_interactor_Treg",BE598="IRF4_interactor_Th17"),1,IF(AX598="IRF4_interactor_Treg","IRF4_Treg",IF(BE598="IRF4_interactor_Th17","IRF4_Th17",0)))</f>
        <v>0</v>
      </c>
      <c r="BH598" s="25">
        <f>IFERROR(TTEST(AH598:AP598,P598:X598,2,1),IF(OR(COUNTIF(P598:X598,"&gt;0")&gt;7,COUNTIF(AH598:AP598,"&gt;0")&gt;7),0,9999))</f>
        <v>0.55123497786310183</v>
      </c>
      <c r="BI598" s="25">
        <f>IF(BH598=9999,$BS$5,RANK(BH598,$BH$3:$BH$1993,1))</f>
        <v>1534</v>
      </c>
      <c r="BJ598" s="25">
        <f>$BQ$3*BI598/$BO$5</f>
        <v>7.7046710195881468E-3</v>
      </c>
      <c r="BK598" s="25" t="str">
        <f>IF(BH598&lt;BJ598,BH598,"ns")</f>
        <v>ns</v>
      </c>
      <c r="BL598" s="26">
        <f>SUM(COUNTIF(P598:X598, "&gt;0"), COUNTIF(AH598:AP598, "&gt;0"))</f>
        <v>18</v>
      </c>
    </row>
    <row r="599" spans="1:64">
      <c r="A599" t="s">
        <v>5723</v>
      </c>
      <c r="B599" t="s">
        <v>5724</v>
      </c>
      <c r="C599">
        <v>7.1633199999999997E-4</v>
      </c>
      <c r="D599">
        <v>12</v>
      </c>
      <c r="E599">
        <v>12</v>
      </c>
      <c r="F599">
        <v>0</v>
      </c>
      <c r="G599">
        <v>417000</v>
      </c>
      <c r="H599">
        <v>330331</v>
      </c>
      <c r="I599">
        <v>361516</v>
      </c>
      <c r="J599">
        <v>217545</v>
      </c>
      <c r="K599">
        <v>233046</v>
      </c>
      <c r="L599">
        <v>214040</v>
      </c>
      <c r="M599">
        <v>146751</v>
      </c>
      <c r="N599">
        <v>177493</v>
      </c>
      <c r="O599">
        <v>159195</v>
      </c>
      <c r="P599">
        <v>451308</v>
      </c>
      <c r="Q599">
        <v>372061</v>
      </c>
      <c r="R599">
        <v>401593</v>
      </c>
      <c r="S599">
        <v>556087</v>
      </c>
      <c r="T599">
        <v>567942</v>
      </c>
      <c r="U599">
        <v>577791</v>
      </c>
      <c r="V599">
        <v>546491</v>
      </c>
      <c r="W599">
        <v>647584</v>
      </c>
      <c r="X599">
        <v>717060</v>
      </c>
      <c r="Y599">
        <v>342793</v>
      </c>
      <c r="Z599">
        <v>274308</v>
      </c>
      <c r="AA599">
        <v>344174</v>
      </c>
      <c r="AB599">
        <v>224864</v>
      </c>
      <c r="AC599">
        <v>199978</v>
      </c>
      <c r="AD599">
        <v>235510</v>
      </c>
      <c r="AE599">
        <v>219486</v>
      </c>
      <c r="AF599">
        <v>362943</v>
      </c>
      <c r="AG599">
        <v>357261</v>
      </c>
      <c r="AH599">
        <v>741627</v>
      </c>
      <c r="AI599">
        <v>754525</v>
      </c>
      <c r="AJ599">
        <v>916337</v>
      </c>
      <c r="AK599">
        <v>241468</v>
      </c>
      <c r="AL599">
        <v>253984</v>
      </c>
      <c r="AM599">
        <v>286539</v>
      </c>
      <c r="AN599">
        <v>540165</v>
      </c>
      <c r="AO599">
        <v>703325</v>
      </c>
      <c r="AP599">
        <v>576611</v>
      </c>
      <c r="AR599" s="16">
        <f>IFERROR(TTEST(G599:O599,P599:X599,2,1),IF(OR(COUNTIF(P599:X599,"&gt;0")&gt;7,COUNTIF(G599:O599,"&gt;0")&gt;7),0,9999))</f>
        <v>2.5026445669199967E-3</v>
      </c>
      <c r="AS599" s="16">
        <f>IF(AR599=9999,$BO$3,RANK(AR599,$AR$3:$AR$1993,1))</f>
        <v>428</v>
      </c>
      <c r="AT599" s="16">
        <f>LOG((IFERROR(SUM(P599:X599)/COUNTIF(P599:X599, "&gt;0"),0.1))/(IFERROR(SUM(G599:O599)/COUNTIF(G599:O599, "&gt;0"),0.1)),2)</f>
        <v>1.1000326552513511</v>
      </c>
      <c r="AU599" s="17">
        <f>SUM(COUNTIF(P599:X599, "&gt;0"), COUNTIF(G599:O599, "&gt;0"))</f>
        <v>18</v>
      </c>
      <c r="AV599" s="18">
        <f>$BQ$3*AS599/$BO$3</f>
        <v>2.1529175050301812E-3</v>
      </c>
      <c r="AW599" s="18" t="str">
        <f>IF(AR599&lt;AV599,AR599,"ns")</f>
        <v>ns</v>
      </c>
      <c r="AX599" s="19" t="str">
        <f>IF(AND(AW599&lt;0.01,ABS(AT599)&gt;1.5,D599&gt;2), IF(AND(AT599&gt;0,COUNTIF(P599:X599,"&gt;0")&gt;7),"IRF4_interactor_Treg", (IF(AND(AT599&lt;0,COUNTIF(G599:O599, "&gt;0")&gt;7), "background_significant", "ns"))), "ns")</f>
        <v>ns</v>
      </c>
      <c r="AY599" s="20">
        <f>IFERROR(TTEST(Y599:AG599,AH599:AP599,2,1),IF(OR(COUNTIF(AH599:AP599,"&gt;0")&gt;7,COUNTIF(Y599:AG599,"&gt;0")&gt;7),0,9999))</f>
        <v>3.5202697417037509E-3</v>
      </c>
      <c r="AZ599" s="20">
        <f>IF(AY599=9999,$BO$4,RANK(AY599,$AY$3:$AY$1993,1))</f>
        <v>582</v>
      </c>
      <c r="BA599" s="20">
        <f>LOG((IFERROR(SUM(AH599:AP599)/COUNTIF(AH599:AP599, "&gt;0"),0.1))/(IFERROR(SUM(Y599:AG599)/COUNTIF(Y599:AG599, "&gt;0"),0.1)),2)</f>
        <v>0.96924334121644973</v>
      </c>
      <c r="BB599" s="21">
        <f>SUM(COUNTIF(AH599:AP599, "&gt;0"), COUNTIF(Y599:AG599, "&gt;0"))</f>
        <v>18</v>
      </c>
      <c r="BC599" s="22">
        <f>$BQ$3*AZ599/$BO$4</f>
        <v>2.9246231155778896E-3</v>
      </c>
      <c r="BD599" s="22" t="str">
        <f>IF(AY599&lt;BC599,AY599,"ns")</f>
        <v>ns</v>
      </c>
      <c r="BE599" s="23" t="str">
        <f>IF(AND(BD599&lt;0.01,ABS(BA599)&gt;1.5,D599&gt;2), IF(AND(BA599&gt;0,COUNTIF(AH599:AP599,"&gt;0")&gt;7),"IRF4_interactor_Th17", (IF(AND(BA599&lt;0,COUNTIF(Y599:AG599, "&gt;0")&gt;7), "background_significant", "ns"))), "ns")</f>
        <v>ns</v>
      </c>
      <c r="BF599" s="24" t="str">
        <f>IF(OR(AX599 ="IRF4_interactor_Treg", BE599 ="IRF4_interactor_Th17"), LOG((AVERAGE(AH599:AP599)+0.1)/(AVERAGE(P599:X599)+0.1),2),"ns")</f>
        <v>ns</v>
      </c>
      <c r="BG599" s="24">
        <f>IF(AND(AX599="IRF4_interactor_Treg",BE599="IRF4_interactor_Th17"),1,IF(AX599="IRF4_interactor_Treg","IRF4_Treg",IF(BE599="IRF4_interactor_Th17","IRF4_Th17",0)))</f>
        <v>0</v>
      </c>
      <c r="BH599" s="25">
        <f>IFERROR(TTEST(AH599:AP599,P599:X599,2,1),IF(OR(COUNTIF(P599:X599,"&gt;0")&gt;7,COUNTIF(AH599:AP599,"&gt;0")&gt;7),0,9999))</f>
        <v>0.85666964732110285</v>
      </c>
      <c r="BI599" s="25">
        <f>IF(BH599=9999,$BS$5,RANK(BH599,$BH$3:$BH$1993,1))</f>
        <v>1842</v>
      </c>
      <c r="BJ599" s="25">
        <f>$BQ$3*BI599/$BO$5</f>
        <v>9.2516323455549988E-3</v>
      </c>
      <c r="BK599" s="25" t="str">
        <f>IF(BH599&lt;BJ599,BH599,"ns")</f>
        <v>ns</v>
      </c>
      <c r="BL599" s="26">
        <f>SUM(COUNTIF(P599:X599, "&gt;0"), COUNTIF(AH599:AP599, "&gt;0"))</f>
        <v>18</v>
      </c>
    </row>
    <row r="600" spans="1:64">
      <c r="A600" t="s">
        <v>6541</v>
      </c>
      <c r="B600" t="s">
        <v>6542</v>
      </c>
      <c r="C600">
        <v>1.0983E-3</v>
      </c>
      <c r="D600">
        <v>3</v>
      </c>
      <c r="E600">
        <v>2</v>
      </c>
      <c r="F600">
        <v>1</v>
      </c>
      <c r="G600">
        <v>435359</v>
      </c>
      <c r="H600">
        <v>283464</v>
      </c>
      <c r="I600">
        <v>293645</v>
      </c>
      <c r="J600">
        <v>266981</v>
      </c>
      <c r="K600">
        <v>207614</v>
      </c>
      <c r="L600">
        <v>223372</v>
      </c>
      <c r="M600">
        <v>287527</v>
      </c>
      <c r="N600">
        <v>253614</v>
      </c>
      <c r="O600">
        <v>245277</v>
      </c>
      <c r="P600">
        <v>350874</v>
      </c>
      <c r="Q600">
        <v>303460</v>
      </c>
      <c r="R600">
        <v>292111</v>
      </c>
      <c r="S600">
        <v>367529</v>
      </c>
      <c r="T600">
        <v>362712</v>
      </c>
      <c r="U600">
        <v>330483</v>
      </c>
      <c r="V600">
        <v>386836</v>
      </c>
      <c r="W600">
        <v>413328</v>
      </c>
      <c r="X600">
        <v>401585</v>
      </c>
      <c r="Y600">
        <v>304345</v>
      </c>
      <c r="Z600">
        <v>244272</v>
      </c>
      <c r="AA600">
        <v>312501</v>
      </c>
      <c r="AB600">
        <v>274748</v>
      </c>
      <c r="AC600">
        <v>305877</v>
      </c>
      <c r="AD600">
        <v>212552</v>
      </c>
      <c r="AE600">
        <v>184918</v>
      </c>
      <c r="AF600">
        <v>249877</v>
      </c>
      <c r="AG600">
        <v>218285</v>
      </c>
      <c r="AH600">
        <v>430040</v>
      </c>
      <c r="AI600">
        <v>447168</v>
      </c>
      <c r="AJ600">
        <v>416992</v>
      </c>
      <c r="AK600">
        <v>361195</v>
      </c>
      <c r="AL600">
        <v>338797</v>
      </c>
      <c r="AM600">
        <v>243596</v>
      </c>
      <c r="AN600">
        <v>312478</v>
      </c>
      <c r="AO600">
        <v>483772</v>
      </c>
      <c r="AP600">
        <v>223170</v>
      </c>
      <c r="AR600" s="16">
        <f>IFERROR(TTEST(G600:O600,P600:X600,2,1),IF(OR(COUNTIF(P600:X600,"&gt;0")&gt;7,COUNTIF(G600:O600,"&gt;0")&gt;7),0,9999))</f>
        <v>2.246715926254237E-2</v>
      </c>
      <c r="AS600" s="16">
        <f>IF(AR600=9999,$BO$3,RANK(AR600,$AR$3:$AR$1993,1))</f>
        <v>813</v>
      </c>
      <c r="AT600" s="16">
        <f>LOG((IFERROR(SUM(P600:X600)/COUNTIF(P600:X600, "&gt;0"),0.1))/(IFERROR(SUM(G600:O600)/COUNTIF(G600:O600, "&gt;0"),0.1)),2)</f>
        <v>0.36197603739340239</v>
      </c>
      <c r="AU600" s="17">
        <f>SUM(COUNTIF(P600:X600, "&gt;0"), COUNTIF(G600:O600, "&gt;0"))</f>
        <v>18</v>
      </c>
      <c r="AV600" s="18">
        <f>$BQ$3*AS600/$BO$3</f>
        <v>4.0895372233400408E-3</v>
      </c>
      <c r="AW600" s="18" t="str">
        <f>IF(AR600&lt;AV600,AR600,"ns")</f>
        <v>ns</v>
      </c>
      <c r="AX600" s="19" t="str">
        <f>IF(AND(AW600&lt;0.01,ABS(AT600)&gt;1.5,D600&gt;2), IF(AND(AT600&gt;0,COUNTIF(P600:X600,"&gt;0")&gt;7),"IRF4_interactor_Treg", (IF(AND(AT600&lt;0,COUNTIF(G600:O600, "&gt;0")&gt;7), "background_significant", "ns"))), "ns")</f>
        <v>ns</v>
      </c>
      <c r="AY600" s="20">
        <f>IFERROR(TTEST(Y600:AG600,AH600:AP600,2,1),IF(OR(COUNTIF(AH600:AP600,"&gt;0")&gt;7,COUNTIF(Y600:AG600,"&gt;0")&gt;7),0,9999))</f>
        <v>3.5320095785432793E-3</v>
      </c>
      <c r="AZ600" s="20">
        <f>IF(AY600=9999,$BO$4,RANK(AY600,$AY$3:$AY$1993,1))</f>
        <v>583</v>
      </c>
      <c r="BA600" s="20">
        <f>LOG((IFERROR(SUM(AH600:AP600)/COUNTIF(AH600:AP600, "&gt;0"),0.1))/(IFERROR(SUM(Y600:AG600)/COUNTIF(Y600:AG600, "&gt;0"),0.1)),2)</f>
        <v>0.49738335757198054</v>
      </c>
      <c r="BB600" s="21">
        <f>SUM(COUNTIF(AH600:AP600, "&gt;0"), COUNTIF(Y600:AG600, "&gt;0"))</f>
        <v>18</v>
      </c>
      <c r="BC600" s="22">
        <f>$BQ$3*AZ600/$BO$4</f>
        <v>2.9296482412060304E-3</v>
      </c>
      <c r="BD600" s="22" t="str">
        <f>IF(AY600&lt;BC600,AY600,"ns")</f>
        <v>ns</v>
      </c>
      <c r="BE600" s="23" t="str">
        <f>IF(AND(BD600&lt;0.01,ABS(BA600)&gt;1.5,D600&gt;2), IF(AND(BA600&gt;0,COUNTIF(AH600:AP600,"&gt;0")&gt;7),"IRF4_interactor_Th17", (IF(AND(BA600&lt;0,COUNTIF(Y600:AG600, "&gt;0")&gt;7), "background_significant", "ns"))), "ns")</f>
        <v>ns</v>
      </c>
      <c r="BF600" s="24" t="str">
        <f>IF(OR(AX600 ="IRF4_interactor_Treg", BE600 ="IRF4_interactor_Th17"), LOG((AVERAGE(AH600:AP600)+0.1)/(AVERAGE(P600:X600)+0.1),2),"ns")</f>
        <v>ns</v>
      </c>
      <c r="BG600" s="24">
        <f>IF(AND(AX600="IRF4_interactor_Treg",BE600="IRF4_interactor_Th17"),1,IF(AX600="IRF4_interactor_Treg","IRF4_Treg",IF(BE600="IRF4_interactor_Th17","IRF4_Th17",0)))</f>
        <v>0</v>
      </c>
      <c r="BH600" s="25">
        <f>IFERROR(TTEST(AH600:AP600,P600:X600,2,1),IF(OR(COUNTIF(P600:X600,"&gt;0")&gt;7,COUNTIF(AH600:AP600,"&gt;0")&gt;7),0,9999))</f>
        <v>0.88485778939716631</v>
      </c>
      <c r="BI600" s="25">
        <f>IF(BH600=9999,$BS$5,RANK(BH600,$BH$3:$BH$1993,1))</f>
        <v>1867</v>
      </c>
      <c r="BJ600" s="25">
        <f>$BQ$3*BI600/$BO$5</f>
        <v>9.3771973882471136E-3</v>
      </c>
      <c r="BK600" s="25" t="str">
        <f>IF(BH600&lt;BJ600,BH600,"ns")</f>
        <v>ns</v>
      </c>
      <c r="BL600" s="26">
        <f>SUM(COUNTIF(P600:X600, "&gt;0"), COUNTIF(AH600:AP600, "&gt;0"))</f>
        <v>18</v>
      </c>
    </row>
    <row r="601" spans="1:64">
      <c r="A601" t="s">
        <v>2341</v>
      </c>
      <c r="B601" t="s">
        <v>2342</v>
      </c>
      <c r="C601">
        <v>1.37426E-3</v>
      </c>
      <c r="D601">
        <v>3</v>
      </c>
      <c r="E601">
        <v>3</v>
      </c>
      <c r="F601">
        <v>0</v>
      </c>
      <c r="G601">
        <v>222399</v>
      </c>
      <c r="H601">
        <v>243031</v>
      </c>
      <c r="I601">
        <v>251751</v>
      </c>
      <c r="J601">
        <v>205390</v>
      </c>
      <c r="K601">
        <v>213705</v>
      </c>
      <c r="L601">
        <v>234988</v>
      </c>
      <c r="M601">
        <v>145162</v>
      </c>
      <c r="N601">
        <v>201870</v>
      </c>
      <c r="O601">
        <v>200038</v>
      </c>
      <c r="P601">
        <v>213702</v>
      </c>
      <c r="Q601">
        <v>208481</v>
      </c>
      <c r="R601">
        <v>220729</v>
      </c>
      <c r="S601">
        <v>252042</v>
      </c>
      <c r="T601">
        <v>247100</v>
      </c>
      <c r="U601">
        <v>245550</v>
      </c>
      <c r="V601">
        <v>253455</v>
      </c>
      <c r="W601">
        <v>307042</v>
      </c>
      <c r="X601">
        <v>311751</v>
      </c>
      <c r="Y601">
        <v>197915</v>
      </c>
      <c r="Z601">
        <v>195577</v>
      </c>
      <c r="AA601">
        <v>205250</v>
      </c>
      <c r="AB601">
        <v>167342</v>
      </c>
      <c r="AC601">
        <v>163454</v>
      </c>
      <c r="AD601">
        <v>194756</v>
      </c>
      <c r="AE601">
        <v>108387</v>
      </c>
      <c r="AF601">
        <v>195540</v>
      </c>
      <c r="AG601">
        <v>188175</v>
      </c>
      <c r="AH601">
        <v>224998</v>
      </c>
      <c r="AI601">
        <v>254618</v>
      </c>
      <c r="AJ601">
        <v>295446</v>
      </c>
      <c r="AK601">
        <v>173730</v>
      </c>
      <c r="AL601">
        <v>203189</v>
      </c>
      <c r="AM601">
        <v>200563</v>
      </c>
      <c r="AN601">
        <v>167365</v>
      </c>
      <c r="AO601">
        <v>254755</v>
      </c>
      <c r="AP601">
        <v>199991</v>
      </c>
      <c r="AR601" s="16">
        <f>IFERROR(TTEST(G601:O601,P601:X601,2,1),IF(OR(COUNTIF(P601:X601,"&gt;0")&gt;7,COUNTIF(G601:O601,"&gt;0")&gt;7),0,9999))</f>
        <v>9.0252563866731014E-2</v>
      </c>
      <c r="AS601" s="16">
        <f>IF(AR601=9999,$BO$3,RANK(AR601,$AR$3:$AR$1993,1))</f>
        <v>1113</v>
      </c>
      <c r="AT601" s="16">
        <f>LOG((IFERROR(SUM(P601:X601)/COUNTIF(P601:X601, "&gt;0"),0.1))/(IFERROR(SUM(G601:O601)/COUNTIF(G601:O601, "&gt;0"),0.1)),2)</f>
        <v>0.23637436316520344</v>
      </c>
      <c r="AU601" s="17">
        <f>SUM(COUNTIF(P601:X601, "&gt;0"), COUNTIF(G601:O601, "&gt;0"))</f>
        <v>18</v>
      </c>
      <c r="AV601" s="18">
        <f>$BQ$3*AS601/$BO$3</f>
        <v>5.5985915492957746E-3</v>
      </c>
      <c r="AW601" s="18" t="str">
        <f>IF(AR601&lt;AV601,AR601,"ns")</f>
        <v>ns</v>
      </c>
      <c r="AX601" s="19" t="str">
        <f>IF(AND(AW601&lt;0.01,ABS(AT601)&gt;1.5,D601&gt;2), IF(AND(AT601&gt;0,COUNTIF(P601:X601,"&gt;0")&gt;7),"IRF4_interactor_Treg", (IF(AND(AT601&lt;0,COUNTIF(G601:O601, "&gt;0")&gt;7), "background_significant", "ns"))), "ns")</f>
        <v>ns</v>
      </c>
      <c r="AY601" s="20">
        <f>IFERROR(TTEST(Y601:AG601,AH601:AP601,2,1),IF(OR(COUNTIF(AH601:AP601,"&gt;0")&gt;7,COUNTIF(Y601:AG601,"&gt;0")&gt;7),0,9999))</f>
        <v>3.5600881542170648E-3</v>
      </c>
      <c r="AZ601" s="20">
        <f>IF(AY601=9999,$BO$4,RANK(AY601,$AY$3:$AY$1993,1))</f>
        <v>584</v>
      </c>
      <c r="BA601" s="20">
        <f>LOG((IFERROR(SUM(AH601:AP601)/COUNTIF(AH601:AP601, "&gt;0"),0.1))/(IFERROR(SUM(Y601:AG601)/COUNTIF(Y601:AG601, "&gt;0"),0.1)),2)</f>
        <v>0.28881992970667852</v>
      </c>
      <c r="BB601" s="21">
        <f>SUM(COUNTIF(AH601:AP601, "&gt;0"), COUNTIF(Y601:AG601, "&gt;0"))</f>
        <v>18</v>
      </c>
      <c r="BC601" s="22">
        <f>$BQ$3*AZ601/$BO$4</f>
        <v>2.9346733668341707E-3</v>
      </c>
      <c r="BD601" s="22" t="str">
        <f>IF(AY601&lt;BC601,AY601,"ns")</f>
        <v>ns</v>
      </c>
      <c r="BE601" s="23" t="str">
        <f>IF(AND(BD601&lt;0.01,ABS(BA601)&gt;1.5,D601&gt;2), IF(AND(BA601&gt;0,COUNTIF(AH601:AP601,"&gt;0")&gt;7),"IRF4_interactor_Th17", (IF(AND(BA601&lt;0,COUNTIF(Y601:AG601, "&gt;0")&gt;7), "background_significant", "ns"))), "ns")</f>
        <v>ns</v>
      </c>
      <c r="BF601" s="24" t="str">
        <f>IF(OR(AX601 ="IRF4_interactor_Treg", BE601 ="IRF4_interactor_Th17"), LOG((AVERAGE(AH601:AP601)+0.1)/(AVERAGE(P601:X601)+0.1),2),"ns")</f>
        <v>ns</v>
      </c>
      <c r="BG601" s="24">
        <f>IF(AND(AX601="IRF4_interactor_Treg",BE601="IRF4_interactor_Th17"),1,IF(AX601="IRF4_interactor_Treg","IRF4_Treg",IF(BE601="IRF4_interactor_Th17","IRF4_Th17",0)))</f>
        <v>0</v>
      </c>
      <c r="BH601" s="25">
        <f>IFERROR(TTEST(AH601:AP601,P601:X601,2,1),IF(OR(COUNTIF(P601:X601,"&gt;0")&gt;7,COUNTIF(AH601:AP601,"&gt;0")&gt;7),0,9999))</f>
        <v>0.16836753119357048</v>
      </c>
      <c r="BI601" s="25">
        <f>IF(BH601=9999,$BS$5,RANK(BH601,$BH$3:$BH$1993,1))</f>
        <v>870</v>
      </c>
      <c r="BJ601" s="25">
        <f>$BQ$3*BI601/$BO$5</f>
        <v>4.3696634856855857E-3</v>
      </c>
      <c r="BK601" s="25" t="str">
        <f>IF(BH601&lt;BJ601,BH601,"ns")</f>
        <v>ns</v>
      </c>
      <c r="BL601" s="26">
        <f>SUM(COUNTIF(P601:X601, "&gt;0"), COUNTIF(AH601:AP601, "&gt;0"))</f>
        <v>18</v>
      </c>
    </row>
    <row r="602" spans="1:64">
      <c r="A602" t="s">
        <v>5403</v>
      </c>
      <c r="B602" t="s">
        <v>5404</v>
      </c>
      <c r="C602">
        <v>7.1633199999999997E-4</v>
      </c>
      <c r="D602">
        <v>4</v>
      </c>
      <c r="E602">
        <v>4</v>
      </c>
      <c r="F602">
        <v>0</v>
      </c>
      <c r="G602">
        <v>910238</v>
      </c>
      <c r="H602">
        <v>941548</v>
      </c>
      <c r="I602">
        <v>851567</v>
      </c>
      <c r="J602">
        <v>859268</v>
      </c>
      <c r="K602">
        <v>746697</v>
      </c>
      <c r="L602">
        <v>1021310</v>
      </c>
      <c r="M602">
        <v>773326</v>
      </c>
      <c r="N602">
        <v>846724</v>
      </c>
      <c r="O602">
        <v>854367</v>
      </c>
      <c r="P602">
        <v>915347</v>
      </c>
      <c r="Q602">
        <v>961736</v>
      </c>
      <c r="R602">
        <v>977376</v>
      </c>
      <c r="S602">
        <v>1041350</v>
      </c>
      <c r="T602">
        <v>1016990</v>
      </c>
      <c r="U602">
        <v>1126050</v>
      </c>
      <c r="V602">
        <v>967294</v>
      </c>
      <c r="W602">
        <v>1067180</v>
      </c>
      <c r="X602">
        <v>1055040</v>
      </c>
      <c r="Y602">
        <v>844040</v>
      </c>
      <c r="Z602">
        <v>839116</v>
      </c>
      <c r="AA602">
        <v>895653</v>
      </c>
      <c r="AB602">
        <v>828673</v>
      </c>
      <c r="AC602">
        <v>902964</v>
      </c>
      <c r="AD602">
        <v>833130</v>
      </c>
      <c r="AE602">
        <v>577805</v>
      </c>
      <c r="AF602">
        <v>774426</v>
      </c>
      <c r="AG602">
        <v>741728</v>
      </c>
      <c r="AH602">
        <v>1025470</v>
      </c>
      <c r="AI602">
        <v>927397</v>
      </c>
      <c r="AJ602">
        <v>1103960</v>
      </c>
      <c r="AK602">
        <v>804873</v>
      </c>
      <c r="AL602">
        <v>966642</v>
      </c>
      <c r="AM602">
        <v>921509</v>
      </c>
      <c r="AN602">
        <v>790953</v>
      </c>
      <c r="AO602">
        <v>1089470</v>
      </c>
      <c r="AP602">
        <v>842981</v>
      </c>
      <c r="AR602" s="16">
        <f>IFERROR(TTEST(G602:O602,P602:X602,2,1),IF(OR(COUNTIF(P602:X602,"&gt;0")&gt;7,COUNTIF(G602:O602,"&gt;0")&gt;7),0,9999))</f>
        <v>1.2243656899279033E-3</v>
      </c>
      <c r="AS602" s="16">
        <f>IF(AR602=9999,$BO$3,RANK(AR602,$AR$3:$AR$1993,1))</f>
        <v>330</v>
      </c>
      <c r="AT602" s="16">
        <f>LOG((IFERROR(SUM(P602:X602)/COUNTIF(P602:X602, "&gt;0"),0.1))/(IFERROR(SUM(G602:O602)/COUNTIF(G602:O602, "&gt;0"),0.1)),2)</f>
        <v>0.22594921313023444</v>
      </c>
      <c r="AU602" s="17">
        <f>SUM(COUNTIF(P602:X602, "&gt;0"), COUNTIF(G602:O602, "&gt;0"))</f>
        <v>18</v>
      </c>
      <c r="AV602" s="18">
        <f>$BQ$3*AS602/$BO$3</f>
        <v>1.6599597585513081E-3</v>
      </c>
      <c r="AW602" s="18">
        <f>IF(AR602&lt;AV602,AR602,"ns")</f>
        <v>1.2243656899279033E-3</v>
      </c>
      <c r="AX602" s="19" t="str">
        <f>IF(AND(AW602&lt;0.01,ABS(AT602)&gt;1.5,D602&gt;2), IF(AND(AT602&gt;0,COUNTIF(P602:X602,"&gt;0")&gt;7),"IRF4_interactor_Treg", (IF(AND(AT602&lt;0,COUNTIF(G602:O602, "&gt;0")&gt;7), "background_significant", "ns"))), "ns")</f>
        <v>ns</v>
      </c>
      <c r="AY602" s="20">
        <f>IFERROR(TTEST(Y602:AG602,AH602:AP602,2,1),IF(OR(COUNTIF(AH602:AP602,"&gt;0")&gt;7,COUNTIF(Y602:AG602,"&gt;0")&gt;7),0,9999))</f>
        <v>3.5666352379118897E-3</v>
      </c>
      <c r="AZ602" s="20">
        <f>IF(AY602=9999,$BO$4,RANK(AY602,$AY$3:$AY$1993,1))</f>
        <v>585</v>
      </c>
      <c r="BA602" s="20">
        <f>LOG((IFERROR(SUM(AH602:AP602)/COUNTIF(AH602:AP602, "&gt;0"),0.1))/(IFERROR(SUM(Y602:AG602)/COUNTIF(Y602:AG602, "&gt;0"),0.1)),2)</f>
        <v>0.22741786733154667</v>
      </c>
      <c r="BB602" s="21">
        <f>SUM(COUNTIF(AH602:AP602, "&gt;0"), COUNTIF(Y602:AG602, "&gt;0"))</f>
        <v>18</v>
      </c>
      <c r="BC602" s="22">
        <f>$BQ$3*AZ602/$BO$4</f>
        <v>2.939698492462312E-3</v>
      </c>
      <c r="BD602" s="22" t="str">
        <f>IF(AY602&lt;BC602,AY602,"ns")</f>
        <v>ns</v>
      </c>
      <c r="BE602" s="23" t="str">
        <f>IF(AND(BD602&lt;0.01,ABS(BA602)&gt;1.5,D602&gt;2), IF(AND(BA602&gt;0,COUNTIF(AH602:AP602,"&gt;0")&gt;7),"IRF4_interactor_Th17", (IF(AND(BA602&lt;0,COUNTIF(Y602:AG602, "&gt;0")&gt;7), "background_significant", "ns"))), "ns")</f>
        <v>ns</v>
      </c>
      <c r="BF602" s="24" t="str">
        <f>IF(OR(AX602 ="IRF4_interactor_Treg", BE602 ="IRF4_interactor_Th17"), LOG((AVERAGE(AH602:AP602)+0.1)/(AVERAGE(P602:X602)+0.1),2),"ns")</f>
        <v>ns</v>
      </c>
      <c r="BG602" s="24">
        <f>IF(AND(AX602="IRF4_interactor_Treg",BE602="IRF4_interactor_Th17"),1,IF(AX602="IRF4_interactor_Treg","IRF4_Treg",IF(BE602="IRF4_interactor_Th17","IRF4_Th17",0)))</f>
        <v>0</v>
      </c>
      <c r="BH602" s="25">
        <f>IFERROR(TTEST(AH602:AP602,P602:X602,2,1),IF(OR(COUNTIF(P602:X602,"&gt;0")&gt;7,COUNTIF(AH602:AP602,"&gt;0")&gt;7),0,9999))</f>
        <v>0.15940659325018702</v>
      </c>
      <c r="BI602" s="25">
        <f>IF(BH602=9999,$BS$5,RANK(BH602,$BH$3:$BH$1993,1))</f>
        <v>844</v>
      </c>
      <c r="BJ602" s="25">
        <f>$BQ$3*BI602/$BO$5</f>
        <v>4.239075841285786E-3</v>
      </c>
      <c r="BK602" s="25" t="str">
        <f>IF(BH602&lt;BJ602,BH602,"ns")</f>
        <v>ns</v>
      </c>
      <c r="BL602" s="26">
        <f>SUM(COUNTIF(P602:X602, "&gt;0"), COUNTIF(AH602:AP602, "&gt;0"))</f>
        <v>18</v>
      </c>
    </row>
    <row r="603" spans="1:64">
      <c r="A603" t="s">
        <v>1609</v>
      </c>
      <c r="B603" t="s">
        <v>1610</v>
      </c>
      <c r="C603">
        <v>7.1633199999999997E-4</v>
      </c>
      <c r="D603">
        <v>28</v>
      </c>
      <c r="E603">
        <v>27</v>
      </c>
      <c r="F603">
        <v>1</v>
      </c>
      <c r="G603">
        <v>2777550</v>
      </c>
      <c r="H603">
        <v>2556950</v>
      </c>
      <c r="I603">
        <v>2626870</v>
      </c>
      <c r="J603">
        <v>1931250</v>
      </c>
      <c r="K603">
        <v>1984930</v>
      </c>
      <c r="L603">
        <v>1962810</v>
      </c>
      <c r="M603">
        <v>1882040</v>
      </c>
      <c r="N603">
        <v>1906350</v>
      </c>
      <c r="O603">
        <v>1907900</v>
      </c>
      <c r="P603">
        <v>2764350</v>
      </c>
      <c r="Q603">
        <v>2592000</v>
      </c>
      <c r="R603">
        <v>2508470</v>
      </c>
      <c r="S603">
        <v>2813530</v>
      </c>
      <c r="T603">
        <v>2946560</v>
      </c>
      <c r="U603">
        <v>2769550</v>
      </c>
      <c r="V603">
        <v>3454030</v>
      </c>
      <c r="W603">
        <v>3994430</v>
      </c>
      <c r="X603">
        <v>3839730</v>
      </c>
      <c r="Y603">
        <v>2532230</v>
      </c>
      <c r="Z603">
        <v>2352390</v>
      </c>
      <c r="AA603">
        <v>2394450</v>
      </c>
      <c r="AB603">
        <v>1981230</v>
      </c>
      <c r="AC603">
        <v>2098850</v>
      </c>
      <c r="AD603">
        <v>2077830</v>
      </c>
      <c r="AE603">
        <v>1695470</v>
      </c>
      <c r="AF603">
        <v>2314220</v>
      </c>
      <c r="AG603">
        <v>2296780</v>
      </c>
      <c r="AH603">
        <v>3552350</v>
      </c>
      <c r="AI603">
        <v>3609170</v>
      </c>
      <c r="AJ603">
        <v>3691970</v>
      </c>
      <c r="AK603">
        <v>2201200</v>
      </c>
      <c r="AL603">
        <v>2413420</v>
      </c>
      <c r="AM603">
        <v>2303250</v>
      </c>
      <c r="AN603">
        <v>2333920</v>
      </c>
      <c r="AO603">
        <v>3119800</v>
      </c>
      <c r="AP603">
        <v>2324750</v>
      </c>
      <c r="AR603" s="16">
        <f>IFERROR(TTEST(G603:O603,P603:X603,2,1),IF(OR(COUNTIF(P603:X603,"&gt;0")&gt;7,COUNTIF(G603:O603,"&gt;0")&gt;7),0,9999))</f>
        <v>1.1575237743499854E-2</v>
      </c>
      <c r="AS603" s="16">
        <f>IF(AR603=9999,$BO$3,RANK(AR603,$AR$3:$AR$1993,1))</f>
        <v>685</v>
      </c>
      <c r="AT603" s="16">
        <f>LOG((IFERROR(SUM(P603:X603)/COUNTIF(P603:X603, "&gt;0"),0.1))/(IFERROR(SUM(G603:O603)/COUNTIF(G603:O603, "&gt;0"),0.1)),2)</f>
        <v>0.5027989497937968</v>
      </c>
      <c r="AU603" s="17">
        <f>SUM(COUNTIF(P603:X603, "&gt;0"), COUNTIF(G603:O603, "&gt;0"))</f>
        <v>18</v>
      </c>
      <c r="AV603" s="18">
        <f>$BQ$3*AS603/$BO$3</f>
        <v>3.4456740442655939E-3</v>
      </c>
      <c r="AW603" s="18" t="str">
        <f>IF(AR603&lt;AV603,AR603,"ns")</f>
        <v>ns</v>
      </c>
      <c r="AX603" s="19" t="str">
        <f>IF(AND(AW603&lt;0.01,ABS(AT603)&gt;1.5,D603&gt;2), IF(AND(AT603&gt;0,COUNTIF(P603:X603,"&gt;0")&gt;7),"IRF4_interactor_Treg", (IF(AND(AT603&lt;0,COUNTIF(G603:O603, "&gt;0")&gt;7), "background_significant", "ns"))), "ns")</f>
        <v>ns</v>
      </c>
      <c r="AY603" s="20">
        <f>IFERROR(TTEST(Y603:AG603,AH603:AP603,2,1),IF(OR(COUNTIF(AH603:AP603,"&gt;0")&gt;7,COUNTIF(Y603:AG603,"&gt;0")&gt;7),0,9999))</f>
        <v>3.6062428136801102E-3</v>
      </c>
      <c r="AZ603" s="20">
        <f>IF(AY603=9999,$BO$4,RANK(AY603,$AY$3:$AY$1993,1))</f>
        <v>586</v>
      </c>
      <c r="BA603" s="20">
        <f>LOG((IFERROR(SUM(AH603:AP603)/COUNTIF(AH603:AP603, "&gt;0"),0.1))/(IFERROR(SUM(Y603:AG603)/COUNTIF(Y603:AG603, "&gt;0"),0.1)),2)</f>
        <v>0.3719395814724421</v>
      </c>
      <c r="BB603" s="21">
        <f>SUM(COUNTIF(AH603:AP603, "&gt;0"), COUNTIF(Y603:AG603, "&gt;0"))</f>
        <v>18</v>
      </c>
      <c r="BC603" s="22">
        <f>$BQ$3*AZ603/$BO$4</f>
        <v>2.9447236180904523E-3</v>
      </c>
      <c r="BD603" s="22" t="str">
        <f>IF(AY603&lt;BC603,AY603,"ns")</f>
        <v>ns</v>
      </c>
      <c r="BE603" s="23" t="str">
        <f>IF(AND(BD603&lt;0.01,ABS(BA603)&gt;1.5,D603&gt;2), IF(AND(BA603&gt;0,COUNTIF(AH603:AP603,"&gt;0")&gt;7),"IRF4_interactor_Th17", (IF(AND(BA603&lt;0,COUNTIF(Y603:AG603, "&gt;0")&gt;7), "background_significant", "ns"))), "ns")</f>
        <v>ns</v>
      </c>
      <c r="BF603" s="24" t="str">
        <f>IF(OR(AX603 ="IRF4_interactor_Treg", BE603 ="IRF4_interactor_Th17"), LOG((AVERAGE(AH603:AP603)+0.1)/(AVERAGE(P603:X603)+0.1),2),"ns")</f>
        <v>ns</v>
      </c>
      <c r="BG603" s="24">
        <f>IF(AND(AX603="IRF4_interactor_Treg",BE603="IRF4_interactor_Th17"),1,IF(AX603="IRF4_interactor_Treg","IRF4_Treg",IF(BE603="IRF4_interactor_Th17","IRF4_Th17",0)))</f>
        <v>0</v>
      </c>
      <c r="BH603" s="25">
        <f>IFERROR(TTEST(AH603:AP603,P603:X603,2,1),IF(OR(COUNTIF(P603:X603,"&gt;0")&gt;7,COUNTIF(AH603:AP603,"&gt;0")&gt;7),0,9999))</f>
        <v>0.49046189612219837</v>
      </c>
      <c r="BI603" s="25">
        <f>IF(BH603=9999,$BS$5,RANK(BH603,$BH$3:$BH$1993,1))</f>
        <v>1455</v>
      </c>
      <c r="BJ603" s="25">
        <f>$BQ$3*BI603/$BO$5</f>
        <v>7.3078854846810653E-3</v>
      </c>
      <c r="BK603" s="25" t="str">
        <f>IF(BH603&lt;BJ603,BH603,"ns")</f>
        <v>ns</v>
      </c>
      <c r="BL603" s="26">
        <f>SUM(COUNTIF(P603:X603, "&gt;0"), COUNTIF(AH603:AP603, "&gt;0"))</f>
        <v>18</v>
      </c>
    </row>
    <row r="604" spans="1:64">
      <c r="A604" t="s">
        <v>4823</v>
      </c>
      <c r="B604" t="s">
        <v>4824</v>
      </c>
      <c r="C604">
        <v>1.5096099999999999E-2</v>
      </c>
      <c r="D604">
        <v>3</v>
      </c>
      <c r="E604">
        <v>3</v>
      </c>
      <c r="F604">
        <v>0</v>
      </c>
      <c r="G604">
        <v>140217</v>
      </c>
      <c r="H604">
        <v>88135</v>
      </c>
      <c r="I604">
        <v>108636</v>
      </c>
      <c r="J604">
        <v>85191.2</v>
      </c>
      <c r="K604">
        <v>27726.1</v>
      </c>
      <c r="L604">
        <v>96539.5</v>
      </c>
      <c r="M604">
        <v>65921</v>
      </c>
      <c r="N604">
        <v>44702.8</v>
      </c>
      <c r="O604">
        <v>78031.100000000006</v>
      </c>
      <c r="P604">
        <v>109509</v>
      </c>
      <c r="Q604">
        <v>103475</v>
      </c>
      <c r="R604">
        <v>114688</v>
      </c>
      <c r="S604">
        <v>122004</v>
      </c>
      <c r="T604">
        <v>161382</v>
      </c>
      <c r="U604">
        <v>158087</v>
      </c>
      <c r="V604">
        <v>170220</v>
      </c>
      <c r="W604">
        <v>161428</v>
      </c>
      <c r="X604">
        <v>153812</v>
      </c>
      <c r="Y604">
        <v>119183</v>
      </c>
      <c r="Z604">
        <v>79882.5</v>
      </c>
      <c r="AA604">
        <v>114794</v>
      </c>
      <c r="AB604">
        <v>102939</v>
      </c>
      <c r="AC604">
        <v>116650</v>
      </c>
      <c r="AD604">
        <v>116014</v>
      </c>
      <c r="AE604">
        <v>46067.199999999997</v>
      </c>
      <c r="AF604">
        <v>107122</v>
      </c>
      <c r="AG604">
        <v>122174</v>
      </c>
      <c r="AH604">
        <v>191038</v>
      </c>
      <c r="AI604">
        <v>184042</v>
      </c>
      <c r="AJ604">
        <v>201791</v>
      </c>
      <c r="AK604">
        <v>121323</v>
      </c>
      <c r="AL604">
        <v>136446</v>
      </c>
      <c r="AM604">
        <v>119342</v>
      </c>
      <c r="AN604">
        <v>94269.8</v>
      </c>
      <c r="AO604">
        <v>201201</v>
      </c>
      <c r="AP604">
        <v>141859</v>
      </c>
      <c r="AR604" s="16">
        <f>IFERROR(TTEST(G604:O604,P604:X604,2,1),IF(OR(COUNTIF(P604:X604,"&gt;0")&gt;7,COUNTIF(G604:O604,"&gt;0")&gt;7),0,9999))</f>
        <v>1.4006370686342539E-2</v>
      </c>
      <c r="AS604" s="16">
        <f>IF(AR604=9999,$BO$3,RANK(AR604,$AR$3:$AR$1993,1))</f>
        <v>725</v>
      </c>
      <c r="AT604" s="16">
        <f>LOG((IFERROR(SUM(P604:X604)/COUNTIF(P604:X604, "&gt;0"),0.1))/(IFERROR(SUM(G604:O604)/COUNTIF(G604:O604, "&gt;0"),0.1)),2)</f>
        <v>0.77122137939681479</v>
      </c>
      <c r="AU604" s="17">
        <f>SUM(COUNTIF(P604:X604, "&gt;0"), COUNTIF(G604:O604, "&gt;0"))</f>
        <v>18</v>
      </c>
      <c r="AV604" s="18">
        <f>$BQ$3*AS604/$BO$3</f>
        <v>3.6468812877263582E-3</v>
      </c>
      <c r="AW604" s="18" t="str">
        <f>IF(AR604&lt;AV604,AR604,"ns")</f>
        <v>ns</v>
      </c>
      <c r="AX604" s="19" t="str">
        <f>IF(AND(AW604&lt;0.01,ABS(AT604)&gt;1.5,D604&gt;2), IF(AND(AT604&gt;0,COUNTIF(P604:X604,"&gt;0")&gt;7),"IRF4_interactor_Treg", (IF(AND(AT604&lt;0,COUNTIF(G604:O604, "&gt;0")&gt;7), "background_significant", "ns"))), "ns")</f>
        <v>ns</v>
      </c>
      <c r="AY604" s="20">
        <f>IFERROR(TTEST(Y604:AG604,AH604:AP604,2,1),IF(OR(COUNTIF(AH604:AP604,"&gt;0")&gt;7,COUNTIF(Y604:AG604,"&gt;0")&gt;7),0,9999))</f>
        <v>3.6073957950360572E-3</v>
      </c>
      <c r="AZ604" s="20">
        <f>IF(AY604=9999,$BO$4,RANK(AY604,$AY$3:$AY$1993,1))</f>
        <v>587</v>
      </c>
      <c r="BA604" s="20">
        <f>LOG((IFERROR(SUM(AH604:AP604)/COUNTIF(AH604:AP604, "&gt;0"),0.1))/(IFERROR(SUM(Y604:AG604)/COUNTIF(Y604:AG604, "&gt;0"),0.1)),2)</f>
        <v>0.58919237676777736</v>
      </c>
      <c r="BB604" s="21">
        <f>SUM(COUNTIF(AH604:AP604, "&gt;0"), COUNTIF(Y604:AG604, "&gt;0"))</f>
        <v>18</v>
      </c>
      <c r="BC604" s="22">
        <f>$BQ$3*AZ604/$BO$4</f>
        <v>2.9497487437185931E-3</v>
      </c>
      <c r="BD604" s="22" t="str">
        <f>IF(AY604&lt;BC604,AY604,"ns")</f>
        <v>ns</v>
      </c>
      <c r="BE604" s="23" t="str">
        <f>IF(AND(BD604&lt;0.01,ABS(BA604)&gt;1.5,D604&gt;2), IF(AND(BA604&gt;0,COUNTIF(AH604:AP604,"&gt;0")&gt;7),"IRF4_interactor_Th17", (IF(AND(BA604&lt;0,COUNTIF(Y604:AG604, "&gt;0")&gt;7), "background_significant", "ns"))), "ns")</f>
        <v>ns</v>
      </c>
      <c r="BF604" s="24" t="str">
        <f>IF(OR(AX604 ="IRF4_interactor_Treg", BE604 ="IRF4_interactor_Th17"), LOG((AVERAGE(AH604:AP604)+0.1)/(AVERAGE(P604:X604)+0.1),2),"ns")</f>
        <v>ns</v>
      </c>
      <c r="BG604" s="24">
        <f>IF(AND(AX604="IRF4_interactor_Treg",BE604="IRF4_interactor_Th17"),1,IF(AX604="IRF4_interactor_Treg","IRF4_Treg",IF(BE604="IRF4_interactor_Th17","IRF4_Th17",0)))</f>
        <v>0</v>
      </c>
      <c r="BH604" s="25">
        <f>IFERROR(TTEST(AH604:AP604,P604:X604,2,1),IF(OR(COUNTIF(P604:X604,"&gt;0")&gt;7,COUNTIF(AH604:AP604,"&gt;0")&gt;7),0,9999))</f>
        <v>0.46531716135126577</v>
      </c>
      <c r="BI604" s="25">
        <f>IF(BH604=9999,$BS$5,RANK(BH604,$BH$3:$BH$1993,1))</f>
        <v>1420</v>
      </c>
      <c r="BJ604" s="25">
        <f>$BQ$3*BI604/$BO$5</f>
        <v>7.1320944249121049E-3</v>
      </c>
      <c r="BK604" s="25" t="str">
        <f>IF(BH604&lt;BJ604,BH604,"ns")</f>
        <v>ns</v>
      </c>
      <c r="BL604" s="26">
        <f>SUM(COUNTIF(P604:X604, "&gt;0"), COUNTIF(AH604:AP604, "&gt;0"))</f>
        <v>18</v>
      </c>
    </row>
    <row r="605" spans="1:64">
      <c r="A605" t="s">
        <v>89</v>
      </c>
      <c r="B605" t="s">
        <v>90</v>
      </c>
      <c r="C605">
        <v>5.1553399999999999E-2</v>
      </c>
      <c r="D605">
        <v>8</v>
      </c>
      <c r="E605">
        <v>8</v>
      </c>
      <c r="F605">
        <v>0</v>
      </c>
      <c r="G605">
        <v>39884.300000000003</v>
      </c>
      <c r="H605">
        <v>61700.1</v>
      </c>
      <c r="I605">
        <v>61035.7</v>
      </c>
      <c r="J605">
        <v>42841.2</v>
      </c>
      <c r="K605">
        <v>40967.599999999999</v>
      </c>
      <c r="L605">
        <v>62482.7</v>
      </c>
      <c r="M605">
        <v>10056.1</v>
      </c>
      <c r="N605">
        <v>23672.1</v>
      </c>
      <c r="O605">
        <v>11262.5</v>
      </c>
      <c r="P605">
        <v>83188.2</v>
      </c>
      <c r="Q605">
        <v>79195.7</v>
      </c>
      <c r="R605">
        <v>105899</v>
      </c>
      <c r="S605">
        <v>107193</v>
      </c>
      <c r="T605">
        <v>111595</v>
      </c>
      <c r="U605">
        <v>113942</v>
      </c>
      <c r="V605">
        <v>99615.4</v>
      </c>
      <c r="W605">
        <v>122032</v>
      </c>
      <c r="X605">
        <v>125007</v>
      </c>
      <c r="Y605">
        <v>27053</v>
      </c>
      <c r="Z605">
        <v>43926.400000000001</v>
      </c>
      <c r="AA605">
        <v>43215.7</v>
      </c>
      <c r="AB605">
        <v>0</v>
      </c>
      <c r="AC605">
        <v>0</v>
      </c>
      <c r="AD605">
        <v>0</v>
      </c>
      <c r="AE605">
        <v>28235.3</v>
      </c>
      <c r="AF605">
        <v>13440.1</v>
      </c>
      <c r="AG605">
        <v>29051.4</v>
      </c>
      <c r="AH605">
        <v>59954.8</v>
      </c>
      <c r="AI605">
        <v>54931.6</v>
      </c>
      <c r="AJ605">
        <v>73892.899999999994</v>
      </c>
      <c r="AK605">
        <v>0</v>
      </c>
      <c r="AL605">
        <v>38616.1</v>
      </c>
      <c r="AM605">
        <v>17875.599999999999</v>
      </c>
      <c r="AN605">
        <v>28981.5</v>
      </c>
      <c r="AO605">
        <v>62369.3</v>
      </c>
      <c r="AP605">
        <v>53317.3</v>
      </c>
      <c r="AR605" s="16">
        <f>IFERROR(TTEST(G605:O605,P605:X605,2,1),IF(OR(COUNTIF(P605:X605,"&gt;0")&gt;7,COUNTIF(G605:O605,"&gt;0")&gt;7),0,9999))</f>
        <v>1.8936423248385768E-4</v>
      </c>
      <c r="AS605" s="16">
        <f>IF(AR605=9999,$BO$3,RANK(AR605,$AR$3:$AR$1993,1))</f>
        <v>141</v>
      </c>
      <c r="AT605" s="16">
        <f>LOG((IFERROR(SUM(P605:X605)/COUNTIF(P605:X605, "&gt;0"),0.1))/(IFERROR(SUM(G605:O605)/COUNTIF(G605:O605, "&gt;0"),0.1)),2)</f>
        <v>1.4210295195224976</v>
      </c>
      <c r="AU605" s="17">
        <f>SUM(COUNTIF(P605:X605, "&gt;0"), COUNTIF(G605:O605, "&gt;0"))</f>
        <v>18</v>
      </c>
      <c r="AV605" s="18">
        <f>$BQ$3*AS605/$BO$3</f>
        <v>7.0925553319919508E-4</v>
      </c>
      <c r="AW605" s="18">
        <f>IF(AR605&lt;AV605,AR605,"ns")</f>
        <v>1.8936423248385768E-4</v>
      </c>
      <c r="AX605" s="19" t="str">
        <f>IF(AND(AW605&lt;0.01,ABS(AT605)&gt;1.5,D605&gt;2), IF(AND(AT605&gt;0,COUNTIF(P605:X605,"&gt;0")&gt;7),"IRF4_interactor_Treg", (IF(AND(AT605&lt;0,COUNTIF(G605:O605, "&gt;0")&gt;7), "background_significant", "ns"))), "ns")</f>
        <v>ns</v>
      </c>
      <c r="AY605" s="20">
        <f>IFERROR(TTEST(Y605:AG605,AH605:AP605,2,1),IF(OR(COUNTIF(AH605:AP605,"&gt;0")&gt;7,COUNTIF(Y605:AG605,"&gt;0")&gt;7),0,9999))</f>
        <v>3.6429119158144091E-3</v>
      </c>
      <c r="AZ605" s="20">
        <f>IF(AY605=9999,$BO$4,RANK(AY605,$AY$3:$AY$1993,1))</f>
        <v>588</v>
      </c>
      <c r="BA605" s="20">
        <f>LOG((IFERROR(SUM(AH605:AP605)/COUNTIF(AH605:AP605, "&gt;0"),0.1))/(IFERROR(SUM(Y605:AG605)/COUNTIF(Y605:AG605, "&gt;0"),0.1)),2)</f>
        <v>0.66129523383700006</v>
      </c>
      <c r="BB605" s="21">
        <f>SUM(COUNTIF(AH605:AP605, "&gt;0"), COUNTIF(Y605:AG605, "&gt;0"))</f>
        <v>14</v>
      </c>
      <c r="BC605" s="22">
        <f>$BQ$3*AZ605/$BO$4</f>
        <v>2.9547738693467334E-3</v>
      </c>
      <c r="BD605" s="22" t="str">
        <f>IF(AY605&lt;BC605,AY605,"ns")</f>
        <v>ns</v>
      </c>
      <c r="BE605" s="23" t="str">
        <f>IF(AND(BD605&lt;0.01,ABS(BA605)&gt;1.5,D605&gt;2), IF(AND(BA605&gt;0,COUNTIF(AH605:AP605,"&gt;0")&gt;7),"IRF4_interactor_Th17", (IF(AND(BA605&lt;0,COUNTIF(Y605:AG605, "&gt;0")&gt;7), "background_significant", "ns"))), "ns")</f>
        <v>ns</v>
      </c>
      <c r="BF605" s="24" t="str">
        <f>IF(OR(AX605 ="IRF4_interactor_Treg", BE605 ="IRF4_interactor_Th17"), LOG((AVERAGE(AH605:AP605)+0.1)/(AVERAGE(P605:X605)+0.1),2),"ns")</f>
        <v>ns</v>
      </c>
      <c r="BG605" s="24">
        <f>IF(AND(AX605="IRF4_interactor_Treg",BE605="IRF4_interactor_Th17"),1,IF(AX605="IRF4_interactor_Treg","IRF4_Treg",IF(BE605="IRF4_interactor_Th17","IRF4_Th17",0)))</f>
        <v>0</v>
      </c>
      <c r="BH605" s="25">
        <f>IFERROR(TTEST(AH605:AP605,P605:X605,2,1),IF(OR(COUNTIF(P605:X605,"&gt;0")&gt;7,COUNTIF(AH605:AP605,"&gt;0")&gt;7),0,9999))</f>
        <v>2.7569322973475127E-4</v>
      </c>
      <c r="BI605" s="25">
        <f>IF(BH605=9999,$BS$5,RANK(BH605,$BH$3:$BH$1993,1))</f>
        <v>44</v>
      </c>
      <c r="BJ605" s="25">
        <f>$BQ$3*BI605/$BO$5</f>
        <v>2.2099447513812155E-4</v>
      </c>
      <c r="BK605" s="25" t="str">
        <f>IF(BH605&lt;BJ605,BH605,"ns")</f>
        <v>ns</v>
      </c>
      <c r="BL605" s="26">
        <f>SUM(COUNTIF(P605:X605, "&gt;0"), COUNTIF(AH605:AP605, "&gt;0"))</f>
        <v>17</v>
      </c>
    </row>
    <row r="606" spans="1:64">
      <c r="A606" t="s">
        <v>2957</v>
      </c>
      <c r="B606" t="s">
        <v>2958</v>
      </c>
      <c r="C606">
        <v>7.1633199999999997E-4</v>
      </c>
      <c r="D606">
        <v>13</v>
      </c>
      <c r="E606">
        <v>13</v>
      </c>
      <c r="F606">
        <v>0</v>
      </c>
      <c r="G606">
        <v>2519760</v>
      </c>
      <c r="H606">
        <v>2187160</v>
      </c>
      <c r="I606">
        <v>2526260</v>
      </c>
      <c r="J606">
        <v>1489410</v>
      </c>
      <c r="K606">
        <v>1342460</v>
      </c>
      <c r="L606">
        <v>1309050</v>
      </c>
      <c r="M606">
        <v>833709</v>
      </c>
      <c r="N606">
        <v>715521</v>
      </c>
      <c r="O606">
        <v>702720</v>
      </c>
      <c r="P606">
        <v>3029660</v>
      </c>
      <c r="Q606">
        <v>2547000</v>
      </c>
      <c r="R606">
        <v>2338370</v>
      </c>
      <c r="S606">
        <v>3988010</v>
      </c>
      <c r="T606">
        <v>3822350</v>
      </c>
      <c r="U606">
        <v>3426570</v>
      </c>
      <c r="V606">
        <v>3700210</v>
      </c>
      <c r="W606">
        <v>4004560</v>
      </c>
      <c r="X606">
        <v>4010890</v>
      </c>
      <c r="Y606">
        <v>2048690</v>
      </c>
      <c r="Z606">
        <v>1810340</v>
      </c>
      <c r="AA606">
        <v>1595680</v>
      </c>
      <c r="AB606">
        <v>1712760</v>
      </c>
      <c r="AC606">
        <v>1550260</v>
      </c>
      <c r="AD606">
        <v>1612730</v>
      </c>
      <c r="AE606">
        <v>1473040</v>
      </c>
      <c r="AF606">
        <v>2088930</v>
      </c>
      <c r="AG606">
        <v>2093920</v>
      </c>
      <c r="AH606">
        <v>6940230</v>
      </c>
      <c r="AI606">
        <v>6739660</v>
      </c>
      <c r="AJ606">
        <v>7664300</v>
      </c>
      <c r="AK606">
        <v>2223670</v>
      </c>
      <c r="AL606">
        <v>1901350</v>
      </c>
      <c r="AM606">
        <v>2116790</v>
      </c>
      <c r="AN606">
        <v>4671730</v>
      </c>
      <c r="AO606">
        <v>5857310</v>
      </c>
      <c r="AP606">
        <v>4206890</v>
      </c>
      <c r="AR606" s="16">
        <f>IFERROR(TTEST(G606:O606,P606:X606,2,1),IF(OR(COUNTIF(P606:X606,"&gt;0")&gt;7,COUNTIF(G606:O606,"&gt;0")&gt;7),0,9999))</f>
        <v>2.5939374093889777E-3</v>
      </c>
      <c r="AS606" s="16">
        <f>IF(AR606=9999,$BO$3,RANK(AR606,$AR$3:$AR$1993,1))</f>
        <v>434</v>
      </c>
      <c r="AT606" s="16">
        <f>LOG((IFERROR(SUM(P606:X606)/COUNTIF(P606:X606, "&gt;0"),0.1))/(IFERROR(SUM(G606:O606)/COUNTIF(G606:O606, "&gt;0"),0.1)),2)</f>
        <v>1.1797268447019496</v>
      </c>
      <c r="AU606" s="17">
        <f>SUM(COUNTIF(P606:X606, "&gt;0"), COUNTIF(G606:O606, "&gt;0"))</f>
        <v>18</v>
      </c>
      <c r="AV606" s="18">
        <f>$BQ$3*AS606/$BO$3</f>
        <v>2.1830985915492957E-3</v>
      </c>
      <c r="AW606" s="18" t="str">
        <f>IF(AR606&lt;AV606,AR606,"ns")</f>
        <v>ns</v>
      </c>
      <c r="AX606" s="19" t="str">
        <f>IF(AND(AW606&lt;0.01,ABS(AT606)&gt;1.5,D606&gt;2), IF(AND(AT606&gt;0,COUNTIF(P606:X606,"&gt;0")&gt;7),"IRF4_interactor_Treg", (IF(AND(AT606&lt;0,COUNTIF(G606:O606, "&gt;0")&gt;7), "background_significant", "ns"))), "ns")</f>
        <v>ns</v>
      </c>
      <c r="AY606" s="20">
        <f>IFERROR(TTEST(Y606:AG606,AH606:AP606,2,1),IF(OR(COUNTIF(AH606:AP606,"&gt;0")&gt;7,COUNTIF(Y606:AG606,"&gt;0")&gt;7),0,9999))</f>
        <v>3.667846296430939E-3</v>
      </c>
      <c r="AZ606" s="20">
        <f>IF(AY606=9999,$BO$4,RANK(AY606,$AY$3:$AY$1993,1))</f>
        <v>589</v>
      </c>
      <c r="BA606" s="20">
        <f>LOG((IFERROR(SUM(AH606:AP606)/COUNTIF(AH606:AP606, "&gt;0"),0.1))/(IFERROR(SUM(Y606:AG606)/COUNTIF(Y606:AG606, "&gt;0"),0.1)),2)</f>
        <v>1.4045648393420349</v>
      </c>
      <c r="BB606" s="21">
        <f>SUM(COUNTIF(AH606:AP606, "&gt;0"), COUNTIF(Y606:AG606, "&gt;0"))</f>
        <v>18</v>
      </c>
      <c r="BC606" s="22">
        <f>$BQ$3*AZ606/$BO$4</f>
        <v>2.9597989949748742E-3</v>
      </c>
      <c r="BD606" s="22" t="str">
        <f>IF(AY606&lt;BC606,AY606,"ns")</f>
        <v>ns</v>
      </c>
      <c r="BE606" s="23" t="str">
        <f>IF(AND(BD606&lt;0.01,ABS(BA606)&gt;1.5,D606&gt;2), IF(AND(BA606&gt;0,COUNTIF(AH606:AP606,"&gt;0")&gt;7),"IRF4_interactor_Th17", (IF(AND(BA606&lt;0,COUNTIF(Y606:AG606, "&gt;0")&gt;7), "background_significant", "ns"))), "ns")</f>
        <v>ns</v>
      </c>
      <c r="BF606" s="24" t="str">
        <f>IF(OR(AX606 ="IRF4_interactor_Treg", BE606 ="IRF4_interactor_Th17"), LOG((AVERAGE(AH606:AP606)+0.1)/(AVERAGE(P606:X606)+0.1),2),"ns")</f>
        <v>ns</v>
      </c>
      <c r="BG606" s="24">
        <f>IF(AND(AX606="IRF4_interactor_Treg",BE606="IRF4_interactor_Th17"),1,IF(AX606="IRF4_interactor_Treg","IRF4_Treg",IF(BE606="IRF4_interactor_Th17","IRF4_Th17",0)))</f>
        <v>0</v>
      </c>
      <c r="BH606" s="25">
        <f>IFERROR(TTEST(AH606:AP606,P606:X606,2,1),IF(OR(COUNTIF(P606:X606,"&gt;0")&gt;7,COUNTIF(AH606:AP606,"&gt;0")&gt;7),0,9999))</f>
        <v>0.19938637612062199</v>
      </c>
      <c r="BI606" s="25">
        <f>IF(BH606=9999,$BS$5,RANK(BH606,$BH$3:$BH$1993,1))</f>
        <v>940</v>
      </c>
      <c r="BJ606" s="25">
        <f>$BQ$3*BI606/$BO$5</f>
        <v>4.7212456052235056E-3</v>
      </c>
      <c r="BK606" s="25" t="str">
        <f>IF(BH606&lt;BJ606,BH606,"ns")</f>
        <v>ns</v>
      </c>
      <c r="BL606" s="26">
        <f>SUM(COUNTIF(P606:X606, "&gt;0"), COUNTIF(AH606:AP606, "&gt;0"))</f>
        <v>18</v>
      </c>
    </row>
    <row r="607" spans="1:64">
      <c r="A607" t="s">
        <v>6875</v>
      </c>
      <c r="B607" t="s">
        <v>6876</v>
      </c>
      <c r="C607">
        <v>2.3518300000000001E-3</v>
      </c>
      <c r="D607">
        <v>5</v>
      </c>
      <c r="E607">
        <v>5</v>
      </c>
      <c r="F607">
        <v>0</v>
      </c>
      <c r="G607">
        <v>258554</v>
      </c>
      <c r="H607">
        <v>221306</v>
      </c>
      <c r="I607">
        <v>222219</v>
      </c>
      <c r="J607">
        <v>128609</v>
      </c>
      <c r="K607">
        <v>160631</v>
      </c>
      <c r="L607">
        <v>106374</v>
      </c>
      <c r="M607">
        <v>99917.4</v>
      </c>
      <c r="N607">
        <v>96268.2</v>
      </c>
      <c r="O607">
        <v>139351</v>
      </c>
      <c r="P607">
        <v>475000</v>
      </c>
      <c r="Q607">
        <v>423803</v>
      </c>
      <c r="R607">
        <v>359481</v>
      </c>
      <c r="S607">
        <v>426749</v>
      </c>
      <c r="T607">
        <v>470470</v>
      </c>
      <c r="U607">
        <v>345389</v>
      </c>
      <c r="V607">
        <v>407349</v>
      </c>
      <c r="W607">
        <v>370931</v>
      </c>
      <c r="X607">
        <v>452858</v>
      </c>
      <c r="Y607">
        <v>186570</v>
      </c>
      <c r="Z607">
        <v>181797</v>
      </c>
      <c r="AA607">
        <v>168617</v>
      </c>
      <c r="AB607">
        <v>122360</v>
      </c>
      <c r="AC607">
        <v>125263</v>
      </c>
      <c r="AD607">
        <v>140237</v>
      </c>
      <c r="AE607">
        <v>123873</v>
      </c>
      <c r="AF607">
        <v>205375</v>
      </c>
      <c r="AG607">
        <v>171476</v>
      </c>
      <c r="AH607">
        <v>605370</v>
      </c>
      <c r="AI607">
        <v>726023</v>
      </c>
      <c r="AJ607">
        <v>741245</v>
      </c>
      <c r="AK607">
        <v>205186</v>
      </c>
      <c r="AL607">
        <v>224748</v>
      </c>
      <c r="AM607">
        <v>64938.8</v>
      </c>
      <c r="AN607">
        <v>454560</v>
      </c>
      <c r="AO607">
        <v>581410</v>
      </c>
      <c r="AP607">
        <v>478931</v>
      </c>
      <c r="AR607" s="16">
        <f>IFERROR(TTEST(G607:O607,P607:X607,2,1),IF(OR(COUNTIF(P607:X607,"&gt;0")&gt;7,COUNTIF(G607:O607,"&gt;0")&gt;7),0,9999))</f>
        <v>1.5152486464655488E-6</v>
      </c>
      <c r="AS607" s="16">
        <f>IF(AR607=9999,$BO$3,RANK(AR607,$AR$3:$AR$1993,1))</f>
        <v>28</v>
      </c>
      <c r="AT607" s="16">
        <f>LOG((IFERROR(SUM(P607:X607)/COUNTIF(P607:X607, "&gt;0"),0.1))/(IFERROR(SUM(G607:O607)/COUNTIF(G607:O607, "&gt;0"),0.1)),2)</f>
        <v>1.3806908389145989</v>
      </c>
      <c r="AU607" s="17">
        <f>SUM(COUNTIF(P607:X607, "&gt;0"), COUNTIF(G607:O607, "&gt;0"))</f>
        <v>18</v>
      </c>
      <c r="AV607" s="18">
        <f>$BQ$3*AS607/$BO$3</f>
        <v>1.4084507042253522E-4</v>
      </c>
      <c r="AW607" s="18">
        <f>IF(AR607&lt;AV607,AR607,"ns")</f>
        <v>1.5152486464655488E-6</v>
      </c>
      <c r="AX607" s="19" t="str">
        <f>IF(AND(AW607&lt;0.01,ABS(AT607)&gt;1.5,D607&gt;2), IF(AND(AT607&gt;0,COUNTIF(P607:X607,"&gt;0")&gt;7),"IRF4_interactor_Treg", (IF(AND(AT607&lt;0,COUNTIF(G607:O607, "&gt;0")&gt;7), "background_significant", "ns"))), "ns")</f>
        <v>ns</v>
      </c>
      <c r="AY607" s="20">
        <f>IFERROR(TTEST(Y607:AG607,AH607:AP607,2,1),IF(OR(COUNTIF(AH607:AP607,"&gt;0")&gt;7,COUNTIF(Y607:AG607,"&gt;0")&gt;7),0,9999))</f>
        <v>3.6935187281482299E-3</v>
      </c>
      <c r="AZ607" s="20">
        <f>IF(AY607=9999,$BO$4,RANK(AY607,$AY$3:$AY$1993,1))</f>
        <v>590</v>
      </c>
      <c r="BA607" s="20">
        <f>LOG((IFERROR(SUM(AH607:AP607)/COUNTIF(AH607:AP607, "&gt;0"),0.1))/(IFERROR(SUM(Y607:AG607)/COUNTIF(Y607:AG607, "&gt;0"),0.1)),2)</f>
        <v>1.5178848589945142</v>
      </c>
      <c r="BB607" s="21">
        <f>SUM(COUNTIF(AH607:AP607, "&gt;0"), COUNTIF(Y607:AG607, "&gt;0"))</f>
        <v>18</v>
      </c>
      <c r="BC607" s="22">
        <f>$BQ$3*AZ607/$BO$4</f>
        <v>2.9648241206030154E-3</v>
      </c>
      <c r="BD607" s="22" t="str">
        <f>IF(AY607&lt;BC607,AY607,"ns")</f>
        <v>ns</v>
      </c>
      <c r="BE607" s="23" t="str">
        <f>IF(AND(BD607&lt;0.01,ABS(BA607)&gt;1.5,D607&gt;2), IF(AND(BA607&gt;0,COUNTIF(AH607:AP607,"&gt;0")&gt;7),"IRF4_interactor_Th17", (IF(AND(BA607&lt;0,COUNTIF(Y607:AG607, "&gt;0")&gt;7), "background_significant", "ns"))), "ns")</f>
        <v>ns</v>
      </c>
      <c r="BF607" s="24" t="str">
        <f>IF(OR(AX607 ="IRF4_interactor_Treg", BE607 ="IRF4_interactor_Th17"), LOG((AVERAGE(AH607:AP607)+0.1)/(AVERAGE(P607:X607)+0.1),2),"ns")</f>
        <v>ns</v>
      </c>
      <c r="BG607" s="24">
        <f>IF(AND(AX607="IRF4_interactor_Treg",BE607="IRF4_interactor_Th17"),1,IF(AX607="IRF4_interactor_Treg","IRF4_Treg",IF(BE607="IRF4_interactor_Th17","IRF4_Th17",0)))</f>
        <v>0</v>
      </c>
      <c r="BH607" s="25">
        <f>IFERROR(TTEST(AH607:AP607,P607:X607,2,1),IF(OR(COUNTIF(P607:X607,"&gt;0")&gt;7,COUNTIF(AH607:AP607,"&gt;0")&gt;7),0,9999))</f>
        <v>0.64480842267936023</v>
      </c>
      <c r="BI607" s="25">
        <f>IF(BH607=9999,$BS$5,RANK(BH607,$BH$3:$BH$1993,1))</f>
        <v>1635</v>
      </c>
      <c r="BJ607" s="25">
        <f>$BQ$3*BI607/$BO$5</f>
        <v>8.2119537920642902E-3</v>
      </c>
      <c r="BK607" s="25" t="str">
        <f>IF(BH607&lt;BJ607,BH607,"ns")</f>
        <v>ns</v>
      </c>
      <c r="BL607" s="26">
        <f>SUM(COUNTIF(P607:X607, "&gt;0"), COUNTIF(AH607:AP607, "&gt;0"))</f>
        <v>18</v>
      </c>
    </row>
    <row r="608" spans="1:64">
      <c r="A608" t="s">
        <v>879</v>
      </c>
      <c r="B608" t="s">
        <v>880</v>
      </c>
      <c r="C608">
        <v>7.1633199999999997E-4</v>
      </c>
      <c r="D608">
        <v>8</v>
      </c>
      <c r="E608">
        <v>8</v>
      </c>
      <c r="F608">
        <v>0</v>
      </c>
      <c r="G608">
        <v>437854</v>
      </c>
      <c r="H608">
        <v>416021</v>
      </c>
      <c r="I608">
        <v>447569</v>
      </c>
      <c r="J608">
        <v>272709</v>
      </c>
      <c r="K608">
        <v>276326</v>
      </c>
      <c r="L608">
        <v>300931</v>
      </c>
      <c r="M608">
        <v>258084</v>
      </c>
      <c r="N608">
        <v>261678</v>
      </c>
      <c r="O608">
        <v>239064</v>
      </c>
      <c r="P608">
        <v>454025</v>
      </c>
      <c r="Q608">
        <v>414741</v>
      </c>
      <c r="R608">
        <v>423458</v>
      </c>
      <c r="S608">
        <v>470743</v>
      </c>
      <c r="T608">
        <v>508452</v>
      </c>
      <c r="U608">
        <v>469328</v>
      </c>
      <c r="V608">
        <v>531979</v>
      </c>
      <c r="W608">
        <v>621025</v>
      </c>
      <c r="X608">
        <v>624198</v>
      </c>
      <c r="Y608">
        <v>435488</v>
      </c>
      <c r="Z608">
        <v>421520</v>
      </c>
      <c r="AA608">
        <v>436189</v>
      </c>
      <c r="AB608">
        <v>307597</v>
      </c>
      <c r="AC608">
        <v>320846</v>
      </c>
      <c r="AD608">
        <v>332177</v>
      </c>
      <c r="AE608">
        <v>169944</v>
      </c>
      <c r="AF608">
        <v>254774</v>
      </c>
      <c r="AG608">
        <v>220386</v>
      </c>
      <c r="AH608">
        <v>661193</v>
      </c>
      <c r="AI608">
        <v>734527</v>
      </c>
      <c r="AJ608">
        <v>823493</v>
      </c>
      <c r="AK608">
        <v>331921</v>
      </c>
      <c r="AL608">
        <v>368587</v>
      </c>
      <c r="AM608">
        <v>444538</v>
      </c>
      <c r="AN608">
        <v>321274</v>
      </c>
      <c r="AO608">
        <v>369606</v>
      </c>
      <c r="AP608">
        <v>320156</v>
      </c>
      <c r="AR608" s="16">
        <f>IFERROR(TTEST(G608:O608,P608:X608,2,1),IF(OR(COUNTIF(P608:X608,"&gt;0")&gt;7,COUNTIF(G608:O608,"&gt;0")&gt;7),0,9999))</f>
        <v>8.0824575345233903E-3</v>
      </c>
      <c r="AS608" s="16">
        <f>IF(AR608=9999,$BO$3,RANK(AR608,$AR$3:$AR$1993,1))</f>
        <v>629</v>
      </c>
      <c r="AT608" s="16">
        <f>LOG((IFERROR(SUM(P608:X608)/COUNTIF(P608:X608, "&gt;0"),0.1))/(IFERROR(SUM(G608:O608)/COUNTIF(G608:O608, "&gt;0"),0.1)),2)</f>
        <v>0.63453183477544595</v>
      </c>
      <c r="AU608" s="17">
        <f>SUM(COUNTIF(P608:X608, "&gt;0"), COUNTIF(G608:O608, "&gt;0"))</f>
        <v>18</v>
      </c>
      <c r="AV608" s="18">
        <f>$BQ$3*AS608/$BO$3</f>
        <v>3.1639839034205233E-3</v>
      </c>
      <c r="AW608" s="18" t="str">
        <f>IF(AR608&lt;AV608,AR608,"ns")</f>
        <v>ns</v>
      </c>
      <c r="AX608" s="19" t="str">
        <f>IF(AND(AW608&lt;0.01,ABS(AT608)&gt;1.5,D608&gt;2), IF(AND(AT608&gt;0,COUNTIF(P608:X608,"&gt;0")&gt;7),"IRF4_interactor_Treg", (IF(AND(AT608&lt;0,COUNTIF(G608:O608, "&gt;0")&gt;7), "background_significant", "ns"))), "ns")</f>
        <v>ns</v>
      </c>
      <c r="AY608" s="20">
        <f>IFERROR(TTEST(Y608:AG608,AH608:AP608,2,1),IF(OR(COUNTIF(AH608:AP608,"&gt;0")&gt;7,COUNTIF(Y608:AG608,"&gt;0")&gt;7),0,9999))</f>
        <v>3.6972940879606221E-3</v>
      </c>
      <c r="AZ608" s="20">
        <f>IF(AY608=9999,$BO$4,RANK(AY608,$AY$3:$AY$1993,1))</f>
        <v>591</v>
      </c>
      <c r="BA608" s="20">
        <f>LOG((IFERROR(SUM(AH608:AP608)/COUNTIF(AH608:AP608, "&gt;0"),0.1))/(IFERROR(SUM(Y608:AG608)/COUNTIF(Y608:AG608, "&gt;0"),0.1)),2)</f>
        <v>0.59386427422699928</v>
      </c>
      <c r="BB608" s="21">
        <f>SUM(COUNTIF(AH608:AP608, "&gt;0"), COUNTIF(Y608:AG608, "&gt;0"))</f>
        <v>18</v>
      </c>
      <c r="BC608" s="22">
        <f>$BQ$3*AZ608/$BO$4</f>
        <v>2.9698492462311558E-3</v>
      </c>
      <c r="BD608" s="22" t="str">
        <f>IF(AY608&lt;BC608,AY608,"ns")</f>
        <v>ns</v>
      </c>
      <c r="BE608" s="23" t="str">
        <f>IF(AND(BD608&lt;0.01,ABS(BA608)&gt;1.5,D608&gt;2), IF(AND(BA608&gt;0,COUNTIF(AH608:AP608,"&gt;0")&gt;7),"IRF4_interactor_Th17", (IF(AND(BA608&lt;0,COUNTIF(Y608:AG608, "&gt;0")&gt;7), "background_significant", "ns"))), "ns")</f>
        <v>ns</v>
      </c>
      <c r="BF608" s="24" t="str">
        <f>IF(OR(AX608 ="IRF4_interactor_Treg", BE608 ="IRF4_interactor_Th17"), LOG((AVERAGE(AH608:AP608)+0.1)/(AVERAGE(P608:X608)+0.1),2),"ns")</f>
        <v>ns</v>
      </c>
      <c r="BG608" s="24">
        <f>IF(AND(AX608="IRF4_interactor_Treg",BE608="IRF4_interactor_Th17"),1,IF(AX608="IRF4_interactor_Treg","IRF4_Treg",IF(BE608="IRF4_interactor_Th17","IRF4_Th17",0)))</f>
        <v>0</v>
      </c>
      <c r="BH608" s="25">
        <f>IFERROR(TTEST(AH608:AP608,P608:X608,2,1),IF(OR(COUNTIF(P608:X608,"&gt;0")&gt;7,COUNTIF(AH608:AP608,"&gt;0")&gt;7),0,9999))</f>
        <v>0.85964529016565527</v>
      </c>
      <c r="BI608" s="25">
        <f>IF(BH608=9999,$BS$5,RANK(BH608,$BH$3:$BH$1993,1))</f>
        <v>1845</v>
      </c>
      <c r="BJ608" s="25">
        <f>$BQ$3*BI608/$BO$5</f>
        <v>9.2667001506780509E-3</v>
      </c>
      <c r="BK608" s="25" t="str">
        <f>IF(BH608&lt;BJ608,BH608,"ns")</f>
        <v>ns</v>
      </c>
      <c r="BL608" s="26">
        <f>SUM(COUNTIF(P608:X608, "&gt;0"), COUNTIF(AH608:AP608, "&gt;0"))</f>
        <v>18</v>
      </c>
    </row>
    <row r="609" spans="1:64">
      <c r="A609" t="s">
        <v>6213</v>
      </c>
      <c r="B609" t="s">
        <v>6214</v>
      </c>
      <c r="C609">
        <v>2.2112099999999999E-2</v>
      </c>
      <c r="D609">
        <v>3</v>
      </c>
      <c r="E609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48279.5</v>
      </c>
      <c r="Q609">
        <v>32347.8</v>
      </c>
      <c r="R609">
        <v>28094.9</v>
      </c>
      <c r="S609">
        <v>0</v>
      </c>
      <c r="T609">
        <v>0</v>
      </c>
      <c r="U609">
        <v>0</v>
      </c>
      <c r="V609">
        <v>15827.8</v>
      </c>
      <c r="W609">
        <v>24493</v>
      </c>
      <c r="X609">
        <v>4440.8100000000004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39959.4</v>
      </c>
      <c r="AI609">
        <v>45898.2</v>
      </c>
      <c r="AJ609">
        <v>41337</v>
      </c>
      <c r="AK609">
        <v>3645.2</v>
      </c>
      <c r="AL609">
        <v>0</v>
      </c>
      <c r="AM609">
        <v>11582.9</v>
      </c>
      <c r="AN609">
        <v>39082.1</v>
      </c>
      <c r="AO609">
        <v>77789.100000000006</v>
      </c>
      <c r="AP609">
        <v>35901.1</v>
      </c>
      <c r="AR609" s="16">
        <f>IFERROR(TTEST(G609:O609,P609:X609,2,1),IF(OR(COUNTIF(P609:X609,"&gt;0")&gt;7,COUNTIF(G609:O609,"&gt;0")&gt;7),0,9999))</f>
        <v>1.8652471028178894E-2</v>
      </c>
      <c r="AS609" s="16">
        <f>IF(AR609=9999,$BO$3,RANK(AR609,$AR$3:$AR$1993,1))</f>
        <v>777</v>
      </c>
      <c r="AT609" s="16">
        <f>LOG((IFERROR(SUM(P609:X609)/COUNTIF(P609:X609, "&gt;0"),0.1))/(IFERROR(SUM(G609:O609)/COUNTIF(G609:O609, "&gt;0"),0.1)),2)</f>
        <v>17.964692551790858</v>
      </c>
      <c r="AU609" s="17">
        <f>SUM(COUNTIF(P609:X609, "&gt;0"), COUNTIF(G609:O609, "&gt;0"))</f>
        <v>6</v>
      </c>
      <c r="AV609" s="18">
        <f>$BQ$3*AS609/$BO$3</f>
        <v>3.9084507042253525E-3</v>
      </c>
      <c r="AW609" s="18" t="str">
        <f>IF(AR609&lt;AV609,AR609,"ns")</f>
        <v>ns</v>
      </c>
      <c r="AX609" s="19" t="str">
        <f>IF(AND(AW609&lt;0.01,ABS(AT609)&gt;1.5,D609&gt;2), IF(AND(AT609&gt;0,COUNTIF(P609:X609,"&gt;0")&gt;7),"IRF4_interactor_Treg", (IF(AND(AT609&lt;0,COUNTIF(G609:O609, "&gt;0")&gt;7), "background_significant", "ns"))), "ns")</f>
        <v>ns</v>
      </c>
      <c r="AY609" s="20">
        <f>IFERROR(TTEST(Y609:AG609,AH609:AP609,2,1),IF(OR(COUNTIF(AH609:AP609,"&gt;0")&gt;7,COUNTIF(Y609:AG609,"&gt;0")&gt;7),0,9999))</f>
        <v>3.7337170190458414E-3</v>
      </c>
      <c r="AZ609" s="20">
        <f>IF(AY609=9999,$BO$4,RANK(AY609,$AY$3:$AY$1993,1))</f>
        <v>592</v>
      </c>
      <c r="BA609" s="20">
        <f>LOG((IFERROR(SUM(AH609:AP609)/COUNTIF(AH609:AP609, "&gt;0"),0.1))/(IFERROR(SUM(Y609:AG609)/COUNTIF(Y609:AG609, "&gt;0"),0.1)),2)</f>
        <v>18.493236854623923</v>
      </c>
      <c r="BB609" s="21">
        <f>SUM(COUNTIF(AH609:AP609, "&gt;0"), COUNTIF(Y609:AG609, "&gt;0"))</f>
        <v>8</v>
      </c>
      <c r="BC609" s="22">
        <f>$BQ$3*AZ609/$BO$4</f>
        <v>2.9748743718592966E-3</v>
      </c>
      <c r="BD609" s="22" t="str">
        <f>IF(AY609&lt;BC609,AY609,"ns")</f>
        <v>ns</v>
      </c>
      <c r="BE609" s="23" t="str">
        <f>IF(AND(BD609&lt;0.01,ABS(BA609)&gt;1.5,D609&gt;2), IF(AND(BA609&gt;0,COUNTIF(AH609:AP609,"&gt;0")&gt;7),"IRF4_interactor_Th17", (IF(AND(BA609&lt;0,COUNTIF(Y609:AG609, "&gt;0")&gt;7), "background_significant", "ns"))), "ns")</f>
        <v>ns</v>
      </c>
      <c r="BF609" s="24" t="str">
        <f>IF(OR(AX609 ="IRF4_interactor_Treg", BE609 ="IRF4_interactor_Th17"), LOG((AVERAGE(AH609:AP609)+0.1)/(AVERAGE(P609:X609)+0.1),2),"ns")</f>
        <v>ns</v>
      </c>
      <c r="BG609" s="24">
        <f>IF(AND(AX609="IRF4_interactor_Treg",BE609="IRF4_interactor_Th17"),1,IF(AX609="IRF4_interactor_Treg","IRF4_Treg",IF(BE609="IRF4_interactor_Th17","IRF4_Th17",0)))</f>
        <v>0</v>
      </c>
      <c r="BH609" s="25">
        <f>IFERROR(TTEST(AH609:AP609,P609:X609,2,1),IF(OR(COUNTIF(P609:X609,"&gt;0")&gt;7,COUNTIF(AH609:AP609,"&gt;0")&gt;7),0,9999))</f>
        <v>3.3437636059379203E-2</v>
      </c>
      <c r="BI609" s="25">
        <f>IF(BH609=9999,$BS$5,RANK(BH609,$BH$3:$BH$1993,1))</f>
        <v>381</v>
      </c>
      <c r="BJ609" s="25">
        <f>$BQ$3*BI609/$BO$5</f>
        <v>1.9136112506278253E-3</v>
      </c>
      <c r="BK609" s="25" t="str">
        <f>IF(BH609&lt;BJ609,BH609,"ns")</f>
        <v>ns</v>
      </c>
      <c r="BL609" s="26">
        <f>SUM(COUNTIF(P609:X609, "&gt;0"), COUNTIF(AH609:AP609, "&gt;0"))</f>
        <v>14</v>
      </c>
    </row>
    <row r="610" spans="1:64">
      <c r="A610" t="s">
        <v>6615</v>
      </c>
      <c r="B610" t="s">
        <v>6616</v>
      </c>
      <c r="C610">
        <v>7.1633199999999997E-4</v>
      </c>
      <c r="D610">
        <v>3</v>
      </c>
      <c r="E610">
        <v>3</v>
      </c>
      <c r="F610">
        <v>0</v>
      </c>
      <c r="G610">
        <v>162850</v>
      </c>
      <c r="H610">
        <v>148149</v>
      </c>
      <c r="I610">
        <v>153463</v>
      </c>
      <c r="J610">
        <v>89314.6</v>
      </c>
      <c r="K610">
        <v>96591.7</v>
      </c>
      <c r="L610">
        <v>95199.8</v>
      </c>
      <c r="M610">
        <v>61018.9</v>
      </c>
      <c r="N610">
        <v>65071.199999999997</v>
      </c>
      <c r="O610">
        <v>64051.9</v>
      </c>
      <c r="P610">
        <v>223666</v>
      </c>
      <c r="Q610">
        <v>188885</v>
      </c>
      <c r="R610">
        <v>264974</v>
      </c>
      <c r="S610">
        <v>204945</v>
      </c>
      <c r="T610">
        <v>179057</v>
      </c>
      <c r="U610">
        <v>212834</v>
      </c>
      <c r="V610">
        <v>214304</v>
      </c>
      <c r="W610">
        <v>266176</v>
      </c>
      <c r="X610">
        <v>253992</v>
      </c>
      <c r="Y610">
        <v>159693</v>
      </c>
      <c r="Z610">
        <v>153335</v>
      </c>
      <c r="AA610">
        <v>160932</v>
      </c>
      <c r="AB610">
        <v>115522</v>
      </c>
      <c r="AC610">
        <v>148114</v>
      </c>
      <c r="AD610">
        <v>173196</v>
      </c>
      <c r="AE610">
        <v>55390.7</v>
      </c>
      <c r="AF610">
        <v>81181.5</v>
      </c>
      <c r="AG610">
        <v>76060.899999999994</v>
      </c>
      <c r="AH610">
        <v>388674</v>
      </c>
      <c r="AI610">
        <v>357723</v>
      </c>
      <c r="AJ610">
        <v>433107</v>
      </c>
      <c r="AK610">
        <v>170216</v>
      </c>
      <c r="AL610">
        <v>205332</v>
      </c>
      <c r="AM610">
        <v>185838</v>
      </c>
      <c r="AN610">
        <v>151466</v>
      </c>
      <c r="AO610">
        <v>187073</v>
      </c>
      <c r="AP610">
        <v>141291</v>
      </c>
      <c r="AR610" s="16">
        <f>IFERROR(TTEST(G610:O610,P610:X610,2,1),IF(OR(COUNTIF(P610:X610,"&gt;0")&gt;7,COUNTIF(G610:O610,"&gt;0")&gt;7),0,9999))</f>
        <v>1.7857067231888887E-4</v>
      </c>
      <c r="AS610" s="16">
        <f>IF(AR610=9999,$BO$3,RANK(AR610,$AR$3:$AR$1993,1))</f>
        <v>138</v>
      </c>
      <c r="AT610" s="16">
        <f>LOG((IFERROR(SUM(P610:X610)/COUNTIF(P610:X610, "&gt;0"),0.1))/(IFERROR(SUM(G610:O610)/COUNTIF(G610:O610, "&gt;0"),0.1)),2)</f>
        <v>1.1022241027190802</v>
      </c>
      <c r="AU610" s="17">
        <f>SUM(COUNTIF(P610:X610, "&gt;0"), COUNTIF(G610:O610, "&gt;0"))</f>
        <v>18</v>
      </c>
      <c r="AV610" s="18">
        <f>$BQ$3*AS610/$BO$3</f>
        <v>6.941649899396379E-4</v>
      </c>
      <c r="AW610" s="18">
        <f>IF(AR610&lt;AV610,AR610,"ns")</f>
        <v>1.7857067231888887E-4</v>
      </c>
      <c r="AX610" s="19" t="str">
        <f>IF(AND(AW610&lt;0.01,ABS(AT610)&gt;1.5,D610&gt;2), IF(AND(AT610&gt;0,COUNTIF(P610:X610,"&gt;0")&gt;7),"IRF4_interactor_Treg", (IF(AND(AT610&lt;0,COUNTIF(G610:O610, "&gt;0")&gt;7), "background_significant", "ns"))), "ns")</f>
        <v>ns</v>
      </c>
      <c r="AY610" s="20">
        <f>IFERROR(TTEST(Y610:AG610,AH610:AP610,2,1),IF(OR(COUNTIF(AH610:AP610,"&gt;0")&gt;7,COUNTIF(Y610:AG610,"&gt;0")&gt;7),0,9999))</f>
        <v>3.7440034398561078E-3</v>
      </c>
      <c r="AZ610" s="20">
        <f>IF(AY610=9999,$BO$4,RANK(AY610,$AY$3:$AY$1993,1))</f>
        <v>593</v>
      </c>
      <c r="BA610" s="20">
        <f>LOG((IFERROR(SUM(AH610:AP610)/COUNTIF(AH610:AP610, "&gt;0"),0.1))/(IFERROR(SUM(Y610:AG610)/COUNTIF(Y610:AG610, "&gt;0"),0.1)),2)</f>
        <v>0.9831235601679762</v>
      </c>
      <c r="BB610" s="21">
        <f>SUM(COUNTIF(AH610:AP610, "&gt;0"), COUNTIF(Y610:AG610, "&gt;0"))</f>
        <v>18</v>
      </c>
      <c r="BC610" s="22">
        <f>$BQ$3*AZ610/$BO$4</f>
        <v>2.9798994974874369E-3</v>
      </c>
      <c r="BD610" s="22" t="str">
        <f>IF(AY610&lt;BC610,AY610,"ns")</f>
        <v>ns</v>
      </c>
      <c r="BE610" s="23" t="str">
        <f>IF(AND(BD610&lt;0.01,ABS(BA610)&gt;1.5,D610&gt;2), IF(AND(BA610&gt;0,COUNTIF(AH610:AP610,"&gt;0")&gt;7),"IRF4_interactor_Th17", (IF(AND(BA610&lt;0,COUNTIF(Y610:AG610, "&gt;0")&gt;7), "background_significant", "ns"))), "ns")</f>
        <v>ns</v>
      </c>
      <c r="BF610" s="24" t="str">
        <f>IF(OR(AX610 ="IRF4_interactor_Treg", BE610 ="IRF4_interactor_Th17"), LOG((AVERAGE(AH610:AP610)+0.1)/(AVERAGE(P610:X610)+0.1),2),"ns")</f>
        <v>ns</v>
      </c>
      <c r="BG610" s="24">
        <f>IF(AND(AX610="IRF4_interactor_Treg",BE610="IRF4_interactor_Th17"),1,IF(AX610="IRF4_interactor_Treg","IRF4_Treg",IF(BE610="IRF4_interactor_Th17","IRF4_Th17",0)))</f>
        <v>0</v>
      </c>
      <c r="BH610" s="25">
        <f>IFERROR(TTEST(AH610:AP610,P610:X610,2,1),IF(OR(COUNTIF(P610:X610,"&gt;0")&gt;7,COUNTIF(AH610:AP610,"&gt;0")&gt;7),0,9999))</f>
        <v>0.55386052831193877</v>
      </c>
      <c r="BI610" s="25">
        <f>IF(BH610=9999,$BS$5,RANK(BH610,$BH$3:$BH$1993,1))</f>
        <v>1537</v>
      </c>
      <c r="BJ610" s="25">
        <f>$BQ$3*BI610/$BO$5</f>
        <v>7.7197388247112007E-3</v>
      </c>
      <c r="BK610" s="25" t="str">
        <f>IF(BH610&lt;BJ610,BH610,"ns")</f>
        <v>ns</v>
      </c>
      <c r="BL610" s="26">
        <f>SUM(COUNTIF(P610:X610, "&gt;0"), COUNTIF(AH610:AP610, "&gt;0"))</f>
        <v>18</v>
      </c>
    </row>
    <row r="611" spans="1:64">
      <c r="A611" t="s">
        <v>1105</v>
      </c>
      <c r="B611" t="s">
        <v>1106</v>
      </c>
      <c r="C611">
        <v>1.90749E-3</v>
      </c>
      <c r="D611">
        <v>6</v>
      </c>
      <c r="E611">
        <v>6</v>
      </c>
      <c r="F611">
        <v>0</v>
      </c>
      <c r="G611">
        <v>156280</v>
      </c>
      <c r="H611">
        <v>142819</v>
      </c>
      <c r="I611">
        <v>158301</v>
      </c>
      <c r="J611">
        <v>60318</v>
      </c>
      <c r="K611">
        <v>61602.3</v>
      </c>
      <c r="L611">
        <v>46426.400000000001</v>
      </c>
      <c r="M611">
        <v>60411.8</v>
      </c>
      <c r="N611">
        <v>51644.800000000003</v>
      </c>
      <c r="O611">
        <v>59704.800000000003</v>
      </c>
      <c r="P611">
        <v>169086</v>
      </c>
      <c r="Q611">
        <v>144360</v>
      </c>
      <c r="R611">
        <v>165297</v>
      </c>
      <c r="S611">
        <v>164638</v>
      </c>
      <c r="T611">
        <v>190573</v>
      </c>
      <c r="U611">
        <v>187151</v>
      </c>
      <c r="V611">
        <v>176690</v>
      </c>
      <c r="W611">
        <v>197337</v>
      </c>
      <c r="X611">
        <v>200565</v>
      </c>
      <c r="Y611">
        <v>79505.5</v>
      </c>
      <c r="Z611">
        <v>99746.4</v>
      </c>
      <c r="AA611">
        <v>78879.199999999997</v>
      </c>
      <c r="AB611">
        <v>39311.1</v>
      </c>
      <c r="AC611">
        <v>73317.899999999994</v>
      </c>
      <c r="AD611">
        <v>97571.7</v>
      </c>
      <c r="AE611">
        <v>17149.5</v>
      </c>
      <c r="AF611">
        <v>55603.6</v>
      </c>
      <c r="AG611">
        <v>68736.5</v>
      </c>
      <c r="AH611">
        <v>233436</v>
      </c>
      <c r="AI611">
        <v>251388</v>
      </c>
      <c r="AJ611">
        <v>211858</v>
      </c>
      <c r="AK611">
        <v>99718.2</v>
      </c>
      <c r="AL611">
        <v>82331.600000000006</v>
      </c>
      <c r="AM611">
        <v>99056.6</v>
      </c>
      <c r="AN611">
        <v>95245.6</v>
      </c>
      <c r="AO611">
        <v>151156</v>
      </c>
      <c r="AP611">
        <v>98278.5</v>
      </c>
      <c r="AR611" s="16">
        <f>IFERROR(TTEST(G611:O611,P611:X611,2,1),IF(OR(COUNTIF(P611:X611,"&gt;0")&gt;7,COUNTIF(G611:O611,"&gt;0")&gt;7),0,9999))</f>
        <v>2.7941593167287266E-3</v>
      </c>
      <c r="AS611" s="16">
        <f>IF(AR611=9999,$BO$3,RANK(AR611,$AR$3:$AR$1993,1))</f>
        <v>448</v>
      </c>
      <c r="AT611" s="16">
        <f>LOG((IFERROR(SUM(P611:X611)/COUNTIF(P611:X611, "&gt;0"),0.1))/(IFERROR(SUM(G611:O611)/COUNTIF(G611:O611, "&gt;0"),0.1)),2)</f>
        <v>1.0006156534524895</v>
      </c>
      <c r="AU611" s="17">
        <f>SUM(COUNTIF(P611:X611, "&gt;0"), COUNTIF(G611:O611, "&gt;0"))</f>
        <v>18</v>
      </c>
      <c r="AV611" s="18">
        <f>$BQ$3*AS611/$BO$3</f>
        <v>2.2535211267605635E-3</v>
      </c>
      <c r="AW611" s="18" t="str">
        <f>IF(AR611&lt;AV611,AR611,"ns")</f>
        <v>ns</v>
      </c>
      <c r="AX611" s="19" t="str">
        <f>IF(AND(AW611&lt;0.01,ABS(AT611)&gt;1.5,D611&gt;2), IF(AND(AT611&gt;0,COUNTIF(P611:X611,"&gt;0")&gt;7),"IRF4_interactor_Treg", (IF(AND(AT611&lt;0,COUNTIF(G611:O611, "&gt;0")&gt;7), "background_significant", "ns"))), "ns")</f>
        <v>ns</v>
      </c>
      <c r="AY611" s="20">
        <f>IFERROR(TTEST(Y611:AG611,AH611:AP611,2,1),IF(OR(COUNTIF(AH611:AP611,"&gt;0")&gt;7,COUNTIF(Y611:AG611,"&gt;0")&gt;7),0,9999))</f>
        <v>3.7811029972238249E-3</v>
      </c>
      <c r="AZ611" s="20">
        <f>IF(AY611=9999,$BO$4,RANK(AY611,$AY$3:$AY$1993,1))</f>
        <v>594</v>
      </c>
      <c r="BA611" s="20">
        <f>LOG((IFERROR(SUM(AH611:AP611)/COUNTIF(AH611:AP611, "&gt;0"),0.1))/(IFERROR(SUM(Y611:AG611)/COUNTIF(Y611:AG611, "&gt;0"),0.1)),2)</f>
        <v>1.1167746753096122</v>
      </c>
      <c r="BB611" s="21">
        <f>SUM(COUNTIF(AH611:AP611, "&gt;0"), COUNTIF(Y611:AG611, "&gt;0"))</f>
        <v>18</v>
      </c>
      <c r="BC611" s="22">
        <f>$BQ$3*AZ611/$BO$4</f>
        <v>2.9849246231155781E-3</v>
      </c>
      <c r="BD611" s="22" t="str">
        <f>IF(AY611&lt;BC611,AY611,"ns")</f>
        <v>ns</v>
      </c>
      <c r="BE611" s="23" t="str">
        <f>IF(AND(BD611&lt;0.01,ABS(BA611)&gt;1.5,D611&gt;2), IF(AND(BA611&gt;0,COUNTIF(AH611:AP611,"&gt;0")&gt;7),"IRF4_interactor_Th17", (IF(AND(BA611&lt;0,COUNTIF(Y611:AG611, "&gt;0")&gt;7), "background_significant", "ns"))), "ns")</f>
        <v>ns</v>
      </c>
      <c r="BF611" s="24" t="str">
        <f>IF(OR(AX611 ="IRF4_interactor_Treg", BE611 ="IRF4_interactor_Th17"), LOG((AVERAGE(AH611:AP611)+0.1)/(AVERAGE(P611:X611)+0.1),2),"ns")</f>
        <v>ns</v>
      </c>
      <c r="BG611" s="24">
        <f>IF(AND(AX611="IRF4_interactor_Treg",BE611="IRF4_interactor_Th17"),1,IF(AX611="IRF4_interactor_Treg","IRF4_Treg",IF(BE611="IRF4_interactor_Th17","IRF4_Th17",0)))</f>
        <v>0</v>
      </c>
      <c r="BH611" s="25">
        <f>IFERROR(TTEST(AH611:AP611,P611:X611,2,1),IF(OR(COUNTIF(P611:X611,"&gt;0")&gt;7,COUNTIF(AH611:AP611,"&gt;0")&gt;7),0,9999))</f>
        <v>0.29302250869590274</v>
      </c>
      <c r="BI611" s="25">
        <f>IF(BH611=9999,$BS$5,RANK(BH611,$BH$3:$BH$1993,1))</f>
        <v>1155</v>
      </c>
      <c r="BJ611" s="25">
        <f>$BQ$3*BI611/$BO$5</f>
        <v>5.8011049723756909E-3</v>
      </c>
      <c r="BK611" s="25" t="str">
        <f>IF(BH611&lt;BJ611,BH611,"ns")</f>
        <v>ns</v>
      </c>
      <c r="BL611" s="26">
        <f>SUM(COUNTIF(P611:X611, "&gt;0"), COUNTIF(AH611:AP611, "&gt;0"))</f>
        <v>18</v>
      </c>
    </row>
    <row r="612" spans="1:64">
      <c r="A612" t="s">
        <v>6029</v>
      </c>
      <c r="B612" t="s">
        <v>6030</v>
      </c>
      <c r="C612">
        <v>2.8065E-2</v>
      </c>
      <c r="D612">
        <v>5</v>
      </c>
      <c r="E612">
        <v>5</v>
      </c>
      <c r="F612">
        <v>0</v>
      </c>
      <c r="G612">
        <v>87727.3</v>
      </c>
      <c r="H612">
        <v>80393.3</v>
      </c>
      <c r="I612">
        <v>104032</v>
      </c>
      <c r="J612">
        <v>140237</v>
      </c>
      <c r="K612">
        <v>77555.8</v>
      </c>
      <c r="L612">
        <v>83975.3</v>
      </c>
      <c r="M612">
        <v>85005.7</v>
      </c>
      <c r="N612">
        <v>102057</v>
      </c>
      <c r="O612">
        <v>94128.2</v>
      </c>
      <c r="P612">
        <v>128269</v>
      </c>
      <c r="Q612">
        <v>119475</v>
      </c>
      <c r="R612">
        <v>68080.600000000006</v>
      </c>
      <c r="S612">
        <v>155069</v>
      </c>
      <c r="T612">
        <v>168963</v>
      </c>
      <c r="U612">
        <v>104515</v>
      </c>
      <c r="V612">
        <v>121565</v>
      </c>
      <c r="W612">
        <v>151065</v>
      </c>
      <c r="X612">
        <v>96387.199999999997</v>
      </c>
      <c r="Y612">
        <v>198457</v>
      </c>
      <c r="Z612">
        <v>133114</v>
      </c>
      <c r="AA612">
        <v>124956</v>
      </c>
      <c r="AB612">
        <v>156613</v>
      </c>
      <c r="AC612">
        <v>149313</v>
      </c>
      <c r="AD612">
        <v>75197.7</v>
      </c>
      <c r="AE612">
        <v>48089.1</v>
      </c>
      <c r="AF612">
        <v>98834</v>
      </c>
      <c r="AG612">
        <v>80398.3</v>
      </c>
      <c r="AH612">
        <v>205177</v>
      </c>
      <c r="AI612">
        <v>232698</v>
      </c>
      <c r="AJ612">
        <v>245466</v>
      </c>
      <c r="AK612">
        <v>166075</v>
      </c>
      <c r="AL612">
        <v>148436</v>
      </c>
      <c r="AM612">
        <v>168426</v>
      </c>
      <c r="AN612">
        <v>195390</v>
      </c>
      <c r="AO612">
        <v>209974</v>
      </c>
      <c r="AP612">
        <v>159316</v>
      </c>
      <c r="AR612" s="16">
        <f>IFERROR(TTEST(G612:O612,P612:X612,2,1),IF(OR(COUNTIF(P612:X612,"&gt;0")&gt;7,COUNTIF(G612:O612,"&gt;0")&gt;7),0,9999))</f>
        <v>3.9272231156948674E-2</v>
      </c>
      <c r="AS612" s="16">
        <f>IF(AR612=9999,$BO$3,RANK(AR612,$AR$3:$AR$1993,1))</f>
        <v>925</v>
      </c>
      <c r="AT612" s="16">
        <f>LOG((IFERROR(SUM(P612:X612)/COUNTIF(P612:X612, "&gt;0"),0.1))/(IFERROR(SUM(G612:O612)/COUNTIF(G612:O612, "&gt;0"),0.1)),2)</f>
        <v>0.38077285328201427</v>
      </c>
      <c r="AU612" s="17">
        <f>SUM(COUNTIF(P612:X612, "&gt;0"), COUNTIF(G612:O612, "&gt;0"))</f>
        <v>18</v>
      </c>
      <c r="AV612" s="18">
        <f>$BQ$3*AS612/$BO$3</f>
        <v>4.6529175050301812E-3</v>
      </c>
      <c r="AW612" s="18" t="str">
        <f>IF(AR612&lt;AV612,AR612,"ns")</f>
        <v>ns</v>
      </c>
      <c r="AX612" s="19" t="str">
        <f>IF(AND(AW612&lt;0.01,ABS(AT612)&gt;1.5,D612&gt;2), IF(AND(AT612&gt;0,COUNTIF(P612:X612,"&gt;0")&gt;7),"IRF4_interactor_Treg", (IF(AND(AT612&lt;0,COUNTIF(G612:O612, "&gt;0")&gt;7), "background_significant", "ns"))), "ns")</f>
        <v>ns</v>
      </c>
      <c r="AY612" s="20">
        <f>IFERROR(TTEST(Y612:AG612,AH612:AP612,2,1),IF(OR(COUNTIF(AH612:AP612,"&gt;0")&gt;7,COUNTIF(Y612:AG612,"&gt;0")&gt;7),0,9999))</f>
        <v>3.7823251497030416E-3</v>
      </c>
      <c r="AZ612" s="20">
        <f>IF(AY612=9999,$BO$4,RANK(AY612,$AY$3:$AY$1993,1))</f>
        <v>595</v>
      </c>
      <c r="BA612" s="20">
        <f>LOG((IFERROR(SUM(AH612:AP612)/COUNTIF(AH612:AP612, "&gt;0"),0.1))/(IFERROR(SUM(Y612:AG612)/COUNTIF(Y612:AG612, "&gt;0"),0.1)),2)</f>
        <v>0.70075508413760812</v>
      </c>
      <c r="BB612" s="21">
        <f>SUM(COUNTIF(AH612:AP612, "&gt;0"), COUNTIF(Y612:AG612, "&gt;0"))</f>
        <v>18</v>
      </c>
      <c r="BC612" s="22">
        <f>$BQ$3*AZ612/$BO$4</f>
        <v>2.9899497487437185E-3</v>
      </c>
      <c r="BD612" s="22" t="str">
        <f>IF(AY612&lt;BC612,AY612,"ns")</f>
        <v>ns</v>
      </c>
      <c r="BE612" s="23" t="str">
        <f>IF(AND(BD612&lt;0.01,ABS(BA612)&gt;1.5,D612&gt;2), IF(AND(BA612&gt;0,COUNTIF(AH612:AP612,"&gt;0")&gt;7),"IRF4_interactor_Th17", (IF(AND(BA612&lt;0,COUNTIF(Y612:AG612, "&gt;0")&gt;7), "background_significant", "ns"))), "ns")</f>
        <v>ns</v>
      </c>
      <c r="BF612" s="24" t="str">
        <f>IF(OR(AX612 ="IRF4_interactor_Treg", BE612 ="IRF4_interactor_Th17"), LOG((AVERAGE(AH612:AP612)+0.1)/(AVERAGE(P612:X612)+0.1),2),"ns")</f>
        <v>ns</v>
      </c>
      <c r="BG612" s="24">
        <f>IF(AND(AX612="IRF4_interactor_Treg",BE612="IRF4_interactor_Th17"),1,IF(AX612="IRF4_interactor_Treg","IRF4_Treg",IF(BE612="IRF4_interactor_Th17","IRF4_Th17",0)))</f>
        <v>0</v>
      </c>
      <c r="BH612" s="25">
        <f>IFERROR(TTEST(AH612:AP612,P612:X612,2,1),IF(OR(COUNTIF(P612:X612,"&gt;0")&gt;7,COUNTIF(AH612:AP612,"&gt;0")&gt;7),0,9999))</f>
        <v>6.4163439732197909E-3</v>
      </c>
      <c r="BI612" s="25">
        <f>IF(BH612=9999,$BS$5,RANK(BH612,$BH$3:$BH$1993,1))</f>
        <v>177</v>
      </c>
      <c r="BJ612" s="25">
        <f>$BQ$3*BI612/$BO$5</f>
        <v>8.8900050226017077E-4</v>
      </c>
      <c r="BK612" s="25" t="str">
        <f>IF(BH612&lt;BJ612,BH612,"ns")</f>
        <v>ns</v>
      </c>
      <c r="BL612" s="26">
        <f>SUM(COUNTIF(P612:X612, "&gt;0"), COUNTIF(AH612:AP612, "&gt;0"))</f>
        <v>18</v>
      </c>
    </row>
    <row r="613" spans="1:64">
      <c r="A613" t="s">
        <v>5545</v>
      </c>
      <c r="B613" t="s">
        <v>5546</v>
      </c>
      <c r="C613">
        <v>7.1633199999999997E-4</v>
      </c>
      <c r="D613">
        <v>4</v>
      </c>
      <c r="E613">
        <v>4</v>
      </c>
      <c r="F613">
        <v>0</v>
      </c>
      <c r="G613">
        <v>221280</v>
      </c>
      <c r="H613">
        <v>190528</v>
      </c>
      <c r="I613">
        <v>249213</v>
      </c>
      <c r="J613">
        <v>134105</v>
      </c>
      <c r="K613">
        <v>136983</v>
      </c>
      <c r="L613">
        <v>150083</v>
      </c>
      <c r="M613">
        <v>90723.199999999997</v>
      </c>
      <c r="N613">
        <v>92313.1</v>
      </c>
      <c r="O613">
        <v>54509.3</v>
      </c>
      <c r="P613">
        <v>262336</v>
      </c>
      <c r="Q613">
        <v>230322</v>
      </c>
      <c r="R613">
        <v>283152</v>
      </c>
      <c r="S613">
        <v>310405</v>
      </c>
      <c r="T613">
        <v>343704</v>
      </c>
      <c r="U613">
        <v>355310</v>
      </c>
      <c r="V613">
        <v>305069</v>
      </c>
      <c r="W613">
        <v>382435</v>
      </c>
      <c r="X613">
        <v>403081</v>
      </c>
      <c r="Y613">
        <v>233305</v>
      </c>
      <c r="Z613">
        <v>212405</v>
      </c>
      <c r="AA613">
        <v>251866</v>
      </c>
      <c r="AB613">
        <v>140976</v>
      </c>
      <c r="AC613">
        <v>142103</v>
      </c>
      <c r="AD613">
        <v>154497</v>
      </c>
      <c r="AE613">
        <v>180144</v>
      </c>
      <c r="AF613">
        <v>269044</v>
      </c>
      <c r="AG613">
        <v>281472</v>
      </c>
      <c r="AH613">
        <v>607786</v>
      </c>
      <c r="AI613">
        <v>619616</v>
      </c>
      <c r="AJ613">
        <v>712023</v>
      </c>
      <c r="AK613">
        <v>161887</v>
      </c>
      <c r="AL613">
        <v>216901</v>
      </c>
      <c r="AM613">
        <v>223213</v>
      </c>
      <c r="AN613">
        <v>406855</v>
      </c>
      <c r="AO613">
        <v>534991</v>
      </c>
      <c r="AP613">
        <v>376471</v>
      </c>
      <c r="AR613" s="16">
        <f>IFERROR(TTEST(G613:O613,P613:X613,2,1),IF(OR(COUNTIF(P613:X613,"&gt;0")&gt;7,COUNTIF(G613:O613,"&gt;0")&gt;7),0,9999))</f>
        <v>1.8190560717379516E-3</v>
      </c>
      <c r="AS613" s="16">
        <f>IF(AR613=9999,$BO$3,RANK(AR613,$AR$3:$AR$1993,1))</f>
        <v>378</v>
      </c>
      <c r="AT613" s="16">
        <f>LOG((IFERROR(SUM(P613:X613)/COUNTIF(P613:X613, "&gt;0"),0.1))/(IFERROR(SUM(G613:O613)/COUNTIF(G613:O613, "&gt;0"),0.1)),2)</f>
        <v>1.1237192583290248</v>
      </c>
      <c r="AU613" s="17">
        <f>SUM(COUNTIF(P613:X613, "&gt;0"), COUNTIF(G613:O613, "&gt;0"))</f>
        <v>18</v>
      </c>
      <c r="AV613" s="18">
        <f>$BQ$3*AS613/$BO$3</f>
        <v>1.9014084507042255E-3</v>
      </c>
      <c r="AW613" s="18">
        <f>IF(AR613&lt;AV613,AR613,"ns")</f>
        <v>1.8190560717379516E-3</v>
      </c>
      <c r="AX613" s="19" t="str">
        <f>IF(AND(AW613&lt;0.01,ABS(AT613)&gt;1.5,D613&gt;2), IF(AND(AT613&gt;0,COUNTIF(P613:X613,"&gt;0")&gt;7),"IRF4_interactor_Treg", (IF(AND(AT613&lt;0,COUNTIF(G613:O613, "&gt;0")&gt;7), "background_significant", "ns"))), "ns")</f>
        <v>ns</v>
      </c>
      <c r="AY613" s="20">
        <f>IFERROR(TTEST(Y613:AG613,AH613:AP613,2,1),IF(OR(COUNTIF(AH613:AP613,"&gt;0")&gt;7,COUNTIF(Y613:AG613,"&gt;0")&gt;7),0,9999))</f>
        <v>3.8054090716213946E-3</v>
      </c>
      <c r="AZ613" s="20">
        <f>IF(AY613=9999,$BO$4,RANK(AY613,$AY$3:$AY$1993,1))</f>
        <v>596</v>
      </c>
      <c r="BA613" s="20">
        <f>LOG((IFERROR(SUM(AH613:AP613)/COUNTIF(AH613:AP613, "&gt;0"),0.1))/(IFERROR(SUM(Y613:AG613)/COUNTIF(Y613:AG613, "&gt;0"),0.1)),2)</f>
        <v>1.0487011622560825</v>
      </c>
      <c r="BB613" s="21">
        <f>SUM(COUNTIF(AH613:AP613, "&gt;0"), COUNTIF(Y613:AG613, "&gt;0"))</f>
        <v>18</v>
      </c>
      <c r="BC613" s="22">
        <f>$BQ$3*AZ613/$BO$4</f>
        <v>2.9949748743718593E-3</v>
      </c>
      <c r="BD613" s="22" t="str">
        <f>IF(AY613&lt;BC613,AY613,"ns")</f>
        <v>ns</v>
      </c>
      <c r="BE613" s="23" t="str">
        <f>IF(AND(BD613&lt;0.01,ABS(BA613)&gt;1.5,D613&gt;2), IF(AND(BA613&gt;0,COUNTIF(AH613:AP613,"&gt;0")&gt;7),"IRF4_interactor_Th17", (IF(AND(BA613&lt;0,COUNTIF(Y613:AG613, "&gt;0")&gt;7), "background_significant", "ns"))), "ns")</f>
        <v>ns</v>
      </c>
      <c r="BF613" s="24" t="str">
        <f>IF(OR(AX613 ="IRF4_interactor_Treg", BE613 ="IRF4_interactor_Th17"), LOG((AVERAGE(AH613:AP613)+0.1)/(AVERAGE(P613:X613)+0.1),2),"ns")</f>
        <v>ns</v>
      </c>
      <c r="BG613" s="24">
        <f>IF(AND(AX613="IRF4_interactor_Treg",BE613="IRF4_interactor_Th17"),1,IF(AX613="IRF4_interactor_Treg","IRF4_Treg",IF(BE613="IRF4_interactor_Th17","IRF4_Th17",0)))</f>
        <v>0</v>
      </c>
      <c r="BH613" s="25">
        <f>IFERROR(TTEST(AH613:AP613,P613:X613,2,1),IF(OR(COUNTIF(P613:X613,"&gt;0")&gt;7,COUNTIF(AH613:AP613,"&gt;0")&gt;7),0,9999))</f>
        <v>0.19821370010134484</v>
      </c>
      <c r="BI613" s="25">
        <f>IF(BH613=9999,$BS$5,RANK(BH613,$BH$3:$BH$1993,1))</f>
        <v>935</v>
      </c>
      <c r="BJ613" s="25">
        <f>$BQ$3*BI613/$BO$5</f>
        <v>4.6961325966850829E-3</v>
      </c>
      <c r="BK613" s="25" t="str">
        <f>IF(BH613&lt;BJ613,BH613,"ns")</f>
        <v>ns</v>
      </c>
      <c r="BL613" s="26">
        <f>SUM(COUNTIF(P613:X613, "&gt;0"), COUNTIF(AH613:AP613, "&gt;0"))</f>
        <v>18</v>
      </c>
    </row>
    <row r="614" spans="1:64">
      <c r="A614" t="s">
        <v>3149</v>
      </c>
      <c r="B614" t="s">
        <v>3150</v>
      </c>
      <c r="C614">
        <v>7.1633199999999997E-4</v>
      </c>
      <c r="D614">
        <v>5</v>
      </c>
      <c r="E614">
        <v>5</v>
      </c>
      <c r="F614">
        <v>0</v>
      </c>
      <c r="G614">
        <v>150829</v>
      </c>
      <c r="H614">
        <v>131435</v>
      </c>
      <c r="I614">
        <v>172707</v>
      </c>
      <c r="J614">
        <v>101168</v>
      </c>
      <c r="K614">
        <v>131828</v>
      </c>
      <c r="L614">
        <v>154813</v>
      </c>
      <c r="M614">
        <v>63907.1</v>
      </c>
      <c r="N614">
        <v>55283.8</v>
      </c>
      <c r="O614">
        <v>103243</v>
      </c>
      <c r="P614">
        <v>199627</v>
      </c>
      <c r="Q614">
        <v>156589</v>
      </c>
      <c r="R614">
        <v>216994</v>
      </c>
      <c r="S614">
        <v>267281</v>
      </c>
      <c r="T614">
        <v>255905</v>
      </c>
      <c r="U614">
        <v>325563</v>
      </c>
      <c r="V614">
        <v>266242</v>
      </c>
      <c r="W614">
        <v>314572</v>
      </c>
      <c r="X614">
        <v>347855</v>
      </c>
      <c r="Y614">
        <v>185263</v>
      </c>
      <c r="Z614">
        <v>189371</v>
      </c>
      <c r="AA614">
        <v>202621</v>
      </c>
      <c r="AB614">
        <v>129954</v>
      </c>
      <c r="AC614">
        <v>134017</v>
      </c>
      <c r="AD614">
        <v>165436</v>
      </c>
      <c r="AE614">
        <v>84642.7</v>
      </c>
      <c r="AF614">
        <v>170291</v>
      </c>
      <c r="AG614">
        <v>153223</v>
      </c>
      <c r="AH614">
        <v>368918</v>
      </c>
      <c r="AI614">
        <v>310711</v>
      </c>
      <c r="AJ614">
        <v>406226</v>
      </c>
      <c r="AK614">
        <v>141405</v>
      </c>
      <c r="AL614">
        <v>125880</v>
      </c>
      <c r="AM614">
        <v>179453</v>
      </c>
      <c r="AN614">
        <v>293887</v>
      </c>
      <c r="AO614">
        <v>371316</v>
      </c>
      <c r="AP614">
        <v>326868</v>
      </c>
      <c r="AR614" s="16">
        <f>IFERROR(TTEST(G614:O614,P614:X614,2,1),IF(OR(COUNTIF(P614:X614,"&gt;0")&gt;7,COUNTIF(G614:O614,"&gt;0")&gt;7),0,9999))</f>
        <v>1.2160176786038142E-3</v>
      </c>
      <c r="AS614" s="16">
        <f>IF(AR614=9999,$BO$3,RANK(AR614,$AR$3:$AR$1993,1))</f>
        <v>328</v>
      </c>
      <c r="AT614" s="16">
        <f>LOG((IFERROR(SUM(P614:X614)/COUNTIF(P614:X614, "&gt;0"),0.1))/(IFERROR(SUM(G614:O614)/COUNTIF(G614:O614, "&gt;0"),0.1)),2)</f>
        <v>1.1419030829692201</v>
      </c>
      <c r="AU614" s="17">
        <f>SUM(COUNTIF(P614:X614, "&gt;0"), COUNTIF(G614:O614, "&gt;0"))</f>
        <v>18</v>
      </c>
      <c r="AV614" s="18">
        <f>$BQ$3*AS614/$BO$3</f>
        <v>1.6498993963782696E-3</v>
      </c>
      <c r="AW614" s="18">
        <f>IF(AR614&lt;AV614,AR614,"ns")</f>
        <v>1.2160176786038142E-3</v>
      </c>
      <c r="AX614" s="19" t="str">
        <f>IF(AND(AW614&lt;0.01,ABS(AT614)&gt;1.5,D614&gt;2), IF(AND(AT614&gt;0,COUNTIF(P614:X614,"&gt;0")&gt;7),"IRF4_interactor_Treg", (IF(AND(AT614&lt;0,COUNTIF(G614:O614, "&gt;0")&gt;7), "background_significant", "ns"))), "ns")</f>
        <v>ns</v>
      </c>
      <c r="AY614" s="20">
        <f>IFERROR(TTEST(Y614:AG614,AH614:AP614,2,1),IF(OR(COUNTIF(AH614:AP614,"&gt;0")&gt;7,COUNTIF(Y614:AG614,"&gt;0")&gt;7),0,9999))</f>
        <v>3.8466542696925306E-3</v>
      </c>
      <c r="AZ614" s="20">
        <f>IF(AY614=9999,$BO$4,RANK(AY614,$AY$3:$AY$1993,1))</f>
        <v>597</v>
      </c>
      <c r="BA614" s="20">
        <f>LOG((IFERROR(SUM(AH614:AP614)/COUNTIF(AH614:AP614, "&gt;0"),0.1))/(IFERROR(SUM(Y614:AG614)/COUNTIF(Y614:AG614, "&gt;0"),0.1)),2)</f>
        <v>0.83547420393506988</v>
      </c>
      <c r="BB614" s="21">
        <f>SUM(COUNTIF(AH614:AP614, "&gt;0"), COUNTIF(Y614:AG614, "&gt;0"))</f>
        <v>18</v>
      </c>
      <c r="BC614" s="22">
        <f>$BQ$3*AZ614/$BO$4</f>
        <v>3.0000000000000001E-3</v>
      </c>
      <c r="BD614" s="22" t="str">
        <f>IF(AY614&lt;BC614,AY614,"ns")</f>
        <v>ns</v>
      </c>
      <c r="BE614" s="23" t="str">
        <f>IF(AND(BD614&lt;0.01,ABS(BA614)&gt;1.5,D614&gt;2), IF(AND(BA614&gt;0,COUNTIF(AH614:AP614,"&gt;0")&gt;7),"IRF4_interactor_Th17", (IF(AND(BA614&lt;0,COUNTIF(Y614:AG614, "&gt;0")&gt;7), "background_significant", "ns"))), "ns")</f>
        <v>ns</v>
      </c>
      <c r="BF614" s="24" t="str">
        <f>IF(OR(AX614 ="IRF4_interactor_Treg", BE614 ="IRF4_interactor_Th17"), LOG((AVERAGE(AH614:AP614)+0.1)/(AVERAGE(P614:X614)+0.1),2),"ns")</f>
        <v>ns</v>
      </c>
      <c r="BG614" s="24">
        <f>IF(AND(AX614="IRF4_interactor_Treg",BE614="IRF4_interactor_Th17"),1,IF(AX614="IRF4_interactor_Treg","IRF4_Treg",IF(BE614="IRF4_interactor_Th17","IRF4_Th17",0)))</f>
        <v>0</v>
      </c>
      <c r="BH614" s="25">
        <f>IFERROR(TTEST(AH614:AP614,P614:X614,2,1),IF(OR(COUNTIF(P614:X614,"&gt;0")&gt;7,COUNTIF(AH614:AP614,"&gt;0")&gt;7),0,9999))</f>
        <v>0.67622246105372796</v>
      </c>
      <c r="BI614" s="25">
        <f>IF(BH614=9999,$BS$5,RANK(BH614,$BH$3:$BH$1993,1))</f>
        <v>1659</v>
      </c>
      <c r="BJ614" s="25">
        <f>$BQ$3*BI614/$BO$5</f>
        <v>8.3324962330487192E-3</v>
      </c>
      <c r="BK614" s="25" t="str">
        <f>IF(BH614&lt;BJ614,BH614,"ns")</f>
        <v>ns</v>
      </c>
      <c r="BL614" s="26">
        <f>SUM(COUNTIF(P614:X614, "&gt;0"), COUNTIF(AH614:AP614, "&gt;0"))</f>
        <v>18</v>
      </c>
    </row>
    <row r="615" spans="1:64">
      <c r="A615" t="s">
        <v>3643</v>
      </c>
      <c r="B615" t="s">
        <v>3644</v>
      </c>
      <c r="C615">
        <v>7.1633199999999997E-4</v>
      </c>
      <c r="D615">
        <v>8</v>
      </c>
      <c r="E615">
        <v>8</v>
      </c>
      <c r="F615">
        <v>0</v>
      </c>
      <c r="G615">
        <v>292938</v>
      </c>
      <c r="H615">
        <v>254170</v>
      </c>
      <c r="I615">
        <v>248852</v>
      </c>
      <c r="J615">
        <v>195724</v>
      </c>
      <c r="K615">
        <v>160380</v>
      </c>
      <c r="L615">
        <v>161807</v>
      </c>
      <c r="M615">
        <v>126433</v>
      </c>
      <c r="N615">
        <v>161474</v>
      </c>
      <c r="O615">
        <v>179361</v>
      </c>
      <c r="P615">
        <v>317017</v>
      </c>
      <c r="Q615">
        <v>287760</v>
      </c>
      <c r="R615">
        <v>275169</v>
      </c>
      <c r="S615">
        <v>316705</v>
      </c>
      <c r="T615">
        <v>386958</v>
      </c>
      <c r="U615">
        <v>327929</v>
      </c>
      <c r="V615">
        <v>400335</v>
      </c>
      <c r="W615">
        <v>480315</v>
      </c>
      <c r="X615">
        <v>493041</v>
      </c>
      <c r="Y615">
        <v>235083</v>
      </c>
      <c r="Z615">
        <v>212942</v>
      </c>
      <c r="AA615">
        <v>213004</v>
      </c>
      <c r="AB615">
        <v>163913</v>
      </c>
      <c r="AC615">
        <v>187468</v>
      </c>
      <c r="AD615">
        <v>170666</v>
      </c>
      <c r="AE615">
        <v>50224.3</v>
      </c>
      <c r="AF615">
        <v>84192.7</v>
      </c>
      <c r="AG615">
        <v>218726</v>
      </c>
      <c r="AH615">
        <v>357250</v>
      </c>
      <c r="AI615">
        <v>347837</v>
      </c>
      <c r="AJ615">
        <v>397383</v>
      </c>
      <c r="AK615">
        <v>197968</v>
      </c>
      <c r="AL615">
        <v>239064</v>
      </c>
      <c r="AM615">
        <v>258427</v>
      </c>
      <c r="AN615">
        <v>170452</v>
      </c>
      <c r="AO615">
        <v>253777</v>
      </c>
      <c r="AP615">
        <v>176524</v>
      </c>
      <c r="AR615" s="16">
        <f>IFERROR(TTEST(G615:O615,P615:X615,2,1),IF(OR(COUNTIF(P615:X615,"&gt;0")&gt;7,COUNTIF(G615:O615,"&gt;0")&gt;7),0,9999))</f>
        <v>3.4423606668985427E-3</v>
      </c>
      <c r="AS615" s="16">
        <f>IF(AR615=9999,$BO$3,RANK(AR615,$AR$3:$AR$1993,1))</f>
        <v>485</v>
      </c>
      <c r="AT615" s="16">
        <f>LOG((IFERROR(SUM(P615:X615)/COUNTIF(P615:X615, "&gt;0"),0.1))/(IFERROR(SUM(G615:O615)/COUNTIF(G615:O615, "&gt;0"),0.1)),2)</f>
        <v>0.88319382979442373</v>
      </c>
      <c r="AU615" s="17">
        <f>SUM(COUNTIF(P615:X615, "&gt;0"), COUNTIF(G615:O615, "&gt;0"))</f>
        <v>18</v>
      </c>
      <c r="AV615" s="18">
        <f>$BQ$3*AS615/$BO$3</f>
        <v>2.4396378269617709E-3</v>
      </c>
      <c r="AW615" s="18" t="str">
        <f>IF(AR615&lt;AV615,AR615,"ns")</f>
        <v>ns</v>
      </c>
      <c r="AX615" s="19" t="str">
        <f>IF(AND(AW615&lt;0.01,ABS(AT615)&gt;1.5,D615&gt;2), IF(AND(AT615&gt;0,COUNTIF(P615:X615,"&gt;0")&gt;7),"IRF4_interactor_Treg", (IF(AND(AT615&lt;0,COUNTIF(G615:O615, "&gt;0")&gt;7), "background_significant", "ns"))), "ns")</f>
        <v>ns</v>
      </c>
      <c r="AY615" s="20">
        <f>IFERROR(TTEST(Y615:AG615,AH615:AP615,2,1),IF(OR(COUNTIF(AH615:AP615,"&gt;0")&gt;7,COUNTIF(Y615:AG615,"&gt;0")&gt;7),0,9999))</f>
        <v>3.8600811695042652E-3</v>
      </c>
      <c r="AZ615" s="20">
        <f>IF(AY615=9999,$BO$4,RANK(AY615,$AY$3:$AY$1993,1))</f>
        <v>598</v>
      </c>
      <c r="BA615" s="20">
        <f>LOG((IFERROR(SUM(AH615:AP615)/COUNTIF(AH615:AP615, "&gt;0"),0.1))/(IFERROR(SUM(Y615:AG615)/COUNTIF(Y615:AG615, "&gt;0"),0.1)),2)</f>
        <v>0.64285801003019194</v>
      </c>
      <c r="BB615" s="21">
        <f>SUM(COUNTIF(AH615:AP615, "&gt;0"), COUNTIF(Y615:AG615, "&gt;0"))</f>
        <v>18</v>
      </c>
      <c r="BC615" s="22">
        <f>$BQ$3*AZ615/$BO$4</f>
        <v>3.0050251256281408E-3</v>
      </c>
      <c r="BD615" s="22" t="str">
        <f>IF(AY615&lt;BC615,AY615,"ns")</f>
        <v>ns</v>
      </c>
      <c r="BE615" s="23" t="str">
        <f>IF(AND(BD615&lt;0.01,ABS(BA615)&gt;1.5,D615&gt;2), IF(AND(BA615&gt;0,COUNTIF(AH615:AP615,"&gt;0")&gt;7),"IRF4_interactor_Th17", (IF(AND(BA615&lt;0,COUNTIF(Y615:AG615, "&gt;0")&gt;7), "background_significant", "ns"))), "ns")</f>
        <v>ns</v>
      </c>
      <c r="BF615" s="24" t="str">
        <f>IF(OR(AX615 ="IRF4_interactor_Treg", BE615 ="IRF4_interactor_Th17"), LOG((AVERAGE(AH615:AP615)+0.1)/(AVERAGE(P615:X615)+0.1),2),"ns")</f>
        <v>ns</v>
      </c>
      <c r="BG615" s="24">
        <f>IF(AND(AX615="IRF4_interactor_Treg",BE615="IRF4_interactor_Th17"),1,IF(AX615="IRF4_interactor_Treg","IRF4_Treg",IF(BE615="IRF4_interactor_Th17","IRF4_Th17",0)))</f>
        <v>0</v>
      </c>
      <c r="BH615" s="25">
        <f>IFERROR(TTEST(AH615:AP615,P615:X615,2,1),IF(OR(COUNTIF(P615:X615,"&gt;0")&gt;7,COUNTIF(AH615:AP615,"&gt;0")&gt;7),0,9999))</f>
        <v>8.2891412828856911E-2</v>
      </c>
      <c r="BI615" s="25">
        <f>IF(BH615=9999,$BS$5,RANK(BH615,$BH$3:$BH$1993,1))</f>
        <v>597</v>
      </c>
      <c r="BJ615" s="25">
        <f>$BQ$3*BI615/$BO$5</f>
        <v>2.9984932194876946E-3</v>
      </c>
      <c r="BK615" s="25" t="str">
        <f>IF(BH615&lt;BJ615,BH615,"ns")</f>
        <v>ns</v>
      </c>
      <c r="BL615" s="26">
        <f>SUM(COUNTIF(P615:X615, "&gt;0"), COUNTIF(AH615:AP615, "&gt;0"))</f>
        <v>18</v>
      </c>
    </row>
    <row r="616" spans="1:64">
      <c r="A616" t="s">
        <v>4457</v>
      </c>
      <c r="B616" t="s">
        <v>4458</v>
      </c>
      <c r="C616">
        <v>1.0983E-3</v>
      </c>
      <c r="D616">
        <v>4</v>
      </c>
      <c r="E616">
        <v>4</v>
      </c>
      <c r="F616">
        <v>0</v>
      </c>
      <c r="G616">
        <v>163473</v>
      </c>
      <c r="H616">
        <v>222793</v>
      </c>
      <c r="I616">
        <v>222139</v>
      </c>
      <c r="J616">
        <v>89077.4</v>
      </c>
      <c r="K616">
        <v>115156</v>
      </c>
      <c r="L616">
        <v>121644</v>
      </c>
      <c r="M616">
        <v>79116.2</v>
      </c>
      <c r="N616">
        <v>80149.899999999994</v>
      </c>
      <c r="O616">
        <v>51662.1</v>
      </c>
      <c r="P616">
        <v>185288</v>
      </c>
      <c r="Q616">
        <v>127272</v>
      </c>
      <c r="R616">
        <v>160870</v>
      </c>
      <c r="S616">
        <v>224402</v>
      </c>
      <c r="T616">
        <v>269691</v>
      </c>
      <c r="U616">
        <v>233197</v>
      </c>
      <c r="V616">
        <v>230307</v>
      </c>
      <c r="W616">
        <v>286228</v>
      </c>
      <c r="X616">
        <v>249823</v>
      </c>
      <c r="Y616">
        <v>222474</v>
      </c>
      <c r="Z616">
        <v>190308</v>
      </c>
      <c r="AA616">
        <v>213462</v>
      </c>
      <c r="AB616">
        <v>101387</v>
      </c>
      <c r="AC616">
        <v>145279</v>
      </c>
      <c r="AD616">
        <v>139184</v>
      </c>
      <c r="AE616">
        <v>129827</v>
      </c>
      <c r="AF616">
        <v>184651</v>
      </c>
      <c r="AG616">
        <v>166101</v>
      </c>
      <c r="AH616">
        <v>267578</v>
      </c>
      <c r="AI616">
        <v>293632</v>
      </c>
      <c r="AJ616">
        <v>304321</v>
      </c>
      <c r="AK616">
        <v>180320</v>
      </c>
      <c r="AL616">
        <v>150401</v>
      </c>
      <c r="AM616">
        <v>194402</v>
      </c>
      <c r="AN616">
        <v>301476</v>
      </c>
      <c r="AO616">
        <v>460492</v>
      </c>
      <c r="AP616">
        <v>347897</v>
      </c>
      <c r="AR616" s="16">
        <f>IFERROR(TTEST(G616:O616,P616:X616,2,1),IF(OR(COUNTIF(P616:X616,"&gt;0")&gt;7,COUNTIF(G616:O616,"&gt;0")&gt;7),0,9999))</f>
        <v>3.8045831058891123E-2</v>
      </c>
      <c r="AS616" s="16">
        <f>IF(AR616=9999,$BO$3,RANK(AR616,$AR$3:$AR$1993,1))</f>
        <v>919</v>
      </c>
      <c r="AT616" s="16">
        <f>LOG((IFERROR(SUM(P616:X616)/COUNTIF(P616:X616, "&gt;0"),0.1))/(IFERROR(SUM(G616:O616)/COUNTIF(G616:O616, "&gt;0"),0.1)),2)</f>
        <v>0.78044123652851649</v>
      </c>
      <c r="AU616" s="17">
        <f>SUM(COUNTIF(P616:X616, "&gt;0"), COUNTIF(G616:O616, "&gt;0"))</f>
        <v>18</v>
      </c>
      <c r="AV616" s="18">
        <f>$BQ$3*AS616/$BO$3</f>
        <v>4.6227364185110658E-3</v>
      </c>
      <c r="AW616" s="18" t="str">
        <f>IF(AR616&lt;AV616,AR616,"ns")</f>
        <v>ns</v>
      </c>
      <c r="AX616" s="19" t="str">
        <f>IF(AND(AW616&lt;0.01,ABS(AT616)&gt;1.5,D616&gt;2), IF(AND(AT616&gt;0,COUNTIF(P616:X616,"&gt;0")&gt;7),"IRF4_interactor_Treg", (IF(AND(AT616&lt;0,COUNTIF(G616:O616, "&gt;0")&gt;7), "background_significant", "ns"))), "ns")</f>
        <v>ns</v>
      </c>
      <c r="AY616" s="20">
        <f>IFERROR(TTEST(Y616:AG616,AH616:AP616,2,1),IF(OR(COUNTIF(AH616:AP616,"&gt;0")&gt;7,COUNTIF(Y616:AG616,"&gt;0")&gt;7),0,9999))</f>
        <v>3.868254335292099E-3</v>
      </c>
      <c r="AZ616" s="20">
        <f>IF(AY616=9999,$BO$4,RANK(AY616,$AY$3:$AY$1993,1))</f>
        <v>599</v>
      </c>
      <c r="BA616" s="20">
        <f>LOG((IFERROR(SUM(AH616:AP616)/COUNTIF(AH616:AP616, "&gt;0"),0.1))/(IFERROR(SUM(Y616:AG616)/COUNTIF(Y616:AG616, "&gt;0"),0.1)),2)</f>
        <v>0.74432941853187873</v>
      </c>
      <c r="BB616" s="21">
        <f>SUM(COUNTIF(AH616:AP616, "&gt;0"), COUNTIF(Y616:AG616, "&gt;0"))</f>
        <v>18</v>
      </c>
      <c r="BC616" s="22">
        <f>$BQ$3*AZ616/$BO$4</f>
        <v>3.0100502512562816E-3</v>
      </c>
      <c r="BD616" s="22" t="str">
        <f>IF(AY616&lt;BC616,AY616,"ns")</f>
        <v>ns</v>
      </c>
      <c r="BE616" s="23" t="str">
        <f>IF(AND(BD616&lt;0.01,ABS(BA616)&gt;1.5,D616&gt;2), IF(AND(BA616&gt;0,COUNTIF(AH616:AP616,"&gt;0")&gt;7),"IRF4_interactor_Th17", (IF(AND(BA616&lt;0,COUNTIF(Y616:AG616, "&gt;0")&gt;7), "background_significant", "ns"))), "ns")</f>
        <v>ns</v>
      </c>
      <c r="BF616" s="24" t="str">
        <f>IF(OR(AX616 ="IRF4_interactor_Treg", BE616 ="IRF4_interactor_Th17"), LOG((AVERAGE(AH616:AP616)+0.1)/(AVERAGE(P616:X616)+0.1),2),"ns")</f>
        <v>ns</v>
      </c>
      <c r="BG616" s="24">
        <f>IF(AND(AX616="IRF4_interactor_Treg",BE616="IRF4_interactor_Th17"),1,IF(AX616="IRF4_interactor_Treg","IRF4_Treg",IF(BE616="IRF4_interactor_Th17","IRF4_Th17",0)))</f>
        <v>0</v>
      </c>
      <c r="BH616" s="25">
        <f>IFERROR(TTEST(AH616:AP616,P616:X616,2,1),IF(OR(COUNTIF(P616:X616,"&gt;0")&gt;7,COUNTIF(AH616:AP616,"&gt;0")&gt;7),0,9999))</f>
        <v>0.12494913405763952</v>
      </c>
      <c r="BI616" s="25">
        <f>IF(BH616=9999,$BS$5,RANK(BH616,$BH$3:$BH$1993,1))</f>
        <v>743</v>
      </c>
      <c r="BJ616" s="25">
        <f>$BQ$3*BI616/$BO$5</f>
        <v>3.7317930688096431E-3</v>
      </c>
      <c r="BK616" s="25" t="str">
        <f>IF(BH616&lt;BJ616,BH616,"ns")</f>
        <v>ns</v>
      </c>
      <c r="BL616" s="26">
        <f>SUM(COUNTIF(P616:X616, "&gt;0"), COUNTIF(AH616:AP616, "&gt;0"))</f>
        <v>18</v>
      </c>
    </row>
    <row r="617" spans="1:64">
      <c r="A617" t="s">
        <v>1521</v>
      </c>
      <c r="B617" t="s">
        <v>1522</v>
      </c>
      <c r="C617">
        <v>7.1633199999999997E-4</v>
      </c>
      <c r="D617">
        <v>12</v>
      </c>
      <c r="E617">
        <v>12</v>
      </c>
      <c r="F617">
        <v>0</v>
      </c>
      <c r="G617">
        <v>222591</v>
      </c>
      <c r="H617">
        <v>142533</v>
      </c>
      <c r="I617">
        <v>204827</v>
      </c>
      <c r="J617">
        <v>166165</v>
      </c>
      <c r="K617">
        <v>174007</v>
      </c>
      <c r="L617">
        <v>193326</v>
      </c>
      <c r="M617">
        <v>87190.7</v>
      </c>
      <c r="N617">
        <v>138617</v>
      </c>
      <c r="O617">
        <v>120288</v>
      </c>
      <c r="P617">
        <v>309605</v>
      </c>
      <c r="Q617">
        <v>264553</v>
      </c>
      <c r="R617">
        <v>304084</v>
      </c>
      <c r="S617">
        <v>363801</v>
      </c>
      <c r="T617">
        <v>384361</v>
      </c>
      <c r="U617">
        <v>299061</v>
      </c>
      <c r="V617">
        <v>337311</v>
      </c>
      <c r="W617">
        <v>424800</v>
      </c>
      <c r="X617">
        <v>449645</v>
      </c>
      <c r="Y617">
        <v>227469</v>
      </c>
      <c r="Z617">
        <v>232997</v>
      </c>
      <c r="AA617">
        <v>238211</v>
      </c>
      <c r="AB617">
        <v>145958</v>
      </c>
      <c r="AC617">
        <v>174830</v>
      </c>
      <c r="AD617">
        <v>174163</v>
      </c>
      <c r="AE617">
        <v>108431</v>
      </c>
      <c r="AF617">
        <v>148438</v>
      </c>
      <c r="AG617">
        <v>174705</v>
      </c>
      <c r="AH617">
        <v>570467</v>
      </c>
      <c r="AI617">
        <v>553576</v>
      </c>
      <c r="AJ617">
        <v>593743</v>
      </c>
      <c r="AK617">
        <v>186329</v>
      </c>
      <c r="AL617">
        <v>174023</v>
      </c>
      <c r="AM617">
        <v>217304</v>
      </c>
      <c r="AN617">
        <v>308266</v>
      </c>
      <c r="AO617">
        <v>385537</v>
      </c>
      <c r="AP617">
        <v>304345</v>
      </c>
      <c r="AR617" s="16">
        <f>IFERROR(TTEST(G617:O617,P617:X617,2,1),IF(OR(COUNTIF(P617:X617,"&gt;0")&gt;7,COUNTIF(G617:O617,"&gt;0")&gt;7),0,9999))</f>
        <v>2.2636419817829122E-4</v>
      </c>
      <c r="AS617" s="16">
        <f>IF(AR617=9999,$BO$3,RANK(AR617,$AR$3:$AR$1993,1))</f>
        <v>151</v>
      </c>
      <c r="AT617" s="16">
        <f>LOG((IFERROR(SUM(P617:X617)/COUNTIF(P617:X617, "&gt;0"),0.1))/(IFERROR(SUM(G617:O617)/COUNTIF(G617:O617, "&gt;0"),0.1)),2)</f>
        <v>1.1138873398478466</v>
      </c>
      <c r="AU617" s="17">
        <f>SUM(COUNTIF(P617:X617, "&gt;0"), COUNTIF(G617:O617, "&gt;0"))</f>
        <v>18</v>
      </c>
      <c r="AV617" s="18">
        <f>$BQ$3*AS617/$BO$3</f>
        <v>7.5955734406438636E-4</v>
      </c>
      <c r="AW617" s="18">
        <f>IF(AR617&lt;AV617,AR617,"ns")</f>
        <v>2.2636419817829122E-4</v>
      </c>
      <c r="AX617" s="19" t="str">
        <f>IF(AND(AW617&lt;0.01,ABS(AT617)&gt;1.5,D617&gt;2), IF(AND(AT617&gt;0,COUNTIF(P617:X617,"&gt;0")&gt;7),"IRF4_interactor_Treg", (IF(AND(AT617&lt;0,COUNTIF(G617:O617, "&gt;0")&gt;7), "background_significant", "ns"))), "ns")</f>
        <v>ns</v>
      </c>
      <c r="AY617" s="20">
        <f>IFERROR(TTEST(Y617:AG617,AH617:AP617,2,1),IF(OR(COUNTIF(AH617:AP617,"&gt;0")&gt;7,COUNTIF(Y617:AG617,"&gt;0")&gt;7),0,9999))</f>
        <v>3.9035680017631179E-3</v>
      </c>
      <c r="AZ617" s="20">
        <f>IF(AY617=9999,$BO$4,RANK(AY617,$AY$3:$AY$1993,1))</f>
        <v>600</v>
      </c>
      <c r="BA617" s="20">
        <f>LOG((IFERROR(SUM(AH617:AP617)/COUNTIF(AH617:AP617, "&gt;0"),0.1))/(IFERROR(SUM(Y617:AG617)/COUNTIF(Y617:AG617, "&gt;0"),0.1)),2)</f>
        <v>1.0190419283801917</v>
      </c>
      <c r="BB617" s="21">
        <f>SUM(COUNTIF(AH617:AP617, "&gt;0"), COUNTIF(Y617:AG617, "&gt;0"))</f>
        <v>18</v>
      </c>
      <c r="BC617" s="22">
        <f>$BQ$3*AZ617/$BO$4</f>
        <v>3.015075376884422E-3</v>
      </c>
      <c r="BD617" s="22" t="str">
        <f>IF(AY617&lt;BC617,AY617,"ns")</f>
        <v>ns</v>
      </c>
      <c r="BE617" s="23" t="str">
        <f>IF(AND(BD617&lt;0.01,ABS(BA617)&gt;1.5,D617&gt;2), IF(AND(BA617&gt;0,COUNTIF(AH617:AP617,"&gt;0")&gt;7),"IRF4_interactor_Th17", (IF(AND(BA617&lt;0,COUNTIF(Y617:AG617, "&gt;0")&gt;7), "background_significant", "ns"))), "ns")</f>
        <v>ns</v>
      </c>
      <c r="BF617" s="24" t="str">
        <f>IF(OR(AX617 ="IRF4_interactor_Treg", BE617 ="IRF4_interactor_Th17"), LOG((AVERAGE(AH617:AP617)+0.1)/(AVERAGE(P617:X617)+0.1),2),"ns")</f>
        <v>ns</v>
      </c>
      <c r="BG617" s="24">
        <f>IF(AND(AX617="IRF4_interactor_Treg",BE617="IRF4_interactor_Th17"),1,IF(AX617="IRF4_interactor_Treg","IRF4_Treg",IF(BE617="IRF4_interactor_Th17","IRF4_Th17",0)))</f>
        <v>0</v>
      </c>
      <c r="BH617" s="25">
        <f>IFERROR(TTEST(AH617:AP617,P617:X617,2,1),IF(OR(COUNTIF(P617:X617,"&gt;0")&gt;7,COUNTIF(AH617:AP617,"&gt;0")&gt;7),0,9999))</f>
        <v>0.80640728925430194</v>
      </c>
      <c r="BI617" s="25">
        <f>IF(BH617=9999,$BS$5,RANK(BH617,$BH$3:$BH$1993,1))</f>
        <v>1798</v>
      </c>
      <c r="BJ617" s="25">
        <f>$BQ$3*BI617/$BO$5</f>
        <v>9.0306378704168768E-3</v>
      </c>
      <c r="BK617" s="25" t="str">
        <f>IF(BH617&lt;BJ617,BH617,"ns")</f>
        <v>ns</v>
      </c>
      <c r="BL617" s="26">
        <f>SUM(COUNTIF(P617:X617, "&gt;0"), COUNTIF(AH617:AP617, "&gt;0"))</f>
        <v>18</v>
      </c>
    </row>
    <row r="618" spans="1:64">
      <c r="A618" t="s">
        <v>6895</v>
      </c>
      <c r="B618" t="s">
        <v>6896</v>
      </c>
      <c r="C618">
        <v>7.1633199999999997E-4</v>
      </c>
      <c r="D618">
        <v>8</v>
      </c>
      <c r="E618">
        <v>7</v>
      </c>
      <c r="F618">
        <v>1</v>
      </c>
      <c r="G618">
        <v>343076</v>
      </c>
      <c r="H618">
        <v>313363</v>
      </c>
      <c r="I618">
        <v>338289</v>
      </c>
      <c r="J618">
        <v>159810</v>
      </c>
      <c r="K618">
        <v>162913</v>
      </c>
      <c r="L618">
        <v>231092</v>
      </c>
      <c r="M618">
        <v>131007</v>
      </c>
      <c r="N618">
        <v>135964</v>
      </c>
      <c r="O618">
        <v>155377</v>
      </c>
      <c r="P618">
        <v>535683</v>
      </c>
      <c r="Q618">
        <v>546999</v>
      </c>
      <c r="R618">
        <v>536999</v>
      </c>
      <c r="S618">
        <v>612581</v>
      </c>
      <c r="T618">
        <v>596789</v>
      </c>
      <c r="U618">
        <v>416804</v>
      </c>
      <c r="V618">
        <v>611848</v>
      </c>
      <c r="W618">
        <v>694169</v>
      </c>
      <c r="X618">
        <v>693969</v>
      </c>
      <c r="Y618">
        <v>311931</v>
      </c>
      <c r="Z618">
        <v>314715</v>
      </c>
      <c r="AA618">
        <v>299607</v>
      </c>
      <c r="AB618">
        <v>251947</v>
      </c>
      <c r="AC618">
        <v>261044</v>
      </c>
      <c r="AD618">
        <v>280578</v>
      </c>
      <c r="AE618">
        <v>172538</v>
      </c>
      <c r="AF618">
        <v>249182</v>
      </c>
      <c r="AG618">
        <v>253475</v>
      </c>
      <c r="AH618">
        <v>1014210</v>
      </c>
      <c r="AI618">
        <v>1003160</v>
      </c>
      <c r="AJ618">
        <v>1075250</v>
      </c>
      <c r="AK618">
        <v>372037</v>
      </c>
      <c r="AL618">
        <v>362427</v>
      </c>
      <c r="AM618">
        <v>117627</v>
      </c>
      <c r="AN618">
        <v>799740</v>
      </c>
      <c r="AO618">
        <v>1041500</v>
      </c>
      <c r="AP618">
        <v>852395</v>
      </c>
      <c r="AR618" s="16">
        <f>IFERROR(TTEST(G618:O618,P618:X618,2,1),IF(OR(COUNTIF(P618:X618,"&gt;0")&gt;7,COUNTIF(G618:O618,"&gt;0")&gt;7),0,9999))</f>
        <v>1.2419693500939464E-4</v>
      </c>
      <c r="AS618" s="16">
        <f>IF(AR618=9999,$BO$3,RANK(AR618,$AR$3:$AR$1993,1))</f>
        <v>122</v>
      </c>
      <c r="AT618" s="16">
        <f>LOG((IFERROR(SUM(P618:X618)/COUNTIF(P618:X618, "&gt;0"),0.1))/(IFERROR(SUM(G618:O618)/COUNTIF(G618:O618, "&gt;0"),0.1)),2)</f>
        <v>1.4123260901438961</v>
      </c>
      <c r="AU618" s="17">
        <f>SUM(COUNTIF(P618:X618, "&gt;0"), COUNTIF(G618:O618, "&gt;0"))</f>
        <v>18</v>
      </c>
      <c r="AV618" s="18">
        <f>$BQ$3*AS618/$BO$3</f>
        <v>6.1368209255533194E-4</v>
      </c>
      <c r="AW618" s="18">
        <f>IF(AR618&lt;AV618,AR618,"ns")</f>
        <v>1.2419693500939464E-4</v>
      </c>
      <c r="AX618" s="19" t="str">
        <f>IF(AND(AW618&lt;0.01,ABS(AT618)&gt;1.5,D618&gt;2), IF(AND(AT618&gt;0,COUNTIF(P618:X618,"&gt;0")&gt;7),"IRF4_interactor_Treg", (IF(AND(AT618&lt;0,COUNTIF(G618:O618, "&gt;0")&gt;7), "background_significant", "ns"))), "ns")</f>
        <v>ns</v>
      </c>
      <c r="AY618" s="20">
        <f>IFERROR(TTEST(Y618:AG618,AH618:AP618,2,1),IF(OR(COUNTIF(AH618:AP618,"&gt;0")&gt;7,COUNTIF(Y618:AG618,"&gt;0")&gt;7),0,9999))</f>
        <v>3.9377619010425059E-3</v>
      </c>
      <c r="AZ618" s="20">
        <f>IF(AY618=9999,$BO$4,RANK(AY618,$AY$3:$AY$1993,1))</f>
        <v>601</v>
      </c>
      <c r="BA618" s="20">
        <f>LOG((IFERROR(SUM(AH618:AP618)/COUNTIF(AH618:AP618, "&gt;0"),0.1))/(IFERROR(SUM(Y618:AG618)/COUNTIF(Y618:AG618, "&gt;0"),0.1)),2)</f>
        <v>1.4707879303365403</v>
      </c>
      <c r="BB618" s="21">
        <f>SUM(COUNTIF(AH618:AP618, "&gt;0"), COUNTIF(Y618:AG618, "&gt;0"))</f>
        <v>18</v>
      </c>
      <c r="BC618" s="22">
        <f>$BQ$3*AZ618/$BO$4</f>
        <v>3.0201005025125628E-3</v>
      </c>
      <c r="BD618" s="22" t="str">
        <f>IF(AY618&lt;BC618,AY618,"ns")</f>
        <v>ns</v>
      </c>
      <c r="BE618" s="23" t="str">
        <f>IF(AND(BD618&lt;0.01,ABS(BA618)&gt;1.5,D618&gt;2), IF(AND(BA618&gt;0,COUNTIF(AH618:AP618,"&gt;0")&gt;7),"IRF4_interactor_Th17", (IF(AND(BA618&lt;0,COUNTIF(Y618:AG618, "&gt;0")&gt;7), "background_significant", "ns"))), "ns")</f>
        <v>ns</v>
      </c>
      <c r="BF618" s="24" t="str">
        <f>IF(OR(AX618 ="IRF4_interactor_Treg", BE618 ="IRF4_interactor_Th17"), LOG((AVERAGE(AH618:AP618)+0.1)/(AVERAGE(P618:X618)+0.1),2),"ns")</f>
        <v>ns</v>
      </c>
      <c r="BG618" s="24">
        <f>IF(AND(AX618="IRF4_interactor_Treg",BE618="IRF4_interactor_Th17"),1,IF(AX618="IRF4_interactor_Treg","IRF4_Treg",IF(BE618="IRF4_interactor_Th17","IRF4_Th17",0)))</f>
        <v>0</v>
      </c>
      <c r="BH618" s="25">
        <f>IFERROR(TTEST(AH618:AP618,P618:X618,2,1),IF(OR(COUNTIF(P618:X618,"&gt;0")&gt;7,COUNTIF(AH618:AP618,"&gt;0")&gt;7),0,9999))</f>
        <v>0.20256755654472608</v>
      </c>
      <c r="BI618" s="25">
        <f>IF(BH618=9999,$BS$5,RANK(BH618,$BH$3:$BH$1993,1))</f>
        <v>946</v>
      </c>
      <c r="BJ618" s="25">
        <f>$BQ$3*BI618/$BO$5</f>
        <v>4.7513812154696133E-3</v>
      </c>
      <c r="BK618" s="25" t="str">
        <f>IF(BH618&lt;BJ618,BH618,"ns")</f>
        <v>ns</v>
      </c>
      <c r="BL618" s="26">
        <f>SUM(COUNTIF(P618:X618, "&gt;0"), COUNTIF(AH618:AP618, "&gt;0"))</f>
        <v>18</v>
      </c>
    </row>
    <row r="619" spans="1:64">
      <c r="A619" t="s">
        <v>3563</v>
      </c>
      <c r="B619" t="s">
        <v>3564</v>
      </c>
      <c r="C619">
        <v>1.93715E-2</v>
      </c>
      <c r="D619">
        <v>6</v>
      </c>
      <c r="E619">
        <v>6</v>
      </c>
      <c r="F619">
        <v>0</v>
      </c>
      <c r="G619">
        <v>166945</v>
      </c>
      <c r="H619">
        <v>115518</v>
      </c>
      <c r="I619">
        <v>104622</v>
      </c>
      <c r="J619">
        <v>53206.8</v>
      </c>
      <c r="K619">
        <v>37260.400000000001</v>
      </c>
      <c r="L619">
        <v>83377.5</v>
      </c>
      <c r="M619">
        <v>135624</v>
      </c>
      <c r="N619">
        <v>60227.5</v>
      </c>
      <c r="O619">
        <v>53379</v>
      </c>
      <c r="P619">
        <v>125789</v>
      </c>
      <c r="Q619">
        <v>96953.1</v>
      </c>
      <c r="R619">
        <v>186782</v>
      </c>
      <c r="S619">
        <v>161167</v>
      </c>
      <c r="T619">
        <v>175013</v>
      </c>
      <c r="U619">
        <v>238430</v>
      </c>
      <c r="V619">
        <v>193411</v>
      </c>
      <c r="W619">
        <v>197197</v>
      </c>
      <c r="X619">
        <v>159132</v>
      </c>
      <c r="Y619">
        <v>69280.100000000006</v>
      </c>
      <c r="Z619">
        <v>93791.5</v>
      </c>
      <c r="AA619">
        <v>96001.7</v>
      </c>
      <c r="AB619">
        <v>48986.2</v>
      </c>
      <c r="AC619">
        <v>42627</v>
      </c>
      <c r="AD619">
        <v>23442.799999999999</v>
      </c>
      <c r="AE619">
        <v>87743.6</v>
      </c>
      <c r="AF619">
        <v>176905</v>
      </c>
      <c r="AG619">
        <v>144194</v>
      </c>
      <c r="AH619">
        <v>427456</v>
      </c>
      <c r="AI619">
        <v>400959</v>
      </c>
      <c r="AJ619">
        <v>468574</v>
      </c>
      <c r="AK619">
        <v>79968.2</v>
      </c>
      <c r="AL619">
        <v>102381</v>
      </c>
      <c r="AM619">
        <v>75947.7</v>
      </c>
      <c r="AN619">
        <v>231025</v>
      </c>
      <c r="AO619">
        <v>339186</v>
      </c>
      <c r="AP619">
        <v>262567</v>
      </c>
      <c r="AR619" s="16">
        <f>IFERROR(TTEST(G619:O619,P619:X619,2,1),IF(OR(COUNTIF(P619:X619,"&gt;0")&gt;7,COUNTIF(G619:O619,"&gt;0")&gt;7),0,9999))</f>
        <v>8.3781289197570902E-3</v>
      </c>
      <c r="AS619" s="16">
        <f>IF(AR619=9999,$BO$3,RANK(AR619,$AR$3:$AR$1993,1))</f>
        <v>635</v>
      </c>
      <c r="AT619" s="16">
        <f>LOG((IFERROR(SUM(P619:X619)/COUNTIF(P619:X619, "&gt;0"),0.1))/(IFERROR(SUM(G619:O619)/COUNTIF(G619:O619, "&gt;0"),0.1)),2)</f>
        <v>0.92090095373802672</v>
      </c>
      <c r="AU619" s="17">
        <f>SUM(COUNTIF(P619:X619, "&gt;0"), COUNTIF(G619:O619, "&gt;0"))</f>
        <v>18</v>
      </c>
      <c r="AV619" s="18">
        <f>$BQ$3*AS619/$BO$3</f>
        <v>3.1941649899396383E-3</v>
      </c>
      <c r="AW619" s="18" t="str">
        <f>IF(AR619&lt;AV619,AR619,"ns")</f>
        <v>ns</v>
      </c>
      <c r="AX619" s="19" t="str">
        <f>IF(AND(AW619&lt;0.01,ABS(AT619)&gt;1.5,D619&gt;2), IF(AND(AT619&gt;0,COUNTIF(P619:X619,"&gt;0")&gt;7),"IRF4_interactor_Treg", (IF(AND(AT619&lt;0,COUNTIF(G619:O619, "&gt;0")&gt;7), "background_significant", "ns"))), "ns")</f>
        <v>ns</v>
      </c>
      <c r="AY619" s="20">
        <f>IFERROR(TTEST(Y619:AG619,AH619:AP619,2,1),IF(OR(COUNTIF(AH619:AP619,"&gt;0")&gt;7,COUNTIF(Y619:AG619,"&gt;0")&gt;7),0,9999))</f>
        <v>3.9674558327637676E-3</v>
      </c>
      <c r="AZ619" s="20">
        <f>IF(AY619=9999,$BO$4,RANK(AY619,$AY$3:$AY$1993,1))</f>
        <v>602</v>
      </c>
      <c r="BA619" s="20">
        <f>LOG((IFERROR(SUM(AH619:AP619)/COUNTIF(AH619:AP619, "&gt;0"),0.1))/(IFERROR(SUM(Y619:AG619)/COUNTIF(Y619:AG619, "&gt;0"),0.1)),2)</f>
        <v>1.6088090040451866</v>
      </c>
      <c r="BB619" s="21">
        <f>SUM(COUNTIF(AH619:AP619, "&gt;0"), COUNTIF(Y619:AG619, "&gt;0"))</f>
        <v>18</v>
      </c>
      <c r="BC619" s="22">
        <f>$BQ$3*AZ619/$BO$4</f>
        <v>3.0251256281407036E-3</v>
      </c>
      <c r="BD619" s="22" t="str">
        <f>IF(AY619&lt;BC619,AY619,"ns")</f>
        <v>ns</v>
      </c>
      <c r="BE619" s="23" t="str">
        <f>IF(AND(BD619&lt;0.01,ABS(BA619)&gt;1.5,D619&gt;2), IF(AND(BA619&gt;0,COUNTIF(AH619:AP619,"&gt;0")&gt;7),"IRF4_interactor_Th17", (IF(AND(BA619&lt;0,COUNTIF(Y619:AG619, "&gt;0")&gt;7), "background_significant", "ns"))), "ns")</f>
        <v>ns</v>
      </c>
      <c r="BF619" s="24" t="str">
        <f>IF(OR(AX619 ="IRF4_interactor_Treg", BE619 ="IRF4_interactor_Th17"), LOG((AVERAGE(AH619:AP619)+0.1)/(AVERAGE(P619:X619)+0.1),2),"ns")</f>
        <v>ns</v>
      </c>
      <c r="BG619" s="24">
        <f>IF(AND(AX619="IRF4_interactor_Treg",BE619="IRF4_interactor_Th17"),1,IF(AX619="IRF4_interactor_Treg","IRF4_Treg",IF(BE619="IRF4_interactor_Th17","IRF4_Th17",0)))</f>
        <v>0</v>
      </c>
      <c r="BH619" s="25">
        <f>IFERROR(TTEST(AH619:AP619,P619:X619,2,1),IF(OR(COUNTIF(P619:X619,"&gt;0")&gt;7,COUNTIF(AH619:AP619,"&gt;0")&gt;7),0,9999))</f>
        <v>0.14753347806084602</v>
      </c>
      <c r="BI619" s="25">
        <f>IF(BH619=9999,$BS$5,RANK(BH619,$BH$3:$BH$1993,1))</f>
        <v>808</v>
      </c>
      <c r="BJ619" s="25">
        <f>$BQ$3*BI619/$BO$5</f>
        <v>4.0582621798091415E-3</v>
      </c>
      <c r="BK619" s="25" t="str">
        <f>IF(BH619&lt;BJ619,BH619,"ns")</f>
        <v>ns</v>
      </c>
      <c r="BL619" s="26">
        <f>SUM(COUNTIF(P619:X619, "&gt;0"), COUNTIF(AH619:AP619, "&gt;0"))</f>
        <v>18</v>
      </c>
    </row>
    <row r="620" spans="1:64">
      <c r="A620" t="s">
        <v>2767</v>
      </c>
      <c r="B620" t="s">
        <v>2768</v>
      </c>
      <c r="C620">
        <v>7.1633199999999997E-4</v>
      </c>
      <c r="D620">
        <v>9</v>
      </c>
      <c r="E620">
        <v>4</v>
      </c>
      <c r="F620">
        <v>5</v>
      </c>
      <c r="G620">
        <v>1120940</v>
      </c>
      <c r="H620">
        <v>1110040</v>
      </c>
      <c r="I620">
        <v>1248600</v>
      </c>
      <c r="J620">
        <v>713642</v>
      </c>
      <c r="K620">
        <v>731820</v>
      </c>
      <c r="L620">
        <v>744539</v>
      </c>
      <c r="M620">
        <v>442713</v>
      </c>
      <c r="N620">
        <v>480157</v>
      </c>
      <c r="O620">
        <v>428140</v>
      </c>
      <c r="P620">
        <v>1821960</v>
      </c>
      <c r="Q620">
        <v>1609010</v>
      </c>
      <c r="R620">
        <v>1213650</v>
      </c>
      <c r="S620">
        <v>1676590</v>
      </c>
      <c r="T620">
        <v>1589230</v>
      </c>
      <c r="U620">
        <v>1124510</v>
      </c>
      <c r="V620">
        <v>1723360</v>
      </c>
      <c r="W620">
        <v>1931080</v>
      </c>
      <c r="X620">
        <v>2079000</v>
      </c>
      <c r="Y620">
        <v>1207020</v>
      </c>
      <c r="Z620">
        <v>1136300</v>
      </c>
      <c r="AA620">
        <v>936044</v>
      </c>
      <c r="AB620">
        <v>857248</v>
      </c>
      <c r="AC620">
        <v>863767</v>
      </c>
      <c r="AD620">
        <v>826095</v>
      </c>
      <c r="AE620">
        <v>832690</v>
      </c>
      <c r="AF620">
        <v>1278770</v>
      </c>
      <c r="AG620">
        <v>1248840</v>
      </c>
      <c r="AH620">
        <v>3296200</v>
      </c>
      <c r="AI620">
        <v>3303310</v>
      </c>
      <c r="AJ620">
        <v>3750810</v>
      </c>
      <c r="AK620">
        <v>888248</v>
      </c>
      <c r="AL620">
        <v>982810</v>
      </c>
      <c r="AM620">
        <v>1274580</v>
      </c>
      <c r="AN620">
        <v>2162310</v>
      </c>
      <c r="AO620">
        <v>2860450</v>
      </c>
      <c r="AP620">
        <v>2300380</v>
      </c>
      <c r="AR620" s="16">
        <f>IFERROR(TTEST(G620:O620,P620:X620,2,1),IF(OR(COUNTIF(P620:X620,"&gt;0")&gt;7,COUNTIF(G620:O620,"&gt;0")&gt;7),0,9999))</f>
        <v>1.4160443009170408E-3</v>
      </c>
      <c r="AS620" s="16">
        <f>IF(AR620=9999,$BO$3,RANK(AR620,$AR$3:$AR$1993,1))</f>
        <v>350</v>
      </c>
      <c r="AT620" s="16">
        <f>LOG((IFERROR(SUM(P620:X620)/COUNTIF(P620:X620, "&gt;0"),0.1))/(IFERROR(SUM(G620:O620)/COUNTIF(G620:O620, "&gt;0"),0.1)),2)</f>
        <v>1.072848168744585</v>
      </c>
      <c r="AU620" s="17">
        <f>SUM(COUNTIF(P620:X620, "&gt;0"), COUNTIF(G620:O620, "&gt;0"))</f>
        <v>18</v>
      </c>
      <c r="AV620" s="18">
        <f>$BQ$3*AS620/$BO$3</f>
        <v>1.7605633802816902E-3</v>
      </c>
      <c r="AW620" s="18">
        <f>IF(AR620&lt;AV620,AR620,"ns")</f>
        <v>1.4160443009170408E-3</v>
      </c>
      <c r="AX620" s="19" t="str">
        <f>IF(AND(AW620&lt;0.01,ABS(AT620)&gt;1.5,D620&gt;2), IF(AND(AT620&gt;0,COUNTIF(P620:X620,"&gt;0")&gt;7),"IRF4_interactor_Treg", (IF(AND(AT620&lt;0,COUNTIF(G620:O620, "&gt;0")&gt;7), "background_significant", "ns"))), "ns")</f>
        <v>ns</v>
      </c>
      <c r="AY620" s="20">
        <f>IFERROR(TTEST(Y620:AG620,AH620:AP620,2,1),IF(OR(COUNTIF(AH620:AP620,"&gt;0")&gt;7,COUNTIF(Y620:AG620,"&gt;0")&gt;7),0,9999))</f>
        <v>3.9840170719842635E-3</v>
      </c>
      <c r="AZ620" s="20">
        <f>IF(AY620=9999,$BO$4,RANK(AY620,$AY$3:$AY$1993,1))</f>
        <v>603</v>
      </c>
      <c r="BA620" s="20">
        <f>LOG((IFERROR(SUM(AH620:AP620)/COUNTIF(AH620:AP620, "&gt;0"),0.1))/(IFERROR(SUM(Y620:AG620)/COUNTIF(Y620:AG620, "&gt;0"),0.1)),2)</f>
        <v>1.1802773212634754</v>
      </c>
      <c r="BB620" s="21">
        <f>SUM(COUNTIF(AH620:AP620, "&gt;0"), COUNTIF(Y620:AG620, "&gt;0"))</f>
        <v>18</v>
      </c>
      <c r="BC620" s="22">
        <f>$BQ$3*AZ620/$BO$4</f>
        <v>3.0301507537688443E-3</v>
      </c>
      <c r="BD620" s="22" t="str">
        <f>IF(AY620&lt;BC620,AY620,"ns")</f>
        <v>ns</v>
      </c>
      <c r="BE620" s="23" t="str">
        <f>IF(AND(BD620&lt;0.01,ABS(BA620)&gt;1.5,D620&gt;2), IF(AND(BA620&gt;0,COUNTIF(AH620:AP620,"&gt;0")&gt;7),"IRF4_interactor_Th17", (IF(AND(BA620&lt;0,COUNTIF(Y620:AG620, "&gt;0")&gt;7), "background_significant", "ns"))), "ns")</f>
        <v>ns</v>
      </c>
      <c r="BF620" s="24" t="str">
        <f>IF(OR(AX620 ="IRF4_interactor_Treg", BE620 ="IRF4_interactor_Th17"), LOG((AVERAGE(AH620:AP620)+0.1)/(AVERAGE(P620:X620)+0.1),2),"ns")</f>
        <v>ns</v>
      </c>
      <c r="BG620" s="24">
        <f>IF(AND(AX620="IRF4_interactor_Treg",BE620="IRF4_interactor_Th17"),1,IF(AX620="IRF4_interactor_Treg","IRF4_Treg",IF(BE620="IRF4_interactor_Th17","IRF4_Th17",0)))</f>
        <v>0</v>
      </c>
      <c r="BH620" s="25">
        <f>IFERROR(TTEST(AH620:AP620,P620:X620,2,1),IF(OR(COUNTIF(P620:X620,"&gt;0")&gt;7,COUNTIF(AH620:AP620,"&gt;0")&gt;7),0,9999))</f>
        <v>0.10180819233142192</v>
      </c>
      <c r="BI620" s="25">
        <f>IF(BH620=9999,$BS$5,RANK(BH620,$BH$3:$BH$1993,1))</f>
        <v>672</v>
      </c>
      <c r="BJ620" s="25">
        <f>$BQ$3*BI620/$BO$5</f>
        <v>3.3751883475640382E-3</v>
      </c>
      <c r="BK620" s="25" t="str">
        <f>IF(BH620&lt;BJ620,BH620,"ns")</f>
        <v>ns</v>
      </c>
      <c r="BL620" s="26">
        <f>SUM(COUNTIF(P620:X620, "&gt;0"), COUNTIF(AH620:AP620, "&gt;0"))</f>
        <v>18</v>
      </c>
    </row>
    <row r="621" spans="1:64">
      <c r="A621" t="s">
        <v>3249</v>
      </c>
      <c r="B621" t="s">
        <v>3250</v>
      </c>
      <c r="C621">
        <v>7.8431399999999998E-2</v>
      </c>
      <c r="D621">
        <v>3</v>
      </c>
      <c r="E621">
        <v>3</v>
      </c>
      <c r="F621">
        <v>0</v>
      </c>
      <c r="G621">
        <v>1452480</v>
      </c>
      <c r="H621">
        <v>964720</v>
      </c>
      <c r="I621">
        <v>1090660</v>
      </c>
      <c r="J621">
        <v>1137900</v>
      </c>
      <c r="K621">
        <v>883392</v>
      </c>
      <c r="L621">
        <v>1294420</v>
      </c>
      <c r="M621">
        <v>744354</v>
      </c>
      <c r="N621">
        <v>0</v>
      </c>
      <c r="O621">
        <v>0</v>
      </c>
      <c r="P621">
        <v>953098</v>
      </c>
      <c r="Q621">
        <v>659866</v>
      </c>
      <c r="R621">
        <v>863325</v>
      </c>
      <c r="S621">
        <v>2422560</v>
      </c>
      <c r="T621">
        <v>908238</v>
      </c>
      <c r="U621">
        <v>793865</v>
      </c>
      <c r="V621">
        <v>1974950</v>
      </c>
      <c r="W621">
        <v>2022350</v>
      </c>
      <c r="X621">
        <v>1603680</v>
      </c>
      <c r="Y621">
        <v>1686450</v>
      </c>
      <c r="Z621">
        <v>1736050</v>
      </c>
      <c r="AA621">
        <v>1078900</v>
      </c>
      <c r="AB621">
        <v>550068</v>
      </c>
      <c r="AC621">
        <v>142749</v>
      </c>
      <c r="AD621">
        <v>153205</v>
      </c>
      <c r="AE621">
        <v>1061210</v>
      </c>
      <c r="AF621">
        <v>1190170</v>
      </c>
      <c r="AG621">
        <v>1792830</v>
      </c>
      <c r="AH621">
        <v>2627130</v>
      </c>
      <c r="AI621">
        <v>3116420</v>
      </c>
      <c r="AJ621">
        <v>2900700</v>
      </c>
      <c r="AK621">
        <v>828812</v>
      </c>
      <c r="AL621">
        <v>600311</v>
      </c>
      <c r="AM621">
        <v>534752</v>
      </c>
      <c r="AN621">
        <v>2697750</v>
      </c>
      <c r="AO621">
        <v>3180110</v>
      </c>
      <c r="AP621">
        <v>1781920</v>
      </c>
      <c r="AR621" s="16">
        <f>IFERROR(TTEST(G621:O621,P621:X621,2,1),IF(OR(COUNTIF(P621:X621,"&gt;0")&gt;7,COUNTIF(G621:O621,"&gt;0")&gt;7),0,9999))</f>
        <v>0.16297551527136486</v>
      </c>
      <c r="AS621" s="16">
        <f>IF(AR621=9999,$BO$3,RANK(AR621,$AR$3:$AR$1993,1))</f>
        <v>1256</v>
      </c>
      <c r="AT621" s="16">
        <f>LOG((IFERROR(SUM(P621:X621)/COUNTIF(P621:X621, "&gt;0"),0.1))/(IFERROR(SUM(G621:O621)/COUNTIF(G621:O621, "&gt;0"),0.1)),2)</f>
        <v>0.32656962941747725</v>
      </c>
      <c r="AU621" s="17">
        <f>SUM(COUNTIF(P621:X621, "&gt;0"), COUNTIF(G621:O621, "&gt;0"))</f>
        <v>16</v>
      </c>
      <c r="AV621" s="18">
        <f>$BQ$3*AS621/$BO$3</f>
        <v>6.3179074446680084E-3</v>
      </c>
      <c r="AW621" s="18" t="str">
        <f>IF(AR621&lt;AV621,AR621,"ns")</f>
        <v>ns</v>
      </c>
      <c r="AX621" s="19" t="str">
        <f>IF(AND(AW621&lt;0.01,ABS(AT621)&gt;1.5,D621&gt;2), IF(AND(AT621&gt;0,COUNTIF(P621:X621,"&gt;0")&gt;7),"IRF4_interactor_Treg", (IF(AND(AT621&lt;0,COUNTIF(G621:O621, "&gt;0")&gt;7), "background_significant", "ns"))), "ns")</f>
        <v>ns</v>
      </c>
      <c r="AY621" s="20">
        <f>IFERROR(TTEST(Y621:AG621,AH621:AP621,2,1),IF(OR(COUNTIF(AH621:AP621,"&gt;0")&gt;7,COUNTIF(Y621:AG621,"&gt;0")&gt;7),0,9999))</f>
        <v>4.0736362353914384E-3</v>
      </c>
      <c r="AZ621" s="20">
        <f>IF(AY621=9999,$BO$4,RANK(AY621,$AY$3:$AY$1993,1))</f>
        <v>604</v>
      </c>
      <c r="BA621" s="20">
        <f>LOG((IFERROR(SUM(AH621:AP621)/COUNTIF(AH621:AP621, "&gt;0"),0.1))/(IFERROR(SUM(Y621:AG621)/COUNTIF(Y621:AG621, "&gt;0"),0.1)),2)</f>
        <v>0.95986340792170466</v>
      </c>
      <c r="BB621" s="21">
        <f>SUM(COUNTIF(AH621:AP621, "&gt;0"), COUNTIF(Y621:AG621, "&gt;0"))</f>
        <v>18</v>
      </c>
      <c r="BC621" s="22">
        <f>$BQ$3*AZ621/$BO$4</f>
        <v>3.0351758793969851E-3</v>
      </c>
      <c r="BD621" s="22" t="str">
        <f>IF(AY621&lt;BC621,AY621,"ns")</f>
        <v>ns</v>
      </c>
      <c r="BE621" s="23" t="str">
        <f>IF(AND(BD621&lt;0.01,ABS(BA621)&gt;1.5,D621&gt;2), IF(AND(BA621&gt;0,COUNTIF(AH621:AP621,"&gt;0")&gt;7),"IRF4_interactor_Th17", (IF(AND(BA621&lt;0,COUNTIF(Y621:AG621, "&gt;0")&gt;7), "background_significant", "ns"))), "ns")</f>
        <v>ns</v>
      </c>
      <c r="BF621" s="24" t="str">
        <f>IF(OR(AX621 ="IRF4_interactor_Treg", BE621 ="IRF4_interactor_Th17"), LOG((AVERAGE(AH621:AP621)+0.1)/(AVERAGE(P621:X621)+0.1),2),"ns")</f>
        <v>ns</v>
      </c>
      <c r="BG621" s="24">
        <f>IF(AND(AX621="IRF4_interactor_Treg",BE621="IRF4_interactor_Th17"),1,IF(AX621="IRF4_interactor_Treg","IRF4_Treg",IF(BE621="IRF4_interactor_Th17","IRF4_Th17",0)))</f>
        <v>0</v>
      </c>
      <c r="BH621" s="25">
        <f>IFERROR(TTEST(AH621:AP621,P621:X621,2,1),IF(OR(COUNTIF(P621:X621,"&gt;0")&gt;7,COUNTIF(AH621:AP621,"&gt;0")&gt;7),0,9999))</f>
        <v>0.15814185526838159</v>
      </c>
      <c r="BI621" s="25">
        <f>IF(BH621=9999,$BS$5,RANK(BH621,$BH$3:$BH$1993,1))</f>
        <v>839</v>
      </c>
      <c r="BJ621" s="25">
        <f>$BQ$3*BI621/$BO$5</f>
        <v>4.2139628327473632E-3</v>
      </c>
      <c r="BK621" s="25" t="str">
        <f>IF(BH621&lt;BJ621,BH621,"ns")</f>
        <v>ns</v>
      </c>
      <c r="BL621" s="26">
        <f>SUM(COUNTIF(P621:X621, "&gt;0"), COUNTIF(AH621:AP621, "&gt;0"))</f>
        <v>18</v>
      </c>
    </row>
    <row r="622" spans="1:64">
      <c r="A622" t="s">
        <v>4413</v>
      </c>
      <c r="B622" t="s">
        <v>4414</v>
      </c>
      <c r="C622">
        <v>7.1633199999999997E-4</v>
      </c>
      <c r="D622">
        <v>9</v>
      </c>
      <c r="E622">
        <v>9</v>
      </c>
      <c r="F622">
        <v>0</v>
      </c>
      <c r="G622">
        <v>447920</v>
      </c>
      <c r="H622">
        <v>412552</v>
      </c>
      <c r="I622">
        <v>436875</v>
      </c>
      <c r="J622">
        <v>319948</v>
      </c>
      <c r="K622">
        <v>292877</v>
      </c>
      <c r="L622">
        <v>366711</v>
      </c>
      <c r="M622">
        <v>254262</v>
      </c>
      <c r="N622">
        <v>252347</v>
      </c>
      <c r="O622">
        <v>260400</v>
      </c>
      <c r="P622">
        <v>453479</v>
      </c>
      <c r="Q622">
        <v>397290</v>
      </c>
      <c r="R622">
        <v>425990</v>
      </c>
      <c r="S622">
        <v>529821</v>
      </c>
      <c r="T622">
        <v>480839</v>
      </c>
      <c r="U622">
        <v>568085</v>
      </c>
      <c r="V622">
        <v>496628</v>
      </c>
      <c r="W622">
        <v>549606</v>
      </c>
      <c r="X622">
        <v>569758</v>
      </c>
      <c r="Y622">
        <v>451015</v>
      </c>
      <c r="Z622">
        <v>386155</v>
      </c>
      <c r="AA622">
        <v>422326</v>
      </c>
      <c r="AB622">
        <v>260384</v>
      </c>
      <c r="AC622">
        <v>264334</v>
      </c>
      <c r="AD622">
        <v>349429</v>
      </c>
      <c r="AE622">
        <v>169239</v>
      </c>
      <c r="AF622">
        <v>325371</v>
      </c>
      <c r="AG622">
        <v>286318</v>
      </c>
      <c r="AH622">
        <v>526567</v>
      </c>
      <c r="AI622">
        <v>501392</v>
      </c>
      <c r="AJ622">
        <v>545125</v>
      </c>
      <c r="AK622">
        <v>331709</v>
      </c>
      <c r="AL622">
        <v>290756</v>
      </c>
      <c r="AM622">
        <v>310293</v>
      </c>
      <c r="AN622">
        <v>332306</v>
      </c>
      <c r="AO622">
        <v>513512</v>
      </c>
      <c r="AP622">
        <v>385656</v>
      </c>
      <c r="AR622" s="16">
        <f>IFERROR(TTEST(G622:O622,P622:X622,2,1),IF(OR(COUNTIF(P622:X622,"&gt;0")&gt;7,COUNTIF(G622:O622,"&gt;0")&gt;7),0,9999))</f>
        <v>6.5810398650468227E-3</v>
      </c>
      <c r="AS622" s="16">
        <f>IF(AR622=9999,$BO$3,RANK(AR622,$AR$3:$AR$1993,1))</f>
        <v>594</v>
      </c>
      <c r="AT622" s="16">
        <f>LOG((IFERROR(SUM(P622:X622)/COUNTIF(P622:X622, "&gt;0"),0.1))/(IFERROR(SUM(G622:O622)/COUNTIF(G622:O622, "&gt;0"),0.1)),2)</f>
        <v>0.55484041383629223</v>
      </c>
      <c r="AU622" s="17">
        <f>SUM(COUNTIF(P622:X622, "&gt;0"), COUNTIF(G622:O622, "&gt;0"))</f>
        <v>18</v>
      </c>
      <c r="AV622" s="18">
        <f>$BQ$3*AS622/$BO$3</f>
        <v>2.9879275653923545E-3</v>
      </c>
      <c r="AW622" s="18" t="str">
        <f>IF(AR622&lt;AV622,AR622,"ns")</f>
        <v>ns</v>
      </c>
      <c r="AX622" s="19" t="str">
        <f>IF(AND(AW622&lt;0.01,ABS(AT622)&gt;1.5,D622&gt;2), IF(AND(AT622&gt;0,COUNTIF(P622:X622,"&gt;0")&gt;7),"IRF4_interactor_Treg", (IF(AND(AT622&lt;0,COUNTIF(G622:O622, "&gt;0")&gt;7), "background_significant", "ns"))), "ns")</f>
        <v>ns</v>
      </c>
      <c r="AY622" s="20">
        <f>IFERROR(TTEST(Y622:AG622,AH622:AP622,2,1),IF(OR(COUNTIF(AH622:AP622,"&gt;0")&gt;7,COUNTIF(Y622:AG622,"&gt;0")&gt;7),0,9999))</f>
        <v>4.0745242905824326E-3</v>
      </c>
      <c r="AZ622" s="20">
        <f>IF(AY622=9999,$BO$4,RANK(AY622,$AY$3:$AY$1993,1))</f>
        <v>605</v>
      </c>
      <c r="BA622" s="20">
        <f>LOG((IFERROR(SUM(AH622:AP622)/COUNTIF(AH622:AP622, "&gt;0"),0.1))/(IFERROR(SUM(Y622:AG622)/COUNTIF(Y622:AG622, "&gt;0"),0.1)),2)</f>
        <v>0.35871900593210404</v>
      </c>
      <c r="BB622" s="21">
        <f>SUM(COUNTIF(AH622:AP622, "&gt;0"), COUNTIF(Y622:AG622, "&gt;0"))</f>
        <v>18</v>
      </c>
      <c r="BC622" s="22">
        <f>$BQ$3*AZ622/$BO$4</f>
        <v>3.0402010050251255E-3</v>
      </c>
      <c r="BD622" s="22" t="str">
        <f>IF(AY622&lt;BC622,AY622,"ns")</f>
        <v>ns</v>
      </c>
      <c r="BE622" s="23" t="str">
        <f>IF(AND(BD622&lt;0.01,ABS(BA622)&gt;1.5,D622&gt;2), IF(AND(BA622&gt;0,COUNTIF(AH622:AP622,"&gt;0")&gt;7),"IRF4_interactor_Th17", (IF(AND(BA622&lt;0,COUNTIF(Y622:AG622, "&gt;0")&gt;7), "background_significant", "ns"))), "ns")</f>
        <v>ns</v>
      </c>
      <c r="BF622" s="24" t="str">
        <f>IF(OR(AX622 ="IRF4_interactor_Treg", BE622 ="IRF4_interactor_Th17"), LOG((AVERAGE(AH622:AP622)+0.1)/(AVERAGE(P622:X622)+0.1),2),"ns")</f>
        <v>ns</v>
      </c>
      <c r="BG622" s="24">
        <f>IF(AND(AX622="IRF4_interactor_Treg",BE622="IRF4_interactor_Th17"),1,IF(AX622="IRF4_interactor_Treg","IRF4_Treg",IF(BE622="IRF4_interactor_Th17","IRF4_Th17",0)))</f>
        <v>0</v>
      </c>
      <c r="BH622" s="25">
        <f>IFERROR(TTEST(AH622:AP622,P622:X622,2,1),IF(OR(COUNTIF(P622:X622,"&gt;0")&gt;7,COUNTIF(AH622:AP622,"&gt;0")&gt;7),0,9999))</f>
        <v>0.13611968913893988</v>
      </c>
      <c r="BI622" s="25">
        <f>IF(BH622=9999,$BS$5,RANK(BH622,$BH$3:$BH$1993,1))</f>
        <v>771</v>
      </c>
      <c r="BJ622" s="25">
        <f>$BQ$3*BI622/$BO$5</f>
        <v>3.8724259166248117E-3</v>
      </c>
      <c r="BK622" s="25" t="str">
        <f>IF(BH622&lt;BJ622,BH622,"ns")</f>
        <v>ns</v>
      </c>
      <c r="BL622" s="26">
        <f>SUM(COUNTIF(P622:X622, "&gt;0"), COUNTIF(AH622:AP622, "&gt;0"))</f>
        <v>18</v>
      </c>
    </row>
    <row r="623" spans="1:64">
      <c r="A623" t="s">
        <v>6219</v>
      </c>
      <c r="B623" t="s">
        <v>6220</v>
      </c>
      <c r="C623">
        <v>7.1633199999999997E-4</v>
      </c>
      <c r="D623">
        <v>14</v>
      </c>
      <c r="E623">
        <v>14</v>
      </c>
      <c r="F623">
        <v>0</v>
      </c>
      <c r="G623">
        <v>1372150</v>
      </c>
      <c r="H623">
        <v>1002050</v>
      </c>
      <c r="I623">
        <v>1233470</v>
      </c>
      <c r="J623">
        <v>1126100</v>
      </c>
      <c r="K623">
        <v>636930</v>
      </c>
      <c r="L623">
        <v>1186170</v>
      </c>
      <c r="M623">
        <v>430375</v>
      </c>
      <c r="N623">
        <v>488189</v>
      </c>
      <c r="O623">
        <v>699154</v>
      </c>
      <c r="P623">
        <v>1311090</v>
      </c>
      <c r="Q623">
        <v>1442040</v>
      </c>
      <c r="R623">
        <v>1593680</v>
      </c>
      <c r="S623">
        <v>1717130</v>
      </c>
      <c r="T623">
        <v>1958850</v>
      </c>
      <c r="U623">
        <v>1793730</v>
      </c>
      <c r="V623">
        <v>1883520</v>
      </c>
      <c r="W623">
        <v>1900610</v>
      </c>
      <c r="X623">
        <v>2028540</v>
      </c>
      <c r="Y623">
        <v>1264730</v>
      </c>
      <c r="Z623">
        <v>1160160</v>
      </c>
      <c r="AA623">
        <v>1282080</v>
      </c>
      <c r="AB623">
        <v>934210</v>
      </c>
      <c r="AC623">
        <v>931281</v>
      </c>
      <c r="AD623">
        <v>847969</v>
      </c>
      <c r="AE623">
        <v>1199560</v>
      </c>
      <c r="AF623">
        <v>1681930</v>
      </c>
      <c r="AG623">
        <v>1670910</v>
      </c>
      <c r="AH623">
        <v>2603200</v>
      </c>
      <c r="AI623">
        <v>2574830</v>
      </c>
      <c r="AJ623">
        <v>2887290</v>
      </c>
      <c r="AK623">
        <v>859400</v>
      </c>
      <c r="AL623">
        <v>1069010</v>
      </c>
      <c r="AM623">
        <v>1311060</v>
      </c>
      <c r="AN623">
        <v>2074580</v>
      </c>
      <c r="AO623">
        <v>2778330</v>
      </c>
      <c r="AP623">
        <v>2025360</v>
      </c>
      <c r="AR623" s="16">
        <f>IFERROR(TTEST(G623:O623,P623:X623,2,1),IF(OR(COUNTIF(P623:X623,"&gt;0")&gt;7,COUNTIF(G623:O623,"&gt;0")&gt;7),0,9999))</f>
        <v>2.1337100731885304E-3</v>
      </c>
      <c r="AS623" s="16">
        <f>IF(AR623=9999,$BO$3,RANK(AR623,$AR$3:$AR$1993,1))</f>
        <v>405</v>
      </c>
      <c r="AT623" s="16">
        <f>LOG((IFERROR(SUM(P623:X623)/COUNTIF(P623:X623, "&gt;0"),0.1))/(IFERROR(SUM(G623:O623)/COUNTIF(G623:O623, "&gt;0"),0.1)),2)</f>
        <v>0.93502508542361118</v>
      </c>
      <c r="AU623" s="17">
        <f>SUM(COUNTIF(P623:X623, "&gt;0"), COUNTIF(G623:O623, "&gt;0"))</f>
        <v>18</v>
      </c>
      <c r="AV623" s="18">
        <f>$BQ$3*AS623/$BO$3</f>
        <v>2.0372233400402415E-3</v>
      </c>
      <c r="AW623" s="18" t="str">
        <f>IF(AR623&lt;AV623,AR623,"ns")</f>
        <v>ns</v>
      </c>
      <c r="AX623" s="19" t="str">
        <f>IF(AND(AW623&lt;0.01,ABS(AT623)&gt;1.5,D623&gt;2), IF(AND(AT623&gt;0,COUNTIF(P623:X623,"&gt;0")&gt;7),"IRF4_interactor_Treg", (IF(AND(AT623&lt;0,COUNTIF(G623:O623, "&gt;0")&gt;7), "background_significant", "ns"))), "ns")</f>
        <v>ns</v>
      </c>
      <c r="AY623" s="20">
        <f>IFERROR(TTEST(Y623:AG623,AH623:AP623,2,1),IF(OR(COUNTIF(AH623:AP623,"&gt;0")&gt;7,COUNTIF(Y623:AG623,"&gt;0")&gt;7),0,9999))</f>
        <v>4.0936535844281257E-3</v>
      </c>
      <c r="AZ623" s="20">
        <f>IF(AY623=9999,$BO$4,RANK(AY623,$AY$3:$AY$1993,1))</f>
        <v>606</v>
      </c>
      <c r="BA623" s="20">
        <f>LOG((IFERROR(SUM(AH623:AP623)/COUNTIF(AH623:AP623, "&gt;0"),0.1))/(IFERROR(SUM(Y623:AG623)/COUNTIF(Y623:AG623, "&gt;0"),0.1)),2)</f>
        <v>0.72865935008686844</v>
      </c>
      <c r="BB623" s="21">
        <f>SUM(COUNTIF(AH623:AP623, "&gt;0"), COUNTIF(Y623:AG623, "&gt;0"))</f>
        <v>18</v>
      </c>
      <c r="BC623" s="22">
        <f>$BQ$3*AZ623/$BO$4</f>
        <v>3.0452261306532667E-3</v>
      </c>
      <c r="BD623" s="22" t="str">
        <f>IF(AY623&lt;BC623,AY623,"ns")</f>
        <v>ns</v>
      </c>
      <c r="BE623" s="23" t="str">
        <f>IF(AND(BD623&lt;0.01,ABS(BA623)&gt;1.5,D623&gt;2), IF(AND(BA623&gt;0,COUNTIF(AH623:AP623,"&gt;0")&gt;7),"IRF4_interactor_Th17", (IF(AND(BA623&lt;0,COUNTIF(Y623:AG623, "&gt;0")&gt;7), "background_significant", "ns"))), "ns")</f>
        <v>ns</v>
      </c>
      <c r="BF623" s="24" t="str">
        <f>IF(OR(AX623 ="IRF4_interactor_Treg", BE623 ="IRF4_interactor_Th17"), LOG((AVERAGE(AH623:AP623)+0.1)/(AVERAGE(P623:X623)+0.1),2),"ns")</f>
        <v>ns</v>
      </c>
      <c r="BG623" s="24">
        <f>IF(AND(AX623="IRF4_interactor_Treg",BE623="IRF4_interactor_Th17"),1,IF(AX623="IRF4_interactor_Treg","IRF4_Treg",IF(BE623="IRF4_interactor_Th17","IRF4_Th17",0)))</f>
        <v>0</v>
      </c>
      <c r="BH623" s="25">
        <f>IFERROR(TTEST(AH623:AP623,P623:X623,2,1),IF(OR(COUNTIF(P623:X623,"&gt;0")&gt;7,COUNTIF(AH623:AP623,"&gt;0")&gt;7),0,9999))</f>
        <v>0.37151016057588293</v>
      </c>
      <c r="BI623" s="25">
        <f>IF(BH623=9999,$BS$5,RANK(BH623,$BH$3:$BH$1993,1))</f>
        <v>1274</v>
      </c>
      <c r="BJ623" s="25">
        <f>$BQ$3*BI623/$BO$5</f>
        <v>6.3987945755901556E-3</v>
      </c>
      <c r="BK623" s="25" t="str">
        <f>IF(BH623&lt;BJ623,BH623,"ns")</f>
        <v>ns</v>
      </c>
      <c r="BL623" s="26">
        <f>SUM(COUNTIF(P623:X623, "&gt;0"), COUNTIF(AH623:AP623, "&gt;0"))</f>
        <v>18</v>
      </c>
    </row>
    <row r="624" spans="1:64">
      <c r="A624" t="s">
        <v>3127</v>
      </c>
      <c r="B624" t="s">
        <v>3128</v>
      </c>
      <c r="C624">
        <v>5.9574500000000002E-2</v>
      </c>
      <c r="D624">
        <v>6</v>
      </c>
      <c r="E624">
        <v>6</v>
      </c>
      <c r="F624">
        <v>0</v>
      </c>
      <c r="G624">
        <v>49779.6</v>
      </c>
      <c r="H624">
        <v>45956.6</v>
      </c>
      <c r="I624">
        <v>66149.3</v>
      </c>
      <c r="J624">
        <v>36576.800000000003</v>
      </c>
      <c r="K624">
        <v>13569</v>
      </c>
      <c r="L624">
        <v>29886.799999999999</v>
      </c>
      <c r="M624">
        <v>23462.1</v>
      </c>
      <c r="N624">
        <v>20130.099999999999</v>
      </c>
      <c r="O624">
        <v>13594</v>
      </c>
      <c r="P624">
        <v>61567</v>
      </c>
      <c r="Q624">
        <v>44660.1</v>
      </c>
      <c r="R624">
        <v>40370.300000000003</v>
      </c>
      <c r="S624">
        <v>48073.2</v>
      </c>
      <c r="T624">
        <v>41931.5</v>
      </c>
      <c r="U624">
        <v>43930</v>
      </c>
      <c r="V624">
        <v>42348.6</v>
      </c>
      <c r="W624">
        <v>51439.6</v>
      </c>
      <c r="X624">
        <v>71981.100000000006</v>
      </c>
      <c r="Y624">
        <v>27654.799999999999</v>
      </c>
      <c r="Z624">
        <v>31086.6</v>
      </c>
      <c r="AA624">
        <v>19236.2</v>
      </c>
      <c r="AB624">
        <v>32725.599999999999</v>
      </c>
      <c r="AC624">
        <v>32798.1</v>
      </c>
      <c r="AD624">
        <v>34210.199999999997</v>
      </c>
      <c r="AE624">
        <v>31135.8</v>
      </c>
      <c r="AF624">
        <v>52447.7</v>
      </c>
      <c r="AG624">
        <v>45470.3</v>
      </c>
      <c r="AH624">
        <v>94811.9</v>
      </c>
      <c r="AI624">
        <v>129010</v>
      </c>
      <c r="AJ624">
        <v>122139</v>
      </c>
      <c r="AK624">
        <v>23890.3</v>
      </c>
      <c r="AL624">
        <v>34600.400000000001</v>
      </c>
      <c r="AM624">
        <v>46071.4</v>
      </c>
      <c r="AN624">
        <v>126760</v>
      </c>
      <c r="AO624">
        <v>144226</v>
      </c>
      <c r="AP624">
        <v>126182</v>
      </c>
      <c r="AR624" s="16">
        <f>IFERROR(TTEST(G624:O624,P624:X624,2,1),IF(OR(COUNTIF(P624:X624,"&gt;0")&gt;7,COUNTIF(G624:O624,"&gt;0")&gt;7),0,9999))</f>
        <v>6.6628508233320047E-2</v>
      </c>
      <c r="AS624" s="16">
        <f>IF(AR624=9999,$BO$3,RANK(AR624,$AR$3:$AR$1993,1))</f>
        <v>1036</v>
      </c>
      <c r="AT624" s="16">
        <f>LOG((IFERROR(SUM(P624:X624)/COUNTIF(P624:X624, "&gt;0"),0.1))/(IFERROR(SUM(G624:O624)/COUNTIF(G624:O624, "&gt;0"),0.1)),2)</f>
        <v>0.57736968101803943</v>
      </c>
      <c r="AU624" s="17">
        <f>SUM(COUNTIF(P624:X624, "&gt;0"), COUNTIF(G624:O624, "&gt;0"))</f>
        <v>18</v>
      </c>
      <c r="AV624" s="18">
        <f>$BQ$3*AS624/$BO$3</f>
        <v>5.2112676056338021E-3</v>
      </c>
      <c r="AW624" s="18" t="str">
        <f>IF(AR624&lt;AV624,AR624,"ns")</f>
        <v>ns</v>
      </c>
      <c r="AX624" s="19" t="str">
        <f>IF(AND(AW624&lt;0.01,ABS(AT624)&gt;1.5,D624&gt;2), IF(AND(AT624&gt;0,COUNTIF(P624:X624,"&gt;0")&gt;7),"IRF4_interactor_Treg", (IF(AND(AT624&lt;0,COUNTIF(G624:O624, "&gt;0")&gt;7), "background_significant", "ns"))), "ns")</f>
        <v>ns</v>
      </c>
      <c r="AY624" s="20">
        <f>IFERROR(TTEST(Y624:AG624,AH624:AP624,2,1),IF(OR(COUNTIF(AH624:AP624,"&gt;0")&gt;7,COUNTIF(Y624:AG624,"&gt;0")&gt;7),0,9999))</f>
        <v>4.1038959127214138E-3</v>
      </c>
      <c r="AZ624" s="20">
        <f>IF(AY624=9999,$BO$4,RANK(AY624,$AY$3:$AY$1993,1))</f>
        <v>607</v>
      </c>
      <c r="BA624" s="20">
        <f>LOG((IFERROR(SUM(AH624:AP624)/COUNTIF(AH624:AP624, "&gt;0"),0.1))/(IFERROR(SUM(Y624:AG624)/COUNTIF(Y624:AG624, "&gt;0"),0.1)),2)</f>
        <v>1.466403169490738</v>
      </c>
      <c r="BB624" s="21">
        <f>SUM(COUNTIF(AH624:AP624, "&gt;0"), COUNTIF(Y624:AG624, "&gt;0"))</f>
        <v>18</v>
      </c>
      <c r="BC624" s="22">
        <f>$BQ$3*AZ624/$BO$4</f>
        <v>3.050251256281407E-3</v>
      </c>
      <c r="BD624" s="22" t="str">
        <f>IF(AY624&lt;BC624,AY624,"ns")</f>
        <v>ns</v>
      </c>
      <c r="BE624" s="23" t="str">
        <f>IF(AND(BD624&lt;0.01,ABS(BA624)&gt;1.5,D624&gt;2), IF(AND(BA624&gt;0,COUNTIF(AH624:AP624,"&gt;0")&gt;7),"IRF4_interactor_Th17", (IF(AND(BA624&lt;0,COUNTIF(Y624:AG624, "&gt;0")&gt;7), "background_significant", "ns"))), "ns")</f>
        <v>ns</v>
      </c>
      <c r="BF624" s="24" t="str">
        <f>IF(OR(AX624 ="IRF4_interactor_Treg", BE624 ="IRF4_interactor_Th17"), LOG((AVERAGE(AH624:AP624)+0.1)/(AVERAGE(P624:X624)+0.1),2),"ns")</f>
        <v>ns</v>
      </c>
      <c r="BG624" s="24">
        <f>IF(AND(AX624="IRF4_interactor_Treg",BE624="IRF4_interactor_Th17"),1,IF(AX624="IRF4_interactor_Treg","IRF4_Treg",IF(BE624="IRF4_interactor_Th17","IRF4_Th17",0)))</f>
        <v>0</v>
      </c>
      <c r="BH624" s="25">
        <f>IFERROR(TTEST(AH624:AP624,P624:X624,2,1),IF(OR(COUNTIF(P624:X624,"&gt;0")&gt;7,COUNTIF(AH624:AP624,"&gt;0")&gt;7),0,9999))</f>
        <v>1.8082968330530427E-2</v>
      </c>
      <c r="BI624" s="25">
        <f>IF(BH624=9999,$BS$5,RANK(BH624,$BH$3:$BH$1993,1))</f>
        <v>279</v>
      </c>
      <c r="BJ624" s="25">
        <f>$BQ$3*BI624/$BO$5</f>
        <v>1.4013058764439979E-3</v>
      </c>
      <c r="BK624" s="25" t="str">
        <f>IF(BH624&lt;BJ624,BH624,"ns")</f>
        <v>ns</v>
      </c>
      <c r="BL624" s="26">
        <f>SUM(COUNTIF(P624:X624, "&gt;0"), COUNTIF(AH624:AP624, "&gt;0"))</f>
        <v>18</v>
      </c>
    </row>
    <row r="625" spans="1:64">
      <c r="A625" t="s">
        <v>6869</v>
      </c>
      <c r="B625" t="s">
        <v>6870</v>
      </c>
      <c r="C625">
        <v>7.1633199999999997E-4</v>
      </c>
      <c r="D625">
        <v>8</v>
      </c>
      <c r="E625">
        <v>8</v>
      </c>
      <c r="F625">
        <v>0</v>
      </c>
      <c r="G625">
        <v>323764</v>
      </c>
      <c r="H625">
        <v>402173</v>
      </c>
      <c r="I625">
        <v>395606</v>
      </c>
      <c r="J625">
        <v>132104</v>
      </c>
      <c r="K625">
        <v>155370</v>
      </c>
      <c r="L625">
        <v>219394</v>
      </c>
      <c r="M625">
        <v>56640.7</v>
      </c>
      <c r="N625">
        <v>58660.1</v>
      </c>
      <c r="O625">
        <v>98875.3</v>
      </c>
      <c r="P625">
        <v>226302</v>
      </c>
      <c r="Q625">
        <v>143961</v>
      </c>
      <c r="R625">
        <v>201475</v>
      </c>
      <c r="S625">
        <v>207691</v>
      </c>
      <c r="T625">
        <v>191965</v>
      </c>
      <c r="U625">
        <v>259084</v>
      </c>
      <c r="V625">
        <v>212210</v>
      </c>
      <c r="W625">
        <v>210440</v>
      </c>
      <c r="X625">
        <v>228628</v>
      </c>
      <c r="Y625">
        <v>353123</v>
      </c>
      <c r="Z625">
        <v>302370</v>
      </c>
      <c r="AA625">
        <v>317334</v>
      </c>
      <c r="AB625">
        <v>107731</v>
      </c>
      <c r="AC625">
        <v>86692</v>
      </c>
      <c r="AD625">
        <v>159278</v>
      </c>
      <c r="AE625">
        <v>170190</v>
      </c>
      <c r="AF625">
        <v>261587</v>
      </c>
      <c r="AG625">
        <v>235821</v>
      </c>
      <c r="AH625">
        <v>548907</v>
      </c>
      <c r="AI625">
        <v>576982</v>
      </c>
      <c r="AJ625">
        <v>705534</v>
      </c>
      <c r="AK625">
        <v>121293</v>
      </c>
      <c r="AL625">
        <v>210711</v>
      </c>
      <c r="AM625">
        <v>210974</v>
      </c>
      <c r="AN625">
        <v>300664</v>
      </c>
      <c r="AO625">
        <v>406110</v>
      </c>
      <c r="AP625">
        <v>307696</v>
      </c>
      <c r="AR625" s="16">
        <f>IFERROR(TTEST(G625:O625,P625:X625,2,1),IF(OR(COUNTIF(P625:X625,"&gt;0")&gt;7,COUNTIF(G625:O625,"&gt;0")&gt;7),0,9999))</f>
        <v>0.93393672092866553</v>
      </c>
      <c r="AS625" s="16">
        <f>IF(AR625=9999,$BO$3,RANK(AR625,$AR$3:$AR$1993,1))</f>
        <v>1949</v>
      </c>
      <c r="AT625" s="16">
        <f>LOG((IFERROR(SUM(P625:X625)/COUNTIF(P625:X625, "&gt;0"),0.1))/(IFERROR(SUM(G625:O625)/COUNTIF(G625:O625, "&gt;0"),0.1)),2)</f>
        <v>3.0346753687210185E-2</v>
      </c>
      <c r="AU625" s="17">
        <f>SUM(COUNTIF(P625:X625, "&gt;0"), COUNTIF(G625:O625, "&gt;0"))</f>
        <v>18</v>
      </c>
      <c r="AV625" s="18">
        <f>$BQ$3*AS625/$BO$3</f>
        <v>9.803822937625755E-3</v>
      </c>
      <c r="AW625" s="18" t="str">
        <f>IF(AR625&lt;AV625,AR625,"ns")</f>
        <v>ns</v>
      </c>
      <c r="AX625" s="19" t="str">
        <f>IF(AND(AW625&lt;0.01,ABS(AT625)&gt;1.5,D625&gt;2), IF(AND(AT625&gt;0,COUNTIF(P625:X625,"&gt;0")&gt;7),"IRF4_interactor_Treg", (IF(AND(AT625&lt;0,COUNTIF(G625:O625, "&gt;0")&gt;7), "background_significant", "ns"))), "ns")</f>
        <v>ns</v>
      </c>
      <c r="AY625" s="20">
        <f>IFERROR(TTEST(Y625:AG625,AH625:AP625,2,1),IF(OR(COUNTIF(AH625:AP625,"&gt;0")&gt;7,COUNTIF(Y625:AG625,"&gt;0")&gt;7),0,9999))</f>
        <v>4.1082353037511571E-3</v>
      </c>
      <c r="AZ625" s="20">
        <f>IF(AY625=9999,$BO$4,RANK(AY625,$AY$3:$AY$1993,1))</f>
        <v>608</v>
      </c>
      <c r="BA625" s="20">
        <f>LOG((IFERROR(SUM(AH625:AP625)/COUNTIF(AH625:AP625, "&gt;0"),0.1))/(IFERROR(SUM(Y625:AG625)/COUNTIF(Y625:AG625, "&gt;0"),0.1)),2)</f>
        <v>0.76504815042936281</v>
      </c>
      <c r="BB625" s="21">
        <f>SUM(COUNTIF(AH625:AP625, "&gt;0"), COUNTIF(Y625:AG625, "&gt;0"))</f>
        <v>18</v>
      </c>
      <c r="BC625" s="22">
        <f>$BQ$3*AZ625/$BO$4</f>
        <v>3.0552763819095478E-3</v>
      </c>
      <c r="BD625" s="22" t="str">
        <f>IF(AY625&lt;BC625,AY625,"ns")</f>
        <v>ns</v>
      </c>
      <c r="BE625" s="23" t="str">
        <f>IF(AND(BD625&lt;0.01,ABS(BA625)&gt;1.5,D625&gt;2), IF(AND(BA625&gt;0,COUNTIF(AH625:AP625,"&gt;0")&gt;7),"IRF4_interactor_Th17", (IF(AND(BA625&lt;0,COUNTIF(Y625:AG625, "&gt;0")&gt;7), "background_significant", "ns"))), "ns")</f>
        <v>ns</v>
      </c>
      <c r="BF625" s="24" t="str">
        <f>IF(OR(AX625 ="IRF4_interactor_Treg", BE625 ="IRF4_interactor_Th17"), LOG((AVERAGE(AH625:AP625)+0.1)/(AVERAGE(P625:X625)+0.1),2),"ns")</f>
        <v>ns</v>
      </c>
      <c r="BG625" s="24">
        <f>IF(AND(AX625="IRF4_interactor_Treg",BE625="IRF4_interactor_Th17"),1,IF(AX625="IRF4_interactor_Treg","IRF4_Treg",IF(BE625="IRF4_interactor_Th17","IRF4_Th17",0)))</f>
        <v>0</v>
      </c>
      <c r="BH625" s="25">
        <f>IFERROR(TTEST(AH625:AP625,P625:X625,2,1),IF(OR(COUNTIF(P625:X625,"&gt;0")&gt;7,COUNTIF(AH625:AP625,"&gt;0")&gt;7),0,9999))</f>
        <v>4.4390821220019847E-2</v>
      </c>
      <c r="BI625" s="25">
        <f>IF(BH625=9999,$BS$5,RANK(BH625,$BH$3:$BH$1993,1))</f>
        <v>436</v>
      </c>
      <c r="BJ625" s="25">
        <f>$BQ$3*BI625/$BO$5</f>
        <v>2.1898543445504773E-3</v>
      </c>
      <c r="BK625" s="25" t="str">
        <f>IF(BH625&lt;BJ625,BH625,"ns")</f>
        <v>ns</v>
      </c>
      <c r="BL625" s="26">
        <f>SUM(COUNTIF(P625:X625, "&gt;0"), COUNTIF(AH625:AP625, "&gt;0"))</f>
        <v>18</v>
      </c>
    </row>
    <row r="626" spans="1:64">
      <c r="A626" t="s">
        <v>1349</v>
      </c>
      <c r="B626" t="s">
        <v>1350</v>
      </c>
      <c r="C626">
        <v>7.1633199999999997E-4</v>
      </c>
      <c r="D626">
        <v>4</v>
      </c>
      <c r="E626">
        <v>4</v>
      </c>
      <c r="F626">
        <v>0</v>
      </c>
      <c r="G626">
        <v>174745</v>
      </c>
      <c r="H626">
        <v>185529</v>
      </c>
      <c r="I626">
        <v>183035</v>
      </c>
      <c r="J626">
        <v>114436</v>
      </c>
      <c r="K626">
        <v>128703</v>
      </c>
      <c r="L626">
        <v>124743</v>
      </c>
      <c r="M626">
        <v>91865.4</v>
      </c>
      <c r="N626">
        <v>109083</v>
      </c>
      <c r="O626">
        <v>124390</v>
      </c>
      <c r="P626">
        <v>172468</v>
      </c>
      <c r="Q626">
        <v>153704</v>
      </c>
      <c r="R626">
        <v>167717</v>
      </c>
      <c r="S626">
        <v>160182</v>
      </c>
      <c r="T626">
        <v>161090</v>
      </c>
      <c r="U626">
        <v>165490</v>
      </c>
      <c r="V626">
        <v>183238</v>
      </c>
      <c r="W626">
        <v>150804</v>
      </c>
      <c r="X626">
        <v>203461</v>
      </c>
      <c r="Y626">
        <v>168174</v>
      </c>
      <c r="Z626">
        <v>139437</v>
      </c>
      <c r="AA626">
        <v>180262</v>
      </c>
      <c r="AB626">
        <v>124572</v>
      </c>
      <c r="AC626">
        <v>127382</v>
      </c>
      <c r="AD626">
        <v>125588</v>
      </c>
      <c r="AE626">
        <v>90219.7</v>
      </c>
      <c r="AF626">
        <v>119878</v>
      </c>
      <c r="AG626">
        <v>105012</v>
      </c>
      <c r="AH626">
        <v>193719</v>
      </c>
      <c r="AI626">
        <v>188348</v>
      </c>
      <c r="AJ626">
        <v>222404</v>
      </c>
      <c r="AK626">
        <v>111766</v>
      </c>
      <c r="AL626">
        <v>143534</v>
      </c>
      <c r="AM626">
        <v>134677</v>
      </c>
      <c r="AN626">
        <v>131395</v>
      </c>
      <c r="AO626">
        <v>165077</v>
      </c>
      <c r="AP626">
        <v>130432</v>
      </c>
      <c r="AR626" s="16">
        <f>IFERROR(TTEST(G626:O626,P626:X626,2,1),IF(OR(COUNTIF(P626:X626,"&gt;0")&gt;7,COUNTIF(G626:O626,"&gt;0")&gt;7),0,9999))</f>
        <v>5.2222101805236801E-2</v>
      </c>
      <c r="AS626" s="16">
        <f>IF(AR626=9999,$BO$3,RANK(AR626,$AR$3:$AR$1993,1))</f>
        <v>982</v>
      </c>
      <c r="AT626" s="16">
        <f>LOG((IFERROR(SUM(P626:X626)/COUNTIF(P626:X626, "&gt;0"),0.1))/(IFERROR(SUM(G626:O626)/COUNTIF(G626:O626, "&gt;0"),0.1)),2)</f>
        <v>0.29602160172017111</v>
      </c>
      <c r="AU626" s="17">
        <f>SUM(COUNTIF(P626:X626, "&gt;0"), COUNTIF(G626:O626, "&gt;0"))</f>
        <v>18</v>
      </c>
      <c r="AV626" s="18">
        <f>$BQ$3*AS626/$BO$3</f>
        <v>4.939637826961771E-3</v>
      </c>
      <c r="AW626" s="18" t="str">
        <f>IF(AR626&lt;AV626,AR626,"ns")</f>
        <v>ns</v>
      </c>
      <c r="AX626" s="19" t="str">
        <f>IF(AND(AW626&lt;0.01,ABS(AT626)&gt;1.5,D626&gt;2), IF(AND(AT626&gt;0,COUNTIF(P626:X626,"&gt;0")&gt;7),"IRF4_interactor_Treg", (IF(AND(AT626&lt;0,COUNTIF(G626:O626, "&gt;0")&gt;7), "background_significant", "ns"))), "ns")</f>
        <v>ns</v>
      </c>
      <c r="AY626" s="20">
        <f>IFERROR(TTEST(Y626:AG626,AH626:AP626,2,1),IF(OR(COUNTIF(AH626:AP626,"&gt;0")&gt;7,COUNTIF(Y626:AG626,"&gt;0")&gt;7),0,9999))</f>
        <v>4.1106225928404143E-3</v>
      </c>
      <c r="AZ626" s="20">
        <f>IF(AY626=9999,$BO$4,RANK(AY626,$AY$3:$AY$1993,1))</f>
        <v>609</v>
      </c>
      <c r="BA626" s="20">
        <f>LOG((IFERROR(SUM(AH626:AP626)/COUNTIF(AH626:AP626, "&gt;0"),0.1))/(IFERROR(SUM(Y626:AG626)/COUNTIF(Y626:AG626, "&gt;0"),0.1)),2)</f>
        <v>0.26783565721982205</v>
      </c>
      <c r="BB626" s="21">
        <f>SUM(COUNTIF(AH626:AP626, "&gt;0"), COUNTIF(Y626:AG626, "&gt;0"))</f>
        <v>18</v>
      </c>
      <c r="BC626" s="22">
        <f>$BQ$3*AZ626/$BO$4</f>
        <v>3.0603015075376882E-3</v>
      </c>
      <c r="BD626" s="22" t="str">
        <f>IF(AY626&lt;BC626,AY626,"ns")</f>
        <v>ns</v>
      </c>
      <c r="BE626" s="23" t="str">
        <f>IF(AND(BD626&lt;0.01,ABS(BA626)&gt;1.5,D626&gt;2), IF(AND(BA626&gt;0,COUNTIF(AH626:AP626,"&gt;0")&gt;7),"IRF4_interactor_Th17", (IF(AND(BA626&lt;0,COUNTIF(Y626:AG626, "&gt;0")&gt;7), "background_significant", "ns"))), "ns")</f>
        <v>ns</v>
      </c>
      <c r="BF626" s="24" t="str">
        <f>IF(OR(AX626 ="IRF4_interactor_Treg", BE626 ="IRF4_interactor_Th17"), LOG((AVERAGE(AH626:AP626)+0.1)/(AVERAGE(P626:X626)+0.1),2),"ns")</f>
        <v>ns</v>
      </c>
      <c r="BG626" s="24">
        <f>IF(AND(AX626="IRF4_interactor_Treg",BE626="IRF4_interactor_Th17"),1,IF(AX626="IRF4_interactor_Treg","IRF4_Treg",IF(BE626="IRF4_interactor_Th17","IRF4_Th17",0)))</f>
        <v>0</v>
      </c>
      <c r="BH626" s="25">
        <f>IFERROR(TTEST(AH626:AP626,P626:X626,2,1),IF(OR(COUNTIF(P626:X626,"&gt;0")&gt;7,COUNTIF(AH626:AP626,"&gt;0")&gt;7),0,9999))</f>
        <v>0.4834531356280789</v>
      </c>
      <c r="BI626" s="25">
        <f>IF(BH626=9999,$BS$5,RANK(BH626,$BH$3:$BH$1993,1))</f>
        <v>1446</v>
      </c>
      <c r="BJ626" s="25">
        <f>$BQ$3*BI626/$BO$5</f>
        <v>7.2626820693119038E-3</v>
      </c>
      <c r="BK626" s="25" t="str">
        <f>IF(BH626&lt;BJ626,BH626,"ns")</f>
        <v>ns</v>
      </c>
      <c r="BL626" s="26">
        <f>SUM(COUNTIF(P626:X626, "&gt;0"), COUNTIF(AH626:AP626, "&gt;0"))</f>
        <v>18</v>
      </c>
    </row>
    <row r="627" spans="1:64">
      <c r="A627" t="s">
        <v>6865</v>
      </c>
      <c r="B627" t="s">
        <v>6866</v>
      </c>
      <c r="C627">
        <v>7.1633199999999997E-4</v>
      </c>
      <c r="D627">
        <v>11</v>
      </c>
      <c r="E627">
        <v>10</v>
      </c>
      <c r="F627">
        <v>1</v>
      </c>
      <c r="G627">
        <v>3911110</v>
      </c>
      <c r="H627">
        <v>3992960</v>
      </c>
      <c r="I627">
        <v>3988600</v>
      </c>
      <c r="J627">
        <v>2637410</v>
      </c>
      <c r="K627">
        <v>2499210</v>
      </c>
      <c r="L627">
        <v>2837360</v>
      </c>
      <c r="M627">
        <v>1897090</v>
      </c>
      <c r="N627">
        <v>1937470</v>
      </c>
      <c r="O627">
        <v>1979830</v>
      </c>
      <c r="P627">
        <v>3922840</v>
      </c>
      <c r="Q627">
        <v>3514890</v>
      </c>
      <c r="R627">
        <v>3801930</v>
      </c>
      <c r="S627">
        <v>4168430</v>
      </c>
      <c r="T627">
        <v>3880180</v>
      </c>
      <c r="U627">
        <v>4197880</v>
      </c>
      <c r="V627">
        <v>3777160</v>
      </c>
      <c r="W627">
        <v>3583190</v>
      </c>
      <c r="X627">
        <v>3908610</v>
      </c>
      <c r="Y627">
        <v>4341400</v>
      </c>
      <c r="Z627">
        <v>4108130</v>
      </c>
      <c r="AA627">
        <v>3900520</v>
      </c>
      <c r="AB627">
        <v>2268970</v>
      </c>
      <c r="AC627">
        <v>2006600</v>
      </c>
      <c r="AD627">
        <v>2061110</v>
      </c>
      <c r="AE627">
        <v>3387690</v>
      </c>
      <c r="AF627">
        <v>4175720</v>
      </c>
      <c r="AG627">
        <v>4344680</v>
      </c>
      <c r="AH627">
        <v>6142280</v>
      </c>
      <c r="AI627">
        <v>5939710</v>
      </c>
      <c r="AJ627">
        <v>6788370</v>
      </c>
      <c r="AK627">
        <v>2355030</v>
      </c>
      <c r="AL627">
        <v>2324210</v>
      </c>
      <c r="AM627">
        <v>2735660</v>
      </c>
      <c r="AN627">
        <v>5053070</v>
      </c>
      <c r="AO627">
        <v>6636730</v>
      </c>
      <c r="AP627">
        <v>4700680</v>
      </c>
      <c r="AR627" s="16">
        <f>IFERROR(TTEST(G627:O627,P627:X627,2,1),IF(OR(COUNTIF(P627:X627,"&gt;0")&gt;7,COUNTIF(G627:O627,"&gt;0")&gt;7),0,9999))</f>
        <v>1.2751370494279286E-2</v>
      </c>
      <c r="AS627" s="16">
        <f>IF(AR627=9999,$BO$3,RANK(AR627,$AR$3:$AR$1993,1))</f>
        <v>706</v>
      </c>
      <c r="AT627" s="16">
        <f>LOG((IFERROR(SUM(P627:X627)/COUNTIF(P627:X627, "&gt;0"),0.1))/(IFERROR(SUM(G627:O627)/COUNTIF(G627:O627, "&gt;0"),0.1)),2)</f>
        <v>0.43652148288499509</v>
      </c>
      <c r="AU627" s="17">
        <f>SUM(COUNTIF(P627:X627, "&gt;0"), COUNTIF(G627:O627, "&gt;0"))</f>
        <v>18</v>
      </c>
      <c r="AV627" s="18">
        <f>$BQ$3*AS627/$BO$3</f>
        <v>3.5513078470824954E-3</v>
      </c>
      <c r="AW627" s="18" t="str">
        <f>IF(AR627&lt;AV627,AR627,"ns")</f>
        <v>ns</v>
      </c>
      <c r="AX627" s="19" t="str">
        <f>IF(AND(AW627&lt;0.01,ABS(AT627)&gt;1.5,D627&gt;2), IF(AND(AT627&gt;0,COUNTIF(P627:X627,"&gt;0")&gt;7),"IRF4_interactor_Treg", (IF(AND(AT627&lt;0,COUNTIF(G627:O627, "&gt;0")&gt;7), "background_significant", "ns"))), "ns")</f>
        <v>ns</v>
      </c>
      <c r="AY627" s="20">
        <f>IFERROR(TTEST(Y627:AG627,AH627:AP627,2,1),IF(OR(COUNTIF(AH627:AP627,"&gt;0")&gt;7,COUNTIF(Y627:AG627,"&gt;0")&gt;7),0,9999))</f>
        <v>4.1326437686411257E-3</v>
      </c>
      <c r="AZ627" s="20">
        <f>IF(AY627=9999,$BO$4,RANK(AY627,$AY$3:$AY$1993,1))</f>
        <v>611</v>
      </c>
      <c r="BA627" s="20">
        <f>LOG((IFERROR(SUM(AH627:AP627)/COUNTIF(AH627:AP627, "&gt;0"),0.1))/(IFERROR(SUM(Y627:AG627)/COUNTIF(Y627:AG627, "&gt;0"),0.1)),2)</f>
        <v>0.48012875857274123</v>
      </c>
      <c r="BB627" s="21">
        <f>SUM(COUNTIF(AH627:AP627, "&gt;0"), COUNTIF(Y627:AG627, "&gt;0"))</f>
        <v>18</v>
      </c>
      <c r="BC627" s="22">
        <f>$BQ$3*AZ627/$BO$4</f>
        <v>3.0703517587939702E-3</v>
      </c>
      <c r="BD627" s="22" t="str">
        <f>IF(AY627&lt;BC627,AY627,"ns")</f>
        <v>ns</v>
      </c>
      <c r="BE627" s="23" t="str">
        <f>IF(AND(BD627&lt;0.01,ABS(BA627)&gt;1.5,D627&gt;2), IF(AND(BA627&gt;0,COUNTIF(AH627:AP627,"&gt;0")&gt;7),"IRF4_interactor_Th17", (IF(AND(BA627&lt;0,COUNTIF(Y627:AG627, "&gt;0")&gt;7), "background_significant", "ns"))), "ns")</f>
        <v>ns</v>
      </c>
      <c r="BF627" s="24" t="str">
        <f>IF(OR(AX627 ="IRF4_interactor_Treg", BE627 ="IRF4_interactor_Th17"), LOG((AVERAGE(AH627:AP627)+0.1)/(AVERAGE(P627:X627)+0.1),2),"ns")</f>
        <v>ns</v>
      </c>
      <c r="BG627" s="24">
        <f>IF(AND(AX627="IRF4_interactor_Treg",BE627="IRF4_interactor_Th17"),1,IF(AX627="IRF4_interactor_Treg","IRF4_Treg",IF(BE627="IRF4_interactor_Th17","IRF4_Th17",0)))</f>
        <v>0</v>
      </c>
      <c r="BH627" s="25">
        <f>IFERROR(TTEST(AH627:AP627,P627:X627,2,1),IF(OR(COUNTIF(P627:X627,"&gt;0")&gt;7,COUNTIF(AH627:AP627,"&gt;0")&gt;7),0,9999))</f>
        <v>0.22450469625797217</v>
      </c>
      <c r="BI627" s="25">
        <f>IF(BH627=9999,$BS$5,RANK(BH627,$BH$3:$BH$1993,1))</f>
        <v>1011</v>
      </c>
      <c r="BJ627" s="25">
        <f>$BQ$3*BI627/$BO$5</f>
        <v>5.0778503264691105E-3</v>
      </c>
      <c r="BK627" s="25" t="str">
        <f>IF(BH627&lt;BJ627,BH627,"ns")</f>
        <v>ns</v>
      </c>
      <c r="BL627" s="26">
        <f>SUM(COUNTIF(P627:X627, "&gt;0"), COUNTIF(AH627:AP627, "&gt;0"))</f>
        <v>18</v>
      </c>
    </row>
    <row r="628" spans="1:64">
      <c r="A628" t="s">
        <v>207</v>
      </c>
      <c r="B628" t="s">
        <v>208</v>
      </c>
      <c r="C628">
        <v>7.1633199999999997E-4</v>
      </c>
      <c r="D628">
        <v>37</v>
      </c>
      <c r="E628">
        <v>37</v>
      </c>
      <c r="F628">
        <v>0</v>
      </c>
      <c r="G628">
        <v>461628</v>
      </c>
      <c r="H628">
        <v>431175</v>
      </c>
      <c r="I628">
        <v>485192</v>
      </c>
      <c r="J628">
        <v>399723</v>
      </c>
      <c r="K628">
        <v>415180</v>
      </c>
      <c r="L628">
        <v>466501</v>
      </c>
      <c r="M628">
        <v>269824</v>
      </c>
      <c r="N628">
        <v>275930</v>
      </c>
      <c r="O628">
        <v>239292</v>
      </c>
      <c r="P628">
        <v>545259</v>
      </c>
      <c r="Q628">
        <v>506228</v>
      </c>
      <c r="R628">
        <v>481274</v>
      </c>
      <c r="S628">
        <v>723104</v>
      </c>
      <c r="T628">
        <v>723442</v>
      </c>
      <c r="U628">
        <v>755439</v>
      </c>
      <c r="V628">
        <v>652508</v>
      </c>
      <c r="W628">
        <v>727413</v>
      </c>
      <c r="X628">
        <v>746252</v>
      </c>
      <c r="Y628">
        <v>464188</v>
      </c>
      <c r="Z628">
        <v>443658</v>
      </c>
      <c r="AA628">
        <v>473321</v>
      </c>
      <c r="AB628">
        <v>440122</v>
      </c>
      <c r="AC628">
        <v>469366</v>
      </c>
      <c r="AD628">
        <v>439301</v>
      </c>
      <c r="AE628">
        <v>659376</v>
      </c>
      <c r="AF628">
        <v>929249</v>
      </c>
      <c r="AG628">
        <v>921360</v>
      </c>
      <c r="AH628">
        <v>1210680</v>
      </c>
      <c r="AI628">
        <v>1270190</v>
      </c>
      <c r="AJ628">
        <v>1327930</v>
      </c>
      <c r="AK628">
        <v>532356</v>
      </c>
      <c r="AL628">
        <v>570541</v>
      </c>
      <c r="AM628">
        <v>618631</v>
      </c>
      <c r="AN628">
        <v>1026500</v>
      </c>
      <c r="AO628">
        <v>1390260</v>
      </c>
      <c r="AP628">
        <v>1070130</v>
      </c>
      <c r="AR628" s="16">
        <f>IFERROR(TTEST(G628:O628,P628:X628,2,1),IF(OR(COUNTIF(P628:X628,"&gt;0")&gt;7,COUNTIF(G628:O628,"&gt;0")&gt;7),0,9999))</f>
        <v>1.9532327552916951E-3</v>
      </c>
      <c r="AS628" s="16">
        <f>IF(AR628=9999,$BO$3,RANK(AR628,$AR$3:$AR$1993,1))</f>
        <v>392</v>
      </c>
      <c r="AT628" s="16">
        <f>LOG((IFERROR(SUM(P628:X628)/COUNTIF(P628:X628, "&gt;0"),0.1))/(IFERROR(SUM(G628:O628)/COUNTIF(G628:O628, "&gt;0"),0.1)),2)</f>
        <v>0.76685535727484655</v>
      </c>
      <c r="AU628" s="17">
        <f>SUM(COUNTIF(P628:X628, "&gt;0"), COUNTIF(G628:O628, "&gt;0"))</f>
        <v>18</v>
      </c>
      <c r="AV628" s="18">
        <f>$BQ$3*AS628/$BO$3</f>
        <v>1.9718309859154928E-3</v>
      </c>
      <c r="AW628" s="18">
        <f>IF(AR628&lt;AV628,AR628,"ns")</f>
        <v>1.9532327552916951E-3</v>
      </c>
      <c r="AX628" s="19" t="str">
        <f>IF(AND(AW628&lt;0.01,ABS(AT628)&gt;1.5,D628&gt;2), IF(AND(AT628&gt;0,COUNTIF(P628:X628,"&gt;0")&gt;7),"IRF4_interactor_Treg", (IF(AND(AT628&lt;0,COUNTIF(G628:O628, "&gt;0")&gt;7), "background_significant", "ns"))), "ns")</f>
        <v>ns</v>
      </c>
      <c r="AY628" s="20">
        <f>IFERROR(TTEST(Y628:AG628,AH628:AP628,2,1),IF(OR(COUNTIF(AH628:AP628,"&gt;0")&gt;7,COUNTIF(Y628:AG628,"&gt;0")&gt;7),0,9999))</f>
        <v>4.1347837532543594E-3</v>
      </c>
      <c r="AZ628" s="20">
        <f>IF(AY628=9999,$BO$4,RANK(AY628,$AY$3:$AY$1993,1))</f>
        <v>612</v>
      </c>
      <c r="BA628" s="20">
        <f>LOG((IFERROR(SUM(AH628:AP628)/COUNTIF(AH628:AP628, "&gt;0"),0.1))/(IFERROR(SUM(Y628:AG628)/COUNTIF(Y628:AG628, "&gt;0"),0.1)),2)</f>
        <v>0.78313183300382028</v>
      </c>
      <c r="BB628" s="21">
        <f>SUM(COUNTIF(AH628:AP628, "&gt;0"), COUNTIF(Y628:AG628, "&gt;0"))</f>
        <v>18</v>
      </c>
      <c r="BC628" s="22">
        <f>$BQ$3*AZ628/$BO$4</f>
        <v>3.0753768844221105E-3</v>
      </c>
      <c r="BD628" s="22" t="str">
        <f>IF(AY628&lt;BC628,AY628,"ns")</f>
        <v>ns</v>
      </c>
      <c r="BE628" s="23" t="str">
        <f>IF(AND(BD628&lt;0.01,ABS(BA628)&gt;1.5,D628&gt;2), IF(AND(BA628&gt;0,COUNTIF(AH628:AP628,"&gt;0")&gt;7),"IRF4_interactor_Th17", (IF(AND(BA628&lt;0,COUNTIF(Y628:AG628, "&gt;0")&gt;7), "background_significant", "ns"))), "ns")</f>
        <v>ns</v>
      </c>
      <c r="BF628" s="24" t="str">
        <f>IF(OR(AX628 ="IRF4_interactor_Treg", BE628 ="IRF4_interactor_Th17"), LOG((AVERAGE(AH628:AP628)+0.1)/(AVERAGE(P628:X628)+0.1),2),"ns")</f>
        <v>ns</v>
      </c>
      <c r="BG628" s="24">
        <f>IF(AND(AX628="IRF4_interactor_Treg",BE628="IRF4_interactor_Th17"),1,IF(AX628="IRF4_interactor_Treg","IRF4_Treg",IF(BE628="IRF4_interactor_Th17","IRF4_Th17",0)))</f>
        <v>0</v>
      </c>
      <c r="BH628" s="25">
        <f>IFERROR(TTEST(AH628:AP628,P628:X628,2,1),IF(OR(COUNTIF(P628:X628,"&gt;0")&gt;7,COUNTIF(AH628:AP628,"&gt;0")&gt;7),0,9999))</f>
        <v>3.6035717511879194E-2</v>
      </c>
      <c r="BI628" s="25">
        <f>IF(BH628=9999,$BS$5,RANK(BH628,$BH$3:$BH$1993,1))</f>
        <v>393</v>
      </c>
      <c r="BJ628" s="25">
        <f>$BQ$3*BI628/$BO$5</f>
        <v>1.9738824711200403E-3</v>
      </c>
      <c r="BK628" s="25" t="str">
        <f>IF(BH628&lt;BJ628,BH628,"ns")</f>
        <v>ns</v>
      </c>
      <c r="BL628" s="26">
        <f>SUM(COUNTIF(P628:X628, "&gt;0"), COUNTIF(AH628:AP628, "&gt;0"))</f>
        <v>18</v>
      </c>
    </row>
    <row r="629" spans="1:64">
      <c r="A629" t="s">
        <v>1283</v>
      </c>
      <c r="B629" t="s">
        <v>1284</v>
      </c>
      <c r="C629">
        <v>7.1633199999999997E-4</v>
      </c>
      <c r="D629">
        <v>10</v>
      </c>
      <c r="E629">
        <v>10</v>
      </c>
      <c r="F629">
        <v>0</v>
      </c>
      <c r="G629">
        <v>138102</v>
      </c>
      <c r="H629">
        <v>104854</v>
      </c>
      <c r="I629">
        <v>125237</v>
      </c>
      <c r="J629">
        <v>146294</v>
      </c>
      <c r="K629">
        <v>119165</v>
      </c>
      <c r="L629">
        <v>114040</v>
      </c>
      <c r="M629">
        <v>99118.399999999994</v>
      </c>
      <c r="N629">
        <v>77959.3</v>
      </c>
      <c r="O629">
        <v>65575.100000000006</v>
      </c>
      <c r="P629">
        <v>147465</v>
      </c>
      <c r="Q629">
        <v>159791</v>
      </c>
      <c r="R629">
        <v>144628</v>
      </c>
      <c r="S629">
        <v>233191</v>
      </c>
      <c r="T629">
        <v>192069</v>
      </c>
      <c r="U629">
        <v>204495</v>
      </c>
      <c r="V629">
        <v>191469</v>
      </c>
      <c r="W629">
        <v>229636</v>
      </c>
      <c r="X629">
        <v>251995</v>
      </c>
      <c r="Y629">
        <v>160202</v>
      </c>
      <c r="Z629">
        <v>173027</v>
      </c>
      <c r="AA629">
        <v>157785</v>
      </c>
      <c r="AB629">
        <v>91956.5</v>
      </c>
      <c r="AC629">
        <v>69463.600000000006</v>
      </c>
      <c r="AD629">
        <v>105382</v>
      </c>
      <c r="AE629">
        <v>101960</v>
      </c>
      <c r="AF629">
        <v>135253</v>
      </c>
      <c r="AG629">
        <v>134655</v>
      </c>
      <c r="AH629">
        <v>254165</v>
      </c>
      <c r="AI629">
        <v>259436</v>
      </c>
      <c r="AJ629">
        <v>269694</v>
      </c>
      <c r="AK629">
        <v>111969</v>
      </c>
      <c r="AL629">
        <v>114910</v>
      </c>
      <c r="AM629">
        <v>113126</v>
      </c>
      <c r="AN629">
        <v>267559</v>
      </c>
      <c r="AO629">
        <v>391485</v>
      </c>
      <c r="AP629">
        <v>271238</v>
      </c>
      <c r="AR629" s="16">
        <f>IFERROR(TTEST(G629:O629,P629:X629,2,1),IF(OR(COUNTIF(P629:X629,"&gt;0")&gt;7,COUNTIF(G629:O629,"&gt;0")&gt;7),0,9999))</f>
        <v>2.0598027526201887E-3</v>
      </c>
      <c r="AS629" s="16">
        <f>IF(AR629=9999,$BO$3,RANK(AR629,$AR$3:$AR$1993,1))</f>
        <v>399</v>
      </c>
      <c r="AT629" s="16">
        <f>LOG((IFERROR(SUM(P629:X629)/COUNTIF(P629:X629, "&gt;0"),0.1))/(IFERROR(SUM(G629:O629)/COUNTIF(G629:O629, "&gt;0"),0.1)),2)</f>
        <v>0.82525365119282124</v>
      </c>
      <c r="AU629" s="17">
        <f>SUM(COUNTIF(P629:X629, "&gt;0"), COUNTIF(G629:O629, "&gt;0"))</f>
        <v>18</v>
      </c>
      <c r="AV629" s="18">
        <f>$BQ$3*AS629/$BO$3</f>
        <v>2.0070422535211269E-3</v>
      </c>
      <c r="AW629" s="18" t="str">
        <f>IF(AR629&lt;AV629,AR629,"ns")</f>
        <v>ns</v>
      </c>
      <c r="AX629" s="19" t="str">
        <f>IF(AND(AW629&lt;0.01,ABS(AT629)&gt;1.5,D629&gt;2), IF(AND(AT629&gt;0,COUNTIF(P629:X629,"&gt;0")&gt;7),"IRF4_interactor_Treg", (IF(AND(AT629&lt;0,COUNTIF(G629:O629, "&gt;0")&gt;7), "background_significant", "ns"))), "ns")</f>
        <v>ns</v>
      </c>
      <c r="AY629" s="20">
        <f>IFERROR(TTEST(Y629:AG629,AH629:AP629,2,1),IF(OR(COUNTIF(AH629:AP629,"&gt;0")&gt;7,COUNTIF(Y629:AG629,"&gt;0")&gt;7),0,9999))</f>
        <v>4.1412799210968562E-3</v>
      </c>
      <c r="AZ629" s="20">
        <f>IF(AY629=9999,$BO$4,RANK(AY629,$AY$3:$AY$1993,1))</f>
        <v>613</v>
      </c>
      <c r="BA629" s="20">
        <f>LOG((IFERROR(SUM(AH629:AP629)/COUNTIF(AH629:AP629, "&gt;0"),0.1))/(IFERROR(SUM(Y629:AG629)/COUNTIF(Y629:AG629, "&gt;0"),0.1)),2)</f>
        <v>0.86222315560672536</v>
      </c>
      <c r="BB629" s="21">
        <f>SUM(COUNTIF(AH629:AP629, "&gt;0"), COUNTIF(Y629:AG629, "&gt;0"))</f>
        <v>18</v>
      </c>
      <c r="BC629" s="22">
        <f>$BQ$3*AZ629/$BO$4</f>
        <v>3.0804020100502513E-3</v>
      </c>
      <c r="BD629" s="22" t="str">
        <f>IF(AY629&lt;BC629,AY629,"ns")</f>
        <v>ns</v>
      </c>
      <c r="BE629" s="23" t="str">
        <f>IF(AND(BD629&lt;0.01,ABS(BA629)&gt;1.5,D629&gt;2), IF(AND(BA629&gt;0,COUNTIF(AH629:AP629,"&gt;0")&gt;7),"IRF4_interactor_Th17", (IF(AND(BA629&lt;0,COUNTIF(Y629:AG629, "&gt;0")&gt;7), "background_significant", "ns"))), "ns")</f>
        <v>ns</v>
      </c>
      <c r="BF629" s="24" t="str">
        <f>IF(OR(AX629 ="IRF4_interactor_Treg", BE629 ="IRF4_interactor_Th17"), LOG((AVERAGE(AH629:AP629)+0.1)/(AVERAGE(P629:X629)+0.1),2),"ns")</f>
        <v>ns</v>
      </c>
      <c r="BG629" s="24">
        <f>IF(AND(AX629="IRF4_interactor_Treg",BE629="IRF4_interactor_Th17"),1,IF(AX629="IRF4_interactor_Treg","IRF4_Treg",IF(BE629="IRF4_interactor_Th17","IRF4_Th17",0)))</f>
        <v>0</v>
      </c>
      <c r="BH629" s="25">
        <f>IFERROR(TTEST(AH629:AP629,P629:X629,2,1),IF(OR(COUNTIF(P629:X629,"&gt;0")&gt;7,COUNTIF(AH629:AP629,"&gt;0")&gt;7),0,9999))</f>
        <v>0.37101685443086752</v>
      </c>
      <c r="BI629" s="25">
        <f>IF(BH629=9999,$BS$5,RANK(BH629,$BH$3:$BH$1993,1))</f>
        <v>1270</v>
      </c>
      <c r="BJ629" s="25">
        <f>$BQ$3*BI629/$BO$5</f>
        <v>6.3787041687594177E-3</v>
      </c>
      <c r="BK629" s="25" t="str">
        <f>IF(BH629&lt;BJ629,BH629,"ns")</f>
        <v>ns</v>
      </c>
      <c r="BL629" s="26">
        <f>SUM(COUNTIF(P629:X629, "&gt;0"), COUNTIF(AH629:AP629, "&gt;0"))</f>
        <v>18</v>
      </c>
    </row>
    <row r="630" spans="1:64">
      <c r="A630" t="s">
        <v>1963</v>
      </c>
      <c r="B630" t="s">
        <v>1964</v>
      </c>
      <c r="C630">
        <v>7.1633199999999997E-4</v>
      </c>
      <c r="D630">
        <v>7</v>
      </c>
      <c r="E630">
        <v>7</v>
      </c>
      <c r="F630">
        <v>0</v>
      </c>
      <c r="G630">
        <v>228860</v>
      </c>
      <c r="H630">
        <v>198554</v>
      </c>
      <c r="I630">
        <v>243031</v>
      </c>
      <c r="J630">
        <v>128833</v>
      </c>
      <c r="K630">
        <v>106139</v>
      </c>
      <c r="L630">
        <v>168666</v>
      </c>
      <c r="M630">
        <v>132381</v>
      </c>
      <c r="N630">
        <v>153717</v>
      </c>
      <c r="O630">
        <v>135955</v>
      </c>
      <c r="P630">
        <v>228454</v>
      </c>
      <c r="Q630">
        <v>206331</v>
      </c>
      <c r="R630">
        <v>224226</v>
      </c>
      <c r="S630">
        <v>245750</v>
      </c>
      <c r="T630">
        <v>262809</v>
      </c>
      <c r="U630">
        <v>289054</v>
      </c>
      <c r="V630">
        <v>215769</v>
      </c>
      <c r="W630">
        <v>292158</v>
      </c>
      <c r="X630">
        <v>292031</v>
      </c>
      <c r="Y630">
        <v>295622</v>
      </c>
      <c r="Z630">
        <v>298353</v>
      </c>
      <c r="AA630">
        <v>337618</v>
      </c>
      <c r="AB630">
        <v>175832</v>
      </c>
      <c r="AC630">
        <v>179631</v>
      </c>
      <c r="AD630">
        <v>206768</v>
      </c>
      <c r="AE630">
        <v>85493</v>
      </c>
      <c r="AF630">
        <v>164145</v>
      </c>
      <c r="AG630">
        <v>167691</v>
      </c>
      <c r="AH630">
        <v>308926</v>
      </c>
      <c r="AI630">
        <v>350637</v>
      </c>
      <c r="AJ630">
        <v>371781</v>
      </c>
      <c r="AK630">
        <v>230189</v>
      </c>
      <c r="AL630">
        <v>279711</v>
      </c>
      <c r="AM630">
        <v>312385</v>
      </c>
      <c r="AN630">
        <v>265897</v>
      </c>
      <c r="AO630">
        <v>425242</v>
      </c>
      <c r="AP630">
        <v>306538</v>
      </c>
      <c r="AR630" s="16">
        <f>IFERROR(TTEST(G630:O630,P630:X630,2,1),IF(OR(COUNTIF(P630:X630,"&gt;0")&gt;7,COUNTIF(G630:O630,"&gt;0")&gt;7),0,9999))</f>
        <v>6.8386500314533338E-3</v>
      </c>
      <c r="AS630" s="16">
        <f>IF(AR630=9999,$BO$3,RANK(AR630,$AR$3:$AR$1993,1))</f>
        <v>602</v>
      </c>
      <c r="AT630" s="16">
        <f>LOG((IFERROR(SUM(P630:X630)/COUNTIF(P630:X630, "&gt;0"),0.1))/(IFERROR(SUM(G630:O630)/COUNTIF(G630:O630, "&gt;0"),0.1)),2)</f>
        <v>0.59289788100302709</v>
      </c>
      <c r="AU630" s="17">
        <f>SUM(COUNTIF(P630:X630, "&gt;0"), COUNTIF(G630:O630, "&gt;0"))</f>
        <v>18</v>
      </c>
      <c r="AV630" s="18">
        <f>$BQ$3*AS630/$BO$3</f>
        <v>3.0281690140845073E-3</v>
      </c>
      <c r="AW630" s="18" t="str">
        <f>IF(AR630&lt;AV630,AR630,"ns")</f>
        <v>ns</v>
      </c>
      <c r="AX630" s="19" t="str">
        <f>IF(AND(AW630&lt;0.01,ABS(AT630)&gt;1.5,D630&gt;2), IF(AND(AT630&gt;0,COUNTIF(P630:X630,"&gt;0")&gt;7),"IRF4_interactor_Treg", (IF(AND(AT630&lt;0,COUNTIF(G630:O630, "&gt;0")&gt;7), "background_significant", "ns"))), "ns")</f>
        <v>ns</v>
      </c>
      <c r="AY630" s="20">
        <f>IFERROR(TTEST(Y630:AG630,AH630:AP630,2,1),IF(OR(COUNTIF(AH630:AP630,"&gt;0")&gt;7,COUNTIF(Y630:AG630,"&gt;0")&gt;7),0,9999))</f>
        <v>4.1510419824993938E-3</v>
      </c>
      <c r="AZ630" s="20">
        <f>IF(AY630=9999,$BO$4,RANK(AY630,$AY$3:$AY$1993,1))</f>
        <v>614</v>
      </c>
      <c r="BA630" s="20">
        <f>LOG((IFERROR(SUM(AH630:AP630)/COUNTIF(AH630:AP630, "&gt;0"),0.1))/(IFERROR(SUM(Y630:AG630)/COUNTIF(Y630:AG630, "&gt;0"),0.1)),2)</f>
        <v>0.57717959663533236</v>
      </c>
      <c r="BB630" s="21">
        <f>SUM(COUNTIF(AH630:AP630, "&gt;0"), COUNTIF(Y630:AG630, "&gt;0"))</f>
        <v>18</v>
      </c>
      <c r="BC630" s="22">
        <f>$BQ$3*AZ630/$BO$4</f>
        <v>3.0854271356783921E-3</v>
      </c>
      <c r="BD630" s="22" t="str">
        <f>IF(AY630&lt;BC630,AY630,"ns")</f>
        <v>ns</v>
      </c>
      <c r="BE630" s="23" t="str">
        <f>IF(AND(BD630&lt;0.01,ABS(BA630)&gt;1.5,D630&gt;2), IF(AND(BA630&gt;0,COUNTIF(AH630:AP630,"&gt;0")&gt;7),"IRF4_interactor_Th17", (IF(AND(BA630&lt;0,COUNTIF(Y630:AG630, "&gt;0")&gt;7), "background_significant", "ns"))), "ns")</f>
        <v>ns</v>
      </c>
      <c r="BF630" s="24" t="str">
        <f>IF(OR(AX630 ="IRF4_interactor_Treg", BE630 ="IRF4_interactor_Th17"), LOG((AVERAGE(AH630:AP630)+0.1)/(AVERAGE(P630:X630)+0.1),2),"ns")</f>
        <v>ns</v>
      </c>
      <c r="BG630" s="24">
        <f>IF(AND(AX630="IRF4_interactor_Treg",BE630="IRF4_interactor_Th17"),1,IF(AX630="IRF4_interactor_Treg","IRF4_Treg",IF(BE630="IRF4_interactor_Th17","IRF4_Th17",0)))</f>
        <v>0</v>
      </c>
      <c r="BH630" s="25">
        <f>IFERROR(TTEST(AH630:AP630,P630:X630,2,1),IF(OR(COUNTIF(P630:X630,"&gt;0")&gt;7,COUNTIF(AH630:AP630,"&gt;0")&gt;7),0,9999))</f>
        <v>1.3187488953697243E-2</v>
      </c>
      <c r="BI630" s="25">
        <f>IF(BH630=9999,$BS$5,RANK(BH630,$BH$3:$BH$1993,1))</f>
        <v>247</v>
      </c>
      <c r="BJ630" s="25">
        <f>$BQ$3*BI630/$BO$5</f>
        <v>1.2405826217980916E-3</v>
      </c>
      <c r="BK630" s="25" t="str">
        <f>IF(BH630&lt;BJ630,BH630,"ns")</f>
        <v>ns</v>
      </c>
      <c r="BL630" s="26">
        <f>SUM(COUNTIF(P630:X630, "&gt;0"), COUNTIF(AH630:AP630, "&gt;0"))</f>
        <v>18</v>
      </c>
    </row>
    <row r="631" spans="1:64">
      <c r="A631" t="s">
        <v>6893</v>
      </c>
      <c r="B631" t="s">
        <v>6894</v>
      </c>
      <c r="C631">
        <v>3.0782800000000001E-3</v>
      </c>
      <c r="D631">
        <v>4</v>
      </c>
      <c r="E631">
        <v>3</v>
      </c>
      <c r="F631">
        <v>1</v>
      </c>
      <c r="G631">
        <v>198944</v>
      </c>
      <c r="H631">
        <v>227199</v>
      </c>
      <c r="I631">
        <v>250161</v>
      </c>
      <c r="J631">
        <v>177374</v>
      </c>
      <c r="K631">
        <v>227053</v>
      </c>
      <c r="L631">
        <v>152847</v>
      </c>
      <c r="M631">
        <v>164000</v>
      </c>
      <c r="N631">
        <v>115468</v>
      </c>
      <c r="O631">
        <v>122169</v>
      </c>
      <c r="P631">
        <v>338205</v>
      </c>
      <c r="Q631">
        <v>270492</v>
      </c>
      <c r="R631">
        <v>297395</v>
      </c>
      <c r="S631">
        <v>252044</v>
      </c>
      <c r="T631">
        <v>384049</v>
      </c>
      <c r="U631">
        <v>280582</v>
      </c>
      <c r="V631">
        <v>332390</v>
      </c>
      <c r="W631">
        <v>388228</v>
      </c>
      <c r="X631">
        <v>435209</v>
      </c>
      <c r="Y631">
        <v>252191</v>
      </c>
      <c r="Z631">
        <v>156130</v>
      </c>
      <c r="AA631">
        <v>267503</v>
      </c>
      <c r="AB631">
        <v>165189</v>
      </c>
      <c r="AC631">
        <v>198039</v>
      </c>
      <c r="AD631">
        <v>227686</v>
      </c>
      <c r="AE631">
        <v>121962</v>
      </c>
      <c r="AF631">
        <v>188987</v>
      </c>
      <c r="AG631">
        <v>181217</v>
      </c>
      <c r="AH631">
        <v>297013</v>
      </c>
      <c r="AI631">
        <v>297921</v>
      </c>
      <c r="AJ631">
        <v>345790</v>
      </c>
      <c r="AK631">
        <v>194610</v>
      </c>
      <c r="AL631">
        <v>287152</v>
      </c>
      <c r="AM631">
        <v>353056</v>
      </c>
      <c r="AN631">
        <v>151921</v>
      </c>
      <c r="AO631">
        <v>257308</v>
      </c>
      <c r="AP631">
        <v>165243</v>
      </c>
      <c r="AR631" s="16">
        <f>IFERROR(TTEST(G631:O631,P631:X631,2,1),IF(OR(COUNTIF(P631:X631,"&gt;0")&gt;7,COUNTIF(G631:O631,"&gt;0")&gt;7),0,9999))</f>
        <v>1.3942450345011635E-3</v>
      </c>
      <c r="AS631" s="16">
        <f>IF(AR631=9999,$BO$3,RANK(AR631,$AR$3:$AR$1993,1))</f>
        <v>347</v>
      </c>
      <c r="AT631" s="16">
        <f>LOG((IFERROR(SUM(P631:X631)/COUNTIF(P631:X631, "&gt;0"),0.1))/(IFERROR(SUM(G631:O631)/COUNTIF(G631:O631, "&gt;0"),0.1)),2)</f>
        <v>0.86515115366840067</v>
      </c>
      <c r="AU631" s="17">
        <f>SUM(COUNTIF(P631:X631, "&gt;0"), COUNTIF(G631:O631, "&gt;0"))</f>
        <v>18</v>
      </c>
      <c r="AV631" s="18">
        <f>$BQ$3*AS631/$BO$3</f>
        <v>1.7454728370221329E-3</v>
      </c>
      <c r="AW631" s="18">
        <f>IF(AR631&lt;AV631,AR631,"ns")</f>
        <v>1.3942450345011635E-3</v>
      </c>
      <c r="AX631" s="19" t="str">
        <f>IF(AND(AW631&lt;0.01,ABS(AT631)&gt;1.5,D631&gt;2), IF(AND(AT631&gt;0,COUNTIF(P631:X631,"&gt;0")&gt;7),"IRF4_interactor_Treg", (IF(AND(AT631&lt;0,COUNTIF(G631:O631, "&gt;0")&gt;7), "background_significant", "ns"))), "ns")</f>
        <v>ns</v>
      </c>
      <c r="AY631" s="20">
        <f>IFERROR(TTEST(Y631:AG631,AH631:AP631,2,1),IF(OR(COUNTIF(AH631:AP631,"&gt;0")&gt;7,COUNTIF(Y631:AG631,"&gt;0")&gt;7),0,9999))</f>
        <v>4.152535941459594E-3</v>
      </c>
      <c r="AZ631" s="20">
        <f>IF(AY631=9999,$BO$4,RANK(AY631,$AY$3:$AY$1993,1))</f>
        <v>615</v>
      </c>
      <c r="BA631" s="20">
        <f>LOG((IFERROR(SUM(AH631:AP631)/COUNTIF(AH631:AP631, "&gt;0"),0.1))/(IFERROR(SUM(Y631:AG631)/COUNTIF(Y631:AG631, "&gt;0"),0.1)),2)</f>
        <v>0.41799260807626143</v>
      </c>
      <c r="BB631" s="21">
        <f>SUM(COUNTIF(AH631:AP631, "&gt;0"), COUNTIF(Y631:AG631, "&gt;0"))</f>
        <v>18</v>
      </c>
      <c r="BC631" s="22">
        <f>$BQ$3*AZ631/$BO$4</f>
        <v>3.0904522613065329E-3</v>
      </c>
      <c r="BD631" s="22" t="str">
        <f>IF(AY631&lt;BC631,AY631,"ns")</f>
        <v>ns</v>
      </c>
      <c r="BE631" s="23" t="str">
        <f>IF(AND(BD631&lt;0.01,ABS(BA631)&gt;1.5,D631&gt;2), IF(AND(BA631&gt;0,COUNTIF(AH631:AP631,"&gt;0")&gt;7),"IRF4_interactor_Th17", (IF(AND(BA631&lt;0,COUNTIF(Y631:AG631, "&gt;0")&gt;7), "background_significant", "ns"))), "ns")</f>
        <v>ns</v>
      </c>
      <c r="BF631" s="24" t="str">
        <f>IF(OR(AX631 ="IRF4_interactor_Treg", BE631 ="IRF4_interactor_Th17"), LOG((AVERAGE(AH631:AP631)+0.1)/(AVERAGE(P631:X631)+0.1),2),"ns")</f>
        <v>ns</v>
      </c>
      <c r="BG631" s="24">
        <f>IF(AND(AX631="IRF4_interactor_Treg",BE631="IRF4_interactor_Th17"),1,IF(AX631="IRF4_interactor_Treg","IRF4_Treg",IF(BE631="IRF4_interactor_Th17","IRF4_Th17",0)))</f>
        <v>0</v>
      </c>
      <c r="BH631" s="25">
        <f>IFERROR(TTEST(AH631:AP631,P631:X631,2,1),IF(OR(COUNTIF(P631:X631,"&gt;0")&gt;7,COUNTIF(AH631:AP631,"&gt;0")&gt;7),0,9999))</f>
        <v>9.9793917412728653E-2</v>
      </c>
      <c r="BI631" s="25">
        <f>IF(BH631=9999,$BS$5,RANK(BH631,$BH$3:$BH$1993,1))</f>
        <v>664</v>
      </c>
      <c r="BJ631" s="25">
        <f>$BQ$3*BI631/$BO$5</f>
        <v>3.335007533902562E-3</v>
      </c>
      <c r="BK631" s="25" t="str">
        <f>IF(BH631&lt;BJ631,BH631,"ns")</f>
        <v>ns</v>
      </c>
      <c r="BL631" s="26">
        <f>SUM(COUNTIF(P631:X631, "&gt;0"), COUNTIF(AH631:AP631, "&gt;0"))</f>
        <v>18</v>
      </c>
    </row>
    <row r="632" spans="1:64">
      <c r="A632" t="s">
        <v>6279</v>
      </c>
      <c r="B632" t="s">
        <v>6280</v>
      </c>
      <c r="C632">
        <v>1.0476699999999999E-3</v>
      </c>
      <c r="D632">
        <v>7</v>
      </c>
      <c r="E632">
        <v>7</v>
      </c>
      <c r="F632">
        <v>0</v>
      </c>
      <c r="G632">
        <v>225506</v>
      </c>
      <c r="H632">
        <v>150890</v>
      </c>
      <c r="I632">
        <v>229233</v>
      </c>
      <c r="J632">
        <v>176338</v>
      </c>
      <c r="K632">
        <v>117681</v>
      </c>
      <c r="L632">
        <v>220272</v>
      </c>
      <c r="M632">
        <v>138863</v>
      </c>
      <c r="N632">
        <v>97479.1</v>
      </c>
      <c r="O632">
        <v>164239</v>
      </c>
      <c r="P632">
        <v>195136</v>
      </c>
      <c r="Q632">
        <v>186718</v>
      </c>
      <c r="R632">
        <v>186297</v>
      </c>
      <c r="S632">
        <v>342184</v>
      </c>
      <c r="T632">
        <v>379140</v>
      </c>
      <c r="U632">
        <v>300583</v>
      </c>
      <c r="V632">
        <v>271113</v>
      </c>
      <c r="W632">
        <v>364118</v>
      </c>
      <c r="X632">
        <v>330116</v>
      </c>
      <c r="Y632">
        <v>258984</v>
      </c>
      <c r="Z632">
        <v>169233</v>
      </c>
      <c r="AA632">
        <v>258828</v>
      </c>
      <c r="AB632">
        <v>181295</v>
      </c>
      <c r="AC632">
        <v>139816</v>
      </c>
      <c r="AD632">
        <v>188500</v>
      </c>
      <c r="AE632">
        <v>142940</v>
      </c>
      <c r="AF632">
        <v>223324</v>
      </c>
      <c r="AG632">
        <v>226734</v>
      </c>
      <c r="AH632">
        <v>422839</v>
      </c>
      <c r="AI632">
        <v>395902</v>
      </c>
      <c r="AJ632">
        <v>482301</v>
      </c>
      <c r="AK632">
        <v>224139</v>
      </c>
      <c r="AL632">
        <v>224654</v>
      </c>
      <c r="AM632">
        <v>129462</v>
      </c>
      <c r="AN632">
        <v>286532</v>
      </c>
      <c r="AO632">
        <v>399691</v>
      </c>
      <c r="AP632">
        <v>317275</v>
      </c>
      <c r="AR632" s="16">
        <f>IFERROR(TTEST(G632:O632,P632:X632,2,1),IF(OR(COUNTIF(P632:X632,"&gt;0")&gt;7,COUNTIF(G632:O632,"&gt;0")&gt;7),0,9999))</f>
        <v>1.6225277731155483E-2</v>
      </c>
      <c r="AS632" s="16">
        <f>IF(AR632=9999,$BO$3,RANK(AR632,$AR$3:$AR$1993,1))</f>
        <v>756</v>
      </c>
      <c r="AT632" s="16">
        <f>LOG((IFERROR(SUM(P632:X632)/COUNTIF(P632:X632, "&gt;0"),0.1))/(IFERROR(SUM(G632:O632)/COUNTIF(G632:O632, "&gt;0"),0.1)),2)</f>
        <v>0.74900509847468932</v>
      </c>
      <c r="AU632" s="17">
        <f>SUM(COUNTIF(P632:X632, "&gt;0"), COUNTIF(G632:O632, "&gt;0"))</f>
        <v>18</v>
      </c>
      <c r="AV632" s="18">
        <f>$BQ$3*AS632/$BO$3</f>
        <v>3.802816901408451E-3</v>
      </c>
      <c r="AW632" s="18" t="str">
        <f>IF(AR632&lt;AV632,AR632,"ns")</f>
        <v>ns</v>
      </c>
      <c r="AX632" s="19" t="str">
        <f>IF(AND(AW632&lt;0.01,ABS(AT632)&gt;1.5,D632&gt;2), IF(AND(AT632&gt;0,COUNTIF(P632:X632,"&gt;0")&gt;7),"IRF4_interactor_Treg", (IF(AND(AT632&lt;0,COUNTIF(G632:O632, "&gt;0")&gt;7), "background_significant", "ns"))), "ns")</f>
        <v>ns</v>
      </c>
      <c r="AY632" s="20">
        <f>IFERROR(TTEST(Y632:AG632,AH632:AP632,2,1),IF(OR(COUNTIF(AH632:AP632,"&gt;0")&gt;7,COUNTIF(Y632:AG632,"&gt;0")&gt;7),0,9999))</f>
        <v>4.1942095185827583E-3</v>
      </c>
      <c r="AZ632" s="20">
        <f>IF(AY632=9999,$BO$4,RANK(AY632,$AY$3:$AY$1993,1))</f>
        <v>617</v>
      </c>
      <c r="BA632" s="20">
        <f>LOG((IFERROR(SUM(AH632:AP632)/COUNTIF(AH632:AP632, "&gt;0"),0.1))/(IFERROR(SUM(Y632:AG632)/COUNTIF(Y632:AG632, "&gt;0"),0.1)),2)</f>
        <v>0.68778755498576138</v>
      </c>
      <c r="BB632" s="21">
        <f>SUM(COUNTIF(AH632:AP632, "&gt;0"), COUNTIF(Y632:AG632, "&gt;0"))</f>
        <v>18</v>
      </c>
      <c r="BC632" s="22">
        <f>$BQ$3*AZ632/$BO$4</f>
        <v>3.100502512562814E-3</v>
      </c>
      <c r="BD632" s="22" t="str">
        <f>IF(AY632&lt;BC632,AY632,"ns")</f>
        <v>ns</v>
      </c>
      <c r="BE632" s="23" t="str">
        <f>IF(AND(BD632&lt;0.01,ABS(BA632)&gt;1.5,D632&gt;2), IF(AND(BA632&gt;0,COUNTIF(AH632:AP632,"&gt;0")&gt;7),"IRF4_interactor_Th17", (IF(AND(BA632&lt;0,COUNTIF(Y632:AG632, "&gt;0")&gt;7), "background_significant", "ns"))), "ns")</f>
        <v>ns</v>
      </c>
      <c r="BF632" s="24" t="str">
        <f>IF(OR(AX632 ="IRF4_interactor_Treg", BE632 ="IRF4_interactor_Th17"), LOG((AVERAGE(AH632:AP632)+0.1)/(AVERAGE(P632:X632)+0.1),2),"ns")</f>
        <v>ns</v>
      </c>
      <c r="BG632" s="24">
        <f>IF(AND(AX632="IRF4_interactor_Treg",BE632="IRF4_interactor_Th17"),1,IF(AX632="IRF4_interactor_Treg","IRF4_Treg",IF(BE632="IRF4_interactor_Th17","IRF4_Th17",0)))</f>
        <v>0</v>
      </c>
      <c r="BH632" s="25">
        <f>IFERROR(TTEST(AH632:AP632,P632:X632,2,1),IF(OR(COUNTIF(P632:X632,"&gt;0")&gt;7,COUNTIF(AH632:AP632,"&gt;0")&gt;7),0,9999))</f>
        <v>0.5462789208666714</v>
      </c>
      <c r="BI632" s="25">
        <f>IF(BH632=9999,$BS$5,RANK(BH632,$BH$3:$BH$1993,1))</f>
        <v>1525</v>
      </c>
      <c r="BJ632" s="25">
        <f>$BQ$3*BI632/$BO$5</f>
        <v>7.6594676042189853E-3</v>
      </c>
      <c r="BK632" s="25" t="str">
        <f>IF(BH632&lt;BJ632,BH632,"ns")</f>
        <v>ns</v>
      </c>
      <c r="BL632" s="26">
        <f>SUM(COUNTIF(P632:X632, "&gt;0"), COUNTIF(AH632:AP632, "&gt;0"))</f>
        <v>18</v>
      </c>
    </row>
    <row r="633" spans="1:64">
      <c r="A633" t="s">
        <v>445</v>
      </c>
      <c r="B633" t="s">
        <v>446</v>
      </c>
      <c r="C633">
        <v>1.7961400000000001E-3</v>
      </c>
      <c r="D633">
        <v>4</v>
      </c>
      <c r="E633">
        <v>4</v>
      </c>
      <c r="F633">
        <v>0</v>
      </c>
      <c r="G633">
        <v>323520</v>
      </c>
      <c r="H633">
        <v>138829</v>
      </c>
      <c r="I633">
        <v>259563</v>
      </c>
      <c r="J633">
        <v>53933.4</v>
      </c>
      <c r="K633">
        <v>169598</v>
      </c>
      <c r="L633">
        <v>119439</v>
      </c>
      <c r="M633">
        <v>205749</v>
      </c>
      <c r="N633">
        <v>127382</v>
      </c>
      <c r="O633">
        <v>114969</v>
      </c>
      <c r="P633">
        <v>325358</v>
      </c>
      <c r="Q633">
        <v>293361</v>
      </c>
      <c r="R633">
        <v>237532</v>
      </c>
      <c r="S633">
        <v>471010</v>
      </c>
      <c r="T633">
        <v>577198</v>
      </c>
      <c r="U633">
        <v>444159</v>
      </c>
      <c r="V633">
        <v>554415</v>
      </c>
      <c r="W633">
        <v>586341</v>
      </c>
      <c r="X633">
        <v>467173</v>
      </c>
      <c r="Y633">
        <v>390854</v>
      </c>
      <c r="Z633">
        <v>430045</v>
      </c>
      <c r="AA633">
        <v>355198</v>
      </c>
      <c r="AB633">
        <v>285301</v>
      </c>
      <c r="AC633">
        <v>530597</v>
      </c>
      <c r="AD633">
        <v>250569</v>
      </c>
      <c r="AE633">
        <v>329719</v>
      </c>
      <c r="AF633">
        <v>401142</v>
      </c>
      <c r="AG633">
        <v>247617</v>
      </c>
      <c r="AH633">
        <v>579529</v>
      </c>
      <c r="AI633">
        <v>692999</v>
      </c>
      <c r="AJ633">
        <v>537194</v>
      </c>
      <c r="AK633">
        <v>299871</v>
      </c>
      <c r="AL633">
        <v>447455</v>
      </c>
      <c r="AM633">
        <v>434174</v>
      </c>
      <c r="AN633">
        <v>660872</v>
      </c>
      <c r="AO633">
        <v>763483</v>
      </c>
      <c r="AP633">
        <v>533181</v>
      </c>
      <c r="AR633" s="16">
        <f>IFERROR(TTEST(G633:O633,P633:X633,2,1),IF(OR(COUNTIF(P633:X633,"&gt;0")&gt;7,COUNTIF(G633:O633,"&gt;0")&gt;7),0,9999))</f>
        <v>2.0160811972483226E-3</v>
      </c>
      <c r="AS633" s="16">
        <f>IF(AR633=9999,$BO$3,RANK(AR633,$AR$3:$AR$1993,1))</f>
        <v>397</v>
      </c>
      <c r="AT633" s="16">
        <f>LOG((IFERROR(SUM(P633:X633)/COUNTIF(P633:X633, "&gt;0"),0.1))/(IFERROR(SUM(G633:O633)/COUNTIF(G633:O633, "&gt;0"),0.1)),2)</f>
        <v>1.3868466898844778</v>
      </c>
      <c r="AU633" s="17">
        <f>SUM(COUNTIF(P633:X633, "&gt;0"), COUNTIF(G633:O633, "&gt;0"))</f>
        <v>18</v>
      </c>
      <c r="AV633" s="18">
        <f>$BQ$3*AS633/$BO$3</f>
        <v>1.9969818913480888E-3</v>
      </c>
      <c r="AW633" s="18" t="str">
        <f>IF(AR633&lt;AV633,AR633,"ns")</f>
        <v>ns</v>
      </c>
      <c r="AX633" s="19" t="str">
        <f>IF(AND(AW633&lt;0.01,ABS(AT633)&gt;1.5,D633&gt;2), IF(AND(AT633&gt;0,COUNTIF(P633:X633,"&gt;0")&gt;7),"IRF4_interactor_Treg", (IF(AND(AT633&lt;0,COUNTIF(G633:O633, "&gt;0")&gt;7), "background_significant", "ns"))), "ns")</f>
        <v>ns</v>
      </c>
      <c r="AY633" s="20">
        <f>IFERROR(TTEST(Y633:AG633,AH633:AP633,2,1),IF(OR(COUNTIF(AH633:AP633,"&gt;0")&gt;7,COUNTIF(Y633:AG633,"&gt;0")&gt;7),0,9999))</f>
        <v>4.1999392306513172E-3</v>
      </c>
      <c r="AZ633" s="20">
        <f>IF(AY633=9999,$BO$4,RANK(AY633,$AY$3:$AY$1993,1))</f>
        <v>618</v>
      </c>
      <c r="BA633" s="20">
        <f>LOG((IFERROR(SUM(AH633:AP633)/COUNTIF(AH633:AP633, "&gt;0"),0.1))/(IFERROR(SUM(Y633:AG633)/COUNTIF(Y633:AG633, "&gt;0"),0.1)),2)</f>
        <v>0.61953902195350707</v>
      </c>
      <c r="BB633" s="21">
        <f>SUM(COUNTIF(AH633:AP633, "&gt;0"), COUNTIF(Y633:AG633, "&gt;0"))</f>
        <v>18</v>
      </c>
      <c r="BC633" s="22">
        <f>$BQ$3*AZ633/$BO$4</f>
        <v>3.1055276381909548E-3</v>
      </c>
      <c r="BD633" s="22" t="str">
        <f>IF(AY633&lt;BC633,AY633,"ns")</f>
        <v>ns</v>
      </c>
      <c r="BE633" s="23" t="str">
        <f>IF(AND(BD633&lt;0.01,ABS(BA633)&gt;1.5,D633&gt;2), IF(AND(BA633&gt;0,COUNTIF(AH633:AP633,"&gt;0")&gt;7),"IRF4_interactor_Th17", (IF(AND(BA633&lt;0,COUNTIF(Y633:AG633, "&gt;0")&gt;7), "background_significant", "ns"))), "ns")</f>
        <v>ns</v>
      </c>
      <c r="BF633" s="24" t="str">
        <f>IF(OR(AX633 ="IRF4_interactor_Treg", BE633 ="IRF4_interactor_Th17"), LOG((AVERAGE(AH633:AP633)+0.1)/(AVERAGE(P633:X633)+0.1),2),"ns")</f>
        <v>ns</v>
      </c>
      <c r="BG633" s="24">
        <f>IF(AND(AX633="IRF4_interactor_Treg",BE633="IRF4_interactor_Th17"),1,IF(AX633="IRF4_interactor_Treg","IRF4_Treg",IF(BE633="IRF4_interactor_Th17","IRF4_Th17",0)))</f>
        <v>0</v>
      </c>
      <c r="BH633" s="25">
        <f>IFERROR(TTEST(AH633:AP633,P633:X633,2,1),IF(OR(COUNTIF(P633:X633,"&gt;0")&gt;7,COUNTIF(AH633:AP633,"&gt;0")&gt;7),0,9999))</f>
        <v>0.12495266827567157</v>
      </c>
      <c r="BI633" s="25">
        <f>IF(BH633=9999,$BS$5,RANK(BH633,$BH$3:$BH$1993,1))</f>
        <v>744</v>
      </c>
      <c r="BJ633" s="25">
        <f>$BQ$3*BI633/$BO$5</f>
        <v>3.736815670517328E-3</v>
      </c>
      <c r="BK633" s="25" t="str">
        <f>IF(BH633&lt;BJ633,BH633,"ns")</f>
        <v>ns</v>
      </c>
      <c r="BL633" s="26">
        <f>SUM(COUNTIF(P633:X633, "&gt;0"), COUNTIF(AH633:AP633, "&gt;0"))</f>
        <v>18</v>
      </c>
    </row>
    <row r="634" spans="1:64">
      <c r="A634" t="s">
        <v>7235</v>
      </c>
      <c r="B634" t="s">
        <v>7236</v>
      </c>
      <c r="C634">
        <v>6.6780800000000001E-2</v>
      </c>
      <c r="D634">
        <v>4</v>
      </c>
      <c r="E634">
        <v>4</v>
      </c>
      <c r="F634">
        <v>0</v>
      </c>
      <c r="G634">
        <v>0</v>
      </c>
      <c r="H634">
        <v>0</v>
      </c>
      <c r="I634">
        <v>0</v>
      </c>
      <c r="J634">
        <v>10104.299999999999</v>
      </c>
      <c r="K634">
        <v>0</v>
      </c>
      <c r="L634">
        <v>0</v>
      </c>
      <c r="M634">
        <v>0</v>
      </c>
      <c r="N634">
        <v>19970.599999999999</v>
      </c>
      <c r="O634">
        <v>0</v>
      </c>
      <c r="P634">
        <v>0</v>
      </c>
      <c r="Q634">
        <v>0</v>
      </c>
      <c r="R634">
        <v>7393.06</v>
      </c>
      <c r="S634">
        <v>0</v>
      </c>
      <c r="T634">
        <v>11951.2</v>
      </c>
      <c r="U634">
        <v>0</v>
      </c>
      <c r="V634">
        <v>0</v>
      </c>
      <c r="W634">
        <v>0</v>
      </c>
      <c r="X634">
        <v>0</v>
      </c>
      <c r="Y634">
        <v>33654.199999999997</v>
      </c>
      <c r="Z634">
        <v>11763.6</v>
      </c>
      <c r="AA634">
        <v>18165.5</v>
      </c>
      <c r="AB634">
        <v>32972.5</v>
      </c>
      <c r="AC634">
        <v>28784.2</v>
      </c>
      <c r="AD634">
        <v>30520.9</v>
      </c>
      <c r="AE634">
        <v>0</v>
      </c>
      <c r="AF634">
        <v>41923</v>
      </c>
      <c r="AG634">
        <v>20386.599999999999</v>
      </c>
      <c r="AH634">
        <v>58094.7</v>
      </c>
      <c r="AI634">
        <v>45668.6</v>
      </c>
      <c r="AJ634">
        <v>66935.8</v>
      </c>
      <c r="AK634">
        <v>45506.2</v>
      </c>
      <c r="AL634">
        <v>35060.5</v>
      </c>
      <c r="AM634">
        <v>112628</v>
      </c>
      <c r="AN634">
        <v>39180.199999999997</v>
      </c>
      <c r="AO634">
        <v>55337.7</v>
      </c>
      <c r="AP634">
        <v>39559.5</v>
      </c>
      <c r="AR634" s="16">
        <f>IFERROR(TTEST(G634:O634,P634:X634,2,1),IF(OR(COUNTIF(P634:X634,"&gt;0")&gt;7,COUNTIF(G634:O634,"&gt;0")&gt;7),0,9999))</f>
        <v>0.70929248524631072</v>
      </c>
      <c r="AS634" s="16">
        <f>IF(AR634=9999,$BO$3,RANK(AR634,$AR$3:$AR$1993,1))</f>
        <v>1784</v>
      </c>
      <c r="AT634" s="16">
        <f>LOG((IFERROR(SUM(P634:X634)/COUNTIF(P634:X634, "&gt;0"),0.1))/(IFERROR(SUM(G634:O634)/COUNTIF(G634:O634, "&gt;0"),0.1)),2)</f>
        <v>-0.63665439977064775</v>
      </c>
      <c r="AU634" s="17">
        <f>SUM(COUNTIF(P634:X634, "&gt;0"), COUNTIF(G634:O634, "&gt;0"))</f>
        <v>4</v>
      </c>
      <c r="AV634" s="18">
        <f>$BQ$3*AS634/$BO$3</f>
        <v>8.9738430583501012E-3</v>
      </c>
      <c r="AW634" s="18" t="str">
        <f>IF(AR634&lt;AV634,AR634,"ns")</f>
        <v>ns</v>
      </c>
      <c r="AX634" s="19" t="str">
        <f>IF(AND(AW634&lt;0.01,ABS(AT634)&gt;1.5,D634&gt;2), IF(AND(AT634&gt;0,COUNTIF(P634:X634,"&gt;0")&gt;7),"IRF4_interactor_Treg", (IF(AND(AT634&lt;0,COUNTIF(G634:O634, "&gt;0")&gt;7), "background_significant", "ns"))), "ns")</f>
        <v>ns</v>
      </c>
      <c r="AY634" s="20">
        <f>IFERROR(TTEST(Y634:AG634,AH634:AP634,2,1),IF(OR(COUNTIF(AH634:AP634,"&gt;0")&gt;7,COUNTIF(Y634:AG634,"&gt;0")&gt;7),0,9999))</f>
        <v>4.2025464417732982E-3</v>
      </c>
      <c r="AZ634" s="20">
        <f>IF(AY634=9999,$BO$4,RANK(AY634,$AY$3:$AY$1993,1))</f>
        <v>619</v>
      </c>
      <c r="BA634" s="20">
        <f>LOG((IFERROR(SUM(AH634:AP634)/COUNTIF(AH634:AP634, "&gt;0"),0.1))/(IFERROR(SUM(Y634:AG634)/COUNTIF(Y634:AG634, "&gt;0"),0.1)),2)</f>
        <v>1.0206812651348229</v>
      </c>
      <c r="BB634" s="21">
        <f>SUM(COUNTIF(AH634:AP634, "&gt;0"), COUNTIF(Y634:AG634, "&gt;0"))</f>
        <v>17</v>
      </c>
      <c r="BC634" s="22">
        <f>$BQ$3*AZ634/$BO$4</f>
        <v>3.1105527638190956E-3</v>
      </c>
      <c r="BD634" s="22" t="str">
        <f>IF(AY634&lt;BC634,AY634,"ns")</f>
        <v>ns</v>
      </c>
      <c r="BE634" s="23" t="str">
        <f>IF(AND(BD634&lt;0.01,ABS(BA634)&gt;1.5,D634&gt;2), IF(AND(BA634&gt;0,COUNTIF(AH634:AP634,"&gt;0")&gt;7),"IRF4_interactor_Th17", (IF(AND(BA634&lt;0,COUNTIF(Y634:AG634, "&gt;0")&gt;7), "background_significant", "ns"))), "ns")</f>
        <v>ns</v>
      </c>
      <c r="BF634" s="24" t="str">
        <f>IF(OR(AX634 ="IRF4_interactor_Treg", BE634 ="IRF4_interactor_Th17"), LOG((AVERAGE(AH634:AP634)+0.1)/(AVERAGE(P634:X634)+0.1),2),"ns")</f>
        <v>ns</v>
      </c>
      <c r="BG634" s="24">
        <f>IF(AND(AX634="IRF4_interactor_Treg",BE634="IRF4_interactor_Th17"),1,IF(AX634="IRF4_interactor_Treg","IRF4_Treg",IF(BE634="IRF4_interactor_Th17","IRF4_Th17",0)))</f>
        <v>0</v>
      </c>
      <c r="BH634" s="25">
        <f>IFERROR(TTEST(AH634:AP634,P634:X634,2,1),IF(OR(COUNTIF(P634:X634,"&gt;0")&gt;7,COUNTIF(AH634:AP634,"&gt;0")&gt;7),0,9999))</f>
        <v>2.1390083661585138E-4</v>
      </c>
      <c r="BI634" s="25">
        <f>IF(BH634=9999,$BS$5,RANK(BH634,$BH$3:$BH$1993,1))</f>
        <v>40</v>
      </c>
      <c r="BJ634" s="25">
        <f>$BQ$3*BI634/$BO$5</f>
        <v>2.0090406830738323E-4</v>
      </c>
      <c r="BK634" s="25" t="str">
        <f>IF(BH634&lt;BJ634,BH634,"ns")</f>
        <v>ns</v>
      </c>
      <c r="BL634" s="26">
        <f>SUM(COUNTIF(P634:X634, "&gt;0"), COUNTIF(AH634:AP634, "&gt;0"))</f>
        <v>11</v>
      </c>
    </row>
    <row r="635" spans="1:64">
      <c r="A635" t="s">
        <v>1949</v>
      </c>
      <c r="B635" t="s">
        <v>1950</v>
      </c>
      <c r="C635">
        <v>9.7259899999999996E-2</v>
      </c>
      <c r="D635">
        <v>4</v>
      </c>
      <c r="E635">
        <v>3</v>
      </c>
      <c r="F635">
        <v>1</v>
      </c>
      <c r="G635">
        <v>66824.5</v>
      </c>
      <c r="H635">
        <v>121981</v>
      </c>
      <c r="I635">
        <v>85466.8</v>
      </c>
      <c r="J635">
        <v>32436.7</v>
      </c>
      <c r="K635">
        <v>0</v>
      </c>
      <c r="L635">
        <v>0</v>
      </c>
      <c r="M635">
        <v>0</v>
      </c>
      <c r="N635">
        <v>40273.199999999997</v>
      </c>
      <c r="O635">
        <v>46480.7</v>
      </c>
      <c r="P635">
        <v>86183.7</v>
      </c>
      <c r="Q635">
        <v>58268.9</v>
      </c>
      <c r="R635">
        <v>47343.7</v>
      </c>
      <c r="S635">
        <v>107236</v>
      </c>
      <c r="T635">
        <v>67205.600000000006</v>
      </c>
      <c r="U635">
        <v>114016</v>
      </c>
      <c r="V635">
        <v>110347</v>
      </c>
      <c r="W635">
        <v>67334.100000000006</v>
      </c>
      <c r="X635">
        <v>79868.600000000006</v>
      </c>
      <c r="Y635">
        <v>52740.5</v>
      </c>
      <c r="Z635">
        <v>0</v>
      </c>
      <c r="AA635">
        <v>143636</v>
      </c>
      <c r="AB635">
        <v>35957.5</v>
      </c>
      <c r="AC635">
        <v>0</v>
      </c>
      <c r="AD635">
        <v>78846.600000000006</v>
      </c>
      <c r="AE635">
        <v>36635.300000000003</v>
      </c>
      <c r="AF635">
        <v>36053.699999999997</v>
      </c>
      <c r="AG635">
        <v>188909</v>
      </c>
      <c r="AH635">
        <v>176485</v>
      </c>
      <c r="AI635">
        <v>132218</v>
      </c>
      <c r="AJ635">
        <v>213255</v>
      </c>
      <c r="AK635">
        <v>106352</v>
      </c>
      <c r="AL635">
        <v>89107.9</v>
      </c>
      <c r="AM635">
        <v>182187</v>
      </c>
      <c r="AN635">
        <v>84471.6</v>
      </c>
      <c r="AO635">
        <v>93007.1</v>
      </c>
      <c r="AP635">
        <v>138200</v>
      </c>
      <c r="AR635" s="16">
        <f>IFERROR(TTEST(G635:O635,P635:X635,2,1),IF(OR(COUNTIF(P635:X635,"&gt;0")&gt;7,COUNTIF(G635:O635,"&gt;0")&gt;7),0,9999))</f>
        <v>9.703472767111225E-2</v>
      </c>
      <c r="AS635" s="16">
        <f>IF(AR635=9999,$BO$3,RANK(AR635,$AR$3:$AR$1993,1))</f>
        <v>1131</v>
      </c>
      <c r="AT635" s="16">
        <f>LOG((IFERROR(SUM(P635:X635)/COUNTIF(P635:X635, "&gt;0"),0.1))/(IFERROR(SUM(G635:O635)/COUNTIF(G635:O635, "&gt;0"),0.1)),2)</f>
        <v>0.32204671871350793</v>
      </c>
      <c r="AU635" s="17">
        <f>SUM(COUNTIF(P635:X635, "&gt;0"), COUNTIF(G635:O635, "&gt;0"))</f>
        <v>15</v>
      </c>
      <c r="AV635" s="18">
        <f>$BQ$3*AS635/$BO$3</f>
        <v>5.6891348088531192E-3</v>
      </c>
      <c r="AW635" s="18" t="str">
        <f>IF(AR635&lt;AV635,AR635,"ns")</f>
        <v>ns</v>
      </c>
      <c r="AX635" s="19" t="str">
        <f>IF(AND(AW635&lt;0.01,ABS(AT635)&gt;1.5,D635&gt;2), IF(AND(AT635&gt;0,COUNTIF(P635:X635,"&gt;0")&gt;7),"IRF4_interactor_Treg", (IF(AND(AT635&lt;0,COUNTIF(G635:O635, "&gt;0")&gt;7), "background_significant", "ns"))), "ns")</f>
        <v>ns</v>
      </c>
      <c r="AY635" s="20">
        <f>IFERROR(TTEST(Y635:AG635,AH635:AP635,2,1),IF(OR(COUNTIF(AH635:AP635,"&gt;0")&gt;7,COUNTIF(Y635:AG635,"&gt;0")&gt;7),0,9999))</f>
        <v>4.2026289636287704E-3</v>
      </c>
      <c r="AZ635" s="20">
        <f>IF(AY635=9999,$BO$4,RANK(AY635,$AY$3:$AY$1993,1))</f>
        <v>620</v>
      </c>
      <c r="BA635" s="20">
        <f>LOG((IFERROR(SUM(AH635:AP635)/COUNTIF(AH635:AP635, "&gt;0"),0.1))/(IFERROR(SUM(Y635:AG635)/COUNTIF(Y635:AG635, "&gt;0"),0.1)),2)</f>
        <v>0.7226734455969771</v>
      </c>
      <c r="BB635" s="21">
        <f>SUM(COUNTIF(AH635:AP635, "&gt;0"), COUNTIF(Y635:AG635, "&gt;0"))</f>
        <v>16</v>
      </c>
      <c r="BC635" s="22">
        <f>$BQ$3*AZ635/$BO$4</f>
        <v>3.1155778894472364E-3</v>
      </c>
      <c r="BD635" s="22" t="str">
        <f>IF(AY635&lt;BC635,AY635,"ns")</f>
        <v>ns</v>
      </c>
      <c r="BE635" s="23" t="str">
        <f>IF(AND(BD635&lt;0.01,ABS(BA635)&gt;1.5,D635&gt;2), IF(AND(BA635&gt;0,COUNTIF(AH635:AP635,"&gt;0")&gt;7),"IRF4_interactor_Th17", (IF(AND(BA635&lt;0,COUNTIF(Y635:AG635, "&gt;0")&gt;7), "background_significant", "ns"))), "ns")</f>
        <v>ns</v>
      </c>
      <c r="BF635" s="24" t="str">
        <f>IF(OR(AX635 ="IRF4_interactor_Treg", BE635 ="IRF4_interactor_Th17"), LOG((AVERAGE(AH635:AP635)+0.1)/(AVERAGE(P635:X635)+0.1),2),"ns")</f>
        <v>ns</v>
      </c>
      <c r="BG635" s="24">
        <f>IF(AND(AX635="IRF4_interactor_Treg",BE635="IRF4_interactor_Th17"),1,IF(AX635="IRF4_interactor_Treg","IRF4_Treg",IF(BE635="IRF4_interactor_Th17","IRF4_Th17",0)))</f>
        <v>0</v>
      </c>
      <c r="BH635" s="25">
        <f>IFERROR(TTEST(AH635:AP635,P635:X635,2,1),IF(OR(COUNTIF(P635:X635,"&gt;0")&gt;7,COUNTIF(AH635:AP635,"&gt;0")&gt;7),0,9999))</f>
        <v>2.2864613711781702E-2</v>
      </c>
      <c r="BI635" s="25">
        <f>IF(BH635=9999,$BS$5,RANK(BH635,$BH$3:$BH$1993,1))</f>
        <v>311</v>
      </c>
      <c r="BJ635" s="25">
        <f>$BQ$3*BI635/$BO$5</f>
        <v>1.5620291310899045E-3</v>
      </c>
      <c r="BK635" s="25" t="str">
        <f>IF(BH635&lt;BJ635,BH635,"ns")</f>
        <v>ns</v>
      </c>
      <c r="BL635" s="26">
        <f>SUM(COUNTIF(P635:X635, "&gt;0"), COUNTIF(AH635:AP635, "&gt;0"))</f>
        <v>18</v>
      </c>
    </row>
    <row r="636" spans="1:64">
      <c r="A636" t="s">
        <v>149</v>
      </c>
      <c r="B636" t="s">
        <v>150</v>
      </c>
      <c r="C636">
        <v>7.1633199999999997E-4</v>
      </c>
      <c r="D636">
        <v>7</v>
      </c>
      <c r="E636">
        <v>0</v>
      </c>
      <c r="F636">
        <v>7</v>
      </c>
      <c r="G636">
        <v>150118</v>
      </c>
      <c r="H636">
        <v>103410</v>
      </c>
      <c r="I636">
        <v>129696</v>
      </c>
      <c r="J636">
        <v>40535.300000000003</v>
      </c>
      <c r="K636">
        <v>61707</v>
      </c>
      <c r="L636">
        <v>65527</v>
      </c>
      <c r="M636">
        <v>42522.6</v>
      </c>
      <c r="N636">
        <v>62549.9</v>
      </c>
      <c r="O636">
        <v>57943</v>
      </c>
      <c r="P636">
        <v>120610</v>
      </c>
      <c r="Q636">
        <v>120130</v>
      </c>
      <c r="R636">
        <v>130284</v>
      </c>
      <c r="S636">
        <v>135820</v>
      </c>
      <c r="T636">
        <v>113905</v>
      </c>
      <c r="U636">
        <v>154136</v>
      </c>
      <c r="V636">
        <v>115532</v>
      </c>
      <c r="W636">
        <v>127490</v>
      </c>
      <c r="X636">
        <v>138600</v>
      </c>
      <c r="Y636">
        <v>146854</v>
      </c>
      <c r="Z636">
        <v>166537</v>
      </c>
      <c r="AA636">
        <v>128136</v>
      </c>
      <c r="AB636">
        <v>63980.1</v>
      </c>
      <c r="AC636">
        <v>50693.599999999999</v>
      </c>
      <c r="AD636">
        <v>84307.1</v>
      </c>
      <c r="AE636">
        <v>117330</v>
      </c>
      <c r="AF636">
        <v>165010</v>
      </c>
      <c r="AG636">
        <v>179575</v>
      </c>
      <c r="AH636">
        <v>243210</v>
      </c>
      <c r="AI636">
        <v>231040</v>
      </c>
      <c r="AJ636">
        <v>257165</v>
      </c>
      <c r="AK636">
        <v>57308.4</v>
      </c>
      <c r="AL636">
        <v>68288</v>
      </c>
      <c r="AM636">
        <v>98287.7</v>
      </c>
      <c r="AN636">
        <v>217720</v>
      </c>
      <c r="AO636">
        <v>282991</v>
      </c>
      <c r="AP636">
        <v>229292</v>
      </c>
      <c r="AR636" s="16">
        <f>IFERROR(TTEST(G636:O636,P636:X636,2,1),IF(OR(COUNTIF(P636:X636,"&gt;0")&gt;7,COUNTIF(G636:O636,"&gt;0")&gt;7),0,9999))</f>
        <v>9.4339684362908134E-3</v>
      </c>
      <c r="AS636" s="16">
        <f>IF(AR636=9999,$BO$3,RANK(AR636,$AR$3:$AR$1993,1))</f>
        <v>658</v>
      </c>
      <c r="AT636" s="16">
        <f>LOG((IFERROR(SUM(P636:X636)/COUNTIF(P636:X636, "&gt;0"),0.1))/(IFERROR(SUM(G636:O636)/COUNTIF(G636:O636, "&gt;0"),0.1)),2)</f>
        <v>0.69576023784059193</v>
      </c>
      <c r="AU636" s="17">
        <f>SUM(COUNTIF(P636:X636, "&gt;0"), COUNTIF(G636:O636, "&gt;0"))</f>
        <v>18</v>
      </c>
      <c r="AV636" s="18">
        <f>$BQ$3*AS636/$BO$3</f>
        <v>3.3098591549295775E-3</v>
      </c>
      <c r="AW636" s="18" t="str">
        <f>IF(AR636&lt;AV636,AR636,"ns")</f>
        <v>ns</v>
      </c>
      <c r="AX636" s="19" t="str">
        <f>IF(AND(AW636&lt;0.01,ABS(AT636)&gt;1.5,D636&gt;2), IF(AND(AT636&gt;0,COUNTIF(P636:X636,"&gt;0")&gt;7),"IRF4_interactor_Treg", (IF(AND(AT636&lt;0,COUNTIF(G636:O636, "&gt;0")&gt;7), "background_significant", "ns"))), "ns")</f>
        <v>ns</v>
      </c>
      <c r="AY636" s="20">
        <f>IFERROR(TTEST(Y636:AG636,AH636:AP636,2,1),IF(OR(COUNTIF(AH636:AP636,"&gt;0")&gt;7,COUNTIF(Y636:AG636,"&gt;0")&gt;7),0,9999))</f>
        <v>4.2402612766280472E-3</v>
      </c>
      <c r="AZ636" s="20">
        <f>IF(AY636=9999,$BO$4,RANK(AY636,$AY$3:$AY$1993,1))</f>
        <v>621</v>
      </c>
      <c r="BA636" s="20">
        <f>LOG((IFERROR(SUM(AH636:AP636)/COUNTIF(AH636:AP636, "&gt;0"),0.1))/(IFERROR(SUM(Y636:AG636)/COUNTIF(Y636:AG636, "&gt;0"),0.1)),2)</f>
        <v>0.61232959501287187</v>
      </c>
      <c r="BB636" s="21">
        <f>SUM(COUNTIF(AH636:AP636, "&gt;0"), COUNTIF(Y636:AG636, "&gt;0"))</f>
        <v>18</v>
      </c>
      <c r="BC636" s="22">
        <f>$BQ$3*AZ636/$BO$4</f>
        <v>3.1206030150753767E-3</v>
      </c>
      <c r="BD636" s="22" t="str">
        <f>IF(AY636&lt;BC636,AY636,"ns")</f>
        <v>ns</v>
      </c>
      <c r="BE636" s="23" t="str">
        <f>IF(AND(BD636&lt;0.01,ABS(BA636)&gt;1.5,D636&gt;2), IF(AND(BA636&gt;0,COUNTIF(AH636:AP636,"&gt;0")&gt;7),"IRF4_interactor_Th17", (IF(AND(BA636&lt;0,COUNTIF(Y636:AG636, "&gt;0")&gt;7), "background_significant", "ns"))), "ns")</f>
        <v>ns</v>
      </c>
      <c r="BF636" s="24" t="str">
        <f>IF(OR(AX636 ="IRF4_interactor_Treg", BE636 ="IRF4_interactor_Th17"), LOG((AVERAGE(AH636:AP636)+0.1)/(AVERAGE(P636:X636)+0.1),2),"ns")</f>
        <v>ns</v>
      </c>
      <c r="BG636" s="24">
        <f>IF(AND(AX636="IRF4_interactor_Treg",BE636="IRF4_interactor_Th17"),1,IF(AX636="IRF4_interactor_Treg","IRF4_Treg",IF(BE636="IRF4_interactor_Th17","IRF4_Th17",0)))</f>
        <v>0</v>
      </c>
      <c r="BH636" s="25">
        <f>IFERROR(TTEST(AH636:AP636,P636:X636,2,1),IF(OR(COUNTIF(P636:X636,"&gt;0")&gt;7,COUNTIF(AH636:AP636,"&gt;0")&gt;7),0,9999))</f>
        <v>8.9410834095957473E-2</v>
      </c>
      <c r="BI636" s="25">
        <f>IF(BH636=9999,$BS$5,RANK(BH636,$BH$3:$BH$1993,1))</f>
        <v>624</v>
      </c>
      <c r="BJ636" s="25">
        <f>$BQ$3*BI636/$BO$5</f>
        <v>3.1341034655951784E-3</v>
      </c>
      <c r="BK636" s="25" t="str">
        <f>IF(BH636&lt;BJ636,BH636,"ns")</f>
        <v>ns</v>
      </c>
      <c r="BL636" s="26">
        <f>SUM(COUNTIF(P636:X636, "&gt;0"), COUNTIF(AH636:AP636, "&gt;0"))</f>
        <v>18</v>
      </c>
    </row>
    <row r="637" spans="1:64">
      <c r="A637" t="s">
        <v>6559</v>
      </c>
      <c r="B637" t="s">
        <v>6560</v>
      </c>
      <c r="C637">
        <v>7.1633199999999997E-4</v>
      </c>
      <c r="D637">
        <v>7</v>
      </c>
      <c r="E637">
        <v>7</v>
      </c>
      <c r="F637">
        <v>0</v>
      </c>
      <c r="G637">
        <v>400838</v>
      </c>
      <c r="H637">
        <v>371421</v>
      </c>
      <c r="I637">
        <v>541025</v>
      </c>
      <c r="J637">
        <v>300722</v>
      </c>
      <c r="K637">
        <v>485822</v>
      </c>
      <c r="L637">
        <v>424444</v>
      </c>
      <c r="M637">
        <v>160757</v>
      </c>
      <c r="N637">
        <v>152206</v>
      </c>
      <c r="O637">
        <v>182027</v>
      </c>
      <c r="P637">
        <v>482450</v>
      </c>
      <c r="Q637">
        <v>467723</v>
      </c>
      <c r="R637">
        <v>316410</v>
      </c>
      <c r="S637">
        <v>697456</v>
      </c>
      <c r="T637">
        <v>691897</v>
      </c>
      <c r="U637">
        <v>688259</v>
      </c>
      <c r="V637">
        <v>790819</v>
      </c>
      <c r="W637">
        <v>886721</v>
      </c>
      <c r="X637">
        <v>882474</v>
      </c>
      <c r="Y637">
        <v>372965</v>
      </c>
      <c r="Z637">
        <v>436798</v>
      </c>
      <c r="AA637">
        <v>509707</v>
      </c>
      <c r="AB637">
        <v>280931</v>
      </c>
      <c r="AC637">
        <v>366356</v>
      </c>
      <c r="AD637">
        <v>333468</v>
      </c>
      <c r="AE637">
        <v>283122</v>
      </c>
      <c r="AF637">
        <v>349228</v>
      </c>
      <c r="AG637">
        <v>332623</v>
      </c>
      <c r="AH637">
        <v>1239790</v>
      </c>
      <c r="AI637">
        <v>1140670</v>
      </c>
      <c r="AJ637">
        <v>1342100</v>
      </c>
      <c r="AK637">
        <v>361429</v>
      </c>
      <c r="AL637">
        <v>483584</v>
      </c>
      <c r="AM637">
        <v>375232</v>
      </c>
      <c r="AN637">
        <v>799482</v>
      </c>
      <c r="AO637">
        <v>821820</v>
      </c>
      <c r="AP637">
        <v>558597</v>
      </c>
      <c r="AR637" s="16">
        <f>IFERROR(TTEST(G637:O637,P637:X637,2,1),IF(OR(COUNTIF(P637:X637,"&gt;0")&gt;7,COUNTIF(G637:O637,"&gt;0")&gt;7),0,9999))</f>
        <v>1.7846521296005315E-2</v>
      </c>
      <c r="AS637" s="16">
        <f>IF(AR637=9999,$BO$3,RANK(AR637,$AR$3:$AR$1993,1))</f>
        <v>770</v>
      </c>
      <c r="AT637" s="16">
        <f>LOG((IFERROR(SUM(P637:X637)/COUNTIF(P637:X637, "&gt;0"),0.1))/(IFERROR(SUM(G637:O637)/COUNTIF(G637:O637, "&gt;0"),0.1)),2)</f>
        <v>0.96754783767051056</v>
      </c>
      <c r="AU637" s="17">
        <f>SUM(COUNTIF(P637:X637, "&gt;0"), COUNTIF(G637:O637, "&gt;0"))</f>
        <v>18</v>
      </c>
      <c r="AV637" s="18">
        <f>$BQ$3*AS637/$BO$3</f>
        <v>3.8732394366197184E-3</v>
      </c>
      <c r="AW637" s="18" t="str">
        <f>IF(AR637&lt;AV637,AR637,"ns")</f>
        <v>ns</v>
      </c>
      <c r="AX637" s="19" t="str">
        <f>IF(AND(AW637&lt;0.01,ABS(AT637)&gt;1.5,D637&gt;2), IF(AND(AT637&gt;0,COUNTIF(P637:X637,"&gt;0")&gt;7),"IRF4_interactor_Treg", (IF(AND(AT637&lt;0,COUNTIF(G637:O637, "&gt;0")&gt;7), "background_significant", "ns"))), "ns")</f>
        <v>ns</v>
      </c>
      <c r="AY637" s="20">
        <f>IFERROR(TTEST(Y637:AG637,AH637:AP637,2,1),IF(OR(COUNTIF(AH637:AP637,"&gt;0")&gt;7,COUNTIF(Y637:AG637,"&gt;0")&gt;7),0,9999))</f>
        <v>4.2579394458770407E-3</v>
      </c>
      <c r="AZ637" s="20">
        <f>IF(AY637=9999,$BO$4,RANK(AY637,$AY$3:$AY$1993,1))</f>
        <v>622</v>
      </c>
      <c r="BA637" s="20">
        <f>LOG((IFERROR(SUM(AH637:AP637)/COUNTIF(AH637:AP637, "&gt;0"),0.1))/(IFERROR(SUM(Y637:AG637)/COUNTIF(Y637:AG637, "&gt;0"),0.1)),2)</f>
        <v>1.1252545583513069</v>
      </c>
      <c r="BB637" s="21">
        <f>SUM(COUNTIF(AH637:AP637, "&gt;0"), COUNTIF(Y637:AG637, "&gt;0"))</f>
        <v>18</v>
      </c>
      <c r="BC637" s="22">
        <f>$BQ$3*AZ637/$BO$4</f>
        <v>3.1256281407035175E-3</v>
      </c>
      <c r="BD637" s="22" t="str">
        <f>IF(AY637&lt;BC637,AY637,"ns")</f>
        <v>ns</v>
      </c>
      <c r="BE637" s="23" t="str">
        <f>IF(AND(BD637&lt;0.01,ABS(BA637)&gt;1.5,D637&gt;2), IF(AND(BA637&gt;0,COUNTIF(AH637:AP637,"&gt;0")&gt;7),"IRF4_interactor_Th17", (IF(AND(BA637&lt;0,COUNTIF(Y637:AG637, "&gt;0")&gt;7), "background_significant", "ns"))), "ns")</f>
        <v>ns</v>
      </c>
      <c r="BF637" s="24" t="str">
        <f>IF(OR(AX637 ="IRF4_interactor_Treg", BE637 ="IRF4_interactor_Th17"), LOG((AVERAGE(AH637:AP637)+0.1)/(AVERAGE(P637:X637)+0.1),2),"ns")</f>
        <v>ns</v>
      </c>
      <c r="BG637" s="24">
        <f>IF(AND(AX637="IRF4_interactor_Treg",BE637="IRF4_interactor_Th17"),1,IF(AX637="IRF4_interactor_Treg","IRF4_Treg",IF(BE637="IRF4_interactor_Th17","IRF4_Th17",0)))</f>
        <v>0</v>
      </c>
      <c r="BH637" s="25">
        <f>IFERROR(TTEST(AH637:AP637,P637:X637,2,1),IF(OR(COUNTIF(P637:X637,"&gt;0")&gt;7,COUNTIF(AH637:AP637,"&gt;0")&gt;7),0,9999))</f>
        <v>0.46830995800671726</v>
      </c>
      <c r="BI637" s="25">
        <f>IF(BH637=9999,$BS$5,RANK(BH637,$BH$3:$BH$1993,1))</f>
        <v>1426</v>
      </c>
      <c r="BJ637" s="25">
        <f>$BQ$3*BI637/$BO$5</f>
        <v>7.1622300351582117E-3</v>
      </c>
      <c r="BK637" s="25" t="str">
        <f>IF(BH637&lt;BJ637,BH637,"ns")</f>
        <v>ns</v>
      </c>
      <c r="BL637" s="26">
        <f>SUM(COUNTIF(P637:X637, "&gt;0"), COUNTIF(AH637:AP637, "&gt;0"))</f>
        <v>18</v>
      </c>
    </row>
    <row r="638" spans="1:64">
      <c r="A638" t="s">
        <v>1191</v>
      </c>
      <c r="B638" t="s">
        <v>1192</v>
      </c>
      <c r="C638">
        <v>7.1633199999999997E-4</v>
      </c>
      <c r="D638">
        <v>10</v>
      </c>
      <c r="E638">
        <v>10</v>
      </c>
      <c r="F638">
        <v>0</v>
      </c>
      <c r="G638">
        <v>185789</v>
      </c>
      <c r="H638">
        <v>203704</v>
      </c>
      <c r="I638">
        <v>234618</v>
      </c>
      <c r="J638">
        <v>169111</v>
      </c>
      <c r="K638">
        <v>172848</v>
      </c>
      <c r="L638">
        <v>160208</v>
      </c>
      <c r="M638">
        <v>145276</v>
      </c>
      <c r="N638">
        <v>111464</v>
      </c>
      <c r="O638">
        <v>103651</v>
      </c>
      <c r="P638">
        <v>306925</v>
      </c>
      <c r="Q638">
        <v>279375</v>
      </c>
      <c r="R638">
        <v>313098</v>
      </c>
      <c r="S638">
        <v>309583</v>
      </c>
      <c r="T638">
        <v>345185</v>
      </c>
      <c r="U638">
        <v>315147</v>
      </c>
      <c r="V638">
        <v>383247</v>
      </c>
      <c r="W638">
        <v>456957</v>
      </c>
      <c r="X638">
        <v>458200</v>
      </c>
      <c r="Y638">
        <v>200335</v>
      </c>
      <c r="Z638">
        <v>185745</v>
      </c>
      <c r="AA638">
        <v>226498</v>
      </c>
      <c r="AB638">
        <v>179426</v>
      </c>
      <c r="AC638">
        <v>147553</v>
      </c>
      <c r="AD638">
        <v>122496</v>
      </c>
      <c r="AE638">
        <v>110327</v>
      </c>
      <c r="AF638">
        <v>219612</v>
      </c>
      <c r="AG638">
        <v>220961</v>
      </c>
      <c r="AH638">
        <v>578910</v>
      </c>
      <c r="AI638">
        <v>640066</v>
      </c>
      <c r="AJ638">
        <v>722865</v>
      </c>
      <c r="AK638">
        <v>162850</v>
      </c>
      <c r="AL638">
        <v>218665</v>
      </c>
      <c r="AM638">
        <v>205950</v>
      </c>
      <c r="AN638">
        <v>329075</v>
      </c>
      <c r="AO638">
        <v>516498</v>
      </c>
      <c r="AP638">
        <v>372749</v>
      </c>
      <c r="AR638" s="16">
        <f>IFERROR(TTEST(G638:O638,P638:X638,2,1),IF(OR(COUNTIF(P638:X638,"&gt;0")&gt;7,COUNTIF(G638:O638,"&gt;0")&gt;7),0,9999))</f>
        <v>6.8450018819104857E-4</v>
      </c>
      <c r="AS638" s="16">
        <f>IF(AR638=9999,$BO$3,RANK(AR638,$AR$3:$AR$1993,1))</f>
        <v>250</v>
      </c>
      <c r="AT638" s="16">
        <f>LOG((IFERROR(SUM(P638:X638)/COUNTIF(P638:X638, "&gt;0"),0.1))/(IFERROR(SUM(G638:O638)/COUNTIF(G638:O638, "&gt;0"),0.1)),2)</f>
        <v>1.091359978804797</v>
      </c>
      <c r="AU638" s="17">
        <f>SUM(COUNTIF(P638:X638, "&gt;0"), COUNTIF(G638:O638, "&gt;0"))</f>
        <v>18</v>
      </c>
      <c r="AV638" s="18">
        <f>$BQ$3*AS638/$BO$3</f>
        <v>1.2575452716297787E-3</v>
      </c>
      <c r="AW638" s="18">
        <f>IF(AR638&lt;AV638,AR638,"ns")</f>
        <v>6.8450018819104857E-4</v>
      </c>
      <c r="AX638" s="19" t="str">
        <f>IF(AND(AW638&lt;0.01,ABS(AT638)&gt;1.5,D638&gt;2), IF(AND(AT638&gt;0,COUNTIF(P638:X638,"&gt;0")&gt;7),"IRF4_interactor_Treg", (IF(AND(AT638&lt;0,COUNTIF(G638:O638, "&gt;0")&gt;7), "background_significant", "ns"))), "ns")</f>
        <v>ns</v>
      </c>
      <c r="AY638" s="20">
        <f>IFERROR(TTEST(Y638:AG638,AH638:AP638,2,1),IF(OR(COUNTIF(AH638:AP638,"&gt;0")&gt;7,COUNTIF(Y638:AG638,"&gt;0")&gt;7),0,9999))</f>
        <v>4.3046765431475212E-3</v>
      </c>
      <c r="AZ638" s="20">
        <f>IF(AY638=9999,$BO$4,RANK(AY638,$AY$3:$AY$1993,1))</f>
        <v>623</v>
      </c>
      <c r="BA638" s="20">
        <f>LOG((IFERROR(SUM(AH638:AP638)/COUNTIF(AH638:AP638, "&gt;0"),0.1))/(IFERROR(SUM(Y638:AG638)/COUNTIF(Y638:AG638, "&gt;0"),0.1)),2)</f>
        <v>1.2162733539037009</v>
      </c>
      <c r="BB638" s="21">
        <f>SUM(COUNTIF(AH638:AP638, "&gt;0"), COUNTIF(Y638:AG638, "&gt;0"))</f>
        <v>18</v>
      </c>
      <c r="BC638" s="22">
        <f>$BQ$3*AZ638/$BO$4</f>
        <v>3.1306532663316587E-3</v>
      </c>
      <c r="BD638" s="22" t="str">
        <f>IF(AY638&lt;BC638,AY638,"ns")</f>
        <v>ns</v>
      </c>
      <c r="BE638" s="23" t="str">
        <f>IF(AND(BD638&lt;0.01,ABS(BA638)&gt;1.5,D638&gt;2), IF(AND(BA638&gt;0,COUNTIF(AH638:AP638,"&gt;0")&gt;7),"IRF4_interactor_Th17", (IF(AND(BA638&lt;0,COUNTIF(Y638:AG638, "&gt;0")&gt;7), "background_significant", "ns"))), "ns")</f>
        <v>ns</v>
      </c>
      <c r="BF638" s="24" t="str">
        <f>IF(OR(AX638 ="IRF4_interactor_Treg", BE638 ="IRF4_interactor_Th17"), LOG((AVERAGE(AH638:AP638)+0.1)/(AVERAGE(P638:X638)+0.1),2),"ns")</f>
        <v>ns</v>
      </c>
      <c r="BG638" s="24">
        <f>IF(AND(AX638="IRF4_interactor_Treg",BE638="IRF4_interactor_Th17"),1,IF(AX638="IRF4_interactor_Treg","IRF4_Treg",IF(BE638="IRF4_interactor_Th17","IRF4_Th17",0)))</f>
        <v>0</v>
      </c>
      <c r="BH638" s="25">
        <f>IFERROR(TTEST(AH638:AP638,P638:X638,2,1),IF(OR(COUNTIF(P638:X638,"&gt;0")&gt;7,COUNTIF(AH638:AP638,"&gt;0")&gt;7),0,9999))</f>
        <v>0.41129323115467564</v>
      </c>
      <c r="BI638" s="25">
        <f>IF(BH638=9999,$BS$5,RANK(BH638,$BH$3:$BH$1993,1))</f>
        <v>1341</v>
      </c>
      <c r="BJ638" s="25">
        <f>$BQ$3*BI638/$BO$5</f>
        <v>6.7353088900050226E-3</v>
      </c>
      <c r="BK638" s="25" t="str">
        <f>IF(BH638&lt;BJ638,BH638,"ns")</f>
        <v>ns</v>
      </c>
      <c r="BL638" s="26">
        <f>SUM(COUNTIF(P638:X638, "&gt;0"), COUNTIF(AH638:AP638, "&gt;0"))</f>
        <v>18</v>
      </c>
    </row>
    <row r="639" spans="1:64">
      <c r="A639" t="s">
        <v>4521</v>
      </c>
      <c r="B639" t="s">
        <v>4522</v>
      </c>
      <c r="C639">
        <v>3.0579800000000001E-2</v>
      </c>
      <c r="D639">
        <v>5</v>
      </c>
      <c r="E639">
        <v>5</v>
      </c>
      <c r="F639">
        <v>0</v>
      </c>
      <c r="G639">
        <v>98617.600000000006</v>
      </c>
      <c r="H639">
        <v>70625.7</v>
      </c>
      <c r="I639">
        <v>34504.5</v>
      </c>
      <c r="J639">
        <v>23180</v>
      </c>
      <c r="K639">
        <v>34275</v>
      </c>
      <c r="L639">
        <v>0</v>
      </c>
      <c r="M639">
        <v>43022.1</v>
      </c>
      <c r="N639">
        <v>0</v>
      </c>
      <c r="O639">
        <v>12761.7</v>
      </c>
      <c r="P639">
        <v>67135.199999999997</v>
      </c>
      <c r="Q639">
        <v>80987.100000000006</v>
      </c>
      <c r="R639">
        <v>68077.899999999994</v>
      </c>
      <c r="S639">
        <v>123665</v>
      </c>
      <c r="T639">
        <v>101366</v>
      </c>
      <c r="U639">
        <v>43233.599999999999</v>
      </c>
      <c r="V639">
        <v>111026</v>
      </c>
      <c r="W639">
        <v>111218</v>
      </c>
      <c r="X639">
        <v>74511.899999999994</v>
      </c>
      <c r="Y639">
        <v>100077</v>
      </c>
      <c r="Z639">
        <v>98562.4</v>
      </c>
      <c r="AA639">
        <v>100092</v>
      </c>
      <c r="AB639">
        <v>50132.9</v>
      </c>
      <c r="AC639">
        <v>60360.5</v>
      </c>
      <c r="AD639">
        <v>30681.1</v>
      </c>
      <c r="AE639">
        <v>49351.1</v>
      </c>
      <c r="AF639">
        <v>58176.800000000003</v>
      </c>
      <c r="AG639">
        <v>70241.3</v>
      </c>
      <c r="AH639">
        <v>311052</v>
      </c>
      <c r="AI639">
        <v>275379</v>
      </c>
      <c r="AJ639">
        <v>317618</v>
      </c>
      <c r="AK639">
        <v>54749.9</v>
      </c>
      <c r="AL639">
        <v>41578.199999999997</v>
      </c>
      <c r="AM639">
        <v>75615.100000000006</v>
      </c>
      <c r="AN639">
        <v>169896</v>
      </c>
      <c r="AO639">
        <v>270123</v>
      </c>
      <c r="AP639">
        <v>188263</v>
      </c>
      <c r="AR639" s="16">
        <f>IFERROR(TTEST(G639:O639,P639:X639,2,1),IF(OR(COUNTIF(P639:X639,"&gt;0")&gt;7,COUNTIF(G639:O639,"&gt;0")&gt;7),0,9999))</f>
        <v>7.9684566780401176E-3</v>
      </c>
      <c r="AS639" s="16">
        <f>IF(AR639=9999,$BO$3,RANK(AR639,$AR$3:$AR$1993,1))</f>
        <v>627</v>
      </c>
      <c r="AT639" s="16">
        <f>LOG((IFERROR(SUM(P639:X639)/COUNTIF(P639:X639, "&gt;0"),0.1))/(IFERROR(SUM(G639:O639)/COUNTIF(G639:O639, "&gt;0"),0.1)),2)</f>
        <v>0.9387382429375557</v>
      </c>
      <c r="AU639" s="17">
        <f>SUM(COUNTIF(P639:X639, "&gt;0"), COUNTIF(G639:O639, "&gt;0"))</f>
        <v>16</v>
      </c>
      <c r="AV639" s="18">
        <f>$BQ$3*AS639/$BO$3</f>
        <v>3.1539235412474851E-3</v>
      </c>
      <c r="AW639" s="18" t="str">
        <f>IF(AR639&lt;AV639,AR639,"ns")</f>
        <v>ns</v>
      </c>
      <c r="AX639" s="19" t="str">
        <f>IF(AND(AW639&lt;0.01,ABS(AT639)&gt;1.5,D639&gt;2), IF(AND(AT639&gt;0,COUNTIF(P639:X639,"&gt;0")&gt;7),"IRF4_interactor_Treg", (IF(AND(AT639&lt;0,COUNTIF(G639:O639, "&gt;0")&gt;7), "background_significant", "ns"))), "ns")</f>
        <v>ns</v>
      </c>
      <c r="AY639" s="20">
        <f>IFERROR(TTEST(Y639:AG639,AH639:AP639,2,1),IF(OR(COUNTIF(AH639:AP639,"&gt;0")&gt;7,COUNTIF(Y639:AG639,"&gt;0")&gt;7),0,9999))</f>
        <v>4.3083389751355271E-3</v>
      </c>
      <c r="AZ639" s="20">
        <f>IF(AY639=9999,$BO$4,RANK(AY639,$AY$3:$AY$1993,1))</f>
        <v>624</v>
      </c>
      <c r="BA639" s="20">
        <f>LOG((IFERROR(SUM(AH639:AP639)/COUNTIF(AH639:AP639, "&gt;0"),0.1))/(IFERROR(SUM(Y639:AG639)/COUNTIF(Y639:AG639, "&gt;0"),0.1)),2)</f>
        <v>1.4642373904745116</v>
      </c>
      <c r="BB639" s="21">
        <f>SUM(COUNTIF(AH639:AP639, "&gt;0"), COUNTIF(Y639:AG639, "&gt;0"))</f>
        <v>18</v>
      </c>
      <c r="BC639" s="22">
        <f>$BQ$3*AZ639/$BO$4</f>
        <v>3.1356783919597991E-3</v>
      </c>
      <c r="BD639" s="22" t="str">
        <f>IF(AY639&lt;BC639,AY639,"ns")</f>
        <v>ns</v>
      </c>
      <c r="BE639" s="23" t="str">
        <f>IF(AND(BD639&lt;0.01,ABS(BA639)&gt;1.5,D639&gt;2), IF(AND(BA639&gt;0,COUNTIF(AH639:AP639,"&gt;0")&gt;7),"IRF4_interactor_Th17", (IF(AND(BA639&lt;0,COUNTIF(Y639:AG639, "&gt;0")&gt;7), "background_significant", "ns"))), "ns")</f>
        <v>ns</v>
      </c>
      <c r="BF639" s="24" t="str">
        <f>IF(OR(AX639 ="IRF4_interactor_Treg", BE639 ="IRF4_interactor_Th17"), LOG((AVERAGE(AH639:AP639)+0.1)/(AVERAGE(P639:X639)+0.1),2),"ns")</f>
        <v>ns</v>
      </c>
      <c r="BG639" s="24">
        <f>IF(AND(AX639="IRF4_interactor_Treg",BE639="IRF4_interactor_Th17"),1,IF(AX639="IRF4_interactor_Treg","IRF4_Treg",IF(BE639="IRF4_interactor_Th17","IRF4_Th17",0)))</f>
        <v>0</v>
      </c>
      <c r="BH639" s="25">
        <f>IFERROR(TTEST(AH639:AP639,P639:X639,2,1),IF(OR(COUNTIF(P639:X639,"&gt;0")&gt;7,COUNTIF(AH639:AP639,"&gt;0")&gt;7),0,9999))</f>
        <v>3.3849323615068226E-2</v>
      </c>
      <c r="BI639" s="25">
        <f>IF(BH639=9999,$BS$5,RANK(BH639,$BH$3:$BH$1993,1))</f>
        <v>384</v>
      </c>
      <c r="BJ639" s="25">
        <f>$BQ$3*BI639/$BO$5</f>
        <v>1.9286790557508789E-3</v>
      </c>
      <c r="BK639" s="25" t="str">
        <f>IF(BH639&lt;BJ639,BH639,"ns")</f>
        <v>ns</v>
      </c>
      <c r="BL639" s="26">
        <f>SUM(COUNTIF(P639:X639, "&gt;0"), COUNTIF(AH639:AP639, "&gt;0"))</f>
        <v>18</v>
      </c>
    </row>
    <row r="640" spans="1:64">
      <c r="A640" t="s">
        <v>4225</v>
      </c>
      <c r="B640" t="s">
        <v>4226</v>
      </c>
      <c r="C640">
        <v>3.9037099999999998E-2</v>
      </c>
      <c r="D640">
        <v>3</v>
      </c>
      <c r="E640">
        <v>2</v>
      </c>
      <c r="F640">
        <v>1</v>
      </c>
      <c r="G640">
        <v>38853.5</v>
      </c>
      <c r="H640">
        <v>19612</v>
      </c>
      <c r="I640">
        <v>0</v>
      </c>
      <c r="J640">
        <v>20134.099999999999</v>
      </c>
      <c r="K640">
        <v>21889.1</v>
      </c>
      <c r="L640">
        <v>49416.800000000003</v>
      </c>
      <c r="M640">
        <v>33625.699999999997</v>
      </c>
      <c r="N640">
        <v>42875.4</v>
      </c>
      <c r="O640">
        <v>39054.6</v>
      </c>
      <c r="P640">
        <v>43667.9</v>
      </c>
      <c r="Q640">
        <v>37945.5</v>
      </c>
      <c r="R640">
        <v>43733.4</v>
      </c>
      <c r="S640">
        <v>49558.7</v>
      </c>
      <c r="T640">
        <v>45206.3</v>
      </c>
      <c r="U640">
        <v>45056.7</v>
      </c>
      <c r="V640">
        <v>79544.3</v>
      </c>
      <c r="W640">
        <v>78792.100000000006</v>
      </c>
      <c r="X640">
        <v>72648.399999999994</v>
      </c>
      <c r="Y640">
        <v>45116.1</v>
      </c>
      <c r="Z640">
        <v>28053.599999999999</v>
      </c>
      <c r="AA640">
        <v>55330.8</v>
      </c>
      <c r="AB640">
        <v>43064.1</v>
      </c>
      <c r="AC640">
        <v>30550.9</v>
      </c>
      <c r="AD640">
        <v>42784.9</v>
      </c>
      <c r="AE640">
        <v>37882.6</v>
      </c>
      <c r="AF640">
        <v>29752.7</v>
      </c>
      <c r="AG640">
        <v>22107.599999999999</v>
      </c>
      <c r="AH640">
        <v>51099.4</v>
      </c>
      <c r="AI640">
        <v>59600.5</v>
      </c>
      <c r="AJ640">
        <v>63048.2</v>
      </c>
      <c r="AK640">
        <v>43874.5</v>
      </c>
      <c r="AL640">
        <v>49874.9</v>
      </c>
      <c r="AM640">
        <v>54202.2</v>
      </c>
      <c r="AN640">
        <v>47050</v>
      </c>
      <c r="AO640">
        <v>38327.699999999997</v>
      </c>
      <c r="AP640">
        <v>32861.300000000003</v>
      </c>
      <c r="AR640" s="16">
        <f>IFERROR(TTEST(G640:O640,P640:X640,2,1),IF(OR(COUNTIF(P640:X640,"&gt;0")&gt;7,COUNTIF(G640:O640,"&gt;0")&gt;7),0,9999))</f>
        <v>1.9469646394443814E-3</v>
      </c>
      <c r="AS640" s="16">
        <f>IF(AR640=9999,$BO$3,RANK(AR640,$AR$3:$AR$1993,1))</f>
        <v>391</v>
      </c>
      <c r="AT640" s="16">
        <f>LOG((IFERROR(SUM(P640:X640)/COUNTIF(P640:X640, "&gt;0"),0.1))/(IFERROR(SUM(G640:O640)/COUNTIF(G640:O640, "&gt;0"),0.1)),2)</f>
        <v>0.73235993666326205</v>
      </c>
      <c r="AU640" s="17">
        <f>SUM(COUNTIF(P640:X640, "&gt;0"), COUNTIF(G640:O640, "&gt;0"))</f>
        <v>17</v>
      </c>
      <c r="AV640" s="18">
        <f>$BQ$3*AS640/$BO$3</f>
        <v>1.9668008048289738E-3</v>
      </c>
      <c r="AW640" s="18">
        <f>IF(AR640&lt;AV640,AR640,"ns")</f>
        <v>1.9469646394443814E-3</v>
      </c>
      <c r="AX640" s="19" t="str">
        <f>IF(AND(AW640&lt;0.01,ABS(AT640)&gt;1.5,D640&gt;2), IF(AND(AT640&gt;0,COUNTIF(P640:X640,"&gt;0")&gt;7),"IRF4_interactor_Treg", (IF(AND(AT640&lt;0,COUNTIF(G640:O640, "&gt;0")&gt;7), "background_significant", "ns"))), "ns")</f>
        <v>ns</v>
      </c>
      <c r="AY640" s="20">
        <f>IFERROR(TTEST(Y640:AG640,AH640:AP640,2,1),IF(OR(COUNTIF(AH640:AP640,"&gt;0")&gt;7,COUNTIF(Y640:AG640,"&gt;0")&gt;7),0,9999))</f>
        <v>4.3231085925414707E-3</v>
      </c>
      <c r="AZ640" s="20">
        <f>IF(AY640=9999,$BO$4,RANK(AY640,$AY$3:$AY$1993,1))</f>
        <v>625</v>
      </c>
      <c r="BA640" s="20">
        <f>LOG((IFERROR(SUM(AH640:AP640)/COUNTIF(AH640:AP640, "&gt;0"),0.1))/(IFERROR(SUM(Y640:AG640)/COUNTIF(Y640:AG640, "&gt;0"),0.1)),2)</f>
        <v>0.39467838616173473</v>
      </c>
      <c r="BB640" s="21">
        <f>SUM(COUNTIF(AH640:AP640, "&gt;0"), COUNTIF(Y640:AG640, "&gt;0"))</f>
        <v>18</v>
      </c>
      <c r="BC640" s="22">
        <f>$BQ$3*AZ640/$BO$4</f>
        <v>3.1407035175879399E-3</v>
      </c>
      <c r="BD640" s="22" t="str">
        <f>IF(AY640&lt;BC640,AY640,"ns")</f>
        <v>ns</v>
      </c>
      <c r="BE640" s="23" t="str">
        <f>IF(AND(BD640&lt;0.01,ABS(BA640)&gt;1.5,D640&gt;2), IF(AND(BA640&gt;0,COUNTIF(AH640:AP640,"&gt;0")&gt;7),"IRF4_interactor_Th17", (IF(AND(BA640&lt;0,COUNTIF(Y640:AG640, "&gt;0")&gt;7), "background_significant", "ns"))), "ns")</f>
        <v>ns</v>
      </c>
      <c r="BF640" s="24" t="str">
        <f>IF(OR(AX640 ="IRF4_interactor_Treg", BE640 ="IRF4_interactor_Th17"), LOG((AVERAGE(AH640:AP640)+0.1)/(AVERAGE(P640:X640)+0.1),2),"ns")</f>
        <v>ns</v>
      </c>
      <c r="BG640" s="24">
        <f>IF(AND(AX640="IRF4_interactor_Treg",BE640="IRF4_interactor_Th17"),1,IF(AX640="IRF4_interactor_Treg","IRF4_Treg",IF(BE640="IRF4_interactor_Th17","IRF4_Th17",0)))</f>
        <v>0</v>
      </c>
      <c r="BH640" s="25">
        <f>IFERROR(TTEST(AH640:AP640,P640:X640,2,1),IF(OR(COUNTIF(P640:X640,"&gt;0")&gt;7,COUNTIF(AH640:AP640,"&gt;0")&gt;7),0,9999))</f>
        <v>0.47328825847060496</v>
      </c>
      <c r="BI640" s="25">
        <f>IF(BH640=9999,$BS$5,RANK(BH640,$BH$3:$BH$1993,1))</f>
        <v>1435</v>
      </c>
      <c r="BJ640" s="25">
        <f>$BQ$3*BI640/$BO$5</f>
        <v>7.2074334505273733E-3</v>
      </c>
      <c r="BK640" s="25" t="str">
        <f>IF(BH640&lt;BJ640,BH640,"ns")</f>
        <v>ns</v>
      </c>
      <c r="BL640" s="26">
        <f>SUM(COUNTIF(P640:X640, "&gt;0"), COUNTIF(AH640:AP640, "&gt;0"))</f>
        <v>18</v>
      </c>
    </row>
    <row r="641" spans="1:64">
      <c r="A641" t="s">
        <v>3777</v>
      </c>
      <c r="B641" t="s">
        <v>3778</v>
      </c>
      <c r="C641">
        <v>7.1633199999999997E-4</v>
      </c>
      <c r="D641">
        <v>9</v>
      </c>
      <c r="E641">
        <v>9</v>
      </c>
      <c r="F641">
        <v>0</v>
      </c>
      <c r="G641">
        <v>44581.1</v>
      </c>
      <c r="H641">
        <v>40865.599999999999</v>
      </c>
      <c r="I641">
        <v>63745.9</v>
      </c>
      <c r="J641">
        <v>52061</v>
      </c>
      <c r="K641">
        <v>57860.4</v>
      </c>
      <c r="L641">
        <v>52986.6</v>
      </c>
      <c r="M641">
        <v>58864</v>
      </c>
      <c r="N641">
        <v>45882.1</v>
      </c>
      <c r="O641">
        <v>36409</v>
      </c>
      <c r="P641">
        <v>96152.3</v>
      </c>
      <c r="Q641">
        <v>45322.6</v>
      </c>
      <c r="R641">
        <v>82292.800000000003</v>
      </c>
      <c r="S641">
        <v>83667.100000000006</v>
      </c>
      <c r="T641">
        <v>112869</v>
      </c>
      <c r="U641">
        <v>125946</v>
      </c>
      <c r="V641">
        <v>115781</v>
      </c>
      <c r="W641">
        <v>127776</v>
      </c>
      <c r="X641">
        <v>148532</v>
      </c>
      <c r="Y641">
        <v>122513</v>
      </c>
      <c r="Z641">
        <v>113201</v>
      </c>
      <c r="AA641">
        <v>166798</v>
      </c>
      <c r="AB641">
        <v>117652</v>
      </c>
      <c r="AC641">
        <v>112648</v>
      </c>
      <c r="AD641">
        <v>104324</v>
      </c>
      <c r="AE641">
        <v>90046.6</v>
      </c>
      <c r="AF641">
        <v>138308</v>
      </c>
      <c r="AG641">
        <v>134771</v>
      </c>
      <c r="AH641">
        <v>158506</v>
      </c>
      <c r="AI641">
        <v>168481</v>
      </c>
      <c r="AJ641">
        <v>166538</v>
      </c>
      <c r="AK641">
        <v>132327</v>
      </c>
      <c r="AL641">
        <v>160645</v>
      </c>
      <c r="AM641">
        <v>153858</v>
      </c>
      <c r="AN641">
        <v>188416</v>
      </c>
      <c r="AO641">
        <v>265995</v>
      </c>
      <c r="AP641">
        <v>172201</v>
      </c>
      <c r="AR641" s="16">
        <f>IFERROR(TTEST(G641:O641,P641:X641,2,1),IF(OR(COUNTIF(P641:X641,"&gt;0")&gt;7,COUNTIF(G641:O641,"&gt;0")&gt;7),0,9999))</f>
        <v>1.2076778747207879E-3</v>
      </c>
      <c r="AS641" s="16">
        <f>IF(AR641=9999,$BO$3,RANK(AR641,$AR$3:$AR$1993,1))</f>
        <v>327</v>
      </c>
      <c r="AT641" s="16">
        <f>LOG((IFERROR(SUM(P641:X641)/COUNTIF(P641:X641, "&gt;0"),0.1))/(IFERROR(SUM(G641:O641)/COUNTIF(G641:O641, "&gt;0"),0.1)),2)</f>
        <v>1.0497837585321503</v>
      </c>
      <c r="AU641" s="17">
        <f>SUM(COUNTIF(P641:X641, "&gt;0"), COUNTIF(G641:O641, "&gt;0"))</f>
        <v>18</v>
      </c>
      <c r="AV641" s="18">
        <f>$BQ$3*AS641/$BO$3</f>
        <v>1.6448692152917505E-3</v>
      </c>
      <c r="AW641" s="18">
        <f>IF(AR641&lt;AV641,AR641,"ns")</f>
        <v>1.2076778747207879E-3</v>
      </c>
      <c r="AX641" s="19" t="str">
        <f>IF(AND(AW641&lt;0.01,ABS(AT641)&gt;1.5,D641&gt;2), IF(AND(AT641&gt;0,COUNTIF(P641:X641,"&gt;0")&gt;7),"IRF4_interactor_Treg", (IF(AND(AT641&lt;0,COUNTIF(G641:O641, "&gt;0")&gt;7), "background_significant", "ns"))), "ns")</f>
        <v>ns</v>
      </c>
      <c r="AY641" s="20">
        <f>IFERROR(TTEST(Y641:AG641,AH641:AP641,2,1),IF(OR(COUNTIF(AH641:AP641,"&gt;0")&gt;7,COUNTIF(Y641:AG641,"&gt;0")&gt;7),0,9999))</f>
        <v>4.3264111645492133E-3</v>
      </c>
      <c r="AZ641" s="20">
        <f>IF(AY641=9999,$BO$4,RANK(AY641,$AY$3:$AY$1993,1))</f>
        <v>626</v>
      </c>
      <c r="BA641" s="20">
        <f>LOG((IFERROR(SUM(AH641:AP641)/COUNTIF(AH641:AP641, "&gt;0"),0.1))/(IFERROR(SUM(Y641:AG641)/COUNTIF(Y641:AG641, "&gt;0"),0.1)),2)</f>
        <v>0.51012821520175855</v>
      </c>
      <c r="BB641" s="21">
        <f>SUM(COUNTIF(AH641:AP641, "&gt;0"), COUNTIF(Y641:AG641, "&gt;0"))</f>
        <v>18</v>
      </c>
      <c r="BC641" s="22">
        <f>$BQ$3*AZ641/$BO$4</f>
        <v>3.1457286432160802E-3</v>
      </c>
      <c r="BD641" s="22" t="str">
        <f>IF(AY641&lt;BC641,AY641,"ns")</f>
        <v>ns</v>
      </c>
      <c r="BE641" s="23" t="str">
        <f>IF(AND(BD641&lt;0.01,ABS(BA641)&gt;1.5,D641&gt;2), IF(AND(BA641&gt;0,COUNTIF(AH641:AP641,"&gt;0")&gt;7),"IRF4_interactor_Th17", (IF(AND(BA641&lt;0,COUNTIF(Y641:AG641, "&gt;0")&gt;7), "background_significant", "ns"))), "ns")</f>
        <v>ns</v>
      </c>
      <c r="BF641" s="24" t="str">
        <f>IF(OR(AX641 ="IRF4_interactor_Treg", BE641 ="IRF4_interactor_Th17"), LOG((AVERAGE(AH641:AP641)+0.1)/(AVERAGE(P641:X641)+0.1),2),"ns")</f>
        <v>ns</v>
      </c>
      <c r="BG641" s="24">
        <f>IF(AND(AX641="IRF4_interactor_Treg",BE641="IRF4_interactor_Th17"),1,IF(AX641="IRF4_interactor_Treg","IRF4_Treg",IF(BE641="IRF4_interactor_Th17","IRF4_Th17",0)))</f>
        <v>0</v>
      </c>
      <c r="BH641" s="25">
        <f>IFERROR(TTEST(AH641:AP641,P641:X641,2,1),IF(OR(COUNTIF(P641:X641,"&gt;0")&gt;7,COUNTIF(AH641:AP641,"&gt;0")&gt;7),0,9999))</f>
        <v>7.4907265895633518E-4</v>
      </c>
      <c r="BI641" s="25">
        <f>IF(BH641=9999,$BS$5,RANK(BH641,$BH$3:$BH$1993,1))</f>
        <v>66</v>
      </c>
      <c r="BJ641" s="25">
        <f>$BQ$3*BI641/$BO$5</f>
        <v>3.3149171270718233E-4</v>
      </c>
      <c r="BK641" s="25" t="str">
        <f>IF(BH641&lt;BJ641,BH641,"ns")</f>
        <v>ns</v>
      </c>
      <c r="BL641" s="26">
        <f>SUM(COUNTIF(P641:X641, "&gt;0"), COUNTIF(AH641:AP641, "&gt;0"))</f>
        <v>18</v>
      </c>
    </row>
    <row r="642" spans="1:64">
      <c r="A642" t="s">
        <v>5393</v>
      </c>
      <c r="B642" t="s">
        <v>5394</v>
      </c>
      <c r="C642">
        <v>7.1633199999999997E-4</v>
      </c>
      <c r="D642">
        <v>7</v>
      </c>
      <c r="E642">
        <v>7</v>
      </c>
      <c r="F642">
        <v>0</v>
      </c>
      <c r="G642">
        <v>1451480</v>
      </c>
      <c r="H642">
        <v>1349490</v>
      </c>
      <c r="I642">
        <v>1492450</v>
      </c>
      <c r="J642">
        <v>813086</v>
      </c>
      <c r="K642">
        <v>757005</v>
      </c>
      <c r="L642">
        <v>979278</v>
      </c>
      <c r="M642">
        <v>594867</v>
      </c>
      <c r="N642">
        <v>677731</v>
      </c>
      <c r="O642">
        <v>657884</v>
      </c>
      <c r="P642">
        <v>1187710</v>
      </c>
      <c r="Q642">
        <v>1087960</v>
      </c>
      <c r="R642">
        <v>1151320</v>
      </c>
      <c r="S642">
        <v>1214950</v>
      </c>
      <c r="T642">
        <v>1233200</v>
      </c>
      <c r="U642">
        <v>1329560</v>
      </c>
      <c r="V642">
        <v>1386120</v>
      </c>
      <c r="W642">
        <v>1440230</v>
      </c>
      <c r="X642">
        <v>1541570</v>
      </c>
      <c r="Y642">
        <v>1380950</v>
      </c>
      <c r="Z642">
        <v>1285950</v>
      </c>
      <c r="AA642">
        <v>1513180</v>
      </c>
      <c r="AB642">
        <v>777751</v>
      </c>
      <c r="AC642">
        <v>809923</v>
      </c>
      <c r="AD642">
        <v>929391</v>
      </c>
      <c r="AE642">
        <v>1092720</v>
      </c>
      <c r="AF642">
        <v>1606790</v>
      </c>
      <c r="AG642">
        <v>1654090</v>
      </c>
      <c r="AH642">
        <v>2024410</v>
      </c>
      <c r="AI642">
        <v>2087820</v>
      </c>
      <c r="AJ642">
        <v>2480410</v>
      </c>
      <c r="AK642">
        <v>830277</v>
      </c>
      <c r="AL642">
        <v>753851</v>
      </c>
      <c r="AM642">
        <v>1080490</v>
      </c>
      <c r="AN642">
        <v>2005360</v>
      </c>
      <c r="AO642">
        <v>2646010</v>
      </c>
      <c r="AP642">
        <v>2086180</v>
      </c>
      <c r="AR642" s="16">
        <f>IFERROR(TTEST(G642:O642,P642:X642,2,1),IF(OR(COUNTIF(P642:X642,"&gt;0")&gt;7,COUNTIF(G642:O642,"&gt;0")&gt;7),0,9999))</f>
        <v>9.0645979510598759E-2</v>
      </c>
      <c r="AS642" s="16">
        <f>IF(AR642=9999,$BO$3,RANK(AR642,$AR$3:$AR$1993,1))</f>
        <v>1115</v>
      </c>
      <c r="AT642" s="16">
        <f>LOG((IFERROR(SUM(P642:X642)/COUNTIF(P642:X642, "&gt;0"),0.1))/(IFERROR(SUM(G642:O642)/COUNTIF(G642:O642, "&gt;0"),0.1)),2)</f>
        <v>0.3995287842843232</v>
      </c>
      <c r="AU642" s="17">
        <f>SUM(COUNTIF(P642:X642, "&gt;0"), COUNTIF(G642:O642, "&gt;0"))</f>
        <v>18</v>
      </c>
      <c r="AV642" s="18">
        <f>$BQ$3*AS642/$BO$3</f>
        <v>5.6086519114688128E-3</v>
      </c>
      <c r="AW642" s="18" t="str">
        <f>IF(AR642&lt;AV642,AR642,"ns")</f>
        <v>ns</v>
      </c>
      <c r="AX642" s="19" t="str">
        <f>IF(AND(AW642&lt;0.01,ABS(AT642)&gt;1.5,D642&gt;2), IF(AND(AT642&gt;0,COUNTIF(P642:X642,"&gt;0")&gt;7),"IRF4_interactor_Treg", (IF(AND(AT642&lt;0,COUNTIF(G642:O642, "&gt;0")&gt;7), "background_significant", "ns"))), "ns")</f>
        <v>ns</v>
      </c>
      <c r="AY642" s="20">
        <f>IFERROR(TTEST(Y642:AG642,AH642:AP642,2,1),IF(OR(COUNTIF(AH642:AP642,"&gt;0")&gt;7,COUNTIF(Y642:AG642,"&gt;0")&gt;7),0,9999))</f>
        <v>4.3406946845353954E-3</v>
      </c>
      <c r="AZ642" s="20">
        <f>IF(AY642=9999,$BO$4,RANK(AY642,$AY$3:$AY$1993,1))</f>
        <v>627</v>
      </c>
      <c r="BA642" s="20">
        <f>LOG((IFERROR(SUM(AH642:AP642)/COUNTIF(AH642:AP642, "&gt;0"),0.1))/(IFERROR(SUM(Y642:AG642)/COUNTIF(Y642:AG642, "&gt;0"),0.1)),2)</f>
        <v>0.53346004058473506</v>
      </c>
      <c r="BB642" s="21">
        <f>SUM(COUNTIF(AH642:AP642, "&gt;0"), COUNTIF(Y642:AG642, "&gt;0"))</f>
        <v>18</v>
      </c>
      <c r="BC642" s="22">
        <f>$BQ$3*AZ642/$BO$4</f>
        <v>3.1507537688442214E-3</v>
      </c>
      <c r="BD642" s="22" t="str">
        <f>IF(AY642&lt;BC642,AY642,"ns")</f>
        <v>ns</v>
      </c>
      <c r="BE642" s="23" t="str">
        <f>IF(AND(BD642&lt;0.01,ABS(BA642)&gt;1.5,D642&gt;2), IF(AND(BA642&gt;0,COUNTIF(AH642:AP642,"&gt;0")&gt;7),"IRF4_interactor_Th17", (IF(AND(BA642&lt;0,COUNTIF(Y642:AG642, "&gt;0")&gt;7), "background_significant", "ns"))), "ns")</f>
        <v>ns</v>
      </c>
      <c r="BF642" s="24" t="str">
        <f>IF(OR(AX642 ="IRF4_interactor_Treg", BE642 ="IRF4_interactor_Th17"), LOG((AVERAGE(AH642:AP642)+0.1)/(AVERAGE(P642:X642)+0.1),2),"ns")</f>
        <v>ns</v>
      </c>
      <c r="BG642" s="24">
        <f>IF(AND(AX642="IRF4_interactor_Treg",BE642="IRF4_interactor_Th17"),1,IF(AX642="IRF4_interactor_Treg","IRF4_Treg",IF(BE642="IRF4_interactor_Th17","IRF4_Th17",0)))</f>
        <v>0</v>
      </c>
      <c r="BH642" s="25">
        <f>IFERROR(TTEST(AH642:AP642,P642:X642,2,1),IF(OR(COUNTIF(P642:X642,"&gt;0")&gt;7,COUNTIF(AH642:AP642,"&gt;0")&gt;7),0,9999))</f>
        <v>6.6810315153114266E-2</v>
      </c>
      <c r="BI642" s="25">
        <f>IF(BH642=9999,$BS$5,RANK(BH642,$BH$3:$BH$1993,1))</f>
        <v>535</v>
      </c>
      <c r="BJ642" s="25">
        <f>$BQ$3*BI642/$BO$5</f>
        <v>2.6870919136112508E-3</v>
      </c>
      <c r="BK642" s="25" t="str">
        <f>IF(BH642&lt;BJ642,BH642,"ns")</f>
        <v>ns</v>
      </c>
      <c r="BL642" s="26">
        <f>SUM(COUNTIF(P642:X642, "&gt;0"), COUNTIF(AH642:AP642, "&gt;0"))</f>
        <v>18</v>
      </c>
    </row>
    <row r="643" spans="1:64">
      <c r="A643" t="s">
        <v>2163</v>
      </c>
      <c r="B643" t="s">
        <v>2164</v>
      </c>
      <c r="C643">
        <v>1.8606299999999999E-2</v>
      </c>
      <c r="D643">
        <v>3</v>
      </c>
      <c r="E643">
        <v>3</v>
      </c>
      <c r="F643">
        <v>0</v>
      </c>
      <c r="G643">
        <v>620381</v>
      </c>
      <c r="H643">
        <v>516270</v>
      </c>
      <c r="I643">
        <v>555698</v>
      </c>
      <c r="J643">
        <v>80424.7</v>
      </c>
      <c r="K643">
        <v>111381</v>
      </c>
      <c r="L643">
        <v>149121</v>
      </c>
      <c r="M643">
        <v>203752</v>
      </c>
      <c r="N643">
        <v>270142</v>
      </c>
      <c r="O643">
        <v>85337.2</v>
      </c>
      <c r="P643">
        <v>475466</v>
      </c>
      <c r="Q643">
        <v>553955</v>
      </c>
      <c r="R643">
        <v>415555</v>
      </c>
      <c r="S643">
        <v>454510</v>
      </c>
      <c r="T643">
        <v>413401</v>
      </c>
      <c r="U643">
        <v>221849</v>
      </c>
      <c r="V643">
        <v>502327</v>
      </c>
      <c r="W643">
        <v>718853</v>
      </c>
      <c r="X643">
        <v>674215</v>
      </c>
      <c r="Y643">
        <v>756041</v>
      </c>
      <c r="Z643">
        <v>591292</v>
      </c>
      <c r="AA643">
        <v>510427</v>
      </c>
      <c r="AB643">
        <v>240607</v>
      </c>
      <c r="AC643">
        <v>251098</v>
      </c>
      <c r="AD643">
        <v>238143</v>
      </c>
      <c r="AE643">
        <v>79431.100000000006</v>
      </c>
      <c r="AF643">
        <v>302184</v>
      </c>
      <c r="AG643">
        <v>250531</v>
      </c>
      <c r="AH643">
        <v>679174</v>
      </c>
      <c r="AI643">
        <v>743862</v>
      </c>
      <c r="AJ643">
        <v>757996</v>
      </c>
      <c r="AK643">
        <v>420199</v>
      </c>
      <c r="AL643">
        <v>372267</v>
      </c>
      <c r="AM643">
        <v>526309</v>
      </c>
      <c r="AN643">
        <v>475946</v>
      </c>
      <c r="AO643">
        <v>555415</v>
      </c>
      <c r="AP643">
        <v>314528</v>
      </c>
      <c r="AR643" s="16">
        <f>IFERROR(TTEST(G643:O643,P643:X643,2,1),IF(OR(COUNTIF(P643:X643,"&gt;0")&gt;7,COUNTIF(G643:O643,"&gt;0")&gt;7),0,9999))</f>
        <v>4.621423128032915E-2</v>
      </c>
      <c r="AS643" s="16">
        <f>IF(AR643=9999,$BO$3,RANK(AR643,$AR$3:$AR$1993,1))</f>
        <v>957</v>
      </c>
      <c r="AT643" s="16">
        <f>LOG((IFERROR(SUM(P643:X643)/COUNTIF(P643:X643, "&gt;0"),0.1))/(IFERROR(SUM(G643:O643)/COUNTIF(G643:O643, "&gt;0"),0.1)),2)</f>
        <v>0.77300153143731221</v>
      </c>
      <c r="AU643" s="17">
        <f>SUM(COUNTIF(P643:X643, "&gt;0"), COUNTIF(G643:O643, "&gt;0"))</f>
        <v>18</v>
      </c>
      <c r="AV643" s="18">
        <f>$BQ$3*AS643/$BO$3</f>
        <v>4.8138832997987931E-3</v>
      </c>
      <c r="AW643" s="18" t="str">
        <f>IF(AR643&lt;AV643,AR643,"ns")</f>
        <v>ns</v>
      </c>
      <c r="AX643" s="19" t="str">
        <f>IF(AND(AW643&lt;0.01,ABS(AT643)&gt;1.5,D643&gt;2), IF(AND(AT643&gt;0,COUNTIF(P643:X643,"&gt;0")&gt;7),"IRF4_interactor_Treg", (IF(AND(AT643&lt;0,COUNTIF(G643:O643, "&gt;0")&gt;7), "background_significant", "ns"))), "ns")</f>
        <v>ns</v>
      </c>
      <c r="AY643" s="20">
        <f>IFERROR(TTEST(Y643:AG643,AH643:AP643,2,1),IF(OR(COUNTIF(AH643:AP643,"&gt;0")&gt;7,COUNTIF(Y643:AG643,"&gt;0")&gt;7),0,9999))</f>
        <v>4.3569901222435146E-3</v>
      </c>
      <c r="AZ643" s="20">
        <f>IF(AY643=9999,$BO$4,RANK(AY643,$AY$3:$AY$1993,1))</f>
        <v>628</v>
      </c>
      <c r="BA643" s="20">
        <f>LOG((IFERROR(SUM(AH643:AP643)/COUNTIF(AH643:AP643, "&gt;0"),0.1))/(IFERROR(SUM(Y643:AG643)/COUNTIF(Y643:AG643, "&gt;0"),0.1)),2)</f>
        <v>0.58975338796806542</v>
      </c>
      <c r="BB643" s="21">
        <f>SUM(COUNTIF(AH643:AP643, "&gt;0"), COUNTIF(Y643:AG643, "&gt;0"))</f>
        <v>18</v>
      </c>
      <c r="BC643" s="22">
        <f>$BQ$3*AZ643/$BO$4</f>
        <v>3.1557788944723618E-3</v>
      </c>
      <c r="BD643" s="22" t="str">
        <f>IF(AY643&lt;BC643,AY643,"ns")</f>
        <v>ns</v>
      </c>
      <c r="BE643" s="23" t="str">
        <f>IF(AND(BD643&lt;0.01,ABS(BA643)&gt;1.5,D643&gt;2), IF(AND(BA643&gt;0,COUNTIF(AH643:AP643,"&gt;0")&gt;7),"IRF4_interactor_Th17", (IF(AND(BA643&lt;0,COUNTIF(Y643:AG643, "&gt;0")&gt;7), "background_significant", "ns"))), "ns")</f>
        <v>ns</v>
      </c>
      <c r="BF643" s="24" t="str">
        <f>IF(OR(AX643 ="IRF4_interactor_Treg", BE643 ="IRF4_interactor_Th17"), LOG((AVERAGE(AH643:AP643)+0.1)/(AVERAGE(P643:X643)+0.1),2),"ns")</f>
        <v>ns</v>
      </c>
      <c r="BG643" s="24">
        <f>IF(AND(AX643="IRF4_interactor_Treg",BE643="IRF4_interactor_Th17"),1,IF(AX643="IRF4_interactor_Treg","IRF4_Treg",IF(BE643="IRF4_interactor_Th17","IRF4_Th17",0)))</f>
        <v>0</v>
      </c>
      <c r="BH643" s="25">
        <f>IFERROR(TTEST(AH643:AP643,P643:X643,2,1),IF(OR(COUNTIF(P643:X643,"&gt;0")&gt;7,COUNTIF(AH643:AP643,"&gt;0")&gt;7),0,9999))</f>
        <v>0.56581422299993611</v>
      </c>
      <c r="BI643" s="25">
        <f>IF(BH643=9999,$BS$5,RANK(BH643,$BH$3:$BH$1993,1))</f>
        <v>1552</v>
      </c>
      <c r="BJ643" s="25">
        <f>$BQ$3*BI643/$BO$5</f>
        <v>7.795077850326469E-3</v>
      </c>
      <c r="BK643" s="25" t="str">
        <f>IF(BH643&lt;BJ643,BH643,"ns")</f>
        <v>ns</v>
      </c>
      <c r="BL643" s="26">
        <f>SUM(COUNTIF(P643:X643, "&gt;0"), COUNTIF(AH643:AP643, "&gt;0"))</f>
        <v>18</v>
      </c>
    </row>
    <row r="644" spans="1:64">
      <c r="A644" t="s">
        <v>1539</v>
      </c>
      <c r="B644" t="s">
        <v>1540</v>
      </c>
      <c r="C644">
        <v>5.1995600000000003E-2</v>
      </c>
      <c r="D644">
        <v>6</v>
      </c>
      <c r="E644">
        <v>6</v>
      </c>
      <c r="F644">
        <v>0</v>
      </c>
      <c r="G644">
        <v>127395</v>
      </c>
      <c r="H644">
        <v>130176</v>
      </c>
      <c r="I644">
        <v>117382</v>
      </c>
      <c r="J644">
        <v>86681.600000000006</v>
      </c>
      <c r="K644">
        <v>115484</v>
      </c>
      <c r="L644">
        <v>69797.3</v>
      </c>
      <c r="M644">
        <v>81297.5</v>
      </c>
      <c r="N644">
        <v>99793.3</v>
      </c>
      <c r="O644">
        <v>107191</v>
      </c>
      <c r="P644">
        <v>171056</v>
      </c>
      <c r="Q644">
        <v>138686</v>
      </c>
      <c r="R644">
        <v>190284</v>
      </c>
      <c r="S644">
        <v>281034</v>
      </c>
      <c r="T644">
        <v>230793</v>
      </c>
      <c r="U644">
        <v>201214</v>
      </c>
      <c r="V644">
        <v>245552</v>
      </c>
      <c r="W644">
        <v>254814</v>
      </c>
      <c r="X644">
        <v>313534</v>
      </c>
      <c r="Y644">
        <v>183273</v>
      </c>
      <c r="Z644">
        <v>125023</v>
      </c>
      <c r="AA644">
        <v>161553</v>
      </c>
      <c r="AB644">
        <v>119887</v>
      </c>
      <c r="AC644">
        <v>182491</v>
      </c>
      <c r="AD644">
        <v>152533</v>
      </c>
      <c r="AE644">
        <v>45603.9</v>
      </c>
      <c r="AF644">
        <v>0</v>
      </c>
      <c r="AG644">
        <v>53506.400000000001</v>
      </c>
      <c r="AH644">
        <v>274265</v>
      </c>
      <c r="AI644">
        <v>296034</v>
      </c>
      <c r="AJ644">
        <v>354310</v>
      </c>
      <c r="AK644">
        <v>210748</v>
      </c>
      <c r="AL644">
        <v>190703</v>
      </c>
      <c r="AM644">
        <v>123174</v>
      </c>
      <c r="AN644">
        <v>131824</v>
      </c>
      <c r="AO644">
        <v>193466</v>
      </c>
      <c r="AP644">
        <v>159413</v>
      </c>
      <c r="AR644" s="16">
        <f>IFERROR(TTEST(G644:O644,P644:X644,2,1),IF(OR(COUNTIF(P644:X644,"&gt;0")&gt;7,COUNTIF(G644:O644,"&gt;0")&gt;7),0,9999))</f>
        <v>6.71908981233951E-4</v>
      </c>
      <c r="AS644" s="16">
        <f>IF(AR644=9999,$BO$3,RANK(AR644,$AR$3:$AR$1993,1))</f>
        <v>249</v>
      </c>
      <c r="AT644" s="16">
        <f>LOG((IFERROR(SUM(P644:X644)/COUNTIF(P644:X644, "&gt;0"),0.1))/(IFERROR(SUM(G644:O644)/COUNTIF(G644:O644, "&gt;0"),0.1)),2)</f>
        <v>1.1159793143638914</v>
      </c>
      <c r="AU644" s="17">
        <f>SUM(COUNTIF(P644:X644, "&gt;0"), COUNTIF(G644:O644, "&gt;0"))</f>
        <v>18</v>
      </c>
      <c r="AV644" s="18">
        <f>$BQ$3*AS644/$BO$3</f>
        <v>1.2525150905432596E-3</v>
      </c>
      <c r="AW644" s="18">
        <f>IF(AR644&lt;AV644,AR644,"ns")</f>
        <v>6.71908981233951E-4</v>
      </c>
      <c r="AX644" s="19" t="str">
        <f>IF(AND(AW644&lt;0.01,ABS(AT644)&gt;1.5,D644&gt;2), IF(AND(AT644&gt;0,COUNTIF(P644:X644,"&gt;0")&gt;7),"IRF4_interactor_Treg", (IF(AND(AT644&lt;0,COUNTIF(G644:O644, "&gt;0")&gt;7), "background_significant", "ns"))), "ns")</f>
        <v>ns</v>
      </c>
      <c r="AY644" s="20">
        <f>IFERROR(TTEST(Y644:AG644,AH644:AP644,2,1),IF(OR(COUNTIF(AH644:AP644,"&gt;0")&gt;7,COUNTIF(Y644:AG644,"&gt;0")&gt;7),0,9999))</f>
        <v>4.4208819174966748E-3</v>
      </c>
      <c r="AZ644" s="20">
        <f>IF(AY644=9999,$BO$4,RANK(AY644,$AY$3:$AY$1993,1))</f>
        <v>629</v>
      </c>
      <c r="BA644" s="20">
        <f>LOG((IFERROR(SUM(AH644:AP644)/COUNTIF(AH644:AP644, "&gt;0"),0.1))/(IFERROR(SUM(Y644:AG644)/COUNTIF(Y644:AG644, "&gt;0"),0.1)),2)</f>
        <v>0.74758282506811857</v>
      </c>
      <c r="BB644" s="21">
        <f>SUM(COUNTIF(AH644:AP644, "&gt;0"), COUNTIF(Y644:AG644, "&gt;0"))</f>
        <v>17</v>
      </c>
      <c r="BC644" s="22">
        <f>$BQ$3*AZ644/$BO$4</f>
        <v>3.1608040201005026E-3</v>
      </c>
      <c r="BD644" s="22" t="str">
        <f>IF(AY644&lt;BC644,AY644,"ns")</f>
        <v>ns</v>
      </c>
      <c r="BE644" s="23" t="str">
        <f>IF(AND(BD644&lt;0.01,ABS(BA644)&gt;1.5,D644&gt;2), IF(AND(BA644&gt;0,COUNTIF(AH644:AP644,"&gt;0")&gt;7),"IRF4_interactor_Th17", (IF(AND(BA644&lt;0,COUNTIF(Y644:AG644, "&gt;0")&gt;7), "background_significant", "ns"))), "ns")</f>
        <v>ns</v>
      </c>
      <c r="BF644" s="24" t="str">
        <f>IF(OR(AX644 ="IRF4_interactor_Treg", BE644 ="IRF4_interactor_Th17"), LOG((AVERAGE(AH644:AP644)+0.1)/(AVERAGE(P644:X644)+0.1),2),"ns")</f>
        <v>ns</v>
      </c>
      <c r="BG644" s="24">
        <f>IF(AND(AX644="IRF4_interactor_Treg",BE644="IRF4_interactor_Th17"),1,IF(AX644="IRF4_interactor_Treg","IRF4_Treg",IF(BE644="IRF4_interactor_Th17","IRF4_Th17",0)))</f>
        <v>0</v>
      </c>
      <c r="BH644" s="25">
        <f>IFERROR(TTEST(AH644:AP644,P644:X644,2,1),IF(OR(COUNTIF(P644:X644,"&gt;0")&gt;7,COUNTIF(AH644:AP644,"&gt;0")&gt;7),0,9999))</f>
        <v>0.80197294328746649</v>
      </c>
      <c r="BI644" s="25">
        <f>IF(BH644=9999,$BS$5,RANK(BH644,$BH$3:$BH$1993,1))</f>
        <v>1794</v>
      </c>
      <c r="BJ644" s="25">
        <f>$BQ$3*BI644/$BO$5</f>
        <v>9.0105474635861389E-3</v>
      </c>
      <c r="BK644" s="25" t="str">
        <f>IF(BH644&lt;BJ644,BH644,"ns")</f>
        <v>ns</v>
      </c>
      <c r="BL644" s="26">
        <f>SUM(COUNTIF(P644:X644, "&gt;0"), COUNTIF(AH644:AP644, "&gt;0"))</f>
        <v>18</v>
      </c>
    </row>
    <row r="645" spans="1:64" ht="59" customHeight="1">
      <c r="A645" t="s">
        <v>3567</v>
      </c>
      <c r="B645" t="s">
        <v>3568</v>
      </c>
      <c r="C645">
        <v>1.0983E-3</v>
      </c>
      <c r="D645">
        <v>3</v>
      </c>
      <c r="E645">
        <v>3</v>
      </c>
      <c r="F645">
        <v>0</v>
      </c>
      <c r="G645">
        <v>31033.4</v>
      </c>
      <c r="H645">
        <v>45341.3</v>
      </c>
      <c r="I645">
        <v>44851.7</v>
      </c>
      <c r="J645">
        <v>50296.5</v>
      </c>
      <c r="K645">
        <v>36015.1</v>
      </c>
      <c r="L645">
        <v>38142.1</v>
      </c>
      <c r="M645">
        <v>28408.5</v>
      </c>
      <c r="N645">
        <v>24671.599999999999</v>
      </c>
      <c r="O645">
        <v>27027.7</v>
      </c>
      <c r="P645">
        <v>61223.4</v>
      </c>
      <c r="Q645">
        <v>63705.2</v>
      </c>
      <c r="R645">
        <v>89285.8</v>
      </c>
      <c r="S645">
        <v>90028.9</v>
      </c>
      <c r="T645">
        <v>64435.3</v>
      </c>
      <c r="U645">
        <v>96639.4</v>
      </c>
      <c r="V645">
        <v>99320</v>
      </c>
      <c r="W645">
        <v>121631</v>
      </c>
      <c r="X645">
        <v>122614</v>
      </c>
      <c r="Y645">
        <v>54571.8</v>
      </c>
      <c r="Z645">
        <v>74615.600000000006</v>
      </c>
      <c r="AA645">
        <v>89683.1</v>
      </c>
      <c r="AB645">
        <v>24966.3</v>
      </c>
      <c r="AC645">
        <v>45290.5</v>
      </c>
      <c r="AD645">
        <v>22703.3</v>
      </c>
      <c r="AE645">
        <v>0</v>
      </c>
      <c r="AF645">
        <v>22093.9</v>
      </c>
      <c r="AG645">
        <v>15360.2</v>
      </c>
      <c r="AH645">
        <v>83984.5</v>
      </c>
      <c r="AI645">
        <v>77818.3</v>
      </c>
      <c r="AJ645">
        <v>83877.100000000006</v>
      </c>
      <c r="AK645">
        <v>36354</v>
      </c>
      <c r="AL645">
        <v>70367.7</v>
      </c>
      <c r="AM645">
        <v>60305.5</v>
      </c>
      <c r="AN645">
        <v>41450.199999999997</v>
      </c>
      <c r="AO645">
        <v>68408.100000000006</v>
      </c>
      <c r="AP645">
        <v>34735.5</v>
      </c>
      <c r="AR645" s="16">
        <f>IFERROR(TTEST(G645:O645,P645:X645,2,1),IF(OR(COUNTIF(P645:X645,"&gt;0")&gt;7,COUNTIF(G645:O645,"&gt;0")&gt;7),0,9999))</f>
        <v>5.232864681175047E-4</v>
      </c>
      <c r="AS645" s="16">
        <f>IF(AR645=9999,$BO$3,RANK(AR645,$AR$3:$AR$1993,1))</f>
        <v>219</v>
      </c>
      <c r="AT645" s="16">
        <f>LOG((IFERROR(SUM(P645:X645)/COUNTIF(P645:X645, "&gt;0"),0.1))/(IFERROR(SUM(G645:O645)/COUNTIF(G645:O645, "&gt;0"),0.1)),2)</f>
        <v>1.3119980185804347</v>
      </c>
      <c r="AU645" s="17">
        <f>SUM(COUNTIF(P645:X645, "&gt;0"), COUNTIF(G645:O645, "&gt;0"))</f>
        <v>18</v>
      </c>
      <c r="AV645" s="18">
        <f>$BQ$3*AS645/$BO$3</f>
        <v>1.1016096579476861E-3</v>
      </c>
      <c r="AW645" s="18">
        <f>IF(AR645&lt;AV645,AR645,"ns")</f>
        <v>5.232864681175047E-4</v>
      </c>
      <c r="AX645" s="19" t="str">
        <f>IF(AND(AW645&lt;0.01,ABS(AT645)&gt;1.5,D645&gt;2), IF(AND(AT645&gt;0,COUNTIF(P645:X645,"&gt;0")&gt;7),"IRF4_interactor_Treg", (IF(AND(AT645&lt;0,COUNTIF(G645:O645, "&gt;0")&gt;7), "background_significant", "ns"))), "ns")</f>
        <v>ns</v>
      </c>
      <c r="AY645" s="20">
        <f>IFERROR(TTEST(Y645:AG645,AH645:AP645,2,1),IF(OR(COUNTIF(AH645:AP645,"&gt;0")&gt;7,COUNTIF(Y645:AG645,"&gt;0")&gt;7),0,9999))</f>
        <v>4.4631187745388448E-3</v>
      </c>
      <c r="AZ645" s="20">
        <f>IF(AY645=9999,$BO$4,RANK(AY645,$AY$3:$AY$1993,1))</f>
        <v>630</v>
      </c>
      <c r="BA645" s="20">
        <f>LOG((IFERROR(SUM(AH645:AP645)/COUNTIF(AH645:AP645, "&gt;0"),0.1))/(IFERROR(SUM(Y645:AG645)/COUNTIF(Y645:AG645, "&gt;0"),0.1)),2)</f>
        <v>0.50412803324205913</v>
      </c>
      <c r="BB645" s="21">
        <f>SUM(COUNTIF(AH645:AP645, "&gt;0"), COUNTIF(Y645:AG645, "&gt;0"))</f>
        <v>17</v>
      </c>
      <c r="BC645" s="22">
        <f>$BQ$3*AZ645/$BO$4</f>
        <v>3.1658291457286433E-3</v>
      </c>
      <c r="BD645" s="22" t="str">
        <f>IF(AY645&lt;BC645,AY645,"ns")</f>
        <v>ns</v>
      </c>
      <c r="BE645" s="23" t="str">
        <f>IF(AND(BD645&lt;0.01,ABS(BA645)&gt;1.5,D645&gt;2), IF(AND(BA645&gt;0,COUNTIF(AH645:AP645,"&gt;0")&gt;7),"IRF4_interactor_Th17", (IF(AND(BA645&lt;0,COUNTIF(Y645:AG645, "&gt;0")&gt;7), "background_significant", "ns"))), "ns")</f>
        <v>ns</v>
      </c>
      <c r="BF645" s="24" t="str">
        <f>IF(OR(AX645 ="IRF4_interactor_Treg", BE645 ="IRF4_interactor_Th17"), LOG((AVERAGE(AH645:AP645)+0.1)/(AVERAGE(P645:X645)+0.1),2),"ns")</f>
        <v>ns</v>
      </c>
      <c r="BG645" s="24">
        <f>IF(AND(AX645="IRF4_interactor_Treg",BE645="IRF4_interactor_Th17"),1,IF(AX645="IRF4_interactor_Treg","IRF4_Treg",IF(BE645="IRF4_interactor_Th17","IRF4_Th17",0)))</f>
        <v>0</v>
      </c>
      <c r="BH645" s="25">
        <f>IFERROR(TTEST(AH645:AP645,P645:X645,2,1),IF(OR(COUNTIF(P645:X645,"&gt;0")&gt;7,COUNTIF(AH645:AP645,"&gt;0")&gt;7),0,9999))</f>
        <v>6.1002416546037316E-2</v>
      </c>
      <c r="BI645" s="25">
        <f>IF(BH645=9999,$BS$5,RANK(BH645,$BH$3:$BH$1993,1))</f>
        <v>511</v>
      </c>
      <c r="BJ645" s="25">
        <f>$BQ$3*BI645/$BO$5</f>
        <v>2.5665494726268209E-3</v>
      </c>
      <c r="BK645" s="25" t="str">
        <f>IF(BH645&lt;BJ645,BH645,"ns")</f>
        <v>ns</v>
      </c>
      <c r="BL645" s="26">
        <f>SUM(COUNTIF(P645:X645, "&gt;0"), COUNTIF(AH645:AP645, "&gt;0"))</f>
        <v>18</v>
      </c>
    </row>
    <row r="646" spans="1:64">
      <c r="A646" t="s">
        <v>5987</v>
      </c>
      <c r="B646" t="s">
        <v>5988</v>
      </c>
      <c r="C646">
        <v>7.1633199999999997E-4</v>
      </c>
      <c r="D646">
        <v>4</v>
      </c>
      <c r="E646">
        <v>4</v>
      </c>
      <c r="F646">
        <v>0</v>
      </c>
      <c r="G646">
        <v>413421</v>
      </c>
      <c r="H646">
        <v>434007</v>
      </c>
      <c r="I646">
        <v>405473</v>
      </c>
      <c r="J646">
        <v>310091</v>
      </c>
      <c r="K646">
        <v>404052</v>
      </c>
      <c r="L646">
        <v>417853</v>
      </c>
      <c r="M646">
        <v>312075</v>
      </c>
      <c r="N646">
        <v>303895</v>
      </c>
      <c r="O646">
        <v>334534</v>
      </c>
      <c r="P646">
        <v>557777</v>
      </c>
      <c r="Q646">
        <v>502557</v>
      </c>
      <c r="R646">
        <v>470077</v>
      </c>
      <c r="S646">
        <v>429321</v>
      </c>
      <c r="T646">
        <v>510571</v>
      </c>
      <c r="U646">
        <v>519106</v>
      </c>
      <c r="V646">
        <v>530968</v>
      </c>
      <c r="W646">
        <v>599285</v>
      </c>
      <c r="X646">
        <v>562168</v>
      </c>
      <c r="Y646">
        <v>590191</v>
      </c>
      <c r="Z646">
        <v>628442</v>
      </c>
      <c r="AA646">
        <v>626874</v>
      </c>
      <c r="AB646">
        <v>438074</v>
      </c>
      <c r="AC646">
        <v>497337</v>
      </c>
      <c r="AD646">
        <v>463676</v>
      </c>
      <c r="AE646">
        <v>327549</v>
      </c>
      <c r="AF646">
        <v>495677</v>
      </c>
      <c r="AG646">
        <v>535349</v>
      </c>
      <c r="AH646">
        <v>584461</v>
      </c>
      <c r="AI646">
        <v>911667</v>
      </c>
      <c r="AJ646">
        <v>840838</v>
      </c>
      <c r="AK646">
        <v>582191</v>
      </c>
      <c r="AL646">
        <v>552180</v>
      </c>
      <c r="AM646">
        <v>590755</v>
      </c>
      <c r="AN646">
        <v>574496</v>
      </c>
      <c r="AO646">
        <v>777985</v>
      </c>
      <c r="AP646">
        <v>534837</v>
      </c>
      <c r="AR646" s="16">
        <f>IFERROR(TTEST(G646:O646,P646:X646,2,1),IF(OR(COUNTIF(P646:X646,"&gt;0")&gt;7,COUNTIF(G646:O646,"&gt;0")&gt;7),0,9999))</f>
        <v>5.0048076889026968E-4</v>
      </c>
      <c r="AS646" s="16">
        <f>IF(AR646=9999,$BO$3,RANK(AR646,$AR$3:$AR$1993,1))</f>
        <v>215</v>
      </c>
      <c r="AT646" s="16">
        <f>LOG((IFERROR(SUM(P646:X646)/COUNTIF(P646:X646, "&gt;0"),0.1))/(IFERROR(SUM(G646:O646)/COUNTIF(G646:O646, "&gt;0"),0.1)),2)</f>
        <v>0.48921232983539553</v>
      </c>
      <c r="AU646" s="17">
        <f>SUM(COUNTIF(P646:X646, "&gt;0"), COUNTIF(G646:O646, "&gt;0"))</f>
        <v>18</v>
      </c>
      <c r="AV646" s="18">
        <f>$BQ$3*AS646/$BO$3</f>
        <v>1.0814889336016097E-3</v>
      </c>
      <c r="AW646" s="18">
        <f>IF(AR646&lt;AV646,AR646,"ns")</f>
        <v>5.0048076889026968E-4</v>
      </c>
      <c r="AX646" s="19" t="str">
        <f>IF(AND(AW646&lt;0.01,ABS(AT646)&gt;1.5,D646&gt;2), IF(AND(AT646&gt;0,COUNTIF(P646:X646,"&gt;0")&gt;7),"IRF4_interactor_Treg", (IF(AND(AT646&lt;0,COUNTIF(G646:O646, "&gt;0")&gt;7), "background_significant", "ns"))), "ns")</f>
        <v>ns</v>
      </c>
      <c r="AY646" s="20">
        <f>IFERROR(TTEST(Y646:AG646,AH646:AP646,2,1),IF(OR(COUNTIF(AH646:AP646,"&gt;0")&gt;7,COUNTIF(Y646:AG646,"&gt;0")&gt;7),0,9999))</f>
        <v>4.4679295523291961E-3</v>
      </c>
      <c r="AZ646" s="20">
        <f>IF(AY646=9999,$BO$4,RANK(AY646,$AY$3:$AY$1993,1))</f>
        <v>631</v>
      </c>
      <c r="BA646" s="20">
        <f>LOG((IFERROR(SUM(AH646:AP646)/COUNTIF(AH646:AP646, "&gt;0"),0.1))/(IFERROR(SUM(Y646:AG646)/COUNTIF(Y646:AG646, "&gt;0"),0.1)),2)</f>
        <v>0.37011919376619967</v>
      </c>
      <c r="BB646" s="21">
        <f>SUM(COUNTIF(AH646:AP646, "&gt;0"), COUNTIF(Y646:AG646, "&gt;0"))</f>
        <v>18</v>
      </c>
      <c r="BC646" s="22">
        <f>$BQ$3*AZ646/$BO$4</f>
        <v>3.1708542713567841E-3</v>
      </c>
      <c r="BD646" s="22" t="str">
        <f>IF(AY646&lt;BC646,AY646,"ns")</f>
        <v>ns</v>
      </c>
      <c r="BE646" s="23" t="str">
        <f>IF(AND(BD646&lt;0.01,ABS(BA646)&gt;1.5,D646&gt;2), IF(AND(BA646&gt;0,COUNTIF(AH646:AP646,"&gt;0")&gt;7),"IRF4_interactor_Th17", (IF(AND(BA646&lt;0,COUNTIF(Y646:AG646, "&gt;0")&gt;7), "background_significant", "ns"))), "ns")</f>
        <v>ns</v>
      </c>
      <c r="BF646" s="24" t="str">
        <f>IF(OR(AX646 ="IRF4_interactor_Treg", BE646 ="IRF4_interactor_Th17"), LOG((AVERAGE(AH646:AP646)+0.1)/(AVERAGE(P646:X646)+0.1),2),"ns")</f>
        <v>ns</v>
      </c>
      <c r="BG646" s="24">
        <f>IF(AND(AX646="IRF4_interactor_Treg",BE646="IRF4_interactor_Th17"),1,IF(AX646="IRF4_interactor_Treg","IRF4_Treg",IF(BE646="IRF4_interactor_Th17","IRF4_Th17",0)))</f>
        <v>0</v>
      </c>
      <c r="BH646" s="25">
        <f>IFERROR(TTEST(AH646:AP646,P646:X646,2,1),IF(OR(COUNTIF(P646:X646,"&gt;0")&gt;7,COUNTIF(AH646:AP646,"&gt;0")&gt;7),0,9999))</f>
        <v>2.5900849595122309E-2</v>
      </c>
      <c r="BI646" s="25">
        <f>IF(BH646=9999,$BS$5,RANK(BH646,$BH$3:$BH$1993,1))</f>
        <v>325</v>
      </c>
      <c r="BJ646" s="25">
        <f>$BQ$3*BI646/$BO$5</f>
        <v>1.6323455549974886E-3</v>
      </c>
      <c r="BK646" s="25" t="str">
        <f>IF(BH646&lt;BJ646,BH646,"ns")</f>
        <v>ns</v>
      </c>
      <c r="BL646" s="26">
        <f>SUM(COUNTIF(P646:X646, "&gt;0"), COUNTIF(AH646:AP646, "&gt;0"))</f>
        <v>18</v>
      </c>
    </row>
    <row r="647" spans="1:64">
      <c r="A647" t="s">
        <v>7895</v>
      </c>
      <c r="B647" t="s">
        <v>7896</v>
      </c>
      <c r="C647">
        <v>3.8357000000000002E-2</v>
      </c>
      <c r="D647">
        <v>3</v>
      </c>
      <c r="E647">
        <v>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60114.8</v>
      </c>
      <c r="Z647">
        <v>12195.1</v>
      </c>
      <c r="AA647">
        <v>48966.5</v>
      </c>
      <c r="AB647">
        <v>26131</v>
      </c>
      <c r="AC647">
        <v>14165.9</v>
      </c>
      <c r="AD647">
        <v>30644.3</v>
      </c>
      <c r="AE647">
        <v>0</v>
      </c>
      <c r="AF647">
        <v>12549.2</v>
      </c>
      <c r="AG647">
        <v>36535.599999999999</v>
      </c>
      <c r="AH647">
        <v>38630.5</v>
      </c>
      <c r="AI647">
        <v>80556.3</v>
      </c>
      <c r="AJ647">
        <v>77923.8</v>
      </c>
      <c r="AK647">
        <v>71466.8</v>
      </c>
      <c r="AL647">
        <v>57013.1</v>
      </c>
      <c r="AM647">
        <v>77276.3</v>
      </c>
      <c r="AN647">
        <v>49576.3</v>
      </c>
      <c r="AO647">
        <v>78312.7</v>
      </c>
      <c r="AP647">
        <v>44633.4</v>
      </c>
      <c r="AR647" s="16">
        <f>IFERROR(TTEST(G647:O647,P647:X647,2,1),IF(OR(COUNTIF(P647:X647,"&gt;0")&gt;7,COUNTIF(G647:O647,"&gt;0")&gt;7),0,9999))</f>
        <v>9999</v>
      </c>
      <c r="AS647" s="16">
        <f>IF(AR647=9999,$BO$3,RANK(AR647,$AR$3:$AR$1993,1))</f>
        <v>1988</v>
      </c>
      <c r="AT647" s="16">
        <f>LOG((IFERROR(SUM(P647:X647)/COUNTIF(P647:X647, "&gt;0"),0.1))/(IFERROR(SUM(G647:O647)/COUNTIF(G647:O647, "&gt;0"),0.1)),2)</f>
        <v>0</v>
      </c>
      <c r="AU647" s="17">
        <f>SUM(COUNTIF(P647:X647, "&gt;0"), COUNTIF(G647:O647, "&gt;0"))</f>
        <v>0</v>
      </c>
      <c r="AV647" s="18">
        <f>$BQ$3*AS647/$BO$3</f>
        <v>0.01</v>
      </c>
      <c r="AW647" s="18" t="str">
        <f>IF(AR647&lt;AV647,AR647,"ns")</f>
        <v>ns</v>
      </c>
      <c r="AX647" s="19" t="str">
        <f>IF(AND(AW647&lt;0.01,ABS(AT647)&gt;1.5,D647&gt;2), IF(AND(AT647&gt;0,COUNTIF(P647:X647,"&gt;0")&gt;7),"IRF4_interactor_Treg", (IF(AND(AT647&lt;0,COUNTIF(G647:O647, "&gt;0")&gt;7), "background_significant", "ns"))), "ns")</f>
        <v>ns</v>
      </c>
      <c r="AY647" s="20">
        <f>IFERROR(TTEST(Y647:AG647,AH647:AP647,2,1),IF(OR(COUNTIF(AH647:AP647,"&gt;0")&gt;7,COUNTIF(Y647:AG647,"&gt;0")&gt;7),0,9999))</f>
        <v>4.4739424039199243E-3</v>
      </c>
      <c r="AZ647" s="20">
        <f>IF(AY647=9999,$BO$4,RANK(AY647,$AY$3:$AY$1993,1))</f>
        <v>632</v>
      </c>
      <c r="BA647" s="20">
        <f>LOG((IFERROR(SUM(AH647:AP647)/COUNTIF(AH647:AP647, "&gt;0"),0.1))/(IFERROR(SUM(Y647:AG647)/COUNTIF(Y647:AG647, "&gt;0"),0.1)),2)</f>
        <v>1.0837708759339768</v>
      </c>
      <c r="BB647" s="21">
        <f>SUM(COUNTIF(AH647:AP647, "&gt;0"), COUNTIF(Y647:AG647, "&gt;0"))</f>
        <v>17</v>
      </c>
      <c r="BC647" s="22">
        <f>$BQ$3*AZ647/$BO$4</f>
        <v>3.1758793969849249E-3</v>
      </c>
      <c r="BD647" s="22" t="str">
        <f>IF(AY647&lt;BC647,AY647,"ns")</f>
        <v>ns</v>
      </c>
      <c r="BE647" s="23" t="str">
        <f>IF(AND(BD647&lt;0.01,ABS(BA647)&gt;1.5,D647&gt;2), IF(AND(BA647&gt;0,COUNTIF(AH647:AP647,"&gt;0")&gt;7),"IRF4_interactor_Th17", (IF(AND(BA647&lt;0,COUNTIF(Y647:AG647, "&gt;0")&gt;7), "background_significant", "ns"))), "ns")</f>
        <v>ns</v>
      </c>
      <c r="BF647" s="24" t="str">
        <f>IF(OR(AX647 ="IRF4_interactor_Treg", BE647 ="IRF4_interactor_Th17"), LOG((AVERAGE(AH647:AP647)+0.1)/(AVERAGE(P647:X647)+0.1),2),"ns")</f>
        <v>ns</v>
      </c>
      <c r="BG647" s="24">
        <f>IF(AND(AX647="IRF4_interactor_Treg",BE647="IRF4_interactor_Th17"),1,IF(AX647="IRF4_interactor_Treg","IRF4_Treg",IF(BE647="IRF4_interactor_Th17","IRF4_Th17",0)))</f>
        <v>0</v>
      </c>
      <c r="BH647" s="25">
        <f>IFERROR(TTEST(AH647:AP647,P647:X647,2,1),IF(OR(COUNTIF(P647:X647,"&gt;0")&gt;7,COUNTIF(AH647:AP647,"&gt;0")&gt;7),0,9999))</f>
        <v>2.7426222497963291E-6</v>
      </c>
      <c r="BI647" s="25">
        <f>IF(BH647=9999,$BS$5,RANK(BH647,$BH$3:$BH$1993,1))</f>
        <v>4</v>
      </c>
      <c r="BJ647" s="25">
        <f>$BQ$3*BI647/$BO$5</f>
        <v>2.0090406830738323E-5</v>
      </c>
      <c r="BK647" s="25">
        <f>IF(BH647&lt;BJ647,BH647,"ns")</f>
        <v>2.7426222497963291E-6</v>
      </c>
      <c r="BL647" s="26">
        <f>SUM(COUNTIF(P647:X647, "&gt;0"), COUNTIF(AH647:AP647, "&gt;0"))</f>
        <v>9</v>
      </c>
    </row>
    <row r="648" spans="1:64">
      <c r="A648" t="s">
        <v>6085</v>
      </c>
      <c r="B648" t="s">
        <v>6086</v>
      </c>
      <c r="C648">
        <v>7.1633199999999997E-4</v>
      </c>
      <c r="D648">
        <v>15</v>
      </c>
      <c r="E648">
        <v>6</v>
      </c>
      <c r="F648">
        <v>10</v>
      </c>
      <c r="G648">
        <v>918586</v>
      </c>
      <c r="H648">
        <v>943418</v>
      </c>
      <c r="I648">
        <v>1070690</v>
      </c>
      <c r="J648">
        <v>726150</v>
      </c>
      <c r="K648">
        <v>782317</v>
      </c>
      <c r="L648">
        <v>811047</v>
      </c>
      <c r="M648">
        <v>603138</v>
      </c>
      <c r="N648">
        <v>632464</v>
      </c>
      <c r="O648">
        <v>659638</v>
      </c>
      <c r="P648">
        <v>956839</v>
      </c>
      <c r="Q648">
        <v>867553</v>
      </c>
      <c r="R648">
        <v>818823</v>
      </c>
      <c r="S648">
        <v>1180670</v>
      </c>
      <c r="T648">
        <v>1198850</v>
      </c>
      <c r="U648">
        <v>1171480</v>
      </c>
      <c r="V648">
        <v>1163800</v>
      </c>
      <c r="W648">
        <v>1311570</v>
      </c>
      <c r="X648">
        <v>1319220</v>
      </c>
      <c r="Y648">
        <v>1150820</v>
      </c>
      <c r="Z648">
        <v>1013700</v>
      </c>
      <c r="AA648">
        <v>1120310</v>
      </c>
      <c r="AB648">
        <v>708926</v>
      </c>
      <c r="AC648">
        <v>719336</v>
      </c>
      <c r="AD648">
        <v>734229</v>
      </c>
      <c r="AE648">
        <v>1103670</v>
      </c>
      <c r="AF648">
        <v>1585530</v>
      </c>
      <c r="AG648">
        <v>1661070</v>
      </c>
      <c r="AH648">
        <v>1446580</v>
      </c>
      <c r="AI648">
        <v>1420030</v>
      </c>
      <c r="AJ648">
        <v>1636100</v>
      </c>
      <c r="AK648">
        <v>723045</v>
      </c>
      <c r="AL648">
        <v>913314</v>
      </c>
      <c r="AM648">
        <v>934870</v>
      </c>
      <c r="AN648">
        <v>1621430</v>
      </c>
      <c r="AO648">
        <v>2269270</v>
      </c>
      <c r="AP648">
        <v>1638610</v>
      </c>
      <c r="AR648" s="16">
        <f>IFERROR(TTEST(G648:O648,P648:X648,2,1),IF(OR(COUNTIF(P648:X648,"&gt;0")&gt;7,COUNTIF(G648:O648,"&gt;0")&gt;7),0,9999))</f>
        <v>2.2051176720840785E-2</v>
      </c>
      <c r="AS648" s="16">
        <f>IF(AR648=9999,$BO$3,RANK(AR648,$AR$3:$AR$1993,1))</f>
        <v>807</v>
      </c>
      <c r="AT648" s="16">
        <f>LOG((IFERROR(SUM(P648:X648)/COUNTIF(P648:X648, "&gt;0"),0.1))/(IFERROR(SUM(G648:O648)/COUNTIF(G648:O648, "&gt;0"),0.1)),2)</f>
        <v>0.48288387424250306</v>
      </c>
      <c r="AU648" s="17">
        <f>SUM(COUNTIF(P648:X648, "&gt;0"), COUNTIF(G648:O648, "&gt;0"))</f>
        <v>18</v>
      </c>
      <c r="AV648" s="18">
        <f>$BQ$3*AS648/$BO$3</f>
        <v>4.0593561368209253E-3</v>
      </c>
      <c r="AW648" s="18" t="str">
        <f>IF(AR648&lt;AV648,AR648,"ns")</f>
        <v>ns</v>
      </c>
      <c r="AX648" s="19" t="str">
        <f>IF(AND(AW648&lt;0.01,ABS(AT648)&gt;1.5,D648&gt;2), IF(AND(AT648&gt;0,COUNTIF(P648:X648,"&gt;0")&gt;7),"IRF4_interactor_Treg", (IF(AND(AT648&lt;0,COUNTIF(G648:O648, "&gt;0")&gt;7), "background_significant", "ns"))), "ns")</f>
        <v>ns</v>
      </c>
      <c r="AY648" s="20">
        <f>IFERROR(TTEST(Y648:AG648,AH648:AP648,2,1),IF(OR(COUNTIF(AH648:AP648,"&gt;0")&gt;7,COUNTIF(Y648:AG648,"&gt;0")&gt;7),0,9999))</f>
        <v>4.4935817578809246E-3</v>
      </c>
      <c r="AZ648" s="20">
        <f>IF(AY648=9999,$BO$4,RANK(AY648,$AY$3:$AY$1993,1))</f>
        <v>633</v>
      </c>
      <c r="BA648" s="20">
        <f>LOG((IFERROR(SUM(AH648:AP648)/COUNTIF(AH648:AP648, "&gt;0"),0.1))/(IFERROR(SUM(Y648:AG648)/COUNTIF(Y648:AG648, "&gt;0"),0.1)),2)</f>
        <v>0.36329672224189619</v>
      </c>
      <c r="BB648" s="21">
        <f>SUM(COUNTIF(AH648:AP648, "&gt;0"), COUNTIF(Y648:AG648, "&gt;0"))</f>
        <v>18</v>
      </c>
      <c r="BC648" s="22">
        <f>$BQ$3*AZ648/$BO$4</f>
        <v>3.1809045226130653E-3</v>
      </c>
      <c r="BD648" s="22" t="str">
        <f>IF(AY648&lt;BC648,AY648,"ns")</f>
        <v>ns</v>
      </c>
      <c r="BE648" s="23" t="str">
        <f>IF(AND(BD648&lt;0.01,ABS(BA648)&gt;1.5,D648&gt;2), IF(AND(BA648&gt;0,COUNTIF(AH648:AP648,"&gt;0")&gt;7),"IRF4_interactor_Th17", (IF(AND(BA648&lt;0,COUNTIF(Y648:AG648, "&gt;0")&gt;7), "background_significant", "ns"))), "ns")</f>
        <v>ns</v>
      </c>
      <c r="BF648" s="24" t="str">
        <f>IF(OR(AX648 ="IRF4_interactor_Treg", BE648 ="IRF4_interactor_Th17"), LOG((AVERAGE(AH648:AP648)+0.1)/(AVERAGE(P648:X648)+0.1),2),"ns")</f>
        <v>ns</v>
      </c>
      <c r="BG648" s="24">
        <f>IF(AND(AX648="IRF4_interactor_Treg",BE648="IRF4_interactor_Th17"),1,IF(AX648="IRF4_interactor_Treg","IRF4_Treg",IF(BE648="IRF4_interactor_Th17","IRF4_Th17",0)))</f>
        <v>0</v>
      </c>
      <c r="BH648" s="25">
        <f>IFERROR(TTEST(AH648:AP648,P648:X648,2,1),IF(OR(COUNTIF(P648:X648,"&gt;0")&gt;7,COUNTIF(AH648:AP648,"&gt;0")&gt;7),0,9999))</f>
        <v>0.12180424934077222</v>
      </c>
      <c r="BI648" s="25">
        <f>IF(BH648=9999,$BS$5,RANK(BH648,$BH$3:$BH$1993,1))</f>
        <v>736</v>
      </c>
      <c r="BJ648" s="25">
        <f>$BQ$3*BI648/$BO$5</f>
        <v>3.6966348568558513E-3</v>
      </c>
      <c r="BK648" s="25" t="str">
        <f>IF(BH648&lt;BJ648,BH648,"ns")</f>
        <v>ns</v>
      </c>
      <c r="BL648" s="26">
        <f>SUM(COUNTIF(P648:X648, "&gt;0"), COUNTIF(AH648:AP648, "&gt;0"))</f>
        <v>18</v>
      </c>
    </row>
    <row r="649" spans="1:64">
      <c r="A649" t="s">
        <v>1467</v>
      </c>
      <c r="B649" t="s">
        <v>1468</v>
      </c>
      <c r="C649">
        <v>5.3324999999999997E-2</v>
      </c>
      <c r="D649">
        <v>3</v>
      </c>
      <c r="E649">
        <v>3</v>
      </c>
      <c r="F649">
        <v>0</v>
      </c>
      <c r="G649">
        <v>50479</v>
      </c>
      <c r="H649">
        <v>46161.1</v>
      </c>
      <c r="I649">
        <v>0</v>
      </c>
      <c r="J649">
        <v>0</v>
      </c>
      <c r="K649">
        <v>73932.7</v>
      </c>
      <c r="L649">
        <v>0</v>
      </c>
      <c r="M649">
        <v>44963.6</v>
      </c>
      <c r="N649">
        <v>21073.4</v>
      </c>
      <c r="O649">
        <v>19230.5</v>
      </c>
      <c r="P649">
        <v>45497.1</v>
      </c>
      <c r="Q649">
        <v>36063</v>
      </c>
      <c r="R649">
        <v>0</v>
      </c>
      <c r="S649">
        <v>28124.9</v>
      </c>
      <c r="T649">
        <v>64347.4</v>
      </c>
      <c r="U649">
        <v>84185.600000000006</v>
      </c>
      <c r="V649">
        <v>59432.9</v>
      </c>
      <c r="W649">
        <v>42936.9</v>
      </c>
      <c r="X649">
        <v>70576.2</v>
      </c>
      <c r="Y649">
        <v>65623.100000000006</v>
      </c>
      <c r="Z649">
        <v>56239.3</v>
      </c>
      <c r="AA649">
        <v>73454.3</v>
      </c>
      <c r="AB649">
        <v>21796.3</v>
      </c>
      <c r="AC649">
        <v>75564.899999999994</v>
      </c>
      <c r="AD649">
        <v>66077.600000000006</v>
      </c>
      <c r="AE649">
        <v>41819.4</v>
      </c>
      <c r="AF649">
        <v>43558.7</v>
      </c>
      <c r="AG649">
        <v>28934.400000000001</v>
      </c>
      <c r="AH649">
        <v>76193.100000000006</v>
      </c>
      <c r="AI649">
        <v>124333</v>
      </c>
      <c r="AJ649">
        <v>114708</v>
      </c>
      <c r="AK649">
        <v>63037.2</v>
      </c>
      <c r="AL649">
        <v>96661.3</v>
      </c>
      <c r="AM649">
        <v>85646.9</v>
      </c>
      <c r="AN649">
        <v>56981.1</v>
      </c>
      <c r="AO649">
        <v>157226</v>
      </c>
      <c r="AP649">
        <v>80992</v>
      </c>
      <c r="AR649" s="16">
        <f>IFERROR(TTEST(G649:O649,P649:X649,2,1),IF(OR(COUNTIF(P649:X649,"&gt;0")&gt;7,COUNTIF(G649:O649,"&gt;0")&gt;7),0,9999))</f>
        <v>0.10187206849092308</v>
      </c>
      <c r="AS649" s="16">
        <f>IF(AR649=9999,$BO$3,RANK(AR649,$AR$3:$AR$1993,1))</f>
        <v>1148</v>
      </c>
      <c r="AT649" s="16">
        <f>LOG((IFERROR(SUM(P649:X649)/COUNTIF(P649:X649, "&gt;0"),0.1))/(IFERROR(SUM(G649:O649)/COUNTIF(G649:O649, "&gt;0"),0.1)),2)</f>
        <v>0.33795569049994634</v>
      </c>
      <c r="AU649" s="17">
        <f>SUM(COUNTIF(P649:X649, "&gt;0"), COUNTIF(G649:O649, "&gt;0"))</f>
        <v>14</v>
      </c>
      <c r="AV649" s="18">
        <f>$BQ$3*AS649/$BO$3</f>
        <v>5.7746478873239443E-3</v>
      </c>
      <c r="AW649" s="18" t="str">
        <f>IF(AR649&lt;AV649,AR649,"ns")</f>
        <v>ns</v>
      </c>
      <c r="AX649" s="19" t="str">
        <f>IF(AND(AW649&lt;0.01,ABS(AT649)&gt;1.5,D649&gt;2), IF(AND(AT649&gt;0,COUNTIF(P649:X649,"&gt;0")&gt;7),"IRF4_interactor_Treg", (IF(AND(AT649&lt;0,COUNTIF(G649:O649, "&gt;0")&gt;7), "background_significant", "ns"))), "ns")</f>
        <v>ns</v>
      </c>
      <c r="AY649" s="20">
        <f>IFERROR(TTEST(Y649:AG649,AH649:AP649,2,1),IF(OR(COUNTIF(AH649:AP649,"&gt;0")&gt;7,COUNTIF(Y649:AG649,"&gt;0")&gt;7),0,9999))</f>
        <v>4.5525819699640839E-3</v>
      </c>
      <c r="AZ649" s="20">
        <f>IF(AY649=9999,$BO$4,RANK(AY649,$AY$3:$AY$1993,1))</f>
        <v>634</v>
      </c>
      <c r="BA649" s="20">
        <f>LOG((IFERROR(SUM(AH649:AP649)/COUNTIF(AH649:AP649, "&gt;0"),0.1))/(IFERROR(SUM(Y649:AG649)/COUNTIF(Y649:AG649, "&gt;0"),0.1)),2)</f>
        <v>0.85519002757278129</v>
      </c>
      <c r="BB649" s="21">
        <f>SUM(COUNTIF(AH649:AP649, "&gt;0"), COUNTIF(Y649:AG649, "&gt;0"))</f>
        <v>18</v>
      </c>
      <c r="BC649" s="22">
        <f>$BQ$3*AZ649/$BO$4</f>
        <v>3.185929648241206E-3</v>
      </c>
      <c r="BD649" s="22" t="str">
        <f>IF(AY649&lt;BC649,AY649,"ns")</f>
        <v>ns</v>
      </c>
      <c r="BE649" s="23" t="str">
        <f>IF(AND(BD649&lt;0.01,ABS(BA649)&gt;1.5,D649&gt;2), IF(AND(BA649&gt;0,COUNTIF(AH649:AP649,"&gt;0")&gt;7),"IRF4_interactor_Th17", (IF(AND(BA649&lt;0,COUNTIF(Y649:AG649, "&gt;0")&gt;7), "background_significant", "ns"))), "ns")</f>
        <v>ns</v>
      </c>
      <c r="BF649" s="24" t="str">
        <f>IF(OR(AX649 ="IRF4_interactor_Treg", BE649 ="IRF4_interactor_Th17"), LOG((AVERAGE(AH649:AP649)+0.1)/(AVERAGE(P649:X649)+0.1),2),"ns")</f>
        <v>ns</v>
      </c>
      <c r="BG649" s="24">
        <f>IF(AND(AX649="IRF4_interactor_Treg",BE649="IRF4_interactor_Th17"),1,IF(AX649="IRF4_interactor_Treg","IRF4_Treg",IF(BE649="IRF4_interactor_Th17","IRF4_Th17",0)))</f>
        <v>0</v>
      </c>
      <c r="BH649" s="25">
        <f>IFERROR(TTEST(AH649:AP649,P649:X649,2,1),IF(OR(COUNTIF(P649:X649,"&gt;0")&gt;7,COUNTIF(AH649:AP649,"&gt;0")&gt;7),0,9999))</f>
        <v>1.5975103945916169E-2</v>
      </c>
      <c r="BI649" s="25">
        <f>IF(BH649=9999,$BS$5,RANK(BH649,$BH$3:$BH$1993,1))</f>
        <v>267</v>
      </c>
      <c r="BJ649" s="25">
        <f>$BQ$3*BI649/$BO$5</f>
        <v>1.341034655951783E-3</v>
      </c>
      <c r="BK649" s="25" t="str">
        <f>IF(BH649&lt;BJ649,BH649,"ns")</f>
        <v>ns</v>
      </c>
      <c r="BL649" s="26">
        <f>SUM(COUNTIF(P649:X649, "&gt;0"), COUNTIF(AH649:AP649, "&gt;0"))</f>
        <v>17</v>
      </c>
    </row>
    <row r="650" spans="1:64">
      <c r="A650" t="s">
        <v>2393</v>
      </c>
      <c r="B650" t="s">
        <v>2394</v>
      </c>
      <c r="C650">
        <v>7.1633199999999997E-4</v>
      </c>
      <c r="D650">
        <v>5</v>
      </c>
      <c r="E650">
        <v>4</v>
      </c>
      <c r="F650">
        <v>1</v>
      </c>
      <c r="G650">
        <v>2229910</v>
      </c>
      <c r="H650">
        <v>2281080</v>
      </c>
      <c r="I650">
        <v>2434300</v>
      </c>
      <c r="J650">
        <v>1473680</v>
      </c>
      <c r="K650">
        <v>1330080</v>
      </c>
      <c r="L650">
        <v>1656430</v>
      </c>
      <c r="M650">
        <v>1224610</v>
      </c>
      <c r="N650">
        <v>1311200</v>
      </c>
      <c r="O650">
        <v>1544910</v>
      </c>
      <c r="P650">
        <v>2373220</v>
      </c>
      <c r="Q650">
        <v>2203790</v>
      </c>
      <c r="R650">
        <v>2642520</v>
      </c>
      <c r="S650">
        <v>2100400</v>
      </c>
      <c r="T650">
        <v>2322560</v>
      </c>
      <c r="U650">
        <v>2665450</v>
      </c>
      <c r="V650">
        <v>2478800</v>
      </c>
      <c r="W650">
        <v>2863050</v>
      </c>
      <c r="X650">
        <v>3041110</v>
      </c>
      <c r="Y650">
        <v>1753890</v>
      </c>
      <c r="Z650">
        <v>1691340</v>
      </c>
      <c r="AA650">
        <v>2177690</v>
      </c>
      <c r="AB650">
        <v>1348270</v>
      </c>
      <c r="AC650">
        <v>1513500</v>
      </c>
      <c r="AD650">
        <v>1700600</v>
      </c>
      <c r="AE650">
        <v>1415140</v>
      </c>
      <c r="AF650">
        <v>1946930</v>
      </c>
      <c r="AG650">
        <v>2084390</v>
      </c>
      <c r="AH650">
        <v>3163630</v>
      </c>
      <c r="AI650">
        <v>3096110</v>
      </c>
      <c r="AJ650">
        <v>3486070</v>
      </c>
      <c r="AK650">
        <v>1509720</v>
      </c>
      <c r="AL650">
        <v>1575120</v>
      </c>
      <c r="AM650">
        <v>1809600</v>
      </c>
      <c r="AN650">
        <v>2289910</v>
      </c>
      <c r="AO650">
        <v>3394310</v>
      </c>
      <c r="AP650">
        <v>2478980</v>
      </c>
      <c r="AR650" s="16">
        <f>IFERROR(TTEST(G650:O650,P650:X650,2,1),IF(OR(COUNTIF(P650:X650,"&gt;0")&gt;7,COUNTIF(G650:O650,"&gt;0")&gt;7),0,9999))</f>
        <v>4.0822517680590784E-3</v>
      </c>
      <c r="AS650" s="16">
        <f>IF(AR650=9999,$BO$3,RANK(AR650,$AR$3:$AR$1993,1))</f>
        <v>514</v>
      </c>
      <c r="AT650" s="16">
        <f>LOG((IFERROR(SUM(P650:X650)/COUNTIF(P650:X650, "&gt;0"),0.1))/(IFERROR(SUM(G650:O650)/COUNTIF(G650:O650, "&gt;0"),0.1)),2)</f>
        <v>0.55113065305291797</v>
      </c>
      <c r="AU650" s="17">
        <f>SUM(COUNTIF(P650:X650, "&gt;0"), COUNTIF(G650:O650, "&gt;0"))</f>
        <v>18</v>
      </c>
      <c r="AV650" s="18">
        <f>$BQ$3*AS650/$BO$3</f>
        <v>2.5855130784708247E-3</v>
      </c>
      <c r="AW650" s="18" t="str">
        <f>IF(AR650&lt;AV650,AR650,"ns")</f>
        <v>ns</v>
      </c>
      <c r="AX650" s="19" t="str">
        <f>IF(AND(AW650&lt;0.01,ABS(AT650)&gt;1.5,D650&gt;2), IF(AND(AT650&gt;0,COUNTIF(P650:X650,"&gt;0")&gt;7),"IRF4_interactor_Treg", (IF(AND(AT650&lt;0,COUNTIF(G650:O650, "&gt;0")&gt;7), "background_significant", "ns"))), "ns")</f>
        <v>ns</v>
      </c>
      <c r="AY650" s="20">
        <f>IFERROR(TTEST(Y650:AG650,AH650:AP650,2,1),IF(OR(COUNTIF(AH650:AP650,"&gt;0")&gt;7,COUNTIF(Y650:AG650,"&gt;0")&gt;7),0,9999))</f>
        <v>4.5844703716027913E-3</v>
      </c>
      <c r="AZ650" s="20">
        <f>IF(AY650=9999,$BO$4,RANK(AY650,$AY$3:$AY$1993,1))</f>
        <v>635</v>
      </c>
      <c r="BA650" s="20">
        <f>LOG((IFERROR(SUM(AH650:AP650)/COUNTIF(AH650:AP650, "&gt;0"),0.1))/(IFERROR(SUM(Y650:AG650)/COUNTIF(Y650:AG650, "&gt;0"),0.1)),2)</f>
        <v>0.54477281096406704</v>
      </c>
      <c r="BB650" s="21">
        <f>SUM(COUNTIF(AH650:AP650, "&gt;0"), COUNTIF(Y650:AG650, "&gt;0"))</f>
        <v>18</v>
      </c>
      <c r="BC650" s="22">
        <f>$BQ$3*AZ650/$BO$4</f>
        <v>3.1909547738693468E-3</v>
      </c>
      <c r="BD650" s="22" t="str">
        <f>IF(AY650&lt;BC650,AY650,"ns")</f>
        <v>ns</v>
      </c>
      <c r="BE650" s="23" t="str">
        <f>IF(AND(BD650&lt;0.01,ABS(BA650)&gt;1.5,D650&gt;2), IF(AND(BA650&gt;0,COUNTIF(AH650:AP650,"&gt;0")&gt;7),"IRF4_interactor_Th17", (IF(AND(BA650&lt;0,COUNTIF(Y650:AG650, "&gt;0")&gt;7), "background_significant", "ns"))), "ns")</f>
        <v>ns</v>
      </c>
      <c r="BF650" s="24" t="str">
        <f>IF(OR(AX650 ="IRF4_interactor_Treg", BE650 ="IRF4_interactor_Th17"), LOG((AVERAGE(AH650:AP650)+0.1)/(AVERAGE(P650:X650)+0.1),2),"ns")</f>
        <v>ns</v>
      </c>
      <c r="BG650" s="24">
        <f>IF(AND(AX650="IRF4_interactor_Treg",BE650="IRF4_interactor_Th17"),1,IF(AX650="IRF4_interactor_Treg","IRF4_Treg",IF(BE650="IRF4_interactor_Th17","IRF4_Th17",0)))</f>
        <v>0</v>
      </c>
      <c r="BH650" s="25">
        <f>IFERROR(TTEST(AH650:AP650,P650:X650,2,1),IF(OR(COUNTIF(P650:X650,"&gt;0")&gt;7,COUNTIF(AH650:AP650,"&gt;0")&gt;7),0,9999))</f>
        <v>0.96091717325827175</v>
      </c>
      <c r="BI650" s="25">
        <f>IF(BH650=9999,$BS$5,RANK(BH650,$BH$3:$BH$1993,1))</f>
        <v>1952</v>
      </c>
      <c r="BJ650" s="25">
        <f>$BQ$3*BI650/$BO$5</f>
        <v>9.8041185334003019E-3</v>
      </c>
      <c r="BK650" s="25" t="str">
        <f>IF(BH650&lt;BJ650,BH650,"ns")</f>
        <v>ns</v>
      </c>
      <c r="BL650" s="26">
        <f>SUM(COUNTIF(P650:X650, "&gt;0"), COUNTIF(AH650:AP650, "&gt;0"))</f>
        <v>18</v>
      </c>
    </row>
    <row r="651" spans="1:64">
      <c r="A651" t="s">
        <v>2763</v>
      </c>
      <c r="B651" t="s">
        <v>2764</v>
      </c>
      <c r="C651">
        <v>7.1633199999999997E-4</v>
      </c>
      <c r="D651">
        <v>16</v>
      </c>
      <c r="E651">
        <v>16</v>
      </c>
      <c r="F651">
        <v>0</v>
      </c>
      <c r="G651">
        <v>482864</v>
      </c>
      <c r="H651">
        <v>372005</v>
      </c>
      <c r="I651">
        <v>504354</v>
      </c>
      <c r="J651">
        <v>414036</v>
      </c>
      <c r="K651">
        <v>489370</v>
      </c>
      <c r="L651">
        <v>635575</v>
      </c>
      <c r="M651">
        <v>153685</v>
      </c>
      <c r="N651">
        <v>186923</v>
      </c>
      <c r="O651">
        <v>268472</v>
      </c>
      <c r="P651">
        <v>733676</v>
      </c>
      <c r="Q651">
        <v>654957</v>
      </c>
      <c r="R651">
        <v>753081</v>
      </c>
      <c r="S651">
        <v>770780</v>
      </c>
      <c r="T651">
        <v>871359</v>
      </c>
      <c r="U651">
        <v>897255</v>
      </c>
      <c r="V651">
        <v>745962</v>
      </c>
      <c r="W651">
        <v>927385</v>
      </c>
      <c r="X651">
        <v>823496</v>
      </c>
      <c r="Y651">
        <v>572095</v>
      </c>
      <c r="Z651">
        <v>599580</v>
      </c>
      <c r="AA651">
        <v>579342</v>
      </c>
      <c r="AB651">
        <v>478995</v>
      </c>
      <c r="AC651">
        <v>430902</v>
      </c>
      <c r="AD651">
        <v>424833</v>
      </c>
      <c r="AE651">
        <v>1527960</v>
      </c>
      <c r="AF651">
        <v>2192280</v>
      </c>
      <c r="AG651">
        <v>2192300</v>
      </c>
      <c r="AH651">
        <v>2544910</v>
      </c>
      <c r="AI651">
        <v>2566920</v>
      </c>
      <c r="AJ651">
        <v>2816500</v>
      </c>
      <c r="AK651">
        <v>819555</v>
      </c>
      <c r="AL651">
        <v>825185</v>
      </c>
      <c r="AM651">
        <v>913776</v>
      </c>
      <c r="AN651">
        <v>2304750</v>
      </c>
      <c r="AO651">
        <v>3130020</v>
      </c>
      <c r="AP651">
        <v>2416110</v>
      </c>
      <c r="AR651" s="16">
        <f>IFERROR(TTEST(G651:O651,P651:X651,2,1),IF(OR(COUNTIF(P651:X651,"&gt;0")&gt;7,COUNTIF(G651:O651,"&gt;0")&gt;7),0,9999))</f>
        <v>1.3329691651436517E-4</v>
      </c>
      <c r="AS651" s="16">
        <f>IF(AR651=9999,$BO$3,RANK(AR651,$AR$3:$AR$1993,1))</f>
        <v>126</v>
      </c>
      <c r="AT651" s="16">
        <f>LOG((IFERROR(SUM(P651:X651)/COUNTIF(P651:X651, "&gt;0"),0.1))/(IFERROR(SUM(G651:O651)/COUNTIF(G651:O651, "&gt;0"),0.1)),2)</f>
        <v>1.0332178180901053</v>
      </c>
      <c r="AU651" s="17">
        <f>SUM(COUNTIF(P651:X651, "&gt;0"), COUNTIF(G651:O651, "&gt;0"))</f>
        <v>18</v>
      </c>
      <c r="AV651" s="18">
        <f>$BQ$3*AS651/$BO$3</f>
        <v>6.3380281690140843E-4</v>
      </c>
      <c r="AW651" s="18">
        <f>IF(AR651&lt;AV651,AR651,"ns")</f>
        <v>1.3329691651436517E-4</v>
      </c>
      <c r="AX651" s="19" t="str">
        <f>IF(AND(AW651&lt;0.01,ABS(AT651)&gt;1.5,D651&gt;2), IF(AND(AT651&gt;0,COUNTIF(P651:X651,"&gt;0")&gt;7),"IRF4_interactor_Treg", (IF(AND(AT651&lt;0,COUNTIF(G651:O651, "&gt;0")&gt;7), "background_significant", "ns"))), "ns")</f>
        <v>ns</v>
      </c>
      <c r="AY651" s="20">
        <f>IFERROR(TTEST(Y651:AG651,AH651:AP651,2,1),IF(OR(COUNTIF(AH651:AP651,"&gt;0")&gt;7,COUNTIF(Y651:AG651,"&gt;0")&gt;7),0,9999))</f>
        <v>4.5973905151539193E-3</v>
      </c>
      <c r="AZ651" s="20">
        <f>IF(AY651=9999,$BO$4,RANK(AY651,$AY$3:$AY$1993,1))</f>
        <v>636</v>
      </c>
      <c r="BA651" s="20">
        <f>LOG((IFERROR(SUM(AH651:AP651)/COUNTIF(AH651:AP651, "&gt;0"),0.1))/(IFERROR(SUM(Y651:AG651)/COUNTIF(Y651:AG651, "&gt;0"),0.1)),2)</f>
        <v>1.0270924587798964</v>
      </c>
      <c r="BB651" s="21">
        <f>SUM(COUNTIF(AH651:AP651, "&gt;0"), COUNTIF(Y651:AG651, "&gt;0"))</f>
        <v>18</v>
      </c>
      <c r="BC651" s="22">
        <f>$BQ$3*AZ651/$BO$4</f>
        <v>3.1959798994974876E-3</v>
      </c>
      <c r="BD651" s="22" t="str">
        <f>IF(AY651&lt;BC651,AY651,"ns")</f>
        <v>ns</v>
      </c>
      <c r="BE651" s="23" t="str">
        <f>IF(AND(BD651&lt;0.01,ABS(BA651)&gt;1.5,D651&gt;2), IF(AND(BA651&gt;0,COUNTIF(AH651:AP651,"&gt;0")&gt;7),"IRF4_interactor_Th17", (IF(AND(BA651&lt;0,COUNTIF(Y651:AG651, "&gt;0")&gt;7), "background_significant", "ns"))), "ns")</f>
        <v>ns</v>
      </c>
      <c r="BF651" s="24" t="str">
        <f>IF(OR(AX651 ="IRF4_interactor_Treg", BE651 ="IRF4_interactor_Th17"), LOG((AVERAGE(AH651:AP651)+0.1)/(AVERAGE(P651:X651)+0.1),2),"ns")</f>
        <v>ns</v>
      </c>
      <c r="BG651" s="24">
        <f>IF(AND(AX651="IRF4_interactor_Treg",BE651="IRF4_interactor_Th17"),1,IF(AX651="IRF4_interactor_Treg","IRF4_Treg",IF(BE651="IRF4_interactor_Th17","IRF4_Th17",0)))</f>
        <v>0</v>
      </c>
      <c r="BH651" s="25">
        <f>IFERROR(TTEST(AH651:AP651,P651:X651,2,1),IF(OR(COUNTIF(P651:X651,"&gt;0")&gt;7,COUNTIF(AH651:AP651,"&gt;0")&gt;7),0,9999))</f>
        <v>4.3752764744124945E-3</v>
      </c>
      <c r="BI651" s="25">
        <f>IF(BH651=9999,$BS$5,RANK(BH651,$BH$3:$BH$1993,1))</f>
        <v>141</v>
      </c>
      <c r="BJ651" s="25">
        <f>$BQ$3*BI651/$BO$5</f>
        <v>7.0818684078352578E-4</v>
      </c>
      <c r="BK651" s="25" t="str">
        <f>IF(BH651&lt;BJ651,BH651,"ns")</f>
        <v>ns</v>
      </c>
      <c r="BL651" s="26">
        <f>SUM(COUNTIF(P651:X651, "&gt;0"), COUNTIF(AH651:AP651, "&gt;0"))</f>
        <v>18</v>
      </c>
    </row>
    <row r="652" spans="1:64">
      <c r="A652" t="s">
        <v>2701</v>
      </c>
      <c r="B652" t="s">
        <v>2702</v>
      </c>
      <c r="C652">
        <v>7.1633199999999997E-4</v>
      </c>
      <c r="D652">
        <v>3</v>
      </c>
      <c r="E652">
        <v>3</v>
      </c>
      <c r="F652">
        <v>0</v>
      </c>
      <c r="G652">
        <v>422406</v>
      </c>
      <c r="H652">
        <v>372708</v>
      </c>
      <c r="I652">
        <v>401360</v>
      </c>
      <c r="J652">
        <v>303359</v>
      </c>
      <c r="K652">
        <v>251222</v>
      </c>
      <c r="L652">
        <v>297265</v>
      </c>
      <c r="M652">
        <v>243935</v>
      </c>
      <c r="N652">
        <v>202441</v>
      </c>
      <c r="O652">
        <v>258575</v>
      </c>
      <c r="P652">
        <v>534662</v>
      </c>
      <c r="Q652">
        <v>424899</v>
      </c>
      <c r="R652">
        <v>419329</v>
      </c>
      <c r="S652">
        <v>454691</v>
      </c>
      <c r="T652">
        <v>448208</v>
      </c>
      <c r="U652">
        <v>511583</v>
      </c>
      <c r="V652">
        <v>461775</v>
      </c>
      <c r="W652">
        <v>510492</v>
      </c>
      <c r="X652">
        <v>598731</v>
      </c>
      <c r="Y652">
        <v>441437</v>
      </c>
      <c r="Z652">
        <v>370583</v>
      </c>
      <c r="AA652">
        <v>349358</v>
      </c>
      <c r="AB652">
        <v>335314</v>
      </c>
      <c r="AC652">
        <v>263257</v>
      </c>
      <c r="AD652">
        <v>296504</v>
      </c>
      <c r="AE652">
        <v>229240</v>
      </c>
      <c r="AF652">
        <v>311141</v>
      </c>
      <c r="AG652">
        <v>307695</v>
      </c>
      <c r="AH652">
        <v>651261</v>
      </c>
      <c r="AI652">
        <v>602495</v>
      </c>
      <c r="AJ652">
        <v>642164</v>
      </c>
      <c r="AK652">
        <v>299694</v>
      </c>
      <c r="AL652">
        <v>319548</v>
      </c>
      <c r="AM652">
        <v>408271</v>
      </c>
      <c r="AN652">
        <v>358450</v>
      </c>
      <c r="AO652">
        <v>556087</v>
      </c>
      <c r="AP652">
        <v>347291</v>
      </c>
      <c r="AR652" s="16">
        <f>IFERROR(TTEST(G652:O652,P652:X652,2,1),IF(OR(COUNTIF(P652:X652,"&gt;0")&gt;7,COUNTIF(G652:O652,"&gt;0")&gt;7),0,9999))</f>
        <v>1.0760376829591141E-3</v>
      </c>
      <c r="AS652" s="16">
        <f>IF(AR652=9999,$BO$3,RANK(AR652,$AR$3:$AR$1993,1))</f>
        <v>312</v>
      </c>
      <c r="AT652" s="16">
        <f>LOG((IFERROR(SUM(P652:X652)/COUNTIF(P652:X652, "&gt;0"),0.1))/(IFERROR(SUM(G652:O652)/COUNTIF(G652:O652, "&gt;0"),0.1)),2)</f>
        <v>0.66462679574432881</v>
      </c>
      <c r="AU652" s="17">
        <f>SUM(COUNTIF(P652:X652, "&gt;0"), COUNTIF(G652:O652, "&gt;0"))</f>
        <v>18</v>
      </c>
      <c r="AV652" s="18">
        <f>$BQ$3*AS652/$BO$3</f>
        <v>1.5694164989939639E-3</v>
      </c>
      <c r="AW652" s="18">
        <f>IF(AR652&lt;AV652,AR652,"ns")</f>
        <v>1.0760376829591141E-3</v>
      </c>
      <c r="AX652" s="19" t="str">
        <f>IF(AND(AW652&lt;0.01,ABS(AT652)&gt;1.5,D652&gt;2), IF(AND(AT652&gt;0,COUNTIF(P652:X652,"&gt;0")&gt;7),"IRF4_interactor_Treg", (IF(AND(AT652&lt;0,COUNTIF(G652:O652, "&gt;0")&gt;7), "background_significant", "ns"))), "ns")</f>
        <v>ns</v>
      </c>
      <c r="AY652" s="20">
        <f>IFERROR(TTEST(Y652:AG652,AH652:AP652,2,1),IF(OR(COUNTIF(AH652:AP652,"&gt;0")&gt;7,COUNTIF(Y652:AG652,"&gt;0")&gt;7),0,9999))</f>
        <v>4.6263122305630934E-3</v>
      </c>
      <c r="AZ652" s="20">
        <f>IF(AY652=9999,$BO$4,RANK(AY652,$AY$3:$AY$1993,1))</f>
        <v>637</v>
      </c>
      <c r="BA652" s="20">
        <f>LOG((IFERROR(SUM(AH652:AP652)/COUNTIF(AH652:AP652, "&gt;0"),0.1))/(IFERROR(SUM(Y652:AG652)/COUNTIF(Y652:AG652, "&gt;0"),0.1)),2)</f>
        <v>0.52701336011448552</v>
      </c>
      <c r="BB652" s="21">
        <f>SUM(COUNTIF(AH652:AP652, "&gt;0"), COUNTIF(Y652:AG652, "&gt;0"))</f>
        <v>18</v>
      </c>
      <c r="BC652" s="22">
        <f>$BQ$3*AZ652/$BO$4</f>
        <v>3.2010050251256284E-3</v>
      </c>
      <c r="BD652" s="22" t="str">
        <f>IF(AY652&lt;BC652,AY652,"ns")</f>
        <v>ns</v>
      </c>
      <c r="BE652" s="23" t="str">
        <f>IF(AND(BD652&lt;0.01,ABS(BA652)&gt;1.5,D652&gt;2), IF(AND(BA652&gt;0,COUNTIF(AH652:AP652,"&gt;0")&gt;7),"IRF4_interactor_Th17", (IF(AND(BA652&lt;0,COUNTIF(Y652:AG652, "&gt;0")&gt;7), "background_significant", "ns"))), "ns")</f>
        <v>ns</v>
      </c>
      <c r="BF652" s="24" t="str">
        <f>IF(OR(AX652 ="IRF4_interactor_Treg", BE652 ="IRF4_interactor_Th17"), LOG((AVERAGE(AH652:AP652)+0.1)/(AVERAGE(P652:X652)+0.1),2),"ns")</f>
        <v>ns</v>
      </c>
      <c r="BG652" s="24">
        <f>IF(AND(AX652="IRF4_interactor_Treg",BE652="IRF4_interactor_Th17"),1,IF(AX652="IRF4_interactor_Treg","IRF4_Treg",IF(BE652="IRF4_interactor_Th17","IRF4_Th17",0)))</f>
        <v>0</v>
      </c>
      <c r="BH652" s="25">
        <f>IFERROR(TTEST(AH652:AP652,P652:X652,2,1),IF(OR(COUNTIF(P652:X652,"&gt;0")&gt;7,COUNTIF(AH652:AP652,"&gt;0")&gt;7),0,9999))</f>
        <v>0.72723532694486748</v>
      </c>
      <c r="BI652" s="25">
        <f>IF(BH652=9999,$BS$5,RANK(BH652,$BH$3:$BH$1993,1))</f>
        <v>1716</v>
      </c>
      <c r="BJ652" s="25">
        <f>$BQ$3*BI652/$BO$5</f>
        <v>8.6187845303867406E-3</v>
      </c>
      <c r="BK652" s="25" t="str">
        <f>IF(BH652&lt;BJ652,BH652,"ns")</f>
        <v>ns</v>
      </c>
      <c r="BL652" s="26">
        <f>SUM(COUNTIF(P652:X652, "&gt;0"), COUNTIF(AH652:AP652, "&gt;0"))</f>
        <v>18</v>
      </c>
    </row>
    <row r="653" spans="1:64">
      <c r="A653" t="s">
        <v>551</v>
      </c>
      <c r="B653" t="s">
        <v>552</v>
      </c>
      <c r="C653">
        <v>3.8148000000000001E-2</v>
      </c>
      <c r="D653">
        <v>3</v>
      </c>
      <c r="E653">
        <v>3</v>
      </c>
      <c r="F653">
        <v>0</v>
      </c>
      <c r="G653">
        <v>79170.3</v>
      </c>
      <c r="H653">
        <v>70543.199999999997</v>
      </c>
      <c r="I653">
        <v>103301</v>
      </c>
      <c r="J653">
        <v>121398</v>
      </c>
      <c r="K653">
        <v>87325.1</v>
      </c>
      <c r="L653">
        <v>62036.800000000003</v>
      </c>
      <c r="M653">
        <v>45440.800000000003</v>
      </c>
      <c r="N653">
        <v>43377.1</v>
      </c>
      <c r="O653">
        <v>97119.2</v>
      </c>
      <c r="P653">
        <v>82913.399999999994</v>
      </c>
      <c r="Q653">
        <v>87692</v>
      </c>
      <c r="R653">
        <v>77947.199999999997</v>
      </c>
      <c r="S653">
        <v>90339</v>
      </c>
      <c r="T653">
        <v>83159.199999999997</v>
      </c>
      <c r="U653">
        <v>111195</v>
      </c>
      <c r="V653">
        <v>77214</v>
      </c>
      <c r="W653">
        <v>84204.4</v>
      </c>
      <c r="X653">
        <v>106419</v>
      </c>
      <c r="Y653">
        <v>62074.5</v>
      </c>
      <c r="Z653">
        <v>93020</v>
      </c>
      <c r="AA653">
        <v>59069.9</v>
      </c>
      <c r="AB653">
        <v>82975.199999999997</v>
      </c>
      <c r="AC653">
        <v>72424.800000000003</v>
      </c>
      <c r="AD653">
        <v>87654.9</v>
      </c>
      <c r="AE653">
        <v>33955.699999999997</v>
      </c>
      <c r="AF653">
        <v>54913.1</v>
      </c>
      <c r="AG653">
        <v>53973.1</v>
      </c>
      <c r="AH653">
        <v>144283</v>
      </c>
      <c r="AI653">
        <v>136388</v>
      </c>
      <c r="AJ653">
        <v>138044</v>
      </c>
      <c r="AK653">
        <v>68728</v>
      </c>
      <c r="AL653">
        <v>87605.5</v>
      </c>
      <c r="AM653">
        <v>113337</v>
      </c>
      <c r="AN653">
        <v>139613</v>
      </c>
      <c r="AO653">
        <v>178835</v>
      </c>
      <c r="AP653">
        <v>114074</v>
      </c>
      <c r="AR653" s="16">
        <f>IFERROR(TTEST(G653:O653,P653:X653,2,1),IF(OR(COUNTIF(P653:X653,"&gt;0")&gt;7,COUNTIF(G653:O653,"&gt;0")&gt;7),0,9999))</f>
        <v>0.30521644555284638</v>
      </c>
      <c r="AS653" s="16">
        <f>IF(AR653=9999,$BO$3,RANK(AR653,$AR$3:$AR$1993,1))</f>
        <v>1445</v>
      </c>
      <c r="AT653" s="16">
        <f>LOG((IFERROR(SUM(P653:X653)/COUNTIF(P653:X653, "&gt;0"),0.1))/(IFERROR(SUM(G653:O653)/COUNTIF(G653:O653, "&gt;0"),0.1)),2)</f>
        <v>0.1747194041951762</v>
      </c>
      <c r="AU653" s="17">
        <f>SUM(COUNTIF(P653:X653, "&gt;0"), COUNTIF(G653:O653, "&gt;0"))</f>
        <v>18</v>
      </c>
      <c r="AV653" s="18">
        <f>$BQ$3*AS653/$BO$3</f>
        <v>7.2686116700201213E-3</v>
      </c>
      <c r="AW653" s="18" t="str">
        <f>IF(AR653&lt;AV653,AR653,"ns")</f>
        <v>ns</v>
      </c>
      <c r="AX653" s="19" t="str">
        <f>IF(AND(AW653&lt;0.01,ABS(AT653)&gt;1.5,D653&gt;2), IF(AND(AT653&gt;0,COUNTIF(P653:X653,"&gt;0")&gt;7),"IRF4_interactor_Treg", (IF(AND(AT653&lt;0,COUNTIF(G653:O653, "&gt;0")&gt;7), "background_significant", "ns"))), "ns")</f>
        <v>ns</v>
      </c>
      <c r="AY653" s="20">
        <f>IFERROR(TTEST(Y653:AG653,AH653:AP653,2,1),IF(OR(COUNTIF(AH653:AP653,"&gt;0")&gt;7,COUNTIF(Y653:AG653,"&gt;0")&gt;7),0,9999))</f>
        <v>4.6277292390370763E-3</v>
      </c>
      <c r="AZ653" s="20">
        <f>IF(AY653=9999,$BO$4,RANK(AY653,$AY$3:$AY$1993,1))</f>
        <v>638</v>
      </c>
      <c r="BA653" s="20">
        <f>LOG((IFERROR(SUM(AH653:AP653)/COUNTIF(AH653:AP653, "&gt;0"),0.1))/(IFERROR(SUM(Y653:AG653)/COUNTIF(Y653:AG653, "&gt;0"),0.1)),2)</f>
        <v>0.90148567514509037</v>
      </c>
      <c r="BB653" s="21">
        <f>SUM(COUNTIF(AH653:AP653, "&gt;0"), COUNTIF(Y653:AG653, "&gt;0"))</f>
        <v>18</v>
      </c>
      <c r="BC653" s="22">
        <f>$BQ$3*AZ653/$BO$4</f>
        <v>3.2060301507537687E-3</v>
      </c>
      <c r="BD653" s="22" t="str">
        <f>IF(AY653&lt;BC653,AY653,"ns")</f>
        <v>ns</v>
      </c>
      <c r="BE653" s="23" t="str">
        <f>IF(AND(BD653&lt;0.01,ABS(BA653)&gt;1.5,D653&gt;2), IF(AND(BA653&gt;0,COUNTIF(AH653:AP653,"&gt;0")&gt;7),"IRF4_interactor_Th17", (IF(AND(BA653&lt;0,COUNTIF(Y653:AG653, "&gt;0")&gt;7), "background_significant", "ns"))), "ns")</f>
        <v>ns</v>
      </c>
      <c r="BF653" s="24" t="str">
        <f>IF(OR(AX653 ="IRF4_interactor_Treg", BE653 ="IRF4_interactor_Th17"), LOG((AVERAGE(AH653:AP653)+0.1)/(AVERAGE(P653:X653)+0.1),2),"ns")</f>
        <v>ns</v>
      </c>
      <c r="BG653" s="24">
        <f>IF(AND(AX653="IRF4_interactor_Treg",BE653="IRF4_interactor_Th17"),1,IF(AX653="IRF4_interactor_Treg","IRF4_Treg",IF(BE653="IRF4_interactor_Th17","IRF4_Th17",0)))</f>
        <v>0</v>
      </c>
      <c r="BH653" s="25">
        <f>IFERROR(TTEST(AH653:AP653,P653:X653,2,1),IF(OR(COUNTIF(P653:X653,"&gt;0")&gt;7,COUNTIF(AH653:AP653,"&gt;0")&gt;7),0,9999))</f>
        <v>2.4002005825394666E-2</v>
      </c>
      <c r="BI653" s="25">
        <f>IF(BH653=9999,$BS$5,RANK(BH653,$BH$3:$BH$1993,1))</f>
        <v>316</v>
      </c>
      <c r="BJ653" s="25">
        <f>$BQ$3*BI653/$BO$5</f>
        <v>1.5871421396283275E-3</v>
      </c>
      <c r="BK653" s="25" t="str">
        <f>IF(BH653&lt;BJ653,BH653,"ns")</f>
        <v>ns</v>
      </c>
      <c r="BL653" s="26">
        <f>SUM(COUNTIF(P653:X653, "&gt;0"), COUNTIF(AH653:AP653, "&gt;0"))</f>
        <v>18</v>
      </c>
    </row>
    <row r="654" spans="1:64">
      <c r="A654" t="s">
        <v>4173</v>
      </c>
      <c r="B654" t="s">
        <v>4174</v>
      </c>
      <c r="C654">
        <v>7.1633199999999997E-4</v>
      </c>
      <c r="D654">
        <v>10</v>
      </c>
      <c r="E654">
        <v>10</v>
      </c>
      <c r="F654">
        <v>0</v>
      </c>
      <c r="G654">
        <v>221584</v>
      </c>
      <c r="H654">
        <v>221621</v>
      </c>
      <c r="I654">
        <v>237907</v>
      </c>
      <c r="J654">
        <v>132234</v>
      </c>
      <c r="K654">
        <v>163604</v>
      </c>
      <c r="L654">
        <v>179053</v>
      </c>
      <c r="M654">
        <v>79125.899999999994</v>
      </c>
      <c r="N654">
        <v>116692</v>
      </c>
      <c r="O654">
        <v>115672</v>
      </c>
      <c r="P654">
        <v>279211</v>
      </c>
      <c r="Q654">
        <v>271893</v>
      </c>
      <c r="R654">
        <v>267643</v>
      </c>
      <c r="S654">
        <v>328274</v>
      </c>
      <c r="T654">
        <v>360868</v>
      </c>
      <c r="U654">
        <v>380550</v>
      </c>
      <c r="V654">
        <v>321657</v>
      </c>
      <c r="W654">
        <v>340517</v>
      </c>
      <c r="X654">
        <v>367545</v>
      </c>
      <c r="Y654">
        <v>270076</v>
      </c>
      <c r="Z654">
        <v>263699</v>
      </c>
      <c r="AA654">
        <v>288492</v>
      </c>
      <c r="AB654">
        <v>136465</v>
      </c>
      <c r="AC654">
        <v>133169</v>
      </c>
      <c r="AD654">
        <v>121653</v>
      </c>
      <c r="AE654">
        <v>231160</v>
      </c>
      <c r="AF654">
        <v>332658</v>
      </c>
      <c r="AG654">
        <v>311590</v>
      </c>
      <c r="AH654">
        <v>566755</v>
      </c>
      <c r="AI654">
        <v>547712</v>
      </c>
      <c r="AJ654">
        <v>599297</v>
      </c>
      <c r="AK654">
        <v>135140</v>
      </c>
      <c r="AL654">
        <v>139484</v>
      </c>
      <c r="AM654">
        <v>138751</v>
      </c>
      <c r="AN654">
        <v>420437</v>
      </c>
      <c r="AO654">
        <v>604007</v>
      </c>
      <c r="AP654">
        <v>472217</v>
      </c>
      <c r="AR654" s="16">
        <f>IFERROR(TTEST(G654:O654,P654:X654,2,1),IF(OR(COUNTIF(P654:X654,"&gt;0")&gt;7,COUNTIF(G654:O654,"&gt;0")&gt;7),0,9999))</f>
        <v>6.1603601219333915E-4</v>
      </c>
      <c r="AS654" s="16">
        <f>IF(AR654=9999,$BO$3,RANK(AR654,$AR$3:$AR$1993,1))</f>
        <v>236</v>
      </c>
      <c r="AT654" s="16">
        <f>LOG((IFERROR(SUM(P654:X654)/COUNTIF(P654:X654, "&gt;0"),0.1))/(IFERROR(SUM(G654:O654)/COUNTIF(G654:O654, "&gt;0"),0.1)),2)</f>
        <v>0.99170447495284686</v>
      </c>
      <c r="AU654" s="17">
        <f>SUM(COUNTIF(P654:X654, "&gt;0"), COUNTIF(G654:O654, "&gt;0"))</f>
        <v>18</v>
      </c>
      <c r="AV654" s="18">
        <f>$BQ$3*AS654/$BO$3</f>
        <v>1.1871227364185109E-3</v>
      </c>
      <c r="AW654" s="18">
        <f>IF(AR654&lt;AV654,AR654,"ns")</f>
        <v>6.1603601219333915E-4</v>
      </c>
      <c r="AX654" s="19" t="str">
        <f>IF(AND(AW654&lt;0.01,ABS(AT654)&gt;1.5,D654&gt;2), IF(AND(AT654&gt;0,COUNTIF(P654:X654,"&gt;0")&gt;7),"IRF4_interactor_Treg", (IF(AND(AT654&lt;0,COUNTIF(G654:O654, "&gt;0")&gt;7), "background_significant", "ns"))), "ns")</f>
        <v>ns</v>
      </c>
      <c r="AY654" s="20">
        <f>IFERROR(TTEST(Y654:AG654,AH654:AP654,2,1),IF(OR(COUNTIF(AH654:AP654,"&gt;0")&gt;7,COUNTIF(Y654:AG654,"&gt;0")&gt;7),0,9999))</f>
        <v>4.6776320611698176E-3</v>
      </c>
      <c r="AZ654" s="20">
        <f>IF(AY654=9999,$BO$4,RANK(AY654,$AY$3:$AY$1993,1))</f>
        <v>639</v>
      </c>
      <c r="BA654" s="20">
        <f>LOG((IFERROR(SUM(AH654:AP654)/COUNTIF(AH654:AP654, "&gt;0"),0.1))/(IFERROR(SUM(Y654:AG654)/COUNTIF(Y654:AG654, "&gt;0"),0.1)),2)</f>
        <v>0.79471708546469688</v>
      </c>
      <c r="BB654" s="21">
        <f>SUM(COUNTIF(AH654:AP654, "&gt;0"), COUNTIF(Y654:AG654, "&gt;0"))</f>
        <v>18</v>
      </c>
      <c r="BC654" s="22">
        <f>$BQ$3*AZ654/$BO$4</f>
        <v>3.21105527638191E-3</v>
      </c>
      <c r="BD654" s="22" t="str">
        <f>IF(AY654&lt;BC654,AY654,"ns")</f>
        <v>ns</v>
      </c>
      <c r="BE654" s="23" t="str">
        <f>IF(AND(BD654&lt;0.01,ABS(BA654)&gt;1.5,D654&gt;2), IF(AND(BA654&gt;0,COUNTIF(AH654:AP654,"&gt;0")&gt;7),"IRF4_interactor_Th17", (IF(AND(BA654&lt;0,COUNTIF(Y654:AG654, "&gt;0")&gt;7), "background_significant", "ns"))), "ns")</f>
        <v>ns</v>
      </c>
      <c r="BF654" s="24" t="str">
        <f>IF(OR(AX654 ="IRF4_interactor_Treg", BE654 ="IRF4_interactor_Th17"), LOG((AVERAGE(AH654:AP654)+0.1)/(AVERAGE(P654:X654)+0.1),2),"ns")</f>
        <v>ns</v>
      </c>
      <c r="BG654" s="24">
        <f>IF(AND(AX654="IRF4_interactor_Treg",BE654="IRF4_interactor_Th17"),1,IF(AX654="IRF4_interactor_Treg","IRF4_Treg",IF(BE654="IRF4_interactor_Th17","IRF4_Th17",0)))</f>
        <v>0</v>
      </c>
      <c r="BH654" s="25">
        <f>IFERROR(TTEST(AH654:AP654,P654:X654,2,1),IF(OR(COUNTIF(P654:X654,"&gt;0")&gt;7,COUNTIF(AH654:AP654,"&gt;0")&gt;7),0,9999))</f>
        <v>0.34952651001237089</v>
      </c>
      <c r="BI654" s="25">
        <f>IF(BH654=9999,$BS$5,RANK(BH654,$BH$3:$BH$1993,1))</f>
        <v>1242</v>
      </c>
      <c r="BJ654" s="25">
        <f>$BQ$3*BI654/$BO$5</f>
        <v>6.238071320944249E-3</v>
      </c>
      <c r="BK654" s="25" t="str">
        <f>IF(BH654&lt;BJ654,BH654,"ns")</f>
        <v>ns</v>
      </c>
      <c r="BL654" s="26">
        <f>SUM(COUNTIF(P654:X654, "&gt;0"), COUNTIF(AH654:AP654, "&gt;0"))</f>
        <v>18</v>
      </c>
    </row>
    <row r="655" spans="1:64">
      <c r="A655" t="s">
        <v>6785</v>
      </c>
      <c r="B655" t="s">
        <v>6786</v>
      </c>
      <c r="C655">
        <v>2.7036999999999999E-2</v>
      </c>
      <c r="D655">
        <v>8</v>
      </c>
      <c r="E655">
        <v>7</v>
      </c>
      <c r="F655">
        <v>1</v>
      </c>
      <c r="G655">
        <v>99386.4</v>
      </c>
      <c r="H655">
        <v>83063.8</v>
      </c>
      <c r="I655">
        <v>30757.7</v>
      </c>
      <c r="J655">
        <v>81575.600000000006</v>
      </c>
      <c r="K655">
        <v>20030.900000000001</v>
      </c>
      <c r="L655">
        <v>42420.3</v>
      </c>
      <c r="M655">
        <v>16457.7</v>
      </c>
      <c r="N655">
        <v>0</v>
      </c>
      <c r="O655">
        <v>0</v>
      </c>
      <c r="P655">
        <v>76533.3</v>
      </c>
      <c r="Q655">
        <v>78253.8</v>
      </c>
      <c r="R655">
        <v>18576.8</v>
      </c>
      <c r="S655">
        <v>147130</v>
      </c>
      <c r="T655">
        <v>55412.2</v>
      </c>
      <c r="U655">
        <v>40253.800000000003</v>
      </c>
      <c r="V655">
        <v>71926</v>
      </c>
      <c r="W655">
        <v>26067.5</v>
      </c>
      <c r="X655">
        <v>17340.5</v>
      </c>
      <c r="Y655">
        <v>245441</v>
      </c>
      <c r="Z655">
        <v>105376</v>
      </c>
      <c r="AA655">
        <v>160573</v>
      </c>
      <c r="AB655">
        <v>242723</v>
      </c>
      <c r="AC655">
        <v>275744</v>
      </c>
      <c r="AD655">
        <v>282058</v>
      </c>
      <c r="AE655">
        <v>227973</v>
      </c>
      <c r="AF655">
        <v>335739</v>
      </c>
      <c r="AG655">
        <v>306135</v>
      </c>
      <c r="AH655">
        <v>1173920</v>
      </c>
      <c r="AI655">
        <v>1120880</v>
      </c>
      <c r="AJ655">
        <v>1303210</v>
      </c>
      <c r="AK655">
        <v>453636</v>
      </c>
      <c r="AL655">
        <v>355176</v>
      </c>
      <c r="AM655">
        <v>274032</v>
      </c>
      <c r="AN655">
        <v>975829</v>
      </c>
      <c r="AO655">
        <v>917748</v>
      </c>
      <c r="AP655">
        <v>590900</v>
      </c>
      <c r="AR655" s="16">
        <f>IFERROR(TTEST(G655:O655,P655:X655,2,1),IF(OR(COUNTIF(P655:X655,"&gt;0")&gt;7,COUNTIF(G655:O655,"&gt;0")&gt;7),0,9999))</f>
        <v>0.12495018896101374</v>
      </c>
      <c r="AS655" s="16">
        <f>IF(AR655=9999,$BO$3,RANK(AR655,$AR$3:$AR$1993,1))</f>
        <v>1189</v>
      </c>
      <c r="AT655" s="16">
        <f>LOG((IFERROR(SUM(P655:X655)/COUNTIF(P655:X655, "&gt;0"),0.1))/(IFERROR(SUM(G655:O655)/COUNTIF(G655:O655, "&gt;0"),0.1)),2)</f>
        <v>0.14563183144723191</v>
      </c>
      <c r="AU655" s="17">
        <f>SUM(COUNTIF(P655:X655, "&gt;0"), COUNTIF(G655:O655, "&gt;0"))</f>
        <v>16</v>
      </c>
      <c r="AV655" s="18">
        <f>$BQ$3*AS655/$BO$3</f>
        <v>5.9808853118712276E-3</v>
      </c>
      <c r="AW655" s="18" t="str">
        <f>IF(AR655&lt;AV655,AR655,"ns")</f>
        <v>ns</v>
      </c>
      <c r="AX655" s="19" t="str">
        <f>IF(AND(AW655&lt;0.01,ABS(AT655)&gt;1.5,D655&gt;2), IF(AND(AT655&gt;0,COUNTIF(P655:X655,"&gt;0")&gt;7),"IRF4_interactor_Treg", (IF(AND(AT655&lt;0,COUNTIF(G655:O655, "&gt;0")&gt;7), "background_significant", "ns"))), "ns")</f>
        <v>ns</v>
      </c>
      <c r="AY655" s="20">
        <f>IFERROR(TTEST(Y655:AG655,AH655:AP655,2,1),IF(OR(COUNTIF(AH655:AP655,"&gt;0")&gt;7,COUNTIF(Y655:AG655,"&gt;0")&gt;7),0,9999))</f>
        <v>4.7003390108950908E-3</v>
      </c>
      <c r="AZ655" s="20">
        <f>IF(AY655=9999,$BO$4,RANK(AY655,$AY$3:$AY$1993,1))</f>
        <v>640</v>
      </c>
      <c r="BA655" s="20">
        <f>LOG((IFERROR(SUM(AH655:AP655)/COUNTIF(AH655:AP655, "&gt;0"),0.1))/(IFERROR(SUM(Y655:AG655)/COUNTIF(Y655:AG655, "&gt;0"),0.1)),2)</f>
        <v>1.7155396186195275</v>
      </c>
      <c r="BB655" s="21">
        <f>SUM(COUNTIF(AH655:AP655, "&gt;0"), COUNTIF(Y655:AG655, "&gt;0"))</f>
        <v>18</v>
      </c>
      <c r="BC655" s="22">
        <f>$BQ$3*AZ655/$BO$4</f>
        <v>3.2160804020100503E-3</v>
      </c>
      <c r="BD655" s="22" t="str">
        <f>IF(AY655&lt;BC655,AY655,"ns")</f>
        <v>ns</v>
      </c>
      <c r="BE655" s="23" t="str">
        <f>IF(AND(BD655&lt;0.01,ABS(BA655)&gt;1.5,D655&gt;2), IF(AND(BA655&gt;0,COUNTIF(AH655:AP655,"&gt;0")&gt;7),"IRF4_interactor_Th17", (IF(AND(BA655&lt;0,COUNTIF(Y655:AG655, "&gt;0")&gt;7), "background_significant", "ns"))), "ns")</f>
        <v>ns</v>
      </c>
      <c r="BF655" s="24" t="str">
        <f>IF(OR(AX655 ="IRF4_interactor_Treg", BE655 ="IRF4_interactor_Th17"), LOG((AVERAGE(AH655:AP655)+0.1)/(AVERAGE(P655:X655)+0.1),2),"ns")</f>
        <v>ns</v>
      </c>
      <c r="BG655" s="24">
        <f>IF(AND(AX655="IRF4_interactor_Treg",BE655="IRF4_interactor_Th17"),1,IF(AX655="IRF4_interactor_Treg","IRF4_Treg",IF(BE655="IRF4_interactor_Th17","IRF4_Th17",0)))</f>
        <v>0</v>
      </c>
      <c r="BH655" s="25">
        <f>IFERROR(TTEST(AH655:AP655,P655:X655,2,1),IF(OR(COUNTIF(P655:X655,"&gt;0")&gt;7,COUNTIF(AH655:AP655,"&gt;0")&gt;7),0,9999))</f>
        <v>4.8919789145241712E-4</v>
      </c>
      <c r="BI655" s="25">
        <f>IF(BH655=9999,$BS$5,RANK(BH655,$BH$3:$BH$1993,1))</f>
        <v>53</v>
      </c>
      <c r="BJ655" s="25">
        <f>$BQ$3*BI655/$BO$5</f>
        <v>2.6619789050728279E-4</v>
      </c>
      <c r="BK655" s="25" t="str">
        <f>IF(BH655&lt;BJ655,BH655,"ns")</f>
        <v>ns</v>
      </c>
      <c r="BL655" s="26">
        <f>SUM(COUNTIF(P655:X655, "&gt;0"), COUNTIF(AH655:AP655, "&gt;0"))</f>
        <v>18</v>
      </c>
    </row>
    <row r="656" spans="1:64">
      <c r="A656" t="s">
        <v>199</v>
      </c>
      <c r="B656" t="s">
        <v>200</v>
      </c>
      <c r="C656">
        <v>1.18467E-2</v>
      </c>
      <c r="D656">
        <v>7</v>
      </c>
      <c r="E656">
        <v>7</v>
      </c>
      <c r="F656">
        <v>0</v>
      </c>
      <c r="G656">
        <v>43139.9</v>
      </c>
      <c r="H656">
        <v>45888.1</v>
      </c>
      <c r="I656">
        <v>86787.8</v>
      </c>
      <c r="J656">
        <v>76101.7</v>
      </c>
      <c r="K656">
        <v>87109.8</v>
      </c>
      <c r="L656">
        <v>58403.8</v>
      </c>
      <c r="M656">
        <v>59209.599999999999</v>
      </c>
      <c r="N656">
        <v>43955.8</v>
      </c>
      <c r="O656">
        <v>0</v>
      </c>
      <c r="P656">
        <v>59889.9</v>
      </c>
      <c r="Q656">
        <v>95869.5</v>
      </c>
      <c r="R656">
        <v>98429.5</v>
      </c>
      <c r="S656">
        <v>88313.4</v>
      </c>
      <c r="T656">
        <v>190665</v>
      </c>
      <c r="U656">
        <v>182210</v>
      </c>
      <c r="V656">
        <v>114769</v>
      </c>
      <c r="W656">
        <v>189991</v>
      </c>
      <c r="X656">
        <v>147644</v>
      </c>
      <c r="Y656">
        <v>53496.4</v>
      </c>
      <c r="Z656">
        <v>73915.100000000006</v>
      </c>
      <c r="AA656">
        <v>180270</v>
      </c>
      <c r="AB656">
        <v>26957.3</v>
      </c>
      <c r="AC656">
        <v>117716</v>
      </c>
      <c r="AD656">
        <v>91575.2</v>
      </c>
      <c r="AE656">
        <v>67141.399999999994</v>
      </c>
      <c r="AF656">
        <v>102244</v>
      </c>
      <c r="AG656">
        <v>148410</v>
      </c>
      <c r="AH656">
        <v>238716</v>
      </c>
      <c r="AI656">
        <v>184302</v>
      </c>
      <c r="AJ656">
        <v>287455</v>
      </c>
      <c r="AK656">
        <v>90140.2</v>
      </c>
      <c r="AL656">
        <v>88547.9</v>
      </c>
      <c r="AM656">
        <v>244248</v>
      </c>
      <c r="AN656">
        <v>111905</v>
      </c>
      <c r="AO656">
        <v>215514</v>
      </c>
      <c r="AP656">
        <v>172652</v>
      </c>
      <c r="AR656" s="16">
        <f>IFERROR(TTEST(G656:O656,P656:X656,2,1),IF(OR(COUNTIF(P656:X656,"&gt;0")&gt;7,COUNTIF(G656:O656,"&gt;0")&gt;7),0,9999))</f>
        <v>4.4744102239480865E-3</v>
      </c>
      <c r="AS656" s="16">
        <f>IF(AR656=9999,$BO$3,RANK(AR656,$AR$3:$AR$1993,1))</f>
        <v>528</v>
      </c>
      <c r="AT656" s="16">
        <f>LOG((IFERROR(SUM(P656:X656)/COUNTIF(P656:X656, "&gt;0"),0.1))/(IFERROR(SUM(G656:O656)/COUNTIF(G656:O656, "&gt;0"),0.1)),2)</f>
        <v>1.0521250033746365</v>
      </c>
      <c r="AU656" s="17">
        <f>SUM(COUNTIF(P656:X656, "&gt;0"), COUNTIF(G656:O656, "&gt;0"))</f>
        <v>17</v>
      </c>
      <c r="AV656" s="18">
        <f>$BQ$3*AS656/$BO$3</f>
        <v>2.6559356136820929E-3</v>
      </c>
      <c r="AW656" s="18" t="str">
        <f>IF(AR656&lt;AV656,AR656,"ns")</f>
        <v>ns</v>
      </c>
      <c r="AX656" s="19" t="str">
        <f>IF(AND(AW656&lt;0.01,ABS(AT656)&gt;1.5,D656&gt;2), IF(AND(AT656&gt;0,COUNTIF(P656:X656,"&gt;0")&gt;7),"IRF4_interactor_Treg", (IF(AND(AT656&lt;0,COUNTIF(G656:O656, "&gt;0")&gt;7), "background_significant", "ns"))), "ns")</f>
        <v>ns</v>
      </c>
      <c r="AY656" s="20">
        <f>IFERROR(TTEST(Y656:AG656,AH656:AP656,2,1),IF(OR(COUNTIF(AH656:AP656,"&gt;0")&gt;7,COUNTIF(Y656:AG656,"&gt;0")&gt;7),0,9999))</f>
        <v>4.7507645619979631E-3</v>
      </c>
      <c r="AZ656" s="20">
        <f>IF(AY656=9999,$BO$4,RANK(AY656,$AY$3:$AY$1993,1))</f>
        <v>641</v>
      </c>
      <c r="BA656" s="20">
        <f>LOG((IFERROR(SUM(AH656:AP656)/COUNTIF(AH656:AP656, "&gt;0"),0.1))/(IFERROR(SUM(Y656:AG656)/COUNTIF(Y656:AG656, "&gt;0"),0.1)),2)</f>
        <v>0.9226487650034666</v>
      </c>
      <c r="BB656" s="21">
        <f>SUM(COUNTIF(AH656:AP656, "&gt;0"), COUNTIF(Y656:AG656, "&gt;0"))</f>
        <v>18</v>
      </c>
      <c r="BC656" s="22">
        <f>$BQ$3*AZ656/$BO$4</f>
        <v>3.2211055276381911E-3</v>
      </c>
      <c r="BD656" s="22" t="str">
        <f>IF(AY656&lt;BC656,AY656,"ns")</f>
        <v>ns</v>
      </c>
      <c r="BE656" s="23" t="str">
        <f>IF(AND(BD656&lt;0.01,ABS(BA656)&gt;1.5,D656&gt;2), IF(AND(BA656&gt;0,COUNTIF(AH656:AP656,"&gt;0")&gt;7),"IRF4_interactor_Th17", (IF(AND(BA656&lt;0,COUNTIF(Y656:AG656, "&gt;0")&gt;7), "background_significant", "ns"))), "ns")</f>
        <v>ns</v>
      </c>
      <c r="BF656" s="24" t="str">
        <f>IF(OR(AX656 ="IRF4_interactor_Treg", BE656 ="IRF4_interactor_Th17"), LOG((AVERAGE(AH656:AP656)+0.1)/(AVERAGE(P656:X656)+0.1),2),"ns")</f>
        <v>ns</v>
      </c>
      <c r="BG656" s="24">
        <f>IF(AND(AX656="IRF4_interactor_Treg",BE656="IRF4_interactor_Th17"),1,IF(AX656="IRF4_interactor_Treg","IRF4_Treg",IF(BE656="IRF4_interactor_Th17","IRF4_Th17",0)))</f>
        <v>0</v>
      </c>
      <c r="BH656" s="25">
        <f>IFERROR(TTEST(AH656:AP656,P656:X656,2,1),IF(OR(COUNTIF(P656:X656,"&gt;0")&gt;7,COUNTIF(AH656:AP656,"&gt;0")&gt;7),0,9999))</f>
        <v>0.12827122975549896</v>
      </c>
      <c r="BI656" s="25">
        <f>IF(BH656=9999,$BS$5,RANK(BH656,$BH$3:$BH$1993,1))</f>
        <v>754</v>
      </c>
      <c r="BJ656" s="25">
        <f>$BQ$3*BI656/$BO$5</f>
        <v>3.787041687594174E-3</v>
      </c>
      <c r="BK656" s="25" t="str">
        <f>IF(BH656&lt;BJ656,BH656,"ns")</f>
        <v>ns</v>
      </c>
      <c r="BL656" s="26">
        <f>SUM(COUNTIF(P656:X656, "&gt;0"), COUNTIF(AH656:AP656, "&gt;0"))</f>
        <v>18</v>
      </c>
    </row>
    <row r="657" spans="1:64">
      <c r="A657" t="s">
        <v>6223</v>
      </c>
      <c r="B657" t="s">
        <v>6224</v>
      </c>
      <c r="C657">
        <v>2.3518300000000001E-3</v>
      </c>
      <c r="D657">
        <v>3</v>
      </c>
      <c r="E657">
        <v>3</v>
      </c>
      <c r="F657">
        <v>0</v>
      </c>
      <c r="G657">
        <v>81176.7</v>
      </c>
      <c r="H657">
        <v>77967.600000000006</v>
      </c>
      <c r="I657">
        <v>93389</v>
      </c>
      <c r="J657">
        <v>47385.3</v>
      </c>
      <c r="K657">
        <v>50576.800000000003</v>
      </c>
      <c r="L657">
        <v>62432.3</v>
      </c>
      <c r="M657">
        <v>28467.1</v>
      </c>
      <c r="N657">
        <v>33495.599999999999</v>
      </c>
      <c r="O657">
        <v>32199.1</v>
      </c>
      <c r="P657">
        <v>105743</v>
      </c>
      <c r="Q657">
        <v>98318.5</v>
      </c>
      <c r="R657">
        <v>113605</v>
      </c>
      <c r="S657">
        <v>110289</v>
      </c>
      <c r="T657">
        <v>112035</v>
      </c>
      <c r="U657">
        <v>126755</v>
      </c>
      <c r="V657">
        <v>117570</v>
      </c>
      <c r="W657">
        <v>134237</v>
      </c>
      <c r="X657">
        <v>160455</v>
      </c>
      <c r="Y657">
        <v>87981.1</v>
      </c>
      <c r="Z657">
        <v>76376.7</v>
      </c>
      <c r="AA657">
        <v>75637</v>
      </c>
      <c r="AB657">
        <v>39893.599999999999</v>
      </c>
      <c r="AC657">
        <v>43976.800000000003</v>
      </c>
      <c r="AD657">
        <v>54789.7</v>
      </c>
      <c r="AE657">
        <v>34471.199999999997</v>
      </c>
      <c r="AF657">
        <v>53306.5</v>
      </c>
      <c r="AG657">
        <v>57437.1</v>
      </c>
      <c r="AH657">
        <v>186518</v>
      </c>
      <c r="AI657">
        <v>184034</v>
      </c>
      <c r="AJ657">
        <v>200604</v>
      </c>
      <c r="AK657">
        <v>53536.1</v>
      </c>
      <c r="AL657">
        <v>66094.5</v>
      </c>
      <c r="AM657">
        <v>54555.199999999997</v>
      </c>
      <c r="AN657">
        <v>90603.4</v>
      </c>
      <c r="AO657">
        <v>90184.3</v>
      </c>
      <c r="AP657">
        <v>111684</v>
      </c>
      <c r="AR657" s="16">
        <f>IFERROR(TTEST(G657:O657,P657:X657,2,1),IF(OR(COUNTIF(P657:X657,"&gt;0")&gt;7,COUNTIF(G657:O657,"&gt;0")&gt;7),0,9999))</f>
        <v>1.0143196053478904E-3</v>
      </c>
      <c r="AS657" s="16">
        <f>IF(AR657=9999,$BO$3,RANK(AR657,$AR$3:$AR$1993,1))</f>
        <v>299</v>
      </c>
      <c r="AT657" s="16">
        <f>LOG((IFERROR(SUM(P657:X657)/COUNTIF(P657:X657, "&gt;0"),0.1))/(IFERROR(SUM(G657:O657)/COUNTIF(G657:O657, "&gt;0"),0.1)),2)</f>
        <v>1.089392585991583</v>
      </c>
      <c r="AU657" s="17">
        <f>SUM(COUNTIF(P657:X657, "&gt;0"), COUNTIF(G657:O657, "&gt;0"))</f>
        <v>18</v>
      </c>
      <c r="AV657" s="18">
        <f>$BQ$3*AS657/$BO$3</f>
        <v>1.5040241448692154E-3</v>
      </c>
      <c r="AW657" s="18">
        <f>IF(AR657&lt;AV657,AR657,"ns")</f>
        <v>1.0143196053478904E-3</v>
      </c>
      <c r="AX657" s="19" t="str">
        <f>IF(AND(AW657&lt;0.01,ABS(AT657)&gt;1.5,D657&gt;2), IF(AND(AT657&gt;0,COUNTIF(P657:X657,"&gt;0")&gt;7),"IRF4_interactor_Treg", (IF(AND(AT657&lt;0,COUNTIF(G657:O657, "&gt;0")&gt;7), "background_significant", "ns"))), "ns")</f>
        <v>ns</v>
      </c>
      <c r="AY657" s="20">
        <f>IFERROR(TTEST(Y657:AG657,AH657:AP657,2,1),IF(OR(COUNTIF(AH657:AP657,"&gt;0")&gt;7,COUNTIF(Y657:AG657,"&gt;0")&gt;7),0,9999))</f>
        <v>4.7577370613197719E-3</v>
      </c>
      <c r="AZ657" s="20">
        <f>IF(AY657=9999,$BO$4,RANK(AY657,$AY$3:$AY$1993,1))</f>
        <v>642</v>
      </c>
      <c r="BA657" s="20">
        <f>LOG((IFERROR(SUM(AH657:AP657)/COUNTIF(AH657:AP657, "&gt;0"),0.1))/(IFERROR(SUM(Y657:AG657)/COUNTIF(Y657:AG657, "&gt;0"),0.1)),2)</f>
        <v>0.98626728208961523</v>
      </c>
      <c r="BB657" s="21">
        <f>SUM(COUNTIF(AH657:AP657, "&gt;0"), COUNTIF(Y657:AG657, "&gt;0"))</f>
        <v>18</v>
      </c>
      <c r="BC657" s="22">
        <f>$BQ$3*AZ657/$BO$4</f>
        <v>3.2261306532663315E-3</v>
      </c>
      <c r="BD657" s="22" t="str">
        <f>IF(AY657&lt;BC657,AY657,"ns")</f>
        <v>ns</v>
      </c>
      <c r="BE657" s="23" t="str">
        <f>IF(AND(BD657&lt;0.01,ABS(BA657)&gt;1.5,D657&gt;2), IF(AND(BA657&gt;0,COUNTIF(AH657:AP657,"&gt;0")&gt;7),"IRF4_interactor_Th17", (IF(AND(BA657&lt;0,COUNTIF(Y657:AG657, "&gt;0")&gt;7), "background_significant", "ns"))), "ns")</f>
        <v>ns</v>
      </c>
      <c r="BF657" s="24" t="str">
        <f>IF(OR(AX657 ="IRF4_interactor_Treg", BE657 ="IRF4_interactor_Th17"), LOG((AVERAGE(AH657:AP657)+0.1)/(AVERAGE(P657:X657)+0.1),2),"ns")</f>
        <v>ns</v>
      </c>
      <c r="BG657" s="24">
        <f>IF(AND(AX657="IRF4_interactor_Treg",BE657="IRF4_interactor_Th17"),1,IF(AX657="IRF4_interactor_Treg","IRF4_Treg",IF(BE657="IRF4_interactor_Th17","IRF4_Th17",0)))</f>
        <v>0</v>
      </c>
      <c r="BH657" s="25">
        <f>IFERROR(TTEST(AH657:AP657,P657:X657,2,1),IF(OR(COUNTIF(P657:X657,"&gt;0")&gt;7,COUNTIF(AH657:AP657,"&gt;0")&gt;7),0,9999))</f>
        <v>0.84470179848942051</v>
      </c>
      <c r="BI657" s="25">
        <f>IF(BH657=9999,$BS$5,RANK(BH657,$BH$3:$BH$1993,1))</f>
        <v>1836</v>
      </c>
      <c r="BJ657" s="25">
        <f>$BQ$3*BI657/$BO$5</f>
        <v>9.2214967353088893E-3</v>
      </c>
      <c r="BK657" s="25" t="str">
        <f>IF(BH657&lt;BJ657,BH657,"ns")</f>
        <v>ns</v>
      </c>
      <c r="BL657" s="26">
        <f>SUM(COUNTIF(P657:X657, "&gt;0"), COUNTIF(AH657:AP657, "&gt;0"))</f>
        <v>18</v>
      </c>
    </row>
    <row r="658" spans="1:64">
      <c r="A658" t="s">
        <v>3231</v>
      </c>
      <c r="B658" t="s">
        <v>3232</v>
      </c>
      <c r="C658">
        <v>1.6929099999999999E-2</v>
      </c>
      <c r="D658">
        <v>6</v>
      </c>
      <c r="E658">
        <v>6</v>
      </c>
      <c r="F658">
        <v>0</v>
      </c>
      <c r="G658">
        <v>61387.1</v>
      </c>
      <c r="H658">
        <v>52499.7</v>
      </c>
      <c r="I658">
        <v>44641</v>
      </c>
      <c r="J658">
        <v>70260.899999999994</v>
      </c>
      <c r="K658">
        <v>35122</v>
      </c>
      <c r="L658">
        <v>42567.3</v>
      </c>
      <c r="M658">
        <v>61474.8</v>
      </c>
      <c r="N658">
        <v>39852.800000000003</v>
      </c>
      <c r="O658">
        <v>37429.599999999999</v>
      </c>
      <c r="P658">
        <v>90935</v>
      </c>
      <c r="Q658">
        <v>84918.7</v>
      </c>
      <c r="R658">
        <v>101489</v>
      </c>
      <c r="S658">
        <v>118394</v>
      </c>
      <c r="T658">
        <v>98216.5</v>
      </c>
      <c r="U658">
        <v>127033</v>
      </c>
      <c r="V658">
        <v>153226</v>
      </c>
      <c r="W658">
        <v>163884</v>
      </c>
      <c r="X658">
        <v>164801</v>
      </c>
      <c r="Y658">
        <v>78921.399999999994</v>
      </c>
      <c r="Z658">
        <v>42268</v>
      </c>
      <c r="AA658">
        <v>70489.3</v>
      </c>
      <c r="AB658">
        <v>45916.1</v>
      </c>
      <c r="AC658">
        <v>52188.1</v>
      </c>
      <c r="AD658">
        <v>48169.8</v>
      </c>
      <c r="AE658">
        <v>6645.07</v>
      </c>
      <c r="AF658">
        <v>43693.8</v>
      </c>
      <c r="AG658">
        <v>47498.9</v>
      </c>
      <c r="AH658">
        <v>163623</v>
      </c>
      <c r="AI658">
        <v>154043</v>
      </c>
      <c r="AJ658">
        <v>211519</v>
      </c>
      <c r="AK658">
        <v>51598.5</v>
      </c>
      <c r="AL658">
        <v>48467.199999999997</v>
      </c>
      <c r="AM658">
        <v>126871</v>
      </c>
      <c r="AN658">
        <v>56747.6</v>
      </c>
      <c r="AO658">
        <v>135619</v>
      </c>
      <c r="AP658">
        <v>65829.3</v>
      </c>
      <c r="AR658" s="16">
        <f>IFERROR(TTEST(G658:O658,P658:X658,2,1),IF(OR(COUNTIF(P658:X658,"&gt;0")&gt;7,COUNTIF(G658:O658,"&gt;0")&gt;7),0,9999))</f>
        <v>3.1102150781260797E-4</v>
      </c>
      <c r="AS658" s="16">
        <f>IF(AR658=9999,$BO$3,RANK(AR658,$AR$3:$AR$1993,1))</f>
        <v>179</v>
      </c>
      <c r="AT658" s="16">
        <f>LOG((IFERROR(SUM(P658:X658)/COUNTIF(P658:X658, "&gt;0"),0.1))/(IFERROR(SUM(G658:O658)/COUNTIF(G658:O658, "&gt;0"),0.1)),2)</f>
        <v>1.3086587641462868</v>
      </c>
      <c r="AU658" s="17">
        <f>SUM(COUNTIF(P658:X658, "&gt;0"), COUNTIF(G658:O658, "&gt;0"))</f>
        <v>18</v>
      </c>
      <c r="AV658" s="18">
        <f>$BQ$3*AS658/$BO$3</f>
        <v>9.0040241448692158E-4</v>
      </c>
      <c r="AW658" s="18">
        <f>IF(AR658&lt;AV658,AR658,"ns")</f>
        <v>3.1102150781260797E-4</v>
      </c>
      <c r="AX658" s="19" t="str">
        <f>IF(AND(AW658&lt;0.01,ABS(AT658)&gt;1.5,D658&gt;2), IF(AND(AT658&gt;0,COUNTIF(P658:X658,"&gt;0")&gt;7),"IRF4_interactor_Treg", (IF(AND(AT658&lt;0,COUNTIF(G658:O658, "&gt;0")&gt;7), "background_significant", "ns"))), "ns")</f>
        <v>ns</v>
      </c>
      <c r="AY658" s="20">
        <f>IFERROR(TTEST(Y658:AG658,AH658:AP658,2,1),IF(OR(COUNTIF(AH658:AP658,"&gt;0")&gt;7,COUNTIF(Y658:AG658,"&gt;0")&gt;7),0,9999))</f>
        <v>4.7684588754944267E-3</v>
      </c>
      <c r="AZ658" s="20">
        <f>IF(AY658=9999,$BO$4,RANK(AY658,$AY$3:$AY$1993,1))</f>
        <v>643</v>
      </c>
      <c r="BA658" s="20">
        <f>LOG((IFERROR(SUM(AH658:AP658)/COUNTIF(AH658:AP658, "&gt;0"),0.1))/(IFERROR(SUM(Y658:AG658)/COUNTIF(Y658:AG658, "&gt;0"),0.1)),2)</f>
        <v>1.2188029026895746</v>
      </c>
      <c r="BB658" s="21">
        <f>SUM(COUNTIF(AH658:AP658, "&gt;0"), COUNTIF(Y658:AG658, "&gt;0"))</f>
        <v>18</v>
      </c>
      <c r="BC658" s="22">
        <f>$BQ$3*AZ658/$BO$4</f>
        <v>3.2311557788944722E-3</v>
      </c>
      <c r="BD658" s="22" t="str">
        <f>IF(AY658&lt;BC658,AY658,"ns")</f>
        <v>ns</v>
      </c>
      <c r="BE658" s="23" t="str">
        <f>IF(AND(BD658&lt;0.01,ABS(BA658)&gt;1.5,D658&gt;2), IF(AND(BA658&gt;0,COUNTIF(AH658:AP658,"&gt;0")&gt;7),"IRF4_interactor_Th17", (IF(AND(BA658&lt;0,COUNTIF(Y658:AG658, "&gt;0")&gt;7), "background_significant", "ns"))), "ns")</f>
        <v>ns</v>
      </c>
      <c r="BF658" s="24" t="str">
        <f>IF(OR(AX658 ="IRF4_interactor_Treg", BE658 ="IRF4_interactor_Th17"), LOG((AVERAGE(AH658:AP658)+0.1)/(AVERAGE(P658:X658)+0.1),2),"ns")</f>
        <v>ns</v>
      </c>
      <c r="BG658" s="24">
        <f>IF(AND(AX658="IRF4_interactor_Treg",BE658="IRF4_interactor_Th17"),1,IF(AX658="IRF4_interactor_Treg","IRF4_Treg",IF(BE658="IRF4_interactor_Th17","IRF4_Th17",0)))</f>
        <v>0</v>
      </c>
      <c r="BH658" s="25">
        <f>IFERROR(TTEST(AH658:AP658,P658:X658,2,1),IF(OR(COUNTIF(P658:X658,"&gt;0")&gt;7,COUNTIF(AH658:AP658,"&gt;0")&gt;7),0,9999))</f>
        <v>0.7133723873423593</v>
      </c>
      <c r="BI658" s="25">
        <f>IF(BH658=9999,$BS$5,RANK(BH658,$BH$3:$BH$1993,1))</f>
        <v>1701</v>
      </c>
      <c r="BJ658" s="25">
        <f>$BQ$3*BI658/$BO$5</f>
        <v>8.5434455047714731E-3</v>
      </c>
      <c r="BK658" s="25" t="str">
        <f>IF(BH658&lt;BJ658,BH658,"ns")</f>
        <v>ns</v>
      </c>
      <c r="BL658" s="26">
        <f>SUM(COUNTIF(P658:X658, "&gt;0"), COUNTIF(AH658:AP658, "&gt;0"))</f>
        <v>18</v>
      </c>
    </row>
    <row r="659" spans="1:64">
      <c r="A659" t="s">
        <v>1753</v>
      </c>
      <c r="B659" t="s">
        <v>1754</v>
      </c>
      <c r="C659">
        <v>7.1633199999999997E-4</v>
      </c>
      <c r="D659">
        <v>7</v>
      </c>
      <c r="E659">
        <v>7</v>
      </c>
      <c r="F659">
        <v>0</v>
      </c>
      <c r="G659">
        <v>5833130</v>
      </c>
      <c r="H659">
        <v>6255340</v>
      </c>
      <c r="I659">
        <v>6573680</v>
      </c>
      <c r="J659">
        <v>3423930</v>
      </c>
      <c r="K659">
        <v>3424530</v>
      </c>
      <c r="L659">
        <v>3466890</v>
      </c>
      <c r="M659">
        <v>2642120</v>
      </c>
      <c r="N659">
        <v>3481730</v>
      </c>
      <c r="O659">
        <v>3733410</v>
      </c>
      <c r="P659">
        <v>5251560</v>
      </c>
      <c r="Q659">
        <v>5107240</v>
      </c>
      <c r="R659">
        <v>4923410</v>
      </c>
      <c r="S659">
        <v>4251470</v>
      </c>
      <c r="T659">
        <v>4569290</v>
      </c>
      <c r="U659">
        <v>3103720</v>
      </c>
      <c r="V659">
        <v>3827110</v>
      </c>
      <c r="W659">
        <v>4479330</v>
      </c>
      <c r="X659">
        <v>5351730</v>
      </c>
      <c r="Y659">
        <v>4873460</v>
      </c>
      <c r="Z659">
        <v>4052750</v>
      </c>
      <c r="AA659">
        <v>4776520</v>
      </c>
      <c r="AB659">
        <v>3267520</v>
      </c>
      <c r="AC659">
        <v>3648820</v>
      </c>
      <c r="AD659">
        <v>3908640</v>
      </c>
      <c r="AE659">
        <v>1872140</v>
      </c>
      <c r="AF659">
        <v>2820260</v>
      </c>
      <c r="AG659">
        <v>2601450</v>
      </c>
      <c r="AH659">
        <v>5770810</v>
      </c>
      <c r="AI659">
        <v>5830950</v>
      </c>
      <c r="AJ659">
        <v>6484670</v>
      </c>
      <c r="AK659">
        <v>3501040</v>
      </c>
      <c r="AL659">
        <v>3600760</v>
      </c>
      <c r="AM659">
        <v>4578140</v>
      </c>
      <c r="AN659">
        <v>2500850</v>
      </c>
      <c r="AO659">
        <v>3781230</v>
      </c>
      <c r="AP659">
        <v>2975150</v>
      </c>
      <c r="AR659" s="16">
        <f>IFERROR(TTEST(G659:O659,P659:X659,2,1),IF(OR(COUNTIF(P659:X659,"&gt;0")&gt;7,COUNTIF(G659:O659,"&gt;0")&gt;7),0,9999))</f>
        <v>0.58088364397836556</v>
      </c>
      <c r="AS659" s="16">
        <f>IF(AR659=9999,$BO$3,RANK(AR659,$AR$3:$AR$1993,1))</f>
        <v>1685</v>
      </c>
      <c r="AT659" s="16">
        <f>LOG((IFERROR(SUM(P659:X659)/COUNTIF(P659:X659, "&gt;0"),0.1))/(IFERROR(SUM(G659:O659)/COUNTIF(G659:O659, "&gt;0"),0.1)),2)</f>
        <v>7.3512241867918382E-2</v>
      </c>
      <c r="AU659" s="17">
        <f>SUM(COUNTIF(P659:X659, "&gt;0"), COUNTIF(G659:O659, "&gt;0"))</f>
        <v>18</v>
      </c>
      <c r="AV659" s="18">
        <f>$BQ$3*AS659/$BO$3</f>
        <v>8.4758551307847086E-3</v>
      </c>
      <c r="AW659" s="18" t="str">
        <f>IF(AR659&lt;AV659,AR659,"ns")</f>
        <v>ns</v>
      </c>
      <c r="AX659" s="19" t="str">
        <f>IF(AND(AW659&lt;0.01,ABS(AT659)&gt;1.5,D659&gt;2), IF(AND(AT659&gt;0,COUNTIF(P659:X659,"&gt;0")&gt;7),"IRF4_interactor_Treg", (IF(AND(AT659&lt;0,COUNTIF(G659:O659, "&gt;0")&gt;7), "background_significant", "ns"))), "ns")</f>
        <v>ns</v>
      </c>
      <c r="AY659" s="20">
        <f>IFERROR(TTEST(Y659:AG659,AH659:AP659,2,1),IF(OR(COUNTIF(AH659:AP659,"&gt;0")&gt;7,COUNTIF(Y659:AG659,"&gt;0")&gt;7),0,9999))</f>
        <v>4.7697397253403757E-3</v>
      </c>
      <c r="AZ659" s="20">
        <f>IF(AY659=9999,$BO$4,RANK(AY659,$AY$3:$AY$1993,1))</f>
        <v>644</v>
      </c>
      <c r="BA659" s="20">
        <f>LOG((IFERROR(SUM(AH659:AP659)/COUNTIF(AH659:AP659, "&gt;0"),0.1))/(IFERROR(SUM(Y659:AG659)/COUNTIF(Y659:AG659, "&gt;0"),0.1)),2)</f>
        <v>0.29434231222846824</v>
      </c>
      <c r="BB659" s="21">
        <f>SUM(COUNTIF(AH659:AP659, "&gt;0"), COUNTIF(Y659:AG659, "&gt;0"))</f>
        <v>18</v>
      </c>
      <c r="BC659" s="22">
        <f>$BQ$3*AZ659/$BO$4</f>
        <v>3.2361809045226135E-3</v>
      </c>
      <c r="BD659" s="22" t="str">
        <f>IF(AY659&lt;BC659,AY659,"ns")</f>
        <v>ns</v>
      </c>
      <c r="BE659" s="23" t="str">
        <f>IF(AND(BD659&lt;0.01,ABS(BA659)&gt;1.5,D659&gt;2), IF(AND(BA659&gt;0,COUNTIF(AH659:AP659,"&gt;0")&gt;7),"IRF4_interactor_Th17", (IF(AND(BA659&lt;0,COUNTIF(Y659:AG659, "&gt;0")&gt;7), "background_significant", "ns"))), "ns")</f>
        <v>ns</v>
      </c>
      <c r="BF659" s="24" t="str">
        <f>IF(OR(AX659 ="IRF4_interactor_Treg", BE659 ="IRF4_interactor_Th17"), LOG((AVERAGE(AH659:AP659)+0.1)/(AVERAGE(P659:X659)+0.1),2),"ns")</f>
        <v>ns</v>
      </c>
      <c r="BG659" s="24">
        <f>IF(AND(AX659="IRF4_interactor_Treg",BE659="IRF4_interactor_Th17"),1,IF(AX659="IRF4_interactor_Treg","IRF4_Treg",IF(BE659="IRF4_interactor_Th17","IRF4_Th17",0)))</f>
        <v>0</v>
      </c>
      <c r="BH659" s="25">
        <f>IFERROR(TTEST(AH659:AP659,P659:X659,2,1),IF(OR(COUNTIF(P659:X659,"&gt;0")&gt;7,COUNTIF(AH659:AP659,"&gt;0")&gt;7),0,9999))</f>
        <v>0.65976428230058148</v>
      </c>
      <c r="BI659" s="25">
        <f>IF(BH659=9999,$BS$5,RANK(BH659,$BH$3:$BH$1993,1))</f>
        <v>1646</v>
      </c>
      <c r="BJ659" s="25">
        <f>$BQ$3*BI659/$BO$5</f>
        <v>8.2672024108488198E-3</v>
      </c>
      <c r="BK659" s="25" t="str">
        <f>IF(BH659&lt;BJ659,BH659,"ns")</f>
        <v>ns</v>
      </c>
      <c r="BL659" s="26">
        <f>SUM(COUNTIF(P659:X659, "&gt;0"), COUNTIF(AH659:AP659, "&gt;0"))</f>
        <v>18</v>
      </c>
    </row>
    <row r="660" spans="1:64">
      <c r="A660" t="s">
        <v>4821</v>
      </c>
      <c r="B660" t="s">
        <v>4822</v>
      </c>
      <c r="C660">
        <v>1.0476699999999999E-3</v>
      </c>
      <c r="D660">
        <v>5</v>
      </c>
      <c r="E660">
        <v>5</v>
      </c>
      <c r="F660">
        <v>0</v>
      </c>
      <c r="G660">
        <v>110058</v>
      </c>
      <c r="H660">
        <v>64860</v>
      </c>
      <c r="I660">
        <v>64318.2</v>
      </c>
      <c r="J660">
        <v>69993.5</v>
      </c>
      <c r="K660">
        <v>70819.600000000006</v>
      </c>
      <c r="L660">
        <v>78618.5</v>
      </c>
      <c r="M660">
        <v>45961.3</v>
      </c>
      <c r="N660">
        <v>39091.9</v>
      </c>
      <c r="O660">
        <v>13387.4</v>
      </c>
      <c r="P660">
        <v>107686</v>
      </c>
      <c r="Q660">
        <v>132934</v>
      </c>
      <c r="R660">
        <v>119579</v>
      </c>
      <c r="S660">
        <v>213045</v>
      </c>
      <c r="T660">
        <v>192870</v>
      </c>
      <c r="U660">
        <v>153269</v>
      </c>
      <c r="V660">
        <v>158487</v>
      </c>
      <c r="W660">
        <v>150998</v>
      </c>
      <c r="X660">
        <v>201602</v>
      </c>
      <c r="Y660">
        <v>61705.1</v>
      </c>
      <c r="Z660">
        <v>83900.2</v>
      </c>
      <c r="AA660">
        <v>57530.3</v>
      </c>
      <c r="AB660">
        <v>67093.399999999994</v>
      </c>
      <c r="AC660">
        <v>83066.600000000006</v>
      </c>
      <c r="AD660">
        <v>88329.8</v>
      </c>
      <c r="AE660">
        <v>124184</v>
      </c>
      <c r="AF660">
        <v>166966</v>
      </c>
      <c r="AG660">
        <v>192694</v>
      </c>
      <c r="AH660">
        <v>391746</v>
      </c>
      <c r="AI660">
        <v>378847</v>
      </c>
      <c r="AJ660">
        <v>459702</v>
      </c>
      <c r="AK660">
        <v>107740</v>
      </c>
      <c r="AL660">
        <v>81574.5</v>
      </c>
      <c r="AM660">
        <v>85447.4</v>
      </c>
      <c r="AN660">
        <v>401814</v>
      </c>
      <c r="AO660">
        <v>465590</v>
      </c>
      <c r="AP660">
        <v>347448</v>
      </c>
      <c r="AR660" s="16">
        <f>IFERROR(TTEST(G660:O660,P660:X660,2,1),IF(OR(COUNTIF(P660:X660,"&gt;0")&gt;7,COUNTIF(G660:O660,"&gt;0")&gt;7),0,9999))</f>
        <v>7.62437892065668E-4</v>
      </c>
      <c r="AS660" s="16">
        <f>IF(AR660=9999,$BO$3,RANK(AR660,$AR$3:$AR$1993,1))</f>
        <v>262</v>
      </c>
      <c r="AT660" s="16">
        <f>LOG((IFERROR(SUM(P660:X660)/COUNTIF(P660:X660, "&gt;0"),0.1))/(IFERROR(SUM(G660:O660)/COUNTIF(G660:O660, "&gt;0"),0.1)),2)</f>
        <v>1.3604592675746388</v>
      </c>
      <c r="AU660" s="17">
        <f>SUM(COUNTIF(P660:X660, "&gt;0"), COUNTIF(G660:O660, "&gt;0"))</f>
        <v>18</v>
      </c>
      <c r="AV660" s="18">
        <f>$BQ$3*AS660/$BO$3</f>
        <v>1.317907444668008E-3</v>
      </c>
      <c r="AW660" s="18">
        <f>IF(AR660&lt;AV660,AR660,"ns")</f>
        <v>7.62437892065668E-4</v>
      </c>
      <c r="AX660" s="19" t="str">
        <f>IF(AND(AW660&lt;0.01,ABS(AT660)&gt;1.5,D660&gt;2), IF(AND(AT660&gt;0,COUNTIF(P660:X660,"&gt;0")&gt;7),"IRF4_interactor_Treg", (IF(AND(AT660&lt;0,COUNTIF(G660:O660, "&gt;0")&gt;7), "background_significant", "ns"))), "ns")</f>
        <v>ns</v>
      </c>
      <c r="AY660" s="20">
        <f>IFERROR(TTEST(Y660:AG660,AH660:AP660,2,1),IF(OR(COUNTIF(AH660:AP660,"&gt;0")&gt;7,COUNTIF(Y660:AG660,"&gt;0")&gt;7),0,9999))</f>
        <v>4.7848908186072757E-3</v>
      </c>
      <c r="AZ660" s="20">
        <f>IF(AY660=9999,$BO$4,RANK(AY660,$AY$3:$AY$1993,1))</f>
        <v>645</v>
      </c>
      <c r="BA660" s="20">
        <f>LOG((IFERROR(SUM(AH660:AP660)/COUNTIF(AH660:AP660, "&gt;0"),0.1))/(IFERROR(SUM(Y660:AG660)/COUNTIF(Y660:AG660, "&gt;0"),0.1)),2)</f>
        <v>1.5553011366984621</v>
      </c>
      <c r="BB660" s="21">
        <f>SUM(COUNTIF(AH660:AP660, "&gt;0"), COUNTIF(Y660:AG660, "&gt;0"))</f>
        <v>18</v>
      </c>
      <c r="BC660" s="22">
        <f>$BQ$3*AZ660/$BO$4</f>
        <v>3.2412060301507538E-3</v>
      </c>
      <c r="BD660" s="22" t="str">
        <f>IF(AY660&lt;BC660,AY660,"ns")</f>
        <v>ns</v>
      </c>
      <c r="BE660" s="23" t="str">
        <f>IF(AND(BD660&lt;0.01,ABS(BA660)&gt;1.5,D660&gt;2), IF(AND(BA660&gt;0,COUNTIF(AH660:AP660,"&gt;0")&gt;7),"IRF4_interactor_Th17", (IF(AND(BA660&lt;0,COUNTIF(Y660:AG660, "&gt;0")&gt;7), "background_significant", "ns"))), "ns")</f>
        <v>ns</v>
      </c>
      <c r="BF660" s="24" t="str">
        <f>IF(OR(AX660 ="IRF4_interactor_Treg", BE660 ="IRF4_interactor_Th17"), LOG((AVERAGE(AH660:AP660)+0.1)/(AVERAGE(P660:X660)+0.1),2),"ns")</f>
        <v>ns</v>
      </c>
      <c r="BG660" s="24">
        <f>IF(AND(AX660="IRF4_interactor_Treg",BE660="IRF4_interactor_Th17"),1,IF(AX660="IRF4_interactor_Treg","IRF4_Treg",IF(BE660="IRF4_interactor_Th17","IRF4_Th17",0)))</f>
        <v>0</v>
      </c>
      <c r="BH660" s="25">
        <f>IFERROR(TTEST(AH660:AP660,P660:X660,2,1),IF(OR(COUNTIF(P660:X660,"&gt;0")&gt;7,COUNTIF(AH660:AP660,"&gt;0")&gt;7),0,9999))</f>
        <v>5.0552514415405571E-2</v>
      </c>
      <c r="BI660" s="25">
        <f>IF(BH660=9999,$BS$5,RANK(BH660,$BH$3:$BH$1993,1))</f>
        <v>460</v>
      </c>
      <c r="BJ660" s="25">
        <f>$BQ$3*BI660/$BO$5</f>
        <v>2.3103967855349072E-3</v>
      </c>
      <c r="BK660" s="25" t="str">
        <f>IF(BH660&lt;BJ660,BH660,"ns")</f>
        <v>ns</v>
      </c>
      <c r="BL660" s="26">
        <f>SUM(COUNTIF(P660:X660, "&gt;0"), COUNTIF(AH660:AP660, "&gt;0"))</f>
        <v>18</v>
      </c>
    </row>
    <row r="661" spans="1:64">
      <c r="A661" t="s">
        <v>4197</v>
      </c>
      <c r="B661" t="s">
        <v>4198</v>
      </c>
      <c r="C661">
        <v>5.9904899999999997E-2</v>
      </c>
      <c r="D661">
        <v>3</v>
      </c>
      <c r="E661">
        <v>3</v>
      </c>
      <c r="F661">
        <v>0</v>
      </c>
      <c r="G661">
        <v>24760.9</v>
      </c>
      <c r="H661">
        <v>8106.84</v>
      </c>
      <c r="I661">
        <v>0</v>
      </c>
      <c r="J661">
        <v>0</v>
      </c>
      <c r="K661">
        <v>7324.31</v>
      </c>
      <c r="L661">
        <v>85756.3</v>
      </c>
      <c r="M661">
        <v>0</v>
      </c>
      <c r="N661">
        <v>0</v>
      </c>
      <c r="O661">
        <v>0</v>
      </c>
      <c r="P661">
        <v>37337.599999999999</v>
      </c>
      <c r="Q661">
        <v>37717.5</v>
      </c>
      <c r="R661">
        <v>47897.1</v>
      </c>
      <c r="S661">
        <v>36953.9</v>
      </c>
      <c r="T661">
        <v>41612.5</v>
      </c>
      <c r="U661">
        <v>18196.8</v>
      </c>
      <c r="V661">
        <v>34859.1</v>
      </c>
      <c r="W661">
        <v>34281.199999999997</v>
      </c>
      <c r="X661">
        <v>83812.600000000006</v>
      </c>
      <c r="Y661">
        <v>22339.4</v>
      </c>
      <c r="Z661">
        <v>15284.1</v>
      </c>
      <c r="AA661">
        <v>17792.099999999999</v>
      </c>
      <c r="AB661">
        <v>0</v>
      </c>
      <c r="AC661">
        <v>38637.199999999997</v>
      </c>
      <c r="AD661">
        <v>0</v>
      </c>
      <c r="AE661">
        <v>0</v>
      </c>
      <c r="AF661">
        <v>14248.3</v>
      </c>
      <c r="AG661">
        <v>20203.3</v>
      </c>
      <c r="AH661">
        <v>76482.600000000006</v>
      </c>
      <c r="AI661">
        <v>76434.399999999994</v>
      </c>
      <c r="AJ661">
        <v>94567.9</v>
      </c>
      <c r="AK661">
        <v>5158.8500000000004</v>
      </c>
      <c r="AL661">
        <v>15829.2</v>
      </c>
      <c r="AM661">
        <v>33010.699999999997</v>
      </c>
      <c r="AN661">
        <v>44439</v>
      </c>
      <c r="AO661">
        <v>61957.3</v>
      </c>
      <c r="AP661">
        <v>75657.3</v>
      </c>
      <c r="AR661" s="16">
        <f>IFERROR(TTEST(G661:O661,P661:X661,2,1),IF(OR(COUNTIF(P661:X661,"&gt;0")&gt;7,COUNTIF(G661:O661,"&gt;0")&gt;7),0,9999))</f>
        <v>7.6453279554349898E-2</v>
      </c>
      <c r="AS661" s="16">
        <f>IF(AR661=9999,$BO$3,RANK(AR661,$AR$3:$AR$1993,1))</f>
        <v>1075</v>
      </c>
      <c r="AT661" s="16">
        <f>LOG((IFERROR(SUM(P661:X661)/COUNTIF(P661:X661, "&gt;0"),0.1))/(IFERROR(SUM(G661:O661)/COUNTIF(G661:O661, "&gt;0"),0.1)),2)</f>
        <v>0.39513488195984142</v>
      </c>
      <c r="AU661" s="17">
        <f>SUM(COUNTIF(P661:X661, "&gt;0"), COUNTIF(G661:O661, "&gt;0"))</f>
        <v>13</v>
      </c>
      <c r="AV661" s="18">
        <f>$BQ$3*AS661/$BO$3</f>
        <v>5.4074446680080481E-3</v>
      </c>
      <c r="AW661" s="18" t="str">
        <f>IF(AR661&lt;AV661,AR661,"ns")</f>
        <v>ns</v>
      </c>
      <c r="AX661" s="19" t="str">
        <f>IF(AND(AW661&lt;0.01,ABS(AT661)&gt;1.5,D661&gt;2), IF(AND(AT661&gt;0,COUNTIF(P661:X661,"&gt;0")&gt;7),"IRF4_interactor_Treg", (IF(AND(AT661&lt;0,COUNTIF(G661:O661, "&gt;0")&gt;7), "background_significant", "ns"))), "ns")</f>
        <v>ns</v>
      </c>
      <c r="AY661" s="20">
        <f>IFERROR(TTEST(Y661:AG661,AH661:AP661,2,1),IF(OR(COUNTIF(AH661:AP661,"&gt;0")&gt;7,COUNTIF(Y661:AG661,"&gt;0")&gt;7),0,9999))</f>
        <v>4.8137822144426893E-3</v>
      </c>
      <c r="AZ661" s="20">
        <f>IF(AY661=9999,$BO$4,RANK(AY661,$AY$3:$AY$1993,1))</f>
        <v>646</v>
      </c>
      <c r="BA661" s="20">
        <f>LOG((IFERROR(SUM(AH661:AP661)/COUNTIF(AH661:AP661, "&gt;0"),0.1))/(IFERROR(SUM(Y661:AG661)/COUNTIF(Y661:AG661, "&gt;0"),0.1)),2)</f>
        <v>1.3268467751388529</v>
      </c>
      <c r="BB661" s="21">
        <f>SUM(COUNTIF(AH661:AP661, "&gt;0"), COUNTIF(Y661:AG661, "&gt;0"))</f>
        <v>15</v>
      </c>
      <c r="BC661" s="22">
        <f>$BQ$3*AZ661/$BO$4</f>
        <v>3.2462311557788946E-3</v>
      </c>
      <c r="BD661" s="22" t="str">
        <f>IF(AY661&lt;BC661,AY661,"ns")</f>
        <v>ns</v>
      </c>
      <c r="BE661" s="23" t="str">
        <f>IF(AND(BD661&lt;0.01,ABS(BA661)&gt;1.5,D661&gt;2), IF(AND(BA661&gt;0,COUNTIF(AH661:AP661,"&gt;0")&gt;7),"IRF4_interactor_Th17", (IF(AND(BA661&lt;0,COUNTIF(Y661:AG661, "&gt;0")&gt;7), "background_significant", "ns"))), "ns")</f>
        <v>ns</v>
      </c>
      <c r="BF661" s="24" t="str">
        <f>IF(OR(AX661 ="IRF4_interactor_Treg", BE661 ="IRF4_interactor_Th17"), LOG((AVERAGE(AH661:AP661)+0.1)/(AVERAGE(P661:X661)+0.1),2),"ns")</f>
        <v>ns</v>
      </c>
      <c r="BG661" s="24">
        <f>IF(AND(AX661="IRF4_interactor_Treg",BE661="IRF4_interactor_Th17"),1,IF(AX661="IRF4_interactor_Treg","IRF4_Treg",IF(BE661="IRF4_interactor_Th17","IRF4_Th17",0)))</f>
        <v>0</v>
      </c>
      <c r="BH661" s="25">
        <f>IFERROR(TTEST(AH661:AP661,P661:X661,2,1),IF(OR(COUNTIF(P661:X661,"&gt;0")&gt;7,COUNTIF(AH661:AP661,"&gt;0")&gt;7),0,9999))</f>
        <v>0.23623042805150338</v>
      </c>
      <c r="BI661" s="25">
        <f>IF(BH661=9999,$BS$5,RANK(BH661,$BH$3:$BH$1993,1))</f>
        <v>1040</v>
      </c>
      <c r="BJ661" s="25">
        <f>$BQ$3*BI661/$BO$5</f>
        <v>5.2235057759919641E-3</v>
      </c>
      <c r="BK661" s="25" t="str">
        <f>IF(BH661&lt;BJ661,BH661,"ns")</f>
        <v>ns</v>
      </c>
      <c r="BL661" s="26">
        <f>SUM(COUNTIF(P661:X661, "&gt;0"), COUNTIF(AH661:AP661, "&gt;0"))</f>
        <v>18</v>
      </c>
    </row>
    <row r="662" spans="1:64">
      <c r="A662" t="s">
        <v>45</v>
      </c>
      <c r="B662" t="s">
        <v>46</v>
      </c>
      <c r="C662">
        <v>7.1633199999999997E-4</v>
      </c>
      <c r="D662">
        <v>9</v>
      </c>
      <c r="E662">
        <v>6</v>
      </c>
      <c r="F662">
        <v>3</v>
      </c>
      <c r="G662">
        <v>95278</v>
      </c>
      <c r="H662">
        <v>116133</v>
      </c>
      <c r="I662">
        <v>78085.100000000006</v>
      </c>
      <c r="J662">
        <v>34215.800000000003</v>
      </c>
      <c r="K662">
        <v>80171.600000000006</v>
      </c>
      <c r="L662">
        <v>73459.600000000006</v>
      </c>
      <c r="M662">
        <v>25733.200000000001</v>
      </c>
      <c r="N662">
        <v>56092.2</v>
      </c>
      <c r="O662">
        <v>44178.400000000001</v>
      </c>
      <c r="P662">
        <v>111334</v>
      </c>
      <c r="Q662">
        <v>86947</v>
      </c>
      <c r="R662">
        <v>93921.3</v>
      </c>
      <c r="S662">
        <v>93539.3</v>
      </c>
      <c r="T662">
        <v>134050</v>
      </c>
      <c r="U662">
        <v>123038</v>
      </c>
      <c r="V662">
        <v>144288</v>
      </c>
      <c r="W662">
        <v>165710</v>
      </c>
      <c r="X662">
        <v>163013</v>
      </c>
      <c r="Y662">
        <v>111373</v>
      </c>
      <c r="Z662">
        <v>88837.1</v>
      </c>
      <c r="AA662">
        <v>132400</v>
      </c>
      <c r="AB662">
        <v>103156</v>
      </c>
      <c r="AC662">
        <v>91034.3</v>
      </c>
      <c r="AD662">
        <v>64796.2</v>
      </c>
      <c r="AE662">
        <v>133455</v>
      </c>
      <c r="AF662">
        <v>77690.8</v>
      </c>
      <c r="AG662">
        <v>81018.7</v>
      </c>
      <c r="AH662">
        <v>229781</v>
      </c>
      <c r="AI662">
        <v>240068</v>
      </c>
      <c r="AJ662">
        <v>233857</v>
      </c>
      <c r="AK662">
        <v>109409</v>
      </c>
      <c r="AL662">
        <v>110980</v>
      </c>
      <c r="AM662">
        <v>146662</v>
      </c>
      <c r="AN662">
        <v>132045</v>
      </c>
      <c r="AO662">
        <v>163123</v>
      </c>
      <c r="AP662">
        <v>130170</v>
      </c>
      <c r="AR662" s="16">
        <f>IFERROR(TTEST(G662:O662,P662:X662,2,1),IF(OR(COUNTIF(P662:X662,"&gt;0")&gt;7,COUNTIF(G662:O662,"&gt;0")&gt;7),0,9999))</f>
        <v>1.0625247419160594E-2</v>
      </c>
      <c r="AS662" s="16">
        <f>IF(AR662=9999,$BO$3,RANK(AR662,$AR$3:$AR$1993,1))</f>
        <v>672</v>
      </c>
      <c r="AT662" s="16">
        <f>LOG((IFERROR(SUM(P662:X662)/COUNTIF(P662:X662, "&gt;0"),0.1))/(IFERROR(SUM(G662:O662)/COUNTIF(G662:O662, "&gt;0"),0.1)),2)</f>
        <v>0.88707131315910981</v>
      </c>
      <c r="AU662" s="17">
        <f>SUM(COUNTIF(P662:X662, "&gt;0"), COUNTIF(G662:O662, "&gt;0"))</f>
        <v>18</v>
      </c>
      <c r="AV662" s="18">
        <f>$BQ$3*AS662/$BO$3</f>
        <v>3.3802816901408448E-3</v>
      </c>
      <c r="AW662" s="18" t="str">
        <f>IF(AR662&lt;AV662,AR662,"ns")</f>
        <v>ns</v>
      </c>
      <c r="AX662" s="19" t="str">
        <f>IF(AND(AW662&lt;0.01,ABS(AT662)&gt;1.5,D662&gt;2), IF(AND(AT662&gt;0,COUNTIF(P662:X662,"&gt;0")&gt;7),"IRF4_interactor_Treg", (IF(AND(AT662&lt;0,COUNTIF(G662:O662, "&gt;0")&gt;7), "background_significant", "ns"))), "ns")</f>
        <v>ns</v>
      </c>
      <c r="AY662" s="20">
        <f>IFERROR(TTEST(Y662:AG662,AH662:AP662,2,1),IF(OR(COUNTIF(AH662:AP662,"&gt;0")&gt;7,COUNTIF(Y662:AG662,"&gt;0")&gt;7),0,9999))</f>
        <v>4.8145806151454109E-3</v>
      </c>
      <c r="AZ662" s="20">
        <f>IF(AY662=9999,$BO$4,RANK(AY662,$AY$3:$AY$1993,1))</f>
        <v>647</v>
      </c>
      <c r="BA662" s="20">
        <f>LOG((IFERROR(SUM(AH662:AP662)/COUNTIF(AH662:AP662, "&gt;0"),0.1))/(IFERROR(SUM(Y662:AG662)/COUNTIF(Y662:AG662, "&gt;0"),0.1)),2)</f>
        <v>0.75947345197550564</v>
      </c>
      <c r="BB662" s="21">
        <f>SUM(COUNTIF(AH662:AP662, "&gt;0"), COUNTIF(Y662:AG662, "&gt;0"))</f>
        <v>18</v>
      </c>
      <c r="BC662" s="22">
        <f>$BQ$3*AZ662/$BO$4</f>
        <v>3.2512562814070349E-3</v>
      </c>
      <c r="BD662" s="22" t="str">
        <f>IF(AY662&lt;BC662,AY662,"ns")</f>
        <v>ns</v>
      </c>
      <c r="BE662" s="23" t="str">
        <f>IF(AND(BD662&lt;0.01,ABS(BA662)&gt;1.5,D662&gt;2), IF(AND(BA662&gt;0,COUNTIF(AH662:AP662,"&gt;0")&gt;7),"IRF4_interactor_Th17", (IF(AND(BA662&lt;0,COUNTIF(Y662:AG662, "&gt;0")&gt;7), "background_significant", "ns"))), "ns")</f>
        <v>ns</v>
      </c>
      <c r="BF662" s="24" t="str">
        <f>IF(OR(AX662 ="IRF4_interactor_Treg", BE662 ="IRF4_interactor_Th17"), LOG((AVERAGE(AH662:AP662)+0.1)/(AVERAGE(P662:X662)+0.1),2),"ns")</f>
        <v>ns</v>
      </c>
      <c r="BG662" s="24">
        <f>IF(AND(AX662="IRF4_interactor_Treg",BE662="IRF4_interactor_Th17"),1,IF(AX662="IRF4_interactor_Treg","IRF4_Treg",IF(BE662="IRF4_interactor_Th17","IRF4_Th17",0)))</f>
        <v>0</v>
      </c>
      <c r="BH662" s="25">
        <f>IFERROR(TTEST(AH662:AP662,P662:X662,2,1),IF(OR(COUNTIF(P662:X662,"&gt;0")&gt;7,COUNTIF(AH662:AP662,"&gt;0")&gt;7),0,9999))</f>
        <v>0.12420716578001027</v>
      </c>
      <c r="BI662" s="25">
        <f>IF(BH662=9999,$BS$5,RANK(BH662,$BH$3:$BH$1993,1))</f>
        <v>741</v>
      </c>
      <c r="BJ662" s="25">
        <f>$BQ$3*BI662/$BO$5</f>
        <v>3.7217478653942741E-3</v>
      </c>
      <c r="BK662" s="25" t="str">
        <f>IF(BH662&lt;BJ662,BH662,"ns")</f>
        <v>ns</v>
      </c>
      <c r="BL662" s="26">
        <f>SUM(COUNTIF(P662:X662, "&gt;0"), COUNTIF(AH662:AP662, "&gt;0"))</f>
        <v>18</v>
      </c>
    </row>
    <row r="663" spans="1:64">
      <c r="A663" t="s">
        <v>761</v>
      </c>
      <c r="B663" t="s">
        <v>762</v>
      </c>
      <c r="C663">
        <v>1.7621100000000001E-2</v>
      </c>
      <c r="D663">
        <v>4</v>
      </c>
      <c r="E663">
        <v>4</v>
      </c>
      <c r="F663">
        <v>0</v>
      </c>
      <c r="G663">
        <v>686486</v>
      </c>
      <c r="H663">
        <v>525161</v>
      </c>
      <c r="I663">
        <v>714161</v>
      </c>
      <c r="J663">
        <v>188825</v>
      </c>
      <c r="K663">
        <v>527175</v>
      </c>
      <c r="L663">
        <v>755222</v>
      </c>
      <c r="M663">
        <v>477429</v>
      </c>
      <c r="N663">
        <v>291681</v>
      </c>
      <c r="O663">
        <v>396164</v>
      </c>
      <c r="P663">
        <v>652071</v>
      </c>
      <c r="Q663">
        <v>669341</v>
      </c>
      <c r="R663">
        <v>678982</v>
      </c>
      <c r="S663">
        <v>829487</v>
      </c>
      <c r="T663">
        <v>763758</v>
      </c>
      <c r="U663">
        <v>970755</v>
      </c>
      <c r="V663">
        <v>726583</v>
      </c>
      <c r="W663">
        <v>1086110</v>
      </c>
      <c r="X663">
        <v>933991</v>
      </c>
      <c r="Y663">
        <v>1240530</v>
      </c>
      <c r="Z663">
        <v>1182910</v>
      </c>
      <c r="AA663">
        <v>1528060</v>
      </c>
      <c r="AB663">
        <v>732143</v>
      </c>
      <c r="AC663">
        <v>502232</v>
      </c>
      <c r="AD663">
        <v>700155</v>
      </c>
      <c r="AE663">
        <v>800943</v>
      </c>
      <c r="AF663">
        <v>1056410</v>
      </c>
      <c r="AG663">
        <v>1048970</v>
      </c>
      <c r="AH663">
        <v>1379030</v>
      </c>
      <c r="AI663">
        <v>1362350</v>
      </c>
      <c r="AJ663">
        <v>1562980</v>
      </c>
      <c r="AK663">
        <v>1164240</v>
      </c>
      <c r="AL663">
        <v>1239920</v>
      </c>
      <c r="AM663">
        <v>1443390</v>
      </c>
      <c r="AN663">
        <v>1196840</v>
      </c>
      <c r="AO663">
        <v>1796450</v>
      </c>
      <c r="AP663">
        <v>1104010</v>
      </c>
      <c r="AR663" s="16">
        <f>IFERROR(TTEST(G663:O663,P663:X663,2,1),IF(OR(COUNTIF(P663:X663,"&gt;0")&gt;7,COUNTIF(G663:O663,"&gt;0")&gt;7),0,9999))</f>
        <v>1.3700741345654638E-2</v>
      </c>
      <c r="AS663" s="16">
        <f>IF(AR663=9999,$BO$3,RANK(AR663,$AR$3:$AR$1993,1))</f>
        <v>721</v>
      </c>
      <c r="AT663" s="16">
        <f>LOG((IFERROR(SUM(P663:X663)/COUNTIF(P663:X663, "&gt;0"),0.1))/(IFERROR(SUM(G663:O663)/COUNTIF(G663:O663, "&gt;0"),0.1)),2)</f>
        <v>0.6803215626538851</v>
      </c>
      <c r="AU663" s="17">
        <f>SUM(COUNTIF(P663:X663, "&gt;0"), COUNTIF(G663:O663, "&gt;0"))</f>
        <v>18</v>
      </c>
      <c r="AV663" s="18">
        <f>$BQ$3*AS663/$BO$3</f>
        <v>3.6267605633802818E-3</v>
      </c>
      <c r="AW663" s="18" t="str">
        <f>IF(AR663&lt;AV663,AR663,"ns")</f>
        <v>ns</v>
      </c>
      <c r="AX663" s="19" t="str">
        <f>IF(AND(AW663&lt;0.01,ABS(AT663)&gt;1.5,D663&gt;2), IF(AND(AT663&gt;0,COUNTIF(P663:X663,"&gt;0")&gt;7),"IRF4_interactor_Treg", (IF(AND(AT663&lt;0,COUNTIF(G663:O663, "&gt;0")&gt;7), "background_significant", "ns"))), "ns")</f>
        <v>ns</v>
      </c>
      <c r="AY663" s="20">
        <f>IFERROR(TTEST(Y663:AG663,AH663:AP663,2,1),IF(OR(COUNTIF(AH663:AP663,"&gt;0")&gt;7,COUNTIF(Y663:AG663,"&gt;0")&gt;7),0,9999))</f>
        <v>4.8576995441870271E-3</v>
      </c>
      <c r="AZ663" s="20">
        <f>IF(AY663=9999,$BO$4,RANK(AY663,$AY$3:$AY$1993,1))</f>
        <v>648</v>
      </c>
      <c r="BA663" s="20">
        <f>LOG((IFERROR(SUM(AH663:AP663)/COUNTIF(AH663:AP663, "&gt;0"),0.1))/(IFERROR(SUM(Y663:AG663)/COUNTIF(Y663:AG663, "&gt;0"),0.1)),2)</f>
        <v>0.47836749247914256</v>
      </c>
      <c r="BB663" s="21">
        <f>SUM(COUNTIF(AH663:AP663, "&gt;0"), COUNTIF(Y663:AG663, "&gt;0"))</f>
        <v>18</v>
      </c>
      <c r="BC663" s="22">
        <f>$BQ$3*AZ663/$BO$4</f>
        <v>3.2562814070351762E-3</v>
      </c>
      <c r="BD663" s="22" t="str">
        <f>IF(AY663&lt;BC663,AY663,"ns")</f>
        <v>ns</v>
      </c>
      <c r="BE663" s="23" t="str">
        <f>IF(AND(BD663&lt;0.01,ABS(BA663)&gt;1.5,D663&gt;2), IF(AND(BA663&gt;0,COUNTIF(AH663:AP663,"&gt;0")&gt;7),"IRF4_interactor_Th17", (IF(AND(BA663&lt;0,COUNTIF(Y663:AG663, "&gt;0")&gt;7), "background_significant", "ns"))), "ns")</f>
        <v>ns</v>
      </c>
      <c r="BF663" s="24" t="str">
        <f>IF(OR(AX663 ="IRF4_interactor_Treg", BE663 ="IRF4_interactor_Th17"), LOG((AVERAGE(AH663:AP663)+0.1)/(AVERAGE(P663:X663)+0.1),2),"ns")</f>
        <v>ns</v>
      </c>
      <c r="BG663" s="24">
        <f>IF(AND(AX663="IRF4_interactor_Treg",BE663="IRF4_interactor_Th17"),1,IF(AX663="IRF4_interactor_Treg","IRF4_Treg",IF(BE663="IRF4_interactor_Th17","IRF4_Th17",0)))</f>
        <v>0</v>
      </c>
      <c r="BH663" s="25">
        <f>IFERROR(TTEST(AH663:AP663,P663:X663,2,1),IF(OR(COUNTIF(P663:X663,"&gt;0")&gt;7,COUNTIF(AH663:AP663,"&gt;0")&gt;7),0,9999))</f>
        <v>7.7357371758977062E-5</v>
      </c>
      <c r="BI663" s="25">
        <f>IF(BH663=9999,$BS$5,RANK(BH663,$BH$3:$BH$1993,1))</f>
        <v>28</v>
      </c>
      <c r="BJ663" s="25">
        <f>$BQ$3*BI663/$BO$5</f>
        <v>1.4063284781516827E-4</v>
      </c>
      <c r="BK663" s="25">
        <f>IF(BH663&lt;BJ663,BH663,"ns")</f>
        <v>7.7357371758977062E-5</v>
      </c>
      <c r="BL663" s="26">
        <f>SUM(COUNTIF(P663:X663, "&gt;0"), COUNTIF(AH663:AP663, "&gt;0"))</f>
        <v>18</v>
      </c>
    </row>
    <row r="664" spans="1:64">
      <c r="A664" t="s">
        <v>2805</v>
      </c>
      <c r="B664" t="s">
        <v>2806</v>
      </c>
      <c r="C664">
        <v>1.0983E-3</v>
      </c>
      <c r="D664">
        <v>4</v>
      </c>
      <c r="E664">
        <v>3</v>
      </c>
      <c r="F664">
        <v>1</v>
      </c>
      <c r="G664">
        <v>466716</v>
      </c>
      <c r="H664">
        <v>368094</v>
      </c>
      <c r="I664">
        <v>382557</v>
      </c>
      <c r="J664">
        <v>300292</v>
      </c>
      <c r="K664">
        <v>272447</v>
      </c>
      <c r="L664">
        <v>407628</v>
      </c>
      <c r="M664">
        <v>204040</v>
      </c>
      <c r="N664">
        <v>375141</v>
      </c>
      <c r="O664">
        <v>473113</v>
      </c>
      <c r="P664">
        <v>394730</v>
      </c>
      <c r="Q664">
        <v>360443</v>
      </c>
      <c r="R664">
        <v>445643</v>
      </c>
      <c r="S664">
        <v>508664</v>
      </c>
      <c r="T664">
        <v>528183</v>
      </c>
      <c r="U664">
        <v>615538</v>
      </c>
      <c r="V664">
        <v>463188</v>
      </c>
      <c r="W664">
        <v>554594</v>
      </c>
      <c r="X664">
        <v>577760</v>
      </c>
      <c r="Y664">
        <v>445891</v>
      </c>
      <c r="Z664">
        <v>462223</v>
      </c>
      <c r="AA664">
        <v>603580</v>
      </c>
      <c r="AB664">
        <v>301706</v>
      </c>
      <c r="AC664">
        <v>289140</v>
      </c>
      <c r="AD664">
        <v>333927</v>
      </c>
      <c r="AE664">
        <v>294576</v>
      </c>
      <c r="AF664">
        <v>556553</v>
      </c>
      <c r="AG664">
        <v>635481</v>
      </c>
      <c r="AH664">
        <v>594817</v>
      </c>
      <c r="AI664">
        <v>535102</v>
      </c>
      <c r="AJ664">
        <v>738285</v>
      </c>
      <c r="AK664">
        <v>529936</v>
      </c>
      <c r="AL664">
        <v>378802</v>
      </c>
      <c r="AM664">
        <v>400738</v>
      </c>
      <c r="AN664">
        <v>411317</v>
      </c>
      <c r="AO664">
        <v>577886</v>
      </c>
      <c r="AP664">
        <v>610329</v>
      </c>
      <c r="AR664" s="16">
        <f>IFERROR(TTEST(G664:O664,P664:X664,2,1),IF(OR(COUNTIF(P664:X664,"&gt;0")&gt;7,COUNTIF(G664:O664,"&gt;0")&gt;7),0,9999))</f>
        <v>9.6676166640548185E-3</v>
      </c>
      <c r="AS664" s="16">
        <f>IF(AR664=9999,$BO$3,RANK(AR664,$AR$3:$AR$1993,1))</f>
        <v>662</v>
      </c>
      <c r="AT664" s="16">
        <f>LOG((IFERROR(SUM(P664:X664)/COUNTIF(P664:X664, "&gt;0"),0.1))/(IFERROR(SUM(G664:O664)/COUNTIF(G664:O664, "&gt;0"),0.1)),2)</f>
        <v>0.45294561022748148</v>
      </c>
      <c r="AU664" s="17">
        <f>SUM(COUNTIF(P664:X664, "&gt;0"), COUNTIF(G664:O664, "&gt;0"))</f>
        <v>18</v>
      </c>
      <c r="AV664" s="18">
        <f>$BQ$3*AS664/$BO$3</f>
        <v>3.3299798792756539E-3</v>
      </c>
      <c r="AW664" s="18" t="str">
        <f>IF(AR664&lt;AV664,AR664,"ns")</f>
        <v>ns</v>
      </c>
      <c r="AX664" s="19" t="str">
        <f>IF(AND(AW664&lt;0.01,ABS(AT664)&gt;1.5,D664&gt;2), IF(AND(AT664&gt;0,COUNTIF(P664:X664,"&gt;0")&gt;7),"IRF4_interactor_Treg", (IF(AND(AT664&lt;0,COUNTIF(G664:O664, "&gt;0")&gt;7), "background_significant", "ns"))), "ns")</f>
        <v>ns</v>
      </c>
      <c r="AY664" s="20">
        <f>IFERROR(TTEST(Y664:AG664,AH664:AP664,2,1),IF(OR(COUNTIF(AH664:AP664,"&gt;0")&gt;7,COUNTIF(Y664:AG664,"&gt;0")&gt;7),0,9999))</f>
        <v>4.9180749054253967E-3</v>
      </c>
      <c r="AZ664" s="20">
        <f>IF(AY664=9999,$BO$4,RANK(AY664,$AY$3:$AY$1993,1))</f>
        <v>649</v>
      </c>
      <c r="BA664" s="20">
        <f>LOG((IFERROR(SUM(AH664:AP664)/COUNTIF(AH664:AP664, "&gt;0"),0.1))/(IFERROR(SUM(Y664:AG664)/COUNTIF(Y664:AG664, "&gt;0"),0.1)),2)</f>
        <v>0.28418324909133491</v>
      </c>
      <c r="BB664" s="21">
        <f>SUM(COUNTIF(AH664:AP664, "&gt;0"), COUNTIF(Y664:AG664, "&gt;0"))</f>
        <v>18</v>
      </c>
      <c r="BC664" s="22">
        <f>$BQ$3*AZ664/$BO$4</f>
        <v>3.2613065326633165E-3</v>
      </c>
      <c r="BD664" s="22" t="str">
        <f>IF(AY664&lt;BC664,AY664,"ns")</f>
        <v>ns</v>
      </c>
      <c r="BE664" s="23" t="str">
        <f>IF(AND(BD664&lt;0.01,ABS(BA664)&gt;1.5,D664&gt;2), IF(AND(BA664&gt;0,COUNTIF(AH664:AP664,"&gt;0")&gt;7),"IRF4_interactor_Th17", (IF(AND(BA664&lt;0,COUNTIF(Y664:AG664, "&gt;0")&gt;7), "background_significant", "ns"))), "ns")</f>
        <v>ns</v>
      </c>
      <c r="BF664" s="24" t="str">
        <f>IF(OR(AX664 ="IRF4_interactor_Treg", BE664 ="IRF4_interactor_Th17"), LOG((AVERAGE(AH664:AP664)+0.1)/(AVERAGE(P664:X664)+0.1),2),"ns")</f>
        <v>ns</v>
      </c>
      <c r="BG664" s="24">
        <f>IF(AND(AX664="IRF4_interactor_Treg",BE664="IRF4_interactor_Th17"),1,IF(AX664="IRF4_interactor_Treg","IRF4_Treg",IF(BE664="IRF4_interactor_Th17","IRF4_Th17",0)))</f>
        <v>0</v>
      </c>
      <c r="BH664" s="25">
        <f>IFERROR(TTEST(AH664:AP664,P664:X664,2,1),IF(OR(COUNTIF(P664:X664,"&gt;0")&gt;7,COUNTIF(AH664:AP664,"&gt;0")&gt;7),0,9999))</f>
        <v>0.52524180907250861</v>
      </c>
      <c r="BI664" s="25">
        <f>IF(BH664=9999,$BS$5,RANK(BH664,$BH$3:$BH$1993,1))</f>
        <v>1500</v>
      </c>
      <c r="BJ664" s="25">
        <f>$BQ$3*BI664/$BO$5</f>
        <v>7.5339025615268713E-3</v>
      </c>
      <c r="BK664" s="25" t="str">
        <f>IF(BH664&lt;BJ664,BH664,"ns")</f>
        <v>ns</v>
      </c>
      <c r="BL664" s="26">
        <f>SUM(COUNTIF(P664:X664, "&gt;0"), COUNTIF(AH664:AP664, "&gt;0"))</f>
        <v>18</v>
      </c>
    </row>
    <row r="665" spans="1:64">
      <c r="A665" t="s">
        <v>3141</v>
      </c>
      <c r="B665" t="s">
        <v>3142</v>
      </c>
      <c r="C665">
        <v>1.49701E-3</v>
      </c>
      <c r="D665">
        <v>7</v>
      </c>
      <c r="E665">
        <v>7</v>
      </c>
      <c r="F665">
        <v>0</v>
      </c>
      <c r="G665">
        <v>540727</v>
      </c>
      <c r="H665">
        <v>429119</v>
      </c>
      <c r="I665">
        <v>470259</v>
      </c>
      <c r="J665">
        <v>253750</v>
      </c>
      <c r="K665">
        <v>293336</v>
      </c>
      <c r="L665">
        <v>263046</v>
      </c>
      <c r="M665">
        <v>247163</v>
      </c>
      <c r="N665">
        <v>165438</v>
      </c>
      <c r="O665">
        <v>184222</v>
      </c>
      <c r="P665">
        <v>421840</v>
      </c>
      <c r="Q665">
        <v>421557</v>
      </c>
      <c r="R665">
        <v>323336</v>
      </c>
      <c r="S665">
        <v>497189</v>
      </c>
      <c r="T665">
        <v>554350</v>
      </c>
      <c r="U665">
        <v>393313</v>
      </c>
      <c r="V665">
        <v>470353</v>
      </c>
      <c r="W665">
        <v>661699</v>
      </c>
      <c r="X665">
        <v>530905</v>
      </c>
      <c r="Y665">
        <v>506717</v>
      </c>
      <c r="Z665">
        <v>436215</v>
      </c>
      <c r="AA665">
        <v>546640</v>
      </c>
      <c r="AB665">
        <v>279987</v>
      </c>
      <c r="AC665">
        <v>401633</v>
      </c>
      <c r="AD665">
        <v>312511</v>
      </c>
      <c r="AE665">
        <v>452161</v>
      </c>
      <c r="AF665">
        <v>628051</v>
      </c>
      <c r="AG665">
        <v>710554</v>
      </c>
      <c r="AH665">
        <v>972948</v>
      </c>
      <c r="AI665">
        <v>817441</v>
      </c>
      <c r="AJ665">
        <v>1041460</v>
      </c>
      <c r="AK665">
        <v>320169</v>
      </c>
      <c r="AL665">
        <v>370345</v>
      </c>
      <c r="AM665">
        <v>403663</v>
      </c>
      <c r="AN665">
        <v>778541</v>
      </c>
      <c r="AO665">
        <v>966283</v>
      </c>
      <c r="AP665">
        <v>838995</v>
      </c>
      <c r="AR665" s="16">
        <f>IFERROR(TTEST(G665:O665,P665:X665,2,1),IF(OR(COUNTIF(P665:X665,"&gt;0")&gt;7,COUNTIF(G665:O665,"&gt;0")&gt;7),0,9999))</f>
        <v>5.7851417659143797E-2</v>
      </c>
      <c r="AS665" s="16">
        <f>IF(AR665=9999,$BO$3,RANK(AR665,$AR$3:$AR$1993,1))</f>
        <v>1011</v>
      </c>
      <c r="AT665" s="16">
        <f>LOG((IFERROR(SUM(P665:X665)/COUNTIF(P665:X665, "&gt;0"),0.1))/(IFERROR(SUM(G665:O665)/COUNTIF(G665:O665, "&gt;0"),0.1)),2)</f>
        <v>0.58629695201063869</v>
      </c>
      <c r="AU665" s="17">
        <f>SUM(COUNTIF(P665:X665, "&gt;0"), COUNTIF(G665:O665, "&gt;0"))</f>
        <v>18</v>
      </c>
      <c r="AV665" s="18">
        <f>$BQ$3*AS665/$BO$3</f>
        <v>5.0855130784708243E-3</v>
      </c>
      <c r="AW665" s="18" t="str">
        <f>IF(AR665&lt;AV665,AR665,"ns")</f>
        <v>ns</v>
      </c>
      <c r="AX665" s="19" t="str">
        <f>IF(AND(AW665&lt;0.01,ABS(AT665)&gt;1.5,D665&gt;2), IF(AND(AT665&gt;0,COUNTIF(P665:X665,"&gt;0")&gt;7),"IRF4_interactor_Treg", (IF(AND(AT665&lt;0,COUNTIF(G665:O665, "&gt;0")&gt;7), "background_significant", "ns"))), "ns")</f>
        <v>ns</v>
      </c>
      <c r="AY665" s="20">
        <f>IFERROR(TTEST(Y665:AG665,AH665:AP665,2,1),IF(OR(COUNTIF(AH665:AP665,"&gt;0")&gt;7,COUNTIF(Y665:AG665,"&gt;0")&gt;7),0,9999))</f>
        <v>4.9222634932688724E-3</v>
      </c>
      <c r="AZ665" s="20">
        <f>IF(AY665=9999,$BO$4,RANK(AY665,$AY$3:$AY$1993,1))</f>
        <v>650</v>
      </c>
      <c r="BA665" s="20">
        <f>LOG((IFERROR(SUM(AH665:AP665)/COUNTIF(AH665:AP665, "&gt;0"),0.1))/(IFERROR(SUM(Y665:AG665)/COUNTIF(Y665:AG665, "&gt;0"),0.1)),2)</f>
        <v>0.6068779821419128</v>
      </c>
      <c r="BB665" s="21">
        <f>SUM(COUNTIF(AH665:AP665, "&gt;0"), COUNTIF(Y665:AG665, "&gt;0"))</f>
        <v>18</v>
      </c>
      <c r="BC665" s="22">
        <f>$BQ$3*AZ665/$BO$4</f>
        <v>3.2663316582914573E-3</v>
      </c>
      <c r="BD665" s="22" t="str">
        <f>IF(AY665&lt;BC665,AY665,"ns")</f>
        <v>ns</v>
      </c>
      <c r="BE665" s="23" t="str">
        <f>IF(AND(BD665&lt;0.01,ABS(BA665)&gt;1.5,D665&gt;2), IF(AND(BA665&gt;0,COUNTIF(AH665:AP665,"&gt;0")&gt;7),"IRF4_interactor_Th17", (IF(AND(BA665&lt;0,COUNTIF(Y665:AG665, "&gt;0")&gt;7), "background_significant", "ns"))), "ns")</f>
        <v>ns</v>
      </c>
      <c r="BF665" s="24" t="str">
        <f>IF(OR(AX665 ="IRF4_interactor_Treg", BE665 ="IRF4_interactor_Th17"), LOG((AVERAGE(AH665:AP665)+0.1)/(AVERAGE(P665:X665)+0.1),2),"ns")</f>
        <v>ns</v>
      </c>
      <c r="BG665" s="24">
        <f>IF(AND(AX665="IRF4_interactor_Treg",BE665="IRF4_interactor_Th17"),1,IF(AX665="IRF4_interactor_Treg","IRF4_Treg",IF(BE665="IRF4_interactor_Th17","IRF4_Th17",0)))</f>
        <v>0</v>
      </c>
      <c r="BH665" s="25">
        <f>IFERROR(TTEST(AH665:AP665,P665:X665,2,1),IF(OR(COUNTIF(P665:X665,"&gt;0")&gt;7,COUNTIF(AH665:AP665,"&gt;0")&gt;7),0,9999))</f>
        <v>4.2953014900786839E-2</v>
      </c>
      <c r="BI665" s="25">
        <f>IF(BH665=9999,$BS$5,RANK(BH665,$BH$3:$BH$1993,1))</f>
        <v>427</v>
      </c>
      <c r="BJ665" s="25">
        <f>$BQ$3*BI665/$BO$5</f>
        <v>2.1446509291813162E-3</v>
      </c>
      <c r="BK665" s="25" t="str">
        <f>IF(BH665&lt;BJ665,BH665,"ns")</f>
        <v>ns</v>
      </c>
      <c r="BL665" s="26">
        <f>SUM(COUNTIF(P665:X665, "&gt;0"), COUNTIF(AH665:AP665, "&gt;0"))</f>
        <v>18</v>
      </c>
    </row>
    <row r="666" spans="1:64">
      <c r="A666" t="s">
        <v>6075</v>
      </c>
      <c r="B666" t="s">
        <v>6076</v>
      </c>
      <c r="C666">
        <v>7.1633199999999997E-4</v>
      </c>
      <c r="D666">
        <v>6</v>
      </c>
      <c r="E666">
        <v>5</v>
      </c>
      <c r="F666">
        <v>1</v>
      </c>
      <c r="G666">
        <v>408994</v>
      </c>
      <c r="H666">
        <v>272666</v>
      </c>
      <c r="I666">
        <v>314887</v>
      </c>
      <c r="J666">
        <v>358326</v>
      </c>
      <c r="K666">
        <v>294353</v>
      </c>
      <c r="L666">
        <v>264396</v>
      </c>
      <c r="M666">
        <v>252889</v>
      </c>
      <c r="N666">
        <v>168776</v>
      </c>
      <c r="O666">
        <v>207472</v>
      </c>
      <c r="P666">
        <v>388192</v>
      </c>
      <c r="Q666">
        <v>330179</v>
      </c>
      <c r="R666">
        <v>364651</v>
      </c>
      <c r="S666">
        <v>515943</v>
      </c>
      <c r="T666">
        <v>522951</v>
      </c>
      <c r="U666">
        <v>521689</v>
      </c>
      <c r="V666">
        <v>603388</v>
      </c>
      <c r="W666">
        <v>614738</v>
      </c>
      <c r="X666">
        <v>638475</v>
      </c>
      <c r="Y666">
        <v>419911</v>
      </c>
      <c r="Z666">
        <v>272185</v>
      </c>
      <c r="AA666">
        <v>375846</v>
      </c>
      <c r="AB666">
        <v>310446</v>
      </c>
      <c r="AC666">
        <v>333002</v>
      </c>
      <c r="AD666">
        <v>329861</v>
      </c>
      <c r="AE666">
        <v>215797</v>
      </c>
      <c r="AF666">
        <v>204967</v>
      </c>
      <c r="AG666">
        <v>346467</v>
      </c>
      <c r="AH666">
        <v>609704</v>
      </c>
      <c r="AI666">
        <v>706316</v>
      </c>
      <c r="AJ666">
        <v>671831</v>
      </c>
      <c r="AK666">
        <v>319670</v>
      </c>
      <c r="AL666">
        <v>394476</v>
      </c>
      <c r="AM666">
        <v>395648</v>
      </c>
      <c r="AN666">
        <v>394097</v>
      </c>
      <c r="AO666">
        <v>513639</v>
      </c>
      <c r="AP666">
        <v>431961</v>
      </c>
      <c r="AR666" s="16">
        <f>IFERROR(TTEST(G666:O666,P666:X666,2,1),IF(OR(COUNTIF(P666:X666,"&gt;0")&gt;7,COUNTIF(G666:O666,"&gt;0")&gt;7),0,9999))</f>
        <v>4.9649303594720313E-3</v>
      </c>
      <c r="AS666" s="16">
        <f>IF(AR666=9999,$BO$3,RANK(AR666,$AR$3:$AR$1993,1))</f>
        <v>543</v>
      </c>
      <c r="AT666" s="16">
        <f>LOG((IFERROR(SUM(P666:X666)/COUNTIF(P666:X666, "&gt;0"),0.1))/(IFERROR(SUM(G666:O666)/COUNTIF(G666:O666, "&gt;0"),0.1)),2)</f>
        <v>0.82359631190136273</v>
      </c>
      <c r="AU666" s="17">
        <f>SUM(COUNTIF(P666:X666, "&gt;0"), COUNTIF(G666:O666, "&gt;0"))</f>
        <v>18</v>
      </c>
      <c r="AV666" s="18">
        <f>$BQ$3*AS666/$BO$3</f>
        <v>2.7313883299798793E-3</v>
      </c>
      <c r="AW666" s="18" t="str">
        <f>IF(AR666&lt;AV666,AR666,"ns")</f>
        <v>ns</v>
      </c>
      <c r="AX666" s="19" t="str">
        <f>IF(AND(AW666&lt;0.01,ABS(AT666)&gt;1.5,D666&gt;2), IF(AND(AT666&gt;0,COUNTIF(P666:X666,"&gt;0")&gt;7),"IRF4_interactor_Treg", (IF(AND(AT666&lt;0,COUNTIF(G666:O666, "&gt;0")&gt;7), "background_significant", "ns"))), "ns")</f>
        <v>ns</v>
      </c>
      <c r="AY666" s="20">
        <f>IFERROR(TTEST(Y666:AG666,AH666:AP666,2,1),IF(OR(COUNTIF(AH666:AP666,"&gt;0")&gt;7,COUNTIF(Y666:AG666,"&gt;0")&gt;7),0,9999))</f>
        <v>4.9414754115850567E-3</v>
      </c>
      <c r="AZ666" s="20">
        <f>IF(AY666=9999,$BO$4,RANK(AY666,$AY$3:$AY$1993,1))</f>
        <v>651</v>
      </c>
      <c r="BA666" s="20">
        <f>LOG((IFERROR(SUM(AH666:AP666)/COUNTIF(AH666:AP666, "&gt;0"),0.1))/(IFERROR(SUM(Y666:AG666)/COUNTIF(Y666:AG666, "&gt;0"),0.1)),2)</f>
        <v>0.65990519403065173</v>
      </c>
      <c r="BB666" s="21">
        <f>SUM(COUNTIF(AH666:AP666, "&gt;0"), COUNTIF(Y666:AG666, "&gt;0"))</f>
        <v>18</v>
      </c>
      <c r="BC666" s="22">
        <f>$BQ$3*AZ666/$BO$4</f>
        <v>3.2713567839195981E-3</v>
      </c>
      <c r="BD666" s="22" t="str">
        <f>IF(AY666&lt;BC666,AY666,"ns")</f>
        <v>ns</v>
      </c>
      <c r="BE666" s="23" t="str">
        <f>IF(AND(BD666&lt;0.01,ABS(BA666)&gt;1.5,D666&gt;2), IF(AND(BA666&gt;0,COUNTIF(AH666:AP666,"&gt;0")&gt;7),"IRF4_interactor_Th17", (IF(AND(BA666&lt;0,COUNTIF(Y666:AG666, "&gt;0")&gt;7), "background_significant", "ns"))), "ns")</f>
        <v>ns</v>
      </c>
      <c r="BF666" s="24" t="str">
        <f>IF(OR(AX666 ="IRF4_interactor_Treg", BE666 ="IRF4_interactor_Th17"), LOG((AVERAGE(AH666:AP666)+0.1)/(AVERAGE(P666:X666)+0.1),2),"ns")</f>
        <v>ns</v>
      </c>
      <c r="BG666" s="24">
        <f>IF(AND(AX666="IRF4_interactor_Treg",BE666="IRF4_interactor_Th17"),1,IF(AX666="IRF4_interactor_Treg","IRF4_Treg",IF(BE666="IRF4_interactor_Th17","IRF4_Th17",0)))</f>
        <v>0</v>
      </c>
      <c r="BH666" s="25">
        <f>IFERROR(TTEST(AH666:AP666,P666:X666,2,1),IF(OR(COUNTIF(P666:X666,"&gt;0")&gt;7,COUNTIF(AH666:AP666,"&gt;0")&gt;7),0,9999))</f>
        <v>0.93192284384349744</v>
      </c>
      <c r="BI666" s="25">
        <f>IF(BH666=9999,$BS$5,RANK(BH666,$BH$3:$BH$1993,1))</f>
        <v>1920</v>
      </c>
      <c r="BJ666" s="25">
        <f>$BQ$3*BI666/$BO$5</f>
        <v>9.6433952787543936E-3</v>
      </c>
      <c r="BK666" s="25" t="str">
        <f>IF(BH666&lt;BJ666,BH666,"ns")</f>
        <v>ns</v>
      </c>
      <c r="BL666" s="26">
        <f>SUM(COUNTIF(P666:X666, "&gt;0"), COUNTIF(AH666:AP666, "&gt;0"))</f>
        <v>18</v>
      </c>
    </row>
    <row r="667" spans="1:64">
      <c r="A667" t="s">
        <v>2099</v>
      </c>
      <c r="B667" t="s">
        <v>2100</v>
      </c>
      <c r="C667">
        <v>1.8570100000000001E-3</v>
      </c>
      <c r="D667">
        <v>7</v>
      </c>
      <c r="E667">
        <v>7</v>
      </c>
      <c r="F667">
        <v>0</v>
      </c>
      <c r="G667">
        <v>233487</v>
      </c>
      <c r="H667">
        <v>245495</v>
      </c>
      <c r="I667">
        <v>301358</v>
      </c>
      <c r="J667">
        <v>169506</v>
      </c>
      <c r="K667">
        <v>318607</v>
      </c>
      <c r="L667">
        <v>293607</v>
      </c>
      <c r="M667">
        <v>128384</v>
      </c>
      <c r="N667">
        <v>169186</v>
      </c>
      <c r="O667">
        <v>202846</v>
      </c>
      <c r="P667">
        <v>275100</v>
      </c>
      <c r="Q667">
        <v>222756</v>
      </c>
      <c r="R667">
        <v>277720</v>
      </c>
      <c r="S667">
        <v>269616</v>
      </c>
      <c r="T667">
        <v>308496</v>
      </c>
      <c r="U667">
        <v>399466</v>
      </c>
      <c r="V667">
        <v>276577</v>
      </c>
      <c r="W667">
        <v>340323</v>
      </c>
      <c r="X667">
        <v>397250</v>
      </c>
      <c r="Y667">
        <v>237303</v>
      </c>
      <c r="Z667">
        <v>239390</v>
      </c>
      <c r="AA667">
        <v>309017</v>
      </c>
      <c r="AB667">
        <v>198541</v>
      </c>
      <c r="AC667">
        <v>266490</v>
      </c>
      <c r="AD667">
        <v>285687</v>
      </c>
      <c r="AE667">
        <v>163572</v>
      </c>
      <c r="AF667">
        <v>281301</v>
      </c>
      <c r="AG667">
        <v>218277</v>
      </c>
      <c r="AH667">
        <v>490096</v>
      </c>
      <c r="AI667">
        <v>435398</v>
      </c>
      <c r="AJ667">
        <v>522301</v>
      </c>
      <c r="AK667">
        <v>262443</v>
      </c>
      <c r="AL667">
        <v>281760</v>
      </c>
      <c r="AM667">
        <v>285498</v>
      </c>
      <c r="AN667">
        <v>266276</v>
      </c>
      <c r="AO667">
        <v>391059</v>
      </c>
      <c r="AP667">
        <v>287786</v>
      </c>
      <c r="AR667" s="16">
        <f>IFERROR(TTEST(G667:O667,P667:X667,2,1),IF(OR(COUNTIF(P667:X667,"&gt;0")&gt;7,COUNTIF(G667:O667,"&gt;0")&gt;7),0,9999))</f>
        <v>2.4686345605427221E-2</v>
      </c>
      <c r="AS667" s="16">
        <f>IF(AR667=9999,$BO$3,RANK(AR667,$AR$3:$AR$1993,1))</f>
        <v>839</v>
      </c>
      <c r="AT667" s="16">
        <f>LOG((IFERROR(SUM(P667:X667)/COUNTIF(P667:X667, "&gt;0"),0.1))/(IFERROR(SUM(G667:O667)/COUNTIF(G667:O667, "&gt;0"),0.1)),2)</f>
        <v>0.42410380724374791</v>
      </c>
      <c r="AU667" s="17">
        <f>SUM(COUNTIF(P667:X667, "&gt;0"), COUNTIF(G667:O667, "&gt;0"))</f>
        <v>18</v>
      </c>
      <c r="AV667" s="18">
        <f>$BQ$3*AS667/$BO$3</f>
        <v>4.2203219315895373E-3</v>
      </c>
      <c r="AW667" s="18" t="str">
        <f>IF(AR667&lt;AV667,AR667,"ns")</f>
        <v>ns</v>
      </c>
      <c r="AX667" s="19" t="str">
        <f>IF(AND(AW667&lt;0.01,ABS(AT667)&gt;1.5,D667&gt;2), IF(AND(AT667&gt;0,COUNTIF(P667:X667,"&gt;0")&gt;7),"IRF4_interactor_Treg", (IF(AND(AT667&lt;0,COUNTIF(G667:O667, "&gt;0")&gt;7), "background_significant", "ns"))), "ns")</f>
        <v>ns</v>
      </c>
      <c r="AY667" s="20">
        <f>IFERROR(TTEST(Y667:AG667,AH667:AP667,2,1),IF(OR(COUNTIF(AH667:AP667,"&gt;0")&gt;7,COUNTIF(Y667:AG667,"&gt;0")&gt;7),0,9999))</f>
        <v>4.9847397928672035E-3</v>
      </c>
      <c r="AZ667" s="20">
        <f>IF(AY667=9999,$BO$4,RANK(AY667,$AY$3:$AY$1993,1))</f>
        <v>652</v>
      </c>
      <c r="BA667" s="20">
        <f>LOG((IFERROR(SUM(AH667:AP667)/COUNTIF(AH667:AP667, "&gt;0"),0.1))/(IFERROR(SUM(Y667:AG667)/COUNTIF(Y667:AG667, "&gt;0"),0.1)),2)</f>
        <v>0.55100597580947364</v>
      </c>
      <c r="BB667" s="21">
        <f>SUM(COUNTIF(AH667:AP667, "&gt;0"), COUNTIF(Y667:AG667, "&gt;0"))</f>
        <v>18</v>
      </c>
      <c r="BC667" s="22">
        <f>$BQ$3*AZ667/$BO$4</f>
        <v>3.2763819095477389E-3</v>
      </c>
      <c r="BD667" s="22" t="str">
        <f>IF(AY667&lt;BC667,AY667,"ns")</f>
        <v>ns</v>
      </c>
      <c r="BE667" s="23" t="str">
        <f>IF(AND(BD667&lt;0.01,ABS(BA667)&gt;1.5,D667&gt;2), IF(AND(BA667&gt;0,COUNTIF(AH667:AP667,"&gt;0")&gt;7),"IRF4_interactor_Th17", (IF(AND(BA667&lt;0,COUNTIF(Y667:AG667, "&gt;0")&gt;7), "background_significant", "ns"))), "ns")</f>
        <v>ns</v>
      </c>
      <c r="BF667" s="24" t="str">
        <f>IF(OR(AX667 ="IRF4_interactor_Treg", BE667 ="IRF4_interactor_Th17"), LOG((AVERAGE(AH667:AP667)+0.1)/(AVERAGE(P667:X667)+0.1),2),"ns")</f>
        <v>ns</v>
      </c>
      <c r="BG667" s="24">
        <f>IF(AND(AX667="IRF4_interactor_Treg",BE667="IRF4_interactor_Th17"),1,IF(AX667="IRF4_interactor_Treg","IRF4_Treg",IF(BE667="IRF4_interactor_Th17","IRF4_Th17",0)))</f>
        <v>0</v>
      </c>
      <c r="BH667" s="25">
        <f>IFERROR(TTEST(AH667:AP667,P667:X667,2,1),IF(OR(COUNTIF(P667:X667,"&gt;0")&gt;7,COUNTIF(AH667:AP667,"&gt;0")&gt;7),0,9999))</f>
        <v>0.30969016620411577</v>
      </c>
      <c r="BI667" s="25">
        <f>IF(BH667=9999,$BS$5,RANK(BH667,$BH$3:$BH$1993,1))</f>
        <v>1182</v>
      </c>
      <c r="BJ667" s="25">
        <f>$BQ$3*BI667/$BO$5</f>
        <v>5.9367152184831747E-3</v>
      </c>
      <c r="BK667" s="25" t="str">
        <f>IF(BH667&lt;BJ667,BH667,"ns")</f>
        <v>ns</v>
      </c>
      <c r="BL667" s="26">
        <f>SUM(COUNTIF(P667:X667, "&gt;0"), COUNTIF(AH667:AP667, "&gt;0"))</f>
        <v>18</v>
      </c>
    </row>
    <row r="668" spans="1:64">
      <c r="A668" t="s">
        <v>4119</v>
      </c>
      <c r="B668" t="s">
        <v>4120</v>
      </c>
      <c r="C668">
        <v>3.8677700000000002E-2</v>
      </c>
      <c r="D668">
        <v>3</v>
      </c>
      <c r="E668">
        <v>3</v>
      </c>
      <c r="F668">
        <v>0</v>
      </c>
      <c r="G668">
        <v>102815</v>
      </c>
      <c r="H668">
        <v>75733.100000000006</v>
      </c>
      <c r="I668">
        <v>93378.5</v>
      </c>
      <c r="J668">
        <v>21746.7</v>
      </c>
      <c r="K668">
        <v>5054.8900000000003</v>
      </c>
      <c r="L668">
        <v>15664.9</v>
      </c>
      <c r="M668">
        <v>12359.1</v>
      </c>
      <c r="N668">
        <v>20242</v>
      </c>
      <c r="O668">
        <v>19545</v>
      </c>
      <c r="P668">
        <v>60024.6</v>
      </c>
      <c r="Q668">
        <v>31320.5</v>
      </c>
      <c r="R668">
        <v>54470.3</v>
      </c>
      <c r="S668">
        <v>22910.9</v>
      </c>
      <c r="T668">
        <v>20207.2</v>
      </c>
      <c r="U668">
        <v>39027.800000000003</v>
      </c>
      <c r="V668">
        <v>14533.5</v>
      </c>
      <c r="W668">
        <v>33839.800000000003</v>
      </c>
      <c r="X668">
        <v>36676.300000000003</v>
      </c>
      <c r="Y668">
        <v>68952.600000000006</v>
      </c>
      <c r="Z668">
        <v>52948.800000000003</v>
      </c>
      <c r="AA668">
        <v>68750.600000000006</v>
      </c>
      <c r="AB668">
        <v>14036.3</v>
      </c>
      <c r="AC668">
        <v>14288.1</v>
      </c>
      <c r="AD668">
        <v>0</v>
      </c>
      <c r="AE668">
        <v>8704.25</v>
      </c>
      <c r="AF668">
        <v>19899.900000000001</v>
      </c>
      <c r="AG668">
        <v>38050.400000000001</v>
      </c>
      <c r="AH668">
        <v>61580.800000000003</v>
      </c>
      <c r="AI668">
        <v>62064.1</v>
      </c>
      <c r="AJ668">
        <v>98781</v>
      </c>
      <c r="AK668">
        <v>37934.6</v>
      </c>
      <c r="AL668">
        <v>20380.5</v>
      </c>
      <c r="AM668">
        <v>19286.8</v>
      </c>
      <c r="AN668">
        <v>20264.400000000001</v>
      </c>
      <c r="AO668">
        <v>49744.5</v>
      </c>
      <c r="AP668">
        <v>54672.800000000003</v>
      </c>
      <c r="AR668" s="16">
        <f>IFERROR(TTEST(G668:O668,P668:X668,2,1),IF(OR(COUNTIF(P668:X668,"&gt;0")&gt;7,COUNTIF(G668:O668,"&gt;0")&gt;7),0,9999))</f>
        <v>0.54135670536531866</v>
      </c>
      <c r="AS668" s="16">
        <f>IF(AR668=9999,$BO$3,RANK(AR668,$AR$3:$AR$1993,1))</f>
        <v>1660</v>
      </c>
      <c r="AT668" s="16">
        <f>LOG((IFERROR(SUM(P668:X668)/COUNTIF(P668:X668, "&gt;0"),0.1))/(IFERROR(SUM(G668:O668)/COUNTIF(G668:O668, "&gt;0"),0.1)),2)</f>
        <v>-0.22775456100173896</v>
      </c>
      <c r="AU668" s="17">
        <f>SUM(COUNTIF(P668:X668, "&gt;0"), COUNTIF(G668:O668, "&gt;0"))</f>
        <v>18</v>
      </c>
      <c r="AV668" s="18">
        <f>$BQ$3*AS668/$BO$3</f>
        <v>8.3501006036217316E-3</v>
      </c>
      <c r="AW668" s="18" t="str">
        <f>IF(AR668&lt;AV668,AR668,"ns")</f>
        <v>ns</v>
      </c>
      <c r="AX668" s="19" t="str">
        <f>IF(AND(AW668&lt;0.01,ABS(AT668)&gt;1.5,D668&gt;2), IF(AND(AT668&gt;0,COUNTIF(P668:X668,"&gt;0")&gt;7),"IRF4_interactor_Treg", (IF(AND(AT668&lt;0,COUNTIF(G668:O668, "&gt;0")&gt;7), "background_significant", "ns"))), "ns")</f>
        <v>ns</v>
      </c>
      <c r="AY668" s="20">
        <f>IFERROR(TTEST(Y668:AG668,AH668:AP668,2,1),IF(OR(COUNTIF(AH668:AP668,"&gt;0")&gt;7,COUNTIF(Y668:AG668,"&gt;0")&gt;7),0,9999))</f>
        <v>5.0040155747478497E-3</v>
      </c>
      <c r="AZ668" s="20">
        <f>IF(AY668=9999,$BO$4,RANK(AY668,$AY$3:$AY$1993,1))</f>
        <v>653</v>
      </c>
      <c r="BA668" s="20">
        <f>LOG((IFERROR(SUM(AH668:AP668)/COUNTIF(AH668:AP668, "&gt;0"),0.1))/(IFERROR(SUM(Y668:AG668)/COUNTIF(Y668:AG668, "&gt;0"),0.1)),2)</f>
        <v>0.40239906476553799</v>
      </c>
      <c r="BB668" s="21">
        <f>SUM(COUNTIF(AH668:AP668, "&gt;0"), COUNTIF(Y668:AG668, "&gt;0"))</f>
        <v>17</v>
      </c>
      <c r="BC668" s="22">
        <f>$BQ$3*AZ668/$BO$4</f>
        <v>3.2814070351758796E-3</v>
      </c>
      <c r="BD668" s="22" t="str">
        <f>IF(AY668&lt;BC668,AY668,"ns")</f>
        <v>ns</v>
      </c>
      <c r="BE668" s="23" t="str">
        <f>IF(AND(BD668&lt;0.01,ABS(BA668)&gt;1.5,D668&gt;2), IF(AND(BA668&gt;0,COUNTIF(AH668:AP668,"&gt;0")&gt;7),"IRF4_interactor_Th17", (IF(AND(BA668&lt;0,COUNTIF(Y668:AG668, "&gt;0")&gt;7), "background_significant", "ns"))), "ns")</f>
        <v>ns</v>
      </c>
      <c r="BF668" s="24" t="str">
        <f>IF(OR(AX668 ="IRF4_interactor_Treg", BE668 ="IRF4_interactor_Th17"), LOG((AVERAGE(AH668:AP668)+0.1)/(AVERAGE(P668:X668)+0.1),2),"ns")</f>
        <v>ns</v>
      </c>
      <c r="BG668" s="24">
        <f>IF(AND(AX668="IRF4_interactor_Treg",BE668="IRF4_interactor_Th17"),1,IF(AX668="IRF4_interactor_Treg","IRF4_Treg",IF(BE668="IRF4_interactor_Th17","IRF4_Th17",0)))</f>
        <v>0</v>
      </c>
      <c r="BH668" s="25">
        <f>IFERROR(TTEST(AH668:AP668,P668:X668,2,1),IF(OR(COUNTIF(P668:X668,"&gt;0")&gt;7,COUNTIF(AH668:AP668,"&gt;0")&gt;7),0,9999))</f>
        <v>7.9494773083981077E-2</v>
      </c>
      <c r="BI668" s="25">
        <f>IF(BH668=9999,$BS$5,RANK(BH668,$BH$3:$BH$1993,1))</f>
        <v>587</v>
      </c>
      <c r="BJ668" s="25">
        <f>$BQ$3*BI668/$BO$5</f>
        <v>2.948267202410849E-3</v>
      </c>
      <c r="BK668" s="25" t="str">
        <f>IF(BH668&lt;BJ668,BH668,"ns")</f>
        <v>ns</v>
      </c>
      <c r="BL668" s="26">
        <f>SUM(COUNTIF(P668:X668, "&gt;0"), COUNTIF(AH668:AP668, "&gt;0"))</f>
        <v>18</v>
      </c>
    </row>
    <row r="669" spans="1:64">
      <c r="A669" t="s">
        <v>3965</v>
      </c>
      <c r="B669" t="s">
        <v>3966</v>
      </c>
      <c r="C669">
        <v>2.3375E-2</v>
      </c>
      <c r="D669">
        <v>3</v>
      </c>
      <c r="E669">
        <v>3</v>
      </c>
      <c r="F669">
        <v>0</v>
      </c>
      <c r="G669">
        <v>53414.3</v>
      </c>
      <c r="H669">
        <v>47641.9</v>
      </c>
      <c r="I669">
        <v>43384.800000000003</v>
      </c>
      <c r="J669">
        <v>24502.799999999999</v>
      </c>
      <c r="K669">
        <v>11935.7</v>
      </c>
      <c r="L669">
        <v>39873</v>
      </c>
      <c r="M669">
        <v>11072.8</v>
      </c>
      <c r="N669">
        <v>19493.400000000001</v>
      </c>
      <c r="O669">
        <v>0</v>
      </c>
      <c r="P669">
        <v>33976.300000000003</v>
      </c>
      <c r="Q669">
        <v>35692.5</v>
      </c>
      <c r="R669">
        <v>35706.6</v>
      </c>
      <c r="S669">
        <v>67118.399999999994</v>
      </c>
      <c r="T669">
        <v>73258.2</v>
      </c>
      <c r="U669">
        <v>61836.6</v>
      </c>
      <c r="V669">
        <v>94581.8</v>
      </c>
      <c r="W669">
        <v>101988</v>
      </c>
      <c r="X669">
        <v>115793</v>
      </c>
      <c r="Y669">
        <v>17472.400000000001</v>
      </c>
      <c r="Z669">
        <v>15539.8</v>
      </c>
      <c r="AA669">
        <v>11985.3</v>
      </c>
      <c r="AB669">
        <v>0</v>
      </c>
      <c r="AC669">
        <v>41146.400000000001</v>
      </c>
      <c r="AD669">
        <v>40022.699999999997</v>
      </c>
      <c r="AE669">
        <v>0</v>
      </c>
      <c r="AF669">
        <v>31713.4</v>
      </c>
      <c r="AG669">
        <v>40857.800000000003</v>
      </c>
      <c r="AH669">
        <v>69318.600000000006</v>
      </c>
      <c r="AI669">
        <v>77378.8</v>
      </c>
      <c r="AJ669">
        <v>86076.9</v>
      </c>
      <c r="AK669">
        <v>31230.7</v>
      </c>
      <c r="AL669">
        <v>29581.3</v>
      </c>
      <c r="AM669">
        <v>41741.1</v>
      </c>
      <c r="AN669">
        <v>57585.4</v>
      </c>
      <c r="AO669">
        <v>73198.600000000006</v>
      </c>
      <c r="AP669">
        <v>61531.3</v>
      </c>
      <c r="AR669" s="16">
        <f>IFERROR(TTEST(G669:O669,P669:X669,2,1),IF(OR(COUNTIF(P669:X669,"&gt;0")&gt;7,COUNTIF(G669:O669,"&gt;0")&gt;7),0,9999))</f>
        <v>3.4725742307354819E-2</v>
      </c>
      <c r="AS669" s="16">
        <f>IF(AR669=9999,$BO$3,RANK(AR669,$AR$3:$AR$1993,1))</f>
        <v>907</v>
      </c>
      <c r="AT669" s="16">
        <f>LOG((IFERROR(SUM(P669:X669)/COUNTIF(P669:X669, "&gt;0"),0.1))/(IFERROR(SUM(G669:O669)/COUNTIF(G669:O669, "&gt;0"),0.1)),2)</f>
        <v>1.1327120983831056</v>
      </c>
      <c r="AU669" s="17">
        <f>SUM(COUNTIF(P669:X669, "&gt;0"), COUNTIF(G669:O669, "&gt;0"))</f>
        <v>17</v>
      </c>
      <c r="AV669" s="18">
        <f>$BQ$3*AS669/$BO$3</f>
        <v>4.5623742454728375E-3</v>
      </c>
      <c r="AW669" s="18" t="str">
        <f>IF(AR669&lt;AV669,AR669,"ns")</f>
        <v>ns</v>
      </c>
      <c r="AX669" s="19" t="str">
        <f>IF(AND(AW669&lt;0.01,ABS(AT669)&gt;1.5,D669&gt;2), IF(AND(AT669&gt;0,COUNTIF(P669:X669,"&gt;0")&gt;7),"IRF4_interactor_Treg", (IF(AND(AT669&lt;0,COUNTIF(G669:O669, "&gt;0")&gt;7), "background_significant", "ns"))), "ns")</f>
        <v>ns</v>
      </c>
      <c r="AY669" s="20">
        <f>IFERROR(TTEST(Y669:AG669,AH669:AP669,2,1),IF(OR(COUNTIF(AH669:AP669,"&gt;0")&gt;7,COUNTIF(Y669:AG669,"&gt;0")&gt;7),0,9999))</f>
        <v>5.0243997739182478E-3</v>
      </c>
      <c r="AZ669" s="20">
        <f>IF(AY669=9999,$BO$4,RANK(AY669,$AY$3:$AY$1993,1))</f>
        <v>654</v>
      </c>
      <c r="BA669" s="20">
        <f>LOG((IFERROR(SUM(AH669:AP669)/COUNTIF(AH669:AP669, "&gt;0"),0.1))/(IFERROR(SUM(Y669:AG669)/COUNTIF(Y669:AG669, "&gt;0"),0.1)),2)</f>
        <v>1.0461249416374618</v>
      </c>
      <c r="BB669" s="21">
        <f>SUM(COUNTIF(AH669:AP669, "&gt;0"), COUNTIF(Y669:AG669, "&gt;0"))</f>
        <v>16</v>
      </c>
      <c r="BC669" s="22">
        <f>$BQ$3*AZ669/$BO$4</f>
        <v>3.28643216080402E-3</v>
      </c>
      <c r="BD669" s="22" t="str">
        <f>IF(AY669&lt;BC669,AY669,"ns")</f>
        <v>ns</v>
      </c>
      <c r="BE669" s="23" t="str">
        <f>IF(AND(BD669&lt;0.01,ABS(BA669)&gt;1.5,D669&gt;2), IF(AND(BA669&gt;0,COUNTIF(AH669:AP669,"&gt;0")&gt;7),"IRF4_interactor_Th17", (IF(AND(BA669&lt;0,COUNTIF(Y669:AG669, "&gt;0")&gt;7), "background_significant", "ns"))), "ns")</f>
        <v>ns</v>
      </c>
      <c r="BF669" s="24" t="str">
        <f>IF(OR(AX669 ="IRF4_interactor_Treg", BE669 ="IRF4_interactor_Th17"), LOG((AVERAGE(AH669:AP669)+0.1)/(AVERAGE(P669:X669)+0.1),2),"ns")</f>
        <v>ns</v>
      </c>
      <c r="BG669" s="24">
        <f>IF(AND(AX669="IRF4_interactor_Treg",BE669="IRF4_interactor_Th17"),1,IF(AX669="IRF4_interactor_Treg","IRF4_Treg",IF(BE669="IRF4_interactor_Th17","IRF4_Th17",0)))</f>
        <v>0</v>
      </c>
      <c r="BH669" s="25">
        <f>IFERROR(TTEST(AH669:AP669,P669:X669,2,1),IF(OR(COUNTIF(P669:X669,"&gt;0")&gt;7,COUNTIF(AH669:AP669,"&gt;0")&gt;7),0,9999))</f>
        <v>0.47239057118764705</v>
      </c>
      <c r="BI669" s="25">
        <f>IF(BH669=9999,$BS$5,RANK(BH669,$BH$3:$BH$1993,1))</f>
        <v>1433</v>
      </c>
      <c r="BJ669" s="25">
        <f>$BQ$3*BI669/$BO$5</f>
        <v>7.1973882471120043E-3</v>
      </c>
      <c r="BK669" s="25" t="str">
        <f>IF(BH669&lt;BJ669,BH669,"ns")</f>
        <v>ns</v>
      </c>
      <c r="BL669" s="26">
        <f>SUM(COUNTIF(P669:X669, "&gt;0"), COUNTIF(AH669:AP669, "&gt;0"))</f>
        <v>18</v>
      </c>
    </row>
    <row r="670" spans="1:64">
      <c r="A670" t="s">
        <v>591</v>
      </c>
      <c r="B670" t="s">
        <v>592</v>
      </c>
      <c r="C670">
        <v>2.25632E-3</v>
      </c>
      <c r="D670">
        <v>4</v>
      </c>
      <c r="E670">
        <v>3</v>
      </c>
      <c r="F670">
        <v>1</v>
      </c>
      <c r="G670">
        <v>273409</v>
      </c>
      <c r="H670">
        <v>231873</v>
      </c>
      <c r="I670">
        <v>285197</v>
      </c>
      <c r="J670">
        <v>121403</v>
      </c>
      <c r="K670">
        <v>139019</v>
      </c>
      <c r="L670">
        <v>143454</v>
      </c>
      <c r="M670">
        <v>63624.4</v>
      </c>
      <c r="N670">
        <v>37107.9</v>
      </c>
      <c r="O670">
        <v>40621.4</v>
      </c>
      <c r="P670">
        <v>298014</v>
      </c>
      <c r="Q670">
        <v>219700</v>
      </c>
      <c r="R670">
        <v>278143</v>
      </c>
      <c r="S670">
        <v>350936</v>
      </c>
      <c r="T670">
        <v>325825</v>
      </c>
      <c r="U670">
        <v>320346</v>
      </c>
      <c r="V670">
        <v>313382</v>
      </c>
      <c r="W670">
        <v>337960</v>
      </c>
      <c r="X670">
        <v>391029</v>
      </c>
      <c r="Y670">
        <v>139606</v>
      </c>
      <c r="Z670">
        <v>148929</v>
      </c>
      <c r="AA670">
        <v>150203</v>
      </c>
      <c r="AB670">
        <v>147341</v>
      </c>
      <c r="AC670">
        <v>145935</v>
      </c>
      <c r="AD670">
        <v>150448</v>
      </c>
      <c r="AE670">
        <v>157220</v>
      </c>
      <c r="AF670">
        <v>198971</v>
      </c>
      <c r="AG670">
        <v>179837</v>
      </c>
      <c r="AH670">
        <v>653022</v>
      </c>
      <c r="AI670">
        <v>670687</v>
      </c>
      <c r="AJ670">
        <v>711492</v>
      </c>
      <c r="AK670">
        <v>180753</v>
      </c>
      <c r="AL670">
        <v>203847</v>
      </c>
      <c r="AM670">
        <v>121861</v>
      </c>
      <c r="AN670">
        <v>428975</v>
      </c>
      <c r="AO670">
        <v>589779</v>
      </c>
      <c r="AP670">
        <v>449859</v>
      </c>
      <c r="AR670" s="16">
        <f>IFERROR(TTEST(G670:O670,P670:X670,2,1),IF(OR(COUNTIF(P670:X670,"&gt;0")&gt;7,COUNTIF(G670:O670,"&gt;0")&gt;7),0,9999))</f>
        <v>5.9830260562196442E-3</v>
      </c>
      <c r="AS670" s="16">
        <f>IF(AR670=9999,$BO$3,RANK(AR670,$AR$3:$AR$1993,1))</f>
        <v>580</v>
      </c>
      <c r="AT670" s="16">
        <f>LOG((IFERROR(SUM(P670:X670)/COUNTIF(P670:X670, "&gt;0"),0.1))/(IFERROR(SUM(G670:O670)/COUNTIF(G670:O670, "&gt;0"),0.1)),2)</f>
        <v>1.0859137924460904</v>
      </c>
      <c r="AU670" s="17">
        <f>SUM(COUNTIF(P670:X670, "&gt;0"), COUNTIF(G670:O670, "&gt;0"))</f>
        <v>18</v>
      </c>
      <c r="AV670" s="18">
        <f>$BQ$3*AS670/$BO$3</f>
        <v>2.9175050301810863E-3</v>
      </c>
      <c r="AW670" s="18" t="str">
        <f>IF(AR670&lt;AV670,AR670,"ns")</f>
        <v>ns</v>
      </c>
      <c r="AX670" s="19" t="str">
        <f>IF(AND(AW670&lt;0.01,ABS(AT670)&gt;1.5,D670&gt;2), IF(AND(AT670&gt;0,COUNTIF(P670:X670,"&gt;0")&gt;7),"IRF4_interactor_Treg", (IF(AND(AT670&lt;0,COUNTIF(G670:O670, "&gt;0")&gt;7), "background_significant", "ns"))), "ns")</f>
        <v>ns</v>
      </c>
      <c r="AY670" s="20">
        <f>IFERROR(TTEST(Y670:AG670,AH670:AP670,2,1),IF(OR(COUNTIF(AH670:AP670,"&gt;0")&gt;7,COUNTIF(Y670:AG670,"&gt;0")&gt;7),0,9999))</f>
        <v>5.0930158861956926E-3</v>
      </c>
      <c r="AZ670" s="20">
        <f>IF(AY670=9999,$BO$4,RANK(AY670,$AY$3:$AY$1993,1))</f>
        <v>655</v>
      </c>
      <c r="BA670" s="20">
        <f>LOG((IFERROR(SUM(AH670:AP670)/COUNTIF(AH670:AP670, "&gt;0"),0.1))/(IFERROR(SUM(Y670:AG670)/COUNTIF(Y670:AG670, "&gt;0"),0.1)),2)</f>
        <v>1.4993451912184206</v>
      </c>
      <c r="BB670" s="21">
        <f>SUM(COUNTIF(AH670:AP670, "&gt;0"), COUNTIF(Y670:AG670, "&gt;0"))</f>
        <v>18</v>
      </c>
      <c r="BC670" s="22">
        <f>$BQ$3*AZ670/$BO$4</f>
        <v>3.2914572864321608E-3</v>
      </c>
      <c r="BD670" s="22" t="str">
        <f>IF(AY670&lt;BC670,AY670,"ns")</f>
        <v>ns</v>
      </c>
      <c r="BE670" s="23" t="str">
        <f>IF(AND(BD670&lt;0.01,ABS(BA670)&gt;1.5,D670&gt;2), IF(AND(BA670&gt;0,COUNTIF(AH670:AP670,"&gt;0")&gt;7),"IRF4_interactor_Th17", (IF(AND(BA670&lt;0,COUNTIF(Y670:AG670, "&gt;0")&gt;7), "background_significant", "ns"))), "ns")</f>
        <v>ns</v>
      </c>
      <c r="BF670" s="24" t="str">
        <f>IF(OR(AX670 ="IRF4_interactor_Treg", BE670 ="IRF4_interactor_Th17"), LOG((AVERAGE(AH670:AP670)+0.1)/(AVERAGE(P670:X670)+0.1),2),"ns")</f>
        <v>ns</v>
      </c>
      <c r="BG670" s="24">
        <f>IF(AND(AX670="IRF4_interactor_Treg",BE670="IRF4_interactor_Th17"),1,IF(AX670="IRF4_interactor_Treg","IRF4_Treg",IF(BE670="IRF4_interactor_Th17","IRF4_Th17",0)))</f>
        <v>0</v>
      </c>
      <c r="BH670" s="25">
        <f>IFERROR(TTEST(AH670:AP670,P670:X670,2,1),IF(OR(COUNTIF(P670:X670,"&gt;0")&gt;7,COUNTIF(AH670:AP670,"&gt;0")&gt;7),0,9999))</f>
        <v>0.16564599759260687</v>
      </c>
      <c r="BI670" s="25">
        <f>IF(BH670=9999,$BS$5,RANK(BH670,$BH$3:$BH$1993,1))</f>
        <v>866</v>
      </c>
      <c r="BJ670" s="25">
        <f>$BQ$3*BI670/$BO$5</f>
        <v>4.3495730788548469E-3</v>
      </c>
      <c r="BK670" s="25" t="str">
        <f>IF(BH670&lt;BJ670,BH670,"ns")</f>
        <v>ns</v>
      </c>
      <c r="BL670" s="26">
        <f>SUM(COUNTIF(P670:X670, "&gt;0"), COUNTIF(AH670:AP670, "&gt;0"))</f>
        <v>18</v>
      </c>
    </row>
    <row r="671" spans="1:64">
      <c r="A671" t="s">
        <v>6381</v>
      </c>
      <c r="B671" t="s">
        <v>6382</v>
      </c>
      <c r="C671">
        <v>1.4626999999999999E-3</v>
      </c>
      <c r="D671">
        <v>6</v>
      </c>
      <c r="E671">
        <v>6</v>
      </c>
      <c r="F671">
        <v>0</v>
      </c>
      <c r="G671">
        <v>420742</v>
      </c>
      <c r="H671">
        <v>365263</v>
      </c>
      <c r="I671">
        <v>436232</v>
      </c>
      <c r="J671">
        <v>139351</v>
      </c>
      <c r="K671">
        <v>137539</v>
      </c>
      <c r="L671">
        <v>184408</v>
      </c>
      <c r="M671">
        <v>109647</v>
      </c>
      <c r="N671">
        <v>145769</v>
      </c>
      <c r="O671">
        <v>110287</v>
      </c>
      <c r="P671">
        <v>316498</v>
      </c>
      <c r="Q671">
        <v>323442</v>
      </c>
      <c r="R671">
        <v>308298</v>
      </c>
      <c r="S671">
        <v>299285</v>
      </c>
      <c r="T671">
        <v>314452</v>
      </c>
      <c r="U671">
        <v>186498</v>
      </c>
      <c r="V671">
        <v>314363</v>
      </c>
      <c r="W671">
        <v>385555</v>
      </c>
      <c r="X671">
        <v>417518</v>
      </c>
      <c r="Y671">
        <v>483938</v>
      </c>
      <c r="Z671">
        <v>427905</v>
      </c>
      <c r="AA671">
        <v>530333</v>
      </c>
      <c r="AB671">
        <v>174081</v>
      </c>
      <c r="AC671">
        <v>181325</v>
      </c>
      <c r="AD671">
        <v>239144</v>
      </c>
      <c r="AE671">
        <v>190612</v>
      </c>
      <c r="AF671">
        <v>360977</v>
      </c>
      <c r="AG671">
        <v>354022</v>
      </c>
      <c r="AH671">
        <v>686986</v>
      </c>
      <c r="AI671">
        <v>627763</v>
      </c>
      <c r="AJ671">
        <v>801533</v>
      </c>
      <c r="AK671">
        <v>178375</v>
      </c>
      <c r="AL671">
        <v>168375</v>
      </c>
      <c r="AM671">
        <v>277534</v>
      </c>
      <c r="AN671">
        <v>433456</v>
      </c>
      <c r="AO671">
        <v>602392</v>
      </c>
      <c r="AP671">
        <v>445235</v>
      </c>
      <c r="AR671" s="16">
        <f>IFERROR(TTEST(G671:O671,P671:X671,2,1),IF(OR(COUNTIF(P671:X671,"&gt;0")&gt;7,COUNTIF(G671:O671,"&gt;0")&gt;7),0,9999))</f>
        <v>0.12788758248154766</v>
      </c>
      <c r="AS671" s="16">
        <f>IF(AR671=9999,$BO$3,RANK(AR671,$AR$3:$AR$1993,1))</f>
        <v>1193</v>
      </c>
      <c r="AT671" s="16">
        <f>LOG((IFERROR(SUM(P671:X671)/COUNTIF(P671:X671, "&gt;0"),0.1))/(IFERROR(SUM(G671:O671)/COUNTIF(G671:O671, "&gt;0"),0.1)),2)</f>
        <v>0.48390525130296319</v>
      </c>
      <c r="AU671" s="17">
        <f>SUM(COUNTIF(P671:X671, "&gt;0"), COUNTIF(G671:O671, "&gt;0"))</f>
        <v>18</v>
      </c>
      <c r="AV671" s="18">
        <f>$BQ$3*AS671/$BO$3</f>
        <v>6.001006036217304E-3</v>
      </c>
      <c r="AW671" s="18" t="str">
        <f>IF(AR671&lt;AV671,AR671,"ns")</f>
        <v>ns</v>
      </c>
      <c r="AX671" s="19" t="str">
        <f>IF(AND(AW671&lt;0.01,ABS(AT671)&gt;1.5,D671&gt;2), IF(AND(AT671&gt;0,COUNTIF(P671:X671,"&gt;0")&gt;7),"IRF4_interactor_Treg", (IF(AND(AT671&lt;0,COUNTIF(G671:O671, "&gt;0")&gt;7), "background_significant", "ns"))), "ns")</f>
        <v>ns</v>
      </c>
      <c r="AY671" s="20">
        <f>IFERROR(TTEST(Y671:AG671,AH671:AP671,2,1),IF(OR(COUNTIF(AH671:AP671,"&gt;0")&gt;7,COUNTIF(Y671:AG671,"&gt;0")&gt;7),0,9999))</f>
        <v>5.1469233945721678E-3</v>
      </c>
      <c r="AZ671" s="20">
        <f>IF(AY671=9999,$BO$4,RANK(AY671,$AY$3:$AY$1993,1))</f>
        <v>656</v>
      </c>
      <c r="BA671" s="20">
        <f>LOG((IFERROR(SUM(AH671:AP671)/COUNTIF(AH671:AP671, "&gt;0"),0.1))/(IFERROR(SUM(Y671:AG671)/COUNTIF(Y671:AG671, "&gt;0"),0.1)),2)</f>
        <v>0.5208441390157027</v>
      </c>
      <c r="BB671" s="21">
        <f>SUM(COUNTIF(AH671:AP671, "&gt;0"), COUNTIF(Y671:AG671, "&gt;0"))</f>
        <v>18</v>
      </c>
      <c r="BC671" s="22">
        <f>$BQ$3*AZ671/$BO$4</f>
        <v>3.2964824120603016E-3</v>
      </c>
      <c r="BD671" s="22" t="str">
        <f>IF(AY671&lt;BC671,AY671,"ns")</f>
        <v>ns</v>
      </c>
      <c r="BE671" s="23" t="str">
        <f>IF(AND(BD671&lt;0.01,ABS(BA671)&gt;1.5,D671&gt;2), IF(AND(BA671&gt;0,COUNTIF(AH671:AP671,"&gt;0")&gt;7),"IRF4_interactor_Th17", (IF(AND(BA671&lt;0,COUNTIF(Y671:AG671, "&gt;0")&gt;7), "background_significant", "ns"))), "ns")</f>
        <v>ns</v>
      </c>
      <c r="BF671" s="24" t="str">
        <f>IF(OR(AX671 ="IRF4_interactor_Treg", BE671 ="IRF4_interactor_Th17"), LOG((AVERAGE(AH671:AP671)+0.1)/(AVERAGE(P671:X671)+0.1),2),"ns")</f>
        <v>ns</v>
      </c>
      <c r="BG671" s="24">
        <f>IF(AND(AX671="IRF4_interactor_Treg",BE671="IRF4_interactor_Th17"),1,IF(AX671="IRF4_interactor_Treg","IRF4_Treg",IF(BE671="IRF4_interactor_Th17","IRF4_Th17",0)))</f>
        <v>0</v>
      </c>
      <c r="BH671" s="25">
        <f>IFERROR(TTEST(AH671:AP671,P671:X671,2,1),IF(OR(COUNTIF(P671:X671,"&gt;0")&gt;7,COUNTIF(AH671:AP671,"&gt;0")&gt;7),0,9999))</f>
        <v>7.035624866636267E-2</v>
      </c>
      <c r="BI671" s="25">
        <f>IF(BH671=9999,$BS$5,RANK(BH671,$BH$3:$BH$1993,1))</f>
        <v>551</v>
      </c>
      <c r="BJ671" s="25">
        <f>$BQ$3*BI671/$BO$5</f>
        <v>2.7674535409342037E-3</v>
      </c>
      <c r="BK671" s="25" t="str">
        <f>IF(BH671&lt;BJ671,BH671,"ns")</f>
        <v>ns</v>
      </c>
      <c r="BL671" s="26">
        <f>SUM(COUNTIF(P671:X671, "&gt;0"), COUNTIF(AH671:AP671, "&gt;0"))</f>
        <v>18</v>
      </c>
    </row>
    <row r="672" spans="1:64">
      <c r="A672" t="s">
        <v>3245</v>
      </c>
      <c r="B672" t="s">
        <v>3246</v>
      </c>
      <c r="C672">
        <v>7.1633199999999997E-4</v>
      </c>
      <c r="D672">
        <v>5</v>
      </c>
      <c r="E672">
        <v>5</v>
      </c>
      <c r="F672">
        <v>0</v>
      </c>
      <c r="G672">
        <v>307253</v>
      </c>
      <c r="H672">
        <v>243655</v>
      </c>
      <c r="I672">
        <v>298357</v>
      </c>
      <c r="J672">
        <v>142892</v>
      </c>
      <c r="K672">
        <v>128923</v>
      </c>
      <c r="L672">
        <v>165090</v>
      </c>
      <c r="M672">
        <v>102478</v>
      </c>
      <c r="N672">
        <v>68990.7</v>
      </c>
      <c r="O672">
        <v>96869</v>
      </c>
      <c r="P672">
        <v>241873</v>
      </c>
      <c r="Q672">
        <v>197352</v>
      </c>
      <c r="R672">
        <v>215618</v>
      </c>
      <c r="S672">
        <v>264037</v>
      </c>
      <c r="T672">
        <v>247167</v>
      </c>
      <c r="U672">
        <v>273193</v>
      </c>
      <c r="V672">
        <v>266724</v>
      </c>
      <c r="W672">
        <v>278074</v>
      </c>
      <c r="X672">
        <v>278599</v>
      </c>
      <c r="Y672">
        <v>232259</v>
      </c>
      <c r="Z672">
        <v>264114</v>
      </c>
      <c r="AA672">
        <v>234972</v>
      </c>
      <c r="AB672">
        <v>125181</v>
      </c>
      <c r="AC672">
        <v>108840</v>
      </c>
      <c r="AD672">
        <v>162814</v>
      </c>
      <c r="AE672">
        <v>212645</v>
      </c>
      <c r="AF672">
        <v>292983</v>
      </c>
      <c r="AG672">
        <v>308448</v>
      </c>
      <c r="AH672">
        <v>400651</v>
      </c>
      <c r="AI672">
        <v>414489</v>
      </c>
      <c r="AJ672">
        <v>439597</v>
      </c>
      <c r="AK672">
        <v>146691</v>
      </c>
      <c r="AL672">
        <v>150230</v>
      </c>
      <c r="AM672">
        <v>164638</v>
      </c>
      <c r="AN672">
        <v>328772</v>
      </c>
      <c r="AO672">
        <v>462096</v>
      </c>
      <c r="AP672">
        <v>328215</v>
      </c>
      <c r="AR672" s="16">
        <f>IFERROR(TTEST(G672:O672,P672:X672,2,1),IF(OR(COUNTIF(P672:X672,"&gt;0")&gt;7,COUNTIF(G672:O672,"&gt;0")&gt;7),0,9999))</f>
        <v>6.9536522706070192E-2</v>
      </c>
      <c r="AS672" s="16">
        <f>IF(AR672=9999,$BO$3,RANK(AR672,$AR$3:$AR$1993,1))</f>
        <v>1054</v>
      </c>
      <c r="AT672" s="16">
        <f>LOG((IFERROR(SUM(P672:X672)/COUNTIF(P672:X672, "&gt;0"),0.1))/(IFERROR(SUM(G672:O672)/COUNTIF(G672:O672, "&gt;0"),0.1)),2)</f>
        <v>0.54154738547166048</v>
      </c>
      <c r="AU672" s="17">
        <f>SUM(COUNTIF(P672:X672, "&gt;0"), COUNTIF(G672:O672, "&gt;0"))</f>
        <v>18</v>
      </c>
      <c r="AV672" s="18">
        <f>$BQ$3*AS672/$BO$3</f>
        <v>5.3018108651911476E-3</v>
      </c>
      <c r="AW672" s="18" t="str">
        <f>IF(AR672&lt;AV672,AR672,"ns")</f>
        <v>ns</v>
      </c>
      <c r="AX672" s="19" t="str">
        <f>IF(AND(AW672&lt;0.01,ABS(AT672)&gt;1.5,D672&gt;2), IF(AND(AT672&gt;0,COUNTIF(P672:X672,"&gt;0")&gt;7),"IRF4_interactor_Treg", (IF(AND(AT672&lt;0,COUNTIF(G672:O672, "&gt;0")&gt;7), "background_significant", "ns"))), "ns")</f>
        <v>ns</v>
      </c>
      <c r="AY672" s="20">
        <f>IFERROR(TTEST(Y672:AG672,AH672:AP672,2,1),IF(OR(COUNTIF(AH672:AP672,"&gt;0")&gt;7,COUNTIF(Y672:AG672,"&gt;0")&gt;7),0,9999))</f>
        <v>5.1682531682608699E-3</v>
      </c>
      <c r="AZ672" s="20">
        <f>IF(AY672=9999,$BO$4,RANK(AY672,$AY$3:$AY$1993,1))</f>
        <v>657</v>
      </c>
      <c r="BA672" s="20">
        <f>LOG((IFERROR(SUM(AH672:AP672)/COUNTIF(AH672:AP672, "&gt;0"),0.1))/(IFERROR(SUM(Y672:AG672)/COUNTIF(Y672:AG672, "&gt;0"),0.1)),2)</f>
        <v>0.54580822208875646</v>
      </c>
      <c r="BB672" s="21">
        <f>SUM(COUNTIF(AH672:AP672, "&gt;0"), COUNTIF(Y672:AG672, "&gt;0"))</f>
        <v>18</v>
      </c>
      <c r="BC672" s="22">
        <f>$BQ$3*AZ672/$BO$4</f>
        <v>3.3015075376884423E-3</v>
      </c>
      <c r="BD672" s="22" t="str">
        <f>IF(AY672&lt;BC672,AY672,"ns")</f>
        <v>ns</v>
      </c>
      <c r="BE672" s="23" t="str">
        <f>IF(AND(BD672&lt;0.01,ABS(BA672)&gt;1.5,D672&gt;2), IF(AND(BA672&gt;0,COUNTIF(AH672:AP672,"&gt;0")&gt;7),"IRF4_interactor_Th17", (IF(AND(BA672&lt;0,COUNTIF(Y672:AG672, "&gt;0")&gt;7), "background_significant", "ns"))), "ns")</f>
        <v>ns</v>
      </c>
      <c r="BF672" s="24" t="str">
        <f>IF(OR(AX672 ="IRF4_interactor_Treg", BE672 ="IRF4_interactor_Th17"), LOG((AVERAGE(AH672:AP672)+0.1)/(AVERAGE(P672:X672)+0.1),2),"ns")</f>
        <v>ns</v>
      </c>
      <c r="BG672" s="24">
        <f>IF(AND(AX672="IRF4_interactor_Treg",BE672="IRF4_interactor_Th17"),1,IF(AX672="IRF4_interactor_Treg","IRF4_Treg",IF(BE672="IRF4_interactor_Th17","IRF4_Th17",0)))</f>
        <v>0</v>
      </c>
      <c r="BH672" s="25">
        <f>IFERROR(TTEST(AH672:AP672,P672:X672,2,1),IF(OR(COUNTIF(P672:X672,"&gt;0")&gt;7,COUNTIF(AH672:AP672,"&gt;0")&gt;7),0,9999))</f>
        <v>0.21553357987682076</v>
      </c>
      <c r="BI672" s="25">
        <f>IF(BH672=9999,$BS$5,RANK(BH672,$BH$3:$BH$1993,1))</f>
        <v>983</v>
      </c>
      <c r="BJ672" s="25">
        <f>$BQ$3*BI672/$BO$5</f>
        <v>4.9372174786539427E-3</v>
      </c>
      <c r="BK672" s="25" t="str">
        <f>IF(BH672&lt;BJ672,BH672,"ns")</f>
        <v>ns</v>
      </c>
      <c r="BL672" s="26">
        <f>SUM(COUNTIF(P672:X672, "&gt;0"), COUNTIF(AH672:AP672, "&gt;0"))</f>
        <v>18</v>
      </c>
    </row>
    <row r="673" spans="1:64">
      <c r="A673" t="s">
        <v>5093</v>
      </c>
      <c r="B673" t="s">
        <v>5094</v>
      </c>
      <c r="C673">
        <v>5.9435399999999998E-3</v>
      </c>
      <c r="D673">
        <v>3</v>
      </c>
      <c r="E673">
        <v>3</v>
      </c>
      <c r="F673">
        <v>0</v>
      </c>
      <c r="G673">
        <v>98371.5</v>
      </c>
      <c r="H673">
        <v>44881.7</v>
      </c>
      <c r="I673">
        <v>48497.3</v>
      </c>
      <c r="J673">
        <v>65027.199999999997</v>
      </c>
      <c r="K673">
        <v>28068.5</v>
      </c>
      <c r="L673">
        <v>74066.5</v>
      </c>
      <c r="M673">
        <v>69029.899999999994</v>
      </c>
      <c r="N673">
        <v>53098.9</v>
      </c>
      <c r="O673">
        <v>82920.7</v>
      </c>
      <c r="P673">
        <v>88773.9</v>
      </c>
      <c r="Q673">
        <v>97730.5</v>
      </c>
      <c r="R673">
        <v>81093.2</v>
      </c>
      <c r="S673">
        <v>118868</v>
      </c>
      <c r="T673">
        <v>124476</v>
      </c>
      <c r="U673">
        <v>104131</v>
      </c>
      <c r="V673">
        <v>164480</v>
      </c>
      <c r="W673">
        <v>170671</v>
      </c>
      <c r="X673">
        <v>212790</v>
      </c>
      <c r="Y673">
        <v>96446</v>
      </c>
      <c r="Z673">
        <v>122961</v>
      </c>
      <c r="AA673">
        <v>83714.600000000006</v>
      </c>
      <c r="AB673">
        <v>77587.7</v>
      </c>
      <c r="AC673">
        <v>107813</v>
      </c>
      <c r="AD673">
        <v>89574.5</v>
      </c>
      <c r="AE673">
        <v>56866.9</v>
      </c>
      <c r="AF673">
        <v>66568.3</v>
      </c>
      <c r="AG673">
        <v>74730</v>
      </c>
      <c r="AH673">
        <v>249660</v>
      </c>
      <c r="AI673">
        <v>210998</v>
      </c>
      <c r="AJ673">
        <v>275457</v>
      </c>
      <c r="AK673">
        <v>101424</v>
      </c>
      <c r="AL673">
        <v>119007</v>
      </c>
      <c r="AM673">
        <v>108737</v>
      </c>
      <c r="AN673">
        <v>120226</v>
      </c>
      <c r="AO673">
        <v>222334</v>
      </c>
      <c r="AP673">
        <v>131913</v>
      </c>
      <c r="AR673" s="16">
        <f>IFERROR(TTEST(G673:O673,P673:X673,2,1),IF(OR(COUNTIF(P673:X673,"&gt;0")&gt;7,COUNTIF(G673:O673,"&gt;0")&gt;7),0,9999))</f>
        <v>2.4936355823923276E-3</v>
      </c>
      <c r="AS673" s="16">
        <f>IF(AR673=9999,$BO$3,RANK(AR673,$AR$3:$AR$1993,1))</f>
        <v>426</v>
      </c>
      <c r="AT673" s="16">
        <f>LOG((IFERROR(SUM(P673:X673)/COUNTIF(P673:X673, "&gt;0"),0.1))/(IFERROR(SUM(G673:O673)/COUNTIF(G673:O673, "&gt;0"),0.1)),2)</f>
        <v>1.0441975942039607</v>
      </c>
      <c r="AU673" s="17">
        <f>SUM(COUNTIF(P673:X673, "&gt;0"), COUNTIF(G673:O673, "&gt;0"))</f>
        <v>18</v>
      </c>
      <c r="AV673" s="18">
        <f>$BQ$3*AS673/$BO$3</f>
        <v>2.142857142857143E-3</v>
      </c>
      <c r="AW673" s="18" t="str">
        <f>IF(AR673&lt;AV673,AR673,"ns")</f>
        <v>ns</v>
      </c>
      <c r="AX673" s="19" t="str">
        <f>IF(AND(AW673&lt;0.01,ABS(AT673)&gt;1.5,D673&gt;2), IF(AND(AT673&gt;0,COUNTIF(P673:X673,"&gt;0")&gt;7),"IRF4_interactor_Treg", (IF(AND(AT673&lt;0,COUNTIF(G673:O673, "&gt;0")&gt;7), "background_significant", "ns"))), "ns")</f>
        <v>ns</v>
      </c>
      <c r="AY673" s="20">
        <f>IFERROR(TTEST(Y673:AG673,AH673:AP673,2,1),IF(OR(COUNTIF(AH673:AP673,"&gt;0")&gt;7,COUNTIF(Y673:AG673,"&gt;0")&gt;7),0,9999))</f>
        <v>5.2152099852444843E-3</v>
      </c>
      <c r="AZ673" s="20">
        <f>IF(AY673=9999,$BO$4,RANK(AY673,$AY$3:$AY$1993,1))</f>
        <v>658</v>
      </c>
      <c r="BA673" s="20">
        <f>LOG((IFERROR(SUM(AH673:AP673)/COUNTIF(AH673:AP673, "&gt;0"),0.1))/(IFERROR(SUM(Y673:AG673)/COUNTIF(Y673:AG673, "&gt;0"),0.1)),2)</f>
        <v>0.98808617915371288</v>
      </c>
      <c r="BB673" s="21">
        <f>SUM(COUNTIF(AH673:AP673, "&gt;0"), COUNTIF(Y673:AG673, "&gt;0"))</f>
        <v>18</v>
      </c>
      <c r="BC673" s="22">
        <f>$BQ$3*AZ673/$BO$4</f>
        <v>3.3065326633165831E-3</v>
      </c>
      <c r="BD673" s="22" t="str">
        <f>IF(AY673&lt;BC673,AY673,"ns")</f>
        <v>ns</v>
      </c>
      <c r="BE673" s="23" t="str">
        <f>IF(AND(BD673&lt;0.01,ABS(BA673)&gt;1.5,D673&gt;2), IF(AND(BA673&gt;0,COUNTIF(AH673:AP673,"&gt;0")&gt;7),"IRF4_interactor_Th17", (IF(AND(BA673&lt;0,COUNTIF(Y673:AG673, "&gt;0")&gt;7), "background_significant", "ns"))), "ns")</f>
        <v>ns</v>
      </c>
      <c r="BF673" s="24" t="str">
        <f>IF(OR(AX673 ="IRF4_interactor_Treg", BE673 ="IRF4_interactor_Th17"), LOG((AVERAGE(AH673:AP673)+0.1)/(AVERAGE(P673:X673)+0.1),2),"ns")</f>
        <v>ns</v>
      </c>
      <c r="BG673" s="24">
        <f>IF(AND(AX673="IRF4_interactor_Treg",BE673="IRF4_interactor_Th17"),1,IF(AX673="IRF4_interactor_Treg","IRF4_Treg",IF(BE673="IRF4_interactor_Th17","IRF4_Th17",0)))</f>
        <v>0</v>
      </c>
      <c r="BH673" s="25">
        <f>IFERROR(TTEST(AH673:AP673,P673:X673,2,1),IF(OR(COUNTIF(P673:X673,"&gt;0")&gt;7,COUNTIF(AH673:AP673,"&gt;0")&gt;7),0,9999))</f>
        <v>0.22287661912099771</v>
      </c>
      <c r="BI673" s="25">
        <f>IF(BH673=9999,$BS$5,RANK(BH673,$BH$3:$BH$1993,1))</f>
        <v>1007</v>
      </c>
      <c r="BJ673" s="25">
        <f>$BQ$3*BI673/$BO$5</f>
        <v>5.0577599196383726E-3</v>
      </c>
      <c r="BK673" s="25" t="str">
        <f>IF(BH673&lt;BJ673,BH673,"ns")</f>
        <v>ns</v>
      </c>
      <c r="BL673" s="26">
        <f>SUM(COUNTIF(P673:X673, "&gt;0"), COUNTIF(AH673:AP673, "&gt;0"))</f>
        <v>18</v>
      </c>
    </row>
    <row r="674" spans="1:64">
      <c r="A674" t="s">
        <v>2581</v>
      </c>
      <c r="B674" t="s">
        <v>2582</v>
      </c>
      <c r="C674">
        <v>7.1633199999999997E-4</v>
      </c>
      <c r="D674">
        <v>17</v>
      </c>
      <c r="E674">
        <v>17</v>
      </c>
      <c r="F674">
        <v>0</v>
      </c>
      <c r="G674">
        <v>427198</v>
      </c>
      <c r="H674">
        <v>414297</v>
      </c>
      <c r="I674">
        <v>477835</v>
      </c>
      <c r="J674">
        <v>338600</v>
      </c>
      <c r="K674">
        <v>344103</v>
      </c>
      <c r="L674">
        <v>387918</v>
      </c>
      <c r="M674">
        <v>246434</v>
      </c>
      <c r="N674">
        <v>221522</v>
      </c>
      <c r="O674">
        <v>261109</v>
      </c>
      <c r="P674">
        <v>550520</v>
      </c>
      <c r="Q674">
        <v>507764</v>
      </c>
      <c r="R674">
        <v>529291</v>
      </c>
      <c r="S674">
        <v>577876</v>
      </c>
      <c r="T674">
        <v>598952</v>
      </c>
      <c r="U674">
        <v>587732</v>
      </c>
      <c r="V674">
        <v>530369</v>
      </c>
      <c r="W674">
        <v>586248</v>
      </c>
      <c r="X674">
        <v>609331</v>
      </c>
      <c r="Y674">
        <v>380571</v>
      </c>
      <c r="Z674">
        <v>389099</v>
      </c>
      <c r="AA674">
        <v>404043</v>
      </c>
      <c r="AB674">
        <v>288542</v>
      </c>
      <c r="AC674">
        <v>294759</v>
      </c>
      <c r="AD674">
        <v>303910</v>
      </c>
      <c r="AE674">
        <v>510624</v>
      </c>
      <c r="AF674">
        <v>701132</v>
      </c>
      <c r="AG674">
        <v>684291</v>
      </c>
      <c r="AH674">
        <v>802722</v>
      </c>
      <c r="AI674">
        <v>770547</v>
      </c>
      <c r="AJ674">
        <v>898077</v>
      </c>
      <c r="AK674">
        <v>317562</v>
      </c>
      <c r="AL674">
        <v>353643</v>
      </c>
      <c r="AM674">
        <v>347655</v>
      </c>
      <c r="AN674">
        <v>738340</v>
      </c>
      <c r="AO674">
        <v>1019110</v>
      </c>
      <c r="AP674">
        <v>770763</v>
      </c>
      <c r="AR674" s="16">
        <f>IFERROR(TTEST(G674:O674,P674:X674,2,1),IF(OR(COUNTIF(P674:X674,"&gt;0")&gt;7,COUNTIF(G674:O674,"&gt;0")&gt;7),0,9999))</f>
        <v>3.5176904368436888E-4</v>
      </c>
      <c r="AS674" s="16">
        <f>IF(AR674=9999,$BO$3,RANK(AR674,$AR$3:$AR$1993,1))</f>
        <v>186</v>
      </c>
      <c r="AT674" s="16">
        <f>LOG((IFERROR(SUM(P674:X674)/COUNTIF(P674:X674, "&gt;0"),0.1))/(IFERROR(SUM(G674:O674)/COUNTIF(G674:O674, "&gt;0"),0.1)),2)</f>
        <v>0.70319302216747548</v>
      </c>
      <c r="AU674" s="17">
        <f>SUM(COUNTIF(P674:X674, "&gt;0"), COUNTIF(G674:O674, "&gt;0"))</f>
        <v>18</v>
      </c>
      <c r="AV674" s="18">
        <f>$BQ$3*AS674/$BO$3</f>
        <v>9.3561368209255536E-4</v>
      </c>
      <c r="AW674" s="18">
        <f>IF(AR674&lt;AV674,AR674,"ns")</f>
        <v>3.5176904368436888E-4</v>
      </c>
      <c r="AX674" s="19" t="str">
        <f>IF(AND(AW674&lt;0.01,ABS(AT674)&gt;1.5,D674&gt;2), IF(AND(AT674&gt;0,COUNTIF(P674:X674,"&gt;0")&gt;7),"IRF4_interactor_Treg", (IF(AND(AT674&lt;0,COUNTIF(G674:O674, "&gt;0")&gt;7), "background_significant", "ns"))), "ns")</f>
        <v>ns</v>
      </c>
      <c r="AY674" s="20">
        <f>IFERROR(TTEST(Y674:AG674,AH674:AP674,2,1),IF(OR(COUNTIF(AH674:AP674,"&gt;0")&gt;7,COUNTIF(Y674:AG674,"&gt;0")&gt;7),0,9999))</f>
        <v>5.273689511318797E-3</v>
      </c>
      <c r="AZ674" s="20">
        <f>IF(AY674=9999,$BO$4,RANK(AY674,$AY$3:$AY$1993,1))</f>
        <v>659</v>
      </c>
      <c r="BA674" s="20">
        <f>LOG((IFERROR(SUM(AH674:AP674)/COUNTIF(AH674:AP674, "&gt;0"),0.1))/(IFERROR(SUM(Y674:AG674)/COUNTIF(Y674:AG674, "&gt;0"),0.1)),2)</f>
        <v>0.60498805796681987</v>
      </c>
      <c r="BB674" s="21">
        <f>SUM(COUNTIF(AH674:AP674, "&gt;0"), COUNTIF(Y674:AG674, "&gt;0"))</f>
        <v>18</v>
      </c>
      <c r="BC674" s="22">
        <f>$BQ$3*AZ674/$BO$4</f>
        <v>3.3115577889447235E-3</v>
      </c>
      <c r="BD674" s="22" t="str">
        <f>IF(AY674&lt;BC674,AY674,"ns")</f>
        <v>ns</v>
      </c>
      <c r="BE674" s="23" t="str">
        <f>IF(AND(BD674&lt;0.01,ABS(BA674)&gt;1.5,D674&gt;2), IF(AND(BA674&gt;0,COUNTIF(AH674:AP674,"&gt;0")&gt;7),"IRF4_interactor_Th17", (IF(AND(BA674&lt;0,COUNTIF(Y674:AG674, "&gt;0")&gt;7), "background_significant", "ns"))), "ns")</f>
        <v>ns</v>
      </c>
      <c r="BF674" s="24" t="str">
        <f>IF(OR(AX674 ="IRF4_interactor_Treg", BE674 ="IRF4_interactor_Th17"), LOG((AVERAGE(AH674:AP674)+0.1)/(AVERAGE(P674:X674)+0.1),2),"ns")</f>
        <v>ns</v>
      </c>
      <c r="BG674" s="24">
        <f>IF(AND(AX674="IRF4_interactor_Treg",BE674="IRF4_interactor_Th17"),1,IF(AX674="IRF4_interactor_Treg","IRF4_Treg",IF(BE674="IRF4_interactor_Th17","IRF4_Th17",0)))</f>
        <v>0</v>
      </c>
      <c r="BH674" s="25">
        <f>IFERROR(TTEST(AH674:AP674,P674:X674,2,1),IF(OR(COUNTIF(P674:X674,"&gt;0")&gt;7,COUNTIF(AH674:AP674,"&gt;0")&gt;7),0,9999))</f>
        <v>0.29016826193428885</v>
      </c>
      <c r="BI674" s="25">
        <f>IF(BH674=9999,$BS$5,RANK(BH674,$BH$3:$BH$1993,1))</f>
        <v>1150</v>
      </c>
      <c r="BJ674" s="25">
        <f>$BQ$3*BI674/$BO$5</f>
        <v>5.7759919638372681E-3</v>
      </c>
      <c r="BK674" s="25" t="str">
        <f>IF(BH674&lt;BJ674,BH674,"ns")</f>
        <v>ns</v>
      </c>
      <c r="BL674" s="26">
        <f>SUM(COUNTIF(P674:X674, "&gt;0"), COUNTIF(AH674:AP674, "&gt;0"))</f>
        <v>18</v>
      </c>
    </row>
    <row r="675" spans="1:64">
      <c r="A675" t="s">
        <v>193</v>
      </c>
      <c r="B675" t="s">
        <v>194</v>
      </c>
      <c r="C675">
        <v>5.9865399999999999E-2</v>
      </c>
      <c r="D675">
        <v>3</v>
      </c>
      <c r="E675">
        <v>3</v>
      </c>
      <c r="F675">
        <v>0</v>
      </c>
      <c r="G675">
        <v>78247.3</v>
      </c>
      <c r="H675">
        <v>151525</v>
      </c>
      <c r="I675">
        <v>149143</v>
      </c>
      <c r="J675">
        <v>0</v>
      </c>
      <c r="K675">
        <v>182710</v>
      </c>
      <c r="L675">
        <v>122088</v>
      </c>
      <c r="M675">
        <v>113475</v>
      </c>
      <c r="N675">
        <v>155593</v>
      </c>
      <c r="O675">
        <v>119791</v>
      </c>
      <c r="P675">
        <v>149294</v>
      </c>
      <c r="Q675">
        <v>171712</v>
      </c>
      <c r="R675">
        <v>122599</v>
      </c>
      <c r="S675">
        <v>165909</v>
      </c>
      <c r="T675">
        <v>146302</v>
      </c>
      <c r="U675">
        <v>124749</v>
      </c>
      <c r="V675">
        <v>142162</v>
      </c>
      <c r="W675">
        <v>153241</v>
      </c>
      <c r="X675">
        <v>135574</v>
      </c>
      <c r="Y675">
        <v>146238</v>
      </c>
      <c r="Z675">
        <v>159690</v>
      </c>
      <c r="AA675">
        <v>158327</v>
      </c>
      <c r="AB675">
        <v>149209</v>
      </c>
      <c r="AC675">
        <v>81814</v>
      </c>
      <c r="AD675">
        <v>92933.1</v>
      </c>
      <c r="AE675">
        <v>40030.5</v>
      </c>
      <c r="AF675">
        <v>86500.1</v>
      </c>
      <c r="AG675">
        <v>130098</v>
      </c>
      <c r="AH675">
        <v>145241</v>
      </c>
      <c r="AI675">
        <v>203083</v>
      </c>
      <c r="AJ675">
        <v>173417</v>
      </c>
      <c r="AK675">
        <v>180148</v>
      </c>
      <c r="AL675">
        <v>162836</v>
      </c>
      <c r="AM675">
        <v>209753</v>
      </c>
      <c r="AN675">
        <v>153767</v>
      </c>
      <c r="AO675">
        <v>257760</v>
      </c>
      <c r="AP675">
        <v>192245</v>
      </c>
      <c r="AR675" s="16">
        <f>IFERROR(TTEST(G675:O675,P675:X675,2,1),IF(OR(COUNTIF(P675:X675,"&gt;0")&gt;7,COUNTIF(G675:O675,"&gt;0")&gt;7),0,9999))</f>
        <v>0.22777796984395629</v>
      </c>
      <c r="AS675" s="16">
        <f>IF(AR675=9999,$BO$3,RANK(AR675,$AR$3:$AR$1993,1))</f>
        <v>1346</v>
      </c>
      <c r="AT675" s="16">
        <f>LOG((IFERROR(SUM(P675:X675)/COUNTIF(P675:X675, "&gt;0"),0.1))/(IFERROR(SUM(G675:O675)/COUNTIF(G675:O675, "&gt;0"),0.1)),2)</f>
        <v>0.12026410661083192</v>
      </c>
      <c r="AU675" s="17">
        <f>SUM(COUNTIF(P675:X675, "&gt;0"), COUNTIF(G675:O675, "&gt;0"))</f>
        <v>17</v>
      </c>
      <c r="AV675" s="18">
        <f>$BQ$3*AS675/$BO$3</f>
        <v>6.7706237424547287E-3</v>
      </c>
      <c r="AW675" s="18" t="str">
        <f>IF(AR675&lt;AV675,AR675,"ns")</f>
        <v>ns</v>
      </c>
      <c r="AX675" s="19" t="str">
        <f>IF(AND(AW675&lt;0.01,ABS(AT675)&gt;1.5,D675&gt;2), IF(AND(AT675&gt;0,COUNTIF(P675:X675,"&gt;0")&gt;7),"IRF4_interactor_Treg", (IF(AND(AT675&lt;0,COUNTIF(G675:O675, "&gt;0")&gt;7), "background_significant", "ns"))), "ns")</f>
        <v>ns</v>
      </c>
      <c r="AY675" s="20">
        <f>IFERROR(TTEST(Y675:AG675,AH675:AP675,2,1),IF(OR(COUNTIF(AH675:AP675,"&gt;0")&gt;7,COUNTIF(Y675:AG675,"&gt;0")&gt;7),0,9999))</f>
        <v>5.3129435081327499E-3</v>
      </c>
      <c r="AZ675" s="20">
        <f>IF(AY675=9999,$BO$4,RANK(AY675,$AY$3:$AY$1993,1))</f>
        <v>660</v>
      </c>
      <c r="BA675" s="20">
        <f>LOG((IFERROR(SUM(AH675:AP675)/COUNTIF(AH675:AP675, "&gt;0"),0.1))/(IFERROR(SUM(Y675:AG675)/COUNTIF(Y675:AG675, "&gt;0"),0.1)),2)</f>
        <v>0.68367602236058722</v>
      </c>
      <c r="BB675" s="21">
        <f>SUM(COUNTIF(AH675:AP675, "&gt;0"), COUNTIF(Y675:AG675, "&gt;0"))</f>
        <v>18</v>
      </c>
      <c r="BC675" s="22">
        <f>$BQ$3*AZ675/$BO$4</f>
        <v>3.3165829145728647E-3</v>
      </c>
      <c r="BD675" s="22" t="str">
        <f>IF(AY675&lt;BC675,AY675,"ns")</f>
        <v>ns</v>
      </c>
      <c r="BE675" s="23" t="str">
        <f>IF(AND(BD675&lt;0.01,ABS(BA675)&gt;1.5,D675&gt;2), IF(AND(BA675&gt;0,COUNTIF(AH675:AP675,"&gt;0")&gt;7),"IRF4_interactor_Th17", (IF(AND(BA675&lt;0,COUNTIF(Y675:AG675, "&gt;0")&gt;7), "background_significant", "ns"))), "ns")</f>
        <v>ns</v>
      </c>
      <c r="BF675" s="24" t="str">
        <f>IF(OR(AX675 ="IRF4_interactor_Treg", BE675 ="IRF4_interactor_Th17"), LOG((AVERAGE(AH675:AP675)+0.1)/(AVERAGE(P675:X675)+0.1),2),"ns")</f>
        <v>ns</v>
      </c>
      <c r="BG675" s="24">
        <f>IF(AND(AX675="IRF4_interactor_Treg",BE675="IRF4_interactor_Th17"),1,IF(AX675="IRF4_interactor_Treg","IRF4_Treg",IF(BE675="IRF4_interactor_Th17","IRF4_Th17",0)))</f>
        <v>0</v>
      </c>
      <c r="BH675" s="25">
        <f>IFERROR(TTEST(AH675:AP675,P675:X675,2,1),IF(OR(COUNTIF(P675:X675,"&gt;0")&gt;7,COUNTIF(AH675:AP675,"&gt;0")&gt;7),0,9999))</f>
        <v>9.9921930847320494E-3</v>
      </c>
      <c r="BI675" s="25">
        <f>IF(BH675=9999,$BS$5,RANK(BH675,$BH$3:$BH$1993,1))</f>
        <v>212</v>
      </c>
      <c r="BJ675" s="25">
        <f>$BQ$3*BI675/$BO$5</f>
        <v>1.0647915620291312E-3</v>
      </c>
      <c r="BK675" s="25" t="str">
        <f>IF(BH675&lt;BJ675,BH675,"ns")</f>
        <v>ns</v>
      </c>
      <c r="BL675" s="26">
        <f>SUM(COUNTIF(P675:X675, "&gt;0"), COUNTIF(AH675:AP675, "&gt;0"))</f>
        <v>18</v>
      </c>
    </row>
    <row r="676" spans="1:64">
      <c r="A676" t="s">
        <v>6833</v>
      </c>
      <c r="B676" t="s">
        <v>6834</v>
      </c>
      <c r="C676">
        <v>7.1633199999999997E-4</v>
      </c>
      <c r="D676">
        <v>3</v>
      </c>
      <c r="E676">
        <v>3</v>
      </c>
      <c r="F676">
        <v>0</v>
      </c>
      <c r="G676">
        <v>137071</v>
      </c>
      <c r="H676">
        <v>134970</v>
      </c>
      <c r="I676">
        <v>128216</v>
      </c>
      <c r="J676">
        <v>0</v>
      </c>
      <c r="K676">
        <v>89967.3</v>
      </c>
      <c r="L676">
        <v>88419.9</v>
      </c>
      <c r="M676">
        <v>73376.899999999994</v>
      </c>
      <c r="N676">
        <v>68573.8</v>
      </c>
      <c r="O676">
        <v>68873.3</v>
      </c>
      <c r="P676">
        <v>174624</v>
      </c>
      <c r="Q676">
        <v>170771</v>
      </c>
      <c r="R676">
        <v>175284</v>
      </c>
      <c r="S676">
        <v>155588</v>
      </c>
      <c r="T676">
        <v>158315</v>
      </c>
      <c r="U676">
        <v>132944</v>
      </c>
      <c r="V676">
        <v>176280</v>
      </c>
      <c r="W676">
        <v>199963</v>
      </c>
      <c r="X676">
        <v>204890</v>
      </c>
      <c r="Y676">
        <v>134399</v>
      </c>
      <c r="Z676">
        <v>134480</v>
      </c>
      <c r="AA676">
        <v>117856</v>
      </c>
      <c r="AB676">
        <v>95900.3</v>
      </c>
      <c r="AC676">
        <v>93233.7</v>
      </c>
      <c r="AD676">
        <v>95043.199999999997</v>
      </c>
      <c r="AE676">
        <v>63033.3</v>
      </c>
      <c r="AF676">
        <v>87758.9</v>
      </c>
      <c r="AG676">
        <v>80233</v>
      </c>
      <c r="AH676">
        <v>312474</v>
      </c>
      <c r="AI676">
        <v>282266</v>
      </c>
      <c r="AJ676">
        <v>326885</v>
      </c>
      <c r="AK676">
        <v>83741.899999999994</v>
      </c>
      <c r="AL676">
        <v>135530</v>
      </c>
      <c r="AM676">
        <v>119425</v>
      </c>
      <c r="AN676">
        <v>138889</v>
      </c>
      <c r="AO676">
        <v>200368</v>
      </c>
      <c r="AP676">
        <v>142016</v>
      </c>
      <c r="AR676" s="16">
        <f>IFERROR(TTEST(G676:O676,P676:X676,2,1),IF(OR(COUNTIF(P676:X676,"&gt;0")&gt;7,COUNTIF(G676:O676,"&gt;0")&gt;7),0,9999))</f>
        <v>7.0831056808390498E-4</v>
      </c>
      <c r="AS676" s="16">
        <f>IF(AR676=9999,$BO$3,RANK(AR676,$AR$3:$AR$1993,1))</f>
        <v>256</v>
      </c>
      <c r="AT676" s="16">
        <f>LOG((IFERROR(SUM(P676:X676)/COUNTIF(P676:X676, "&gt;0"),0.1))/(IFERROR(SUM(G676:O676)/COUNTIF(G676:O676, "&gt;0"),0.1)),2)</f>
        <v>0.80214144970234291</v>
      </c>
      <c r="AU676" s="17">
        <f>SUM(COUNTIF(P676:X676, "&gt;0"), COUNTIF(G676:O676, "&gt;0"))</f>
        <v>17</v>
      </c>
      <c r="AV676" s="18">
        <f>$BQ$3*AS676/$BO$3</f>
        <v>1.2877263581488935E-3</v>
      </c>
      <c r="AW676" s="18">
        <f>IF(AR676&lt;AV676,AR676,"ns")</f>
        <v>7.0831056808390498E-4</v>
      </c>
      <c r="AX676" s="19" t="str">
        <f>IF(AND(AW676&lt;0.01,ABS(AT676)&gt;1.5,D676&gt;2), IF(AND(AT676&gt;0,COUNTIF(P676:X676,"&gt;0")&gt;7),"IRF4_interactor_Treg", (IF(AND(AT676&lt;0,COUNTIF(G676:O676, "&gt;0")&gt;7), "background_significant", "ns"))), "ns")</f>
        <v>ns</v>
      </c>
      <c r="AY676" s="20">
        <f>IFERROR(TTEST(Y676:AG676,AH676:AP676,2,1),IF(OR(COUNTIF(AH676:AP676,"&gt;0")&gt;7,COUNTIF(Y676:AG676,"&gt;0")&gt;7),0,9999))</f>
        <v>5.3325574900657275E-3</v>
      </c>
      <c r="AZ676" s="20">
        <f>IF(AY676=9999,$BO$4,RANK(AY676,$AY$3:$AY$1993,1))</f>
        <v>661</v>
      </c>
      <c r="BA676" s="20">
        <f>LOG((IFERROR(SUM(AH676:AP676)/COUNTIF(AH676:AP676, "&gt;0"),0.1))/(IFERROR(SUM(Y676:AG676)/COUNTIF(Y676:AG676, "&gt;0"),0.1)),2)</f>
        <v>0.9493098777648793</v>
      </c>
      <c r="BB676" s="21">
        <f>SUM(COUNTIF(AH676:AP676, "&gt;0"), COUNTIF(Y676:AG676, "&gt;0"))</f>
        <v>18</v>
      </c>
      <c r="BC676" s="22">
        <f>$BQ$3*AZ676/$BO$4</f>
        <v>3.3216080402010051E-3</v>
      </c>
      <c r="BD676" s="22" t="str">
        <f>IF(AY676&lt;BC676,AY676,"ns")</f>
        <v>ns</v>
      </c>
      <c r="BE676" s="23" t="str">
        <f>IF(AND(BD676&lt;0.01,ABS(BA676)&gt;1.5,D676&gt;2), IF(AND(BA676&gt;0,COUNTIF(AH676:AP676,"&gt;0")&gt;7),"IRF4_interactor_Th17", (IF(AND(BA676&lt;0,COUNTIF(Y676:AG676, "&gt;0")&gt;7), "background_significant", "ns"))), "ns")</f>
        <v>ns</v>
      </c>
      <c r="BF676" s="24" t="str">
        <f>IF(OR(AX676 ="IRF4_interactor_Treg", BE676 ="IRF4_interactor_Th17"), LOG((AVERAGE(AH676:AP676)+0.1)/(AVERAGE(P676:X676)+0.1),2),"ns")</f>
        <v>ns</v>
      </c>
      <c r="BG676" s="24">
        <f>IF(AND(AX676="IRF4_interactor_Treg",BE676="IRF4_interactor_Th17"),1,IF(AX676="IRF4_interactor_Treg","IRF4_Treg",IF(BE676="IRF4_interactor_Th17","IRF4_Th17",0)))</f>
        <v>0</v>
      </c>
      <c r="BH676" s="25">
        <f>IFERROR(TTEST(AH676:AP676,P676:X676,2,1),IF(OR(COUNTIF(P676:X676,"&gt;0")&gt;7,COUNTIF(AH676:AP676,"&gt;0")&gt;7),0,9999))</f>
        <v>0.48417764444807587</v>
      </c>
      <c r="BI676" s="25">
        <f>IF(BH676=9999,$BS$5,RANK(BH676,$BH$3:$BH$1993,1))</f>
        <v>1447</v>
      </c>
      <c r="BJ676" s="25">
        <f>$BQ$3*BI676/$BO$5</f>
        <v>7.2677046710195887E-3</v>
      </c>
      <c r="BK676" s="25" t="str">
        <f>IF(BH676&lt;BJ676,BH676,"ns")</f>
        <v>ns</v>
      </c>
      <c r="BL676" s="26">
        <f>SUM(COUNTIF(P676:X676, "&gt;0"), COUNTIF(AH676:AP676, "&gt;0"))</f>
        <v>18</v>
      </c>
    </row>
    <row r="677" spans="1:64">
      <c r="A677" t="s">
        <v>791</v>
      </c>
      <c r="B677" t="s">
        <v>792</v>
      </c>
      <c r="C677">
        <v>7.1633199999999997E-4</v>
      </c>
      <c r="D677">
        <v>16</v>
      </c>
      <c r="E677">
        <v>6</v>
      </c>
      <c r="F677">
        <v>10</v>
      </c>
      <c r="G677">
        <v>13691800</v>
      </c>
      <c r="H677">
        <v>13932100</v>
      </c>
      <c r="I677">
        <v>13951700</v>
      </c>
      <c r="J677">
        <v>11242800</v>
      </c>
      <c r="K677">
        <v>11767900</v>
      </c>
      <c r="L677">
        <v>12495900</v>
      </c>
      <c r="M677">
        <v>10778500</v>
      </c>
      <c r="N677">
        <v>10560300</v>
      </c>
      <c r="O677">
        <v>10580600</v>
      </c>
      <c r="P677">
        <v>13519300</v>
      </c>
      <c r="Q677">
        <v>13078300</v>
      </c>
      <c r="R677">
        <v>13886800</v>
      </c>
      <c r="S677">
        <v>13135800</v>
      </c>
      <c r="T677">
        <v>14094400</v>
      </c>
      <c r="U677">
        <v>13917100</v>
      </c>
      <c r="V677">
        <v>13864800</v>
      </c>
      <c r="W677">
        <v>15755600</v>
      </c>
      <c r="X677">
        <v>14719600</v>
      </c>
      <c r="Y677">
        <v>12317600</v>
      </c>
      <c r="Z677">
        <v>12901600</v>
      </c>
      <c r="AA677">
        <v>12747300</v>
      </c>
      <c r="AB677">
        <v>11151300</v>
      </c>
      <c r="AC677">
        <v>11290200</v>
      </c>
      <c r="AD677">
        <v>11483000</v>
      </c>
      <c r="AE677">
        <v>9249130</v>
      </c>
      <c r="AF677">
        <v>12038300</v>
      </c>
      <c r="AG677">
        <v>12132000</v>
      </c>
      <c r="AH677">
        <v>14855400</v>
      </c>
      <c r="AI677">
        <v>16000300</v>
      </c>
      <c r="AJ677">
        <v>16090100</v>
      </c>
      <c r="AK677">
        <v>11599900</v>
      </c>
      <c r="AL677">
        <v>12132700</v>
      </c>
      <c r="AM677">
        <v>13142000</v>
      </c>
      <c r="AN677">
        <v>11528800</v>
      </c>
      <c r="AO677">
        <v>15093400</v>
      </c>
      <c r="AP677">
        <v>11202100</v>
      </c>
      <c r="AR677" s="16">
        <f>IFERROR(TTEST(G677:O677,P677:X677,2,1),IF(OR(COUNTIF(P677:X677,"&gt;0")&gt;7,COUNTIF(G677:O677,"&gt;0")&gt;7),0,9999))</f>
        <v>2.4399372555725111E-2</v>
      </c>
      <c r="AS677" s="16">
        <f>IF(AR677=9999,$BO$3,RANK(AR677,$AR$3:$AR$1993,1))</f>
        <v>834</v>
      </c>
      <c r="AT677" s="16">
        <f>LOG((IFERROR(SUM(P677:X677)/COUNTIF(P677:X677, "&gt;0"),0.1))/(IFERROR(SUM(G677:O677)/COUNTIF(G677:O677, "&gt;0"),0.1)),2)</f>
        <v>0.208750351422368</v>
      </c>
      <c r="AU677" s="17">
        <f>SUM(COUNTIF(P677:X677, "&gt;0"), COUNTIF(G677:O677, "&gt;0"))</f>
        <v>18</v>
      </c>
      <c r="AV677" s="18">
        <f>$BQ$3*AS677/$BO$3</f>
        <v>4.1951710261569413E-3</v>
      </c>
      <c r="AW677" s="18" t="str">
        <f>IF(AR677&lt;AV677,AR677,"ns")</f>
        <v>ns</v>
      </c>
      <c r="AX677" s="19" t="str">
        <f>IF(AND(AW677&lt;0.01,ABS(AT677)&gt;1.5,D677&gt;2), IF(AND(AT677&gt;0,COUNTIF(P677:X677,"&gt;0")&gt;7),"IRF4_interactor_Treg", (IF(AND(AT677&lt;0,COUNTIF(G677:O677, "&gt;0")&gt;7), "background_significant", "ns"))), "ns")</f>
        <v>ns</v>
      </c>
      <c r="AY677" s="20">
        <f>IFERROR(TTEST(Y677:AG677,AH677:AP677,2,1),IF(OR(COUNTIF(AH677:AP677,"&gt;0")&gt;7,COUNTIF(Y677:AG677,"&gt;0")&gt;7),0,9999))</f>
        <v>5.4158505241537524E-3</v>
      </c>
      <c r="AZ677" s="20">
        <f>IF(AY677=9999,$BO$4,RANK(AY677,$AY$3:$AY$1993,1))</f>
        <v>662</v>
      </c>
      <c r="BA677" s="20">
        <f>LOG((IFERROR(SUM(AH677:AP677)/COUNTIF(AH677:AP677, "&gt;0"),0.1))/(IFERROR(SUM(Y677:AG677)/COUNTIF(Y677:AG677, "&gt;0"),0.1)),2)</f>
        <v>0.20802513541900042</v>
      </c>
      <c r="BB677" s="21">
        <f>SUM(COUNTIF(AH677:AP677, "&gt;0"), COUNTIF(Y677:AG677, "&gt;0"))</f>
        <v>18</v>
      </c>
      <c r="BC677" s="22">
        <f>$BQ$3*AZ677/$BO$4</f>
        <v>3.3266331658291458E-3</v>
      </c>
      <c r="BD677" s="22" t="str">
        <f>IF(AY677&lt;BC677,AY677,"ns")</f>
        <v>ns</v>
      </c>
      <c r="BE677" s="23" t="str">
        <f>IF(AND(BD677&lt;0.01,ABS(BA677)&gt;1.5,D677&gt;2), IF(AND(BA677&gt;0,COUNTIF(AH677:AP677,"&gt;0")&gt;7),"IRF4_interactor_Th17", (IF(AND(BA677&lt;0,COUNTIF(Y677:AG677, "&gt;0")&gt;7), "background_significant", "ns"))), "ns")</f>
        <v>ns</v>
      </c>
      <c r="BF677" s="24" t="str">
        <f>IF(OR(AX677 ="IRF4_interactor_Treg", BE677 ="IRF4_interactor_Th17"), LOG((AVERAGE(AH677:AP677)+0.1)/(AVERAGE(P677:X677)+0.1),2),"ns")</f>
        <v>ns</v>
      </c>
      <c r="BG677" s="24">
        <f>IF(AND(AX677="IRF4_interactor_Treg",BE677="IRF4_interactor_Th17"),1,IF(AX677="IRF4_interactor_Treg","IRF4_Treg",IF(BE677="IRF4_interactor_Th17","IRF4_Th17",0)))</f>
        <v>0</v>
      </c>
      <c r="BH677" s="25">
        <f>IFERROR(TTEST(AH677:AP677,P677:X677,2,1),IF(OR(COUNTIF(P677:X677,"&gt;0")&gt;7,COUNTIF(AH677:AP677,"&gt;0")&gt;7),0,9999))</f>
        <v>0.52762355816906958</v>
      </c>
      <c r="BI677" s="25">
        <f>IF(BH677=9999,$BS$5,RANK(BH677,$BH$3:$BH$1993,1))</f>
        <v>1506</v>
      </c>
      <c r="BJ677" s="25">
        <f>$BQ$3*BI677/$BO$5</f>
        <v>7.564038171772979E-3</v>
      </c>
      <c r="BK677" s="25" t="str">
        <f>IF(BH677&lt;BJ677,BH677,"ns")</f>
        <v>ns</v>
      </c>
      <c r="BL677" s="26">
        <f>SUM(COUNTIF(P677:X677, "&gt;0"), COUNTIF(AH677:AP677, "&gt;0"))</f>
        <v>18</v>
      </c>
    </row>
    <row r="678" spans="1:64">
      <c r="A678" t="s">
        <v>323</v>
      </c>
      <c r="B678" t="s">
        <v>324</v>
      </c>
      <c r="C678">
        <v>6.2735300000000003E-3</v>
      </c>
      <c r="D678">
        <v>3</v>
      </c>
      <c r="E678">
        <v>3</v>
      </c>
      <c r="F678">
        <v>0</v>
      </c>
      <c r="G678">
        <v>180756</v>
      </c>
      <c r="H678">
        <v>196585</v>
      </c>
      <c r="I678">
        <v>108263</v>
      </c>
      <c r="J678">
        <v>64529.8</v>
      </c>
      <c r="K678">
        <v>99077.6</v>
      </c>
      <c r="L678">
        <v>160242</v>
      </c>
      <c r="M678">
        <v>63990.1</v>
      </c>
      <c r="N678">
        <v>107043</v>
      </c>
      <c r="O678">
        <v>86576.9</v>
      </c>
      <c r="P678">
        <v>71480.600000000006</v>
      </c>
      <c r="Q678">
        <v>131550</v>
      </c>
      <c r="R678">
        <v>178530</v>
      </c>
      <c r="S678">
        <v>191207</v>
      </c>
      <c r="T678">
        <v>167140</v>
      </c>
      <c r="U678">
        <v>187251</v>
      </c>
      <c r="V678">
        <v>195710</v>
      </c>
      <c r="W678">
        <v>324958</v>
      </c>
      <c r="X678">
        <v>248451</v>
      </c>
      <c r="Y678">
        <v>144004</v>
      </c>
      <c r="Z678">
        <v>300169</v>
      </c>
      <c r="AA678">
        <v>149829</v>
      </c>
      <c r="AB678">
        <v>69932.5</v>
      </c>
      <c r="AC678">
        <v>117656</v>
      </c>
      <c r="AD678">
        <v>132951</v>
      </c>
      <c r="AE678">
        <v>75294</v>
      </c>
      <c r="AF678">
        <v>117579</v>
      </c>
      <c r="AG678">
        <v>120885</v>
      </c>
      <c r="AH678">
        <v>264796</v>
      </c>
      <c r="AI678">
        <v>196568</v>
      </c>
      <c r="AJ678">
        <v>222237</v>
      </c>
      <c r="AK678">
        <v>159873</v>
      </c>
      <c r="AL678">
        <v>293192</v>
      </c>
      <c r="AM678">
        <v>303430</v>
      </c>
      <c r="AN678">
        <v>227235</v>
      </c>
      <c r="AO678">
        <v>317309</v>
      </c>
      <c r="AP678">
        <v>301928</v>
      </c>
      <c r="AR678" s="16">
        <f>IFERROR(TTEST(G678:O678,P678:X678,2,1),IF(OR(COUNTIF(P678:X678,"&gt;0")&gt;7,COUNTIF(G678:O678,"&gt;0")&gt;7),0,9999))</f>
        <v>8.2766609680756636E-2</v>
      </c>
      <c r="AS678" s="16">
        <f>IF(AR678=9999,$BO$3,RANK(AR678,$AR$3:$AR$1993,1))</f>
        <v>1088</v>
      </c>
      <c r="AT678" s="16">
        <f>LOG((IFERROR(SUM(P678:X678)/COUNTIF(P678:X678, "&gt;0"),0.1))/(IFERROR(SUM(G678:O678)/COUNTIF(G678:O678, "&gt;0"),0.1)),2)</f>
        <v>0.6687263927995678</v>
      </c>
      <c r="AU678" s="17">
        <f>SUM(COUNTIF(P678:X678, "&gt;0"), COUNTIF(G678:O678, "&gt;0"))</f>
        <v>18</v>
      </c>
      <c r="AV678" s="18">
        <f>$BQ$3*AS678/$BO$3</f>
        <v>5.4728370221327968E-3</v>
      </c>
      <c r="AW678" s="18" t="str">
        <f>IF(AR678&lt;AV678,AR678,"ns")</f>
        <v>ns</v>
      </c>
      <c r="AX678" s="19" t="str">
        <f>IF(AND(AW678&lt;0.01,ABS(AT678)&gt;1.5,D678&gt;2), IF(AND(AT678&gt;0,COUNTIF(P678:X678,"&gt;0")&gt;7),"IRF4_interactor_Treg", (IF(AND(AT678&lt;0,COUNTIF(G678:O678, "&gt;0")&gt;7), "background_significant", "ns"))), "ns")</f>
        <v>ns</v>
      </c>
      <c r="AY678" s="20">
        <f>IFERROR(TTEST(Y678:AG678,AH678:AP678,2,1),IF(OR(COUNTIF(AH678:AP678,"&gt;0")&gt;7,COUNTIF(Y678:AG678,"&gt;0")&gt;7),0,9999))</f>
        <v>5.4254091066215726E-3</v>
      </c>
      <c r="AZ678" s="20">
        <f>IF(AY678=9999,$BO$4,RANK(AY678,$AY$3:$AY$1993,1))</f>
        <v>663</v>
      </c>
      <c r="BA678" s="20">
        <f>LOG((IFERROR(SUM(AH678:AP678)/COUNTIF(AH678:AP678, "&gt;0"),0.1))/(IFERROR(SUM(Y678:AG678)/COUNTIF(Y678:AG678, "&gt;0"),0.1)),2)</f>
        <v>0.89652144361685504</v>
      </c>
      <c r="BB678" s="21">
        <f>SUM(COUNTIF(AH678:AP678, "&gt;0"), COUNTIF(Y678:AG678, "&gt;0"))</f>
        <v>18</v>
      </c>
      <c r="BC678" s="22">
        <f>$BQ$3*AZ678/$BO$4</f>
        <v>3.3316582914572862E-3</v>
      </c>
      <c r="BD678" s="22" t="str">
        <f>IF(AY678&lt;BC678,AY678,"ns")</f>
        <v>ns</v>
      </c>
      <c r="BE678" s="23" t="str">
        <f>IF(AND(BD678&lt;0.01,ABS(BA678)&gt;1.5,D678&gt;2), IF(AND(BA678&gt;0,COUNTIF(AH678:AP678,"&gt;0")&gt;7),"IRF4_interactor_Th17", (IF(AND(BA678&lt;0,COUNTIF(Y678:AG678, "&gt;0")&gt;7), "background_significant", "ns"))), "ns")</f>
        <v>ns</v>
      </c>
      <c r="BF678" s="24" t="str">
        <f>IF(OR(AX678 ="IRF4_interactor_Treg", BE678 ="IRF4_interactor_Th17"), LOG((AVERAGE(AH678:AP678)+0.1)/(AVERAGE(P678:X678)+0.1),2),"ns")</f>
        <v>ns</v>
      </c>
      <c r="BG678" s="24">
        <f>IF(AND(AX678="IRF4_interactor_Treg",BE678="IRF4_interactor_Th17"),1,IF(AX678="IRF4_interactor_Treg","IRF4_Treg",IF(BE678="IRF4_interactor_Th17","IRF4_Th17",0)))</f>
        <v>0</v>
      </c>
      <c r="BH678" s="25">
        <f>IFERROR(TTEST(AH678:AP678,P678:X678,2,1),IF(OR(COUNTIF(P678:X678,"&gt;0")&gt;7,COUNTIF(AH678:AP678,"&gt;0")&gt;7),0,9999))</f>
        <v>2.2651623845890922E-2</v>
      </c>
      <c r="BI678" s="25">
        <f>IF(BH678=9999,$BS$5,RANK(BH678,$BH$3:$BH$1993,1))</f>
        <v>309</v>
      </c>
      <c r="BJ678" s="25">
        <f>$BQ$3*BI678/$BO$5</f>
        <v>1.5519839276745353E-3</v>
      </c>
      <c r="BK678" s="25" t="str">
        <f>IF(BH678&lt;BJ678,BH678,"ns")</f>
        <v>ns</v>
      </c>
      <c r="BL678" s="26">
        <f>SUM(COUNTIF(P678:X678, "&gt;0"), COUNTIF(AH678:AP678, "&gt;0"))</f>
        <v>18</v>
      </c>
    </row>
    <row r="679" spans="1:64">
      <c r="A679" t="s">
        <v>5407</v>
      </c>
      <c r="B679" t="s">
        <v>5408</v>
      </c>
      <c r="C679">
        <v>4.8682299999999998E-2</v>
      </c>
      <c r="D679">
        <v>3</v>
      </c>
      <c r="E679">
        <v>2</v>
      </c>
      <c r="F679">
        <v>1</v>
      </c>
      <c r="G679">
        <v>235615</v>
      </c>
      <c r="H679">
        <v>203798</v>
      </c>
      <c r="I679">
        <v>189907</v>
      </c>
      <c r="J679">
        <v>167961</v>
      </c>
      <c r="K679">
        <v>75776.100000000006</v>
      </c>
      <c r="L679">
        <v>68054.399999999994</v>
      </c>
      <c r="M679">
        <v>39890.699999999997</v>
      </c>
      <c r="N679">
        <v>23870.5</v>
      </c>
      <c r="O679">
        <v>25059.599999999999</v>
      </c>
      <c r="P679">
        <v>245339</v>
      </c>
      <c r="Q679">
        <v>185071</v>
      </c>
      <c r="R679">
        <v>220729</v>
      </c>
      <c r="S679">
        <v>266699</v>
      </c>
      <c r="T679">
        <v>210935</v>
      </c>
      <c r="U679">
        <v>203045</v>
      </c>
      <c r="V679">
        <v>169294</v>
      </c>
      <c r="W679">
        <v>133518</v>
      </c>
      <c r="X679">
        <v>96984.5</v>
      </c>
      <c r="Y679">
        <v>93245</v>
      </c>
      <c r="Z679">
        <v>71841</v>
      </c>
      <c r="AA679">
        <v>58913.9</v>
      </c>
      <c r="AB679">
        <v>76400.100000000006</v>
      </c>
      <c r="AC679">
        <v>64633.5</v>
      </c>
      <c r="AD679">
        <v>56071.8</v>
      </c>
      <c r="AE679">
        <v>129272</v>
      </c>
      <c r="AF679">
        <v>54458.7</v>
      </c>
      <c r="AG679">
        <v>142080</v>
      </c>
      <c r="AH679">
        <v>419668</v>
      </c>
      <c r="AI679">
        <v>435240</v>
      </c>
      <c r="AJ679">
        <v>352621</v>
      </c>
      <c r="AK679">
        <v>98541.8</v>
      </c>
      <c r="AL679">
        <v>98234.6</v>
      </c>
      <c r="AM679">
        <v>56019.8</v>
      </c>
      <c r="AN679">
        <v>303887</v>
      </c>
      <c r="AO679">
        <v>371824</v>
      </c>
      <c r="AP679">
        <v>258912</v>
      </c>
      <c r="AR679" s="16">
        <f>IFERROR(TTEST(G679:O679,P679:X679,2,1),IF(OR(COUNTIF(P679:X679,"&gt;0")&gt;7,COUNTIF(G679:O679,"&gt;0")&gt;7),0,9999))</f>
        <v>3.7573430387284599E-3</v>
      </c>
      <c r="AS679" s="16">
        <f>IF(AR679=9999,$BO$3,RANK(AR679,$AR$3:$AR$1993,1))</f>
        <v>502</v>
      </c>
      <c r="AT679" s="16">
        <f>LOG((IFERROR(SUM(P679:X679)/COUNTIF(P679:X679, "&gt;0"),0.1))/(IFERROR(SUM(G679:O679)/COUNTIF(G679:O679, "&gt;0"),0.1)),2)</f>
        <v>0.74956827778376112</v>
      </c>
      <c r="AU679" s="17">
        <f>SUM(COUNTIF(P679:X679, "&gt;0"), COUNTIF(G679:O679, "&gt;0"))</f>
        <v>18</v>
      </c>
      <c r="AV679" s="18">
        <f>$BQ$3*AS679/$BO$3</f>
        <v>2.525150905432596E-3</v>
      </c>
      <c r="AW679" s="18" t="str">
        <f>IF(AR679&lt;AV679,AR679,"ns")</f>
        <v>ns</v>
      </c>
      <c r="AX679" s="19" t="str">
        <f>IF(AND(AW679&lt;0.01,ABS(AT679)&gt;1.5,D679&gt;2), IF(AND(AT679&gt;0,COUNTIF(P679:X679,"&gt;0")&gt;7),"IRF4_interactor_Treg", (IF(AND(AT679&lt;0,COUNTIF(G679:O679, "&gt;0")&gt;7), "background_significant", "ns"))), "ns")</f>
        <v>ns</v>
      </c>
      <c r="AY679" s="20">
        <f>IFERROR(TTEST(Y679:AG679,AH679:AP679,2,1),IF(OR(COUNTIF(AH679:AP679,"&gt;0")&gt;7,COUNTIF(Y679:AG679,"&gt;0")&gt;7),0,9999))</f>
        <v>5.4408831301415456E-3</v>
      </c>
      <c r="AZ679" s="20">
        <f>IF(AY679=9999,$BO$4,RANK(AY679,$AY$3:$AY$1993,1))</f>
        <v>664</v>
      </c>
      <c r="BA679" s="20">
        <f>LOG((IFERROR(SUM(AH679:AP679)/COUNTIF(AH679:AP679, "&gt;0"),0.1))/(IFERROR(SUM(Y679:AG679)/COUNTIF(Y679:AG679, "&gt;0"),0.1)),2)</f>
        <v>1.6809765442120264</v>
      </c>
      <c r="BB679" s="21">
        <f>SUM(COUNTIF(AH679:AP679, "&gt;0"), COUNTIF(Y679:AG679, "&gt;0"))</f>
        <v>18</v>
      </c>
      <c r="BC679" s="22">
        <f>$BQ$3*AZ679/$BO$4</f>
        <v>3.3366834170854274E-3</v>
      </c>
      <c r="BD679" s="22" t="str">
        <f>IF(AY679&lt;BC679,AY679,"ns")</f>
        <v>ns</v>
      </c>
      <c r="BE679" s="23" t="str">
        <f>IF(AND(BD679&lt;0.01,ABS(BA679)&gt;1.5,D679&gt;2), IF(AND(BA679&gt;0,COUNTIF(AH679:AP679,"&gt;0")&gt;7),"IRF4_interactor_Th17", (IF(AND(BA679&lt;0,COUNTIF(Y679:AG679, "&gt;0")&gt;7), "background_significant", "ns"))), "ns")</f>
        <v>ns</v>
      </c>
      <c r="BF679" s="24" t="str">
        <f>IF(OR(AX679 ="IRF4_interactor_Treg", BE679 ="IRF4_interactor_Th17"), LOG((AVERAGE(AH679:AP679)+0.1)/(AVERAGE(P679:X679)+0.1),2),"ns")</f>
        <v>ns</v>
      </c>
      <c r="BG679" s="24">
        <f>IF(AND(AX679="IRF4_interactor_Treg",BE679="IRF4_interactor_Th17"),1,IF(AX679="IRF4_interactor_Treg","IRF4_Treg",IF(BE679="IRF4_interactor_Th17","IRF4_Th17",0)))</f>
        <v>0</v>
      </c>
      <c r="BH679" s="25">
        <f>IFERROR(TTEST(AH679:AP679,P679:X679,2,1),IF(OR(COUNTIF(P679:X679,"&gt;0")&gt;7,COUNTIF(AH679:AP679,"&gt;0")&gt;7),0,9999))</f>
        <v>0.22403369583490326</v>
      </c>
      <c r="BI679" s="25">
        <f>IF(BH679=9999,$BS$5,RANK(BH679,$BH$3:$BH$1993,1))</f>
        <v>1010</v>
      </c>
      <c r="BJ679" s="25">
        <f>$BQ$3*BI679/$BO$5</f>
        <v>5.0728277247614265E-3</v>
      </c>
      <c r="BK679" s="25" t="str">
        <f>IF(BH679&lt;BJ679,BH679,"ns")</f>
        <v>ns</v>
      </c>
      <c r="BL679" s="26">
        <f>SUM(COUNTIF(P679:X679, "&gt;0"), COUNTIF(AH679:AP679, "&gt;0"))</f>
        <v>18</v>
      </c>
    </row>
    <row r="680" spans="1:64">
      <c r="A680" t="s">
        <v>1869</v>
      </c>
      <c r="B680" t="s">
        <v>1870</v>
      </c>
      <c r="C680">
        <v>1.0983E-3</v>
      </c>
      <c r="D680">
        <v>5</v>
      </c>
      <c r="E680">
        <v>5</v>
      </c>
      <c r="F680">
        <v>0</v>
      </c>
      <c r="G680">
        <v>498445</v>
      </c>
      <c r="H680">
        <v>454888</v>
      </c>
      <c r="I680">
        <v>605450</v>
      </c>
      <c r="J680">
        <v>456299</v>
      </c>
      <c r="K680">
        <v>495330</v>
      </c>
      <c r="L680">
        <v>554376</v>
      </c>
      <c r="M680">
        <v>352405</v>
      </c>
      <c r="N680">
        <v>366172</v>
      </c>
      <c r="O680">
        <v>395133</v>
      </c>
      <c r="P680">
        <v>511286</v>
      </c>
      <c r="Q680">
        <v>443952</v>
      </c>
      <c r="R680">
        <v>403321</v>
      </c>
      <c r="S680">
        <v>661589</v>
      </c>
      <c r="T680">
        <v>674063</v>
      </c>
      <c r="U680">
        <v>547939</v>
      </c>
      <c r="V680">
        <v>812889</v>
      </c>
      <c r="W680">
        <v>825435</v>
      </c>
      <c r="X680">
        <v>766755</v>
      </c>
      <c r="Y680">
        <v>468610</v>
      </c>
      <c r="Z680">
        <v>565610</v>
      </c>
      <c r="AA680">
        <v>466431</v>
      </c>
      <c r="AB680">
        <v>386071</v>
      </c>
      <c r="AC680">
        <v>270030</v>
      </c>
      <c r="AD680">
        <v>309667</v>
      </c>
      <c r="AE680">
        <v>76440.399999999994</v>
      </c>
      <c r="AF680">
        <v>336784</v>
      </c>
      <c r="AG680">
        <v>315044</v>
      </c>
      <c r="AH680">
        <v>715670</v>
      </c>
      <c r="AI680">
        <v>816784</v>
      </c>
      <c r="AJ680">
        <v>768480</v>
      </c>
      <c r="AK680">
        <v>374876</v>
      </c>
      <c r="AL680">
        <v>444631</v>
      </c>
      <c r="AM680">
        <v>376093</v>
      </c>
      <c r="AN680">
        <v>430569</v>
      </c>
      <c r="AO680">
        <v>819790</v>
      </c>
      <c r="AP680">
        <v>321207</v>
      </c>
      <c r="AR680" s="16">
        <f>IFERROR(TTEST(G680:O680,P680:X680,2,1),IF(OR(COUNTIF(P680:X680,"&gt;0")&gt;7,COUNTIF(G680:O680,"&gt;0")&gt;7),0,9999))</f>
        <v>6.9417457702322966E-2</v>
      </c>
      <c r="AS680" s="16">
        <f>IF(AR680=9999,$BO$3,RANK(AR680,$AR$3:$AR$1993,1))</f>
        <v>1053</v>
      </c>
      <c r="AT680" s="16">
        <f>LOG((IFERROR(SUM(P680:X680)/COUNTIF(P680:X680, "&gt;0"),0.1))/(IFERROR(SUM(G680:O680)/COUNTIF(G680:O680, "&gt;0"),0.1)),2)</f>
        <v>0.43455868970326955</v>
      </c>
      <c r="AU680" s="17">
        <f>SUM(COUNTIF(P680:X680, "&gt;0"), COUNTIF(G680:O680, "&gt;0"))</f>
        <v>18</v>
      </c>
      <c r="AV680" s="18">
        <f>$BQ$3*AS680/$BO$3</f>
        <v>5.2967806841046272E-3</v>
      </c>
      <c r="AW680" s="18" t="str">
        <f>IF(AR680&lt;AV680,AR680,"ns")</f>
        <v>ns</v>
      </c>
      <c r="AX680" s="19" t="str">
        <f>IF(AND(AW680&lt;0.01,ABS(AT680)&gt;1.5,D680&gt;2), IF(AND(AT680&gt;0,COUNTIF(P680:X680,"&gt;0")&gt;7),"IRF4_interactor_Treg", (IF(AND(AT680&lt;0,COUNTIF(G680:O680, "&gt;0")&gt;7), "background_significant", "ns"))), "ns")</f>
        <v>ns</v>
      </c>
      <c r="AY680" s="20">
        <f>IFERROR(TTEST(Y680:AG680,AH680:AP680,2,1),IF(OR(COUNTIF(AH680:AP680,"&gt;0")&gt;7,COUNTIF(Y680:AG680,"&gt;0")&gt;7),0,9999))</f>
        <v>5.4429550683594693E-3</v>
      </c>
      <c r="AZ680" s="20">
        <f>IF(AY680=9999,$BO$4,RANK(AY680,$AY$3:$AY$1993,1))</f>
        <v>665</v>
      </c>
      <c r="BA680" s="20">
        <f>LOG((IFERROR(SUM(AH680:AP680)/COUNTIF(AH680:AP680, "&gt;0"),0.1))/(IFERROR(SUM(Y680:AG680)/COUNTIF(Y680:AG680, "&gt;0"),0.1)),2)</f>
        <v>0.66577022050896573</v>
      </c>
      <c r="BB680" s="21">
        <f>SUM(COUNTIF(AH680:AP680, "&gt;0"), COUNTIF(Y680:AG680, "&gt;0"))</f>
        <v>18</v>
      </c>
      <c r="BC680" s="22">
        <f>$BQ$3*AZ680/$BO$4</f>
        <v>3.3417085427135682E-3</v>
      </c>
      <c r="BD680" s="22" t="str">
        <f>IF(AY680&lt;BC680,AY680,"ns")</f>
        <v>ns</v>
      </c>
      <c r="BE680" s="23" t="str">
        <f>IF(AND(BD680&lt;0.01,ABS(BA680)&gt;1.5,D680&gt;2), IF(AND(BA680&gt;0,COUNTIF(AH680:AP680,"&gt;0")&gt;7),"IRF4_interactor_Th17", (IF(AND(BA680&lt;0,COUNTIF(Y680:AG680, "&gt;0")&gt;7), "background_significant", "ns"))), "ns")</f>
        <v>ns</v>
      </c>
      <c r="BF680" s="24" t="str">
        <f>IF(OR(AX680 ="IRF4_interactor_Treg", BE680 ="IRF4_interactor_Th17"), LOG((AVERAGE(AH680:AP680)+0.1)/(AVERAGE(P680:X680)+0.1),2),"ns")</f>
        <v>ns</v>
      </c>
      <c r="BG680" s="24">
        <f>IF(AND(AX680="IRF4_interactor_Treg",BE680="IRF4_interactor_Th17"),1,IF(AX680="IRF4_interactor_Treg","IRF4_Treg",IF(BE680="IRF4_interactor_Th17","IRF4_Th17",0)))</f>
        <v>0</v>
      </c>
      <c r="BH680" s="25">
        <f>IFERROR(TTEST(AH680:AP680,P680:X680,2,1),IF(OR(COUNTIF(P680:X680,"&gt;0")&gt;7,COUNTIF(AH680:AP680,"&gt;0")&gt;7),0,9999))</f>
        <v>0.5550799378604061</v>
      </c>
      <c r="BI680" s="25">
        <f>IF(BH680=9999,$BS$5,RANK(BH680,$BH$3:$BH$1993,1))</f>
        <v>1540</v>
      </c>
      <c r="BJ680" s="25">
        <f>$BQ$3*BI680/$BO$5</f>
        <v>7.7348066298342545E-3</v>
      </c>
      <c r="BK680" s="25" t="str">
        <f>IF(BH680&lt;BJ680,BH680,"ns")</f>
        <v>ns</v>
      </c>
      <c r="BL680" s="26">
        <f>SUM(COUNTIF(P680:X680, "&gt;0"), COUNTIF(AH680:AP680, "&gt;0"))</f>
        <v>18</v>
      </c>
    </row>
    <row r="681" spans="1:64">
      <c r="A681" t="s">
        <v>1343</v>
      </c>
      <c r="B681" t="s">
        <v>1344</v>
      </c>
      <c r="C681">
        <v>7.1633199999999997E-4</v>
      </c>
      <c r="D681">
        <v>5</v>
      </c>
      <c r="E681">
        <v>4</v>
      </c>
      <c r="F681">
        <v>1</v>
      </c>
      <c r="G681">
        <v>1442990</v>
      </c>
      <c r="H681">
        <v>1335260</v>
      </c>
      <c r="I681">
        <v>1395400</v>
      </c>
      <c r="J681">
        <v>975857</v>
      </c>
      <c r="K681">
        <v>841448</v>
      </c>
      <c r="L681">
        <v>918001</v>
      </c>
      <c r="M681">
        <v>649119</v>
      </c>
      <c r="N681">
        <v>705271</v>
      </c>
      <c r="O681">
        <v>693054</v>
      </c>
      <c r="P681">
        <v>1135700</v>
      </c>
      <c r="Q681">
        <v>997353</v>
      </c>
      <c r="R681">
        <v>1079770</v>
      </c>
      <c r="S681">
        <v>1464490</v>
      </c>
      <c r="T681">
        <v>1510250</v>
      </c>
      <c r="U681">
        <v>1523740</v>
      </c>
      <c r="V681">
        <v>1454290</v>
      </c>
      <c r="W681">
        <v>1699590</v>
      </c>
      <c r="X681">
        <v>1617070</v>
      </c>
      <c r="Y681">
        <v>1520010</v>
      </c>
      <c r="Z681">
        <v>1430690</v>
      </c>
      <c r="AA681">
        <v>1435810</v>
      </c>
      <c r="AB681">
        <v>849450</v>
      </c>
      <c r="AC681">
        <v>943728</v>
      </c>
      <c r="AD681">
        <v>855125</v>
      </c>
      <c r="AE681">
        <v>655738</v>
      </c>
      <c r="AF681">
        <v>843387</v>
      </c>
      <c r="AG681">
        <v>802461</v>
      </c>
      <c r="AH681">
        <v>1600570</v>
      </c>
      <c r="AI681">
        <v>1509310</v>
      </c>
      <c r="AJ681">
        <v>1720030</v>
      </c>
      <c r="AK681">
        <v>1038690</v>
      </c>
      <c r="AL681">
        <v>1180930</v>
      </c>
      <c r="AM681">
        <v>1208880</v>
      </c>
      <c r="AN681">
        <v>1421110</v>
      </c>
      <c r="AO681">
        <v>1793140</v>
      </c>
      <c r="AP681">
        <v>1272180</v>
      </c>
      <c r="AR681" s="16">
        <f>IFERROR(TTEST(G681:O681,P681:X681,2,1),IF(OR(COUNTIF(P681:X681,"&gt;0")&gt;7,COUNTIF(G681:O681,"&gt;0")&gt;7),0,9999))</f>
        <v>6.7363431360241158E-2</v>
      </c>
      <c r="AS681" s="16">
        <f>IF(AR681=9999,$BO$3,RANK(AR681,$AR$3:$AR$1993,1))</f>
        <v>1040</v>
      </c>
      <c r="AT681" s="16">
        <f>LOG((IFERROR(SUM(P681:X681)/COUNTIF(P681:X681, "&gt;0"),0.1))/(IFERROR(SUM(G681:O681)/COUNTIF(G681:O681, "&gt;0"),0.1)),2)</f>
        <v>0.47888749210646298</v>
      </c>
      <c r="AU681" s="17">
        <f>SUM(COUNTIF(P681:X681, "&gt;0"), COUNTIF(G681:O681, "&gt;0"))</f>
        <v>18</v>
      </c>
      <c r="AV681" s="18">
        <f>$BQ$3*AS681/$BO$3</f>
        <v>5.2313883299798794E-3</v>
      </c>
      <c r="AW681" s="18" t="str">
        <f>IF(AR681&lt;AV681,AR681,"ns")</f>
        <v>ns</v>
      </c>
      <c r="AX681" s="19" t="str">
        <f>IF(AND(AW681&lt;0.01,ABS(AT681)&gt;1.5,D681&gt;2), IF(AND(AT681&gt;0,COUNTIF(P681:X681,"&gt;0")&gt;7),"IRF4_interactor_Treg", (IF(AND(AT681&lt;0,COUNTIF(G681:O681, "&gt;0")&gt;7), "background_significant", "ns"))), "ns")</f>
        <v>ns</v>
      </c>
      <c r="AY681" s="20">
        <f>IFERROR(TTEST(Y681:AG681,AH681:AP681,2,1),IF(OR(COUNTIF(AH681:AP681,"&gt;0")&gt;7,COUNTIF(Y681:AG681,"&gt;0")&gt;7),0,9999))</f>
        <v>5.5008322016852221E-3</v>
      </c>
      <c r="AZ681" s="20">
        <f>IF(AY681=9999,$BO$4,RANK(AY681,$AY$3:$AY$1993,1))</f>
        <v>666</v>
      </c>
      <c r="BA681" s="20">
        <f>LOG((IFERROR(SUM(AH681:AP681)/COUNTIF(AH681:AP681, "&gt;0"),0.1))/(IFERROR(SUM(Y681:AG681)/COUNTIF(Y681:AG681, "&gt;0"),0.1)),2)</f>
        <v>0.44897513929859539</v>
      </c>
      <c r="BB681" s="21">
        <f>SUM(COUNTIF(AH681:AP681, "&gt;0"), COUNTIF(Y681:AG681, "&gt;0"))</f>
        <v>18</v>
      </c>
      <c r="BC681" s="22">
        <f>$BQ$3*AZ681/$BO$4</f>
        <v>3.3467336683417085E-3</v>
      </c>
      <c r="BD681" s="22" t="str">
        <f>IF(AY681&lt;BC681,AY681,"ns")</f>
        <v>ns</v>
      </c>
      <c r="BE681" s="23" t="str">
        <f>IF(AND(BD681&lt;0.01,ABS(BA681)&gt;1.5,D681&gt;2), IF(AND(BA681&gt;0,COUNTIF(AH681:AP681,"&gt;0")&gt;7),"IRF4_interactor_Th17", (IF(AND(BA681&lt;0,COUNTIF(Y681:AG681, "&gt;0")&gt;7), "background_significant", "ns"))), "ns")</f>
        <v>ns</v>
      </c>
      <c r="BF681" s="24" t="str">
        <f>IF(OR(AX681 ="IRF4_interactor_Treg", BE681 ="IRF4_interactor_Th17"), LOG((AVERAGE(AH681:AP681)+0.1)/(AVERAGE(P681:X681)+0.1),2),"ns")</f>
        <v>ns</v>
      </c>
      <c r="BG681" s="24">
        <f>IF(AND(AX681="IRF4_interactor_Treg",BE681="IRF4_interactor_Th17"),1,IF(AX681="IRF4_interactor_Treg","IRF4_Treg",IF(BE681="IRF4_interactor_Th17","IRF4_Th17",0)))</f>
        <v>0</v>
      </c>
      <c r="BH681" s="25">
        <f>IFERROR(TTEST(AH681:AP681,P681:X681,2,1),IF(OR(COUNTIF(P681:X681,"&gt;0")&gt;7,COUNTIF(AH681:AP681,"&gt;0")&gt;7),0,9999))</f>
        <v>0.8393917892273306</v>
      </c>
      <c r="BI681" s="25">
        <f>IF(BH681=9999,$BS$5,RANK(BH681,$BH$3:$BH$1993,1))</f>
        <v>1831</v>
      </c>
      <c r="BJ681" s="25">
        <f>$BQ$3*BI681/$BO$5</f>
        <v>9.1963837267704657E-3</v>
      </c>
      <c r="BK681" s="25" t="str">
        <f>IF(BH681&lt;BJ681,BH681,"ns")</f>
        <v>ns</v>
      </c>
      <c r="BL681" s="26">
        <f>SUM(COUNTIF(P681:X681, "&gt;0"), COUNTIF(AH681:AP681, "&gt;0"))</f>
        <v>18</v>
      </c>
    </row>
    <row r="682" spans="1:64">
      <c r="A682" t="s">
        <v>3833</v>
      </c>
      <c r="B682" t="s">
        <v>3834</v>
      </c>
      <c r="C682">
        <v>7.1633199999999997E-4</v>
      </c>
      <c r="D682">
        <v>9</v>
      </c>
      <c r="E682">
        <v>7</v>
      </c>
      <c r="F682">
        <v>2</v>
      </c>
      <c r="G682">
        <v>270944</v>
      </c>
      <c r="H682">
        <v>223280</v>
      </c>
      <c r="I682">
        <v>246053</v>
      </c>
      <c r="J682">
        <v>219735</v>
      </c>
      <c r="K682">
        <v>143329</v>
      </c>
      <c r="L682">
        <v>146181</v>
      </c>
      <c r="M682">
        <v>146481</v>
      </c>
      <c r="N682">
        <v>154348</v>
      </c>
      <c r="O682">
        <v>140086</v>
      </c>
      <c r="P682">
        <v>243452</v>
      </c>
      <c r="Q682">
        <v>229697</v>
      </c>
      <c r="R682">
        <v>164213</v>
      </c>
      <c r="S682">
        <v>324908</v>
      </c>
      <c r="T682">
        <v>332463</v>
      </c>
      <c r="U682">
        <v>157056</v>
      </c>
      <c r="V682">
        <v>273738</v>
      </c>
      <c r="W682">
        <v>277121</v>
      </c>
      <c r="X682">
        <v>313648</v>
      </c>
      <c r="Y682">
        <v>249375</v>
      </c>
      <c r="Z682">
        <v>201124</v>
      </c>
      <c r="AA682">
        <v>191248</v>
      </c>
      <c r="AB682">
        <v>211676</v>
      </c>
      <c r="AC682">
        <v>187129</v>
      </c>
      <c r="AD682">
        <v>211073</v>
      </c>
      <c r="AE682">
        <v>141137</v>
      </c>
      <c r="AF682">
        <v>220531</v>
      </c>
      <c r="AG682">
        <v>168033</v>
      </c>
      <c r="AH682">
        <v>525213</v>
      </c>
      <c r="AI682">
        <v>451021</v>
      </c>
      <c r="AJ682">
        <v>506436</v>
      </c>
      <c r="AK682">
        <v>218341</v>
      </c>
      <c r="AL682">
        <v>208458</v>
      </c>
      <c r="AM682">
        <v>188001</v>
      </c>
      <c r="AN682">
        <v>332347</v>
      </c>
      <c r="AO682">
        <v>438332</v>
      </c>
      <c r="AP682">
        <v>331089</v>
      </c>
      <c r="AR682" s="16">
        <f>IFERROR(TTEST(G682:O682,P682:X682,2,1),IF(OR(COUNTIF(P682:X682,"&gt;0")&gt;7,COUNTIF(G682:O682,"&gt;0")&gt;7),0,9999))</f>
        <v>5.9525578167137091E-2</v>
      </c>
      <c r="AS682" s="16">
        <f>IF(AR682=9999,$BO$3,RANK(AR682,$AR$3:$AR$1993,1))</f>
        <v>1017</v>
      </c>
      <c r="AT682" s="16">
        <f>LOG((IFERROR(SUM(P682:X682)/COUNTIF(P682:X682, "&gt;0"),0.1))/(IFERROR(SUM(G682:O682)/COUNTIF(G682:O682, "&gt;0"),0.1)),2)</f>
        <v>0.45442337724312731</v>
      </c>
      <c r="AU682" s="17">
        <f>SUM(COUNTIF(P682:X682, "&gt;0"), COUNTIF(G682:O682, "&gt;0"))</f>
        <v>18</v>
      </c>
      <c r="AV682" s="18">
        <f>$BQ$3*AS682/$BO$3</f>
        <v>5.1156941649899397E-3</v>
      </c>
      <c r="AW682" s="18" t="str">
        <f>IF(AR682&lt;AV682,AR682,"ns")</f>
        <v>ns</v>
      </c>
      <c r="AX682" s="19" t="str">
        <f>IF(AND(AW682&lt;0.01,ABS(AT682)&gt;1.5,D682&gt;2), IF(AND(AT682&gt;0,COUNTIF(P682:X682,"&gt;0")&gt;7),"IRF4_interactor_Treg", (IF(AND(AT682&lt;0,COUNTIF(G682:O682, "&gt;0")&gt;7), "background_significant", "ns"))), "ns")</f>
        <v>ns</v>
      </c>
      <c r="AY682" s="20">
        <f>IFERROR(TTEST(Y682:AG682,AH682:AP682,2,1),IF(OR(COUNTIF(AH682:AP682,"&gt;0")&gt;7,COUNTIF(Y682:AG682,"&gt;0")&gt;7),0,9999))</f>
        <v>5.5093912621429677E-3</v>
      </c>
      <c r="AZ682" s="20">
        <f>IF(AY682=9999,$BO$4,RANK(AY682,$AY$3:$AY$1993,1))</f>
        <v>667</v>
      </c>
      <c r="BA682" s="20">
        <f>LOG((IFERROR(SUM(AH682:AP682)/COUNTIF(AH682:AP682, "&gt;0"),0.1))/(IFERROR(SUM(Y682:AG682)/COUNTIF(Y682:AG682, "&gt;0"),0.1)),2)</f>
        <v>0.84477675460657364</v>
      </c>
      <c r="BB682" s="21">
        <f>SUM(COUNTIF(AH682:AP682, "&gt;0"), COUNTIF(Y682:AG682, "&gt;0"))</f>
        <v>18</v>
      </c>
      <c r="BC682" s="22">
        <f>$BQ$3*AZ682/$BO$4</f>
        <v>3.3517587939698493E-3</v>
      </c>
      <c r="BD682" s="22" t="str">
        <f>IF(AY682&lt;BC682,AY682,"ns")</f>
        <v>ns</v>
      </c>
      <c r="BE682" s="23" t="str">
        <f>IF(AND(BD682&lt;0.01,ABS(BA682)&gt;1.5,D682&gt;2), IF(AND(BA682&gt;0,COUNTIF(AH682:AP682,"&gt;0")&gt;7),"IRF4_interactor_Th17", (IF(AND(BA682&lt;0,COUNTIF(Y682:AG682, "&gt;0")&gt;7), "background_significant", "ns"))), "ns")</f>
        <v>ns</v>
      </c>
      <c r="BF682" s="24" t="str">
        <f>IF(OR(AX682 ="IRF4_interactor_Treg", BE682 ="IRF4_interactor_Th17"), LOG((AVERAGE(AH682:AP682)+0.1)/(AVERAGE(P682:X682)+0.1),2),"ns")</f>
        <v>ns</v>
      </c>
      <c r="BG682" s="24">
        <f>IF(AND(AX682="IRF4_interactor_Treg",BE682="IRF4_interactor_Th17"),1,IF(AX682="IRF4_interactor_Treg","IRF4_Treg",IF(BE682="IRF4_interactor_Th17","IRF4_Th17",0)))</f>
        <v>0</v>
      </c>
      <c r="BH682" s="25">
        <f>IFERROR(TTEST(AH682:AP682,P682:X682,2,1),IF(OR(COUNTIF(P682:X682,"&gt;0")&gt;7,COUNTIF(AH682:AP682,"&gt;0")&gt;7),0,9999))</f>
        <v>0.11124954163377435</v>
      </c>
      <c r="BI682" s="25">
        <f>IF(BH682=9999,$BS$5,RANK(BH682,$BH$3:$BH$1993,1))</f>
        <v>701</v>
      </c>
      <c r="BJ682" s="25">
        <f>$BQ$3*BI682/$BO$5</f>
        <v>3.5208437970868909E-3</v>
      </c>
      <c r="BK682" s="25" t="str">
        <f>IF(BH682&lt;BJ682,BH682,"ns")</f>
        <v>ns</v>
      </c>
      <c r="BL682" s="26">
        <f>SUM(COUNTIF(P682:X682, "&gt;0"), COUNTIF(AH682:AP682, "&gt;0"))</f>
        <v>18</v>
      </c>
    </row>
    <row r="683" spans="1:64">
      <c r="A683" t="s">
        <v>3849</v>
      </c>
      <c r="B683" t="s">
        <v>3850</v>
      </c>
      <c r="C683">
        <v>3.9612700000000001E-2</v>
      </c>
      <c r="D683">
        <v>3</v>
      </c>
      <c r="E683">
        <v>3</v>
      </c>
      <c r="F683">
        <v>0</v>
      </c>
      <c r="G683">
        <v>0</v>
      </c>
      <c r="H683">
        <v>8222.7199999999993</v>
      </c>
      <c r="I683">
        <v>7009.62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3092.51</v>
      </c>
      <c r="Q683">
        <v>21715.8</v>
      </c>
      <c r="R683">
        <v>0</v>
      </c>
      <c r="S683">
        <v>4682.79</v>
      </c>
      <c r="T683">
        <v>0</v>
      </c>
      <c r="U683">
        <v>0</v>
      </c>
      <c r="V683">
        <v>8445.32</v>
      </c>
      <c r="W683">
        <v>9840.67</v>
      </c>
      <c r="X683">
        <v>5928.1</v>
      </c>
      <c r="Y683">
        <v>16261.8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6248.32</v>
      </c>
      <c r="AG683">
        <v>0</v>
      </c>
      <c r="AH683">
        <v>34294.400000000001</v>
      </c>
      <c r="AI683">
        <v>27041.9</v>
      </c>
      <c r="AJ683">
        <v>34383.1</v>
      </c>
      <c r="AK683">
        <v>1619.1</v>
      </c>
      <c r="AL683">
        <v>0</v>
      </c>
      <c r="AM683">
        <v>0</v>
      </c>
      <c r="AN683">
        <v>18124.8</v>
      </c>
      <c r="AO683">
        <v>38973.300000000003</v>
      </c>
      <c r="AP683">
        <v>22603</v>
      </c>
      <c r="AR683" s="16">
        <f>IFERROR(TTEST(G683:O683,P683:X683,2,1),IF(OR(COUNTIF(P683:X683,"&gt;0")&gt;7,COUNTIF(G683:O683,"&gt;0")&gt;7),0,9999))</f>
        <v>7.0141398007269262E-2</v>
      </c>
      <c r="AS683" s="16">
        <f>IF(AR683=9999,$BO$3,RANK(AR683,$AR$3:$AR$1993,1))</f>
        <v>1059</v>
      </c>
      <c r="AT683" s="16">
        <f>LOG((IFERROR(SUM(P683:X683)/COUNTIF(P683:X683, "&gt;0"),0.1))/(IFERROR(SUM(G683:O683)/COUNTIF(G683:O683, "&gt;0"),0.1)),2)</f>
        <v>0.23296142799336411</v>
      </c>
      <c r="AU683" s="17">
        <f>SUM(COUNTIF(P683:X683, "&gt;0"), COUNTIF(G683:O683, "&gt;0"))</f>
        <v>8</v>
      </c>
      <c r="AV683" s="18">
        <f>$BQ$3*AS683/$BO$3</f>
        <v>5.3269617706237426E-3</v>
      </c>
      <c r="AW683" s="18" t="str">
        <f>IF(AR683&lt;AV683,AR683,"ns")</f>
        <v>ns</v>
      </c>
      <c r="AX683" s="19" t="str">
        <f>IF(AND(AW683&lt;0.01,ABS(AT683)&gt;1.5,D683&gt;2), IF(AND(AT683&gt;0,COUNTIF(P683:X683,"&gt;0")&gt;7),"IRF4_interactor_Treg", (IF(AND(AT683&lt;0,COUNTIF(G683:O683, "&gt;0")&gt;7), "background_significant", "ns"))), "ns")</f>
        <v>ns</v>
      </c>
      <c r="AY683" s="20">
        <f>IFERROR(TTEST(Y683:AG683,AH683:AP683,2,1),IF(OR(COUNTIF(AH683:AP683,"&gt;0")&gt;7,COUNTIF(Y683:AG683,"&gt;0")&gt;7),0,9999))</f>
        <v>5.5139019245687097E-3</v>
      </c>
      <c r="AZ683" s="20">
        <f>IF(AY683=9999,$BO$4,RANK(AY683,$AY$3:$AY$1993,1))</f>
        <v>668</v>
      </c>
      <c r="BA683" s="20">
        <f>LOG((IFERROR(SUM(AH683:AP683)/COUNTIF(AH683:AP683, "&gt;0"),0.1))/(IFERROR(SUM(Y683:AG683)/COUNTIF(Y683:AG683, "&gt;0"),0.1)),2)</f>
        <v>1.1680715217595754</v>
      </c>
      <c r="BB683" s="21">
        <f>SUM(COUNTIF(AH683:AP683, "&gt;0"), COUNTIF(Y683:AG683, "&gt;0"))</f>
        <v>9</v>
      </c>
      <c r="BC683" s="22">
        <f>$BQ$3*AZ683/$BO$4</f>
        <v>3.3567839195979897E-3</v>
      </c>
      <c r="BD683" s="22" t="str">
        <f>IF(AY683&lt;BC683,AY683,"ns")</f>
        <v>ns</v>
      </c>
      <c r="BE683" s="23" t="str">
        <f>IF(AND(BD683&lt;0.01,ABS(BA683)&gt;1.5,D683&gt;2), IF(AND(BA683&gt;0,COUNTIF(AH683:AP683,"&gt;0")&gt;7),"IRF4_interactor_Th17", (IF(AND(BA683&lt;0,COUNTIF(Y683:AG683, "&gt;0")&gt;7), "background_significant", "ns"))), "ns")</f>
        <v>ns</v>
      </c>
      <c r="BF683" s="24" t="str">
        <f>IF(OR(AX683 ="IRF4_interactor_Treg", BE683 ="IRF4_interactor_Th17"), LOG((AVERAGE(AH683:AP683)+0.1)/(AVERAGE(P683:X683)+0.1),2),"ns")</f>
        <v>ns</v>
      </c>
      <c r="BG683" s="24">
        <f>IF(AND(AX683="IRF4_interactor_Treg",BE683="IRF4_interactor_Th17"),1,IF(AX683="IRF4_interactor_Treg","IRF4_Treg",IF(BE683="IRF4_interactor_Th17","IRF4_Th17",0)))</f>
        <v>0</v>
      </c>
      <c r="BH683" s="25">
        <f>IFERROR(TTEST(AH683:AP683,P683:X683,2,1),IF(OR(COUNTIF(P683:X683,"&gt;0")&gt;7,COUNTIF(AH683:AP683,"&gt;0")&gt;7),0,9999))</f>
        <v>2.3173604528543376E-2</v>
      </c>
      <c r="BI683" s="25">
        <f>IF(BH683=9999,$BS$5,RANK(BH683,$BH$3:$BH$1993,1))</f>
        <v>314</v>
      </c>
      <c r="BJ683" s="25">
        <f>$BQ$3*BI683/$BO$5</f>
        <v>1.5770969362129583E-3</v>
      </c>
      <c r="BK683" s="25" t="str">
        <f>IF(BH683&lt;BJ683,BH683,"ns")</f>
        <v>ns</v>
      </c>
      <c r="BL683" s="26">
        <f>SUM(COUNTIF(P683:X683, "&gt;0"), COUNTIF(AH683:AP683, "&gt;0"))</f>
        <v>13</v>
      </c>
    </row>
    <row r="684" spans="1:64">
      <c r="A684" t="s">
        <v>5441</v>
      </c>
      <c r="B684" t="s">
        <v>5442</v>
      </c>
      <c r="C684">
        <v>1.6863399999999999E-3</v>
      </c>
      <c r="D684">
        <v>3</v>
      </c>
      <c r="E684">
        <v>3</v>
      </c>
      <c r="F684">
        <v>0</v>
      </c>
      <c r="G684">
        <v>606407</v>
      </c>
      <c r="H684">
        <v>491899</v>
      </c>
      <c r="I684">
        <v>502958</v>
      </c>
      <c r="J684">
        <v>326203</v>
      </c>
      <c r="K684">
        <v>298785</v>
      </c>
      <c r="L684">
        <v>387973</v>
      </c>
      <c r="M684">
        <v>247739</v>
      </c>
      <c r="N684">
        <v>416575</v>
      </c>
      <c r="O684">
        <v>332700</v>
      </c>
      <c r="P684">
        <v>993375</v>
      </c>
      <c r="Q684">
        <v>884148</v>
      </c>
      <c r="R684">
        <v>946439</v>
      </c>
      <c r="S684">
        <v>959846</v>
      </c>
      <c r="T684">
        <v>1075210</v>
      </c>
      <c r="U684">
        <v>982991</v>
      </c>
      <c r="V684">
        <v>1126740</v>
      </c>
      <c r="W684">
        <v>1432100</v>
      </c>
      <c r="X684">
        <v>1460960</v>
      </c>
      <c r="Y684">
        <v>627468</v>
      </c>
      <c r="Z684">
        <v>466451</v>
      </c>
      <c r="AA684">
        <v>677791</v>
      </c>
      <c r="AB684">
        <v>306205</v>
      </c>
      <c r="AC684">
        <v>550940</v>
      </c>
      <c r="AD684">
        <v>438485</v>
      </c>
      <c r="AE684">
        <v>518904</v>
      </c>
      <c r="AF684">
        <v>511149</v>
      </c>
      <c r="AG684">
        <v>815125</v>
      </c>
      <c r="AH684">
        <v>1261240</v>
      </c>
      <c r="AI684">
        <v>1402120</v>
      </c>
      <c r="AJ684">
        <v>1319100</v>
      </c>
      <c r="AK684">
        <v>600478</v>
      </c>
      <c r="AL684">
        <v>505972</v>
      </c>
      <c r="AM684">
        <v>568471</v>
      </c>
      <c r="AN684">
        <v>793069</v>
      </c>
      <c r="AO684">
        <v>1058380</v>
      </c>
      <c r="AP684">
        <v>949704</v>
      </c>
      <c r="AR684" s="16">
        <f>IFERROR(TTEST(G684:O684,P684:X684,2,1),IF(OR(COUNTIF(P684:X684,"&gt;0")&gt;7,COUNTIF(G684:O684,"&gt;0")&gt;7),0,9999))</f>
        <v>6.056107577766184E-5</v>
      </c>
      <c r="AS684" s="16">
        <f>IF(AR684=9999,$BO$3,RANK(AR684,$AR$3:$AR$1993,1))</f>
        <v>98</v>
      </c>
      <c r="AT684" s="16">
        <f>LOG((IFERROR(SUM(P684:X684)/COUNTIF(P684:X684, "&gt;0"),0.1))/(IFERROR(SUM(G684:O684)/COUNTIF(G684:O684, "&gt;0"),0.1)),2)</f>
        <v>1.4493584072253523</v>
      </c>
      <c r="AU684" s="17">
        <f>SUM(COUNTIF(P684:X684, "&gt;0"), COUNTIF(G684:O684, "&gt;0"))</f>
        <v>18</v>
      </c>
      <c r="AV684" s="18">
        <f>$BQ$3*AS684/$BO$3</f>
        <v>4.9295774647887321E-4</v>
      </c>
      <c r="AW684" s="18">
        <f>IF(AR684&lt;AV684,AR684,"ns")</f>
        <v>6.056107577766184E-5</v>
      </c>
      <c r="AX684" s="19" t="str">
        <f>IF(AND(AW684&lt;0.01,ABS(AT684)&gt;1.5,D684&gt;2), IF(AND(AT684&gt;0,COUNTIF(P684:X684,"&gt;0")&gt;7),"IRF4_interactor_Treg", (IF(AND(AT684&lt;0,COUNTIF(G684:O684, "&gt;0")&gt;7), "background_significant", "ns"))), "ns")</f>
        <v>ns</v>
      </c>
      <c r="AY684" s="20">
        <f>IFERROR(TTEST(Y684:AG684,AH684:AP684,2,1),IF(OR(COUNTIF(AH684:AP684,"&gt;0")&gt;7,COUNTIF(Y684:AG684,"&gt;0")&gt;7),0,9999))</f>
        <v>5.5244667686156013E-3</v>
      </c>
      <c r="AZ684" s="20">
        <f>IF(AY684=9999,$BO$4,RANK(AY684,$AY$3:$AY$1993,1))</f>
        <v>669</v>
      </c>
      <c r="BA684" s="20">
        <f>LOG((IFERROR(SUM(AH684:AP684)/COUNTIF(AH684:AP684, "&gt;0"),0.1))/(IFERROR(SUM(Y684:AG684)/COUNTIF(Y684:AG684, "&gt;0"),0.1)),2)</f>
        <v>0.78394494918177315</v>
      </c>
      <c r="BB684" s="21">
        <f>SUM(COUNTIF(AH684:AP684, "&gt;0"), COUNTIF(Y684:AG684, "&gt;0"))</f>
        <v>18</v>
      </c>
      <c r="BC684" s="22">
        <f>$BQ$3*AZ684/$BO$4</f>
        <v>3.3618090452261309E-3</v>
      </c>
      <c r="BD684" s="22" t="str">
        <f>IF(AY684&lt;BC684,AY684,"ns")</f>
        <v>ns</v>
      </c>
      <c r="BE684" s="23" t="str">
        <f>IF(AND(BD684&lt;0.01,ABS(BA684)&gt;1.5,D684&gt;2), IF(AND(BA684&gt;0,COUNTIF(AH684:AP684,"&gt;0")&gt;7),"IRF4_interactor_Th17", (IF(AND(BA684&lt;0,COUNTIF(Y684:AG684, "&gt;0")&gt;7), "background_significant", "ns"))), "ns")</f>
        <v>ns</v>
      </c>
      <c r="BF684" s="24" t="str">
        <f>IF(OR(AX684 ="IRF4_interactor_Treg", BE684 ="IRF4_interactor_Th17"), LOG((AVERAGE(AH684:AP684)+0.1)/(AVERAGE(P684:X684)+0.1),2),"ns")</f>
        <v>ns</v>
      </c>
      <c r="BG684" s="24">
        <f>IF(AND(AX684="IRF4_interactor_Treg",BE684="IRF4_interactor_Th17"),1,IF(AX684="IRF4_interactor_Treg","IRF4_Treg",IF(BE684="IRF4_interactor_Th17","IRF4_Th17",0)))</f>
        <v>0</v>
      </c>
      <c r="BH684" s="25">
        <f>IFERROR(TTEST(AH684:AP684,P684:X684,2,1),IF(OR(COUNTIF(P684:X684,"&gt;0")&gt;7,COUNTIF(AH684:AP684,"&gt;0")&gt;7),0,9999))</f>
        <v>0.29555045742465474</v>
      </c>
      <c r="BI684" s="25">
        <f>IF(BH684=9999,$BS$5,RANK(BH684,$BH$3:$BH$1993,1))</f>
        <v>1164</v>
      </c>
      <c r="BJ684" s="25">
        <f>$BQ$3*BI684/$BO$5</f>
        <v>5.8463083877448524E-3</v>
      </c>
      <c r="BK684" s="25" t="str">
        <f>IF(BH684&lt;BJ684,BH684,"ns")</f>
        <v>ns</v>
      </c>
      <c r="BL684" s="26">
        <f>SUM(COUNTIF(P684:X684, "&gt;0"), COUNTIF(AH684:AP684, "&gt;0"))</f>
        <v>18</v>
      </c>
    </row>
    <row r="685" spans="1:64" ht="46" customHeight="1">
      <c r="A685" t="s">
        <v>463</v>
      </c>
      <c r="B685" t="s">
        <v>464</v>
      </c>
      <c r="C685">
        <v>7.1633199999999997E-4</v>
      </c>
      <c r="D685">
        <v>5</v>
      </c>
      <c r="E685">
        <v>5</v>
      </c>
      <c r="F685">
        <v>0</v>
      </c>
      <c r="G685">
        <v>1044680</v>
      </c>
      <c r="H685">
        <v>1044980</v>
      </c>
      <c r="I685">
        <v>1118970</v>
      </c>
      <c r="J685">
        <v>413674</v>
      </c>
      <c r="K685">
        <v>334141</v>
      </c>
      <c r="L685">
        <v>426299</v>
      </c>
      <c r="M685">
        <v>328717</v>
      </c>
      <c r="N685">
        <v>355571</v>
      </c>
      <c r="O685">
        <v>409258</v>
      </c>
      <c r="P685">
        <v>782741</v>
      </c>
      <c r="Q685">
        <v>770126</v>
      </c>
      <c r="R685">
        <v>924759</v>
      </c>
      <c r="S685">
        <v>551197</v>
      </c>
      <c r="T685">
        <v>534388</v>
      </c>
      <c r="U685">
        <v>629075</v>
      </c>
      <c r="V685">
        <v>767865</v>
      </c>
      <c r="W685">
        <v>889361</v>
      </c>
      <c r="X685">
        <v>836401</v>
      </c>
      <c r="Y685">
        <v>1191070</v>
      </c>
      <c r="Z685">
        <v>1067350</v>
      </c>
      <c r="AA685">
        <v>1297640</v>
      </c>
      <c r="AB685">
        <v>491282</v>
      </c>
      <c r="AC685">
        <v>548744</v>
      </c>
      <c r="AD685">
        <v>519222</v>
      </c>
      <c r="AE685">
        <v>639699</v>
      </c>
      <c r="AF685">
        <v>906460</v>
      </c>
      <c r="AG685">
        <v>913472</v>
      </c>
      <c r="AH685">
        <v>1152330</v>
      </c>
      <c r="AI685">
        <v>1192710</v>
      </c>
      <c r="AJ685">
        <v>1408590</v>
      </c>
      <c r="AK685">
        <v>699153</v>
      </c>
      <c r="AL685">
        <v>648235</v>
      </c>
      <c r="AM685">
        <v>615642</v>
      </c>
      <c r="AN685">
        <v>876448</v>
      </c>
      <c r="AO685">
        <v>1053170</v>
      </c>
      <c r="AP685">
        <v>915684</v>
      </c>
      <c r="AR685" s="16">
        <f>IFERROR(TTEST(G685:O685,P685:X685,2,1),IF(OR(COUNTIF(P685:X685,"&gt;0")&gt;7,COUNTIF(G685:O685,"&gt;0")&gt;7),0,9999))</f>
        <v>0.23256716792944246</v>
      </c>
      <c r="AS685" s="16">
        <f>IF(AR685=9999,$BO$3,RANK(AR685,$AR$3:$AR$1993,1))</f>
        <v>1353</v>
      </c>
      <c r="AT685" s="16">
        <f>LOG((IFERROR(SUM(P685:X685)/COUNTIF(P685:X685, "&gt;0"),0.1))/(IFERROR(SUM(G685:O685)/COUNTIF(G685:O685, "&gt;0"),0.1)),2)</f>
        <v>0.28792573476222444</v>
      </c>
      <c r="AU685" s="17">
        <f>SUM(COUNTIF(P685:X685, "&gt;0"), COUNTIF(G685:O685, "&gt;0"))</f>
        <v>18</v>
      </c>
      <c r="AV685" s="18">
        <f>$BQ$3*AS685/$BO$3</f>
        <v>6.8058350100603628E-3</v>
      </c>
      <c r="AW685" s="18" t="str">
        <f>IF(AR685&lt;AV685,AR685,"ns")</f>
        <v>ns</v>
      </c>
      <c r="AX685" s="19" t="str">
        <f>IF(AND(AW685&lt;0.01,ABS(AT685)&gt;1.5,D685&gt;2), IF(AND(AT685&gt;0,COUNTIF(P685:X685,"&gt;0")&gt;7),"IRF4_interactor_Treg", (IF(AND(AT685&lt;0,COUNTIF(G685:O685, "&gt;0")&gt;7), "background_significant", "ns"))), "ns")</f>
        <v>ns</v>
      </c>
      <c r="AY685" s="20">
        <f>IFERROR(TTEST(Y685:AG685,AH685:AP685,2,1),IF(OR(COUNTIF(AH685:AP685,"&gt;0")&gt;7,COUNTIF(Y685:AG685,"&gt;0")&gt;7),0,9999))</f>
        <v>5.5470950667398334E-3</v>
      </c>
      <c r="AZ685" s="20">
        <f>IF(AY685=9999,$BO$4,RANK(AY685,$AY$3:$AY$1993,1))</f>
        <v>670</v>
      </c>
      <c r="BA685" s="20">
        <f>LOG((IFERROR(SUM(AH685:AP685)/COUNTIF(AH685:AP685, "&gt;0"),0.1))/(IFERROR(SUM(Y685:AG685)/COUNTIF(Y685:AG685, "&gt;0"),0.1)),2)</f>
        <v>0.17670716173275144</v>
      </c>
      <c r="BB685" s="21">
        <f>SUM(COUNTIF(AH685:AP685, "&gt;0"), COUNTIF(Y685:AG685, "&gt;0"))</f>
        <v>18</v>
      </c>
      <c r="BC685" s="22">
        <f>$BQ$3*AZ685/$BO$4</f>
        <v>3.3668341708542712E-3</v>
      </c>
      <c r="BD685" s="22" t="str">
        <f>IF(AY685&lt;BC685,AY685,"ns")</f>
        <v>ns</v>
      </c>
      <c r="BE685" s="23" t="str">
        <f>IF(AND(BD685&lt;0.01,ABS(BA685)&gt;1.5,D685&gt;2), IF(AND(BA685&gt;0,COUNTIF(AH685:AP685,"&gt;0")&gt;7),"IRF4_interactor_Th17", (IF(AND(BA685&lt;0,COUNTIF(Y685:AG685, "&gt;0")&gt;7), "background_significant", "ns"))), "ns")</f>
        <v>ns</v>
      </c>
      <c r="BF685" s="24" t="str">
        <f>IF(OR(AX685 ="IRF4_interactor_Treg", BE685 ="IRF4_interactor_Th17"), LOG((AVERAGE(AH685:AP685)+0.1)/(AVERAGE(P685:X685)+0.1),2),"ns")</f>
        <v>ns</v>
      </c>
      <c r="BG685" s="24">
        <f>IF(AND(AX685="IRF4_interactor_Treg",BE685="IRF4_interactor_Th17"),1,IF(AX685="IRF4_interactor_Treg","IRF4_Treg",IF(BE685="IRF4_interactor_Th17","IRF4_Th17",0)))</f>
        <v>0</v>
      </c>
      <c r="BH685" s="25">
        <f>IFERROR(TTEST(AH685:AP685,P685:X685,2,1),IF(OR(COUNTIF(P685:X685,"&gt;0")&gt;7,COUNTIF(AH685:AP685,"&gt;0")&gt;7),0,9999))</f>
        <v>6.738619027132433E-3</v>
      </c>
      <c r="BI685" s="25">
        <f>IF(BH685=9999,$BS$5,RANK(BH685,$BH$3:$BH$1993,1))</f>
        <v>185</v>
      </c>
      <c r="BJ685" s="25">
        <f>$BQ$3*BI685/$BO$5</f>
        <v>9.2918131592164741E-4</v>
      </c>
      <c r="BK685" s="25" t="str">
        <f>IF(BH685&lt;BJ685,BH685,"ns")</f>
        <v>ns</v>
      </c>
      <c r="BL685" s="26">
        <f>SUM(COUNTIF(P685:X685, "&gt;0"), COUNTIF(AH685:AP685, "&gt;0"))</f>
        <v>18</v>
      </c>
    </row>
    <row r="686" spans="1:64">
      <c r="A686" t="s">
        <v>3307</v>
      </c>
      <c r="B686" t="s">
        <v>3308</v>
      </c>
      <c r="C686">
        <v>9.0996199999999992E-3</v>
      </c>
      <c r="D686">
        <v>3</v>
      </c>
      <c r="E686">
        <v>3</v>
      </c>
      <c r="F686">
        <v>0</v>
      </c>
      <c r="G686">
        <v>38225.199999999997</v>
      </c>
      <c r="H686">
        <v>40534.1</v>
      </c>
      <c r="I686">
        <v>45726.8</v>
      </c>
      <c r="J686">
        <v>24173.4</v>
      </c>
      <c r="K686">
        <v>41700.400000000001</v>
      </c>
      <c r="L686">
        <v>45866.2</v>
      </c>
      <c r="M686">
        <v>0</v>
      </c>
      <c r="N686">
        <v>21669.4</v>
      </c>
      <c r="O686">
        <v>22436.1</v>
      </c>
      <c r="P686">
        <v>80732.899999999994</v>
      </c>
      <c r="Q686">
        <v>63363.6</v>
      </c>
      <c r="R686">
        <v>70866.8</v>
      </c>
      <c r="S686">
        <v>85871</v>
      </c>
      <c r="T686">
        <v>98969</v>
      </c>
      <c r="U686">
        <v>110874</v>
      </c>
      <c r="V686">
        <v>99972.5</v>
      </c>
      <c r="W686">
        <v>121039</v>
      </c>
      <c r="X686">
        <v>124603</v>
      </c>
      <c r="Y686">
        <v>24101.3</v>
      </c>
      <c r="Z686">
        <v>20999.8</v>
      </c>
      <c r="AA686">
        <v>46321.5</v>
      </c>
      <c r="AB686">
        <v>29002.799999999999</v>
      </c>
      <c r="AC686">
        <v>56788.2</v>
      </c>
      <c r="AD686">
        <v>18911.3</v>
      </c>
      <c r="AE686">
        <v>0</v>
      </c>
      <c r="AF686">
        <v>41673.1</v>
      </c>
      <c r="AG686">
        <v>24456.9</v>
      </c>
      <c r="AH686">
        <v>162800</v>
      </c>
      <c r="AI686">
        <v>169485</v>
      </c>
      <c r="AJ686">
        <v>203874</v>
      </c>
      <c r="AK686">
        <v>37939.199999999997</v>
      </c>
      <c r="AL686">
        <v>39989.4</v>
      </c>
      <c r="AM686">
        <v>54061</v>
      </c>
      <c r="AN686">
        <v>97076.1</v>
      </c>
      <c r="AO686">
        <v>128985</v>
      </c>
      <c r="AP686">
        <v>76216</v>
      </c>
      <c r="AR686" s="16">
        <f>IFERROR(TTEST(G686:O686,P686:X686,2,1),IF(OR(COUNTIF(P686:X686,"&gt;0")&gt;7,COUNTIF(G686:O686,"&gt;0")&gt;7),0,9999))</f>
        <v>2.651177946191219E-4</v>
      </c>
      <c r="AS686" s="16">
        <f>IF(AR686=9999,$BO$3,RANK(AR686,$AR$3:$AR$1993,1))</f>
        <v>166</v>
      </c>
      <c r="AT686" s="16">
        <f>LOG((IFERROR(SUM(P686:X686)/COUNTIF(P686:X686, "&gt;0"),0.1))/(IFERROR(SUM(G686:O686)/COUNTIF(G686:O686, "&gt;0"),0.1)),2)</f>
        <v>1.4410431292088275</v>
      </c>
      <c r="AU686" s="17">
        <f>SUM(COUNTIF(P686:X686, "&gt;0"), COUNTIF(G686:O686, "&gt;0"))</f>
        <v>17</v>
      </c>
      <c r="AV686" s="18">
        <f>$BQ$3*AS686/$BO$3</f>
        <v>8.3501006036217312E-4</v>
      </c>
      <c r="AW686" s="18">
        <f>IF(AR686&lt;AV686,AR686,"ns")</f>
        <v>2.651177946191219E-4</v>
      </c>
      <c r="AX686" s="19" t="str">
        <f>IF(AND(AW686&lt;0.01,ABS(AT686)&gt;1.5,D686&gt;2), IF(AND(AT686&gt;0,COUNTIF(P686:X686,"&gt;0")&gt;7),"IRF4_interactor_Treg", (IF(AND(AT686&lt;0,COUNTIF(G686:O686, "&gt;0")&gt;7), "background_significant", "ns"))), "ns")</f>
        <v>ns</v>
      </c>
      <c r="AY686" s="20">
        <f>IFERROR(TTEST(Y686:AG686,AH686:AP686,2,1),IF(OR(COUNTIF(AH686:AP686,"&gt;0")&gt;7,COUNTIF(Y686:AG686,"&gt;0")&gt;7),0,9999))</f>
        <v>5.6283632767680919E-3</v>
      </c>
      <c r="AZ686" s="20">
        <f>IF(AY686=9999,$BO$4,RANK(AY686,$AY$3:$AY$1993,1))</f>
        <v>671</v>
      </c>
      <c r="BA686" s="20">
        <f>LOG((IFERROR(SUM(AH686:AP686)/COUNTIF(AH686:AP686, "&gt;0"),0.1))/(IFERROR(SUM(Y686:AG686)/COUNTIF(Y686:AG686, "&gt;0"),0.1)),2)</f>
        <v>1.717723028205701</v>
      </c>
      <c r="BB686" s="21">
        <f>SUM(COUNTIF(AH686:AP686, "&gt;0"), COUNTIF(Y686:AG686, "&gt;0"))</f>
        <v>17</v>
      </c>
      <c r="BC686" s="22">
        <f>$BQ$3*AZ686/$BO$4</f>
        <v>3.371859296482412E-3</v>
      </c>
      <c r="BD686" s="22" t="str">
        <f>IF(AY686&lt;BC686,AY686,"ns")</f>
        <v>ns</v>
      </c>
      <c r="BE686" s="23" t="str">
        <f>IF(AND(BD686&lt;0.01,ABS(BA686)&gt;1.5,D686&gt;2), IF(AND(BA686&gt;0,COUNTIF(AH686:AP686,"&gt;0")&gt;7),"IRF4_interactor_Th17", (IF(AND(BA686&lt;0,COUNTIF(Y686:AG686, "&gt;0")&gt;7), "background_significant", "ns"))), "ns")</f>
        <v>ns</v>
      </c>
      <c r="BF686" s="24" t="str">
        <f>IF(OR(AX686 ="IRF4_interactor_Treg", BE686 ="IRF4_interactor_Th17"), LOG((AVERAGE(AH686:AP686)+0.1)/(AVERAGE(P686:X686)+0.1),2),"ns")</f>
        <v>ns</v>
      </c>
      <c r="BG686" s="24">
        <f>IF(AND(AX686="IRF4_interactor_Treg",BE686="IRF4_interactor_Th17"),1,IF(AX686="IRF4_interactor_Treg","IRF4_Treg",IF(BE686="IRF4_interactor_Th17","IRF4_Th17",0)))</f>
        <v>0</v>
      </c>
      <c r="BH686" s="25">
        <f>IFERROR(TTEST(AH686:AP686,P686:X686,2,1),IF(OR(COUNTIF(P686:X686,"&gt;0")&gt;7,COUNTIF(AH686:AP686,"&gt;0")&gt;7),0,9999))</f>
        <v>0.62811460289658239</v>
      </c>
      <c r="BI686" s="25">
        <f>IF(BH686=9999,$BS$5,RANK(BH686,$BH$3:$BH$1993,1))</f>
        <v>1614</v>
      </c>
      <c r="BJ686" s="25">
        <f>$BQ$3*BI686/$BO$5</f>
        <v>8.1064791562029132E-3</v>
      </c>
      <c r="BK686" s="25" t="str">
        <f>IF(BH686&lt;BJ686,BH686,"ns")</f>
        <v>ns</v>
      </c>
      <c r="BL686" s="26">
        <f>SUM(COUNTIF(P686:X686, "&gt;0"), COUNTIF(AH686:AP686, "&gt;0"))</f>
        <v>18</v>
      </c>
    </row>
    <row r="687" spans="1:64">
      <c r="A687" t="s">
        <v>4075</v>
      </c>
      <c r="B687" t="s">
        <v>4076</v>
      </c>
      <c r="C687">
        <v>2.31839E-3</v>
      </c>
      <c r="D687">
        <v>3</v>
      </c>
      <c r="E687">
        <v>1</v>
      </c>
      <c r="F687">
        <v>2</v>
      </c>
      <c r="G687">
        <v>113586</v>
      </c>
      <c r="H687">
        <v>96551.2</v>
      </c>
      <c r="I687">
        <v>140363</v>
      </c>
      <c r="J687">
        <v>69119.8</v>
      </c>
      <c r="K687">
        <v>89320.5</v>
      </c>
      <c r="L687">
        <v>123851</v>
      </c>
      <c r="M687">
        <v>76140.800000000003</v>
      </c>
      <c r="N687">
        <v>69410.2</v>
      </c>
      <c r="O687">
        <v>76331.5</v>
      </c>
      <c r="P687">
        <v>138287</v>
      </c>
      <c r="Q687">
        <v>164005</v>
      </c>
      <c r="R687">
        <v>155469</v>
      </c>
      <c r="S687">
        <v>158106</v>
      </c>
      <c r="T687">
        <v>153673</v>
      </c>
      <c r="U687">
        <v>152568</v>
      </c>
      <c r="V687">
        <v>148662</v>
      </c>
      <c r="W687">
        <v>182427</v>
      </c>
      <c r="X687">
        <v>175800</v>
      </c>
      <c r="Y687">
        <v>100687</v>
      </c>
      <c r="Z687">
        <v>101423</v>
      </c>
      <c r="AA687">
        <v>143975</v>
      </c>
      <c r="AB687">
        <v>65670.600000000006</v>
      </c>
      <c r="AC687">
        <v>75242.7</v>
      </c>
      <c r="AD687">
        <v>83564.800000000003</v>
      </c>
      <c r="AE687">
        <v>123111</v>
      </c>
      <c r="AF687">
        <v>151354</v>
      </c>
      <c r="AG687">
        <v>176555</v>
      </c>
      <c r="AH687">
        <v>165760</v>
      </c>
      <c r="AI687">
        <v>195687</v>
      </c>
      <c r="AJ687">
        <v>182646</v>
      </c>
      <c r="AK687">
        <v>91762</v>
      </c>
      <c r="AL687">
        <v>79300.800000000003</v>
      </c>
      <c r="AM687">
        <v>127775</v>
      </c>
      <c r="AN687">
        <v>140908</v>
      </c>
      <c r="AO687">
        <v>219694</v>
      </c>
      <c r="AP687">
        <v>175330</v>
      </c>
      <c r="AR687" s="16">
        <f>IFERROR(TTEST(G687:O687,P687:X687,2,1),IF(OR(COUNTIF(P687:X687,"&gt;0")&gt;7,COUNTIF(G687:O687,"&gt;0")&gt;7),0,9999))</f>
        <v>5.4665839066672087E-4</v>
      </c>
      <c r="AS687" s="16">
        <f>IF(AR687=9999,$BO$3,RANK(AR687,$AR$3:$AR$1993,1))</f>
        <v>222</v>
      </c>
      <c r="AT687" s="16">
        <f>LOG((IFERROR(SUM(P687:X687)/COUNTIF(P687:X687, "&gt;0"),0.1))/(IFERROR(SUM(G687:O687)/COUNTIF(G687:O687, "&gt;0"),0.1)),2)</f>
        <v>0.74155674767859514</v>
      </c>
      <c r="AU687" s="17">
        <f>SUM(COUNTIF(P687:X687, "&gt;0"), COUNTIF(G687:O687, "&gt;0"))</f>
        <v>18</v>
      </c>
      <c r="AV687" s="18">
        <f>$BQ$3*AS687/$BO$3</f>
        <v>1.1167002012072436E-3</v>
      </c>
      <c r="AW687" s="18">
        <f>IF(AR687&lt;AV687,AR687,"ns")</f>
        <v>5.4665839066672087E-4</v>
      </c>
      <c r="AX687" s="19" t="str">
        <f>IF(AND(AW687&lt;0.01,ABS(AT687)&gt;1.5,D687&gt;2), IF(AND(AT687&gt;0,COUNTIF(P687:X687,"&gt;0")&gt;7),"IRF4_interactor_Treg", (IF(AND(AT687&lt;0,COUNTIF(G687:O687, "&gt;0")&gt;7), "background_significant", "ns"))), "ns")</f>
        <v>ns</v>
      </c>
      <c r="AY687" s="20">
        <f>IFERROR(TTEST(Y687:AG687,AH687:AP687,2,1),IF(OR(COUNTIF(AH687:AP687,"&gt;0")&gt;7,COUNTIF(Y687:AG687,"&gt;0")&gt;7),0,9999))</f>
        <v>5.6319827749158604E-3</v>
      </c>
      <c r="AZ687" s="20">
        <f>IF(AY687=9999,$BO$4,RANK(AY687,$AY$3:$AY$1993,1))</f>
        <v>672</v>
      </c>
      <c r="BA687" s="20">
        <f>LOG((IFERROR(SUM(AH687:AP687)/COUNTIF(AH687:AP687, "&gt;0"),0.1))/(IFERROR(SUM(Y687:AG687)/COUNTIF(Y687:AG687, "&gt;0"),0.1)),2)</f>
        <v>0.4326723486232758</v>
      </c>
      <c r="BB687" s="21">
        <f>SUM(COUNTIF(AH687:AP687, "&gt;0"), COUNTIF(Y687:AG687, "&gt;0"))</f>
        <v>18</v>
      </c>
      <c r="BC687" s="22">
        <f>$BQ$3*AZ687/$BO$4</f>
        <v>3.3768844221105528E-3</v>
      </c>
      <c r="BD687" s="22" t="str">
        <f>IF(AY687&lt;BC687,AY687,"ns")</f>
        <v>ns</v>
      </c>
      <c r="BE687" s="23" t="str">
        <f>IF(AND(BD687&lt;0.01,ABS(BA687)&gt;1.5,D687&gt;2), IF(AND(BA687&gt;0,COUNTIF(AH687:AP687,"&gt;0")&gt;7),"IRF4_interactor_Th17", (IF(AND(BA687&lt;0,COUNTIF(Y687:AG687, "&gt;0")&gt;7), "background_significant", "ns"))), "ns")</f>
        <v>ns</v>
      </c>
      <c r="BF687" s="24" t="str">
        <f>IF(OR(AX687 ="IRF4_interactor_Treg", BE687 ="IRF4_interactor_Th17"), LOG((AVERAGE(AH687:AP687)+0.1)/(AVERAGE(P687:X687)+0.1),2),"ns")</f>
        <v>ns</v>
      </c>
      <c r="BG687" s="24">
        <f>IF(AND(AX687="IRF4_interactor_Treg",BE687="IRF4_interactor_Th17"),1,IF(AX687="IRF4_interactor_Treg","IRF4_Treg",IF(BE687="IRF4_interactor_Th17","IRF4_Th17",0)))</f>
        <v>0</v>
      </c>
      <c r="BH687" s="25">
        <f>IFERROR(TTEST(AH687:AP687,P687:X687,2,1),IF(OR(COUNTIF(P687:X687,"&gt;0")&gt;7,COUNTIF(AH687:AP687,"&gt;0")&gt;7),0,9999))</f>
        <v>0.70213513492710156</v>
      </c>
      <c r="BI687" s="25">
        <f>IF(BH687=9999,$BS$5,RANK(BH687,$BH$3:$BH$1993,1))</f>
        <v>1686</v>
      </c>
      <c r="BJ687" s="25">
        <f>$BQ$3*BI687/$BO$5</f>
        <v>8.4681064791562021E-3</v>
      </c>
      <c r="BK687" s="25" t="str">
        <f>IF(BH687&lt;BJ687,BH687,"ns")</f>
        <v>ns</v>
      </c>
      <c r="BL687" s="26">
        <f>SUM(COUNTIF(P687:X687, "&gt;0"), COUNTIF(AH687:AP687, "&gt;0"))</f>
        <v>18</v>
      </c>
    </row>
    <row r="688" spans="1:64">
      <c r="A688" t="s">
        <v>4937</v>
      </c>
      <c r="B688" t="s">
        <v>4938</v>
      </c>
      <c r="C688">
        <v>1.4626999999999999E-3</v>
      </c>
      <c r="D688">
        <v>3</v>
      </c>
      <c r="E688">
        <v>3</v>
      </c>
      <c r="F688">
        <v>0</v>
      </c>
      <c r="G688">
        <v>414300</v>
      </c>
      <c r="H688">
        <v>495309</v>
      </c>
      <c r="I688">
        <v>406581</v>
      </c>
      <c r="J688">
        <v>75984.3</v>
      </c>
      <c r="K688">
        <v>45874</v>
      </c>
      <c r="L688">
        <v>63915.4</v>
      </c>
      <c r="M688">
        <v>49768.1</v>
      </c>
      <c r="N688">
        <v>52168.9</v>
      </c>
      <c r="O688">
        <v>15436.4</v>
      </c>
      <c r="P688">
        <v>304600</v>
      </c>
      <c r="Q688">
        <v>259395</v>
      </c>
      <c r="R688">
        <v>294773</v>
      </c>
      <c r="S688">
        <v>69643.5</v>
      </c>
      <c r="T688">
        <v>87313.600000000006</v>
      </c>
      <c r="U688">
        <v>107955</v>
      </c>
      <c r="V688">
        <v>46963.199999999997</v>
      </c>
      <c r="W688">
        <v>115952</v>
      </c>
      <c r="X688">
        <v>87831.8</v>
      </c>
      <c r="Y688">
        <v>448130</v>
      </c>
      <c r="Z688">
        <v>380071</v>
      </c>
      <c r="AA688">
        <v>540621</v>
      </c>
      <c r="AB688">
        <v>94426.9</v>
      </c>
      <c r="AC688">
        <v>112008</v>
      </c>
      <c r="AD688">
        <v>108071</v>
      </c>
      <c r="AE688">
        <v>133190</v>
      </c>
      <c r="AF688">
        <v>240993</v>
      </c>
      <c r="AG688">
        <v>234814</v>
      </c>
      <c r="AH688">
        <v>357317</v>
      </c>
      <c r="AI688">
        <v>353057</v>
      </c>
      <c r="AJ688">
        <v>490520</v>
      </c>
      <c r="AK688">
        <v>55924.7</v>
      </c>
      <c r="AL688">
        <v>80645.5</v>
      </c>
      <c r="AM688">
        <v>70272.7</v>
      </c>
      <c r="AN688">
        <v>158473</v>
      </c>
      <c r="AO688">
        <v>205163</v>
      </c>
      <c r="AP688">
        <v>173029</v>
      </c>
      <c r="AR688" s="16">
        <f>IFERROR(TTEST(G688:O688,P688:X688,2,1),IF(OR(COUNTIF(P688:X688,"&gt;0")&gt;7,COUNTIF(G688:O688,"&gt;0")&gt;7),0,9999))</f>
        <v>0.45511803599258449</v>
      </c>
      <c r="AS688" s="16">
        <f>IF(AR688=9999,$BO$3,RANK(AR688,$AR$3:$AR$1993,1))</f>
        <v>1589</v>
      </c>
      <c r="AT688" s="16">
        <f>LOG((IFERROR(SUM(P688:X688)/COUNTIF(P688:X688, "&gt;0"),0.1))/(IFERROR(SUM(G688:O688)/COUNTIF(G688:O688, "&gt;0"),0.1)),2)</f>
        <v>-0.23657295711474707</v>
      </c>
      <c r="AU688" s="17">
        <f>SUM(COUNTIF(P688:X688, "&gt;0"), COUNTIF(G688:O688, "&gt;0"))</f>
        <v>18</v>
      </c>
      <c r="AV688" s="18">
        <f>$BQ$3*AS688/$BO$3</f>
        <v>7.9929577464788737E-3</v>
      </c>
      <c r="AW688" s="18" t="str">
        <f>IF(AR688&lt;AV688,AR688,"ns")</f>
        <v>ns</v>
      </c>
      <c r="AX688" s="19" t="str">
        <f>IF(AND(AW688&lt;0.01,ABS(AT688)&gt;1.5,D688&gt;2), IF(AND(AT688&gt;0,COUNTIF(P688:X688,"&gt;0")&gt;7),"IRF4_interactor_Treg", (IF(AND(AT688&lt;0,COUNTIF(G688:O688, "&gt;0")&gt;7), "background_significant", "ns"))), "ns")</f>
        <v>ns</v>
      </c>
      <c r="AY688" s="20">
        <f>IFERROR(TTEST(Y688:AG688,AH688:AP688,2,1),IF(OR(COUNTIF(AH688:AP688,"&gt;0")&gt;7,COUNTIF(Y688:AG688,"&gt;0")&gt;7),0,9999))</f>
        <v>5.6645169870697901E-3</v>
      </c>
      <c r="AZ688" s="20">
        <f>IF(AY688=9999,$BO$4,RANK(AY688,$AY$3:$AY$1993,1))</f>
        <v>673</v>
      </c>
      <c r="BA688" s="20">
        <f>LOG((IFERROR(SUM(AH688:AP688)/COUNTIF(AH688:AP688, "&gt;0"),0.1))/(IFERROR(SUM(Y688:AG688)/COUNTIF(Y688:AG688, "&gt;0"),0.1)),2)</f>
        <v>-0.23748508829856219</v>
      </c>
      <c r="BB688" s="21">
        <f>SUM(COUNTIF(AH688:AP688, "&gt;0"), COUNTIF(Y688:AG688, "&gt;0"))</f>
        <v>18</v>
      </c>
      <c r="BC688" s="22">
        <f>$BQ$3*AZ688/$BO$4</f>
        <v>3.3819095477386936E-3</v>
      </c>
      <c r="BD688" s="22" t="str">
        <f>IF(AY688&lt;BC688,AY688,"ns")</f>
        <v>ns</v>
      </c>
      <c r="BE688" s="23" t="str">
        <f>IF(AND(BD688&lt;0.01,ABS(BA688)&gt;1.5,D688&gt;2), IF(AND(BA688&gt;0,COUNTIF(AH688:AP688,"&gt;0")&gt;7),"IRF4_interactor_Th17", (IF(AND(BA688&lt;0,COUNTIF(Y688:AG688, "&gt;0")&gt;7), "background_significant", "ns"))), "ns")</f>
        <v>ns</v>
      </c>
      <c r="BF688" s="24" t="str">
        <f>IF(OR(AX688 ="IRF4_interactor_Treg", BE688 ="IRF4_interactor_Th17"), LOG((AVERAGE(AH688:AP688)+0.1)/(AVERAGE(P688:X688)+0.1),2),"ns")</f>
        <v>ns</v>
      </c>
      <c r="BG688" s="24">
        <f>IF(AND(AX688="IRF4_interactor_Treg",BE688="IRF4_interactor_Th17"),1,IF(AX688="IRF4_interactor_Treg","IRF4_Treg",IF(BE688="IRF4_interactor_Th17","IRF4_Th17",0)))</f>
        <v>0</v>
      </c>
      <c r="BH688" s="25">
        <f>IFERROR(TTEST(AH688:AP688,P688:X688,2,1),IF(OR(COUNTIF(P688:X688,"&gt;0")&gt;7,COUNTIF(AH688:AP688,"&gt;0")&gt;7),0,9999))</f>
        <v>3.2154168821511536E-2</v>
      </c>
      <c r="BI688" s="25">
        <f>IF(BH688=9999,$BS$5,RANK(BH688,$BH$3:$BH$1993,1))</f>
        <v>369</v>
      </c>
      <c r="BJ688" s="25">
        <f>$BQ$3*BI688/$BO$5</f>
        <v>1.8533400301356101E-3</v>
      </c>
      <c r="BK688" s="25" t="str">
        <f>IF(BH688&lt;BJ688,BH688,"ns")</f>
        <v>ns</v>
      </c>
      <c r="BL688" s="26">
        <f>SUM(COUNTIF(P688:X688, "&gt;0"), COUNTIF(AH688:AP688, "&gt;0"))</f>
        <v>18</v>
      </c>
    </row>
    <row r="689" spans="1:64">
      <c r="A689" t="s">
        <v>2735</v>
      </c>
      <c r="B689" t="s">
        <v>2736</v>
      </c>
      <c r="C689">
        <v>3.82387E-2</v>
      </c>
      <c r="D689">
        <v>5</v>
      </c>
      <c r="E689">
        <v>5</v>
      </c>
      <c r="F689">
        <v>0</v>
      </c>
      <c r="G689">
        <v>161966</v>
      </c>
      <c r="H689">
        <v>111657</v>
      </c>
      <c r="I689">
        <v>145536</v>
      </c>
      <c r="J689">
        <v>74120.2</v>
      </c>
      <c r="K689">
        <v>57535.199999999997</v>
      </c>
      <c r="L689">
        <v>56940.6</v>
      </c>
      <c r="M689">
        <v>79043.399999999994</v>
      </c>
      <c r="N689">
        <v>0</v>
      </c>
      <c r="O689">
        <v>0</v>
      </c>
      <c r="P689">
        <v>73772.3</v>
      </c>
      <c r="Q689">
        <v>78695.5</v>
      </c>
      <c r="R689">
        <v>187868</v>
      </c>
      <c r="S689">
        <v>315249</v>
      </c>
      <c r="T689">
        <v>219561</v>
      </c>
      <c r="U689">
        <v>189859</v>
      </c>
      <c r="V689">
        <v>180212</v>
      </c>
      <c r="W689">
        <v>184412</v>
      </c>
      <c r="X689">
        <v>219211</v>
      </c>
      <c r="Y689">
        <v>216838</v>
      </c>
      <c r="Z689">
        <v>176699</v>
      </c>
      <c r="AA689">
        <v>71078.600000000006</v>
      </c>
      <c r="AB689">
        <v>66096.3</v>
      </c>
      <c r="AC689">
        <v>133106</v>
      </c>
      <c r="AD689">
        <v>0</v>
      </c>
      <c r="AE689">
        <v>95709.7</v>
      </c>
      <c r="AF689">
        <v>127502</v>
      </c>
      <c r="AG689">
        <v>129802</v>
      </c>
      <c r="AH689">
        <v>359211</v>
      </c>
      <c r="AI689">
        <v>368155</v>
      </c>
      <c r="AJ689">
        <v>548984</v>
      </c>
      <c r="AK689">
        <v>0</v>
      </c>
      <c r="AL689">
        <v>157919</v>
      </c>
      <c r="AM689">
        <v>263558</v>
      </c>
      <c r="AN689">
        <v>380513</v>
      </c>
      <c r="AO689">
        <v>621390</v>
      </c>
      <c r="AP689">
        <v>403846</v>
      </c>
      <c r="AR689" s="16">
        <f>IFERROR(TTEST(G689:O689,P689:X689,2,1),IF(OR(COUNTIF(P689:X689,"&gt;0")&gt;7,COUNTIF(G689:O689,"&gt;0")&gt;7),0,9999))</f>
        <v>2.1896182299179758E-2</v>
      </c>
      <c r="AS689" s="16">
        <f>IF(AR689=9999,$BO$3,RANK(AR689,$AR$3:$AR$1993,1))</f>
        <v>806</v>
      </c>
      <c r="AT689" s="16">
        <f>LOG((IFERROR(SUM(P689:X689)/COUNTIF(P689:X689, "&gt;0"),0.1))/(IFERROR(SUM(G689:O689)/COUNTIF(G689:O689, "&gt;0"),0.1)),2)</f>
        <v>0.90092257158321176</v>
      </c>
      <c r="AU689" s="17">
        <f>SUM(COUNTIF(P689:X689, "&gt;0"), COUNTIF(G689:O689, "&gt;0"))</f>
        <v>16</v>
      </c>
      <c r="AV689" s="18">
        <f>$BQ$3*AS689/$BO$3</f>
        <v>4.0543259557344067E-3</v>
      </c>
      <c r="AW689" s="18" t="str">
        <f>IF(AR689&lt;AV689,AR689,"ns")</f>
        <v>ns</v>
      </c>
      <c r="AX689" s="19" t="str">
        <f>IF(AND(AW689&lt;0.01,ABS(AT689)&gt;1.5,D689&gt;2), IF(AND(AT689&gt;0,COUNTIF(P689:X689,"&gt;0")&gt;7),"IRF4_interactor_Treg", (IF(AND(AT689&lt;0,COUNTIF(G689:O689, "&gt;0")&gt;7), "background_significant", "ns"))), "ns")</f>
        <v>ns</v>
      </c>
      <c r="AY689" s="20">
        <f>IFERROR(TTEST(Y689:AG689,AH689:AP689,2,1),IF(OR(COUNTIF(AH689:AP689,"&gt;0")&gt;7,COUNTIF(Y689:AG689,"&gt;0")&gt;7),0,9999))</f>
        <v>5.6694906032450278E-3</v>
      </c>
      <c r="AZ689" s="20">
        <f>IF(AY689=9999,$BO$4,RANK(AY689,$AY$3:$AY$1993,1))</f>
        <v>674</v>
      </c>
      <c r="BA689" s="20">
        <f>LOG((IFERROR(SUM(AH689:AP689)/COUNTIF(AH689:AP689, "&gt;0"),0.1))/(IFERROR(SUM(Y689:AG689)/COUNTIF(Y689:AG689, "&gt;0"),0.1)),2)</f>
        <v>1.6098507042175776</v>
      </c>
      <c r="BB689" s="21">
        <f>SUM(COUNTIF(AH689:AP689, "&gt;0"), COUNTIF(Y689:AG689, "&gt;0"))</f>
        <v>16</v>
      </c>
      <c r="BC689" s="22">
        <f>$BQ$3*AZ689/$BO$4</f>
        <v>3.3869346733668344E-3</v>
      </c>
      <c r="BD689" s="22" t="str">
        <f>IF(AY689&lt;BC689,AY689,"ns")</f>
        <v>ns</v>
      </c>
      <c r="BE689" s="23" t="str">
        <f>IF(AND(BD689&lt;0.01,ABS(BA689)&gt;1.5,D689&gt;2), IF(AND(BA689&gt;0,COUNTIF(AH689:AP689,"&gt;0")&gt;7),"IRF4_interactor_Th17", (IF(AND(BA689&lt;0,COUNTIF(Y689:AG689, "&gt;0")&gt;7), "background_significant", "ns"))), "ns")</f>
        <v>ns</v>
      </c>
      <c r="BF689" s="24" t="str">
        <f>IF(OR(AX689 ="IRF4_interactor_Treg", BE689 ="IRF4_interactor_Th17"), LOG((AVERAGE(AH689:AP689)+0.1)/(AVERAGE(P689:X689)+0.1),2),"ns")</f>
        <v>ns</v>
      </c>
      <c r="BG689" s="24">
        <f>IF(AND(AX689="IRF4_interactor_Treg",BE689="IRF4_interactor_Th17"),1,IF(AX689="IRF4_interactor_Treg","IRF4_Treg",IF(BE689="IRF4_interactor_Th17","IRF4_Th17",0)))</f>
        <v>0</v>
      </c>
      <c r="BH689" s="25">
        <f>IFERROR(TTEST(AH689:AP689,P689:X689,2,1),IF(OR(COUNTIF(P689:X689,"&gt;0")&gt;7,COUNTIF(AH689:AP689,"&gt;0")&gt;7),0,9999))</f>
        <v>7.0983218277773374E-2</v>
      </c>
      <c r="BI689" s="25">
        <f>IF(BH689=9999,$BS$5,RANK(BH689,$BH$3:$BH$1993,1))</f>
        <v>555</v>
      </c>
      <c r="BJ689" s="25">
        <f>$BQ$3*BI689/$BO$5</f>
        <v>2.787543947764942E-3</v>
      </c>
      <c r="BK689" s="25" t="str">
        <f>IF(BH689&lt;BJ689,BH689,"ns")</f>
        <v>ns</v>
      </c>
      <c r="BL689" s="26">
        <f>SUM(COUNTIF(P689:X689, "&gt;0"), COUNTIF(AH689:AP689, "&gt;0"))</f>
        <v>17</v>
      </c>
    </row>
    <row r="690" spans="1:64">
      <c r="A690" t="s">
        <v>1581</v>
      </c>
      <c r="B690" t="s">
        <v>1582</v>
      </c>
      <c r="C690">
        <v>7.1633199999999997E-4</v>
      </c>
      <c r="D690">
        <v>7</v>
      </c>
      <c r="E690">
        <v>7</v>
      </c>
      <c r="F690">
        <v>0</v>
      </c>
      <c r="G690">
        <v>2059500</v>
      </c>
      <c r="H690">
        <v>1981370</v>
      </c>
      <c r="I690">
        <v>2137170</v>
      </c>
      <c r="J690">
        <v>1313430</v>
      </c>
      <c r="K690">
        <v>1400860</v>
      </c>
      <c r="L690">
        <v>1676260</v>
      </c>
      <c r="M690">
        <v>905248</v>
      </c>
      <c r="N690">
        <v>940693</v>
      </c>
      <c r="O690">
        <v>1100930</v>
      </c>
      <c r="P690">
        <v>2943900</v>
      </c>
      <c r="Q690">
        <v>2718900</v>
      </c>
      <c r="R690">
        <v>2450110</v>
      </c>
      <c r="S690">
        <v>2691170</v>
      </c>
      <c r="T690">
        <v>2716950</v>
      </c>
      <c r="U690">
        <v>1789930</v>
      </c>
      <c r="V690">
        <v>2808630</v>
      </c>
      <c r="W690">
        <v>3164550</v>
      </c>
      <c r="X690">
        <v>3205150</v>
      </c>
      <c r="Y690">
        <v>1896700</v>
      </c>
      <c r="Z690">
        <v>1893300</v>
      </c>
      <c r="AA690">
        <v>1631320</v>
      </c>
      <c r="AB690">
        <v>1213660</v>
      </c>
      <c r="AC690">
        <v>1371520</v>
      </c>
      <c r="AD690">
        <v>1412720</v>
      </c>
      <c r="AE690">
        <v>1705340</v>
      </c>
      <c r="AF690">
        <v>2458250</v>
      </c>
      <c r="AG690">
        <v>2417270</v>
      </c>
      <c r="AH690">
        <v>3637160</v>
      </c>
      <c r="AI690">
        <v>3691850</v>
      </c>
      <c r="AJ690">
        <v>3988880</v>
      </c>
      <c r="AK690">
        <v>1338240</v>
      </c>
      <c r="AL690">
        <v>1212230</v>
      </c>
      <c r="AM690">
        <v>1858310</v>
      </c>
      <c r="AN690">
        <v>2954490</v>
      </c>
      <c r="AO690">
        <v>4033180</v>
      </c>
      <c r="AP690">
        <v>2979530</v>
      </c>
      <c r="AR690" s="16">
        <f>IFERROR(TTEST(G690:O690,P690:X690,2,1),IF(OR(COUNTIF(P690:X690,"&gt;0")&gt;7,COUNTIF(G690:O690,"&gt;0")&gt;7),0,9999))</f>
        <v>1.3887110759675607E-3</v>
      </c>
      <c r="AS690" s="16">
        <f>IF(AR690=9999,$BO$3,RANK(AR690,$AR$3:$AR$1993,1))</f>
        <v>346</v>
      </c>
      <c r="AT690" s="16">
        <f>LOG((IFERROR(SUM(P690:X690)/COUNTIF(P690:X690, "&gt;0"),0.1))/(IFERROR(SUM(G690:O690)/COUNTIF(G690:O690, "&gt;0"),0.1)),2)</f>
        <v>0.8575402257916237</v>
      </c>
      <c r="AU690" s="17">
        <f>SUM(COUNTIF(P690:X690, "&gt;0"), COUNTIF(G690:O690, "&gt;0"))</f>
        <v>18</v>
      </c>
      <c r="AV690" s="18">
        <f>$BQ$3*AS690/$BO$3</f>
        <v>1.7404426559356136E-3</v>
      </c>
      <c r="AW690" s="18">
        <f>IF(AR690&lt;AV690,AR690,"ns")</f>
        <v>1.3887110759675607E-3</v>
      </c>
      <c r="AX690" s="19" t="str">
        <f>IF(AND(AW690&lt;0.01,ABS(AT690)&gt;1.5,D690&gt;2), IF(AND(AT690&gt;0,COUNTIF(P690:X690,"&gt;0")&gt;7),"IRF4_interactor_Treg", (IF(AND(AT690&lt;0,COUNTIF(G690:O690, "&gt;0")&gt;7), "background_significant", "ns"))), "ns")</f>
        <v>ns</v>
      </c>
      <c r="AY690" s="20">
        <f>IFERROR(TTEST(Y690:AG690,AH690:AP690,2,1),IF(OR(COUNTIF(AH690:AP690,"&gt;0")&gt;7,COUNTIF(Y690:AG690,"&gt;0")&gt;7),0,9999))</f>
        <v>5.720116578785274E-3</v>
      </c>
      <c r="AZ690" s="20">
        <f>IF(AY690=9999,$BO$4,RANK(AY690,$AY$3:$AY$1993,1))</f>
        <v>675</v>
      </c>
      <c r="BA690" s="20">
        <f>LOG((IFERROR(SUM(AH690:AP690)/COUNTIF(AH690:AP690, "&gt;0"),0.1))/(IFERROR(SUM(Y690:AG690)/COUNTIF(Y690:AG690, "&gt;0"),0.1)),2)</f>
        <v>0.68334508616153533</v>
      </c>
      <c r="BB690" s="21">
        <f>SUM(COUNTIF(AH690:AP690, "&gt;0"), COUNTIF(Y690:AG690, "&gt;0"))</f>
        <v>18</v>
      </c>
      <c r="BC690" s="22">
        <f>$BQ$3*AZ690/$BO$4</f>
        <v>3.3919597989949747E-3</v>
      </c>
      <c r="BD690" s="22" t="str">
        <f>IF(AY690&lt;BC690,AY690,"ns")</f>
        <v>ns</v>
      </c>
      <c r="BE690" s="23" t="str">
        <f>IF(AND(BD690&lt;0.01,ABS(BA690)&gt;1.5,D690&gt;2), IF(AND(BA690&gt;0,COUNTIF(AH690:AP690,"&gt;0")&gt;7),"IRF4_interactor_Th17", (IF(AND(BA690&lt;0,COUNTIF(Y690:AG690, "&gt;0")&gt;7), "background_significant", "ns"))), "ns")</f>
        <v>ns</v>
      </c>
      <c r="BF690" s="24" t="str">
        <f>IF(OR(AX690 ="IRF4_interactor_Treg", BE690 ="IRF4_interactor_Th17"), LOG((AVERAGE(AH690:AP690)+0.1)/(AVERAGE(P690:X690)+0.1),2),"ns")</f>
        <v>ns</v>
      </c>
      <c r="BG690" s="24">
        <f>IF(AND(AX690="IRF4_interactor_Treg",BE690="IRF4_interactor_Th17"),1,IF(AX690="IRF4_interactor_Treg","IRF4_Treg",IF(BE690="IRF4_interactor_Th17","IRF4_Th17",0)))</f>
        <v>0</v>
      </c>
      <c r="BH690" s="25">
        <f>IFERROR(TTEST(AH690:AP690,P690:X690,2,1),IF(OR(COUNTIF(P690:X690,"&gt;0")&gt;7,COUNTIF(AH690:AP690,"&gt;0")&gt;7),0,9999))</f>
        <v>0.70801196320026105</v>
      </c>
      <c r="BI690" s="25">
        <f>IF(BH690=9999,$BS$5,RANK(BH690,$BH$3:$BH$1993,1))</f>
        <v>1691</v>
      </c>
      <c r="BJ690" s="25">
        <f>$BQ$3*BI690/$BO$5</f>
        <v>8.4932194876946258E-3</v>
      </c>
      <c r="BK690" s="25" t="str">
        <f>IF(BH690&lt;BJ690,BH690,"ns")</f>
        <v>ns</v>
      </c>
      <c r="BL690" s="26">
        <f>SUM(COUNTIF(P690:X690, "&gt;0"), COUNTIF(AH690:AP690, "&gt;0"))</f>
        <v>18</v>
      </c>
    </row>
    <row r="691" spans="1:64">
      <c r="A691" t="s">
        <v>285</v>
      </c>
      <c r="B691" t="s">
        <v>286</v>
      </c>
      <c r="C691">
        <v>7.1633199999999997E-4</v>
      </c>
      <c r="D691">
        <v>11</v>
      </c>
      <c r="E691">
        <v>11</v>
      </c>
      <c r="F691">
        <v>0</v>
      </c>
      <c r="G691">
        <v>155923</v>
      </c>
      <c r="H691">
        <v>156732</v>
      </c>
      <c r="I691">
        <v>165903</v>
      </c>
      <c r="J691">
        <v>101383</v>
      </c>
      <c r="K691">
        <v>120723</v>
      </c>
      <c r="L691">
        <v>143008</v>
      </c>
      <c r="M691">
        <v>79178</v>
      </c>
      <c r="N691">
        <v>89276.800000000003</v>
      </c>
      <c r="O691">
        <v>62524.7</v>
      </c>
      <c r="P691">
        <v>120450</v>
      </c>
      <c r="Q691">
        <v>136138</v>
      </c>
      <c r="R691">
        <v>120670</v>
      </c>
      <c r="S691">
        <v>147432</v>
      </c>
      <c r="T691">
        <v>161357</v>
      </c>
      <c r="U691">
        <v>147311</v>
      </c>
      <c r="V691">
        <v>167737</v>
      </c>
      <c r="W691">
        <v>185045</v>
      </c>
      <c r="X691">
        <v>194911</v>
      </c>
      <c r="Y691">
        <v>395442</v>
      </c>
      <c r="Z691">
        <v>335755</v>
      </c>
      <c r="AA691">
        <v>391665</v>
      </c>
      <c r="AB691">
        <v>227540</v>
      </c>
      <c r="AC691">
        <v>223558</v>
      </c>
      <c r="AD691">
        <v>222311</v>
      </c>
      <c r="AE691">
        <v>240162</v>
      </c>
      <c r="AF691">
        <v>332799</v>
      </c>
      <c r="AG691">
        <v>327610</v>
      </c>
      <c r="AH691">
        <v>467009</v>
      </c>
      <c r="AI691">
        <v>474505</v>
      </c>
      <c r="AJ691">
        <v>486942</v>
      </c>
      <c r="AK691">
        <v>310447</v>
      </c>
      <c r="AL691">
        <v>296348</v>
      </c>
      <c r="AM691">
        <v>279786</v>
      </c>
      <c r="AN691">
        <v>558125</v>
      </c>
      <c r="AO691">
        <v>776117</v>
      </c>
      <c r="AP691">
        <v>568858</v>
      </c>
      <c r="AR691" s="16">
        <f>IFERROR(TTEST(G691:O691,P691:X691,2,1),IF(OR(COUNTIF(P691:X691,"&gt;0")&gt;7,COUNTIF(G691:O691,"&gt;0")&gt;7),0,9999))</f>
        <v>0.14295783291192601</v>
      </c>
      <c r="AS691" s="16">
        <f>IF(AR691=9999,$BO$3,RANK(AR691,$AR$3:$AR$1993,1))</f>
        <v>1224</v>
      </c>
      <c r="AT691" s="16">
        <f>LOG((IFERROR(SUM(P691:X691)/COUNTIF(P691:X691, "&gt;0"),0.1))/(IFERROR(SUM(G691:O691)/COUNTIF(G691:O691, "&gt;0"),0.1)),2)</f>
        <v>0.36189771460977416</v>
      </c>
      <c r="AU691" s="17">
        <f>SUM(COUNTIF(P691:X691, "&gt;0"), COUNTIF(G691:O691, "&gt;0"))</f>
        <v>18</v>
      </c>
      <c r="AV691" s="18">
        <f>$BQ$3*AS691/$BO$3</f>
        <v>6.1569416498993964E-3</v>
      </c>
      <c r="AW691" s="18" t="str">
        <f>IF(AR691&lt;AV691,AR691,"ns")</f>
        <v>ns</v>
      </c>
      <c r="AX691" s="19" t="str">
        <f>IF(AND(AW691&lt;0.01,ABS(AT691)&gt;1.5,D691&gt;2), IF(AND(AT691&gt;0,COUNTIF(P691:X691,"&gt;0")&gt;7),"IRF4_interactor_Treg", (IF(AND(AT691&lt;0,COUNTIF(G691:O691, "&gt;0")&gt;7), "background_significant", "ns"))), "ns")</f>
        <v>ns</v>
      </c>
      <c r="AY691" s="20">
        <f>IFERROR(TTEST(Y691:AG691,AH691:AP691,2,1),IF(OR(COUNTIF(AH691:AP691,"&gt;0")&gt;7,COUNTIF(Y691:AG691,"&gt;0")&gt;7),0,9999))</f>
        <v>5.7613468768140377E-3</v>
      </c>
      <c r="AZ691" s="20">
        <f>IF(AY691=9999,$BO$4,RANK(AY691,$AY$3:$AY$1993,1))</f>
        <v>676</v>
      </c>
      <c r="BA691" s="20">
        <f>LOG((IFERROR(SUM(AH691:AP691)/COUNTIF(AH691:AP691, "&gt;0"),0.1))/(IFERROR(SUM(Y691:AG691)/COUNTIF(Y691:AG691, "&gt;0"),0.1)),2)</f>
        <v>0.64533495207461555</v>
      </c>
      <c r="BB691" s="21">
        <f>SUM(COUNTIF(AH691:AP691, "&gt;0"), COUNTIF(Y691:AG691, "&gt;0"))</f>
        <v>18</v>
      </c>
      <c r="BC691" s="22">
        <f>$BQ$3*AZ691/$BO$4</f>
        <v>3.3969849246231155E-3</v>
      </c>
      <c r="BD691" s="22" t="str">
        <f>IF(AY691&lt;BC691,AY691,"ns")</f>
        <v>ns</v>
      </c>
      <c r="BE691" s="23" t="str">
        <f>IF(AND(BD691&lt;0.01,ABS(BA691)&gt;1.5,D691&gt;2), IF(AND(BA691&gt;0,COUNTIF(AH691:AP691,"&gt;0")&gt;7),"IRF4_interactor_Th17", (IF(AND(BA691&lt;0,COUNTIF(Y691:AG691, "&gt;0")&gt;7), "background_significant", "ns"))), "ns")</f>
        <v>ns</v>
      </c>
      <c r="BF691" s="24" t="str">
        <f>IF(OR(AX691 ="IRF4_interactor_Treg", BE691 ="IRF4_interactor_Th17"), LOG((AVERAGE(AH691:AP691)+0.1)/(AVERAGE(P691:X691)+0.1),2),"ns")</f>
        <v>ns</v>
      </c>
      <c r="BG691" s="24">
        <f>IF(AND(AX691="IRF4_interactor_Treg",BE691="IRF4_interactor_Th17"),1,IF(AX691="IRF4_interactor_Treg","IRF4_Treg",IF(BE691="IRF4_interactor_Th17","IRF4_Th17",0)))</f>
        <v>0</v>
      </c>
      <c r="BH691" s="25">
        <f>IFERROR(TTEST(AH691:AP691,P691:X691,2,1),IF(OR(COUNTIF(P691:X691,"&gt;0")&gt;7,COUNTIF(AH691:AP691,"&gt;0")&gt;7),0,9999))</f>
        <v>2.2454551307164299E-4</v>
      </c>
      <c r="BI691" s="25">
        <f>IF(BH691=9999,$BS$5,RANK(BH691,$BH$3:$BH$1993,1))</f>
        <v>41</v>
      </c>
      <c r="BJ691" s="25">
        <f>$BQ$3*BI691/$BO$5</f>
        <v>2.0592667001506781E-4</v>
      </c>
      <c r="BK691" s="25" t="str">
        <f>IF(BH691&lt;BJ691,BH691,"ns")</f>
        <v>ns</v>
      </c>
      <c r="BL691" s="26">
        <f>SUM(COUNTIF(P691:X691, "&gt;0"), COUNTIF(AH691:AP691, "&gt;0"))</f>
        <v>18</v>
      </c>
    </row>
    <row r="692" spans="1:64">
      <c r="A692" t="s">
        <v>3607</v>
      </c>
      <c r="B692" t="s">
        <v>3608</v>
      </c>
      <c r="C692">
        <v>7.1633199999999997E-4</v>
      </c>
      <c r="D692">
        <v>7</v>
      </c>
      <c r="E692">
        <v>5</v>
      </c>
      <c r="F692">
        <v>2</v>
      </c>
      <c r="G692">
        <v>476156</v>
      </c>
      <c r="H692">
        <v>431496</v>
      </c>
      <c r="I692">
        <v>421795</v>
      </c>
      <c r="J692">
        <v>351267</v>
      </c>
      <c r="K692">
        <v>312539</v>
      </c>
      <c r="L692">
        <v>243288</v>
      </c>
      <c r="M692">
        <v>257108</v>
      </c>
      <c r="N692">
        <v>233143</v>
      </c>
      <c r="O692">
        <v>207874</v>
      </c>
      <c r="P692">
        <v>574738</v>
      </c>
      <c r="Q692">
        <v>497806</v>
      </c>
      <c r="R692">
        <v>399679</v>
      </c>
      <c r="S692">
        <v>606757</v>
      </c>
      <c r="T692">
        <v>524136</v>
      </c>
      <c r="U692">
        <v>463393</v>
      </c>
      <c r="V692">
        <v>599958</v>
      </c>
      <c r="W692">
        <v>602601</v>
      </c>
      <c r="X692">
        <v>609906</v>
      </c>
      <c r="Y692">
        <v>391881</v>
      </c>
      <c r="Z692">
        <v>305431</v>
      </c>
      <c r="AA692">
        <v>317375</v>
      </c>
      <c r="AB692">
        <v>243683</v>
      </c>
      <c r="AC692">
        <v>272711</v>
      </c>
      <c r="AD692">
        <v>223086</v>
      </c>
      <c r="AE692">
        <v>351936</v>
      </c>
      <c r="AF692">
        <v>481015</v>
      </c>
      <c r="AG692">
        <v>427903</v>
      </c>
      <c r="AH692">
        <v>819242</v>
      </c>
      <c r="AI692">
        <v>741623</v>
      </c>
      <c r="AJ692">
        <v>740593</v>
      </c>
      <c r="AK692">
        <v>305799</v>
      </c>
      <c r="AL692">
        <v>303677</v>
      </c>
      <c r="AM692">
        <v>338169</v>
      </c>
      <c r="AN692">
        <v>600825</v>
      </c>
      <c r="AO692">
        <v>630553</v>
      </c>
      <c r="AP692">
        <v>468733</v>
      </c>
      <c r="AR692" s="16">
        <f>IFERROR(TTEST(G692:O692,P692:X692,2,1),IF(OR(COUNTIF(P692:X692,"&gt;0")&gt;7,COUNTIF(G692:O692,"&gt;0")&gt;7),0,9999))</f>
        <v>2.1039195261644264E-3</v>
      </c>
      <c r="AS692" s="16">
        <f>IF(AR692=9999,$BO$3,RANK(AR692,$AR$3:$AR$1993,1))</f>
        <v>403</v>
      </c>
      <c r="AT692" s="16">
        <f>LOG((IFERROR(SUM(P692:X692)/COUNTIF(P692:X692, "&gt;0"),0.1))/(IFERROR(SUM(G692:O692)/COUNTIF(G692:O692, "&gt;0"),0.1)),2)</f>
        <v>0.73338147840604895</v>
      </c>
      <c r="AU692" s="17">
        <f>SUM(COUNTIF(P692:X692, "&gt;0"), COUNTIF(G692:O692, "&gt;0"))</f>
        <v>18</v>
      </c>
      <c r="AV692" s="18">
        <f>$BQ$3*AS692/$BO$3</f>
        <v>2.0271629778672033E-3</v>
      </c>
      <c r="AW692" s="18" t="str">
        <f>IF(AR692&lt;AV692,AR692,"ns")</f>
        <v>ns</v>
      </c>
      <c r="AX692" s="19" t="str">
        <f>IF(AND(AW692&lt;0.01,ABS(AT692)&gt;1.5,D692&gt;2), IF(AND(AT692&gt;0,COUNTIF(P692:X692,"&gt;0")&gt;7),"IRF4_interactor_Treg", (IF(AND(AT692&lt;0,COUNTIF(G692:O692, "&gt;0")&gt;7), "background_significant", "ns"))), "ns")</f>
        <v>ns</v>
      </c>
      <c r="AY692" s="20">
        <f>IFERROR(TTEST(Y692:AG692,AH692:AP692,2,1),IF(OR(COUNTIF(AH692:AP692,"&gt;0")&gt;7,COUNTIF(Y692:AG692,"&gt;0")&gt;7),0,9999))</f>
        <v>5.875838098846663E-3</v>
      </c>
      <c r="AZ692" s="20">
        <f>IF(AY692=9999,$BO$4,RANK(AY692,$AY$3:$AY$1993,1))</f>
        <v>677</v>
      </c>
      <c r="BA692" s="20">
        <f>LOG((IFERROR(SUM(AH692:AP692)/COUNTIF(AH692:AP692, "&gt;0"),0.1))/(IFERROR(SUM(Y692:AG692)/COUNTIF(Y692:AG692, "&gt;0"),0.1)),2)</f>
        <v>0.7150313738047398</v>
      </c>
      <c r="BB692" s="21">
        <f>SUM(COUNTIF(AH692:AP692, "&gt;0"), COUNTIF(Y692:AG692, "&gt;0"))</f>
        <v>18</v>
      </c>
      <c r="BC692" s="22">
        <f>$BQ$3*AZ692/$BO$4</f>
        <v>3.4020100502512563E-3</v>
      </c>
      <c r="BD692" s="22" t="str">
        <f>IF(AY692&lt;BC692,AY692,"ns")</f>
        <v>ns</v>
      </c>
      <c r="BE692" s="23" t="str">
        <f>IF(AND(BD692&lt;0.01,ABS(BA692)&gt;1.5,D692&gt;2), IF(AND(BA692&gt;0,COUNTIF(AH692:AP692,"&gt;0")&gt;7),"IRF4_interactor_Th17", (IF(AND(BA692&lt;0,COUNTIF(Y692:AG692, "&gt;0")&gt;7), "background_significant", "ns"))), "ns")</f>
        <v>ns</v>
      </c>
      <c r="BF692" s="24" t="str">
        <f>IF(OR(AX692 ="IRF4_interactor_Treg", BE692 ="IRF4_interactor_Th17"), LOG((AVERAGE(AH692:AP692)+0.1)/(AVERAGE(P692:X692)+0.1),2),"ns")</f>
        <v>ns</v>
      </c>
      <c r="BG692" s="24">
        <f>IF(AND(AX692="IRF4_interactor_Treg",BE692="IRF4_interactor_Th17"),1,IF(AX692="IRF4_interactor_Treg","IRF4_Treg",IF(BE692="IRF4_interactor_Th17","IRF4_Th17",0)))</f>
        <v>0</v>
      </c>
      <c r="BH692" s="25">
        <f>IFERROR(TTEST(AH692:AP692,P692:X692,2,1),IF(OR(COUNTIF(P692:X692,"&gt;0")&gt;7,COUNTIF(AH692:AP692,"&gt;0")&gt;7),0,9999))</f>
        <v>0.92021898237562605</v>
      </c>
      <c r="BI692" s="25">
        <f>IF(BH692=9999,$BS$5,RANK(BH692,$BH$3:$BH$1993,1))</f>
        <v>1906</v>
      </c>
      <c r="BJ692" s="25">
        <f>$BQ$3*BI692/$BO$5</f>
        <v>9.5730788548468101E-3</v>
      </c>
      <c r="BK692" s="25" t="str">
        <f>IF(BH692&lt;BJ692,BH692,"ns")</f>
        <v>ns</v>
      </c>
      <c r="BL692" s="26">
        <f>SUM(COUNTIF(P692:X692, "&gt;0"), COUNTIF(AH692:AP692, "&gt;0"))</f>
        <v>18</v>
      </c>
    </row>
    <row r="693" spans="1:64">
      <c r="A693" t="s">
        <v>1667</v>
      </c>
      <c r="B693" t="s">
        <v>1668</v>
      </c>
      <c r="C693">
        <v>7.1633199999999997E-4</v>
      </c>
      <c r="D693">
        <v>15</v>
      </c>
      <c r="E693">
        <v>7</v>
      </c>
      <c r="F693">
        <v>8</v>
      </c>
      <c r="G693">
        <v>2258670</v>
      </c>
      <c r="H693">
        <v>2214490</v>
      </c>
      <c r="I693">
        <v>2269640</v>
      </c>
      <c r="J693">
        <v>1295240</v>
      </c>
      <c r="K693">
        <v>1272450</v>
      </c>
      <c r="L693">
        <v>1450130</v>
      </c>
      <c r="M693">
        <v>1244780</v>
      </c>
      <c r="N693">
        <v>1317000</v>
      </c>
      <c r="O693">
        <v>1188630</v>
      </c>
      <c r="P693">
        <v>2028030</v>
      </c>
      <c r="Q693">
        <v>1809820</v>
      </c>
      <c r="R693">
        <v>1718790</v>
      </c>
      <c r="S693">
        <v>1969650</v>
      </c>
      <c r="T693">
        <v>1875200</v>
      </c>
      <c r="U693">
        <v>1824990</v>
      </c>
      <c r="V693">
        <v>2145150</v>
      </c>
      <c r="W693">
        <v>2199480</v>
      </c>
      <c r="X693">
        <v>2236630</v>
      </c>
      <c r="Y693">
        <v>1760100</v>
      </c>
      <c r="Z693">
        <v>1615750</v>
      </c>
      <c r="AA693">
        <v>1564230</v>
      </c>
      <c r="AB693">
        <v>1423130</v>
      </c>
      <c r="AC693">
        <v>1480370</v>
      </c>
      <c r="AD693">
        <v>1385710</v>
      </c>
      <c r="AE693">
        <v>1041940</v>
      </c>
      <c r="AF693">
        <v>1453480</v>
      </c>
      <c r="AG693">
        <v>1326880</v>
      </c>
      <c r="AH693">
        <v>2513560</v>
      </c>
      <c r="AI693">
        <v>2368110</v>
      </c>
      <c r="AJ693">
        <v>2391290</v>
      </c>
      <c r="AK693">
        <v>1393210</v>
      </c>
      <c r="AL693">
        <v>1420410</v>
      </c>
      <c r="AM693">
        <v>1485270</v>
      </c>
      <c r="AN693">
        <v>1802950</v>
      </c>
      <c r="AO693">
        <v>2348750</v>
      </c>
      <c r="AP693">
        <v>1700180</v>
      </c>
      <c r="AR693" s="16">
        <f>IFERROR(TTEST(G693:O693,P693:X693,2,1),IF(OR(COUNTIF(P693:X693,"&gt;0")&gt;7,COUNTIF(G693:O693,"&gt;0")&gt;7),0,9999))</f>
        <v>0.10841484804198101</v>
      </c>
      <c r="AS693" s="16">
        <f>IF(AR693=9999,$BO$3,RANK(AR693,$AR$3:$AR$1993,1))</f>
        <v>1155</v>
      </c>
      <c r="AT693" s="16">
        <f>LOG((IFERROR(SUM(P693:X693)/COUNTIF(P693:X693, "&gt;0"),0.1))/(IFERROR(SUM(G693:O693)/COUNTIF(G693:O693, "&gt;0"),0.1)),2)</f>
        <v>0.29535450779380312</v>
      </c>
      <c r="AU693" s="17">
        <f>SUM(COUNTIF(P693:X693, "&gt;0"), COUNTIF(G693:O693, "&gt;0"))</f>
        <v>18</v>
      </c>
      <c r="AV693" s="18">
        <f>$BQ$3*AS693/$BO$3</f>
        <v>5.8098591549295775E-3</v>
      </c>
      <c r="AW693" s="18" t="str">
        <f>IF(AR693&lt;AV693,AR693,"ns")</f>
        <v>ns</v>
      </c>
      <c r="AX693" s="19" t="str">
        <f>IF(AND(AW693&lt;0.01,ABS(AT693)&gt;1.5,D693&gt;2), IF(AND(AT693&gt;0,COUNTIF(P693:X693,"&gt;0")&gt;7),"IRF4_interactor_Treg", (IF(AND(AT693&lt;0,COUNTIF(G693:O693, "&gt;0")&gt;7), "background_significant", "ns"))), "ns")</f>
        <v>ns</v>
      </c>
      <c r="AY693" s="20">
        <f>IFERROR(TTEST(Y693:AG693,AH693:AP693,2,1),IF(OR(COUNTIF(AH693:AP693,"&gt;0")&gt;7,COUNTIF(Y693:AG693,"&gt;0")&gt;7),0,9999))</f>
        <v>5.8759591500723045E-3</v>
      </c>
      <c r="AZ693" s="20">
        <f>IF(AY693=9999,$BO$4,RANK(AY693,$AY$3:$AY$1993,1))</f>
        <v>678</v>
      </c>
      <c r="BA693" s="20">
        <f>LOG((IFERROR(SUM(AH693:AP693)/COUNTIF(AH693:AP693, "&gt;0"),0.1))/(IFERROR(SUM(Y693:AG693)/COUNTIF(Y693:AG693, "&gt;0"),0.1)),2)</f>
        <v>0.41682793045769684</v>
      </c>
      <c r="BB693" s="21">
        <f>SUM(COUNTIF(AH693:AP693, "&gt;0"), COUNTIF(Y693:AG693, "&gt;0"))</f>
        <v>18</v>
      </c>
      <c r="BC693" s="22">
        <f>$BQ$3*AZ693/$BO$4</f>
        <v>3.4070351758793971E-3</v>
      </c>
      <c r="BD693" s="22" t="str">
        <f>IF(AY693&lt;BC693,AY693,"ns")</f>
        <v>ns</v>
      </c>
      <c r="BE693" s="23" t="str">
        <f>IF(AND(BD693&lt;0.01,ABS(BA693)&gt;1.5,D693&gt;2), IF(AND(BA693&gt;0,COUNTIF(AH693:AP693,"&gt;0")&gt;7),"IRF4_interactor_Th17", (IF(AND(BA693&lt;0,COUNTIF(Y693:AG693, "&gt;0")&gt;7), "background_significant", "ns"))), "ns")</f>
        <v>ns</v>
      </c>
      <c r="BF693" s="24" t="str">
        <f>IF(OR(AX693 ="IRF4_interactor_Treg", BE693 ="IRF4_interactor_Th17"), LOG((AVERAGE(AH693:AP693)+0.1)/(AVERAGE(P693:X693)+0.1),2),"ns")</f>
        <v>ns</v>
      </c>
      <c r="BG693" s="24">
        <f>IF(AND(AX693="IRF4_interactor_Treg",BE693="IRF4_interactor_Th17"),1,IF(AX693="IRF4_interactor_Treg","IRF4_Treg",IF(BE693="IRF4_interactor_Th17","IRF4_Th17",0)))</f>
        <v>0</v>
      </c>
      <c r="BH693" s="25">
        <f>IFERROR(TTEST(AH693:AP693,P693:X693,2,1),IF(OR(COUNTIF(P693:X693,"&gt;0")&gt;7,COUNTIF(AH693:AP693,"&gt;0")&gt;7),0,9999))</f>
        <v>0.80743450191138932</v>
      </c>
      <c r="BI693" s="25">
        <f>IF(BH693=9999,$BS$5,RANK(BH693,$BH$3:$BH$1993,1))</f>
        <v>1799</v>
      </c>
      <c r="BJ693" s="25">
        <f>$BQ$3*BI693/$BO$5</f>
        <v>9.0356604721245608E-3</v>
      </c>
      <c r="BK693" s="25" t="str">
        <f>IF(BH693&lt;BJ693,BH693,"ns")</f>
        <v>ns</v>
      </c>
      <c r="BL693" s="26">
        <f>SUM(COUNTIF(P693:X693, "&gt;0"), COUNTIF(AH693:AP693, "&gt;0"))</f>
        <v>18</v>
      </c>
    </row>
    <row r="694" spans="1:64">
      <c r="A694" t="s">
        <v>3903</v>
      </c>
      <c r="B694" t="s">
        <v>3904</v>
      </c>
      <c r="C694">
        <v>4.08291E-2</v>
      </c>
      <c r="D694">
        <v>3</v>
      </c>
      <c r="E694">
        <v>3</v>
      </c>
      <c r="F694">
        <v>0</v>
      </c>
      <c r="G694">
        <v>59316.2</v>
      </c>
      <c r="H694">
        <v>66275</v>
      </c>
      <c r="I694">
        <v>82364.600000000006</v>
      </c>
      <c r="J694">
        <v>29137.599999999999</v>
      </c>
      <c r="K694">
        <v>48301.3</v>
      </c>
      <c r="L694">
        <v>32435.4</v>
      </c>
      <c r="M694">
        <v>31765.7</v>
      </c>
      <c r="N694">
        <v>23606.5</v>
      </c>
      <c r="O694">
        <v>33785.4</v>
      </c>
      <c r="P694">
        <v>67294.2</v>
      </c>
      <c r="Q694">
        <v>83600.100000000006</v>
      </c>
      <c r="R694">
        <v>75613.100000000006</v>
      </c>
      <c r="S694">
        <v>89895.8</v>
      </c>
      <c r="T694">
        <v>125365</v>
      </c>
      <c r="U694">
        <v>124030</v>
      </c>
      <c r="V694">
        <v>67868.399999999994</v>
      </c>
      <c r="W694">
        <v>103775</v>
      </c>
      <c r="X694">
        <v>99836.2</v>
      </c>
      <c r="Y694">
        <v>80935.3</v>
      </c>
      <c r="Z694">
        <v>69048.899999999994</v>
      </c>
      <c r="AA694">
        <v>80404.899999999994</v>
      </c>
      <c r="AB694">
        <v>23997.599999999999</v>
      </c>
      <c r="AC694">
        <v>50422.8</v>
      </c>
      <c r="AD694">
        <v>31150.2</v>
      </c>
      <c r="AE694">
        <v>31881.8</v>
      </c>
      <c r="AF694">
        <v>52673.5</v>
      </c>
      <c r="AG694">
        <v>46881.9</v>
      </c>
      <c r="AH694">
        <v>92425.2</v>
      </c>
      <c r="AI694">
        <v>97855.7</v>
      </c>
      <c r="AJ694">
        <v>143507</v>
      </c>
      <c r="AK694">
        <v>66142.5</v>
      </c>
      <c r="AL694">
        <v>60363.199999999997</v>
      </c>
      <c r="AM694">
        <v>96818.5</v>
      </c>
      <c r="AN694">
        <v>36284.5</v>
      </c>
      <c r="AO694">
        <v>77863.399999999994</v>
      </c>
      <c r="AP694">
        <v>56259.4</v>
      </c>
      <c r="AR694" s="16">
        <f>IFERROR(TTEST(G694:O694,P694:X694,2,1),IF(OR(COUNTIF(P694:X694,"&gt;0")&gt;7,COUNTIF(G694:O694,"&gt;0")&gt;7),0,9999))</f>
        <v>3.598643562319015E-3</v>
      </c>
      <c r="AS694" s="16">
        <f>IF(AR694=9999,$BO$3,RANK(AR694,$AR$3:$AR$1993,1))</f>
        <v>492</v>
      </c>
      <c r="AT694" s="16">
        <f>LOG((IFERROR(SUM(P694:X694)/COUNTIF(P694:X694, "&gt;0"),0.1))/(IFERROR(SUM(G694:O694)/COUNTIF(G694:O694, "&gt;0"),0.1)),2)</f>
        <v>1.040721179340435</v>
      </c>
      <c r="AU694" s="17">
        <f>SUM(COUNTIF(P694:X694, "&gt;0"), COUNTIF(G694:O694, "&gt;0"))</f>
        <v>18</v>
      </c>
      <c r="AV694" s="18">
        <f>$BQ$3*AS694/$BO$3</f>
        <v>2.4748490945674046E-3</v>
      </c>
      <c r="AW694" s="18" t="str">
        <f>IF(AR694&lt;AV694,AR694,"ns")</f>
        <v>ns</v>
      </c>
      <c r="AX694" s="19" t="str">
        <f>IF(AND(AW694&lt;0.01,ABS(AT694)&gt;1.5,D694&gt;2), IF(AND(AT694&gt;0,COUNTIF(P694:X694,"&gt;0")&gt;7),"IRF4_interactor_Treg", (IF(AND(AT694&lt;0,COUNTIF(G694:O694, "&gt;0")&gt;7), "background_significant", "ns"))), "ns")</f>
        <v>ns</v>
      </c>
      <c r="AY694" s="20">
        <f>IFERROR(TTEST(Y694:AG694,AH694:AP694,2,1),IF(OR(COUNTIF(AH694:AP694,"&gt;0")&gt;7,COUNTIF(Y694:AG694,"&gt;0")&gt;7),0,9999))</f>
        <v>5.9018830620162464E-3</v>
      </c>
      <c r="AZ694" s="20">
        <f>IF(AY694=9999,$BO$4,RANK(AY694,$AY$3:$AY$1993,1))</f>
        <v>679</v>
      </c>
      <c r="BA694" s="20">
        <f>LOG((IFERROR(SUM(AH694:AP694)/COUNTIF(AH694:AP694, "&gt;0"),0.1))/(IFERROR(SUM(Y694:AG694)/COUNTIF(Y694:AG694, "&gt;0"),0.1)),2)</f>
        <v>0.6383375538674394</v>
      </c>
      <c r="BB694" s="21">
        <f>SUM(COUNTIF(AH694:AP694, "&gt;0"), COUNTIF(Y694:AG694, "&gt;0"))</f>
        <v>18</v>
      </c>
      <c r="BC694" s="22">
        <f>$BQ$3*AZ694/$BO$4</f>
        <v>3.4120603015075379E-3</v>
      </c>
      <c r="BD694" s="22" t="str">
        <f>IF(AY694&lt;BC694,AY694,"ns")</f>
        <v>ns</v>
      </c>
      <c r="BE694" s="23" t="str">
        <f>IF(AND(BD694&lt;0.01,ABS(BA694)&gt;1.5,D694&gt;2), IF(AND(BA694&gt;0,COUNTIF(AH694:AP694,"&gt;0")&gt;7),"IRF4_interactor_Th17", (IF(AND(BA694&lt;0,COUNTIF(Y694:AG694, "&gt;0")&gt;7), "background_significant", "ns"))), "ns")</f>
        <v>ns</v>
      </c>
      <c r="BF694" s="24" t="str">
        <f>IF(OR(AX694 ="IRF4_interactor_Treg", BE694 ="IRF4_interactor_Th17"), LOG((AVERAGE(AH694:AP694)+0.1)/(AVERAGE(P694:X694)+0.1),2),"ns")</f>
        <v>ns</v>
      </c>
      <c r="BG694" s="24">
        <f>IF(AND(AX694="IRF4_interactor_Treg",BE694="IRF4_interactor_Th17"),1,IF(AX694="IRF4_interactor_Treg","IRF4_Treg",IF(BE694="IRF4_interactor_Th17","IRF4_Th17",0)))</f>
        <v>0</v>
      </c>
      <c r="BH694" s="25">
        <f>IFERROR(TTEST(AH694:AP694,P694:X694,2,1),IF(OR(COUNTIF(P694:X694,"&gt;0")&gt;7,COUNTIF(AH694:AP694,"&gt;0")&gt;7),0,9999))</f>
        <v>0.39412150379749011</v>
      </c>
      <c r="BI694" s="25">
        <f>IF(BH694=9999,$BS$5,RANK(BH694,$BH$3:$BH$1993,1))</f>
        <v>1321</v>
      </c>
      <c r="BJ694" s="25">
        <f>$BQ$3*BI694/$BO$5</f>
        <v>6.6348568558513314E-3</v>
      </c>
      <c r="BK694" s="25" t="str">
        <f>IF(BH694&lt;BJ694,BH694,"ns")</f>
        <v>ns</v>
      </c>
      <c r="BL694" s="26">
        <f>SUM(COUNTIF(P694:X694, "&gt;0"), COUNTIF(AH694:AP694, "&gt;0"))</f>
        <v>18</v>
      </c>
    </row>
    <row r="695" spans="1:64">
      <c r="A695" t="s">
        <v>3099</v>
      </c>
      <c r="B695" t="s">
        <v>3100</v>
      </c>
      <c r="C695">
        <v>1.9370500000000001E-3</v>
      </c>
      <c r="D695">
        <v>9</v>
      </c>
      <c r="E695">
        <v>9</v>
      </c>
      <c r="F695">
        <v>0</v>
      </c>
      <c r="G695">
        <v>105683</v>
      </c>
      <c r="H695">
        <v>95629.7</v>
      </c>
      <c r="I695">
        <v>109815</v>
      </c>
      <c r="J695">
        <v>89216.6</v>
      </c>
      <c r="K695">
        <v>61209.7</v>
      </c>
      <c r="L695">
        <v>65907</v>
      </c>
      <c r="M695">
        <v>49679.199999999997</v>
      </c>
      <c r="N695">
        <v>39850.9</v>
      </c>
      <c r="O695">
        <v>40618.5</v>
      </c>
      <c r="P695">
        <v>93795.9</v>
      </c>
      <c r="Q695">
        <v>110148</v>
      </c>
      <c r="R695">
        <v>115401</v>
      </c>
      <c r="S695">
        <v>107743</v>
      </c>
      <c r="T695">
        <v>116150</v>
      </c>
      <c r="U695">
        <v>80437.399999999994</v>
      </c>
      <c r="V695">
        <v>128175</v>
      </c>
      <c r="W695">
        <v>127387</v>
      </c>
      <c r="X695">
        <v>132405</v>
      </c>
      <c r="Y695">
        <v>106718</v>
      </c>
      <c r="Z695">
        <v>64381.2</v>
      </c>
      <c r="AA695">
        <v>80240.800000000003</v>
      </c>
      <c r="AB695">
        <v>57156.1</v>
      </c>
      <c r="AC695">
        <v>57242.9</v>
      </c>
      <c r="AD695">
        <v>64971.7</v>
      </c>
      <c r="AE695">
        <v>60347.7</v>
      </c>
      <c r="AF695">
        <v>71487.199999999997</v>
      </c>
      <c r="AG695">
        <v>75022.100000000006</v>
      </c>
      <c r="AH695">
        <v>138166</v>
      </c>
      <c r="AI695">
        <v>172616</v>
      </c>
      <c r="AJ695">
        <v>154178</v>
      </c>
      <c r="AK695">
        <v>46976.9</v>
      </c>
      <c r="AL695">
        <v>75578.3</v>
      </c>
      <c r="AM695">
        <v>97660.3</v>
      </c>
      <c r="AN695">
        <v>111466</v>
      </c>
      <c r="AO695">
        <v>117549</v>
      </c>
      <c r="AP695">
        <v>101627</v>
      </c>
      <c r="AR695" s="16">
        <f>IFERROR(TTEST(G695:O695,P695:X695,2,1),IF(OR(COUNTIF(P695:X695,"&gt;0")&gt;7,COUNTIF(G695:O695,"&gt;0")&gt;7),0,9999))</f>
        <v>1.6755210181251215E-2</v>
      </c>
      <c r="AS695" s="16">
        <f>IF(AR695=9999,$BO$3,RANK(AR695,$AR$3:$AR$1993,1))</f>
        <v>762</v>
      </c>
      <c r="AT695" s="16">
        <f>LOG((IFERROR(SUM(P695:X695)/COUNTIF(P695:X695, "&gt;0"),0.1))/(IFERROR(SUM(G695:O695)/COUNTIF(G695:O695, "&gt;0"),0.1)),2)</f>
        <v>0.62139600184870203</v>
      </c>
      <c r="AU695" s="17">
        <f>SUM(COUNTIF(P695:X695, "&gt;0"), COUNTIF(G695:O695, "&gt;0"))</f>
        <v>18</v>
      </c>
      <c r="AV695" s="18">
        <f>$BQ$3*AS695/$BO$3</f>
        <v>3.8329979879275656E-3</v>
      </c>
      <c r="AW695" s="18" t="str">
        <f>IF(AR695&lt;AV695,AR695,"ns")</f>
        <v>ns</v>
      </c>
      <c r="AX695" s="19" t="str">
        <f>IF(AND(AW695&lt;0.01,ABS(AT695)&gt;1.5,D695&gt;2), IF(AND(AT695&gt;0,COUNTIF(P695:X695,"&gt;0")&gt;7),"IRF4_interactor_Treg", (IF(AND(AT695&lt;0,COUNTIF(G695:O695, "&gt;0")&gt;7), "background_significant", "ns"))), "ns")</f>
        <v>ns</v>
      </c>
      <c r="AY695" s="20">
        <f>IFERROR(TTEST(Y695:AG695,AH695:AP695,2,1),IF(OR(COUNTIF(AH695:AP695,"&gt;0")&gt;7,COUNTIF(Y695:AG695,"&gt;0")&gt;7),0,9999))</f>
        <v>5.9301226510771543E-3</v>
      </c>
      <c r="AZ695" s="20">
        <f>IF(AY695=9999,$BO$4,RANK(AY695,$AY$3:$AY$1993,1))</f>
        <v>680</v>
      </c>
      <c r="BA695" s="20">
        <f>LOG((IFERROR(SUM(AH695:AP695)/COUNTIF(AH695:AP695, "&gt;0"),0.1))/(IFERROR(SUM(Y695:AG695)/COUNTIF(Y695:AG695, "&gt;0"),0.1)),2)</f>
        <v>0.67199078581061211</v>
      </c>
      <c r="BB695" s="21">
        <f>SUM(COUNTIF(AH695:AP695, "&gt;0"), COUNTIF(Y695:AG695, "&gt;0"))</f>
        <v>18</v>
      </c>
      <c r="BC695" s="22">
        <f>$BQ$3*AZ695/$BO$4</f>
        <v>3.4170854271356782E-3</v>
      </c>
      <c r="BD695" s="22" t="str">
        <f>IF(AY695&lt;BC695,AY695,"ns")</f>
        <v>ns</v>
      </c>
      <c r="BE695" s="23" t="str">
        <f>IF(AND(BD695&lt;0.01,ABS(BA695)&gt;1.5,D695&gt;2), IF(AND(BA695&gt;0,COUNTIF(AH695:AP695,"&gt;0")&gt;7),"IRF4_interactor_Th17", (IF(AND(BA695&lt;0,COUNTIF(Y695:AG695, "&gt;0")&gt;7), "background_significant", "ns"))), "ns")</f>
        <v>ns</v>
      </c>
      <c r="BF695" s="24" t="str">
        <f>IF(OR(AX695 ="IRF4_interactor_Treg", BE695 ="IRF4_interactor_Th17"), LOG((AVERAGE(AH695:AP695)+0.1)/(AVERAGE(P695:X695)+0.1),2),"ns")</f>
        <v>ns</v>
      </c>
      <c r="BG695" s="24">
        <f>IF(AND(AX695="IRF4_interactor_Treg",BE695="IRF4_interactor_Th17"),1,IF(AX695="IRF4_interactor_Treg","IRF4_Treg",IF(BE695="IRF4_interactor_Th17","IRF4_Th17",0)))</f>
        <v>0</v>
      </c>
      <c r="BH695" s="25">
        <f>IFERROR(TTEST(AH695:AP695,P695:X695,2,1),IF(OR(COUNTIF(P695:X695,"&gt;0")&gt;7,COUNTIF(AH695:AP695,"&gt;0")&gt;7),0,9999))</f>
        <v>0.97457414488549654</v>
      </c>
      <c r="BI695" s="25">
        <f>IF(BH695=9999,$BS$5,RANK(BH695,$BH$3:$BH$1993,1))</f>
        <v>1968</v>
      </c>
      <c r="BJ695" s="25">
        <f>$BQ$3*BI695/$BO$5</f>
        <v>9.8844801607232552E-3</v>
      </c>
      <c r="BK695" s="25" t="str">
        <f>IF(BH695&lt;BJ695,BH695,"ns")</f>
        <v>ns</v>
      </c>
      <c r="BL695" s="26">
        <f>SUM(COUNTIF(P695:X695, "&gt;0"), COUNTIF(AH695:AP695, "&gt;0"))</f>
        <v>18</v>
      </c>
    </row>
    <row r="696" spans="1:64">
      <c r="A696" t="s">
        <v>5473</v>
      </c>
      <c r="B696" t="s">
        <v>5474</v>
      </c>
      <c r="C696">
        <v>2.99577E-2</v>
      </c>
      <c r="D696">
        <v>3</v>
      </c>
      <c r="E696">
        <v>3</v>
      </c>
      <c r="F696">
        <v>0</v>
      </c>
      <c r="G696">
        <v>154034</v>
      </c>
      <c r="H696">
        <v>219038</v>
      </c>
      <c r="I696">
        <v>208656</v>
      </c>
      <c r="J696">
        <v>133871</v>
      </c>
      <c r="K696">
        <v>153008</v>
      </c>
      <c r="L696">
        <v>72826.5</v>
      </c>
      <c r="M696">
        <v>62890.9</v>
      </c>
      <c r="N696">
        <v>106892</v>
      </c>
      <c r="O696">
        <v>134263</v>
      </c>
      <c r="P696">
        <v>270690</v>
      </c>
      <c r="Q696">
        <v>269509</v>
      </c>
      <c r="R696">
        <v>246177</v>
      </c>
      <c r="S696">
        <v>277170</v>
      </c>
      <c r="T696">
        <v>337677</v>
      </c>
      <c r="U696">
        <v>228588</v>
      </c>
      <c r="V696">
        <v>296767</v>
      </c>
      <c r="W696">
        <v>378154</v>
      </c>
      <c r="X696">
        <v>395028</v>
      </c>
      <c r="Y696">
        <v>240801</v>
      </c>
      <c r="Z696">
        <v>135803</v>
      </c>
      <c r="AA696">
        <v>172244</v>
      </c>
      <c r="AB696">
        <v>160612</v>
      </c>
      <c r="AC696">
        <v>207313</v>
      </c>
      <c r="AD696">
        <v>146221</v>
      </c>
      <c r="AE696">
        <v>0</v>
      </c>
      <c r="AF696">
        <v>0</v>
      </c>
      <c r="AG696">
        <v>118053</v>
      </c>
      <c r="AH696">
        <v>347224</v>
      </c>
      <c r="AI696">
        <v>370874</v>
      </c>
      <c r="AJ696">
        <v>397492</v>
      </c>
      <c r="AK696">
        <v>214431</v>
      </c>
      <c r="AL696">
        <v>134980</v>
      </c>
      <c r="AM696">
        <v>226872</v>
      </c>
      <c r="AN696">
        <v>217713</v>
      </c>
      <c r="AO696">
        <v>317713</v>
      </c>
      <c r="AP696">
        <v>264768</v>
      </c>
      <c r="AR696" s="16">
        <f>IFERROR(TTEST(G696:O696,P696:X696,2,1),IF(OR(COUNTIF(P696:X696,"&gt;0")&gt;7,COUNTIF(G696:O696,"&gt;0")&gt;7),0,9999))</f>
        <v>4.5148545553264086E-4</v>
      </c>
      <c r="AS696" s="16">
        <f>IF(AR696=9999,$BO$3,RANK(AR696,$AR$3:$AR$1993,1))</f>
        <v>210</v>
      </c>
      <c r="AT696" s="16">
        <f>LOG((IFERROR(SUM(P696:X696)/COUNTIF(P696:X696, "&gt;0"),0.1))/(IFERROR(SUM(G696:O696)/COUNTIF(G696:O696, "&gt;0"),0.1)),2)</f>
        <v>1.1161300021513549</v>
      </c>
      <c r="AU696" s="17">
        <f>SUM(COUNTIF(P696:X696, "&gt;0"), COUNTIF(G696:O696, "&gt;0"))</f>
        <v>18</v>
      </c>
      <c r="AV696" s="18">
        <f>$BQ$3*AS696/$BO$3</f>
        <v>1.0563380281690142E-3</v>
      </c>
      <c r="AW696" s="18">
        <f>IF(AR696&lt;AV696,AR696,"ns")</f>
        <v>4.5148545553264086E-4</v>
      </c>
      <c r="AX696" s="19" t="str">
        <f>IF(AND(AW696&lt;0.01,ABS(AT696)&gt;1.5,D696&gt;2), IF(AND(AT696&gt;0,COUNTIF(P696:X696,"&gt;0")&gt;7),"IRF4_interactor_Treg", (IF(AND(AT696&lt;0,COUNTIF(G696:O696, "&gt;0")&gt;7), "background_significant", "ns"))), "ns")</f>
        <v>ns</v>
      </c>
      <c r="AY696" s="20">
        <f>IFERROR(TTEST(Y696:AG696,AH696:AP696,2,1),IF(OR(COUNTIF(AH696:AP696,"&gt;0")&gt;7,COUNTIF(Y696:AG696,"&gt;0")&gt;7),0,9999))</f>
        <v>5.9343639293030076E-3</v>
      </c>
      <c r="AZ696" s="20">
        <f>IF(AY696=9999,$BO$4,RANK(AY696,$AY$3:$AY$1993,1))</f>
        <v>681</v>
      </c>
      <c r="BA696" s="20">
        <f>LOG((IFERROR(SUM(AH696:AP696)/COUNTIF(AH696:AP696, "&gt;0"),0.1))/(IFERROR(SUM(Y696:AG696)/COUNTIF(Y696:AG696, "&gt;0"),0.1)),2)</f>
        <v>0.71470639859236251</v>
      </c>
      <c r="BB696" s="21">
        <f>SUM(COUNTIF(AH696:AP696, "&gt;0"), COUNTIF(Y696:AG696, "&gt;0"))</f>
        <v>16</v>
      </c>
      <c r="BC696" s="22">
        <f>$BQ$3*AZ696/$BO$4</f>
        <v>3.4221105527638194E-3</v>
      </c>
      <c r="BD696" s="22" t="str">
        <f>IF(AY696&lt;BC696,AY696,"ns")</f>
        <v>ns</v>
      </c>
      <c r="BE696" s="23" t="str">
        <f>IF(AND(BD696&lt;0.01,ABS(BA696)&gt;1.5,D696&gt;2), IF(AND(BA696&gt;0,COUNTIF(AH696:AP696,"&gt;0")&gt;7),"IRF4_interactor_Th17", (IF(AND(BA696&lt;0,COUNTIF(Y696:AG696, "&gt;0")&gt;7), "background_significant", "ns"))), "ns")</f>
        <v>ns</v>
      </c>
      <c r="BF696" s="24" t="str">
        <f>IF(OR(AX696 ="IRF4_interactor_Treg", BE696 ="IRF4_interactor_Th17"), LOG((AVERAGE(AH696:AP696)+0.1)/(AVERAGE(P696:X696)+0.1),2),"ns")</f>
        <v>ns</v>
      </c>
      <c r="BG696" s="24">
        <f>IF(AND(AX696="IRF4_interactor_Treg",BE696="IRF4_interactor_Th17"),1,IF(AX696="IRF4_interactor_Treg","IRF4_Treg",IF(BE696="IRF4_interactor_Th17","IRF4_Th17",0)))</f>
        <v>0</v>
      </c>
      <c r="BH696" s="25">
        <f>IFERROR(TTEST(AH696:AP696,P696:X696,2,1),IF(OR(COUNTIF(P696:X696,"&gt;0")&gt;7,COUNTIF(AH696:AP696,"&gt;0")&gt;7),0,9999))</f>
        <v>0.56443220623192558</v>
      </c>
      <c r="BI696" s="25">
        <f>IF(BH696=9999,$BS$5,RANK(BH696,$BH$3:$BH$1993,1))</f>
        <v>1549</v>
      </c>
      <c r="BJ696" s="25">
        <f>$BQ$3*BI696/$BO$5</f>
        <v>7.7800100452034152E-3</v>
      </c>
      <c r="BK696" s="25" t="str">
        <f>IF(BH696&lt;BJ696,BH696,"ns")</f>
        <v>ns</v>
      </c>
      <c r="BL696" s="26">
        <f>SUM(COUNTIF(P696:X696, "&gt;0"), COUNTIF(AH696:AP696, "&gt;0"))</f>
        <v>18</v>
      </c>
    </row>
    <row r="697" spans="1:64">
      <c r="A697" t="s">
        <v>1895</v>
      </c>
      <c r="B697" t="s">
        <v>1896</v>
      </c>
      <c r="C697">
        <v>1.0476699999999999E-3</v>
      </c>
      <c r="D697">
        <v>4</v>
      </c>
      <c r="E697">
        <v>4</v>
      </c>
      <c r="F697">
        <v>0</v>
      </c>
      <c r="G697">
        <v>1179360</v>
      </c>
      <c r="H697">
        <v>1020690</v>
      </c>
      <c r="I697">
        <v>1110560</v>
      </c>
      <c r="J697">
        <v>840331</v>
      </c>
      <c r="K697">
        <v>500429</v>
      </c>
      <c r="L697">
        <v>936838</v>
      </c>
      <c r="M697">
        <v>397914</v>
      </c>
      <c r="N697">
        <v>390661</v>
      </c>
      <c r="O697">
        <v>533078</v>
      </c>
      <c r="P697">
        <v>1574650</v>
      </c>
      <c r="Q697">
        <v>1341340</v>
      </c>
      <c r="R697">
        <v>1485460</v>
      </c>
      <c r="S697">
        <v>1454620</v>
      </c>
      <c r="T697">
        <v>1501450</v>
      </c>
      <c r="U697">
        <v>1575540</v>
      </c>
      <c r="V697">
        <v>1251850</v>
      </c>
      <c r="W697">
        <v>1741670</v>
      </c>
      <c r="X697">
        <v>1303650</v>
      </c>
      <c r="Y697">
        <v>855730</v>
      </c>
      <c r="Z697">
        <v>801237</v>
      </c>
      <c r="AA697">
        <v>777257</v>
      </c>
      <c r="AB697">
        <v>575036</v>
      </c>
      <c r="AC697">
        <v>579852</v>
      </c>
      <c r="AD697">
        <v>720984</v>
      </c>
      <c r="AE697">
        <v>782529</v>
      </c>
      <c r="AF697">
        <v>1036810</v>
      </c>
      <c r="AG697">
        <v>1096480</v>
      </c>
      <c r="AH697">
        <v>1983940</v>
      </c>
      <c r="AI697">
        <v>2034400</v>
      </c>
      <c r="AJ697">
        <v>2281270</v>
      </c>
      <c r="AK697">
        <v>826072</v>
      </c>
      <c r="AL697">
        <v>677067</v>
      </c>
      <c r="AM697">
        <v>462307</v>
      </c>
      <c r="AN697">
        <v>1702270</v>
      </c>
      <c r="AO697">
        <v>2385720</v>
      </c>
      <c r="AP697">
        <v>1731710</v>
      </c>
      <c r="AR697" s="16">
        <f>IFERROR(TTEST(G697:O697,P697:X697,2,1),IF(OR(COUNTIF(P697:X697,"&gt;0")&gt;7,COUNTIF(G697:O697,"&gt;0")&gt;7),0,9999))</f>
        <v>2.3452176810527387E-4</v>
      </c>
      <c r="AS697" s="16">
        <f>IF(AR697=9999,$BO$3,RANK(AR697,$AR$3:$AR$1993,1))</f>
        <v>159</v>
      </c>
      <c r="AT697" s="16">
        <f>LOG((IFERROR(SUM(P697:X697)/COUNTIF(P697:X697, "&gt;0"),0.1))/(IFERROR(SUM(G697:O697)/COUNTIF(G697:O697, "&gt;0"),0.1)),2)</f>
        <v>0.93710954775820998</v>
      </c>
      <c r="AU697" s="17">
        <f>SUM(COUNTIF(P697:X697, "&gt;0"), COUNTIF(G697:O697, "&gt;0"))</f>
        <v>18</v>
      </c>
      <c r="AV697" s="18">
        <f>$BQ$3*AS697/$BO$3</f>
        <v>7.9979879275653924E-4</v>
      </c>
      <c r="AW697" s="18">
        <f>IF(AR697&lt;AV697,AR697,"ns")</f>
        <v>2.3452176810527387E-4</v>
      </c>
      <c r="AX697" s="19" t="str">
        <f>IF(AND(AW697&lt;0.01,ABS(AT697)&gt;1.5,D697&gt;2), IF(AND(AT697&gt;0,COUNTIF(P697:X697,"&gt;0")&gt;7),"IRF4_interactor_Treg", (IF(AND(AT697&lt;0,COUNTIF(G697:O697, "&gt;0")&gt;7), "background_significant", "ns"))), "ns")</f>
        <v>ns</v>
      </c>
      <c r="AY697" s="20">
        <f>IFERROR(TTEST(Y697:AG697,AH697:AP697,2,1),IF(OR(COUNTIF(AH697:AP697,"&gt;0")&gt;7,COUNTIF(Y697:AG697,"&gt;0")&gt;7),0,9999))</f>
        <v>5.9501560275219897E-3</v>
      </c>
      <c r="AZ697" s="20">
        <f>IF(AY697=9999,$BO$4,RANK(AY697,$AY$3:$AY$1993,1))</f>
        <v>682</v>
      </c>
      <c r="BA697" s="20">
        <f>LOG((IFERROR(SUM(AH697:AP697)/COUNTIF(AH697:AP697, "&gt;0"),0.1))/(IFERROR(SUM(Y697:AG697)/COUNTIF(Y697:AG697, "&gt;0"),0.1)),2)</f>
        <v>0.96288238187300035</v>
      </c>
      <c r="BB697" s="21">
        <f>SUM(COUNTIF(AH697:AP697, "&gt;0"), COUNTIF(Y697:AG697, "&gt;0"))</f>
        <v>18</v>
      </c>
      <c r="BC697" s="22">
        <f>$BQ$3*AZ697/$BO$4</f>
        <v>3.4271356783919598E-3</v>
      </c>
      <c r="BD697" s="22" t="str">
        <f>IF(AY697&lt;BC697,AY697,"ns")</f>
        <v>ns</v>
      </c>
      <c r="BE697" s="23" t="str">
        <f>IF(AND(BD697&lt;0.01,ABS(BA697)&gt;1.5,D697&gt;2), IF(AND(BA697&gt;0,COUNTIF(AH697:AP697,"&gt;0")&gt;7),"IRF4_interactor_Th17", (IF(AND(BA697&lt;0,COUNTIF(Y697:AG697, "&gt;0")&gt;7), "background_significant", "ns"))), "ns")</f>
        <v>ns</v>
      </c>
      <c r="BF697" s="24" t="str">
        <f>IF(OR(AX697 ="IRF4_interactor_Treg", BE697 ="IRF4_interactor_Th17"), LOG((AVERAGE(AH697:AP697)+0.1)/(AVERAGE(P697:X697)+0.1),2),"ns")</f>
        <v>ns</v>
      </c>
      <c r="BG697" s="24">
        <f>IF(AND(AX697="IRF4_interactor_Treg",BE697="IRF4_interactor_Th17"),1,IF(AX697="IRF4_interactor_Treg","IRF4_Treg",IF(BE697="IRF4_interactor_Th17","IRF4_Th17",0)))</f>
        <v>0</v>
      </c>
      <c r="BH697" s="25">
        <f>IFERROR(TTEST(AH697:AP697,P697:X697,2,1),IF(OR(COUNTIF(P697:X697,"&gt;0")&gt;7,COUNTIF(AH697:AP697,"&gt;0")&gt;7),0,9999))</f>
        <v>0.70824343632739017</v>
      </c>
      <c r="BI697" s="25">
        <f>IF(BH697=9999,$BS$5,RANK(BH697,$BH$3:$BH$1993,1))</f>
        <v>1692</v>
      </c>
      <c r="BJ697" s="25">
        <f>$BQ$3*BI697/$BO$5</f>
        <v>8.4982420894023115E-3</v>
      </c>
      <c r="BK697" s="25" t="str">
        <f>IF(BH697&lt;BJ697,BH697,"ns")</f>
        <v>ns</v>
      </c>
      <c r="BL697" s="26">
        <f>SUM(COUNTIF(P697:X697, "&gt;0"), COUNTIF(AH697:AP697, "&gt;0"))</f>
        <v>18</v>
      </c>
    </row>
    <row r="698" spans="1:64" ht="71" customHeight="1">
      <c r="A698" t="s">
        <v>1093</v>
      </c>
      <c r="B698" t="s">
        <v>1094</v>
      </c>
      <c r="C698">
        <v>7.1633199999999997E-4</v>
      </c>
      <c r="D698">
        <v>4</v>
      </c>
      <c r="E698">
        <v>4</v>
      </c>
      <c r="F698">
        <v>0</v>
      </c>
      <c r="G698">
        <v>41575.4</v>
      </c>
      <c r="H698">
        <v>23687.4</v>
      </c>
      <c r="I698">
        <v>22096</v>
      </c>
      <c r="J698">
        <v>34887.699999999997</v>
      </c>
      <c r="K698">
        <v>37279.5</v>
      </c>
      <c r="L698">
        <v>24743.1</v>
      </c>
      <c r="M698">
        <v>28567.200000000001</v>
      </c>
      <c r="N698">
        <v>11993.6</v>
      </c>
      <c r="O698">
        <v>13061.7</v>
      </c>
      <c r="P698">
        <v>28159.4</v>
      </c>
      <c r="Q698">
        <v>32447</v>
      </c>
      <c r="R698">
        <v>37103.1</v>
      </c>
      <c r="S698">
        <v>61604.5</v>
      </c>
      <c r="T698">
        <v>40714.6</v>
      </c>
      <c r="U698">
        <v>36628.400000000001</v>
      </c>
      <c r="V698">
        <v>57826.6</v>
      </c>
      <c r="W698">
        <v>41786</v>
      </c>
      <c r="X698">
        <v>45982</v>
      </c>
      <c r="Y698">
        <v>53121.8</v>
      </c>
      <c r="Z698">
        <v>30630.6</v>
      </c>
      <c r="AA698">
        <v>51703.9</v>
      </c>
      <c r="AB698">
        <v>33121</v>
      </c>
      <c r="AC698">
        <v>30960.400000000001</v>
      </c>
      <c r="AD698">
        <v>37579.300000000003</v>
      </c>
      <c r="AE698">
        <v>41011.699999999997</v>
      </c>
      <c r="AF698">
        <v>40667.599999999999</v>
      </c>
      <c r="AG698">
        <v>20154.8</v>
      </c>
      <c r="AH698">
        <v>90775.3</v>
      </c>
      <c r="AI698">
        <v>93924.2</v>
      </c>
      <c r="AJ698">
        <v>99337.600000000006</v>
      </c>
      <c r="AK698">
        <v>50015.9</v>
      </c>
      <c r="AL698">
        <v>17931.900000000001</v>
      </c>
      <c r="AM698">
        <v>52395</v>
      </c>
      <c r="AN698">
        <v>50910.8</v>
      </c>
      <c r="AO698">
        <v>80856.7</v>
      </c>
      <c r="AP698">
        <v>63660.800000000003</v>
      </c>
      <c r="AR698" s="16">
        <f>IFERROR(TTEST(G698:O698,P698:X698,2,1),IF(OR(COUNTIF(P698:X698,"&gt;0")&gt;7,COUNTIF(G698:O698,"&gt;0")&gt;7),0,9999))</f>
        <v>1.3491288685878721E-2</v>
      </c>
      <c r="AS698" s="16">
        <f>IF(AR698=9999,$BO$3,RANK(AR698,$AR$3:$AR$1993,1))</f>
        <v>715</v>
      </c>
      <c r="AT698" s="16">
        <f>LOG((IFERROR(SUM(P698:X698)/COUNTIF(P698:X698, "&gt;0"),0.1))/(IFERROR(SUM(G698:O698)/COUNTIF(G698:O698, "&gt;0"),0.1)),2)</f>
        <v>0.68421820951130052</v>
      </c>
      <c r="AU698" s="17">
        <f>SUM(COUNTIF(P698:X698, "&gt;0"), COUNTIF(G698:O698, "&gt;0"))</f>
        <v>18</v>
      </c>
      <c r="AV698" s="18">
        <f>$BQ$3*AS698/$BO$3</f>
        <v>3.5965794768611672E-3</v>
      </c>
      <c r="AW698" s="18" t="str">
        <f>IF(AR698&lt;AV698,AR698,"ns")</f>
        <v>ns</v>
      </c>
      <c r="AX698" s="19" t="str">
        <f>IF(AND(AW698&lt;0.01,ABS(AT698)&gt;1.5,D698&gt;2), IF(AND(AT698&gt;0,COUNTIF(P698:X698,"&gt;0")&gt;7),"IRF4_interactor_Treg", (IF(AND(AT698&lt;0,COUNTIF(G698:O698, "&gt;0")&gt;7), "background_significant", "ns"))), "ns")</f>
        <v>ns</v>
      </c>
      <c r="AY698" s="20">
        <f>IFERROR(TTEST(Y698:AG698,AH698:AP698,2,1),IF(OR(COUNTIF(AH698:AP698,"&gt;0")&gt;7,COUNTIF(Y698:AG698,"&gt;0")&gt;7),0,9999))</f>
        <v>6.02258079624899E-3</v>
      </c>
      <c r="AZ698" s="20">
        <f>IF(AY698=9999,$BO$4,RANK(AY698,$AY$3:$AY$1993,1))</f>
        <v>683</v>
      </c>
      <c r="BA698" s="20">
        <f>LOG((IFERROR(SUM(AH698:AP698)/COUNTIF(AH698:AP698, "&gt;0"),0.1))/(IFERROR(SUM(Y698:AG698)/COUNTIF(Y698:AG698, "&gt;0"),0.1)),2)</f>
        <v>0.82342409269558092</v>
      </c>
      <c r="BB698" s="21">
        <f>SUM(COUNTIF(AH698:AP698, "&gt;0"), COUNTIF(Y698:AG698, "&gt;0"))</f>
        <v>18</v>
      </c>
      <c r="BC698" s="22">
        <f>$BQ$3*AZ698/$BO$4</f>
        <v>3.4321608040201006E-3</v>
      </c>
      <c r="BD698" s="22" t="str">
        <f>IF(AY698&lt;BC698,AY698,"ns")</f>
        <v>ns</v>
      </c>
      <c r="BE698" s="23" t="str">
        <f>IF(AND(BD698&lt;0.01,ABS(BA698)&gt;1.5,D698&gt;2), IF(AND(BA698&gt;0,COUNTIF(AH698:AP698,"&gt;0")&gt;7),"IRF4_interactor_Th17", (IF(AND(BA698&lt;0,COUNTIF(Y698:AG698, "&gt;0")&gt;7), "background_significant", "ns"))), "ns")</f>
        <v>ns</v>
      </c>
      <c r="BF698" s="24" t="str">
        <f>IF(OR(AX698 ="IRF4_interactor_Treg", BE698 ="IRF4_interactor_Th17"), LOG((AVERAGE(AH698:AP698)+0.1)/(AVERAGE(P698:X698)+0.1),2),"ns")</f>
        <v>ns</v>
      </c>
      <c r="BG698" s="24">
        <f>IF(AND(AX698="IRF4_interactor_Treg",BE698="IRF4_interactor_Th17"),1,IF(AX698="IRF4_interactor_Treg","IRF4_Treg",IF(BE698="IRF4_interactor_Th17","IRF4_Th17",0)))</f>
        <v>0</v>
      </c>
      <c r="BH698" s="25">
        <f>IFERROR(TTEST(AH698:AP698,P698:X698,2,1),IF(OR(COUNTIF(P698:X698,"&gt;0")&gt;7,COUNTIF(AH698:AP698,"&gt;0")&gt;7),0,9999))</f>
        <v>6.3794298916570777E-2</v>
      </c>
      <c r="BI698" s="25">
        <f>IF(BH698=9999,$BS$5,RANK(BH698,$BH$3:$BH$1993,1))</f>
        <v>521</v>
      </c>
      <c r="BJ698" s="25">
        <f>$BQ$3*BI698/$BO$5</f>
        <v>2.6167754897036665E-3</v>
      </c>
      <c r="BK698" s="25" t="str">
        <f>IF(BH698&lt;BJ698,BH698,"ns")</f>
        <v>ns</v>
      </c>
      <c r="BL698" s="26">
        <f>SUM(COUNTIF(P698:X698, "&gt;0"), COUNTIF(AH698:AP698, "&gt;0"))</f>
        <v>18</v>
      </c>
    </row>
    <row r="699" spans="1:64">
      <c r="A699" t="s">
        <v>4245</v>
      </c>
      <c r="B699" t="s">
        <v>4246</v>
      </c>
      <c r="C699">
        <v>7.1633199999999997E-4</v>
      </c>
      <c r="D699">
        <v>7</v>
      </c>
      <c r="E699">
        <v>7</v>
      </c>
      <c r="F699">
        <v>0</v>
      </c>
      <c r="G699">
        <v>422619</v>
      </c>
      <c r="H699">
        <v>457829</v>
      </c>
      <c r="I699">
        <v>403537</v>
      </c>
      <c r="J699">
        <v>332900</v>
      </c>
      <c r="K699">
        <v>288721</v>
      </c>
      <c r="L699">
        <v>293322</v>
      </c>
      <c r="M699">
        <v>211512</v>
      </c>
      <c r="N699">
        <v>219208</v>
      </c>
      <c r="O699">
        <v>169924</v>
      </c>
      <c r="P699">
        <v>605846</v>
      </c>
      <c r="Q699">
        <v>554710</v>
      </c>
      <c r="R699">
        <v>593072</v>
      </c>
      <c r="S699">
        <v>704593</v>
      </c>
      <c r="T699">
        <v>737114</v>
      </c>
      <c r="U699">
        <v>773604</v>
      </c>
      <c r="V699">
        <v>605440</v>
      </c>
      <c r="W699">
        <v>692824</v>
      </c>
      <c r="X699">
        <v>578695</v>
      </c>
      <c r="Y699">
        <v>405156</v>
      </c>
      <c r="Z699">
        <v>344392</v>
      </c>
      <c r="AA699">
        <v>387154</v>
      </c>
      <c r="AB699">
        <v>255088</v>
      </c>
      <c r="AC699">
        <v>250674</v>
      </c>
      <c r="AD699">
        <v>313280</v>
      </c>
      <c r="AE699">
        <v>406476</v>
      </c>
      <c r="AF699">
        <v>592246</v>
      </c>
      <c r="AG699">
        <v>547388</v>
      </c>
      <c r="AH699">
        <v>922669</v>
      </c>
      <c r="AI699">
        <v>890607</v>
      </c>
      <c r="AJ699">
        <v>1118960</v>
      </c>
      <c r="AK699">
        <v>252487</v>
      </c>
      <c r="AL699">
        <v>298923</v>
      </c>
      <c r="AM699">
        <v>240774</v>
      </c>
      <c r="AN699">
        <v>894082</v>
      </c>
      <c r="AO699">
        <v>1212630</v>
      </c>
      <c r="AP699">
        <v>953031</v>
      </c>
      <c r="AR699" s="16">
        <f>IFERROR(TTEST(G699:O699,P699:X699,2,1),IF(OR(COUNTIF(P699:X699,"&gt;0")&gt;7,COUNTIF(G699:O699,"&gt;0")&gt;7),0,9999))</f>
        <v>1.032859743293717E-4</v>
      </c>
      <c r="AS699" s="16">
        <f>IF(AR699=9999,$BO$3,RANK(AR699,$AR$3:$AR$1993,1))</f>
        <v>111</v>
      </c>
      <c r="AT699" s="16">
        <f>LOG((IFERROR(SUM(P699:X699)/COUNTIF(P699:X699, "&gt;0"),0.1))/(IFERROR(SUM(G699:O699)/COUNTIF(G699:O699, "&gt;0"),0.1)),2)</f>
        <v>1.0622183729579961</v>
      </c>
      <c r="AU699" s="17">
        <f>SUM(COUNTIF(P699:X699, "&gt;0"), COUNTIF(G699:O699, "&gt;0"))</f>
        <v>18</v>
      </c>
      <c r="AV699" s="18">
        <f>$BQ$3*AS699/$BO$3</f>
        <v>5.5835010060362178E-4</v>
      </c>
      <c r="AW699" s="18">
        <f>IF(AR699&lt;AV699,AR699,"ns")</f>
        <v>1.032859743293717E-4</v>
      </c>
      <c r="AX699" s="19" t="str">
        <f>IF(AND(AW699&lt;0.01,ABS(AT699)&gt;1.5,D699&gt;2), IF(AND(AT699&gt;0,COUNTIF(P699:X699,"&gt;0")&gt;7),"IRF4_interactor_Treg", (IF(AND(AT699&lt;0,COUNTIF(G699:O699, "&gt;0")&gt;7), "background_significant", "ns"))), "ns")</f>
        <v>ns</v>
      </c>
      <c r="AY699" s="20">
        <f>IFERROR(TTEST(Y699:AG699,AH699:AP699,2,1),IF(OR(COUNTIF(AH699:AP699,"&gt;0")&gt;7,COUNTIF(Y699:AG699,"&gt;0")&gt;7),0,9999))</f>
        <v>6.0402778236194497E-3</v>
      </c>
      <c r="AZ699" s="20">
        <f>IF(AY699=9999,$BO$4,RANK(AY699,$AY$3:$AY$1993,1))</f>
        <v>684</v>
      </c>
      <c r="BA699" s="20">
        <f>LOG((IFERROR(SUM(AH699:AP699)/COUNTIF(AH699:AP699, "&gt;0"),0.1))/(IFERROR(SUM(Y699:AG699)/COUNTIF(Y699:AG699, "&gt;0"),0.1)),2)</f>
        <v>0.95405189740133411</v>
      </c>
      <c r="BB699" s="21">
        <f>SUM(COUNTIF(AH699:AP699, "&gt;0"), COUNTIF(Y699:AG699, "&gt;0"))</f>
        <v>18</v>
      </c>
      <c r="BC699" s="22">
        <f>$BQ$3*AZ699/$BO$4</f>
        <v>3.4371859296482409E-3</v>
      </c>
      <c r="BD699" s="22" t="str">
        <f>IF(AY699&lt;BC699,AY699,"ns")</f>
        <v>ns</v>
      </c>
      <c r="BE699" s="23" t="str">
        <f>IF(AND(BD699&lt;0.01,ABS(BA699)&gt;1.5,D699&gt;2), IF(AND(BA699&gt;0,COUNTIF(AH699:AP699,"&gt;0")&gt;7),"IRF4_interactor_Th17", (IF(AND(BA699&lt;0,COUNTIF(Y699:AG699, "&gt;0")&gt;7), "background_significant", "ns"))), "ns")</f>
        <v>ns</v>
      </c>
      <c r="BF699" s="24" t="str">
        <f>IF(OR(AX699 ="IRF4_interactor_Treg", BE699 ="IRF4_interactor_Th17"), LOG((AVERAGE(AH699:AP699)+0.1)/(AVERAGE(P699:X699)+0.1),2),"ns")</f>
        <v>ns</v>
      </c>
      <c r="BG699" s="24">
        <f>IF(AND(AX699="IRF4_interactor_Treg",BE699="IRF4_interactor_Th17"),1,IF(AX699="IRF4_interactor_Treg","IRF4_Treg",IF(BE699="IRF4_interactor_Th17","IRF4_Th17",0)))</f>
        <v>0</v>
      </c>
      <c r="BH699" s="25">
        <f>IFERROR(TTEST(AH699:AP699,P699:X699,2,1),IF(OR(COUNTIF(P699:X699,"&gt;0")&gt;7,COUNTIF(AH699:AP699,"&gt;0")&gt;7),0,9999))</f>
        <v>0.49968943555199752</v>
      </c>
      <c r="BI699" s="25">
        <f>IF(BH699=9999,$BS$5,RANK(BH699,$BH$3:$BH$1993,1))</f>
        <v>1472</v>
      </c>
      <c r="BJ699" s="25">
        <f>$BQ$3*BI699/$BO$5</f>
        <v>7.3932697137117026E-3</v>
      </c>
      <c r="BK699" s="25" t="str">
        <f>IF(BH699&lt;BJ699,BH699,"ns")</f>
        <v>ns</v>
      </c>
      <c r="BL699" s="26">
        <f>SUM(COUNTIF(P699:X699, "&gt;0"), COUNTIF(AH699:AP699, "&gt;0"))</f>
        <v>18</v>
      </c>
    </row>
    <row r="700" spans="1:64">
      <c r="A700" t="s">
        <v>6849</v>
      </c>
      <c r="B700" t="s">
        <v>6850</v>
      </c>
      <c r="C700">
        <v>7.1633199999999997E-4</v>
      </c>
      <c r="D700">
        <v>5</v>
      </c>
      <c r="E700">
        <v>5</v>
      </c>
      <c r="F700">
        <v>0</v>
      </c>
      <c r="G700">
        <v>1245380</v>
      </c>
      <c r="H700">
        <v>1199250</v>
      </c>
      <c r="I700">
        <v>1283960</v>
      </c>
      <c r="J700">
        <v>880655</v>
      </c>
      <c r="K700">
        <v>930963</v>
      </c>
      <c r="L700">
        <v>945344</v>
      </c>
      <c r="M700">
        <v>848232</v>
      </c>
      <c r="N700">
        <v>905634</v>
      </c>
      <c r="O700">
        <v>928151</v>
      </c>
      <c r="P700">
        <v>1212170</v>
      </c>
      <c r="Q700">
        <v>1122540</v>
      </c>
      <c r="R700">
        <v>1250330</v>
      </c>
      <c r="S700">
        <v>1203770</v>
      </c>
      <c r="T700">
        <v>1212140</v>
      </c>
      <c r="U700">
        <v>1254310</v>
      </c>
      <c r="V700">
        <v>1132890</v>
      </c>
      <c r="W700">
        <v>1254400</v>
      </c>
      <c r="X700">
        <v>1207380</v>
      </c>
      <c r="Y700">
        <v>1220460</v>
      </c>
      <c r="Z700">
        <v>1303030</v>
      </c>
      <c r="AA700">
        <v>1345390</v>
      </c>
      <c r="AB700">
        <v>1157690</v>
      </c>
      <c r="AC700">
        <v>1195020</v>
      </c>
      <c r="AD700">
        <v>1250640</v>
      </c>
      <c r="AE700">
        <v>815989</v>
      </c>
      <c r="AF700">
        <v>1254430</v>
      </c>
      <c r="AG700">
        <v>1260140</v>
      </c>
      <c r="AH700">
        <v>1707370</v>
      </c>
      <c r="AI700">
        <v>1729560</v>
      </c>
      <c r="AJ700">
        <v>1810260</v>
      </c>
      <c r="AK700">
        <v>1153590</v>
      </c>
      <c r="AL700">
        <v>1283330</v>
      </c>
      <c r="AM700">
        <v>1228490</v>
      </c>
      <c r="AN700">
        <v>1320650</v>
      </c>
      <c r="AO700">
        <v>1752480</v>
      </c>
      <c r="AP700">
        <v>1385840</v>
      </c>
      <c r="AR700" s="16">
        <f>IFERROR(TTEST(G700:O700,P700:X700,2,1),IF(OR(COUNTIF(P700:X700,"&gt;0")&gt;7,COUNTIF(G700:O700,"&gt;0")&gt;7),0,9999))</f>
        <v>1.355341668710857E-2</v>
      </c>
      <c r="AS700" s="16">
        <f>IF(AR700=9999,$BO$3,RANK(AR700,$AR$3:$AR$1993,1))</f>
        <v>716</v>
      </c>
      <c r="AT700" s="16">
        <f>LOG((IFERROR(SUM(P700:X700)/COUNTIF(P700:X700, "&gt;0"),0.1))/(IFERROR(SUM(G700:O700)/COUNTIF(G700:O700, "&gt;0"),0.1)),2)</f>
        <v>0.24307461034918124</v>
      </c>
      <c r="AU700" s="17">
        <f>SUM(COUNTIF(P700:X700, "&gt;0"), COUNTIF(G700:O700, "&gt;0"))</f>
        <v>18</v>
      </c>
      <c r="AV700" s="18">
        <f>$BQ$3*AS700/$BO$3</f>
        <v>3.6016096579476863E-3</v>
      </c>
      <c r="AW700" s="18" t="str">
        <f>IF(AR700&lt;AV700,AR700,"ns")</f>
        <v>ns</v>
      </c>
      <c r="AX700" s="19" t="str">
        <f>IF(AND(AW700&lt;0.01,ABS(AT700)&gt;1.5,D700&gt;2), IF(AND(AT700&gt;0,COUNTIF(P700:X700,"&gt;0")&gt;7),"IRF4_interactor_Treg", (IF(AND(AT700&lt;0,COUNTIF(G700:O700, "&gt;0")&gt;7), "background_significant", "ns"))), "ns")</f>
        <v>ns</v>
      </c>
      <c r="AY700" s="20">
        <f>IFERROR(TTEST(Y700:AG700,AH700:AP700,2,1),IF(OR(COUNTIF(AH700:AP700,"&gt;0")&gt;7,COUNTIF(Y700:AG700,"&gt;0")&gt;7),0,9999))</f>
        <v>6.0548714609235553E-3</v>
      </c>
      <c r="AZ700" s="20">
        <f>IF(AY700=9999,$BO$4,RANK(AY700,$AY$3:$AY$1993,1))</f>
        <v>685</v>
      </c>
      <c r="BA700" s="20">
        <f>LOG((IFERROR(SUM(AH700:AP700)/COUNTIF(AH700:AP700, "&gt;0"),0.1))/(IFERROR(SUM(Y700:AG700)/COUNTIF(Y700:AG700, "&gt;0"),0.1)),2)</f>
        <v>0.30776504001722826</v>
      </c>
      <c r="BB700" s="21">
        <f>SUM(COUNTIF(AH700:AP700, "&gt;0"), COUNTIF(Y700:AG700, "&gt;0"))</f>
        <v>18</v>
      </c>
      <c r="BC700" s="22">
        <f>$BQ$3*AZ700/$BO$4</f>
        <v>3.4422110552763821E-3</v>
      </c>
      <c r="BD700" s="22" t="str">
        <f>IF(AY700&lt;BC700,AY700,"ns")</f>
        <v>ns</v>
      </c>
      <c r="BE700" s="23" t="str">
        <f>IF(AND(BD700&lt;0.01,ABS(BA700)&gt;1.5,D700&gt;2), IF(AND(BA700&gt;0,COUNTIF(AH700:AP700,"&gt;0")&gt;7),"IRF4_interactor_Th17", (IF(AND(BA700&lt;0,COUNTIF(Y700:AG700, "&gt;0")&gt;7), "background_significant", "ns"))), "ns")</f>
        <v>ns</v>
      </c>
      <c r="BF700" s="24" t="str">
        <f>IF(OR(AX700 ="IRF4_interactor_Treg", BE700 ="IRF4_interactor_Th17"), LOG((AVERAGE(AH700:AP700)+0.1)/(AVERAGE(P700:X700)+0.1),2),"ns")</f>
        <v>ns</v>
      </c>
      <c r="BG700" s="24">
        <f>IF(AND(AX700="IRF4_interactor_Treg",BE700="IRF4_interactor_Th17"),1,IF(AX700="IRF4_interactor_Treg","IRF4_Treg",IF(BE700="IRF4_interactor_Th17","IRF4_Th17",0)))</f>
        <v>0</v>
      </c>
      <c r="BH700" s="25">
        <f>IFERROR(TTEST(AH700:AP700,P700:X700,2,1),IF(OR(COUNTIF(P700:X700,"&gt;0")&gt;7,COUNTIF(AH700:AP700,"&gt;0")&gt;7),0,9999))</f>
        <v>1.2185285834296717E-2</v>
      </c>
      <c r="BI700" s="25">
        <f>IF(BH700=9999,$BS$5,RANK(BH700,$BH$3:$BH$1993,1))</f>
        <v>233</v>
      </c>
      <c r="BJ700" s="25">
        <f>$BQ$3*BI700/$BO$5</f>
        <v>1.1702661978905073E-3</v>
      </c>
      <c r="BK700" s="25" t="str">
        <f>IF(BH700&lt;BJ700,BH700,"ns")</f>
        <v>ns</v>
      </c>
      <c r="BL700" s="26">
        <f>SUM(COUNTIF(P700:X700, "&gt;0"), COUNTIF(AH700:AP700, "&gt;0"))</f>
        <v>18</v>
      </c>
    </row>
    <row r="701" spans="1:64">
      <c r="A701" t="s">
        <v>1065</v>
      </c>
      <c r="B701" t="s">
        <v>1066</v>
      </c>
      <c r="C701">
        <v>3.1287099999999998E-2</v>
      </c>
      <c r="D701">
        <v>4</v>
      </c>
      <c r="E701">
        <v>4</v>
      </c>
      <c r="F701">
        <v>0</v>
      </c>
      <c r="G701">
        <v>275689</v>
      </c>
      <c r="H701">
        <v>244721</v>
      </c>
      <c r="I701">
        <v>306183</v>
      </c>
      <c r="J701">
        <v>0</v>
      </c>
      <c r="K701">
        <v>106205</v>
      </c>
      <c r="L701">
        <v>199917</v>
      </c>
      <c r="M701">
        <v>112798</v>
      </c>
      <c r="N701">
        <v>110982</v>
      </c>
      <c r="O701">
        <v>100997</v>
      </c>
      <c r="P701">
        <v>241557</v>
      </c>
      <c r="Q701">
        <v>214603</v>
      </c>
      <c r="R701">
        <v>151143</v>
      </c>
      <c r="S701">
        <v>199312</v>
      </c>
      <c r="T701">
        <v>126057</v>
      </c>
      <c r="U701">
        <v>243856</v>
      </c>
      <c r="V701">
        <v>246160</v>
      </c>
      <c r="W701">
        <v>290663</v>
      </c>
      <c r="X701">
        <v>241510</v>
      </c>
      <c r="Y701">
        <v>161765</v>
      </c>
      <c r="Z701">
        <v>241986</v>
      </c>
      <c r="AA701">
        <v>269578</v>
      </c>
      <c r="AB701">
        <v>134467</v>
      </c>
      <c r="AC701">
        <v>102129</v>
      </c>
      <c r="AD701">
        <v>0</v>
      </c>
      <c r="AE701">
        <v>186170</v>
      </c>
      <c r="AF701">
        <v>271355</v>
      </c>
      <c r="AG701">
        <v>289181</v>
      </c>
      <c r="AH701">
        <v>330392</v>
      </c>
      <c r="AI701">
        <v>330091</v>
      </c>
      <c r="AJ701">
        <v>398164</v>
      </c>
      <c r="AK701">
        <v>72589.2</v>
      </c>
      <c r="AL701">
        <v>150833</v>
      </c>
      <c r="AM701">
        <v>132279</v>
      </c>
      <c r="AN701">
        <v>255628</v>
      </c>
      <c r="AO701">
        <v>425955</v>
      </c>
      <c r="AP701">
        <v>344480</v>
      </c>
      <c r="AR701" s="16">
        <f>IFERROR(TTEST(G701:O701,P701:X701,2,1),IF(OR(COUNTIF(P701:X701,"&gt;0")&gt;7,COUNTIF(G701:O701,"&gt;0")&gt;7),0,9999))</f>
        <v>0.19600360421580387</v>
      </c>
      <c r="AS701" s="16">
        <f>IF(AR701=9999,$BO$3,RANK(AR701,$AR$3:$AR$1993,1))</f>
        <v>1300</v>
      </c>
      <c r="AT701" s="16">
        <f>LOG((IFERROR(SUM(P701:X701)/COUNTIF(P701:X701, "&gt;0"),0.1))/(IFERROR(SUM(G701:O701)/COUNTIF(G701:O701, "&gt;0"),0.1)),2)</f>
        <v>0.25365306252892333</v>
      </c>
      <c r="AU701" s="17">
        <f>SUM(COUNTIF(P701:X701, "&gt;0"), COUNTIF(G701:O701, "&gt;0"))</f>
        <v>17</v>
      </c>
      <c r="AV701" s="18">
        <f>$BQ$3*AS701/$BO$3</f>
        <v>6.5392354124748494E-3</v>
      </c>
      <c r="AW701" s="18" t="str">
        <f>IF(AR701&lt;AV701,AR701,"ns")</f>
        <v>ns</v>
      </c>
      <c r="AX701" s="19" t="str">
        <f>IF(AND(AW701&lt;0.01,ABS(AT701)&gt;1.5,D701&gt;2), IF(AND(AT701&gt;0,COUNTIF(P701:X701,"&gt;0")&gt;7),"IRF4_interactor_Treg", (IF(AND(AT701&lt;0,COUNTIF(G701:O701, "&gt;0")&gt;7), "background_significant", "ns"))), "ns")</f>
        <v>ns</v>
      </c>
      <c r="AY701" s="20">
        <f>IFERROR(TTEST(Y701:AG701,AH701:AP701,2,1),IF(OR(COUNTIF(AH701:AP701,"&gt;0")&gt;7,COUNTIF(Y701:AG701,"&gt;0")&gt;7),0,9999))</f>
        <v>6.070946329646513E-3</v>
      </c>
      <c r="AZ701" s="20">
        <f>IF(AY701=9999,$BO$4,RANK(AY701,$AY$3:$AY$1993,1))</f>
        <v>686</v>
      </c>
      <c r="BA701" s="20">
        <f>LOG((IFERROR(SUM(AH701:AP701)/COUNTIF(AH701:AP701, "&gt;0"),0.1))/(IFERROR(SUM(Y701:AG701)/COUNTIF(Y701:AG701, "&gt;0"),0.1)),2)</f>
        <v>0.38894696475401824</v>
      </c>
      <c r="BB701" s="21">
        <f>SUM(COUNTIF(AH701:AP701, "&gt;0"), COUNTIF(Y701:AG701, "&gt;0"))</f>
        <v>17</v>
      </c>
      <c r="BC701" s="22">
        <f>$BQ$3*AZ701/$BO$4</f>
        <v>3.4472361809045229E-3</v>
      </c>
      <c r="BD701" s="22" t="str">
        <f>IF(AY701&lt;BC701,AY701,"ns")</f>
        <v>ns</v>
      </c>
      <c r="BE701" s="23" t="str">
        <f>IF(AND(BD701&lt;0.01,ABS(BA701)&gt;1.5,D701&gt;2), IF(AND(BA701&gt;0,COUNTIF(AH701:AP701,"&gt;0")&gt;7),"IRF4_interactor_Th17", (IF(AND(BA701&lt;0,COUNTIF(Y701:AG701, "&gt;0")&gt;7), "background_significant", "ns"))), "ns")</f>
        <v>ns</v>
      </c>
      <c r="BF701" s="24" t="str">
        <f>IF(OR(AX701 ="IRF4_interactor_Treg", BE701 ="IRF4_interactor_Th17"), LOG((AVERAGE(AH701:AP701)+0.1)/(AVERAGE(P701:X701)+0.1),2),"ns")</f>
        <v>ns</v>
      </c>
      <c r="BG701" s="24">
        <f>IF(AND(AX701="IRF4_interactor_Treg",BE701="IRF4_interactor_Th17"),1,IF(AX701="IRF4_interactor_Treg","IRF4_Treg",IF(BE701="IRF4_interactor_Th17","IRF4_Th17",0)))</f>
        <v>0</v>
      </c>
      <c r="BH701" s="25">
        <f>IFERROR(TTEST(AH701:AP701,P701:X701,2,1),IF(OR(COUNTIF(P701:X701,"&gt;0")&gt;7,COUNTIF(AH701:AP701,"&gt;0")&gt;7),0,9999))</f>
        <v>0.21249305606263771</v>
      </c>
      <c r="BI701" s="25">
        <f>IF(BH701=9999,$BS$5,RANK(BH701,$BH$3:$BH$1993,1))</f>
        <v>973</v>
      </c>
      <c r="BJ701" s="25">
        <f>$BQ$3*BI701/$BO$5</f>
        <v>4.8869914615770971E-3</v>
      </c>
      <c r="BK701" s="25" t="str">
        <f>IF(BH701&lt;BJ701,BH701,"ns")</f>
        <v>ns</v>
      </c>
      <c r="BL701" s="26">
        <f>SUM(COUNTIF(P701:X701, "&gt;0"), COUNTIF(AH701:AP701, "&gt;0"))</f>
        <v>18</v>
      </c>
    </row>
    <row r="702" spans="1:64">
      <c r="A702" t="s">
        <v>4761</v>
      </c>
      <c r="B702" t="s">
        <v>4762</v>
      </c>
      <c r="C702">
        <v>7.1633199999999997E-4</v>
      </c>
      <c r="D702">
        <v>9</v>
      </c>
      <c r="E702">
        <v>9</v>
      </c>
      <c r="F702">
        <v>0</v>
      </c>
      <c r="G702">
        <v>155787</v>
      </c>
      <c r="H702">
        <v>140960</v>
      </c>
      <c r="I702">
        <v>171103</v>
      </c>
      <c r="J702">
        <v>91981.5</v>
      </c>
      <c r="K702">
        <v>103914</v>
      </c>
      <c r="L702">
        <v>134483</v>
      </c>
      <c r="M702">
        <v>112007</v>
      </c>
      <c r="N702">
        <v>134703</v>
      </c>
      <c r="O702">
        <v>151347</v>
      </c>
      <c r="P702">
        <v>225600</v>
      </c>
      <c r="Q702">
        <v>205951</v>
      </c>
      <c r="R702">
        <v>198579</v>
      </c>
      <c r="S702">
        <v>223202</v>
      </c>
      <c r="T702">
        <v>243666</v>
      </c>
      <c r="U702">
        <v>221495</v>
      </c>
      <c r="V702">
        <v>296728</v>
      </c>
      <c r="W702">
        <v>373706</v>
      </c>
      <c r="X702">
        <v>351440</v>
      </c>
      <c r="Y702">
        <v>185526</v>
      </c>
      <c r="Z702">
        <v>166368</v>
      </c>
      <c r="AA702">
        <v>227188</v>
      </c>
      <c r="AB702">
        <v>121810</v>
      </c>
      <c r="AC702">
        <v>155011</v>
      </c>
      <c r="AD702">
        <v>118936</v>
      </c>
      <c r="AE702">
        <v>104776</v>
      </c>
      <c r="AF702">
        <v>159995</v>
      </c>
      <c r="AG702">
        <v>159017</v>
      </c>
      <c r="AH702">
        <v>310481</v>
      </c>
      <c r="AI702">
        <v>277917</v>
      </c>
      <c r="AJ702">
        <v>259176</v>
      </c>
      <c r="AK702">
        <v>134525</v>
      </c>
      <c r="AL702">
        <v>166206</v>
      </c>
      <c r="AM702">
        <v>199734</v>
      </c>
      <c r="AN702">
        <v>165482</v>
      </c>
      <c r="AO702">
        <v>333472</v>
      </c>
      <c r="AP702">
        <v>182795</v>
      </c>
      <c r="AR702" s="16">
        <f>IFERROR(TTEST(G702:O702,P702:X702,2,1),IF(OR(COUNTIF(P702:X702,"&gt;0")&gt;7,COUNTIF(G702:O702,"&gt;0")&gt;7),0,9999))</f>
        <v>6.5222811517819449E-4</v>
      </c>
      <c r="AS702" s="16">
        <f>IF(AR702=9999,$BO$3,RANK(AR702,$AR$3:$AR$1993,1))</f>
        <v>247</v>
      </c>
      <c r="AT702" s="16">
        <f>LOG((IFERROR(SUM(P702:X702)/COUNTIF(P702:X702, "&gt;0"),0.1))/(IFERROR(SUM(G702:O702)/COUNTIF(G702:O702, "&gt;0"),0.1)),2)</f>
        <v>0.96817304330782317</v>
      </c>
      <c r="AU702" s="17">
        <f>SUM(COUNTIF(P702:X702, "&gt;0"), COUNTIF(G702:O702, "&gt;0"))</f>
        <v>18</v>
      </c>
      <c r="AV702" s="18">
        <f>$BQ$3*AS702/$BO$3</f>
        <v>1.2424547283702214E-3</v>
      </c>
      <c r="AW702" s="18">
        <f>IF(AR702&lt;AV702,AR702,"ns")</f>
        <v>6.5222811517819449E-4</v>
      </c>
      <c r="AX702" s="19" t="str">
        <f>IF(AND(AW702&lt;0.01,ABS(AT702)&gt;1.5,D702&gt;2), IF(AND(AT702&gt;0,COUNTIF(P702:X702,"&gt;0")&gt;7),"IRF4_interactor_Treg", (IF(AND(AT702&lt;0,COUNTIF(G702:O702, "&gt;0")&gt;7), "background_significant", "ns"))), "ns")</f>
        <v>ns</v>
      </c>
      <c r="AY702" s="20">
        <f>IFERROR(TTEST(Y702:AG702,AH702:AP702,2,1),IF(OR(COUNTIF(AH702:AP702,"&gt;0")&gt;7,COUNTIF(Y702:AG702,"&gt;0")&gt;7),0,9999))</f>
        <v>6.1124189149206502E-3</v>
      </c>
      <c r="AZ702" s="20">
        <f>IF(AY702=9999,$BO$4,RANK(AY702,$AY$3:$AY$1993,1))</f>
        <v>687</v>
      </c>
      <c r="BA702" s="20">
        <f>LOG((IFERROR(SUM(AH702:AP702)/COUNTIF(AH702:AP702, "&gt;0"),0.1))/(IFERROR(SUM(Y702:AG702)/COUNTIF(Y702:AG702, "&gt;0"),0.1)),2)</f>
        <v>0.53731779256627454</v>
      </c>
      <c r="BB702" s="21">
        <f>SUM(COUNTIF(AH702:AP702, "&gt;0"), COUNTIF(Y702:AG702, "&gt;0"))</f>
        <v>18</v>
      </c>
      <c r="BC702" s="22">
        <f>$BQ$3*AZ702/$BO$4</f>
        <v>3.4522613065326633E-3</v>
      </c>
      <c r="BD702" s="22" t="str">
        <f>IF(AY702&lt;BC702,AY702,"ns")</f>
        <v>ns</v>
      </c>
      <c r="BE702" s="23" t="str">
        <f>IF(AND(BD702&lt;0.01,ABS(BA702)&gt;1.5,D702&gt;2), IF(AND(BA702&gt;0,COUNTIF(AH702:AP702,"&gt;0")&gt;7),"IRF4_interactor_Th17", (IF(AND(BA702&lt;0,COUNTIF(Y702:AG702, "&gt;0")&gt;7), "background_significant", "ns"))), "ns")</f>
        <v>ns</v>
      </c>
      <c r="BF702" s="24" t="str">
        <f>IF(OR(AX702 ="IRF4_interactor_Treg", BE702 ="IRF4_interactor_Th17"), LOG((AVERAGE(AH702:AP702)+0.1)/(AVERAGE(P702:X702)+0.1),2),"ns")</f>
        <v>ns</v>
      </c>
      <c r="BG702" s="24">
        <f>IF(AND(AX702="IRF4_interactor_Treg",BE702="IRF4_interactor_Th17"),1,IF(AX702="IRF4_interactor_Treg","IRF4_Treg",IF(BE702="IRF4_interactor_Th17","IRF4_Th17",0)))</f>
        <v>0</v>
      </c>
      <c r="BH702" s="25">
        <f>IFERROR(TTEST(AH702:AP702,P702:X702,2,1),IF(OR(COUNTIF(P702:X702,"&gt;0")&gt;7,COUNTIF(AH702:AP702,"&gt;0")&gt;7),0,9999))</f>
        <v>0.29058809922219148</v>
      </c>
      <c r="BI702" s="25">
        <f>IF(BH702=9999,$BS$5,RANK(BH702,$BH$3:$BH$1993,1))</f>
        <v>1151</v>
      </c>
      <c r="BJ702" s="25">
        <f>$BQ$3*BI702/$BO$5</f>
        <v>5.7810145655449521E-3</v>
      </c>
      <c r="BK702" s="25" t="str">
        <f>IF(BH702&lt;BJ702,BH702,"ns")</f>
        <v>ns</v>
      </c>
      <c r="BL702" s="26">
        <f>SUM(COUNTIF(P702:X702, "&gt;0"), COUNTIF(AH702:AP702, "&gt;0"))</f>
        <v>18</v>
      </c>
    </row>
    <row r="703" spans="1:64">
      <c r="A703" t="s">
        <v>3851</v>
      </c>
      <c r="B703" t="s">
        <v>3852</v>
      </c>
      <c r="C703">
        <v>7.7424599999999996E-3</v>
      </c>
      <c r="D703">
        <v>9</v>
      </c>
      <c r="E703">
        <v>9</v>
      </c>
      <c r="F703">
        <v>0</v>
      </c>
      <c r="G703">
        <v>51624.9</v>
      </c>
      <c r="H703">
        <v>66704.100000000006</v>
      </c>
      <c r="I703">
        <v>57087.199999999997</v>
      </c>
      <c r="J703">
        <v>47428.5</v>
      </c>
      <c r="K703">
        <v>15682.4</v>
      </c>
      <c r="L703">
        <v>71869.8</v>
      </c>
      <c r="M703">
        <v>51850.3</v>
      </c>
      <c r="N703">
        <v>17475.900000000001</v>
      </c>
      <c r="O703">
        <v>24060.1</v>
      </c>
      <c r="P703">
        <v>108602</v>
      </c>
      <c r="Q703">
        <v>91477.3</v>
      </c>
      <c r="R703">
        <v>88947.199999999997</v>
      </c>
      <c r="S703">
        <v>121469</v>
      </c>
      <c r="T703">
        <v>135481</v>
      </c>
      <c r="U703">
        <v>101461</v>
      </c>
      <c r="V703">
        <v>144058</v>
      </c>
      <c r="W703">
        <v>162351</v>
      </c>
      <c r="X703">
        <v>152033</v>
      </c>
      <c r="Y703">
        <v>84644.7</v>
      </c>
      <c r="Z703">
        <v>60581.3</v>
      </c>
      <c r="AA703">
        <v>69132.5</v>
      </c>
      <c r="AB703">
        <v>62894.8</v>
      </c>
      <c r="AC703">
        <v>35918.1</v>
      </c>
      <c r="AD703">
        <v>62652.1</v>
      </c>
      <c r="AE703">
        <v>50779.1</v>
      </c>
      <c r="AF703">
        <v>142513</v>
      </c>
      <c r="AG703">
        <v>101383</v>
      </c>
      <c r="AH703">
        <v>240355</v>
      </c>
      <c r="AI703">
        <v>227385</v>
      </c>
      <c r="AJ703">
        <v>238002</v>
      </c>
      <c r="AK703">
        <v>55108.1</v>
      </c>
      <c r="AL703">
        <v>98409.3</v>
      </c>
      <c r="AM703">
        <v>53494.8</v>
      </c>
      <c r="AN703">
        <v>161734</v>
      </c>
      <c r="AO703">
        <v>228621</v>
      </c>
      <c r="AP703">
        <v>142236</v>
      </c>
      <c r="AR703" s="16">
        <f>IFERROR(TTEST(G703:O703,P703:X703,2,1),IF(OR(COUNTIF(P703:X703,"&gt;0")&gt;7,COUNTIF(G703:O703,"&gt;0")&gt;7),0,9999))</f>
        <v>9.015177948180702E-4</v>
      </c>
      <c r="AS703" s="16">
        <f>IF(AR703=9999,$BO$3,RANK(AR703,$AR$3:$AR$1993,1))</f>
        <v>284</v>
      </c>
      <c r="AT703" s="16">
        <f>LOG((IFERROR(SUM(P703:X703)/COUNTIF(P703:X703, "&gt;0"),0.1))/(IFERROR(SUM(G703:O703)/COUNTIF(G703:O703, "&gt;0"),0.1)),2)</f>
        <v>1.4535414021289865</v>
      </c>
      <c r="AU703" s="17">
        <f>SUM(COUNTIF(P703:X703, "&gt;0"), COUNTIF(G703:O703, "&gt;0"))</f>
        <v>18</v>
      </c>
      <c r="AV703" s="18">
        <f>$BQ$3*AS703/$BO$3</f>
        <v>1.4285714285714286E-3</v>
      </c>
      <c r="AW703" s="18">
        <f>IF(AR703&lt;AV703,AR703,"ns")</f>
        <v>9.015177948180702E-4</v>
      </c>
      <c r="AX703" s="19" t="str">
        <f>IF(AND(AW703&lt;0.01,ABS(AT703)&gt;1.5,D703&gt;2), IF(AND(AT703&gt;0,COUNTIF(P703:X703,"&gt;0")&gt;7),"IRF4_interactor_Treg", (IF(AND(AT703&lt;0,COUNTIF(G703:O703, "&gt;0")&gt;7), "background_significant", "ns"))), "ns")</f>
        <v>ns</v>
      </c>
      <c r="AY703" s="20">
        <f>IFERROR(TTEST(Y703:AG703,AH703:AP703,2,1),IF(OR(COUNTIF(AH703:AP703,"&gt;0")&gt;7,COUNTIF(Y703:AG703,"&gt;0")&gt;7),0,9999))</f>
        <v>6.1826569167767881E-3</v>
      </c>
      <c r="AZ703" s="20">
        <f>IF(AY703=9999,$BO$4,RANK(AY703,$AY$3:$AY$1993,1))</f>
        <v>688</v>
      </c>
      <c r="BA703" s="20">
        <f>LOG((IFERROR(SUM(AH703:AP703)/COUNTIF(AH703:AP703, "&gt;0"),0.1))/(IFERROR(SUM(Y703:AG703)/COUNTIF(Y703:AG703, "&gt;0"),0.1)),2)</f>
        <v>1.1081078760268097</v>
      </c>
      <c r="BB703" s="21">
        <f>SUM(COUNTIF(AH703:AP703, "&gt;0"), COUNTIF(Y703:AG703, "&gt;0"))</f>
        <v>18</v>
      </c>
      <c r="BC703" s="22">
        <f>$BQ$3*AZ703/$BO$4</f>
        <v>3.4572864321608041E-3</v>
      </c>
      <c r="BD703" s="22" t="str">
        <f>IF(AY703&lt;BC703,AY703,"ns")</f>
        <v>ns</v>
      </c>
      <c r="BE703" s="23" t="str">
        <f>IF(AND(BD703&lt;0.01,ABS(BA703)&gt;1.5,D703&gt;2), IF(AND(BA703&gt;0,COUNTIF(AH703:AP703,"&gt;0")&gt;7),"IRF4_interactor_Th17", (IF(AND(BA703&lt;0,COUNTIF(Y703:AG703, "&gt;0")&gt;7), "background_significant", "ns"))), "ns")</f>
        <v>ns</v>
      </c>
      <c r="BF703" s="24" t="str">
        <f>IF(OR(AX703 ="IRF4_interactor_Treg", BE703 ="IRF4_interactor_Th17"), LOG((AVERAGE(AH703:AP703)+0.1)/(AVERAGE(P703:X703)+0.1),2),"ns")</f>
        <v>ns</v>
      </c>
      <c r="BG703" s="24">
        <f>IF(AND(AX703="IRF4_interactor_Treg",BE703="IRF4_interactor_Th17"),1,IF(AX703="IRF4_interactor_Treg","IRF4_Treg",IF(BE703="IRF4_interactor_Th17","IRF4_Th17",0)))</f>
        <v>0</v>
      </c>
      <c r="BH703" s="25">
        <f>IFERROR(TTEST(AH703:AP703,P703:X703,2,1),IF(OR(COUNTIF(P703:X703,"&gt;0")&gt;7,COUNTIF(AH703:AP703,"&gt;0")&gt;7),0,9999))</f>
        <v>0.22095914091503971</v>
      </c>
      <c r="BI703" s="25">
        <f>IF(BH703=9999,$BS$5,RANK(BH703,$BH$3:$BH$1993,1))</f>
        <v>1000</v>
      </c>
      <c r="BJ703" s="25">
        <f>$BQ$3*BI703/$BO$5</f>
        <v>5.0226017076845809E-3</v>
      </c>
      <c r="BK703" s="25" t="str">
        <f>IF(BH703&lt;BJ703,BH703,"ns")</f>
        <v>ns</v>
      </c>
      <c r="BL703" s="26">
        <f>SUM(COUNTIF(P703:X703, "&gt;0"), COUNTIF(AH703:AP703, "&gt;0"))</f>
        <v>18</v>
      </c>
    </row>
    <row r="704" spans="1:64">
      <c r="A704" t="s">
        <v>475</v>
      </c>
      <c r="B704" t="s">
        <v>476</v>
      </c>
      <c r="C704">
        <v>4.82315E-3</v>
      </c>
      <c r="D704">
        <v>4</v>
      </c>
      <c r="E704">
        <v>4</v>
      </c>
      <c r="F704">
        <v>0</v>
      </c>
      <c r="G704">
        <v>326518</v>
      </c>
      <c r="H704">
        <v>267736</v>
      </c>
      <c r="I704">
        <v>218648</v>
      </c>
      <c r="J704">
        <v>246829</v>
      </c>
      <c r="K704">
        <v>162297</v>
      </c>
      <c r="L704">
        <v>0</v>
      </c>
      <c r="M704">
        <v>180147</v>
      </c>
      <c r="N704">
        <v>84819.7</v>
      </c>
      <c r="O704">
        <v>127657</v>
      </c>
      <c r="P704">
        <v>244109</v>
      </c>
      <c r="Q704">
        <v>245081</v>
      </c>
      <c r="R704">
        <v>239106</v>
      </c>
      <c r="S704">
        <v>302611</v>
      </c>
      <c r="T704">
        <v>315836</v>
      </c>
      <c r="U704">
        <v>150058</v>
      </c>
      <c r="V704">
        <v>288950</v>
      </c>
      <c r="W704">
        <v>465453</v>
      </c>
      <c r="X704">
        <v>292562</v>
      </c>
      <c r="Y704">
        <v>260504</v>
      </c>
      <c r="Z704">
        <v>373363</v>
      </c>
      <c r="AA704">
        <v>397547</v>
      </c>
      <c r="AB704">
        <v>336797</v>
      </c>
      <c r="AC704">
        <v>408525</v>
      </c>
      <c r="AD704">
        <v>225336</v>
      </c>
      <c r="AE704">
        <v>111471</v>
      </c>
      <c r="AF704">
        <v>115677</v>
      </c>
      <c r="AG704">
        <v>160901</v>
      </c>
      <c r="AH704">
        <v>452791</v>
      </c>
      <c r="AI704">
        <v>366332</v>
      </c>
      <c r="AJ704">
        <v>431704</v>
      </c>
      <c r="AK704">
        <v>343440</v>
      </c>
      <c r="AL704">
        <v>530481</v>
      </c>
      <c r="AM704">
        <v>414653</v>
      </c>
      <c r="AN704">
        <v>276587</v>
      </c>
      <c r="AO704">
        <v>448361</v>
      </c>
      <c r="AP704">
        <v>322995</v>
      </c>
      <c r="AR704" s="16">
        <f>IFERROR(TTEST(G704:O704,P704:X704,2,1),IF(OR(COUNTIF(P704:X704,"&gt;0")&gt;7,COUNTIF(G704:O704,"&gt;0")&gt;7),0,9999))</f>
        <v>5.0388751000657067E-2</v>
      </c>
      <c r="AS704" s="16">
        <f>IF(AR704=9999,$BO$3,RANK(AR704,$AR$3:$AR$1993,1))</f>
        <v>972</v>
      </c>
      <c r="AT704" s="16">
        <f>LOG((IFERROR(SUM(P704:X704)/COUNTIF(P704:X704, "&gt;0"),0.1))/(IFERROR(SUM(G704:O704)/COUNTIF(G704:O704, "&gt;0"),0.1)),2)</f>
        <v>0.48581797073183497</v>
      </c>
      <c r="AU704" s="17">
        <f>SUM(COUNTIF(P704:X704, "&gt;0"), COUNTIF(G704:O704, "&gt;0"))</f>
        <v>17</v>
      </c>
      <c r="AV704" s="18">
        <f>$BQ$3*AS704/$BO$3</f>
        <v>4.88933601609658E-3</v>
      </c>
      <c r="AW704" s="18" t="str">
        <f>IF(AR704&lt;AV704,AR704,"ns")</f>
        <v>ns</v>
      </c>
      <c r="AX704" s="19" t="str">
        <f>IF(AND(AW704&lt;0.01,ABS(AT704)&gt;1.5,D704&gt;2), IF(AND(AT704&gt;0,COUNTIF(P704:X704,"&gt;0")&gt;7),"IRF4_interactor_Treg", (IF(AND(AT704&lt;0,COUNTIF(G704:O704, "&gt;0")&gt;7), "background_significant", "ns"))), "ns")</f>
        <v>ns</v>
      </c>
      <c r="AY704" s="20">
        <f>IFERROR(TTEST(Y704:AG704,AH704:AP704,2,1),IF(OR(COUNTIF(AH704:AP704,"&gt;0")&gt;7,COUNTIF(Y704:AG704,"&gt;0")&gt;7),0,9999))</f>
        <v>6.1883066901213032E-3</v>
      </c>
      <c r="AZ704" s="20">
        <f>IF(AY704=9999,$BO$4,RANK(AY704,$AY$3:$AY$1993,1))</f>
        <v>689</v>
      </c>
      <c r="BA704" s="20">
        <f>LOG((IFERROR(SUM(AH704:AP704)/COUNTIF(AH704:AP704, "&gt;0"),0.1))/(IFERROR(SUM(Y704:AG704)/COUNTIF(Y704:AG704, "&gt;0"),0.1)),2)</f>
        <v>0.58583243924433148</v>
      </c>
      <c r="BB704" s="21">
        <f>SUM(COUNTIF(AH704:AP704, "&gt;0"), COUNTIF(Y704:AG704, "&gt;0"))</f>
        <v>18</v>
      </c>
      <c r="BC704" s="22">
        <f>$BQ$3*AZ704/$BO$4</f>
        <v>3.4623115577889448E-3</v>
      </c>
      <c r="BD704" s="22" t="str">
        <f>IF(AY704&lt;BC704,AY704,"ns")</f>
        <v>ns</v>
      </c>
      <c r="BE704" s="23" t="str">
        <f>IF(AND(BD704&lt;0.01,ABS(BA704)&gt;1.5,D704&gt;2), IF(AND(BA704&gt;0,COUNTIF(AH704:AP704,"&gt;0")&gt;7),"IRF4_interactor_Th17", (IF(AND(BA704&lt;0,COUNTIF(Y704:AG704, "&gt;0")&gt;7), "background_significant", "ns"))), "ns")</f>
        <v>ns</v>
      </c>
      <c r="BF704" s="24" t="str">
        <f>IF(OR(AX704 ="IRF4_interactor_Treg", BE704 ="IRF4_interactor_Th17"), LOG((AVERAGE(AH704:AP704)+0.1)/(AVERAGE(P704:X704)+0.1),2),"ns")</f>
        <v>ns</v>
      </c>
      <c r="BG704" s="24">
        <f>IF(AND(AX704="IRF4_interactor_Treg",BE704="IRF4_interactor_Th17"),1,IF(AX704="IRF4_interactor_Treg","IRF4_Treg",IF(BE704="IRF4_interactor_Th17","IRF4_Th17",0)))</f>
        <v>0</v>
      </c>
      <c r="BH704" s="25">
        <f>IFERROR(TTEST(AH704:AP704,P704:X704,2,1),IF(OR(COUNTIF(P704:X704,"&gt;0")&gt;7,COUNTIF(AH704:AP704,"&gt;0")&gt;7),0,9999))</f>
        <v>1.226887944388313E-2</v>
      </c>
      <c r="BI704" s="25">
        <f>IF(BH704=9999,$BS$5,RANK(BH704,$BH$3:$BH$1993,1))</f>
        <v>235</v>
      </c>
      <c r="BJ704" s="25">
        <f>$BQ$3*BI704/$BO$5</f>
        <v>1.1803114013058764E-3</v>
      </c>
      <c r="BK704" s="25" t="str">
        <f>IF(BH704&lt;BJ704,BH704,"ns")</f>
        <v>ns</v>
      </c>
      <c r="BL704" s="26">
        <f>SUM(COUNTIF(P704:X704, "&gt;0"), COUNTIF(AH704:AP704, "&gt;0"))</f>
        <v>18</v>
      </c>
    </row>
    <row r="705" spans="1:64">
      <c r="A705" t="s">
        <v>871</v>
      </c>
      <c r="B705" t="s">
        <v>872</v>
      </c>
      <c r="C705">
        <v>7.1633199999999997E-4</v>
      </c>
      <c r="D705">
        <v>8</v>
      </c>
      <c r="E705">
        <v>8</v>
      </c>
      <c r="F705">
        <v>0</v>
      </c>
      <c r="G705">
        <v>2261860</v>
      </c>
      <c r="H705">
        <v>2236580</v>
      </c>
      <c r="I705">
        <v>2340560</v>
      </c>
      <c r="J705">
        <v>1207080</v>
      </c>
      <c r="K705">
        <v>1240840</v>
      </c>
      <c r="L705">
        <v>1399430</v>
      </c>
      <c r="M705">
        <v>1135000</v>
      </c>
      <c r="N705">
        <v>1230200</v>
      </c>
      <c r="O705">
        <v>1281770</v>
      </c>
      <c r="P705">
        <v>1916240</v>
      </c>
      <c r="Q705">
        <v>1815210</v>
      </c>
      <c r="R705">
        <v>1886260</v>
      </c>
      <c r="S705">
        <v>1497150</v>
      </c>
      <c r="T705">
        <v>1677020</v>
      </c>
      <c r="U705">
        <v>1722220</v>
      </c>
      <c r="V705">
        <v>1438200</v>
      </c>
      <c r="W705">
        <v>1690930</v>
      </c>
      <c r="X705">
        <v>1662160</v>
      </c>
      <c r="Y705">
        <v>1396770</v>
      </c>
      <c r="Z705">
        <v>1396010</v>
      </c>
      <c r="AA705">
        <v>1527420</v>
      </c>
      <c r="AB705">
        <v>1208890</v>
      </c>
      <c r="AC705">
        <v>1173660</v>
      </c>
      <c r="AD705">
        <v>1365860</v>
      </c>
      <c r="AE705">
        <v>750832</v>
      </c>
      <c r="AF705">
        <v>1186840</v>
      </c>
      <c r="AG705">
        <v>1206940</v>
      </c>
      <c r="AH705">
        <v>1667790</v>
      </c>
      <c r="AI705">
        <v>1799680</v>
      </c>
      <c r="AJ705">
        <v>1924790</v>
      </c>
      <c r="AK705">
        <v>1261010</v>
      </c>
      <c r="AL705">
        <v>1396380</v>
      </c>
      <c r="AM705">
        <v>1441950</v>
      </c>
      <c r="AN705">
        <v>1034250</v>
      </c>
      <c r="AO705">
        <v>1530300</v>
      </c>
      <c r="AP705">
        <v>1092960</v>
      </c>
      <c r="AR705" s="16">
        <f>IFERROR(TTEST(G705:O705,P705:X705,2,1),IF(OR(COUNTIF(P705:X705,"&gt;0")&gt;7,COUNTIF(G705:O705,"&gt;0")&gt;7),0,9999))</f>
        <v>0.43181320890658847</v>
      </c>
      <c r="AS705" s="16">
        <f>IF(AR705=9999,$BO$3,RANK(AR705,$AR$3:$AR$1993,1))</f>
        <v>1569</v>
      </c>
      <c r="AT705" s="16">
        <f>LOG((IFERROR(SUM(P705:X705)/COUNTIF(P705:X705, "&gt;0"),0.1))/(IFERROR(SUM(G705:O705)/COUNTIF(G705:O705, "&gt;0"),0.1)),2)</f>
        <v>9.4666989911029856E-2</v>
      </c>
      <c r="AU705" s="17">
        <f>SUM(COUNTIF(P705:X705, "&gt;0"), COUNTIF(G705:O705, "&gt;0"))</f>
        <v>18</v>
      </c>
      <c r="AV705" s="18">
        <f>$BQ$3*AS705/$BO$3</f>
        <v>7.89235412474849E-3</v>
      </c>
      <c r="AW705" s="18" t="str">
        <f>IF(AR705&lt;AV705,AR705,"ns")</f>
        <v>ns</v>
      </c>
      <c r="AX705" s="19" t="str">
        <f>IF(AND(AW705&lt;0.01,ABS(AT705)&gt;1.5,D705&gt;2), IF(AND(AT705&gt;0,COUNTIF(P705:X705,"&gt;0")&gt;7),"IRF4_interactor_Treg", (IF(AND(AT705&lt;0,COUNTIF(G705:O705, "&gt;0")&gt;7), "background_significant", "ns"))), "ns")</f>
        <v>ns</v>
      </c>
      <c r="AY705" s="20">
        <f>IFERROR(TTEST(Y705:AG705,AH705:AP705,2,1),IF(OR(COUNTIF(AH705:AP705,"&gt;0")&gt;7,COUNTIF(Y705:AG705,"&gt;0")&gt;7),0,9999))</f>
        <v>6.306796439933403E-3</v>
      </c>
      <c r="AZ705" s="20">
        <f>IF(AY705=9999,$BO$4,RANK(AY705,$AY$3:$AY$1993,1))</f>
        <v>690</v>
      </c>
      <c r="BA705" s="20">
        <f>LOG((IFERROR(SUM(AH705:AP705)/COUNTIF(AH705:AP705, "&gt;0"),0.1))/(IFERROR(SUM(Y705:AG705)/COUNTIF(Y705:AG705, "&gt;0"),0.1)),2)</f>
        <v>0.22976427295762891</v>
      </c>
      <c r="BB705" s="21">
        <f>SUM(COUNTIF(AH705:AP705, "&gt;0"), COUNTIF(Y705:AG705, "&gt;0"))</f>
        <v>18</v>
      </c>
      <c r="BC705" s="22">
        <f>$BQ$3*AZ705/$BO$4</f>
        <v>3.4673366834170856E-3</v>
      </c>
      <c r="BD705" s="22" t="str">
        <f>IF(AY705&lt;BC705,AY705,"ns")</f>
        <v>ns</v>
      </c>
      <c r="BE705" s="23" t="str">
        <f>IF(AND(BD705&lt;0.01,ABS(BA705)&gt;1.5,D705&gt;2), IF(AND(BA705&gt;0,COUNTIF(AH705:AP705,"&gt;0")&gt;7),"IRF4_interactor_Th17", (IF(AND(BA705&lt;0,COUNTIF(Y705:AG705, "&gt;0")&gt;7), "background_significant", "ns"))), "ns")</f>
        <v>ns</v>
      </c>
      <c r="BF705" s="24" t="str">
        <f>IF(OR(AX705 ="IRF4_interactor_Treg", BE705 ="IRF4_interactor_Th17"), LOG((AVERAGE(AH705:AP705)+0.1)/(AVERAGE(P705:X705)+0.1),2),"ns")</f>
        <v>ns</v>
      </c>
      <c r="BG705" s="24">
        <f>IF(AND(AX705="IRF4_interactor_Treg",BE705="IRF4_interactor_Th17"),1,IF(AX705="IRF4_interactor_Treg","IRF4_Treg",IF(BE705="IRF4_interactor_Th17","IRF4_Th17",0)))</f>
        <v>0</v>
      </c>
      <c r="BH705" s="25">
        <f>IFERROR(TTEST(AH705:AP705,P705:X705,2,1),IF(OR(COUNTIF(P705:X705,"&gt;0")&gt;7,COUNTIF(AH705:AP705,"&gt;0")&gt;7),0,9999))</f>
        <v>4.5977640658016851E-3</v>
      </c>
      <c r="BI705" s="25">
        <f>IF(BH705=9999,$BS$5,RANK(BH705,$BH$3:$BH$1993,1))</f>
        <v>147</v>
      </c>
      <c r="BJ705" s="25">
        <f>$BQ$3*BI705/$BO$5</f>
        <v>7.3832245102963337E-4</v>
      </c>
      <c r="BK705" s="25" t="str">
        <f>IF(BH705&lt;BJ705,BH705,"ns")</f>
        <v>ns</v>
      </c>
      <c r="BL705" s="26">
        <f>SUM(COUNTIF(P705:X705, "&gt;0"), COUNTIF(AH705:AP705, "&gt;0"))</f>
        <v>18</v>
      </c>
    </row>
    <row r="706" spans="1:64">
      <c r="A706" t="s">
        <v>5543</v>
      </c>
      <c r="B706" t="s">
        <v>5544</v>
      </c>
      <c r="C706">
        <v>7.1633199999999997E-4</v>
      </c>
      <c r="D706">
        <v>10</v>
      </c>
      <c r="E706">
        <v>10</v>
      </c>
      <c r="F706">
        <v>0</v>
      </c>
      <c r="G706">
        <v>271259</v>
      </c>
      <c r="H706">
        <v>202181</v>
      </c>
      <c r="I706">
        <v>265181</v>
      </c>
      <c r="J706">
        <v>144353</v>
      </c>
      <c r="K706">
        <v>152864</v>
      </c>
      <c r="L706">
        <v>126519</v>
      </c>
      <c r="M706">
        <v>126680</v>
      </c>
      <c r="N706">
        <v>106374</v>
      </c>
      <c r="O706">
        <v>91885.6</v>
      </c>
      <c r="P706">
        <v>305794</v>
      </c>
      <c r="Q706">
        <v>285568</v>
      </c>
      <c r="R706">
        <v>307309</v>
      </c>
      <c r="S706">
        <v>342067</v>
      </c>
      <c r="T706">
        <v>318365</v>
      </c>
      <c r="U706">
        <v>282295</v>
      </c>
      <c r="V706">
        <v>374528</v>
      </c>
      <c r="W706">
        <v>418381</v>
      </c>
      <c r="X706">
        <v>427909</v>
      </c>
      <c r="Y706">
        <v>261462</v>
      </c>
      <c r="Z706">
        <v>191753</v>
      </c>
      <c r="AA706">
        <v>209900</v>
      </c>
      <c r="AB706">
        <v>128635</v>
      </c>
      <c r="AC706">
        <v>125919</v>
      </c>
      <c r="AD706">
        <v>141873</v>
      </c>
      <c r="AE706">
        <v>225687</v>
      </c>
      <c r="AF706">
        <v>313979</v>
      </c>
      <c r="AG706">
        <v>386523</v>
      </c>
      <c r="AH706">
        <v>618741</v>
      </c>
      <c r="AI706">
        <v>611254</v>
      </c>
      <c r="AJ706">
        <v>687755</v>
      </c>
      <c r="AK706">
        <v>125594</v>
      </c>
      <c r="AL706">
        <v>130185</v>
      </c>
      <c r="AM706">
        <v>189020</v>
      </c>
      <c r="AN706">
        <v>487938</v>
      </c>
      <c r="AO706">
        <v>640088</v>
      </c>
      <c r="AP706">
        <v>522338</v>
      </c>
      <c r="AR706" s="16">
        <f>IFERROR(TTEST(G706:O706,P706:X706,2,1),IF(OR(COUNTIF(P706:X706,"&gt;0")&gt;7,COUNTIF(G706:O706,"&gt;0")&gt;7),0,9999))</f>
        <v>1.4023737036205589E-3</v>
      </c>
      <c r="AS706" s="16">
        <f>IF(AR706=9999,$BO$3,RANK(AR706,$AR$3:$AR$1993,1))</f>
        <v>348</v>
      </c>
      <c r="AT706" s="16">
        <f>LOG((IFERROR(SUM(P706:X706)/COUNTIF(P706:X706, "&gt;0"),0.1))/(IFERROR(SUM(G706:O706)/COUNTIF(G706:O706, "&gt;0"),0.1)),2)</f>
        <v>1.0418836684891226</v>
      </c>
      <c r="AU706" s="17">
        <f>SUM(COUNTIF(P706:X706, "&gt;0"), COUNTIF(G706:O706, "&gt;0"))</f>
        <v>18</v>
      </c>
      <c r="AV706" s="18">
        <f>$BQ$3*AS706/$BO$3</f>
        <v>1.750503018108652E-3</v>
      </c>
      <c r="AW706" s="18">
        <f>IF(AR706&lt;AV706,AR706,"ns")</f>
        <v>1.4023737036205589E-3</v>
      </c>
      <c r="AX706" s="19" t="str">
        <f>IF(AND(AW706&lt;0.01,ABS(AT706)&gt;1.5,D706&gt;2), IF(AND(AT706&gt;0,COUNTIF(P706:X706,"&gt;0")&gt;7),"IRF4_interactor_Treg", (IF(AND(AT706&lt;0,COUNTIF(G706:O706, "&gt;0")&gt;7), "background_significant", "ns"))), "ns")</f>
        <v>ns</v>
      </c>
      <c r="AY706" s="20">
        <f>IFERROR(TTEST(Y706:AG706,AH706:AP706,2,1),IF(OR(COUNTIF(AH706:AP706,"&gt;0")&gt;7,COUNTIF(Y706:AG706,"&gt;0")&gt;7),0,9999))</f>
        <v>6.3081925625514601E-3</v>
      </c>
      <c r="AZ706" s="20">
        <f>IF(AY706=9999,$BO$4,RANK(AY706,$AY$3:$AY$1993,1))</f>
        <v>691</v>
      </c>
      <c r="BA706" s="20">
        <f>LOG((IFERROR(SUM(AH706:AP706)/COUNTIF(AH706:AP706, "&gt;0"),0.1))/(IFERROR(SUM(Y706:AG706)/COUNTIF(Y706:AG706, "&gt;0"),0.1)),2)</f>
        <v>1.0149796795362522</v>
      </c>
      <c r="BB706" s="21">
        <f>SUM(COUNTIF(AH706:AP706, "&gt;0"), COUNTIF(Y706:AG706, "&gt;0"))</f>
        <v>18</v>
      </c>
      <c r="BC706" s="22">
        <f>$BQ$3*AZ706/$BO$4</f>
        <v>3.4723618090452264E-3</v>
      </c>
      <c r="BD706" s="22" t="str">
        <f>IF(AY706&lt;BC706,AY706,"ns")</f>
        <v>ns</v>
      </c>
      <c r="BE706" s="23" t="str">
        <f>IF(AND(BD706&lt;0.01,ABS(BA706)&gt;1.5,D706&gt;2), IF(AND(BA706&gt;0,COUNTIF(AH706:AP706,"&gt;0")&gt;7),"IRF4_interactor_Th17", (IF(AND(BA706&lt;0,COUNTIF(Y706:AG706, "&gt;0")&gt;7), "background_significant", "ns"))), "ns")</f>
        <v>ns</v>
      </c>
      <c r="BF706" s="24" t="str">
        <f>IF(OR(AX706 ="IRF4_interactor_Treg", BE706 ="IRF4_interactor_Th17"), LOG((AVERAGE(AH706:AP706)+0.1)/(AVERAGE(P706:X706)+0.1),2),"ns")</f>
        <v>ns</v>
      </c>
      <c r="BG706" s="24">
        <f>IF(AND(AX706="IRF4_interactor_Treg",BE706="IRF4_interactor_Th17"),1,IF(AX706="IRF4_interactor_Treg","IRF4_Treg",IF(BE706="IRF4_interactor_Th17","IRF4_Th17",0)))</f>
        <v>0</v>
      </c>
      <c r="BH706" s="25">
        <f>IFERROR(TTEST(AH706:AP706,P706:X706,2,1),IF(OR(COUNTIF(P706:X706,"&gt;0")&gt;7,COUNTIF(AH706:AP706,"&gt;0")&gt;7),0,9999))</f>
        <v>0.19924126422389304</v>
      </c>
      <c r="BI706" s="25">
        <f>IF(BH706=9999,$BS$5,RANK(BH706,$BH$3:$BH$1993,1))</f>
        <v>939</v>
      </c>
      <c r="BJ706" s="25">
        <f>$BQ$3*BI706/$BO$5</f>
        <v>4.7162230035158216E-3</v>
      </c>
      <c r="BK706" s="25" t="str">
        <f>IF(BH706&lt;BJ706,BH706,"ns")</f>
        <v>ns</v>
      </c>
      <c r="BL706" s="26">
        <f>SUM(COUNTIF(P706:X706, "&gt;0"), COUNTIF(AH706:AP706, "&gt;0"))</f>
        <v>18</v>
      </c>
    </row>
    <row r="707" spans="1:64">
      <c r="A707" t="s">
        <v>6797</v>
      </c>
      <c r="B707" t="s">
        <v>6798</v>
      </c>
      <c r="C707">
        <v>7.1633199999999997E-4</v>
      </c>
      <c r="D707">
        <v>8</v>
      </c>
      <c r="E707">
        <v>4</v>
      </c>
      <c r="F707">
        <v>4</v>
      </c>
      <c r="G707">
        <v>786633</v>
      </c>
      <c r="H707">
        <v>699211</v>
      </c>
      <c r="I707">
        <v>837411</v>
      </c>
      <c r="J707">
        <v>558847</v>
      </c>
      <c r="K707">
        <v>560822</v>
      </c>
      <c r="L707">
        <v>634112</v>
      </c>
      <c r="M707">
        <v>428416</v>
      </c>
      <c r="N707">
        <v>441223</v>
      </c>
      <c r="O707">
        <v>466758</v>
      </c>
      <c r="P707">
        <v>754679</v>
      </c>
      <c r="Q707">
        <v>668366</v>
      </c>
      <c r="R707">
        <v>696238</v>
      </c>
      <c r="S707">
        <v>767411</v>
      </c>
      <c r="T707">
        <v>820841</v>
      </c>
      <c r="U707">
        <v>857379</v>
      </c>
      <c r="V707">
        <v>624252</v>
      </c>
      <c r="W707">
        <v>720180</v>
      </c>
      <c r="X707">
        <v>701264</v>
      </c>
      <c r="Y707">
        <v>525814</v>
      </c>
      <c r="Z707">
        <v>473092</v>
      </c>
      <c r="AA707">
        <v>566767</v>
      </c>
      <c r="AB707">
        <v>406775</v>
      </c>
      <c r="AC707">
        <v>442182</v>
      </c>
      <c r="AD707">
        <v>441516</v>
      </c>
      <c r="AE707">
        <v>292912</v>
      </c>
      <c r="AF707">
        <v>513450</v>
      </c>
      <c r="AG707">
        <v>435542</v>
      </c>
      <c r="AH707">
        <v>833565</v>
      </c>
      <c r="AI707">
        <v>734685</v>
      </c>
      <c r="AJ707">
        <v>838239</v>
      </c>
      <c r="AK707">
        <v>451486</v>
      </c>
      <c r="AL707">
        <v>483662</v>
      </c>
      <c r="AM707">
        <v>546773</v>
      </c>
      <c r="AN707">
        <v>414623</v>
      </c>
      <c r="AO707">
        <v>645741</v>
      </c>
      <c r="AP707">
        <v>416059</v>
      </c>
      <c r="AR707" s="16">
        <f>IFERROR(TTEST(G707:O707,P707:X707,2,1),IF(OR(COUNTIF(P707:X707,"&gt;0")&gt;7,COUNTIF(G707:O707,"&gt;0")&gt;7),0,9999))</f>
        <v>3.3777463690616197E-2</v>
      </c>
      <c r="AS707" s="16">
        <f>IF(AR707=9999,$BO$3,RANK(AR707,$AR$3:$AR$1993,1))</f>
        <v>901</v>
      </c>
      <c r="AT707" s="16">
        <f>LOG((IFERROR(SUM(P707:X707)/COUNTIF(P707:X707, "&gt;0"),0.1))/(IFERROR(SUM(G707:O707)/COUNTIF(G707:O707, "&gt;0"),0.1)),2)</f>
        <v>0.2882396154822644</v>
      </c>
      <c r="AU707" s="17">
        <f>SUM(COUNTIF(P707:X707, "&gt;0"), COUNTIF(G707:O707, "&gt;0"))</f>
        <v>18</v>
      </c>
      <c r="AV707" s="18">
        <f>$BQ$3*AS707/$BO$3</f>
        <v>4.532193158953722E-3</v>
      </c>
      <c r="AW707" s="18" t="str">
        <f>IF(AR707&lt;AV707,AR707,"ns")</f>
        <v>ns</v>
      </c>
      <c r="AX707" s="19" t="str">
        <f>IF(AND(AW707&lt;0.01,ABS(AT707)&gt;1.5,D707&gt;2), IF(AND(AT707&gt;0,COUNTIF(P707:X707,"&gt;0")&gt;7),"IRF4_interactor_Treg", (IF(AND(AT707&lt;0,COUNTIF(G707:O707, "&gt;0")&gt;7), "background_significant", "ns"))), "ns")</f>
        <v>ns</v>
      </c>
      <c r="AY707" s="20">
        <f>IFERROR(TTEST(Y707:AG707,AH707:AP707,2,1),IF(OR(COUNTIF(AH707:AP707,"&gt;0")&gt;7,COUNTIF(Y707:AG707,"&gt;0")&gt;7),0,9999))</f>
        <v>6.3286156728653746E-3</v>
      </c>
      <c r="AZ707" s="20">
        <f>IF(AY707=9999,$BO$4,RANK(AY707,$AY$3:$AY$1993,1))</f>
        <v>692</v>
      </c>
      <c r="BA707" s="20">
        <f>LOG((IFERROR(SUM(AH707:AP707)/COUNTIF(AH707:AP707, "&gt;0"),0.1))/(IFERROR(SUM(Y707:AG707)/COUNTIF(Y707:AG707, "&gt;0"),0.1)),2)</f>
        <v>0.38859567586384691</v>
      </c>
      <c r="BB707" s="21">
        <f>SUM(COUNTIF(AH707:AP707, "&gt;0"), COUNTIF(Y707:AG707, "&gt;0"))</f>
        <v>18</v>
      </c>
      <c r="BC707" s="22">
        <f>$BQ$3*AZ707/$BO$4</f>
        <v>3.4773869346733668E-3</v>
      </c>
      <c r="BD707" s="22" t="str">
        <f>IF(AY707&lt;BC707,AY707,"ns")</f>
        <v>ns</v>
      </c>
      <c r="BE707" s="23" t="str">
        <f>IF(AND(BD707&lt;0.01,ABS(BA707)&gt;1.5,D707&gt;2), IF(AND(BA707&gt;0,COUNTIF(AH707:AP707,"&gt;0")&gt;7),"IRF4_interactor_Th17", (IF(AND(BA707&lt;0,COUNTIF(Y707:AG707, "&gt;0")&gt;7), "background_significant", "ns"))), "ns")</f>
        <v>ns</v>
      </c>
      <c r="BF707" s="24" t="str">
        <f>IF(OR(AX707 ="IRF4_interactor_Treg", BE707 ="IRF4_interactor_Th17"), LOG((AVERAGE(AH707:AP707)+0.1)/(AVERAGE(P707:X707)+0.1),2),"ns")</f>
        <v>ns</v>
      </c>
      <c r="BG707" s="24">
        <f>IF(AND(AX707="IRF4_interactor_Treg",BE707="IRF4_interactor_Th17"),1,IF(AX707="IRF4_interactor_Treg","IRF4_Treg",IF(BE707="IRF4_interactor_Th17","IRF4_Th17",0)))</f>
        <v>0</v>
      </c>
      <c r="BH707" s="25">
        <f>IFERROR(TTEST(AH707:AP707,P707:X707,2,1),IF(OR(COUNTIF(P707:X707,"&gt;0")&gt;7,COUNTIF(AH707:AP707,"&gt;0")&gt;7),0,9999))</f>
        <v>6.4029848121551575E-2</v>
      </c>
      <c r="BI707" s="25">
        <f>IF(BH707=9999,$BS$5,RANK(BH707,$BH$3:$BH$1993,1))</f>
        <v>523</v>
      </c>
      <c r="BJ707" s="25">
        <f>$BQ$3*BI707/$BO$5</f>
        <v>2.6268206931190359E-3</v>
      </c>
      <c r="BK707" s="25" t="str">
        <f>IF(BH707&lt;BJ707,BH707,"ns")</f>
        <v>ns</v>
      </c>
      <c r="BL707" s="26">
        <f>SUM(COUNTIF(P707:X707, "&gt;0"), COUNTIF(AH707:AP707, "&gt;0"))</f>
        <v>18</v>
      </c>
    </row>
    <row r="708" spans="1:64">
      <c r="A708" t="s">
        <v>1169</v>
      </c>
      <c r="B708" t="s">
        <v>1170</v>
      </c>
      <c r="C708">
        <v>7.1633199999999997E-4</v>
      </c>
      <c r="D708">
        <v>9</v>
      </c>
      <c r="E708">
        <v>8</v>
      </c>
      <c r="F708">
        <v>1</v>
      </c>
      <c r="G708">
        <v>310895</v>
      </c>
      <c r="H708">
        <v>303241</v>
      </c>
      <c r="I708">
        <v>334192</v>
      </c>
      <c r="J708">
        <v>154995</v>
      </c>
      <c r="K708">
        <v>166701</v>
      </c>
      <c r="L708">
        <v>148051</v>
      </c>
      <c r="M708">
        <v>48267.7</v>
      </c>
      <c r="N708">
        <v>29548.6</v>
      </c>
      <c r="O708">
        <v>32920.199999999997</v>
      </c>
      <c r="P708">
        <v>305457</v>
      </c>
      <c r="Q708">
        <v>219897</v>
      </c>
      <c r="R708">
        <v>292652</v>
      </c>
      <c r="S708">
        <v>469134</v>
      </c>
      <c r="T708">
        <v>357768</v>
      </c>
      <c r="U708">
        <v>353119</v>
      </c>
      <c r="V708">
        <v>215635</v>
      </c>
      <c r="W708">
        <v>225993</v>
      </c>
      <c r="X708">
        <v>216442</v>
      </c>
      <c r="Y708">
        <v>329847</v>
      </c>
      <c r="Z708">
        <v>243193</v>
      </c>
      <c r="AA708">
        <v>315601</v>
      </c>
      <c r="AB708">
        <v>180959</v>
      </c>
      <c r="AC708">
        <v>159402</v>
      </c>
      <c r="AD708">
        <v>104136</v>
      </c>
      <c r="AE708">
        <v>285766</v>
      </c>
      <c r="AF708">
        <v>312754</v>
      </c>
      <c r="AG708">
        <v>369053</v>
      </c>
      <c r="AH708">
        <v>740879</v>
      </c>
      <c r="AI708">
        <v>689668</v>
      </c>
      <c r="AJ708">
        <v>775697</v>
      </c>
      <c r="AK708">
        <v>192593</v>
      </c>
      <c r="AL708">
        <v>203920</v>
      </c>
      <c r="AM708">
        <v>187270</v>
      </c>
      <c r="AN708">
        <v>540000</v>
      </c>
      <c r="AO708">
        <v>620652</v>
      </c>
      <c r="AP708">
        <v>407193</v>
      </c>
      <c r="AR708" s="16">
        <f>IFERROR(TTEST(G708:O708,P708:X708,2,1),IF(OR(COUNTIF(P708:X708,"&gt;0")&gt;7,COUNTIF(G708:O708,"&gt;0")&gt;7),0,9999))</f>
        <v>2.3529142157255368E-2</v>
      </c>
      <c r="AS708" s="16">
        <f>IF(AR708=9999,$BO$3,RANK(AR708,$AR$3:$AR$1993,1))</f>
        <v>823</v>
      </c>
      <c r="AT708" s="16">
        <f>LOG((IFERROR(SUM(P708:X708)/COUNTIF(P708:X708, "&gt;0"),0.1))/(IFERROR(SUM(G708:O708)/COUNTIF(G708:O708, "&gt;0"),0.1)),2)</f>
        <v>0.79689729882494498</v>
      </c>
      <c r="AU708" s="17">
        <f>SUM(COUNTIF(P708:X708, "&gt;0"), COUNTIF(G708:O708, "&gt;0"))</f>
        <v>18</v>
      </c>
      <c r="AV708" s="18">
        <f>$BQ$3*AS708/$BO$3</f>
        <v>4.1398390342052317E-3</v>
      </c>
      <c r="AW708" s="18" t="str">
        <f>IF(AR708&lt;AV708,AR708,"ns")</f>
        <v>ns</v>
      </c>
      <c r="AX708" s="19" t="str">
        <f>IF(AND(AW708&lt;0.01,ABS(AT708)&gt;1.5,D708&gt;2), IF(AND(AT708&gt;0,COUNTIF(P708:X708,"&gt;0")&gt;7),"IRF4_interactor_Treg", (IF(AND(AT708&lt;0,COUNTIF(G708:O708, "&gt;0")&gt;7), "background_significant", "ns"))), "ns")</f>
        <v>ns</v>
      </c>
      <c r="AY708" s="20">
        <f>IFERROR(TTEST(Y708:AG708,AH708:AP708,2,1),IF(OR(COUNTIF(AH708:AP708,"&gt;0")&gt;7,COUNTIF(Y708:AG708,"&gt;0")&gt;7),0,9999))</f>
        <v>6.3331071510036481E-3</v>
      </c>
      <c r="AZ708" s="20">
        <f>IF(AY708=9999,$BO$4,RANK(AY708,$AY$3:$AY$1993,1))</f>
        <v>693</v>
      </c>
      <c r="BA708" s="20">
        <f>LOG((IFERROR(SUM(AH708:AP708)/COUNTIF(AH708:AP708, "&gt;0"),0.1))/(IFERROR(SUM(Y708:AG708)/COUNTIF(Y708:AG708, "&gt;0"),0.1)),2)</f>
        <v>0.92154404884821983</v>
      </c>
      <c r="BB708" s="21">
        <f>SUM(COUNTIF(AH708:AP708, "&gt;0"), COUNTIF(Y708:AG708, "&gt;0"))</f>
        <v>18</v>
      </c>
      <c r="BC708" s="22">
        <f>$BQ$3*AZ708/$BO$4</f>
        <v>3.4824120603015075E-3</v>
      </c>
      <c r="BD708" s="22" t="str">
        <f>IF(AY708&lt;BC708,AY708,"ns")</f>
        <v>ns</v>
      </c>
      <c r="BE708" s="23" t="str">
        <f>IF(AND(BD708&lt;0.01,ABS(BA708)&gt;1.5,D708&gt;2), IF(AND(BA708&gt;0,COUNTIF(AH708:AP708,"&gt;0")&gt;7),"IRF4_interactor_Th17", (IF(AND(BA708&lt;0,COUNTIF(Y708:AG708, "&gt;0")&gt;7), "background_significant", "ns"))), "ns")</f>
        <v>ns</v>
      </c>
      <c r="BF708" s="24" t="str">
        <f>IF(OR(AX708 ="IRF4_interactor_Treg", BE708 ="IRF4_interactor_Th17"), LOG((AVERAGE(AH708:AP708)+0.1)/(AVERAGE(P708:X708)+0.1),2),"ns")</f>
        <v>ns</v>
      </c>
      <c r="BG708" s="24">
        <f>IF(AND(AX708="IRF4_interactor_Treg",BE708="IRF4_interactor_Th17"),1,IF(AX708="IRF4_interactor_Treg","IRF4_Treg",IF(BE708="IRF4_interactor_Th17","IRF4_Th17",0)))</f>
        <v>0</v>
      </c>
      <c r="BH708" s="25">
        <f>IFERROR(TTEST(AH708:AP708,P708:X708,2,1),IF(OR(COUNTIF(P708:X708,"&gt;0")&gt;7,COUNTIF(AH708:AP708,"&gt;0")&gt;7),0,9999))</f>
        <v>0.10045630555437229</v>
      </c>
      <c r="BI708" s="25">
        <f>IF(BH708=9999,$BS$5,RANK(BH708,$BH$3:$BH$1993,1))</f>
        <v>668</v>
      </c>
      <c r="BJ708" s="25">
        <f>$BQ$3*BI708/$BO$5</f>
        <v>3.3550979407332999E-3</v>
      </c>
      <c r="BK708" s="25" t="str">
        <f>IF(BH708&lt;BJ708,BH708,"ns")</f>
        <v>ns</v>
      </c>
      <c r="BL708" s="26">
        <f>SUM(COUNTIF(P708:X708, "&gt;0"), COUNTIF(AH708:AP708, "&gt;0"))</f>
        <v>18</v>
      </c>
    </row>
    <row r="709" spans="1:64">
      <c r="A709" t="s">
        <v>4603</v>
      </c>
      <c r="B709" t="s">
        <v>4604</v>
      </c>
      <c r="C709">
        <v>1.0476699999999999E-3</v>
      </c>
      <c r="D709">
        <v>7</v>
      </c>
      <c r="E709">
        <v>7</v>
      </c>
      <c r="F709">
        <v>0</v>
      </c>
      <c r="G709">
        <v>201991</v>
      </c>
      <c r="H709">
        <v>172130</v>
      </c>
      <c r="I709">
        <v>187835</v>
      </c>
      <c r="J709">
        <v>55499.8</v>
      </c>
      <c r="K709">
        <v>71639.7</v>
      </c>
      <c r="L709">
        <v>113734</v>
      </c>
      <c r="M709">
        <v>112575</v>
      </c>
      <c r="N709">
        <v>75464.3</v>
      </c>
      <c r="O709">
        <v>72116.800000000003</v>
      </c>
      <c r="P709">
        <v>125869</v>
      </c>
      <c r="Q709">
        <v>165534</v>
      </c>
      <c r="R709">
        <v>129875</v>
      </c>
      <c r="S709">
        <v>147444</v>
      </c>
      <c r="T709">
        <v>172616</v>
      </c>
      <c r="U709">
        <v>118044</v>
      </c>
      <c r="V709">
        <v>137522</v>
      </c>
      <c r="W709">
        <v>172894</v>
      </c>
      <c r="X709">
        <v>172059</v>
      </c>
      <c r="Y709">
        <v>241879</v>
      </c>
      <c r="Z709">
        <v>165954</v>
      </c>
      <c r="AA709">
        <v>126428</v>
      </c>
      <c r="AB709">
        <v>55604.5</v>
      </c>
      <c r="AC709">
        <v>46459.8</v>
      </c>
      <c r="AD709">
        <v>28259.7</v>
      </c>
      <c r="AE709">
        <v>158628</v>
      </c>
      <c r="AF709">
        <v>202448</v>
      </c>
      <c r="AG709">
        <v>252685</v>
      </c>
      <c r="AH709">
        <v>236777</v>
      </c>
      <c r="AI709">
        <v>241746</v>
      </c>
      <c r="AJ709">
        <v>257765</v>
      </c>
      <c r="AK709">
        <v>62967.5</v>
      </c>
      <c r="AL709">
        <v>111588</v>
      </c>
      <c r="AM709">
        <v>97268.2</v>
      </c>
      <c r="AN709">
        <v>233302</v>
      </c>
      <c r="AO709">
        <v>335888</v>
      </c>
      <c r="AP709">
        <v>260722</v>
      </c>
      <c r="AR709" s="16">
        <f>IFERROR(TTEST(G709:O709,P709:X709,2,1),IF(OR(COUNTIF(P709:X709,"&gt;0")&gt;7,COUNTIF(G709:O709,"&gt;0")&gt;7),0,9999))</f>
        <v>0.22151355311081544</v>
      </c>
      <c r="AS709" s="16">
        <f>IF(AR709=9999,$BO$3,RANK(AR709,$AR$3:$AR$1993,1))</f>
        <v>1341</v>
      </c>
      <c r="AT709" s="16">
        <f>LOG((IFERROR(SUM(P709:X709)/COUNTIF(P709:X709, "&gt;0"),0.1))/(IFERROR(SUM(G709:O709)/COUNTIF(G709:O709, "&gt;0"),0.1)),2)</f>
        <v>0.33610888037496461</v>
      </c>
      <c r="AU709" s="17">
        <f>SUM(COUNTIF(P709:X709, "&gt;0"), COUNTIF(G709:O709, "&gt;0"))</f>
        <v>18</v>
      </c>
      <c r="AV709" s="18">
        <f>$BQ$3*AS709/$BO$3</f>
        <v>6.7454728370221328E-3</v>
      </c>
      <c r="AW709" s="18" t="str">
        <f>IF(AR709&lt;AV709,AR709,"ns")</f>
        <v>ns</v>
      </c>
      <c r="AX709" s="19" t="str">
        <f>IF(AND(AW709&lt;0.01,ABS(AT709)&gt;1.5,D709&gt;2), IF(AND(AT709&gt;0,COUNTIF(P709:X709,"&gt;0")&gt;7),"IRF4_interactor_Treg", (IF(AND(AT709&lt;0,COUNTIF(G709:O709, "&gt;0")&gt;7), "background_significant", "ns"))), "ns")</f>
        <v>ns</v>
      </c>
      <c r="AY709" s="20">
        <f>IFERROR(TTEST(Y709:AG709,AH709:AP709,2,1),IF(OR(COUNTIF(AH709:AP709,"&gt;0")&gt;7,COUNTIF(Y709:AG709,"&gt;0")&gt;7),0,9999))</f>
        <v>6.3484869157261429E-3</v>
      </c>
      <c r="AZ709" s="20">
        <f>IF(AY709=9999,$BO$4,RANK(AY709,$AY$3:$AY$1993,1))</f>
        <v>694</v>
      </c>
      <c r="BA709" s="20">
        <f>LOG((IFERROR(SUM(AH709:AP709)/COUNTIF(AH709:AP709, "&gt;0"),0.1))/(IFERROR(SUM(Y709:AG709)/COUNTIF(Y709:AG709, "&gt;0"),0.1)),2)</f>
        <v>0.52387699704723423</v>
      </c>
      <c r="BB709" s="21">
        <f>SUM(COUNTIF(AH709:AP709, "&gt;0"), COUNTIF(Y709:AG709, "&gt;0"))</f>
        <v>18</v>
      </c>
      <c r="BC709" s="22">
        <f>$BQ$3*AZ709/$BO$4</f>
        <v>3.4874371859296483E-3</v>
      </c>
      <c r="BD709" s="22" t="str">
        <f>IF(AY709&lt;BC709,AY709,"ns")</f>
        <v>ns</v>
      </c>
      <c r="BE709" s="23" t="str">
        <f>IF(AND(BD709&lt;0.01,ABS(BA709)&gt;1.5,D709&gt;2), IF(AND(BA709&gt;0,COUNTIF(AH709:AP709,"&gt;0")&gt;7),"IRF4_interactor_Th17", (IF(AND(BA709&lt;0,COUNTIF(Y709:AG709, "&gt;0")&gt;7), "background_significant", "ns"))), "ns")</f>
        <v>ns</v>
      </c>
      <c r="BF709" s="24" t="str">
        <f>IF(OR(AX709 ="IRF4_interactor_Treg", BE709 ="IRF4_interactor_Th17"), LOG((AVERAGE(AH709:AP709)+0.1)/(AVERAGE(P709:X709)+0.1),2),"ns")</f>
        <v>ns</v>
      </c>
      <c r="BG709" s="24">
        <f>IF(AND(AX709="IRF4_interactor_Treg",BE709="IRF4_interactor_Th17"),1,IF(AX709="IRF4_interactor_Treg","IRF4_Treg",IF(BE709="IRF4_interactor_Th17","IRF4_Th17",0)))</f>
        <v>0</v>
      </c>
      <c r="BH709" s="25">
        <f>IFERROR(TTEST(AH709:AP709,P709:X709,2,1),IF(OR(COUNTIF(P709:X709,"&gt;0")&gt;7,COUNTIF(AH709:AP709,"&gt;0")&gt;7),0,9999))</f>
        <v>9.7113223245177599E-2</v>
      </c>
      <c r="BI709" s="25">
        <f>IF(BH709=9999,$BS$5,RANK(BH709,$BH$3:$BH$1993,1))</f>
        <v>656</v>
      </c>
      <c r="BJ709" s="25">
        <f>$BQ$3*BI709/$BO$5</f>
        <v>3.2948267202410849E-3</v>
      </c>
      <c r="BK709" s="25" t="str">
        <f>IF(BH709&lt;BJ709,BH709,"ns")</f>
        <v>ns</v>
      </c>
      <c r="BL709" s="26">
        <f>SUM(COUNTIF(P709:X709, "&gt;0"), COUNTIF(AH709:AP709, "&gt;0"))</f>
        <v>18</v>
      </c>
    </row>
    <row r="710" spans="1:64">
      <c r="A710" t="s">
        <v>1725</v>
      </c>
      <c r="B710" t="s">
        <v>1726</v>
      </c>
      <c r="C710">
        <v>7.1633199999999997E-4</v>
      </c>
      <c r="D710">
        <v>20</v>
      </c>
      <c r="E710">
        <v>20</v>
      </c>
      <c r="F710">
        <v>0</v>
      </c>
      <c r="G710">
        <v>7153270</v>
      </c>
      <c r="H710">
        <v>7318230</v>
      </c>
      <c r="I710">
        <v>7717590</v>
      </c>
      <c r="J710">
        <v>5098130</v>
      </c>
      <c r="K710">
        <v>4774340</v>
      </c>
      <c r="L710">
        <v>5405370</v>
      </c>
      <c r="M710">
        <v>3793520</v>
      </c>
      <c r="N710">
        <v>4073100</v>
      </c>
      <c r="O710">
        <v>4193830</v>
      </c>
      <c r="P710">
        <v>9327670</v>
      </c>
      <c r="Q710">
        <v>8845600</v>
      </c>
      <c r="R710">
        <v>8867140</v>
      </c>
      <c r="S710">
        <v>9209220</v>
      </c>
      <c r="T710">
        <v>8895200</v>
      </c>
      <c r="U710">
        <v>8791320</v>
      </c>
      <c r="V710">
        <v>7366460</v>
      </c>
      <c r="W710">
        <v>8607270</v>
      </c>
      <c r="X710">
        <v>8578250</v>
      </c>
      <c r="Y710">
        <v>6407080</v>
      </c>
      <c r="Z710">
        <v>6051360</v>
      </c>
      <c r="AA710">
        <v>6436980</v>
      </c>
      <c r="AB710">
        <v>4621320</v>
      </c>
      <c r="AC710">
        <v>4788740</v>
      </c>
      <c r="AD710">
        <v>4636440</v>
      </c>
      <c r="AE710">
        <v>5837010</v>
      </c>
      <c r="AF710">
        <v>7802450</v>
      </c>
      <c r="AG710">
        <v>8222800</v>
      </c>
      <c r="AH710">
        <v>12427000</v>
      </c>
      <c r="AI710">
        <v>13411000</v>
      </c>
      <c r="AJ710">
        <v>14460500</v>
      </c>
      <c r="AK710">
        <v>5372440</v>
      </c>
      <c r="AL710">
        <v>5132010</v>
      </c>
      <c r="AM710">
        <v>5665410</v>
      </c>
      <c r="AN710">
        <v>8994600</v>
      </c>
      <c r="AO710">
        <v>12480400</v>
      </c>
      <c r="AP710">
        <v>9563600</v>
      </c>
      <c r="AR710" s="16">
        <f>IFERROR(TTEST(G710:O710,P710:X710,2,1),IF(OR(COUNTIF(P710:X710,"&gt;0")&gt;7,COUNTIF(G710:O710,"&gt;0")&gt;7),0,9999))</f>
        <v>6.6201732774317704E-5</v>
      </c>
      <c r="AS710" s="16">
        <f>IF(AR710=9999,$BO$3,RANK(AR710,$AR$3:$AR$1993,1))</f>
        <v>100</v>
      </c>
      <c r="AT710" s="16">
        <f>LOG((IFERROR(SUM(P710:X710)/COUNTIF(P710:X710, "&gt;0"),0.1))/(IFERROR(SUM(G710:O710)/COUNTIF(G710:O710, "&gt;0"),0.1)),2)</f>
        <v>0.66424818293985588</v>
      </c>
      <c r="AU710" s="17">
        <f>SUM(COUNTIF(P710:X710, "&gt;0"), COUNTIF(G710:O710, "&gt;0"))</f>
        <v>18</v>
      </c>
      <c r="AV710" s="18">
        <f>$BQ$3*AS710/$BO$3</f>
        <v>5.0301810865191151E-4</v>
      </c>
      <c r="AW710" s="18">
        <f>IF(AR710&lt;AV710,AR710,"ns")</f>
        <v>6.6201732774317704E-5</v>
      </c>
      <c r="AX710" s="19" t="str">
        <f>IF(AND(AW710&lt;0.01,ABS(AT710)&gt;1.5,D710&gt;2), IF(AND(AT710&gt;0,COUNTIF(P710:X710,"&gt;0")&gt;7),"IRF4_interactor_Treg", (IF(AND(AT710&lt;0,COUNTIF(G710:O710, "&gt;0")&gt;7), "background_significant", "ns"))), "ns")</f>
        <v>ns</v>
      </c>
      <c r="AY710" s="20">
        <f>IFERROR(TTEST(Y710:AG710,AH710:AP710,2,1),IF(OR(COUNTIF(AH710:AP710,"&gt;0")&gt;7,COUNTIF(Y710:AG710,"&gt;0")&gt;7),0,9999))</f>
        <v>6.4911102268026362E-3</v>
      </c>
      <c r="AZ710" s="20">
        <f>IF(AY710=9999,$BO$4,RANK(AY710,$AY$3:$AY$1993,1))</f>
        <v>695</v>
      </c>
      <c r="BA710" s="20">
        <f>LOG((IFERROR(SUM(AH710:AP710)/COUNTIF(AH710:AP710, "&gt;0"),0.1))/(IFERROR(SUM(Y710:AG710)/COUNTIF(Y710:AG710, "&gt;0"),0.1)),2)</f>
        <v>0.67511183449099366</v>
      </c>
      <c r="BB710" s="21">
        <f>SUM(COUNTIF(AH710:AP710, "&gt;0"), COUNTIF(Y710:AG710, "&gt;0"))</f>
        <v>18</v>
      </c>
      <c r="BC710" s="22">
        <f>$BQ$3*AZ710/$BO$4</f>
        <v>3.4924623115577891E-3</v>
      </c>
      <c r="BD710" s="22" t="str">
        <f>IF(AY710&lt;BC710,AY710,"ns")</f>
        <v>ns</v>
      </c>
      <c r="BE710" s="23" t="str">
        <f>IF(AND(BD710&lt;0.01,ABS(BA710)&gt;1.5,D710&gt;2), IF(AND(BA710&gt;0,COUNTIF(AH710:AP710,"&gt;0")&gt;7),"IRF4_interactor_Th17", (IF(AND(BA710&lt;0,COUNTIF(Y710:AG710, "&gt;0")&gt;7), "background_significant", "ns"))), "ns")</f>
        <v>ns</v>
      </c>
      <c r="BF710" s="24" t="str">
        <f>IF(OR(AX710 ="IRF4_interactor_Treg", BE710 ="IRF4_interactor_Th17"), LOG((AVERAGE(AH710:AP710)+0.1)/(AVERAGE(P710:X710)+0.1),2),"ns")</f>
        <v>ns</v>
      </c>
      <c r="BG710" s="24">
        <f>IF(AND(AX710="IRF4_interactor_Treg",BE710="IRF4_interactor_Th17"),1,IF(AX710="IRF4_interactor_Treg","IRF4_Treg",IF(BE710="IRF4_interactor_Th17","IRF4_Th17",0)))</f>
        <v>0</v>
      </c>
      <c r="BH710" s="25">
        <f>IFERROR(TTEST(AH710:AP710,P710:X710,2,1),IF(OR(COUNTIF(P710:X710,"&gt;0")&gt;7,COUNTIF(AH710:AP710,"&gt;0")&gt;7),0,9999))</f>
        <v>0.44091561721426553</v>
      </c>
      <c r="BI710" s="25">
        <f>IF(BH710=9999,$BS$5,RANK(BH710,$BH$3:$BH$1993,1))</f>
        <v>1380</v>
      </c>
      <c r="BJ710" s="25">
        <f>$BQ$3*BI710/$BO$5</f>
        <v>6.9311903566047217E-3</v>
      </c>
      <c r="BK710" s="25" t="str">
        <f>IF(BH710&lt;BJ710,BH710,"ns")</f>
        <v>ns</v>
      </c>
      <c r="BL710" s="26">
        <f>SUM(COUNTIF(P710:X710, "&gt;0"), COUNTIF(AH710:AP710, "&gt;0"))</f>
        <v>18</v>
      </c>
    </row>
    <row r="711" spans="1:64">
      <c r="A711" t="s">
        <v>5867</v>
      </c>
      <c r="B711" t="s">
        <v>5868</v>
      </c>
      <c r="C711">
        <v>1.14398E-2</v>
      </c>
      <c r="D711">
        <v>3</v>
      </c>
      <c r="E711">
        <v>3</v>
      </c>
      <c r="F711">
        <v>0</v>
      </c>
      <c r="G711">
        <v>43832.800000000003</v>
      </c>
      <c r="H711">
        <v>61222.6</v>
      </c>
      <c r="I711">
        <v>56424.7</v>
      </c>
      <c r="J711">
        <v>46088.1</v>
      </c>
      <c r="K711">
        <v>30002.7</v>
      </c>
      <c r="L711">
        <v>38674.9</v>
      </c>
      <c r="M711">
        <v>15899.1</v>
      </c>
      <c r="N711">
        <v>41277.9</v>
      </c>
      <c r="O711">
        <v>42871.9</v>
      </c>
      <c r="P711">
        <v>68505.5</v>
      </c>
      <c r="Q711">
        <v>56195</v>
      </c>
      <c r="R711">
        <v>63232.4</v>
      </c>
      <c r="S711">
        <v>79065.2</v>
      </c>
      <c r="T711">
        <v>70973.7</v>
      </c>
      <c r="U711">
        <v>49458.6</v>
      </c>
      <c r="V711">
        <v>75323.399999999994</v>
      </c>
      <c r="W711">
        <v>106528</v>
      </c>
      <c r="X711">
        <v>117660</v>
      </c>
      <c r="Y711">
        <v>93432.6</v>
      </c>
      <c r="Z711">
        <v>43819.3</v>
      </c>
      <c r="AA711">
        <v>99915.3</v>
      </c>
      <c r="AB711">
        <v>60051.199999999997</v>
      </c>
      <c r="AC711">
        <v>34694.199999999997</v>
      </c>
      <c r="AD711">
        <v>57475.199999999997</v>
      </c>
      <c r="AE711">
        <v>34581.300000000003</v>
      </c>
      <c r="AF711">
        <v>80520.800000000003</v>
      </c>
      <c r="AG711">
        <v>54068</v>
      </c>
      <c r="AH711">
        <v>151163</v>
      </c>
      <c r="AI711">
        <v>118785</v>
      </c>
      <c r="AJ711">
        <v>115439</v>
      </c>
      <c r="AK711">
        <v>34434.5</v>
      </c>
      <c r="AL711">
        <v>95455.1</v>
      </c>
      <c r="AM711">
        <v>120344</v>
      </c>
      <c r="AN711">
        <v>53435.8</v>
      </c>
      <c r="AO711">
        <v>147487</v>
      </c>
      <c r="AP711">
        <v>82970.399999999994</v>
      </c>
      <c r="AR711" s="16">
        <f>IFERROR(TTEST(G711:O711,P711:X711,2,1),IF(OR(COUNTIF(P711:X711,"&gt;0")&gt;7,COUNTIF(G711:O711,"&gt;0")&gt;7),0,9999))</f>
        <v>5.9317765549518706E-3</v>
      </c>
      <c r="AS711" s="16">
        <f>IF(AR711=9999,$BO$3,RANK(AR711,$AR$3:$AR$1993,1))</f>
        <v>578</v>
      </c>
      <c r="AT711" s="16">
        <f>LOG((IFERROR(SUM(P711:X711)/COUNTIF(P711:X711, "&gt;0"),0.1))/(IFERROR(SUM(G711:O711)/COUNTIF(G711:O711, "&gt;0"),0.1)),2)</f>
        <v>0.86832490467197965</v>
      </c>
      <c r="AU711" s="17">
        <f>SUM(COUNTIF(P711:X711, "&gt;0"), COUNTIF(G711:O711, "&gt;0"))</f>
        <v>18</v>
      </c>
      <c r="AV711" s="18">
        <f>$BQ$3*AS711/$BO$3</f>
        <v>2.9074446680080485E-3</v>
      </c>
      <c r="AW711" s="18" t="str">
        <f>IF(AR711&lt;AV711,AR711,"ns")</f>
        <v>ns</v>
      </c>
      <c r="AX711" s="19" t="str">
        <f>IF(AND(AW711&lt;0.01,ABS(AT711)&gt;1.5,D711&gt;2), IF(AND(AT711&gt;0,COUNTIF(P711:X711,"&gt;0")&gt;7),"IRF4_interactor_Treg", (IF(AND(AT711&lt;0,COUNTIF(G711:O711, "&gt;0")&gt;7), "background_significant", "ns"))), "ns")</f>
        <v>ns</v>
      </c>
      <c r="AY711" s="20">
        <f>IFERROR(TTEST(Y711:AG711,AH711:AP711,2,1),IF(OR(COUNTIF(AH711:AP711,"&gt;0")&gt;7,COUNTIF(Y711:AG711,"&gt;0")&gt;7),0,9999))</f>
        <v>6.4942882370576599E-3</v>
      </c>
      <c r="AZ711" s="20">
        <f>IF(AY711=9999,$BO$4,RANK(AY711,$AY$3:$AY$1993,1))</f>
        <v>696</v>
      </c>
      <c r="BA711" s="20">
        <f>LOG((IFERROR(SUM(AH711:AP711)/COUNTIF(AH711:AP711, "&gt;0"),0.1))/(IFERROR(SUM(Y711:AG711)/COUNTIF(Y711:AG711, "&gt;0"),0.1)),2)</f>
        <v>0.71916438872870747</v>
      </c>
      <c r="BB711" s="21">
        <f>SUM(COUNTIF(AH711:AP711, "&gt;0"), COUNTIF(Y711:AG711, "&gt;0"))</f>
        <v>18</v>
      </c>
      <c r="BC711" s="22">
        <f>$BQ$3*AZ711/$BO$4</f>
        <v>3.4974874371859295E-3</v>
      </c>
      <c r="BD711" s="22" t="str">
        <f>IF(AY711&lt;BC711,AY711,"ns")</f>
        <v>ns</v>
      </c>
      <c r="BE711" s="23" t="str">
        <f>IF(AND(BD711&lt;0.01,ABS(BA711)&gt;1.5,D711&gt;2), IF(AND(BA711&gt;0,COUNTIF(AH711:AP711,"&gt;0")&gt;7),"IRF4_interactor_Th17", (IF(AND(BA711&lt;0,COUNTIF(Y711:AG711, "&gt;0")&gt;7), "background_significant", "ns"))), "ns")</f>
        <v>ns</v>
      </c>
      <c r="BF711" s="24" t="str">
        <f>IF(OR(AX711 ="IRF4_interactor_Treg", BE711 ="IRF4_interactor_Th17"), LOG((AVERAGE(AH711:AP711)+0.1)/(AVERAGE(P711:X711)+0.1),2),"ns")</f>
        <v>ns</v>
      </c>
      <c r="BG711" s="24">
        <f>IF(AND(AX711="IRF4_interactor_Treg",BE711="IRF4_interactor_Th17"),1,IF(AX711="IRF4_interactor_Treg","IRF4_Treg",IF(BE711="IRF4_interactor_Th17","IRF4_Th17",0)))</f>
        <v>0</v>
      </c>
      <c r="BH711" s="25">
        <f>IFERROR(TTEST(AH711:AP711,P711:X711,2,1),IF(OR(COUNTIF(P711:X711,"&gt;0")&gt;7,COUNTIF(AH711:AP711,"&gt;0")&gt;7),0,9999))</f>
        <v>0.14504519543669123</v>
      </c>
      <c r="BI711" s="25">
        <f>IF(BH711=9999,$BS$5,RANK(BH711,$BH$3:$BH$1993,1))</f>
        <v>803</v>
      </c>
      <c r="BJ711" s="25">
        <f>$BQ$3*BI711/$BO$5</f>
        <v>4.0331491712707179E-3</v>
      </c>
      <c r="BK711" s="25" t="str">
        <f>IF(BH711&lt;BJ711,BH711,"ns")</f>
        <v>ns</v>
      </c>
      <c r="BL711" s="26">
        <f>SUM(COUNTIF(P711:X711, "&gt;0"), COUNTIF(AH711:AP711, "&gt;0"))</f>
        <v>18</v>
      </c>
    </row>
    <row r="712" spans="1:64">
      <c r="A712" t="s">
        <v>6347</v>
      </c>
      <c r="B712" t="s">
        <v>6348</v>
      </c>
      <c r="C712">
        <v>7.1633199999999997E-4</v>
      </c>
      <c r="D712">
        <v>13</v>
      </c>
      <c r="E712">
        <v>13</v>
      </c>
      <c r="F712">
        <v>0</v>
      </c>
      <c r="G712">
        <v>382640</v>
      </c>
      <c r="H712">
        <v>326160</v>
      </c>
      <c r="I712">
        <v>340764</v>
      </c>
      <c r="J712">
        <v>327458</v>
      </c>
      <c r="K712">
        <v>252997</v>
      </c>
      <c r="L712">
        <v>320244</v>
      </c>
      <c r="M712">
        <v>258662</v>
      </c>
      <c r="N712">
        <v>253781</v>
      </c>
      <c r="O712">
        <v>220955</v>
      </c>
      <c r="P712">
        <v>379050</v>
      </c>
      <c r="Q712">
        <v>340812</v>
      </c>
      <c r="R712">
        <v>292982</v>
      </c>
      <c r="S712">
        <v>489284</v>
      </c>
      <c r="T712">
        <v>492866</v>
      </c>
      <c r="U712">
        <v>440631</v>
      </c>
      <c r="V712">
        <v>466489</v>
      </c>
      <c r="W712">
        <v>533661</v>
      </c>
      <c r="X712">
        <v>569262</v>
      </c>
      <c r="Y712">
        <v>646070</v>
      </c>
      <c r="Z712">
        <v>576912</v>
      </c>
      <c r="AA712">
        <v>541388</v>
      </c>
      <c r="AB712">
        <v>382955</v>
      </c>
      <c r="AC712">
        <v>421892</v>
      </c>
      <c r="AD712">
        <v>458253</v>
      </c>
      <c r="AE712">
        <v>262806</v>
      </c>
      <c r="AF712">
        <v>342193</v>
      </c>
      <c r="AG712">
        <v>354886</v>
      </c>
      <c r="AH712">
        <v>823956</v>
      </c>
      <c r="AI712">
        <v>871543</v>
      </c>
      <c r="AJ712">
        <v>1016180</v>
      </c>
      <c r="AK712">
        <v>439550</v>
      </c>
      <c r="AL712">
        <v>398390</v>
      </c>
      <c r="AM712">
        <v>455210</v>
      </c>
      <c r="AN712">
        <v>578740</v>
      </c>
      <c r="AO712">
        <v>736509</v>
      </c>
      <c r="AP712">
        <v>590698</v>
      </c>
      <c r="AR712" s="16">
        <f>IFERROR(TTEST(G712:O712,P712:X712,2,1),IF(OR(COUNTIF(P712:X712,"&gt;0")&gt;7,COUNTIF(G712:O712,"&gt;0")&gt;7),0,9999))</f>
        <v>1.2215259224264672E-2</v>
      </c>
      <c r="AS712" s="16">
        <f>IF(AR712=9999,$BO$3,RANK(AR712,$AR$3:$AR$1993,1))</f>
        <v>696</v>
      </c>
      <c r="AT712" s="16">
        <f>LOG((IFERROR(SUM(P712:X712)/COUNTIF(P712:X712, "&gt;0"),0.1))/(IFERROR(SUM(G712:O712)/COUNTIF(G712:O712, "&gt;0"),0.1)),2)</f>
        <v>0.57761312900037498</v>
      </c>
      <c r="AU712" s="17">
        <f>SUM(COUNTIF(P712:X712, "&gt;0"), COUNTIF(G712:O712, "&gt;0"))</f>
        <v>18</v>
      </c>
      <c r="AV712" s="18">
        <f>$BQ$3*AS712/$BO$3</f>
        <v>3.501006036217304E-3</v>
      </c>
      <c r="AW712" s="18" t="str">
        <f>IF(AR712&lt;AV712,AR712,"ns")</f>
        <v>ns</v>
      </c>
      <c r="AX712" s="19" t="str">
        <f>IF(AND(AW712&lt;0.01,ABS(AT712)&gt;1.5,D712&gt;2), IF(AND(AT712&gt;0,COUNTIF(P712:X712,"&gt;0")&gt;7),"IRF4_interactor_Treg", (IF(AND(AT712&lt;0,COUNTIF(G712:O712, "&gt;0")&gt;7), "background_significant", "ns"))), "ns")</f>
        <v>ns</v>
      </c>
      <c r="AY712" s="20">
        <f>IFERROR(TTEST(Y712:AG712,AH712:AP712,2,1),IF(OR(COUNTIF(AH712:AP712,"&gt;0")&gt;7,COUNTIF(Y712:AG712,"&gt;0")&gt;7),0,9999))</f>
        <v>6.5396645921638177E-3</v>
      </c>
      <c r="AZ712" s="20">
        <f>IF(AY712=9999,$BO$4,RANK(AY712,$AY$3:$AY$1993,1))</f>
        <v>698</v>
      </c>
      <c r="BA712" s="20">
        <f>LOG((IFERROR(SUM(AH712:AP712)/COUNTIF(AH712:AP712, "&gt;0"),0.1))/(IFERROR(SUM(Y712:AG712)/COUNTIF(Y712:AG712, "&gt;0"),0.1)),2)</f>
        <v>0.56791549169051114</v>
      </c>
      <c r="BB712" s="21">
        <f>SUM(COUNTIF(AH712:AP712, "&gt;0"), COUNTIF(Y712:AG712, "&gt;0"))</f>
        <v>18</v>
      </c>
      <c r="BC712" s="22">
        <f>$BQ$3*AZ712/$BO$4</f>
        <v>3.5075376884422115E-3</v>
      </c>
      <c r="BD712" s="22" t="str">
        <f>IF(AY712&lt;BC712,AY712,"ns")</f>
        <v>ns</v>
      </c>
      <c r="BE712" s="23" t="str">
        <f>IF(AND(BD712&lt;0.01,ABS(BA712)&gt;1.5,D712&gt;2), IF(AND(BA712&gt;0,COUNTIF(AH712:AP712,"&gt;0")&gt;7),"IRF4_interactor_Th17", (IF(AND(BA712&lt;0,COUNTIF(Y712:AG712, "&gt;0")&gt;7), "background_significant", "ns"))), "ns")</f>
        <v>ns</v>
      </c>
      <c r="BF712" s="24" t="str">
        <f>IF(OR(AX712 ="IRF4_interactor_Treg", BE712 ="IRF4_interactor_Th17"), LOG((AVERAGE(AH712:AP712)+0.1)/(AVERAGE(P712:X712)+0.1),2),"ns")</f>
        <v>ns</v>
      </c>
      <c r="BG712" s="24">
        <f>IF(AND(AX712="IRF4_interactor_Treg",BE712="IRF4_interactor_Th17"),1,IF(AX712="IRF4_interactor_Treg","IRF4_Treg",IF(BE712="IRF4_interactor_Th17","IRF4_Th17",0)))</f>
        <v>0</v>
      </c>
      <c r="BH712" s="25">
        <f>IFERROR(TTEST(AH712:AP712,P712:X712,2,1),IF(OR(COUNTIF(P712:X712,"&gt;0")&gt;7,COUNTIF(AH712:AP712,"&gt;0")&gt;7),0,9999))</f>
        <v>5.8676651236654644E-2</v>
      </c>
      <c r="BI712" s="25">
        <f>IF(BH712=9999,$BS$5,RANK(BH712,$BH$3:$BH$1993,1))</f>
        <v>499</v>
      </c>
      <c r="BJ712" s="25">
        <f>$BQ$3*BI712/$BO$5</f>
        <v>2.506278252134606E-3</v>
      </c>
      <c r="BK712" s="25" t="str">
        <f>IF(BH712&lt;BJ712,BH712,"ns")</f>
        <v>ns</v>
      </c>
      <c r="BL712" s="26">
        <f>SUM(COUNTIF(P712:X712, "&gt;0"), COUNTIF(AH712:AP712, "&gt;0"))</f>
        <v>18</v>
      </c>
    </row>
    <row r="713" spans="1:64">
      <c r="A713" t="s">
        <v>3309</v>
      </c>
      <c r="B713" t="s">
        <v>3310</v>
      </c>
      <c r="C713">
        <v>1.9853300000000001E-2</v>
      </c>
      <c r="D713">
        <v>4</v>
      </c>
      <c r="E713">
        <v>4</v>
      </c>
      <c r="F713">
        <v>0</v>
      </c>
      <c r="G713">
        <v>31207.9</v>
      </c>
      <c r="H713">
        <v>18406.7</v>
      </c>
      <c r="I713">
        <v>35815.300000000003</v>
      </c>
      <c r="J713">
        <v>43874.3</v>
      </c>
      <c r="K713">
        <v>13845.9</v>
      </c>
      <c r="L713">
        <v>15077.4</v>
      </c>
      <c r="M713">
        <v>9481.15</v>
      </c>
      <c r="N713">
        <v>4716.32</v>
      </c>
      <c r="O713">
        <v>8394.76</v>
      </c>
      <c r="P713">
        <v>43299.5</v>
      </c>
      <c r="Q713">
        <v>39933.9</v>
      </c>
      <c r="R713">
        <v>30153.9</v>
      </c>
      <c r="S713">
        <v>40266.300000000003</v>
      </c>
      <c r="T713">
        <v>58424.800000000003</v>
      </c>
      <c r="U713">
        <v>62439.3</v>
      </c>
      <c r="V713">
        <v>34143.5</v>
      </c>
      <c r="W713">
        <v>50410.3</v>
      </c>
      <c r="X713">
        <v>37993</v>
      </c>
      <c r="Y713">
        <v>22260.5</v>
      </c>
      <c r="Z713">
        <v>37490</v>
      </c>
      <c r="AA713">
        <v>58242.7</v>
      </c>
      <c r="AB713">
        <v>45209</v>
      </c>
      <c r="AC713">
        <v>16991</v>
      </c>
      <c r="AD713">
        <v>41849.599999999999</v>
      </c>
      <c r="AE713">
        <v>23765.200000000001</v>
      </c>
      <c r="AF713">
        <v>34882.199999999997</v>
      </c>
      <c r="AG713">
        <v>33997.599999999999</v>
      </c>
      <c r="AH713">
        <v>122649</v>
      </c>
      <c r="AI713">
        <v>127723</v>
      </c>
      <c r="AJ713">
        <v>136988</v>
      </c>
      <c r="AK713">
        <v>34502.300000000003</v>
      </c>
      <c r="AL713">
        <v>26716.7</v>
      </c>
      <c r="AM713">
        <v>54906</v>
      </c>
      <c r="AN713">
        <v>65083.8</v>
      </c>
      <c r="AO713">
        <v>87018.7</v>
      </c>
      <c r="AP713">
        <v>76549.7</v>
      </c>
      <c r="AR713" s="16">
        <f>IFERROR(TTEST(G713:O713,P713:X713,2,1),IF(OR(COUNTIF(P713:X713,"&gt;0")&gt;7,COUNTIF(G713:O713,"&gt;0")&gt;7),0,9999))</f>
        <v>7.2948893855941995E-3</v>
      </c>
      <c r="AS713" s="16">
        <f>IF(AR713=9999,$BO$3,RANK(AR713,$AR$3:$AR$1993,1))</f>
        <v>613</v>
      </c>
      <c r="AT713" s="16">
        <f>LOG((IFERROR(SUM(P713:X713)/COUNTIF(P713:X713, "&gt;0"),0.1))/(IFERROR(SUM(G713:O713)/COUNTIF(G713:O713, "&gt;0"),0.1)),2)</f>
        <v>1.1348212759930385</v>
      </c>
      <c r="AU713" s="17">
        <f>SUM(COUNTIF(P713:X713, "&gt;0"), COUNTIF(G713:O713, "&gt;0"))</f>
        <v>18</v>
      </c>
      <c r="AV713" s="18">
        <f>$BQ$3*AS713/$BO$3</f>
        <v>3.0835010060362173E-3</v>
      </c>
      <c r="AW713" s="18" t="str">
        <f>IF(AR713&lt;AV713,AR713,"ns")</f>
        <v>ns</v>
      </c>
      <c r="AX713" s="19" t="str">
        <f>IF(AND(AW713&lt;0.01,ABS(AT713)&gt;1.5,D713&gt;2), IF(AND(AT713&gt;0,COUNTIF(P713:X713,"&gt;0")&gt;7),"IRF4_interactor_Treg", (IF(AND(AT713&lt;0,COUNTIF(G713:O713, "&gt;0")&gt;7), "background_significant", "ns"))), "ns")</f>
        <v>ns</v>
      </c>
      <c r="AY713" s="20">
        <f>IFERROR(TTEST(Y713:AG713,AH713:AP713,2,1),IF(OR(COUNTIF(AH713:AP713,"&gt;0")&gt;7,COUNTIF(Y713:AG713,"&gt;0")&gt;7),0,9999))</f>
        <v>6.5634568398027903E-3</v>
      </c>
      <c r="AZ713" s="20">
        <f>IF(AY713=9999,$BO$4,RANK(AY713,$AY$3:$AY$1993,1))</f>
        <v>699</v>
      </c>
      <c r="BA713" s="20">
        <f>LOG((IFERROR(SUM(AH713:AP713)/COUNTIF(AH713:AP713, "&gt;0"),0.1))/(IFERROR(SUM(Y713:AG713)/COUNTIF(Y713:AG713, "&gt;0"),0.1)),2)</f>
        <v>1.2181927814680196</v>
      </c>
      <c r="BB713" s="21">
        <f>SUM(COUNTIF(AH713:AP713, "&gt;0"), COUNTIF(Y713:AG713, "&gt;0"))</f>
        <v>18</v>
      </c>
      <c r="BC713" s="22">
        <f>$BQ$3*AZ713/$BO$4</f>
        <v>3.5125628140703518E-3</v>
      </c>
      <c r="BD713" s="22" t="str">
        <f>IF(AY713&lt;BC713,AY713,"ns")</f>
        <v>ns</v>
      </c>
      <c r="BE713" s="23" t="str">
        <f>IF(AND(BD713&lt;0.01,ABS(BA713)&gt;1.5,D713&gt;2), IF(AND(BA713&gt;0,COUNTIF(AH713:AP713,"&gt;0")&gt;7),"IRF4_interactor_Th17", (IF(AND(BA713&lt;0,COUNTIF(Y713:AG713, "&gt;0")&gt;7), "background_significant", "ns"))), "ns")</f>
        <v>ns</v>
      </c>
      <c r="BF713" s="24" t="str">
        <f>IF(OR(AX713 ="IRF4_interactor_Treg", BE713 ="IRF4_interactor_Th17"), LOG((AVERAGE(AH713:AP713)+0.1)/(AVERAGE(P713:X713)+0.1),2),"ns")</f>
        <v>ns</v>
      </c>
      <c r="BG713" s="24">
        <f>IF(AND(AX713="IRF4_interactor_Treg",BE713="IRF4_interactor_Th17"),1,IF(AX713="IRF4_interactor_Treg","IRF4_Treg",IF(BE713="IRF4_interactor_Th17","IRF4_Th17",0)))</f>
        <v>0</v>
      </c>
      <c r="BH713" s="25">
        <f>IFERROR(TTEST(AH713:AP713,P713:X713,2,1),IF(OR(COUNTIF(P713:X713,"&gt;0")&gt;7,COUNTIF(AH713:AP713,"&gt;0")&gt;7),0,9999))</f>
        <v>4.549999853701673E-2</v>
      </c>
      <c r="BI713" s="25">
        <f>IF(BH713=9999,$BS$5,RANK(BH713,$BH$3:$BH$1993,1))</f>
        <v>442</v>
      </c>
      <c r="BJ713" s="25">
        <f>$BQ$3*BI713/$BO$5</f>
        <v>2.2199899547965846E-3</v>
      </c>
      <c r="BK713" s="25" t="str">
        <f>IF(BH713&lt;BJ713,BH713,"ns")</f>
        <v>ns</v>
      </c>
      <c r="BL713" s="26">
        <f>SUM(COUNTIF(P713:X713, "&gt;0"), COUNTIF(AH713:AP713, "&gt;0"))</f>
        <v>18</v>
      </c>
    </row>
    <row r="714" spans="1:64">
      <c r="A714" t="s">
        <v>6487</v>
      </c>
      <c r="B714" t="s">
        <v>6488</v>
      </c>
      <c r="C714">
        <v>7.1633199999999997E-4</v>
      </c>
      <c r="D714">
        <v>9</v>
      </c>
      <c r="E714">
        <v>9</v>
      </c>
      <c r="F714">
        <v>0</v>
      </c>
      <c r="G714">
        <v>945739</v>
      </c>
      <c r="H714">
        <v>879349</v>
      </c>
      <c r="I714">
        <v>957393</v>
      </c>
      <c r="J714">
        <v>701992</v>
      </c>
      <c r="K714">
        <v>1494190</v>
      </c>
      <c r="L714">
        <v>1213270</v>
      </c>
      <c r="M714">
        <v>716553</v>
      </c>
      <c r="N714">
        <v>796437</v>
      </c>
      <c r="O714">
        <v>911836</v>
      </c>
      <c r="P714">
        <v>1026970</v>
      </c>
      <c r="Q714">
        <v>976885</v>
      </c>
      <c r="R714">
        <v>1128620</v>
      </c>
      <c r="S714">
        <v>1596590</v>
      </c>
      <c r="T714">
        <v>1355160</v>
      </c>
      <c r="U714">
        <v>1202510</v>
      </c>
      <c r="V714">
        <v>1385810</v>
      </c>
      <c r="W714">
        <v>1597600</v>
      </c>
      <c r="X714">
        <v>1327890</v>
      </c>
      <c r="Y714">
        <v>1033480</v>
      </c>
      <c r="Z714">
        <v>745349</v>
      </c>
      <c r="AA714">
        <v>1027380</v>
      </c>
      <c r="AB714">
        <v>516363</v>
      </c>
      <c r="AC714">
        <v>767065</v>
      </c>
      <c r="AD714">
        <v>482019</v>
      </c>
      <c r="AE714">
        <v>492340</v>
      </c>
      <c r="AF714">
        <v>938922</v>
      </c>
      <c r="AG714">
        <v>806538</v>
      </c>
      <c r="AH714">
        <v>1180970</v>
      </c>
      <c r="AI714">
        <v>1262340</v>
      </c>
      <c r="AJ714">
        <v>982922</v>
      </c>
      <c r="AK714">
        <v>674522</v>
      </c>
      <c r="AL714">
        <v>1018730</v>
      </c>
      <c r="AM714">
        <v>936556</v>
      </c>
      <c r="AN714">
        <v>1105900</v>
      </c>
      <c r="AO714">
        <v>1705600</v>
      </c>
      <c r="AP714">
        <v>898359</v>
      </c>
      <c r="AR714" s="16">
        <f>IFERROR(TTEST(G714:O714,P714:X714,2,1),IF(OR(COUNTIF(P714:X714,"&gt;0")&gt;7,COUNTIF(G714:O714,"&gt;0")&gt;7),0,9999))</f>
        <v>3.0086389641358294E-2</v>
      </c>
      <c r="AS714" s="16">
        <f>IF(AR714=9999,$BO$3,RANK(AR714,$AR$3:$AR$1993,1))</f>
        <v>880</v>
      </c>
      <c r="AT714" s="16">
        <f>LOG((IFERROR(SUM(P714:X714)/COUNTIF(P714:X714, "&gt;0"),0.1))/(IFERROR(SUM(G714:O714)/COUNTIF(G714:O714, "&gt;0"),0.1)),2)</f>
        <v>0.42866315790987292</v>
      </c>
      <c r="AU714" s="17">
        <f>SUM(COUNTIF(P714:X714, "&gt;0"), COUNTIF(G714:O714, "&gt;0"))</f>
        <v>18</v>
      </c>
      <c r="AV714" s="18">
        <f>$BQ$3*AS714/$BO$3</f>
        <v>4.4265593561368215E-3</v>
      </c>
      <c r="AW714" s="18" t="str">
        <f>IF(AR714&lt;AV714,AR714,"ns")</f>
        <v>ns</v>
      </c>
      <c r="AX714" s="19" t="str">
        <f>IF(AND(AW714&lt;0.01,ABS(AT714)&gt;1.5,D714&gt;2), IF(AND(AT714&gt;0,COUNTIF(P714:X714,"&gt;0")&gt;7),"IRF4_interactor_Treg", (IF(AND(AT714&lt;0,COUNTIF(G714:O714, "&gt;0")&gt;7), "background_significant", "ns"))), "ns")</f>
        <v>ns</v>
      </c>
      <c r="AY714" s="20">
        <f>IFERROR(TTEST(Y714:AG714,AH714:AP714,2,1),IF(OR(COUNTIF(AH714:AP714,"&gt;0")&gt;7,COUNTIF(Y714:AG714,"&gt;0")&gt;7),0,9999))</f>
        <v>6.6211379407418508E-3</v>
      </c>
      <c r="AZ714" s="20">
        <f>IF(AY714=9999,$BO$4,RANK(AY714,$AY$3:$AY$1993,1))</f>
        <v>700</v>
      </c>
      <c r="BA714" s="20">
        <f>LOG((IFERROR(SUM(AH714:AP714)/COUNTIF(AH714:AP714, "&gt;0"),0.1))/(IFERROR(SUM(Y714:AG714)/COUNTIF(Y714:AG714, "&gt;0"),0.1)),2)</f>
        <v>0.52021331003162552</v>
      </c>
      <c r="BB714" s="21">
        <f>SUM(COUNTIF(AH714:AP714, "&gt;0"), COUNTIF(Y714:AG714, "&gt;0"))</f>
        <v>18</v>
      </c>
      <c r="BC714" s="22">
        <f>$BQ$3*AZ714/$BO$4</f>
        <v>3.5175879396984926E-3</v>
      </c>
      <c r="BD714" s="22" t="str">
        <f>IF(AY714&lt;BC714,AY714,"ns")</f>
        <v>ns</v>
      </c>
      <c r="BE714" s="23" t="str">
        <f>IF(AND(BD714&lt;0.01,ABS(BA714)&gt;1.5,D714&gt;2), IF(AND(BA714&gt;0,COUNTIF(AH714:AP714,"&gt;0")&gt;7),"IRF4_interactor_Th17", (IF(AND(BA714&lt;0,COUNTIF(Y714:AG714, "&gt;0")&gt;7), "background_significant", "ns"))), "ns")</f>
        <v>ns</v>
      </c>
      <c r="BF714" s="24" t="str">
        <f>IF(OR(AX714 ="IRF4_interactor_Treg", BE714 ="IRF4_interactor_Th17"), LOG((AVERAGE(AH714:AP714)+0.1)/(AVERAGE(P714:X714)+0.1),2),"ns")</f>
        <v>ns</v>
      </c>
      <c r="BG714" s="24">
        <f>IF(AND(AX714="IRF4_interactor_Treg",BE714="IRF4_interactor_Th17"),1,IF(AX714="IRF4_interactor_Treg","IRF4_Treg",IF(BE714="IRF4_interactor_Th17","IRF4_Th17",0)))</f>
        <v>0</v>
      </c>
      <c r="BH714" s="25">
        <f>IFERROR(TTEST(AH714:AP714,P714:X714,2,1),IF(OR(COUNTIF(P714:X714,"&gt;0")&gt;7,COUNTIF(AH714:AP714,"&gt;0")&gt;7),0,9999))</f>
        <v>0.13224532687440826</v>
      </c>
      <c r="BI714" s="25">
        <f>IF(BH714=9999,$BS$5,RANK(BH714,$BH$3:$BH$1993,1))</f>
        <v>765</v>
      </c>
      <c r="BJ714" s="25">
        <f>$BQ$3*BI714/$BO$5</f>
        <v>3.8422903063787045E-3</v>
      </c>
      <c r="BK714" s="25" t="str">
        <f>IF(BH714&lt;BJ714,BH714,"ns")</f>
        <v>ns</v>
      </c>
      <c r="BL714" s="26">
        <f>SUM(COUNTIF(P714:X714, "&gt;0"), COUNTIF(AH714:AP714, "&gt;0"))</f>
        <v>18</v>
      </c>
    </row>
    <row r="715" spans="1:64">
      <c r="A715" t="s">
        <v>2203</v>
      </c>
      <c r="B715" t="s">
        <v>2204</v>
      </c>
      <c r="C715">
        <v>7.1633199999999997E-4</v>
      </c>
      <c r="D715">
        <v>19</v>
      </c>
      <c r="E715">
        <v>14</v>
      </c>
      <c r="F715">
        <v>5</v>
      </c>
      <c r="G715">
        <v>1051590</v>
      </c>
      <c r="H715">
        <v>1005640</v>
      </c>
      <c r="I715">
        <v>1139050</v>
      </c>
      <c r="J715">
        <v>725439</v>
      </c>
      <c r="K715">
        <v>738459</v>
      </c>
      <c r="L715">
        <v>828591</v>
      </c>
      <c r="M715">
        <v>586103</v>
      </c>
      <c r="N715">
        <v>682381</v>
      </c>
      <c r="O715">
        <v>651527</v>
      </c>
      <c r="P715">
        <v>1313710</v>
      </c>
      <c r="Q715">
        <v>1193660</v>
      </c>
      <c r="R715">
        <v>1276620</v>
      </c>
      <c r="S715">
        <v>1413640</v>
      </c>
      <c r="T715">
        <v>1471130</v>
      </c>
      <c r="U715">
        <v>1449030</v>
      </c>
      <c r="V715">
        <v>1527530</v>
      </c>
      <c r="W715">
        <v>1728030</v>
      </c>
      <c r="X715">
        <v>1767630</v>
      </c>
      <c r="Y715">
        <v>1161800</v>
      </c>
      <c r="Z715">
        <v>1031520</v>
      </c>
      <c r="AA715">
        <v>1098700</v>
      </c>
      <c r="AB715">
        <v>869010</v>
      </c>
      <c r="AC715">
        <v>885442</v>
      </c>
      <c r="AD715">
        <v>956633</v>
      </c>
      <c r="AE715">
        <v>481106</v>
      </c>
      <c r="AF715">
        <v>651193</v>
      </c>
      <c r="AG715">
        <v>676803</v>
      </c>
      <c r="AH715">
        <v>2044080</v>
      </c>
      <c r="AI715">
        <v>2098440</v>
      </c>
      <c r="AJ715">
        <v>2297300</v>
      </c>
      <c r="AK715">
        <v>999266</v>
      </c>
      <c r="AL715">
        <v>1004990</v>
      </c>
      <c r="AM715">
        <v>926280</v>
      </c>
      <c r="AN715">
        <v>948305</v>
      </c>
      <c r="AO715">
        <v>1249890</v>
      </c>
      <c r="AP715">
        <v>1030350</v>
      </c>
      <c r="AR715" s="16">
        <f>IFERROR(TTEST(G715:O715,P715:X715,2,1),IF(OR(COUNTIF(P715:X715,"&gt;0")&gt;7,COUNTIF(G715:O715,"&gt;0")&gt;7),0,9999))</f>
        <v>8.5334965202037984E-4</v>
      </c>
      <c r="AS715" s="16">
        <f>IF(AR715=9999,$BO$3,RANK(AR715,$AR$3:$AR$1993,1))</f>
        <v>272</v>
      </c>
      <c r="AT715" s="16">
        <f>LOG((IFERROR(SUM(P715:X715)/COUNTIF(P715:X715, "&gt;0"),0.1))/(IFERROR(SUM(G715:O715)/COUNTIF(G715:O715, "&gt;0"),0.1)),2)</f>
        <v>0.82676497055852916</v>
      </c>
      <c r="AU715" s="17">
        <f>SUM(COUNTIF(P715:X715, "&gt;0"), COUNTIF(G715:O715, "&gt;0"))</f>
        <v>18</v>
      </c>
      <c r="AV715" s="18">
        <f>$BQ$3*AS715/$BO$3</f>
        <v>1.3682092555331992E-3</v>
      </c>
      <c r="AW715" s="18">
        <f>IF(AR715&lt;AV715,AR715,"ns")</f>
        <v>8.5334965202037984E-4</v>
      </c>
      <c r="AX715" s="19" t="str">
        <f>IF(AND(AW715&lt;0.01,ABS(AT715)&gt;1.5,D715&gt;2), IF(AND(AT715&gt;0,COUNTIF(P715:X715,"&gt;0")&gt;7),"IRF4_interactor_Treg", (IF(AND(AT715&lt;0,COUNTIF(G715:O715, "&gt;0")&gt;7), "background_significant", "ns"))), "ns")</f>
        <v>ns</v>
      </c>
      <c r="AY715" s="20">
        <f>IFERROR(TTEST(Y715:AG715,AH715:AP715,2,1),IF(OR(COUNTIF(AH715:AP715,"&gt;0")&gt;7,COUNTIF(Y715:AG715,"&gt;0")&gt;7),0,9999))</f>
        <v>6.6374802850772815E-3</v>
      </c>
      <c r="AZ715" s="20">
        <f>IF(AY715=9999,$BO$4,RANK(AY715,$AY$3:$AY$1993,1))</f>
        <v>701</v>
      </c>
      <c r="BA715" s="20">
        <f>LOG((IFERROR(SUM(AH715:AP715)/COUNTIF(AH715:AP715, "&gt;0"),0.1))/(IFERROR(SUM(Y715:AG715)/COUNTIF(Y715:AG715, "&gt;0"),0.1)),2)</f>
        <v>0.68949581124433601</v>
      </c>
      <c r="BB715" s="21">
        <f>SUM(COUNTIF(AH715:AP715, "&gt;0"), COUNTIF(Y715:AG715, "&gt;0"))</f>
        <v>18</v>
      </c>
      <c r="BC715" s="22">
        <f>$BQ$3*AZ715/$BO$4</f>
        <v>3.522613065326633E-3</v>
      </c>
      <c r="BD715" s="22" t="str">
        <f>IF(AY715&lt;BC715,AY715,"ns")</f>
        <v>ns</v>
      </c>
      <c r="BE715" s="23" t="str">
        <f>IF(AND(BD715&lt;0.01,ABS(BA715)&gt;1.5,D715&gt;2), IF(AND(BA715&gt;0,COUNTIF(AH715:AP715,"&gt;0")&gt;7),"IRF4_interactor_Th17", (IF(AND(BA715&lt;0,COUNTIF(Y715:AG715, "&gt;0")&gt;7), "background_significant", "ns"))), "ns")</f>
        <v>ns</v>
      </c>
      <c r="BF715" s="24" t="str">
        <f>IF(OR(AX715 ="IRF4_interactor_Treg", BE715 ="IRF4_interactor_Th17"), LOG((AVERAGE(AH715:AP715)+0.1)/(AVERAGE(P715:X715)+0.1),2),"ns")</f>
        <v>ns</v>
      </c>
      <c r="BG715" s="24">
        <f>IF(AND(AX715="IRF4_interactor_Treg",BE715="IRF4_interactor_Th17"),1,IF(AX715="IRF4_interactor_Treg","IRF4_Treg",IF(BE715="IRF4_interactor_Th17","IRF4_Th17",0)))</f>
        <v>0</v>
      </c>
      <c r="BH715" s="25">
        <f>IFERROR(TTEST(AH715:AP715,P715:X715,2,1),IF(OR(COUNTIF(P715:X715,"&gt;0")&gt;7,COUNTIF(AH715:AP715,"&gt;0")&gt;7),0,9999))</f>
        <v>0.80780553985815606</v>
      </c>
      <c r="BI715" s="25">
        <f>IF(BH715=9999,$BS$5,RANK(BH715,$BH$3:$BH$1993,1))</f>
        <v>1802</v>
      </c>
      <c r="BJ715" s="25">
        <f>$BQ$3*BI715/$BO$5</f>
        <v>9.0507282772476147E-3</v>
      </c>
      <c r="BK715" s="25" t="str">
        <f>IF(BH715&lt;BJ715,BH715,"ns")</f>
        <v>ns</v>
      </c>
      <c r="BL715" s="26">
        <f>SUM(COUNTIF(P715:X715, "&gt;0"), COUNTIF(AH715:AP715, "&gt;0"))</f>
        <v>18</v>
      </c>
    </row>
    <row r="716" spans="1:64">
      <c r="A716" t="s">
        <v>1345</v>
      </c>
      <c r="B716" t="s">
        <v>1346</v>
      </c>
      <c r="C716">
        <v>1.6532100000000001E-2</v>
      </c>
      <c r="D716">
        <v>3</v>
      </c>
      <c r="E716">
        <v>3</v>
      </c>
      <c r="F716">
        <v>0</v>
      </c>
      <c r="G716">
        <v>180662</v>
      </c>
      <c r="H716">
        <v>135987</v>
      </c>
      <c r="I716">
        <v>144820</v>
      </c>
      <c r="J716">
        <v>88150.9</v>
      </c>
      <c r="K716">
        <v>81275.399999999994</v>
      </c>
      <c r="L716">
        <v>97749.8</v>
      </c>
      <c r="M716">
        <v>55553.3</v>
      </c>
      <c r="N716">
        <v>46034.7</v>
      </c>
      <c r="O716">
        <v>10541.5</v>
      </c>
      <c r="P716">
        <v>129982</v>
      </c>
      <c r="Q716">
        <v>83428.600000000006</v>
      </c>
      <c r="R716">
        <v>44108.4</v>
      </c>
      <c r="S716">
        <v>132976</v>
      </c>
      <c r="T716">
        <v>135948</v>
      </c>
      <c r="U716">
        <v>128677</v>
      </c>
      <c r="V716">
        <v>148003</v>
      </c>
      <c r="W716">
        <v>153396</v>
      </c>
      <c r="X716">
        <v>66675.8</v>
      </c>
      <c r="Y716">
        <v>164765</v>
      </c>
      <c r="Z716">
        <v>139611</v>
      </c>
      <c r="AA716">
        <v>76574.2</v>
      </c>
      <c r="AB716">
        <v>75791.100000000006</v>
      </c>
      <c r="AC716">
        <v>55828.800000000003</v>
      </c>
      <c r="AD716">
        <v>33149.599999999999</v>
      </c>
      <c r="AE716">
        <v>52620</v>
      </c>
      <c r="AF716">
        <v>70972.2</v>
      </c>
      <c r="AG716">
        <v>61880.5</v>
      </c>
      <c r="AH716">
        <v>227626</v>
      </c>
      <c r="AI716">
        <v>141022</v>
      </c>
      <c r="AJ716">
        <v>160958</v>
      </c>
      <c r="AK716">
        <v>86066.3</v>
      </c>
      <c r="AL716">
        <v>83564.399999999994</v>
      </c>
      <c r="AM716">
        <v>38668.1</v>
      </c>
      <c r="AN716">
        <v>170829</v>
      </c>
      <c r="AO716">
        <v>136009</v>
      </c>
      <c r="AP716">
        <v>120650</v>
      </c>
      <c r="AR716" s="16">
        <f>IFERROR(TTEST(G716:O716,P716:X716,2,1),IF(OR(COUNTIF(P716:X716,"&gt;0")&gt;7,COUNTIF(G716:O716,"&gt;0")&gt;7),0,9999))</f>
        <v>0.4201151153869328</v>
      </c>
      <c r="AS716" s="16">
        <f>IF(AR716=9999,$BO$3,RANK(AR716,$AR$3:$AR$1993,1))</f>
        <v>1560</v>
      </c>
      <c r="AT716" s="16">
        <f>LOG((IFERROR(SUM(P716:X716)/COUNTIF(P716:X716, "&gt;0"),0.1))/(IFERROR(SUM(G716:O716)/COUNTIF(G716:O716, "&gt;0"),0.1)),2)</f>
        <v>0.28328984648790984</v>
      </c>
      <c r="AU716" s="17">
        <f>SUM(COUNTIF(P716:X716, "&gt;0"), COUNTIF(G716:O716, "&gt;0"))</f>
        <v>18</v>
      </c>
      <c r="AV716" s="18">
        <f>$BQ$3*AS716/$BO$3</f>
        <v>7.8470824949698186E-3</v>
      </c>
      <c r="AW716" s="18" t="str">
        <f>IF(AR716&lt;AV716,AR716,"ns")</f>
        <v>ns</v>
      </c>
      <c r="AX716" s="19" t="str">
        <f>IF(AND(AW716&lt;0.01,ABS(AT716)&gt;1.5,D716&gt;2), IF(AND(AT716&gt;0,COUNTIF(P716:X716,"&gt;0")&gt;7),"IRF4_interactor_Treg", (IF(AND(AT716&lt;0,COUNTIF(G716:O716, "&gt;0")&gt;7), "background_significant", "ns"))), "ns")</f>
        <v>ns</v>
      </c>
      <c r="AY716" s="20">
        <f>IFERROR(TTEST(Y716:AG716,AH716:AP716,2,1),IF(OR(COUNTIF(AH716:AP716,"&gt;0")&gt;7,COUNTIF(Y716:AG716,"&gt;0")&gt;7),0,9999))</f>
        <v>6.6447106773182595E-3</v>
      </c>
      <c r="AZ716" s="20">
        <f>IF(AY716=9999,$BO$4,RANK(AY716,$AY$3:$AY$1993,1))</f>
        <v>702</v>
      </c>
      <c r="BA716" s="20">
        <f>LOG((IFERROR(SUM(AH716:AP716)/COUNTIF(AH716:AP716, "&gt;0"),0.1))/(IFERROR(SUM(Y716:AG716)/COUNTIF(Y716:AG716, "&gt;0"),0.1)),2)</f>
        <v>0.67249332236225645</v>
      </c>
      <c r="BB716" s="21">
        <f>SUM(COUNTIF(AH716:AP716, "&gt;0"), COUNTIF(Y716:AG716, "&gt;0"))</f>
        <v>18</v>
      </c>
      <c r="BC716" s="22">
        <f>$BQ$3*AZ716/$BO$4</f>
        <v>3.5276381909547742E-3</v>
      </c>
      <c r="BD716" s="22" t="str">
        <f>IF(AY716&lt;BC716,AY716,"ns")</f>
        <v>ns</v>
      </c>
      <c r="BE716" s="23" t="str">
        <f>IF(AND(BD716&lt;0.01,ABS(BA716)&gt;1.5,D716&gt;2), IF(AND(BA716&gt;0,COUNTIF(AH716:AP716,"&gt;0")&gt;7),"IRF4_interactor_Th17", (IF(AND(BA716&lt;0,COUNTIF(Y716:AG716, "&gt;0")&gt;7), "background_significant", "ns"))), "ns")</f>
        <v>ns</v>
      </c>
      <c r="BF716" s="24" t="str">
        <f>IF(OR(AX716 ="IRF4_interactor_Treg", BE716 ="IRF4_interactor_Th17"), LOG((AVERAGE(AH716:AP716)+0.1)/(AVERAGE(P716:X716)+0.1),2),"ns")</f>
        <v>ns</v>
      </c>
      <c r="BG716" s="24">
        <f>IF(AND(AX716="IRF4_interactor_Treg",BE716="IRF4_interactor_Th17"),1,IF(AX716="IRF4_interactor_Treg","IRF4_Treg",IF(BE716="IRF4_interactor_Th17","IRF4_Th17",0)))</f>
        <v>0</v>
      </c>
      <c r="BH716" s="25">
        <f>IFERROR(TTEST(AH716:AP716,P716:X716,2,1),IF(OR(COUNTIF(P716:X716,"&gt;0")&gt;7,COUNTIF(AH716:AP716,"&gt;0")&gt;7),0,9999))</f>
        <v>0.52671664648670413</v>
      </c>
      <c r="BI716" s="25">
        <f>IF(BH716=9999,$BS$5,RANK(BH716,$BH$3:$BH$1993,1))</f>
        <v>1503</v>
      </c>
      <c r="BJ716" s="25">
        <f>$BQ$3*BI716/$BO$5</f>
        <v>7.5489703666499252E-3</v>
      </c>
      <c r="BK716" s="25" t="str">
        <f>IF(BH716&lt;BJ716,BH716,"ns")</f>
        <v>ns</v>
      </c>
      <c r="BL716" s="26">
        <f>SUM(COUNTIF(P716:X716, "&gt;0"), COUNTIF(AH716:AP716, "&gt;0"))</f>
        <v>18</v>
      </c>
    </row>
    <row r="717" spans="1:64">
      <c r="A717" t="s">
        <v>5163</v>
      </c>
      <c r="B717" t="s">
        <v>5164</v>
      </c>
      <c r="C717">
        <v>7.1005900000000004E-3</v>
      </c>
      <c r="D717">
        <v>3</v>
      </c>
      <c r="E717">
        <v>3</v>
      </c>
      <c r="F717">
        <v>0</v>
      </c>
      <c r="G717">
        <v>113355</v>
      </c>
      <c r="H717">
        <v>118232</v>
      </c>
      <c r="I717">
        <v>127376</v>
      </c>
      <c r="J717">
        <v>76723.899999999994</v>
      </c>
      <c r="K717">
        <v>62167.7</v>
      </c>
      <c r="L717">
        <v>79474.100000000006</v>
      </c>
      <c r="M717">
        <v>48776</v>
      </c>
      <c r="N717">
        <v>33118.699999999997</v>
      </c>
      <c r="O717">
        <v>62582.400000000001</v>
      </c>
      <c r="P717">
        <v>140167</v>
      </c>
      <c r="Q717">
        <v>132394</v>
      </c>
      <c r="R717">
        <v>149102</v>
      </c>
      <c r="S717">
        <v>153567</v>
      </c>
      <c r="T717">
        <v>107629</v>
      </c>
      <c r="U717">
        <v>195389</v>
      </c>
      <c r="V717">
        <v>114639</v>
      </c>
      <c r="W717">
        <v>178673</v>
      </c>
      <c r="X717">
        <v>135430</v>
      </c>
      <c r="Y717">
        <v>94022.399999999994</v>
      </c>
      <c r="Z717">
        <v>72228.3</v>
      </c>
      <c r="AA717">
        <v>77395.100000000006</v>
      </c>
      <c r="AB717">
        <v>57362.2</v>
      </c>
      <c r="AC717">
        <v>83781.899999999994</v>
      </c>
      <c r="AD717">
        <v>162461</v>
      </c>
      <c r="AE717">
        <v>55247.199999999997</v>
      </c>
      <c r="AF717">
        <v>75382.600000000006</v>
      </c>
      <c r="AG717">
        <v>59612.7</v>
      </c>
      <c r="AH717">
        <v>221867</v>
      </c>
      <c r="AI717">
        <v>162873</v>
      </c>
      <c r="AJ717">
        <v>210458</v>
      </c>
      <c r="AK717">
        <v>118462</v>
      </c>
      <c r="AL717">
        <v>116973</v>
      </c>
      <c r="AM717">
        <v>127566</v>
      </c>
      <c r="AN717">
        <v>93852.9</v>
      </c>
      <c r="AO717">
        <v>178759</v>
      </c>
      <c r="AP717">
        <v>94786.3</v>
      </c>
      <c r="AR717" s="16">
        <f>IFERROR(TTEST(G717:O717,P717:X717,2,1),IF(OR(COUNTIF(P717:X717,"&gt;0")&gt;7,COUNTIF(G717:O717,"&gt;0")&gt;7),0,9999))</f>
        <v>2.2266572792071972E-3</v>
      </c>
      <c r="AS717" s="16">
        <f>IF(AR717=9999,$BO$3,RANK(AR717,$AR$3:$AR$1993,1))</f>
        <v>412</v>
      </c>
      <c r="AT717" s="16">
        <f>LOG((IFERROR(SUM(P717:X717)/COUNTIF(P717:X717, "&gt;0"),0.1))/(IFERROR(SUM(G717:O717)/COUNTIF(G717:O717, "&gt;0"),0.1)),2)</f>
        <v>0.85656546184407634</v>
      </c>
      <c r="AU717" s="17">
        <f>SUM(COUNTIF(P717:X717, "&gt;0"), COUNTIF(G717:O717, "&gt;0"))</f>
        <v>18</v>
      </c>
      <c r="AV717" s="18">
        <f>$BQ$3*AS717/$BO$3</f>
        <v>2.0724346076458752E-3</v>
      </c>
      <c r="AW717" s="18" t="str">
        <f>IF(AR717&lt;AV717,AR717,"ns")</f>
        <v>ns</v>
      </c>
      <c r="AX717" s="19" t="str">
        <f>IF(AND(AW717&lt;0.01,ABS(AT717)&gt;1.5,D717&gt;2), IF(AND(AT717&gt;0,COUNTIF(P717:X717,"&gt;0")&gt;7),"IRF4_interactor_Treg", (IF(AND(AT717&lt;0,COUNTIF(G717:O717, "&gt;0")&gt;7), "background_significant", "ns"))), "ns")</f>
        <v>ns</v>
      </c>
      <c r="AY717" s="20">
        <f>IFERROR(TTEST(Y717:AG717,AH717:AP717,2,1),IF(OR(COUNTIF(AH717:AP717,"&gt;0")&gt;7,COUNTIF(Y717:AG717,"&gt;0")&gt;7),0,9999))</f>
        <v>6.6640804727681512E-3</v>
      </c>
      <c r="AZ717" s="20">
        <f>IF(AY717=9999,$BO$4,RANK(AY717,$AY$3:$AY$1993,1))</f>
        <v>703</v>
      </c>
      <c r="BA717" s="20">
        <f>LOG((IFERROR(SUM(AH717:AP717)/COUNTIF(AH717:AP717, "&gt;0"),0.1))/(IFERROR(SUM(Y717:AG717)/COUNTIF(Y717:AG717, "&gt;0"),0.1)),2)</f>
        <v>0.84594041681594567</v>
      </c>
      <c r="BB717" s="21">
        <f>SUM(COUNTIF(AH717:AP717, "&gt;0"), COUNTIF(Y717:AG717, "&gt;0"))</f>
        <v>18</v>
      </c>
      <c r="BC717" s="22">
        <f>$BQ$3*AZ717/$BO$4</f>
        <v>3.5326633165829145E-3</v>
      </c>
      <c r="BD717" s="22" t="str">
        <f>IF(AY717&lt;BC717,AY717,"ns")</f>
        <v>ns</v>
      </c>
      <c r="BE717" s="23" t="str">
        <f>IF(AND(BD717&lt;0.01,ABS(BA717)&gt;1.5,D717&gt;2), IF(AND(BA717&gt;0,COUNTIF(AH717:AP717,"&gt;0")&gt;7),"IRF4_interactor_Th17", (IF(AND(BA717&lt;0,COUNTIF(Y717:AG717, "&gt;0")&gt;7), "background_significant", "ns"))), "ns")</f>
        <v>ns</v>
      </c>
      <c r="BF717" s="24" t="str">
        <f>IF(OR(AX717 ="IRF4_interactor_Treg", BE717 ="IRF4_interactor_Th17"), LOG((AVERAGE(AH717:AP717)+0.1)/(AVERAGE(P717:X717)+0.1),2),"ns")</f>
        <v>ns</v>
      </c>
      <c r="BG717" s="24">
        <f>IF(AND(AX717="IRF4_interactor_Treg",BE717="IRF4_interactor_Th17"),1,IF(AX717="IRF4_interactor_Treg","IRF4_Treg",IF(BE717="IRF4_interactor_Th17","IRF4_Th17",0)))</f>
        <v>0</v>
      </c>
      <c r="BH717" s="25">
        <f>IFERROR(TTEST(AH717:AP717,P717:X717,2,1),IF(OR(COUNTIF(P717:X717,"&gt;0")&gt;7,COUNTIF(AH717:AP717,"&gt;0")&gt;7),0,9999))</f>
        <v>0.90271228253484992</v>
      </c>
      <c r="BI717" s="25">
        <f>IF(BH717=9999,$BS$5,RANK(BH717,$BH$3:$BH$1993,1))</f>
        <v>1889</v>
      </c>
      <c r="BJ717" s="25">
        <f>$BQ$3*BI717/$BO$5</f>
        <v>9.4876946258161728E-3</v>
      </c>
      <c r="BK717" s="25" t="str">
        <f>IF(BH717&lt;BJ717,BH717,"ns")</f>
        <v>ns</v>
      </c>
      <c r="BL717" s="26">
        <f>SUM(COUNTIF(P717:X717, "&gt;0"), COUNTIF(AH717:AP717, "&gt;0"))</f>
        <v>18</v>
      </c>
    </row>
    <row r="718" spans="1:64">
      <c r="A718" t="s">
        <v>215</v>
      </c>
      <c r="B718" t="s">
        <v>216</v>
      </c>
      <c r="C718">
        <v>2.5817599999999998E-3</v>
      </c>
      <c r="D718">
        <v>4</v>
      </c>
      <c r="E718">
        <v>4</v>
      </c>
      <c r="F718">
        <v>0</v>
      </c>
      <c r="G718">
        <v>93003.3</v>
      </c>
      <c r="H718">
        <v>104840</v>
      </c>
      <c r="I718">
        <v>131427</v>
      </c>
      <c r="J718">
        <v>137773</v>
      </c>
      <c r="K718">
        <v>79301.2</v>
      </c>
      <c r="L718">
        <v>104501</v>
      </c>
      <c r="M718">
        <v>63727.5</v>
      </c>
      <c r="N718">
        <v>57635.1</v>
      </c>
      <c r="O718">
        <v>48679.8</v>
      </c>
      <c r="P718">
        <v>188246</v>
      </c>
      <c r="Q718">
        <v>175765</v>
      </c>
      <c r="R718">
        <v>192130</v>
      </c>
      <c r="S718">
        <v>176456</v>
      </c>
      <c r="T718">
        <v>203533</v>
      </c>
      <c r="U718">
        <v>397469</v>
      </c>
      <c r="V718">
        <v>199807</v>
      </c>
      <c r="W718">
        <v>212440</v>
      </c>
      <c r="X718">
        <v>258162</v>
      </c>
      <c r="Y718">
        <v>73318.399999999994</v>
      </c>
      <c r="Z718">
        <v>102771</v>
      </c>
      <c r="AA718">
        <v>75982.2</v>
      </c>
      <c r="AB718">
        <v>77411</v>
      </c>
      <c r="AC718">
        <v>27077.3</v>
      </c>
      <c r="AD718">
        <v>136832</v>
      </c>
      <c r="AE718">
        <v>127955</v>
      </c>
      <c r="AF718">
        <v>303379</v>
      </c>
      <c r="AG718">
        <v>195534</v>
      </c>
      <c r="AH718">
        <v>245081</v>
      </c>
      <c r="AI718">
        <v>226044</v>
      </c>
      <c r="AJ718">
        <v>279718</v>
      </c>
      <c r="AK718">
        <v>99744</v>
      </c>
      <c r="AL718">
        <v>152235</v>
      </c>
      <c r="AM718">
        <v>316861</v>
      </c>
      <c r="AN718">
        <v>176910</v>
      </c>
      <c r="AO718">
        <v>295751</v>
      </c>
      <c r="AP718">
        <v>204263</v>
      </c>
      <c r="AR718" s="16">
        <f>IFERROR(TTEST(G718:O718,P718:X718,2,1),IF(OR(COUNTIF(P718:X718,"&gt;0")&gt;7,COUNTIF(G718:O718,"&gt;0")&gt;7),0,9999))</f>
        <v>1.1625933946150847E-3</v>
      </c>
      <c r="AS718" s="16">
        <f>IF(AR718=9999,$BO$3,RANK(AR718,$AR$3:$AR$1993,1))</f>
        <v>318</v>
      </c>
      <c r="AT718" s="16">
        <f>LOG((IFERROR(SUM(P718:X718)/COUNTIF(P718:X718, "&gt;0"),0.1))/(IFERROR(SUM(G718:O718)/COUNTIF(G718:O718, "&gt;0"),0.1)),2)</f>
        <v>1.287631140857799</v>
      </c>
      <c r="AU718" s="17">
        <f>SUM(COUNTIF(P718:X718, "&gt;0"), COUNTIF(G718:O718, "&gt;0"))</f>
        <v>18</v>
      </c>
      <c r="AV718" s="18">
        <f>$BQ$3*AS718/$BO$3</f>
        <v>1.5995975855130785E-3</v>
      </c>
      <c r="AW718" s="18">
        <f>IF(AR718&lt;AV718,AR718,"ns")</f>
        <v>1.1625933946150847E-3</v>
      </c>
      <c r="AX718" s="19" t="str">
        <f>IF(AND(AW718&lt;0.01,ABS(AT718)&gt;1.5,D718&gt;2), IF(AND(AT718&gt;0,COUNTIF(P718:X718,"&gt;0")&gt;7),"IRF4_interactor_Treg", (IF(AND(AT718&lt;0,COUNTIF(G718:O718, "&gt;0")&gt;7), "background_significant", "ns"))), "ns")</f>
        <v>ns</v>
      </c>
      <c r="AY718" s="20">
        <f>IFERROR(TTEST(Y718:AG718,AH718:AP718,2,1),IF(OR(COUNTIF(AH718:AP718,"&gt;0")&gt;7,COUNTIF(Y718:AG718,"&gt;0")&gt;7),0,9999))</f>
        <v>6.743895527333954E-3</v>
      </c>
      <c r="AZ718" s="20">
        <f>IF(AY718=9999,$BO$4,RANK(AY718,$AY$3:$AY$1993,1))</f>
        <v>704</v>
      </c>
      <c r="BA718" s="20">
        <f>LOG((IFERROR(SUM(AH718:AP718)/COUNTIF(AH718:AP718, "&gt;0"),0.1))/(IFERROR(SUM(Y718:AG718)/COUNTIF(Y718:AG718, "&gt;0"),0.1)),2)</f>
        <v>0.83371691341104803</v>
      </c>
      <c r="BB718" s="21">
        <f>SUM(COUNTIF(AH718:AP718, "&gt;0"), COUNTIF(Y718:AG718, "&gt;0"))</f>
        <v>18</v>
      </c>
      <c r="BC718" s="22">
        <f>$BQ$3*AZ718/$BO$4</f>
        <v>3.5376884422110553E-3</v>
      </c>
      <c r="BD718" s="22" t="str">
        <f>IF(AY718&lt;BC718,AY718,"ns")</f>
        <v>ns</v>
      </c>
      <c r="BE718" s="23" t="str">
        <f>IF(AND(BD718&lt;0.01,ABS(BA718)&gt;1.5,D718&gt;2), IF(AND(BA718&gt;0,COUNTIF(AH718:AP718,"&gt;0")&gt;7),"IRF4_interactor_Th17", (IF(AND(BA718&lt;0,COUNTIF(Y718:AG718, "&gt;0")&gt;7), "background_significant", "ns"))), "ns")</f>
        <v>ns</v>
      </c>
      <c r="BF718" s="24" t="str">
        <f>IF(OR(AX718 ="IRF4_interactor_Treg", BE718 ="IRF4_interactor_Th17"), LOG((AVERAGE(AH718:AP718)+0.1)/(AVERAGE(P718:X718)+0.1),2),"ns")</f>
        <v>ns</v>
      </c>
      <c r="BG718" s="24">
        <f>IF(AND(AX718="IRF4_interactor_Treg",BE718="IRF4_interactor_Th17"),1,IF(AX718="IRF4_interactor_Treg","IRF4_Treg",IF(BE718="IRF4_interactor_Th17","IRF4_Th17",0)))</f>
        <v>0</v>
      </c>
      <c r="BH718" s="25">
        <f>IFERROR(TTEST(AH718:AP718,P718:X718,2,1),IF(OR(COUNTIF(P718:X718,"&gt;0")&gt;7,COUNTIF(AH718:AP718,"&gt;0")&gt;7),0,9999))</f>
        <v>0.97261227591411281</v>
      </c>
      <c r="BI718" s="25">
        <f>IF(BH718=9999,$BS$5,RANK(BH718,$BH$3:$BH$1993,1))</f>
        <v>1966</v>
      </c>
      <c r="BJ718" s="25">
        <f>$BQ$3*BI718/$BO$5</f>
        <v>9.8744349573078854E-3</v>
      </c>
      <c r="BK718" s="25" t="str">
        <f>IF(BH718&lt;BJ718,BH718,"ns")</f>
        <v>ns</v>
      </c>
      <c r="BL718" s="26">
        <f>SUM(COUNTIF(P718:X718, "&gt;0"), COUNTIF(AH718:AP718, "&gt;0"))</f>
        <v>18</v>
      </c>
    </row>
    <row r="719" spans="1:64">
      <c r="A719" t="s">
        <v>4159</v>
      </c>
      <c r="B719" t="s">
        <v>4160</v>
      </c>
      <c r="C719">
        <v>7.1633199999999997E-4</v>
      </c>
      <c r="D719">
        <v>16</v>
      </c>
      <c r="E719">
        <v>16</v>
      </c>
      <c r="F719">
        <v>0</v>
      </c>
      <c r="G719">
        <v>1969780</v>
      </c>
      <c r="H719">
        <v>1561030</v>
      </c>
      <c r="I719">
        <v>1665110</v>
      </c>
      <c r="J719">
        <v>1158480</v>
      </c>
      <c r="K719">
        <v>1184180</v>
      </c>
      <c r="L719">
        <v>1203070</v>
      </c>
      <c r="M719">
        <v>623972</v>
      </c>
      <c r="N719">
        <v>716517</v>
      </c>
      <c r="O719">
        <v>846952</v>
      </c>
      <c r="P719">
        <v>2151410</v>
      </c>
      <c r="Q719">
        <v>1993330</v>
      </c>
      <c r="R719">
        <v>2050580</v>
      </c>
      <c r="S719">
        <v>2522870</v>
      </c>
      <c r="T719">
        <v>2731000</v>
      </c>
      <c r="U719">
        <v>2339530</v>
      </c>
      <c r="V719">
        <v>2303030</v>
      </c>
      <c r="W719">
        <v>2820790</v>
      </c>
      <c r="X719">
        <v>2819680</v>
      </c>
      <c r="Y719">
        <v>1761490</v>
      </c>
      <c r="Z719">
        <v>1480230</v>
      </c>
      <c r="AA719">
        <v>1472120</v>
      </c>
      <c r="AB719">
        <v>1307460</v>
      </c>
      <c r="AC719">
        <v>1417890</v>
      </c>
      <c r="AD719">
        <v>1433030</v>
      </c>
      <c r="AE719">
        <v>1441200</v>
      </c>
      <c r="AF719">
        <v>1918890</v>
      </c>
      <c r="AG719">
        <v>1860610</v>
      </c>
      <c r="AH719">
        <v>4303390</v>
      </c>
      <c r="AI719">
        <v>4044240</v>
      </c>
      <c r="AJ719">
        <v>4644070</v>
      </c>
      <c r="AK719">
        <v>1497070</v>
      </c>
      <c r="AL719">
        <v>1593620</v>
      </c>
      <c r="AM719">
        <v>1581380</v>
      </c>
      <c r="AN719">
        <v>2490560</v>
      </c>
      <c r="AO719">
        <v>3564220</v>
      </c>
      <c r="AP719">
        <v>2903950</v>
      </c>
      <c r="AR719" s="16">
        <f>IFERROR(TTEST(G719:O719,P719:X719,2,1),IF(OR(COUNTIF(P719:X719,"&gt;0")&gt;7,COUNTIF(G719:O719,"&gt;0")&gt;7),0,9999))</f>
        <v>1.0028246693016142E-3</v>
      </c>
      <c r="AS719" s="16">
        <f>IF(AR719=9999,$BO$3,RANK(AR719,$AR$3:$AR$1993,1))</f>
        <v>298</v>
      </c>
      <c r="AT719" s="16">
        <f>LOG((IFERROR(SUM(P719:X719)/COUNTIF(P719:X719, "&gt;0"),0.1))/(IFERROR(SUM(G719:O719)/COUNTIF(G719:O719, "&gt;0"),0.1)),2)</f>
        <v>0.99166214348946735</v>
      </c>
      <c r="AU719" s="17">
        <f>SUM(COUNTIF(P719:X719, "&gt;0"), COUNTIF(G719:O719, "&gt;0"))</f>
        <v>18</v>
      </c>
      <c r="AV719" s="18">
        <f>$BQ$3*AS719/$BO$3</f>
        <v>1.4989939637826961E-3</v>
      </c>
      <c r="AW719" s="18">
        <f>IF(AR719&lt;AV719,AR719,"ns")</f>
        <v>1.0028246693016142E-3</v>
      </c>
      <c r="AX719" s="19" t="str">
        <f>IF(AND(AW719&lt;0.01,ABS(AT719)&gt;1.5,D719&gt;2), IF(AND(AT719&gt;0,COUNTIF(P719:X719,"&gt;0")&gt;7),"IRF4_interactor_Treg", (IF(AND(AT719&lt;0,COUNTIF(G719:O719, "&gt;0")&gt;7), "background_significant", "ns"))), "ns")</f>
        <v>ns</v>
      </c>
      <c r="AY719" s="20">
        <f>IFERROR(TTEST(Y719:AG719,AH719:AP719,2,1),IF(OR(COUNTIF(AH719:AP719,"&gt;0")&gt;7,COUNTIF(Y719:AG719,"&gt;0")&gt;7),0,9999))</f>
        <v>6.7660529886769925E-3</v>
      </c>
      <c r="AZ719" s="20">
        <f>IF(AY719=9999,$BO$4,RANK(AY719,$AY$3:$AY$1993,1))</f>
        <v>705</v>
      </c>
      <c r="BA719" s="20">
        <f>LOG((IFERROR(SUM(AH719:AP719)/COUNTIF(AH719:AP719, "&gt;0"),0.1))/(IFERROR(SUM(Y719:AG719)/COUNTIF(Y719:AG719, "&gt;0"),0.1)),2)</f>
        <v>0.91767549105128809</v>
      </c>
      <c r="BB719" s="21">
        <f>SUM(COUNTIF(AH719:AP719, "&gt;0"), COUNTIF(Y719:AG719, "&gt;0"))</f>
        <v>18</v>
      </c>
      <c r="BC719" s="22">
        <f>$BQ$3*AZ719/$BO$4</f>
        <v>3.5427135678391961E-3</v>
      </c>
      <c r="BD719" s="22" t="str">
        <f>IF(AY719&lt;BC719,AY719,"ns")</f>
        <v>ns</v>
      </c>
      <c r="BE719" s="23" t="str">
        <f>IF(AND(BD719&lt;0.01,ABS(BA719)&gt;1.5,D719&gt;2), IF(AND(BA719&gt;0,COUNTIF(AH719:AP719,"&gt;0")&gt;7),"IRF4_interactor_Th17", (IF(AND(BA719&lt;0,COUNTIF(Y719:AG719, "&gt;0")&gt;7), "background_significant", "ns"))), "ns")</f>
        <v>ns</v>
      </c>
      <c r="BF719" s="24" t="str">
        <f>IF(OR(AX719 ="IRF4_interactor_Treg", BE719 ="IRF4_interactor_Th17"), LOG((AVERAGE(AH719:AP719)+0.1)/(AVERAGE(P719:X719)+0.1),2),"ns")</f>
        <v>ns</v>
      </c>
      <c r="BG719" s="24">
        <f>IF(AND(AX719="IRF4_interactor_Treg",BE719="IRF4_interactor_Th17"),1,IF(AX719="IRF4_interactor_Treg","IRF4_Treg",IF(BE719="IRF4_interactor_Th17","IRF4_Th17",0)))</f>
        <v>0</v>
      </c>
      <c r="BH719" s="25">
        <f>IFERROR(TTEST(AH719:AP719,P719:X719,2,1),IF(OR(COUNTIF(P719:X719,"&gt;0")&gt;7,COUNTIF(AH719:AP719,"&gt;0")&gt;7),0,9999))</f>
        <v>0.28815107952267494</v>
      </c>
      <c r="BI719" s="25">
        <f>IF(BH719=9999,$BS$5,RANK(BH719,$BH$3:$BH$1993,1))</f>
        <v>1147</v>
      </c>
      <c r="BJ719" s="25">
        <f>$BQ$3*BI719/$BO$5</f>
        <v>5.7609241587142142E-3</v>
      </c>
      <c r="BK719" s="25" t="str">
        <f>IF(BH719&lt;BJ719,BH719,"ns")</f>
        <v>ns</v>
      </c>
      <c r="BL719" s="26">
        <f>SUM(COUNTIF(P719:X719, "&gt;0"), COUNTIF(AH719:AP719, "&gt;0"))</f>
        <v>18</v>
      </c>
    </row>
    <row r="720" spans="1:64">
      <c r="A720" t="s">
        <v>4981</v>
      </c>
      <c r="B720" t="s">
        <v>4982</v>
      </c>
      <c r="C720">
        <v>7.1633199999999997E-4</v>
      </c>
      <c r="D720">
        <v>7</v>
      </c>
      <c r="E720">
        <v>7</v>
      </c>
      <c r="F720">
        <v>0</v>
      </c>
      <c r="G720">
        <v>329482</v>
      </c>
      <c r="H720">
        <v>332945</v>
      </c>
      <c r="I720">
        <v>329516</v>
      </c>
      <c r="J720">
        <v>253141</v>
      </c>
      <c r="K720">
        <v>249079</v>
      </c>
      <c r="L720">
        <v>383825</v>
      </c>
      <c r="M720">
        <v>153766</v>
      </c>
      <c r="N720">
        <v>180727</v>
      </c>
      <c r="O720">
        <v>113043</v>
      </c>
      <c r="P720">
        <v>345382</v>
      </c>
      <c r="Q720">
        <v>351599</v>
      </c>
      <c r="R720">
        <v>372351</v>
      </c>
      <c r="S720">
        <v>400291</v>
      </c>
      <c r="T720">
        <v>424103</v>
      </c>
      <c r="U720">
        <v>458808</v>
      </c>
      <c r="V720">
        <v>389122</v>
      </c>
      <c r="W720">
        <v>499406</v>
      </c>
      <c r="X720">
        <v>532686</v>
      </c>
      <c r="Y720">
        <v>295124</v>
      </c>
      <c r="Z720">
        <v>476852</v>
      </c>
      <c r="AA720">
        <v>404809</v>
      </c>
      <c r="AB720">
        <v>219521</v>
      </c>
      <c r="AC720">
        <v>245773</v>
      </c>
      <c r="AD720">
        <v>305247</v>
      </c>
      <c r="AE720">
        <v>323617</v>
      </c>
      <c r="AF720">
        <v>477135</v>
      </c>
      <c r="AG720">
        <v>521721</v>
      </c>
      <c r="AH720">
        <v>650192</v>
      </c>
      <c r="AI720">
        <v>691415</v>
      </c>
      <c r="AJ720">
        <v>684575</v>
      </c>
      <c r="AK720">
        <v>224444</v>
      </c>
      <c r="AL720">
        <v>281633</v>
      </c>
      <c r="AM720">
        <v>311814</v>
      </c>
      <c r="AN720">
        <v>521843</v>
      </c>
      <c r="AO720">
        <v>743599</v>
      </c>
      <c r="AP720">
        <v>592115</v>
      </c>
      <c r="AR720" s="16">
        <f>IFERROR(TTEST(G720:O720,P720:X720,2,1),IF(OR(COUNTIF(P720:X720,"&gt;0")&gt;7,COUNTIF(G720:O720,"&gt;0")&gt;7),0,9999))</f>
        <v>9.226922520793877E-3</v>
      </c>
      <c r="AS720" s="16">
        <f>IF(AR720=9999,$BO$3,RANK(AR720,$AR$3:$AR$1993,1))</f>
        <v>653</v>
      </c>
      <c r="AT720" s="16">
        <f>LOG((IFERROR(SUM(P720:X720)/COUNTIF(P720:X720, "&gt;0"),0.1))/(IFERROR(SUM(G720:O720)/COUNTIF(G720:O720, "&gt;0"),0.1)),2)</f>
        <v>0.6984422582241413</v>
      </c>
      <c r="AU720" s="17">
        <f>SUM(COUNTIF(P720:X720, "&gt;0"), COUNTIF(G720:O720, "&gt;0"))</f>
        <v>18</v>
      </c>
      <c r="AV720" s="18">
        <f>$BQ$3*AS720/$BO$3</f>
        <v>3.284708249496982E-3</v>
      </c>
      <c r="AW720" s="18" t="str">
        <f>IF(AR720&lt;AV720,AR720,"ns")</f>
        <v>ns</v>
      </c>
      <c r="AX720" s="19" t="str">
        <f>IF(AND(AW720&lt;0.01,ABS(AT720)&gt;1.5,D720&gt;2), IF(AND(AT720&gt;0,COUNTIF(P720:X720,"&gt;0")&gt;7),"IRF4_interactor_Treg", (IF(AND(AT720&lt;0,COUNTIF(G720:O720, "&gt;0")&gt;7), "background_significant", "ns"))), "ns")</f>
        <v>ns</v>
      </c>
      <c r="AY720" s="20">
        <f>IFERROR(TTEST(Y720:AG720,AH720:AP720,2,1),IF(OR(COUNTIF(AH720:AP720,"&gt;0")&gt;7,COUNTIF(Y720:AG720,"&gt;0")&gt;7),0,9999))</f>
        <v>6.7989524457998602E-3</v>
      </c>
      <c r="AZ720" s="20">
        <f>IF(AY720=9999,$BO$4,RANK(AY720,$AY$3:$AY$1993,1))</f>
        <v>706</v>
      </c>
      <c r="BA720" s="20">
        <f>LOG((IFERROR(SUM(AH720:AP720)/COUNTIF(AH720:AP720, "&gt;0"),0.1))/(IFERROR(SUM(Y720:AG720)/COUNTIF(Y720:AG720, "&gt;0"),0.1)),2)</f>
        <v>0.52395905539003462</v>
      </c>
      <c r="BB720" s="21">
        <f>SUM(COUNTIF(AH720:AP720, "&gt;0"), COUNTIF(Y720:AG720, "&gt;0"))</f>
        <v>18</v>
      </c>
      <c r="BC720" s="22">
        <f>$BQ$3*AZ720/$BO$4</f>
        <v>3.5477386934673369E-3</v>
      </c>
      <c r="BD720" s="22" t="str">
        <f>IF(AY720&lt;BC720,AY720,"ns")</f>
        <v>ns</v>
      </c>
      <c r="BE720" s="23" t="str">
        <f>IF(AND(BD720&lt;0.01,ABS(BA720)&gt;1.5,D720&gt;2), IF(AND(BA720&gt;0,COUNTIF(AH720:AP720,"&gt;0")&gt;7),"IRF4_interactor_Th17", (IF(AND(BA720&lt;0,COUNTIF(Y720:AG720, "&gt;0")&gt;7), "background_significant", "ns"))), "ns")</f>
        <v>ns</v>
      </c>
      <c r="BF720" s="24" t="str">
        <f>IF(OR(AX720 ="IRF4_interactor_Treg", BE720 ="IRF4_interactor_Th17"), LOG((AVERAGE(AH720:AP720)+0.1)/(AVERAGE(P720:X720)+0.1),2),"ns")</f>
        <v>ns</v>
      </c>
      <c r="BG720" s="24">
        <f>IF(AND(AX720="IRF4_interactor_Treg",BE720="IRF4_interactor_Th17"),1,IF(AX720="IRF4_interactor_Treg","IRF4_Treg",IF(BE720="IRF4_interactor_Th17","IRF4_Th17",0)))</f>
        <v>0</v>
      </c>
      <c r="BH720" s="25">
        <f>IFERROR(TTEST(AH720:AP720,P720:X720,2,1),IF(OR(COUNTIF(P720:X720,"&gt;0")&gt;7,COUNTIF(AH720:AP720,"&gt;0")&gt;7),0,9999))</f>
        <v>0.18500344635457283</v>
      </c>
      <c r="BI720" s="25">
        <f>IF(BH720=9999,$BS$5,RANK(BH720,$BH$3:$BH$1993,1))</f>
        <v>910</v>
      </c>
      <c r="BJ720" s="25">
        <f>$BQ$3*BI720/$BO$5</f>
        <v>4.570567553992968E-3</v>
      </c>
      <c r="BK720" s="25" t="str">
        <f>IF(BH720&lt;BJ720,BH720,"ns")</f>
        <v>ns</v>
      </c>
      <c r="BL720" s="26">
        <f>SUM(COUNTIF(P720:X720, "&gt;0"), COUNTIF(AH720:AP720, "&gt;0"))</f>
        <v>18</v>
      </c>
    </row>
    <row r="721" spans="1:64">
      <c r="A721" t="s">
        <v>2941</v>
      </c>
      <c r="B721" t="s">
        <v>2942</v>
      </c>
      <c r="C721">
        <v>1.0983E-3</v>
      </c>
      <c r="D721">
        <v>3</v>
      </c>
      <c r="E721">
        <v>2</v>
      </c>
      <c r="F721">
        <v>1</v>
      </c>
      <c r="G721">
        <v>345424</v>
      </c>
      <c r="H721">
        <v>219366</v>
      </c>
      <c r="I721">
        <v>322337</v>
      </c>
      <c r="J721">
        <v>123185</v>
      </c>
      <c r="K721">
        <v>112959</v>
      </c>
      <c r="L721">
        <v>99435.8</v>
      </c>
      <c r="M721">
        <v>102557</v>
      </c>
      <c r="N721">
        <v>154103</v>
      </c>
      <c r="O721">
        <v>162828</v>
      </c>
      <c r="P721">
        <v>289645</v>
      </c>
      <c r="Q721">
        <v>246147</v>
      </c>
      <c r="R721">
        <v>279756</v>
      </c>
      <c r="S721">
        <v>238255</v>
      </c>
      <c r="T721">
        <v>277010</v>
      </c>
      <c r="U721">
        <v>247805</v>
      </c>
      <c r="V721">
        <v>227973</v>
      </c>
      <c r="W721">
        <v>218273</v>
      </c>
      <c r="X721">
        <v>234019</v>
      </c>
      <c r="Y721">
        <v>284764</v>
      </c>
      <c r="Z721">
        <v>268552</v>
      </c>
      <c r="AA721">
        <v>290616</v>
      </c>
      <c r="AB721">
        <v>153802</v>
      </c>
      <c r="AC721">
        <v>139813</v>
      </c>
      <c r="AD721">
        <v>175444</v>
      </c>
      <c r="AE721">
        <v>202370</v>
      </c>
      <c r="AF721">
        <v>205700</v>
      </c>
      <c r="AG721">
        <v>214541</v>
      </c>
      <c r="AH721">
        <v>364426</v>
      </c>
      <c r="AI721">
        <v>340408</v>
      </c>
      <c r="AJ721">
        <v>378594</v>
      </c>
      <c r="AK721">
        <v>155345</v>
      </c>
      <c r="AL721">
        <v>131705</v>
      </c>
      <c r="AM721">
        <v>273496</v>
      </c>
      <c r="AN721">
        <v>286481</v>
      </c>
      <c r="AO721">
        <v>432267</v>
      </c>
      <c r="AP721">
        <v>299457</v>
      </c>
      <c r="AR721" s="16">
        <f>IFERROR(TTEST(G721:O721,P721:X721,2,1),IF(OR(COUNTIF(P721:X721,"&gt;0")&gt;7,COUNTIF(G721:O721,"&gt;0")&gt;7),0,9999))</f>
        <v>3.2208021616796818E-2</v>
      </c>
      <c r="AS721" s="16">
        <f>IF(AR721=9999,$BO$3,RANK(AR721,$AR$3:$AR$1993,1))</f>
        <v>894</v>
      </c>
      <c r="AT721" s="16">
        <f>LOG((IFERROR(SUM(P721:X721)/COUNTIF(P721:X721, "&gt;0"),0.1))/(IFERROR(SUM(G721:O721)/COUNTIF(G721:O721, "&gt;0"),0.1)),2)</f>
        <v>0.45998427528013175</v>
      </c>
      <c r="AU721" s="17">
        <f>SUM(COUNTIF(P721:X721, "&gt;0"), COUNTIF(G721:O721, "&gt;0"))</f>
        <v>18</v>
      </c>
      <c r="AV721" s="18">
        <f>$BQ$3*AS721/$BO$3</f>
        <v>4.4969818913480879E-3</v>
      </c>
      <c r="AW721" s="18" t="str">
        <f>IF(AR721&lt;AV721,AR721,"ns")</f>
        <v>ns</v>
      </c>
      <c r="AX721" s="19" t="str">
        <f>IF(AND(AW721&lt;0.01,ABS(AT721)&gt;1.5,D721&gt;2), IF(AND(AT721&gt;0,COUNTIF(P721:X721,"&gt;0")&gt;7),"IRF4_interactor_Treg", (IF(AND(AT721&lt;0,COUNTIF(G721:O721, "&gt;0")&gt;7), "background_significant", "ns"))), "ns")</f>
        <v>ns</v>
      </c>
      <c r="AY721" s="20">
        <f>IFERROR(TTEST(Y721:AG721,AH721:AP721,2,1),IF(OR(COUNTIF(AH721:AP721,"&gt;0")&gt;7,COUNTIF(Y721:AG721,"&gt;0")&gt;7),0,9999))</f>
        <v>6.8241589323731113E-3</v>
      </c>
      <c r="AZ721" s="20">
        <f>IF(AY721=9999,$BO$4,RANK(AY721,$AY$3:$AY$1993,1))</f>
        <v>707</v>
      </c>
      <c r="BA721" s="20">
        <f>LOG((IFERROR(SUM(AH721:AP721)/COUNTIF(AH721:AP721, "&gt;0"),0.1))/(IFERROR(SUM(Y721:AG721)/COUNTIF(Y721:AG721, "&gt;0"),0.1)),2)</f>
        <v>0.4598252436396072</v>
      </c>
      <c r="BB721" s="21">
        <f>SUM(COUNTIF(AH721:AP721, "&gt;0"), COUNTIF(Y721:AG721, "&gt;0"))</f>
        <v>18</v>
      </c>
      <c r="BC721" s="22">
        <f>$BQ$3*AZ721/$BO$4</f>
        <v>3.5527638190954777E-3</v>
      </c>
      <c r="BD721" s="22" t="str">
        <f>IF(AY721&lt;BC721,AY721,"ns")</f>
        <v>ns</v>
      </c>
      <c r="BE721" s="23" t="str">
        <f>IF(AND(BD721&lt;0.01,ABS(BA721)&gt;1.5,D721&gt;2), IF(AND(BA721&gt;0,COUNTIF(AH721:AP721,"&gt;0")&gt;7),"IRF4_interactor_Th17", (IF(AND(BA721&lt;0,COUNTIF(Y721:AG721, "&gt;0")&gt;7), "background_significant", "ns"))), "ns")</f>
        <v>ns</v>
      </c>
      <c r="BF721" s="24" t="str">
        <f>IF(OR(AX721 ="IRF4_interactor_Treg", BE721 ="IRF4_interactor_Th17"), LOG((AVERAGE(AH721:AP721)+0.1)/(AVERAGE(P721:X721)+0.1),2),"ns")</f>
        <v>ns</v>
      </c>
      <c r="BG721" s="24">
        <f>IF(AND(AX721="IRF4_interactor_Treg",BE721="IRF4_interactor_Th17"),1,IF(AX721="IRF4_interactor_Treg","IRF4_Treg",IF(BE721="IRF4_interactor_Th17","IRF4_Th17",0)))</f>
        <v>0</v>
      </c>
      <c r="BH721" s="25">
        <f>IFERROR(TTEST(AH721:AP721,P721:X721,2,1),IF(OR(COUNTIF(P721:X721,"&gt;0")&gt;7,COUNTIF(AH721:AP721,"&gt;0")&gt;7),0,9999))</f>
        <v>0.23660318189443053</v>
      </c>
      <c r="BI721" s="25">
        <f>IF(BH721=9999,$BS$5,RANK(BH721,$BH$3:$BH$1993,1))</f>
        <v>1042</v>
      </c>
      <c r="BJ721" s="25">
        <f>$BQ$3*BI721/$BO$5</f>
        <v>5.233550979407333E-3</v>
      </c>
      <c r="BK721" s="25" t="str">
        <f>IF(BH721&lt;BJ721,BH721,"ns")</f>
        <v>ns</v>
      </c>
      <c r="BL721" s="26">
        <f>SUM(COUNTIF(P721:X721, "&gt;0"), COUNTIF(AH721:AP721, "&gt;0"))</f>
        <v>18</v>
      </c>
    </row>
    <row r="722" spans="1:64">
      <c r="A722" t="s">
        <v>1451</v>
      </c>
      <c r="B722" t="s">
        <v>1452</v>
      </c>
      <c r="C722">
        <v>7.1633199999999997E-4</v>
      </c>
      <c r="D722">
        <v>5</v>
      </c>
      <c r="E722">
        <v>5</v>
      </c>
      <c r="F722">
        <v>0</v>
      </c>
      <c r="G722">
        <v>1321770</v>
      </c>
      <c r="H722">
        <v>1143070</v>
      </c>
      <c r="I722">
        <v>1401880</v>
      </c>
      <c r="J722">
        <v>910312</v>
      </c>
      <c r="K722">
        <v>917153</v>
      </c>
      <c r="L722">
        <v>950665</v>
      </c>
      <c r="M722">
        <v>424974</v>
      </c>
      <c r="N722">
        <v>607843</v>
      </c>
      <c r="O722">
        <v>568365</v>
      </c>
      <c r="P722">
        <v>1213020</v>
      </c>
      <c r="Q722">
        <v>1195470</v>
      </c>
      <c r="R722">
        <v>1515430</v>
      </c>
      <c r="S722">
        <v>1137240</v>
      </c>
      <c r="T722">
        <v>1575230</v>
      </c>
      <c r="U722">
        <v>1378560</v>
      </c>
      <c r="V722">
        <v>1163150</v>
      </c>
      <c r="W722">
        <v>1292360</v>
      </c>
      <c r="X722">
        <v>1105240</v>
      </c>
      <c r="Y722">
        <v>912072</v>
      </c>
      <c r="Z722">
        <v>1028440</v>
      </c>
      <c r="AA722">
        <v>1177620</v>
      </c>
      <c r="AB722">
        <v>652508</v>
      </c>
      <c r="AC722">
        <v>796717</v>
      </c>
      <c r="AD722">
        <v>870018</v>
      </c>
      <c r="AE722">
        <v>361923</v>
      </c>
      <c r="AF722">
        <v>579435</v>
      </c>
      <c r="AG722">
        <v>546953</v>
      </c>
      <c r="AH722">
        <v>2032920</v>
      </c>
      <c r="AI722">
        <v>1689370</v>
      </c>
      <c r="AJ722">
        <v>2355310</v>
      </c>
      <c r="AK722">
        <v>889688</v>
      </c>
      <c r="AL722">
        <v>686727</v>
      </c>
      <c r="AM722">
        <v>1208010</v>
      </c>
      <c r="AN722">
        <v>796700</v>
      </c>
      <c r="AO722">
        <v>1141860</v>
      </c>
      <c r="AP722">
        <v>730318</v>
      </c>
      <c r="AR722" s="16">
        <f>IFERROR(TTEST(G722:O722,P722:X722,2,1),IF(OR(COUNTIF(P722:X722,"&gt;0")&gt;7,COUNTIF(G722:O722,"&gt;0")&gt;7),0,9999))</f>
        <v>7.0923094717797791E-3</v>
      </c>
      <c r="AS722" s="16">
        <f>IF(AR722=9999,$BO$3,RANK(AR722,$AR$3:$AR$1993,1))</f>
        <v>608</v>
      </c>
      <c r="AT722" s="16">
        <f>LOG((IFERROR(SUM(P722:X722)/COUNTIF(P722:X722, "&gt;0"),0.1))/(IFERROR(SUM(G722:O722)/COUNTIF(G722:O722, "&gt;0"),0.1)),2)</f>
        <v>0.48932747311349578</v>
      </c>
      <c r="AU722" s="17">
        <f>SUM(COUNTIF(P722:X722, "&gt;0"), COUNTIF(G722:O722, "&gt;0"))</f>
        <v>18</v>
      </c>
      <c r="AV722" s="18">
        <f>$BQ$3*AS722/$BO$3</f>
        <v>3.0583501006036218E-3</v>
      </c>
      <c r="AW722" s="18" t="str">
        <f>IF(AR722&lt;AV722,AR722,"ns")</f>
        <v>ns</v>
      </c>
      <c r="AX722" s="19" t="str">
        <f>IF(AND(AW722&lt;0.01,ABS(AT722)&gt;1.5,D722&gt;2), IF(AND(AT722&gt;0,COUNTIF(P722:X722,"&gt;0")&gt;7),"IRF4_interactor_Treg", (IF(AND(AT722&lt;0,COUNTIF(G722:O722, "&gt;0")&gt;7), "background_significant", "ns"))), "ns")</f>
        <v>ns</v>
      </c>
      <c r="AY722" s="20">
        <f>IFERROR(TTEST(Y722:AG722,AH722:AP722,2,1),IF(OR(COUNTIF(AH722:AP722,"&gt;0")&gt;7,COUNTIF(Y722:AG722,"&gt;0")&gt;7),0,9999))</f>
        <v>6.8648954511002927E-3</v>
      </c>
      <c r="AZ722" s="20">
        <f>IF(AY722=9999,$BO$4,RANK(AY722,$AY$3:$AY$1993,1))</f>
        <v>708</v>
      </c>
      <c r="BA722" s="20">
        <f>LOG((IFERROR(SUM(AH722:AP722)/COUNTIF(AH722:AP722, "&gt;0"),0.1))/(IFERROR(SUM(Y722:AG722)/COUNTIF(Y722:AG722, "&gt;0"),0.1)),2)</f>
        <v>0.73547661219120231</v>
      </c>
      <c r="BB722" s="21">
        <f>SUM(COUNTIF(AH722:AP722, "&gt;0"), COUNTIF(Y722:AG722, "&gt;0"))</f>
        <v>18</v>
      </c>
      <c r="BC722" s="22">
        <f>$BQ$3*AZ722/$BO$4</f>
        <v>3.557788944723618E-3</v>
      </c>
      <c r="BD722" s="22" t="str">
        <f>IF(AY722&lt;BC722,AY722,"ns")</f>
        <v>ns</v>
      </c>
      <c r="BE722" s="23" t="str">
        <f>IF(AND(BD722&lt;0.01,ABS(BA722)&gt;1.5,D722&gt;2), IF(AND(BA722&gt;0,COUNTIF(AH722:AP722,"&gt;0")&gt;7),"IRF4_interactor_Th17", (IF(AND(BA722&lt;0,COUNTIF(Y722:AG722, "&gt;0")&gt;7), "background_significant", "ns"))), "ns")</f>
        <v>ns</v>
      </c>
      <c r="BF722" s="24" t="str">
        <f>IF(OR(AX722 ="IRF4_interactor_Treg", BE722 ="IRF4_interactor_Th17"), LOG((AVERAGE(AH722:AP722)+0.1)/(AVERAGE(P722:X722)+0.1),2),"ns")</f>
        <v>ns</v>
      </c>
      <c r="BG722" s="24">
        <f>IF(AND(AX722="IRF4_interactor_Treg",BE722="IRF4_interactor_Th17"),1,IF(AX722="IRF4_interactor_Treg","IRF4_Treg",IF(BE722="IRF4_interactor_Th17","IRF4_Th17",0)))</f>
        <v>0</v>
      </c>
      <c r="BH722" s="25">
        <f>IFERROR(TTEST(AH722:AP722,P722:X722,2,1),IF(OR(COUNTIF(P722:X722,"&gt;0")&gt;7,COUNTIF(AH722:AP722,"&gt;0")&gt;7),0,9999))</f>
        <v>0.98047689307353236</v>
      </c>
      <c r="BI722" s="25">
        <f>IF(BH722=9999,$BS$5,RANK(BH722,$BH$3:$BH$1993,1))</f>
        <v>1975</v>
      </c>
      <c r="BJ722" s="25">
        <f>$BQ$3*BI722/$BO$5</f>
        <v>9.9196383726770469E-3</v>
      </c>
      <c r="BK722" s="25" t="str">
        <f>IF(BH722&lt;BJ722,BH722,"ns")</f>
        <v>ns</v>
      </c>
      <c r="BL722" s="26">
        <f>SUM(COUNTIF(P722:X722, "&gt;0"), COUNTIF(AH722:AP722, "&gt;0"))</f>
        <v>18</v>
      </c>
    </row>
    <row r="723" spans="1:64">
      <c r="A723" t="s">
        <v>4217</v>
      </c>
      <c r="B723" t="s">
        <v>4218</v>
      </c>
      <c r="C723">
        <v>8.4219900000000007E-3</v>
      </c>
      <c r="D723">
        <v>3</v>
      </c>
      <c r="E723">
        <v>3</v>
      </c>
      <c r="F723">
        <v>0</v>
      </c>
      <c r="G723">
        <v>93825.5</v>
      </c>
      <c r="H723">
        <v>126491</v>
      </c>
      <c r="I723">
        <v>87887</v>
      </c>
      <c r="J723">
        <v>125857</v>
      </c>
      <c r="K723">
        <v>0</v>
      </c>
      <c r="L723">
        <v>0</v>
      </c>
      <c r="M723">
        <v>89968.6</v>
      </c>
      <c r="N723">
        <v>85146.5</v>
      </c>
      <c r="O723">
        <v>52969.2</v>
      </c>
      <c r="P723">
        <v>197451</v>
      </c>
      <c r="Q723">
        <v>128288</v>
      </c>
      <c r="R723">
        <v>126808</v>
      </c>
      <c r="S723">
        <v>176880</v>
      </c>
      <c r="T723">
        <v>236723</v>
      </c>
      <c r="U723">
        <v>187461</v>
      </c>
      <c r="V723">
        <v>334000</v>
      </c>
      <c r="W723">
        <v>376808</v>
      </c>
      <c r="X723">
        <v>391140</v>
      </c>
      <c r="Y723">
        <v>181362</v>
      </c>
      <c r="Z723">
        <v>193734</v>
      </c>
      <c r="AA723">
        <v>238314</v>
      </c>
      <c r="AB723">
        <v>132504</v>
      </c>
      <c r="AC723">
        <v>119497</v>
      </c>
      <c r="AD723">
        <v>166282</v>
      </c>
      <c r="AE723">
        <v>38387.4</v>
      </c>
      <c r="AF723">
        <v>90036.2</v>
      </c>
      <c r="AG723">
        <v>96599.1</v>
      </c>
      <c r="AH723">
        <v>255780</v>
      </c>
      <c r="AI723">
        <v>278561</v>
      </c>
      <c r="AJ723">
        <v>346412</v>
      </c>
      <c r="AK723">
        <v>100400</v>
      </c>
      <c r="AL723">
        <v>159835</v>
      </c>
      <c r="AM723">
        <v>206879</v>
      </c>
      <c r="AN723">
        <v>81613.7</v>
      </c>
      <c r="AO723">
        <v>183324</v>
      </c>
      <c r="AP723">
        <v>113669</v>
      </c>
      <c r="AR723" s="16">
        <f>IFERROR(TTEST(G723:O723,P723:X723,2,1),IF(OR(COUNTIF(P723:X723,"&gt;0")&gt;7,COUNTIF(G723:O723,"&gt;0")&gt;7),0,9999))</f>
        <v>3.3780013077898663E-3</v>
      </c>
      <c r="AS723" s="16">
        <f>IF(AR723=9999,$BO$3,RANK(AR723,$AR$3:$AR$1993,1))</f>
        <v>479</v>
      </c>
      <c r="AT723" s="16">
        <f>LOG((IFERROR(SUM(P723:X723)/COUNTIF(P723:X723, "&gt;0"),0.1))/(IFERROR(SUM(G723:O723)/COUNTIF(G723:O723, "&gt;0"),0.1)),2)</f>
        <v>1.3402733218708505</v>
      </c>
      <c r="AU723" s="17">
        <f>SUM(COUNTIF(P723:X723, "&gt;0"), COUNTIF(G723:O723, "&gt;0"))</f>
        <v>16</v>
      </c>
      <c r="AV723" s="18">
        <f>$BQ$3*AS723/$BO$3</f>
        <v>2.4094567404426559E-3</v>
      </c>
      <c r="AW723" s="18" t="str">
        <f>IF(AR723&lt;AV723,AR723,"ns")</f>
        <v>ns</v>
      </c>
      <c r="AX723" s="19" t="str">
        <f>IF(AND(AW723&lt;0.01,ABS(AT723)&gt;1.5,D723&gt;2), IF(AND(AT723&gt;0,COUNTIF(P723:X723,"&gt;0")&gt;7),"IRF4_interactor_Treg", (IF(AND(AT723&lt;0,COUNTIF(G723:O723, "&gt;0")&gt;7), "background_significant", "ns"))), "ns")</f>
        <v>ns</v>
      </c>
      <c r="AY723" s="20">
        <f>IFERROR(TTEST(Y723:AG723,AH723:AP723,2,1),IF(OR(COUNTIF(AH723:AP723,"&gt;0")&gt;7,COUNTIF(Y723:AG723,"&gt;0")&gt;7),0,9999))</f>
        <v>6.9015049661283181E-3</v>
      </c>
      <c r="AZ723" s="20">
        <f>IF(AY723=9999,$BO$4,RANK(AY723,$AY$3:$AY$1993,1))</f>
        <v>709</v>
      </c>
      <c r="BA723" s="20">
        <f>LOG((IFERROR(SUM(AH723:AP723)/COUNTIF(AH723:AP723, "&gt;0"),0.1))/(IFERROR(SUM(Y723:AG723)/COUNTIF(Y723:AG723, "&gt;0"),0.1)),2)</f>
        <v>0.45817004369328757</v>
      </c>
      <c r="BB723" s="21">
        <f>SUM(COUNTIF(AH723:AP723, "&gt;0"), COUNTIF(Y723:AG723, "&gt;0"))</f>
        <v>18</v>
      </c>
      <c r="BC723" s="22">
        <f>$BQ$3*AZ723/$BO$4</f>
        <v>3.5628140703517588E-3</v>
      </c>
      <c r="BD723" s="22" t="str">
        <f>IF(AY723&lt;BC723,AY723,"ns")</f>
        <v>ns</v>
      </c>
      <c r="BE723" s="23" t="str">
        <f>IF(AND(BD723&lt;0.01,ABS(BA723)&gt;1.5,D723&gt;2), IF(AND(BA723&gt;0,COUNTIF(AH723:AP723,"&gt;0")&gt;7),"IRF4_interactor_Th17", (IF(AND(BA723&lt;0,COUNTIF(Y723:AG723, "&gt;0")&gt;7), "background_significant", "ns"))), "ns")</f>
        <v>ns</v>
      </c>
      <c r="BF723" s="24" t="str">
        <f>IF(OR(AX723 ="IRF4_interactor_Treg", BE723 ="IRF4_interactor_Th17"), LOG((AVERAGE(AH723:AP723)+0.1)/(AVERAGE(P723:X723)+0.1),2),"ns")</f>
        <v>ns</v>
      </c>
      <c r="BG723" s="24">
        <f>IF(AND(AX723="IRF4_interactor_Treg",BE723="IRF4_interactor_Th17"),1,IF(AX723="IRF4_interactor_Treg","IRF4_Treg",IF(BE723="IRF4_interactor_Th17","IRF4_Th17",0)))</f>
        <v>0</v>
      </c>
      <c r="BH723" s="25">
        <f>IFERROR(TTEST(AH723:AP723,P723:X723,2,1),IF(OR(COUNTIF(P723:X723,"&gt;0")&gt;7,COUNTIF(AH723:AP723,"&gt;0")&gt;7),0,9999))</f>
        <v>0.43652867793420069</v>
      </c>
      <c r="BI723" s="25">
        <f>IF(BH723=9999,$BS$5,RANK(BH723,$BH$3:$BH$1993,1))</f>
        <v>1373</v>
      </c>
      <c r="BJ723" s="25">
        <f>$BQ$3*BI723/$BO$5</f>
        <v>6.8960321446509291E-3</v>
      </c>
      <c r="BK723" s="25" t="str">
        <f>IF(BH723&lt;BJ723,BH723,"ns")</f>
        <v>ns</v>
      </c>
      <c r="BL723" s="26">
        <f>SUM(COUNTIF(P723:X723, "&gt;0"), COUNTIF(AH723:AP723, "&gt;0"))</f>
        <v>18</v>
      </c>
    </row>
    <row r="724" spans="1:64">
      <c r="A724" t="s">
        <v>3861</v>
      </c>
      <c r="B724" t="s">
        <v>3862</v>
      </c>
      <c r="C724">
        <v>7.1633199999999997E-4</v>
      </c>
      <c r="D724">
        <v>20</v>
      </c>
      <c r="E724">
        <v>20</v>
      </c>
      <c r="F724">
        <v>0</v>
      </c>
      <c r="G724">
        <v>568662</v>
      </c>
      <c r="H724">
        <v>501952</v>
      </c>
      <c r="I724">
        <v>582856</v>
      </c>
      <c r="J724">
        <v>362198</v>
      </c>
      <c r="K724">
        <v>390022</v>
      </c>
      <c r="L724">
        <v>463526</v>
      </c>
      <c r="M724">
        <v>271435</v>
      </c>
      <c r="N724">
        <v>312858</v>
      </c>
      <c r="O724">
        <v>328988</v>
      </c>
      <c r="P724">
        <v>704259</v>
      </c>
      <c r="Q724">
        <v>669625</v>
      </c>
      <c r="R724">
        <v>735878</v>
      </c>
      <c r="S724">
        <v>885761</v>
      </c>
      <c r="T724">
        <v>947737</v>
      </c>
      <c r="U724">
        <v>1032860</v>
      </c>
      <c r="V724">
        <v>943334</v>
      </c>
      <c r="W724">
        <v>1116510</v>
      </c>
      <c r="X724">
        <v>1120940</v>
      </c>
      <c r="Y724">
        <v>600268</v>
      </c>
      <c r="Z724">
        <v>654266</v>
      </c>
      <c r="AA724">
        <v>654515</v>
      </c>
      <c r="AB724">
        <v>320835</v>
      </c>
      <c r="AC724">
        <v>248459</v>
      </c>
      <c r="AD724">
        <v>330113</v>
      </c>
      <c r="AE724">
        <v>692607</v>
      </c>
      <c r="AF724">
        <v>983047</v>
      </c>
      <c r="AG724">
        <v>953191</v>
      </c>
      <c r="AH724">
        <v>1220070</v>
      </c>
      <c r="AI724">
        <v>1173140</v>
      </c>
      <c r="AJ724">
        <v>1334940</v>
      </c>
      <c r="AK724">
        <v>343453</v>
      </c>
      <c r="AL724">
        <v>365534</v>
      </c>
      <c r="AM724">
        <v>443669</v>
      </c>
      <c r="AN724">
        <v>963388</v>
      </c>
      <c r="AO724">
        <v>1309640</v>
      </c>
      <c r="AP724">
        <v>1001780</v>
      </c>
      <c r="AR724" s="16">
        <f>IFERROR(TTEST(G724:O724,P724:X724,2,1),IF(OR(COUNTIF(P724:X724,"&gt;0")&gt;7,COUNTIF(G724:O724,"&gt;0")&gt;7),0,9999))</f>
        <v>6.256935798173278E-4</v>
      </c>
      <c r="AS724" s="16">
        <f>IF(AR724=9999,$BO$3,RANK(AR724,$AR$3:$AR$1993,1))</f>
        <v>239</v>
      </c>
      <c r="AT724" s="16">
        <f>LOG((IFERROR(SUM(P724:X724)/COUNTIF(P724:X724, "&gt;0"),0.1))/(IFERROR(SUM(G724:O724)/COUNTIF(G724:O724, "&gt;0"),0.1)),2)</f>
        <v>1.1086827346564885</v>
      </c>
      <c r="AU724" s="17">
        <f>SUM(COUNTIF(P724:X724, "&gt;0"), COUNTIF(G724:O724, "&gt;0"))</f>
        <v>18</v>
      </c>
      <c r="AV724" s="18">
        <f>$BQ$3*AS724/$BO$3</f>
        <v>1.2022132796780684E-3</v>
      </c>
      <c r="AW724" s="18">
        <f>IF(AR724&lt;AV724,AR724,"ns")</f>
        <v>6.256935798173278E-4</v>
      </c>
      <c r="AX724" s="19" t="str">
        <f>IF(AND(AW724&lt;0.01,ABS(AT724)&gt;1.5,D724&gt;2), IF(AND(AT724&gt;0,COUNTIF(P724:X724,"&gt;0")&gt;7),"IRF4_interactor_Treg", (IF(AND(AT724&lt;0,COUNTIF(G724:O724, "&gt;0")&gt;7), "background_significant", "ns"))), "ns")</f>
        <v>ns</v>
      </c>
      <c r="AY724" s="20">
        <f>IFERROR(TTEST(Y724:AG724,AH724:AP724,2,1),IF(OR(COUNTIF(AH724:AP724,"&gt;0")&gt;7,COUNTIF(Y724:AG724,"&gt;0")&gt;7),0,9999))</f>
        <v>6.9101502593300638E-3</v>
      </c>
      <c r="AZ724" s="20">
        <f>IF(AY724=9999,$BO$4,RANK(AY724,$AY$3:$AY$1993,1))</f>
        <v>710</v>
      </c>
      <c r="BA724" s="20">
        <f>LOG((IFERROR(SUM(AH724:AP724)/COUNTIF(AH724:AP724, "&gt;0"),0.1))/(IFERROR(SUM(Y724:AG724)/COUNTIF(Y724:AG724, "&gt;0"),0.1)),2)</f>
        <v>0.58490279957519709</v>
      </c>
      <c r="BB724" s="21">
        <f>SUM(COUNTIF(AH724:AP724, "&gt;0"), COUNTIF(Y724:AG724, "&gt;0"))</f>
        <v>18</v>
      </c>
      <c r="BC724" s="22">
        <f>$BQ$3*AZ724/$BO$4</f>
        <v>3.5678391959798996E-3</v>
      </c>
      <c r="BD724" s="22" t="str">
        <f>IF(AY724&lt;BC724,AY724,"ns")</f>
        <v>ns</v>
      </c>
      <c r="BE724" s="23" t="str">
        <f>IF(AND(BD724&lt;0.01,ABS(BA724)&gt;1.5,D724&gt;2), IF(AND(BA724&gt;0,COUNTIF(AH724:AP724,"&gt;0")&gt;7),"IRF4_interactor_Th17", (IF(AND(BA724&lt;0,COUNTIF(Y724:AG724, "&gt;0")&gt;7), "background_significant", "ns"))), "ns")</f>
        <v>ns</v>
      </c>
      <c r="BF724" s="24" t="str">
        <f>IF(OR(AX724 ="IRF4_interactor_Treg", BE724 ="IRF4_interactor_Th17"), LOG((AVERAGE(AH724:AP724)+0.1)/(AVERAGE(P724:X724)+0.1),2),"ns")</f>
        <v>ns</v>
      </c>
      <c r="BG724" s="24">
        <f>IF(AND(AX724="IRF4_interactor_Treg",BE724="IRF4_interactor_Th17"),1,IF(AX724="IRF4_interactor_Treg","IRF4_Treg",IF(BE724="IRF4_interactor_Th17","IRF4_Th17",0)))</f>
        <v>0</v>
      </c>
      <c r="BH724" s="25">
        <f>IFERROR(TTEST(AH724:AP724,P724:X724,2,1),IF(OR(COUNTIF(P724:X724,"&gt;0")&gt;7,COUNTIF(AH724:AP724,"&gt;0")&gt;7),0,9999))</f>
        <v>0.99931948895661826</v>
      </c>
      <c r="BI724" s="25">
        <f>IF(BH724=9999,$BS$5,RANK(BH724,$BH$3:$BH$1993,1))</f>
        <v>1989</v>
      </c>
      <c r="BJ724" s="25">
        <f>$BQ$3*BI724/$BO$5</f>
        <v>9.9899547965846304E-3</v>
      </c>
      <c r="BK724" s="25" t="str">
        <f>IF(BH724&lt;BJ724,BH724,"ns")</f>
        <v>ns</v>
      </c>
      <c r="BL724" s="26">
        <f>SUM(COUNTIF(P724:X724, "&gt;0"), COUNTIF(AH724:AP724, "&gt;0"))</f>
        <v>18</v>
      </c>
    </row>
    <row r="725" spans="1:64">
      <c r="A725" t="s">
        <v>1783</v>
      </c>
      <c r="B725" t="s">
        <v>1784</v>
      </c>
      <c r="C725">
        <v>7.1633199999999997E-4</v>
      </c>
      <c r="D725">
        <v>5</v>
      </c>
      <c r="E725">
        <v>5</v>
      </c>
      <c r="F725">
        <v>0</v>
      </c>
      <c r="G725">
        <v>307273</v>
      </c>
      <c r="H725">
        <v>293605</v>
      </c>
      <c r="I725">
        <v>320860</v>
      </c>
      <c r="J725">
        <v>173981</v>
      </c>
      <c r="K725">
        <v>169160</v>
      </c>
      <c r="L725">
        <v>187164</v>
      </c>
      <c r="M725">
        <v>140730</v>
      </c>
      <c r="N725">
        <v>171986</v>
      </c>
      <c r="O725">
        <v>148659</v>
      </c>
      <c r="P725">
        <v>273811</v>
      </c>
      <c r="Q725">
        <v>257446</v>
      </c>
      <c r="R725">
        <v>228626</v>
      </c>
      <c r="S725">
        <v>333385</v>
      </c>
      <c r="T725">
        <v>277917</v>
      </c>
      <c r="U725">
        <v>305345</v>
      </c>
      <c r="V725">
        <v>357519</v>
      </c>
      <c r="W725">
        <v>415090</v>
      </c>
      <c r="X725">
        <v>480457</v>
      </c>
      <c r="Y725">
        <v>321671</v>
      </c>
      <c r="Z725">
        <v>321785</v>
      </c>
      <c r="AA725">
        <v>335950</v>
      </c>
      <c r="AB725">
        <v>242202</v>
      </c>
      <c r="AC725">
        <v>287148</v>
      </c>
      <c r="AD725">
        <v>237773</v>
      </c>
      <c r="AE725">
        <v>150839</v>
      </c>
      <c r="AF725">
        <v>217743</v>
      </c>
      <c r="AG725">
        <v>223658</v>
      </c>
      <c r="AH725">
        <v>592295</v>
      </c>
      <c r="AI725">
        <v>644296</v>
      </c>
      <c r="AJ725">
        <v>638747</v>
      </c>
      <c r="AK725">
        <v>305619</v>
      </c>
      <c r="AL725">
        <v>347460</v>
      </c>
      <c r="AM725">
        <v>303843</v>
      </c>
      <c r="AN725">
        <v>234480</v>
      </c>
      <c r="AO725">
        <v>312214</v>
      </c>
      <c r="AP725">
        <v>246678</v>
      </c>
      <c r="AR725" s="16">
        <f>IFERROR(TTEST(G725:O725,P725:X725,2,1),IF(OR(COUNTIF(P725:X725,"&gt;0")&gt;7,COUNTIF(G725:O725,"&gt;0")&gt;7),0,9999))</f>
        <v>4.5336560473809441E-2</v>
      </c>
      <c r="AS725" s="16">
        <f>IF(AR725=9999,$BO$3,RANK(AR725,$AR$3:$AR$1993,1))</f>
        <v>955</v>
      </c>
      <c r="AT725" s="16">
        <f>LOG((IFERROR(SUM(P725:X725)/COUNTIF(P725:X725, "&gt;0"),0.1))/(IFERROR(SUM(G725:O725)/COUNTIF(G725:O725, "&gt;0"),0.1)),2)</f>
        <v>0.61454965114847016</v>
      </c>
      <c r="AU725" s="17">
        <f>SUM(COUNTIF(P725:X725, "&gt;0"), COUNTIF(G725:O725, "&gt;0"))</f>
        <v>18</v>
      </c>
      <c r="AV725" s="18">
        <f>$BQ$3*AS725/$BO$3</f>
        <v>4.8038229376257549E-3</v>
      </c>
      <c r="AW725" s="18" t="str">
        <f>IF(AR725&lt;AV725,AR725,"ns")</f>
        <v>ns</v>
      </c>
      <c r="AX725" s="19" t="str">
        <f>IF(AND(AW725&lt;0.01,ABS(AT725)&gt;1.5,D725&gt;2), IF(AND(AT725&gt;0,COUNTIF(P725:X725,"&gt;0")&gt;7),"IRF4_interactor_Treg", (IF(AND(AT725&lt;0,COUNTIF(G725:O725, "&gt;0")&gt;7), "background_significant", "ns"))), "ns")</f>
        <v>ns</v>
      </c>
      <c r="AY725" s="20">
        <f>IFERROR(TTEST(Y725:AG725,AH725:AP725,2,1),IF(OR(COUNTIF(AH725:AP725,"&gt;0")&gt;7,COUNTIF(Y725:AG725,"&gt;0")&gt;7),0,9999))</f>
        <v>6.9547702880240194E-3</v>
      </c>
      <c r="AZ725" s="20">
        <f>IF(AY725=9999,$BO$4,RANK(AY725,$AY$3:$AY$1993,1))</f>
        <v>711</v>
      </c>
      <c r="BA725" s="20">
        <f>LOG((IFERROR(SUM(AH725:AP725)/COUNTIF(AH725:AP725, "&gt;0"),0.1))/(IFERROR(SUM(Y725:AG725)/COUNTIF(Y725:AG725, "&gt;0"),0.1)),2)</f>
        <v>0.63248312575223942</v>
      </c>
      <c r="BB725" s="21">
        <f>SUM(COUNTIF(AH725:AP725, "&gt;0"), COUNTIF(Y725:AG725, "&gt;0"))</f>
        <v>18</v>
      </c>
      <c r="BC725" s="22">
        <f>$BQ$3*AZ725/$BO$4</f>
        <v>3.5728643216080404E-3</v>
      </c>
      <c r="BD725" s="22" t="str">
        <f>IF(AY725&lt;BC725,AY725,"ns")</f>
        <v>ns</v>
      </c>
      <c r="BE725" s="23" t="str">
        <f>IF(AND(BD725&lt;0.01,ABS(BA725)&gt;1.5,D725&gt;2), IF(AND(BA725&gt;0,COUNTIF(AH725:AP725,"&gt;0")&gt;7),"IRF4_interactor_Th17", (IF(AND(BA725&lt;0,COUNTIF(Y725:AG725, "&gt;0")&gt;7), "background_significant", "ns"))), "ns")</f>
        <v>ns</v>
      </c>
      <c r="BF725" s="24" t="str">
        <f>IF(OR(AX725 ="IRF4_interactor_Treg", BE725 ="IRF4_interactor_Th17"), LOG((AVERAGE(AH725:AP725)+0.1)/(AVERAGE(P725:X725)+0.1),2),"ns")</f>
        <v>ns</v>
      </c>
      <c r="BG725" s="24">
        <f>IF(AND(AX725="IRF4_interactor_Treg",BE725="IRF4_interactor_Th17"),1,IF(AX725="IRF4_interactor_Treg","IRF4_Treg",IF(BE725="IRF4_interactor_Th17","IRF4_Th17",0)))</f>
        <v>0</v>
      </c>
      <c r="BH725" s="25">
        <f>IFERROR(TTEST(AH725:AP725,P725:X725,2,1),IF(OR(COUNTIF(P725:X725,"&gt;0")&gt;7,COUNTIF(AH725:AP725,"&gt;0")&gt;7),0,9999))</f>
        <v>0.35732920899380011</v>
      </c>
      <c r="BI725" s="25">
        <f>IF(BH725=9999,$BS$5,RANK(BH725,$BH$3:$BH$1993,1))</f>
        <v>1256</v>
      </c>
      <c r="BJ725" s="25">
        <f>$BQ$3*BI725/$BO$5</f>
        <v>6.3083877448518334E-3</v>
      </c>
      <c r="BK725" s="25" t="str">
        <f>IF(BH725&lt;BJ725,BH725,"ns")</f>
        <v>ns</v>
      </c>
      <c r="BL725" s="26">
        <f>SUM(COUNTIF(P725:X725, "&gt;0"), COUNTIF(AH725:AP725, "&gt;0"))</f>
        <v>18</v>
      </c>
    </row>
    <row r="726" spans="1:64">
      <c r="A726" t="s">
        <v>2897</v>
      </c>
      <c r="B726" t="s">
        <v>2898</v>
      </c>
      <c r="C726">
        <v>7.1633199999999997E-4</v>
      </c>
      <c r="D726">
        <v>8</v>
      </c>
      <c r="E726">
        <v>8</v>
      </c>
      <c r="F726">
        <v>0</v>
      </c>
      <c r="G726">
        <v>786317</v>
      </c>
      <c r="H726">
        <v>827295</v>
      </c>
      <c r="I726">
        <v>844538</v>
      </c>
      <c r="J726">
        <v>565533</v>
      </c>
      <c r="K726">
        <v>548240</v>
      </c>
      <c r="L726">
        <v>648487</v>
      </c>
      <c r="M726">
        <v>525781</v>
      </c>
      <c r="N726">
        <v>538446</v>
      </c>
      <c r="O726">
        <v>557614</v>
      </c>
      <c r="P726">
        <v>712661</v>
      </c>
      <c r="Q726">
        <v>702597</v>
      </c>
      <c r="R726">
        <v>717134</v>
      </c>
      <c r="S726">
        <v>914373</v>
      </c>
      <c r="T726">
        <v>932325</v>
      </c>
      <c r="U726">
        <v>978745</v>
      </c>
      <c r="V726">
        <v>938551</v>
      </c>
      <c r="W726">
        <v>1063120</v>
      </c>
      <c r="X726">
        <v>1044280</v>
      </c>
      <c r="Y726">
        <v>569451</v>
      </c>
      <c r="Z726">
        <v>569443</v>
      </c>
      <c r="AA726">
        <v>619996</v>
      </c>
      <c r="AB726">
        <v>450929</v>
      </c>
      <c r="AC726">
        <v>450269</v>
      </c>
      <c r="AD726">
        <v>472506</v>
      </c>
      <c r="AE726">
        <v>293137</v>
      </c>
      <c r="AF726">
        <v>477739</v>
      </c>
      <c r="AG726">
        <v>436668</v>
      </c>
      <c r="AH726">
        <v>687819</v>
      </c>
      <c r="AI726">
        <v>767427</v>
      </c>
      <c r="AJ726">
        <v>836781</v>
      </c>
      <c r="AK726">
        <v>455770</v>
      </c>
      <c r="AL726">
        <v>509983</v>
      </c>
      <c r="AM726">
        <v>496259</v>
      </c>
      <c r="AN726">
        <v>468388</v>
      </c>
      <c r="AO726">
        <v>630227</v>
      </c>
      <c r="AP726">
        <v>426578</v>
      </c>
      <c r="AR726" s="16">
        <f>IFERROR(TTEST(G726:O726,P726:X726,2,1),IF(OR(COUNTIF(P726:X726,"&gt;0")&gt;7,COUNTIF(G726:O726,"&gt;0")&gt;7),0,9999))</f>
        <v>2.7988584800072571E-2</v>
      </c>
      <c r="AS726" s="16">
        <f>IF(AR726=9999,$BO$3,RANK(AR726,$AR$3:$AR$1993,1))</f>
        <v>865</v>
      </c>
      <c r="AT726" s="16">
        <f>LOG((IFERROR(SUM(P726:X726)/COUNTIF(P726:X726, "&gt;0"),0.1))/(IFERROR(SUM(G726:O726)/COUNTIF(G726:O726, "&gt;0"),0.1)),2)</f>
        <v>0.4541582520719108</v>
      </c>
      <c r="AU726" s="17">
        <f>SUM(COUNTIF(P726:X726, "&gt;0"), COUNTIF(G726:O726, "&gt;0"))</f>
        <v>18</v>
      </c>
      <c r="AV726" s="18">
        <f>$BQ$3*AS726/$BO$3</f>
        <v>4.3511066398390346E-3</v>
      </c>
      <c r="AW726" s="18" t="str">
        <f>IF(AR726&lt;AV726,AR726,"ns")</f>
        <v>ns</v>
      </c>
      <c r="AX726" s="19" t="str">
        <f>IF(AND(AW726&lt;0.01,ABS(AT726)&gt;1.5,D726&gt;2), IF(AND(AT726&gt;0,COUNTIF(P726:X726,"&gt;0")&gt;7),"IRF4_interactor_Treg", (IF(AND(AT726&lt;0,COUNTIF(G726:O726, "&gt;0")&gt;7), "background_significant", "ns"))), "ns")</f>
        <v>ns</v>
      </c>
      <c r="AY726" s="20">
        <f>IFERROR(TTEST(Y726:AG726,AH726:AP726,2,1),IF(OR(COUNTIF(AH726:AP726,"&gt;0")&gt;7,COUNTIF(Y726:AG726,"&gt;0")&gt;7),0,9999))</f>
        <v>6.9671224080514651E-3</v>
      </c>
      <c r="AZ726" s="20">
        <f>IF(AY726=9999,$BO$4,RANK(AY726,$AY$3:$AY$1993,1))</f>
        <v>712</v>
      </c>
      <c r="BA726" s="20">
        <f>LOG((IFERROR(SUM(AH726:AP726)/COUNTIF(AH726:AP726, "&gt;0"),0.1))/(IFERROR(SUM(Y726:AG726)/COUNTIF(Y726:AG726, "&gt;0"),0.1)),2)</f>
        <v>0.28258715211555629</v>
      </c>
      <c r="BB726" s="21">
        <f>SUM(COUNTIF(AH726:AP726, "&gt;0"), COUNTIF(Y726:AG726, "&gt;0"))</f>
        <v>18</v>
      </c>
      <c r="BC726" s="22">
        <f>$BQ$3*AZ726/$BO$4</f>
        <v>3.5778894472361811E-3</v>
      </c>
      <c r="BD726" s="22" t="str">
        <f>IF(AY726&lt;BC726,AY726,"ns")</f>
        <v>ns</v>
      </c>
      <c r="BE726" s="23" t="str">
        <f>IF(AND(BD726&lt;0.01,ABS(BA726)&gt;1.5,D726&gt;2), IF(AND(BA726&gt;0,COUNTIF(AH726:AP726,"&gt;0")&gt;7),"IRF4_interactor_Th17", (IF(AND(BA726&lt;0,COUNTIF(Y726:AG726, "&gt;0")&gt;7), "background_significant", "ns"))), "ns")</f>
        <v>ns</v>
      </c>
      <c r="BF726" s="24" t="str">
        <f>IF(OR(AX726 ="IRF4_interactor_Treg", BE726 ="IRF4_interactor_Th17"), LOG((AVERAGE(AH726:AP726)+0.1)/(AVERAGE(P726:X726)+0.1),2),"ns")</f>
        <v>ns</v>
      </c>
      <c r="BG726" s="24">
        <f>IF(AND(AX726="IRF4_interactor_Treg",BE726="IRF4_interactor_Th17"),1,IF(AX726="IRF4_interactor_Treg","IRF4_Treg",IF(BE726="IRF4_interactor_Th17","IRF4_Th17",0)))</f>
        <v>0</v>
      </c>
      <c r="BH726" s="25">
        <f>IFERROR(TTEST(AH726:AP726,P726:X726,2,1),IF(OR(COUNTIF(P726:X726,"&gt;0")&gt;7,COUNTIF(AH726:AP726,"&gt;0")&gt;7),0,9999))</f>
        <v>1.0854901929999734E-2</v>
      </c>
      <c r="BI726" s="25">
        <f>IF(BH726=9999,$BS$5,RANK(BH726,$BH$3:$BH$1993,1))</f>
        <v>223</v>
      </c>
      <c r="BJ726" s="25">
        <f>$BQ$3*BI726/$BO$5</f>
        <v>1.1200401808136615E-3</v>
      </c>
      <c r="BK726" s="25" t="str">
        <f>IF(BH726&lt;BJ726,BH726,"ns")</f>
        <v>ns</v>
      </c>
      <c r="BL726" s="26">
        <f>SUM(COUNTIF(P726:X726, "&gt;0"), COUNTIF(AH726:AP726, "&gt;0"))</f>
        <v>18</v>
      </c>
    </row>
    <row r="727" spans="1:64">
      <c r="A727" t="s">
        <v>5887</v>
      </c>
      <c r="B727" t="s">
        <v>5888</v>
      </c>
      <c r="C727">
        <v>1.9551900000000001E-2</v>
      </c>
      <c r="D727">
        <v>3</v>
      </c>
      <c r="E727">
        <v>3</v>
      </c>
      <c r="F727">
        <v>0</v>
      </c>
      <c r="G727">
        <v>226849</v>
      </c>
      <c r="H727">
        <v>247557</v>
      </c>
      <c r="I727">
        <v>298056</v>
      </c>
      <c r="J727">
        <v>188190</v>
      </c>
      <c r="K727">
        <v>264427</v>
      </c>
      <c r="L727">
        <v>200838</v>
      </c>
      <c r="M727">
        <v>214085</v>
      </c>
      <c r="N727">
        <v>203772</v>
      </c>
      <c r="O727">
        <v>171576</v>
      </c>
      <c r="P727">
        <v>362772</v>
      </c>
      <c r="Q727">
        <v>332760</v>
      </c>
      <c r="R727">
        <v>380276</v>
      </c>
      <c r="S727">
        <v>345402</v>
      </c>
      <c r="T727">
        <v>332317</v>
      </c>
      <c r="U727">
        <v>436327</v>
      </c>
      <c r="V727">
        <v>389089</v>
      </c>
      <c r="W727">
        <v>362137</v>
      </c>
      <c r="X727">
        <v>469149</v>
      </c>
      <c r="Y727">
        <v>255538</v>
      </c>
      <c r="Z727">
        <v>226042</v>
      </c>
      <c r="AA727">
        <v>287188</v>
      </c>
      <c r="AB727">
        <v>199813</v>
      </c>
      <c r="AC727">
        <v>156138</v>
      </c>
      <c r="AD727">
        <v>265905</v>
      </c>
      <c r="AE727">
        <v>59057.1</v>
      </c>
      <c r="AF727">
        <v>112264</v>
      </c>
      <c r="AG727">
        <v>143971</v>
      </c>
      <c r="AH727">
        <v>349168</v>
      </c>
      <c r="AI727">
        <v>323107</v>
      </c>
      <c r="AJ727">
        <v>427959</v>
      </c>
      <c r="AK727">
        <v>188935</v>
      </c>
      <c r="AL727">
        <v>221802</v>
      </c>
      <c r="AM727">
        <v>257799</v>
      </c>
      <c r="AN727">
        <v>175456</v>
      </c>
      <c r="AO727">
        <v>298152</v>
      </c>
      <c r="AP727">
        <v>178331</v>
      </c>
      <c r="AR727" s="16">
        <f>IFERROR(TTEST(G727:O727,P727:X727,2,1),IF(OR(COUNTIF(P727:X727,"&gt;0")&gt;7,COUNTIF(G727:O727,"&gt;0")&gt;7),0,9999))</f>
        <v>2.6631117600058778E-4</v>
      </c>
      <c r="AS727" s="16">
        <f>IF(AR727=9999,$BO$3,RANK(AR727,$AR$3:$AR$1993,1))</f>
        <v>168</v>
      </c>
      <c r="AT727" s="16">
        <f>LOG((IFERROR(SUM(P727:X727)/COUNTIF(P727:X727, "&gt;0"),0.1))/(IFERROR(SUM(G727:O727)/COUNTIF(G727:O727, "&gt;0"),0.1)),2)</f>
        <v>0.75883821161245912</v>
      </c>
      <c r="AU727" s="17">
        <f>SUM(COUNTIF(P727:X727, "&gt;0"), COUNTIF(G727:O727, "&gt;0"))</f>
        <v>18</v>
      </c>
      <c r="AV727" s="18">
        <f>$BQ$3*AS727/$BO$3</f>
        <v>8.450704225352112E-4</v>
      </c>
      <c r="AW727" s="18">
        <f>IF(AR727&lt;AV727,AR727,"ns")</f>
        <v>2.6631117600058778E-4</v>
      </c>
      <c r="AX727" s="19" t="str">
        <f>IF(AND(AW727&lt;0.01,ABS(AT727)&gt;1.5,D727&gt;2), IF(AND(AT727&gt;0,COUNTIF(P727:X727,"&gt;0")&gt;7),"IRF4_interactor_Treg", (IF(AND(AT727&lt;0,COUNTIF(G727:O727, "&gt;0")&gt;7), "background_significant", "ns"))), "ns")</f>
        <v>ns</v>
      </c>
      <c r="AY727" s="20">
        <f>IFERROR(TTEST(Y727:AG727,AH727:AP727,2,1),IF(OR(COUNTIF(AH727:AP727,"&gt;0")&gt;7,COUNTIF(Y727:AG727,"&gt;0")&gt;7),0,9999))</f>
        <v>6.9672619479434735E-3</v>
      </c>
      <c r="AZ727" s="20">
        <f>IF(AY727=9999,$BO$4,RANK(AY727,$AY$3:$AY$1993,1))</f>
        <v>713</v>
      </c>
      <c r="BA727" s="20">
        <f>LOG((IFERROR(SUM(AH727:AP727)/COUNTIF(AH727:AP727, "&gt;0"),0.1))/(IFERROR(SUM(Y727:AG727)/COUNTIF(Y727:AG727, "&gt;0"),0.1)),2)</f>
        <v>0.5048829653904704</v>
      </c>
      <c r="BB727" s="21">
        <f>SUM(COUNTIF(AH727:AP727, "&gt;0"), COUNTIF(Y727:AG727, "&gt;0"))</f>
        <v>18</v>
      </c>
      <c r="BC727" s="22">
        <f>$BQ$3*AZ727/$BO$4</f>
        <v>3.5829145728643215E-3</v>
      </c>
      <c r="BD727" s="22" t="str">
        <f>IF(AY727&lt;BC727,AY727,"ns")</f>
        <v>ns</v>
      </c>
      <c r="BE727" s="23" t="str">
        <f>IF(AND(BD727&lt;0.01,ABS(BA727)&gt;1.5,D727&gt;2), IF(AND(BA727&gt;0,COUNTIF(AH727:AP727,"&gt;0")&gt;7),"IRF4_interactor_Th17", (IF(AND(BA727&lt;0,COUNTIF(Y727:AG727, "&gt;0")&gt;7), "background_significant", "ns"))), "ns")</f>
        <v>ns</v>
      </c>
      <c r="BF727" s="24" t="str">
        <f>IF(OR(AX727 ="IRF4_interactor_Treg", BE727 ="IRF4_interactor_Th17"), LOG((AVERAGE(AH727:AP727)+0.1)/(AVERAGE(P727:X727)+0.1),2),"ns")</f>
        <v>ns</v>
      </c>
      <c r="BG727" s="24">
        <f>IF(AND(AX727="IRF4_interactor_Treg",BE727="IRF4_interactor_Th17"),1,IF(AX727="IRF4_interactor_Treg","IRF4_Treg",IF(BE727="IRF4_interactor_Th17","IRF4_Th17",0)))</f>
        <v>0</v>
      </c>
      <c r="BH727" s="25">
        <f>IFERROR(TTEST(AH727:AP727,P727:X727,2,1),IF(OR(COUNTIF(P727:X727,"&gt;0")&gt;7,COUNTIF(AH727:AP727,"&gt;0")&gt;7),0,9999))</f>
        <v>1.7042358339671899E-2</v>
      </c>
      <c r="BI727" s="25">
        <f>IF(BH727=9999,$BS$5,RANK(BH727,$BH$3:$BH$1993,1))</f>
        <v>275</v>
      </c>
      <c r="BJ727" s="25">
        <f>$BQ$3*BI727/$BO$5</f>
        <v>1.3812154696132596E-3</v>
      </c>
      <c r="BK727" s="25" t="str">
        <f>IF(BH727&lt;BJ727,BH727,"ns")</f>
        <v>ns</v>
      </c>
      <c r="BL727" s="26">
        <f>SUM(COUNTIF(P727:X727, "&gt;0"), COUNTIF(AH727:AP727, "&gt;0"))</f>
        <v>18</v>
      </c>
    </row>
    <row r="728" spans="1:64">
      <c r="A728" t="s">
        <v>5791</v>
      </c>
      <c r="B728" t="s">
        <v>5792</v>
      </c>
      <c r="C728">
        <v>1.37426E-3</v>
      </c>
      <c r="D728">
        <v>3</v>
      </c>
      <c r="E728">
        <v>1</v>
      </c>
      <c r="F728">
        <v>2</v>
      </c>
      <c r="G728">
        <v>639889</v>
      </c>
      <c r="H728">
        <v>494231</v>
      </c>
      <c r="I728">
        <v>516584</v>
      </c>
      <c r="J728">
        <v>272008</v>
      </c>
      <c r="K728">
        <v>252339</v>
      </c>
      <c r="L728">
        <v>247049</v>
      </c>
      <c r="M728">
        <v>114370</v>
      </c>
      <c r="N728">
        <v>140116</v>
      </c>
      <c r="O728">
        <v>110451</v>
      </c>
      <c r="P728">
        <v>527543</v>
      </c>
      <c r="Q728">
        <v>395876</v>
      </c>
      <c r="R728">
        <v>416670</v>
      </c>
      <c r="S728">
        <v>545368</v>
      </c>
      <c r="T728">
        <v>506489</v>
      </c>
      <c r="U728">
        <v>559848</v>
      </c>
      <c r="V728">
        <v>371501</v>
      </c>
      <c r="W728">
        <v>357791</v>
      </c>
      <c r="X728">
        <v>306741</v>
      </c>
      <c r="Y728">
        <v>474406</v>
      </c>
      <c r="Z728">
        <v>507522</v>
      </c>
      <c r="AA728">
        <v>422909</v>
      </c>
      <c r="AB728">
        <v>292145</v>
      </c>
      <c r="AC728">
        <v>218248</v>
      </c>
      <c r="AD728">
        <v>211233</v>
      </c>
      <c r="AE728">
        <v>280050</v>
      </c>
      <c r="AF728">
        <v>352546</v>
      </c>
      <c r="AG728">
        <v>466709</v>
      </c>
      <c r="AH728">
        <v>789861</v>
      </c>
      <c r="AI728">
        <v>831770</v>
      </c>
      <c r="AJ728">
        <v>869647</v>
      </c>
      <c r="AK728">
        <v>286153</v>
      </c>
      <c r="AL728">
        <v>180003</v>
      </c>
      <c r="AM728">
        <v>370461</v>
      </c>
      <c r="AN728">
        <v>613682</v>
      </c>
      <c r="AO728">
        <v>807405</v>
      </c>
      <c r="AP728">
        <v>522596</v>
      </c>
      <c r="AR728" s="16">
        <f>IFERROR(TTEST(G728:O728,P728:X728,2,1),IF(OR(COUNTIF(P728:X728,"&gt;0")&gt;7,COUNTIF(G728:O728,"&gt;0")&gt;7),0,9999))</f>
        <v>5.7637590452570317E-2</v>
      </c>
      <c r="AS728" s="16">
        <f>IF(AR728=9999,$BO$3,RANK(AR728,$AR$3:$AR$1993,1))</f>
        <v>1009</v>
      </c>
      <c r="AT728" s="16">
        <f>LOG((IFERROR(SUM(P728:X728)/COUNTIF(P728:X728, "&gt;0"),0.1))/(IFERROR(SUM(G728:O728)/COUNTIF(G728:O728, "&gt;0"),0.1)),2)</f>
        <v>0.51687066864094655</v>
      </c>
      <c r="AU728" s="17">
        <f>SUM(COUNTIF(P728:X728, "&gt;0"), COUNTIF(G728:O728, "&gt;0"))</f>
        <v>18</v>
      </c>
      <c r="AV728" s="18">
        <f>$BQ$3*AS728/$BO$3</f>
        <v>5.075452716297787E-3</v>
      </c>
      <c r="AW728" s="18" t="str">
        <f>IF(AR728&lt;AV728,AR728,"ns")</f>
        <v>ns</v>
      </c>
      <c r="AX728" s="19" t="str">
        <f>IF(AND(AW728&lt;0.01,ABS(AT728)&gt;1.5,D728&gt;2), IF(AND(AT728&gt;0,COUNTIF(P728:X728,"&gt;0")&gt;7),"IRF4_interactor_Treg", (IF(AND(AT728&lt;0,COUNTIF(G728:O728, "&gt;0")&gt;7), "background_significant", "ns"))), "ns")</f>
        <v>ns</v>
      </c>
      <c r="AY728" s="20">
        <f>IFERROR(TTEST(Y728:AG728,AH728:AP728,2,1),IF(OR(COUNTIF(AH728:AP728,"&gt;0")&gt;7,COUNTIF(Y728:AG728,"&gt;0")&gt;7),0,9999))</f>
        <v>7.0019023007726802E-3</v>
      </c>
      <c r="AZ728" s="20">
        <f>IF(AY728=9999,$BO$4,RANK(AY728,$AY$3:$AY$1993,1))</f>
        <v>714</v>
      </c>
      <c r="BA728" s="20">
        <f>LOG((IFERROR(SUM(AH728:AP728)/COUNTIF(AH728:AP728, "&gt;0"),0.1))/(IFERROR(SUM(Y728:AG728)/COUNTIF(Y728:AG728, "&gt;0"),0.1)),2)</f>
        <v>0.70859220208354223</v>
      </c>
      <c r="BB728" s="21">
        <f>SUM(COUNTIF(AH728:AP728, "&gt;0"), COUNTIF(Y728:AG728, "&gt;0"))</f>
        <v>18</v>
      </c>
      <c r="BC728" s="22">
        <f>$BQ$3*AZ728/$BO$4</f>
        <v>3.5879396984924627E-3</v>
      </c>
      <c r="BD728" s="22" t="str">
        <f>IF(AY728&lt;BC728,AY728,"ns")</f>
        <v>ns</v>
      </c>
      <c r="BE728" s="23" t="str">
        <f>IF(AND(BD728&lt;0.01,ABS(BA728)&gt;1.5,D728&gt;2), IF(AND(BA728&gt;0,COUNTIF(AH728:AP728,"&gt;0")&gt;7),"IRF4_interactor_Th17", (IF(AND(BA728&lt;0,COUNTIF(Y728:AG728, "&gt;0")&gt;7), "background_significant", "ns"))), "ns")</f>
        <v>ns</v>
      </c>
      <c r="BF728" s="24" t="str">
        <f>IF(OR(AX728 ="IRF4_interactor_Treg", BE728 ="IRF4_interactor_Th17"), LOG((AVERAGE(AH728:AP728)+0.1)/(AVERAGE(P728:X728)+0.1),2),"ns")</f>
        <v>ns</v>
      </c>
      <c r="BG728" s="24">
        <f>IF(AND(AX728="IRF4_interactor_Treg",BE728="IRF4_interactor_Th17"),1,IF(AX728="IRF4_interactor_Treg","IRF4_Treg",IF(BE728="IRF4_interactor_Th17","IRF4_Th17",0)))</f>
        <v>0</v>
      </c>
      <c r="BH728" s="25">
        <f>IFERROR(TTEST(AH728:AP728,P728:X728,2,1),IF(OR(COUNTIF(P728:X728,"&gt;0")&gt;7,COUNTIF(AH728:AP728,"&gt;0")&gt;7),0,9999))</f>
        <v>0.21245483148725131</v>
      </c>
      <c r="BI728" s="25">
        <f>IF(BH728=9999,$BS$5,RANK(BH728,$BH$3:$BH$1993,1))</f>
        <v>972</v>
      </c>
      <c r="BJ728" s="25">
        <f>$BQ$3*BI728/$BO$5</f>
        <v>4.8819688598694131E-3</v>
      </c>
      <c r="BK728" s="25" t="str">
        <f>IF(BH728&lt;BJ728,BH728,"ns")</f>
        <v>ns</v>
      </c>
      <c r="BL728" s="26">
        <f>SUM(COUNTIF(P728:X728, "&gt;0"), COUNTIF(AH728:AP728, "&gt;0"))</f>
        <v>18</v>
      </c>
    </row>
    <row r="729" spans="1:64">
      <c r="A729" t="s">
        <v>2439</v>
      </c>
      <c r="B729" t="s">
        <v>2440</v>
      </c>
      <c r="C729">
        <v>3.8874800000000001E-2</v>
      </c>
      <c r="D729">
        <v>3</v>
      </c>
      <c r="E729">
        <v>3</v>
      </c>
      <c r="F729">
        <v>0</v>
      </c>
      <c r="G729">
        <v>57802.6</v>
      </c>
      <c r="H729">
        <v>64744.4</v>
      </c>
      <c r="I729">
        <v>94000.7</v>
      </c>
      <c r="J729">
        <v>47243.199999999997</v>
      </c>
      <c r="K729">
        <v>54328.7</v>
      </c>
      <c r="L729">
        <v>39454.1</v>
      </c>
      <c r="M729">
        <v>23130.5</v>
      </c>
      <c r="N729">
        <v>26992.9</v>
      </c>
      <c r="O729">
        <v>40014.400000000001</v>
      </c>
      <c r="P729">
        <v>62037.4</v>
      </c>
      <c r="Q729">
        <v>85395.4</v>
      </c>
      <c r="R729">
        <v>75674.399999999994</v>
      </c>
      <c r="S729">
        <v>103333</v>
      </c>
      <c r="T729">
        <v>109255</v>
      </c>
      <c r="U729">
        <v>70667</v>
      </c>
      <c r="V729">
        <v>102854</v>
      </c>
      <c r="W729">
        <v>133059</v>
      </c>
      <c r="X729">
        <v>124402</v>
      </c>
      <c r="Y729">
        <v>72008.3</v>
      </c>
      <c r="Z729">
        <v>75116.899999999994</v>
      </c>
      <c r="AA729">
        <v>79882.2</v>
      </c>
      <c r="AB729">
        <v>64702.7</v>
      </c>
      <c r="AC729">
        <v>81209.5</v>
      </c>
      <c r="AD729">
        <v>37149.699999999997</v>
      </c>
      <c r="AE729">
        <v>35751.199999999997</v>
      </c>
      <c r="AF729">
        <v>13137.3</v>
      </c>
      <c r="AG729">
        <v>38639</v>
      </c>
      <c r="AH729">
        <v>115490</v>
      </c>
      <c r="AI729">
        <v>153289</v>
      </c>
      <c r="AJ729">
        <v>100624</v>
      </c>
      <c r="AK729">
        <v>69424.100000000006</v>
      </c>
      <c r="AL729">
        <v>78438.5</v>
      </c>
      <c r="AM729">
        <v>72470.600000000006</v>
      </c>
      <c r="AN729">
        <v>65128.5</v>
      </c>
      <c r="AO729">
        <v>67342.100000000006</v>
      </c>
      <c r="AP729">
        <v>51096.4</v>
      </c>
      <c r="AR729" s="16">
        <f>IFERROR(TTEST(G729:O729,P729:X729,2,1),IF(OR(COUNTIF(P729:X729,"&gt;0")&gt;7,COUNTIF(G729:O729,"&gt;0")&gt;7),0,9999))</f>
        <v>8.7489430112856915E-3</v>
      </c>
      <c r="AS729" s="16">
        <f>IF(AR729=9999,$BO$3,RANK(AR729,$AR$3:$AR$1993,1))</f>
        <v>638</v>
      </c>
      <c r="AT729" s="16">
        <f>LOG((IFERROR(SUM(P729:X729)/COUNTIF(P729:X729, "&gt;0"),0.1))/(IFERROR(SUM(G729:O729)/COUNTIF(G729:O729, "&gt;0"),0.1)),2)</f>
        <v>0.95292537555918044</v>
      </c>
      <c r="AU729" s="17">
        <f>SUM(COUNTIF(P729:X729, "&gt;0"), COUNTIF(G729:O729, "&gt;0"))</f>
        <v>18</v>
      </c>
      <c r="AV729" s="18">
        <f>$BQ$3*AS729/$BO$3</f>
        <v>3.2092555331991951E-3</v>
      </c>
      <c r="AW729" s="18" t="str">
        <f>IF(AR729&lt;AV729,AR729,"ns")</f>
        <v>ns</v>
      </c>
      <c r="AX729" s="19" t="str">
        <f>IF(AND(AW729&lt;0.01,ABS(AT729)&gt;1.5,D729&gt;2), IF(AND(AT729&gt;0,COUNTIF(P729:X729,"&gt;0")&gt;7),"IRF4_interactor_Treg", (IF(AND(AT729&lt;0,COUNTIF(G729:O729, "&gt;0")&gt;7), "background_significant", "ns"))), "ns")</f>
        <v>ns</v>
      </c>
      <c r="AY729" s="20">
        <f>IFERROR(TTEST(Y729:AG729,AH729:AP729,2,1),IF(OR(COUNTIF(AH729:AP729,"&gt;0")&gt;7,COUNTIF(Y729:AG729,"&gt;0")&gt;7),0,9999))</f>
        <v>7.0036103608604617E-3</v>
      </c>
      <c r="AZ729" s="20">
        <f>IF(AY729=9999,$BO$4,RANK(AY729,$AY$3:$AY$1993,1))</f>
        <v>715</v>
      </c>
      <c r="BA729" s="20">
        <f>LOG((IFERROR(SUM(AH729:AP729)/COUNTIF(AH729:AP729, "&gt;0"),0.1))/(IFERROR(SUM(Y729:AG729)/COUNTIF(Y729:AG729, "&gt;0"),0.1)),2)</f>
        <v>0.6360569754082348</v>
      </c>
      <c r="BB729" s="21">
        <f>SUM(COUNTIF(AH729:AP729, "&gt;0"), COUNTIF(Y729:AG729, "&gt;0"))</f>
        <v>18</v>
      </c>
      <c r="BC729" s="22">
        <f>$BQ$3*AZ729/$BO$4</f>
        <v>3.5929648241206031E-3</v>
      </c>
      <c r="BD729" s="22" t="str">
        <f>IF(AY729&lt;BC729,AY729,"ns")</f>
        <v>ns</v>
      </c>
      <c r="BE729" s="23" t="str">
        <f>IF(AND(BD729&lt;0.01,ABS(BA729)&gt;1.5,D729&gt;2), IF(AND(BA729&gt;0,COUNTIF(AH729:AP729,"&gt;0")&gt;7),"IRF4_interactor_Th17", (IF(AND(BA729&lt;0,COUNTIF(Y729:AG729, "&gt;0")&gt;7), "background_significant", "ns"))), "ns")</f>
        <v>ns</v>
      </c>
      <c r="BF729" s="24" t="str">
        <f>IF(OR(AX729 ="IRF4_interactor_Treg", BE729 ="IRF4_interactor_Th17"), LOG((AVERAGE(AH729:AP729)+0.1)/(AVERAGE(P729:X729)+0.1),2),"ns")</f>
        <v>ns</v>
      </c>
      <c r="BG729" s="24">
        <f>IF(AND(AX729="IRF4_interactor_Treg",BE729="IRF4_interactor_Th17"),1,IF(AX729="IRF4_interactor_Treg","IRF4_Treg",IF(BE729="IRF4_interactor_Th17","IRF4_Th17",0)))</f>
        <v>0</v>
      </c>
      <c r="BH729" s="25">
        <f>IFERROR(TTEST(AH729:AP729,P729:X729,2,1),IF(OR(COUNTIF(P729:X729,"&gt;0")&gt;7,COUNTIF(AH729:AP729,"&gt;0")&gt;7),0,9999))</f>
        <v>0.5542045501455064</v>
      </c>
      <c r="BI729" s="25">
        <f>IF(BH729=9999,$BS$5,RANK(BH729,$BH$3:$BH$1993,1))</f>
        <v>1538</v>
      </c>
      <c r="BJ729" s="25">
        <f>$BQ$3*BI729/$BO$5</f>
        <v>7.7247614264188856E-3</v>
      </c>
      <c r="BK729" s="25" t="str">
        <f>IF(BH729&lt;BJ729,BH729,"ns")</f>
        <v>ns</v>
      </c>
      <c r="BL729" s="26">
        <f>SUM(COUNTIF(P729:X729, "&gt;0"), COUNTIF(AH729:AP729, "&gt;0"))</f>
        <v>18</v>
      </c>
    </row>
    <row r="730" spans="1:64">
      <c r="A730" t="s">
        <v>3095</v>
      </c>
      <c r="B730" t="s">
        <v>3096</v>
      </c>
      <c r="C730">
        <v>7.1633199999999997E-4</v>
      </c>
      <c r="D730">
        <v>12</v>
      </c>
      <c r="E730">
        <v>12</v>
      </c>
      <c r="F730">
        <v>0</v>
      </c>
      <c r="G730">
        <v>521171</v>
      </c>
      <c r="H730">
        <v>456183</v>
      </c>
      <c r="I730">
        <v>535468</v>
      </c>
      <c r="J730">
        <v>272919</v>
      </c>
      <c r="K730">
        <v>296285</v>
      </c>
      <c r="L730">
        <v>363847</v>
      </c>
      <c r="M730">
        <v>221098</v>
      </c>
      <c r="N730">
        <v>197979</v>
      </c>
      <c r="O730">
        <v>279967</v>
      </c>
      <c r="P730">
        <v>535647</v>
      </c>
      <c r="Q730">
        <v>496817</v>
      </c>
      <c r="R730">
        <v>458174</v>
      </c>
      <c r="S730">
        <v>553935</v>
      </c>
      <c r="T730">
        <v>569277</v>
      </c>
      <c r="U730">
        <v>549332</v>
      </c>
      <c r="V730">
        <v>619342</v>
      </c>
      <c r="W730">
        <v>680941</v>
      </c>
      <c r="X730">
        <v>616429</v>
      </c>
      <c r="Y730">
        <v>485831</v>
      </c>
      <c r="Z730">
        <v>551702</v>
      </c>
      <c r="AA730">
        <v>521325</v>
      </c>
      <c r="AB730">
        <v>279036</v>
      </c>
      <c r="AC730">
        <v>285678</v>
      </c>
      <c r="AD730">
        <v>328726</v>
      </c>
      <c r="AE730">
        <v>494398</v>
      </c>
      <c r="AF730">
        <v>692223</v>
      </c>
      <c r="AG730">
        <v>715489</v>
      </c>
      <c r="AH730">
        <v>1115800</v>
      </c>
      <c r="AI730">
        <v>1112750</v>
      </c>
      <c r="AJ730">
        <v>1273900</v>
      </c>
      <c r="AK730">
        <v>299797</v>
      </c>
      <c r="AL730">
        <v>361362</v>
      </c>
      <c r="AM730">
        <v>356346</v>
      </c>
      <c r="AN730">
        <v>891166</v>
      </c>
      <c r="AO730">
        <v>1125260</v>
      </c>
      <c r="AP730">
        <v>841886</v>
      </c>
      <c r="AR730" s="16">
        <f>IFERROR(TTEST(G730:O730,P730:X730,2,1),IF(OR(COUNTIF(P730:X730,"&gt;0")&gt;7,COUNTIF(G730:O730,"&gt;0")&gt;7),0,9999))</f>
        <v>9.1068312319996878E-3</v>
      </c>
      <c r="AS730" s="16">
        <f>IF(AR730=9999,$BO$3,RANK(AR730,$AR$3:$AR$1993,1))</f>
        <v>647</v>
      </c>
      <c r="AT730" s="16">
        <f>LOG((IFERROR(SUM(P730:X730)/COUNTIF(P730:X730, "&gt;0"),0.1))/(IFERROR(SUM(G730:O730)/COUNTIF(G730:O730, "&gt;0"),0.1)),2)</f>
        <v>0.69177645090675655</v>
      </c>
      <c r="AU730" s="17">
        <f>SUM(COUNTIF(P730:X730, "&gt;0"), COUNTIF(G730:O730, "&gt;0"))</f>
        <v>18</v>
      </c>
      <c r="AV730" s="18">
        <f>$BQ$3*AS730/$BO$3</f>
        <v>3.254527162977867E-3</v>
      </c>
      <c r="AW730" s="18" t="str">
        <f>IF(AR730&lt;AV730,AR730,"ns")</f>
        <v>ns</v>
      </c>
      <c r="AX730" s="19" t="str">
        <f>IF(AND(AW730&lt;0.01,ABS(AT730)&gt;1.5,D730&gt;2), IF(AND(AT730&gt;0,COUNTIF(P730:X730,"&gt;0")&gt;7),"IRF4_interactor_Treg", (IF(AND(AT730&lt;0,COUNTIF(G730:O730, "&gt;0")&gt;7), "background_significant", "ns"))), "ns")</f>
        <v>ns</v>
      </c>
      <c r="AY730" s="20">
        <f>IFERROR(TTEST(Y730:AG730,AH730:AP730,2,1),IF(OR(COUNTIF(AH730:AP730,"&gt;0")&gt;7,COUNTIF(Y730:AG730,"&gt;0")&gt;7),0,9999))</f>
        <v>7.0622143030688511E-3</v>
      </c>
      <c r="AZ730" s="20">
        <f>IF(AY730=9999,$BO$4,RANK(AY730,$AY$3:$AY$1993,1))</f>
        <v>716</v>
      </c>
      <c r="BA730" s="20">
        <f>LOG((IFERROR(SUM(AH730:AP730)/COUNTIF(AH730:AP730, "&gt;0"),0.1))/(IFERROR(SUM(Y730:AG730)/COUNTIF(Y730:AG730, "&gt;0"),0.1)),2)</f>
        <v>0.76080540557693788</v>
      </c>
      <c r="BB730" s="21">
        <f>SUM(COUNTIF(AH730:AP730, "&gt;0"), COUNTIF(Y730:AG730, "&gt;0"))</f>
        <v>18</v>
      </c>
      <c r="BC730" s="22">
        <f>$BQ$3*AZ730/$BO$4</f>
        <v>3.5979899497487438E-3</v>
      </c>
      <c r="BD730" s="22" t="str">
        <f>IF(AY730&lt;BC730,AY730,"ns")</f>
        <v>ns</v>
      </c>
      <c r="BE730" s="23" t="str">
        <f>IF(AND(BD730&lt;0.01,ABS(BA730)&gt;1.5,D730&gt;2), IF(AND(BA730&gt;0,COUNTIF(AH730:AP730,"&gt;0")&gt;7),"IRF4_interactor_Th17", (IF(AND(BA730&lt;0,COUNTIF(Y730:AG730, "&gt;0")&gt;7), "background_significant", "ns"))), "ns")</f>
        <v>ns</v>
      </c>
      <c r="BF730" s="24" t="str">
        <f>IF(OR(AX730 ="IRF4_interactor_Treg", BE730 ="IRF4_interactor_Th17"), LOG((AVERAGE(AH730:AP730)+0.1)/(AVERAGE(P730:X730)+0.1),2),"ns")</f>
        <v>ns</v>
      </c>
      <c r="BG730" s="24">
        <f>IF(AND(AX730="IRF4_interactor_Treg",BE730="IRF4_interactor_Th17"),1,IF(AX730="IRF4_interactor_Treg","IRF4_Treg",IF(BE730="IRF4_interactor_Th17","IRF4_Th17",0)))</f>
        <v>0</v>
      </c>
      <c r="BH730" s="25">
        <f>IFERROR(TTEST(AH730:AP730,P730:X730,2,1),IF(OR(COUNTIF(P730:X730,"&gt;0")&gt;7,COUNTIF(AH730:AP730,"&gt;0")&gt;7),0,9999))</f>
        <v>8.9828792159203544E-2</v>
      </c>
      <c r="BI730" s="25">
        <f>IF(BH730=9999,$BS$5,RANK(BH730,$BH$3:$BH$1993,1))</f>
        <v>625</v>
      </c>
      <c r="BJ730" s="25">
        <f>$BQ$3*BI730/$BO$5</f>
        <v>3.1391260673028628E-3</v>
      </c>
      <c r="BK730" s="25" t="str">
        <f>IF(BH730&lt;BJ730,BH730,"ns")</f>
        <v>ns</v>
      </c>
      <c r="BL730" s="26">
        <f>SUM(COUNTIF(P730:X730, "&gt;0"), COUNTIF(AH730:AP730, "&gt;0"))</f>
        <v>18</v>
      </c>
    </row>
    <row r="731" spans="1:64">
      <c r="A731" t="s">
        <v>6643</v>
      </c>
      <c r="B731" t="s">
        <v>6644</v>
      </c>
      <c r="C731">
        <v>7.1633199999999997E-4</v>
      </c>
      <c r="D731">
        <v>3</v>
      </c>
      <c r="E731">
        <v>3</v>
      </c>
      <c r="F731">
        <v>0</v>
      </c>
      <c r="G731">
        <v>1584050</v>
      </c>
      <c r="H731">
        <v>1481350</v>
      </c>
      <c r="I731">
        <v>1578980</v>
      </c>
      <c r="J731">
        <v>968989</v>
      </c>
      <c r="K731">
        <v>928121</v>
      </c>
      <c r="L731">
        <v>978055</v>
      </c>
      <c r="M731">
        <v>814935</v>
      </c>
      <c r="N731">
        <v>819089</v>
      </c>
      <c r="O731">
        <v>780983</v>
      </c>
      <c r="P731">
        <v>1247860</v>
      </c>
      <c r="Q731">
        <v>1071630</v>
      </c>
      <c r="R731">
        <v>1061190</v>
      </c>
      <c r="S731">
        <v>1366660</v>
      </c>
      <c r="T731">
        <v>1432500</v>
      </c>
      <c r="U731">
        <v>1341090</v>
      </c>
      <c r="V731">
        <v>1743940</v>
      </c>
      <c r="W731">
        <v>1936850</v>
      </c>
      <c r="X731">
        <v>2009080</v>
      </c>
      <c r="Y731">
        <v>1444790</v>
      </c>
      <c r="Z731">
        <v>1341650</v>
      </c>
      <c r="AA731">
        <v>1338730</v>
      </c>
      <c r="AB731">
        <v>1171080</v>
      </c>
      <c r="AC731">
        <v>1283030</v>
      </c>
      <c r="AD731">
        <v>1387580</v>
      </c>
      <c r="AE731">
        <v>640053</v>
      </c>
      <c r="AF731">
        <v>934108</v>
      </c>
      <c r="AG731">
        <v>851104</v>
      </c>
      <c r="AH731">
        <v>1879510</v>
      </c>
      <c r="AI731">
        <v>1924200</v>
      </c>
      <c r="AJ731">
        <v>2107280</v>
      </c>
      <c r="AK731">
        <v>1292610</v>
      </c>
      <c r="AL731">
        <v>1285960</v>
      </c>
      <c r="AM731">
        <v>1214890</v>
      </c>
      <c r="AN731">
        <v>1345980</v>
      </c>
      <c r="AO731">
        <v>1647790</v>
      </c>
      <c r="AP731">
        <v>1394430</v>
      </c>
      <c r="AR731" s="16">
        <f>IFERROR(TTEST(G731:O731,P731:X731,2,1),IF(OR(COUNTIF(P731:X731,"&gt;0")&gt;7,COUNTIF(G731:O731,"&gt;0")&gt;7),0,9999))</f>
        <v>0.13836888042856116</v>
      </c>
      <c r="AS731" s="16">
        <f>IF(AR731=9999,$BO$3,RANK(AR731,$AR$3:$AR$1993,1))</f>
        <v>1212</v>
      </c>
      <c r="AT731" s="16">
        <f>LOG((IFERROR(SUM(P731:X731)/COUNTIF(P731:X731, "&gt;0"),0.1))/(IFERROR(SUM(G731:O731)/COUNTIF(G731:O731, "&gt;0"),0.1)),2)</f>
        <v>0.41119101829153304</v>
      </c>
      <c r="AU731" s="17">
        <f>SUM(COUNTIF(P731:X731, "&gt;0"), COUNTIF(G731:O731, "&gt;0"))</f>
        <v>18</v>
      </c>
      <c r="AV731" s="18">
        <f>$BQ$3*AS731/$BO$3</f>
        <v>6.0965794768611673E-3</v>
      </c>
      <c r="AW731" s="18" t="str">
        <f>IF(AR731&lt;AV731,AR731,"ns")</f>
        <v>ns</v>
      </c>
      <c r="AX731" s="19" t="str">
        <f>IF(AND(AW731&lt;0.01,ABS(AT731)&gt;1.5,D731&gt;2), IF(AND(AT731&gt;0,COUNTIF(P731:X731,"&gt;0")&gt;7),"IRF4_interactor_Treg", (IF(AND(AT731&lt;0,COUNTIF(G731:O731, "&gt;0")&gt;7), "background_significant", "ns"))), "ns")</f>
        <v>ns</v>
      </c>
      <c r="AY731" s="20">
        <f>IFERROR(TTEST(Y731:AG731,AH731:AP731,2,1),IF(OR(COUNTIF(AH731:AP731,"&gt;0")&gt;7,COUNTIF(Y731:AG731,"&gt;0")&gt;7),0,9999))</f>
        <v>7.0940157208834063E-3</v>
      </c>
      <c r="AZ731" s="20">
        <f>IF(AY731=9999,$BO$4,RANK(AY731,$AY$3:$AY$1993,1))</f>
        <v>717</v>
      </c>
      <c r="BA731" s="20">
        <f>LOG((IFERROR(SUM(AH731:AP731)/COUNTIF(AH731:AP731, "&gt;0"),0.1))/(IFERROR(SUM(Y731:AG731)/COUNTIF(Y731:AG731, "&gt;0"),0.1)),2)</f>
        <v>0.43945223415757784</v>
      </c>
      <c r="BB731" s="21">
        <f>SUM(COUNTIF(AH731:AP731, "&gt;0"), COUNTIF(Y731:AG731, "&gt;0"))</f>
        <v>18</v>
      </c>
      <c r="BC731" s="22">
        <f>$BQ$3*AZ731/$BO$4</f>
        <v>3.6030150753768842E-3</v>
      </c>
      <c r="BD731" s="22" t="str">
        <f>IF(AY731&lt;BC731,AY731,"ns")</f>
        <v>ns</v>
      </c>
      <c r="BE731" s="23" t="str">
        <f>IF(AND(BD731&lt;0.01,ABS(BA731)&gt;1.5,D731&gt;2), IF(AND(BA731&gt;0,COUNTIF(AH731:AP731,"&gt;0")&gt;7),"IRF4_interactor_Th17", (IF(AND(BA731&lt;0,COUNTIF(Y731:AG731, "&gt;0")&gt;7), "background_significant", "ns"))), "ns")</f>
        <v>ns</v>
      </c>
      <c r="BF731" s="24" t="str">
        <f>IF(OR(AX731 ="IRF4_interactor_Treg", BE731 ="IRF4_interactor_Th17"), LOG((AVERAGE(AH731:AP731)+0.1)/(AVERAGE(P731:X731)+0.1),2),"ns")</f>
        <v>ns</v>
      </c>
      <c r="BG731" s="24">
        <f>IF(AND(AX731="IRF4_interactor_Treg",BE731="IRF4_interactor_Th17"),1,IF(AX731="IRF4_interactor_Treg","IRF4_Treg",IF(BE731="IRF4_interactor_Th17","IRF4_Th17",0)))</f>
        <v>0</v>
      </c>
      <c r="BH731" s="25">
        <f>IFERROR(TTEST(AH731:AP731,P731:X731,2,1),IF(OR(COUNTIF(P731:X731,"&gt;0")&gt;7,COUNTIF(AH731:AP731,"&gt;0")&gt;7),0,9999))</f>
        <v>0.63243018228659764</v>
      </c>
      <c r="BI731" s="25">
        <f>IF(BH731=9999,$BS$5,RANK(BH731,$BH$3:$BH$1993,1))</f>
        <v>1621</v>
      </c>
      <c r="BJ731" s="25">
        <f>$BQ$3*BI731/$BO$5</f>
        <v>8.141637368156705E-3</v>
      </c>
      <c r="BK731" s="25" t="str">
        <f>IF(BH731&lt;BJ731,BH731,"ns")</f>
        <v>ns</v>
      </c>
      <c r="BL731" s="26">
        <f>SUM(COUNTIF(P731:X731, "&gt;0"), COUNTIF(AH731:AP731, "&gt;0"))</f>
        <v>18</v>
      </c>
    </row>
    <row r="732" spans="1:64">
      <c r="A732" t="s">
        <v>1159</v>
      </c>
      <c r="B732" t="s">
        <v>1160</v>
      </c>
      <c r="C732">
        <v>7.1633199999999997E-4</v>
      </c>
      <c r="D732">
        <v>5</v>
      </c>
      <c r="E732">
        <v>5</v>
      </c>
      <c r="F732">
        <v>0</v>
      </c>
      <c r="G732">
        <v>1497340</v>
      </c>
      <c r="H732">
        <v>1324130</v>
      </c>
      <c r="I732">
        <v>1385730</v>
      </c>
      <c r="J732">
        <v>698234</v>
      </c>
      <c r="K732">
        <v>752773</v>
      </c>
      <c r="L732">
        <v>771100</v>
      </c>
      <c r="M732">
        <v>554679</v>
      </c>
      <c r="N732">
        <v>538937</v>
      </c>
      <c r="O732">
        <v>539688</v>
      </c>
      <c r="P732">
        <v>1208850</v>
      </c>
      <c r="Q732">
        <v>1124970</v>
      </c>
      <c r="R732">
        <v>1002020</v>
      </c>
      <c r="S732">
        <v>1251800</v>
      </c>
      <c r="T732">
        <v>1214320</v>
      </c>
      <c r="U732">
        <v>1068600</v>
      </c>
      <c r="V732">
        <v>799243</v>
      </c>
      <c r="W732">
        <v>942709</v>
      </c>
      <c r="X732">
        <v>867907</v>
      </c>
      <c r="Y732">
        <v>1144060</v>
      </c>
      <c r="Z732">
        <v>1182740</v>
      </c>
      <c r="AA732">
        <v>1118340</v>
      </c>
      <c r="AB732">
        <v>763654</v>
      </c>
      <c r="AC732">
        <v>781914</v>
      </c>
      <c r="AD732">
        <v>789146</v>
      </c>
      <c r="AE732">
        <v>635021</v>
      </c>
      <c r="AF732">
        <v>841602</v>
      </c>
      <c r="AG732">
        <v>918605</v>
      </c>
      <c r="AH732">
        <v>1799630</v>
      </c>
      <c r="AI732">
        <v>1983690</v>
      </c>
      <c r="AJ732">
        <v>1861100</v>
      </c>
      <c r="AK732">
        <v>743472</v>
      </c>
      <c r="AL732">
        <v>699992</v>
      </c>
      <c r="AM732">
        <v>959656</v>
      </c>
      <c r="AN732">
        <v>1161920</v>
      </c>
      <c r="AO732">
        <v>1652710</v>
      </c>
      <c r="AP732">
        <v>1141380</v>
      </c>
      <c r="AR732" s="16">
        <f>IFERROR(TTEST(G732:O732,P732:X732,2,1),IF(OR(COUNTIF(P732:X732,"&gt;0")&gt;7,COUNTIF(G732:O732,"&gt;0")&gt;7),0,9999))</f>
        <v>0.21499760959697201</v>
      </c>
      <c r="AS732" s="16">
        <f>IF(AR732=9999,$BO$3,RANK(AR732,$AR$3:$AR$1993,1))</f>
        <v>1330</v>
      </c>
      <c r="AT732" s="16">
        <f>LOG((IFERROR(SUM(P732:X732)/COUNTIF(P732:X732, "&gt;0"),0.1))/(IFERROR(SUM(G732:O732)/COUNTIF(G732:O732, "&gt;0"),0.1)),2)</f>
        <v>0.23370370489368208</v>
      </c>
      <c r="AU732" s="17">
        <f>SUM(COUNTIF(P732:X732, "&gt;0"), COUNTIF(G732:O732, "&gt;0"))</f>
        <v>18</v>
      </c>
      <c r="AV732" s="18">
        <f>$BQ$3*AS732/$BO$3</f>
        <v>6.6901408450704232E-3</v>
      </c>
      <c r="AW732" s="18" t="str">
        <f>IF(AR732&lt;AV732,AR732,"ns")</f>
        <v>ns</v>
      </c>
      <c r="AX732" s="19" t="str">
        <f>IF(AND(AW732&lt;0.01,ABS(AT732)&gt;1.5,D732&gt;2), IF(AND(AT732&gt;0,COUNTIF(P732:X732,"&gt;0")&gt;7),"IRF4_interactor_Treg", (IF(AND(AT732&lt;0,COUNTIF(G732:O732, "&gt;0")&gt;7), "background_significant", "ns"))), "ns")</f>
        <v>ns</v>
      </c>
      <c r="AY732" s="20">
        <f>IFERROR(TTEST(Y732:AG732,AH732:AP732,2,1),IF(OR(COUNTIF(AH732:AP732,"&gt;0")&gt;7,COUNTIF(Y732:AG732,"&gt;0")&gt;7),0,9999))</f>
        <v>7.1734439811823791E-3</v>
      </c>
      <c r="AZ732" s="20">
        <f>IF(AY732=9999,$BO$4,RANK(AY732,$AY$3:$AY$1993,1))</f>
        <v>718</v>
      </c>
      <c r="BA732" s="20">
        <f>LOG((IFERROR(SUM(AH732:AP732)/COUNTIF(AH732:AP732, "&gt;0"),0.1))/(IFERROR(SUM(Y732:AG732)/COUNTIF(Y732:AG732, "&gt;0"),0.1)),2)</f>
        <v>0.55415603327843499</v>
      </c>
      <c r="BB732" s="21">
        <f>SUM(COUNTIF(AH732:AP732, "&gt;0"), COUNTIF(Y732:AG732, "&gt;0"))</f>
        <v>18</v>
      </c>
      <c r="BC732" s="22">
        <f>$BQ$3*AZ732/$BO$4</f>
        <v>3.608040201005025E-3</v>
      </c>
      <c r="BD732" s="22" t="str">
        <f>IF(AY732&lt;BC732,AY732,"ns")</f>
        <v>ns</v>
      </c>
      <c r="BE732" s="23" t="str">
        <f>IF(AND(BD732&lt;0.01,ABS(BA732)&gt;1.5,D732&gt;2), IF(AND(BA732&gt;0,COUNTIF(AH732:AP732,"&gt;0")&gt;7),"IRF4_interactor_Th17", (IF(AND(BA732&lt;0,COUNTIF(Y732:AG732, "&gt;0")&gt;7), "background_significant", "ns"))), "ns")</f>
        <v>ns</v>
      </c>
      <c r="BF732" s="24" t="str">
        <f>IF(OR(AX732 ="IRF4_interactor_Treg", BE732 ="IRF4_interactor_Th17"), LOG((AVERAGE(AH732:AP732)+0.1)/(AVERAGE(P732:X732)+0.1),2),"ns")</f>
        <v>ns</v>
      </c>
      <c r="BG732" s="24">
        <f>IF(AND(AX732="IRF4_interactor_Treg",BE732="IRF4_interactor_Th17"),1,IF(AX732="IRF4_interactor_Treg","IRF4_Treg",IF(BE732="IRF4_interactor_Th17","IRF4_Th17",0)))</f>
        <v>0</v>
      </c>
      <c r="BH732" s="25">
        <f>IFERROR(TTEST(AH732:AP732,P732:X732,2,1),IF(OR(COUNTIF(P732:X732,"&gt;0")&gt;7,COUNTIF(AH732:AP732,"&gt;0")&gt;7),0,9999))</f>
        <v>0.16027630657161646</v>
      </c>
      <c r="BI732" s="25">
        <f>IF(BH732=9999,$BS$5,RANK(BH732,$BH$3:$BH$1993,1))</f>
        <v>848</v>
      </c>
      <c r="BJ732" s="25">
        <f>$BQ$3*BI732/$BO$5</f>
        <v>4.2591662481165247E-3</v>
      </c>
      <c r="BK732" s="25" t="str">
        <f>IF(BH732&lt;BJ732,BH732,"ns")</f>
        <v>ns</v>
      </c>
      <c r="BL732" s="26">
        <f>SUM(COUNTIF(P732:X732, "&gt;0"), COUNTIF(AH732:AP732, "&gt;0"))</f>
        <v>18</v>
      </c>
    </row>
    <row r="733" spans="1:64">
      <c r="A733" t="s">
        <v>4057</v>
      </c>
      <c r="B733" t="s">
        <v>4058</v>
      </c>
      <c r="C733">
        <v>8.6490899999999999E-3</v>
      </c>
      <c r="D733">
        <v>5</v>
      </c>
      <c r="E733">
        <v>5</v>
      </c>
      <c r="F733">
        <v>0</v>
      </c>
      <c r="G733">
        <v>21658.9</v>
      </c>
      <c r="H733">
        <v>33740.199999999997</v>
      </c>
      <c r="I733">
        <v>18850.099999999999</v>
      </c>
      <c r="J733">
        <v>5547.97</v>
      </c>
      <c r="K733">
        <v>0</v>
      </c>
      <c r="L733">
        <v>0</v>
      </c>
      <c r="M733">
        <v>0</v>
      </c>
      <c r="N733">
        <v>6840.79</v>
      </c>
      <c r="O733">
        <v>0</v>
      </c>
      <c r="P733">
        <v>12122.4</v>
      </c>
      <c r="Q733">
        <v>27046.1</v>
      </c>
      <c r="R733">
        <v>38543.4</v>
      </c>
      <c r="S733">
        <v>29238.7</v>
      </c>
      <c r="T733">
        <v>11735.2</v>
      </c>
      <c r="U733">
        <v>37899.9</v>
      </c>
      <c r="V733">
        <v>34316.9</v>
      </c>
      <c r="W733">
        <v>41675.599999999999</v>
      </c>
      <c r="X733">
        <v>20903.3</v>
      </c>
      <c r="Y733">
        <v>22465.4</v>
      </c>
      <c r="Z733">
        <v>29962</v>
      </c>
      <c r="AA733">
        <v>29358</v>
      </c>
      <c r="AB733">
        <v>0</v>
      </c>
      <c r="AC733">
        <v>7103.06</v>
      </c>
      <c r="AD733">
        <v>11163.1</v>
      </c>
      <c r="AE733">
        <v>18147.5</v>
      </c>
      <c r="AF733">
        <v>42823.1</v>
      </c>
      <c r="AG733">
        <v>26854.5</v>
      </c>
      <c r="AH733">
        <v>81381</v>
      </c>
      <c r="AI733">
        <v>59502.3</v>
      </c>
      <c r="AJ733">
        <v>78063</v>
      </c>
      <c r="AK733">
        <v>10105.200000000001</v>
      </c>
      <c r="AL733">
        <v>0</v>
      </c>
      <c r="AM733">
        <v>3934.46</v>
      </c>
      <c r="AN733">
        <v>63730.8</v>
      </c>
      <c r="AO733">
        <v>94784</v>
      </c>
      <c r="AP733">
        <v>77258</v>
      </c>
      <c r="AR733" s="16">
        <f>IFERROR(TTEST(G733:O733,P733:X733,2,1),IF(OR(COUNTIF(P733:X733,"&gt;0")&gt;7,COUNTIF(G733:O733,"&gt;0")&gt;7),0,9999))</f>
        <v>1.233320550101581E-2</v>
      </c>
      <c r="AS733" s="16">
        <f>IF(AR733=9999,$BO$3,RANK(AR733,$AR$3:$AR$1993,1))</f>
        <v>700</v>
      </c>
      <c r="AT733" s="16">
        <f>LOG((IFERROR(SUM(P733:X733)/COUNTIF(P733:X733, "&gt;0"),0.1))/(IFERROR(SUM(G733:O733)/COUNTIF(G733:O733, "&gt;0"),0.1)),2)</f>
        <v>0.70081237300965338</v>
      </c>
      <c r="AU733" s="17">
        <f>SUM(COUNTIF(P733:X733, "&gt;0"), COUNTIF(G733:O733, "&gt;0"))</f>
        <v>14</v>
      </c>
      <c r="AV733" s="18">
        <f>$BQ$3*AS733/$BO$3</f>
        <v>3.5211267605633804E-3</v>
      </c>
      <c r="AW733" s="18" t="str">
        <f>IF(AR733&lt;AV733,AR733,"ns")</f>
        <v>ns</v>
      </c>
      <c r="AX733" s="19" t="str">
        <f>IF(AND(AW733&lt;0.01,ABS(AT733)&gt;1.5,D733&gt;2), IF(AND(AT733&gt;0,COUNTIF(P733:X733,"&gt;0")&gt;7),"IRF4_interactor_Treg", (IF(AND(AT733&lt;0,COUNTIF(G733:O733, "&gt;0")&gt;7), "background_significant", "ns"))), "ns")</f>
        <v>ns</v>
      </c>
      <c r="AY733" s="20">
        <f>IFERROR(TTEST(Y733:AG733,AH733:AP733,2,1),IF(OR(COUNTIF(AH733:AP733,"&gt;0")&gt;7,COUNTIF(Y733:AG733,"&gt;0")&gt;7),0,9999))</f>
        <v>7.1919869138447464E-3</v>
      </c>
      <c r="AZ733" s="20">
        <f>IF(AY733=9999,$BO$4,RANK(AY733,$AY$3:$AY$1993,1))</f>
        <v>719</v>
      </c>
      <c r="BA733" s="20">
        <f>LOG((IFERROR(SUM(AH733:AP733)/COUNTIF(AH733:AP733, "&gt;0"),0.1))/(IFERROR(SUM(Y733:AG733)/COUNTIF(Y733:AG733, "&gt;0"),0.1)),2)</f>
        <v>1.3190598000777947</v>
      </c>
      <c r="BB733" s="21">
        <f>SUM(COUNTIF(AH733:AP733, "&gt;0"), COUNTIF(Y733:AG733, "&gt;0"))</f>
        <v>16</v>
      </c>
      <c r="BC733" s="22">
        <f>$BQ$3*AZ733/$BO$4</f>
        <v>3.6130653266331662E-3</v>
      </c>
      <c r="BD733" s="22" t="str">
        <f>IF(AY733&lt;BC733,AY733,"ns")</f>
        <v>ns</v>
      </c>
      <c r="BE733" s="23" t="str">
        <f>IF(AND(BD733&lt;0.01,ABS(BA733)&gt;1.5,D733&gt;2), IF(AND(BA733&gt;0,COUNTIF(AH733:AP733,"&gt;0")&gt;7),"IRF4_interactor_Th17", (IF(AND(BA733&lt;0,COUNTIF(Y733:AG733, "&gt;0")&gt;7), "background_significant", "ns"))), "ns")</f>
        <v>ns</v>
      </c>
      <c r="BF733" s="24" t="str">
        <f>IF(OR(AX733 ="IRF4_interactor_Treg", BE733 ="IRF4_interactor_Th17"), LOG((AVERAGE(AH733:AP733)+0.1)/(AVERAGE(P733:X733)+0.1),2),"ns")</f>
        <v>ns</v>
      </c>
      <c r="BG733" s="24">
        <f>IF(AND(AX733="IRF4_interactor_Treg",BE733="IRF4_interactor_Th17"),1,IF(AX733="IRF4_interactor_Treg","IRF4_Treg",IF(BE733="IRF4_interactor_Th17","IRF4_Th17",0)))</f>
        <v>0</v>
      </c>
      <c r="BH733" s="25">
        <f>IFERROR(TTEST(AH733:AP733,P733:X733,2,1),IF(OR(COUNTIF(P733:X733,"&gt;0")&gt;7,COUNTIF(AH733:AP733,"&gt;0")&gt;7),0,9999))</f>
        <v>8.6362316602172085E-2</v>
      </c>
      <c r="BI733" s="25">
        <f>IF(BH733=9999,$BS$5,RANK(BH733,$BH$3:$BH$1993,1))</f>
        <v>614</v>
      </c>
      <c r="BJ733" s="25">
        <f>$BQ$3*BI733/$BO$5</f>
        <v>3.0838774485183328E-3</v>
      </c>
      <c r="BK733" s="25" t="str">
        <f>IF(BH733&lt;BJ733,BH733,"ns")</f>
        <v>ns</v>
      </c>
      <c r="BL733" s="26">
        <f>SUM(COUNTIF(P733:X733, "&gt;0"), COUNTIF(AH733:AP733, "&gt;0"))</f>
        <v>17</v>
      </c>
    </row>
    <row r="734" spans="1:64">
      <c r="A734" t="s">
        <v>409</v>
      </c>
      <c r="B734" t="s">
        <v>410</v>
      </c>
      <c r="C734">
        <v>7.1633199999999997E-4</v>
      </c>
      <c r="D734">
        <v>11</v>
      </c>
      <c r="E734">
        <v>11</v>
      </c>
      <c r="F734">
        <v>0</v>
      </c>
      <c r="G734">
        <v>338540</v>
      </c>
      <c r="H734">
        <v>315007</v>
      </c>
      <c r="I734">
        <v>326805</v>
      </c>
      <c r="J734">
        <v>269955</v>
      </c>
      <c r="K734">
        <v>261583</v>
      </c>
      <c r="L734">
        <v>318485</v>
      </c>
      <c r="M734">
        <v>206713</v>
      </c>
      <c r="N734">
        <v>228723</v>
      </c>
      <c r="O734">
        <v>263815</v>
      </c>
      <c r="P734">
        <v>387043</v>
      </c>
      <c r="Q734">
        <v>399276</v>
      </c>
      <c r="R734">
        <v>412954</v>
      </c>
      <c r="S734">
        <v>531573</v>
      </c>
      <c r="T734">
        <v>538180</v>
      </c>
      <c r="U734">
        <v>658843</v>
      </c>
      <c r="V734">
        <v>512332</v>
      </c>
      <c r="W734">
        <v>608377</v>
      </c>
      <c r="X734">
        <v>623025</v>
      </c>
      <c r="Y734">
        <v>669580</v>
      </c>
      <c r="Z734">
        <v>680220</v>
      </c>
      <c r="AA734">
        <v>769678</v>
      </c>
      <c r="AB734">
        <v>274369</v>
      </c>
      <c r="AC734">
        <v>341538</v>
      </c>
      <c r="AD734">
        <v>329432</v>
      </c>
      <c r="AE734">
        <v>242444</v>
      </c>
      <c r="AF734">
        <v>338576</v>
      </c>
      <c r="AG734">
        <v>356367</v>
      </c>
      <c r="AH734">
        <v>673546</v>
      </c>
      <c r="AI734">
        <v>677190</v>
      </c>
      <c r="AJ734">
        <v>767654</v>
      </c>
      <c r="AK734">
        <v>547580</v>
      </c>
      <c r="AL734">
        <v>563585</v>
      </c>
      <c r="AM734">
        <v>657140</v>
      </c>
      <c r="AN734">
        <v>655380</v>
      </c>
      <c r="AO734">
        <v>872426</v>
      </c>
      <c r="AP734">
        <v>695836</v>
      </c>
      <c r="AR734" s="16">
        <f>IFERROR(TTEST(G734:O734,P734:X734,2,1),IF(OR(COUNTIF(P734:X734,"&gt;0")&gt;7,COUNTIF(G734:O734,"&gt;0")&gt;7),0,9999))</f>
        <v>5.6874176235113827E-4</v>
      </c>
      <c r="AS734" s="16">
        <f>IF(AR734=9999,$BO$3,RANK(AR734,$AR$3:$AR$1993,1))</f>
        <v>229</v>
      </c>
      <c r="AT734" s="16">
        <f>LOG((IFERROR(SUM(P734:X734)/COUNTIF(P734:X734, "&gt;0"),0.1))/(IFERROR(SUM(G734:O734)/COUNTIF(G734:O734, "&gt;0"),0.1)),2)</f>
        <v>0.88499357579391491</v>
      </c>
      <c r="AU734" s="17">
        <f>SUM(COUNTIF(P734:X734, "&gt;0"), COUNTIF(G734:O734, "&gt;0"))</f>
        <v>18</v>
      </c>
      <c r="AV734" s="18">
        <f>$BQ$3*AS734/$BO$3</f>
        <v>1.1519114688128772E-3</v>
      </c>
      <c r="AW734" s="18">
        <f>IF(AR734&lt;AV734,AR734,"ns")</f>
        <v>5.6874176235113827E-4</v>
      </c>
      <c r="AX734" s="19" t="str">
        <f>IF(AND(AW734&lt;0.01,ABS(AT734)&gt;1.5,D734&gt;2), IF(AND(AT734&gt;0,COUNTIF(P734:X734,"&gt;0")&gt;7),"IRF4_interactor_Treg", (IF(AND(AT734&lt;0,COUNTIF(G734:O734, "&gt;0")&gt;7), "background_significant", "ns"))), "ns")</f>
        <v>ns</v>
      </c>
      <c r="AY734" s="20">
        <f>IFERROR(TTEST(Y734:AG734,AH734:AP734,2,1),IF(OR(COUNTIF(AH734:AP734,"&gt;0")&gt;7,COUNTIF(Y734:AG734,"&gt;0")&gt;7),0,9999))</f>
        <v>7.1935735840996844E-3</v>
      </c>
      <c r="AZ734" s="20">
        <f>IF(AY734=9999,$BO$4,RANK(AY734,$AY$3:$AY$1993,1))</f>
        <v>720</v>
      </c>
      <c r="BA734" s="20">
        <f>LOG((IFERROR(SUM(AH734:AP734)/COUNTIF(AH734:AP734, "&gt;0"),0.1))/(IFERROR(SUM(Y734:AG734)/COUNTIF(Y734:AG734, "&gt;0"),0.1)),2)</f>
        <v>0.6104572443450752</v>
      </c>
      <c r="BB734" s="21">
        <f>SUM(COUNTIF(AH734:AP734, "&gt;0"), COUNTIF(Y734:AG734, "&gt;0"))</f>
        <v>18</v>
      </c>
      <c r="BC734" s="22">
        <f>$BQ$3*AZ734/$BO$4</f>
        <v>3.6180904522613066E-3</v>
      </c>
      <c r="BD734" s="22" t="str">
        <f>IF(AY734&lt;BC734,AY734,"ns")</f>
        <v>ns</v>
      </c>
      <c r="BE734" s="23" t="str">
        <f>IF(AND(BD734&lt;0.01,ABS(BA734)&gt;1.5,D734&gt;2), IF(AND(BA734&gt;0,COUNTIF(AH734:AP734,"&gt;0")&gt;7),"IRF4_interactor_Th17", (IF(AND(BA734&lt;0,COUNTIF(Y734:AG734, "&gt;0")&gt;7), "background_significant", "ns"))), "ns")</f>
        <v>ns</v>
      </c>
      <c r="BF734" s="24" t="str">
        <f>IF(OR(AX734 ="IRF4_interactor_Treg", BE734 ="IRF4_interactor_Th17"), LOG((AVERAGE(AH734:AP734)+0.1)/(AVERAGE(P734:X734)+0.1),2),"ns")</f>
        <v>ns</v>
      </c>
      <c r="BG734" s="24">
        <f>IF(AND(AX734="IRF4_interactor_Treg",BE734="IRF4_interactor_Th17"),1,IF(AX734="IRF4_interactor_Treg","IRF4_Treg",IF(BE734="IRF4_interactor_Th17","IRF4_Th17",0)))</f>
        <v>0</v>
      </c>
      <c r="BH734" s="25">
        <f>IFERROR(TTEST(AH734:AP734,P734:X734,2,1),IF(OR(COUNTIF(P734:X734,"&gt;0")&gt;7,COUNTIF(AH734:AP734,"&gt;0")&gt;7),0,9999))</f>
        <v>8.2631342387383538E-3</v>
      </c>
      <c r="BI734" s="25">
        <f>IF(BH734=9999,$BS$5,RANK(BH734,$BH$3:$BH$1993,1))</f>
        <v>201</v>
      </c>
      <c r="BJ734" s="25">
        <f>$BQ$3*BI734/$BO$5</f>
        <v>1.0095429432446009E-3</v>
      </c>
      <c r="BK734" s="25" t="str">
        <f>IF(BH734&lt;BJ734,BH734,"ns")</f>
        <v>ns</v>
      </c>
      <c r="BL734" s="26">
        <f>SUM(COUNTIF(P734:X734, "&gt;0"), COUNTIF(AH734:AP734, "&gt;0"))</f>
        <v>18</v>
      </c>
    </row>
    <row r="735" spans="1:64">
      <c r="A735" t="s">
        <v>3197</v>
      </c>
      <c r="B735" t="s">
        <v>3198</v>
      </c>
      <c r="C735">
        <v>6.99737E-2</v>
      </c>
      <c r="D735">
        <v>5</v>
      </c>
      <c r="E735">
        <v>5</v>
      </c>
      <c r="F735">
        <v>0</v>
      </c>
      <c r="G735">
        <v>111650</v>
      </c>
      <c r="H735">
        <v>108032</v>
      </c>
      <c r="I735">
        <v>122856</v>
      </c>
      <c r="J735">
        <v>130898</v>
      </c>
      <c r="K735">
        <v>134188</v>
      </c>
      <c r="L735">
        <v>99264.1</v>
      </c>
      <c r="M735">
        <v>80603.3</v>
      </c>
      <c r="N735">
        <v>122864</v>
      </c>
      <c r="O735">
        <v>102576</v>
      </c>
      <c r="P735">
        <v>120128</v>
      </c>
      <c r="Q735">
        <v>169464</v>
      </c>
      <c r="R735">
        <v>125393</v>
      </c>
      <c r="S735">
        <v>173031</v>
      </c>
      <c r="T735">
        <v>106597</v>
      </c>
      <c r="U735">
        <v>161797</v>
      </c>
      <c r="V735">
        <v>193496</v>
      </c>
      <c r="W735">
        <v>283663</v>
      </c>
      <c r="X735">
        <v>297206</v>
      </c>
      <c r="Y735">
        <v>176890</v>
      </c>
      <c r="Z735">
        <v>110516</v>
      </c>
      <c r="AA735">
        <v>91466.8</v>
      </c>
      <c r="AB735">
        <v>92778.3</v>
      </c>
      <c r="AC735">
        <v>66763.5</v>
      </c>
      <c r="AD735">
        <v>0</v>
      </c>
      <c r="AE735">
        <v>0</v>
      </c>
      <c r="AF735">
        <v>112831</v>
      </c>
      <c r="AG735">
        <v>0</v>
      </c>
      <c r="AH735">
        <v>179130</v>
      </c>
      <c r="AI735">
        <v>171770</v>
      </c>
      <c r="AJ735">
        <v>156747</v>
      </c>
      <c r="AK735">
        <v>122973</v>
      </c>
      <c r="AL735">
        <v>140711</v>
      </c>
      <c r="AM735">
        <v>129727</v>
      </c>
      <c r="AN735">
        <v>186108</v>
      </c>
      <c r="AO735">
        <v>110726</v>
      </c>
      <c r="AP735">
        <v>110250</v>
      </c>
      <c r="AR735" s="16">
        <f>IFERROR(TTEST(G735:O735,P735:X735,2,1),IF(OR(COUNTIF(P735:X735,"&gt;0")&gt;7,COUNTIF(G735:O735,"&gt;0")&gt;7),0,9999))</f>
        <v>2.4465727049885571E-2</v>
      </c>
      <c r="AS735" s="16">
        <f>IF(AR735=9999,$BO$3,RANK(AR735,$AR$3:$AR$1993,1))</f>
        <v>836</v>
      </c>
      <c r="AT735" s="16">
        <f>LOG((IFERROR(SUM(P735:X735)/COUNTIF(P735:X735, "&gt;0"),0.1))/(IFERROR(SUM(G735:O735)/COUNTIF(G735:O735, "&gt;0"),0.1)),2)</f>
        <v>0.68702127336430807</v>
      </c>
      <c r="AU735" s="17">
        <f>SUM(COUNTIF(P735:X735, "&gt;0"), COUNTIF(G735:O735, "&gt;0"))</f>
        <v>18</v>
      </c>
      <c r="AV735" s="18">
        <f>$BQ$3*AS735/$BO$3</f>
        <v>4.2052313883299795E-3</v>
      </c>
      <c r="AW735" s="18" t="str">
        <f>IF(AR735&lt;AV735,AR735,"ns")</f>
        <v>ns</v>
      </c>
      <c r="AX735" s="19" t="str">
        <f>IF(AND(AW735&lt;0.01,ABS(AT735)&gt;1.5,D735&gt;2), IF(AND(AT735&gt;0,COUNTIF(P735:X735,"&gt;0")&gt;7),"IRF4_interactor_Treg", (IF(AND(AT735&lt;0,COUNTIF(G735:O735, "&gt;0")&gt;7), "background_significant", "ns"))), "ns")</f>
        <v>ns</v>
      </c>
      <c r="AY735" s="20">
        <f>IFERROR(TTEST(Y735:AG735,AH735:AP735,2,1),IF(OR(COUNTIF(AH735:AP735,"&gt;0")&gt;7,COUNTIF(Y735:AG735,"&gt;0")&gt;7),0,9999))</f>
        <v>7.2821504819981378E-3</v>
      </c>
      <c r="AZ735" s="20">
        <f>IF(AY735=9999,$BO$4,RANK(AY735,$AY$3:$AY$1993,1))</f>
        <v>721</v>
      </c>
      <c r="BA735" s="20">
        <f>LOG((IFERROR(SUM(AH735:AP735)/COUNTIF(AH735:AP735, "&gt;0"),0.1))/(IFERROR(SUM(Y735:AG735)/COUNTIF(Y735:AG735, "&gt;0"),0.1)),2)</f>
        <v>0.42128302919008331</v>
      </c>
      <c r="BB735" s="21">
        <f>SUM(COUNTIF(AH735:AP735, "&gt;0"), COUNTIF(Y735:AG735, "&gt;0"))</f>
        <v>15</v>
      </c>
      <c r="BC735" s="22">
        <f>$BQ$3*AZ735/$BO$4</f>
        <v>3.6231155778894473E-3</v>
      </c>
      <c r="BD735" s="22" t="str">
        <f>IF(AY735&lt;BC735,AY735,"ns")</f>
        <v>ns</v>
      </c>
      <c r="BE735" s="23" t="str">
        <f>IF(AND(BD735&lt;0.01,ABS(BA735)&gt;1.5,D735&gt;2), IF(AND(BA735&gt;0,COUNTIF(AH735:AP735,"&gt;0")&gt;7),"IRF4_interactor_Th17", (IF(AND(BA735&lt;0,COUNTIF(Y735:AG735, "&gt;0")&gt;7), "background_significant", "ns"))), "ns")</f>
        <v>ns</v>
      </c>
      <c r="BF735" s="24" t="str">
        <f>IF(OR(AX735 ="IRF4_interactor_Treg", BE735 ="IRF4_interactor_Th17"), LOG((AVERAGE(AH735:AP735)+0.1)/(AVERAGE(P735:X735)+0.1),2),"ns")</f>
        <v>ns</v>
      </c>
      <c r="BG735" s="24">
        <f>IF(AND(AX735="IRF4_interactor_Treg",BE735="IRF4_interactor_Th17"),1,IF(AX735="IRF4_interactor_Treg","IRF4_Treg",IF(BE735="IRF4_interactor_Th17","IRF4_Th17",0)))</f>
        <v>0</v>
      </c>
      <c r="BH735" s="25">
        <f>IFERROR(TTEST(AH735:AP735,P735:X735,2,1),IF(OR(COUNTIF(P735:X735,"&gt;0")&gt;7,COUNTIF(AH735:AP735,"&gt;0")&gt;7),0,9999))</f>
        <v>0.25844063733353134</v>
      </c>
      <c r="BI735" s="25">
        <f>IF(BH735=9999,$BS$5,RANK(BH735,$BH$3:$BH$1993,1))</f>
        <v>1079</v>
      </c>
      <c r="BJ735" s="25">
        <f>$BQ$3*BI735/$BO$5</f>
        <v>5.4193872425916632E-3</v>
      </c>
      <c r="BK735" s="25" t="str">
        <f>IF(BH735&lt;BJ735,BH735,"ns")</f>
        <v>ns</v>
      </c>
      <c r="BL735" s="26">
        <f>SUM(COUNTIF(P735:X735, "&gt;0"), COUNTIF(AH735:AP735, "&gt;0"))</f>
        <v>18</v>
      </c>
    </row>
    <row r="736" spans="1:64">
      <c r="A736" t="s">
        <v>6607</v>
      </c>
      <c r="B736" t="s">
        <v>6608</v>
      </c>
      <c r="C736">
        <v>5.6746900000000003E-2</v>
      </c>
      <c r="D736">
        <v>3</v>
      </c>
      <c r="E736">
        <v>3</v>
      </c>
      <c r="F736">
        <v>0</v>
      </c>
      <c r="G736">
        <v>0</v>
      </c>
      <c r="H736">
        <v>123511</v>
      </c>
      <c r="I736">
        <v>138250</v>
      </c>
      <c r="J736">
        <v>0</v>
      </c>
      <c r="K736">
        <v>0</v>
      </c>
      <c r="L736">
        <v>133020</v>
      </c>
      <c r="M736">
        <v>0</v>
      </c>
      <c r="N736">
        <v>0</v>
      </c>
      <c r="O736">
        <v>38435.199999999997</v>
      </c>
      <c r="P736">
        <v>152532</v>
      </c>
      <c r="Q736">
        <v>0</v>
      </c>
      <c r="R736">
        <v>107321</v>
      </c>
      <c r="S736">
        <v>0</v>
      </c>
      <c r="T736">
        <v>196573</v>
      </c>
      <c r="U736">
        <v>0</v>
      </c>
      <c r="V736">
        <v>131163</v>
      </c>
      <c r="W736">
        <v>135818</v>
      </c>
      <c r="X736">
        <v>207117</v>
      </c>
      <c r="Y736">
        <v>70666.399999999994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87470</v>
      </c>
      <c r="AF736">
        <v>225557</v>
      </c>
      <c r="AG736">
        <v>192610</v>
      </c>
      <c r="AH736">
        <v>231856</v>
      </c>
      <c r="AI736">
        <v>306646</v>
      </c>
      <c r="AJ736">
        <v>316616</v>
      </c>
      <c r="AK736">
        <v>0</v>
      </c>
      <c r="AL736">
        <v>0</v>
      </c>
      <c r="AM736">
        <v>0</v>
      </c>
      <c r="AN736">
        <v>251685</v>
      </c>
      <c r="AO736">
        <v>460871</v>
      </c>
      <c r="AP736">
        <v>361371</v>
      </c>
      <c r="AR736" s="16">
        <f>IFERROR(TTEST(G736:O736,P736:X736,2,1),IF(OR(COUNTIF(P736:X736,"&gt;0")&gt;7,COUNTIF(G736:O736,"&gt;0")&gt;7),0,9999))</f>
        <v>0.2336239322113578</v>
      </c>
      <c r="AS736" s="16">
        <f>IF(AR736=9999,$BO$3,RANK(AR736,$AR$3:$AR$1993,1))</f>
        <v>1354</v>
      </c>
      <c r="AT736" s="16">
        <f>LOG((IFERROR(SUM(P736:X736)/COUNTIF(P736:X736, "&gt;0"),0.1))/(IFERROR(SUM(G736:O736)/COUNTIF(G736:O736, "&gt;0"),0.1)),2)</f>
        <v>0.51799366678026482</v>
      </c>
      <c r="AU736" s="17">
        <f>SUM(COUNTIF(P736:X736, "&gt;0"), COUNTIF(G736:O736, "&gt;0"))</f>
        <v>10</v>
      </c>
      <c r="AV736" s="18">
        <f>$BQ$3*AS736/$BO$3</f>
        <v>6.8108651911468815E-3</v>
      </c>
      <c r="AW736" s="18" t="str">
        <f>IF(AR736&lt;AV736,AR736,"ns")</f>
        <v>ns</v>
      </c>
      <c r="AX736" s="19" t="str">
        <f>IF(AND(AW736&lt;0.01,ABS(AT736)&gt;1.5,D736&gt;2), IF(AND(AT736&gt;0,COUNTIF(P736:X736,"&gt;0")&gt;7),"IRF4_interactor_Treg", (IF(AND(AT736&lt;0,COUNTIF(G736:O736, "&gt;0")&gt;7), "background_significant", "ns"))), "ns")</f>
        <v>ns</v>
      </c>
      <c r="AY736" s="20">
        <f>IFERROR(TTEST(Y736:AG736,AH736:AP736,2,1),IF(OR(COUNTIF(AH736:AP736,"&gt;0")&gt;7,COUNTIF(Y736:AG736,"&gt;0")&gt;7),0,9999))</f>
        <v>7.3128930237494269E-3</v>
      </c>
      <c r="AZ736" s="20">
        <f>IF(AY736=9999,$BO$4,RANK(AY736,$AY$3:$AY$1993,1))</f>
        <v>722</v>
      </c>
      <c r="BA736" s="20">
        <f>LOG((IFERROR(SUM(AH736:AP736)/COUNTIF(AH736:AP736, "&gt;0"),0.1))/(IFERROR(SUM(Y736:AG736)/COUNTIF(Y736:AG736, "&gt;0"),0.1)),2)</f>
        <v>1.1580238613913219</v>
      </c>
      <c r="BB736" s="21">
        <f>SUM(COUNTIF(AH736:AP736, "&gt;0"), COUNTIF(Y736:AG736, "&gt;0"))</f>
        <v>10</v>
      </c>
      <c r="BC736" s="22">
        <f>$BQ$3*AZ736/$BO$4</f>
        <v>3.6281407035175877E-3</v>
      </c>
      <c r="BD736" s="22" t="str">
        <f>IF(AY736&lt;BC736,AY736,"ns")</f>
        <v>ns</v>
      </c>
      <c r="BE736" s="23" t="str">
        <f>IF(AND(BD736&lt;0.01,ABS(BA736)&gt;1.5,D736&gt;2), IF(AND(BA736&gt;0,COUNTIF(AH736:AP736,"&gt;0")&gt;7),"IRF4_interactor_Th17", (IF(AND(BA736&lt;0,COUNTIF(Y736:AG736, "&gt;0")&gt;7), "background_significant", "ns"))), "ns")</f>
        <v>ns</v>
      </c>
      <c r="BF736" s="24" t="str">
        <f>IF(OR(AX736 ="IRF4_interactor_Treg", BE736 ="IRF4_interactor_Th17"), LOG((AVERAGE(AH736:AP736)+0.1)/(AVERAGE(P736:X736)+0.1),2),"ns")</f>
        <v>ns</v>
      </c>
      <c r="BG736" s="24">
        <f>IF(AND(AX736="IRF4_interactor_Treg",BE736="IRF4_interactor_Th17"),1,IF(AX736="IRF4_interactor_Treg","IRF4_Treg",IF(BE736="IRF4_interactor_Th17","IRF4_Th17",0)))</f>
        <v>0</v>
      </c>
      <c r="BH736" s="25">
        <f>IFERROR(TTEST(AH736:AP736,P736:X736,2,1),IF(OR(COUNTIF(P736:X736,"&gt;0")&gt;7,COUNTIF(AH736:AP736,"&gt;0")&gt;7),0,9999))</f>
        <v>7.7364274736161268E-2</v>
      </c>
      <c r="BI736" s="25">
        <f>IF(BH736=9999,$BS$5,RANK(BH736,$BH$3:$BH$1993,1))</f>
        <v>578</v>
      </c>
      <c r="BJ736" s="25">
        <f>$BQ$3*BI736/$BO$5</f>
        <v>2.9030637870416879E-3</v>
      </c>
      <c r="BK736" s="25" t="str">
        <f>IF(BH736&lt;BJ736,BH736,"ns")</f>
        <v>ns</v>
      </c>
      <c r="BL736" s="26">
        <f>SUM(COUNTIF(P736:X736, "&gt;0"), COUNTIF(AH736:AP736, "&gt;0"))</f>
        <v>12</v>
      </c>
    </row>
    <row r="737" spans="1:64">
      <c r="A737" t="s">
        <v>1427</v>
      </c>
      <c r="B737" t="s">
        <v>1428</v>
      </c>
      <c r="C737">
        <v>7.1633199999999997E-4</v>
      </c>
      <c r="D737">
        <v>10</v>
      </c>
      <c r="E737">
        <v>10</v>
      </c>
      <c r="F737">
        <v>0</v>
      </c>
      <c r="G737">
        <v>1417980</v>
      </c>
      <c r="H737">
        <v>1299330</v>
      </c>
      <c r="I737">
        <v>1212530</v>
      </c>
      <c r="J737">
        <v>874921</v>
      </c>
      <c r="K737">
        <v>825506</v>
      </c>
      <c r="L737">
        <v>797544</v>
      </c>
      <c r="M737">
        <v>739498</v>
      </c>
      <c r="N737">
        <v>761938</v>
      </c>
      <c r="O737">
        <v>844270</v>
      </c>
      <c r="P737">
        <v>1122470</v>
      </c>
      <c r="Q737">
        <v>985023</v>
      </c>
      <c r="R737">
        <v>964663</v>
      </c>
      <c r="S737">
        <v>1154160</v>
      </c>
      <c r="T737">
        <v>1239690</v>
      </c>
      <c r="U737">
        <v>1201960</v>
      </c>
      <c r="V737">
        <v>1274150</v>
      </c>
      <c r="W737">
        <v>1380360</v>
      </c>
      <c r="X737">
        <v>1322790</v>
      </c>
      <c r="Y737">
        <v>1235510</v>
      </c>
      <c r="Z737">
        <v>1161400</v>
      </c>
      <c r="AA737">
        <v>1105430</v>
      </c>
      <c r="AB737">
        <v>975955</v>
      </c>
      <c r="AC737">
        <v>1154310</v>
      </c>
      <c r="AD737">
        <v>1080620</v>
      </c>
      <c r="AE737">
        <v>548583</v>
      </c>
      <c r="AF737">
        <v>839185</v>
      </c>
      <c r="AG737">
        <v>944697</v>
      </c>
      <c r="AH737">
        <v>1637240</v>
      </c>
      <c r="AI737">
        <v>1565570</v>
      </c>
      <c r="AJ737">
        <v>1694670</v>
      </c>
      <c r="AK737">
        <v>1043880</v>
      </c>
      <c r="AL737">
        <v>1015680</v>
      </c>
      <c r="AM737">
        <v>1392510</v>
      </c>
      <c r="AN737">
        <v>1064400</v>
      </c>
      <c r="AO737">
        <v>1307930</v>
      </c>
      <c r="AP737">
        <v>982896</v>
      </c>
      <c r="AR737" s="16">
        <f>IFERROR(TTEST(G737:O737,P737:X737,2,1),IF(OR(COUNTIF(P737:X737,"&gt;0")&gt;7,COUNTIF(G737:O737,"&gt;0")&gt;7),0,9999))</f>
        <v>0.14123502558850495</v>
      </c>
      <c r="AS737" s="16">
        <f>IF(AR737=9999,$BO$3,RANK(AR737,$AR$3:$AR$1993,1))</f>
        <v>1219</v>
      </c>
      <c r="AT737" s="16">
        <f>LOG((IFERROR(SUM(P737:X737)/COUNTIF(P737:X737, "&gt;0"),0.1))/(IFERROR(SUM(G737:O737)/COUNTIF(G737:O737, "&gt;0"),0.1)),2)</f>
        <v>0.2789848094225631</v>
      </c>
      <c r="AU737" s="17">
        <f>SUM(COUNTIF(P737:X737, "&gt;0"), COUNTIF(G737:O737, "&gt;0"))</f>
        <v>18</v>
      </c>
      <c r="AV737" s="18">
        <f>$BQ$3*AS737/$BO$3</f>
        <v>6.1317907444668005E-3</v>
      </c>
      <c r="AW737" s="18" t="str">
        <f>IF(AR737&lt;AV737,AR737,"ns")</f>
        <v>ns</v>
      </c>
      <c r="AX737" s="19" t="str">
        <f>IF(AND(AW737&lt;0.01,ABS(AT737)&gt;1.5,D737&gt;2), IF(AND(AT737&gt;0,COUNTIF(P737:X737,"&gt;0")&gt;7),"IRF4_interactor_Treg", (IF(AND(AT737&lt;0,COUNTIF(G737:O737, "&gt;0")&gt;7), "background_significant", "ns"))), "ns")</f>
        <v>ns</v>
      </c>
      <c r="AY737" s="20">
        <f>IFERROR(TTEST(Y737:AG737,AH737:AP737,2,1),IF(OR(COUNTIF(AH737:AP737,"&gt;0")&gt;7,COUNTIF(Y737:AG737,"&gt;0")&gt;7),0,9999))</f>
        <v>7.3520693290367988E-3</v>
      </c>
      <c r="AZ737" s="20">
        <f>IF(AY737=9999,$BO$4,RANK(AY737,$AY$3:$AY$1993,1))</f>
        <v>723</v>
      </c>
      <c r="BA737" s="20">
        <f>LOG((IFERROR(SUM(AH737:AP737)/COUNTIF(AH737:AP737, "&gt;0"),0.1))/(IFERROR(SUM(Y737:AG737)/COUNTIF(Y737:AG737, "&gt;0"),0.1)),2)</f>
        <v>0.37179486505669995</v>
      </c>
      <c r="BB737" s="21">
        <f>SUM(COUNTIF(AH737:AP737, "&gt;0"), COUNTIF(Y737:AG737, "&gt;0"))</f>
        <v>18</v>
      </c>
      <c r="BC737" s="22">
        <f>$BQ$3*AZ737/$BO$4</f>
        <v>3.6331658291457289E-3</v>
      </c>
      <c r="BD737" s="22" t="str">
        <f>IF(AY737&lt;BC737,AY737,"ns")</f>
        <v>ns</v>
      </c>
      <c r="BE737" s="23" t="str">
        <f>IF(AND(BD737&lt;0.01,ABS(BA737)&gt;1.5,D737&gt;2), IF(AND(BA737&gt;0,COUNTIF(AH737:AP737,"&gt;0")&gt;7),"IRF4_interactor_Th17", (IF(AND(BA737&lt;0,COUNTIF(Y737:AG737, "&gt;0")&gt;7), "background_significant", "ns"))), "ns")</f>
        <v>ns</v>
      </c>
      <c r="BF737" s="24" t="str">
        <f>IF(OR(AX737 ="IRF4_interactor_Treg", BE737 ="IRF4_interactor_Th17"), LOG((AVERAGE(AH737:AP737)+0.1)/(AVERAGE(P737:X737)+0.1),2),"ns")</f>
        <v>ns</v>
      </c>
      <c r="BG737" s="24">
        <f>IF(AND(AX737="IRF4_interactor_Treg",BE737="IRF4_interactor_Th17"),1,IF(AX737="IRF4_interactor_Treg","IRF4_Treg",IF(BE737="IRF4_interactor_Th17","IRF4_Th17",0)))</f>
        <v>0</v>
      </c>
      <c r="BH737" s="25">
        <f>IFERROR(TTEST(AH737:AP737,P737:X737,2,1),IF(OR(COUNTIF(P737:X737,"&gt;0")&gt;7,COUNTIF(AH737:AP737,"&gt;0")&gt;7),0,9999))</f>
        <v>0.4019053232554638</v>
      </c>
      <c r="BI737" s="25">
        <f>IF(BH737=9999,$BS$5,RANK(BH737,$BH$3:$BH$1993,1))</f>
        <v>1330</v>
      </c>
      <c r="BJ737" s="25">
        <f>$BQ$3*BI737/$BO$5</f>
        <v>6.6800602712204929E-3</v>
      </c>
      <c r="BK737" s="25" t="str">
        <f>IF(BH737&lt;BJ737,BH737,"ns")</f>
        <v>ns</v>
      </c>
      <c r="BL737" s="26">
        <f>SUM(COUNTIF(P737:X737, "&gt;0"), COUNTIF(AH737:AP737, "&gt;0"))</f>
        <v>18</v>
      </c>
    </row>
    <row r="738" spans="1:64">
      <c r="A738" t="s">
        <v>4797</v>
      </c>
      <c r="B738" t="s">
        <v>4798</v>
      </c>
      <c r="C738">
        <v>7.1633199999999997E-4</v>
      </c>
      <c r="D738">
        <v>8</v>
      </c>
      <c r="E738">
        <v>8</v>
      </c>
      <c r="F738">
        <v>0</v>
      </c>
      <c r="G738">
        <v>109488</v>
      </c>
      <c r="H738">
        <v>97016.6</v>
      </c>
      <c r="I738">
        <v>132087</v>
      </c>
      <c r="J738">
        <v>83444.2</v>
      </c>
      <c r="K738">
        <v>66018.399999999994</v>
      </c>
      <c r="L738">
        <v>100028</v>
      </c>
      <c r="M738">
        <v>64685.7</v>
      </c>
      <c r="N738">
        <v>66951.8</v>
      </c>
      <c r="O738">
        <v>97347</v>
      </c>
      <c r="P738">
        <v>103482</v>
      </c>
      <c r="Q738">
        <v>100447</v>
      </c>
      <c r="R738">
        <v>136299</v>
      </c>
      <c r="S738">
        <v>123922</v>
      </c>
      <c r="T738">
        <v>149259</v>
      </c>
      <c r="U738">
        <v>152664</v>
      </c>
      <c r="V738">
        <v>138561</v>
      </c>
      <c r="W738">
        <v>167163</v>
      </c>
      <c r="X738">
        <v>171229</v>
      </c>
      <c r="Y738">
        <v>114084</v>
      </c>
      <c r="Z738">
        <v>90266.8</v>
      </c>
      <c r="AA738">
        <v>109947</v>
      </c>
      <c r="AB738">
        <v>71926</v>
      </c>
      <c r="AC738">
        <v>90343.3</v>
      </c>
      <c r="AD738">
        <v>75827.399999999994</v>
      </c>
      <c r="AE738">
        <v>51345.9</v>
      </c>
      <c r="AF738">
        <v>57175.9</v>
      </c>
      <c r="AG738">
        <v>52596.7</v>
      </c>
      <c r="AH738">
        <v>122999</v>
      </c>
      <c r="AI738">
        <v>120936</v>
      </c>
      <c r="AJ738">
        <v>153153</v>
      </c>
      <c r="AK738">
        <v>85487.1</v>
      </c>
      <c r="AL738">
        <v>84367.4</v>
      </c>
      <c r="AM738">
        <v>91167.3</v>
      </c>
      <c r="AN738">
        <v>62077.9</v>
      </c>
      <c r="AO738">
        <v>101669</v>
      </c>
      <c r="AP738">
        <v>69323.100000000006</v>
      </c>
      <c r="AR738" s="16">
        <f>IFERROR(TTEST(G738:O738,P738:X738,2,1),IF(OR(COUNTIF(P738:X738,"&gt;0")&gt;7,COUNTIF(G738:O738,"&gt;0")&gt;7),0,9999))</f>
        <v>6.6307843249968704E-3</v>
      </c>
      <c r="AS738" s="16">
        <f>IF(AR738=9999,$BO$3,RANK(AR738,$AR$3:$AR$1993,1))</f>
        <v>596</v>
      </c>
      <c r="AT738" s="16">
        <f>LOG((IFERROR(SUM(P738:X738)/COUNTIF(P738:X738, "&gt;0"),0.1))/(IFERROR(SUM(G738:O738)/COUNTIF(G738:O738, "&gt;0"),0.1)),2)</f>
        <v>0.60533071261208049</v>
      </c>
      <c r="AU738" s="17">
        <f>SUM(COUNTIF(P738:X738, "&gt;0"), COUNTIF(G738:O738, "&gt;0"))</f>
        <v>18</v>
      </c>
      <c r="AV738" s="18">
        <f>$BQ$3*AS738/$BO$3</f>
        <v>2.9979879275653923E-3</v>
      </c>
      <c r="AW738" s="18" t="str">
        <f>IF(AR738&lt;AV738,AR738,"ns")</f>
        <v>ns</v>
      </c>
      <c r="AX738" s="19" t="str">
        <f>IF(AND(AW738&lt;0.01,ABS(AT738)&gt;1.5,D738&gt;2), IF(AND(AT738&gt;0,COUNTIF(P738:X738,"&gt;0")&gt;7),"IRF4_interactor_Treg", (IF(AND(AT738&lt;0,COUNTIF(G738:O738, "&gt;0")&gt;7), "background_significant", "ns"))), "ns")</f>
        <v>ns</v>
      </c>
      <c r="AY738" s="20">
        <f>IFERROR(TTEST(Y738:AG738,AH738:AP738,2,1),IF(OR(COUNTIF(AH738:AP738,"&gt;0")&gt;7,COUNTIF(Y738:AG738,"&gt;0")&gt;7),0,9999))</f>
        <v>7.3587967491071425E-3</v>
      </c>
      <c r="AZ738" s="20">
        <f>IF(AY738=9999,$BO$4,RANK(AY738,$AY$3:$AY$1993,1))</f>
        <v>724</v>
      </c>
      <c r="BA738" s="20">
        <f>LOG((IFERROR(SUM(AH738:AP738)/COUNTIF(AH738:AP738, "&gt;0"),0.1))/(IFERROR(SUM(Y738:AG738)/COUNTIF(Y738:AG738, "&gt;0"),0.1)),2)</f>
        <v>0.32077681665724439</v>
      </c>
      <c r="BB738" s="21">
        <f>SUM(COUNTIF(AH738:AP738, "&gt;0"), COUNTIF(Y738:AG738, "&gt;0"))</f>
        <v>18</v>
      </c>
      <c r="BC738" s="22">
        <f>$BQ$3*AZ738/$BO$4</f>
        <v>3.6381909547738693E-3</v>
      </c>
      <c r="BD738" s="22" t="str">
        <f>IF(AY738&lt;BC738,AY738,"ns")</f>
        <v>ns</v>
      </c>
      <c r="BE738" s="23" t="str">
        <f>IF(AND(BD738&lt;0.01,ABS(BA738)&gt;1.5,D738&gt;2), IF(AND(BA738&gt;0,COUNTIF(AH738:AP738,"&gt;0")&gt;7),"IRF4_interactor_Th17", (IF(AND(BA738&lt;0,COUNTIF(Y738:AG738, "&gt;0")&gt;7), "background_significant", "ns"))), "ns")</f>
        <v>ns</v>
      </c>
      <c r="BF738" s="24" t="str">
        <f>IF(OR(AX738 ="IRF4_interactor_Treg", BE738 ="IRF4_interactor_Th17"), LOG((AVERAGE(AH738:AP738)+0.1)/(AVERAGE(P738:X738)+0.1),2),"ns")</f>
        <v>ns</v>
      </c>
      <c r="BG738" s="24">
        <f>IF(AND(AX738="IRF4_interactor_Treg",BE738="IRF4_interactor_Th17"),1,IF(AX738="IRF4_interactor_Treg","IRF4_Treg",IF(BE738="IRF4_interactor_Th17","IRF4_Th17",0)))</f>
        <v>0</v>
      </c>
      <c r="BH738" s="25">
        <f>IFERROR(TTEST(AH738:AP738,P738:X738,2,1),IF(OR(COUNTIF(P738:X738,"&gt;0")&gt;7,COUNTIF(AH738:AP738,"&gt;0")&gt;7),0,9999))</f>
        <v>3.5790472059491367E-2</v>
      </c>
      <c r="BI738" s="25">
        <f>IF(BH738=9999,$BS$5,RANK(BH738,$BH$3:$BH$1993,1))</f>
        <v>389</v>
      </c>
      <c r="BJ738" s="25">
        <f>$BQ$3*BI738/$BO$5</f>
        <v>1.9537920642893019E-3</v>
      </c>
      <c r="BK738" s="25" t="str">
        <f>IF(BH738&lt;BJ738,BH738,"ns")</f>
        <v>ns</v>
      </c>
      <c r="BL738" s="26">
        <f>SUM(COUNTIF(P738:X738, "&gt;0"), COUNTIF(AH738:AP738, "&gt;0"))</f>
        <v>18</v>
      </c>
    </row>
    <row r="739" spans="1:64">
      <c r="A739" t="s">
        <v>5085</v>
      </c>
      <c r="B739" t="s">
        <v>5086</v>
      </c>
      <c r="C739">
        <v>7.1633199999999997E-4</v>
      </c>
      <c r="D739">
        <v>8</v>
      </c>
      <c r="E739">
        <v>8</v>
      </c>
      <c r="F739">
        <v>0</v>
      </c>
      <c r="G739">
        <v>147804</v>
      </c>
      <c r="H739">
        <v>180861</v>
      </c>
      <c r="I739">
        <v>166846</v>
      </c>
      <c r="J739">
        <v>151530</v>
      </c>
      <c r="K739">
        <v>162431</v>
      </c>
      <c r="L739">
        <v>111917</v>
      </c>
      <c r="M739">
        <v>100020</v>
      </c>
      <c r="N739">
        <v>101092</v>
      </c>
      <c r="O739">
        <v>116905</v>
      </c>
      <c r="P739">
        <v>262642</v>
      </c>
      <c r="Q739">
        <v>236539</v>
      </c>
      <c r="R739">
        <v>229948</v>
      </c>
      <c r="S739">
        <v>274279</v>
      </c>
      <c r="T739">
        <v>276617</v>
      </c>
      <c r="U739">
        <v>244461</v>
      </c>
      <c r="V739">
        <v>273124</v>
      </c>
      <c r="W739">
        <v>406053</v>
      </c>
      <c r="X739">
        <v>357701</v>
      </c>
      <c r="Y739">
        <v>203983</v>
      </c>
      <c r="Z739">
        <v>222356</v>
      </c>
      <c r="AA739">
        <v>223938</v>
      </c>
      <c r="AB739">
        <v>134830</v>
      </c>
      <c r="AC739">
        <v>131019</v>
      </c>
      <c r="AD739">
        <v>170077</v>
      </c>
      <c r="AE739">
        <v>240742</v>
      </c>
      <c r="AF739">
        <v>327173</v>
      </c>
      <c r="AG739">
        <v>363453</v>
      </c>
      <c r="AH739">
        <v>450366</v>
      </c>
      <c r="AI739">
        <v>460238</v>
      </c>
      <c r="AJ739">
        <v>494475</v>
      </c>
      <c r="AK739">
        <v>139260</v>
      </c>
      <c r="AL739">
        <v>218169</v>
      </c>
      <c r="AM739">
        <v>191953</v>
      </c>
      <c r="AN739">
        <v>350451</v>
      </c>
      <c r="AO739">
        <v>438408</v>
      </c>
      <c r="AP739">
        <v>384995</v>
      </c>
      <c r="AR739" s="16">
        <f>IFERROR(TTEST(G739:O739,P739:X739,2,1),IF(OR(COUNTIF(P739:X739,"&gt;0")&gt;7,COUNTIF(G739:O739,"&gt;0")&gt;7),0,9999))</f>
        <v>6.2459856989750882E-4</v>
      </c>
      <c r="AS739" s="16">
        <f>IF(AR739=9999,$BO$3,RANK(AR739,$AR$3:$AR$1993,1))</f>
        <v>238</v>
      </c>
      <c r="AT739" s="16">
        <f>LOG((IFERROR(SUM(P739:X739)/COUNTIF(P739:X739, "&gt;0"),0.1))/(IFERROR(SUM(G739:O739)/COUNTIF(G739:O739, "&gt;0"),0.1)),2)</f>
        <v>1.0472634338995743</v>
      </c>
      <c r="AU739" s="17">
        <f>SUM(COUNTIF(P739:X739, "&gt;0"), COUNTIF(G739:O739, "&gt;0"))</f>
        <v>18</v>
      </c>
      <c r="AV739" s="18">
        <f>$BQ$3*AS739/$BO$3</f>
        <v>1.1971830985915493E-3</v>
      </c>
      <c r="AW739" s="18">
        <f>IF(AR739&lt;AV739,AR739,"ns")</f>
        <v>6.2459856989750882E-4</v>
      </c>
      <c r="AX739" s="19" t="str">
        <f>IF(AND(AW739&lt;0.01,ABS(AT739)&gt;1.5,D739&gt;2), IF(AND(AT739&gt;0,COUNTIF(P739:X739,"&gt;0")&gt;7),"IRF4_interactor_Treg", (IF(AND(AT739&lt;0,COUNTIF(G739:O739, "&gt;0")&gt;7), "background_significant", "ns"))), "ns")</f>
        <v>ns</v>
      </c>
      <c r="AY739" s="20">
        <f>IFERROR(TTEST(Y739:AG739,AH739:AP739,2,1),IF(OR(COUNTIF(AH739:AP739,"&gt;0")&gt;7,COUNTIF(Y739:AG739,"&gt;0")&gt;7),0,9999))</f>
        <v>7.3639345813270611E-3</v>
      </c>
      <c r="AZ739" s="20">
        <f>IF(AY739=9999,$BO$4,RANK(AY739,$AY$3:$AY$1993,1))</f>
        <v>725</v>
      </c>
      <c r="BA739" s="20">
        <f>LOG((IFERROR(SUM(AH739:AP739)/COUNTIF(AH739:AP739, "&gt;0"),0.1))/(IFERROR(SUM(Y739:AG739)/COUNTIF(Y739:AG739, "&gt;0"),0.1)),2)</f>
        <v>0.6327663454840653</v>
      </c>
      <c r="BB739" s="21">
        <f>SUM(COUNTIF(AH739:AP739, "&gt;0"), COUNTIF(Y739:AG739, "&gt;0"))</f>
        <v>18</v>
      </c>
      <c r="BC739" s="22">
        <f>$BQ$3*AZ739/$BO$4</f>
        <v>3.64321608040201E-3</v>
      </c>
      <c r="BD739" s="22" t="str">
        <f>IF(AY739&lt;BC739,AY739,"ns")</f>
        <v>ns</v>
      </c>
      <c r="BE739" s="23" t="str">
        <f>IF(AND(BD739&lt;0.01,ABS(BA739)&gt;1.5,D739&gt;2), IF(AND(BA739&gt;0,COUNTIF(AH739:AP739,"&gt;0")&gt;7),"IRF4_interactor_Th17", (IF(AND(BA739&lt;0,COUNTIF(Y739:AG739, "&gt;0")&gt;7), "background_significant", "ns"))), "ns")</f>
        <v>ns</v>
      </c>
      <c r="BF739" s="24" t="str">
        <f>IF(OR(AX739 ="IRF4_interactor_Treg", BE739 ="IRF4_interactor_Th17"), LOG((AVERAGE(AH739:AP739)+0.1)/(AVERAGE(P739:X739)+0.1),2),"ns")</f>
        <v>ns</v>
      </c>
      <c r="BG739" s="24">
        <f>IF(AND(AX739="IRF4_interactor_Treg",BE739="IRF4_interactor_Th17"),1,IF(AX739="IRF4_interactor_Treg","IRF4_Treg",IF(BE739="IRF4_interactor_Th17","IRF4_Th17",0)))</f>
        <v>0</v>
      </c>
      <c r="BH739" s="25">
        <f>IFERROR(TTEST(AH739:AP739,P739:X739,2,1),IF(OR(COUNTIF(P739:X739,"&gt;0")&gt;7,COUNTIF(AH739:AP739,"&gt;0")&gt;7),0,9999))</f>
        <v>0.20720744998547647</v>
      </c>
      <c r="BI739" s="25">
        <f>IF(BH739=9999,$BS$5,RANK(BH739,$BH$3:$BH$1993,1))</f>
        <v>963</v>
      </c>
      <c r="BJ739" s="25">
        <f>$BQ$3*BI739/$BO$5</f>
        <v>4.8367654445002515E-3</v>
      </c>
      <c r="BK739" s="25" t="str">
        <f>IF(BH739&lt;BJ739,BH739,"ns")</f>
        <v>ns</v>
      </c>
      <c r="BL739" s="26">
        <f>SUM(COUNTIF(P739:X739, "&gt;0"), COUNTIF(AH739:AP739, "&gt;0"))</f>
        <v>18</v>
      </c>
    </row>
    <row r="740" spans="1:64">
      <c r="A740" t="s">
        <v>3237</v>
      </c>
      <c r="B740" t="s">
        <v>3238</v>
      </c>
      <c r="C740">
        <v>7.1633199999999997E-4</v>
      </c>
      <c r="D740">
        <v>12</v>
      </c>
      <c r="E740">
        <v>12</v>
      </c>
      <c r="F740">
        <v>0</v>
      </c>
      <c r="G740">
        <v>2497660</v>
      </c>
      <c r="H740">
        <v>2519950</v>
      </c>
      <c r="I740">
        <v>2603510</v>
      </c>
      <c r="J740">
        <v>1592090</v>
      </c>
      <c r="K740">
        <v>1608320</v>
      </c>
      <c r="L740">
        <v>1869730</v>
      </c>
      <c r="M740">
        <v>1475340</v>
      </c>
      <c r="N740">
        <v>1352340</v>
      </c>
      <c r="O740">
        <v>1632210</v>
      </c>
      <c r="P740">
        <v>2531410</v>
      </c>
      <c r="Q740">
        <v>2390910</v>
      </c>
      <c r="R740">
        <v>2595660</v>
      </c>
      <c r="S740">
        <v>2459150</v>
      </c>
      <c r="T740">
        <v>2665450</v>
      </c>
      <c r="U740">
        <v>2680260</v>
      </c>
      <c r="V740">
        <v>2385350</v>
      </c>
      <c r="W740">
        <v>2767110</v>
      </c>
      <c r="X740">
        <v>2729510</v>
      </c>
      <c r="Y740">
        <v>2135790</v>
      </c>
      <c r="Z740">
        <v>2128420</v>
      </c>
      <c r="AA740">
        <v>2315550</v>
      </c>
      <c r="AB740">
        <v>1641540</v>
      </c>
      <c r="AC740">
        <v>1730660</v>
      </c>
      <c r="AD740">
        <v>1861520</v>
      </c>
      <c r="AE740">
        <v>1434100</v>
      </c>
      <c r="AF740">
        <v>2244420</v>
      </c>
      <c r="AG740">
        <v>2296130</v>
      </c>
      <c r="AH740">
        <v>3127410</v>
      </c>
      <c r="AI740">
        <v>3190820</v>
      </c>
      <c r="AJ740">
        <v>3572330</v>
      </c>
      <c r="AK740">
        <v>1723710</v>
      </c>
      <c r="AL740">
        <v>1805730</v>
      </c>
      <c r="AM740">
        <v>1980260</v>
      </c>
      <c r="AN740">
        <v>2158770</v>
      </c>
      <c r="AO740">
        <v>3109270</v>
      </c>
      <c r="AP740">
        <v>2372050</v>
      </c>
      <c r="AR740" s="16">
        <f>IFERROR(TTEST(G740:O740,P740:X740,2,1),IF(OR(COUNTIF(P740:X740,"&gt;0")&gt;7,COUNTIF(G740:O740,"&gt;0")&gt;7),0,9999))</f>
        <v>6.9281051174073871E-3</v>
      </c>
      <c r="AS740" s="16">
        <f>IF(AR740=9999,$BO$3,RANK(AR740,$AR$3:$AR$1993,1))</f>
        <v>605</v>
      </c>
      <c r="AT740" s="16">
        <f>LOG((IFERROR(SUM(P740:X740)/COUNTIF(P740:X740, "&gt;0"),0.1))/(IFERROR(SUM(G740:O740)/COUNTIF(G740:O740, "&gt;0"),0.1)),2)</f>
        <v>0.43611857119212721</v>
      </c>
      <c r="AU740" s="17">
        <f>SUM(COUNTIF(P740:X740, "&gt;0"), COUNTIF(G740:O740, "&gt;0"))</f>
        <v>18</v>
      </c>
      <c r="AV740" s="18">
        <f>$BQ$3*AS740/$BO$3</f>
        <v>3.0432595573440641E-3</v>
      </c>
      <c r="AW740" s="18" t="str">
        <f>IF(AR740&lt;AV740,AR740,"ns")</f>
        <v>ns</v>
      </c>
      <c r="AX740" s="19" t="str">
        <f>IF(AND(AW740&lt;0.01,ABS(AT740)&gt;1.5,D740&gt;2), IF(AND(AT740&gt;0,COUNTIF(P740:X740,"&gt;0")&gt;7),"IRF4_interactor_Treg", (IF(AND(AT740&lt;0,COUNTIF(G740:O740, "&gt;0")&gt;7), "background_significant", "ns"))), "ns")</f>
        <v>ns</v>
      </c>
      <c r="AY740" s="20">
        <f>IFERROR(TTEST(Y740:AG740,AH740:AP740,2,1),IF(OR(COUNTIF(AH740:AP740,"&gt;0")&gt;7,COUNTIF(Y740:AG740,"&gt;0")&gt;7),0,9999))</f>
        <v>7.3708204144930537E-3</v>
      </c>
      <c r="AZ740" s="20">
        <f>IF(AY740=9999,$BO$4,RANK(AY740,$AY$3:$AY$1993,1))</f>
        <v>726</v>
      </c>
      <c r="BA740" s="20">
        <f>LOG((IFERROR(SUM(AH740:AP740)/COUNTIF(AH740:AP740, "&gt;0"),0.1))/(IFERROR(SUM(Y740:AG740)/COUNTIF(Y740:AG740, "&gt;0"),0.1)),2)</f>
        <v>0.3732477791456344</v>
      </c>
      <c r="BB740" s="21">
        <f>SUM(COUNTIF(AH740:AP740, "&gt;0"), COUNTIF(Y740:AG740, "&gt;0"))</f>
        <v>18</v>
      </c>
      <c r="BC740" s="22">
        <f>$BQ$3*AZ740/$BO$4</f>
        <v>3.6482412060301508E-3</v>
      </c>
      <c r="BD740" s="22" t="str">
        <f>IF(AY740&lt;BC740,AY740,"ns")</f>
        <v>ns</v>
      </c>
      <c r="BE740" s="23" t="str">
        <f>IF(AND(BD740&lt;0.01,ABS(BA740)&gt;1.5,D740&gt;2), IF(AND(BA740&gt;0,COUNTIF(AH740:AP740,"&gt;0")&gt;7),"IRF4_interactor_Th17", (IF(AND(BA740&lt;0,COUNTIF(Y740:AG740, "&gt;0")&gt;7), "background_significant", "ns"))), "ns")</f>
        <v>ns</v>
      </c>
      <c r="BF740" s="24" t="str">
        <f>IF(OR(AX740 ="IRF4_interactor_Treg", BE740 ="IRF4_interactor_Th17"), LOG((AVERAGE(AH740:AP740)+0.1)/(AVERAGE(P740:X740)+0.1),2),"ns")</f>
        <v>ns</v>
      </c>
      <c r="BG740" s="24">
        <f>IF(AND(AX740="IRF4_interactor_Treg",BE740="IRF4_interactor_Th17"),1,IF(AX740="IRF4_interactor_Treg","IRF4_Treg",IF(BE740="IRF4_interactor_Th17","IRF4_Th17",0)))</f>
        <v>0</v>
      </c>
      <c r="BH740" s="25">
        <f>IFERROR(TTEST(AH740:AP740,P740:X740,2,1),IF(OR(COUNTIF(P740:X740,"&gt;0")&gt;7,COUNTIF(AH740:AP740,"&gt;0")&gt;7),0,9999))</f>
        <v>0.94019852340616139</v>
      </c>
      <c r="BI740" s="25">
        <f>IF(BH740=9999,$BS$5,RANK(BH740,$BH$3:$BH$1993,1))</f>
        <v>1928</v>
      </c>
      <c r="BJ740" s="25">
        <f>$BQ$3*BI740/$BO$5</f>
        <v>9.6835760924158711E-3</v>
      </c>
      <c r="BK740" s="25" t="str">
        <f>IF(BH740&lt;BJ740,BH740,"ns")</f>
        <v>ns</v>
      </c>
      <c r="BL740" s="26">
        <f>SUM(COUNTIF(P740:X740, "&gt;0"), COUNTIF(AH740:AP740, "&gt;0"))</f>
        <v>18</v>
      </c>
    </row>
    <row r="741" spans="1:64">
      <c r="A741" t="s">
        <v>6247</v>
      </c>
      <c r="B741" t="s">
        <v>6248</v>
      </c>
      <c r="C741">
        <v>4.0458000000000001E-2</v>
      </c>
      <c r="D741">
        <v>4</v>
      </c>
      <c r="E741">
        <v>4</v>
      </c>
      <c r="F741">
        <v>0</v>
      </c>
      <c r="G741">
        <v>155485</v>
      </c>
      <c r="H741">
        <v>179606</v>
      </c>
      <c r="I741">
        <v>164322</v>
      </c>
      <c r="J741">
        <v>143958</v>
      </c>
      <c r="K741">
        <v>141160</v>
      </c>
      <c r="L741">
        <v>96085.3</v>
      </c>
      <c r="M741">
        <v>74106.2</v>
      </c>
      <c r="N741">
        <v>40822.199999999997</v>
      </c>
      <c r="O741">
        <v>85399.2</v>
      </c>
      <c r="P741">
        <v>205277</v>
      </c>
      <c r="Q741">
        <v>201422</v>
      </c>
      <c r="R741">
        <v>201083</v>
      </c>
      <c r="S741">
        <v>184571</v>
      </c>
      <c r="T741">
        <v>200640</v>
      </c>
      <c r="U741">
        <v>201213</v>
      </c>
      <c r="V741">
        <v>241021</v>
      </c>
      <c r="W741">
        <v>252890</v>
      </c>
      <c r="X741">
        <v>261163</v>
      </c>
      <c r="Y741">
        <v>157167</v>
      </c>
      <c r="Z741">
        <v>159658</v>
      </c>
      <c r="AA741">
        <v>100714</v>
      </c>
      <c r="AB741">
        <v>75846.899999999994</v>
      </c>
      <c r="AC741">
        <v>129892</v>
      </c>
      <c r="AD741">
        <v>80089.399999999994</v>
      </c>
      <c r="AE741">
        <v>120373</v>
      </c>
      <c r="AF741">
        <v>162663</v>
      </c>
      <c r="AG741">
        <v>146147</v>
      </c>
      <c r="AH741">
        <v>310002</v>
      </c>
      <c r="AI741">
        <v>370692</v>
      </c>
      <c r="AJ741">
        <v>448992</v>
      </c>
      <c r="AK741">
        <v>111053</v>
      </c>
      <c r="AL741">
        <v>124616</v>
      </c>
      <c r="AM741">
        <v>140312</v>
      </c>
      <c r="AN741">
        <v>230562</v>
      </c>
      <c r="AO741">
        <v>307883</v>
      </c>
      <c r="AP741">
        <v>222963</v>
      </c>
      <c r="AR741" s="16">
        <f>IFERROR(TTEST(G741:O741,P741:X741,2,1),IF(OR(COUNTIF(P741:X741,"&gt;0")&gt;7,COUNTIF(G741:O741,"&gt;0")&gt;7),0,9999))</f>
        <v>3.5915355848844298E-3</v>
      </c>
      <c r="AS741" s="16">
        <f>IF(AR741=9999,$BO$3,RANK(AR741,$AR$3:$AR$1993,1))</f>
        <v>491</v>
      </c>
      <c r="AT741" s="16">
        <f>LOG((IFERROR(SUM(P741:X741)/COUNTIF(P741:X741, "&gt;0"),0.1))/(IFERROR(SUM(G741:O741)/COUNTIF(G741:O741, "&gt;0"),0.1)),2)</f>
        <v>0.85064968774664207</v>
      </c>
      <c r="AU741" s="17">
        <f>SUM(COUNTIF(P741:X741, "&gt;0"), COUNTIF(G741:O741, "&gt;0"))</f>
        <v>18</v>
      </c>
      <c r="AV741" s="18">
        <f>$BQ$3*AS741/$BO$3</f>
        <v>2.4698189134808855E-3</v>
      </c>
      <c r="AW741" s="18" t="str">
        <f>IF(AR741&lt;AV741,AR741,"ns")</f>
        <v>ns</v>
      </c>
      <c r="AX741" s="19" t="str">
        <f>IF(AND(AW741&lt;0.01,ABS(AT741)&gt;1.5,D741&gt;2), IF(AND(AT741&gt;0,COUNTIF(P741:X741,"&gt;0")&gt;7),"IRF4_interactor_Treg", (IF(AND(AT741&lt;0,COUNTIF(G741:O741, "&gt;0")&gt;7), "background_significant", "ns"))), "ns")</f>
        <v>ns</v>
      </c>
      <c r="AY741" s="20">
        <f>IFERROR(TTEST(Y741:AG741,AH741:AP741,2,1),IF(OR(COUNTIF(AH741:AP741,"&gt;0")&gt;7,COUNTIF(Y741:AG741,"&gt;0")&gt;7),0,9999))</f>
        <v>7.3845177985985269E-3</v>
      </c>
      <c r="AZ741" s="20">
        <f>IF(AY741=9999,$BO$4,RANK(AY741,$AY$3:$AY$1993,1))</f>
        <v>727</v>
      </c>
      <c r="BA741" s="20">
        <f>LOG((IFERROR(SUM(AH741:AP741)/COUNTIF(AH741:AP741, "&gt;0"),0.1))/(IFERROR(SUM(Y741:AG741)/COUNTIF(Y741:AG741, "&gt;0"),0.1)),2)</f>
        <v>1.001256993338443</v>
      </c>
      <c r="BB741" s="21">
        <f>SUM(COUNTIF(AH741:AP741, "&gt;0"), COUNTIF(Y741:AG741, "&gt;0"))</f>
        <v>18</v>
      </c>
      <c r="BC741" s="22">
        <f>$BQ$3*AZ741/$BO$4</f>
        <v>3.6532663316582916E-3</v>
      </c>
      <c r="BD741" s="22" t="str">
        <f>IF(AY741&lt;BC741,AY741,"ns")</f>
        <v>ns</v>
      </c>
      <c r="BE741" s="23" t="str">
        <f>IF(AND(BD741&lt;0.01,ABS(BA741)&gt;1.5,D741&gt;2), IF(AND(BA741&gt;0,COUNTIF(AH741:AP741,"&gt;0")&gt;7),"IRF4_interactor_Th17", (IF(AND(BA741&lt;0,COUNTIF(Y741:AG741, "&gt;0")&gt;7), "background_significant", "ns"))), "ns")</f>
        <v>ns</v>
      </c>
      <c r="BF741" s="24" t="str">
        <f>IF(OR(AX741 ="IRF4_interactor_Treg", BE741 ="IRF4_interactor_Th17"), LOG((AVERAGE(AH741:AP741)+0.1)/(AVERAGE(P741:X741)+0.1),2),"ns")</f>
        <v>ns</v>
      </c>
      <c r="BG741" s="24">
        <f>IF(AND(AX741="IRF4_interactor_Treg",BE741="IRF4_interactor_Th17"),1,IF(AX741="IRF4_interactor_Treg","IRF4_Treg",IF(BE741="IRF4_interactor_Th17","IRF4_Th17",0)))</f>
        <v>0</v>
      </c>
      <c r="BH741" s="25">
        <f>IFERROR(TTEST(AH741:AP741,P741:X741,2,1),IF(OR(COUNTIF(P741:X741,"&gt;0")&gt;7,COUNTIF(AH741:AP741,"&gt;0")&gt;7),0,9999))</f>
        <v>0.39135770082626253</v>
      </c>
      <c r="BI741" s="25">
        <f>IF(BH741=9999,$BS$5,RANK(BH741,$BH$3:$BH$1993,1))</f>
        <v>1315</v>
      </c>
      <c r="BJ741" s="25">
        <f>$BQ$3*BI741/$BO$5</f>
        <v>6.6047212456052237E-3</v>
      </c>
      <c r="BK741" s="25" t="str">
        <f>IF(BH741&lt;BJ741,BH741,"ns")</f>
        <v>ns</v>
      </c>
      <c r="BL741" s="26">
        <f>SUM(COUNTIF(P741:X741, "&gt;0"), COUNTIF(AH741:AP741, "&gt;0"))</f>
        <v>18</v>
      </c>
    </row>
    <row r="742" spans="1:64">
      <c r="A742" t="s">
        <v>2963</v>
      </c>
      <c r="B742" t="s">
        <v>2964</v>
      </c>
      <c r="C742">
        <v>7.1633199999999997E-4</v>
      </c>
      <c r="D742">
        <v>11</v>
      </c>
      <c r="E742">
        <v>11</v>
      </c>
      <c r="F742">
        <v>0</v>
      </c>
      <c r="G742">
        <v>2591890</v>
      </c>
      <c r="H742">
        <v>2390760</v>
      </c>
      <c r="I742">
        <v>2772290</v>
      </c>
      <c r="J742">
        <v>1189030</v>
      </c>
      <c r="K742">
        <v>1147820</v>
      </c>
      <c r="L742">
        <v>1345250</v>
      </c>
      <c r="M742">
        <v>928137</v>
      </c>
      <c r="N742">
        <v>1002470</v>
      </c>
      <c r="O742">
        <v>1100510</v>
      </c>
      <c r="P742">
        <v>2109980</v>
      </c>
      <c r="Q742">
        <v>1951860</v>
      </c>
      <c r="R742">
        <v>2186370</v>
      </c>
      <c r="S742">
        <v>2244350</v>
      </c>
      <c r="T742">
        <v>2235710</v>
      </c>
      <c r="U742">
        <v>2379820</v>
      </c>
      <c r="V742">
        <v>2295650</v>
      </c>
      <c r="W742">
        <v>2751910</v>
      </c>
      <c r="X742">
        <v>2355090</v>
      </c>
      <c r="Y742">
        <v>2183120</v>
      </c>
      <c r="Z742">
        <v>2168990</v>
      </c>
      <c r="AA742">
        <v>1973560</v>
      </c>
      <c r="AB742">
        <v>1189310</v>
      </c>
      <c r="AC742">
        <v>1308230</v>
      </c>
      <c r="AD742">
        <v>1192020</v>
      </c>
      <c r="AE742">
        <v>1146660</v>
      </c>
      <c r="AF742">
        <v>1568760</v>
      </c>
      <c r="AG742">
        <v>1599960</v>
      </c>
      <c r="AH742">
        <v>2496600</v>
      </c>
      <c r="AI742">
        <v>2689240</v>
      </c>
      <c r="AJ742">
        <v>2796720</v>
      </c>
      <c r="AK742">
        <v>1307040</v>
      </c>
      <c r="AL742">
        <v>1320060</v>
      </c>
      <c r="AM742">
        <v>1595930</v>
      </c>
      <c r="AN742">
        <v>2354730</v>
      </c>
      <c r="AO742">
        <v>3353220</v>
      </c>
      <c r="AP742">
        <v>2437300</v>
      </c>
      <c r="AR742" s="16">
        <f>IFERROR(TTEST(G742:O742,P742:X742,2,1),IF(OR(COUNTIF(P742:X742,"&gt;0")&gt;7,COUNTIF(G742:O742,"&gt;0")&gt;7),0,9999))</f>
        <v>5.7150038501368038E-2</v>
      </c>
      <c r="AS742" s="16">
        <f>IF(AR742=9999,$BO$3,RANK(AR742,$AR$3:$AR$1993,1))</f>
        <v>1006</v>
      </c>
      <c r="AT742" s="16">
        <f>LOG((IFERROR(SUM(P742:X742)/COUNTIF(P742:X742, "&gt;0"),0.1))/(IFERROR(SUM(G742:O742)/COUNTIF(G742:O742, "&gt;0"),0.1)),2)</f>
        <v>0.50349838478328846</v>
      </c>
      <c r="AU742" s="17">
        <f>SUM(COUNTIF(P742:X742, "&gt;0"), COUNTIF(G742:O742, "&gt;0"))</f>
        <v>18</v>
      </c>
      <c r="AV742" s="18">
        <f>$BQ$3*AS742/$BO$3</f>
        <v>5.0603621730382293E-3</v>
      </c>
      <c r="AW742" s="18" t="str">
        <f>IF(AR742&lt;AV742,AR742,"ns")</f>
        <v>ns</v>
      </c>
      <c r="AX742" s="19" t="str">
        <f>IF(AND(AW742&lt;0.01,ABS(AT742)&gt;1.5,D742&gt;2), IF(AND(AT742&gt;0,COUNTIF(P742:X742,"&gt;0")&gt;7),"IRF4_interactor_Treg", (IF(AND(AT742&lt;0,COUNTIF(G742:O742, "&gt;0")&gt;7), "background_significant", "ns"))), "ns")</f>
        <v>ns</v>
      </c>
      <c r="AY742" s="20">
        <f>IFERROR(TTEST(Y742:AG742,AH742:AP742,2,1),IF(OR(COUNTIF(AH742:AP742,"&gt;0")&gt;7,COUNTIF(Y742:AG742,"&gt;0")&gt;7),0,9999))</f>
        <v>7.3971475472806381E-3</v>
      </c>
      <c r="AZ742" s="20">
        <f>IF(AY742=9999,$BO$4,RANK(AY742,$AY$3:$AY$1993,1))</f>
        <v>728</v>
      </c>
      <c r="BA742" s="20">
        <f>LOG((IFERROR(SUM(AH742:AP742)/COUNTIF(AH742:AP742, "&gt;0"),0.1))/(IFERROR(SUM(Y742:AG742)/COUNTIF(Y742:AG742, "&gt;0"),0.1)),2)</f>
        <v>0.50598832331899757</v>
      </c>
      <c r="BB742" s="21">
        <f>SUM(COUNTIF(AH742:AP742, "&gt;0"), COUNTIF(Y742:AG742, "&gt;0"))</f>
        <v>18</v>
      </c>
      <c r="BC742" s="22">
        <f>$BQ$3*AZ742/$BO$4</f>
        <v>3.6582914572864324E-3</v>
      </c>
      <c r="BD742" s="22" t="str">
        <f>IF(AY742&lt;BC742,AY742,"ns")</f>
        <v>ns</v>
      </c>
      <c r="BE742" s="23" t="str">
        <f>IF(AND(BD742&lt;0.01,ABS(BA742)&gt;1.5,D742&gt;2), IF(AND(BA742&gt;0,COUNTIF(AH742:AP742,"&gt;0")&gt;7),"IRF4_interactor_Th17", (IF(AND(BA742&lt;0,COUNTIF(Y742:AG742, "&gt;0")&gt;7), "background_significant", "ns"))), "ns")</f>
        <v>ns</v>
      </c>
      <c r="BF742" s="24" t="str">
        <f>IF(OR(AX742 ="IRF4_interactor_Treg", BE742 ="IRF4_interactor_Th17"), LOG((AVERAGE(AH742:AP742)+0.1)/(AVERAGE(P742:X742)+0.1),2),"ns")</f>
        <v>ns</v>
      </c>
      <c r="BG742" s="24">
        <f>IF(AND(AX742="IRF4_interactor_Treg",BE742="IRF4_interactor_Th17"),1,IF(AX742="IRF4_interactor_Treg","IRF4_Treg",IF(BE742="IRF4_interactor_Th17","IRF4_Th17",0)))</f>
        <v>0</v>
      </c>
      <c r="BH742" s="25">
        <f>IFERROR(TTEST(AH742:AP742,P742:X742,2,1),IF(OR(COUNTIF(P742:X742,"&gt;0")&gt;7,COUNTIF(AH742:AP742,"&gt;0")&gt;7),0,9999))</f>
        <v>0.93998846577097894</v>
      </c>
      <c r="BI742" s="25">
        <f>IF(BH742=9999,$BS$5,RANK(BH742,$BH$3:$BH$1993,1))</f>
        <v>1927</v>
      </c>
      <c r="BJ742" s="25">
        <f>$BQ$3*BI742/$BO$5</f>
        <v>9.6785534907081871E-3</v>
      </c>
      <c r="BK742" s="25" t="str">
        <f>IF(BH742&lt;BJ742,BH742,"ns")</f>
        <v>ns</v>
      </c>
      <c r="BL742" s="26">
        <f>SUM(COUNTIF(P742:X742, "&gt;0"), COUNTIF(AH742:AP742, "&gt;0"))</f>
        <v>18</v>
      </c>
    </row>
    <row r="743" spans="1:64">
      <c r="A743" t="s">
        <v>1713</v>
      </c>
      <c r="B743" t="s">
        <v>1714</v>
      </c>
      <c r="C743">
        <v>7.1633199999999997E-4</v>
      </c>
      <c r="D743">
        <v>3</v>
      </c>
      <c r="E743">
        <v>3</v>
      </c>
      <c r="F743">
        <v>0</v>
      </c>
      <c r="G743">
        <v>400216</v>
      </c>
      <c r="H743">
        <v>357629</v>
      </c>
      <c r="I743">
        <v>402934</v>
      </c>
      <c r="J743">
        <v>260492</v>
      </c>
      <c r="K743">
        <v>291657</v>
      </c>
      <c r="L743">
        <v>256767</v>
      </c>
      <c r="M743">
        <v>249735</v>
      </c>
      <c r="N743">
        <v>253861</v>
      </c>
      <c r="O743">
        <v>233074</v>
      </c>
      <c r="P743">
        <v>382383</v>
      </c>
      <c r="Q743">
        <v>375001</v>
      </c>
      <c r="R743">
        <v>357692</v>
      </c>
      <c r="S743">
        <v>451626</v>
      </c>
      <c r="T743">
        <v>449335</v>
      </c>
      <c r="U743">
        <v>444766</v>
      </c>
      <c r="V743">
        <v>380191</v>
      </c>
      <c r="W743">
        <v>441243</v>
      </c>
      <c r="X743">
        <v>439603</v>
      </c>
      <c r="Y743">
        <v>543635</v>
      </c>
      <c r="Z743">
        <v>514709</v>
      </c>
      <c r="AA743">
        <v>542931</v>
      </c>
      <c r="AB743">
        <v>361026</v>
      </c>
      <c r="AC743">
        <v>369027</v>
      </c>
      <c r="AD743">
        <v>416943</v>
      </c>
      <c r="AE743">
        <v>194541</v>
      </c>
      <c r="AF743">
        <v>319814</v>
      </c>
      <c r="AG743">
        <v>326949</v>
      </c>
      <c r="AH743">
        <v>692020</v>
      </c>
      <c r="AI743">
        <v>654652</v>
      </c>
      <c r="AJ743">
        <v>733684</v>
      </c>
      <c r="AK743">
        <v>368176</v>
      </c>
      <c r="AL743">
        <v>383114</v>
      </c>
      <c r="AM743">
        <v>400118</v>
      </c>
      <c r="AN743">
        <v>374044</v>
      </c>
      <c r="AO743">
        <v>449935</v>
      </c>
      <c r="AP743">
        <v>383444</v>
      </c>
      <c r="AR743" s="16">
        <f>IFERROR(TTEST(G743:O743,P743:X743,2,1),IF(OR(COUNTIF(P743:X743,"&gt;0")&gt;7,COUNTIF(G743:O743,"&gt;0")&gt;7),0,9999))</f>
        <v>9.4560789173250906E-3</v>
      </c>
      <c r="AS743" s="16">
        <f>IF(AR743=9999,$BO$3,RANK(AR743,$AR$3:$AR$1993,1))</f>
        <v>660</v>
      </c>
      <c r="AT743" s="16">
        <f>LOG((IFERROR(SUM(P743:X743)/COUNTIF(P743:X743, "&gt;0"),0.1))/(IFERROR(SUM(G743:O743)/COUNTIF(G743:O743, "&gt;0"),0.1)),2)</f>
        <v>0.45965961126104482</v>
      </c>
      <c r="AU743" s="17">
        <f>SUM(COUNTIF(P743:X743, "&gt;0"), COUNTIF(G743:O743, "&gt;0"))</f>
        <v>18</v>
      </c>
      <c r="AV743" s="18">
        <f>$BQ$3*AS743/$BO$3</f>
        <v>3.3199195171026161E-3</v>
      </c>
      <c r="AW743" s="18" t="str">
        <f>IF(AR743&lt;AV743,AR743,"ns")</f>
        <v>ns</v>
      </c>
      <c r="AX743" s="19" t="str">
        <f>IF(AND(AW743&lt;0.01,ABS(AT743)&gt;1.5,D743&gt;2), IF(AND(AT743&gt;0,COUNTIF(P743:X743,"&gt;0")&gt;7),"IRF4_interactor_Treg", (IF(AND(AT743&lt;0,COUNTIF(G743:O743, "&gt;0")&gt;7), "background_significant", "ns"))), "ns")</f>
        <v>ns</v>
      </c>
      <c r="AY743" s="20">
        <f>IFERROR(TTEST(Y743:AG743,AH743:AP743,2,1),IF(OR(COUNTIF(AH743:AP743,"&gt;0")&gt;7,COUNTIF(Y743:AG743,"&gt;0")&gt;7),0,9999))</f>
        <v>7.4135159386908601E-3</v>
      </c>
      <c r="AZ743" s="20">
        <f>IF(AY743=9999,$BO$4,RANK(AY743,$AY$3:$AY$1993,1))</f>
        <v>729</v>
      </c>
      <c r="BA743" s="20">
        <f>LOG((IFERROR(SUM(AH743:AP743)/COUNTIF(AH743:AP743, "&gt;0"),0.1))/(IFERROR(SUM(Y743:AG743)/COUNTIF(Y743:AG743, "&gt;0"),0.1)),2)</f>
        <v>0.30648244187762325</v>
      </c>
      <c r="BB743" s="21">
        <f>SUM(COUNTIF(AH743:AP743, "&gt;0"), COUNTIF(Y743:AG743, "&gt;0"))</f>
        <v>18</v>
      </c>
      <c r="BC743" s="22">
        <f>$BQ$3*AZ743/$BO$4</f>
        <v>3.6633165829145727E-3</v>
      </c>
      <c r="BD743" s="22" t="str">
        <f>IF(AY743&lt;BC743,AY743,"ns")</f>
        <v>ns</v>
      </c>
      <c r="BE743" s="23" t="str">
        <f>IF(AND(BD743&lt;0.01,ABS(BA743)&gt;1.5,D743&gt;2), IF(AND(BA743&gt;0,COUNTIF(AH743:AP743,"&gt;0")&gt;7),"IRF4_interactor_Th17", (IF(AND(BA743&lt;0,COUNTIF(Y743:AG743, "&gt;0")&gt;7), "background_significant", "ns"))), "ns")</f>
        <v>ns</v>
      </c>
      <c r="BF743" s="24" t="str">
        <f>IF(OR(AX743 ="IRF4_interactor_Treg", BE743 ="IRF4_interactor_Th17"), LOG((AVERAGE(AH743:AP743)+0.1)/(AVERAGE(P743:X743)+0.1),2),"ns")</f>
        <v>ns</v>
      </c>
      <c r="BG743" s="24">
        <f>IF(AND(AX743="IRF4_interactor_Treg",BE743="IRF4_interactor_Th17"),1,IF(AX743="IRF4_interactor_Treg","IRF4_Treg",IF(BE743="IRF4_interactor_Th17","IRF4_Th17",0)))</f>
        <v>0</v>
      </c>
      <c r="BH743" s="25">
        <f>IFERROR(TTEST(AH743:AP743,P743:X743,2,1),IF(OR(COUNTIF(P743:X743,"&gt;0")&gt;7,COUNTIF(AH743:AP743,"&gt;0")&gt;7),0,9999))</f>
        <v>0.23309870250524414</v>
      </c>
      <c r="BI743" s="25">
        <f>IF(BH743=9999,$BS$5,RANK(BH743,$BH$3:$BH$1993,1))</f>
        <v>1032</v>
      </c>
      <c r="BJ743" s="25">
        <f>$BQ$3*BI743/$BO$5</f>
        <v>5.1833249623304874E-3</v>
      </c>
      <c r="BK743" s="25" t="str">
        <f>IF(BH743&lt;BJ743,BH743,"ns")</f>
        <v>ns</v>
      </c>
      <c r="BL743" s="26">
        <f>SUM(COUNTIF(P743:X743, "&gt;0"), COUNTIF(AH743:AP743, "&gt;0"))</f>
        <v>18</v>
      </c>
    </row>
    <row r="744" spans="1:64">
      <c r="A744" t="s">
        <v>1851</v>
      </c>
      <c r="B744" t="s">
        <v>1852</v>
      </c>
      <c r="C744">
        <v>7.1633199999999997E-4</v>
      </c>
      <c r="D744">
        <v>4</v>
      </c>
      <c r="E744">
        <v>4</v>
      </c>
      <c r="F744">
        <v>0</v>
      </c>
      <c r="G744">
        <v>305672</v>
      </c>
      <c r="H744">
        <v>272662</v>
      </c>
      <c r="I744">
        <v>296028</v>
      </c>
      <c r="J744">
        <v>224954</v>
      </c>
      <c r="K744">
        <v>232350</v>
      </c>
      <c r="L744">
        <v>238955</v>
      </c>
      <c r="M744">
        <v>187911</v>
      </c>
      <c r="N744">
        <v>181336</v>
      </c>
      <c r="O744">
        <v>188764</v>
      </c>
      <c r="P744">
        <v>222009</v>
      </c>
      <c r="Q744">
        <v>225066</v>
      </c>
      <c r="R744">
        <v>266672</v>
      </c>
      <c r="S744">
        <v>229783</v>
      </c>
      <c r="T744">
        <v>252406</v>
      </c>
      <c r="U744">
        <v>247480</v>
      </c>
      <c r="V744">
        <v>209124</v>
      </c>
      <c r="W744">
        <v>265536</v>
      </c>
      <c r="X744">
        <v>165478</v>
      </c>
      <c r="Y744">
        <v>341564</v>
      </c>
      <c r="Z744">
        <v>377483</v>
      </c>
      <c r="AA744">
        <v>362528</v>
      </c>
      <c r="AB744">
        <v>237293</v>
      </c>
      <c r="AC744">
        <v>233030</v>
      </c>
      <c r="AD744">
        <v>257368</v>
      </c>
      <c r="AE744">
        <v>321068</v>
      </c>
      <c r="AF744">
        <v>438958</v>
      </c>
      <c r="AG744">
        <v>449101</v>
      </c>
      <c r="AH744">
        <v>248527</v>
      </c>
      <c r="AI744">
        <v>269366</v>
      </c>
      <c r="AJ744">
        <v>277526</v>
      </c>
      <c r="AK744">
        <v>211531</v>
      </c>
      <c r="AL744">
        <v>223062</v>
      </c>
      <c r="AM744">
        <v>268741</v>
      </c>
      <c r="AN744">
        <v>224811</v>
      </c>
      <c r="AO744">
        <v>299621</v>
      </c>
      <c r="AP744">
        <v>223423</v>
      </c>
      <c r="AR744" s="16">
        <f>IFERROR(TTEST(G744:O744,P744:X744,2,1),IF(OR(COUNTIF(P744:X744,"&gt;0")&gt;7,COUNTIF(G744:O744,"&gt;0")&gt;7),0,9999))</f>
        <v>0.76255835581671549</v>
      </c>
      <c r="AS744" s="16">
        <f>IF(AR744=9999,$BO$3,RANK(AR744,$AR$3:$AR$1993,1))</f>
        <v>1817</v>
      </c>
      <c r="AT744" s="16">
        <f>LOG((IFERROR(SUM(P744:X744)/COUNTIF(P744:X744, "&gt;0"),0.1))/(IFERROR(SUM(G744:O744)/COUNTIF(G744:O744, "&gt;0"),0.1)),2)</f>
        <v>-3.0880065585348757E-2</v>
      </c>
      <c r="AU744" s="17">
        <f>SUM(COUNTIF(P744:X744, "&gt;0"), COUNTIF(G744:O744, "&gt;0"))</f>
        <v>18</v>
      </c>
      <c r="AV744" s="18">
        <f>$BQ$3*AS744/$BO$3</f>
        <v>9.1398390342052327E-3</v>
      </c>
      <c r="AW744" s="18" t="str">
        <f>IF(AR744&lt;AV744,AR744,"ns")</f>
        <v>ns</v>
      </c>
      <c r="AX744" s="19" t="str">
        <f>IF(AND(AW744&lt;0.01,ABS(AT744)&gt;1.5,D744&gt;2), IF(AND(AT744&gt;0,COUNTIF(P744:X744,"&gt;0")&gt;7),"IRF4_interactor_Treg", (IF(AND(AT744&lt;0,COUNTIF(G744:O744, "&gt;0")&gt;7), "background_significant", "ns"))), "ns")</f>
        <v>ns</v>
      </c>
      <c r="AY744" s="20">
        <f>IFERROR(TTEST(Y744:AG744,AH744:AP744,2,1),IF(OR(COUNTIF(AH744:AP744,"&gt;0")&gt;7,COUNTIF(Y744:AG744,"&gt;0")&gt;7),0,9999))</f>
        <v>7.4526655824600826E-3</v>
      </c>
      <c r="AZ744" s="20">
        <f>IF(AY744=9999,$BO$4,RANK(AY744,$AY$3:$AY$1993,1))</f>
        <v>731</v>
      </c>
      <c r="BA744" s="20">
        <f>LOG((IFERROR(SUM(AH744:AP744)/COUNTIF(AH744:AP744, "&gt;0"),0.1))/(IFERROR(SUM(Y744:AG744)/COUNTIF(Y744:AG744, "&gt;0"),0.1)),2)</f>
        <v>-0.42603224204380341</v>
      </c>
      <c r="BB744" s="21">
        <f>SUM(COUNTIF(AH744:AP744, "&gt;0"), COUNTIF(Y744:AG744, "&gt;0"))</f>
        <v>18</v>
      </c>
      <c r="BC744" s="22">
        <f>$BQ$3*AZ744/$BO$4</f>
        <v>3.6733668341708543E-3</v>
      </c>
      <c r="BD744" s="22" t="str">
        <f>IF(AY744&lt;BC744,AY744,"ns")</f>
        <v>ns</v>
      </c>
      <c r="BE744" s="23" t="str">
        <f>IF(AND(BD744&lt;0.01,ABS(BA744)&gt;1.5,D744&gt;2), IF(AND(BA744&gt;0,COUNTIF(AH744:AP744,"&gt;0")&gt;7),"IRF4_interactor_Th17", (IF(AND(BA744&lt;0,COUNTIF(Y744:AG744, "&gt;0")&gt;7), "background_significant", "ns"))), "ns")</f>
        <v>ns</v>
      </c>
      <c r="BF744" s="24" t="str">
        <f>IF(OR(AX744 ="IRF4_interactor_Treg", BE744 ="IRF4_interactor_Th17"), LOG((AVERAGE(AH744:AP744)+0.1)/(AVERAGE(P744:X744)+0.1),2),"ns")</f>
        <v>ns</v>
      </c>
      <c r="BG744" s="24">
        <f>IF(AND(AX744="IRF4_interactor_Treg",BE744="IRF4_interactor_Th17"),1,IF(AX744="IRF4_interactor_Treg","IRF4_Treg",IF(BE744="IRF4_interactor_Th17","IRF4_Th17",0)))</f>
        <v>0</v>
      </c>
      <c r="BH744" s="25">
        <f>IFERROR(TTEST(AH744:AP744,P744:X744,2,1),IF(OR(COUNTIF(P744:X744,"&gt;0")&gt;7,COUNTIF(AH744:AP744,"&gt;0")&gt;7),0,9999))</f>
        <v>8.7543807384592637E-2</v>
      </c>
      <c r="BI744" s="25">
        <f>IF(BH744=9999,$BS$5,RANK(BH744,$BH$3:$BH$1993,1))</f>
        <v>616</v>
      </c>
      <c r="BJ744" s="25">
        <f>$BQ$3*BI744/$BO$5</f>
        <v>3.0939226519337017E-3</v>
      </c>
      <c r="BK744" s="25" t="str">
        <f>IF(BH744&lt;BJ744,BH744,"ns")</f>
        <v>ns</v>
      </c>
      <c r="BL744" s="26">
        <f>SUM(COUNTIF(P744:X744, "&gt;0"), COUNTIF(AH744:AP744, "&gt;0"))</f>
        <v>18</v>
      </c>
    </row>
    <row r="745" spans="1:64">
      <c r="A745" t="s">
        <v>2091</v>
      </c>
      <c r="B745" t="s">
        <v>2092</v>
      </c>
      <c r="C745">
        <v>4.5700000000000003E-3</v>
      </c>
      <c r="D745">
        <v>3</v>
      </c>
      <c r="E745">
        <v>3</v>
      </c>
      <c r="F745">
        <v>0</v>
      </c>
      <c r="G745">
        <v>176881</v>
      </c>
      <c r="H745">
        <v>215497</v>
      </c>
      <c r="I745">
        <v>284982</v>
      </c>
      <c r="J745">
        <v>61007.1</v>
      </c>
      <c r="K745">
        <v>38794.699999999997</v>
      </c>
      <c r="L745">
        <v>92079.3</v>
      </c>
      <c r="M745">
        <v>68530.899999999994</v>
      </c>
      <c r="N745">
        <v>51563.8</v>
      </c>
      <c r="O745">
        <v>76325.899999999994</v>
      </c>
      <c r="P745">
        <v>227079</v>
      </c>
      <c r="Q745">
        <v>195144</v>
      </c>
      <c r="R745">
        <v>193795</v>
      </c>
      <c r="S745">
        <v>185114</v>
      </c>
      <c r="T745">
        <v>214726</v>
      </c>
      <c r="U745">
        <v>209872</v>
      </c>
      <c r="V745">
        <v>226236</v>
      </c>
      <c r="W745">
        <v>291020</v>
      </c>
      <c r="X745">
        <v>251181</v>
      </c>
      <c r="Y745">
        <v>214499</v>
      </c>
      <c r="Z745">
        <v>175106</v>
      </c>
      <c r="AA745">
        <v>184200</v>
      </c>
      <c r="AB745">
        <v>78113.5</v>
      </c>
      <c r="AC745">
        <v>80953.399999999994</v>
      </c>
      <c r="AD745">
        <v>81406.3</v>
      </c>
      <c r="AE745">
        <v>202495</v>
      </c>
      <c r="AF745">
        <v>143127</v>
      </c>
      <c r="AG745">
        <v>189863</v>
      </c>
      <c r="AH745">
        <v>393062</v>
      </c>
      <c r="AI745">
        <v>375829</v>
      </c>
      <c r="AJ745">
        <v>492755</v>
      </c>
      <c r="AK745">
        <v>87589.7</v>
      </c>
      <c r="AL745">
        <v>148016</v>
      </c>
      <c r="AM745">
        <v>204204</v>
      </c>
      <c r="AN745">
        <v>204595</v>
      </c>
      <c r="AO745">
        <v>295338</v>
      </c>
      <c r="AP745">
        <v>228427</v>
      </c>
      <c r="AR745" s="16">
        <f>IFERROR(TTEST(G745:O745,P745:X745,2,1),IF(OR(COUNTIF(P745:X745,"&gt;0")&gt;7,COUNTIF(G745:O745,"&gt;0")&gt;7),0,9999))</f>
        <v>1.8620980860902199E-2</v>
      </c>
      <c r="AS745" s="16">
        <f>IF(AR745=9999,$BO$3,RANK(AR745,$AR$3:$AR$1993,1))</f>
        <v>776</v>
      </c>
      <c r="AT745" s="16">
        <f>LOG((IFERROR(SUM(P745:X745)/COUNTIF(P745:X745, "&gt;0"),0.1))/(IFERROR(SUM(G745:O745)/COUNTIF(G745:O745, "&gt;0"),0.1)),2)</f>
        <v>0.90403671266592056</v>
      </c>
      <c r="AU745" s="17">
        <f>SUM(COUNTIF(P745:X745, "&gt;0"), COUNTIF(G745:O745, "&gt;0"))</f>
        <v>18</v>
      </c>
      <c r="AV745" s="18">
        <f>$BQ$3*AS745/$BO$3</f>
        <v>3.9034205231388329E-3</v>
      </c>
      <c r="AW745" s="18" t="str">
        <f>IF(AR745&lt;AV745,AR745,"ns")</f>
        <v>ns</v>
      </c>
      <c r="AX745" s="19" t="str">
        <f>IF(AND(AW745&lt;0.01,ABS(AT745)&gt;1.5,D745&gt;2), IF(AND(AT745&gt;0,COUNTIF(P745:X745,"&gt;0")&gt;7),"IRF4_interactor_Treg", (IF(AND(AT745&lt;0,COUNTIF(G745:O745, "&gt;0")&gt;7), "background_significant", "ns"))), "ns")</f>
        <v>ns</v>
      </c>
      <c r="AY745" s="20">
        <f>IFERROR(TTEST(Y745:AG745,AH745:AP745,2,1),IF(OR(COUNTIF(AH745:AP745,"&gt;0")&gt;7,COUNTIF(Y745:AG745,"&gt;0")&gt;7),0,9999))</f>
        <v>7.4662242808690125E-3</v>
      </c>
      <c r="AZ745" s="20">
        <f>IF(AY745=9999,$BO$4,RANK(AY745,$AY$3:$AY$1993,1))</f>
        <v>732</v>
      </c>
      <c r="BA745" s="20">
        <f>LOG((IFERROR(SUM(AH745:AP745)/COUNTIF(AH745:AP745, "&gt;0"),0.1))/(IFERROR(SUM(Y745:AG745)/COUNTIF(Y745:AG745, "&gt;0"),0.1)),2)</f>
        <v>0.84814056478253352</v>
      </c>
      <c r="BB745" s="21">
        <f>SUM(COUNTIF(AH745:AP745, "&gt;0"), COUNTIF(Y745:AG745, "&gt;0"))</f>
        <v>18</v>
      </c>
      <c r="BC745" s="22">
        <f>$BQ$3*AZ745/$BO$4</f>
        <v>3.6783919597989951E-3</v>
      </c>
      <c r="BD745" s="22" t="str">
        <f>IF(AY745&lt;BC745,AY745,"ns")</f>
        <v>ns</v>
      </c>
      <c r="BE745" s="23" t="str">
        <f>IF(AND(BD745&lt;0.01,ABS(BA745)&gt;1.5,D745&gt;2), IF(AND(BA745&gt;0,COUNTIF(AH745:AP745,"&gt;0")&gt;7),"IRF4_interactor_Th17", (IF(AND(BA745&lt;0,COUNTIF(Y745:AG745, "&gt;0")&gt;7), "background_significant", "ns"))), "ns")</f>
        <v>ns</v>
      </c>
      <c r="BF745" s="24" t="str">
        <f>IF(OR(AX745 ="IRF4_interactor_Treg", BE745 ="IRF4_interactor_Th17"), LOG((AVERAGE(AH745:AP745)+0.1)/(AVERAGE(P745:X745)+0.1),2),"ns")</f>
        <v>ns</v>
      </c>
      <c r="BG745" s="24">
        <f>IF(AND(AX745="IRF4_interactor_Treg",BE745="IRF4_interactor_Th17"),1,IF(AX745="IRF4_interactor_Treg","IRF4_Treg",IF(BE745="IRF4_interactor_Th17","IRF4_Th17",0)))</f>
        <v>0</v>
      </c>
      <c r="BH745" s="25">
        <f>IFERROR(TTEST(AH745:AP745,P745:X745,2,1),IF(OR(COUNTIF(P745:X745,"&gt;0")&gt;7,COUNTIF(AH745:AP745,"&gt;0")&gt;7),0,9999))</f>
        <v>0.30981644704006672</v>
      </c>
      <c r="BI745" s="25">
        <f>IF(BH745=9999,$BS$5,RANK(BH745,$BH$3:$BH$1993,1))</f>
        <v>1183</v>
      </c>
      <c r="BJ745" s="25">
        <f>$BQ$3*BI745/$BO$5</f>
        <v>5.9417378201908587E-3</v>
      </c>
      <c r="BK745" s="25" t="str">
        <f>IF(BH745&lt;BJ745,BH745,"ns")</f>
        <v>ns</v>
      </c>
      <c r="BL745" s="26">
        <f>SUM(COUNTIF(P745:X745, "&gt;0"), COUNTIF(AH745:AP745, "&gt;0"))</f>
        <v>18</v>
      </c>
    </row>
    <row r="746" spans="1:64">
      <c r="A746" t="s">
        <v>4735</v>
      </c>
      <c r="B746" t="s">
        <v>4736</v>
      </c>
      <c r="C746">
        <v>2.2084800000000001E-3</v>
      </c>
      <c r="D746">
        <v>4</v>
      </c>
      <c r="E746">
        <v>4</v>
      </c>
      <c r="F746">
        <v>0</v>
      </c>
      <c r="G746">
        <v>98304.7</v>
      </c>
      <c r="H746">
        <v>73568</v>
      </c>
      <c r="I746">
        <v>104698</v>
      </c>
      <c r="J746">
        <v>63718.3</v>
      </c>
      <c r="K746">
        <v>52341.9</v>
      </c>
      <c r="L746">
        <v>76095.100000000006</v>
      </c>
      <c r="M746">
        <v>25257.8</v>
      </c>
      <c r="N746">
        <v>64129.4</v>
      </c>
      <c r="O746">
        <v>40580.6</v>
      </c>
      <c r="P746">
        <v>124610</v>
      </c>
      <c r="Q746">
        <v>72515.8</v>
      </c>
      <c r="R746">
        <v>151580</v>
      </c>
      <c r="S746">
        <v>112767</v>
      </c>
      <c r="T746">
        <v>125748</v>
      </c>
      <c r="U746">
        <v>154136</v>
      </c>
      <c r="V746">
        <v>152057</v>
      </c>
      <c r="W746">
        <v>190640</v>
      </c>
      <c r="X746">
        <v>192633</v>
      </c>
      <c r="Y746">
        <v>123531</v>
      </c>
      <c r="Z746">
        <v>131647</v>
      </c>
      <c r="AA746">
        <v>137309</v>
      </c>
      <c r="AB746">
        <v>34481.5</v>
      </c>
      <c r="AC746">
        <v>48499.4</v>
      </c>
      <c r="AD746">
        <v>66802.8</v>
      </c>
      <c r="AE746">
        <v>104463</v>
      </c>
      <c r="AF746">
        <v>141348</v>
      </c>
      <c r="AG746">
        <v>153548</v>
      </c>
      <c r="AH746">
        <v>252367</v>
      </c>
      <c r="AI746">
        <v>218210</v>
      </c>
      <c r="AJ746">
        <v>325347</v>
      </c>
      <c r="AK746">
        <v>31488.6</v>
      </c>
      <c r="AL746">
        <v>80374.100000000006</v>
      </c>
      <c r="AM746">
        <v>47452.800000000003</v>
      </c>
      <c r="AN746">
        <v>209377</v>
      </c>
      <c r="AO746">
        <v>281691</v>
      </c>
      <c r="AP746">
        <v>223908</v>
      </c>
      <c r="AR746" s="16">
        <f>IFERROR(TTEST(G746:O746,P746:X746,2,1),IF(OR(COUNTIF(P746:X746,"&gt;0")&gt;7,COUNTIF(G746:O746,"&gt;0")&gt;7),0,9999))</f>
        <v>2.2229743431581082E-3</v>
      </c>
      <c r="AS746" s="16">
        <f>IF(AR746=9999,$BO$3,RANK(AR746,$AR$3:$AR$1993,1))</f>
        <v>411</v>
      </c>
      <c r="AT746" s="16">
        <f>LOG((IFERROR(SUM(P746:X746)/COUNTIF(P746:X746, "&gt;0"),0.1))/(IFERROR(SUM(G746:O746)/COUNTIF(G746:O746, "&gt;0"),0.1)),2)</f>
        <v>1.0925144078327258</v>
      </c>
      <c r="AU746" s="17">
        <f>SUM(COUNTIF(P746:X746, "&gt;0"), COUNTIF(G746:O746, "&gt;0"))</f>
        <v>18</v>
      </c>
      <c r="AV746" s="18">
        <f>$BQ$3*AS746/$BO$3</f>
        <v>2.0674044265593561E-3</v>
      </c>
      <c r="AW746" s="18" t="str">
        <f>IF(AR746&lt;AV746,AR746,"ns")</f>
        <v>ns</v>
      </c>
      <c r="AX746" s="19" t="str">
        <f>IF(AND(AW746&lt;0.01,ABS(AT746)&gt;1.5,D746&gt;2), IF(AND(AT746&gt;0,COUNTIF(P746:X746,"&gt;0")&gt;7),"IRF4_interactor_Treg", (IF(AND(AT746&lt;0,COUNTIF(G746:O746, "&gt;0")&gt;7), "background_significant", "ns"))), "ns")</f>
        <v>ns</v>
      </c>
      <c r="AY746" s="20">
        <f>IFERROR(TTEST(Y746:AG746,AH746:AP746,2,1),IF(OR(COUNTIF(AH746:AP746,"&gt;0")&gt;7,COUNTIF(Y746:AG746,"&gt;0")&gt;7),0,9999))</f>
        <v>7.5509659426705395E-3</v>
      </c>
      <c r="AZ746" s="20">
        <f>IF(AY746=9999,$BO$4,RANK(AY746,$AY$3:$AY$1993,1))</f>
        <v>733</v>
      </c>
      <c r="BA746" s="20">
        <f>LOG((IFERROR(SUM(AH746:AP746)/COUNTIF(AH746:AP746, "&gt;0"),0.1))/(IFERROR(SUM(Y746:AG746)/COUNTIF(Y746:AG746, "&gt;0"),0.1)),2)</f>
        <v>0.82680252848191726</v>
      </c>
      <c r="BB746" s="21">
        <f>SUM(COUNTIF(AH746:AP746, "&gt;0"), COUNTIF(Y746:AG746, "&gt;0"))</f>
        <v>18</v>
      </c>
      <c r="BC746" s="22">
        <f>$BQ$3*AZ746/$BO$4</f>
        <v>3.6834170854271359E-3</v>
      </c>
      <c r="BD746" s="22" t="str">
        <f>IF(AY746&lt;BC746,AY746,"ns")</f>
        <v>ns</v>
      </c>
      <c r="BE746" s="23" t="str">
        <f>IF(AND(BD746&lt;0.01,ABS(BA746)&gt;1.5,D746&gt;2), IF(AND(BA746&gt;0,COUNTIF(AH746:AP746,"&gt;0")&gt;7),"IRF4_interactor_Th17", (IF(AND(BA746&lt;0,COUNTIF(Y746:AG746, "&gt;0")&gt;7), "background_significant", "ns"))), "ns")</f>
        <v>ns</v>
      </c>
      <c r="BF746" s="24" t="str">
        <f>IF(OR(AX746 ="IRF4_interactor_Treg", BE746 ="IRF4_interactor_Th17"), LOG((AVERAGE(AH746:AP746)+0.1)/(AVERAGE(P746:X746)+0.1),2),"ns")</f>
        <v>ns</v>
      </c>
      <c r="BG746" s="24">
        <f>IF(AND(AX746="IRF4_interactor_Treg",BE746="IRF4_interactor_Th17"),1,IF(AX746="IRF4_interactor_Treg","IRF4_Treg",IF(BE746="IRF4_interactor_Th17","IRF4_Th17",0)))</f>
        <v>0</v>
      </c>
      <c r="BH746" s="25">
        <f>IFERROR(TTEST(AH746:AP746,P746:X746,2,1),IF(OR(COUNTIF(P746:X746,"&gt;0")&gt;7,COUNTIF(AH746:AP746,"&gt;0")&gt;7),0,9999))</f>
        <v>0.23415468145915419</v>
      </c>
      <c r="BI746" s="25">
        <f>IF(BH746=9999,$BS$5,RANK(BH746,$BH$3:$BH$1993,1))</f>
        <v>1036</v>
      </c>
      <c r="BJ746" s="25">
        <f>$BQ$3*BI746/$BO$5</f>
        <v>5.2034153691612253E-3</v>
      </c>
      <c r="BK746" s="25" t="str">
        <f>IF(BH746&lt;BJ746,BH746,"ns")</f>
        <v>ns</v>
      </c>
      <c r="BL746" s="26">
        <f>SUM(COUNTIF(P746:X746, "&gt;0"), COUNTIF(AH746:AP746, "&gt;0"))</f>
        <v>18</v>
      </c>
    </row>
    <row r="747" spans="1:64">
      <c r="A747" t="s">
        <v>4717</v>
      </c>
      <c r="B747" t="s">
        <v>4718</v>
      </c>
      <c r="C747">
        <v>7.3623400000000006E-2</v>
      </c>
      <c r="D747">
        <v>3</v>
      </c>
      <c r="E747">
        <v>3</v>
      </c>
      <c r="F747">
        <v>0</v>
      </c>
      <c r="G747">
        <v>117240</v>
      </c>
      <c r="H747">
        <v>92925.8</v>
      </c>
      <c r="I747">
        <v>76175.199999999997</v>
      </c>
      <c r="J747">
        <v>90994.4</v>
      </c>
      <c r="K747">
        <v>94467.8</v>
      </c>
      <c r="L747">
        <v>91165.7</v>
      </c>
      <c r="M747">
        <v>48780.1</v>
      </c>
      <c r="N747">
        <v>49862.5</v>
      </c>
      <c r="O747">
        <v>33288.400000000001</v>
      </c>
      <c r="P747">
        <v>158589</v>
      </c>
      <c r="Q747">
        <v>128864</v>
      </c>
      <c r="R747">
        <v>121345</v>
      </c>
      <c r="S747">
        <v>169536</v>
      </c>
      <c r="T747">
        <v>167527</v>
      </c>
      <c r="U747">
        <v>227003</v>
      </c>
      <c r="V747">
        <v>182982</v>
      </c>
      <c r="W747">
        <v>199536</v>
      </c>
      <c r="X747">
        <v>188929</v>
      </c>
      <c r="Y747">
        <v>82162.8</v>
      </c>
      <c r="Z747">
        <v>22856.7</v>
      </c>
      <c r="AA747">
        <v>54922.9</v>
      </c>
      <c r="AB747">
        <v>0</v>
      </c>
      <c r="AC747">
        <v>31279.599999999999</v>
      </c>
      <c r="AD747">
        <v>46874.9</v>
      </c>
      <c r="AE747">
        <v>51482.400000000001</v>
      </c>
      <c r="AF747">
        <v>0</v>
      </c>
      <c r="AG747">
        <v>47141.3</v>
      </c>
      <c r="AH747">
        <v>171425</v>
      </c>
      <c r="AI747">
        <v>139792</v>
      </c>
      <c r="AJ747">
        <v>154753</v>
      </c>
      <c r="AK747">
        <v>48878.6</v>
      </c>
      <c r="AL747">
        <v>57249</v>
      </c>
      <c r="AM747">
        <v>0</v>
      </c>
      <c r="AN747">
        <v>103392</v>
      </c>
      <c r="AO747">
        <v>160836</v>
      </c>
      <c r="AP747">
        <v>132330</v>
      </c>
      <c r="AR747" s="16">
        <f>IFERROR(TTEST(G747:O747,P747:X747,2,1),IF(OR(COUNTIF(P747:X747,"&gt;0")&gt;7,COUNTIF(G747:O747,"&gt;0")&gt;7),0,9999))</f>
        <v>4.3426153299251505E-4</v>
      </c>
      <c r="AS747" s="16">
        <f>IF(AR747=9999,$BO$3,RANK(AR747,$AR$3:$AR$1993,1))</f>
        <v>205</v>
      </c>
      <c r="AT747" s="16">
        <f>LOG((IFERROR(SUM(P747:X747)/COUNTIF(P747:X747, "&gt;0"),0.1))/(IFERROR(SUM(G747:O747)/COUNTIF(G747:O747, "&gt;0"),0.1)),2)</f>
        <v>1.1520862396239477</v>
      </c>
      <c r="AU747" s="17">
        <f>SUM(COUNTIF(P747:X747, "&gt;0"), COUNTIF(G747:O747, "&gt;0"))</f>
        <v>18</v>
      </c>
      <c r="AV747" s="18">
        <f>$BQ$3*AS747/$BO$3</f>
        <v>1.0311871227364185E-3</v>
      </c>
      <c r="AW747" s="18">
        <f>IF(AR747&lt;AV747,AR747,"ns")</f>
        <v>4.3426153299251505E-4</v>
      </c>
      <c r="AX747" s="19" t="str">
        <f>IF(AND(AW747&lt;0.01,ABS(AT747)&gt;1.5,D747&gt;2), IF(AND(AT747&gt;0,COUNTIF(P747:X747,"&gt;0")&gt;7),"IRF4_interactor_Treg", (IF(AND(AT747&lt;0,COUNTIF(G747:O747, "&gt;0")&gt;7), "background_significant", "ns"))), "ns")</f>
        <v>ns</v>
      </c>
      <c r="AY747" s="20">
        <f>IFERROR(TTEST(Y747:AG747,AH747:AP747,2,1),IF(OR(COUNTIF(AH747:AP747,"&gt;0")&gt;7,COUNTIF(Y747:AG747,"&gt;0")&gt;7),0,9999))</f>
        <v>7.6136201412731058E-3</v>
      </c>
      <c r="AZ747" s="20">
        <f>IF(AY747=9999,$BO$4,RANK(AY747,$AY$3:$AY$1993,1))</f>
        <v>734</v>
      </c>
      <c r="BA747" s="20">
        <f>LOG((IFERROR(SUM(AH747:AP747)/COUNTIF(AH747:AP747, "&gt;0"),0.1))/(IFERROR(SUM(Y747:AG747)/COUNTIF(Y747:AG747, "&gt;0"),0.1)),2)</f>
        <v>1.3317867513090988</v>
      </c>
      <c r="BB747" s="21">
        <f>SUM(COUNTIF(AH747:AP747, "&gt;0"), COUNTIF(Y747:AG747, "&gt;0"))</f>
        <v>15</v>
      </c>
      <c r="BC747" s="22">
        <f>$BQ$3*AZ747/$BO$4</f>
        <v>3.6884422110552762E-3</v>
      </c>
      <c r="BD747" s="22" t="str">
        <f>IF(AY747&lt;BC747,AY747,"ns")</f>
        <v>ns</v>
      </c>
      <c r="BE747" s="23" t="str">
        <f>IF(AND(BD747&lt;0.01,ABS(BA747)&gt;1.5,D747&gt;2), IF(AND(BA747&gt;0,COUNTIF(AH747:AP747,"&gt;0")&gt;7),"IRF4_interactor_Th17", (IF(AND(BA747&lt;0,COUNTIF(Y747:AG747, "&gt;0")&gt;7), "background_significant", "ns"))), "ns")</f>
        <v>ns</v>
      </c>
      <c r="BF747" s="24" t="str">
        <f>IF(OR(AX747 ="IRF4_interactor_Treg", BE747 ="IRF4_interactor_Th17"), LOG((AVERAGE(AH747:AP747)+0.1)/(AVERAGE(P747:X747)+0.1),2),"ns")</f>
        <v>ns</v>
      </c>
      <c r="BG747" s="24">
        <f>IF(AND(AX747="IRF4_interactor_Treg",BE747="IRF4_interactor_Th17"),1,IF(AX747="IRF4_interactor_Treg","IRF4_Treg",IF(BE747="IRF4_interactor_Th17","IRF4_Th17",0)))</f>
        <v>0</v>
      </c>
      <c r="BH747" s="25">
        <f>IFERROR(TTEST(AH747:AP747,P747:X747,2,1),IF(OR(COUNTIF(P747:X747,"&gt;0")&gt;7,COUNTIF(AH747:AP747,"&gt;0")&gt;7),0,9999))</f>
        <v>4.7530026679374032E-2</v>
      </c>
      <c r="BI747" s="25">
        <f>IF(BH747=9999,$BS$5,RANK(BH747,$BH$3:$BH$1993,1))</f>
        <v>449</v>
      </c>
      <c r="BJ747" s="25">
        <f>$BQ$3*BI747/$BO$5</f>
        <v>2.2551481667503767E-3</v>
      </c>
      <c r="BK747" s="25" t="str">
        <f>IF(BH747&lt;BJ747,BH747,"ns")</f>
        <v>ns</v>
      </c>
      <c r="BL747" s="26">
        <f>SUM(COUNTIF(P747:X747, "&gt;0"), COUNTIF(AH747:AP747, "&gt;0"))</f>
        <v>17</v>
      </c>
    </row>
    <row r="748" spans="1:64">
      <c r="A748" t="s">
        <v>5063</v>
      </c>
      <c r="B748" t="s">
        <v>5064</v>
      </c>
      <c r="C748">
        <v>7.1633199999999997E-4</v>
      </c>
      <c r="D748">
        <v>10</v>
      </c>
      <c r="E748">
        <v>10</v>
      </c>
      <c r="F748">
        <v>0</v>
      </c>
      <c r="G748">
        <v>455586</v>
      </c>
      <c r="H748">
        <v>449323</v>
      </c>
      <c r="I748">
        <v>473928</v>
      </c>
      <c r="J748">
        <v>259079</v>
      </c>
      <c r="K748">
        <v>256108</v>
      </c>
      <c r="L748">
        <v>345106</v>
      </c>
      <c r="M748">
        <v>219410</v>
      </c>
      <c r="N748">
        <v>279166</v>
      </c>
      <c r="O748">
        <v>279385</v>
      </c>
      <c r="P748">
        <v>488969</v>
      </c>
      <c r="Q748">
        <v>557507</v>
      </c>
      <c r="R748">
        <v>500334</v>
      </c>
      <c r="S748">
        <v>483007</v>
      </c>
      <c r="T748">
        <v>565991</v>
      </c>
      <c r="U748">
        <v>468853</v>
      </c>
      <c r="V748">
        <v>583177</v>
      </c>
      <c r="W748">
        <v>642701</v>
      </c>
      <c r="X748">
        <v>654563</v>
      </c>
      <c r="Y748">
        <v>397580</v>
      </c>
      <c r="Z748">
        <v>433199</v>
      </c>
      <c r="AA748">
        <v>386013</v>
      </c>
      <c r="AB748">
        <v>350733</v>
      </c>
      <c r="AC748">
        <v>340419</v>
      </c>
      <c r="AD748">
        <v>336922</v>
      </c>
      <c r="AE748">
        <v>133726</v>
      </c>
      <c r="AF748">
        <v>255984</v>
      </c>
      <c r="AG748">
        <v>314533</v>
      </c>
      <c r="AH748">
        <v>679541</v>
      </c>
      <c r="AI748">
        <v>794766</v>
      </c>
      <c r="AJ748">
        <v>769659</v>
      </c>
      <c r="AK748">
        <v>395967</v>
      </c>
      <c r="AL748">
        <v>379087</v>
      </c>
      <c r="AM748">
        <v>361801</v>
      </c>
      <c r="AN748">
        <v>338635</v>
      </c>
      <c r="AO748">
        <v>482069</v>
      </c>
      <c r="AP748">
        <v>327277</v>
      </c>
      <c r="AR748" s="16">
        <f>IFERROR(TTEST(G748:O748,P748:X748,2,1),IF(OR(COUNTIF(P748:X748,"&gt;0")&gt;7,COUNTIF(G748:O748,"&gt;0")&gt;7),0,9999))</f>
        <v>2.1529679190124378E-3</v>
      </c>
      <c r="AS748" s="16">
        <f>IF(AR748=9999,$BO$3,RANK(AR748,$AR$3:$AR$1993,1))</f>
        <v>406</v>
      </c>
      <c r="AT748" s="16">
        <f>LOG((IFERROR(SUM(P748:X748)/COUNTIF(P748:X748, "&gt;0"),0.1))/(IFERROR(SUM(G748:O748)/COUNTIF(G748:O748, "&gt;0"),0.1)),2)</f>
        <v>0.71284206800582406</v>
      </c>
      <c r="AU748" s="17">
        <f>SUM(COUNTIF(P748:X748, "&gt;0"), COUNTIF(G748:O748, "&gt;0"))</f>
        <v>18</v>
      </c>
      <c r="AV748" s="18">
        <f>$BQ$3*AS748/$BO$3</f>
        <v>2.0422535211267606E-3</v>
      </c>
      <c r="AW748" s="18" t="str">
        <f>IF(AR748&lt;AV748,AR748,"ns")</f>
        <v>ns</v>
      </c>
      <c r="AX748" s="19" t="str">
        <f>IF(AND(AW748&lt;0.01,ABS(AT748)&gt;1.5,D748&gt;2), IF(AND(AT748&gt;0,COUNTIF(P748:X748,"&gt;0")&gt;7),"IRF4_interactor_Treg", (IF(AND(AT748&lt;0,COUNTIF(G748:O748, "&gt;0")&gt;7), "background_significant", "ns"))), "ns")</f>
        <v>ns</v>
      </c>
      <c r="AY748" s="20">
        <f>IFERROR(TTEST(Y748:AG748,AH748:AP748,2,1),IF(OR(COUNTIF(AH748:AP748,"&gt;0")&gt;7,COUNTIF(Y748:AG748,"&gt;0")&gt;7),0,9999))</f>
        <v>7.6830154466912401E-3</v>
      </c>
      <c r="AZ748" s="20">
        <f>IF(AY748=9999,$BO$4,RANK(AY748,$AY$3:$AY$1993,1))</f>
        <v>735</v>
      </c>
      <c r="BA748" s="20">
        <f>LOG((IFERROR(SUM(AH748:AP748)/COUNTIF(AH748:AP748, "&gt;0"),0.1))/(IFERROR(SUM(Y748:AG748)/COUNTIF(Y748:AG748, "&gt;0"),0.1)),2)</f>
        <v>0.61885032004282692</v>
      </c>
      <c r="BB748" s="21">
        <f>SUM(COUNTIF(AH748:AP748, "&gt;0"), COUNTIF(Y748:AG748, "&gt;0"))</f>
        <v>18</v>
      </c>
      <c r="BC748" s="22">
        <f>$BQ$3*AZ748/$BO$4</f>
        <v>3.6934673366834174E-3</v>
      </c>
      <c r="BD748" s="22" t="str">
        <f>IF(AY748&lt;BC748,AY748,"ns")</f>
        <v>ns</v>
      </c>
      <c r="BE748" s="23" t="str">
        <f>IF(AND(BD748&lt;0.01,ABS(BA748)&gt;1.5,D748&gt;2), IF(AND(BA748&gt;0,COUNTIF(AH748:AP748,"&gt;0")&gt;7),"IRF4_interactor_Th17", (IF(AND(BA748&lt;0,COUNTIF(Y748:AG748, "&gt;0")&gt;7), "background_significant", "ns"))), "ns")</f>
        <v>ns</v>
      </c>
      <c r="BF748" s="24" t="str">
        <f>IF(OR(AX748 ="IRF4_interactor_Treg", BE748 ="IRF4_interactor_Th17"), LOG((AVERAGE(AH748:AP748)+0.1)/(AVERAGE(P748:X748)+0.1),2),"ns")</f>
        <v>ns</v>
      </c>
      <c r="BG748" s="24">
        <f>IF(AND(AX748="IRF4_interactor_Treg",BE748="IRF4_interactor_Th17"),1,IF(AX748="IRF4_interactor_Treg","IRF4_Treg",IF(BE748="IRF4_interactor_Th17","IRF4_Th17",0)))</f>
        <v>0</v>
      </c>
      <c r="BH748" s="25">
        <f>IFERROR(TTEST(AH748:AP748,P748:X748,2,1),IF(OR(COUNTIF(P748:X748,"&gt;0")&gt;7,COUNTIF(AH748:AP748,"&gt;0")&gt;7),0,9999))</f>
        <v>0.54849129133744512</v>
      </c>
      <c r="BI748" s="25">
        <f>IF(BH748=9999,$BS$5,RANK(BH748,$BH$3:$BH$1993,1))</f>
        <v>1531</v>
      </c>
      <c r="BJ748" s="25">
        <f>$BQ$3*BI748/$BO$5</f>
        <v>7.689603214465093E-3</v>
      </c>
      <c r="BK748" s="25" t="str">
        <f>IF(BH748&lt;BJ748,BH748,"ns")</f>
        <v>ns</v>
      </c>
      <c r="BL748" s="26">
        <f>SUM(COUNTIF(P748:X748, "&gt;0"), COUNTIF(AH748:AP748, "&gt;0"))</f>
        <v>18</v>
      </c>
    </row>
    <row r="749" spans="1:64">
      <c r="A749" t="s">
        <v>935</v>
      </c>
      <c r="B749" t="s">
        <v>936</v>
      </c>
      <c r="C749">
        <v>1.0476699999999999E-3</v>
      </c>
      <c r="D749">
        <v>12</v>
      </c>
      <c r="E749">
        <v>12</v>
      </c>
      <c r="F749">
        <v>0</v>
      </c>
      <c r="G749">
        <v>243916</v>
      </c>
      <c r="H749">
        <v>215296</v>
      </c>
      <c r="I749">
        <v>303741</v>
      </c>
      <c r="J749">
        <v>203478</v>
      </c>
      <c r="K749">
        <v>137311</v>
      </c>
      <c r="L749">
        <v>212510</v>
      </c>
      <c r="M749">
        <v>95798.6</v>
      </c>
      <c r="N749">
        <v>101683</v>
      </c>
      <c r="O749">
        <v>130966</v>
      </c>
      <c r="P749">
        <v>209081</v>
      </c>
      <c r="Q749">
        <v>178558</v>
      </c>
      <c r="R749">
        <v>173276</v>
      </c>
      <c r="S749">
        <v>315629</v>
      </c>
      <c r="T749">
        <v>329048</v>
      </c>
      <c r="U749">
        <v>333779</v>
      </c>
      <c r="V749">
        <v>290728</v>
      </c>
      <c r="W749">
        <v>276327</v>
      </c>
      <c r="X749">
        <v>303962</v>
      </c>
      <c r="Y749">
        <v>325437</v>
      </c>
      <c r="Z749">
        <v>302628</v>
      </c>
      <c r="AA749">
        <v>313604</v>
      </c>
      <c r="AB749">
        <v>149037</v>
      </c>
      <c r="AC749">
        <v>159919</v>
      </c>
      <c r="AD749">
        <v>159967</v>
      </c>
      <c r="AE749">
        <v>299279</v>
      </c>
      <c r="AF749">
        <v>450253</v>
      </c>
      <c r="AG749">
        <v>417581</v>
      </c>
      <c r="AH749">
        <v>424382</v>
      </c>
      <c r="AI749">
        <v>410326</v>
      </c>
      <c r="AJ749">
        <v>497837</v>
      </c>
      <c r="AK749">
        <v>158296</v>
      </c>
      <c r="AL749">
        <v>132879</v>
      </c>
      <c r="AM749">
        <v>212682</v>
      </c>
      <c r="AN749">
        <v>447737</v>
      </c>
      <c r="AO749">
        <v>566522</v>
      </c>
      <c r="AP749">
        <v>451348</v>
      </c>
      <c r="AR749" s="16">
        <f>IFERROR(TTEST(G749:O749,P749:X749,2,1),IF(OR(COUNTIF(P749:X749,"&gt;0")&gt;7,COUNTIF(G749:O749,"&gt;0")&gt;7),0,9999))</f>
        <v>6.7740796154571833E-2</v>
      </c>
      <c r="AS749" s="16">
        <f>IF(AR749=9999,$BO$3,RANK(AR749,$AR$3:$AR$1993,1))</f>
        <v>1043</v>
      </c>
      <c r="AT749" s="16">
        <f>LOG((IFERROR(SUM(P749:X749)/COUNTIF(P749:X749, "&gt;0"),0.1))/(IFERROR(SUM(G749:O749)/COUNTIF(G749:O749, "&gt;0"),0.1)),2)</f>
        <v>0.55144129205915382</v>
      </c>
      <c r="AU749" s="17">
        <f>SUM(COUNTIF(P749:X749, "&gt;0"), COUNTIF(G749:O749, "&gt;0"))</f>
        <v>18</v>
      </c>
      <c r="AV749" s="18">
        <f>$BQ$3*AS749/$BO$3</f>
        <v>5.2464788732394362E-3</v>
      </c>
      <c r="AW749" s="18" t="str">
        <f>IF(AR749&lt;AV749,AR749,"ns")</f>
        <v>ns</v>
      </c>
      <c r="AX749" s="19" t="str">
        <f>IF(AND(AW749&lt;0.01,ABS(AT749)&gt;1.5,D749&gt;2), IF(AND(AT749&gt;0,COUNTIF(P749:X749,"&gt;0")&gt;7),"IRF4_interactor_Treg", (IF(AND(AT749&lt;0,COUNTIF(G749:O749, "&gt;0")&gt;7), "background_significant", "ns"))), "ns")</f>
        <v>ns</v>
      </c>
      <c r="AY749" s="20">
        <f>IFERROR(TTEST(Y749:AG749,AH749:AP749,2,1),IF(OR(COUNTIF(AH749:AP749,"&gt;0")&gt;7,COUNTIF(Y749:AG749,"&gt;0")&gt;7),0,9999))</f>
        <v>7.6847377082585764E-3</v>
      </c>
      <c r="AZ749" s="20">
        <f>IF(AY749=9999,$BO$4,RANK(AY749,$AY$3:$AY$1993,1))</f>
        <v>736</v>
      </c>
      <c r="BA749" s="20">
        <f>LOG((IFERROR(SUM(AH749:AP749)/COUNTIF(AH749:AP749, "&gt;0"),0.1))/(IFERROR(SUM(Y749:AG749)/COUNTIF(Y749:AG749, "&gt;0"),0.1)),2)</f>
        <v>0.35725688552341911</v>
      </c>
      <c r="BB749" s="21">
        <f>SUM(COUNTIF(AH749:AP749, "&gt;0"), COUNTIF(Y749:AG749, "&gt;0"))</f>
        <v>18</v>
      </c>
      <c r="BC749" s="22">
        <f>$BQ$3*AZ749/$BO$4</f>
        <v>3.6984924623115578E-3</v>
      </c>
      <c r="BD749" s="22" t="str">
        <f>IF(AY749&lt;BC749,AY749,"ns")</f>
        <v>ns</v>
      </c>
      <c r="BE749" s="23" t="str">
        <f>IF(AND(BD749&lt;0.01,ABS(BA749)&gt;1.5,D749&gt;2), IF(AND(BA749&gt;0,COUNTIF(AH749:AP749,"&gt;0")&gt;7),"IRF4_interactor_Th17", (IF(AND(BA749&lt;0,COUNTIF(Y749:AG749, "&gt;0")&gt;7), "background_significant", "ns"))), "ns")</f>
        <v>ns</v>
      </c>
      <c r="BF749" s="24" t="str">
        <f>IF(OR(AX749 ="IRF4_interactor_Treg", BE749 ="IRF4_interactor_Th17"), LOG((AVERAGE(AH749:AP749)+0.1)/(AVERAGE(P749:X749)+0.1),2),"ns")</f>
        <v>ns</v>
      </c>
      <c r="BG749" s="24">
        <f>IF(AND(AX749="IRF4_interactor_Treg",BE749="IRF4_interactor_Th17"),1,IF(AX749="IRF4_interactor_Treg","IRF4_Treg",IF(BE749="IRF4_interactor_Th17","IRF4_Th17",0)))</f>
        <v>0</v>
      </c>
      <c r="BH749" s="25">
        <f>IFERROR(TTEST(AH749:AP749,P749:X749,2,1),IF(OR(COUNTIF(P749:X749,"&gt;0")&gt;7,COUNTIF(AH749:AP749,"&gt;0")&gt;7),0,9999))</f>
        <v>0.17889932856329924</v>
      </c>
      <c r="BI749" s="25">
        <f>IF(BH749=9999,$BS$5,RANK(BH749,$BH$3:$BH$1993,1))</f>
        <v>899</v>
      </c>
      <c r="BJ749" s="25">
        <f>$BQ$3*BI749/$BO$5</f>
        <v>4.5153189352084384E-3</v>
      </c>
      <c r="BK749" s="25" t="str">
        <f>IF(BH749&lt;BJ749,BH749,"ns")</f>
        <v>ns</v>
      </c>
      <c r="BL749" s="26">
        <f>SUM(COUNTIF(P749:X749, "&gt;0"), COUNTIF(AH749:AP749, "&gt;0"))</f>
        <v>18</v>
      </c>
    </row>
    <row r="750" spans="1:64">
      <c r="A750" t="s">
        <v>465</v>
      </c>
      <c r="B750" t="s">
        <v>466</v>
      </c>
      <c r="C750">
        <v>1.0476699999999999E-3</v>
      </c>
      <c r="D750">
        <v>4</v>
      </c>
      <c r="E750">
        <v>4</v>
      </c>
      <c r="F750">
        <v>0</v>
      </c>
      <c r="G750">
        <v>2859660</v>
      </c>
      <c r="H750">
        <v>2417020</v>
      </c>
      <c r="I750">
        <v>2918750</v>
      </c>
      <c r="J750">
        <v>862917</v>
      </c>
      <c r="K750">
        <v>878174</v>
      </c>
      <c r="L750">
        <v>1072990</v>
      </c>
      <c r="M750">
        <v>731741</v>
      </c>
      <c r="N750">
        <v>777829</v>
      </c>
      <c r="O750">
        <v>987742</v>
      </c>
      <c r="P750">
        <v>1792010</v>
      </c>
      <c r="Q750">
        <v>1744080</v>
      </c>
      <c r="R750">
        <v>2062640</v>
      </c>
      <c r="S750">
        <v>959842</v>
      </c>
      <c r="T750">
        <v>996421</v>
      </c>
      <c r="U750">
        <v>870866</v>
      </c>
      <c r="V750">
        <v>1156550</v>
      </c>
      <c r="W750">
        <v>1308800</v>
      </c>
      <c r="X750">
        <v>1504150</v>
      </c>
      <c r="Y750">
        <v>1607670</v>
      </c>
      <c r="Z750">
        <v>1631660</v>
      </c>
      <c r="AA750">
        <v>1715990</v>
      </c>
      <c r="AB750">
        <v>731618</v>
      </c>
      <c r="AC750">
        <v>637100</v>
      </c>
      <c r="AD750">
        <v>706312</v>
      </c>
      <c r="AE750">
        <v>648946</v>
      </c>
      <c r="AF750">
        <v>892872</v>
      </c>
      <c r="AG750">
        <v>898045</v>
      </c>
      <c r="AH750">
        <v>1567670</v>
      </c>
      <c r="AI750">
        <v>1672030</v>
      </c>
      <c r="AJ750">
        <v>1973210</v>
      </c>
      <c r="AK750">
        <v>822941</v>
      </c>
      <c r="AL750">
        <v>689715</v>
      </c>
      <c r="AM750">
        <v>1166760</v>
      </c>
      <c r="AN750">
        <v>951657</v>
      </c>
      <c r="AO750">
        <v>1288920</v>
      </c>
      <c r="AP750">
        <v>1191500</v>
      </c>
      <c r="AR750" s="16">
        <f>IFERROR(TTEST(G750:O750,P750:X750,2,1),IF(OR(COUNTIF(P750:X750,"&gt;0")&gt;7,COUNTIF(G750:O750,"&gt;0")&gt;7),0,9999))</f>
        <v>0.56076803558192023</v>
      </c>
      <c r="AS750" s="16">
        <f>IF(AR750=9999,$BO$3,RANK(AR750,$AR$3:$AR$1993,1))</f>
        <v>1670</v>
      </c>
      <c r="AT750" s="16">
        <f>LOG((IFERROR(SUM(P750:X750)/COUNTIF(P750:X750, "&gt;0"),0.1))/(IFERROR(SUM(G750:O750)/COUNTIF(G750:O750, "&gt;0"),0.1)),2)</f>
        <v>-0.1238883158231099</v>
      </c>
      <c r="AU750" s="17">
        <f>SUM(COUNTIF(P750:X750, "&gt;0"), COUNTIF(G750:O750, "&gt;0"))</f>
        <v>18</v>
      </c>
      <c r="AV750" s="18">
        <f>$BQ$3*AS750/$BO$3</f>
        <v>8.4004024144869217E-3</v>
      </c>
      <c r="AW750" s="18" t="str">
        <f>IF(AR750&lt;AV750,AR750,"ns")</f>
        <v>ns</v>
      </c>
      <c r="AX750" s="19" t="str">
        <f>IF(AND(AW750&lt;0.01,ABS(AT750)&gt;1.5,D750&gt;2), IF(AND(AT750&gt;0,COUNTIF(P750:X750,"&gt;0")&gt;7),"IRF4_interactor_Treg", (IF(AND(AT750&lt;0,COUNTIF(G750:O750, "&gt;0")&gt;7), "background_significant", "ns"))), "ns")</f>
        <v>ns</v>
      </c>
      <c r="AY750" s="20">
        <f>IFERROR(TTEST(Y750:AG750,AH750:AP750,2,1),IF(OR(COUNTIF(AH750:AP750,"&gt;0")&gt;7,COUNTIF(Y750:AG750,"&gt;0")&gt;7),0,9999))</f>
        <v>7.721056983466491E-3</v>
      </c>
      <c r="AZ750" s="20">
        <f>IF(AY750=9999,$BO$4,RANK(AY750,$AY$3:$AY$1993,1))</f>
        <v>737</v>
      </c>
      <c r="BA750" s="20">
        <f>LOG((IFERROR(SUM(AH750:AP750)/COUNTIF(AH750:AP750, "&gt;0"),0.1))/(IFERROR(SUM(Y750:AG750)/COUNTIF(Y750:AG750, "&gt;0"),0.1)),2)</f>
        <v>0.25796621660939117</v>
      </c>
      <c r="BB750" s="21">
        <f>SUM(COUNTIF(AH750:AP750, "&gt;0"), COUNTIF(Y750:AG750, "&gt;0"))</f>
        <v>18</v>
      </c>
      <c r="BC750" s="22">
        <f>$BQ$3*AZ750/$BO$4</f>
        <v>3.7035175879396986E-3</v>
      </c>
      <c r="BD750" s="22" t="str">
        <f>IF(AY750&lt;BC750,AY750,"ns")</f>
        <v>ns</v>
      </c>
      <c r="BE750" s="23" t="str">
        <f>IF(AND(BD750&lt;0.01,ABS(BA750)&gt;1.5,D750&gt;2), IF(AND(BA750&gt;0,COUNTIF(AH750:AP750,"&gt;0")&gt;7),"IRF4_interactor_Th17", (IF(AND(BA750&lt;0,COUNTIF(Y750:AG750, "&gt;0")&gt;7), "background_significant", "ns"))), "ns")</f>
        <v>ns</v>
      </c>
      <c r="BF750" s="24" t="str">
        <f>IF(OR(AX750 ="IRF4_interactor_Treg", BE750 ="IRF4_interactor_Th17"), LOG((AVERAGE(AH750:AP750)+0.1)/(AVERAGE(P750:X750)+0.1),2),"ns")</f>
        <v>ns</v>
      </c>
      <c r="BG750" s="24">
        <f>IF(AND(AX750="IRF4_interactor_Treg",BE750="IRF4_interactor_Th17"),1,IF(AX750="IRF4_interactor_Treg","IRF4_Treg",IF(BE750="IRF4_interactor_Th17","IRF4_Th17",0)))</f>
        <v>0</v>
      </c>
      <c r="BH750" s="25">
        <f>IFERROR(TTEST(AH750:AP750,P750:X750,2,1),IF(OR(COUNTIF(P750:X750,"&gt;0")&gt;7,COUNTIF(AH750:AP750,"&gt;0")&gt;7),0,9999))</f>
        <v>9.112023287719663E-2</v>
      </c>
      <c r="BI750" s="25">
        <f>IF(BH750=9999,$BS$5,RANK(BH750,$BH$3:$BH$1993,1))</f>
        <v>628</v>
      </c>
      <c r="BJ750" s="25">
        <f>$BQ$3*BI750/$BO$5</f>
        <v>3.1541938724259167E-3</v>
      </c>
      <c r="BK750" s="25" t="str">
        <f>IF(BH750&lt;BJ750,BH750,"ns")</f>
        <v>ns</v>
      </c>
      <c r="BL750" s="26">
        <f>SUM(COUNTIF(P750:X750, "&gt;0"), COUNTIF(AH750:AP750, "&gt;0"))</f>
        <v>18</v>
      </c>
    </row>
    <row r="751" spans="1:64">
      <c r="A751" t="s">
        <v>3021</v>
      </c>
      <c r="B751" t="s">
        <v>3022</v>
      </c>
      <c r="C751">
        <v>7.1633199999999997E-4</v>
      </c>
      <c r="D751">
        <v>7</v>
      </c>
      <c r="E751">
        <v>7</v>
      </c>
      <c r="F751">
        <v>0</v>
      </c>
      <c r="G751">
        <v>85967.5</v>
      </c>
      <c r="H751">
        <v>84894.6</v>
      </c>
      <c r="I751">
        <v>76778</v>
      </c>
      <c r="J751">
        <v>52065.5</v>
      </c>
      <c r="K751">
        <v>62379.1</v>
      </c>
      <c r="L751">
        <v>77239.5</v>
      </c>
      <c r="M751">
        <v>43246.2</v>
      </c>
      <c r="N751">
        <v>54722.6</v>
      </c>
      <c r="O751">
        <v>44094.1</v>
      </c>
      <c r="P751">
        <v>139323</v>
      </c>
      <c r="Q751">
        <v>119102</v>
      </c>
      <c r="R751">
        <v>121588</v>
      </c>
      <c r="S751">
        <v>157440</v>
      </c>
      <c r="T751">
        <v>166271</v>
      </c>
      <c r="U751">
        <v>127539</v>
      </c>
      <c r="V751">
        <v>139154</v>
      </c>
      <c r="W751">
        <v>172858</v>
      </c>
      <c r="X751">
        <v>173616</v>
      </c>
      <c r="Y751">
        <v>197785</v>
      </c>
      <c r="Z751">
        <v>195335</v>
      </c>
      <c r="AA751">
        <v>176759</v>
      </c>
      <c r="AB751">
        <v>164832</v>
      </c>
      <c r="AC751">
        <v>198258</v>
      </c>
      <c r="AD751">
        <v>222422</v>
      </c>
      <c r="AE751">
        <v>91167.3</v>
      </c>
      <c r="AF751">
        <v>129740</v>
      </c>
      <c r="AG751">
        <v>137637</v>
      </c>
      <c r="AH751">
        <v>314230</v>
      </c>
      <c r="AI751">
        <v>303266</v>
      </c>
      <c r="AJ751">
        <v>352529</v>
      </c>
      <c r="AK751">
        <v>241043</v>
      </c>
      <c r="AL751">
        <v>241798</v>
      </c>
      <c r="AM751">
        <v>141390</v>
      </c>
      <c r="AN751">
        <v>277578</v>
      </c>
      <c r="AO751">
        <v>383436</v>
      </c>
      <c r="AP751">
        <v>274156</v>
      </c>
      <c r="AR751" s="16">
        <f>IFERROR(TTEST(G751:O751,P751:X751,2,1),IF(OR(COUNTIF(P751:X751,"&gt;0")&gt;7,COUNTIF(G751:O751,"&gt;0")&gt;7),0,9999))</f>
        <v>1.3220005162612887E-4</v>
      </c>
      <c r="AS751" s="16">
        <f>IF(AR751=9999,$BO$3,RANK(AR751,$AR$3:$AR$1993,1))</f>
        <v>125</v>
      </c>
      <c r="AT751" s="16">
        <f>LOG((IFERROR(SUM(P751:X751)/COUNTIF(P751:X751, "&gt;0"),0.1))/(IFERROR(SUM(G751:O751)/COUNTIF(G751:O751, "&gt;0"),0.1)),2)</f>
        <v>1.1795649716764283</v>
      </c>
      <c r="AU751" s="17">
        <f>SUM(COUNTIF(P751:X751, "&gt;0"), COUNTIF(G751:O751, "&gt;0"))</f>
        <v>18</v>
      </c>
      <c r="AV751" s="18">
        <f>$BQ$3*AS751/$BO$3</f>
        <v>6.2877263581488933E-4</v>
      </c>
      <c r="AW751" s="18">
        <f>IF(AR751&lt;AV751,AR751,"ns")</f>
        <v>1.3220005162612887E-4</v>
      </c>
      <c r="AX751" s="19" t="str">
        <f>IF(AND(AW751&lt;0.01,ABS(AT751)&gt;1.5,D751&gt;2), IF(AND(AT751&gt;0,COUNTIF(P751:X751,"&gt;0")&gt;7),"IRF4_interactor_Treg", (IF(AND(AT751&lt;0,COUNTIF(G751:O751, "&gt;0")&gt;7), "background_significant", "ns"))), "ns")</f>
        <v>ns</v>
      </c>
      <c r="AY751" s="20">
        <f>IFERROR(TTEST(Y751:AG751,AH751:AP751,2,1),IF(OR(COUNTIF(AH751:AP751,"&gt;0")&gt;7,COUNTIF(Y751:AG751,"&gt;0")&gt;7),0,9999))</f>
        <v>7.7266249182653011E-3</v>
      </c>
      <c r="AZ751" s="20">
        <f>IF(AY751=9999,$BO$4,RANK(AY751,$AY$3:$AY$1993,1))</f>
        <v>738</v>
      </c>
      <c r="BA751" s="20">
        <f>LOG((IFERROR(SUM(AH751:AP751)/COUNTIF(AH751:AP751, "&gt;0"),0.1))/(IFERROR(SUM(Y751:AG751)/COUNTIF(Y751:AG751, "&gt;0"),0.1)),2)</f>
        <v>0.74050648159591947</v>
      </c>
      <c r="BB751" s="21">
        <f>SUM(COUNTIF(AH751:AP751, "&gt;0"), COUNTIF(Y751:AG751, "&gt;0"))</f>
        <v>18</v>
      </c>
      <c r="BC751" s="22">
        <f>$BQ$3*AZ751/$BO$4</f>
        <v>3.7085427135678389E-3</v>
      </c>
      <c r="BD751" s="22" t="str">
        <f>IF(AY751&lt;BC751,AY751,"ns")</f>
        <v>ns</v>
      </c>
      <c r="BE751" s="23" t="str">
        <f>IF(AND(BD751&lt;0.01,ABS(BA751)&gt;1.5,D751&gt;2), IF(AND(BA751&gt;0,COUNTIF(AH751:AP751,"&gt;0")&gt;7),"IRF4_interactor_Th17", (IF(AND(BA751&lt;0,COUNTIF(Y751:AG751, "&gt;0")&gt;7), "background_significant", "ns"))), "ns")</f>
        <v>ns</v>
      </c>
      <c r="BF751" s="24" t="str">
        <f>IF(OR(AX751 ="IRF4_interactor_Treg", BE751 ="IRF4_interactor_Th17"), LOG((AVERAGE(AH751:AP751)+0.1)/(AVERAGE(P751:X751)+0.1),2),"ns")</f>
        <v>ns</v>
      </c>
      <c r="BG751" s="24">
        <f>IF(AND(AX751="IRF4_interactor_Treg",BE751="IRF4_interactor_Th17"),1,IF(AX751="IRF4_interactor_Treg","IRF4_Treg",IF(BE751="IRF4_interactor_Th17","IRF4_Th17",0)))</f>
        <v>0</v>
      </c>
      <c r="BH751" s="25">
        <f>IFERROR(TTEST(AH751:AP751,P751:X751,2,1),IF(OR(COUNTIF(P751:X751,"&gt;0")&gt;7,COUNTIF(AH751:AP751,"&gt;0")&gt;7),0,9999))</f>
        <v>4.8302437903239643E-4</v>
      </c>
      <c r="BI751" s="25">
        <f>IF(BH751=9999,$BS$5,RANK(BH751,$BH$3:$BH$1993,1))</f>
        <v>52</v>
      </c>
      <c r="BJ751" s="25">
        <f>$BQ$3*BI751/$BO$5</f>
        <v>2.6117528879959821E-4</v>
      </c>
      <c r="BK751" s="25" t="str">
        <f>IF(BH751&lt;BJ751,BH751,"ns")</f>
        <v>ns</v>
      </c>
      <c r="BL751" s="26">
        <f>SUM(COUNTIF(P751:X751, "&gt;0"), COUNTIF(AH751:AP751, "&gt;0"))</f>
        <v>18</v>
      </c>
    </row>
    <row r="752" spans="1:64">
      <c r="A752" t="s">
        <v>2779</v>
      </c>
      <c r="B752" t="s">
        <v>2780</v>
      </c>
      <c r="C752">
        <v>7.1633199999999997E-4</v>
      </c>
      <c r="D752">
        <v>17</v>
      </c>
      <c r="E752">
        <v>17</v>
      </c>
      <c r="F752">
        <v>0</v>
      </c>
      <c r="G752">
        <v>1217990</v>
      </c>
      <c r="H752">
        <v>1212020</v>
      </c>
      <c r="I752">
        <v>1345870</v>
      </c>
      <c r="J752">
        <v>884524</v>
      </c>
      <c r="K752">
        <v>935695</v>
      </c>
      <c r="L752">
        <v>1033200</v>
      </c>
      <c r="M752">
        <v>576255</v>
      </c>
      <c r="N752">
        <v>576222</v>
      </c>
      <c r="O752">
        <v>652418</v>
      </c>
      <c r="P752">
        <v>1177740</v>
      </c>
      <c r="Q752">
        <v>1037570</v>
      </c>
      <c r="R752">
        <v>1237800</v>
      </c>
      <c r="S752">
        <v>1317480</v>
      </c>
      <c r="T752">
        <v>1467050</v>
      </c>
      <c r="U752">
        <v>1585570</v>
      </c>
      <c r="V752">
        <v>1217090</v>
      </c>
      <c r="W752">
        <v>1332480</v>
      </c>
      <c r="X752">
        <v>1423560</v>
      </c>
      <c r="Y752">
        <v>1432690</v>
      </c>
      <c r="Z752">
        <v>1372110</v>
      </c>
      <c r="AA752">
        <v>1622710</v>
      </c>
      <c r="AB752">
        <v>831418</v>
      </c>
      <c r="AC752">
        <v>884146</v>
      </c>
      <c r="AD752">
        <v>845025</v>
      </c>
      <c r="AE752">
        <v>984660</v>
      </c>
      <c r="AF752">
        <v>1356840</v>
      </c>
      <c r="AG752">
        <v>1439960</v>
      </c>
      <c r="AH752">
        <v>2107950</v>
      </c>
      <c r="AI752">
        <v>2152350</v>
      </c>
      <c r="AJ752">
        <v>2412210</v>
      </c>
      <c r="AK752">
        <v>860162</v>
      </c>
      <c r="AL752">
        <v>952066</v>
      </c>
      <c r="AM752">
        <v>1091590</v>
      </c>
      <c r="AN752">
        <v>1349410</v>
      </c>
      <c r="AO752">
        <v>1762040</v>
      </c>
      <c r="AP752">
        <v>1434160</v>
      </c>
      <c r="AR752" s="16">
        <f>IFERROR(TTEST(G752:O752,P752:X752,2,1),IF(OR(COUNTIF(P752:X752,"&gt;0")&gt;7,COUNTIF(G752:O752,"&gt;0")&gt;7),0,9999))</f>
        <v>1.7898582579405527E-2</v>
      </c>
      <c r="AS752" s="16">
        <f>IF(AR752=9999,$BO$3,RANK(AR752,$AR$3:$AR$1993,1))</f>
        <v>771</v>
      </c>
      <c r="AT752" s="16">
        <f>LOG((IFERROR(SUM(P752:X752)/COUNTIF(P752:X752, "&gt;0"),0.1))/(IFERROR(SUM(G752:O752)/COUNTIF(G752:O752, "&gt;0"),0.1)),2)</f>
        <v>0.48401719877519123</v>
      </c>
      <c r="AU752" s="17">
        <f>SUM(COUNTIF(P752:X752, "&gt;0"), COUNTIF(G752:O752, "&gt;0"))</f>
        <v>18</v>
      </c>
      <c r="AV752" s="18">
        <f>$BQ$3*AS752/$BO$3</f>
        <v>3.8782696177062374E-3</v>
      </c>
      <c r="AW752" s="18" t="str">
        <f>IF(AR752&lt;AV752,AR752,"ns")</f>
        <v>ns</v>
      </c>
      <c r="AX752" s="19" t="str">
        <f>IF(AND(AW752&lt;0.01,ABS(AT752)&gt;1.5,D752&gt;2), IF(AND(AT752&gt;0,COUNTIF(P752:X752,"&gt;0")&gt;7),"IRF4_interactor_Treg", (IF(AND(AT752&lt;0,COUNTIF(G752:O752, "&gt;0")&gt;7), "background_significant", "ns"))), "ns")</f>
        <v>ns</v>
      </c>
      <c r="AY752" s="20">
        <f>IFERROR(TTEST(Y752:AG752,AH752:AP752,2,1),IF(OR(COUNTIF(AH752:AP752,"&gt;0")&gt;7,COUNTIF(Y752:AG752,"&gt;0")&gt;7),0,9999))</f>
        <v>7.7607818544396957E-3</v>
      </c>
      <c r="AZ752" s="20">
        <f>IF(AY752=9999,$BO$4,RANK(AY752,$AY$3:$AY$1993,1))</f>
        <v>739</v>
      </c>
      <c r="BA752" s="20">
        <f>LOG((IFERROR(SUM(AH752:AP752)/COUNTIF(AH752:AP752, "&gt;0"),0.1))/(IFERROR(SUM(Y752:AG752)/COUNTIF(Y752:AG752, "&gt;0"),0.1)),2)</f>
        <v>0.3909789134507769</v>
      </c>
      <c r="BB752" s="21">
        <f>SUM(COUNTIF(AH752:AP752, "&gt;0"), COUNTIF(Y752:AG752, "&gt;0"))</f>
        <v>18</v>
      </c>
      <c r="BC752" s="22">
        <f>$BQ$3*AZ752/$BO$4</f>
        <v>3.7135678391959802E-3</v>
      </c>
      <c r="BD752" s="22" t="str">
        <f>IF(AY752&lt;BC752,AY752,"ns")</f>
        <v>ns</v>
      </c>
      <c r="BE752" s="23" t="str">
        <f>IF(AND(BD752&lt;0.01,ABS(BA752)&gt;1.5,D752&gt;2), IF(AND(BA752&gt;0,COUNTIF(AH752:AP752,"&gt;0")&gt;7),"IRF4_interactor_Th17", (IF(AND(BA752&lt;0,COUNTIF(Y752:AG752, "&gt;0")&gt;7), "background_significant", "ns"))), "ns")</f>
        <v>ns</v>
      </c>
      <c r="BF752" s="24" t="str">
        <f>IF(OR(AX752 ="IRF4_interactor_Treg", BE752 ="IRF4_interactor_Th17"), LOG((AVERAGE(AH752:AP752)+0.1)/(AVERAGE(P752:X752)+0.1),2),"ns")</f>
        <v>ns</v>
      </c>
      <c r="BG752" s="24">
        <f>IF(AND(AX752="IRF4_interactor_Treg",BE752="IRF4_interactor_Th17"),1,IF(AX752="IRF4_interactor_Treg","IRF4_Treg",IF(BE752="IRF4_interactor_Th17","IRF4_Th17",0)))</f>
        <v>0</v>
      </c>
      <c r="BH752" s="25">
        <f>IFERROR(TTEST(AH752:AP752,P752:X752,2,1),IF(OR(COUNTIF(P752:X752,"&gt;0")&gt;7,COUNTIF(AH752:AP752,"&gt;0")&gt;7),0,9999))</f>
        <v>0.29369950744093243</v>
      </c>
      <c r="BI752" s="25">
        <f>IF(BH752=9999,$BS$5,RANK(BH752,$BH$3:$BH$1993,1))</f>
        <v>1160</v>
      </c>
      <c r="BJ752" s="25">
        <f>$BQ$3*BI752/$BO$5</f>
        <v>5.8262179809141137E-3</v>
      </c>
      <c r="BK752" s="25" t="str">
        <f>IF(BH752&lt;BJ752,BH752,"ns")</f>
        <v>ns</v>
      </c>
      <c r="BL752" s="26">
        <f>SUM(COUNTIF(P752:X752, "&gt;0"), COUNTIF(AH752:AP752, "&gt;0"))</f>
        <v>18</v>
      </c>
    </row>
    <row r="753" spans="1:64">
      <c r="A753" t="s">
        <v>2777</v>
      </c>
      <c r="B753" t="s">
        <v>2778</v>
      </c>
      <c r="C753">
        <v>7.1633199999999997E-4</v>
      </c>
      <c r="D753">
        <v>5</v>
      </c>
      <c r="E753">
        <v>5</v>
      </c>
      <c r="F753">
        <v>0</v>
      </c>
      <c r="G753">
        <v>1217990</v>
      </c>
      <c r="H753">
        <v>1212020</v>
      </c>
      <c r="I753">
        <v>1345870</v>
      </c>
      <c r="J753">
        <v>884524</v>
      </c>
      <c r="K753">
        <v>935695</v>
      </c>
      <c r="L753">
        <v>1033200</v>
      </c>
      <c r="M753">
        <v>576255</v>
      </c>
      <c r="N753">
        <v>576222</v>
      </c>
      <c r="O753">
        <v>652418</v>
      </c>
      <c r="P753">
        <v>1177740</v>
      </c>
      <c r="Q753">
        <v>1037570</v>
      </c>
      <c r="R753">
        <v>1237800</v>
      </c>
      <c r="S753">
        <v>1317480</v>
      </c>
      <c r="T753">
        <v>1467050</v>
      </c>
      <c r="U753">
        <v>1585570</v>
      </c>
      <c r="V753">
        <v>1217090</v>
      </c>
      <c r="W753">
        <v>1332480</v>
      </c>
      <c r="X753">
        <v>1423560</v>
      </c>
      <c r="Y753">
        <v>1432690</v>
      </c>
      <c r="Z753">
        <v>1372110</v>
      </c>
      <c r="AA753">
        <v>1622710</v>
      </c>
      <c r="AB753">
        <v>831418</v>
      </c>
      <c r="AC753">
        <v>884146</v>
      </c>
      <c r="AD753">
        <v>845025</v>
      </c>
      <c r="AE753">
        <v>984660</v>
      </c>
      <c r="AF753">
        <v>1356840</v>
      </c>
      <c r="AG753">
        <v>1439960</v>
      </c>
      <c r="AH753">
        <v>2107950</v>
      </c>
      <c r="AI753">
        <v>2152350</v>
      </c>
      <c r="AJ753">
        <v>2412210</v>
      </c>
      <c r="AK753">
        <v>860162</v>
      </c>
      <c r="AL753">
        <v>952066</v>
      </c>
      <c r="AM753">
        <v>1091590</v>
      </c>
      <c r="AN753">
        <v>1349410</v>
      </c>
      <c r="AO753">
        <v>1762040</v>
      </c>
      <c r="AP753">
        <v>1434160</v>
      </c>
      <c r="AR753" s="16">
        <f>IFERROR(TTEST(G753:O753,P753:X753,2,1),IF(OR(COUNTIF(P753:X753,"&gt;0")&gt;7,COUNTIF(G753:O753,"&gt;0")&gt;7),0,9999))</f>
        <v>1.7898582579405527E-2</v>
      </c>
      <c r="AS753" s="16">
        <f>IF(AR753=9999,$BO$3,RANK(AR753,$AR$3:$AR$1993,1))</f>
        <v>771</v>
      </c>
      <c r="AT753" s="16">
        <f>LOG((IFERROR(SUM(P753:X753)/COUNTIF(P753:X753, "&gt;0"),0.1))/(IFERROR(SUM(G753:O753)/COUNTIF(G753:O753, "&gt;0"),0.1)),2)</f>
        <v>0.48401719877519123</v>
      </c>
      <c r="AU753" s="17">
        <f>SUM(COUNTIF(P753:X753, "&gt;0"), COUNTIF(G753:O753, "&gt;0"))</f>
        <v>18</v>
      </c>
      <c r="AV753" s="18">
        <f>$BQ$3*AS753/$BO$3</f>
        <v>3.8782696177062374E-3</v>
      </c>
      <c r="AW753" s="18" t="str">
        <f>IF(AR753&lt;AV753,AR753,"ns")</f>
        <v>ns</v>
      </c>
      <c r="AX753" s="19" t="str">
        <f>IF(AND(AW753&lt;0.01,ABS(AT753)&gt;1.5,D753&gt;2), IF(AND(AT753&gt;0,COUNTIF(P753:X753,"&gt;0")&gt;7),"IRF4_interactor_Treg", (IF(AND(AT753&lt;0,COUNTIF(G753:O753, "&gt;0")&gt;7), "background_significant", "ns"))), "ns")</f>
        <v>ns</v>
      </c>
      <c r="AY753" s="20">
        <f>IFERROR(TTEST(Y753:AG753,AH753:AP753,2,1),IF(OR(COUNTIF(AH753:AP753,"&gt;0")&gt;7,COUNTIF(Y753:AG753,"&gt;0")&gt;7),0,9999))</f>
        <v>7.7607818544396957E-3</v>
      </c>
      <c r="AZ753" s="20">
        <f>IF(AY753=9999,$BO$4,RANK(AY753,$AY$3:$AY$1993,1))</f>
        <v>739</v>
      </c>
      <c r="BA753" s="20">
        <f>LOG((IFERROR(SUM(AH753:AP753)/COUNTIF(AH753:AP753, "&gt;0"),0.1))/(IFERROR(SUM(Y753:AG753)/COUNTIF(Y753:AG753, "&gt;0"),0.1)),2)</f>
        <v>0.3909789134507769</v>
      </c>
      <c r="BB753" s="21">
        <f>SUM(COUNTIF(AH753:AP753, "&gt;0"), COUNTIF(Y753:AG753, "&gt;0"))</f>
        <v>18</v>
      </c>
      <c r="BC753" s="22">
        <f>$BQ$3*AZ753/$BO$4</f>
        <v>3.7135678391959802E-3</v>
      </c>
      <c r="BD753" s="22" t="str">
        <f>IF(AY753&lt;BC753,AY753,"ns")</f>
        <v>ns</v>
      </c>
      <c r="BE753" s="23" t="str">
        <f>IF(AND(BD753&lt;0.01,ABS(BA753)&gt;1.5,D753&gt;2), IF(AND(BA753&gt;0,COUNTIF(AH753:AP753,"&gt;0")&gt;7),"IRF4_interactor_Th17", (IF(AND(BA753&lt;0,COUNTIF(Y753:AG753, "&gt;0")&gt;7), "background_significant", "ns"))), "ns")</f>
        <v>ns</v>
      </c>
      <c r="BF753" s="24" t="str">
        <f>IF(OR(AX753 ="IRF4_interactor_Treg", BE753 ="IRF4_interactor_Th17"), LOG((AVERAGE(AH753:AP753)+0.1)/(AVERAGE(P753:X753)+0.1),2),"ns")</f>
        <v>ns</v>
      </c>
      <c r="BG753" s="24">
        <f>IF(AND(AX753="IRF4_interactor_Treg",BE753="IRF4_interactor_Th17"),1,IF(AX753="IRF4_interactor_Treg","IRF4_Treg",IF(BE753="IRF4_interactor_Th17","IRF4_Th17",0)))</f>
        <v>0</v>
      </c>
      <c r="BH753" s="25">
        <f>IFERROR(TTEST(AH753:AP753,P753:X753,2,1),IF(OR(COUNTIF(P753:X753,"&gt;0")&gt;7,COUNTIF(AH753:AP753,"&gt;0")&gt;7),0,9999))</f>
        <v>0.29369950744093243</v>
      </c>
      <c r="BI753" s="25">
        <f>IF(BH753=9999,$BS$5,RANK(BH753,$BH$3:$BH$1993,1))</f>
        <v>1160</v>
      </c>
      <c r="BJ753" s="25">
        <f>$BQ$3*BI753/$BO$5</f>
        <v>5.8262179809141137E-3</v>
      </c>
      <c r="BK753" s="25" t="str">
        <f>IF(BH753&lt;BJ753,BH753,"ns")</f>
        <v>ns</v>
      </c>
      <c r="BL753" s="26">
        <f>SUM(COUNTIF(P753:X753, "&gt;0"), COUNTIF(AH753:AP753, "&gt;0"))</f>
        <v>18</v>
      </c>
    </row>
    <row r="754" spans="1:64">
      <c r="A754" t="s">
        <v>4559</v>
      </c>
      <c r="B754" t="s">
        <v>4560</v>
      </c>
      <c r="C754">
        <v>1.0983E-3</v>
      </c>
      <c r="D754">
        <v>3</v>
      </c>
      <c r="E754">
        <v>3</v>
      </c>
      <c r="F754">
        <v>0</v>
      </c>
      <c r="G754">
        <v>131610</v>
      </c>
      <c r="H754">
        <v>190250</v>
      </c>
      <c r="I754">
        <v>156023</v>
      </c>
      <c r="J754">
        <v>53068.1</v>
      </c>
      <c r="K754">
        <v>95606.399999999994</v>
      </c>
      <c r="L754">
        <v>63703.6</v>
      </c>
      <c r="M754">
        <v>30493.200000000001</v>
      </c>
      <c r="N754">
        <v>40377.5</v>
      </c>
      <c r="O754">
        <v>39329.4</v>
      </c>
      <c r="P754">
        <v>167307</v>
      </c>
      <c r="Q754">
        <v>145368</v>
      </c>
      <c r="R754">
        <v>153067</v>
      </c>
      <c r="S754">
        <v>158538</v>
      </c>
      <c r="T754">
        <v>180609</v>
      </c>
      <c r="U754">
        <v>148387</v>
      </c>
      <c r="V754">
        <v>221130</v>
      </c>
      <c r="W754">
        <v>268114</v>
      </c>
      <c r="X754">
        <v>241737</v>
      </c>
      <c r="Y754">
        <v>231161</v>
      </c>
      <c r="Z754">
        <v>189222</v>
      </c>
      <c r="AA754">
        <v>257281</v>
      </c>
      <c r="AB754">
        <v>96917.3</v>
      </c>
      <c r="AC754">
        <v>147393</v>
      </c>
      <c r="AD754">
        <v>92563.3</v>
      </c>
      <c r="AE754">
        <v>41526.5</v>
      </c>
      <c r="AF754">
        <v>66569</v>
      </c>
      <c r="AG754">
        <v>43389.4</v>
      </c>
      <c r="AH754">
        <v>293003</v>
      </c>
      <c r="AI754">
        <v>314259</v>
      </c>
      <c r="AJ754">
        <v>365712</v>
      </c>
      <c r="AK754">
        <v>64513</v>
      </c>
      <c r="AL754">
        <v>141686</v>
      </c>
      <c r="AM754">
        <v>162658</v>
      </c>
      <c r="AN754">
        <v>101023</v>
      </c>
      <c r="AO754">
        <v>134775</v>
      </c>
      <c r="AP754">
        <v>112931</v>
      </c>
      <c r="AR754" s="16">
        <f>IFERROR(TTEST(G754:O754,P754:X754,2,1),IF(OR(COUNTIF(P754:X754,"&gt;0")&gt;7,COUNTIF(G754:O754,"&gt;0")&gt;7),0,9999))</f>
        <v>1.4172169665927209E-2</v>
      </c>
      <c r="AS754" s="16">
        <f>IF(AR754=9999,$BO$3,RANK(AR754,$AR$3:$AR$1993,1))</f>
        <v>728</v>
      </c>
      <c r="AT754" s="16">
        <f>LOG((IFERROR(SUM(P754:X754)/COUNTIF(P754:X754, "&gt;0"),0.1))/(IFERROR(SUM(G754:O754)/COUNTIF(G754:O754, "&gt;0"),0.1)),2)</f>
        <v>1.073208916219125</v>
      </c>
      <c r="AU754" s="17">
        <f>SUM(COUNTIF(P754:X754, "&gt;0"), COUNTIF(G754:O754, "&gt;0"))</f>
        <v>18</v>
      </c>
      <c r="AV754" s="18">
        <f>$BQ$3*AS754/$BO$3</f>
        <v>3.6619718309859155E-3</v>
      </c>
      <c r="AW754" s="18" t="str">
        <f>IF(AR754&lt;AV754,AR754,"ns")</f>
        <v>ns</v>
      </c>
      <c r="AX754" s="19" t="str">
        <f>IF(AND(AW754&lt;0.01,ABS(AT754)&gt;1.5,D754&gt;2), IF(AND(AT754&gt;0,COUNTIF(P754:X754,"&gt;0")&gt;7),"IRF4_interactor_Treg", (IF(AND(AT754&lt;0,COUNTIF(G754:O754, "&gt;0")&gt;7), "background_significant", "ns"))), "ns")</f>
        <v>ns</v>
      </c>
      <c r="AY754" s="20">
        <f>IFERROR(TTEST(Y754:AG754,AH754:AP754,2,1),IF(OR(COUNTIF(AH754:AP754,"&gt;0")&gt;7,COUNTIF(Y754:AG754,"&gt;0")&gt;7),0,9999))</f>
        <v>7.774570309584625E-3</v>
      </c>
      <c r="AZ754" s="20">
        <f>IF(AY754=9999,$BO$4,RANK(AY754,$AY$3:$AY$1993,1))</f>
        <v>741</v>
      </c>
      <c r="BA754" s="20">
        <f>LOG((IFERROR(SUM(AH754:AP754)/COUNTIF(AH754:AP754, "&gt;0"),0.1))/(IFERROR(SUM(Y754:AG754)/COUNTIF(Y754:AG754, "&gt;0"),0.1)),2)</f>
        <v>0.53590559253320524</v>
      </c>
      <c r="BB754" s="21">
        <f>SUM(COUNTIF(AH754:AP754, "&gt;0"), COUNTIF(Y754:AG754, "&gt;0"))</f>
        <v>18</v>
      </c>
      <c r="BC754" s="22">
        <f>$BQ$3*AZ754/$BO$4</f>
        <v>3.7236180904522613E-3</v>
      </c>
      <c r="BD754" s="22" t="str">
        <f>IF(AY754&lt;BC754,AY754,"ns")</f>
        <v>ns</v>
      </c>
      <c r="BE754" s="23" t="str">
        <f>IF(AND(BD754&lt;0.01,ABS(BA754)&gt;1.5,D754&gt;2), IF(AND(BA754&gt;0,COUNTIF(AH754:AP754,"&gt;0")&gt;7),"IRF4_interactor_Th17", (IF(AND(BA754&lt;0,COUNTIF(Y754:AG754, "&gt;0")&gt;7), "background_significant", "ns"))), "ns")</f>
        <v>ns</v>
      </c>
      <c r="BF754" s="24" t="str">
        <f>IF(OR(AX754 ="IRF4_interactor_Treg", BE754 ="IRF4_interactor_Th17"), LOG((AVERAGE(AH754:AP754)+0.1)/(AVERAGE(P754:X754)+0.1),2),"ns")</f>
        <v>ns</v>
      </c>
      <c r="BG754" s="24">
        <f>IF(AND(AX754="IRF4_interactor_Treg",BE754="IRF4_interactor_Th17"),1,IF(AX754="IRF4_interactor_Treg","IRF4_Treg",IF(BE754="IRF4_interactor_Th17","IRF4_Th17",0)))</f>
        <v>0</v>
      </c>
      <c r="BH754" s="25">
        <f>IFERROR(TTEST(AH754:AP754,P754:X754,2,1),IF(OR(COUNTIF(P754:X754,"&gt;0")&gt;7,COUNTIF(AH754:AP754,"&gt;0")&gt;7),0,9999))</f>
        <v>0.98808981677488683</v>
      </c>
      <c r="BI754" s="25">
        <f>IF(BH754=9999,$BS$5,RANK(BH754,$BH$3:$BH$1993,1))</f>
        <v>1981</v>
      </c>
      <c r="BJ754" s="25">
        <f>$BQ$3*BI754/$BO$5</f>
        <v>9.9497739829231529E-3</v>
      </c>
      <c r="BK754" s="25" t="str">
        <f>IF(BH754&lt;BJ754,BH754,"ns")</f>
        <v>ns</v>
      </c>
      <c r="BL754" s="26">
        <f>SUM(COUNTIF(P754:X754, "&gt;0"), COUNTIF(AH754:AP754, "&gt;0"))</f>
        <v>18</v>
      </c>
    </row>
    <row r="755" spans="1:64">
      <c r="A755" t="s">
        <v>1991</v>
      </c>
      <c r="B755" t="s">
        <v>1992</v>
      </c>
      <c r="C755">
        <v>7.1633199999999997E-4</v>
      </c>
      <c r="D755">
        <v>4</v>
      </c>
      <c r="E755">
        <v>4</v>
      </c>
      <c r="F755">
        <v>0</v>
      </c>
      <c r="G755">
        <v>401502</v>
      </c>
      <c r="H755">
        <v>455953</v>
      </c>
      <c r="I755">
        <v>538881</v>
      </c>
      <c r="J755">
        <v>226891</v>
      </c>
      <c r="K755">
        <v>329074</v>
      </c>
      <c r="L755">
        <v>399623</v>
      </c>
      <c r="M755">
        <v>333313</v>
      </c>
      <c r="N755">
        <v>337549</v>
      </c>
      <c r="O755">
        <v>401136</v>
      </c>
      <c r="P755">
        <v>528687</v>
      </c>
      <c r="Q755">
        <v>482051</v>
      </c>
      <c r="R755">
        <v>563952</v>
      </c>
      <c r="S755">
        <v>505438</v>
      </c>
      <c r="T755">
        <v>597788</v>
      </c>
      <c r="U755">
        <v>645923</v>
      </c>
      <c r="V755">
        <v>631635</v>
      </c>
      <c r="W755">
        <v>615032</v>
      </c>
      <c r="X755">
        <v>755640</v>
      </c>
      <c r="Y755">
        <v>495813</v>
      </c>
      <c r="Z755">
        <v>510510</v>
      </c>
      <c r="AA755">
        <v>529641</v>
      </c>
      <c r="AB755">
        <v>321892</v>
      </c>
      <c r="AC755">
        <v>367429</v>
      </c>
      <c r="AD755">
        <v>379052</v>
      </c>
      <c r="AE755">
        <v>161307</v>
      </c>
      <c r="AF755">
        <v>264078</v>
      </c>
      <c r="AG755">
        <v>271165</v>
      </c>
      <c r="AH755">
        <v>509325</v>
      </c>
      <c r="AI755">
        <v>509890</v>
      </c>
      <c r="AJ755">
        <v>567604</v>
      </c>
      <c r="AK755">
        <v>506576</v>
      </c>
      <c r="AL755">
        <v>532240</v>
      </c>
      <c r="AM755">
        <v>588841</v>
      </c>
      <c r="AN755">
        <v>537693</v>
      </c>
      <c r="AO755">
        <v>749294</v>
      </c>
      <c r="AP755">
        <v>580981</v>
      </c>
      <c r="AR755" s="16">
        <f>IFERROR(TTEST(G755:O755,P755:X755,2,1),IF(OR(COUNTIF(P755:X755,"&gt;0")&gt;7,COUNTIF(G755:O755,"&gt;0")&gt;7),0,9999))</f>
        <v>7.9225362216016305E-4</v>
      </c>
      <c r="AS755" s="16">
        <f>IF(AR755=9999,$BO$3,RANK(AR755,$AR$3:$AR$1993,1))</f>
        <v>267</v>
      </c>
      <c r="AT755" s="16">
        <f>LOG((IFERROR(SUM(P755:X755)/COUNTIF(P755:X755, "&gt;0"),0.1))/(IFERROR(SUM(G755:O755)/COUNTIF(G755:O755, "&gt;0"),0.1)),2)</f>
        <v>0.63744213992957699</v>
      </c>
      <c r="AU755" s="17">
        <f>SUM(COUNTIF(P755:X755, "&gt;0"), COUNTIF(G755:O755, "&gt;0"))</f>
        <v>18</v>
      </c>
      <c r="AV755" s="18">
        <f>$BQ$3*AS755/$BO$3</f>
        <v>1.3430583501006035E-3</v>
      </c>
      <c r="AW755" s="18">
        <f>IF(AR755&lt;AV755,AR755,"ns")</f>
        <v>7.9225362216016305E-4</v>
      </c>
      <c r="AX755" s="19" t="str">
        <f>IF(AND(AW755&lt;0.01,ABS(AT755)&gt;1.5,D755&gt;2), IF(AND(AT755&gt;0,COUNTIF(P755:X755,"&gt;0")&gt;7),"IRF4_interactor_Treg", (IF(AND(AT755&lt;0,COUNTIF(G755:O755, "&gt;0")&gt;7), "background_significant", "ns"))), "ns")</f>
        <v>ns</v>
      </c>
      <c r="AY755" s="20">
        <f>IFERROR(TTEST(Y755:AG755,AH755:AP755,2,1),IF(OR(COUNTIF(AH755:AP755,"&gt;0")&gt;7,COUNTIF(Y755:AG755,"&gt;0")&gt;7),0,9999))</f>
        <v>7.8134194791981276E-3</v>
      </c>
      <c r="AZ755" s="20">
        <f>IF(AY755=9999,$BO$4,RANK(AY755,$AY$3:$AY$1993,1))</f>
        <v>742</v>
      </c>
      <c r="BA755" s="20">
        <f>LOG((IFERROR(SUM(AH755:AP755)/COUNTIF(AH755:AP755, "&gt;0"),0.1))/(IFERROR(SUM(Y755:AG755)/COUNTIF(Y755:AG755, "&gt;0"),0.1)),2)</f>
        <v>0.62266866277529431</v>
      </c>
      <c r="BB755" s="21">
        <f>SUM(COUNTIF(AH755:AP755, "&gt;0"), COUNTIF(Y755:AG755, "&gt;0"))</f>
        <v>18</v>
      </c>
      <c r="BC755" s="22">
        <f>$BQ$3*AZ755/$BO$4</f>
        <v>3.7286432160804021E-3</v>
      </c>
      <c r="BD755" s="22" t="str">
        <f>IF(AY755&lt;BC755,AY755,"ns")</f>
        <v>ns</v>
      </c>
      <c r="BE755" s="23" t="str">
        <f>IF(AND(BD755&lt;0.01,ABS(BA755)&gt;1.5,D755&gt;2), IF(AND(BA755&gt;0,COUNTIF(AH755:AP755,"&gt;0")&gt;7),"IRF4_interactor_Th17", (IF(AND(BA755&lt;0,COUNTIF(Y755:AG755, "&gt;0")&gt;7), "background_significant", "ns"))), "ns")</f>
        <v>ns</v>
      </c>
      <c r="BF755" s="24" t="str">
        <f>IF(OR(AX755 ="IRF4_interactor_Treg", BE755 ="IRF4_interactor_Th17"), LOG((AVERAGE(AH755:AP755)+0.1)/(AVERAGE(P755:X755)+0.1),2),"ns")</f>
        <v>ns</v>
      </c>
      <c r="BG755" s="24">
        <f>IF(AND(AX755="IRF4_interactor_Treg",BE755="IRF4_interactor_Th17"),1,IF(AX755="IRF4_interactor_Treg","IRF4_Treg",IF(BE755="IRF4_interactor_Th17","IRF4_Th17",0)))</f>
        <v>0</v>
      </c>
      <c r="BH755" s="25">
        <f>IFERROR(TTEST(AH755:AP755,P755:X755,2,1),IF(OR(COUNTIF(P755:X755,"&gt;0")&gt;7,COUNTIF(AH755:AP755,"&gt;0")&gt;7),0,9999))</f>
        <v>0.37370688081267533</v>
      </c>
      <c r="BI755" s="25">
        <f>IF(BH755=9999,$BS$5,RANK(BH755,$BH$3:$BH$1993,1))</f>
        <v>1281</v>
      </c>
      <c r="BJ755" s="25">
        <f>$BQ$3*BI755/$BO$5</f>
        <v>6.4339527875439482E-3</v>
      </c>
      <c r="BK755" s="25" t="str">
        <f>IF(BH755&lt;BJ755,BH755,"ns")</f>
        <v>ns</v>
      </c>
      <c r="BL755" s="26">
        <f>SUM(COUNTIF(P755:X755, "&gt;0"), COUNTIF(AH755:AP755, "&gt;0"))</f>
        <v>18</v>
      </c>
    </row>
    <row r="756" spans="1:64">
      <c r="A756" t="s">
        <v>3615</v>
      </c>
      <c r="B756" t="s">
        <v>3616</v>
      </c>
      <c r="C756">
        <v>4.1137100000000003E-2</v>
      </c>
      <c r="D756">
        <v>3</v>
      </c>
      <c r="E756">
        <v>3</v>
      </c>
      <c r="F756">
        <v>0</v>
      </c>
      <c r="G756">
        <v>107558</v>
      </c>
      <c r="H756">
        <v>40180.9</v>
      </c>
      <c r="I756">
        <v>107145</v>
      </c>
      <c r="J756">
        <v>85436.9</v>
      </c>
      <c r="K756">
        <v>64484.9</v>
      </c>
      <c r="L756">
        <v>0</v>
      </c>
      <c r="M756">
        <v>28530.7</v>
      </c>
      <c r="N756">
        <v>59893.599999999999</v>
      </c>
      <c r="O756">
        <v>82038.3</v>
      </c>
      <c r="P756">
        <v>90979.8</v>
      </c>
      <c r="Q756">
        <v>92972</v>
      </c>
      <c r="R756">
        <v>64954.8</v>
      </c>
      <c r="S756">
        <v>138334</v>
      </c>
      <c r="T756">
        <v>117505</v>
      </c>
      <c r="U756">
        <v>125603</v>
      </c>
      <c r="V756">
        <v>119617</v>
      </c>
      <c r="W756">
        <v>135357</v>
      </c>
      <c r="X756">
        <v>158130</v>
      </c>
      <c r="Y756">
        <v>46022.7</v>
      </c>
      <c r="Z756">
        <v>82256.2</v>
      </c>
      <c r="AA756">
        <v>76301.3</v>
      </c>
      <c r="AB756">
        <v>74265.100000000006</v>
      </c>
      <c r="AC756">
        <v>70226.7</v>
      </c>
      <c r="AD756">
        <v>96513.8</v>
      </c>
      <c r="AE756">
        <v>54096.3</v>
      </c>
      <c r="AF756">
        <v>73324.7</v>
      </c>
      <c r="AG756">
        <v>65061.9</v>
      </c>
      <c r="AH756">
        <v>263451</v>
      </c>
      <c r="AI756">
        <v>257260</v>
      </c>
      <c r="AJ756">
        <v>293474</v>
      </c>
      <c r="AK756">
        <v>131798</v>
      </c>
      <c r="AL756">
        <v>106616</v>
      </c>
      <c r="AM756">
        <v>69350</v>
      </c>
      <c r="AN756">
        <v>110862</v>
      </c>
      <c r="AO756">
        <v>175031</v>
      </c>
      <c r="AP756">
        <v>131314</v>
      </c>
      <c r="AR756" s="16">
        <f>IFERROR(TTEST(G756:O756,P756:X756,2,1),IF(OR(COUNTIF(P756:X756,"&gt;0")&gt;7,COUNTIF(G756:O756,"&gt;0")&gt;7),0,9999))</f>
        <v>1.7079382417235122E-2</v>
      </c>
      <c r="AS756" s="16">
        <f>IF(AR756=9999,$BO$3,RANK(AR756,$AR$3:$AR$1993,1))</f>
        <v>764</v>
      </c>
      <c r="AT756" s="16">
        <f>LOG((IFERROR(SUM(P756:X756)/COUNTIF(P756:X756, "&gt;0"),0.1))/(IFERROR(SUM(G756:O756)/COUNTIF(G756:O756, "&gt;0"),0.1)),2)</f>
        <v>0.68913318629473286</v>
      </c>
      <c r="AU756" s="17">
        <f>SUM(COUNTIF(P756:X756, "&gt;0"), COUNTIF(G756:O756, "&gt;0"))</f>
        <v>17</v>
      </c>
      <c r="AV756" s="18">
        <f>$BQ$3*AS756/$BO$3</f>
        <v>3.8430583501006038E-3</v>
      </c>
      <c r="AW756" s="18" t="str">
        <f>IF(AR756&lt;AV756,AR756,"ns")</f>
        <v>ns</v>
      </c>
      <c r="AX756" s="19" t="str">
        <f>IF(AND(AW756&lt;0.01,ABS(AT756)&gt;1.5,D756&gt;2), IF(AND(AT756&gt;0,COUNTIF(P756:X756,"&gt;0")&gt;7),"IRF4_interactor_Treg", (IF(AND(AT756&lt;0,COUNTIF(G756:O756, "&gt;0")&gt;7), "background_significant", "ns"))), "ns")</f>
        <v>ns</v>
      </c>
      <c r="AY756" s="20">
        <f>IFERROR(TTEST(Y756:AG756,AH756:AP756,2,1),IF(OR(COUNTIF(AH756:AP756,"&gt;0")&gt;7,COUNTIF(Y756:AG756,"&gt;0")&gt;7),0,9999))</f>
        <v>7.8201668239878501E-3</v>
      </c>
      <c r="AZ756" s="20">
        <f>IF(AY756=9999,$BO$4,RANK(AY756,$AY$3:$AY$1993,1))</f>
        <v>743</v>
      </c>
      <c r="BA756" s="20">
        <f>LOG((IFERROR(SUM(AH756:AP756)/COUNTIF(AH756:AP756, "&gt;0"),0.1))/(IFERROR(SUM(Y756:AG756)/COUNTIF(Y756:AG756, "&gt;0"),0.1)),2)</f>
        <v>1.2703557918456205</v>
      </c>
      <c r="BB756" s="21">
        <f>SUM(COUNTIF(AH756:AP756, "&gt;0"), COUNTIF(Y756:AG756, "&gt;0"))</f>
        <v>18</v>
      </c>
      <c r="BC756" s="22">
        <f>$BQ$3*AZ756/$BO$4</f>
        <v>3.7336683417085424E-3</v>
      </c>
      <c r="BD756" s="22" t="str">
        <f>IF(AY756&lt;BC756,AY756,"ns")</f>
        <v>ns</v>
      </c>
      <c r="BE756" s="23" t="str">
        <f>IF(AND(BD756&lt;0.01,ABS(BA756)&gt;1.5,D756&gt;2), IF(AND(BA756&gt;0,COUNTIF(AH756:AP756,"&gt;0")&gt;7),"IRF4_interactor_Th17", (IF(AND(BA756&lt;0,COUNTIF(Y756:AG756, "&gt;0")&gt;7), "background_significant", "ns"))), "ns")</f>
        <v>ns</v>
      </c>
      <c r="BF756" s="24" t="str">
        <f>IF(OR(AX756 ="IRF4_interactor_Treg", BE756 ="IRF4_interactor_Th17"), LOG((AVERAGE(AH756:AP756)+0.1)/(AVERAGE(P756:X756)+0.1),2),"ns")</f>
        <v>ns</v>
      </c>
      <c r="BG756" s="24">
        <f>IF(AND(AX756="IRF4_interactor_Treg",BE756="IRF4_interactor_Th17"),1,IF(AX756="IRF4_interactor_Treg","IRF4_Treg",IF(BE756="IRF4_interactor_Th17","IRF4_Th17",0)))</f>
        <v>0</v>
      </c>
      <c r="BH756" s="25">
        <f>IFERROR(TTEST(AH756:AP756,P756:X756,2,1),IF(OR(COUNTIF(P756:X756,"&gt;0")&gt;7,COUNTIF(AH756:AP756,"&gt;0")&gt;7),0,9999))</f>
        <v>0.1524675957089775</v>
      </c>
      <c r="BI756" s="25">
        <f>IF(BH756=9999,$BS$5,RANK(BH756,$BH$3:$BH$1993,1))</f>
        <v>822</v>
      </c>
      <c r="BJ756" s="25">
        <f>$BQ$3*BI756/$BO$5</f>
        <v>4.1285786037167259E-3</v>
      </c>
      <c r="BK756" s="25" t="str">
        <f>IF(BH756&lt;BJ756,BH756,"ns")</f>
        <v>ns</v>
      </c>
      <c r="BL756" s="26">
        <f>SUM(COUNTIF(P756:X756, "&gt;0"), COUNTIF(AH756:AP756, "&gt;0"))</f>
        <v>18</v>
      </c>
    </row>
    <row r="757" spans="1:64">
      <c r="A757" t="s">
        <v>5529</v>
      </c>
      <c r="B757" t="s">
        <v>5530</v>
      </c>
      <c r="C757">
        <v>4.96599E-2</v>
      </c>
      <c r="D757">
        <v>4</v>
      </c>
      <c r="E757">
        <v>4</v>
      </c>
      <c r="F757">
        <v>0</v>
      </c>
      <c r="G757">
        <v>46190.7</v>
      </c>
      <c r="H757">
        <v>28141.599999999999</v>
      </c>
      <c r="I757">
        <v>30478.400000000001</v>
      </c>
      <c r="J757">
        <v>15941.9</v>
      </c>
      <c r="K757">
        <v>32391.4</v>
      </c>
      <c r="L757">
        <v>20939.900000000001</v>
      </c>
      <c r="M757">
        <v>27716.799999999999</v>
      </c>
      <c r="N757">
        <v>17901.2</v>
      </c>
      <c r="O757">
        <v>0</v>
      </c>
      <c r="P757">
        <v>35040</v>
      </c>
      <c r="Q757">
        <v>32393.8</v>
      </c>
      <c r="R757">
        <v>22306.3</v>
      </c>
      <c r="S757">
        <v>51194.6</v>
      </c>
      <c r="T757">
        <v>42010</v>
      </c>
      <c r="U757">
        <v>31082.5</v>
      </c>
      <c r="V757">
        <v>34942.699999999997</v>
      </c>
      <c r="W757">
        <v>48007.6</v>
      </c>
      <c r="X757">
        <v>55613.2</v>
      </c>
      <c r="Y757">
        <v>29710.799999999999</v>
      </c>
      <c r="Z757">
        <v>25536.9</v>
      </c>
      <c r="AA757">
        <v>25210.3</v>
      </c>
      <c r="AB757">
        <v>13206.6</v>
      </c>
      <c r="AC757">
        <v>25382.2</v>
      </c>
      <c r="AD757">
        <v>28387.5</v>
      </c>
      <c r="AE757">
        <v>16085.8</v>
      </c>
      <c r="AF757">
        <v>28683.4</v>
      </c>
      <c r="AG757">
        <v>0</v>
      </c>
      <c r="AH757">
        <v>55452.4</v>
      </c>
      <c r="AI757">
        <v>58135.199999999997</v>
      </c>
      <c r="AJ757">
        <v>55056.7</v>
      </c>
      <c r="AK757">
        <v>19205.3</v>
      </c>
      <c r="AL757">
        <v>28413.8</v>
      </c>
      <c r="AM757">
        <v>26646.3</v>
      </c>
      <c r="AN757">
        <v>32492.6</v>
      </c>
      <c r="AO757">
        <v>31659.200000000001</v>
      </c>
      <c r="AP757">
        <v>29892.2</v>
      </c>
      <c r="AR757" s="16">
        <f>IFERROR(TTEST(G757:O757,P757:X757,2,1),IF(OR(COUNTIF(P757:X757,"&gt;0")&gt;7,COUNTIF(G757:O757,"&gt;0")&gt;7),0,9999))</f>
        <v>7.4552620696406752E-2</v>
      </c>
      <c r="AS757" s="16">
        <f>IF(AR757=9999,$BO$3,RANK(AR757,$AR$3:$AR$1993,1))</f>
        <v>1071</v>
      </c>
      <c r="AT757" s="16">
        <f>LOG((IFERROR(SUM(P757:X757)/COUNTIF(P757:X757, "&gt;0"),0.1))/(IFERROR(SUM(G757:O757)/COUNTIF(G757:O757, "&gt;0"),0.1)),2)</f>
        <v>0.51252207455637788</v>
      </c>
      <c r="AU757" s="17">
        <f>SUM(COUNTIF(P757:X757, "&gt;0"), COUNTIF(G757:O757, "&gt;0"))</f>
        <v>17</v>
      </c>
      <c r="AV757" s="18">
        <f>$BQ$3*AS757/$BO$3</f>
        <v>5.3873239436619726E-3</v>
      </c>
      <c r="AW757" s="18" t="str">
        <f>IF(AR757&lt;AV757,AR757,"ns")</f>
        <v>ns</v>
      </c>
      <c r="AX757" s="19" t="str">
        <f>IF(AND(AW757&lt;0.01,ABS(AT757)&gt;1.5,D757&gt;2), IF(AND(AT757&gt;0,COUNTIF(P757:X757,"&gt;0")&gt;7),"IRF4_interactor_Treg", (IF(AND(AT757&lt;0,COUNTIF(G757:O757, "&gt;0")&gt;7), "background_significant", "ns"))), "ns")</f>
        <v>ns</v>
      </c>
      <c r="AY757" s="20">
        <f>IFERROR(TTEST(Y757:AG757,AH757:AP757,2,1),IF(OR(COUNTIF(AH757:AP757,"&gt;0")&gt;7,COUNTIF(Y757:AG757,"&gt;0")&gt;7),0,9999))</f>
        <v>7.9086941463800582E-3</v>
      </c>
      <c r="AZ757" s="20">
        <f>IF(AY757=9999,$BO$4,RANK(AY757,$AY$3:$AY$1993,1))</f>
        <v>744</v>
      </c>
      <c r="BA757" s="20">
        <f>LOG((IFERROR(SUM(AH757:AP757)/COUNTIF(AH757:AP757, "&gt;0"),0.1))/(IFERROR(SUM(Y757:AG757)/COUNTIF(Y757:AG757, "&gt;0"),0.1)),2)</f>
        <v>0.63999075868243216</v>
      </c>
      <c r="BB757" s="21">
        <f>SUM(COUNTIF(AH757:AP757, "&gt;0"), COUNTIF(Y757:AG757, "&gt;0"))</f>
        <v>17</v>
      </c>
      <c r="BC757" s="22">
        <f>$BQ$3*AZ757/$BO$4</f>
        <v>3.7386934673366836E-3</v>
      </c>
      <c r="BD757" s="22" t="str">
        <f>IF(AY757&lt;BC757,AY757,"ns")</f>
        <v>ns</v>
      </c>
      <c r="BE757" s="23" t="str">
        <f>IF(AND(BD757&lt;0.01,ABS(BA757)&gt;1.5,D757&gt;2), IF(AND(BA757&gt;0,COUNTIF(AH757:AP757,"&gt;0")&gt;7),"IRF4_interactor_Th17", (IF(AND(BA757&lt;0,COUNTIF(Y757:AG757, "&gt;0")&gt;7), "background_significant", "ns"))), "ns")</f>
        <v>ns</v>
      </c>
      <c r="BF757" s="24" t="str">
        <f>IF(OR(AX757 ="IRF4_interactor_Treg", BE757 ="IRF4_interactor_Th17"), LOG((AVERAGE(AH757:AP757)+0.1)/(AVERAGE(P757:X757)+0.1),2),"ns")</f>
        <v>ns</v>
      </c>
      <c r="BG757" s="24">
        <f>IF(AND(AX757="IRF4_interactor_Treg",BE757="IRF4_interactor_Th17"),1,IF(AX757="IRF4_interactor_Treg","IRF4_Treg",IF(BE757="IRF4_interactor_Th17","IRF4_Th17",0)))</f>
        <v>0</v>
      </c>
      <c r="BH757" s="25">
        <f>IFERROR(TTEST(AH757:AP757,P757:X757,2,1),IF(OR(COUNTIF(P757:X757,"&gt;0")&gt;7,COUNTIF(AH757:AP757,"&gt;0")&gt;7),0,9999))</f>
        <v>0.82750419234764205</v>
      </c>
      <c r="BI757" s="25">
        <f>IF(BH757=9999,$BS$5,RANK(BH757,$BH$3:$BH$1993,1))</f>
        <v>1814</v>
      </c>
      <c r="BJ757" s="25">
        <f>$BQ$3*BI757/$BO$5</f>
        <v>9.1109994977398301E-3</v>
      </c>
      <c r="BK757" s="25" t="str">
        <f>IF(BH757&lt;BJ757,BH757,"ns")</f>
        <v>ns</v>
      </c>
      <c r="BL757" s="26">
        <f>SUM(COUNTIF(P757:X757, "&gt;0"), COUNTIF(AH757:AP757, "&gt;0"))</f>
        <v>18</v>
      </c>
    </row>
    <row r="758" spans="1:64">
      <c r="A758" t="s">
        <v>1125</v>
      </c>
      <c r="B758" t="s">
        <v>1126</v>
      </c>
      <c r="C758">
        <v>7.1633199999999997E-4</v>
      </c>
      <c r="D758">
        <v>5</v>
      </c>
      <c r="E758">
        <v>3</v>
      </c>
      <c r="F758">
        <v>2</v>
      </c>
      <c r="G758">
        <v>862070</v>
      </c>
      <c r="H758">
        <v>777759</v>
      </c>
      <c r="I758">
        <v>917021</v>
      </c>
      <c r="J758">
        <v>579665</v>
      </c>
      <c r="K758">
        <v>463735</v>
      </c>
      <c r="L758">
        <v>570833</v>
      </c>
      <c r="M758">
        <v>375746</v>
      </c>
      <c r="N758">
        <v>377293</v>
      </c>
      <c r="O758">
        <v>364612</v>
      </c>
      <c r="P758">
        <v>724401</v>
      </c>
      <c r="Q758">
        <v>528480</v>
      </c>
      <c r="R758">
        <v>546040</v>
      </c>
      <c r="S758">
        <v>833798</v>
      </c>
      <c r="T758">
        <v>909775</v>
      </c>
      <c r="U758">
        <v>912931</v>
      </c>
      <c r="V758">
        <v>827256</v>
      </c>
      <c r="W758">
        <v>914569</v>
      </c>
      <c r="X758">
        <v>957051</v>
      </c>
      <c r="Y758">
        <v>745930</v>
      </c>
      <c r="Z758">
        <v>632974</v>
      </c>
      <c r="AA758">
        <v>834294</v>
      </c>
      <c r="AB758">
        <v>589697</v>
      </c>
      <c r="AC758">
        <v>487245</v>
      </c>
      <c r="AD758">
        <v>603189</v>
      </c>
      <c r="AE758">
        <v>284880</v>
      </c>
      <c r="AF758">
        <v>346626</v>
      </c>
      <c r="AG758">
        <v>327825</v>
      </c>
      <c r="AH758">
        <v>972301</v>
      </c>
      <c r="AI758">
        <v>1076220</v>
      </c>
      <c r="AJ758">
        <v>1107850</v>
      </c>
      <c r="AK758">
        <v>587952</v>
      </c>
      <c r="AL758">
        <v>596960</v>
      </c>
      <c r="AM758">
        <v>656622</v>
      </c>
      <c r="AN758">
        <v>446507</v>
      </c>
      <c r="AO758">
        <v>507818</v>
      </c>
      <c r="AP758">
        <v>361118</v>
      </c>
      <c r="AR758" s="16">
        <f>IFERROR(TTEST(G758:O758,P758:X758,2,1),IF(OR(COUNTIF(P758:X758,"&gt;0")&gt;7,COUNTIF(G758:O758,"&gt;0")&gt;7),0,9999))</f>
        <v>0.1253455296578781</v>
      </c>
      <c r="AS758" s="16">
        <f>IF(AR758=9999,$BO$3,RANK(AR758,$AR$3:$AR$1993,1))</f>
        <v>1190</v>
      </c>
      <c r="AT758" s="16">
        <f>LOG((IFERROR(SUM(P758:X758)/COUNTIF(P758:X758, "&gt;0"),0.1))/(IFERROR(SUM(G758:O758)/COUNTIF(G758:O758, "&gt;0"),0.1)),2)</f>
        <v>0.43588840152766545</v>
      </c>
      <c r="AU758" s="17">
        <f>SUM(COUNTIF(P758:X758, "&gt;0"), COUNTIF(G758:O758, "&gt;0"))</f>
        <v>18</v>
      </c>
      <c r="AV758" s="18">
        <f>$BQ$3*AS758/$BO$3</f>
        <v>5.9859154929577463E-3</v>
      </c>
      <c r="AW758" s="18" t="str">
        <f>IF(AR758&lt;AV758,AR758,"ns")</f>
        <v>ns</v>
      </c>
      <c r="AX758" s="19" t="str">
        <f>IF(AND(AW758&lt;0.01,ABS(AT758)&gt;1.5,D758&gt;2), IF(AND(AT758&gt;0,COUNTIF(P758:X758,"&gt;0")&gt;7),"IRF4_interactor_Treg", (IF(AND(AT758&lt;0,COUNTIF(G758:O758, "&gt;0")&gt;7), "background_significant", "ns"))), "ns")</f>
        <v>ns</v>
      </c>
      <c r="AY758" s="20">
        <f>IFERROR(TTEST(Y758:AG758,AH758:AP758,2,1),IF(OR(COUNTIF(AH758:AP758,"&gt;0")&gt;7,COUNTIF(Y758:AG758,"&gt;0")&gt;7),0,9999))</f>
        <v>7.9147703171712734E-3</v>
      </c>
      <c r="AZ758" s="20">
        <f>IF(AY758=9999,$BO$4,RANK(AY758,$AY$3:$AY$1993,1))</f>
        <v>745</v>
      </c>
      <c r="BA758" s="20">
        <f>LOG((IFERROR(SUM(AH758:AP758)/COUNTIF(AH758:AP758, "&gt;0"),0.1))/(IFERROR(SUM(Y758:AG758)/COUNTIF(Y758:AG758, "&gt;0"),0.1)),2)</f>
        <v>0.37962949483295017</v>
      </c>
      <c r="BB758" s="21">
        <f>SUM(COUNTIF(AH758:AP758, "&gt;0"), COUNTIF(Y758:AG758, "&gt;0"))</f>
        <v>18</v>
      </c>
      <c r="BC758" s="22">
        <f>$BQ$3*AZ758/$BO$4</f>
        <v>3.7437185929648244E-3</v>
      </c>
      <c r="BD758" s="22" t="str">
        <f>IF(AY758&lt;BC758,AY758,"ns")</f>
        <v>ns</v>
      </c>
      <c r="BE758" s="23" t="str">
        <f>IF(AND(BD758&lt;0.01,ABS(BA758)&gt;1.5,D758&gt;2), IF(AND(BA758&gt;0,COUNTIF(AH758:AP758,"&gt;0")&gt;7),"IRF4_interactor_Th17", (IF(AND(BA758&lt;0,COUNTIF(Y758:AG758, "&gt;0")&gt;7), "background_significant", "ns"))), "ns")</f>
        <v>ns</v>
      </c>
      <c r="BF758" s="24" t="str">
        <f>IF(OR(AX758 ="IRF4_interactor_Treg", BE758 ="IRF4_interactor_Th17"), LOG((AVERAGE(AH758:AP758)+0.1)/(AVERAGE(P758:X758)+0.1),2),"ns")</f>
        <v>ns</v>
      </c>
      <c r="BG758" s="24">
        <f>IF(AND(AX758="IRF4_interactor_Treg",BE758="IRF4_interactor_Th17"),1,IF(AX758="IRF4_interactor_Treg","IRF4_Treg",IF(BE758="IRF4_interactor_Th17","IRF4_Th17",0)))</f>
        <v>0</v>
      </c>
      <c r="BH758" s="25">
        <f>IFERROR(TTEST(AH758:AP758,P758:X758,2,1),IF(OR(COUNTIF(P758:X758,"&gt;0")&gt;7,COUNTIF(AH758:AP758,"&gt;0")&gt;7),0,9999))</f>
        <v>0.53393487033264897</v>
      </c>
      <c r="BI758" s="25">
        <f>IF(BH758=9999,$BS$5,RANK(BH758,$BH$3:$BH$1993,1))</f>
        <v>1511</v>
      </c>
      <c r="BJ758" s="25">
        <f>$BQ$3*BI758/$BO$5</f>
        <v>7.5891511803114009E-3</v>
      </c>
      <c r="BK758" s="25" t="str">
        <f>IF(BH758&lt;BJ758,BH758,"ns")</f>
        <v>ns</v>
      </c>
      <c r="BL758" s="26">
        <f>SUM(COUNTIF(P758:X758, "&gt;0"), COUNTIF(AH758:AP758, "&gt;0"))</f>
        <v>18</v>
      </c>
    </row>
    <row r="759" spans="1:64">
      <c r="A759" t="s">
        <v>2883</v>
      </c>
      <c r="B759" t="s">
        <v>2884</v>
      </c>
      <c r="C759">
        <v>7.1633199999999997E-4</v>
      </c>
      <c r="D759">
        <v>26</v>
      </c>
      <c r="E759">
        <v>16</v>
      </c>
      <c r="F759">
        <v>10</v>
      </c>
      <c r="G759">
        <v>3305270</v>
      </c>
      <c r="H759">
        <v>3279540</v>
      </c>
      <c r="I759">
        <v>3477100</v>
      </c>
      <c r="J759">
        <v>2251970</v>
      </c>
      <c r="K759">
        <v>2248060</v>
      </c>
      <c r="L759">
        <v>2359080</v>
      </c>
      <c r="M759">
        <v>1958710</v>
      </c>
      <c r="N759">
        <v>2019810</v>
      </c>
      <c r="O759">
        <v>1952250</v>
      </c>
      <c r="P759">
        <v>3861560</v>
      </c>
      <c r="Q759">
        <v>3551220</v>
      </c>
      <c r="R759">
        <v>3293760</v>
      </c>
      <c r="S759">
        <v>3588370</v>
      </c>
      <c r="T759">
        <v>3602240</v>
      </c>
      <c r="U759">
        <v>3349720</v>
      </c>
      <c r="V759">
        <v>3674140</v>
      </c>
      <c r="W759">
        <v>4056560</v>
      </c>
      <c r="X759">
        <v>4149270</v>
      </c>
      <c r="Y759">
        <v>3249880</v>
      </c>
      <c r="Z759">
        <v>3095810</v>
      </c>
      <c r="AA759">
        <v>2953060</v>
      </c>
      <c r="AB759">
        <v>2158710</v>
      </c>
      <c r="AC759">
        <v>2261960</v>
      </c>
      <c r="AD759">
        <v>2350150</v>
      </c>
      <c r="AE759">
        <v>3994900</v>
      </c>
      <c r="AF759">
        <v>5233850</v>
      </c>
      <c r="AG759">
        <v>5272720</v>
      </c>
      <c r="AH759">
        <v>5617880</v>
      </c>
      <c r="AI759">
        <v>5875990</v>
      </c>
      <c r="AJ759">
        <v>6289160</v>
      </c>
      <c r="AK759">
        <v>2395170</v>
      </c>
      <c r="AL759">
        <v>2471980</v>
      </c>
      <c r="AM759">
        <v>2474470</v>
      </c>
      <c r="AN759">
        <v>5594500</v>
      </c>
      <c r="AO759">
        <v>7218350</v>
      </c>
      <c r="AP759">
        <v>5694070</v>
      </c>
      <c r="AR759" s="16">
        <f>IFERROR(TTEST(G759:O759,P759:X759,2,1),IF(OR(COUNTIF(P759:X759,"&gt;0")&gt;7,COUNTIF(G759:O759,"&gt;0")&gt;7),0,9999))</f>
        <v>2.8141183217967607E-3</v>
      </c>
      <c r="AS759" s="16">
        <f>IF(AR759=9999,$BO$3,RANK(AR759,$AR$3:$AR$1993,1))</f>
        <v>450</v>
      </c>
      <c r="AT759" s="16">
        <f>LOG((IFERROR(SUM(P759:X759)/COUNTIF(P759:X759, "&gt;0"),0.1))/(IFERROR(SUM(G759:O759)/COUNTIF(G759:O759, "&gt;0"),0.1)),2)</f>
        <v>0.53569341273409288</v>
      </c>
      <c r="AU759" s="17">
        <f>SUM(COUNTIF(P759:X759, "&gt;0"), COUNTIF(G759:O759, "&gt;0"))</f>
        <v>18</v>
      </c>
      <c r="AV759" s="18">
        <f>$BQ$3*AS759/$BO$3</f>
        <v>2.2635814889336017E-3</v>
      </c>
      <c r="AW759" s="18" t="str">
        <f>IF(AR759&lt;AV759,AR759,"ns")</f>
        <v>ns</v>
      </c>
      <c r="AX759" s="19" t="str">
        <f>IF(AND(AW759&lt;0.01,ABS(AT759)&gt;1.5,D759&gt;2), IF(AND(AT759&gt;0,COUNTIF(P759:X759,"&gt;0")&gt;7),"IRF4_interactor_Treg", (IF(AND(AT759&lt;0,COUNTIF(G759:O759, "&gt;0")&gt;7), "background_significant", "ns"))), "ns")</f>
        <v>ns</v>
      </c>
      <c r="AY759" s="20">
        <f>IFERROR(TTEST(Y759:AG759,AH759:AP759,2,1),IF(OR(COUNTIF(AH759:AP759,"&gt;0")&gt;7,COUNTIF(Y759:AG759,"&gt;0")&gt;7),0,9999))</f>
        <v>7.9553318141443331E-3</v>
      </c>
      <c r="AZ759" s="20">
        <f>IF(AY759=9999,$BO$4,RANK(AY759,$AY$3:$AY$1993,1))</f>
        <v>746</v>
      </c>
      <c r="BA759" s="20">
        <f>LOG((IFERROR(SUM(AH759:AP759)/COUNTIF(AH759:AP759, "&gt;0"),0.1))/(IFERROR(SUM(Y759:AG759)/COUNTIF(Y759:AG759, "&gt;0"),0.1)),2)</f>
        <v>0.51320675503539193</v>
      </c>
      <c r="BB759" s="21">
        <f>SUM(COUNTIF(AH759:AP759, "&gt;0"), COUNTIF(Y759:AG759, "&gt;0"))</f>
        <v>18</v>
      </c>
      <c r="BC759" s="22">
        <f>$BQ$3*AZ759/$BO$4</f>
        <v>3.7487437185929648E-3</v>
      </c>
      <c r="BD759" s="22" t="str">
        <f>IF(AY759&lt;BC759,AY759,"ns")</f>
        <v>ns</v>
      </c>
      <c r="BE759" s="23" t="str">
        <f>IF(AND(BD759&lt;0.01,ABS(BA759)&gt;1.5,D759&gt;2), IF(AND(BA759&gt;0,COUNTIF(AH759:AP759,"&gt;0")&gt;7),"IRF4_interactor_Th17", (IF(AND(BA759&lt;0,COUNTIF(Y759:AG759, "&gt;0")&gt;7), "background_significant", "ns"))), "ns")</f>
        <v>ns</v>
      </c>
      <c r="BF759" s="24" t="str">
        <f>IF(OR(AX759 ="IRF4_interactor_Treg", BE759 ="IRF4_interactor_Th17"), LOG((AVERAGE(AH759:AP759)+0.1)/(AVERAGE(P759:X759)+0.1),2),"ns")</f>
        <v>ns</v>
      </c>
      <c r="BG759" s="24">
        <f>IF(AND(AX759="IRF4_interactor_Treg",BE759="IRF4_interactor_Th17"),1,IF(AX759="IRF4_interactor_Treg","IRF4_Treg",IF(BE759="IRF4_interactor_Th17","IRF4_Th17",0)))</f>
        <v>0</v>
      </c>
      <c r="BH759" s="25">
        <f>IFERROR(TTEST(AH759:AP759,P759:X759,2,1),IF(OR(COUNTIF(P759:X759,"&gt;0")&gt;7,COUNTIF(AH759:AP759,"&gt;0")&gt;7),0,9999))</f>
        <v>8.1619532687574228E-2</v>
      </c>
      <c r="BI759" s="25">
        <f>IF(BH759=9999,$BS$5,RANK(BH759,$BH$3:$BH$1993,1))</f>
        <v>591</v>
      </c>
      <c r="BJ759" s="25">
        <f>$BQ$3*BI759/$BO$5</f>
        <v>2.9683576092415873E-3</v>
      </c>
      <c r="BK759" s="25" t="str">
        <f>IF(BH759&lt;BJ759,BH759,"ns")</f>
        <v>ns</v>
      </c>
      <c r="BL759" s="26">
        <f>SUM(COUNTIF(P759:X759, "&gt;0"), COUNTIF(AH759:AP759, "&gt;0"))</f>
        <v>18</v>
      </c>
    </row>
    <row r="760" spans="1:64">
      <c r="A760" t="s">
        <v>5959</v>
      </c>
      <c r="B760" t="s">
        <v>5960</v>
      </c>
      <c r="C760">
        <v>1.0983E-3</v>
      </c>
      <c r="D760">
        <v>3</v>
      </c>
      <c r="E760">
        <v>3</v>
      </c>
      <c r="F760">
        <v>0</v>
      </c>
      <c r="G760">
        <v>385873</v>
      </c>
      <c r="H760">
        <v>361101</v>
      </c>
      <c r="I760">
        <v>355104</v>
      </c>
      <c r="J760">
        <v>151980</v>
      </c>
      <c r="K760">
        <v>153041</v>
      </c>
      <c r="L760">
        <v>169497</v>
      </c>
      <c r="M760">
        <v>112783</v>
      </c>
      <c r="N760">
        <v>113510</v>
      </c>
      <c r="O760">
        <v>52279.8</v>
      </c>
      <c r="P760">
        <v>312261</v>
      </c>
      <c r="Q760">
        <v>226118</v>
      </c>
      <c r="R760">
        <v>282946</v>
      </c>
      <c r="S760">
        <v>279957</v>
      </c>
      <c r="T760">
        <v>257455</v>
      </c>
      <c r="U760">
        <v>339061</v>
      </c>
      <c r="V760">
        <v>216515</v>
      </c>
      <c r="W760">
        <v>250027</v>
      </c>
      <c r="X760">
        <v>305940</v>
      </c>
      <c r="Y760">
        <v>363831</v>
      </c>
      <c r="Z760">
        <v>364089</v>
      </c>
      <c r="AA760">
        <v>467426</v>
      </c>
      <c r="AB760">
        <v>209540</v>
      </c>
      <c r="AC760">
        <v>216856</v>
      </c>
      <c r="AD760">
        <v>207084</v>
      </c>
      <c r="AE760">
        <v>156371</v>
      </c>
      <c r="AF760">
        <v>233032</v>
      </c>
      <c r="AG760">
        <v>243107</v>
      </c>
      <c r="AH760">
        <v>451702</v>
      </c>
      <c r="AI760">
        <v>425391</v>
      </c>
      <c r="AJ760">
        <v>520486</v>
      </c>
      <c r="AK760">
        <v>235013</v>
      </c>
      <c r="AL760">
        <v>266496</v>
      </c>
      <c r="AM760">
        <v>213401</v>
      </c>
      <c r="AN760">
        <v>371729</v>
      </c>
      <c r="AO760">
        <v>476020</v>
      </c>
      <c r="AP760">
        <v>372914</v>
      </c>
      <c r="AR760" s="16">
        <f>IFERROR(TTEST(G760:O760,P760:X760,2,1),IF(OR(COUNTIF(P760:X760,"&gt;0")&gt;7,COUNTIF(G760:O760,"&gt;0")&gt;7),0,9999))</f>
        <v>0.15523403813413483</v>
      </c>
      <c r="AS760" s="16">
        <f>IF(AR760=9999,$BO$3,RANK(AR760,$AR$3:$AR$1993,1))</f>
        <v>1243</v>
      </c>
      <c r="AT760" s="16">
        <f>LOG((IFERROR(SUM(P760:X760)/COUNTIF(P760:X760, "&gt;0"),0.1))/(IFERROR(SUM(G760:O760)/COUNTIF(G760:O760, "&gt;0"),0.1)),2)</f>
        <v>0.41312411468466542</v>
      </c>
      <c r="AU760" s="17">
        <f>SUM(COUNTIF(P760:X760, "&gt;0"), COUNTIF(G760:O760, "&gt;0"))</f>
        <v>18</v>
      </c>
      <c r="AV760" s="18">
        <f>$BQ$3*AS760/$BO$3</f>
        <v>6.2525150905432597E-3</v>
      </c>
      <c r="AW760" s="18" t="str">
        <f>IF(AR760&lt;AV760,AR760,"ns")</f>
        <v>ns</v>
      </c>
      <c r="AX760" s="19" t="str">
        <f>IF(AND(AW760&lt;0.01,ABS(AT760)&gt;1.5,D760&gt;2), IF(AND(AT760&gt;0,COUNTIF(P760:X760,"&gt;0")&gt;7),"IRF4_interactor_Treg", (IF(AND(AT760&lt;0,COUNTIF(G760:O760, "&gt;0")&gt;7), "background_significant", "ns"))), "ns")</f>
        <v>ns</v>
      </c>
      <c r="AY760" s="20">
        <f>IFERROR(TTEST(Y760:AG760,AH760:AP760,2,1),IF(OR(COUNTIF(AH760:AP760,"&gt;0")&gt;7,COUNTIF(Y760:AG760,"&gt;0")&gt;7),0,9999))</f>
        <v>8.1227901388435976E-3</v>
      </c>
      <c r="AZ760" s="20">
        <f>IF(AY760=9999,$BO$4,RANK(AY760,$AY$3:$AY$1993,1))</f>
        <v>747</v>
      </c>
      <c r="BA760" s="20">
        <f>LOG((IFERROR(SUM(AH760:AP760)/COUNTIF(AH760:AP760, "&gt;0"),0.1))/(IFERROR(SUM(Y760:AG760)/COUNTIF(Y760:AG760, "&gt;0"),0.1)),2)</f>
        <v>0.43744549410961159</v>
      </c>
      <c r="BB760" s="21">
        <f>SUM(COUNTIF(AH760:AP760, "&gt;0"), COUNTIF(Y760:AG760, "&gt;0"))</f>
        <v>18</v>
      </c>
      <c r="BC760" s="22">
        <f>$BQ$3*AZ760/$BO$4</f>
        <v>3.7537688442211056E-3</v>
      </c>
      <c r="BD760" s="22" t="str">
        <f>IF(AY760&lt;BC760,AY760,"ns")</f>
        <v>ns</v>
      </c>
      <c r="BE760" s="23" t="str">
        <f>IF(AND(BD760&lt;0.01,ABS(BA760)&gt;1.5,D760&gt;2), IF(AND(BA760&gt;0,COUNTIF(AH760:AP760,"&gt;0")&gt;7),"IRF4_interactor_Th17", (IF(AND(BA760&lt;0,COUNTIF(Y760:AG760, "&gt;0")&gt;7), "background_significant", "ns"))), "ns")</f>
        <v>ns</v>
      </c>
      <c r="BF760" s="24" t="str">
        <f>IF(OR(AX760 ="IRF4_interactor_Treg", BE760 ="IRF4_interactor_Th17"), LOG((AVERAGE(AH760:AP760)+0.1)/(AVERAGE(P760:X760)+0.1),2),"ns")</f>
        <v>ns</v>
      </c>
      <c r="BG760" s="24">
        <f>IF(AND(AX760="IRF4_interactor_Treg",BE760="IRF4_interactor_Th17"),1,IF(AX760="IRF4_interactor_Treg","IRF4_Treg",IF(BE760="IRF4_interactor_Th17","IRF4_Th17",0)))</f>
        <v>0</v>
      </c>
      <c r="BH760" s="25">
        <f>IFERROR(TTEST(AH760:AP760,P760:X760,2,1),IF(OR(COUNTIF(P760:X760,"&gt;0")&gt;7,COUNTIF(AH760:AP760,"&gt;0")&gt;7),0,9999))</f>
        <v>5.4320517117474633E-2</v>
      </c>
      <c r="BI760" s="25">
        <f>IF(BH760=9999,$BS$5,RANK(BH760,$BH$3:$BH$1993,1))</f>
        <v>477</v>
      </c>
      <c r="BJ760" s="25">
        <f>$BQ$3*BI760/$BO$5</f>
        <v>2.395781014565545E-3</v>
      </c>
      <c r="BK760" s="25" t="str">
        <f>IF(BH760&lt;BJ760,BH760,"ns")</f>
        <v>ns</v>
      </c>
      <c r="BL760" s="26">
        <f>SUM(COUNTIF(P760:X760, "&gt;0"), COUNTIF(AH760:AP760, "&gt;0"))</f>
        <v>18</v>
      </c>
    </row>
    <row r="761" spans="1:64">
      <c r="A761" t="s">
        <v>1021</v>
      </c>
      <c r="B761" t="s">
        <v>1022</v>
      </c>
      <c r="C761">
        <v>1.42315E-3</v>
      </c>
      <c r="D761">
        <v>3</v>
      </c>
      <c r="E761">
        <v>3</v>
      </c>
      <c r="F761">
        <v>0</v>
      </c>
      <c r="G761">
        <v>281469</v>
      </c>
      <c r="H761">
        <v>232864</v>
      </c>
      <c r="I761">
        <v>242192</v>
      </c>
      <c r="J761">
        <v>164661</v>
      </c>
      <c r="K761">
        <v>170798</v>
      </c>
      <c r="L761">
        <v>207836</v>
      </c>
      <c r="M761">
        <v>116304</v>
      </c>
      <c r="N761">
        <v>169140</v>
      </c>
      <c r="O761">
        <v>166962</v>
      </c>
      <c r="P761">
        <v>231619</v>
      </c>
      <c r="Q761">
        <v>174078</v>
      </c>
      <c r="R761">
        <v>233573</v>
      </c>
      <c r="S761">
        <v>291971</v>
      </c>
      <c r="T761">
        <v>274814</v>
      </c>
      <c r="U761">
        <v>308878</v>
      </c>
      <c r="V761">
        <v>280509</v>
      </c>
      <c r="W761">
        <v>322191</v>
      </c>
      <c r="X761">
        <v>323351</v>
      </c>
      <c r="Y761">
        <v>277095</v>
      </c>
      <c r="Z761">
        <v>283116</v>
      </c>
      <c r="AA761">
        <v>235353</v>
      </c>
      <c r="AB761">
        <v>246096</v>
      </c>
      <c r="AC761">
        <v>215855</v>
      </c>
      <c r="AD761">
        <v>230561</v>
      </c>
      <c r="AE761">
        <v>220422</v>
      </c>
      <c r="AF761">
        <v>299574</v>
      </c>
      <c r="AG761">
        <v>289108</v>
      </c>
      <c r="AH761">
        <v>411904</v>
      </c>
      <c r="AI761">
        <v>422382</v>
      </c>
      <c r="AJ761">
        <v>429443</v>
      </c>
      <c r="AK761">
        <v>196409</v>
      </c>
      <c r="AL761">
        <v>310160</v>
      </c>
      <c r="AM761">
        <v>250115</v>
      </c>
      <c r="AN761">
        <v>284081</v>
      </c>
      <c r="AO761">
        <v>446095</v>
      </c>
      <c r="AP761">
        <v>336707</v>
      </c>
      <c r="AR761" s="16">
        <f>IFERROR(TTEST(G761:O761,P761:X761,2,1),IF(OR(COUNTIF(P761:X761,"&gt;0")&gt;7,COUNTIF(G761:O761,"&gt;0")&gt;7),0,9999))</f>
        <v>3.4739376017453409E-2</v>
      </c>
      <c r="AS761" s="16">
        <f>IF(AR761=9999,$BO$3,RANK(AR761,$AR$3:$AR$1993,1))</f>
        <v>908</v>
      </c>
      <c r="AT761" s="16">
        <f>LOG((IFERROR(SUM(P761:X761)/COUNTIF(P761:X761, "&gt;0"),0.1))/(IFERROR(SUM(G761:O761)/COUNTIF(G761:O761, "&gt;0"),0.1)),2)</f>
        <v>0.47827397465865612</v>
      </c>
      <c r="AU761" s="17">
        <f>SUM(COUNTIF(P761:X761, "&gt;0"), COUNTIF(G761:O761, "&gt;0"))</f>
        <v>18</v>
      </c>
      <c r="AV761" s="18">
        <f>$BQ$3*AS761/$BO$3</f>
        <v>4.5674044265593561E-3</v>
      </c>
      <c r="AW761" s="18" t="str">
        <f>IF(AR761&lt;AV761,AR761,"ns")</f>
        <v>ns</v>
      </c>
      <c r="AX761" s="19" t="str">
        <f>IF(AND(AW761&lt;0.01,ABS(AT761)&gt;1.5,D761&gt;2), IF(AND(AT761&gt;0,COUNTIF(P761:X761,"&gt;0")&gt;7),"IRF4_interactor_Treg", (IF(AND(AT761&lt;0,COUNTIF(G761:O761, "&gt;0")&gt;7), "background_significant", "ns"))), "ns")</f>
        <v>ns</v>
      </c>
      <c r="AY761" s="20">
        <f>IFERROR(TTEST(Y761:AG761,AH761:AP761,2,1),IF(OR(COUNTIF(AH761:AP761,"&gt;0")&gt;7,COUNTIF(Y761:AG761,"&gt;0")&gt;7),0,9999))</f>
        <v>8.1277608052401952E-3</v>
      </c>
      <c r="AZ761" s="20">
        <f>IF(AY761=9999,$BO$4,RANK(AY761,$AY$3:$AY$1993,1))</f>
        <v>748</v>
      </c>
      <c r="BA761" s="20">
        <f>LOG((IFERROR(SUM(AH761:AP761)/COUNTIF(AH761:AP761, "&gt;0"),0.1))/(IFERROR(SUM(Y761:AG761)/COUNTIF(Y761:AG761, "&gt;0"),0.1)),2)</f>
        <v>0.42647990422304127</v>
      </c>
      <c r="BB761" s="21">
        <f>SUM(COUNTIF(AH761:AP761, "&gt;0"), COUNTIF(Y761:AG761, "&gt;0"))</f>
        <v>18</v>
      </c>
      <c r="BC761" s="22">
        <f>$BQ$3*AZ761/$BO$4</f>
        <v>3.7587939698492463E-3</v>
      </c>
      <c r="BD761" s="22" t="str">
        <f>IF(AY761&lt;BC761,AY761,"ns")</f>
        <v>ns</v>
      </c>
      <c r="BE761" s="23" t="str">
        <f>IF(AND(BD761&lt;0.01,ABS(BA761)&gt;1.5,D761&gt;2), IF(AND(BA761&gt;0,COUNTIF(AH761:AP761,"&gt;0")&gt;7),"IRF4_interactor_Th17", (IF(AND(BA761&lt;0,COUNTIF(Y761:AG761, "&gt;0")&gt;7), "background_significant", "ns"))), "ns")</f>
        <v>ns</v>
      </c>
      <c r="BF761" s="24" t="str">
        <f>IF(OR(AX761 ="IRF4_interactor_Treg", BE761 ="IRF4_interactor_Th17"), LOG((AVERAGE(AH761:AP761)+0.1)/(AVERAGE(P761:X761)+0.1),2),"ns")</f>
        <v>ns</v>
      </c>
      <c r="BG761" s="24">
        <f>IF(AND(AX761="IRF4_interactor_Treg",BE761="IRF4_interactor_Th17"),1,IF(AX761="IRF4_interactor_Treg","IRF4_Treg",IF(BE761="IRF4_interactor_Th17","IRF4_Th17",0)))</f>
        <v>0</v>
      </c>
      <c r="BH761" s="25">
        <f>IFERROR(TTEST(AH761:AP761,P761:X761,2,1),IF(OR(COUNTIF(P761:X761,"&gt;0")&gt;7,COUNTIF(AH761:AP761,"&gt;0")&gt;7),0,9999))</f>
        <v>0.11071798251687737</v>
      </c>
      <c r="BI761" s="25">
        <f>IF(BH761=9999,$BS$5,RANK(BH761,$BH$3:$BH$1993,1))</f>
        <v>699</v>
      </c>
      <c r="BJ761" s="25">
        <f>$BQ$3*BI761/$BO$5</f>
        <v>3.510798593671522E-3</v>
      </c>
      <c r="BK761" s="25" t="str">
        <f>IF(BH761&lt;BJ761,BH761,"ns")</f>
        <v>ns</v>
      </c>
      <c r="BL761" s="26">
        <f>SUM(COUNTIF(P761:X761, "&gt;0"), COUNTIF(AH761:AP761, "&gt;0"))</f>
        <v>18</v>
      </c>
    </row>
    <row r="762" spans="1:64">
      <c r="A762" t="s">
        <v>6923</v>
      </c>
      <c r="B762" t="s">
        <v>6924</v>
      </c>
      <c r="C762">
        <v>7.7104900000000004E-2</v>
      </c>
      <c r="D762">
        <v>9</v>
      </c>
      <c r="E762">
        <v>9</v>
      </c>
      <c r="F762">
        <v>0</v>
      </c>
      <c r="G762">
        <v>0</v>
      </c>
      <c r="H762">
        <v>0</v>
      </c>
      <c r="I762">
        <v>0</v>
      </c>
      <c r="J762">
        <v>13930</v>
      </c>
      <c r="K762">
        <v>0</v>
      </c>
      <c r="L762">
        <v>0</v>
      </c>
      <c r="M762">
        <v>0</v>
      </c>
      <c r="N762">
        <v>8923.08</v>
      </c>
      <c r="O762">
        <v>0</v>
      </c>
      <c r="P762">
        <v>0</v>
      </c>
      <c r="Q762">
        <v>23145.8</v>
      </c>
      <c r="R762">
        <v>18126.900000000001</v>
      </c>
      <c r="S762">
        <v>43435.6</v>
      </c>
      <c r="T762">
        <v>42647.6</v>
      </c>
      <c r="U762">
        <v>0</v>
      </c>
      <c r="V762">
        <v>0</v>
      </c>
      <c r="W762">
        <v>17073.7</v>
      </c>
      <c r="X762">
        <v>73122.8</v>
      </c>
      <c r="Y762">
        <v>0</v>
      </c>
      <c r="Z762">
        <v>0</v>
      </c>
      <c r="AA762">
        <v>27436.400000000001</v>
      </c>
      <c r="AB762">
        <v>41211.599999999999</v>
      </c>
      <c r="AC762">
        <v>43906.400000000001</v>
      </c>
      <c r="AD762">
        <v>0</v>
      </c>
      <c r="AE762">
        <v>42333.599999999999</v>
      </c>
      <c r="AF762">
        <v>57606.1</v>
      </c>
      <c r="AG762">
        <v>67046.899999999994</v>
      </c>
      <c r="AH762">
        <v>115188</v>
      </c>
      <c r="AI762">
        <v>121173</v>
      </c>
      <c r="AJ762">
        <v>154659</v>
      </c>
      <c r="AK762">
        <v>42888.9</v>
      </c>
      <c r="AL762">
        <v>52776</v>
      </c>
      <c r="AM762">
        <v>0</v>
      </c>
      <c r="AN762">
        <v>103191</v>
      </c>
      <c r="AO762">
        <v>145801</v>
      </c>
      <c r="AP762">
        <v>98753.2</v>
      </c>
      <c r="AR762" s="16">
        <f>IFERROR(TTEST(G762:O762,P762:X762,2,1),IF(OR(COUNTIF(P762:X762,"&gt;0")&gt;7,COUNTIF(G762:O762,"&gt;0")&gt;7),0,9999))</f>
        <v>2.8716271070620598E-2</v>
      </c>
      <c r="AS762" s="16">
        <f>IF(AR762=9999,$BO$3,RANK(AR762,$AR$3:$AR$1993,1))</f>
        <v>875</v>
      </c>
      <c r="AT762" s="16">
        <f>LOG((IFERROR(SUM(P762:X762)/COUNTIF(P762:X762, "&gt;0"),0.1))/(IFERROR(SUM(G762:O762)/COUNTIF(G762:O762, "&gt;0"),0.1)),2)</f>
        <v>1.6659399105864667</v>
      </c>
      <c r="AU762" s="17">
        <f>SUM(COUNTIF(P762:X762, "&gt;0"), COUNTIF(G762:O762, "&gt;0"))</f>
        <v>8</v>
      </c>
      <c r="AV762" s="18">
        <f>$BQ$3*AS762/$BO$3</f>
        <v>4.4014084507042256E-3</v>
      </c>
      <c r="AW762" s="18" t="str">
        <f>IF(AR762&lt;AV762,AR762,"ns")</f>
        <v>ns</v>
      </c>
      <c r="AX762" s="19" t="str">
        <f>IF(AND(AW762&lt;0.01,ABS(AT762)&gt;1.5,D762&gt;2), IF(AND(AT762&gt;0,COUNTIF(P762:X762,"&gt;0")&gt;7),"IRF4_interactor_Treg", (IF(AND(AT762&lt;0,COUNTIF(G762:O762, "&gt;0")&gt;7), "background_significant", "ns"))), "ns")</f>
        <v>ns</v>
      </c>
      <c r="AY762" s="20">
        <f>IFERROR(TTEST(Y762:AG762,AH762:AP762,2,1),IF(OR(COUNTIF(AH762:AP762,"&gt;0")&gt;7,COUNTIF(Y762:AG762,"&gt;0")&gt;7),0,9999))</f>
        <v>8.2207253377058823E-3</v>
      </c>
      <c r="AZ762" s="20">
        <f>IF(AY762=9999,$BO$4,RANK(AY762,$AY$3:$AY$1993,1))</f>
        <v>749</v>
      </c>
      <c r="BA762" s="20">
        <f>LOG((IFERROR(SUM(AH762:AP762)/COUNTIF(AH762:AP762, "&gt;0"),0.1))/(IFERROR(SUM(Y762:AG762)/COUNTIF(Y762:AG762, "&gt;0"),0.1)),2)</f>
        <v>1.1626938039373689</v>
      </c>
      <c r="BB762" s="21">
        <f>SUM(COUNTIF(AH762:AP762, "&gt;0"), COUNTIF(Y762:AG762, "&gt;0"))</f>
        <v>14</v>
      </c>
      <c r="BC762" s="22">
        <f>$BQ$3*AZ762/$BO$4</f>
        <v>3.7638190954773871E-3</v>
      </c>
      <c r="BD762" s="22" t="str">
        <f>IF(AY762&lt;BC762,AY762,"ns")</f>
        <v>ns</v>
      </c>
      <c r="BE762" s="23" t="str">
        <f>IF(AND(BD762&lt;0.01,ABS(BA762)&gt;1.5,D762&gt;2), IF(AND(BA762&gt;0,COUNTIF(AH762:AP762,"&gt;0")&gt;7),"IRF4_interactor_Th17", (IF(AND(BA762&lt;0,COUNTIF(Y762:AG762, "&gt;0")&gt;7), "background_significant", "ns"))), "ns")</f>
        <v>ns</v>
      </c>
      <c r="BF762" s="24" t="str">
        <f>IF(OR(AX762 ="IRF4_interactor_Treg", BE762 ="IRF4_interactor_Th17"), LOG((AVERAGE(AH762:AP762)+0.1)/(AVERAGE(P762:X762)+0.1),2),"ns")</f>
        <v>ns</v>
      </c>
      <c r="BG762" s="24">
        <f>IF(AND(AX762="IRF4_interactor_Treg",BE762="IRF4_interactor_Th17"),1,IF(AX762="IRF4_interactor_Treg","IRF4_Treg",IF(BE762="IRF4_interactor_Th17","IRF4_Th17",0)))</f>
        <v>0</v>
      </c>
      <c r="BH762" s="25">
        <f>IFERROR(TTEST(AH762:AP762,P762:X762,2,1),IF(OR(COUNTIF(P762:X762,"&gt;0")&gt;7,COUNTIF(AH762:AP762,"&gt;0")&gt;7),0,9999))</f>
        <v>7.7836085892419972E-3</v>
      </c>
      <c r="BI762" s="25">
        <f>IF(BH762=9999,$BS$5,RANK(BH762,$BH$3:$BH$1993,1))</f>
        <v>197</v>
      </c>
      <c r="BJ762" s="25">
        <f>$BQ$3*BI762/$BO$5</f>
        <v>9.8945253641386237E-4</v>
      </c>
      <c r="BK762" s="25" t="str">
        <f>IF(BH762&lt;BJ762,BH762,"ns")</f>
        <v>ns</v>
      </c>
      <c r="BL762" s="26">
        <f>SUM(COUNTIF(P762:X762, "&gt;0"), COUNTIF(AH762:AP762, "&gt;0"))</f>
        <v>14</v>
      </c>
    </row>
    <row r="763" spans="1:64">
      <c r="A763" t="s">
        <v>4921</v>
      </c>
      <c r="B763" t="s">
        <v>4922</v>
      </c>
      <c r="C763">
        <v>2.87152E-2</v>
      </c>
      <c r="D763">
        <v>3</v>
      </c>
      <c r="E763">
        <v>3</v>
      </c>
      <c r="F763">
        <v>0</v>
      </c>
      <c r="G763">
        <v>32111.3</v>
      </c>
      <c r="H763">
        <v>15413.5</v>
      </c>
      <c r="I763">
        <v>18852.7</v>
      </c>
      <c r="J763">
        <v>62868.2</v>
      </c>
      <c r="K763">
        <v>0</v>
      </c>
      <c r="L763">
        <v>29994.7</v>
      </c>
      <c r="M763">
        <v>0</v>
      </c>
      <c r="N763">
        <v>0</v>
      </c>
      <c r="O763">
        <v>0</v>
      </c>
      <c r="P763">
        <v>35215</v>
      </c>
      <c r="Q763">
        <v>19783.099999999999</v>
      </c>
      <c r="R763">
        <v>0</v>
      </c>
      <c r="S763">
        <v>58954.8</v>
      </c>
      <c r="T763">
        <v>0</v>
      </c>
      <c r="U763">
        <v>0</v>
      </c>
      <c r="V763">
        <v>95273</v>
      </c>
      <c r="W763">
        <v>107668</v>
      </c>
      <c r="X763">
        <v>99553.600000000006</v>
      </c>
      <c r="Y763">
        <v>0</v>
      </c>
      <c r="Z763">
        <v>42107.4</v>
      </c>
      <c r="AA763">
        <v>0</v>
      </c>
      <c r="AB763">
        <v>0</v>
      </c>
      <c r="AC763">
        <v>0</v>
      </c>
      <c r="AD763">
        <v>0</v>
      </c>
      <c r="AE763">
        <v>46278.8</v>
      </c>
      <c r="AF763">
        <v>17957.099999999999</v>
      </c>
      <c r="AG763">
        <v>0</v>
      </c>
      <c r="AH763">
        <v>48319.9</v>
      </c>
      <c r="AI763">
        <v>34180.6</v>
      </c>
      <c r="AJ763">
        <v>59040.2</v>
      </c>
      <c r="AK763">
        <v>6869.84</v>
      </c>
      <c r="AL763">
        <v>42981.9</v>
      </c>
      <c r="AM763">
        <v>48028.5</v>
      </c>
      <c r="AN763">
        <v>66559.7</v>
      </c>
      <c r="AO763">
        <v>141916</v>
      </c>
      <c r="AP763">
        <v>52255.4</v>
      </c>
      <c r="AR763" s="16">
        <f>IFERROR(TTEST(G763:O763,P763:X763,2,1),IF(OR(COUNTIF(P763:X763,"&gt;0")&gt;7,COUNTIF(G763:O763,"&gt;0")&gt;7),0,9999))</f>
        <v>0.16012939714047042</v>
      </c>
      <c r="AS763" s="16">
        <f>IF(AR763=9999,$BO$3,RANK(AR763,$AR$3:$AR$1993,1))</f>
        <v>1252</v>
      </c>
      <c r="AT763" s="16">
        <f>LOG((IFERROR(SUM(P763:X763)/COUNTIF(P763:X763, "&gt;0"),0.1))/(IFERROR(SUM(G763:O763)/COUNTIF(G763:O763, "&gt;0"),0.1)),2)</f>
        <v>1.1238938254899873</v>
      </c>
      <c r="AU763" s="17">
        <f>SUM(COUNTIF(P763:X763, "&gt;0"), COUNTIF(G763:O763, "&gt;0"))</f>
        <v>11</v>
      </c>
      <c r="AV763" s="18">
        <f>$BQ$3*AS763/$BO$3</f>
        <v>6.2977867203219311E-3</v>
      </c>
      <c r="AW763" s="18" t="str">
        <f>IF(AR763&lt;AV763,AR763,"ns")</f>
        <v>ns</v>
      </c>
      <c r="AX763" s="19" t="str">
        <f>IF(AND(AW763&lt;0.01,ABS(AT763)&gt;1.5,D763&gt;2), IF(AND(AT763&gt;0,COUNTIF(P763:X763,"&gt;0")&gt;7),"IRF4_interactor_Treg", (IF(AND(AT763&lt;0,COUNTIF(G763:O763, "&gt;0")&gt;7), "background_significant", "ns"))), "ns")</f>
        <v>ns</v>
      </c>
      <c r="AY763" s="20">
        <f>IFERROR(TTEST(Y763:AG763,AH763:AP763,2,1),IF(OR(COUNTIF(AH763:AP763,"&gt;0")&gt;7,COUNTIF(Y763:AG763,"&gt;0")&gt;7),0,9999))</f>
        <v>8.2781101191731123E-3</v>
      </c>
      <c r="AZ763" s="20">
        <f>IF(AY763=9999,$BO$4,RANK(AY763,$AY$3:$AY$1993,1))</f>
        <v>750</v>
      </c>
      <c r="BA763" s="20">
        <f>LOG((IFERROR(SUM(AH763:AP763)/COUNTIF(AH763:AP763, "&gt;0"),0.1))/(IFERROR(SUM(Y763:AG763)/COUNTIF(Y763:AG763, "&gt;0"),0.1)),2)</f>
        <v>0.64867508086243419</v>
      </c>
      <c r="BB763" s="21">
        <f>SUM(COUNTIF(AH763:AP763, "&gt;0"), COUNTIF(Y763:AG763, "&gt;0"))</f>
        <v>12</v>
      </c>
      <c r="BC763" s="22">
        <f>$BQ$3*AZ763/$BO$4</f>
        <v>3.7688442211055275E-3</v>
      </c>
      <c r="BD763" s="22" t="str">
        <f>IF(AY763&lt;BC763,AY763,"ns")</f>
        <v>ns</v>
      </c>
      <c r="BE763" s="23" t="str">
        <f>IF(AND(BD763&lt;0.01,ABS(BA763)&gt;1.5,D763&gt;2), IF(AND(BA763&gt;0,COUNTIF(AH763:AP763,"&gt;0")&gt;7),"IRF4_interactor_Th17", (IF(AND(BA763&lt;0,COUNTIF(Y763:AG763, "&gt;0")&gt;7), "background_significant", "ns"))), "ns")</f>
        <v>ns</v>
      </c>
      <c r="BF763" s="24" t="str">
        <f>IF(OR(AX763 ="IRF4_interactor_Treg", BE763 ="IRF4_interactor_Th17"), LOG((AVERAGE(AH763:AP763)+0.1)/(AVERAGE(P763:X763)+0.1),2),"ns")</f>
        <v>ns</v>
      </c>
      <c r="BG763" s="24">
        <f>IF(AND(AX763="IRF4_interactor_Treg",BE763="IRF4_interactor_Th17"),1,IF(AX763="IRF4_interactor_Treg","IRF4_Treg",IF(BE763="IRF4_interactor_Th17","IRF4_Th17",0)))</f>
        <v>0</v>
      </c>
      <c r="BH763" s="25">
        <f>IFERROR(TTEST(AH763:AP763,P763:X763,2,1),IF(OR(COUNTIF(P763:X763,"&gt;0")&gt;7,COUNTIF(AH763:AP763,"&gt;0")&gt;7),0,9999))</f>
        <v>0.52624548936091009</v>
      </c>
      <c r="BI763" s="25">
        <f>IF(BH763=9999,$BS$5,RANK(BH763,$BH$3:$BH$1993,1))</f>
        <v>1502</v>
      </c>
      <c r="BJ763" s="25">
        <f>$BQ$3*BI763/$BO$5</f>
        <v>7.5439477649422403E-3</v>
      </c>
      <c r="BK763" s="25" t="str">
        <f>IF(BH763&lt;BJ763,BH763,"ns")</f>
        <v>ns</v>
      </c>
      <c r="BL763" s="26">
        <f>SUM(COUNTIF(P763:X763, "&gt;0"), COUNTIF(AH763:AP763, "&gt;0"))</f>
        <v>15</v>
      </c>
    </row>
    <row r="764" spans="1:64">
      <c r="A764" t="s">
        <v>3931</v>
      </c>
      <c r="B764" t="s">
        <v>3932</v>
      </c>
      <c r="C764">
        <v>7.1633199999999997E-4</v>
      </c>
      <c r="D764">
        <v>6</v>
      </c>
      <c r="E764">
        <v>6</v>
      </c>
      <c r="F764">
        <v>0</v>
      </c>
      <c r="G764">
        <v>533737</v>
      </c>
      <c r="H764">
        <v>470347</v>
      </c>
      <c r="I764">
        <v>713296</v>
      </c>
      <c r="J764">
        <v>421255</v>
      </c>
      <c r="K764">
        <v>380585</v>
      </c>
      <c r="L764">
        <v>470596</v>
      </c>
      <c r="M764">
        <v>410467</v>
      </c>
      <c r="N764">
        <v>582227</v>
      </c>
      <c r="O764">
        <v>380965</v>
      </c>
      <c r="P764">
        <v>682572</v>
      </c>
      <c r="Q764">
        <v>750801</v>
      </c>
      <c r="R764">
        <v>834051</v>
      </c>
      <c r="S764">
        <v>716411</v>
      </c>
      <c r="T764">
        <v>847744</v>
      </c>
      <c r="U764">
        <v>808398</v>
      </c>
      <c r="V764">
        <v>872192</v>
      </c>
      <c r="W764">
        <v>813015</v>
      </c>
      <c r="X764">
        <v>1072090</v>
      </c>
      <c r="Y764">
        <v>583567</v>
      </c>
      <c r="Z764">
        <v>367173</v>
      </c>
      <c r="AA764">
        <v>615008</v>
      </c>
      <c r="AB764">
        <v>392444</v>
      </c>
      <c r="AC764">
        <v>398950</v>
      </c>
      <c r="AD764">
        <v>412015</v>
      </c>
      <c r="AE764">
        <v>242258</v>
      </c>
      <c r="AF764">
        <v>424639</v>
      </c>
      <c r="AG764">
        <v>278490</v>
      </c>
      <c r="AH764">
        <v>748898</v>
      </c>
      <c r="AI764">
        <v>840200</v>
      </c>
      <c r="AJ764">
        <v>683023</v>
      </c>
      <c r="AK764">
        <v>449995</v>
      </c>
      <c r="AL764">
        <v>541492</v>
      </c>
      <c r="AM764">
        <v>465282</v>
      </c>
      <c r="AN764">
        <v>355716</v>
      </c>
      <c r="AO764">
        <v>535243</v>
      </c>
      <c r="AP764">
        <v>437296</v>
      </c>
      <c r="AR764" s="16">
        <f>IFERROR(TTEST(G764:O764,P764:X764,2,1),IF(OR(COUNTIF(P764:X764,"&gt;0")&gt;7,COUNTIF(G764:O764,"&gt;0")&gt;7),0,9999))</f>
        <v>4.8151310820885706E-4</v>
      </c>
      <c r="AS764" s="16">
        <f>IF(AR764=9999,$BO$3,RANK(AR764,$AR$3:$AR$1993,1))</f>
        <v>214</v>
      </c>
      <c r="AT764" s="16">
        <f>LOG((IFERROR(SUM(P764:X764)/COUNTIF(P764:X764, "&gt;0"),0.1))/(IFERROR(SUM(G764:O764)/COUNTIF(G764:O764, "&gt;0"),0.1)),2)</f>
        <v>0.76151618373207275</v>
      </c>
      <c r="AU764" s="17">
        <f>SUM(COUNTIF(P764:X764, "&gt;0"), COUNTIF(G764:O764, "&gt;0"))</f>
        <v>18</v>
      </c>
      <c r="AV764" s="18">
        <f>$BQ$3*AS764/$BO$3</f>
        <v>1.0764587525150906E-3</v>
      </c>
      <c r="AW764" s="18">
        <f>IF(AR764&lt;AV764,AR764,"ns")</f>
        <v>4.8151310820885706E-4</v>
      </c>
      <c r="AX764" s="19" t="str">
        <f>IF(AND(AW764&lt;0.01,ABS(AT764)&gt;1.5,D764&gt;2), IF(AND(AT764&gt;0,COUNTIF(P764:X764,"&gt;0")&gt;7),"IRF4_interactor_Treg", (IF(AND(AT764&lt;0,COUNTIF(G764:O764, "&gt;0")&gt;7), "background_significant", "ns"))), "ns")</f>
        <v>ns</v>
      </c>
      <c r="AY764" s="20">
        <f>IFERROR(TTEST(Y764:AG764,AH764:AP764,2,1),IF(OR(COUNTIF(AH764:AP764,"&gt;0")&gt;7,COUNTIF(Y764:AG764,"&gt;0")&gt;7),0,9999))</f>
        <v>8.3059046175541443E-3</v>
      </c>
      <c r="AZ764" s="20">
        <f>IF(AY764=9999,$BO$4,RANK(AY764,$AY$3:$AY$1993,1))</f>
        <v>751</v>
      </c>
      <c r="BA764" s="20">
        <f>LOG((IFERROR(SUM(AH764:AP764)/COUNTIF(AH764:AP764, "&gt;0"),0.1))/(IFERROR(SUM(Y764:AG764)/COUNTIF(Y764:AG764, "&gt;0"),0.1)),2)</f>
        <v>0.44513802906024358</v>
      </c>
      <c r="BB764" s="21">
        <f>SUM(COUNTIF(AH764:AP764, "&gt;0"), COUNTIF(Y764:AG764, "&gt;0"))</f>
        <v>18</v>
      </c>
      <c r="BC764" s="22">
        <f>$BQ$3*AZ764/$BO$4</f>
        <v>3.7738693467336683E-3</v>
      </c>
      <c r="BD764" s="22" t="str">
        <f>IF(AY764&lt;BC764,AY764,"ns")</f>
        <v>ns</v>
      </c>
      <c r="BE764" s="23" t="str">
        <f>IF(AND(BD764&lt;0.01,ABS(BA764)&gt;1.5,D764&gt;2), IF(AND(BA764&gt;0,COUNTIF(AH764:AP764,"&gt;0")&gt;7),"IRF4_interactor_Th17", (IF(AND(BA764&lt;0,COUNTIF(Y764:AG764, "&gt;0")&gt;7), "background_significant", "ns"))), "ns")</f>
        <v>ns</v>
      </c>
      <c r="BF764" s="24" t="str">
        <f>IF(OR(AX764 ="IRF4_interactor_Treg", BE764 ="IRF4_interactor_Th17"), LOG((AVERAGE(AH764:AP764)+0.1)/(AVERAGE(P764:X764)+0.1),2),"ns")</f>
        <v>ns</v>
      </c>
      <c r="BG764" s="24">
        <f>IF(AND(AX764="IRF4_interactor_Treg",BE764="IRF4_interactor_Th17"),1,IF(AX764="IRF4_interactor_Treg","IRF4_Treg",IF(BE764="IRF4_interactor_Th17","IRF4_Th17",0)))</f>
        <v>0</v>
      </c>
      <c r="BH764" s="25">
        <f>IFERROR(TTEST(AH764:AP764,P764:X764,2,1),IF(OR(COUNTIF(P764:X764,"&gt;0")&gt;7,COUNTIF(AH764:AP764,"&gt;0")&gt;7),0,9999))</f>
        <v>1.1409150837839777E-2</v>
      </c>
      <c r="BI764" s="25">
        <f>IF(BH764=9999,$BS$5,RANK(BH764,$BH$3:$BH$1993,1))</f>
        <v>228</v>
      </c>
      <c r="BJ764" s="25">
        <f>$BQ$3*BI764/$BO$5</f>
        <v>1.1451531893520845E-3</v>
      </c>
      <c r="BK764" s="25" t="str">
        <f>IF(BH764&lt;BJ764,BH764,"ns")</f>
        <v>ns</v>
      </c>
      <c r="BL764" s="26">
        <f>SUM(COUNTIF(P764:X764, "&gt;0"), COUNTIF(AH764:AP764, "&gt;0"))</f>
        <v>18</v>
      </c>
    </row>
    <row r="765" spans="1:64">
      <c r="A765" t="s">
        <v>4053</v>
      </c>
      <c r="B765" t="s">
        <v>4054</v>
      </c>
      <c r="C765">
        <v>4.2944799999999998E-3</v>
      </c>
      <c r="D765">
        <v>6</v>
      </c>
      <c r="E765">
        <v>6</v>
      </c>
      <c r="F765">
        <v>0</v>
      </c>
      <c r="G765">
        <v>109678</v>
      </c>
      <c r="H765">
        <v>141450</v>
      </c>
      <c r="I765">
        <v>127886</v>
      </c>
      <c r="J765">
        <v>93470</v>
      </c>
      <c r="K765">
        <v>142415</v>
      </c>
      <c r="L765">
        <v>156070</v>
      </c>
      <c r="M765">
        <v>129226</v>
      </c>
      <c r="N765">
        <v>147624</v>
      </c>
      <c r="O765">
        <v>237547</v>
      </c>
      <c r="P765">
        <v>186722</v>
      </c>
      <c r="Q765">
        <v>117794</v>
      </c>
      <c r="R765">
        <v>78650</v>
      </c>
      <c r="S765">
        <v>306510</v>
      </c>
      <c r="T765">
        <v>278730</v>
      </c>
      <c r="U765">
        <v>245494</v>
      </c>
      <c r="V765">
        <v>273916</v>
      </c>
      <c r="W765">
        <v>302237</v>
      </c>
      <c r="X765">
        <v>231533</v>
      </c>
      <c r="Y765">
        <v>395887</v>
      </c>
      <c r="Z765">
        <v>333530</v>
      </c>
      <c r="AA765">
        <v>409635</v>
      </c>
      <c r="AB765">
        <v>299687</v>
      </c>
      <c r="AC765">
        <v>255724</v>
      </c>
      <c r="AD765">
        <v>232730</v>
      </c>
      <c r="AE765">
        <v>129298</v>
      </c>
      <c r="AF765">
        <v>216811</v>
      </c>
      <c r="AG765">
        <v>272888</v>
      </c>
      <c r="AH765">
        <v>434756</v>
      </c>
      <c r="AI765">
        <v>421464</v>
      </c>
      <c r="AJ765">
        <v>520988</v>
      </c>
      <c r="AK765">
        <v>311176</v>
      </c>
      <c r="AL765">
        <v>358643</v>
      </c>
      <c r="AM765">
        <v>384389</v>
      </c>
      <c r="AN765">
        <v>153769</v>
      </c>
      <c r="AO765">
        <v>367501</v>
      </c>
      <c r="AP765">
        <v>248707</v>
      </c>
      <c r="AR765" s="16">
        <f>IFERROR(TTEST(G765:O765,P765:X765,2,1),IF(OR(COUNTIF(P765:X765,"&gt;0")&gt;7,COUNTIF(G765:O765,"&gt;0")&gt;7),0,9999))</f>
        <v>2.6601089840949301E-2</v>
      </c>
      <c r="AS765" s="16">
        <f>IF(AR765=9999,$BO$3,RANK(AR765,$AR$3:$AR$1993,1))</f>
        <v>857</v>
      </c>
      <c r="AT765" s="16">
        <f>LOG((IFERROR(SUM(P765:X765)/COUNTIF(P765:X765, "&gt;0"),0.1))/(IFERROR(SUM(G765:O765)/COUNTIF(G765:O765, "&gt;0"),0.1)),2)</f>
        <v>0.65330836201237963</v>
      </c>
      <c r="AU765" s="17">
        <f>SUM(COUNTIF(P765:X765, "&gt;0"), COUNTIF(G765:O765, "&gt;0"))</f>
        <v>18</v>
      </c>
      <c r="AV765" s="18">
        <f>$BQ$3*AS765/$BO$3</f>
        <v>4.3108651911468818E-3</v>
      </c>
      <c r="AW765" s="18" t="str">
        <f>IF(AR765&lt;AV765,AR765,"ns")</f>
        <v>ns</v>
      </c>
      <c r="AX765" s="19" t="str">
        <f>IF(AND(AW765&lt;0.01,ABS(AT765)&gt;1.5,D765&gt;2), IF(AND(AT765&gt;0,COUNTIF(P765:X765,"&gt;0")&gt;7),"IRF4_interactor_Treg", (IF(AND(AT765&lt;0,COUNTIF(G765:O765, "&gt;0")&gt;7), "background_significant", "ns"))), "ns")</f>
        <v>ns</v>
      </c>
      <c r="AY765" s="20">
        <f>IFERROR(TTEST(Y765:AG765,AH765:AP765,2,1),IF(OR(COUNTIF(AH765:AP765,"&gt;0")&gt;7,COUNTIF(Y765:AG765,"&gt;0")&gt;7),0,9999))</f>
        <v>8.3534133478942122E-3</v>
      </c>
      <c r="AZ765" s="20">
        <f>IF(AY765=9999,$BO$4,RANK(AY765,$AY$3:$AY$1993,1))</f>
        <v>752</v>
      </c>
      <c r="BA765" s="20">
        <f>LOG((IFERROR(SUM(AH765:AP765)/COUNTIF(AH765:AP765, "&gt;0"),0.1))/(IFERROR(SUM(Y765:AG765)/COUNTIF(Y765:AG765, "&gt;0"),0.1)),2)</f>
        <v>0.33035971261292385</v>
      </c>
      <c r="BB765" s="21">
        <f>SUM(COUNTIF(AH765:AP765, "&gt;0"), COUNTIF(Y765:AG765, "&gt;0"))</f>
        <v>18</v>
      </c>
      <c r="BC765" s="22">
        <f>$BQ$3*AZ765/$BO$4</f>
        <v>3.7788944723618095E-3</v>
      </c>
      <c r="BD765" s="22" t="str">
        <f>IF(AY765&lt;BC765,AY765,"ns")</f>
        <v>ns</v>
      </c>
      <c r="BE765" s="23" t="str">
        <f>IF(AND(BD765&lt;0.01,ABS(BA765)&gt;1.5,D765&gt;2), IF(AND(BA765&gt;0,COUNTIF(AH765:AP765,"&gt;0")&gt;7),"IRF4_interactor_Th17", (IF(AND(BA765&lt;0,COUNTIF(Y765:AG765, "&gt;0")&gt;7), "background_significant", "ns"))), "ns")</f>
        <v>ns</v>
      </c>
      <c r="BF765" s="24" t="str">
        <f>IF(OR(AX765 ="IRF4_interactor_Treg", BE765 ="IRF4_interactor_Th17"), LOG((AVERAGE(AH765:AP765)+0.1)/(AVERAGE(P765:X765)+0.1),2),"ns")</f>
        <v>ns</v>
      </c>
      <c r="BG765" s="24">
        <f>IF(AND(AX765="IRF4_interactor_Treg",BE765="IRF4_interactor_Th17"),1,IF(AX765="IRF4_interactor_Treg","IRF4_Treg",IF(BE765="IRF4_interactor_Th17","IRF4_Th17",0)))</f>
        <v>0</v>
      </c>
      <c r="BH765" s="25">
        <f>IFERROR(TTEST(AH765:AP765,P765:X765,2,1),IF(OR(COUNTIF(P765:X765,"&gt;0")&gt;7,COUNTIF(AH765:AP765,"&gt;0")&gt;7),0,9999))</f>
        <v>5.2622829095185376E-2</v>
      </c>
      <c r="BI765" s="25">
        <f>IF(BH765=9999,$BS$5,RANK(BH765,$BH$3:$BH$1993,1))</f>
        <v>469</v>
      </c>
      <c r="BJ765" s="25">
        <f>$BQ$3*BI765/$BO$5</f>
        <v>2.3556002009040683E-3</v>
      </c>
      <c r="BK765" s="25" t="str">
        <f>IF(BH765&lt;BJ765,BH765,"ns")</f>
        <v>ns</v>
      </c>
      <c r="BL765" s="26">
        <f>SUM(COUNTIF(P765:X765, "&gt;0"), COUNTIF(AH765:AP765, "&gt;0"))</f>
        <v>18</v>
      </c>
    </row>
    <row r="766" spans="1:64">
      <c r="A766" t="s">
        <v>3569</v>
      </c>
      <c r="B766" t="s">
        <v>3570</v>
      </c>
      <c r="C766">
        <v>1.02983E-2</v>
      </c>
      <c r="D766">
        <v>3</v>
      </c>
      <c r="E766">
        <v>3</v>
      </c>
      <c r="F766">
        <v>0</v>
      </c>
      <c r="G766">
        <v>15244.2</v>
      </c>
      <c r="H766">
        <v>21392.7</v>
      </c>
      <c r="I766">
        <v>12862.7</v>
      </c>
      <c r="J766">
        <v>13597.3</v>
      </c>
      <c r="K766">
        <v>0</v>
      </c>
      <c r="L766">
        <v>12325.1</v>
      </c>
      <c r="M766">
        <v>0</v>
      </c>
      <c r="N766">
        <v>0</v>
      </c>
      <c r="O766">
        <v>13115</v>
      </c>
      <c r="P766">
        <v>24447.5</v>
      </c>
      <c r="Q766">
        <v>32802.300000000003</v>
      </c>
      <c r="R766">
        <v>27191.3</v>
      </c>
      <c r="S766">
        <v>38565.199999999997</v>
      </c>
      <c r="T766">
        <v>30496.9</v>
      </c>
      <c r="U766">
        <v>35428.199999999997</v>
      </c>
      <c r="V766">
        <v>42886.400000000001</v>
      </c>
      <c r="W766">
        <v>59767.3</v>
      </c>
      <c r="X766">
        <v>68535.199999999997</v>
      </c>
      <c r="Y766">
        <v>40194.6</v>
      </c>
      <c r="Z766">
        <v>41060.400000000001</v>
      </c>
      <c r="AA766">
        <v>37887.9</v>
      </c>
      <c r="AB766">
        <v>0</v>
      </c>
      <c r="AC766">
        <v>0</v>
      </c>
      <c r="AD766">
        <v>21073</v>
      </c>
      <c r="AE766">
        <v>56566.2</v>
      </c>
      <c r="AF766">
        <v>85008.1</v>
      </c>
      <c r="AG766">
        <v>73163.7</v>
      </c>
      <c r="AH766">
        <v>79971.3</v>
      </c>
      <c r="AI766">
        <v>94893.6</v>
      </c>
      <c r="AJ766">
        <v>87281.600000000006</v>
      </c>
      <c r="AK766">
        <v>37929.699999999997</v>
      </c>
      <c r="AL766">
        <v>18622.2</v>
      </c>
      <c r="AM766">
        <v>0</v>
      </c>
      <c r="AN766">
        <v>102581</v>
      </c>
      <c r="AO766">
        <v>150641</v>
      </c>
      <c r="AP766">
        <v>73125.7</v>
      </c>
      <c r="AR766" s="16">
        <f>IFERROR(TTEST(G766:O766,P766:X766,2,1),IF(OR(COUNTIF(P766:X766,"&gt;0")&gt;7,COUNTIF(G766:O766,"&gt;0")&gt;7),0,9999))</f>
        <v>1.28268372545896E-3</v>
      </c>
      <c r="AS766" s="16">
        <f>IF(AR766=9999,$BO$3,RANK(AR766,$AR$3:$AR$1993,1))</f>
        <v>339</v>
      </c>
      <c r="AT766" s="16">
        <f>LOG((IFERROR(SUM(P766:X766)/COUNTIF(P766:X766, "&gt;0"),0.1))/(IFERROR(SUM(G766:O766)/COUNTIF(G766:O766, "&gt;0"),0.1)),2)</f>
        <v>1.4391640309960503</v>
      </c>
      <c r="AU766" s="17">
        <f>SUM(COUNTIF(P766:X766, "&gt;0"), COUNTIF(G766:O766, "&gt;0"))</f>
        <v>15</v>
      </c>
      <c r="AV766" s="18">
        <f>$BQ$3*AS766/$BO$3</f>
        <v>1.7052313883299799E-3</v>
      </c>
      <c r="AW766" s="18">
        <f>IF(AR766&lt;AV766,AR766,"ns")</f>
        <v>1.28268372545896E-3</v>
      </c>
      <c r="AX766" s="19" t="str">
        <f>IF(AND(AW766&lt;0.01,ABS(AT766)&gt;1.5,D766&gt;2), IF(AND(AT766&gt;0,COUNTIF(P766:X766,"&gt;0")&gt;7),"IRF4_interactor_Treg", (IF(AND(AT766&lt;0,COUNTIF(G766:O766, "&gt;0")&gt;7), "background_significant", "ns"))), "ns")</f>
        <v>ns</v>
      </c>
      <c r="AY766" s="20">
        <f>IFERROR(TTEST(Y766:AG766,AH766:AP766,2,1),IF(OR(COUNTIF(AH766:AP766,"&gt;0")&gt;7,COUNTIF(Y766:AG766,"&gt;0")&gt;7),0,9999))</f>
        <v>8.4833056429942551E-3</v>
      </c>
      <c r="AZ766" s="20">
        <f>IF(AY766=9999,$BO$4,RANK(AY766,$AY$3:$AY$1993,1))</f>
        <v>753</v>
      </c>
      <c r="BA766" s="20">
        <f>LOG((IFERROR(SUM(AH766:AP766)/COUNTIF(AH766:AP766, "&gt;0"),0.1))/(IFERROR(SUM(Y766:AG766)/COUNTIF(Y766:AG766, "&gt;0"),0.1)),2)</f>
        <v>0.66912552716823204</v>
      </c>
      <c r="BB766" s="21">
        <f>SUM(COUNTIF(AH766:AP766, "&gt;0"), COUNTIF(Y766:AG766, "&gt;0"))</f>
        <v>15</v>
      </c>
      <c r="BC766" s="22">
        <f>$BQ$3*AZ766/$BO$4</f>
        <v>3.7839195979899498E-3</v>
      </c>
      <c r="BD766" s="22" t="str">
        <f>IF(AY766&lt;BC766,AY766,"ns")</f>
        <v>ns</v>
      </c>
      <c r="BE766" s="23" t="str">
        <f>IF(AND(BD766&lt;0.01,ABS(BA766)&gt;1.5,D766&gt;2), IF(AND(BA766&gt;0,COUNTIF(AH766:AP766,"&gt;0")&gt;7),"IRF4_interactor_Th17", (IF(AND(BA766&lt;0,COUNTIF(Y766:AG766, "&gt;0")&gt;7), "background_significant", "ns"))), "ns")</f>
        <v>ns</v>
      </c>
      <c r="BF766" s="24" t="str">
        <f>IF(OR(AX766 ="IRF4_interactor_Treg", BE766 ="IRF4_interactor_Th17"), LOG((AVERAGE(AH766:AP766)+0.1)/(AVERAGE(P766:X766)+0.1),2),"ns")</f>
        <v>ns</v>
      </c>
      <c r="BG766" s="24">
        <f>IF(AND(AX766="IRF4_interactor_Treg",BE766="IRF4_interactor_Th17"),1,IF(AX766="IRF4_interactor_Treg","IRF4_Treg",IF(BE766="IRF4_interactor_Th17","IRF4_Th17",0)))</f>
        <v>0</v>
      </c>
      <c r="BH766" s="25">
        <f>IFERROR(TTEST(AH766:AP766,P766:X766,2,1),IF(OR(COUNTIF(P766:X766,"&gt;0")&gt;7,COUNTIF(AH766:AP766,"&gt;0")&gt;7),0,9999))</f>
        <v>5.8033024402344043E-2</v>
      </c>
      <c r="BI766" s="25">
        <f>IF(BH766=9999,$BS$5,RANK(BH766,$BH$3:$BH$1993,1))</f>
        <v>495</v>
      </c>
      <c r="BJ766" s="25">
        <f>$BQ$3*BI766/$BO$5</f>
        <v>2.4861878453038676E-3</v>
      </c>
      <c r="BK766" s="25" t="str">
        <f>IF(BH766&lt;BJ766,BH766,"ns")</f>
        <v>ns</v>
      </c>
      <c r="BL766" s="26">
        <f>SUM(COUNTIF(P766:X766, "&gt;0"), COUNTIF(AH766:AP766, "&gt;0"))</f>
        <v>17</v>
      </c>
    </row>
    <row r="767" spans="1:64">
      <c r="A767" t="s">
        <v>1295</v>
      </c>
      <c r="B767" t="s">
        <v>1296</v>
      </c>
      <c r="C767">
        <v>2.25632E-3</v>
      </c>
      <c r="D767">
        <v>5</v>
      </c>
      <c r="E767">
        <v>5</v>
      </c>
      <c r="F767">
        <v>0</v>
      </c>
      <c r="G767">
        <v>12896900</v>
      </c>
      <c r="H767">
        <v>13440900</v>
      </c>
      <c r="I767">
        <v>10705700</v>
      </c>
      <c r="J767">
        <v>8039530</v>
      </c>
      <c r="K767">
        <v>7680800</v>
      </c>
      <c r="L767">
        <v>8220170</v>
      </c>
      <c r="M767">
        <v>7114560</v>
      </c>
      <c r="N767">
        <v>5742400</v>
      </c>
      <c r="O767">
        <v>6649240</v>
      </c>
      <c r="P767">
        <v>3386520</v>
      </c>
      <c r="Q767">
        <v>6879820</v>
      </c>
      <c r="R767">
        <v>6767800</v>
      </c>
      <c r="S767">
        <v>6873940</v>
      </c>
      <c r="T767">
        <v>5605850</v>
      </c>
      <c r="U767">
        <v>8672680</v>
      </c>
      <c r="V767">
        <v>12334400</v>
      </c>
      <c r="W767">
        <v>12969700</v>
      </c>
      <c r="X767">
        <v>12094200</v>
      </c>
      <c r="Y767">
        <v>9072460</v>
      </c>
      <c r="Z767">
        <v>11582800</v>
      </c>
      <c r="AA767">
        <v>11945600</v>
      </c>
      <c r="AB767">
        <v>5332860</v>
      </c>
      <c r="AC767">
        <v>5760520</v>
      </c>
      <c r="AD767">
        <v>5994380</v>
      </c>
      <c r="AE767">
        <v>6026200</v>
      </c>
      <c r="AF767">
        <v>8165520</v>
      </c>
      <c r="AG767">
        <v>10839300</v>
      </c>
      <c r="AH767">
        <v>10509400</v>
      </c>
      <c r="AI767">
        <v>13102400</v>
      </c>
      <c r="AJ767">
        <v>14628300</v>
      </c>
      <c r="AK767">
        <v>7684120</v>
      </c>
      <c r="AL767">
        <v>5415530</v>
      </c>
      <c r="AM767">
        <v>11876700</v>
      </c>
      <c r="AN767">
        <v>9499520</v>
      </c>
      <c r="AO767">
        <v>12816400</v>
      </c>
      <c r="AP767">
        <v>10683900</v>
      </c>
      <c r="AR767" s="16">
        <f>IFERROR(TTEST(G767:O767,P767:X767,2,1),IF(OR(COUNTIF(P767:X767,"&gt;0")&gt;7,COUNTIF(G767:O767,"&gt;0")&gt;7),0,9999))</f>
        <v>0.78208023237277624</v>
      </c>
      <c r="AS767" s="16">
        <f>IF(AR767=9999,$BO$3,RANK(AR767,$AR$3:$AR$1993,1))</f>
        <v>1834</v>
      </c>
      <c r="AT767" s="16">
        <f>LOG((IFERROR(SUM(P767:X767)/COUNTIF(P767:X767, "&gt;0"),0.1))/(IFERROR(SUM(G767:O767)/COUNTIF(G767:O767, "&gt;0"),0.1)),2)</f>
        <v>-9.0714900903093601E-2</v>
      </c>
      <c r="AU767" s="17">
        <f>SUM(COUNTIF(P767:X767, "&gt;0"), COUNTIF(G767:O767, "&gt;0"))</f>
        <v>18</v>
      </c>
      <c r="AV767" s="18">
        <f>$BQ$3*AS767/$BO$3</f>
        <v>9.2253521126760569E-3</v>
      </c>
      <c r="AW767" s="18" t="str">
        <f>IF(AR767&lt;AV767,AR767,"ns")</f>
        <v>ns</v>
      </c>
      <c r="AX767" s="19" t="str">
        <f>IF(AND(AW767&lt;0.01,ABS(AT767)&gt;1.5,D767&gt;2), IF(AND(AT767&gt;0,COUNTIF(P767:X767,"&gt;0")&gt;7),"IRF4_interactor_Treg", (IF(AND(AT767&lt;0,COUNTIF(G767:O767, "&gt;0")&gt;7), "background_significant", "ns"))), "ns")</f>
        <v>ns</v>
      </c>
      <c r="AY767" s="20">
        <f>IFERROR(TTEST(Y767:AG767,AH767:AP767,2,1),IF(OR(COUNTIF(AH767:AP767,"&gt;0")&gt;7,COUNTIF(Y767:AG767,"&gt;0")&gt;7),0,9999))</f>
        <v>8.4933139620597658E-3</v>
      </c>
      <c r="AZ767" s="20">
        <f>IF(AY767=9999,$BO$4,RANK(AY767,$AY$3:$AY$1993,1))</f>
        <v>754</v>
      </c>
      <c r="BA767" s="20">
        <f>LOG((IFERROR(SUM(AH767:AP767)/COUNTIF(AH767:AP767, "&gt;0"),0.1))/(IFERROR(SUM(Y767:AG767)/COUNTIF(Y767:AG767, "&gt;0"),0.1)),2)</f>
        <v>0.36479336764288145</v>
      </c>
      <c r="BB767" s="21">
        <f>SUM(COUNTIF(AH767:AP767, "&gt;0"), COUNTIF(Y767:AG767, "&gt;0"))</f>
        <v>18</v>
      </c>
      <c r="BC767" s="22">
        <f>$BQ$3*AZ767/$BO$4</f>
        <v>3.7889447236180906E-3</v>
      </c>
      <c r="BD767" s="22" t="str">
        <f>IF(AY767&lt;BC767,AY767,"ns")</f>
        <v>ns</v>
      </c>
      <c r="BE767" s="23" t="str">
        <f>IF(AND(BD767&lt;0.01,ABS(BA767)&gt;1.5,D767&gt;2), IF(AND(BA767&gt;0,COUNTIF(AH767:AP767,"&gt;0")&gt;7),"IRF4_interactor_Th17", (IF(AND(BA767&lt;0,COUNTIF(Y767:AG767, "&gt;0")&gt;7), "background_significant", "ns"))), "ns")</f>
        <v>ns</v>
      </c>
      <c r="BF767" s="24" t="str">
        <f>IF(OR(AX767 ="IRF4_interactor_Treg", BE767 ="IRF4_interactor_Th17"), LOG((AVERAGE(AH767:AP767)+0.1)/(AVERAGE(P767:X767)+0.1),2),"ns")</f>
        <v>ns</v>
      </c>
      <c r="BG767" s="24">
        <f>IF(AND(AX767="IRF4_interactor_Treg",BE767="IRF4_interactor_Th17"),1,IF(AX767="IRF4_interactor_Treg","IRF4_Treg",IF(BE767="IRF4_interactor_Th17","IRF4_Th17",0)))</f>
        <v>0</v>
      </c>
      <c r="BH767" s="25">
        <f>IFERROR(TTEST(AH767:AP767,P767:X767,2,1),IF(OR(COUNTIF(P767:X767,"&gt;0")&gt;7,COUNTIF(AH767:AP767,"&gt;0")&gt;7),0,9999))</f>
        <v>0.12002692697569409</v>
      </c>
      <c r="BI767" s="25">
        <f>IF(BH767=9999,$BS$5,RANK(BH767,$BH$3:$BH$1993,1))</f>
        <v>729</v>
      </c>
      <c r="BJ767" s="25">
        <f>$BQ$3*BI767/$BO$5</f>
        <v>3.6614766449020592E-3</v>
      </c>
      <c r="BK767" s="25" t="str">
        <f>IF(BH767&lt;BJ767,BH767,"ns")</f>
        <v>ns</v>
      </c>
      <c r="BL767" s="26">
        <f>SUM(COUNTIF(P767:X767, "&gt;0"), COUNTIF(AH767:AP767, "&gt;0"))</f>
        <v>18</v>
      </c>
    </row>
    <row r="768" spans="1:64">
      <c r="A768" t="s">
        <v>5767</v>
      </c>
      <c r="B768" t="s">
        <v>5768</v>
      </c>
      <c r="C768">
        <v>7.1633199999999997E-4</v>
      </c>
      <c r="D768">
        <v>23</v>
      </c>
      <c r="E768">
        <v>22</v>
      </c>
      <c r="F768">
        <v>1</v>
      </c>
      <c r="G768">
        <v>2255670</v>
      </c>
      <c r="H768">
        <v>2074360</v>
      </c>
      <c r="I768">
        <v>2262140</v>
      </c>
      <c r="J768">
        <v>1428390</v>
      </c>
      <c r="K768">
        <v>1335210</v>
      </c>
      <c r="L768">
        <v>1253690</v>
      </c>
      <c r="M768">
        <v>944356</v>
      </c>
      <c r="N768">
        <v>935367</v>
      </c>
      <c r="O768">
        <v>990302</v>
      </c>
      <c r="P768">
        <v>3123270</v>
      </c>
      <c r="Q768">
        <v>2753030</v>
      </c>
      <c r="R768">
        <v>2441930</v>
      </c>
      <c r="S768">
        <v>2935450</v>
      </c>
      <c r="T768">
        <v>3029660</v>
      </c>
      <c r="U768">
        <v>2610030</v>
      </c>
      <c r="V768">
        <v>2603770</v>
      </c>
      <c r="W768">
        <v>2824870</v>
      </c>
      <c r="X768">
        <v>2811960</v>
      </c>
      <c r="Y768">
        <v>1999750</v>
      </c>
      <c r="Z768">
        <v>1763020</v>
      </c>
      <c r="AA768">
        <v>1677200</v>
      </c>
      <c r="AB768">
        <v>1486810</v>
      </c>
      <c r="AC768">
        <v>1521370</v>
      </c>
      <c r="AD768">
        <v>1299990</v>
      </c>
      <c r="AE768">
        <v>2735020</v>
      </c>
      <c r="AF768">
        <v>3768790</v>
      </c>
      <c r="AG768">
        <v>3559530</v>
      </c>
      <c r="AH768">
        <v>5680030</v>
      </c>
      <c r="AI768">
        <v>5511720</v>
      </c>
      <c r="AJ768">
        <v>5739100</v>
      </c>
      <c r="AK768">
        <v>1622010</v>
      </c>
      <c r="AL768">
        <v>1780450</v>
      </c>
      <c r="AM768">
        <v>1999460</v>
      </c>
      <c r="AN768">
        <v>4462640</v>
      </c>
      <c r="AO768">
        <v>5349110</v>
      </c>
      <c r="AP768">
        <v>4192640</v>
      </c>
      <c r="AR768" s="16">
        <f>IFERROR(TTEST(G768:O768,P768:X768,2,1),IF(OR(COUNTIF(P768:X768,"&gt;0")&gt;7,COUNTIF(G768:O768,"&gt;0")&gt;7),0,9999))</f>
        <v>1.7074017584812985E-4</v>
      </c>
      <c r="AS768" s="16">
        <f>IF(AR768=9999,$BO$3,RANK(AR768,$AR$3:$AR$1993,1))</f>
        <v>135</v>
      </c>
      <c r="AT768" s="16">
        <f>LOG((IFERROR(SUM(P768:X768)/COUNTIF(P768:X768, "&gt;0"),0.1))/(IFERROR(SUM(G768:O768)/COUNTIF(G768:O768, "&gt;0"),0.1)),2)</f>
        <v>0.89887319036638447</v>
      </c>
      <c r="AU768" s="17">
        <f>SUM(COUNTIF(P768:X768, "&gt;0"), COUNTIF(G768:O768, "&gt;0"))</f>
        <v>18</v>
      </c>
      <c r="AV768" s="18">
        <f>$BQ$3*AS768/$BO$3</f>
        <v>6.7907444668008051E-4</v>
      </c>
      <c r="AW768" s="18">
        <f>IF(AR768&lt;AV768,AR768,"ns")</f>
        <v>1.7074017584812985E-4</v>
      </c>
      <c r="AX768" s="19" t="str">
        <f>IF(AND(AW768&lt;0.01,ABS(AT768)&gt;1.5,D768&gt;2), IF(AND(AT768&gt;0,COUNTIF(P768:X768,"&gt;0")&gt;7),"IRF4_interactor_Treg", (IF(AND(AT768&lt;0,COUNTIF(G768:O768, "&gt;0")&gt;7), "background_significant", "ns"))), "ns")</f>
        <v>ns</v>
      </c>
      <c r="AY768" s="20">
        <f>IFERROR(TTEST(Y768:AG768,AH768:AP768,2,1),IF(OR(COUNTIF(AH768:AP768,"&gt;0")&gt;7,COUNTIF(Y768:AG768,"&gt;0")&gt;7),0,9999))</f>
        <v>8.4949322293177299E-3</v>
      </c>
      <c r="AZ768" s="20">
        <f>IF(AY768=9999,$BO$4,RANK(AY768,$AY$3:$AY$1993,1))</f>
        <v>755</v>
      </c>
      <c r="BA768" s="20">
        <f>LOG((IFERROR(SUM(AH768:AP768)/COUNTIF(AH768:AP768, "&gt;0"),0.1))/(IFERROR(SUM(Y768:AG768)/COUNTIF(Y768:AG768, "&gt;0"),0.1)),2)</f>
        <v>0.87510900782093726</v>
      </c>
      <c r="BB768" s="21">
        <f>SUM(COUNTIF(AH768:AP768, "&gt;0"), COUNTIF(Y768:AG768, "&gt;0"))</f>
        <v>18</v>
      </c>
      <c r="BC768" s="22">
        <f>$BQ$3*AZ768/$BO$4</f>
        <v>3.793969849246231E-3</v>
      </c>
      <c r="BD768" s="22" t="str">
        <f>IF(AY768&lt;BC768,AY768,"ns")</f>
        <v>ns</v>
      </c>
      <c r="BE768" s="23" t="str">
        <f>IF(AND(BD768&lt;0.01,ABS(BA768)&gt;1.5,D768&gt;2), IF(AND(BA768&gt;0,COUNTIF(AH768:AP768,"&gt;0")&gt;7),"IRF4_interactor_Th17", (IF(AND(BA768&lt;0,COUNTIF(Y768:AG768, "&gt;0")&gt;7), "background_significant", "ns"))), "ns")</f>
        <v>ns</v>
      </c>
      <c r="BF768" s="24" t="str">
        <f>IF(OR(AX768 ="IRF4_interactor_Treg", BE768 ="IRF4_interactor_Th17"), LOG((AVERAGE(AH768:AP768)+0.1)/(AVERAGE(P768:X768)+0.1),2),"ns")</f>
        <v>ns</v>
      </c>
      <c r="BG768" s="24">
        <f>IF(AND(AX768="IRF4_interactor_Treg",BE768="IRF4_interactor_Th17"),1,IF(AX768="IRF4_interactor_Treg","IRF4_Treg",IF(BE768="IRF4_interactor_Th17","IRF4_Th17",0)))</f>
        <v>0</v>
      </c>
      <c r="BH768" s="25">
        <f>IFERROR(TTEST(AH768:AP768,P768:X768,2,1),IF(OR(COUNTIF(P768:X768,"&gt;0")&gt;7,COUNTIF(AH768:AP768,"&gt;0")&gt;7),0,9999))</f>
        <v>7.4139433538308347E-2</v>
      </c>
      <c r="BI768" s="25">
        <f>IF(BH768=9999,$BS$5,RANK(BH768,$BH$3:$BH$1993,1))</f>
        <v>570</v>
      </c>
      <c r="BJ768" s="25">
        <f>$BQ$3*BI768/$BO$5</f>
        <v>2.8628829733802108E-3</v>
      </c>
      <c r="BK768" s="25" t="str">
        <f>IF(BH768&lt;BJ768,BH768,"ns")</f>
        <v>ns</v>
      </c>
      <c r="BL768" s="26">
        <f>SUM(COUNTIF(P768:X768, "&gt;0"), COUNTIF(AH768:AP768, "&gt;0"))</f>
        <v>18</v>
      </c>
    </row>
    <row r="769" spans="1:64">
      <c r="A769" t="s">
        <v>3105</v>
      </c>
      <c r="B769" t="s">
        <v>3106</v>
      </c>
      <c r="C769">
        <v>2.30169E-2</v>
      </c>
      <c r="D769">
        <v>4</v>
      </c>
      <c r="E769">
        <v>4</v>
      </c>
      <c r="F769">
        <v>0</v>
      </c>
      <c r="G769">
        <v>51662</v>
      </c>
      <c r="H769">
        <v>19579.5</v>
      </c>
      <c r="I769">
        <v>45743.1</v>
      </c>
      <c r="J769">
        <v>19193.099999999999</v>
      </c>
      <c r="K769">
        <v>23397.8</v>
      </c>
      <c r="L769">
        <v>43690.1</v>
      </c>
      <c r="M769">
        <v>0</v>
      </c>
      <c r="N769">
        <v>0</v>
      </c>
      <c r="O769">
        <v>0</v>
      </c>
      <c r="P769">
        <v>59108.800000000003</v>
      </c>
      <c r="Q769">
        <v>43729.9</v>
      </c>
      <c r="R769">
        <v>20709.2</v>
      </c>
      <c r="S769">
        <v>104531</v>
      </c>
      <c r="T769">
        <v>144914</v>
      </c>
      <c r="U769">
        <v>67572.2</v>
      </c>
      <c r="V769">
        <v>105266</v>
      </c>
      <c r="W769">
        <v>166623</v>
      </c>
      <c r="X769">
        <v>191085</v>
      </c>
      <c r="Y769">
        <v>52099.5</v>
      </c>
      <c r="Z769">
        <v>49358.6</v>
      </c>
      <c r="AA769">
        <v>0</v>
      </c>
      <c r="AB769">
        <v>0</v>
      </c>
      <c r="AC769">
        <v>0</v>
      </c>
      <c r="AD769">
        <v>0</v>
      </c>
      <c r="AE769">
        <v>59741.7</v>
      </c>
      <c r="AF769">
        <v>71974.8</v>
      </c>
      <c r="AG769">
        <v>59441.8</v>
      </c>
      <c r="AH769">
        <v>197517</v>
      </c>
      <c r="AI769">
        <v>134156</v>
      </c>
      <c r="AJ769">
        <v>228595</v>
      </c>
      <c r="AK769">
        <v>0</v>
      </c>
      <c r="AL769">
        <v>16202.9</v>
      </c>
      <c r="AM769">
        <v>16190.8</v>
      </c>
      <c r="AN769">
        <v>144980</v>
      </c>
      <c r="AO769">
        <v>148819</v>
      </c>
      <c r="AP769">
        <v>147701</v>
      </c>
      <c r="AR769" s="16">
        <f>IFERROR(TTEST(G769:O769,P769:X769,2,1),IF(OR(COUNTIF(P769:X769,"&gt;0")&gt;7,COUNTIF(G769:O769,"&gt;0")&gt;7),0,9999))</f>
        <v>1.4210856167663112E-2</v>
      </c>
      <c r="AS769" s="16">
        <f>IF(AR769=9999,$BO$3,RANK(AR769,$AR$3:$AR$1993,1))</f>
        <v>731</v>
      </c>
      <c r="AT769" s="16">
        <f>LOG((IFERROR(SUM(P769:X769)/COUNTIF(P769:X769, "&gt;0"),0.1))/(IFERROR(SUM(G769:O769)/COUNTIF(G769:O769, "&gt;0"),0.1)),2)</f>
        <v>1.5672584544142008</v>
      </c>
      <c r="AU769" s="17">
        <f>SUM(COUNTIF(P769:X769, "&gt;0"), COUNTIF(G769:O769, "&gt;0"))</f>
        <v>15</v>
      </c>
      <c r="AV769" s="18">
        <f>$BQ$3*AS769/$BO$3</f>
        <v>3.6770623742454732E-3</v>
      </c>
      <c r="AW769" s="18" t="str">
        <f>IF(AR769&lt;AV769,AR769,"ns")</f>
        <v>ns</v>
      </c>
      <c r="AX769" s="19" t="str">
        <f>IF(AND(AW769&lt;0.01,ABS(AT769)&gt;1.5,D769&gt;2), IF(AND(AT769&gt;0,COUNTIF(P769:X769,"&gt;0")&gt;7),"IRF4_interactor_Treg", (IF(AND(AT769&lt;0,COUNTIF(G769:O769, "&gt;0")&gt;7), "background_significant", "ns"))), "ns")</f>
        <v>ns</v>
      </c>
      <c r="AY769" s="20">
        <f>IFERROR(TTEST(Y769:AG769,AH769:AP769,2,1),IF(OR(COUNTIF(AH769:AP769,"&gt;0")&gt;7,COUNTIF(Y769:AG769,"&gt;0")&gt;7),0,9999))</f>
        <v>8.6477815879855823E-3</v>
      </c>
      <c r="AZ769" s="20">
        <f>IF(AY769=9999,$BO$4,RANK(AY769,$AY$3:$AY$1993,1))</f>
        <v>756</v>
      </c>
      <c r="BA769" s="20">
        <f>LOG((IFERROR(SUM(AH769:AP769)/COUNTIF(AH769:AP769, "&gt;0"),0.1))/(IFERROR(SUM(Y769:AG769)/COUNTIF(Y769:AG769, "&gt;0"),0.1)),2)</f>
        <v>1.1433073416029194</v>
      </c>
      <c r="BB769" s="21">
        <f>SUM(COUNTIF(AH769:AP769, "&gt;0"), COUNTIF(Y769:AG769, "&gt;0"))</f>
        <v>13</v>
      </c>
      <c r="BC769" s="22">
        <f>$BQ$3*AZ769/$BO$4</f>
        <v>3.7989949748743722E-3</v>
      </c>
      <c r="BD769" s="22" t="str">
        <f>IF(AY769&lt;BC769,AY769,"ns")</f>
        <v>ns</v>
      </c>
      <c r="BE769" s="23" t="str">
        <f>IF(AND(BD769&lt;0.01,ABS(BA769)&gt;1.5,D769&gt;2), IF(AND(BA769&gt;0,COUNTIF(AH769:AP769,"&gt;0")&gt;7),"IRF4_interactor_Th17", (IF(AND(BA769&lt;0,COUNTIF(Y769:AG769, "&gt;0")&gt;7), "background_significant", "ns"))), "ns")</f>
        <v>ns</v>
      </c>
      <c r="BF769" s="24" t="str">
        <f>IF(OR(AX769 ="IRF4_interactor_Treg", BE769 ="IRF4_interactor_Th17"), LOG((AVERAGE(AH769:AP769)+0.1)/(AVERAGE(P769:X769)+0.1),2),"ns")</f>
        <v>ns</v>
      </c>
      <c r="BG769" s="24">
        <f>IF(AND(AX769="IRF4_interactor_Treg",BE769="IRF4_interactor_Th17"),1,IF(AX769="IRF4_interactor_Treg","IRF4_Treg",IF(BE769="IRF4_interactor_Th17","IRF4_Th17",0)))</f>
        <v>0</v>
      </c>
      <c r="BH769" s="25">
        <f>IFERROR(TTEST(AH769:AP769,P769:X769,2,1),IF(OR(COUNTIF(P769:X769,"&gt;0")&gt;7,COUNTIF(AH769:AP769,"&gt;0")&gt;7),0,9999))</f>
        <v>0.71059695238645237</v>
      </c>
      <c r="BI769" s="25">
        <f>IF(BH769=9999,$BS$5,RANK(BH769,$BH$3:$BH$1993,1))</f>
        <v>1699</v>
      </c>
      <c r="BJ769" s="25">
        <f>$BQ$3*BI769/$BO$5</f>
        <v>8.5334003013561033E-3</v>
      </c>
      <c r="BK769" s="25" t="str">
        <f>IF(BH769&lt;BJ769,BH769,"ns")</f>
        <v>ns</v>
      </c>
      <c r="BL769" s="26">
        <f>SUM(COUNTIF(P769:X769, "&gt;0"), COUNTIF(AH769:AP769, "&gt;0"))</f>
        <v>17</v>
      </c>
    </row>
    <row r="770" spans="1:64">
      <c r="A770" t="s">
        <v>4399</v>
      </c>
      <c r="B770" t="s">
        <v>4400</v>
      </c>
      <c r="C770">
        <v>7.1633199999999997E-4</v>
      </c>
      <c r="D770">
        <v>17</v>
      </c>
      <c r="E770">
        <v>17</v>
      </c>
      <c r="F770">
        <v>0</v>
      </c>
      <c r="G770">
        <v>463741</v>
      </c>
      <c r="H770">
        <v>438996</v>
      </c>
      <c r="I770">
        <v>473491</v>
      </c>
      <c r="J770">
        <v>291690</v>
      </c>
      <c r="K770">
        <v>280061</v>
      </c>
      <c r="L770">
        <v>326195</v>
      </c>
      <c r="M770">
        <v>217930</v>
      </c>
      <c r="N770">
        <v>204834</v>
      </c>
      <c r="O770">
        <v>206538</v>
      </c>
      <c r="P770">
        <v>416372</v>
      </c>
      <c r="Q770">
        <v>365431</v>
      </c>
      <c r="R770">
        <v>365732</v>
      </c>
      <c r="S770">
        <v>553922</v>
      </c>
      <c r="T770">
        <v>538435</v>
      </c>
      <c r="U770">
        <v>518331</v>
      </c>
      <c r="V770">
        <v>499512</v>
      </c>
      <c r="W770">
        <v>558654</v>
      </c>
      <c r="X770">
        <v>549504</v>
      </c>
      <c r="Y770">
        <v>568309</v>
      </c>
      <c r="Z770">
        <v>482934</v>
      </c>
      <c r="AA770">
        <v>516705</v>
      </c>
      <c r="AB770">
        <v>318626</v>
      </c>
      <c r="AC770">
        <v>314760</v>
      </c>
      <c r="AD770">
        <v>303136</v>
      </c>
      <c r="AE770">
        <v>395211</v>
      </c>
      <c r="AF770">
        <v>545882</v>
      </c>
      <c r="AG770">
        <v>580641</v>
      </c>
      <c r="AH770">
        <v>869813</v>
      </c>
      <c r="AI770">
        <v>928126</v>
      </c>
      <c r="AJ770">
        <v>942596</v>
      </c>
      <c r="AK770">
        <v>302625</v>
      </c>
      <c r="AL770">
        <v>293649</v>
      </c>
      <c r="AM770">
        <v>328559</v>
      </c>
      <c r="AN770">
        <v>714743</v>
      </c>
      <c r="AO770">
        <v>875402</v>
      </c>
      <c r="AP770">
        <v>711738</v>
      </c>
      <c r="AR770" s="16">
        <f>IFERROR(TTEST(G770:O770,P770:X770,2,1),IF(OR(COUNTIF(P770:X770,"&gt;0")&gt;7,COUNTIF(G770:O770,"&gt;0")&gt;7),0,9999))</f>
        <v>3.0479237589092118E-2</v>
      </c>
      <c r="AS770" s="16">
        <f>IF(AR770=9999,$BO$3,RANK(AR770,$AR$3:$AR$1993,1))</f>
        <v>881</v>
      </c>
      <c r="AT770" s="16">
        <f>LOG((IFERROR(SUM(P770:X770)/COUNTIF(P770:X770, "&gt;0"),0.1))/(IFERROR(SUM(G770:O770)/COUNTIF(G770:O770, "&gt;0"),0.1)),2)</f>
        <v>0.58849566412388865</v>
      </c>
      <c r="AU770" s="17">
        <f>SUM(COUNTIF(P770:X770, "&gt;0"), COUNTIF(G770:O770, "&gt;0"))</f>
        <v>18</v>
      </c>
      <c r="AV770" s="18">
        <f>$BQ$3*AS770/$BO$3</f>
        <v>4.4315895372233401E-3</v>
      </c>
      <c r="AW770" s="18" t="str">
        <f>IF(AR770&lt;AV770,AR770,"ns")</f>
        <v>ns</v>
      </c>
      <c r="AX770" s="19" t="str">
        <f>IF(AND(AW770&lt;0.01,ABS(AT770)&gt;1.5,D770&gt;2), IF(AND(AT770&gt;0,COUNTIF(P770:X770,"&gt;0")&gt;7),"IRF4_interactor_Treg", (IF(AND(AT770&lt;0,COUNTIF(G770:O770, "&gt;0")&gt;7), "background_significant", "ns"))), "ns")</f>
        <v>ns</v>
      </c>
      <c r="AY770" s="20">
        <f>IFERROR(TTEST(Y770:AG770,AH770:AP770,2,1),IF(OR(COUNTIF(AH770:AP770,"&gt;0")&gt;7,COUNTIF(Y770:AG770,"&gt;0")&gt;7),0,9999))</f>
        <v>8.6713269381444025E-3</v>
      </c>
      <c r="AZ770" s="20">
        <f>IF(AY770=9999,$BO$4,RANK(AY770,$AY$3:$AY$1993,1))</f>
        <v>757</v>
      </c>
      <c r="BA770" s="20">
        <f>LOG((IFERROR(SUM(AH770:AP770)/COUNTIF(AH770:AP770, "&gt;0"),0.1))/(IFERROR(SUM(Y770:AG770)/COUNTIF(Y770:AG770, "&gt;0"),0.1)),2)</f>
        <v>0.56764618944536793</v>
      </c>
      <c r="BB770" s="21">
        <f>SUM(COUNTIF(AH770:AP770, "&gt;0"), COUNTIF(Y770:AG770, "&gt;0"))</f>
        <v>18</v>
      </c>
      <c r="BC770" s="22">
        <f>$BQ$3*AZ770/$BO$4</f>
        <v>3.8040201005025125E-3</v>
      </c>
      <c r="BD770" s="22" t="str">
        <f>IF(AY770&lt;BC770,AY770,"ns")</f>
        <v>ns</v>
      </c>
      <c r="BE770" s="23" t="str">
        <f>IF(AND(BD770&lt;0.01,ABS(BA770)&gt;1.5,D770&gt;2), IF(AND(BA770&gt;0,COUNTIF(AH770:AP770,"&gt;0")&gt;7),"IRF4_interactor_Th17", (IF(AND(BA770&lt;0,COUNTIF(Y770:AG770, "&gt;0")&gt;7), "background_significant", "ns"))), "ns")</f>
        <v>ns</v>
      </c>
      <c r="BF770" s="24" t="str">
        <f>IF(OR(AX770 ="IRF4_interactor_Treg", BE770 ="IRF4_interactor_Th17"), LOG((AVERAGE(AH770:AP770)+0.1)/(AVERAGE(P770:X770)+0.1),2),"ns")</f>
        <v>ns</v>
      </c>
      <c r="BG770" s="24">
        <f>IF(AND(AX770="IRF4_interactor_Treg",BE770="IRF4_interactor_Th17"),1,IF(AX770="IRF4_interactor_Treg","IRF4_Treg",IF(BE770="IRF4_interactor_Th17","IRF4_Th17",0)))</f>
        <v>0</v>
      </c>
      <c r="BH770" s="25">
        <f>IFERROR(TTEST(AH770:AP770,P770:X770,2,1),IF(OR(COUNTIF(P770:X770,"&gt;0")&gt;7,COUNTIF(AH770:AP770,"&gt;0")&gt;7),0,9999))</f>
        <v>0.15059816856105412</v>
      </c>
      <c r="BI770" s="25">
        <f>IF(BH770=9999,$BS$5,RANK(BH770,$BH$3:$BH$1993,1))</f>
        <v>818</v>
      </c>
      <c r="BJ770" s="25">
        <f>$BQ$3*BI770/$BO$5</f>
        <v>4.1084881968859871E-3</v>
      </c>
      <c r="BK770" s="25" t="str">
        <f>IF(BH770&lt;BJ770,BH770,"ns")</f>
        <v>ns</v>
      </c>
      <c r="BL770" s="26">
        <f>SUM(COUNTIF(P770:X770, "&gt;0"), COUNTIF(AH770:AP770, "&gt;0"))</f>
        <v>18</v>
      </c>
    </row>
    <row r="771" spans="1:64">
      <c r="A771" t="s">
        <v>2443</v>
      </c>
      <c r="B771" t="s">
        <v>2444</v>
      </c>
      <c r="C771">
        <v>7.1633199999999997E-4</v>
      </c>
      <c r="D771">
        <v>13</v>
      </c>
      <c r="E771">
        <v>13</v>
      </c>
      <c r="F771">
        <v>0</v>
      </c>
      <c r="G771">
        <v>809945</v>
      </c>
      <c r="H771">
        <v>748696</v>
      </c>
      <c r="I771">
        <v>830987</v>
      </c>
      <c r="J771">
        <v>436879</v>
      </c>
      <c r="K771">
        <v>416996</v>
      </c>
      <c r="L771">
        <v>422934</v>
      </c>
      <c r="M771">
        <v>324695</v>
      </c>
      <c r="N771">
        <v>265995</v>
      </c>
      <c r="O771">
        <v>282757</v>
      </c>
      <c r="P771">
        <v>603997</v>
      </c>
      <c r="Q771">
        <v>590527</v>
      </c>
      <c r="R771">
        <v>605612</v>
      </c>
      <c r="S771">
        <v>750789</v>
      </c>
      <c r="T771">
        <v>739728</v>
      </c>
      <c r="U771">
        <v>730400</v>
      </c>
      <c r="V771">
        <v>673740</v>
      </c>
      <c r="W771">
        <v>728758</v>
      </c>
      <c r="X771">
        <v>683732</v>
      </c>
      <c r="Y771">
        <v>715935</v>
      </c>
      <c r="Z771">
        <v>685423</v>
      </c>
      <c r="AA771">
        <v>657617</v>
      </c>
      <c r="AB771">
        <v>441082</v>
      </c>
      <c r="AC771">
        <v>427699</v>
      </c>
      <c r="AD771">
        <v>468432</v>
      </c>
      <c r="AE771">
        <v>476355</v>
      </c>
      <c r="AF771">
        <v>713960</v>
      </c>
      <c r="AG771">
        <v>724265</v>
      </c>
      <c r="AH771">
        <v>1213060</v>
      </c>
      <c r="AI771">
        <v>1233310</v>
      </c>
      <c r="AJ771">
        <v>1350790</v>
      </c>
      <c r="AK771">
        <v>457265</v>
      </c>
      <c r="AL771">
        <v>526171</v>
      </c>
      <c r="AM771">
        <v>477464</v>
      </c>
      <c r="AN771">
        <v>830702</v>
      </c>
      <c r="AO771">
        <v>1080580</v>
      </c>
      <c r="AP771">
        <v>789223</v>
      </c>
      <c r="AR771" s="16">
        <f>IFERROR(TTEST(G771:O771,P771:X771,2,1),IF(OR(COUNTIF(P771:X771,"&gt;0")&gt;7,COUNTIF(G771:O771,"&gt;0")&gt;7),0,9999))</f>
        <v>0.10174440460949823</v>
      </c>
      <c r="AS771" s="16">
        <f>IF(AR771=9999,$BO$3,RANK(AR771,$AR$3:$AR$1993,1))</f>
        <v>1147</v>
      </c>
      <c r="AT771" s="16">
        <f>LOG((IFERROR(SUM(P771:X771)/COUNTIF(P771:X771, "&gt;0"),0.1))/(IFERROR(SUM(G771:O771)/COUNTIF(G771:O771, "&gt;0"),0.1)),2)</f>
        <v>0.42787526326943059</v>
      </c>
      <c r="AU771" s="17">
        <f>SUM(COUNTIF(P771:X771, "&gt;0"), COUNTIF(G771:O771, "&gt;0"))</f>
        <v>18</v>
      </c>
      <c r="AV771" s="18">
        <f>$BQ$3*AS771/$BO$3</f>
        <v>5.7696177062374248E-3</v>
      </c>
      <c r="AW771" s="18" t="str">
        <f>IF(AR771&lt;AV771,AR771,"ns")</f>
        <v>ns</v>
      </c>
      <c r="AX771" s="19" t="str">
        <f>IF(AND(AW771&lt;0.01,ABS(AT771)&gt;1.5,D771&gt;2), IF(AND(AT771&gt;0,COUNTIF(P771:X771,"&gt;0")&gt;7),"IRF4_interactor_Treg", (IF(AND(AT771&lt;0,COUNTIF(G771:O771, "&gt;0")&gt;7), "background_significant", "ns"))), "ns")</f>
        <v>ns</v>
      </c>
      <c r="AY771" s="20">
        <f>IFERROR(TTEST(Y771:AG771,AH771:AP771,2,1),IF(OR(COUNTIF(AH771:AP771,"&gt;0")&gt;7,COUNTIF(Y771:AG771,"&gt;0")&gt;7),0,9999))</f>
        <v>8.6728105830760627E-3</v>
      </c>
      <c r="AZ771" s="20">
        <f>IF(AY771=9999,$BO$4,RANK(AY771,$AY$3:$AY$1993,1))</f>
        <v>758</v>
      </c>
      <c r="BA771" s="20">
        <f>LOG((IFERROR(SUM(AH771:AP771)/COUNTIF(AH771:AP771, "&gt;0"),0.1))/(IFERROR(SUM(Y771:AG771)/COUNTIF(Y771:AG771, "&gt;0"),0.1)),2)</f>
        <v>0.58358781656150716</v>
      </c>
      <c r="BB771" s="21">
        <f>SUM(COUNTIF(AH771:AP771, "&gt;0"), COUNTIF(Y771:AG771, "&gt;0"))</f>
        <v>18</v>
      </c>
      <c r="BC771" s="22">
        <f>$BQ$3*AZ771/$BO$4</f>
        <v>3.8090452261306533E-3</v>
      </c>
      <c r="BD771" s="22" t="str">
        <f>IF(AY771&lt;BC771,AY771,"ns")</f>
        <v>ns</v>
      </c>
      <c r="BE771" s="23" t="str">
        <f>IF(AND(BD771&lt;0.01,ABS(BA771)&gt;1.5,D771&gt;2), IF(AND(BA771&gt;0,COUNTIF(AH771:AP771,"&gt;0")&gt;7),"IRF4_interactor_Th17", (IF(AND(BA771&lt;0,COUNTIF(Y771:AG771, "&gt;0")&gt;7), "background_significant", "ns"))), "ns")</f>
        <v>ns</v>
      </c>
      <c r="BF771" s="24" t="str">
        <f>IF(OR(AX771 ="IRF4_interactor_Treg", BE771 ="IRF4_interactor_Th17"), LOG((AVERAGE(AH771:AP771)+0.1)/(AVERAGE(P771:X771)+0.1),2),"ns")</f>
        <v>ns</v>
      </c>
      <c r="BG771" s="24">
        <f>IF(AND(AX771="IRF4_interactor_Treg",BE771="IRF4_interactor_Th17"),1,IF(AX771="IRF4_interactor_Treg","IRF4_Treg",IF(BE771="IRF4_interactor_Th17","IRF4_Th17",0)))</f>
        <v>0</v>
      </c>
      <c r="BH771" s="25">
        <f>IFERROR(TTEST(AH771:AP771,P771:X771,2,1),IF(OR(COUNTIF(P771:X771,"&gt;0")&gt;7,COUNTIF(AH771:AP771,"&gt;0")&gt;7),0,9999))</f>
        <v>0.1663321235565148</v>
      </c>
      <c r="BI771" s="25">
        <f>IF(BH771=9999,$BS$5,RANK(BH771,$BH$3:$BH$1993,1))</f>
        <v>868</v>
      </c>
      <c r="BJ771" s="25">
        <f>$BQ$3*BI771/$BO$5</f>
        <v>4.3596182822702159E-3</v>
      </c>
      <c r="BK771" s="25" t="str">
        <f>IF(BH771&lt;BJ771,BH771,"ns")</f>
        <v>ns</v>
      </c>
      <c r="BL771" s="26">
        <f>SUM(COUNTIF(P771:X771, "&gt;0"), COUNTIF(AH771:AP771, "&gt;0"))</f>
        <v>18</v>
      </c>
    </row>
    <row r="772" spans="1:64">
      <c r="A772" t="s">
        <v>2239</v>
      </c>
      <c r="B772" t="s">
        <v>2240</v>
      </c>
      <c r="C772">
        <v>7.1633199999999997E-4</v>
      </c>
      <c r="D772">
        <v>7</v>
      </c>
      <c r="E772">
        <v>7</v>
      </c>
      <c r="F772">
        <v>0</v>
      </c>
      <c r="G772">
        <v>105060</v>
      </c>
      <c r="H772">
        <v>48407.1</v>
      </c>
      <c r="I772">
        <v>120162</v>
      </c>
      <c r="J772">
        <v>42568.5</v>
      </c>
      <c r="K772">
        <v>77625.8</v>
      </c>
      <c r="L772">
        <v>82995.100000000006</v>
      </c>
      <c r="M772">
        <v>25940</v>
      </c>
      <c r="N772">
        <v>46627.3</v>
      </c>
      <c r="O772">
        <v>39415</v>
      </c>
      <c r="P772">
        <v>97958.399999999994</v>
      </c>
      <c r="Q772">
        <v>81906.5</v>
      </c>
      <c r="R772">
        <v>108282</v>
      </c>
      <c r="S772">
        <v>159961</v>
      </c>
      <c r="T772">
        <v>127879</v>
      </c>
      <c r="U772">
        <v>106753</v>
      </c>
      <c r="V772">
        <v>160908</v>
      </c>
      <c r="W772">
        <v>128515</v>
      </c>
      <c r="X772">
        <v>160106</v>
      </c>
      <c r="Y772">
        <v>98174</v>
      </c>
      <c r="Z772">
        <v>115022</v>
      </c>
      <c r="AA772">
        <v>119935</v>
      </c>
      <c r="AB772">
        <v>76601.399999999994</v>
      </c>
      <c r="AC772">
        <v>55369.9</v>
      </c>
      <c r="AD772">
        <v>76581.3</v>
      </c>
      <c r="AE772">
        <v>60253.3</v>
      </c>
      <c r="AF772">
        <v>127382</v>
      </c>
      <c r="AG772">
        <v>106055</v>
      </c>
      <c r="AH772">
        <v>183026</v>
      </c>
      <c r="AI772">
        <v>227138</v>
      </c>
      <c r="AJ772">
        <v>193655</v>
      </c>
      <c r="AK772">
        <v>69435.7</v>
      </c>
      <c r="AL772">
        <v>41047.1</v>
      </c>
      <c r="AM772">
        <v>96510.399999999994</v>
      </c>
      <c r="AN772">
        <v>139986</v>
      </c>
      <c r="AO772">
        <v>203728</v>
      </c>
      <c r="AP772">
        <v>140263</v>
      </c>
      <c r="AR772" s="16">
        <f>IFERROR(TTEST(G772:O772,P772:X772,2,1),IF(OR(COUNTIF(P772:X772,"&gt;0")&gt;7,COUNTIF(G772:O772,"&gt;0")&gt;7),0,9999))</f>
        <v>1.170050619794058E-2</v>
      </c>
      <c r="AS772" s="16">
        <f>IF(AR772=9999,$BO$3,RANK(AR772,$AR$3:$AR$1993,1))</f>
        <v>687</v>
      </c>
      <c r="AT772" s="16">
        <f>LOG((IFERROR(SUM(P772:X772)/COUNTIF(P772:X772, "&gt;0"),0.1))/(IFERROR(SUM(G772:O772)/COUNTIF(G772:O772, "&gt;0"),0.1)),2)</f>
        <v>0.94336508457837454</v>
      </c>
      <c r="AU772" s="17">
        <f>SUM(COUNTIF(P772:X772, "&gt;0"), COUNTIF(G772:O772, "&gt;0"))</f>
        <v>18</v>
      </c>
      <c r="AV772" s="18">
        <f>$BQ$3*AS772/$BO$3</f>
        <v>3.4557344064386317E-3</v>
      </c>
      <c r="AW772" s="18" t="str">
        <f>IF(AR772&lt;AV772,AR772,"ns")</f>
        <v>ns</v>
      </c>
      <c r="AX772" s="19" t="str">
        <f>IF(AND(AW772&lt;0.01,ABS(AT772)&gt;1.5,D772&gt;2), IF(AND(AT772&gt;0,COUNTIF(P772:X772,"&gt;0")&gt;7),"IRF4_interactor_Treg", (IF(AND(AT772&lt;0,COUNTIF(G772:O772, "&gt;0")&gt;7), "background_significant", "ns"))), "ns")</f>
        <v>ns</v>
      </c>
      <c r="AY772" s="20">
        <f>IFERROR(TTEST(Y772:AG772,AH772:AP772,2,1),IF(OR(COUNTIF(AH772:AP772,"&gt;0")&gt;7,COUNTIF(Y772:AG772,"&gt;0")&gt;7),0,9999))</f>
        <v>8.6957199263185004E-3</v>
      </c>
      <c r="AZ772" s="20">
        <f>IF(AY772=9999,$BO$4,RANK(AY772,$AY$3:$AY$1993,1))</f>
        <v>759</v>
      </c>
      <c r="BA772" s="20">
        <f>LOG((IFERROR(SUM(AH772:AP772)/COUNTIF(AH772:AP772, "&gt;0"),0.1))/(IFERROR(SUM(Y772:AG772)/COUNTIF(Y772:AG772, "&gt;0"),0.1)),2)</f>
        <v>0.63222326252599736</v>
      </c>
      <c r="BB772" s="21">
        <f>SUM(COUNTIF(AH772:AP772, "&gt;0"), COUNTIF(Y772:AG772, "&gt;0"))</f>
        <v>18</v>
      </c>
      <c r="BC772" s="22">
        <f>$BQ$3*AZ772/$BO$4</f>
        <v>3.8140703517587941E-3</v>
      </c>
      <c r="BD772" s="22" t="str">
        <f>IF(AY772&lt;BC772,AY772,"ns")</f>
        <v>ns</v>
      </c>
      <c r="BE772" s="23" t="str">
        <f>IF(AND(BD772&lt;0.01,ABS(BA772)&gt;1.5,D772&gt;2), IF(AND(BA772&gt;0,COUNTIF(AH772:AP772,"&gt;0")&gt;7),"IRF4_interactor_Th17", (IF(AND(BA772&lt;0,COUNTIF(Y772:AG772, "&gt;0")&gt;7), "background_significant", "ns"))), "ns")</f>
        <v>ns</v>
      </c>
      <c r="BF772" s="24" t="str">
        <f>IF(OR(AX772 ="IRF4_interactor_Treg", BE772 ="IRF4_interactor_Th17"), LOG((AVERAGE(AH772:AP772)+0.1)/(AVERAGE(P772:X772)+0.1),2),"ns")</f>
        <v>ns</v>
      </c>
      <c r="BG772" s="24">
        <f>IF(AND(AX772="IRF4_interactor_Treg",BE772="IRF4_interactor_Th17"),1,IF(AX772="IRF4_interactor_Treg","IRF4_Treg",IF(BE772="IRF4_interactor_Th17","IRF4_Th17",0)))</f>
        <v>0</v>
      </c>
      <c r="BH772" s="25">
        <f>IFERROR(TTEST(AH772:AP772,P772:X772,2,1),IF(OR(COUNTIF(P772:X772,"&gt;0")&gt;7,COUNTIF(AH772:AP772,"&gt;0")&gt;7),0,9999))</f>
        <v>0.53188960955327302</v>
      </c>
      <c r="BI772" s="25">
        <f>IF(BH772=9999,$BS$5,RANK(BH772,$BH$3:$BH$1993,1))</f>
        <v>1509</v>
      </c>
      <c r="BJ772" s="25">
        <f>$BQ$3*BI772/$BO$5</f>
        <v>7.579105976896032E-3</v>
      </c>
      <c r="BK772" s="25" t="str">
        <f>IF(BH772&lt;BJ772,BH772,"ns")</f>
        <v>ns</v>
      </c>
      <c r="BL772" s="26">
        <f>SUM(COUNTIF(P772:X772, "&gt;0"), COUNTIF(AH772:AP772, "&gt;0"))</f>
        <v>18</v>
      </c>
    </row>
    <row r="773" spans="1:64">
      <c r="A773" t="s">
        <v>4383</v>
      </c>
      <c r="B773" t="s">
        <v>4384</v>
      </c>
      <c r="C773">
        <v>1.0476699999999999E-3</v>
      </c>
      <c r="D773">
        <v>6</v>
      </c>
      <c r="E773">
        <v>6</v>
      </c>
      <c r="F773">
        <v>0</v>
      </c>
      <c r="G773">
        <v>101355</v>
      </c>
      <c r="H773">
        <v>89921.1</v>
      </c>
      <c r="I773">
        <v>143442</v>
      </c>
      <c r="J773">
        <v>75001.8</v>
      </c>
      <c r="K773">
        <v>106458</v>
      </c>
      <c r="L773">
        <v>103576</v>
      </c>
      <c r="M773">
        <v>75156.800000000003</v>
      </c>
      <c r="N773">
        <v>70681.8</v>
      </c>
      <c r="O773">
        <v>77208.899999999994</v>
      </c>
      <c r="P773">
        <v>139075</v>
      </c>
      <c r="Q773">
        <v>98415.9</v>
      </c>
      <c r="R773">
        <v>110649</v>
      </c>
      <c r="S773">
        <v>110908</v>
      </c>
      <c r="T773">
        <v>197586</v>
      </c>
      <c r="U773">
        <v>193969</v>
      </c>
      <c r="V773">
        <v>119773</v>
      </c>
      <c r="W773">
        <v>151671</v>
      </c>
      <c r="X773">
        <v>121852</v>
      </c>
      <c r="Y773">
        <v>208301</v>
      </c>
      <c r="Z773">
        <v>200722</v>
      </c>
      <c r="AA773">
        <v>313548</v>
      </c>
      <c r="AB773">
        <v>107780</v>
      </c>
      <c r="AC773">
        <v>134021</v>
      </c>
      <c r="AD773">
        <v>114206</v>
      </c>
      <c r="AE773">
        <v>93837.7</v>
      </c>
      <c r="AF773">
        <v>103526</v>
      </c>
      <c r="AG773">
        <v>155658</v>
      </c>
      <c r="AH773">
        <v>272504</v>
      </c>
      <c r="AI773">
        <v>329407</v>
      </c>
      <c r="AJ773">
        <v>253956</v>
      </c>
      <c r="AK773">
        <v>158578</v>
      </c>
      <c r="AL773">
        <v>240384</v>
      </c>
      <c r="AM773">
        <v>414270</v>
      </c>
      <c r="AN773">
        <v>313039</v>
      </c>
      <c r="AO773">
        <v>487802</v>
      </c>
      <c r="AP773">
        <v>385774</v>
      </c>
      <c r="AR773" s="16">
        <f>IFERROR(TTEST(G773:O773,P773:X773,2,1),IF(OR(COUNTIF(P773:X773,"&gt;0")&gt;7,COUNTIF(G773:O773,"&gt;0")&gt;7),0,9999))</f>
        <v>1.0596910912453664E-2</v>
      </c>
      <c r="AS773" s="16">
        <f>IF(AR773=9999,$BO$3,RANK(AR773,$AR$3:$AR$1993,1))</f>
        <v>671</v>
      </c>
      <c r="AT773" s="16">
        <f>LOG((IFERROR(SUM(P773:X773)/COUNTIF(P773:X773, "&gt;0"),0.1))/(IFERROR(SUM(G773:O773)/COUNTIF(G773:O773, "&gt;0"),0.1)),2)</f>
        <v>0.56160461696948416</v>
      </c>
      <c r="AU773" s="17">
        <f>SUM(COUNTIF(P773:X773, "&gt;0"), COUNTIF(G773:O773, "&gt;0"))</f>
        <v>18</v>
      </c>
      <c r="AV773" s="18">
        <f>$BQ$3*AS773/$BO$3</f>
        <v>3.3752515090543257E-3</v>
      </c>
      <c r="AW773" s="18" t="str">
        <f>IF(AR773&lt;AV773,AR773,"ns")</f>
        <v>ns</v>
      </c>
      <c r="AX773" s="19" t="str">
        <f>IF(AND(AW773&lt;0.01,ABS(AT773)&gt;1.5,D773&gt;2), IF(AND(AT773&gt;0,COUNTIF(P773:X773,"&gt;0")&gt;7),"IRF4_interactor_Treg", (IF(AND(AT773&lt;0,COUNTIF(G773:O773, "&gt;0")&gt;7), "background_significant", "ns"))), "ns")</f>
        <v>ns</v>
      </c>
      <c r="AY773" s="20">
        <f>IFERROR(TTEST(Y773:AG773,AH773:AP773,2,1),IF(OR(COUNTIF(AH773:AP773,"&gt;0")&gt;7,COUNTIF(Y773:AG773,"&gt;0")&gt;7),0,9999))</f>
        <v>8.6992669411959742E-3</v>
      </c>
      <c r="AZ773" s="20">
        <f>IF(AY773=9999,$BO$4,RANK(AY773,$AY$3:$AY$1993,1))</f>
        <v>760</v>
      </c>
      <c r="BA773" s="20">
        <f>LOG((IFERROR(SUM(AH773:AP773)/COUNTIF(AH773:AP773, "&gt;0"),0.1))/(IFERROR(SUM(Y773:AG773)/COUNTIF(Y773:AG773, "&gt;0"),0.1)),2)</f>
        <v>0.99622335402874318</v>
      </c>
      <c r="BB773" s="21">
        <f>SUM(COUNTIF(AH773:AP773, "&gt;0"), COUNTIF(Y773:AG773, "&gt;0"))</f>
        <v>18</v>
      </c>
      <c r="BC773" s="22">
        <f>$BQ$3*AZ773/$BO$4</f>
        <v>3.8190954773869349E-3</v>
      </c>
      <c r="BD773" s="22" t="str">
        <f>IF(AY773&lt;BC773,AY773,"ns")</f>
        <v>ns</v>
      </c>
      <c r="BE773" s="23" t="str">
        <f>IF(AND(BD773&lt;0.01,ABS(BA773)&gt;1.5,D773&gt;2), IF(AND(BA773&gt;0,COUNTIF(AH773:AP773,"&gt;0")&gt;7),"IRF4_interactor_Th17", (IF(AND(BA773&lt;0,COUNTIF(Y773:AG773, "&gt;0")&gt;7), "background_significant", "ns"))), "ns")</f>
        <v>ns</v>
      </c>
      <c r="BF773" s="24" t="str">
        <f>IF(OR(AX773 ="IRF4_interactor_Treg", BE773 ="IRF4_interactor_Th17"), LOG((AVERAGE(AH773:AP773)+0.1)/(AVERAGE(P773:X773)+0.1),2),"ns")</f>
        <v>ns</v>
      </c>
      <c r="BG773" s="24">
        <f>IF(AND(AX773="IRF4_interactor_Treg",BE773="IRF4_interactor_Th17"),1,IF(AX773="IRF4_interactor_Treg","IRF4_Treg",IF(BE773="IRF4_interactor_Th17","IRF4_Th17",0)))</f>
        <v>0</v>
      </c>
      <c r="BH773" s="25">
        <f>IFERROR(TTEST(AH773:AP773,P773:X773,2,1),IF(OR(COUNTIF(P773:X773,"&gt;0")&gt;7,COUNTIF(AH773:AP773,"&gt;0")&gt;7),0,9999))</f>
        <v>5.5739820425035791E-4</v>
      </c>
      <c r="BI773" s="25">
        <f>IF(BH773=9999,$BS$5,RANK(BH773,$BH$3:$BH$1993,1))</f>
        <v>55</v>
      </c>
      <c r="BJ773" s="25">
        <f>$BQ$3*BI773/$BO$5</f>
        <v>2.7624309392265195E-4</v>
      </c>
      <c r="BK773" s="25" t="str">
        <f>IF(BH773&lt;BJ773,BH773,"ns")</f>
        <v>ns</v>
      </c>
      <c r="BL773" s="26">
        <f>SUM(COUNTIF(P773:X773, "&gt;0"), COUNTIF(AH773:AP773, "&gt;0"))</f>
        <v>18</v>
      </c>
    </row>
    <row r="774" spans="1:64">
      <c r="A774" t="s">
        <v>6565</v>
      </c>
      <c r="B774" t="s">
        <v>6566</v>
      </c>
      <c r="C774">
        <v>1.0983E-3</v>
      </c>
      <c r="D774">
        <v>3</v>
      </c>
      <c r="E774">
        <v>3</v>
      </c>
      <c r="F774">
        <v>0</v>
      </c>
      <c r="G774">
        <v>324757</v>
      </c>
      <c r="H774">
        <v>328385</v>
      </c>
      <c r="I774">
        <v>402064</v>
      </c>
      <c r="J774">
        <v>291485</v>
      </c>
      <c r="K774">
        <v>186550</v>
      </c>
      <c r="L774">
        <v>214589</v>
      </c>
      <c r="M774">
        <v>128858</v>
      </c>
      <c r="N774">
        <v>278184</v>
      </c>
      <c r="O774">
        <v>230801</v>
      </c>
      <c r="P774">
        <v>516442</v>
      </c>
      <c r="Q774">
        <v>469098</v>
      </c>
      <c r="R774">
        <v>589052</v>
      </c>
      <c r="S774">
        <v>509992</v>
      </c>
      <c r="T774">
        <v>558075</v>
      </c>
      <c r="U774">
        <v>667766</v>
      </c>
      <c r="V774">
        <v>499318</v>
      </c>
      <c r="W774">
        <v>601430</v>
      </c>
      <c r="X774">
        <v>630082</v>
      </c>
      <c r="Y774">
        <v>320674</v>
      </c>
      <c r="Z774">
        <v>292001</v>
      </c>
      <c r="AA774">
        <v>318172</v>
      </c>
      <c r="AB774">
        <v>226549</v>
      </c>
      <c r="AC774">
        <v>188498</v>
      </c>
      <c r="AD774">
        <v>188736</v>
      </c>
      <c r="AE774">
        <v>186750</v>
      </c>
      <c r="AF774">
        <v>290125</v>
      </c>
      <c r="AG774">
        <v>292126</v>
      </c>
      <c r="AH774">
        <v>458733</v>
      </c>
      <c r="AI774">
        <v>481563</v>
      </c>
      <c r="AJ774">
        <v>671799</v>
      </c>
      <c r="AK774">
        <v>244739</v>
      </c>
      <c r="AL774">
        <v>257762</v>
      </c>
      <c r="AM774">
        <v>238973</v>
      </c>
      <c r="AN774">
        <v>269257</v>
      </c>
      <c r="AO774">
        <v>459004</v>
      </c>
      <c r="AP774">
        <v>318713</v>
      </c>
      <c r="AR774" s="16">
        <f>IFERROR(TTEST(G774:O774,P774:X774,2,1),IF(OR(COUNTIF(P774:X774,"&gt;0")&gt;7,COUNTIF(G774:O774,"&gt;0")&gt;7),0,9999))</f>
        <v>4.7456143362549453E-5</v>
      </c>
      <c r="AS774" s="16">
        <f>IF(AR774=9999,$BO$3,RANK(AR774,$AR$3:$AR$1993,1))</f>
        <v>91</v>
      </c>
      <c r="AT774" s="16">
        <f>LOG((IFERROR(SUM(P774:X774)/COUNTIF(P774:X774, "&gt;0"),0.1))/(IFERROR(SUM(G774:O774)/COUNTIF(G774:O774, "&gt;0"),0.1)),2)</f>
        <v>1.079386622606793</v>
      </c>
      <c r="AU774" s="17">
        <f>SUM(COUNTIF(P774:X774, "&gt;0"), COUNTIF(G774:O774, "&gt;0"))</f>
        <v>18</v>
      </c>
      <c r="AV774" s="18">
        <f>$BQ$3*AS774/$BO$3</f>
        <v>4.5774647887323943E-4</v>
      </c>
      <c r="AW774" s="18">
        <f>IF(AR774&lt;AV774,AR774,"ns")</f>
        <v>4.7456143362549453E-5</v>
      </c>
      <c r="AX774" s="19" t="str">
        <f>IF(AND(AW774&lt;0.01,ABS(AT774)&gt;1.5,D774&gt;2), IF(AND(AT774&gt;0,COUNTIF(P774:X774,"&gt;0")&gt;7),"IRF4_interactor_Treg", (IF(AND(AT774&lt;0,COUNTIF(G774:O774, "&gt;0")&gt;7), "background_significant", "ns"))), "ns")</f>
        <v>ns</v>
      </c>
      <c r="AY774" s="20">
        <f>IFERROR(TTEST(Y774:AG774,AH774:AP774,2,1),IF(OR(COUNTIF(AH774:AP774,"&gt;0")&gt;7,COUNTIF(Y774:AG774,"&gt;0")&gt;7),0,9999))</f>
        <v>8.7402567558956083E-3</v>
      </c>
      <c r="AZ774" s="20">
        <f>IF(AY774=9999,$BO$4,RANK(AY774,$AY$3:$AY$1993,1))</f>
        <v>762</v>
      </c>
      <c r="BA774" s="20">
        <f>LOG((IFERROR(SUM(AH774:AP774)/COUNTIF(AH774:AP774, "&gt;0"),0.1))/(IFERROR(SUM(Y774:AG774)/COUNTIF(Y774:AG774, "&gt;0"),0.1)),2)</f>
        <v>0.56185549320271422</v>
      </c>
      <c r="BB774" s="21">
        <f>SUM(COUNTIF(AH774:AP774, "&gt;0"), COUNTIF(Y774:AG774, "&gt;0"))</f>
        <v>18</v>
      </c>
      <c r="BC774" s="22">
        <f>$BQ$3*AZ774/$BO$4</f>
        <v>3.829145728643216E-3</v>
      </c>
      <c r="BD774" s="22" t="str">
        <f>IF(AY774&lt;BC774,AY774,"ns")</f>
        <v>ns</v>
      </c>
      <c r="BE774" s="23" t="str">
        <f>IF(AND(BD774&lt;0.01,ABS(BA774)&gt;1.5,D774&gt;2), IF(AND(BA774&gt;0,COUNTIF(AH774:AP774,"&gt;0")&gt;7),"IRF4_interactor_Th17", (IF(AND(BA774&lt;0,COUNTIF(Y774:AG774, "&gt;0")&gt;7), "background_significant", "ns"))), "ns")</f>
        <v>ns</v>
      </c>
      <c r="BF774" s="24" t="str">
        <f>IF(OR(AX774 ="IRF4_interactor_Treg", BE774 ="IRF4_interactor_Th17"), LOG((AVERAGE(AH774:AP774)+0.1)/(AVERAGE(P774:X774)+0.1),2),"ns")</f>
        <v>ns</v>
      </c>
      <c r="BG774" s="24">
        <f>IF(AND(AX774="IRF4_interactor_Treg",BE774="IRF4_interactor_Th17"),1,IF(AX774="IRF4_interactor_Treg","IRF4_Treg",IF(BE774="IRF4_interactor_Th17","IRF4_Th17",0)))</f>
        <v>0</v>
      </c>
      <c r="BH774" s="25">
        <f>IFERROR(TTEST(AH774:AP774,P774:X774,2,1),IF(OR(COUNTIF(P774:X774,"&gt;0")&gt;7,COUNTIF(AH774:AP774,"&gt;0")&gt;7),0,9999))</f>
        <v>1.1608620669250945E-2</v>
      </c>
      <c r="BI774" s="25">
        <f>IF(BH774=9999,$BS$5,RANK(BH774,$BH$3:$BH$1993,1))</f>
        <v>230</v>
      </c>
      <c r="BJ774" s="25">
        <f>$BQ$3*BI774/$BO$5</f>
        <v>1.1551983927674536E-3</v>
      </c>
      <c r="BK774" s="25" t="str">
        <f>IF(BH774&lt;BJ774,BH774,"ns")</f>
        <v>ns</v>
      </c>
      <c r="BL774" s="26">
        <f>SUM(COUNTIF(P774:X774, "&gt;0"), COUNTIF(AH774:AP774, "&gt;0"))</f>
        <v>18</v>
      </c>
    </row>
    <row r="775" spans="1:64">
      <c r="A775" t="s">
        <v>4451</v>
      </c>
      <c r="B775" t="s">
        <v>4452</v>
      </c>
      <c r="C775">
        <v>7.1633199999999997E-4</v>
      </c>
      <c r="D775">
        <v>12</v>
      </c>
      <c r="E775">
        <v>12</v>
      </c>
      <c r="F775">
        <v>0</v>
      </c>
      <c r="G775">
        <v>506078</v>
      </c>
      <c r="H775">
        <v>476295</v>
      </c>
      <c r="I775">
        <v>458527</v>
      </c>
      <c r="J775">
        <v>347680</v>
      </c>
      <c r="K775">
        <v>340502</v>
      </c>
      <c r="L775">
        <v>312471</v>
      </c>
      <c r="M775">
        <v>304101</v>
      </c>
      <c r="N775">
        <v>315871</v>
      </c>
      <c r="O775">
        <v>248321</v>
      </c>
      <c r="P775">
        <v>535965</v>
      </c>
      <c r="Q775">
        <v>462144</v>
      </c>
      <c r="R775">
        <v>413828</v>
      </c>
      <c r="S775">
        <v>542299</v>
      </c>
      <c r="T775">
        <v>492107</v>
      </c>
      <c r="U775">
        <v>439001</v>
      </c>
      <c r="V775">
        <v>570343</v>
      </c>
      <c r="W775">
        <v>681851</v>
      </c>
      <c r="X775">
        <v>603433</v>
      </c>
      <c r="Y775">
        <v>525455</v>
      </c>
      <c r="Z775">
        <v>430548</v>
      </c>
      <c r="AA775">
        <v>382505</v>
      </c>
      <c r="AB775">
        <v>348820</v>
      </c>
      <c r="AC775">
        <v>305878</v>
      </c>
      <c r="AD775">
        <v>262185</v>
      </c>
      <c r="AE775">
        <v>228059</v>
      </c>
      <c r="AF775">
        <v>260687</v>
      </c>
      <c r="AG775">
        <v>219798</v>
      </c>
      <c r="AH775">
        <v>709146</v>
      </c>
      <c r="AI775">
        <v>708588</v>
      </c>
      <c r="AJ775">
        <v>733336</v>
      </c>
      <c r="AK775">
        <v>306864</v>
      </c>
      <c r="AL775">
        <v>327553</v>
      </c>
      <c r="AM775">
        <v>301887</v>
      </c>
      <c r="AN775">
        <v>404841</v>
      </c>
      <c r="AO775">
        <v>504044</v>
      </c>
      <c r="AP775">
        <v>314184</v>
      </c>
      <c r="AR775" s="16">
        <f>IFERROR(TTEST(G775:O775,P775:X775,2,1),IF(OR(COUNTIF(P775:X775,"&gt;0")&gt;7,COUNTIF(G775:O775,"&gt;0")&gt;7),0,9999))</f>
        <v>1.3571539350544969E-2</v>
      </c>
      <c r="AS775" s="16">
        <f>IF(AR775=9999,$BO$3,RANK(AR775,$AR$3:$AR$1993,1))</f>
        <v>717</v>
      </c>
      <c r="AT775" s="16">
        <f>LOG((IFERROR(SUM(P775:X775)/COUNTIF(P775:X775, "&gt;0"),0.1))/(IFERROR(SUM(G775:O775)/COUNTIF(G775:O775, "&gt;0"),0.1)),2)</f>
        <v>0.51841847518032513</v>
      </c>
      <c r="AU775" s="17">
        <f>SUM(COUNTIF(P775:X775, "&gt;0"), COUNTIF(G775:O775, "&gt;0"))</f>
        <v>18</v>
      </c>
      <c r="AV775" s="18">
        <f>$BQ$3*AS775/$BO$3</f>
        <v>3.606639839034205E-3</v>
      </c>
      <c r="AW775" s="18" t="str">
        <f>IF(AR775&lt;AV775,AR775,"ns")</f>
        <v>ns</v>
      </c>
      <c r="AX775" s="19" t="str">
        <f>IF(AND(AW775&lt;0.01,ABS(AT775)&gt;1.5,D775&gt;2), IF(AND(AT775&gt;0,COUNTIF(P775:X775,"&gt;0")&gt;7),"IRF4_interactor_Treg", (IF(AND(AT775&lt;0,COUNTIF(G775:O775, "&gt;0")&gt;7), "background_significant", "ns"))), "ns")</f>
        <v>ns</v>
      </c>
      <c r="AY775" s="20">
        <f>IFERROR(TTEST(Y775:AG775,AH775:AP775,2,1),IF(OR(COUNTIF(AH775:AP775,"&gt;0")&gt;7,COUNTIF(Y775:AG775,"&gt;0")&gt;7),0,9999))</f>
        <v>8.7706516144182047E-3</v>
      </c>
      <c r="AZ775" s="20">
        <f>IF(AY775=9999,$BO$4,RANK(AY775,$AY$3:$AY$1993,1))</f>
        <v>763</v>
      </c>
      <c r="BA775" s="20">
        <f>LOG((IFERROR(SUM(AH775:AP775)/COUNTIF(AH775:AP775, "&gt;0"),0.1))/(IFERROR(SUM(Y775:AG775)/COUNTIF(Y775:AG775, "&gt;0"),0.1)),2)</f>
        <v>0.54032233873488467</v>
      </c>
      <c r="BB775" s="21">
        <f>SUM(COUNTIF(AH775:AP775, "&gt;0"), COUNTIF(Y775:AG775, "&gt;0"))</f>
        <v>18</v>
      </c>
      <c r="BC775" s="22">
        <f>$BQ$3*AZ775/$BO$4</f>
        <v>3.8341708542713568E-3</v>
      </c>
      <c r="BD775" s="22" t="str">
        <f>IF(AY775&lt;BC775,AY775,"ns")</f>
        <v>ns</v>
      </c>
      <c r="BE775" s="23" t="str">
        <f>IF(AND(BD775&lt;0.01,ABS(BA775)&gt;1.5,D775&gt;2), IF(AND(BA775&gt;0,COUNTIF(AH775:AP775,"&gt;0")&gt;7),"IRF4_interactor_Th17", (IF(AND(BA775&lt;0,COUNTIF(Y775:AG775, "&gt;0")&gt;7), "background_significant", "ns"))), "ns")</f>
        <v>ns</v>
      </c>
      <c r="BF775" s="24" t="str">
        <f>IF(OR(AX775 ="IRF4_interactor_Treg", BE775 ="IRF4_interactor_Th17"), LOG((AVERAGE(AH775:AP775)+0.1)/(AVERAGE(P775:X775)+0.1),2),"ns")</f>
        <v>ns</v>
      </c>
      <c r="BG775" s="24">
        <f>IF(AND(AX775="IRF4_interactor_Treg",BE775="IRF4_interactor_Th17"),1,IF(AX775="IRF4_interactor_Treg","IRF4_Treg",IF(BE775="IRF4_interactor_Th17","IRF4_Th17",0)))</f>
        <v>0</v>
      </c>
      <c r="BH775" s="25">
        <f>IFERROR(TTEST(AH775:AP775,P775:X775,2,1),IF(OR(COUNTIF(P775:X775,"&gt;0")&gt;7,COUNTIF(AH775:AP775,"&gt;0")&gt;7),0,9999))</f>
        <v>0.5467722567554657</v>
      </c>
      <c r="BI775" s="25">
        <f>IF(BH775=9999,$BS$5,RANK(BH775,$BH$3:$BH$1993,1))</f>
        <v>1526</v>
      </c>
      <c r="BJ775" s="25">
        <f>$BQ$3*BI775/$BO$5</f>
        <v>7.6644902059266702E-3</v>
      </c>
      <c r="BK775" s="25" t="str">
        <f>IF(BH775&lt;BJ775,BH775,"ns")</f>
        <v>ns</v>
      </c>
      <c r="BL775" s="26">
        <f>SUM(COUNTIF(P775:X775, "&gt;0"), COUNTIF(AH775:AP775, "&gt;0"))</f>
        <v>18</v>
      </c>
    </row>
    <row r="776" spans="1:64">
      <c r="A776" t="s">
        <v>5297</v>
      </c>
      <c r="B776" t="s">
        <v>5298</v>
      </c>
      <c r="C776">
        <v>7.1633199999999997E-4</v>
      </c>
      <c r="D776">
        <v>46</v>
      </c>
      <c r="E776">
        <v>46</v>
      </c>
      <c r="F776">
        <v>0</v>
      </c>
      <c r="G776">
        <v>772609</v>
      </c>
      <c r="H776">
        <v>709551</v>
      </c>
      <c r="I776">
        <v>839681</v>
      </c>
      <c r="J776">
        <v>456097</v>
      </c>
      <c r="K776">
        <v>472956</v>
      </c>
      <c r="L776">
        <v>518510</v>
      </c>
      <c r="M776">
        <v>324423</v>
      </c>
      <c r="N776">
        <v>366713</v>
      </c>
      <c r="O776">
        <v>351488</v>
      </c>
      <c r="P776">
        <v>753410</v>
      </c>
      <c r="Q776">
        <v>647500</v>
      </c>
      <c r="R776">
        <v>713826</v>
      </c>
      <c r="S776">
        <v>840248</v>
      </c>
      <c r="T776">
        <v>859029</v>
      </c>
      <c r="U776">
        <v>882717</v>
      </c>
      <c r="V776">
        <v>853167</v>
      </c>
      <c r="W776">
        <v>941814</v>
      </c>
      <c r="X776">
        <v>981075</v>
      </c>
      <c r="Y776">
        <v>702620</v>
      </c>
      <c r="Z776">
        <v>616674</v>
      </c>
      <c r="AA776">
        <v>671485</v>
      </c>
      <c r="AB776">
        <v>447372</v>
      </c>
      <c r="AC776">
        <v>432354</v>
      </c>
      <c r="AD776">
        <v>484261</v>
      </c>
      <c r="AE776">
        <v>737594</v>
      </c>
      <c r="AF776">
        <v>1097600</v>
      </c>
      <c r="AG776">
        <v>1102070</v>
      </c>
      <c r="AH776">
        <v>1416820</v>
      </c>
      <c r="AI776">
        <v>1420180</v>
      </c>
      <c r="AJ776">
        <v>1591150</v>
      </c>
      <c r="AK776">
        <v>397384</v>
      </c>
      <c r="AL776">
        <v>482097</v>
      </c>
      <c r="AM776">
        <v>500056</v>
      </c>
      <c r="AN776">
        <v>1323550</v>
      </c>
      <c r="AO776">
        <v>1672330</v>
      </c>
      <c r="AP776">
        <v>1308030</v>
      </c>
      <c r="AR776" s="16">
        <f>IFERROR(TTEST(G776:O776,P776:X776,2,1),IF(OR(COUNTIF(P776:X776,"&gt;0")&gt;7,COUNTIF(G776:O776,"&gt;0")&gt;7),0,9999))</f>
        <v>1.54387237682921E-2</v>
      </c>
      <c r="AS776" s="16">
        <f>IF(AR776=9999,$BO$3,RANK(AR776,$AR$3:$AR$1993,1))</f>
        <v>749</v>
      </c>
      <c r="AT776" s="16">
        <f>LOG((IFERROR(SUM(P776:X776)/COUNTIF(P776:X776, "&gt;0"),0.1))/(IFERROR(SUM(G776:O776)/COUNTIF(G776:O776, "&gt;0"),0.1)),2)</f>
        <v>0.63500117085699548</v>
      </c>
      <c r="AU776" s="17">
        <f>SUM(COUNTIF(P776:X776, "&gt;0"), COUNTIF(G776:O776, "&gt;0"))</f>
        <v>18</v>
      </c>
      <c r="AV776" s="18">
        <f>$BQ$3*AS776/$BO$3</f>
        <v>3.7676056338028169E-3</v>
      </c>
      <c r="AW776" s="18" t="str">
        <f>IF(AR776&lt;AV776,AR776,"ns")</f>
        <v>ns</v>
      </c>
      <c r="AX776" s="19" t="str">
        <f>IF(AND(AW776&lt;0.01,ABS(AT776)&gt;1.5,D776&gt;2), IF(AND(AT776&gt;0,COUNTIF(P776:X776,"&gt;0")&gt;7),"IRF4_interactor_Treg", (IF(AND(AT776&lt;0,COUNTIF(G776:O776, "&gt;0")&gt;7), "background_significant", "ns"))), "ns")</f>
        <v>ns</v>
      </c>
      <c r="AY776" s="20">
        <f>IFERROR(TTEST(Y776:AG776,AH776:AP776,2,1),IF(OR(COUNTIF(AH776:AP776,"&gt;0")&gt;7,COUNTIF(Y776:AG776,"&gt;0")&gt;7),0,9999))</f>
        <v>8.9447671500140751E-3</v>
      </c>
      <c r="AZ776" s="20">
        <f>IF(AY776=9999,$BO$4,RANK(AY776,$AY$3:$AY$1993,1))</f>
        <v>764</v>
      </c>
      <c r="BA776" s="20">
        <f>LOG((IFERROR(SUM(AH776:AP776)/COUNTIF(AH776:AP776, "&gt;0"),0.1))/(IFERROR(SUM(Y776:AG776)/COUNTIF(Y776:AG776, "&gt;0"),0.1)),2)</f>
        <v>0.68441341627310859</v>
      </c>
      <c r="BB776" s="21">
        <f>SUM(COUNTIF(AH776:AP776, "&gt;0"), COUNTIF(Y776:AG776, "&gt;0"))</f>
        <v>18</v>
      </c>
      <c r="BC776" s="22">
        <f>$BQ$3*AZ776/$BO$4</f>
        <v>3.8391959798994976E-3</v>
      </c>
      <c r="BD776" s="22" t="str">
        <f>IF(AY776&lt;BC776,AY776,"ns")</f>
        <v>ns</v>
      </c>
      <c r="BE776" s="23" t="str">
        <f>IF(AND(BD776&lt;0.01,ABS(BA776)&gt;1.5,D776&gt;2), IF(AND(BA776&gt;0,COUNTIF(AH776:AP776,"&gt;0")&gt;7),"IRF4_interactor_Th17", (IF(AND(BA776&lt;0,COUNTIF(Y776:AG776, "&gt;0")&gt;7), "background_significant", "ns"))), "ns")</f>
        <v>ns</v>
      </c>
      <c r="BF776" s="24" t="str">
        <f>IF(OR(AX776 ="IRF4_interactor_Treg", BE776 ="IRF4_interactor_Th17"), LOG((AVERAGE(AH776:AP776)+0.1)/(AVERAGE(P776:X776)+0.1),2),"ns")</f>
        <v>ns</v>
      </c>
      <c r="BG776" s="24">
        <f>IF(AND(AX776="IRF4_interactor_Treg",BE776="IRF4_interactor_Th17"),1,IF(AX776="IRF4_interactor_Treg","IRF4_Treg",IF(BE776="IRF4_interactor_Th17","IRF4_Th17",0)))</f>
        <v>0</v>
      </c>
      <c r="BH776" s="25">
        <f>IFERROR(TTEST(AH776:AP776,P776:X776,2,1),IF(OR(COUNTIF(P776:X776,"&gt;0")&gt;7,COUNTIF(AH776:AP776,"&gt;0")&gt;7),0,9999))</f>
        <v>0.14545236643426962</v>
      </c>
      <c r="BI776" s="25">
        <f>IF(BH776=9999,$BS$5,RANK(BH776,$BH$3:$BH$1993,1))</f>
        <v>806</v>
      </c>
      <c r="BJ776" s="25">
        <f>$BQ$3*BI776/$BO$5</f>
        <v>4.0482169763937726E-3</v>
      </c>
      <c r="BK776" s="25" t="str">
        <f>IF(BH776&lt;BJ776,BH776,"ns")</f>
        <v>ns</v>
      </c>
      <c r="BL776" s="26">
        <f>SUM(COUNTIF(P776:X776, "&gt;0"), COUNTIF(AH776:AP776, "&gt;0"))</f>
        <v>18</v>
      </c>
    </row>
    <row r="777" spans="1:64">
      <c r="A777" t="s">
        <v>4211</v>
      </c>
      <c r="B777" t="s">
        <v>4212</v>
      </c>
      <c r="C777">
        <v>3.8147099999999998E-3</v>
      </c>
      <c r="D777">
        <v>4</v>
      </c>
      <c r="E777">
        <v>4</v>
      </c>
      <c r="F777">
        <v>0</v>
      </c>
      <c r="G777">
        <v>225462</v>
      </c>
      <c r="H777">
        <v>226268</v>
      </c>
      <c r="I777">
        <v>234846</v>
      </c>
      <c r="J777">
        <v>170135</v>
      </c>
      <c r="K777">
        <v>152233</v>
      </c>
      <c r="L777">
        <v>131741</v>
      </c>
      <c r="M777">
        <v>126270</v>
      </c>
      <c r="N777">
        <v>135220</v>
      </c>
      <c r="O777">
        <v>81758.399999999994</v>
      </c>
      <c r="P777">
        <v>242659</v>
      </c>
      <c r="Q777">
        <v>221941</v>
      </c>
      <c r="R777">
        <v>186419</v>
      </c>
      <c r="S777">
        <v>244731</v>
      </c>
      <c r="T777">
        <v>312426</v>
      </c>
      <c r="U777">
        <v>297035</v>
      </c>
      <c r="V777">
        <v>399784</v>
      </c>
      <c r="W777">
        <v>436365</v>
      </c>
      <c r="X777">
        <v>417258</v>
      </c>
      <c r="Y777">
        <v>236202</v>
      </c>
      <c r="Z777">
        <v>210051</v>
      </c>
      <c r="AA777">
        <v>158488</v>
      </c>
      <c r="AB777">
        <v>134087</v>
      </c>
      <c r="AC777">
        <v>72128.600000000006</v>
      </c>
      <c r="AD777">
        <v>137291</v>
      </c>
      <c r="AE777">
        <v>73385.2</v>
      </c>
      <c r="AF777">
        <v>132524</v>
      </c>
      <c r="AG777">
        <v>116891</v>
      </c>
      <c r="AH777">
        <v>326095</v>
      </c>
      <c r="AI777">
        <v>350498</v>
      </c>
      <c r="AJ777">
        <v>390092</v>
      </c>
      <c r="AK777">
        <v>138856</v>
      </c>
      <c r="AL777">
        <v>145574</v>
      </c>
      <c r="AM777">
        <v>165436</v>
      </c>
      <c r="AN777">
        <v>144398</v>
      </c>
      <c r="AO777">
        <v>197332</v>
      </c>
      <c r="AP777">
        <v>133841</v>
      </c>
      <c r="AR777" s="16">
        <f>IFERROR(TTEST(G777:O777,P777:X777,2,1),IF(OR(COUNTIF(P777:X777,"&gt;0")&gt;7,COUNTIF(G777:O777,"&gt;0")&gt;7),0,9999))</f>
        <v>1.6649223478908771E-2</v>
      </c>
      <c r="AS777" s="16">
        <f>IF(AR777=9999,$BO$3,RANK(AR777,$AR$3:$AR$1993,1))</f>
        <v>759</v>
      </c>
      <c r="AT777" s="16">
        <f>LOG((IFERROR(SUM(P777:X777)/COUNTIF(P777:X777, "&gt;0"),0.1))/(IFERROR(SUM(G777:O777)/COUNTIF(G777:O777, "&gt;0"),0.1)),2)</f>
        <v>0.89451934891250739</v>
      </c>
      <c r="AU777" s="17">
        <f>SUM(COUNTIF(P777:X777, "&gt;0"), COUNTIF(G777:O777, "&gt;0"))</f>
        <v>18</v>
      </c>
      <c r="AV777" s="18">
        <f>$BQ$3*AS777/$BO$3</f>
        <v>3.8179074446680079E-3</v>
      </c>
      <c r="AW777" s="18" t="str">
        <f>IF(AR777&lt;AV777,AR777,"ns")</f>
        <v>ns</v>
      </c>
      <c r="AX777" s="19" t="str">
        <f>IF(AND(AW777&lt;0.01,ABS(AT777)&gt;1.5,D777&gt;2), IF(AND(AT777&gt;0,COUNTIF(P777:X777,"&gt;0")&gt;7),"IRF4_interactor_Treg", (IF(AND(AT777&lt;0,COUNTIF(G777:O777, "&gt;0")&gt;7), "background_significant", "ns"))), "ns")</f>
        <v>ns</v>
      </c>
      <c r="AY777" s="20">
        <f>IFERROR(TTEST(Y777:AG777,AH777:AP777,2,1),IF(OR(COUNTIF(AH777:AP777,"&gt;0")&gt;7,COUNTIF(Y777:AG777,"&gt;0")&gt;7),0,9999))</f>
        <v>9.0296628002329519E-3</v>
      </c>
      <c r="AZ777" s="20">
        <f>IF(AY777=9999,$BO$4,RANK(AY777,$AY$3:$AY$1993,1))</f>
        <v>765</v>
      </c>
      <c r="BA777" s="20">
        <f>LOG((IFERROR(SUM(AH777:AP777)/COUNTIF(AH777:AP777, "&gt;0"),0.1))/(IFERROR(SUM(Y777:AG777)/COUNTIF(Y777:AG777, "&gt;0"),0.1)),2)</f>
        <v>0.6482877160680981</v>
      </c>
      <c r="BB777" s="21">
        <f>SUM(COUNTIF(AH777:AP777, "&gt;0"), COUNTIF(Y777:AG777, "&gt;0"))</f>
        <v>18</v>
      </c>
      <c r="BC777" s="22">
        <f>$BQ$3*AZ777/$BO$4</f>
        <v>3.8442211055276384E-3</v>
      </c>
      <c r="BD777" s="22" t="str">
        <f>IF(AY777&lt;BC777,AY777,"ns")</f>
        <v>ns</v>
      </c>
      <c r="BE777" s="23" t="str">
        <f>IF(AND(BD777&lt;0.01,ABS(BA777)&gt;1.5,D777&gt;2), IF(AND(BA777&gt;0,COUNTIF(AH777:AP777,"&gt;0")&gt;7),"IRF4_interactor_Th17", (IF(AND(BA777&lt;0,COUNTIF(Y777:AG777, "&gt;0")&gt;7), "background_significant", "ns"))), "ns")</f>
        <v>ns</v>
      </c>
      <c r="BF777" s="24" t="str">
        <f>IF(OR(AX777 ="IRF4_interactor_Treg", BE777 ="IRF4_interactor_Th17"), LOG((AVERAGE(AH777:AP777)+0.1)/(AVERAGE(P777:X777)+0.1),2),"ns")</f>
        <v>ns</v>
      </c>
      <c r="BG777" s="24">
        <f>IF(AND(AX777="IRF4_interactor_Treg",BE777="IRF4_interactor_Th17"),1,IF(AX777="IRF4_interactor_Treg","IRF4_Treg",IF(BE777="IRF4_interactor_Th17","IRF4_Th17",0)))</f>
        <v>0</v>
      </c>
      <c r="BH777" s="25">
        <f>IFERROR(TTEST(AH777:AP777,P777:X777,2,1),IF(OR(COUNTIF(P777:X777,"&gt;0")&gt;7,COUNTIF(AH777:AP777,"&gt;0")&gt;7),0,9999))</f>
        <v>0.19318801910445199</v>
      </c>
      <c r="BI777" s="25">
        <f>IF(BH777=9999,$BS$5,RANK(BH777,$BH$3:$BH$1993,1))</f>
        <v>925</v>
      </c>
      <c r="BJ777" s="25">
        <f>$BQ$3*BI777/$BO$5</f>
        <v>4.6459065796082373E-3</v>
      </c>
      <c r="BK777" s="25" t="str">
        <f>IF(BH777&lt;BJ777,BH777,"ns")</f>
        <v>ns</v>
      </c>
      <c r="BL777" s="26">
        <f>SUM(COUNTIF(P777:X777, "&gt;0"), COUNTIF(AH777:AP777, "&gt;0"))</f>
        <v>18</v>
      </c>
    </row>
    <row r="778" spans="1:64">
      <c r="A778" t="s">
        <v>4175</v>
      </c>
      <c r="B778" t="s">
        <v>4176</v>
      </c>
      <c r="C778">
        <v>1.0476699999999999E-3</v>
      </c>
      <c r="D778">
        <v>3</v>
      </c>
      <c r="E778">
        <v>3</v>
      </c>
      <c r="F778">
        <v>0</v>
      </c>
      <c r="G778">
        <v>187401</v>
      </c>
      <c r="H778">
        <v>212223</v>
      </c>
      <c r="I778">
        <v>232692</v>
      </c>
      <c r="J778">
        <v>118139</v>
      </c>
      <c r="K778">
        <v>114173</v>
      </c>
      <c r="L778">
        <v>167348</v>
      </c>
      <c r="M778">
        <v>60566.1</v>
      </c>
      <c r="N778">
        <v>67954.8</v>
      </c>
      <c r="O778">
        <v>75271.7</v>
      </c>
      <c r="P778">
        <v>183975</v>
      </c>
      <c r="Q778">
        <v>210936</v>
      </c>
      <c r="R778">
        <v>232511</v>
      </c>
      <c r="S778">
        <v>207348</v>
      </c>
      <c r="T778">
        <v>244460</v>
      </c>
      <c r="U778">
        <v>273780</v>
      </c>
      <c r="V778">
        <v>214428</v>
      </c>
      <c r="W778">
        <v>309037</v>
      </c>
      <c r="X778">
        <v>352964</v>
      </c>
      <c r="Y778">
        <v>167837</v>
      </c>
      <c r="Z778">
        <v>187558</v>
      </c>
      <c r="AA778">
        <v>173647</v>
      </c>
      <c r="AB778">
        <v>99503.6</v>
      </c>
      <c r="AC778">
        <v>88522.9</v>
      </c>
      <c r="AD778">
        <v>98692.3</v>
      </c>
      <c r="AE778">
        <v>151508</v>
      </c>
      <c r="AF778">
        <v>213453</v>
      </c>
      <c r="AG778">
        <v>188697</v>
      </c>
      <c r="AH778">
        <v>303971</v>
      </c>
      <c r="AI778">
        <v>293225</v>
      </c>
      <c r="AJ778">
        <v>325652</v>
      </c>
      <c r="AK778">
        <v>94100.9</v>
      </c>
      <c r="AL778">
        <v>139245</v>
      </c>
      <c r="AM778">
        <v>51328.4</v>
      </c>
      <c r="AN778">
        <v>262202</v>
      </c>
      <c r="AO778">
        <v>315335</v>
      </c>
      <c r="AP778">
        <v>260079</v>
      </c>
      <c r="AR778" s="16">
        <f>IFERROR(TTEST(G778:O778,P778:X778,2,1),IF(OR(COUNTIF(P778:X778,"&gt;0")&gt;7,COUNTIF(G778:O778,"&gt;0")&gt;7),0,9999))</f>
        <v>1.2528309783624174E-2</v>
      </c>
      <c r="AS778" s="16">
        <f>IF(AR778=9999,$BO$3,RANK(AR778,$AR$3:$AR$1993,1))</f>
        <v>703</v>
      </c>
      <c r="AT778" s="16">
        <f>LOG((IFERROR(SUM(P778:X778)/COUNTIF(P778:X778, "&gt;0"),0.1))/(IFERROR(SUM(G778:O778)/COUNTIF(G778:O778, "&gt;0"),0.1)),2)</f>
        <v>0.8512721052402703</v>
      </c>
      <c r="AU778" s="17">
        <f>SUM(COUNTIF(P778:X778, "&gt;0"), COUNTIF(G778:O778, "&gt;0"))</f>
        <v>18</v>
      </c>
      <c r="AV778" s="18">
        <f>$BQ$3*AS778/$BO$3</f>
        <v>3.5362173038229376E-3</v>
      </c>
      <c r="AW778" s="18" t="str">
        <f>IF(AR778&lt;AV778,AR778,"ns")</f>
        <v>ns</v>
      </c>
      <c r="AX778" s="19" t="str">
        <f>IF(AND(AW778&lt;0.01,ABS(AT778)&gt;1.5,D778&gt;2), IF(AND(AT778&gt;0,COUNTIF(P778:X778,"&gt;0")&gt;7),"IRF4_interactor_Treg", (IF(AND(AT778&lt;0,COUNTIF(G778:O778, "&gt;0")&gt;7), "background_significant", "ns"))), "ns")</f>
        <v>ns</v>
      </c>
      <c r="AY778" s="20">
        <f>IFERROR(TTEST(Y778:AG778,AH778:AP778,2,1),IF(OR(COUNTIF(AH778:AP778,"&gt;0")&gt;7,COUNTIF(Y778:AG778,"&gt;0")&gt;7),0,9999))</f>
        <v>9.0512089521326434E-3</v>
      </c>
      <c r="AZ778" s="20">
        <f>IF(AY778=9999,$BO$4,RANK(AY778,$AY$3:$AY$1993,1))</f>
        <v>766</v>
      </c>
      <c r="BA778" s="20">
        <f>LOG((IFERROR(SUM(AH778:AP778)/COUNTIF(AH778:AP778, "&gt;0"),0.1))/(IFERROR(SUM(Y778:AG778)/COUNTIF(Y778:AG778, "&gt;0"),0.1)),2)</f>
        <v>0.57863468332231516</v>
      </c>
      <c r="BB778" s="21">
        <f>SUM(COUNTIF(AH778:AP778, "&gt;0"), COUNTIF(Y778:AG778, "&gt;0"))</f>
        <v>18</v>
      </c>
      <c r="BC778" s="22">
        <f>$BQ$3*AZ778/$BO$4</f>
        <v>3.8492462311557792E-3</v>
      </c>
      <c r="BD778" s="22" t="str">
        <f>IF(AY778&lt;BC778,AY778,"ns")</f>
        <v>ns</v>
      </c>
      <c r="BE778" s="23" t="str">
        <f>IF(AND(BD778&lt;0.01,ABS(BA778)&gt;1.5,D778&gt;2), IF(AND(BA778&gt;0,COUNTIF(AH778:AP778,"&gt;0")&gt;7),"IRF4_interactor_Th17", (IF(AND(BA778&lt;0,COUNTIF(Y778:AG778, "&gt;0")&gt;7), "background_significant", "ns"))), "ns")</f>
        <v>ns</v>
      </c>
      <c r="BF778" s="24" t="str">
        <f>IF(OR(AX778 ="IRF4_interactor_Treg", BE778 ="IRF4_interactor_Th17"), LOG((AVERAGE(AH778:AP778)+0.1)/(AVERAGE(P778:X778)+0.1),2),"ns")</f>
        <v>ns</v>
      </c>
      <c r="BG778" s="24">
        <f>IF(AND(AX778="IRF4_interactor_Treg",BE778="IRF4_interactor_Th17"),1,IF(AX778="IRF4_interactor_Treg","IRF4_Treg",IF(BE778="IRF4_interactor_Th17","IRF4_Th17",0)))</f>
        <v>0</v>
      </c>
      <c r="BH778" s="25">
        <f>IFERROR(TTEST(AH778:AP778,P778:X778,2,1),IF(OR(COUNTIF(P778:X778,"&gt;0")&gt;7,COUNTIF(AH778:AP778,"&gt;0")&gt;7),0,9999))</f>
        <v>0.61517650577159488</v>
      </c>
      <c r="BI778" s="25">
        <f>IF(BH778=9999,$BS$5,RANK(BH778,$BH$3:$BH$1993,1))</f>
        <v>1604</v>
      </c>
      <c r="BJ778" s="25">
        <f>$BQ$3*BI778/$BO$5</f>
        <v>8.0562531391260676E-3</v>
      </c>
      <c r="BK778" s="25" t="str">
        <f>IF(BH778&lt;BJ778,BH778,"ns")</f>
        <v>ns</v>
      </c>
      <c r="BL778" s="26">
        <f>SUM(COUNTIF(P778:X778, "&gt;0"), COUNTIF(AH778:AP778, "&gt;0"))</f>
        <v>18</v>
      </c>
    </row>
    <row r="779" spans="1:64">
      <c r="A779" t="s">
        <v>5619</v>
      </c>
      <c r="B779" t="s">
        <v>5620</v>
      </c>
      <c r="C779">
        <v>7.89715E-2</v>
      </c>
      <c r="D779">
        <v>4</v>
      </c>
      <c r="E779">
        <v>4</v>
      </c>
      <c r="F779">
        <v>0</v>
      </c>
      <c r="G779">
        <v>42704.9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51438.5</v>
      </c>
      <c r="Q779">
        <v>26837.7</v>
      </c>
      <c r="R779">
        <v>0</v>
      </c>
      <c r="S779">
        <v>27742.3</v>
      </c>
      <c r="T779">
        <v>23875.8</v>
      </c>
      <c r="U779">
        <v>0</v>
      </c>
      <c r="V779">
        <v>61494.400000000001</v>
      </c>
      <c r="W779">
        <v>9778.17</v>
      </c>
      <c r="X779">
        <v>18032.099999999999</v>
      </c>
      <c r="Y779">
        <v>0</v>
      </c>
      <c r="Z779">
        <v>12698.5</v>
      </c>
      <c r="AA779">
        <v>21704.1</v>
      </c>
      <c r="AB779">
        <v>29780.6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108962</v>
      </c>
      <c r="AI779">
        <v>112154</v>
      </c>
      <c r="AJ779">
        <v>140357</v>
      </c>
      <c r="AK779">
        <v>0</v>
      </c>
      <c r="AL779">
        <v>0</v>
      </c>
      <c r="AM779">
        <v>0</v>
      </c>
      <c r="AN779">
        <v>94877.7</v>
      </c>
      <c r="AO779">
        <v>126889</v>
      </c>
      <c r="AP779">
        <v>100865</v>
      </c>
      <c r="AR779" s="16">
        <f>IFERROR(TTEST(G779:O779,P779:X779,2,1),IF(OR(COUNTIF(P779:X779,"&gt;0")&gt;7,COUNTIF(G779:O779,"&gt;0")&gt;7),0,9999))</f>
        <v>1.4619887664379362E-2</v>
      </c>
      <c r="AS779" s="16">
        <f>IF(AR779=9999,$BO$3,RANK(AR779,$AR$3:$AR$1993,1))</f>
        <v>743</v>
      </c>
      <c r="AT779" s="16">
        <f>LOG((IFERROR(SUM(P779:X779)/COUNTIF(P779:X779, "&gt;0"),0.1))/(IFERROR(SUM(G779:O779)/COUNTIF(G779:O779, "&gt;0"),0.1)),2)</f>
        <v>-0.4475874234908801</v>
      </c>
      <c r="AU779" s="17">
        <f>SUM(COUNTIF(P779:X779, "&gt;0"), COUNTIF(G779:O779, "&gt;0"))</f>
        <v>8</v>
      </c>
      <c r="AV779" s="18">
        <f>$BQ$3*AS779/$BO$3</f>
        <v>3.7374245472837019E-3</v>
      </c>
      <c r="AW779" s="18" t="str">
        <f>IF(AR779&lt;AV779,AR779,"ns")</f>
        <v>ns</v>
      </c>
      <c r="AX779" s="19" t="str">
        <f>IF(AND(AW779&lt;0.01,ABS(AT779)&gt;1.5,D779&gt;2), IF(AND(AT779&gt;0,COUNTIF(P779:X779,"&gt;0")&gt;7),"IRF4_interactor_Treg", (IF(AND(AT779&lt;0,COUNTIF(G779:O779, "&gt;0")&gt;7), "background_significant", "ns"))), "ns")</f>
        <v>ns</v>
      </c>
      <c r="AY779" s="20">
        <f>IFERROR(TTEST(Y779:AG779,AH779:AP779,2,1),IF(OR(COUNTIF(AH779:AP779,"&gt;0")&gt;7,COUNTIF(Y779:AG779,"&gt;0")&gt;7),0,9999))</f>
        <v>9.1664749544689735E-3</v>
      </c>
      <c r="AZ779" s="20">
        <f>IF(AY779=9999,$BO$4,RANK(AY779,$AY$3:$AY$1993,1))</f>
        <v>767</v>
      </c>
      <c r="BA779" s="20">
        <f>LOG((IFERROR(SUM(AH779:AP779)/COUNTIF(AH779:AP779, "&gt;0"),0.1))/(IFERROR(SUM(Y779:AG779)/COUNTIF(Y779:AG779, "&gt;0"),0.1)),2)</f>
        <v>2.4139495164131919</v>
      </c>
      <c r="BB779" s="21">
        <f>SUM(COUNTIF(AH779:AP779, "&gt;0"), COUNTIF(Y779:AG779, "&gt;0"))</f>
        <v>9</v>
      </c>
      <c r="BC779" s="22">
        <f>$BQ$3*AZ779/$BO$4</f>
        <v>3.8542713567839195E-3</v>
      </c>
      <c r="BD779" s="22" t="str">
        <f>IF(AY779&lt;BC779,AY779,"ns")</f>
        <v>ns</v>
      </c>
      <c r="BE779" s="23" t="str">
        <f>IF(AND(BD779&lt;0.01,ABS(BA779)&gt;1.5,D779&gt;2), IF(AND(BA779&gt;0,COUNTIF(AH779:AP779,"&gt;0")&gt;7),"IRF4_interactor_Th17", (IF(AND(BA779&lt;0,COUNTIF(Y779:AG779, "&gt;0")&gt;7), "background_significant", "ns"))), "ns")</f>
        <v>ns</v>
      </c>
      <c r="BF779" s="24" t="str">
        <f>IF(OR(AX779 ="IRF4_interactor_Treg", BE779 ="IRF4_interactor_Th17"), LOG((AVERAGE(AH779:AP779)+0.1)/(AVERAGE(P779:X779)+0.1),2),"ns")</f>
        <v>ns</v>
      </c>
      <c r="BG779" s="24">
        <f>IF(AND(AX779="IRF4_interactor_Treg",BE779="IRF4_interactor_Th17"),1,IF(AX779="IRF4_interactor_Treg","IRF4_Treg",IF(BE779="IRF4_interactor_Th17","IRF4_Th17",0)))</f>
        <v>0</v>
      </c>
      <c r="BH779" s="25">
        <f>IFERROR(TTEST(AH779:AP779,P779:X779,2,1),IF(OR(COUNTIF(P779:X779,"&gt;0")&gt;7,COUNTIF(AH779:AP779,"&gt;0")&gt;7),0,9999))</f>
        <v>3.3618443411342895E-2</v>
      </c>
      <c r="BI779" s="25">
        <f>IF(BH779=9999,$BS$5,RANK(BH779,$BH$3:$BH$1993,1))</f>
        <v>383</v>
      </c>
      <c r="BJ779" s="25">
        <f>$BQ$3*BI779/$BO$5</f>
        <v>1.9236564540431945E-3</v>
      </c>
      <c r="BK779" s="25" t="str">
        <f>IF(BH779&lt;BJ779,BH779,"ns")</f>
        <v>ns</v>
      </c>
      <c r="BL779" s="26">
        <f>SUM(COUNTIF(P779:X779, "&gt;0"), COUNTIF(AH779:AP779, "&gt;0"))</f>
        <v>13</v>
      </c>
    </row>
    <row r="780" spans="1:64">
      <c r="A780" t="s">
        <v>1849</v>
      </c>
      <c r="B780" t="s">
        <v>1850</v>
      </c>
      <c r="C780">
        <v>7.1633199999999997E-4</v>
      </c>
      <c r="D780">
        <v>13</v>
      </c>
      <c r="E780">
        <v>13</v>
      </c>
      <c r="F780">
        <v>0</v>
      </c>
      <c r="G780">
        <v>4472650</v>
      </c>
      <c r="H780">
        <v>4239150</v>
      </c>
      <c r="I780">
        <v>4837170</v>
      </c>
      <c r="J780">
        <v>2417710</v>
      </c>
      <c r="K780">
        <v>2411720</v>
      </c>
      <c r="L780">
        <v>2711630</v>
      </c>
      <c r="M780">
        <v>2240320</v>
      </c>
      <c r="N780">
        <v>2381990</v>
      </c>
      <c r="O780">
        <v>2516850</v>
      </c>
      <c r="P780">
        <v>3532930</v>
      </c>
      <c r="Q780">
        <v>3303290</v>
      </c>
      <c r="R780">
        <v>3210480</v>
      </c>
      <c r="S780">
        <v>3183400</v>
      </c>
      <c r="T780">
        <v>3314980</v>
      </c>
      <c r="U780">
        <v>3066680</v>
      </c>
      <c r="V780">
        <v>3182180</v>
      </c>
      <c r="W780">
        <v>3532260</v>
      </c>
      <c r="X780">
        <v>3788750</v>
      </c>
      <c r="Y780">
        <v>3654840</v>
      </c>
      <c r="Z780">
        <v>3553960</v>
      </c>
      <c r="AA780">
        <v>3579610</v>
      </c>
      <c r="AB780">
        <v>2417580</v>
      </c>
      <c r="AC780">
        <v>2527440</v>
      </c>
      <c r="AD780">
        <v>2652760</v>
      </c>
      <c r="AE780">
        <v>1591640</v>
      </c>
      <c r="AF780">
        <v>2377570</v>
      </c>
      <c r="AG780">
        <v>2413690</v>
      </c>
      <c r="AH780">
        <v>3948110</v>
      </c>
      <c r="AI780">
        <v>3836410</v>
      </c>
      <c r="AJ780">
        <v>4363560</v>
      </c>
      <c r="AK780">
        <v>2452670</v>
      </c>
      <c r="AL780">
        <v>2544560</v>
      </c>
      <c r="AM780">
        <v>2981880</v>
      </c>
      <c r="AN780">
        <v>2582590</v>
      </c>
      <c r="AO780">
        <v>3311470</v>
      </c>
      <c r="AP780">
        <v>2597540</v>
      </c>
      <c r="AR780" s="16">
        <f>IFERROR(TTEST(G780:O780,P780:X780,2,1),IF(OR(COUNTIF(P780:X780,"&gt;0")&gt;7,COUNTIF(G780:O780,"&gt;0")&gt;7),0,9999))</f>
        <v>0.57727620440862004</v>
      </c>
      <c r="AS780" s="16">
        <f>IF(AR780=9999,$BO$3,RANK(AR780,$AR$3:$AR$1993,1))</f>
        <v>1682</v>
      </c>
      <c r="AT780" s="16">
        <f>LOG((IFERROR(SUM(P780:X780)/COUNTIF(P780:X780, "&gt;0"),0.1))/(IFERROR(SUM(G780:O780)/COUNTIF(G780:O780, "&gt;0"),0.1)),2)</f>
        <v>9.3292130491042666E-2</v>
      </c>
      <c r="AU780" s="17">
        <f>SUM(COUNTIF(P780:X780, "&gt;0"), COUNTIF(G780:O780, "&gt;0"))</f>
        <v>18</v>
      </c>
      <c r="AV780" s="18">
        <f>$BQ$3*AS780/$BO$3</f>
        <v>8.4607645875251509E-3</v>
      </c>
      <c r="AW780" s="18" t="str">
        <f>IF(AR780&lt;AV780,AR780,"ns")</f>
        <v>ns</v>
      </c>
      <c r="AX780" s="19" t="str">
        <f>IF(AND(AW780&lt;0.01,ABS(AT780)&gt;1.5,D780&gt;2), IF(AND(AT780&gt;0,COUNTIF(P780:X780,"&gt;0")&gt;7),"IRF4_interactor_Treg", (IF(AND(AT780&lt;0,COUNTIF(G780:O780, "&gt;0")&gt;7), "background_significant", "ns"))), "ns")</f>
        <v>ns</v>
      </c>
      <c r="AY780" s="20">
        <f>IFERROR(TTEST(Y780:AG780,AH780:AP780,2,1),IF(OR(COUNTIF(AH780:AP780,"&gt;0")&gt;7,COUNTIF(Y780:AG780,"&gt;0")&gt;7),0,9999))</f>
        <v>9.1938191103382895E-3</v>
      </c>
      <c r="AZ780" s="20">
        <f>IF(AY780=9999,$BO$4,RANK(AY780,$AY$3:$AY$1993,1))</f>
        <v>768</v>
      </c>
      <c r="BA780" s="20">
        <f>LOG((IFERROR(SUM(AH780:AP780)/COUNTIF(AH780:AP780, "&gt;0"),0.1))/(IFERROR(SUM(Y780:AG780)/COUNTIF(Y780:AG780, "&gt;0"),0.1)),2)</f>
        <v>0.20842181043535779</v>
      </c>
      <c r="BB780" s="21">
        <f>SUM(COUNTIF(AH780:AP780, "&gt;0"), COUNTIF(Y780:AG780, "&gt;0"))</f>
        <v>18</v>
      </c>
      <c r="BC780" s="22">
        <f>$BQ$3*AZ780/$BO$4</f>
        <v>3.8592964824120603E-3</v>
      </c>
      <c r="BD780" s="22" t="str">
        <f>IF(AY780&lt;BC780,AY780,"ns")</f>
        <v>ns</v>
      </c>
      <c r="BE780" s="23" t="str">
        <f>IF(AND(BD780&lt;0.01,ABS(BA780)&gt;1.5,D780&gt;2), IF(AND(BA780&gt;0,COUNTIF(AH780:AP780,"&gt;0")&gt;7),"IRF4_interactor_Th17", (IF(AND(BA780&lt;0,COUNTIF(Y780:AG780, "&gt;0")&gt;7), "background_significant", "ns"))), "ns")</f>
        <v>ns</v>
      </c>
      <c r="BF780" s="24" t="str">
        <f>IF(OR(AX780 ="IRF4_interactor_Treg", BE780 ="IRF4_interactor_Th17"), LOG((AVERAGE(AH780:AP780)+0.1)/(AVERAGE(P780:X780)+0.1),2),"ns")</f>
        <v>ns</v>
      </c>
      <c r="BG780" s="24">
        <f>IF(AND(AX780="IRF4_interactor_Treg",BE780="IRF4_interactor_Th17"),1,IF(AX780="IRF4_interactor_Treg","IRF4_Treg",IF(BE780="IRF4_interactor_Th17","IRF4_Th17",0)))</f>
        <v>0</v>
      </c>
      <c r="BH780" s="25">
        <f>IFERROR(TTEST(AH780:AP780,P780:X780,2,1),IF(OR(COUNTIF(P780:X780,"&gt;0")&gt;7,COUNTIF(AH780:AP780,"&gt;0")&gt;7),0,9999))</f>
        <v>0.52475125381595289</v>
      </c>
      <c r="BI780" s="25">
        <f>IF(BH780=9999,$BS$5,RANK(BH780,$BH$3:$BH$1993,1))</f>
        <v>1499</v>
      </c>
      <c r="BJ780" s="25">
        <f>$BQ$3*BI780/$BO$5</f>
        <v>7.5288799598191864E-3</v>
      </c>
      <c r="BK780" s="25" t="str">
        <f>IF(BH780&lt;BJ780,BH780,"ns")</f>
        <v>ns</v>
      </c>
      <c r="BL780" s="26">
        <f>SUM(COUNTIF(P780:X780, "&gt;0"), COUNTIF(AH780:AP780, "&gt;0"))</f>
        <v>18</v>
      </c>
    </row>
    <row r="781" spans="1:64">
      <c r="A781" t="s">
        <v>2019</v>
      </c>
      <c r="B781" t="s">
        <v>2020</v>
      </c>
      <c r="C781">
        <v>7.1633199999999997E-4</v>
      </c>
      <c r="D781">
        <v>17</v>
      </c>
      <c r="E781">
        <v>17</v>
      </c>
      <c r="F781">
        <v>0</v>
      </c>
      <c r="G781">
        <v>1302200</v>
      </c>
      <c r="H781">
        <v>1236850</v>
      </c>
      <c r="I781">
        <v>1303720</v>
      </c>
      <c r="J781">
        <v>1056100</v>
      </c>
      <c r="K781">
        <v>1103350</v>
      </c>
      <c r="L781">
        <v>1107180</v>
      </c>
      <c r="M781">
        <v>876977</v>
      </c>
      <c r="N781">
        <v>889459</v>
      </c>
      <c r="O781">
        <v>840285</v>
      </c>
      <c r="P781">
        <v>1419790</v>
      </c>
      <c r="Q781">
        <v>1315510</v>
      </c>
      <c r="R781">
        <v>1235150</v>
      </c>
      <c r="S781">
        <v>1751460</v>
      </c>
      <c r="T781">
        <v>1849550</v>
      </c>
      <c r="U781">
        <v>1748420</v>
      </c>
      <c r="V781">
        <v>1808310</v>
      </c>
      <c r="W781">
        <v>2090570</v>
      </c>
      <c r="X781">
        <v>2041790</v>
      </c>
      <c r="Y781">
        <v>1195200</v>
      </c>
      <c r="Z781">
        <v>1092590</v>
      </c>
      <c r="AA781">
        <v>954873</v>
      </c>
      <c r="AB781">
        <v>1003780</v>
      </c>
      <c r="AC781">
        <v>939400</v>
      </c>
      <c r="AD781">
        <v>1026090</v>
      </c>
      <c r="AE781">
        <v>640317</v>
      </c>
      <c r="AF781">
        <v>778210</v>
      </c>
      <c r="AG781">
        <v>802579</v>
      </c>
      <c r="AH781">
        <v>1791090</v>
      </c>
      <c r="AI781">
        <v>1798970</v>
      </c>
      <c r="AJ781">
        <v>1895730</v>
      </c>
      <c r="AK781">
        <v>968286</v>
      </c>
      <c r="AL781">
        <v>932619</v>
      </c>
      <c r="AM781">
        <v>1161090</v>
      </c>
      <c r="AN781">
        <v>1008790</v>
      </c>
      <c r="AO781">
        <v>1376970</v>
      </c>
      <c r="AP781">
        <v>989633</v>
      </c>
      <c r="AR781" s="16">
        <f>IFERROR(TTEST(G781:O781,P781:X781,2,1),IF(OR(COUNTIF(P781:X781,"&gt;0")&gt;7,COUNTIF(G781:O781,"&gt;0")&gt;7),0,9999))</f>
        <v>4.669054424572102E-3</v>
      </c>
      <c r="AS781" s="16">
        <f>IF(AR781=9999,$BO$3,RANK(AR781,$AR$3:$AR$1993,1))</f>
        <v>534</v>
      </c>
      <c r="AT781" s="16">
        <f>LOG((IFERROR(SUM(P781:X781)/COUNTIF(P781:X781, "&gt;0"),0.1))/(IFERROR(SUM(G781:O781)/COUNTIF(G781:O781, "&gt;0"),0.1)),2)</f>
        <v>0.65135459691948994</v>
      </c>
      <c r="AU781" s="17">
        <f>SUM(COUNTIF(P781:X781, "&gt;0"), COUNTIF(G781:O781, "&gt;0"))</f>
        <v>18</v>
      </c>
      <c r="AV781" s="18">
        <f>$BQ$3*AS781/$BO$3</f>
        <v>2.686116700201207E-3</v>
      </c>
      <c r="AW781" s="18" t="str">
        <f>IF(AR781&lt;AV781,AR781,"ns")</f>
        <v>ns</v>
      </c>
      <c r="AX781" s="19" t="str">
        <f>IF(AND(AW781&lt;0.01,ABS(AT781)&gt;1.5,D781&gt;2), IF(AND(AT781&gt;0,COUNTIF(P781:X781,"&gt;0")&gt;7),"IRF4_interactor_Treg", (IF(AND(AT781&lt;0,COUNTIF(G781:O781, "&gt;0")&gt;7), "background_significant", "ns"))), "ns")</f>
        <v>ns</v>
      </c>
      <c r="AY781" s="20">
        <f>IFERROR(TTEST(Y781:AG781,AH781:AP781,2,1),IF(OR(COUNTIF(AH781:AP781,"&gt;0")&gt;7,COUNTIF(Y781:AG781,"&gt;0")&gt;7),0,9999))</f>
        <v>9.3097387062272153E-3</v>
      </c>
      <c r="AZ781" s="20">
        <f>IF(AY781=9999,$BO$4,RANK(AY781,$AY$3:$AY$1993,1))</f>
        <v>769</v>
      </c>
      <c r="BA781" s="20">
        <f>LOG((IFERROR(SUM(AH781:AP781)/COUNTIF(AH781:AP781, "&gt;0"),0.1))/(IFERROR(SUM(Y781:AG781)/COUNTIF(Y781:AG781, "&gt;0"),0.1)),2)</f>
        <v>0.49964429097269708</v>
      </c>
      <c r="BB781" s="21">
        <f>SUM(COUNTIF(AH781:AP781, "&gt;0"), COUNTIF(Y781:AG781, "&gt;0"))</f>
        <v>18</v>
      </c>
      <c r="BC781" s="22">
        <f>$BQ$3*AZ781/$BO$4</f>
        <v>3.8643216080402011E-3</v>
      </c>
      <c r="BD781" s="22" t="str">
        <f>IF(AY781&lt;BC781,AY781,"ns")</f>
        <v>ns</v>
      </c>
      <c r="BE781" s="23" t="str">
        <f>IF(AND(BD781&lt;0.01,ABS(BA781)&gt;1.5,D781&gt;2), IF(AND(BA781&gt;0,COUNTIF(AH781:AP781,"&gt;0")&gt;7),"IRF4_interactor_Th17", (IF(AND(BA781&lt;0,COUNTIF(Y781:AG781, "&gt;0")&gt;7), "background_significant", "ns"))), "ns")</f>
        <v>ns</v>
      </c>
      <c r="BF781" s="24" t="str">
        <f>IF(OR(AX781 ="IRF4_interactor_Treg", BE781 ="IRF4_interactor_Th17"), LOG((AVERAGE(AH781:AP781)+0.1)/(AVERAGE(P781:X781)+0.1),2),"ns")</f>
        <v>ns</v>
      </c>
      <c r="BG781" s="24">
        <f>IF(AND(AX781="IRF4_interactor_Treg",BE781="IRF4_interactor_Th17"),1,IF(AX781="IRF4_interactor_Treg","IRF4_Treg",IF(BE781="IRF4_interactor_Th17","IRF4_Th17",0)))</f>
        <v>0</v>
      </c>
      <c r="BH781" s="25">
        <f>IFERROR(TTEST(AH781:AP781,P781:X781,2,1),IF(OR(COUNTIF(P781:X781,"&gt;0")&gt;7,COUNTIF(AH781:AP781,"&gt;0")&gt;7),0,9999))</f>
        <v>0.13700745985434029</v>
      </c>
      <c r="BI781" s="25">
        <f>IF(BH781=9999,$BS$5,RANK(BH781,$BH$3:$BH$1993,1))</f>
        <v>774</v>
      </c>
      <c r="BJ781" s="25">
        <f>$BQ$3*BI781/$BO$5</f>
        <v>3.8874937217478656E-3</v>
      </c>
      <c r="BK781" s="25" t="str">
        <f>IF(BH781&lt;BJ781,BH781,"ns")</f>
        <v>ns</v>
      </c>
      <c r="BL781" s="26">
        <f>SUM(COUNTIF(P781:X781, "&gt;0"), COUNTIF(AH781:AP781, "&gt;0"))</f>
        <v>18</v>
      </c>
    </row>
    <row r="782" spans="1:64">
      <c r="A782" t="s">
        <v>6729</v>
      </c>
      <c r="B782" t="s">
        <v>6730</v>
      </c>
      <c r="C782">
        <v>7.1633199999999997E-4</v>
      </c>
      <c r="D782">
        <v>7</v>
      </c>
      <c r="E782">
        <v>7</v>
      </c>
      <c r="F782">
        <v>0</v>
      </c>
      <c r="G782">
        <v>217102</v>
      </c>
      <c r="H782">
        <v>181497</v>
      </c>
      <c r="I782">
        <v>278302</v>
      </c>
      <c r="J782">
        <v>149402</v>
      </c>
      <c r="K782">
        <v>189322</v>
      </c>
      <c r="L782">
        <v>171947</v>
      </c>
      <c r="M782">
        <v>94620.4</v>
      </c>
      <c r="N782">
        <v>101374</v>
      </c>
      <c r="O782">
        <v>99308.2</v>
      </c>
      <c r="P782">
        <v>289282</v>
      </c>
      <c r="Q782">
        <v>231460</v>
      </c>
      <c r="R782">
        <v>215998</v>
      </c>
      <c r="S782">
        <v>215147</v>
      </c>
      <c r="T782">
        <v>207477</v>
      </c>
      <c r="U782">
        <v>198731</v>
      </c>
      <c r="V782">
        <v>350561</v>
      </c>
      <c r="W782">
        <v>384535</v>
      </c>
      <c r="X782">
        <v>400073</v>
      </c>
      <c r="Y782">
        <v>245174</v>
      </c>
      <c r="Z782">
        <v>207290</v>
      </c>
      <c r="AA782">
        <v>186125</v>
      </c>
      <c r="AB782">
        <v>165215</v>
      </c>
      <c r="AC782">
        <v>185738</v>
      </c>
      <c r="AD782">
        <v>140345</v>
      </c>
      <c r="AE782">
        <v>62449.8</v>
      </c>
      <c r="AF782">
        <v>166266</v>
      </c>
      <c r="AG782">
        <v>144332</v>
      </c>
      <c r="AH782">
        <v>483219</v>
      </c>
      <c r="AI782">
        <v>434420</v>
      </c>
      <c r="AJ782">
        <v>529374</v>
      </c>
      <c r="AK782">
        <v>178013</v>
      </c>
      <c r="AL782">
        <v>187150</v>
      </c>
      <c r="AM782">
        <v>169816</v>
      </c>
      <c r="AN782">
        <v>228623</v>
      </c>
      <c r="AO782">
        <v>297526</v>
      </c>
      <c r="AP782">
        <v>206540</v>
      </c>
      <c r="AR782" s="16">
        <f>IFERROR(TTEST(G782:O782,P782:X782,2,1),IF(OR(COUNTIF(P782:X782,"&gt;0")&gt;7,COUNTIF(G782:O782,"&gt;0")&gt;7),0,9999))</f>
        <v>3.4231053096973101E-2</v>
      </c>
      <c r="AS782" s="16">
        <f>IF(AR782=9999,$BO$3,RANK(AR782,$AR$3:$AR$1993,1))</f>
        <v>905</v>
      </c>
      <c r="AT782" s="16">
        <f>LOG((IFERROR(SUM(P782:X782)/COUNTIF(P782:X782, "&gt;0"),0.1))/(IFERROR(SUM(G782:O782)/COUNTIF(G782:O782, "&gt;0"),0.1)),2)</f>
        <v>0.74963905035641787</v>
      </c>
      <c r="AU782" s="17">
        <f>SUM(COUNTIF(P782:X782, "&gt;0"), COUNTIF(G782:O782, "&gt;0"))</f>
        <v>18</v>
      </c>
      <c r="AV782" s="18">
        <f>$BQ$3*AS782/$BO$3</f>
        <v>4.5523138832997993E-3</v>
      </c>
      <c r="AW782" s="18" t="str">
        <f>IF(AR782&lt;AV782,AR782,"ns")</f>
        <v>ns</v>
      </c>
      <c r="AX782" s="19" t="str">
        <f>IF(AND(AW782&lt;0.01,ABS(AT782)&gt;1.5,D782&gt;2), IF(AND(AT782&gt;0,COUNTIF(P782:X782,"&gt;0")&gt;7),"IRF4_interactor_Treg", (IF(AND(AT782&lt;0,COUNTIF(G782:O782, "&gt;0")&gt;7), "background_significant", "ns"))), "ns")</f>
        <v>ns</v>
      </c>
      <c r="AY782" s="20">
        <f>IFERROR(TTEST(Y782:AG782,AH782:AP782,2,1),IF(OR(COUNTIF(AH782:AP782,"&gt;0")&gt;7,COUNTIF(Y782:AG782,"&gt;0")&gt;7),0,9999))</f>
        <v>9.3120985478555122E-3</v>
      </c>
      <c r="AZ782" s="20">
        <f>IF(AY782=9999,$BO$4,RANK(AY782,$AY$3:$AY$1993,1))</f>
        <v>770</v>
      </c>
      <c r="BA782" s="20">
        <f>LOG((IFERROR(SUM(AH782:AP782)/COUNTIF(AH782:AP782, "&gt;0"),0.1))/(IFERROR(SUM(Y782:AG782)/COUNTIF(Y782:AG782, "&gt;0"),0.1)),2)</f>
        <v>0.85300025412516711</v>
      </c>
      <c r="BB782" s="21">
        <f>SUM(COUNTIF(AH782:AP782, "&gt;0"), COUNTIF(Y782:AG782, "&gt;0"))</f>
        <v>18</v>
      </c>
      <c r="BC782" s="22">
        <f>$BQ$3*AZ782/$BO$4</f>
        <v>3.8693467336683419E-3</v>
      </c>
      <c r="BD782" s="22" t="str">
        <f>IF(AY782&lt;BC782,AY782,"ns")</f>
        <v>ns</v>
      </c>
      <c r="BE782" s="23" t="str">
        <f>IF(AND(BD782&lt;0.01,ABS(BA782)&gt;1.5,D782&gt;2), IF(AND(BA782&gt;0,COUNTIF(AH782:AP782,"&gt;0")&gt;7),"IRF4_interactor_Th17", (IF(AND(BA782&lt;0,COUNTIF(Y782:AG782, "&gt;0")&gt;7), "background_significant", "ns"))), "ns")</f>
        <v>ns</v>
      </c>
      <c r="BF782" s="24" t="str">
        <f>IF(OR(AX782 ="IRF4_interactor_Treg", BE782 ="IRF4_interactor_Th17"), LOG((AVERAGE(AH782:AP782)+0.1)/(AVERAGE(P782:X782)+0.1),2),"ns")</f>
        <v>ns</v>
      </c>
      <c r="BG782" s="24">
        <f>IF(AND(AX782="IRF4_interactor_Treg",BE782="IRF4_interactor_Th17"),1,IF(AX782="IRF4_interactor_Treg","IRF4_Treg",IF(BE782="IRF4_interactor_Th17","IRF4_Th17",0)))</f>
        <v>0</v>
      </c>
      <c r="BH782" s="25">
        <f>IFERROR(TTEST(AH782:AP782,P782:X782,2,1),IF(OR(COUNTIF(P782:X782,"&gt;0")&gt;7,COUNTIF(AH782:AP782,"&gt;0")&gt;7),0,9999))</f>
        <v>0.67751977214123826</v>
      </c>
      <c r="BI782" s="25">
        <f>IF(BH782=9999,$BS$5,RANK(BH782,$BH$3:$BH$1993,1))</f>
        <v>1661</v>
      </c>
      <c r="BJ782" s="25">
        <f>$BQ$3*BI782/$BO$5</f>
        <v>8.3425414364640873E-3</v>
      </c>
      <c r="BK782" s="25" t="str">
        <f>IF(BH782&lt;BJ782,BH782,"ns")</f>
        <v>ns</v>
      </c>
      <c r="BL782" s="26">
        <f>SUM(COUNTIF(P782:X782, "&gt;0"), COUNTIF(AH782:AP782, "&gt;0"))</f>
        <v>18</v>
      </c>
    </row>
    <row r="783" spans="1:64">
      <c r="A783" t="s">
        <v>3203</v>
      </c>
      <c r="B783" t="s">
        <v>3204</v>
      </c>
      <c r="C783">
        <v>2.3518300000000001E-3</v>
      </c>
      <c r="D783">
        <v>4</v>
      </c>
      <c r="E783">
        <v>4</v>
      </c>
      <c r="F783">
        <v>0</v>
      </c>
      <c r="G783">
        <v>76351.399999999994</v>
      </c>
      <c r="H783">
        <v>46260.2</v>
      </c>
      <c r="I783">
        <v>97557</v>
      </c>
      <c r="J783">
        <v>27273.5</v>
      </c>
      <c r="K783">
        <v>88115.6</v>
      </c>
      <c r="L783">
        <v>54038.6</v>
      </c>
      <c r="M783">
        <v>36286.699999999997</v>
      </c>
      <c r="N783">
        <v>39067.1</v>
      </c>
      <c r="O783">
        <v>12449.7</v>
      </c>
      <c r="P783">
        <v>63036.4</v>
      </c>
      <c r="Q783">
        <v>68915.100000000006</v>
      </c>
      <c r="R783">
        <v>47440.1</v>
      </c>
      <c r="S783">
        <v>118087</v>
      </c>
      <c r="T783">
        <v>111666</v>
      </c>
      <c r="U783">
        <v>127089</v>
      </c>
      <c r="V783">
        <v>114214</v>
      </c>
      <c r="W783">
        <v>160606</v>
      </c>
      <c r="X783">
        <v>123663</v>
      </c>
      <c r="Y783">
        <v>125835</v>
      </c>
      <c r="Z783">
        <v>77506</v>
      </c>
      <c r="AA783">
        <v>100454</v>
      </c>
      <c r="AB783">
        <v>62556.4</v>
      </c>
      <c r="AC783">
        <v>72482.8</v>
      </c>
      <c r="AD783">
        <v>71679.3</v>
      </c>
      <c r="AE783">
        <v>38928.6</v>
      </c>
      <c r="AF783">
        <v>121031</v>
      </c>
      <c r="AG783">
        <v>152613</v>
      </c>
      <c r="AH783">
        <v>213335</v>
      </c>
      <c r="AI783">
        <v>219542</v>
      </c>
      <c r="AJ783">
        <v>195691</v>
      </c>
      <c r="AK783">
        <v>39281.5</v>
      </c>
      <c r="AL783">
        <v>94648.1</v>
      </c>
      <c r="AM783">
        <v>79497.899999999994</v>
      </c>
      <c r="AN783">
        <v>203758</v>
      </c>
      <c r="AO783">
        <v>270235</v>
      </c>
      <c r="AP783">
        <v>196774</v>
      </c>
      <c r="AR783" s="16">
        <f>IFERROR(TTEST(G783:O783,P783:X783,2,1),IF(OR(COUNTIF(P783:X783,"&gt;0")&gt;7,COUNTIF(G783:O783,"&gt;0")&gt;7),0,9999))</f>
        <v>3.1189581614824123E-2</v>
      </c>
      <c r="AS783" s="16">
        <f>IF(AR783=9999,$BO$3,RANK(AR783,$AR$3:$AR$1993,1))</f>
        <v>887</v>
      </c>
      <c r="AT783" s="16">
        <f>LOG((IFERROR(SUM(P783:X783)/COUNTIF(P783:X783, "&gt;0"),0.1))/(IFERROR(SUM(G783:O783)/COUNTIF(G783:O783, "&gt;0"),0.1)),2)</f>
        <v>0.96933105351207227</v>
      </c>
      <c r="AU783" s="17">
        <f>SUM(COUNTIF(P783:X783, "&gt;0"), COUNTIF(G783:O783, "&gt;0"))</f>
        <v>18</v>
      </c>
      <c r="AV783" s="18">
        <f>$BQ$3*AS783/$BO$3</f>
        <v>4.4617706237424556E-3</v>
      </c>
      <c r="AW783" s="18" t="str">
        <f>IF(AR783&lt;AV783,AR783,"ns")</f>
        <v>ns</v>
      </c>
      <c r="AX783" s="19" t="str">
        <f>IF(AND(AW783&lt;0.01,ABS(AT783)&gt;1.5,D783&gt;2), IF(AND(AT783&gt;0,COUNTIF(P783:X783,"&gt;0")&gt;7),"IRF4_interactor_Treg", (IF(AND(AT783&lt;0,COUNTIF(G783:O783, "&gt;0")&gt;7), "background_significant", "ns"))), "ns")</f>
        <v>ns</v>
      </c>
      <c r="AY783" s="20">
        <f>IFERROR(TTEST(Y783:AG783,AH783:AP783,2,1),IF(OR(COUNTIF(AH783:AP783,"&gt;0")&gt;7,COUNTIF(Y783:AG783,"&gt;0")&gt;7),0,9999))</f>
        <v>9.3285938366990586E-3</v>
      </c>
      <c r="AZ783" s="20">
        <f>IF(AY783=9999,$BO$4,RANK(AY783,$AY$3:$AY$1993,1))</f>
        <v>771</v>
      </c>
      <c r="BA783" s="20">
        <f>LOG((IFERROR(SUM(AH783:AP783)/COUNTIF(AH783:AP783, "&gt;0"),0.1))/(IFERROR(SUM(Y783:AG783)/COUNTIF(Y783:AG783, "&gt;0"),0.1)),2)</f>
        <v>0.87807024709328496</v>
      </c>
      <c r="BB783" s="21">
        <f>SUM(COUNTIF(AH783:AP783, "&gt;0"), COUNTIF(Y783:AG783, "&gt;0"))</f>
        <v>18</v>
      </c>
      <c r="BC783" s="22">
        <f>$BQ$3*AZ783/$BO$4</f>
        <v>3.8743718592964822E-3</v>
      </c>
      <c r="BD783" s="22" t="str">
        <f>IF(AY783&lt;BC783,AY783,"ns")</f>
        <v>ns</v>
      </c>
      <c r="BE783" s="23" t="str">
        <f>IF(AND(BD783&lt;0.01,ABS(BA783)&gt;1.5,D783&gt;2), IF(AND(BA783&gt;0,COUNTIF(AH783:AP783,"&gt;0")&gt;7),"IRF4_interactor_Th17", (IF(AND(BA783&lt;0,COUNTIF(Y783:AG783, "&gt;0")&gt;7), "background_significant", "ns"))), "ns")</f>
        <v>ns</v>
      </c>
      <c r="BF783" s="24" t="str">
        <f>IF(OR(AX783 ="IRF4_interactor_Treg", BE783 ="IRF4_interactor_Th17"), LOG((AVERAGE(AH783:AP783)+0.1)/(AVERAGE(P783:X783)+0.1),2),"ns")</f>
        <v>ns</v>
      </c>
      <c r="BG783" s="24">
        <f>IF(AND(AX783="IRF4_interactor_Treg",BE783="IRF4_interactor_Th17"),1,IF(AX783="IRF4_interactor_Treg","IRF4_Treg",IF(BE783="IRF4_interactor_Th17","IRF4_Th17",0)))</f>
        <v>0</v>
      </c>
      <c r="BH783" s="25">
        <f>IFERROR(TTEST(AH783:AP783,P783:X783,2,1),IF(OR(COUNTIF(P783:X783,"&gt;0")&gt;7,COUNTIF(AH783:AP783,"&gt;0")&gt;7),0,9999))</f>
        <v>6.3814425384221982E-2</v>
      </c>
      <c r="BI783" s="25">
        <f>IF(BH783=9999,$BS$5,RANK(BH783,$BH$3:$BH$1993,1))</f>
        <v>522</v>
      </c>
      <c r="BJ783" s="25">
        <f>$BQ$3*BI783/$BO$5</f>
        <v>2.621798091411351E-3</v>
      </c>
      <c r="BK783" s="25" t="str">
        <f>IF(BH783&lt;BJ783,BH783,"ns")</f>
        <v>ns</v>
      </c>
      <c r="BL783" s="26">
        <f>SUM(COUNTIF(P783:X783, "&gt;0"), COUNTIF(AH783:AP783, "&gt;0"))</f>
        <v>18</v>
      </c>
    </row>
    <row r="784" spans="1:64">
      <c r="A784" t="s">
        <v>4319</v>
      </c>
      <c r="B784" t="s">
        <v>4320</v>
      </c>
      <c r="C784">
        <v>3.3563999999999997E-2</v>
      </c>
      <c r="D784">
        <v>3</v>
      </c>
      <c r="E784">
        <v>3</v>
      </c>
      <c r="F784">
        <v>0</v>
      </c>
      <c r="G784">
        <v>50261.2</v>
      </c>
      <c r="H784">
        <v>53721.2</v>
      </c>
      <c r="I784">
        <v>73240</v>
      </c>
      <c r="J784">
        <v>83822.399999999994</v>
      </c>
      <c r="K784">
        <v>35948.699999999997</v>
      </c>
      <c r="L784">
        <v>0</v>
      </c>
      <c r="M784">
        <v>30796.3</v>
      </c>
      <c r="N784">
        <v>0</v>
      </c>
      <c r="O784">
        <v>0</v>
      </c>
      <c r="P784">
        <v>66695</v>
      </c>
      <c r="Q784">
        <v>7681.55</v>
      </c>
      <c r="R784">
        <v>0</v>
      </c>
      <c r="S784">
        <v>111128</v>
      </c>
      <c r="T784">
        <v>48788.9</v>
      </c>
      <c r="U784">
        <v>64145.3</v>
      </c>
      <c r="V784">
        <v>41916.1</v>
      </c>
      <c r="W784">
        <v>122653</v>
      </c>
      <c r="X784">
        <v>111624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55842.3</v>
      </c>
      <c r="AF784">
        <v>83823.199999999997</v>
      </c>
      <c r="AG784">
        <v>76576.100000000006</v>
      </c>
      <c r="AH784">
        <v>113140</v>
      </c>
      <c r="AI784">
        <v>76586.3</v>
      </c>
      <c r="AJ784">
        <v>111111</v>
      </c>
      <c r="AK784">
        <v>0</v>
      </c>
      <c r="AL784">
        <v>15033.1</v>
      </c>
      <c r="AM784">
        <v>0</v>
      </c>
      <c r="AN784">
        <v>79613.100000000006</v>
      </c>
      <c r="AO784">
        <v>148398</v>
      </c>
      <c r="AP784">
        <v>122333</v>
      </c>
      <c r="AR784" s="16">
        <f>IFERROR(TTEST(G784:O784,P784:X784,2,1),IF(OR(COUNTIF(P784:X784,"&gt;0")&gt;7,COUNTIF(G784:O784,"&gt;0")&gt;7),0,9999))</f>
        <v>0.24013661158014071</v>
      </c>
      <c r="AS784" s="16">
        <f>IF(AR784=9999,$BO$3,RANK(AR784,$AR$3:$AR$1993,1))</f>
        <v>1363</v>
      </c>
      <c r="AT784" s="16">
        <f>LOG((IFERROR(SUM(P784:X784)/COUNTIF(P784:X784, "&gt;0"),0.1))/(IFERROR(SUM(G784:O784)/COUNTIF(G784:O784, "&gt;0"),0.1)),2)</f>
        <v>0.39482949769668385</v>
      </c>
      <c r="AU784" s="17">
        <f>SUM(COUNTIF(P784:X784, "&gt;0"), COUNTIF(G784:O784, "&gt;0"))</f>
        <v>14</v>
      </c>
      <c r="AV784" s="18">
        <f>$BQ$3*AS784/$BO$3</f>
        <v>6.8561368209255538E-3</v>
      </c>
      <c r="AW784" s="18" t="str">
        <f>IF(AR784&lt;AV784,AR784,"ns")</f>
        <v>ns</v>
      </c>
      <c r="AX784" s="19" t="str">
        <f>IF(AND(AW784&lt;0.01,ABS(AT784)&gt;1.5,D784&gt;2), IF(AND(AT784&gt;0,COUNTIF(P784:X784,"&gt;0")&gt;7),"IRF4_interactor_Treg", (IF(AND(AT784&lt;0,COUNTIF(G784:O784, "&gt;0")&gt;7), "background_significant", "ns"))), "ns")</f>
        <v>ns</v>
      </c>
      <c r="AY784" s="20">
        <f>IFERROR(TTEST(Y784:AG784,AH784:AP784,2,1),IF(OR(COUNTIF(AH784:AP784,"&gt;0")&gt;7,COUNTIF(Y784:AG784,"&gt;0")&gt;7),0,9999))</f>
        <v>9.3605743120867019E-3</v>
      </c>
      <c r="AZ784" s="20">
        <f>IF(AY784=9999,$BO$4,RANK(AY784,$AY$3:$AY$1993,1))</f>
        <v>772</v>
      </c>
      <c r="BA784" s="20">
        <f>LOG((IFERROR(SUM(AH784:AP784)/COUNTIF(AH784:AP784, "&gt;0"),0.1))/(IFERROR(SUM(Y784:AG784)/COUNTIF(Y784:AG784, "&gt;0"),0.1)),2)</f>
        <v>0.40095024121682676</v>
      </c>
      <c r="BB784" s="21">
        <f>SUM(COUNTIF(AH784:AP784, "&gt;0"), COUNTIF(Y784:AG784, "&gt;0"))</f>
        <v>10</v>
      </c>
      <c r="BC784" s="22">
        <f>$BQ$3*AZ784/$BO$4</f>
        <v>3.879396984924623E-3</v>
      </c>
      <c r="BD784" s="22" t="str">
        <f>IF(AY784&lt;BC784,AY784,"ns")</f>
        <v>ns</v>
      </c>
      <c r="BE784" s="23" t="str">
        <f>IF(AND(BD784&lt;0.01,ABS(BA784)&gt;1.5,D784&gt;2), IF(AND(BA784&gt;0,COUNTIF(AH784:AP784,"&gt;0")&gt;7),"IRF4_interactor_Th17", (IF(AND(BA784&lt;0,COUNTIF(Y784:AG784, "&gt;0")&gt;7), "background_significant", "ns"))), "ns")</f>
        <v>ns</v>
      </c>
      <c r="BF784" s="24" t="str">
        <f>IF(OR(AX784 ="IRF4_interactor_Treg", BE784 ="IRF4_interactor_Th17"), LOG((AVERAGE(AH784:AP784)+0.1)/(AVERAGE(P784:X784)+0.1),2),"ns")</f>
        <v>ns</v>
      </c>
      <c r="BG784" s="24">
        <f>IF(AND(AX784="IRF4_interactor_Treg",BE784="IRF4_interactor_Th17"),1,IF(AX784="IRF4_interactor_Treg","IRF4_Treg",IF(BE784="IRF4_interactor_Th17","IRF4_Th17",0)))</f>
        <v>0</v>
      </c>
      <c r="BH784" s="25">
        <f>IFERROR(TTEST(AH784:AP784,P784:X784,2,1),IF(OR(COUNTIF(P784:X784,"&gt;0")&gt;7,COUNTIF(AH784:AP784,"&gt;0")&gt;7),0,9999))</f>
        <v>0.67002874016166281</v>
      </c>
      <c r="BI784" s="25">
        <f>IF(BH784=9999,$BS$5,RANK(BH784,$BH$3:$BH$1993,1))</f>
        <v>1654</v>
      </c>
      <c r="BJ784" s="25">
        <f>$BQ$3*BI784/$BO$5</f>
        <v>8.3073832245102956E-3</v>
      </c>
      <c r="BK784" s="25" t="str">
        <f>IF(BH784&lt;BJ784,BH784,"ns")</f>
        <v>ns</v>
      </c>
      <c r="BL784" s="26">
        <f>SUM(COUNTIF(P784:X784, "&gt;0"), COUNTIF(AH784:AP784, "&gt;0"))</f>
        <v>15</v>
      </c>
    </row>
    <row r="785" spans="1:64">
      <c r="A785" t="s">
        <v>3177</v>
      </c>
      <c r="B785" t="s">
        <v>3178</v>
      </c>
      <c r="C785">
        <v>7.1633199999999997E-4</v>
      </c>
      <c r="D785">
        <v>40</v>
      </c>
      <c r="E785">
        <v>40</v>
      </c>
      <c r="F785">
        <v>0</v>
      </c>
      <c r="G785">
        <v>1675310</v>
      </c>
      <c r="H785">
        <v>1603800</v>
      </c>
      <c r="I785">
        <v>1690480</v>
      </c>
      <c r="J785">
        <v>1053340</v>
      </c>
      <c r="K785">
        <v>955217</v>
      </c>
      <c r="L785">
        <v>1109120</v>
      </c>
      <c r="M785">
        <v>844011</v>
      </c>
      <c r="N785">
        <v>856678</v>
      </c>
      <c r="O785">
        <v>801790</v>
      </c>
      <c r="P785">
        <v>1624730</v>
      </c>
      <c r="Q785">
        <v>1403590</v>
      </c>
      <c r="R785">
        <v>1426410</v>
      </c>
      <c r="S785">
        <v>1837250</v>
      </c>
      <c r="T785">
        <v>1729440</v>
      </c>
      <c r="U785">
        <v>1754710</v>
      </c>
      <c r="V785">
        <v>1767110</v>
      </c>
      <c r="W785">
        <v>1984010</v>
      </c>
      <c r="X785">
        <v>2074590</v>
      </c>
      <c r="Y785">
        <v>1536360</v>
      </c>
      <c r="Z785">
        <v>1417190</v>
      </c>
      <c r="AA785">
        <v>1355380</v>
      </c>
      <c r="AB785">
        <v>972971</v>
      </c>
      <c r="AC785">
        <v>934256</v>
      </c>
      <c r="AD785">
        <v>1051250</v>
      </c>
      <c r="AE785">
        <v>1768270</v>
      </c>
      <c r="AF785">
        <v>2242860</v>
      </c>
      <c r="AG785">
        <v>2377470</v>
      </c>
      <c r="AH785">
        <v>2962080</v>
      </c>
      <c r="AI785">
        <v>2866270</v>
      </c>
      <c r="AJ785">
        <v>3033080</v>
      </c>
      <c r="AK785">
        <v>965671</v>
      </c>
      <c r="AL785">
        <v>1102430</v>
      </c>
      <c r="AM785">
        <v>1070530</v>
      </c>
      <c r="AN785">
        <v>2609770</v>
      </c>
      <c r="AO785">
        <v>3318350</v>
      </c>
      <c r="AP785">
        <v>2601240</v>
      </c>
      <c r="AR785" s="16">
        <f>IFERROR(TTEST(G785:O785,P785:X785,2,1),IF(OR(COUNTIF(P785:X785,"&gt;0")&gt;7,COUNTIF(G785:O785,"&gt;0")&gt;7),0,9999))</f>
        <v>2.0557280074381731E-2</v>
      </c>
      <c r="AS785" s="16">
        <f>IF(AR785=9999,$BO$3,RANK(AR785,$AR$3:$AR$1993,1))</f>
        <v>790</v>
      </c>
      <c r="AT785" s="16">
        <f>LOG((IFERROR(SUM(P785:X785)/COUNTIF(P785:X785, "&gt;0"),0.1))/(IFERROR(SUM(G785:O785)/COUNTIF(G785:O785, "&gt;0"),0.1)),2)</f>
        <v>0.55904819705208142</v>
      </c>
      <c r="AU785" s="17">
        <f>SUM(COUNTIF(P785:X785, "&gt;0"), COUNTIF(G785:O785, "&gt;0"))</f>
        <v>18</v>
      </c>
      <c r="AV785" s="18">
        <f>$BQ$3*AS785/$BO$3</f>
        <v>3.9738430583501011E-3</v>
      </c>
      <c r="AW785" s="18" t="str">
        <f>IF(AR785&lt;AV785,AR785,"ns")</f>
        <v>ns</v>
      </c>
      <c r="AX785" s="19" t="str">
        <f>IF(AND(AW785&lt;0.01,ABS(AT785)&gt;1.5,D785&gt;2), IF(AND(AT785&gt;0,COUNTIF(P785:X785,"&gt;0")&gt;7),"IRF4_interactor_Treg", (IF(AND(AT785&lt;0,COUNTIF(G785:O785, "&gt;0")&gt;7), "background_significant", "ns"))), "ns")</f>
        <v>ns</v>
      </c>
      <c r="AY785" s="20">
        <f>IFERROR(TTEST(Y785:AG785,AH785:AP785,2,1),IF(OR(COUNTIF(AH785:AP785,"&gt;0")&gt;7,COUNTIF(Y785:AG785,"&gt;0")&gt;7),0,9999))</f>
        <v>9.4169797327157811E-3</v>
      </c>
      <c r="AZ785" s="20">
        <f>IF(AY785=9999,$BO$4,RANK(AY785,$AY$3:$AY$1993,1))</f>
        <v>773</v>
      </c>
      <c r="BA785" s="20">
        <f>LOG((IFERROR(SUM(AH785:AP785)/COUNTIF(AH785:AP785, "&gt;0"),0.1))/(IFERROR(SUM(Y785:AG785)/COUNTIF(Y785:AG785, "&gt;0"),0.1)),2)</f>
        <v>0.5881572360812366</v>
      </c>
      <c r="BB785" s="21">
        <f>SUM(COUNTIF(AH785:AP785, "&gt;0"), COUNTIF(Y785:AG785, "&gt;0"))</f>
        <v>18</v>
      </c>
      <c r="BC785" s="22">
        <f>$BQ$3*AZ785/$BO$4</f>
        <v>3.8844221105527642E-3</v>
      </c>
      <c r="BD785" s="22" t="str">
        <f>IF(AY785&lt;BC785,AY785,"ns")</f>
        <v>ns</v>
      </c>
      <c r="BE785" s="23" t="str">
        <f>IF(AND(BD785&lt;0.01,ABS(BA785)&gt;1.5,D785&gt;2), IF(AND(BA785&gt;0,COUNTIF(AH785:AP785,"&gt;0")&gt;7),"IRF4_interactor_Th17", (IF(AND(BA785&lt;0,COUNTIF(Y785:AG785, "&gt;0")&gt;7), "background_significant", "ns"))), "ns")</f>
        <v>ns</v>
      </c>
      <c r="BF785" s="24" t="str">
        <f>IF(OR(AX785 ="IRF4_interactor_Treg", BE785 ="IRF4_interactor_Th17"), LOG((AVERAGE(AH785:AP785)+0.1)/(AVERAGE(P785:X785)+0.1),2),"ns")</f>
        <v>ns</v>
      </c>
      <c r="BG785" s="24">
        <f>IF(AND(AX785="IRF4_interactor_Treg",BE785="IRF4_interactor_Th17"),1,IF(AX785="IRF4_interactor_Treg","IRF4_Treg",IF(BE785="IRF4_interactor_Th17","IRF4_Th17",0)))</f>
        <v>0</v>
      </c>
      <c r="BH785" s="25">
        <f>IFERROR(TTEST(AH785:AP785,P785:X785,2,1),IF(OR(COUNTIF(P785:X785,"&gt;0")&gt;7,COUNTIF(AH785:AP785,"&gt;0")&gt;7),0,9999))</f>
        <v>0.14338534601755176</v>
      </c>
      <c r="BI785" s="25">
        <f>IF(BH785=9999,$BS$5,RANK(BH785,$BH$3:$BH$1993,1))</f>
        <v>794</v>
      </c>
      <c r="BJ785" s="25">
        <f>$BQ$3*BI785/$BO$5</f>
        <v>3.9879457559015572E-3</v>
      </c>
      <c r="BK785" s="25" t="str">
        <f>IF(BH785&lt;BJ785,BH785,"ns")</f>
        <v>ns</v>
      </c>
      <c r="BL785" s="26">
        <f>SUM(COUNTIF(P785:X785, "&gt;0"), COUNTIF(AH785:AP785, "&gt;0"))</f>
        <v>18</v>
      </c>
    </row>
    <row r="786" spans="1:64">
      <c r="A786" t="s">
        <v>335</v>
      </c>
      <c r="B786" t="s">
        <v>336</v>
      </c>
      <c r="C786">
        <v>7.1633199999999997E-4</v>
      </c>
      <c r="D786">
        <v>3</v>
      </c>
      <c r="E786">
        <v>2</v>
      </c>
      <c r="F786">
        <v>1</v>
      </c>
      <c r="G786">
        <v>554032</v>
      </c>
      <c r="H786">
        <v>653009</v>
      </c>
      <c r="I786">
        <v>612075</v>
      </c>
      <c r="J786">
        <v>390325</v>
      </c>
      <c r="K786">
        <v>317397</v>
      </c>
      <c r="L786">
        <v>342810</v>
      </c>
      <c r="M786">
        <v>257863</v>
      </c>
      <c r="N786">
        <v>233075</v>
      </c>
      <c r="O786">
        <v>154396</v>
      </c>
      <c r="P786">
        <v>734070</v>
      </c>
      <c r="Q786">
        <v>577148</v>
      </c>
      <c r="R786">
        <v>517718</v>
      </c>
      <c r="S786">
        <v>477333</v>
      </c>
      <c r="T786">
        <v>426707</v>
      </c>
      <c r="U786">
        <v>616692</v>
      </c>
      <c r="V786">
        <v>621256</v>
      </c>
      <c r="W786">
        <v>690770</v>
      </c>
      <c r="X786">
        <v>593642</v>
      </c>
      <c r="Y786">
        <v>657117</v>
      </c>
      <c r="Z786">
        <v>609852</v>
      </c>
      <c r="AA786">
        <v>556594</v>
      </c>
      <c r="AB786">
        <v>410495</v>
      </c>
      <c r="AC786">
        <v>443619</v>
      </c>
      <c r="AD786">
        <v>439302</v>
      </c>
      <c r="AE786">
        <v>330700</v>
      </c>
      <c r="AF786">
        <v>562840</v>
      </c>
      <c r="AG786">
        <v>310918</v>
      </c>
      <c r="AH786">
        <v>1235650</v>
      </c>
      <c r="AI786">
        <v>1040200</v>
      </c>
      <c r="AJ786">
        <v>1287670</v>
      </c>
      <c r="AK786">
        <v>455361</v>
      </c>
      <c r="AL786">
        <v>556146</v>
      </c>
      <c r="AM786">
        <v>468944</v>
      </c>
      <c r="AN786">
        <v>652889</v>
      </c>
      <c r="AO786">
        <v>645727</v>
      </c>
      <c r="AP786">
        <v>535312</v>
      </c>
      <c r="AR786" s="16">
        <f>IFERROR(TTEST(G786:O786,P786:X786,2,1),IF(OR(COUNTIF(P786:X786,"&gt;0")&gt;7,COUNTIF(G786:O786,"&gt;0")&gt;7),0,9999))</f>
        <v>2.2636909017053806E-2</v>
      </c>
      <c r="AS786" s="16">
        <f>IF(AR786=9999,$BO$3,RANK(AR786,$AR$3:$AR$1993,1))</f>
        <v>815</v>
      </c>
      <c r="AT786" s="16">
        <f>LOG((IFERROR(SUM(P786:X786)/COUNTIF(P786:X786, "&gt;0"),0.1))/(IFERROR(SUM(G786:O786)/COUNTIF(G786:O786, "&gt;0"),0.1)),2)</f>
        <v>0.58026570450226944</v>
      </c>
      <c r="AU786" s="17">
        <f>SUM(COUNTIF(P786:X786, "&gt;0"), COUNTIF(G786:O786, "&gt;0"))</f>
        <v>18</v>
      </c>
      <c r="AV786" s="18">
        <f>$BQ$3*AS786/$BO$3</f>
        <v>4.099597585513079E-3</v>
      </c>
      <c r="AW786" s="18" t="str">
        <f>IF(AR786&lt;AV786,AR786,"ns")</f>
        <v>ns</v>
      </c>
      <c r="AX786" s="19" t="str">
        <f>IF(AND(AW786&lt;0.01,ABS(AT786)&gt;1.5,D786&gt;2), IF(AND(AT786&gt;0,COUNTIF(P786:X786,"&gt;0")&gt;7),"IRF4_interactor_Treg", (IF(AND(AT786&lt;0,COUNTIF(G786:O786, "&gt;0")&gt;7), "background_significant", "ns"))), "ns")</f>
        <v>ns</v>
      </c>
      <c r="AY786" s="20">
        <f>IFERROR(TTEST(Y786:AG786,AH786:AP786,2,1),IF(OR(COUNTIF(AH786:AP786,"&gt;0")&gt;7,COUNTIF(Y786:AG786,"&gt;0")&gt;7),0,9999))</f>
        <v>9.4661230701918331E-3</v>
      </c>
      <c r="AZ786" s="20">
        <f>IF(AY786=9999,$BO$4,RANK(AY786,$AY$3:$AY$1993,1))</f>
        <v>774</v>
      </c>
      <c r="BA786" s="20">
        <f>LOG((IFERROR(SUM(AH786:AP786)/COUNTIF(AH786:AP786, "&gt;0"),0.1))/(IFERROR(SUM(Y786:AG786)/COUNTIF(Y786:AG786, "&gt;0"),0.1)),2)</f>
        <v>0.67045680138620811</v>
      </c>
      <c r="BB786" s="21">
        <f>SUM(COUNTIF(AH786:AP786, "&gt;0"), COUNTIF(Y786:AG786, "&gt;0"))</f>
        <v>18</v>
      </c>
      <c r="BC786" s="22">
        <f>$BQ$3*AZ786/$BO$4</f>
        <v>3.8894472361809046E-3</v>
      </c>
      <c r="BD786" s="22" t="str">
        <f>IF(AY786&lt;BC786,AY786,"ns")</f>
        <v>ns</v>
      </c>
      <c r="BE786" s="23" t="str">
        <f>IF(AND(BD786&lt;0.01,ABS(BA786)&gt;1.5,D786&gt;2), IF(AND(BA786&gt;0,COUNTIF(AH786:AP786,"&gt;0")&gt;7),"IRF4_interactor_Th17", (IF(AND(BA786&lt;0,COUNTIF(Y786:AG786, "&gt;0")&gt;7), "background_significant", "ns"))), "ns")</f>
        <v>ns</v>
      </c>
      <c r="BF786" s="24" t="str">
        <f>IF(OR(AX786 ="IRF4_interactor_Treg", BE786 ="IRF4_interactor_Th17"), LOG((AVERAGE(AH786:AP786)+0.1)/(AVERAGE(P786:X786)+0.1),2),"ns")</f>
        <v>ns</v>
      </c>
      <c r="BG786" s="24">
        <f>IF(AND(AX786="IRF4_interactor_Treg",BE786="IRF4_interactor_Th17"),1,IF(AX786="IRF4_interactor_Treg","IRF4_Treg",IF(BE786="IRF4_interactor_Th17","IRF4_Th17",0)))</f>
        <v>0</v>
      </c>
      <c r="BH786" s="25">
        <f>IFERROR(TTEST(AH786:AP786,P786:X786,2,1),IF(OR(COUNTIF(P786:X786,"&gt;0")&gt;7,COUNTIF(AH786:AP786,"&gt;0")&gt;7),0,9999))</f>
        <v>0.12796764550755985</v>
      </c>
      <c r="BI786" s="25">
        <f>IF(BH786=9999,$BS$5,RANK(BH786,$BH$3:$BH$1993,1))</f>
        <v>751</v>
      </c>
      <c r="BJ786" s="25">
        <f>$BQ$3*BI786/$BO$5</f>
        <v>3.7719738824711201E-3</v>
      </c>
      <c r="BK786" s="25" t="str">
        <f>IF(BH786&lt;BJ786,BH786,"ns")</f>
        <v>ns</v>
      </c>
      <c r="BL786" s="26">
        <f>SUM(COUNTIF(P786:X786, "&gt;0"), COUNTIF(AH786:AP786, "&gt;0"))</f>
        <v>18</v>
      </c>
    </row>
    <row r="787" spans="1:64">
      <c r="A787" t="s">
        <v>4041</v>
      </c>
      <c r="B787" t="s">
        <v>4042</v>
      </c>
      <c r="C787">
        <v>6.69014E-2</v>
      </c>
      <c r="D787">
        <v>4</v>
      </c>
      <c r="E787">
        <v>4</v>
      </c>
      <c r="F787">
        <v>0</v>
      </c>
      <c r="G787">
        <v>46113.9</v>
      </c>
      <c r="H787">
        <v>24765.8</v>
      </c>
      <c r="I787">
        <v>0</v>
      </c>
      <c r="J787">
        <v>51976</v>
      </c>
      <c r="K787">
        <v>61741.1</v>
      </c>
      <c r="L787">
        <v>77356.899999999994</v>
      </c>
      <c r="M787">
        <v>53728.9</v>
      </c>
      <c r="N787">
        <v>54998.8</v>
      </c>
      <c r="O787">
        <v>61585.2</v>
      </c>
      <c r="P787">
        <v>60586.400000000001</v>
      </c>
      <c r="Q787">
        <v>53362.5</v>
      </c>
      <c r="R787">
        <v>48440.2</v>
      </c>
      <c r="S787">
        <v>62347.4</v>
      </c>
      <c r="T787">
        <v>91696</v>
      </c>
      <c r="U787">
        <v>76442.100000000006</v>
      </c>
      <c r="V787">
        <v>110230</v>
      </c>
      <c r="W787">
        <v>170371</v>
      </c>
      <c r="X787">
        <v>142361</v>
      </c>
      <c r="Y787">
        <v>75271.8</v>
      </c>
      <c r="Z787">
        <v>79554.5</v>
      </c>
      <c r="AA787">
        <v>68869.5</v>
      </c>
      <c r="AB787">
        <v>0</v>
      </c>
      <c r="AC787">
        <v>57469.7</v>
      </c>
      <c r="AD787">
        <v>60064</v>
      </c>
      <c r="AE787">
        <v>0</v>
      </c>
      <c r="AF787">
        <v>0</v>
      </c>
      <c r="AG787">
        <v>0</v>
      </c>
      <c r="AH787">
        <v>64989.1</v>
      </c>
      <c r="AI787">
        <v>128128</v>
      </c>
      <c r="AJ787">
        <v>126171</v>
      </c>
      <c r="AK787">
        <v>65436.5</v>
      </c>
      <c r="AL787">
        <v>104485</v>
      </c>
      <c r="AM787">
        <v>117682</v>
      </c>
      <c r="AN787">
        <v>98129.1</v>
      </c>
      <c r="AO787">
        <v>235314</v>
      </c>
      <c r="AP787">
        <v>80826.399999999994</v>
      </c>
      <c r="AR787" s="16">
        <f>IFERROR(TTEST(G787:O787,P787:X787,2,1),IF(OR(COUNTIF(P787:X787,"&gt;0")&gt;7,COUNTIF(G787:O787,"&gt;0")&gt;7),0,9999))</f>
        <v>8.8408785991747341E-3</v>
      </c>
      <c r="AS787" s="16">
        <f>IF(AR787=9999,$BO$3,RANK(AR787,$AR$3:$AR$1993,1))</f>
        <v>641</v>
      </c>
      <c r="AT787" s="16">
        <f>LOG((IFERROR(SUM(P787:X787)/COUNTIF(P787:X787, "&gt;0"),0.1))/(IFERROR(SUM(G787:O787)/COUNTIF(G787:O787, "&gt;0"),0.1)),2)</f>
        <v>0.74643386158252467</v>
      </c>
      <c r="AU787" s="17">
        <f>SUM(COUNTIF(P787:X787, "&gt;0"), COUNTIF(G787:O787, "&gt;0"))</f>
        <v>17</v>
      </c>
      <c r="AV787" s="18">
        <f>$BQ$3*AS787/$BO$3</f>
        <v>3.2243460764587524E-3</v>
      </c>
      <c r="AW787" s="18" t="str">
        <f>IF(AR787&lt;AV787,AR787,"ns")</f>
        <v>ns</v>
      </c>
      <c r="AX787" s="19" t="str">
        <f>IF(AND(AW787&lt;0.01,ABS(AT787)&gt;1.5,D787&gt;2), IF(AND(AT787&gt;0,COUNTIF(P787:X787,"&gt;0")&gt;7),"IRF4_interactor_Treg", (IF(AND(AT787&lt;0,COUNTIF(G787:O787, "&gt;0")&gt;7), "background_significant", "ns"))), "ns")</f>
        <v>ns</v>
      </c>
      <c r="AY787" s="20">
        <f>IFERROR(TTEST(Y787:AG787,AH787:AP787,2,1),IF(OR(COUNTIF(AH787:AP787,"&gt;0")&gt;7,COUNTIF(Y787:AG787,"&gt;0")&gt;7),0,9999))</f>
        <v>9.4798551118627384E-3</v>
      </c>
      <c r="AZ787" s="20">
        <f>IF(AY787=9999,$BO$4,RANK(AY787,$AY$3:$AY$1993,1))</f>
        <v>775</v>
      </c>
      <c r="BA787" s="20">
        <f>LOG((IFERROR(SUM(AH787:AP787)/COUNTIF(AH787:AP787, "&gt;0"),0.1))/(IFERROR(SUM(Y787:AG787)/COUNTIF(Y787:AG787, "&gt;0"),0.1)),2)</f>
        <v>0.73339929833389639</v>
      </c>
      <c r="BB787" s="21">
        <f>SUM(COUNTIF(AH787:AP787, "&gt;0"), COUNTIF(Y787:AG787, "&gt;0"))</f>
        <v>14</v>
      </c>
      <c r="BC787" s="22">
        <f>$BQ$3*AZ787/$BO$4</f>
        <v>3.8944723618090453E-3</v>
      </c>
      <c r="BD787" s="22" t="str">
        <f>IF(AY787&lt;BC787,AY787,"ns")</f>
        <v>ns</v>
      </c>
      <c r="BE787" s="23" t="str">
        <f>IF(AND(BD787&lt;0.01,ABS(BA787)&gt;1.5,D787&gt;2), IF(AND(BA787&gt;0,COUNTIF(AH787:AP787,"&gt;0")&gt;7),"IRF4_interactor_Th17", (IF(AND(BA787&lt;0,COUNTIF(Y787:AG787, "&gt;0")&gt;7), "background_significant", "ns"))), "ns")</f>
        <v>ns</v>
      </c>
      <c r="BF787" s="24" t="str">
        <f>IF(OR(AX787 ="IRF4_interactor_Treg", BE787 ="IRF4_interactor_Th17"), LOG((AVERAGE(AH787:AP787)+0.1)/(AVERAGE(P787:X787)+0.1),2),"ns")</f>
        <v>ns</v>
      </c>
      <c r="BG787" s="24">
        <f>IF(AND(AX787="IRF4_interactor_Treg",BE787="IRF4_interactor_Th17"),1,IF(AX787="IRF4_interactor_Treg","IRF4_Treg",IF(BE787="IRF4_interactor_Th17","IRF4_Th17",0)))</f>
        <v>0</v>
      </c>
      <c r="BH787" s="25">
        <f>IFERROR(TTEST(AH787:AP787,P787:X787,2,1),IF(OR(COUNTIF(P787:X787,"&gt;0")&gt;7,COUNTIF(AH787:AP787,"&gt;0")&gt;7),0,9999))</f>
        <v>0.17582414416228337</v>
      </c>
      <c r="BI787" s="25">
        <f>IF(BH787=9999,$BS$5,RANK(BH787,$BH$3:$BH$1993,1))</f>
        <v>891</v>
      </c>
      <c r="BJ787" s="25">
        <f>$BQ$3*BI787/$BO$5</f>
        <v>4.4751381215469618E-3</v>
      </c>
      <c r="BK787" s="25" t="str">
        <f>IF(BH787&lt;BJ787,BH787,"ns")</f>
        <v>ns</v>
      </c>
      <c r="BL787" s="26">
        <f>SUM(COUNTIF(P787:X787, "&gt;0"), COUNTIF(AH787:AP787, "&gt;0"))</f>
        <v>18</v>
      </c>
    </row>
    <row r="788" spans="1:64">
      <c r="A788" t="s">
        <v>3033</v>
      </c>
      <c r="B788" t="s">
        <v>3034</v>
      </c>
      <c r="C788">
        <v>1.4375199999999999E-2</v>
      </c>
      <c r="D788">
        <v>8</v>
      </c>
      <c r="E788">
        <v>8</v>
      </c>
      <c r="F788">
        <v>0</v>
      </c>
      <c r="G788">
        <v>247035</v>
      </c>
      <c r="H788">
        <v>190262</v>
      </c>
      <c r="I788">
        <v>238471</v>
      </c>
      <c r="J788">
        <v>127193</v>
      </c>
      <c r="K788">
        <v>134417</v>
      </c>
      <c r="L788">
        <v>173944</v>
      </c>
      <c r="M788">
        <v>100965</v>
      </c>
      <c r="N788">
        <v>45459.9</v>
      </c>
      <c r="O788">
        <v>105236</v>
      </c>
      <c r="P788">
        <v>242995</v>
      </c>
      <c r="Q788">
        <v>252994</v>
      </c>
      <c r="R788">
        <v>218567</v>
      </c>
      <c r="S788">
        <v>185135</v>
      </c>
      <c r="T788">
        <v>193097</v>
      </c>
      <c r="U788">
        <v>161975</v>
      </c>
      <c r="V788">
        <v>195155</v>
      </c>
      <c r="W788">
        <v>159562</v>
      </c>
      <c r="X788">
        <v>206356</v>
      </c>
      <c r="Y788">
        <v>176353</v>
      </c>
      <c r="Z788">
        <v>110340</v>
      </c>
      <c r="AA788">
        <v>175743</v>
      </c>
      <c r="AB788">
        <v>77231.7</v>
      </c>
      <c r="AC788">
        <v>62666.8</v>
      </c>
      <c r="AD788">
        <v>127629</v>
      </c>
      <c r="AE788">
        <v>0</v>
      </c>
      <c r="AF788">
        <v>98809.1</v>
      </c>
      <c r="AG788">
        <v>66365.5</v>
      </c>
      <c r="AH788">
        <v>292273</v>
      </c>
      <c r="AI788">
        <v>287310</v>
      </c>
      <c r="AJ788">
        <v>311608</v>
      </c>
      <c r="AK788">
        <v>116772</v>
      </c>
      <c r="AL788">
        <v>93612.6</v>
      </c>
      <c r="AM788">
        <v>44881</v>
      </c>
      <c r="AN788">
        <v>165376</v>
      </c>
      <c r="AO788">
        <v>239004</v>
      </c>
      <c r="AP788">
        <v>190743</v>
      </c>
      <c r="AR788" s="16">
        <f>IFERROR(TTEST(G788:O788,P788:X788,2,1),IF(OR(COUNTIF(P788:X788,"&gt;0")&gt;7,COUNTIF(G788:O788,"&gt;0")&gt;7),0,9999))</f>
        <v>1.7785128706702999E-2</v>
      </c>
      <c r="AS788" s="16">
        <f>IF(AR788=9999,$BO$3,RANK(AR788,$AR$3:$AR$1993,1))</f>
        <v>769</v>
      </c>
      <c r="AT788" s="16">
        <f>LOG((IFERROR(SUM(P788:X788)/COUNTIF(P788:X788, "&gt;0"),0.1))/(IFERROR(SUM(G788:O788)/COUNTIF(G788:O788, "&gt;0"),0.1)),2)</f>
        <v>0.41386644712066084</v>
      </c>
      <c r="AU788" s="17">
        <f>SUM(COUNTIF(P788:X788, "&gt;0"), COUNTIF(G788:O788, "&gt;0"))</f>
        <v>18</v>
      </c>
      <c r="AV788" s="18">
        <f>$BQ$3*AS788/$BO$3</f>
        <v>3.8682092555331993E-3</v>
      </c>
      <c r="AW788" s="18" t="str">
        <f>IF(AR788&lt;AV788,AR788,"ns")</f>
        <v>ns</v>
      </c>
      <c r="AX788" s="19" t="str">
        <f>IF(AND(AW788&lt;0.01,ABS(AT788)&gt;1.5,D788&gt;2), IF(AND(AT788&gt;0,COUNTIF(P788:X788,"&gt;0")&gt;7),"IRF4_interactor_Treg", (IF(AND(AT788&lt;0,COUNTIF(G788:O788, "&gt;0")&gt;7), "background_significant", "ns"))), "ns")</f>
        <v>ns</v>
      </c>
      <c r="AY788" s="20">
        <f>IFERROR(TTEST(Y788:AG788,AH788:AP788,2,1),IF(OR(COUNTIF(AH788:AP788,"&gt;0")&gt;7,COUNTIF(Y788:AG788,"&gt;0")&gt;7),0,9999))</f>
        <v>9.5142147638204409E-3</v>
      </c>
      <c r="AZ788" s="20">
        <f>IF(AY788=9999,$BO$4,RANK(AY788,$AY$3:$AY$1993,1))</f>
        <v>777</v>
      </c>
      <c r="BA788" s="20">
        <f>LOG((IFERROR(SUM(AH788:AP788)/COUNTIF(AH788:AP788, "&gt;0"),0.1))/(IFERROR(SUM(Y788:AG788)/COUNTIF(Y788:AG788, "&gt;0"),0.1)),2)</f>
        <v>0.79028923170149934</v>
      </c>
      <c r="BB788" s="21">
        <f>SUM(COUNTIF(AH788:AP788, "&gt;0"), COUNTIF(Y788:AG788, "&gt;0"))</f>
        <v>17</v>
      </c>
      <c r="BC788" s="22">
        <f>$BQ$3*AZ788/$BO$4</f>
        <v>3.9045226130653269E-3</v>
      </c>
      <c r="BD788" s="22" t="str">
        <f>IF(AY788&lt;BC788,AY788,"ns")</f>
        <v>ns</v>
      </c>
      <c r="BE788" s="23" t="str">
        <f>IF(AND(BD788&lt;0.01,ABS(BA788)&gt;1.5,D788&gt;2), IF(AND(BA788&gt;0,COUNTIF(AH788:AP788,"&gt;0")&gt;7),"IRF4_interactor_Th17", (IF(AND(BA788&lt;0,COUNTIF(Y788:AG788, "&gt;0")&gt;7), "background_significant", "ns"))), "ns")</f>
        <v>ns</v>
      </c>
      <c r="BF788" s="24" t="str">
        <f>IF(OR(AX788 ="IRF4_interactor_Treg", BE788 ="IRF4_interactor_Th17"), LOG((AVERAGE(AH788:AP788)+0.1)/(AVERAGE(P788:X788)+0.1),2),"ns")</f>
        <v>ns</v>
      </c>
      <c r="BG788" s="24">
        <f>IF(AND(AX788="IRF4_interactor_Treg",BE788="IRF4_interactor_Th17"),1,IF(AX788="IRF4_interactor_Treg","IRF4_Treg",IF(BE788="IRF4_interactor_Th17","IRF4_Th17",0)))</f>
        <v>0</v>
      </c>
      <c r="BH788" s="25">
        <f>IFERROR(TTEST(AH788:AP788,P788:X788,2,1),IF(OR(COUNTIF(P788:X788,"&gt;0")&gt;7,COUNTIF(AH788:AP788,"&gt;0")&gt;7),0,9999))</f>
        <v>0.75595680752356464</v>
      </c>
      <c r="BI788" s="25">
        <f>IF(BH788=9999,$BS$5,RANK(BH788,$BH$3:$BH$1993,1))</f>
        <v>1739</v>
      </c>
      <c r="BJ788" s="25">
        <f>$BQ$3*BI788/$BO$5</f>
        <v>8.7343043696634856E-3</v>
      </c>
      <c r="BK788" s="25" t="str">
        <f>IF(BH788&lt;BJ788,BH788,"ns")</f>
        <v>ns</v>
      </c>
      <c r="BL788" s="26">
        <f>SUM(COUNTIF(P788:X788, "&gt;0"), COUNTIF(AH788:AP788, "&gt;0"))</f>
        <v>18</v>
      </c>
    </row>
    <row r="789" spans="1:64">
      <c r="A789" t="s">
        <v>2905</v>
      </c>
      <c r="B789" t="s">
        <v>2906</v>
      </c>
      <c r="C789">
        <v>4.1014000000000002E-2</v>
      </c>
      <c r="D789">
        <v>3</v>
      </c>
      <c r="E789">
        <v>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39129.4</v>
      </c>
      <c r="Q789">
        <v>34901.9</v>
      </c>
      <c r="R789">
        <v>22308.400000000001</v>
      </c>
      <c r="S789">
        <v>59420.7</v>
      </c>
      <c r="T789">
        <v>0</v>
      </c>
      <c r="U789">
        <v>42312.800000000003</v>
      </c>
      <c r="V789">
        <v>0</v>
      </c>
      <c r="W789">
        <v>12477.5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24334.400000000001</v>
      </c>
      <c r="AI789">
        <v>27571.599999999999</v>
      </c>
      <c r="AJ789">
        <v>65833</v>
      </c>
      <c r="AK789">
        <v>0</v>
      </c>
      <c r="AL789">
        <v>0</v>
      </c>
      <c r="AM789">
        <v>0</v>
      </c>
      <c r="AN789">
        <v>32403.3</v>
      </c>
      <c r="AO789">
        <v>37863.9</v>
      </c>
      <c r="AP789">
        <v>51000.6</v>
      </c>
      <c r="AR789" s="16">
        <f>IFERROR(TTEST(G789:O789,P789:X789,2,1),IF(OR(COUNTIF(P789:X789,"&gt;0")&gt;7,COUNTIF(G789:O789,"&gt;0")&gt;7),0,9999))</f>
        <v>1.2219686794053462E-2</v>
      </c>
      <c r="AS789" s="16">
        <f>IF(AR789=9999,$BO$3,RANK(AR789,$AR$3:$AR$1993,1))</f>
        <v>697</v>
      </c>
      <c r="AT789" s="16">
        <f>LOG((IFERROR(SUM(P789:X789)/COUNTIF(P789:X789, "&gt;0"),0.1))/(IFERROR(SUM(G789:O789)/COUNTIF(G789:O789, "&gt;0"),0.1)),2)</f>
        <v>18.420773740523465</v>
      </c>
      <c r="AU789" s="17">
        <f>SUM(COUNTIF(P789:X789, "&gt;0"), COUNTIF(G789:O789, "&gt;0"))</f>
        <v>6</v>
      </c>
      <c r="AV789" s="18">
        <f>$BQ$3*AS789/$BO$3</f>
        <v>3.5060362173038226E-3</v>
      </c>
      <c r="AW789" s="18" t="str">
        <f>IF(AR789&lt;AV789,AR789,"ns")</f>
        <v>ns</v>
      </c>
      <c r="AX789" s="19" t="str">
        <f>IF(AND(AW789&lt;0.01,ABS(AT789)&gt;1.5,D789&gt;2), IF(AND(AT789&gt;0,COUNTIF(P789:X789,"&gt;0")&gt;7),"IRF4_interactor_Treg", (IF(AND(AT789&lt;0,COUNTIF(G789:O789, "&gt;0")&gt;7), "background_significant", "ns"))), "ns")</f>
        <v>ns</v>
      </c>
      <c r="AY789" s="20">
        <f>IFERROR(TTEST(Y789:AG789,AH789:AP789,2,1),IF(OR(COUNTIF(AH789:AP789,"&gt;0")&gt;7,COUNTIF(Y789:AG789,"&gt;0")&gt;7),0,9999))</f>
        <v>9.5295085019094557E-3</v>
      </c>
      <c r="AZ789" s="20">
        <f>IF(AY789=9999,$BO$4,RANK(AY789,$AY$3:$AY$1993,1))</f>
        <v>778</v>
      </c>
      <c r="BA789" s="20">
        <f>LOG((IFERROR(SUM(AH789:AP789)/COUNTIF(AH789:AP789, "&gt;0"),0.1))/(IFERROR(SUM(Y789:AG789)/COUNTIF(Y789:AG789, "&gt;0"),0.1)),2)</f>
        <v>18.6036577336154</v>
      </c>
      <c r="BB789" s="21">
        <f>SUM(COUNTIF(AH789:AP789, "&gt;0"), COUNTIF(Y789:AG789, "&gt;0"))</f>
        <v>6</v>
      </c>
      <c r="BC789" s="22">
        <f>$BQ$3*AZ789/$BO$4</f>
        <v>3.9095477386934677E-3</v>
      </c>
      <c r="BD789" s="22" t="str">
        <f>IF(AY789&lt;BC789,AY789,"ns")</f>
        <v>ns</v>
      </c>
      <c r="BE789" s="23" t="str">
        <f>IF(AND(BD789&lt;0.01,ABS(BA789)&gt;1.5,D789&gt;2), IF(AND(BA789&gt;0,COUNTIF(AH789:AP789,"&gt;0")&gt;7),"IRF4_interactor_Th17", (IF(AND(BA789&lt;0,COUNTIF(Y789:AG789, "&gt;0")&gt;7), "background_significant", "ns"))), "ns")</f>
        <v>ns</v>
      </c>
      <c r="BF789" s="24" t="str">
        <f>IF(OR(AX789 ="IRF4_interactor_Treg", BE789 ="IRF4_interactor_Th17"), LOG((AVERAGE(AH789:AP789)+0.1)/(AVERAGE(P789:X789)+0.1),2),"ns")</f>
        <v>ns</v>
      </c>
      <c r="BG789" s="24">
        <f>IF(AND(AX789="IRF4_interactor_Treg",BE789="IRF4_interactor_Th17"),1,IF(AX789="IRF4_interactor_Treg","IRF4_Treg",IF(BE789="IRF4_interactor_Th17","IRF4_Th17",0)))</f>
        <v>0</v>
      </c>
      <c r="BH789" s="25">
        <f>IFERROR(TTEST(AH789:AP789,P789:X789,2,1),IF(OR(COUNTIF(P789:X789,"&gt;0")&gt;7,COUNTIF(AH789:AP789,"&gt;0")&gt;7),0,9999))</f>
        <v>0.81030857795876021</v>
      </c>
      <c r="BI789" s="25">
        <f>IF(BH789=9999,$BS$5,RANK(BH789,$BH$3:$BH$1993,1))</f>
        <v>1804</v>
      </c>
      <c r="BJ789" s="25">
        <f>$BQ$3*BI789/$BO$5</f>
        <v>9.0607734806629828E-3</v>
      </c>
      <c r="BK789" s="25" t="str">
        <f>IF(BH789&lt;BJ789,BH789,"ns")</f>
        <v>ns</v>
      </c>
      <c r="BL789" s="26">
        <f>SUM(COUNTIF(P789:X789, "&gt;0"), COUNTIF(AH789:AP789, "&gt;0"))</f>
        <v>12</v>
      </c>
    </row>
    <row r="790" spans="1:64">
      <c r="A790" t="s">
        <v>5903</v>
      </c>
      <c r="B790" t="s">
        <v>5904</v>
      </c>
      <c r="C790">
        <v>9.26844E-2</v>
      </c>
      <c r="D790">
        <v>4</v>
      </c>
      <c r="E790">
        <v>4</v>
      </c>
      <c r="F790">
        <v>0</v>
      </c>
      <c r="G790">
        <v>58769.5</v>
      </c>
      <c r="H790">
        <v>0</v>
      </c>
      <c r="I790">
        <v>30910.1</v>
      </c>
      <c r="J790">
        <v>23206</v>
      </c>
      <c r="K790">
        <v>29343.7</v>
      </c>
      <c r="L790">
        <v>0</v>
      </c>
      <c r="M790">
        <v>29815.9</v>
      </c>
      <c r="N790">
        <v>13638</v>
      </c>
      <c r="O790">
        <v>0</v>
      </c>
      <c r="P790">
        <v>53819.4</v>
      </c>
      <c r="Q790">
        <v>27789.8</v>
      </c>
      <c r="R790">
        <v>36770.9</v>
      </c>
      <c r="S790">
        <v>74047.8</v>
      </c>
      <c r="T790">
        <v>66584.3</v>
      </c>
      <c r="U790">
        <v>65586.899999999994</v>
      </c>
      <c r="V790">
        <v>82978.399999999994</v>
      </c>
      <c r="W790">
        <v>50519.3</v>
      </c>
      <c r="X790">
        <v>82069.5</v>
      </c>
      <c r="Y790">
        <v>52382.9</v>
      </c>
      <c r="Z790">
        <v>23999.8</v>
      </c>
      <c r="AA790">
        <v>56533.4</v>
      </c>
      <c r="AB790">
        <v>22671.200000000001</v>
      </c>
      <c r="AC790">
        <v>33729.599999999999</v>
      </c>
      <c r="AD790">
        <v>29703.5</v>
      </c>
      <c r="AE790">
        <v>13525.9</v>
      </c>
      <c r="AF790">
        <v>56188.1</v>
      </c>
      <c r="AG790">
        <v>0</v>
      </c>
      <c r="AH790">
        <v>55784.3</v>
      </c>
      <c r="AI790">
        <v>166924</v>
      </c>
      <c r="AJ790">
        <v>128818</v>
      </c>
      <c r="AK790">
        <v>54503.6</v>
      </c>
      <c r="AL790">
        <v>66999.899999999994</v>
      </c>
      <c r="AM790">
        <v>47500.800000000003</v>
      </c>
      <c r="AN790">
        <v>53043.199999999997</v>
      </c>
      <c r="AO790">
        <v>75122.100000000006</v>
      </c>
      <c r="AP790">
        <v>71628.100000000006</v>
      </c>
      <c r="AR790" s="16">
        <f>IFERROR(TTEST(G790:O790,P790:X790,2,1),IF(OR(COUNTIF(P790:X790,"&gt;0")&gt;7,COUNTIF(G790:O790,"&gt;0")&gt;7),0,9999))</f>
        <v>2.6453845739154067E-3</v>
      </c>
      <c r="AS790" s="16">
        <f>IF(AR790=9999,$BO$3,RANK(AR790,$AR$3:$AR$1993,1))</f>
        <v>438</v>
      </c>
      <c r="AT790" s="16">
        <f>LOG((IFERROR(SUM(P790:X790)/COUNTIF(P790:X790, "&gt;0"),0.1))/(IFERROR(SUM(G790:O790)/COUNTIF(G790:O790, "&gt;0"),0.1)),2)</f>
        <v>0.95559784387871938</v>
      </c>
      <c r="AU790" s="17">
        <f>SUM(COUNTIF(P790:X790, "&gt;0"), COUNTIF(G790:O790, "&gt;0"))</f>
        <v>15</v>
      </c>
      <c r="AV790" s="18">
        <f>$BQ$3*AS790/$BO$3</f>
        <v>2.2032193158953721E-3</v>
      </c>
      <c r="AW790" s="18" t="str">
        <f>IF(AR790&lt;AV790,AR790,"ns")</f>
        <v>ns</v>
      </c>
      <c r="AX790" s="19" t="str">
        <f>IF(AND(AW790&lt;0.01,ABS(AT790)&gt;1.5,D790&gt;2), IF(AND(AT790&gt;0,COUNTIF(P790:X790,"&gt;0")&gt;7),"IRF4_interactor_Treg", (IF(AND(AT790&lt;0,COUNTIF(G790:O790, "&gt;0")&gt;7), "background_significant", "ns"))), "ns")</f>
        <v>ns</v>
      </c>
      <c r="AY790" s="20">
        <f>IFERROR(TTEST(Y790:AG790,AH790:AP790,2,1),IF(OR(COUNTIF(AH790:AP790,"&gt;0")&gt;7,COUNTIF(Y790:AG790,"&gt;0")&gt;7),0,9999))</f>
        <v>9.5785895278407869E-3</v>
      </c>
      <c r="AZ790" s="20">
        <f>IF(AY790=9999,$BO$4,RANK(AY790,$AY$3:$AY$1993,1))</f>
        <v>779</v>
      </c>
      <c r="BA790" s="20">
        <f>LOG((IFERROR(SUM(AH790:AP790)/COUNTIF(AH790:AP790, "&gt;0"),0.1))/(IFERROR(SUM(Y790:AG790)/COUNTIF(Y790:AG790, "&gt;0"),0.1)),2)</f>
        <v>1.1489779704336318</v>
      </c>
      <c r="BB790" s="21">
        <f>SUM(COUNTIF(AH790:AP790, "&gt;0"), COUNTIF(Y790:AG790, "&gt;0"))</f>
        <v>17</v>
      </c>
      <c r="BC790" s="22">
        <f>$BQ$3*AZ790/$BO$4</f>
        <v>3.9145728643216081E-3</v>
      </c>
      <c r="BD790" s="22" t="str">
        <f>IF(AY790&lt;BC790,AY790,"ns")</f>
        <v>ns</v>
      </c>
      <c r="BE790" s="23" t="str">
        <f>IF(AND(BD790&lt;0.01,ABS(BA790)&gt;1.5,D790&gt;2), IF(AND(BA790&gt;0,COUNTIF(AH790:AP790,"&gt;0")&gt;7),"IRF4_interactor_Th17", (IF(AND(BA790&lt;0,COUNTIF(Y790:AG790, "&gt;0")&gt;7), "background_significant", "ns"))), "ns")</f>
        <v>ns</v>
      </c>
      <c r="BF790" s="24" t="str">
        <f>IF(OR(AX790 ="IRF4_interactor_Treg", BE790 ="IRF4_interactor_Th17"), LOG((AVERAGE(AH790:AP790)+0.1)/(AVERAGE(P790:X790)+0.1),2),"ns")</f>
        <v>ns</v>
      </c>
      <c r="BG790" s="24">
        <f>IF(AND(AX790="IRF4_interactor_Treg",BE790="IRF4_interactor_Th17"),1,IF(AX790="IRF4_interactor_Treg","IRF4_Treg",IF(BE790="IRF4_interactor_Th17","IRF4_Th17",0)))</f>
        <v>0</v>
      </c>
      <c r="BH790" s="25">
        <f>IFERROR(TTEST(AH790:AP790,P790:X790,2,1),IF(OR(COUNTIF(P790:X790,"&gt;0")&gt;7,COUNTIF(AH790:AP790,"&gt;0")&gt;7),0,9999))</f>
        <v>0.32767471146680333</v>
      </c>
      <c r="BI790" s="25">
        <f>IF(BH790=9999,$BS$5,RANK(BH790,$BH$3:$BH$1993,1))</f>
        <v>1213</v>
      </c>
      <c r="BJ790" s="25">
        <f>$BQ$3*BI790/$BO$5</f>
        <v>6.0924158714213963E-3</v>
      </c>
      <c r="BK790" s="25" t="str">
        <f>IF(BH790&lt;BJ790,BH790,"ns")</f>
        <v>ns</v>
      </c>
      <c r="BL790" s="26">
        <f>SUM(COUNTIF(P790:X790, "&gt;0"), COUNTIF(AH790:AP790, "&gt;0"))</f>
        <v>18</v>
      </c>
    </row>
    <row r="791" spans="1:64">
      <c r="A791" t="s">
        <v>1731</v>
      </c>
      <c r="B791" t="s">
        <v>1732</v>
      </c>
      <c r="C791">
        <v>3.6606199999999998E-2</v>
      </c>
      <c r="D791">
        <v>3</v>
      </c>
      <c r="E791">
        <v>1</v>
      </c>
      <c r="F791">
        <v>2</v>
      </c>
      <c r="G791">
        <v>228627</v>
      </c>
      <c r="H791">
        <v>156116</v>
      </c>
      <c r="I791">
        <v>187456</v>
      </c>
      <c r="J791">
        <v>79921.100000000006</v>
      </c>
      <c r="K791">
        <v>74372.899999999994</v>
      </c>
      <c r="L791">
        <v>118688</v>
      </c>
      <c r="M791">
        <v>111949</v>
      </c>
      <c r="N791">
        <v>122542</v>
      </c>
      <c r="O791">
        <v>234223</v>
      </c>
      <c r="P791">
        <v>180394</v>
      </c>
      <c r="Q791">
        <v>178306</v>
      </c>
      <c r="R791">
        <v>305137</v>
      </c>
      <c r="S791">
        <v>208076</v>
      </c>
      <c r="T791">
        <v>223490</v>
      </c>
      <c r="U791">
        <v>222321</v>
      </c>
      <c r="V791">
        <v>261047</v>
      </c>
      <c r="W791">
        <v>292175</v>
      </c>
      <c r="X791">
        <v>292952</v>
      </c>
      <c r="Y791">
        <v>219802</v>
      </c>
      <c r="Z791">
        <v>170500</v>
      </c>
      <c r="AA791">
        <v>96449.7</v>
      </c>
      <c r="AB791">
        <v>193514</v>
      </c>
      <c r="AC791">
        <v>197006</v>
      </c>
      <c r="AD791">
        <v>240655</v>
      </c>
      <c r="AE791">
        <v>140377</v>
      </c>
      <c r="AF791">
        <v>250929</v>
      </c>
      <c r="AG791">
        <v>243595</v>
      </c>
      <c r="AH791">
        <v>365338</v>
      </c>
      <c r="AI791">
        <v>251419</v>
      </c>
      <c r="AJ791">
        <v>342584</v>
      </c>
      <c r="AK791">
        <v>126878</v>
      </c>
      <c r="AL791">
        <v>322697</v>
      </c>
      <c r="AM791">
        <v>253264</v>
      </c>
      <c r="AN791">
        <v>402566</v>
      </c>
      <c r="AO791">
        <v>470233</v>
      </c>
      <c r="AP791">
        <v>327776</v>
      </c>
      <c r="AR791" s="16">
        <f>IFERROR(TTEST(G791:O791,P791:X791,2,1),IF(OR(COUNTIF(P791:X791,"&gt;0")&gt;7,COUNTIF(G791:O791,"&gt;0")&gt;7),0,9999))</f>
        <v>3.9784413222348283E-3</v>
      </c>
      <c r="AS791" s="16">
        <f>IF(AR791=9999,$BO$3,RANK(AR791,$AR$3:$AR$1993,1))</f>
        <v>509</v>
      </c>
      <c r="AT791" s="16">
        <f>LOG((IFERROR(SUM(P791:X791)/COUNTIF(P791:X791, "&gt;0"),0.1))/(IFERROR(SUM(G791:O791)/COUNTIF(G791:O791, "&gt;0"),0.1)),2)</f>
        <v>0.71978250902103347</v>
      </c>
      <c r="AU791" s="17">
        <f>SUM(COUNTIF(P791:X791, "&gt;0"), COUNTIF(G791:O791, "&gt;0"))</f>
        <v>18</v>
      </c>
      <c r="AV791" s="18">
        <f>$BQ$3*AS791/$BO$3</f>
        <v>2.5603621730382292E-3</v>
      </c>
      <c r="AW791" s="18" t="str">
        <f>IF(AR791&lt;AV791,AR791,"ns")</f>
        <v>ns</v>
      </c>
      <c r="AX791" s="19" t="str">
        <f>IF(AND(AW791&lt;0.01,ABS(AT791)&gt;1.5,D791&gt;2), IF(AND(AT791&gt;0,COUNTIF(P791:X791,"&gt;0")&gt;7),"IRF4_interactor_Treg", (IF(AND(AT791&lt;0,COUNTIF(G791:O791, "&gt;0")&gt;7), "background_significant", "ns"))), "ns")</f>
        <v>ns</v>
      </c>
      <c r="AY791" s="20">
        <f>IFERROR(TTEST(Y791:AG791,AH791:AP791,2,1),IF(OR(COUNTIF(AH791:AP791,"&gt;0")&gt;7,COUNTIF(Y791:AG791,"&gt;0")&gt;7),0,9999))</f>
        <v>9.6158696827825813E-3</v>
      </c>
      <c r="AZ791" s="20">
        <f>IF(AY791=9999,$BO$4,RANK(AY791,$AY$3:$AY$1993,1))</f>
        <v>780</v>
      </c>
      <c r="BA791" s="20">
        <f>LOG((IFERROR(SUM(AH791:AP791)/COUNTIF(AH791:AP791, "&gt;0"),0.1))/(IFERROR(SUM(Y791:AG791)/COUNTIF(Y791:AG791, "&gt;0"),0.1)),2)</f>
        <v>0.70772001846048616</v>
      </c>
      <c r="BB791" s="21">
        <f>SUM(COUNTIF(AH791:AP791, "&gt;0"), COUNTIF(Y791:AG791, "&gt;0"))</f>
        <v>18</v>
      </c>
      <c r="BC791" s="22">
        <f>$BQ$3*AZ791/$BO$4</f>
        <v>3.9195979899497484E-3</v>
      </c>
      <c r="BD791" s="22" t="str">
        <f>IF(AY791&lt;BC791,AY791,"ns")</f>
        <v>ns</v>
      </c>
      <c r="BE791" s="23" t="str">
        <f>IF(AND(BD791&lt;0.01,ABS(BA791)&gt;1.5,D791&gt;2), IF(AND(BA791&gt;0,COUNTIF(AH791:AP791,"&gt;0")&gt;7),"IRF4_interactor_Th17", (IF(AND(BA791&lt;0,COUNTIF(Y791:AG791, "&gt;0")&gt;7), "background_significant", "ns"))), "ns")</f>
        <v>ns</v>
      </c>
      <c r="BF791" s="24" t="str">
        <f>IF(OR(AX791 ="IRF4_interactor_Treg", BE791 ="IRF4_interactor_Th17"), LOG((AVERAGE(AH791:AP791)+0.1)/(AVERAGE(P791:X791)+0.1),2),"ns")</f>
        <v>ns</v>
      </c>
      <c r="BG791" s="24">
        <f>IF(AND(AX791="IRF4_interactor_Treg",BE791="IRF4_interactor_Th17"),1,IF(AX791="IRF4_interactor_Treg","IRF4_Treg",IF(BE791="IRF4_interactor_Th17","IRF4_Th17",0)))</f>
        <v>0</v>
      </c>
      <c r="BH791" s="25">
        <f>IFERROR(TTEST(AH791:AP791,P791:X791,2,1),IF(OR(COUNTIF(P791:X791,"&gt;0")&gt;7,COUNTIF(AH791:AP791,"&gt;0")&gt;7),0,9999))</f>
        <v>2.4704242665014208E-2</v>
      </c>
      <c r="BI791" s="25">
        <f>IF(BH791=9999,$BS$5,RANK(BH791,$BH$3:$BH$1993,1))</f>
        <v>321</v>
      </c>
      <c r="BJ791" s="25">
        <f>$BQ$3*BI791/$BO$5</f>
        <v>1.6122551481667503E-3</v>
      </c>
      <c r="BK791" s="25" t="str">
        <f>IF(BH791&lt;BJ791,BH791,"ns")</f>
        <v>ns</v>
      </c>
      <c r="BL791" s="26">
        <f>SUM(COUNTIF(P791:X791, "&gt;0"), COUNTIF(AH791:AP791, "&gt;0"))</f>
        <v>18</v>
      </c>
    </row>
    <row r="792" spans="1:64">
      <c r="A792" t="s">
        <v>6149</v>
      </c>
      <c r="B792" t="s">
        <v>6150</v>
      </c>
      <c r="C792">
        <v>7.1633199999999997E-4</v>
      </c>
      <c r="D792">
        <v>5</v>
      </c>
      <c r="E792">
        <v>5</v>
      </c>
      <c r="F792">
        <v>0</v>
      </c>
      <c r="G792">
        <v>581932</v>
      </c>
      <c r="H792">
        <v>537734</v>
      </c>
      <c r="I792">
        <v>582451</v>
      </c>
      <c r="J792">
        <v>461493</v>
      </c>
      <c r="K792">
        <v>481883</v>
      </c>
      <c r="L792">
        <v>569043</v>
      </c>
      <c r="M792">
        <v>444668</v>
      </c>
      <c r="N792">
        <v>494861</v>
      </c>
      <c r="O792">
        <v>535898</v>
      </c>
      <c r="P792">
        <v>568619</v>
      </c>
      <c r="Q792">
        <v>528381</v>
      </c>
      <c r="R792">
        <v>580749</v>
      </c>
      <c r="S792">
        <v>531109</v>
      </c>
      <c r="T792">
        <v>535502</v>
      </c>
      <c r="U792">
        <v>647631</v>
      </c>
      <c r="V792">
        <v>544733</v>
      </c>
      <c r="W792">
        <v>634518</v>
      </c>
      <c r="X792">
        <v>669507</v>
      </c>
      <c r="Y792">
        <v>542954</v>
      </c>
      <c r="Z792">
        <v>532734</v>
      </c>
      <c r="AA792">
        <v>636203</v>
      </c>
      <c r="AB792">
        <v>482351</v>
      </c>
      <c r="AC792">
        <v>543697</v>
      </c>
      <c r="AD792">
        <v>579758</v>
      </c>
      <c r="AE792">
        <v>388418</v>
      </c>
      <c r="AF792">
        <v>529923</v>
      </c>
      <c r="AG792">
        <v>561060</v>
      </c>
      <c r="AH792">
        <v>611650</v>
      </c>
      <c r="AI792">
        <v>586471</v>
      </c>
      <c r="AJ792">
        <v>684139</v>
      </c>
      <c r="AK792">
        <v>573450</v>
      </c>
      <c r="AL792">
        <v>633512</v>
      </c>
      <c r="AM792">
        <v>716195</v>
      </c>
      <c r="AN792">
        <v>443401</v>
      </c>
      <c r="AO792">
        <v>757806</v>
      </c>
      <c r="AP792">
        <v>522686</v>
      </c>
      <c r="AR792" s="16">
        <f>IFERROR(TTEST(G792:O792,P792:X792,2,1),IF(OR(COUNTIF(P792:X792,"&gt;0")&gt;7,COUNTIF(G792:O792,"&gt;0")&gt;7),0,9999))</f>
        <v>1.4380089047395322E-2</v>
      </c>
      <c r="AS792" s="16">
        <f>IF(AR792=9999,$BO$3,RANK(AR792,$AR$3:$AR$1993,1))</f>
        <v>737</v>
      </c>
      <c r="AT792" s="16">
        <f>LOG((IFERROR(SUM(P792:X792)/COUNTIF(P792:X792, "&gt;0"),0.1))/(IFERROR(SUM(G792:O792)/COUNTIF(G792:O792, "&gt;0"),0.1)),2)</f>
        <v>0.16019647322013558</v>
      </c>
      <c r="AU792" s="17">
        <f>SUM(COUNTIF(P792:X792, "&gt;0"), COUNTIF(G792:O792, "&gt;0"))</f>
        <v>18</v>
      </c>
      <c r="AV792" s="18">
        <f>$BQ$3*AS792/$BO$3</f>
        <v>3.7072434607645878E-3</v>
      </c>
      <c r="AW792" s="18" t="str">
        <f>IF(AR792&lt;AV792,AR792,"ns")</f>
        <v>ns</v>
      </c>
      <c r="AX792" s="19" t="str">
        <f>IF(AND(AW792&lt;0.01,ABS(AT792)&gt;1.5,D792&gt;2), IF(AND(AT792&gt;0,COUNTIF(P792:X792,"&gt;0")&gt;7),"IRF4_interactor_Treg", (IF(AND(AT792&lt;0,COUNTIF(G792:O792, "&gt;0")&gt;7), "background_significant", "ns"))), "ns")</f>
        <v>ns</v>
      </c>
      <c r="AY792" s="20">
        <f>IFERROR(TTEST(Y792:AG792,AH792:AP792,2,1),IF(OR(COUNTIF(AH792:AP792,"&gt;0")&gt;7,COUNTIF(Y792:AG792,"&gt;0")&gt;7),0,9999))</f>
        <v>9.6571525553001726E-3</v>
      </c>
      <c r="AZ792" s="20">
        <f>IF(AY792=9999,$BO$4,RANK(AY792,$AY$3:$AY$1993,1))</f>
        <v>781</v>
      </c>
      <c r="BA792" s="20">
        <f>LOG((IFERROR(SUM(AH792:AP792)/COUNTIF(AH792:AP792, "&gt;0"),0.1))/(IFERROR(SUM(Y792:AG792)/COUNTIF(Y792:AG792, "&gt;0"),0.1)),2)</f>
        <v>0.20493754577208567</v>
      </c>
      <c r="BB792" s="21">
        <f>SUM(COUNTIF(AH792:AP792, "&gt;0"), COUNTIF(Y792:AG792, "&gt;0"))</f>
        <v>18</v>
      </c>
      <c r="BC792" s="22">
        <f>$BQ$3*AZ792/$BO$4</f>
        <v>3.9246231155778896E-3</v>
      </c>
      <c r="BD792" s="22" t="str">
        <f>IF(AY792&lt;BC792,AY792,"ns")</f>
        <v>ns</v>
      </c>
      <c r="BE792" s="23" t="str">
        <f>IF(AND(BD792&lt;0.01,ABS(BA792)&gt;1.5,D792&gt;2), IF(AND(BA792&gt;0,COUNTIF(AH792:AP792,"&gt;0")&gt;7),"IRF4_interactor_Th17", (IF(AND(BA792&lt;0,COUNTIF(Y792:AG792, "&gt;0")&gt;7), "background_significant", "ns"))), "ns")</f>
        <v>ns</v>
      </c>
      <c r="BF792" s="24" t="str">
        <f>IF(OR(AX792 ="IRF4_interactor_Treg", BE792 ="IRF4_interactor_Th17"), LOG((AVERAGE(AH792:AP792)+0.1)/(AVERAGE(P792:X792)+0.1),2),"ns")</f>
        <v>ns</v>
      </c>
      <c r="BG792" s="24">
        <f>IF(AND(AX792="IRF4_interactor_Treg",BE792="IRF4_interactor_Th17"),1,IF(AX792="IRF4_interactor_Treg","IRF4_Treg",IF(BE792="IRF4_interactor_Th17","IRF4_Th17",0)))</f>
        <v>0</v>
      </c>
      <c r="BH792" s="25">
        <f>IFERROR(TTEST(AH792:AP792,P792:X792,2,1),IF(OR(COUNTIF(P792:X792,"&gt;0")&gt;7,COUNTIF(AH792:AP792,"&gt;0")&gt;7),0,9999))</f>
        <v>0.33321052409429741</v>
      </c>
      <c r="BI792" s="25">
        <f>IF(BH792=9999,$BS$5,RANK(BH792,$BH$3:$BH$1993,1))</f>
        <v>1222</v>
      </c>
      <c r="BJ792" s="25">
        <f>$BQ$3*BI792/$BO$5</f>
        <v>6.1376192867905579E-3</v>
      </c>
      <c r="BK792" s="25" t="str">
        <f>IF(BH792&lt;BJ792,BH792,"ns")</f>
        <v>ns</v>
      </c>
      <c r="BL792" s="26">
        <f>SUM(COUNTIF(P792:X792, "&gt;0"), COUNTIF(AH792:AP792, "&gt;0"))</f>
        <v>18</v>
      </c>
    </row>
    <row r="793" spans="1:64">
      <c r="A793" t="s">
        <v>4669</v>
      </c>
      <c r="B793" t="s">
        <v>4670</v>
      </c>
      <c r="C793">
        <v>7.1633199999999997E-4</v>
      </c>
      <c r="D793">
        <v>20</v>
      </c>
      <c r="E793">
        <v>20</v>
      </c>
      <c r="F793">
        <v>0</v>
      </c>
      <c r="G793">
        <v>6533730</v>
      </c>
      <c r="H793">
        <v>6603610</v>
      </c>
      <c r="I793">
        <v>6980440</v>
      </c>
      <c r="J793">
        <v>4432230</v>
      </c>
      <c r="K793">
        <v>4426410</v>
      </c>
      <c r="L793">
        <v>4905170</v>
      </c>
      <c r="M793">
        <v>3266850</v>
      </c>
      <c r="N793">
        <v>3424010</v>
      </c>
      <c r="O793">
        <v>3507140</v>
      </c>
      <c r="P793">
        <v>6865250</v>
      </c>
      <c r="Q793">
        <v>6264820</v>
      </c>
      <c r="R793">
        <v>6623070</v>
      </c>
      <c r="S793">
        <v>6461580</v>
      </c>
      <c r="T793">
        <v>6921810</v>
      </c>
      <c r="U793">
        <v>6544740</v>
      </c>
      <c r="V793">
        <v>6031120</v>
      </c>
      <c r="W793">
        <v>6905340</v>
      </c>
      <c r="X793">
        <v>6592480</v>
      </c>
      <c r="Y793">
        <v>6388180</v>
      </c>
      <c r="Z793">
        <v>6153670</v>
      </c>
      <c r="AA793">
        <v>6365220</v>
      </c>
      <c r="AB793">
        <v>3842800</v>
      </c>
      <c r="AC793">
        <v>4061560</v>
      </c>
      <c r="AD793">
        <v>4218530</v>
      </c>
      <c r="AE793">
        <v>5782050</v>
      </c>
      <c r="AF793">
        <v>7508140</v>
      </c>
      <c r="AG793">
        <v>7895240</v>
      </c>
      <c r="AH793">
        <v>10121900</v>
      </c>
      <c r="AI793">
        <v>10317300</v>
      </c>
      <c r="AJ793">
        <v>10705500</v>
      </c>
      <c r="AK793">
        <v>4164910</v>
      </c>
      <c r="AL793">
        <v>4206960</v>
      </c>
      <c r="AM793">
        <v>4680990</v>
      </c>
      <c r="AN793">
        <v>7789150</v>
      </c>
      <c r="AO793">
        <v>10629500</v>
      </c>
      <c r="AP793">
        <v>8037250</v>
      </c>
      <c r="AR793" s="16">
        <f>IFERROR(TTEST(G793:O793,P793:X793,2,1),IF(OR(COUNTIF(P793:X793,"&gt;0")&gt;7,COUNTIF(G793:O793,"&gt;0")&gt;7),0,9999))</f>
        <v>8.865579668328058E-3</v>
      </c>
      <c r="AS793" s="16">
        <f>IF(AR793=9999,$BO$3,RANK(AR793,$AR$3:$AR$1993,1))</f>
        <v>642</v>
      </c>
      <c r="AT793" s="16">
        <f>LOG((IFERROR(SUM(P793:X793)/COUNTIF(P793:X793, "&gt;0"),0.1))/(IFERROR(SUM(G793:O793)/COUNTIF(G793:O793, "&gt;0"),0.1)),2)</f>
        <v>0.42573516560539876</v>
      </c>
      <c r="AU793" s="17">
        <f>SUM(COUNTIF(P793:X793, "&gt;0"), COUNTIF(G793:O793, "&gt;0"))</f>
        <v>18</v>
      </c>
      <c r="AV793" s="18">
        <f>$BQ$3*AS793/$BO$3</f>
        <v>3.2293762575452715E-3</v>
      </c>
      <c r="AW793" s="18" t="str">
        <f>IF(AR793&lt;AV793,AR793,"ns")</f>
        <v>ns</v>
      </c>
      <c r="AX793" s="19" t="str">
        <f>IF(AND(AW793&lt;0.01,ABS(AT793)&gt;1.5,D793&gt;2), IF(AND(AT793&gt;0,COUNTIF(P793:X793,"&gt;0")&gt;7),"IRF4_interactor_Treg", (IF(AND(AT793&lt;0,COUNTIF(G793:O793, "&gt;0")&gt;7), "background_significant", "ns"))), "ns")</f>
        <v>ns</v>
      </c>
      <c r="AY793" s="20">
        <f>IFERROR(TTEST(Y793:AG793,AH793:AP793,2,1),IF(OR(COUNTIF(AH793:AP793,"&gt;0")&gt;7,COUNTIF(Y793:AG793,"&gt;0")&gt;7),0,9999))</f>
        <v>9.6599110813040019E-3</v>
      </c>
      <c r="AZ793" s="20">
        <f>IF(AY793=9999,$BO$4,RANK(AY793,$AY$3:$AY$1993,1))</f>
        <v>782</v>
      </c>
      <c r="BA793" s="20">
        <f>LOG((IFERROR(SUM(AH793:AP793)/COUNTIF(AH793:AP793, "&gt;0"),0.1))/(IFERROR(SUM(Y793:AG793)/COUNTIF(Y793:AG793, "&gt;0"),0.1)),2)</f>
        <v>0.43628512270648451</v>
      </c>
      <c r="BB793" s="21">
        <f>SUM(COUNTIF(AH793:AP793, "&gt;0"), COUNTIF(Y793:AG793, "&gt;0"))</f>
        <v>18</v>
      </c>
      <c r="BC793" s="22">
        <f>$BQ$3*AZ793/$BO$4</f>
        <v>3.92964824120603E-3</v>
      </c>
      <c r="BD793" s="22" t="str">
        <f>IF(AY793&lt;BC793,AY793,"ns")</f>
        <v>ns</v>
      </c>
      <c r="BE793" s="23" t="str">
        <f>IF(AND(BD793&lt;0.01,ABS(BA793)&gt;1.5,D793&gt;2), IF(AND(BA793&gt;0,COUNTIF(AH793:AP793,"&gt;0")&gt;7),"IRF4_interactor_Th17", (IF(AND(BA793&lt;0,COUNTIF(Y793:AG793, "&gt;0")&gt;7), "background_significant", "ns"))), "ns")</f>
        <v>ns</v>
      </c>
      <c r="BF793" s="24" t="str">
        <f>IF(OR(AX793 ="IRF4_interactor_Treg", BE793 ="IRF4_interactor_Th17"), LOG((AVERAGE(AH793:AP793)+0.1)/(AVERAGE(P793:X793)+0.1),2),"ns")</f>
        <v>ns</v>
      </c>
      <c r="BG793" s="24">
        <f>IF(AND(AX793="IRF4_interactor_Treg",BE793="IRF4_interactor_Th17"),1,IF(AX793="IRF4_interactor_Treg","IRF4_Treg",IF(BE793="IRF4_interactor_Th17","IRF4_Th17",0)))</f>
        <v>0</v>
      </c>
      <c r="BH793" s="25">
        <f>IFERROR(TTEST(AH793:AP793,P793:X793,2,1),IF(OR(COUNTIF(P793:X793,"&gt;0")&gt;7,COUNTIF(AH793:AP793,"&gt;0")&gt;7),0,9999))</f>
        <v>0.21540314296229254</v>
      </c>
      <c r="BI793" s="25">
        <f>IF(BH793=9999,$BS$5,RANK(BH793,$BH$3:$BH$1993,1))</f>
        <v>982</v>
      </c>
      <c r="BJ793" s="25">
        <f>$BQ$3*BI793/$BO$5</f>
        <v>4.9321948769462587E-3</v>
      </c>
      <c r="BK793" s="25" t="str">
        <f>IF(BH793&lt;BJ793,BH793,"ns")</f>
        <v>ns</v>
      </c>
      <c r="BL793" s="26">
        <f>SUM(COUNTIF(P793:X793, "&gt;0"), COUNTIF(AH793:AP793, "&gt;0"))</f>
        <v>18</v>
      </c>
    </row>
    <row r="794" spans="1:64">
      <c r="A794" t="s">
        <v>1835</v>
      </c>
      <c r="B794" t="s">
        <v>1836</v>
      </c>
      <c r="C794">
        <v>7.1633199999999997E-4</v>
      </c>
      <c r="D794">
        <v>5</v>
      </c>
      <c r="E794">
        <v>5</v>
      </c>
      <c r="F794">
        <v>0</v>
      </c>
      <c r="G794">
        <v>450986</v>
      </c>
      <c r="H794">
        <v>490353</v>
      </c>
      <c r="I794">
        <v>496129</v>
      </c>
      <c r="J794">
        <v>202303</v>
      </c>
      <c r="K794">
        <v>177277</v>
      </c>
      <c r="L794">
        <v>262901</v>
      </c>
      <c r="M794">
        <v>226987</v>
      </c>
      <c r="N794">
        <v>376180</v>
      </c>
      <c r="O794">
        <v>422198</v>
      </c>
      <c r="P794">
        <v>474750</v>
      </c>
      <c r="Q794">
        <v>408662</v>
      </c>
      <c r="R794">
        <v>465106</v>
      </c>
      <c r="S794">
        <v>449504</v>
      </c>
      <c r="T794">
        <v>425219</v>
      </c>
      <c r="U794">
        <v>477169</v>
      </c>
      <c r="V794">
        <v>499001</v>
      </c>
      <c r="W794">
        <v>566848</v>
      </c>
      <c r="X794">
        <v>535424</v>
      </c>
      <c r="Y794">
        <v>338554</v>
      </c>
      <c r="Z794">
        <v>308213</v>
      </c>
      <c r="AA794">
        <v>605851</v>
      </c>
      <c r="AB794">
        <v>295681</v>
      </c>
      <c r="AC794">
        <v>228486</v>
      </c>
      <c r="AD794">
        <v>319579</v>
      </c>
      <c r="AE794">
        <v>181152</v>
      </c>
      <c r="AF794">
        <v>278417</v>
      </c>
      <c r="AG794">
        <v>267896</v>
      </c>
      <c r="AH794">
        <v>603583</v>
      </c>
      <c r="AI794">
        <v>549331</v>
      </c>
      <c r="AJ794">
        <v>592596</v>
      </c>
      <c r="AK794">
        <v>346648</v>
      </c>
      <c r="AL794">
        <v>281707</v>
      </c>
      <c r="AM794">
        <v>307135</v>
      </c>
      <c r="AN794">
        <v>385334</v>
      </c>
      <c r="AO794">
        <v>563775</v>
      </c>
      <c r="AP794">
        <v>396664</v>
      </c>
      <c r="AR794" s="16">
        <f>IFERROR(TTEST(G794:O794,P794:X794,2,1),IF(OR(COUNTIF(P794:X794,"&gt;0")&gt;7,COUNTIF(G794:O794,"&gt;0")&gt;7),0,9999))</f>
        <v>1.6924197051664629E-2</v>
      </c>
      <c r="AS794" s="16">
        <f>IF(AR794=9999,$BO$3,RANK(AR794,$AR$3:$AR$1993,1))</f>
        <v>763</v>
      </c>
      <c r="AT794" s="16">
        <f>LOG((IFERROR(SUM(P794:X794)/COUNTIF(P794:X794, "&gt;0"),0.1))/(IFERROR(SUM(G794:O794)/COUNTIF(G794:O794, "&gt;0"),0.1)),2)</f>
        <v>0.47016205666927574</v>
      </c>
      <c r="AU794" s="17">
        <f>SUM(COUNTIF(P794:X794, "&gt;0"), COUNTIF(G794:O794, "&gt;0"))</f>
        <v>18</v>
      </c>
      <c r="AV794" s="18">
        <f>$BQ$3*AS794/$BO$3</f>
        <v>3.8380281690140843E-3</v>
      </c>
      <c r="AW794" s="18" t="str">
        <f>IF(AR794&lt;AV794,AR794,"ns")</f>
        <v>ns</v>
      </c>
      <c r="AX794" s="19" t="str">
        <f>IF(AND(AW794&lt;0.01,ABS(AT794)&gt;1.5,D794&gt;2), IF(AND(AT794&gt;0,COUNTIF(P794:X794,"&gt;0")&gt;7),"IRF4_interactor_Treg", (IF(AND(AT794&lt;0,COUNTIF(G794:O794, "&gt;0")&gt;7), "background_significant", "ns"))), "ns")</f>
        <v>ns</v>
      </c>
      <c r="AY794" s="20">
        <f>IFERROR(TTEST(Y794:AG794,AH794:AP794,2,1),IF(OR(COUNTIF(AH794:AP794,"&gt;0")&gt;7,COUNTIF(Y794:AG794,"&gt;0")&gt;7),0,9999))</f>
        <v>9.7409699396060079E-3</v>
      </c>
      <c r="AZ794" s="20">
        <f>IF(AY794=9999,$BO$4,RANK(AY794,$AY$3:$AY$1993,1))</f>
        <v>783</v>
      </c>
      <c r="BA794" s="20">
        <f>LOG((IFERROR(SUM(AH794:AP794)/COUNTIF(AH794:AP794, "&gt;0"),0.1))/(IFERROR(SUM(Y794:AG794)/COUNTIF(Y794:AG794, "&gt;0"),0.1)),2)</f>
        <v>0.51197141867949714</v>
      </c>
      <c r="BB794" s="21">
        <f>SUM(COUNTIF(AH794:AP794, "&gt;0"), COUNTIF(Y794:AG794, "&gt;0"))</f>
        <v>18</v>
      </c>
      <c r="BC794" s="22">
        <f>$BQ$3*AZ794/$BO$4</f>
        <v>3.9346733668341712E-3</v>
      </c>
      <c r="BD794" s="22" t="str">
        <f>IF(AY794&lt;BC794,AY794,"ns")</f>
        <v>ns</v>
      </c>
      <c r="BE794" s="23" t="str">
        <f>IF(AND(BD794&lt;0.01,ABS(BA794)&gt;1.5,D794&gt;2), IF(AND(BA794&gt;0,COUNTIF(AH794:AP794,"&gt;0")&gt;7),"IRF4_interactor_Th17", (IF(AND(BA794&lt;0,COUNTIF(Y794:AG794, "&gt;0")&gt;7), "background_significant", "ns"))), "ns")</f>
        <v>ns</v>
      </c>
      <c r="BF794" s="24" t="str">
        <f>IF(OR(AX794 ="IRF4_interactor_Treg", BE794 ="IRF4_interactor_Th17"), LOG((AVERAGE(AH794:AP794)+0.1)/(AVERAGE(P794:X794)+0.1),2),"ns")</f>
        <v>ns</v>
      </c>
      <c r="BG794" s="24">
        <f>IF(AND(AX794="IRF4_interactor_Treg",BE794="IRF4_interactor_Th17"),1,IF(AX794="IRF4_interactor_Treg","IRF4_Treg",IF(BE794="IRF4_interactor_Th17","IRF4_Th17",0)))</f>
        <v>0</v>
      </c>
      <c r="BH794" s="25">
        <f>IFERROR(TTEST(AH794:AP794,P794:X794,2,1),IF(OR(COUNTIF(P794:X794,"&gt;0")&gt;7,COUNTIF(AH794:AP794,"&gt;0")&gt;7),0,9999))</f>
        <v>0.50288369375334596</v>
      </c>
      <c r="BI794" s="25">
        <f>IF(BH794=9999,$BS$5,RANK(BH794,$BH$3:$BH$1993,1))</f>
        <v>1479</v>
      </c>
      <c r="BJ794" s="25">
        <f>$BQ$3*BI794/$BO$5</f>
        <v>7.4284279256654952E-3</v>
      </c>
      <c r="BK794" s="25" t="str">
        <f>IF(BH794&lt;BJ794,BH794,"ns")</f>
        <v>ns</v>
      </c>
      <c r="BL794" s="26">
        <f>SUM(COUNTIF(P794:X794, "&gt;0"), COUNTIF(AH794:AP794, "&gt;0"))</f>
        <v>18</v>
      </c>
    </row>
    <row r="795" spans="1:64">
      <c r="A795" t="s">
        <v>3055</v>
      </c>
      <c r="B795" t="s">
        <v>3056</v>
      </c>
      <c r="C795">
        <v>3.8207699999999997E-2</v>
      </c>
      <c r="D795">
        <v>4</v>
      </c>
      <c r="E795">
        <v>4</v>
      </c>
      <c r="F795">
        <v>0</v>
      </c>
      <c r="G795">
        <v>303542</v>
      </c>
      <c r="H795">
        <v>254556</v>
      </c>
      <c r="I795">
        <v>245708</v>
      </c>
      <c r="J795">
        <v>87226.5</v>
      </c>
      <c r="K795">
        <v>163317</v>
      </c>
      <c r="L795">
        <v>222242</v>
      </c>
      <c r="M795">
        <v>40524.6</v>
      </c>
      <c r="N795">
        <v>78684.100000000006</v>
      </c>
      <c r="O795">
        <v>80074.5</v>
      </c>
      <c r="P795">
        <v>312203</v>
      </c>
      <c r="Q795">
        <v>228921</v>
      </c>
      <c r="R795">
        <v>331202</v>
      </c>
      <c r="S795">
        <v>340268</v>
      </c>
      <c r="T795">
        <v>314861</v>
      </c>
      <c r="U795">
        <v>336236</v>
      </c>
      <c r="V795">
        <v>380250</v>
      </c>
      <c r="W795">
        <v>445534</v>
      </c>
      <c r="X795">
        <v>435239</v>
      </c>
      <c r="Y795">
        <v>221152</v>
      </c>
      <c r="Z795">
        <v>147423</v>
      </c>
      <c r="AA795">
        <v>167875</v>
      </c>
      <c r="AB795">
        <v>148519</v>
      </c>
      <c r="AC795">
        <v>148309</v>
      </c>
      <c r="AD795">
        <v>136021</v>
      </c>
      <c r="AE795">
        <v>87631.5</v>
      </c>
      <c r="AF795">
        <v>0</v>
      </c>
      <c r="AG795">
        <v>157030</v>
      </c>
      <c r="AH795">
        <v>594851</v>
      </c>
      <c r="AI795">
        <v>593250</v>
      </c>
      <c r="AJ795">
        <v>706969</v>
      </c>
      <c r="AK795">
        <v>198140</v>
      </c>
      <c r="AL795">
        <v>203967</v>
      </c>
      <c r="AM795">
        <v>0</v>
      </c>
      <c r="AN795">
        <v>354671</v>
      </c>
      <c r="AO795">
        <v>378210</v>
      </c>
      <c r="AP795">
        <v>391576</v>
      </c>
      <c r="AR795" s="16">
        <f>IFERROR(TTEST(G795:O795,P795:X795,2,1),IF(OR(COUNTIF(P795:X795,"&gt;0")&gt;7,COUNTIF(G795:O795,"&gt;0")&gt;7),0,9999))</f>
        <v>6.5605444263218638E-3</v>
      </c>
      <c r="AS795" s="16">
        <f>IF(AR795=9999,$BO$3,RANK(AR795,$AR$3:$AR$1993,1))</f>
        <v>592</v>
      </c>
      <c r="AT795" s="16">
        <f>LOG((IFERROR(SUM(P795:X795)/COUNTIF(P795:X795, "&gt;0"),0.1))/(IFERROR(SUM(G795:O795)/COUNTIF(G795:O795, "&gt;0"),0.1)),2)</f>
        <v>1.082153904771477</v>
      </c>
      <c r="AU795" s="17">
        <f>SUM(COUNTIF(P795:X795, "&gt;0"), COUNTIF(G795:O795, "&gt;0"))</f>
        <v>18</v>
      </c>
      <c r="AV795" s="18">
        <f>$BQ$3*AS795/$BO$3</f>
        <v>2.9778672032193159E-3</v>
      </c>
      <c r="AW795" s="18" t="str">
        <f>IF(AR795&lt;AV795,AR795,"ns")</f>
        <v>ns</v>
      </c>
      <c r="AX795" s="19" t="str">
        <f>IF(AND(AW795&lt;0.01,ABS(AT795)&gt;1.5,D795&gt;2), IF(AND(AT795&gt;0,COUNTIF(P795:X795,"&gt;0")&gt;7),"IRF4_interactor_Treg", (IF(AND(AT795&lt;0,COUNTIF(G795:O795, "&gt;0")&gt;7), "background_significant", "ns"))), "ns")</f>
        <v>ns</v>
      </c>
      <c r="AY795" s="20">
        <f>IFERROR(TTEST(Y795:AG795,AH795:AP795,2,1),IF(OR(COUNTIF(AH795:AP795,"&gt;0")&gt;7,COUNTIF(Y795:AG795,"&gt;0")&gt;7),0,9999))</f>
        <v>9.7509041737165215E-3</v>
      </c>
      <c r="AZ795" s="20">
        <f>IF(AY795=9999,$BO$4,RANK(AY795,$AY$3:$AY$1993,1))</f>
        <v>784</v>
      </c>
      <c r="BA795" s="20">
        <f>LOG((IFERROR(SUM(AH795:AP795)/COUNTIF(AH795:AP795, "&gt;0"),0.1))/(IFERROR(SUM(Y795:AG795)/COUNTIF(Y795:AG795, "&gt;0"),0.1)),2)</f>
        <v>1.49496396836717</v>
      </c>
      <c r="BB795" s="21">
        <f>SUM(COUNTIF(AH795:AP795, "&gt;0"), COUNTIF(Y795:AG795, "&gt;0"))</f>
        <v>16</v>
      </c>
      <c r="BC795" s="22">
        <f>$BQ$3*AZ795/$BO$4</f>
        <v>3.9396984924623115E-3</v>
      </c>
      <c r="BD795" s="22" t="str">
        <f>IF(AY795&lt;BC795,AY795,"ns")</f>
        <v>ns</v>
      </c>
      <c r="BE795" s="23" t="str">
        <f>IF(AND(BD795&lt;0.01,ABS(BA795)&gt;1.5,D795&gt;2), IF(AND(BA795&gt;0,COUNTIF(AH795:AP795,"&gt;0")&gt;7),"IRF4_interactor_Th17", (IF(AND(BA795&lt;0,COUNTIF(Y795:AG795, "&gt;0")&gt;7), "background_significant", "ns"))), "ns")</f>
        <v>ns</v>
      </c>
      <c r="BF795" s="24" t="str">
        <f>IF(OR(AX795 ="IRF4_interactor_Treg", BE795 ="IRF4_interactor_Th17"), LOG((AVERAGE(AH795:AP795)+0.1)/(AVERAGE(P795:X795)+0.1),2),"ns")</f>
        <v>ns</v>
      </c>
      <c r="BG795" s="24">
        <f>IF(AND(AX795="IRF4_interactor_Treg",BE795="IRF4_interactor_Th17"),1,IF(AX795="IRF4_interactor_Treg","IRF4_Treg",IF(BE795="IRF4_interactor_Th17","IRF4_Th17",0)))</f>
        <v>0</v>
      </c>
      <c r="BH795" s="25">
        <f>IFERROR(TTEST(AH795:AP795,P795:X795,2,1),IF(OR(COUNTIF(P795:X795,"&gt;0")&gt;7,COUNTIF(AH795:AP795,"&gt;0")&gt;7),0,9999))</f>
        <v>0.70159547724708649</v>
      </c>
      <c r="BI795" s="25">
        <f>IF(BH795=9999,$BS$5,RANK(BH795,$BH$3:$BH$1993,1))</f>
        <v>1685</v>
      </c>
      <c r="BJ795" s="25">
        <f>$BQ$3*BI795/$BO$5</f>
        <v>8.4630838774485198E-3</v>
      </c>
      <c r="BK795" s="25" t="str">
        <f>IF(BH795&lt;BJ795,BH795,"ns")</f>
        <v>ns</v>
      </c>
      <c r="BL795" s="26">
        <f>SUM(COUNTIF(P795:X795, "&gt;0"), COUNTIF(AH795:AP795, "&gt;0"))</f>
        <v>17</v>
      </c>
    </row>
    <row r="796" spans="1:64">
      <c r="A796" t="s">
        <v>2049</v>
      </c>
      <c r="B796" t="s">
        <v>2050</v>
      </c>
      <c r="C796">
        <v>1.0476699999999999E-3</v>
      </c>
      <c r="D796">
        <v>7</v>
      </c>
      <c r="E796">
        <v>7</v>
      </c>
      <c r="F796">
        <v>0</v>
      </c>
      <c r="G796">
        <v>522951</v>
      </c>
      <c r="H796">
        <v>526146</v>
      </c>
      <c r="I796">
        <v>499781</v>
      </c>
      <c r="J796">
        <v>301222</v>
      </c>
      <c r="K796">
        <v>312304</v>
      </c>
      <c r="L796">
        <v>427258</v>
      </c>
      <c r="M796">
        <v>261172</v>
      </c>
      <c r="N796">
        <v>263091</v>
      </c>
      <c r="O796">
        <v>271222</v>
      </c>
      <c r="P796">
        <v>407628</v>
      </c>
      <c r="Q796">
        <v>289189</v>
      </c>
      <c r="R796">
        <v>429910</v>
      </c>
      <c r="S796">
        <v>462360</v>
      </c>
      <c r="T796">
        <v>416491</v>
      </c>
      <c r="U796">
        <v>551629</v>
      </c>
      <c r="V796">
        <v>504682</v>
      </c>
      <c r="W796">
        <v>547542</v>
      </c>
      <c r="X796">
        <v>650843</v>
      </c>
      <c r="Y796">
        <v>543414</v>
      </c>
      <c r="Z796">
        <v>456659</v>
      </c>
      <c r="AA796">
        <v>579298</v>
      </c>
      <c r="AB796">
        <v>459513</v>
      </c>
      <c r="AC796">
        <v>311587</v>
      </c>
      <c r="AD796">
        <v>243960</v>
      </c>
      <c r="AE796">
        <v>564591</v>
      </c>
      <c r="AF796">
        <v>748794</v>
      </c>
      <c r="AG796">
        <v>694828</v>
      </c>
      <c r="AH796">
        <v>718725</v>
      </c>
      <c r="AI796">
        <v>691299</v>
      </c>
      <c r="AJ796">
        <v>672660</v>
      </c>
      <c r="AK796">
        <v>354618</v>
      </c>
      <c r="AL796">
        <v>388887</v>
      </c>
      <c r="AM796">
        <v>441310</v>
      </c>
      <c r="AN796">
        <v>833188</v>
      </c>
      <c r="AO796">
        <v>1052720</v>
      </c>
      <c r="AP796">
        <v>744073</v>
      </c>
      <c r="AR796" s="16">
        <f>IFERROR(TTEST(G796:O796,P796:X796,2,1),IF(OR(COUNTIF(P796:X796,"&gt;0")&gt;7,COUNTIF(G796:O796,"&gt;0")&gt;7),0,9999))</f>
        <v>0.18635243570576729</v>
      </c>
      <c r="AS796" s="16">
        <f>IF(AR796=9999,$BO$3,RANK(AR796,$AR$3:$AR$1993,1))</f>
        <v>1291</v>
      </c>
      <c r="AT796" s="16">
        <f>LOG((IFERROR(SUM(P796:X796)/COUNTIF(P796:X796, "&gt;0"),0.1))/(IFERROR(SUM(G796:O796)/COUNTIF(G796:O796, "&gt;0"),0.1)),2)</f>
        <v>0.33172773633924985</v>
      </c>
      <c r="AU796" s="17">
        <f>SUM(COUNTIF(P796:X796, "&gt;0"), COUNTIF(G796:O796, "&gt;0"))</f>
        <v>18</v>
      </c>
      <c r="AV796" s="18">
        <f>$BQ$3*AS796/$BO$3</f>
        <v>6.4939637826961771E-3</v>
      </c>
      <c r="AW796" s="18" t="str">
        <f>IF(AR796&lt;AV796,AR796,"ns")</f>
        <v>ns</v>
      </c>
      <c r="AX796" s="19" t="str">
        <f>IF(AND(AW796&lt;0.01,ABS(AT796)&gt;1.5,D796&gt;2), IF(AND(AT796&gt;0,COUNTIF(P796:X796,"&gt;0")&gt;7),"IRF4_interactor_Treg", (IF(AND(AT796&lt;0,COUNTIF(G796:O796, "&gt;0")&gt;7), "background_significant", "ns"))), "ns")</f>
        <v>ns</v>
      </c>
      <c r="AY796" s="20">
        <f>IFERROR(TTEST(Y796:AG796,AH796:AP796,2,1),IF(OR(COUNTIF(AH796:AP796,"&gt;0")&gt;7,COUNTIF(Y796:AG796,"&gt;0")&gt;7),0,9999))</f>
        <v>9.7591382230648727E-3</v>
      </c>
      <c r="AZ796" s="20">
        <f>IF(AY796=9999,$BO$4,RANK(AY796,$AY$3:$AY$1993,1))</f>
        <v>785</v>
      </c>
      <c r="BA796" s="20">
        <f>LOG((IFERROR(SUM(AH796:AP796)/COUNTIF(AH796:AP796, "&gt;0"),0.1))/(IFERROR(SUM(Y796:AG796)/COUNTIF(Y796:AG796, "&gt;0"),0.1)),2)</f>
        <v>0.35763576192679303</v>
      </c>
      <c r="BB796" s="21">
        <f>SUM(COUNTIF(AH796:AP796, "&gt;0"), COUNTIF(Y796:AG796, "&gt;0"))</f>
        <v>18</v>
      </c>
      <c r="BC796" s="22">
        <f>$BQ$3*AZ796/$BO$4</f>
        <v>3.9447236180904528E-3</v>
      </c>
      <c r="BD796" s="22" t="str">
        <f>IF(AY796&lt;BC796,AY796,"ns")</f>
        <v>ns</v>
      </c>
      <c r="BE796" s="23" t="str">
        <f>IF(AND(BD796&lt;0.01,ABS(BA796)&gt;1.5,D796&gt;2), IF(AND(BA796&gt;0,COUNTIF(AH796:AP796,"&gt;0")&gt;7),"IRF4_interactor_Th17", (IF(AND(BA796&lt;0,COUNTIF(Y796:AG796, "&gt;0")&gt;7), "background_significant", "ns"))), "ns")</f>
        <v>ns</v>
      </c>
      <c r="BF796" s="24" t="str">
        <f>IF(OR(AX796 ="IRF4_interactor_Treg", BE796 ="IRF4_interactor_Th17"), LOG((AVERAGE(AH796:AP796)+0.1)/(AVERAGE(P796:X796)+0.1),2),"ns")</f>
        <v>ns</v>
      </c>
      <c r="BG796" s="24">
        <f>IF(AND(AX796="IRF4_interactor_Treg",BE796="IRF4_interactor_Th17"),1,IF(AX796="IRF4_interactor_Treg","IRF4_Treg",IF(BE796="IRF4_interactor_Th17","IRF4_Th17",0)))</f>
        <v>0</v>
      </c>
      <c r="BH796" s="25">
        <f>IFERROR(TTEST(AH796:AP796,P796:X796,2,1),IF(OR(COUNTIF(P796:X796,"&gt;0")&gt;7,COUNTIF(AH796:AP796,"&gt;0")&gt;7),0,9999))</f>
        <v>4.3622677132222586E-2</v>
      </c>
      <c r="BI796" s="25">
        <f>IF(BH796=9999,$BS$5,RANK(BH796,$BH$3:$BH$1993,1))</f>
        <v>433</v>
      </c>
      <c r="BJ796" s="25">
        <f>$BQ$3*BI796/$BO$5</f>
        <v>2.1747865394274235E-3</v>
      </c>
      <c r="BK796" s="25" t="str">
        <f>IF(BH796&lt;BJ796,BH796,"ns")</f>
        <v>ns</v>
      </c>
      <c r="BL796" s="26">
        <f>SUM(COUNTIF(P796:X796, "&gt;0"), COUNTIF(AH796:AP796, "&gt;0"))</f>
        <v>18</v>
      </c>
    </row>
    <row r="797" spans="1:64">
      <c r="A797" t="s">
        <v>245</v>
      </c>
      <c r="B797" t="s">
        <v>246</v>
      </c>
      <c r="C797">
        <v>1.0983E-3</v>
      </c>
      <c r="D797">
        <v>4</v>
      </c>
      <c r="E797">
        <v>4</v>
      </c>
      <c r="F797">
        <v>0</v>
      </c>
      <c r="G797">
        <v>144494</v>
      </c>
      <c r="H797">
        <v>160882</v>
      </c>
      <c r="I797">
        <v>213509</v>
      </c>
      <c r="J797">
        <v>84399.6</v>
      </c>
      <c r="K797">
        <v>95936.7</v>
      </c>
      <c r="L797">
        <v>122245</v>
      </c>
      <c r="M797">
        <v>59548.5</v>
      </c>
      <c r="N797">
        <v>91406.3</v>
      </c>
      <c r="O797">
        <v>83881.600000000006</v>
      </c>
      <c r="P797">
        <v>181392</v>
      </c>
      <c r="Q797">
        <v>137592</v>
      </c>
      <c r="R797">
        <v>163451</v>
      </c>
      <c r="S797">
        <v>185383</v>
      </c>
      <c r="T797">
        <v>218424</v>
      </c>
      <c r="U797">
        <v>181660</v>
      </c>
      <c r="V797">
        <v>231696</v>
      </c>
      <c r="W797">
        <v>228481</v>
      </c>
      <c r="X797">
        <v>265210</v>
      </c>
      <c r="Y797">
        <v>79428.600000000006</v>
      </c>
      <c r="Z797">
        <v>107982</v>
      </c>
      <c r="AA797">
        <v>117752</v>
      </c>
      <c r="AB797">
        <v>76712</v>
      </c>
      <c r="AC797">
        <v>92240.3</v>
      </c>
      <c r="AD797">
        <v>92339.8</v>
      </c>
      <c r="AE797">
        <v>54176.7</v>
      </c>
      <c r="AF797">
        <v>104041</v>
      </c>
      <c r="AG797">
        <v>119284</v>
      </c>
      <c r="AH797">
        <v>203590</v>
      </c>
      <c r="AI797">
        <v>232792</v>
      </c>
      <c r="AJ797">
        <v>199686</v>
      </c>
      <c r="AK797">
        <v>103749</v>
      </c>
      <c r="AL797">
        <v>79671.5</v>
      </c>
      <c r="AM797">
        <v>111773</v>
      </c>
      <c r="AN797">
        <v>153121</v>
      </c>
      <c r="AO797">
        <v>150642</v>
      </c>
      <c r="AP797">
        <v>127847</v>
      </c>
      <c r="AR797" s="16">
        <f>IFERROR(TTEST(G797:O797,P797:X797,2,1),IF(OR(COUNTIF(P797:X797,"&gt;0")&gt;7,COUNTIF(G797:O797,"&gt;0")&gt;7),0,9999))</f>
        <v>1.7400754672999286E-2</v>
      </c>
      <c r="AS797" s="16">
        <f>IF(AR797=9999,$BO$3,RANK(AR797,$AR$3:$AR$1993,1))</f>
        <v>765</v>
      </c>
      <c r="AT797" s="16">
        <f>LOG((IFERROR(SUM(P797:X797)/COUNTIF(P797:X797, "&gt;0"),0.1))/(IFERROR(SUM(G797:O797)/COUNTIF(G797:O797, "&gt;0"),0.1)),2)</f>
        <v>0.7635846857908607</v>
      </c>
      <c r="AU797" s="17">
        <f>SUM(COUNTIF(P797:X797, "&gt;0"), COUNTIF(G797:O797, "&gt;0"))</f>
        <v>18</v>
      </c>
      <c r="AV797" s="18">
        <f>$BQ$3*AS797/$BO$3</f>
        <v>3.8480885311871229E-3</v>
      </c>
      <c r="AW797" s="18" t="str">
        <f>IF(AR797&lt;AV797,AR797,"ns")</f>
        <v>ns</v>
      </c>
      <c r="AX797" s="19" t="str">
        <f>IF(AND(AW797&lt;0.01,ABS(AT797)&gt;1.5,D797&gt;2), IF(AND(AT797&gt;0,COUNTIF(P797:X797,"&gt;0")&gt;7),"IRF4_interactor_Treg", (IF(AND(AT797&lt;0,COUNTIF(G797:O797, "&gt;0")&gt;7), "background_significant", "ns"))), "ns")</f>
        <v>ns</v>
      </c>
      <c r="AY797" s="20">
        <f>IFERROR(TTEST(Y797:AG797,AH797:AP797,2,1),IF(OR(COUNTIF(AH797:AP797,"&gt;0")&gt;7,COUNTIF(Y797:AG797,"&gt;0")&gt;7),0,9999))</f>
        <v>9.8012686982493404E-3</v>
      </c>
      <c r="AZ797" s="20">
        <f>IF(AY797=9999,$BO$4,RANK(AY797,$AY$3:$AY$1993,1))</f>
        <v>786</v>
      </c>
      <c r="BA797" s="20">
        <f>LOG((IFERROR(SUM(AH797:AP797)/COUNTIF(AH797:AP797, "&gt;0"),0.1))/(IFERROR(SUM(Y797:AG797)/COUNTIF(Y797:AG797, "&gt;0"),0.1)),2)</f>
        <v>0.69140916802366537</v>
      </c>
      <c r="BB797" s="21">
        <f>SUM(COUNTIF(AH797:AP797, "&gt;0"), COUNTIF(Y797:AG797, "&gt;0"))</f>
        <v>18</v>
      </c>
      <c r="BC797" s="22">
        <f>$BQ$3*AZ797/$BO$4</f>
        <v>3.9497487437185931E-3</v>
      </c>
      <c r="BD797" s="22" t="str">
        <f>IF(AY797&lt;BC797,AY797,"ns")</f>
        <v>ns</v>
      </c>
      <c r="BE797" s="23" t="str">
        <f>IF(AND(BD797&lt;0.01,ABS(BA797)&gt;1.5,D797&gt;2), IF(AND(BA797&gt;0,COUNTIF(AH797:AP797,"&gt;0")&gt;7),"IRF4_interactor_Th17", (IF(AND(BA797&lt;0,COUNTIF(Y797:AG797, "&gt;0")&gt;7), "background_significant", "ns"))), "ns")</f>
        <v>ns</v>
      </c>
      <c r="BF797" s="24" t="str">
        <f>IF(OR(AX797 ="IRF4_interactor_Treg", BE797 ="IRF4_interactor_Th17"), LOG((AVERAGE(AH797:AP797)+0.1)/(AVERAGE(P797:X797)+0.1),2),"ns")</f>
        <v>ns</v>
      </c>
      <c r="BG797" s="24">
        <f>IF(AND(AX797="IRF4_interactor_Treg",BE797="IRF4_interactor_Th17"),1,IF(AX797="IRF4_interactor_Treg","IRF4_Treg",IF(BE797="IRF4_interactor_Th17","IRF4_Th17",0)))</f>
        <v>0</v>
      </c>
      <c r="BH797" s="25">
        <f>IFERROR(TTEST(AH797:AP797,P797:X797,2,1),IF(OR(COUNTIF(P797:X797,"&gt;0")&gt;7,COUNTIF(AH797:AP797,"&gt;0")&gt;7),0,9999))</f>
        <v>0.11357683164045224</v>
      </c>
      <c r="BI797" s="25">
        <f>IF(BH797=9999,$BS$5,RANK(BH797,$BH$3:$BH$1993,1))</f>
        <v>711</v>
      </c>
      <c r="BJ797" s="25">
        <f>$BQ$3*BI797/$BO$5</f>
        <v>3.5710698141637369E-3</v>
      </c>
      <c r="BK797" s="25" t="str">
        <f>IF(BH797&lt;BJ797,BH797,"ns")</f>
        <v>ns</v>
      </c>
      <c r="BL797" s="26">
        <f>SUM(COUNTIF(P797:X797, "&gt;0"), COUNTIF(AH797:AP797, "&gt;0"))</f>
        <v>18</v>
      </c>
    </row>
    <row r="798" spans="1:64">
      <c r="A798" t="s">
        <v>6561</v>
      </c>
      <c r="B798" t="s">
        <v>6562</v>
      </c>
      <c r="C798">
        <v>7.1633199999999997E-4</v>
      </c>
      <c r="D798">
        <v>7</v>
      </c>
      <c r="E798">
        <v>6</v>
      </c>
      <c r="F798">
        <v>1</v>
      </c>
      <c r="G798">
        <v>519596</v>
      </c>
      <c r="H798">
        <v>569193</v>
      </c>
      <c r="I798">
        <v>755011</v>
      </c>
      <c r="J798">
        <v>483525</v>
      </c>
      <c r="K798">
        <v>421723</v>
      </c>
      <c r="L798">
        <v>293973</v>
      </c>
      <c r="M798">
        <v>288477</v>
      </c>
      <c r="N798">
        <v>257795</v>
      </c>
      <c r="O798">
        <v>252516</v>
      </c>
      <c r="P798">
        <v>704562</v>
      </c>
      <c r="Q798">
        <v>751544</v>
      </c>
      <c r="R798">
        <v>644950</v>
      </c>
      <c r="S798">
        <v>844775</v>
      </c>
      <c r="T798">
        <v>665980</v>
      </c>
      <c r="U798">
        <v>813754</v>
      </c>
      <c r="V798">
        <v>669876</v>
      </c>
      <c r="W798">
        <v>796063</v>
      </c>
      <c r="X798">
        <v>849629</v>
      </c>
      <c r="Y798">
        <v>601875</v>
      </c>
      <c r="Z798">
        <v>492810</v>
      </c>
      <c r="AA798">
        <v>556825</v>
      </c>
      <c r="AB798">
        <v>577472</v>
      </c>
      <c r="AC798">
        <v>628326</v>
      </c>
      <c r="AD798">
        <v>565795</v>
      </c>
      <c r="AE798">
        <v>395630</v>
      </c>
      <c r="AF798">
        <v>561248</v>
      </c>
      <c r="AG798">
        <v>588204</v>
      </c>
      <c r="AH798">
        <v>1368510</v>
      </c>
      <c r="AI798">
        <v>1361160</v>
      </c>
      <c r="AJ798">
        <v>1491480</v>
      </c>
      <c r="AK798">
        <v>544697</v>
      </c>
      <c r="AL798">
        <v>670163</v>
      </c>
      <c r="AM798">
        <v>736182</v>
      </c>
      <c r="AN798">
        <v>675149</v>
      </c>
      <c r="AO798">
        <v>1087000</v>
      </c>
      <c r="AP798">
        <v>756020</v>
      </c>
      <c r="AR798" s="16">
        <f>IFERROR(TTEST(G798:O798,P798:X798,2,1),IF(OR(COUNTIF(P798:X798,"&gt;0")&gt;7,COUNTIF(G798:O798,"&gt;0")&gt;7),0,9999))</f>
        <v>2.4956866925891271E-3</v>
      </c>
      <c r="AS798" s="16">
        <f>IF(AR798=9999,$BO$3,RANK(AR798,$AR$3:$AR$1993,1))</f>
        <v>427</v>
      </c>
      <c r="AT798" s="16">
        <f>LOG((IFERROR(SUM(P798:X798)/COUNTIF(P798:X798, "&gt;0"),0.1))/(IFERROR(SUM(G798:O798)/COUNTIF(G798:O798, "&gt;0"),0.1)),2)</f>
        <v>0.81120529382087214</v>
      </c>
      <c r="AU798" s="17">
        <f>SUM(COUNTIF(P798:X798, "&gt;0"), COUNTIF(G798:O798, "&gt;0"))</f>
        <v>18</v>
      </c>
      <c r="AV798" s="18">
        <f>$BQ$3*AS798/$BO$3</f>
        <v>2.1478873239436621E-3</v>
      </c>
      <c r="AW798" s="18" t="str">
        <f>IF(AR798&lt;AV798,AR798,"ns")</f>
        <v>ns</v>
      </c>
      <c r="AX798" s="19" t="str">
        <f>IF(AND(AW798&lt;0.01,ABS(AT798)&gt;1.5,D798&gt;2), IF(AND(AT798&gt;0,COUNTIF(P798:X798,"&gt;0")&gt;7),"IRF4_interactor_Treg", (IF(AND(AT798&lt;0,COUNTIF(G798:O798, "&gt;0")&gt;7), "background_significant", "ns"))), "ns")</f>
        <v>ns</v>
      </c>
      <c r="AY798" s="20">
        <f>IFERROR(TTEST(Y798:AG798,AH798:AP798,2,1),IF(OR(COUNTIF(AH798:AP798,"&gt;0")&gt;7,COUNTIF(Y798:AG798,"&gt;0")&gt;7),0,9999))</f>
        <v>9.9241132591797836E-3</v>
      </c>
      <c r="AZ798" s="20">
        <f>IF(AY798=9999,$BO$4,RANK(AY798,$AY$3:$AY$1993,1))</f>
        <v>787</v>
      </c>
      <c r="BA798" s="20">
        <f>LOG((IFERROR(SUM(AH798:AP798)/COUNTIF(AH798:AP798, "&gt;0"),0.1))/(IFERROR(SUM(Y798:AG798)/COUNTIF(Y798:AG798, "&gt;0"),0.1)),2)</f>
        <v>0.80669721213021539</v>
      </c>
      <c r="BB798" s="21">
        <f>SUM(COUNTIF(AH798:AP798, "&gt;0"), COUNTIF(Y798:AG798, "&gt;0"))</f>
        <v>18</v>
      </c>
      <c r="BC798" s="22">
        <f>$BQ$3*AZ798/$BO$4</f>
        <v>3.9547738693467335E-3</v>
      </c>
      <c r="BD798" s="22" t="str">
        <f>IF(AY798&lt;BC798,AY798,"ns")</f>
        <v>ns</v>
      </c>
      <c r="BE798" s="23" t="str">
        <f>IF(AND(BD798&lt;0.01,ABS(BA798)&gt;1.5,D798&gt;2), IF(AND(BA798&gt;0,COUNTIF(AH798:AP798,"&gt;0")&gt;7),"IRF4_interactor_Th17", (IF(AND(BA798&lt;0,COUNTIF(Y798:AG798, "&gt;0")&gt;7), "background_significant", "ns"))), "ns")</f>
        <v>ns</v>
      </c>
      <c r="BF798" s="24" t="str">
        <f>IF(OR(AX798 ="IRF4_interactor_Treg", BE798 ="IRF4_interactor_Th17"), LOG((AVERAGE(AH798:AP798)+0.1)/(AVERAGE(P798:X798)+0.1),2),"ns")</f>
        <v>ns</v>
      </c>
      <c r="BG798" s="24">
        <f>IF(AND(AX798="IRF4_interactor_Treg",BE798="IRF4_interactor_Th17"),1,IF(AX798="IRF4_interactor_Treg","IRF4_Treg",IF(BE798="IRF4_interactor_Th17","IRF4_Th17",0)))</f>
        <v>0</v>
      </c>
      <c r="BH798" s="25">
        <f>IFERROR(TTEST(AH798:AP798,P798:X798,2,1),IF(OR(COUNTIF(P798:X798,"&gt;0")&gt;7,COUNTIF(AH798:AP798,"&gt;0")&gt;7),0,9999))</f>
        <v>0.14518368151691896</v>
      </c>
      <c r="BI798" s="25">
        <f>IF(BH798=9999,$BS$5,RANK(BH798,$BH$3:$BH$1993,1))</f>
        <v>804</v>
      </c>
      <c r="BJ798" s="25">
        <f>$BQ$3*BI798/$BO$5</f>
        <v>4.0381717729784036E-3</v>
      </c>
      <c r="BK798" s="25" t="str">
        <f>IF(BH798&lt;BJ798,BH798,"ns")</f>
        <v>ns</v>
      </c>
      <c r="BL798" s="26">
        <f>SUM(COUNTIF(P798:X798, "&gt;0"), COUNTIF(AH798:AP798, "&gt;0"))</f>
        <v>18</v>
      </c>
    </row>
    <row r="799" spans="1:64">
      <c r="A799" t="s">
        <v>3707</v>
      </c>
      <c r="B799" t="s">
        <v>3708</v>
      </c>
      <c r="C799">
        <v>7.1633199999999997E-4</v>
      </c>
      <c r="D799">
        <v>6</v>
      </c>
      <c r="E799">
        <v>6</v>
      </c>
      <c r="F799">
        <v>0</v>
      </c>
      <c r="G799">
        <v>664836</v>
      </c>
      <c r="H799">
        <v>627594</v>
      </c>
      <c r="I799">
        <v>720226</v>
      </c>
      <c r="J799">
        <v>508975</v>
      </c>
      <c r="K799">
        <v>515353</v>
      </c>
      <c r="L799">
        <v>617997</v>
      </c>
      <c r="M799">
        <v>513680</v>
      </c>
      <c r="N799">
        <v>487417</v>
      </c>
      <c r="O799">
        <v>543401</v>
      </c>
      <c r="P799">
        <v>635434</v>
      </c>
      <c r="Q799">
        <v>582705</v>
      </c>
      <c r="R799">
        <v>658166</v>
      </c>
      <c r="S799">
        <v>554374</v>
      </c>
      <c r="T799">
        <v>617528</v>
      </c>
      <c r="U799">
        <v>653420</v>
      </c>
      <c r="V799">
        <v>545880</v>
      </c>
      <c r="W799">
        <v>618998</v>
      </c>
      <c r="X799">
        <v>619954</v>
      </c>
      <c r="Y799">
        <v>575553</v>
      </c>
      <c r="Z799">
        <v>580555</v>
      </c>
      <c r="AA799">
        <v>638147</v>
      </c>
      <c r="AB799">
        <v>521194</v>
      </c>
      <c r="AC799">
        <v>590427</v>
      </c>
      <c r="AD799">
        <v>630402</v>
      </c>
      <c r="AE799">
        <v>383355</v>
      </c>
      <c r="AF799">
        <v>576484</v>
      </c>
      <c r="AG799">
        <v>603286</v>
      </c>
      <c r="AH799">
        <v>680480</v>
      </c>
      <c r="AI799">
        <v>703365</v>
      </c>
      <c r="AJ799">
        <v>789132</v>
      </c>
      <c r="AK799">
        <v>567654</v>
      </c>
      <c r="AL799">
        <v>578166</v>
      </c>
      <c r="AM799">
        <v>699025</v>
      </c>
      <c r="AN799">
        <v>558305</v>
      </c>
      <c r="AO799">
        <v>763776</v>
      </c>
      <c r="AP799">
        <v>564538</v>
      </c>
      <c r="AR799" s="16">
        <f>IFERROR(TTEST(G799:O799,P799:X799,2,1),IF(OR(COUNTIF(P799:X799,"&gt;0")&gt;7,COUNTIF(G799:O799,"&gt;0")&gt;7),0,9999))</f>
        <v>0.1891802815715625</v>
      </c>
      <c r="AS799" s="16">
        <f>IF(AR799=9999,$BO$3,RANK(AR799,$AR$3:$AR$1993,1))</f>
        <v>1293</v>
      </c>
      <c r="AT799" s="16">
        <f>LOG((IFERROR(SUM(P799:X799)/COUNTIF(P799:X799, "&gt;0"),0.1))/(IFERROR(SUM(G799:O799)/COUNTIF(G799:O799, "&gt;0"),0.1)),2)</f>
        <v>7.7508254782615596E-2</v>
      </c>
      <c r="AU799" s="17">
        <f>SUM(COUNTIF(P799:X799, "&gt;0"), COUNTIF(G799:O799, "&gt;0"))</f>
        <v>18</v>
      </c>
      <c r="AV799" s="18">
        <f>$BQ$3*AS799/$BO$3</f>
        <v>6.5040241448692153E-3</v>
      </c>
      <c r="AW799" s="18" t="str">
        <f>IF(AR799&lt;AV799,AR799,"ns")</f>
        <v>ns</v>
      </c>
      <c r="AX799" s="19" t="str">
        <f>IF(AND(AW799&lt;0.01,ABS(AT799)&gt;1.5,D799&gt;2), IF(AND(AT799&gt;0,COUNTIF(P799:X799,"&gt;0")&gt;7),"IRF4_interactor_Treg", (IF(AND(AT799&lt;0,COUNTIF(G799:O799, "&gt;0")&gt;7), "background_significant", "ns"))), "ns")</f>
        <v>ns</v>
      </c>
      <c r="AY799" s="20">
        <f>IFERROR(TTEST(Y799:AG799,AH799:AP799,2,1),IF(OR(COUNTIF(AH799:AP799,"&gt;0")&gt;7,COUNTIF(Y799:AG799,"&gt;0")&gt;7),0,9999))</f>
        <v>9.9593852960011241E-3</v>
      </c>
      <c r="AZ799" s="20">
        <f>IF(AY799=9999,$BO$4,RANK(AY799,$AY$3:$AY$1993,1))</f>
        <v>788</v>
      </c>
      <c r="BA799" s="20">
        <f>LOG((IFERROR(SUM(AH799:AP799)/COUNTIF(AH799:AP799, "&gt;0"),0.1))/(IFERROR(SUM(Y799:AG799)/COUNTIF(Y799:AG799, "&gt;0"),0.1)),2)</f>
        <v>0.21147212264116277</v>
      </c>
      <c r="BB799" s="21">
        <f>SUM(COUNTIF(AH799:AP799, "&gt;0"), COUNTIF(Y799:AG799, "&gt;0"))</f>
        <v>18</v>
      </c>
      <c r="BC799" s="22">
        <f>$BQ$3*AZ799/$BO$4</f>
        <v>3.9597989949748747E-3</v>
      </c>
      <c r="BD799" s="22" t="str">
        <f>IF(AY799&lt;BC799,AY799,"ns")</f>
        <v>ns</v>
      </c>
      <c r="BE799" s="23" t="str">
        <f>IF(AND(BD799&lt;0.01,ABS(BA799)&gt;1.5,D799&gt;2), IF(AND(BA799&gt;0,COUNTIF(AH799:AP799,"&gt;0")&gt;7),"IRF4_interactor_Th17", (IF(AND(BA799&lt;0,COUNTIF(Y799:AG799, "&gt;0")&gt;7), "background_significant", "ns"))), "ns")</f>
        <v>ns</v>
      </c>
      <c r="BF799" s="24" t="str">
        <f>IF(OR(AX799 ="IRF4_interactor_Treg", BE799 ="IRF4_interactor_Th17"), LOG((AVERAGE(AH799:AP799)+0.1)/(AVERAGE(P799:X799)+0.1),2),"ns")</f>
        <v>ns</v>
      </c>
      <c r="BG799" s="24">
        <f>IF(AND(AX799="IRF4_interactor_Treg",BE799="IRF4_interactor_Th17"),1,IF(AX799="IRF4_interactor_Treg","IRF4_Treg",IF(BE799="IRF4_interactor_Th17","IRF4_Th17",0)))</f>
        <v>0</v>
      </c>
      <c r="BH799" s="25">
        <f>IFERROR(TTEST(AH799:AP799,P799:X799,2,1),IF(OR(COUNTIF(P799:X799,"&gt;0")&gt;7,COUNTIF(AH799:AP799,"&gt;0")&gt;7),0,9999))</f>
        <v>9.1731934657966488E-2</v>
      </c>
      <c r="BI799" s="25">
        <f>IF(BH799=9999,$BS$5,RANK(BH799,$BH$3:$BH$1993,1))</f>
        <v>631</v>
      </c>
      <c r="BJ799" s="25">
        <f>$BQ$3*BI799/$BO$5</f>
        <v>3.1692616775489705E-3</v>
      </c>
      <c r="BK799" s="25" t="str">
        <f>IF(BH799&lt;BJ799,BH799,"ns")</f>
        <v>ns</v>
      </c>
      <c r="BL799" s="26">
        <f>SUM(COUNTIF(P799:X799, "&gt;0"), COUNTIF(AH799:AP799, "&gt;0"))</f>
        <v>18</v>
      </c>
    </row>
    <row r="800" spans="1:64">
      <c r="A800" t="s">
        <v>209</v>
      </c>
      <c r="B800" t="s">
        <v>210</v>
      </c>
      <c r="C800">
        <v>7.1633199999999997E-4</v>
      </c>
      <c r="D800">
        <v>4</v>
      </c>
      <c r="E800">
        <v>4</v>
      </c>
      <c r="F800">
        <v>0</v>
      </c>
      <c r="G800">
        <v>128736</v>
      </c>
      <c r="H800">
        <v>197369</v>
      </c>
      <c r="I800">
        <v>250767</v>
      </c>
      <c r="J800">
        <v>201990</v>
      </c>
      <c r="K800">
        <v>178431</v>
      </c>
      <c r="L800">
        <v>265265</v>
      </c>
      <c r="M800">
        <v>116496</v>
      </c>
      <c r="N800">
        <v>151101</v>
      </c>
      <c r="O800">
        <v>148894</v>
      </c>
      <c r="P800">
        <v>264304</v>
      </c>
      <c r="Q800">
        <v>183306</v>
      </c>
      <c r="R800">
        <v>219515</v>
      </c>
      <c r="S800">
        <v>283605</v>
      </c>
      <c r="T800">
        <v>365843</v>
      </c>
      <c r="U800">
        <v>537917</v>
      </c>
      <c r="V800">
        <v>289052</v>
      </c>
      <c r="W800">
        <v>332619</v>
      </c>
      <c r="X800">
        <v>406133</v>
      </c>
      <c r="Y800">
        <v>328362</v>
      </c>
      <c r="Z800">
        <v>314163</v>
      </c>
      <c r="AA800">
        <v>396592</v>
      </c>
      <c r="AB800">
        <v>161511</v>
      </c>
      <c r="AC800">
        <v>196475</v>
      </c>
      <c r="AD800">
        <v>246500</v>
      </c>
      <c r="AE800">
        <v>137364</v>
      </c>
      <c r="AF800">
        <v>132776</v>
      </c>
      <c r="AG800">
        <v>187421</v>
      </c>
      <c r="AH800">
        <v>336741</v>
      </c>
      <c r="AI800">
        <v>390463</v>
      </c>
      <c r="AJ800">
        <v>374096</v>
      </c>
      <c r="AK800">
        <v>219736</v>
      </c>
      <c r="AL800">
        <v>351475</v>
      </c>
      <c r="AM800">
        <v>534454</v>
      </c>
      <c r="AN800">
        <v>250287</v>
      </c>
      <c r="AO800">
        <v>328111</v>
      </c>
      <c r="AP800">
        <v>277622</v>
      </c>
      <c r="AR800" s="16">
        <f>IFERROR(TTEST(G800:O800,P800:X800,2,1),IF(OR(COUNTIF(P800:X800,"&gt;0")&gt;7,COUNTIF(G800:O800,"&gt;0")&gt;7),0,9999))</f>
        <v>4.897879949316104E-3</v>
      </c>
      <c r="AS800" s="16">
        <f>IF(AR800=9999,$BO$3,RANK(AR800,$AR$3:$AR$1993,1))</f>
        <v>541</v>
      </c>
      <c r="AT800" s="16">
        <f>LOG((IFERROR(SUM(P800:X800)/COUNTIF(P800:X800, "&gt;0"),0.1))/(IFERROR(SUM(G800:O800)/COUNTIF(G800:O800, "&gt;0"),0.1)),2)</f>
        <v>0.81435851591679698</v>
      </c>
      <c r="AU800" s="17">
        <f>SUM(COUNTIF(P800:X800, "&gt;0"), COUNTIF(G800:O800, "&gt;0"))</f>
        <v>18</v>
      </c>
      <c r="AV800" s="18">
        <f>$BQ$3*AS800/$BO$3</f>
        <v>2.7213279678068411E-3</v>
      </c>
      <c r="AW800" s="18" t="str">
        <f>IF(AR800&lt;AV800,AR800,"ns")</f>
        <v>ns</v>
      </c>
      <c r="AX800" s="19" t="str">
        <f>IF(AND(AW800&lt;0.01,ABS(AT800)&gt;1.5,D800&gt;2), IF(AND(AT800&gt;0,COUNTIF(P800:X800,"&gt;0")&gt;7),"IRF4_interactor_Treg", (IF(AND(AT800&lt;0,COUNTIF(G800:O800, "&gt;0")&gt;7), "background_significant", "ns"))), "ns")</f>
        <v>ns</v>
      </c>
      <c r="AY800" s="20">
        <f>IFERROR(TTEST(Y800:AG800,AH800:AP800,2,1),IF(OR(COUNTIF(AH800:AP800,"&gt;0")&gt;7,COUNTIF(Y800:AG800,"&gt;0")&gt;7),0,9999))</f>
        <v>9.9819591848703468E-3</v>
      </c>
      <c r="AZ800" s="20">
        <f>IF(AY800=9999,$BO$4,RANK(AY800,$AY$3:$AY$1993,1))</f>
        <v>789</v>
      </c>
      <c r="BA800" s="20">
        <f>LOG((IFERROR(SUM(AH800:AP800)/COUNTIF(AH800:AP800, "&gt;0"),0.1))/(IFERROR(SUM(Y800:AG800)/COUNTIF(Y800:AG800, "&gt;0"),0.1)),2)</f>
        <v>0.54374953020865191</v>
      </c>
      <c r="BB800" s="21">
        <f>SUM(COUNTIF(AH800:AP800, "&gt;0"), COUNTIF(Y800:AG800, "&gt;0"))</f>
        <v>18</v>
      </c>
      <c r="BC800" s="22">
        <f>$BQ$3*AZ800/$BO$4</f>
        <v>3.964824120603015E-3</v>
      </c>
      <c r="BD800" s="22" t="str">
        <f>IF(AY800&lt;BC800,AY800,"ns")</f>
        <v>ns</v>
      </c>
      <c r="BE800" s="23" t="str">
        <f>IF(AND(BD800&lt;0.01,ABS(BA800)&gt;1.5,D800&gt;2), IF(AND(BA800&gt;0,COUNTIF(AH800:AP800,"&gt;0")&gt;7),"IRF4_interactor_Th17", (IF(AND(BA800&lt;0,COUNTIF(Y800:AG800, "&gt;0")&gt;7), "background_significant", "ns"))), "ns")</f>
        <v>ns</v>
      </c>
      <c r="BF800" s="24" t="str">
        <f>IF(OR(AX800 ="IRF4_interactor_Treg", BE800 ="IRF4_interactor_Th17"), LOG((AVERAGE(AH800:AP800)+0.1)/(AVERAGE(P800:X800)+0.1),2),"ns")</f>
        <v>ns</v>
      </c>
      <c r="BG800" s="24">
        <f>IF(AND(AX800="IRF4_interactor_Treg",BE800="IRF4_interactor_Th17"),1,IF(AX800="IRF4_interactor_Treg","IRF4_Treg",IF(BE800="IRF4_interactor_Th17","IRF4_Th17",0)))</f>
        <v>0</v>
      </c>
      <c r="BH800" s="25">
        <f>IFERROR(TTEST(AH800:AP800,P800:X800,2,1),IF(OR(COUNTIF(P800:X800,"&gt;0")&gt;7,COUNTIF(AH800:AP800,"&gt;0")&gt;7),0,9999))</f>
        <v>0.58726474396983486</v>
      </c>
      <c r="BI800" s="25">
        <f>IF(BH800=9999,$BS$5,RANK(BH800,$BH$3:$BH$1993,1))</f>
        <v>1571</v>
      </c>
      <c r="BJ800" s="25">
        <f>$BQ$3*BI800/$BO$5</f>
        <v>7.890507282772477E-3</v>
      </c>
      <c r="BK800" s="25" t="str">
        <f>IF(BH800&lt;BJ800,BH800,"ns")</f>
        <v>ns</v>
      </c>
      <c r="BL800" s="26">
        <f>SUM(COUNTIF(P800:X800, "&gt;0"), COUNTIF(AH800:AP800, "&gt;0"))</f>
        <v>18</v>
      </c>
    </row>
    <row r="801" spans="1:64">
      <c r="A801" t="s">
        <v>4849</v>
      </c>
      <c r="B801" t="s">
        <v>4850</v>
      </c>
      <c r="C801">
        <v>7.1633199999999997E-4</v>
      </c>
      <c r="D801">
        <v>18</v>
      </c>
      <c r="E801">
        <v>18</v>
      </c>
      <c r="F801">
        <v>0</v>
      </c>
      <c r="G801">
        <v>337493</v>
      </c>
      <c r="H801">
        <v>344433</v>
      </c>
      <c r="I801">
        <v>384892</v>
      </c>
      <c r="J801">
        <v>234835</v>
      </c>
      <c r="K801">
        <v>253657</v>
      </c>
      <c r="L801">
        <v>281848</v>
      </c>
      <c r="M801">
        <v>167897</v>
      </c>
      <c r="N801">
        <v>190345</v>
      </c>
      <c r="O801">
        <v>190003</v>
      </c>
      <c r="P801">
        <v>345258</v>
      </c>
      <c r="Q801">
        <v>309818</v>
      </c>
      <c r="R801">
        <v>311425</v>
      </c>
      <c r="S801">
        <v>438960</v>
      </c>
      <c r="T801">
        <v>422943</v>
      </c>
      <c r="U801">
        <v>378905</v>
      </c>
      <c r="V801">
        <v>439831</v>
      </c>
      <c r="W801">
        <v>483769</v>
      </c>
      <c r="X801">
        <v>444881</v>
      </c>
      <c r="Y801">
        <v>336558</v>
      </c>
      <c r="Z801">
        <v>310153</v>
      </c>
      <c r="AA801">
        <v>328358</v>
      </c>
      <c r="AB801">
        <v>247970</v>
      </c>
      <c r="AC801">
        <v>236537</v>
      </c>
      <c r="AD801">
        <v>239285</v>
      </c>
      <c r="AE801">
        <v>314489</v>
      </c>
      <c r="AF801">
        <v>463023</v>
      </c>
      <c r="AG801">
        <v>456848</v>
      </c>
      <c r="AH801">
        <v>596226</v>
      </c>
      <c r="AI801">
        <v>594993</v>
      </c>
      <c r="AJ801">
        <v>651184</v>
      </c>
      <c r="AK801">
        <v>209503</v>
      </c>
      <c r="AL801">
        <v>245882</v>
      </c>
      <c r="AM801">
        <v>225847</v>
      </c>
      <c r="AN801">
        <v>546794</v>
      </c>
      <c r="AO801">
        <v>780701</v>
      </c>
      <c r="AP801">
        <v>574397</v>
      </c>
      <c r="AR801" s="16">
        <f>IFERROR(TTEST(G801:O801,P801:X801,2,1),IF(OR(COUNTIF(P801:X801,"&gt;0")&gt;7,COUNTIF(G801:O801,"&gt;0")&gt;7),0,9999))</f>
        <v>2.1143176656498643E-2</v>
      </c>
      <c r="AS801" s="16">
        <f>IF(AR801=9999,$BO$3,RANK(AR801,$AR$3:$AR$1993,1))</f>
        <v>795</v>
      </c>
      <c r="AT801" s="16">
        <f>LOG((IFERROR(SUM(P801:X801)/COUNTIF(P801:X801, "&gt;0"),0.1))/(IFERROR(SUM(G801:O801)/COUNTIF(G801:O801, "&gt;0"),0.1)),2)</f>
        <v>0.58402899022875499</v>
      </c>
      <c r="AU801" s="17">
        <f>SUM(COUNTIF(P801:X801, "&gt;0"), COUNTIF(G801:O801, "&gt;0"))</f>
        <v>18</v>
      </c>
      <c r="AV801" s="18">
        <f>$BQ$3*AS801/$BO$3</f>
        <v>3.9989939637826962E-3</v>
      </c>
      <c r="AW801" s="18" t="str">
        <f>IF(AR801&lt;AV801,AR801,"ns")</f>
        <v>ns</v>
      </c>
      <c r="AX801" s="19" t="str">
        <f>IF(AND(AW801&lt;0.01,ABS(AT801)&gt;1.5,D801&gt;2), IF(AND(AT801&gt;0,COUNTIF(P801:X801,"&gt;0")&gt;7),"IRF4_interactor_Treg", (IF(AND(AT801&lt;0,COUNTIF(G801:O801, "&gt;0")&gt;7), "background_significant", "ns"))), "ns")</f>
        <v>ns</v>
      </c>
      <c r="AY801" s="20">
        <f>IFERROR(TTEST(Y801:AG801,AH801:AP801,2,1),IF(OR(COUNTIF(AH801:AP801,"&gt;0")&gt;7,COUNTIF(Y801:AG801,"&gt;0")&gt;7),0,9999))</f>
        <v>9.9946778146240717E-3</v>
      </c>
      <c r="AZ801" s="20">
        <f>IF(AY801=9999,$BO$4,RANK(AY801,$AY$3:$AY$1993,1))</f>
        <v>790</v>
      </c>
      <c r="BA801" s="20">
        <f>LOG((IFERROR(SUM(AH801:AP801)/COUNTIF(AH801:AP801, "&gt;0"),0.1))/(IFERROR(SUM(Y801:AG801)/COUNTIF(Y801:AG801, "&gt;0"),0.1)),2)</f>
        <v>0.59336349093024165</v>
      </c>
      <c r="BB801" s="21">
        <f>SUM(COUNTIF(AH801:AP801, "&gt;0"), COUNTIF(Y801:AG801, "&gt;0"))</f>
        <v>18</v>
      </c>
      <c r="BC801" s="22">
        <f>$BQ$3*AZ801/$BO$4</f>
        <v>3.9698492462311562E-3</v>
      </c>
      <c r="BD801" s="22" t="str">
        <f>IF(AY801&lt;BC801,AY801,"ns")</f>
        <v>ns</v>
      </c>
      <c r="BE801" s="23" t="str">
        <f>IF(AND(BD801&lt;0.01,ABS(BA801)&gt;1.5,D801&gt;2), IF(AND(BA801&gt;0,COUNTIF(AH801:AP801,"&gt;0")&gt;7),"IRF4_interactor_Th17", (IF(AND(BA801&lt;0,COUNTIF(Y801:AG801, "&gt;0")&gt;7), "background_significant", "ns"))), "ns")</f>
        <v>ns</v>
      </c>
      <c r="BF801" s="24" t="str">
        <f>IF(OR(AX801 ="IRF4_interactor_Treg", BE801 ="IRF4_interactor_Th17"), LOG((AVERAGE(AH801:AP801)+0.1)/(AVERAGE(P801:X801)+0.1),2),"ns")</f>
        <v>ns</v>
      </c>
      <c r="BG801" s="24">
        <f>IF(AND(AX801="IRF4_interactor_Treg",BE801="IRF4_interactor_Th17"),1,IF(AX801="IRF4_interactor_Treg","IRF4_Treg",IF(BE801="IRF4_interactor_Th17","IRF4_Th17",0)))</f>
        <v>0</v>
      </c>
      <c r="BH801" s="25">
        <f>IFERROR(TTEST(AH801:AP801,P801:X801,2,1),IF(OR(COUNTIF(P801:X801,"&gt;0")&gt;7,COUNTIF(AH801:AP801,"&gt;0")&gt;7),0,9999))</f>
        <v>0.24267675817289641</v>
      </c>
      <c r="BI801" s="25">
        <f>IF(BH801=9999,$BS$5,RANK(BH801,$BH$3:$BH$1993,1))</f>
        <v>1054</v>
      </c>
      <c r="BJ801" s="25">
        <f>$BQ$3*BI801/$BO$5</f>
        <v>5.2938221998995484E-3</v>
      </c>
      <c r="BK801" s="25" t="str">
        <f>IF(BH801&lt;BJ801,BH801,"ns")</f>
        <v>ns</v>
      </c>
      <c r="BL801" s="26">
        <f>SUM(COUNTIF(P801:X801, "&gt;0"), COUNTIF(AH801:AP801, "&gt;0"))</f>
        <v>18</v>
      </c>
    </row>
    <row r="802" spans="1:64">
      <c r="A802" t="s">
        <v>601</v>
      </c>
      <c r="B802" t="s">
        <v>602</v>
      </c>
      <c r="C802">
        <v>2.79534E-2</v>
      </c>
      <c r="D802">
        <v>3</v>
      </c>
      <c r="E802">
        <v>3</v>
      </c>
      <c r="F802">
        <v>0</v>
      </c>
      <c r="G802">
        <v>31500.9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10526.1</v>
      </c>
      <c r="Q802">
        <v>6756.31</v>
      </c>
      <c r="R802">
        <v>0</v>
      </c>
      <c r="S802">
        <v>72061.3</v>
      </c>
      <c r="T802">
        <v>20075.099999999999</v>
      </c>
      <c r="U802">
        <v>0</v>
      </c>
      <c r="V802">
        <v>33528.1</v>
      </c>
      <c r="W802">
        <v>30653.7</v>
      </c>
      <c r="X802">
        <v>24802.400000000001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9165.57</v>
      </c>
      <c r="AE802">
        <v>0</v>
      </c>
      <c r="AF802">
        <v>0</v>
      </c>
      <c r="AG802">
        <v>37788.699999999997</v>
      </c>
      <c r="AH802">
        <v>114147</v>
      </c>
      <c r="AI802">
        <v>157107</v>
      </c>
      <c r="AJ802">
        <v>201375</v>
      </c>
      <c r="AK802">
        <v>0</v>
      </c>
      <c r="AL802">
        <v>0</v>
      </c>
      <c r="AM802">
        <v>0</v>
      </c>
      <c r="AN802">
        <v>140692</v>
      </c>
      <c r="AO802">
        <v>89538.7</v>
      </c>
      <c r="AP802">
        <v>108303</v>
      </c>
      <c r="AR802" s="16">
        <f>IFERROR(TTEST(G802:O802,P802:X802,2,1),IF(OR(COUNTIF(P802:X802,"&gt;0")&gt;7,COUNTIF(G802:O802,"&gt;0")&gt;7),0,9999))</f>
        <v>6.9949642120948799E-2</v>
      </c>
      <c r="AS802" s="16">
        <f>IF(AR802=9999,$BO$3,RANK(AR802,$AR$3:$AR$1993,1))</f>
        <v>1058</v>
      </c>
      <c r="AT802" s="16">
        <f>LOG((IFERROR(SUM(P802:X802)/COUNTIF(P802:X802, "&gt;0"),0.1))/(IFERROR(SUM(G802:O802)/COUNTIF(G802:O802, "&gt;0"),0.1)),2)</f>
        <v>-0.15238596183184744</v>
      </c>
      <c r="AU802" s="17">
        <f>SUM(COUNTIF(P802:X802, "&gt;0"), COUNTIF(G802:O802, "&gt;0"))</f>
        <v>8</v>
      </c>
      <c r="AV802" s="18">
        <f>$BQ$3*AS802/$BO$3</f>
        <v>5.3219315895372231E-3</v>
      </c>
      <c r="AW802" s="18" t="str">
        <f>IF(AR802&lt;AV802,AR802,"ns")</f>
        <v>ns</v>
      </c>
      <c r="AX802" s="19" t="str">
        <f>IF(AND(AW802&lt;0.01,ABS(AT802)&gt;1.5,D802&gt;2), IF(AND(AT802&gt;0,COUNTIF(P802:X802,"&gt;0")&gt;7),"IRF4_interactor_Treg", (IF(AND(AT802&lt;0,COUNTIF(G802:O802, "&gt;0")&gt;7), "background_significant", "ns"))), "ns")</f>
        <v>ns</v>
      </c>
      <c r="AY802" s="20">
        <f>IFERROR(TTEST(Y802:AG802,AH802:AP802,2,1),IF(OR(COUNTIF(AH802:AP802,"&gt;0")&gt;7,COUNTIF(Y802:AG802,"&gt;0")&gt;7),0,9999))</f>
        <v>1.0071516834283428E-2</v>
      </c>
      <c r="AZ802" s="20">
        <f>IF(AY802=9999,$BO$4,RANK(AY802,$AY$3:$AY$1993,1))</f>
        <v>791</v>
      </c>
      <c r="BA802" s="20">
        <f>LOG((IFERROR(SUM(AH802:AP802)/COUNTIF(AH802:AP802, "&gt;0"),0.1))/(IFERROR(SUM(Y802:AG802)/COUNTIF(Y802:AG802, "&gt;0"),0.1)),2)</f>
        <v>2.5257005461660547</v>
      </c>
      <c r="BB802" s="21">
        <f>SUM(COUNTIF(AH802:AP802, "&gt;0"), COUNTIF(Y802:AG802, "&gt;0"))</f>
        <v>8</v>
      </c>
      <c r="BC802" s="22">
        <f>$BQ$3*AZ802/$BO$4</f>
        <v>3.9748743718592966E-3</v>
      </c>
      <c r="BD802" s="22" t="str">
        <f>IF(AY802&lt;BC802,AY802,"ns")</f>
        <v>ns</v>
      </c>
      <c r="BE802" s="23" t="str">
        <f>IF(AND(BD802&lt;0.01,ABS(BA802)&gt;1.5,D802&gt;2), IF(AND(BA802&gt;0,COUNTIF(AH802:AP802,"&gt;0")&gt;7),"IRF4_interactor_Th17", (IF(AND(BA802&lt;0,COUNTIF(Y802:AG802, "&gt;0")&gt;7), "background_significant", "ns"))), "ns")</f>
        <v>ns</v>
      </c>
      <c r="BF802" s="24" t="str">
        <f>IF(OR(AX802 ="IRF4_interactor_Treg", BE802 ="IRF4_interactor_Th17"), LOG((AVERAGE(AH802:AP802)+0.1)/(AVERAGE(P802:X802)+0.1),2),"ns")</f>
        <v>ns</v>
      </c>
      <c r="BG802" s="24">
        <f>IF(AND(AX802="IRF4_interactor_Treg",BE802="IRF4_interactor_Th17"),1,IF(AX802="IRF4_interactor_Treg","IRF4_Treg",IF(BE802="IRF4_interactor_Th17","IRF4_Th17",0)))</f>
        <v>0</v>
      </c>
      <c r="BH802" s="25">
        <f>IFERROR(TTEST(AH802:AP802,P802:X802,2,1),IF(OR(COUNTIF(P802:X802,"&gt;0")&gt;7,COUNTIF(AH802:AP802,"&gt;0")&gt;7),0,9999))</f>
        <v>4.5634157460658124E-2</v>
      </c>
      <c r="BI802" s="25">
        <f>IF(BH802=9999,$BS$5,RANK(BH802,$BH$3:$BH$1993,1))</f>
        <v>443</v>
      </c>
      <c r="BJ802" s="25">
        <f>$BQ$3*BI802/$BO$5</f>
        <v>2.2250125565042691E-3</v>
      </c>
      <c r="BK802" s="25" t="str">
        <f>IF(BH802&lt;BJ802,BH802,"ns")</f>
        <v>ns</v>
      </c>
      <c r="BL802" s="26">
        <f>SUM(COUNTIF(P802:X802, "&gt;0"), COUNTIF(AH802:AP802, "&gt;0"))</f>
        <v>13</v>
      </c>
    </row>
    <row r="803" spans="1:64">
      <c r="A803" t="s">
        <v>6553</v>
      </c>
      <c r="B803" t="s">
        <v>6554</v>
      </c>
      <c r="C803">
        <v>4.9107100000000001E-2</v>
      </c>
      <c r="D803">
        <v>3</v>
      </c>
      <c r="E803">
        <v>3</v>
      </c>
      <c r="F803">
        <v>0</v>
      </c>
      <c r="G803">
        <v>105801</v>
      </c>
      <c r="H803">
        <v>45501.2</v>
      </c>
      <c r="I803">
        <v>81723.7</v>
      </c>
      <c r="J803">
        <v>63133.8</v>
      </c>
      <c r="K803">
        <v>78300</v>
      </c>
      <c r="L803">
        <v>67179.7</v>
      </c>
      <c r="M803">
        <v>56888.800000000003</v>
      </c>
      <c r="N803">
        <v>45354</v>
      </c>
      <c r="O803">
        <v>46980.9</v>
      </c>
      <c r="P803">
        <v>63768.1</v>
      </c>
      <c r="Q803">
        <v>58463.7</v>
      </c>
      <c r="R803">
        <v>110268</v>
      </c>
      <c r="S803">
        <v>125805</v>
      </c>
      <c r="T803">
        <v>156029</v>
      </c>
      <c r="U803">
        <v>165785</v>
      </c>
      <c r="V803">
        <v>154581</v>
      </c>
      <c r="W803">
        <v>252772</v>
      </c>
      <c r="X803">
        <v>185888</v>
      </c>
      <c r="Y803">
        <v>0</v>
      </c>
      <c r="Z803">
        <v>131160</v>
      </c>
      <c r="AA803">
        <v>150405</v>
      </c>
      <c r="AB803">
        <v>47543.9</v>
      </c>
      <c r="AC803">
        <v>75936.399999999994</v>
      </c>
      <c r="AD803">
        <v>65102.7</v>
      </c>
      <c r="AE803">
        <v>29572.6</v>
      </c>
      <c r="AF803">
        <v>71352</v>
      </c>
      <c r="AG803">
        <v>76952</v>
      </c>
      <c r="AH803">
        <v>179963</v>
      </c>
      <c r="AI803">
        <v>333372</v>
      </c>
      <c r="AJ803">
        <v>242304</v>
      </c>
      <c r="AK803">
        <v>59895.6</v>
      </c>
      <c r="AL803">
        <v>45449.3</v>
      </c>
      <c r="AM803">
        <v>116726</v>
      </c>
      <c r="AN803">
        <v>100252</v>
      </c>
      <c r="AO803">
        <v>185006</v>
      </c>
      <c r="AP803">
        <v>133119</v>
      </c>
      <c r="AR803" s="16">
        <f>IFERROR(TTEST(G803:O803,P803:X803,2,1),IF(OR(COUNTIF(P803:X803,"&gt;0")&gt;7,COUNTIF(G803:O803,"&gt;0")&gt;7),0,9999))</f>
        <v>1.4239072975132024E-2</v>
      </c>
      <c r="AS803" s="16">
        <f>IF(AR803=9999,$BO$3,RANK(AR803,$AR$3:$AR$1993,1))</f>
        <v>733</v>
      </c>
      <c r="AT803" s="16">
        <f>LOG((IFERROR(SUM(P803:X803)/COUNTIF(P803:X803, "&gt;0"),0.1))/(IFERROR(SUM(G803:O803)/COUNTIF(G803:O803, "&gt;0"),0.1)),2)</f>
        <v>1.1077443150665076</v>
      </c>
      <c r="AU803" s="17">
        <f>SUM(COUNTIF(P803:X803, "&gt;0"), COUNTIF(G803:O803, "&gt;0"))</f>
        <v>18</v>
      </c>
      <c r="AV803" s="18">
        <f>$BQ$3*AS803/$BO$3</f>
        <v>3.6871227364185109E-3</v>
      </c>
      <c r="AW803" s="18" t="str">
        <f>IF(AR803&lt;AV803,AR803,"ns")</f>
        <v>ns</v>
      </c>
      <c r="AX803" s="19" t="str">
        <f>IF(AND(AW803&lt;0.01,ABS(AT803)&gt;1.5,D803&gt;2), IF(AND(AT803&gt;0,COUNTIF(P803:X803,"&gt;0")&gt;7),"IRF4_interactor_Treg", (IF(AND(AT803&lt;0,COUNTIF(G803:O803, "&gt;0")&gt;7), "background_significant", "ns"))), "ns")</f>
        <v>ns</v>
      </c>
      <c r="AY803" s="20">
        <f>IFERROR(TTEST(Y803:AG803,AH803:AP803,2,1),IF(OR(COUNTIF(AH803:AP803,"&gt;0")&gt;7,COUNTIF(Y803:AG803,"&gt;0")&gt;7),0,9999))</f>
        <v>1.0100349660526057E-2</v>
      </c>
      <c r="AZ803" s="20">
        <f>IF(AY803=9999,$BO$4,RANK(AY803,$AY$3:$AY$1993,1))</f>
        <v>792</v>
      </c>
      <c r="BA803" s="20">
        <f>LOG((IFERROR(SUM(AH803:AP803)/COUNTIF(AH803:AP803, "&gt;0"),0.1))/(IFERROR(SUM(Y803:AG803)/COUNTIF(Y803:AG803, "&gt;0"),0.1)),2)</f>
        <v>0.93734325788164075</v>
      </c>
      <c r="BB803" s="21">
        <f>SUM(COUNTIF(AH803:AP803, "&gt;0"), COUNTIF(Y803:AG803, "&gt;0"))</f>
        <v>17</v>
      </c>
      <c r="BC803" s="22">
        <f>$BQ$3*AZ803/$BO$4</f>
        <v>3.9798994974874369E-3</v>
      </c>
      <c r="BD803" s="22" t="str">
        <f>IF(AY803&lt;BC803,AY803,"ns")</f>
        <v>ns</v>
      </c>
      <c r="BE803" s="23" t="str">
        <f>IF(AND(BD803&lt;0.01,ABS(BA803)&gt;1.5,D803&gt;2), IF(AND(BA803&gt;0,COUNTIF(AH803:AP803,"&gt;0")&gt;7),"IRF4_interactor_Th17", (IF(AND(BA803&lt;0,COUNTIF(Y803:AG803, "&gt;0")&gt;7), "background_significant", "ns"))), "ns")</f>
        <v>ns</v>
      </c>
      <c r="BF803" s="24" t="str">
        <f>IF(OR(AX803 ="IRF4_interactor_Treg", BE803 ="IRF4_interactor_Th17"), LOG((AVERAGE(AH803:AP803)+0.1)/(AVERAGE(P803:X803)+0.1),2),"ns")</f>
        <v>ns</v>
      </c>
      <c r="BG803" s="24">
        <f>IF(AND(AX803="IRF4_interactor_Treg",BE803="IRF4_interactor_Th17"),1,IF(AX803="IRF4_interactor_Treg","IRF4_Treg",IF(BE803="IRF4_interactor_Th17","IRF4_Th17",0)))</f>
        <v>0</v>
      </c>
      <c r="BH803" s="25">
        <f>IFERROR(TTEST(AH803:AP803,P803:X803,2,1),IF(OR(COUNTIF(P803:X803,"&gt;0")&gt;7,COUNTIF(AH803:AP803,"&gt;0")&gt;7),0,9999))</f>
        <v>0.7601463624845487</v>
      </c>
      <c r="BI803" s="25">
        <f>IF(BH803=9999,$BS$5,RANK(BH803,$BH$3:$BH$1993,1))</f>
        <v>1745</v>
      </c>
      <c r="BJ803" s="25">
        <f>$BQ$3*BI803/$BO$5</f>
        <v>8.7644399799095933E-3</v>
      </c>
      <c r="BK803" s="25" t="str">
        <f>IF(BH803&lt;BJ803,BH803,"ns")</f>
        <v>ns</v>
      </c>
      <c r="BL803" s="26">
        <f>SUM(COUNTIF(P803:X803, "&gt;0"), COUNTIF(AH803:AP803, "&gt;0"))</f>
        <v>18</v>
      </c>
    </row>
    <row r="804" spans="1:64">
      <c r="A804" t="s">
        <v>5771</v>
      </c>
      <c r="B804" t="s">
        <v>5772</v>
      </c>
      <c r="C804">
        <v>1.4626999999999999E-3</v>
      </c>
      <c r="D804">
        <v>6</v>
      </c>
      <c r="E804">
        <v>6</v>
      </c>
      <c r="F804">
        <v>0</v>
      </c>
      <c r="G804">
        <v>192105</v>
      </c>
      <c r="H804">
        <v>206981</v>
      </c>
      <c r="I804">
        <v>212796</v>
      </c>
      <c r="J804">
        <v>146292</v>
      </c>
      <c r="K804">
        <v>115660</v>
      </c>
      <c r="L804">
        <v>165793</v>
      </c>
      <c r="M804">
        <v>89572.2</v>
      </c>
      <c r="N804">
        <v>90497.5</v>
      </c>
      <c r="O804">
        <v>63228</v>
      </c>
      <c r="P804">
        <v>263902</v>
      </c>
      <c r="Q804">
        <v>267161</v>
      </c>
      <c r="R804">
        <v>236099</v>
      </c>
      <c r="S804">
        <v>249156</v>
      </c>
      <c r="T804">
        <v>233504</v>
      </c>
      <c r="U804">
        <v>139734</v>
      </c>
      <c r="V804">
        <v>235441</v>
      </c>
      <c r="W804">
        <v>262030</v>
      </c>
      <c r="X804">
        <v>292657</v>
      </c>
      <c r="Y804">
        <v>218108</v>
      </c>
      <c r="Z804">
        <v>180358</v>
      </c>
      <c r="AA804">
        <v>129233</v>
      </c>
      <c r="AB804">
        <v>123917</v>
      </c>
      <c r="AC804">
        <v>104809</v>
      </c>
      <c r="AD804">
        <v>97319.5</v>
      </c>
      <c r="AE804">
        <v>38991.199999999997</v>
      </c>
      <c r="AF804">
        <v>152822</v>
      </c>
      <c r="AG804">
        <v>158843</v>
      </c>
      <c r="AH804">
        <v>424164</v>
      </c>
      <c r="AI804">
        <v>472738</v>
      </c>
      <c r="AJ804">
        <v>508438</v>
      </c>
      <c r="AK804">
        <v>39016.9</v>
      </c>
      <c r="AL804">
        <v>192711</v>
      </c>
      <c r="AM804">
        <v>206315</v>
      </c>
      <c r="AN804">
        <v>174638</v>
      </c>
      <c r="AO804">
        <v>269074</v>
      </c>
      <c r="AP804">
        <v>250050</v>
      </c>
      <c r="AR804" s="16">
        <f>IFERROR(TTEST(G804:O804,P804:X804,2,1),IF(OR(COUNTIF(P804:X804,"&gt;0")&gt;7,COUNTIF(G804:O804,"&gt;0")&gt;7),0,9999))</f>
        <v>4.9403475619193386E-3</v>
      </c>
      <c r="AS804" s="16">
        <f>IF(AR804=9999,$BO$3,RANK(AR804,$AR$3:$AR$1993,1))</f>
        <v>542</v>
      </c>
      <c r="AT804" s="16">
        <f>LOG((IFERROR(SUM(P804:X804)/COUNTIF(P804:X804, "&gt;0"),0.1))/(IFERROR(SUM(G804:O804)/COUNTIF(G804:O804, "&gt;0"),0.1)),2)</f>
        <v>0.76468249989179837</v>
      </c>
      <c r="AU804" s="17">
        <f>SUM(COUNTIF(P804:X804, "&gt;0"), COUNTIF(G804:O804, "&gt;0"))</f>
        <v>18</v>
      </c>
      <c r="AV804" s="18">
        <f>$BQ$3*AS804/$BO$3</f>
        <v>2.7263581488933602E-3</v>
      </c>
      <c r="AW804" s="18" t="str">
        <f>IF(AR804&lt;AV804,AR804,"ns")</f>
        <v>ns</v>
      </c>
      <c r="AX804" s="19" t="str">
        <f>IF(AND(AW804&lt;0.01,ABS(AT804)&gt;1.5,D804&gt;2), IF(AND(AT804&gt;0,COUNTIF(P804:X804,"&gt;0")&gt;7),"IRF4_interactor_Treg", (IF(AND(AT804&lt;0,COUNTIF(G804:O804, "&gt;0")&gt;7), "background_significant", "ns"))), "ns")</f>
        <v>ns</v>
      </c>
      <c r="AY804" s="20">
        <f>IFERROR(TTEST(Y804:AG804,AH804:AP804,2,1),IF(OR(COUNTIF(AH804:AP804,"&gt;0")&gt;7,COUNTIF(Y804:AG804,"&gt;0")&gt;7),0,9999))</f>
        <v>1.0213842722817891E-2</v>
      </c>
      <c r="AZ804" s="20">
        <f>IF(AY804=9999,$BO$4,RANK(AY804,$AY$3:$AY$1993,1))</f>
        <v>793</v>
      </c>
      <c r="BA804" s="20">
        <f>LOG((IFERROR(SUM(AH804:AP804)/COUNTIF(AH804:AP804, "&gt;0"),0.1))/(IFERROR(SUM(Y804:AG804)/COUNTIF(Y804:AG804, "&gt;0"),0.1)),2)</f>
        <v>1.0748904644741621</v>
      </c>
      <c r="BB804" s="21">
        <f>SUM(COUNTIF(AH804:AP804, "&gt;0"), COUNTIF(Y804:AG804, "&gt;0"))</f>
        <v>18</v>
      </c>
      <c r="BC804" s="22">
        <f>$BQ$3*AZ804/$BO$4</f>
        <v>3.9849246231155782E-3</v>
      </c>
      <c r="BD804" s="22" t="str">
        <f>IF(AY804&lt;BC804,AY804,"ns")</f>
        <v>ns</v>
      </c>
      <c r="BE804" s="23" t="str">
        <f>IF(AND(BD804&lt;0.01,ABS(BA804)&gt;1.5,D804&gt;2), IF(AND(BA804&gt;0,COUNTIF(AH804:AP804,"&gt;0")&gt;7),"IRF4_interactor_Th17", (IF(AND(BA804&lt;0,COUNTIF(Y804:AG804, "&gt;0")&gt;7), "background_significant", "ns"))), "ns")</f>
        <v>ns</v>
      </c>
      <c r="BF804" s="24" t="str">
        <f>IF(OR(AX804 ="IRF4_interactor_Treg", BE804 ="IRF4_interactor_Th17"), LOG((AVERAGE(AH804:AP804)+0.1)/(AVERAGE(P804:X804)+0.1),2),"ns")</f>
        <v>ns</v>
      </c>
      <c r="BG804" s="24">
        <f>IF(AND(AX804="IRF4_interactor_Treg",BE804="IRF4_interactor_Th17"),1,IF(AX804="IRF4_interactor_Treg","IRF4_Treg",IF(BE804="IRF4_interactor_Th17","IRF4_Th17",0)))</f>
        <v>0</v>
      </c>
      <c r="BH804" s="25">
        <f>IFERROR(TTEST(AH804:AP804,P804:X804,2,1),IF(OR(COUNTIF(P804:X804,"&gt;0")&gt;7,COUNTIF(AH804:AP804,"&gt;0")&gt;7),0,9999))</f>
        <v>0.45438124978679129</v>
      </c>
      <c r="BI804" s="25">
        <f>IF(BH804=9999,$BS$5,RANK(BH804,$BH$3:$BH$1993,1))</f>
        <v>1406</v>
      </c>
      <c r="BJ804" s="25">
        <f>$BQ$3*BI804/$BO$5</f>
        <v>7.0617780010045206E-3</v>
      </c>
      <c r="BK804" s="25" t="str">
        <f>IF(BH804&lt;BJ804,BH804,"ns")</f>
        <v>ns</v>
      </c>
      <c r="BL804" s="26">
        <f>SUM(COUNTIF(P804:X804, "&gt;0"), COUNTIF(AH804:AP804, "&gt;0"))</f>
        <v>18</v>
      </c>
    </row>
    <row r="805" spans="1:64">
      <c r="A805" t="s">
        <v>1449</v>
      </c>
      <c r="B805" t="s">
        <v>1450</v>
      </c>
      <c r="C805">
        <v>7.1633199999999997E-4</v>
      </c>
      <c r="D805">
        <v>9</v>
      </c>
      <c r="E805">
        <v>9</v>
      </c>
      <c r="F805">
        <v>0</v>
      </c>
      <c r="G805">
        <v>2603300</v>
      </c>
      <c r="H805">
        <v>2220980</v>
      </c>
      <c r="I805">
        <v>2372320</v>
      </c>
      <c r="J805">
        <v>1645900</v>
      </c>
      <c r="K805">
        <v>1629580</v>
      </c>
      <c r="L805">
        <v>1379810</v>
      </c>
      <c r="M805">
        <v>1597710</v>
      </c>
      <c r="N805">
        <v>1627390</v>
      </c>
      <c r="O805">
        <v>1378900</v>
      </c>
      <c r="P805">
        <v>1941690</v>
      </c>
      <c r="Q805">
        <v>1703380</v>
      </c>
      <c r="R805">
        <v>1748130</v>
      </c>
      <c r="S805">
        <v>2299910</v>
      </c>
      <c r="T805">
        <v>2146290</v>
      </c>
      <c r="U805">
        <v>1739660</v>
      </c>
      <c r="V805">
        <v>2376730</v>
      </c>
      <c r="W805">
        <v>2612300</v>
      </c>
      <c r="X805">
        <v>2213660</v>
      </c>
      <c r="Y805">
        <v>2334230</v>
      </c>
      <c r="Z805">
        <v>2056420</v>
      </c>
      <c r="AA805">
        <v>1946890</v>
      </c>
      <c r="AB805">
        <v>2202420</v>
      </c>
      <c r="AC805">
        <v>2169380</v>
      </c>
      <c r="AD805">
        <v>2162330</v>
      </c>
      <c r="AE805">
        <v>1397620</v>
      </c>
      <c r="AF805">
        <v>1798610</v>
      </c>
      <c r="AG805">
        <v>1708310</v>
      </c>
      <c r="AH805">
        <v>3207750</v>
      </c>
      <c r="AI805">
        <v>3379570</v>
      </c>
      <c r="AJ805">
        <v>3337910</v>
      </c>
      <c r="AK805">
        <v>2137370</v>
      </c>
      <c r="AL805">
        <v>2268130</v>
      </c>
      <c r="AM805">
        <v>2069180</v>
      </c>
      <c r="AN805">
        <v>2368080</v>
      </c>
      <c r="AO805">
        <v>3174180</v>
      </c>
      <c r="AP805">
        <v>2080830</v>
      </c>
      <c r="AR805" s="16">
        <f>IFERROR(TTEST(G805:O805,P805:X805,2,1),IF(OR(COUNTIF(P805:X805,"&gt;0")&gt;7,COUNTIF(G805:O805,"&gt;0")&gt;7),0,9999))</f>
        <v>0.28065181564655084</v>
      </c>
      <c r="AS805" s="16">
        <f>IF(AR805=9999,$BO$3,RANK(AR805,$AR$3:$AR$1993,1))</f>
        <v>1415</v>
      </c>
      <c r="AT805" s="16">
        <f>LOG((IFERROR(SUM(P805:X805)/COUNTIF(P805:X805, "&gt;0"),0.1))/(IFERROR(SUM(G805:O805)/COUNTIF(G805:O805, "&gt;0"),0.1)),2)</f>
        <v>0.19072743790742086</v>
      </c>
      <c r="AU805" s="17">
        <f>SUM(COUNTIF(P805:X805, "&gt;0"), COUNTIF(G805:O805, "&gt;0"))</f>
        <v>18</v>
      </c>
      <c r="AV805" s="18">
        <f>$BQ$3*AS805/$BO$3</f>
        <v>7.1177062374245476E-3</v>
      </c>
      <c r="AW805" s="18" t="str">
        <f>IF(AR805&lt;AV805,AR805,"ns")</f>
        <v>ns</v>
      </c>
      <c r="AX805" s="19" t="str">
        <f>IF(AND(AW805&lt;0.01,ABS(AT805)&gt;1.5,D805&gt;2), IF(AND(AT805&gt;0,COUNTIF(P805:X805,"&gt;0")&gt;7),"IRF4_interactor_Treg", (IF(AND(AT805&lt;0,COUNTIF(G805:O805, "&gt;0")&gt;7), "background_significant", "ns"))), "ns")</f>
        <v>ns</v>
      </c>
      <c r="AY805" s="20">
        <f>IFERROR(TTEST(Y805:AG805,AH805:AP805,2,1),IF(OR(COUNTIF(AH805:AP805,"&gt;0")&gt;7,COUNTIF(Y805:AG805,"&gt;0")&gt;7),0,9999))</f>
        <v>1.0222623487967729E-2</v>
      </c>
      <c r="AZ805" s="20">
        <f>IF(AY805=9999,$BO$4,RANK(AY805,$AY$3:$AY$1993,1))</f>
        <v>794</v>
      </c>
      <c r="BA805" s="20">
        <f>LOG((IFERROR(SUM(AH805:AP805)/COUNTIF(AH805:AP805, "&gt;0"),0.1))/(IFERROR(SUM(Y805:AG805)/COUNTIF(Y805:AG805, "&gt;0"),0.1)),2)</f>
        <v>0.43446856123820349</v>
      </c>
      <c r="BB805" s="21">
        <f>SUM(COUNTIF(AH805:AP805, "&gt;0"), COUNTIF(Y805:AG805, "&gt;0"))</f>
        <v>18</v>
      </c>
      <c r="BC805" s="22">
        <f>$BQ$3*AZ805/$BO$4</f>
        <v>3.9899497487437185E-3</v>
      </c>
      <c r="BD805" s="22" t="str">
        <f>IF(AY805&lt;BC805,AY805,"ns")</f>
        <v>ns</v>
      </c>
      <c r="BE805" s="23" t="str">
        <f>IF(AND(BD805&lt;0.01,ABS(BA805)&gt;1.5,D805&gt;2), IF(AND(BA805&gt;0,COUNTIF(AH805:AP805,"&gt;0")&gt;7),"IRF4_interactor_Th17", (IF(AND(BA805&lt;0,COUNTIF(Y805:AG805, "&gt;0")&gt;7), "background_significant", "ns"))), "ns")</f>
        <v>ns</v>
      </c>
      <c r="BF805" s="24" t="str">
        <f>IF(OR(AX805 ="IRF4_interactor_Treg", BE805 ="IRF4_interactor_Th17"), LOG((AVERAGE(AH805:AP805)+0.1)/(AVERAGE(P805:X805)+0.1),2),"ns")</f>
        <v>ns</v>
      </c>
      <c r="BG805" s="24">
        <f>IF(AND(AX805="IRF4_interactor_Treg",BE805="IRF4_interactor_Th17"),1,IF(AX805="IRF4_interactor_Treg","IRF4_Treg",IF(BE805="IRF4_interactor_Th17","IRF4_Th17",0)))</f>
        <v>0</v>
      </c>
      <c r="BH805" s="25">
        <f>IFERROR(TTEST(AH805:AP805,P805:X805,2,1),IF(OR(COUNTIF(P805:X805,"&gt;0")&gt;7,COUNTIF(AH805:AP805,"&gt;0")&gt;7),0,9999))</f>
        <v>4.5700933445246179E-2</v>
      </c>
      <c r="BI805" s="25">
        <f>IF(BH805=9999,$BS$5,RANK(BH805,$BH$3:$BH$1993,1))</f>
        <v>444</v>
      </c>
      <c r="BJ805" s="25">
        <f>$BQ$3*BI805/$BO$5</f>
        <v>2.230035158211954E-3</v>
      </c>
      <c r="BK805" s="25" t="str">
        <f>IF(BH805&lt;BJ805,BH805,"ns")</f>
        <v>ns</v>
      </c>
      <c r="BL805" s="26">
        <f>SUM(COUNTIF(P805:X805, "&gt;0"), COUNTIF(AH805:AP805, "&gt;0"))</f>
        <v>18</v>
      </c>
    </row>
    <row r="806" spans="1:64">
      <c r="A806" t="s">
        <v>785</v>
      </c>
      <c r="B806" t="s">
        <v>786</v>
      </c>
      <c r="C806">
        <v>7.1633199999999997E-4</v>
      </c>
      <c r="D806">
        <v>7</v>
      </c>
      <c r="E806">
        <v>0</v>
      </c>
      <c r="F806">
        <v>7</v>
      </c>
      <c r="G806">
        <v>513632</v>
      </c>
      <c r="H806">
        <v>488064</v>
      </c>
      <c r="I806">
        <v>451922</v>
      </c>
      <c r="J806">
        <v>392891</v>
      </c>
      <c r="K806">
        <v>366742</v>
      </c>
      <c r="L806">
        <v>363651</v>
      </c>
      <c r="M806">
        <v>345576</v>
      </c>
      <c r="N806">
        <v>333819</v>
      </c>
      <c r="O806">
        <v>363395</v>
      </c>
      <c r="P806">
        <v>430167</v>
      </c>
      <c r="Q806">
        <v>387179</v>
      </c>
      <c r="R806">
        <v>420255</v>
      </c>
      <c r="S806">
        <v>548359</v>
      </c>
      <c r="T806">
        <v>522493</v>
      </c>
      <c r="U806">
        <v>463333</v>
      </c>
      <c r="V806">
        <v>491044</v>
      </c>
      <c r="W806">
        <v>540354</v>
      </c>
      <c r="X806">
        <v>494389</v>
      </c>
      <c r="Y806">
        <v>474570</v>
      </c>
      <c r="Z806">
        <v>509790</v>
      </c>
      <c r="AA806">
        <v>518959</v>
      </c>
      <c r="AB806">
        <v>469739</v>
      </c>
      <c r="AC806">
        <v>462266</v>
      </c>
      <c r="AD806">
        <v>401369</v>
      </c>
      <c r="AE806">
        <v>353643</v>
      </c>
      <c r="AF806">
        <v>472333</v>
      </c>
      <c r="AG806">
        <v>328575</v>
      </c>
      <c r="AH806">
        <v>634691</v>
      </c>
      <c r="AI806">
        <v>579035</v>
      </c>
      <c r="AJ806">
        <v>623506</v>
      </c>
      <c r="AK806">
        <v>488386</v>
      </c>
      <c r="AL806">
        <v>422609</v>
      </c>
      <c r="AM806">
        <v>405153</v>
      </c>
      <c r="AN806">
        <v>538734</v>
      </c>
      <c r="AO806">
        <v>635111</v>
      </c>
      <c r="AP806">
        <v>499451</v>
      </c>
      <c r="AR806" s="16">
        <f>IFERROR(TTEST(G806:O806,P806:X806,2,1),IF(OR(COUNTIF(P806:X806,"&gt;0")&gt;7,COUNTIF(G806:O806,"&gt;0")&gt;7),0,9999))</f>
        <v>8.5785573938833681E-2</v>
      </c>
      <c r="AS806" s="16">
        <f>IF(AR806=9999,$BO$3,RANK(AR806,$AR$3:$AR$1993,1))</f>
        <v>1094</v>
      </c>
      <c r="AT806" s="16">
        <f>LOG((IFERROR(SUM(P806:X806)/COUNTIF(P806:X806, "&gt;0"),0.1))/(IFERROR(SUM(G806:O806)/COUNTIF(G806:O806, "&gt;0"),0.1)),2)</f>
        <v>0.24765520256037454</v>
      </c>
      <c r="AU806" s="17">
        <f>SUM(COUNTIF(P806:X806, "&gt;0"), COUNTIF(G806:O806, "&gt;0"))</f>
        <v>18</v>
      </c>
      <c r="AV806" s="18">
        <f>$BQ$3*AS806/$BO$3</f>
        <v>5.5030181086519114E-3</v>
      </c>
      <c r="AW806" s="18" t="str">
        <f>IF(AR806&lt;AV806,AR806,"ns")</f>
        <v>ns</v>
      </c>
      <c r="AX806" s="19" t="str">
        <f>IF(AND(AW806&lt;0.01,ABS(AT806)&gt;1.5,D806&gt;2), IF(AND(AT806&gt;0,COUNTIF(P806:X806,"&gt;0")&gt;7),"IRF4_interactor_Treg", (IF(AND(AT806&lt;0,COUNTIF(G806:O806, "&gt;0")&gt;7), "background_significant", "ns"))), "ns")</f>
        <v>ns</v>
      </c>
      <c r="AY806" s="20">
        <f>IFERROR(TTEST(Y806:AG806,AH806:AP806,2,1),IF(OR(COUNTIF(AH806:AP806,"&gt;0")&gt;7,COUNTIF(Y806:AG806,"&gt;0")&gt;7),0,9999))</f>
        <v>1.0272136063333218E-2</v>
      </c>
      <c r="AZ806" s="20">
        <f>IF(AY806=9999,$BO$4,RANK(AY806,$AY$3:$AY$1993,1))</f>
        <v>795</v>
      </c>
      <c r="BA806" s="20">
        <f>LOG((IFERROR(SUM(AH806:AP806)/COUNTIF(AH806:AP806, "&gt;0"),0.1))/(IFERROR(SUM(Y806:AG806)/COUNTIF(Y806:AG806, "&gt;0"),0.1)),2)</f>
        <v>0.27419150731946279</v>
      </c>
      <c r="BB806" s="21">
        <f>SUM(COUNTIF(AH806:AP806, "&gt;0"), COUNTIF(Y806:AG806, "&gt;0"))</f>
        <v>18</v>
      </c>
      <c r="BC806" s="22">
        <f>$BQ$3*AZ806/$BO$4</f>
        <v>3.9949748743718597E-3</v>
      </c>
      <c r="BD806" s="22" t="str">
        <f>IF(AY806&lt;BC806,AY806,"ns")</f>
        <v>ns</v>
      </c>
      <c r="BE806" s="23" t="str">
        <f>IF(AND(BD806&lt;0.01,ABS(BA806)&gt;1.5,D806&gt;2), IF(AND(BA806&gt;0,COUNTIF(AH806:AP806,"&gt;0")&gt;7),"IRF4_interactor_Th17", (IF(AND(BA806&lt;0,COUNTIF(Y806:AG806, "&gt;0")&gt;7), "background_significant", "ns"))), "ns")</f>
        <v>ns</v>
      </c>
      <c r="BF806" s="24" t="str">
        <f>IF(OR(AX806 ="IRF4_interactor_Treg", BE806 ="IRF4_interactor_Th17"), LOG((AVERAGE(AH806:AP806)+0.1)/(AVERAGE(P806:X806)+0.1),2),"ns")</f>
        <v>ns</v>
      </c>
      <c r="BG806" s="24">
        <f>IF(AND(AX806="IRF4_interactor_Treg",BE806="IRF4_interactor_Th17"),1,IF(AX806="IRF4_interactor_Treg","IRF4_Treg",IF(BE806="IRF4_interactor_Th17","IRF4_Th17",0)))</f>
        <v>0</v>
      </c>
      <c r="BH806" s="25">
        <f>IFERROR(TTEST(AH806:AP806,P806:X806,2,1),IF(OR(COUNTIF(P806:X806,"&gt;0")&gt;7,COUNTIF(AH806:AP806,"&gt;0")&gt;7),0,9999))</f>
        <v>0.18298445498557189</v>
      </c>
      <c r="BI806" s="25">
        <f>IF(BH806=9999,$BS$5,RANK(BH806,$BH$3:$BH$1993,1))</f>
        <v>906</v>
      </c>
      <c r="BJ806" s="25">
        <f>$BQ$3*BI806/$BO$5</f>
        <v>4.5504771471622301E-3</v>
      </c>
      <c r="BK806" s="25" t="str">
        <f>IF(BH806&lt;BJ806,BH806,"ns")</f>
        <v>ns</v>
      </c>
      <c r="BL806" s="26">
        <f>SUM(COUNTIF(P806:X806, "&gt;0"), COUNTIF(AH806:AP806, "&gt;0"))</f>
        <v>18</v>
      </c>
    </row>
    <row r="807" spans="1:64">
      <c r="A807" t="s">
        <v>1899</v>
      </c>
      <c r="B807" t="s">
        <v>1900</v>
      </c>
      <c r="C807">
        <v>7.1633199999999997E-4</v>
      </c>
      <c r="D807">
        <v>7</v>
      </c>
      <c r="E807">
        <v>4</v>
      </c>
      <c r="F807">
        <v>3</v>
      </c>
      <c r="G807">
        <v>779468</v>
      </c>
      <c r="H807">
        <v>665501</v>
      </c>
      <c r="I807">
        <v>535290</v>
      </c>
      <c r="J807">
        <v>514619</v>
      </c>
      <c r="K807">
        <v>427397</v>
      </c>
      <c r="L807">
        <v>380199</v>
      </c>
      <c r="M807">
        <v>379981</v>
      </c>
      <c r="N807">
        <v>426374</v>
      </c>
      <c r="O807">
        <v>368418</v>
      </c>
      <c r="P807">
        <v>766582</v>
      </c>
      <c r="Q807">
        <v>693333</v>
      </c>
      <c r="R807">
        <v>634768</v>
      </c>
      <c r="S807">
        <v>819235</v>
      </c>
      <c r="T807">
        <v>578977</v>
      </c>
      <c r="U807">
        <v>559607</v>
      </c>
      <c r="V807">
        <v>575531</v>
      </c>
      <c r="W807">
        <v>736434</v>
      </c>
      <c r="X807">
        <v>671283</v>
      </c>
      <c r="Y807">
        <v>643297</v>
      </c>
      <c r="Z807">
        <v>549512</v>
      </c>
      <c r="AA807">
        <v>591437</v>
      </c>
      <c r="AB807">
        <v>439075</v>
      </c>
      <c r="AC807">
        <v>401388</v>
      </c>
      <c r="AD807">
        <v>462558</v>
      </c>
      <c r="AE807">
        <v>348692</v>
      </c>
      <c r="AF807">
        <v>486829</v>
      </c>
      <c r="AG807">
        <v>408461</v>
      </c>
      <c r="AH807">
        <v>883066</v>
      </c>
      <c r="AI807">
        <v>865891</v>
      </c>
      <c r="AJ807">
        <v>793069</v>
      </c>
      <c r="AK807">
        <v>394765</v>
      </c>
      <c r="AL807">
        <v>417948</v>
      </c>
      <c r="AM807">
        <v>723816</v>
      </c>
      <c r="AN807">
        <v>475035</v>
      </c>
      <c r="AO807">
        <v>531504</v>
      </c>
      <c r="AP807">
        <v>483412</v>
      </c>
      <c r="AR807" s="16">
        <f>IFERROR(TTEST(G807:O807,P807:X807,2,1),IF(OR(COUNTIF(P807:X807,"&gt;0")&gt;7,COUNTIF(G807:O807,"&gt;0")&gt;7),0,9999))</f>
        <v>2.5029564116480344E-3</v>
      </c>
      <c r="AS807" s="16">
        <f>IF(AR807=9999,$BO$3,RANK(AR807,$AR$3:$AR$1993,1))</f>
        <v>429</v>
      </c>
      <c r="AT807" s="16">
        <f>LOG((IFERROR(SUM(P807:X807)/COUNTIF(P807:X807, "&gt;0"),0.1))/(IFERROR(SUM(G807:O807)/COUNTIF(G807:O807, "&gt;0"),0.1)),2)</f>
        <v>0.43092114006510096</v>
      </c>
      <c r="AU807" s="17">
        <f>SUM(COUNTIF(P807:X807, "&gt;0"), COUNTIF(G807:O807, "&gt;0"))</f>
        <v>18</v>
      </c>
      <c r="AV807" s="18">
        <f>$BQ$3*AS807/$BO$3</f>
        <v>2.1579476861167003E-3</v>
      </c>
      <c r="AW807" s="18" t="str">
        <f>IF(AR807&lt;AV807,AR807,"ns")</f>
        <v>ns</v>
      </c>
      <c r="AX807" s="19" t="str">
        <f>IF(AND(AW807&lt;0.01,ABS(AT807)&gt;1.5,D807&gt;2), IF(AND(AT807&gt;0,COUNTIF(P807:X807,"&gt;0")&gt;7),"IRF4_interactor_Treg", (IF(AND(AT807&lt;0,COUNTIF(G807:O807, "&gt;0")&gt;7), "background_significant", "ns"))), "ns")</f>
        <v>ns</v>
      </c>
      <c r="AY807" s="20">
        <f>IFERROR(TTEST(Y807:AG807,AH807:AP807,2,1),IF(OR(COUNTIF(AH807:AP807,"&gt;0")&gt;7,COUNTIF(Y807:AG807,"&gt;0")&gt;7),0,9999))</f>
        <v>1.0282069404108455E-2</v>
      </c>
      <c r="AZ807" s="20">
        <f>IF(AY807=9999,$BO$4,RANK(AY807,$AY$3:$AY$1993,1))</f>
        <v>796</v>
      </c>
      <c r="BA807" s="20">
        <f>LOG((IFERROR(SUM(AH807:AP807)/COUNTIF(AH807:AP807, "&gt;0"),0.1))/(IFERROR(SUM(Y807:AG807)/COUNTIF(Y807:AG807, "&gt;0"),0.1)),2)</f>
        <v>0.36250719805436415</v>
      </c>
      <c r="BB807" s="21">
        <f>SUM(COUNTIF(AH807:AP807, "&gt;0"), COUNTIF(Y807:AG807, "&gt;0"))</f>
        <v>18</v>
      </c>
      <c r="BC807" s="22">
        <f>$BQ$3*AZ807/$BO$4</f>
        <v>4.0000000000000001E-3</v>
      </c>
      <c r="BD807" s="22" t="str">
        <f>IF(AY807&lt;BC807,AY807,"ns")</f>
        <v>ns</v>
      </c>
      <c r="BE807" s="23" t="str">
        <f>IF(AND(BD807&lt;0.01,ABS(BA807)&gt;1.5,D807&gt;2), IF(AND(BA807&gt;0,COUNTIF(AH807:AP807,"&gt;0")&gt;7),"IRF4_interactor_Th17", (IF(AND(BA807&lt;0,COUNTIF(Y807:AG807, "&gt;0")&gt;7), "background_significant", "ns"))), "ns")</f>
        <v>ns</v>
      </c>
      <c r="BF807" s="24" t="str">
        <f>IF(OR(AX807 ="IRF4_interactor_Treg", BE807 ="IRF4_interactor_Th17"), LOG((AVERAGE(AH807:AP807)+0.1)/(AVERAGE(P807:X807)+0.1),2),"ns")</f>
        <v>ns</v>
      </c>
      <c r="BG807" s="24">
        <f>IF(AND(AX807="IRF4_interactor_Treg",BE807="IRF4_interactor_Th17"),1,IF(AX807="IRF4_interactor_Treg","IRF4_Treg",IF(BE807="IRF4_interactor_Th17","IRF4_Th17",0)))</f>
        <v>0</v>
      </c>
      <c r="BH807" s="25">
        <f>IFERROR(TTEST(AH807:AP807,P807:X807,2,1),IF(OR(COUNTIF(P807:X807,"&gt;0")&gt;7,COUNTIF(AH807:AP807,"&gt;0")&gt;7),0,9999))</f>
        <v>0.48647450488272082</v>
      </c>
      <c r="BI807" s="25">
        <f>IF(BH807=9999,$BS$5,RANK(BH807,$BH$3:$BH$1993,1))</f>
        <v>1449</v>
      </c>
      <c r="BJ807" s="25">
        <f>$BQ$3*BI807/$BO$5</f>
        <v>7.2777498744349576E-3</v>
      </c>
      <c r="BK807" s="25" t="str">
        <f>IF(BH807&lt;BJ807,BH807,"ns")</f>
        <v>ns</v>
      </c>
      <c r="BL807" s="26">
        <f>SUM(COUNTIF(P807:X807, "&gt;0"), COUNTIF(AH807:AP807, "&gt;0"))</f>
        <v>18</v>
      </c>
    </row>
    <row r="808" spans="1:64">
      <c r="A808" t="s">
        <v>5097</v>
      </c>
      <c r="B808" t="s">
        <v>5098</v>
      </c>
      <c r="C808">
        <v>1.0476699999999999E-3</v>
      </c>
      <c r="D808">
        <v>11</v>
      </c>
      <c r="E808">
        <v>11</v>
      </c>
      <c r="F808">
        <v>0</v>
      </c>
      <c r="G808">
        <v>1836300</v>
      </c>
      <c r="H808">
        <v>1686310</v>
      </c>
      <c r="I808">
        <v>1918930</v>
      </c>
      <c r="J808">
        <v>1017990</v>
      </c>
      <c r="K808">
        <v>963528</v>
      </c>
      <c r="L808">
        <v>1119560</v>
      </c>
      <c r="M808">
        <v>907354</v>
      </c>
      <c r="N808">
        <v>873952</v>
      </c>
      <c r="O808">
        <v>621312</v>
      </c>
      <c r="P808">
        <v>2749570</v>
      </c>
      <c r="Q808">
        <v>2582670</v>
      </c>
      <c r="R808">
        <v>2263390</v>
      </c>
      <c r="S808">
        <v>2800540</v>
      </c>
      <c r="T808">
        <v>2599430</v>
      </c>
      <c r="U808">
        <v>1290810</v>
      </c>
      <c r="V808">
        <v>3028980</v>
      </c>
      <c r="W808">
        <v>3387800</v>
      </c>
      <c r="X808">
        <v>3676600</v>
      </c>
      <c r="Y808">
        <v>1692860</v>
      </c>
      <c r="Z808">
        <v>1513360</v>
      </c>
      <c r="AA808">
        <v>1208080</v>
      </c>
      <c r="AB808">
        <v>978951</v>
      </c>
      <c r="AC808">
        <v>1012840</v>
      </c>
      <c r="AD808">
        <v>1116400</v>
      </c>
      <c r="AE808">
        <v>1761060</v>
      </c>
      <c r="AF808">
        <v>2779740</v>
      </c>
      <c r="AG808">
        <v>2708640</v>
      </c>
      <c r="AH808">
        <v>3946640</v>
      </c>
      <c r="AI808">
        <v>4023690</v>
      </c>
      <c r="AJ808">
        <v>4061320</v>
      </c>
      <c r="AK808">
        <v>1166560</v>
      </c>
      <c r="AL808">
        <v>1158720</v>
      </c>
      <c r="AM808">
        <v>476848</v>
      </c>
      <c r="AN808">
        <v>3816800</v>
      </c>
      <c r="AO808">
        <v>4871220</v>
      </c>
      <c r="AP808">
        <v>3678510</v>
      </c>
      <c r="AR808" s="16">
        <f>IFERROR(TTEST(G808:O808,P808:X808,2,1),IF(OR(COUNTIF(P808:X808,"&gt;0")&gt;7,COUNTIF(G808:O808,"&gt;0")&gt;7),0,9999))</f>
        <v>1.8679312321952352E-3</v>
      </c>
      <c r="AS808" s="16">
        <f>IF(AR808=9999,$BO$3,RANK(AR808,$AR$3:$AR$1993,1))</f>
        <v>383</v>
      </c>
      <c r="AT808" s="16">
        <f>LOG((IFERROR(SUM(P808:X808)/COUNTIF(P808:X808, "&gt;0"),0.1))/(IFERROR(SUM(G808:O808)/COUNTIF(G808:O808, "&gt;0"),0.1)),2)</f>
        <v>1.1553826369916917</v>
      </c>
      <c r="AU808" s="17">
        <f>SUM(COUNTIF(P808:X808, "&gt;0"), COUNTIF(G808:O808, "&gt;0"))</f>
        <v>18</v>
      </c>
      <c r="AV808" s="18">
        <f>$BQ$3*AS808/$BO$3</f>
        <v>1.926559356136821E-3</v>
      </c>
      <c r="AW808" s="18">
        <f>IF(AR808&lt;AV808,AR808,"ns")</f>
        <v>1.8679312321952352E-3</v>
      </c>
      <c r="AX808" s="19" t="str">
        <f>IF(AND(AW808&lt;0.01,ABS(AT808)&gt;1.5,D808&gt;2), IF(AND(AT808&gt;0,COUNTIF(P808:X808,"&gt;0")&gt;7),"IRF4_interactor_Treg", (IF(AND(AT808&lt;0,COUNTIF(G808:O808, "&gt;0")&gt;7), "background_significant", "ns"))), "ns")</f>
        <v>ns</v>
      </c>
      <c r="AY808" s="20">
        <f>IFERROR(TTEST(Y808:AG808,AH808:AP808,2,1),IF(OR(COUNTIF(AH808:AP808,"&gt;0")&gt;7,COUNTIF(Y808:AG808,"&gt;0")&gt;7),0,9999))</f>
        <v>1.0351453614502751E-2</v>
      </c>
      <c r="AZ808" s="20">
        <f>IF(AY808=9999,$BO$4,RANK(AY808,$AY$3:$AY$1993,1))</f>
        <v>797</v>
      </c>
      <c r="BA808" s="20">
        <f>LOG((IFERROR(SUM(AH808:AP808)/COUNTIF(AH808:AP808, "&gt;0"),0.1))/(IFERROR(SUM(Y808:AG808)/COUNTIF(Y808:AG808, "&gt;0"),0.1)),2)</f>
        <v>0.88076455896978867</v>
      </c>
      <c r="BB808" s="21">
        <f>SUM(COUNTIF(AH808:AP808, "&gt;0"), COUNTIF(Y808:AG808, "&gt;0"))</f>
        <v>18</v>
      </c>
      <c r="BC808" s="22">
        <f>$BQ$3*AZ808/$BO$4</f>
        <v>4.0050251256281404E-3</v>
      </c>
      <c r="BD808" s="22" t="str">
        <f>IF(AY808&lt;BC808,AY808,"ns")</f>
        <v>ns</v>
      </c>
      <c r="BE808" s="23" t="str">
        <f>IF(AND(BD808&lt;0.01,ABS(BA808)&gt;1.5,D808&gt;2), IF(AND(BA808&gt;0,COUNTIF(AH808:AP808,"&gt;0")&gt;7),"IRF4_interactor_Th17", (IF(AND(BA808&lt;0,COUNTIF(Y808:AG808, "&gt;0")&gt;7), "background_significant", "ns"))), "ns")</f>
        <v>ns</v>
      </c>
      <c r="BF808" s="24" t="str">
        <f>IF(OR(AX808 ="IRF4_interactor_Treg", BE808 ="IRF4_interactor_Th17"), LOG((AVERAGE(AH808:AP808)+0.1)/(AVERAGE(P808:X808)+0.1),2),"ns")</f>
        <v>ns</v>
      </c>
      <c r="BG808" s="24">
        <f>IF(AND(AX808="IRF4_interactor_Treg",BE808="IRF4_interactor_Th17"),1,IF(AX808="IRF4_interactor_Treg","IRF4_Treg",IF(BE808="IRF4_interactor_Th17","IRF4_Th17",0)))</f>
        <v>0</v>
      </c>
      <c r="BH808" s="25">
        <f>IFERROR(TTEST(AH808:AP808,P808:X808,2,1),IF(OR(COUNTIF(P808:X808,"&gt;0")&gt;7,COUNTIF(AH808:AP808,"&gt;0")&gt;7),0,9999))</f>
        <v>0.49875881040491243</v>
      </c>
      <c r="BI808" s="25">
        <f>IF(BH808=9999,$BS$5,RANK(BH808,$BH$3:$BH$1993,1))</f>
        <v>1468</v>
      </c>
      <c r="BJ808" s="25">
        <f>$BQ$3*BI808/$BO$5</f>
        <v>7.3731793068809639E-3</v>
      </c>
      <c r="BK808" s="25" t="str">
        <f>IF(BH808&lt;BJ808,BH808,"ns")</f>
        <v>ns</v>
      </c>
      <c r="BL808" s="26">
        <f>SUM(COUNTIF(P808:X808, "&gt;0"), COUNTIF(AH808:AP808, "&gt;0"))</f>
        <v>18</v>
      </c>
    </row>
    <row r="809" spans="1:64">
      <c r="A809" t="s">
        <v>1439</v>
      </c>
      <c r="B809" t="s">
        <v>1440</v>
      </c>
      <c r="C809">
        <v>7.1633199999999997E-4</v>
      </c>
      <c r="D809">
        <v>9</v>
      </c>
      <c r="E809">
        <v>9</v>
      </c>
      <c r="F809">
        <v>0</v>
      </c>
      <c r="G809">
        <v>1044090</v>
      </c>
      <c r="H809">
        <v>955197</v>
      </c>
      <c r="I809">
        <v>1078230</v>
      </c>
      <c r="J809">
        <v>970430</v>
      </c>
      <c r="K809">
        <v>876311</v>
      </c>
      <c r="L809">
        <v>951387</v>
      </c>
      <c r="M809">
        <v>834648</v>
      </c>
      <c r="N809">
        <v>832233</v>
      </c>
      <c r="O809">
        <v>967130</v>
      </c>
      <c r="P809">
        <v>1007020</v>
      </c>
      <c r="Q809">
        <v>909869</v>
      </c>
      <c r="R809">
        <v>996002</v>
      </c>
      <c r="S809">
        <v>1023360</v>
      </c>
      <c r="T809">
        <v>1065730</v>
      </c>
      <c r="U809">
        <v>1177710</v>
      </c>
      <c r="V809">
        <v>1059560</v>
      </c>
      <c r="W809">
        <v>1137000</v>
      </c>
      <c r="X809">
        <v>1239170</v>
      </c>
      <c r="Y809">
        <v>951794</v>
      </c>
      <c r="Z809">
        <v>830639</v>
      </c>
      <c r="AA809">
        <v>976925</v>
      </c>
      <c r="AB809">
        <v>804412</v>
      </c>
      <c r="AC809">
        <v>884571</v>
      </c>
      <c r="AD809">
        <v>906570</v>
      </c>
      <c r="AE809">
        <v>657485</v>
      </c>
      <c r="AF809">
        <v>849102</v>
      </c>
      <c r="AG809">
        <v>887205</v>
      </c>
      <c r="AH809">
        <v>1077390</v>
      </c>
      <c r="AI809">
        <v>1004020</v>
      </c>
      <c r="AJ809">
        <v>1218950</v>
      </c>
      <c r="AK809">
        <v>830463</v>
      </c>
      <c r="AL809">
        <v>870636</v>
      </c>
      <c r="AM809">
        <v>1015540</v>
      </c>
      <c r="AN809">
        <v>864066</v>
      </c>
      <c r="AO809">
        <v>1153110</v>
      </c>
      <c r="AP809">
        <v>864186</v>
      </c>
      <c r="AR809" s="16">
        <f>IFERROR(TTEST(G809:O809,P809:X809,2,1),IF(OR(COUNTIF(P809:X809,"&gt;0")&gt;7,COUNTIF(G809:O809,"&gt;0")&gt;7),0,9999))</f>
        <v>4.020768777036654E-2</v>
      </c>
      <c r="AS809" s="16">
        <f>IF(AR809=9999,$BO$3,RANK(AR809,$AR$3:$AR$1993,1))</f>
        <v>934</v>
      </c>
      <c r="AT809" s="16">
        <f>LOG((IFERROR(SUM(P809:X809)/COUNTIF(P809:X809, "&gt;0"),0.1))/(IFERROR(SUM(G809:O809)/COUNTIF(G809:O809, "&gt;0"),0.1)),2)</f>
        <v>0.17624921304360264</v>
      </c>
      <c r="AU809" s="17">
        <f>SUM(COUNTIF(P809:X809, "&gt;0"), COUNTIF(G809:O809, "&gt;0"))</f>
        <v>18</v>
      </c>
      <c r="AV809" s="18">
        <f>$BQ$3*AS809/$BO$3</f>
        <v>4.6981891348088526E-3</v>
      </c>
      <c r="AW809" s="18" t="str">
        <f>IF(AR809&lt;AV809,AR809,"ns")</f>
        <v>ns</v>
      </c>
      <c r="AX809" s="19" t="str">
        <f>IF(AND(AW809&lt;0.01,ABS(AT809)&gt;1.5,D809&gt;2), IF(AND(AT809&gt;0,COUNTIF(P809:X809,"&gt;0")&gt;7),"IRF4_interactor_Treg", (IF(AND(AT809&lt;0,COUNTIF(G809:O809, "&gt;0")&gt;7), "background_significant", "ns"))), "ns")</f>
        <v>ns</v>
      </c>
      <c r="AY809" s="20">
        <f>IFERROR(TTEST(Y809:AG809,AH809:AP809,2,1),IF(OR(COUNTIF(AH809:AP809,"&gt;0")&gt;7,COUNTIF(Y809:AG809,"&gt;0")&gt;7),0,9999))</f>
        <v>1.0379366788584995E-2</v>
      </c>
      <c r="AZ809" s="20">
        <f>IF(AY809=9999,$BO$4,RANK(AY809,$AY$3:$AY$1993,1))</f>
        <v>798</v>
      </c>
      <c r="BA809" s="20">
        <f>LOG((IFERROR(SUM(AH809:AP809)/COUNTIF(AH809:AP809, "&gt;0"),0.1))/(IFERROR(SUM(Y809:AG809)/COUNTIF(Y809:AG809, "&gt;0"),0.1)),2)</f>
        <v>0.19958478059849585</v>
      </c>
      <c r="BB809" s="21">
        <f>SUM(COUNTIF(AH809:AP809, "&gt;0"), COUNTIF(Y809:AG809, "&gt;0"))</f>
        <v>18</v>
      </c>
      <c r="BC809" s="22">
        <f>$BQ$3*AZ809/$BO$4</f>
        <v>4.0100502512562817E-3</v>
      </c>
      <c r="BD809" s="22" t="str">
        <f>IF(AY809&lt;BC809,AY809,"ns")</f>
        <v>ns</v>
      </c>
      <c r="BE809" s="23" t="str">
        <f>IF(AND(BD809&lt;0.01,ABS(BA809)&gt;1.5,D809&gt;2), IF(AND(BA809&gt;0,COUNTIF(AH809:AP809,"&gt;0")&gt;7),"IRF4_interactor_Th17", (IF(AND(BA809&lt;0,COUNTIF(Y809:AG809, "&gt;0")&gt;7), "background_significant", "ns"))), "ns")</f>
        <v>ns</v>
      </c>
      <c r="BF809" s="24" t="str">
        <f>IF(OR(AX809 ="IRF4_interactor_Treg", BE809 ="IRF4_interactor_Th17"), LOG((AVERAGE(AH809:AP809)+0.1)/(AVERAGE(P809:X809)+0.1),2),"ns")</f>
        <v>ns</v>
      </c>
      <c r="BG809" s="24">
        <f>IF(AND(AX809="IRF4_interactor_Treg",BE809="IRF4_interactor_Th17"),1,IF(AX809="IRF4_interactor_Treg","IRF4_Treg",IF(BE809="IRF4_interactor_Th17","IRF4_Th17",0)))</f>
        <v>0</v>
      </c>
      <c r="BH809" s="25">
        <f>IFERROR(TTEST(AH809:AP809,P809:X809,2,1),IF(OR(COUNTIF(P809:X809,"&gt;0")&gt;7,COUNTIF(AH809:AP809,"&gt;0")&gt;7),0,9999))</f>
        <v>0.24255685690171389</v>
      </c>
      <c r="BI809" s="25">
        <f>IF(BH809=9999,$BS$5,RANK(BH809,$BH$3:$BH$1993,1))</f>
        <v>1053</v>
      </c>
      <c r="BJ809" s="25">
        <f>$BQ$3*BI809/$BO$5</f>
        <v>5.2887995981918626E-3</v>
      </c>
      <c r="BK809" s="25" t="str">
        <f>IF(BH809&lt;BJ809,BH809,"ns")</f>
        <v>ns</v>
      </c>
      <c r="BL809" s="26">
        <f>SUM(COUNTIF(P809:X809, "&gt;0"), COUNTIF(AH809:AP809, "&gt;0"))</f>
        <v>18</v>
      </c>
    </row>
    <row r="810" spans="1:64">
      <c r="A810" t="s">
        <v>4307</v>
      </c>
      <c r="B810" t="s">
        <v>4308</v>
      </c>
      <c r="C810">
        <v>6.6603200000000001E-2</v>
      </c>
      <c r="D810">
        <v>3</v>
      </c>
      <c r="E810">
        <v>3</v>
      </c>
      <c r="F810">
        <v>0</v>
      </c>
      <c r="G810">
        <v>85332.5</v>
      </c>
      <c r="H810">
        <v>81065.100000000006</v>
      </c>
      <c r="I810">
        <v>77869.3</v>
      </c>
      <c r="J810">
        <v>91366.1</v>
      </c>
      <c r="K810">
        <v>47102.5</v>
      </c>
      <c r="L810">
        <v>103152</v>
      </c>
      <c r="M810">
        <v>51593.8</v>
      </c>
      <c r="N810">
        <v>58552</v>
      </c>
      <c r="O810">
        <v>76838.399999999994</v>
      </c>
      <c r="P810">
        <v>117951</v>
      </c>
      <c r="Q810">
        <v>94917.7</v>
      </c>
      <c r="R810">
        <v>87069.9</v>
      </c>
      <c r="S810">
        <v>185219</v>
      </c>
      <c r="T810">
        <v>149373</v>
      </c>
      <c r="U810">
        <v>0</v>
      </c>
      <c r="V810">
        <v>85157.4</v>
      </c>
      <c r="W810">
        <v>160402</v>
      </c>
      <c r="X810">
        <v>161481</v>
      </c>
      <c r="Y810">
        <v>171016</v>
      </c>
      <c r="Z810">
        <v>188719</v>
      </c>
      <c r="AA810">
        <v>126454</v>
      </c>
      <c r="AB810">
        <v>110305</v>
      </c>
      <c r="AC810">
        <v>140127</v>
      </c>
      <c r="AD810">
        <v>138658</v>
      </c>
      <c r="AE810">
        <v>142671</v>
      </c>
      <c r="AF810">
        <v>171197</v>
      </c>
      <c r="AG810">
        <v>182059</v>
      </c>
      <c r="AH810">
        <v>302720</v>
      </c>
      <c r="AI810">
        <v>364779</v>
      </c>
      <c r="AJ810">
        <v>382715</v>
      </c>
      <c r="AK810">
        <v>156744</v>
      </c>
      <c r="AL810">
        <v>117035</v>
      </c>
      <c r="AM810">
        <v>101851</v>
      </c>
      <c r="AN810">
        <v>232408</v>
      </c>
      <c r="AO810">
        <v>371290</v>
      </c>
      <c r="AP810">
        <v>346578</v>
      </c>
      <c r="AR810" s="16">
        <f>IFERROR(TTEST(G810:O810,P810:X810,2,1),IF(OR(COUNTIF(P810:X810,"&gt;0")&gt;7,COUNTIF(G810:O810,"&gt;0")&gt;7),0,9999))</f>
        <v>9.9444301374151847E-2</v>
      </c>
      <c r="AS810" s="16">
        <f>IF(AR810=9999,$BO$3,RANK(AR810,$AR$3:$AR$1993,1))</f>
        <v>1139</v>
      </c>
      <c r="AT810" s="16">
        <f>LOG((IFERROR(SUM(P810:X810)/COUNTIF(P810:X810, "&gt;0"),0.1))/(IFERROR(SUM(G810:O810)/COUNTIF(G810:O810, "&gt;0"),0.1)),2)</f>
        <v>0.8002828374090134</v>
      </c>
      <c r="AU810" s="17">
        <f>SUM(COUNTIF(P810:X810, "&gt;0"), COUNTIF(G810:O810, "&gt;0"))</f>
        <v>17</v>
      </c>
      <c r="AV810" s="18">
        <f>$BQ$3*AS810/$BO$3</f>
        <v>5.729376257545272E-3</v>
      </c>
      <c r="AW810" s="18" t="str">
        <f>IF(AR810&lt;AV810,AR810,"ns")</f>
        <v>ns</v>
      </c>
      <c r="AX810" s="19" t="str">
        <f>IF(AND(AW810&lt;0.01,ABS(AT810)&gt;1.5,D810&gt;2), IF(AND(AT810&gt;0,COUNTIF(P810:X810,"&gt;0")&gt;7),"IRF4_interactor_Treg", (IF(AND(AT810&lt;0,COUNTIF(G810:O810, "&gt;0")&gt;7), "background_significant", "ns"))), "ns")</f>
        <v>ns</v>
      </c>
      <c r="AY810" s="20">
        <f>IFERROR(TTEST(Y810:AG810,AH810:AP810,2,1),IF(OR(COUNTIF(AH810:AP810,"&gt;0")&gt;7,COUNTIF(Y810:AG810,"&gt;0")&gt;7),0,9999))</f>
        <v>1.0402836390474285E-2</v>
      </c>
      <c r="AZ810" s="20">
        <f>IF(AY810=9999,$BO$4,RANK(AY810,$AY$3:$AY$1993,1))</f>
        <v>799</v>
      </c>
      <c r="BA810" s="20">
        <f>LOG((IFERROR(SUM(AH810:AP810)/COUNTIF(AH810:AP810, "&gt;0"),0.1))/(IFERROR(SUM(Y810:AG810)/COUNTIF(Y810:AG810, "&gt;0"),0.1)),2)</f>
        <v>0.7931623702924766</v>
      </c>
      <c r="BB810" s="21">
        <f>SUM(COUNTIF(AH810:AP810, "&gt;0"), COUNTIF(Y810:AG810, "&gt;0"))</f>
        <v>18</v>
      </c>
      <c r="BC810" s="22">
        <f>$BQ$3*AZ810/$BO$4</f>
        <v>4.015075376884422E-3</v>
      </c>
      <c r="BD810" s="22" t="str">
        <f>IF(AY810&lt;BC810,AY810,"ns")</f>
        <v>ns</v>
      </c>
      <c r="BE810" s="23" t="str">
        <f>IF(AND(BD810&lt;0.01,ABS(BA810)&gt;1.5,D810&gt;2), IF(AND(BA810&gt;0,COUNTIF(AH810:AP810,"&gt;0")&gt;7),"IRF4_interactor_Th17", (IF(AND(BA810&lt;0,COUNTIF(Y810:AG810, "&gt;0")&gt;7), "background_significant", "ns"))), "ns")</f>
        <v>ns</v>
      </c>
      <c r="BF810" s="24" t="str">
        <f>IF(OR(AX810 ="IRF4_interactor_Treg", BE810 ="IRF4_interactor_Th17"), LOG((AVERAGE(AH810:AP810)+0.1)/(AVERAGE(P810:X810)+0.1),2),"ns")</f>
        <v>ns</v>
      </c>
      <c r="BG810" s="24">
        <f>IF(AND(AX810="IRF4_interactor_Treg",BE810="IRF4_interactor_Th17"),1,IF(AX810="IRF4_interactor_Treg","IRF4_Treg",IF(BE810="IRF4_interactor_Th17","IRF4_Th17",0)))</f>
        <v>0</v>
      </c>
      <c r="BH810" s="25">
        <f>IFERROR(TTEST(AH810:AP810,P810:X810,2,1),IF(OR(COUNTIF(P810:X810,"&gt;0")&gt;7,COUNTIF(AH810:AP810,"&gt;0")&gt;7),0,9999))</f>
        <v>5.1712118201278677E-3</v>
      </c>
      <c r="BI810" s="25">
        <f>IF(BH810=9999,$BS$5,RANK(BH810,$BH$3:$BH$1993,1))</f>
        <v>157</v>
      </c>
      <c r="BJ810" s="25">
        <f>$BQ$3*BI810/$BO$5</f>
        <v>7.8854846810647917E-4</v>
      </c>
      <c r="BK810" s="25" t="str">
        <f>IF(BH810&lt;BJ810,BH810,"ns")</f>
        <v>ns</v>
      </c>
      <c r="BL810" s="26">
        <f>SUM(COUNTIF(P810:X810, "&gt;0"), COUNTIF(AH810:AP810, "&gt;0"))</f>
        <v>17</v>
      </c>
    </row>
    <row r="811" spans="1:64">
      <c r="A811" t="s">
        <v>6859</v>
      </c>
      <c r="B811" t="s">
        <v>6860</v>
      </c>
      <c r="C811">
        <v>7.1633199999999997E-4</v>
      </c>
      <c r="D811">
        <v>17</v>
      </c>
      <c r="E811">
        <v>12</v>
      </c>
      <c r="F811">
        <v>5</v>
      </c>
      <c r="G811">
        <v>462720</v>
      </c>
      <c r="H811">
        <v>409394</v>
      </c>
      <c r="I811">
        <v>444726</v>
      </c>
      <c r="J811">
        <v>287908</v>
      </c>
      <c r="K811">
        <v>274122</v>
      </c>
      <c r="L811">
        <v>269145</v>
      </c>
      <c r="M811">
        <v>179905</v>
      </c>
      <c r="N811">
        <v>161598</v>
      </c>
      <c r="O811">
        <v>166086</v>
      </c>
      <c r="P811">
        <v>504810</v>
      </c>
      <c r="Q811">
        <v>408727</v>
      </c>
      <c r="R811">
        <v>433661</v>
      </c>
      <c r="S811">
        <v>496253</v>
      </c>
      <c r="T811">
        <v>481881</v>
      </c>
      <c r="U811">
        <v>389714</v>
      </c>
      <c r="V811">
        <v>435611</v>
      </c>
      <c r="W811">
        <v>497091</v>
      </c>
      <c r="X811">
        <v>517360</v>
      </c>
      <c r="Y811">
        <v>414137</v>
      </c>
      <c r="Z811">
        <v>386294</v>
      </c>
      <c r="AA811">
        <v>379096</v>
      </c>
      <c r="AB811">
        <v>211960</v>
      </c>
      <c r="AC811">
        <v>226951</v>
      </c>
      <c r="AD811">
        <v>205243</v>
      </c>
      <c r="AE811">
        <v>387477</v>
      </c>
      <c r="AF811">
        <v>505093</v>
      </c>
      <c r="AG811">
        <v>530628</v>
      </c>
      <c r="AH811">
        <v>803102</v>
      </c>
      <c r="AI811">
        <v>784719</v>
      </c>
      <c r="AJ811">
        <v>858613</v>
      </c>
      <c r="AK811">
        <v>226779</v>
      </c>
      <c r="AL811">
        <v>217369</v>
      </c>
      <c r="AM811">
        <v>258130</v>
      </c>
      <c r="AN811">
        <v>610833</v>
      </c>
      <c r="AO811">
        <v>819957</v>
      </c>
      <c r="AP811">
        <v>571158</v>
      </c>
      <c r="AR811" s="16">
        <f>IFERROR(TTEST(G811:O811,P811:X811,2,1),IF(OR(COUNTIF(P811:X811,"&gt;0")&gt;7,COUNTIF(G811:O811,"&gt;0")&gt;7),0,9999))</f>
        <v>6.3965765201534856E-3</v>
      </c>
      <c r="AS811" s="16">
        <f>IF(AR811=9999,$BO$3,RANK(AR811,$AR$3:$AR$1993,1))</f>
        <v>589</v>
      </c>
      <c r="AT811" s="16">
        <f>LOG((IFERROR(SUM(P811:X811)/COUNTIF(P811:X811, "&gt;0"),0.1))/(IFERROR(SUM(G811:O811)/COUNTIF(G811:O811, "&gt;0"),0.1)),2)</f>
        <v>0.64931387469327084</v>
      </c>
      <c r="AU811" s="17">
        <f>SUM(COUNTIF(P811:X811, "&gt;0"), COUNTIF(G811:O811, "&gt;0"))</f>
        <v>18</v>
      </c>
      <c r="AV811" s="18">
        <f>$BQ$3*AS811/$BO$3</f>
        <v>2.9627766599597586E-3</v>
      </c>
      <c r="AW811" s="18" t="str">
        <f>IF(AR811&lt;AV811,AR811,"ns")</f>
        <v>ns</v>
      </c>
      <c r="AX811" s="19" t="str">
        <f>IF(AND(AW811&lt;0.01,ABS(AT811)&gt;1.5,D811&gt;2), IF(AND(AT811&gt;0,COUNTIF(P811:X811,"&gt;0")&gt;7),"IRF4_interactor_Treg", (IF(AND(AT811&lt;0,COUNTIF(G811:O811, "&gt;0")&gt;7), "background_significant", "ns"))), "ns")</f>
        <v>ns</v>
      </c>
      <c r="AY811" s="20">
        <f>IFERROR(TTEST(Y811:AG811,AH811:AP811,2,1),IF(OR(COUNTIF(AH811:AP811,"&gt;0")&gt;7,COUNTIF(Y811:AG811,"&gt;0")&gt;7),0,9999))</f>
        <v>1.0429654445644419E-2</v>
      </c>
      <c r="AZ811" s="20">
        <f>IF(AY811=9999,$BO$4,RANK(AY811,$AY$3:$AY$1993,1))</f>
        <v>800</v>
      </c>
      <c r="BA811" s="20">
        <f>LOG((IFERROR(SUM(AH811:AP811)/COUNTIF(AH811:AP811, "&gt;0"),0.1))/(IFERROR(SUM(Y811:AG811)/COUNTIF(Y811:AG811, "&gt;0"),0.1)),2)</f>
        <v>0.6657036881734133</v>
      </c>
      <c r="BB811" s="21">
        <f>SUM(COUNTIF(AH811:AP811, "&gt;0"), COUNTIF(Y811:AG811, "&gt;0"))</f>
        <v>18</v>
      </c>
      <c r="BC811" s="22">
        <f>$BQ$3*AZ811/$BO$4</f>
        <v>4.0201005025125632E-3</v>
      </c>
      <c r="BD811" s="22" t="str">
        <f>IF(AY811&lt;BC811,AY811,"ns")</f>
        <v>ns</v>
      </c>
      <c r="BE811" s="23" t="str">
        <f>IF(AND(BD811&lt;0.01,ABS(BA811)&gt;1.5,D811&gt;2), IF(AND(BA811&gt;0,COUNTIF(AH811:AP811,"&gt;0")&gt;7),"IRF4_interactor_Th17", (IF(AND(BA811&lt;0,COUNTIF(Y811:AG811, "&gt;0")&gt;7), "background_significant", "ns"))), "ns")</f>
        <v>ns</v>
      </c>
      <c r="BF811" s="24" t="str">
        <f>IF(OR(AX811 ="IRF4_interactor_Treg", BE811 ="IRF4_interactor_Th17"), LOG((AVERAGE(AH811:AP811)+0.1)/(AVERAGE(P811:X811)+0.1),2),"ns")</f>
        <v>ns</v>
      </c>
      <c r="BG811" s="24">
        <f>IF(AND(AX811="IRF4_interactor_Treg",BE811="IRF4_interactor_Th17"),1,IF(AX811="IRF4_interactor_Treg","IRF4_Treg",IF(BE811="IRF4_interactor_Th17","IRF4_Th17",0)))</f>
        <v>0</v>
      </c>
      <c r="BH811" s="25">
        <f>IFERROR(TTEST(AH811:AP811,P811:X811,2,1),IF(OR(COUNTIF(P811:X811,"&gt;0")&gt;7,COUNTIF(AH811:AP811,"&gt;0")&gt;7),0,9999))</f>
        <v>0.26489654300177973</v>
      </c>
      <c r="BI811" s="25">
        <f>IF(BH811=9999,$BS$5,RANK(BH811,$BH$3:$BH$1993,1))</f>
        <v>1095</v>
      </c>
      <c r="BJ811" s="25">
        <f>$BQ$3*BI811/$BO$5</f>
        <v>5.4997488699146165E-3</v>
      </c>
      <c r="BK811" s="25" t="str">
        <f>IF(BH811&lt;BJ811,BH811,"ns")</f>
        <v>ns</v>
      </c>
      <c r="BL811" s="26">
        <f>SUM(COUNTIF(P811:X811, "&gt;0"), COUNTIF(AH811:AP811, "&gt;0"))</f>
        <v>18</v>
      </c>
    </row>
    <row r="812" spans="1:64">
      <c r="A812" t="s">
        <v>3501</v>
      </c>
      <c r="B812" t="s">
        <v>3502</v>
      </c>
      <c r="C812">
        <v>3.4184800000000001E-2</v>
      </c>
      <c r="D812">
        <v>3</v>
      </c>
      <c r="E812">
        <v>3</v>
      </c>
      <c r="F812">
        <v>0</v>
      </c>
      <c r="G812">
        <v>0</v>
      </c>
      <c r="H812">
        <v>0</v>
      </c>
      <c r="I812">
        <v>3594.82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6160.99</v>
      </c>
      <c r="Q812">
        <v>7355.1</v>
      </c>
      <c r="R812">
        <v>0</v>
      </c>
      <c r="S812">
        <v>8872.92</v>
      </c>
      <c r="T812">
        <v>15511.4</v>
      </c>
      <c r="U812">
        <v>0</v>
      </c>
      <c r="V812">
        <v>14163.4</v>
      </c>
      <c r="W812">
        <v>11294.7</v>
      </c>
      <c r="X812">
        <v>25974.7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6241.47</v>
      </c>
      <c r="AF812">
        <v>0</v>
      </c>
      <c r="AG812">
        <v>17654.7</v>
      </c>
      <c r="AH812">
        <v>46507.199999999997</v>
      </c>
      <c r="AI812">
        <v>27567.5</v>
      </c>
      <c r="AJ812">
        <v>54674.3</v>
      </c>
      <c r="AK812">
        <v>0</v>
      </c>
      <c r="AL812">
        <v>0</v>
      </c>
      <c r="AM812">
        <v>0</v>
      </c>
      <c r="AN812">
        <v>32690.7</v>
      </c>
      <c r="AO812">
        <v>49695.7</v>
      </c>
      <c r="AP812">
        <v>33526.699999999997</v>
      </c>
      <c r="AR812" s="16">
        <f>IFERROR(TTEST(G812:O812,P812:X812,2,1),IF(OR(COUNTIF(P812:X812,"&gt;0")&gt;7,COUNTIF(G812:O812,"&gt;0")&gt;7),0,9999))</f>
        <v>1.1324232416017819E-2</v>
      </c>
      <c r="AS812" s="16">
        <f>IF(AR812=9999,$BO$3,RANK(AR812,$AR$3:$AR$1993,1))</f>
        <v>682</v>
      </c>
      <c r="AT812" s="16">
        <f>LOG((IFERROR(SUM(P812:X812)/COUNTIF(P812:X812, "&gt;0"),0.1))/(IFERROR(SUM(G812:O812)/COUNTIF(G812:O812, "&gt;0"),0.1)),2)</f>
        <v>1.8278502421195888</v>
      </c>
      <c r="AU812" s="17">
        <f>SUM(COUNTIF(P812:X812, "&gt;0"), COUNTIF(G812:O812, "&gt;0"))</f>
        <v>8</v>
      </c>
      <c r="AV812" s="18">
        <f>$BQ$3*AS812/$BO$3</f>
        <v>3.4305835010060362E-3</v>
      </c>
      <c r="AW812" s="18" t="str">
        <f>IF(AR812&lt;AV812,AR812,"ns")</f>
        <v>ns</v>
      </c>
      <c r="AX812" s="19" t="str">
        <f>IF(AND(AW812&lt;0.01,ABS(AT812)&gt;1.5,D812&gt;2), IF(AND(AT812&gt;0,COUNTIF(P812:X812,"&gt;0")&gt;7),"IRF4_interactor_Treg", (IF(AND(AT812&lt;0,COUNTIF(G812:O812, "&gt;0")&gt;7), "background_significant", "ns"))), "ns")</f>
        <v>ns</v>
      </c>
      <c r="AY812" s="20">
        <f>IFERROR(TTEST(Y812:AG812,AH812:AP812,2,1),IF(OR(COUNTIF(AH812:AP812,"&gt;0")&gt;7,COUNTIF(Y812:AG812,"&gt;0")&gt;7),0,9999))</f>
        <v>1.0458275963409373E-2</v>
      </c>
      <c r="AZ812" s="20">
        <f>IF(AY812=9999,$BO$4,RANK(AY812,$AY$3:$AY$1993,1))</f>
        <v>801</v>
      </c>
      <c r="BA812" s="20">
        <f>LOG((IFERROR(SUM(AH812:AP812)/COUNTIF(AH812:AP812, "&gt;0"),0.1))/(IFERROR(SUM(Y812:AG812)/COUNTIF(Y812:AG812, "&gt;0"),0.1)),2)</f>
        <v>1.7709768222853484</v>
      </c>
      <c r="BB812" s="21">
        <f>SUM(COUNTIF(AH812:AP812, "&gt;0"), COUNTIF(Y812:AG812, "&gt;0"))</f>
        <v>8</v>
      </c>
      <c r="BC812" s="22">
        <f>$BQ$3*AZ812/$BO$4</f>
        <v>4.0251256281407036E-3</v>
      </c>
      <c r="BD812" s="22" t="str">
        <f>IF(AY812&lt;BC812,AY812,"ns")</f>
        <v>ns</v>
      </c>
      <c r="BE812" s="23" t="str">
        <f>IF(AND(BD812&lt;0.01,ABS(BA812)&gt;1.5,D812&gt;2), IF(AND(BA812&gt;0,COUNTIF(AH812:AP812,"&gt;0")&gt;7),"IRF4_interactor_Th17", (IF(AND(BA812&lt;0,COUNTIF(Y812:AG812, "&gt;0")&gt;7), "background_significant", "ns"))), "ns")</f>
        <v>ns</v>
      </c>
      <c r="BF812" s="24" t="str">
        <f>IF(OR(AX812 ="IRF4_interactor_Treg", BE812 ="IRF4_interactor_Th17"), LOG((AVERAGE(AH812:AP812)+0.1)/(AVERAGE(P812:X812)+0.1),2),"ns")</f>
        <v>ns</v>
      </c>
      <c r="BG812" s="24">
        <f>IF(AND(AX812="IRF4_interactor_Treg",BE812="IRF4_interactor_Th17"),1,IF(AX812="IRF4_interactor_Treg","IRF4_Treg",IF(BE812="IRF4_interactor_Th17","IRF4_Th17",0)))</f>
        <v>0</v>
      </c>
      <c r="BH812" s="25">
        <f>IFERROR(TTEST(AH812:AP812,P812:X812,2,1),IF(OR(COUNTIF(P812:X812,"&gt;0")&gt;7,COUNTIF(AH812:AP812,"&gt;0")&gt;7),0,9999))</f>
        <v>6.1467475861608403E-2</v>
      </c>
      <c r="BI812" s="25">
        <f>IF(BH812=9999,$BS$5,RANK(BH812,$BH$3:$BH$1993,1))</f>
        <v>516</v>
      </c>
      <c r="BJ812" s="25">
        <f>$BQ$3*BI812/$BO$5</f>
        <v>2.5916624811652437E-3</v>
      </c>
      <c r="BK812" s="25" t="str">
        <f>IF(BH812&lt;BJ812,BH812,"ns")</f>
        <v>ns</v>
      </c>
      <c r="BL812" s="26">
        <f>SUM(COUNTIF(P812:X812, "&gt;0"), COUNTIF(AH812:AP812, "&gt;0"))</f>
        <v>13</v>
      </c>
    </row>
    <row r="813" spans="1:64">
      <c r="A813" t="s">
        <v>3259</v>
      </c>
      <c r="B813" t="s">
        <v>3260</v>
      </c>
      <c r="C813">
        <v>5.7925199999999998E-3</v>
      </c>
      <c r="D813">
        <v>3</v>
      </c>
      <c r="E813">
        <v>3</v>
      </c>
      <c r="F813">
        <v>0</v>
      </c>
      <c r="G813">
        <v>105904</v>
      </c>
      <c r="H813">
        <v>89668.9</v>
      </c>
      <c r="I813">
        <v>121620</v>
      </c>
      <c r="J813">
        <v>54190.2</v>
      </c>
      <c r="K813">
        <v>33297.800000000003</v>
      </c>
      <c r="L813">
        <v>48913.5</v>
      </c>
      <c r="M813">
        <v>41513.4</v>
      </c>
      <c r="N813">
        <v>22732</v>
      </c>
      <c r="O813">
        <v>37199.800000000003</v>
      </c>
      <c r="P813">
        <v>47821.1</v>
      </c>
      <c r="Q813">
        <v>61547.199999999997</v>
      </c>
      <c r="R813">
        <v>75715.600000000006</v>
      </c>
      <c r="S813">
        <v>98008</v>
      </c>
      <c r="T813">
        <v>110813</v>
      </c>
      <c r="U813">
        <v>62563.6</v>
      </c>
      <c r="V813">
        <v>88820.3</v>
      </c>
      <c r="W813">
        <v>100468</v>
      </c>
      <c r="X813">
        <v>68450.3</v>
      </c>
      <c r="Y813">
        <v>65062.400000000001</v>
      </c>
      <c r="Z813">
        <v>33994.800000000003</v>
      </c>
      <c r="AA813">
        <v>90948</v>
      </c>
      <c r="AB813">
        <v>70667.3</v>
      </c>
      <c r="AC813">
        <v>39203.599999999999</v>
      </c>
      <c r="AD813">
        <v>67583.600000000006</v>
      </c>
      <c r="AE813">
        <v>0</v>
      </c>
      <c r="AF813">
        <v>0</v>
      </c>
      <c r="AG813">
        <v>0</v>
      </c>
      <c r="AH813">
        <v>193960</v>
      </c>
      <c r="AI813">
        <v>166071</v>
      </c>
      <c r="AJ813">
        <v>251332</v>
      </c>
      <c r="AK813">
        <v>55952.7</v>
      </c>
      <c r="AL813">
        <v>63509</v>
      </c>
      <c r="AM813">
        <v>59429.1</v>
      </c>
      <c r="AN813">
        <v>64354.9</v>
      </c>
      <c r="AO813">
        <v>71041.3</v>
      </c>
      <c r="AP813">
        <v>60859.5</v>
      </c>
      <c r="AR813" s="16">
        <f>IFERROR(TTEST(G813:O813,P813:X813,2,1),IF(OR(COUNTIF(P813:X813,"&gt;0")&gt;7,COUNTIF(G813:O813,"&gt;0")&gt;7),0,9999))</f>
        <v>0.32884257684277829</v>
      </c>
      <c r="AS813" s="16">
        <f>IF(AR813=9999,$BO$3,RANK(AR813,$AR$3:$AR$1993,1))</f>
        <v>1468</v>
      </c>
      <c r="AT813" s="16">
        <f>LOG((IFERROR(SUM(P813:X813)/COUNTIF(P813:X813, "&gt;0"),0.1))/(IFERROR(SUM(G813:O813)/COUNTIF(G813:O813, "&gt;0"),0.1)),2)</f>
        <v>0.36375176993116742</v>
      </c>
      <c r="AU813" s="17">
        <f>SUM(COUNTIF(P813:X813, "&gt;0"), COUNTIF(G813:O813, "&gt;0"))</f>
        <v>18</v>
      </c>
      <c r="AV813" s="18">
        <f>$BQ$3*AS813/$BO$3</f>
        <v>7.3843058350100601E-3</v>
      </c>
      <c r="AW813" s="18" t="str">
        <f>IF(AR813&lt;AV813,AR813,"ns")</f>
        <v>ns</v>
      </c>
      <c r="AX813" s="19" t="str">
        <f>IF(AND(AW813&lt;0.01,ABS(AT813)&gt;1.5,D813&gt;2), IF(AND(AT813&gt;0,COUNTIF(P813:X813,"&gt;0")&gt;7),"IRF4_interactor_Treg", (IF(AND(AT813&lt;0,COUNTIF(G813:O813, "&gt;0")&gt;7), "background_significant", "ns"))), "ns")</f>
        <v>ns</v>
      </c>
      <c r="AY813" s="20">
        <f>IFERROR(TTEST(Y813:AG813,AH813:AP813,2,1),IF(OR(COUNTIF(AH813:AP813,"&gt;0")&gt;7,COUNTIF(Y813:AG813,"&gt;0")&gt;7),0,9999))</f>
        <v>1.0593193150631076E-2</v>
      </c>
      <c r="AZ813" s="20">
        <f>IF(AY813=9999,$BO$4,RANK(AY813,$AY$3:$AY$1993,1))</f>
        <v>802</v>
      </c>
      <c r="BA813" s="20">
        <f>LOG((IFERROR(SUM(AH813:AP813)/COUNTIF(AH813:AP813, "&gt;0"),0.1))/(IFERROR(SUM(Y813:AG813)/COUNTIF(Y813:AG813, "&gt;0"),0.1)),2)</f>
        <v>0.83978440778927999</v>
      </c>
      <c r="BB813" s="21">
        <f>SUM(COUNTIF(AH813:AP813, "&gt;0"), COUNTIF(Y813:AG813, "&gt;0"))</f>
        <v>15</v>
      </c>
      <c r="BC813" s="22">
        <f>$BQ$3*AZ813/$BO$4</f>
        <v>4.0301507537688439E-3</v>
      </c>
      <c r="BD813" s="22" t="str">
        <f>IF(AY813&lt;BC813,AY813,"ns")</f>
        <v>ns</v>
      </c>
      <c r="BE813" s="23" t="str">
        <f>IF(AND(BD813&lt;0.01,ABS(BA813)&gt;1.5,D813&gt;2), IF(AND(BA813&gt;0,COUNTIF(AH813:AP813,"&gt;0")&gt;7),"IRF4_interactor_Th17", (IF(AND(BA813&lt;0,COUNTIF(Y813:AG813, "&gt;0")&gt;7), "background_significant", "ns"))), "ns")</f>
        <v>ns</v>
      </c>
      <c r="BF813" s="24" t="str">
        <f>IF(OR(AX813 ="IRF4_interactor_Treg", BE813 ="IRF4_interactor_Th17"), LOG((AVERAGE(AH813:AP813)+0.1)/(AVERAGE(P813:X813)+0.1),2),"ns")</f>
        <v>ns</v>
      </c>
      <c r="BG813" s="24">
        <f>IF(AND(AX813="IRF4_interactor_Treg",BE813="IRF4_interactor_Th17"),1,IF(AX813="IRF4_interactor_Treg","IRF4_Treg",IF(BE813="IRF4_interactor_Th17","IRF4_Th17",0)))</f>
        <v>0</v>
      </c>
      <c r="BH813" s="25">
        <f>IFERROR(TTEST(AH813:AP813,P813:X813,2,1),IF(OR(COUNTIF(P813:X813,"&gt;0")&gt;7,COUNTIF(AH813:AP813,"&gt;0")&gt;7),0,9999))</f>
        <v>0.32681938823490586</v>
      </c>
      <c r="BI813" s="25">
        <f>IF(BH813=9999,$BS$5,RANK(BH813,$BH$3:$BH$1993,1))</f>
        <v>1210</v>
      </c>
      <c r="BJ813" s="25">
        <f>$BQ$3*BI813/$BO$5</f>
        <v>6.0773480662983425E-3</v>
      </c>
      <c r="BK813" s="25" t="str">
        <f>IF(BH813&lt;BJ813,BH813,"ns")</f>
        <v>ns</v>
      </c>
      <c r="BL813" s="26">
        <f>SUM(COUNTIF(P813:X813, "&gt;0"), COUNTIF(AH813:AP813, "&gt;0"))</f>
        <v>18</v>
      </c>
    </row>
    <row r="814" spans="1:64">
      <c r="A814" t="s">
        <v>5977</v>
      </c>
      <c r="B814" t="s">
        <v>5978</v>
      </c>
      <c r="C814">
        <v>7.1633199999999997E-4</v>
      </c>
      <c r="D814">
        <v>3</v>
      </c>
      <c r="E814">
        <v>3</v>
      </c>
      <c r="F814">
        <v>0</v>
      </c>
      <c r="G814">
        <v>276785</v>
      </c>
      <c r="H814">
        <v>279641</v>
      </c>
      <c r="I814">
        <v>265026</v>
      </c>
      <c r="J814">
        <v>138328</v>
      </c>
      <c r="K814">
        <v>141546</v>
      </c>
      <c r="L814">
        <v>117823</v>
      </c>
      <c r="M814">
        <v>71342.5</v>
      </c>
      <c r="N814">
        <v>104939</v>
      </c>
      <c r="O814">
        <v>112895</v>
      </c>
      <c r="P814">
        <v>288488</v>
      </c>
      <c r="Q814">
        <v>239144</v>
      </c>
      <c r="R814">
        <v>278938</v>
      </c>
      <c r="S814">
        <v>229509</v>
      </c>
      <c r="T814">
        <v>286762</v>
      </c>
      <c r="U814">
        <v>294899</v>
      </c>
      <c r="V814">
        <v>293463</v>
      </c>
      <c r="W814">
        <v>313810</v>
      </c>
      <c r="X814">
        <v>368078</v>
      </c>
      <c r="Y814">
        <v>221640</v>
      </c>
      <c r="Z814">
        <v>166919</v>
      </c>
      <c r="AA814">
        <v>180807</v>
      </c>
      <c r="AB814">
        <v>148436</v>
      </c>
      <c r="AC814">
        <v>135628</v>
      </c>
      <c r="AD814">
        <v>190740</v>
      </c>
      <c r="AE814">
        <v>246145</v>
      </c>
      <c r="AF814">
        <v>306742</v>
      </c>
      <c r="AG814">
        <v>356252</v>
      </c>
      <c r="AH814">
        <v>439182</v>
      </c>
      <c r="AI814">
        <v>479404</v>
      </c>
      <c r="AJ814">
        <v>537264</v>
      </c>
      <c r="AK814">
        <v>178699</v>
      </c>
      <c r="AL814">
        <v>218150</v>
      </c>
      <c r="AM814">
        <v>228902</v>
      </c>
      <c r="AN814">
        <v>360907</v>
      </c>
      <c r="AO814">
        <v>417453</v>
      </c>
      <c r="AP814">
        <v>357309</v>
      </c>
      <c r="AR814" s="16">
        <f>IFERROR(TTEST(G814:O814,P814:X814,2,1),IF(OR(COUNTIF(P814:X814,"&gt;0")&gt;7,COUNTIF(G814:O814,"&gt;0")&gt;7),0,9999))</f>
        <v>9.2523188892262888E-3</v>
      </c>
      <c r="AS814" s="16">
        <f>IF(AR814=9999,$BO$3,RANK(AR814,$AR$3:$AR$1993,1))</f>
        <v>654</v>
      </c>
      <c r="AT814" s="16">
        <f>LOG((IFERROR(SUM(P814:X814)/COUNTIF(P814:X814, "&gt;0"),0.1))/(IFERROR(SUM(G814:O814)/COUNTIF(G814:O814, "&gt;0"),0.1)),2)</f>
        <v>0.78172503693664463</v>
      </c>
      <c r="AU814" s="17">
        <f>SUM(COUNTIF(P814:X814, "&gt;0"), COUNTIF(G814:O814, "&gt;0"))</f>
        <v>18</v>
      </c>
      <c r="AV814" s="18">
        <f>$BQ$3*AS814/$BO$3</f>
        <v>3.2897384305835011E-3</v>
      </c>
      <c r="AW814" s="18" t="str">
        <f>IF(AR814&lt;AV814,AR814,"ns")</f>
        <v>ns</v>
      </c>
      <c r="AX814" s="19" t="str">
        <f>IF(AND(AW814&lt;0.01,ABS(AT814)&gt;1.5,D814&gt;2), IF(AND(AT814&gt;0,COUNTIF(P814:X814,"&gt;0")&gt;7),"IRF4_interactor_Treg", (IF(AND(AT814&lt;0,COUNTIF(G814:O814, "&gt;0")&gt;7), "background_significant", "ns"))), "ns")</f>
        <v>ns</v>
      </c>
      <c r="AY814" s="20">
        <f>IFERROR(TTEST(Y814:AG814,AH814:AP814,2,1),IF(OR(COUNTIF(AH814:AP814,"&gt;0")&gt;7,COUNTIF(Y814:AG814,"&gt;0")&gt;7),0,9999))</f>
        <v>1.0600023864193847E-2</v>
      </c>
      <c r="AZ814" s="20">
        <f>IF(AY814=9999,$BO$4,RANK(AY814,$AY$3:$AY$1993,1))</f>
        <v>803</v>
      </c>
      <c r="BA814" s="20">
        <f>LOG((IFERROR(SUM(AH814:AP814)/COUNTIF(AH814:AP814, "&gt;0"),0.1))/(IFERROR(SUM(Y814:AG814)/COUNTIF(Y814:AG814, "&gt;0"),0.1)),2)</f>
        <v>0.71991682336946694</v>
      </c>
      <c r="BB814" s="21">
        <f>SUM(COUNTIF(AH814:AP814, "&gt;0"), COUNTIF(Y814:AG814, "&gt;0"))</f>
        <v>18</v>
      </c>
      <c r="BC814" s="22">
        <f>$BQ$3*AZ814/$BO$4</f>
        <v>4.0351758793969843E-3</v>
      </c>
      <c r="BD814" s="22" t="str">
        <f>IF(AY814&lt;BC814,AY814,"ns")</f>
        <v>ns</v>
      </c>
      <c r="BE814" s="23" t="str">
        <f>IF(AND(BD814&lt;0.01,ABS(BA814)&gt;1.5,D814&gt;2), IF(AND(BA814&gt;0,COUNTIF(AH814:AP814,"&gt;0")&gt;7),"IRF4_interactor_Th17", (IF(AND(BA814&lt;0,COUNTIF(Y814:AG814, "&gt;0")&gt;7), "background_significant", "ns"))), "ns")</f>
        <v>ns</v>
      </c>
      <c r="BF814" s="24" t="str">
        <f>IF(OR(AX814 ="IRF4_interactor_Treg", BE814 ="IRF4_interactor_Th17"), LOG((AVERAGE(AH814:AP814)+0.1)/(AVERAGE(P814:X814)+0.1),2),"ns")</f>
        <v>ns</v>
      </c>
      <c r="BG814" s="24">
        <f>IF(AND(AX814="IRF4_interactor_Treg",BE814="IRF4_interactor_Th17"),1,IF(AX814="IRF4_interactor_Treg","IRF4_Treg",IF(BE814="IRF4_interactor_Th17","IRF4_Th17",0)))</f>
        <v>0</v>
      </c>
      <c r="BH814" s="25">
        <f>IFERROR(TTEST(AH814:AP814,P814:X814,2,1),IF(OR(COUNTIF(P814:X814,"&gt;0")&gt;7,COUNTIF(AH814:AP814,"&gt;0")&gt;7),0,9999))</f>
        <v>0.14252608620956647</v>
      </c>
      <c r="BI814" s="25">
        <f>IF(BH814=9999,$BS$5,RANK(BH814,$BH$3:$BH$1993,1))</f>
        <v>792</v>
      </c>
      <c r="BJ814" s="25">
        <f>$BQ$3*BI814/$BO$5</f>
        <v>3.9779005524861882E-3</v>
      </c>
      <c r="BK814" s="25" t="str">
        <f>IF(BH814&lt;BJ814,BH814,"ns")</f>
        <v>ns</v>
      </c>
      <c r="BL814" s="26">
        <f>SUM(COUNTIF(P814:X814, "&gt;0"), COUNTIF(AH814:AP814, "&gt;0"))</f>
        <v>18</v>
      </c>
    </row>
    <row r="815" spans="1:64">
      <c r="A815" t="s">
        <v>4509</v>
      </c>
      <c r="B815" t="s">
        <v>4510</v>
      </c>
      <c r="C815">
        <v>7.1633199999999997E-4</v>
      </c>
      <c r="D815">
        <v>10</v>
      </c>
      <c r="E815">
        <v>10</v>
      </c>
      <c r="F815">
        <v>0</v>
      </c>
      <c r="G815">
        <v>223169</v>
      </c>
      <c r="H815">
        <v>189167</v>
      </c>
      <c r="I815">
        <v>237748</v>
      </c>
      <c r="J815">
        <v>152566</v>
      </c>
      <c r="K815">
        <v>139688</v>
      </c>
      <c r="L815">
        <v>165994</v>
      </c>
      <c r="M815">
        <v>98445.3</v>
      </c>
      <c r="N815">
        <v>101910</v>
      </c>
      <c r="O815">
        <v>90891.3</v>
      </c>
      <c r="P815">
        <v>182415</v>
      </c>
      <c r="Q815">
        <v>152266</v>
      </c>
      <c r="R815">
        <v>188106</v>
      </c>
      <c r="S815">
        <v>252353</v>
      </c>
      <c r="T815">
        <v>233213</v>
      </c>
      <c r="U815">
        <v>294084</v>
      </c>
      <c r="V815">
        <v>255337</v>
      </c>
      <c r="W815">
        <v>278101</v>
      </c>
      <c r="X815">
        <v>312464</v>
      </c>
      <c r="Y815">
        <v>194166</v>
      </c>
      <c r="Z815">
        <v>168783</v>
      </c>
      <c r="AA815">
        <v>194040</v>
      </c>
      <c r="AB815">
        <v>118111</v>
      </c>
      <c r="AC815">
        <v>118210</v>
      </c>
      <c r="AD815">
        <v>136016</v>
      </c>
      <c r="AE815">
        <v>197716</v>
      </c>
      <c r="AF815">
        <v>270323</v>
      </c>
      <c r="AG815">
        <v>284552</v>
      </c>
      <c r="AH815">
        <v>406658</v>
      </c>
      <c r="AI815">
        <v>388374</v>
      </c>
      <c r="AJ815">
        <v>444186</v>
      </c>
      <c r="AK815">
        <v>129044</v>
      </c>
      <c r="AL815">
        <v>123580</v>
      </c>
      <c r="AM815">
        <v>130698</v>
      </c>
      <c r="AN815">
        <v>305016</v>
      </c>
      <c r="AO815">
        <v>408614</v>
      </c>
      <c r="AP815">
        <v>339984</v>
      </c>
      <c r="AR815" s="16">
        <f>IFERROR(TTEST(G815:O815,P815:X815,2,1),IF(OR(COUNTIF(P815:X815,"&gt;0")&gt;7,COUNTIF(G815:O815,"&gt;0")&gt;7),0,9999))</f>
        <v>3.9967962951353977E-2</v>
      </c>
      <c r="AS815" s="16">
        <f>IF(AR815=9999,$BO$3,RANK(AR815,$AR$3:$AR$1993,1))</f>
        <v>930</v>
      </c>
      <c r="AT815" s="16">
        <f>LOG((IFERROR(SUM(P815:X815)/COUNTIF(P815:X815, "&gt;0"),0.1))/(IFERROR(SUM(G815:O815)/COUNTIF(G815:O815, "&gt;0"),0.1)),2)</f>
        <v>0.61822915266771128</v>
      </c>
      <c r="AU815" s="17">
        <f>SUM(COUNTIF(P815:X815, "&gt;0"), COUNTIF(G815:O815, "&gt;0"))</f>
        <v>18</v>
      </c>
      <c r="AV815" s="18">
        <f>$BQ$3*AS815/$BO$3</f>
        <v>4.6780684104627771E-3</v>
      </c>
      <c r="AW815" s="18" t="str">
        <f>IF(AR815&lt;AV815,AR815,"ns")</f>
        <v>ns</v>
      </c>
      <c r="AX815" s="19" t="str">
        <f>IF(AND(AW815&lt;0.01,ABS(AT815)&gt;1.5,D815&gt;2), IF(AND(AT815&gt;0,COUNTIF(P815:X815,"&gt;0")&gt;7),"IRF4_interactor_Treg", (IF(AND(AT815&lt;0,COUNTIF(G815:O815, "&gt;0")&gt;7), "background_significant", "ns"))), "ns")</f>
        <v>ns</v>
      </c>
      <c r="AY815" s="20">
        <f>IFERROR(TTEST(Y815:AG815,AH815:AP815,2,1),IF(OR(COUNTIF(AH815:AP815,"&gt;0")&gt;7,COUNTIF(Y815:AG815,"&gt;0")&gt;7),0,9999))</f>
        <v>1.0632373954825546E-2</v>
      </c>
      <c r="AZ815" s="20">
        <f>IF(AY815=9999,$BO$4,RANK(AY815,$AY$3:$AY$1993,1))</f>
        <v>804</v>
      </c>
      <c r="BA815" s="20">
        <f>LOG((IFERROR(SUM(AH815:AP815)/COUNTIF(AH815:AP815, "&gt;0"),0.1))/(IFERROR(SUM(Y815:AG815)/COUNTIF(Y815:AG815, "&gt;0"),0.1)),2)</f>
        <v>0.6700546260584187</v>
      </c>
      <c r="BB815" s="21">
        <f>SUM(COUNTIF(AH815:AP815, "&gt;0"), COUNTIF(Y815:AG815, "&gt;0"))</f>
        <v>18</v>
      </c>
      <c r="BC815" s="22">
        <f>$BQ$3*AZ815/$BO$4</f>
        <v>4.0402010050251264E-3</v>
      </c>
      <c r="BD815" s="22" t="str">
        <f>IF(AY815&lt;BC815,AY815,"ns")</f>
        <v>ns</v>
      </c>
      <c r="BE815" s="23" t="str">
        <f>IF(AND(BD815&lt;0.01,ABS(BA815)&gt;1.5,D815&gt;2), IF(AND(BA815&gt;0,COUNTIF(AH815:AP815,"&gt;0")&gt;7),"IRF4_interactor_Th17", (IF(AND(BA815&lt;0,COUNTIF(Y815:AG815, "&gt;0")&gt;7), "background_significant", "ns"))), "ns")</f>
        <v>ns</v>
      </c>
      <c r="BF815" s="24" t="str">
        <f>IF(OR(AX815 ="IRF4_interactor_Treg", BE815 ="IRF4_interactor_Th17"), LOG((AVERAGE(AH815:AP815)+0.1)/(AVERAGE(P815:X815)+0.1),2),"ns")</f>
        <v>ns</v>
      </c>
      <c r="BG815" s="24">
        <f>IF(AND(AX815="IRF4_interactor_Treg",BE815="IRF4_interactor_Th17"),1,IF(AX815="IRF4_interactor_Treg","IRF4_Treg",IF(BE815="IRF4_interactor_Th17","IRF4_Th17",0)))</f>
        <v>0</v>
      </c>
      <c r="BH815" s="25">
        <f>IFERROR(TTEST(AH815:AP815,P815:X815,2,1),IF(OR(COUNTIF(P815:X815,"&gt;0")&gt;7,COUNTIF(AH815:AP815,"&gt;0")&gt;7),0,9999))</f>
        <v>0.31430192706684656</v>
      </c>
      <c r="BI815" s="25">
        <f>IF(BH815=9999,$BS$5,RANK(BH815,$BH$3:$BH$1993,1))</f>
        <v>1188</v>
      </c>
      <c r="BJ815" s="25">
        <f>$BQ$3*BI815/$BO$5</f>
        <v>5.9668508287292824E-3</v>
      </c>
      <c r="BK815" s="25" t="str">
        <f>IF(BH815&lt;BJ815,BH815,"ns")</f>
        <v>ns</v>
      </c>
      <c r="BL815" s="26">
        <f>SUM(COUNTIF(P815:X815, "&gt;0"), COUNTIF(AH815:AP815, "&gt;0"))</f>
        <v>18</v>
      </c>
    </row>
    <row r="816" spans="1:64">
      <c r="A816" t="s">
        <v>2683</v>
      </c>
      <c r="B816" t="s">
        <v>2684</v>
      </c>
      <c r="C816">
        <v>7.1633199999999997E-4</v>
      </c>
      <c r="D816">
        <v>11</v>
      </c>
      <c r="E816">
        <v>11</v>
      </c>
      <c r="F816">
        <v>0</v>
      </c>
      <c r="G816">
        <v>333546</v>
      </c>
      <c r="H816">
        <v>284148</v>
      </c>
      <c r="I816">
        <v>292680</v>
      </c>
      <c r="J816">
        <v>207648</v>
      </c>
      <c r="K816">
        <v>164390</v>
      </c>
      <c r="L816">
        <v>201888</v>
      </c>
      <c r="M816">
        <v>184043</v>
      </c>
      <c r="N816">
        <v>123969</v>
      </c>
      <c r="O816">
        <v>109321</v>
      </c>
      <c r="P816">
        <v>273025</v>
      </c>
      <c r="Q816">
        <v>211337</v>
      </c>
      <c r="R816">
        <v>251018</v>
      </c>
      <c r="S816">
        <v>333335</v>
      </c>
      <c r="T816">
        <v>322868</v>
      </c>
      <c r="U816">
        <v>317024</v>
      </c>
      <c r="V816">
        <v>283074</v>
      </c>
      <c r="W816">
        <v>317065</v>
      </c>
      <c r="X816">
        <v>279112</v>
      </c>
      <c r="Y816">
        <v>378598</v>
      </c>
      <c r="Z816">
        <v>356392</v>
      </c>
      <c r="AA816">
        <v>393086</v>
      </c>
      <c r="AB816">
        <v>290645</v>
      </c>
      <c r="AC816">
        <v>296681</v>
      </c>
      <c r="AD816">
        <v>310342</v>
      </c>
      <c r="AE816">
        <v>213080</v>
      </c>
      <c r="AF816">
        <v>297054</v>
      </c>
      <c r="AG816">
        <v>258791</v>
      </c>
      <c r="AH816">
        <v>552737</v>
      </c>
      <c r="AI816">
        <v>541553</v>
      </c>
      <c r="AJ816">
        <v>565362</v>
      </c>
      <c r="AK816">
        <v>295477</v>
      </c>
      <c r="AL816">
        <v>287989</v>
      </c>
      <c r="AM816">
        <v>280582</v>
      </c>
      <c r="AN816">
        <v>449996</v>
      </c>
      <c r="AO816">
        <v>475492</v>
      </c>
      <c r="AP816">
        <v>338783</v>
      </c>
      <c r="AR816" s="16">
        <f>IFERROR(TTEST(G816:O816,P816:X816,2,1),IF(OR(COUNTIF(P816:X816,"&gt;0")&gt;7,COUNTIF(G816:O816,"&gt;0")&gt;7),0,9999))</f>
        <v>6.1320727470796116E-2</v>
      </c>
      <c r="AS816" s="16">
        <f>IF(AR816=9999,$BO$3,RANK(AR816,$AR$3:$AR$1993,1))</f>
        <v>1022</v>
      </c>
      <c r="AT816" s="16">
        <f>LOG((IFERROR(SUM(P816:X816)/COUNTIF(P816:X816, "&gt;0"),0.1))/(IFERROR(SUM(G816:O816)/COUNTIF(G816:O816, "&gt;0"),0.1)),2)</f>
        <v>0.44451961203881291</v>
      </c>
      <c r="AU816" s="17">
        <f>SUM(COUNTIF(P816:X816, "&gt;0"), COUNTIF(G816:O816, "&gt;0"))</f>
        <v>18</v>
      </c>
      <c r="AV816" s="18">
        <f>$BQ$3*AS816/$BO$3</f>
        <v>5.1408450704225356E-3</v>
      </c>
      <c r="AW816" s="18" t="str">
        <f>IF(AR816&lt;AV816,AR816,"ns")</f>
        <v>ns</v>
      </c>
      <c r="AX816" s="19" t="str">
        <f>IF(AND(AW816&lt;0.01,ABS(AT816)&gt;1.5,D816&gt;2), IF(AND(AT816&gt;0,COUNTIF(P816:X816,"&gt;0")&gt;7),"IRF4_interactor_Treg", (IF(AND(AT816&lt;0,COUNTIF(G816:O816, "&gt;0")&gt;7), "background_significant", "ns"))), "ns")</f>
        <v>ns</v>
      </c>
      <c r="AY816" s="20">
        <f>IFERROR(TTEST(Y816:AG816,AH816:AP816,2,1),IF(OR(COUNTIF(AH816:AP816,"&gt;0")&gt;7,COUNTIF(Y816:AG816,"&gt;0")&gt;7),0,9999))</f>
        <v>1.0686442088189689E-2</v>
      </c>
      <c r="AZ816" s="20">
        <f>IF(AY816=9999,$BO$4,RANK(AY816,$AY$3:$AY$1993,1))</f>
        <v>805</v>
      </c>
      <c r="BA816" s="20">
        <f>LOG((IFERROR(SUM(AH816:AP816)/COUNTIF(AH816:AP816, "&gt;0"),0.1))/(IFERROR(SUM(Y816:AG816)/COUNTIF(Y816:AG816, "&gt;0"),0.1)),2)</f>
        <v>0.43874786515028974</v>
      </c>
      <c r="BB816" s="21">
        <f>SUM(COUNTIF(AH816:AP816, "&gt;0"), COUNTIF(Y816:AG816, "&gt;0"))</f>
        <v>18</v>
      </c>
      <c r="BC816" s="22">
        <f>$BQ$3*AZ816/$BO$4</f>
        <v>4.0452261306532667E-3</v>
      </c>
      <c r="BD816" s="22" t="str">
        <f>IF(AY816&lt;BC816,AY816,"ns")</f>
        <v>ns</v>
      </c>
      <c r="BE816" s="23" t="str">
        <f>IF(AND(BD816&lt;0.01,ABS(BA816)&gt;1.5,D816&gt;2), IF(AND(BA816&gt;0,COUNTIF(AH816:AP816,"&gt;0")&gt;7),"IRF4_interactor_Th17", (IF(AND(BA816&lt;0,COUNTIF(Y816:AG816, "&gt;0")&gt;7), "background_significant", "ns"))), "ns")</f>
        <v>ns</v>
      </c>
      <c r="BF816" s="24" t="str">
        <f>IF(OR(AX816 ="IRF4_interactor_Treg", BE816 ="IRF4_interactor_Th17"), LOG((AVERAGE(AH816:AP816)+0.1)/(AVERAGE(P816:X816)+0.1),2),"ns")</f>
        <v>ns</v>
      </c>
      <c r="BG816" s="24">
        <f>IF(AND(AX816="IRF4_interactor_Treg",BE816="IRF4_interactor_Th17"),1,IF(AX816="IRF4_interactor_Treg","IRF4_Treg",IF(BE816="IRF4_interactor_Th17","IRF4_Th17",0)))</f>
        <v>0</v>
      </c>
      <c r="BH816" s="25">
        <f>IFERROR(TTEST(AH816:AP816,P816:X816,2,1),IF(OR(COUNTIF(P816:X816,"&gt;0")&gt;7,COUNTIF(AH816:AP816,"&gt;0")&gt;7),0,9999))</f>
        <v>3.0670355576580849E-2</v>
      </c>
      <c r="BI816" s="25">
        <f>IF(BH816=9999,$BS$5,RANK(BH816,$BH$3:$BH$1993,1))</f>
        <v>355</v>
      </c>
      <c r="BJ816" s="25">
        <f>$BQ$3*BI816/$BO$5</f>
        <v>1.7830236062280262E-3</v>
      </c>
      <c r="BK816" s="25" t="str">
        <f>IF(BH816&lt;BJ816,BH816,"ns")</f>
        <v>ns</v>
      </c>
      <c r="BL816" s="26">
        <f>SUM(COUNTIF(P816:X816, "&gt;0"), COUNTIF(AH816:AP816, "&gt;0"))</f>
        <v>18</v>
      </c>
    </row>
    <row r="817" spans="1:64">
      <c r="A817" t="s">
        <v>3869</v>
      </c>
      <c r="B817" t="s">
        <v>3870</v>
      </c>
      <c r="C817">
        <v>7.1633199999999997E-4</v>
      </c>
      <c r="D817">
        <v>5</v>
      </c>
      <c r="E817">
        <v>5</v>
      </c>
      <c r="F817">
        <v>0</v>
      </c>
      <c r="G817">
        <v>307317</v>
      </c>
      <c r="H817">
        <v>259246</v>
      </c>
      <c r="I817">
        <v>383750</v>
      </c>
      <c r="J817">
        <v>220815</v>
      </c>
      <c r="K817">
        <v>209319</v>
      </c>
      <c r="L817">
        <v>226430</v>
      </c>
      <c r="M817">
        <v>204728</v>
      </c>
      <c r="N817">
        <v>180200</v>
      </c>
      <c r="O817">
        <v>261381</v>
      </c>
      <c r="P817">
        <v>331045</v>
      </c>
      <c r="Q817">
        <v>298579</v>
      </c>
      <c r="R817">
        <v>294125</v>
      </c>
      <c r="S817">
        <v>383306</v>
      </c>
      <c r="T817">
        <v>342083</v>
      </c>
      <c r="U817">
        <v>294305</v>
      </c>
      <c r="V817">
        <v>311140</v>
      </c>
      <c r="W817">
        <v>416725</v>
      </c>
      <c r="X817">
        <v>349267</v>
      </c>
      <c r="Y817">
        <v>305269</v>
      </c>
      <c r="Z817">
        <v>229717</v>
      </c>
      <c r="AA817">
        <v>285365</v>
      </c>
      <c r="AB817">
        <v>234552</v>
      </c>
      <c r="AC817">
        <v>165068</v>
      </c>
      <c r="AD817">
        <v>204123</v>
      </c>
      <c r="AE817">
        <v>237399</v>
      </c>
      <c r="AF817">
        <v>406997</v>
      </c>
      <c r="AG817">
        <v>379682</v>
      </c>
      <c r="AH817">
        <v>593528</v>
      </c>
      <c r="AI817">
        <v>497940</v>
      </c>
      <c r="AJ817">
        <v>566326</v>
      </c>
      <c r="AK817">
        <v>205427</v>
      </c>
      <c r="AL817">
        <v>199297</v>
      </c>
      <c r="AM817">
        <v>162822</v>
      </c>
      <c r="AN817">
        <v>483625</v>
      </c>
      <c r="AO817">
        <v>594332</v>
      </c>
      <c r="AP817">
        <v>482401</v>
      </c>
      <c r="AR817" s="16">
        <f>IFERROR(TTEST(G817:O817,P817:X817,2,1),IF(OR(COUNTIF(P817:X817,"&gt;0")&gt;7,COUNTIF(G817:O817,"&gt;0")&gt;7),0,9999))</f>
        <v>2.4386580792568752E-2</v>
      </c>
      <c r="AS817" s="16">
        <f>IF(AR817=9999,$BO$3,RANK(AR817,$AR$3:$AR$1993,1))</f>
        <v>832</v>
      </c>
      <c r="AT817" s="16">
        <f>LOG((IFERROR(SUM(P817:X817)/COUNTIF(P817:X817, "&gt;0"),0.1))/(IFERROR(SUM(G817:O817)/COUNTIF(G817:O817, "&gt;0"),0.1)),2)</f>
        <v>0.42285679607613552</v>
      </c>
      <c r="AU817" s="17">
        <f>SUM(COUNTIF(P817:X817, "&gt;0"), COUNTIF(G817:O817, "&gt;0"))</f>
        <v>18</v>
      </c>
      <c r="AV817" s="18">
        <f>$BQ$3*AS817/$BO$3</f>
        <v>4.1851106639839031E-3</v>
      </c>
      <c r="AW817" s="18" t="str">
        <f>IF(AR817&lt;AV817,AR817,"ns")</f>
        <v>ns</v>
      </c>
      <c r="AX817" s="19" t="str">
        <f>IF(AND(AW817&lt;0.01,ABS(AT817)&gt;1.5,D817&gt;2), IF(AND(AT817&gt;0,COUNTIF(P817:X817,"&gt;0")&gt;7),"IRF4_interactor_Treg", (IF(AND(AT817&lt;0,COUNTIF(G817:O817, "&gt;0")&gt;7), "background_significant", "ns"))), "ns")</f>
        <v>ns</v>
      </c>
      <c r="AY817" s="20">
        <f>IFERROR(TTEST(Y817:AG817,AH817:AP817,2,1),IF(OR(COUNTIF(AH817:AP817,"&gt;0")&gt;7,COUNTIF(Y817:AG817,"&gt;0")&gt;7),0,9999))</f>
        <v>1.0708457877158281E-2</v>
      </c>
      <c r="AZ817" s="20">
        <f>IF(AY817=9999,$BO$4,RANK(AY817,$AY$3:$AY$1993,1))</f>
        <v>806</v>
      </c>
      <c r="BA817" s="20">
        <f>LOG((IFERROR(SUM(AH817:AP817)/COUNTIF(AH817:AP817, "&gt;0"),0.1))/(IFERROR(SUM(Y817:AG817)/COUNTIF(Y817:AG817, "&gt;0"),0.1)),2)</f>
        <v>0.62885440588379016</v>
      </c>
      <c r="BB817" s="21">
        <f>SUM(COUNTIF(AH817:AP817, "&gt;0"), COUNTIF(Y817:AG817, "&gt;0"))</f>
        <v>18</v>
      </c>
      <c r="BC817" s="22">
        <f>$BQ$3*AZ817/$BO$4</f>
        <v>4.0502512562814071E-3</v>
      </c>
      <c r="BD817" s="22" t="str">
        <f>IF(AY817&lt;BC817,AY817,"ns")</f>
        <v>ns</v>
      </c>
      <c r="BE817" s="23" t="str">
        <f>IF(AND(BD817&lt;0.01,ABS(BA817)&gt;1.5,D817&gt;2), IF(AND(BA817&gt;0,COUNTIF(AH817:AP817,"&gt;0")&gt;7),"IRF4_interactor_Th17", (IF(AND(BA817&lt;0,COUNTIF(Y817:AG817, "&gt;0")&gt;7), "background_significant", "ns"))), "ns")</f>
        <v>ns</v>
      </c>
      <c r="BF817" s="24" t="str">
        <f>IF(OR(AX817 ="IRF4_interactor_Treg", BE817 ="IRF4_interactor_Th17"), LOG((AVERAGE(AH817:AP817)+0.1)/(AVERAGE(P817:X817)+0.1),2),"ns")</f>
        <v>ns</v>
      </c>
      <c r="BG817" s="24">
        <f>IF(AND(AX817="IRF4_interactor_Treg",BE817="IRF4_interactor_Th17"),1,IF(AX817="IRF4_interactor_Treg","IRF4_Treg",IF(BE817="IRF4_interactor_Th17","IRF4_Th17",0)))</f>
        <v>0</v>
      </c>
      <c r="BH817" s="25">
        <f>IFERROR(TTEST(AH817:AP817,P817:X817,2,1),IF(OR(COUNTIF(P817:X817,"&gt;0")&gt;7,COUNTIF(AH817:AP817,"&gt;0")&gt;7),0,9999))</f>
        <v>0.19948427224203702</v>
      </c>
      <c r="BI817" s="25">
        <f>IF(BH817=9999,$BS$5,RANK(BH817,$BH$3:$BH$1993,1))</f>
        <v>941</v>
      </c>
      <c r="BJ817" s="25">
        <f>$BQ$3*BI817/$BO$5</f>
        <v>4.7262682069311905E-3</v>
      </c>
      <c r="BK817" s="25" t="str">
        <f>IF(BH817&lt;BJ817,BH817,"ns")</f>
        <v>ns</v>
      </c>
      <c r="BL817" s="26">
        <f>SUM(COUNTIF(P817:X817, "&gt;0"), COUNTIF(AH817:AP817, "&gt;0"))</f>
        <v>18</v>
      </c>
    </row>
    <row r="818" spans="1:64">
      <c r="A818" t="s">
        <v>1785</v>
      </c>
      <c r="B818" t="s">
        <v>1786</v>
      </c>
      <c r="C818">
        <v>4.0392400000000004E-3</v>
      </c>
      <c r="D818">
        <v>3</v>
      </c>
      <c r="E818">
        <v>3</v>
      </c>
      <c r="F818">
        <v>0</v>
      </c>
      <c r="G818">
        <v>204813</v>
      </c>
      <c r="H818">
        <v>161688</v>
      </c>
      <c r="I818">
        <v>188309</v>
      </c>
      <c r="J818">
        <v>111208</v>
      </c>
      <c r="K818">
        <v>109652</v>
      </c>
      <c r="L818">
        <v>119233</v>
      </c>
      <c r="M818">
        <v>81701.3</v>
      </c>
      <c r="N818">
        <v>53371.5</v>
      </c>
      <c r="O818">
        <v>57677.9</v>
      </c>
      <c r="P818">
        <v>108281</v>
      </c>
      <c r="Q818">
        <v>131165</v>
      </c>
      <c r="R818">
        <v>127931</v>
      </c>
      <c r="S818">
        <v>140636</v>
      </c>
      <c r="T818">
        <v>220048</v>
      </c>
      <c r="U818">
        <v>197157</v>
      </c>
      <c r="V818">
        <v>245703</v>
      </c>
      <c r="W818">
        <v>271392</v>
      </c>
      <c r="X818">
        <v>308775</v>
      </c>
      <c r="Y818">
        <v>259386</v>
      </c>
      <c r="Z818">
        <v>245490</v>
      </c>
      <c r="AA818">
        <v>227993</v>
      </c>
      <c r="AB818">
        <v>164920</v>
      </c>
      <c r="AC818">
        <v>171327</v>
      </c>
      <c r="AD818">
        <v>152281</v>
      </c>
      <c r="AE818">
        <v>69314.100000000006</v>
      </c>
      <c r="AF818">
        <v>133412</v>
      </c>
      <c r="AG818">
        <v>117669</v>
      </c>
      <c r="AH818">
        <v>412487</v>
      </c>
      <c r="AI818">
        <v>313888</v>
      </c>
      <c r="AJ818">
        <v>410988</v>
      </c>
      <c r="AK818">
        <v>115560</v>
      </c>
      <c r="AL818">
        <v>150864</v>
      </c>
      <c r="AM818">
        <v>213609</v>
      </c>
      <c r="AN818">
        <v>188062</v>
      </c>
      <c r="AO818">
        <v>324577</v>
      </c>
      <c r="AP818">
        <v>287119</v>
      </c>
      <c r="AR818" s="16">
        <f>IFERROR(TTEST(G818:O818,P818:X818,2,1),IF(OR(COUNTIF(P818:X818,"&gt;0")&gt;7,COUNTIF(G818:O818,"&gt;0")&gt;7),0,9999))</f>
        <v>0.1106032407399702</v>
      </c>
      <c r="AS818" s="16">
        <f>IF(AR818=9999,$BO$3,RANK(AR818,$AR$3:$AR$1993,1))</f>
        <v>1158</v>
      </c>
      <c r="AT818" s="16">
        <f>LOG((IFERROR(SUM(P818:X818)/COUNTIF(P818:X818, "&gt;0"),0.1))/(IFERROR(SUM(G818:O818)/COUNTIF(G818:O818, "&gt;0"),0.1)),2)</f>
        <v>0.68703230001564064</v>
      </c>
      <c r="AU818" s="17">
        <f>SUM(COUNTIF(P818:X818, "&gt;0"), COUNTIF(G818:O818, "&gt;0"))</f>
        <v>18</v>
      </c>
      <c r="AV818" s="18">
        <f>$BQ$3*AS818/$BO$3</f>
        <v>5.8249496981891353E-3</v>
      </c>
      <c r="AW818" s="18" t="str">
        <f>IF(AR818&lt;AV818,AR818,"ns")</f>
        <v>ns</v>
      </c>
      <c r="AX818" s="19" t="str">
        <f>IF(AND(AW818&lt;0.01,ABS(AT818)&gt;1.5,D818&gt;2), IF(AND(AT818&gt;0,COUNTIF(P818:X818,"&gt;0")&gt;7),"IRF4_interactor_Treg", (IF(AND(AT818&lt;0,COUNTIF(G818:O818, "&gt;0")&gt;7), "background_significant", "ns"))), "ns")</f>
        <v>ns</v>
      </c>
      <c r="AY818" s="20">
        <f>IFERROR(TTEST(Y818:AG818,AH818:AP818,2,1),IF(OR(COUNTIF(AH818:AP818,"&gt;0")&gt;7,COUNTIF(Y818:AG818,"&gt;0")&gt;7),0,9999))</f>
        <v>1.0814005101724592E-2</v>
      </c>
      <c r="AZ818" s="20">
        <f>IF(AY818=9999,$BO$4,RANK(AY818,$AY$3:$AY$1993,1))</f>
        <v>807</v>
      </c>
      <c r="BA818" s="20">
        <f>LOG((IFERROR(SUM(AH818:AP818)/COUNTIF(AH818:AP818, "&gt;0"),0.1))/(IFERROR(SUM(Y818:AG818)/COUNTIF(Y818:AG818, "&gt;0"),0.1)),2)</f>
        <v>0.64870115107336856</v>
      </c>
      <c r="BB818" s="21">
        <f>SUM(COUNTIF(AH818:AP818, "&gt;0"), COUNTIF(Y818:AG818, "&gt;0"))</f>
        <v>18</v>
      </c>
      <c r="BC818" s="22">
        <f>$BQ$3*AZ818/$BO$4</f>
        <v>4.0552763819095483E-3</v>
      </c>
      <c r="BD818" s="22" t="str">
        <f>IF(AY818&lt;BC818,AY818,"ns")</f>
        <v>ns</v>
      </c>
      <c r="BE818" s="23" t="str">
        <f>IF(AND(BD818&lt;0.01,ABS(BA818)&gt;1.5,D818&gt;2), IF(AND(BA818&gt;0,COUNTIF(AH818:AP818,"&gt;0")&gt;7),"IRF4_interactor_Th17", (IF(AND(BA818&lt;0,COUNTIF(Y818:AG818, "&gt;0")&gt;7), "background_significant", "ns"))), "ns")</f>
        <v>ns</v>
      </c>
      <c r="BF818" s="24" t="str">
        <f>IF(OR(AX818 ="IRF4_interactor_Treg", BE818 ="IRF4_interactor_Th17"), LOG((AVERAGE(AH818:AP818)+0.1)/(AVERAGE(P818:X818)+0.1),2),"ns")</f>
        <v>ns</v>
      </c>
      <c r="BG818" s="24">
        <f>IF(AND(AX818="IRF4_interactor_Treg",BE818="IRF4_interactor_Th17"),1,IF(AX818="IRF4_interactor_Treg","IRF4_Treg",IF(BE818="IRF4_interactor_Th17","IRF4_Th17",0)))</f>
        <v>0</v>
      </c>
      <c r="BH818" s="25">
        <f>IFERROR(TTEST(AH818:AP818,P818:X818,2,1),IF(OR(COUNTIF(P818:X818,"&gt;0")&gt;7,COUNTIF(AH818:AP818,"&gt;0")&gt;7),0,9999))</f>
        <v>0.16521095892946805</v>
      </c>
      <c r="BI818" s="25">
        <f>IF(BH818=9999,$BS$5,RANK(BH818,$BH$3:$BH$1993,1))</f>
        <v>860</v>
      </c>
      <c r="BJ818" s="25">
        <f>$BQ$3*BI818/$BO$5</f>
        <v>4.3194374686087392E-3</v>
      </c>
      <c r="BK818" s="25" t="str">
        <f>IF(BH818&lt;BJ818,BH818,"ns")</f>
        <v>ns</v>
      </c>
      <c r="BL818" s="26">
        <f>SUM(COUNTIF(P818:X818, "&gt;0"), COUNTIF(AH818:AP818, "&gt;0"))</f>
        <v>18</v>
      </c>
    </row>
    <row r="819" spans="1:64">
      <c r="A819" t="s">
        <v>105</v>
      </c>
      <c r="B819" t="s">
        <v>106</v>
      </c>
      <c r="C819">
        <v>6.2640500000000002E-2</v>
      </c>
      <c r="D819">
        <v>4</v>
      </c>
      <c r="E819">
        <v>4</v>
      </c>
      <c r="F819">
        <v>0</v>
      </c>
      <c r="G819">
        <v>97221.2</v>
      </c>
      <c r="H819">
        <v>103718</v>
      </c>
      <c r="I819">
        <v>119299</v>
      </c>
      <c r="J819">
        <v>48365</v>
      </c>
      <c r="K819">
        <v>73673.100000000006</v>
      </c>
      <c r="L819">
        <v>0</v>
      </c>
      <c r="M819">
        <v>0</v>
      </c>
      <c r="N819">
        <v>0</v>
      </c>
      <c r="O819">
        <v>0</v>
      </c>
      <c r="P819">
        <v>44318.400000000001</v>
      </c>
      <c r="Q819">
        <v>39054.300000000003</v>
      </c>
      <c r="R819">
        <v>43200.5</v>
      </c>
      <c r="S819">
        <v>78202.100000000006</v>
      </c>
      <c r="T819">
        <v>68584.800000000003</v>
      </c>
      <c r="U819">
        <v>71487.5</v>
      </c>
      <c r="V819">
        <v>72148</v>
      </c>
      <c r="W819">
        <v>56042.7</v>
      </c>
      <c r="X819">
        <v>53959.1</v>
      </c>
      <c r="Y819">
        <v>80956.399999999994</v>
      </c>
      <c r="Z819">
        <v>39444.1</v>
      </c>
      <c r="AA819">
        <v>47627.1</v>
      </c>
      <c r="AB819">
        <v>5776.03</v>
      </c>
      <c r="AC819">
        <v>12321.2</v>
      </c>
      <c r="AD819">
        <v>18095.900000000001</v>
      </c>
      <c r="AE819">
        <v>109769</v>
      </c>
      <c r="AF819">
        <v>154383</v>
      </c>
      <c r="AG819">
        <v>164168</v>
      </c>
      <c r="AH819">
        <v>169502</v>
      </c>
      <c r="AI819">
        <v>142598</v>
      </c>
      <c r="AJ819">
        <v>140090</v>
      </c>
      <c r="AK819">
        <v>13297.8</v>
      </c>
      <c r="AL819">
        <v>18560.599999999999</v>
      </c>
      <c r="AM819">
        <v>0</v>
      </c>
      <c r="AN819">
        <v>196913</v>
      </c>
      <c r="AO819">
        <v>237666</v>
      </c>
      <c r="AP819">
        <v>182187</v>
      </c>
      <c r="AR819" s="16">
        <f>IFERROR(TTEST(G819:O819,P819:X819,2,1),IF(OR(COUNTIF(P819:X819,"&gt;0")&gt;7,COUNTIF(G819:O819,"&gt;0")&gt;7),0,9999))</f>
        <v>0.65297176540071633</v>
      </c>
      <c r="AS819" s="16">
        <f>IF(AR819=9999,$BO$3,RANK(AR819,$AR$3:$AR$1993,1))</f>
        <v>1742</v>
      </c>
      <c r="AT819" s="16">
        <f>LOG((IFERROR(SUM(P819:X819)/COUNTIF(P819:X819, "&gt;0"),0.1))/(IFERROR(SUM(G819:O819)/COUNTIF(G819:O819, "&gt;0"),0.1)),2)</f>
        <v>-0.59514899782765085</v>
      </c>
      <c r="AU819" s="17">
        <f>SUM(COUNTIF(P819:X819, "&gt;0"), COUNTIF(G819:O819, "&gt;0"))</f>
        <v>14</v>
      </c>
      <c r="AV819" s="18">
        <f>$BQ$3*AS819/$BO$3</f>
        <v>8.7625754527162984E-3</v>
      </c>
      <c r="AW819" s="18" t="str">
        <f>IF(AR819&lt;AV819,AR819,"ns")</f>
        <v>ns</v>
      </c>
      <c r="AX819" s="19" t="str">
        <f>IF(AND(AW819&lt;0.01,ABS(AT819)&gt;1.5,D819&gt;2), IF(AND(AT819&gt;0,COUNTIF(P819:X819,"&gt;0")&gt;7),"IRF4_interactor_Treg", (IF(AND(AT819&lt;0,COUNTIF(G819:O819, "&gt;0")&gt;7), "background_significant", "ns"))), "ns")</f>
        <v>ns</v>
      </c>
      <c r="AY819" s="20">
        <f>IFERROR(TTEST(Y819:AG819,AH819:AP819,2,1),IF(OR(COUNTIF(AH819:AP819,"&gt;0")&gt;7,COUNTIF(Y819:AG819,"&gt;0")&gt;7),0,9999))</f>
        <v>1.0926341594108446E-2</v>
      </c>
      <c r="AZ819" s="20">
        <f>IF(AY819=9999,$BO$4,RANK(AY819,$AY$3:$AY$1993,1))</f>
        <v>808</v>
      </c>
      <c r="BA819" s="20">
        <f>LOG((IFERROR(SUM(AH819:AP819)/COUNTIF(AH819:AP819, "&gt;0"),0.1))/(IFERROR(SUM(Y819:AG819)/COUNTIF(Y819:AG819, "&gt;0"),0.1)),2)</f>
        <v>0.969265964289443</v>
      </c>
      <c r="BB819" s="21">
        <f>SUM(COUNTIF(AH819:AP819, "&gt;0"), COUNTIF(Y819:AG819, "&gt;0"))</f>
        <v>17</v>
      </c>
      <c r="BC819" s="22">
        <f>$BQ$3*AZ819/$BO$4</f>
        <v>4.0603015075376886E-3</v>
      </c>
      <c r="BD819" s="22" t="str">
        <f>IF(AY819&lt;BC819,AY819,"ns")</f>
        <v>ns</v>
      </c>
      <c r="BE819" s="23" t="str">
        <f>IF(AND(BD819&lt;0.01,ABS(BA819)&gt;1.5,D819&gt;2), IF(AND(BA819&gt;0,COUNTIF(AH819:AP819,"&gt;0")&gt;7),"IRF4_interactor_Th17", (IF(AND(BA819&lt;0,COUNTIF(Y819:AG819, "&gt;0")&gt;7), "background_significant", "ns"))), "ns")</f>
        <v>ns</v>
      </c>
      <c r="BF819" s="24" t="str">
        <f>IF(OR(AX819 ="IRF4_interactor_Treg", BE819 ="IRF4_interactor_Th17"), LOG((AVERAGE(AH819:AP819)+0.1)/(AVERAGE(P819:X819)+0.1),2),"ns")</f>
        <v>ns</v>
      </c>
      <c r="BG819" s="24">
        <f>IF(AND(AX819="IRF4_interactor_Treg",BE819="IRF4_interactor_Th17"),1,IF(AX819="IRF4_interactor_Treg","IRF4_Treg",IF(BE819="IRF4_interactor_Th17","IRF4_Th17",0)))</f>
        <v>0</v>
      </c>
      <c r="BH819" s="25">
        <f>IFERROR(TTEST(AH819:AP819,P819:X819,2,1),IF(OR(COUNTIF(P819:X819,"&gt;0")&gt;7,COUNTIF(AH819:AP819,"&gt;0")&gt;7),0,9999))</f>
        <v>8.5366170942132252E-2</v>
      </c>
      <c r="BI819" s="25">
        <f>IF(BH819=9999,$BS$5,RANK(BH819,$BH$3:$BH$1993,1))</f>
        <v>604</v>
      </c>
      <c r="BJ819" s="25">
        <f>$BQ$3*BI819/$BO$5</f>
        <v>3.0336514314414868E-3</v>
      </c>
      <c r="BK819" s="25" t="str">
        <f>IF(BH819&lt;BJ819,BH819,"ns")</f>
        <v>ns</v>
      </c>
      <c r="BL819" s="26">
        <f>SUM(COUNTIF(P819:X819, "&gt;0"), COUNTIF(AH819:AP819, "&gt;0"))</f>
        <v>17</v>
      </c>
    </row>
    <row r="820" spans="1:64">
      <c r="A820" t="s">
        <v>5269</v>
      </c>
      <c r="B820" t="s">
        <v>5270</v>
      </c>
      <c r="C820">
        <v>4.0400800000000001E-2</v>
      </c>
      <c r="D820">
        <v>3</v>
      </c>
      <c r="E820">
        <v>3</v>
      </c>
      <c r="F820">
        <v>0</v>
      </c>
      <c r="G820">
        <v>78313</v>
      </c>
      <c r="H820">
        <v>30993.4</v>
      </c>
      <c r="I820">
        <v>0</v>
      </c>
      <c r="J820">
        <v>46015.9</v>
      </c>
      <c r="K820">
        <v>64084</v>
      </c>
      <c r="L820">
        <v>0</v>
      </c>
      <c r="M820">
        <v>33415.4</v>
      </c>
      <c r="N820">
        <v>82435.600000000006</v>
      </c>
      <c r="O820">
        <v>0</v>
      </c>
      <c r="P820">
        <v>54000.5</v>
      </c>
      <c r="Q820">
        <v>51960.7</v>
      </c>
      <c r="R820">
        <v>85597.3</v>
      </c>
      <c r="S820">
        <v>109937</v>
      </c>
      <c r="T820">
        <v>33588.199999999997</v>
      </c>
      <c r="U820">
        <v>20868.5</v>
      </c>
      <c r="V820">
        <v>101641</v>
      </c>
      <c r="W820">
        <v>107558</v>
      </c>
      <c r="X820">
        <v>121247</v>
      </c>
      <c r="Y820">
        <v>63267.4</v>
      </c>
      <c r="Z820">
        <v>38867.9</v>
      </c>
      <c r="AA820">
        <v>17615.3</v>
      </c>
      <c r="AB820">
        <v>0</v>
      </c>
      <c r="AC820">
        <v>95805.6</v>
      </c>
      <c r="AD820">
        <v>0</v>
      </c>
      <c r="AE820">
        <v>10430.5</v>
      </c>
      <c r="AF820">
        <v>57593.7</v>
      </c>
      <c r="AG820">
        <v>0</v>
      </c>
      <c r="AH820">
        <v>136968</v>
      </c>
      <c r="AI820">
        <v>64305.1</v>
      </c>
      <c r="AJ820">
        <v>55923.5</v>
      </c>
      <c r="AK820">
        <v>26161.4</v>
      </c>
      <c r="AL820">
        <v>102618</v>
      </c>
      <c r="AM820">
        <v>91446.7</v>
      </c>
      <c r="AN820">
        <v>39524.699999999997</v>
      </c>
      <c r="AO820">
        <v>68596.2</v>
      </c>
      <c r="AP820">
        <v>0</v>
      </c>
      <c r="AR820" s="16">
        <f>IFERROR(TTEST(G820:O820,P820:X820,2,1),IF(OR(COUNTIF(P820:X820,"&gt;0")&gt;7,COUNTIF(G820:O820,"&gt;0")&gt;7),0,9999))</f>
        <v>4.7760606743279685E-2</v>
      </c>
      <c r="AS820" s="16">
        <f>IF(AR820=9999,$BO$3,RANK(AR820,$AR$3:$AR$1993,1))</f>
        <v>965</v>
      </c>
      <c r="AT820" s="16">
        <f>LOG((IFERROR(SUM(P820:X820)/COUNTIF(P820:X820, "&gt;0"),0.1))/(IFERROR(SUM(G820:O820)/COUNTIF(G820:O820, "&gt;0"),0.1)),2)</f>
        <v>0.44881452264375654</v>
      </c>
      <c r="AU820" s="17">
        <f>SUM(COUNTIF(P820:X820, "&gt;0"), COUNTIF(G820:O820, "&gt;0"))</f>
        <v>15</v>
      </c>
      <c r="AV820" s="18">
        <f>$BQ$3*AS820/$BO$3</f>
        <v>4.8541247484909459E-3</v>
      </c>
      <c r="AW820" s="18" t="str">
        <f>IF(AR820&lt;AV820,AR820,"ns")</f>
        <v>ns</v>
      </c>
      <c r="AX820" s="19" t="str">
        <f>IF(AND(AW820&lt;0.01,ABS(AT820)&gt;1.5,D820&gt;2), IF(AND(AT820&gt;0,COUNTIF(P820:X820,"&gt;0")&gt;7),"IRF4_interactor_Treg", (IF(AND(AT820&lt;0,COUNTIF(G820:O820, "&gt;0")&gt;7), "background_significant", "ns"))), "ns")</f>
        <v>ns</v>
      </c>
      <c r="AY820" s="20">
        <f>IFERROR(TTEST(Y820:AG820,AH820:AP820,2,1),IF(OR(COUNTIF(AH820:AP820,"&gt;0")&gt;7,COUNTIF(Y820:AG820,"&gt;0")&gt;7),0,9999))</f>
        <v>1.0978464553073908E-2</v>
      </c>
      <c r="AZ820" s="20">
        <f>IF(AY820=9999,$BO$4,RANK(AY820,$AY$3:$AY$1993,1))</f>
        <v>809</v>
      </c>
      <c r="BA820" s="20">
        <f>LOG((IFERROR(SUM(AH820:AP820)/COUNTIF(AH820:AP820, "&gt;0"),0.1))/(IFERROR(SUM(Y820:AG820)/COUNTIF(Y820:AG820, "&gt;0"),0.1)),2)</f>
        <v>0.63098127714120078</v>
      </c>
      <c r="BB820" s="21">
        <f>SUM(COUNTIF(AH820:AP820, "&gt;0"), COUNTIF(Y820:AG820, "&gt;0"))</f>
        <v>14</v>
      </c>
      <c r="BC820" s="22">
        <f>$BQ$3*AZ820/$BO$4</f>
        <v>4.065326633165829E-3</v>
      </c>
      <c r="BD820" s="22" t="str">
        <f>IF(AY820&lt;BC820,AY820,"ns")</f>
        <v>ns</v>
      </c>
      <c r="BE820" s="23" t="str">
        <f>IF(AND(BD820&lt;0.01,ABS(BA820)&gt;1.5,D820&gt;2), IF(AND(BA820&gt;0,COUNTIF(AH820:AP820,"&gt;0")&gt;7),"IRF4_interactor_Th17", (IF(AND(BA820&lt;0,COUNTIF(Y820:AG820, "&gt;0")&gt;7), "background_significant", "ns"))), "ns")</f>
        <v>ns</v>
      </c>
      <c r="BF820" s="24" t="str">
        <f>IF(OR(AX820 ="IRF4_interactor_Treg", BE820 ="IRF4_interactor_Th17"), LOG((AVERAGE(AH820:AP820)+0.1)/(AVERAGE(P820:X820)+0.1),2),"ns")</f>
        <v>ns</v>
      </c>
      <c r="BG820" s="24">
        <f>IF(AND(AX820="IRF4_interactor_Treg",BE820="IRF4_interactor_Th17"),1,IF(AX820="IRF4_interactor_Treg","IRF4_Treg",IF(BE820="IRF4_interactor_Th17","IRF4_Th17",0)))</f>
        <v>0</v>
      </c>
      <c r="BH820" s="25">
        <f>IFERROR(TTEST(AH820:AP820,P820:X820,2,1),IF(OR(COUNTIF(P820:X820,"&gt;0")&gt;7,COUNTIF(AH820:AP820,"&gt;0")&gt;7),0,9999))</f>
        <v>0.6610412978329494</v>
      </c>
      <c r="BI820" s="25">
        <f>IF(BH820=9999,$BS$5,RANK(BH820,$BH$3:$BH$1993,1))</f>
        <v>1647</v>
      </c>
      <c r="BJ820" s="25">
        <f>$BQ$3*BI820/$BO$5</f>
        <v>8.2722250125565038E-3</v>
      </c>
      <c r="BK820" s="25" t="str">
        <f>IF(BH820&lt;BJ820,BH820,"ns")</f>
        <v>ns</v>
      </c>
      <c r="BL820" s="26">
        <f>SUM(COUNTIF(P820:X820, "&gt;0"), COUNTIF(AH820:AP820, "&gt;0"))</f>
        <v>17</v>
      </c>
    </row>
    <row r="821" spans="1:64">
      <c r="A821" t="s">
        <v>1291</v>
      </c>
      <c r="B821" t="s">
        <v>1292</v>
      </c>
      <c r="C821">
        <v>7.1633199999999997E-4</v>
      </c>
      <c r="D821">
        <v>12</v>
      </c>
      <c r="E821">
        <v>12</v>
      </c>
      <c r="F821">
        <v>0</v>
      </c>
      <c r="G821">
        <v>152251</v>
      </c>
      <c r="H821">
        <v>155371</v>
      </c>
      <c r="I821">
        <v>130652</v>
      </c>
      <c r="J821">
        <v>90150.7</v>
      </c>
      <c r="K821">
        <v>90505.600000000006</v>
      </c>
      <c r="L821">
        <v>96352</v>
      </c>
      <c r="M821">
        <v>47679.6</v>
      </c>
      <c r="N821">
        <v>74650.5</v>
      </c>
      <c r="O821">
        <v>46734.9</v>
      </c>
      <c r="P821">
        <v>226924</v>
      </c>
      <c r="Q821">
        <v>162451</v>
      </c>
      <c r="R821">
        <v>154298</v>
      </c>
      <c r="S821">
        <v>219812</v>
      </c>
      <c r="T821">
        <v>254541</v>
      </c>
      <c r="U821">
        <v>195454</v>
      </c>
      <c r="V821">
        <v>219482</v>
      </c>
      <c r="W821">
        <v>249622</v>
      </c>
      <c r="X821">
        <v>219308</v>
      </c>
      <c r="Y821">
        <v>146715</v>
      </c>
      <c r="Z821">
        <v>99456.2</v>
      </c>
      <c r="AA821">
        <v>109283</v>
      </c>
      <c r="AB821">
        <v>102080</v>
      </c>
      <c r="AC821">
        <v>114965</v>
      </c>
      <c r="AD821">
        <v>106668</v>
      </c>
      <c r="AE821">
        <v>72174.7</v>
      </c>
      <c r="AF821">
        <v>92986.5</v>
      </c>
      <c r="AG821">
        <v>115347</v>
      </c>
      <c r="AH821">
        <v>476972</v>
      </c>
      <c r="AI821">
        <v>392560</v>
      </c>
      <c r="AJ821">
        <v>474405</v>
      </c>
      <c r="AK821">
        <v>85346.9</v>
      </c>
      <c r="AL821">
        <v>127155</v>
      </c>
      <c r="AM821">
        <v>131731</v>
      </c>
      <c r="AN821">
        <v>187376</v>
      </c>
      <c r="AO821">
        <v>294214</v>
      </c>
      <c r="AP821">
        <v>216882</v>
      </c>
      <c r="AR821" s="16">
        <f>IFERROR(TTEST(G821:O821,P821:X821,2,1),IF(OR(COUNTIF(P821:X821,"&gt;0")&gt;7,COUNTIF(G821:O821,"&gt;0")&gt;7),0,9999))</f>
        <v>8.6588612431676701E-4</v>
      </c>
      <c r="AS821" s="16">
        <f>IF(AR821=9999,$BO$3,RANK(AR821,$AR$3:$AR$1993,1))</f>
        <v>273</v>
      </c>
      <c r="AT821" s="16">
        <f>LOG((IFERROR(SUM(P821:X821)/COUNTIF(P821:X821, "&gt;0"),0.1))/(IFERROR(SUM(G821:O821)/COUNTIF(G821:O821, "&gt;0"),0.1)),2)</f>
        <v>1.1047503644952741</v>
      </c>
      <c r="AU821" s="17">
        <f>SUM(COUNTIF(P821:X821, "&gt;0"), COUNTIF(G821:O821, "&gt;0"))</f>
        <v>18</v>
      </c>
      <c r="AV821" s="18">
        <f>$BQ$3*AS821/$BO$3</f>
        <v>1.3732394366197183E-3</v>
      </c>
      <c r="AW821" s="18">
        <f>IF(AR821&lt;AV821,AR821,"ns")</f>
        <v>8.6588612431676701E-4</v>
      </c>
      <c r="AX821" s="19" t="str">
        <f>IF(AND(AW821&lt;0.01,ABS(AT821)&gt;1.5,D821&gt;2), IF(AND(AT821&gt;0,COUNTIF(P821:X821,"&gt;0")&gt;7),"IRF4_interactor_Treg", (IF(AND(AT821&lt;0,COUNTIF(G821:O821, "&gt;0")&gt;7), "background_significant", "ns"))), "ns")</f>
        <v>ns</v>
      </c>
      <c r="AY821" s="20">
        <f>IFERROR(TTEST(Y821:AG821,AH821:AP821,2,1),IF(OR(COUNTIF(AH821:AP821,"&gt;0")&gt;7,COUNTIF(Y821:AG821,"&gt;0")&gt;7),0,9999))</f>
        <v>1.101513174124116E-2</v>
      </c>
      <c r="AZ821" s="20">
        <f>IF(AY821=9999,$BO$4,RANK(AY821,$AY$3:$AY$1993,1))</f>
        <v>810</v>
      </c>
      <c r="BA821" s="20">
        <f>LOG((IFERROR(SUM(AH821:AP821)/COUNTIF(AH821:AP821, "&gt;0"),0.1))/(IFERROR(SUM(Y821:AG821)/COUNTIF(Y821:AG821, "&gt;0"),0.1)),2)</f>
        <v>1.3143636985106979</v>
      </c>
      <c r="BB821" s="21">
        <f>SUM(COUNTIF(AH821:AP821, "&gt;0"), COUNTIF(Y821:AG821, "&gt;0"))</f>
        <v>18</v>
      </c>
      <c r="BC821" s="22">
        <f>$BQ$3*AZ821/$BO$4</f>
        <v>4.0703517587939693E-3</v>
      </c>
      <c r="BD821" s="22" t="str">
        <f>IF(AY821&lt;BC821,AY821,"ns")</f>
        <v>ns</v>
      </c>
      <c r="BE821" s="23" t="str">
        <f>IF(AND(BD821&lt;0.01,ABS(BA821)&gt;1.5,D821&gt;2), IF(AND(BA821&gt;0,COUNTIF(AH821:AP821,"&gt;0")&gt;7),"IRF4_interactor_Th17", (IF(AND(BA821&lt;0,COUNTIF(Y821:AG821, "&gt;0")&gt;7), "background_significant", "ns"))), "ns")</f>
        <v>ns</v>
      </c>
      <c r="BF821" s="24" t="str">
        <f>IF(OR(AX821 ="IRF4_interactor_Treg", BE821 ="IRF4_interactor_Th17"), LOG((AVERAGE(AH821:AP821)+0.1)/(AVERAGE(P821:X821)+0.1),2),"ns")</f>
        <v>ns</v>
      </c>
      <c r="BG821" s="24">
        <f>IF(AND(AX821="IRF4_interactor_Treg",BE821="IRF4_interactor_Th17"),1,IF(AX821="IRF4_interactor_Treg","IRF4_Treg",IF(BE821="IRF4_interactor_Th17","IRF4_Th17",0)))</f>
        <v>0</v>
      </c>
      <c r="BH821" s="25">
        <f>IFERROR(TTEST(AH821:AP821,P821:X821,2,1),IF(OR(COUNTIF(P821:X821,"&gt;0")&gt;7,COUNTIF(AH821:AP821,"&gt;0")&gt;7),0,9999))</f>
        <v>0.37167322608991188</v>
      </c>
      <c r="BI821" s="25">
        <f>IF(BH821=9999,$BS$5,RANK(BH821,$BH$3:$BH$1993,1))</f>
        <v>1275</v>
      </c>
      <c r="BJ821" s="25">
        <f>$BQ$3*BI821/$BO$5</f>
        <v>6.4038171772978405E-3</v>
      </c>
      <c r="BK821" s="25" t="str">
        <f>IF(BH821&lt;BJ821,BH821,"ns")</f>
        <v>ns</v>
      </c>
      <c r="BL821" s="26">
        <f>SUM(COUNTIF(P821:X821, "&gt;0"), COUNTIF(AH821:AP821, "&gt;0"))</f>
        <v>18</v>
      </c>
    </row>
    <row r="822" spans="1:64">
      <c r="A822" t="s">
        <v>2871</v>
      </c>
      <c r="B822" t="s">
        <v>2872</v>
      </c>
      <c r="C822">
        <v>7.1633199999999997E-4</v>
      </c>
      <c r="D822">
        <v>15</v>
      </c>
      <c r="E822">
        <v>13</v>
      </c>
      <c r="F822">
        <v>2</v>
      </c>
      <c r="G822">
        <v>758640</v>
      </c>
      <c r="H822">
        <v>715448</v>
      </c>
      <c r="I822">
        <v>723716</v>
      </c>
      <c r="J822">
        <v>579390</v>
      </c>
      <c r="K822">
        <v>575540</v>
      </c>
      <c r="L822">
        <v>613772</v>
      </c>
      <c r="M822">
        <v>513672</v>
      </c>
      <c r="N822">
        <v>519333</v>
      </c>
      <c r="O822">
        <v>493223</v>
      </c>
      <c r="P822">
        <v>724043</v>
      </c>
      <c r="Q822">
        <v>637839</v>
      </c>
      <c r="R822">
        <v>637944</v>
      </c>
      <c r="S822">
        <v>815581</v>
      </c>
      <c r="T822">
        <v>833146</v>
      </c>
      <c r="U822">
        <v>758732</v>
      </c>
      <c r="V822">
        <v>806669</v>
      </c>
      <c r="W822">
        <v>948436</v>
      </c>
      <c r="X822">
        <v>891374</v>
      </c>
      <c r="Y822">
        <v>573105</v>
      </c>
      <c r="Z822">
        <v>509436</v>
      </c>
      <c r="AA822">
        <v>505137</v>
      </c>
      <c r="AB822">
        <v>582646</v>
      </c>
      <c r="AC822">
        <v>561926</v>
      </c>
      <c r="AD822">
        <v>511251</v>
      </c>
      <c r="AE822">
        <v>426527</v>
      </c>
      <c r="AF822">
        <v>636985</v>
      </c>
      <c r="AG822">
        <v>574753</v>
      </c>
      <c r="AH822">
        <v>786544</v>
      </c>
      <c r="AI822">
        <v>758840</v>
      </c>
      <c r="AJ822">
        <v>753996</v>
      </c>
      <c r="AK822">
        <v>610500</v>
      </c>
      <c r="AL822">
        <v>561600</v>
      </c>
      <c r="AM822">
        <v>547064</v>
      </c>
      <c r="AN822">
        <v>592278</v>
      </c>
      <c r="AO822">
        <v>782244</v>
      </c>
      <c r="AP822">
        <v>556693</v>
      </c>
      <c r="AR822" s="16">
        <f>IFERROR(TTEST(G822:O822,P822:X822,2,1),IF(OR(COUNTIF(P822:X822,"&gt;0")&gt;7,COUNTIF(G822:O822,"&gt;0")&gt;7),0,9999))</f>
        <v>3.0636954869862183E-2</v>
      </c>
      <c r="AS822" s="16">
        <f>IF(AR822=9999,$BO$3,RANK(AR822,$AR$3:$AR$1993,1))</f>
        <v>882</v>
      </c>
      <c r="AT822" s="16">
        <f>LOG((IFERROR(SUM(P822:X822)/COUNTIF(P822:X822, "&gt;0"),0.1))/(IFERROR(SUM(G822:O822)/COUNTIF(G822:O822, "&gt;0"),0.1)),2)</f>
        <v>0.36086888059998629</v>
      </c>
      <c r="AU822" s="17">
        <f>SUM(COUNTIF(P822:X822, "&gt;0"), COUNTIF(G822:O822, "&gt;0"))</f>
        <v>18</v>
      </c>
      <c r="AV822" s="18">
        <f>$BQ$3*AS822/$BO$3</f>
        <v>4.4366197183098597E-3</v>
      </c>
      <c r="AW822" s="18" t="str">
        <f>IF(AR822&lt;AV822,AR822,"ns")</f>
        <v>ns</v>
      </c>
      <c r="AX822" s="19" t="str">
        <f>IF(AND(AW822&lt;0.01,ABS(AT822)&gt;1.5,D822&gt;2), IF(AND(AT822&gt;0,COUNTIF(P822:X822,"&gt;0")&gt;7),"IRF4_interactor_Treg", (IF(AND(AT822&lt;0,COUNTIF(G822:O822, "&gt;0")&gt;7), "background_significant", "ns"))), "ns")</f>
        <v>ns</v>
      </c>
      <c r="AY822" s="20">
        <f>IFERROR(TTEST(Y822:AG822,AH822:AP822,2,1),IF(OR(COUNTIF(AH822:AP822,"&gt;0")&gt;7,COUNTIF(Y822:AG822,"&gt;0")&gt;7),0,9999))</f>
        <v>1.1092909692810049E-2</v>
      </c>
      <c r="AZ822" s="20">
        <f>IF(AY822=9999,$BO$4,RANK(AY822,$AY$3:$AY$1993,1))</f>
        <v>811</v>
      </c>
      <c r="BA822" s="20">
        <f>LOG((IFERROR(SUM(AH822:AP822)/COUNTIF(AH822:AP822, "&gt;0"),0.1))/(IFERROR(SUM(Y822:AG822)/COUNTIF(Y822:AG822, "&gt;0"),0.1)),2)</f>
        <v>0.28542808863397667</v>
      </c>
      <c r="BB822" s="21">
        <f>SUM(COUNTIF(AH822:AP822, "&gt;0"), COUNTIF(Y822:AG822, "&gt;0"))</f>
        <v>18</v>
      </c>
      <c r="BC822" s="22">
        <f>$BQ$3*AZ822/$BO$4</f>
        <v>4.0753768844221105E-3</v>
      </c>
      <c r="BD822" s="22" t="str">
        <f>IF(AY822&lt;BC822,AY822,"ns")</f>
        <v>ns</v>
      </c>
      <c r="BE822" s="23" t="str">
        <f>IF(AND(BD822&lt;0.01,ABS(BA822)&gt;1.5,D822&gt;2), IF(AND(BA822&gt;0,COUNTIF(AH822:AP822,"&gt;0")&gt;7),"IRF4_interactor_Th17", (IF(AND(BA822&lt;0,COUNTIF(Y822:AG822, "&gt;0")&gt;7), "background_significant", "ns"))), "ns")</f>
        <v>ns</v>
      </c>
      <c r="BF822" s="24" t="str">
        <f>IF(OR(AX822 ="IRF4_interactor_Treg", BE822 ="IRF4_interactor_Th17"), LOG((AVERAGE(AH822:AP822)+0.1)/(AVERAGE(P822:X822)+0.1),2),"ns")</f>
        <v>ns</v>
      </c>
      <c r="BG822" s="24">
        <f>IF(AND(AX822="IRF4_interactor_Treg",BE822="IRF4_interactor_Th17"),1,IF(AX822="IRF4_interactor_Treg","IRF4_Treg",IF(BE822="IRF4_interactor_Th17","IRF4_Th17",0)))</f>
        <v>0</v>
      </c>
      <c r="BH822" s="25">
        <f>IFERROR(TTEST(AH822:AP822,P822:X822,2,1),IF(OR(COUNTIF(P822:X822,"&gt;0")&gt;7,COUNTIF(AH822:AP822,"&gt;0")&gt;7),0,9999))</f>
        <v>6.7615857048836603E-2</v>
      </c>
      <c r="BI822" s="25">
        <f>IF(BH822=9999,$BS$5,RANK(BH822,$BH$3:$BH$1993,1))</f>
        <v>541</v>
      </c>
      <c r="BJ822" s="25">
        <f>$BQ$3*BI822/$BO$5</f>
        <v>2.7172275238573581E-3</v>
      </c>
      <c r="BK822" s="25" t="str">
        <f>IF(BH822&lt;BJ822,BH822,"ns")</f>
        <v>ns</v>
      </c>
      <c r="BL822" s="26">
        <f>SUM(COUNTIF(P822:X822, "&gt;0"), COUNTIF(AH822:AP822, "&gt;0"))</f>
        <v>18</v>
      </c>
    </row>
    <row r="823" spans="1:64">
      <c r="A823" t="s">
        <v>261</v>
      </c>
      <c r="B823" t="s">
        <v>262</v>
      </c>
      <c r="C823">
        <v>7.1633199999999997E-4</v>
      </c>
      <c r="D823">
        <v>8</v>
      </c>
      <c r="E823">
        <v>8</v>
      </c>
      <c r="F823">
        <v>0</v>
      </c>
      <c r="G823">
        <v>16125300</v>
      </c>
      <c r="H823">
        <v>15454500</v>
      </c>
      <c r="I823">
        <v>16002700</v>
      </c>
      <c r="J823">
        <v>28283200</v>
      </c>
      <c r="K823">
        <v>28503800</v>
      </c>
      <c r="L823">
        <v>31157700</v>
      </c>
      <c r="M823">
        <v>16625800</v>
      </c>
      <c r="N823">
        <v>16959900</v>
      </c>
      <c r="O823">
        <v>17115400</v>
      </c>
      <c r="P823">
        <v>10853300</v>
      </c>
      <c r="Q823">
        <v>10535700</v>
      </c>
      <c r="R823">
        <v>10275400</v>
      </c>
      <c r="S823">
        <v>33668300</v>
      </c>
      <c r="T823">
        <v>33491300</v>
      </c>
      <c r="U823">
        <v>34526900</v>
      </c>
      <c r="V823">
        <v>18573300</v>
      </c>
      <c r="W823">
        <v>19724400</v>
      </c>
      <c r="X823">
        <v>21066400</v>
      </c>
      <c r="Y823">
        <v>51424700</v>
      </c>
      <c r="Z823">
        <v>50984500</v>
      </c>
      <c r="AA823">
        <v>52612900</v>
      </c>
      <c r="AB823">
        <v>43351200</v>
      </c>
      <c r="AC823">
        <v>44472600</v>
      </c>
      <c r="AD823">
        <v>46908900</v>
      </c>
      <c r="AE823">
        <v>21062800</v>
      </c>
      <c r="AF823">
        <v>26075400</v>
      </c>
      <c r="AG823">
        <v>28603600</v>
      </c>
      <c r="AH823">
        <v>45030800</v>
      </c>
      <c r="AI823">
        <v>44348500</v>
      </c>
      <c r="AJ823">
        <v>47434800</v>
      </c>
      <c r="AK823">
        <v>40615600</v>
      </c>
      <c r="AL823">
        <v>39348900</v>
      </c>
      <c r="AM823">
        <v>42167100</v>
      </c>
      <c r="AN823">
        <v>20990700</v>
      </c>
      <c r="AO823">
        <v>29448500</v>
      </c>
      <c r="AP823">
        <v>20315800</v>
      </c>
      <c r="AR823" s="16">
        <f>IFERROR(TTEST(G823:O823,P823:X823,2,1),IF(OR(COUNTIF(P823:X823,"&gt;0")&gt;7,COUNTIF(G823:O823,"&gt;0")&gt;7),0,9999))</f>
        <v>0.65378037004641176</v>
      </c>
      <c r="AS823" s="16">
        <f>IF(AR823=9999,$BO$3,RANK(AR823,$AR$3:$AR$1993,1))</f>
        <v>1744</v>
      </c>
      <c r="AT823" s="16">
        <f>LOG((IFERROR(SUM(P823:X823)/COUNTIF(P823:X823, "&gt;0"),0.1))/(IFERROR(SUM(G823:O823)/COUNTIF(G823:O823, "&gt;0"),0.1)),2)</f>
        <v>4.9396541095941847E-2</v>
      </c>
      <c r="AU823" s="17">
        <f>SUM(COUNTIF(P823:X823, "&gt;0"), COUNTIF(G823:O823, "&gt;0"))</f>
        <v>18</v>
      </c>
      <c r="AV823" s="18">
        <f>$BQ$3*AS823/$BO$3</f>
        <v>8.7726358148893374E-3</v>
      </c>
      <c r="AW823" s="18" t="str">
        <f>IF(AR823&lt;AV823,AR823,"ns")</f>
        <v>ns</v>
      </c>
      <c r="AX823" s="19" t="str">
        <f>IF(AND(AW823&lt;0.01,ABS(AT823)&gt;1.5,D823&gt;2), IF(AND(AT823&gt;0,COUNTIF(P823:X823,"&gt;0")&gt;7),"IRF4_interactor_Treg", (IF(AND(AT823&lt;0,COUNTIF(G823:O823, "&gt;0")&gt;7), "background_significant", "ns"))), "ns")</f>
        <v>ns</v>
      </c>
      <c r="AY823" s="20">
        <f>IFERROR(TTEST(Y823:AG823,AH823:AP823,2,1),IF(OR(COUNTIF(AH823:AP823,"&gt;0")&gt;7,COUNTIF(Y823:AG823,"&gt;0")&gt;7),0,9999))</f>
        <v>1.1131462800988789E-2</v>
      </c>
      <c r="AZ823" s="20">
        <f>IF(AY823=9999,$BO$4,RANK(AY823,$AY$3:$AY$1993,1))</f>
        <v>812</v>
      </c>
      <c r="BA823" s="20">
        <f>LOG((IFERROR(SUM(AH823:AP823)/COUNTIF(AH823:AP823, "&gt;0"),0.1))/(IFERROR(SUM(Y823:AG823)/COUNTIF(Y823:AG823, "&gt;0"),0.1)),2)</f>
        <v>-0.14870103564446219</v>
      </c>
      <c r="BB823" s="21">
        <f>SUM(COUNTIF(AH823:AP823, "&gt;0"), COUNTIF(Y823:AG823, "&gt;0"))</f>
        <v>18</v>
      </c>
      <c r="BC823" s="22">
        <f>$BQ$3*AZ823/$BO$4</f>
        <v>4.0804020100502518E-3</v>
      </c>
      <c r="BD823" s="22" t="str">
        <f>IF(AY823&lt;BC823,AY823,"ns")</f>
        <v>ns</v>
      </c>
      <c r="BE823" s="23" t="str">
        <f>IF(AND(BD823&lt;0.01,ABS(BA823)&gt;1.5,D823&gt;2), IF(AND(BA823&gt;0,COUNTIF(AH823:AP823,"&gt;0")&gt;7),"IRF4_interactor_Th17", (IF(AND(BA823&lt;0,COUNTIF(Y823:AG823, "&gt;0")&gt;7), "background_significant", "ns"))), "ns")</f>
        <v>ns</v>
      </c>
      <c r="BF823" s="24" t="str">
        <f>IF(OR(AX823 ="IRF4_interactor_Treg", BE823 ="IRF4_interactor_Th17"), LOG((AVERAGE(AH823:AP823)+0.1)/(AVERAGE(P823:X823)+0.1),2),"ns")</f>
        <v>ns</v>
      </c>
      <c r="BG823" s="24">
        <f>IF(AND(AX823="IRF4_interactor_Treg",BE823="IRF4_interactor_Th17"),1,IF(AX823="IRF4_interactor_Treg","IRF4_Treg",IF(BE823="IRF4_interactor_Th17","IRF4_Th17",0)))</f>
        <v>0</v>
      </c>
      <c r="BH823" s="25">
        <f>IFERROR(TTEST(AH823:AP823,P823:X823,2,1),IF(OR(COUNTIF(P823:X823,"&gt;0")&gt;7,COUNTIF(AH823:AP823,"&gt;0")&gt;7),0,9999))</f>
        <v>1.6983153939854265E-2</v>
      </c>
      <c r="BI823" s="25">
        <f>IF(BH823=9999,$BS$5,RANK(BH823,$BH$3:$BH$1993,1))</f>
        <v>274</v>
      </c>
      <c r="BJ823" s="25">
        <f>$BQ$3*BI823/$BO$5</f>
        <v>1.3761928679055751E-3</v>
      </c>
      <c r="BK823" s="25" t="str">
        <f>IF(BH823&lt;BJ823,BH823,"ns")</f>
        <v>ns</v>
      </c>
      <c r="BL823" s="26">
        <f>SUM(COUNTIF(P823:X823, "&gt;0"), COUNTIF(AH823:AP823, "&gt;0"))</f>
        <v>18</v>
      </c>
    </row>
    <row r="824" spans="1:64">
      <c r="A824" t="s">
        <v>1469</v>
      </c>
      <c r="B824" t="s">
        <v>1470</v>
      </c>
      <c r="C824">
        <v>3.5228500000000003E-2</v>
      </c>
      <c r="D824">
        <v>10</v>
      </c>
      <c r="E824">
        <v>10</v>
      </c>
      <c r="F824">
        <v>0</v>
      </c>
      <c r="G824">
        <v>274391</v>
      </c>
      <c r="H824">
        <v>212454</v>
      </c>
      <c r="I824">
        <v>274414</v>
      </c>
      <c r="J824">
        <v>125479</v>
      </c>
      <c r="K824">
        <v>327767</v>
      </c>
      <c r="L824">
        <v>185999</v>
      </c>
      <c r="M824">
        <v>144632</v>
      </c>
      <c r="N824">
        <v>150870</v>
      </c>
      <c r="O824">
        <v>152439</v>
      </c>
      <c r="P824">
        <v>379591</v>
      </c>
      <c r="Q824">
        <v>317370</v>
      </c>
      <c r="R824">
        <v>377115</v>
      </c>
      <c r="S824">
        <v>407797</v>
      </c>
      <c r="T824">
        <v>419992</v>
      </c>
      <c r="U824">
        <v>512943</v>
      </c>
      <c r="V824">
        <v>426007</v>
      </c>
      <c r="W824">
        <v>585412</v>
      </c>
      <c r="X824">
        <v>567661</v>
      </c>
      <c r="Y824">
        <v>269380</v>
      </c>
      <c r="Z824">
        <v>326492</v>
      </c>
      <c r="AA824">
        <v>408396</v>
      </c>
      <c r="AB824">
        <v>247192</v>
      </c>
      <c r="AC824">
        <v>151729</v>
      </c>
      <c r="AD824">
        <v>131728</v>
      </c>
      <c r="AE824">
        <v>217174</v>
      </c>
      <c r="AF824">
        <v>331154</v>
      </c>
      <c r="AG824">
        <v>248777</v>
      </c>
      <c r="AH824">
        <v>677609</v>
      </c>
      <c r="AI824">
        <v>611455</v>
      </c>
      <c r="AJ824">
        <v>921707</v>
      </c>
      <c r="AK824">
        <v>242016</v>
      </c>
      <c r="AL824">
        <v>296251</v>
      </c>
      <c r="AM824">
        <v>267617</v>
      </c>
      <c r="AN824">
        <v>302597</v>
      </c>
      <c r="AO824">
        <v>419268</v>
      </c>
      <c r="AP824">
        <v>307232</v>
      </c>
      <c r="AR824" s="16">
        <f>IFERROR(TTEST(G824:O824,P824:X824,2,1),IF(OR(COUNTIF(P824:X824,"&gt;0")&gt;7,COUNTIF(G824:O824,"&gt;0")&gt;7),0,9999))</f>
        <v>9.1854610662897985E-4</v>
      </c>
      <c r="AS824" s="16">
        <f>IF(AR824=9999,$BO$3,RANK(AR824,$AR$3:$AR$1993,1))</f>
        <v>286</v>
      </c>
      <c r="AT824" s="16">
        <f>LOG((IFERROR(SUM(P824:X824)/COUNTIF(P824:X824, "&gt;0"),0.1))/(IFERROR(SUM(G824:O824)/COUNTIF(G824:O824, "&gt;0"),0.1)),2)</f>
        <v>1.1114817589210355</v>
      </c>
      <c r="AU824" s="17">
        <f>SUM(COUNTIF(P824:X824, "&gt;0"), COUNTIF(G824:O824, "&gt;0"))</f>
        <v>18</v>
      </c>
      <c r="AV824" s="18">
        <f>$BQ$3*AS824/$BO$3</f>
        <v>1.4386317907444668E-3</v>
      </c>
      <c r="AW824" s="18">
        <f>IF(AR824&lt;AV824,AR824,"ns")</f>
        <v>9.1854610662897985E-4</v>
      </c>
      <c r="AX824" s="19" t="str">
        <f>IF(AND(AW824&lt;0.01,ABS(AT824)&gt;1.5,D824&gt;2), IF(AND(AT824&gt;0,COUNTIF(P824:X824,"&gt;0")&gt;7),"IRF4_interactor_Treg", (IF(AND(AT824&lt;0,COUNTIF(G824:O824, "&gt;0")&gt;7), "background_significant", "ns"))), "ns")</f>
        <v>ns</v>
      </c>
      <c r="AY824" s="20">
        <f>IFERROR(TTEST(Y824:AG824,AH824:AP824,2,1),IF(OR(COUNTIF(AH824:AP824,"&gt;0")&gt;7,COUNTIF(Y824:AG824,"&gt;0")&gt;7),0,9999))</f>
        <v>1.1213688255860678E-2</v>
      </c>
      <c r="AZ824" s="20">
        <f>IF(AY824=9999,$BO$4,RANK(AY824,$AY$3:$AY$1993,1))</f>
        <v>813</v>
      </c>
      <c r="BA824" s="20">
        <f>LOG((IFERROR(SUM(AH824:AP824)/COUNTIF(AH824:AP824, "&gt;0"),0.1))/(IFERROR(SUM(Y824:AG824)/COUNTIF(Y824:AG824, "&gt;0"),0.1)),2)</f>
        <v>0.79482648823527524</v>
      </c>
      <c r="BB824" s="21">
        <f>SUM(COUNTIF(AH824:AP824, "&gt;0"), COUNTIF(Y824:AG824, "&gt;0"))</f>
        <v>18</v>
      </c>
      <c r="BC824" s="22">
        <f>$BQ$3*AZ824/$BO$4</f>
        <v>4.0854271356783921E-3</v>
      </c>
      <c r="BD824" s="22" t="str">
        <f>IF(AY824&lt;BC824,AY824,"ns")</f>
        <v>ns</v>
      </c>
      <c r="BE824" s="23" t="str">
        <f>IF(AND(BD824&lt;0.01,ABS(BA824)&gt;1.5,D824&gt;2), IF(AND(BA824&gt;0,COUNTIF(AH824:AP824,"&gt;0")&gt;7),"IRF4_interactor_Th17", (IF(AND(BA824&lt;0,COUNTIF(Y824:AG824, "&gt;0")&gt;7), "background_significant", "ns"))), "ns")</f>
        <v>ns</v>
      </c>
      <c r="BF824" s="24" t="str">
        <f>IF(OR(AX824 ="IRF4_interactor_Treg", BE824 ="IRF4_interactor_Th17"), LOG((AVERAGE(AH824:AP824)+0.1)/(AVERAGE(P824:X824)+0.1),2),"ns")</f>
        <v>ns</v>
      </c>
      <c r="BG824" s="24">
        <f>IF(AND(AX824="IRF4_interactor_Treg",BE824="IRF4_interactor_Th17"),1,IF(AX824="IRF4_interactor_Treg","IRF4_Treg",IF(BE824="IRF4_interactor_Th17","IRF4_Th17",0)))</f>
        <v>0</v>
      </c>
      <c r="BH824" s="25">
        <f>IFERROR(TTEST(AH824:AP824,P824:X824,2,1),IF(OR(COUNTIF(P824:X824,"&gt;0")&gt;7,COUNTIF(AH824:AP824,"&gt;0")&gt;7),0,9999))</f>
        <v>0.95434441092426447</v>
      </c>
      <c r="BI824" s="25">
        <f>IF(BH824=9999,$BS$5,RANK(BH824,$BH$3:$BH$1993,1))</f>
        <v>1947</v>
      </c>
      <c r="BJ824" s="25">
        <f>$BQ$3*BI824/$BO$5</f>
        <v>9.7790055248618783E-3</v>
      </c>
      <c r="BK824" s="25" t="str">
        <f>IF(BH824&lt;BJ824,BH824,"ns")</f>
        <v>ns</v>
      </c>
      <c r="BL824" s="26">
        <f>SUM(COUNTIF(P824:X824, "&gt;0"), COUNTIF(AH824:AP824, "&gt;0"))</f>
        <v>18</v>
      </c>
    </row>
    <row r="825" spans="1:64">
      <c r="A825" t="s">
        <v>6843</v>
      </c>
      <c r="B825" t="s">
        <v>6844</v>
      </c>
      <c r="C825">
        <v>4.3424300000000004E-3</v>
      </c>
      <c r="D825">
        <v>7</v>
      </c>
      <c r="E825">
        <v>7</v>
      </c>
      <c r="F825">
        <v>0</v>
      </c>
      <c r="G825">
        <v>85690.1</v>
      </c>
      <c r="H825">
        <v>53309.1</v>
      </c>
      <c r="I825">
        <v>60220</v>
      </c>
      <c r="J825">
        <v>39256.800000000003</v>
      </c>
      <c r="K825">
        <v>38041.300000000003</v>
      </c>
      <c r="L825">
        <v>59636.800000000003</v>
      </c>
      <c r="M825">
        <v>27580</v>
      </c>
      <c r="N825">
        <v>24021</v>
      </c>
      <c r="O825">
        <v>30713</v>
      </c>
      <c r="P825">
        <v>71251</v>
      </c>
      <c r="Q825">
        <v>52189.7</v>
      </c>
      <c r="R825">
        <v>63203.7</v>
      </c>
      <c r="S825">
        <v>78506.100000000006</v>
      </c>
      <c r="T825">
        <v>74686.399999999994</v>
      </c>
      <c r="U825">
        <v>86659.199999999997</v>
      </c>
      <c r="V825">
        <v>63547.6</v>
      </c>
      <c r="W825">
        <v>77765.3</v>
      </c>
      <c r="X825">
        <v>82851.5</v>
      </c>
      <c r="Y825">
        <v>63121.9</v>
      </c>
      <c r="Z825">
        <v>52818.2</v>
      </c>
      <c r="AA825">
        <v>56470.6</v>
      </c>
      <c r="AB825">
        <v>23382.1</v>
      </c>
      <c r="AC825">
        <v>46047.7</v>
      </c>
      <c r="AD825">
        <v>39621.4</v>
      </c>
      <c r="AE825">
        <v>60898.9</v>
      </c>
      <c r="AF825">
        <v>85193.8</v>
      </c>
      <c r="AG825">
        <v>97156.3</v>
      </c>
      <c r="AH825">
        <v>121257</v>
      </c>
      <c r="AI825">
        <v>131755</v>
      </c>
      <c r="AJ825">
        <v>130091</v>
      </c>
      <c r="AK825">
        <v>28340.400000000001</v>
      </c>
      <c r="AL825">
        <v>28124.5</v>
      </c>
      <c r="AM825">
        <v>40904.400000000001</v>
      </c>
      <c r="AN825">
        <v>120391</v>
      </c>
      <c r="AO825">
        <v>162140</v>
      </c>
      <c r="AP825">
        <v>124530</v>
      </c>
      <c r="AR825" s="16">
        <f>IFERROR(TTEST(G825:O825,P825:X825,2,1),IF(OR(COUNTIF(P825:X825,"&gt;0")&gt;7,COUNTIF(G825:O825,"&gt;0")&gt;7),0,9999))</f>
        <v>1.3019601574263715E-2</v>
      </c>
      <c r="AS825" s="16">
        <f>IF(AR825=9999,$BO$3,RANK(AR825,$AR$3:$AR$1993,1))</f>
        <v>711</v>
      </c>
      <c r="AT825" s="16">
        <f>LOG((IFERROR(SUM(P825:X825)/COUNTIF(P825:X825, "&gt;0"),0.1))/(IFERROR(SUM(G825:O825)/COUNTIF(G825:O825, "&gt;0"),0.1)),2)</f>
        <v>0.6367873242041554</v>
      </c>
      <c r="AU825" s="17">
        <f>SUM(COUNTIF(P825:X825, "&gt;0"), COUNTIF(G825:O825, "&gt;0"))</f>
        <v>18</v>
      </c>
      <c r="AV825" s="18">
        <f>$BQ$3*AS825/$BO$3</f>
        <v>3.5764587525150908E-3</v>
      </c>
      <c r="AW825" s="18" t="str">
        <f>IF(AR825&lt;AV825,AR825,"ns")</f>
        <v>ns</v>
      </c>
      <c r="AX825" s="19" t="str">
        <f>IF(AND(AW825&lt;0.01,ABS(AT825)&gt;1.5,D825&gt;2), IF(AND(AT825&gt;0,COUNTIF(P825:X825,"&gt;0")&gt;7),"IRF4_interactor_Treg", (IF(AND(AT825&lt;0,COUNTIF(G825:O825, "&gt;0")&gt;7), "background_significant", "ns"))), "ns")</f>
        <v>ns</v>
      </c>
      <c r="AY825" s="20">
        <f>IFERROR(TTEST(Y825:AG825,AH825:AP825,2,1),IF(OR(COUNTIF(AH825:AP825,"&gt;0")&gt;7,COUNTIF(Y825:AG825,"&gt;0")&gt;7),0,9999))</f>
        <v>1.1401186935182106E-2</v>
      </c>
      <c r="AZ825" s="20">
        <f>IF(AY825=9999,$BO$4,RANK(AY825,$AY$3:$AY$1993,1))</f>
        <v>814</v>
      </c>
      <c r="BA825" s="20">
        <f>LOG((IFERROR(SUM(AH825:AP825)/COUNTIF(AH825:AP825, "&gt;0"),0.1))/(IFERROR(SUM(Y825:AG825)/COUNTIF(Y825:AG825, "&gt;0"),0.1)),2)</f>
        <v>0.75827849014036564</v>
      </c>
      <c r="BB825" s="21">
        <f>SUM(COUNTIF(AH825:AP825, "&gt;0"), COUNTIF(Y825:AG825, "&gt;0"))</f>
        <v>18</v>
      </c>
      <c r="BC825" s="22">
        <f>$BQ$3*AZ825/$BO$4</f>
        <v>4.0904522613065333E-3</v>
      </c>
      <c r="BD825" s="22" t="str">
        <f>IF(AY825&lt;BC825,AY825,"ns")</f>
        <v>ns</v>
      </c>
      <c r="BE825" s="23" t="str">
        <f>IF(AND(BD825&lt;0.01,ABS(BA825)&gt;1.5,D825&gt;2), IF(AND(BA825&gt;0,COUNTIF(AH825:AP825,"&gt;0")&gt;7),"IRF4_interactor_Th17", (IF(AND(BA825&lt;0,COUNTIF(Y825:AG825, "&gt;0")&gt;7), "background_significant", "ns"))), "ns")</f>
        <v>ns</v>
      </c>
      <c r="BF825" s="24" t="str">
        <f>IF(OR(AX825 ="IRF4_interactor_Treg", BE825 ="IRF4_interactor_Th17"), LOG((AVERAGE(AH825:AP825)+0.1)/(AVERAGE(P825:X825)+0.1),2),"ns")</f>
        <v>ns</v>
      </c>
      <c r="BG825" s="24">
        <f>IF(AND(AX825="IRF4_interactor_Treg",BE825="IRF4_interactor_Th17"),1,IF(AX825="IRF4_interactor_Treg","IRF4_Treg",IF(BE825="IRF4_interactor_Th17","IRF4_Th17",0)))</f>
        <v>0</v>
      </c>
      <c r="BH825" s="25">
        <f>IFERROR(TTEST(AH825:AP825,P825:X825,2,1),IF(OR(COUNTIF(P825:X825,"&gt;0")&gt;7,COUNTIF(AH825:AP825,"&gt;0")&gt;7),0,9999))</f>
        <v>0.20294663962861262</v>
      </c>
      <c r="BI825" s="25">
        <f>IF(BH825=9999,$BS$5,RANK(BH825,$BH$3:$BH$1993,1))</f>
        <v>948</v>
      </c>
      <c r="BJ825" s="25">
        <f>$BQ$3*BI825/$BO$5</f>
        <v>4.7614264188849823E-3</v>
      </c>
      <c r="BK825" s="25" t="str">
        <f>IF(BH825&lt;BJ825,BH825,"ns")</f>
        <v>ns</v>
      </c>
      <c r="BL825" s="26">
        <f>SUM(COUNTIF(P825:X825, "&gt;0"), COUNTIF(AH825:AP825, "&gt;0"))</f>
        <v>18</v>
      </c>
    </row>
    <row r="826" spans="1:64">
      <c r="A826" t="s">
        <v>1977</v>
      </c>
      <c r="B826" t="s">
        <v>1978</v>
      </c>
      <c r="C826">
        <v>7.1633199999999997E-4</v>
      </c>
      <c r="D826">
        <v>6</v>
      </c>
      <c r="E826">
        <v>6</v>
      </c>
      <c r="F826">
        <v>0</v>
      </c>
      <c r="G826">
        <v>1793340</v>
      </c>
      <c r="H826">
        <v>1845820</v>
      </c>
      <c r="I826">
        <v>1902670</v>
      </c>
      <c r="J826">
        <v>1156830</v>
      </c>
      <c r="K826">
        <v>1097180</v>
      </c>
      <c r="L826">
        <v>1286250</v>
      </c>
      <c r="M826">
        <v>854137</v>
      </c>
      <c r="N826">
        <v>813680</v>
      </c>
      <c r="O826">
        <v>861328</v>
      </c>
      <c r="P826">
        <v>2329400</v>
      </c>
      <c r="Q826">
        <v>2103950</v>
      </c>
      <c r="R826">
        <v>2169890</v>
      </c>
      <c r="S826">
        <v>2314190</v>
      </c>
      <c r="T826">
        <v>2345710</v>
      </c>
      <c r="U826">
        <v>2105640</v>
      </c>
      <c r="V826">
        <v>2391730</v>
      </c>
      <c r="W826">
        <v>2661160</v>
      </c>
      <c r="X826">
        <v>2813270</v>
      </c>
      <c r="Y826">
        <v>1542380</v>
      </c>
      <c r="Z826">
        <v>1368690</v>
      </c>
      <c r="AA826">
        <v>1453680</v>
      </c>
      <c r="AB826">
        <v>952333</v>
      </c>
      <c r="AC826">
        <v>963445</v>
      </c>
      <c r="AD826">
        <v>1029730</v>
      </c>
      <c r="AE826">
        <v>1376690</v>
      </c>
      <c r="AF826">
        <v>1738110</v>
      </c>
      <c r="AG826">
        <v>1929600</v>
      </c>
      <c r="AH826">
        <v>2993910</v>
      </c>
      <c r="AI826">
        <v>2964030</v>
      </c>
      <c r="AJ826">
        <v>3371970</v>
      </c>
      <c r="AK826">
        <v>996940</v>
      </c>
      <c r="AL826">
        <v>1042920</v>
      </c>
      <c r="AM826">
        <v>1103090</v>
      </c>
      <c r="AN826">
        <v>2041420</v>
      </c>
      <c r="AO826">
        <v>2696660</v>
      </c>
      <c r="AP826">
        <v>2241220</v>
      </c>
      <c r="AR826" s="16">
        <f>IFERROR(TTEST(G826:O826,P826:X826,2,1),IF(OR(COUNTIF(P826:X826,"&gt;0")&gt;7,COUNTIF(G826:O826,"&gt;0")&gt;7),0,9999))</f>
        <v>1.0517514660193076E-3</v>
      </c>
      <c r="AS826" s="16">
        <f>IF(AR826=9999,$BO$3,RANK(AR826,$AR$3:$AR$1993,1))</f>
        <v>308</v>
      </c>
      <c r="AT826" s="16">
        <f>LOG((IFERROR(SUM(P826:X826)/COUNTIF(P826:X826, "&gt;0"),0.1))/(IFERROR(SUM(G826:O826)/COUNTIF(G826:O826, "&gt;0"),0.1)),2)</f>
        <v>0.87091860329215165</v>
      </c>
      <c r="AU826" s="17">
        <f>SUM(COUNTIF(P826:X826, "&gt;0"), COUNTIF(G826:O826, "&gt;0"))</f>
        <v>18</v>
      </c>
      <c r="AV826" s="18">
        <f>$BQ$3*AS826/$BO$3</f>
        <v>1.5492957746478873E-3</v>
      </c>
      <c r="AW826" s="18">
        <f>IF(AR826&lt;AV826,AR826,"ns")</f>
        <v>1.0517514660193076E-3</v>
      </c>
      <c r="AX826" s="19" t="str">
        <f>IF(AND(AW826&lt;0.01,ABS(AT826)&gt;1.5,D826&gt;2), IF(AND(AT826&gt;0,COUNTIF(P826:X826,"&gt;0")&gt;7),"IRF4_interactor_Treg", (IF(AND(AT826&lt;0,COUNTIF(G826:O826, "&gt;0")&gt;7), "background_significant", "ns"))), "ns")</f>
        <v>ns</v>
      </c>
      <c r="AY826" s="20">
        <f>IFERROR(TTEST(Y826:AG826,AH826:AP826,2,1),IF(OR(COUNTIF(AH826:AP826,"&gt;0")&gt;7,COUNTIF(Y826:AG826,"&gt;0")&gt;7),0,9999))</f>
        <v>1.14798688020274E-2</v>
      </c>
      <c r="AZ826" s="20">
        <f>IF(AY826=9999,$BO$4,RANK(AY826,$AY$3:$AY$1993,1))</f>
        <v>815</v>
      </c>
      <c r="BA826" s="20">
        <f>LOG((IFERROR(SUM(AH826:AP826)/COUNTIF(AH826:AP826, "&gt;0"),0.1))/(IFERROR(SUM(Y826:AG826)/COUNTIF(Y826:AG826, "&gt;0"),0.1)),2)</f>
        <v>0.65487528862142053</v>
      </c>
      <c r="BB826" s="21">
        <f>SUM(COUNTIF(AH826:AP826, "&gt;0"), COUNTIF(Y826:AG826, "&gt;0"))</f>
        <v>18</v>
      </c>
      <c r="BC826" s="22">
        <f>$BQ$3*AZ826/$BO$4</f>
        <v>4.0954773869346737E-3</v>
      </c>
      <c r="BD826" s="22" t="str">
        <f>IF(AY826&lt;BC826,AY826,"ns")</f>
        <v>ns</v>
      </c>
      <c r="BE826" s="23" t="str">
        <f>IF(AND(BD826&lt;0.01,ABS(BA826)&gt;1.5,D826&gt;2), IF(AND(BA826&gt;0,COUNTIF(AH826:AP826,"&gt;0")&gt;7),"IRF4_interactor_Th17", (IF(AND(BA826&lt;0,COUNTIF(Y826:AG826, "&gt;0")&gt;7), "background_significant", "ns"))), "ns")</f>
        <v>ns</v>
      </c>
      <c r="BF826" s="24" t="str">
        <f>IF(OR(AX826 ="IRF4_interactor_Treg", BE826 ="IRF4_interactor_Th17"), LOG((AVERAGE(AH826:AP826)+0.1)/(AVERAGE(P826:X826)+0.1),2),"ns")</f>
        <v>ns</v>
      </c>
      <c r="BG826" s="24">
        <f>IF(AND(AX826="IRF4_interactor_Treg",BE826="IRF4_interactor_Th17"),1,IF(AX826="IRF4_interactor_Treg","IRF4_Treg",IF(BE826="IRF4_interactor_Th17","IRF4_Th17",0)))</f>
        <v>0</v>
      </c>
      <c r="BH826" s="25">
        <f>IFERROR(TTEST(AH826:AP826,P826:X826,2,1),IF(OR(COUNTIF(P826:X826,"&gt;0")&gt;7,COUNTIF(AH826:AP826,"&gt;0")&gt;7),0,9999))</f>
        <v>0.54746503679961045</v>
      </c>
      <c r="BI826" s="25">
        <f>IF(BH826=9999,$BS$5,RANK(BH826,$BH$3:$BH$1993,1))</f>
        <v>1528</v>
      </c>
      <c r="BJ826" s="25">
        <f>$BQ$3*BI826/$BO$5</f>
        <v>7.67453540934204E-3</v>
      </c>
      <c r="BK826" s="25" t="str">
        <f>IF(BH826&lt;BJ826,BH826,"ns")</f>
        <v>ns</v>
      </c>
      <c r="BL826" s="26">
        <f>SUM(COUNTIF(P826:X826, "&gt;0"), COUNTIF(AH826:AP826, "&gt;0"))</f>
        <v>18</v>
      </c>
    </row>
    <row r="827" spans="1:64">
      <c r="A827" t="s">
        <v>1681</v>
      </c>
      <c r="B827" t="s">
        <v>1682</v>
      </c>
      <c r="C827">
        <v>7.1633199999999997E-4</v>
      </c>
      <c r="D827">
        <v>3</v>
      </c>
      <c r="E827">
        <v>3</v>
      </c>
      <c r="F827">
        <v>0</v>
      </c>
      <c r="G827">
        <v>486777</v>
      </c>
      <c r="H827">
        <v>421252</v>
      </c>
      <c r="I827">
        <v>378200</v>
      </c>
      <c r="J827">
        <v>372954</v>
      </c>
      <c r="K827">
        <v>392556</v>
      </c>
      <c r="L827">
        <v>345008</v>
      </c>
      <c r="M827">
        <v>262609</v>
      </c>
      <c r="N827">
        <v>311759</v>
      </c>
      <c r="O827">
        <v>229404</v>
      </c>
      <c r="P827">
        <v>532616</v>
      </c>
      <c r="Q827">
        <v>513264</v>
      </c>
      <c r="R827">
        <v>453774</v>
      </c>
      <c r="S827">
        <v>586292</v>
      </c>
      <c r="T827">
        <v>677384</v>
      </c>
      <c r="U827">
        <v>536935</v>
      </c>
      <c r="V827">
        <v>589567</v>
      </c>
      <c r="W827">
        <v>724126</v>
      </c>
      <c r="X827">
        <v>686131</v>
      </c>
      <c r="Y827">
        <v>401864</v>
      </c>
      <c r="Z827">
        <v>369941</v>
      </c>
      <c r="AA827">
        <v>304899</v>
      </c>
      <c r="AB827">
        <v>381587</v>
      </c>
      <c r="AC827">
        <v>385992</v>
      </c>
      <c r="AD827">
        <v>330347</v>
      </c>
      <c r="AE827">
        <v>197027</v>
      </c>
      <c r="AF827">
        <v>323397</v>
      </c>
      <c r="AG827">
        <v>248647</v>
      </c>
      <c r="AH827">
        <v>659993</v>
      </c>
      <c r="AI827">
        <v>597105</v>
      </c>
      <c r="AJ827">
        <v>676703</v>
      </c>
      <c r="AK827">
        <v>397098</v>
      </c>
      <c r="AL827">
        <v>385481</v>
      </c>
      <c r="AM827">
        <v>323704</v>
      </c>
      <c r="AN827">
        <v>396065</v>
      </c>
      <c r="AO827">
        <v>491383</v>
      </c>
      <c r="AP827">
        <v>316785</v>
      </c>
      <c r="AR827" s="16">
        <f>IFERROR(TTEST(G827:O827,P827:X827,2,1),IF(OR(COUNTIF(P827:X827,"&gt;0")&gt;7,COUNTIF(G827:O827,"&gt;0")&gt;7),0,9999))</f>
        <v>1.4923074176819485E-3</v>
      </c>
      <c r="AS827" s="16">
        <f>IF(AR827=9999,$BO$3,RANK(AR827,$AR$3:$AR$1993,1))</f>
        <v>356</v>
      </c>
      <c r="AT827" s="16">
        <f>LOG((IFERROR(SUM(P827:X827)/COUNTIF(P827:X827, "&gt;0"),0.1))/(IFERROR(SUM(G827:O827)/COUNTIF(G827:O827, "&gt;0"),0.1)),2)</f>
        <v>0.72771071261910958</v>
      </c>
      <c r="AU827" s="17">
        <f>SUM(COUNTIF(P827:X827, "&gt;0"), COUNTIF(G827:O827, "&gt;0"))</f>
        <v>18</v>
      </c>
      <c r="AV827" s="18">
        <f>$BQ$3*AS827/$BO$3</f>
        <v>1.7907444668008048E-3</v>
      </c>
      <c r="AW827" s="18">
        <f>IF(AR827&lt;AV827,AR827,"ns")</f>
        <v>1.4923074176819485E-3</v>
      </c>
      <c r="AX827" s="19" t="str">
        <f>IF(AND(AW827&lt;0.01,ABS(AT827)&gt;1.5,D827&gt;2), IF(AND(AT827&gt;0,COUNTIF(P827:X827,"&gt;0")&gt;7),"IRF4_interactor_Treg", (IF(AND(AT827&lt;0,COUNTIF(G827:O827, "&gt;0")&gt;7), "background_significant", "ns"))), "ns")</f>
        <v>ns</v>
      </c>
      <c r="AY827" s="20">
        <f>IFERROR(TTEST(Y827:AG827,AH827:AP827,2,1),IF(OR(COUNTIF(AH827:AP827,"&gt;0")&gt;7,COUNTIF(Y827:AG827,"&gt;0")&gt;7),0,9999))</f>
        <v>1.1486533064937916E-2</v>
      </c>
      <c r="AZ827" s="20">
        <f>IF(AY827=9999,$BO$4,RANK(AY827,$AY$3:$AY$1993,1))</f>
        <v>816</v>
      </c>
      <c r="BA827" s="20">
        <f>LOG((IFERROR(SUM(AH827:AP827)/COUNTIF(AH827:AP827, "&gt;0"),0.1))/(IFERROR(SUM(Y827:AG827)/COUNTIF(Y827:AG827, "&gt;0"),0.1)),2)</f>
        <v>0.52790127219892791</v>
      </c>
      <c r="BB827" s="21">
        <f>SUM(COUNTIF(AH827:AP827, "&gt;0"), COUNTIF(Y827:AG827, "&gt;0"))</f>
        <v>18</v>
      </c>
      <c r="BC827" s="22">
        <f>$BQ$3*AZ827/$BO$4</f>
        <v>4.100502512562814E-3</v>
      </c>
      <c r="BD827" s="22" t="str">
        <f>IF(AY827&lt;BC827,AY827,"ns")</f>
        <v>ns</v>
      </c>
      <c r="BE827" s="23" t="str">
        <f>IF(AND(BD827&lt;0.01,ABS(BA827)&gt;1.5,D827&gt;2), IF(AND(BA827&gt;0,COUNTIF(AH827:AP827,"&gt;0")&gt;7),"IRF4_interactor_Th17", (IF(AND(BA827&lt;0,COUNTIF(Y827:AG827, "&gt;0")&gt;7), "background_significant", "ns"))), "ns")</f>
        <v>ns</v>
      </c>
      <c r="BF827" s="24" t="str">
        <f>IF(OR(AX827 ="IRF4_interactor_Treg", BE827 ="IRF4_interactor_Th17"), LOG((AVERAGE(AH827:AP827)+0.1)/(AVERAGE(P827:X827)+0.1),2),"ns")</f>
        <v>ns</v>
      </c>
      <c r="BG827" s="24">
        <f>IF(AND(AX827="IRF4_interactor_Treg",BE827="IRF4_interactor_Th17"),1,IF(AX827="IRF4_interactor_Treg","IRF4_Treg",IF(BE827="IRF4_interactor_Th17","IRF4_Th17",0)))</f>
        <v>0</v>
      </c>
      <c r="BH827" s="25">
        <f>IFERROR(TTEST(AH827:AP827,P827:X827,2,1),IF(OR(COUNTIF(P827:X827,"&gt;0")&gt;7,COUNTIF(AH827:AP827,"&gt;0")&gt;7),0,9999))</f>
        <v>0.12791664760856691</v>
      </c>
      <c r="BI827" s="25">
        <f>IF(BH827=9999,$BS$5,RANK(BH827,$BH$3:$BH$1993,1))</f>
        <v>750</v>
      </c>
      <c r="BJ827" s="25">
        <f>$BQ$3*BI827/$BO$5</f>
        <v>3.7669512807634357E-3</v>
      </c>
      <c r="BK827" s="25" t="str">
        <f>IF(BH827&lt;BJ827,BH827,"ns")</f>
        <v>ns</v>
      </c>
      <c r="BL827" s="26">
        <f>SUM(COUNTIF(P827:X827, "&gt;0"), COUNTIF(AH827:AP827, "&gt;0"))</f>
        <v>18</v>
      </c>
    </row>
    <row r="828" spans="1:64">
      <c r="A828" t="s">
        <v>5153</v>
      </c>
      <c r="B828" t="s">
        <v>5154</v>
      </c>
      <c r="C828">
        <v>7.1633199999999997E-4</v>
      </c>
      <c r="D828">
        <v>6</v>
      </c>
      <c r="E828">
        <v>6</v>
      </c>
      <c r="F828">
        <v>0</v>
      </c>
      <c r="G828">
        <v>866258</v>
      </c>
      <c r="H828">
        <v>865574</v>
      </c>
      <c r="I828">
        <v>789485</v>
      </c>
      <c r="J828">
        <v>613529</v>
      </c>
      <c r="K828">
        <v>649626</v>
      </c>
      <c r="L828">
        <v>765214</v>
      </c>
      <c r="M828">
        <v>450257</v>
      </c>
      <c r="N828">
        <v>406853</v>
      </c>
      <c r="O828">
        <v>467582</v>
      </c>
      <c r="P828">
        <v>889271</v>
      </c>
      <c r="Q828">
        <v>779830</v>
      </c>
      <c r="R828">
        <v>810481</v>
      </c>
      <c r="S828">
        <v>988486</v>
      </c>
      <c r="T828">
        <v>989085</v>
      </c>
      <c r="U828">
        <v>933700</v>
      </c>
      <c r="V828">
        <v>970681</v>
      </c>
      <c r="W828">
        <v>1028750</v>
      </c>
      <c r="X828">
        <v>1069250</v>
      </c>
      <c r="Y828">
        <v>613746</v>
      </c>
      <c r="Z828">
        <v>594234</v>
      </c>
      <c r="AA828">
        <v>628754</v>
      </c>
      <c r="AB828">
        <v>497805</v>
      </c>
      <c r="AC828">
        <v>495073</v>
      </c>
      <c r="AD828">
        <v>538468</v>
      </c>
      <c r="AE828">
        <v>235464</v>
      </c>
      <c r="AF828">
        <v>364389</v>
      </c>
      <c r="AG828">
        <v>340309</v>
      </c>
      <c r="AH828">
        <v>977160</v>
      </c>
      <c r="AI828">
        <v>1034260</v>
      </c>
      <c r="AJ828">
        <v>1122530</v>
      </c>
      <c r="AK828">
        <v>475687</v>
      </c>
      <c r="AL828">
        <v>568487</v>
      </c>
      <c r="AM828">
        <v>533155</v>
      </c>
      <c r="AN828">
        <v>453399</v>
      </c>
      <c r="AO828">
        <v>582522</v>
      </c>
      <c r="AP828">
        <v>427469</v>
      </c>
      <c r="AR828" s="16">
        <f>IFERROR(TTEST(G828:O828,P828:X828,2,1),IF(OR(COUNTIF(P828:X828,"&gt;0")&gt;7,COUNTIF(G828:O828,"&gt;0")&gt;7),0,9999))</f>
        <v>1.2066192154814311E-2</v>
      </c>
      <c r="AS828" s="16">
        <f>IF(AR828=9999,$BO$3,RANK(AR828,$AR$3:$AR$1993,1))</f>
        <v>693</v>
      </c>
      <c r="AT828" s="16">
        <f>LOG((IFERROR(SUM(P828:X828)/COUNTIF(P828:X828, "&gt;0"),0.1))/(IFERROR(SUM(G828:O828)/COUNTIF(G828:O828, "&gt;0"),0.1)),2)</f>
        <v>0.52614209146630175</v>
      </c>
      <c r="AU828" s="17">
        <f>SUM(COUNTIF(P828:X828, "&gt;0"), COUNTIF(G828:O828, "&gt;0"))</f>
        <v>18</v>
      </c>
      <c r="AV828" s="18">
        <f>$BQ$3*AS828/$BO$3</f>
        <v>3.4859154929577463E-3</v>
      </c>
      <c r="AW828" s="18" t="str">
        <f>IF(AR828&lt;AV828,AR828,"ns")</f>
        <v>ns</v>
      </c>
      <c r="AX828" s="19" t="str">
        <f>IF(AND(AW828&lt;0.01,ABS(AT828)&gt;1.5,D828&gt;2), IF(AND(AT828&gt;0,COUNTIF(P828:X828,"&gt;0")&gt;7),"IRF4_interactor_Treg", (IF(AND(AT828&lt;0,COUNTIF(G828:O828, "&gt;0")&gt;7), "background_significant", "ns"))), "ns")</f>
        <v>ns</v>
      </c>
      <c r="AY828" s="20">
        <f>IFERROR(TTEST(Y828:AG828,AH828:AP828,2,1),IF(OR(COUNTIF(AH828:AP828,"&gt;0")&gt;7,COUNTIF(Y828:AG828,"&gt;0")&gt;7),0,9999))</f>
        <v>1.1494987040039996E-2</v>
      </c>
      <c r="AZ828" s="20">
        <f>IF(AY828=9999,$BO$4,RANK(AY828,$AY$3:$AY$1993,1))</f>
        <v>817</v>
      </c>
      <c r="BA828" s="20">
        <f>LOG((IFERROR(SUM(AH828:AP828)/COUNTIF(AH828:AP828, "&gt;0"),0.1))/(IFERROR(SUM(Y828:AG828)/COUNTIF(Y828:AG828, "&gt;0"),0.1)),2)</f>
        <v>0.51926251113412925</v>
      </c>
      <c r="BB828" s="21">
        <f>SUM(COUNTIF(AH828:AP828, "&gt;0"), COUNTIF(Y828:AG828, "&gt;0"))</f>
        <v>18</v>
      </c>
      <c r="BC828" s="22">
        <f>$BQ$3*AZ828/$BO$4</f>
        <v>4.1055276381909544E-3</v>
      </c>
      <c r="BD828" s="22" t="str">
        <f>IF(AY828&lt;BC828,AY828,"ns")</f>
        <v>ns</v>
      </c>
      <c r="BE828" s="23" t="str">
        <f>IF(AND(BD828&lt;0.01,ABS(BA828)&gt;1.5,D828&gt;2), IF(AND(BA828&gt;0,COUNTIF(AH828:AP828,"&gt;0")&gt;7),"IRF4_interactor_Th17", (IF(AND(BA828&lt;0,COUNTIF(Y828:AG828, "&gt;0")&gt;7), "background_significant", "ns"))), "ns")</f>
        <v>ns</v>
      </c>
      <c r="BF828" s="24" t="str">
        <f>IF(OR(AX828 ="IRF4_interactor_Treg", BE828 ="IRF4_interactor_Th17"), LOG((AVERAGE(AH828:AP828)+0.1)/(AVERAGE(P828:X828)+0.1),2),"ns")</f>
        <v>ns</v>
      </c>
      <c r="BG828" s="24">
        <f>IF(AND(AX828="IRF4_interactor_Treg",BE828="IRF4_interactor_Th17"),1,IF(AX828="IRF4_interactor_Treg","IRF4_Treg",IF(BE828="IRF4_interactor_Th17","IRF4_Th17",0)))</f>
        <v>0</v>
      </c>
      <c r="BH828" s="25">
        <f>IFERROR(TTEST(AH828:AP828,P828:X828,2,1),IF(OR(COUNTIF(P828:X828,"&gt;0")&gt;7,COUNTIF(AH828:AP828,"&gt;0")&gt;7),0,9999))</f>
        <v>7.0690867678479333E-2</v>
      </c>
      <c r="BI828" s="25">
        <f>IF(BH828=9999,$BS$5,RANK(BH828,$BH$3:$BH$1993,1))</f>
        <v>553</v>
      </c>
      <c r="BJ828" s="25">
        <f>$BQ$3*BI828/$BO$5</f>
        <v>2.7774987443495731E-3</v>
      </c>
      <c r="BK828" s="25" t="str">
        <f>IF(BH828&lt;BJ828,BH828,"ns")</f>
        <v>ns</v>
      </c>
      <c r="BL828" s="26">
        <f>SUM(COUNTIF(P828:X828, "&gt;0"), COUNTIF(AH828:AP828, "&gt;0"))</f>
        <v>18</v>
      </c>
    </row>
    <row r="829" spans="1:64">
      <c r="A829" t="s">
        <v>1517</v>
      </c>
      <c r="B829" t="s">
        <v>1518</v>
      </c>
      <c r="C829">
        <v>7.1633199999999997E-4</v>
      </c>
      <c r="D829">
        <v>5</v>
      </c>
      <c r="E829">
        <v>5</v>
      </c>
      <c r="F829">
        <v>0</v>
      </c>
      <c r="G829">
        <v>97736.2</v>
      </c>
      <c r="H829">
        <v>117863</v>
      </c>
      <c r="I829">
        <v>85123</v>
      </c>
      <c r="J829">
        <v>82349.7</v>
      </c>
      <c r="K829">
        <v>88953.4</v>
      </c>
      <c r="L829">
        <v>96428.2</v>
      </c>
      <c r="M829">
        <v>91984.2</v>
      </c>
      <c r="N829">
        <v>95644.1</v>
      </c>
      <c r="O829">
        <v>70375.399999999994</v>
      </c>
      <c r="P829">
        <v>152009</v>
      </c>
      <c r="Q829">
        <v>167417</v>
      </c>
      <c r="R829">
        <v>144983</v>
      </c>
      <c r="S829">
        <v>157083</v>
      </c>
      <c r="T829">
        <v>213972</v>
      </c>
      <c r="U829">
        <v>140911</v>
      </c>
      <c r="V829">
        <v>189373</v>
      </c>
      <c r="W829">
        <v>229978</v>
      </c>
      <c r="X829">
        <v>274871</v>
      </c>
      <c r="Y829">
        <v>146930</v>
      </c>
      <c r="Z829">
        <v>172169</v>
      </c>
      <c r="AA829">
        <v>139474</v>
      </c>
      <c r="AB829">
        <v>46810.5</v>
      </c>
      <c r="AC829">
        <v>121973</v>
      </c>
      <c r="AD829">
        <v>114983</v>
      </c>
      <c r="AE829">
        <v>54786.8</v>
      </c>
      <c r="AF829">
        <v>69969.8</v>
      </c>
      <c r="AG829">
        <v>74360.899999999994</v>
      </c>
      <c r="AH829">
        <v>135526</v>
      </c>
      <c r="AI829">
        <v>177436</v>
      </c>
      <c r="AJ829">
        <v>149678</v>
      </c>
      <c r="AK829">
        <v>107370</v>
      </c>
      <c r="AL829">
        <v>149388</v>
      </c>
      <c r="AM829">
        <v>158357</v>
      </c>
      <c r="AN829">
        <v>90969.8</v>
      </c>
      <c r="AO829">
        <v>112769</v>
      </c>
      <c r="AP829">
        <v>84164.2</v>
      </c>
      <c r="AR829" s="16">
        <f>IFERROR(TTEST(G829:O829,P829:X829,2,1),IF(OR(COUNTIF(P829:X829,"&gt;0")&gt;7,COUNTIF(G829:O829,"&gt;0")&gt;7),0,9999))</f>
        <v>7.0820189559517538E-4</v>
      </c>
      <c r="AS829" s="16">
        <f>IF(AR829=9999,$BO$3,RANK(AR829,$AR$3:$AR$1993,1))</f>
        <v>255</v>
      </c>
      <c r="AT829" s="16">
        <f>LOG((IFERROR(SUM(P829:X829)/COUNTIF(P829:X829, "&gt;0"),0.1))/(IFERROR(SUM(G829:O829)/COUNTIF(G829:O829, "&gt;0"),0.1)),2)</f>
        <v>1.0153517391550824</v>
      </c>
      <c r="AU829" s="17">
        <f>SUM(COUNTIF(P829:X829, "&gt;0"), COUNTIF(G829:O829, "&gt;0"))</f>
        <v>18</v>
      </c>
      <c r="AV829" s="18">
        <f>$BQ$3*AS829/$BO$3</f>
        <v>1.2826961770623744E-3</v>
      </c>
      <c r="AW829" s="18">
        <f>IF(AR829&lt;AV829,AR829,"ns")</f>
        <v>7.0820189559517538E-4</v>
      </c>
      <c r="AX829" s="19" t="str">
        <f>IF(AND(AW829&lt;0.01,ABS(AT829)&gt;1.5,D829&gt;2), IF(AND(AT829&gt;0,COUNTIF(P829:X829,"&gt;0")&gt;7),"IRF4_interactor_Treg", (IF(AND(AT829&lt;0,COUNTIF(G829:O829, "&gt;0")&gt;7), "background_significant", "ns"))), "ns")</f>
        <v>ns</v>
      </c>
      <c r="AY829" s="20">
        <f>IFERROR(TTEST(Y829:AG829,AH829:AP829,2,1),IF(OR(COUNTIF(AH829:AP829,"&gt;0")&gt;7,COUNTIF(Y829:AG829,"&gt;0")&gt;7),0,9999))</f>
        <v>1.1594085128525347E-2</v>
      </c>
      <c r="AZ829" s="20">
        <f>IF(AY829=9999,$BO$4,RANK(AY829,$AY$3:$AY$1993,1))</f>
        <v>819</v>
      </c>
      <c r="BA829" s="20">
        <f>LOG((IFERROR(SUM(AH829:AP829)/COUNTIF(AH829:AP829, "&gt;0"),0.1))/(IFERROR(SUM(Y829:AG829)/COUNTIF(Y829:AG829, "&gt;0"),0.1)),2)</f>
        <v>0.30817746094981785</v>
      </c>
      <c r="BB829" s="21">
        <f>SUM(COUNTIF(AH829:AP829, "&gt;0"), COUNTIF(Y829:AG829, "&gt;0"))</f>
        <v>18</v>
      </c>
      <c r="BC829" s="22">
        <f>$BQ$3*AZ829/$BO$4</f>
        <v>4.115577889447236E-3</v>
      </c>
      <c r="BD829" s="22" t="str">
        <f>IF(AY829&lt;BC829,AY829,"ns")</f>
        <v>ns</v>
      </c>
      <c r="BE829" s="23" t="str">
        <f>IF(AND(BD829&lt;0.01,ABS(BA829)&gt;1.5,D829&gt;2), IF(AND(BA829&gt;0,COUNTIF(AH829:AP829,"&gt;0")&gt;7),"IRF4_interactor_Th17", (IF(AND(BA829&lt;0,COUNTIF(Y829:AG829, "&gt;0")&gt;7), "background_significant", "ns"))), "ns")</f>
        <v>ns</v>
      </c>
      <c r="BF829" s="24" t="str">
        <f>IF(OR(AX829 ="IRF4_interactor_Treg", BE829 ="IRF4_interactor_Th17"), LOG((AVERAGE(AH829:AP829)+0.1)/(AVERAGE(P829:X829)+0.1),2),"ns")</f>
        <v>ns</v>
      </c>
      <c r="BG829" s="24">
        <f>IF(AND(AX829="IRF4_interactor_Treg",BE829="IRF4_interactor_Th17"),1,IF(AX829="IRF4_interactor_Treg","IRF4_Treg",IF(BE829="IRF4_interactor_Th17","IRF4_Th17",0)))</f>
        <v>0</v>
      </c>
      <c r="BH829" s="25">
        <f>IFERROR(TTEST(AH829:AP829,P829:X829,2,1),IF(OR(COUNTIF(P829:X829,"&gt;0")&gt;7,COUNTIF(AH829:AP829,"&gt;0")&gt;7),0,9999))</f>
        <v>4.2061240225122601E-2</v>
      </c>
      <c r="BI829" s="25">
        <f>IF(BH829=9999,$BS$5,RANK(BH829,$BH$3:$BH$1993,1))</f>
        <v>423</v>
      </c>
      <c r="BJ829" s="25">
        <f>$BQ$3*BI829/$BO$5</f>
        <v>2.1245605223505779E-3</v>
      </c>
      <c r="BK829" s="25" t="str">
        <f>IF(BH829&lt;BJ829,BH829,"ns")</f>
        <v>ns</v>
      </c>
      <c r="BL829" s="26">
        <f>SUM(COUNTIF(P829:X829, "&gt;0"), COUNTIF(AH829:AP829, "&gt;0"))</f>
        <v>18</v>
      </c>
    </row>
    <row r="830" spans="1:64">
      <c r="A830" t="s">
        <v>5663</v>
      </c>
      <c r="B830" t="s">
        <v>5664</v>
      </c>
      <c r="C830">
        <v>3.03836E-2</v>
      </c>
      <c r="D830">
        <v>4</v>
      </c>
      <c r="E830">
        <v>4</v>
      </c>
      <c r="F830">
        <v>0</v>
      </c>
      <c r="G830">
        <v>79565.100000000006</v>
      </c>
      <c r="H830">
        <v>89061.8</v>
      </c>
      <c r="I830">
        <v>102419</v>
      </c>
      <c r="J830">
        <v>62025.599999999999</v>
      </c>
      <c r="K830">
        <v>62272.800000000003</v>
      </c>
      <c r="L830">
        <v>47921.3</v>
      </c>
      <c r="M830">
        <v>43957.1</v>
      </c>
      <c r="N830">
        <v>44992.1</v>
      </c>
      <c r="O830">
        <v>53799.8</v>
      </c>
      <c r="P830">
        <v>79201.2</v>
      </c>
      <c r="Q830">
        <v>71330.600000000006</v>
      </c>
      <c r="R830">
        <v>72550.399999999994</v>
      </c>
      <c r="S830">
        <v>78714.899999999994</v>
      </c>
      <c r="T830">
        <v>70065.899999999994</v>
      </c>
      <c r="U830">
        <v>80620.2</v>
      </c>
      <c r="V830">
        <v>76831.3</v>
      </c>
      <c r="W830">
        <v>67689.7</v>
      </c>
      <c r="X830">
        <v>65870.3</v>
      </c>
      <c r="Y830">
        <v>118559</v>
      </c>
      <c r="Z830">
        <v>105247</v>
      </c>
      <c r="AA830">
        <v>131293</v>
      </c>
      <c r="AB830">
        <v>35031.599999999999</v>
      </c>
      <c r="AC830">
        <v>28402.1</v>
      </c>
      <c r="AD830">
        <v>61969.1</v>
      </c>
      <c r="AE830">
        <v>150198</v>
      </c>
      <c r="AF830">
        <v>184037</v>
      </c>
      <c r="AG830">
        <v>176170</v>
      </c>
      <c r="AH830">
        <v>107475</v>
      </c>
      <c r="AI830">
        <v>91147.7</v>
      </c>
      <c r="AJ830">
        <v>127003</v>
      </c>
      <c r="AK830">
        <v>11597</v>
      </c>
      <c r="AL830">
        <v>20956.400000000001</v>
      </c>
      <c r="AM830">
        <v>45068.6</v>
      </c>
      <c r="AN830">
        <v>90840.4</v>
      </c>
      <c r="AO830">
        <v>120939</v>
      </c>
      <c r="AP830">
        <v>93942.9</v>
      </c>
      <c r="AR830" s="16">
        <f>IFERROR(TTEST(G830:O830,P830:X830,2,1),IF(OR(COUNTIF(P830:X830,"&gt;0")&gt;7,COUNTIF(G830:O830,"&gt;0")&gt;7),0,9999))</f>
        <v>0.26769738278988725</v>
      </c>
      <c r="AS830" s="16">
        <f>IF(AR830=9999,$BO$3,RANK(AR830,$AR$3:$AR$1993,1))</f>
        <v>1400</v>
      </c>
      <c r="AT830" s="16">
        <f>LOG((IFERROR(SUM(P830:X830)/COUNTIF(P830:X830, "&gt;0"),0.1))/(IFERROR(SUM(G830:O830)/COUNTIF(G830:O830, "&gt;0"),0.1)),2)</f>
        <v>0.17779914667619665</v>
      </c>
      <c r="AU830" s="17">
        <f>SUM(COUNTIF(P830:X830, "&gt;0"), COUNTIF(G830:O830, "&gt;0"))</f>
        <v>18</v>
      </c>
      <c r="AV830" s="18">
        <f>$BQ$3*AS830/$BO$3</f>
        <v>7.0422535211267607E-3</v>
      </c>
      <c r="AW830" s="18" t="str">
        <f>IF(AR830&lt;AV830,AR830,"ns")</f>
        <v>ns</v>
      </c>
      <c r="AX830" s="19" t="str">
        <f>IF(AND(AW830&lt;0.01,ABS(AT830)&gt;1.5,D830&gt;2), IF(AND(AT830&gt;0,COUNTIF(P830:X830,"&gt;0")&gt;7),"IRF4_interactor_Treg", (IF(AND(AT830&lt;0,COUNTIF(G830:O830, "&gt;0")&gt;7), "background_significant", "ns"))), "ns")</f>
        <v>ns</v>
      </c>
      <c r="AY830" s="20">
        <f>IFERROR(TTEST(Y830:AG830,AH830:AP830,2,1),IF(OR(COUNTIF(AH830:AP830,"&gt;0")&gt;7,COUNTIF(Y830:AG830,"&gt;0")&gt;7),0,9999))</f>
        <v>1.1594395253798849E-2</v>
      </c>
      <c r="AZ830" s="20">
        <f>IF(AY830=9999,$BO$4,RANK(AY830,$AY$3:$AY$1993,1))</f>
        <v>820</v>
      </c>
      <c r="BA830" s="20">
        <f>LOG((IFERROR(SUM(AH830:AP830)/COUNTIF(AH830:AP830, "&gt;0"),0.1))/(IFERROR(SUM(Y830:AG830)/COUNTIF(Y830:AG830, "&gt;0"),0.1)),2)</f>
        <v>-0.48302478948162647</v>
      </c>
      <c r="BB830" s="21">
        <f>SUM(COUNTIF(AH830:AP830, "&gt;0"), COUNTIF(Y830:AG830, "&gt;0"))</f>
        <v>18</v>
      </c>
      <c r="BC830" s="22">
        <f>$BQ$3*AZ830/$BO$4</f>
        <v>4.1206030150753763E-3</v>
      </c>
      <c r="BD830" s="22" t="str">
        <f>IF(AY830&lt;BC830,AY830,"ns")</f>
        <v>ns</v>
      </c>
      <c r="BE830" s="23" t="str">
        <f>IF(AND(BD830&lt;0.01,ABS(BA830)&gt;1.5,D830&gt;2), IF(AND(BA830&gt;0,COUNTIF(AH830:AP830,"&gt;0")&gt;7),"IRF4_interactor_Th17", (IF(AND(BA830&lt;0,COUNTIF(Y830:AG830, "&gt;0")&gt;7), "background_significant", "ns"))), "ns")</f>
        <v>ns</v>
      </c>
      <c r="BF830" s="24" t="str">
        <f>IF(OR(AX830 ="IRF4_interactor_Treg", BE830 ="IRF4_interactor_Th17"), LOG((AVERAGE(AH830:AP830)+0.1)/(AVERAGE(P830:X830)+0.1),2),"ns")</f>
        <v>ns</v>
      </c>
      <c r="BG830" s="24">
        <f>IF(AND(AX830="IRF4_interactor_Treg",BE830="IRF4_interactor_Th17"),1,IF(AX830="IRF4_interactor_Treg","IRF4_Treg",IF(BE830="IRF4_interactor_Th17","IRF4_Th17",0)))</f>
        <v>0</v>
      </c>
      <c r="BH830" s="25">
        <f>IFERROR(TTEST(AH830:AP830,P830:X830,2,1),IF(OR(COUNTIF(P830:X830,"&gt;0")&gt;7,COUNTIF(AH830:AP830,"&gt;0")&gt;7),0,9999))</f>
        <v>0.73940746663708112</v>
      </c>
      <c r="BI830" s="25">
        <f>IF(BH830=9999,$BS$5,RANK(BH830,$BH$3:$BH$1993,1))</f>
        <v>1723</v>
      </c>
      <c r="BJ830" s="25">
        <f>$BQ$3*BI830/$BO$5</f>
        <v>8.6539427423405323E-3</v>
      </c>
      <c r="BK830" s="25" t="str">
        <f>IF(BH830&lt;BJ830,BH830,"ns")</f>
        <v>ns</v>
      </c>
      <c r="BL830" s="26">
        <f>SUM(COUNTIF(P830:X830, "&gt;0"), COUNTIF(AH830:AP830, "&gt;0"))</f>
        <v>18</v>
      </c>
    </row>
    <row r="831" spans="1:64">
      <c r="A831" t="s">
        <v>4705</v>
      </c>
      <c r="B831" t="s">
        <v>4706</v>
      </c>
      <c r="C831">
        <v>7.1633199999999997E-4</v>
      </c>
      <c r="D831">
        <v>17</v>
      </c>
      <c r="E831">
        <v>17</v>
      </c>
      <c r="F831">
        <v>0</v>
      </c>
      <c r="G831">
        <v>490300</v>
      </c>
      <c r="H831">
        <v>488320</v>
      </c>
      <c r="I831">
        <v>557773</v>
      </c>
      <c r="J831">
        <v>327600</v>
      </c>
      <c r="K831">
        <v>325637</v>
      </c>
      <c r="L831">
        <v>297284</v>
      </c>
      <c r="M831">
        <v>351619</v>
      </c>
      <c r="N831">
        <v>337660</v>
      </c>
      <c r="O831">
        <v>335885</v>
      </c>
      <c r="P831">
        <v>577139</v>
      </c>
      <c r="Q831">
        <v>533891</v>
      </c>
      <c r="R831">
        <v>496048</v>
      </c>
      <c r="S831">
        <v>604668</v>
      </c>
      <c r="T831">
        <v>601214</v>
      </c>
      <c r="U831">
        <v>517515</v>
      </c>
      <c r="V831">
        <v>697431</v>
      </c>
      <c r="W831">
        <v>759201</v>
      </c>
      <c r="X831">
        <v>709772</v>
      </c>
      <c r="Y831">
        <v>611063</v>
      </c>
      <c r="Z831">
        <v>517739</v>
      </c>
      <c r="AA831">
        <v>482141</v>
      </c>
      <c r="AB831">
        <v>492032</v>
      </c>
      <c r="AC831">
        <v>493136</v>
      </c>
      <c r="AD831">
        <v>486734</v>
      </c>
      <c r="AE831">
        <v>386254</v>
      </c>
      <c r="AF831">
        <v>499430</v>
      </c>
      <c r="AG831">
        <v>477752</v>
      </c>
      <c r="AH831">
        <v>956739</v>
      </c>
      <c r="AI831">
        <v>972534</v>
      </c>
      <c r="AJ831">
        <v>945356</v>
      </c>
      <c r="AK831">
        <v>444320</v>
      </c>
      <c r="AL831">
        <v>539137</v>
      </c>
      <c r="AM831">
        <v>501174</v>
      </c>
      <c r="AN831">
        <v>619955</v>
      </c>
      <c r="AO831">
        <v>722621</v>
      </c>
      <c r="AP831">
        <v>585364</v>
      </c>
      <c r="AR831" s="16">
        <f>IFERROR(TTEST(G831:O831,P831:X831,2,1),IF(OR(COUNTIF(P831:X831,"&gt;0")&gt;7,COUNTIF(G831:O831,"&gt;0")&gt;7),0,9999))</f>
        <v>3.7090507026594616E-3</v>
      </c>
      <c r="AS831" s="16">
        <f>IF(AR831=9999,$BO$3,RANK(AR831,$AR$3:$AR$1993,1))</f>
        <v>498</v>
      </c>
      <c r="AT831" s="16">
        <f>LOG((IFERROR(SUM(P831:X831)/COUNTIF(P831:X831, "&gt;0"),0.1))/(IFERROR(SUM(G831:O831)/COUNTIF(G831:O831, "&gt;0"),0.1)),2)</f>
        <v>0.64628783626354958</v>
      </c>
      <c r="AU831" s="17">
        <f>SUM(COUNTIF(P831:X831, "&gt;0"), COUNTIF(G831:O831, "&gt;0"))</f>
        <v>18</v>
      </c>
      <c r="AV831" s="18">
        <f>$BQ$3*AS831/$BO$3</f>
        <v>2.5050301810865191E-3</v>
      </c>
      <c r="AW831" s="18" t="str">
        <f>IF(AR831&lt;AV831,AR831,"ns")</f>
        <v>ns</v>
      </c>
      <c r="AX831" s="19" t="str">
        <f>IF(AND(AW831&lt;0.01,ABS(AT831)&gt;1.5,D831&gt;2), IF(AND(AT831&gt;0,COUNTIF(P831:X831,"&gt;0")&gt;7),"IRF4_interactor_Treg", (IF(AND(AT831&lt;0,COUNTIF(G831:O831, "&gt;0")&gt;7), "background_significant", "ns"))), "ns")</f>
        <v>ns</v>
      </c>
      <c r="AY831" s="20">
        <f>IFERROR(TTEST(Y831:AG831,AH831:AP831,2,1),IF(OR(COUNTIF(AH831:AP831,"&gt;0")&gt;7,COUNTIF(Y831:AG831,"&gt;0")&gt;7),0,9999))</f>
        <v>1.1676764439246366E-2</v>
      </c>
      <c r="AZ831" s="20">
        <f>IF(AY831=9999,$BO$4,RANK(AY831,$AY$3:$AY$1993,1))</f>
        <v>822</v>
      </c>
      <c r="BA831" s="20">
        <f>LOG((IFERROR(SUM(AH831:AP831)/COUNTIF(AH831:AP831, "&gt;0"),0.1))/(IFERROR(SUM(Y831:AG831)/COUNTIF(Y831:AG831, "&gt;0"),0.1)),2)</f>
        <v>0.49981852896837525</v>
      </c>
      <c r="BB831" s="21">
        <f>SUM(COUNTIF(AH831:AP831, "&gt;0"), COUNTIF(Y831:AG831, "&gt;0"))</f>
        <v>18</v>
      </c>
      <c r="BC831" s="22">
        <f>$BQ$3*AZ831/$BO$4</f>
        <v>4.1306532663316587E-3</v>
      </c>
      <c r="BD831" s="22" t="str">
        <f>IF(AY831&lt;BC831,AY831,"ns")</f>
        <v>ns</v>
      </c>
      <c r="BE831" s="23" t="str">
        <f>IF(AND(BD831&lt;0.01,ABS(BA831)&gt;1.5,D831&gt;2), IF(AND(BA831&gt;0,COUNTIF(AH831:AP831,"&gt;0")&gt;7),"IRF4_interactor_Th17", (IF(AND(BA831&lt;0,COUNTIF(Y831:AG831, "&gt;0")&gt;7), "background_significant", "ns"))), "ns")</f>
        <v>ns</v>
      </c>
      <c r="BF831" s="24" t="str">
        <f>IF(OR(AX831 ="IRF4_interactor_Treg", BE831 ="IRF4_interactor_Th17"), LOG((AVERAGE(AH831:AP831)+0.1)/(AVERAGE(P831:X831)+0.1),2),"ns")</f>
        <v>ns</v>
      </c>
      <c r="BG831" s="24">
        <f>IF(AND(AX831="IRF4_interactor_Treg",BE831="IRF4_interactor_Th17"),1,IF(AX831="IRF4_interactor_Treg","IRF4_Treg",IF(BE831="IRF4_interactor_Th17","IRF4_Th17",0)))</f>
        <v>0</v>
      </c>
      <c r="BH831" s="25">
        <f>IFERROR(TTEST(AH831:AP831,P831:X831,2,1),IF(OR(COUNTIF(P831:X831,"&gt;0")&gt;7,COUNTIF(AH831:AP831,"&gt;0")&gt;7),0,9999))</f>
        <v>0.33239946400230846</v>
      </c>
      <c r="BI831" s="25">
        <f>IF(BH831=9999,$BS$5,RANK(BH831,$BH$3:$BH$1993,1))</f>
        <v>1220</v>
      </c>
      <c r="BJ831" s="25">
        <f>$BQ$3*BI831/$BO$5</f>
        <v>6.1275740833751889E-3</v>
      </c>
      <c r="BK831" s="25" t="str">
        <f>IF(BH831&lt;BJ831,BH831,"ns")</f>
        <v>ns</v>
      </c>
      <c r="BL831" s="26">
        <f>SUM(COUNTIF(P831:X831, "&gt;0"), COUNTIF(AH831:AP831, "&gt;0"))</f>
        <v>18</v>
      </c>
    </row>
    <row r="832" spans="1:64">
      <c r="A832" t="s">
        <v>6477</v>
      </c>
      <c r="B832" t="s">
        <v>6478</v>
      </c>
      <c r="C832">
        <v>1.0983E-3</v>
      </c>
      <c r="D832">
        <v>3</v>
      </c>
      <c r="E832">
        <v>3</v>
      </c>
      <c r="F832">
        <v>0</v>
      </c>
      <c r="G832">
        <v>467857</v>
      </c>
      <c r="H832">
        <v>370540</v>
      </c>
      <c r="I832">
        <v>463865</v>
      </c>
      <c r="J832">
        <v>303327</v>
      </c>
      <c r="K832">
        <v>318078</v>
      </c>
      <c r="L832">
        <v>269880</v>
      </c>
      <c r="M832">
        <v>217397</v>
      </c>
      <c r="N832">
        <v>203789</v>
      </c>
      <c r="O832">
        <v>93358.7</v>
      </c>
      <c r="P832">
        <v>481561</v>
      </c>
      <c r="Q832">
        <v>414117</v>
      </c>
      <c r="R832">
        <v>284565</v>
      </c>
      <c r="S832">
        <v>483562</v>
      </c>
      <c r="T832">
        <v>415146</v>
      </c>
      <c r="U832">
        <v>550933</v>
      </c>
      <c r="V832">
        <v>478264</v>
      </c>
      <c r="W832">
        <v>454340</v>
      </c>
      <c r="X832">
        <v>335198</v>
      </c>
      <c r="Y832">
        <v>332536</v>
      </c>
      <c r="Z832">
        <v>361849</v>
      </c>
      <c r="AA832">
        <v>280280</v>
      </c>
      <c r="AB832">
        <v>308250</v>
      </c>
      <c r="AC832">
        <v>267522</v>
      </c>
      <c r="AD832">
        <v>280854</v>
      </c>
      <c r="AE832">
        <v>431461</v>
      </c>
      <c r="AF832">
        <v>484864</v>
      </c>
      <c r="AG832">
        <v>404955</v>
      </c>
      <c r="AH832">
        <v>798305</v>
      </c>
      <c r="AI832">
        <v>845754</v>
      </c>
      <c r="AJ832">
        <v>823462</v>
      </c>
      <c r="AK832">
        <v>273510</v>
      </c>
      <c r="AL832">
        <v>190007</v>
      </c>
      <c r="AM832">
        <v>281077</v>
      </c>
      <c r="AN832">
        <v>752013</v>
      </c>
      <c r="AO832">
        <v>964646</v>
      </c>
      <c r="AP832">
        <v>641033</v>
      </c>
      <c r="AR832" s="16">
        <f>IFERROR(TTEST(G832:O832,P832:X832,2,1),IF(OR(COUNTIF(P832:X832,"&gt;0")&gt;7,COUNTIF(G832:O832,"&gt;0")&gt;7),0,9999))</f>
        <v>3.2006337758801261E-2</v>
      </c>
      <c r="AS832" s="16">
        <f>IF(AR832=9999,$BO$3,RANK(AR832,$AR$3:$AR$1993,1))</f>
        <v>892</v>
      </c>
      <c r="AT832" s="16">
        <f>LOG((IFERROR(SUM(P832:X832)/COUNTIF(P832:X832, "&gt;0"),0.1))/(IFERROR(SUM(G832:O832)/COUNTIF(G832:O832, "&gt;0"),0.1)),2)</f>
        <v>0.5253412793373492</v>
      </c>
      <c r="AU832" s="17">
        <f>SUM(COUNTIF(P832:X832, "&gt;0"), COUNTIF(G832:O832, "&gt;0"))</f>
        <v>18</v>
      </c>
      <c r="AV832" s="18">
        <f>$BQ$3*AS832/$BO$3</f>
        <v>4.4869215291750506E-3</v>
      </c>
      <c r="AW832" s="18" t="str">
        <f>IF(AR832&lt;AV832,AR832,"ns")</f>
        <v>ns</v>
      </c>
      <c r="AX832" s="19" t="str">
        <f>IF(AND(AW832&lt;0.01,ABS(AT832)&gt;1.5,D832&gt;2), IF(AND(AT832&gt;0,COUNTIF(P832:X832,"&gt;0")&gt;7),"IRF4_interactor_Treg", (IF(AND(AT832&lt;0,COUNTIF(G832:O832, "&gt;0")&gt;7), "background_significant", "ns"))), "ns")</f>
        <v>ns</v>
      </c>
      <c r="AY832" s="20">
        <f>IFERROR(TTEST(Y832:AG832,AH832:AP832,2,1),IF(OR(COUNTIF(AH832:AP832,"&gt;0")&gt;7,COUNTIF(Y832:AG832,"&gt;0")&gt;7),0,9999))</f>
        <v>1.1764685576708305E-2</v>
      </c>
      <c r="AZ832" s="20">
        <f>IF(AY832=9999,$BO$4,RANK(AY832,$AY$3:$AY$1993,1))</f>
        <v>823</v>
      </c>
      <c r="BA832" s="20">
        <f>LOG((IFERROR(SUM(AH832:AP832)/COUNTIF(AH832:AP832, "&gt;0"),0.1))/(IFERROR(SUM(Y832:AG832)/COUNTIF(Y832:AG832, "&gt;0"),0.1)),2)</f>
        <v>0.82109847515711276</v>
      </c>
      <c r="BB832" s="21">
        <f>SUM(COUNTIF(AH832:AP832, "&gt;0"), COUNTIF(Y832:AG832, "&gt;0"))</f>
        <v>18</v>
      </c>
      <c r="BC832" s="22">
        <f>$BQ$3*AZ832/$BO$4</f>
        <v>4.1356783919597991E-3</v>
      </c>
      <c r="BD832" s="22" t="str">
        <f>IF(AY832&lt;BC832,AY832,"ns")</f>
        <v>ns</v>
      </c>
      <c r="BE832" s="23" t="str">
        <f>IF(AND(BD832&lt;0.01,ABS(BA832)&gt;1.5,D832&gt;2), IF(AND(BA832&gt;0,COUNTIF(AH832:AP832,"&gt;0")&gt;7),"IRF4_interactor_Th17", (IF(AND(BA832&lt;0,COUNTIF(Y832:AG832, "&gt;0")&gt;7), "background_significant", "ns"))), "ns")</f>
        <v>ns</v>
      </c>
      <c r="BF832" s="24" t="str">
        <f>IF(OR(AX832 ="IRF4_interactor_Treg", BE832 ="IRF4_interactor_Th17"), LOG((AVERAGE(AH832:AP832)+0.1)/(AVERAGE(P832:X832)+0.1),2),"ns")</f>
        <v>ns</v>
      </c>
      <c r="BG832" s="24">
        <f>IF(AND(AX832="IRF4_interactor_Treg",BE832="IRF4_interactor_Th17"),1,IF(AX832="IRF4_interactor_Treg","IRF4_Treg",IF(BE832="IRF4_interactor_Th17","IRF4_Th17",0)))</f>
        <v>0</v>
      </c>
      <c r="BH832" s="25">
        <f>IFERROR(TTEST(AH832:AP832,P832:X832,2,1),IF(OR(COUNTIF(P832:X832,"&gt;0")&gt;7,COUNTIF(AH832:AP832,"&gt;0")&gt;7),0,9999))</f>
        <v>0.12811087889088013</v>
      </c>
      <c r="BI832" s="25">
        <f>IF(BH832=9999,$BS$5,RANK(BH832,$BH$3:$BH$1993,1))</f>
        <v>752</v>
      </c>
      <c r="BJ832" s="25">
        <f>$BQ$3*BI832/$BO$5</f>
        <v>3.776996484178805E-3</v>
      </c>
      <c r="BK832" s="25" t="str">
        <f>IF(BH832&lt;BJ832,BH832,"ns")</f>
        <v>ns</v>
      </c>
      <c r="BL832" s="26">
        <f>SUM(COUNTIF(P832:X832, "&gt;0"), COUNTIF(AH832:AP832, "&gt;0"))</f>
        <v>18</v>
      </c>
    </row>
    <row r="833" spans="1:64">
      <c r="A833" t="s">
        <v>1763</v>
      </c>
      <c r="B833" t="s">
        <v>1764</v>
      </c>
      <c r="C833">
        <v>7.1633199999999997E-4</v>
      </c>
      <c r="D833">
        <v>8</v>
      </c>
      <c r="E833">
        <v>8</v>
      </c>
      <c r="F833">
        <v>0</v>
      </c>
      <c r="G833">
        <v>4106050</v>
      </c>
      <c r="H833">
        <v>4017660</v>
      </c>
      <c r="I833">
        <v>4527020</v>
      </c>
      <c r="J833">
        <v>2572560</v>
      </c>
      <c r="K833">
        <v>2665860</v>
      </c>
      <c r="L833">
        <v>2950300</v>
      </c>
      <c r="M833">
        <v>2421150</v>
      </c>
      <c r="N833">
        <v>2547280</v>
      </c>
      <c r="O833">
        <v>2849290</v>
      </c>
      <c r="P833">
        <v>3875340</v>
      </c>
      <c r="Q833">
        <v>3737000</v>
      </c>
      <c r="R833">
        <v>4131100</v>
      </c>
      <c r="S833">
        <v>3311170</v>
      </c>
      <c r="T833">
        <v>3364130</v>
      </c>
      <c r="U833">
        <v>3387800</v>
      </c>
      <c r="V833">
        <v>3291920</v>
      </c>
      <c r="W833">
        <v>3775110</v>
      </c>
      <c r="X833">
        <v>3934410</v>
      </c>
      <c r="Y833">
        <v>3218340</v>
      </c>
      <c r="Z833">
        <v>3504830</v>
      </c>
      <c r="AA833">
        <v>3765540</v>
      </c>
      <c r="AB833">
        <v>2584660</v>
      </c>
      <c r="AC833">
        <v>2542830</v>
      </c>
      <c r="AD833">
        <v>2807610</v>
      </c>
      <c r="AE833">
        <v>2020710</v>
      </c>
      <c r="AF833">
        <v>2562760</v>
      </c>
      <c r="AG833">
        <v>2579090</v>
      </c>
      <c r="AH833">
        <v>3656360</v>
      </c>
      <c r="AI833">
        <v>3695030</v>
      </c>
      <c r="AJ833">
        <v>4201580</v>
      </c>
      <c r="AK833">
        <v>2506110</v>
      </c>
      <c r="AL833">
        <v>2688720</v>
      </c>
      <c r="AM833">
        <v>3249720</v>
      </c>
      <c r="AN833">
        <v>2263640</v>
      </c>
      <c r="AO833">
        <v>2902840</v>
      </c>
      <c r="AP833">
        <v>2473480</v>
      </c>
      <c r="AR833" s="16">
        <f>IFERROR(TTEST(G833:O833,P833:X833,2,1),IF(OR(COUNTIF(P833:X833,"&gt;0")&gt;7,COUNTIF(G833:O833,"&gt;0")&gt;7),0,9999))</f>
        <v>5.5107810695902294E-2</v>
      </c>
      <c r="AS833" s="16">
        <f>IF(AR833=9999,$BO$3,RANK(AR833,$AR$3:$AR$1993,1))</f>
        <v>998</v>
      </c>
      <c r="AT833" s="16">
        <f>LOG((IFERROR(SUM(P833:X833)/COUNTIF(P833:X833, "&gt;0"),0.1))/(IFERROR(SUM(G833:O833)/COUNTIF(G833:O833, "&gt;0"),0.1)),2)</f>
        <v>0.19515062405979647</v>
      </c>
      <c r="AU833" s="17">
        <f>SUM(COUNTIF(P833:X833, "&gt;0"), COUNTIF(G833:O833, "&gt;0"))</f>
        <v>18</v>
      </c>
      <c r="AV833" s="18">
        <f>$BQ$3*AS833/$BO$3</f>
        <v>5.0201207243460765E-3</v>
      </c>
      <c r="AW833" s="18" t="str">
        <f>IF(AR833&lt;AV833,AR833,"ns")</f>
        <v>ns</v>
      </c>
      <c r="AX833" s="19" t="str">
        <f>IF(AND(AW833&lt;0.01,ABS(AT833)&gt;1.5,D833&gt;2), IF(AND(AT833&gt;0,COUNTIF(P833:X833,"&gt;0")&gt;7),"IRF4_interactor_Treg", (IF(AND(AT833&lt;0,COUNTIF(G833:O833, "&gt;0")&gt;7), "background_significant", "ns"))), "ns")</f>
        <v>ns</v>
      </c>
      <c r="AY833" s="20">
        <f>IFERROR(TTEST(Y833:AG833,AH833:AP833,2,1),IF(OR(COUNTIF(AH833:AP833,"&gt;0")&gt;7,COUNTIF(Y833:AG833,"&gt;0")&gt;7),0,9999))</f>
        <v>1.2139626903870982E-2</v>
      </c>
      <c r="AZ833" s="20">
        <f>IF(AY833=9999,$BO$4,RANK(AY833,$AY$3:$AY$1993,1))</f>
        <v>825</v>
      </c>
      <c r="BA833" s="20">
        <f>LOG((IFERROR(SUM(AH833:AP833)/COUNTIF(AH833:AP833, "&gt;0"),0.1))/(IFERROR(SUM(Y833:AG833)/COUNTIF(Y833:AG833, "&gt;0"),0.1)),2)</f>
        <v>0.11125059275707128</v>
      </c>
      <c r="BB833" s="21">
        <f>SUM(COUNTIF(AH833:AP833, "&gt;0"), COUNTIF(Y833:AG833, "&gt;0"))</f>
        <v>18</v>
      </c>
      <c r="BC833" s="22">
        <f>$BQ$3*AZ833/$BO$4</f>
        <v>4.1457286432160807E-3</v>
      </c>
      <c r="BD833" s="22" t="str">
        <f>IF(AY833&lt;BC833,AY833,"ns")</f>
        <v>ns</v>
      </c>
      <c r="BE833" s="23" t="str">
        <f>IF(AND(BD833&lt;0.01,ABS(BA833)&gt;1.5,D833&gt;2), IF(AND(BA833&gt;0,COUNTIF(AH833:AP833,"&gt;0")&gt;7),"IRF4_interactor_Th17", (IF(AND(BA833&lt;0,COUNTIF(Y833:AG833, "&gt;0")&gt;7), "background_significant", "ns"))), "ns")</f>
        <v>ns</v>
      </c>
      <c r="BF833" s="24" t="str">
        <f>IF(OR(AX833 ="IRF4_interactor_Treg", BE833 ="IRF4_interactor_Th17"), LOG((AVERAGE(AH833:AP833)+0.1)/(AVERAGE(P833:X833)+0.1),2),"ns")</f>
        <v>ns</v>
      </c>
      <c r="BG833" s="24">
        <f>IF(AND(AX833="IRF4_interactor_Treg",BE833="IRF4_interactor_Th17"),1,IF(AX833="IRF4_interactor_Treg","IRF4_Treg",IF(BE833="IRF4_interactor_Th17","IRF4_Th17",0)))</f>
        <v>0</v>
      </c>
      <c r="BH833" s="25">
        <f>IFERROR(TTEST(AH833:AP833,P833:X833,2,1),IF(OR(COUNTIF(P833:X833,"&gt;0")&gt;7,COUNTIF(AH833:AP833,"&gt;0")&gt;7),0,9999))</f>
        <v>1.0590720591847121E-2</v>
      </c>
      <c r="BI833" s="25">
        <f>IF(BH833=9999,$BS$5,RANK(BH833,$BH$3:$BH$1993,1))</f>
        <v>220</v>
      </c>
      <c r="BJ833" s="25">
        <f>$BQ$3*BI833/$BO$5</f>
        <v>1.1049723756906078E-3</v>
      </c>
      <c r="BK833" s="25" t="str">
        <f>IF(BH833&lt;BJ833,BH833,"ns")</f>
        <v>ns</v>
      </c>
      <c r="BL833" s="26">
        <f>SUM(COUNTIF(P833:X833, "&gt;0"), COUNTIF(AH833:AP833, "&gt;0"))</f>
        <v>18</v>
      </c>
    </row>
    <row r="834" spans="1:64">
      <c r="A834" t="s">
        <v>6011</v>
      </c>
      <c r="B834" t="s">
        <v>6012</v>
      </c>
      <c r="C834">
        <v>7.1633199999999997E-4</v>
      </c>
      <c r="D834">
        <v>10</v>
      </c>
      <c r="E834">
        <v>10</v>
      </c>
      <c r="F834">
        <v>0</v>
      </c>
      <c r="G834">
        <v>424140</v>
      </c>
      <c r="H834">
        <v>408027</v>
      </c>
      <c r="I834">
        <v>387584</v>
      </c>
      <c r="J834">
        <v>229441</v>
      </c>
      <c r="K834">
        <v>268784</v>
      </c>
      <c r="L834">
        <v>276478</v>
      </c>
      <c r="M834">
        <v>188294</v>
      </c>
      <c r="N834">
        <v>225169</v>
      </c>
      <c r="O834">
        <v>263284</v>
      </c>
      <c r="P834">
        <v>287431</v>
      </c>
      <c r="Q834">
        <v>313021</v>
      </c>
      <c r="R834">
        <v>323286</v>
      </c>
      <c r="S834">
        <v>385679</v>
      </c>
      <c r="T834">
        <v>452570</v>
      </c>
      <c r="U834">
        <v>417827</v>
      </c>
      <c r="V834">
        <v>431155</v>
      </c>
      <c r="W834">
        <v>532059</v>
      </c>
      <c r="X834">
        <v>499560</v>
      </c>
      <c r="Y834">
        <v>312336</v>
      </c>
      <c r="Z834">
        <v>371157</v>
      </c>
      <c r="AA834">
        <v>309355</v>
      </c>
      <c r="AB834">
        <v>261709</v>
      </c>
      <c r="AC834">
        <v>275554</v>
      </c>
      <c r="AD834">
        <v>321752</v>
      </c>
      <c r="AE834">
        <v>129319</v>
      </c>
      <c r="AF834">
        <v>244511</v>
      </c>
      <c r="AG834">
        <v>234885</v>
      </c>
      <c r="AH834">
        <v>521370</v>
      </c>
      <c r="AI834">
        <v>564326</v>
      </c>
      <c r="AJ834">
        <v>630111</v>
      </c>
      <c r="AK834">
        <v>312312</v>
      </c>
      <c r="AL834">
        <v>268370</v>
      </c>
      <c r="AM834">
        <v>320561</v>
      </c>
      <c r="AN834">
        <v>282719</v>
      </c>
      <c r="AO834">
        <v>395193</v>
      </c>
      <c r="AP834">
        <v>254631</v>
      </c>
      <c r="AR834" s="16">
        <f>IFERROR(TTEST(G834:O834,P834:X834,2,1),IF(OR(COUNTIF(P834:X834,"&gt;0")&gt;7,COUNTIF(G834:O834,"&gt;0")&gt;7),0,9999))</f>
        <v>8.3178223233978638E-2</v>
      </c>
      <c r="AS834" s="16">
        <f>IF(AR834=9999,$BO$3,RANK(AR834,$AR$3:$AR$1993,1))</f>
        <v>1089</v>
      </c>
      <c r="AT834" s="16">
        <f>LOG((IFERROR(SUM(P834:X834)/COUNTIF(P834:X834, "&gt;0"),0.1))/(IFERROR(SUM(G834:O834)/COUNTIF(G834:O834, "&gt;0"),0.1)),2)</f>
        <v>0.44747528766590267</v>
      </c>
      <c r="AU834" s="17">
        <f>SUM(COUNTIF(P834:X834, "&gt;0"), COUNTIF(G834:O834, "&gt;0"))</f>
        <v>18</v>
      </c>
      <c r="AV834" s="18">
        <f>$BQ$3*AS834/$BO$3</f>
        <v>5.4778672032193164E-3</v>
      </c>
      <c r="AW834" s="18" t="str">
        <f>IF(AR834&lt;AV834,AR834,"ns")</f>
        <v>ns</v>
      </c>
      <c r="AX834" s="19" t="str">
        <f>IF(AND(AW834&lt;0.01,ABS(AT834)&gt;1.5,D834&gt;2), IF(AND(AT834&gt;0,COUNTIF(P834:X834,"&gt;0")&gt;7),"IRF4_interactor_Treg", (IF(AND(AT834&lt;0,COUNTIF(G834:O834, "&gt;0")&gt;7), "background_significant", "ns"))), "ns")</f>
        <v>ns</v>
      </c>
      <c r="AY834" s="20">
        <f>IFERROR(TTEST(Y834:AG834,AH834:AP834,2,1),IF(OR(COUNTIF(AH834:AP834,"&gt;0")&gt;7,COUNTIF(Y834:AG834,"&gt;0")&gt;7),0,9999))</f>
        <v>1.2148893853353977E-2</v>
      </c>
      <c r="AZ834" s="20">
        <f>IF(AY834=9999,$BO$4,RANK(AY834,$AY$3:$AY$1993,1))</f>
        <v>826</v>
      </c>
      <c r="BA834" s="20">
        <f>LOG((IFERROR(SUM(AH834:AP834)/COUNTIF(AH834:AP834, "&gt;0"),0.1))/(IFERROR(SUM(Y834:AG834)/COUNTIF(Y834:AG834, "&gt;0"),0.1)),2)</f>
        <v>0.52865636276002825</v>
      </c>
      <c r="BB834" s="21">
        <f>SUM(COUNTIF(AH834:AP834, "&gt;0"), COUNTIF(Y834:AG834, "&gt;0"))</f>
        <v>18</v>
      </c>
      <c r="BC834" s="22">
        <f>$BQ$3*AZ834/$BO$4</f>
        <v>4.150753768844221E-3</v>
      </c>
      <c r="BD834" s="22" t="str">
        <f>IF(AY834&lt;BC834,AY834,"ns")</f>
        <v>ns</v>
      </c>
      <c r="BE834" s="23" t="str">
        <f>IF(AND(BD834&lt;0.01,ABS(BA834)&gt;1.5,D834&gt;2), IF(AND(BA834&gt;0,COUNTIF(AH834:AP834,"&gt;0")&gt;7),"IRF4_interactor_Th17", (IF(AND(BA834&lt;0,COUNTIF(Y834:AG834, "&gt;0")&gt;7), "background_significant", "ns"))), "ns")</f>
        <v>ns</v>
      </c>
      <c r="BF834" s="24" t="str">
        <f>IF(OR(AX834 ="IRF4_interactor_Treg", BE834 ="IRF4_interactor_Th17"), LOG((AVERAGE(AH834:AP834)+0.1)/(AVERAGE(P834:X834)+0.1),2),"ns")</f>
        <v>ns</v>
      </c>
      <c r="BG834" s="24">
        <f>IF(AND(AX834="IRF4_interactor_Treg",BE834="IRF4_interactor_Th17"),1,IF(AX834="IRF4_interactor_Treg","IRF4_Treg",IF(BE834="IRF4_interactor_Th17","IRF4_Th17",0)))</f>
        <v>0</v>
      </c>
      <c r="BH834" s="25">
        <f>IFERROR(TTEST(AH834:AP834,P834:X834,2,1),IF(OR(COUNTIF(P834:X834,"&gt;0")&gt;7,COUNTIF(AH834:AP834,"&gt;0")&gt;7),0,9999))</f>
        <v>0.88752730934873914</v>
      </c>
      <c r="BI834" s="25">
        <f>IF(BH834=9999,$BS$5,RANK(BH834,$BH$3:$BH$1993,1))</f>
        <v>1870</v>
      </c>
      <c r="BJ834" s="25">
        <f>$BQ$3*BI834/$BO$5</f>
        <v>9.3922651933701657E-3</v>
      </c>
      <c r="BK834" s="25" t="str">
        <f>IF(BH834&lt;BJ834,BH834,"ns")</f>
        <v>ns</v>
      </c>
      <c r="BL834" s="26">
        <f>SUM(COUNTIF(P834:X834, "&gt;0"), COUNTIF(AH834:AP834, "&gt;0"))</f>
        <v>18</v>
      </c>
    </row>
    <row r="835" spans="1:64">
      <c r="A835" t="s">
        <v>3275</v>
      </c>
      <c r="B835" t="s">
        <v>3276</v>
      </c>
      <c r="C835">
        <v>7.1633199999999997E-4</v>
      </c>
      <c r="D835">
        <v>9</v>
      </c>
      <c r="E835">
        <v>9</v>
      </c>
      <c r="F835">
        <v>0</v>
      </c>
      <c r="G835">
        <v>108699</v>
      </c>
      <c r="H835">
        <v>97994.3</v>
      </c>
      <c r="I835">
        <v>116890</v>
      </c>
      <c r="J835">
        <v>109609</v>
      </c>
      <c r="K835">
        <v>149010</v>
      </c>
      <c r="L835">
        <v>137447</v>
      </c>
      <c r="M835">
        <v>51656.1</v>
      </c>
      <c r="N835">
        <v>54578.1</v>
      </c>
      <c r="O835">
        <v>72286.2</v>
      </c>
      <c r="P835">
        <v>108266</v>
      </c>
      <c r="Q835">
        <v>86311.7</v>
      </c>
      <c r="R835">
        <v>71717.899999999994</v>
      </c>
      <c r="S835">
        <v>192111</v>
      </c>
      <c r="T835">
        <v>187096</v>
      </c>
      <c r="U835">
        <v>163598</v>
      </c>
      <c r="V835">
        <v>163411</v>
      </c>
      <c r="W835">
        <v>210245</v>
      </c>
      <c r="X835">
        <v>206317</v>
      </c>
      <c r="Y835">
        <v>121463</v>
      </c>
      <c r="Z835">
        <v>115453</v>
      </c>
      <c r="AA835">
        <v>115274</v>
      </c>
      <c r="AB835">
        <v>84231.2</v>
      </c>
      <c r="AC835">
        <v>102490</v>
      </c>
      <c r="AD835">
        <v>104198</v>
      </c>
      <c r="AE835">
        <v>113806</v>
      </c>
      <c r="AF835">
        <v>137381</v>
      </c>
      <c r="AG835">
        <v>163680</v>
      </c>
      <c r="AH835">
        <v>254617</v>
      </c>
      <c r="AI835">
        <v>278497</v>
      </c>
      <c r="AJ835">
        <v>306591</v>
      </c>
      <c r="AK835">
        <v>98619.6</v>
      </c>
      <c r="AL835">
        <v>125475</v>
      </c>
      <c r="AM835">
        <v>71580.100000000006</v>
      </c>
      <c r="AN835">
        <v>191886</v>
      </c>
      <c r="AO835">
        <v>276159</v>
      </c>
      <c r="AP835">
        <v>200082</v>
      </c>
      <c r="AR835" s="16">
        <f>IFERROR(TTEST(G835:O835,P835:X835,2,1),IF(OR(COUNTIF(P835:X835,"&gt;0")&gt;7,COUNTIF(G835:O835,"&gt;0")&gt;7),0,9999))</f>
        <v>4.7209012772465204E-2</v>
      </c>
      <c r="AS835" s="16">
        <f>IF(AR835=9999,$BO$3,RANK(AR835,$AR$3:$AR$1993,1))</f>
        <v>962</v>
      </c>
      <c r="AT835" s="16">
        <f>LOG((IFERROR(SUM(P835:X835)/COUNTIF(P835:X835, "&gt;0"),0.1))/(IFERROR(SUM(G835:O835)/COUNTIF(G835:O835, "&gt;0"),0.1)),2)</f>
        <v>0.62906308413400436</v>
      </c>
      <c r="AU835" s="17">
        <f>SUM(COUNTIF(P835:X835, "&gt;0"), COUNTIF(G835:O835, "&gt;0"))</f>
        <v>18</v>
      </c>
      <c r="AV835" s="18">
        <f>$BQ$3*AS835/$BO$3</f>
        <v>4.839034205231389E-3</v>
      </c>
      <c r="AW835" s="18" t="str">
        <f>IF(AR835&lt;AV835,AR835,"ns")</f>
        <v>ns</v>
      </c>
      <c r="AX835" s="19" t="str">
        <f>IF(AND(AW835&lt;0.01,ABS(AT835)&gt;1.5,D835&gt;2), IF(AND(AT835&gt;0,COUNTIF(P835:X835,"&gt;0")&gt;7),"IRF4_interactor_Treg", (IF(AND(AT835&lt;0,COUNTIF(G835:O835, "&gt;0")&gt;7), "background_significant", "ns"))), "ns")</f>
        <v>ns</v>
      </c>
      <c r="AY835" s="20">
        <f>IFERROR(TTEST(Y835:AG835,AH835:AP835,2,1),IF(OR(COUNTIF(AH835:AP835,"&gt;0")&gt;7,COUNTIF(Y835:AG835,"&gt;0")&gt;7),0,9999))</f>
        <v>1.2231757587997428E-2</v>
      </c>
      <c r="AZ835" s="20">
        <f>IF(AY835=9999,$BO$4,RANK(AY835,$AY$3:$AY$1993,1))</f>
        <v>827</v>
      </c>
      <c r="BA835" s="20">
        <f>LOG((IFERROR(SUM(AH835:AP835)/COUNTIF(AH835:AP835, "&gt;0"),0.1))/(IFERROR(SUM(Y835:AG835)/COUNTIF(Y835:AG835, "&gt;0"),0.1)),2)</f>
        <v>0.76949760945909118</v>
      </c>
      <c r="BB835" s="21">
        <f>SUM(COUNTIF(AH835:AP835, "&gt;0"), COUNTIF(Y835:AG835, "&gt;0"))</f>
        <v>18</v>
      </c>
      <c r="BC835" s="22">
        <f>$BQ$3*AZ835/$BO$4</f>
        <v>4.1557788944723614E-3</v>
      </c>
      <c r="BD835" s="22" t="str">
        <f>IF(AY835&lt;BC835,AY835,"ns")</f>
        <v>ns</v>
      </c>
      <c r="BE835" s="23" t="str">
        <f>IF(AND(BD835&lt;0.01,ABS(BA835)&gt;1.5,D835&gt;2), IF(AND(BA835&gt;0,COUNTIF(AH835:AP835,"&gt;0")&gt;7),"IRF4_interactor_Th17", (IF(AND(BA835&lt;0,COUNTIF(Y835:AG835, "&gt;0")&gt;7), "background_significant", "ns"))), "ns")</f>
        <v>ns</v>
      </c>
      <c r="BF835" s="24" t="str">
        <f>IF(OR(AX835 ="IRF4_interactor_Treg", BE835 ="IRF4_interactor_Th17"), LOG((AVERAGE(AH835:AP835)+0.1)/(AVERAGE(P835:X835)+0.1),2),"ns")</f>
        <v>ns</v>
      </c>
      <c r="BG835" s="24">
        <f>IF(AND(AX835="IRF4_interactor_Treg",BE835="IRF4_interactor_Th17"),1,IF(AX835="IRF4_interactor_Treg","IRF4_Treg",IF(BE835="IRF4_interactor_Th17","IRF4_Th17",0)))</f>
        <v>0</v>
      </c>
      <c r="BH835" s="25">
        <f>IFERROR(TTEST(AH835:AP835,P835:X835,2,1),IF(OR(COUNTIF(P835:X835,"&gt;0")&gt;7,COUNTIF(AH835:AP835,"&gt;0")&gt;7),0,9999))</f>
        <v>0.29321764415188084</v>
      </c>
      <c r="BI835" s="25">
        <f>IF(BH835=9999,$BS$5,RANK(BH835,$BH$3:$BH$1993,1))</f>
        <v>1156</v>
      </c>
      <c r="BJ835" s="25">
        <f>$BQ$3*BI835/$BO$5</f>
        <v>5.8061275740833758E-3</v>
      </c>
      <c r="BK835" s="25" t="str">
        <f>IF(BH835&lt;BJ835,BH835,"ns")</f>
        <v>ns</v>
      </c>
      <c r="BL835" s="26">
        <f>SUM(COUNTIF(P835:X835, "&gt;0"), COUNTIF(AH835:AP835, "&gt;0"))</f>
        <v>18</v>
      </c>
    </row>
    <row r="836" spans="1:64">
      <c r="A836" t="s">
        <v>5643</v>
      </c>
      <c r="B836" t="s">
        <v>5644</v>
      </c>
      <c r="C836">
        <v>7.1633199999999997E-4</v>
      </c>
      <c r="D836">
        <v>3</v>
      </c>
      <c r="E836">
        <v>3</v>
      </c>
      <c r="F836">
        <v>0</v>
      </c>
      <c r="G836">
        <v>1237780</v>
      </c>
      <c r="H836">
        <v>1145830</v>
      </c>
      <c r="I836">
        <v>1363290</v>
      </c>
      <c r="J836">
        <v>891033</v>
      </c>
      <c r="K836">
        <v>917335</v>
      </c>
      <c r="L836">
        <v>1176520</v>
      </c>
      <c r="M836">
        <v>653798</v>
      </c>
      <c r="N836">
        <v>667101</v>
      </c>
      <c r="O836">
        <v>657432</v>
      </c>
      <c r="P836">
        <v>1021060</v>
      </c>
      <c r="Q836">
        <v>945491</v>
      </c>
      <c r="R836">
        <v>1235770</v>
      </c>
      <c r="S836">
        <v>921042</v>
      </c>
      <c r="T836">
        <v>1065200</v>
      </c>
      <c r="U836">
        <v>1241520</v>
      </c>
      <c r="V836">
        <v>879091</v>
      </c>
      <c r="W836">
        <v>931974</v>
      </c>
      <c r="X836">
        <v>1143570</v>
      </c>
      <c r="Y836">
        <v>964899</v>
      </c>
      <c r="Z836">
        <v>978204</v>
      </c>
      <c r="AA836">
        <v>1269040</v>
      </c>
      <c r="AB836">
        <v>862309</v>
      </c>
      <c r="AC836">
        <v>879217</v>
      </c>
      <c r="AD836">
        <v>1090320</v>
      </c>
      <c r="AE836">
        <v>686220</v>
      </c>
      <c r="AF836">
        <v>981257</v>
      </c>
      <c r="AG836">
        <v>1022120</v>
      </c>
      <c r="AH836">
        <v>1228870</v>
      </c>
      <c r="AI836">
        <v>1154650</v>
      </c>
      <c r="AJ836">
        <v>1475650</v>
      </c>
      <c r="AK836">
        <v>883618</v>
      </c>
      <c r="AL836">
        <v>928352</v>
      </c>
      <c r="AM836">
        <v>1032840</v>
      </c>
      <c r="AN836">
        <v>780875</v>
      </c>
      <c r="AO836">
        <v>1263640</v>
      </c>
      <c r="AP836">
        <v>1099000</v>
      </c>
      <c r="AR836" s="16">
        <f>IFERROR(TTEST(G836:O836,P836:X836,2,1),IF(OR(COUNTIF(P836:X836,"&gt;0")&gt;7,COUNTIF(G836:O836,"&gt;0")&gt;7),0,9999))</f>
        <v>0.36418280872131825</v>
      </c>
      <c r="AS836" s="16">
        <f>IF(AR836=9999,$BO$3,RANK(AR836,$AR$3:$AR$1993,1))</f>
        <v>1510</v>
      </c>
      <c r="AT836" s="16">
        <f>LOG((IFERROR(SUM(P836:X836)/COUNTIF(P836:X836, "&gt;0"),0.1))/(IFERROR(SUM(G836:O836)/COUNTIF(G836:O836, "&gt;0"),0.1)),2)</f>
        <v>0.1076209649296706</v>
      </c>
      <c r="AU836" s="17">
        <f>SUM(COUNTIF(P836:X836, "&gt;0"), COUNTIF(G836:O836, "&gt;0"))</f>
        <v>18</v>
      </c>
      <c r="AV836" s="18">
        <f>$BQ$3*AS836/$BO$3</f>
        <v>7.595573440643863E-3</v>
      </c>
      <c r="AW836" s="18" t="str">
        <f>IF(AR836&lt;AV836,AR836,"ns")</f>
        <v>ns</v>
      </c>
      <c r="AX836" s="19" t="str">
        <f>IF(AND(AW836&lt;0.01,ABS(AT836)&gt;1.5,D836&gt;2), IF(AND(AT836&gt;0,COUNTIF(P836:X836,"&gt;0")&gt;7),"IRF4_interactor_Treg", (IF(AND(AT836&lt;0,COUNTIF(G836:O836, "&gt;0")&gt;7), "background_significant", "ns"))), "ns")</f>
        <v>ns</v>
      </c>
      <c r="AY836" s="20">
        <f>IFERROR(TTEST(Y836:AG836,AH836:AP836,2,1),IF(OR(COUNTIF(AH836:AP836,"&gt;0")&gt;7,COUNTIF(Y836:AG836,"&gt;0")&gt;7),0,9999))</f>
        <v>1.2251502464819073E-2</v>
      </c>
      <c r="AZ836" s="20">
        <f>IF(AY836=9999,$BO$4,RANK(AY836,$AY$3:$AY$1993,1))</f>
        <v>828</v>
      </c>
      <c r="BA836" s="20">
        <f>LOG((IFERROR(SUM(AH836:AP836)/COUNTIF(AH836:AP836, "&gt;0"),0.1))/(IFERROR(SUM(Y836:AG836)/COUNTIF(Y836:AG836, "&gt;0"),0.1)),2)</f>
        <v>0.17318263495581213</v>
      </c>
      <c r="BB836" s="21">
        <f>SUM(COUNTIF(AH836:AP836, "&gt;0"), COUNTIF(Y836:AG836, "&gt;0"))</f>
        <v>18</v>
      </c>
      <c r="BC836" s="22">
        <f>$BQ$3*AZ836/$BO$4</f>
        <v>4.1608040201005026E-3</v>
      </c>
      <c r="BD836" s="22" t="str">
        <f>IF(AY836&lt;BC836,AY836,"ns")</f>
        <v>ns</v>
      </c>
      <c r="BE836" s="23" t="str">
        <f>IF(AND(BD836&lt;0.01,ABS(BA836)&gt;1.5,D836&gt;2), IF(AND(BA836&gt;0,COUNTIF(AH836:AP836,"&gt;0")&gt;7),"IRF4_interactor_Th17", (IF(AND(BA836&lt;0,COUNTIF(Y836:AG836, "&gt;0")&gt;7), "background_significant", "ns"))), "ns")</f>
        <v>ns</v>
      </c>
      <c r="BF836" s="24" t="str">
        <f>IF(OR(AX836 ="IRF4_interactor_Treg", BE836 ="IRF4_interactor_Th17"), LOG((AVERAGE(AH836:AP836)+0.1)/(AVERAGE(P836:X836)+0.1),2),"ns")</f>
        <v>ns</v>
      </c>
      <c r="BG836" s="24">
        <f>IF(AND(AX836="IRF4_interactor_Treg",BE836="IRF4_interactor_Th17"),1,IF(AX836="IRF4_interactor_Treg","IRF4_Treg",IF(BE836="IRF4_interactor_Th17","IRF4_Th17",0)))</f>
        <v>0</v>
      </c>
      <c r="BH836" s="25">
        <f>IFERROR(TTEST(AH836:AP836,P836:X836,2,1),IF(OR(COUNTIF(P836:X836,"&gt;0")&gt;7,COUNTIF(AH836:AP836,"&gt;0")&gt;7),0,9999))</f>
        <v>0.45299317596323962</v>
      </c>
      <c r="BI836" s="25">
        <f>IF(BH836=9999,$BS$5,RANK(BH836,$BH$3:$BH$1993,1))</f>
        <v>1400</v>
      </c>
      <c r="BJ836" s="25">
        <f>$BQ$3*BI836/$BO$5</f>
        <v>7.0316423907584129E-3</v>
      </c>
      <c r="BK836" s="25" t="str">
        <f>IF(BH836&lt;BJ836,BH836,"ns")</f>
        <v>ns</v>
      </c>
      <c r="BL836" s="26">
        <f>SUM(COUNTIF(P836:X836, "&gt;0"), COUNTIF(AH836:AP836, "&gt;0"))</f>
        <v>18</v>
      </c>
    </row>
    <row r="837" spans="1:64">
      <c r="A837" t="s">
        <v>4673</v>
      </c>
      <c r="B837" t="s">
        <v>4674</v>
      </c>
      <c r="C837">
        <v>7.1633199999999997E-4</v>
      </c>
      <c r="D837">
        <v>7</v>
      </c>
      <c r="E837">
        <v>7</v>
      </c>
      <c r="F837">
        <v>0</v>
      </c>
      <c r="G837">
        <v>1575540</v>
      </c>
      <c r="H837">
        <v>1553340</v>
      </c>
      <c r="I837">
        <v>1675050</v>
      </c>
      <c r="J837">
        <v>1174590</v>
      </c>
      <c r="K837">
        <v>1049490</v>
      </c>
      <c r="L837">
        <v>910735</v>
      </c>
      <c r="M837">
        <v>739126</v>
      </c>
      <c r="N837">
        <v>751137</v>
      </c>
      <c r="O837">
        <v>797735</v>
      </c>
      <c r="P837">
        <v>1512200</v>
      </c>
      <c r="Q837">
        <v>1302740</v>
      </c>
      <c r="R837">
        <v>1433830</v>
      </c>
      <c r="S837">
        <v>1817350</v>
      </c>
      <c r="T837">
        <v>1728080</v>
      </c>
      <c r="U837">
        <v>1780280</v>
      </c>
      <c r="V837">
        <v>1466550</v>
      </c>
      <c r="W837">
        <v>1620600</v>
      </c>
      <c r="X837">
        <v>1641750</v>
      </c>
      <c r="Y837">
        <v>1297330</v>
      </c>
      <c r="Z837">
        <v>1134330</v>
      </c>
      <c r="AA837">
        <v>1327650</v>
      </c>
      <c r="AB837">
        <v>896190</v>
      </c>
      <c r="AC837">
        <v>811660</v>
      </c>
      <c r="AD837">
        <v>815420</v>
      </c>
      <c r="AE837">
        <v>987716</v>
      </c>
      <c r="AF837">
        <v>1468760</v>
      </c>
      <c r="AG837">
        <v>1287760</v>
      </c>
      <c r="AH837">
        <v>2128380</v>
      </c>
      <c r="AI837">
        <v>2171070</v>
      </c>
      <c r="AJ837">
        <v>2367130</v>
      </c>
      <c r="AK837">
        <v>799796</v>
      </c>
      <c r="AL837">
        <v>827812</v>
      </c>
      <c r="AM837">
        <v>919202</v>
      </c>
      <c r="AN837">
        <v>1539860</v>
      </c>
      <c r="AO837">
        <v>1839390</v>
      </c>
      <c r="AP837">
        <v>1588040</v>
      </c>
      <c r="AR837" s="16">
        <f>IFERROR(TTEST(G837:O837,P837:X837,2,1),IF(OR(COUNTIF(P837:X837,"&gt;0")&gt;7,COUNTIF(G837:O837,"&gt;0")&gt;7),0,9999))</f>
        <v>2.3769230477191122E-2</v>
      </c>
      <c r="AS837" s="16">
        <f>IF(AR837=9999,$BO$3,RANK(AR837,$AR$3:$AR$1993,1))</f>
        <v>827</v>
      </c>
      <c r="AT837" s="16">
        <f>LOG((IFERROR(SUM(P837:X837)/COUNTIF(P837:X837, "&gt;0"),0.1))/(IFERROR(SUM(G837:O837)/COUNTIF(G837:O837, "&gt;0"),0.1)),2)</f>
        <v>0.48400935679001178</v>
      </c>
      <c r="AU837" s="17">
        <f>SUM(COUNTIF(P837:X837, "&gt;0"), COUNTIF(G837:O837, "&gt;0"))</f>
        <v>18</v>
      </c>
      <c r="AV837" s="18">
        <f>$BQ$3*AS837/$BO$3</f>
        <v>4.1599597585513072E-3</v>
      </c>
      <c r="AW837" s="18" t="str">
        <f>IF(AR837&lt;AV837,AR837,"ns")</f>
        <v>ns</v>
      </c>
      <c r="AX837" s="19" t="str">
        <f>IF(AND(AW837&lt;0.01,ABS(AT837)&gt;1.5,D837&gt;2), IF(AND(AT837&gt;0,COUNTIF(P837:X837,"&gt;0")&gt;7),"IRF4_interactor_Treg", (IF(AND(AT837&lt;0,COUNTIF(G837:O837, "&gt;0")&gt;7), "background_significant", "ns"))), "ns")</f>
        <v>ns</v>
      </c>
      <c r="AY837" s="20">
        <f>IFERROR(TTEST(Y837:AG837,AH837:AP837,2,1),IF(OR(COUNTIF(AH837:AP837,"&gt;0")&gt;7,COUNTIF(Y837:AG837,"&gt;0")&gt;7),0,9999))</f>
        <v>1.2285041551253571E-2</v>
      </c>
      <c r="AZ837" s="20">
        <f>IF(AY837=9999,$BO$4,RANK(AY837,$AY$3:$AY$1993,1))</f>
        <v>829</v>
      </c>
      <c r="BA837" s="20">
        <f>LOG((IFERROR(SUM(AH837:AP837)/COUNTIF(AH837:AP837, "&gt;0"),0.1))/(IFERROR(SUM(Y837:AG837)/COUNTIF(Y837:AG837, "&gt;0"),0.1)),2)</f>
        <v>0.5000631620841941</v>
      </c>
      <c r="BB837" s="21">
        <f>SUM(COUNTIF(AH837:AP837, "&gt;0"), COUNTIF(Y837:AG837, "&gt;0"))</f>
        <v>18</v>
      </c>
      <c r="BC837" s="22">
        <f>$BQ$3*AZ837/$BO$4</f>
        <v>4.1658291457286438E-3</v>
      </c>
      <c r="BD837" s="22" t="str">
        <f>IF(AY837&lt;BC837,AY837,"ns")</f>
        <v>ns</v>
      </c>
      <c r="BE837" s="23" t="str">
        <f>IF(AND(BD837&lt;0.01,ABS(BA837)&gt;1.5,D837&gt;2), IF(AND(BA837&gt;0,COUNTIF(AH837:AP837,"&gt;0")&gt;7),"IRF4_interactor_Th17", (IF(AND(BA837&lt;0,COUNTIF(Y837:AG837, "&gt;0")&gt;7), "background_significant", "ns"))), "ns")</f>
        <v>ns</v>
      </c>
      <c r="BF837" s="24" t="str">
        <f>IF(OR(AX837 ="IRF4_interactor_Treg", BE837 ="IRF4_interactor_Th17"), LOG((AVERAGE(AH837:AP837)+0.1)/(AVERAGE(P837:X837)+0.1),2),"ns")</f>
        <v>ns</v>
      </c>
      <c r="BG837" s="24">
        <f>IF(AND(AX837="IRF4_interactor_Treg",BE837="IRF4_interactor_Th17"),1,IF(AX837="IRF4_interactor_Treg","IRF4_Treg",IF(BE837="IRF4_interactor_Th17","IRF4_Th17",0)))</f>
        <v>0</v>
      </c>
      <c r="BH837" s="25">
        <f>IFERROR(TTEST(AH837:AP837,P837:X837,2,1),IF(OR(COUNTIF(P837:X837,"&gt;0")&gt;7,COUNTIF(AH837:AP837,"&gt;0")&gt;7),0,9999))</f>
        <v>0.95851678509564886</v>
      </c>
      <c r="BI837" s="25">
        <f>IF(BH837=9999,$BS$5,RANK(BH837,$BH$3:$BH$1993,1))</f>
        <v>1951</v>
      </c>
      <c r="BJ837" s="25">
        <f>$BQ$3*BI837/$BO$5</f>
        <v>9.7990959316926179E-3</v>
      </c>
      <c r="BK837" s="25" t="str">
        <f>IF(BH837&lt;BJ837,BH837,"ns")</f>
        <v>ns</v>
      </c>
      <c r="BL837" s="26">
        <f>SUM(COUNTIF(P837:X837, "&gt;0"), COUNTIF(AH837:AP837, "&gt;0"))</f>
        <v>18</v>
      </c>
    </row>
    <row r="838" spans="1:64">
      <c r="A838" t="s">
        <v>4091</v>
      </c>
      <c r="B838" t="s">
        <v>4092</v>
      </c>
      <c r="C838">
        <v>3.22092E-2</v>
      </c>
      <c r="D838">
        <v>4</v>
      </c>
      <c r="E838">
        <v>4</v>
      </c>
      <c r="F838">
        <v>0</v>
      </c>
      <c r="G838">
        <v>0</v>
      </c>
      <c r="H838">
        <v>42636.1</v>
      </c>
      <c r="I838">
        <v>83201.600000000006</v>
      </c>
      <c r="J838">
        <v>87394.1</v>
      </c>
      <c r="K838">
        <v>0</v>
      </c>
      <c r="L838">
        <v>106301</v>
      </c>
      <c r="M838">
        <v>0</v>
      </c>
      <c r="N838">
        <v>0</v>
      </c>
      <c r="O838">
        <v>0</v>
      </c>
      <c r="P838">
        <v>117046</v>
      </c>
      <c r="Q838">
        <v>112412</v>
      </c>
      <c r="R838">
        <v>135802</v>
      </c>
      <c r="S838">
        <v>142491</v>
      </c>
      <c r="T838">
        <v>120876</v>
      </c>
      <c r="U838">
        <v>106828</v>
      </c>
      <c r="V838">
        <v>75133.3</v>
      </c>
      <c r="W838">
        <v>149266</v>
      </c>
      <c r="X838">
        <v>162947</v>
      </c>
      <c r="Y838">
        <v>155589</v>
      </c>
      <c r="Z838">
        <v>136915</v>
      </c>
      <c r="AA838">
        <v>0</v>
      </c>
      <c r="AB838">
        <v>0</v>
      </c>
      <c r="AC838">
        <v>0</v>
      </c>
      <c r="AD838">
        <v>43259.4</v>
      </c>
      <c r="AE838">
        <v>89036.6</v>
      </c>
      <c r="AF838">
        <v>57164.1</v>
      </c>
      <c r="AG838">
        <v>73781</v>
      </c>
      <c r="AH838">
        <v>225974</v>
      </c>
      <c r="AI838">
        <v>160080</v>
      </c>
      <c r="AJ838">
        <v>184418</v>
      </c>
      <c r="AK838">
        <v>118310</v>
      </c>
      <c r="AL838">
        <v>172573</v>
      </c>
      <c r="AM838">
        <v>0</v>
      </c>
      <c r="AN838">
        <v>143961</v>
      </c>
      <c r="AO838">
        <v>163126</v>
      </c>
      <c r="AP838">
        <v>99666.1</v>
      </c>
      <c r="AR838" s="16">
        <f>IFERROR(TTEST(G838:O838,P838:X838,2,1),IF(OR(COUNTIF(P838:X838,"&gt;0")&gt;7,COUNTIF(G838:O838,"&gt;0")&gt;7),0,9999))</f>
        <v>8.9246293508941986E-4</v>
      </c>
      <c r="AS838" s="16">
        <f>IF(AR838=9999,$BO$3,RANK(AR838,$AR$3:$AR$1993,1))</f>
        <v>282</v>
      </c>
      <c r="AT838" s="16">
        <f>LOG((IFERROR(SUM(P838:X838)/COUNTIF(P838:X838, "&gt;0"),0.1))/(IFERROR(SUM(G838:O838)/COUNTIF(G838:O838, "&gt;0"),0.1)),2)</f>
        <v>0.64314170155764638</v>
      </c>
      <c r="AU838" s="17">
        <f>SUM(COUNTIF(P838:X838, "&gt;0"), COUNTIF(G838:O838, "&gt;0"))</f>
        <v>13</v>
      </c>
      <c r="AV838" s="18">
        <f>$BQ$3*AS838/$BO$3</f>
        <v>1.4185110663983902E-3</v>
      </c>
      <c r="AW838" s="18">
        <f>IF(AR838&lt;AV838,AR838,"ns")</f>
        <v>8.9246293508941986E-4</v>
      </c>
      <c r="AX838" s="19" t="str">
        <f>IF(AND(AW838&lt;0.01,ABS(AT838)&gt;1.5,D838&gt;2), IF(AND(AT838&gt;0,COUNTIF(P838:X838,"&gt;0")&gt;7),"IRF4_interactor_Treg", (IF(AND(AT838&lt;0,COUNTIF(G838:O838, "&gt;0")&gt;7), "background_significant", "ns"))), "ns")</f>
        <v>ns</v>
      </c>
      <c r="AY838" s="20">
        <f>IFERROR(TTEST(Y838:AG838,AH838:AP838,2,1),IF(OR(COUNTIF(AH838:AP838,"&gt;0")&gt;7,COUNTIF(Y838:AG838,"&gt;0")&gt;7),0,9999))</f>
        <v>1.2358994300049688E-2</v>
      </c>
      <c r="AZ838" s="20">
        <f>IF(AY838=9999,$BO$4,RANK(AY838,$AY$3:$AY$1993,1))</f>
        <v>830</v>
      </c>
      <c r="BA838" s="20">
        <f>LOG((IFERROR(SUM(AH838:AP838)/COUNTIF(AH838:AP838, "&gt;0"),0.1))/(IFERROR(SUM(Y838:AG838)/COUNTIF(Y838:AG838, "&gt;0"),0.1)),2)</f>
        <v>0.77514500593099001</v>
      </c>
      <c r="BB838" s="21">
        <f>SUM(COUNTIF(AH838:AP838, "&gt;0"), COUNTIF(Y838:AG838, "&gt;0"))</f>
        <v>14</v>
      </c>
      <c r="BC838" s="22">
        <f>$BQ$3*AZ838/$BO$4</f>
        <v>4.1708542713567841E-3</v>
      </c>
      <c r="BD838" s="22" t="str">
        <f>IF(AY838&lt;BC838,AY838,"ns")</f>
        <v>ns</v>
      </c>
      <c r="BE838" s="23" t="str">
        <f>IF(AND(BD838&lt;0.01,ABS(BA838)&gt;1.5,D838&gt;2), IF(AND(BA838&gt;0,COUNTIF(AH838:AP838,"&gt;0")&gt;7),"IRF4_interactor_Th17", (IF(AND(BA838&lt;0,COUNTIF(Y838:AG838, "&gt;0")&gt;7), "background_significant", "ns"))), "ns")</f>
        <v>ns</v>
      </c>
      <c r="BF838" s="24" t="str">
        <f>IF(OR(AX838 ="IRF4_interactor_Treg", BE838 ="IRF4_interactor_Th17"), LOG((AVERAGE(AH838:AP838)+0.1)/(AVERAGE(P838:X838)+0.1),2),"ns")</f>
        <v>ns</v>
      </c>
      <c r="BG838" s="24">
        <f>IF(AND(AX838="IRF4_interactor_Treg",BE838="IRF4_interactor_Th17"),1,IF(AX838="IRF4_interactor_Treg","IRF4_Treg",IF(BE838="IRF4_interactor_Th17","IRF4_Th17",0)))</f>
        <v>0</v>
      </c>
      <c r="BH838" s="25">
        <f>IFERROR(TTEST(AH838:AP838,P838:X838,2,1),IF(OR(COUNTIF(P838:X838,"&gt;0")&gt;7,COUNTIF(AH838:AP838,"&gt;0")&gt;7),0,9999))</f>
        <v>0.50080404679279278</v>
      </c>
      <c r="BI838" s="25">
        <f>IF(BH838=9999,$BS$5,RANK(BH838,$BH$3:$BH$1993,1))</f>
        <v>1474</v>
      </c>
      <c r="BJ838" s="25">
        <f>$BQ$3*BI838/$BO$5</f>
        <v>7.4033149171270716E-3</v>
      </c>
      <c r="BK838" s="25" t="str">
        <f>IF(BH838&lt;BJ838,BH838,"ns")</f>
        <v>ns</v>
      </c>
      <c r="BL838" s="26">
        <f>SUM(COUNTIF(P838:X838, "&gt;0"), COUNTIF(AH838:AP838, "&gt;0"))</f>
        <v>17</v>
      </c>
    </row>
    <row r="839" spans="1:64">
      <c r="A839" t="s">
        <v>3031</v>
      </c>
      <c r="B839" t="s">
        <v>3032</v>
      </c>
      <c r="C839">
        <v>7.1633199999999997E-4</v>
      </c>
      <c r="D839">
        <v>12</v>
      </c>
      <c r="E839">
        <v>12</v>
      </c>
      <c r="F839">
        <v>0</v>
      </c>
      <c r="G839">
        <v>230082</v>
      </c>
      <c r="H839">
        <v>192685</v>
      </c>
      <c r="I839">
        <v>192361</v>
      </c>
      <c r="J839">
        <v>76731.7</v>
      </c>
      <c r="K839">
        <v>83532.800000000003</v>
      </c>
      <c r="L839">
        <v>67503.899999999994</v>
      </c>
      <c r="M839">
        <v>30363.599999999999</v>
      </c>
      <c r="N839">
        <v>43522.2</v>
      </c>
      <c r="O839">
        <v>77881.899999999994</v>
      </c>
      <c r="P839">
        <v>139690</v>
      </c>
      <c r="Q839">
        <v>121079</v>
      </c>
      <c r="R839">
        <v>140279</v>
      </c>
      <c r="S839">
        <v>97586.6</v>
      </c>
      <c r="T839">
        <v>112916</v>
      </c>
      <c r="U839">
        <v>94873.4</v>
      </c>
      <c r="V839">
        <v>118487</v>
      </c>
      <c r="W839">
        <v>149690</v>
      </c>
      <c r="X839">
        <v>159952</v>
      </c>
      <c r="Y839">
        <v>207738</v>
      </c>
      <c r="Z839">
        <v>189553</v>
      </c>
      <c r="AA839">
        <v>193047</v>
      </c>
      <c r="AB839">
        <v>64306.9</v>
      </c>
      <c r="AC839">
        <v>88586.8</v>
      </c>
      <c r="AD839">
        <v>96713.7</v>
      </c>
      <c r="AE839">
        <v>95814.1</v>
      </c>
      <c r="AF839">
        <v>149828</v>
      </c>
      <c r="AG839">
        <v>165818</v>
      </c>
      <c r="AH839">
        <v>315691</v>
      </c>
      <c r="AI839">
        <v>312382</v>
      </c>
      <c r="AJ839">
        <v>346287</v>
      </c>
      <c r="AK839">
        <v>78291.3</v>
      </c>
      <c r="AL839">
        <v>115081</v>
      </c>
      <c r="AM839">
        <v>74635.899999999994</v>
      </c>
      <c r="AN839">
        <v>156787</v>
      </c>
      <c r="AO839">
        <v>259688</v>
      </c>
      <c r="AP839">
        <v>176614</v>
      </c>
      <c r="AR839" s="16">
        <f>IFERROR(TTEST(G839:O839,P839:X839,2,1),IF(OR(COUNTIF(P839:X839,"&gt;0")&gt;7,COUNTIF(G839:O839,"&gt;0")&gt;7),0,9999))</f>
        <v>0.53624422908056313</v>
      </c>
      <c r="AS839" s="16">
        <f>IF(AR839=9999,$BO$3,RANK(AR839,$AR$3:$AR$1993,1))</f>
        <v>1649</v>
      </c>
      <c r="AT839" s="16">
        <f>LOG((IFERROR(SUM(P839:X839)/COUNTIF(P839:X839, "&gt;0"),0.1))/(IFERROR(SUM(G839:O839)/COUNTIF(G839:O839, "&gt;0"),0.1)),2)</f>
        <v>0.18984269317001135</v>
      </c>
      <c r="AU839" s="17">
        <f>SUM(COUNTIF(P839:X839, "&gt;0"), COUNTIF(G839:O839, "&gt;0"))</f>
        <v>18</v>
      </c>
      <c r="AV839" s="18">
        <f>$BQ$3*AS839/$BO$3</f>
        <v>8.2947686116700212E-3</v>
      </c>
      <c r="AW839" s="18" t="str">
        <f>IF(AR839&lt;AV839,AR839,"ns")</f>
        <v>ns</v>
      </c>
      <c r="AX839" s="19" t="str">
        <f>IF(AND(AW839&lt;0.01,ABS(AT839)&gt;1.5,D839&gt;2), IF(AND(AT839&gt;0,COUNTIF(P839:X839,"&gt;0")&gt;7),"IRF4_interactor_Treg", (IF(AND(AT839&lt;0,COUNTIF(G839:O839, "&gt;0")&gt;7), "background_significant", "ns"))), "ns")</f>
        <v>ns</v>
      </c>
      <c r="AY839" s="20">
        <f>IFERROR(TTEST(Y839:AG839,AH839:AP839,2,1),IF(OR(COUNTIF(AH839:AP839,"&gt;0")&gt;7,COUNTIF(Y839:AG839,"&gt;0")&gt;7),0,9999))</f>
        <v>1.26114232299051E-2</v>
      </c>
      <c r="AZ839" s="20">
        <f>IF(AY839=9999,$BO$4,RANK(AY839,$AY$3:$AY$1993,1))</f>
        <v>831</v>
      </c>
      <c r="BA839" s="20">
        <f>LOG((IFERROR(SUM(AH839:AP839)/COUNTIF(AH839:AP839, "&gt;0"),0.1))/(IFERROR(SUM(Y839:AG839)/COUNTIF(Y839:AG839, "&gt;0"),0.1)),2)</f>
        <v>0.55259012353834236</v>
      </c>
      <c r="BB839" s="21">
        <f>SUM(COUNTIF(AH839:AP839, "&gt;0"), COUNTIF(Y839:AG839, "&gt;0"))</f>
        <v>18</v>
      </c>
      <c r="BC839" s="22">
        <f>$BQ$3*AZ839/$BO$4</f>
        <v>4.1758793969849245E-3</v>
      </c>
      <c r="BD839" s="22" t="str">
        <f>IF(AY839&lt;BC839,AY839,"ns")</f>
        <v>ns</v>
      </c>
      <c r="BE839" s="23" t="str">
        <f>IF(AND(BD839&lt;0.01,ABS(BA839)&gt;1.5,D839&gt;2), IF(AND(BA839&gt;0,COUNTIF(AH839:AP839,"&gt;0")&gt;7),"IRF4_interactor_Th17", (IF(AND(BA839&lt;0,COUNTIF(Y839:AG839, "&gt;0")&gt;7), "background_significant", "ns"))), "ns")</f>
        <v>ns</v>
      </c>
      <c r="BF839" s="24" t="str">
        <f>IF(OR(AX839 ="IRF4_interactor_Treg", BE839 ="IRF4_interactor_Th17"), LOG((AVERAGE(AH839:AP839)+0.1)/(AVERAGE(P839:X839)+0.1),2),"ns")</f>
        <v>ns</v>
      </c>
      <c r="BG839" s="24">
        <f>IF(AND(AX839="IRF4_interactor_Treg",BE839="IRF4_interactor_Th17"),1,IF(AX839="IRF4_interactor_Treg","IRF4_Treg",IF(BE839="IRF4_interactor_Th17","IRF4_Th17",0)))</f>
        <v>0</v>
      </c>
      <c r="BH839" s="25">
        <f>IFERROR(TTEST(AH839:AP839,P839:X839,2,1),IF(OR(COUNTIF(P839:X839,"&gt;0")&gt;7,COUNTIF(AH839:AP839,"&gt;0")&gt;7),0,9999))</f>
        <v>3.7136676897920433E-2</v>
      </c>
      <c r="BI839" s="25">
        <f>IF(BH839=9999,$BS$5,RANK(BH839,$BH$3:$BH$1993,1))</f>
        <v>398</v>
      </c>
      <c r="BJ839" s="25">
        <f>$BQ$3*BI839/$BO$5</f>
        <v>1.9989954796584631E-3</v>
      </c>
      <c r="BK839" s="25" t="str">
        <f>IF(BH839&lt;BJ839,BH839,"ns")</f>
        <v>ns</v>
      </c>
      <c r="BL839" s="26">
        <f>SUM(COUNTIF(P839:X839, "&gt;0"), COUNTIF(AH839:AP839, "&gt;0"))</f>
        <v>18</v>
      </c>
    </row>
    <row r="840" spans="1:64">
      <c r="A840" t="s">
        <v>3323</v>
      </c>
      <c r="B840" t="s">
        <v>3324</v>
      </c>
      <c r="C840">
        <v>2.7420400000000001E-2</v>
      </c>
      <c r="D840">
        <v>3</v>
      </c>
      <c r="E840">
        <v>3</v>
      </c>
      <c r="F840">
        <v>0</v>
      </c>
      <c r="G840">
        <v>84137</v>
      </c>
      <c r="H840">
        <v>89009.9</v>
      </c>
      <c r="I840">
        <v>79421.7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68680.100000000006</v>
      </c>
      <c r="P840">
        <v>42664.9</v>
      </c>
      <c r="Q840">
        <v>102182</v>
      </c>
      <c r="R840">
        <v>54150.8</v>
      </c>
      <c r="S840">
        <v>171208</v>
      </c>
      <c r="T840">
        <v>0</v>
      </c>
      <c r="U840">
        <v>44352.9</v>
      </c>
      <c r="V840">
        <v>47818.6</v>
      </c>
      <c r="W840">
        <v>35603.9</v>
      </c>
      <c r="X840">
        <v>97930.8</v>
      </c>
      <c r="Y840">
        <v>100354</v>
      </c>
      <c r="Z840">
        <v>148632</v>
      </c>
      <c r="AA840">
        <v>119777</v>
      </c>
      <c r="AB840">
        <v>71768.399999999994</v>
      </c>
      <c r="AC840">
        <v>0</v>
      </c>
      <c r="AD840">
        <v>150125</v>
      </c>
      <c r="AE840">
        <v>175380</v>
      </c>
      <c r="AF840">
        <v>248624</v>
      </c>
      <c r="AG840">
        <v>222482</v>
      </c>
      <c r="AH840">
        <v>86041</v>
      </c>
      <c r="AI840">
        <v>121486</v>
      </c>
      <c r="AJ840">
        <v>88946.9</v>
      </c>
      <c r="AK840">
        <v>40895.800000000003</v>
      </c>
      <c r="AL840">
        <v>0</v>
      </c>
      <c r="AM840">
        <v>52835.199999999997</v>
      </c>
      <c r="AN840">
        <v>123228</v>
      </c>
      <c r="AO840">
        <v>143778</v>
      </c>
      <c r="AP840">
        <v>51395.6</v>
      </c>
      <c r="AR840" s="16">
        <f>IFERROR(TTEST(G840:O840,P840:X840,2,1),IF(OR(COUNTIF(P840:X840,"&gt;0")&gt;7,COUNTIF(G840:O840,"&gt;0")&gt;7),0,9999))</f>
        <v>0.1722307551423625</v>
      </c>
      <c r="AS840" s="16">
        <f>IF(AR840=9999,$BO$3,RANK(AR840,$AR$3:$AR$1993,1))</f>
        <v>1271</v>
      </c>
      <c r="AT840" s="16">
        <f>LOG((IFERROR(SUM(P840:X840)/COUNTIF(P840:X840, "&gt;0"),0.1))/(IFERROR(SUM(G840:O840)/COUNTIF(G840:O840, "&gt;0"),0.1)),2)</f>
        <v>-0.10859155866528285</v>
      </c>
      <c r="AU840" s="17">
        <f>SUM(COUNTIF(P840:X840, "&gt;0"), COUNTIF(G840:O840, "&gt;0"))</f>
        <v>12</v>
      </c>
      <c r="AV840" s="18">
        <f>$BQ$3*AS840/$BO$3</f>
        <v>6.3933601609657952E-3</v>
      </c>
      <c r="AW840" s="18" t="str">
        <f>IF(AR840&lt;AV840,AR840,"ns")</f>
        <v>ns</v>
      </c>
      <c r="AX840" s="19" t="str">
        <f>IF(AND(AW840&lt;0.01,ABS(AT840)&gt;1.5,D840&gt;2), IF(AND(AT840&gt;0,COUNTIF(P840:X840,"&gt;0")&gt;7),"IRF4_interactor_Treg", (IF(AND(AT840&lt;0,COUNTIF(G840:O840, "&gt;0")&gt;7), "background_significant", "ns"))), "ns")</f>
        <v>ns</v>
      </c>
      <c r="AY840" s="20">
        <f>IFERROR(TTEST(Y840:AG840,AH840:AP840,2,1),IF(OR(COUNTIF(AH840:AP840,"&gt;0")&gt;7,COUNTIF(Y840:AG840,"&gt;0")&gt;7),0,9999))</f>
        <v>1.2619473880708105E-2</v>
      </c>
      <c r="AZ840" s="20">
        <f>IF(AY840=9999,$BO$4,RANK(AY840,$AY$3:$AY$1993,1))</f>
        <v>832</v>
      </c>
      <c r="BA840" s="20">
        <f>LOG((IFERROR(SUM(AH840:AP840)/COUNTIF(AH840:AP840, "&gt;0"),0.1))/(IFERROR(SUM(Y840:AG840)/COUNTIF(Y840:AG840, "&gt;0"),0.1)),2)</f>
        <v>-0.80395496542220679</v>
      </c>
      <c r="BB840" s="21">
        <f>SUM(COUNTIF(AH840:AP840, "&gt;0"), COUNTIF(Y840:AG840, "&gt;0"))</f>
        <v>16</v>
      </c>
      <c r="BC840" s="22">
        <f>$BQ$3*AZ840/$BO$4</f>
        <v>4.1809045226130657E-3</v>
      </c>
      <c r="BD840" s="22" t="str">
        <f>IF(AY840&lt;BC840,AY840,"ns")</f>
        <v>ns</v>
      </c>
      <c r="BE840" s="23" t="str">
        <f>IF(AND(BD840&lt;0.01,ABS(BA840)&gt;1.5,D840&gt;2), IF(AND(BA840&gt;0,COUNTIF(AH840:AP840,"&gt;0")&gt;7),"IRF4_interactor_Th17", (IF(AND(BA840&lt;0,COUNTIF(Y840:AG840, "&gt;0")&gt;7), "background_significant", "ns"))), "ns")</f>
        <v>ns</v>
      </c>
      <c r="BF840" s="24" t="str">
        <f>IF(OR(AX840 ="IRF4_interactor_Treg", BE840 ="IRF4_interactor_Th17"), LOG((AVERAGE(AH840:AP840)+0.1)/(AVERAGE(P840:X840)+0.1),2),"ns")</f>
        <v>ns</v>
      </c>
      <c r="BG840" s="24">
        <f>IF(AND(AX840="IRF4_interactor_Treg",BE840="IRF4_interactor_Th17"),1,IF(AX840="IRF4_interactor_Treg","IRF4_Treg",IF(BE840="IRF4_interactor_Th17","IRF4_Th17",0)))</f>
        <v>0</v>
      </c>
      <c r="BH840" s="25">
        <f>IFERROR(TTEST(AH840:AP840,P840:X840,2,1),IF(OR(COUNTIF(P840:X840,"&gt;0")&gt;7,COUNTIF(AH840:AP840,"&gt;0")&gt;7),0,9999))</f>
        <v>0.60365549102399729</v>
      </c>
      <c r="BI840" s="25">
        <f>IF(BH840=9999,$BS$5,RANK(BH840,$BH$3:$BH$1993,1))</f>
        <v>1594</v>
      </c>
      <c r="BJ840" s="25">
        <f>$BQ$3*BI840/$BO$5</f>
        <v>8.0060271220492221E-3</v>
      </c>
      <c r="BK840" s="25" t="str">
        <f>IF(BH840&lt;BJ840,BH840,"ns")</f>
        <v>ns</v>
      </c>
      <c r="BL840" s="26">
        <f>SUM(COUNTIF(P840:X840, "&gt;0"), COUNTIF(AH840:AP840, "&gt;0"))</f>
        <v>16</v>
      </c>
    </row>
    <row r="841" spans="1:64">
      <c r="A841" t="s">
        <v>577</v>
      </c>
      <c r="B841" t="s">
        <v>578</v>
      </c>
      <c r="C841">
        <v>7.1633199999999997E-4</v>
      </c>
      <c r="D841">
        <v>22</v>
      </c>
      <c r="E841">
        <v>20</v>
      </c>
      <c r="F841">
        <v>2</v>
      </c>
      <c r="G841">
        <v>17557600</v>
      </c>
      <c r="H841">
        <v>17552800</v>
      </c>
      <c r="I841">
        <v>18074500</v>
      </c>
      <c r="J841">
        <v>12091600</v>
      </c>
      <c r="K841">
        <v>12830400</v>
      </c>
      <c r="L841">
        <v>13096000</v>
      </c>
      <c r="M841">
        <v>8613450</v>
      </c>
      <c r="N841">
        <v>8944720</v>
      </c>
      <c r="O841">
        <v>9250440</v>
      </c>
      <c r="P841">
        <v>19546600</v>
      </c>
      <c r="Q841">
        <v>19424600</v>
      </c>
      <c r="R841">
        <v>18681400</v>
      </c>
      <c r="S841">
        <v>20835200</v>
      </c>
      <c r="T841">
        <v>21626700</v>
      </c>
      <c r="U841">
        <v>20680700</v>
      </c>
      <c r="V841">
        <v>15882600</v>
      </c>
      <c r="W841">
        <v>16781000</v>
      </c>
      <c r="X841">
        <v>16225200</v>
      </c>
      <c r="Y841">
        <v>13800200</v>
      </c>
      <c r="Z841">
        <v>15308400</v>
      </c>
      <c r="AA841">
        <v>14317900</v>
      </c>
      <c r="AB841">
        <v>10484000</v>
      </c>
      <c r="AC841">
        <v>10986400</v>
      </c>
      <c r="AD841">
        <v>11741500</v>
      </c>
      <c r="AE841">
        <v>13859500</v>
      </c>
      <c r="AF841">
        <v>18012800</v>
      </c>
      <c r="AG841">
        <v>18587100</v>
      </c>
      <c r="AH841">
        <v>27045500</v>
      </c>
      <c r="AI841">
        <v>27989700</v>
      </c>
      <c r="AJ841">
        <v>29075900</v>
      </c>
      <c r="AK841">
        <v>11285100</v>
      </c>
      <c r="AL841">
        <v>11105900</v>
      </c>
      <c r="AM841">
        <v>11750200</v>
      </c>
      <c r="AN841">
        <v>20070600</v>
      </c>
      <c r="AO841">
        <v>26177300</v>
      </c>
      <c r="AP841">
        <v>20427700</v>
      </c>
      <c r="AR841" s="16">
        <f>IFERROR(TTEST(G841:O841,P841:X841,2,1),IF(OR(COUNTIF(P841:X841,"&gt;0")&gt;7,COUNTIF(G841:O841,"&gt;0")&gt;7),0,9999))</f>
        <v>7.5382861126616595E-4</v>
      </c>
      <c r="AS841" s="16">
        <f>IF(AR841=9999,$BO$3,RANK(AR841,$AR$3:$AR$1993,1))</f>
        <v>260</v>
      </c>
      <c r="AT841" s="16">
        <f>LOG((IFERROR(SUM(P841:X841)/COUNTIF(P841:X841, "&gt;0"),0.1))/(IFERROR(SUM(G841:O841)/COUNTIF(G841:O841, "&gt;0"),0.1)),2)</f>
        <v>0.52392295874240336</v>
      </c>
      <c r="AU841" s="17">
        <f>SUM(COUNTIF(P841:X841, "&gt;0"), COUNTIF(G841:O841, "&gt;0"))</f>
        <v>18</v>
      </c>
      <c r="AV841" s="18">
        <f>$BQ$3*AS841/$BO$3</f>
        <v>1.3078470824949698E-3</v>
      </c>
      <c r="AW841" s="18">
        <f>IF(AR841&lt;AV841,AR841,"ns")</f>
        <v>7.5382861126616595E-4</v>
      </c>
      <c r="AX841" s="19" t="str">
        <f>IF(AND(AW841&lt;0.01,ABS(AT841)&gt;1.5,D841&gt;2), IF(AND(AT841&gt;0,COUNTIF(P841:X841,"&gt;0")&gt;7),"IRF4_interactor_Treg", (IF(AND(AT841&lt;0,COUNTIF(G841:O841, "&gt;0")&gt;7), "background_significant", "ns"))), "ns")</f>
        <v>ns</v>
      </c>
      <c r="AY841" s="20">
        <f>IFERROR(TTEST(Y841:AG841,AH841:AP841,2,1),IF(OR(COUNTIF(AH841:AP841,"&gt;0")&gt;7,COUNTIF(Y841:AG841,"&gt;0")&gt;7),0,9999))</f>
        <v>1.2762726913858829E-2</v>
      </c>
      <c r="AZ841" s="20">
        <f>IF(AY841=9999,$BO$4,RANK(AY841,$AY$3:$AY$1993,1))</f>
        <v>833</v>
      </c>
      <c r="BA841" s="20">
        <f>LOG((IFERROR(SUM(AH841:AP841)/COUNTIF(AH841:AP841, "&gt;0"),0.1))/(IFERROR(SUM(Y841:AG841)/COUNTIF(Y841:AG841, "&gt;0"),0.1)),2)</f>
        <v>0.54102384177777396</v>
      </c>
      <c r="BB841" s="21">
        <f>SUM(COUNTIF(AH841:AP841, "&gt;0"), COUNTIF(Y841:AG841, "&gt;0"))</f>
        <v>18</v>
      </c>
      <c r="BC841" s="22">
        <f>$BQ$3*AZ841/$BO$4</f>
        <v>4.1859296482412061E-3</v>
      </c>
      <c r="BD841" s="22" t="str">
        <f>IF(AY841&lt;BC841,AY841,"ns")</f>
        <v>ns</v>
      </c>
      <c r="BE841" s="23" t="str">
        <f>IF(AND(BD841&lt;0.01,ABS(BA841)&gt;1.5,D841&gt;2), IF(AND(BA841&gt;0,COUNTIF(AH841:AP841,"&gt;0")&gt;7),"IRF4_interactor_Th17", (IF(AND(BA841&lt;0,COUNTIF(Y841:AG841, "&gt;0")&gt;7), "background_significant", "ns"))), "ns")</f>
        <v>ns</v>
      </c>
      <c r="BF841" s="24" t="str">
        <f>IF(OR(AX841 ="IRF4_interactor_Treg", BE841 ="IRF4_interactor_Th17"), LOG((AVERAGE(AH841:AP841)+0.1)/(AVERAGE(P841:X841)+0.1),2),"ns")</f>
        <v>ns</v>
      </c>
      <c r="BG841" s="24">
        <f>IF(AND(AX841="IRF4_interactor_Treg",BE841="IRF4_interactor_Th17"),1,IF(AX841="IRF4_interactor_Treg","IRF4_Treg",IF(BE841="IRF4_interactor_Th17","IRF4_Th17",0)))</f>
        <v>0</v>
      </c>
      <c r="BH841" s="25">
        <f>IFERROR(TTEST(AH841:AP841,P841:X841,2,1),IF(OR(COUNTIF(P841:X841,"&gt;0")&gt;7,COUNTIF(AH841:AP841,"&gt;0")&gt;7),0,9999))</f>
        <v>0.57876793864716292</v>
      </c>
      <c r="BI841" s="25">
        <f>IF(BH841=9999,$BS$5,RANK(BH841,$BH$3:$BH$1993,1))</f>
        <v>1567</v>
      </c>
      <c r="BJ841" s="25">
        <f>$BQ$3*BI841/$BO$5</f>
        <v>7.8704168759417374E-3</v>
      </c>
      <c r="BK841" s="25" t="str">
        <f>IF(BH841&lt;BJ841,BH841,"ns")</f>
        <v>ns</v>
      </c>
      <c r="BL841" s="26">
        <f>SUM(COUNTIF(P841:X841, "&gt;0"), COUNTIF(AH841:AP841, "&gt;0"))</f>
        <v>18</v>
      </c>
    </row>
    <row r="842" spans="1:64">
      <c r="A842" t="s">
        <v>703</v>
      </c>
      <c r="B842" t="s">
        <v>704</v>
      </c>
      <c r="C842">
        <v>7.1633199999999997E-4</v>
      </c>
      <c r="D842">
        <v>16</v>
      </c>
      <c r="E842">
        <v>14</v>
      </c>
      <c r="F842">
        <v>2</v>
      </c>
      <c r="G842">
        <v>9936800</v>
      </c>
      <c r="H842">
        <v>9714320</v>
      </c>
      <c r="I842">
        <v>10343900</v>
      </c>
      <c r="J842">
        <v>6023530</v>
      </c>
      <c r="K842">
        <v>6248120</v>
      </c>
      <c r="L842">
        <v>6629220</v>
      </c>
      <c r="M842">
        <v>5276070</v>
      </c>
      <c r="N842">
        <v>5475620</v>
      </c>
      <c r="O842">
        <v>5457400</v>
      </c>
      <c r="P842">
        <v>8882530</v>
      </c>
      <c r="Q842">
        <v>8366430</v>
      </c>
      <c r="R842">
        <v>8231590</v>
      </c>
      <c r="S842">
        <v>10348300</v>
      </c>
      <c r="T842">
        <v>9821770</v>
      </c>
      <c r="U842">
        <v>7567220</v>
      </c>
      <c r="V842">
        <v>9926610</v>
      </c>
      <c r="W842">
        <v>11109200</v>
      </c>
      <c r="X842">
        <v>10991400</v>
      </c>
      <c r="Y842">
        <v>7879960</v>
      </c>
      <c r="Z842">
        <v>7990040</v>
      </c>
      <c r="AA842">
        <v>7923820</v>
      </c>
      <c r="AB842">
        <v>7206130</v>
      </c>
      <c r="AC842">
        <v>7546170</v>
      </c>
      <c r="AD842">
        <v>7923240</v>
      </c>
      <c r="AE842">
        <v>4620820</v>
      </c>
      <c r="AF842">
        <v>5937350</v>
      </c>
      <c r="AG842">
        <v>5934500</v>
      </c>
      <c r="AH842">
        <v>13115500</v>
      </c>
      <c r="AI842">
        <v>13085500</v>
      </c>
      <c r="AJ842">
        <v>14067800</v>
      </c>
      <c r="AK842">
        <v>7313100</v>
      </c>
      <c r="AL842">
        <v>7102160</v>
      </c>
      <c r="AM842">
        <v>8406660</v>
      </c>
      <c r="AN842">
        <v>7206080</v>
      </c>
      <c r="AO842">
        <v>9682490</v>
      </c>
      <c r="AP842">
        <v>6852800</v>
      </c>
      <c r="AR842" s="16">
        <f>IFERROR(TTEST(G842:O842,P842:X842,2,1),IF(OR(COUNTIF(P842:X842,"&gt;0")&gt;7,COUNTIF(G842:O842,"&gt;0")&gt;7),0,9999))</f>
        <v>6.4687357729349471E-2</v>
      </c>
      <c r="AS842" s="16">
        <f>IF(AR842=9999,$BO$3,RANK(AR842,$AR$3:$AR$1993,1))</f>
        <v>1028</v>
      </c>
      <c r="AT842" s="16">
        <f>LOG((IFERROR(SUM(P842:X842)/COUNTIF(P842:X842, "&gt;0"),0.1))/(IFERROR(SUM(G842:O842)/COUNTIF(G842:O842, "&gt;0"),0.1)),2)</f>
        <v>0.38884816029891012</v>
      </c>
      <c r="AU842" s="17">
        <f>SUM(COUNTIF(P842:X842, "&gt;0"), COUNTIF(G842:O842, "&gt;0"))</f>
        <v>18</v>
      </c>
      <c r="AV842" s="18">
        <f>$BQ$3*AS842/$BO$3</f>
        <v>5.1710261569416494E-3</v>
      </c>
      <c r="AW842" s="18" t="str">
        <f>IF(AR842&lt;AV842,AR842,"ns")</f>
        <v>ns</v>
      </c>
      <c r="AX842" s="19" t="str">
        <f>IF(AND(AW842&lt;0.01,ABS(AT842)&gt;1.5,D842&gt;2), IF(AND(AT842&gt;0,COUNTIF(P842:X842,"&gt;0")&gt;7),"IRF4_interactor_Treg", (IF(AND(AT842&lt;0,COUNTIF(G842:O842, "&gt;0")&gt;7), "background_significant", "ns"))), "ns")</f>
        <v>ns</v>
      </c>
      <c r="AY842" s="20">
        <f>IFERROR(TTEST(Y842:AG842,AH842:AP842,2,1),IF(OR(COUNTIF(AH842:AP842,"&gt;0")&gt;7,COUNTIF(Y842:AG842,"&gt;0")&gt;7),0,9999))</f>
        <v>1.2827337958028704E-2</v>
      </c>
      <c r="AZ842" s="20">
        <f>IF(AY842=9999,$BO$4,RANK(AY842,$AY$3:$AY$1993,1))</f>
        <v>834</v>
      </c>
      <c r="BA842" s="20">
        <f>LOG((IFERROR(SUM(AH842:AP842)/COUNTIF(AH842:AP842, "&gt;0"),0.1))/(IFERROR(SUM(Y842:AG842)/COUNTIF(Y842:AG842, "&gt;0"),0.1)),2)</f>
        <v>0.4637462526529324</v>
      </c>
      <c r="BB842" s="21">
        <f>SUM(COUNTIF(AH842:AP842, "&gt;0"), COUNTIF(Y842:AG842, "&gt;0"))</f>
        <v>18</v>
      </c>
      <c r="BC842" s="22">
        <f>$BQ$3*AZ842/$BO$4</f>
        <v>4.1909547738693464E-3</v>
      </c>
      <c r="BD842" s="22" t="str">
        <f>IF(AY842&lt;BC842,AY842,"ns")</f>
        <v>ns</v>
      </c>
      <c r="BE842" s="23" t="str">
        <f>IF(AND(BD842&lt;0.01,ABS(BA842)&gt;1.5,D842&gt;2), IF(AND(BA842&gt;0,COUNTIF(AH842:AP842,"&gt;0")&gt;7),"IRF4_interactor_Th17", (IF(AND(BA842&lt;0,COUNTIF(Y842:AG842, "&gt;0")&gt;7), "background_significant", "ns"))), "ns")</f>
        <v>ns</v>
      </c>
      <c r="BF842" s="24" t="str">
        <f>IF(OR(AX842 ="IRF4_interactor_Treg", BE842 ="IRF4_interactor_Th17"), LOG((AVERAGE(AH842:AP842)+0.1)/(AVERAGE(P842:X842)+0.1),2),"ns")</f>
        <v>ns</v>
      </c>
      <c r="BG842" s="24">
        <f>IF(AND(AX842="IRF4_interactor_Treg",BE842="IRF4_interactor_Th17"),1,IF(AX842="IRF4_interactor_Treg","IRF4_Treg",IF(BE842="IRF4_interactor_Th17","IRF4_Th17",0)))</f>
        <v>0</v>
      </c>
      <c r="BH842" s="25">
        <f>IFERROR(TTEST(AH842:AP842,P842:X842,2,1),IF(OR(COUNTIF(P842:X842,"&gt;0")&gt;7,COUNTIF(AH842:AP842,"&gt;0")&gt;7),0,9999))</f>
        <v>0.89377881874979126</v>
      </c>
      <c r="BI842" s="25">
        <f>IF(BH842=9999,$BS$5,RANK(BH842,$BH$3:$BH$1993,1))</f>
        <v>1881</v>
      </c>
      <c r="BJ842" s="25">
        <f>$BQ$3*BI842/$BO$5</f>
        <v>9.4475138121546953E-3</v>
      </c>
      <c r="BK842" s="25" t="str">
        <f>IF(BH842&lt;BJ842,BH842,"ns")</f>
        <v>ns</v>
      </c>
      <c r="BL842" s="26">
        <f>SUM(COUNTIF(P842:X842, "&gt;0"), COUNTIF(AH842:AP842, "&gt;0"))</f>
        <v>18</v>
      </c>
    </row>
    <row r="843" spans="1:64">
      <c r="A843" t="s">
        <v>2869</v>
      </c>
      <c r="B843" t="s">
        <v>2870</v>
      </c>
      <c r="C843">
        <v>3.0782800000000001E-3</v>
      </c>
      <c r="D843">
        <v>5</v>
      </c>
      <c r="E843">
        <v>5</v>
      </c>
      <c r="F843">
        <v>0</v>
      </c>
      <c r="G843">
        <v>71553</v>
      </c>
      <c r="H843">
        <v>76609.100000000006</v>
      </c>
      <c r="I843">
        <v>84185.2</v>
      </c>
      <c r="J843">
        <v>69631.100000000006</v>
      </c>
      <c r="K843">
        <v>68436.100000000006</v>
      </c>
      <c r="L843">
        <v>78511.600000000006</v>
      </c>
      <c r="M843">
        <v>58881.3</v>
      </c>
      <c r="N843">
        <v>37515.9</v>
      </c>
      <c r="O843">
        <v>45053.9</v>
      </c>
      <c r="P843">
        <v>97154.8</v>
      </c>
      <c r="Q843">
        <v>100640</v>
      </c>
      <c r="R843">
        <v>100537</v>
      </c>
      <c r="S843">
        <v>99157.6</v>
      </c>
      <c r="T843">
        <v>147323</v>
      </c>
      <c r="U843">
        <v>99254.8</v>
      </c>
      <c r="V843">
        <v>153316</v>
      </c>
      <c r="W843">
        <v>209989</v>
      </c>
      <c r="X843">
        <v>195828</v>
      </c>
      <c r="Y843">
        <v>123296</v>
      </c>
      <c r="Z843">
        <v>97039.4</v>
      </c>
      <c r="AA843">
        <v>153950</v>
      </c>
      <c r="AB843">
        <v>74627.8</v>
      </c>
      <c r="AC843">
        <v>82561.8</v>
      </c>
      <c r="AD843">
        <v>119673</v>
      </c>
      <c r="AE843">
        <v>38896.199999999997</v>
      </c>
      <c r="AF843">
        <v>72590.399999999994</v>
      </c>
      <c r="AG843">
        <v>15213.6</v>
      </c>
      <c r="AH843">
        <v>187666</v>
      </c>
      <c r="AI843">
        <v>150136</v>
      </c>
      <c r="AJ843">
        <v>193095</v>
      </c>
      <c r="AK843">
        <v>74287.3</v>
      </c>
      <c r="AL843">
        <v>59469.4</v>
      </c>
      <c r="AM843">
        <v>297152</v>
      </c>
      <c r="AN843">
        <v>124188</v>
      </c>
      <c r="AO843">
        <v>140184</v>
      </c>
      <c r="AP843">
        <v>94116.3</v>
      </c>
      <c r="AR843" s="16">
        <f>IFERROR(TTEST(G843:O843,P843:X843,2,1),IF(OR(COUNTIF(P843:X843,"&gt;0")&gt;7,COUNTIF(G843:O843,"&gt;0")&gt;7),0,9999))</f>
        <v>9.2125225548443431E-3</v>
      </c>
      <c r="AS843" s="16">
        <f>IF(AR843=9999,$BO$3,RANK(AR843,$AR$3:$AR$1993,1))</f>
        <v>651</v>
      </c>
      <c r="AT843" s="16">
        <f>LOG((IFERROR(SUM(P843:X843)/COUNTIF(P843:X843, "&gt;0"),0.1))/(IFERROR(SUM(G843:O843)/COUNTIF(G843:O843, "&gt;0"),0.1)),2)</f>
        <v>1.0271678003355857</v>
      </c>
      <c r="AU843" s="17">
        <f>SUM(COUNTIF(P843:X843, "&gt;0"), COUNTIF(G843:O843, "&gt;0"))</f>
        <v>18</v>
      </c>
      <c r="AV843" s="18">
        <f>$BQ$3*AS843/$BO$3</f>
        <v>3.2746478873239434E-3</v>
      </c>
      <c r="AW843" s="18" t="str">
        <f>IF(AR843&lt;AV843,AR843,"ns")</f>
        <v>ns</v>
      </c>
      <c r="AX843" s="19" t="str">
        <f>IF(AND(AW843&lt;0.01,ABS(AT843)&gt;1.5,D843&gt;2), IF(AND(AT843&gt;0,COUNTIF(P843:X843,"&gt;0")&gt;7),"IRF4_interactor_Treg", (IF(AND(AT843&lt;0,COUNTIF(G843:O843, "&gt;0")&gt;7), "background_significant", "ns"))), "ns")</f>
        <v>ns</v>
      </c>
      <c r="AY843" s="20">
        <f>IFERROR(TTEST(Y843:AG843,AH843:AP843,2,1),IF(OR(COUNTIF(AH843:AP843,"&gt;0")&gt;7,COUNTIF(Y843:AG843,"&gt;0")&gt;7),0,9999))</f>
        <v>1.3042843680873946E-2</v>
      </c>
      <c r="AZ843" s="20">
        <f>IF(AY843=9999,$BO$4,RANK(AY843,$AY$3:$AY$1993,1))</f>
        <v>835</v>
      </c>
      <c r="BA843" s="20">
        <f>LOG((IFERROR(SUM(AH843:AP843)/COUNTIF(AH843:AP843, "&gt;0"),0.1))/(IFERROR(SUM(Y843:AG843)/COUNTIF(Y843:AG843, "&gt;0"),0.1)),2)</f>
        <v>0.76329868090365061</v>
      </c>
      <c r="BB843" s="21">
        <f>SUM(COUNTIF(AH843:AP843, "&gt;0"), COUNTIF(Y843:AG843, "&gt;0"))</f>
        <v>18</v>
      </c>
      <c r="BC843" s="22">
        <f>$BQ$3*AZ843/$BO$4</f>
        <v>4.1959798994974876E-3</v>
      </c>
      <c r="BD843" s="22" t="str">
        <f>IF(AY843&lt;BC843,AY843,"ns")</f>
        <v>ns</v>
      </c>
      <c r="BE843" s="23" t="str">
        <f>IF(AND(BD843&lt;0.01,ABS(BA843)&gt;1.5,D843&gt;2), IF(AND(BA843&gt;0,COUNTIF(AH843:AP843,"&gt;0")&gt;7),"IRF4_interactor_Th17", (IF(AND(BA843&lt;0,COUNTIF(Y843:AG843, "&gt;0")&gt;7), "background_significant", "ns"))), "ns")</f>
        <v>ns</v>
      </c>
      <c r="BF843" s="24" t="str">
        <f>IF(OR(AX843 ="IRF4_interactor_Treg", BE843 ="IRF4_interactor_Th17"), LOG((AVERAGE(AH843:AP843)+0.1)/(AVERAGE(P843:X843)+0.1),2),"ns")</f>
        <v>ns</v>
      </c>
      <c r="BG843" s="24">
        <f>IF(AND(AX843="IRF4_interactor_Treg",BE843="IRF4_interactor_Th17"),1,IF(AX843="IRF4_interactor_Treg","IRF4_Treg",IF(BE843="IRF4_interactor_Th17","IRF4_Th17",0)))</f>
        <v>0</v>
      </c>
      <c r="BH843" s="25">
        <f>IFERROR(TTEST(AH843:AP843,P843:X843,2,1),IF(OR(COUNTIF(P843:X843,"&gt;0")&gt;7,COUNTIF(AH843:AP843,"&gt;0")&gt;7),0,9999))</f>
        <v>0.70863894434946229</v>
      </c>
      <c r="BI843" s="25">
        <f>IF(BH843=9999,$BS$5,RANK(BH843,$BH$3:$BH$1993,1))</f>
        <v>1693</v>
      </c>
      <c r="BJ843" s="25">
        <f>$BQ$3*BI843/$BO$5</f>
        <v>8.5032646911099956E-3</v>
      </c>
      <c r="BK843" s="25" t="str">
        <f>IF(BH843&lt;BJ843,BH843,"ns")</f>
        <v>ns</v>
      </c>
      <c r="BL843" s="26">
        <f>SUM(COUNTIF(P843:X843, "&gt;0"), COUNTIF(AH843:AP843, "&gt;0"))</f>
        <v>18</v>
      </c>
    </row>
    <row r="844" spans="1:64">
      <c r="A844" t="s">
        <v>467</v>
      </c>
      <c r="B844" t="s">
        <v>468</v>
      </c>
      <c r="C844">
        <v>7.1633199999999997E-4</v>
      </c>
      <c r="D844">
        <v>12</v>
      </c>
      <c r="E844">
        <v>7</v>
      </c>
      <c r="F844">
        <v>5</v>
      </c>
      <c r="G844">
        <v>782589</v>
      </c>
      <c r="H844">
        <v>634564</v>
      </c>
      <c r="I844">
        <v>720177</v>
      </c>
      <c r="J844">
        <v>552140</v>
      </c>
      <c r="K844">
        <v>492416</v>
      </c>
      <c r="L844">
        <v>408320</v>
      </c>
      <c r="M844">
        <v>545971</v>
      </c>
      <c r="N844">
        <v>536083</v>
      </c>
      <c r="O844">
        <v>453581</v>
      </c>
      <c r="P844">
        <v>844338</v>
      </c>
      <c r="Q844">
        <v>603428</v>
      </c>
      <c r="R844">
        <v>481348</v>
      </c>
      <c r="S844">
        <v>772525</v>
      </c>
      <c r="T844">
        <v>769038</v>
      </c>
      <c r="U844">
        <v>606340</v>
      </c>
      <c r="V844">
        <v>907883</v>
      </c>
      <c r="W844">
        <v>930685</v>
      </c>
      <c r="X844">
        <v>962557</v>
      </c>
      <c r="Y844">
        <v>647766</v>
      </c>
      <c r="Z844">
        <v>625931</v>
      </c>
      <c r="AA844">
        <v>584747</v>
      </c>
      <c r="AB844">
        <v>607401</v>
      </c>
      <c r="AC844">
        <v>552605</v>
      </c>
      <c r="AD844">
        <v>584805</v>
      </c>
      <c r="AE844">
        <v>409493</v>
      </c>
      <c r="AF844">
        <v>597767</v>
      </c>
      <c r="AG844">
        <v>506913</v>
      </c>
      <c r="AH844">
        <v>1119780</v>
      </c>
      <c r="AI844">
        <v>996058</v>
      </c>
      <c r="AJ844">
        <v>1037300</v>
      </c>
      <c r="AK844">
        <v>604790</v>
      </c>
      <c r="AL844">
        <v>574201</v>
      </c>
      <c r="AM844">
        <v>709754</v>
      </c>
      <c r="AN844">
        <v>521763</v>
      </c>
      <c r="AO844">
        <v>786338</v>
      </c>
      <c r="AP844">
        <v>546121</v>
      </c>
      <c r="AR844" s="16">
        <f>IFERROR(TTEST(G844:O844,P844:X844,2,1),IF(OR(COUNTIF(P844:X844,"&gt;0")&gt;7,COUNTIF(G844:O844,"&gt;0")&gt;7),0,9999))</f>
        <v>3.5955982106354832E-2</v>
      </c>
      <c r="AS844" s="16">
        <f>IF(AR844=9999,$BO$3,RANK(AR844,$AR$3:$AR$1993,1))</f>
        <v>910</v>
      </c>
      <c r="AT844" s="16">
        <f>LOG((IFERROR(SUM(P844:X844)/COUNTIF(P844:X844, "&gt;0"),0.1))/(IFERROR(SUM(G844:O844)/COUNTIF(G844:O844, "&gt;0"),0.1)),2)</f>
        <v>0.42423017283716041</v>
      </c>
      <c r="AU844" s="17">
        <f>SUM(COUNTIF(P844:X844, "&gt;0"), COUNTIF(G844:O844, "&gt;0"))</f>
        <v>18</v>
      </c>
      <c r="AV844" s="18">
        <f>$BQ$3*AS844/$BO$3</f>
        <v>4.5774647887323943E-3</v>
      </c>
      <c r="AW844" s="18" t="str">
        <f>IF(AR844&lt;AV844,AR844,"ns")</f>
        <v>ns</v>
      </c>
      <c r="AX844" s="19" t="str">
        <f>IF(AND(AW844&lt;0.01,ABS(AT844)&gt;1.5,D844&gt;2), IF(AND(AT844&gt;0,COUNTIF(P844:X844,"&gt;0")&gt;7),"IRF4_interactor_Treg", (IF(AND(AT844&lt;0,COUNTIF(G844:O844, "&gt;0")&gt;7), "background_significant", "ns"))), "ns")</f>
        <v>ns</v>
      </c>
      <c r="AY844" s="20">
        <f>IFERROR(TTEST(Y844:AG844,AH844:AP844,2,1),IF(OR(COUNTIF(AH844:AP844,"&gt;0")&gt;7,COUNTIF(Y844:AG844,"&gt;0")&gt;7),0,9999))</f>
        <v>1.3083618179356132E-2</v>
      </c>
      <c r="AZ844" s="20">
        <f>IF(AY844=9999,$BO$4,RANK(AY844,$AY$3:$AY$1993,1))</f>
        <v>836</v>
      </c>
      <c r="BA844" s="20">
        <f>LOG((IFERROR(SUM(AH844:AP844)/COUNTIF(AH844:AP844, "&gt;0"),0.1))/(IFERROR(SUM(Y844:AG844)/COUNTIF(Y844:AG844, "&gt;0"),0.1)),2)</f>
        <v>0.43036284175327449</v>
      </c>
      <c r="BB844" s="21">
        <f>SUM(COUNTIF(AH844:AP844, "&gt;0"), COUNTIF(Y844:AG844, "&gt;0"))</f>
        <v>18</v>
      </c>
      <c r="BC844" s="22">
        <f>$BQ$3*AZ844/$BO$4</f>
        <v>4.201005025125628E-3</v>
      </c>
      <c r="BD844" s="22" t="str">
        <f>IF(AY844&lt;BC844,AY844,"ns")</f>
        <v>ns</v>
      </c>
      <c r="BE844" s="23" t="str">
        <f>IF(AND(BD844&lt;0.01,ABS(BA844)&gt;1.5,D844&gt;2), IF(AND(BA844&gt;0,COUNTIF(AH844:AP844,"&gt;0")&gt;7),"IRF4_interactor_Th17", (IF(AND(BA844&lt;0,COUNTIF(Y844:AG844, "&gt;0")&gt;7), "background_significant", "ns"))), "ns")</f>
        <v>ns</v>
      </c>
      <c r="BF844" s="24" t="str">
        <f>IF(OR(AX844 ="IRF4_interactor_Treg", BE844 ="IRF4_interactor_Th17"), LOG((AVERAGE(AH844:AP844)+0.1)/(AVERAGE(P844:X844)+0.1),2),"ns")</f>
        <v>ns</v>
      </c>
      <c r="BG844" s="24">
        <f>IF(AND(AX844="IRF4_interactor_Treg",BE844="IRF4_interactor_Th17"),1,IF(AX844="IRF4_interactor_Treg","IRF4_Treg",IF(BE844="IRF4_interactor_Th17","IRF4_Th17",0)))</f>
        <v>0</v>
      </c>
      <c r="BH844" s="25">
        <f>IFERROR(TTEST(AH844:AP844,P844:X844,2,1),IF(OR(COUNTIF(P844:X844,"&gt;0")&gt;7,COUNTIF(AH844:AP844,"&gt;0")&gt;7),0,9999))</f>
        <v>0.98662712032612365</v>
      </c>
      <c r="BI844" s="25">
        <f>IF(BH844=9999,$BS$5,RANK(BH844,$BH$3:$BH$1993,1))</f>
        <v>1979</v>
      </c>
      <c r="BJ844" s="25">
        <f>$BQ$3*BI844/$BO$5</f>
        <v>9.9397287795077848E-3</v>
      </c>
      <c r="BK844" s="25" t="str">
        <f>IF(BH844&lt;BJ844,BH844,"ns")</f>
        <v>ns</v>
      </c>
      <c r="BL844" s="26">
        <f>SUM(COUNTIF(P844:X844, "&gt;0"), COUNTIF(AH844:AP844, "&gt;0"))</f>
        <v>18</v>
      </c>
    </row>
    <row r="845" spans="1:64">
      <c r="A845" t="s">
        <v>3811</v>
      </c>
      <c r="B845" t="s">
        <v>3812</v>
      </c>
      <c r="C845">
        <v>7.1633199999999997E-4</v>
      </c>
      <c r="D845">
        <v>19</v>
      </c>
      <c r="E845">
        <v>19</v>
      </c>
      <c r="F845">
        <v>0</v>
      </c>
      <c r="G845">
        <v>2443940</v>
      </c>
      <c r="H845">
        <v>2361160</v>
      </c>
      <c r="I845">
        <v>2489110</v>
      </c>
      <c r="J845">
        <v>2104100</v>
      </c>
      <c r="K845">
        <v>2266620</v>
      </c>
      <c r="L845">
        <v>2407980</v>
      </c>
      <c r="M845">
        <v>1937010</v>
      </c>
      <c r="N845">
        <v>2045460</v>
      </c>
      <c r="O845">
        <v>2245820</v>
      </c>
      <c r="P845">
        <v>1489800</v>
      </c>
      <c r="Q845">
        <v>1537960</v>
      </c>
      <c r="R845">
        <v>1629830</v>
      </c>
      <c r="S845">
        <v>2329260</v>
      </c>
      <c r="T845">
        <v>2583690</v>
      </c>
      <c r="U845">
        <v>2733400</v>
      </c>
      <c r="V845">
        <v>1921390</v>
      </c>
      <c r="W845">
        <v>2217620</v>
      </c>
      <c r="X845">
        <v>2278640</v>
      </c>
      <c r="Y845">
        <v>3537360</v>
      </c>
      <c r="Z845">
        <v>3544920</v>
      </c>
      <c r="AA845">
        <v>3944500</v>
      </c>
      <c r="AB845">
        <v>3035490</v>
      </c>
      <c r="AC845">
        <v>3148070</v>
      </c>
      <c r="AD845">
        <v>3446560</v>
      </c>
      <c r="AE845">
        <v>1904570</v>
      </c>
      <c r="AF845">
        <v>2583690</v>
      </c>
      <c r="AG845">
        <v>2731840</v>
      </c>
      <c r="AH845">
        <v>4039950</v>
      </c>
      <c r="AI845">
        <v>4095700</v>
      </c>
      <c r="AJ845">
        <v>4480070</v>
      </c>
      <c r="AK845">
        <v>3391790</v>
      </c>
      <c r="AL845">
        <v>3632620</v>
      </c>
      <c r="AM845">
        <v>3983730</v>
      </c>
      <c r="AN845">
        <v>2102230</v>
      </c>
      <c r="AO845">
        <v>2860890</v>
      </c>
      <c r="AP845">
        <v>2293950</v>
      </c>
      <c r="AR845" s="16">
        <f>IFERROR(TTEST(G845:O845,P845:X845,2,1),IF(OR(COUNTIF(P845:X845,"&gt;0")&gt;7,COUNTIF(G845:O845,"&gt;0")&gt;7),0,9999))</f>
        <v>0.35851835955749856</v>
      </c>
      <c r="AS845" s="16">
        <f>IF(AR845=9999,$BO$3,RANK(AR845,$AR$3:$AR$1993,1))</f>
        <v>1502</v>
      </c>
      <c r="AT845" s="16">
        <f>LOG((IFERROR(SUM(P845:X845)/COUNTIF(P845:X845, "&gt;0"),0.1))/(IFERROR(SUM(G845:O845)/COUNTIF(G845:O845, "&gt;0"),0.1)),2)</f>
        <v>-0.11686204103959967</v>
      </c>
      <c r="AU845" s="17">
        <f>SUM(COUNTIF(P845:X845, "&gt;0"), COUNTIF(G845:O845, "&gt;0"))</f>
        <v>18</v>
      </c>
      <c r="AV845" s="18">
        <f>$BQ$3*AS845/$BO$3</f>
        <v>7.5553319919517102E-3</v>
      </c>
      <c r="AW845" s="18" t="str">
        <f>IF(AR845&lt;AV845,AR845,"ns")</f>
        <v>ns</v>
      </c>
      <c r="AX845" s="19" t="str">
        <f>IF(AND(AW845&lt;0.01,ABS(AT845)&gt;1.5,D845&gt;2), IF(AND(AT845&gt;0,COUNTIF(P845:X845,"&gt;0")&gt;7),"IRF4_interactor_Treg", (IF(AND(AT845&lt;0,COUNTIF(G845:O845, "&gt;0")&gt;7), "background_significant", "ns"))), "ns")</f>
        <v>ns</v>
      </c>
      <c r="AY845" s="20">
        <f>IFERROR(TTEST(Y845:AG845,AH845:AP845,2,1),IF(OR(COUNTIF(AH845:AP845,"&gt;0")&gt;7,COUNTIF(Y845:AG845,"&gt;0")&gt;7),0,9999))</f>
        <v>1.3191556849762297E-2</v>
      </c>
      <c r="AZ845" s="20">
        <f>IF(AY845=9999,$BO$4,RANK(AY845,$AY$3:$AY$1993,1))</f>
        <v>837</v>
      </c>
      <c r="BA845" s="20">
        <f>LOG((IFERROR(SUM(AH845:AP845)/COUNTIF(AH845:AP845, "&gt;0"),0.1))/(IFERROR(SUM(Y845:AG845)/COUNTIF(Y845:AG845, "&gt;0"),0.1)),2)</f>
        <v>0.14764088792129482</v>
      </c>
      <c r="BB845" s="21">
        <f>SUM(COUNTIF(AH845:AP845, "&gt;0"), COUNTIF(Y845:AG845, "&gt;0"))</f>
        <v>18</v>
      </c>
      <c r="BC845" s="22">
        <f>$BQ$3*AZ845/$BO$4</f>
        <v>4.2060301507537692E-3</v>
      </c>
      <c r="BD845" s="22" t="str">
        <f>IF(AY845&lt;BC845,AY845,"ns")</f>
        <v>ns</v>
      </c>
      <c r="BE845" s="23" t="str">
        <f>IF(AND(BD845&lt;0.01,ABS(BA845)&gt;1.5,D845&gt;2), IF(AND(BA845&gt;0,COUNTIF(AH845:AP845,"&gt;0")&gt;7),"IRF4_interactor_Th17", (IF(AND(BA845&lt;0,COUNTIF(Y845:AG845, "&gt;0")&gt;7), "background_significant", "ns"))), "ns")</f>
        <v>ns</v>
      </c>
      <c r="BF845" s="24" t="str">
        <f>IF(OR(AX845 ="IRF4_interactor_Treg", BE845 ="IRF4_interactor_Th17"), LOG((AVERAGE(AH845:AP845)+0.1)/(AVERAGE(P845:X845)+0.1),2),"ns")</f>
        <v>ns</v>
      </c>
      <c r="BG845" s="24">
        <f>IF(AND(AX845="IRF4_interactor_Treg",BE845="IRF4_interactor_Th17"),1,IF(AX845="IRF4_interactor_Treg","IRF4_Treg",IF(BE845="IRF4_interactor_Th17","IRF4_Th17",0)))</f>
        <v>0</v>
      </c>
      <c r="BH845" s="25">
        <f>IFERROR(TTEST(AH845:AP845,P845:X845,2,1),IF(OR(COUNTIF(P845:X845,"&gt;0")&gt;7,COUNTIF(AH845:AP845,"&gt;0")&gt;7),0,9999))</f>
        <v>5.0507321020832599E-3</v>
      </c>
      <c r="BI845" s="25">
        <f>IF(BH845=9999,$BS$5,RANK(BH845,$BH$3:$BH$1993,1))</f>
        <v>153</v>
      </c>
      <c r="BJ845" s="25">
        <f>$BQ$3*BI845/$BO$5</f>
        <v>7.6845806127574085E-4</v>
      </c>
      <c r="BK845" s="25" t="str">
        <f>IF(BH845&lt;BJ845,BH845,"ns")</f>
        <v>ns</v>
      </c>
      <c r="BL845" s="26">
        <f>SUM(COUNTIF(P845:X845, "&gt;0"), COUNTIF(AH845:AP845, "&gt;0"))</f>
        <v>18</v>
      </c>
    </row>
    <row r="846" spans="1:64">
      <c r="A846" t="s">
        <v>3461</v>
      </c>
      <c r="B846" t="s">
        <v>3462</v>
      </c>
      <c r="C846">
        <v>5.1662699999999999E-2</v>
      </c>
      <c r="D846">
        <v>3</v>
      </c>
      <c r="E846">
        <v>3</v>
      </c>
      <c r="F846">
        <v>0</v>
      </c>
      <c r="G846">
        <v>108870</v>
      </c>
      <c r="H846">
        <v>82526.2</v>
      </c>
      <c r="I846">
        <v>76670.5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90985.9</v>
      </c>
      <c r="P846">
        <v>117659</v>
      </c>
      <c r="Q846">
        <v>127826</v>
      </c>
      <c r="R846">
        <v>138898</v>
      </c>
      <c r="S846">
        <v>85143.2</v>
      </c>
      <c r="T846">
        <v>101315</v>
      </c>
      <c r="U846">
        <v>150837</v>
      </c>
      <c r="V846">
        <v>89331.3</v>
      </c>
      <c r="W846">
        <v>37816</v>
      </c>
      <c r="X846">
        <v>0</v>
      </c>
      <c r="Y846">
        <v>104523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84429.2</v>
      </c>
      <c r="AF846">
        <v>93160.9</v>
      </c>
      <c r="AG846">
        <v>122799</v>
      </c>
      <c r="AH846">
        <v>270604</v>
      </c>
      <c r="AI846">
        <v>274241</v>
      </c>
      <c r="AJ846">
        <v>385128</v>
      </c>
      <c r="AK846">
        <v>30792.799999999999</v>
      </c>
      <c r="AL846">
        <v>49259.6</v>
      </c>
      <c r="AM846">
        <v>118175</v>
      </c>
      <c r="AN846">
        <v>53291.3</v>
      </c>
      <c r="AO846">
        <v>250153</v>
      </c>
      <c r="AP846">
        <v>198068</v>
      </c>
      <c r="AR846" s="16">
        <f>IFERROR(TTEST(G846:O846,P846:X846,2,1),IF(OR(COUNTIF(P846:X846,"&gt;0")&gt;7,COUNTIF(G846:O846,"&gt;0")&gt;7),0,9999))</f>
        <v>4.3799813097869067E-2</v>
      </c>
      <c r="AS846" s="16">
        <f>IF(AR846=9999,$BO$3,RANK(AR846,$AR$3:$AR$1993,1))</f>
        <v>951</v>
      </c>
      <c r="AT846" s="16">
        <f>LOG((IFERROR(SUM(P846:X846)/COUNTIF(P846:X846, "&gt;0"),0.1))/(IFERROR(SUM(G846:O846)/COUNTIF(G846:O846, "&gt;0"),0.1)),2)</f>
        <v>0.24127278813264924</v>
      </c>
      <c r="AU846" s="17">
        <f>SUM(COUNTIF(P846:X846, "&gt;0"), COUNTIF(G846:O846, "&gt;0"))</f>
        <v>12</v>
      </c>
      <c r="AV846" s="18">
        <f>$BQ$3*AS846/$BO$3</f>
        <v>4.7837022132796777E-3</v>
      </c>
      <c r="AW846" s="18" t="str">
        <f>IF(AR846&lt;AV846,AR846,"ns")</f>
        <v>ns</v>
      </c>
      <c r="AX846" s="19" t="str">
        <f>IF(AND(AW846&lt;0.01,ABS(AT846)&gt;1.5,D846&gt;2), IF(AND(AT846&gt;0,COUNTIF(P846:X846,"&gt;0")&gt;7),"IRF4_interactor_Treg", (IF(AND(AT846&lt;0,COUNTIF(G846:O846, "&gt;0")&gt;7), "background_significant", "ns"))), "ns")</f>
        <v>ns</v>
      </c>
      <c r="AY846" s="20">
        <f>IFERROR(TTEST(Y846:AG846,AH846:AP846,2,1),IF(OR(COUNTIF(AH846:AP846,"&gt;0")&gt;7,COUNTIF(Y846:AG846,"&gt;0")&gt;7),0,9999))</f>
        <v>1.3279685251931191E-2</v>
      </c>
      <c r="AZ846" s="20">
        <f>IF(AY846=9999,$BO$4,RANK(AY846,$AY$3:$AY$1993,1))</f>
        <v>838</v>
      </c>
      <c r="BA846" s="20">
        <f>LOG((IFERROR(SUM(AH846:AP846)/COUNTIF(AH846:AP846, "&gt;0"),0.1))/(IFERROR(SUM(Y846:AG846)/COUNTIF(Y846:AG846, "&gt;0"),0.1)),2)</f>
        <v>0.83901199366807289</v>
      </c>
      <c r="BB846" s="21">
        <f>SUM(COUNTIF(AH846:AP846, "&gt;0"), COUNTIF(Y846:AG846, "&gt;0"))</f>
        <v>13</v>
      </c>
      <c r="BC846" s="22">
        <f>$BQ$3*AZ846/$BO$4</f>
        <v>4.2110552763819096E-3</v>
      </c>
      <c r="BD846" s="22" t="str">
        <f>IF(AY846&lt;BC846,AY846,"ns")</f>
        <v>ns</v>
      </c>
      <c r="BE846" s="23" t="str">
        <f>IF(AND(BD846&lt;0.01,ABS(BA846)&gt;1.5,D846&gt;2), IF(AND(BA846&gt;0,COUNTIF(AH846:AP846,"&gt;0")&gt;7),"IRF4_interactor_Th17", (IF(AND(BA846&lt;0,COUNTIF(Y846:AG846, "&gt;0")&gt;7), "background_significant", "ns"))), "ns")</f>
        <v>ns</v>
      </c>
      <c r="BF846" s="24" t="str">
        <f>IF(OR(AX846 ="IRF4_interactor_Treg", BE846 ="IRF4_interactor_Th17"), LOG((AVERAGE(AH846:AP846)+0.1)/(AVERAGE(P846:X846)+0.1),2),"ns")</f>
        <v>ns</v>
      </c>
      <c r="BG846" s="24">
        <f>IF(AND(AX846="IRF4_interactor_Treg",BE846="IRF4_interactor_Th17"),1,IF(AX846="IRF4_interactor_Treg","IRF4_Treg",IF(BE846="IRF4_interactor_Th17","IRF4_Th17",0)))</f>
        <v>0</v>
      </c>
      <c r="BH846" s="25">
        <f>IFERROR(TTEST(AH846:AP846,P846:X846,2,1),IF(OR(COUNTIF(P846:X846,"&gt;0")&gt;7,COUNTIF(AH846:AP846,"&gt;0")&gt;7),0,9999))</f>
        <v>7.5495786903367904E-2</v>
      </c>
      <c r="BI846" s="25">
        <f>IF(BH846=9999,$BS$5,RANK(BH846,$BH$3:$BH$1993,1))</f>
        <v>574</v>
      </c>
      <c r="BJ846" s="25">
        <f>$BQ$3*BI846/$BO$5</f>
        <v>2.8829733802109496E-3</v>
      </c>
      <c r="BK846" s="25" t="str">
        <f>IF(BH846&lt;BJ846,BH846,"ns")</f>
        <v>ns</v>
      </c>
      <c r="BL846" s="26">
        <f>SUM(COUNTIF(P846:X846, "&gt;0"), COUNTIF(AH846:AP846, "&gt;0"))</f>
        <v>17</v>
      </c>
    </row>
    <row r="847" spans="1:64">
      <c r="A847" t="s">
        <v>3573</v>
      </c>
      <c r="B847" t="s">
        <v>3574</v>
      </c>
      <c r="C847">
        <v>5.1835900000000001E-3</v>
      </c>
      <c r="D847">
        <v>13</v>
      </c>
      <c r="E847">
        <v>13</v>
      </c>
      <c r="F847">
        <v>0</v>
      </c>
      <c r="G847">
        <v>135961</v>
      </c>
      <c r="H847">
        <v>96712.3</v>
      </c>
      <c r="I847">
        <v>92200.6</v>
      </c>
      <c r="J847">
        <v>130235</v>
      </c>
      <c r="K847">
        <v>118769</v>
      </c>
      <c r="L847">
        <v>165094</v>
      </c>
      <c r="M847">
        <v>79671</v>
      </c>
      <c r="N847">
        <v>51180.5</v>
      </c>
      <c r="O847">
        <v>51949.7</v>
      </c>
      <c r="P847">
        <v>183353</v>
      </c>
      <c r="Q847">
        <v>184673</v>
      </c>
      <c r="R847">
        <v>148818</v>
      </c>
      <c r="S847">
        <v>266365</v>
      </c>
      <c r="T847">
        <v>262728</v>
      </c>
      <c r="U847">
        <v>247860</v>
      </c>
      <c r="V847">
        <v>180233</v>
      </c>
      <c r="W847">
        <v>213418</v>
      </c>
      <c r="X847">
        <v>296753</v>
      </c>
      <c r="Y847">
        <v>95880.9</v>
      </c>
      <c r="Z847">
        <v>125224</v>
      </c>
      <c r="AA847">
        <v>143272</v>
      </c>
      <c r="AB847">
        <v>120295</v>
      </c>
      <c r="AC847">
        <v>173467</v>
      </c>
      <c r="AD847">
        <v>187066</v>
      </c>
      <c r="AE847">
        <v>168040</v>
      </c>
      <c r="AF847">
        <v>196559</v>
      </c>
      <c r="AG847">
        <v>259488</v>
      </c>
      <c r="AH847">
        <v>486238</v>
      </c>
      <c r="AI847">
        <v>514835</v>
      </c>
      <c r="AJ847">
        <v>621336</v>
      </c>
      <c r="AK847">
        <v>148864</v>
      </c>
      <c r="AL847">
        <v>116420</v>
      </c>
      <c r="AM847">
        <v>174908</v>
      </c>
      <c r="AN847">
        <v>365583</v>
      </c>
      <c r="AO847">
        <v>465907</v>
      </c>
      <c r="AP847">
        <v>405754</v>
      </c>
      <c r="AR847" s="16">
        <f>IFERROR(TTEST(G847:O847,P847:X847,2,1),IF(OR(COUNTIF(P847:X847,"&gt;0")&gt;7,COUNTIF(G847:O847,"&gt;0")&gt;7),0,9999))</f>
        <v>4.2403522852652091E-4</v>
      </c>
      <c r="AS847" s="16">
        <f>IF(AR847=9999,$BO$3,RANK(AR847,$AR$3:$AR$1993,1))</f>
        <v>200</v>
      </c>
      <c r="AT847" s="16">
        <f>LOG((IFERROR(SUM(P847:X847)/COUNTIF(P847:X847, "&gt;0"),0.1))/(IFERROR(SUM(G847:O847)/COUNTIF(G847:O847, "&gt;0"),0.1)),2)</f>
        <v>1.1060746070586795</v>
      </c>
      <c r="AU847" s="17">
        <f>SUM(COUNTIF(P847:X847, "&gt;0"), COUNTIF(G847:O847, "&gt;0"))</f>
        <v>18</v>
      </c>
      <c r="AV847" s="18">
        <f>$BQ$3*AS847/$BO$3</f>
        <v>1.006036217303823E-3</v>
      </c>
      <c r="AW847" s="18">
        <f>IF(AR847&lt;AV847,AR847,"ns")</f>
        <v>4.2403522852652091E-4</v>
      </c>
      <c r="AX847" s="19" t="str">
        <f>IF(AND(AW847&lt;0.01,ABS(AT847)&gt;1.5,D847&gt;2), IF(AND(AT847&gt;0,COUNTIF(P847:X847,"&gt;0")&gt;7),"IRF4_interactor_Treg", (IF(AND(AT847&lt;0,COUNTIF(G847:O847, "&gt;0")&gt;7), "background_significant", "ns"))), "ns")</f>
        <v>ns</v>
      </c>
      <c r="AY847" s="20">
        <f>IFERROR(TTEST(Y847:AG847,AH847:AP847,2,1),IF(OR(COUNTIF(AH847:AP847,"&gt;0")&gt;7,COUNTIF(Y847:AG847,"&gt;0")&gt;7),0,9999))</f>
        <v>1.3319105695934603E-2</v>
      </c>
      <c r="AZ847" s="20">
        <f>IF(AY847=9999,$BO$4,RANK(AY847,$AY$3:$AY$1993,1))</f>
        <v>839</v>
      </c>
      <c r="BA847" s="20">
        <f>LOG((IFERROR(SUM(AH847:AP847)/COUNTIF(AH847:AP847, "&gt;0"),0.1))/(IFERROR(SUM(Y847:AG847)/COUNTIF(Y847:AG847, "&gt;0"),0.1)),2)</f>
        <v>1.1672772194837659</v>
      </c>
      <c r="BB847" s="21">
        <f>SUM(COUNTIF(AH847:AP847, "&gt;0"), COUNTIF(Y847:AG847, "&gt;0"))</f>
        <v>18</v>
      </c>
      <c r="BC847" s="22">
        <f>$BQ$3*AZ847/$BO$4</f>
        <v>4.2160804020100508E-3</v>
      </c>
      <c r="BD847" s="22" t="str">
        <f>IF(AY847&lt;BC847,AY847,"ns")</f>
        <v>ns</v>
      </c>
      <c r="BE847" s="23" t="str">
        <f>IF(AND(BD847&lt;0.01,ABS(BA847)&gt;1.5,D847&gt;2), IF(AND(BA847&gt;0,COUNTIF(AH847:AP847,"&gt;0")&gt;7),"IRF4_interactor_Th17", (IF(AND(BA847&lt;0,COUNTIF(Y847:AG847, "&gt;0")&gt;7), "background_significant", "ns"))), "ns")</f>
        <v>ns</v>
      </c>
      <c r="BF847" s="24" t="str">
        <f>IF(OR(AX847 ="IRF4_interactor_Treg", BE847 ="IRF4_interactor_Th17"), LOG((AVERAGE(AH847:AP847)+0.1)/(AVERAGE(P847:X847)+0.1),2),"ns")</f>
        <v>ns</v>
      </c>
      <c r="BG847" s="24">
        <f>IF(AND(AX847="IRF4_interactor_Treg",BE847="IRF4_interactor_Th17"),1,IF(AX847="IRF4_interactor_Treg","IRF4_Treg",IF(BE847="IRF4_interactor_Th17","IRF4_Th17",0)))</f>
        <v>0</v>
      </c>
      <c r="BH847" s="25">
        <f>IFERROR(TTEST(AH847:AP847,P847:X847,2,1),IF(OR(COUNTIF(P847:X847,"&gt;0")&gt;7,COUNTIF(AH847:AP847,"&gt;0")&gt;7),0,9999))</f>
        <v>7.9727427607777068E-2</v>
      </c>
      <c r="BI847" s="25">
        <f>IF(BH847=9999,$BS$5,RANK(BH847,$BH$3:$BH$1993,1))</f>
        <v>588</v>
      </c>
      <c r="BJ847" s="25">
        <f>$BQ$3*BI847/$BO$5</f>
        <v>2.9532898041185335E-3</v>
      </c>
      <c r="BK847" s="25" t="str">
        <f>IF(BH847&lt;BJ847,BH847,"ns")</f>
        <v>ns</v>
      </c>
      <c r="BL847" s="26">
        <f>SUM(COUNTIF(P847:X847, "&gt;0"), COUNTIF(AH847:AP847, "&gt;0"))</f>
        <v>18</v>
      </c>
    </row>
    <row r="848" spans="1:64">
      <c r="A848" t="s">
        <v>1179</v>
      </c>
      <c r="B848" t="s">
        <v>1180</v>
      </c>
      <c r="C848">
        <v>2.3518300000000001E-3</v>
      </c>
      <c r="D848">
        <v>3</v>
      </c>
      <c r="E848">
        <v>3</v>
      </c>
      <c r="F848">
        <v>0</v>
      </c>
      <c r="G848">
        <v>203247</v>
      </c>
      <c r="H848">
        <v>186350</v>
      </c>
      <c r="I848">
        <v>205484</v>
      </c>
      <c r="J848">
        <v>149561</v>
      </c>
      <c r="K848">
        <v>184091</v>
      </c>
      <c r="L848">
        <v>148784</v>
      </c>
      <c r="M848">
        <v>209118</v>
      </c>
      <c r="N848">
        <v>83257.2</v>
      </c>
      <c r="O848">
        <v>122506</v>
      </c>
      <c r="P848">
        <v>160586</v>
      </c>
      <c r="Q848">
        <v>186560</v>
      </c>
      <c r="R848">
        <v>168000</v>
      </c>
      <c r="S848">
        <v>232295</v>
      </c>
      <c r="T848">
        <v>220755</v>
      </c>
      <c r="U848">
        <v>195889</v>
      </c>
      <c r="V848">
        <v>182508</v>
      </c>
      <c r="W848">
        <v>187329</v>
      </c>
      <c r="X848">
        <v>162676</v>
      </c>
      <c r="Y848">
        <v>288561</v>
      </c>
      <c r="Z848">
        <v>269245</v>
      </c>
      <c r="AA848">
        <v>241197</v>
      </c>
      <c r="AB848">
        <v>331283</v>
      </c>
      <c r="AC848">
        <v>308584</v>
      </c>
      <c r="AD848">
        <v>254907</v>
      </c>
      <c r="AE848">
        <v>133919</v>
      </c>
      <c r="AF848">
        <v>193758</v>
      </c>
      <c r="AG848">
        <v>191205</v>
      </c>
      <c r="AH848">
        <v>364872</v>
      </c>
      <c r="AI848">
        <v>346665</v>
      </c>
      <c r="AJ848">
        <v>311163</v>
      </c>
      <c r="AK848">
        <v>315040</v>
      </c>
      <c r="AL848">
        <v>295020</v>
      </c>
      <c r="AM848">
        <v>272083</v>
      </c>
      <c r="AN848">
        <v>272850</v>
      </c>
      <c r="AO848">
        <v>325939</v>
      </c>
      <c r="AP848">
        <v>242183</v>
      </c>
      <c r="AR848" s="16">
        <f>IFERROR(TTEST(G848:O848,P848:X848,2,1),IF(OR(COUNTIF(P848:X848,"&gt;0")&gt;7,COUNTIF(G848:O848,"&gt;0")&gt;7),0,9999))</f>
        <v>0.23193474386149462</v>
      </c>
      <c r="AS848" s="16">
        <f>IF(AR848=9999,$BO$3,RANK(AR848,$AR$3:$AR$1993,1))</f>
        <v>1351</v>
      </c>
      <c r="AT848" s="16">
        <f>LOG((IFERROR(SUM(P848:X848)/COUNTIF(P848:X848, "&gt;0"),0.1))/(IFERROR(SUM(G848:O848)/COUNTIF(G848:O848, "&gt;0"),0.1)),2)</f>
        <v>0.18501224113150821</v>
      </c>
      <c r="AU848" s="17">
        <f>SUM(COUNTIF(P848:X848, "&gt;0"), COUNTIF(G848:O848, "&gt;0"))</f>
        <v>18</v>
      </c>
      <c r="AV848" s="18">
        <f>$BQ$3*AS848/$BO$3</f>
        <v>6.7957746478873237E-3</v>
      </c>
      <c r="AW848" s="18" t="str">
        <f>IF(AR848&lt;AV848,AR848,"ns")</f>
        <v>ns</v>
      </c>
      <c r="AX848" s="19" t="str">
        <f>IF(AND(AW848&lt;0.01,ABS(AT848)&gt;1.5,D848&gt;2), IF(AND(AT848&gt;0,COUNTIF(P848:X848,"&gt;0")&gt;7),"IRF4_interactor_Treg", (IF(AND(AT848&lt;0,COUNTIF(G848:O848, "&gt;0")&gt;7), "background_significant", "ns"))), "ns")</f>
        <v>ns</v>
      </c>
      <c r="AY848" s="20">
        <f>IFERROR(TTEST(Y848:AG848,AH848:AP848,2,1),IF(OR(COUNTIF(AH848:AP848,"&gt;0")&gt;7,COUNTIF(Y848:AG848,"&gt;0")&gt;7),0,9999))</f>
        <v>1.3319656667217837E-2</v>
      </c>
      <c r="AZ848" s="20">
        <f>IF(AY848=9999,$BO$4,RANK(AY848,$AY$3:$AY$1993,1))</f>
        <v>840</v>
      </c>
      <c r="BA848" s="20">
        <f>LOG((IFERROR(SUM(AH848:AP848)/COUNTIF(AH848:AP848, "&gt;0"),0.1))/(IFERROR(SUM(Y848:AG848)/COUNTIF(Y848:AG848, "&gt;0"),0.1)),2)</f>
        <v>0.31145329691194923</v>
      </c>
      <c r="BB848" s="21">
        <f>SUM(COUNTIF(AH848:AP848, "&gt;0"), COUNTIF(Y848:AG848, "&gt;0"))</f>
        <v>18</v>
      </c>
      <c r="BC848" s="22">
        <f>$BQ$3*AZ848/$BO$4</f>
        <v>4.2211055276381911E-3</v>
      </c>
      <c r="BD848" s="22" t="str">
        <f>IF(AY848&lt;BC848,AY848,"ns")</f>
        <v>ns</v>
      </c>
      <c r="BE848" s="23" t="str">
        <f>IF(AND(BD848&lt;0.01,ABS(BA848)&gt;1.5,D848&gt;2), IF(AND(BA848&gt;0,COUNTIF(AH848:AP848,"&gt;0")&gt;7),"IRF4_interactor_Th17", (IF(AND(BA848&lt;0,COUNTIF(Y848:AG848, "&gt;0")&gt;7), "background_significant", "ns"))), "ns")</f>
        <v>ns</v>
      </c>
      <c r="BF848" s="24" t="str">
        <f>IF(OR(AX848 ="IRF4_interactor_Treg", BE848 ="IRF4_interactor_Th17"), LOG((AVERAGE(AH848:AP848)+0.1)/(AVERAGE(P848:X848)+0.1),2),"ns")</f>
        <v>ns</v>
      </c>
      <c r="BG848" s="24">
        <f>IF(AND(AX848="IRF4_interactor_Treg",BE848="IRF4_interactor_Th17"),1,IF(AX848="IRF4_interactor_Treg","IRF4_Treg",IF(BE848="IRF4_interactor_Th17","IRF4_Th17",0)))</f>
        <v>0</v>
      </c>
      <c r="BH848" s="25">
        <f>IFERROR(TTEST(AH848:AP848,P848:X848,2,1),IF(OR(COUNTIF(P848:X848,"&gt;0")&gt;7,COUNTIF(AH848:AP848,"&gt;0")&gt;7),0,9999))</f>
        <v>6.9443483940041014E-5</v>
      </c>
      <c r="BI848" s="25">
        <f>IF(BH848=9999,$BS$5,RANK(BH848,$BH$3:$BH$1993,1))</f>
        <v>27</v>
      </c>
      <c r="BJ848" s="25">
        <f>$BQ$3*BI848/$BO$5</f>
        <v>1.3561024610748369E-4</v>
      </c>
      <c r="BK848" s="25">
        <f>IF(BH848&lt;BJ848,BH848,"ns")</f>
        <v>6.9443483940041014E-5</v>
      </c>
      <c r="BL848" s="26">
        <f>SUM(COUNTIF(P848:X848, "&gt;0"), COUNTIF(AH848:AP848, "&gt;0"))</f>
        <v>18</v>
      </c>
    </row>
    <row r="849" spans="1:64">
      <c r="A849" t="s">
        <v>3313</v>
      </c>
      <c r="B849" t="s">
        <v>3314</v>
      </c>
      <c r="C849">
        <v>7.1633199999999997E-4</v>
      </c>
      <c r="D849">
        <v>13</v>
      </c>
      <c r="E849">
        <v>12</v>
      </c>
      <c r="F849">
        <v>1</v>
      </c>
      <c r="G849">
        <v>322502</v>
      </c>
      <c r="H849">
        <v>292169</v>
      </c>
      <c r="I849">
        <v>339332</v>
      </c>
      <c r="J849">
        <v>202817</v>
      </c>
      <c r="K849">
        <v>196227</v>
      </c>
      <c r="L849">
        <v>224891</v>
      </c>
      <c r="M849">
        <v>164726</v>
      </c>
      <c r="N849">
        <v>158088</v>
      </c>
      <c r="O849">
        <v>153707</v>
      </c>
      <c r="P849">
        <v>372157</v>
      </c>
      <c r="Q849">
        <v>316052</v>
      </c>
      <c r="R849">
        <v>325003</v>
      </c>
      <c r="S849">
        <v>394615</v>
      </c>
      <c r="T849">
        <v>395339</v>
      </c>
      <c r="U849">
        <v>411416</v>
      </c>
      <c r="V849">
        <v>437476</v>
      </c>
      <c r="W849">
        <v>436432</v>
      </c>
      <c r="X849">
        <v>478540</v>
      </c>
      <c r="Y849">
        <v>288280</v>
      </c>
      <c r="Z849">
        <v>277925</v>
      </c>
      <c r="AA849">
        <v>315886</v>
      </c>
      <c r="AB849">
        <v>223426</v>
      </c>
      <c r="AC849">
        <v>234562</v>
      </c>
      <c r="AD849">
        <v>237150</v>
      </c>
      <c r="AE849">
        <v>118508</v>
      </c>
      <c r="AF849">
        <v>205053</v>
      </c>
      <c r="AG849">
        <v>178688</v>
      </c>
      <c r="AH849">
        <v>605810</v>
      </c>
      <c r="AI849">
        <v>584071</v>
      </c>
      <c r="AJ849">
        <v>637792</v>
      </c>
      <c r="AK849">
        <v>220946</v>
      </c>
      <c r="AL849">
        <v>258705</v>
      </c>
      <c r="AM849">
        <v>257386</v>
      </c>
      <c r="AN849">
        <v>252750</v>
      </c>
      <c r="AO849">
        <v>343618</v>
      </c>
      <c r="AP849">
        <v>217645</v>
      </c>
      <c r="AR849" s="16">
        <f>IFERROR(TTEST(G849:O849,P849:X849,2,1),IF(OR(COUNTIF(P849:X849,"&gt;0")&gt;7,COUNTIF(G849:O849,"&gt;0")&gt;7),0,9999))</f>
        <v>3.1749693237994505E-3</v>
      </c>
      <c r="AS849" s="16">
        <f>IF(AR849=9999,$BO$3,RANK(AR849,$AR$3:$AR$1993,1))</f>
        <v>467</v>
      </c>
      <c r="AT849" s="16">
        <f>LOG((IFERROR(SUM(P849:X849)/COUNTIF(P849:X849, "&gt;0"),0.1))/(IFERROR(SUM(G849:O849)/COUNTIF(G849:O849, "&gt;0"),0.1)),2)</f>
        <v>0.79596480992123986</v>
      </c>
      <c r="AU849" s="17">
        <f>SUM(COUNTIF(P849:X849, "&gt;0"), COUNTIF(G849:O849, "&gt;0"))</f>
        <v>18</v>
      </c>
      <c r="AV849" s="18">
        <f>$BQ$3*AS849/$BO$3</f>
        <v>2.3490945674044263E-3</v>
      </c>
      <c r="AW849" s="18" t="str">
        <f>IF(AR849&lt;AV849,AR849,"ns")</f>
        <v>ns</v>
      </c>
      <c r="AX849" s="19" t="str">
        <f>IF(AND(AW849&lt;0.01,ABS(AT849)&gt;1.5,D849&gt;2), IF(AND(AT849&gt;0,COUNTIF(P849:X849,"&gt;0")&gt;7),"IRF4_interactor_Treg", (IF(AND(AT849&lt;0,COUNTIF(G849:O849, "&gt;0")&gt;7), "background_significant", "ns"))), "ns")</f>
        <v>ns</v>
      </c>
      <c r="AY849" s="20">
        <f>IFERROR(TTEST(Y849:AG849,AH849:AP849,2,1),IF(OR(COUNTIF(AH849:AP849,"&gt;0")&gt;7,COUNTIF(Y849:AG849,"&gt;0")&gt;7),0,9999))</f>
        <v>1.3413571490134953E-2</v>
      </c>
      <c r="AZ849" s="20">
        <f>IF(AY849=9999,$BO$4,RANK(AY849,$AY$3:$AY$1993,1))</f>
        <v>841</v>
      </c>
      <c r="BA849" s="20">
        <f>LOG((IFERROR(SUM(AH849:AP849)/COUNTIF(AH849:AP849, "&gt;0"),0.1))/(IFERROR(SUM(Y849:AG849)/COUNTIF(Y849:AG849, "&gt;0"),0.1)),2)</f>
        <v>0.70025665600321774</v>
      </c>
      <c r="BB849" s="21">
        <f>SUM(COUNTIF(AH849:AP849, "&gt;0"), COUNTIF(Y849:AG849, "&gt;0"))</f>
        <v>18</v>
      </c>
      <c r="BC849" s="22">
        <f>$BQ$3*AZ849/$BO$4</f>
        <v>4.2261306532663315E-3</v>
      </c>
      <c r="BD849" s="22" t="str">
        <f>IF(AY849&lt;BC849,AY849,"ns")</f>
        <v>ns</v>
      </c>
      <c r="BE849" s="23" t="str">
        <f>IF(AND(BD849&lt;0.01,ABS(BA849)&gt;1.5,D849&gt;2), IF(AND(BA849&gt;0,COUNTIF(AH849:AP849,"&gt;0")&gt;7),"IRF4_interactor_Th17", (IF(AND(BA849&lt;0,COUNTIF(Y849:AG849, "&gt;0")&gt;7), "background_significant", "ns"))), "ns")</f>
        <v>ns</v>
      </c>
      <c r="BF849" s="24" t="str">
        <f>IF(OR(AX849 ="IRF4_interactor_Treg", BE849 ="IRF4_interactor_Th17"), LOG((AVERAGE(AH849:AP849)+0.1)/(AVERAGE(P849:X849)+0.1),2),"ns")</f>
        <v>ns</v>
      </c>
      <c r="BG849" s="24">
        <f>IF(AND(AX849="IRF4_interactor_Treg",BE849="IRF4_interactor_Th17"),1,IF(AX849="IRF4_interactor_Treg","IRF4_Treg",IF(BE849="IRF4_interactor_Th17","IRF4_Th17",0)))</f>
        <v>0</v>
      </c>
      <c r="BH849" s="25">
        <f>IFERROR(TTEST(AH849:AP849,P849:X849,2,1),IF(OR(COUNTIF(P849:X849,"&gt;0")&gt;7,COUNTIF(AH849:AP849,"&gt;0")&gt;7),0,9999))</f>
        <v>0.7870048778741201</v>
      </c>
      <c r="BI849" s="25">
        <f>IF(BH849=9999,$BS$5,RANK(BH849,$BH$3:$BH$1993,1))</f>
        <v>1776</v>
      </c>
      <c r="BJ849" s="25">
        <f>$BQ$3*BI849/$BO$5</f>
        <v>8.9201406328478158E-3</v>
      </c>
      <c r="BK849" s="25" t="str">
        <f>IF(BH849&lt;BJ849,BH849,"ns")</f>
        <v>ns</v>
      </c>
      <c r="BL849" s="26">
        <f>SUM(COUNTIF(P849:X849, "&gt;0"), COUNTIF(AH849:AP849, "&gt;0"))</f>
        <v>18</v>
      </c>
    </row>
    <row r="850" spans="1:64">
      <c r="A850" t="s">
        <v>1101</v>
      </c>
      <c r="B850" t="s">
        <v>1102</v>
      </c>
      <c r="C850">
        <v>7.1633199999999997E-4</v>
      </c>
      <c r="D850">
        <v>7</v>
      </c>
      <c r="E850">
        <v>7</v>
      </c>
      <c r="F850">
        <v>0</v>
      </c>
      <c r="G850">
        <v>677427</v>
      </c>
      <c r="H850">
        <v>630940</v>
      </c>
      <c r="I850">
        <v>788530</v>
      </c>
      <c r="J850">
        <v>503203</v>
      </c>
      <c r="K850">
        <v>450942</v>
      </c>
      <c r="L850">
        <v>571468</v>
      </c>
      <c r="M850">
        <v>331685</v>
      </c>
      <c r="N850">
        <v>435232</v>
      </c>
      <c r="O850">
        <v>405611</v>
      </c>
      <c r="P850">
        <v>706486</v>
      </c>
      <c r="Q850">
        <v>594784</v>
      </c>
      <c r="R850">
        <v>569659</v>
      </c>
      <c r="S850">
        <v>993600</v>
      </c>
      <c r="T850">
        <v>1019110</v>
      </c>
      <c r="U850">
        <v>829791</v>
      </c>
      <c r="V850">
        <v>702129</v>
      </c>
      <c r="W850">
        <v>848965</v>
      </c>
      <c r="X850">
        <v>830202</v>
      </c>
      <c r="Y850">
        <v>584812</v>
      </c>
      <c r="Z850">
        <v>412000</v>
      </c>
      <c r="AA850">
        <v>465753</v>
      </c>
      <c r="AB850">
        <v>662038</v>
      </c>
      <c r="AC850">
        <v>728162</v>
      </c>
      <c r="AD850">
        <v>670039</v>
      </c>
      <c r="AE850">
        <v>262294</v>
      </c>
      <c r="AF850">
        <v>366861</v>
      </c>
      <c r="AG850">
        <v>260597</v>
      </c>
      <c r="AH850">
        <v>904490</v>
      </c>
      <c r="AI850">
        <v>795894</v>
      </c>
      <c r="AJ850">
        <v>837277</v>
      </c>
      <c r="AK850">
        <v>623998</v>
      </c>
      <c r="AL850">
        <v>562524</v>
      </c>
      <c r="AM850">
        <v>734650</v>
      </c>
      <c r="AN850">
        <v>629389</v>
      </c>
      <c r="AO850">
        <v>707278</v>
      </c>
      <c r="AP850">
        <v>594103</v>
      </c>
      <c r="AR850" s="16">
        <f>IFERROR(TTEST(G850:O850,P850:X850,2,1),IF(OR(COUNTIF(P850:X850,"&gt;0")&gt;7,COUNTIF(G850:O850,"&gt;0")&gt;7),0,9999))</f>
        <v>2.1674358798511786E-2</v>
      </c>
      <c r="AS850" s="16">
        <f>IF(AR850=9999,$BO$3,RANK(AR850,$AR$3:$AR$1993,1))</f>
        <v>802</v>
      </c>
      <c r="AT850" s="16">
        <f>LOG((IFERROR(SUM(P850:X850)/COUNTIF(P850:X850, "&gt;0"),0.1))/(IFERROR(SUM(G850:O850)/COUNTIF(G850:O850, "&gt;0"),0.1)),2)</f>
        <v>0.56520471969374653</v>
      </c>
      <c r="AU850" s="17">
        <f>SUM(COUNTIF(P850:X850, "&gt;0"), COUNTIF(G850:O850, "&gt;0"))</f>
        <v>18</v>
      </c>
      <c r="AV850" s="18">
        <f>$BQ$3*AS850/$BO$3</f>
        <v>4.0342052313883294E-3</v>
      </c>
      <c r="AW850" s="18" t="str">
        <f>IF(AR850&lt;AV850,AR850,"ns")</f>
        <v>ns</v>
      </c>
      <c r="AX850" s="19" t="str">
        <f>IF(AND(AW850&lt;0.01,ABS(AT850)&gt;1.5,D850&gt;2), IF(AND(AT850&gt;0,COUNTIF(P850:X850,"&gt;0")&gt;7),"IRF4_interactor_Treg", (IF(AND(AT850&lt;0,COUNTIF(G850:O850, "&gt;0")&gt;7), "background_significant", "ns"))), "ns")</f>
        <v>ns</v>
      </c>
      <c r="AY850" s="20">
        <f>IFERROR(TTEST(Y850:AG850,AH850:AP850,2,1),IF(OR(COUNTIF(AH850:AP850,"&gt;0")&gt;7,COUNTIF(Y850:AG850,"&gt;0")&gt;7),0,9999))</f>
        <v>1.3420741332015658E-2</v>
      </c>
      <c r="AZ850" s="20">
        <f>IF(AY850=9999,$BO$4,RANK(AY850,$AY$3:$AY$1993,1))</f>
        <v>842</v>
      </c>
      <c r="BA850" s="20">
        <f>LOG((IFERROR(SUM(AH850:AP850)/COUNTIF(AH850:AP850, "&gt;0"),0.1))/(IFERROR(SUM(Y850:AG850)/COUNTIF(Y850:AG850, "&gt;0"),0.1)),2)</f>
        <v>0.53411170833560129</v>
      </c>
      <c r="BB850" s="21">
        <f>SUM(COUNTIF(AH850:AP850, "&gt;0"), COUNTIF(Y850:AG850, "&gt;0"))</f>
        <v>18</v>
      </c>
      <c r="BC850" s="22">
        <f>$BQ$3*AZ850/$BO$4</f>
        <v>4.2311557788944727E-3</v>
      </c>
      <c r="BD850" s="22" t="str">
        <f>IF(AY850&lt;BC850,AY850,"ns")</f>
        <v>ns</v>
      </c>
      <c r="BE850" s="23" t="str">
        <f>IF(AND(BD850&lt;0.01,ABS(BA850)&gt;1.5,D850&gt;2), IF(AND(BA850&gt;0,COUNTIF(AH850:AP850,"&gt;0")&gt;7),"IRF4_interactor_Th17", (IF(AND(BA850&lt;0,COUNTIF(Y850:AG850, "&gt;0")&gt;7), "background_significant", "ns"))), "ns")</f>
        <v>ns</v>
      </c>
      <c r="BF850" s="24" t="str">
        <f>IF(OR(AX850 ="IRF4_interactor_Treg", BE850 ="IRF4_interactor_Th17"), LOG((AVERAGE(AH850:AP850)+0.1)/(AVERAGE(P850:X850)+0.1),2),"ns")</f>
        <v>ns</v>
      </c>
      <c r="BG850" s="24">
        <f>IF(AND(AX850="IRF4_interactor_Treg",BE850="IRF4_interactor_Th17"),1,IF(AX850="IRF4_interactor_Treg","IRF4_Treg",IF(BE850="IRF4_interactor_Th17","IRF4_Th17",0)))</f>
        <v>0</v>
      </c>
      <c r="BH850" s="25">
        <f>IFERROR(TTEST(AH850:AP850,P850:X850,2,1),IF(OR(COUNTIF(P850:X850,"&gt;0")&gt;7,COUNTIF(AH850:AP850,"&gt;0")&gt;7),0,9999))</f>
        <v>0.38838379105120591</v>
      </c>
      <c r="BI850" s="25">
        <f>IF(BH850=9999,$BS$5,RANK(BH850,$BH$3:$BH$1993,1))</f>
        <v>1308</v>
      </c>
      <c r="BJ850" s="25">
        <f>$BQ$3*BI850/$BO$5</f>
        <v>6.5695630336514311E-3</v>
      </c>
      <c r="BK850" s="25" t="str">
        <f>IF(BH850&lt;BJ850,BH850,"ns")</f>
        <v>ns</v>
      </c>
      <c r="BL850" s="26">
        <f>SUM(COUNTIF(P850:X850, "&gt;0"), COUNTIF(AH850:AP850, "&gt;0"))</f>
        <v>18</v>
      </c>
    </row>
    <row r="851" spans="1:64">
      <c r="A851" t="s">
        <v>2015</v>
      </c>
      <c r="B851" t="s">
        <v>2016</v>
      </c>
      <c r="C851">
        <v>7.1633199999999997E-4</v>
      </c>
      <c r="D851">
        <v>12</v>
      </c>
      <c r="E851">
        <v>12</v>
      </c>
      <c r="F851">
        <v>0</v>
      </c>
      <c r="G851">
        <v>734611</v>
      </c>
      <c r="H851">
        <v>708342</v>
      </c>
      <c r="I851">
        <v>622609</v>
      </c>
      <c r="J851">
        <v>625028</v>
      </c>
      <c r="K851">
        <v>585819</v>
      </c>
      <c r="L851">
        <v>593914</v>
      </c>
      <c r="M851">
        <v>529238</v>
      </c>
      <c r="N851">
        <v>536012</v>
      </c>
      <c r="O851">
        <v>338185</v>
      </c>
      <c r="P851">
        <v>874462</v>
      </c>
      <c r="Q851">
        <v>720331</v>
      </c>
      <c r="R851">
        <v>663331</v>
      </c>
      <c r="S851">
        <v>1111410</v>
      </c>
      <c r="T851">
        <v>1059910</v>
      </c>
      <c r="U851">
        <v>824510</v>
      </c>
      <c r="V851">
        <v>1018050</v>
      </c>
      <c r="W851">
        <v>1062320</v>
      </c>
      <c r="X851">
        <v>1143310</v>
      </c>
      <c r="Y851">
        <v>678470</v>
      </c>
      <c r="Z851">
        <v>511852</v>
      </c>
      <c r="AA851">
        <v>501211</v>
      </c>
      <c r="AB851">
        <v>529324</v>
      </c>
      <c r="AC851">
        <v>577223</v>
      </c>
      <c r="AD851">
        <v>596647</v>
      </c>
      <c r="AE851">
        <v>262766</v>
      </c>
      <c r="AF851">
        <v>420054</v>
      </c>
      <c r="AG851">
        <v>338762</v>
      </c>
      <c r="AH851">
        <v>1117480</v>
      </c>
      <c r="AI851">
        <v>1009870</v>
      </c>
      <c r="AJ851">
        <v>859572</v>
      </c>
      <c r="AK851">
        <v>464402</v>
      </c>
      <c r="AL851">
        <v>567634</v>
      </c>
      <c r="AM851">
        <v>629981</v>
      </c>
      <c r="AN851">
        <v>555921</v>
      </c>
      <c r="AO851">
        <v>752214</v>
      </c>
      <c r="AP851">
        <v>431681</v>
      </c>
      <c r="AR851" s="16">
        <f>IFERROR(TTEST(G851:O851,P851:X851,2,1),IF(OR(COUNTIF(P851:X851,"&gt;0")&gt;7,COUNTIF(G851:O851,"&gt;0")&gt;7),0,9999))</f>
        <v>3.7444016373181874E-3</v>
      </c>
      <c r="AS851" s="16">
        <f>IF(AR851=9999,$BO$3,RANK(AR851,$AR$3:$AR$1993,1))</f>
        <v>501</v>
      </c>
      <c r="AT851" s="16">
        <f>LOG((IFERROR(SUM(P851:X851)/COUNTIF(P851:X851, "&gt;0"),0.1))/(IFERROR(SUM(G851:O851)/COUNTIF(G851:O851, "&gt;0"),0.1)),2)</f>
        <v>0.68483031216199075</v>
      </c>
      <c r="AU851" s="17">
        <f>SUM(COUNTIF(P851:X851, "&gt;0"), COUNTIF(G851:O851, "&gt;0"))</f>
        <v>18</v>
      </c>
      <c r="AV851" s="18">
        <f>$BQ$3*AS851/$BO$3</f>
        <v>2.5201207243460764E-3</v>
      </c>
      <c r="AW851" s="18" t="str">
        <f>IF(AR851&lt;AV851,AR851,"ns")</f>
        <v>ns</v>
      </c>
      <c r="AX851" s="19" t="str">
        <f>IF(AND(AW851&lt;0.01,ABS(AT851)&gt;1.5,D851&gt;2), IF(AND(AT851&gt;0,COUNTIF(P851:X851,"&gt;0")&gt;7),"IRF4_interactor_Treg", (IF(AND(AT851&lt;0,COUNTIF(G851:O851, "&gt;0")&gt;7), "background_significant", "ns"))), "ns")</f>
        <v>ns</v>
      </c>
      <c r="AY851" s="20">
        <f>IFERROR(TTEST(Y851:AG851,AH851:AP851,2,1),IF(OR(COUNTIF(AH851:AP851,"&gt;0")&gt;7,COUNTIF(Y851:AG851,"&gt;0")&gt;7),0,9999))</f>
        <v>1.3476960048524835E-2</v>
      </c>
      <c r="AZ851" s="20">
        <f>IF(AY851=9999,$BO$4,RANK(AY851,$AY$3:$AY$1993,1))</f>
        <v>843</v>
      </c>
      <c r="BA851" s="20">
        <f>LOG((IFERROR(SUM(AH851:AP851)/COUNTIF(AH851:AP851, "&gt;0"),0.1))/(IFERROR(SUM(Y851:AG851)/COUNTIF(Y851:AG851, "&gt;0"),0.1)),2)</f>
        <v>0.53269369728169236</v>
      </c>
      <c r="BB851" s="21">
        <f>SUM(COUNTIF(AH851:AP851, "&gt;0"), COUNTIF(Y851:AG851, "&gt;0"))</f>
        <v>18</v>
      </c>
      <c r="BC851" s="22">
        <f>$BQ$3*AZ851/$BO$4</f>
        <v>4.236180904522613E-3</v>
      </c>
      <c r="BD851" s="22" t="str">
        <f>IF(AY851&lt;BC851,AY851,"ns")</f>
        <v>ns</v>
      </c>
      <c r="BE851" s="23" t="str">
        <f>IF(AND(BD851&lt;0.01,ABS(BA851)&gt;1.5,D851&gt;2), IF(AND(BA851&gt;0,COUNTIF(AH851:AP851,"&gt;0")&gt;7),"IRF4_interactor_Th17", (IF(AND(BA851&lt;0,COUNTIF(Y851:AG851, "&gt;0")&gt;7), "background_significant", "ns"))), "ns")</f>
        <v>ns</v>
      </c>
      <c r="BF851" s="24" t="str">
        <f>IF(OR(AX851 ="IRF4_interactor_Treg", BE851 ="IRF4_interactor_Th17"), LOG((AVERAGE(AH851:AP851)+0.1)/(AVERAGE(P851:X851)+0.1),2),"ns")</f>
        <v>ns</v>
      </c>
      <c r="BG851" s="24">
        <f>IF(AND(AX851="IRF4_interactor_Treg",BE851="IRF4_interactor_Th17"),1,IF(AX851="IRF4_interactor_Treg","IRF4_Treg",IF(BE851="IRF4_interactor_Th17","IRF4_Th17",0)))</f>
        <v>0</v>
      </c>
      <c r="BH851" s="25">
        <f>IFERROR(TTEST(AH851:AP851,P851:X851,2,1),IF(OR(COUNTIF(P851:X851,"&gt;0")&gt;7,COUNTIF(AH851:AP851,"&gt;0")&gt;7),0,9999))</f>
        <v>0.11136631300565984</v>
      </c>
      <c r="BI851" s="25">
        <f>IF(BH851=9999,$BS$5,RANK(BH851,$BH$3:$BH$1993,1))</f>
        <v>702</v>
      </c>
      <c r="BJ851" s="25">
        <f>$BQ$3*BI851/$BO$5</f>
        <v>3.5258663987945758E-3</v>
      </c>
      <c r="BK851" s="25" t="str">
        <f>IF(BH851&lt;BJ851,BH851,"ns")</f>
        <v>ns</v>
      </c>
      <c r="BL851" s="26">
        <f>SUM(COUNTIF(P851:X851, "&gt;0"), COUNTIF(AH851:AP851, "&gt;0"))</f>
        <v>18</v>
      </c>
    </row>
    <row r="852" spans="1:64">
      <c r="A852" t="s">
        <v>1225</v>
      </c>
      <c r="B852" t="s">
        <v>1226</v>
      </c>
      <c r="C852">
        <v>1.29199E-2</v>
      </c>
      <c r="D852">
        <v>3</v>
      </c>
      <c r="E852">
        <v>3</v>
      </c>
      <c r="F852">
        <v>0</v>
      </c>
      <c r="G852">
        <v>75560.5</v>
      </c>
      <c r="H852">
        <v>87353.8</v>
      </c>
      <c r="I852">
        <v>72341.7</v>
      </c>
      <c r="J852">
        <v>85153.4</v>
      </c>
      <c r="K852">
        <v>128161</v>
      </c>
      <c r="L852">
        <v>47034.3</v>
      </c>
      <c r="M852">
        <v>58374.8</v>
      </c>
      <c r="N852">
        <v>53557.3</v>
      </c>
      <c r="O852">
        <v>70870.7</v>
      </c>
      <c r="P852">
        <v>153582</v>
      </c>
      <c r="Q852">
        <v>108410</v>
      </c>
      <c r="R852">
        <v>148263</v>
      </c>
      <c r="S852">
        <v>149293</v>
      </c>
      <c r="T852">
        <v>106646</v>
      </c>
      <c r="U852">
        <v>91798.2</v>
      </c>
      <c r="V852">
        <v>137948</v>
      </c>
      <c r="W852">
        <v>179459</v>
      </c>
      <c r="X852">
        <v>204731</v>
      </c>
      <c r="Y852">
        <v>48722.3</v>
      </c>
      <c r="Z852">
        <v>88526.1</v>
      </c>
      <c r="AA852">
        <v>106304</v>
      </c>
      <c r="AB852">
        <v>58418.400000000001</v>
      </c>
      <c r="AC852">
        <v>73005.100000000006</v>
      </c>
      <c r="AD852">
        <v>99000.5</v>
      </c>
      <c r="AE852">
        <v>53233.7</v>
      </c>
      <c r="AF852">
        <v>115388</v>
      </c>
      <c r="AG852">
        <v>52793.7</v>
      </c>
      <c r="AH852">
        <v>193257</v>
      </c>
      <c r="AI852">
        <v>157533</v>
      </c>
      <c r="AJ852">
        <v>249762</v>
      </c>
      <c r="AK852">
        <v>78029.8</v>
      </c>
      <c r="AL852">
        <v>101041</v>
      </c>
      <c r="AM852">
        <v>89710.399999999994</v>
      </c>
      <c r="AN852">
        <v>108860</v>
      </c>
      <c r="AO852">
        <v>140594</v>
      </c>
      <c r="AP852">
        <v>88187.5</v>
      </c>
      <c r="AR852" s="16">
        <f>IFERROR(TTEST(G852:O852,P852:X852,2,1),IF(OR(COUNTIF(P852:X852,"&gt;0")&gt;7,COUNTIF(G852:O852,"&gt;0")&gt;7),0,9999))</f>
        <v>3.238341331017594E-3</v>
      </c>
      <c r="AS852" s="16">
        <f>IF(AR852=9999,$BO$3,RANK(AR852,$AR$3:$AR$1993,1))</f>
        <v>469</v>
      </c>
      <c r="AT852" s="16">
        <f>LOG((IFERROR(SUM(P852:X852)/COUNTIF(P852:X852, "&gt;0"),0.1))/(IFERROR(SUM(G852:O852)/COUNTIF(G852:O852, "&gt;0"),0.1)),2)</f>
        <v>0.91606652736667504</v>
      </c>
      <c r="AU852" s="17">
        <f>SUM(COUNTIF(P852:X852, "&gt;0"), COUNTIF(G852:O852, "&gt;0"))</f>
        <v>18</v>
      </c>
      <c r="AV852" s="18">
        <f>$BQ$3*AS852/$BO$3</f>
        <v>2.3591549295774649E-3</v>
      </c>
      <c r="AW852" s="18" t="str">
        <f>IF(AR852&lt;AV852,AR852,"ns")</f>
        <v>ns</v>
      </c>
      <c r="AX852" s="19" t="str">
        <f>IF(AND(AW852&lt;0.01,ABS(AT852)&gt;1.5,D852&gt;2), IF(AND(AT852&gt;0,COUNTIF(P852:X852,"&gt;0")&gt;7),"IRF4_interactor_Treg", (IF(AND(AT852&lt;0,COUNTIF(G852:O852, "&gt;0")&gt;7), "background_significant", "ns"))), "ns")</f>
        <v>ns</v>
      </c>
      <c r="AY852" s="20">
        <f>IFERROR(TTEST(Y852:AG852,AH852:AP852,2,1),IF(OR(COUNTIF(AH852:AP852,"&gt;0")&gt;7,COUNTIF(Y852:AG852,"&gt;0")&gt;7),0,9999))</f>
        <v>1.3524960729350092E-2</v>
      </c>
      <c r="AZ852" s="20">
        <f>IF(AY852=9999,$BO$4,RANK(AY852,$AY$3:$AY$1993,1))</f>
        <v>844</v>
      </c>
      <c r="BA852" s="20">
        <f>LOG((IFERROR(SUM(AH852:AP852)/COUNTIF(AH852:AP852, "&gt;0"),0.1))/(IFERROR(SUM(Y852:AG852)/COUNTIF(Y852:AG852, "&gt;0"),0.1)),2)</f>
        <v>0.79549747521473124</v>
      </c>
      <c r="BB852" s="21">
        <f>SUM(COUNTIF(AH852:AP852, "&gt;0"), COUNTIF(Y852:AG852, "&gt;0"))</f>
        <v>18</v>
      </c>
      <c r="BC852" s="22">
        <f>$BQ$3*AZ852/$BO$4</f>
        <v>4.2412060301507534E-3</v>
      </c>
      <c r="BD852" s="22" t="str">
        <f>IF(AY852&lt;BC852,AY852,"ns")</f>
        <v>ns</v>
      </c>
      <c r="BE852" s="23" t="str">
        <f>IF(AND(BD852&lt;0.01,ABS(BA852)&gt;1.5,D852&gt;2), IF(AND(BA852&gt;0,COUNTIF(AH852:AP852,"&gt;0")&gt;7),"IRF4_interactor_Th17", (IF(AND(BA852&lt;0,COUNTIF(Y852:AG852, "&gt;0")&gt;7), "background_significant", "ns"))), "ns")</f>
        <v>ns</v>
      </c>
      <c r="BF852" s="24" t="str">
        <f>IF(OR(AX852 ="IRF4_interactor_Treg", BE852 ="IRF4_interactor_Th17"), LOG((AVERAGE(AH852:AP852)+0.1)/(AVERAGE(P852:X852)+0.1),2),"ns")</f>
        <v>ns</v>
      </c>
      <c r="BG852" s="24">
        <f>IF(AND(AX852="IRF4_interactor_Treg",BE852="IRF4_interactor_Th17"),1,IF(AX852="IRF4_interactor_Treg","IRF4_Treg",IF(BE852="IRF4_interactor_Th17","IRF4_Th17",0)))</f>
        <v>0</v>
      </c>
      <c r="BH852" s="25">
        <f>IFERROR(TTEST(AH852:AP852,P852:X852,2,1),IF(OR(COUNTIF(P852:X852,"&gt;0")&gt;7,COUNTIF(AH852:AP852,"&gt;0")&gt;7),0,9999))</f>
        <v>0.72098269025020256</v>
      </c>
      <c r="BI852" s="25">
        <f>IF(BH852=9999,$BS$5,RANK(BH852,$BH$3:$BH$1993,1))</f>
        <v>1710</v>
      </c>
      <c r="BJ852" s="25">
        <f>$BQ$3*BI852/$BO$5</f>
        <v>8.5886489201406329E-3</v>
      </c>
      <c r="BK852" s="25" t="str">
        <f>IF(BH852&lt;BJ852,BH852,"ns")</f>
        <v>ns</v>
      </c>
      <c r="BL852" s="26">
        <f>SUM(COUNTIF(P852:X852, "&gt;0"), COUNTIF(AH852:AP852, "&gt;0"))</f>
        <v>18</v>
      </c>
    </row>
    <row r="853" spans="1:64">
      <c r="A853" t="s">
        <v>2843</v>
      </c>
      <c r="B853" t="s">
        <v>2844</v>
      </c>
      <c r="C853">
        <v>3.0589000000000002E-2</v>
      </c>
      <c r="D853">
        <v>10</v>
      </c>
      <c r="E853">
        <v>10</v>
      </c>
      <c r="F853">
        <v>0</v>
      </c>
      <c r="G853">
        <v>34483</v>
      </c>
      <c r="H853">
        <v>24428.1</v>
      </c>
      <c r="I853">
        <v>36509.300000000003</v>
      </c>
      <c r="J853">
        <v>45875</v>
      </c>
      <c r="K853">
        <v>41318.1</v>
      </c>
      <c r="L853">
        <v>37671.699999999997</v>
      </c>
      <c r="M853">
        <v>12788.5</v>
      </c>
      <c r="N853">
        <v>16153.6</v>
      </c>
      <c r="O853">
        <v>21361.8</v>
      </c>
      <c r="P853">
        <v>57885.4</v>
      </c>
      <c r="Q853">
        <v>53209.599999999999</v>
      </c>
      <c r="R853">
        <v>60243.6</v>
      </c>
      <c r="S853">
        <v>67510.5</v>
      </c>
      <c r="T853">
        <v>55830.7</v>
      </c>
      <c r="U853">
        <v>91414.9</v>
      </c>
      <c r="V853">
        <v>85740.1</v>
      </c>
      <c r="W853">
        <v>75981.3</v>
      </c>
      <c r="X853">
        <v>110106</v>
      </c>
      <c r="Y853">
        <v>33794</v>
      </c>
      <c r="Z853">
        <v>35033.199999999997</v>
      </c>
      <c r="AA853">
        <v>23071.4</v>
      </c>
      <c r="AB853">
        <v>16915.3</v>
      </c>
      <c r="AC853">
        <v>6855.32</v>
      </c>
      <c r="AD853">
        <v>36233.599999999999</v>
      </c>
      <c r="AE853">
        <v>70581.399999999994</v>
      </c>
      <c r="AF853">
        <v>90165.3</v>
      </c>
      <c r="AG853">
        <v>116995</v>
      </c>
      <c r="AH853">
        <v>116293</v>
      </c>
      <c r="AI853">
        <v>100702</v>
      </c>
      <c r="AJ853">
        <v>108730</v>
      </c>
      <c r="AK853">
        <v>41619.4</v>
      </c>
      <c r="AL853">
        <v>24276.400000000001</v>
      </c>
      <c r="AM853">
        <v>30044.400000000001</v>
      </c>
      <c r="AN853">
        <v>85743.3</v>
      </c>
      <c r="AO853">
        <v>153363</v>
      </c>
      <c r="AP853">
        <v>112260</v>
      </c>
      <c r="AR853" s="16">
        <f>IFERROR(TTEST(G853:O853,P853:X853,2,1),IF(OR(COUNTIF(P853:X853,"&gt;0")&gt;7,COUNTIF(G853:O853,"&gt;0")&gt;7),0,9999))</f>
        <v>1.2336512244502118E-3</v>
      </c>
      <c r="AS853" s="16">
        <f>IF(AR853=9999,$BO$3,RANK(AR853,$AR$3:$AR$1993,1))</f>
        <v>332</v>
      </c>
      <c r="AT853" s="16">
        <f>LOG((IFERROR(SUM(P853:X853)/COUNTIF(P853:X853, "&gt;0"),0.1))/(IFERROR(SUM(G853:O853)/COUNTIF(G853:O853, "&gt;0"),0.1)),2)</f>
        <v>1.2818130493919708</v>
      </c>
      <c r="AU853" s="17">
        <f>SUM(COUNTIF(P853:X853, "&gt;0"), COUNTIF(G853:O853, "&gt;0"))</f>
        <v>18</v>
      </c>
      <c r="AV853" s="18">
        <f>$BQ$3*AS853/$BO$3</f>
        <v>1.6700201207243462E-3</v>
      </c>
      <c r="AW853" s="18">
        <f>IF(AR853&lt;AV853,AR853,"ns")</f>
        <v>1.2336512244502118E-3</v>
      </c>
      <c r="AX853" s="19" t="str">
        <f>IF(AND(AW853&lt;0.01,ABS(AT853)&gt;1.5,D853&gt;2), IF(AND(AT853&gt;0,COUNTIF(P853:X853,"&gt;0")&gt;7),"IRF4_interactor_Treg", (IF(AND(AT853&lt;0,COUNTIF(G853:O853, "&gt;0")&gt;7), "background_significant", "ns"))), "ns")</f>
        <v>ns</v>
      </c>
      <c r="AY853" s="20">
        <f>IFERROR(TTEST(Y853:AG853,AH853:AP853,2,1),IF(OR(COUNTIF(AH853:AP853,"&gt;0")&gt;7,COUNTIF(Y853:AG853,"&gt;0")&gt;7),0,9999))</f>
        <v>1.3566163558104579E-2</v>
      </c>
      <c r="AZ853" s="20">
        <f>IF(AY853=9999,$BO$4,RANK(AY853,$AY$3:$AY$1993,1))</f>
        <v>845</v>
      </c>
      <c r="BA853" s="20">
        <f>LOG((IFERROR(SUM(AH853:AP853)/COUNTIF(AH853:AP853, "&gt;0"),0.1))/(IFERROR(SUM(Y853:AG853)/COUNTIF(Y853:AG853, "&gt;0"),0.1)),2)</f>
        <v>0.84738370932397977</v>
      </c>
      <c r="BB853" s="21">
        <f>SUM(COUNTIF(AH853:AP853, "&gt;0"), COUNTIF(Y853:AG853, "&gt;0"))</f>
        <v>18</v>
      </c>
      <c r="BC853" s="22">
        <f>$BQ$3*AZ853/$BO$4</f>
        <v>4.2462311557788937E-3</v>
      </c>
      <c r="BD853" s="22" t="str">
        <f>IF(AY853&lt;BC853,AY853,"ns")</f>
        <v>ns</v>
      </c>
      <c r="BE853" s="23" t="str">
        <f>IF(AND(BD853&lt;0.01,ABS(BA853)&gt;1.5,D853&gt;2), IF(AND(BA853&gt;0,COUNTIF(AH853:AP853,"&gt;0")&gt;7),"IRF4_interactor_Th17", (IF(AND(BA853&lt;0,COUNTIF(Y853:AG853, "&gt;0")&gt;7), "background_significant", "ns"))), "ns")</f>
        <v>ns</v>
      </c>
      <c r="BF853" s="24" t="str">
        <f>IF(OR(AX853 ="IRF4_interactor_Treg", BE853 ="IRF4_interactor_Th17"), LOG((AVERAGE(AH853:AP853)+0.1)/(AVERAGE(P853:X853)+0.1),2),"ns")</f>
        <v>ns</v>
      </c>
      <c r="BG853" s="24">
        <f>IF(AND(AX853="IRF4_interactor_Treg",BE853="IRF4_interactor_Th17"),1,IF(AX853="IRF4_interactor_Treg","IRF4_Treg",IF(BE853="IRF4_interactor_Th17","IRF4_Th17",0)))</f>
        <v>0</v>
      </c>
      <c r="BH853" s="25">
        <f>IFERROR(TTEST(AH853:AP853,P853:X853,2,1),IF(OR(COUNTIF(P853:X853,"&gt;0")&gt;7,COUNTIF(AH853:AP853,"&gt;0")&gt;7),0,9999))</f>
        <v>0.44160042831579682</v>
      </c>
      <c r="BI853" s="25">
        <f>IF(BH853=9999,$BS$5,RANK(BH853,$BH$3:$BH$1993,1))</f>
        <v>1383</v>
      </c>
      <c r="BJ853" s="25">
        <f>$BQ$3*BI853/$BO$5</f>
        <v>6.9462581617277747E-3</v>
      </c>
      <c r="BK853" s="25" t="str">
        <f>IF(BH853&lt;BJ853,BH853,"ns")</f>
        <v>ns</v>
      </c>
      <c r="BL853" s="26">
        <f>SUM(COUNTIF(P853:X853, "&gt;0"), COUNTIF(AH853:AP853, "&gt;0"))</f>
        <v>18</v>
      </c>
    </row>
    <row r="854" spans="1:64">
      <c r="A854" t="s">
        <v>6485</v>
      </c>
      <c r="B854" t="s">
        <v>6486</v>
      </c>
      <c r="C854">
        <v>7.1633199999999997E-4</v>
      </c>
      <c r="D854">
        <v>3</v>
      </c>
      <c r="E854">
        <v>3</v>
      </c>
      <c r="F854">
        <v>0</v>
      </c>
      <c r="G854">
        <v>141453</v>
      </c>
      <c r="H854">
        <v>163452</v>
      </c>
      <c r="I854">
        <v>151968</v>
      </c>
      <c r="J854">
        <v>112571</v>
      </c>
      <c r="K854">
        <v>128096</v>
      </c>
      <c r="L854">
        <v>110683</v>
      </c>
      <c r="M854">
        <v>101958</v>
      </c>
      <c r="N854">
        <v>150324</v>
      </c>
      <c r="O854">
        <v>96791.6</v>
      </c>
      <c r="P854">
        <v>202331</v>
      </c>
      <c r="Q854">
        <v>185472</v>
      </c>
      <c r="R854">
        <v>166739</v>
      </c>
      <c r="S854">
        <v>172158</v>
      </c>
      <c r="T854">
        <v>212507</v>
      </c>
      <c r="U854">
        <v>190639</v>
      </c>
      <c r="V854">
        <v>232205</v>
      </c>
      <c r="W854">
        <v>254662</v>
      </c>
      <c r="X854">
        <v>232990</v>
      </c>
      <c r="Y854">
        <v>211825</v>
      </c>
      <c r="Z854">
        <v>185663</v>
      </c>
      <c r="AA854">
        <v>194116</v>
      </c>
      <c r="AB854">
        <v>142506</v>
      </c>
      <c r="AC854">
        <v>151878</v>
      </c>
      <c r="AD854">
        <v>140224</v>
      </c>
      <c r="AE854">
        <v>74377.399999999994</v>
      </c>
      <c r="AF854">
        <v>97106.9</v>
      </c>
      <c r="AG854">
        <v>112321</v>
      </c>
      <c r="AH854">
        <v>221562</v>
      </c>
      <c r="AI854">
        <v>284271</v>
      </c>
      <c r="AJ854">
        <v>292842</v>
      </c>
      <c r="AK854">
        <v>183874</v>
      </c>
      <c r="AL854">
        <v>182831</v>
      </c>
      <c r="AM854">
        <v>113252</v>
      </c>
      <c r="AN854">
        <v>141111</v>
      </c>
      <c r="AO854">
        <v>224813</v>
      </c>
      <c r="AP854">
        <v>134949</v>
      </c>
      <c r="AR854" s="16">
        <f>IFERROR(TTEST(G854:O854,P854:X854,2,1),IF(OR(COUNTIF(P854:X854,"&gt;0")&gt;7,COUNTIF(G854:O854,"&gt;0")&gt;7),0,9999))</f>
        <v>6.4525172553654133E-4</v>
      </c>
      <c r="AS854" s="16">
        <f>IF(AR854=9999,$BO$3,RANK(AR854,$AR$3:$AR$1993,1))</f>
        <v>244</v>
      </c>
      <c r="AT854" s="16">
        <f>LOG((IFERROR(SUM(P854:X854)/COUNTIF(P854:X854, "&gt;0"),0.1))/(IFERROR(SUM(G854:O854)/COUNTIF(G854:O854, "&gt;0"),0.1)),2)</f>
        <v>0.67653498538061352</v>
      </c>
      <c r="AU854" s="17">
        <f>SUM(COUNTIF(P854:X854, "&gt;0"), COUNTIF(G854:O854, "&gt;0"))</f>
        <v>18</v>
      </c>
      <c r="AV854" s="18">
        <f>$BQ$3*AS854/$BO$3</f>
        <v>1.2273641851106639E-3</v>
      </c>
      <c r="AW854" s="18">
        <f>IF(AR854&lt;AV854,AR854,"ns")</f>
        <v>6.4525172553654133E-4</v>
      </c>
      <c r="AX854" s="19" t="str">
        <f>IF(AND(AW854&lt;0.01,ABS(AT854)&gt;1.5,D854&gt;2), IF(AND(AT854&gt;0,COUNTIF(P854:X854,"&gt;0")&gt;7),"IRF4_interactor_Treg", (IF(AND(AT854&lt;0,COUNTIF(G854:O854, "&gt;0")&gt;7), "background_significant", "ns"))), "ns")</f>
        <v>ns</v>
      </c>
      <c r="AY854" s="20">
        <f>IFERROR(TTEST(Y854:AG854,AH854:AP854,2,1),IF(OR(COUNTIF(AH854:AP854,"&gt;0")&gt;7,COUNTIF(Y854:AG854,"&gt;0")&gt;7),0,9999))</f>
        <v>1.3597717878256461E-2</v>
      </c>
      <c r="AZ854" s="20">
        <f>IF(AY854=9999,$BO$4,RANK(AY854,$AY$3:$AY$1993,1))</f>
        <v>846</v>
      </c>
      <c r="BA854" s="20">
        <f>LOG((IFERROR(SUM(AH854:AP854)/COUNTIF(AH854:AP854, "&gt;0"),0.1))/(IFERROR(SUM(Y854:AG854)/COUNTIF(Y854:AG854, "&gt;0"),0.1)),2)</f>
        <v>0.44189012247301601</v>
      </c>
      <c r="BB854" s="21">
        <f>SUM(COUNTIF(AH854:AP854, "&gt;0"), COUNTIF(Y854:AG854, "&gt;0"))</f>
        <v>18</v>
      </c>
      <c r="BC854" s="22">
        <f>$BQ$3*AZ854/$BO$4</f>
        <v>4.2512562814070358E-3</v>
      </c>
      <c r="BD854" s="22" t="str">
        <f>IF(AY854&lt;BC854,AY854,"ns")</f>
        <v>ns</v>
      </c>
      <c r="BE854" s="23" t="str">
        <f>IF(AND(BD854&lt;0.01,ABS(BA854)&gt;1.5,D854&gt;2), IF(AND(BA854&gt;0,COUNTIF(AH854:AP854,"&gt;0")&gt;7),"IRF4_interactor_Th17", (IF(AND(BA854&lt;0,COUNTIF(Y854:AG854, "&gt;0")&gt;7), "background_significant", "ns"))), "ns")</f>
        <v>ns</v>
      </c>
      <c r="BF854" s="24" t="str">
        <f>IF(OR(AX854 ="IRF4_interactor_Treg", BE854 ="IRF4_interactor_Th17"), LOG((AVERAGE(AH854:AP854)+0.1)/(AVERAGE(P854:X854)+0.1),2),"ns")</f>
        <v>ns</v>
      </c>
      <c r="BG854" s="24">
        <f>IF(AND(AX854="IRF4_interactor_Treg",BE854="IRF4_interactor_Th17"),1,IF(AX854="IRF4_interactor_Treg","IRF4_Treg",IF(BE854="IRF4_interactor_Th17","IRF4_Th17",0)))</f>
        <v>0</v>
      </c>
      <c r="BH854" s="25">
        <f>IFERROR(TTEST(AH854:AP854,P854:X854,2,1),IF(OR(COUNTIF(P854:X854,"&gt;0")&gt;7,COUNTIF(AH854:AP854,"&gt;0")&gt;7),0,9999))</f>
        <v>0.77754941136064626</v>
      </c>
      <c r="BI854" s="25">
        <f>IF(BH854=9999,$BS$5,RANK(BH854,$BH$3:$BH$1993,1))</f>
        <v>1763</v>
      </c>
      <c r="BJ854" s="25">
        <f>$BQ$3*BI854/$BO$5</f>
        <v>8.8548468106479147E-3</v>
      </c>
      <c r="BK854" s="25" t="str">
        <f>IF(BH854&lt;BJ854,BH854,"ns")</f>
        <v>ns</v>
      </c>
      <c r="BL854" s="26">
        <f>SUM(COUNTIF(P854:X854, "&gt;0"), COUNTIF(AH854:AP854, "&gt;0"))</f>
        <v>18</v>
      </c>
    </row>
    <row r="855" spans="1:64">
      <c r="A855" t="s">
        <v>1507</v>
      </c>
      <c r="B855" t="s">
        <v>1508</v>
      </c>
      <c r="C855">
        <v>7.1633199999999997E-4</v>
      </c>
      <c r="D855">
        <v>4</v>
      </c>
      <c r="E855">
        <v>4</v>
      </c>
      <c r="F855">
        <v>0</v>
      </c>
      <c r="G855">
        <v>114833</v>
      </c>
      <c r="H855">
        <v>135423</v>
      </c>
      <c r="I855">
        <v>139517</v>
      </c>
      <c r="J855">
        <v>102514</v>
      </c>
      <c r="K855">
        <v>101536</v>
      </c>
      <c r="L855">
        <v>106371</v>
      </c>
      <c r="M855">
        <v>45121.8</v>
      </c>
      <c r="N855">
        <v>75989.2</v>
      </c>
      <c r="O855">
        <v>82033.7</v>
      </c>
      <c r="P855">
        <v>109649</v>
      </c>
      <c r="Q855">
        <v>118187</v>
      </c>
      <c r="R855">
        <v>113458</v>
      </c>
      <c r="S855">
        <v>119213</v>
      </c>
      <c r="T855">
        <v>140770</v>
      </c>
      <c r="U855">
        <v>147253</v>
      </c>
      <c r="V855">
        <v>102266</v>
      </c>
      <c r="W855">
        <v>115990</v>
      </c>
      <c r="X855">
        <v>136924</v>
      </c>
      <c r="Y855">
        <v>152374</v>
      </c>
      <c r="Z855">
        <v>141450</v>
      </c>
      <c r="AA855">
        <v>158163</v>
      </c>
      <c r="AB855">
        <v>95567</v>
      </c>
      <c r="AC855">
        <v>113275</v>
      </c>
      <c r="AD855">
        <v>93893.3</v>
      </c>
      <c r="AE855">
        <v>34359.4</v>
      </c>
      <c r="AF855">
        <v>62776.6</v>
      </c>
      <c r="AG855">
        <v>99218</v>
      </c>
      <c r="AH855">
        <v>167619</v>
      </c>
      <c r="AI855">
        <v>138175</v>
      </c>
      <c r="AJ855">
        <v>160763</v>
      </c>
      <c r="AK855">
        <v>187753</v>
      </c>
      <c r="AL855">
        <v>137841</v>
      </c>
      <c r="AM855">
        <v>151631</v>
      </c>
      <c r="AN855">
        <v>93269.4</v>
      </c>
      <c r="AO855">
        <v>176953</v>
      </c>
      <c r="AP855">
        <v>121619</v>
      </c>
      <c r="AR855" s="16">
        <f>IFERROR(TTEST(G855:O855,P855:X855,2,1),IF(OR(COUNTIF(P855:X855,"&gt;0")&gt;7,COUNTIF(G855:O855,"&gt;0")&gt;7),0,9999))</f>
        <v>6.6402525325559125E-2</v>
      </c>
      <c r="AS855" s="16">
        <f>IF(AR855=9999,$BO$3,RANK(AR855,$AR$3:$AR$1993,1))</f>
        <v>1034</v>
      </c>
      <c r="AT855" s="16">
        <f>LOG((IFERROR(SUM(P855:X855)/COUNTIF(P855:X855, "&gt;0"),0.1))/(IFERROR(SUM(G855:O855)/COUNTIF(G855:O855, "&gt;0"),0.1)),2)</f>
        <v>0.28902223170214136</v>
      </c>
      <c r="AU855" s="17">
        <f>SUM(COUNTIF(P855:X855, "&gt;0"), COUNTIF(G855:O855, "&gt;0"))</f>
        <v>18</v>
      </c>
      <c r="AV855" s="18">
        <f>$BQ$3*AS855/$BO$3</f>
        <v>5.2012072434607648E-3</v>
      </c>
      <c r="AW855" s="18" t="str">
        <f>IF(AR855&lt;AV855,AR855,"ns")</f>
        <v>ns</v>
      </c>
      <c r="AX855" s="19" t="str">
        <f>IF(AND(AW855&lt;0.01,ABS(AT855)&gt;1.5,D855&gt;2), IF(AND(AT855&gt;0,COUNTIF(P855:X855,"&gt;0")&gt;7),"IRF4_interactor_Treg", (IF(AND(AT855&lt;0,COUNTIF(G855:O855, "&gt;0")&gt;7), "background_significant", "ns"))), "ns")</f>
        <v>ns</v>
      </c>
      <c r="AY855" s="20">
        <f>IFERROR(TTEST(Y855:AG855,AH855:AP855,2,1),IF(OR(COUNTIF(AH855:AP855,"&gt;0")&gt;7,COUNTIF(Y855:AG855,"&gt;0")&gt;7),0,9999))</f>
        <v>1.3636952368916079E-2</v>
      </c>
      <c r="AZ855" s="20">
        <f>IF(AY855=9999,$BO$4,RANK(AY855,$AY$3:$AY$1993,1))</f>
        <v>847</v>
      </c>
      <c r="BA855" s="20">
        <f>LOG((IFERROR(SUM(AH855:AP855)/COUNTIF(AH855:AP855, "&gt;0"),0.1))/(IFERROR(SUM(Y855:AG855)/COUNTIF(Y855:AG855, "&gt;0"),0.1)),2)</f>
        <v>0.48988028371533454</v>
      </c>
      <c r="BB855" s="21">
        <f>SUM(COUNTIF(AH855:AP855, "&gt;0"), COUNTIF(Y855:AG855, "&gt;0"))</f>
        <v>18</v>
      </c>
      <c r="BC855" s="22">
        <f>$BQ$3*AZ855/$BO$4</f>
        <v>4.2562814070351762E-3</v>
      </c>
      <c r="BD855" s="22" t="str">
        <f>IF(AY855&lt;BC855,AY855,"ns")</f>
        <v>ns</v>
      </c>
      <c r="BE855" s="23" t="str">
        <f>IF(AND(BD855&lt;0.01,ABS(BA855)&gt;1.5,D855&gt;2), IF(AND(BA855&gt;0,COUNTIF(AH855:AP855,"&gt;0")&gt;7),"IRF4_interactor_Th17", (IF(AND(BA855&lt;0,COUNTIF(Y855:AG855, "&gt;0")&gt;7), "background_significant", "ns"))), "ns")</f>
        <v>ns</v>
      </c>
      <c r="BF855" s="24" t="str">
        <f>IF(OR(AX855 ="IRF4_interactor_Treg", BE855 ="IRF4_interactor_Th17"), LOG((AVERAGE(AH855:AP855)+0.1)/(AVERAGE(P855:X855)+0.1),2),"ns")</f>
        <v>ns</v>
      </c>
      <c r="BG855" s="24">
        <f>IF(AND(AX855="IRF4_interactor_Treg",BE855="IRF4_interactor_Th17"),1,IF(AX855="IRF4_interactor_Treg","IRF4_Treg",IF(BE855="IRF4_interactor_Th17","IRF4_Th17",0)))</f>
        <v>0</v>
      </c>
      <c r="BH855" s="25">
        <f>IFERROR(TTEST(AH855:AP855,P855:X855,2,1),IF(OR(COUNTIF(P855:X855,"&gt;0")&gt;7,COUNTIF(AH855:AP855,"&gt;0")&gt;7),0,9999))</f>
        <v>4.789123195463342E-2</v>
      </c>
      <c r="BI855" s="25">
        <f>IF(BH855=9999,$BS$5,RANK(BH855,$BH$3:$BH$1993,1))</f>
        <v>451</v>
      </c>
      <c r="BJ855" s="25">
        <f>$BQ$3*BI855/$BO$5</f>
        <v>2.2651933701657457E-3</v>
      </c>
      <c r="BK855" s="25" t="str">
        <f>IF(BH855&lt;BJ855,BH855,"ns")</f>
        <v>ns</v>
      </c>
      <c r="BL855" s="26">
        <f>SUM(COUNTIF(P855:X855, "&gt;0"), COUNTIF(AH855:AP855, "&gt;0"))</f>
        <v>18</v>
      </c>
    </row>
    <row r="856" spans="1:64">
      <c r="A856" t="s">
        <v>6109</v>
      </c>
      <c r="B856" t="s">
        <v>6110</v>
      </c>
      <c r="C856">
        <v>7.1633199999999997E-4</v>
      </c>
      <c r="D856">
        <v>12</v>
      </c>
      <c r="E856">
        <v>10</v>
      </c>
      <c r="F856">
        <v>2</v>
      </c>
      <c r="G856">
        <v>140128</v>
      </c>
      <c r="H856">
        <v>95532.4</v>
      </c>
      <c r="I856">
        <v>151167</v>
      </c>
      <c r="J856">
        <v>128690</v>
      </c>
      <c r="K856">
        <v>93443.5</v>
      </c>
      <c r="L856">
        <v>101437</v>
      </c>
      <c r="M856">
        <v>59627.199999999997</v>
      </c>
      <c r="N856">
        <v>76844.2</v>
      </c>
      <c r="O856">
        <v>94903.3</v>
      </c>
      <c r="P856">
        <v>134462</v>
      </c>
      <c r="Q856">
        <v>93773.2</v>
      </c>
      <c r="R856">
        <v>158564</v>
      </c>
      <c r="S856">
        <v>187377</v>
      </c>
      <c r="T856">
        <v>256631</v>
      </c>
      <c r="U856">
        <v>176437</v>
      </c>
      <c r="V856">
        <v>202114</v>
      </c>
      <c r="W856">
        <v>254968</v>
      </c>
      <c r="X856">
        <v>260308</v>
      </c>
      <c r="Y856">
        <v>393279</v>
      </c>
      <c r="Z856">
        <v>351729</v>
      </c>
      <c r="AA856">
        <v>374110</v>
      </c>
      <c r="AB856">
        <v>125181</v>
      </c>
      <c r="AC856">
        <v>162009</v>
      </c>
      <c r="AD856">
        <v>180126</v>
      </c>
      <c r="AE856">
        <v>160488</v>
      </c>
      <c r="AF856">
        <v>233884</v>
      </c>
      <c r="AG856">
        <v>218850</v>
      </c>
      <c r="AH856">
        <v>409614</v>
      </c>
      <c r="AI856">
        <v>390918</v>
      </c>
      <c r="AJ856">
        <v>449141</v>
      </c>
      <c r="AK856">
        <v>190123</v>
      </c>
      <c r="AL856">
        <v>234132</v>
      </c>
      <c r="AM856">
        <v>275654</v>
      </c>
      <c r="AN856">
        <v>430548</v>
      </c>
      <c r="AO856">
        <v>659798</v>
      </c>
      <c r="AP856">
        <v>532409</v>
      </c>
      <c r="AR856" s="16">
        <f>IFERROR(TTEST(G856:O856,P856:X856,2,1),IF(OR(COUNTIF(P856:X856,"&gt;0")&gt;7,COUNTIF(G856:O856,"&gt;0")&gt;7),0,9999))</f>
        <v>9.3383687957141453E-3</v>
      </c>
      <c r="AS856" s="16">
        <f>IF(AR856=9999,$BO$3,RANK(AR856,$AR$3:$AR$1993,1))</f>
        <v>655</v>
      </c>
      <c r="AT856" s="16">
        <f>LOG((IFERROR(SUM(P856:X856)/COUNTIF(P856:X856, "&gt;0"),0.1))/(IFERROR(SUM(G856:O856)/COUNTIF(G856:O856, "&gt;0"),0.1)),2)</f>
        <v>0.87283973997806974</v>
      </c>
      <c r="AU856" s="17">
        <f>SUM(COUNTIF(P856:X856, "&gt;0"), COUNTIF(G856:O856, "&gt;0"))</f>
        <v>18</v>
      </c>
      <c r="AV856" s="18">
        <f>$BQ$3*AS856/$BO$3</f>
        <v>3.2947686116700202E-3</v>
      </c>
      <c r="AW856" s="18" t="str">
        <f>IF(AR856&lt;AV856,AR856,"ns")</f>
        <v>ns</v>
      </c>
      <c r="AX856" s="19" t="str">
        <f>IF(AND(AW856&lt;0.01,ABS(AT856)&gt;1.5,D856&gt;2), IF(AND(AT856&gt;0,COUNTIF(P856:X856,"&gt;0")&gt;7),"IRF4_interactor_Treg", (IF(AND(AT856&lt;0,COUNTIF(G856:O856, "&gt;0")&gt;7), "background_significant", "ns"))), "ns")</f>
        <v>ns</v>
      </c>
      <c r="AY856" s="20">
        <f>IFERROR(TTEST(Y856:AG856,AH856:AP856,2,1),IF(OR(COUNTIF(AH856:AP856,"&gt;0")&gt;7,COUNTIF(Y856:AG856,"&gt;0")&gt;7),0,9999))</f>
        <v>1.3689061348542845E-2</v>
      </c>
      <c r="AZ856" s="20">
        <f>IF(AY856=9999,$BO$4,RANK(AY856,$AY$3:$AY$1993,1))</f>
        <v>848</v>
      </c>
      <c r="BA856" s="20">
        <f>LOG((IFERROR(SUM(AH856:AP856)/COUNTIF(AH856:AP856, "&gt;0"),0.1))/(IFERROR(SUM(Y856:AG856)/COUNTIF(Y856:AG856, "&gt;0"),0.1)),2)</f>
        <v>0.69959026389647339</v>
      </c>
      <c r="BB856" s="21">
        <f>SUM(COUNTIF(AH856:AP856, "&gt;0"), COUNTIF(Y856:AG856, "&gt;0"))</f>
        <v>18</v>
      </c>
      <c r="BC856" s="22">
        <f>$BQ$3*AZ856/$BO$4</f>
        <v>4.2613065326633165E-3</v>
      </c>
      <c r="BD856" s="22" t="str">
        <f>IF(AY856&lt;BC856,AY856,"ns")</f>
        <v>ns</v>
      </c>
      <c r="BE856" s="23" t="str">
        <f>IF(AND(BD856&lt;0.01,ABS(BA856)&gt;1.5,D856&gt;2), IF(AND(BA856&gt;0,COUNTIF(AH856:AP856,"&gt;0")&gt;7),"IRF4_interactor_Th17", (IF(AND(BA856&lt;0,COUNTIF(Y856:AG856, "&gt;0")&gt;7), "background_significant", "ns"))), "ns")</f>
        <v>ns</v>
      </c>
      <c r="BF856" s="24" t="str">
        <f>IF(OR(AX856 ="IRF4_interactor_Treg", BE856 ="IRF4_interactor_Th17"), LOG((AVERAGE(AH856:AP856)+0.1)/(AVERAGE(P856:X856)+0.1),2),"ns")</f>
        <v>ns</v>
      </c>
      <c r="BG856" s="24">
        <f>IF(AND(AX856="IRF4_interactor_Treg",BE856="IRF4_interactor_Th17"),1,IF(AX856="IRF4_interactor_Treg","IRF4_Treg",IF(BE856="IRF4_interactor_Th17","IRF4_Th17",0)))</f>
        <v>0</v>
      </c>
      <c r="BH856" s="25">
        <f>IFERROR(TTEST(AH856:AP856,P856:X856,2,1),IF(OR(COUNTIF(P856:X856,"&gt;0")&gt;7,COUNTIF(AH856:AP856,"&gt;0")&gt;7),0,9999))</f>
        <v>2.8748367590507896E-3</v>
      </c>
      <c r="BI856" s="25">
        <f>IF(BH856=9999,$BS$5,RANK(BH856,$BH$3:$BH$1993,1))</f>
        <v>118</v>
      </c>
      <c r="BJ856" s="25">
        <f>$BQ$3*BI856/$BO$5</f>
        <v>5.9266700150678044E-4</v>
      </c>
      <c r="BK856" s="25" t="str">
        <f>IF(BH856&lt;BJ856,BH856,"ns")</f>
        <v>ns</v>
      </c>
      <c r="BL856" s="26">
        <f>SUM(COUNTIF(P856:X856, "&gt;0"), COUNTIF(AH856:AP856, "&gt;0"))</f>
        <v>18</v>
      </c>
    </row>
    <row r="857" spans="1:64">
      <c r="A857" t="s">
        <v>3969</v>
      </c>
      <c r="B857" t="s">
        <v>3970</v>
      </c>
      <c r="C857">
        <v>2.3009699999999998E-3</v>
      </c>
      <c r="D857">
        <v>5</v>
      </c>
      <c r="E857">
        <v>5</v>
      </c>
      <c r="F857">
        <v>0</v>
      </c>
      <c r="G857">
        <v>95418.1</v>
      </c>
      <c r="H857">
        <v>63840.1</v>
      </c>
      <c r="I857">
        <v>46971.199999999997</v>
      </c>
      <c r="J857">
        <v>64719.4</v>
      </c>
      <c r="K857">
        <v>47856.5</v>
      </c>
      <c r="L857">
        <v>74106.600000000006</v>
      </c>
      <c r="M857">
        <v>60257.1</v>
      </c>
      <c r="N857">
        <v>22123.1</v>
      </c>
      <c r="O857">
        <v>58923.199999999997</v>
      </c>
      <c r="P857">
        <v>114607</v>
      </c>
      <c r="Q857">
        <v>67565.399999999994</v>
      </c>
      <c r="R857">
        <v>96317.3</v>
      </c>
      <c r="S857">
        <v>124385</v>
      </c>
      <c r="T857">
        <v>117254</v>
      </c>
      <c r="U857">
        <v>94304.1</v>
      </c>
      <c r="V857">
        <v>114128</v>
      </c>
      <c r="W857">
        <v>143608</v>
      </c>
      <c r="X857">
        <v>133619</v>
      </c>
      <c r="Y857">
        <v>66281.5</v>
      </c>
      <c r="Z857">
        <v>45152.800000000003</v>
      </c>
      <c r="AA857">
        <v>61957.4</v>
      </c>
      <c r="AB857">
        <v>49962.9</v>
      </c>
      <c r="AC857">
        <v>69043.199999999997</v>
      </c>
      <c r="AD857">
        <v>32640.6</v>
      </c>
      <c r="AE857">
        <v>97337.8</v>
      </c>
      <c r="AF857">
        <v>138084</v>
      </c>
      <c r="AG857">
        <v>136663</v>
      </c>
      <c r="AH857">
        <v>206887</v>
      </c>
      <c r="AI857">
        <v>176193</v>
      </c>
      <c r="AJ857">
        <v>175635</v>
      </c>
      <c r="AK857">
        <v>55870.3</v>
      </c>
      <c r="AL857">
        <v>84885.6</v>
      </c>
      <c r="AM857">
        <v>51382.8</v>
      </c>
      <c r="AN857">
        <v>159295</v>
      </c>
      <c r="AO857">
        <v>193087</v>
      </c>
      <c r="AP857">
        <v>128259</v>
      </c>
      <c r="AR857" s="16">
        <f>IFERROR(TTEST(G857:O857,P857:X857,2,1),IF(OR(COUNTIF(P857:X857,"&gt;0")&gt;7,COUNTIF(G857:O857,"&gt;0")&gt;7),0,9999))</f>
        <v>2.2356514785650777E-3</v>
      </c>
      <c r="AS857" s="16">
        <f>IF(AR857=9999,$BO$3,RANK(AR857,$AR$3:$AR$1993,1))</f>
        <v>414</v>
      </c>
      <c r="AT857" s="16">
        <f>LOG((IFERROR(SUM(P857:X857)/COUNTIF(P857:X857, "&gt;0"),0.1))/(IFERROR(SUM(G857:O857)/COUNTIF(G857:O857, "&gt;0"),0.1)),2)</f>
        <v>0.91283275837746836</v>
      </c>
      <c r="AU857" s="17">
        <f>SUM(COUNTIF(P857:X857, "&gt;0"), COUNTIF(G857:O857, "&gt;0"))</f>
        <v>18</v>
      </c>
      <c r="AV857" s="18">
        <f>$BQ$3*AS857/$BO$3</f>
        <v>2.0824949698189134E-3</v>
      </c>
      <c r="AW857" s="18" t="str">
        <f>IF(AR857&lt;AV857,AR857,"ns")</f>
        <v>ns</v>
      </c>
      <c r="AX857" s="19" t="str">
        <f>IF(AND(AW857&lt;0.01,ABS(AT857)&gt;1.5,D857&gt;2), IF(AND(AT857&gt;0,COUNTIF(P857:X857,"&gt;0")&gt;7),"IRF4_interactor_Treg", (IF(AND(AT857&lt;0,COUNTIF(G857:O857, "&gt;0")&gt;7), "background_significant", "ns"))), "ns")</f>
        <v>ns</v>
      </c>
      <c r="AY857" s="20">
        <f>IFERROR(TTEST(Y857:AG857,AH857:AP857,2,1),IF(OR(COUNTIF(AH857:AP857,"&gt;0")&gt;7,COUNTIF(Y857:AG857,"&gt;0")&gt;7),0,9999))</f>
        <v>1.3759273839367914E-2</v>
      </c>
      <c r="AZ857" s="20">
        <f>IF(AY857=9999,$BO$4,RANK(AY857,$AY$3:$AY$1993,1))</f>
        <v>849</v>
      </c>
      <c r="BA857" s="20">
        <f>LOG((IFERROR(SUM(AH857:AP857)/COUNTIF(AH857:AP857, "&gt;0"),0.1))/(IFERROR(SUM(Y857:AG857)/COUNTIF(Y857:AG857, "&gt;0"),0.1)),2)</f>
        <v>0.82092487301750905</v>
      </c>
      <c r="BB857" s="21">
        <f>SUM(COUNTIF(AH857:AP857, "&gt;0"), COUNTIF(Y857:AG857, "&gt;0"))</f>
        <v>18</v>
      </c>
      <c r="BC857" s="22">
        <f>$BQ$3*AZ857/$BO$4</f>
        <v>4.2663316582914577E-3</v>
      </c>
      <c r="BD857" s="22" t="str">
        <f>IF(AY857&lt;BC857,AY857,"ns")</f>
        <v>ns</v>
      </c>
      <c r="BE857" s="23" t="str">
        <f>IF(AND(BD857&lt;0.01,ABS(BA857)&gt;1.5,D857&gt;2), IF(AND(BA857&gt;0,COUNTIF(AH857:AP857,"&gt;0")&gt;7),"IRF4_interactor_Th17", (IF(AND(BA857&lt;0,COUNTIF(Y857:AG857, "&gt;0")&gt;7), "background_significant", "ns"))), "ns")</f>
        <v>ns</v>
      </c>
      <c r="BF857" s="24" t="str">
        <f>IF(OR(AX857 ="IRF4_interactor_Treg", BE857 ="IRF4_interactor_Th17"), LOG((AVERAGE(AH857:AP857)+0.1)/(AVERAGE(P857:X857)+0.1),2),"ns")</f>
        <v>ns</v>
      </c>
      <c r="BG857" s="24">
        <f>IF(AND(AX857="IRF4_interactor_Treg",BE857="IRF4_interactor_Th17"),1,IF(AX857="IRF4_interactor_Treg","IRF4_Treg",IF(BE857="IRF4_interactor_Th17","IRF4_Th17",0)))</f>
        <v>0</v>
      </c>
      <c r="BH857" s="25">
        <f>IFERROR(TTEST(AH857:AP857,P857:X857,2,1),IF(OR(COUNTIF(P857:X857,"&gt;0")&gt;7,COUNTIF(AH857:AP857,"&gt;0")&gt;7),0,9999))</f>
        <v>0.27545643633367611</v>
      </c>
      <c r="BI857" s="25">
        <f>IF(BH857=9999,$BS$5,RANK(BH857,$BH$3:$BH$1993,1))</f>
        <v>1117</v>
      </c>
      <c r="BJ857" s="25">
        <f>$BQ$3*BI857/$BO$5</f>
        <v>5.6102461074836766E-3</v>
      </c>
      <c r="BK857" s="25" t="str">
        <f>IF(BH857&lt;BJ857,BH857,"ns")</f>
        <v>ns</v>
      </c>
      <c r="BL857" s="26">
        <f>SUM(COUNTIF(P857:X857, "&gt;0"), COUNTIF(AH857:AP857, "&gt;0"))</f>
        <v>18</v>
      </c>
    </row>
    <row r="858" spans="1:64">
      <c r="A858" t="s">
        <v>2727</v>
      </c>
      <c r="B858" t="s">
        <v>2728</v>
      </c>
      <c r="C858">
        <v>2.0924700000000001E-2</v>
      </c>
      <c r="D858">
        <v>3</v>
      </c>
      <c r="E858">
        <v>3</v>
      </c>
      <c r="F858">
        <v>0</v>
      </c>
      <c r="G858">
        <v>114569</v>
      </c>
      <c r="H858">
        <v>171318</v>
      </c>
      <c r="I858">
        <v>187869</v>
      </c>
      <c r="J858">
        <v>150218</v>
      </c>
      <c r="K858">
        <v>143536</v>
      </c>
      <c r="L858">
        <v>140722</v>
      </c>
      <c r="M858">
        <v>106313</v>
      </c>
      <c r="N858">
        <v>87654.1</v>
      </c>
      <c r="O858">
        <v>115919</v>
      </c>
      <c r="P858">
        <v>190215</v>
      </c>
      <c r="Q858">
        <v>153024</v>
      </c>
      <c r="R858">
        <v>138331</v>
      </c>
      <c r="S858">
        <v>156587</v>
      </c>
      <c r="T858">
        <v>177414</v>
      </c>
      <c r="U858">
        <v>229791</v>
      </c>
      <c r="V858">
        <v>117720</v>
      </c>
      <c r="W858">
        <v>210259</v>
      </c>
      <c r="X858">
        <v>212696</v>
      </c>
      <c r="Y858">
        <v>36300.5</v>
      </c>
      <c r="Z858">
        <v>19761.5</v>
      </c>
      <c r="AA858">
        <v>31234</v>
      </c>
      <c r="AB858">
        <v>43279.9</v>
      </c>
      <c r="AC858">
        <v>53443.1</v>
      </c>
      <c r="AD858">
        <v>45777.1</v>
      </c>
      <c r="AE858">
        <v>22582.7</v>
      </c>
      <c r="AF858">
        <v>55415.9</v>
      </c>
      <c r="AG858">
        <v>46830.9</v>
      </c>
      <c r="AH858">
        <v>79949.8</v>
      </c>
      <c r="AI858">
        <v>79020.7</v>
      </c>
      <c r="AJ858">
        <v>72620.5</v>
      </c>
      <c r="AK858">
        <v>43074.7</v>
      </c>
      <c r="AL858">
        <v>42312.7</v>
      </c>
      <c r="AM858">
        <v>63240.3</v>
      </c>
      <c r="AN858">
        <v>51200.4</v>
      </c>
      <c r="AO858">
        <v>76165.899999999994</v>
      </c>
      <c r="AP858">
        <v>57355.3</v>
      </c>
      <c r="AR858" s="16">
        <f>IFERROR(TTEST(G858:O858,P858:X858,2,1),IF(OR(COUNTIF(P858:X858,"&gt;0")&gt;7,COUNTIF(G858:O858,"&gt;0")&gt;7),0,9999))</f>
        <v>6.8259467899994736E-2</v>
      </c>
      <c r="AS858" s="16">
        <f>IF(AR858=9999,$BO$3,RANK(AR858,$AR$3:$AR$1993,1))</f>
        <v>1045</v>
      </c>
      <c r="AT858" s="16">
        <f>LOG((IFERROR(SUM(P858:X858)/COUNTIF(P858:X858, "&gt;0"),0.1))/(IFERROR(SUM(G858:O858)/COUNTIF(G858:O858, "&gt;0"),0.1)),2)</f>
        <v>0.38077241407354528</v>
      </c>
      <c r="AU858" s="17">
        <f>SUM(COUNTIF(P858:X858, "&gt;0"), COUNTIF(G858:O858, "&gt;0"))</f>
        <v>18</v>
      </c>
      <c r="AV858" s="18">
        <f>$BQ$3*AS858/$BO$3</f>
        <v>5.2565392354124753E-3</v>
      </c>
      <c r="AW858" s="18" t="str">
        <f>IF(AR858&lt;AV858,AR858,"ns")</f>
        <v>ns</v>
      </c>
      <c r="AX858" s="19" t="str">
        <f>IF(AND(AW858&lt;0.01,ABS(AT858)&gt;1.5,D858&gt;2), IF(AND(AT858&gt;0,COUNTIF(P858:X858,"&gt;0")&gt;7),"IRF4_interactor_Treg", (IF(AND(AT858&lt;0,COUNTIF(G858:O858, "&gt;0")&gt;7), "background_significant", "ns"))), "ns")</f>
        <v>ns</v>
      </c>
      <c r="AY858" s="20">
        <f>IFERROR(TTEST(Y858:AG858,AH858:AP858,2,1),IF(OR(COUNTIF(AH858:AP858,"&gt;0")&gt;7,COUNTIF(Y858:AG858,"&gt;0")&gt;7),0,9999))</f>
        <v>1.394091126865977E-2</v>
      </c>
      <c r="AZ858" s="20">
        <f>IF(AY858=9999,$BO$4,RANK(AY858,$AY$3:$AY$1993,1))</f>
        <v>850</v>
      </c>
      <c r="BA858" s="20">
        <f>LOG((IFERROR(SUM(AH858:AP858)/COUNTIF(AH858:AP858, "&gt;0"),0.1))/(IFERROR(SUM(Y858:AG858)/COUNTIF(Y858:AG858, "&gt;0"),0.1)),2)</f>
        <v>0.67180173251945374</v>
      </c>
      <c r="BB858" s="21">
        <f>SUM(COUNTIF(AH858:AP858, "&gt;0"), COUNTIF(Y858:AG858, "&gt;0"))</f>
        <v>18</v>
      </c>
      <c r="BC858" s="22">
        <f>$BQ$3*AZ858/$BO$4</f>
        <v>4.2713567839195981E-3</v>
      </c>
      <c r="BD858" s="22" t="str">
        <f>IF(AY858&lt;BC858,AY858,"ns")</f>
        <v>ns</v>
      </c>
      <c r="BE858" s="23" t="str">
        <f>IF(AND(BD858&lt;0.01,ABS(BA858)&gt;1.5,D858&gt;2), IF(AND(BA858&gt;0,COUNTIF(AH858:AP858,"&gt;0")&gt;7),"IRF4_interactor_Th17", (IF(AND(BA858&lt;0,COUNTIF(Y858:AG858, "&gt;0")&gt;7), "background_significant", "ns"))), "ns")</f>
        <v>ns</v>
      </c>
      <c r="BF858" s="24" t="str">
        <f>IF(OR(AX858 ="IRF4_interactor_Treg", BE858 ="IRF4_interactor_Th17"), LOG((AVERAGE(AH858:AP858)+0.1)/(AVERAGE(P858:X858)+0.1),2),"ns")</f>
        <v>ns</v>
      </c>
      <c r="BG858" s="24">
        <f>IF(AND(AX858="IRF4_interactor_Treg",BE858="IRF4_interactor_Th17"),1,IF(AX858="IRF4_interactor_Treg","IRF4_Treg",IF(BE858="IRF4_interactor_Th17","IRF4_Th17",0)))</f>
        <v>0</v>
      </c>
      <c r="BH858" s="25">
        <f>IFERROR(TTEST(AH858:AP858,P858:X858,2,1),IF(OR(COUNTIF(P858:X858,"&gt;0")&gt;7,COUNTIF(AH858:AP858,"&gt;0")&gt;7),0,9999))</f>
        <v>1.8983282498118981E-5</v>
      </c>
      <c r="BI858" s="25">
        <f>IF(BH858=9999,$BS$5,RANK(BH858,$BH$3:$BH$1993,1))</f>
        <v>11</v>
      </c>
      <c r="BJ858" s="25">
        <f>$BQ$3*BI858/$BO$5</f>
        <v>5.5248618784530387E-5</v>
      </c>
      <c r="BK858" s="25">
        <f>IF(BH858&lt;BJ858,BH858,"ns")</f>
        <v>1.8983282498118981E-5</v>
      </c>
      <c r="BL858" s="26">
        <f>SUM(COUNTIF(P858:X858, "&gt;0"), COUNTIF(AH858:AP858, "&gt;0"))</f>
        <v>18</v>
      </c>
    </row>
    <row r="859" spans="1:64">
      <c r="A859" t="s">
        <v>2369</v>
      </c>
      <c r="B859" t="s">
        <v>2370</v>
      </c>
      <c r="C859">
        <v>1.9175500000000001E-3</v>
      </c>
      <c r="D859">
        <v>4</v>
      </c>
      <c r="E859">
        <v>4</v>
      </c>
      <c r="F859">
        <v>0</v>
      </c>
      <c r="G859">
        <v>100268</v>
      </c>
      <c r="H859">
        <v>76556.399999999994</v>
      </c>
      <c r="I859">
        <v>120334</v>
      </c>
      <c r="J859">
        <v>21776.9</v>
      </c>
      <c r="K859">
        <v>33829.599999999999</v>
      </c>
      <c r="L859">
        <v>36265.4</v>
      </c>
      <c r="M859">
        <v>15751.9</v>
      </c>
      <c r="N859">
        <v>21605.4</v>
      </c>
      <c r="O859">
        <v>22163.1</v>
      </c>
      <c r="P859">
        <v>104100</v>
      </c>
      <c r="Q859">
        <v>97394</v>
      </c>
      <c r="R859">
        <v>57589.3</v>
      </c>
      <c r="S859">
        <v>94905.3</v>
      </c>
      <c r="T859">
        <v>101999</v>
      </c>
      <c r="U859">
        <v>112747</v>
      </c>
      <c r="V859">
        <v>98701.1</v>
      </c>
      <c r="W859">
        <v>117277</v>
      </c>
      <c r="X859">
        <v>146691</v>
      </c>
      <c r="Y859">
        <v>81984.800000000003</v>
      </c>
      <c r="Z859">
        <v>79182.2</v>
      </c>
      <c r="AA859">
        <v>75194.5</v>
      </c>
      <c r="AB859">
        <v>26571.3</v>
      </c>
      <c r="AC859">
        <v>48628.7</v>
      </c>
      <c r="AD859">
        <v>48141</v>
      </c>
      <c r="AE859">
        <v>55958.7</v>
      </c>
      <c r="AF859">
        <v>80312.600000000006</v>
      </c>
      <c r="AG859">
        <v>83267.399999999994</v>
      </c>
      <c r="AH859">
        <v>176914</v>
      </c>
      <c r="AI859">
        <v>228070</v>
      </c>
      <c r="AJ859">
        <v>212047</v>
      </c>
      <c r="AK859">
        <v>35044.199999999997</v>
      </c>
      <c r="AL859">
        <v>29138.9</v>
      </c>
      <c r="AM859">
        <v>40352.800000000003</v>
      </c>
      <c r="AN859">
        <v>132123</v>
      </c>
      <c r="AO859">
        <v>184703</v>
      </c>
      <c r="AP859">
        <v>124715</v>
      </c>
      <c r="AR859" s="16">
        <f>IFERROR(TTEST(G859:O859,P859:X859,2,1),IF(OR(COUNTIF(P859:X859,"&gt;0")&gt;7,COUNTIF(G859:O859,"&gt;0")&gt;7),0,9999))</f>
        <v>2.2130104476193929E-2</v>
      </c>
      <c r="AS859" s="16">
        <f>IF(AR859=9999,$BO$3,RANK(AR859,$AR$3:$AR$1993,1))</f>
        <v>809</v>
      </c>
      <c r="AT859" s="16">
        <f>LOG((IFERROR(SUM(P859:X859)/COUNTIF(P859:X859, "&gt;0"),0.1))/(IFERROR(SUM(G859:O859)/COUNTIF(G859:O859, "&gt;0"),0.1)),2)</f>
        <v>1.054135550081071</v>
      </c>
      <c r="AU859" s="17">
        <f>SUM(COUNTIF(P859:X859, "&gt;0"), COUNTIF(G859:O859, "&gt;0"))</f>
        <v>18</v>
      </c>
      <c r="AV859" s="18">
        <f>$BQ$3*AS859/$BO$3</f>
        <v>4.0694164989939635E-3</v>
      </c>
      <c r="AW859" s="18" t="str">
        <f>IF(AR859&lt;AV859,AR859,"ns")</f>
        <v>ns</v>
      </c>
      <c r="AX859" s="19" t="str">
        <f>IF(AND(AW859&lt;0.01,ABS(AT859)&gt;1.5,D859&gt;2), IF(AND(AT859&gt;0,COUNTIF(P859:X859,"&gt;0")&gt;7),"IRF4_interactor_Treg", (IF(AND(AT859&lt;0,COUNTIF(G859:O859, "&gt;0")&gt;7), "background_significant", "ns"))), "ns")</f>
        <v>ns</v>
      </c>
      <c r="AY859" s="20">
        <f>IFERROR(TTEST(Y859:AG859,AH859:AP859,2,1),IF(OR(COUNTIF(AH859:AP859,"&gt;0")&gt;7,COUNTIF(Y859:AG859,"&gt;0")&gt;7),0,9999))</f>
        <v>1.4045325995235653E-2</v>
      </c>
      <c r="AZ859" s="20">
        <f>IF(AY859=9999,$BO$4,RANK(AY859,$AY$3:$AY$1993,1))</f>
        <v>851</v>
      </c>
      <c r="BA859" s="20">
        <f>LOG((IFERROR(SUM(AH859:AP859)/COUNTIF(AH859:AP859, "&gt;0"),0.1))/(IFERROR(SUM(Y859:AG859)/COUNTIF(Y859:AG859, "&gt;0"),0.1)),2)</f>
        <v>1.005748813424661</v>
      </c>
      <c r="BB859" s="21">
        <f>SUM(COUNTIF(AH859:AP859, "&gt;0"), COUNTIF(Y859:AG859, "&gt;0"))</f>
        <v>18</v>
      </c>
      <c r="BC859" s="22">
        <f>$BQ$3*AZ859/$BO$4</f>
        <v>4.2763819095477384E-3</v>
      </c>
      <c r="BD859" s="22" t="str">
        <f>IF(AY859&lt;BC859,AY859,"ns")</f>
        <v>ns</v>
      </c>
      <c r="BE859" s="23" t="str">
        <f>IF(AND(BD859&lt;0.01,ABS(BA859)&gt;1.5,D859&gt;2), IF(AND(BA859&gt;0,COUNTIF(AH859:AP859,"&gt;0")&gt;7),"IRF4_interactor_Th17", (IF(AND(BA859&lt;0,COUNTIF(Y859:AG859, "&gt;0")&gt;7), "background_significant", "ns"))), "ns")</f>
        <v>ns</v>
      </c>
      <c r="BF859" s="24" t="str">
        <f>IF(OR(AX859 ="IRF4_interactor_Treg", BE859 ="IRF4_interactor_Th17"), LOG((AVERAGE(AH859:AP859)+0.1)/(AVERAGE(P859:X859)+0.1),2),"ns")</f>
        <v>ns</v>
      </c>
      <c r="BG859" s="24">
        <f>IF(AND(AX859="IRF4_interactor_Treg",BE859="IRF4_interactor_Th17"),1,IF(AX859="IRF4_interactor_Treg","IRF4_Treg",IF(BE859="IRF4_interactor_Th17","IRF4_Th17",0)))</f>
        <v>0</v>
      </c>
      <c r="BH859" s="25">
        <f>IFERROR(TTEST(AH859:AP859,P859:X859,2,1),IF(OR(COUNTIF(P859:X859,"&gt;0")&gt;7,COUNTIF(AH859:AP859,"&gt;0")&gt;7),0,9999))</f>
        <v>0.40056381260053131</v>
      </c>
      <c r="BI859" s="25">
        <f>IF(BH859=9999,$BS$5,RANK(BH859,$BH$3:$BH$1993,1))</f>
        <v>1326</v>
      </c>
      <c r="BJ859" s="25">
        <f>$BQ$3*BI859/$BO$5</f>
        <v>6.6599698643897542E-3</v>
      </c>
      <c r="BK859" s="25" t="str">
        <f>IF(BH859&lt;BJ859,BH859,"ns")</f>
        <v>ns</v>
      </c>
      <c r="BL859" s="26">
        <f>SUM(COUNTIF(P859:X859, "&gt;0"), COUNTIF(AH859:AP859, "&gt;0"))</f>
        <v>18</v>
      </c>
    </row>
    <row r="860" spans="1:64">
      <c r="A860" t="s">
        <v>2357</v>
      </c>
      <c r="B860" t="s">
        <v>2358</v>
      </c>
      <c r="C860">
        <v>7.1633199999999997E-4</v>
      </c>
      <c r="D860">
        <v>5</v>
      </c>
      <c r="E860">
        <v>5</v>
      </c>
      <c r="F860">
        <v>0</v>
      </c>
      <c r="G860">
        <v>585551</v>
      </c>
      <c r="H860">
        <v>562620</v>
      </c>
      <c r="I860">
        <v>552816</v>
      </c>
      <c r="J860">
        <v>358480</v>
      </c>
      <c r="K860">
        <v>311157</v>
      </c>
      <c r="L860">
        <v>310507</v>
      </c>
      <c r="M860">
        <v>346223</v>
      </c>
      <c r="N860">
        <v>304766</v>
      </c>
      <c r="O860">
        <v>315213</v>
      </c>
      <c r="P860">
        <v>621436</v>
      </c>
      <c r="Q860">
        <v>568981</v>
      </c>
      <c r="R860">
        <v>543514</v>
      </c>
      <c r="S860">
        <v>575932</v>
      </c>
      <c r="T860">
        <v>643714</v>
      </c>
      <c r="U860">
        <v>434834</v>
      </c>
      <c r="V860">
        <v>564678</v>
      </c>
      <c r="W860">
        <v>653268</v>
      </c>
      <c r="X860">
        <v>632950</v>
      </c>
      <c r="Y860">
        <v>508893</v>
      </c>
      <c r="Z860">
        <v>473072</v>
      </c>
      <c r="AA860">
        <v>426268</v>
      </c>
      <c r="AB860">
        <v>428664</v>
      </c>
      <c r="AC860">
        <v>369571</v>
      </c>
      <c r="AD860">
        <v>403257</v>
      </c>
      <c r="AE860">
        <v>211516</v>
      </c>
      <c r="AF860">
        <v>365789</v>
      </c>
      <c r="AG860">
        <v>324871</v>
      </c>
      <c r="AH860">
        <v>844461</v>
      </c>
      <c r="AI860">
        <v>838840</v>
      </c>
      <c r="AJ860">
        <v>970529</v>
      </c>
      <c r="AK860">
        <v>418029</v>
      </c>
      <c r="AL860">
        <v>393223</v>
      </c>
      <c r="AM860">
        <v>314457</v>
      </c>
      <c r="AN860">
        <v>495434</v>
      </c>
      <c r="AO860">
        <v>703870</v>
      </c>
      <c r="AP860">
        <v>487013</v>
      </c>
      <c r="AR860" s="16">
        <f>IFERROR(TTEST(G860:O860,P860:X860,2,1),IF(OR(COUNTIF(P860:X860,"&gt;0")&gt;7,COUNTIF(G860:O860,"&gt;0")&gt;7),0,9999))</f>
        <v>5.9191154289224557E-3</v>
      </c>
      <c r="AS860" s="16">
        <f>IF(AR860=9999,$BO$3,RANK(AR860,$AR$3:$AR$1993,1))</f>
        <v>577</v>
      </c>
      <c r="AT860" s="16">
        <f>LOG((IFERROR(SUM(P860:X860)/COUNTIF(P860:X860, "&gt;0"),0.1))/(IFERROR(SUM(G860:O860)/COUNTIF(G860:O860, "&gt;0"),0.1)),2)</f>
        <v>0.52253407682241271</v>
      </c>
      <c r="AU860" s="17">
        <f>SUM(COUNTIF(P860:X860, "&gt;0"), COUNTIF(G860:O860, "&gt;0"))</f>
        <v>18</v>
      </c>
      <c r="AV860" s="18">
        <f>$BQ$3*AS860/$BO$3</f>
        <v>2.9024144869215294E-3</v>
      </c>
      <c r="AW860" s="18" t="str">
        <f>IF(AR860&lt;AV860,AR860,"ns")</f>
        <v>ns</v>
      </c>
      <c r="AX860" s="19" t="str">
        <f>IF(AND(AW860&lt;0.01,ABS(AT860)&gt;1.5,D860&gt;2), IF(AND(AT860&gt;0,COUNTIF(P860:X860,"&gt;0")&gt;7),"IRF4_interactor_Treg", (IF(AND(AT860&lt;0,COUNTIF(G860:O860, "&gt;0")&gt;7), "background_significant", "ns"))), "ns")</f>
        <v>ns</v>
      </c>
      <c r="AY860" s="20">
        <f>IFERROR(TTEST(Y860:AG860,AH860:AP860,2,1),IF(OR(COUNTIF(AH860:AP860,"&gt;0")&gt;7,COUNTIF(Y860:AG860,"&gt;0")&gt;7),0,9999))</f>
        <v>1.4182578508678696E-2</v>
      </c>
      <c r="AZ860" s="20">
        <f>IF(AY860=9999,$BO$4,RANK(AY860,$AY$3:$AY$1993,1))</f>
        <v>852</v>
      </c>
      <c r="BA860" s="20">
        <f>LOG((IFERROR(SUM(AH860:AP860)/COUNTIF(AH860:AP860, "&gt;0"),0.1))/(IFERROR(SUM(Y860:AG860)/COUNTIF(Y860:AG860, "&gt;0"),0.1)),2)</f>
        <v>0.638195275952537</v>
      </c>
      <c r="BB860" s="21">
        <f>SUM(COUNTIF(AH860:AP860, "&gt;0"), COUNTIF(Y860:AG860, "&gt;0"))</f>
        <v>18</v>
      </c>
      <c r="BC860" s="22">
        <f>$BQ$3*AZ860/$BO$4</f>
        <v>4.2814070351758788E-3</v>
      </c>
      <c r="BD860" s="22" t="str">
        <f>IF(AY860&lt;BC860,AY860,"ns")</f>
        <v>ns</v>
      </c>
      <c r="BE860" s="23" t="str">
        <f>IF(AND(BD860&lt;0.01,ABS(BA860)&gt;1.5,D860&gt;2), IF(AND(BA860&gt;0,COUNTIF(AH860:AP860,"&gt;0")&gt;7),"IRF4_interactor_Th17", (IF(AND(BA860&lt;0,COUNTIF(Y860:AG860, "&gt;0")&gt;7), "background_significant", "ns"))), "ns")</f>
        <v>ns</v>
      </c>
      <c r="BF860" s="24" t="str">
        <f>IF(OR(AX860 ="IRF4_interactor_Treg", BE860 ="IRF4_interactor_Th17"), LOG((AVERAGE(AH860:AP860)+0.1)/(AVERAGE(P860:X860)+0.1),2),"ns")</f>
        <v>ns</v>
      </c>
      <c r="BG860" s="24">
        <f>IF(AND(AX860="IRF4_interactor_Treg",BE860="IRF4_interactor_Th17"),1,IF(AX860="IRF4_interactor_Treg","IRF4_Treg",IF(BE860="IRF4_interactor_Th17","IRF4_Th17",0)))</f>
        <v>0</v>
      </c>
      <c r="BH860" s="25">
        <f>IFERROR(TTEST(AH860:AP860,P860:X860,2,1),IF(OR(COUNTIF(P860:X860,"&gt;0")&gt;7,COUNTIF(AH860:AP860,"&gt;0")&gt;7),0,9999))</f>
        <v>0.75299564971136557</v>
      </c>
      <c r="BI860" s="25">
        <f>IF(BH860=9999,$BS$5,RANK(BH860,$BH$3:$BH$1993,1))</f>
        <v>1734</v>
      </c>
      <c r="BJ860" s="25">
        <f>$BQ$3*BI860/$BO$5</f>
        <v>8.709191361125062E-3</v>
      </c>
      <c r="BK860" s="25" t="str">
        <f>IF(BH860&lt;BJ860,BH860,"ns")</f>
        <v>ns</v>
      </c>
      <c r="BL860" s="26">
        <f>SUM(COUNTIF(P860:X860, "&gt;0"), COUNTIF(AH860:AP860, "&gt;0"))</f>
        <v>18</v>
      </c>
    </row>
    <row r="861" spans="1:64">
      <c r="A861" t="s">
        <v>365</v>
      </c>
      <c r="B861" t="s">
        <v>366</v>
      </c>
      <c r="C861">
        <v>4.9432200000000003E-2</v>
      </c>
      <c r="D861">
        <v>4</v>
      </c>
      <c r="E861">
        <v>4</v>
      </c>
      <c r="F861">
        <v>0</v>
      </c>
      <c r="G861">
        <v>112781</v>
      </c>
      <c r="H861">
        <v>125995</v>
      </c>
      <c r="I861">
        <v>104487</v>
      </c>
      <c r="J861">
        <v>35846.800000000003</v>
      </c>
      <c r="K861">
        <v>52385</v>
      </c>
      <c r="L861">
        <v>95348.2</v>
      </c>
      <c r="M861">
        <v>0</v>
      </c>
      <c r="N861">
        <v>36849.1</v>
      </c>
      <c r="O861">
        <v>54130.8</v>
      </c>
      <c r="P861">
        <v>208722</v>
      </c>
      <c r="Q861">
        <v>187537</v>
      </c>
      <c r="R861">
        <v>195621</v>
      </c>
      <c r="S861">
        <v>199984</v>
      </c>
      <c r="T861">
        <v>125714</v>
      </c>
      <c r="U861">
        <v>172252</v>
      </c>
      <c r="V861">
        <v>105500</v>
      </c>
      <c r="W861">
        <v>171500</v>
      </c>
      <c r="X861">
        <v>99872.3</v>
      </c>
      <c r="Y861">
        <v>84591.3</v>
      </c>
      <c r="Z861">
        <v>49998.3</v>
      </c>
      <c r="AA861">
        <v>82654.7</v>
      </c>
      <c r="AB861">
        <v>79735.5</v>
      </c>
      <c r="AC861">
        <v>47975.1</v>
      </c>
      <c r="AD861">
        <v>75069.399999999994</v>
      </c>
      <c r="AE861">
        <v>24442.2</v>
      </c>
      <c r="AF861">
        <v>52581.2</v>
      </c>
      <c r="AG861">
        <v>38091.699999999997</v>
      </c>
      <c r="AH861">
        <v>284190</v>
      </c>
      <c r="AI861">
        <v>216556</v>
      </c>
      <c r="AJ861">
        <v>344029</v>
      </c>
      <c r="AK861">
        <v>98623.8</v>
      </c>
      <c r="AL861">
        <v>87042.8</v>
      </c>
      <c r="AM861">
        <v>51240.800000000003</v>
      </c>
      <c r="AN861">
        <v>106167</v>
      </c>
      <c r="AO861">
        <v>136654</v>
      </c>
      <c r="AP861">
        <v>81618.3</v>
      </c>
      <c r="AR861" s="16">
        <f>IFERROR(TTEST(G861:O861,P861:X861,2,1),IF(OR(COUNTIF(P861:X861,"&gt;0")&gt;7,COUNTIF(G861:O861,"&gt;0")&gt;7),0,9999))</f>
        <v>5.7696921793911998E-5</v>
      </c>
      <c r="AS861" s="16">
        <f>IF(AR861=9999,$BO$3,RANK(AR861,$AR$3:$AR$1993,1))</f>
        <v>96</v>
      </c>
      <c r="AT861" s="16">
        <f>LOG((IFERROR(SUM(P861:X861)/COUNTIF(P861:X861, "&gt;0"),0.1))/(IFERROR(SUM(G861:O861)/COUNTIF(G861:O861, "&gt;0"),0.1)),2)</f>
        <v>1.0773858206110039</v>
      </c>
      <c r="AU861" s="17">
        <f>SUM(COUNTIF(P861:X861, "&gt;0"), COUNTIF(G861:O861, "&gt;0"))</f>
        <v>17</v>
      </c>
      <c r="AV861" s="18">
        <f>$BQ$3*AS861/$BO$3</f>
        <v>4.8289738430583497E-4</v>
      </c>
      <c r="AW861" s="18">
        <f>IF(AR861&lt;AV861,AR861,"ns")</f>
        <v>5.7696921793911998E-5</v>
      </c>
      <c r="AX861" s="19" t="str">
        <f>IF(AND(AW861&lt;0.01,ABS(AT861)&gt;1.5,D861&gt;2), IF(AND(AT861&gt;0,COUNTIF(P861:X861,"&gt;0")&gt;7),"IRF4_interactor_Treg", (IF(AND(AT861&lt;0,COUNTIF(G861:O861, "&gt;0")&gt;7), "background_significant", "ns"))), "ns")</f>
        <v>ns</v>
      </c>
      <c r="AY861" s="20">
        <f>IFERROR(TTEST(Y861:AG861,AH861:AP861,2,1),IF(OR(COUNTIF(AH861:AP861,"&gt;0")&gt;7,COUNTIF(Y861:AG861,"&gt;0")&gt;7),0,9999))</f>
        <v>1.4436791954393806E-2</v>
      </c>
      <c r="AZ861" s="20">
        <f>IF(AY861=9999,$BO$4,RANK(AY861,$AY$3:$AY$1993,1))</f>
        <v>853</v>
      </c>
      <c r="BA861" s="20">
        <f>LOG((IFERROR(SUM(AH861:AP861)/COUNTIF(AH861:AP861, "&gt;0"),0.1))/(IFERROR(SUM(Y861:AG861)/COUNTIF(Y861:AG861, "&gt;0"),0.1)),2)</f>
        <v>1.3937348078815373</v>
      </c>
      <c r="BB861" s="21">
        <f>SUM(COUNTIF(AH861:AP861, "&gt;0"), COUNTIF(Y861:AG861, "&gt;0"))</f>
        <v>18</v>
      </c>
      <c r="BC861" s="22">
        <f>$BQ$3*AZ861/$BO$4</f>
        <v>4.28643216080402E-3</v>
      </c>
      <c r="BD861" s="22" t="str">
        <f>IF(AY861&lt;BC861,AY861,"ns")</f>
        <v>ns</v>
      </c>
      <c r="BE861" s="23" t="str">
        <f>IF(AND(BD861&lt;0.01,ABS(BA861)&gt;1.5,D861&gt;2), IF(AND(BA861&gt;0,COUNTIF(AH861:AP861,"&gt;0")&gt;7),"IRF4_interactor_Th17", (IF(AND(BA861&lt;0,COUNTIF(Y861:AG861, "&gt;0")&gt;7), "background_significant", "ns"))), "ns")</f>
        <v>ns</v>
      </c>
      <c r="BF861" s="24" t="str">
        <f>IF(OR(AX861 ="IRF4_interactor_Treg", BE861 ="IRF4_interactor_Th17"), LOG((AVERAGE(AH861:AP861)+0.1)/(AVERAGE(P861:X861)+0.1),2),"ns")</f>
        <v>ns</v>
      </c>
      <c r="BG861" s="24">
        <f>IF(AND(AX861="IRF4_interactor_Treg",BE861="IRF4_interactor_Th17"),1,IF(AX861="IRF4_interactor_Treg","IRF4_Treg",IF(BE861="IRF4_interactor_Th17","IRF4_Th17",0)))</f>
        <v>0</v>
      </c>
      <c r="BH861" s="25">
        <f>IFERROR(TTEST(AH861:AP861,P861:X861,2,1),IF(OR(COUNTIF(P861:X861,"&gt;0")&gt;7,COUNTIF(AH861:AP861,"&gt;0")&gt;7),0,9999))</f>
        <v>0.81553443147014371</v>
      </c>
      <c r="BI861" s="25">
        <f>IF(BH861=9999,$BS$5,RANK(BH861,$BH$3:$BH$1993,1))</f>
        <v>1809</v>
      </c>
      <c r="BJ861" s="25">
        <f>$BQ$3*BI861/$BO$5</f>
        <v>9.0858864892014064E-3</v>
      </c>
      <c r="BK861" s="25" t="str">
        <f>IF(BH861&lt;BJ861,BH861,"ns")</f>
        <v>ns</v>
      </c>
      <c r="BL861" s="26">
        <f>SUM(COUNTIF(P861:X861, "&gt;0"), COUNTIF(AH861:AP861, "&gt;0"))</f>
        <v>18</v>
      </c>
    </row>
    <row r="862" spans="1:64">
      <c r="A862" t="s">
        <v>1059</v>
      </c>
      <c r="B862" t="s">
        <v>1060</v>
      </c>
      <c r="C862">
        <v>7.1633199999999997E-4</v>
      </c>
      <c r="D862">
        <v>22</v>
      </c>
      <c r="E862">
        <v>22</v>
      </c>
      <c r="F862">
        <v>0</v>
      </c>
      <c r="G862">
        <v>1368910</v>
      </c>
      <c r="H862">
        <v>1255220</v>
      </c>
      <c r="I862">
        <v>1380020</v>
      </c>
      <c r="J862">
        <v>627893</v>
      </c>
      <c r="K862">
        <v>686959</v>
      </c>
      <c r="L862">
        <v>726899</v>
      </c>
      <c r="M862">
        <v>429338</v>
      </c>
      <c r="N862">
        <v>428993</v>
      </c>
      <c r="O862">
        <v>371942</v>
      </c>
      <c r="P862">
        <v>1082430</v>
      </c>
      <c r="Q862">
        <v>924538</v>
      </c>
      <c r="R862">
        <v>801809</v>
      </c>
      <c r="S862">
        <v>1172860</v>
      </c>
      <c r="T862">
        <v>1085750</v>
      </c>
      <c r="U862">
        <v>1056400</v>
      </c>
      <c r="V862">
        <v>1101030</v>
      </c>
      <c r="W862">
        <v>1168970</v>
      </c>
      <c r="X862">
        <v>1119150</v>
      </c>
      <c r="Y862">
        <v>986505</v>
      </c>
      <c r="Z862">
        <v>904374</v>
      </c>
      <c r="AA862">
        <v>901962</v>
      </c>
      <c r="AB862">
        <v>762951</v>
      </c>
      <c r="AC862">
        <v>848535</v>
      </c>
      <c r="AD862">
        <v>869375</v>
      </c>
      <c r="AE862">
        <v>834398</v>
      </c>
      <c r="AF862">
        <v>1117690</v>
      </c>
      <c r="AG862">
        <v>1093440</v>
      </c>
      <c r="AH862">
        <v>2499940</v>
      </c>
      <c r="AI862">
        <v>2462490</v>
      </c>
      <c r="AJ862">
        <v>2691960</v>
      </c>
      <c r="AK862">
        <v>872981</v>
      </c>
      <c r="AL862">
        <v>825945</v>
      </c>
      <c r="AM862">
        <v>977493</v>
      </c>
      <c r="AN862">
        <v>1469930</v>
      </c>
      <c r="AO862">
        <v>1793210</v>
      </c>
      <c r="AP862">
        <v>1326740</v>
      </c>
      <c r="AR862" s="16">
        <f>IFERROR(TTEST(G862:O862,P862:X862,2,1),IF(OR(COUNTIF(P862:X862,"&gt;0")&gt;7,COUNTIF(G862:O862,"&gt;0")&gt;7),0,9999))</f>
        <v>0.18289886400378169</v>
      </c>
      <c r="AS862" s="16">
        <f>IF(AR862=9999,$BO$3,RANK(AR862,$AR$3:$AR$1993,1))</f>
        <v>1287</v>
      </c>
      <c r="AT862" s="16">
        <f>LOG((IFERROR(SUM(P862:X862)/COUNTIF(P862:X862, "&gt;0"),0.1))/(IFERROR(SUM(G862:O862)/COUNTIF(G862:O862, "&gt;0"),0.1)),2)</f>
        <v>0.38671078032917949</v>
      </c>
      <c r="AU862" s="17">
        <f>SUM(COUNTIF(P862:X862, "&gt;0"), COUNTIF(G862:O862, "&gt;0"))</f>
        <v>18</v>
      </c>
      <c r="AV862" s="18">
        <f>$BQ$3*AS862/$BO$3</f>
        <v>6.4738430583501008E-3</v>
      </c>
      <c r="AW862" s="18" t="str">
        <f>IF(AR862&lt;AV862,AR862,"ns")</f>
        <v>ns</v>
      </c>
      <c r="AX862" s="19" t="str">
        <f>IF(AND(AW862&lt;0.01,ABS(AT862)&gt;1.5,D862&gt;2), IF(AND(AT862&gt;0,COUNTIF(P862:X862,"&gt;0")&gt;7),"IRF4_interactor_Treg", (IF(AND(AT862&lt;0,COUNTIF(G862:O862, "&gt;0")&gt;7), "background_significant", "ns"))), "ns")</f>
        <v>ns</v>
      </c>
      <c r="AY862" s="20">
        <f>IFERROR(TTEST(Y862:AG862,AH862:AP862,2,1),IF(OR(COUNTIF(AH862:AP862,"&gt;0")&gt;7,COUNTIF(Y862:AG862,"&gt;0")&gt;7),0,9999))</f>
        <v>1.4565245365951865E-2</v>
      </c>
      <c r="AZ862" s="20">
        <f>IF(AY862=9999,$BO$4,RANK(AY862,$AY$3:$AY$1993,1))</f>
        <v>854</v>
      </c>
      <c r="BA862" s="20">
        <f>LOG((IFERROR(SUM(AH862:AP862)/COUNTIF(AH862:AP862, "&gt;0"),0.1))/(IFERROR(SUM(Y862:AG862)/COUNTIF(Y862:AG862, "&gt;0"),0.1)),2)</f>
        <v>0.84279224852182089</v>
      </c>
      <c r="BB862" s="21">
        <f>SUM(COUNTIF(AH862:AP862, "&gt;0"), COUNTIF(Y862:AG862, "&gt;0"))</f>
        <v>18</v>
      </c>
      <c r="BC862" s="22">
        <f>$BQ$3*AZ862/$BO$4</f>
        <v>4.2914572864321612E-3</v>
      </c>
      <c r="BD862" s="22" t="str">
        <f>IF(AY862&lt;BC862,AY862,"ns")</f>
        <v>ns</v>
      </c>
      <c r="BE862" s="23" t="str">
        <f>IF(AND(BD862&lt;0.01,ABS(BA862)&gt;1.5,D862&gt;2), IF(AND(BA862&gt;0,COUNTIF(AH862:AP862,"&gt;0")&gt;7),"IRF4_interactor_Th17", (IF(AND(BA862&lt;0,COUNTIF(Y862:AG862, "&gt;0")&gt;7), "background_significant", "ns"))), "ns")</f>
        <v>ns</v>
      </c>
      <c r="BF862" s="24" t="str">
        <f>IF(OR(AX862 ="IRF4_interactor_Treg", BE862 ="IRF4_interactor_Th17"), LOG((AVERAGE(AH862:AP862)+0.1)/(AVERAGE(P862:X862)+0.1),2),"ns")</f>
        <v>ns</v>
      </c>
      <c r="BG862" s="24">
        <f>IF(AND(AX862="IRF4_interactor_Treg",BE862="IRF4_interactor_Th17"),1,IF(AX862="IRF4_interactor_Treg","IRF4_Treg",IF(BE862="IRF4_interactor_Th17","IRF4_Th17",0)))</f>
        <v>0</v>
      </c>
      <c r="BH862" s="25">
        <f>IFERROR(TTEST(AH862:AP862,P862:X862,2,1),IF(OR(COUNTIF(P862:X862,"&gt;0")&gt;7,COUNTIF(AH862:AP862,"&gt;0")&gt;7),0,9999))</f>
        <v>6.0120767628317251E-2</v>
      </c>
      <c r="BI862" s="25">
        <f>IF(BH862=9999,$BS$5,RANK(BH862,$BH$3:$BH$1993,1))</f>
        <v>507</v>
      </c>
      <c r="BJ862" s="25">
        <f>$BQ$3*BI862/$BO$5</f>
        <v>2.5464590657960826E-3</v>
      </c>
      <c r="BK862" s="25" t="str">
        <f>IF(BH862&lt;BJ862,BH862,"ns")</f>
        <v>ns</v>
      </c>
      <c r="BL862" s="26">
        <f>SUM(COUNTIF(P862:X862, "&gt;0"), COUNTIF(AH862:AP862, "&gt;0"))</f>
        <v>18</v>
      </c>
    </row>
    <row r="863" spans="1:64">
      <c r="A863" t="s">
        <v>5661</v>
      </c>
      <c r="B863" t="s">
        <v>5662</v>
      </c>
      <c r="C863">
        <v>4.2217999999999999E-2</v>
      </c>
      <c r="D863">
        <v>3</v>
      </c>
      <c r="E863">
        <v>3</v>
      </c>
      <c r="F863">
        <v>0</v>
      </c>
      <c r="G863">
        <v>26240.2</v>
      </c>
      <c r="H863">
        <v>31505.5</v>
      </c>
      <c r="I863">
        <v>35583.4</v>
      </c>
      <c r="J863">
        <v>21546.7</v>
      </c>
      <c r="K863">
        <v>15672.1</v>
      </c>
      <c r="L863">
        <v>10801.9</v>
      </c>
      <c r="M863">
        <v>4500.5200000000004</v>
      </c>
      <c r="N863">
        <v>5045.92</v>
      </c>
      <c r="O863">
        <v>0</v>
      </c>
      <c r="P863">
        <v>45009</v>
      </c>
      <c r="Q863">
        <v>33371</v>
      </c>
      <c r="R863">
        <v>43694</v>
      </c>
      <c r="S863">
        <v>82392.399999999994</v>
      </c>
      <c r="T863">
        <v>50365.4</v>
      </c>
      <c r="U863">
        <v>71382.3</v>
      </c>
      <c r="V863">
        <v>40851.599999999999</v>
      </c>
      <c r="W863">
        <v>46755.4</v>
      </c>
      <c r="X863">
        <v>82407.100000000006</v>
      </c>
      <c r="Y863">
        <v>44236.4</v>
      </c>
      <c r="Z863">
        <v>23841.1</v>
      </c>
      <c r="AA863">
        <v>32090.3</v>
      </c>
      <c r="AB863">
        <v>30438.2</v>
      </c>
      <c r="AC863">
        <v>15418.8</v>
      </c>
      <c r="AD863">
        <v>15252.9</v>
      </c>
      <c r="AE863">
        <v>0</v>
      </c>
      <c r="AF863">
        <v>0</v>
      </c>
      <c r="AG863">
        <v>0</v>
      </c>
      <c r="AH863">
        <v>93996.6</v>
      </c>
      <c r="AI863">
        <v>71865.399999999994</v>
      </c>
      <c r="AJ863">
        <v>69675.199999999997</v>
      </c>
      <c r="AK863">
        <v>19382.7</v>
      </c>
      <c r="AL863">
        <v>17955.3</v>
      </c>
      <c r="AM863">
        <v>55231.8</v>
      </c>
      <c r="AN863">
        <v>9796.23</v>
      </c>
      <c r="AO863">
        <v>20615.099999999999</v>
      </c>
      <c r="AP863">
        <v>6964.83</v>
      </c>
      <c r="AR863" s="16">
        <f>IFERROR(TTEST(G863:O863,P863:X863,2,1),IF(OR(COUNTIF(P863:X863,"&gt;0")&gt;7,COUNTIF(G863:O863,"&gt;0")&gt;7),0,9999))</f>
        <v>2.4413179938759786E-3</v>
      </c>
      <c r="AS863" s="16">
        <f>IF(AR863=9999,$BO$3,RANK(AR863,$AR$3:$AR$1993,1))</f>
        <v>423</v>
      </c>
      <c r="AT863" s="16">
        <f>LOG((IFERROR(SUM(P863:X863)/COUNTIF(P863:X863, "&gt;0"),0.1))/(IFERROR(SUM(G863:O863)/COUNTIF(G863:O863, "&gt;0"),0.1)),2)</f>
        <v>1.5475218650429303</v>
      </c>
      <c r="AU863" s="17">
        <f>SUM(COUNTIF(P863:X863, "&gt;0"), COUNTIF(G863:O863, "&gt;0"))</f>
        <v>17</v>
      </c>
      <c r="AV863" s="18">
        <f>$BQ$3*AS863/$BO$3</f>
        <v>2.1277665995975857E-3</v>
      </c>
      <c r="AW863" s="18" t="str">
        <f>IF(AR863&lt;AV863,AR863,"ns")</f>
        <v>ns</v>
      </c>
      <c r="AX863" s="19" t="str">
        <f>IF(AND(AW863&lt;0.01,ABS(AT863)&gt;1.5,D863&gt;2), IF(AND(AT863&gt;0,COUNTIF(P863:X863,"&gt;0")&gt;7),"IRF4_interactor_Treg", (IF(AND(AT863&lt;0,COUNTIF(G863:O863, "&gt;0")&gt;7), "background_significant", "ns"))), "ns")</f>
        <v>ns</v>
      </c>
      <c r="AY863" s="20">
        <f>IFERROR(TTEST(Y863:AG863,AH863:AP863,2,1),IF(OR(COUNTIF(AH863:AP863,"&gt;0")&gt;7,COUNTIF(Y863:AG863,"&gt;0")&gt;7),0,9999))</f>
        <v>1.4675251247831122E-2</v>
      </c>
      <c r="AZ863" s="20">
        <f>IF(AY863=9999,$BO$4,RANK(AY863,$AY$3:$AY$1993,1))</f>
        <v>855</v>
      </c>
      <c r="BA863" s="20">
        <f>LOG((IFERROR(SUM(AH863:AP863)/COUNTIF(AH863:AP863, "&gt;0"),0.1))/(IFERROR(SUM(Y863:AG863)/COUNTIF(Y863:AG863, "&gt;0"),0.1)),2)</f>
        <v>0.59529546372370146</v>
      </c>
      <c r="BB863" s="21">
        <f>SUM(COUNTIF(AH863:AP863, "&gt;0"), COUNTIF(Y863:AG863, "&gt;0"))</f>
        <v>15</v>
      </c>
      <c r="BC863" s="22">
        <f>$BQ$3*AZ863/$BO$4</f>
        <v>4.2964824120603016E-3</v>
      </c>
      <c r="BD863" s="22" t="str">
        <f>IF(AY863&lt;BC863,AY863,"ns")</f>
        <v>ns</v>
      </c>
      <c r="BE863" s="23" t="str">
        <f>IF(AND(BD863&lt;0.01,ABS(BA863)&gt;1.5,D863&gt;2), IF(AND(BA863&gt;0,COUNTIF(AH863:AP863,"&gt;0")&gt;7),"IRF4_interactor_Th17", (IF(AND(BA863&lt;0,COUNTIF(Y863:AG863, "&gt;0")&gt;7), "background_significant", "ns"))), "ns")</f>
        <v>ns</v>
      </c>
      <c r="BF863" s="24" t="str">
        <f>IF(OR(AX863 ="IRF4_interactor_Treg", BE863 ="IRF4_interactor_Th17"), LOG((AVERAGE(AH863:AP863)+0.1)/(AVERAGE(P863:X863)+0.1),2),"ns")</f>
        <v>ns</v>
      </c>
      <c r="BG863" s="24">
        <f>IF(AND(AX863="IRF4_interactor_Treg",BE863="IRF4_interactor_Th17"),1,IF(AX863="IRF4_interactor_Treg","IRF4_Treg",IF(BE863="IRF4_interactor_Th17","IRF4_Th17",0)))</f>
        <v>0</v>
      </c>
      <c r="BH863" s="25">
        <f>IFERROR(TTEST(AH863:AP863,P863:X863,2,1),IF(OR(COUNTIF(P863:X863,"&gt;0")&gt;7,COUNTIF(AH863:AP863,"&gt;0")&gt;7),0,9999))</f>
        <v>0.34783524209934791</v>
      </c>
      <c r="BI863" s="25">
        <f>IF(BH863=9999,$BS$5,RANK(BH863,$BH$3:$BH$1993,1))</f>
        <v>1239</v>
      </c>
      <c r="BJ863" s="25">
        <f>$BQ$3*BI863/$BO$5</f>
        <v>6.223003515821196E-3</v>
      </c>
      <c r="BK863" s="25" t="str">
        <f>IF(BH863&lt;BJ863,BH863,"ns")</f>
        <v>ns</v>
      </c>
      <c r="BL863" s="26">
        <f>SUM(COUNTIF(P863:X863, "&gt;0"), COUNTIF(AH863:AP863, "&gt;0"))</f>
        <v>18</v>
      </c>
    </row>
    <row r="864" spans="1:64">
      <c r="A864" t="s">
        <v>6831</v>
      </c>
      <c r="B864" t="s">
        <v>6832</v>
      </c>
      <c r="C864">
        <v>1.0983E-3</v>
      </c>
      <c r="D864">
        <v>3</v>
      </c>
      <c r="E864">
        <v>3</v>
      </c>
      <c r="F864">
        <v>0</v>
      </c>
      <c r="G864">
        <v>142606</v>
      </c>
      <c r="H864">
        <v>104246</v>
      </c>
      <c r="I864">
        <v>129482</v>
      </c>
      <c r="J864">
        <v>53675.7</v>
      </c>
      <c r="K864">
        <v>75248.7</v>
      </c>
      <c r="L864">
        <v>73750.2</v>
      </c>
      <c r="M864">
        <v>54086.2</v>
      </c>
      <c r="N864">
        <v>66540.600000000006</v>
      </c>
      <c r="O864">
        <v>60624.3</v>
      </c>
      <c r="P864">
        <v>128287</v>
      </c>
      <c r="Q864">
        <v>115398</v>
      </c>
      <c r="R864">
        <v>80797</v>
      </c>
      <c r="S864">
        <v>120227</v>
      </c>
      <c r="T864">
        <v>107369</v>
      </c>
      <c r="U864">
        <v>105379</v>
      </c>
      <c r="V864">
        <v>159574</v>
      </c>
      <c r="W864">
        <v>199858</v>
      </c>
      <c r="X864">
        <v>169981</v>
      </c>
      <c r="Y864">
        <v>144071</v>
      </c>
      <c r="Z864">
        <v>133206</v>
      </c>
      <c r="AA864">
        <v>151187</v>
      </c>
      <c r="AB864">
        <v>93029.9</v>
      </c>
      <c r="AC864">
        <v>52617.1</v>
      </c>
      <c r="AD864">
        <v>75518.600000000006</v>
      </c>
      <c r="AE864">
        <v>29077.8</v>
      </c>
      <c r="AF864">
        <v>60898.5</v>
      </c>
      <c r="AG864">
        <v>44143.1</v>
      </c>
      <c r="AH864">
        <v>146054</v>
      </c>
      <c r="AI864">
        <v>153210</v>
      </c>
      <c r="AJ864">
        <v>190618</v>
      </c>
      <c r="AK864">
        <v>74654.100000000006</v>
      </c>
      <c r="AL864">
        <v>81631.5</v>
      </c>
      <c r="AM864">
        <v>87088.3</v>
      </c>
      <c r="AN864">
        <v>83857.7</v>
      </c>
      <c r="AO864">
        <v>126148</v>
      </c>
      <c r="AP864">
        <v>86192.8</v>
      </c>
      <c r="AR864" s="16">
        <f>IFERROR(TTEST(G864:O864,P864:X864,2,1),IF(OR(COUNTIF(P864:X864,"&gt;0")&gt;7,COUNTIF(G864:O864,"&gt;0")&gt;7),0,9999))</f>
        <v>4.8162596179723287E-2</v>
      </c>
      <c r="AS864" s="16">
        <f>IF(AR864=9999,$BO$3,RANK(AR864,$AR$3:$AR$1993,1))</f>
        <v>967</v>
      </c>
      <c r="AT864" s="16">
        <f>LOG((IFERROR(SUM(P864:X864)/COUNTIF(P864:X864, "&gt;0"),0.1))/(IFERROR(SUM(G864:O864)/COUNTIF(G864:O864, "&gt;0"),0.1)),2)</f>
        <v>0.64259769911688991</v>
      </c>
      <c r="AU864" s="17">
        <f>SUM(COUNTIF(P864:X864, "&gt;0"), COUNTIF(G864:O864, "&gt;0"))</f>
        <v>18</v>
      </c>
      <c r="AV864" s="18">
        <f>$BQ$3*AS864/$BO$3</f>
        <v>4.8641851106639841E-3</v>
      </c>
      <c r="AW864" s="18" t="str">
        <f>IF(AR864&lt;AV864,AR864,"ns")</f>
        <v>ns</v>
      </c>
      <c r="AX864" s="19" t="str">
        <f>IF(AND(AW864&lt;0.01,ABS(AT864)&gt;1.5,D864&gt;2), IF(AND(AT864&gt;0,COUNTIF(P864:X864,"&gt;0")&gt;7),"IRF4_interactor_Treg", (IF(AND(AT864&lt;0,COUNTIF(G864:O864, "&gt;0")&gt;7), "background_significant", "ns"))), "ns")</f>
        <v>ns</v>
      </c>
      <c r="AY864" s="20">
        <f>IFERROR(TTEST(Y864:AG864,AH864:AP864,2,1),IF(OR(COUNTIF(AH864:AP864,"&gt;0")&gt;7,COUNTIF(Y864:AG864,"&gt;0")&gt;7),0,9999))</f>
        <v>1.4707464745581194E-2</v>
      </c>
      <c r="AZ864" s="20">
        <f>IF(AY864=9999,$BO$4,RANK(AY864,$AY$3:$AY$1993,1))</f>
        <v>856</v>
      </c>
      <c r="BA864" s="20">
        <f>LOG((IFERROR(SUM(AH864:AP864)/COUNTIF(AH864:AP864, "&gt;0"),0.1))/(IFERROR(SUM(Y864:AG864)/COUNTIF(Y864:AG864, "&gt;0"),0.1)),2)</f>
        <v>0.39341632449696706</v>
      </c>
      <c r="BB864" s="21">
        <f>SUM(COUNTIF(AH864:AP864, "&gt;0"), COUNTIF(Y864:AG864, "&gt;0"))</f>
        <v>18</v>
      </c>
      <c r="BC864" s="22">
        <f>$BQ$3*AZ864/$BO$4</f>
        <v>4.3015075376884428E-3</v>
      </c>
      <c r="BD864" s="22" t="str">
        <f>IF(AY864&lt;BC864,AY864,"ns")</f>
        <v>ns</v>
      </c>
      <c r="BE864" s="23" t="str">
        <f>IF(AND(BD864&lt;0.01,ABS(BA864)&gt;1.5,D864&gt;2), IF(AND(BA864&gt;0,COUNTIF(AH864:AP864,"&gt;0")&gt;7),"IRF4_interactor_Th17", (IF(AND(BA864&lt;0,COUNTIF(Y864:AG864, "&gt;0")&gt;7), "background_significant", "ns"))), "ns")</f>
        <v>ns</v>
      </c>
      <c r="BF864" s="24" t="str">
        <f>IF(OR(AX864 ="IRF4_interactor_Treg", BE864 ="IRF4_interactor_Th17"), LOG((AVERAGE(AH864:AP864)+0.1)/(AVERAGE(P864:X864)+0.1),2),"ns")</f>
        <v>ns</v>
      </c>
      <c r="BG864" s="24">
        <f>IF(AND(AX864="IRF4_interactor_Treg",BE864="IRF4_interactor_Th17"),1,IF(AX864="IRF4_interactor_Treg","IRF4_Treg",IF(BE864="IRF4_interactor_Th17","IRF4_Th17",0)))</f>
        <v>0</v>
      </c>
      <c r="BH864" s="25">
        <f>IFERROR(TTEST(AH864:AP864,P864:X864,2,1),IF(OR(COUNTIF(P864:X864,"&gt;0")&gt;7,COUNTIF(AH864:AP864,"&gt;0")&gt;7),0,9999))</f>
        <v>0.43294752315364948</v>
      </c>
      <c r="BI864" s="25">
        <f>IF(BH864=9999,$BS$5,RANK(BH864,$BH$3:$BH$1993,1))</f>
        <v>1367</v>
      </c>
      <c r="BJ864" s="25">
        <f>$BQ$3*BI864/$BO$5</f>
        <v>6.8658965344048214E-3</v>
      </c>
      <c r="BK864" s="25" t="str">
        <f>IF(BH864&lt;BJ864,BH864,"ns")</f>
        <v>ns</v>
      </c>
      <c r="BL864" s="26">
        <f>SUM(COUNTIF(P864:X864, "&gt;0"), COUNTIF(AH864:AP864, "&gt;0"))</f>
        <v>18</v>
      </c>
    </row>
    <row r="865" spans="1:64">
      <c r="A865" t="s">
        <v>883</v>
      </c>
      <c r="B865" t="s">
        <v>884</v>
      </c>
      <c r="C865">
        <v>7.1633199999999997E-4</v>
      </c>
      <c r="D865">
        <v>18</v>
      </c>
      <c r="E865">
        <v>17</v>
      </c>
      <c r="F865">
        <v>1</v>
      </c>
      <c r="G865">
        <v>938915</v>
      </c>
      <c r="H865">
        <v>902444</v>
      </c>
      <c r="I865">
        <v>823214</v>
      </c>
      <c r="J865">
        <v>698134</v>
      </c>
      <c r="K865">
        <v>607485</v>
      </c>
      <c r="L865">
        <v>529279</v>
      </c>
      <c r="M865">
        <v>610374</v>
      </c>
      <c r="N865">
        <v>633472</v>
      </c>
      <c r="O865">
        <v>537465</v>
      </c>
      <c r="P865">
        <v>915708</v>
      </c>
      <c r="Q865">
        <v>799097</v>
      </c>
      <c r="R865">
        <v>689755</v>
      </c>
      <c r="S865">
        <v>896650</v>
      </c>
      <c r="T865">
        <v>852980</v>
      </c>
      <c r="U865">
        <v>729582</v>
      </c>
      <c r="V865">
        <v>932866</v>
      </c>
      <c r="W865">
        <v>1004250</v>
      </c>
      <c r="X865">
        <v>849026</v>
      </c>
      <c r="Y865">
        <v>754161</v>
      </c>
      <c r="Z865">
        <v>715207</v>
      </c>
      <c r="AA865">
        <v>635200</v>
      </c>
      <c r="AB865">
        <v>741649</v>
      </c>
      <c r="AC865">
        <v>679562</v>
      </c>
      <c r="AD865">
        <v>597675</v>
      </c>
      <c r="AE865">
        <v>494646</v>
      </c>
      <c r="AF865">
        <v>638607</v>
      </c>
      <c r="AG865">
        <v>497724</v>
      </c>
      <c r="AH865">
        <v>982427</v>
      </c>
      <c r="AI865">
        <v>1034140</v>
      </c>
      <c r="AJ865">
        <v>990358</v>
      </c>
      <c r="AK865">
        <v>704261</v>
      </c>
      <c r="AL865">
        <v>685466</v>
      </c>
      <c r="AM865">
        <v>647827</v>
      </c>
      <c r="AN865">
        <v>682998</v>
      </c>
      <c r="AO865">
        <v>824784</v>
      </c>
      <c r="AP865">
        <v>519908</v>
      </c>
      <c r="AR865" s="16">
        <f>IFERROR(TTEST(G865:O865,P865:X865,2,1),IF(OR(COUNTIF(P865:X865,"&gt;0")&gt;7,COUNTIF(G865:O865,"&gt;0")&gt;7),0,9999))</f>
        <v>4.1870754899936725E-2</v>
      </c>
      <c r="AS865" s="16">
        <f>IF(AR865=9999,$BO$3,RANK(AR865,$AR$3:$AR$1993,1))</f>
        <v>944</v>
      </c>
      <c r="AT865" s="16">
        <f>LOG((IFERROR(SUM(P865:X865)/COUNTIF(P865:X865, "&gt;0"),0.1))/(IFERROR(SUM(G865:O865)/COUNTIF(G865:O865, "&gt;0"),0.1)),2)</f>
        <v>0.28826620576852069</v>
      </c>
      <c r="AU865" s="17">
        <f>SUM(COUNTIF(P865:X865, "&gt;0"), COUNTIF(G865:O865, "&gt;0"))</f>
        <v>18</v>
      </c>
      <c r="AV865" s="18">
        <f>$BQ$3*AS865/$BO$3</f>
        <v>4.7484909456740436E-3</v>
      </c>
      <c r="AW865" s="18" t="str">
        <f>IF(AR865&lt;AV865,AR865,"ns")</f>
        <v>ns</v>
      </c>
      <c r="AX865" s="19" t="str">
        <f>IF(AND(AW865&lt;0.01,ABS(AT865)&gt;1.5,D865&gt;2), IF(AND(AT865&gt;0,COUNTIF(P865:X865,"&gt;0")&gt;7),"IRF4_interactor_Treg", (IF(AND(AT865&lt;0,COUNTIF(G865:O865, "&gt;0")&gt;7), "background_significant", "ns"))), "ns")</f>
        <v>ns</v>
      </c>
      <c r="AY865" s="20">
        <f>IFERROR(TTEST(Y865:AG865,AH865:AP865,2,1),IF(OR(COUNTIF(AH865:AP865,"&gt;0")&gt;7,COUNTIF(Y865:AG865,"&gt;0")&gt;7),0,9999))</f>
        <v>1.4878211301100909E-2</v>
      </c>
      <c r="AZ865" s="20">
        <f>IF(AY865=9999,$BO$4,RANK(AY865,$AY$3:$AY$1993,1))</f>
        <v>857</v>
      </c>
      <c r="BA865" s="20">
        <f>LOG((IFERROR(SUM(AH865:AP865)/COUNTIF(AH865:AP865, "&gt;0"),0.1))/(IFERROR(SUM(Y865:AG865)/COUNTIF(Y865:AG865, "&gt;0"),0.1)),2)</f>
        <v>0.29747946922842888</v>
      </c>
      <c r="BB865" s="21">
        <f>SUM(COUNTIF(AH865:AP865, "&gt;0"), COUNTIF(Y865:AG865, "&gt;0"))</f>
        <v>18</v>
      </c>
      <c r="BC865" s="22">
        <f>$BQ$3*AZ865/$BO$4</f>
        <v>4.3065326633165832E-3</v>
      </c>
      <c r="BD865" s="22" t="str">
        <f>IF(AY865&lt;BC865,AY865,"ns")</f>
        <v>ns</v>
      </c>
      <c r="BE865" s="23" t="str">
        <f>IF(AND(BD865&lt;0.01,ABS(BA865)&gt;1.5,D865&gt;2), IF(AND(BA865&gt;0,COUNTIF(AH865:AP865,"&gt;0")&gt;7),"IRF4_interactor_Th17", (IF(AND(BA865&lt;0,COUNTIF(Y865:AG865, "&gt;0")&gt;7), "background_significant", "ns"))), "ns")</f>
        <v>ns</v>
      </c>
      <c r="BF865" s="24" t="str">
        <f>IF(OR(AX865 ="IRF4_interactor_Treg", BE865 ="IRF4_interactor_Th17"), LOG((AVERAGE(AH865:AP865)+0.1)/(AVERAGE(P865:X865)+0.1),2),"ns")</f>
        <v>ns</v>
      </c>
      <c r="BG865" s="24">
        <f>IF(AND(AX865="IRF4_interactor_Treg",BE865="IRF4_interactor_Th17"),1,IF(AX865="IRF4_interactor_Treg","IRF4_Treg",IF(BE865="IRF4_interactor_Th17","IRF4_Th17",0)))</f>
        <v>0</v>
      </c>
      <c r="BH865" s="25">
        <f>IFERROR(TTEST(AH865:AP865,P865:X865,2,1),IF(OR(COUNTIF(P865:X865,"&gt;0")&gt;7,COUNTIF(AH865:AP865,"&gt;0")&gt;7),0,9999))</f>
        <v>0.39032753638381512</v>
      </c>
      <c r="BI865" s="25">
        <f>IF(BH865=9999,$BS$5,RANK(BH865,$BH$3:$BH$1993,1))</f>
        <v>1314</v>
      </c>
      <c r="BJ865" s="25">
        <f>$BQ$3*BI865/$BO$5</f>
        <v>6.5996986438975388E-3</v>
      </c>
      <c r="BK865" s="25" t="str">
        <f>IF(BH865&lt;BJ865,BH865,"ns")</f>
        <v>ns</v>
      </c>
      <c r="BL865" s="26">
        <f>SUM(COUNTIF(P865:X865, "&gt;0"), COUNTIF(AH865:AP865, "&gt;0"))</f>
        <v>18</v>
      </c>
    </row>
    <row r="866" spans="1:64">
      <c r="A866" t="s">
        <v>1279</v>
      </c>
      <c r="B866" t="s">
        <v>1280</v>
      </c>
      <c r="C866">
        <v>2.3518300000000001E-3</v>
      </c>
      <c r="D866">
        <v>11</v>
      </c>
      <c r="E866">
        <v>11</v>
      </c>
      <c r="F866">
        <v>0</v>
      </c>
      <c r="G866">
        <v>566907</v>
      </c>
      <c r="H866">
        <v>506194</v>
      </c>
      <c r="I866">
        <v>454320</v>
      </c>
      <c r="J866">
        <v>479376</v>
      </c>
      <c r="K866">
        <v>296704</v>
      </c>
      <c r="L866">
        <v>373383</v>
      </c>
      <c r="M866">
        <v>182149</v>
      </c>
      <c r="N866">
        <v>183262</v>
      </c>
      <c r="O866">
        <v>111010</v>
      </c>
      <c r="P866">
        <v>738060</v>
      </c>
      <c r="Q866">
        <v>553366</v>
      </c>
      <c r="R866">
        <v>460880</v>
      </c>
      <c r="S866">
        <v>745260</v>
      </c>
      <c r="T866">
        <v>751515</v>
      </c>
      <c r="U866">
        <v>645049</v>
      </c>
      <c r="V866">
        <v>649370</v>
      </c>
      <c r="W866">
        <v>626214</v>
      </c>
      <c r="X866">
        <v>652316</v>
      </c>
      <c r="Y866">
        <v>378057</v>
      </c>
      <c r="Z866">
        <v>260241</v>
      </c>
      <c r="AA866">
        <v>237094</v>
      </c>
      <c r="AB866">
        <v>357226</v>
      </c>
      <c r="AC866">
        <v>326801</v>
      </c>
      <c r="AD866">
        <v>435546</v>
      </c>
      <c r="AE866">
        <v>304402</v>
      </c>
      <c r="AF866">
        <v>399809</v>
      </c>
      <c r="AG866">
        <v>378716</v>
      </c>
      <c r="AH866">
        <v>1164340</v>
      </c>
      <c r="AI866">
        <v>1097340</v>
      </c>
      <c r="AJ866">
        <v>1182100</v>
      </c>
      <c r="AK866">
        <v>308117</v>
      </c>
      <c r="AL866">
        <v>296433</v>
      </c>
      <c r="AM866">
        <v>268279</v>
      </c>
      <c r="AN866">
        <v>853192</v>
      </c>
      <c r="AO866">
        <v>1022240</v>
      </c>
      <c r="AP866">
        <v>775593</v>
      </c>
      <c r="AR866" s="16">
        <f>IFERROR(TTEST(G866:O866,P866:X866,2,1),IF(OR(COUNTIF(P866:X866,"&gt;0")&gt;7,COUNTIF(G866:O866,"&gt;0")&gt;7),0,9999))</f>
        <v>1.7536366890164986E-3</v>
      </c>
      <c r="AS866" s="16">
        <f>IF(AR866=9999,$BO$3,RANK(AR866,$AR$3:$AR$1993,1))</f>
        <v>375</v>
      </c>
      <c r="AT866" s="16">
        <f>LOG((IFERROR(SUM(P866:X866)/COUNTIF(P866:X866, "&gt;0"),0.1))/(IFERROR(SUM(G866:O866)/COUNTIF(G866:O866, "&gt;0"),0.1)),2)</f>
        <v>0.88465755357868059</v>
      </c>
      <c r="AU866" s="17">
        <f>SUM(COUNTIF(P866:X866, "&gt;0"), COUNTIF(G866:O866, "&gt;0"))</f>
        <v>18</v>
      </c>
      <c r="AV866" s="18">
        <f>$BQ$3*AS866/$BO$3</f>
        <v>1.886317907444668E-3</v>
      </c>
      <c r="AW866" s="18">
        <f>IF(AR866&lt;AV866,AR866,"ns")</f>
        <v>1.7536366890164986E-3</v>
      </c>
      <c r="AX866" s="19" t="str">
        <f>IF(AND(AW866&lt;0.01,ABS(AT866)&gt;1.5,D866&gt;2), IF(AND(AT866&gt;0,COUNTIF(P866:X866,"&gt;0")&gt;7),"IRF4_interactor_Treg", (IF(AND(AT866&lt;0,COUNTIF(G866:O866, "&gt;0")&gt;7), "background_significant", "ns"))), "ns")</f>
        <v>ns</v>
      </c>
      <c r="AY866" s="20">
        <f>IFERROR(TTEST(Y866:AG866,AH866:AP866,2,1),IF(OR(COUNTIF(AH866:AP866,"&gt;0")&gt;7,COUNTIF(Y866:AG866,"&gt;0")&gt;7),0,9999))</f>
        <v>1.4883501976878979E-2</v>
      </c>
      <c r="AZ866" s="20">
        <f>IF(AY866=9999,$BO$4,RANK(AY866,$AY$3:$AY$1993,1))</f>
        <v>858</v>
      </c>
      <c r="BA866" s="20">
        <f>LOG((IFERROR(SUM(AH866:AP866)/COUNTIF(AH866:AP866, "&gt;0"),0.1))/(IFERROR(SUM(Y866:AG866)/COUNTIF(Y866:AG866, "&gt;0"),0.1)),2)</f>
        <v>1.1787262332892592</v>
      </c>
      <c r="BB866" s="21">
        <f>SUM(COUNTIF(AH866:AP866, "&gt;0"), COUNTIF(Y866:AG866, "&gt;0"))</f>
        <v>18</v>
      </c>
      <c r="BC866" s="22">
        <f>$BQ$3*AZ866/$BO$4</f>
        <v>4.3115577889447235E-3</v>
      </c>
      <c r="BD866" s="22" t="str">
        <f>IF(AY866&lt;BC866,AY866,"ns")</f>
        <v>ns</v>
      </c>
      <c r="BE866" s="23" t="str">
        <f>IF(AND(BD866&lt;0.01,ABS(BA866)&gt;1.5,D866&gt;2), IF(AND(BA866&gt;0,COUNTIF(AH866:AP866,"&gt;0")&gt;7),"IRF4_interactor_Th17", (IF(AND(BA866&lt;0,COUNTIF(Y866:AG866, "&gt;0")&gt;7), "background_significant", "ns"))), "ns")</f>
        <v>ns</v>
      </c>
      <c r="BF866" s="24" t="str">
        <f>IF(OR(AX866 ="IRF4_interactor_Treg", BE866 ="IRF4_interactor_Th17"), LOG((AVERAGE(AH866:AP866)+0.1)/(AVERAGE(P866:X866)+0.1),2),"ns")</f>
        <v>ns</v>
      </c>
      <c r="BG866" s="24">
        <f>IF(AND(AX866="IRF4_interactor_Treg",BE866="IRF4_interactor_Th17"),1,IF(AX866="IRF4_interactor_Treg","IRF4_Treg",IF(BE866="IRF4_interactor_Th17","IRF4_Th17",0)))</f>
        <v>0</v>
      </c>
      <c r="BH866" s="25">
        <f>IFERROR(TTEST(AH866:AP866,P866:X866,2,1),IF(OR(COUNTIF(P866:X866,"&gt;0")&gt;7,COUNTIF(AH866:AP866,"&gt;0")&gt;7),0,9999))</f>
        <v>0.41879354853772555</v>
      </c>
      <c r="BI866" s="25">
        <f>IF(BH866=9999,$BS$5,RANK(BH866,$BH$3:$BH$1993,1))</f>
        <v>1349</v>
      </c>
      <c r="BJ866" s="25">
        <f>$BQ$3*BI866/$BO$5</f>
        <v>6.7754897036664992E-3</v>
      </c>
      <c r="BK866" s="25" t="str">
        <f>IF(BH866&lt;BJ866,BH866,"ns")</f>
        <v>ns</v>
      </c>
      <c r="BL866" s="26">
        <f>SUM(COUNTIF(P866:X866, "&gt;0"), COUNTIF(AH866:AP866, "&gt;0"))</f>
        <v>18</v>
      </c>
    </row>
    <row r="867" spans="1:64">
      <c r="A867" t="s">
        <v>1041</v>
      </c>
      <c r="B867" t="s">
        <v>1042</v>
      </c>
      <c r="C867">
        <v>1.30162E-2</v>
      </c>
      <c r="D867">
        <v>4</v>
      </c>
      <c r="E867">
        <v>4</v>
      </c>
      <c r="F867">
        <v>0</v>
      </c>
      <c r="G867">
        <v>75587.399999999994</v>
      </c>
      <c r="H867">
        <v>133754</v>
      </c>
      <c r="I867">
        <v>241680</v>
      </c>
      <c r="J867">
        <v>121745</v>
      </c>
      <c r="K867">
        <v>98731.199999999997</v>
      </c>
      <c r="L867">
        <v>136510</v>
      </c>
      <c r="M867">
        <v>48845.4</v>
      </c>
      <c r="N867">
        <v>64736.5</v>
      </c>
      <c r="O867">
        <v>44790.5</v>
      </c>
      <c r="P867">
        <v>137523</v>
      </c>
      <c r="Q867">
        <v>69983.100000000006</v>
      </c>
      <c r="R867">
        <v>134036</v>
      </c>
      <c r="S867">
        <v>178303</v>
      </c>
      <c r="T867">
        <v>215353</v>
      </c>
      <c r="U867">
        <v>218917</v>
      </c>
      <c r="V867">
        <v>186998</v>
      </c>
      <c r="W867">
        <v>214597</v>
      </c>
      <c r="X867">
        <v>253509</v>
      </c>
      <c r="Y867">
        <v>290554</v>
      </c>
      <c r="Z867">
        <v>205014</v>
      </c>
      <c r="AA867">
        <v>222200</v>
      </c>
      <c r="AB867">
        <v>75842.100000000006</v>
      </c>
      <c r="AC867">
        <v>258823</v>
      </c>
      <c r="AD867">
        <v>287949</v>
      </c>
      <c r="AE867">
        <v>96988.9</v>
      </c>
      <c r="AF867">
        <v>150344</v>
      </c>
      <c r="AG867">
        <v>98594</v>
      </c>
      <c r="AH867">
        <v>289077</v>
      </c>
      <c r="AI867">
        <v>383242</v>
      </c>
      <c r="AJ867">
        <v>467433</v>
      </c>
      <c r="AK867">
        <v>159325</v>
      </c>
      <c r="AL867">
        <v>255949</v>
      </c>
      <c r="AM867">
        <v>241193</v>
      </c>
      <c r="AN867">
        <v>232265</v>
      </c>
      <c r="AO867">
        <v>325759</v>
      </c>
      <c r="AP867">
        <v>261197</v>
      </c>
      <c r="AR867" s="16">
        <f>IFERROR(TTEST(G867:O867,P867:X867,2,1),IF(OR(COUNTIF(P867:X867,"&gt;0")&gt;7,COUNTIF(G867:O867,"&gt;0")&gt;7),0,9999))</f>
        <v>6.7557308016554976E-2</v>
      </c>
      <c r="AS867" s="16">
        <f>IF(AR867=9999,$BO$3,RANK(AR867,$AR$3:$AR$1993,1))</f>
        <v>1041</v>
      </c>
      <c r="AT867" s="16">
        <f>LOG((IFERROR(SUM(P867:X867)/COUNTIF(P867:X867, "&gt;0"),0.1))/(IFERROR(SUM(G867:O867)/COUNTIF(G867:O867, "&gt;0"),0.1)),2)</f>
        <v>0.73569826431795549</v>
      </c>
      <c r="AU867" s="17">
        <f>SUM(COUNTIF(P867:X867, "&gt;0"), COUNTIF(G867:O867, "&gt;0"))</f>
        <v>18</v>
      </c>
      <c r="AV867" s="18">
        <f>$BQ$3*AS867/$BO$3</f>
        <v>5.236418511066398E-3</v>
      </c>
      <c r="AW867" s="18" t="str">
        <f>IF(AR867&lt;AV867,AR867,"ns")</f>
        <v>ns</v>
      </c>
      <c r="AX867" s="19" t="str">
        <f>IF(AND(AW867&lt;0.01,ABS(AT867)&gt;1.5,D867&gt;2), IF(AND(AT867&gt;0,COUNTIF(P867:X867,"&gt;0")&gt;7),"IRF4_interactor_Treg", (IF(AND(AT867&lt;0,COUNTIF(G867:O867, "&gt;0")&gt;7), "background_significant", "ns"))), "ns")</f>
        <v>ns</v>
      </c>
      <c r="AY867" s="20">
        <f>IFERROR(TTEST(Y867:AG867,AH867:AP867,2,1),IF(OR(COUNTIF(AH867:AP867,"&gt;0")&gt;7,COUNTIF(Y867:AG867,"&gt;0")&gt;7),0,9999))</f>
        <v>1.5016154950035337E-2</v>
      </c>
      <c r="AZ867" s="20">
        <f>IF(AY867=9999,$BO$4,RANK(AY867,$AY$3:$AY$1993,1))</f>
        <v>859</v>
      </c>
      <c r="BA867" s="20">
        <f>LOG((IFERROR(SUM(AH867:AP867)/COUNTIF(AH867:AP867, "&gt;0"),0.1))/(IFERROR(SUM(Y867:AG867)/COUNTIF(Y867:AG867, "&gt;0"),0.1)),2)</f>
        <v>0.63318475339979241</v>
      </c>
      <c r="BB867" s="21">
        <f>SUM(COUNTIF(AH867:AP867, "&gt;0"), COUNTIF(Y867:AG867, "&gt;0"))</f>
        <v>18</v>
      </c>
      <c r="BC867" s="22">
        <f>$BQ$3*AZ867/$BO$4</f>
        <v>4.3165829145728639E-3</v>
      </c>
      <c r="BD867" s="22" t="str">
        <f>IF(AY867&lt;BC867,AY867,"ns")</f>
        <v>ns</v>
      </c>
      <c r="BE867" s="23" t="str">
        <f>IF(AND(BD867&lt;0.01,ABS(BA867)&gt;1.5,D867&gt;2), IF(AND(BA867&gt;0,COUNTIF(AH867:AP867,"&gt;0")&gt;7),"IRF4_interactor_Th17", (IF(AND(BA867&lt;0,COUNTIF(Y867:AG867, "&gt;0")&gt;7), "background_significant", "ns"))), "ns")</f>
        <v>ns</v>
      </c>
      <c r="BF867" s="24" t="str">
        <f>IF(OR(AX867 ="IRF4_interactor_Treg", BE867 ="IRF4_interactor_Th17"), LOG((AVERAGE(AH867:AP867)+0.1)/(AVERAGE(P867:X867)+0.1),2),"ns")</f>
        <v>ns</v>
      </c>
      <c r="BG867" s="24">
        <f>IF(AND(AX867="IRF4_interactor_Treg",BE867="IRF4_interactor_Th17"),1,IF(AX867="IRF4_interactor_Treg","IRF4_Treg",IF(BE867="IRF4_interactor_Th17","IRF4_Th17",0)))</f>
        <v>0</v>
      </c>
      <c r="BH867" s="25">
        <f>IFERROR(TTEST(AH867:AP867,P867:X867,2,1),IF(OR(COUNTIF(P867:X867,"&gt;0")&gt;7,COUNTIF(AH867:AP867,"&gt;0")&gt;7),0,9999))</f>
        <v>3.3353862131504465E-2</v>
      </c>
      <c r="BI867" s="25">
        <f>IF(BH867=9999,$BS$5,RANK(BH867,$BH$3:$BH$1993,1))</f>
        <v>380</v>
      </c>
      <c r="BJ867" s="25">
        <f>$BQ$3*BI867/$BO$5</f>
        <v>1.9085886489201408E-3</v>
      </c>
      <c r="BK867" s="25" t="str">
        <f>IF(BH867&lt;BJ867,BH867,"ns")</f>
        <v>ns</v>
      </c>
      <c r="BL867" s="26">
        <f>SUM(COUNTIF(P867:X867, "&gt;0"), COUNTIF(AH867:AP867, "&gt;0"))</f>
        <v>18</v>
      </c>
    </row>
    <row r="868" spans="1:64">
      <c r="A868" t="s">
        <v>1205</v>
      </c>
      <c r="B868" t="s">
        <v>1206</v>
      </c>
      <c r="C868">
        <v>4.98643E-2</v>
      </c>
      <c r="D868">
        <v>5</v>
      </c>
      <c r="E868">
        <v>5</v>
      </c>
      <c r="F868">
        <v>0</v>
      </c>
      <c r="G868">
        <v>101678</v>
      </c>
      <c r="H868">
        <v>101226</v>
      </c>
      <c r="I868">
        <v>85959.5</v>
      </c>
      <c r="J868">
        <v>15713.2</v>
      </c>
      <c r="K868">
        <v>15088.7</v>
      </c>
      <c r="L868">
        <v>16907</v>
      </c>
      <c r="M868">
        <v>58511.8</v>
      </c>
      <c r="N868">
        <v>0</v>
      </c>
      <c r="O868">
        <v>0</v>
      </c>
      <c r="P868">
        <v>77033.2</v>
      </c>
      <c r="Q868">
        <v>52734.1</v>
      </c>
      <c r="R868">
        <v>62504.5</v>
      </c>
      <c r="S868">
        <v>92209.7</v>
      </c>
      <c r="T868">
        <v>80325.5</v>
      </c>
      <c r="U868">
        <v>121863</v>
      </c>
      <c r="V868">
        <v>119178</v>
      </c>
      <c r="W868">
        <v>131940</v>
      </c>
      <c r="X868">
        <v>128255</v>
      </c>
      <c r="Y868">
        <v>24961.8</v>
      </c>
      <c r="Z868">
        <v>30472.5</v>
      </c>
      <c r="AA868">
        <v>0</v>
      </c>
      <c r="AB868">
        <v>47326.400000000001</v>
      </c>
      <c r="AC868">
        <v>44285.2</v>
      </c>
      <c r="AD868">
        <v>0</v>
      </c>
      <c r="AE868">
        <v>0</v>
      </c>
      <c r="AF868">
        <v>0</v>
      </c>
      <c r="AG868">
        <v>32249.8</v>
      </c>
      <c r="AH868">
        <v>147490</v>
      </c>
      <c r="AI868">
        <v>158364</v>
      </c>
      <c r="AJ868">
        <v>144039</v>
      </c>
      <c r="AK868">
        <v>106743</v>
      </c>
      <c r="AL868">
        <v>0</v>
      </c>
      <c r="AM868">
        <v>0</v>
      </c>
      <c r="AN868">
        <v>76649.100000000006</v>
      </c>
      <c r="AO868">
        <v>74842.2</v>
      </c>
      <c r="AP868">
        <v>53931.4</v>
      </c>
      <c r="AR868" s="16">
        <f>IFERROR(TTEST(G868:O868,P868:X868,2,1),IF(OR(COUNTIF(P868:X868,"&gt;0")&gt;7,COUNTIF(G868:O868,"&gt;0")&gt;7),0,9999))</f>
        <v>5.1092916873126372E-2</v>
      </c>
      <c r="AS868" s="16">
        <f>IF(AR868=9999,$BO$3,RANK(AR868,$AR$3:$AR$1993,1))</f>
        <v>978</v>
      </c>
      <c r="AT868" s="16">
        <f>LOG((IFERROR(SUM(P868:X868)/COUNTIF(P868:X868, "&gt;0"),0.1))/(IFERROR(SUM(G868:O868)/COUNTIF(G868:O868, "&gt;0"),0.1)),2)</f>
        <v>0.76970842679582863</v>
      </c>
      <c r="AU868" s="17">
        <f>SUM(COUNTIF(P868:X868, "&gt;0"), COUNTIF(G868:O868, "&gt;0"))</f>
        <v>16</v>
      </c>
      <c r="AV868" s="18">
        <f>$BQ$3*AS868/$BO$3</f>
        <v>4.9195171026156937E-3</v>
      </c>
      <c r="AW868" s="18" t="str">
        <f>IF(AR868&lt;AV868,AR868,"ns")</f>
        <v>ns</v>
      </c>
      <c r="AX868" s="19" t="str">
        <f>IF(AND(AW868&lt;0.01,ABS(AT868)&gt;1.5,D868&gt;2), IF(AND(AT868&gt;0,COUNTIF(P868:X868,"&gt;0")&gt;7),"IRF4_interactor_Treg", (IF(AND(AT868&lt;0,COUNTIF(G868:O868, "&gt;0")&gt;7), "background_significant", "ns"))), "ns")</f>
        <v>ns</v>
      </c>
      <c r="AY868" s="20">
        <f>IFERROR(TTEST(Y868:AG868,AH868:AP868,2,1),IF(OR(COUNTIF(AH868:AP868,"&gt;0")&gt;7,COUNTIF(Y868:AG868,"&gt;0")&gt;7),0,9999))</f>
        <v>1.5114409922828498E-2</v>
      </c>
      <c r="AZ868" s="20">
        <f>IF(AY868=9999,$BO$4,RANK(AY868,$AY$3:$AY$1993,1))</f>
        <v>860</v>
      </c>
      <c r="BA868" s="20">
        <f>LOG((IFERROR(SUM(AH868:AP868)/COUNTIF(AH868:AP868, "&gt;0"),0.1))/(IFERROR(SUM(Y868:AG868)/COUNTIF(Y868:AG868, "&gt;0"),0.1)),2)</f>
        <v>1.6021344141534137</v>
      </c>
      <c r="BB868" s="21">
        <f>SUM(COUNTIF(AH868:AP868, "&gt;0"), COUNTIF(Y868:AG868, "&gt;0"))</f>
        <v>12</v>
      </c>
      <c r="BC868" s="22">
        <f>$BQ$3*AZ868/$BO$4</f>
        <v>4.3216080402010051E-3</v>
      </c>
      <c r="BD868" s="22" t="str">
        <f>IF(AY868&lt;BC868,AY868,"ns")</f>
        <v>ns</v>
      </c>
      <c r="BE868" s="23" t="str">
        <f>IF(AND(BD868&lt;0.01,ABS(BA868)&gt;1.5,D868&gt;2), IF(AND(BA868&gt;0,COUNTIF(AH868:AP868,"&gt;0")&gt;7),"IRF4_interactor_Th17", (IF(AND(BA868&lt;0,COUNTIF(Y868:AG868, "&gt;0")&gt;7), "background_significant", "ns"))), "ns")</f>
        <v>ns</v>
      </c>
      <c r="BF868" s="24" t="str">
        <f>IF(OR(AX868 ="IRF4_interactor_Treg", BE868 ="IRF4_interactor_Th17"), LOG((AVERAGE(AH868:AP868)+0.1)/(AVERAGE(P868:X868)+0.1),2),"ns")</f>
        <v>ns</v>
      </c>
      <c r="BG868" s="24">
        <f>IF(AND(AX868="IRF4_interactor_Treg",BE868="IRF4_interactor_Th17"),1,IF(AX868="IRF4_interactor_Treg","IRF4_Treg",IF(BE868="IRF4_interactor_Th17","IRF4_Th17",0)))</f>
        <v>0</v>
      </c>
      <c r="BH868" s="25">
        <f>IFERROR(TTEST(AH868:AP868,P868:X868,2,1),IF(OR(COUNTIF(P868:X868,"&gt;0")&gt;7,COUNTIF(AH868:AP868,"&gt;0")&gt;7),0,9999))</f>
        <v>0.68332450132442735</v>
      </c>
      <c r="BI868" s="25">
        <f>IF(BH868=9999,$BS$5,RANK(BH868,$BH$3:$BH$1993,1))</f>
        <v>1667</v>
      </c>
      <c r="BJ868" s="25">
        <f>$BQ$3*BI868/$BO$5</f>
        <v>8.3726770467101967E-3</v>
      </c>
      <c r="BK868" s="25" t="str">
        <f>IF(BH868&lt;BJ868,BH868,"ns")</f>
        <v>ns</v>
      </c>
      <c r="BL868" s="26">
        <f>SUM(COUNTIF(P868:X868, "&gt;0"), COUNTIF(AH868:AP868, "&gt;0"))</f>
        <v>16</v>
      </c>
    </row>
    <row r="869" spans="1:64">
      <c r="A869" t="s">
        <v>2703</v>
      </c>
      <c r="B869" t="s">
        <v>2704</v>
      </c>
      <c r="C869">
        <v>7.1633199999999997E-4</v>
      </c>
      <c r="D869">
        <v>9</v>
      </c>
      <c r="E869">
        <v>9</v>
      </c>
      <c r="F869">
        <v>0</v>
      </c>
      <c r="G869">
        <v>336782</v>
      </c>
      <c r="H869">
        <v>307182</v>
      </c>
      <c r="I869">
        <v>273498</v>
      </c>
      <c r="J869">
        <v>314902</v>
      </c>
      <c r="K869">
        <v>211143</v>
      </c>
      <c r="L869">
        <v>202657</v>
      </c>
      <c r="M869">
        <v>183209</v>
      </c>
      <c r="N869">
        <v>193454</v>
      </c>
      <c r="O869">
        <v>246063</v>
      </c>
      <c r="P869">
        <v>246107</v>
      </c>
      <c r="Q869">
        <v>213164</v>
      </c>
      <c r="R869">
        <v>212152</v>
      </c>
      <c r="S869">
        <v>323811</v>
      </c>
      <c r="T869">
        <v>298171</v>
      </c>
      <c r="U869">
        <v>305805</v>
      </c>
      <c r="V869">
        <v>344418</v>
      </c>
      <c r="W869">
        <v>334028</v>
      </c>
      <c r="X869">
        <v>365304</v>
      </c>
      <c r="Y869">
        <v>699586</v>
      </c>
      <c r="Z869">
        <v>598326</v>
      </c>
      <c r="AA869">
        <v>647661</v>
      </c>
      <c r="AB869">
        <v>377139</v>
      </c>
      <c r="AC869">
        <v>408929</v>
      </c>
      <c r="AD869">
        <v>390893</v>
      </c>
      <c r="AE869">
        <v>392434</v>
      </c>
      <c r="AF869">
        <v>553944</v>
      </c>
      <c r="AG869">
        <v>592798</v>
      </c>
      <c r="AH869">
        <v>680517</v>
      </c>
      <c r="AI869">
        <v>639796</v>
      </c>
      <c r="AJ869">
        <v>794546</v>
      </c>
      <c r="AK869">
        <v>499667</v>
      </c>
      <c r="AL869">
        <v>504040</v>
      </c>
      <c r="AM869">
        <v>593415</v>
      </c>
      <c r="AN869">
        <v>870406</v>
      </c>
      <c r="AO869">
        <v>1217290</v>
      </c>
      <c r="AP869">
        <v>904086</v>
      </c>
      <c r="AR869" s="16">
        <f>IFERROR(TTEST(G869:O869,P869:X869,2,1),IF(OR(COUNTIF(P869:X869,"&gt;0")&gt;7,COUNTIF(G869:O869,"&gt;0")&gt;7),0,9999))</f>
        <v>0.25712997128496096</v>
      </c>
      <c r="AS869" s="16">
        <f>IF(AR869=9999,$BO$3,RANK(AR869,$AR$3:$AR$1993,1))</f>
        <v>1385</v>
      </c>
      <c r="AT869" s="16">
        <f>LOG((IFERROR(SUM(P869:X869)/COUNTIF(P869:X869, "&gt;0"),0.1))/(IFERROR(SUM(G869:O869)/COUNTIF(G869:O869, "&gt;0"),0.1)),2)</f>
        <v>0.22016792443869787</v>
      </c>
      <c r="AU869" s="17">
        <f>SUM(COUNTIF(P869:X869, "&gt;0"), COUNTIF(G869:O869, "&gt;0"))</f>
        <v>18</v>
      </c>
      <c r="AV869" s="18">
        <f>$BQ$3*AS869/$BO$3</f>
        <v>6.9668008048289739E-3</v>
      </c>
      <c r="AW869" s="18" t="str">
        <f>IF(AR869&lt;AV869,AR869,"ns")</f>
        <v>ns</v>
      </c>
      <c r="AX869" s="19" t="str">
        <f>IF(AND(AW869&lt;0.01,ABS(AT869)&gt;1.5,D869&gt;2), IF(AND(AT869&gt;0,COUNTIF(P869:X869,"&gt;0")&gt;7),"IRF4_interactor_Treg", (IF(AND(AT869&lt;0,COUNTIF(G869:O869, "&gt;0")&gt;7), "background_significant", "ns"))), "ns")</f>
        <v>ns</v>
      </c>
      <c r="AY869" s="20">
        <f>IFERROR(TTEST(Y869:AG869,AH869:AP869,2,1),IF(OR(COUNTIF(AH869:AP869,"&gt;0")&gt;7,COUNTIF(Y869:AG869,"&gt;0")&gt;7),0,9999))</f>
        <v>1.5121810128535343E-2</v>
      </c>
      <c r="AZ869" s="20">
        <f>IF(AY869=9999,$BO$4,RANK(AY869,$AY$3:$AY$1993,1))</f>
        <v>861</v>
      </c>
      <c r="BA869" s="20">
        <f>LOG((IFERROR(SUM(AH869:AP869)/COUNTIF(AH869:AP869, "&gt;0"),0.1))/(IFERROR(SUM(Y869:AG869)/COUNTIF(Y869:AG869, "&gt;0"),0.1)),2)</f>
        <v>0.52411188719865431</v>
      </c>
      <c r="BB869" s="21">
        <f>SUM(COUNTIF(AH869:AP869, "&gt;0"), COUNTIF(Y869:AG869, "&gt;0"))</f>
        <v>18</v>
      </c>
      <c r="BC869" s="22">
        <f>$BQ$3*AZ869/$BO$4</f>
        <v>4.3266331658291454E-3</v>
      </c>
      <c r="BD869" s="22" t="str">
        <f>IF(AY869&lt;BC869,AY869,"ns")</f>
        <v>ns</v>
      </c>
      <c r="BE869" s="23" t="str">
        <f>IF(AND(BD869&lt;0.01,ABS(BA869)&gt;1.5,D869&gt;2), IF(AND(BA869&gt;0,COUNTIF(AH869:AP869,"&gt;0")&gt;7),"IRF4_interactor_Th17", (IF(AND(BA869&lt;0,COUNTIF(Y869:AG869, "&gt;0")&gt;7), "background_significant", "ns"))), "ns")</f>
        <v>ns</v>
      </c>
      <c r="BF869" s="24" t="str">
        <f>IF(OR(AX869 ="IRF4_interactor_Treg", BE869 ="IRF4_interactor_Th17"), LOG((AVERAGE(AH869:AP869)+0.1)/(AVERAGE(P869:X869)+0.1),2),"ns")</f>
        <v>ns</v>
      </c>
      <c r="BG869" s="24">
        <f>IF(AND(AX869="IRF4_interactor_Treg",BE869="IRF4_interactor_Th17"),1,IF(AX869="IRF4_interactor_Treg","IRF4_Treg",IF(BE869="IRF4_interactor_Th17","IRF4_Th17",0)))</f>
        <v>0</v>
      </c>
      <c r="BH869" s="25">
        <f>IFERROR(TTEST(AH869:AP869,P869:X869,2,1),IF(OR(COUNTIF(P869:X869,"&gt;0")&gt;7,COUNTIF(AH869:AP869,"&gt;0")&gt;7),0,9999))</f>
        <v>2.5824304409693413E-4</v>
      </c>
      <c r="BI869" s="25">
        <f>IF(BH869=9999,$BS$5,RANK(BH869,$BH$3:$BH$1993,1))</f>
        <v>42</v>
      </c>
      <c r="BJ869" s="25">
        <f>$BQ$3*BI869/$BO$5</f>
        <v>2.1094927172275239E-4</v>
      </c>
      <c r="BK869" s="25" t="str">
        <f>IF(BH869&lt;BJ869,BH869,"ns")</f>
        <v>ns</v>
      </c>
      <c r="BL869" s="26">
        <f>SUM(COUNTIF(P869:X869, "&gt;0"), COUNTIF(AH869:AP869, "&gt;0"))</f>
        <v>18</v>
      </c>
    </row>
    <row r="870" spans="1:64">
      <c r="A870" t="s">
        <v>3855</v>
      </c>
      <c r="B870" t="s">
        <v>3856</v>
      </c>
      <c r="C870">
        <v>7.1633199999999997E-4</v>
      </c>
      <c r="D870">
        <v>6</v>
      </c>
      <c r="E870">
        <v>4</v>
      </c>
      <c r="F870">
        <v>2</v>
      </c>
      <c r="G870">
        <v>244551</v>
      </c>
      <c r="H870">
        <v>212395</v>
      </c>
      <c r="I870">
        <v>264865</v>
      </c>
      <c r="J870">
        <v>170527</v>
      </c>
      <c r="K870">
        <v>159729</v>
      </c>
      <c r="L870">
        <v>181061</v>
      </c>
      <c r="M870">
        <v>139337</v>
      </c>
      <c r="N870">
        <v>140389</v>
      </c>
      <c r="O870">
        <v>126416</v>
      </c>
      <c r="P870">
        <v>255698</v>
      </c>
      <c r="Q870">
        <v>241169</v>
      </c>
      <c r="R870">
        <v>259971</v>
      </c>
      <c r="S870">
        <v>234159</v>
      </c>
      <c r="T870">
        <v>267846</v>
      </c>
      <c r="U870">
        <v>269978</v>
      </c>
      <c r="V870">
        <v>254870</v>
      </c>
      <c r="W870">
        <v>282054</v>
      </c>
      <c r="X870">
        <v>297762</v>
      </c>
      <c r="Y870">
        <v>164374</v>
      </c>
      <c r="Z870">
        <v>169732</v>
      </c>
      <c r="AA870">
        <v>203460</v>
      </c>
      <c r="AB870">
        <v>163146</v>
      </c>
      <c r="AC870">
        <v>166902</v>
      </c>
      <c r="AD870">
        <v>196676</v>
      </c>
      <c r="AE870">
        <v>129076</v>
      </c>
      <c r="AF870">
        <v>173437</v>
      </c>
      <c r="AG870">
        <v>161612</v>
      </c>
      <c r="AH870">
        <v>293647</v>
      </c>
      <c r="AI870">
        <v>296905</v>
      </c>
      <c r="AJ870">
        <v>317322</v>
      </c>
      <c r="AK870">
        <v>153748</v>
      </c>
      <c r="AL870">
        <v>171005</v>
      </c>
      <c r="AM870">
        <v>171449</v>
      </c>
      <c r="AN870">
        <v>193399</v>
      </c>
      <c r="AO870">
        <v>290326</v>
      </c>
      <c r="AP870">
        <v>212025</v>
      </c>
      <c r="AR870" s="16">
        <f>IFERROR(TTEST(G870:O870,P870:X870,2,1),IF(OR(COUNTIF(P870:X870,"&gt;0")&gt;7,COUNTIF(G870:O870,"&gt;0")&gt;7),0,9999))</f>
        <v>3.9411233974815506E-3</v>
      </c>
      <c r="AS870" s="16">
        <f>IF(AR870=9999,$BO$3,RANK(AR870,$AR$3:$AR$1993,1))</f>
        <v>506</v>
      </c>
      <c r="AT870" s="16">
        <f>LOG((IFERROR(SUM(P870:X870)/COUNTIF(P870:X870, "&gt;0"),0.1))/(IFERROR(SUM(G870:O870)/COUNTIF(G870:O870, "&gt;0"),0.1)),2)</f>
        <v>0.52787564088742567</v>
      </c>
      <c r="AU870" s="17">
        <f>SUM(COUNTIF(P870:X870, "&gt;0"), COUNTIF(G870:O870, "&gt;0"))</f>
        <v>18</v>
      </c>
      <c r="AV870" s="18">
        <f>$BQ$3*AS870/$BO$3</f>
        <v>2.5452716297786723E-3</v>
      </c>
      <c r="AW870" s="18" t="str">
        <f>IF(AR870&lt;AV870,AR870,"ns")</f>
        <v>ns</v>
      </c>
      <c r="AX870" s="19" t="str">
        <f>IF(AND(AW870&lt;0.01,ABS(AT870)&gt;1.5,D870&gt;2), IF(AND(AT870&gt;0,COUNTIF(P870:X870,"&gt;0")&gt;7),"IRF4_interactor_Treg", (IF(AND(AT870&lt;0,COUNTIF(G870:O870, "&gt;0")&gt;7), "background_significant", "ns"))), "ns")</f>
        <v>ns</v>
      </c>
      <c r="AY870" s="20">
        <f>IFERROR(TTEST(Y870:AG870,AH870:AP870,2,1),IF(OR(COUNTIF(AH870:AP870,"&gt;0")&gt;7,COUNTIF(Y870:AG870,"&gt;0")&gt;7),0,9999))</f>
        <v>1.5185164906945206E-2</v>
      </c>
      <c r="AZ870" s="20">
        <f>IF(AY870=9999,$BO$4,RANK(AY870,$AY$3:$AY$1993,1))</f>
        <v>862</v>
      </c>
      <c r="BA870" s="20">
        <f>LOG((IFERROR(SUM(AH870:AP870)/COUNTIF(AH870:AP870, "&gt;0"),0.1))/(IFERROR(SUM(Y870:AG870)/COUNTIF(Y870:AG870, "&gt;0"),0.1)),2)</f>
        <v>0.4582334637354718</v>
      </c>
      <c r="BB870" s="21">
        <f>SUM(COUNTIF(AH870:AP870, "&gt;0"), COUNTIF(Y870:AG870, "&gt;0"))</f>
        <v>18</v>
      </c>
      <c r="BC870" s="22">
        <f>$BQ$3*AZ870/$BO$4</f>
        <v>4.3316582914572866E-3</v>
      </c>
      <c r="BD870" s="22" t="str">
        <f>IF(AY870&lt;BC870,AY870,"ns")</f>
        <v>ns</v>
      </c>
      <c r="BE870" s="23" t="str">
        <f>IF(AND(BD870&lt;0.01,ABS(BA870)&gt;1.5,D870&gt;2), IF(AND(BA870&gt;0,COUNTIF(AH870:AP870,"&gt;0")&gt;7),"IRF4_interactor_Th17", (IF(AND(BA870&lt;0,COUNTIF(Y870:AG870, "&gt;0")&gt;7), "background_significant", "ns"))), "ns")</f>
        <v>ns</v>
      </c>
      <c r="BF870" s="24" t="str">
        <f>IF(OR(AX870 ="IRF4_interactor_Treg", BE870 ="IRF4_interactor_Th17"), LOG((AVERAGE(AH870:AP870)+0.1)/(AVERAGE(P870:X870)+0.1),2),"ns")</f>
        <v>ns</v>
      </c>
      <c r="BG870" s="24">
        <f>IF(AND(AX870="IRF4_interactor_Treg",BE870="IRF4_interactor_Th17"),1,IF(AX870="IRF4_interactor_Treg","IRF4_Treg",IF(BE870="IRF4_interactor_Th17","IRF4_Th17",0)))</f>
        <v>0</v>
      </c>
      <c r="BH870" s="25">
        <f>IFERROR(TTEST(AH870:AP870,P870:X870,2,1),IF(OR(COUNTIF(P870:X870,"&gt;0")&gt;7,COUNTIF(AH870:AP870,"&gt;0")&gt;7),0,9999))</f>
        <v>0.23148766402684681</v>
      </c>
      <c r="BI870" s="25">
        <f>IF(BH870=9999,$BS$5,RANK(BH870,$BH$3:$BH$1993,1))</f>
        <v>1025</v>
      </c>
      <c r="BJ870" s="25">
        <f>$BQ$3*BI870/$BO$5</f>
        <v>5.1481667503766948E-3</v>
      </c>
      <c r="BK870" s="25" t="str">
        <f>IF(BH870&lt;BJ870,BH870,"ns")</f>
        <v>ns</v>
      </c>
      <c r="BL870" s="26">
        <f>SUM(COUNTIF(P870:X870, "&gt;0"), COUNTIF(AH870:AP870, "&gt;0"))</f>
        <v>18</v>
      </c>
    </row>
    <row r="871" spans="1:64">
      <c r="A871" t="s">
        <v>1109</v>
      </c>
      <c r="B871" t="s">
        <v>1110</v>
      </c>
      <c r="C871">
        <v>7.1633199999999997E-4</v>
      </c>
      <c r="D871">
        <v>20</v>
      </c>
      <c r="E871">
        <v>20</v>
      </c>
      <c r="F871">
        <v>0</v>
      </c>
      <c r="G871">
        <v>1354620</v>
      </c>
      <c r="H871">
        <v>1202670</v>
      </c>
      <c r="I871">
        <v>1410200</v>
      </c>
      <c r="J871">
        <v>1132590</v>
      </c>
      <c r="K871">
        <v>1040300</v>
      </c>
      <c r="L871">
        <v>1259420</v>
      </c>
      <c r="M871">
        <v>906308</v>
      </c>
      <c r="N871">
        <v>1055150</v>
      </c>
      <c r="O871">
        <v>1073100</v>
      </c>
      <c r="P871">
        <v>1191520</v>
      </c>
      <c r="Q871">
        <v>1089690</v>
      </c>
      <c r="R871">
        <v>1205250</v>
      </c>
      <c r="S871">
        <v>1317000</v>
      </c>
      <c r="T871">
        <v>1251520</v>
      </c>
      <c r="U871">
        <v>1298990</v>
      </c>
      <c r="V871">
        <v>1104430</v>
      </c>
      <c r="W871">
        <v>1298180</v>
      </c>
      <c r="X871">
        <v>1342820</v>
      </c>
      <c r="Y871">
        <v>1028970</v>
      </c>
      <c r="Z871">
        <v>1026460</v>
      </c>
      <c r="AA871">
        <v>1059160</v>
      </c>
      <c r="AB871">
        <v>954604</v>
      </c>
      <c r="AC871">
        <v>1018770</v>
      </c>
      <c r="AD871">
        <v>1059190</v>
      </c>
      <c r="AE871">
        <v>797012</v>
      </c>
      <c r="AF871">
        <v>1040760</v>
      </c>
      <c r="AG871">
        <v>1096460</v>
      </c>
      <c r="AH871">
        <v>1377620</v>
      </c>
      <c r="AI871">
        <v>1265730</v>
      </c>
      <c r="AJ871">
        <v>1455520</v>
      </c>
      <c r="AK871">
        <v>988900</v>
      </c>
      <c r="AL871">
        <v>1047940</v>
      </c>
      <c r="AM871">
        <v>1091290</v>
      </c>
      <c r="AN871">
        <v>1007820</v>
      </c>
      <c r="AO871">
        <v>1468870</v>
      </c>
      <c r="AP871">
        <v>1043350</v>
      </c>
      <c r="AR871" s="16">
        <f>IFERROR(TTEST(G871:O871,P871:X871,2,1),IF(OR(COUNTIF(P871:X871,"&gt;0")&gt;7,COUNTIF(G871:O871,"&gt;0")&gt;7),0,9999))</f>
        <v>0.27278455220529152</v>
      </c>
      <c r="AS871" s="16">
        <f>IF(AR871=9999,$BO$3,RANK(AR871,$AR$3:$AR$1993,1))</f>
        <v>1407</v>
      </c>
      <c r="AT871" s="16">
        <f>LOG((IFERROR(SUM(P871:X871)/COUNTIF(P871:X871, "&gt;0"),0.1))/(IFERROR(SUM(G871:O871)/COUNTIF(G871:O871, "&gt;0"),0.1)),2)</f>
        <v>8.9139853147929507E-2</v>
      </c>
      <c r="AU871" s="17">
        <f>SUM(COUNTIF(P871:X871, "&gt;0"), COUNTIF(G871:O871, "&gt;0"))</f>
        <v>18</v>
      </c>
      <c r="AV871" s="18">
        <f>$BQ$3*AS871/$BO$3</f>
        <v>7.0774647887323948E-3</v>
      </c>
      <c r="AW871" s="18" t="str">
        <f>IF(AR871&lt;AV871,AR871,"ns")</f>
        <v>ns</v>
      </c>
      <c r="AX871" s="19" t="str">
        <f>IF(AND(AW871&lt;0.01,ABS(AT871)&gt;1.5,D871&gt;2), IF(AND(AT871&gt;0,COUNTIF(P871:X871,"&gt;0")&gt;7),"IRF4_interactor_Treg", (IF(AND(AT871&lt;0,COUNTIF(G871:O871, "&gt;0")&gt;7), "background_significant", "ns"))), "ns")</f>
        <v>ns</v>
      </c>
      <c r="AY871" s="20">
        <f>IFERROR(TTEST(Y871:AG871,AH871:AP871,2,1),IF(OR(COUNTIF(AH871:AP871,"&gt;0")&gt;7,COUNTIF(Y871:AG871,"&gt;0")&gt;7),0,9999))</f>
        <v>1.5290007960880361E-2</v>
      </c>
      <c r="AZ871" s="20">
        <f>IF(AY871=9999,$BO$4,RANK(AY871,$AY$3:$AY$1993,1))</f>
        <v>863</v>
      </c>
      <c r="BA871" s="20">
        <f>LOG((IFERROR(SUM(AH871:AP871)/COUNTIF(AH871:AP871, "&gt;0"),0.1))/(IFERROR(SUM(Y871:AG871)/COUNTIF(Y871:AG871, "&gt;0"),0.1)),2)</f>
        <v>0.24295495734216968</v>
      </c>
      <c r="BB871" s="21">
        <f>SUM(COUNTIF(AH871:AP871, "&gt;0"), COUNTIF(Y871:AG871, "&gt;0"))</f>
        <v>18</v>
      </c>
      <c r="BC871" s="22">
        <f>$BQ$3*AZ871/$BO$4</f>
        <v>4.3366834170854279E-3</v>
      </c>
      <c r="BD871" s="22" t="str">
        <f>IF(AY871&lt;BC871,AY871,"ns")</f>
        <v>ns</v>
      </c>
      <c r="BE871" s="23" t="str">
        <f>IF(AND(BD871&lt;0.01,ABS(BA871)&gt;1.5,D871&gt;2), IF(AND(BA871&gt;0,COUNTIF(AH871:AP871,"&gt;0")&gt;7),"IRF4_interactor_Th17", (IF(AND(BA871&lt;0,COUNTIF(Y871:AG871, "&gt;0")&gt;7), "background_significant", "ns"))), "ns")</f>
        <v>ns</v>
      </c>
      <c r="BF871" s="24" t="str">
        <f>IF(OR(AX871 ="IRF4_interactor_Treg", BE871 ="IRF4_interactor_Th17"), LOG((AVERAGE(AH871:AP871)+0.1)/(AVERAGE(P871:X871)+0.1),2),"ns")</f>
        <v>ns</v>
      </c>
      <c r="BG871" s="24">
        <f>IF(AND(AX871="IRF4_interactor_Treg",BE871="IRF4_interactor_Th17"),1,IF(AX871="IRF4_interactor_Treg","IRF4_Treg",IF(BE871="IRF4_interactor_Th17","IRF4_Th17",0)))</f>
        <v>0</v>
      </c>
      <c r="BH871" s="25">
        <f>IFERROR(TTEST(AH871:AP871,P871:X871,2,1),IF(OR(COUNTIF(P871:X871,"&gt;0")&gt;7,COUNTIF(AH871:AP871,"&gt;0")&gt;7),0,9999))</f>
        <v>0.62799263007155315</v>
      </c>
      <c r="BI871" s="25">
        <f>IF(BH871=9999,$BS$5,RANK(BH871,$BH$3:$BH$1993,1))</f>
        <v>1613</v>
      </c>
      <c r="BJ871" s="25">
        <f>$BQ$3*BI871/$BO$5</f>
        <v>8.1014565544952274E-3</v>
      </c>
      <c r="BK871" s="25" t="str">
        <f>IF(BH871&lt;BJ871,BH871,"ns")</f>
        <v>ns</v>
      </c>
      <c r="BL871" s="26">
        <f>SUM(COUNTIF(P871:X871, "&gt;0"), COUNTIF(AH871:AP871, "&gt;0"))</f>
        <v>18</v>
      </c>
    </row>
    <row r="872" spans="1:64">
      <c r="A872" t="s">
        <v>4927</v>
      </c>
      <c r="B872" t="s">
        <v>4928</v>
      </c>
      <c r="C872">
        <v>7.1633199999999997E-4</v>
      </c>
      <c r="D872">
        <v>5</v>
      </c>
      <c r="E872">
        <v>4</v>
      </c>
      <c r="F872">
        <v>1</v>
      </c>
      <c r="G872">
        <v>339652</v>
      </c>
      <c r="H872">
        <v>331796</v>
      </c>
      <c r="I872">
        <v>308667</v>
      </c>
      <c r="J872">
        <v>210159</v>
      </c>
      <c r="K872">
        <v>234234</v>
      </c>
      <c r="L872">
        <v>252824</v>
      </c>
      <c r="M872">
        <v>182030</v>
      </c>
      <c r="N872">
        <v>173100</v>
      </c>
      <c r="O872">
        <v>154230</v>
      </c>
      <c r="P872">
        <v>433455</v>
      </c>
      <c r="Q872">
        <v>423388</v>
      </c>
      <c r="R872">
        <v>379040</v>
      </c>
      <c r="S872">
        <v>464389</v>
      </c>
      <c r="T872">
        <v>443150</v>
      </c>
      <c r="U872">
        <v>403840</v>
      </c>
      <c r="V872">
        <v>447189</v>
      </c>
      <c r="W872">
        <v>453399</v>
      </c>
      <c r="X872">
        <v>475823</v>
      </c>
      <c r="Y872">
        <v>312980</v>
      </c>
      <c r="Z872">
        <v>295040</v>
      </c>
      <c r="AA872">
        <v>308622</v>
      </c>
      <c r="AB872">
        <v>284326</v>
      </c>
      <c r="AC872">
        <v>272435</v>
      </c>
      <c r="AD872">
        <v>284327</v>
      </c>
      <c r="AE872">
        <v>129440</v>
      </c>
      <c r="AF872">
        <v>114042</v>
      </c>
      <c r="AG872">
        <v>118782</v>
      </c>
      <c r="AH872">
        <v>597941</v>
      </c>
      <c r="AI872">
        <v>519267</v>
      </c>
      <c r="AJ872">
        <v>658015</v>
      </c>
      <c r="AK872">
        <v>251670</v>
      </c>
      <c r="AL872">
        <v>253705</v>
      </c>
      <c r="AM872">
        <v>279561</v>
      </c>
      <c r="AN872">
        <v>258784</v>
      </c>
      <c r="AO872">
        <v>327998</v>
      </c>
      <c r="AP872">
        <v>249672</v>
      </c>
      <c r="AR872" s="16">
        <f>IFERROR(TTEST(G872:O872,P872:X872,2,1),IF(OR(COUNTIF(P872:X872,"&gt;0")&gt;7,COUNTIF(G872:O872,"&gt;0")&gt;7),0,9999))</f>
        <v>2.660472579746739E-4</v>
      </c>
      <c r="AS872" s="16">
        <f>IF(AR872=9999,$BO$3,RANK(AR872,$AR$3:$AR$1993,1))</f>
        <v>167</v>
      </c>
      <c r="AT872" s="16">
        <f>LOG((IFERROR(SUM(P872:X872)/COUNTIF(P872:X872, "&gt;0"),0.1))/(IFERROR(SUM(G872:O872)/COUNTIF(G872:O872, "&gt;0"),0.1)),2)</f>
        <v>0.84345478378552718</v>
      </c>
      <c r="AU872" s="17">
        <f>SUM(COUNTIF(P872:X872, "&gt;0"), COUNTIF(G872:O872, "&gt;0"))</f>
        <v>18</v>
      </c>
      <c r="AV872" s="18">
        <f>$BQ$3*AS872/$BO$3</f>
        <v>8.4004024144869211E-4</v>
      </c>
      <c r="AW872" s="18">
        <f>IF(AR872&lt;AV872,AR872,"ns")</f>
        <v>2.660472579746739E-4</v>
      </c>
      <c r="AX872" s="19" t="str">
        <f>IF(AND(AW872&lt;0.01,ABS(AT872)&gt;1.5,D872&gt;2), IF(AND(AT872&gt;0,COUNTIF(P872:X872,"&gt;0")&gt;7),"IRF4_interactor_Treg", (IF(AND(AT872&lt;0,COUNTIF(G872:O872, "&gt;0")&gt;7), "background_significant", "ns"))), "ns")</f>
        <v>ns</v>
      </c>
      <c r="AY872" s="20">
        <f>IFERROR(TTEST(Y872:AG872,AH872:AP872,2,1),IF(OR(COUNTIF(AH872:AP872,"&gt;0")&gt;7,COUNTIF(Y872:AG872,"&gt;0")&gt;7),0,9999))</f>
        <v>1.531171593370916E-2</v>
      </c>
      <c r="AZ872" s="20">
        <f>IF(AY872=9999,$BO$4,RANK(AY872,$AY$3:$AY$1993,1))</f>
        <v>864</v>
      </c>
      <c r="BA872" s="20">
        <f>LOG((IFERROR(SUM(AH872:AP872)/COUNTIF(AH872:AP872, "&gt;0"),0.1))/(IFERROR(SUM(Y872:AG872)/COUNTIF(Y872:AG872, "&gt;0"),0.1)),2)</f>
        <v>0.68003666950784714</v>
      </c>
      <c r="BB872" s="21">
        <f>SUM(COUNTIF(AH872:AP872, "&gt;0"), COUNTIF(Y872:AG872, "&gt;0"))</f>
        <v>18</v>
      </c>
      <c r="BC872" s="22">
        <f>$BQ$3*AZ872/$BO$4</f>
        <v>4.3417085427135682E-3</v>
      </c>
      <c r="BD872" s="22" t="str">
        <f>IF(AY872&lt;BC872,AY872,"ns")</f>
        <v>ns</v>
      </c>
      <c r="BE872" s="23" t="str">
        <f>IF(AND(BD872&lt;0.01,ABS(BA872)&gt;1.5,D872&gt;2), IF(AND(BA872&gt;0,COUNTIF(AH872:AP872,"&gt;0")&gt;7),"IRF4_interactor_Th17", (IF(AND(BA872&lt;0,COUNTIF(Y872:AG872, "&gt;0")&gt;7), "background_significant", "ns"))), "ns")</f>
        <v>ns</v>
      </c>
      <c r="BF872" s="24" t="str">
        <f>IF(OR(AX872 ="IRF4_interactor_Treg", BE872 ="IRF4_interactor_Th17"), LOG((AVERAGE(AH872:AP872)+0.1)/(AVERAGE(P872:X872)+0.1),2),"ns")</f>
        <v>ns</v>
      </c>
      <c r="BG872" s="24">
        <f>IF(AND(AX872="IRF4_interactor_Treg",BE872="IRF4_interactor_Th17"),1,IF(AX872="IRF4_interactor_Treg","IRF4_Treg",IF(BE872="IRF4_interactor_Th17","IRF4_Th17",0)))</f>
        <v>0</v>
      </c>
      <c r="BH872" s="25">
        <f>IFERROR(TTEST(AH872:AP872,P872:X872,2,1),IF(OR(COUNTIF(P872:X872,"&gt;0")&gt;7,COUNTIF(AH872:AP872,"&gt;0")&gt;7),0,9999))</f>
        <v>0.3769136142062075</v>
      </c>
      <c r="BI872" s="25">
        <f>IF(BH872=9999,$BS$5,RANK(BH872,$BH$3:$BH$1993,1))</f>
        <v>1285</v>
      </c>
      <c r="BJ872" s="25">
        <f>$BQ$3*BI872/$BO$5</f>
        <v>6.4540431943746861E-3</v>
      </c>
      <c r="BK872" s="25" t="str">
        <f>IF(BH872&lt;BJ872,BH872,"ns")</f>
        <v>ns</v>
      </c>
      <c r="BL872" s="26">
        <f>SUM(COUNTIF(P872:X872, "&gt;0"), COUNTIF(AH872:AP872, "&gt;0"))</f>
        <v>18</v>
      </c>
    </row>
    <row r="873" spans="1:64">
      <c r="A873" t="s">
        <v>2427</v>
      </c>
      <c r="B873" t="s">
        <v>2428</v>
      </c>
      <c r="C873">
        <v>7.1633199999999997E-4</v>
      </c>
      <c r="D873">
        <v>14</v>
      </c>
      <c r="E873">
        <v>14</v>
      </c>
      <c r="F873">
        <v>0</v>
      </c>
      <c r="G873">
        <v>357428</v>
      </c>
      <c r="H873">
        <v>303447</v>
      </c>
      <c r="I873">
        <v>339568</v>
      </c>
      <c r="J873">
        <v>343501</v>
      </c>
      <c r="K873">
        <v>278789</v>
      </c>
      <c r="L873">
        <v>359224</v>
      </c>
      <c r="M873">
        <v>268793</v>
      </c>
      <c r="N873">
        <v>256836</v>
      </c>
      <c r="O873">
        <v>253774</v>
      </c>
      <c r="P873">
        <v>352758</v>
      </c>
      <c r="Q873">
        <v>338196</v>
      </c>
      <c r="R873">
        <v>348766</v>
      </c>
      <c r="S873">
        <v>488369</v>
      </c>
      <c r="T873">
        <v>402386</v>
      </c>
      <c r="U873">
        <v>457256</v>
      </c>
      <c r="V873">
        <v>483194</v>
      </c>
      <c r="W873">
        <v>514844</v>
      </c>
      <c r="X873">
        <v>507299</v>
      </c>
      <c r="Y873">
        <v>410110</v>
      </c>
      <c r="Z873">
        <v>350630</v>
      </c>
      <c r="AA873">
        <v>381268</v>
      </c>
      <c r="AB873">
        <v>436341</v>
      </c>
      <c r="AC873">
        <v>374826</v>
      </c>
      <c r="AD873">
        <v>392869</v>
      </c>
      <c r="AE873">
        <v>223319</v>
      </c>
      <c r="AF873">
        <v>339263</v>
      </c>
      <c r="AG873">
        <v>348374</v>
      </c>
      <c r="AH873">
        <v>790410</v>
      </c>
      <c r="AI873">
        <v>699641</v>
      </c>
      <c r="AJ873">
        <v>807249</v>
      </c>
      <c r="AK873">
        <v>332542</v>
      </c>
      <c r="AL873">
        <v>390364</v>
      </c>
      <c r="AM873">
        <v>442169</v>
      </c>
      <c r="AN873">
        <v>486969</v>
      </c>
      <c r="AO873">
        <v>575799</v>
      </c>
      <c r="AP873">
        <v>432454</v>
      </c>
      <c r="AR873" s="16">
        <f>IFERROR(TTEST(G873:O873,P873:X873,2,1),IF(OR(COUNTIF(P873:X873,"&gt;0")&gt;7,COUNTIF(G873:O873,"&gt;0")&gt;7),0,9999))</f>
        <v>5.7619681564610482E-3</v>
      </c>
      <c r="AS873" s="16">
        <f>IF(AR873=9999,$BO$3,RANK(AR873,$AR$3:$AR$1993,1))</f>
        <v>570</v>
      </c>
      <c r="AT873" s="16">
        <f>LOG((IFERROR(SUM(P873:X873)/COUNTIF(P873:X873, "&gt;0"),0.1))/(IFERROR(SUM(G873:O873)/COUNTIF(G873:O873, "&gt;0"),0.1)),2)</f>
        <v>0.49552855925657902</v>
      </c>
      <c r="AU873" s="17">
        <f>SUM(COUNTIF(P873:X873, "&gt;0"), COUNTIF(G873:O873, "&gt;0"))</f>
        <v>18</v>
      </c>
      <c r="AV873" s="18">
        <f>$BQ$3*AS873/$BO$3</f>
        <v>2.8672032193158953E-3</v>
      </c>
      <c r="AW873" s="18" t="str">
        <f>IF(AR873&lt;AV873,AR873,"ns")</f>
        <v>ns</v>
      </c>
      <c r="AX873" s="19" t="str">
        <f>IF(AND(AW873&lt;0.01,ABS(AT873)&gt;1.5,D873&gt;2), IF(AND(AT873&gt;0,COUNTIF(P873:X873,"&gt;0")&gt;7),"IRF4_interactor_Treg", (IF(AND(AT873&lt;0,COUNTIF(G873:O873, "&gt;0")&gt;7), "background_significant", "ns"))), "ns")</f>
        <v>ns</v>
      </c>
      <c r="AY873" s="20">
        <f>IFERROR(TTEST(Y873:AG873,AH873:AP873,2,1),IF(OR(COUNTIF(AH873:AP873,"&gt;0")&gt;7,COUNTIF(Y873:AG873,"&gt;0")&gt;7),0,9999))</f>
        <v>1.5319169880990163E-2</v>
      </c>
      <c r="AZ873" s="20">
        <f>IF(AY873=9999,$BO$4,RANK(AY873,$AY$3:$AY$1993,1))</f>
        <v>865</v>
      </c>
      <c r="BA873" s="20">
        <f>LOG((IFERROR(SUM(AH873:AP873)/COUNTIF(AH873:AP873, "&gt;0"),0.1))/(IFERROR(SUM(Y873:AG873)/COUNTIF(Y873:AG873, "&gt;0"),0.1)),2)</f>
        <v>0.60609728066784396</v>
      </c>
      <c r="BB873" s="21">
        <f>SUM(COUNTIF(AH873:AP873, "&gt;0"), COUNTIF(Y873:AG873, "&gt;0"))</f>
        <v>18</v>
      </c>
      <c r="BC873" s="22">
        <f>$BQ$3*AZ873/$BO$4</f>
        <v>4.3467336683417086E-3</v>
      </c>
      <c r="BD873" s="22" t="str">
        <f>IF(AY873&lt;BC873,AY873,"ns")</f>
        <v>ns</v>
      </c>
      <c r="BE873" s="23" t="str">
        <f>IF(AND(BD873&lt;0.01,ABS(BA873)&gt;1.5,D873&gt;2), IF(AND(BA873&gt;0,COUNTIF(AH873:AP873,"&gt;0")&gt;7),"IRF4_interactor_Th17", (IF(AND(BA873&lt;0,COUNTIF(Y873:AG873, "&gt;0")&gt;7), "background_significant", "ns"))), "ns")</f>
        <v>ns</v>
      </c>
      <c r="BF873" s="24" t="str">
        <f>IF(OR(AX873 ="IRF4_interactor_Treg", BE873 ="IRF4_interactor_Th17"), LOG((AVERAGE(AH873:AP873)+0.1)/(AVERAGE(P873:X873)+0.1),2),"ns")</f>
        <v>ns</v>
      </c>
      <c r="BG873" s="24">
        <f>IF(AND(AX873="IRF4_interactor_Treg",BE873="IRF4_interactor_Th17"),1,IF(AX873="IRF4_interactor_Treg","IRF4_Treg",IF(BE873="IRF4_interactor_Th17","IRF4_Th17",0)))</f>
        <v>0</v>
      </c>
      <c r="BH873" s="25">
        <f>IFERROR(TTEST(AH873:AP873,P873:X873,2,1),IF(OR(COUNTIF(P873:X873,"&gt;0")&gt;7,COUNTIF(AH873:AP873,"&gt;0")&gt;7),0,9999))</f>
        <v>0.16891878829474632</v>
      </c>
      <c r="BI873" s="25">
        <f>IF(BH873=9999,$BS$5,RANK(BH873,$BH$3:$BH$1993,1))</f>
        <v>872</v>
      </c>
      <c r="BJ873" s="25">
        <f>$BQ$3*BI873/$BO$5</f>
        <v>4.3797086891009546E-3</v>
      </c>
      <c r="BK873" s="25" t="str">
        <f>IF(BH873&lt;BJ873,BH873,"ns")</f>
        <v>ns</v>
      </c>
      <c r="BL873" s="26">
        <f>SUM(COUNTIF(P873:X873, "&gt;0"), COUNTIF(AH873:AP873, "&gt;0"))</f>
        <v>18</v>
      </c>
    </row>
    <row r="874" spans="1:64">
      <c r="A874" t="s">
        <v>1297</v>
      </c>
      <c r="B874" t="s">
        <v>1298</v>
      </c>
      <c r="C874">
        <v>7.1633199999999997E-4</v>
      </c>
      <c r="D874">
        <v>13</v>
      </c>
      <c r="E874">
        <v>13</v>
      </c>
      <c r="F874">
        <v>0</v>
      </c>
      <c r="G874">
        <v>54093500</v>
      </c>
      <c r="H874">
        <v>55516200</v>
      </c>
      <c r="I874">
        <v>56301800</v>
      </c>
      <c r="J874">
        <v>21423400</v>
      </c>
      <c r="K874">
        <v>23712300</v>
      </c>
      <c r="L874">
        <v>24384500</v>
      </c>
      <c r="M874">
        <v>21999600</v>
      </c>
      <c r="N874">
        <v>20502100</v>
      </c>
      <c r="O874">
        <v>22931100</v>
      </c>
      <c r="P874">
        <v>27604200</v>
      </c>
      <c r="Q874">
        <v>26781600</v>
      </c>
      <c r="R874">
        <v>29689700</v>
      </c>
      <c r="S874">
        <v>29013700</v>
      </c>
      <c r="T874">
        <v>28202100</v>
      </c>
      <c r="U874">
        <v>31378400</v>
      </c>
      <c r="V874">
        <v>40796500</v>
      </c>
      <c r="W874">
        <v>45121300</v>
      </c>
      <c r="X874">
        <v>42614700</v>
      </c>
      <c r="Y874">
        <v>57584600</v>
      </c>
      <c r="Z874">
        <v>59154800</v>
      </c>
      <c r="AA874">
        <v>64046200</v>
      </c>
      <c r="AB874">
        <v>26028100</v>
      </c>
      <c r="AC874">
        <v>27321600</v>
      </c>
      <c r="AD874">
        <v>29429000</v>
      </c>
      <c r="AE874">
        <v>35205500</v>
      </c>
      <c r="AF874">
        <v>46676900</v>
      </c>
      <c r="AG874">
        <v>48421800</v>
      </c>
      <c r="AH874">
        <v>62078000</v>
      </c>
      <c r="AI874">
        <v>69116000</v>
      </c>
      <c r="AJ874">
        <v>71185400</v>
      </c>
      <c r="AK874">
        <v>29296000</v>
      </c>
      <c r="AL874">
        <v>29873700</v>
      </c>
      <c r="AM874">
        <v>35445100</v>
      </c>
      <c r="AN874">
        <v>58128000</v>
      </c>
      <c r="AO874">
        <v>81430500</v>
      </c>
      <c r="AP874">
        <v>56568700</v>
      </c>
      <c r="AR874" s="16">
        <f>IFERROR(TTEST(G874:O874,P874:X874,2,1),IF(OR(COUNTIF(P874:X874,"&gt;0")&gt;7,COUNTIF(G874:O874,"&gt;0")&gt;7),0,9999))</f>
        <v>0.99595684111389238</v>
      </c>
      <c r="AS874" s="16">
        <f>IF(AR874=9999,$BO$3,RANK(AR874,$AR$3:$AR$1993,1))</f>
        <v>1986</v>
      </c>
      <c r="AT874" s="16">
        <f>LOG((IFERROR(SUM(P874:X874)/COUNTIF(P874:X874, "&gt;0"),0.1))/(IFERROR(SUM(G874:O874)/COUNTIF(G874:O874, "&gt;0"),0.1)),2)</f>
        <v>1.6184192429200953E-3</v>
      </c>
      <c r="AU874" s="17">
        <f>SUM(COUNTIF(P874:X874, "&gt;0"), COUNTIF(G874:O874, "&gt;0"))</f>
        <v>18</v>
      </c>
      <c r="AV874" s="18">
        <f>$BQ$3*AS874/$BO$3</f>
        <v>9.9899396378269611E-3</v>
      </c>
      <c r="AW874" s="18" t="str">
        <f>IF(AR874&lt;AV874,AR874,"ns")</f>
        <v>ns</v>
      </c>
      <c r="AX874" s="19" t="str">
        <f>IF(AND(AW874&lt;0.01,ABS(AT874)&gt;1.5,D874&gt;2), IF(AND(AT874&gt;0,COUNTIF(P874:X874,"&gt;0")&gt;7),"IRF4_interactor_Treg", (IF(AND(AT874&lt;0,COUNTIF(G874:O874, "&gt;0")&gt;7), "background_significant", "ns"))), "ns")</f>
        <v>ns</v>
      </c>
      <c r="AY874" s="20">
        <f>IFERROR(TTEST(Y874:AG874,AH874:AP874,2,1),IF(OR(COUNTIF(AH874:AP874,"&gt;0")&gt;7,COUNTIF(Y874:AG874,"&gt;0")&gt;7),0,9999))</f>
        <v>1.5337769574329054E-2</v>
      </c>
      <c r="AZ874" s="20">
        <f>IF(AY874=9999,$BO$4,RANK(AY874,$AY$3:$AY$1993,1))</f>
        <v>866</v>
      </c>
      <c r="BA874" s="20">
        <f>LOG((IFERROR(SUM(AH874:AP874)/COUNTIF(AH874:AP874, "&gt;0"),0.1))/(IFERROR(SUM(Y874:AG874)/COUNTIF(Y874:AG874, "&gt;0"),0.1)),2)</f>
        <v>0.32422882217886395</v>
      </c>
      <c r="BB874" s="21">
        <f>SUM(COUNTIF(AH874:AP874, "&gt;0"), COUNTIF(Y874:AG874, "&gt;0"))</f>
        <v>18</v>
      </c>
      <c r="BC874" s="22">
        <f>$BQ$3*AZ874/$BO$4</f>
        <v>4.3517587939698489E-3</v>
      </c>
      <c r="BD874" s="22" t="str">
        <f>IF(AY874&lt;BC874,AY874,"ns")</f>
        <v>ns</v>
      </c>
      <c r="BE874" s="23" t="str">
        <f>IF(AND(BD874&lt;0.01,ABS(BA874)&gt;1.5,D874&gt;2), IF(AND(BA874&gt;0,COUNTIF(AH874:AP874,"&gt;0")&gt;7),"IRF4_interactor_Th17", (IF(AND(BA874&lt;0,COUNTIF(Y874:AG874, "&gt;0")&gt;7), "background_significant", "ns"))), "ns")</f>
        <v>ns</v>
      </c>
      <c r="BF874" s="24" t="str">
        <f>IF(OR(AX874 ="IRF4_interactor_Treg", BE874 ="IRF4_interactor_Th17"), LOG((AVERAGE(AH874:AP874)+0.1)/(AVERAGE(P874:X874)+0.1),2),"ns")</f>
        <v>ns</v>
      </c>
      <c r="BG874" s="24">
        <f>IF(AND(AX874="IRF4_interactor_Treg",BE874="IRF4_interactor_Th17"),1,IF(AX874="IRF4_interactor_Treg","IRF4_Treg",IF(BE874="IRF4_interactor_Th17","IRF4_Th17",0)))</f>
        <v>0</v>
      </c>
      <c r="BH874" s="25">
        <f>IFERROR(TTEST(AH874:AP874,P874:X874,2,1),IF(OR(COUNTIF(P874:X874,"&gt;0")&gt;7,COUNTIF(AH874:AP874,"&gt;0")&gt;7),0,9999))</f>
        <v>6.3924341569316949E-3</v>
      </c>
      <c r="BI874" s="25">
        <f>IF(BH874=9999,$BS$5,RANK(BH874,$BH$3:$BH$1993,1))</f>
        <v>176</v>
      </c>
      <c r="BJ874" s="25">
        <f>$BQ$3*BI874/$BO$5</f>
        <v>8.8397790055248619E-4</v>
      </c>
      <c r="BK874" s="25" t="str">
        <f>IF(BH874&lt;BJ874,BH874,"ns")</f>
        <v>ns</v>
      </c>
      <c r="BL874" s="26">
        <f>SUM(COUNTIF(P874:X874, "&gt;0"), COUNTIF(AH874:AP874, "&gt;0"))</f>
        <v>18</v>
      </c>
    </row>
    <row r="875" spans="1:64">
      <c r="A875" t="s">
        <v>5593</v>
      </c>
      <c r="B875" t="s">
        <v>5594</v>
      </c>
      <c r="C875">
        <v>7.1633199999999997E-4</v>
      </c>
      <c r="D875">
        <v>6</v>
      </c>
      <c r="E875">
        <v>6</v>
      </c>
      <c r="F875">
        <v>0</v>
      </c>
      <c r="G875">
        <v>506464</v>
      </c>
      <c r="H875">
        <v>454820</v>
      </c>
      <c r="I875">
        <v>511461</v>
      </c>
      <c r="J875">
        <v>300232</v>
      </c>
      <c r="K875">
        <v>284116</v>
      </c>
      <c r="L875">
        <v>371890</v>
      </c>
      <c r="M875">
        <v>232624</v>
      </c>
      <c r="N875">
        <v>191278</v>
      </c>
      <c r="O875">
        <v>203931</v>
      </c>
      <c r="P875">
        <v>568474</v>
      </c>
      <c r="Q875">
        <v>502193</v>
      </c>
      <c r="R875">
        <v>513219</v>
      </c>
      <c r="S875">
        <v>570084</v>
      </c>
      <c r="T875">
        <v>387280</v>
      </c>
      <c r="U875">
        <v>467144</v>
      </c>
      <c r="V875">
        <v>438983</v>
      </c>
      <c r="W875">
        <v>568872</v>
      </c>
      <c r="X875">
        <v>580402</v>
      </c>
      <c r="Y875">
        <v>533170</v>
      </c>
      <c r="Z875">
        <v>468796</v>
      </c>
      <c r="AA875">
        <v>413420</v>
      </c>
      <c r="AB875">
        <v>298171</v>
      </c>
      <c r="AC875">
        <v>245850</v>
      </c>
      <c r="AD875">
        <v>265149</v>
      </c>
      <c r="AE875">
        <v>354909</v>
      </c>
      <c r="AF875">
        <v>445423</v>
      </c>
      <c r="AG875">
        <v>438717</v>
      </c>
      <c r="AH875">
        <v>819818</v>
      </c>
      <c r="AI875">
        <v>771850</v>
      </c>
      <c r="AJ875">
        <v>895733</v>
      </c>
      <c r="AK875">
        <v>194686</v>
      </c>
      <c r="AL875">
        <v>352825</v>
      </c>
      <c r="AM875">
        <v>294115</v>
      </c>
      <c r="AN875">
        <v>509252</v>
      </c>
      <c r="AO875">
        <v>673861</v>
      </c>
      <c r="AP875">
        <v>534125</v>
      </c>
      <c r="AR875" s="16">
        <f>IFERROR(TTEST(G875:O875,P875:X875,2,1),IF(OR(COUNTIF(P875:X875,"&gt;0")&gt;7,COUNTIF(G875:O875,"&gt;0")&gt;7),0,9999))</f>
        <v>6.9195268202411446E-3</v>
      </c>
      <c r="AS875" s="16">
        <f>IF(AR875=9999,$BO$3,RANK(AR875,$AR$3:$AR$1993,1))</f>
        <v>604</v>
      </c>
      <c r="AT875" s="16">
        <f>LOG((IFERROR(SUM(P875:X875)/COUNTIF(P875:X875, "&gt;0"),0.1))/(IFERROR(SUM(G875:O875)/COUNTIF(G875:O875, "&gt;0"),0.1)),2)</f>
        <v>0.58855341973135311</v>
      </c>
      <c r="AU875" s="17">
        <f>SUM(COUNTIF(P875:X875, "&gt;0"), COUNTIF(G875:O875, "&gt;0"))</f>
        <v>18</v>
      </c>
      <c r="AV875" s="18">
        <f>$BQ$3*AS875/$BO$3</f>
        <v>3.0382293762575454E-3</v>
      </c>
      <c r="AW875" s="18" t="str">
        <f>IF(AR875&lt;AV875,AR875,"ns")</f>
        <v>ns</v>
      </c>
      <c r="AX875" s="19" t="str">
        <f>IF(AND(AW875&lt;0.01,ABS(AT875)&gt;1.5,D875&gt;2), IF(AND(AT875&gt;0,COUNTIF(P875:X875,"&gt;0")&gt;7),"IRF4_interactor_Treg", (IF(AND(AT875&lt;0,COUNTIF(G875:O875, "&gt;0")&gt;7), "background_significant", "ns"))), "ns")</f>
        <v>ns</v>
      </c>
      <c r="AY875" s="20">
        <f>IFERROR(TTEST(Y875:AG875,AH875:AP875,2,1),IF(OR(COUNTIF(AH875:AP875,"&gt;0")&gt;7,COUNTIF(Y875:AG875,"&gt;0")&gt;7),0,9999))</f>
        <v>1.5376114740768464E-2</v>
      </c>
      <c r="AZ875" s="20">
        <f>IF(AY875=9999,$BO$4,RANK(AY875,$AY$3:$AY$1993,1))</f>
        <v>867</v>
      </c>
      <c r="BA875" s="20">
        <f>LOG((IFERROR(SUM(AH875:AP875)/COUNTIF(AH875:AP875, "&gt;0"),0.1))/(IFERROR(SUM(Y875:AG875)/COUNTIF(Y875:AG875, "&gt;0"),0.1)),2)</f>
        <v>0.5429415599811519</v>
      </c>
      <c r="BB875" s="21">
        <f>SUM(COUNTIF(AH875:AP875, "&gt;0"), COUNTIF(Y875:AG875, "&gt;0"))</f>
        <v>18</v>
      </c>
      <c r="BC875" s="22">
        <f>$BQ$3*AZ875/$BO$4</f>
        <v>4.3567839195979901E-3</v>
      </c>
      <c r="BD875" s="22" t="str">
        <f>IF(AY875&lt;BC875,AY875,"ns")</f>
        <v>ns</v>
      </c>
      <c r="BE875" s="23" t="str">
        <f>IF(AND(BD875&lt;0.01,ABS(BA875)&gt;1.5,D875&gt;2), IF(AND(BA875&gt;0,COUNTIF(AH875:AP875,"&gt;0")&gt;7),"IRF4_interactor_Th17", (IF(AND(BA875&lt;0,COUNTIF(Y875:AG875, "&gt;0")&gt;7), "background_significant", "ns"))), "ns")</f>
        <v>ns</v>
      </c>
      <c r="BF875" s="24" t="str">
        <f>IF(OR(AX875 ="IRF4_interactor_Treg", BE875 ="IRF4_interactor_Th17"), LOG((AVERAGE(AH875:AP875)+0.1)/(AVERAGE(P875:X875)+0.1),2),"ns")</f>
        <v>ns</v>
      </c>
      <c r="BG875" s="24">
        <f>IF(AND(AX875="IRF4_interactor_Treg",BE875="IRF4_interactor_Th17"),1,IF(AX875="IRF4_interactor_Treg","IRF4_Treg",IF(BE875="IRF4_interactor_Th17","IRF4_Th17",0)))</f>
        <v>0</v>
      </c>
      <c r="BH875" s="25">
        <f>IFERROR(TTEST(AH875:AP875,P875:X875,2,1),IF(OR(COUNTIF(P875:X875,"&gt;0")&gt;7,COUNTIF(AH875:AP875,"&gt;0")&gt;7),0,9999))</f>
        <v>0.54502889355871353</v>
      </c>
      <c r="BI875" s="25">
        <f>IF(BH875=9999,$BS$5,RANK(BH875,$BH$3:$BH$1993,1))</f>
        <v>1522</v>
      </c>
      <c r="BJ875" s="25">
        <f>$BQ$3*BI875/$BO$5</f>
        <v>7.6443997990959323E-3</v>
      </c>
      <c r="BK875" s="25" t="str">
        <f>IF(BH875&lt;BJ875,BH875,"ns")</f>
        <v>ns</v>
      </c>
      <c r="BL875" s="26">
        <f>SUM(COUNTIF(P875:X875, "&gt;0"), COUNTIF(AH875:AP875, "&gt;0"))</f>
        <v>18</v>
      </c>
    </row>
    <row r="876" spans="1:64">
      <c r="A876" t="s">
        <v>3509</v>
      </c>
      <c r="B876" t="s">
        <v>3510</v>
      </c>
      <c r="C876">
        <v>7.1633199999999997E-4</v>
      </c>
      <c r="D876">
        <v>4</v>
      </c>
      <c r="E876">
        <v>4</v>
      </c>
      <c r="F876">
        <v>0</v>
      </c>
      <c r="G876">
        <v>236657</v>
      </c>
      <c r="H876">
        <v>255653</v>
      </c>
      <c r="I876">
        <v>254181</v>
      </c>
      <c r="J876">
        <v>204088</v>
      </c>
      <c r="K876">
        <v>176100</v>
      </c>
      <c r="L876">
        <v>197936</v>
      </c>
      <c r="M876">
        <v>139073</v>
      </c>
      <c r="N876">
        <v>121226</v>
      </c>
      <c r="O876">
        <v>117860</v>
      </c>
      <c r="P876">
        <v>364705</v>
      </c>
      <c r="Q876">
        <v>286297</v>
      </c>
      <c r="R876">
        <v>370176</v>
      </c>
      <c r="S876">
        <v>350979</v>
      </c>
      <c r="T876">
        <v>337237</v>
      </c>
      <c r="U876">
        <v>426684</v>
      </c>
      <c r="V876">
        <v>450936</v>
      </c>
      <c r="W876">
        <v>546222</v>
      </c>
      <c r="X876">
        <v>528048</v>
      </c>
      <c r="Y876">
        <v>264947</v>
      </c>
      <c r="Z876">
        <v>190658</v>
      </c>
      <c r="AA876">
        <v>303679</v>
      </c>
      <c r="AB876">
        <v>130698</v>
      </c>
      <c r="AC876">
        <v>130407</v>
      </c>
      <c r="AD876">
        <v>188068</v>
      </c>
      <c r="AE876">
        <v>118276</v>
      </c>
      <c r="AF876">
        <v>298109</v>
      </c>
      <c r="AG876">
        <v>334413</v>
      </c>
      <c r="AH876">
        <v>466199</v>
      </c>
      <c r="AI876">
        <v>465235</v>
      </c>
      <c r="AJ876">
        <v>554816</v>
      </c>
      <c r="AK876">
        <v>188136</v>
      </c>
      <c r="AL876">
        <v>184168</v>
      </c>
      <c r="AM876">
        <v>236604</v>
      </c>
      <c r="AN876">
        <v>332862</v>
      </c>
      <c r="AO876">
        <v>348487</v>
      </c>
      <c r="AP876">
        <v>265300</v>
      </c>
      <c r="AR876" s="16">
        <f>IFERROR(TTEST(G876:O876,P876:X876,2,1),IF(OR(COUNTIF(P876:X876,"&gt;0")&gt;7,COUNTIF(G876:O876,"&gt;0")&gt;7),0,9999))</f>
        <v>1.430116951117216E-3</v>
      </c>
      <c r="AS876" s="16">
        <f>IF(AR876=9999,$BO$3,RANK(AR876,$AR$3:$AR$1993,1))</f>
        <v>351</v>
      </c>
      <c r="AT876" s="16">
        <f>LOG((IFERROR(SUM(P876:X876)/COUNTIF(P876:X876, "&gt;0"),0.1))/(IFERROR(SUM(G876:O876)/COUNTIF(G876:O876, "&gt;0"),0.1)),2)</f>
        <v>1.1044627189532872</v>
      </c>
      <c r="AU876" s="17">
        <f>SUM(COUNTIF(P876:X876, "&gt;0"), COUNTIF(G876:O876, "&gt;0"))</f>
        <v>18</v>
      </c>
      <c r="AV876" s="18">
        <f>$BQ$3*AS876/$BO$3</f>
        <v>1.7655935613682093E-3</v>
      </c>
      <c r="AW876" s="18">
        <f>IF(AR876&lt;AV876,AR876,"ns")</f>
        <v>1.430116951117216E-3</v>
      </c>
      <c r="AX876" s="19" t="str">
        <f>IF(AND(AW876&lt;0.01,ABS(AT876)&gt;1.5,D876&gt;2), IF(AND(AT876&gt;0,COUNTIF(P876:X876,"&gt;0")&gt;7),"IRF4_interactor_Treg", (IF(AND(AT876&lt;0,COUNTIF(G876:O876, "&gt;0")&gt;7), "background_significant", "ns"))), "ns")</f>
        <v>ns</v>
      </c>
      <c r="AY876" s="20">
        <f>IFERROR(TTEST(Y876:AG876,AH876:AP876,2,1),IF(OR(COUNTIF(AH876:AP876,"&gt;0")&gt;7,COUNTIF(Y876:AG876,"&gt;0")&gt;7),0,9999))</f>
        <v>1.5390400111527749E-2</v>
      </c>
      <c r="AZ876" s="20">
        <f>IF(AY876=9999,$BO$4,RANK(AY876,$AY$3:$AY$1993,1))</f>
        <v>868</v>
      </c>
      <c r="BA876" s="20">
        <f>LOG((IFERROR(SUM(AH876:AP876)/COUNTIF(AH876:AP876, "&gt;0"),0.1))/(IFERROR(SUM(Y876:AG876)/COUNTIF(Y876:AG876, "&gt;0"),0.1)),2)</f>
        <v>0.63462343945855237</v>
      </c>
      <c r="BB876" s="21">
        <f>SUM(COUNTIF(AH876:AP876, "&gt;0"), COUNTIF(Y876:AG876, "&gt;0"))</f>
        <v>18</v>
      </c>
      <c r="BC876" s="22">
        <f>$BQ$3*AZ876/$BO$4</f>
        <v>4.3618090452261305E-3</v>
      </c>
      <c r="BD876" s="22" t="str">
        <f>IF(AY876&lt;BC876,AY876,"ns")</f>
        <v>ns</v>
      </c>
      <c r="BE876" s="23" t="str">
        <f>IF(AND(BD876&lt;0.01,ABS(BA876)&gt;1.5,D876&gt;2), IF(AND(BA876&gt;0,COUNTIF(AH876:AP876,"&gt;0")&gt;7),"IRF4_interactor_Th17", (IF(AND(BA876&lt;0,COUNTIF(Y876:AG876, "&gt;0")&gt;7), "background_significant", "ns"))), "ns")</f>
        <v>ns</v>
      </c>
      <c r="BF876" s="24" t="str">
        <f>IF(OR(AX876 ="IRF4_interactor_Treg", BE876 ="IRF4_interactor_Th17"), LOG((AVERAGE(AH876:AP876)+0.1)/(AVERAGE(P876:X876)+0.1),2),"ns")</f>
        <v>ns</v>
      </c>
      <c r="BG876" s="24">
        <f>IF(AND(AX876="IRF4_interactor_Treg",BE876="IRF4_interactor_Th17"),1,IF(AX876="IRF4_interactor_Treg","IRF4_Treg",IF(BE876="IRF4_interactor_Th17","IRF4_Th17",0)))</f>
        <v>0</v>
      </c>
      <c r="BH876" s="25">
        <f>IFERROR(TTEST(AH876:AP876,P876:X876,2,1),IF(OR(COUNTIF(P876:X876,"&gt;0")&gt;7,COUNTIF(AH876:AP876,"&gt;0")&gt;7),0,9999))</f>
        <v>0.26911876208283436</v>
      </c>
      <c r="BI876" s="25">
        <f>IF(BH876=9999,$BS$5,RANK(BH876,$BH$3:$BH$1993,1))</f>
        <v>1101</v>
      </c>
      <c r="BJ876" s="25">
        <f>$BQ$3*BI876/$BO$5</f>
        <v>5.5298844801607233E-3</v>
      </c>
      <c r="BK876" s="25" t="str">
        <f>IF(BH876&lt;BJ876,BH876,"ns")</f>
        <v>ns</v>
      </c>
      <c r="BL876" s="26">
        <f>SUM(COUNTIF(P876:X876, "&gt;0"), COUNTIF(AH876:AP876, "&gt;0"))</f>
        <v>18</v>
      </c>
    </row>
    <row r="877" spans="1:64">
      <c r="A877" t="s">
        <v>2009</v>
      </c>
      <c r="B877" t="s">
        <v>2010</v>
      </c>
      <c r="C877">
        <v>7.1633199999999997E-4</v>
      </c>
      <c r="D877">
        <v>14</v>
      </c>
      <c r="E877">
        <v>14</v>
      </c>
      <c r="F877">
        <v>0</v>
      </c>
      <c r="G877">
        <v>1612750</v>
      </c>
      <c r="H877">
        <v>1476030</v>
      </c>
      <c r="I877">
        <v>1507480</v>
      </c>
      <c r="J877">
        <v>1114530</v>
      </c>
      <c r="K877">
        <v>1072890</v>
      </c>
      <c r="L877">
        <v>1107910</v>
      </c>
      <c r="M877">
        <v>791295</v>
      </c>
      <c r="N877">
        <v>831793</v>
      </c>
      <c r="O877">
        <v>863736</v>
      </c>
      <c r="P877">
        <v>1406380</v>
      </c>
      <c r="Q877">
        <v>1453780</v>
      </c>
      <c r="R877">
        <v>1433390</v>
      </c>
      <c r="S877">
        <v>1914550</v>
      </c>
      <c r="T877">
        <v>1722950</v>
      </c>
      <c r="U877">
        <v>1664260</v>
      </c>
      <c r="V877">
        <v>1628600</v>
      </c>
      <c r="W877">
        <v>1743400</v>
      </c>
      <c r="X877">
        <v>2004210</v>
      </c>
      <c r="Y877">
        <v>1369360</v>
      </c>
      <c r="Z877">
        <v>1293930</v>
      </c>
      <c r="AA877">
        <v>1437900</v>
      </c>
      <c r="AB877">
        <v>1045020</v>
      </c>
      <c r="AC877">
        <v>1074700</v>
      </c>
      <c r="AD877">
        <v>1159700</v>
      </c>
      <c r="AE877">
        <v>597361</v>
      </c>
      <c r="AF877">
        <v>974127</v>
      </c>
      <c r="AG877">
        <v>810211</v>
      </c>
      <c r="AH877">
        <v>2089330</v>
      </c>
      <c r="AI877">
        <v>2169300</v>
      </c>
      <c r="AJ877">
        <v>2305340</v>
      </c>
      <c r="AK877">
        <v>1131970</v>
      </c>
      <c r="AL877">
        <v>1021760</v>
      </c>
      <c r="AM877">
        <v>1195120</v>
      </c>
      <c r="AN877">
        <v>839121</v>
      </c>
      <c r="AO877">
        <v>1236510</v>
      </c>
      <c r="AP877">
        <v>1081150</v>
      </c>
      <c r="AR877" s="16">
        <f>IFERROR(TTEST(G877:O877,P877:X877,2,1),IF(OR(COUNTIF(P877:X877,"&gt;0")&gt;7,COUNTIF(G877:O877,"&gt;0")&gt;7),0,9999))</f>
        <v>1.3933948036265933E-2</v>
      </c>
      <c r="AS877" s="16">
        <f>IF(AR877=9999,$BO$3,RANK(AR877,$AR$3:$AR$1993,1))</f>
        <v>723</v>
      </c>
      <c r="AT877" s="16">
        <f>LOG((IFERROR(SUM(P877:X877)/COUNTIF(P877:X877, "&gt;0"),0.1))/(IFERROR(SUM(G877:O877)/COUNTIF(G877:O877, "&gt;0"),0.1)),2)</f>
        <v>0.5286347080831022</v>
      </c>
      <c r="AU877" s="17">
        <f>SUM(COUNTIF(P877:X877, "&gt;0"), COUNTIF(G877:O877, "&gt;0"))</f>
        <v>18</v>
      </c>
      <c r="AV877" s="18">
        <f>$BQ$3*AS877/$BO$3</f>
        <v>3.63682092555332E-3</v>
      </c>
      <c r="AW877" s="18" t="str">
        <f>IF(AR877&lt;AV877,AR877,"ns")</f>
        <v>ns</v>
      </c>
      <c r="AX877" s="19" t="str">
        <f>IF(AND(AW877&lt;0.01,ABS(AT877)&gt;1.5,D877&gt;2), IF(AND(AT877&gt;0,COUNTIF(P877:X877,"&gt;0")&gt;7),"IRF4_interactor_Treg", (IF(AND(AT877&lt;0,COUNTIF(G877:O877, "&gt;0")&gt;7), "background_significant", "ns"))), "ns")</f>
        <v>ns</v>
      </c>
      <c r="AY877" s="20">
        <f>IFERROR(TTEST(Y877:AG877,AH877:AP877,2,1),IF(OR(COUNTIF(AH877:AP877,"&gt;0")&gt;7,COUNTIF(Y877:AG877,"&gt;0")&gt;7),0,9999))</f>
        <v>1.5432389811076004E-2</v>
      </c>
      <c r="AZ877" s="20">
        <f>IF(AY877=9999,$BO$4,RANK(AY877,$AY$3:$AY$1993,1))</f>
        <v>869</v>
      </c>
      <c r="BA877" s="20">
        <f>LOG((IFERROR(SUM(AH877:AP877)/COUNTIF(AH877:AP877, "&gt;0"),0.1))/(IFERROR(SUM(Y877:AG877)/COUNTIF(Y877:AG877, "&gt;0"),0.1)),2)</f>
        <v>0.42092077572064801</v>
      </c>
      <c r="BB877" s="21">
        <f>SUM(COUNTIF(AH877:AP877, "&gt;0"), COUNTIF(Y877:AG877, "&gt;0"))</f>
        <v>18</v>
      </c>
      <c r="BC877" s="22">
        <f>$BQ$3*AZ877/$BO$4</f>
        <v>4.3668341708542708E-3</v>
      </c>
      <c r="BD877" s="22" t="str">
        <f>IF(AY877&lt;BC877,AY877,"ns")</f>
        <v>ns</v>
      </c>
      <c r="BE877" s="23" t="str">
        <f>IF(AND(BD877&lt;0.01,ABS(BA877)&gt;1.5,D877&gt;2), IF(AND(BA877&gt;0,COUNTIF(AH877:AP877,"&gt;0")&gt;7),"IRF4_interactor_Th17", (IF(AND(BA877&lt;0,COUNTIF(Y877:AG877, "&gt;0")&gt;7), "background_significant", "ns"))), "ns")</f>
        <v>ns</v>
      </c>
      <c r="BF877" s="24" t="str">
        <f>IF(OR(AX877 ="IRF4_interactor_Treg", BE877 ="IRF4_interactor_Th17"), LOG((AVERAGE(AH877:AP877)+0.1)/(AVERAGE(P877:X877)+0.1),2),"ns")</f>
        <v>ns</v>
      </c>
      <c r="BG877" s="24">
        <f>IF(AND(AX877="IRF4_interactor_Treg",BE877="IRF4_interactor_Th17"),1,IF(AX877="IRF4_interactor_Treg","IRF4_Treg",IF(BE877="IRF4_interactor_Th17","IRF4_Th17",0)))</f>
        <v>0</v>
      </c>
      <c r="BH877" s="25">
        <f>IFERROR(TTEST(AH877:AP877,P877:X877,2,1),IF(OR(COUNTIF(P877:X877,"&gt;0")&gt;7,COUNTIF(AH877:AP877,"&gt;0")&gt;7),0,9999))</f>
        <v>0.4171539321505745</v>
      </c>
      <c r="BI877" s="25">
        <f>IF(BH877=9999,$BS$5,RANK(BH877,$BH$3:$BH$1993,1))</f>
        <v>1347</v>
      </c>
      <c r="BJ877" s="25">
        <f>$BQ$3*BI877/$BO$5</f>
        <v>6.7654445002511302E-3</v>
      </c>
      <c r="BK877" s="25" t="str">
        <f>IF(BH877&lt;BJ877,BH877,"ns")</f>
        <v>ns</v>
      </c>
      <c r="BL877" s="26">
        <f>SUM(COUNTIF(P877:X877, "&gt;0"), COUNTIF(AH877:AP877, "&gt;0"))</f>
        <v>18</v>
      </c>
    </row>
    <row r="878" spans="1:64">
      <c r="A878" t="s">
        <v>2579</v>
      </c>
      <c r="B878" t="s">
        <v>2580</v>
      </c>
      <c r="C878">
        <v>7.1633199999999997E-4</v>
      </c>
      <c r="D878">
        <v>4</v>
      </c>
      <c r="E878">
        <v>4</v>
      </c>
      <c r="F878">
        <v>0</v>
      </c>
      <c r="G878">
        <v>241696</v>
      </c>
      <c r="H878">
        <v>223387</v>
      </c>
      <c r="I878">
        <v>264710</v>
      </c>
      <c r="J878">
        <v>123371</v>
      </c>
      <c r="K878">
        <v>117328</v>
      </c>
      <c r="L878">
        <v>121797</v>
      </c>
      <c r="M878">
        <v>101198</v>
      </c>
      <c r="N878">
        <v>112124</v>
      </c>
      <c r="O878">
        <v>112059</v>
      </c>
      <c r="P878">
        <v>228248</v>
      </c>
      <c r="Q878">
        <v>221240</v>
      </c>
      <c r="R878">
        <v>230038</v>
      </c>
      <c r="S878">
        <v>193396</v>
      </c>
      <c r="T878">
        <v>199692</v>
      </c>
      <c r="U878">
        <v>202664</v>
      </c>
      <c r="V878">
        <v>204644</v>
      </c>
      <c r="W878">
        <v>212532</v>
      </c>
      <c r="X878">
        <v>283640</v>
      </c>
      <c r="Y878">
        <v>274216</v>
      </c>
      <c r="Z878">
        <v>284255</v>
      </c>
      <c r="AA878">
        <v>316768</v>
      </c>
      <c r="AB878">
        <v>97146</v>
      </c>
      <c r="AC878">
        <v>113966</v>
      </c>
      <c r="AD878">
        <v>113925</v>
      </c>
      <c r="AE878">
        <v>218378</v>
      </c>
      <c r="AF878">
        <v>263293</v>
      </c>
      <c r="AG878">
        <v>341562</v>
      </c>
      <c r="AH878">
        <v>395348</v>
      </c>
      <c r="AI878">
        <v>382288</v>
      </c>
      <c r="AJ878">
        <v>454481</v>
      </c>
      <c r="AK878">
        <v>83833.600000000006</v>
      </c>
      <c r="AL878">
        <v>115495</v>
      </c>
      <c r="AM878">
        <v>102228</v>
      </c>
      <c r="AN878">
        <v>349962</v>
      </c>
      <c r="AO878">
        <v>464515</v>
      </c>
      <c r="AP878">
        <v>382228</v>
      </c>
      <c r="AR878" s="16">
        <f>IFERROR(TTEST(G878:O878,P878:X878,2,1),IF(OR(COUNTIF(P878:X878,"&gt;0")&gt;7,COUNTIF(G878:O878,"&gt;0")&gt;7),0,9999))</f>
        <v>2.2961742410545993E-2</v>
      </c>
      <c r="AS878" s="16">
        <f>IF(AR878=9999,$BO$3,RANK(AR878,$AR$3:$AR$1993,1))</f>
        <v>820</v>
      </c>
      <c r="AT878" s="16">
        <f>LOG((IFERROR(SUM(P878:X878)/COUNTIF(P878:X878, "&gt;0"),0.1))/(IFERROR(SUM(G878:O878)/COUNTIF(G878:O878, "&gt;0"),0.1)),2)</f>
        <v>0.47912982909930363</v>
      </c>
      <c r="AU878" s="17">
        <f>SUM(COUNTIF(P878:X878, "&gt;0"), COUNTIF(G878:O878, "&gt;0"))</f>
        <v>18</v>
      </c>
      <c r="AV878" s="18">
        <f>$BQ$3*AS878/$BO$3</f>
        <v>4.124748490945674E-3</v>
      </c>
      <c r="AW878" s="18" t="str">
        <f>IF(AR878&lt;AV878,AR878,"ns")</f>
        <v>ns</v>
      </c>
      <c r="AX878" s="19" t="str">
        <f>IF(AND(AW878&lt;0.01,ABS(AT878)&gt;1.5,D878&gt;2), IF(AND(AT878&gt;0,COUNTIF(P878:X878,"&gt;0")&gt;7),"IRF4_interactor_Treg", (IF(AND(AT878&lt;0,COUNTIF(G878:O878, "&gt;0")&gt;7), "background_significant", "ns"))), "ns")</f>
        <v>ns</v>
      </c>
      <c r="AY878" s="20">
        <f>IFERROR(TTEST(Y878:AG878,AH878:AP878,2,1),IF(OR(COUNTIF(AH878:AP878,"&gt;0")&gt;7,COUNTIF(Y878:AG878,"&gt;0")&gt;7),0,9999))</f>
        <v>1.5637163939034603E-2</v>
      </c>
      <c r="AZ878" s="20">
        <f>IF(AY878=9999,$BO$4,RANK(AY878,$AY$3:$AY$1993,1))</f>
        <v>870</v>
      </c>
      <c r="BA878" s="20">
        <f>LOG((IFERROR(SUM(AH878:AP878)/COUNTIF(AH878:AP878, "&gt;0"),0.1))/(IFERROR(SUM(Y878:AG878)/COUNTIF(Y878:AG878, "&gt;0"),0.1)),2)</f>
        <v>0.43224174639965335</v>
      </c>
      <c r="BB878" s="21">
        <f>SUM(COUNTIF(AH878:AP878, "&gt;0"), COUNTIF(Y878:AG878, "&gt;0"))</f>
        <v>18</v>
      </c>
      <c r="BC878" s="22">
        <f>$BQ$3*AZ878/$BO$4</f>
        <v>4.3718592964824129E-3</v>
      </c>
      <c r="BD878" s="22" t="str">
        <f>IF(AY878&lt;BC878,AY878,"ns")</f>
        <v>ns</v>
      </c>
      <c r="BE878" s="23" t="str">
        <f>IF(AND(BD878&lt;0.01,ABS(BA878)&gt;1.5,D878&gt;2), IF(AND(BA878&gt;0,COUNTIF(AH878:AP878,"&gt;0")&gt;7),"IRF4_interactor_Th17", (IF(AND(BA878&lt;0,COUNTIF(Y878:AG878, "&gt;0")&gt;7), "background_significant", "ns"))), "ns")</f>
        <v>ns</v>
      </c>
      <c r="BF878" s="24" t="str">
        <f>IF(OR(AX878 ="IRF4_interactor_Treg", BE878 ="IRF4_interactor_Th17"), LOG((AVERAGE(AH878:AP878)+0.1)/(AVERAGE(P878:X878)+0.1),2),"ns")</f>
        <v>ns</v>
      </c>
      <c r="BG878" s="24">
        <f>IF(AND(AX878="IRF4_interactor_Treg",BE878="IRF4_interactor_Th17"),1,IF(AX878="IRF4_interactor_Treg","IRF4_Treg",IF(BE878="IRF4_interactor_Th17","IRF4_Th17",0)))</f>
        <v>0</v>
      </c>
      <c r="BH878" s="25">
        <f>IFERROR(TTEST(AH878:AP878,P878:X878,2,1),IF(OR(COUNTIF(P878:X878,"&gt;0")&gt;7,COUNTIF(AH878:AP878,"&gt;0")&gt;7),0,9999))</f>
        <v>0.11765507826797529</v>
      </c>
      <c r="BI878" s="25">
        <f>IF(BH878=9999,$BS$5,RANK(BH878,$BH$3:$BH$1993,1))</f>
        <v>724</v>
      </c>
      <c r="BJ878" s="25">
        <f>$BQ$3*BI878/$BO$5</f>
        <v>3.6363636363636364E-3</v>
      </c>
      <c r="BK878" s="25" t="str">
        <f>IF(BH878&lt;BJ878,BH878,"ns")</f>
        <v>ns</v>
      </c>
      <c r="BL878" s="26">
        <f>SUM(COUNTIF(P878:X878, "&gt;0"), COUNTIF(AH878:AP878, "&gt;0"))</f>
        <v>18</v>
      </c>
    </row>
    <row r="879" spans="1:64">
      <c r="A879" t="s">
        <v>4663</v>
      </c>
      <c r="B879" t="s">
        <v>4664</v>
      </c>
      <c r="C879">
        <v>7.8970499999999999E-2</v>
      </c>
      <c r="D879">
        <v>3</v>
      </c>
      <c r="E879">
        <v>3</v>
      </c>
      <c r="F879">
        <v>0</v>
      </c>
      <c r="G879">
        <v>35965</v>
      </c>
      <c r="H879">
        <v>19345.400000000001</v>
      </c>
      <c r="I879">
        <v>0</v>
      </c>
      <c r="J879">
        <v>13234.2</v>
      </c>
      <c r="K879">
        <v>0</v>
      </c>
      <c r="L879">
        <v>0</v>
      </c>
      <c r="M879">
        <v>0</v>
      </c>
      <c r="N879">
        <v>36905.199999999997</v>
      </c>
      <c r="O879">
        <v>0</v>
      </c>
      <c r="P879">
        <v>38203.4</v>
      </c>
      <c r="Q879">
        <v>27864.7</v>
      </c>
      <c r="R879">
        <v>0</v>
      </c>
      <c r="S879">
        <v>0</v>
      </c>
      <c r="T879">
        <v>22682.5</v>
      </c>
      <c r="U879">
        <v>0</v>
      </c>
      <c r="V879">
        <v>39712.1</v>
      </c>
      <c r="W879">
        <v>22173.9</v>
      </c>
      <c r="X879">
        <v>58238.400000000001</v>
      </c>
      <c r="Y879">
        <v>22787.3</v>
      </c>
      <c r="Z879">
        <v>0</v>
      </c>
      <c r="AA879">
        <v>0</v>
      </c>
      <c r="AB879">
        <v>0</v>
      </c>
      <c r="AC879">
        <v>17792.3</v>
      </c>
      <c r="AD879">
        <v>0</v>
      </c>
      <c r="AE879">
        <v>0</v>
      </c>
      <c r="AF879">
        <v>30614.1</v>
      </c>
      <c r="AG879">
        <v>0</v>
      </c>
      <c r="AH879">
        <v>78249.7</v>
      </c>
      <c r="AI879">
        <v>83474.100000000006</v>
      </c>
      <c r="AJ879">
        <v>178340</v>
      </c>
      <c r="AK879">
        <v>26058.7</v>
      </c>
      <c r="AL879">
        <v>96180.3</v>
      </c>
      <c r="AM879">
        <v>0</v>
      </c>
      <c r="AN879">
        <v>16045.1</v>
      </c>
      <c r="AO879">
        <v>53112.800000000003</v>
      </c>
      <c r="AP879">
        <v>35284.699999999997</v>
      </c>
      <c r="AR879" s="16">
        <f>IFERROR(TTEST(G879:O879,P879:X879,2,1),IF(OR(COUNTIF(P879:X879,"&gt;0")&gt;7,COUNTIF(G879:O879,"&gt;0")&gt;7),0,9999))</f>
        <v>0.1954514617352005</v>
      </c>
      <c r="AS879" s="16">
        <f>IF(AR879=9999,$BO$3,RANK(AR879,$AR$3:$AR$1993,1))</f>
        <v>1299</v>
      </c>
      <c r="AT879" s="16">
        <f>LOG((IFERROR(SUM(P879:X879)/COUNTIF(P879:X879, "&gt;0"),0.1))/(IFERROR(SUM(G879:O879)/COUNTIF(G879:O879, "&gt;0"),0.1)),2)</f>
        <v>0.40112096870000719</v>
      </c>
      <c r="AU879" s="17">
        <f>SUM(COUNTIF(P879:X879, "&gt;0"), COUNTIF(G879:O879, "&gt;0"))</f>
        <v>10</v>
      </c>
      <c r="AV879" s="18">
        <f>$BQ$3*AS879/$BO$3</f>
        <v>6.5342052313883299E-3</v>
      </c>
      <c r="AW879" s="18" t="str">
        <f>IF(AR879&lt;AV879,AR879,"ns")</f>
        <v>ns</v>
      </c>
      <c r="AX879" s="19" t="str">
        <f>IF(AND(AW879&lt;0.01,ABS(AT879)&gt;1.5,D879&gt;2), IF(AND(AT879&gt;0,COUNTIF(P879:X879,"&gt;0")&gt;7),"IRF4_interactor_Treg", (IF(AND(AT879&lt;0,COUNTIF(G879:O879, "&gt;0")&gt;7), "background_significant", "ns"))), "ns")</f>
        <v>ns</v>
      </c>
      <c r="AY879" s="20">
        <f>IFERROR(TTEST(Y879:AG879,AH879:AP879,2,1),IF(OR(COUNTIF(AH879:AP879,"&gt;0")&gt;7,COUNTIF(Y879:AG879,"&gt;0")&gt;7),0,9999))</f>
        <v>1.5712691677840313E-2</v>
      </c>
      <c r="AZ879" s="20">
        <f>IF(AY879=9999,$BO$4,RANK(AY879,$AY$3:$AY$1993,1))</f>
        <v>871</v>
      </c>
      <c r="BA879" s="20">
        <f>LOG((IFERROR(SUM(AH879:AP879)/COUNTIF(AH879:AP879, "&gt;0"),0.1))/(IFERROR(SUM(Y879:AG879)/COUNTIF(Y879:AG879, "&gt;0"),0.1)),2)</f>
        <v>1.5778417906122151</v>
      </c>
      <c r="BB879" s="21">
        <f>SUM(COUNTIF(AH879:AP879, "&gt;0"), COUNTIF(Y879:AG879, "&gt;0"))</f>
        <v>11</v>
      </c>
      <c r="BC879" s="22">
        <f>$BQ$3*AZ879/$BO$4</f>
        <v>4.3768844221105533E-3</v>
      </c>
      <c r="BD879" s="22" t="str">
        <f>IF(AY879&lt;BC879,AY879,"ns")</f>
        <v>ns</v>
      </c>
      <c r="BE879" s="23" t="str">
        <f>IF(AND(BD879&lt;0.01,ABS(BA879)&gt;1.5,D879&gt;2), IF(AND(BA879&gt;0,COUNTIF(AH879:AP879,"&gt;0")&gt;7),"IRF4_interactor_Th17", (IF(AND(BA879&lt;0,COUNTIF(Y879:AG879, "&gt;0")&gt;7), "background_significant", "ns"))), "ns")</f>
        <v>ns</v>
      </c>
      <c r="BF879" s="24" t="str">
        <f>IF(OR(AX879 ="IRF4_interactor_Treg", BE879 ="IRF4_interactor_Th17"), LOG((AVERAGE(AH879:AP879)+0.1)/(AVERAGE(P879:X879)+0.1),2),"ns")</f>
        <v>ns</v>
      </c>
      <c r="BG879" s="24">
        <f>IF(AND(AX879="IRF4_interactor_Treg",BE879="IRF4_interactor_Th17"),1,IF(AX879="IRF4_interactor_Treg","IRF4_Treg",IF(BE879="IRF4_interactor_Th17","IRF4_Th17",0)))</f>
        <v>0</v>
      </c>
      <c r="BH879" s="25">
        <f>IFERROR(TTEST(AH879:AP879,P879:X879,2,1),IF(OR(COUNTIF(P879:X879,"&gt;0")&gt;7,COUNTIF(AH879:AP879,"&gt;0")&gt;7),0,9999))</f>
        <v>8.8995432389335632E-2</v>
      </c>
      <c r="BI879" s="25">
        <f>IF(BH879=9999,$BS$5,RANK(BH879,$BH$3:$BH$1993,1))</f>
        <v>622</v>
      </c>
      <c r="BJ879" s="25">
        <f>$BQ$3*BI879/$BO$5</f>
        <v>3.124058262179809E-3</v>
      </c>
      <c r="BK879" s="25" t="str">
        <f>IF(BH879&lt;BJ879,BH879,"ns")</f>
        <v>ns</v>
      </c>
      <c r="BL879" s="26">
        <f>SUM(COUNTIF(P879:X879, "&gt;0"), COUNTIF(AH879:AP879, "&gt;0"))</f>
        <v>14</v>
      </c>
    </row>
    <row r="880" spans="1:64">
      <c r="A880" t="s">
        <v>923</v>
      </c>
      <c r="B880" t="s">
        <v>924</v>
      </c>
      <c r="C880">
        <v>7.1633199999999997E-4</v>
      </c>
      <c r="D880">
        <v>8</v>
      </c>
      <c r="E880">
        <v>7</v>
      </c>
      <c r="F880">
        <v>1</v>
      </c>
      <c r="G880">
        <v>4839410</v>
      </c>
      <c r="H880">
        <v>4474080</v>
      </c>
      <c r="I880">
        <v>4290250</v>
      </c>
      <c r="J880">
        <v>3596040</v>
      </c>
      <c r="K880">
        <v>3530490</v>
      </c>
      <c r="L880">
        <v>3474780</v>
      </c>
      <c r="M880">
        <v>3173100</v>
      </c>
      <c r="N880">
        <v>3428580</v>
      </c>
      <c r="O880">
        <v>3320760</v>
      </c>
      <c r="P880">
        <v>4170130</v>
      </c>
      <c r="Q880">
        <v>3872340</v>
      </c>
      <c r="R880">
        <v>4032830</v>
      </c>
      <c r="S880">
        <v>4380640</v>
      </c>
      <c r="T880">
        <v>4661380</v>
      </c>
      <c r="U880">
        <v>4300070</v>
      </c>
      <c r="V880">
        <v>3965060</v>
      </c>
      <c r="W880">
        <v>4618590</v>
      </c>
      <c r="X880">
        <v>4425110</v>
      </c>
      <c r="Y880">
        <v>4602010</v>
      </c>
      <c r="Z880">
        <v>4832730</v>
      </c>
      <c r="AA880">
        <v>4527110</v>
      </c>
      <c r="AB880">
        <v>4089100</v>
      </c>
      <c r="AC880">
        <v>4183030</v>
      </c>
      <c r="AD880">
        <v>4066750</v>
      </c>
      <c r="AE880">
        <v>3042050</v>
      </c>
      <c r="AF880">
        <v>3891660</v>
      </c>
      <c r="AG880">
        <v>3518750</v>
      </c>
      <c r="AH880">
        <v>6340550</v>
      </c>
      <c r="AI880">
        <v>6136530</v>
      </c>
      <c r="AJ880">
        <v>6232110</v>
      </c>
      <c r="AK880">
        <v>4323790</v>
      </c>
      <c r="AL880">
        <v>4565110</v>
      </c>
      <c r="AM880">
        <v>4433540</v>
      </c>
      <c r="AN880">
        <v>3472770</v>
      </c>
      <c r="AO880">
        <v>4444210</v>
      </c>
      <c r="AP880">
        <v>3235550</v>
      </c>
      <c r="AR880" s="16">
        <f>IFERROR(TTEST(G880:O880,P880:X880,2,1),IF(OR(COUNTIF(P880:X880,"&gt;0")&gt;7,COUNTIF(G880:O880,"&gt;0")&gt;7),0,9999))</f>
        <v>9.7339068208363827E-2</v>
      </c>
      <c r="AS880" s="16">
        <f>IF(AR880=9999,$BO$3,RANK(AR880,$AR$3:$AR$1993,1))</f>
        <v>1133</v>
      </c>
      <c r="AT880" s="16">
        <f>LOG((IFERROR(SUM(P880:X880)/COUNTIF(P880:X880, "&gt;0"),0.1))/(IFERROR(SUM(G880:O880)/COUNTIF(G880:O880, "&gt;0"),0.1)),2)</f>
        <v>0.17115412550168638</v>
      </c>
      <c r="AU880" s="17">
        <f>SUM(COUNTIF(P880:X880, "&gt;0"), COUNTIF(G880:O880, "&gt;0"))</f>
        <v>18</v>
      </c>
      <c r="AV880" s="18">
        <f>$BQ$3*AS880/$BO$3</f>
        <v>5.6991951710261566E-3</v>
      </c>
      <c r="AW880" s="18" t="str">
        <f>IF(AR880&lt;AV880,AR880,"ns")</f>
        <v>ns</v>
      </c>
      <c r="AX880" s="19" t="str">
        <f>IF(AND(AW880&lt;0.01,ABS(AT880)&gt;1.5,D880&gt;2), IF(AND(AT880&gt;0,COUNTIF(P880:X880,"&gt;0")&gt;7),"IRF4_interactor_Treg", (IF(AND(AT880&lt;0,COUNTIF(G880:O880, "&gt;0")&gt;7), "background_significant", "ns"))), "ns")</f>
        <v>ns</v>
      </c>
      <c r="AY880" s="20">
        <f>IFERROR(TTEST(Y880:AG880,AH880:AP880,2,1),IF(OR(COUNTIF(AH880:AP880,"&gt;0")&gt;7,COUNTIF(Y880:AG880,"&gt;0")&gt;7),0,9999))</f>
        <v>1.5718750120999464E-2</v>
      </c>
      <c r="AZ880" s="20">
        <f>IF(AY880=9999,$BO$4,RANK(AY880,$AY$3:$AY$1993,1))</f>
        <v>872</v>
      </c>
      <c r="BA880" s="20">
        <f>LOG((IFERROR(SUM(AH880:AP880)/COUNTIF(AH880:AP880, "&gt;0"),0.1))/(IFERROR(SUM(Y880:AG880)/COUNTIF(Y880:AG880, "&gt;0"),0.1)),2)</f>
        <v>0.23263275283278445</v>
      </c>
      <c r="BB880" s="21">
        <f>SUM(COUNTIF(AH880:AP880, "&gt;0"), COUNTIF(Y880:AG880, "&gt;0"))</f>
        <v>18</v>
      </c>
      <c r="BC880" s="22">
        <f>$BQ$3*AZ880/$BO$4</f>
        <v>4.3819095477386936E-3</v>
      </c>
      <c r="BD880" s="22" t="str">
        <f>IF(AY880&lt;BC880,AY880,"ns")</f>
        <v>ns</v>
      </c>
      <c r="BE880" s="23" t="str">
        <f>IF(AND(BD880&lt;0.01,ABS(BA880)&gt;1.5,D880&gt;2), IF(AND(BA880&gt;0,COUNTIF(AH880:AP880,"&gt;0")&gt;7),"IRF4_interactor_Th17", (IF(AND(BA880&lt;0,COUNTIF(Y880:AG880, "&gt;0")&gt;7), "background_significant", "ns"))), "ns")</f>
        <v>ns</v>
      </c>
      <c r="BF880" s="24" t="str">
        <f>IF(OR(AX880 ="IRF4_interactor_Treg", BE880 ="IRF4_interactor_Th17"), LOG((AVERAGE(AH880:AP880)+0.1)/(AVERAGE(P880:X880)+0.1),2),"ns")</f>
        <v>ns</v>
      </c>
      <c r="BG880" s="24">
        <f>IF(AND(AX880="IRF4_interactor_Treg",BE880="IRF4_interactor_Th17"),1,IF(AX880="IRF4_interactor_Treg","IRF4_Treg",IF(BE880="IRF4_interactor_Th17","IRF4_Th17",0)))</f>
        <v>0</v>
      </c>
      <c r="BH880" s="25">
        <f>IFERROR(TTEST(AH880:AP880,P880:X880,2,1),IF(OR(COUNTIF(P880:X880,"&gt;0")&gt;7,COUNTIF(AH880:AP880,"&gt;0")&gt;7),0,9999))</f>
        <v>0.26292305566940388</v>
      </c>
      <c r="BI880" s="25">
        <f>IF(BH880=9999,$BS$5,RANK(BH880,$BH$3:$BH$1993,1))</f>
        <v>1091</v>
      </c>
      <c r="BJ880" s="25">
        <f>$BQ$3*BI880/$BO$5</f>
        <v>5.4796584630838778E-3</v>
      </c>
      <c r="BK880" s="25" t="str">
        <f>IF(BH880&lt;BJ880,BH880,"ns")</f>
        <v>ns</v>
      </c>
      <c r="BL880" s="26">
        <f>SUM(COUNTIF(P880:X880, "&gt;0"), COUNTIF(AH880:AP880, "&gt;0"))</f>
        <v>18</v>
      </c>
    </row>
    <row r="881" spans="1:64">
      <c r="A881" t="s">
        <v>1061</v>
      </c>
      <c r="B881" t="s">
        <v>1062</v>
      </c>
      <c r="C881">
        <v>7.1633199999999997E-4</v>
      </c>
      <c r="D881">
        <v>10</v>
      </c>
      <c r="E881">
        <v>10</v>
      </c>
      <c r="F881">
        <v>0</v>
      </c>
      <c r="G881">
        <v>2921850</v>
      </c>
      <c r="H881">
        <v>2787240</v>
      </c>
      <c r="I881">
        <v>2698580</v>
      </c>
      <c r="J881">
        <v>1489060</v>
      </c>
      <c r="K881">
        <v>1458500</v>
      </c>
      <c r="L881">
        <v>1784360</v>
      </c>
      <c r="M881">
        <v>1138660</v>
      </c>
      <c r="N881">
        <v>1276130</v>
      </c>
      <c r="O881">
        <v>1602470</v>
      </c>
      <c r="P881">
        <v>2186020</v>
      </c>
      <c r="Q881">
        <v>1890180</v>
      </c>
      <c r="R881">
        <v>2080880</v>
      </c>
      <c r="S881">
        <v>2009850</v>
      </c>
      <c r="T881">
        <v>2160640</v>
      </c>
      <c r="U881">
        <v>2164880</v>
      </c>
      <c r="V881">
        <v>1770290</v>
      </c>
      <c r="W881">
        <v>2050060</v>
      </c>
      <c r="X881">
        <v>2328210</v>
      </c>
      <c r="Y881">
        <v>2202230</v>
      </c>
      <c r="Z881">
        <v>1976730</v>
      </c>
      <c r="AA881">
        <v>2146570</v>
      </c>
      <c r="AB881">
        <v>1411200</v>
      </c>
      <c r="AC881">
        <v>1461110</v>
      </c>
      <c r="AD881">
        <v>1417350</v>
      </c>
      <c r="AE881">
        <v>997859</v>
      </c>
      <c r="AF881">
        <v>1362230</v>
      </c>
      <c r="AG881">
        <v>1347140</v>
      </c>
      <c r="AH881">
        <v>2558340</v>
      </c>
      <c r="AI881">
        <v>2629190</v>
      </c>
      <c r="AJ881">
        <v>2668270</v>
      </c>
      <c r="AK881">
        <v>1310860</v>
      </c>
      <c r="AL881">
        <v>1521660</v>
      </c>
      <c r="AM881">
        <v>1824930</v>
      </c>
      <c r="AN881">
        <v>1140020</v>
      </c>
      <c r="AO881">
        <v>1679880</v>
      </c>
      <c r="AP881">
        <v>1323890</v>
      </c>
      <c r="AR881" s="16">
        <f>IFERROR(TTEST(G881:O881,P881:X881,2,1),IF(OR(COUNTIF(P881:X881,"&gt;0")&gt;7,COUNTIF(G881:O881,"&gt;0")&gt;7),0,9999))</f>
        <v>0.49961005391230862</v>
      </c>
      <c r="AS881" s="16">
        <f>IF(AR881=9999,$BO$3,RANK(AR881,$AR$3:$AR$1993,1))</f>
        <v>1623</v>
      </c>
      <c r="AT881" s="16">
        <f>LOG((IFERROR(SUM(P881:X881)/COUNTIF(P881:X881, "&gt;0"),0.1))/(IFERROR(SUM(G881:O881)/COUNTIF(G881:O881, "&gt;0"),0.1)),2)</f>
        <v>0.11969533151094816</v>
      </c>
      <c r="AU881" s="17">
        <f>SUM(COUNTIF(P881:X881, "&gt;0"), COUNTIF(G881:O881, "&gt;0"))</f>
        <v>18</v>
      </c>
      <c r="AV881" s="18">
        <f>$BQ$3*AS881/$BO$3</f>
        <v>8.1639839034205238E-3</v>
      </c>
      <c r="AW881" s="18" t="str">
        <f>IF(AR881&lt;AV881,AR881,"ns")</f>
        <v>ns</v>
      </c>
      <c r="AX881" s="19" t="str">
        <f>IF(AND(AW881&lt;0.01,ABS(AT881)&gt;1.5,D881&gt;2), IF(AND(AT881&gt;0,COUNTIF(P881:X881,"&gt;0")&gt;7),"IRF4_interactor_Treg", (IF(AND(AT881&lt;0,COUNTIF(G881:O881, "&gt;0")&gt;7), "background_significant", "ns"))), "ns")</f>
        <v>ns</v>
      </c>
      <c r="AY881" s="20">
        <f>IFERROR(TTEST(Y881:AG881,AH881:AP881,2,1),IF(OR(COUNTIF(AH881:AP881,"&gt;0")&gt;7,COUNTIF(Y881:AG881,"&gt;0")&gt;7),0,9999))</f>
        <v>1.5805511209637687E-2</v>
      </c>
      <c r="AZ881" s="20">
        <f>IF(AY881=9999,$BO$4,RANK(AY881,$AY$3:$AY$1993,1))</f>
        <v>873</v>
      </c>
      <c r="BA881" s="20">
        <f>LOG((IFERROR(SUM(AH881:AP881)/COUNTIF(AH881:AP881, "&gt;0"),0.1))/(IFERROR(SUM(Y881:AG881)/COUNTIF(Y881:AG881, "&gt;0"),0.1)),2)</f>
        <v>0.21785687408488411</v>
      </c>
      <c r="BB881" s="21">
        <f>SUM(COUNTIF(AH881:AP881, "&gt;0"), COUNTIF(Y881:AG881, "&gt;0"))</f>
        <v>18</v>
      </c>
      <c r="BC881" s="22">
        <f>$BQ$3*AZ881/$BO$4</f>
        <v>4.386934673366834E-3</v>
      </c>
      <c r="BD881" s="22" t="str">
        <f>IF(AY881&lt;BC881,AY881,"ns")</f>
        <v>ns</v>
      </c>
      <c r="BE881" s="23" t="str">
        <f>IF(AND(BD881&lt;0.01,ABS(BA881)&gt;1.5,D881&gt;2), IF(AND(BA881&gt;0,COUNTIF(AH881:AP881,"&gt;0")&gt;7),"IRF4_interactor_Th17", (IF(AND(BA881&lt;0,COUNTIF(Y881:AG881, "&gt;0")&gt;7), "background_significant", "ns"))), "ns")</f>
        <v>ns</v>
      </c>
      <c r="BF881" s="24" t="str">
        <f>IF(OR(AX881 ="IRF4_interactor_Treg", BE881 ="IRF4_interactor_Th17"), LOG((AVERAGE(AH881:AP881)+0.1)/(AVERAGE(P881:X881)+0.1),2),"ns")</f>
        <v>ns</v>
      </c>
      <c r="BG881" s="24">
        <f>IF(AND(AX881="IRF4_interactor_Treg",BE881="IRF4_interactor_Th17"),1,IF(AX881="IRF4_interactor_Treg","IRF4_Treg",IF(BE881="IRF4_interactor_Th17","IRF4_Th17",0)))</f>
        <v>0</v>
      </c>
      <c r="BH881" s="25">
        <f>IFERROR(TTEST(AH881:AP881,P881:X881,2,1),IF(OR(COUNTIF(P881:X881,"&gt;0")&gt;7,COUNTIF(AH881:AP881,"&gt;0")&gt;7),0,9999))</f>
        <v>0.32255398576030131</v>
      </c>
      <c r="BI881" s="25">
        <f>IF(BH881=9999,$BS$5,RANK(BH881,$BH$3:$BH$1993,1))</f>
        <v>1200</v>
      </c>
      <c r="BJ881" s="25">
        <f>$BQ$3*BI881/$BO$5</f>
        <v>6.0271220492214969E-3</v>
      </c>
      <c r="BK881" s="25" t="str">
        <f>IF(BH881&lt;BJ881,BH881,"ns")</f>
        <v>ns</v>
      </c>
      <c r="BL881" s="26">
        <f>SUM(COUNTIF(P881:X881, "&gt;0"), COUNTIF(AH881:AP881, "&gt;0"))</f>
        <v>18</v>
      </c>
    </row>
    <row r="882" spans="1:64">
      <c r="A882" t="s">
        <v>1637</v>
      </c>
      <c r="B882" t="s">
        <v>1638</v>
      </c>
      <c r="C882">
        <v>4.3831700000000001E-2</v>
      </c>
      <c r="D882">
        <v>6</v>
      </c>
      <c r="E882">
        <v>6</v>
      </c>
      <c r="F882">
        <v>0</v>
      </c>
      <c r="G882">
        <v>134575</v>
      </c>
      <c r="H882">
        <v>126228</v>
      </c>
      <c r="I882">
        <v>176578</v>
      </c>
      <c r="J882">
        <v>134440</v>
      </c>
      <c r="K882">
        <v>135287</v>
      </c>
      <c r="L882">
        <v>121943</v>
      </c>
      <c r="M882">
        <v>62779.1</v>
      </c>
      <c r="N882">
        <v>52002.400000000001</v>
      </c>
      <c r="O882">
        <v>75847.5</v>
      </c>
      <c r="P882">
        <v>169677</v>
      </c>
      <c r="Q882">
        <v>145851</v>
      </c>
      <c r="R882">
        <v>125424</v>
      </c>
      <c r="S882">
        <v>178675</v>
      </c>
      <c r="T882">
        <v>197268</v>
      </c>
      <c r="U882">
        <v>184721</v>
      </c>
      <c r="V882">
        <v>219280</v>
      </c>
      <c r="W882">
        <v>253774</v>
      </c>
      <c r="X882">
        <v>261641</v>
      </c>
      <c r="Y882">
        <v>107674</v>
      </c>
      <c r="Z882">
        <v>116912</v>
      </c>
      <c r="AA882">
        <v>96650.2</v>
      </c>
      <c r="AB882">
        <v>78909</v>
      </c>
      <c r="AC882">
        <v>72923.100000000006</v>
      </c>
      <c r="AD882">
        <v>73990.600000000006</v>
      </c>
      <c r="AE882">
        <v>96791.4</v>
      </c>
      <c r="AF882">
        <v>97776.6</v>
      </c>
      <c r="AG882">
        <v>154876</v>
      </c>
      <c r="AH882">
        <v>378406</v>
      </c>
      <c r="AI882">
        <v>322155</v>
      </c>
      <c r="AJ882">
        <v>418244</v>
      </c>
      <c r="AK882">
        <v>105557</v>
      </c>
      <c r="AL882">
        <v>77397.399999999994</v>
      </c>
      <c r="AM882">
        <v>54535.9</v>
      </c>
      <c r="AN882">
        <v>207193</v>
      </c>
      <c r="AO882">
        <v>275097</v>
      </c>
      <c r="AP882">
        <v>189870</v>
      </c>
      <c r="AR882" s="16">
        <f>IFERROR(TTEST(G882:O882,P882:X882,2,1),IF(OR(COUNTIF(P882:X882,"&gt;0")&gt;7,COUNTIF(G882:O882,"&gt;0")&gt;7),0,9999))</f>
        <v>2.1842785714643535E-2</v>
      </c>
      <c r="AS882" s="16">
        <f>IF(AR882=9999,$BO$3,RANK(AR882,$AR$3:$AR$1993,1))</f>
        <v>805</v>
      </c>
      <c r="AT882" s="16">
        <f>LOG((IFERROR(SUM(P882:X882)/COUNTIF(P882:X882, "&gt;0"),0.1))/(IFERROR(SUM(G882:O882)/COUNTIF(G882:O882, "&gt;0"),0.1)),2)</f>
        <v>0.76790890881900631</v>
      </c>
      <c r="AU882" s="17">
        <f>SUM(COUNTIF(P882:X882, "&gt;0"), COUNTIF(G882:O882, "&gt;0"))</f>
        <v>18</v>
      </c>
      <c r="AV882" s="18">
        <f>$BQ$3*AS882/$BO$3</f>
        <v>4.049295774647888E-3</v>
      </c>
      <c r="AW882" s="18" t="str">
        <f>IF(AR882&lt;AV882,AR882,"ns")</f>
        <v>ns</v>
      </c>
      <c r="AX882" s="19" t="str">
        <f>IF(AND(AW882&lt;0.01,ABS(AT882)&gt;1.5,D882&gt;2), IF(AND(AT882&gt;0,COUNTIF(P882:X882,"&gt;0")&gt;7),"IRF4_interactor_Treg", (IF(AND(AT882&lt;0,COUNTIF(G882:O882, "&gt;0")&gt;7), "background_significant", "ns"))), "ns")</f>
        <v>ns</v>
      </c>
      <c r="AY882" s="20">
        <f>IFERROR(TTEST(Y882:AG882,AH882:AP882,2,1),IF(OR(COUNTIF(AH882:AP882,"&gt;0")&gt;7,COUNTIF(Y882:AG882,"&gt;0")&gt;7),0,9999))</f>
        <v>1.5822310831366058E-2</v>
      </c>
      <c r="AZ882" s="20">
        <f>IF(AY882=9999,$BO$4,RANK(AY882,$AY$3:$AY$1993,1))</f>
        <v>874</v>
      </c>
      <c r="BA882" s="20">
        <f>LOG((IFERROR(SUM(AH882:AP882)/COUNTIF(AH882:AP882, "&gt;0"),0.1))/(IFERROR(SUM(Y882:AG882)/COUNTIF(Y882:AG882, "&gt;0"),0.1)),2)</f>
        <v>1.1780013559529212</v>
      </c>
      <c r="BB882" s="21">
        <f>SUM(COUNTIF(AH882:AP882, "&gt;0"), COUNTIF(Y882:AG882, "&gt;0"))</f>
        <v>18</v>
      </c>
      <c r="BC882" s="22">
        <f>$BQ$3*AZ882/$BO$4</f>
        <v>4.3919597989949752E-3</v>
      </c>
      <c r="BD882" s="22" t="str">
        <f>IF(AY882&lt;BC882,AY882,"ns")</f>
        <v>ns</v>
      </c>
      <c r="BE882" s="23" t="str">
        <f>IF(AND(BD882&lt;0.01,ABS(BA882)&gt;1.5,D882&gt;2), IF(AND(BA882&gt;0,COUNTIF(AH882:AP882,"&gt;0")&gt;7),"IRF4_interactor_Th17", (IF(AND(BA882&lt;0,COUNTIF(Y882:AG882, "&gt;0")&gt;7), "background_significant", "ns"))), "ns")</f>
        <v>ns</v>
      </c>
      <c r="BF882" s="24" t="str">
        <f>IF(OR(AX882 ="IRF4_interactor_Treg", BE882 ="IRF4_interactor_Th17"), LOG((AVERAGE(AH882:AP882)+0.1)/(AVERAGE(P882:X882)+0.1),2),"ns")</f>
        <v>ns</v>
      </c>
      <c r="BG882" s="24">
        <f>IF(AND(AX882="IRF4_interactor_Treg",BE882="IRF4_interactor_Th17"),1,IF(AX882="IRF4_interactor_Treg","IRF4_Treg",IF(BE882="IRF4_interactor_Th17","IRF4_Th17",0)))</f>
        <v>0</v>
      </c>
      <c r="BH882" s="25">
        <f>IFERROR(TTEST(AH882:AP882,P882:X882,2,1),IF(OR(COUNTIF(P882:X882,"&gt;0")&gt;7,COUNTIF(AH882:AP882,"&gt;0")&gt;7),0,9999))</f>
        <v>0.54848382493976833</v>
      </c>
      <c r="BI882" s="25">
        <f>IF(BH882=9999,$BS$5,RANK(BH882,$BH$3:$BH$1993,1))</f>
        <v>1530</v>
      </c>
      <c r="BJ882" s="25">
        <f>$BQ$3*BI882/$BO$5</f>
        <v>7.6845806127574089E-3</v>
      </c>
      <c r="BK882" s="25" t="str">
        <f>IF(BH882&lt;BJ882,BH882,"ns")</f>
        <v>ns</v>
      </c>
      <c r="BL882" s="26">
        <f>SUM(COUNTIF(P882:X882, "&gt;0"), COUNTIF(AH882:AP882, "&gt;0"))</f>
        <v>18</v>
      </c>
    </row>
    <row r="883" spans="1:64">
      <c r="A883" t="s">
        <v>6627</v>
      </c>
      <c r="B883" t="s">
        <v>6628</v>
      </c>
      <c r="C883">
        <v>7.1633199999999997E-4</v>
      </c>
      <c r="D883">
        <v>5</v>
      </c>
      <c r="E883">
        <v>5</v>
      </c>
      <c r="F883">
        <v>0</v>
      </c>
      <c r="G883">
        <v>7143710</v>
      </c>
      <c r="H883">
        <v>6513040</v>
      </c>
      <c r="I883">
        <v>7544610</v>
      </c>
      <c r="J883">
        <v>4352860</v>
      </c>
      <c r="K883">
        <v>3979840</v>
      </c>
      <c r="L883">
        <v>4577050</v>
      </c>
      <c r="M883">
        <v>3187480</v>
      </c>
      <c r="N883">
        <v>4122640</v>
      </c>
      <c r="O883">
        <v>3883040</v>
      </c>
      <c r="P883">
        <v>5783280</v>
      </c>
      <c r="Q883">
        <v>4176280</v>
      </c>
      <c r="R883">
        <v>4567200</v>
      </c>
      <c r="S883">
        <v>6072780</v>
      </c>
      <c r="T883">
        <v>6193150</v>
      </c>
      <c r="U883">
        <v>6036740</v>
      </c>
      <c r="V883">
        <v>6581730</v>
      </c>
      <c r="W883">
        <v>7654230</v>
      </c>
      <c r="X883">
        <v>7449710</v>
      </c>
      <c r="Y883">
        <v>5677270</v>
      </c>
      <c r="Z883">
        <v>4545290</v>
      </c>
      <c r="AA883">
        <v>5747850</v>
      </c>
      <c r="AB883">
        <v>4054510</v>
      </c>
      <c r="AC883">
        <v>4305340</v>
      </c>
      <c r="AD883">
        <v>4220530</v>
      </c>
      <c r="AE883">
        <v>5261620</v>
      </c>
      <c r="AF883">
        <v>7469980</v>
      </c>
      <c r="AG883">
        <v>7322150</v>
      </c>
      <c r="AH883">
        <v>8590570</v>
      </c>
      <c r="AI883">
        <v>7716390</v>
      </c>
      <c r="AJ883">
        <v>8778460</v>
      </c>
      <c r="AK883">
        <v>3838380</v>
      </c>
      <c r="AL883">
        <v>3861080</v>
      </c>
      <c r="AM883">
        <v>4034650</v>
      </c>
      <c r="AN883">
        <v>7770640</v>
      </c>
      <c r="AO883">
        <v>10031900</v>
      </c>
      <c r="AP883">
        <v>8163990</v>
      </c>
      <c r="AR883" s="16">
        <f>IFERROR(TTEST(G883:O883,P883:X883,2,1),IF(OR(COUNTIF(P883:X883,"&gt;0")&gt;7,COUNTIF(G883:O883,"&gt;0")&gt;7),0,9999))</f>
        <v>0.26897874441070446</v>
      </c>
      <c r="AS883" s="16">
        <f>IF(AR883=9999,$BO$3,RANK(AR883,$AR$3:$AR$1993,1))</f>
        <v>1403</v>
      </c>
      <c r="AT883" s="16">
        <f>LOG((IFERROR(SUM(P883:X883)/COUNTIF(P883:X883, "&gt;0"),0.1))/(IFERROR(SUM(G883:O883)/COUNTIF(G883:O883, "&gt;0"),0.1)),2)</f>
        <v>0.26700886070440233</v>
      </c>
      <c r="AU883" s="17">
        <f>SUM(COUNTIF(P883:X883, "&gt;0"), COUNTIF(G883:O883, "&gt;0"))</f>
        <v>18</v>
      </c>
      <c r="AV883" s="18">
        <f>$BQ$3*AS883/$BO$3</f>
        <v>7.0573440643863184E-3</v>
      </c>
      <c r="AW883" s="18" t="str">
        <f>IF(AR883&lt;AV883,AR883,"ns")</f>
        <v>ns</v>
      </c>
      <c r="AX883" s="19" t="str">
        <f>IF(AND(AW883&lt;0.01,ABS(AT883)&gt;1.5,D883&gt;2), IF(AND(AT883&gt;0,COUNTIF(P883:X883,"&gt;0")&gt;7),"IRF4_interactor_Treg", (IF(AND(AT883&lt;0,COUNTIF(G883:O883, "&gt;0")&gt;7), "background_significant", "ns"))), "ns")</f>
        <v>ns</v>
      </c>
      <c r="AY883" s="20">
        <f>IFERROR(TTEST(Y883:AG883,AH883:AP883,2,1),IF(OR(COUNTIF(AH883:AP883,"&gt;0")&gt;7,COUNTIF(Y883:AG883,"&gt;0")&gt;7),0,9999))</f>
        <v>1.5840529303031942E-2</v>
      </c>
      <c r="AZ883" s="20">
        <f>IF(AY883=9999,$BO$4,RANK(AY883,$AY$3:$AY$1993,1))</f>
        <v>875</v>
      </c>
      <c r="BA883" s="20">
        <f>LOG((IFERROR(SUM(AH883:AP883)/COUNTIF(AH883:AP883, "&gt;0"),0.1))/(IFERROR(SUM(Y883:AG883)/COUNTIF(Y883:AG883, "&gt;0"),0.1)),2)</f>
        <v>0.36935320421228973</v>
      </c>
      <c r="BB883" s="21">
        <f>SUM(COUNTIF(AH883:AP883, "&gt;0"), COUNTIF(Y883:AG883, "&gt;0"))</f>
        <v>18</v>
      </c>
      <c r="BC883" s="22">
        <f>$BQ$3*AZ883/$BO$4</f>
        <v>4.3969849246231155E-3</v>
      </c>
      <c r="BD883" s="22" t="str">
        <f>IF(AY883&lt;BC883,AY883,"ns")</f>
        <v>ns</v>
      </c>
      <c r="BE883" s="23" t="str">
        <f>IF(AND(BD883&lt;0.01,ABS(BA883)&gt;1.5,D883&gt;2), IF(AND(BA883&gt;0,COUNTIF(AH883:AP883,"&gt;0")&gt;7),"IRF4_interactor_Th17", (IF(AND(BA883&lt;0,COUNTIF(Y883:AG883, "&gt;0")&gt;7), "background_significant", "ns"))), "ns")</f>
        <v>ns</v>
      </c>
      <c r="BF883" s="24" t="str">
        <f>IF(OR(AX883 ="IRF4_interactor_Treg", BE883 ="IRF4_interactor_Th17"), LOG((AVERAGE(AH883:AP883)+0.1)/(AVERAGE(P883:X883)+0.1),2),"ns")</f>
        <v>ns</v>
      </c>
      <c r="BG883" s="24">
        <f>IF(AND(AX883="IRF4_interactor_Treg",BE883="IRF4_interactor_Th17"),1,IF(AX883="IRF4_interactor_Treg","IRF4_Treg",IF(BE883="IRF4_interactor_Th17","IRF4_Th17",0)))</f>
        <v>0</v>
      </c>
      <c r="BH883" s="25">
        <f>IFERROR(TTEST(AH883:AP883,P883:X883,2,1),IF(OR(COUNTIF(P883:X883,"&gt;0")&gt;7,COUNTIF(AH883:AP883,"&gt;0")&gt;7),0,9999))</f>
        <v>0.3134853762562988</v>
      </c>
      <c r="BI883" s="25">
        <f>IF(BH883=9999,$BS$5,RANK(BH883,$BH$3:$BH$1993,1))</f>
        <v>1187</v>
      </c>
      <c r="BJ883" s="25">
        <f>$BQ$3*BI883/$BO$5</f>
        <v>5.9618282270215974E-3</v>
      </c>
      <c r="BK883" s="25" t="str">
        <f>IF(BH883&lt;BJ883,BH883,"ns")</f>
        <v>ns</v>
      </c>
      <c r="BL883" s="26">
        <f>SUM(COUNTIF(P883:X883, "&gt;0"), COUNTIF(AH883:AP883, "&gt;0"))</f>
        <v>18</v>
      </c>
    </row>
    <row r="884" spans="1:64">
      <c r="A884" t="s">
        <v>3351</v>
      </c>
      <c r="B884" t="s">
        <v>3352</v>
      </c>
      <c r="C884">
        <v>7.1633199999999997E-4</v>
      </c>
      <c r="D884">
        <v>18</v>
      </c>
      <c r="E884">
        <v>18</v>
      </c>
      <c r="F884">
        <v>0</v>
      </c>
      <c r="G884">
        <v>1192440</v>
      </c>
      <c r="H884">
        <v>1133210</v>
      </c>
      <c r="I884">
        <v>1139670</v>
      </c>
      <c r="J884">
        <v>783769</v>
      </c>
      <c r="K884">
        <v>831030</v>
      </c>
      <c r="L884">
        <v>911142</v>
      </c>
      <c r="M884">
        <v>706789</v>
      </c>
      <c r="N884">
        <v>748469</v>
      </c>
      <c r="O884">
        <v>737631</v>
      </c>
      <c r="P884">
        <v>1092560</v>
      </c>
      <c r="Q884">
        <v>828415</v>
      </c>
      <c r="R884">
        <v>925066</v>
      </c>
      <c r="S884">
        <v>1095180</v>
      </c>
      <c r="T884">
        <v>1353320</v>
      </c>
      <c r="U884">
        <v>1353780</v>
      </c>
      <c r="V884">
        <v>1178980</v>
      </c>
      <c r="W884">
        <v>1349550</v>
      </c>
      <c r="X884">
        <v>1266940</v>
      </c>
      <c r="Y884">
        <v>911944</v>
      </c>
      <c r="Z884">
        <v>862610</v>
      </c>
      <c r="AA884">
        <v>935640</v>
      </c>
      <c r="AB884">
        <v>729023</v>
      </c>
      <c r="AC884">
        <v>685527</v>
      </c>
      <c r="AD884">
        <v>713223</v>
      </c>
      <c r="AE884">
        <v>490141</v>
      </c>
      <c r="AF884">
        <v>636052</v>
      </c>
      <c r="AG884">
        <v>620473</v>
      </c>
      <c r="AH884">
        <v>1416050</v>
      </c>
      <c r="AI884">
        <v>1447900</v>
      </c>
      <c r="AJ884">
        <v>1419660</v>
      </c>
      <c r="AK884">
        <v>662264</v>
      </c>
      <c r="AL884">
        <v>752465</v>
      </c>
      <c r="AM884">
        <v>670107</v>
      </c>
      <c r="AN884">
        <v>769804</v>
      </c>
      <c r="AO884">
        <v>1007920</v>
      </c>
      <c r="AP884">
        <v>707932</v>
      </c>
      <c r="AR884" s="16">
        <f>IFERROR(TTEST(G884:O884,P884:X884,2,1),IF(OR(COUNTIF(P884:X884,"&gt;0")&gt;7,COUNTIF(G884:O884,"&gt;0")&gt;7),0,9999))</f>
        <v>6.7030256152054823E-2</v>
      </c>
      <c r="AS884" s="16">
        <f>IF(AR884=9999,$BO$3,RANK(AR884,$AR$3:$AR$1993,1))</f>
        <v>1039</v>
      </c>
      <c r="AT884" s="16">
        <f>LOG((IFERROR(SUM(P884:X884)/COUNTIF(P884:X884, "&gt;0"),0.1))/(IFERROR(SUM(G884:O884)/COUNTIF(G884:O884, "&gt;0"),0.1)),2)</f>
        <v>0.35174099968600375</v>
      </c>
      <c r="AU884" s="17">
        <f>SUM(COUNTIF(P884:X884, "&gt;0"), COUNTIF(G884:O884, "&gt;0"))</f>
        <v>18</v>
      </c>
      <c r="AV884" s="18">
        <f>$BQ$3*AS884/$BO$3</f>
        <v>5.2263581488933607E-3</v>
      </c>
      <c r="AW884" s="18" t="str">
        <f>IF(AR884&lt;AV884,AR884,"ns")</f>
        <v>ns</v>
      </c>
      <c r="AX884" s="19" t="str">
        <f>IF(AND(AW884&lt;0.01,ABS(AT884)&gt;1.5,D884&gt;2), IF(AND(AT884&gt;0,COUNTIF(P884:X884,"&gt;0")&gt;7),"IRF4_interactor_Treg", (IF(AND(AT884&lt;0,COUNTIF(G884:O884, "&gt;0")&gt;7), "background_significant", "ns"))), "ns")</f>
        <v>ns</v>
      </c>
      <c r="AY884" s="20">
        <f>IFERROR(TTEST(Y884:AG884,AH884:AP884,2,1),IF(OR(COUNTIF(AH884:AP884,"&gt;0")&gt;7,COUNTIF(Y884:AG884,"&gt;0")&gt;7),0,9999))</f>
        <v>1.5931411426435154E-2</v>
      </c>
      <c r="AZ884" s="20">
        <f>IF(AY884=9999,$BO$4,RANK(AY884,$AY$3:$AY$1993,1))</f>
        <v>876</v>
      </c>
      <c r="BA884" s="20">
        <f>LOG((IFERROR(SUM(AH884:AP884)/COUNTIF(AH884:AP884, "&gt;0"),0.1))/(IFERROR(SUM(Y884:AG884)/COUNTIF(Y884:AG884, "&gt;0"),0.1)),2)</f>
        <v>0.42724296058592404</v>
      </c>
      <c r="BB884" s="21">
        <f>SUM(COUNTIF(AH884:AP884, "&gt;0"), COUNTIF(Y884:AG884, "&gt;0"))</f>
        <v>18</v>
      </c>
      <c r="BC884" s="22">
        <f>$BQ$3*AZ884/$BO$4</f>
        <v>4.4020100502512559E-3</v>
      </c>
      <c r="BD884" s="22" t="str">
        <f>IF(AY884&lt;BC884,AY884,"ns")</f>
        <v>ns</v>
      </c>
      <c r="BE884" s="23" t="str">
        <f>IF(AND(BD884&lt;0.01,ABS(BA884)&gt;1.5,D884&gt;2), IF(AND(BA884&gt;0,COUNTIF(AH884:AP884,"&gt;0")&gt;7),"IRF4_interactor_Th17", (IF(AND(BA884&lt;0,COUNTIF(Y884:AG884, "&gt;0")&gt;7), "background_significant", "ns"))), "ns")</f>
        <v>ns</v>
      </c>
      <c r="BF884" s="24" t="str">
        <f>IF(OR(AX884 ="IRF4_interactor_Treg", BE884 ="IRF4_interactor_Th17"), LOG((AVERAGE(AH884:AP884)+0.1)/(AVERAGE(P884:X884)+0.1),2),"ns")</f>
        <v>ns</v>
      </c>
      <c r="BG884" s="24">
        <f>IF(AND(AX884="IRF4_interactor_Treg",BE884="IRF4_interactor_Th17"),1,IF(AX884="IRF4_interactor_Treg","IRF4_Treg",IF(BE884="IRF4_interactor_Th17","IRF4_Th17",0)))</f>
        <v>0</v>
      </c>
      <c r="BH884" s="25">
        <f>IFERROR(TTEST(AH884:AP884,P884:X884,2,1),IF(OR(COUNTIF(P884:X884,"&gt;0")&gt;7,COUNTIF(AH884:AP884,"&gt;0")&gt;7),0,9999))</f>
        <v>0.32741646010557368</v>
      </c>
      <c r="BI884" s="25">
        <f>IF(BH884=9999,$BS$5,RANK(BH884,$BH$3:$BH$1993,1))</f>
        <v>1211</v>
      </c>
      <c r="BJ884" s="25">
        <f>$BQ$3*BI884/$BO$5</f>
        <v>6.0823706680060265E-3</v>
      </c>
      <c r="BK884" s="25" t="str">
        <f>IF(BH884&lt;BJ884,BH884,"ns")</f>
        <v>ns</v>
      </c>
      <c r="BL884" s="26">
        <f>SUM(COUNTIF(P884:X884, "&gt;0"), COUNTIF(AH884:AP884, "&gt;0"))</f>
        <v>18</v>
      </c>
    </row>
    <row r="885" spans="1:64">
      <c r="A885" t="s">
        <v>1745</v>
      </c>
      <c r="B885" t="s">
        <v>1746</v>
      </c>
      <c r="C885">
        <v>1.4626999999999999E-3</v>
      </c>
      <c r="D885">
        <v>10</v>
      </c>
      <c r="E885">
        <v>10</v>
      </c>
      <c r="F885">
        <v>0</v>
      </c>
      <c r="G885">
        <v>387216</v>
      </c>
      <c r="H885">
        <v>362008</v>
      </c>
      <c r="I885">
        <v>382506</v>
      </c>
      <c r="J885">
        <v>210711</v>
      </c>
      <c r="K885">
        <v>161928</v>
      </c>
      <c r="L885">
        <v>185995</v>
      </c>
      <c r="M885">
        <v>174509</v>
      </c>
      <c r="N885">
        <v>184560</v>
      </c>
      <c r="O885">
        <v>181725</v>
      </c>
      <c r="P885">
        <v>335297</v>
      </c>
      <c r="Q885">
        <v>296649</v>
      </c>
      <c r="R885">
        <v>266235</v>
      </c>
      <c r="S885">
        <v>330904</v>
      </c>
      <c r="T885">
        <v>355772</v>
      </c>
      <c r="U885">
        <v>211720</v>
      </c>
      <c r="V885">
        <v>471126</v>
      </c>
      <c r="W885">
        <v>538750</v>
      </c>
      <c r="X885">
        <v>539917</v>
      </c>
      <c r="Y885">
        <v>414034</v>
      </c>
      <c r="Z885">
        <v>414447</v>
      </c>
      <c r="AA885">
        <v>374077</v>
      </c>
      <c r="AB885">
        <v>328690</v>
      </c>
      <c r="AC885">
        <v>332882</v>
      </c>
      <c r="AD885">
        <v>251053</v>
      </c>
      <c r="AE885">
        <v>179130</v>
      </c>
      <c r="AF885">
        <v>233390</v>
      </c>
      <c r="AG885">
        <v>241095</v>
      </c>
      <c r="AH885">
        <v>771761</v>
      </c>
      <c r="AI885">
        <v>694379</v>
      </c>
      <c r="AJ885">
        <v>785612</v>
      </c>
      <c r="AK885">
        <v>243707</v>
      </c>
      <c r="AL885">
        <v>224511</v>
      </c>
      <c r="AM885">
        <v>491356</v>
      </c>
      <c r="AN885">
        <v>368363</v>
      </c>
      <c r="AO885">
        <v>479139</v>
      </c>
      <c r="AP885">
        <v>356200</v>
      </c>
      <c r="AR885" s="16">
        <f>IFERROR(TTEST(G885:O885,P885:X885,2,1),IF(OR(COUNTIF(P885:X885,"&gt;0")&gt;7,COUNTIF(G885:O885,"&gt;0")&gt;7),0,9999))</f>
        <v>8.0668664487521261E-2</v>
      </c>
      <c r="AS885" s="16">
        <f>IF(AR885=9999,$BO$3,RANK(AR885,$AR$3:$AR$1993,1))</f>
        <v>1081</v>
      </c>
      <c r="AT885" s="16">
        <f>LOG((IFERROR(SUM(P885:X885)/COUNTIF(P885:X885, "&gt;0"),0.1))/(IFERROR(SUM(G885:O885)/COUNTIF(G885:O885, "&gt;0"),0.1)),2)</f>
        <v>0.58480428747862567</v>
      </c>
      <c r="AU885" s="17">
        <f>SUM(COUNTIF(P885:X885, "&gt;0"), COUNTIF(G885:O885, "&gt;0"))</f>
        <v>18</v>
      </c>
      <c r="AV885" s="18">
        <f>$BQ$3*AS885/$BO$3</f>
        <v>5.4376257545271636E-3</v>
      </c>
      <c r="AW885" s="18" t="str">
        <f>IF(AR885&lt;AV885,AR885,"ns")</f>
        <v>ns</v>
      </c>
      <c r="AX885" s="19" t="str">
        <f>IF(AND(AW885&lt;0.01,ABS(AT885)&gt;1.5,D885&gt;2), IF(AND(AT885&gt;0,COUNTIF(P885:X885,"&gt;0")&gt;7),"IRF4_interactor_Treg", (IF(AND(AT885&lt;0,COUNTIF(G885:O885, "&gt;0")&gt;7), "background_significant", "ns"))), "ns")</f>
        <v>ns</v>
      </c>
      <c r="AY885" s="20">
        <f>IFERROR(TTEST(Y885:AG885,AH885:AP885,2,1),IF(OR(COUNTIF(AH885:AP885,"&gt;0")&gt;7,COUNTIF(Y885:AG885,"&gt;0")&gt;7),0,9999))</f>
        <v>1.6073392941284455E-2</v>
      </c>
      <c r="AZ885" s="20">
        <f>IF(AY885=9999,$BO$4,RANK(AY885,$AY$3:$AY$1993,1))</f>
        <v>877</v>
      </c>
      <c r="BA885" s="20">
        <f>LOG((IFERROR(SUM(AH885:AP885)/COUNTIF(AH885:AP885, "&gt;0"),0.1))/(IFERROR(SUM(Y885:AG885)/COUNTIF(Y885:AG885, "&gt;0"),0.1)),2)</f>
        <v>0.67316278293245357</v>
      </c>
      <c r="BB885" s="21">
        <f>SUM(COUNTIF(AH885:AP885, "&gt;0"), COUNTIF(Y885:AG885, "&gt;0"))</f>
        <v>18</v>
      </c>
      <c r="BC885" s="22">
        <f>$BQ$3*AZ885/$BO$4</f>
        <v>4.4070351758793971E-3</v>
      </c>
      <c r="BD885" s="22" t="str">
        <f>IF(AY885&lt;BC885,AY885,"ns")</f>
        <v>ns</v>
      </c>
      <c r="BE885" s="23" t="str">
        <f>IF(AND(BD885&lt;0.01,ABS(BA885)&gt;1.5,D885&gt;2), IF(AND(BA885&gt;0,COUNTIF(AH885:AP885,"&gt;0")&gt;7),"IRF4_interactor_Th17", (IF(AND(BA885&lt;0,COUNTIF(Y885:AG885, "&gt;0")&gt;7), "background_significant", "ns"))), "ns")</f>
        <v>ns</v>
      </c>
      <c r="BF885" s="24" t="str">
        <f>IF(OR(AX885 ="IRF4_interactor_Treg", BE885 ="IRF4_interactor_Th17"), LOG((AVERAGE(AH885:AP885)+0.1)/(AVERAGE(P885:X885)+0.1),2),"ns")</f>
        <v>ns</v>
      </c>
      <c r="BG885" s="24">
        <f>IF(AND(AX885="IRF4_interactor_Treg",BE885="IRF4_interactor_Th17"),1,IF(AX885="IRF4_interactor_Treg","IRF4_Treg",IF(BE885="IRF4_interactor_Th17","IRF4_Th17",0)))</f>
        <v>0</v>
      </c>
      <c r="BH885" s="25">
        <f>IFERROR(TTEST(AH885:AP885,P885:X885,2,1),IF(OR(COUNTIF(P885:X885,"&gt;0")&gt;7,COUNTIF(AH885:AP885,"&gt;0")&gt;7),0,9999))</f>
        <v>0.24420096187603976</v>
      </c>
      <c r="BI885" s="25">
        <f>IF(BH885=9999,$BS$5,RANK(BH885,$BH$3:$BH$1993,1))</f>
        <v>1056</v>
      </c>
      <c r="BJ885" s="25">
        <f>$BQ$3*BI885/$BO$5</f>
        <v>5.3038674033149174E-3</v>
      </c>
      <c r="BK885" s="25" t="str">
        <f>IF(BH885&lt;BJ885,BH885,"ns")</f>
        <v>ns</v>
      </c>
      <c r="BL885" s="26">
        <f>SUM(COUNTIF(P885:X885, "&gt;0"), COUNTIF(AH885:AP885, "&gt;0"))</f>
        <v>18</v>
      </c>
    </row>
    <row r="886" spans="1:64">
      <c r="A886" t="s">
        <v>2509</v>
      </c>
      <c r="B886" t="s">
        <v>2510</v>
      </c>
      <c r="C886">
        <v>5.4968300000000003E-3</v>
      </c>
      <c r="D886">
        <v>9</v>
      </c>
      <c r="E886">
        <v>9</v>
      </c>
      <c r="F886">
        <v>0</v>
      </c>
      <c r="G886">
        <v>3451650</v>
      </c>
      <c r="H886">
        <v>3956850</v>
      </c>
      <c r="I886">
        <v>3473700</v>
      </c>
      <c r="J886">
        <v>3364010</v>
      </c>
      <c r="K886">
        <v>2813530</v>
      </c>
      <c r="L886">
        <v>4286900</v>
      </c>
      <c r="M886">
        <v>2821990</v>
      </c>
      <c r="N886">
        <v>2661050</v>
      </c>
      <c r="O886">
        <v>3143930</v>
      </c>
      <c r="P886">
        <v>3045010</v>
      </c>
      <c r="Q886">
        <v>1811560</v>
      </c>
      <c r="R886">
        <v>1876840</v>
      </c>
      <c r="S886">
        <v>3838650</v>
      </c>
      <c r="T886">
        <v>3764150</v>
      </c>
      <c r="U886">
        <v>1620240</v>
      </c>
      <c r="V886">
        <v>2627450</v>
      </c>
      <c r="W886">
        <v>2577620</v>
      </c>
      <c r="X886">
        <v>3191950</v>
      </c>
      <c r="Y886">
        <v>3834180</v>
      </c>
      <c r="Z886">
        <v>3440730</v>
      </c>
      <c r="AA886">
        <v>4476920</v>
      </c>
      <c r="AB886">
        <v>3689020</v>
      </c>
      <c r="AC886">
        <v>3365530</v>
      </c>
      <c r="AD886">
        <v>3769710</v>
      </c>
      <c r="AE886">
        <v>2584400</v>
      </c>
      <c r="AF886">
        <v>3222000</v>
      </c>
      <c r="AG886">
        <v>4004800</v>
      </c>
      <c r="AH886">
        <v>5474030</v>
      </c>
      <c r="AI886">
        <v>5830600</v>
      </c>
      <c r="AJ886">
        <v>6989950</v>
      </c>
      <c r="AK886">
        <v>3658010</v>
      </c>
      <c r="AL886">
        <v>3363260</v>
      </c>
      <c r="AM886">
        <v>3059140</v>
      </c>
      <c r="AN886">
        <v>4744860</v>
      </c>
      <c r="AO886">
        <v>5905620</v>
      </c>
      <c r="AP886">
        <v>4992680</v>
      </c>
      <c r="AR886" s="16">
        <f>IFERROR(TTEST(G886:O886,P886:X886,2,1),IF(OR(COUNTIF(P886:X886,"&gt;0")&gt;7,COUNTIF(G886:O886,"&gt;0")&gt;7),0,9999))</f>
        <v>0.16611745062282512</v>
      </c>
      <c r="AS886" s="16">
        <f>IF(AR886=9999,$BO$3,RANK(AR886,$AR$3:$AR$1993,1))</f>
        <v>1261</v>
      </c>
      <c r="AT886" s="16">
        <f>LOG((IFERROR(SUM(P886:X886)/COUNTIF(P886:X886, "&gt;0"),0.1))/(IFERROR(SUM(G886:O886)/COUNTIF(G886:O886, "&gt;0"),0.1)),2)</f>
        <v>-0.29956550235809948</v>
      </c>
      <c r="AU886" s="17">
        <f>SUM(COUNTIF(P886:X886, "&gt;0"), COUNTIF(G886:O886, "&gt;0"))</f>
        <v>18</v>
      </c>
      <c r="AV886" s="18">
        <f>$BQ$3*AS886/$BO$3</f>
        <v>6.3430583501006034E-3</v>
      </c>
      <c r="AW886" s="18" t="str">
        <f>IF(AR886&lt;AV886,AR886,"ns")</f>
        <v>ns</v>
      </c>
      <c r="AX886" s="19" t="str">
        <f>IF(AND(AW886&lt;0.01,ABS(AT886)&gt;1.5,D886&gt;2), IF(AND(AT886&gt;0,COUNTIF(P886:X886,"&gt;0")&gt;7),"IRF4_interactor_Treg", (IF(AND(AT886&lt;0,COUNTIF(G886:O886, "&gt;0")&gt;7), "background_significant", "ns"))), "ns")</f>
        <v>ns</v>
      </c>
      <c r="AY886" s="20">
        <f>IFERROR(TTEST(Y886:AG886,AH886:AP886,2,1),IF(OR(COUNTIF(AH886:AP886,"&gt;0")&gt;7,COUNTIF(Y886:AG886,"&gt;0")&gt;7),0,9999))</f>
        <v>1.6134459563705864E-2</v>
      </c>
      <c r="AZ886" s="20">
        <f>IF(AY886=9999,$BO$4,RANK(AY886,$AY$3:$AY$1993,1))</f>
        <v>878</v>
      </c>
      <c r="BA886" s="20">
        <f>LOG((IFERROR(SUM(AH886:AP886)/COUNTIF(AH886:AP886, "&gt;0"),0.1))/(IFERROR(SUM(Y886:AG886)/COUNTIF(Y886:AG886, "&gt;0"),0.1)),2)</f>
        <v>0.44267075678135903</v>
      </c>
      <c r="BB886" s="21">
        <f>SUM(COUNTIF(AH886:AP886, "&gt;0"), COUNTIF(Y886:AG886, "&gt;0"))</f>
        <v>18</v>
      </c>
      <c r="BC886" s="22">
        <f>$BQ$3*AZ886/$BO$4</f>
        <v>4.4120603015075375E-3</v>
      </c>
      <c r="BD886" s="22" t="str">
        <f>IF(AY886&lt;BC886,AY886,"ns")</f>
        <v>ns</v>
      </c>
      <c r="BE886" s="23" t="str">
        <f>IF(AND(BD886&lt;0.01,ABS(BA886)&gt;1.5,D886&gt;2), IF(AND(BA886&gt;0,COUNTIF(AH886:AP886,"&gt;0")&gt;7),"IRF4_interactor_Th17", (IF(AND(BA886&lt;0,COUNTIF(Y886:AG886, "&gt;0")&gt;7), "background_significant", "ns"))), "ns")</f>
        <v>ns</v>
      </c>
      <c r="BF886" s="24" t="str">
        <f>IF(OR(AX886 ="IRF4_interactor_Treg", BE886 ="IRF4_interactor_Th17"), LOG((AVERAGE(AH886:AP886)+0.1)/(AVERAGE(P886:X886)+0.1),2),"ns")</f>
        <v>ns</v>
      </c>
      <c r="BG886" s="24">
        <f>IF(AND(AX886="IRF4_interactor_Treg",BE886="IRF4_interactor_Th17"),1,IF(AX886="IRF4_interactor_Treg","IRF4_Treg",IF(BE886="IRF4_interactor_Th17","IRF4_Th17",0)))</f>
        <v>0</v>
      </c>
      <c r="BH886" s="25">
        <f>IFERROR(TTEST(AH886:AP886,P886:X886,2,1),IF(OR(COUNTIF(P886:X886,"&gt;0")&gt;7,COUNTIF(AH886:AP886,"&gt;0")&gt;7),0,9999))</f>
        <v>6.8268669359812543E-3</v>
      </c>
      <c r="BI886" s="25">
        <f>IF(BH886=9999,$BS$5,RANK(BH886,$BH$3:$BH$1993,1))</f>
        <v>188</v>
      </c>
      <c r="BJ886" s="25">
        <f>$BQ$3*BI886/$BO$5</f>
        <v>9.4424912104470126E-4</v>
      </c>
      <c r="BK886" s="25" t="str">
        <f>IF(BH886&lt;BJ886,BH886,"ns")</f>
        <v>ns</v>
      </c>
      <c r="BL886" s="26">
        <f>SUM(COUNTIF(P886:X886, "&gt;0"), COUNTIF(AH886:AP886, "&gt;0"))</f>
        <v>18</v>
      </c>
    </row>
    <row r="887" spans="1:64">
      <c r="A887" t="s">
        <v>1275</v>
      </c>
      <c r="B887" t="s">
        <v>1276</v>
      </c>
      <c r="C887">
        <v>7.1633199999999997E-4</v>
      </c>
      <c r="D887">
        <v>6</v>
      </c>
      <c r="E887">
        <v>6</v>
      </c>
      <c r="F887">
        <v>0</v>
      </c>
      <c r="G887">
        <v>494651</v>
      </c>
      <c r="H887">
        <v>464442</v>
      </c>
      <c r="I887">
        <v>478592</v>
      </c>
      <c r="J887">
        <v>273892</v>
      </c>
      <c r="K887">
        <v>195559</v>
      </c>
      <c r="L887">
        <v>313836</v>
      </c>
      <c r="M887">
        <v>180724</v>
      </c>
      <c r="N887">
        <v>252944</v>
      </c>
      <c r="O887">
        <v>140604</v>
      </c>
      <c r="P887">
        <v>443211</v>
      </c>
      <c r="Q887">
        <v>379903</v>
      </c>
      <c r="R887">
        <v>367804</v>
      </c>
      <c r="S887">
        <v>460907</v>
      </c>
      <c r="T887">
        <v>472292</v>
      </c>
      <c r="U887">
        <v>462140</v>
      </c>
      <c r="V887">
        <v>448369</v>
      </c>
      <c r="W887">
        <v>499033</v>
      </c>
      <c r="X887">
        <v>587437</v>
      </c>
      <c r="Y887">
        <v>481272</v>
      </c>
      <c r="Z887">
        <v>391524</v>
      </c>
      <c r="AA887">
        <v>435028</v>
      </c>
      <c r="AB887">
        <v>279188</v>
      </c>
      <c r="AC887">
        <v>318949</v>
      </c>
      <c r="AD887">
        <v>342176</v>
      </c>
      <c r="AE887">
        <v>79719.100000000006</v>
      </c>
      <c r="AF887">
        <v>146005</v>
      </c>
      <c r="AG887">
        <v>168833</v>
      </c>
      <c r="AH887">
        <v>704562</v>
      </c>
      <c r="AI887">
        <v>674479</v>
      </c>
      <c r="AJ887">
        <v>779573</v>
      </c>
      <c r="AK887">
        <v>293275</v>
      </c>
      <c r="AL887">
        <v>198154</v>
      </c>
      <c r="AM887">
        <v>406645</v>
      </c>
      <c r="AN887">
        <v>277556</v>
      </c>
      <c r="AO887">
        <v>415304</v>
      </c>
      <c r="AP887">
        <v>258890</v>
      </c>
      <c r="AR887" s="16">
        <f>IFERROR(TTEST(G887:O887,P887:X887,2,1),IF(OR(COUNTIF(P887:X887,"&gt;0")&gt;7,COUNTIF(G887:O887,"&gt;0")&gt;7),0,9999))</f>
        <v>4.9481429531854512E-2</v>
      </c>
      <c r="AS887" s="16">
        <f>IF(AR887=9999,$BO$3,RANK(AR887,$AR$3:$AR$1993,1))</f>
        <v>969</v>
      </c>
      <c r="AT887" s="16">
        <f>LOG((IFERROR(SUM(P887:X887)/COUNTIF(P887:X887, "&gt;0"),0.1))/(IFERROR(SUM(G887:O887)/COUNTIF(G887:O887, "&gt;0"),0.1)),2)</f>
        <v>0.5600538482229811</v>
      </c>
      <c r="AU887" s="17">
        <f>SUM(COUNTIF(P887:X887, "&gt;0"), COUNTIF(G887:O887, "&gt;0"))</f>
        <v>18</v>
      </c>
      <c r="AV887" s="18">
        <f>$BQ$3*AS887/$BO$3</f>
        <v>4.8742454728370223E-3</v>
      </c>
      <c r="AW887" s="18" t="str">
        <f>IF(AR887&lt;AV887,AR887,"ns")</f>
        <v>ns</v>
      </c>
      <c r="AX887" s="19" t="str">
        <f>IF(AND(AW887&lt;0.01,ABS(AT887)&gt;1.5,D887&gt;2), IF(AND(AT887&gt;0,COUNTIF(P887:X887,"&gt;0")&gt;7),"IRF4_interactor_Treg", (IF(AND(AT887&lt;0,COUNTIF(G887:O887, "&gt;0")&gt;7), "background_significant", "ns"))), "ns")</f>
        <v>ns</v>
      </c>
      <c r="AY887" s="20">
        <f>IFERROR(TTEST(Y887:AG887,AH887:AP887,2,1),IF(OR(COUNTIF(AH887:AP887,"&gt;0")&gt;7,COUNTIF(Y887:AG887,"&gt;0")&gt;7),0,9999))</f>
        <v>1.6207012275732808E-2</v>
      </c>
      <c r="AZ887" s="20">
        <f>IF(AY887=9999,$BO$4,RANK(AY887,$AY$3:$AY$1993,1))</f>
        <v>879</v>
      </c>
      <c r="BA887" s="20">
        <f>LOG((IFERROR(SUM(AH887:AP887)/COUNTIF(AH887:AP887, "&gt;0"),0.1))/(IFERROR(SUM(Y887:AG887)/COUNTIF(Y887:AG887, "&gt;0"),0.1)),2)</f>
        <v>0.60103072146713898</v>
      </c>
      <c r="BB887" s="21">
        <f>SUM(COUNTIF(AH887:AP887, "&gt;0"), COUNTIF(Y887:AG887, "&gt;0"))</f>
        <v>18</v>
      </c>
      <c r="BC887" s="22">
        <f>$BQ$3*AZ887/$BO$4</f>
        <v>4.4170854271356787E-3</v>
      </c>
      <c r="BD887" s="22" t="str">
        <f>IF(AY887&lt;BC887,AY887,"ns")</f>
        <v>ns</v>
      </c>
      <c r="BE887" s="23" t="str">
        <f>IF(AND(BD887&lt;0.01,ABS(BA887)&gt;1.5,D887&gt;2), IF(AND(BA887&gt;0,COUNTIF(AH887:AP887,"&gt;0")&gt;7),"IRF4_interactor_Th17", (IF(AND(BA887&lt;0,COUNTIF(Y887:AG887, "&gt;0")&gt;7), "background_significant", "ns"))), "ns")</f>
        <v>ns</v>
      </c>
      <c r="BF887" s="24" t="str">
        <f>IF(OR(AX887 ="IRF4_interactor_Treg", BE887 ="IRF4_interactor_Th17"), LOG((AVERAGE(AH887:AP887)+0.1)/(AVERAGE(P887:X887)+0.1),2),"ns")</f>
        <v>ns</v>
      </c>
      <c r="BG887" s="24">
        <f>IF(AND(AX887="IRF4_interactor_Treg",BE887="IRF4_interactor_Th17"),1,IF(AX887="IRF4_interactor_Treg","IRF4_Treg",IF(BE887="IRF4_interactor_Th17","IRF4_Th17",0)))</f>
        <v>0</v>
      </c>
      <c r="BH887" s="25">
        <f>IFERROR(TTEST(AH887:AP887,P887:X887,2,1),IF(OR(COUNTIF(P887:X887,"&gt;0")&gt;7,COUNTIF(AH887:AP887,"&gt;0")&gt;7),0,9999))</f>
        <v>0.89194269789466696</v>
      </c>
      <c r="BI887" s="25">
        <f>IF(BH887=9999,$BS$5,RANK(BH887,$BH$3:$BH$1993,1))</f>
        <v>1876</v>
      </c>
      <c r="BJ887" s="25">
        <f>$BQ$3*BI887/$BO$5</f>
        <v>9.4224008036162734E-3</v>
      </c>
      <c r="BK887" s="25" t="str">
        <f>IF(BH887&lt;BJ887,BH887,"ns")</f>
        <v>ns</v>
      </c>
      <c r="BL887" s="26">
        <f>SUM(COUNTIF(P887:X887, "&gt;0"), COUNTIF(AH887:AP887, "&gt;0"))</f>
        <v>18</v>
      </c>
    </row>
    <row r="888" spans="1:64">
      <c r="A888" t="s">
        <v>4607</v>
      </c>
      <c r="B888" t="s">
        <v>4608</v>
      </c>
      <c r="C888">
        <v>7.1633199999999997E-4</v>
      </c>
      <c r="D888">
        <v>8</v>
      </c>
      <c r="E888">
        <v>8</v>
      </c>
      <c r="F888">
        <v>0</v>
      </c>
      <c r="G888">
        <v>209602</v>
      </c>
      <c r="H888">
        <v>221284</v>
      </c>
      <c r="I888">
        <v>213479</v>
      </c>
      <c r="J888">
        <v>114518</v>
      </c>
      <c r="K888">
        <v>190636</v>
      </c>
      <c r="L888">
        <v>196176</v>
      </c>
      <c r="M888">
        <v>169921</v>
      </c>
      <c r="N888">
        <v>185142</v>
      </c>
      <c r="O888">
        <v>190545</v>
      </c>
      <c r="P888">
        <v>275359</v>
      </c>
      <c r="Q888">
        <v>241084</v>
      </c>
      <c r="R888">
        <v>323964</v>
      </c>
      <c r="S888">
        <v>198030</v>
      </c>
      <c r="T888">
        <v>240655</v>
      </c>
      <c r="U888">
        <v>337201</v>
      </c>
      <c r="V888">
        <v>301213</v>
      </c>
      <c r="W888">
        <v>404003</v>
      </c>
      <c r="X888">
        <v>309493</v>
      </c>
      <c r="Y888">
        <v>254724</v>
      </c>
      <c r="Z888">
        <v>294628</v>
      </c>
      <c r="AA888">
        <v>308307</v>
      </c>
      <c r="AB888">
        <v>164826</v>
      </c>
      <c r="AC888">
        <v>162600</v>
      </c>
      <c r="AD888">
        <v>174437</v>
      </c>
      <c r="AE888">
        <v>138357</v>
      </c>
      <c r="AF888">
        <v>208595</v>
      </c>
      <c r="AG888">
        <v>193815</v>
      </c>
      <c r="AH888">
        <v>271920</v>
      </c>
      <c r="AI888">
        <v>278486</v>
      </c>
      <c r="AJ888">
        <v>298861</v>
      </c>
      <c r="AK888">
        <v>241226</v>
      </c>
      <c r="AL888">
        <v>246514</v>
      </c>
      <c r="AM888">
        <v>312965</v>
      </c>
      <c r="AN888">
        <v>198952</v>
      </c>
      <c r="AO888">
        <v>304761</v>
      </c>
      <c r="AP888">
        <v>218432</v>
      </c>
      <c r="AR888" s="16">
        <f>IFERROR(TTEST(G888:O888,P888:X888,2,1),IF(OR(COUNTIF(P888:X888,"&gt;0")&gt;7,COUNTIF(G888:O888,"&gt;0")&gt;7),0,9999))</f>
        <v>6.886994649321379E-4</v>
      </c>
      <c r="AS888" s="16">
        <f>IF(AR888=9999,$BO$3,RANK(AR888,$AR$3:$AR$1993,1))</f>
        <v>251</v>
      </c>
      <c r="AT888" s="16">
        <f>LOG((IFERROR(SUM(P888:X888)/COUNTIF(P888:X888, "&gt;0"),0.1))/(IFERROR(SUM(G888:O888)/COUNTIF(G888:O888, "&gt;0"),0.1)),2)</f>
        <v>0.63747720085708903</v>
      </c>
      <c r="AU888" s="17">
        <f>SUM(COUNTIF(P888:X888, "&gt;0"), COUNTIF(G888:O888, "&gt;0"))</f>
        <v>18</v>
      </c>
      <c r="AV888" s="18">
        <f>$BQ$3*AS888/$BO$3</f>
        <v>1.262575452716298E-3</v>
      </c>
      <c r="AW888" s="18">
        <f>IF(AR888&lt;AV888,AR888,"ns")</f>
        <v>6.886994649321379E-4</v>
      </c>
      <c r="AX888" s="19" t="str">
        <f>IF(AND(AW888&lt;0.01,ABS(AT888)&gt;1.5,D888&gt;2), IF(AND(AT888&gt;0,COUNTIF(P888:X888,"&gt;0")&gt;7),"IRF4_interactor_Treg", (IF(AND(AT888&lt;0,COUNTIF(G888:O888, "&gt;0")&gt;7), "background_significant", "ns"))), "ns")</f>
        <v>ns</v>
      </c>
      <c r="AY888" s="20">
        <f>IFERROR(TTEST(Y888:AG888,AH888:AP888,2,1),IF(OR(COUNTIF(AH888:AP888,"&gt;0")&gt;7,COUNTIF(Y888:AG888,"&gt;0")&gt;7),0,9999))</f>
        <v>1.622204612891396E-2</v>
      </c>
      <c r="AZ888" s="20">
        <f>IF(AY888=9999,$BO$4,RANK(AY888,$AY$3:$AY$1993,1))</f>
        <v>880</v>
      </c>
      <c r="BA888" s="20">
        <f>LOG((IFERROR(SUM(AH888:AP888)/COUNTIF(AH888:AP888, "&gt;0"),0.1))/(IFERROR(SUM(Y888:AG888)/COUNTIF(Y888:AG888, "&gt;0"),0.1)),2)</f>
        <v>0.31995632635320542</v>
      </c>
      <c r="BB888" s="21">
        <f>SUM(COUNTIF(AH888:AP888, "&gt;0"), COUNTIF(Y888:AG888, "&gt;0"))</f>
        <v>18</v>
      </c>
      <c r="BC888" s="22">
        <f>$BQ$3*AZ888/$BO$4</f>
        <v>4.422110552763819E-3</v>
      </c>
      <c r="BD888" s="22" t="str">
        <f>IF(AY888&lt;BC888,AY888,"ns")</f>
        <v>ns</v>
      </c>
      <c r="BE888" s="23" t="str">
        <f>IF(AND(BD888&lt;0.01,ABS(BA888)&gt;1.5,D888&gt;2), IF(AND(BA888&gt;0,COUNTIF(AH888:AP888,"&gt;0")&gt;7),"IRF4_interactor_Th17", (IF(AND(BA888&lt;0,COUNTIF(Y888:AG888, "&gt;0")&gt;7), "background_significant", "ns"))), "ns")</f>
        <v>ns</v>
      </c>
      <c r="BF888" s="24" t="str">
        <f>IF(OR(AX888 ="IRF4_interactor_Treg", BE888 ="IRF4_interactor_Th17"), LOG((AVERAGE(AH888:AP888)+0.1)/(AVERAGE(P888:X888)+0.1),2),"ns")</f>
        <v>ns</v>
      </c>
      <c r="BG888" s="24">
        <f>IF(AND(AX888="IRF4_interactor_Treg",BE888="IRF4_interactor_Th17"),1,IF(AX888="IRF4_interactor_Treg","IRF4_Treg",IF(BE888="IRF4_interactor_Th17","IRF4_Th17",0)))</f>
        <v>0</v>
      </c>
      <c r="BH888" s="25">
        <f>IFERROR(TTEST(AH888:AP888,P888:X888,2,1),IF(OR(COUNTIF(P888:X888,"&gt;0")&gt;7,COUNTIF(AH888:AP888,"&gt;0")&gt;7),0,9999))</f>
        <v>0.1662313557522859</v>
      </c>
      <c r="BI888" s="25">
        <f>IF(BH888=9999,$BS$5,RANK(BH888,$BH$3:$BH$1993,1))</f>
        <v>867</v>
      </c>
      <c r="BJ888" s="25">
        <f>$BQ$3*BI888/$BO$5</f>
        <v>4.354595680562531E-3</v>
      </c>
      <c r="BK888" s="25" t="str">
        <f>IF(BH888&lt;BJ888,BH888,"ns")</f>
        <v>ns</v>
      </c>
      <c r="BL888" s="26">
        <f>SUM(COUNTIF(P888:X888, "&gt;0"), COUNTIF(AH888:AP888, "&gt;0"))</f>
        <v>18</v>
      </c>
    </row>
    <row r="889" spans="1:64">
      <c r="A889" t="s">
        <v>4343</v>
      </c>
      <c r="B889" t="s">
        <v>4344</v>
      </c>
      <c r="C889">
        <v>7.1633199999999997E-4</v>
      </c>
      <c r="D889">
        <v>20</v>
      </c>
      <c r="E889">
        <v>20</v>
      </c>
      <c r="F889">
        <v>0</v>
      </c>
      <c r="G889">
        <v>1089130</v>
      </c>
      <c r="H889">
        <v>1085380</v>
      </c>
      <c r="I889">
        <v>1189580</v>
      </c>
      <c r="J889">
        <v>687679</v>
      </c>
      <c r="K889">
        <v>775079</v>
      </c>
      <c r="L889">
        <v>714216</v>
      </c>
      <c r="M889">
        <v>452326</v>
      </c>
      <c r="N889">
        <v>398756</v>
      </c>
      <c r="O889">
        <v>498970</v>
      </c>
      <c r="P889">
        <v>1399940</v>
      </c>
      <c r="Q889">
        <v>1198640</v>
      </c>
      <c r="R889">
        <v>1181910</v>
      </c>
      <c r="S889">
        <v>1292930</v>
      </c>
      <c r="T889">
        <v>1411290</v>
      </c>
      <c r="U889">
        <v>1244430</v>
      </c>
      <c r="V889">
        <v>895880</v>
      </c>
      <c r="W889">
        <v>1125840</v>
      </c>
      <c r="X889">
        <v>1335470</v>
      </c>
      <c r="Y889">
        <v>851020</v>
      </c>
      <c r="Z889">
        <v>795188</v>
      </c>
      <c r="AA889">
        <v>859198</v>
      </c>
      <c r="AB889">
        <v>514307</v>
      </c>
      <c r="AC889">
        <v>595393</v>
      </c>
      <c r="AD889">
        <v>560210</v>
      </c>
      <c r="AE889">
        <v>1085390</v>
      </c>
      <c r="AF889">
        <v>1585920</v>
      </c>
      <c r="AG889">
        <v>1575660</v>
      </c>
      <c r="AH889">
        <v>1751870</v>
      </c>
      <c r="AI889">
        <v>2046040</v>
      </c>
      <c r="AJ889">
        <v>2133170</v>
      </c>
      <c r="AK889">
        <v>430037</v>
      </c>
      <c r="AL889">
        <v>470789</v>
      </c>
      <c r="AM889">
        <v>564668</v>
      </c>
      <c r="AN889">
        <v>1813430</v>
      </c>
      <c r="AO889">
        <v>2452990</v>
      </c>
      <c r="AP889">
        <v>1846820</v>
      </c>
      <c r="AR889" s="16">
        <f>IFERROR(TTEST(G889:O889,P889:X889,2,1),IF(OR(COUNTIF(P889:X889,"&gt;0")&gt;7,COUNTIF(G889:O889,"&gt;0")&gt;7),0,9999))</f>
        <v>1.0821072322973729E-3</v>
      </c>
      <c r="AS889" s="16">
        <f>IF(AR889=9999,$BO$3,RANK(AR889,$AR$3:$AR$1993,1))</f>
        <v>313</v>
      </c>
      <c r="AT889" s="16">
        <f>LOG((IFERROR(SUM(P889:X889)/COUNTIF(P889:X889, "&gt;0"),0.1))/(IFERROR(SUM(G889:O889)/COUNTIF(G889:O889, "&gt;0"),0.1)),2)</f>
        <v>0.68597230917120966</v>
      </c>
      <c r="AU889" s="17">
        <f>SUM(COUNTIF(P889:X889, "&gt;0"), COUNTIF(G889:O889, "&gt;0"))</f>
        <v>18</v>
      </c>
      <c r="AV889" s="18">
        <f>$BQ$3*AS889/$BO$3</f>
        <v>1.5744466800804828E-3</v>
      </c>
      <c r="AW889" s="18">
        <f>IF(AR889&lt;AV889,AR889,"ns")</f>
        <v>1.0821072322973729E-3</v>
      </c>
      <c r="AX889" s="19" t="str">
        <f>IF(AND(AW889&lt;0.01,ABS(AT889)&gt;1.5,D889&gt;2), IF(AND(AT889&gt;0,COUNTIF(P889:X889,"&gt;0")&gt;7),"IRF4_interactor_Treg", (IF(AND(AT889&lt;0,COUNTIF(G889:O889, "&gt;0")&gt;7), "background_significant", "ns"))), "ns")</f>
        <v>ns</v>
      </c>
      <c r="AY889" s="20">
        <f>IFERROR(TTEST(Y889:AG889,AH889:AP889,2,1),IF(OR(COUNTIF(AH889:AP889,"&gt;0")&gt;7,COUNTIF(Y889:AG889,"&gt;0")&gt;7),0,9999))</f>
        <v>1.6239609556181596E-2</v>
      </c>
      <c r="AZ889" s="20">
        <f>IF(AY889=9999,$BO$4,RANK(AY889,$AY$3:$AY$1993,1))</f>
        <v>881</v>
      </c>
      <c r="BA889" s="20">
        <f>LOG((IFERROR(SUM(AH889:AP889)/COUNTIF(AH889:AP889, "&gt;0"),0.1))/(IFERROR(SUM(Y889:AG889)/COUNTIF(Y889:AG889, "&gt;0"),0.1)),2)</f>
        <v>0.68172404030156053</v>
      </c>
      <c r="BB889" s="21">
        <f>SUM(COUNTIF(AH889:AP889, "&gt;0"), COUNTIF(Y889:AG889, "&gt;0"))</f>
        <v>18</v>
      </c>
      <c r="BC889" s="22">
        <f>$BQ$3*AZ889/$BO$4</f>
        <v>4.4271356783919602E-3</v>
      </c>
      <c r="BD889" s="22" t="str">
        <f>IF(AY889&lt;BC889,AY889,"ns")</f>
        <v>ns</v>
      </c>
      <c r="BE889" s="23" t="str">
        <f>IF(AND(BD889&lt;0.01,ABS(BA889)&gt;1.5,D889&gt;2), IF(AND(BA889&gt;0,COUNTIF(AH889:AP889,"&gt;0")&gt;7),"IRF4_interactor_Th17", (IF(AND(BA889&lt;0,COUNTIF(Y889:AG889, "&gt;0")&gt;7), "background_significant", "ns"))), "ns")</f>
        <v>ns</v>
      </c>
      <c r="BF889" s="24" t="str">
        <f>IF(OR(AX889 ="IRF4_interactor_Treg", BE889 ="IRF4_interactor_Th17"), LOG((AVERAGE(AH889:AP889)+0.1)/(AVERAGE(P889:X889)+0.1),2),"ns")</f>
        <v>ns</v>
      </c>
      <c r="BG889" s="24">
        <f>IF(AND(AX889="IRF4_interactor_Treg",BE889="IRF4_interactor_Th17"),1,IF(AX889="IRF4_interactor_Treg","IRF4_Treg",IF(BE889="IRF4_interactor_Th17","IRF4_Th17",0)))</f>
        <v>0</v>
      </c>
      <c r="BH889" s="25">
        <f>IFERROR(TTEST(AH889:AP889,P889:X889,2,1),IF(OR(COUNTIF(P889:X889,"&gt;0")&gt;7,COUNTIF(AH889:AP889,"&gt;0")&gt;7),0,9999))</f>
        <v>0.38010293615240731</v>
      </c>
      <c r="BI889" s="25">
        <f>IF(BH889=9999,$BS$5,RANK(BH889,$BH$3:$BH$1993,1))</f>
        <v>1291</v>
      </c>
      <c r="BJ889" s="25">
        <f>$BQ$3*BI889/$BO$5</f>
        <v>6.4841788046207938E-3</v>
      </c>
      <c r="BK889" s="25" t="str">
        <f>IF(BH889&lt;BJ889,BH889,"ns")</f>
        <v>ns</v>
      </c>
      <c r="BL889" s="26">
        <f>SUM(COUNTIF(P889:X889, "&gt;0"), COUNTIF(AH889:AP889, "&gt;0"))</f>
        <v>18</v>
      </c>
    </row>
    <row r="890" spans="1:64">
      <c r="A890" t="s">
        <v>1675</v>
      </c>
      <c r="B890" t="s">
        <v>1676</v>
      </c>
      <c r="C890">
        <v>3.28707E-3</v>
      </c>
      <c r="D890">
        <v>4</v>
      </c>
      <c r="E890">
        <v>4</v>
      </c>
      <c r="F890">
        <v>0</v>
      </c>
      <c r="G890">
        <v>71462.8</v>
      </c>
      <c r="H890">
        <v>64632.4</v>
      </c>
      <c r="I890">
        <v>114092</v>
      </c>
      <c r="J890">
        <v>61851.1</v>
      </c>
      <c r="K890">
        <v>53742.6</v>
      </c>
      <c r="L890">
        <v>69723.600000000006</v>
      </c>
      <c r="M890">
        <v>29757.7</v>
      </c>
      <c r="N890">
        <v>64791.7</v>
      </c>
      <c r="O890">
        <v>36571.699999999997</v>
      </c>
      <c r="P890">
        <v>85396.2</v>
      </c>
      <c r="Q890">
        <v>53227.1</v>
      </c>
      <c r="R890">
        <v>35547.1</v>
      </c>
      <c r="S890">
        <v>94662</v>
      </c>
      <c r="T890">
        <v>40374.400000000001</v>
      </c>
      <c r="U890">
        <v>42496</v>
      </c>
      <c r="V890">
        <v>70665.8</v>
      </c>
      <c r="W890">
        <v>70904.100000000006</v>
      </c>
      <c r="X890">
        <v>107253</v>
      </c>
      <c r="Y890">
        <v>44940.800000000003</v>
      </c>
      <c r="Z890">
        <v>53563.3</v>
      </c>
      <c r="AA890">
        <v>31318.1</v>
      </c>
      <c r="AB890">
        <v>55456.7</v>
      </c>
      <c r="AC890">
        <v>92706.1</v>
      </c>
      <c r="AD890">
        <v>66239.5</v>
      </c>
      <c r="AE890">
        <v>34133</v>
      </c>
      <c r="AF890">
        <v>48717.2</v>
      </c>
      <c r="AG890">
        <v>75070.600000000006</v>
      </c>
      <c r="AH890">
        <v>101235</v>
      </c>
      <c r="AI890">
        <v>60673.4</v>
      </c>
      <c r="AJ890">
        <v>86892.9</v>
      </c>
      <c r="AK890">
        <v>54817.599999999999</v>
      </c>
      <c r="AL890">
        <v>107349</v>
      </c>
      <c r="AM890">
        <v>70683.899999999994</v>
      </c>
      <c r="AN890">
        <v>87511.4</v>
      </c>
      <c r="AO890">
        <v>139059</v>
      </c>
      <c r="AP890">
        <v>84987.199999999997</v>
      </c>
      <c r="AR890" s="16">
        <f>IFERROR(TTEST(G890:O890,P890:X890,2,1),IF(OR(COUNTIF(P890:X890,"&gt;0")&gt;7,COUNTIF(G890:O890,"&gt;0")&gt;7),0,9999))</f>
        <v>0.80115917969303307</v>
      </c>
      <c r="AS890" s="16">
        <f>IF(AR890=9999,$BO$3,RANK(AR890,$AR$3:$AR$1993,1))</f>
        <v>1849</v>
      </c>
      <c r="AT890" s="16">
        <f>LOG((IFERROR(SUM(P890:X890)/COUNTIF(P890:X890, "&gt;0"),0.1))/(IFERROR(SUM(G890:O890)/COUNTIF(G890:O890, "&gt;0"),0.1)),2)</f>
        <v>8.3830204811726927E-2</v>
      </c>
      <c r="AU890" s="17">
        <f>SUM(COUNTIF(P890:X890, "&gt;0"), COUNTIF(G890:O890, "&gt;0"))</f>
        <v>18</v>
      </c>
      <c r="AV890" s="18">
        <f>$BQ$3*AS890/$BO$3</f>
        <v>9.3008048289738438E-3</v>
      </c>
      <c r="AW890" s="18" t="str">
        <f>IF(AR890&lt;AV890,AR890,"ns")</f>
        <v>ns</v>
      </c>
      <c r="AX890" s="19" t="str">
        <f>IF(AND(AW890&lt;0.01,ABS(AT890)&gt;1.5,D890&gt;2), IF(AND(AT890&gt;0,COUNTIF(P890:X890,"&gt;0")&gt;7),"IRF4_interactor_Treg", (IF(AND(AT890&lt;0,COUNTIF(G890:O890, "&gt;0")&gt;7), "background_significant", "ns"))), "ns")</f>
        <v>ns</v>
      </c>
      <c r="AY890" s="20">
        <f>IFERROR(TTEST(Y890:AG890,AH890:AP890,2,1),IF(OR(COUNTIF(AH890:AP890,"&gt;0")&gt;7,COUNTIF(Y890:AG890,"&gt;0")&gt;7),0,9999))</f>
        <v>1.6476724497956282E-2</v>
      </c>
      <c r="AZ890" s="20">
        <f>IF(AY890=9999,$BO$4,RANK(AY890,$AY$3:$AY$1993,1))</f>
        <v>882</v>
      </c>
      <c r="BA890" s="20">
        <f>LOG((IFERROR(SUM(AH890:AP890)/COUNTIF(AH890:AP890, "&gt;0"),0.1))/(IFERROR(SUM(Y890:AG890)/COUNTIF(Y890:AG890, "&gt;0"),0.1)),2)</f>
        <v>0.65959689382969877</v>
      </c>
      <c r="BB890" s="21">
        <f>SUM(COUNTIF(AH890:AP890, "&gt;0"), COUNTIF(Y890:AG890, "&gt;0"))</f>
        <v>18</v>
      </c>
      <c r="BC890" s="22">
        <f>$BQ$3*AZ890/$BO$4</f>
        <v>4.4321608040201006E-3</v>
      </c>
      <c r="BD890" s="22" t="str">
        <f>IF(AY890&lt;BC890,AY890,"ns")</f>
        <v>ns</v>
      </c>
      <c r="BE890" s="23" t="str">
        <f>IF(AND(BD890&lt;0.01,ABS(BA890)&gt;1.5,D890&gt;2), IF(AND(BA890&gt;0,COUNTIF(AH890:AP890,"&gt;0")&gt;7),"IRF4_interactor_Th17", (IF(AND(BA890&lt;0,COUNTIF(Y890:AG890, "&gt;0")&gt;7), "background_significant", "ns"))), "ns")</f>
        <v>ns</v>
      </c>
      <c r="BF890" s="24" t="str">
        <f>IF(OR(AX890 ="IRF4_interactor_Treg", BE890 ="IRF4_interactor_Th17"), LOG((AVERAGE(AH890:AP890)+0.1)/(AVERAGE(P890:X890)+0.1),2),"ns")</f>
        <v>ns</v>
      </c>
      <c r="BG890" s="24">
        <f>IF(AND(AX890="IRF4_interactor_Treg",BE890="IRF4_interactor_Th17"),1,IF(AX890="IRF4_interactor_Treg","IRF4_Treg",IF(BE890="IRF4_interactor_Th17","IRF4_Th17",0)))</f>
        <v>0</v>
      </c>
      <c r="BH890" s="25">
        <f>IFERROR(TTEST(AH890:AP890,P890:X890,2,1),IF(OR(COUNTIF(P890:X890,"&gt;0")&gt;7,COUNTIF(AH890:AP890,"&gt;0")&gt;7),0,9999))</f>
        <v>0.12308774677297511</v>
      </c>
      <c r="BI890" s="25">
        <f>IF(BH890=9999,$BS$5,RANK(BH890,$BH$3:$BH$1993,1))</f>
        <v>740</v>
      </c>
      <c r="BJ890" s="25">
        <f>$BQ$3*BI890/$BO$5</f>
        <v>3.7167252636865896E-3</v>
      </c>
      <c r="BK890" s="25" t="str">
        <f>IF(BH890&lt;BJ890,BH890,"ns")</f>
        <v>ns</v>
      </c>
      <c r="BL890" s="26">
        <f>SUM(COUNTIF(P890:X890, "&gt;0"), COUNTIF(AH890:AP890, "&gt;0"))</f>
        <v>18</v>
      </c>
    </row>
    <row r="891" spans="1:64">
      <c r="A891" t="s">
        <v>1817</v>
      </c>
      <c r="B891" t="s">
        <v>1818</v>
      </c>
      <c r="C891">
        <v>7.1633199999999997E-4</v>
      </c>
      <c r="D891">
        <v>6</v>
      </c>
      <c r="E891">
        <v>3</v>
      </c>
      <c r="F891">
        <v>3</v>
      </c>
      <c r="G891">
        <v>6554770</v>
      </c>
      <c r="H891">
        <v>6471910</v>
      </c>
      <c r="I891">
        <v>6563900</v>
      </c>
      <c r="J891">
        <v>4616140</v>
      </c>
      <c r="K891">
        <v>5071340</v>
      </c>
      <c r="L891">
        <v>5581250</v>
      </c>
      <c r="M891">
        <v>3558600</v>
      </c>
      <c r="N891">
        <v>4012290</v>
      </c>
      <c r="O891">
        <v>3822180</v>
      </c>
      <c r="P891">
        <v>6342520</v>
      </c>
      <c r="Q891">
        <v>6273680</v>
      </c>
      <c r="R891">
        <v>6042670</v>
      </c>
      <c r="S891">
        <v>7279400</v>
      </c>
      <c r="T891">
        <v>7486390</v>
      </c>
      <c r="U891">
        <v>7974220</v>
      </c>
      <c r="V891">
        <v>7123460</v>
      </c>
      <c r="W891">
        <v>7680130</v>
      </c>
      <c r="X891">
        <v>7818170</v>
      </c>
      <c r="Y891">
        <v>6947700</v>
      </c>
      <c r="Z891">
        <v>6693880</v>
      </c>
      <c r="AA891">
        <v>7347400</v>
      </c>
      <c r="AB891">
        <v>4210100</v>
      </c>
      <c r="AC891">
        <v>4718320</v>
      </c>
      <c r="AD891">
        <v>4202810</v>
      </c>
      <c r="AE891">
        <v>5201090</v>
      </c>
      <c r="AF891">
        <v>6693870</v>
      </c>
      <c r="AG891">
        <v>7916470</v>
      </c>
      <c r="AH891">
        <v>9987570</v>
      </c>
      <c r="AI891">
        <v>10022400</v>
      </c>
      <c r="AJ891">
        <v>10742300</v>
      </c>
      <c r="AK891">
        <v>4285270</v>
      </c>
      <c r="AL891">
        <v>4771450</v>
      </c>
      <c r="AM891">
        <v>5359840</v>
      </c>
      <c r="AN891">
        <v>6711490</v>
      </c>
      <c r="AO891">
        <v>9191890</v>
      </c>
      <c r="AP891">
        <v>7116330</v>
      </c>
      <c r="AR891" s="16">
        <f>IFERROR(TTEST(G891:O891,P891:X891,2,1),IF(OR(COUNTIF(P891:X891,"&gt;0")&gt;7,COUNTIF(G891:O891,"&gt;0")&gt;7),0,9999))</f>
        <v>1.1159498919672701E-2</v>
      </c>
      <c r="AS891" s="16">
        <f>IF(AR891=9999,$BO$3,RANK(AR891,$AR$3:$AR$1993,1))</f>
        <v>676</v>
      </c>
      <c r="AT891" s="16">
        <f>LOG((IFERROR(SUM(P891:X891)/COUNTIF(P891:X891, "&gt;0"),0.1))/(IFERROR(SUM(G891:O891)/COUNTIF(G891:O891, "&gt;0"),0.1)),2)</f>
        <v>0.46900949522899898</v>
      </c>
      <c r="AU891" s="17">
        <f>SUM(COUNTIF(P891:X891, "&gt;0"), COUNTIF(G891:O891, "&gt;0"))</f>
        <v>18</v>
      </c>
      <c r="AV891" s="18">
        <f>$BQ$3*AS891/$BO$3</f>
        <v>3.4004024144869216E-3</v>
      </c>
      <c r="AW891" s="18" t="str">
        <f>IF(AR891&lt;AV891,AR891,"ns")</f>
        <v>ns</v>
      </c>
      <c r="AX891" s="19" t="str">
        <f>IF(AND(AW891&lt;0.01,ABS(AT891)&gt;1.5,D891&gt;2), IF(AND(AT891&gt;0,COUNTIF(P891:X891,"&gt;0")&gt;7),"IRF4_interactor_Treg", (IF(AND(AT891&lt;0,COUNTIF(G891:O891, "&gt;0")&gt;7), "background_significant", "ns"))), "ns")</f>
        <v>ns</v>
      </c>
      <c r="AY891" s="20">
        <f>IFERROR(TTEST(Y891:AG891,AH891:AP891,2,1),IF(OR(COUNTIF(AH891:AP891,"&gt;0")&gt;7,COUNTIF(Y891:AG891,"&gt;0")&gt;7),0,9999))</f>
        <v>1.6482133485801138E-2</v>
      </c>
      <c r="AZ891" s="20">
        <f>IF(AY891=9999,$BO$4,RANK(AY891,$AY$3:$AY$1993,1))</f>
        <v>883</v>
      </c>
      <c r="BA891" s="20">
        <f>LOG((IFERROR(SUM(AH891:AP891)/COUNTIF(AH891:AP891, "&gt;0"),0.1))/(IFERROR(SUM(Y891:AG891)/COUNTIF(Y891:AG891, "&gt;0"),0.1)),2)</f>
        <v>0.33839739010780601</v>
      </c>
      <c r="BB891" s="21">
        <f>SUM(COUNTIF(AH891:AP891, "&gt;0"), COUNTIF(Y891:AG891, "&gt;0"))</f>
        <v>18</v>
      </c>
      <c r="BC891" s="22">
        <f>$BQ$3*AZ891/$BO$4</f>
        <v>4.4371859296482409E-3</v>
      </c>
      <c r="BD891" s="22" t="str">
        <f>IF(AY891&lt;BC891,AY891,"ns")</f>
        <v>ns</v>
      </c>
      <c r="BE891" s="23" t="str">
        <f>IF(AND(BD891&lt;0.01,ABS(BA891)&gt;1.5,D891&gt;2), IF(AND(BA891&gt;0,COUNTIF(AH891:AP891,"&gt;0")&gt;7),"IRF4_interactor_Th17", (IF(AND(BA891&lt;0,COUNTIF(Y891:AG891, "&gt;0")&gt;7), "background_significant", "ns"))), "ns")</f>
        <v>ns</v>
      </c>
      <c r="BF891" s="24" t="str">
        <f>IF(OR(AX891 ="IRF4_interactor_Treg", BE891 ="IRF4_interactor_Th17"), LOG((AVERAGE(AH891:AP891)+0.1)/(AVERAGE(P891:X891)+0.1),2),"ns")</f>
        <v>ns</v>
      </c>
      <c r="BG891" s="24">
        <f>IF(AND(AX891="IRF4_interactor_Treg",BE891="IRF4_interactor_Th17"),1,IF(AX891="IRF4_interactor_Treg","IRF4_Treg",IF(BE891="IRF4_interactor_Th17","IRF4_Th17",0)))</f>
        <v>0</v>
      </c>
      <c r="BH891" s="25">
        <f>IFERROR(TTEST(AH891:AP891,P891:X891,2,1),IF(OR(COUNTIF(P891:X891,"&gt;0")&gt;7,COUNTIF(AH891:AP891,"&gt;0")&gt;7),0,9999))</f>
        <v>0.65913964736934272</v>
      </c>
      <c r="BI891" s="25">
        <f>IF(BH891=9999,$BS$5,RANK(BH891,$BH$3:$BH$1993,1))</f>
        <v>1644</v>
      </c>
      <c r="BJ891" s="25">
        <f>$BQ$3*BI891/$BO$5</f>
        <v>8.2571572074334517E-3</v>
      </c>
      <c r="BK891" s="25" t="str">
        <f>IF(BH891&lt;BJ891,BH891,"ns")</f>
        <v>ns</v>
      </c>
      <c r="BL891" s="26">
        <f>SUM(COUNTIF(P891:X891, "&gt;0"), COUNTIF(AH891:AP891, "&gt;0"))</f>
        <v>18</v>
      </c>
    </row>
    <row r="892" spans="1:64">
      <c r="A892" t="s">
        <v>5581</v>
      </c>
      <c r="B892" t="s">
        <v>5582</v>
      </c>
      <c r="C892">
        <v>1.61765E-2</v>
      </c>
      <c r="D892">
        <v>3</v>
      </c>
      <c r="E892">
        <v>3</v>
      </c>
      <c r="F892">
        <v>0</v>
      </c>
      <c r="G892">
        <v>161789</v>
      </c>
      <c r="H892">
        <v>178873</v>
      </c>
      <c r="I892">
        <v>134421</v>
      </c>
      <c r="J892">
        <v>100333</v>
      </c>
      <c r="K892">
        <v>58614.9</v>
      </c>
      <c r="L892">
        <v>76400.3</v>
      </c>
      <c r="M892">
        <v>80762.399999999994</v>
      </c>
      <c r="N892">
        <v>87596.2</v>
      </c>
      <c r="O892">
        <v>90336.2</v>
      </c>
      <c r="P892">
        <v>128418</v>
      </c>
      <c r="Q892">
        <v>158011</v>
      </c>
      <c r="R892">
        <v>148135</v>
      </c>
      <c r="S892">
        <v>146775</v>
      </c>
      <c r="T892">
        <v>169108</v>
      </c>
      <c r="U892">
        <v>201068</v>
      </c>
      <c r="V892">
        <v>266657</v>
      </c>
      <c r="W892">
        <v>344427</v>
      </c>
      <c r="X892">
        <v>345550</v>
      </c>
      <c r="Y892">
        <v>141609</v>
      </c>
      <c r="Z892">
        <v>155413</v>
      </c>
      <c r="AA892">
        <v>168276</v>
      </c>
      <c r="AB892">
        <v>48140.9</v>
      </c>
      <c r="AC892">
        <v>45826.6</v>
      </c>
      <c r="AD892">
        <v>46451.3</v>
      </c>
      <c r="AE892">
        <v>77121.600000000006</v>
      </c>
      <c r="AF892">
        <v>181854</v>
      </c>
      <c r="AG892">
        <v>181197</v>
      </c>
      <c r="AH892">
        <v>186502</v>
      </c>
      <c r="AI892">
        <v>256203</v>
      </c>
      <c r="AJ892">
        <v>214908</v>
      </c>
      <c r="AK892">
        <v>67794.3</v>
      </c>
      <c r="AL892">
        <v>83455.199999999997</v>
      </c>
      <c r="AM892">
        <v>150249</v>
      </c>
      <c r="AN892">
        <v>135542</v>
      </c>
      <c r="AO892">
        <v>209802</v>
      </c>
      <c r="AP892">
        <v>138824</v>
      </c>
      <c r="AR892" s="16">
        <f>IFERROR(TTEST(G892:O892,P892:X892,2,1),IF(OR(COUNTIF(P892:X892,"&gt;0")&gt;7,COUNTIF(G892:O892,"&gt;0")&gt;7),0,9999))</f>
        <v>2.2873312197116184E-2</v>
      </c>
      <c r="AS892" s="16">
        <f>IF(AR892=9999,$BO$3,RANK(AR892,$AR$3:$AR$1993,1))</f>
        <v>819</v>
      </c>
      <c r="AT892" s="16">
        <f>LOG((IFERROR(SUM(P892:X892)/COUNTIF(P892:X892, "&gt;0"),0.1))/(IFERROR(SUM(G892:O892)/COUNTIF(G892:O892, "&gt;0"),0.1)),2)</f>
        <v>0.9774176766582986</v>
      </c>
      <c r="AU892" s="17">
        <f>SUM(COUNTIF(P892:X892, "&gt;0"), COUNTIF(G892:O892, "&gt;0"))</f>
        <v>18</v>
      </c>
      <c r="AV892" s="18">
        <f>$BQ$3*AS892/$BO$3</f>
        <v>4.1197183098591545E-3</v>
      </c>
      <c r="AW892" s="18" t="str">
        <f>IF(AR892&lt;AV892,AR892,"ns")</f>
        <v>ns</v>
      </c>
      <c r="AX892" s="19" t="str">
        <f>IF(AND(AW892&lt;0.01,ABS(AT892)&gt;1.5,D892&gt;2), IF(AND(AT892&gt;0,COUNTIF(P892:X892,"&gt;0")&gt;7),"IRF4_interactor_Treg", (IF(AND(AT892&lt;0,COUNTIF(G892:O892, "&gt;0")&gt;7), "background_significant", "ns"))), "ns")</f>
        <v>ns</v>
      </c>
      <c r="AY892" s="20">
        <f>IFERROR(TTEST(Y892:AG892,AH892:AP892,2,1),IF(OR(COUNTIF(AH892:AP892,"&gt;0")&gt;7,COUNTIF(Y892:AG892,"&gt;0")&gt;7),0,9999))</f>
        <v>1.6501682074835697E-2</v>
      </c>
      <c r="AZ892" s="20">
        <f>IF(AY892=9999,$BO$4,RANK(AY892,$AY$3:$AY$1993,1))</f>
        <v>884</v>
      </c>
      <c r="BA892" s="20">
        <f>LOG((IFERROR(SUM(AH892:AP892)/COUNTIF(AH892:AP892, "&gt;0"),0.1))/(IFERROR(SUM(Y892:AG892)/COUNTIF(Y892:AG892, "&gt;0"),0.1)),2)</f>
        <v>0.46462041518290464</v>
      </c>
      <c r="BB892" s="21">
        <f>SUM(COUNTIF(AH892:AP892, "&gt;0"), COUNTIF(Y892:AG892, "&gt;0"))</f>
        <v>18</v>
      </c>
      <c r="BC892" s="22">
        <f>$BQ$3*AZ892/$BO$4</f>
        <v>4.4422110552763822E-3</v>
      </c>
      <c r="BD892" s="22" t="str">
        <f>IF(AY892&lt;BC892,AY892,"ns")</f>
        <v>ns</v>
      </c>
      <c r="BE892" s="23" t="str">
        <f>IF(AND(BD892&lt;0.01,ABS(BA892)&gt;1.5,D892&gt;2), IF(AND(BA892&gt;0,COUNTIF(AH892:AP892,"&gt;0")&gt;7),"IRF4_interactor_Th17", (IF(AND(BA892&lt;0,COUNTIF(Y892:AG892, "&gt;0")&gt;7), "background_significant", "ns"))), "ns")</f>
        <v>ns</v>
      </c>
      <c r="BF892" s="24" t="str">
        <f>IF(OR(AX892 ="IRF4_interactor_Treg", BE892 ="IRF4_interactor_Th17"), LOG((AVERAGE(AH892:AP892)+0.1)/(AVERAGE(P892:X892)+0.1),2),"ns")</f>
        <v>ns</v>
      </c>
      <c r="BG892" s="24">
        <f>IF(AND(AX892="IRF4_interactor_Treg",BE892="IRF4_interactor_Th17"),1,IF(AX892="IRF4_interactor_Treg","IRF4_Treg",IF(BE892="IRF4_interactor_Th17","IRF4_Th17",0)))</f>
        <v>0</v>
      </c>
      <c r="BH892" s="25">
        <f>IFERROR(TTEST(AH892:AP892,P892:X892,2,1),IF(OR(COUNTIF(P892:X892,"&gt;0")&gt;7,COUNTIF(AH892:AP892,"&gt;0")&gt;7),0,9999))</f>
        <v>0.17708170614995011</v>
      </c>
      <c r="BI892" s="25">
        <f>IF(BH892=9999,$BS$5,RANK(BH892,$BH$3:$BH$1993,1))</f>
        <v>895</v>
      </c>
      <c r="BJ892" s="25">
        <f>$BQ$3*BI892/$BO$5</f>
        <v>4.4952285283777005E-3</v>
      </c>
      <c r="BK892" s="25" t="str">
        <f>IF(BH892&lt;BJ892,BH892,"ns")</f>
        <v>ns</v>
      </c>
      <c r="BL892" s="26">
        <f>SUM(COUNTIF(P892:X892, "&gt;0"), COUNTIF(AH892:AP892, "&gt;0"))</f>
        <v>18</v>
      </c>
    </row>
    <row r="893" spans="1:64">
      <c r="A893" t="s">
        <v>5535</v>
      </c>
      <c r="B893" t="s">
        <v>5536</v>
      </c>
      <c r="C893">
        <v>2.5146700000000001E-2</v>
      </c>
      <c r="D893">
        <v>8</v>
      </c>
      <c r="E893">
        <v>8</v>
      </c>
      <c r="F893">
        <v>0</v>
      </c>
      <c r="G893">
        <v>54592.9</v>
      </c>
      <c r="H893">
        <v>63198.7</v>
      </c>
      <c r="I893">
        <v>57794.400000000001</v>
      </c>
      <c r="J893">
        <v>35687.4</v>
      </c>
      <c r="K893">
        <v>52583.199999999997</v>
      </c>
      <c r="L893">
        <v>51818.6</v>
      </c>
      <c r="M893">
        <v>27331.200000000001</v>
      </c>
      <c r="N893">
        <v>21360.7</v>
      </c>
      <c r="O893">
        <v>6635.35</v>
      </c>
      <c r="P893">
        <v>83804.7</v>
      </c>
      <c r="Q893">
        <v>79503.899999999994</v>
      </c>
      <c r="R893">
        <v>67394.3</v>
      </c>
      <c r="S893">
        <v>126801</v>
      </c>
      <c r="T893">
        <v>129518</v>
      </c>
      <c r="U893">
        <v>99051.8</v>
      </c>
      <c r="V893">
        <v>118377</v>
      </c>
      <c r="W893">
        <v>143210</v>
      </c>
      <c r="X893">
        <v>157431</v>
      </c>
      <c r="Y893">
        <v>50914.5</v>
      </c>
      <c r="Z893">
        <v>30600.6</v>
      </c>
      <c r="AA893">
        <v>31544.6</v>
      </c>
      <c r="AB893">
        <v>47142.2</v>
      </c>
      <c r="AC893">
        <v>21652.3</v>
      </c>
      <c r="AD893">
        <v>51574.1</v>
      </c>
      <c r="AE893">
        <v>31114.799999999999</v>
      </c>
      <c r="AF893">
        <v>61237.1</v>
      </c>
      <c r="AG893">
        <v>30577</v>
      </c>
      <c r="AH893">
        <v>160338</v>
      </c>
      <c r="AI893">
        <v>184947</v>
      </c>
      <c r="AJ893">
        <v>213167</v>
      </c>
      <c r="AK893">
        <v>46574.3</v>
      </c>
      <c r="AL893">
        <v>54628.9</v>
      </c>
      <c r="AM893">
        <v>33782.6</v>
      </c>
      <c r="AN893">
        <v>78712.899999999994</v>
      </c>
      <c r="AO893">
        <v>110566</v>
      </c>
      <c r="AP893">
        <v>84619.1</v>
      </c>
      <c r="AR893" s="16">
        <f>IFERROR(TTEST(G893:O893,P893:X893,2,1),IF(OR(COUNTIF(P893:X893,"&gt;0")&gt;7,COUNTIF(G893:O893,"&gt;0")&gt;7),0,9999))</f>
        <v>2.4366727443526312E-3</v>
      </c>
      <c r="AS893" s="16">
        <f>IF(AR893=9999,$BO$3,RANK(AR893,$AR$3:$AR$1993,1))</f>
        <v>422</v>
      </c>
      <c r="AT893" s="16">
        <f>LOG((IFERROR(SUM(P893:X893)/COUNTIF(P893:X893, "&gt;0"),0.1))/(IFERROR(SUM(G893:O893)/COUNTIF(G893:O893, "&gt;0"),0.1)),2)</f>
        <v>1.4378265131908792</v>
      </c>
      <c r="AU893" s="17">
        <f>SUM(COUNTIF(P893:X893, "&gt;0"), COUNTIF(G893:O893, "&gt;0"))</f>
        <v>18</v>
      </c>
      <c r="AV893" s="18">
        <f>$BQ$3*AS893/$BO$3</f>
        <v>2.1227364185110661E-3</v>
      </c>
      <c r="AW893" s="18" t="str">
        <f>IF(AR893&lt;AV893,AR893,"ns")</f>
        <v>ns</v>
      </c>
      <c r="AX893" s="19" t="str">
        <f>IF(AND(AW893&lt;0.01,ABS(AT893)&gt;1.5,D893&gt;2), IF(AND(AT893&gt;0,COUNTIF(P893:X893,"&gt;0")&gt;7),"IRF4_interactor_Treg", (IF(AND(AT893&lt;0,COUNTIF(G893:O893, "&gt;0")&gt;7), "background_significant", "ns"))), "ns")</f>
        <v>ns</v>
      </c>
      <c r="AY893" s="20">
        <f>IFERROR(TTEST(Y893:AG893,AH893:AP893,2,1),IF(OR(COUNTIF(AH893:AP893,"&gt;0")&gt;7,COUNTIF(Y893:AG893,"&gt;0")&gt;7),0,9999))</f>
        <v>1.650477316126309E-2</v>
      </c>
      <c r="AZ893" s="20">
        <f>IF(AY893=9999,$BO$4,RANK(AY893,$AY$3:$AY$1993,1))</f>
        <v>885</v>
      </c>
      <c r="BA893" s="20">
        <f>LOG((IFERROR(SUM(AH893:AP893)/COUNTIF(AH893:AP893, "&gt;0"),0.1))/(IFERROR(SUM(Y893:AG893)/COUNTIF(Y893:AG893, "&gt;0"),0.1)),2)</f>
        <v>1.4406927188725807</v>
      </c>
      <c r="BB893" s="21">
        <f>SUM(COUNTIF(AH893:AP893, "&gt;0"), COUNTIF(Y893:AG893, "&gt;0"))</f>
        <v>18</v>
      </c>
      <c r="BC893" s="22">
        <f>$BQ$3*AZ893/$BO$4</f>
        <v>4.4472361809045225E-3</v>
      </c>
      <c r="BD893" s="22" t="str">
        <f>IF(AY893&lt;BC893,AY893,"ns")</f>
        <v>ns</v>
      </c>
      <c r="BE893" s="23" t="str">
        <f>IF(AND(BD893&lt;0.01,ABS(BA893)&gt;1.5,D893&gt;2), IF(AND(BA893&gt;0,COUNTIF(AH893:AP893,"&gt;0")&gt;7),"IRF4_interactor_Th17", (IF(AND(BA893&lt;0,COUNTIF(Y893:AG893, "&gt;0")&gt;7), "background_significant", "ns"))), "ns")</f>
        <v>ns</v>
      </c>
      <c r="BF893" s="24" t="str">
        <f>IF(OR(AX893 ="IRF4_interactor_Treg", BE893 ="IRF4_interactor_Th17"), LOG((AVERAGE(AH893:AP893)+0.1)/(AVERAGE(P893:X893)+0.1),2),"ns")</f>
        <v>ns</v>
      </c>
      <c r="BG893" s="24">
        <f>IF(AND(AX893="IRF4_interactor_Treg",BE893="IRF4_interactor_Th17"),1,IF(AX893="IRF4_interactor_Treg","IRF4_Treg",IF(BE893="IRF4_interactor_Th17","IRF4_Th17",0)))</f>
        <v>0</v>
      </c>
      <c r="BH893" s="25">
        <f>IFERROR(TTEST(AH893:AP893,P893:X893,2,1),IF(OR(COUNTIF(P893:X893,"&gt;0")&gt;7,COUNTIF(AH893:AP893,"&gt;0")&gt;7),0,9999))</f>
        <v>0.89013146241870622</v>
      </c>
      <c r="BI893" s="25">
        <f>IF(BH893=9999,$BS$5,RANK(BH893,$BH$3:$BH$1993,1))</f>
        <v>1875</v>
      </c>
      <c r="BJ893" s="25">
        <f>$BQ$3*BI893/$BO$5</f>
        <v>9.4173782019085894E-3</v>
      </c>
      <c r="BK893" s="25" t="str">
        <f>IF(BH893&lt;BJ893,BH893,"ns")</f>
        <v>ns</v>
      </c>
      <c r="BL893" s="26">
        <f>SUM(COUNTIF(P893:X893, "&gt;0"), COUNTIF(AH893:AP893, "&gt;0"))</f>
        <v>18</v>
      </c>
    </row>
    <row r="894" spans="1:64">
      <c r="A894" t="s">
        <v>627</v>
      </c>
      <c r="B894" t="s">
        <v>628</v>
      </c>
      <c r="C894">
        <v>3.3741000000000001E-3</v>
      </c>
      <c r="D894">
        <v>5</v>
      </c>
      <c r="E894">
        <v>5</v>
      </c>
      <c r="F894">
        <v>0</v>
      </c>
      <c r="G894">
        <v>201407</v>
      </c>
      <c r="H894">
        <v>180120</v>
      </c>
      <c r="I894">
        <v>284151</v>
      </c>
      <c r="J894">
        <v>95147.5</v>
      </c>
      <c r="K894">
        <v>131558</v>
      </c>
      <c r="L894">
        <v>156626</v>
      </c>
      <c r="M894">
        <v>92627.3</v>
      </c>
      <c r="N894">
        <v>27727.7</v>
      </c>
      <c r="O894">
        <v>77303</v>
      </c>
      <c r="P894">
        <v>234277</v>
      </c>
      <c r="Q894">
        <v>193220</v>
      </c>
      <c r="R894">
        <v>206519</v>
      </c>
      <c r="S894">
        <v>351864</v>
      </c>
      <c r="T894">
        <v>283866</v>
      </c>
      <c r="U894">
        <v>323838</v>
      </c>
      <c r="V894">
        <v>184742</v>
      </c>
      <c r="W894">
        <v>186789</v>
      </c>
      <c r="X894">
        <v>222292</v>
      </c>
      <c r="Y894">
        <v>123667</v>
      </c>
      <c r="Z894">
        <v>73272</v>
      </c>
      <c r="AA894">
        <v>137404</v>
      </c>
      <c r="AB894">
        <v>120969</v>
      </c>
      <c r="AC894">
        <v>162802</v>
      </c>
      <c r="AD894">
        <v>106600</v>
      </c>
      <c r="AE894">
        <v>70316.3</v>
      </c>
      <c r="AF894">
        <v>87235.4</v>
      </c>
      <c r="AG894">
        <v>104235</v>
      </c>
      <c r="AH894">
        <v>393436</v>
      </c>
      <c r="AI894">
        <v>369610</v>
      </c>
      <c r="AJ894">
        <v>419158</v>
      </c>
      <c r="AK894">
        <v>123220</v>
      </c>
      <c r="AL894">
        <v>121393</v>
      </c>
      <c r="AM894">
        <v>142723</v>
      </c>
      <c r="AN894">
        <v>192949</v>
      </c>
      <c r="AO894">
        <v>329292</v>
      </c>
      <c r="AP894">
        <v>128309</v>
      </c>
      <c r="AR894" s="16">
        <f>IFERROR(TTEST(G894:O894,P894:X894,2,1),IF(OR(COUNTIF(P894:X894,"&gt;0")&gt;7,COUNTIF(G894:O894,"&gt;0")&gt;7),0,9999))</f>
        <v>1.4229768187050551E-2</v>
      </c>
      <c r="AS894" s="16">
        <f>IF(AR894=9999,$BO$3,RANK(AR894,$AR$3:$AR$1993,1))</f>
        <v>732</v>
      </c>
      <c r="AT894" s="16">
        <f>LOG((IFERROR(SUM(P894:X894)/COUNTIF(P894:X894, "&gt;0"),0.1))/(IFERROR(SUM(G894:O894)/COUNTIF(G894:O894, "&gt;0"),0.1)),2)</f>
        <v>0.81114494673217619</v>
      </c>
      <c r="AU894" s="17">
        <f>SUM(COUNTIF(P894:X894, "&gt;0"), COUNTIF(G894:O894, "&gt;0"))</f>
        <v>18</v>
      </c>
      <c r="AV894" s="18">
        <f>$BQ$3*AS894/$BO$3</f>
        <v>3.6820925553319923E-3</v>
      </c>
      <c r="AW894" s="18" t="str">
        <f>IF(AR894&lt;AV894,AR894,"ns")</f>
        <v>ns</v>
      </c>
      <c r="AX894" s="19" t="str">
        <f>IF(AND(AW894&lt;0.01,ABS(AT894)&gt;1.5,D894&gt;2), IF(AND(AT894&gt;0,COUNTIF(P894:X894,"&gt;0")&gt;7),"IRF4_interactor_Treg", (IF(AND(AT894&lt;0,COUNTIF(G894:O894, "&gt;0")&gt;7), "background_significant", "ns"))), "ns")</f>
        <v>ns</v>
      </c>
      <c r="AY894" s="20">
        <f>IFERROR(TTEST(Y894:AG894,AH894:AP894,2,1),IF(OR(COUNTIF(AH894:AP894,"&gt;0")&gt;7,COUNTIF(Y894:AG894,"&gt;0")&gt;7),0,9999))</f>
        <v>1.6512603497914419E-2</v>
      </c>
      <c r="AZ894" s="20">
        <f>IF(AY894=9999,$BO$4,RANK(AY894,$AY$3:$AY$1993,1))</f>
        <v>886</v>
      </c>
      <c r="BA894" s="20">
        <f>LOG((IFERROR(SUM(AH894:AP894)/COUNTIF(AH894:AP894, "&gt;0"),0.1))/(IFERROR(SUM(Y894:AG894)/COUNTIF(Y894:AG894, "&gt;0"),0.1)),2)</f>
        <v>1.17022618325897</v>
      </c>
      <c r="BB894" s="21">
        <f>SUM(COUNTIF(AH894:AP894, "&gt;0"), COUNTIF(Y894:AG894, "&gt;0"))</f>
        <v>18</v>
      </c>
      <c r="BC894" s="22">
        <f>$BQ$3*AZ894/$BO$4</f>
        <v>4.4522613065326629E-3</v>
      </c>
      <c r="BD894" s="22" t="str">
        <f>IF(AY894&lt;BC894,AY894,"ns")</f>
        <v>ns</v>
      </c>
      <c r="BE894" s="23" t="str">
        <f>IF(AND(BD894&lt;0.01,ABS(BA894)&gt;1.5,D894&gt;2), IF(AND(BA894&gt;0,COUNTIF(AH894:AP894,"&gt;0")&gt;7),"IRF4_interactor_Th17", (IF(AND(BA894&lt;0,COUNTIF(Y894:AG894, "&gt;0")&gt;7), "background_significant", "ns"))), "ns")</f>
        <v>ns</v>
      </c>
      <c r="BF894" s="24" t="str">
        <f>IF(OR(AX894 ="IRF4_interactor_Treg", BE894 ="IRF4_interactor_Th17"), LOG((AVERAGE(AH894:AP894)+0.1)/(AVERAGE(P894:X894)+0.1),2),"ns")</f>
        <v>ns</v>
      </c>
      <c r="BG894" s="24">
        <f>IF(AND(AX894="IRF4_interactor_Treg",BE894="IRF4_interactor_Th17"),1,IF(AX894="IRF4_interactor_Treg","IRF4_Treg",IF(BE894="IRF4_interactor_Th17","IRF4_Th17",0)))</f>
        <v>0</v>
      </c>
      <c r="BH894" s="25">
        <f>IFERROR(TTEST(AH894:AP894,P894:X894,2,1),IF(OR(COUNTIF(P894:X894,"&gt;0")&gt;7,COUNTIF(AH894:AP894,"&gt;0")&gt;7),0,9999))</f>
        <v>0.95161416187013681</v>
      </c>
      <c r="BI894" s="25">
        <f>IF(BH894=9999,$BS$5,RANK(BH894,$BH$3:$BH$1993,1))</f>
        <v>1944</v>
      </c>
      <c r="BJ894" s="25">
        <f>$BQ$3*BI894/$BO$5</f>
        <v>9.7639377197388261E-3</v>
      </c>
      <c r="BK894" s="25" t="str">
        <f>IF(BH894&lt;BJ894,BH894,"ns")</f>
        <v>ns</v>
      </c>
      <c r="BL894" s="26">
        <f>SUM(COUNTIF(P894:X894, "&gt;0"), COUNTIF(AH894:AP894, "&gt;0"))</f>
        <v>18</v>
      </c>
    </row>
    <row r="895" spans="1:64">
      <c r="A895" t="s">
        <v>2825</v>
      </c>
      <c r="B895" t="s">
        <v>2826</v>
      </c>
      <c r="C895">
        <v>7.1633199999999997E-4</v>
      </c>
      <c r="D895">
        <v>8</v>
      </c>
      <c r="E895">
        <v>8</v>
      </c>
      <c r="F895">
        <v>0</v>
      </c>
      <c r="G895">
        <v>102375</v>
      </c>
      <c r="H895">
        <v>114146</v>
      </c>
      <c r="I895">
        <v>129354</v>
      </c>
      <c r="J895">
        <v>58768.6</v>
      </c>
      <c r="K895">
        <v>43572.1</v>
      </c>
      <c r="L895">
        <v>76777.100000000006</v>
      </c>
      <c r="M895">
        <v>27733.4</v>
      </c>
      <c r="N895">
        <v>26349.3</v>
      </c>
      <c r="O895">
        <v>50491.5</v>
      </c>
      <c r="P895">
        <v>150826</v>
      </c>
      <c r="Q895">
        <v>124512</v>
      </c>
      <c r="R895">
        <v>103616</v>
      </c>
      <c r="S895">
        <v>205273</v>
      </c>
      <c r="T895">
        <v>179829</v>
      </c>
      <c r="U895">
        <v>119341</v>
      </c>
      <c r="V895">
        <v>177318</v>
      </c>
      <c r="W895">
        <v>203040</v>
      </c>
      <c r="X895">
        <v>250341</v>
      </c>
      <c r="Y895">
        <v>88495.7</v>
      </c>
      <c r="Z895">
        <v>63224.2</v>
      </c>
      <c r="AA895">
        <v>108756</v>
      </c>
      <c r="AB895">
        <v>56144.4</v>
      </c>
      <c r="AC895">
        <v>57829.9</v>
      </c>
      <c r="AD895">
        <v>74210.7</v>
      </c>
      <c r="AE895">
        <v>49812.2</v>
      </c>
      <c r="AF895">
        <v>86427.5</v>
      </c>
      <c r="AG895">
        <v>86037</v>
      </c>
      <c r="AH895">
        <v>288042</v>
      </c>
      <c r="AI895">
        <v>296813</v>
      </c>
      <c r="AJ895">
        <v>292226</v>
      </c>
      <c r="AK895">
        <v>53751</v>
      </c>
      <c r="AL895">
        <v>46423.4</v>
      </c>
      <c r="AM895">
        <v>56730.6</v>
      </c>
      <c r="AN895">
        <v>155113</v>
      </c>
      <c r="AO895">
        <v>213160</v>
      </c>
      <c r="AP895">
        <v>140634</v>
      </c>
      <c r="AR895" s="16">
        <f>IFERROR(TTEST(G895:O895,P895:X895,2,1),IF(OR(COUNTIF(P895:X895,"&gt;0")&gt;7,COUNTIF(G895:O895,"&gt;0")&gt;7),0,9999))</f>
        <v>6.2857951174279409E-3</v>
      </c>
      <c r="AS895" s="16">
        <f>IF(AR895=9999,$BO$3,RANK(AR895,$AR$3:$AR$1993,1))</f>
        <v>587</v>
      </c>
      <c r="AT895" s="16">
        <f>LOG((IFERROR(SUM(P895:X895)/COUNTIF(P895:X895, "&gt;0"),0.1))/(IFERROR(SUM(G895:O895)/COUNTIF(G895:O895, "&gt;0"),0.1)),2)</f>
        <v>1.2660248548803701</v>
      </c>
      <c r="AU895" s="17">
        <f>SUM(COUNTIF(P895:X895, "&gt;0"), COUNTIF(G895:O895, "&gt;0"))</f>
        <v>18</v>
      </c>
      <c r="AV895" s="18">
        <f>$BQ$3*AS895/$BO$3</f>
        <v>2.9527162977867204E-3</v>
      </c>
      <c r="AW895" s="18" t="str">
        <f>IF(AR895&lt;AV895,AR895,"ns")</f>
        <v>ns</v>
      </c>
      <c r="AX895" s="19" t="str">
        <f>IF(AND(AW895&lt;0.01,ABS(AT895)&gt;1.5,D895&gt;2), IF(AND(AT895&gt;0,COUNTIF(P895:X895,"&gt;0")&gt;7),"IRF4_interactor_Treg", (IF(AND(AT895&lt;0,COUNTIF(G895:O895, "&gt;0")&gt;7), "background_significant", "ns"))), "ns")</f>
        <v>ns</v>
      </c>
      <c r="AY895" s="20">
        <f>IFERROR(TTEST(Y895:AG895,AH895:AP895,2,1),IF(OR(COUNTIF(AH895:AP895,"&gt;0")&gt;7,COUNTIF(Y895:AG895,"&gt;0")&gt;7),0,9999))</f>
        <v>1.6578060047301359E-2</v>
      </c>
      <c r="AZ895" s="20">
        <f>IF(AY895=9999,$BO$4,RANK(AY895,$AY$3:$AY$1993,1))</f>
        <v>887</v>
      </c>
      <c r="BA895" s="20">
        <f>LOG((IFERROR(SUM(AH895:AP895)/COUNTIF(AH895:AP895, "&gt;0"),0.1))/(IFERROR(SUM(Y895:AG895)/COUNTIF(Y895:AG895, "&gt;0"),0.1)),2)</f>
        <v>1.2013875130195248</v>
      </c>
      <c r="BB895" s="21">
        <f>SUM(COUNTIF(AH895:AP895, "&gt;0"), COUNTIF(Y895:AG895, "&gt;0"))</f>
        <v>18</v>
      </c>
      <c r="BC895" s="22">
        <f>$BQ$3*AZ895/$BO$4</f>
        <v>4.4572864321608049E-3</v>
      </c>
      <c r="BD895" s="22" t="str">
        <f>IF(AY895&lt;BC895,AY895,"ns")</f>
        <v>ns</v>
      </c>
      <c r="BE895" s="23" t="str">
        <f>IF(AND(BD895&lt;0.01,ABS(BA895)&gt;1.5,D895&gt;2), IF(AND(BA895&gt;0,COUNTIF(AH895:AP895,"&gt;0")&gt;7),"IRF4_interactor_Th17", (IF(AND(BA895&lt;0,COUNTIF(Y895:AG895, "&gt;0")&gt;7), "background_significant", "ns"))), "ns")</f>
        <v>ns</v>
      </c>
      <c r="BF895" s="24" t="str">
        <f>IF(OR(AX895 ="IRF4_interactor_Treg", BE895 ="IRF4_interactor_Th17"), LOG((AVERAGE(AH895:AP895)+0.1)/(AVERAGE(P895:X895)+0.1),2),"ns")</f>
        <v>ns</v>
      </c>
      <c r="BG895" s="24">
        <f>IF(AND(AX895="IRF4_interactor_Treg",BE895="IRF4_interactor_Th17"),1,IF(AX895="IRF4_interactor_Treg","IRF4_Treg",IF(BE895="IRF4_interactor_Th17","IRF4_Th17",0)))</f>
        <v>0</v>
      </c>
      <c r="BH895" s="25">
        <f>IFERROR(TTEST(AH895:AP895,P895:X895,2,1),IF(OR(COUNTIF(P895:X895,"&gt;0")&gt;7,COUNTIF(AH895:AP895,"&gt;0")&gt;7),0,9999))</f>
        <v>0.94419522282865775</v>
      </c>
      <c r="BI895" s="25">
        <f>IF(BH895=9999,$BS$5,RANK(BH895,$BH$3:$BH$1993,1))</f>
        <v>1935</v>
      </c>
      <c r="BJ895" s="25">
        <f>$BQ$3*BI895/$BO$5</f>
        <v>9.7187343043696646E-3</v>
      </c>
      <c r="BK895" s="25" t="str">
        <f>IF(BH895&lt;BJ895,BH895,"ns")</f>
        <v>ns</v>
      </c>
      <c r="BL895" s="26">
        <f>SUM(COUNTIF(P895:X895, "&gt;0"), COUNTIF(AH895:AP895, "&gt;0"))</f>
        <v>18</v>
      </c>
    </row>
    <row r="896" spans="1:64">
      <c r="A896" t="s">
        <v>4979</v>
      </c>
      <c r="B896" t="s">
        <v>4980</v>
      </c>
      <c r="C896">
        <v>2.5885200000000001E-2</v>
      </c>
      <c r="D896">
        <v>3</v>
      </c>
      <c r="E896">
        <v>2</v>
      </c>
      <c r="F896">
        <v>1</v>
      </c>
      <c r="G896">
        <v>63408.7</v>
      </c>
      <c r="H896">
        <v>78736.2</v>
      </c>
      <c r="I896">
        <v>68394.100000000006</v>
      </c>
      <c r="J896">
        <v>47999.7</v>
      </c>
      <c r="K896">
        <v>40979.9</v>
      </c>
      <c r="L896">
        <v>78240.899999999994</v>
      </c>
      <c r="M896">
        <v>28612.799999999999</v>
      </c>
      <c r="N896">
        <v>0</v>
      </c>
      <c r="O896">
        <v>30060.2</v>
      </c>
      <c r="P896">
        <v>90107.199999999997</v>
      </c>
      <c r="Q896">
        <v>85721.1</v>
      </c>
      <c r="R896">
        <v>76649.3</v>
      </c>
      <c r="S896">
        <v>128385</v>
      </c>
      <c r="T896">
        <v>154976</v>
      </c>
      <c r="U896">
        <v>181867</v>
      </c>
      <c r="V896">
        <v>141577</v>
      </c>
      <c r="W896">
        <v>158799</v>
      </c>
      <c r="X896">
        <v>210083</v>
      </c>
      <c r="Y896">
        <v>78680.7</v>
      </c>
      <c r="Z896">
        <v>30858.2</v>
      </c>
      <c r="AA896">
        <v>51636.5</v>
      </c>
      <c r="AB896">
        <v>0</v>
      </c>
      <c r="AC896">
        <v>0</v>
      </c>
      <c r="AD896">
        <v>25235.200000000001</v>
      </c>
      <c r="AE896">
        <v>0</v>
      </c>
      <c r="AF896">
        <v>0</v>
      </c>
      <c r="AG896">
        <v>0</v>
      </c>
      <c r="AH896">
        <v>62970.9</v>
      </c>
      <c r="AI896">
        <v>83940.6</v>
      </c>
      <c r="AJ896">
        <v>98510.5</v>
      </c>
      <c r="AK896">
        <v>18749.099999999999</v>
      </c>
      <c r="AL896">
        <v>0</v>
      </c>
      <c r="AM896">
        <v>25064</v>
      </c>
      <c r="AN896">
        <v>43114.3</v>
      </c>
      <c r="AO896">
        <v>66328.3</v>
      </c>
      <c r="AP896">
        <v>52888.3</v>
      </c>
      <c r="AR896" s="16">
        <f>IFERROR(TTEST(G896:O896,P896:X896,2,1),IF(OR(COUNTIF(P896:X896,"&gt;0")&gt;7,COUNTIF(G896:O896,"&gt;0")&gt;7),0,9999))</f>
        <v>3.0445307466351068E-3</v>
      </c>
      <c r="AS896" s="16">
        <f>IF(AR896=9999,$BO$3,RANK(AR896,$AR$3:$AR$1993,1))</f>
        <v>461</v>
      </c>
      <c r="AT896" s="16">
        <f>LOG((IFERROR(SUM(P896:X896)/COUNTIF(P896:X896, "&gt;0"),0.1))/(IFERROR(SUM(G896:O896)/COUNTIF(G896:O896, "&gt;0"),0.1)),2)</f>
        <v>1.3227484792898103</v>
      </c>
      <c r="AU896" s="17">
        <f>SUM(COUNTIF(P896:X896, "&gt;0"), COUNTIF(G896:O896, "&gt;0"))</f>
        <v>17</v>
      </c>
      <c r="AV896" s="18">
        <f>$BQ$3*AS896/$BO$3</f>
        <v>2.3189134808853122E-3</v>
      </c>
      <c r="AW896" s="18" t="str">
        <f>IF(AR896&lt;AV896,AR896,"ns")</f>
        <v>ns</v>
      </c>
      <c r="AX896" s="19" t="str">
        <f>IF(AND(AW896&lt;0.01,ABS(AT896)&gt;1.5,D896&gt;2), IF(AND(AT896&gt;0,COUNTIF(P896:X896,"&gt;0")&gt;7),"IRF4_interactor_Treg", (IF(AND(AT896&lt;0,COUNTIF(G896:O896, "&gt;0")&gt;7), "background_significant", "ns"))), "ns")</f>
        <v>ns</v>
      </c>
      <c r="AY896" s="20">
        <f>IFERROR(TTEST(Y896:AG896,AH896:AP896,2,1),IF(OR(COUNTIF(AH896:AP896,"&gt;0")&gt;7,COUNTIF(Y896:AG896,"&gt;0")&gt;7),0,9999))</f>
        <v>1.6584619553802568E-2</v>
      </c>
      <c r="AZ896" s="20">
        <f>IF(AY896=9999,$BO$4,RANK(AY896,$AY$3:$AY$1993,1))</f>
        <v>888</v>
      </c>
      <c r="BA896" s="20">
        <f>LOG((IFERROR(SUM(AH896:AP896)/COUNTIF(AH896:AP896, "&gt;0"),0.1))/(IFERROR(SUM(Y896:AG896)/COUNTIF(Y896:AG896, "&gt;0"),0.1)),2)</f>
        <v>0.27645296526158442</v>
      </c>
      <c r="BB896" s="21">
        <f>SUM(COUNTIF(AH896:AP896, "&gt;0"), COUNTIF(Y896:AG896, "&gt;0"))</f>
        <v>12</v>
      </c>
      <c r="BC896" s="22">
        <f>$BQ$3*AZ896/$BO$4</f>
        <v>4.4623115577889453E-3</v>
      </c>
      <c r="BD896" s="22" t="str">
        <f>IF(AY896&lt;BC896,AY896,"ns")</f>
        <v>ns</v>
      </c>
      <c r="BE896" s="23" t="str">
        <f>IF(AND(BD896&lt;0.01,ABS(BA896)&gt;1.5,D896&gt;2), IF(AND(BA896&gt;0,COUNTIF(AH896:AP896,"&gt;0")&gt;7),"IRF4_interactor_Th17", (IF(AND(BA896&lt;0,COUNTIF(Y896:AG896, "&gt;0")&gt;7), "background_significant", "ns"))), "ns")</f>
        <v>ns</v>
      </c>
      <c r="BF896" s="24" t="str">
        <f>IF(OR(AX896 ="IRF4_interactor_Treg", BE896 ="IRF4_interactor_Th17"), LOG((AVERAGE(AH896:AP896)+0.1)/(AVERAGE(P896:X896)+0.1),2),"ns")</f>
        <v>ns</v>
      </c>
      <c r="BG896" s="24">
        <f>IF(AND(AX896="IRF4_interactor_Treg",BE896="IRF4_interactor_Th17"),1,IF(AX896="IRF4_interactor_Treg","IRF4_Treg",IF(BE896="IRF4_interactor_Th17","IRF4_Th17",0)))</f>
        <v>0</v>
      </c>
      <c r="BH896" s="25">
        <f>IFERROR(TTEST(AH896:AP896,P896:X896,2,1),IF(OR(COUNTIF(P896:X896,"&gt;0")&gt;7,COUNTIF(AH896:AP896,"&gt;0")&gt;7),0,9999))</f>
        <v>5.4920651642339849E-3</v>
      </c>
      <c r="BI896" s="25">
        <f>IF(BH896=9999,$BS$5,RANK(BH896,$BH$3:$BH$1993,1))</f>
        <v>162</v>
      </c>
      <c r="BJ896" s="25">
        <f>$BQ$3*BI896/$BO$5</f>
        <v>8.1366147664490207E-4</v>
      </c>
      <c r="BK896" s="25" t="str">
        <f>IF(BH896&lt;BJ896,BH896,"ns")</f>
        <v>ns</v>
      </c>
      <c r="BL896" s="26">
        <f>SUM(COUNTIF(P896:X896, "&gt;0"), COUNTIF(AH896:AP896, "&gt;0"))</f>
        <v>17</v>
      </c>
    </row>
    <row r="897" spans="1:64">
      <c r="A897" t="s">
        <v>3793</v>
      </c>
      <c r="B897" t="s">
        <v>3794</v>
      </c>
      <c r="C897">
        <v>7.1633199999999997E-4</v>
      </c>
      <c r="D897">
        <v>6</v>
      </c>
      <c r="E897">
        <v>6</v>
      </c>
      <c r="F897">
        <v>0</v>
      </c>
      <c r="G897">
        <v>148044</v>
      </c>
      <c r="H897">
        <v>149776</v>
      </c>
      <c r="I897">
        <v>161756</v>
      </c>
      <c r="J897">
        <v>119095</v>
      </c>
      <c r="K897">
        <v>123902</v>
      </c>
      <c r="L897">
        <v>146318</v>
      </c>
      <c r="M897">
        <v>111263</v>
      </c>
      <c r="N897">
        <v>109835</v>
      </c>
      <c r="O897">
        <v>135791</v>
      </c>
      <c r="P897">
        <v>204906</v>
      </c>
      <c r="Q897">
        <v>156630</v>
      </c>
      <c r="R897">
        <v>202526</v>
      </c>
      <c r="S897">
        <v>154086</v>
      </c>
      <c r="T897">
        <v>223484</v>
      </c>
      <c r="U897">
        <v>217611</v>
      </c>
      <c r="V897">
        <v>202824</v>
      </c>
      <c r="W897">
        <v>242071</v>
      </c>
      <c r="X897">
        <v>265374</v>
      </c>
      <c r="Y897">
        <v>163337</v>
      </c>
      <c r="Z897">
        <v>172226</v>
      </c>
      <c r="AA897">
        <v>182099</v>
      </c>
      <c r="AB897">
        <v>124385</v>
      </c>
      <c r="AC897">
        <v>153838</v>
      </c>
      <c r="AD897">
        <v>146470</v>
      </c>
      <c r="AE897">
        <v>74516.7</v>
      </c>
      <c r="AF897">
        <v>96514.3</v>
      </c>
      <c r="AG897">
        <v>147244</v>
      </c>
      <c r="AH897">
        <v>218949</v>
      </c>
      <c r="AI897">
        <v>241932</v>
      </c>
      <c r="AJ897">
        <v>261535</v>
      </c>
      <c r="AK897">
        <v>131946</v>
      </c>
      <c r="AL897">
        <v>149729</v>
      </c>
      <c r="AM897">
        <v>141176</v>
      </c>
      <c r="AN897">
        <v>150377</v>
      </c>
      <c r="AO897">
        <v>198018</v>
      </c>
      <c r="AP897">
        <v>148731</v>
      </c>
      <c r="AR897" s="16">
        <f>IFERROR(TTEST(G897:O897,P897:X897,2,1),IF(OR(COUNTIF(P897:X897,"&gt;0")&gt;7,COUNTIF(G897:O897,"&gt;0")&gt;7),0,9999))</f>
        <v>8.9587325993168191E-4</v>
      </c>
      <c r="AS897" s="16">
        <f>IF(AR897=9999,$BO$3,RANK(AR897,$AR$3:$AR$1993,1))</f>
        <v>283</v>
      </c>
      <c r="AT897" s="16">
        <f>LOG((IFERROR(SUM(P897:X897)/COUNTIF(P897:X897, "&gt;0"),0.1))/(IFERROR(SUM(G897:O897)/COUNTIF(G897:O897, "&gt;0"),0.1)),2)</f>
        <v>0.63269502654789622</v>
      </c>
      <c r="AU897" s="17">
        <f>SUM(COUNTIF(P897:X897, "&gt;0"), COUNTIF(G897:O897, "&gt;0"))</f>
        <v>18</v>
      </c>
      <c r="AV897" s="18">
        <f>$BQ$3*AS897/$BO$3</f>
        <v>1.4235412474849095E-3</v>
      </c>
      <c r="AW897" s="18">
        <f>IF(AR897&lt;AV897,AR897,"ns")</f>
        <v>8.9587325993168191E-4</v>
      </c>
      <c r="AX897" s="19" t="str">
        <f>IF(AND(AW897&lt;0.01,ABS(AT897)&gt;1.5,D897&gt;2), IF(AND(AT897&gt;0,COUNTIF(P897:X897,"&gt;0")&gt;7),"IRF4_interactor_Treg", (IF(AND(AT897&lt;0,COUNTIF(G897:O897, "&gt;0")&gt;7), "background_significant", "ns"))), "ns")</f>
        <v>ns</v>
      </c>
      <c r="AY897" s="20">
        <f>IFERROR(TTEST(Y897:AG897,AH897:AP897,2,1),IF(OR(COUNTIF(AH897:AP897,"&gt;0")&gt;7,COUNTIF(Y897:AG897,"&gt;0")&gt;7),0,9999))</f>
        <v>1.6628570559854994E-2</v>
      </c>
      <c r="AZ897" s="20">
        <f>IF(AY897=9999,$BO$4,RANK(AY897,$AY$3:$AY$1993,1))</f>
        <v>889</v>
      </c>
      <c r="BA897" s="20">
        <f>LOG((IFERROR(SUM(AH897:AP897)/COUNTIF(AH897:AP897, "&gt;0"),0.1))/(IFERROR(SUM(Y897:AG897)/COUNTIF(Y897:AG897, "&gt;0"),0.1)),2)</f>
        <v>0.38165448273082847</v>
      </c>
      <c r="BB897" s="21">
        <f>SUM(COUNTIF(AH897:AP897, "&gt;0"), COUNTIF(Y897:AG897, "&gt;0"))</f>
        <v>18</v>
      </c>
      <c r="BC897" s="22">
        <f>$BQ$3*AZ897/$BO$4</f>
        <v>4.4673366834170856E-3</v>
      </c>
      <c r="BD897" s="22" t="str">
        <f>IF(AY897&lt;BC897,AY897,"ns")</f>
        <v>ns</v>
      </c>
      <c r="BE897" s="23" t="str">
        <f>IF(AND(BD897&lt;0.01,ABS(BA897)&gt;1.5,D897&gt;2), IF(AND(BA897&gt;0,COUNTIF(AH897:AP897,"&gt;0")&gt;7),"IRF4_interactor_Th17", (IF(AND(BA897&lt;0,COUNTIF(Y897:AG897, "&gt;0")&gt;7), "background_significant", "ns"))), "ns")</f>
        <v>ns</v>
      </c>
      <c r="BF897" s="24" t="str">
        <f>IF(OR(AX897 ="IRF4_interactor_Treg", BE897 ="IRF4_interactor_Th17"), LOG((AVERAGE(AH897:AP897)+0.1)/(AVERAGE(P897:X897)+0.1),2),"ns")</f>
        <v>ns</v>
      </c>
      <c r="BG897" s="24">
        <f>IF(AND(AX897="IRF4_interactor_Treg",BE897="IRF4_interactor_Th17"),1,IF(AX897="IRF4_interactor_Treg","IRF4_Treg",IF(BE897="IRF4_interactor_Th17","IRF4_Th17",0)))</f>
        <v>0</v>
      </c>
      <c r="BH897" s="25">
        <f>IFERROR(TTEST(AH897:AP897,P897:X897,2,1),IF(OR(COUNTIF(P897:X897,"&gt;0")&gt;7,COUNTIF(AH897:AP897,"&gt;0")&gt;7),0,9999))</f>
        <v>0.28734244263806746</v>
      </c>
      <c r="BI897" s="25">
        <f>IF(BH897=9999,$BS$5,RANK(BH897,$BH$3:$BH$1993,1))</f>
        <v>1144</v>
      </c>
      <c r="BJ897" s="25">
        <f>$BQ$3*BI897/$BO$5</f>
        <v>5.7458563535911604E-3</v>
      </c>
      <c r="BK897" s="25" t="str">
        <f>IF(BH897&lt;BJ897,BH897,"ns")</f>
        <v>ns</v>
      </c>
      <c r="BL897" s="26">
        <f>SUM(COUNTIF(P897:X897, "&gt;0"), COUNTIF(AH897:AP897, "&gt;0"))</f>
        <v>18</v>
      </c>
    </row>
    <row r="898" spans="1:64">
      <c r="A898" t="s">
        <v>3521</v>
      </c>
      <c r="B898" t="s">
        <v>3522</v>
      </c>
      <c r="C898">
        <v>8.5547399999999996E-2</v>
      </c>
      <c r="D898">
        <v>4</v>
      </c>
      <c r="E898">
        <v>4</v>
      </c>
      <c r="F898">
        <v>0</v>
      </c>
      <c r="G898">
        <v>14183</v>
      </c>
      <c r="H898">
        <v>0</v>
      </c>
      <c r="I898">
        <v>9735.36</v>
      </c>
      <c r="J898">
        <v>0</v>
      </c>
      <c r="K898">
        <v>0</v>
      </c>
      <c r="L898">
        <v>20719.400000000001</v>
      </c>
      <c r="M898">
        <v>13861.1</v>
      </c>
      <c r="N898">
        <v>18286.2</v>
      </c>
      <c r="O898">
        <v>0</v>
      </c>
      <c r="P898">
        <v>41522.1</v>
      </c>
      <c r="Q898">
        <v>32726.3</v>
      </c>
      <c r="R898">
        <v>46865.8</v>
      </c>
      <c r="S898">
        <v>0</v>
      </c>
      <c r="T898">
        <v>55025.7</v>
      </c>
      <c r="U898">
        <v>37348.699999999997</v>
      </c>
      <c r="V898">
        <v>32543.4</v>
      </c>
      <c r="W898">
        <v>31165.8</v>
      </c>
      <c r="X898">
        <v>55600.5</v>
      </c>
      <c r="Y898">
        <v>0</v>
      </c>
      <c r="Z898">
        <v>10627.5</v>
      </c>
      <c r="AA898">
        <v>17005.599999999999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71070.3</v>
      </c>
      <c r="AH898">
        <v>65683.899999999994</v>
      </c>
      <c r="AI898">
        <v>48192.7</v>
      </c>
      <c r="AJ898">
        <v>59173.9</v>
      </c>
      <c r="AK898">
        <v>10387.299999999999</v>
      </c>
      <c r="AL898">
        <v>21759.8</v>
      </c>
      <c r="AM898">
        <v>12865</v>
      </c>
      <c r="AN898">
        <v>38425</v>
      </c>
      <c r="AO898">
        <v>44797.5</v>
      </c>
      <c r="AP898">
        <v>42549.1</v>
      </c>
      <c r="AR898" s="16">
        <f>IFERROR(TTEST(G898:O898,P898:X898,2,1),IF(OR(COUNTIF(P898:X898,"&gt;0")&gt;7,COUNTIF(G898:O898,"&gt;0")&gt;7),0,9999))</f>
        <v>1.8965639282190389E-3</v>
      </c>
      <c r="AS898" s="16">
        <f>IF(AR898=9999,$BO$3,RANK(AR898,$AR$3:$AR$1993,1))</f>
        <v>386</v>
      </c>
      <c r="AT898" s="16">
        <f>LOG((IFERROR(SUM(P898:X898)/COUNTIF(P898:X898, "&gt;0"),0.1))/(IFERROR(SUM(G898:O898)/COUNTIF(G898:O898, "&gt;0"),0.1)),2)</f>
        <v>1.43767861932325</v>
      </c>
      <c r="AU898" s="17">
        <f>SUM(COUNTIF(P898:X898, "&gt;0"), COUNTIF(G898:O898, "&gt;0"))</f>
        <v>13</v>
      </c>
      <c r="AV898" s="18">
        <f>$BQ$3*AS898/$BO$3</f>
        <v>1.9416498993963783E-3</v>
      </c>
      <c r="AW898" s="18">
        <f>IF(AR898&lt;AV898,AR898,"ns")</f>
        <v>1.8965639282190389E-3</v>
      </c>
      <c r="AX898" s="19" t="str">
        <f>IF(AND(AW898&lt;0.01,ABS(AT898)&gt;1.5,D898&gt;2), IF(AND(AT898&gt;0,COUNTIF(P898:X898,"&gt;0")&gt;7),"IRF4_interactor_Treg", (IF(AND(AT898&lt;0,COUNTIF(G898:O898, "&gt;0")&gt;7), "background_significant", "ns"))), "ns")</f>
        <v>ns</v>
      </c>
      <c r="AY898" s="20">
        <f>IFERROR(TTEST(Y898:AG898,AH898:AP898,2,1),IF(OR(COUNTIF(AH898:AP898,"&gt;0")&gt;7,COUNTIF(Y898:AG898,"&gt;0")&gt;7),0,9999))</f>
        <v>1.665306493019534E-2</v>
      </c>
      <c r="AZ898" s="20">
        <f>IF(AY898=9999,$BO$4,RANK(AY898,$AY$3:$AY$1993,1))</f>
        <v>890</v>
      </c>
      <c r="BA898" s="20">
        <f>LOG((IFERROR(SUM(AH898:AP898)/COUNTIF(AH898:AP898, "&gt;0"),0.1))/(IFERROR(SUM(Y898:AG898)/COUNTIF(Y898:AG898, "&gt;0"),0.1)),2)</f>
        <v>0.21557886448367183</v>
      </c>
      <c r="BB898" s="21">
        <f>SUM(COUNTIF(AH898:AP898, "&gt;0"), COUNTIF(Y898:AG898, "&gt;0"))</f>
        <v>12</v>
      </c>
      <c r="BC898" s="22">
        <f>$BQ$3*AZ898/$BO$4</f>
        <v>4.472361809045226E-3</v>
      </c>
      <c r="BD898" s="22" t="str">
        <f>IF(AY898&lt;BC898,AY898,"ns")</f>
        <v>ns</v>
      </c>
      <c r="BE898" s="23" t="str">
        <f>IF(AND(BD898&lt;0.01,ABS(BA898)&gt;1.5,D898&gt;2), IF(AND(BA898&gt;0,COUNTIF(AH898:AP898,"&gt;0")&gt;7),"IRF4_interactor_Th17", (IF(AND(BA898&lt;0,COUNTIF(Y898:AG898, "&gt;0")&gt;7), "background_significant", "ns"))), "ns")</f>
        <v>ns</v>
      </c>
      <c r="BF898" s="24" t="str">
        <f>IF(OR(AX898 ="IRF4_interactor_Treg", BE898 ="IRF4_interactor_Th17"), LOG((AVERAGE(AH898:AP898)+0.1)/(AVERAGE(P898:X898)+0.1),2),"ns")</f>
        <v>ns</v>
      </c>
      <c r="BG898" s="24">
        <f>IF(AND(AX898="IRF4_interactor_Treg",BE898="IRF4_interactor_Th17"),1,IF(AX898="IRF4_interactor_Treg","IRF4_Treg",IF(BE898="IRF4_interactor_Th17","IRF4_Th17",0)))</f>
        <v>0</v>
      </c>
      <c r="BH898" s="25">
        <f>IFERROR(TTEST(AH898:AP898,P898:X898,2,1),IF(OR(COUNTIF(P898:X898,"&gt;0")&gt;7,COUNTIF(AH898:AP898,"&gt;0")&gt;7),0,9999))</f>
        <v>0.85788927498513223</v>
      </c>
      <c r="BI898" s="25">
        <f>IF(BH898=9999,$BS$5,RANK(BH898,$BH$3:$BH$1993,1))</f>
        <v>1843</v>
      </c>
      <c r="BJ898" s="25">
        <f>$BQ$3*BI898/$BO$5</f>
        <v>9.2566549472626811E-3</v>
      </c>
      <c r="BK898" s="25" t="str">
        <f>IF(BH898&lt;BJ898,BH898,"ns")</f>
        <v>ns</v>
      </c>
      <c r="BL898" s="26">
        <f>SUM(COUNTIF(P898:X898, "&gt;0"), COUNTIF(AH898:AP898, "&gt;0"))</f>
        <v>17</v>
      </c>
    </row>
    <row r="899" spans="1:64">
      <c r="A899" t="s">
        <v>4659</v>
      </c>
      <c r="B899" t="s">
        <v>4660</v>
      </c>
      <c r="C899">
        <v>7.1633199999999997E-4</v>
      </c>
      <c r="D899">
        <v>8</v>
      </c>
      <c r="E899">
        <v>8</v>
      </c>
      <c r="F899">
        <v>0</v>
      </c>
      <c r="G899">
        <v>275363</v>
      </c>
      <c r="H899">
        <v>247360</v>
      </c>
      <c r="I899">
        <v>421606</v>
      </c>
      <c r="J899">
        <v>159823</v>
      </c>
      <c r="K899">
        <v>205029</v>
      </c>
      <c r="L899">
        <v>224110</v>
      </c>
      <c r="M899">
        <v>100816</v>
      </c>
      <c r="N899">
        <v>109491</v>
      </c>
      <c r="O899">
        <v>81820.7</v>
      </c>
      <c r="P899">
        <v>318356</v>
      </c>
      <c r="Q899">
        <v>226764</v>
      </c>
      <c r="R899">
        <v>209618</v>
      </c>
      <c r="S899">
        <v>326652</v>
      </c>
      <c r="T899">
        <v>285338</v>
      </c>
      <c r="U899">
        <v>191242</v>
      </c>
      <c r="V899">
        <v>329131</v>
      </c>
      <c r="W899">
        <v>311281</v>
      </c>
      <c r="X899">
        <v>408936</v>
      </c>
      <c r="Y899">
        <v>195130</v>
      </c>
      <c r="Z899">
        <v>197011</v>
      </c>
      <c r="AA899">
        <v>212698</v>
      </c>
      <c r="AB899">
        <v>117640</v>
      </c>
      <c r="AC899">
        <v>151097</v>
      </c>
      <c r="AD899">
        <v>185559</v>
      </c>
      <c r="AE899">
        <v>157114</v>
      </c>
      <c r="AF899">
        <v>203772</v>
      </c>
      <c r="AG899">
        <v>186175</v>
      </c>
      <c r="AH899">
        <v>509152</v>
      </c>
      <c r="AI899">
        <v>526214</v>
      </c>
      <c r="AJ899">
        <v>597440</v>
      </c>
      <c r="AK899">
        <v>105928</v>
      </c>
      <c r="AL899">
        <v>136346</v>
      </c>
      <c r="AM899">
        <v>122112</v>
      </c>
      <c r="AN899">
        <v>347048</v>
      </c>
      <c r="AO899">
        <v>392064</v>
      </c>
      <c r="AP899">
        <v>349749</v>
      </c>
      <c r="AR899" s="16">
        <f>IFERROR(TTEST(G899:O899,P899:X899,2,1),IF(OR(COUNTIF(P899:X899,"&gt;0")&gt;7,COUNTIF(G899:O899,"&gt;0")&gt;7),0,9999))</f>
        <v>0.15011298780993604</v>
      </c>
      <c r="AS899" s="16">
        <f>IF(AR899=9999,$BO$3,RANK(AR899,$AR$3:$AR$1993,1))</f>
        <v>1235</v>
      </c>
      <c r="AT899" s="16">
        <f>LOG((IFERROR(SUM(P899:X899)/COUNTIF(P899:X899, "&gt;0"),0.1))/(IFERROR(SUM(G899:O899)/COUNTIF(G899:O899, "&gt;0"),0.1)),2)</f>
        <v>0.51433913520769725</v>
      </c>
      <c r="AU899" s="17">
        <f>SUM(COUNTIF(P899:X899, "&gt;0"), COUNTIF(G899:O899, "&gt;0"))</f>
        <v>18</v>
      </c>
      <c r="AV899" s="18">
        <f>$BQ$3*AS899/$BO$3</f>
        <v>6.212273641851106E-3</v>
      </c>
      <c r="AW899" s="18" t="str">
        <f>IF(AR899&lt;AV899,AR899,"ns")</f>
        <v>ns</v>
      </c>
      <c r="AX899" s="19" t="str">
        <f>IF(AND(AW899&lt;0.01,ABS(AT899)&gt;1.5,D899&gt;2), IF(AND(AT899&gt;0,COUNTIF(P899:X899,"&gt;0")&gt;7),"IRF4_interactor_Treg", (IF(AND(AT899&lt;0,COUNTIF(G899:O899, "&gt;0")&gt;7), "background_significant", "ns"))), "ns")</f>
        <v>ns</v>
      </c>
      <c r="AY899" s="20">
        <f>IFERROR(TTEST(Y899:AG899,AH899:AP899,2,1),IF(OR(COUNTIF(AH899:AP899,"&gt;0")&gt;7,COUNTIF(Y899:AG899,"&gt;0")&gt;7),0,9999))</f>
        <v>1.6721518872710273E-2</v>
      </c>
      <c r="AZ899" s="20">
        <f>IF(AY899=9999,$BO$4,RANK(AY899,$AY$3:$AY$1993,1))</f>
        <v>891</v>
      </c>
      <c r="BA899" s="20">
        <f>LOG((IFERROR(SUM(AH899:AP899)/COUNTIF(AH899:AP899, "&gt;0"),0.1))/(IFERROR(SUM(Y899:AG899)/COUNTIF(Y899:AG899, "&gt;0"),0.1)),2)</f>
        <v>0.94211488703227364</v>
      </c>
      <c r="BB899" s="21">
        <f>SUM(COUNTIF(AH899:AP899, "&gt;0"), COUNTIF(Y899:AG899, "&gt;0"))</f>
        <v>18</v>
      </c>
      <c r="BC899" s="22">
        <f>$BQ$3*AZ899/$BO$4</f>
        <v>4.4773869346733672E-3</v>
      </c>
      <c r="BD899" s="22" t="str">
        <f>IF(AY899&lt;BC899,AY899,"ns")</f>
        <v>ns</v>
      </c>
      <c r="BE899" s="23" t="str">
        <f>IF(AND(BD899&lt;0.01,ABS(BA899)&gt;1.5,D899&gt;2), IF(AND(BA899&gt;0,COUNTIF(AH899:AP899,"&gt;0")&gt;7),"IRF4_interactor_Th17", (IF(AND(BA899&lt;0,COUNTIF(Y899:AG899, "&gt;0")&gt;7), "background_significant", "ns"))), "ns")</f>
        <v>ns</v>
      </c>
      <c r="BF899" s="24" t="str">
        <f>IF(OR(AX899 ="IRF4_interactor_Treg", BE899 ="IRF4_interactor_Th17"), LOG((AVERAGE(AH899:AP899)+0.1)/(AVERAGE(P899:X899)+0.1),2),"ns")</f>
        <v>ns</v>
      </c>
      <c r="BG899" s="24">
        <f>IF(AND(AX899="IRF4_interactor_Treg",BE899="IRF4_interactor_Th17"),1,IF(AX899="IRF4_interactor_Treg","IRF4_Treg",IF(BE899="IRF4_interactor_Th17","IRF4_Th17",0)))</f>
        <v>0</v>
      </c>
      <c r="BH899" s="25">
        <f>IFERROR(TTEST(AH899:AP899,P899:X899,2,1),IF(OR(COUNTIF(P899:X899,"&gt;0")&gt;7,COUNTIF(AH899:AP899,"&gt;0")&gt;7),0,9999))</f>
        <v>0.45927173877472194</v>
      </c>
      <c r="BI899" s="25">
        <f>IF(BH899=9999,$BS$5,RANK(BH899,$BH$3:$BH$1993,1))</f>
        <v>1413</v>
      </c>
      <c r="BJ899" s="25">
        <f>$BQ$3*BI899/$BO$5</f>
        <v>7.0969362129583132E-3</v>
      </c>
      <c r="BK899" s="25" t="str">
        <f>IF(BH899&lt;BJ899,BH899,"ns")</f>
        <v>ns</v>
      </c>
      <c r="BL899" s="26">
        <f>SUM(COUNTIF(P899:X899, "&gt;0"), COUNTIF(AH899:AP899, "&gt;0"))</f>
        <v>18</v>
      </c>
    </row>
    <row r="900" spans="1:64">
      <c r="A900" t="s">
        <v>1353</v>
      </c>
      <c r="B900" t="s">
        <v>1354</v>
      </c>
      <c r="C900">
        <v>1.0983E-3</v>
      </c>
      <c r="D900">
        <v>3</v>
      </c>
      <c r="E900">
        <v>3</v>
      </c>
      <c r="F900">
        <v>0</v>
      </c>
      <c r="G900">
        <v>121534</v>
      </c>
      <c r="H900">
        <v>106881</v>
      </c>
      <c r="I900">
        <v>99315.4</v>
      </c>
      <c r="J900">
        <v>134662</v>
      </c>
      <c r="K900">
        <v>92853.9</v>
      </c>
      <c r="L900">
        <v>129705</v>
      </c>
      <c r="M900">
        <v>123930</v>
      </c>
      <c r="N900">
        <v>82002.7</v>
      </c>
      <c r="O900">
        <v>105755</v>
      </c>
      <c r="P900">
        <v>86237.9</v>
      </c>
      <c r="Q900">
        <v>92869</v>
      </c>
      <c r="R900">
        <v>48740.800000000003</v>
      </c>
      <c r="S900">
        <v>162182</v>
      </c>
      <c r="T900">
        <v>151249</v>
      </c>
      <c r="U900">
        <v>168053</v>
      </c>
      <c r="V900">
        <v>123245</v>
      </c>
      <c r="W900">
        <v>140712</v>
      </c>
      <c r="X900">
        <v>155556</v>
      </c>
      <c r="Y900">
        <v>116022</v>
      </c>
      <c r="Z900">
        <v>140559</v>
      </c>
      <c r="AA900">
        <v>104241</v>
      </c>
      <c r="AB900">
        <v>118337</v>
      </c>
      <c r="AC900">
        <v>119549</v>
      </c>
      <c r="AD900">
        <v>80054</v>
      </c>
      <c r="AE900">
        <v>45961.8</v>
      </c>
      <c r="AF900">
        <v>126678</v>
      </c>
      <c r="AG900">
        <v>92967.8</v>
      </c>
      <c r="AH900">
        <v>140163</v>
      </c>
      <c r="AI900">
        <v>143068</v>
      </c>
      <c r="AJ900">
        <v>128421</v>
      </c>
      <c r="AK900">
        <v>166423</v>
      </c>
      <c r="AL900">
        <v>211427</v>
      </c>
      <c r="AM900">
        <v>125882</v>
      </c>
      <c r="AN900">
        <v>92860.5</v>
      </c>
      <c r="AO900">
        <v>184667</v>
      </c>
      <c r="AP900">
        <v>63978.9</v>
      </c>
      <c r="AR900" s="16">
        <f>IFERROR(TTEST(G900:O900,P900:X900,2,1),IF(OR(COUNTIF(P900:X900,"&gt;0")&gt;7,COUNTIF(G900:O900,"&gt;0")&gt;7),0,9999))</f>
        <v>0.31672381362440444</v>
      </c>
      <c r="AS900" s="16">
        <f>IF(AR900=9999,$BO$3,RANK(AR900,$AR$3:$AR$1993,1))</f>
        <v>1457</v>
      </c>
      <c r="AT900" s="16">
        <f>LOG((IFERROR(SUM(P900:X900)/COUNTIF(P900:X900, "&gt;0"),0.1))/(IFERROR(SUM(G900:O900)/COUNTIF(G900:O900, "&gt;0"),0.1)),2)</f>
        <v>0.17970408693677795</v>
      </c>
      <c r="AU900" s="17">
        <f>SUM(COUNTIF(P900:X900, "&gt;0"), COUNTIF(G900:O900, "&gt;0"))</f>
        <v>18</v>
      </c>
      <c r="AV900" s="18">
        <f>$BQ$3*AS900/$BO$3</f>
        <v>7.3289738430583505E-3</v>
      </c>
      <c r="AW900" s="18" t="str">
        <f>IF(AR900&lt;AV900,AR900,"ns")</f>
        <v>ns</v>
      </c>
      <c r="AX900" s="19" t="str">
        <f>IF(AND(AW900&lt;0.01,ABS(AT900)&gt;1.5,D900&gt;2), IF(AND(AT900&gt;0,COUNTIF(P900:X900,"&gt;0")&gt;7),"IRF4_interactor_Treg", (IF(AND(AT900&lt;0,COUNTIF(G900:O900, "&gt;0")&gt;7), "background_significant", "ns"))), "ns")</f>
        <v>ns</v>
      </c>
      <c r="AY900" s="20">
        <f>IFERROR(TTEST(Y900:AG900,AH900:AP900,2,1),IF(OR(COUNTIF(AH900:AP900,"&gt;0")&gt;7,COUNTIF(Y900:AG900,"&gt;0")&gt;7),0,9999))</f>
        <v>1.6796915439557782E-2</v>
      </c>
      <c r="AZ900" s="20">
        <f>IF(AY900=9999,$BO$4,RANK(AY900,$AY$3:$AY$1993,1))</f>
        <v>892</v>
      </c>
      <c r="BA900" s="20">
        <f>LOG((IFERROR(SUM(AH900:AP900)/COUNTIF(AH900:AP900, "&gt;0"),0.1))/(IFERROR(SUM(Y900:AG900)/COUNTIF(Y900:AG900, "&gt;0"),0.1)),2)</f>
        <v>0.41243534726405878</v>
      </c>
      <c r="BB900" s="21">
        <f>SUM(COUNTIF(AH900:AP900, "&gt;0"), COUNTIF(Y900:AG900, "&gt;0"))</f>
        <v>18</v>
      </c>
      <c r="BC900" s="22">
        <f>$BQ$3*AZ900/$BO$4</f>
        <v>4.4824120603015076E-3</v>
      </c>
      <c r="BD900" s="22" t="str">
        <f>IF(AY900&lt;BC900,AY900,"ns")</f>
        <v>ns</v>
      </c>
      <c r="BE900" s="23" t="str">
        <f>IF(AND(BD900&lt;0.01,ABS(BA900)&gt;1.5,D900&gt;2), IF(AND(BA900&gt;0,COUNTIF(AH900:AP900,"&gt;0")&gt;7),"IRF4_interactor_Th17", (IF(AND(BA900&lt;0,COUNTIF(Y900:AG900, "&gt;0")&gt;7), "background_significant", "ns"))), "ns")</f>
        <v>ns</v>
      </c>
      <c r="BF900" s="24" t="str">
        <f>IF(OR(AX900 ="IRF4_interactor_Treg", BE900 ="IRF4_interactor_Th17"), LOG((AVERAGE(AH900:AP900)+0.1)/(AVERAGE(P900:X900)+0.1),2),"ns")</f>
        <v>ns</v>
      </c>
      <c r="BG900" s="24">
        <f>IF(AND(AX900="IRF4_interactor_Treg",BE900="IRF4_interactor_Th17"),1,IF(AX900="IRF4_interactor_Treg","IRF4_Treg",IF(BE900="IRF4_interactor_Th17","IRF4_Th17",0)))</f>
        <v>0</v>
      </c>
      <c r="BH900" s="25">
        <f>IFERROR(TTEST(AH900:AP900,P900:X900,2,1),IF(OR(COUNTIF(P900:X900,"&gt;0")&gt;7,COUNTIF(AH900:AP900,"&gt;0")&gt;7),0,9999))</f>
        <v>0.48045170140298588</v>
      </c>
      <c r="BI900" s="25">
        <f>IF(BH900=9999,$BS$5,RANK(BH900,$BH$3:$BH$1993,1))</f>
        <v>1444</v>
      </c>
      <c r="BJ900" s="25">
        <f>$BQ$3*BI900/$BO$5</f>
        <v>7.252636865896534E-3</v>
      </c>
      <c r="BK900" s="25" t="str">
        <f>IF(BH900&lt;BJ900,BH900,"ns")</f>
        <v>ns</v>
      </c>
      <c r="BL900" s="26">
        <f>SUM(COUNTIF(P900:X900, "&gt;0"), COUNTIF(AH900:AP900, "&gt;0"))</f>
        <v>18</v>
      </c>
    </row>
    <row r="901" spans="1:64">
      <c r="A901" t="s">
        <v>915</v>
      </c>
      <c r="B901" t="s">
        <v>916</v>
      </c>
      <c r="C901">
        <v>1.0476699999999999E-3</v>
      </c>
      <c r="D901">
        <v>5</v>
      </c>
      <c r="E901">
        <v>5</v>
      </c>
      <c r="F901">
        <v>0</v>
      </c>
      <c r="G901">
        <v>362564</v>
      </c>
      <c r="H901">
        <v>385643</v>
      </c>
      <c r="I901">
        <v>376907</v>
      </c>
      <c r="J901">
        <v>233391</v>
      </c>
      <c r="K901">
        <v>247495</v>
      </c>
      <c r="L901">
        <v>302656</v>
      </c>
      <c r="M901">
        <v>208503</v>
      </c>
      <c r="N901">
        <v>217188</v>
      </c>
      <c r="O901">
        <v>212247</v>
      </c>
      <c r="P901">
        <v>368573</v>
      </c>
      <c r="Q901">
        <v>376874</v>
      </c>
      <c r="R901">
        <v>394846</v>
      </c>
      <c r="S901">
        <v>421533</v>
      </c>
      <c r="T901">
        <v>396083</v>
      </c>
      <c r="U901">
        <v>372972</v>
      </c>
      <c r="V901">
        <v>437508</v>
      </c>
      <c r="W901">
        <v>533821</v>
      </c>
      <c r="X901">
        <v>482914</v>
      </c>
      <c r="Y901">
        <v>247415</v>
      </c>
      <c r="Z901">
        <v>261469</v>
      </c>
      <c r="AA901">
        <v>247144</v>
      </c>
      <c r="AB901">
        <v>207440</v>
      </c>
      <c r="AC901">
        <v>259983</v>
      </c>
      <c r="AD901">
        <v>233984</v>
      </c>
      <c r="AE901">
        <v>246252</v>
      </c>
      <c r="AF901">
        <v>254931</v>
      </c>
      <c r="AG901">
        <v>263753</v>
      </c>
      <c r="AH901">
        <v>362688</v>
      </c>
      <c r="AI901">
        <v>433472</v>
      </c>
      <c r="AJ901">
        <v>409976</v>
      </c>
      <c r="AK901">
        <v>253567</v>
      </c>
      <c r="AL901">
        <v>256505</v>
      </c>
      <c r="AM901">
        <v>379274</v>
      </c>
      <c r="AN901">
        <v>214850</v>
      </c>
      <c r="AO901">
        <v>325008</v>
      </c>
      <c r="AP901">
        <v>273479</v>
      </c>
      <c r="AR901" s="16">
        <f>IFERROR(TTEST(G901:O901,P901:X901,2,1),IF(OR(COUNTIF(P901:X901,"&gt;0")&gt;7,COUNTIF(G901:O901,"&gt;0")&gt;7),0,9999))</f>
        <v>9.4453068669734866E-3</v>
      </c>
      <c r="AS901" s="16">
        <f>IF(AR901=9999,$BO$3,RANK(AR901,$AR$3:$AR$1993,1))</f>
        <v>659</v>
      </c>
      <c r="AT901" s="16">
        <f>LOG((IFERROR(SUM(P901:X901)/COUNTIF(P901:X901, "&gt;0"),0.1))/(IFERROR(SUM(G901:O901)/COUNTIF(G901:O901, "&gt;0"),0.1)),2)</f>
        <v>0.571771592375381</v>
      </c>
      <c r="AU901" s="17">
        <f>SUM(COUNTIF(P901:X901, "&gt;0"), COUNTIF(G901:O901, "&gt;0"))</f>
        <v>18</v>
      </c>
      <c r="AV901" s="18">
        <f>$BQ$3*AS901/$BO$3</f>
        <v>3.3148893360160966E-3</v>
      </c>
      <c r="AW901" s="18" t="str">
        <f>IF(AR901&lt;AV901,AR901,"ns")</f>
        <v>ns</v>
      </c>
      <c r="AX901" s="19" t="str">
        <f>IF(AND(AW901&lt;0.01,ABS(AT901)&gt;1.5,D901&gt;2), IF(AND(AT901&gt;0,COUNTIF(P901:X901,"&gt;0")&gt;7),"IRF4_interactor_Treg", (IF(AND(AT901&lt;0,COUNTIF(G901:O901, "&gt;0")&gt;7), "background_significant", "ns"))), "ns")</f>
        <v>ns</v>
      </c>
      <c r="AY901" s="20">
        <f>IFERROR(TTEST(Y901:AG901,AH901:AP901,2,1),IF(OR(COUNTIF(AH901:AP901,"&gt;0")&gt;7,COUNTIF(Y901:AG901,"&gt;0")&gt;7),0,9999))</f>
        <v>1.6847088326895139E-2</v>
      </c>
      <c r="AZ901" s="20">
        <f>IF(AY901=9999,$BO$4,RANK(AY901,$AY$3:$AY$1993,1))</f>
        <v>893</v>
      </c>
      <c r="BA901" s="20">
        <f>LOG((IFERROR(SUM(AH901:AP901)/COUNTIF(AH901:AP901, "&gt;0"),0.1))/(IFERROR(SUM(Y901:AG901)/COUNTIF(Y901:AG901, "&gt;0"),0.1)),2)</f>
        <v>0.38833384951333721</v>
      </c>
      <c r="BB901" s="21">
        <f>SUM(COUNTIF(AH901:AP901, "&gt;0"), COUNTIF(Y901:AG901, "&gt;0"))</f>
        <v>18</v>
      </c>
      <c r="BC901" s="22">
        <f>$BQ$3*AZ901/$BO$4</f>
        <v>4.4874371859296479E-3</v>
      </c>
      <c r="BD901" s="22" t="str">
        <f>IF(AY901&lt;BC901,AY901,"ns")</f>
        <v>ns</v>
      </c>
      <c r="BE901" s="23" t="str">
        <f>IF(AND(BD901&lt;0.01,ABS(BA901)&gt;1.5,D901&gt;2), IF(AND(BA901&gt;0,COUNTIF(AH901:AP901,"&gt;0")&gt;7),"IRF4_interactor_Th17", (IF(AND(BA901&lt;0,COUNTIF(Y901:AG901, "&gt;0")&gt;7), "background_significant", "ns"))), "ns")</f>
        <v>ns</v>
      </c>
      <c r="BF901" s="24" t="str">
        <f>IF(OR(AX901 ="IRF4_interactor_Treg", BE901 ="IRF4_interactor_Th17"), LOG((AVERAGE(AH901:AP901)+0.1)/(AVERAGE(P901:X901)+0.1),2),"ns")</f>
        <v>ns</v>
      </c>
      <c r="BG901" s="24">
        <f>IF(AND(AX901="IRF4_interactor_Treg",BE901="IRF4_interactor_Th17"),1,IF(AX901="IRF4_interactor_Treg","IRF4_Treg",IF(BE901="IRF4_interactor_Th17","IRF4_Th17",0)))</f>
        <v>0</v>
      </c>
      <c r="BH901" s="25">
        <f>IFERROR(TTEST(AH901:AP901,P901:X901,2,1),IF(OR(COUNTIF(P901:X901,"&gt;0")&gt;7,COUNTIF(AH901:AP901,"&gt;0")&gt;7),0,9999))</f>
        <v>3.2855379552618989E-2</v>
      </c>
      <c r="BI901" s="25">
        <f>IF(BH901=9999,$BS$5,RANK(BH901,$BH$3:$BH$1993,1))</f>
        <v>374</v>
      </c>
      <c r="BJ901" s="25">
        <f>$BQ$3*BI901/$BO$5</f>
        <v>1.8784530386740334E-3</v>
      </c>
      <c r="BK901" s="25" t="str">
        <f>IF(BH901&lt;BJ901,BH901,"ns")</f>
        <v>ns</v>
      </c>
      <c r="BL901" s="26">
        <f>SUM(COUNTIF(P901:X901, "&gt;0"), COUNTIF(AH901:AP901, "&gt;0"))</f>
        <v>18</v>
      </c>
    </row>
    <row r="902" spans="1:64">
      <c r="A902" t="s">
        <v>5041</v>
      </c>
      <c r="B902" t="s">
        <v>5042</v>
      </c>
      <c r="C902">
        <v>7.1633199999999997E-4</v>
      </c>
      <c r="D902">
        <v>3</v>
      </c>
      <c r="E902">
        <v>3</v>
      </c>
      <c r="F902">
        <v>0</v>
      </c>
      <c r="G902">
        <v>210416</v>
      </c>
      <c r="H902">
        <v>210134</v>
      </c>
      <c r="I902">
        <v>274115</v>
      </c>
      <c r="J902">
        <v>150224</v>
      </c>
      <c r="K902">
        <v>156972</v>
      </c>
      <c r="L902">
        <v>202148</v>
      </c>
      <c r="M902">
        <v>151887</v>
      </c>
      <c r="N902">
        <v>158746</v>
      </c>
      <c r="O902">
        <v>161991</v>
      </c>
      <c r="P902">
        <v>325639</v>
      </c>
      <c r="Q902">
        <v>308623</v>
      </c>
      <c r="R902">
        <v>342502</v>
      </c>
      <c r="S902">
        <v>298448</v>
      </c>
      <c r="T902">
        <v>284400</v>
      </c>
      <c r="U902">
        <v>296693</v>
      </c>
      <c r="V902">
        <v>364102</v>
      </c>
      <c r="W902">
        <v>417553</v>
      </c>
      <c r="X902">
        <v>441325</v>
      </c>
      <c r="Y902">
        <v>294569</v>
      </c>
      <c r="Z902">
        <v>342091</v>
      </c>
      <c r="AA902">
        <v>335264</v>
      </c>
      <c r="AB902">
        <v>168939</v>
      </c>
      <c r="AC902">
        <v>185280</v>
      </c>
      <c r="AD902">
        <v>198870</v>
      </c>
      <c r="AE902">
        <v>246477</v>
      </c>
      <c r="AF902">
        <v>329151</v>
      </c>
      <c r="AG902">
        <v>307745</v>
      </c>
      <c r="AH902">
        <v>551943</v>
      </c>
      <c r="AI902">
        <v>475622</v>
      </c>
      <c r="AJ902">
        <v>512952</v>
      </c>
      <c r="AK902">
        <v>277059</v>
      </c>
      <c r="AL902">
        <v>276167</v>
      </c>
      <c r="AM902">
        <v>243834</v>
      </c>
      <c r="AN902">
        <v>286821</v>
      </c>
      <c r="AO902">
        <v>375306</v>
      </c>
      <c r="AP902">
        <v>241723</v>
      </c>
      <c r="AR902" s="16">
        <f>IFERROR(TTEST(G902:O902,P902:X902,2,1),IF(OR(COUNTIF(P902:X902,"&gt;0")&gt;7,COUNTIF(G902:O902,"&gt;0")&gt;7),0,9999))</f>
        <v>2.740468464181624E-4</v>
      </c>
      <c r="AS902" s="16">
        <f>IF(AR902=9999,$BO$3,RANK(AR902,$AR$3:$AR$1993,1))</f>
        <v>171</v>
      </c>
      <c r="AT902" s="16">
        <f>LOG((IFERROR(SUM(P902:X902)/COUNTIF(P902:X902, "&gt;0"),0.1))/(IFERROR(SUM(G902:O902)/COUNTIF(G902:O902, "&gt;0"),0.1)),2)</f>
        <v>0.87702847030099629</v>
      </c>
      <c r="AU902" s="17">
        <f>SUM(COUNTIF(P902:X902, "&gt;0"), COUNTIF(G902:O902, "&gt;0"))</f>
        <v>18</v>
      </c>
      <c r="AV902" s="18">
        <f>$BQ$3*AS902/$BO$3</f>
        <v>8.601609657947686E-4</v>
      </c>
      <c r="AW902" s="18">
        <f>IF(AR902&lt;AV902,AR902,"ns")</f>
        <v>2.740468464181624E-4</v>
      </c>
      <c r="AX902" s="19" t="str">
        <f>IF(AND(AW902&lt;0.01,ABS(AT902)&gt;1.5,D902&gt;2), IF(AND(AT902&gt;0,COUNTIF(P902:X902,"&gt;0")&gt;7),"IRF4_interactor_Treg", (IF(AND(AT902&lt;0,COUNTIF(G902:O902, "&gt;0")&gt;7), "background_significant", "ns"))), "ns")</f>
        <v>ns</v>
      </c>
      <c r="AY902" s="20">
        <f>IFERROR(TTEST(Y902:AG902,AH902:AP902,2,1),IF(OR(COUNTIF(AH902:AP902,"&gt;0")&gt;7,COUNTIF(Y902:AG902,"&gt;0")&gt;7),0,9999))</f>
        <v>1.7122126048481737E-2</v>
      </c>
      <c r="AZ902" s="20">
        <f>IF(AY902=9999,$BO$4,RANK(AY902,$AY$3:$AY$1993,1))</f>
        <v>894</v>
      </c>
      <c r="BA902" s="20">
        <f>LOG((IFERROR(SUM(AH902:AP902)/COUNTIF(AH902:AP902, "&gt;0"),0.1))/(IFERROR(SUM(Y902:AG902)/COUNTIF(Y902:AG902, "&gt;0"),0.1)),2)</f>
        <v>0.42856244628723689</v>
      </c>
      <c r="BB902" s="21">
        <f>SUM(COUNTIF(AH902:AP902, "&gt;0"), COUNTIF(Y902:AG902, "&gt;0"))</f>
        <v>18</v>
      </c>
      <c r="BC902" s="22">
        <f>$BQ$3*AZ902/$BO$4</f>
        <v>4.4924623115577883E-3</v>
      </c>
      <c r="BD902" s="22" t="str">
        <f>IF(AY902&lt;BC902,AY902,"ns")</f>
        <v>ns</v>
      </c>
      <c r="BE902" s="23" t="str">
        <f>IF(AND(BD902&lt;0.01,ABS(BA902)&gt;1.5,D902&gt;2), IF(AND(BA902&gt;0,COUNTIF(AH902:AP902,"&gt;0")&gt;7),"IRF4_interactor_Th17", (IF(AND(BA902&lt;0,COUNTIF(Y902:AG902, "&gt;0")&gt;7), "background_significant", "ns"))), "ns")</f>
        <v>ns</v>
      </c>
      <c r="BF902" s="24" t="str">
        <f>IF(OR(AX902 ="IRF4_interactor_Treg", BE902 ="IRF4_interactor_Th17"), LOG((AVERAGE(AH902:AP902)+0.1)/(AVERAGE(P902:X902)+0.1),2),"ns")</f>
        <v>ns</v>
      </c>
      <c r="BG902" s="24">
        <f>IF(AND(AX902="IRF4_interactor_Treg",BE902="IRF4_interactor_Th17"),1,IF(AX902="IRF4_interactor_Treg","IRF4_Treg",IF(BE902="IRF4_interactor_Th17","IRF4_Th17",0)))</f>
        <v>0</v>
      </c>
      <c r="BH902" s="25">
        <f>IFERROR(TTEST(AH902:AP902,P902:X902,2,1),IF(OR(COUNTIF(P902:X902,"&gt;0")&gt;7,COUNTIF(AH902:AP902,"&gt;0")&gt;7),0,9999))</f>
        <v>0.70895228842839564</v>
      </c>
      <c r="BI902" s="25">
        <f>IF(BH902=9999,$BS$5,RANK(BH902,$BH$3:$BH$1993,1))</f>
        <v>1694</v>
      </c>
      <c r="BJ902" s="25">
        <f>$BQ$3*BI902/$BO$5</f>
        <v>8.5082872928176796E-3</v>
      </c>
      <c r="BK902" s="25" t="str">
        <f>IF(BH902&lt;BJ902,BH902,"ns")</f>
        <v>ns</v>
      </c>
      <c r="BL902" s="26">
        <f>SUM(COUNTIF(P902:X902, "&gt;0"), COUNTIF(AH902:AP902, "&gt;0"))</f>
        <v>18</v>
      </c>
    </row>
    <row r="903" spans="1:64">
      <c r="A903" t="s">
        <v>4281</v>
      </c>
      <c r="B903" t="s">
        <v>4282</v>
      </c>
      <c r="C903">
        <v>7.1633199999999997E-4</v>
      </c>
      <c r="D903">
        <v>3</v>
      </c>
      <c r="E903">
        <v>3</v>
      </c>
      <c r="F903">
        <v>0</v>
      </c>
      <c r="G903">
        <v>385555</v>
      </c>
      <c r="H903">
        <v>357353</v>
      </c>
      <c r="I903">
        <v>398297</v>
      </c>
      <c r="J903">
        <v>198721</v>
      </c>
      <c r="K903">
        <v>146543</v>
      </c>
      <c r="L903">
        <v>235060</v>
      </c>
      <c r="M903">
        <v>210974</v>
      </c>
      <c r="N903">
        <v>234992</v>
      </c>
      <c r="O903">
        <v>219235</v>
      </c>
      <c r="P903">
        <v>422636</v>
      </c>
      <c r="Q903">
        <v>421463</v>
      </c>
      <c r="R903">
        <v>438528</v>
      </c>
      <c r="S903">
        <v>454826</v>
      </c>
      <c r="T903">
        <v>434024</v>
      </c>
      <c r="U903">
        <v>563556</v>
      </c>
      <c r="V903">
        <v>476280</v>
      </c>
      <c r="W903">
        <v>556904</v>
      </c>
      <c r="X903">
        <v>554201</v>
      </c>
      <c r="Y903">
        <v>560213</v>
      </c>
      <c r="Z903">
        <v>557408</v>
      </c>
      <c r="AA903">
        <v>710432</v>
      </c>
      <c r="AB903">
        <v>331310</v>
      </c>
      <c r="AC903">
        <v>292478</v>
      </c>
      <c r="AD903">
        <v>339779</v>
      </c>
      <c r="AE903">
        <v>197676</v>
      </c>
      <c r="AF903">
        <v>258959</v>
      </c>
      <c r="AG903">
        <v>235858</v>
      </c>
      <c r="AH903">
        <v>537683</v>
      </c>
      <c r="AI903">
        <v>553193</v>
      </c>
      <c r="AJ903">
        <v>625444</v>
      </c>
      <c r="AK903">
        <v>505012</v>
      </c>
      <c r="AL903">
        <v>529194</v>
      </c>
      <c r="AM903">
        <v>572838</v>
      </c>
      <c r="AN903">
        <v>448300</v>
      </c>
      <c r="AO903">
        <v>643840</v>
      </c>
      <c r="AP903">
        <v>484212</v>
      </c>
      <c r="AR903" s="16">
        <f>IFERROR(TTEST(G903:O903,P903:X903,2,1),IF(OR(COUNTIF(P903:X903,"&gt;0")&gt;7,COUNTIF(G903:O903,"&gt;0")&gt;7),0,9999))</f>
        <v>1.0508918345102467E-3</v>
      </c>
      <c r="AS903" s="16">
        <f>IF(AR903=9999,$BO$3,RANK(AR903,$AR$3:$AR$1993,1))</f>
        <v>307</v>
      </c>
      <c r="AT903" s="16">
        <f>LOG((IFERROR(SUM(P903:X903)/COUNTIF(P903:X903, "&gt;0"),0.1))/(IFERROR(SUM(G903:O903)/COUNTIF(G903:O903, "&gt;0"),0.1)),2)</f>
        <v>0.85680322488971272</v>
      </c>
      <c r="AU903" s="17">
        <f>SUM(COUNTIF(P903:X903, "&gt;0"), COUNTIF(G903:O903, "&gt;0"))</f>
        <v>18</v>
      </c>
      <c r="AV903" s="18">
        <f>$BQ$3*AS903/$BO$3</f>
        <v>1.5442655935613684E-3</v>
      </c>
      <c r="AW903" s="18">
        <f>IF(AR903&lt;AV903,AR903,"ns")</f>
        <v>1.0508918345102467E-3</v>
      </c>
      <c r="AX903" s="19" t="str">
        <f>IF(AND(AW903&lt;0.01,ABS(AT903)&gt;1.5,D903&gt;2), IF(AND(AT903&gt;0,COUNTIF(P903:X903,"&gt;0")&gt;7),"IRF4_interactor_Treg", (IF(AND(AT903&lt;0,COUNTIF(G903:O903, "&gt;0")&gt;7), "background_significant", "ns"))), "ns")</f>
        <v>ns</v>
      </c>
      <c r="AY903" s="20">
        <f>IFERROR(TTEST(Y903:AG903,AH903:AP903,2,1),IF(OR(COUNTIF(AH903:AP903,"&gt;0")&gt;7,COUNTIF(Y903:AG903,"&gt;0")&gt;7),0,9999))</f>
        <v>1.7134604151929977E-2</v>
      </c>
      <c r="AZ903" s="20">
        <f>IF(AY903=9999,$BO$4,RANK(AY903,$AY$3:$AY$1993,1))</f>
        <v>895</v>
      </c>
      <c r="BA903" s="20">
        <f>LOG((IFERROR(SUM(AH903:AP903)/COUNTIF(AH903:AP903, "&gt;0"),0.1))/(IFERROR(SUM(Y903:AG903)/COUNTIF(Y903:AG903, "&gt;0"),0.1)),2)</f>
        <v>0.49190671385196366</v>
      </c>
      <c r="BB903" s="21">
        <f>SUM(COUNTIF(AH903:AP903, "&gt;0"), COUNTIF(Y903:AG903, "&gt;0"))</f>
        <v>18</v>
      </c>
      <c r="BC903" s="22">
        <f>$BQ$3*AZ903/$BO$4</f>
        <v>4.4974874371859304E-3</v>
      </c>
      <c r="BD903" s="22" t="str">
        <f>IF(AY903&lt;BC903,AY903,"ns")</f>
        <v>ns</v>
      </c>
      <c r="BE903" s="23" t="str">
        <f>IF(AND(BD903&lt;0.01,ABS(BA903)&gt;1.5,D903&gt;2), IF(AND(BA903&gt;0,COUNTIF(AH903:AP903,"&gt;0")&gt;7),"IRF4_interactor_Th17", (IF(AND(BA903&lt;0,COUNTIF(Y903:AG903, "&gt;0")&gt;7), "background_significant", "ns"))), "ns")</f>
        <v>ns</v>
      </c>
      <c r="BF903" s="24" t="str">
        <f>IF(OR(AX903 ="IRF4_interactor_Treg", BE903 ="IRF4_interactor_Th17"), LOG((AVERAGE(AH903:AP903)+0.1)/(AVERAGE(P903:X903)+0.1),2),"ns")</f>
        <v>ns</v>
      </c>
      <c r="BG903" s="24">
        <f>IF(AND(AX903="IRF4_interactor_Treg",BE903="IRF4_interactor_Th17"),1,IF(AX903="IRF4_interactor_Treg","IRF4_Treg",IF(BE903="IRF4_interactor_Th17","IRF4_Th17",0)))</f>
        <v>0</v>
      </c>
      <c r="BH903" s="25">
        <f>IFERROR(TTEST(AH903:AP903,P903:X903,2,1),IF(OR(COUNTIF(P903:X903,"&gt;0")&gt;7,COUNTIF(AH903:AP903,"&gt;0")&gt;7),0,9999))</f>
        <v>4.6289449767572453E-2</v>
      </c>
      <c r="BI903" s="25">
        <f>IF(BH903=9999,$BS$5,RANK(BH903,$BH$3:$BH$1993,1))</f>
        <v>445</v>
      </c>
      <c r="BJ903" s="25">
        <f>$BQ$3*BI903/$BO$5</f>
        <v>2.2350577599196384E-3</v>
      </c>
      <c r="BK903" s="25" t="str">
        <f>IF(BH903&lt;BJ903,BH903,"ns")</f>
        <v>ns</v>
      </c>
      <c r="BL903" s="26">
        <f>SUM(COUNTIF(P903:X903, "&gt;0"), COUNTIF(AH903:AP903, "&gt;0"))</f>
        <v>18</v>
      </c>
    </row>
    <row r="904" spans="1:64">
      <c r="A904" t="s">
        <v>3161</v>
      </c>
      <c r="B904" t="s">
        <v>3162</v>
      </c>
      <c r="C904">
        <v>1.4626999999999999E-3</v>
      </c>
      <c r="D904">
        <v>4</v>
      </c>
      <c r="E904">
        <v>4</v>
      </c>
      <c r="F904">
        <v>0</v>
      </c>
      <c r="G904">
        <v>186234</v>
      </c>
      <c r="H904">
        <v>182619</v>
      </c>
      <c r="I904">
        <v>159155</v>
      </c>
      <c r="J904">
        <v>134695</v>
      </c>
      <c r="K904">
        <v>86726.1</v>
      </c>
      <c r="L904">
        <v>154177</v>
      </c>
      <c r="M904">
        <v>99858.3</v>
      </c>
      <c r="N904">
        <v>100123</v>
      </c>
      <c r="O904">
        <v>143045</v>
      </c>
      <c r="P904">
        <v>259818</v>
      </c>
      <c r="Q904">
        <v>225425</v>
      </c>
      <c r="R904">
        <v>200826</v>
      </c>
      <c r="S904">
        <v>288881</v>
      </c>
      <c r="T904">
        <v>316373</v>
      </c>
      <c r="U904">
        <v>278232</v>
      </c>
      <c r="V904">
        <v>221114</v>
      </c>
      <c r="W904">
        <v>293934</v>
      </c>
      <c r="X904">
        <v>331640</v>
      </c>
      <c r="Y904">
        <v>202274</v>
      </c>
      <c r="Z904">
        <v>130036</v>
      </c>
      <c r="AA904">
        <v>144532</v>
      </c>
      <c r="AB904">
        <v>226757</v>
      </c>
      <c r="AC904">
        <v>226502</v>
      </c>
      <c r="AD904">
        <v>263718</v>
      </c>
      <c r="AE904">
        <v>150107</v>
      </c>
      <c r="AF904">
        <v>207510</v>
      </c>
      <c r="AG904">
        <v>183853</v>
      </c>
      <c r="AH904">
        <v>361646</v>
      </c>
      <c r="AI904">
        <v>452378</v>
      </c>
      <c r="AJ904">
        <v>396216</v>
      </c>
      <c r="AK904">
        <v>133564</v>
      </c>
      <c r="AL904">
        <v>269404</v>
      </c>
      <c r="AM904">
        <v>274210</v>
      </c>
      <c r="AN904">
        <v>292964</v>
      </c>
      <c r="AO904">
        <v>408877</v>
      </c>
      <c r="AP904">
        <v>291800</v>
      </c>
      <c r="AR904" s="16">
        <f>IFERROR(TTEST(G904:O904,P904:X904,2,1),IF(OR(COUNTIF(P904:X904,"&gt;0")&gt;7,COUNTIF(G904:O904,"&gt;0")&gt;7),0,9999))</f>
        <v>4.2671339301706866E-4</v>
      </c>
      <c r="AS904" s="16">
        <f>IF(AR904=9999,$BO$3,RANK(AR904,$AR$3:$AR$1993,1))</f>
        <v>202</v>
      </c>
      <c r="AT904" s="16">
        <f>LOG((IFERROR(SUM(P904:X904)/COUNTIF(P904:X904, "&gt;0"),0.1))/(IFERROR(SUM(G904:O904)/COUNTIF(G904:O904, "&gt;0"),0.1)),2)</f>
        <v>0.95472943884853534</v>
      </c>
      <c r="AU904" s="17">
        <f>SUM(COUNTIF(P904:X904, "&gt;0"), COUNTIF(G904:O904, "&gt;0"))</f>
        <v>18</v>
      </c>
      <c r="AV904" s="18">
        <f>$BQ$3*AS904/$BO$3</f>
        <v>1.0160965794768612E-3</v>
      </c>
      <c r="AW904" s="18">
        <f>IF(AR904&lt;AV904,AR904,"ns")</f>
        <v>4.2671339301706866E-4</v>
      </c>
      <c r="AX904" s="19" t="str">
        <f>IF(AND(AW904&lt;0.01,ABS(AT904)&gt;1.5,D904&gt;2), IF(AND(AT904&gt;0,COUNTIF(P904:X904,"&gt;0")&gt;7),"IRF4_interactor_Treg", (IF(AND(AT904&lt;0,COUNTIF(G904:O904, "&gt;0")&gt;7), "background_significant", "ns"))), "ns")</f>
        <v>ns</v>
      </c>
      <c r="AY904" s="20">
        <f>IFERROR(TTEST(Y904:AG904,AH904:AP904,2,1),IF(OR(COUNTIF(AH904:AP904,"&gt;0")&gt;7,COUNTIF(Y904:AG904,"&gt;0")&gt;7),0,9999))</f>
        <v>1.7183190089972791E-2</v>
      </c>
      <c r="AZ904" s="20">
        <f>IF(AY904=9999,$BO$4,RANK(AY904,$AY$3:$AY$1993,1))</f>
        <v>896</v>
      </c>
      <c r="BA904" s="20">
        <f>LOG((IFERROR(SUM(AH904:AP904)/COUNTIF(AH904:AP904, "&gt;0"),0.1))/(IFERROR(SUM(Y904:AG904)/COUNTIF(Y904:AG904, "&gt;0"),0.1)),2)</f>
        <v>0.73142325177002487</v>
      </c>
      <c r="BB904" s="21">
        <f>SUM(COUNTIF(AH904:AP904, "&gt;0"), COUNTIF(Y904:AG904, "&gt;0"))</f>
        <v>18</v>
      </c>
      <c r="BC904" s="22">
        <f>$BQ$3*AZ904/$BO$4</f>
        <v>4.5025125628140707E-3</v>
      </c>
      <c r="BD904" s="22" t="str">
        <f>IF(AY904&lt;BC904,AY904,"ns")</f>
        <v>ns</v>
      </c>
      <c r="BE904" s="23" t="str">
        <f>IF(AND(BD904&lt;0.01,ABS(BA904)&gt;1.5,D904&gt;2), IF(AND(BA904&gt;0,COUNTIF(AH904:AP904,"&gt;0")&gt;7),"IRF4_interactor_Th17", (IF(AND(BA904&lt;0,COUNTIF(Y904:AG904, "&gt;0")&gt;7), "background_significant", "ns"))), "ns")</f>
        <v>ns</v>
      </c>
      <c r="BF904" s="24" t="str">
        <f>IF(OR(AX904 ="IRF4_interactor_Treg", BE904 ="IRF4_interactor_Th17"), LOG((AVERAGE(AH904:AP904)+0.1)/(AVERAGE(P904:X904)+0.1),2),"ns")</f>
        <v>ns</v>
      </c>
      <c r="BG904" s="24">
        <f>IF(AND(AX904="IRF4_interactor_Treg",BE904="IRF4_interactor_Th17"),1,IF(AX904="IRF4_interactor_Treg","IRF4_Treg",IF(BE904="IRF4_interactor_Th17","IRF4_Th17",0)))</f>
        <v>0</v>
      </c>
      <c r="BH904" s="25">
        <f>IFERROR(TTEST(AH904:AP904,P904:X904,2,1),IF(OR(COUNTIF(P904:X904,"&gt;0")&gt;7,COUNTIF(AH904:AP904,"&gt;0")&gt;7),0,9999))</f>
        <v>0.24564511514567555</v>
      </c>
      <c r="BI904" s="25">
        <f>IF(BH904=9999,$BS$5,RANK(BH904,$BH$3:$BH$1993,1))</f>
        <v>1062</v>
      </c>
      <c r="BJ904" s="25">
        <f>$BQ$3*BI904/$BO$5</f>
        <v>5.3340030135610251E-3</v>
      </c>
      <c r="BK904" s="25" t="str">
        <f>IF(BH904&lt;BJ904,BH904,"ns")</f>
        <v>ns</v>
      </c>
      <c r="BL904" s="26">
        <f>SUM(COUNTIF(P904:X904, "&gt;0"), COUNTIF(AH904:AP904, "&gt;0"))</f>
        <v>18</v>
      </c>
    </row>
    <row r="905" spans="1:64">
      <c r="A905" t="s">
        <v>929</v>
      </c>
      <c r="B905" t="s">
        <v>930</v>
      </c>
      <c r="C905">
        <v>7.1633199999999997E-4</v>
      </c>
      <c r="D905">
        <v>18</v>
      </c>
      <c r="E905">
        <v>15</v>
      </c>
      <c r="F905">
        <v>4</v>
      </c>
      <c r="G905">
        <v>5775330</v>
      </c>
      <c r="H905">
        <v>5430300</v>
      </c>
      <c r="I905">
        <v>5428460</v>
      </c>
      <c r="J905">
        <v>3963560</v>
      </c>
      <c r="K905">
        <v>4200090</v>
      </c>
      <c r="L905">
        <v>3938400</v>
      </c>
      <c r="M905">
        <v>3697520</v>
      </c>
      <c r="N905">
        <v>3414000</v>
      </c>
      <c r="O905">
        <v>3000750</v>
      </c>
      <c r="P905">
        <v>5546410</v>
      </c>
      <c r="Q905">
        <v>4928950</v>
      </c>
      <c r="R905">
        <v>4854850</v>
      </c>
      <c r="S905">
        <v>5528310</v>
      </c>
      <c r="T905">
        <v>5516740</v>
      </c>
      <c r="U905">
        <v>5091720</v>
      </c>
      <c r="V905">
        <v>5226400</v>
      </c>
      <c r="W905">
        <v>5583150</v>
      </c>
      <c r="X905">
        <v>5075770</v>
      </c>
      <c r="Y905">
        <v>5110620</v>
      </c>
      <c r="Z905">
        <v>4838110</v>
      </c>
      <c r="AA905">
        <v>4695190</v>
      </c>
      <c r="AB905">
        <v>4745690</v>
      </c>
      <c r="AC905">
        <v>4522150</v>
      </c>
      <c r="AD905">
        <v>4495700</v>
      </c>
      <c r="AE905">
        <v>3342410</v>
      </c>
      <c r="AF905">
        <v>4166360</v>
      </c>
      <c r="AG905">
        <v>3947910</v>
      </c>
      <c r="AH905">
        <v>7267580</v>
      </c>
      <c r="AI905">
        <v>7621050</v>
      </c>
      <c r="AJ905">
        <v>7371720</v>
      </c>
      <c r="AK905">
        <v>4632850</v>
      </c>
      <c r="AL905">
        <v>4587290</v>
      </c>
      <c r="AM905">
        <v>4696090</v>
      </c>
      <c r="AN905">
        <v>4676210</v>
      </c>
      <c r="AO905">
        <v>5996200</v>
      </c>
      <c r="AP905">
        <v>3865820</v>
      </c>
      <c r="AR905" s="16">
        <f>IFERROR(TTEST(G905:O905,P905:X905,2,1),IF(OR(COUNTIF(P905:X905,"&gt;0")&gt;7,COUNTIF(G905:O905,"&gt;0")&gt;7),0,9999))</f>
        <v>3.1276938315754128E-2</v>
      </c>
      <c r="AS905" s="16">
        <f>IF(AR905=9999,$BO$3,RANK(AR905,$AR$3:$AR$1993,1))</f>
        <v>888</v>
      </c>
      <c r="AT905" s="16">
        <f>LOG((IFERROR(SUM(P905:X905)/COUNTIF(P905:X905, "&gt;0"),0.1))/(IFERROR(SUM(G905:O905)/COUNTIF(G905:O905, "&gt;0"),0.1)),2)</f>
        <v>0.28557894934072192</v>
      </c>
      <c r="AU905" s="17">
        <f>SUM(COUNTIF(P905:X905, "&gt;0"), COUNTIF(G905:O905, "&gt;0"))</f>
        <v>18</v>
      </c>
      <c r="AV905" s="18">
        <f>$BQ$3*AS905/$BO$3</f>
        <v>4.4668008048289742E-3</v>
      </c>
      <c r="AW905" s="18" t="str">
        <f>IF(AR905&lt;AV905,AR905,"ns")</f>
        <v>ns</v>
      </c>
      <c r="AX905" s="19" t="str">
        <f>IF(AND(AW905&lt;0.01,ABS(AT905)&gt;1.5,D905&gt;2), IF(AND(AT905&gt;0,COUNTIF(P905:X905,"&gt;0")&gt;7),"IRF4_interactor_Treg", (IF(AND(AT905&lt;0,COUNTIF(G905:O905, "&gt;0")&gt;7), "background_significant", "ns"))), "ns")</f>
        <v>ns</v>
      </c>
      <c r="AY905" s="20">
        <f>IFERROR(TTEST(Y905:AG905,AH905:AP905,2,1),IF(OR(COUNTIF(AH905:AP905,"&gt;0")&gt;7,COUNTIF(Y905:AG905,"&gt;0")&gt;7),0,9999))</f>
        <v>1.7212901649590377E-2</v>
      </c>
      <c r="AZ905" s="20">
        <f>IF(AY905=9999,$BO$4,RANK(AY905,$AY$3:$AY$1993,1))</f>
        <v>897</v>
      </c>
      <c r="BA905" s="20">
        <f>LOG((IFERROR(SUM(AH905:AP905)/COUNTIF(AH905:AP905, "&gt;0"),0.1))/(IFERROR(SUM(Y905:AG905)/COUNTIF(Y905:AG905, "&gt;0"),0.1)),2)</f>
        <v>0.34731556620748583</v>
      </c>
      <c r="BB905" s="21">
        <f>SUM(COUNTIF(AH905:AP905, "&gt;0"), COUNTIF(Y905:AG905, "&gt;0"))</f>
        <v>18</v>
      </c>
      <c r="BC905" s="22">
        <f>$BQ$3*AZ905/$BO$4</f>
        <v>4.5075376884422111E-3</v>
      </c>
      <c r="BD905" s="22" t="str">
        <f>IF(AY905&lt;BC905,AY905,"ns")</f>
        <v>ns</v>
      </c>
      <c r="BE905" s="23" t="str">
        <f>IF(AND(BD905&lt;0.01,ABS(BA905)&gt;1.5,D905&gt;2), IF(AND(BA905&gt;0,COUNTIF(AH905:AP905,"&gt;0")&gt;7),"IRF4_interactor_Th17", (IF(AND(BA905&lt;0,COUNTIF(Y905:AG905, "&gt;0")&gt;7), "background_significant", "ns"))), "ns")</f>
        <v>ns</v>
      </c>
      <c r="BF905" s="24" t="str">
        <f>IF(OR(AX905 ="IRF4_interactor_Treg", BE905 ="IRF4_interactor_Th17"), LOG((AVERAGE(AH905:AP905)+0.1)/(AVERAGE(P905:X905)+0.1),2),"ns")</f>
        <v>ns</v>
      </c>
      <c r="BG905" s="24">
        <f>IF(AND(AX905="IRF4_interactor_Treg",BE905="IRF4_interactor_Th17"),1,IF(AX905="IRF4_interactor_Treg","IRF4_Treg",IF(BE905="IRF4_interactor_Th17","IRF4_Th17",0)))</f>
        <v>0</v>
      </c>
      <c r="BH905" s="25">
        <f>IFERROR(TTEST(AH905:AP905,P905:X905,2,1),IF(OR(COUNTIF(P905:X905,"&gt;0")&gt;7,COUNTIF(AH905:AP905,"&gt;0")&gt;7),0,9999))</f>
        <v>0.48830940510546006</v>
      </c>
      <c r="BI905" s="25">
        <f>IF(BH905=9999,$BS$5,RANK(BH905,$BH$3:$BH$1993,1))</f>
        <v>1452</v>
      </c>
      <c r="BJ905" s="25">
        <f>$BQ$3*BI905/$BO$5</f>
        <v>7.2928176795580106E-3</v>
      </c>
      <c r="BK905" s="25" t="str">
        <f>IF(BH905&lt;BJ905,BH905,"ns")</f>
        <v>ns</v>
      </c>
      <c r="BL905" s="26">
        <f>SUM(COUNTIF(P905:X905, "&gt;0"), COUNTIF(AH905:AP905, "&gt;0"))</f>
        <v>18</v>
      </c>
    </row>
    <row r="906" spans="1:64">
      <c r="A906" t="s">
        <v>6245</v>
      </c>
      <c r="B906" t="s">
        <v>6246</v>
      </c>
      <c r="C906">
        <v>7.1633199999999997E-4</v>
      </c>
      <c r="D906">
        <v>7</v>
      </c>
      <c r="E906">
        <v>7</v>
      </c>
      <c r="F906">
        <v>0</v>
      </c>
      <c r="G906">
        <v>3620170</v>
      </c>
      <c r="H906">
        <v>3290430</v>
      </c>
      <c r="I906">
        <v>3662010</v>
      </c>
      <c r="J906">
        <v>1307030</v>
      </c>
      <c r="K906">
        <v>1383800</v>
      </c>
      <c r="L906">
        <v>1469210</v>
      </c>
      <c r="M906">
        <v>962600</v>
      </c>
      <c r="N906">
        <v>932229</v>
      </c>
      <c r="O906">
        <v>812411</v>
      </c>
      <c r="P906">
        <v>3100210</v>
      </c>
      <c r="Q906">
        <v>2761100</v>
      </c>
      <c r="R906">
        <v>2593110</v>
      </c>
      <c r="S906">
        <v>2687460</v>
      </c>
      <c r="T906">
        <v>2542870</v>
      </c>
      <c r="U906">
        <v>2597280</v>
      </c>
      <c r="V906">
        <v>2523490</v>
      </c>
      <c r="W906">
        <v>2605900</v>
      </c>
      <c r="X906">
        <v>2550320</v>
      </c>
      <c r="Y906">
        <v>2891190</v>
      </c>
      <c r="Z906">
        <v>2886000</v>
      </c>
      <c r="AA906">
        <v>2933000</v>
      </c>
      <c r="AB906">
        <v>1704680</v>
      </c>
      <c r="AC906">
        <v>1732790</v>
      </c>
      <c r="AD906">
        <v>1782980</v>
      </c>
      <c r="AE906">
        <v>1046620</v>
      </c>
      <c r="AF906">
        <v>1297510</v>
      </c>
      <c r="AG906">
        <v>1339930</v>
      </c>
      <c r="AH906">
        <v>4279800</v>
      </c>
      <c r="AI906">
        <v>4446490</v>
      </c>
      <c r="AJ906">
        <v>4606320</v>
      </c>
      <c r="AK906">
        <v>1499440</v>
      </c>
      <c r="AL906">
        <v>1590980</v>
      </c>
      <c r="AM906">
        <v>1422490</v>
      </c>
      <c r="AN906">
        <v>2327560</v>
      </c>
      <c r="AO906">
        <v>3483870</v>
      </c>
      <c r="AP906">
        <v>2329250</v>
      </c>
      <c r="AR906" s="16">
        <f>IFERROR(TTEST(G906:O906,P906:X906,2,1),IF(OR(COUNTIF(P906:X906,"&gt;0")&gt;7,COUNTIF(G906:O906,"&gt;0")&gt;7),0,9999))</f>
        <v>8.4400348407702969E-2</v>
      </c>
      <c r="AS906" s="16">
        <f>IF(AR906=9999,$BO$3,RANK(AR906,$AR$3:$AR$1993,1))</f>
        <v>1091</v>
      </c>
      <c r="AT906" s="16">
        <f>LOG((IFERROR(SUM(P906:X906)/COUNTIF(P906:X906, "&gt;0"),0.1))/(IFERROR(SUM(G906:O906)/COUNTIF(G906:O906, "&gt;0"),0.1)),2)</f>
        <v>0.45834173381097548</v>
      </c>
      <c r="AU906" s="17">
        <f>SUM(COUNTIF(P906:X906, "&gt;0"), COUNTIF(G906:O906, "&gt;0"))</f>
        <v>18</v>
      </c>
      <c r="AV906" s="18">
        <f>$BQ$3*AS906/$BO$3</f>
        <v>5.4879275653923545E-3</v>
      </c>
      <c r="AW906" s="18" t="str">
        <f>IF(AR906&lt;AV906,AR906,"ns")</f>
        <v>ns</v>
      </c>
      <c r="AX906" s="19" t="str">
        <f>IF(AND(AW906&lt;0.01,ABS(AT906)&gt;1.5,D906&gt;2), IF(AND(AT906&gt;0,COUNTIF(P906:X906,"&gt;0")&gt;7),"IRF4_interactor_Treg", (IF(AND(AT906&lt;0,COUNTIF(G906:O906, "&gt;0")&gt;7), "background_significant", "ns"))), "ns")</f>
        <v>ns</v>
      </c>
      <c r="AY906" s="20">
        <f>IFERROR(TTEST(Y906:AG906,AH906:AP906,2,1),IF(OR(COUNTIF(AH906:AP906,"&gt;0")&gt;7,COUNTIF(Y906:AG906,"&gt;0")&gt;7),0,9999))</f>
        <v>1.7335862889924811E-2</v>
      </c>
      <c r="AZ906" s="20">
        <f>IF(AY906=9999,$BO$4,RANK(AY906,$AY$3:$AY$1993,1))</f>
        <v>898</v>
      </c>
      <c r="BA906" s="20">
        <f>LOG((IFERROR(SUM(AH906:AP906)/COUNTIF(AH906:AP906, "&gt;0"),0.1))/(IFERROR(SUM(Y906:AG906)/COUNTIF(Y906:AG906, "&gt;0"),0.1)),2)</f>
        <v>0.56096577765795685</v>
      </c>
      <c r="BB906" s="21">
        <f>SUM(COUNTIF(AH906:AP906, "&gt;0"), COUNTIF(Y906:AG906, "&gt;0"))</f>
        <v>18</v>
      </c>
      <c r="BC906" s="22">
        <f>$BQ$3*AZ906/$BO$4</f>
        <v>4.5125628140703523E-3</v>
      </c>
      <c r="BD906" s="22" t="str">
        <f>IF(AY906&lt;BC906,AY906,"ns")</f>
        <v>ns</v>
      </c>
      <c r="BE906" s="23" t="str">
        <f>IF(AND(BD906&lt;0.01,ABS(BA906)&gt;1.5,D906&gt;2), IF(AND(BA906&gt;0,COUNTIF(AH906:AP906,"&gt;0")&gt;7),"IRF4_interactor_Th17", (IF(AND(BA906&lt;0,COUNTIF(Y906:AG906, "&gt;0")&gt;7), "background_significant", "ns"))), "ns")</f>
        <v>ns</v>
      </c>
      <c r="BF906" s="24" t="str">
        <f>IF(OR(AX906 ="IRF4_interactor_Treg", BE906 ="IRF4_interactor_Th17"), LOG((AVERAGE(AH906:AP906)+0.1)/(AVERAGE(P906:X906)+0.1),2),"ns")</f>
        <v>ns</v>
      </c>
      <c r="BG906" s="24">
        <f>IF(AND(AX906="IRF4_interactor_Treg",BE906="IRF4_interactor_Th17"),1,IF(AX906="IRF4_interactor_Treg","IRF4_Treg",IF(BE906="IRF4_interactor_Th17","IRF4_Th17",0)))</f>
        <v>0</v>
      </c>
      <c r="BH906" s="25">
        <f>IFERROR(TTEST(AH906:AP906,P906:X906,2,1),IF(OR(COUNTIF(P906:X906,"&gt;0")&gt;7,COUNTIF(AH906:AP906,"&gt;0")&gt;7),0,9999))</f>
        <v>0.6023536897538001</v>
      </c>
      <c r="BI906" s="25">
        <f>IF(BH906=9999,$BS$5,RANK(BH906,$BH$3:$BH$1993,1))</f>
        <v>1593</v>
      </c>
      <c r="BJ906" s="25">
        <f>$BQ$3*BI906/$BO$5</f>
        <v>8.0010045203415363E-3</v>
      </c>
      <c r="BK906" s="25" t="str">
        <f>IF(BH906&lt;BJ906,BH906,"ns")</f>
        <v>ns</v>
      </c>
      <c r="BL906" s="26">
        <f>SUM(COUNTIF(P906:X906, "&gt;0"), COUNTIF(AH906:AP906, "&gt;0"))</f>
        <v>18</v>
      </c>
    </row>
    <row r="907" spans="1:64">
      <c r="A907" t="s">
        <v>4615</v>
      </c>
      <c r="B907" t="s">
        <v>4616</v>
      </c>
      <c r="C907">
        <v>7.1633199999999997E-4</v>
      </c>
      <c r="D907">
        <v>11</v>
      </c>
      <c r="E907">
        <v>11</v>
      </c>
      <c r="F907">
        <v>0</v>
      </c>
      <c r="G907">
        <v>443767</v>
      </c>
      <c r="H907">
        <v>413340</v>
      </c>
      <c r="I907">
        <v>471991</v>
      </c>
      <c r="J907">
        <v>319394</v>
      </c>
      <c r="K907">
        <v>214473</v>
      </c>
      <c r="L907">
        <v>276971</v>
      </c>
      <c r="M907">
        <v>185379</v>
      </c>
      <c r="N907">
        <v>163926</v>
      </c>
      <c r="O907">
        <v>121831</v>
      </c>
      <c r="P907">
        <v>430413</v>
      </c>
      <c r="Q907">
        <v>512717</v>
      </c>
      <c r="R907">
        <v>468192</v>
      </c>
      <c r="S907">
        <v>566353</v>
      </c>
      <c r="T907">
        <v>565861</v>
      </c>
      <c r="U907">
        <v>647727</v>
      </c>
      <c r="V907">
        <v>542476</v>
      </c>
      <c r="W907">
        <v>600051</v>
      </c>
      <c r="X907">
        <v>590606</v>
      </c>
      <c r="Y907">
        <v>376743</v>
      </c>
      <c r="Z907">
        <v>318069</v>
      </c>
      <c r="AA907">
        <v>311448</v>
      </c>
      <c r="AB907">
        <v>286456</v>
      </c>
      <c r="AC907">
        <v>364945</v>
      </c>
      <c r="AD907">
        <v>281008</v>
      </c>
      <c r="AE907">
        <v>354225</v>
      </c>
      <c r="AF907">
        <v>568283</v>
      </c>
      <c r="AG907">
        <v>504350</v>
      </c>
      <c r="AH907">
        <v>805322</v>
      </c>
      <c r="AI907">
        <v>807225</v>
      </c>
      <c r="AJ907">
        <v>868418</v>
      </c>
      <c r="AK907">
        <v>321033</v>
      </c>
      <c r="AL907">
        <v>300338</v>
      </c>
      <c r="AM907">
        <v>329980</v>
      </c>
      <c r="AN907">
        <v>531534</v>
      </c>
      <c r="AO907">
        <v>777906</v>
      </c>
      <c r="AP907">
        <v>603008</v>
      </c>
      <c r="AR907" s="16">
        <f>IFERROR(TTEST(G907:O907,P907:X907,2,1),IF(OR(COUNTIF(P907:X907,"&gt;0")&gt;7,COUNTIF(G907:O907,"&gt;0")&gt;7),0,9999))</f>
        <v>3.1646413502283608E-3</v>
      </c>
      <c r="AS907" s="16">
        <f>IF(AR907=9999,$BO$3,RANK(AR907,$AR$3:$AR$1993,1))</f>
        <v>466</v>
      </c>
      <c r="AT907" s="16">
        <f>LOG((IFERROR(SUM(P907:X907)/COUNTIF(P907:X907, "&gt;0"),0.1))/(IFERROR(SUM(G907:O907)/COUNTIF(G907:O907, "&gt;0"),0.1)),2)</f>
        <v>0.91530454184126631</v>
      </c>
      <c r="AU907" s="17">
        <f>SUM(COUNTIF(P907:X907, "&gt;0"), COUNTIF(G907:O907, "&gt;0"))</f>
        <v>18</v>
      </c>
      <c r="AV907" s="18">
        <f>$BQ$3*AS907/$BO$3</f>
        <v>2.3440643863179077E-3</v>
      </c>
      <c r="AW907" s="18" t="str">
        <f>IF(AR907&lt;AV907,AR907,"ns")</f>
        <v>ns</v>
      </c>
      <c r="AX907" s="19" t="str">
        <f>IF(AND(AW907&lt;0.01,ABS(AT907)&gt;1.5,D907&gt;2), IF(AND(AT907&gt;0,COUNTIF(P907:X907,"&gt;0")&gt;7),"IRF4_interactor_Treg", (IF(AND(AT907&lt;0,COUNTIF(G907:O907, "&gt;0")&gt;7), "background_significant", "ns"))), "ns")</f>
        <v>ns</v>
      </c>
      <c r="AY907" s="20">
        <f>IFERROR(TTEST(Y907:AG907,AH907:AP907,2,1),IF(OR(COUNTIF(AH907:AP907,"&gt;0")&gt;7,COUNTIF(Y907:AG907,"&gt;0")&gt;7),0,9999))</f>
        <v>1.7465275924629022E-2</v>
      </c>
      <c r="AZ907" s="20">
        <f>IF(AY907=9999,$BO$4,RANK(AY907,$AY$3:$AY$1993,1))</f>
        <v>899</v>
      </c>
      <c r="BA907" s="20">
        <f>LOG((IFERROR(SUM(AH907:AP907)/COUNTIF(AH907:AP907, "&gt;0"),0.1))/(IFERROR(SUM(Y907:AG907)/COUNTIF(Y907:AG907, "&gt;0"),0.1)),2)</f>
        <v>0.66729381586120107</v>
      </c>
      <c r="BB907" s="21">
        <f>SUM(COUNTIF(AH907:AP907, "&gt;0"), COUNTIF(Y907:AG907, "&gt;0"))</f>
        <v>18</v>
      </c>
      <c r="BC907" s="22">
        <f>$BQ$3*AZ907/$BO$4</f>
        <v>4.5175879396984926E-3</v>
      </c>
      <c r="BD907" s="22" t="str">
        <f>IF(AY907&lt;BC907,AY907,"ns")</f>
        <v>ns</v>
      </c>
      <c r="BE907" s="23" t="str">
        <f>IF(AND(BD907&lt;0.01,ABS(BA907)&gt;1.5,D907&gt;2), IF(AND(BA907&gt;0,COUNTIF(AH907:AP907,"&gt;0")&gt;7),"IRF4_interactor_Th17", (IF(AND(BA907&lt;0,COUNTIF(Y907:AG907, "&gt;0")&gt;7), "background_significant", "ns"))), "ns")</f>
        <v>ns</v>
      </c>
      <c r="BF907" s="24" t="str">
        <f>IF(OR(AX907 ="IRF4_interactor_Treg", BE907 ="IRF4_interactor_Th17"), LOG((AVERAGE(AH907:AP907)+0.1)/(AVERAGE(P907:X907)+0.1),2),"ns")</f>
        <v>ns</v>
      </c>
      <c r="BG907" s="24">
        <f>IF(AND(AX907="IRF4_interactor_Treg",BE907="IRF4_interactor_Th17"),1,IF(AX907="IRF4_interactor_Treg","IRF4_Treg",IF(BE907="IRF4_interactor_Th17","IRF4_Th17",0)))</f>
        <v>0</v>
      </c>
      <c r="BH907" s="25">
        <f>IFERROR(TTEST(AH907:AP907,P907:X907,2,1),IF(OR(COUNTIF(P907:X907,"&gt;0")&gt;7,COUNTIF(AH907:AP907,"&gt;0")&gt;7),0,9999))</f>
        <v>0.63136180350297066</v>
      </c>
      <c r="BI907" s="25">
        <f>IF(BH907=9999,$BS$5,RANK(BH907,$BH$3:$BH$1993,1))</f>
        <v>1618</v>
      </c>
      <c r="BJ907" s="25">
        <f>$BQ$3*BI907/$BO$5</f>
        <v>8.1265695630336511E-3</v>
      </c>
      <c r="BK907" s="25" t="str">
        <f>IF(BH907&lt;BJ907,BH907,"ns")</f>
        <v>ns</v>
      </c>
      <c r="BL907" s="26">
        <f>SUM(COUNTIF(P907:X907, "&gt;0"), COUNTIF(AH907:AP907, "&gt;0"))</f>
        <v>18</v>
      </c>
    </row>
    <row r="908" spans="1:64">
      <c r="A908" t="s">
        <v>6617</v>
      </c>
      <c r="B908" t="s">
        <v>6618</v>
      </c>
      <c r="C908">
        <v>7.1633199999999997E-4</v>
      </c>
      <c r="D908">
        <v>3</v>
      </c>
      <c r="E908">
        <v>3</v>
      </c>
      <c r="F908">
        <v>0</v>
      </c>
      <c r="G908">
        <v>500138</v>
      </c>
      <c r="H908">
        <v>457486</v>
      </c>
      <c r="I908">
        <v>478108</v>
      </c>
      <c r="J908">
        <v>428711</v>
      </c>
      <c r="K908">
        <v>538049</v>
      </c>
      <c r="L908">
        <v>471122</v>
      </c>
      <c r="M908">
        <v>343846</v>
      </c>
      <c r="N908">
        <v>497228</v>
      </c>
      <c r="O908">
        <v>528748</v>
      </c>
      <c r="P908">
        <v>493417</v>
      </c>
      <c r="Q908">
        <v>550988</v>
      </c>
      <c r="R908">
        <v>493784</v>
      </c>
      <c r="S908">
        <v>463189</v>
      </c>
      <c r="T908">
        <v>587141</v>
      </c>
      <c r="U908">
        <v>454134</v>
      </c>
      <c r="V908">
        <v>512950</v>
      </c>
      <c r="W908">
        <v>509302</v>
      </c>
      <c r="X908">
        <v>535302</v>
      </c>
      <c r="Y908">
        <v>498690</v>
      </c>
      <c r="Z908">
        <v>473388</v>
      </c>
      <c r="AA908">
        <v>478974</v>
      </c>
      <c r="AB908">
        <v>443705</v>
      </c>
      <c r="AC908">
        <v>537719</v>
      </c>
      <c r="AD908">
        <v>466124</v>
      </c>
      <c r="AE908">
        <v>330557</v>
      </c>
      <c r="AF908">
        <v>410438</v>
      </c>
      <c r="AG908">
        <v>478156</v>
      </c>
      <c r="AH908">
        <v>673861</v>
      </c>
      <c r="AI908">
        <v>554549</v>
      </c>
      <c r="AJ908">
        <v>677147</v>
      </c>
      <c r="AK908">
        <v>515783</v>
      </c>
      <c r="AL908">
        <v>582965</v>
      </c>
      <c r="AM908">
        <v>594553</v>
      </c>
      <c r="AN908">
        <v>380335</v>
      </c>
      <c r="AO908">
        <v>509433</v>
      </c>
      <c r="AP908">
        <v>386463</v>
      </c>
      <c r="AR908" s="16">
        <f>IFERROR(TTEST(G908:O908,P908:X908,2,1),IF(OR(COUNTIF(P908:X908,"&gt;0")&gt;7,COUNTIF(G908:O908,"&gt;0")&gt;7),0,9999))</f>
        <v>7.7329427403334858E-2</v>
      </c>
      <c r="AS908" s="16">
        <f>IF(AR908=9999,$BO$3,RANK(AR908,$AR$3:$AR$1993,1))</f>
        <v>1076</v>
      </c>
      <c r="AT908" s="16">
        <f>LOG((IFERROR(SUM(P908:X908)/COUNTIF(P908:X908, "&gt;0"),0.1))/(IFERROR(SUM(G908:O908)/COUNTIF(G908:O908, "&gt;0"),0.1)),2)</f>
        <v>0.1164658622624027</v>
      </c>
      <c r="AU908" s="17">
        <f>SUM(COUNTIF(P908:X908, "&gt;0"), COUNTIF(G908:O908, "&gt;0"))</f>
        <v>18</v>
      </c>
      <c r="AV908" s="18">
        <f>$BQ$3*AS908/$BO$3</f>
        <v>5.4124748490945677E-3</v>
      </c>
      <c r="AW908" s="18" t="str">
        <f>IF(AR908&lt;AV908,AR908,"ns")</f>
        <v>ns</v>
      </c>
      <c r="AX908" s="19" t="str">
        <f>IF(AND(AW908&lt;0.01,ABS(AT908)&gt;1.5,D908&gt;2), IF(AND(AT908&gt;0,COUNTIF(P908:X908,"&gt;0")&gt;7),"IRF4_interactor_Treg", (IF(AND(AT908&lt;0,COUNTIF(G908:O908, "&gt;0")&gt;7), "background_significant", "ns"))), "ns")</f>
        <v>ns</v>
      </c>
      <c r="AY908" s="20">
        <f>IFERROR(TTEST(Y908:AG908,AH908:AP908,2,1),IF(OR(COUNTIF(AH908:AP908,"&gt;0")&gt;7,COUNTIF(Y908:AG908,"&gt;0")&gt;7),0,9999))</f>
        <v>1.7479658246615376E-2</v>
      </c>
      <c r="AZ908" s="20">
        <f>IF(AY908=9999,$BO$4,RANK(AY908,$AY$3:$AY$1993,1))</f>
        <v>900</v>
      </c>
      <c r="BA908" s="20">
        <f>LOG((IFERROR(SUM(AH908:AP908)/COUNTIF(AH908:AP908, "&gt;0"),0.1))/(IFERROR(SUM(Y908:AG908)/COUNTIF(Y908:AG908, "&gt;0"),0.1)),2)</f>
        <v>0.24357196407456133</v>
      </c>
      <c r="BB908" s="21">
        <f>SUM(COUNTIF(AH908:AP908, "&gt;0"), COUNTIF(Y908:AG908, "&gt;0"))</f>
        <v>18</v>
      </c>
      <c r="BC908" s="22">
        <f>$BQ$3*AZ908/$BO$4</f>
        <v>4.522613065326633E-3</v>
      </c>
      <c r="BD908" s="22" t="str">
        <f>IF(AY908&lt;BC908,AY908,"ns")</f>
        <v>ns</v>
      </c>
      <c r="BE908" s="23" t="str">
        <f>IF(AND(BD908&lt;0.01,ABS(BA908)&gt;1.5,D908&gt;2), IF(AND(BA908&gt;0,COUNTIF(AH908:AP908,"&gt;0")&gt;7),"IRF4_interactor_Th17", (IF(AND(BA908&lt;0,COUNTIF(Y908:AG908, "&gt;0")&gt;7), "background_significant", "ns"))), "ns")</f>
        <v>ns</v>
      </c>
      <c r="BF908" s="24" t="str">
        <f>IF(OR(AX908 ="IRF4_interactor_Treg", BE908 ="IRF4_interactor_Th17"), LOG((AVERAGE(AH908:AP908)+0.1)/(AVERAGE(P908:X908)+0.1),2),"ns")</f>
        <v>ns</v>
      </c>
      <c r="BG908" s="24">
        <f>IF(AND(AX908="IRF4_interactor_Treg",BE908="IRF4_interactor_Th17"),1,IF(AX908="IRF4_interactor_Treg","IRF4_Treg",IF(BE908="IRF4_interactor_Th17","IRF4_Th17",0)))</f>
        <v>0</v>
      </c>
      <c r="BH908" s="25">
        <f>IFERROR(TTEST(AH908:AP908,P908:X908,2,1),IF(OR(COUNTIF(P908:X908,"&gt;0")&gt;7,COUNTIF(AH908:AP908,"&gt;0")&gt;7),0,9999))</f>
        <v>0.47586603140172734</v>
      </c>
      <c r="BI908" s="25">
        <f>IF(BH908=9999,$BS$5,RANK(BH908,$BH$3:$BH$1993,1))</f>
        <v>1438</v>
      </c>
      <c r="BJ908" s="25">
        <f>$BQ$3*BI908/$BO$5</f>
        <v>7.2225012556504271E-3</v>
      </c>
      <c r="BK908" s="25" t="str">
        <f>IF(BH908&lt;BJ908,BH908,"ns")</f>
        <v>ns</v>
      </c>
      <c r="BL908" s="26">
        <f>SUM(COUNTIF(P908:X908, "&gt;0"), COUNTIF(AH908:AP908, "&gt;0"))</f>
        <v>18</v>
      </c>
    </row>
    <row r="909" spans="1:64">
      <c r="A909" t="s">
        <v>6351</v>
      </c>
      <c r="B909" t="s">
        <v>6352</v>
      </c>
      <c r="C909">
        <v>1.40591E-2</v>
      </c>
      <c r="D909">
        <v>3</v>
      </c>
      <c r="E909">
        <v>3</v>
      </c>
      <c r="F909">
        <v>0</v>
      </c>
      <c r="G909">
        <v>181716</v>
      </c>
      <c r="H909">
        <v>66675.8</v>
      </c>
      <c r="I909">
        <v>139558</v>
      </c>
      <c r="J909">
        <v>143692</v>
      </c>
      <c r="K909">
        <v>158018</v>
      </c>
      <c r="L909">
        <v>83530.8</v>
      </c>
      <c r="M909">
        <v>44010.2</v>
      </c>
      <c r="N909">
        <v>47980.5</v>
      </c>
      <c r="O909">
        <v>65609.8</v>
      </c>
      <c r="P909">
        <v>172555</v>
      </c>
      <c r="Q909">
        <v>138878</v>
      </c>
      <c r="R909">
        <v>170893</v>
      </c>
      <c r="S909">
        <v>227924</v>
      </c>
      <c r="T909">
        <v>246675</v>
      </c>
      <c r="U909">
        <v>295735</v>
      </c>
      <c r="V909">
        <v>183734</v>
      </c>
      <c r="W909">
        <v>305554</v>
      </c>
      <c r="X909">
        <v>319133</v>
      </c>
      <c r="Y909">
        <v>207983</v>
      </c>
      <c r="Z909">
        <v>186258</v>
      </c>
      <c r="AA909">
        <v>221647</v>
      </c>
      <c r="AB909">
        <v>62378.1</v>
      </c>
      <c r="AC909">
        <v>111810</v>
      </c>
      <c r="AD909">
        <v>107169</v>
      </c>
      <c r="AE909">
        <v>230301</v>
      </c>
      <c r="AF909">
        <v>314299</v>
      </c>
      <c r="AG909">
        <v>304755</v>
      </c>
      <c r="AH909">
        <v>337415</v>
      </c>
      <c r="AI909">
        <v>410597</v>
      </c>
      <c r="AJ909">
        <v>457784</v>
      </c>
      <c r="AK909">
        <v>177222</v>
      </c>
      <c r="AL909">
        <v>118595</v>
      </c>
      <c r="AM909">
        <v>125662</v>
      </c>
      <c r="AN909">
        <v>246294</v>
      </c>
      <c r="AO909">
        <v>382049</v>
      </c>
      <c r="AP909">
        <v>309127</v>
      </c>
      <c r="AR909" s="16">
        <f>IFERROR(TTEST(G909:O909,P909:X909,2,1),IF(OR(COUNTIF(P909:X909,"&gt;0")&gt;7,COUNTIF(G909:O909,"&gt;0")&gt;7),0,9999))</f>
        <v>4.510115335394165E-3</v>
      </c>
      <c r="AS909" s="16">
        <f>IF(AR909=9999,$BO$3,RANK(AR909,$AR$3:$AR$1993,1))</f>
        <v>529</v>
      </c>
      <c r="AT909" s="16">
        <f>LOG((IFERROR(SUM(P909:X909)/COUNTIF(P909:X909, "&gt;0"),0.1))/(IFERROR(SUM(G909:O909)/COUNTIF(G909:O909, "&gt;0"),0.1)),2)</f>
        <v>1.1468718823482771</v>
      </c>
      <c r="AU909" s="17">
        <f>SUM(COUNTIF(P909:X909, "&gt;0"), COUNTIF(G909:O909, "&gt;0"))</f>
        <v>18</v>
      </c>
      <c r="AV909" s="18">
        <f>$BQ$3*AS909/$BO$3</f>
        <v>2.6609657947686115E-3</v>
      </c>
      <c r="AW909" s="18" t="str">
        <f>IF(AR909&lt;AV909,AR909,"ns")</f>
        <v>ns</v>
      </c>
      <c r="AX909" s="19" t="str">
        <f>IF(AND(AW909&lt;0.01,ABS(AT909)&gt;1.5,D909&gt;2), IF(AND(AT909&gt;0,COUNTIF(P909:X909,"&gt;0")&gt;7),"IRF4_interactor_Treg", (IF(AND(AT909&lt;0,COUNTIF(G909:O909, "&gt;0")&gt;7), "background_significant", "ns"))), "ns")</f>
        <v>ns</v>
      </c>
      <c r="AY909" s="20">
        <f>IFERROR(TTEST(Y909:AG909,AH909:AP909,2,1),IF(OR(COUNTIF(AH909:AP909,"&gt;0")&gt;7,COUNTIF(Y909:AG909,"&gt;0")&gt;7),0,9999))</f>
        <v>1.7546607137428952E-2</v>
      </c>
      <c r="AZ909" s="20">
        <f>IF(AY909=9999,$BO$4,RANK(AY909,$AY$3:$AY$1993,1))</f>
        <v>901</v>
      </c>
      <c r="BA909" s="20">
        <f>LOG((IFERROR(SUM(AH909:AP909)/COUNTIF(AH909:AP909, "&gt;0"),0.1))/(IFERROR(SUM(Y909:AG909)/COUNTIF(Y909:AG909, "&gt;0"),0.1)),2)</f>
        <v>0.55426606498505759</v>
      </c>
      <c r="BB909" s="21">
        <f>SUM(COUNTIF(AH909:AP909, "&gt;0"), COUNTIF(Y909:AG909, "&gt;0"))</f>
        <v>18</v>
      </c>
      <c r="BC909" s="22">
        <f>$BQ$3*AZ909/$BO$4</f>
        <v>4.5276381909547742E-3</v>
      </c>
      <c r="BD909" s="22" t="str">
        <f>IF(AY909&lt;BC909,AY909,"ns")</f>
        <v>ns</v>
      </c>
      <c r="BE909" s="23" t="str">
        <f>IF(AND(BD909&lt;0.01,ABS(BA909)&gt;1.5,D909&gt;2), IF(AND(BA909&gt;0,COUNTIF(AH909:AP909,"&gt;0")&gt;7),"IRF4_interactor_Th17", (IF(AND(BA909&lt;0,COUNTIF(Y909:AG909, "&gt;0")&gt;7), "background_significant", "ns"))), "ns")</f>
        <v>ns</v>
      </c>
      <c r="BF909" s="24" t="str">
        <f>IF(OR(AX909 ="IRF4_interactor_Treg", BE909 ="IRF4_interactor_Th17"), LOG((AVERAGE(AH909:AP909)+0.1)/(AVERAGE(P909:X909)+0.1),2),"ns")</f>
        <v>ns</v>
      </c>
      <c r="BG909" s="24">
        <f>IF(AND(AX909="IRF4_interactor_Treg",BE909="IRF4_interactor_Th17"),1,IF(AX909="IRF4_interactor_Treg","IRF4_Treg",IF(BE909="IRF4_interactor_Th17","IRF4_Th17",0)))</f>
        <v>0</v>
      </c>
      <c r="BH909" s="25">
        <f>IFERROR(TTEST(AH909:AP909,P909:X909,2,1),IF(OR(COUNTIF(P909:X909,"&gt;0")&gt;7,COUNTIF(AH909:AP909,"&gt;0")&gt;7),0,9999))</f>
        <v>0.33351404659256373</v>
      </c>
      <c r="BI909" s="25">
        <f>IF(BH909=9999,$BS$5,RANK(BH909,$BH$3:$BH$1993,1))</f>
        <v>1223</v>
      </c>
      <c r="BJ909" s="25">
        <f>$BQ$3*BI909/$BO$5</f>
        <v>6.1426418884982419E-3</v>
      </c>
      <c r="BK909" s="25" t="str">
        <f>IF(BH909&lt;BJ909,BH909,"ns")</f>
        <v>ns</v>
      </c>
      <c r="BL909" s="26">
        <f>SUM(COUNTIF(P909:X909, "&gt;0"), COUNTIF(AH909:AP909, "&gt;0"))</f>
        <v>18</v>
      </c>
    </row>
    <row r="910" spans="1:64">
      <c r="A910" t="s">
        <v>6117</v>
      </c>
      <c r="B910" t="s">
        <v>6118</v>
      </c>
      <c r="C910">
        <v>3.2426799999999999E-2</v>
      </c>
      <c r="D910">
        <v>3</v>
      </c>
      <c r="E910">
        <v>3</v>
      </c>
      <c r="F910">
        <v>0</v>
      </c>
      <c r="G910">
        <v>18785.2</v>
      </c>
      <c r="H910">
        <v>13197.2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21772</v>
      </c>
      <c r="P910">
        <v>14371.4</v>
      </c>
      <c r="Q910">
        <v>0</v>
      </c>
      <c r="R910">
        <v>25353.5</v>
      </c>
      <c r="S910">
        <v>0</v>
      </c>
      <c r="T910">
        <v>39524.699999999997</v>
      </c>
      <c r="U910">
        <v>0</v>
      </c>
      <c r="V910">
        <v>18752.099999999999</v>
      </c>
      <c r="W910">
        <v>27172.5</v>
      </c>
      <c r="X910">
        <v>38368.400000000001</v>
      </c>
      <c r="Y910">
        <v>11558.2</v>
      </c>
      <c r="Z910">
        <v>17092.400000000001</v>
      </c>
      <c r="AA910">
        <v>0</v>
      </c>
      <c r="AB910">
        <v>0</v>
      </c>
      <c r="AC910">
        <v>0</v>
      </c>
      <c r="AD910">
        <v>0</v>
      </c>
      <c r="AE910">
        <v>17758.5</v>
      </c>
      <c r="AF910">
        <v>28568.9</v>
      </c>
      <c r="AG910">
        <v>9861.76</v>
      </c>
      <c r="AH910">
        <v>50661.7</v>
      </c>
      <c r="AI910">
        <v>33838.9</v>
      </c>
      <c r="AJ910">
        <v>60469.8</v>
      </c>
      <c r="AK910">
        <v>0</v>
      </c>
      <c r="AL910">
        <v>0</v>
      </c>
      <c r="AM910">
        <v>0</v>
      </c>
      <c r="AN910">
        <v>35872.6</v>
      </c>
      <c r="AO910">
        <v>46901.2</v>
      </c>
      <c r="AP910">
        <v>38132.300000000003</v>
      </c>
      <c r="AR910" s="16">
        <f>IFERROR(TTEST(G910:O910,P910:X910,2,1),IF(OR(COUNTIF(P910:X910,"&gt;0")&gt;7,COUNTIF(G910:O910,"&gt;0")&gt;7),0,9999))</f>
        <v>6.8719049425224249E-2</v>
      </c>
      <c r="AS910" s="16">
        <f>IF(AR910=9999,$BO$3,RANK(AR910,$AR$3:$AR$1993,1))</f>
        <v>1048</v>
      </c>
      <c r="AT910" s="16">
        <f>LOG((IFERROR(SUM(P910:X910)/COUNTIF(P910:X910, "&gt;0"),0.1))/(IFERROR(SUM(G910:O910)/COUNTIF(G910:O910, "&gt;0"),0.1)),2)</f>
        <v>0.60521172694854419</v>
      </c>
      <c r="AU910" s="17">
        <f>SUM(COUNTIF(P910:X910, "&gt;0"), COUNTIF(G910:O910, "&gt;0"))</f>
        <v>9</v>
      </c>
      <c r="AV910" s="18">
        <f>$BQ$3*AS910/$BO$3</f>
        <v>5.2716297786720321E-3</v>
      </c>
      <c r="AW910" s="18" t="str">
        <f>IF(AR910&lt;AV910,AR910,"ns")</f>
        <v>ns</v>
      </c>
      <c r="AX910" s="19" t="str">
        <f>IF(AND(AW910&lt;0.01,ABS(AT910)&gt;1.5,D910&gt;2), IF(AND(AT910&gt;0,COUNTIF(P910:X910,"&gt;0")&gt;7),"IRF4_interactor_Treg", (IF(AND(AT910&lt;0,COUNTIF(G910:O910, "&gt;0")&gt;7), "background_significant", "ns"))), "ns")</f>
        <v>ns</v>
      </c>
      <c r="AY910" s="20">
        <f>IFERROR(TTEST(Y910:AG910,AH910:AP910,2,1),IF(OR(COUNTIF(AH910:AP910,"&gt;0")&gt;7,COUNTIF(Y910:AG910,"&gt;0")&gt;7),0,9999))</f>
        <v>1.7690661184461273E-2</v>
      </c>
      <c r="AZ910" s="20">
        <f>IF(AY910=9999,$BO$4,RANK(AY910,$AY$3:$AY$1993,1))</f>
        <v>902</v>
      </c>
      <c r="BA910" s="20">
        <f>LOG((IFERROR(SUM(AH910:AP910)/COUNTIF(AH910:AP910, "&gt;0"),0.1))/(IFERROR(SUM(Y910:AG910)/COUNTIF(Y910:AG910, "&gt;0"),0.1)),2)</f>
        <v>1.3849094168511722</v>
      </c>
      <c r="BB910" s="21">
        <f>SUM(COUNTIF(AH910:AP910, "&gt;0"), COUNTIF(Y910:AG910, "&gt;0"))</f>
        <v>11</v>
      </c>
      <c r="BC910" s="22">
        <f>$BQ$3*AZ910/$BO$4</f>
        <v>4.5326633165829145E-3</v>
      </c>
      <c r="BD910" s="22" t="str">
        <f>IF(AY910&lt;BC910,AY910,"ns")</f>
        <v>ns</v>
      </c>
      <c r="BE910" s="23" t="str">
        <f>IF(AND(BD910&lt;0.01,ABS(BA910)&gt;1.5,D910&gt;2), IF(AND(BA910&gt;0,COUNTIF(AH910:AP910,"&gt;0")&gt;7),"IRF4_interactor_Th17", (IF(AND(BA910&lt;0,COUNTIF(Y910:AG910, "&gt;0")&gt;7), "background_significant", "ns"))), "ns")</f>
        <v>ns</v>
      </c>
      <c r="BF910" s="24" t="str">
        <f>IF(OR(AX910 ="IRF4_interactor_Treg", BE910 ="IRF4_interactor_Th17"), LOG((AVERAGE(AH910:AP910)+0.1)/(AVERAGE(P910:X910)+0.1),2),"ns")</f>
        <v>ns</v>
      </c>
      <c r="BG910" s="24">
        <f>IF(AND(AX910="IRF4_interactor_Treg",BE910="IRF4_interactor_Th17"),1,IF(AX910="IRF4_interactor_Treg","IRF4_Treg",IF(BE910="IRF4_interactor_Th17","IRF4_Th17",0)))</f>
        <v>0</v>
      </c>
      <c r="BH910" s="25">
        <f>IFERROR(TTEST(AH910:AP910,P910:X910,2,1),IF(OR(COUNTIF(P910:X910,"&gt;0")&gt;7,COUNTIF(AH910:AP910,"&gt;0")&gt;7),0,9999))</f>
        <v>0.20022173147047131</v>
      </c>
      <c r="BI910" s="25">
        <f>IF(BH910=9999,$BS$5,RANK(BH910,$BH$3:$BH$1993,1))</f>
        <v>942</v>
      </c>
      <c r="BJ910" s="25">
        <f>$BQ$3*BI910/$BO$5</f>
        <v>4.7312908086388746E-3</v>
      </c>
      <c r="BK910" s="25" t="str">
        <f>IF(BH910&lt;BJ910,BH910,"ns")</f>
        <v>ns</v>
      </c>
      <c r="BL910" s="26">
        <f>SUM(COUNTIF(P910:X910, "&gt;0"), COUNTIF(AH910:AP910, "&gt;0"))</f>
        <v>12</v>
      </c>
    </row>
    <row r="911" spans="1:64">
      <c r="A911" t="s">
        <v>4597</v>
      </c>
      <c r="B911" t="s">
        <v>4598</v>
      </c>
      <c r="C911">
        <v>7.1633199999999997E-4</v>
      </c>
      <c r="D911">
        <v>79</v>
      </c>
      <c r="E911">
        <v>60</v>
      </c>
      <c r="F911">
        <v>19</v>
      </c>
      <c r="G911">
        <v>2705700</v>
      </c>
      <c r="H911">
        <v>2637610</v>
      </c>
      <c r="I911">
        <v>2771640</v>
      </c>
      <c r="J911">
        <v>1849740</v>
      </c>
      <c r="K911">
        <v>1824230</v>
      </c>
      <c r="L911">
        <v>1912830</v>
      </c>
      <c r="M911">
        <v>1517810</v>
      </c>
      <c r="N911">
        <v>1544780</v>
      </c>
      <c r="O911">
        <v>1584200</v>
      </c>
      <c r="P911">
        <v>2490930</v>
      </c>
      <c r="Q911">
        <v>2291750</v>
      </c>
      <c r="R911">
        <v>2095960</v>
      </c>
      <c r="S911">
        <v>3161610</v>
      </c>
      <c r="T911">
        <v>3129980</v>
      </c>
      <c r="U911">
        <v>2606530</v>
      </c>
      <c r="V911">
        <v>2998030</v>
      </c>
      <c r="W911">
        <v>3425730</v>
      </c>
      <c r="X911">
        <v>3314690</v>
      </c>
      <c r="Y911">
        <v>2276950</v>
      </c>
      <c r="Z911">
        <v>2143640</v>
      </c>
      <c r="AA911">
        <v>2147720</v>
      </c>
      <c r="AB911">
        <v>1550570</v>
      </c>
      <c r="AC911">
        <v>1647210</v>
      </c>
      <c r="AD911">
        <v>1640860</v>
      </c>
      <c r="AE911">
        <v>2526060</v>
      </c>
      <c r="AF911">
        <v>3556110</v>
      </c>
      <c r="AG911">
        <v>3543790</v>
      </c>
      <c r="AH911">
        <v>2593070</v>
      </c>
      <c r="AI911">
        <v>2734050</v>
      </c>
      <c r="AJ911">
        <v>2758960</v>
      </c>
      <c r="AK911">
        <v>1784090</v>
      </c>
      <c r="AL911">
        <v>1736600</v>
      </c>
      <c r="AM911">
        <v>1786730</v>
      </c>
      <c r="AN911">
        <v>4583040</v>
      </c>
      <c r="AO911">
        <v>5543830</v>
      </c>
      <c r="AP911">
        <v>4232550</v>
      </c>
      <c r="AR911" s="16">
        <f>IFERROR(TTEST(G911:O911,P911:X911,2,1),IF(OR(COUNTIF(P911:X911,"&gt;0")&gt;7,COUNTIF(G911:O911,"&gt;0")&gt;7),0,9999))</f>
        <v>3.9340134403250689E-2</v>
      </c>
      <c r="AS911" s="16">
        <f>IF(AR911=9999,$BO$3,RANK(AR911,$AR$3:$AR$1993,1))</f>
        <v>927</v>
      </c>
      <c r="AT911" s="16">
        <f>LOG((IFERROR(SUM(P911:X911)/COUNTIF(P911:X911, "&gt;0"),0.1))/(IFERROR(SUM(G911:O911)/COUNTIF(G911:O911, "&gt;0"),0.1)),2)</f>
        <v>0.47569224384045233</v>
      </c>
      <c r="AU911" s="17">
        <f>SUM(COUNTIF(P911:X911, "&gt;0"), COUNTIF(G911:O911, "&gt;0"))</f>
        <v>18</v>
      </c>
      <c r="AV911" s="18">
        <f>$BQ$3*AS911/$BO$3</f>
        <v>4.6629778672032194E-3</v>
      </c>
      <c r="AW911" s="18" t="str">
        <f>IF(AR911&lt;AV911,AR911,"ns")</f>
        <v>ns</v>
      </c>
      <c r="AX911" s="19" t="str">
        <f>IF(AND(AW911&lt;0.01,ABS(AT911)&gt;1.5,D911&gt;2), IF(AND(AT911&gt;0,COUNTIF(P911:X911,"&gt;0")&gt;7),"IRF4_interactor_Treg", (IF(AND(AT911&lt;0,COUNTIF(G911:O911, "&gt;0")&gt;7), "background_significant", "ns"))), "ns")</f>
        <v>ns</v>
      </c>
      <c r="AY911" s="20">
        <f>IFERROR(TTEST(Y911:AG911,AH911:AP911,2,1),IF(OR(COUNTIF(AH911:AP911,"&gt;0")&gt;7,COUNTIF(Y911:AG911,"&gt;0")&gt;7),0,9999))</f>
        <v>1.7819905921465231E-2</v>
      </c>
      <c r="AZ911" s="20">
        <f>IF(AY911=9999,$BO$4,RANK(AY911,$AY$3:$AY$1993,1))</f>
        <v>903</v>
      </c>
      <c r="BA911" s="20">
        <f>LOG((IFERROR(SUM(AH911:AP911)/COUNTIF(AH911:AP911, "&gt;0"),0.1))/(IFERROR(SUM(Y911:AG911)/COUNTIF(Y911:AG911, "&gt;0"),0.1)),2)</f>
        <v>0.39999110400230287</v>
      </c>
      <c r="BB911" s="21">
        <f>SUM(COUNTIF(AH911:AP911, "&gt;0"), COUNTIF(Y911:AG911, "&gt;0"))</f>
        <v>18</v>
      </c>
      <c r="BC911" s="22">
        <f>$BQ$3*AZ911/$BO$4</f>
        <v>4.5376884422110549E-3</v>
      </c>
      <c r="BD911" s="22" t="str">
        <f>IF(AY911&lt;BC911,AY911,"ns")</f>
        <v>ns</v>
      </c>
      <c r="BE911" s="23" t="str">
        <f>IF(AND(BD911&lt;0.01,ABS(BA911)&gt;1.5,D911&gt;2), IF(AND(BA911&gt;0,COUNTIF(AH911:AP911,"&gt;0")&gt;7),"IRF4_interactor_Th17", (IF(AND(BA911&lt;0,COUNTIF(Y911:AG911, "&gt;0")&gt;7), "background_significant", "ns"))), "ns")</f>
        <v>ns</v>
      </c>
      <c r="BF911" s="24" t="str">
        <f>IF(OR(AX911 ="IRF4_interactor_Treg", BE911 ="IRF4_interactor_Th17"), LOG((AVERAGE(AH911:AP911)+0.1)/(AVERAGE(P911:X911)+0.1),2),"ns")</f>
        <v>ns</v>
      </c>
      <c r="BG911" s="24">
        <f>IF(AND(AX911="IRF4_interactor_Treg",BE911="IRF4_interactor_Th17"),1,IF(AX911="IRF4_interactor_Treg","IRF4_Treg",IF(BE911="IRF4_interactor_Th17","IRF4_Th17",0)))</f>
        <v>0</v>
      </c>
      <c r="BH911" s="25">
        <f>IFERROR(TTEST(AH911:AP911,P911:X911,2,1),IF(OR(COUNTIF(P911:X911,"&gt;0")&gt;7,COUNTIF(AH911:AP911,"&gt;0")&gt;7),0,9999))</f>
        <v>0.56630057676329493</v>
      </c>
      <c r="BI911" s="25">
        <f>IF(BH911=9999,$BS$5,RANK(BH911,$BH$3:$BH$1993,1))</f>
        <v>1553</v>
      </c>
      <c r="BJ911" s="25">
        <f>$BQ$3*BI911/$BO$5</f>
        <v>7.8001004520341539E-3</v>
      </c>
      <c r="BK911" s="25" t="str">
        <f>IF(BH911&lt;BJ911,BH911,"ns")</f>
        <v>ns</v>
      </c>
      <c r="BL911" s="26">
        <f>SUM(COUNTIF(P911:X911, "&gt;0"), COUNTIF(AH911:AP911, "&gt;0"))</f>
        <v>18</v>
      </c>
    </row>
    <row r="912" spans="1:64">
      <c r="A912" t="s">
        <v>47</v>
      </c>
      <c r="B912" t="s">
        <v>48</v>
      </c>
      <c r="C912">
        <v>1.7023099999999999E-2</v>
      </c>
      <c r="D912">
        <v>4</v>
      </c>
      <c r="E912">
        <v>4</v>
      </c>
      <c r="F912">
        <v>0</v>
      </c>
      <c r="G912">
        <v>50415.3</v>
      </c>
      <c r="H912">
        <v>47449.4</v>
      </c>
      <c r="I912">
        <v>58362</v>
      </c>
      <c r="J912">
        <v>95904.6</v>
      </c>
      <c r="K912">
        <v>0</v>
      </c>
      <c r="L912">
        <v>51822.6</v>
      </c>
      <c r="M912">
        <v>0</v>
      </c>
      <c r="N912">
        <v>0</v>
      </c>
      <c r="O912">
        <v>19786</v>
      </c>
      <c r="P912">
        <v>63592.6</v>
      </c>
      <c r="Q912">
        <v>55837.4</v>
      </c>
      <c r="R912">
        <v>63759.9</v>
      </c>
      <c r="S912">
        <v>55365</v>
      </c>
      <c r="T912">
        <v>65382</v>
      </c>
      <c r="U912">
        <v>49719</v>
      </c>
      <c r="V912">
        <v>77582.399999999994</v>
      </c>
      <c r="W912">
        <v>77129</v>
      </c>
      <c r="X912">
        <v>81035.8</v>
      </c>
      <c r="Y912">
        <v>58674.400000000001</v>
      </c>
      <c r="Z912">
        <v>50736.4</v>
      </c>
      <c r="AA912">
        <v>102169</v>
      </c>
      <c r="AB912">
        <v>0</v>
      </c>
      <c r="AC912">
        <v>41624.9</v>
      </c>
      <c r="AD912">
        <v>23978.3</v>
      </c>
      <c r="AE912">
        <v>50049.3</v>
      </c>
      <c r="AF912">
        <v>77431.399999999994</v>
      </c>
      <c r="AG912">
        <v>73352</v>
      </c>
      <c r="AH912">
        <v>92152.4</v>
      </c>
      <c r="AI912">
        <v>92493.4</v>
      </c>
      <c r="AJ912">
        <v>133588</v>
      </c>
      <c r="AK912">
        <v>34544.400000000001</v>
      </c>
      <c r="AL912">
        <v>0</v>
      </c>
      <c r="AM912">
        <v>41962.7</v>
      </c>
      <c r="AN912">
        <v>86657.3</v>
      </c>
      <c r="AO912">
        <v>152458</v>
      </c>
      <c r="AP912">
        <v>126996</v>
      </c>
      <c r="AR912" s="16">
        <f>IFERROR(TTEST(G912:O912,P912:X912,2,1),IF(OR(COUNTIF(P912:X912,"&gt;0")&gt;7,COUNTIF(G912:O912,"&gt;0")&gt;7),0,9999))</f>
        <v>6.7733198368606862E-2</v>
      </c>
      <c r="AS912" s="16">
        <f>IF(AR912=9999,$BO$3,RANK(AR912,$AR$3:$AR$1993,1))</f>
        <v>1042</v>
      </c>
      <c r="AT912" s="16">
        <f>LOG((IFERROR(SUM(P912:X912)/COUNTIF(P912:X912, "&gt;0"),0.1))/(IFERROR(SUM(G912:O912)/COUNTIF(G912:O912, "&gt;0"),0.1)),2)</f>
        <v>0.27945696323141761</v>
      </c>
      <c r="AU912" s="17">
        <f>SUM(COUNTIF(P912:X912, "&gt;0"), COUNTIF(G912:O912, "&gt;0"))</f>
        <v>15</v>
      </c>
      <c r="AV912" s="18">
        <f>$BQ$3*AS912/$BO$3</f>
        <v>5.2414486921529176E-3</v>
      </c>
      <c r="AW912" s="18" t="str">
        <f>IF(AR912&lt;AV912,AR912,"ns")</f>
        <v>ns</v>
      </c>
      <c r="AX912" s="19" t="str">
        <f>IF(AND(AW912&lt;0.01,ABS(AT912)&gt;1.5,D912&gt;2), IF(AND(AT912&gt;0,COUNTIF(P912:X912,"&gt;0")&gt;7),"IRF4_interactor_Treg", (IF(AND(AT912&lt;0,COUNTIF(G912:O912, "&gt;0")&gt;7), "background_significant", "ns"))), "ns")</f>
        <v>ns</v>
      </c>
      <c r="AY912" s="20">
        <f>IFERROR(TTEST(Y912:AG912,AH912:AP912,2,1),IF(OR(COUNTIF(AH912:AP912,"&gt;0")&gt;7,COUNTIF(Y912:AG912,"&gt;0")&gt;7),0,9999))</f>
        <v>1.786095506777053E-2</v>
      </c>
      <c r="AZ912" s="20">
        <f>IF(AY912=9999,$BO$4,RANK(AY912,$AY$3:$AY$1993,1))</f>
        <v>904</v>
      </c>
      <c r="BA912" s="20">
        <f>LOG((IFERROR(SUM(AH912:AP912)/COUNTIF(AH912:AP912, "&gt;0"),0.1))/(IFERROR(SUM(Y912:AG912)/COUNTIF(Y912:AG912, "&gt;0"),0.1)),2)</f>
        <v>0.67055822595865222</v>
      </c>
      <c r="BB912" s="21">
        <f>SUM(COUNTIF(AH912:AP912, "&gt;0"), COUNTIF(Y912:AG912, "&gt;0"))</f>
        <v>16</v>
      </c>
      <c r="BC912" s="22">
        <f>$BQ$3*AZ912/$BO$4</f>
        <v>4.5427135678391961E-3</v>
      </c>
      <c r="BD912" s="22" t="str">
        <f>IF(AY912&lt;BC912,AY912,"ns")</f>
        <v>ns</v>
      </c>
      <c r="BE912" s="23" t="str">
        <f>IF(AND(BD912&lt;0.01,ABS(BA912)&gt;1.5,D912&gt;2), IF(AND(BA912&gt;0,COUNTIF(AH912:AP912,"&gt;0")&gt;7),"IRF4_interactor_Th17", (IF(AND(BA912&lt;0,COUNTIF(Y912:AG912, "&gt;0")&gt;7), "background_significant", "ns"))), "ns")</f>
        <v>ns</v>
      </c>
      <c r="BF912" s="24" t="str">
        <f>IF(OR(AX912 ="IRF4_interactor_Treg", BE912 ="IRF4_interactor_Th17"), LOG((AVERAGE(AH912:AP912)+0.1)/(AVERAGE(P912:X912)+0.1),2),"ns")</f>
        <v>ns</v>
      </c>
      <c r="BG912" s="24">
        <f>IF(AND(AX912="IRF4_interactor_Treg",BE912="IRF4_interactor_Th17"),1,IF(AX912="IRF4_interactor_Treg","IRF4_Treg",IF(BE912="IRF4_interactor_Th17","IRF4_Th17",0)))</f>
        <v>0</v>
      </c>
      <c r="BH912" s="25">
        <f>IFERROR(TTEST(AH912:AP912,P912:X912,2,1),IF(OR(COUNTIF(P912:X912,"&gt;0")&gt;7,COUNTIF(AH912:AP912,"&gt;0")&gt;7),0,9999))</f>
        <v>0.24250929518166506</v>
      </c>
      <c r="BI912" s="25">
        <f>IF(BH912=9999,$BS$5,RANK(BH912,$BH$3:$BH$1993,1))</f>
        <v>1052</v>
      </c>
      <c r="BJ912" s="25">
        <f>$BQ$3*BI912/$BO$5</f>
        <v>5.2837769964841786E-3</v>
      </c>
      <c r="BK912" s="25" t="str">
        <f>IF(BH912&lt;BJ912,BH912,"ns")</f>
        <v>ns</v>
      </c>
      <c r="BL912" s="26">
        <f>SUM(COUNTIF(P912:X912, "&gt;0"), COUNTIF(AH912:AP912, "&gt;0"))</f>
        <v>17</v>
      </c>
    </row>
    <row r="913" spans="1:64">
      <c r="A913" t="s">
        <v>2723</v>
      </c>
      <c r="B913" t="s">
        <v>2724</v>
      </c>
      <c r="C913">
        <v>7.1633199999999997E-4</v>
      </c>
      <c r="D913">
        <v>6</v>
      </c>
      <c r="E913">
        <v>5</v>
      </c>
      <c r="F913">
        <v>1</v>
      </c>
      <c r="G913">
        <v>1541220</v>
      </c>
      <c r="H913">
        <v>1322010</v>
      </c>
      <c r="I913">
        <v>1699280</v>
      </c>
      <c r="J913">
        <v>1031330</v>
      </c>
      <c r="K913">
        <v>656689</v>
      </c>
      <c r="L913">
        <v>1292200</v>
      </c>
      <c r="M913">
        <v>887715</v>
      </c>
      <c r="N913">
        <v>787240</v>
      </c>
      <c r="O913">
        <v>1175600</v>
      </c>
      <c r="P913">
        <v>1855860</v>
      </c>
      <c r="Q913">
        <v>1907200</v>
      </c>
      <c r="R913">
        <v>2027690</v>
      </c>
      <c r="S913">
        <v>1842410</v>
      </c>
      <c r="T913">
        <v>1863410</v>
      </c>
      <c r="U913">
        <v>1730440</v>
      </c>
      <c r="V913">
        <v>1954870</v>
      </c>
      <c r="W913">
        <v>2055210</v>
      </c>
      <c r="X913">
        <v>2033340</v>
      </c>
      <c r="Y913">
        <v>1494210</v>
      </c>
      <c r="Z913">
        <v>1287230</v>
      </c>
      <c r="AA913">
        <v>1528140</v>
      </c>
      <c r="AB913">
        <v>1067660</v>
      </c>
      <c r="AC913">
        <v>1096230</v>
      </c>
      <c r="AD913">
        <v>1231320</v>
      </c>
      <c r="AE913">
        <v>1056510</v>
      </c>
      <c r="AF913">
        <v>1945480</v>
      </c>
      <c r="AG913">
        <v>2172310</v>
      </c>
      <c r="AH913">
        <v>2724140</v>
      </c>
      <c r="AI913">
        <v>2921810</v>
      </c>
      <c r="AJ913">
        <v>2972630</v>
      </c>
      <c r="AK913">
        <v>913142</v>
      </c>
      <c r="AL913">
        <v>801726</v>
      </c>
      <c r="AM913">
        <v>1137390</v>
      </c>
      <c r="AN913">
        <v>2492250</v>
      </c>
      <c r="AO913">
        <v>3497320</v>
      </c>
      <c r="AP913">
        <v>2651530</v>
      </c>
      <c r="AR913" s="16">
        <f>IFERROR(TTEST(G913:O913,P913:X913,2,1),IF(OR(COUNTIF(P913:X913,"&gt;0")&gt;7,COUNTIF(G913:O913,"&gt;0")&gt;7),0,9999))</f>
        <v>2.5070804153980077E-4</v>
      </c>
      <c r="AS913" s="16">
        <f>IF(AR913=9999,$BO$3,RANK(AR913,$AR$3:$AR$1993,1))</f>
        <v>163</v>
      </c>
      <c r="AT913" s="16">
        <f>LOG((IFERROR(SUM(P913:X913)/COUNTIF(P913:X913, "&gt;0"),0.1))/(IFERROR(SUM(G913:O913)/COUNTIF(G913:O913, "&gt;0"),0.1)),2)</f>
        <v>0.73265242424961963</v>
      </c>
      <c r="AU913" s="17">
        <f>SUM(COUNTIF(P913:X913, "&gt;0"), COUNTIF(G913:O913, "&gt;0"))</f>
        <v>18</v>
      </c>
      <c r="AV913" s="18">
        <f>$BQ$3*AS913/$BO$3</f>
        <v>8.1991951710261573E-4</v>
      </c>
      <c r="AW913" s="18">
        <f>IF(AR913&lt;AV913,AR913,"ns")</f>
        <v>2.5070804153980077E-4</v>
      </c>
      <c r="AX913" s="19" t="str">
        <f>IF(AND(AW913&lt;0.01,ABS(AT913)&gt;1.5,D913&gt;2), IF(AND(AT913&gt;0,COUNTIF(P913:X913,"&gt;0")&gt;7),"IRF4_interactor_Treg", (IF(AND(AT913&lt;0,COUNTIF(G913:O913, "&gt;0")&gt;7), "background_significant", "ns"))), "ns")</f>
        <v>ns</v>
      </c>
      <c r="AY913" s="20">
        <f>IFERROR(TTEST(Y913:AG913,AH913:AP913,2,1),IF(OR(COUNTIF(AH913:AP913,"&gt;0")&gt;7,COUNTIF(Y913:AG913,"&gt;0")&gt;7),0,9999))</f>
        <v>1.791238743918968E-2</v>
      </c>
      <c r="AZ913" s="20">
        <f>IF(AY913=9999,$BO$4,RANK(AY913,$AY$3:$AY$1993,1))</f>
        <v>905</v>
      </c>
      <c r="BA913" s="20">
        <f>LOG((IFERROR(SUM(AH913:AP913)/COUNTIF(AH913:AP913, "&gt;0"),0.1))/(IFERROR(SUM(Y913:AG913)/COUNTIF(Y913:AG913, "&gt;0"),0.1)),2)</f>
        <v>0.64302144710463438</v>
      </c>
      <c r="BB913" s="21">
        <f>SUM(COUNTIF(AH913:AP913, "&gt;0"), COUNTIF(Y913:AG913, "&gt;0"))</f>
        <v>18</v>
      </c>
      <c r="BC913" s="22">
        <f>$BQ$3*AZ913/$BO$4</f>
        <v>4.5477386934673373E-3</v>
      </c>
      <c r="BD913" s="22" t="str">
        <f>IF(AY913&lt;BC913,AY913,"ns")</f>
        <v>ns</v>
      </c>
      <c r="BE913" s="23" t="str">
        <f>IF(AND(BD913&lt;0.01,ABS(BA913)&gt;1.5,D913&gt;2), IF(AND(BA913&gt;0,COUNTIF(AH913:AP913,"&gt;0")&gt;7),"IRF4_interactor_Th17", (IF(AND(BA913&lt;0,COUNTIF(Y913:AG913, "&gt;0")&gt;7), "background_significant", "ns"))), "ns")</f>
        <v>ns</v>
      </c>
      <c r="BF913" s="24" t="str">
        <f>IF(OR(AX913 ="IRF4_interactor_Treg", BE913 ="IRF4_interactor_Th17"), LOG((AVERAGE(AH913:AP913)+0.1)/(AVERAGE(P913:X913)+0.1),2),"ns")</f>
        <v>ns</v>
      </c>
      <c r="BG913" s="24">
        <f>IF(AND(AX913="IRF4_interactor_Treg",BE913="IRF4_interactor_Th17"),1,IF(AX913="IRF4_interactor_Treg","IRF4_Treg",IF(BE913="IRF4_interactor_Th17","IRF4_Th17",0)))</f>
        <v>0</v>
      </c>
      <c r="BH913" s="25">
        <f>IFERROR(TTEST(AH913:AP913,P913:X913,2,1),IF(OR(COUNTIF(P913:X913,"&gt;0")&gt;7,COUNTIF(AH913:AP913,"&gt;0")&gt;7),0,9999))</f>
        <v>0.33671494392578111</v>
      </c>
      <c r="BI913" s="25">
        <f>IF(BH913=9999,$BS$5,RANK(BH913,$BH$3:$BH$1993,1))</f>
        <v>1228</v>
      </c>
      <c r="BJ913" s="25">
        <f>$BQ$3*BI913/$BO$5</f>
        <v>6.1677548970366656E-3</v>
      </c>
      <c r="BK913" s="25" t="str">
        <f>IF(BH913&lt;BJ913,BH913,"ns")</f>
        <v>ns</v>
      </c>
      <c r="BL913" s="26">
        <f>SUM(COUNTIF(P913:X913, "&gt;0"), COUNTIF(AH913:AP913, "&gt;0"))</f>
        <v>18</v>
      </c>
    </row>
    <row r="914" spans="1:64">
      <c r="A914" t="s">
        <v>157</v>
      </c>
      <c r="B914" t="s">
        <v>158</v>
      </c>
      <c r="C914">
        <v>7.1633199999999997E-4</v>
      </c>
      <c r="D914">
        <v>8</v>
      </c>
      <c r="E914">
        <v>5</v>
      </c>
      <c r="F914">
        <v>4</v>
      </c>
      <c r="G914">
        <v>295571</v>
      </c>
      <c r="H914">
        <v>253195</v>
      </c>
      <c r="I914">
        <v>259910</v>
      </c>
      <c r="J914">
        <v>185395</v>
      </c>
      <c r="K914">
        <v>264821</v>
      </c>
      <c r="L914">
        <v>232732</v>
      </c>
      <c r="M914">
        <v>114841</v>
      </c>
      <c r="N914">
        <v>186627</v>
      </c>
      <c r="O914">
        <v>143452</v>
      </c>
      <c r="P914">
        <v>412711</v>
      </c>
      <c r="Q914">
        <v>343292</v>
      </c>
      <c r="R914">
        <v>338331</v>
      </c>
      <c r="S914">
        <v>354955</v>
      </c>
      <c r="T914">
        <v>380842</v>
      </c>
      <c r="U914">
        <v>669781</v>
      </c>
      <c r="V914">
        <v>466362</v>
      </c>
      <c r="W914">
        <v>502860</v>
      </c>
      <c r="X914">
        <v>488067</v>
      </c>
      <c r="Y914">
        <v>361114</v>
      </c>
      <c r="Z914">
        <v>364395</v>
      </c>
      <c r="AA914">
        <v>421075</v>
      </c>
      <c r="AB914">
        <v>210508</v>
      </c>
      <c r="AC914">
        <v>193461</v>
      </c>
      <c r="AD914">
        <v>98194.4</v>
      </c>
      <c r="AE914">
        <v>382290</v>
      </c>
      <c r="AF914">
        <v>551198</v>
      </c>
      <c r="AG914">
        <v>564167</v>
      </c>
      <c r="AH914">
        <v>561256</v>
      </c>
      <c r="AI914">
        <v>578349</v>
      </c>
      <c r="AJ914">
        <v>692886</v>
      </c>
      <c r="AK914">
        <v>185262</v>
      </c>
      <c r="AL914">
        <v>222434</v>
      </c>
      <c r="AM914">
        <v>289182</v>
      </c>
      <c r="AN914">
        <v>448375</v>
      </c>
      <c r="AO914">
        <v>753980</v>
      </c>
      <c r="AP914">
        <v>495408</v>
      </c>
      <c r="AR914" s="16">
        <f>IFERROR(TTEST(G914:O914,P914:X914,2,1),IF(OR(COUNTIF(P914:X914,"&gt;0")&gt;7,COUNTIF(G914:O914,"&gt;0")&gt;7),0,9999))</f>
        <v>1.1624409217462646E-3</v>
      </c>
      <c r="AS914" s="16">
        <f>IF(AR914=9999,$BO$3,RANK(AR914,$AR$3:$AR$1993,1))</f>
        <v>317</v>
      </c>
      <c r="AT914" s="16">
        <f>LOG((IFERROR(SUM(P914:X914)/COUNTIF(P914:X914, "&gt;0"),0.1))/(IFERROR(SUM(G914:O914)/COUNTIF(G914:O914, "&gt;0"),0.1)),2)</f>
        <v>1.0309960656182584</v>
      </c>
      <c r="AU914" s="17">
        <f>SUM(COUNTIF(P914:X914, "&gt;0"), COUNTIF(G914:O914, "&gt;0"))</f>
        <v>18</v>
      </c>
      <c r="AV914" s="18">
        <f>$BQ$3*AS914/$BO$3</f>
        <v>1.5945674044265594E-3</v>
      </c>
      <c r="AW914" s="18">
        <f>IF(AR914&lt;AV914,AR914,"ns")</f>
        <v>1.1624409217462646E-3</v>
      </c>
      <c r="AX914" s="19" t="str">
        <f>IF(AND(AW914&lt;0.01,ABS(AT914)&gt;1.5,D914&gt;2), IF(AND(AT914&gt;0,COUNTIF(P914:X914,"&gt;0")&gt;7),"IRF4_interactor_Treg", (IF(AND(AT914&lt;0,COUNTIF(G914:O914, "&gt;0")&gt;7), "background_significant", "ns"))), "ns")</f>
        <v>ns</v>
      </c>
      <c r="AY914" s="20">
        <f>IFERROR(TTEST(Y914:AG914,AH914:AP914,2,1),IF(OR(COUNTIF(AH914:AP914,"&gt;0")&gt;7,COUNTIF(Y914:AG914,"&gt;0")&gt;7),0,9999))</f>
        <v>1.8012496097104761E-2</v>
      </c>
      <c r="AZ914" s="20">
        <f>IF(AY914=9999,$BO$4,RANK(AY914,$AY$3:$AY$1993,1))</f>
        <v>906</v>
      </c>
      <c r="BA914" s="20">
        <f>LOG((IFERROR(SUM(AH914:AP914)/COUNTIF(AH914:AP914, "&gt;0"),0.1))/(IFERROR(SUM(Y914:AG914)/COUNTIF(Y914:AG914, "&gt;0"),0.1)),2)</f>
        <v>0.42597597204106447</v>
      </c>
      <c r="BB914" s="21">
        <f>SUM(COUNTIF(AH914:AP914, "&gt;0"), COUNTIF(Y914:AG914, "&gt;0"))</f>
        <v>18</v>
      </c>
      <c r="BC914" s="22">
        <f>$BQ$3*AZ914/$BO$4</f>
        <v>4.5527638190954777E-3</v>
      </c>
      <c r="BD914" s="22" t="str">
        <f>IF(AY914&lt;BC914,AY914,"ns")</f>
        <v>ns</v>
      </c>
      <c r="BE914" s="23" t="str">
        <f>IF(AND(BD914&lt;0.01,ABS(BA914)&gt;1.5,D914&gt;2), IF(AND(BA914&gt;0,COUNTIF(AH914:AP914,"&gt;0")&gt;7),"IRF4_interactor_Th17", (IF(AND(BA914&lt;0,COUNTIF(Y914:AG914, "&gt;0")&gt;7), "background_significant", "ns"))), "ns")</f>
        <v>ns</v>
      </c>
      <c r="BF914" s="24" t="str">
        <f>IF(OR(AX914 ="IRF4_interactor_Treg", BE914 ="IRF4_interactor_Th17"), LOG((AVERAGE(AH914:AP914)+0.1)/(AVERAGE(P914:X914)+0.1),2),"ns")</f>
        <v>ns</v>
      </c>
      <c r="BG914" s="24">
        <f>IF(AND(AX914="IRF4_interactor_Treg",BE914="IRF4_interactor_Th17"),1,IF(AX914="IRF4_interactor_Treg","IRF4_Treg",IF(BE914="IRF4_interactor_Th17","IRF4_Th17",0)))</f>
        <v>0</v>
      </c>
      <c r="BH914" s="25">
        <f>IFERROR(TTEST(AH914:AP914,P914:X914,2,1),IF(OR(COUNTIF(P914:X914,"&gt;0")&gt;7,COUNTIF(AH914:AP914,"&gt;0")&gt;7),0,9999))</f>
        <v>0.71639704447230668</v>
      </c>
      <c r="BI914" s="25">
        <f>IF(BH914=9999,$BS$5,RANK(BH914,$BH$3:$BH$1993,1))</f>
        <v>1705</v>
      </c>
      <c r="BJ914" s="25">
        <f>$BQ$3*BI914/$BO$5</f>
        <v>8.563535911602211E-3</v>
      </c>
      <c r="BK914" s="25" t="str">
        <f>IF(BH914&lt;BJ914,BH914,"ns")</f>
        <v>ns</v>
      </c>
      <c r="BL914" s="26">
        <f>SUM(COUNTIF(P914:X914, "&gt;0"), COUNTIF(AH914:AP914, "&gt;0"))</f>
        <v>18</v>
      </c>
    </row>
    <row r="915" spans="1:64">
      <c r="A915" t="s">
        <v>2303</v>
      </c>
      <c r="B915" t="s">
        <v>2304</v>
      </c>
      <c r="C915">
        <v>7.1633199999999997E-4</v>
      </c>
      <c r="D915">
        <v>14</v>
      </c>
      <c r="E915">
        <v>14</v>
      </c>
      <c r="F915">
        <v>0</v>
      </c>
      <c r="G915">
        <v>669372</v>
      </c>
      <c r="H915">
        <v>543476</v>
      </c>
      <c r="I915">
        <v>711798</v>
      </c>
      <c r="J915">
        <v>283359</v>
      </c>
      <c r="K915">
        <v>361605</v>
      </c>
      <c r="L915">
        <v>353006</v>
      </c>
      <c r="M915">
        <v>137679</v>
      </c>
      <c r="N915">
        <v>198487</v>
      </c>
      <c r="O915">
        <v>265027</v>
      </c>
      <c r="P915">
        <v>691746</v>
      </c>
      <c r="Q915">
        <v>588203</v>
      </c>
      <c r="R915">
        <v>644819</v>
      </c>
      <c r="S915">
        <v>758774</v>
      </c>
      <c r="T915">
        <v>757419</v>
      </c>
      <c r="U915">
        <v>660982</v>
      </c>
      <c r="V915">
        <v>651758</v>
      </c>
      <c r="W915">
        <v>759356</v>
      </c>
      <c r="X915">
        <v>761904</v>
      </c>
      <c r="Y915">
        <v>695928</v>
      </c>
      <c r="Z915">
        <v>619057</v>
      </c>
      <c r="AA915">
        <v>634013</v>
      </c>
      <c r="AB915">
        <v>298689</v>
      </c>
      <c r="AC915">
        <v>363664</v>
      </c>
      <c r="AD915">
        <v>388836</v>
      </c>
      <c r="AE915">
        <v>389900</v>
      </c>
      <c r="AF915">
        <v>620096</v>
      </c>
      <c r="AG915">
        <v>613445</v>
      </c>
      <c r="AH915">
        <v>1313250</v>
      </c>
      <c r="AI915">
        <v>1299400</v>
      </c>
      <c r="AJ915">
        <v>1469760</v>
      </c>
      <c r="AK915">
        <v>321845</v>
      </c>
      <c r="AL915">
        <v>398826</v>
      </c>
      <c r="AM915">
        <v>570177</v>
      </c>
      <c r="AN915">
        <v>657810</v>
      </c>
      <c r="AO915">
        <v>883142</v>
      </c>
      <c r="AP915">
        <v>555108</v>
      </c>
      <c r="AR915" s="16">
        <f>IFERROR(TTEST(G915:O915,P915:X915,2,1),IF(OR(COUNTIF(P915:X915,"&gt;0")&gt;7,COUNTIF(G915:O915,"&gt;0")&gt;7),0,9999))</f>
        <v>5.3394702676517539E-3</v>
      </c>
      <c r="AS915" s="16">
        <f>IF(AR915=9999,$BO$3,RANK(AR915,$AR$3:$AR$1993,1))</f>
        <v>553</v>
      </c>
      <c r="AT915" s="16">
        <f>LOG((IFERROR(SUM(P915:X915)/COUNTIF(P915:X915, "&gt;0"),0.1))/(IFERROR(SUM(G915:O915)/COUNTIF(G915:O915, "&gt;0"),0.1)),2)</f>
        <v>0.83247076408918852</v>
      </c>
      <c r="AU915" s="17">
        <f>SUM(COUNTIF(P915:X915, "&gt;0"), COUNTIF(G915:O915, "&gt;0"))</f>
        <v>18</v>
      </c>
      <c r="AV915" s="18">
        <f>$BQ$3*AS915/$BO$3</f>
        <v>2.7816901408450707E-3</v>
      </c>
      <c r="AW915" s="18" t="str">
        <f>IF(AR915&lt;AV915,AR915,"ns")</f>
        <v>ns</v>
      </c>
      <c r="AX915" s="19" t="str">
        <f>IF(AND(AW915&lt;0.01,ABS(AT915)&gt;1.5,D915&gt;2), IF(AND(AT915&gt;0,COUNTIF(P915:X915,"&gt;0")&gt;7),"IRF4_interactor_Treg", (IF(AND(AT915&lt;0,COUNTIF(G915:O915, "&gt;0")&gt;7), "background_significant", "ns"))), "ns")</f>
        <v>ns</v>
      </c>
      <c r="AY915" s="20">
        <f>IFERROR(TTEST(Y915:AG915,AH915:AP915,2,1),IF(OR(COUNTIF(AH915:AP915,"&gt;0")&gt;7,COUNTIF(Y915:AG915,"&gt;0")&gt;7),0,9999))</f>
        <v>1.815236277463473E-2</v>
      </c>
      <c r="AZ915" s="20">
        <f>IF(AY915=9999,$BO$4,RANK(AY915,$AY$3:$AY$1993,1))</f>
        <v>907</v>
      </c>
      <c r="BA915" s="20">
        <f>LOG((IFERROR(SUM(AH915:AP915)/COUNTIF(AH915:AP915, "&gt;0"),0.1))/(IFERROR(SUM(Y915:AG915)/COUNTIF(Y915:AG915, "&gt;0"),0.1)),2)</f>
        <v>0.69195119246541259</v>
      </c>
      <c r="BB915" s="21">
        <f>SUM(COUNTIF(AH915:AP915, "&gt;0"), COUNTIF(Y915:AG915, "&gt;0"))</f>
        <v>18</v>
      </c>
      <c r="BC915" s="22">
        <f>$BQ$3*AZ915/$BO$4</f>
        <v>4.557788944723618E-3</v>
      </c>
      <c r="BD915" s="22" t="str">
        <f>IF(AY915&lt;BC915,AY915,"ns")</f>
        <v>ns</v>
      </c>
      <c r="BE915" s="23" t="str">
        <f>IF(AND(BD915&lt;0.01,ABS(BA915)&gt;1.5,D915&gt;2), IF(AND(BA915&gt;0,COUNTIF(AH915:AP915,"&gt;0")&gt;7),"IRF4_interactor_Th17", (IF(AND(BA915&lt;0,COUNTIF(Y915:AG915, "&gt;0")&gt;7), "background_significant", "ns"))), "ns")</f>
        <v>ns</v>
      </c>
      <c r="BF915" s="24" t="str">
        <f>IF(OR(AX915 ="IRF4_interactor_Treg", BE915 ="IRF4_interactor_Th17"), LOG((AVERAGE(AH915:AP915)+0.1)/(AVERAGE(P915:X915)+0.1),2),"ns")</f>
        <v>ns</v>
      </c>
      <c r="BG915" s="24">
        <f>IF(AND(AX915="IRF4_interactor_Treg",BE915="IRF4_interactor_Th17"),1,IF(AX915="IRF4_interactor_Treg","IRF4_Treg",IF(BE915="IRF4_interactor_Th17","IRF4_Th17",0)))</f>
        <v>0</v>
      </c>
      <c r="BH915" s="25">
        <f>IFERROR(TTEST(AH915:AP915,P915:X915,2,1),IF(OR(COUNTIF(P915:X915,"&gt;0")&gt;7,COUNTIF(AH915:AP915,"&gt;0")&gt;7),0,9999))</f>
        <v>0.42565967670387106</v>
      </c>
      <c r="BI915" s="25">
        <f>IF(BH915=9999,$BS$5,RANK(BH915,$BH$3:$BH$1993,1))</f>
        <v>1356</v>
      </c>
      <c r="BJ915" s="25">
        <f>$BQ$3*BI915/$BO$5</f>
        <v>6.8106479156202918E-3</v>
      </c>
      <c r="BK915" s="25" t="str">
        <f>IF(BH915&lt;BJ915,BH915,"ns")</f>
        <v>ns</v>
      </c>
      <c r="BL915" s="26">
        <f>SUM(COUNTIF(P915:X915, "&gt;0"), COUNTIF(AH915:AP915, "&gt;0"))</f>
        <v>18</v>
      </c>
    </row>
    <row r="916" spans="1:64">
      <c r="A916" t="s">
        <v>1423</v>
      </c>
      <c r="B916" t="s">
        <v>1424</v>
      </c>
      <c r="C916">
        <v>5.6497199999999996E-3</v>
      </c>
      <c r="D916">
        <v>5</v>
      </c>
      <c r="E916">
        <v>5</v>
      </c>
      <c r="F916">
        <v>0</v>
      </c>
      <c r="G916">
        <v>435734</v>
      </c>
      <c r="H916">
        <v>341383</v>
      </c>
      <c r="I916">
        <v>300463</v>
      </c>
      <c r="J916">
        <v>211209</v>
      </c>
      <c r="K916">
        <v>189168</v>
      </c>
      <c r="L916">
        <v>235534</v>
      </c>
      <c r="M916">
        <v>124050</v>
      </c>
      <c r="N916">
        <v>201185</v>
      </c>
      <c r="O916">
        <v>141258</v>
      </c>
      <c r="P916">
        <v>372394</v>
      </c>
      <c r="Q916">
        <v>323323</v>
      </c>
      <c r="R916">
        <v>374199</v>
      </c>
      <c r="S916">
        <v>388151</v>
      </c>
      <c r="T916">
        <v>310706</v>
      </c>
      <c r="U916">
        <v>512465</v>
      </c>
      <c r="V916">
        <v>464713</v>
      </c>
      <c r="W916">
        <v>482550</v>
      </c>
      <c r="X916">
        <v>561193</v>
      </c>
      <c r="Y916">
        <v>283158</v>
      </c>
      <c r="Z916">
        <v>222498</v>
      </c>
      <c r="AA916">
        <v>330578</v>
      </c>
      <c r="AB916">
        <v>243305</v>
      </c>
      <c r="AC916">
        <v>209060</v>
      </c>
      <c r="AD916">
        <v>297793</v>
      </c>
      <c r="AE916">
        <v>102720</v>
      </c>
      <c r="AF916">
        <v>0</v>
      </c>
      <c r="AG916">
        <v>0</v>
      </c>
      <c r="AH916">
        <v>424580</v>
      </c>
      <c r="AI916">
        <v>367883</v>
      </c>
      <c r="AJ916">
        <v>524425</v>
      </c>
      <c r="AK916">
        <v>171062</v>
      </c>
      <c r="AL916">
        <v>266175</v>
      </c>
      <c r="AM916">
        <v>263717</v>
      </c>
      <c r="AN916">
        <v>212101</v>
      </c>
      <c r="AO916">
        <v>298533</v>
      </c>
      <c r="AP916">
        <v>258172</v>
      </c>
      <c r="AR916" s="16">
        <f>IFERROR(TTEST(G916:O916,P916:X916,2,1),IF(OR(COUNTIF(P916:X916,"&gt;0")&gt;7,COUNTIF(G916:O916,"&gt;0")&gt;7),0,9999))</f>
        <v>1.1459572756807352E-2</v>
      </c>
      <c r="AS916" s="16">
        <f>IF(AR916=9999,$BO$3,RANK(AR916,$AR$3:$AR$1993,1))</f>
        <v>684</v>
      </c>
      <c r="AT916" s="16">
        <f>LOG((IFERROR(SUM(P916:X916)/COUNTIF(P916:X916, "&gt;0"),0.1))/(IFERROR(SUM(G916:O916)/COUNTIF(G916:O916, "&gt;0"),0.1)),2)</f>
        <v>0.79776381587136747</v>
      </c>
      <c r="AU916" s="17">
        <f>SUM(COUNTIF(P916:X916, "&gt;0"), COUNTIF(G916:O916, "&gt;0"))</f>
        <v>18</v>
      </c>
      <c r="AV916" s="18">
        <f>$BQ$3*AS916/$BO$3</f>
        <v>3.4406438631790744E-3</v>
      </c>
      <c r="AW916" s="18" t="str">
        <f>IF(AR916&lt;AV916,AR916,"ns")</f>
        <v>ns</v>
      </c>
      <c r="AX916" s="19" t="str">
        <f>IF(AND(AW916&lt;0.01,ABS(AT916)&gt;1.5,D916&gt;2), IF(AND(AT916&gt;0,COUNTIF(P916:X916,"&gt;0")&gt;7),"IRF4_interactor_Treg", (IF(AND(AT916&lt;0,COUNTIF(G916:O916, "&gt;0")&gt;7), "background_significant", "ns"))), "ns")</f>
        <v>ns</v>
      </c>
      <c r="AY916" s="20">
        <f>IFERROR(TTEST(Y916:AG916,AH916:AP916,2,1),IF(OR(COUNTIF(AH916:AP916,"&gt;0")&gt;7,COUNTIF(Y916:AG916,"&gt;0")&gt;7),0,9999))</f>
        <v>1.8160843432642629E-2</v>
      </c>
      <c r="AZ916" s="20">
        <f>IF(AY916=9999,$BO$4,RANK(AY916,$AY$3:$AY$1993,1))</f>
        <v>908</v>
      </c>
      <c r="BA916" s="20">
        <f>LOG((IFERROR(SUM(AH916:AP916)/COUNTIF(AH916:AP916, "&gt;0"),0.1))/(IFERROR(SUM(Y916:AG916)/COUNTIF(Y916:AG916, "&gt;0"),0.1)),2)</f>
        <v>0.35969570604776679</v>
      </c>
      <c r="BB916" s="21">
        <f>SUM(COUNTIF(AH916:AP916, "&gt;0"), COUNTIF(Y916:AG916, "&gt;0"))</f>
        <v>16</v>
      </c>
      <c r="BC916" s="22">
        <f>$BQ$3*AZ916/$BO$4</f>
        <v>4.5628140703517592E-3</v>
      </c>
      <c r="BD916" s="22" t="str">
        <f>IF(AY916&lt;BC916,AY916,"ns")</f>
        <v>ns</v>
      </c>
      <c r="BE916" s="23" t="str">
        <f>IF(AND(BD916&lt;0.01,ABS(BA916)&gt;1.5,D916&gt;2), IF(AND(BA916&gt;0,COUNTIF(AH916:AP916,"&gt;0")&gt;7),"IRF4_interactor_Th17", (IF(AND(BA916&lt;0,COUNTIF(Y916:AG916, "&gt;0")&gt;7), "background_significant", "ns"))), "ns")</f>
        <v>ns</v>
      </c>
      <c r="BF916" s="24" t="str">
        <f>IF(OR(AX916 ="IRF4_interactor_Treg", BE916 ="IRF4_interactor_Th17"), LOG((AVERAGE(AH916:AP916)+0.1)/(AVERAGE(P916:X916)+0.1),2),"ns")</f>
        <v>ns</v>
      </c>
      <c r="BG916" s="24">
        <f>IF(AND(AX916="IRF4_interactor_Treg",BE916="IRF4_interactor_Th17"),1,IF(AX916="IRF4_interactor_Treg","IRF4_Treg",IF(BE916="IRF4_interactor_Th17","IRF4_Th17",0)))</f>
        <v>0</v>
      </c>
      <c r="BH916" s="25">
        <f>IFERROR(TTEST(AH916:AP916,P916:X916,2,1),IF(OR(COUNTIF(P916:X916,"&gt;0")&gt;7,COUNTIF(AH916:AP916,"&gt;0")&gt;7),0,9999))</f>
        <v>7.6272927249920713E-2</v>
      </c>
      <c r="BI916" s="25">
        <f>IF(BH916=9999,$BS$5,RANK(BH916,$BH$3:$BH$1993,1))</f>
        <v>575</v>
      </c>
      <c r="BJ916" s="25">
        <f>$BQ$3*BI916/$BO$5</f>
        <v>2.887995981918634E-3</v>
      </c>
      <c r="BK916" s="25" t="str">
        <f>IF(BH916&lt;BJ916,BH916,"ns")</f>
        <v>ns</v>
      </c>
      <c r="BL916" s="26">
        <f>SUM(COUNTIF(P916:X916, "&gt;0"), COUNTIF(AH916:AP916, "&gt;0"))</f>
        <v>18</v>
      </c>
    </row>
    <row r="917" spans="1:64">
      <c r="A917" t="s">
        <v>899</v>
      </c>
      <c r="B917" t="s">
        <v>900</v>
      </c>
      <c r="C917">
        <v>7.1633199999999997E-4</v>
      </c>
      <c r="D917">
        <v>15</v>
      </c>
      <c r="E917">
        <v>1</v>
      </c>
      <c r="F917">
        <v>14</v>
      </c>
      <c r="G917">
        <v>172806000</v>
      </c>
      <c r="H917">
        <v>169639000</v>
      </c>
      <c r="I917">
        <v>185521000</v>
      </c>
      <c r="J917">
        <v>80564700</v>
      </c>
      <c r="K917">
        <v>89030700</v>
      </c>
      <c r="L917">
        <v>94274600</v>
      </c>
      <c r="M917">
        <v>74872600</v>
      </c>
      <c r="N917">
        <v>75286200</v>
      </c>
      <c r="O917">
        <v>80398700</v>
      </c>
      <c r="P917">
        <v>93822300</v>
      </c>
      <c r="Q917">
        <v>91558700</v>
      </c>
      <c r="R917">
        <v>104351000</v>
      </c>
      <c r="S917">
        <v>100662000</v>
      </c>
      <c r="T917">
        <v>102283000</v>
      </c>
      <c r="U917">
        <v>115455000</v>
      </c>
      <c r="V917">
        <v>129662000</v>
      </c>
      <c r="W917">
        <v>141321000</v>
      </c>
      <c r="X917">
        <v>134578000</v>
      </c>
      <c r="Y917">
        <v>181938000</v>
      </c>
      <c r="Z917">
        <v>185673000</v>
      </c>
      <c r="AA917">
        <v>207411000</v>
      </c>
      <c r="AB917">
        <v>77952300</v>
      </c>
      <c r="AC917">
        <v>84930700</v>
      </c>
      <c r="AD917">
        <v>91935700</v>
      </c>
      <c r="AE917">
        <v>119233000</v>
      </c>
      <c r="AF917">
        <v>154199000</v>
      </c>
      <c r="AG917">
        <v>161997000</v>
      </c>
      <c r="AH917">
        <v>190564000</v>
      </c>
      <c r="AI917">
        <v>205332000</v>
      </c>
      <c r="AJ917">
        <v>227389000</v>
      </c>
      <c r="AK917">
        <v>87388500</v>
      </c>
      <c r="AL917">
        <v>94443600</v>
      </c>
      <c r="AM917">
        <v>114115000</v>
      </c>
      <c r="AN917">
        <v>189543000</v>
      </c>
      <c r="AO917">
        <v>260552000</v>
      </c>
      <c r="AP917">
        <v>192472000</v>
      </c>
      <c r="AR917" s="16">
        <f>IFERROR(TTEST(G917:O917,P917:X917,2,1),IF(OR(COUNTIF(P917:X917,"&gt;0")&gt;7,COUNTIF(G917:O917,"&gt;0")&gt;7),0,9999))</f>
        <v>0.9635337636747775</v>
      </c>
      <c r="AS917" s="16">
        <f>IF(AR917=9999,$BO$3,RANK(AR917,$AR$3:$AR$1993,1))</f>
        <v>1969</v>
      </c>
      <c r="AT917" s="16">
        <f>LOG((IFERROR(SUM(P917:X917)/COUNTIF(P917:X917, "&gt;0"),0.1))/(IFERROR(SUM(G917:O917)/COUNTIF(G917:O917, "&gt;0"),0.1)),2)</f>
        <v>-1.2329775384406324E-2</v>
      </c>
      <c r="AU917" s="17">
        <f>SUM(COUNTIF(P917:X917, "&gt;0"), COUNTIF(G917:O917, "&gt;0"))</f>
        <v>18</v>
      </c>
      <c r="AV917" s="18">
        <f>$BQ$3*AS917/$BO$3</f>
        <v>9.904426559356137E-3</v>
      </c>
      <c r="AW917" s="18" t="str">
        <f>IF(AR917&lt;AV917,AR917,"ns")</f>
        <v>ns</v>
      </c>
      <c r="AX917" s="19" t="str">
        <f>IF(AND(AW917&lt;0.01,ABS(AT917)&gt;1.5,D917&gt;2), IF(AND(AT917&gt;0,COUNTIF(P917:X917,"&gt;0")&gt;7),"IRF4_interactor_Treg", (IF(AND(AT917&lt;0,COUNTIF(G917:O917, "&gt;0")&gt;7), "background_significant", "ns"))), "ns")</f>
        <v>ns</v>
      </c>
      <c r="AY917" s="20">
        <f>IFERROR(TTEST(Y917:AG917,AH917:AP917,2,1),IF(OR(COUNTIF(AH917:AP917,"&gt;0")&gt;7,COUNTIF(Y917:AG917,"&gt;0")&gt;7),0,9999))</f>
        <v>1.8256587756929218E-2</v>
      </c>
      <c r="AZ917" s="20">
        <f>IF(AY917=9999,$BO$4,RANK(AY917,$AY$3:$AY$1993,1))</f>
        <v>909</v>
      </c>
      <c r="BA917" s="20">
        <f>LOG((IFERROR(SUM(AH917:AP917)/COUNTIF(AH917:AP917, "&gt;0"),0.1))/(IFERROR(SUM(Y917:AG917)/COUNTIF(Y917:AG917, "&gt;0"),0.1)),2)</f>
        <v>0.30376394921167099</v>
      </c>
      <c r="BB917" s="21">
        <f>SUM(COUNTIF(AH917:AP917, "&gt;0"), COUNTIF(Y917:AG917, "&gt;0"))</f>
        <v>18</v>
      </c>
      <c r="BC917" s="22">
        <f>$BQ$3*AZ917/$BO$4</f>
        <v>4.5678391959798996E-3</v>
      </c>
      <c r="BD917" s="22" t="str">
        <f>IF(AY917&lt;BC917,AY917,"ns")</f>
        <v>ns</v>
      </c>
      <c r="BE917" s="23" t="str">
        <f>IF(AND(BD917&lt;0.01,ABS(BA917)&gt;1.5,D917&gt;2), IF(AND(BA917&gt;0,COUNTIF(AH917:AP917,"&gt;0")&gt;7),"IRF4_interactor_Th17", (IF(AND(BA917&lt;0,COUNTIF(Y917:AG917, "&gt;0")&gt;7), "background_significant", "ns"))), "ns")</f>
        <v>ns</v>
      </c>
      <c r="BF917" s="24" t="str">
        <f>IF(OR(AX917 ="IRF4_interactor_Treg", BE917 ="IRF4_interactor_Th17"), LOG((AVERAGE(AH917:AP917)+0.1)/(AVERAGE(P917:X917)+0.1),2),"ns")</f>
        <v>ns</v>
      </c>
      <c r="BG917" s="24">
        <f>IF(AND(AX917="IRF4_interactor_Treg",BE917="IRF4_interactor_Th17"),1,IF(AX917="IRF4_interactor_Treg","IRF4_Treg",IF(BE917="IRF4_interactor_Th17","IRF4_Th17",0)))</f>
        <v>0</v>
      </c>
      <c r="BH917" s="25">
        <f>IFERROR(TTEST(AH917:AP917,P917:X917,2,1),IF(OR(COUNTIF(P917:X917,"&gt;0")&gt;7,COUNTIF(AH917:AP917,"&gt;0")&gt;7),0,9999))</f>
        <v>1.1896148106422862E-2</v>
      </c>
      <c r="BI917" s="25">
        <f>IF(BH917=9999,$BS$5,RANK(BH917,$BH$3:$BH$1993,1))</f>
        <v>231</v>
      </c>
      <c r="BJ917" s="25">
        <f>$BQ$3*BI917/$BO$5</f>
        <v>1.1602209944751381E-3</v>
      </c>
      <c r="BK917" s="25" t="str">
        <f>IF(BH917&lt;BJ917,BH917,"ns")</f>
        <v>ns</v>
      </c>
      <c r="BL917" s="26">
        <f>SUM(COUNTIF(P917:X917, "&gt;0"), COUNTIF(AH917:AP917, "&gt;0"))</f>
        <v>18</v>
      </c>
    </row>
    <row r="918" spans="1:64">
      <c r="A918" t="s">
        <v>1669</v>
      </c>
      <c r="B918" t="s">
        <v>1670</v>
      </c>
      <c r="C918">
        <v>7.1633199999999997E-4</v>
      </c>
      <c r="D918">
        <v>5</v>
      </c>
      <c r="E918">
        <v>5</v>
      </c>
      <c r="F918">
        <v>0</v>
      </c>
      <c r="G918">
        <v>1560920</v>
      </c>
      <c r="H918">
        <v>1635610</v>
      </c>
      <c r="I918">
        <v>1675010</v>
      </c>
      <c r="J918">
        <v>923210</v>
      </c>
      <c r="K918">
        <v>864126</v>
      </c>
      <c r="L918">
        <v>1137230</v>
      </c>
      <c r="M918">
        <v>846489</v>
      </c>
      <c r="N918">
        <v>879417</v>
      </c>
      <c r="O918">
        <v>752098</v>
      </c>
      <c r="P918">
        <v>1361960</v>
      </c>
      <c r="Q918">
        <v>1245930</v>
      </c>
      <c r="R918">
        <v>1261300</v>
      </c>
      <c r="S918">
        <v>1266410</v>
      </c>
      <c r="T918">
        <v>1210250</v>
      </c>
      <c r="U918">
        <v>1254110</v>
      </c>
      <c r="V918">
        <v>862254</v>
      </c>
      <c r="W918">
        <v>916066</v>
      </c>
      <c r="X918">
        <v>823919</v>
      </c>
      <c r="Y918">
        <v>1207990</v>
      </c>
      <c r="Z918">
        <v>1213100</v>
      </c>
      <c r="AA918">
        <v>1207760</v>
      </c>
      <c r="AB918">
        <v>883347</v>
      </c>
      <c r="AC918">
        <v>860240</v>
      </c>
      <c r="AD918">
        <v>818490</v>
      </c>
      <c r="AE918">
        <v>593779</v>
      </c>
      <c r="AF918">
        <v>847069</v>
      </c>
      <c r="AG918">
        <v>794157</v>
      </c>
      <c r="AH918">
        <v>1304930</v>
      </c>
      <c r="AI918">
        <v>1390410</v>
      </c>
      <c r="AJ918">
        <v>1330980</v>
      </c>
      <c r="AK918">
        <v>785002</v>
      </c>
      <c r="AL918">
        <v>987625</v>
      </c>
      <c r="AM918">
        <v>875010</v>
      </c>
      <c r="AN918">
        <v>879030</v>
      </c>
      <c r="AO918">
        <v>1115720</v>
      </c>
      <c r="AP918">
        <v>817054</v>
      </c>
      <c r="AR918" s="16">
        <f>IFERROR(TTEST(G918:O918,P918:X918,2,1),IF(OR(COUNTIF(P918:X918,"&gt;0")&gt;7,COUNTIF(G918:O918,"&gt;0")&gt;7),0,9999))</f>
        <v>0.93350063139217221</v>
      </c>
      <c r="AS918" s="16">
        <f>IF(AR918=9999,$BO$3,RANK(AR918,$AR$3:$AR$1993,1))</f>
        <v>1947</v>
      </c>
      <c r="AT918" s="16">
        <f>LOG((IFERROR(SUM(P918:X918)/COUNTIF(P918:X918, "&gt;0"),0.1))/(IFERROR(SUM(G918:O918)/COUNTIF(G918:O918, "&gt;0"),0.1)),2)</f>
        <v>-1.0133278376010236E-2</v>
      </c>
      <c r="AU918" s="17">
        <f>SUM(COUNTIF(P918:X918, "&gt;0"), COUNTIF(G918:O918, "&gt;0"))</f>
        <v>18</v>
      </c>
      <c r="AV918" s="18">
        <f>$BQ$3*AS918/$BO$3</f>
        <v>9.793762575452716E-3</v>
      </c>
      <c r="AW918" s="18" t="str">
        <f>IF(AR918&lt;AV918,AR918,"ns")</f>
        <v>ns</v>
      </c>
      <c r="AX918" s="19" t="str">
        <f>IF(AND(AW918&lt;0.01,ABS(AT918)&gt;1.5,D918&gt;2), IF(AND(AT918&gt;0,COUNTIF(P918:X918,"&gt;0")&gt;7),"IRF4_interactor_Treg", (IF(AND(AT918&lt;0,COUNTIF(G918:O918, "&gt;0")&gt;7), "background_significant", "ns"))), "ns")</f>
        <v>ns</v>
      </c>
      <c r="AY918" s="20">
        <f>IFERROR(TTEST(Y918:AG918,AH918:AP918,2,1),IF(OR(COUNTIF(AH918:AP918,"&gt;0")&gt;7,COUNTIF(Y918:AG918,"&gt;0")&gt;7),0,9999))</f>
        <v>1.8297169168817205E-2</v>
      </c>
      <c r="AZ918" s="20">
        <f>IF(AY918=9999,$BO$4,RANK(AY918,$AY$3:$AY$1993,1))</f>
        <v>910</v>
      </c>
      <c r="BA918" s="20">
        <f>LOG((IFERROR(SUM(AH918:AP918)/COUNTIF(AH918:AP918, "&gt;0"),0.1))/(IFERROR(SUM(Y918:AG918)/COUNTIF(Y918:AG918, "&gt;0"),0.1)),2)</f>
        <v>0.17092724629204556</v>
      </c>
      <c r="BB918" s="21">
        <f>SUM(COUNTIF(AH918:AP918, "&gt;0"), COUNTIF(Y918:AG918, "&gt;0"))</f>
        <v>18</v>
      </c>
      <c r="BC918" s="22">
        <f>$BQ$3*AZ918/$BO$4</f>
        <v>4.5728643216080399E-3</v>
      </c>
      <c r="BD918" s="22" t="str">
        <f>IF(AY918&lt;BC918,AY918,"ns")</f>
        <v>ns</v>
      </c>
      <c r="BE918" s="23" t="str">
        <f>IF(AND(BD918&lt;0.01,ABS(BA918)&gt;1.5,D918&gt;2), IF(AND(BA918&gt;0,COUNTIF(AH918:AP918,"&gt;0")&gt;7),"IRF4_interactor_Th17", (IF(AND(BA918&lt;0,COUNTIF(Y918:AG918, "&gt;0")&gt;7), "background_significant", "ns"))), "ns")</f>
        <v>ns</v>
      </c>
      <c r="BF918" s="24" t="str">
        <f>IF(OR(AX918 ="IRF4_interactor_Treg", BE918 ="IRF4_interactor_Th17"), LOG((AVERAGE(AH918:AP918)+0.1)/(AVERAGE(P918:X918)+0.1),2),"ns")</f>
        <v>ns</v>
      </c>
      <c r="BG918" s="24">
        <f>IF(AND(AX918="IRF4_interactor_Treg",BE918="IRF4_interactor_Th17"),1,IF(AX918="IRF4_interactor_Treg","IRF4_Treg",IF(BE918="IRF4_interactor_Th17","IRF4_Th17",0)))</f>
        <v>0</v>
      </c>
      <c r="BH918" s="25">
        <f>IFERROR(TTEST(AH918:AP918,P918:X918,2,1),IF(OR(COUNTIF(P918:X918,"&gt;0")&gt;7,COUNTIF(AH918:AP918,"&gt;0")&gt;7),0,9999))</f>
        <v>0.33687250299903504</v>
      </c>
      <c r="BI918" s="25">
        <f>IF(BH918=9999,$BS$5,RANK(BH918,$BH$3:$BH$1993,1))</f>
        <v>1231</v>
      </c>
      <c r="BJ918" s="25">
        <f>$BQ$3*BI918/$BO$5</f>
        <v>6.1828227021597194E-3</v>
      </c>
      <c r="BK918" s="25" t="str">
        <f>IF(BH918&lt;BJ918,BH918,"ns")</f>
        <v>ns</v>
      </c>
      <c r="BL918" s="26">
        <f>SUM(COUNTIF(P918:X918, "&gt;0"), COUNTIF(AH918:AP918, "&gt;0"))</f>
        <v>18</v>
      </c>
    </row>
    <row r="919" spans="1:64">
      <c r="A919" t="s">
        <v>4557</v>
      </c>
      <c r="B919" t="s">
        <v>4558</v>
      </c>
      <c r="C919">
        <v>7.1633199999999997E-4</v>
      </c>
      <c r="D919">
        <v>5</v>
      </c>
      <c r="E919">
        <v>5</v>
      </c>
      <c r="F919">
        <v>0</v>
      </c>
      <c r="G919">
        <v>305964</v>
      </c>
      <c r="H919">
        <v>234263</v>
      </c>
      <c r="I919">
        <v>267516</v>
      </c>
      <c r="J919">
        <v>101525</v>
      </c>
      <c r="K919">
        <v>70365.2</v>
      </c>
      <c r="L919">
        <v>84948.6</v>
      </c>
      <c r="M919">
        <v>48524.4</v>
      </c>
      <c r="N919">
        <v>48007.8</v>
      </c>
      <c r="O919">
        <v>76091.5</v>
      </c>
      <c r="P919">
        <v>190215</v>
      </c>
      <c r="Q919">
        <v>156016</v>
      </c>
      <c r="R919">
        <v>160401</v>
      </c>
      <c r="S919">
        <v>173454</v>
      </c>
      <c r="T919">
        <v>190203</v>
      </c>
      <c r="U919">
        <v>243482</v>
      </c>
      <c r="V919">
        <v>220609</v>
      </c>
      <c r="W919">
        <v>240170</v>
      </c>
      <c r="X919">
        <v>253759</v>
      </c>
      <c r="Y919">
        <v>225806</v>
      </c>
      <c r="Z919">
        <v>229360</v>
      </c>
      <c r="AA919">
        <v>284803</v>
      </c>
      <c r="AB919">
        <v>134317</v>
      </c>
      <c r="AC919">
        <v>128089</v>
      </c>
      <c r="AD919">
        <v>147253</v>
      </c>
      <c r="AE919">
        <v>145650</v>
      </c>
      <c r="AF919">
        <v>219035</v>
      </c>
      <c r="AG919">
        <v>189796</v>
      </c>
      <c r="AH919">
        <v>348788</v>
      </c>
      <c r="AI919">
        <v>343598</v>
      </c>
      <c r="AJ919">
        <v>396132</v>
      </c>
      <c r="AK919">
        <v>141133</v>
      </c>
      <c r="AL919">
        <v>136610</v>
      </c>
      <c r="AM919">
        <v>107052</v>
      </c>
      <c r="AN919">
        <v>231527</v>
      </c>
      <c r="AO919">
        <v>295402</v>
      </c>
      <c r="AP919">
        <v>217954</v>
      </c>
      <c r="AR919" s="16">
        <f>IFERROR(TTEST(G919:O919,P919:X919,2,1),IF(OR(COUNTIF(P919:X919,"&gt;0")&gt;7,COUNTIF(G919:O919,"&gt;0")&gt;7),0,9999))</f>
        <v>0.16771996867289093</v>
      </c>
      <c r="AS919" s="16">
        <f>IF(AR919=9999,$BO$3,RANK(AR919,$AR$3:$AR$1993,1))</f>
        <v>1265</v>
      </c>
      <c r="AT919" s="16">
        <f>LOG((IFERROR(SUM(P919:X919)/COUNTIF(P919:X919, "&gt;0"),0.1))/(IFERROR(SUM(G919:O919)/COUNTIF(G919:O919, "&gt;0"),0.1)),2)</f>
        <v>0.56342476685741594</v>
      </c>
      <c r="AU919" s="17">
        <f>SUM(COUNTIF(P919:X919, "&gt;0"), COUNTIF(G919:O919, "&gt;0"))</f>
        <v>18</v>
      </c>
      <c r="AV919" s="18">
        <f>$BQ$3*AS919/$BO$3</f>
        <v>6.3631790744466806E-3</v>
      </c>
      <c r="AW919" s="18" t="str">
        <f>IF(AR919&lt;AV919,AR919,"ns")</f>
        <v>ns</v>
      </c>
      <c r="AX919" s="19" t="str">
        <f>IF(AND(AW919&lt;0.01,ABS(AT919)&gt;1.5,D919&gt;2), IF(AND(AT919&gt;0,COUNTIF(P919:X919,"&gt;0")&gt;7),"IRF4_interactor_Treg", (IF(AND(AT919&lt;0,COUNTIF(G919:O919, "&gt;0")&gt;7), "background_significant", "ns"))), "ns")</f>
        <v>ns</v>
      </c>
      <c r="AY919" s="20">
        <f>IFERROR(TTEST(Y919:AG919,AH919:AP919,2,1),IF(OR(COUNTIF(AH919:AP919,"&gt;0")&gt;7,COUNTIF(Y919:AG919,"&gt;0")&gt;7),0,9999))</f>
        <v>1.8339935492215107E-2</v>
      </c>
      <c r="AZ919" s="20">
        <f>IF(AY919=9999,$BO$4,RANK(AY919,$AY$3:$AY$1993,1))</f>
        <v>911</v>
      </c>
      <c r="BA919" s="20">
        <f>LOG((IFERROR(SUM(AH919:AP919)/COUNTIF(AH919:AP919, "&gt;0"),0.1))/(IFERROR(SUM(Y919:AG919)/COUNTIF(Y919:AG919, "&gt;0"),0.1)),2)</f>
        <v>0.38036923011433221</v>
      </c>
      <c r="BB919" s="21">
        <f>SUM(COUNTIF(AH919:AP919, "&gt;0"), COUNTIF(Y919:AG919, "&gt;0"))</f>
        <v>18</v>
      </c>
      <c r="BC919" s="22">
        <f>$BQ$3*AZ919/$BO$4</f>
        <v>4.5778894472361803E-3</v>
      </c>
      <c r="BD919" s="22" t="str">
        <f>IF(AY919&lt;BC919,AY919,"ns")</f>
        <v>ns</v>
      </c>
      <c r="BE919" s="23" t="str">
        <f>IF(AND(BD919&lt;0.01,ABS(BA919)&gt;1.5,D919&gt;2), IF(AND(BA919&gt;0,COUNTIF(AH919:AP919,"&gt;0")&gt;7),"IRF4_interactor_Th17", (IF(AND(BA919&lt;0,COUNTIF(Y919:AG919, "&gt;0")&gt;7), "background_significant", "ns"))), "ns")</f>
        <v>ns</v>
      </c>
      <c r="BF919" s="24" t="str">
        <f>IF(OR(AX919 ="IRF4_interactor_Treg", BE919 ="IRF4_interactor_Th17"), LOG((AVERAGE(AH919:AP919)+0.1)/(AVERAGE(P919:X919)+0.1),2),"ns")</f>
        <v>ns</v>
      </c>
      <c r="BG919" s="24">
        <f>IF(AND(AX919="IRF4_interactor_Treg",BE919="IRF4_interactor_Th17"),1,IF(AX919="IRF4_interactor_Treg","IRF4_Treg",IF(BE919="IRF4_interactor_Th17","IRF4_Th17",0)))</f>
        <v>0</v>
      </c>
      <c r="BH919" s="25">
        <f>IFERROR(TTEST(AH919:AP919,P919:X919,2,1),IF(OR(COUNTIF(P919:X919,"&gt;0")&gt;7,COUNTIF(AH919:AP919,"&gt;0")&gt;7),0,9999))</f>
        <v>0.33067851293430672</v>
      </c>
      <c r="BI919" s="25">
        <f>IF(BH919=9999,$BS$5,RANK(BH919,$BH$3:$BH$1993,1))</f>
        <v>1217</v>
      </c>
      <c r="BJ919" s="25">
        <f>$BQ$3*BI919/$BO$5</f>
        <v>6.1125062782521342E-3</v>
      </c>
      <c r="BK919" s="25" t="str">
        <f>IF(BH919&lt;BJ919,BH919,"ns")</f>
        <v>ns</v>
      </c>
      <c r="BL919" s="26">
        <f>SUM(COUNTIF(P919:X919, "&gt;0"), COUNTIF(AH919:AP919, "&gt;0"))</f>
        <v>18</v>
      </c>
    </row>
    <row r="920" spans="1:64">
      <c r="A920" t="s">
        <v>3823</v>
      </c>
      <c r="B920" t="s">
        <v>3824</v>
      </c>
      <c r="C920">
        <v>7.1633199999999997E-4</v>
      </c>
      <c r="D920">
        <v>10</v>
      </c>
      <c r="E920">
        <v>10</v>
      </c>
      <c r="F920">
        <v>0</v>
      </c>
      <c r="G920">
        <v>473872</v>
      </c>
      <c r="H920">
        <v>442107</v>
      </c>
      <c r="I920">
        <v>445331</v>
      </c>
      <c r="J920">
        <v>263024</v>
      </c>
      <c r="K920">
        <v>304534</v>
      </c>
      <c r="L920">
        <v>310546</v>
      </c>
      <c r="M920">
        <v>228614</v>
      </c>
      <c r="N920">
        <v>249051</v>
      </c>
      <c r="O920">
        <v>289622</v>
      </c>
      <c r="P920">
        <v>454024</v>
      </c>
      <c r="Q920">
        <v>399940</v>
      </c>
      <c r="R920">
        <v>425311</v>
      </c>
      <c r="S920">
        <v>548980</v>
      </c>
      <c r="T920">
        <v>467002</v>
      </c>
      <c r="U920">
        <v>483061</v>
      </c>
      <c r="V920">
        <v>488534</v>
      </c>
      <c r="W920">
        <v>547101</v>
      </c>
      <c r="X920">
        <v>569800</v>
      </c>
      <c r="Y920">
        <v>337230</v>
      </c>
      <c r="Z920">
        <v>293310</v>
      </c>
      <c r="AA920">
        <v>353679</v>
      </c>
      <c r="AB920">
        <v>246519</v>
      </c>
      <c r="AC920">
        <v>273661</v>
      </c>
      <c r="AD920">
        <v>306032</v>
      </c>
      <c r="AE920">
        <v>170201</v>
      </c>
      <c r="AF920">
        <v>162300</v>
      </c>
      <c r="AG920">
        <v>225721</v>
      </c>
      <c r="AH920">
        <v>544929</v>
      </c>
      <c r="AI920">
        <v>561500</v>
      </c>
      <c r="AJ920">
        <v>585035</v>
      </c>
      <c r="AK920">
        <v>258947</v>
      </c>
      <c r="AL920">
        <v>281468</v>
      </c>
      <c r="AM920">
        <v>312491</v>
      </c>
      <c r="AN920">
        <v>234502</v>
      </c>
      <c r="AO920">
        <v>310653</v>
      </c>
      <c r="AP920">
        <v>235630</v>
      </c>
      <c r="AR920" s="16">
        <f>IFERROR(TTEST(G920:O920,P920:X920,2,1),IF(OR(COUNTIF(P920:X920,"&gt;0")&gt;7,COUNTIF(G920:O920,"&gt;0")&gt;7),0,9999))</f>
        <v>1.2628742480735347E-2</v>
      </c>
      <c r="AS920" s="16">
        <f>IF(AR920=9999,$BO$3,RANK(AR920,$AR$3:$AR$1993,1))</f>
        <v>704</v>
      </c>
      <c r="AT920" s="16">
        <f>LOG((IFERROR(SUM(P920:X920)/COUNTIF(P920:X920, "&gt;0"),0.1))/(IFERROR(SUM(G920:O920)/COUNTIF(G920:O920, "&gt;0"),0.1)),2)</f>
        <v>0.54398510588046778</v>
      </c>
      <c r="AU920" s="17">
        <f>SUM(COUNTIF(P920:X920, "&gt;0"), COUNTIF(G920:O920, "&gt;0"))</f>
        <v>18</v>
      </c>
      <c r="AV920" s="18">
        <f>$BQ$3*AS920/$BO$3</f>
        <v>3.5412474849094567E-3</v>
      </c>
      <c r="AW920" s="18" t="str">
        <f>IF(AR920&lt;AV920,AR920,"ns")</f>
        <v>ns</v>
      </c>
      <c r="AX920" s="19" t="str">
        <f>IF(AND(AW920&lt;0.01,ABS(AT920)&gt;1.5,D920&gt;2), IF(AND(AT920&gt;0,COUNTIF(P920:X920,"&gt;0")&gt;7),"IRF4_interactor_Treg", (IF(AND(AT920&lt;0,COUNTIF(G920:O920, "&gt;0")&gt;7), "background_significant", "ns"))), "ns")</f>
        <v>ns</v>
      </c>
      <c r="AY920" s="20">
        <f>IFERROR(TTEST(Y920:AG920,AH920:AP920,2,1),IF(OR(COUNTIF(AH920:AP920,"&gt;0")&gt;7,COUNTIF(Y920:AG920,"&gt;0")&gt;7),0,9999))</f>
        <v>1.841886660141541E-2</v>
      </c>
      <c r="AZ920" s="20">
        <f>IF(AY920=9999,$BO$4,RANK(AY920,$AY$3:$AY$1993,1))</f>
        <v>912</v>
      </c>
      <c r="BA920" s="20">
        <f>LOG((IFERROR(SUM(AH920:AP920)/COUNTIF(AH920:AP920, "&gt;0"),0.1))/(IFERROR(SUM(Y920:AG920)/COUNTIF(Y920:AG920, "&gt;0"),0.1)),2)</f>
        <v>0.48935472859686879</v>
      </c>
      <c r="BB920" s="21">
        <f>SUM(COUNTIF(AH920:AP920, "&gt;0"), COUNTIF(Y920:AG920, "&gt;0"))</f>
        <v>18</v>
      </c>
      <c r="BC920" s="22">
        <f>$BQ$3*AZ920/$BO$4</f>
        <v>4.5829145728643224E-3</v>
      </c>
      <c r="BD920" s="22" t="str">
        <f>IF(AY920&lt;BC920,AY920,"ns")</f>
        <v>ns</v>
      </c>
      <c r="BE920" s="23" t="str">
        <f>IF(AND(BD920&lt;0.01,ABS(BA920)&gt;1.5,D920&gt;2), IF(AND(BA920&gt;0,COUNTIF(AH920:AP920,"&gt;0")&gt;7),"IRF4_interactor_Th17", (IF(AND(BA920&lt;0,COUNTIF(Y920:AG920, "&gt;0")&gt;7), "background_significant", "ns"))), "ns")</f>
        <v>ns</v>
      </c>
      <c r="BF920" s="24" t="str">
        <f>IF(OR(AX920 ="IRF4_interactor_Treg", BE920 ="IRF4_interactor_Th17"), LOG((AVERAGE(AH920:AP920)+0.1)/(AVERAGE(P920:X920)+0.1),2),"ns")</f>
        <v>ns</v>
      </c>
      <c r="BG920" s="24">
        <f>IF(AND(AX920="IRF4_interactor_Treg",BE920="IRF4_interactor_Th17"),1,IF(AX920="IRF4_interactor_Treg","IRF4_Treg",IF(BE920="IRF4_interactor_Th17","IRF4_Th17",0)))</f>
        <v>0</v>
      </c>
      <c r="BH920" s="25">
        <f>IFERROR(TTEST(AH920:AP920,P920:X920,2,1),IF(OR(COUNTIF(P920:X920,"&gt;0")&gt;7,COUNTIF(AH920:AP920,"&gt;0")&gt;7),0,9999))</f>
        <v>0.11330048640615374</v>
      </c>
      <c r="BI920" s="25">
        <f>IF(BH920=9999,$BS$5,RANK(BH920,$BH$3:$BH$1993,1))</f>
        <v>710</v>
      </c>
      <c r="BJ920" s="25">
        <f>$BQ$3*BI920/$BO$5</f>
        <v>3.5660472124560525E-3</v>
      </c>
      <c r="BK920" s="25" t="str">
        <f>IF(BH920&lt;BJ920,BH920,"ns")</f>
        <v>ns</v>
      </c>
      <c r="BL920" s="26">
        <f>SUM(COUNTIF(P920:X920, "&gt;0"), COUNTIF(AH920:AP920, "&gt;0"))</f>
        <v>18</v>
      </c>
    </row>
    <row r="921" spans="1:64">
      <c r="A921" t="s">
        <v>143</v>
      </c>
      <c r="B921" t="s">
        <v>144</v>
      </c>
      <c r="C921">
        <v>6.3965899999999997E-3</v>
      </c>
      <c r="D921">
        <v>5</v>
      </c>
      <c r="E921">
        <v>5</v>
      </c>
      <c r="F921">
        <v>0</v>
      </c>
      <c r="G921">
        <v>85681.1</v>
      </c>
      <c r="H921">
        <v>60493.3</v>
      </c>
      <c r="I921">
        <v>53267.8</v>
      </c>
      <c r="J921">
        <v>52932.3</v>
      </c>
      <c r="K921">
        <v>51781.599999999999</v>
      </c>
      <c r="L921">
        <v>29518.799999999999</v>
      </c>
      <c r="M921">
        <v>39779.5</v>
      </c>
      <c r="N921">
        <v>35147.699999999997</v>
      </c>
      <c r="O921">
        <v>19084.599999999999</v>
      </c>
      <c r="P921">
        <v>55624.9</v>
      </c>
      <c r="Q921">
        <v>66443.7</v>
      </c>
      <c r="R921">
        <v>44478.1</v>
      </c>
      <c r="S921">
        <v>103850</v>
      </c>
      <c r="T921">
        <v>72044.800000000003</v>
      </c>
      <c r="U921">
        <v>45859.3</v>
      </c>
      <c r="V921">
        <v>80316.800000000003</v>
      </c>
      <c r="W921">
        <v>78161.3</v>
      </c>
      <c r="X921">
        <v>67016.100000000006</v>
      </c>
      <c r="Y921">
        <v>119222</v>
      </c>
      <c r="Z921">
        <v>65699.8</v>
      </c>
      <c r="AA921">
        <v>77954.5</v>
      </c>
      <c r="AB921">
        <v>49887.3</v>
      </c>
      <c r="AC921">
        <v>65345.8</v>
      </c>
      <c r="AD921">
        <v>70523.399999999994</v>
      </c>
      <c r="AE921">
        <v>46407.6</v>
      </c>
      <c r="AF921">
        <v>47668.7</v>
      </c>
      <c r="AG921">
        <v>98866.4</v>
      </c>
      <c r="AH921">
        <v>191224</v>
      </c>
      <c r="AI921">
        <v>149854</v>
      </c>
      <c r="AJ921">
        <v>198081</v>
      </c>
      <c r="AK921">
        <v>63149.599999999999</v>
      </c>
      <c r="AL921">
        <v>69983.100000000006</v>
      </c>
      <c r="AM921">
        <v>92946.8</v>
      </c>
      <c r="AN921">
        <v>113561</v>
      </c>
      <c r="AO921">
        <v>160793</v>
      </c>
      <c r="AP921">
        <v>65472.7</v>
      </c>
      <c r="AR921" s="16">
        <f>IFERROR(TTEST(G921:O921,P921:X921,2,1),IF(OR(COUNTIF(P921:X921,"&gt;0")&gt;7,COUNTIF(G921:O921,"&gt;0")&gt;7),0,9999))</f>
        <v>5.6891119876403627E-2</v>
      </c>
      <c r="AS921" s="16">
        <f>IF(AR921=9999,$BO$3,RANK(AR921,$AR$3:$AR$1993,1))</f>
        <v>1004</v>
      </c>
      <c r="AT921" s="16">
        <f>LOG((IFERROR(SUM(P921:X921)/COUNTIF(P921:X921, "&gt;0"),0.1))/(IFERROR(SUM(G921:O921)/COUNTIF(G921:O921, "&gt;0"),0.1)),2)</f>
        <v>0.52120254993806781</v>
      </c>
      <c r="AU921" s="17">
        <f>SUM(COUNTIF(P921:X921, "&gt;0"), COUNTIF(G921:O921, "&gt;0"))</f>
        <v>18</v>
      </c>
      <c r="AV921" s="18">
        <f>$BQ$3*AS921/$BO$3</f>
        <v>5.0503018108651919E-3</v>
      </c>
      <c r="AW921" s="18" t="str">
        <f>IF(AR921&lt;AV921,AR921,"ns")</f>
        <v>ns</v>
      </c>
      <c r="AX921" s="19" t="str">
        <f>IF(AND(AW921&lt;0.01,ABS(AT921)&gt;1.5,D921&gt;2), IF(AND(AT921&gt;0,COUNTIF(P921:X921,"&gt;0")&gt;7),"IRF4_interactor_Treg", (IF(AND(AT921&lt;0,COUNTIF(G921:O921, "&gt;0")&gt;7), "background_significant", "ns"))), "ns")</f>
        <v>ns</v>
      </c>
      <c r="AY921" s="20">
        <f>IFERROR(TTEST(Y921:AG921,AH921:AP921,2,1),IF(OR(COUNTIF(AH921:AP921,"&gt;0")&gt;7,COUNTIF(Y921:AG921,"&gt;0")&gt;7),0,9999))</f>
        <v>1.8439055983751861E-2</v>
      </c>
      <c r="AZ921" s="20">
        <f>IF(AY921=9999,$BO$4,RANK(AY921,$AY$3:$AY$1993,1))</f>
        <v>913</v>
      </c>
      <c r="BA921" s="20">
        <f>LOG((IFERROR(SUM(AH921:AP921)/COUNTIF(AH921:AP921, "&gt;0"),0.1))/(IFERROR(SUM(Y921:AG921)/COUNTIF(Y921:AG921, "&gt;0"),0.1)),2)</f>
        <v>0.78444053723067142</v>
      </c>
      <c r="BB921" s="21">
        <f>SUM(COUNTIF(AH921:AP921, "&gt;0"), COUNTIF(Y921:AG921, "&gt;0"))</f>
        <v>18</v>
      </c>
      <c r="BC921" s="22">
        <f>$BQ$3*AZ921/$BO$4</f>
        <v>4.5879396984924627E-3</v>
      </c>
      <c r="BD921" s="22" t="str">
        <f>IF(AY921&lt;BC921,AY921,"ns")</f>
        <v>ns</v>
      </c>
      <c r="BE921" s="23" t="str">
        <f>IF(AND(BD921&lt;0.01,ABS(BA921)&gt;1.5,D921&gt;2), IF(AND(BA921&gt;0,COUNTIF(AH921:AP921,"&gt;0")&gt;7),"IRF4_interactor_Th17", (IF(AND(BA921&lt;0,COUNTIF(Y921:AG921, "&gt;0")&gt;7), "background_significant", "ns"))), "ns")</f>
        <v>ns</v>
      </c>
      <c r="BF921" s="24" t="str">
        <f>IF(OR(AX921 ="IRF4_interactor_Treg", BE921 ="IRF4_interactor_Th17"), LOG((AVERAGE(AH921:AP921)+0.1)/(AVERAGE(P921:X921)+0.1),2),"ns")</f>
        <v>ns</v>
      </c>
      <c r="BG921" s="24">
        <f>IF(AND(AX921="IRF4_interactor_Treg",BE921="IRF4_interactor_Th17"),1,IF(AX921="IRF4_interactor_Treg","IRF4_Treg",IF(BE921="IRF4_interactor_Th17","IRF4_Th17",0)))</f>
        <v>0</v>
      </c>
      <c r="BH921" s="25">
        <f>IFERROR(TTEST(AH921:AP921,P921:X921,2,1),IF(OR(COUNTIF(P921:X921,"&gt;0")&gt;7,COUNTIF(AH921:AP921,"&gt;0")&gt;7),0,9999))</f>
        <v>3.6128219787764641E-2</v>
      </c>
      <c r="BI921" s="25">
        <f>IF(BH921=9999,$BS$5,RANK(BH921,$BH$3:$BH$1993,1))</f>
        <v>394</v>
      </c>
      <c r="BJ921" s="25">
        <f>$BQ$3*BI921/$BO$5</f>
        <v>1.9789050728277247E-3</v>
      </c>
      <c r="BK921" s="25" t="str">
        <f>IF(BH921&lt;BJ921,BH921,"ns")</f>
        <v>ns</v>
      </c>
      <c r="BL921" s="26">
        <f>SUM(COUNTIF(P921:X921, "&gt;0"), COUNTIF(AH921:AP921, "&gt;0"))</f>
        <v>18</v>
      </c>
    </row>
    <row r="922" spans="1:64">
      <c r="A922" t="s">
        <v>6107</v>
      </c>
      <c r="B922" t="s">
        <v>6108</v>
      </c>
      <c r="C922">
        <v>7.1633199999999997E-4</v>
      </c>
      <c r="D922">
        <v>9</v>
      </c>
      <c r="E922">
        <v>9</v>
      </c>
      <c r="F922">
        <v>0</v>
      </c>
      <c r="G922">
        <v>656289</v>
      </c>
      <c r="H922">
        <v>645969</v>
      </c>
      <c r="I922">
        <v>656244</v>
      </c>
      <c r="J922">
        <v>352709</v>
      </c>
      <c r="K922">
        <v>377620</v>
      </c>
      <c r="L922">
        <v>402579</v>
      </c>
      <c r="M922">
        <v>302368</v>
      </c>
      <c r="N922">
        <v>328427</v>
      </c>
      <c r="O922">
        <v>287705</v>
      </c>
      <c r="P922">
        <v>920284</v>
      </c>
      <c r="Q922">
        <v>794023</v>
      </c>
      <c r="R922">
        <v>790600</v>
      </c>
      <c r="S922">
        <v>816737</v>
      </c>
      <c r="T922">
        <v>867143</v>
      </c>
      <c r="U922">
        <v>760704</v>
      </c>
      <c r="V922">
        <v>939090</v>
      </c>
      <c r="W922">
        <v>1059370</v>
      </c>
      <c r="X922">
        <v>1130630</v>
      </c>
      <c r="Y922">
        <v>509362</v>
      </c>
      <c r="Z922">
        <v>493226</v>
      </c>
      <c r="AA922">
        <v>570151</v>
      </c>
      <c r="AB922">
        <v>347255</v>
      </c>
      <c r="AC922">
        <v>379124</v>
      </c>
      <c r="AD922">
        <v>517381</v>
      </c>
      <c r="AE922">
        <v>607936</v>
      </c>
      <c r="AF922">
        <v>865271</v>
      </c>
      <c r="AG922">
        <v>966915</v>
      </c>
      <c r="AH922">
        <v>1383420</v>
      </c>
      <c r="AI922">
        <v>1389690</v>
      </c>
      <c r="AJ922">
        <v>1663570</v>
      </c>
      <c r="AK922">
        <v>450848</v>
      </c>
      <c r="AL922">
        <v>531823</v>
      </c>
      <c r="AM922">
        <v>525674</v>
      </c>
      <c r="AN922">
        <v>927861</v>
      </c>
      <c r="AO922">
        <v>1367060</v>
      </c>
      <c r="AP922">
        <v>866692</v>
      </c>
      <c r="AR922" s="16">
        <f>IFERROR(TTEST(G922:O922,P922:X922,2,1),IF(OR(COUNTIF(P922:X922,"&gt;0")&gt;7,COUNTIF(G922:O922,"&gt;0")&gt;7),0,9999))</f>
        <v>6.4241403915173459E-4</v>
      </c>
      <c r="AS922" s="16">
        <f>IF(AR922=9999,$BO$3,RANK(AR922,$AR$3:$AR$1993,1))</f>
        <v>243</v>
      </c>
      <c r="AT922" s="16">
        <f>LOG((IFERROR(SUM(P922:X922)/COUNTIF(P922:X922, "&gt;0"),0.1))/(IFERROR(SUM(G922:O922)/COUNTIF(G922:O922, "&gt;0"),0.1)),2)</f>
        <v>1.0105320497100709</v>
      </c>
      <c r="AU922" s="17">
        <f>SUM(COUNTIF(P922:X922, "&gt;0"), COUNTIF(G922:O922, "&gt;0"))</f>
        <v>18</v>
      </c>
      <c r="AV922" s="18">
        <f>$BQ$3*AS922/$BO$3</f>
        <v>1.222334004024145E-3</v>
      </c>
      <c r="AW922" s="18">
        <f>IF(AR922&lt;AV922,AR922,"ns")</f>
        <v>6.4241403915173459E-4</v>
      </c>
      <c r="AX922" s="19" t="str">
        <f>IF(AND(AW922&lt;0.01,ABS(AT922)&gt;1.5,D922&gt;2), IF(AND(AT922&gt;0,COUNTIF(P922:X922,"&gt;0")&gt;7),"IRF4_interactor_Treg", (IF(AND(AT922&lt;0,COUNTIF(G922:O922, "&gt;0")&gt;7), "background_significant", "ns"))), "ns")</f>
        <v>ns</v>
      </c>
      <c r="AY922" s="20">
        <f>IFERROR(TTEST(Y922:AG922,AH922:AP922,2,1),IF(OR(COUNTIF(AH922:AP922,"&gt;0")&gt;7,COUNTIF(Y922:AG922,"&gt;0")&gt;7),0,9999))</f>
        <v>1.8440164628682115E-2</v>
      </c>
      <c r="AZ922" s="20">
        <f>IF(AY922=9999,$BO$4,RANK(AY922,$AY$3:$AY$1993,1))</f>
        <v>914</v>
      </c>
      <c r="BA922" s="20">
        <f>LOG((IFERROR(SUM(AH922:AP922)/COUNTIF(AH922:AP922, "&gt;0"),0.1))/(IFERROR(SUM(Y922:AG922)/COUNTIF(Y922:AG922, "&gt;0"),0.1)),2)</f>
        <v>0.79278281536195316</v>
      </c>
      <c r="BB922" s="21">
        <f>SUM(COUNTIF(AH922:AP922, "&gt;0"), COUNTIF(Y922:AG922, "&gt;0"))</f>
        <v>18</v>
      </c>
      <c r="BC922" s="22">
        <f>$BQ$3*AZ922/$BO$4</f>
        <v>4.5929648241206031E-3</v>
      </c>
      <c r="BD922" s="22" t="str">
        <f>IF(AY922&lt;BC922,AY922,"ns")</f>
        <v>ns</v>
      </c>
      <c r="BE922" s="23" t="str">
        <f>IF(AND(BD922&lt;0.01,ABS(BA922)&gt;1.5,D922&gt;2), IF(AND(BA922&gt;0,COUNTIF(AH922:AP922,"&gt;0")&gt;7),"IRF4_interactor_Th17", (IF(AND(BA922&lt;0,COUNTIF(Y922:AG922, "&gt;0")&gt;7), "background_significant", "ns"))), "ns")</f>
        <v>ns</v>
      </c>
      <c r="BF922" s="24" t="str">
        <f>IF(OR(AX922 ="IRF4_interactor_Treg", BE922 ="IRF4_interactor_Th17"), LOG((AVERAGE(AH922:AP922)+0.1)/(AVERAGE(P922:X922)+0.1),2),"ns")</f>
        <v>ns</v>
      </c>
      <c r="BG922" s="24">
        <f>IF(AND(AX922="IRF4_interactor_Treg",BE922="IRF4_interactor_Th17"),1,IF(AX922="IRF4_interactor_Treg","IRF4_Treg",IF(BE922="IRF4_interactor_Th17","IRF4_Th17",0)))</f>
        <v>0</v>
      </c>
      <c r="BH922" s="25">
        <f>IFERROR(TTEST(AH922:AP922,P922:X922,2,1),IF(OR(COUNTIF(P922:X922,"&gt;0")&gt;7,COUNTIF(AH922:AP922,"&gt;0")&gt;7),0,9999))</f>
        <v>0.47598126541333674</v>
      </c>
      <c r="BI922" s="25">
        <f>IF(BH922=9999,$BS$5,RANK(BH922,$BH$3:$BH$1993,1))</f>
        <v>1439</v>
      </c>
      <c r="BJ922" s="25">
        <f>$BQ$3*BI922/$BO$5</f>
        <v>7.227523857358112E-3</v>
      </c>
      <c r="BK922" s="25" t="str">
        <f>IF(BH922&lt;BJ922,BH922,"ns")</f>
        <v>ns</v>
      </c>
      <c r="BL922" s="26">
        <f>SUM(COUNTIF(P922:X922, "&gt;0"), COUNTIF(AH922:AP922, "&gt;0"))</f>
        <v>18</v>
      </c>
    </row>
    <row r="923" spans="1:64">
      <c r="A923" t="s">
        <v>2271</v>
      </c>
      <c r="B923" t="s">
        <v>2272</v>
      </c>
      <c r="C923">
        <v>7.1633199999999997E-4</v>
      </c>
      <c r="D923">
        <v>11</v>
      </c>
      <c r="E923">
        <v>11</v>
      </c>
      <c r="F923">
        <v>0</v>
      </c>
      <c r="G923">
        <v>1022910</v>
      </c>
      <c r="H923">
        <v>1059660</v>
      </c>
      <c r="I923">
        <v>1163200</v>
      </c>
      <c r="J923">
        <v>682708</v>
      </c>
      <c r="K923">
        <v>650126</v>
      </c>
      <c r="L923">
        <v>669720</v>
      </c>
      <c r="M923">
        <v>532540</v>
      </c>
      <c r="N923">
        <v>461784</v>
      </c>
      <c r="O923">
        <v>397883</v>
      </c>
      <c r="P923">
        <v>926968</v>
      </c>
      <c r="Q923">
        <v>779541</v>
      </c>
      <c r="R923">
        <v>864674</v>
      </c>
      <c r="S923">
        <v>948848</v>
      </c>
      <c r="T923">
        <v>888397</v>
      </c>
      <c r="U923">
        <v>1134180</v>
      </c>
      <c r="V923">
        <v>843292</v>
      </c>
      <c r="W923">
        <v>890603</v>
      </c>
      <c r="X923">
        <v>1013860</v>
      </c>
      <c r="Y923">
        <v>948837</v>
      </c>
      <c r="Z923">
        <v>737343</v>
      </c>
      <c r="AA923">
        <v>991848</v>
      </c>
      <c r="AB923">
        <v>619944</v>
      </c>
      <c r="AC923">
        <v>635820</v>
      </c>
      <c r="AD923">
        <v>653124</v>
      </c>
      <c r="AE923">
        <v>664415</v>
      </c>
      <c r="AF923">
        <v>844069</v>
      </c>
      <c r="AG923">
        <v>883937</v>
      </c>
      <c r="AH923">
        <v>1276710</v>
      </c>
      <c r="AI923">
        <v>1009740</v>
      </c>
      <c r="AJ923">
        <v>1289120</v>
      </c>
      <c r="AK923">
        <v>591094</v>
      </c>
      <c r="AL923">
        <v>596459</v>
      </c>
      <c r="AM923">
        <v>651634</v>
      </c>
      <c r="AN923">
        <v>1104570</v>
      </c>
      <c r="AO923">
        <v>1207000</v>
      </c>
      <c r="AP923">
        <v>930249</v>
      </c>
      <c r="AR923" s="16">
        <f>IFERROR(TTEST(G923:O923,P923:X923,2,1),IF(OR(COUNTIF(P923:X923,"&gt;0")&gt;7,COUNTIF(G923:O923,"&gt;0")&gt;7),0,9999))</f>
        <v>0.1354036763919092</v>
      </c>
      <c r="AS923" s="16">
        <f>IF(AR923=9999,$BO$3,RANK(AR923,$AR$3:$AR$1993,1))</f>
        <v>1209</v>
      </c>
      <c r="AT923" s="16">
        <f>LOG((IFERROR(SUM(P923:X923)/COUNTIF(P923:X923, "&gt;0"),0.1))/(IFERROR(SUM(G923:O923)/COUNTIF(G923:O923, "&gt;0"),0.1)),2)</f>
        <v>0.32013666352198183</v>
      </c>
      <c r="AU923" s="17">
        <f>SUM(COUNTIF(P923:X923, "&gt;0"), COUNTIF(G923:O923, "&gt;0"))</f>
        <v>18</v>
      </c>
      <c r="AV923" s="18">
        <f>$BQ$3*AS923/$BO$3</f>
        <v>6.0814889336016096E-3</v>
      </c>
      <c r="AW923" s="18" t="str">
        <f>IF(AR923&lt;AV923,AR923,"ns")</f>
        <v>ns</v>
      </c>
      <c r="AX923" s="19" t="str">
        <f>IF(AND(AW923&lt;0.01,ABS(AT923)&gt;1.5,D923&gt;2), IF(AND(AT923&gt;0,COUNTIF(P923:X923,"&gt;0")&gt;7),"IRF4_interactor_Treg", (IF(AND(AT923&lt;0,COUNTIF(G923:O923, "&gt;0")&gt;7), "background_significant", "ns"))), "ns")</f>
        <v>ns</v>
      </c>
      <c r="AY923" s="20">
        <f>IFERROR(TTEST(Y923:AG923,AH923:AP923,2,1),IF(OR(COUNTIF(AH923:AP923,"&gt;0")&gt;7,COUNTIF(Y923:AG923,"&gt;0")&gt;7),0,9999))</f>
        <v>1.8446977047719065E-2</v>
      </c>
      <c r="AZ923" s="20">
        <f>IF(AY923=9999,$BO$4,RANK(AY923,$AY$3:$AY$1993,1))</f>
        <v>915</v>
      </c>
      <c r="BA923" s="20">
        <f>LOG((IFERROR(SUM(AH923:AP923)/COUNTIF(AH923:AP923, "&gt;0"),0.1))/(IFERROR(SUM(Y923:AG923)/COUNTIF(Y923:AG923, "&gt;0"),0.1)),2)</f>
        <v>0.31070650329242411</v>
      </c>
      <c r="BB923" s="21">
        <f>SUM(COUNTIF(AH923:AP923, "&gt;0"), COUNTIF(Y923:AG923, "&gt;0"))</f>
        <v>18</v>
      </c>
      <c r="BC923" s="22">
        <f>$BQ$3*AZ923/$BO$4</f>
        <v>4.5979899497487443E-3</v>
      </c>
      <c r="BD923" s="22" t="str">
        <f>IF(AY923&lt;BC923,AY923,"ns")</f>
        <v>ns</v>
      </c>
      <c r="BE923" s="23" t="str">
        <f>IF(AND(BD923&lt;0.01,ABS(BA923)&gt;1.5,D923&gt;2), IF(AND(BA923&gt;0,COUNTIF(AH923:AP923,"&gt;0")&gt;7),"IRF4_interactor_Th17", (IF(AND(BA923&lt;0,COUNTIF(Y923:AG923, "&gt;0")&gt;7), "background_significant", "ns"))), "ns")</f>
        <v>ns</v>
      </c>
      <c r="BF923" s="24" t="str">
        <f>IF(OR(AX923 ="IRF4_interactor_Treg", BE923 ="IRF4_interactor_Th17"), LOG((AVERAGE(AH923:AP923)+0.1)/(AVERAGE(P923:X923)+0.1),2),"ns")</f>
        <v>ns</v>
      </c>
      <c r="BG923" s="24">
        <f>IF(AND(AX923="IRF4_interactor_Treg",BE923="IRF4_interactor_Th17"),1,IF(AX923="IRF4_interactor_Treg","IRF4_Treg",IF(BE923="IRF4_interactor_Th17","IRF4_Th17",0)))</f>
        <v>0</v>
      </c>
      <c r="BH923" s="25">
        <f>IFERROR(TTEST(AH923:AP923,P923:X923,2,1),IF(OR(COUNTIF(P923:X923,"&gt;0")&gt;7,COUNTIF(AH923:AP923,"&gt;0")&gt;7),0,9999))</f>
        <v>0.73391395235524182</v>
      </c>
      <c r="BI923" s="25">
        <f>IF(BH923=9999,$BS$5,RANK(BH923,$BH$3:$BH$1993,1))</f>
        <v>1720</v>
      </c>
      <c r="BJ923" s="25">
        <f>$BQ$3*BI923/$BO$5</f>
        <v>8.6388749372174785E-3</v>
      </c>
      <c r="BK923" s="25" t="str">
        <f>IF(BH923&lt;BJ923,BH923,"ns")</f>
        <v>ns</v>
      </c>
      <c r="BL923" s="26">
        <f>SUM(COUNTIF(P923:X923, "&gt;0"), COUNTIF(AH923:AP923, "&gt;0"))</f>
        <v>18</v>
      </c>
    </row>
    <row r="924" spans="1:64">
      <c r="A924" t="s">
        <v>4375</v>
      </c>
      <c r="B924" t="s">
        <v>4376</v>
      </c>
      <c r="C924">
        <v>5.7925199999999998E-3</v>
      </c>
      <c r="D924">
        <v>8</v>
      </c>
      <c r="E924">
        <v>8</v>
      </c>
      <c r="F924">
        <v>0</v>
      </c>
      <c r="G924">
        <v>101207</v>
      </c>
      <c r="H924">
        <v>105280</v>
      </c>
      <c r="I924">
        <v>88185.3</v>
      </c>
      <c r="J924">
        <v>28523.7</v>
      </c>
      <c r="K924">
        <v>27745.3</v>
      </c>
      <c r="L924">
        <v>29134.3</v>
      </c>
      <c r="M924">
        <v>0</v>
      </c>
      <c r="N924">
        <v>0</v>
      </c>
      <c r="O924">
        <v>0</v>
      </c>
      <c r="P924">
        <v>132404</v>
      </c>
      <c r="Q924">
        <v>51789.7</v>
      </c>
      <c r="R924">
        <v>51184.3</v>
      </c>
      <c r="S924">
        <v>151744</v>
      </c>
      <c r="T924">
        <v>106896</v>
      </c>
      <c r="U924">
        <v>140702</v>
      </c>
      <c r="V924">
        <v>101085</v>
      </c>
      <c r="W924">
        <v>173557</v>
      </c>
      <c r="X924">
        <v>141033</v>
      </c>
      <c r="Y924">
        <v>98549.8</v>
      </c>
      <c r="Z924">
        <v>39929.699999999997</v>
      </c>
      <c r="AA924">
        <v>66981.8</v>
      </c>
      <c r="AB924">
        <v>182290</v>
      </c>
      <c r="AC924">
        <v>119697</v>
      </c>
      <c r="AD924">
        <v>91255.8</v>
      </c>
      <c r="AE924">
        <v>131714</v>
      </c>
      <c r="AF924">
        <v>187885</v>
      </c>
      <c r="AG924">
        <v>206029</v>
      </c>
      <c r="AH924">
        <v>489112</v>
      </c>
      <c r="AI924">
        <v>533491</v>
      </c>
      <c r="AJ924">
        <v>551047</v>
      </c>
      <c r="AK924">
        <v>118032</v>
      </c>
      <c r="AL924">
        <v>168891</v>
      </c>
      <c r="AM924">
        <v>54869.7</v>
      </c>
      <c r="AN924">
        <v>347450</v>
      </c>
      <c r="AO924">
        <v>429492</v>
      </c>
      <c r="AP924">
        <v>312404</v>
      </c>
      <c r="AR924" s="16">
        <f>IFERROR(TTEST(G924:O924,P924:X924,2,1),IF(OR(COUNTIF(P924:X924,"&gt;0")&gt;7,COUNTIF(G924:O924,"&gt;0")&gt;7),0,9999))</f>
        <v>2.1701264095130707E-2</v>
      </c>
      <c r="AS924" s="16">
        <f>IF(AR924=9999,$BO$3,RANK(AR924,$AR$3:$AR$1993,1))</f>
        <v>803</v>
      </c>
      <c r="AT924" s="16">
        <f>LOG((IFERROR(SUM(P924:X924)/COUNTIF(P924:X924, "&gt;0"),0.1))/(IFERROR(SUM(G924:O924)/COUNTIF(G924:O924, "&gt;0"),0.1)),2)</f>
        <v>0.88161113774219779</v>
      </c>
      <c r="AU924" s="17">
        <f>SUM(COUNTIF(P924:X924, "&gt;0"), COUNTIF(G924:O924, "&gt;0"))</f>
        <v>15</v>
      </c>
      <c r="AV924" s="18">
        <f>$BQ$3*AS924/$BO$3</f>
        <v>4.0392354124748489E-3</v>
      </c>
      <c r="AW924" s="18" t="str">
        <f>IF(AR924&lt;AV924,AR924,"ns")</f>
        <v>ns</v>
      </c>
      <c r="AX924" s="19" t="str">
        <f>IF(AND(AW924&lt;0.01,ABS(AT924)&gt;1.5,D924&gt;2), IF(AND(AT924&gt;0,COUNTIF(P924:X924,"&gt;0")&gt;7),"IRF4_interactor_Treg", (IF(AND(AT924&lt;0,COUNTIF(G924:O924, "&gt;0")&gt;7), "background_significant", "ns"))), "ns")</f>
        <v>ns</v>
      </c>
      <c r="AY924" s="20">
        <f>IFERROR(TTEST(Y924:AG924,AH924:AP924,2,1),IF(OR(COUNTIF(AH924:AP924,"&gt;0")&gt;7,COUNTIF(Y924:AG924,"&gt;0")&gt;7),0,9999))</f>
        <v>1.8480733319061513E-2</v>
      </c>
      <c r="AZ924" s="20">
        <f>IF(AY924=9999,$BO$4,RANK(AY924,$AY$3:$AY$1993,1))</f>
        <v>916</v>
      </c>
      <c r="BA924" s="20">
        <f>LOG((IFERROR(SUM(AH924:AP924)/COUNTIF(AH924:AP924, "&gt;0"),0.1))/(IFERROR(SUM(Y924:AG924)/COUNTIF(Y924:AG924, "&gt;0"),0.1)),2)</f>
        <v>1.4181953075485831</v>
      </c>
      <c r="BB924" s="21">
        <f>SUM(COUNTIF(AH924:AP924, "&gt;0"), COUNTIF(Y924:AG924, "&gt;0"))</f>
        <v>18</v>
      </c>
      <c r="BC924" s="22">
        <f>$BQ$3*AZ924/$BO$4</f>
        <v>4.6030150753768847E-3</v>
      </c>
      <c r="BD924" s="22" t="str">
        <f>IF(AY924&lt;BC924,AY924,"ns")</f>
        <v>ns</v>
      </c>
      <c r="BE924" s="23" t="str">
        <f>IF(AND(BD924&lt;0.01,ABS(BA924)&gt;1.5,D924&gt;2), IF(AND(BA924&gt;0,COUNTIF(AH924:AP924,"&gt;0")&gt;7),"IRF4_interactor_Th17", (IF(AND(BA924&lt;0,COUNTIF(Y924:AG924, "&gt;0")&gt;7), "background_significant", "ns"))), "ns")</f>
        <v>ns</v>
      </c>
      <c r="BF924" s="24" t="str">
        <f>IF(OR(AX924 ="IRF4_interactor_Treg", BE924 ="IRF4_interactor_Th17"), LOG((AVERAGE(AH924:AP924)+0.1)/(AVERAGE(P924:X924)+0.1),2),"ns")</f>
        <v>ns</v>
      </c>
      <c r="BG924" s="24">
        <f>IF(AND(AX924="IRF4_interactor_Treg",BE924="IRF4_interactor_Th17"),1,IF(AX924="IRF4_interactor_Treg","IRF4_Treg",IF(BE924="IRF4_interactor_Th17","IRF4_Th17",0)))</f>
        <v>0</v>
      </c>
      <c r="BH924" s="25">
        <f>IFERROR(TTEST(AH924:AP924,P924:X924,2,1),IF(OR(COUNTIF(P924:X924,"&gt;0")&gt;7,COUNTIF(AH924:AP924,"&gt;0")&gt;7),0,9999))</f>
        <v>1.4601845622839676E-2</v>
      </c>
      <c r="BI924" s="25">
        <f>IF(BH924=9999,$BS$5,RANK(BH924,$BH$3:$BH$1993,1))</f>
        <v>253</v>
      </c>
      <c r="BJ924" s="25">
        <f>$BQ$3*BI924/$BO$5</f>
        <v>1.2707182320441991E-3</v>
      </c>
      <c r="BK924" s="25" t="str">
        <f>IF(BH924&lt;BJ924,BH924,"ns")</f>
        <v>ns</v>
      </c>
      <c r="BL924" s="26">
        <f>SUM(COUNTIF(P924:X924, "&gt;0"), COUNTIF(AH924:AP924, "&gt;0"))</f>
        <v>18</v>
      </c>
    </row>
    <row r="925" spans="1:64">
      <c r="A925" t="s">
        <v>5103</v>
      </c>
      <c r="B925" t="s">
        <v>5104</v>
      </c>
      <c r="C925">
        <v>7.1633199999999997E-4</v>
      </c>
      <c r="D925">
        <v>8</v>
      </c>
      <c r="E925">
        <v>8</v>
      </c>
      <c r="F925">
        <v>0</v>
      </c>
      <c r="G925">
        <v>352004</v>
      </c>
      <c r="H925">
        <v>291421</v>
      </c>
      <c r="I925">
        <v>346297</v>
      </c>
      <c r="J925">
        <v>272206</v>
      </c>
      <c r="K925">
        <v>173054</v>
      </c>
      <c r="L925">
        <v>253810</v>
      </c>
      <c r="M925">
        <v>142294</v>
      </c>
      <c r="N925">
        <v>139039</v>
      </c>
      <c r="O925">
        <v>164867</v>
      </c>
      <c r="P925">
        <v>341564</v>
      </c>
      <c r="Q925">
        <v>284119</v>
      </c>
      <c r="R925">
        <v>303793</v>
      </c>
      <c r="S925">
        <v>442797</v>
      </c>
      <c r="T925">
        <v>420685</v>
      </c>
      <c r="U925">
        <v>391232</v>
      </c>
      <c r="V925">
        <v>452908</v>
      </c>
      <c r="W925">
        <v>497618</v>
      </c>
      <c r="X925">
        <v>532906</v>
      </c>
      <c r="Y925">
        <v>284586</v>
      </c>
      <c r="Z925">
        <v>238147</v>
      </c>
      <c r="AA925">
        <v>308646</v>
      </c>
      <c r="AB925">
        <v>168472</v>
      </c>
      <c r="AC925">
        <v>163871</v>
      </c>
      <c r="AD925">
        <v>190198</v>
      </c>
      <c r="AE925">
        <v>78988.899999999994</v>
      </c>
      <c r="AF925">
        <v>138393</v>
      </c>
      <c r="AG925">
        <v>108120</v>
      </c>
      <c r="AH925">
        <v>475020</v>
      </c>
      <c r="AI925">
        <v>498417</v>
      </c>
      <c r="AJ925">
        <v>478937</v>
      </c>
      <c r="AK925">
        <v>158767</v>
      </c>
      <c r="AL925">
        <v>166078</v>
      </c>
      <c r="AM925">
        <v>190058</v>
      </c>
      <c r="AN925">
        <v>166836</v>
      </c>
      <c r="AO925">
        <v>223175</v>
      </c>
      <c r="AP925">
        <v>163270</v>
      </c>
      <c r="AR925" s="16">
        <f>IFERROR(TTEST(G925:O925,P925:X925,2,1),IF(OR(COUNTIF(P925:X925,"&gt;0")&gt;7,COUNTIF(G925:O925,"&gt;0")&gt;7),0,9999))</f>
        <v>1.3654874581741663E-2</v>
      </c>
      <c r="AS925" s="16">
        <f>IF(AR925=9999,$BO$3,RANK(AR925,$AR$3:$AR$1993,1))</f>
        <v>719</v>
      </c>
      <c r="AT925" s="16">
        <f>LOG((IFERROR(SUM(P925:X925)/COUNTIF(P925:X925, "&gt;0"),0.1))/(IFERROR(SUM(G925:O925)/COUNTIF(G925:O925, "&gt;0"),0.1)),2)</f>
        <v>0.78061429263935611</v>
      </c>
      <c r="AU925" s="17">
        <f>SUM(COUNTIF(P925:X925, "&gt;0"), COUNTIF(G925:O925, "&gt;0"))</f>
        <v>18</v>
      </c>
      <c r="AV925" s="18">
        <f>$BQ$3*AS925/$BO$3</f>
        <v>3.6167002012072436E-3</v>
      </c>
      <c r="AW925" s="18" t="str">
        <f>IF(AR925&lt;AV925,AR925,"ns")</f>
        <v>ns</v>
      </c>
      <c r="AX925" s="19" t="str">
        <f>IF(AND(AW925&lt;0.01,ABS(AT925)&gt;1.5,D925&gt;2), IF(AND(AT925&gt;0,COUNTIF(P925:X925,"&gt;0")&gt;7),"IRF4_interactor_Treg", (IF(AND(AT925&lt;0,COUNTIF(G925:O925, "&gt;0")&gt;7), "background_significant", "ns"))), "ns")</f>
        <v>ns</v>
      </c>
      <c r="AY925" s="20">
        <f>IFERROR(TTEST(Y925:AG925,AH925:AP925,2,1),IF(OR(COUNTIF(AH925:AP925,"&gt;0")&gt;7,COUNTIF(Y925:AG925,"&gt;0")&gt;7),0,9999))</f>
        <v>1.8524547539314935E-2</v>
      </c>
      <c r="AZ925" s="20">
        <f>IF(AY925=9999,$BO$4,RANK(AY925,$AY$3:$AY$1993,1))</f>
        <v>917</v>
      </c>
      <c r="BA925" s="20">
        <f>LOG((IFERROR(SUM(AH925:AP925)/COUNTIF(AH925:AP925, "&gt;0"),0.1))/(IFERROR(SUM(Y925:AG925)/COUNTIF(Y925:AG925, "&gt;0"),0.1)),2)</f>
        <v>0.58577844636287302</v>
      </c>
      <c r="BB925" s="21">
        <f>SUM(COUNTIF(AH925:AP925, "&gt;0"), COUNTIF(Y925:AG925, "&gt;0"))</f>
        <v>18</v>
      </c>
      <c r="BC925" s="22">
        <f>$BQ$3*AZ925/$BO$4</f>
        <v>4.608040201005025E-3</v>
      </c>
      <c r="BD925" s="22" t="str">
        <f>IF(AY925&lt;BC925,AY925,"ns")</f>
        <v>ns</v>
      </c>
      <c r="BE925" s="23" t="str">
        <f>IF(AND(BD925&lt;0.01,ABS(BA925)&gt;1.5,D925&gt;2), IF(AND(BA925&gt;0,COUNTIF(AH925:AP925,"&gt;0")&gt;7),"IRF4_interactor_Th17", (IF(AND(BA925&lt;0,COUNTIF(Y925:AG925, "&gt;0")&gt;7), "background_significant", "ns"))), "ns")</f>
        <v>ns</v>
      </c>
      <c r="BF925" s="24" t="str">
        <f>IF(OR(AX925 ="IRF4_interactor_Treg", BE925 ="IRF4_interactor_Th17"), LOG((AVERAGE(AH925:AP925)+0.1)/(AVERAGE(P925:X925)+0.1),2),"ns")</f>
        <v>ns</v>
      </c>
      <c r="BG925" s="24">
        <f>IF(AND(AX925="IRF4_interactor_Treg",BE925="IRF4_interactor_Th17"),1,IF(AX925="IRF4_interactor_Treg","IRF4_Treg",IF(BE925="IRF4_interactor_Th17","IRF4_Th17",0)))</f>
        <v>0</v>
      </c>
      <c r="BH925" s="25">
        <f>IFERROR(TTEST(AH925:AP925,P925:X925,2,1),IF(OR(COUNTIF(P925:X925,"&gt;0")&gt;7,COUNTIF(AH925:AP925,"&gt;0")&gt;7),0,9999))</f>
        <v>0.13690643418985998</v>
      </c>
      <c r="BI925" s="25">
        <f>IF(BH925=9999,$BS$5,RANK(BH925,$BH$3:$BH$1993,1))</f>
        <v>773</v>
      </c>
      <c r="BJ925" s="25">
        <f>$BQ$3*BI925/$BO$5</f>
        <v>3.8824711200401811E-3</v>
      </c>
      <c r="BK925" s="25" t="str">
        <f>IF(BH925&lt;BJ925,BH925,"ns")</f>
        <v>ns</v>
      </c>
      <c r="BL925" s="26">
        <f>SUM(COUNTIF(P925:X925, "&gt;0"), COUNTIF(AH925:AP925, "&gt;0"))</f>
        <v>18</v>
      </c>
    </row>
    <row r="926" spans="1:64">
      <c r="A926" t="s">
        <v>3801</v>
      </c>
      <c r="B926" t="s">
        <v>3802</v>
      </c>
      <c r="C926">
        <v>7.1633199999999997E-4</v>
      </c>
      <c r="D926">
        <v>13</v>
      </c>
      <c r="E926">
        <v>13</v>
      </c>
      <c r="F926">
        <v>0</v>
      </c>
      <c r="G926">
        <v>761676</v>
      </c>
      <c r="H926">
        <v>786787</v>
      </c>
      <c r="I926">
        <v>811327</v>
      </c>
      <c r="J926">
        <v>432452</v>
      </c>
      <c r="K926">
        <v>425447</v>
      </c>
      <c r="L926">
        <v>573841</v>
      </c>
      <c r="M926">
        <v>266028</v>
      </c>
      <c r="N926">
        <v>332239</v>
      </c>
      <c r="O926">
        <v>406852</v>
      </c>
      <c r="P926">
        <v>818080</v>
      </c>
      <c r="Q926">
        <v>689623</v>
      </c>
      <c r="R926">
        <v>728337</v>
      </c>
      <c r="S926">
        <v>709132</v>
      </c>
      <c r="T926">
        <v>779649</v>
      </c>
      <c r="U926">
        <v>916524</v>
      </c>
      <c r="V926">
        <v>893078</v>
      </c>
      <c r="W926">
        <v>934061</v>
      </c>
      <c r="X926">
        <v>1054640</v>
      </c>
      <c r="Y926">
        <v>558388</v>
      </c>
      <c r="Z926">
        <v>527366</v>
      </c>
      <c r="AA926">
        <v>692388</v>
      </c>
      <c r="AB926">
        <v>410075</v>
      </c>
      <c r="AC926">
        <v>381092</v>
      </c>
      <c r="AD926">
        <v>421924</v>
      </c>
      <c r="AE926">
        <v>128431</v>
      </c>
      <c r="AF926">
        <v>252292</v>
      </c>
      <c r="AG926">
        <v>258055</v>
      </c>
      <c r="AH926">
        <v>1052990</v>
      </c>
      <c r="AI926">
        <v>857181</v>
      </c>
      <c r="AJ926">
        <v>989246</v>
      </c>
      <c r="AK926">
        <v>339436</v>
      </c>
      <c r="AL926">
        <v>396526</v>
      </c>
      <c r="AM926">
        <v>413281</v>
      </c>
      <c r="AN926">
        <v>364889</v>
      </c>
      <c r="AO926">
        <v>475515</v>
      </c>
      <c r="AP926">
        <v>366692</v>
      </c>
      <c r="AR926" s="16">
        <f>IFERROR(TTEST(G926:O926,P926:X926,2,1),IF(OR(COUNTIF(P926:X926,"&gt;0")&gt;7,COUNTIF(G926:O926,"&gt;0")&gt;7),0,9999))</f>
        <v>1.4686479943424043E-2</v>
      </c>
      <c r="AS926" s="16">
        <f>IF(AR926=9999,$BO$3,RANK(AR926,$AR$3:$AR$1993,1))</f>
        <v>744</v>
      </c>
      <c r="AT926" s="16">
        <f>LOG((IFERROR(SUM(P926:X926)/COUNTIF(P926:X926, "&gt;0"),0.1))/(IFERROR(SUM(G926:O926)/COUNTIF(G926:O926, "&gt;0"),0.1)),2)</f>
        <v>0.64930499717777279</v>
      </c>
      <c r="AU926" s="17">
        <f>SUM(COUNTIF(P926:X926, "&gt;0"), COUNTIF(G926:O926, "&gt;0"))</f>
        <v>18</v>
      </c>
      <c r="AV926" s="18">
        <f>$BQ$3*AS926/$BO$3</f>
        <v>3.7424547283702214E-3</v>
      </c>
      <c r="AW926" s="18" t="str">
        <f>IF(AR926&lt;AV926,AR926,"ns")</f>
        <v>ns</v>
      </c>
      <c r="AX926" s="19" t="str">
        <f>IF(AND(AW926&lt;0.01,ABS(AT926)&gt;1.5,D926&gt;2), IF(AND(AT926&gt;0,COUNTIF(P926:X926,"&gt;0")&gt;7),"IRF4_interactor_Treg", (IF(AND(AT926&lt;0,COUNTIF(G926:O926, "&gt;0")&gt;7), "background_significant", "ns"))), "ns")</f>
        <v>ns</v>
      </c>
      <c r="AY926" s="20">
        <f>IFERROR(TTEST(Y926:AG926,AH926:AP926,2,1),IF(OR(COUNTIF(AH926:AP926,"&gt;0")&gt;7,COUNTIF(Y926:AG926,"&gt;0")&gt;7),0,9999))</f>
        <v>1.8540029634651598E-2</v>
      </c>
      <c r="AZ926" s="20">
        <f>IF(AY926=9999,$BO$4,RANK(AY926,$AY$3:$AY$1993,1))</f>
        <v>918</v>
      </c>
      <c r="BA926" s="20">
        <f>LOG((IFERROR(SUM(AH926:AP926)/COUNTIF(AH926:AP926, "&gt;0"),0.1))/(IFERROR(SUM(Y926:AG926)/COUNTIF(Y926:AG926, "&gt;0"),0.1)),2)</f>
        <v>0.53392437966073991</v>
      </c>
      <c r="BB926" s="21">
        <f>SUM(COUNTIF(AH926:AP926, "&gt;0"), COUNTIF(Y926:AG926, "&gt;0"))</f>
        <v>18</v>
      </c>
      <c r="BC926" s="22">
        <f>$BQ$3*AZ926/$BO$4</f>
        <v>4.6130653266331654E-3</v>
      </c>
      <c r="BD926" s="22" t="str">
        <f>IF(AY926&lt;BC926,AY926,"ns")</f>
        <v>ns</v>
      </c>
      <c r="BE926" s="23" t="str">
        <f>IF(AND(BD926&lt;0.01,ABS(BA926)&gt;1.5,D926&gt;2), IF(AND(BA926&gt;0,COUNTIF(AH926:AP926,"&gt;0")&gt;7),"IRF4_interactor_Th17", (IF(AND(BA926&lt;0,COUNTIF(Y926:AG926, "&gt;0")&gt;7), "background_significant", "ns"))), "ns")</f>
        <v>ns</v>
      </c>
      <c r="BF926" s="24" t="str">
        <f>IF(OR(AX926 ="IRF4_interactor_Treg", BE926 ="IRF4_interactor_Th17"), LOG((AVERAGE(AH926:AP926)+0.1)/(AVERAGE(P926:X926)+0.1),2),"ns")</f>
        <v>ns</v>
      </c>
      <c r="BG926" s="24">
        <f>IF(AND(AX926="IRF4_interactor_Treg",BE926="IRF4_interactor_Th17"),1,IF(AX926="IRF4_interactor_Treg","IRF4_Treg",IF(BE926="IRF4_interactor_Th17","IRF4_Th17",0)))</f>
        <v>0</v>
      </c>
      <c r="BH926" s="25">
        <f>IFERROR(TTEST(AH926:AP926,P926:X926,2,1),IF(OR(COUNTIF(P926:X926,"&gt;0")&gt;7,COUNTIF(AH926:AP926,"&gt;0")&gt;7),0,9999))</f>
        <v>7.3631646340808682E-2</v>
      </c>
      <c r="BI926" s="25">
        <f>IF(BH926=9999,$BS$5,RANK(BH926,$BH$3:$BH$1993,1))</f>
        <v>569</v>
      </c>
      <c r="BJ926" s="25">
        <f>$BQ$3*BI926/$BO$5</f>
        <v>2.8578603716725264E-3</v>
      </c>
      <c r="BK926" s="25" t="str">
        <f>IF(BH926&lt;BJ926,BH926,"ns")</f>
        <v>ns</v>
      </c>
      <c r="BL926" s="26">
        <f>SUM(COUNTIF(P926:X926, "&gt;0"), COUNTIF(AH926:AP926, "&gt;0"))</f>
        <v>18</v>
      </c>
    </row>
    <row r="927" spans="1:64">
      <c r="A927" t="s">
        <v>3423</v>
      </c>
      <c r="B927" t="s">
        <v>3424</v>
      </c>
      <c r="C927">
        <v>3.8148000000000001E-2</v>
      </c>
      <c r="D927">
        <v>3</v>
      </c>
      <c r="E927">
        <v>3</v>
      </c>
      <c r="F927">
        <v>0</v>
      </c>
      <c r="G927">
        <v>51646.7</v>
      </c>
      <c r="H927">
        <v>0</v>
      </c>
      <c r="I927">
        <v>219859</v>
      </c>
      <c r="J927">
        <v>70328.2</v>
      </c>
      <c r="K927">
        <v>30342.2</v>
      </c>
      <c r="L927">
        <v>32339.599999999999</v>
      </c>
      <c r="M927">
        <v>40817</v>
      </c>
      <c r="N927">
        <v>0</v>
      </c>
      <c r="O927">
        <v>0</v>
      </c>
      <c r="P927">
        <v>72808.7</v>
      </c>
      <c r="Q927">
        <v>63301.9</v>
      </c>
      <c r="R927">
        <v>74691.7</v>
      </c>
      <c r="S927">
        <v>48520</v>
      </c>
      <c r="T927">
        <v>99842.6</v>
      </c>
      <c r="U927">
        <v>66360.3</v>
      </c>
      <c r="V927">
        <v>113852</v>
      </c>
      <c r="W927">
        <v>106562</v>
      </c>
      <c r="X927">
        <v>114105</v>
      </c>
      <c r="Y927">
        <v>58567.9</v>
      </c>
      <c r="Z927">
        <v>48631</v>
      </c>
      <c r="AA927">
        <v>29403.4</v>
      </c>
      <c r="AB927">
        <v>0</v>
      </c>
      <c r="AC927">
        <v>48924.3</v>
      </c>
      <c r="AD927">
        <v>38142.400000000001</v>
      </c>
      <c r="AE927">
        <v>43355.3</v>
      </c>
      <c r="AF927">
        <v>112047</v>
      </c>
      <c r="AG927">
        <v>71646.5</v>
      </c>
      <c r="AH927">
        <v>235258</v>
      </c>
      <c r="AI927">
        <v>149666</v>
      </c>
      <c r="AJ927">
        <v>270648</v>
      </c>
      <c r="AK927">
        <v>55676.800000000003</v>
      </c>
      <c r="AL927">
        <v>59585.599999999999</v>
      </c>
      <c r="AM927">
        <v>54957.8</v>
      </c>
      <c r="AN927">
        <v>124601</v>
      </c>
      <c r="AO927">
        <v>132717</v>
      </c>
      <c r="AP927">
        <v>86470</v>
      </c>
      <c r="AR927" s="16">
        <f>IFERROR(TTEST(G927:O927,P927:X927,2,1),IF(OR(COUNTIF(P927:X927,"&gt;0")&gt;7,COUNTIF(G927:O927,"&gt;0")&gt;7),0,9999))</f>
        <v>0.22405671900914639</v>
      </c>
      <c r="AS927" s="16">
        <f>IF(AR927=9999,$BO$3,RANK(AR927,$AR$3:$AR$1993,1))</f>
        <v>1345</v>
      </c>
      <c r="AT927" s="16">
        <f>LOG((IFERROR(SUM(P927:X927)/COUNTIF(P927:X927, "&gt;0"),0.1))/(IFERROR(SUM(G927:O927)/COUNTIF(G927:O927, "&gt;0"),0.1)),2)</f>
        <v>0.1862372692618908</v>
      </c>
      <c r="AU927" s="17">
        <f>SUM(COUNTIF(P927:X927, "&gt;0"), COUNTIF(G927:O927, "&gt;0"))</f>
        <v>15</v>
      </c>
      <c r="AV927" s="18">
        <f>$BQ$3*AS927/$BO$3</f>
        <v>6.76559356136821E-3</v>
      </c>
      <c r="AW927" s="18" t="str">
        <f>IF(AR927&lt;AV927,AR927,"ns")</f>
        <v>ns</v>
      </c>
      <c r="AX927" s="19" t="str">
        <f>IF(AND(AW927&lt;0.01,ABS(AT927)&gt;1.5,D927&gt;2), IF(AND(AT927&gt;0,COUNTIF(P927:X927,"&gt;0")&gt;7),"IRF4_interactor_Treg", (IF(AND(AT927&lt;0,COUNTIF(G927:O927, "&gt;0")&gt;7), "background_significant", "ns"))), "ns")</f>
        <v>ns</v>
      </c>
      <c r="AY927" s="20">
        <f>IFERROR(TTEST(Y927:AG927,AH927:AP927,2,1),IF(OR(COUNTIF(AH927:AP927,"&gt;0")&gt;7,COUNTIF(Y927:AG927,"&gt;0")&gt;7),0,9999))</f>
        <v>1.8559188842966635E-2</v>
      </c>
      <c r="AZ927" s="20">
        <f>IF(AY927=9999,$BO$4,RANK(AY927,$AY$3:$AY$1993,1))</f>
        <v>919</v>
      </c>
      <c r="BA927" s="20">
        <f>LOG((IFERROR(SUM(AH927:AP927)/COUNTIF(AH927:AP927, "&gt;0"),0.1))/(IFERROR(SUM(Y927:AG927)/COUNTIF(Y927:AG927, "&gt;0"),0.1)),2)</f>
        <v>1.2057694595527519</v>
      </c>
      <c r="BB927" s="21">
        <f>SUM(COUNTIF(AH927:AP927, "&gt;0"), COUNTIF(Y927:AG927, "&gt;0"))</f>
        <v>17</v>
      </c>
      <c r="BC927" s="22">
        <f>$BQ$3*AZ927/$BO$4</f>
        <v>4.6180904522613066E-3</v>
      </c>
      <c r="BD927" s="22" t="str">
        <f>IF(AY927&lt;BC927,AY927,"ns")</f>
        <v>ns</v>
      </c>
      <c r="BE927" s="23" t="str">
        <f>IF(AND(BD927&lt;0.01,ABS(BA927)&gt;1.5,D927&gt;2), IF(AND(BA927&gt;0,COUNTIF(AH927:AP927,"&gt;0")&gt;7),"IRF4_interactor_Th17", (IF(AND(BA927&lt;0,COUNTIF(Y927:AG927, "&gt;0")&gt;7), "background_significant", "ns"))), "ns")</f>
        <v>ns</v>
      </c>
      <c r="BF927" s="24" t="str">
        <f>IF(OR(AX927 ="IRF4_interactor_Treg", BE927 ="IRF4_interactor_Th17"), LOG((AVERAGE(AH927:AP927)+0.1)/(AVERAGE(P927:X927)+0.1),2),"ns")</f>
        <v>ns</v>
      </c>
      <c r="BG927" s="24">
        <f>IF(AND(AX927="IRF4_interactor_Treg",BE927="IRF4_interactor_Th17"),1,IF(AX927="IRF4_interactor_Treg","IRF4_Treg",IF(BE927="IRF4_interactor_Th17","IRF4_Th17",0)))</f>
        <v>0</v>
      </c>
      <c r="BH927" s="25">
        <f>IFERROR(TTEST(AH927:AP927,P927:X927,2,1),IF(OR(COUNTIF(P927:X927,"&gt;0")&gt;7,COUNTIF(AH927:AP927,"&gt;0")&gt;7),0,9999))</f>
        <v>0.14441453350321617</v>
      </c>
      <c r="BI927" s="25">
        <f>IF(BH927=9999,$BS$5,RANK(BH927,$BH$3:$BH$1993,1))</f>
        <v>800</v>
      </c>
      <c r="BJ927" s="25">
        <f>$BQ$3*BI927/$BO$5</f>
        <v>4.0180813661476649E-3</v>
      </c>
      <c r="BK927" s="25" t="str">
        <f>IF(BH927&lt;BJ927,BH927,"ns")</f>
        <v>ns</v>
      </c>
      <c r="BL927" s="26">
        <f>SUM(COUNTIF(P927:X927, "&gt;0"), COUNTIF(AH927:AP927, "&gt;0"))</f>
        <v>18</v>
      </c>
    </row>
    <row r="928" spans="1:64">
      <c r="A928" t="s">
        <v>241</v>
      </c>
      <c r="B928" t="s">
        <v>242</v>
      </c>
      <c r="C928">
        <v>2.2871200000000001E-2</v>
      </c>
      <c r="D928">
        <v>3</v>
      </c>
      <c r="E928">
        <v>3</v>
      </c>
      <c r="F928">
        <v>0</v>
      </c>
      <c r="G928">
        <v>67688.100000000006</v>
      </c>
      <c r="H928">
        <v>63640.4</v>
      </c>
      <c r="I928">
        <v>78092.399999999994</v>
      </c>
      <c r="J928">
        <v>19411</v>
      </c>
      <c r="K928">
        <v>13494.1</v>
      </c>
      <c r="L928">
        <v>0</v>
      </c>
      <c r="M928">
        <v>33795.199999999997</v>
      </c>
      <c r="N928">
        <v>32456.799999999999</v>
      </c>
      <c r="O928">
        <v>32468.3</v>
      </c>
      <c r="P928">
        <v>58945.8</v>
      </c>
      <c r="Q928">
        <v>69574.399999999994</v>
      </c>
      <c r="R928">
        <v>74537.3</v>
      </c>
      <c r="S928">
        <v>57111.7</v>
      </c>
      <c r="T928">
        <v>37981.9</v>
      </c>
      <c r="U928">
        <v>2228.81</v>
      </c>
      <c r="V928">
        <v>176644</v>
      </c>
      <c r="W928">
        <v>266769</v>
      </c>
      <c r="X928">
        <v>208799</v>
      </c>
      <c r="Y928">
        <v>35874.1</v>
      </c>
      <c r="Z928">
        <v>48303.9</v>
      </c>
      <c r="AA928">
        <v>38089.1</v>
      </c>
      <c r="AB928">
        <v>0</v>
      </c>
      <c r="AC928">
        <v>5675.89</v>
      </c>
      <c r="AD928">
        <v>19331</v>
      </c>
      <c r="AE928">
        <v>42064.9</v>
      </c>
      <c r="AF928">
        <v>76139.7</v>
      </c>
      <c r="AG928">
        <v>48220.1</v>
      </c>
      <c r="AH928">
        <v>87754.2</v>
      </c>
      <c r="AI928">
        <v>97966.1</v>
      </c>
      <c r="AJ928">
        <v>86330.8</v>
      </c>
      <c r="AK928">
        <v>14127.2</v>
      </c>
      <c r="AL928">
        <v>13390.2</v>
      </c>
      <c r="AM928">
        <v>0</v>
      </c>
      <c r="AN928">
        <v>73755.399999999994</v>
      </c>
      <c r="AO928">
        <v>116066</v>
      </c>
      <c r="AP928">
        <v>48295.9</v>
      </c>
      <c r="AR928" s="16">
        <f>IFERROR(TTEST(G928:O928,P928:X928,2,1),IF(OR(COUNTIF(P928:X928,"&gt;0")&gt;7,COUNTIF(G928:O928,"&gt;0")&gt;7),0,9999))</f>
        <v>5.6513019825850878E-2</v>
      </c>
      <c r="AS928" s="16">
        <f>IF(AR928=9999,$BO$3,RANK(AR928,$AR$3:$AR$1993,1))</f>
        <v>1002</v>
      </c>
      <c r="AT928" s="16">
        <f>LOG((IFERROR(SUM(P928:X928)/COUNTIF(P928:X928, "&gt;0"),0.1))/(IFERROR(SUM(G928:O928)/COUNTIF(G928:O928, "&gt;0"),0.1)),2)</f>
        <v>1.3119656841137759</v>
      </c>
      <c r="AU928" s="17">
        <f>SUM(COUNTIF(P928:X928, "&gt;0"), COUNTIF(G928:O928, "&gt;0"))</f>
        <v>17</v>
      </c>
      <c r="AV928" s="18">
        <f>$BQ$3*AS928/$BO$3</f>
        <v>5.0402414486921529E-3</v>
      </c>
      <c r="AW928" s="18" t="str">
        <f>IF(AR928&lt;AV928,AR928,"ns")</f>
        <v>ns</v>
      </c>
      <c r="AX928" s="19" t="str">
        <f>IF(AND(AW928&lt;0.01,ABS(AT928)&gt;1.5,D928&gt;2), IF(AND(AT928&gt;0,COUNTIF(P928:X928,"&gt;0")&gt;7),"IRF4_interactor_Treg", (IF(AND(AT928&lt;0,COUNTIF(G928:O928, "&gt;0")&gt;7), "background_significant", "ns"))), "ns")</f>
        <v>ns</v>
      </c>
      <c r="AY928" s="20">
        <f>IFERROR(TTEST(Y928:AG928,AH928:AP928,2,1),IF(OR(COUNTIF(AH928:AP928,"&gt;0")&gt;7,COUNTIF(Y928:AG928,"&gt;0")&gt;7),0,9999))</f>
        <v>1.856676183626316E-2</v>
      </c>
      <c r="AZ928" s="20">
        <f>IF(AY928=9999,$BO$4,RANK(AY928,$AY$3:$AY$1993,1))</f>
        <v>920</v>
      </c>
      <c r="BA928" s="20">
        <f>LOG((IFERROR(SUM(AH928:AP928)/COUNTIF(AH928:AP928, "&gt;0"),0.1))/(IFERROR(SUM(Y928:AG928)/COUNTIF(Y928:AG928, "&gt;0"),0.1)),2)</f>
        <v>0.77738386677109061</v>
      </c>
      <c r="BB928" s="21">
        <f>SUM(COUNTIF(AH928:AP928, "&gt;0"), COUNTIF(Y928:AG928, "&gt;0"))</f>
        <v>16</v>
      </c>
      <c r="BC928" s="22">
        <f>$BQ$3*AZ928/$BO$4</f>
        <v>4.6231155778894478E-3</v>
      </c>
      <c r="BD928" s="22" t="str">
        <f>IF(AY928&lt;BC928,AY928,"ns")</f>
        <v>ns</v>
      </c>
      <c r="BE928" s="23" t="str">
        <f>IF(AND(BD928&lt;0.01,ABS(BA928)&gt;1.5,D928&gt;2), IF(AND(BA928&gt;0,COUNTIF(AH928:AP928,"&gt;0")&gt;7),"IRF4_interactor_Th17", (IF(AND(BA928&lt;0,COUNTIF(Y928:AG928, "&gt;0")&gt;7), "background_significant", "ns"))), "ns")</f>
        <v>ns</v>
      </c>
      <c r="BF928" s="24" t="str">
        <f>IF(OR(AX928 ="IRF4_interactor_Treg", BE928 ="IRF4_interactor_Th17"), LOG((AVERAGE(AH928:AP928)+0.1)/(AVERAGE(P928:X928)+0.1),2),"ns")</f>
        <v>ns</v>
      </c>
      <c r="BG928" s="24">
        <f>IF(AND(AX928="IRF4_interactor_Treg",BE928="IRF4_interactor_Th17"),1,IF(AX928="IRF4_interactor_Treg","IRF4_Treg",IF(BE928="IRF4_interactor_Th17","IRF4_Th17",0)))</f>
        <v>0</v>
      </c>
      <c r="BH928" s="25">
        <f>IFERROR(TTEST(AH928:AP928,P928:X928,2,1),IF(OR(COUNTIF(P928:X928,"&gt;0")&gt;7,COUNTIF(AH928:AP928,"&gt;0")&gt;7),0,9999))</f>
        <v>9.9715332429158893E-2</v>
      </c>
      <c r="BI928" s="25">
        <f>IF(BH928=9999,$BS$5,RANK(BH928,$BH$3:$BH$1993,1))</f>
        <v>663</v>
      </c>
      <c r="BJ928" s="25">
        <f>$BQ$3*BI928/$BO$5</f>
        <v>3.3299849321948771E-3</v>
      </c>
      <c r="BK928" s="25" t="str">
        <f>IF(BH928&lt;BJ928,BH928,"ns")</f>
        <v>ns</v>
      </c>
      <c r="BL928" s="26">
        <f>SUM(COUNTIF(P928:X928, "&gt;0"), COUNTIF(AH928:AP928, "&gt;0"))</f>
        <v>17</v>
      </c>
    </row>
    <row r="929" spans="1:64">
      <c r="A929" t="s">
        <v>6621</v>
      </c>
      <c r="B929" t="s">
        <v>6622</v>
      </c>
      <c r="C929">
        <v>1.0983E-3</v>
      </c>
      <c r="D929">
        <v>3</v>
      </c>
      <c r="E929">
        <v>3</v>
      </c>
      <c r="F929">
        <v>0</v>
      </c>
      <c r="G929">
        <v>890312</v>
      </c>
      <c r="H929">
        <v>784408</v>
      </c>
      <c r="I929">
        <v>933546</v>
      </c>
      <c r="J929">
        <v>325883</v>
      </c>
      <c r="K929">
        <v>363172</v>
      </c>
      <c r="L929">
        <v>404178</v>
      </c>
      <c r="M929">
        <v>333591</v>
      </c>
      <c r="N929">
        <v>323427</v>
      </c>
      <c r="O929">
        <v>345906</v>
      </c>
      <c r="P929">
        <v>506018</v>
      </c>
      <c r="Q929">
        <v>478735</v>
      </c>
      <c r="R929">
        <v>519882</v>
      </c>
      <c r="S929">
        <v>571342</v>
      </c>
      <c r="T929">
        <v>593011</v>
      </c>
      <c r="U929">
        <v>621216</v>
      </c>
      <c r="V929">
        <v>629058</v>
      </c>
      <c r="W929">
        <v>613644</v>
      </c>
      <c r="X929">
        <v>719364</v>
      </c>
      <c r="Y929">
        <v>524246</v>
      </c>
      <c r="Z929">
        <v>502507</v>
      </c>
      <c r="AA929">
        <v>563986</v>
      </c>
      <c r="AB929">
        <v>385901</v>
      </c>
      <c r="AC929">
        <v>354655</v>
      </c>
      <c r="AD929">
        <v>454943</v>
      </c>
      <c r="AE929">
        <v>303095</v>
      </c>
      <c r="AF929">
        <v>407948</v>
      </c>
      <c r="AG929">
        <v>417676</v>
      </c>
      <c r="AH929">
        <v>736533</v>
      </c>
      <c r="AI929">
        <v>755523</v>
      </c>
      <c r="AJ929">
        <v>871709</v>
      </c>
      <c r="AK929">
        <v>368959</v>
      </c>
      <c r="AL929">
        <v>364340</v>
      </c>
      <c r="AM929">
        <v>392157</v>
      </c>
      <c r="AN929">
        <v>477057</v>
      </c>
      <c r="AO929">
        <v>596377</v>
      </c>
      <c r="AP929">
        <v>496976</v>
      </c>
      <c r="AR929" s="16">
        <f>IFERROR(TTEST(G929:O929,P929:X929,2,1),IF(OR(COUNTIF(P929:X929,"&gt;0")&gt;7,COUNTIF(G929:O929,"&gt;0")&gt;7),0,9999))</f>
        <v>0.59066946932257203</v>
      </c>
      <c r="AS929" s="16">
        <f>IF(AR929=9999,$BO$3,RANK(AR929,$AR$3:$AR$1993,1))</f>
        <v>1694</v>
      </c>
      <c r="AT929" s="16">
        <f>LOG((IFERROR(SUM(P929:X929)/COUNTIF(P929:X929, "&gt;0"),0.1))/(IFERROR(SUM(G929:O929)/COUNTIF(G929:O929, "&gt;0"),0.1)),2)</f>
        <v>0.15892329533011496</v>
      </c>
      <c r="AU929" s="17">
        <f>SUM(COUNTIF(P929:X929, "&gt;0"), COUNTIF(G929:O929, "&gt;0"))</f>
        <v>18</v>
      </c>
      <c r="AV929" s="18">
        <f>$BQ$3*AS929/$BO$3</f>
        <v>8.5211267605633818E-3</v>
      </c>
      <c r="AW929" s="18" t="str">
        <f>IF(AR929&lt;AV929,AR929,"ns")</f>
        <v>ns</v>
      </c>
      <c r="AX929" s="19" t="str">
        <f>IF(AND(AW929&lt;0.01,ABS(AT929)&gt;1.5,D929&gt;2), IF(AND(AT929&gt;0,COUNTIF(P929:X929,"&gt;0")&gt;7),"IRF4_interactor_Treg", (IF(AND(AT929&lt;0,COUNTIF(G929:O929, "&gt;0")&gt;7), "background_significant", "ns"))), "ns")</f>
        <v>ns</v>
      </c>
      <c r="AY929" s="20">
        <f>IFERROR(TTEST(Y929:AG929,AH929:AP929,2,1),IF(OR(COUNTIF(AH929:AP929,"&gt;0")&gt;7,COUNTIF(Y929:AG929,"&gt;0")&gt;7),0,9999))</f>
        <v>1.8654498393119525E-2</v>
      </c>
      <c r="AZ929" s="20">
        <f>IF(AY929=9999,$BO$4,RANK(AY929,$AY$3:$AY$1993,1))</f>
        <v>921</v>
      </c>
      <c r="BA929" s="20">
        <f>LOG((IFERROR(SUM(AH929:AP929)/COUNTIF(AH929:AP929, "&gt;0"),0.1))/(IFERROR(SUM(Y929:AG929)/COUNTIF(Y929:AG929, "&gt;0"),0.1)),2)</f>
        <v>0.37003571095330817</v>
      </c>
      <c r="BB929" s="21">
        <f>SUM(COUNTIF(AH929:AP929, "&gt;0"), COUNTIF(Y929:AG929, "&gt;0"))</f>
        <v>18</v>
      </c>
      <c r="BC929" s="22">
        <f>$BQ$3*AZ929/$BO$4</f>
        <v>4.6281407035175881E-3</v>
      </c>
      <c r="BD929" s="22" t="str">
        <f>IF(AY929&lt;BC929,AY929,"ns")</f>
        <v>ns</v>
      </c>
      <c r="BE929" s="23" t="str">
        <f>IF(AND(BD929&lt;0.01,ABS(BA929)&gt;1.5,D929&gt;2), IF(AND(BA929&gt;0,COUNTIF(AH929:AP929,"&gt;0")&gt;7),"IRF4_interactor_Th17", (IF(AND(BA929&lt;0,COUNTIF(Y929:AG929, "&gt;0")&gt;7), "background_significant", "ns"))), "ns")</f>
        <v>ns</v>
      </c>
      <c r="BF929" s="24" t="str">
        <f>IF(OR(AX929 ="IRF4_interactor_Treg", BE929 ="IRF4_interactor_Th17"), LOG((AVERAGE(AH929:AP929)+0.1)/(AVERAGE(P929:X929)+0.1),2),"ns")</f>
        <v>ns</v>
      </c>
      <c r="BG929" s="24">
        <f>IF(AND(AX929="IRF4_interactor_Treg",BE929="IRF4_interactor_Th17"),1,IF(AX929="IRF4_interactor_Treg","IRF4_Treg",IF(BE929="IRF4_interactor_Th17","IRF4_Th17",0)))</f>
        <v>0</v>
      </c>
      <c r="BH929" s="25">
        <f>IFERROR(TTEST(AH929:AP929,P929:X929,2,1),IF(OR(COUNTIF(P929:X929,"&gt;0")&gt;7,COUNTIF(AH929:AP929,"&gt;0")&gt;7),0,9999))</f>
        <v>0.79734328577468028</v>
      </c>
      <c r="BI929" s="25">
        <f>IF(BH929=9999,$BS$5,RANK(BH929,$BH$3:$BH$1993,1))</f>
        <v>1791</v>
      </c>
      <c r="BJ929" s="25">
        <f>$BQ$3*BI929/$BO$5</f>
        <v>8.9954796584630833E-3</v>
      </c>
      <c r="BK929" s="25" t="str">
        <f>IF(BH929&lt;BJ929,BH929,"ns")</f>
        <v>ns</v>
      </c>
      <c r="BL929" s="26">
        <f>SUM(COUNTIF(P929:X929, "&gt;0"), COUNTIF(AH929:AP929, "&gt;0"))</f>
        <v>18</v>
      </c>
    </row>
    <row r="930" spans="1:64">
      <c r="A930" t="s">
        <v>623</v>
      </c>
      <c r="B930" t="s">
        <v>624</v>
      </c>
      <c r="C930">
        <v>7.1633199999999997E-4</v>
      </c>
      <c r="D930">
        <v>15</v>
      </c>
      <c r="E930">
        <v>15</v>
      </c>
      <c r="F930">
        <v>0</v>
      </c>
      <c r="G930">
        <v>13015200</v>
      </c>
      <c r="H930">
        <v>12470800</v>
      </c>
      <c r="I930">
        <v>13249100</v>
      </c>
      <c r="J930">
        <v>7795640</v>
      </c>
      <c r="K930">
        <v>7851560</v>
      </c>
      <c r="L930">
        <v>9190910</v>
      </c>
      <c r="M930">
        <v>6051500</v>
      </c>
      <c r="N930">
        <v>6505010</v>
      </c>
      <c r="O930">
        <v>7376820</v>
      </c>
      <c r="P930">
        <v>11484800</v>
      </c>
      <c r="Q930">
        <v>10814400</v>
      </c>
      <c r="R930">
        <v>10696000</v>
      </c>
      <c r="S930">
        <v>13656700</v>
      </c>
      <c r="T930">
        <v>14132100</v>
      </c>
      <c r="U930">
        <v>14392000</v>
      </c>
      <c r="V930">
        <v>12827600</v>
      </c>
      <c r="W930">
        <v>15207200</v>
      </c>
      <c r="X930">
        <v>15777200</v>
      </c>
      <c r="Y930">
        <v>17197700</v>
      </c>
      <c r="Z930">
        <v>16815800</v>
      </c>
      <c r="AA930">
        <v>18011000</v>
      </c>
      <c r="AB930">
        <v>8457300</v>
      </c>
      <c r="AC930">
        <v>9274420</v>
      </c>
      <c r="AD930">
        <v>9314360</v>
      </c>
      <c r="AE930">
        <v>6190390</v>
      </c>
      <c r="AF930">
        <v>8993670</v>
      </c>
      <c r="AG930">
        <v>9278720</v>
      </c>
      <c r="AH930">
        <v>16503300</v>
      </c>
      <c r="AI930">
        <v>17357800</v>
      </c>
      <c r="AJ930">
        <v>18842000</v>
      </c>
      <c r="AK930">
        <v>11164900</v>
      </c>
      <c r="AL930">
        <v>11875800</v>
      </c>
      <c r="AM930">
        <v>13490300</v>
      </c>
      <c r="AN930">
        <v>16730800</v>
      </c>
      <c r="AO930">
        <v>21524200</v>
      </c>
      <c r="AP930">
        <v>18031500</v>
      </c>
      <c r="AR930" s="16">
        <f>IFERROR(TTEST(G930:O930,P930:X930,2,1),IF(OR(COUNTIF(P930:X930,"&gt;0")&gt;7,COUNTIF(G930:O930,"&gt;0")&gt;7),0,9999))</f>
        <v>3.1325231418634261E-2</v>
      </c>
      <c r="AS930" s="16">
        <f>IF(AR930=9999,$BO$3,RANK(AR930,$AR$3:$AR$1993,1))</f>
        <v>889</v>
      </c>
      <c r="AT930" s="16">
        <f>LOG((IFERROR(SUM(P930:X930)/COUNTIF(P930:X930, "&gt;0"),0.1))/(IFERROR(SUM(G930:O930)/COUNTIF(G930:O930, "&gt;0"),0.1)),2)</f>
        <v>0.51085498935684326</v>
      </c>
      <c r="AU930" s="17">
        <f>SUM(COUNTIF(P930:X930, "&gt;0"), COUNTIF(G930:O930, "&gt;0"))</f>
        <v>18</v>
      </c>
      <c r="AV930" s="18">
        <f>$BQ$3*AS930/$BO$3</f>
        <v>4.4718309859154929E-3</v>
      </c>
      <c r="AW930" s="18" t="str">
        <f>IF(AR930&lt;AV930,AR930,"ns")</f>
        <v>ns</v>
      </c>
      <c r="AX930" s="19" t="str">
        <f>IF(AND(AW930&lt;0.01,ABS(AT930)&gt;1.5,D930&gt;2), IF(AND(AT930&gt;0,COUNTIF(P930:X930,"&gt;0")&gt;7),"IRF4_interactor_Treg", (IF(AND(AT930&lt;0,COUNTIF(G930:O930, "&gt;0")&gt;7), "background_significant", "ns"))), "ns")</f>
        <v>ns</v>
      </c>
      <c r="AY930" s="20">
        <f>IFERROR(TTEST(Y930:AG930,AH930:AP930,2,1),IF(OR(COUNTIF(AH930:AP930,"&gt;0")&gt;7,COUNTIF(Y930:AG930,"&gt;0")&gt;7),0,9999))</f>
        <v>1.8837966453337067E-2</v>
      </c>
      <c r="AZ930" s="20">
        <f>IF(AY930=9999,$BO$4,RANK(AY930,$AY$3:$AY$1993,1))</f>
        <v>922</v>
      </c>
      <c r="BA930" s="20">
        <f>LOG((IFERROR(SUM(AH930:AP930)/COUNTIF(AH930:AP930, "&gt;0"),0.1))/(IFERROR(SUM(Y930:AG930)/COUNTIF(Y930:AG930, "&gt;0"),0.1)),2)</f>
        <v>0.49112769593681677</v>
      </c>
      <c r="BB930" s="21">
        <f>SUM(COUNTIF(AH930:AP930, "&gt;0"), COUNTIF(Y930:AG930, "&gt;0"))</f>
        <v>18</v>
      </c>
      <c r="BC930" s="22">
        <f>$BQ$3*AZ930/$BO$4</f>
        <v>4.6331658291457294E-3</v>
      </c>
      <c r="BD930" s="22" t="str">
        <f>IF(AY930&lt;BC930,AY930,"ns")</f>
        <v>ns</v>
      </c>
      <c r="BE930" s="23" t="str">
        <f>IF(AND(BD930&lt;0.01,ABS(BA930)&gt;1.5,D930&gt;2), IF(AND(BA930&gt;0,COUNTIF(AH930:AP930,"&gt;0")&gt;7),"IRF4_interactor_Th17", (IF(AND(BA930&lt;0,COUNTIF(Y930:AG930, "&gt;0")&gt;7), "background_significant", "ns"))), "ns")</f>
        <v>ns</v>
      </c>
      <c r="BF930" s="24" t="str">
        <f>IF(OR(AX930 ="IRF4_interactor_Treg", BE930 ="IRF4_interactor_Th17"), LOG((AVERAGE(AH930:AP930)+0.1)/(AVERAGE(P930:X930)+0.1),2),"ns")</f>
        <v>ns</v>
      </c>
      <c r="BG930" s="24">
        <f>IF(AND(AX930="IRF4_interactor_Treg",BE930="IRF4_interactor_Th17"),1,IF(AX930="IRF4_interactor_Treg","IRF4_Treg",IF(BE930="IRF4_interactor_Th17","IRF4_Th17",0)))</f>
        <v>0</v>
      </c>
      <c r="BH930" s="25">
        <f>IFERROR(TTEST(AH930:AP930,P930:X930,2,1),IF(OR(COUNTIF(P930:X930,"&gt;0")&gt;7,COUNTIF(AH930:AP930,"&gt;0")&gt;7),0,9999))</f>
        <v>5.8355755581674836E-2</v>
      </c>
      <c r="BI930" s="25">
        <f>IF(BH930=9999,$BS$5,RANK(BH930,$BH$3:$BH$1993,1))</f>
        <v>496</v>
      </c>
      <c r="BJ930" s="25">
        <f>$BQ$3*BI930/$BO$5</f>
        <v>2.4912104470115521E-3</v>
      </c>
      <c r="BK930" s="25" t="str">
        <f>IF(BH930&lt;BJ930,BH930,"ns")</f>
        <v>ns</v>
      </c>
      <c r="BL930" s="26">
        <f>SUM(COUNTIF(P930:X930, "&gt;0"), COUNTIF(AH930:AP930, "&gt;0"))</f>
        <v>18</v>
      </c>
    </row>
    <row r="931" spans="1:64">
      <c r="A931" t="s">
        <v>6497</v>
      </c>
      <c r="B931" t="s">
        <v>6498</v>
      </c>
      <c r="C931">
        <v>9.1953999999999994E-3</v>
      </c>
      <c r="D931">
        <v>3</v>
      </c>
      <c r="E931">
        <v>3</v>
      </c>
      <c r="F931">
        <v>0</v>
      </c>
      <c r="G931">
        <v>214376</v>
      </c>
      <c r="H931">
        <v>198994</v>
      </c>
      <c r="I931">
        <v>238776</v>
      </c>
      <c r="J931">
        <v>162927</v>
      </c>
      <c r="K931">
        <v>174883</v>
      </c>
      <c r="L931">
        <v>153774</v>
      </c>
      <c r="M931">
        <v>136798</v>
      </c>
      <c r="N931">
        <v>130001</v>
      </c>
      <c r="O931">
        <v>60412.4</v>
      </c>
      <c r="P931">
        <v>202493</v>
      </c>
      <c r="Q931">
        <v>179427</v>
      </c>
      <c r="R931">
        <v>143905</v>
      </c>
      <c r="S931">
        <v>248845</v>
      </c>
      <c r="T931">
        <v>212063</v>
      </c>
      <c r="U931">
        <v>187661</v>
      </c>
      <c r="V931">
        <v>293275</v>
      </c>
      <c r="W931">
        <v>272171</v>
      </c>
      <c r="X931">
        <v>182023</v>
      </c>
      <c r="Y931">
        <v>199248</v>
      </c>
      <c r="Z931">
        <v>109497</v>
      </c>
      <c r="AA931">
        <v>141705</v>
      </c>
      <c r="AB931">
        <v>128024</v>
      </c>
      <c r="AC931">
        <v>124920</v>
      </c>
      <c r="AD931">
        <v>134523</v>
      </c>
      <c r="AE931">
        <v>58638.9</v>
      </c>
      <c r="AF931">
        <v>122167</v>
      </c>
      <c r="AG931">
        <v>0</v>
      </c>
      <c r="AH931">
        <v>268894</v>
      </c>
      <c r="AI931">
        <v>305963</v>
      </c>
      <c r="AJ931">
        <v>235615</v>
      </c>
      <c r="AK931">
        <v>121623</v>
      </c>
      <c r="AL931">
        <v>100556</v>
      </c>
      <c r="AM931">
        <v>117189</v>
      </c>
      <c r="AN931">
        <v>178239</v>
      </c>
      <c r="AO931">
        <v>235336</v>
      </c>
      <c r="AP931">
        <v>120607</v>
      </c>
      <c r="AR931" s="16">
        <f>IFERROR(TTEST(G931:O931,P931:X931,2,1),IF(OR(COUNTIF(P931:X931,"&gt;0")&gt;7,COUNTIF(G931:O931,"&gt;0")&gt;7),0,9999))</f>
        <v>0.11103208609329325</v>
      </c>
      <c r="AS931" s="16">
        <f>IF(AR931=9999,$BO$3,RANK(AR931,$AR$3:$AR$1993,1))</f>
        <v>1159</v>
      </c>
      <c r="AT931" s="16">
        <f>LOG((IFERROR(SUM(P931:X931)/COUNTIF(P931:X931, "&gt;0"),0.1))/(IFERROR(SUM(G931:O931)/COUNTIF(G931:O931, "&gt;0"),0.1)),2)</f>
        <v>0.38576572423579181</v>
      </c>
      <c r="AU931" s="17">
        <f>SUM(COUNTIF(P931:X931, "&gt;0"), COUNTIF(G931:O931, "&gt;0"))</f>
        <v>18</v>
      </c>
      <c r="AV931" s="18">
        <f>$BQ$3*AS931/$BO$3</f>
        <v>5.8299798792756539E-3</v>
      </c>
      <c r="AW931" s="18" t="str">
        <f>IF(AR931&lt;AV931,AR931,"ns")</f>
        <v>ns</v>
      </c>
      <c r="AX931" s="19" t="str">
        <f>IF(AND(AW931&lt;0.01,ABS(AT931)&gt;1.5,D931&gt;2), IF(AND(AT931&gt;0,COUNTIF(P931:X931,"&gt;0")&gt;7),"IRF4_interactor_Treg", (IF(AND(AT931&lt;0,COUNTIF(G931:O931, "&gt;0")&gt;7), "background_significant", "ns"))), "ns")</f>
        <v>ns</v>
      </c>
      <c r="AY931" s="20">
        <f>IFERROR(TTEST(Y931:AG931,AH931:AP931,2,1),IF(OR(COUNTIF(AH931:AP931,"&gt;0")&gt;7,COUNTIF(Y931:AG931,"&gt;0")&gt;7),0,9999))</f>
        <v>1.8859933958610235E-2</v>
      </c>
      <c r="AZ931" s="20">
        <f>IF(AY931=9999,$BO$4,RANK(AY931,$AY$3:$AY$1993,1))</f>
        <v>923</v>
      </c>
      <c r="BA931" s="20">
        <f>LOG((IFERROR(SUM(AH931:AP931)/COUNTIF(AH931:AP931, "&gt;0"),0.1))/(IFERROR(SUM(Y931:AG931)/COUNTIF(Y931:AG931, "&gt;0"),0.1)),2)</f>
        <v>0.55522430302380399</v>
      </c>
      <c r="BB931" s="21">
        <f>SUM(COUNTIF(AH931:AP931, "&gt;0"), COUNTIF(Y931:AG931, "&gt;0"))</f>
        <v>17</v>
      </c>
      <c r="BC931" s="22">
        <f>$BQ$3*AZ931/$BO$4</f>
        <v>4.6381909547738697E-3</v>
      </c>
      <c r="BD931" s="22" t="str">
        <f>IF(AY931&lt;BC931,AY931,"ns")</f>
        <v>ns</v>
      </c>
      <c r="BE931" s="23" t="str">
        <f>IF(AND(BD931&lt;0.01,ABS(BA931)&gt;1.5,D931&gt;2), IF(AND(BA931&gt;0,COUNTIF(AH931:AP931,"&gt;0")&gt;7),"IRF4_interactor_Th17", (IF(AND(BA931&lt;0,COUNTIF(Y931:AG931, "&gt;0")&gt;7), "background_significant", "ns"))), "ns")</f>
        <v>ns</v>
      </c>
      <c r="BF931" s="24" t="str">
        <f>IF(OR(AX931 ="IRF4_interactor_Treg", BE931 ="IRF4_interactor_Th17"), LOG((AVERAGE(AH931:AP931)+0.1)/(AVERAGE(P931:X931)+0.1),2),"ns")</f>
        <v>ns</v>
      </c>
      <c r="BG931" s="24">
        <f>IF(AND(AX931="IRF4_interactor_Treg",BE931="IRF4_interactor_Th17"),1,IF(AX931="IRF4_interactor_Treg","IRF4_Treg",IF(BE931="IRF4_interactor_Th17","IRF4_Th17",0)))</f>
        <v>0</v>
      </c>
      <c r="BH931" s="25">
        <f>IFERROR(TTEST(AH931:AP931,P931:X931,2,1),IF(OR(COUNTIF(P931:X931,"&gt;0")&gt;7,COUNTIF(AH931:AP931,"&gt;0")&gt;7),0,9999))</f>
        <v>0.43511335005514151</v>
      </c>
      <c r="BI931" s="25">
        <f>IF(BH931=9999,$BS$5,RANK(BH931,$BH$3:$BH$1993,1))</f>
        <v>1370</v>
      </c>
      <c r="BJ931" s="25">
        <f>$BQ$3*BI931/$BO$5</f>
        <v>6.8809643395278761E-3</v>
      </c>
      <c r="BK931" s="25" t="str">
        <f>IF(BH931&lt;BJ931,BH931,"ns")</f>
        <v>ns</v>
      </c>
      <c r="BL931" s="26">
        <f>SUM(COUNTIF(P931:X931, "&gt;0"), COUNTIF(AH931:AP931, "&gt;0"))</f>
        <v>18</v>
      </c>
    </row>
    <row r="932" spans="1:64">
      <c r="A932" t="s">
        <v>1135</v>
      </c>
      <c r="B932" t="s">
        <v>1136</v>
      </c>
      <c r="C932">
        <v>7.1633199999999997E-4</v>
      </c>
      <c r="D932">
        <v>6</v>
      </c>
      <c r="E932">
        <v>6</v>
      </c>
      <c r="F932">
        <v>0</v>
      </c>
      <c r="G932">
        <v>117450</v>
      </c>
      <c r="H932">
        <v>92447.6</v>
      </c>
      <c r="I932">
        <v>124578</v>
      </c>
      <c r="J932">
        <v>92450.2</v>
      </c>
      <c r="K932">
        <v>98917.4</v>
      </c>
      <c r="L932">
        <v>92099.5</v>
      </c>
      <c r="M932">
        <v>61776.7</v>
      </c>
      <c r="N932">
        <v>49760.7</v>
      </c>
      <c r="O932">
        <v>39045.300000000003</v>
      </c>
      <c r="P932">
        <v>139705</v>
      </c>
      <c r="Q932">
        <v>119242</v>
      </c>
      <c r="R932">
        <v>68129.899999999994</v>
      </c>
      <c r="S932">
        <v>180606</v>
      </c>
      <c r="T932">
        <v>157199</v>
      </c>
      <c r="U932">
        <v>138348</v>
      </c>
      <c r="V932">
        <v>172869</v>
      </c>
      <c r="W932">
        <v>211110</v>
      </c>
      <c r="X932">
        <v>210937</v>
      </c>
      <c r="Y932">
        <v>134778</v>
      </c>
      <c r="Z932">
        <v>124871</v>
      </c>
      <c r="AA932">
        <v>116474</v>
      </c>
      <c r="AB932">
        <v>102496</v>
      </c>
      <c r="AC932">
        <v>112793</v>
      </c>
      <c r="AD932">
        <v>118404</v>
      </c>
      <c r="AE932">
        <v>83996.3</v>
      </c>
      <c r="AF932">
        <v>112717</v>
      </c>
      <c r="AG932">
        <v>130536</v>
      </c>
      <c r="AH932">
        <v>298338</v>
      </c>
      <c r="AI932">
        <v>250431</v>
      </c>
      <c r="AJ932">
        <v>286492</v>
      </c>
      <c r="AK932">
        <v>104137</v>
      </c>
      <c r="AL932">
        <v>99580.6</v>
      </c>
      <c r="AM932">
        <v>110841</v>
      </c>
      <c r="AN932">
        <v>157043</v>
      </c>
      <c r="AO932">
        <v>197433</v>
      </c>
      <c r="AP932">
        <v>163442</v>
      </c>
      <c r="AR932" s="16">
        <f>IFERROR(TTEST(G932:O932,P932:X932,2,1),IF(OR(COUNTIF(P932:X932,"&gt;0")&gt;7,COUNTIF(G932:O932,"&gt;0")&gt;7),0,9999))</f>
        <v>1.9557236081033703E-2</v>
      </c>
      <c r="AS932" s="16">
        <f>IF(AR932=9999,$BO$3,RANK(AR932,$AR$3:$AR$1993,1))</f>
        <v>783</v>
      </c>
      <c r="AT932" s="16">
        <f>LOG((IFERROR(SUM(P932:X932)/COUNTIF(P932:X932, "&gt;0"),0.1))/(IFERROR(SUM(G932:O932)/COUNTIF(G932:O932, "&gt;0"),0.1)),2)</f>
        <v>0.86335007005266373</v>
      </c>
      <c r="AU932" s="17">
        <f>SUM(COUNTIF(P932:X932, "&gt;0"), COUNTIF(G932:O932, "&gt;0"))</f>
        <v>18</v>
      </c>
      <c r="AV932" s="18">
        <f>$BQ$3*AS932/$BO$3</f>
        <v>3.938631790744467E-3</v>
      </c>
      <c r="AW932" s="18" t="str">
        <f>IF(AR932&lt;AV932,AR932,"ns")</f>
        <v>ns</v>
      </c>
      <c r="AX932" s="19" t="str">
        <f>IF(AND(AW932&lt;0.01,ABS(AT932)&gt;1.5,D932&gt;2), IF(AND(AT932&gt;0,COUNTIF(P932:X932,"&gt;0")&gt;7),"IRF4_interactor_Treg", (IF(AND(AT932&lt;0,COUNTIF(G932:O932, "&gt;0")&gt;7), "background_significant", "ns"))), "ns")</f>
        <v>ns</v>
      </c>
      <c r="AY932" s="20">
        <f>IFERROR(TTEST(Y932:AG932,AH932:AP932,2,1),IF(OR(COUNTIF(AH932:AP932,"&gt;0")&gt;7,COUNTIF(Y932:AG932,"&gt;0")&gt;7),0,9999))</f>
        <v>1.8869881923766582E-2</v>
      </c>
      <c r="AZ932" s="20">
        <f>IF(AY932=9999,$BO$4,RANK(AY932,$AY$3:$AY$1993,1))</f>
        <v>924</v>
      </c>
      <c r="BA932" s="20">
        <f>LOG((IFERROR(SUM(AH932:AP932)/COUNTIF(AH932:AP932, "&gt;0"),0.1))/(IFERROR(SUM(Y932:AG932)/COUNTIF(Y932:AG932, "&gt;0"),0.1)),2)</f>
        <v>0.68538557663611255</v>
      </c>
      <c r="BB932" s="21">
        <f>SUM(COUNTIF(AH932:AP932, "&gt;0"), COUNTIF(Y932:AG932, "&gt;0"))</f>
        <v>18</v>
      </c>
      <c r="BC932" s="22">
        <f>$BQ$3*AZ932/$BO$4</f>
        <v>4.6432160804020101E-3</v>
      </c>
      <c r="BD932" s="22" t="str">
        <f>IF(AY932&lt;BC932,AY932,"ns")</f>
        <v>ns</v>
      </c>
      <c r="BE932" s="23" t="str">
        <f>IF(AND(BD932&lt;0.01,ABS(BA932)&gt;1.5,D932&gt;2), IF(AND(BA932&gt;0,COUNTIF(AH932:AP932,"&gt;0")&gt;7),"IRF4_interactor_Th17", (IF(AND(BA932&lt;0,COUNTIF(Y932:AG932, "&gt;0")&gt;7), "background_significant", "ns"))), "ns")</f>
        <v>ns</v>
      </c>
      <c r="BF932" s="24" t="str">
        <f>IF(OR(AX932 ="IRF4_interactor_Treg", BE932 ="IRF4_interactor_Th17"), LOG((AVERAGE(AH932:AP932)+0.1)/(AVERAGE(P932:X932)+0.1),2),"ns")</f>
        <v>ns</v>
      </c>
      <c r="BG932" s="24">
        <f>IF(AND(AX932="IRF4_interactor_Treg",BE932="IRF4_interactor_Th17"),1,IF(AX932="IRF4_interactor_Treg","IRF4_Treg",IF(BE932="IRF4_interactor_Th17","IRF4_Th17",0)))</f>
        <v>0</v>
      </c>
      <c r="BH932" s="25">
        <f>IFERROR(TTEST(AH932:AP932,P932:X932,2,1),IF(OR(COUNTIF(P932:X932,"&gt;0")&gt;7,COUNTIF(AH932:AP932,"&gt;0")&gt;7),0,9999))</f>
        <v>0.43253428429044305</v>
      </c>
      <c r="BI932" s="25">
        <f>IF(BH932=9999,$BS$5,RANK(BH932,$BH$3:$BH$1993,1))</f>
        <v>1365</v>
      </c>
      <c r="BJ932" s="25">
        <f>$BQ$3*BI932/$BO$5</f>
        <v>6.8558513309894525E-3</v>
      </c>
      <c r="BK932" s="25" t="str">
        <f>IF(BH932&lt;BJ932,BH932,"ns")</f>
        <v>ns</v>
      </c>
      <c r="BL932" s="26">
        <f>SUM(COUNTIF(P932:X932, "&gt;0"), COUNTIF(AH932:AP932, "&gt;0"))</f>
        <v>18</v>
      </c>
    </row>
    <row r="933" spans="1:64">
      <c r="A933" t="s">
        <v>237</v>
      </c>
      <c r="B933" t="s">
        <v>238</v>
      </c>
      <c r="C933">
        <v>7.1633199999999997E-4</v>
      </c>
      <c r="D933">
        <v>4</v>
      </c>
      <c r="E933">
        <v>4</v>
      </c>
      <c r="F933">
        <v>0</v>
      </c>
      <c r="G933">
        <v>389250</v>
      </c>
      <c r="H933">
        <v>389752</v>
      </c>
      <c r="I933">
        <v>321880</v>
      </c>
      <c r="J933">
        <v>199557</v>
      </c>
      <c r="K933">
        <v>181131</v>
      </c>
      <c r="L933">
        <v>199112</v>
      </c>
      <c r="M933">
        <v>243680</v>
      </c>
      <c r="N933">
        <v>245964</v>
      </c>
      <c r="O933">
        <v>200462</v>
      </c>
      <c r="P933">
        <v>357947</v>
      </c>
      <c r="Q933">
        <v>266699</v>
      </c>
      <c r="R933">
        <v>207150</v>
      </c>
      <c r="S933">
        <v>443353</v>
      </c>
      <c r="T933">
        <v>331794</v>
      </c>
      <c r="U933">
        <v>330253</v>
      </c>
      <c r="V933">
        <v>455646</v>
      </c>
      <c r="W933">
        <v>434395</v>
      </c>
      <c r="X933">
        <v>383028</v>
      </c>
      <c r="Y933">
        <v>284292</v>
      </c>
      <c r="Z933">
        <v>295360</v>
      </c>
      <c r="AA933">
        <v>218687</v>
      </c>
      <c r="AB933">
        <v>235540</v>
      </c>
      <c r="AC933">
        <v>260717</v>
      </c>
      <c r="AD933">
        <v>274645</v>
      </c>
      <c r="AE933">
        <v>206158</v>
      </c>
      <c r="AF933">
        <v>312945</v>
      </c>
      <c r="AG933">
        <v>204415</v>
      </c>
      <c r="AH933">
        <v>517807</v>
      </c>
      <c r="AI933">
        <v>540927</v>
      </c>
      <c r="AJ933">
        <v>437449</v>
      </c>
      <c r="AK933">
        <v>267220</v>
      </c>
      <c r="AL933">
        <v>254193</v>
      </c>
      <c r="AM933">
        <v>267568</v>
      </c>
      <c r="AN933">
        <v>299940</v>
      </c>
      <c r="AO933">
        <v>356431</v>
      </c>
      <c r="AP933">
        <v>261528</v>
      </c>
      <c r="AR933" s="16">
        <f>IFERROR(TTEST(G933:O933,P933:X933,2,1),IF(OR(COUNTIF(P933:X933,"&gt;0")&gt;7,COUNTIF(G933:O933,"&gt;0")&gt;7),0,9999))</f>
        <v>8.6470025792320035E-2</v>
      </c>
      <c r="AS933" s="16">
        <f>IF(AR933=9999,$BO$3,RANK(AR933,$AR$3:$AR$1993,1))</f>
        <v>1097</v>
      </c>
      <c r="AT933" s="16">
        <f>LOG((IFERROR(SUM(P933:X933)/COUNTIF(P933:X933, "&gt;0"),0.1))/(IFERROR(SUM(G933:O933)/COUNTIF(G933:O933, "&gt;0"),0.1)),2)</f>
        <v>0.43732573314457596</v>
      </c>
      <c r="AU933" s="17">
        <f>SUM(COUNTIF(P933:X933, "&gt;0"), COUNTIF(G933:O933, "&gt;0"))</f>
        <v>18</v>
      </c>
      <c r="AV933" s="18">
        <f>$BQ$3*AS933/$BO$3</f>
        <v>5.5181086519114691E-3</v>
      </c>
      <c r="AW933" s="18" t="str">
        <f>IF(AR933&lt;AV933,AR933,"ns")</f>
        <v>ns</v>
      </c>
      <c r="AX933" s="19" t="str">
        <f>IF(AND(AW933&lt;0.01,ABS(AT933)&gt;1.5,D933&gt;2), IF(AND(AT933&gt;0,COUNTIF(P933:X933,"&gt;0")&gt;7),"IRF4_interactor_Treg", (IF(AND(AT933&lt;0,COUNTIF(G933:O933, "&gt;0")&gt;7), "background_significant", "ns"))), "ns")</f>
        <v>ns</v>
      </c>
      <c r="AY933" s="20">
        <f>IFERROR(TTEST(Y933:AG933,AH933:AP933,2,1),IF(OR(COUNTIF(AH933:AP933,"&gt;0")&gt;7,COUNTIF(Y933:AG933,"&gt;0")&gt;7),0,9999))</f>
        <v>1.8929327360867439E-2</v>
      </c>
      <c r="AZ933" s="20">
        <f>IF(AY933=9999,$BO$4,RANK(AY933,$AY$3:$AY$1993,1))</f>
        <v>925</v>
      </c>
      <c r="BA933" s="20">
        <f>LOG((IFERROR(SUM(AH933:AP933)/COUNTIF(AH933:AP933, "&gt;0"),0.1))/(IFERROR(SUM(Y933:AG933)/COUNTIF(Y933:AG933, "&gt;0"),0.1)),2)</f>
        <v>0.48236745817454901</v>
      </c>
      <c r="BB933" s="21">
        <f>SUM(COUNTIF(AH933:AP933, "&gt;0"), COUNTIF(Y933:AG933, "&gt;0"))</f>
        <v>18</v>
      </c>
      <c r="BC933" s="22">
        <f>$BQ$3*AZ933/$BO$4</f>
        <v>4.6482412060301504E-3</v>
      </c>
      <c r="BD933" s="22" t="str">
        <f>IF(AY933&lt;BC933,AY933,"ns")</f>
        <v>ns</v>
      </c>
      <c r="BE933" s="23" t="str">
        <f>IF(AND(BD933&lt;0.01,ABS(BA933)&gt;1.5,D933&gt;2), IF(AND(BA933&gt;0,COUNTIF(AH933:AP933,"&gt;0")&gt;7),"IRF4_interactor_Th17", (IF(AND(BA933&lt;0,COUNTIF(Y933:AG933, "&gt;0")&gt;7), "background_significant", "ns"))), "ns")</f>
        <v>ns</v>
      </c>
      <c r="BF933" s="24" t="str">
        <f>IF(OR(AX933 ="IRF4_interactor_Treg", BE933 ="IRF4_interactor_Th17"), LOG((AVERAGE(AH933:AP933)+0.1)/(AVERAGE(P933:X933)+0.1),2),"ns")</f>
        <v>ns</v>
      </c>
      <c r="BG933" s="24">
        <f>IF(AND(AX933="IRF4_interactor_Treg",BE933="IRF4_interactor_Th17"),1,IF(AX933="IRF4_interactor_Treg","IRF4_Treg",IF(BE933="IRF4_interactor_Th17","IRF4_Th17",0)))</f>
        <v>0</v>
      </c>
      <c r="BH933" s="25">
        <f>IFERROR(TTEST(AH933:AP933,P933:X933,2,1),IF(OR(COUNTIF(P933:X933,"&gt;0")&gt;7,COUNTIF(AH933:AP933,"&gt;0")&gt;7),0,9999))</f>
        <v>0.98927747878381256</v>
      </c>
      <c r="BI933" s="25">
        <f>IF(BH933=9999,$BS$5,RANK(BH933,$BH$3:$BH$1993,1))</f>
        <v>1982</v>
      </c>
      <c r="BJ933" s="25">
        <f>$BQ$3*BI933/$BO$5</f>
        <v>9.9547965846308387E-3</v>
      </c>
      <c r="BK933" s="25" t="str">
        <f>IF(BH933&lt;BJ933,BH933,"ns")</f>
        <v>ns</v>
      </c>
      <c r="BL933" s="26">
        <f>SUM(COUNTIF(P933:X933, "&gt;0"), COUNTIF(AH933:AP933, "&gt;0"))</f>
        <v>18</v>
      </c>
    </row>
    <row r="934" spans="1:64">
      <c r="A934" t="s">
        <v>4709</v>
      </c>
      <c r="B934" t="s">
        <v>4710</v>
      </c>
      <c r="C934">
        <v>7.1633199999999997E-4</v>
      </c>
      <c r="D934">
        <v>16</v>
      </c>
      <c r="E934">
        <v>16</v>
      </c>
      <c r="F934">
        <v>0</v>
      </c>
      <c r="G934">
        <v>2636900</v>
      </c>
      <c r="H934">
        <v>2461830</v>
      </c>
      <c r="I934">
        <v>2762950</v>
      </c>
      <c r="J934">
        <v>1129180</v>
      </c>
      <c r="K934">
        <v>1218640</v>
      </c>
      <c r="L934">
        <v>1248850</v>
      </c>
      <c r="M934">
        <v>933159</v>
      </c>
      <c r="N934">
        <v>817876</v>
      </c>
      <c r="O934">
        <v>924434</v>
      </c>
      <c r="P934">
        <v>1775300</v>
      </c>
      <c r="Q934">
        <v>1765860</v>
      </c>
      <c r="R934">
        <v>1768860</v>
      </c>
      <c r="S934">
        <v>1848990</v>
      </c>
      <c r="T934">
        <v>1717390</v>
      </c>
      <c r="U934">
        <v>1842270</v>
      </c>
      <c r="V934">
        <v>1791110</v>
      </c>
      <c r="W934">
        <v>1893910</v>
      </c>
      <c r="X934">
        <v>1857230</v>
      </c>
      <c r="Y934">
        <v>2652420</v>
      </c>
      <c r="Z934">
        <v>2571120</v>
      </c>
      <c r="AA934">
        <v>2589690</v>
      </c>
      <c r="AB934">
        <v>1082120</v>
      </c>
      <c r="AC934">
        <v>962860</v>
      </c>
      <c r="AD934">
        <v>1179770</v>
      </c>
      <c r="AE934">
        <v>1806190</v>
      </c>
      <c r="AF934">
        <v>2352100</v>
      </c>
      <c r="AG934">
        <v>2593890</v>
      </c>
      <c r="AH934">
        <v>2875090</v>
      </c>
      <c r="AI934">
        <v>2868100</v>
      </c>
      <c r="AJ934">
        <v>2880290</v>
      </c>
      <c r="AK934">
        <v>1152240</v>
      </c>
      <c r="AL934">
        <v>1275840</v>
      </c>
      <c r="AM934">
        <v>1435040</v>
      </c>
      <c r="AN934">
        <v>2861590</v>
      </c>
      <c r="AO934">
        <v>3696210</v>
      </c>
      <c r="AP934">
        <v>2677830</v>
      </c>
      <c r="AR934" s="16">
        <f>IFERROR(TTEST(G934:O934,P934:X934,2,1),IF(OR(COUNTIF(P934:X934,"&gt;0")&gt;7,COUNTIF(G934:O934,"&gt;0")&gt;7),0,9999))</f>
        <v>0.421180827069076</v>
      </c>
      <c r="AS934" s="16">
        <f>IF(AR934=9999,$BO$3,RANK(AR934,$AR$3:$AR$1993,1))</f>
        <v>1561</v>
      </c>
      <c r="AT934" s="16">
        <f>LOG((IFERROR(SUM(P934:X934)/COUNTIF(P934:X934, "&gt;0"),0.1))/(IFERROR(SUM(G934:O934)/COUNTIF(G934:O934, "&gt;0"),0.1)),2)</f>
        <v>0.20225754476076663</v>
      </c>
      <c r="AU934" s="17">
        <f>SUM(COUNTIF(P934:X934, "&gt;0"), COUNTIF(G934:O934, "&gt;0"))</f>
        <v>18</v>
      </c>
      <c r="AV934" s="18">
        <f>$BQ$3*AS934/$BO$3</f>
        <v>7.852112676056339E-3</v>
      </c>
      <c r="AW934" s="18" t="str">
        <f>IF(AR934&lt;AV934,AR934,"ns")</f>
        <v>ns</v>
      </c>
      <c r="AX934" s="19" t="str">
        <f>IF(AND(AW934&lt;0.01,ABS(AT934)&gt;1.5,D934&gt;2), IF(AND(AT934&gt;0,COUNTIF(P934:X934,"&gt;0")&gt;7),"IRF4_interactor_Treg", (IF(AND(AT934&lt;0,COUNTIF(G934:O934, "&gt;0")&gt;7), "background_significant", "ns"))), "ns")</f>
        <v>ns</v>
      </c>
      <c r="AY934" s="20">
        <f>IFERROR(TTEST(Y934:AG934,AH934:AP934,2,1),IF(OR(COUNTIF(AH934:AP934,"&gt;0")&gt;7,COUNTIF(Y934:AG934,"&gt;0")&gt;7),0,9999))</f>
        <v>1.8972525106245971E-2</v>
      </c>
      <c r="AZ934" s="20">
        <f>IF(AY934=9999,$BO$4,RANK(AY934,$AY$3:$AY$1993,1))</f>
        <v>926</v>
      </c>
      <c r="BA934" s="20">
        <f>LOG((IFERROR(SUM(AH934:AP934)/COUNTIF(AH934:AP934, "&gt;0"),0.1))/(IFERROR(SUM(Y934:AG934)/COUNTIF(Y934:AG934, "&gt;0"),0.1)),2)</f>
        <v>0.28809273166203464</v>
      </c>
      <c r="BB934" s="21">
        <f>SUM(COUNTIF(AH934:AP934, "&gt;0"), COUNTIF(Y934:AG934, "&gt;0"))</f>
        <v>18</v>
      </c>
      <c r="BC934" s="22">
        <f>$BQ$3*AZ934/$BO$4</f>
        <v>4.6532663316582916E-3</v>
      </c>
      <c r="BD934" s="22" t="str">
        <f>IF(AY934&lt;BC934,AY934,"ns")</f>
        <v>ns</v>
      </c>
      <c r="BE934" s="23" t="str">
        <f>IF(AND(BD934&lt;0.01,ABS(BA934)&gt;1.5,D934&gt;2), IF(AND(BA934&gt;0,COUNTIF(AH934:AP934,"&gt;0")&gt;7),"IRF4_interactor_Th17", (IF(AND(BA934&lt;0,COUNTIF(Y934:AG934, "&gt;0")&gt;7), "background_significant", "ns"))), "ns")</f>
        <v>ns</v>
      </c>
      <c r="BF934" s="24" t="str">
        <f>IF(OR(AX934 ="IRF4_interactor_Treg", BE934 ="IRF4_interactor_Th17"), LOG((AVERAGE(AH934:AP934)+0.1)/(AVERAGE(P934:X934)+0.1),2),"ns")</f>
        <v>ns</v>
      </c>
      <c r="BG934" s="24">
        <f>IF(AND(AX934="IRF4_interactor_Treg",BE934="IRF4_interactor_Th17"),1,IF(AX934="IRF4_interactor_Treg","IRF4_Treg",IF(BE934="IRF4_interactor_Th17","IRF4_Th17",0)))</f>
        <v>0</v>
      </c>
      <c r="BH934" s="25">
        <f>IFERROR(TTEST(AH934:AP934,P934:X934,2,1),IF(OR(COUNTIF(P934:X934,"&gt;0")&gt;7,COUNTIF(AH934:AP934,"&gt;0")&gt;7),0,9999))</f>
        <v>7.3587557902177275E-2</v>
      </c>
      <c r="BI934" s="25">
        <f>IF(BH934=9999,$BS$5,RANK(BH934,$BH$3:$BH$1993,1))</f>
        <v>568</v>
      </c>
      <c r="BJ934" s="25">
        <f>$BQ$3*BI934/$BO$5</f>
        <v>2.8528377699648414E-3</v>
      </c>
      <c r="BK934" s="25" t="str">
        <f>IF(BH934&lt;BJ934,BH934,"ns")</f>
        <v>ns</v>
      </c>
      <c r="BL934" s="26">
        <f>SUM(COUNTIF(P934:X934, "&gt;0"), COUNTIF(AH934:AP934, "&gt;0"))</f>
        <v>18</v>
      </c>
    </row>
    <row r="935" spans="1:64">
      <c r="A935" t="s">
        <v>1887</v>
      </c>
      <c r="B935" t="s">
        <v>1888</v>
      </c>
      <c r="C935">
        <v>7.1633199999999997E-4</v>
      </c>
      <c r="D935">
        <v>6</v>
      </c>
      <c r="E935">
        <v>6</v>
      </c>
      <c r="F935">
        <v>0</v>
      </c>
      <c r="G935">
        <v>310737</v>
      </c>
      <c r="H935">
        <v>289827</v>
      </c>
      <c r="I935">
        <v>326058</v>
      </c>
      <c r="J935">
        <v>241284</v>
      </c>
      <c r="K935">
        <v>199322</v>
      </c>
      <c r="L935">
        <v>256408</v>
      </c>
      <c r="M935">
        <v>174475</v>
      </c>
      <c r="N935">
        <v>193456</v>
      </c>
      <c r="O935">
        <v>203128</v>
      </c>
      <c r="P935">
        <v>258641</v>
      </c>
      <c r="Q935">
        <v>256000</v>
      </c>
      <c r="R935">
        <v>264416</v>
      </c>
      <c r="S935">
        <v>314367</v>
      </c>
      <c r="T935">
        <v>327300</v>
      </c>
      <c r="U935">
        <v>303309</v>
      </c>
      <c r="V935">
        <v>306142</v>
      </c>
      <c r="W935">
        <v>312170</v>
      </c>
      <c r="X935">
        <v>352727</v>
      </c>
      <c r="Y935">
        <v>243003</v>
      </c>
      <c r="Z935">
        <v>220414</v>
      </c>
      <c r="AA935">
        <v>254181</v>
      </c>
      <c r="AB935">
        <v>228186</v>
      </c>
      <c r="AC935">
        <v>220737</v>
      </c>
      <c r="AD935">
        <v>223027</v>
      </c>
      <c r="AE935">
        <v>161131</v>
      </c>
      <c r="AF935">
        <v>183694</v>
      </c>
      <c r="AG935">
        <v>221040</v>
      </c>
      <c r="AH935">
        <v>277563</v>
      </c>
      <c r="AI935">
        <v>287378</v>
      </c>
      <c r="AJ935">
        <v>324953</v>
      </c>
      <c r="AK935">
        <v>202652</v>
      </c>
      <c r="AL935">
        <v>219203</v>
      </c>
      <c r="AM935">
        <v>234337</v>
      </c>
      <c r="AN935">
        <v>248062</v>
      </c>
      <c r="AO935">
        <v>316510</v>
      </c>
      <c r="AP935">
        <v>273105</v>
      </c>
      <c r="AR935" s="16">
        <f>IFERROR(TTEST(G935:O935,P935:X935,2,1),IF(OR(COUNTIF(P935:X935,"&gt;0")&gt;7,COUNTIF(G935:O935,"&gt;0")&gt;7),0,9999))</f>
        <v>8.4835970137474292E-2</v>
      </c>
      <c r="AS935" s="16">
        <f>IF(AR935=9999,$BO$3,RANK(AR935,$AR$3:$AR$1993,1))</f>
        <v>1092</v>
      </c>
      <c r="AT935" s="16">
        <f>LOG((IFERROR(SUM(P935:X935)/COUNTIF(P935:X935, "&gt;0"),0.1))/(IFERROR(SUM(G935:O935)/COUNTIF(G935:O935, "&gt;0"),0.1)),2)</f>
        <v>0.2963033554732194</v>
      </c>
      <c r="AU935" s="17">
        <f>SUM(COUNTIF(P935:X935, "&gt;0"), COUNTIF(G935:O935, "&gt;0"))</f>
        <v>18</v>
      </c>
      <c r="AV935" s="18">
        <f>$BQ$3*AS935/$BO$3</f>
        <v>5.4929577464788732E-3</v>
      </c>
      <c r="AW935" s="18" t="str">
        <f>IF(AR935&lt;AV935,AR935,"ns")</f>
        <v>ns</v>
      </c>
      <c r="AX935" s="19" t="str">
        <f>IF(AND(AW935&lt;0.01,ABS(AT935)&gt;1.5,D935&gt;2), IF(AND(AT935&gt;0,COUNTIF(P935:X935,"&gt;0")&gt;7),"IRF4_interactor_Treg", (IF(AND(AT935&lt;0,COUNTIF(G935:O935, "&gt;0")&gt;7), "background_significant", "ns"))), "ns")</f>
        <v>ns</v>
      </c>
      <c r="AY935" s="20">
        <f>IFERROR(TTEST(Y935:AG935,AH935:AP935,2,1),IF(OR(COUNTIF(AH935:AP935,"&gt;0")&gt;7,COUNTIF(Y935:AG935,"&gt;0")&gt;7),0,9999))</f>
        <v>1.8980639151744912E-2</v>
      </c>
      <c r="AZ935" s="20">
        <f>IF(AY935=9999,$BO$4,RANK(AY935,$AY$3:$AY$1993,1))</f>
        <v>927</v>
      </c>
      <c r="BA935" s="20">
        <f>LOG((IFERROR(SUM(AH935:AP935)/COUNTIF(AH935:AP935, "&gt;0"),0.1))/(IFERROR(SUM(Y935:AG935)/COUNTIF(Y935:AG935, "&gt;0"),0.1)),2)</f>
        <v>0.28576745710224277</v>
      </c>
      <c r="BB935" s="21">
        <f>SUM(COUNTIF(AH935:AP935, "&gt;0"), COUNTIF(Y935:AG935, "&gt;0"))</f>
        <v>18</v>
      </c>
      <c r="BC935" s="22">
        <f>$BQ$3*AZ935/$BO$4</f>
        <v>4.658291457286432E-3</v>
      </c>
      <c r="BD935" s="22" t="str">
        <f>IF(AY935&lt;BC935,AY935,"ns")</f>
        <v>ns</v>
      </c>
      <c r="BE935" s="23" t="str">
        <f>IF(AND(BD935&lt;0.01,ABS(BA935)&gt;1.5,D935&gt;2), IF(AND(BA935&gt;0,COUNTIF(AH935:AP935,"&gt;0")&gt;7),"IRF4_interactor_Th17", (IF(AND(BA935&lt;0,COUNTIF(Y935:AG935, "&gt;0")&gt;7), "background_significant", "ns"))), "ns")</f>
        <v>ns</v>
      </c>
      <c r="BF935" s="24" t="str">
        <f>IF(OR(AX935 ="IRF4_interactor_Treg", BE935 ="IRF4_interactor_Th17"), LOG((AVERAGE(AH935:AP935)+0.1)/(AVERAGE(P935:X935)+0.1),2),"ns")</f>
        <v>ns</v>
      </c>
      <c r="BG935" s="24">
        <f>IF(AND(AX935="IRF4_interactor_Treg",BE935="IRF4_interactor_Th17"),1,IF(AX935="IRF4_interactor_Treg","IRF4_Treg",IF(BE935="IRF4_interactor_Th17","IRF4_Th17",0)))</f>
        <v>0</v>
      </c>
      <c r="BH935" s="25">
        <f>IFERROR(TTEST(AH935:AP935,P935:X935,2,1),IF(OR(COUNTIF(P935:X935,"&gt;0")&gt;7,COUNTIF(AH935:AP935,"&gt;0")&gt;7),0,9999))</f>
        <v>0.14425680717633796</v>
      </c>
      <c r="BI935" s="25">
        <f>IF(BH935=9999,$BS$5,RANK(BH935,$BH$3:$BH$1993,1))</f>
        <v>797</v>
      </c>
      <c r="BJ935" s="25">
        <f>$BQ$3*BI935/$BO$5</f>
        <v>4.003013561024611E-3</v>
      </c>
      <c r="BK935" s="25" t="str">
        <f>IF(BH935&lt;BJ935,BH935,"ns")</f>
        <v>ns</v>
      </c>
      <c r="BL935" s="26">
        <f>SUM(COUNTIF(P935:X935, "&gt;0"), COUNTIF(AH935:AP935, "&gt;0"))</f>
        <v>18</v>
      </c>
    </row>
    <row r="936" spans="1:64">
      <c r="A936" t="s">
        <v>4121</v>
      </c>
      <c r="B936" t="s">
        <v>4122</v>
      </c>
      <c r="C936">
        <v>7.1633199999999997E-4</v>
      </c>
      <c r="D936">
        <v>7</v>
      </c>
      <c r="E936">
        <v>7</v>
      </c>
      <c r="F936">
        <v>0</v>
      </c>
      <c r="G936">
        <v>380382</v>
      </c>
      <c r="H936">
        <v>372196</v>
      </c>
      <c r="I936">
        <v>317900</v>
      </c>
      <c r="J936">
        <v>202309</v>
      </c>
      <c r="K936">
        <v>235035</v>
      </c>
      <c r="L936">
        <v>223282</v>
      </c>
      <c r="M936">
        <v>211129</v>
      </c>
      <c r="N936">
        <v>193698</v>
      </c>
      <c r="O936">
        <v>126054</v>
      </c>
      <c r="P936">
        <v>412387</v>
      </c>
      <c r="Q936">
        <v>346475</v>
      </c>
      <c r="R936">
        <v>345819</v>
      </c>
      <c r="S936">
        <v>377314</v>
      </c>
      <c r="T936">
        <v>317591</v>
      </c>
      <c r="U936">
        <v>364366</v>
      </c>
      <c r="V936">
        <v>425742</v>
      </c>
      <c r="W936">
        <v>501628</v>
      </c>
      <c r="X936">
        <v>479752</v>
      </c>
      <c r="Y936">
        <v>224229</v>
      </c>
      <c r="Z936">
        <v>277274</v>
      </c>
      <c r="AA936">
        <v>229987</v>
      </c>
      <c r="AB936">
        <v>287529</v>
      </c>
      <c r="AC936">
        <v>207373</v>
      </c>
      <c r="AD936">
        <v>217829</v>
      </c>
      <c r="AE936">
        <v>164602</v>
      </c>
      <c r="AF936">
        <v>213193</v>
      </c>
      <c r="AG936">
        <v>144912</v>
      </c>
      <c r="AH936">
        <v>545970</v>
      </c>
      <c r="AI936">
        <v>421435</v>
      </c>
      <c r="AJ936">
        <v>514478</v>
      </c>
      <c r="AK936">
        <v>231656</v>
      </c>
      <c r="AL936">
        <v>234876</v>
      </c>
      <c r="AM936">
        <v>185968</v>
      </c>
      <c r="AN936">
        <v>295839</v>
      </c>
      <c r="AO936">
        <v>370708</v>
      </c>
      <c r="AP936">
        <v>297015</v>
      </c>
      <c r="AR936" s="16">
        <f>IFERROR(TTEST(G936:O936,P936:X936,2,1),IF(OR(COUNTIF(P936:X936,"&gt;0")&gt;7,COUNTIF(G936:O936,"&gt;0")&gt;7),0,9999))</f>
        <v>1.0014854509194674E-2</v>
      </c>
      <c r="AS936" s="16">
        <f>IF(AR936=9999,$BO$3,RANK(AR936,$AR$3:$AR$1993,1))</f>
        <v>665</v>
      </c>
      <c r="AT936" s="16">
        <f>LOG((IFERROR(SUM(P936:X936)/COUNTIF(P936:X936, "&gt;0"),0.1))/(IFERROR(SUM(G936:O936)/COUNTIF(G936:O936, "&gt;0"),0.1)),2)</f>
        <v>0.65876866749024487</v>
      </c>
      <c r="AU936" s="17">
        <f>SUM(COUNTIF(P936:X936, "&gt;0"), COUNTIF(G936:O936, "&gt;0"))</f>
        <v>18</v>
      </c>
      <c r="AV936" s="18">
        <f>$BQ$3*AS936/$BO$3</f>
        <v>3.3450704225352116E-3</v>
      </c>
      <c r="AW936" s="18" t="str">
        <f>IF(AR936&lt;AV936,AR936,"ns")</f>
        <v>ns</v>
      </c>
      <c r="AX936" s="19" t="str">
        <f>IF(AND(AW936&lt;0.01,ABS(AT936)&gt;1.5,D936&gt;2), IF(AND(AT936&gt;0,COUNTIF(P936:X936,"&gt;0")&gt;7),"IRF4_interactor_Treg", (IF(AND(AT936&lt;0,COUNTIF(G936:O936, "&gt;0")&gt;7), "background_significant", "ns"))), "ns")</f>
        <v>ns</v>
      </c>
      <c r="AY936" s="20">
        <f>IFERROR(TTEST(Y936:AG936,AH936:AP936,2,1),IF(OR(COUNTIF(AH936:AP936,"&gt;0")&gt;7,COUNTIF(Y936:AG936,"&gt;0")&gt;7),0,9999))</f>
        <v>1.9228560664724031E-2</v>
      </c>
      <c r="AZ936" s="20">
        <f>IF(AY936=9999,$BO$4,RANK(AY936,$AY$3:$AY$1993,1))</f>
        <v>928</v>
      </c>
      <c r="BA936" s="20">
        <f>LOG((IFERROR(SUM(AH936:AP936)/COUNTIF(AH936:AP936, "&gt;0"),0.1))/(IFERROR(SUM(Y936:AG936)/COUNTIF(Y936:AG936, "&gt;0"),0.1)),2)</f>
        <v>0.65536738288292451</v>
      </c>
      <c r="BB936" s="21">
        <f>SUM(COUNTIF(AH936:AP936, "&gt;0"), COUNTIF(Y936:AG936, "&gt;0"))</f>
        <v>18</v>
      </c>
      <c r="BC936" s="22">
        <f>$BQ$3*AZ936/$BO$4</f>
        <v>4.6633165829145723E-3</v>
      </c>
      <c r="BD936" s="22" t="str">
        <f>IF(AY936&lt;BC936,AY936,"ns")</f>
        <v>ns</v>
      </c>
      <c r="BE936" s="23" t="str">
        <f>IF(AND(BD936&lt;0.01,ABS(BA936)&gt;1.5,D936&gt;2), IF(AND(BA936&gt;0,COUNTIF(AH936:AP936,"&gt;0")&gt;7),"IRF4_interactor_Th17", (IF(AND(BA936&lt;0,COUNTIF(Y936:AG936, "&gt;0")&gt;7), "background_significant", "ns"))), "ns")</f>
        <v>ns</v>
      </c>
      <c r="BF936" s="24" t="str">
        <f>IF(OR(AX936 ="IRF4_interactor_Treg", BE936 ="IRF4_interactor_Th17"), LOG((AVERAGE(AH936:AP936)+0.1)/(AVERAGE(P936:X936)+0.1),2),"ns")</f>
        <v>ns</v>
      </c>
      <c r="BG936" s="24">
        <f>IF(AND(AX936="IRF4_interactor_Treg",BE936="IRF4_interactor_Th17"),1,IF(AX936="IRF4_interactor_Treg","IRF4_Treg",IF(BE936="IRF4_interactor_Th17","IRF4_Th17",0)))</f>
        <v>0</v>
      </c>
      <c r="BH936" s="25">
        <f>IFERROR(TTEST(AH936:AP936,P936:X936,2,1),IF(OR(COUNTIF(P936:X936,"&gt;0")&gt;7,COUNTIF(AH936:AP936,"&gt;0")&gt;7),0,9999))</f>
        <v>0.28904444034132204</v>
      </c>
      <c r="BI936" s="25">
        <f>IF(BH936=9999,$BS$5,RANK(BH936,$BH$3:$BH$1993,1))</f>
        <v>1149</v>
      </c>
      <c r="BJ936" s="25">
        <f>$BQ$3*BI936/$BO$5</f>
        <v>5.7709693621295832E-3</v>
      </c>
      <c r="BK936" s="25" t="str">
        <f>IF(BH936&lt;BJ936,BH936,"ns")</f>
        <v>ns</v>
      </c>
      <c r="BL936" s="26">
        <f>SUM(COUNTIF(P936:X936, "&gt;0"), COUNTIF(AH936:AP936, "&gt;0"))</f>
        <v>18</v>
      </c>
    </row>
    <row r="937" spans="1:64">
      <c r="A937" t="s">
        <v>5135</v>
      </c>
      <c r="B937" t="s">
        <v>5136</v>
      </c>
      <c r="C937">
        <v>9.2293500000000005E-4</v>
      </c>
      <c r="D937">
        <v>6</v>
      </c>
      <c r="E937">
        <v>6</v>
      </c>
      <c r="F937">
        <v>0</v>
      </c>
      <c r="G937">
        <v>504189</v>
      </c>
      <c r="H937">
        <v>434268</v>
      </c>
      <c r="I937">
        <v>399449</v>
      </c>
      <c r="J937">
        <v>263262</v>
      </c>
      <c r="K937">
        <v>221714</v>
      </c>
      <c r="L937">
        <v>258090</v>
      </c>
      <c r="M937">
        <v>161277</v>
      </c>
      <c r="N937">
        <v>244315</v>
      </c>
      <c r="O937">
        <v>181885</v>
      </c>
      <c r="P937">
        <v>404585</v>
      </c>
      <c r="Q937">
        <v>342043</v>
      </c>
      <c r="R937">
        <v>375219</v>
      </c>
      <c r="S937">
        <v>439788</v>
      </c>
      <c r="T937">
        <v>451282</v>
      </c>
      <c r="U937">
        <v>512057</v>
      </c>
      <c r="V937">
        <v>324634</v>
      </c>
      <c r="W937">
        <v>396036</v>
      </c>
      <c r="X937">
        <v>385486</v>
      </c>
      <c r="Y937">
        <v>243746</v>
      </c>
      <c r="Z937">
        <v>175390</v>
      </c>
      <c r="AA937">
        <v>206279</v>
      </c>
      <c r="AB937">
        <v>156468</v>
      </c>
      <c r="AC937">
        <v>163911</v>
      </c>
      <c r="AD937">
        <v>190968</v>
      </c>
      <c r="AE937">
        <v>94844.7</v>
      </c>
      <c r="AF937">
        <v>143550</v>
      </c>
      <c r="AG937">
        <v>185868</v>
      </c>
      <c r="AH937">
        <v>366235</v>
      </c>
      <c r="AI937">
        <v>255644</v>
      </c>
      <c r="AJ937">
        <v>306194</v>
      </c>
      <c r="AK937">
        <v>152506</v>
      </c>
      <c r="AL937">
        <v>155407</v>
      </c>
      <c r="AM937">
        <v>231772</v>
      </c>
      <c r="AN937">
        <v>165070</v>
      </c>
      <c r="AO937">
        <v>408341</v>
      </c>
      <c r="AP937">
        <v>236557</v>
      </c>
      <c r="AR937" s="16">
        <f>IFERROR(TTEST(G937:O937,P937:X937,2,1),IF(OR(COUNTIF(P937:X937,"&gt;0")&gt;7,COUNTIF(G937:O937,"&gt;0")&gt;7),0,9999))</f>
        <v>5.0375805753877345E-2</v>
      </c>
      <c r="AS937" s="16">
        <f>IF(AR937=9999,$BO$3,RANK(AR937,$AR$3:$AR$1993,1))</f>
        <v>971</v>
      </c>
      <c r="AT937" s="16">
        <f>LOG((IFERROR(SUM(P937:X937)/COUNTIF(P937:X937, "&gt;0"),0.1))/(IFERROR(SUM(G937:O937)/COUNTIF(G937:O937, "&gt;0"),0.1)),2)</f>
        <v>0.44441714327245035</v>
      </c>
      <c r="AU937" s="17">
        <f>SUM(COUNTIF(P937:X937, "&gt;0"), COUNTIF(G937:O937, "&gt;0"))</f>
        <v>18</v>
      </c>
      <c r="AV937" s="18">
        <f>$BQ$3*AS937/$BO$3</f>
        <v>4.8843058350100605E-3</v>
      </c>
      <c r="AW937" s="18" t="str">
        <f>IF(AR937&lt;AV937,AR937,"ns")</f>
        <v>ns</v>
      </c>
      <c r="AX937" s="19" t="str">
        <f>IF(AND(AW937&lt;0.01,ABS(AT937)&gt;1.5,D937&gt;2), IF(AND(AT937&gt;0,COUNTIF(P937:X937,"&gt;0")&gt;7),"IRF4_interactor_Treg", (IF(AND(AT937&lt;0,COUNTIF(G937:O937, "&gt;0")&gt;7), "background_significant", "ns"))), "ns")</f>
        <v>ns</v>
      </c>
      <c r="AY937" s="20">
        <f>IFERROR(TTEST(Y937:AG937,AH937:AP937,2,1),IF(OR(COUNTIF(AH937:AP937,"&gt;0")&gt;7,COUNTIF(Y937:AG937,"&gt;0")&gt;7),0,9999))</f>
        <v>1.9430205598072285E-2</v>
      </c>
      <c r="AZ937" s="20">
        <f>IF(AY937=9999,$BO$4,RANK(AY937,$AY$3:$AY$1993,1))</f>
        <v>929</v>
      </c>
      <c r="BA937" s="20">
        <f>LOG((IFERROR(SUM(AH937:AP937)/COUNTIF(AH937:AP937, "&gt;0"),0.1))/(IFERROR(SUM(Y937:AG937)/COUNTIF(Y937:AG937, "&gt;0"),0.1)),2)</f>
        <v>0.54510084270826564</v>
      </c>
      <c r="BB937" s="21">
        <f>SUM(COUNTIF(AH937:AP937, "&gt;0"), COUNTIF(Y937:AG937, "&gt;0"))</f>
        <v>18</v>
      </c>
      <c r="BC937" s="22">
        <f>$BQ$3*AZ937/$BO$4</f>
        <v>4.6683417085427144E-3</v>
      </c>
      <c r="BD937" s="22" t="str">
        <f>IF(AY937&lt;BC937,AY937,"ns")</f>
        <v>ns</v>
      </c>
      <c r="BE937" s="23" t="str">
        <f>IF(AND(BD937&lt;0.01,ABS(BA937)&gt;1.5,D937&gt;2), IF(AND(BA937&gt;0,COUNTIF(AH937:AP937,"&gt;0")&gt;7),"IRF4_interactor_Th17", (IF(AND(BA937&lt;0,COUNTIF(Y937:AG937, "&gt;0")&gt;7), "background_significant", "ns"))), "ns")</f>
        <v>ns</v>
      </c>
      <c r="BF937" s="24" t="str">
        <f>IF(OR(AX937 ="IRF4_interactor_Treg", BE937 ="IRF4_interactor_Th17"), LOG((AVERAGE(AH937:AP937)+0.1)/(AVERAGE(P937:X937)+0.1),2),"ns")</f>
        <v>ns</v>
      </c>
      <c r="BG937" s="24">
        <f>IF(AND(AX937="IRF4_interactor_Treg",BE937="IRF4_interactor_Th17"),1,IF(AX937="IRF4_interactor_Treg","IRF4_Treg",IF(BE937="IRF4_interactor_Th17","IRF4_Th17",0)))</f>
        <v>0</v>
      </c>
      <c r="BH937" s="25">
        <f>IFERROR(TTEST(AH937:AP937,P937:X937,2,1),IF(OR(COUNTIF(P937:X937,"&gt;0")&gt;7,COUNTIF(AH937:AP937,"&gt;0")&gt;7),0,9999))</f>
        <v>4.49290244523736E-3</v>
      </c>
      <c r="BI937" s="25">
        <f>IF(BH937=9999,$BS$5,RANK(BH937,$BH$3:$BH$1993,1))</f>
        <v>143</v>
      </c>
      <c r="BJ937" s="25">
        <f>$BQ$3*BI937/$BO$5</f>
        <v>7.1823204419889505E-4</v>
      </c>
      <c r="BK937" s="25" t="str">
        <f>IF(BH937&lt;BJ937,BH937,"ns")</f>
        <v>ns</v>
      </c>
      <c r="BL937" s="26">
        <f>SUM(COUNTIF(P937:X937, "&gt;0"), COUNTIF(AH937:AP937, "&gt;0"))</f>
        <v>18</v>
      </c>
    </row>
    <row r="938" spans="1:64">
      <c r="A938" t="s">
        <v>2853</v>
      </c>
      <c r="B938" t="s">
        <v>2854</v>
      </c>
      <c r="C938">
        <v>7.1633199999999997E-4</v>
      </c>
      <c r="D938">
        <v>6</v>
      </c>
      <c r="E938">
        <v>6</v>
      </c>
      <c r="F938">
        <v>0</v>
      </c>
      <c r="G938">
        <v>89889.2</v>
      </c>
      <c r="H938">
        <v>57284.4</v>
      </c>
      <c r="I938">
        <v>41505.599999999999</v>
      </c>
      <c r="J938">
        <v>74322.2</v>
      </c>
      <c r="K938">
        <v>94657.9</v>
      </c>
      <c r="L938">
        <v>69900.800000000003</v>
      </c>
      <c r="M938">
        <v>55615.1</v>
      </c>
      <c r="N938">
        <v>54476.5</v>
      </c>
      <c r="O938">
        <v>69619.8</v>
      </c>
      <c r="P938">
        <v>52581</v>
      </c>
      <c r="Q938">
        <v>50414.2</v>
      </c>
      <c r="R938">
        <v>57239</v>
      </c>
      <c r="S938">
        <v>105908</v>
      </c>
      <c r="T938">
        <v>112672</v>
      </c>
      <c r="U938">
        <v>122304</v>
      </c>
      <c r="V938">
        <v>94323.3</v>
      </c>
      <c r="W938">
        <v>98787.6</v>
      </c>
      <c r="X938">
        <v>132418</v>
      </c>
      <c r="Y938">
        <v>62437.4</v>
      </c>
      <c r="Z938">
        <v>90503.8</v>
      </c>
      <c r="AA938">
        <v>75096.100000000006</v>
      </c>
      <c r="AB938">
        <v>60960</v>
      </c>
      <c r="AC938">
        <v>89380</v>
      </c>
      <c r="AD938">
        <v>83090.2</v>
      </c>
      <c r="AE938">
        <v>39511.5</v>
      </c>
      <c r="AF938">
        <v>76299.899999999994</v>
      </c>
      <c r="AG938">
        <v>56169.7</v>
      </c>
      <c r="AH938">
        <v>144983</v>
      </c>
      <c r="AI938">
        <v>132308</v>
      </c>
      <c r="AJ938">
        <v>158573</v>
      </c>
      <c r="AK938">
        <v>79988.800000000003</v>
      </c>
      <c r="AL938">
        <v>72965.600000000006</v>
      </c>
      <c r="AM938">
        <v>109931</v>
      </c>
      <c r="AN938">
        <v>66493.7</v>
      </c>
      <c r="AO938">
        <v>91893.6</v>
      </c>
      <c r="AP938">
        <v>64540.5</v>
      </c>
      <c r="AR938" s="16">
        <f>IFERROR(TTEST(G938:O938,P938:X938,2,1),IF(OR(COUNTIF(P938:X938,"&gt;0")&gt;7,COUNTIF(G938:O938,"&gt;0")&gt;7),0,9999))</f>
        <v>4.7421030691442087E-2</v>
      </c>
      <c r="AS938" s="16">
        <f>IF(AR938=9999,$BO$3,RANK(AR938,$AR$3:$AR$1993,1))</f>
        <v>963</v>
      </c>
      <c r="AT938" s="16">
        <f>LOG((IFERROR(SUM(P938:X938)/COUNTIF(P938:X938, "&gt;0"),0.1))/(IFERROR(SUM(G938:O938)/COUNTIF(G938:O938, "&gt;0"),0.1)),2)</f>
        <v>0.44492990339313587</v>
      </c>
      <c r="AU938" s="17">
        <f>SUM(COUNTIF(P938:X938, "&gt;0"), COUNTIF(G938:O938, "&gt;0"))</f>
        <v>18</v>
      </c>
      <c r="AV938" s="18">
        <f>$BQ$3*AS938/$BO$3</f>
        <v>4.8440643863179077E-3</v>
      </c>
      <c r="AW938" s="18" t="str">
        <f>IF(AR938&lt;AV938,AR938,"ns")</f>
        <v>ns</v>
      </c>
      <c r="AX938" s="19" t="str">
        <f>IF(AND(AW938&lt;0.01,ABS(AT938)&gt;1.5,D938&gt;2), IF(AND(AT938&gt;0,COUNTIF(P938:X938,"&gt;0")&gt;7),"IRF4_interactor_Treg", (IF(AND(AT938&lt;0,COUNTIF(G938:O938, "&gt;0")&gt;7), "background_significant", "ns"))), "ns")</f>
        <v>ns</v>
      </c>
      <c r="AY938" s="20">
        <f>IFERROR(TTEST(Y938:AG938,AH938:AP938,2,1),IF(OR(COUNTIF(AH938:AP938,"&gt;0")&gt;7,COUNTIF(Y938:AG938,"&gt;0")&gt;7),0,9999))</f>
        <v>1.9448879737324634E-2</v>
      </c>
      <c r="AZ938" s="20">
        <f>IF(AY938=9999,$BO$4,RANK(AY938,$AY$3:$AY$1993,1))</f>
        <v>930</v>
      </c>
      <c r="BA938" s="20">
        <f>LOG((IFERROR(SUM(AH938:AP938)/COUNTIF(AH938:AP938, "&gt;0"),0.1))/(IFERROR(SUM(Y938:AG938)/COUNTIF(Y938:AG938, "&gt;0"),0.1)),2)</f>
        <v>0.54103400314644234</v>
      </c>
      <c r="BB938" s="21">
        <f>SUM(COUNTIF(AH938:AP938, "&gt;0"), COUNTIF(Y938:AG938, "&gt;0"))</f>
        <v>18</v>
      </c>
      <c r="BC938" s="22">
        <f>$BQ$3*AZ938/$BO$4</f>
        <v>4.6733668341708548E-3</v>
      </c>
      <c r="BD938" s="22" t="str">
        <f>IF(AY938&lt;BC938,AY938,"ns")</f>
        <v>ns</v>
      </c>
      <c r="BE938" s="23" t="str">
        <f>IF(AND(BD938&lt;0.01,ABS(BA938)&gt;1.5,D938&gt;2), IF(AND(BA938&gt;0,COUNTIF(AH938:AP938,"&gt;0")&gt;7),"IRF4_interactor_Th17", (IF(AND(BA938&lt;0,COUNTIF(Y938:AG938, "&gt;0")&gt;7), "background_significant", "ns"))), "ns")</f>
        <v>ns</v>
      </c>
      <c r="BF938" s="24" t="str">
        <f>IF(OR(AX938 ="IRF4_interactor_Treg", BE938 ="IRF4_interactor_Th17"), LOG((AVERAGE(AH938:AP938)+0.1)/(AVERAGE(P938:X938)+0.1),2),"ns")</f>
        <v>ns</v>
      </c>
      <c r="BG938" s="24">
        <f>IF(AND(AX938="IRF4_interactor_Treg",BE938="IRF4_interactor_Th17"),1,IF(AX938="IRF4_interactor_Treg","IRF4_Treg",IF(BE938="IRF4_interactor_Th17","IRF4_Th17",0)))</f>
        <v>0</v>
      </c>
      <c r="BH938" s="25">
        <f>IFERROR(TTEST(AH938:AP938,P938:X938,2,1),IF(OR(COUNTIF(P938:X938,"&gt;0")&gt;7,COUNTIF(AH938:AP938,"&gt;0")&gt;7),0,9999))</f>
        <v>0.63174402429021448</v>
      </c>
      <c r="BI938" s="25">
        <f>IF(BH938=9999,$BS$5,RANK(BH938,$BH$3:$BH$1993,1))</f>
        <v>1620</v>
      </c>
      <c r="BJ938" s="25">
        <f>$BQ$3*BI938/$BO$5</f>
        <v>8.1366147664490209E-3</v>
      </c>
      <c r="BK938" s="25" t="str">
        <f>IF(BH938&lt;BJ938,BH938,"ns")</f>
        <v>ns</v>
      </c>
      <c r="BL938" s="26">
        <f>SUM(COUNTIF(P938:X938, "&gt;0"), COUNTIF(AH938:AP938, "&gt;0"))</f>
        <v>18</v>
      </c>
    </row>
    <row r="939" spans="1:64">
      <c r="A939" t="s">
        <v>427</v>
      </c>
      <c r="B939" t="s">
        <v>428</v>
      </c>
      <c r="C939">
        <v>6.8031300000000003E-2</v>
      </c>
      <c r="D939">
        <v>3</v>
      </c>
      <c r="E939">
        <v>3</v>
      </c>
      <c r="F939">
        <v>0</v>
      </c>
      <c r="G939">
        <v>2055210</v>
      </c>
      <c r="H939">
        <v>1598540</v>
      </c>
      <c r="I939">
        <v>1836500</v>
      </c>
      <c r="J939">
        <v>304246</v>
      </c>
      <c r="K939">
        <v>266901</v>
      </c>
      <c r="L939">
        <v>321066</v>
      </c>
      <c r="M939">
        <v>375322</v>
      </c>
      <c r="N939">
        <v>462489</v>
      </c>
      <c r="O939">
        <v>593935</v>
      </c>
      <c r="P939">
        <v>996971</v>
      </c>
      <c r="Q939">
        <v>606190</v>
      </c>
      <c r="R939">
        <v>370190</v>
      </c>
      <c r="S939">
        <v>365788</v>
      </c>
      <c r="T939">
        <v>457989</v>
      </c>
      <c r="U939">
        <v>523646</v>
      </c>
      <c r="V939">
        <v>369355</v>
      </c>
      <c r="W939">
        <v>507374</v>
      </c>
      <c r="X939">
        <v>547197</v>
      </c>
      <c r="Y939">
        <v>707320</v>
      </c>
      <c r="Z939">
        <v>514017</v>
      </c>
      <c r="AA939">
        <v>650300</v>
      </c>
      <c r="AB939">
        <v>345863</v>
      </c>
      <c r="AC939">
        <v>429023</v>
      </c>
      <c r="AD939">
        <v>316985</v>
      </c>
      <c r="AE939">
        <v>295964</v>
      </c>
      <c r="AF939">
        <v>483659</v>
      </c>
      <c r="AG939">
        <v>422522</v>
      </c>
      <c r="AH939">
        <v>1535620</v>
      </c>
      <c r="AI939">
        <v>1573940</v>
      </c>
      <c r="AJ939">
        <v>1613170</v>
      </c>
      <c r="AK939">
        <v>494906</v>
      </c>
      <c r="AL939">
        <v>519202</v>
      </c>
      <c r="AM939">
        <v>627069</v>
      </c>
      <c r="AN939">
        <v>575226</v>
      </c>
      <c r="AO939">
        <v>370015</v>
      </c>
      <c r="AP939">
        <v>567140</v>
      </c>
      <c r="AR939" s="16">
        <f>IFERROR(TTEST(G939:O939,P939:X939,2,1),IF(OR(COUNTIF(P939:X939,"&gt;0")&gt;7,COUNTIF(G939:O939,"&gt;0")&gt;7),0,9999))</f>
        <v>0.14945215456903407</v>
      </c>
      <c r="AS939" s="16">
        <f>IF(AR939=9999,$BO$3,RANK(AR939,$AR$3:$AR$1993,1))</f>
        <v>1234</v>
      </c>
      <c r="AT939" s="16">
        <f>LOG((IFERROR(SUM(P939:X939)/COUNTIF(P939:X939, "&gt;0"),0.1))/(IFERROR(SUM(G939:O939)/COUNTIF(G939:O939, "&gt;0"),0.1)),2)</f>
        <v>-0.7197829718075105</v>
      </c>
      <c r="AU939" s="17">
        <f>SUM(COUNTIF(P939:X939, "&gt;0"), COUNTIF(G939:O939, "&gt;0"))</f>
        <v>18</v>
      </c>
      <c r="AV939" s="18">
        <f>$BQ$3*AS939/$BO$3</f>
        <v>6.2072434607645874E-3</v>
      </c>
      <c r="AW939" s="18" t="str">
        <f>IF(AR939&lt;AV939,AR939,"ns")</f>
        <v>ns</v>
      </c>
      <c r="AX939" s="19" t="str">
        <f>IF(AND(AW939&lt;0.01,ABS(AT939)&gt;1.5,D939&gt;2), IF(AND(AT939&gt;0,COUNTIF(P939:X939,"&gt;0")&gt;7),"IRF4_interactor_Treg", (IF(AND(AT939&lt;0,COUNTIF(G939:O939, "&gt;0")&gt;7), "background_significant", "ns"))), "ns")</f>
        <v>ns</v>
      </c>
      <c r="AY939" s="20">
        <f>IFERROR(TTEST(Y939:AG939,AH939:AP939,2,1),IF(OR(COUNTIF(AH939:AP939,"&gt;0")&gt;7,COUNTIF(Y939:AG939,"&gt;0")&gt;7),0,9999))</f>
        <v>1.9582548734151307E-2</v>
      </c>
      <c r="AZ939" s="20">
        <f>IF(AY939=9999,$BO$4,RANK(AY939,$AY$3:$AY$1993,1))</f>
        <v>931</v>
      </c>
      <c r="BA939" s="20">
        <f>LOG((IFERROR(SUM(AH939:AP939)/COUNTIF(AH939:AP939, "&gt;0"),0.1))/(IFERROR(SUM(Y939:AG939)/COUNTIF(Y939:AG939, "&gt;0"),0.1)),2)</f>
        <v>0.91897319749055306</v>
      </c>
      <c r="BB939" s="21">
        <f>SUM(COUNTIF(AH939:AP939, "&gt;0"), COUNTIF(Y939:AG939, "&gt;0"))</f>
        <v>18</v>
      </c>
      <c r="BC939" s="22">
        <f>$BQ$3*AZ939/$BO$4</f>
        <v>4.6783919597989951E-3</v>
      </c>
      <c r="BD939" s="22" t="str">
        <f>IF(AY939&lt;BC939,AY939,"ns")</f>
        <v>ns</v>
      </c>
      <c r="BE939" s="23" t="str">
        <f>IF(AND(BD939&lt;0.01,ABS(BA939)&gt;1.5,D939&gt;2), IF(AND(BA939&gt;0,COUNTIF(AH939:AP939,"&gt;0")&gt;7),"IRF4_interactor_Th17", (IF(AND(BA939&lt;0,COUNTIF(Y939:AG939, "&gt;0")&gt;7), "background_significant", "ns"))), "ns")</f>
        <v>ns</v>
      </c>
      <c r="BF939" s="24" t="str">
        <f>IF(OR(AX939 ="IRF4_interactor_Treg", BE939 ="IRF4_interactor_Th17"), LOG((AVERAGE(AH939:AP939)+0.1)/(AVERAGE(P939:X939)+0.1),2),"ns")</f>
        <v>ns</v>
      </c>
      <c r="BG939" s="24">
        <f>IF(AND(AX939="IRF4_interactor_Treg",BE939="IRF4_interactor_Th17"),1,IF(AX939="IRF4_interactor_Treg","IRF4_Treg",IF(BE939="IRF4_interactor_Th17","IRF4_Th17",0)))</f>
        <v>0</v>
      </c>
      <c r="BH939" s="25">
        <f>IFERROR(TTEST(AH939:AP939,P939:X939,2,1),IF(OR(COUNTIF(P939:X939,"&gt;0")&gt;7,COUNTIF(AH939:AP939,"&gt;0")&gt;7),0,9999))</f>
        <v>5.7519665612720282E-2</v>
      </c>
      <c r="BI939" s="25">
        <f>IF(BH939=9999,$BS$5,RANK(BH939,$BH$3:$BH$1993,1))</f>
        <v>493</v>
      </c>
      <c r="BJ939" s="25">
        <f>$BQ$3*BI939/$BO$5</f>
        <v>2.4761426418884983E-3</v>
      </c>
      <c r="BK939" s="25" t="str">
        <f>IF(BH939&lt;BJ939,BH939,"ns")</f>
        <v>ns</v>
      </c>
      <c r="BL939" s="26">
        <f>SUM(COUNTIF(P939:X939, "&gt;0"), COUNTIF(AH939:AP939, "&gt;0"))</f>
        <v>18</v>
      </c>
    </row>
    <row r="940" spans="1:64">
      <c r="A940" t="s">
        <v>5635</v>
      </c>
      <c r="B940" t="s">
        <v>5636</v>
      </c>
      <c r="C940">
        <v>7.1633199999999997E-4</v>
      </c>
      <c r="D940">
        <v>6</v>
      </c>
      <c r="E940">
        <v>6</v>
      </c>
      <c r="F940">
        <v>0</v>
      </c>
      <c r="G940">
        <v>1443040</v>
      </c>
      <c r="H940">
        <v>1325240</v>
      </c>
      <c r="I940">
        <v>1490980</v>
      </c>
      <c r="J940">
        <v>1373200</v>
      </c>
      <c r="K940">
        <v>1232500</v>
      </c>
      <c r="L940">
        <v>1628310</v>
      </c>
      <c r="M940">
        <v>912546</v>
      </c>
      <c r="N940">
        <v>1121360</v>
      </c>
      <c r="O940">
        <v>1282200</v>
      </c>
      <c r="P940">
        <v>826975</v>
      </c>
      <c r="Q940">
        <v>699902</v>
      </c>
      <c r="R940">
        <v>507366</v>
      </c>
      <c r="S940">
        <v>1860270</v>
      </c>
      <c r="T940">
        <v>1734110</v>
      </c>
      <c r="U940">
        <v>1927680</v>
      </c>
      <c r="V940">
        <v>1197680</v>
      </c>
      <c r="W940">
        <v>1310410</v>
      </c>
      <c r="X940">
        <v>1404390</v>
      </c>
      <c r="Y940">
        <v>3560330</v>
      </c>
      <c r="Z940">
        <v>3272780</v>
      </c>
      <c r="AA940">
        <v>3457470</v>
      </c>
      <c r="AB940">
        <v>2319680</v>
      </c>
      <c r="AC940">
        <v>2397490</v>
      </c>
      <c r="AD940">
        <v>2867490</v>
      </c>
      <c r="AE940">
        <v>972712</v>
      </c>
      <c r="AF940">
        <v>1421150</v>
      </c>
      <c r="AG940">
        <v>1614000</v>
      </c>
      <c r="AH940">
        <v>3308170</v>
      </c>
      <c r="AI940">
        <v>3285550</v>
      </c>
      <c r="AJ940">
        <v>4062370</v>
      </c>
      <c r="AK940">
        <v>2856010</v>
      </c>
      <c r="AL940">
        <v>2836760</v>
      </c>
      <c r="AM940">
        <v>3352770</v>
      </c>
      <c r="AN940">
        <v>1389560</v>
      </c>
      <c r="AO940">
        <v>1963550</v>
      </c>
      <c r="AP940">
        <v>1563390</v>
      </c>
      <c r="AR940" s="16">
        <f>IFERROR(TTEST(G940:O940,P940:X940,2,1),IF(OR(COUNTIF(P940:X940,"&gt;0")&gt;7,COUNTIF(G940:O940,"&gt;0")&gt;7),0,9999))</f>
        <v>0.8421206333125042</v>
      </c>
      <c r="AS940" s="16">
        <f>IF(AR940=9999,$BO$3,RANK(AR940,$AR$3:$AR$1993,1))</f>
        <v>1884</v>
      </c>
      <c r="AT940" s="16">
        <f>LOG((IFERROR(SUM(P940:X940)/COUNTIF(P940:X940, "&gt;0"),0.1))/(IFERROR(SUM(G940:O940)/COUNTIF(G940:O940, "&gt;0"),0.1)),2)</f>
        <v>-4.2220426512675428E-2</v>
      </c>
      <c r="AU940" s="17">
        <f>SUM(COUNTIF(P940:X940, "&gt;0"), COUNTIF(G940:O940, "&gt;0"))</f>
        <v>18</v>
      </c>
      <c r="AV940" s="18">
        <f>$BQ$3*AS940/$BO$3</f>
        <v>9.4768611670020125E-3</v>
      </c>
      <c r="AW940" s="18" t="str">
        <f>IF(AR940&lt;AV940,AR940,"ns")</f>
        <v>ns</v>
      </c>
      <c r="AX940" s="19" t="str">
        <f>IF(AND(AW940&lt;0.01,ABS(AT940)&gt;1.5,D940&gt;2), IF(AND(AT940&gt;0,COUNTIF(P940:X940,"&gt;0")&gt;7),"IRF4_interactor_Treg", (IF(AND(AT940&lt;0,COUNTIF(G940:O940, "&gt;0")&gt;7), "background_significant", "ns"))), "ns")</f>
        <v>ns</v>
      </c>
      <c r="AY940" s="20">
        <f>IFERROR(TTEST(Y940:AG940,AH940:AP940,2,1),IF(OR(COUNTIF(AH940:AP940,"&gt;0")&gt;7,COUNTIF(Y940:AG940,"&gt;0")&gt;7),0,9999))</f>
        <v>1.9584434408663018E-2</v>
      </c>
      <c r="AZ940" s="20">
        <f>IF(AY940=9999,$BO$4,RANK(AY940,$AY$3:$AY$1993,1))</f>
        <v>932</v>
      </c>
      <c r="BA940" s="20">
        <f>LOG((IFERROR(SUM(AH940:AP940)/COUNTIF(AH940:AP940, "&gt;0"),0.1))/(IFERROR(SUM(Y940:AG940)/COUNTIF(Y940:AG940, "&gt;0"),0.1)),2)</f>
        <v>0.16990391918509784</v>
      </c>
      <c r="BB940" s="21">
        <f>SUM(COUNTIF(AH940:AP940, "&gt;0"), COUNTIF(Y940:AG940, "&gt;0"))</f>
        <v>18</v>
      </c>
      <c r="BC940" s="22">
        <f>$BQ$3*AZ940/$BO$4</f>
        <v>4.6834170854271355E-3</v>
      </c>
      <c r="BD940" s="22" t="str">
        <f>IF(AY940&lt;BC940,AY940,"ns")</f>
        <v>ns</v>
      </c>
      <c r="BE940" s="23" t="str">
        <f>IF(AND(BD940&lt;0.01,ABS(BA940)&gt;1.5,D940&gt;2), IF(AND(BA940&gt;0,COUNTIF(AH940:AP940,"&gt;0")&gt;7),"IRF4_interactor_Th17", (IF(AND(BA940&lt;0,COUNTIF(Y940:AG940, "&gt;0")&gt;7), "background_significant", "ns"))), "ns")</f>
        <v>ns</v>
      </c>
      <c r="BF940" s="24" t="str">
        <f>IF(OR(AX940 ="IRF4_interactor_Treg", BE940 ="IRF4_interactor_Th17"), LOG((AVERAGE(AH940:AP940)+0.1)/(AVERAGE(P940:X940)+0.1),2),"ns")</f>
        <v>ns</v>
      </c>
      <c r="BG940" s="24">
        <f>IF(AND(AX940="IRF4_interactor_Treg",BE940="IRF4_interactor_Th17"),1,IF(AX940="IRF4_interactor_Treg","IRF4_Treg",IF(BE940="IRF4_interactor_Th17","IRF4_Th17",0)))</f>
        <v>0</v>
      </c>
      <c r="BH940" s="25">
        <f>IFERROR(TTEST(AH940:AP940,P940:X940,2,1),IF(OR(COUNTIF(P940:X940,"&gt;0")&gt;7,COUNTIF(AH940:AP940,"&gt;0")&gt;7),0,9999))</f>
        <v>5.7155435790767666E-3</v>
      </c>
      <c r="BI940" s="25">
        <f>IF(BH940=9999,$BS$5,RANK(BH940,$BH$3:$BH$1993,1))</f>
        <v>166</v>
      </c>
      <c r="BJ940" s="25">
        <f>$BQ$3*BI940/$BO$5</f>
        <v>8.337518834756405E-4</v>
      </c>
      <c r="BK940" s="25" t="str">
        <f>IF(BH940&lt;BJ940,BH940,"ns")</f>
        <v>ns</v>
      </c>
      <c r="BL940" s="26">
        <f>SUM(COUNTIF(P940:X940, "&gt;0"), COUNTIF(AH940:AP940, "&gt;0"))</f>
        <v>18</v>
      </c>
    </row>
    <row r="941" spans="1:64">
      <c r="A941" t="s">
        <v>2937</v>
      </c>
      <c r="B941" t="s">
        <v>2938</v>
      </c>
      <c r="C941">
        <v>7.1633199999999997E-4</v>
      </c>
      <c r="D941">
        <v>18</v>
      </c>
      <c r="E941">
        <v>2</v>
      </c>
      <c r="F941">
        <v>17</v>
      </c>
      <c r="G941">
        <v>1470790</v>
      </c>
      <c r="H941">
        <v>1178790</v>
      </c>
      <c r="I941">
        <v>1154410</v>
      </c>
      <c r="J941">
        <v>1064150</v>
      </c>
      <c r="K941">
        <v>703777</v>
      </c>
      <c r="L941">
        <v>673114</v>
      </c>
      <c r="M941">
        <v>828484</v>
      </c>
      <c r="N941">
        <v>750427</v>
      </c>
      <c r="O941">
        <v>679352</v>
      </c>
      <c r="P941">
        <v>1285980</v>
      </c>
      <c r="Q941">
        <v>980593</v>
      </c>
      <c r="R941">
        <v>963493</v>
      </c>
      <c r="S941">
        <v>1290950</v>
      </c>
      <c r="T941">
        <v>1143830</v>
      </c>
      <c r="U941">
        <v>951116</v>
      </c>
      <c r="V941">
        <v>1277210</v>
      </c>
      <c r="W941">
        <v>1181010</v>
      </c>
      <c r="X941">
        <v>844971</v>
      </c>
      <c r="Y941">
        <v>1188330</v>
      </c>
      <c r="Z941">
        <v>897834</v>
      </c>
      <c r="AA941">
        <v>800949</v>
      </c>
      <c r="AB941">
        <v>877748</v>
      </c>
      <c r="AC941">
        <v>780307</v>
      </c>
      <c r="AD941">
        <v>655677</v>
      </c>
      <c r="AE941">
        <v>945827</v>
      </c>
      <c r="AF941">
        <v>1271480</v>
      </c>
      <c r="AG941">
        <v>1146540</v>
      </c>
      <c r="AH941">
        <v>1546800</v>
      </c>
      <c r="AI941">
        <v>1448190</v>
      </c>
      <c r="AJ941">
        <v>1425860</v>
      </c>
      <c r="AK941">
        <v>947686</v>
      </c>
      <c r="AL941">
        <v>812212</v>
      </c>
      <c r="AM941">
        <v>636949</v>
      </c>
      <c r="AN941">
        <v>1338970</v>
      </c>
      <c r="AO941">
        <v>1488760</v>
      </c>
      <c r="AP941">
        <v>1103750</v>
      </c>
      <c r="AR941" s="16">
        <f>IFERROR(TTEST(G941:O941,P941:X941,2,1),IF(OR(COUNTIF(P941:X941,"&gt;0")&gt;7,COUNTIF(G941:O941,"&gt;0")&gt;7),0,9999))</f>
        <v>0.12944510266554035</v>
      </c>
      <c r="AS941" s="16">
        <f>IF(AR941=9999,$BO$3,RANK(AR941,$AR$3:$AR$1993,1))</f>
        <v>1196</v>
      </c>
      <c r="AT941" s="16">
        <f>LOG((IFERROR(SUM(P941:X941)/COUNTIF(P941:X941, "&gt;0"),0.1))/(IFERROR(SUM(G941:O941)/COUNTIF(G941:O941, "&gt;0"),0.1)),2)</f>
        <v>0.22219511392169228</v>
      </c>
      <c r="AU941" s="17">
        <f>SUM(COUNTIF(P941:X941, "&gt;0"), COUNTIF(G941:O941, "&gt;0"))</f>
        <v>18</v>
      </c>
      <c r="AV941" s="18">
        <f>$BQ$3*AS941/$BO$3</f>
        <v>6.0160965794768618E-3</v>
      </c>
      <c r="AW941" s="18" t="str">
        <f>IF(AR941&lt;AV941,AR941,"ns")</f>
        <v>ns</v>
      </c>
      <c r="AX941" s="19" t="str">
        <f>IF(AND(AW941&lt;0.01,ABS(AT941)&gt;1.5,D941&gt;2), IF(AND(AT941&gt;0,COUNTIF(P941:X941,"&gt;0")&gt;7),"IRF4_interactor_Treg", (IF(AND(AT941&lt;0,COUNTIF(G941:O941, "&gt;0")&gt;7), "background_significant", "ns"))), "ns")</f>
        <v>ns</v>
      </c>
      <c r="AY941" s="20">
        <f>IFERROR(TTEST(Y941:AG941,AH941:AP941,2,1),IF(OR(COUNTIF(AH941:AP941,"&gt;0")&gt;7,COUNTIF(Y941:AG941,"&gt;0")&gt;7),0,9999))</f>
        <v>1.9644929375922025E-2</v>
      </c>
      <c r="AZ941" s="20">
        <f>IF(AY941=9999,$BO$4,RANK(AY941,$AY$3:$AY$1993,1))</f>
        <v>933</v>
      </c>
      <c r="BA941" s="20">
        <f>LOG((IFERROR(SUM(AH941:AP941)/COUNTIF(AH941:AP941, "&gt;0"),0.1))/(IFERROR(SUM(Y941:AG941)/COUNTIF(Y941:AG941, "&gt;0"),0.1)),2)</f>
        <v>0.32775293480088047</v>
      </c>
      <c r="BB941" s="21">
        <f>SUM(COUNTIF(AH941:AP941, "&gt;0"), COUNTIF(Y941:AG941, "&gt;0"))</f>
        <v>18</v>
      </c>
      <c r="BC941" s="22">
        <f>$BQ$3*AZ941/$BO$4</f>
        <v>4.6884422110552767E-3</v>
      </c>
      <c r="BD941" s="22" t="str">
        <f>IF(AY941&lt;BC941,AY941,"ns")</f>
        <v>ns</v>
      </c>
      <c r="BE941" s="23" t="str">
        <f>IF(AND(BD941&lt;0.01,ABS(BA941)&gt;1.5,D941&gt;2), IF(AND(BA941&gt;0,COUNTIF(AH941:AP941,"&gt;0")&gt;7),"IRF4_interactor_Th17", (IF(AND(BA941&lt;0,COUNTIF(Y941:AG941, "&gt;0")&gt;7), "background_significant", "ns"))), "ns")</f>
        <v>ns</v>
      </c>
      <c r="BF941" s="24" t="str">
        <f>IF(OR(AX941 ="IRF4_interactor_Treg", BE941 ="IRF4_interactor_Th17"), LOG((AVERAGE(AH941:AP941)+0.1)/(AVERAGE(P941:X941)+0.1),2),"ns")</f>
        <v>ns</v>
      </c>
      <c r="BG941" s="24">
        <f>IF(AND(AX941="IRF4_interactor_Treg",BE941="IRF4_interactor_Th17"),1,IF(AX941="IRF4_interactor_Treg","IRF4_Treg",IF(BE941="IRF4_interactor_Th17","IRF4_Th17",0)))</f>
        <v>0</v>
      </c>
      <c r="BH941" s="25">
        <f>IFERROR(TTEST(AH941:AP941,P941:X941,2,1),IF(OR(COUNTIF(P941:X941,"&gt;0")&gt;7,COUNTIF(AH941:AP941,"&gt;0")&gt;7),0,9999))</f>
        <v>0.43720664470046966</v>
      </c>
      <c r="BI941" s="25">
        <f>IF(BH941=9999,$BS$5,RANK(BH941,$BH$3:$BH$1993,1))</f>
        <v>1375</v>
      </c>
      <c r="BJ941" s="25">
        <f>$BQ$3*BI941/$BO$5</f>
        <v>6.9060773480662981E-3</v>
      </c>
      <c r="BK941" s="25" t="str">
        <f>IF(BH941&lt;BJ941,BH941,"ns")</f>
        <v>ns</v>
      </c>
      <c r="BL941" s="26">
        <f>SUM(COUNTIF(P941:X941, "&gt;0"), COUNTIF(AH941:AP941, "&gt;0"))</f>
        <v>18</v>
      </c>
    </row>
    <row r="942" spans="1:64">
      <c r="A942" t="s">
        <v>6315</v>
      </c>
      <c r="B942" t="s">
        <v>6316</v>
      </c>
      <c r="C942">
        <v>7.1633199999999997E-4</v>
      </c>
      <c r="D942">
        <v>9</v>
      </c>
      <c r="E942">
        <v>9</v>
      </c>
      <c r="F942">
        <v>0</v>
      </c>
      <c r="G942">
        <v>127616</v>
      </c>
      <c r="H942">
        <v>150568</v>
      </c>
      <c r="I942">
        <v>114913</v>
      </c>
      <c r="J942">
        <v>57131</v>
      </c>
      <c r="K942">
        <v>58135.9</v>
      </c>
      <c r="L942">
        <v>91017.4</v>
      </c>
      <c r="M942">
        <v>49048.7</v>
      </c>
      <c r="N942">
        <v>55298.1</v>
      </c>
      <c r="O942">
        <v>57473.2</v>
      </c>
      <c r="P942">
        <v>91278.6</v>
      </c>
      <c r="Q942">
        <v>78853</v>
      </c>
      <c r="R942">
        <v>105685</v>
      </c>
      <c r="S942">
        <v>174969</v>
      </c>
      <c r="T942">
        <v>160802</v>
      </c>
      <c r="U942">
        <v>111206</v>
      </c>
      <c r="V942">
        <v>156156</v>
      </c>
      <c r="W942">
        <v>193935</v>
      </c>
      <c r="X942">
        <v>217313</v>
      </c>
      <c r="Y942">
        <v>176932</v>
      </c>
      <c r="Z942">
        <v>182809</v>
      </c>
      <c r="AA942">
        <v>164133</v>
      </c>
      <c r="AB942">
        <v>94144.4</v>
      </c>
      <c r="AC942">
        <v>93376.6</v>
      </c>
      <c r="AD942">
        <v>85800.8</v>
      </c>
      <c r="AE942">
        <v>70069.100000000006</v>
      </c>
      <c r="AF942">
        <v>104127</v>
      </c>
      <c r="AG942">
        <v>103654</v>
      </c>
      <c r="AH942">
        <v>181611</v>
      </c>
      <c r="AI942">
        <v>205110</v>
      </c>
      <c r="AJ942">
        <v>203046</v>
      </c>
      <c r="AK942">
        <v>120726</v>
      </c>
      <c r="AL942">
        <v>113565</v>
      </c>
      <c r="AM942">
        <v>120050</v>
      </c>
      <c r="AN942">
        <v>236543</v>
      </c>
      <c r="AO942">
        <v>307060</v>
      </c>
      <c r="AP942">
        <v>268064</v>
      </c>
      <c r="AR942" s="16">
        <f>IFERROR(TTEST(G942:O942,P942:X942,2,1),IF(OR(COUNTIF(P942:X942,"&gt;0")&gt;7,COUNTIF(G942:O942,"&gt;0")&gt;7),0,9999))</f>
        <v>6.9188416364415306E-2</v>
      </c>
      <c r="AS942" s="16">
        <f>IF(AR942=9999,$BO$3,RANK(AR942,$AR$3:$AR$1993,1))</f>
        <v>1050</v>
      </c>
      <c r="AT942" s="16">
        <f>LOG((IFERROR(SUM(P942:X942)/COUNTIF(P942:X942, "&gt;0"),0.1))/(IFERROR(SUM(G942:O942)/COUNTIF(G942:O942, "&gt;0"),0.1)),2)</f>
        <v>0.76124210769084</v>
      </c>
      <c r="AU942" s="17">
        <f>SUM(COUNTIF(P942:X942, "&gt;0"), COUNTIF(G942:O942, "&gt;0"))</f>
        <v>18</v>
      </c>
      <c r="AV942" s="18">
        <f>$BQ$3*AS942/$BO$3</f>
        <v>5.2816901408450703E-3</v>
      </c>
      <c r="AW942" s="18" t="str">
        <f>IF(AR942&lt;AV942,AR942,"ns")</f>
        <v>ns</v>
      </c>
      <c r="AX942" s="19" t="str">
        <f>IF(AND(AW942&lt;0.01,ABS(AT942)&gt;1.5,D942&gt;2), IF(AND(AT942&gt;0,COUNTIF(P942:X942,"&gt;0")&gt;7),"IRF4_interactor_Treg", (IF(AND(AT942&lt;0,COUNTIF(G942:O942, "&gt;0")&gt;7), "background_significant", "ns"))), "ns")</f>
        <v>ns</v>
      </c>
      <c r="AY942" s="20">
        <f>IFERROR(TTEST(Y942:AG942,AH942:AP942,2,1),IF(OR(COUNTIF(AH942:AP942,"&gt;0")&gt;7,COUNTIF(Y942:AG942,"&gt;0")&gt;7),0,9999))</f>
        <v>1.969404597206826E-2</v>
      </c>
      <c r="AZ942" s="20">
        <f>IF(AY942=9999,$BO$4,RANK(AY942,$AY$3:$AY$1993,1))</f>
        <v>934</v>
      </c>
      <c r="BA942" s="20">
        <f>LOG((IFERROR(SUM(AH942:AP942)/COUNTIF(AH942:AP942, "&gt;0"),0.1))/(IFERROR(SUM(Y942:AG942)/COUNTIF(Y942:AG942, "&gt;0"),0.1)),2)</f>
        <v>0.70770971923459192</v>
      </c>
      <c r="BB942" s="21">
        <f>SUM(COUNTIF(AH942:AP942, "&gt;0"), COUNTIF(Y942:AG942, "&gt;0"))</f>
        <v>18</v>
      </c>
      <c r="BC942" s="22">
        <f>$BQ$3*AZ942/$BO$4</f>
        <v>4.693467336683417E-3</v>
      </c>
      <c r="BD942" s="22" t="str">
        <f>IF(AY942&lt;BC942,AY942,"ns")</f>
        <v>ns</v>
      </c>
      <c r="BE942" s="23" t="str">
        <f>IF(AND(BD942&lt;0.01,ABS(BA942)&gt;1.5,D942&gt;2), IF(AND(BA942&gt;0,COUNTIF(AH942:AP942,"&gt;0")&gt;7),"IRF4_interactor_Th17", (IF(AND(BA942&lt;0,COUNTIF(Y942:AG942, "&gt;0")&gt;7), "background_significant", "ns"))), "ns")</f>
        <v>ns</v>
      </c>
      <c r="BF942" s="24" t="str">
        <f>IF(OR(AX942 ="IRF4_interactor_Treg", BE942 ="IRF4_interactor_Th17"), LOG((AVERAGE(AH942:AP942)+0.1)/(AVERAGE(P942:X942)+0.1),2),"ns")</f>
        <v>ns</v>
      </c>
      <c r="BG942" s="24">
        <f>IF(AND(AX942="IRF4_interactor_Treg",BE942="IRF4_interactor_Th17"),1,IF(AX942="IRF4_interactor_Treg","IRF4_Treg",IF(BE942="IRF4_interactor_Th17","IRF4_Th17",0)))</f>
        <v>0</v>
      </c>
      <c r="BH942" s="25">
        <f>IFERROR(TTEST(AH942:AP942,P942:X942,2,1),IF(OR(COUNTIF(P942:X942,"&gt;0")&gt;7,COUNTIF(AH942:AP942,"&gt;0")&gt;7),0,9999))</f>
        <v>5.0866845192307643E-2</v>
      </c>
      <c r="BI942" s="25">
        <f>IF(BH942=9999,$BS$5,RANK(BH942,$BH$3:$BH$1993,1))</f>
        <v>461</v>
      </c>
      <c r="BJ942" s="25">
        <f>$BQ$3*BI942/$BO$5</f>
        <v>2.3154193872425917E-3</v>
      </c>
      <c r="BK942" s="25" t="str">
        <f>IF(BH942&lt;BJ942,BH942,"ns")</f>
        <v>ns</v>
      </c>
      <c r="BL942" s="26">
        <f>SUM(COUNTIF(P942:X942, "&gt;0"), COUNTIF(AH942:AP942, "&gt;0"))</f>
        <v>18</v>
      </c>
    </row>
    <row r="943" spans="1:64">
      <c r="A943" t="s">
        <v>4843</v>
      </c>
      <c r="B943" t="s">
        <v>4844</v>
      </c>
      <c r="C943">
        <v>7.1633199999999997E-4</v>
      </c>
      <c r="D943">
        <v>12</v>
      </c>
      <c r="E943">
        <v>12</v>
      </c>
      <c r="F943">
        <v>0</v>
      </c>
      <c r="G943">
        <v>641039</v>
      </c>
      <c r="H943">
        <v>630872</v>
      </c>
      <c r="I943">
        <v>653565</v>
      </c>
      <c r="J943">
        <v>504127</v>
      </c>
      <c r="K943">
        <v>427632</v>
      </c>
      <c r="L943">
        <v>488079</v>
      </c>
      <c r="M943">
        <v>392064</v>
      </c>
      <c r="N943">
        <v>411368</v>
      </c>
      <c r="O943">
        <v>346135</v>
      </c>
      <c r="P943">
        <v>610377</v>
      </c>
      <c r="Q943">
        <v>541960</v>
      </c>
      <c r="R943">
        <v>544037</v>
      </c>
      <c r="S943">
        <v>613069</v>
      </c>
      <c r="T943">
        <v>615956</v>
      </c>
      <c r="U943">
        <v>612366</v>
      </c>
      <c r="V943">
        <v>608187</v>
      </c>
      <c r="W943">
        <v>672303</v>
      </c>
      <c r="X943">
        <v>685294</v>
      </c>
      <c r="Y943">
        <v>528360</v>
      </c>
      <c r="Z943">
        <v>507044</v>
      </c>
      <c r="AA943">
        <v>507272</v>
      </c>
      <c r="AB943">
        <v>418809</v>
      </c>
      <c r="AC943">
        <v>426626</v>
      </c>
      <c r="AD943">
        <v>409892</v>
      </c>
      <c r="AE943">
        <v>360803</v>
      </c>
      <c r="AF943">
        <v>488313</v>
      </c>
      <c r="AG943">
        <v>425063</v>
      </c>
      <c r="AH943">
        <v>690597</v>
      </c>
      <c r="AI943">
        <v>689558</v>
      </c>
      <c r="AJ943">
        <v>688064</v>
      </c>
      <c r="AK943">
        <v>411090</v>
      </c>
      <c r="AL943">
        <v>417394</v>
      </c>
      <c r="AM943">
        <v>425655</v>
      </c>
      <c r="AN943">
        <v>474919</v>
      </c>
      <c r="AO943">
        <v>579179</v>
      </c>
      <c r="AP943">
        <v>421580</v>
      </c>
      <c r="AR943" s="16">
        <f>IFERROR(TTEST(G943:O943,P943:X943,2,1),IF(OR(COUNTIF(P943:X943,"&gt;0")&gt;7,COUNTIF(G943:O943,"&gt;0")&gt;7),0,9999))</f>
        <v>6.6377261666275542E-2</v>
      </c>
      <c r="AS943" s="16">
        <f>IF(AR943=9999,$BO$3,RANK(AR943,$AR$3:$AR$1993,1))</f>
        <v>1033</v>
      </c>
      <c r="AT943" s="16">
        <f>LOG((IFERROR(SUM(P943:X943)/COUNTIF(P943:X943, "&gt;0"),0.1))/(IFERROR(SUM(G943:O943)/COUNTIF(G943:O943, "&gt;0"),0.1)),2)</f>
        <v>0.29207932864982356</v>
      </c>
      <c r="AU943" s="17">
        <f>SUM(COUNTIF(P943:X943, "&gt;0"), COUNTIF(G943:O943, "&gt;0"))</f>
        <v>18</v>
      </c>
      <c r="AV943" s="18">
        <f>$BQ$3*AS943/$BO$3</f>
        <v>5.1961770623742453E-3</v>
      </c>
      <c r="AW943" s="18" t="str">
        <f>IF(AR943&lt;AV943,AR943,"ns")</f>
        <v>ns</v>
      </c>
      <c r="AX943" s="19" t="str">
        <f>IF(AND(AW943&lt;0.01,ABS(AT943)&gt;1.5,D943&gt;2), IF(AND(AT943&gt;0,COUNTIF(P943:X943,"&gt;0")&gt;7),"IRF4_interactor_Treg", (IF(AND(AT943&lt;0,COUNTIF(G943:O943, "&gt;0")&gt;7), "background_significant", "ns"))), "ns")</f>
        <v>ns</v>
      </c>
      <c r="AY943" s="20">
        <f>IFERROR(TTEST(Y943:AG943,AH943:AP943,2,1),IF(OR(COUNTIF(AH943:AP943,"&gt;0")&gt;7,COUNTIF(Y943:AG943,"&gt;0")&gt;7),0,9999))</f>
        <v>1.9713691255422914E-2</v>
      </c>
      <c r="AZ943" s="20">
        <f>IF(AY943=9999,$BO$4,RANK(AY943,$AY$3:$AY$1993,1))</f>
        <v>935</v>
      </c>
      <c r="BA943" s="20">
        <f>LOG((IFERROR(SUM(AH943:AP943)/COUNTIF(AH943:AP943, "&gt;0"),0.1))/(IFERROR(SUM(Y943:AG943)/COUNTIF(Y943:AG943, "&gt;0"),0.1)),2)</f>
        <v>0.23664194039194725</v>
      </c>
      <c r="BB943" s="21">
        <f>SUM(COUNTIF(AH943:AP943, "&gt;0"), COUNTIF(Y943:AG943, "&gt;0"))</f>
        <v>18</v>
      </c>
      <c r="BC943" s="22">
        <f>$BQ$3*AZ943/$BO$4</f>
        <v>4.6984924623115574E-3</v>
      </c>
      <c r="BD943" s="22" t="str">
        <f>IF(AY943&lt;BC943,AY943,"ns")</f>
        <v>ns</v>
      </c>
      <c r="BE943" s="23" t="str">
        <f>IF(AND(BD943&lt;0.01,ABS(BA943)&gt;1.5,D943&gt;2), IF(AND(BA943&gt;0,COUNTIF(AH943:AP943,"&gt;0")&gt;7),"IRF4_interactor_Th17", (IF(AND(BA943&lt;0,COUNTIF(Y943:AG943, "&gt;0")&gt;7), "background_significant", "ns"))), "ns")</f>
        <v>ns</v>
      </c>
      <c r="BF943" s="24" t="str">
        <f>IF(OR(AX943 ="IRF4_interactor_Treg", BE943 ="IRF4_interactor_Th17"), LOG((AVERAGE(AH943:AP943)+0.1)/(AVERAGE(P943:X943)+0.1),2),"ns")</f>
        <v>ns</v>
      </c>
      <c r="BG943" s="24">
        <f>IF(AND(AX943="IRF4_interactor_Treg",BE943="IRF4_interactor_Th17"),1,IF(AX943="IRF4_interactor_Treg","IRF4_Treg",IF(BE943="IRF4_interactor_Th17","IRF4_Th17",0)))</f>
        <v>0</v>
      </c>
      <c r="BH943" s="25">
        <f>IFERROR(TTEST(AH943:AP943,P943:X943,2,1),IF(OR(COUNTIF(P943:X943,"&gt;0")&gt;7,COUNTIF(AH943:AP943,"&gt;0")&gt;7),0,9999))</f>
        <v>0.17973303027569387</v>
      </c>
      <c r="BI943" s="25">
        <f>IF(BH943=9999,$BS$5,RANK(BH943,$BH$3:$BH$1993,1))</f>
        <v>900</v>
      </c>
      <c r="BJ943" s="25">
        <f>$BQ$3*BI943/$BO$5</f>
        <v>4.5203415369161224E-3</v>
      </c>
      <c r="BK943" s="25" t="str">
        <f>IF(BH943&lt;BJ943,BH943,"ns")</f>
        <v>ns</v>
      </c>
      <c r="BL943" s="26">
        <f>SUM(COUNTIF(P943:X943, "&gt;0"), COUNTIF(AH943:AP943, "&gt;0"))</f>
        <v>18</v>
      </c>
    </row>
    <row r="944" spans="1:64">
      <c r="A944" t="s">
        <v>4965</v>
      </c>
      <c r="B944" t="s">
        <v>4966</v>
      </c>
      <c r="C944">
        <v>3.7074500000000003E-2</v>
      </c>
      <c r="D944">
        <v>3</v>
      </c>
      <c r="E944">
        <v>3</v>
      </c>
      <c r="F944">
        <v>0</v>
      </c>
      <c r="G944">
        <v>53942.400000000001</v>
      </c>
      <c r="H944">
        <v>56193.3</v>
      </c>
      <c r="I944">
        <v>83701.5</v>
      </c>
      <c r="J944">
        <v>36546</v>
      </c>
      <c r="K944">
        <v>13465.6</v>
      </c>
      <c r="L944">
        <v>16142.5</v>
      </c>
      <c r="M944">
        <v>22937.5</v>
      </c>
      <c r="N944">
        <v>0</v>
      </c>
      <c r="O944">
        <v>0</v>
      </c>
      <c r="P944">
        <v>61404.3</v>
      </c>
      <c r="Q944">
        <v>36052.6</v>
      </c>
      <c r="R944">
        <v>48368.3</v>
      </c>
      <c r="S944">
        <v>76353.100000000006</v>
      </c>
      <c r="T944">
        <v>68438.8</v>
      </c>
      <c r="U944">
        <v>93602.7</v>
      </c>
      <c r="V944">
        <v>74234.399999999994</v>
      </c>
      <c r="W944">
        <v>94960.2</v>
      </c>
      <c r="X944">
        <v>98440.1</v>
      </c>
      <c r="Y944">
        <v>45207.1</v>
      </c>
      <c r="Z944">
        <v>28898</v>
      </c>
      <c r="AA944">
        <v>48478.2</v>
      </c>
      <c r="AB944">
        <v>33169.9</v>
      </c>
      <c r="AC944">
        <v>34133.1</v>
      </c>
      <c r="AD944">
        <v>51146.400000000001</v>
      </c>
      <c r="AE944">
        <v>51281.9</v>
      </c>
      <c r="AF944">
        <v>51641.9</v>
      </c>
      <c r="AG944">
        <v>51657.7</v>
      </c>
      <c r="AH944">
        <v>237429</v>
      </c>
      <c r="AI944">
        <v>216579</v>
      </c>
      <c r="AJ944">
        <v>249612</v>
      </c>
      <c r="AK944">
        <v>60540.7</v>
      </c>
      <c r="AL944">
        <v>32932.199999999997</v>
      </c>
      <c r="AM944">
        <v>47795.9</v>
      </c>
      <c r="AN944">
        <v>113635</v>
      </c>
      <c r="AO944">
        <v>81380.3</v>
      </c>
      <c r="AP944">
        <v>100936</v>
      </c>
      <c r="AR944" s="16">
        <f>IFERROR(TTEST(G944:O944,P944:X944,2,1),IF(OR(COUNTIF(P944:X944,"&gt;0")&gt;7,COUNTIF(G944:O944,"&gt;0")&gt;7),0,9999))</f>
        <v>3.3909612602625629E-2</v>
      </c>
      <c r="AS944" s="16">
        <f>IF(AR944=9999,$BO$3,RANK(AR944,$AR$3:$AR$1993,1))</f>
        <v>902</v>
      </c>
      <c r="AT944" s="16">
        <f>LOG((IFERROR(SUM(P944:X944)/COUNTIF(P944:X944, "&gt;0"),0.1))/(IFERROR(SUM(G944:O944)/COUNTIF(G944:O944, "&gt;0"),0.1)),2)</f>
        <v>0.8415408584341475</v>
      </c>
      <c r="AU944" s="17">
        <f>SUM(COUNTIF(P944:X944, "&gt;0"), COUNTIF(G944:O944, "&gt;0"))</f>
        <v>16</v>
      </c>
      <c r="AV944" s="18">
        <f>$BQ$3*AS944/$BO$3</f>
        <v>4.5372233400402416E-3</v>
      </c>
      <c r="AW944" s="18" t="str">
        <f>IF(AR944&lt;AV944,AR944,"ns")</f>
        <v>ns</v>
      </c>
      <c r="AX944" s="19" t="str">
        <f>IF(AND(AW944&lt;0.01,ABS(AT944)&gt;1.5,D944&gt;2), IF(AND(AT944&gt;0,COUNTIF(P944:X944,"&gt;0")&gt;7),"IRF4_interactor_Treg", (IF(AND(AT944&lt;0,COUNTIF(G944:O944, "&gt;0")&gt;7), "background_significant", "ns"))), "ns")</f>
        <v>ns</v>
      </c>
      <c r="AY944" s="20">
        <f>IFERROR(TTEST(Y944:AG944,AH944:AP944,2,1),IF(OR(COUNTIF(AH944:AP944,"&gt;0")&gt;7,COUNTIF(Y944:AG944,"&gt;0")&gt;7),0,9999))</f>
        <v>2.0031486196599706E-2</v>
      </c>
      <c r="AZ944" s="20">
        <f>IF(AY944=9999,$BO$4,RANK(AY944,$AY$3:$AY$1993,1))</f>
        <v>936</v>
      </c>
      <c r="BA944" s="20">
        <f>LOG((IFERROR(SUM(AH944:AP944)/COUNTIF(AH944:AP944, "&gt;0"),0.1))/(IFERROR(SUM(Y944:AG944)/COUNTIF(Y944:AG944, "&gt;0"),0.1)),2)</f>
        <v>1.5279304822540862</v>
      </c>
      <c r="BB944" s="21">
        <f>SUM(COUNTIF(AH944:AP944, "&gt;0"), COUNTIF(Y944:AG944, "&gt;0"))</f>
        <v>18</v>
      </c>
      <c r="BC944" s="22">
        <f>$BQ$3*AZ944/$BO$4</f>
        <v>4.7035175879396986E-3</v>
      </c>
      <c r="BD944" s="22" t="str">
        <f>IF(AY944&lt;BC944,AY944,"ns")</f>
        <v>ns</v>
      </c>
      <c r="BE944" s="23" t="str">
        <f>IF(AND(BD944&lt;0.01,ABS(BA944)&gt;1.5,D944&gt;2), IF(AND(BA944&gt;0,COUNTIF(AH944:AP944,"&gt;0")&gt;7),"IRF4_interactor_Th17", (IF(AND(BA944&lt;0,COUNTIF(Y944:AG944, "&gt;0")&gt;7), "background_significant", "ns"))), "ns")</f>
        <v>ns</v>
      </c>
      <c r="BF944" s="24" t="str">
        <f>IF(OR(AX944 ="IRF4_interactor_Treg", BE944 ="IRF4_interactor_Th17"), LOG((AVERAGE(AH944:AP944)+0.1)/(AVERAGE(P944:X944)+0.1),2),"ns")</f>
        <v>ns</v>
      </c>
      <c r="BG944" s="24">
        <f>IF(AND(AX944="IRF4_interactor_Treg",BE944="IRF4_interactor_Th17"),1,IF(AX944="IRF4_interactor_Treg","IRF4_Treg",IF(BE944="IRF4_interactor_Th17","IRF4_Th17",0)))</f>
        <v>0</v>
      </c>
      <c r="BH944" s="25">
        <f>IFERROR(TTEST(AH944:AP944,P944:X944,2,1),IF(OR(COUNTIF(P944:X944,"&gt;0")&gt;7,COUNTIF(AH944:AP944,"&gt;0")&gt;7),0,9999))</f>
        <v>0.14791321107728056</v>
      </c>
      <c r="BI944" s="25">
        <f>IF(BH944=9999,$BS$5,RANK(BH944,$BH$3:$BH$1993,1))</f>
        <v>810</v>
      </c>
      <c r="BJ944" s="25">
        <f>$BQ$3*BI944/$BO$5</f>
        <v>4.0683073832245105E-3</v>
      </c>
      <c r="BK944" s="25" t="str">
        <f>IF(BH944&lt;BJ944,BH944,"ns")</f>
        <v>ns</v>
      </c>
      <c r="BL944" s="26">
        <f>SUM(COUNTIF(P944:X944, "&gt;0"), COUNTIF(AH944:AP944, "&gt;0"))</f>
        <v>18</v>
      </c>
    </row>
    <row r="945" spans="1:64">
      <c r="A945" t="s">
        <v>2547</v>
      </c>
      <c r="B945" t="s">
        <v>2548</v>
      </c>
      <c r="C945">
        <v>2.11241E-2</v>
      </c>
      <c r="D945">
        <v>4</v>
      </c>
      <c r="E945">
        <v>4</v>
      </c>
      <c r="F945">
        <v>0</v>
      </c>
      <c r="G945">
        <v>2404.79</v>
      </c>
      <c r="H945">
        <v>10771.1</v>
      </c>
      <c r="I945">
        <v>6214.74</v>
      </c>
      <c r="J945">
        <v>5057.68</v>
      </c>
      <c r="K945">
        <v>8209.6</v>
      </c>
      <c r="L945">
        <v>0</v>
      </c>
      <c r="M945">
        <v>7566.43</v>
      </c>
      <c r="N945">
        <v>14089.6</v>
      </c>
      <c r="O945">
        <v>11497.4</v>
      </c>
      <c r="P945">
        <v>11407.2</v>
      </c>
      <c r="Q945">
        <v>25925.9</v>
      </c>
      <c r="R945">
        <v>12967.1</v>
      </c>
      <c r="S945">
        <v>0</v>
      </c>
      <c r="T945">
        <v>17583</v>
      </c>
      <c r="U945">
        <v>17284.3</v>
      </c>
      <c r="V945">
        <v>8887.17</v>
      </c>
      <c r="W945">
        <v>25246.1</v>
      </c>
      <c r="X945">
        <v>27636.1</v>
      </c>
      <c r="Y945">
        <v>16127.8</v>
      </c>
      <c r="Z945">
        <v>23025.3</v>
      </c>
      <c r="AA945">
        <v>20173.599999999999</v>
      </c>
      <c r="AB945">
        <v>9706.92</v>
      </c>
      <c r="AC945">
        <v>18163.7</v>
      </c>
      <c r="AD945">
        <v>19596.8</v>
      </c>
      <c r="AE945">
        <v>0</v>
      </c>
      <c r="AF945">
        <v>11033.8</v>
      </c>
      <c r="AG945">
        <v>0</v>
      </c>
      <c r="AH945">
        <v>24505.3</v>
      </c>
      <c r="AI945">
        <v>13723.3</v>
      </c>
      <c r="AJ945">
        <v>22094.2</v>
      </c>
      <c r="AK945">
        <v>28085.1</v>
      </c>
      <c r="AL945">
        <v>28825.3</v>
      </c>
      <c r="AM945">
        <v>23856.5</v>
      </c>
      <c r="AN945">
        <v>12140</v>
      </c>
      <c r="AO945">
        <v>21411.200000000001</v>
      </c>
      <c r="AP945">
        <v>12114.6</v>
      </c>
      <c r="AR945" s="16">
        <f>IFERROR(TTEST(G945:O945,P945:X945,2,1),IF(OR(COUNTIF(P945:X945,"&gt;0")&gt;7,COUNTIF(G945:O945,"&gt;0")&gt;7),0,9999))</f>
        <v>5.9144451067151792E-3</v>
      </c>
      <c r="AS945" s="16">
        <f>IF(AR945=9999,$BO$3,RANK(AR945,$AR$3:$AR$1993,1))</f>
        <v>576</v>
      </c>
      <c r="AT945" s="16">
        <f>LOG((IFERROR(SUM(P945:X945)/COUNTIF(P945:X945, "&gt;0"),0.1))/(IFERROR(SUM(G945:O945)/COUNTIF(G945:O945, "&gt;0"),0.1)),2)</f>
        <v>1.1587883459283821</v>
      </c>
      <c r="AU945" s="17">
        <f>SUM(COUNTIF(P945:X945, "&gt;0"), COUNTIF(G945:O945, "&gt;0"))</f>
        <v>16</v>
      </c>
      <c r="AV945" s="18">
        <f>$BQ$3*AS945/$BO$3</f>
        <v>2.8973843058350099E-3</v>
      </c>
      <c r="AW945" s="18" t="str">
        <f>IF(AR945&lt;AV945,AR945,"ns")</f>
        <v>ns</v>
      </c>
      <c r="AX945" s="19" t="str">
        <f>IF(AND(AW945&lt;0.01,ABS(AT945)&gt;1.5,D945&gt;2), IF(AND(AT945&gt;0,COUNTIF(P945:X945,"&gt;0")&gt;7),"IRF4_interactor_Treg", (IF(AND(AT945&lt;0,COUNTIF(G945:O945, "&gt;0")&gt;7), "background_significant", "ns"))), "ns")</f>
        <v>ns</v>
      </c>
      <c r="AY945" s="20">
        <f>IFERROR(TTEST(Y945:AG945,AH945:AP945,2,1),IF(OR(COUNTIF(AH945:AP945,"&gt;0")&gt;7,COUNTIF(Y945:AG945,"&gt;0")&gt;7),0,9999))</f>
        <v>2.0046878576041365E-2</v>
      </c>
      <c r="AZ945" s="20">
        <f>IF(AY945=9999,$BO$4,RANK(AY945,$AY$3:$AY$1993,1))</f>
        <v>937</v>
      </c>
      <c r="BA945" s="20">
        <f>LOG((IFERROR(SUM(AH945:AP945)/COUNTIF(AH945:AP945, "&gt;0"),0.1))/(IFERROR(SUM(Y945:AG945)/COUNTIF(Y945:AG945, "&gt;0"),0.1)),2)</f>
        <v>0.30189921749090176</v>
      </c>
      <c r="BB945" s="21">
        <f>SUM(COUNTIF(AH945:AP945, "&gt;0"), COUNTIF(Y945:AG945, "&gt;0"))</f>
        <v>16</v>
      </c>
      <c r="BC945" s="22">
        <f>$BQ$3*AZ945/$BO$4</f>
        <v>4.7085427135678398E-3</v>
      </c>
      <c r="BD945" s="22" t="str">
        <f>IF(AY945&lt;BC945,AY945,"ns")</f>
        <v>ns</v>
      </c>
      <c r="BE945" s="23" t="str">
        <f>IF(AND(BD945&lt;0.01,ABS(BA945)&gt;1.5,D945&gt;2), IF(AND(BA945&gt;0,COUNTIF(AH945:AP945,"&gt;0")&gt;7),"IRF4_interactor_Th17", (IF(AND(BA945&lt;0,COUNTIF(Y945:AG945, "&gt;0")&gt;7), "background_significant", "ns"))), "ns")</f>
        <v>ns</v>
      </c>
      <c r="BF945" s="24" t="str">
        <f>IF(OR(AX945 ="IRF4_interactor_Treg", BE945 ="IRF4_interactor_Th17"), LOG((AVERAGE(AH945:AP945)+0.1)/(AVERAGE(P945:X945)+0.1),2),"ns")</f>
        <v>ns</v>
      </c>
      <c r="BG945" s="24">
        <f>IF(AND(AX945="IRF4_interactor_Treg",BE945="IRF4_interactor_Th17"),1,IF(AX945="IRF4_interactor_Treg","IRF4_Treg",IF(BE945="IRF4_interactor_Th17","IRF4_Th17",0)))</f>
        <v>0</v>
      </c>
      <c r="BH945" s="25">
        <f>IFERROR(TTEST(AH945:AP945,P945:X945,2,1),IF(OR(COUNTIF(P945:X945,"&gt;0")&gt;7,COUNTIF(AH945:AP945,"&gt;0")&gt;7),0,9999))</f>
        <v>0.3534030101938766</v>
      </c>
      <c r="BI945" s="25">
        <f>IF(BH945=9999,$BS$5,RANK(BH945,$BH$3:$BH$1993,1))</f>
        <v>1248</v>
      </c>
      <c r="BJ945" s="25">
        <f>$BQ$3*BI945/$BO$5</f>
        <v>6.2682069311903567E-3</v>
      </c>
      <c r="BK945" s="25" t="str">
        <f>IF(BH945&lt;BJ945,BH945,"ns")</f>
        <v>ns</v>
      </c>
      <c r="BL945" s="26">
        <f>SUM(COUNTIF(P945:X945, "&gt;0"), COUNTIF(AH945:AP945, "&gt;0"))</f>
        <v>17</v>
      </c>
    </row>
    <row r="946" spans="1:64">
      <c r="A946" t="s">
        <v>2351</v>
      </c>
      <c r="B946" t="s">
        <v>2352</v>
      </c>
      <c r="C946">
        <v>7.1633199999999997E-4</v>
      </c>
      <c r="D946">
        <v>6</v>
      </c>
      <c r="E946">
        <v>2</v>
      </c>
      <c r="F946">
        <v>4</v>
      </c>
      <c r="G946">
        <v>2326560</v>
      </c>
      <c r="H946">
        <v>2240550</v>
      </c>
      <c r="I946">
        <v>2476720</v>
      </c>
      <c r="J946">
        <v>1493450</v>
      </c>
      <c r="K946">
        <v>1502340</v>
      </c>
      <c r="L946">
        <v>1650620</v>
      </c>
      <c r="M946">
        <v>1379780</v>
      </c>
      <c r="N946">
        <v>1499410</v>
      </c>
      <c r="O946">
        <v>1578940</v>
      </c>
      <c r="P946">
        <v>2263080</v>
      </c>
      <c r="Q946">
        <v>2216990</v>
      </c>
      <c r="R946">
        <v>2275870</v>
      </c>
      <c r="S946">
        <v>2705490</v>
      </c>
      <c r="T946">
        <v>2784260</v>
      </c>
      <c r="U946">
        <v>2763030</v>
      </c>
      <c r="V946">
        <v>2881240</v>
      </c>
      <c r="W946">
        <v>3434410</v>
      </c>
      <c r="X946">
        <v>3449940</v>
      </c>
      <c r="Y946">
        <v>1894360</v>
      </c>
      <c r="Z946">
        <v>1879610</v>
      </c>
      <c r="AA946">
        <v>1943680</v>
      </c>
      <c r="AB946">
        <v>1392080</v>
      </c>
      <c r="AC946">
        <v>1412350</v>
      </c>
      <c r="AD946">
        <v>1538970</v>
      </c>
      <c r="AE946">
        <v>1241160</v>
      </c>
      <c r="AF946">
        <v>1696830</v>
      </c>
      <c r="AG946">
        <v>1753500</v>
      </c>
      <c r="AH946">
        <v>1957810</v>
      </c>
      <c r="AI946">
        <v>1910180</v>
      </c>
      <c r="AJ946">
        <v>2188910</v>
      </c>
      <c r="AK946">
        <v>1785020</v>
      </c>
      <c r="AL946">
        <v>1843630</v>
      </c>
      <c r="AM946">
        <v>2084370</v>
      </c>
      <c r="AN946">
        <v>3016420</v>
      </c>
      <c r="AO946">
        <v>4090300</v>
      </c>
      <c r="AP946">
        <v>3160080</v>
      </c>
      <c r="AR946" s="16">
        <f>IFERROR(TTEST(G946:O946,P946:X946,2,1),IF(OR(COUNTIF(P946:X946,"&gt;0")&gt;7,COUNTIF(G946:O946,"&gt;0")&gt;7),0,9999))</f>
        <v>8.9742138743872674E-3</v>
      </c>
      <c r="AS946" s="16">
        <f>IF(AR946=9999,$BO$3,RANK(AR946,$AR$3:$AR$1993,1))</f>
        <v>644</v>
      </c>
      <c r="AT946" s="16">
        <f>LOG((IFERROR(SUM(P946:X946)/COUNTIF(P946:X946, "&gt;0"),0.1))/(IFERROR(SUM(G946:O946)/COUNTIF(G946:O946, "&gt;0"),0.1)),2)</f>
        <v>0.61745632874698775</v>
      </c>
      <c r="AU946" s="17">
        <f>SUM(COUNTIF(P946:X946, "&gt;0"), COUNTIF(G946:O946, "&gt;0"))</f>
        <v>18</v>
      </c>
      <c r="AV946" s="18">
        <f>$BQ$3*AS946/$BO$3</f>
        <v>3.2394366197183101E-3</v>
      </c>
      <c r="AW946" s="18" t="str">
        <f>IF(AR946&lt;AV946,AR946,"ns")</f>
        <v>ns</v>
      </c>
      <c r="AX946" s="19" t="str">
        <f>IF(AND(AW946&lt;0.01,ABS(AT946)&gt;1.5,D946&gt;2), IF(AND(AT946&gt;0,COUNTIF(P946:X946,"&gt;0")&gt;7),"IRF4_interactor_Treg", (IF(AND(AT946&lt;0,COUNTIF(G946:O946, "&gt;0")&gt;7), "background_significant", "ns"))), "ns")</f>
        <v>ns</v>
      </c>
      <c r="AY946" s="20">
        <f>IFERROR(TTEST(Y946:AG946,AH946:AP946,2,1),IF(OR(COUNTIF(AH946:AP946,"&gt;0")&gt;7,COUNTIF(Y946:AG946,"&gt;0")&gt;7),0,9999))</f>
        <v>2.0352120845989047E-2</v>
      </c>
      <c r="AZ946" s="20">
        <f>IF(AY946=9999,$BO$4,RANK(AY946,$AY$3:$AY$1993,1))</f>
        <v>938</v>
      </c>
      <c r="BA946" s="20">
        <f>LOG((IFERROR(SUM(AH946:AP946)/COUNTIF(AH946:AP946, "&gt;0"),0.1))/(IFERROR(SUM(Y946:AG946)/COUNTIF(Y946:AG946, "&gt;0"),0.1)),2)</f>
        <v>0.57894613552154361</v>
      </c>
      <c r="BB946" s="21">
        <f>SUM(COUNTIF(AH946:AP946, "&gt;0"), COUNTIF(Y946:AG946, "&gt;0"))</f>
        <v>18</v>
      </c>
      <c r="BC946" s="22">
        <f>$BQ$3*AZ946/$BO$4</f>
        <v>4.7135678391959802E-3</v>
      </c>
      <c r="BD946" s="22" t="str">
        <f>IF(AY946&lt;BC946,AY946,"ns")</f>
        <v>ns</v>
      </c>
      <c r="BE946" s="23" t="str">
        <f>IF(AND(BD946&lt;0.01,ABS(BA946)&gt;1.5,D946&gt;2), IF(AND(BA946&gt;0,COUNTIF(AH946:AP946,"&gt;0")&gt;7),"IRF4_interactor_Th17", (IF(AND(BA946&lt;0,COUNTIF(Y946:AG946, "&gt;0")&gt;7), "background_significant", "ns"))), "ns")</f>
        <v>ns</v>
      </c>
      <c r="BF946" s="24" t="str">
        <f>IF(OR(AX946 ="IRF4_interactor_Treg", BE946 ="IRF4_interactor_Th17"), LOG((AVERAGE(AH946:AP946)+0.1)/(AVERAGE(P946:X946)+0.1),2),"ns")</f>
        <v>ns</v>
      </c>
      <c r="BG946" s="24">
        <f>IF(AND(AX946="IRF4_interactor_Treg",BE946="IRF4_interactor_Th17"),1,IF(AX946="IRF4_interactor_Treg","IRF4_Treg",IF(BE946="IRF4_interactor_Th17","IRF4_Th17",0)))</f>
        <v>0</v>
      </c>
      <c r="BH946" s="25">
        <f>IFERROR(TTEST(AH946:AP946,P946:X946,2,1),IF(OR(COUNTIF(P946:X946,"&gt;0")&gt;7,COUNTIF(AH946:AP946,"&gt;0")&gt;7),0,9999))</f>
        <v>0.11183690480424452</v>
      </c>
      <c r="BI946" s="25">
        <f>IF(BH946=9999,$BS$5,RANK(BH946,$BH$3:$BH$1993,1))</f>
        <v>703</v>
      </c>
      <c r="BJ946" s="25">
        <f>$BQ$3*BI946/$BO$5</f>
        <v>3.5308890005022603E-3</v>
      </c>
      <c r="BK946" s="25" t="str">
        <f>IF(BH946&lt;BJ946,BH946,"ns")</f>
        <v>ns</v>
      </c>
      <c r="BL946" s="26">
        <f>SUM(COUNTIF(P946:X946, "&gt;0"), COUNTIF(AH946:AP946, "&gt;0"))</f>
        <v>18</v>
      </c>
    </row>
    <row r="947" spans="1:64">
      <c r="A947" t="s">
        <v>4899</v>
      </c>
      <c r="B947" t="s">
        <v>4900</v>
      </c>
      <c r="C947">
        <v>3.1832700000000002E-3</v>
      </c>
      <c r="D947">
        <v>3</v>
      </c>
      <c r="E947">
        <v>3</v>
      </c>
      <c r="F947">
        <v>0</v>
      </c>
      <c r="G947">
        <v>67492.3</v>
      </c>
      <c r="H947">
        <v>97631.2</v>
      </c>
      <c r="I947">
        <v>109726</v>
      </c>
      <c r="J947">
        <v>59698.8</v>
      </c>
      <c r="K947">
        <v>60100.7</v>
      </c>
      <c r="L947">
        <v>39599.599999999999</v>
      </c>
      <c r="M947">
        <v>28405.3</v>
      </c>
      <c r="N947">
        <v>23914.6</v>
      </c>
      <c r="O947">
        <v>18691.3</v>
      </c>
      <c r="P947">
        <v>79560.3</v>
      </c>
      <c r="Q947">
        <v>80068.2</v>
      </c>
      <c r="R947">
        <v>85395.3</v>
      </c>
      <c r="S947">
        <v>79053.2</v>
      </c>
      <c r="T947">
        <v>86286.2</v>
      </c>
      <c r="U947">
        <v>92549</v>
      </c>
      <c r="V947">
        <v>87834.9</v>
      </c>
      <c r="W947">
        <v>88133.8</v>
      </c>
      <c r="X947">
        <v>112048</v>
      </c>
      <c r="Y947">
        <v>100256</v>
      </c>
      <c r="Z947">
        <v>91267.8</v>
      </c>
      <c r="AA947">
        <v>99901.6</v>
      </c>
      <c r="AB947">
        <v>70705.8</v>
      </c>
      <c r="AC947">
        <v>61850.3</v>
      </c>
      <c r="AD947">
        <v>37018.699999999997</v>
      </c>
      <c r="AE947">
        <v>70370.8</v>
      </c>
      <c r="AF947">
        <v>79314</v>
      </c>
      <c r="AG947">
        <v>43579</v>
      </c>
      <c r="AH947">
        <v>158359</v>
      </c>
      <c r="AI947">
        <v>143215</v>
      </c>
      <c r="AJ947">
        <v>179733</v>
      </c>
      <c r="AK947">
        <v>44273.4</v>
      </c>
      <c r="AL947">
        <v>85012.1</v>
      </c>
      <c r="AM947">
        <v>69337.8</v>
      </c>
      <c r="AN947">
        <v>63073.1</v>
      </c>
      <c r="AO947">
        <v>112118</v>
      </c>
      <c r="AP947">
        <v>79315.100000000006</v>
      </c>
      <c r="AR947" s="16">
        <f>IFERROR(TTEST(G947:O947,P947:X947,2,1),IF(OR(COUNTIF(P947:X947,"&gt;0")&gt;7,COUNTIF(G947:O947,"&gt;0")&gt;7),0,9999))</f>
        <v>4.075401149452506E-2</v>
      </c>
      <c r="AS947" s="16">
        <f>IF(AR947=9999,$BO$3,RANK(AR947,$AR$3:$AR$1993,1))</f>
        <v>939</v>
      </c>
      <c r="AT947" s="16">
        <f>LOG((IFERROR(SUM(P947:X947)/COUNTIF(P947:X947, "&gt;0"),0.1))/(IFERROR(SUM(G947:O947)/COUNTIF(G947:O947, "&gt;0"),0.1)),2)</f>
        <v>0.64652261113084752</v>
      </c>
      <c r="AU947" s="17">
        <f>SUM(COUNTIF(P947:X947, "&gt;0"), COUNTIF(G947:O947, "&gt;0"))</f>
        <v>18</v>
      </c>
      <c r="AV947" s="18">
        <f>$BQ$3*AS947/$BO$3</f>
        <v>4.7233400402414485E-3</v>
      </c>
      <c r="AW947" s="18" t="str">
        <f>IF(AR947&lt;AV947,AR947,"ns")</f>
        <v>ns</v>
      </c>
      <c r="AX947" s="19" t="str">
        <f>IF(AND(AW947&lt;0.01,ABS(AT947)&gt;1.5,D947&gt;2), IF(AND(AT947&gt;0,COUNTIF(P947:X947,"&gt;0")&gt;7),"IRF4_interactor_Treg", (IF(AND(AT947&lt;0,COUNTIF(G947:O947, "&gt;0")&gt;7), "background_significant", "ns"))), "ns")</f>
        <v>ns</v>
      </c>
      <c r="AY947" s="20">
        <f>IFERROR(TTEST(Y947:AG947,AH947:AP947,2,1),IF(OR(COUNTIF(AH947:AP947,"&gt;0")&gt;7,COUNTIF(Y947:AG947,"&gt;0")&gt;7),0,9999))</f>
        <v>2.0508797278558581E-2</v>
      </c>
      <c r="AZ947" s="20">
        <f>IF(AY947=9999,$BO$4,RANK(AY947,$AY$3:$AY$1993,1))</f>
        <v>939</v>
      </c>
      <c r="BA947" s="20">
        <f>LOG((IFERROR(SUM(AH947:AP947)/COUNTIF(AH947:AP947, "&gt;0"),0.1))/(IFERROR(SUM(Y947:AG947)/COUNTIF(Y947:AG947, "&gt;0"),0.1)),2)</f>
        <v>0.51422373787027542</v>
      </c>
      <c r="BB947" s="21">
        <f>SUM(COUNTIF(AH947:AP947, "&gt;0"), COUNTIF(Y947:AG947, "&gt;0"))</f>
        <v>18</v>
      </c>
      <c r="BC947" s="22">
        <f>$BQ$3*AZ947/$BO$4</f>
        <v>4.7185929648241205E-3</v>
      </c>
      <c r="BD947" s="22" t="str">
        <f>IF(AY947&lt;BC947,AY947,"ns")</f>
        <v>ns</v>
      </c>
      <c r="BE947" s="23" t="str">
        <f>IF(AND(BD947&lt;0.01,ABS(BA947)&gt;1.5,D947&gt;2), IF(AND(BA947&gt;0,COUNTIF(AH947:AP947,"&gt;0")&gt;7),"IRF4_interactor_Th17", (IF(AND(BA947&lt;0,COUNTIF(Y947:AG947, "&gt;0")&gt;7), "background_significant", "ns"))), "ns")</f>
        <v>ns</v>
      </c>
      <c r="BF947" s="24" t="str">
        <f>IF(OR(AX947 ="IRF4_interactor_Treg", BE947 ="IRF4_interactor_Th17"), LOG((AVERAGE(AH947:AP947)+0.1)/(AVERAGE(P947:X947)+0.1),2),"ns")</f>
        <v>ns</v>
      </c>
      <c r="BG947" s="24">
        <f>IF(AND(AX947="IRF4_interactor_Treg",BE947="IRF4_interactor_Th17"),1,IF(AX947="IRF4_interactor_Treg","IRF4_Treg",IF(BE947="IRF4_interactor_Th17","IRF4_Th17",0)))</f>
        <v>0</v>
      </c>
      <c r="BH947" s="25">
        <f>IFERROR(TTEST(AH947:AP947,P947:X947,2,1),IF(OR(COUNTIF(P947:X947,"&gt;0")&gt;7,COUNTIF(AH947:AP947,"&gt;0")&gt;7),0,9999))</f>
        <v>0.37582372351789195</v>
      </c>
      <c r="BI947" s="25">
        <f>IF(BH947=9999,$BS$5,RANK(BH947,$BH$3:$BH$1993,1))</f>
        <v>1284</v>
      </c>
      <c r="BJ947" s="25">
        <f>$BQ$3*BI947/$BO$5</f>
        <v>6.4490205926670012E-3</v>
      </c>
      <c r="BK947" s="25" t="str">
        <f>IF(BH947&lt;BJ947,BH947,"ns")</f>
        <v>ns</v>
      </c>
      <c r="BL947" s="26">
        <f>SUM(COUNTIF(P947:X947, "&gt;0"), COUNTIF(AH947:AP947, "&gt;0"))</f>
        <v>18</v>
      </c>
    </row>
    <row r="948" spans="1:64">
      <c r="A948" t="s">
        <v>983</v>
      </c>
      <c r="B948" t="s">
        <v>984</v>
      </c>
      <c r="C948">
        <v>7.1633199999999997E-4</v>
      </c>
      <c r="D948">
        <v>13</v>
      </c>
      <c r="E948">
        <v>13</v>
      </c>
      <c r="F948">
        <v>0</v>
      </c>
      <c r="G948">
        <v>843033</v>
      </c>
      <c r="H948">
        <v>797568</v>
      </c>
      <c r="I948">
        <v>891028</v>
      </c>
      <c r="J948">
        <v>508490</v>
      </c>
      <c r="K948">
        <v>519092</v>
      </c>
      <c r="L948">
        <v>459164</v>
      </c>
      <c r="M948">
        <v>632279</v>
      </c>
      <c r="N948">
        <v>752361</v>
      </c>
      <c r="O948">
        <v>751655</v>
      </c>
      <c r="P948">
        <v>763420</v>
      </c>
      <c r="Q948">
        <v>733492</v>
      </c>
      <c r="R948">
        <v>714104</v>
      </c>
      <c r="S948">
        <v>924698</v>
      </c>
      <c r="T948">
        <v>972038</v>
      </c>
      <c r="U948">
        <v>822882</v>
      </c>
      <c r="V948">
        <v>1071740</v>
      </c>
      <c r="W948">
        <v>1404870</v>
      </c>
      <c r="X948">
        <v>1515360</v>
      </c>
      <c r="Y948">
        <v>1276890</v>
      </c>
      <c r="Z948">
        <v>1268530</v>
      </c>
      <c r="AA948">
        <v>1246850</v>
      </c>
      <c r="AB948">
        <v>841903</v>
      </c>
      <c r="AC948">
        <v>961771</v>
      </c>
      <c r="AD948">
        <v>908444</v>
      </c>
      <c r="AE948">
        <v>1012280</v>
      </c>
      <c r="AF948">
        <v>1453920</v>
      </c>
      <c r="AG948">
        <v>1461110</v>
      </c>
      <c r="AH948">
        <v>1231660</v>
      </c>
      <c r="AI948">
        <v>1222630</v>
      </c>
      <c r="AJ948">
        <v>1475330</v>
      </c>
      <c r="AK948">
        <v>1707730</v>
      </c>
      <c r="AL948">
        <v>1697080</v>
      </c>
      <c r="AM948">
        <v>1755500</v>
      </c>
      <c r="AN948">
        <v>3686910</v>
      </c>
      <c r="AO948">
        <v>4958420</v>
      </c>
      <c r="AP948">
        <v>3846260</v>
      </c>
      <c r="AR948" s="16">
        <f>IFERROR(TTEST(G948:O948,P948:X948,2,1),IF(OR(COUNTIF(P948:X948,"&gt;0")&gt;7,COUNTIF(G948:O948,"&gt;0")&gt;7),0,9999))</f>
        <v>2.5222972637133984E-2</v>
      </c>
      <c r="AS948" s="16">
        <f>IF(AR948=9999,$BO$3,RANK(AR948,$AR$3:$AR$1993,1))</f>
        <v>848</v>
      </c>
      <c r="AT948" s="16">
        <f>LOG((IFERROR(SUM(P948:X948)/COUNTIF(P948:X948, "&gt;0"),0.1))/(IFERROR(SUM(G948:O948)/COUNTIF(G948:O948, "&gt;0"),0.1)),2)</f>
        <v>0.53578330750531544</v>
      </c>
      <c r="AU948" s="17">
        <f>SUM(COUNTIF(P948:X948, "&gt;0"), COUNTIF(G948:O948, "&gt;0"))</f>
        <v>18</v>
      </c>
      <c r="AV948" s="18">
        <f>$BQ$3*AS948/$BO$3</f>
        <v>4.2655935613682095E-3</v>
      </c>
      <c r="AW948" s="18" t="str">
        <f>IF(AR948&lt;AV948,AR948,"ns")</f>
        <v>ns</v>
      </c>
      <c r="AX948" s="19" t="str">
        <f>IF(AND(AW948&lt;0.01,ABS(AT948)&gt;1.5,D948&gt;2), IF(AND(AT948&gt;0,COUNTIF(P948:X948,"&gt;0")&gt;7),"IRF4_interactor_Treg", (IF(AND(AT948&lt;0,COUNTIF(G948:O948, "&gt;0")&gt;7), "background_significant", "ns"))), "ns")</f>
        <v>ns</v>
      </c>
      <c r="AY948" s="20">
        <f>IFERROR(TTEST(Y948:AG948,AH948:AP948,2,1),IF(OR(COUNTIF(AH948:AP948,"&gt;0")&gt;7,COUNTIF(Y948:AG948,"&gt;0")&gt;7),0,9999))</f>
        <v>2.0689613850331384E-2</v>
      </c>
      <c r="AZ948" s="20">
        <f>IF(AY948=9999,$BO$4,RANK(AY948,$AY$3:$AY$1993,1))</f>
        <v>940</v>
      </c>
      <c r="BA948" s="20">
        <f>LOG((IFERROR(SUM(AH948:AP948)/COUNTIF(AH948:AP948, "&gt;0"),0.1))/(IFERROR(SUM(Y948:AG948)/COUNTIF(Y948:AG948, "&gt;0"),0.1)),2)</f>
        <v>1.048822469380877</v>
      </c>
      <c r="BB948" s="21">
        <f>SUM(COUNTIF(AH948:AP948, "&gt;0"), COUNTIF(Y948:AG948, "&gt;0"))</f>
        <v>18</v>
      </c>
      <c r="BC948" s="22">
        <f>$BQ$3*AZ948/$BO$4</f>
        <v>4.7236180904522617E-3</v>
      </c>
      <c r="BD948" s="22" t="str">
        <f>IF(AY948&lt;BC948,AY948,"ns")</f>
        <v>ns</v>
      </c>
      <c r="BE948" s="23" t="str">
        <f>IF(AND(BD948&lt;0.01,ABS(BA948)&gt;1.5,D948&gt;2), IF(AND(BA948&gt;0,COUNTIF(AH948:AP948,"&gt;0")&gt;7),"IRF4_interactor_Th17", (IF(AND(BA948&lt;0,COUNTIF(Y948:AG948, "&gt;0")&gt;7), "background_significant", "ns"))), "ns")</f>
        <v>ns</v>
      </c>
      <c r="BF948" s="24" t="str">
        <f>IF(OR(AX948 ="IRF4_interactor_Treg", BE948 ="IRF4_interactor_Th17"), LOG((AVERAGE(AH948:AP948)+0.1)/(AVERAGE(P948:X948)+0.1),2),"ns")</f>
        <v>ns</v>
      </c>
      <c r="BG948" s="24">
        <f>IF(AND(AX948="IRF4_interactor_Treg",BE948="IRF4_interactor_Th17"),1,IF(AX948="IRF4_interactor_Treg","IRF4_Treg",IF(BE948="IRF4_interactor_Th17","IRF4_Th17",0)))</f>
        <v>0</v>
      </c>
      <c r="BH948" s="25">
        <f>IFERROR(TTEST(AH948:AP948,P948:X948,2,1),IF(OR(COUNTIF(P948:X948,"&gt;0")&gt;7,COUNTIF(AH948:AP948,"&gt;0")&gt;7),0,9999))</f>
        <v>5.6419521627793087E-3</v>
      </c>
      <c r="BI948" s="25">
        <f>IF(BH948=9999,$BS$5,RANK(BH948,$BH$3:$BH$1993,1))</f>
        <v>164</v>
      </c>
      <c r="BJ948" s="25">
        <f>$BQ$3*BI948/$BO$5</f>
        <v>8.2370668006027123E-4</v>
      </c>
      <c r="BK948" s="25" t="str">
        <f>IF(BH948&lt;BJ948,BH948,"ns")</f>
        <v>ns</v>
      </c>
      <c r="BL948" s="26">
        <f>SUM(COUNTIF(P948:X948, "&gt;0"), COUNTIF(AH948:AP948, "&gt;0"))</f>
        <v>18</v>
      </c>
    </row>
    <row r="949" spans="1:64">
      <c r="A949" t="s">
        <v>1369</v>
      </c>
      <c r="B949" t="s">
        <v>1370</v>
      </c>
      <c r="C949">
        <v>7.1633199999999997E-4</v>
      </c>
      <c r="D949">
        <v>11</v>
      </c>
      <c r="E949">
        <v>11</v>
      </c>
      <c r="F949">
        <v>0</v>
      </c>
      <c r="G949">
        <v>1409540</v>
      </c>
      <c r="H949">
        <v>1361750</v>
      </c>
      <c r="I949">
        <v>1426930</v>
      </c>
      <c r="J949">
        <v>673463</v>
      </c>
      <c r="K949">
        <v>737111</v>
      </c>
      <c r="L949">
        <v>748516</v>
      </c>
      <c r="M949">
        <v>532974</v>
      </c>
      <c r="N949">
        <v>525847</v>
      </c>
      <c r="O949">
        <v>603535</v>
      </c>
      <c r="P949">
        <v>1418360</v>
      </c>
      <c r="Q949">
        <v>1276860</v>
      </c>
      <c r="R949">
        <v>1287920</v>
      </c>
      <c r="S949">
        <v>898771</v>
      </c>
      <c r="T949">
        <v>827851</v>
      </c>
      <c r="U949">
        <v>978130</v>
      </c>
      <c r="V949">
        <v>710918</v>
      </c>
      <c r="W949">
        <v>866114</v>
      </c>
      <c r="X949">
        <v>808186</v>
      </c>
      <c r="Y949">
        <v>842911</v>
      </c>
      <c r="Z949">
        <v>930216</v>
      </c>
      <c r="AA949">
        <v>948686</v>
      </c>
      <c r="AB949">
        <v>625708</v>
      </c>
      <c r="AC949">
        <v>613007</v>
      </c>
      <c r="AD949">
        <v>723755</v>
      </c>
      <c r="AE949">
        <v>368294</v>
      </c>
      <c r="AF949">
        <v>441418</v>
      </c>
      <c r="AG949">
        <v>479112</v>
      </c>
      <c r="AH949">
        <v>1175300</v>
      </c>
      <c r="AI949">
        <v>1090680</v>
      </c>
      <c r="AJ949">
        <v>1241230</v>
      </c>
      <c r="AK949">
        <v>589064</v>
      </c>
      <c r="AL949">
        <v>528784</v>
      </c>
      <c r="AM949">
        <v>717388</v>
      </c>
      <c r="AN949">
        <v>591602</v>
      </c>
      <c r="AO949">
        <v>621796</v>
      </c>
      <c r="AP949">
        <v>713523</v>
      </c>
      <c r="AR949" s="16">
        <f>IFERROR(TTEST(G949:O949,P949:X949,2,1),IF(OR(COUNTIF(P949:X949,"&gt;0")&gt;7,COUNTIF(G949:O949,"&gt;0")&gt;7),0,9999))</f>
        <v>5.926256607830932E-2</v>
      </c>
      <c r="AS949" s="16">
        <f>IF(AR949=9999,$BO$3,RANK(AR949,$AR$3:$AR$1993,1))</f>
        <v>1016</v>
      </c>
      <c r="AT949" s="16">
        <f>LOG((IFERROR(SUM(P949:X949)/COUNTIF(P949:X949, "&gt;0"),0.1))/(IFERROR(SUM(G949:O949)/COUNTIF(G949:O949, "&gt;0"),0.1)),2)</f>
        <v>0.17805499659167087</v>
      </c>
      <c r="AU949" s="17">
        <f>SUM(COUNTIF(P949:X949, "&gt;0"), COUNTIF(G949:O949, "&gt;0"))</f>
        <v>18</v>
      </c>
      <c r="AV949" s="18">
        <f>$BQ$3*AS949/$BO$3</f>
        <v>5.1106639839034202E-3</v>
      </c>
      <c r="AW949" s="18" t="str">
        <f>IF(AR949&lt;AV949,AR949,"ns")</f>
        <v>ns</v>
      </c>
      <c r="AX949" s="19" t="str">
        <f>IF(AND(AW949&lt;0.01,ABS(AT949)&gt;1.5,D949&gt;2), IF(AND(AT949&gt;0,COUNTIF(P949:X949,"&gt;0")&gt;7),"IRF4_interactor_Treg", (IF(AND(AT949&lt;0,COUNTIF(G949:O949, "&gt;0")&gt;7), "background_significant", "ns"))), "ns")</f>
        <v>ns</v>
      </c>
      <c r="AY949" s="20">
        <f>IFERROR(TTEST(Y949:AG949,AH949:AP949,2,1),IF(OR(COUNTIF(AH949:AP949,"&gt;0")&gt;7,COUNTIF(Y949:AG949,"&gt;0")&gt;7),0,9999))</f>
        <v>2.0731032770910183E-2</v>
      </c>
      <c r="AZ949" s="20">
        <f>IF(AY949=9999,$BO$4,RANK(AY949,$AY$3:$AY$1993,1))</f>
        <v>941</v>
      </c>
      <c r="BA949" s="20">
        <f>LOG((IFERROR(SUM(AH949:AP949)/COUNTIF(AH949:AP949, "&gt;0"),0.1))/(IFERROR(SUM(Y949:AG949)/COUNTIF(Y949:AG949, "&gt;0"),0.1)),2)</f>
        <v>0.28334817709108973</v>
      </c>
      <c r="BB949" s="21">
        <f>SUM(COUNTIF(AH949:AP949, "&gt;0"), COUNTIF(Y949:AG949, "&gt;0"))</f>
        <v>18</v>
      </c>
      <c r="BC949" s="22">
        <f>$BQ$3*AZ949/$BO$4</f>
        <v>4.7286432160804021E-3</v>
      </c>
      <c r="BD949" s="22" t="str">
        <f>IF(AY949&lt;BC949,AY949,"ns")</f>
        <v>ns</v>
      </c>
      <c r="BE949" s="23" t="str">
        <f>IF(AND(BD949&lt;0.01,ABS(BA949)&gt;1.5,D949&gt;2), IF(AND(BA949&gt;0,COUNTIF(AH949:AP949,"&gt;0")&gt;7),"IRF4_interactor_Th17", (IF(AND(BA949&lt;0,COUNTIF(Y949:AG949, "&gt;0")&gt;7), "background_significant", "ns"))), "ns")</f>
        <v>ns</v>
      </c>
      <c r="BF949" s="24" t="str">
        <f>IF(OR(AX949 ="IRF4_interactor_Treg", BE949 ="IRF4_interactor_Th17"), LOG((AVERAGE(AH949:AP949)+0.1)/(AVERAGE(P949:X949)+0.1),2),"ns")</f>
        <v>ns</v>
      </c>
      <c r="BG949" s="24">
        <f>IF(AND(AX949="IRF4_interactor_Treg",BE949="IRF4_interactor_Th17"),1,IF(AX949="IRF4_interactor_Treg","IRF4_Treg",IF(BE949="IRF4_interactor_Th17","IRF4_Th17",0)))</f>
        <v>0</v>
      </c>
      <c r="BH949" s="25">
        <f>IFERROR(TTEST(AH949:AP949,P949:X949,2,1),IF(OR(COUNTIF(P949:X949,"&gt;0")&gt;7,COUNTIF(AH949:AP949,"&gt;0")&gt;7),0,9999))</f>
        <v>2.0965525010910083E-4</v>
      </c>
      <c r="BI949" s="25">
        <f>IF(BH949=9999,$BS$5,RANK(BH949,$BH$3:$BH$1993,1))</f>
        <v>39</v>
      </c>
      <c r="BJ949" s="25">
        <f>$BQ$3*BI949/$BO$5</f>
        <v>1.9588146659969865E-4</v>
      </c>
      <c r="BK949" s="25" t="str">
        <f>IF(BH949&lt;BJ949,BH949,"ns")</f>
        <v>ns</v>
      </c>
      <c r="BL949" s="26">
        <f>SUM(COUNTIF(P949:X949, "&gt;0"), COUNTIF(AH949:AP949, "&gt;0"))</f>
        <v>18</v>
      </c>
    </row>
    <row r="950" spans="1:64">
      <c r="A950" t="s">
        <v>2591</v>
      </c>
      <c r="B950" t="s">
        <v>2592</v>
      </c>
      <c r="C950">
        <v>7.1633199999999997E-4</v>
      </c>
      <c r="D950">
        <v>18</v>
      </c>
      <c r="E950">
        <v>18</v>
      </c>
      <c r="F950">
        <v>0</v>
      </c>
      <c r="G950">
        <v>452782</v>
      </c>
      <c r="H950">
        <v>429175</v>
      </c>
      <c r="I950">
        <v>451395</v>
      </c>
      <c r="J950">
        <v>339803</v>
      </c>
      <c r="K950">
        <v>332110</v>
      </c>
      <c r="L950">
        <v>372688</v>
      </c>
      <c r="M950">
        <v>222509</v>
      </c>
      <c r="N950">
        <v>235632</v>
      </c>
      <c r="O950">
        <v>245570</v>
      </c>
      <c r="P950">
        <v>511408</v>
      </c>
      <c r="Q950">
        <v>432913</v>
      </c>
      <c r="R950">
        <v>426446</v>
      </c>
      <c r="S950">
        <v>583902</v>
      </c>
      <c r="T950">
        <v>618206</v>
      </c>
      <c r="U950">
        <v>514188</v>
      </c>
      <c r="V950">
        <v>570596</v>
      </c>
      <c r="W950">
        <v>657000</v>
      </c>
      <c r="X950">
        <v>682161</v>
      </c>
      <c r="Y950">
        <v>463806</v>
      </c>
      <c r="Z950">
        <v>425968</v>
      </c>
      <c r="AA950">
        <v>410271</v>
      </c>
      <c r="AB950">
        <v>353103</v>
      </c>
      <c r="AC950">
        <v>380430</v>
      </c>
      <c r="AD950">
        <v>408869</v>
      </c>
      <c r="AE950">
        <v>428135</v>
      </c>
      <c r="AF950">
        <v>585077</v>
      </c>
      <c r="AG950">
        <v>613653</v>
      </c>
      <c r="AH950">
        <v>887020</v>
      </c>
      <c r="AI950">
        <v>867034</v>
      </c>
      <c r="AJ950">
        <v>972969</v>
      </c>
      <c r="AK950">
        <v>317439</v>
      </c>
      <c r="AL950">
        <v>303451</v>
      </c>
      <c r="AM950">
        <v>413668</v>
      </c>
      <c r="AN950">
        <v>658137</v>
      </c>
      <c r="AO950">
        <v>927857</v>
      </c>
      <c r="AP950">
        <v>723815</v>
      </c>
      <c r="AR950" s="16">
        <f>IFERROR(TTEST(G950:O950,P950:X950,2,1),IF(OR(COUNTIF(P950:X950,"&gt;0")&gt;7,COUNTIF(G950:O950,"&gt;0")&gt;7),0,9999))</f>
        <v>6.6777868625836909E-3</v>
      </c>
      <c r="AS950" s="16">
        <f>IF(AR950=9999,$BO$3,RANK(AR950,$AR$3:$AR$1993,1))</f>
        <v>598</v>
      </c>
      <c r="AT950" s="16">
        <f>LOG((IFERROR(SUM(P950:X950)/COUNTIF(P950:X950, "&gt;0"),0.1))/(IFERROR(SUM(G950:O950)/COUNTIF(G950:O950, "&gt;0"),0.1)),2)</f>
        <v>0.69730067843868915</v>
      </c>
      <c r="AU950" s="17">
        <f>SUM(COUNTIF(P950:X950, "&gt;0"), COUNTIF(G950:O950, "&gt;0"))</f>
        <v>18</v>
      </c>
      <c r="AV950" s="18">
        <f>$BQ$3*AS950/$BO$3</f>
        <v>3.0080482897384309E-3</v>
      </c>
      <c r="AW950" s="18" t="str">
        <f>IF(AR950&lt;AV950,AR950,"ns")</f>
        <v>ns</v>
      </c>
      <c r="AX950" s="19" t="str">
        <f>IF(AND(AW950&lt;0.01,ABS(AT950)&gt;1.5,D950&gt;2), IF(AND(AT950&gt;0,COUNTIF(P950:X950,"&gt;0")&gt;7),"IRF4_interactor_Treg", (IF(AND(AT950&lt;0,COUNTIF(G950:O950, "&gt;0")&gt;7), "background_significant", "ns"))), "ns")</f>
        <v>ns</v>
      </c>
      <c r="AY950" s="20">
        <f>IFERROR(TTEST(Y950:AG950,AH950:AP950,2,1),IF(OR(COUNTIF(AH950:AP950,"&gt;0")&gt;7,COUNTIF(Y950:AG950,"&gt;0")&gt;7),0,9999))</f>
        <v>2.1052867270298717E-2</v>
      </c>
      <c r="AZ950" s="20">
        <f>IF(AY950=9999,$BO$4,RANK(AY950,$AY$3:$AY$1993,1))</f>
        <v>942</v>
      </c>
      <c r="BA950" s="20">
        <f>LOG((IFERROR(SUM(AH950:AP950)/COUNTIF(AH950:AP950, "&gt;0"),0.1))/(IFERROR(SUM(Y950:AG950)/COUNTIF(Y950:AG950, "&gt;0"),0.1)),2)</f>
        <v>0.57724195053954608</v>
      </c>
      <c r="BB950" s="21">
        <f>SUM(COUNTIF(AH950:AP950, "&gt;0"), COUNTIF(Y950:AG950, "&gt;0"))</f>
        <v>18</v>
      </c>
      <c r="BC950" s="22">
        <f>$BQ$3*AZ950/$BO$4</f>
        <v>4.7336683417085424E-3</v>
      </c>
      <c r="BD950" s="22" t="str">
        <f>IF(AY950&lt;BC950,AY950,"ns")</f>
        <v>ns</v>
      </c>
      <c r="BE950" s="23" t="str">
        <f>IF(AND(BD950&lt;0.01,ABS(BA950)&gt;1.5,D950&gt;2), IF(AND(BA950&gt;0,COUNTIF(AH950:AP950,"&gt;0")&gt;7),"IRF4_interactor_Th17", (IF(AND(BA950&lt;0,COUNTIF(Y950:AG950, "&gt;0")&gt;7), "background_significant", "ns"))), "ns")</f>
        <v>ns</v>
      </c>
      <c r="BF950" s="24" t="str">
        <f>IF(OR(AX950 ="IRF4_interactor_Treg", BE950 ="IRF4_interactor_Th17"), LOG((AVERAGE(AH950:AP950)+0.1)/(AVERAGE(P950:X950)+0.1),2),"ns")</f>
        <v>ns</v>
      </c>
      <c r="BG950" s="24">
        <f>IF(AND(AX950="IRF4_interactor_Treg",BE950="IRF4_interactor_Th17"),1,IF(AX950="IRF4_interactor_Treg","IRF4_Treg",IF(BE950="IRF4_interactor_Th17","IRF4_Th17",0)))</f>
        <v>0</v>
      </c>
      <c r="BH950" s="25">
        <f>IFERROR(TTEST(AH950:AP950,P950:X950,2,1),IF(OR(COUNTIF(P950:X950,"&gt;0")&gt;7,COUNTIF(AH950:AP950,"&gt;0")&gt;7),0,9999))</f>
        <v>0.27952086082419075</v>
      </c>
      <c r="BI950" s="25">
        <f>IF(BH950=9999,$BS$5,RANK(BH950,$BH$3:$BH$1993,1))</f>
        <v>1127</v>
      </c>
      <c r="BJ950" s="25">
        <f>$BQ$3*BI950/$BO$5</f>
        <v>5.6604721245605222E-3</v>
      </c>
      <c r="BK950" s="25" t="str">
        <f>IF(BH950&lt;BJ950,BH950,"ns")</f>
        <v>ns</v>
      </c>
      <c r="BL950" s="26">
        <f>SUM(COUNTIF(P950:X950, "&gt;0"), COUNTIF(AH950:AP950, "&gt;0"))</f>
        <v>18</v>
      </c>
    </row>
    <row r="951" spans="1:64">
      <c r="A951" t="s">
        <v>1389</v>
      </c>
      <c r="B951" t="s">
        <v>1390</v>
      </c>
      <c r="C951">
        <v>2.02653E-2</v>
      </c>
      <c r="D951">
        <v>3</v>
      </c>
      <c r="E951">
        <v>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13382.7</v>
      </c>
      <c r="L951">
        <v>32420.9</v>
      </c>
      <c r="M951">
        <v>7502.57</v>
      </c>
      <c r="N951">
        <v>3869.1</v>
      </c>
      <c r="O951">
        <v>4402.41</v>
      </c>
      <c r="P951">
        <v>20279.5</v>
      </c>
      <c r="Q951">
        <v>13121.9</v>
      </c>
      <c r="R951">
        <v>25990.1</v>
      </c>
      <c r="S951">
        <v>23032.3</v>
      </c>
      <c r="T951">
        <v>38948.1</v>
      </c>
      <c r="U951">
        <v>33849.599999999999</v>
      </c>
      <c r="V951">
        <v>26663.200000000001</v>
      </c>
      <c r="W951">
        <v>26530.5</v>
      </c>
      <c r="X951">
        <v>44775</v>
      </c>
      <c r="Y951">
        <v>0</v>
      </c>
      <c r="Z951">
        <v>7063.22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10540.6</v>
      </c>
      <c r="AG951">
        <v>10501.5</v>
      </c>
      <c r="AH951">
        <v>27875.9</v>
      </c>
      <c r="AI951">
        <v>12630.3</v>
      </c>
      <c r="AJ951">
        <v>53646.6</v>
      </c>
      <c r="AK951">
        <v>0</v>
      </c>
      <c r="AL951">
        <v>0</v>
      </c>
      <c r="AM951">
        <v>0</v>
      </c>
      <c r="AN951">
        <v>19849.599999999999</v>
      </c>
      <c r="AO951">
        <v>28788.5</v>
      </c>
      <c r="AP951">
        <v>47164.9</v>
      </c>
      <c r="AR951" s="16">
        <f>IFERROR(TTEST(G951:O951,P951:X951,2,1),IF(OR(COUNTIF(P951:X951,"&gt;0")&gt;7,COUNTIF(G951:O951,"&gt;0")&gt;7),0,9999))</f>
        <v>2.8847749438888127E-4</v>
      </c>
      <c r="AS951" s="16">
        <f>IF(AR951=9999,$BO$3,RANK(AR951,$AR$3:$AR$1993,1))</f>
        <v>174</v>
      </c>
      <c r="AT951" s="16">
        <f>LOG((IFERROR(SUM(P951:X951)/COUNTIF(P951:X951, "&gt;0"),0.1))/(IFERROR(SUM(G951:O951)/COUNTIF(G951:O951, "&gt;0"),0.1)),2)</f>
        <v>1.191745239666423</v>
      </c>
      <c r="AU951" s="17">
        <f>SUM(COUNTIF(P951:X951, "&gt;0"), COUNTIF(G951:O951, "&gt;0"))</f>
        <v>14</v>
      </c>
      <c r="AV951" s="18">
        <f>$BQ$3*AS951/$BO$3</f>
        <v>8.7525150905432599E-4</v>
      </c>
      <c r="AW951" s="18">
        <f>IF(AR951&lt;AV951,AR951,"ns")</f>
        <v>2.8847749438888127E-4</v>
      </c>
      <c r="AX951" s="19" t="str">
        <f>IF(AND(AW951&lt;0.01,ABS(AT951)&gt;1.5,D951&gt;2), IF(AND(AT951&gt;0,COUNTIF(P951:X951,"&gt;0")&gt;7),"IRF4_interactor_Treg", (IF(AND(AT951&lt;0,COUNTIF(G951:O951, "&gt;0")&gt;7), "background_significant", "ns"))), "ns")</f>
        <v>ns</v>
      </c>
      <c r="AY951" s="20">
        <f>IFERROR(TTEST(Y951:AG951,AH951:AP951,2,1),IF(OR(COUNTIF(AH951:AP951,"&gt;0")&gt;7,COUNTIF(Y951:AG951,"&gt;0")&gt;7),0,9999))</f>
        <v>2.1149488218321581E-2</v>
      </c>
      <c r="AZ951" s="20">
        <f>IF(AY951=9999,$BO$4,RANK(AY951,$AY$3:$AY$1993,1))</f>
        <v>943</v>
      </c>
      <c r="BA951" s="20">
        <f>LOG((IFERROR(SUM(AH951:AP951)/COUNTIF(AH951:AP951, "&gt;0"),0.1))/(IFERROR(SUM(Y951:AG951)/COUNTIF(Y951:AG951, "&gt;0"),0.1)),2)</f>
        <v>1.7567486168108886</v>
      </c>
      <c r="BB951" s="21">
        <f>SUM(COUNTIF(AH951:AP951, "&gt;0"), COUNTIF(Y951:AG951, "&gt;0"))</f>
        <v>9</v>
      </c>
      <c r="BC951" s="22">
        <f>$BQ$3*AZ951/$BO$4</f>
        <v>4.7386934673366837E-3</v>
      </c>
      <c r="BD951" s="22" t="str">
        <f>IF(AY951&lt;BC951,AY951,"ns")</f>
        <v>ns</v>
      </c>
      <c r="BE951" s="23" t="str">
        <f>IF(AND(BD951&lt;0.01,ABS(BA951)&gt;1.5,D951&gt;2), IF(AND(BA951&gt;0,COUNTIF(AH951:AP951,"&gt;0")&gt;7),"IRF4_interactor_Th17", (IF(AND(BA951&lt;0,COUNTIF(Y951:AG951, "&gt;0")&gt;7), "background_significant", "ns"))), "ns")</f>
        <v>ns</v>
      </c>
      <c r="BF951" s="24" t="str">
        <f>IF(OR(AX951 ="IRF4_interactor_Treg", BE951 ="IRF4_interactor_Th17"), LOG((AVERAGE(AH951:AP951)+0.1)/(AVERAGE(P951:X951)+0.1),2),"ns")</f>
        <v>ns</v>
      </c>
      <c r="BG951" s="24">
        <f>IF(AND(AX951="IRF4_interactor_Treg",BE951="IRF4_interactor_Th17"),1,IF(AX951="IRF4_interactor_Treg","IRF4_Treg",IF(BE951="IRF4_interactor_Th17","IRF4_Th17",0)))</f>
        <v>0</v>
      </c>
      <c r="BH951" s="25">
        <f>IFERROR(TTEST(AH951:AP951,P951:X951,2,1),IF(OR(COUNTIF(P951:X951,"&gt;0")&gt;7,COUNTIF(AH951:AP951,"&gt;0")&gt;7),0,9999))</f>
        <v>0.35132809542863885</v>
      </c>
      <c r="BI951" s="25">
        <f>IF(BH951=9999,$BS$5,RANK(BH951,$BH$3:$BH$1993,1))</f>
        <v>1246</v>
      </c>
      <c r="BJ951" s="25">
        <f>$BQ$3*BI951/$BO$5</f>
        <v>6.2581617277749878E-3</v>
      </c>
      <c r="BK951" s="25" t="str">
        <f>IF(BH951&lt;BJ951,BH951,"ns")</f>
        <v>ns</v>
      </c>
      <c r="BL951" s="26">
        <f>SUM(COUNTIF(P951:X951, "&gt;0"), COUNTIF(AH951:AP951, "&gt;0"))</f>
        <v>15</v>
      </c>
    </row>
    <row r="952" spans="1:64">
      <c r="A952" t="s">
        <v>4589</v>
      </c>
      <c r="B952" t="s">
        <v>4590</v>
      </c>
      <c r="C952">
        <v>2.49465E-2</v>
      </c>
      <c r="D952">
        <v>3</v>
      </c>
      <c r="E952">
        <v>3</v>
      </c>
      <c r="F952">
        <v>0</v>
      </c>
      <c r="G952">
        <v>159198</v>
      </c>
      <c r="H952">
        <v>145560</v>
      </c>
      <c r="I952">
        <v>159524</v>
      </c>
      <c r="J952">
        <v>28810.1</v>
      </c>
      <c r="K952">
        <v>26926.799999999999</v>
      </c>
      <c r="L952">
        <v>34459.4</v>
      </c>
      <c r="M952">
        <v>16252.3</v>
      </c>
      <c r="N952">
        <v>7192.13</v>
      </c>
      <c r="O952">
        <v>28091.1</v>
      </c>
      <c r="P952">
        <v>96044.9</v>
      </c>
      <c r="Q952">
        <v>94226.1</v>
      </c>
      <c r="R952">
        <v>79270</v>
      </c>
      <c r="S952">
        <v>73058.100000000006</v>
      </c>
      <c r="T952">
        <v>46305</v>
      </c>
      <c r="U952">
        <v>58744.1</v>
      </c>
      <c r="V952">
        <v>78295</v>
      </c>
      <c r="W952">
        <v>86993.2</v>
      </c>
      <c r="X952">
        <v>94073.9</v>
      </c>
      <c r="Y952">
        <v>197845</v>
      </c>
      <c r="Z952">
        <v>206495</v>
      </c>
      <c r="AA952">
        <v>217303</v>
      </c>
      <c r="AB952">
        <v>16448.400000000001</v>
      </c>
      <c r="AC952">
        <v>28770.7</v>
      </c>
      <c r="AD952">
        <v>18579.900000000001</v>
      </c>
      <c r="AE952">
        <v>154365</v>
      </c>
      <c r="AF952">
        <v>207768</v>
      </c>
      <c r="AG952">
        <v>209141</v>
      </c>
      <c r="AH952">
        <v>170840</v>
      </c>
      <c r="AI952">
        <v>169060</v>
      </c>
      <c r="AJ952">
        <v>161470</v>
      </c>
      <c r="AK952">
        <v>8491.58</v>
      </c>
      <c r="AL952">
        <v>10325</v>
      </c>
      <c r="AM952">
        <v>30546.9</v>
      </c>
      <c r="AN952">
        <v>144570</v>
      </c>
      <c r="AO952">
        <v>203541</v>
      </c>
      <c r="AP952">
        <v>146900</v>
      </c>
      <c r="AR952" s="16">
        <f>IFERROR(TTEST(G952:O952,P952:X952,2,1),IF(OR(COUNTIF(P952:X952,"&gt;0")&gt;7,COUNTIF(G952:O952,"&gt;0")&gt;7),0,9999))</f>
        <v>0.59400401576452577</v>
      </c>
      <c r="AS952" s="16">
        <f>IF(AR952=9999,$BO$3,RANK(AR952,$AR$3:$AR$1993,1))</f>
        <v>1695</v>
      </c>
      <c r="AT952" s="16">
        <f>LOG((IFERROR(SUM(P952:X952)/COUNTIF(P952:X952, "&gt;0"),0.1))/(IFERROR(SUM(G952:O952)/COUNTIF(G952:O952, "&gt;0"),0.1)),2)</f>
        <v>0.22238051473363599</v>
      </c>
      <c r="AU952" s="17">
        <f>SUM(COUNTIF(P952:X952, "&gt;0"), COUNTIF(G952:O952, "&gt;0"))</f>
        <v>18</v>
      </c>
      <c r="AV952" s="18">
        <f>$BQ$3*AS952/$BO$3</f>
        <v>8.5261569416498987E-3</v>
      </c>
      <c r="AW952" s="18" t="str">
        <f>IF(AR952&lt;AV952,AR952,"ns")</f>
        <v>ns</v>
      </c>
      <c r="AX952" s="19" t="str">
        <f>IF(AND(AW952&lt;0.01,ABS(AT952)&gt;1.5,D952&gt;2), IF(AND(AT952&gt;0,COUNTIF(P952:X952,"&gt;0")&gt;7),"IRF4_interactor_Treg", (IF(AND(AT952&lt;0,COUNTIF(G952:O952, "&gt;0")&gt;7), "background_significant", "ns"))), "ns")</f>
        <v>ns</v>
      </c>
      <c r="AY952" s="20">
        <f>IFERROR(TTEST(Y952:AG952,AH952:AP952,2,1),IF(OR(COUNTIF(AH952:AP952,"&gt;0")&gt;7,COUNTIF(Y952:AG952,"&gt;0")&gt;7),0,9999))</f>
        <v>2.1153245673253204E-2</v>
      </c>
      <c r="AZ952" s="20">
        <f>IF(AY952=9999,$BO$4,RANK(AY952,$AY$3:$AY$1993,1))</f>
        <v>944</v>
      </c>
      <c r="BA952" s="20">
        <f>LOG((IFERROR(SUM(AH952:AP952)/COUNTIF(AH952:AP952, "&gt;0"),0.1))/(IFERROR(SUM(Y952:AG952)/COUNTIF(Y952:AG952, "&gt;0"),0.1)),2)</f>
        <v>-0.26512827528093386</v>
      </c>
      <c r="BB952" s="21">
        <f>SUM(COUNTIF(AH952:AP952, "&gt;0"), COUNTIF(Y952:AG952, "&gt;0"))</f>
        <v>18</v>
      </c>
      <c r="BC952" s="22">
        <f>$BQ$3*AZ952/$BO$4</f>
        <v>4.743718592964824E-3</v>
      </c>
      <c r="BD952" s="22" t="str">
        <f>IF(AY952&lt;BC952,AY952,"ns")</f>
        <v>ns</v>
      </c>
      <c r="BE952" s="23" t="str">
        <f>IF(AND(BD952&lt;0.01,ABS(BA952)&gt;1.5,D952&gt;2), IF(AND(BA952&gt;0,COUNTIF(AH952:AP952,"&gt;0")&gt;7),"IRF4_interactor_Th17", (IF(AND(BA952&lt;0,COUNTIF(Y952:AG952, "&gt;0")&gt;7), "background_significant", "ns"))), "ns")</f>
        <v>ns</v>
      </c>
      <c r="BF952" s="24" t="str">
        <f>IF(OR(AX952 ="IRF4_interactor_Treg", BE952 ="IRF4_interactor_Th17"), LOG((AVERAGE(AH952:AP952)+0.1)/(AVERAGE(P952:X952)+0.1),2),"ns")</f>
        <v>ns</v>
      </c>
      <c r="BG952" s="24">
        <f>IF(AND(AX952="IRF4_interactor_Treg",BE952="IRF4_interactor_Th17"),1,IF(AX952="IRF4_interactor_Treg","IRF4_Treg",IF(BE952="IRF4_interactor_Th17","IRF4_Th17",0)))</f>
        <v>0</v>
      </c>
      <c r="BH952" s="25">
        <f>IFERROR(TTEST(AH952:AP952,P952:X952,2,1),IF(OR(COUNTIF(P952:X952,"&gt;0")&gt;7,COUNTIF(AH952:AP952,"&gt;0")&gt;7),0,9999))</f>
        <v>0.1131256833872194</v>
      </c>
      <c r="BI952" s="25">
        <f>IF(BH952=9999,$BS$5,RANK(BH952,$BH$3:$BH$1993,1))</f>
        <v>708</v>
      </c>
      <c r="BJ952" s="25">
        <f>$BQ$3*BI952/$BO$5</f>
        <v>3.5560020090406831E-3</v>
      </c>
      <c r="BK952" s="25" t="str">
        <f>IF(BH952&lt;BJ952,BH952,"ns")</f>
        <v>ns</v>
      </c>
      <c r="BL952" s="26">
        <f>SUM(COUNTIF(P952:X952, "&gt;0"), COUNTIF(AH952:AP952, "&gt;0"))</f>
        <v>18</v>
      </c>
    </row>
    <row r="953" spans="1:64">
      <c r="A953" t="s">
        <v>4637</v>
      </c>
      <c r="B953" t="s">
        <v>4638</v>
      </c>
      <c r="C953">
        <v>7.1633199999999997E-4</v>
      </c>
      <c r="D953">
        <v>7</v>
      </c>
      <c r="E953">
        <v>7</v>
      </c>
      <c r="F953">
        <v>0</v>
      </c>
      <c r="G953">
        <v>1687260</v>
      </c>
      <c r="H953">
        <v>1628120</v>
      </c>
      <c r="I953">
        <v>1816340</v>
      </c>
      <c r="J953">
        <v>930543</v>
      </c>
      <c r="K953">
        <v>953953</v>
      </c>
      <c r="L953">
        <v>1167500</v>
      </c>
      <c r="M953">
        <v>598063</v>
      </c>
      <c r="N953">
        <v>629903</v>
      </c>
      <c r="O953">
        <v>523617</v>
      </c>
      <c r="P953">
        <v>1181480</v>
      </c>
      <c r="Q953">
        <v>1054970</v>
      </c>
      <c r="R953">
        <v>1310040</v>
      </c>
      <c r="S953">
        <v>1238190</v>
      </c>
      <c r="T953">
        <v>1123710</v>
      </c>
      <c r="U953">
        <v>1559040</v>
      </c>
      <c r="V953">
        <v>994739</v>
      </c>
      <c r="W953">
        <v>1177170</v>
      </c>
      <c r="X953">
        <v>1217400</v>
      </c>
      <c r="Y953">
        <v>1390460</v>
      </c>
      <c r="Z953">
        <v>1373380</v>
      </c>
      <c r="AA953">
        <v>1623880</v>
      </c>
      <c r="AB953">
        <v>899722</v>
      </c>
      <c r="AC953">
        <v>1006830</v>
      </c>
      <c r="AD953">
        <v>1053860</v>
      </c>
      <c r="AE953">
        <v>794217</v>
      </c>
      <c r="AF953">
        <v>1200160</v>
      </c>
      <c r="AG953">
        <v>1391320</v>
      </c>
      <c r="AH953">
        <v>1943370</v>
      </c>
      <c r="AI953">
        <v>2001320</v>
      </c>
      <c r="AJ953">
        <v>2368470</v>
      </c>
      <c r="AK953">
        <v>946886</v>
      </c>
      <c r="AL953">
        <v>1059280</v>
      </c>
      <c r="AM953">
        <v>1276720</v>
      </c>
      <c r="AN953">
        <v>1095850</v>
      </c>
      <c r="AO953">
        <v>1560260</v>
      </c>
      <c r="AP953">
        <v>1163660</v>
      </c>
      <c r="AR953" s="16">
        <f>IFERROR(TTEST(G953:O953,P953:X953,2,1),IF(OR(COUNTIF(P953:X953,"&gt;0")&gt;7,COUNTIF(G953:O953,"&gt;0")&gt;7),0,9999))</f>
        <v>0.55229804892613366</v>
      </c>
      <c r="AS953" s="16">
        <f>IF(AR953=9999,$BO$3,RANK(AR953,$AR$3:$AR$1993,1))</f>
        <v>1666</v>
      </c>
      <c r="AT953" s="16">
        <f>LOG((IFERROR(SUM(P953:X953)/COUNTIF(P953:X953, "&gt;0"),0.1))/(IFERROR(SUM(G953:O953)/COUNTIF(G953:O953, "&gt;0"),0.1)),2)</f>
        <v>0.1279555403033644</v>
      </c>
      <c r="AU953" s="17">
        <f>SUM(COUNTIF(P953:X953, "&gt;0"), COUNTIF(G953:O953, "&gt;0"))</f>
        <v>18</v>
      </c>
      <c r="AV953" s="18">
        <f>$BQ$3*AS953/$BO$3</f>
        <v>8.3802816901408454E-3</v>
      </c>
      <c r="AW953" s="18" t="str">
        <f>IF(AR953&lt;AV953,AR953,"ns")</f>
        <v>ns</v>
      </c>
      <c r="AX953" s="19" t="str">
        <f>IF(AND(AW953&lt;0.01,ABS(AT953)&gt;1.5,D953&gt;2), IF(AND(AT953&gt;0,COUNTIF(P953:X953,"&gt;0")&gt;7),"IRF4_interactor_Treg", (IF(AND(AT953&lt;0,COUNTIF(G953:O953, "&gt;0")&gt;7), "background_significant", "ns"))), "ns")</f>
        <v>ns</v>
      </c>
      <c r="AY953" s="20">
        <f>IFERROR(TTEST(Y953:AG953,AH953:AP953,2,1),IF(OR(COUNTIF(AH953:AP953,"&gt;0")&gt;7,COUNTIF(Y953:AG953,"&gt;0")&gt;7),0,9999))</f>
        <v>2.1190082754136925E-2</v>
      </c>
      <c r="AZ953" s="20">
        <f>IF(AY953=9999,$BO$4,RANK(AY953,$AY$3:$AY$1993,1))</f>
        <v>945</v>
      </c>
      <c r="BA953" s="20">
        <f>LOG((IFERROR(SUM(AH953:AP953)/COUNTIF(AH953:AP953, "&gt;0"),0.1))/(IFERROR(SUM(Y953:AG953)/COUNTIF(Y953:AG953, "&gt;0"),0.1)),2)</f>
        <v>0.3217699974473997</v>
      </c>
      <c r="BB953" s="21">
        <f>SUM(COUNTIF(AH953:AP953, "&gt;0"), COUNTIF(Y953:AG953, "&gt;0"))</f>
        <v>18</v>
      </c>
      <c r="BC953" s="22">
        <f>$BQ$3*AZ953/$BO$4</f>
        <v>4.7487437185929652E-3</v>
      </c>
      <c r="BD953" s="22" t="str">
        <f>IF(AY953&lt;BC953,AY953,"ns")</f>
        <v>ns</v>
      </c>
      <c r="BE953" s="23" t="str">
        <f>IF(AND(BD953&lt;0.01,ABS(BA953)&gt;1.5,D953&gt;2), IF(AND(BA953&gt;0,COUNTIF(AH953:AP953,"&gt;0")&gt;7),"IRF4_interactor_Th17", (IF(AND(BA953&lt;0,COUNTIF(Y953:AG953, "&gt;0")&gt;7), "background_significant", "ns"))), "ns")</f>
        <v>ns</v>
      </c>
      <c r="BF953" s="24" t="str">
        <f>IF(OR(AX953 ="IRF4_interactor_Treg", BE953 ="IRF4_interactor_Th17"), LOG((AVERAGE(AH953:AP953)+0.1)/(AVERAGE(P953:X953)+0.1),2),"ns")</f>
        <v>ns</v>
      </c>
      <c r="BG953" s="24">
        <f>IF(AND(AX953="IRF4_interactor_Treg",BE953="IRF4_interactor_Th17"),1,IF(AX953="IRF4_interactor_Treg","IRF4_Treg",IF(BE953="IRF4_interactor_Th17","IRF4_Th17",0)))</f>
        <v>0</v>
      </c>
      <c r="BH953" s="25">
        <f>IFERROR(TTEST(AH953:AP953,P953:X953,2,1),IF(OR(COUNTIF(P953:X953,"&gt;0")&gt;7,COUNTIF(AH953:AP953,"&gt;0")&gt;7),0,9999))</f>
        <v>0.14224545575547951</v>
      </c>
      <c r="BI953" s="25">
        <f>IF(BH953=9999,$BS$5,RANK(BH953,$BH$3:$BH$1993,1))</f>
        <v>790</v>
      </c>
      <c r="BJ953" s="25">
        <f>$BQ$3*BI953/$BO$5</f>
        <v>3.9678553490708193E-3</v>
      </c>
      <c r="BK953" s="25" t="str">
        <f>IF(BH953&lt;BJ953,BH953,"ns")</f>
        <v>ns</v>
      </c>
      <c r="BL953" s="26">
        <f>SUM(COUNTIF(P953:X953, "&gt;0"), COUNTIF(AH953:AP953, "&gt;0"))</f>
        <v>18</v>
      </c>
    </row>
    <row r="954" spans="1:64">
      <c r="A954" t="s">
        <v>587</v>
      </c>
      <c r="B954" t="s">
        <v>588</v>
      </c>
      <c r="C954">
        <v>7.1633199999999997E-4</v>
      </c>
      <c r="D954">
        <v>12</v>
      </c>
      <c r="E954">
        <v>12</v>
      </c>
      <c r="F954">
        <v>0</v>
      </c>
      <c r="G954">
        <v>686650</v>
      </c>
      <c r="H954">
        <v>652746</v>
      </c>
      <c r="I954">
        <v>713655</v>
      </c>
      <c r="J954">
        <v>317309</v>
      </c>
      <c r="K954">
        <v>342360</v>
      </c>
      <c r="L954">
        <v>366388</v>
      </c>
      <c r="M954">
        <v>306838</v>
      </c>
      <c r="N954">
        <v>301253</v>
      </c>
      <c r="O954">
        <v>253361</v>
      </c>
      <c r="P954">
        <v>652683</v>
      </c>
      <c r="Q954">
        <v>619140</v>
      </c>
      <c r="R954">
        <v>563252</v>
      </c>
      <c r="S954">
        <v>696820</v>
      </c>
      <c r="T954">
        <v>739654</v>
      </c>
      <c r="U954">
        <v>556526</v>
      </c>
      <c r="V954">
        <v>823913</v>
      </c>
      <c r="W954">
        <v>997962</v>
      </c>
      <c r="X954">
        <v>1009520</v>
      </c>
      <c r="Y954">
        <v>750063</v>
      </c>
      <c r="Z954">
        <v>723560</v>
      </c>
      <c r="AA954">
        <v>686765</v>
      </c>
      <c r="AB954">
        <v>530886</v>
      </c>
      <c r="AC954">
        <v>566563</v>
      </c>
      <c r="AD954">
        <v>559735</v>
      </c>
      <c r="AE954">
        <v>291130</v>
      </c>
      <c r="AF954">
        <v>336393</v>
      </c>
      <c r="AG954">
        <v>401528</v>
      </c>
      <c r="AH954">
        <v>1250300</v>
      </c>
      <c r="AI954">
        <v>1285200</v>
      </c>
      <c r="AJ954">
        <v>1395980</v>
      </c>
      <c r="AK954">
        <v>527041</v>
      </c>
      <c r="AL954">
        <v>508324</v>
      </c>
      <c r="AM954">
        <v>404086</v>
      </c>
      <c r="AN954">
        <v>619049</v>
      </c>
      <c r="AO954">
        <v>807035</v>
      </c>
      <c r="AP954">
        <v>648387</v>
      </c>
      <c r="AR954" s="16">
        <f>IFERROR(TTEST(G954:O954,P954:X954,2,1),IF(OR(COUNTIF(P954:X954,"&gt;0")&gt;7,COUNTIF(G954:O954,"&gt;0")&gt;7),0,9999))</f>
        <v>2.4886599724600118E-2</v>
      </c>
      <c r="AS954" s="16">
        <f>IF(AR954=9999,$BO$3,RANK(AR954,$AR$3:$AR$1993,1))</f>
        <v>842</v>
      </c>
      <c r="AT954" s="16">
        <f>LOG((IFERROR(SUM(P954:X954)/COUNTIF(P954:X954, "&gt;0"),0.1))/(IFERROR(SUM(G954:O954)/COUNTIF(G954:O954, "&gt;0"),0.1)),2)</f>
        <v>0.75700669545026211</v>
      </c>
      <c r="AU954" s="17">
        <f>SUM(COUNTIF(P954:X954, "&gt;0"), COUNTIF(G954:O954, "&gt;0"))</f>
        <v>18</v>
      </c>
      <c r="AV954" s="18">
        <f>$BQ$3*AS954/$BO$3</f>
        <v>4.2354124748490941E-3</v>
      </c>
      <c r="AW954" s="18" t="str">
        <f>IF(AR954&lt;AV954,AR954,"ns")</f>
        <v>ns</v>
      </c>
      <c r="AX954" s="19" t="str">
        <f>IF(AND(AW954&lt;0.01,ABS(AT954)&gt;1.5,D954&gt;2), IF(AND(AT954&gt;0,COUNTIF(P954:X954,"&gt;0")&gt;7),"IRF4_interactor_Treg", (IF(AND(AT954&lt;0,COUNTIF(G954:O954, "&gt;0")&gt;7), "background_significant", "ns"))), "ns")</f>
        <v>ns</v>
      </c>
      <c r="AY954" s="20">
        <f>IFERROR(TTEST(Y954:AG954,AH954:AP954,2,1),IF(OR(COUNTIF(AH954:AP954,"&gt;0")&gt;7,COUNTIF(Y954:AG954,"&gt;0")&gt;7),0,9999))</f>
        <v>2.1274075250705415E-2</v>
      </c>
      <c r="AZ954" s="20">
        <f>IF(AY954=9999,$BO$4,RANK(AY954,$AY$3:$AY$1993,1))</f>
        <v>946</v>
      </c>
      <c r="BA954" s="20">
        <f>LOG((IFERROR(SUM(AH954:AP954)/COUNTIF(AH954:AP954, "&gt;0"),0.1))/(IFERROR(SUM(Y954:AG954)/COUNTIF(Y954:AG954, "&gt;0"),0.1)),2)</f>
        <v>0.61936988120446979</v>
      </c>
      <c r="BB954" s="21">
        <f>SUM(COUNTIF(AH954:AP954, "&gt;0"), COUNTIF(Y954:AG954, "&gt;0"))</f>
        <v>18</v>
      </c>
      <c r="BC954" s="22">
        <f>$BQ$3*AZ954/$BO$4</f>
        <v>4.7537688442211056E-3</v>
      </c>
      <c r="BD954" s="22" t="str">
        <f>IF(AY954&lt;BC954,AY954,"ns")</f>
        <v>ns</v>
      </c>
      <c r="BE954" s="23" t="str">
        <f>IF(AND(BD954&lt;0.01,ABS(BA954)&gt;1.5,D954&gt;2), IF(AND(BA954&gt;0,COUNTIF(AH954:AP954,"&gt;0")&gt;7),"IRF4_interactor_Th17", (IF(AND(BA954&lt;0,COUNTIF(Y954:AG954, "&gt;0")&gt;7), "background_significant", "ns"))), "ns")</f>
        <v>ns</v>
      </c>
      <c r="BF954" s="24" t="str">
        <f>IF(OR(AX954 ="IRF4_interactor_Treg", BE954 ="IRF4_interactor_Th17"), LOG((AVERAGE(AH954:AP954)+0.1)/(AVERAGE(P954:X954)+0.1),2),"ns")</f>
        <v>ns</v>
      </c>
      <c r="BG954" s="24">
        <f>IF(AND(AX954="IRF4_interactor_Treg",BE954="IRF4_interactor_Th17"),1,IF(AX954="IRF4_interactor_Treg","IRF4_Treg",IF(BE954="IRF4_interactor_Th17","IRF4_Th17",0)))</f>
        <v>0</v>
      </c>
      <c r="BH954" s="25">
        <f>IFERROR(TTEST(AH954:AP954,P954:X954,2,1),IF(OR(COUNTIF(P954:X954,"&gt;0")&gt;7,COUNTIF(AH954:AP954,"&gt;0")&gt;7),0,9999))</f>
        <v>0.58968082650475806</v>
      </c>
      <c r="BI954" s="25">
        <f>IF(BH954=9999,$BS$5,RANK(BH954,$BH$3:$BH$1993,1))</f>
        <v>1575</v>
      </c>
      <c r="BJ954" s="25">
        <f>$BQ$3*BI954/$BO$5</f>
        <v>7.9105976896032149E-3</v>
      </c>
      <c r="BK954" s="25" t="str">
        <f>IF(BH954&lt;BJ954,BH954,"ns")</f>
        <v>ns</v>
      </c>
      <c r="BL954" s="26">
        <f>SUM(COUNTIF(P954:X954, "&gt;0"), COUNTIF(AH954:AP954, "&gt;0"))</f>
        <v>18</v>
      </c>
    </row>
    <row r="955" spans="1:64">
      <c r="A955" t="s">
        <v>3345</v>
      </c>
      <c r="B955" t="s">
        <v>3346</v>
      </c>
      <c r="C955">
        <v>4.43623E-2</v>
      </c>
      <c r="D955">
        <v>8</v>
      </c>
      <c r="E955">
        <v>7</v>
      </c>
      <c r="F955">
        <v>2</v>
      </c>
      <c r="G955">
        <v>455585</v>
      </c>
      <c r="H955">
        <v>336371</v>
      </c>
      <c r="I955">
        <v>481205</v>
      </c>
      <c r="J955">
        <v>174005</v>
      </c>
      <c r="K955">
        <v>224283</v>
      </c>
      <c r="L955">
        <v>243405</v>
      </c>
      <c r="M955">
        <v>219835</v>
      </c>
      <c r="N955">
        <v>231542</v>
      </c>
      <c r="O955">
        <v>333933</v>
      </c>
      <c r="P955">
        <v>515980</v>
      </c>
      <c r="Q955">
        <v>519227</v>
      </c>
      <c r="R955">
        <v>314712</v>
      </c>
      <c r="S955">
        <v>572683</v>
      </c>
      <c r="T955">
        <v>473611</v>
      </c>
      <c r="U955">
        <v>138801</v>
      </c>
      <c r="V955">
        <v>452951</v>
      </c>
      <c r="W955">
        <v>552549</v>
      </c>
      <c r="X955">
        <v>514369</v>
      </c>
      <c r="Y955">
        <v>321869</v>
      </c>
      <c r="Z955">
        <v>323400</v>
      </c>
      <c r="AA955">
        <v>208565</v>
      </c>
      <c r="AB955">
        <v>243581</v>
      </c>
      <c r="AC955">
        <v>298271</v>
      </c>
      <c r="AD955">
        <v>279237</v>
      </c>
      <c r="AE955">
        <v>300594</v>
      </c>
      <c r="AF955">
        <v>248862</v>
      </c>
      <c r="AG955">
        <v>363475</v>
      </c>
      <c r="AH955">
        <v>719752</v>
      </c>
      <c r="AI955">
        <v>795522</v>
      </c>
      <c r="AJ955">
        <v>905853</v>
      </c>
      <c r="AK955">
        <v>266560</v>
      </c>
      <c r="AL955">
        <v>278946</v>
      </c>
      <c r="AM955">
        <v>1542970</v>
      </c>
      <c r="AN955">
        <v>423106</v>
      </c>
      <c r="AO955">
        <v>660346</v>
      </c>
      <c r="AP955">
        <v>461753</v>
      </c>
      <c r="AR955" s="16">
        <f>IFERROR(TTEST(G955:O955,P955:X955,2,1),IF(OR(COUNTIF(P955:X955,"&gt;0")&gt;7,COUNTIF(G955:O955,"&gt;0")&gt;7),0,9999))</f>
        <v>4.3080324773430212E-2</v>
      </c>
      <c r="AS955" s="16">
        <f>IF(AR955=9999,$BO$3,RANK(AR955,$AR$3:$AR$1993,1))</f>
        <v>946</v>
      </c>
      <c r="AT955" s="16">
        <f>LOG((IFERROR(SUM(P955:X955)/COUNTIF(P955:X955, "&gt;0"),0.1))/(IFERROR(SUM(G955:O955)/COUNTIF(G955:O955, "&gt;0"),0.1)),2)</f>
        <v>0.58661325239567497</v>
      </c>
      <c r="AU955" s="17">
        <f>SUM(COUNTIF(P955:X955, "&gt;0"), COUNTIF(G955:O955, "&gt;0"))</f>
        <v>18</v>
      </c>
      <c r="AV955" s="18">
        <f>$BQ$3*AS955/$BO$3</f>
        <v>4.7585513078470826E-3</v>
      </c>
      <c r="AW955" s="18" t="str">
        <f>IF(AR955&lt;AV955,AR955,"ns")</f>
        <v>ns</v>
      </c>
      <c r="AX955" s="19" t="str">
        <f>IF(AND(AW955&lt;0.01,ABS(AT955)&gt;1.5,D955&gt;2), IF(AND(AT955&gt;0,COUNTIF(P955:X955,"&gt;0")&gt;7),"IRF4_interactor_Treg", (IF(AND(AT955&lt;0,COUNTIF(G955:O955, "&gt;0")&gt;7), "background_significant", "ns"))), "ns")</f>
        <v>ns</v>
      </c>
      <c r="AY955" s="20">
        <f>IFERROR(TTEST(Y955:AG955,AH955:AP955,2,1),IF(OR(COUNTIF(AH955:AP955,"&gt;0")&gt;7,COUNTIF(Y955:AG955,"&gt;0")&gt;7),0,9999))</f>
        <v>2.1780762217343347E-2</v>
      </c>
      <c r="AZ955" s="20">
        <f>IF(AY955=9999,$BO$4,RANK(AY955,$AY$3:$AY$1993,1))</f>
        <v>947</v>
      </c>
      <c r="BA955" s="20">
        <f>LOG((IFERROR(SUM(AH955:AP955)/COUNTIF(AH955:AP955, "&gt;0"),0.1))/(IFERROR(SUM(Y955:AG955)/COUNTIF(Y955:AG955, "&gt;0"),0.1)),2)</f>
        <v>1.2263249857795864</v>
      </c>
      <c r="BB955" s="21">
        <f>SUM(COUNTIF(AH955:AP955, "&gt;0"), COUNTIF(Y955:AG955, "&gt;0"))</f>
        <v>18</v>
      </c>
      <c r="BC955" s="22">
        <f>$BQ$3*AZ955/$BO$4</f>
        <v>4.7587939698492468E-3</v>
      </c>
      <c r="BD955" s="22" t="str">
        <f>IF(AY955&lt;BC955,AY955,"ns")</f>
        <v>ns</v>
      </c>
      <c r="BE955" s="23" t="str">
        <f>IF(AND(BD955&lt;0.01,ABS(BA955)&gt;1.5,D955&gt;2), IF(AND(BA955&gt;0,COUNTIF(AH955:AP955,"&gt;0")&gt;7),"IRF4_interactor_Th17", (IF(AND(BA955&lt;0,COUNTIF(Y955:AG955, "&gt;0")&gt;7), "background_significant", "ns"))), "ns")</f>
        <v>ns</v>
      </c>
      <c r="BF955" s="24" t="str">
        <f>IF(OR(AX955 ="IRF4_interactor_Treg", BE955 ="IRF4_interactor_Th17"), LOG((AVERAGE(AH955:AP955)+0.1)/(AVERAGE(P955:X955)+0.1),2),"ns")</f>
        <v>ns</v>
      </c>
      <c r="BG955" s="24">
        <f>IF(AND(AX955="IRF4_interactor_Treg",BE955="IRF4_interactor_Th17"),1,IF(AX955="IRF4_interactor_Treg","IRF4_Treg",IF(BE955="IRF4_interactor_Th17","IRF4_Th17",0)))</f>
        <v>0</v>
      </c>
      <c r="BH955" s="25">
        <f>IFERROR(TTEST(AH955:AP955,P955:X955,2,1),IF(OR(COUNTIF(P955:X955,"&gt;0")&gt;7,COUNTIF(AH955:AP955,"&gt;0")&gt;7),0,9999))</f>
        <v>0.23358757264357</v>
      </c>
      <c r="BI955" s="25">
        <f>IF(BH955=9999,$BS$5,RANK(BH955,$BH$3:$BH$1993,1))</f>
        <v>1034</v>
      </c>
      <c r="BJ955" s="25">
        <f>$BQ$3*BI955/$BO$5</f>
        <v>5.1933701657458564E-3</v>
      </c>
      <c r="BK955" s="25" t="str">
        <f>IF(BH955&lt;BJ955,BH955,"ns")</f>
        <v>ns</v>
      </c>
      <c r="BL955" s="26">
        <f>SUM(COUNTIF(P955:X955, "&gt;0"), COUNTIF(AH955:AP955, "&gt;0"))</f>
        <v>18</v>
      </c>
    </row>
    <row r="956" spans="1:64">
      <c r="A956" t="s">
        <v>2811</v>
      </c>
      <c r="B956" t="s">
        <v>2812</v>
      </c>
      <c r="C956">
        <v>3.1989800000000001E-3</v>
      </c>
      <c r="D956">
        <v>3</v>
      </c>
      <c r="E956">
        <v>2</v>
      </c>
      <c r="F956">
        <v>1</v>
      </c>
      <c r="G956">
        <v>36832.400000000001</v>
      </c>
      <c r="H956">
        <v>58510.5</v>
      </c>
      <c r="I956">
        <v>78603.3</v>
      </c>
      <c r="J956">
        <v>54303.9</v>
      </c>
      <c r="K956">
        <v>37958.400000000001</v>
      </c>
      <c r="L956">
        <v>75111.100000000006</v>
      </c>
      <c r="M956">
        <v>25766.799999999999</v>
      </c>
      <c r="N956">
        <v>12189.9</v>
      </c>
      <c r="O956">
        <v>24312.1</v>
      </c>
      <c r="P956">
        <v>70768.5</v>
      </c>
      <c r="Q956">
        <v>85514.8</v>
      </c>
      <c r="R956">
        <v>80196.399999999994</v>
      </c>
      <c r="S956">
        <v>108188</v>
      </c>
      <c r="T956">
        <v>158048</v>
      </c>
      <c r="U956">
        <v>123540</v>
      </c>
      <c r="V956">
        <v>104625</v>
      </c>
      <c r="W956">
        <v>82949.600000000006</v>
      </c>
      <c r="X956">
        <v>98772.3</v>
      </c>
      <c r="Y956">
        <v>36392.9</v>
      </c>
      <c r="Z956">
        <v>56039.1</v>
      </c>
      <c r="AA956">
        <v>81890.2</v>
      </c>
      <c r="AB956">
        <v>30310</v>
      </c>
      <c r="AC956">
        <v>52700.1</v>
      </c>
      <c r="AD956">
        <v>113922</v>
      </c>
      <c r="AE956">
        <v>21843.1</v>
      </c>
      <c r="AF956">
        <v>44603.4</v>
      </c>
      <c r="AG956">
        <v>45326.7</v>
      </c>
      <c r="AH956">
        <v>180500</v>
      </c>
      <c r="AI956">
        <v>181381</v>
      </c>
      <c r="AJ956">
        <v>215647</v>
      </c>
      <c r="AK956">
        <v>57510.400000000001</v>
      </c>
      <c r="AL956">
        <v>58555</v>
      </c>
      <c r="AM956">
        <v>58046.3</v>
      </c>
      <c r="AN956">
        <v>110493</v>
      </c>
      <c r="AO956">
        <v>91302.5</v>
      </c>
      <c r="AP956">
        <v>94072.3</v>
      </c>
      <c r="AR956" s="16">
        <f>IFERROR(TTEST(G956:O956,P956:X956,2,1),IF(OR(COUNTIF(P956:X956,"&gt;0")&gt;7,COUNTIF(G956:O956,"&gt;0")&gt;7),0,9999))</f>
        <v>1.1719898486881835E-3</v>
      </c>
      <c r="AS956" s="16">
        <f>IF(AR956=9999,$BO$3,RANK(AR956,$AR$3:$AR$1993,1))</f>
        <v>322</v>
      </c>
      <c r="AT956" s="16">
        <f>LOG((IFERROR(SUM(P956:X956)/COUNTIF(P956:X956, "&gt;0"),0.1))/(IFERROR(SUM(G956:O956)/COUNTIF(G956:O956, "&gt;0"),0.1)),2)</f>
        <v>1.1771020551430558</v>
      </c>
      <c r="AU956" s="17">
        <f>SUM(COUNTIF(P956:X956, "&gt;0"), COUNTIF(G956:O956, "&gt;0"))</f>
        <v>18</v>
      </c>
      <c r="AV956" s="18">
        <f>$BQ$3*AS956/$BO$3</f>
        <v>1.6197183098591551E-3</v>
      </c>
      <c r="AW956" s="18">
        <f>IF(AR956&lt;AV956,AR956,"ns")</f>
        <v>1.1719898486881835E-3</v>
      </c>
      <c r="AX956" s="19" t="str">
        <f>IF(AND(AW956&lt;0.01,ABS(AT956)&gt;1.5,D956&gt;2), IF(AND(AT956&gt;0,COUNTIF(P956:X956,"&gt;0")&gt;7),"IRF4_interactor_Treg", (IF(AND(AT956&lt;0,COUNTIF(G956:O956, "&gt;0")&gt;7), "background_significant", "ns"))), "ns")</f>
        <v>ns</v>
      </c>
      <c r="AY956" s="20">
        <f>IFERROR(TTEST(Y956:AG956,AH956:AP956,2,1),IF(OR(COUNTIF(AH956:AP956,"&gt;0")&gt;7,COUNTIF(Y956:AG956,"&gt;0")&gt;7),0,9999))</f>
        <v>2.2029298881357001E-2</v>
      </c>
      <c r="AZ956" s="20">
        <f>IF(AY956=9999,$BO$4,RANK(AY956,$AY$3:$AY$1993,1))</f>
        <v>948</v>
      </c>
      <c r="BA956" s="20">
        <f>LOG((IFERROR(SUM(AH956:AP956)/COUNTIF(AH956:AP956, "&gt;0"),0.1))/(IFERROR(SUM(Y956:AG956)/COUNTIF(Y956:AG956, "&gt;0"),0.1)),2)</f>
        <v>1.1167833405890246</v>
      </c>
      <c r="BB956" s="21">
        <f>SUM(COUNTIF(AH956:AP956, "&gt;0"), COUNTIF(Y956:AG956, "&gt;0"))</f>
        <v>18</v>
      </c>
      <c r="BC956" s="22">
        <f>$BQ$3*AZ956/$BO$4</f>
        <v>4.7638190954773871E-3</v>
      </c>
      <c r="BD956" s="22" t="str">
        <f>IF(AY956&lt;BC956,AY956,"ns")</f>
        <v>ns</v>
      </c>
      <c r="BE956" s="23" t="str">
        <f>IF(AND(BD956&lt;0.01,ABS(BA956)&gt;1.5,D956&gt;2), IF(AND(BA956&gt;0,COUNTIF(AH956:AP956,"&gt;0")&gt;7),"IRF4_interactor_Th17", (IF(AND(BA956&lt;0,COUNTIF(Y956:AG956, "&gt;0")&gt;7), "background_significant", "ns"))), "ns")</f>
        <v>ns</v>
      </c>
      <c r="BF956" s="24" t="str">
        <f>IF(OR(AX956 ="IRF4_interactor_Treg", BE956 ="IRF4_interactor_Th17"), LOG((AVERAGE(AH956:AP956)+0.1)/(AVERAGE(P956:X956)+0.1),2),"ns")</f>
        <v>ns</v>
      </c>
      <c r="BG956" s="24">
        <f>IF(AND(AX956="IRF4_interactor_Treg",BE956="IRF4_interactor_Th17"),1,IF(AX956="IRF4_interactor_Treg","IRF4_Treg",IF(BE956="IRF4_interactor_Th17","IRF4_Th17",0)))</f>
        <v>0</v>
      </c>
      <c r="BH956" s="25">
        <f>IFERROR(TTEST(AH956:AP956,P956:X956,2,1),IF(OR(COUNTIF(P956:X956,"&gt;0")&gt;7,COUNTIF(AH956:AP956,"&gt;0")&gt;7),0,9999))</f>
        <v>0.60052993330746074</v>
      </c>
      <c r="BI956" s="25">
        <f>IF(BH956=9999,$BS$5,RANK(BH956,$BH$3:$BH$1993,1))</f>
        <v>1589</v>
      </c>
      <c r="BJ956" s="25">
        <f>$BQ$3*BI956/$BO$5</f>
        <v>7.9809141135107984E-3</v>
      </c>
      <c r="BK956" s="25" t="str">
        <f>IF(BH956&lt;BJ956,BH956,"ns")</f>
        <v>ns</v>
      </c>
      <c r="BL956" s="26">
        <f>SUM(COUNTIF(P956:X956, "&gt;0"), COUNTIF(AH956:AP956, "&gt;0"))</f>
        <v>18</v>
      </c>
    </row>
    <row r="957" spans="1:64">
      <c r="A957" t="s">
        <v>4545</v>
      </c>
      <c r="B957" t="s">
        <v>4546</v>
      </c>
      <c r="C957">
        <v>8.3492700000000003E-2</v>
      </c>
      <c r="D957">
        <v>4</v>
      </c>
      <c r="E957">
        <v>4</v>
      </c>
      <c r="F957">
        <v>0</v>
      </c>
      <c r="G957">
        <v>30532.5</v>
      </c>
      <c r="H957">
        <v>18620.900000000001</v>
      </c>
      <c r="I957">
        <v>24977.5</v>
      </c>
      <c r="J957">
        <v>29021.5</v>
      </c>
      <c r="K957">
        <v>0</v>
      </c>
      <c r="L957">
        <v>0</v>
      </c>
      <c r="M957">
        <v>29485.599999999999</v>
      </c>
      <c r="N957">
        <v>20581.2</v>
      </c>
      <c r="O957">
        <v>25078.6</v>
      </c>
      <c r="P957">
        <v>57030.6</v>
      </c>
      <c r="Q957">
        <v>34498.199999999997</v>
      </c>
      <c r="R957">
        <v>37615.599999999999</v>
      </c>
      <c r="S957">
        <v>35411.199999999997</v>
      </c>
      <c r="T957">
        <v>46929.9</v>
      </c>
      <c r="U957">
        <v>108510</v>
      </c>
      <c r="V957">
        <v>87624.9</v>
      </c>
      <c r="W957">
        <v>98840.9</v>
      </c>
      <c r="X957">
        <v>95179.9</v>
      </c>
      <c r="Y957">
        <v>22150.6</v>
      </c>
      <c r="Z957">
        <v>58503.7</v>
      </c>
      <c r="AA957">
        <v>17905.400000000001</v>
      </c>
      <c r="AB957">
        <v>25127.1</v>
      </c>
      <c r="AC957">
        <v>13883.3</v>
      </c>
      <c r="AD957">
        <v>34288.400000000001</v>
      </c>
      <c r="AE957">
        <v>0</v>
      </c>
      <c r="AF957">
        <v>30719.5</v>
      </c>
      <c r="AG957">
        <v>0</v>
      </c>
      <c r="AH957">
        <v>82299.199999999997</v>
      </c>
      <c r="AI957">
        <v>56425.5</v>
      </c>
      <c r="AJ957">
        <v>100151</v>
      </c>
      <c r="AK957">
        <v>33705.4</v>
      </c>
      <c r="AL957">
        <v>22491.9</v>
      </c>
      <c r="AM957">
        <v>57959.4</v>
      </c>
      <c r="AN957">
        <v>42676.800000000003</v>
      </c>
      <c r="AO957">
        <v>20591.900000000001</v>
      </c>
      <c r="AP957">
        <v>64334.3</v>
      </c>
      <c r="AR957" s="16">
        <f>IFERROR(TTEST(G957:O957,P957:X957,2,1),IF(OR(COUNTIF(P957:X957,"&gt;0")&gt;7,COUNTIF(G957:O957,"&gt;0")&gt;7),0,9999))</f>
        <v>3.6046545452406071E-3</v>
      </c>
      <c r="AS957" s="16">
        <f>IF(AR957=9999,$BO$3,RANK(AR957,$AR$3:$AR$1993,1))</f>
        <v>494</v>
      </c>
      <c r="AT957" s="16">
        <f>LOG((IFERROR(SUM(P957:X957)/COUNTIF(P957:X957, "&gt;0"),0.1))/(IFERROR(SUM(G957:O957)/COUNTIF(G957:O957, "&gt;0"),0.1)),2)</f>
        <v>1.3920443840438326</v>
      </c>
      <c r="AU957" s="17">
        <f>SUM(COUNTIF(P957:X957, "&gt;0"), COUNTIF(G957:O957, "&gt;0"))</f>
        <v>16</v>
      </c>
      <c r="AV957" s="18">
        <f>$BQ$3*AS957/$BO$3</f>
        <v>2.4849094567404428E-3</v>
      </c>
      <c r="AW957" s="18" t="str">
        <f>IF(AR957&lt;AV957,AR957,"ns")</f>
        <v>ns</v>
      </c>
      <c r="AX957" s="19" t="str">
        <f>IF(AND(AW957&lt;0.01,ABS(AT957)&gt;1.5,D957&gt;2), IF(AND(AT957&gt;0,COUNTIF(P957:X957,"&gt;0")&gt;7),"IRF4_interactor_Treg", (IF(AND(AT957&lt;0,COUNTIF(G957:O957, "&gt;0")&gt;7), "background_significant", "ns"))), "ns")</f>
        <v>ns</v>
      </c>
      <c r="AY957" s="20">
        <f>IFERROR(TTEST(Y957:AG957,AH957:AP957,2,1),IF(OR(COUNTIF(AH957:AP957,"&gt;0")&gt;7,COUNTIF(Y957:AG957,"&gt;0")&gt;7),0,9999))</f>
        <v>2.206893583779878E-2</v>
      </c>
      <c r="AZ957" s="20">
        <f>IF(AY957=9999,$BO$4,RANK(AY957,$AY$3:$AY$1993,1))</f>
        <v>949</v>
      </c>
      <c r="BA957" s="20">
        <f>LOG((IFERROR(SUM(AH957:AP957)/COUNTIF(AH957:AP957, "&gt;0"),0.1))/(IFERROR(SUM(Y957:AG957)/COUNTIF(Y957:AG957, "&gt;0"),0.1)),2)</f>
        <v>0.88389532533984849</v>
      </c>
      <c r="BB957" s="21">
        <f>SUM(COUNTIF(AH957:AP957, "&gt;0"), COUNTIF(Y957:AG957, "&gt;0"))</f>
        <v>16</v>
      </c>
      <c r="BC957" s="22">
        <f>$BQ$3*AZ957/$BO$4</f>
        <v>4.7688442211055275E-3</v>
      </c>
      <c r="BD957" s="22" t="str">
        <f>IF(AY957&lt;BC957,AY957,"ns")</f>
        <v>ns</v>
      </c>
      <c r="BE957" s="23" t="str">
        <f>IF(AND(BD957&lt;0.01,ABS(BA957)&gt;1.5,D957&gt;2), IF(AND(BA957&gt;0,COUNTIF(AH957:AP957,"&gt;0")&gt;7),"IRF4_interactor_Th17", (IF(AND(BA957&lt;0,COUNTIF(Y957:AG957, "&gt;0")&gt;7), "background_significant", "ns"))), "ns")</f>
        <v>ns</v>
      </c>
      <c r="BF957" s="24" t="str">
        <f>IF(OR(AX957 ="IRF4_interactor_Treg", BE957 ="IRF4_interactor_Th17"), LOG((AVERAGE(AH957:AP957)+0.1)/(AVERAGE(P957:X957)+0.1),2),"ns")</f>
        <v>ns</v>
      </c>
      <c r="BG957" s="24">
        <f>IF(AND(AX957="IRF4_interactor_Treg",BE957="IRF4_interactor_Th17"),1,IF(AX957="IRF4_interactor_Treg","IRF4_Treg",IF(BE957="IRF4_interactor_Th17","IRF4_Th17",0)))</f>
        <v>0</v>
      </c>
      <c r="BH957" s="25">
        <f>IFERROR(TTEST(AH957:AP957,P957:X957,2,1),IF(OR(COUNTIF(P957:X957,"&gt;0")&gt;7,COUNTIF(AH957:AP957,"&gt;0")&gt;7),0,9999))</f>
        <v>0.38849387756333553</v>
      </c>
      <c r="BI957" s="25">
        <f>IF(BH957=9999,$BS$5,RANK(BH957,$BH$3:$BH$1993,1))</f>
        <v>1310</v>
      </c>
      <c r="BJ957" s="25">
        <f>$BQ$3*BI957/$BO$5</f>
        <v>6.5796082370668E-3</v>
      </c>
      <c r="BK957" s="25" t="str">
        <f>IF(BH957&lt;BJ957,BH957,"ns")</f>
        <v>ns</v>
      </c>
      <c r="BL957" s="26">
        <f>SUM(COUNTIF(P957:X957, "&gt;0"), COUNTIF(AH957:AP957, "&gt;0"))</f>
        <v>18</v>
      </c>
    </row>
    <row r="958" spans="1:64">
      <c r="A958" t="s">
        <v>3623</v>
      </c>
      <c r="B958" t="s">
        <v>3624</v>
      </c>
      <c r="C958">
        <v>5.1207700000000002E-2</v>
      </c>
      <c r="D958">
        <v>3</v>
      </c>
      <c r="E958">
        <v>2</v>
      </c>
      <c r="F958">
        <v>1</v>
      </c>
      <c r="G958">
        <v>124004</v>
      </c>
      <c r="H958">
        <v>0</v>
      </c>
      <c r="I958">
        <v>109162</v>
      </c>
      <c r="J958">
        <v>0</v>
      </c>
      <c r="K958">
        <v>0</v>
      </c>
      <c r="L958">
        <v>0</v>
      </c>
      <c r="M958">
        <v>0</v>
      </c>
      <c r="N958">
        <v>221024</v>
      </c>
      <c r="O958">
        <v>226979</v>
      </c>
      <c r="P958">
        <v>83262.899999999994</v>
      </c>
      <c r="Q958">
        <v>0</v>
      </c>
      <c r="R958">
        <v>16772.8</v>
      </c>
      <c r="S958">
        <v>188779</v>
      </c>
      <c r="T958">
        <v>412517</v>
      </c>
      <c r="U958">
        <v>151584</v>
      </c>
      <c r="V958">
        <v>110404</v>
      </c>
      <c r="W958">
        <v>269426</v>
      </c>
      <c r="X958">
        <v>166273</v>
      </c>
      <c r="Y958">
        <v>214892</v>
      </c>
      <c r="Z958">
        <v>237170</v>
      </c>
      <c r="AA958">
        <v>161371</v>
      </c>
      <c r="AB958">
        <v>115749</v>
      </c>
      <c r="AC958">
        <v>114344</v>
      </c>
      <c r="AD958">
        <v>0</v>
      </c>
      <c r="AE958">
        <v>68091.8</v>
      </c>
      <c r="AF958">
        <v>119507</v>
      </c>
      <c r="AG958">
        <v>109656</v>
      </c>
      <c r="AH958">
        <v>143967</v>
      </c>
      <c r="AI958">
        <v>450622</v>
      </c>
      <c r="AJ958">
        <v>286915</v>
      </c>
      <c r="AK958">
        <v>250057</v>
      </c>
      <c r="AL958">
        <v>197755</v>
      </c>
      <c r="AM958">
        <v>145273</v>
      </c>
      <c r="AN958">
        <v>492642</v>
      </c>
      <c r="AO958">
        <v>213492</v>
      </c>
      <c r="AP958">
        <v>125517</v>
      </c>
      <c r="AR958" s="16">
        <f>IFERROR(TTEST(G958:O958,P958:X958,2,1),IF(OR(COUNTIF(P958:X958,"&gt;0")&gt;7,COUNTIF(G958:O958,"&gt;0")&gt;7),0,9999))</f>
        <v>0.16859062913499698</v>
      </c>
      <c r="AS958" s="16">
        <f>IF(AR958=9999,$BO$3,RANK(AR958,$AR$3:$AR$1993,1))</f>
        <v>1268</v>
      </c>
      <c r="AT958" s="16">
        <f>LOG((IFERROR(SUM(P958:X958)/COUNTIF(P958:X958, "&gt;0"),0.1))/(IFERROR(SUM(G958:O958)/COUNTIF(G958:O958, "&gt;0"),0.1)),2)</f>
        <v>3.8330561857589533E-2</v>
      </c>
      <c r="AU958" s="17">
        <f>SUM(COUNTIF(P958:X958, "&gt;0"), COUNTIF(G958:O958, "&gt;0"))</f>
        <v>12</v>
      </c>
      <c r="AV958" s="18">
        <f>$BQ$3*AS958/$BO$3</f>
        <v>6.3782696177062375E-3</v>
      </c>
      <c r="AW958" s="18" t="str">
        <f>IF(AR958&lt;AV958,AR958,"ns")</f>
        <v>ns</v>
      </c>
      <c r="AX958" s="19" t="str">
        <f>IF(AND(AW958&lt;0.01,ABS(AT958)&gt;1.5,D958&gt;2), IF(AND(AT958&gt;0,COUNTIF(P958:X958,"&gt;0")&gt;7),"IRF4_interactor_Treg", (IF(AND(AT958&lt;0,COUNTIF(G958:O958, "&gt;0")&gt;7), "background_significant", "ns"))), "ns")</f>
        <v>ns</v>
      </c>
      <c r="AY958" s="20">
        <f>IFERROR(TTEST(Y958:AG958,AH958:AP958,2,1),IF(OR(COUNTIF(AH958:AP958,"&gt;0")&gt;7,COUNTIF(Y958:AG958,"&gt;0")&gt;7),0,9999))</f>
        <v>2.2184031859797563E-2</v>
      </c>
      <c r="AZ958" s="20">
        <f>IF(AY958=9999,$BO$4,RANK(AY958,$AY$3:$AY$1993,1))</f>
        <v>950</v>
      </c>
      <c r="BA958" s="20">
        <f>LOG((IFERROR(SUM(AH958:AP958)/COUNTIF(AH958:AP958, "&gt;0"),0.1))/(IFERROR(SUM(Y958:AG958)/COUNTIF(Y958:AG958, "&gt;0"),0.1)),2)</f>
        <v>0.84559604842125269</v>
      </c>
      <c r="BB958" s="21">
        <f>SUM(COUNTIF(AH958:AP958, "&gt;0"), COUNTIF(Y958:AG958, "&gt;0"))</f>
        <v>17</v>
      </c>
      <c r="BC958" s="22">
        <f>$BQ$3*AZ958/$BO$4</f>
        <v>4.7738693467336687E-3</v>
      </c>
      <c r="BD958" s="22" t="str">
        <f>IF(AY958&lt;BC958,AY958,"ns")</f>
        <v>ns</v>
      </c>
      <c r="BE958" s="23" t="str">
        <f>IF(AND(BD958&lt;0.01,ABS(BA958)&gt;1.5,D958&gt;2), IF(AND(BA958&gt;0,COUNTIF(AH958:AP958,"&gt;0")&gt;7),"IRF4_interactor_Th17", (IF(AND(BA958&lt;0,COUNTIF(Y958:AG958, "&gt;0")&gt;7), "background_significant", "ns"))), "ns")</f>
        <v>ns</v>
      </c>
      <c r="BF958" s="24" t="str">
        <f>IF(OR(AX958 ="IRF4_interactor_Treg", BE958 ="IRF4_interactor_Th17"), LOG((AVERAGE(AH958:AP958)+0.1)/(AVERAGE(P958:X958)+0.1),2),"ns")</f>
        <v>ns</v>
      </c>
      <c r="BG958" s="24">
        <f>IF(AND(AX958="IRF4_interactor_Treg",BE958="IRF4_interactor_Th17"),1,IF(AX958="IRF4_interactor_Treg","IRF4_Treg",IF(BE958="IRF4_interactor_Th17","IRF4_Th17",0)))</f>
        <v>0</v>
      </c>
      <c r="BH958" s="25">
        <f>IFERROR(TTEST(AH958:AP958,P958:X958,2,1),IF(OR(COUNTIF(P958:X958,"&gt;0")&gt;7,COUNTIF(AH958:AP958,"&gt;0")&gt;7),0,9999))</f>
        <v>0.20752750037278783</v>
      </c>
      <c r="BI958" s="25">
        <f>IF(BH958=9999,$BS$5,RANK(BH958,$BH$3:$BH$1993,1))</f>
        <v>964</v>
      </c>
      <c r="BJ958" s="25">
        <f>$BQ$3*BI958/$BO$5</f>
        <v>4.8417880462079356E-3</v>
      </c>
      <c r="BK958" s="25" t="str">
        <f>IF(BH958&lt;BJ958,BH958,"ns")</f>
        <v>ns</v>
      </c>
      <c r="BL958" s="26">
        <f>SUM(COUNTIF(P958:X958, "&gt;0"), COUNTIF(AH958:AP958, "&gt;0"))</f>
        <v>17</v>
      </c>
    </row>
    <row r="959" spans="1:64">
      <c r="A959" t="s">
        <v>3123</v>
      </c>
      <c r="B959" t="s">
        <v>3124</v>
      </c>
      <c r="C959">
        <v>7.1633199999999997E-4</v>
      </c>
      <c r="D959">
        <v>7</v>
      </c>
      <c r="E959">
        <v>6</v>
      </c>
      <c r="F959">
        <v>1</v>
      </c>
      <c r="G959">
        <v>1932720</v>
      </c>
      <c r="H959">
        <v>1807730</v>
      </c>
      <c r="I959">
        <v>1933590</v>
      </c>
      <c r="J959">
        <v>1213950</v>
      </c>
      <c r="K959">
        <v>1178000</v>
      </c>
      <c r="L959">
        <v>1222890</v>
      </c>
      <c r="M959">
        <v>937698</v>
      </c>
      <c r="N959">
        <v>923384</v>
      </c>
      <c r="O959">
        <v>805191</v>
      </c>
      <c r="P959">
        <v>1530150</v>
      </c>
      <c r="Q959">
        <v>1323150</v>
      </c>
      <c r="R959">
        <v>1212300</v>
      </c>
      <c r="S959">
        <v>1993320</v>
      </c>
      <c r="T959">
        <v>2196960</v>
      </c>
      <c r="U959">
        <v>2422790</v>
      </c>
      <c r="V959">
        <v>1871250</v>
      </c>
      <c r="W959">
        <v>2244360</v>
      </c>
      <c r="X959">
        <v>1881350</v>
      </c>
      <c r="Y959">
        <v>1651250</v>
      </c>
      <c r="Z959">
        <v>1821950</v>
      </c>
      <c r="AA959">
        <v>1913220</v>
      </c>
      <c r="AB959">
        <v>1250050</v>
      </c>
      <c r="AC959">
        <v>1250560</v>
      </c>
      <c r="AD959">
        <v>1245130</v>
      </c>
      <c r="AE959">
        <v>874431</v>
      </c>
      <c r="AF959">
        <v>1138750</v>
      </c>
      <c r="AG959">
        <v>1075190</v>
      </c>
      <c r="AH959">
        <v>1850530</v>
      </c>
      <c r="AI959">
        <v>1882900</v>
      </c>
      <c r="AJ959">
        <v>1867600</v>
      </c>
      <c r="AK959">
        <v>1680900</v>
      </c>
      <c r="AL959">
        <v>1718230</v>
      </c>
      <c r="AM959">
        <v>1657260</v>
      </c>
      <c r="AN959">
        <v>2537730</v>
      </c>
      <c r="AO959">
        <v>3359310</v>
      </c>
      <c r="AP959">
        <v>2388340</v>
      </c>
      <c r="AR959" s="16">
        <f>IFERROR(TTEST(G959:O959,P959:X959,2,1),IF(OR(COUNTIF(P959:X959,"&gt;0")&gt;7,COUNTIF(G959:O959,"&gt;0")&gt;7),0,9999))</f>
        <v>8.9315294344515975E-2</v>
      </c>
      <c r="AS959" s="16">
        <f>IF(AR959=9999,$BO$3,RANK(AR959,$AR$3:$AR$1993,1))</f>
        <v>1107</v>
      </c>
      <c r="AT959" s="16">
        <f>LOG((IFERROR(SUM(P959:X959)/COUNTIF(P959:X959, "&gt;0"),0.1))/(IFERROR(SUM(G959:O959)/COUNTIF(G959:O959, "&gt;0"),0.1)),2)</f>
        <v>0.48010867346779634</v>
      </c>
      <c r="AU959" s="17">
        <f>SUM(COUNTIF(P959:X959, "&gt;0"), COUNTIF(G959:O959, "&gt;0"))</f>
        <v>18</v>
      </c>
      <c r="AV959" s="18">
        <f>$BQ$3*AS959/$BO$3</f>
        <v>5.5684104627766601E-3</v>
      </c>
      <c r="AW959" s="18" t="str">
        <f>IF(AR959&lt;AV959,AR959,"ns")</f>
        <v>ns</v>
      </c>
      <c r="AX959" s="19" t="str">
        <f>IF(AND(AW959&lt;0.01,ABS(AT959)&gt;1.5,D959&gt;2), IF(AND(AT959&gt;0,COUNTIF(P959:X959,"&gt;0")&gt;7),"IRF4_interactor_Treg", (IF(AND(AT959&lt;0,COUNTIF(G959:O959, "&gt;0")&gt;7), "background_significant", "ns"))), "ns")</f>
        <v>ns</v>
      </c>
      <c r="AY959" s="20">
        <f>IFERROR(TTEST(Y959:AG959,AH959:AP959,2,1),IF(OR(COUNTIF(AH959:AP959,"&gt;0")&gt;7,COUNTIF(Y959:AG959,"&gt;0")&gt;7),0,9999))</f>
        <v>2.2199495119049881E-2</v>
      </c>
      <c r="AZ959" s="20">
        <f>IF(AY959=9999,$BO$4,RANK(AY959,$AY$3:$AY$1993,1))</f>
        <v>951</v>
      </c>
      <c r="BA959" s="20">
        <f>LOG((IFERROR(SUM(AH959:AP959)/COUNTIF(AH959:AP959, "&gt;0"),0.1))/(IFERROR(SUM(Y959:AG959)/COUNTIF(Y959:AG959, "&gt;0"),0.1)),2)</f>
        <v>0.63234262251782469</v>
      </c>
      <c r="BB959" s="21">
        <f>SUM(COUNTIF(AH959:AP959, "&gt;0"), COUNTIF(Y959:AG959, "&gt;0"))</f>
        <v>18</v>
      </c>
      <c r="BC959" s="22">
        <f>$BQ$3*AZ959/$BO$4</f>
        <v>4.7788944723618091E-3</v>
      </c>
      <c r="BD959" s="22" t="str">
        <f>IF(AY959&lt;BC959,AY959,"ns")</f>
        <v>ns</v>
      </c>
      <c r="BE959" s="23" t="str">
        <f>IF(AND(BD959&lt;0.01,ABS(BA959)&gt;1.5,D959&gt;2), IF(AND(BA959&gt;0,COUNTIF(AH959:AP959,"&gt;0")&gt;7),"IRF4_interactor_Th17", (IF(AND(BA959&lt;0,COUNTIF(Y959:AG959, "&gt;0")&gt;7), "background_significant", "ns"))), "ns")</f>
        <v>ns</v>
      </c>
      <c r="BF959" s="24" t="str">
        <f>IF(OR(AX959 ="IRF4_interactor_Treg", BE959 ="IRF4_interactor_Th17"), LOG((AVERAGE(AH959:AP959)+0.1)/(AVERAGE(P959:X959)+0.1),2),"ns")</f>
        <v>ns</v>
      </c>
      <c r="BG959" s="24">
        <f>IF(AND(AX959="IRF4_interactor_Treg",BE959="IRF4_interactor_Th17"),1,IF(AX959="IRF4_interactor_Treg","IRF4_Treg",IF(BE959="IRF4_interactor_Th17","IRF4_Th17",0)))</f>
        <v>0</v>
      </c>
      <c r="BH959" s="25">
        <f>IFERROR(TTEST(AH959:AP959,P959:X959,2,1),IF(OR(COUNTIF(P959:X959,"&gt;0")&gt;7,COUNTIF(AH959:AP959,"&gt;0")&gt;7),0,9999))</f>
        <v>0.26157400915505308</v>
      </c>
      <c r="BI959" s="25">
        <f>IF(BH959=9999,$BS$5,RANK(BH959,$BH$3:$BH$1993,1))</f>
        <v>1085</v>
      </c>
      <c r="BJ959" s="25">
        <f>$BQ$3*BI959/$BO$5</f>
        <v>5.4495228528377701E-3</v>
      </c>
      <c r="BK959" s="25" t="str">
        <f>IF(BH959&lt;BJ959,BH959,"ns")</f>
        <v>ns</v>
      </c>
      <c r="BL959" s="26">
        <f>SUM(COUNTIF(P959:X959, "&gt;0"), COUNTIF(AH959:AP959, "&gt;0"))</f>
        <v>18</v>
      </c>
    </row>
    <row r="960" spans="1:64">
      <c r="A960" t="s">
        <v>713</v>
      </c>
      <c r="B960" t="s">
        <v>714</v>
      </c>
      <c r="C960">
        <v>4.73435E-3</v>
      </c>
      <c r="D960">
        <v>3</v>
      </c>
      <c r="E960">
        <v>3</v>
      </c>
      <c r="F960">
        <v>0</v>
      </c>
      <c r="G960">
        <v>132167</v>
      </c>
      <c r="H960">
        <v>108003</v>
      </c>
      <c r="I960">
        <v>129764</v>
      </c>
      <c r="J960">
        <v>128959</v>
      </c>
      <c r="K960">
        <v>121539</v>
      </c>
      <c r="L960">
        <v>115961</v>
      </c>
      <c r="M960">
        <v>99187.9</v>
      </c>
      <c r="N960">
        <v>112575</v>
      </c>
      <c r="O960">
        <v>98645.8</v>
      </c>
      <c r="P960">
        <v>61750.1</v>
      </c>
      <c r="Q960">
        <v>107399</v>
      </c>
      <c r="R960">
        <v>112494</v>
      </c>
      <c r="S960">
        <v>113169</v>
      </c>
      <c r="T960">
        <v>105536</v>
      </c>
      <c r="U960">
        <v>123145</v>
      </c>
      <c r="V960">
        <v>92723.6</v>
      </c>
      <c r="W960">
        <v>141225</v>
      </c>
      <c r="X960">
        <v>120394</v>
      </c>
      <c r="Y960">
        <v>131265</v>
      </c>
      <c r="Z960">
        <v>86669.9</v>
      </c>
      <c r="AA960">
        <v>108569</v>
      </c>
      <c r="AB960">
        <v>132217</v>
      </c>
      <c r="AC960">
        <v>76293.2</v>
      </c>
      <c r="AD960">
        <v>103476</v>
      </c>
      <c r="AE960">
        <v>75779.600000000006</v>
      </c>
      <c r="AF960">
        <v>106998</v>
      </c>
      <c r="AG960">
        <v>103180</v>
      </c>
      <c r="AH960">
        <v>132254</v>
      </c>
      <c r="AI960">
        <v>141501</v>
      </c>
      <c r="AJ960">
        <v>144029</v>
      </c>
      <c r="AK960">
        <v>91497.5</v>
      </c>
      <c r="AL960">
        <v>140414</v>
      </c>
      <c r="AM960">
        <v>158267</v>
      </c>
      <c r="AN960">
        <v>105234</v>
      </c>
      <c r="AO960">
        <v>189448</v>
      </c>
      <c r="AP960">
        <v>133354</v>
      </c>
      <c r="AR960" s="16">
        <f>IFERROR(TTEST(G960:O960,P960:X960,2,1),IF(OR(COUNTIF(P960:X960,"&gt;0")&gt;7,COUNTIF(G960:O960,"&gt;0")&gt;7),0,9999))</f>
        <v>0.44732000179554754</v>
      </c>
      <c r="AS960" s="16">
        <f>IF(AR960=9999,$BO$3,RANK(AR960,$AR$3:$AR$1993,1))</f>
        <v>1585</v>
      </c>
      <c r="AT960" s="16">
        <f>LOG((IFERROR(SUM(P960:X960)/COUNTIF(P960:X960, "&gt;0"),0.1))/(IFERROR(SUM(G960:O960)/COUNTIF(G960:O960, "&gt;0"),0.1)),2)</f>
        <v>-9.8324189365750089E-2</v>
      </c>
      <c r="AU960" s="17">
        <f>SUM(COUNTIF(P960:X960, "&gt;0"), COUNTIF(G960:O960, "&gt;0"))</f>
        <v>18</v>
      </c>
      <c r="AV960" s="18">
        <f>$BQ$3*AS960/$BO$3</f>
        <v>7.9728370221327973E-3</v>
      </c>
      <c r="AW960" s="18" t="str">
        <f>IF(AR960&lt;AV960,AR960,"ns")</f>
        <v>ns</v>
      </c>
      <c r="AX960" s="19" t="str">
        <f>IF(AND(AW960&lt;0.01,ABS(AT960)&gt;1.5,D960&gt;2), IF(AND(AT960&gt;0,COUNTIF(P960:X960,"&gt;0")&gt;7),"IRF4_interactor_Treg", (IF(AND(AT960&lt;0,COUNTIF(G960:O960, "&gt;0")&gt;7), "background_significant", "ns"))), "ns")</f>
        <v>ns</v>
      </c>
      <c r="AY960" s="20">
        <f>IFERROR(TTEST(Y960:AG960,AH960:AP960,2,1),IF(OR(COUNTIF(AH960:AP960,"&gt;0")&gt;7,COUNTIF(Y960:AG960,"&gt;0")&gt;7),0,9999))</f>
        <v>2.2395685419819705E-2</v>
      </c>
      <c r="AZ960" s="20">
        <f>IF(AY960=9999,$BO$4,RANK(AY960,$AY$3:$AY$1993,1))</f>
        <v>952</v>
      </c>
      <c r="BA960" s="20">
        <f>LOG((IFERROR(SUM(AH960:AP960)/COUNTIF(AH960:AP960, "&gt;0"),0.1))/(IFERROR(SUM(Y960:AG960)/COUNTIF(Y960:AG960, "&gt;0"),0.1)),2)</f>
        <v>0.41901338483782424</v>
      </c>
      <c r="BB960" s="21">
        <f>SUM(COUNTIF(AH960:AP960, "&gt;0"), COUNTIF(Y960:AG960, "&gt;0"))</f>
        <v>18</v>
      </c>
      <c r="BC960" s="22">
        <f>$BQ$3*AZ960/$BO$4</f>
        <v>4.7839195979899494E-3</v>
      </c>
      <c r="BD960" s="22" t="str">
        <f>IF(AY960&lt;BC960,AY960,"ns")</f>
        <v>ns</v>
      </c>
      <c r="BE960" s="23" t="str">
        <f>IF(AND(BD960&lt;0.01,ABS(BA960)&gt;1.5,D960&gt;2), IF(AND(BA960&gt;0,COUNTIF(AH960:AP960,"&gt;0")&gt;7),"IRF4_interactor_Th17", (IF(AND(BA960&lt;0,COUNTIF(Y960:AG960, "&gt;0")&gt;7), "background_significant", "ns"))), "ns")</f>
        <v>ns</v>
      </c>
      <c r="BF960" s="24" t="str">
        <f>IF(OR(AX960 ="IRF4_interactor_Treg", BE960 ="IRF4_interactor_Th17"), LOG((AVERAGE(AH960:AP960)+0.1)/(AVERAGE(P960:X960)+0.1),2),"ns")</f>
        <v>ns</v>
      </c>
      <c r="BG960" s="24">
        <f>IF(AND(AX960="IRF4_interactor_Treg",BE960="IRF4_interactor_Th17"),1,IF(AX960="IRF4_interactor_Treg","IRF4_Treg",IF(BE960="IRF4_interactor_Th17","IRF4_Th17",0)))</f>
        <v>0</v>
      </c>
      <c r="BH960" s="25">
        <f>IFERROR(TTEST(AH960:AP960,P960:X960,2,1),IF(OR(COUNTIF(P960:X960,"&gt;0")&gt;7,COUNTIF(AH960:AP960,"&gt;0")&gt;7),0,9999))</f>
        <v>1.014478029709313E-2</v>
      </c>
      <c r="BI960" s="25">
        <f>IF(BH960=9999,$BS$5,RANK(BH960,$BH$3:$BH$1993,1))</f>
        <v>214</v>
      </c>
      <c r="BJ960" s="25">
        <f>$BQ$3*BI960/$BO$5</f>
        <v>1.0748367654445003E-3</v>
      </c>
      <c r="BK960" s="25" t="str">
        <f>IF(BH960&lt;BJ960,BH960,"ns")</f>
        <v>ns</v>
      </c>
      <c r="BL960" s="26">
        <f>SUM(COUNTIF(P960:X960, "&gt;0"), COUNTIF(AH960:AP960, "&gt;0"))</f>
        <v>18</v>
      </c>
    </row>
    <row r="961" spans="1:64">
      <c r="A961" t="s">
        <v>4007</v>
      </c>
      <c r="B961" t="s">
        <v>4008</v>
      </c>
      <c r="C961">
        <v>1.82972E-2</v>
      </c>
      <c r="D961">
        <v>3</v>
      </c>
      <c r="E961">
        <v>3</v>
      </c>
      <c r="F961">
        <v>0</v>
      </c>
      <c r="G961">
        <v>134984</v>
      </c>
      <c r="H961">
        <v>99376.6</v>
      </c>
      <c r="I961">
        <v>126078</v>
      </c>
      <c r="J961">
        <v>111019</v>
      </c>
      <c r="K961">
        <v>29509.5</v>
      </c>
      <c r="L961">
        <v>28145.7</v>
      </c>
      <c r="M961">
        <v>66590.100000000006</v>
      </c>
      <c r="N961">
        <v>51070.9</v>
      </c>
      <c r="O961">
        <v>33654</v>
      </c>
      <c r="P961">
        <v>144846</v>
      </c>
      <c r="Q961">
        <v>58050.8</v>
      </c>
      <c r="R961">
        <v>76357</v>
      </c>
      <c r="S961">
        <v>114352</v>
      </c>
      <c r="T961">
        <v>89810.8</v>
      </c>
      <c r="U961">
        <v>85053.7</v>
      </c>
      <c r="V961">
        <v>114044</v>
      </c>
      <c r="W961">
        <v>162745</v>
      </c>
      <c r="X961">
        <v>92373</v>
      </c>
      <c r="Y961">
        <v>137329</v>
      </c>
      <c r="Z961">
        <v>54984.800000000003</v>
      </c>
      <c r="AA961">
        <v>56890.3</v>
      </c>
      <c r="AB961">
        <v>104234</v>
      </c>
      <c r="AC961">
        <v>103786</v>
      </c>
      <c r="AD961">
        <v>101895</v>
      </c>
      <c r="AE961">
        <v>75528.7</v>
      </c>
      <c r="AF961">
        <v>57152.4</v>
      </c>
      <c r="AG961">
        <v>37950</v>
      </c>
      <c r="AH961">
        <v>215546</v>
      </c>
      <c r="AI961">
        <v>147156</v>
      </c>
      <c r="AJ961">
        <v>193101</v>
      </c>
      <c r="AK961">
        <v>55599.6</v>
      </c>
      <c r="AL961">
        <v>105057</v>
      </c>
      <c r="AM961">
        <v>104369</v>
      </c>
      <c r="AN961">
        <v>168931</v>
      </c>
      <c r="AO961">
        <v>178578</v>
      </c>
      <c r="AP961">
        <v>85452.800000000003</v>
      </c>
      <c r="AR961" s="16">
        <f>IFERROR(TTEST(G961:O961,P961:X961,2,1),IF(OR(COUNTIF(P961:X961,"&gt;0")&gt;7,COUNTIF(G961:O961,"&gt;0")&gt;7),0,9999))</f>
        <v>0.14058084902778337</v>
      </c>
      <c r="AS961" s="16">
        <f>IF(AR961=9999,$BO$3,RANK(AR961,$AR$3:$AR$1993,1))</f>
        <v>1218</v>
      </c>
      <c r="AT961" s="16">
        <f>LOG((IFERROR(SUM(P961:X961)/COUNTIF(P961:X961, "&gt;0"),0.1))/(IFERROR(SUM(G961:O961)/COUNTIF(G961:O961, "&gt;0"),0.1)),2)</f>
        <v>0.46258018336508455</v>
      </c>
      <c r="AU961" s="17">
        <f>SUM(COUNTIF(P961:X961, "&gt;0"), COUNTIF(G961:O961, "&gt;0"))</f>
        <v>18</v>
      </c>
      <c r="AV961" s="18">
        <f>$BQ$3*AS961/$BO$3</f>
        <v>6.1267605633802819E-3</v>
      </c>
      <c r="AW961" s="18" t="str">
        <f>IF(AR961&lt;AV961,AR961,"ns")</f>
        <v>ns</v>
      </c>
      <c r="AX961" s="19" t="str">
        <f>IF(AND(AW961&lt;0.01,ABS(AT961)&gt;1.5,D961&gt;2), IF(AND(AT961&gt;0,COUNTIF(P961:X961,"&gt;0")&gt;7),"IRF4_interactor_Treg", (IF(AND(AT961&lt;0,COUNTIF(G961:O961, "&gt;0")&gt;7), "background_significant", "ns"))), "ns")</f>
        <v>ns</v>
      </c>
      <c r="AY961" s="20">
        <f>IFERROR(TTEST(Y961:AG961,AH961:AP961,2,1),IF(OR(COUNTIF(AH961:AP961,"&gt;0")&gt;7,COUNTIF(Y961:AG961,"&gt;0")&gt;7),0,9999))</f>
        <v>2.2582436932102417E-2</v>
      </c>
      <c r="AZ961" s="20">
        <f>IF(AY961=9999,$BO$4,RANK(AY961,$AY$3:$AY$1993,1))</f>
        <v>953</v>
      </c>
      <c r="BA961" s="20">
        <f>LOG((IFERROR(SUM(AH961:AP961)/COUNTIF(AH961:AP961, "&gt;0"),0.1))/(IFERROR(SUM(Y961:AG961)/COUNTIF(Y961:AG961, "&gt;0"),0.1)),2)</f>
        <v>0.78082158229242182</v>
      </c>
      <c r="BB961" s="21">
        <f>SUM(COUNTIF(AH961:AP961, "&gt;0"), COUNTIF(Y961:AG961, "&gt;0"))</f>
        <v>18</v>
      </c>
      <c r="BC961" s="22">
        <f>$BQ$3*AZ961/$BO$4</f>
        <v>4.7889447236180898E-3</v>
      </c>
      <c r="BD961" s="22" t="str">
        <f>IF(AY961&lt;BC961,AY961,"ns")</f>
        <v>ns</v>
      </c>
      <c r="BE961" s="23" t="str">
        <f>IF(AND(BD961&lt;0.01,ABS(BA961)&gt;1.5,D961&gt;2), IF(AND(BA961&gt;0,COUNTIF(AH961:AP961,"&gt;0")&gt;7),"IRF4_interactor_Th17", (IF(AND(BA961&lt;0,COUNTIF(Y961:AG961, "&gt;0")&gt;7), "background_significant", "ns"))), "ns")</f>
        <v>ns</v>
      </c>
      <c r="BF961" s="24" t="str">
        <f>IF(OR(AX961 ="IRF4_interactor_Treg", BE961 ="IRF4_interactor_Th17"), LOG((AVERAGE(AH961:AP961)+0.1)/(AVERAGE(P961:X961)+0.1),2),"ns")</f>
        <v>ns</v>
      </c>
      <c r="BG961" s="24">
        <f>IF(AND(AX961="IRF4_interactor_Treg",BE961="IRF4_interactor_Th17"),1,IF(AX961="IRF4_interactor_Treg","IRF4_Treg",IF(BE961="IRF4_interactor_Th17","IRF4_Th17",0)))</f>
        <v>0</v>
      </c>
      <c r="BH961" s="25">
        <f>IFERROR(TTEST(AH961:AP961,P961:X961,2,1),IF(OR(COUNTIF(P961:X961,"&gt;0")&gt;7,COUNTIF(AH961:AP961,"&gt;0")&gt;7),0,9999))</f>
        <v>8.3982132587734681E-2</v>
      </c>
      <c r="BI961" s="25">
        <f>IF(BH961=9999,$BS$5,RANK(BH961,$BH$3:$BH$1993,1))</f>
        <v>601</v>
      </c>
      <c r="BJ961" s="25">
        <f>$BQ$3*BI961/$BO$5</f>
        <v>3.0185836263184329E-3</v>
      </c>
      <c r="BK961" s="25" t="str">
        <f>IF(BH961&lt;BJ961,BH961,"ns")</f>
        <v>ns</v>
      </c>
      <c r="BL961" s="26">
        <f>SUM(COUNTIF(P961:X961, "&gt;0"), COUNTIF(AH961:AP961, "&gt;0"))</f>
        <v>18</v>
      </c>
    </row>
    <row r="962" spans="1:64">
      <c r="A962" t="s">
        <v>5023</v>
      </c>
      <c r="B962" t="s">
        <v>5024</v>
      </c>
      <c r="C962">
        <v>7.1633199999999997E-4</v>
      </c>
      <c r="D962">
        <v>5</v>
      </c>
      <c r="E962">
        <v>5</v>
      </c>
      <c r="F962">
        <v>0</v>
      </c>
      <c r="G962">
        <v>525609</v>
      </c>
      <c r="H962">
        <v>553215</v>
      </c>
      <c r="I962">
        <v>484880</v>
      </c>
      <c r="J962">
        <v>389703</v>
      </c>
      <c r="K962">
        <v>546126</v>
      </c>
      <c r="L962">
        <v>350284</v>
      </c>
      <c r="M962">
        <v>528530</v>
      </c>
      <c r="N962">
        <v>595391</v>
      </c>
      <c r="O962">
        <v>355522</v>
      </c>
      <c r="P962">
        <v>693534</v>
      </c>
      <c r="Q962">
        <v>686539</v>
      </c>
      <c r="R962">
        <v>603988</v>
      </c>
      <c r="S962">
        <v>587653</v>
      </c>
      <c r="T962">
        <v>693320</v>
      </c>
      <c r="U962">
        <v>417607</v>
      </c>
      <c r="V962">
        <v>703534</v>
      </c>
      <c r="W962">
        <v>823011</v>
      </c>
      <c r="X962">
        <v>649319</v>
      </c>
      <c r="Y962">
        <v>618791</v>
      </c>
      <c r="Z962">
        <v>611419</v>
      </c>
      <c r="AA962">
        <v>581253</v>
      </c>
      <c r="AB962">
        <v>578351</v>
      </c>
      <c r="AC962">
        <v>612604</v>
      </c>
      <c r="AD962">
        <v>502257</v>
      </c>
      <c r="AE962">
        <v>374302</v>
      </c>
      <c r="AF962">
        <v>553866</v>
      </c>
      <c r="AG962">
        <v>500364</v>
      </c>
      <c r="AH962">
        <v>805825</v>
      </c>
      <c r="AI962">
        <v>995833</v>
      </c>
      <c r="AJ962">
        <v>736348</v>
      </c>
      <c r="AK962">
        <v>499261</v>
      </c>
      <c r="AL962">
        <v>694029</v>
      </c>
      <c r="AM962">
        <v>588832</v>
      </c>
      <c r="AN962">
        <v>585309</v>
      </c>
      <c r="AO962">
        <v>650884</v>
      </c>
      <c r="AP962">
        <v>498044</v>
      </c>
      <c r="AR962" s="16">
        <f>IFERROR(TTEST(G962:O962,P962:X962,2,1),IF(OR(COUNTIF(P962:X962,"&gt;0")&gt;7,COUNTIF(G962:O962,"&gt;0")&gt;7),0,9999))</f>
        <v>5.3963306638906925E-5</v>
      </c>
      <c r="AS962" s="16">
        <f>IF(AR962=9999,$BO$3,RANK(AR962,$AR$3:$AR$1993,1))</f>
        <v>94</v>
      </c>
      <c r="AT962" s="16">
        <f>LOG((IFERROR(SUM(P962:X962)/COUNTIF(P962:X962, "&gt;0"),0.1))/(IFERROR(SUM(G962:O962)/COUNTIF(G962:O962, "&gt;0"),0.1)),2)</f>
        <v>0.43641211181982342</v>
      </c>
      <c r="AU962" s="17">
        <f>SUM(COUNTIF(P962:X962, "&gt;0"), COUNTIF(G962:O962, "&gt;0"))</f>
        <v>18</v>
      </c>
      <c r="AV962" s="18">
        <f>$BQ$3*AS962/$BO$3</f>
        <v>4.7283702213279683E-4</v>
      </c>
      <c r="AW962" s="18">
        <f>IF(AR962&lt;AV962,AR962,"ns")</f>
        <v>5.3963306638906925E-5</v>
      </c>
      <c r="AX962" s="19" t="str">
        <f>IF(AND(AW962&lt;0.01,ABS(AT962)&gt;1.5,D962&gt;2), IF(AND(AT962&gt;0,COUNTIF(P962:X962,"&gt;0")&gt;7),"IRF4_interactor_Treg", (IF(AND(AT962&lt;0,COUNTIF(G962:O962, "&gt;0")&gt;7), "background_significant", "ns"))), "ns")</f>
        <v>ns</v>
      </c>
      <c r="AY962" s="20">
        <f>IFERROR(TTEST(Y962:AG962,AH962:AP962,2,1),IF(OR(COUNTIF(AH962:AP962,"&gt;0")&gt;7,COUNTIF(Y962:AG962,"&gt;0")&gt;7),0,9999))</f>
        <v>2.2829976415620085E-2</v>
      </c>
      <c r="AZ962" s="20">
        <f>IF(AY962=9999,$BO$4,RANK(AY962,$AY$3:$AY$1993,1))</f>
        <v>954</v>
      </c>
      <c r="BA962" s="20">
        <f>LOG((IFERROR(SUM(AH962:AP962)/COUNTIF(AH962:AP962, "&gt;0"),0.1))/(IFERROR(SUM(Y962:AG962)/COUNTIF(Y962:AG962, "&gt;0"),0.1)),2)</f>
        <v>0.29544982880490389</v>
      </c>
      <c r="BB962" s="21">
        <f>SUM(COUNTIF(AH962:AP962, "&gt;0"), COUNTIF(Y962:AG962, "&gt;0"))</f>
        <v>18</v>
      </c>
      <c r="BC962" s="22">
        <f>$BQ$3*AZ962/$BO$4</f>
        <v>4.7939698492462319E-3</v>
      </c>
      <c r="BD962" s="22" t="str">
        <f>IF(AY962&lt;BC962,AY962,"ns")</f>
        <v>ns</v>
      </c>
      <c r="BE962" s="23" t="str">
        <f>IF(AND(BD962&lt;0.01,ABS(BA962)&gt;1.5,D962&gt;2), IF(AND(BA962&gt;0,COUNTIF(AH962:AP962,"&gt;0")&gt;7),"IRF4_interactor_Th17", (IF(AND(BA962&lt;0,COUNTIF(Y962:AG962, "&gt;0")&gt;7), "background_significant", "ns"))), "ns")</f>
        <v>ns</v>
      </c>
      <c r="BF962" s="24" t="str">
        <f>IF(OR(AX962 ="IRF4_interactor_Treg", BE962 ="IRF4_interactor_Th17"), LOG((AVERAGE(AH962:AP962)+0.1)/(AVERAGE(P962:X962)+0.1),2),"ns")</f>
        <v>ns</v>
      </c>
      <c r="BG962" s="24">
        <f>IF(AND(AX962="IRF4_interactor_Treg",BE962="IRF4_interactor_Th17"),1,IF(AX962="IRF4_interactor_Treg","IRF4_Treg",IF(BE962="IRF4_interactor_Th17","IRF4_Th17",0)))</f>
        <v>0</v>
      </c>
      <c r="BH962" s="25">
        <f>IFERROR(TTEST(AH962:AP962,P962:X962,2,1),IF(OR(COUNTIF(P962:X962,"&gt;0")&gt;7,COUNTIF(AH962:AP962,"&gt;0")&gt;7),0,9999))</f>
        <v>0.70730788889624263</v>
      </c>
      <c r="BI962" s="25">
        <f>IF(BH962=9999,$BS$5,RANK(BH962,$BH$3:$BH$1993,1))</f>
        <v>1690</v>
      </c>
      <c r="BJ962" s="25">
        <f>$BQ$3*BI962/$BO$5</f>
        <v>8.48819688598694E-3</v>
      </c>
      <c r="BK962" s="25" t="str">
        <f>IF(BH962&lt;BJ962,BH962,"ns")</f>
        <v>ns</v>
      </c>
      <c r="BL962" s="26">
        <f>SUM(COUNTIF(P962:X962, "&gt;0"), COUNTIF(AH962:AP962, "&gt;0"))</f>
        <v>18</v>
      </c>
    </row>
    <row r="963" spans="1:64">
      <c r="A963" t="s">
        <v>3557</v>
      </c>
      <c r="B963" t="s">
        <v>3558</v>
      </c>
      <c r="C963">
        <v>7.1633199999999997E-4</v>
      </c>
      <c r="D963">
        <v>5</v>
      </c>
      <c r="E963">
        <v>5</v>
      </c>
      <c r="F963">
        <v>0</v>
      </c>
      <c r="G963">
        <v>135285</v>
      </c>
      <c r="H963">
        <v>134176</v>
      </c>
      <c r="I963">
        <v>164950</v>
      </c>
      <c r="J963">
        <v>199325</v>
      </c>
      <c r="K963">
        <v>214420</v>
      </c>
      <c r="L963">
        <v>228837</v>
      </c>
      <c r="M963">
        <v>123978</v>
      </c>
      <c r="N963">
        <v>113744</v>
      </c>
      <c r="O963">
        <v>141527</v>
      </c>
      <c r="P963">
        <v>119843</v>
      </c>
      <c r="Q963">
        <v>116073</v>
      </c>
      <c r="R963">
        <v>111287</v>
      </c>
      <c r="S963">
        <v>240097</v>
      </c>
      <c r="T963">
        <v>267413</v>
      </c>
      <c r="U963">
        <v>284595</v>
      </c>
      <c r="V963">
        <v>141553</v>
      </c>
      <c r="W963">
        <v>182885</v>
      </c>
      <c r="X963">
        <v>199043</v>
      </c>
      <c r="Y963">
        <v>216326</v>
      </c>
      <c r="Z963">
        <v>219584</v>
      </c>
      <c r="AA963">
        <v>264743</v>
      </c>
      <c r="AB963">
        <v>170534</v>
      </c>
      <c r="AC963">
        <v>200167</v>
      </c>
      <c r="AD963">
        <v>227358</v>
      </c>
      <c r="AE963">
        <v>63445.1</v>
      </c>
      <c r="AF963">
        <v>110992</v>
      </c>
      <c r="AG963">
        <v>135900</v>
      </c>
      <c r="AH963">
        <v>247966</v>
      </c>
      <c r="AI963">
        <v>250575</v>
      </c>
      <c r="AJ963">
        <v>298024</v>
      </c>
      <c r="AK963">
        <v>163890</v>
      </c>
      <c r="AL963">
        <v>230020</v>
      </c>
      <c r="AM963">
        <v>254737</v>
      </c>
      <c r="AN963">
        <v>109014</v>
      </c>
      <c r="AO963">
        <v>127983</v>
      </c>
      <c r="AP963">
        <v>112032</v>
      </c>
      <c r="AR963" s="16">
        <f>IFERROR(TTEST(G963:O963,P963:X963,2,1),IF(OR(COUNTIF(P963:X963,"&gt;0")&gt;7,COUNTIF(G963:O963,"&gt;0")&gt;7),0,9999))</f>
        <v>0.14670235522089697</v>
      </c>
      <c r="AS963" s="16">
        <f>IF(AR963=9999,$BO$3,RANK(AR963,$AR$3:$AR$1993,1))</f>
        <v>1230</v>
      </c>
      <c r="AT963" s="16">
        <f>LOG((IFERROR(SUM(P963:X963)/COUNTIF(P963:X963, "&gt;0"),0.1))/(IFERROR(SUM(G963:O963)/COUNTIF(G963:O963, "&gt;0"),0.1)),2)</f>
        <v>0.19135498490400982</v>
      </c>
      <c r="AU963" s="17">
        <f>SUM(COUNTIF(P963:X963, "&gt;0"), COUNTIF(G963:O963, "&gt;0"))</f>
        <v>18</v>
      </c>
      <c r="AV963" s="18">
        <f>$BQ$3*AS963/$BO$3</f>
        <v>6.187122736418511E-3</v>
      </c>
      <c r="AW963" s="18" t="str">
        <f>IF(AR963&lt;AV963,AR963,"ns")</f>
        <v>ns</v>
      </c>
      <c r="AX963" s="19" t="str">
        <f>IF(AND(AW963&lt;0.01,ABS(AT963)&gt;1.5,D963&gt;2), IF(AND(AT963&gt;0,COUNTIF(P963:X963,"&gt;0")&gt;7),"IRF4_interactor_Treg", (IF(AND(AT963&lt;0,COUNTIF(G963:O963, "&gt;0")&gt;7), "background_significant", "ns"))), "ns")</f>
        <v>ns</v>
      </c>
      <c r="AY963" s="20">
        <f>IFERROR(TTEST(Y963:AG963,AH963:AP963,2,1),IF(OR(COUNTIF(AH963:AP963,"&gt;0")&gt;7,COUNTIF(Y963:AG963,"&gt;0")&gt;7),0,9999))</f>
        <v>2.3067919719513563E-2</v>
      </c>
      <c r="AZ963" s="20">
        <f>IF(AY963=9999,$BO$4,RANK(AY963,$AY$3:$AY$1993,1))</f>
        <v>955</v>
      </c>
      <c r="BA963" s="20">
        <f>LOG((IFERROR(SUM(AH963:AP963)/COUNTIF(AH963:AP963, "&gt;0"),0.1))/(IFERROR(SUM(Y963:AG963)/COUNTIF(Y963:AG963, "&gt;0"),0.1)),2)</f>
        <v>0.15716533364681917</v>
      </c>
      <c r="BB963" s="21">
        <f>SUM(COUNTIF(AH963:AP963, "&gt;0"), COUNTIF(Y963:AG963, "&gt;0"))</f>
        <v>18</v>
      </c>
      <c r="BC963" s="22">
        <f>$BQ$3*AZ963/$BO$4</f>
        <v>4.7989949748743722E-3</v>
      </c>
      <c r="BD963" s="22" t="str">
        <f>IF(AY963&lt;BC963,AY963,"ns")</f>
        <v>ns</v>
      </c>
      <c r="BE963" s="23" t="str">
        <f>IF(AND(BD963&lt;0.01,ABS(BA963)&gt;1.5,D963&gt;2), IF(AND(BA963&gt;0,COUNTIF(AH963:AP963,"&gt;0")&gt;7),"IRF4_interactor_Th17", (IF(AND(BA963&lt;0,COUNTIF(Y963:AG963, "&gt;0")&gt;7), "background_significant", "ns"))), "ns")</f>
        <v>ns</v>
      </c>
      <c r="BF963" s="24" t="str">
        <f>IF(OR(AX963 ="IRF4_interactor_Treg", BE963 ="IRF4_interactor_Th17"), LOG((AVERAGE(AH963:AP963)+0.1)/(AVERAGE(P963:X963)+0.1),2),"ns")</f>
        <v>ns</v>
      </c>
      <c r="BG963" s="24">
        <f>IF(AND(AX963="IRF4_interactor_Treg",BE963="IRF4_interactor_Th17"),1,IF(AX963="IRF4_interactor_Treg","IRF4_Treg",IF(BE963="IRF4_interactor_Th17","IRF4_Th17",0)))</f>
        <v>0</v>
      </c>
      <c r="BH963" s="25">
        <f>IFERROR(TTEST(AH963:AP963,P963:X963,2,1),IF(OR(COUNTIF(P963:X963,"&gt;0")&gt;7,COUNTIF(AH963:AP963,"&gt;0")&gt;7),0,9999))</f>
        <v>0.68575010361470423</v>
      </c>
      <c r="BI963" s="25">
        <f>IF(BH963=9999,$BS$5,RANK(BH963,$BH$3:$BH$1993,1))</f>
        <v>1670</v>
      </c>
      <c r="BJ963" s="25">
        <f>$BQ$3*BI963/$BO$5</f>
        <v>8.3877448518332488E-3</v>
      </c>
      <c r="BK963" s="25" t="str">
        <f>IF(BH963&lt;BJ963,BH963,"ns")</f>
        <v>ns</v>
      </c>
      <c r="BL963" s="26">
        <f>SUM(COUNTIF(P963:X963, "&gt;0"), COUNTIF(AH963:AP963, "&gt;0"))</f>
        <v>18</v>
      </c>
    </row>
    <row r="964" spans="1:64">
      <c r="A964" t="s">
        <v>755</v>
      </c>
      <c r="B964" t="s">
        <v>756</v>
      </c>
      <c r="C964">
        <v>7.1633199999999997E-4</v>
      </c>
      <c r="D964">
        <v>13</v>
      </c>
      <c r="E964">
        <v>6</v>
      </c>
      <c r="F964">
        <v>7</v>
      </c>
      <c r="G964">
        <v>1556470</v>
      </c>
      <c r="H964">
        <v>1430520</v>
      </c>
      <c r="I964">
        <v>1452430</v>
      </c>
      <c r="J964">
        <v>1232060</v>
      </c>
      <c r="K964">
        <v>1236560</v>
      </c>
      <c r="L964">
        <v>1320420</v>
      </c>
      <c r="M964">
        <v>998803</v>
      </c>
      <c r="N964">
        <v>912585</v>
      </c>
      <c r="O964">
        <v>1004350</v>
      </c>
      <c r="P964">
        <v>1548790</v>
      </c>
      <c r="Q964">
        <v>1215710</v>
      </c>
      <c r="R964">
        <v>1494880</v>
      </c>
      <c r="S964">
        <v>1449810</v>
      </c>
      <c r="T964">
        <v>1536080</v>
      </c>
      <c r="U964">
        <v>1713430</v>
      </c>
      <c r="V964">
        <v>1344220</v>
      </c>
      <c r="W964">
        <v>1673170</v>
      </c>
      <c r="X964">
        <v>1384680</v>
      </c>
      <c r="Y964">
        <v>1750740</v>
      </c>
      <c r="Z964">
        <v>1578880</v>
      </c>
      <c r="AA964">
        <v>1848860</v>
      </c>
      <c r="AB964">
        <v>1529970</v>
      </c>
      <c r="AC964">
        <v>1515040</v>
      </c>
      <c r="AD964">
        <v>1542240</v>
      </c>
      <c r="AE964">
        <v>1350720</v>
      </c>
      <c r="AF964">
        <v>1967790</v>
      </c>
      <c r="AG964">
        <v>1848280</v>
      </c>
      <c r="AH964">
        <v>1967920</v>
      </c>
      <c r="AI964">
        <v>2021640</v>
      </c>
      <c r="AJ964">
        <v>2141980</v>
      </c>
      <c r="AK964">
        <v>1571080</v>
      </c>
      <c r="AL964">
        <v>1571220</v>
      </c>
      <c r="AM964">
        <v>1824620</v>
      </c>
      <c r="AN964">
        <v>1921040</v>
      </c>
      <c r="AO964">
        <v>2408870</v>
      </c>
      <c r="AP964">
        <v>1606010</v>
      </c>
      <c r="AR964" s="16">
        <f>IFERROR(TTEST(G964:O964,P964:X964,2,1),IF(OR(COUNTIF(P964:X964,"&gt;0")&gt;7,COUNTIF(G964:O964,"&gt;0")&gt;7),0,9999))</f>
        <v>3.0641628435435751E-2</v>
      </c>
      <c r="AS964" s="16">
        <f>IF(AR964=9999,$BO$3,RANK(AR964,$AR$3:$AR$1993,1))</f>
        <v>883</v>
      </c>
      <c r="AT964" s="16">
        <f>LOG((IFERROR(SUM(P964:X964)/COUNTIF(P964:X964, "&gt;0"),0.1))/(IFERROR(SUM(G964:O964)/COUNTIF(G964:O964, "&gt;0"),0.1)),2)</f>
        <v>0.26171035897966261</v>
      </c>
      <c r="AU964" s="17">
        <f>SUM(COUNTIF(P964:X964, "&gt;0"), COUNTIF(G964:O964, "&gt;0"))</f>
        <v>18</v>
      </c>
      <c r="AV964" s="18">
        <f>$BQ$3*AS964/$BO$3</f>
        <v>4.4416498993963783E-3</v>
      </c>
      <c r="AW964" s="18" t="str">
        <f>IF(AR964&lt;AV964,AR964,"ns")</f>
        <v>ns</v>
      </c>
      <c r="AX964" s="19" t="str">
        <f>IF(AND(AW964&lt;0.01,ABS(AT964)&gt;1.5,D964&gt;2), IF(AND(AT964&gt;0,COUNTIF(P964:X964,"&gt;0")&gt;7),"IRF4_interactor_Treg", (IF(AND(AT964&lt;0,COUNTIF(G964:O964, "&gt;0")&gt;7), "background_significant", "ns"))), "ns")</f>
        <v>ns</v>
      </c>
      <c r="AY964" s="20">
        <f>IFERROR(TTEST(Y964:AG964,AH964:AP964,2,1),IF(OR(COUNTIF(AH964:AP964,"&gt;0")&gt;7,COUNTIF(Y964:AG964,"&gt;0")&gt;7),0,9999))</f>
        <v>2.3244267841804219E-2</v>
      </c>
      <c r="AZ964" s="20">
        <f>IF(AY964=9999,$BO$4,RANK(AY964,$AY$3:$AY$1993,1))</f>
        <v>956</v>
      </c>
      <c r="BA964" s="20">
        <f>LOG((IFERROR(SUM(AH964:AP964)/COUNTIF(AH964:AP964, "&gt;0"),0.1))/(IFERROR(SUM(Y964:AG964)/COUNTIF(Y964:AG964, "&gt;0"),0.1)),2)</f>
        <v>0.18999178457931859</v>
      </c>
      <c r="BB964" s="21">
        <f>SUM(COUNTIF(AH964:AP964, "&gt;0"), COUNTIF(Y964:AG964, "&gt;0"))</f>
        <v>18</v>
      </c>
      <c r="BC964" s="22">
        <f>$BQ$3*AZ964/$BO$4</f>
        <v>4.8040201005025126E-3</v>
      </c>
      <c r="BD964" s="22" t="str">
        <f>IF(AY964&lt;BC964,AY964,"ns")</f>
        <v>ns</v>
      </c>
      <c r="BE964" s="23" t="str">
        <f>IF(AND(BD964&lt;0.01,ABS(BA964)&gt;1.5,D964&gt;2), IF(AND(BA964&gt;0,COUNTIF(AH964:AP964,"&gt;0")&gt;7),"IRF4_interactor_Th17", (IF(AND(BA964&lt;0,COUNTIF(Y964:AG964, "&gt;0")&gt;7), "background_significant", "ns"))), "ns")</f>
        <v>ns</v>
      </c>
      <c r="BF964" s="24" t="str">
        <f>IF(OR(AX964 ="IRF4_interactor_Treg", BE964 ="IRF4_interactor_Th17"), LOG((AVERAGE(AH964:AP964)+0.1)/(AVERAGE(P964:X964)+0.1),2),"ns")</f>
        <v>ns</v>
      </c>
      <c r="BG964" s="24">
        <f>IF(AND(AX964="IRF4_interactor_Treg",BE964="IRF4_interactor_Th17"),1,IF(AX964="IRF4_interactor_Treg","IRF4_Treg",IF(BE964="IRF4_interactor_Th17","IRF4_Th17",0)))</f>
        <v>0</v>
      </c>
      <c r="BH964" s="25">
        <f>IFERROR(TTEST(AH964:AP964,P964:X964,2,1),IF(OR(COUNTIF(P964:X964,"&gt;0")&gt;7,COUNTIF(AH964:AP964,"&gt;0")&gt;7),0,9999))</f>
        <v>3.1982490171327156E-3</v>
      </c>
      <c r="BI964" s="25">
        <f>IF(BH964=9999,$BS$5,RANK(BH964,$BH$3:$BH$1993,1))</f>
        <v>125</v>
      </c>
      <c r="BJ964" s="25">
        <f>$BQ$3*BI964/$BO$5</f>
        <v>6.2782521346057261E-4</v>
      </c>
      <c r="BK964" s="25" t="str">
        <f>IF(BH964&lt;BJ964,BH964,"ns")</f>
        <v>ns</v>
      </c>
      <c r="BL964" s="26">
        <f>SUM(COUNTIF(P964:X964, "&gt;0"), COUNTIF(AH964:AP964, "&gt;0"))</f>
        <v>18</v>
      </c>
    </row>
    <row r="965" spans="1:64">
      <c r="A965" t="s">
        <v>5565</v>
      </c>
      <c r="B965" t="s">
        <v>5566</v>
      </c>
      <c r="C965">
        <v>7.1633199999999997E-4</v>
      </c>
      <c r="D965">
        <v>14</v>
      </c>
      <c r="E965">
        <v>14</v>
      </c>
      <c r="F965">
        <v>0</v>
      </c>
      <c r="G965">
        <v>679818</v>
      </c>
      <c r="H965">
        <v>653928</v>
      </c>
      <c r="I965">
        <v>741136</v>
      </c>
      <c r="J965">
        <v>567046</v>
      </c>
      <c r="K965">
        <v>497883</v>
      </c>
      <c r="L965">
        <v>621644</v>
      </c>
      <c r="M965">
        <v>409200</v>
      </c>
      <c r="N965">
        <v>445857</v>
      </c>
      <c r="O965">
        <v>450819</v>
      </c>
      <c r="P965">
        <v>726203</v>
      </c>
      <c r="Q965">
        <v>665921</v>
      </c>
      <c r="R965">
        <v>757140</v>
      </c>
      <c r="S965">
        <v>816726</v>
      </c>
      <c r="T965">
        <v>811443</v>
      </c>
      <c r="U965">
        <v>842226</v>
      </c>
      <c r="V965">
        <v>746242</v>
      </c>
      <c r="W965">
        <v>827094</v>
      </c>
      <c r="X965">
        <v>811467</v>
      </c>
      <c r="Y965">
        <v>643953</v>
      </c>
      <c r="Z965">
        <v>543971</v>
      </c>
      <c r="AA965">
        <v>659124</v>
      </c>
      <c r="AB965">
        <v>575017</v>
      </c>
      <c r="AC965">
        <v>566703</v>
      </c>
      <c r="AD965">
        <v>623306</v>
      </c>
      <c r="AE965">
        <v>276939</v>
      </c>
      <c r="AF965">
        <v>355609</v>
      </c>
      <c r="AG965">
        <v>380788</v>
      </c>
      <c r="AH965">
        <v>984933</v>
      </c>
      <c r="AI965">
        <v>935793</v>
      </c>
      <c r="AJ965">
        <v>1060910</v>
      </c>
      <c r="AK965">
        <v>520971</v>
      </c>
      <c r="AL965">
        <v>587273</v>
      </c>
      <c r="AM965">
        <v>603707</v>
      </c>
      <c r="AN965">
        <v>445411</v>
      </c>
      <c r="AO965">
        <v>558038</v>
      </c>
      <c r="AP965">
        <v>430292</v>
      </c>
      <c r="AR965" s="16">
        <f>IFERROR(TTEST(G965:O965,P965:X965,2,1),IF(OR(COUNTIF(P965:X965,"&gt;0")&gt;7,COUNTIF(G965:O965,"&gt;0")&gt;7),0,9999))</f>
        <v>2.767115304925823E-3</v>
      </c>
      <c r="AS965" s="16">
        <f>IF(AR965=9999,$BO$3,RANK(AR965,$AR$3:$AR$1993,1))</f>
        <v>444</v>
      </c>
      <c r="AT965" s="16">
        <f>LOG((IFERROR(SUM(P965:X965)/COUNTIF(P965:X965, "&gt;0"),0.1))/(IFERROR(SUM(G965:O965)/COUNTIF(G965:O965, "&gt;0"),0.1)),2)</f>
        <v>0.46704817479602945</v>
      </c>
      <c r="AU965" s="17">
        <f>SUM(COUNTIF(P965:X965, "&gt;0"), COUNTIF(G965:O965, "&gt;0"))</f>
        <v>18</v>
      </c>
      <c r="AV965" s="18">
        <f>$BQ$3*AS965/$BO$3</f>
        <v>2.2334004024144871E-3</v>
      </c>
      <c r="AW965" s="18" t="str">
        <f>IF(AR965&lt;AV965,AR965,"ns")</f>
        <v>ns</v>
      </c>
      <c r="AX965" s="19" t="str">
        <f>IF(AND(AW965&lt;0.01,ABS(AT965)&gt;1.5,D965&gt;2), IF(AND(AT965&gt;0,COUNTIF(P965:X965,"&gt;0")&gt;7),"IRF4_interactor_Treg", (IF(AND(AT965&lt;0,COUNTIF(G965:O965, "&gt;0")&gt;7), "background_significant", "ns"))), "ns")</f>
        <v>ns</v>
      </c>
      <c r="AY965" s="20">
        <f>IFERROR(TTEST(Y965:AG965,AH965:AP965,2,1),IF(OR(COUNTIF(AH965:AP965,"&gt;0")&gt;7,COUNTIF(Y965:AG965,"&gt;0")&gt;7),0,9999))</f>
        <v>2.3270000379208802E-2</v>
      </c>
      <c r="AZ965" s="20">
        <f>IF(AY965=9999,$BO$4,RANK(AY965,$AY$3:$AY$1993,1))</f>
        <v>957</v>
      </c>
      <c r="BA965" s="20">
        <f>LOG((IFERROR(SUM(AH965:AP965)/COUNTIF(AH965:AP965, "&gt;0"),0.1))/(IFERROR(SUM(Y965:AG965)/COUNTIF(Y965:AG965, "&gt;0"),0.1)),2)</f>
        <v>0.405676828894525</v>
      </c>
      <c r="BB965" s="21">
        <f>SUM(COUNTIF(AH965:AP965, "&gt;0"), COUNTIF(Y965:AG965, "&gt;0"))</f>
        <v>18</v>
      </c>
      <c r="BC965" s="22">
        <f>$BQ$3*AZ965/$BO$4</f>
        <v>4.8090452261306538E-3</v>
      </c>
      <c r="BD965" s="22" t="str">
        <f>IF(AY965&lt;BC965,AY965,"ns")</f>
        <v>ns</v>
      </c>
      <c r="BE965" s="23" t="str">
        <f>IF(AND(BD965&lt;0.01,ABS(BA965)&gt;1.5,D965&gt;2), IF(AND(BA965&gt;0,COUNTIF(AH965:AP965,"&gt;0")&gt;7),"IRF4_interactor_Th17", (IF(AND(BA965&lt;0,COUNTIF(Y965:AG965, "&gt;0")&gt;7), "background_significant", "ns"))), "ns")</f>
        <v>ns</v>
      </c>
      <c r="BF965" s="24" t="str">
        <f>IF(OR(AX965 ="IRF4_interactor_Treg", BE965 ="IRF4_interactor_Th17"), LOG((AVERAGE(AH965:AP965)+0.1)/(AVERAGE(P965:X965)+0.1),2),"ns")</f>
        <v>ns</v>
      </c>
      <c r="BG965" s="24">
        <f>IF(AND(AX965="IRF4_interactor_Treg",BE965="IRF4_interactor_Th17"),1,IF(AX965="IRF4_interactor_Treg","IRF4_Treg",IF(BE965="IRF4_interactor_Th17","IRF4_Th17",0)))</f>
        <v>0</v>
      </c>
      <c r="BH965" s="25">
        <f>IFERROR(TTEST(AH965:AP965,P965:X965,2,1),IF(OR(COUNTIF(P965:X965,"&gt;0")&gt;7,COUNTIF(AH965:AP965,"&gt;0")&gt;7),0,9999))</f>
        <v>0.33480813639827667</v>
      </c>
      <c r="BI965" s="25">
        <f>IF(BH965=9999,$BS$5,RANK(BH965,$BH$3:$BH$1993,1))</f>
        <v>1226</v>
      </c>
      <c r="BJ965" s="25">
        <f>$BQ$3*BI965/$BO$5</f>
        <v>6.1577096936212957E-3</v>
      </c>
      <c r="BK965" s="25" t="str">
        <f>IF(BH965&lt;BJ965,BH965,"ns")</f>
        <v>ns</v>
      </c>
      <c r="BL965" s="26">
        <f>SUM(COUNTIF(P965:X965, "&gt;0"), COUNTIF(AH965:AP965, "&gt;0"))</f>
        <v>18</v>
      </c>
    </row>
    <row r="966" spans="1:64">
      <c r="A966" t="s">
        <v>6803</v>
      </c>
      <c r="B966" t="s">
        <v>6804</v>
      </c>
      <c r="C966">
        <v>3.6271100000000001E-2</v>
      </c>
      <c r="D966">
        <v>3</v>
      </c>
      <c r="E966">
        <v>2</v>
      </c>
      <c r="F966">
        <v>1</v>
      </c>
      <c r="G966">
        <v>57588</v>
      </c>
      <c r="H966">
        <v>39786.1</v>
      </c>
      <c r="I966">
        <v>48093.1</v>
      </c>
      <c r="J966">
        <v>55938.2</v>
      </c>
      <c r="K966">
        <v>25031.1</v>
      </c>
      <c r="L966">
        <v>77876.899999999994</v>
      </c>
      <c r="M966">
        <v>22893.3</v>
      </c>
      <c r="N966">
        <v>15826.5</v>
      </c>
      <c r="O966">
        <v>0</v>
      </c>
      <c r="P966">
        <v>62915.8</v>
      </c>
      <c r="Q966">
        <v>67402.600000000006</v>
      </c>
      <c r="R966">
        <v>41562</v>
      </c>
      <c r="S966">
        <v>139953</v>
      </c>
      <c r="T966">
        <v>145524</v>
      </c>
      <c r="U966">
        <v>120032</v>
      </c>
      <c r="V966">
        <v>67274.100000000006</v>
      </c>
      <c r="W966">
        <v>77614.3</v>
      </c>
      <c r="X966">
        <v>94810.4</v>
      </c>
      <c r="Y966">
        <v>86601.600000000006</v>
      </c>
      <c r="Z966">
        <v>64721.4</v>
      </c>
      <c r="AA966">
        <v>0</v>
      </c>
      <c r="AB966">
        <v>23651</v>
      </c>
      <c r="AC966">
        <v>49955.9</v>
      </c>
      <c r="AD966">
        <v>58714.5</v>
      </c>
      <c r="AE966">
        <v>74074.100000000006</v>
      </c>
      <c r="AF966">
        <v>88267.1</v>
      </c>
      <c r="AG966">
        <v>104539</v>
      </c>
      <c r="AH966">
        <v>132899</v>
      </c>
      <c r="AI966">
        <v>62722.5</v>
      </c>
      <c r="AJ966">
        <v>107258</v>
      </c>
      <c r="AK966">
        <v>45131.199999999997</v>
      </c>
      <c r="AL966">
        <v>43852.7</v>
      </c>
      <c r="AM966">
        <v>59940.5</v>
      </c>
      <c r="AN966">
        <v>140458</v>
      </c>
      <c r="AO966">
        <v>144132</v>
      </c>
      <c r="AP966">
        <v>127947</v>
      </c>
      <c r="AR966" s="16">
        <f>IFERROR(TTEST(G966:O966,P966:X966,2,1),IF(OR(COUNTIF(P966:X966,"&gt;0")&gt;7,COUNTIF(G966:O966,"&gt;0")&gt;7),0,9999))</f>
        <v>5.4026516097294254E-3</v>
      </c>
      <c r="AS966" s="16">
        <f>IF(AR966=9999,$BO$3,RANK(AR966,$AR$3:$AR$1993,1))</f>
        <v>558</v>
      </c>
      <c r="AT966" s="16">
        <f>LOG((IFERROR(SUM(P966:X966)/COUNTIF(P966:X966, "&gt;0"),0.1))/(IFERROR(SUM(G966:O966)/COUNTIF(G966:O966, "&gt;0"),0.1)),2)</f>
        <v>1.082218603590728</v>
      </c>
      <c r="AU966" s="17">
        <f>SUM(COUNTIF(P966:X966, "&gt;0"), COUNTIF(G966:O966, "&gt;0"))</f>
        <v>17</v>
      </c>
      <c r="AV966" s="18">
        <f>$BQ$3*AS966/$BO$3</f>
        <v>2.8068410462776662E-3</v>
      </c>
      <c r="AW966" s="18" t="str">
        <f>IF(AR966&lt;AV966,AR966,"ns")</f>
        <v>ns</v>
      </c>
      <c r="AX966" s="19" t="str">
        <f>IF(AND(AW966&lt;0.01,ABS(AT966)&gt;1.5,D966&gt;2), IF(AND(AT966&gt;0,COUNTIF(P966:X966,"&gt;0")&gt;7),"IRF4_interactor_Treg", (IF(AND(AT966&lt;0,COUNTIF(G966:O966, "&gt;0")&gt;7), "background_significant", "ns"))), "ns")</f>
        <v>ns</v>
      </c>
      <c r="AY966" s="20">
        <f>IFERROR(TTEST(Y966:AG966,AH966:AP966,2,1),IF(OR(COUNTIF(AH966:AP966,"&gt;0")&gt;7,COUNTIF(Y966:AG966,"&gt;0")&gt;7),0,9999))</f>
        <v>2.3736247628533307E-2</v>
      </c>
      <c r="AZ966" s="20">
        <f>IF(AY966=9999,$BO$4,RANK(AY966,$AY$3:$AY$1993,1))</f>
        <v>958</v>
      </c>
      <c r="BA966" s="20">
        <f>LOG((IFERROR(SUM(AH966:AP966)/COUNTIF(AH966:AP966, "&gt;0"),0.1))/(IFERROR(SUM(Y966:AG966)/COUNTIF(Y966:AG966, "&gt;0"),0.1)),2)</f>
        <v>0.48086839714529134</v>
      </c>
      <c r="BB966" s="21">
        <f>SUM(COUNTIF(AH966:AP966, "&gt;0"), COUNTIF(Y966:AG966, "&gt;0"))</f>
        <v>17</v>
      </c>
      <c r="BC966" s="22">
        <f>$BQ$3*AZ966/$BO$4</f>
        <v>4.8140703517587941E-3</v>
      </c>
      <c r="BD966" s="22" t="str">
        <f>IF(AY966&lt;BC966,AY966,"ns")</f>
        <v>ns</v>
      </c>
      <c r="BE966" s="23" t="str">
        <f>IF(AND(BD966&lt;0.01,ABS(BA966)&gt;1.5,D966&gt;2), IF(AND(BA966&gt;0,COUNTIF(AH966:AP966,"&gt;0")&gt;7),"IRF4_interactor_Th17", (IF(AND(BA966&lt;0,COUNTIF(Y966:AG966, "&gt;0")&gt;7), "background_significant", "ns"))), "ns")</f>
        <v>ns</v>
      </c>
      <c r="BF966" s="24" t="str">
        <f>IF(OR(AX966 ="IRF4_interactor_Treg", BE966 ="IRF4_interactor_Th17"), LOG((AVERAGE(AH966:AP966)+0.1)/(AVERAGE(P966:X966)+0.1),2),"ns")</f>
        <v>ns</v>
      </c>
      <c r="BG966" s="24">
        <f>IF(AND(AX966="IRF4_interactor_Treg",BE966="IRF4_interactor_Th17"),1,IF(AX966="IRF4_interactor_Treg","IRF4_Treg",IF(BE966="IRF4_interactor_Th17","IRF4_Th17",0)))</f>
        <v>0</v>
      </c>
      <c r="BH966" s="25">
        <f>IFERROR(TTEST(AH966:AP966,P966:X966,2,1),IF(OR(COUNTIF(P966:X966,"&gt;0")&gt;7,COUNTIF(AH966:AP966,"&gt;0")&gt;7),0,9999))</f>
        <v>0.83489914787487507</v>
      </c>
      <c r="BI966" s="25">
        <f>IF(BH966=9999,$BS$5,RANK(BH966,$BH$3:$BH$1993,1))</f>
        <v>1826</v>
      </c>
      <c r="BJ966" s="25">
        <f>$BQ$3*BI966/$BO$5</f>
        <v>9.1712707182320455E-3</v>
      </c>
      <c r="BK966" s="25" t="str">
        <f>IF(BH966&lt;BJ966,BH966,"ns")</f>
        <v>ns</v>
      </c>
      <c r="BL966" s="26">
        <f>SUM(COUNTIF(P966:X966, "&gt;0"), COUNTIF(AH966:AP966, "&gt;0"))</f>
        <v>18</v>
      </c>
    </row>
    <row r="967" spans="1:64">
      <c r="A967" t="s">
        <v>3469</v>
      </c>
      <c r="B967" t="s">
        <v>3470</v>
      </c>
      <c r="C967">
        <v>8.7477000000000006E-3</v>
      </c>
      <c r="D967">
        <v>3</v>
      </c>
      <c r="E967">
        <v>3</v>
      </c>
      <c r="F967">
        <v>0</v>
      </c>
      <c r="G967">
        <v>60525.599999999999</v>
      </c>
      <c r="H967">
        <v>50876.9</v>
      </c>
      <c r="I967">
        <v>59978.400000000001</v>
      </c>
      <c r="J967">
        <v>40689.5</v>
      </c>
      <c r="K967">
        <v>41514.400000000001</v>
      </c>
      <c r="L967">
        <v>50460.9</v>
      </c>
      <c r="M967">
        <v>30154.6</v>
      </c>
      <c r="N967">
        <v>18086.2</v>
      </c>
      <c r="O967">
        <v>50290.8</v>
      </c>
      <c r="P967">
        <v>62056.9</v>
      </c>
      <c r="Q967">
        <v>49343.3</v>
      </c>
      <c r="R967">
        <v>54852.800000000003</v>
      </c>
      <c r="S967">
        <v>80853.3</v>
      </c>
      <c r="T967">
        <v>93028.800000000003</v>
      </c>
      <c r="U967">
        <v>82110.899999999994</v>
      </c>
      <c r="V967">
        <v>113985</v>
      </c>
      <c r="W967">
        <v>150817</v>
      </c>
      <c r="X967">
        <v>150303</v>
      </c>
      <c r="Y967">
        <v>54624.2</v>
      </c>
      <c r="Z967">
        <v>41903</v>
      </c>
      <c r="AA967">
        <v>60236.7</v>
      </c>
      <c r="AB967">
        <v>49310.1</v>
      </c>
      <c r="AC967">
        <v>38201.199999999997</v>
      </c>
      <c r="AD967">
        <v>36545.300000000003</v>
      </c>
      <c r="AE967">
        <v>0</v>
      </c>
      <c r="AF967">
        <v>39906.6</v>
      </c>
      <c r="AG967">
        <v>44616.5</v>
      </c>
      <c r="AH967">
        <v>74840.399999999994</v>
      </c>
      <c r="AI967">
        <v>89605.6</v>
      </c>
      <c r="AJ967">
        <v>56996</v>
      </c>
      <c r="AK967">
        <v>30618.400000000001</v>
      </c>
      <c r="AL967">
        <v>53099.4</v>
      </c>
      <c r="AM967">
        <v>72901.600000000006</v>
      </c>
      <c r="AN967">
        <v>60466</v>
      </c>
      <c r="AO967">
        <v>81188.2</v>
      </c>
      <c r="AP967">
        <v>56669</v>
      </c>
      <c r="AR967" s="16">
        <f>IFERROR(TTEST(G967:O967,P967:X967,2,1),IF(OR(COUNTIF(P967:X967,"&gt;0")&gt;7,COUNTIF(G967:O967,"&gt;0")&gt;7),0,9999))</f>
        <v>1.7649043033886268E-2</v>
      </c>
      <c r="AS967" s="16">
        <f>IF(AR967=9999,$BO$3,RANK(AR967,$AR$3:$AR$1993,1))</f>
        <v>768</v>
      </c>
      <c r="AT967" s="16">
        <f>LOG((IFERROR(SUM(P967:X967)/COUNTIF(P967:X967, "&gt;0"),0.1))/(IFERROR(SUM(G967:O967)/COUNTIF(G967:O967, "&gt;0"),0.1)),2)</f>
        <v>1.0565666713424726</v>
      </c>
      <c r="AU967" s="17">
        <f>SUM(COUNTIF(P967:X967, "&gt;0"), COUNTIF(G967:O967, "&gt;0"))</f>
        <v>18</v>
      </c>
      <c r="AV967" s="18">
        <f>$BQ$3*AS967/$BO$3</f>
        <v>3.8631790744466797E-3</v>
      </c>
      <c r="AW967" s="18" t="str">
        <f>IF(AR967&lt;AV967,AR967,"ns")</f>
        <v>ns</v>
      </c>
      <c r="AX967" s="19" t="str">
        <f>IF(AND(AW967&lt;0.01,ABS(AT967)&gt;1.5,D967&gt;2), IF(AND(AT967&gt;0,COUNTIF(P967:X967,"&gt;0")&gt;7),"IRF4_interactor_Treg", (IF(AND(AT967&lt;0,COUNTIF(G967:O967, "&gt;0")&gt;7), "background_significant", "ns"))), "ns")</f>
        <v>ns</v>
      </c>
      <c r="AY967" s="20">
        <f>IFERROR(TTEST(Y967:AG967,AH967:AP967,2,1),IF(OR(COUNTIF(AH967:AP967,"&gt;0")&gt;7,COUNTIF(Y967:AG967,"&gt;0")&gt;7),0,9999))</f>
        <v>2.4146366351300512E-2</v>
      </c>
      <c r="AZ967" s="20">
        <f>IF(AY967=9999,$BO$4,RANK(AY967,$AY$3:$AY$1993,1))</f>
        <v>959</v>
      </c>
      <c r="BA967" s="20">
        <f>LOG((IFERROR(SUM(AH967:AP967)/COUNTIF(AH967:AP967, "&gt;0"),0.1))/(IFERROR(SUM(Y967:AG967)/COUNTIF(Y967:AG967, "&gt;0"),0.1)),2)</f>
        <v>0.48785285348324969</v>
      </c>
      <c r="BB967" s="21">
        <f>SUM(COUNTIF(AH967:AP967, "&gt;0"), COUNTIF(Y967:AG967, "&gt;0"))</f>
        <v>17</v>
      </c>
      <c r="BC967" s="22">
        <f>$BQ$3*AZ967/$BO$4</f>
        <v>4.8190954773869345E-3</v>
      </c>
      <c r="BD967" s="22" t="str">
        <f>IF(AY967&lt;BC967,AY967,"ns")</f>
        <v>ns</v>
      </c>
      <c r="BE967" s="23" t="str">
        <f>IF(AND(BD967&lt;0.01,ABS(BA967)&gt;1.5,D967&gt;2), IF(AND(BA967&gt;0,COUNTIF(AH967:AP967,"&gt;0")&gt;7),"IRF4_interactor_Th17", (IF(AND(BA967&lt;0,COUNTIF(Y967:AG967, "&gt;0")&gt;7), "background_significant", "ns"))), "ns")</f>
        <v>ns</v>
      </c>
      <c r="BF967" s="24" t="str">
        <f>IF(OR(AX967 ="IRF4_interactor_Treg", BE967 ="IRF4_interactor_Th17"), LOG((AVERAGE(AH967:AP967)+0.1)/(AVERAGE(P967:X967)+0.1),2),"ns")</f>
        <v>ns</v>
      </c>
      <c r="BG967" s="24">
        <f>IF(AND(AX967="IRF4_interactor_Treg",BE967="IRF4_interactor_Th17"),1,IF(AX967="IRF4_interactor_Treg","IRF4_Treg",IF(BE967="IRF4_interactor_Th17","IRF4_Th17",0)))</f>
        <v>0</v>
      </c>
      <c r="BH967" s="25">
        <f>IFERROR(TTEST(AH967:AP967,P967:X967,2,1),IF(OR(COUNTIF(P967:X967,"&gt;0")&gt;7,COUNTIF(AH967:AP967,"&gt;0")&gt;7),0,9999))</f>
        <v>7.8623955121069691E-2</v>
      </c>
      <c r="BI967" s="25">
        <f>IF(BH967=9999,$BS$5,RANK(BH967,$BH$3:$BH$1993,1))</f>
        <v>583</v>
      </c>
      <c r="BJ967" s="25">
        <f>$BQ$3*BI967/$BO$5</f>
        <v>2.9281767955801107E-3</v>
      </c>
      <c r="BK967" s="25" t="str">
        <f>IF(BH967&lt;BJ967,BH967,"ns")</f>
        <v>ns</v>
      </c>
      <c r="BL967" s="26">
        <f>SUM(COUNTIF(P967:X967, "&gt;0"), COUNTIF(AH967:AP967, "&gt;0"))</f>
        <v>18</v>
      </c>
    </row>
    <row r="968" spans="1:64">
      <c r="A968" t="s">
        <v>6089</v>
      </c>
      <c r="B968" t="s">
        <v>6090</v>
      </c>
      <c r="C968">
        <v>7.1633199999999997E-4</v>
      </c>
      <c r="D968">
        <v>8</v>
      </c>
      <c r="E968">
        <v>8</v>
      </c>
      <c r="F968">
        <v>0</v>
      </c>
      <c r="G968">
        <v>956524</v>
      </c>
      <c r="H968">
        <v>868502</v>
      </c>
      <c r="I968">
        <v>926142</v>
      </c>
      <c r="J968">
        <v>699658</v>
      </c>
      <c r="K968">
        <v>746084</v>
      </c>
      <c r="L968">
        <v>812647</v>
      </c>
      <c r="M968">
        <v>547771</v>
      </c>
      <c r="N968">
        <v>602504</v>
      </c>
      <c r="O968">
        <v>578413</v>
      </c>
      <c r="P968">
        <v>707570</v>
      </c>
      <c r="Q968">
        <v>714480</v>
      </c>
      <c r="R968">
        <v>810330</v>
      </c>
      <c r="S968">
        <v>661452</v>
      </c>
      <c r="T968">
        <v>769194</v>
      </c>
      <c r="U968">
        <v>879365</v>
      </c>
      <c r="V968">
        <v>747182</v>
      </c>
      <c r="W968">
        <v>865792</v>
      </c>
      <c r="X968">
        <v>922474</v>
      </c>
      <c r="Y968">
        <v>655248</v>
      </c>
      <c r="Z968">
        <v>740494</v>
      </c>
      <c r="AA968">
        <v>899898</v>
      </c>
      <c r="AB968">
        <v>507349</v>
      </c>
      <c r="AC968">
        <v>698398</v>
      </c>
      <c r="AD968">
        <v>748037</v>
      </c>
      <c r="AE968">
        <v>357093</v>
      </c>
      <c r="AF968">
        <v>641617</v>
      </c>
      <c r="AG968">
        <v>748121</v>
      </c>
      <c r="AH968">
        <v>995793</v>
      </c>
      <c r="AI968">
        <v>1002070</v>
      </c>
      <c r="AJ968">
        <v>1073740</v>
      </c>
      <c r="AK968">
        <v>613708</v>
      </c>
      <c r="AL968">
        <v>684592</v>
      </c>
      <c r="AM968">
        <v>797250</v>
      </c>
      <c r="AN968">
        <v>613292</v>
      </c>
      <c r="AO968">
        <v>880758</v>
      </c>
      <c r="AP968">
        <v>612408</v>
      </c>
      <c r="AR968" s="16">
        <f>IFERROR(TTEST(G968:O968,P968:X968,2,1),IF(OR(COUNTIF(P968:X968,"&gt;0")&gt;7,COUNTIF(G968:O968,"&gt;0")&gt;7),0,9999))</f>
        <v>0.58704048630177774</v>
      </c>
      <c r="AS968" s="16">
        <f>IF(AR968=9999,$BO$3,RANK(AR968,$AR$3:$AR$1993,1))</f>
        <v>1688</v>
      </c>
      <c r="AT968" s="16">
        <f>LOG((IFERROR(SUM(P968:X968)/COUNTIF(P968:X968, "&gt;0"),0.1))/(IFERROR(SUM(G968:O968)/COUNTIF(G968:O968, "&gt;0"),0.1)),2)</f>
        <v>7.0936059820646616E-2</v>
      </c>
      <c r="AU968" s="17">
        <f>SUM(COUNTIF(P968:X968, "&gt;0"), COUNTIF(G968:O968, "&gt;0"))</f>
        <v>18</v>
      </c>
      <c r="AV968" s="18">
        <f>$BQ$3*AS968/$BO$3</f>
        <v>8.4909456740442646E-3</v>
      </c>
      <c r="AW968" s="18" t="str">
        <f>IF(AR968&lt;AV968,AR968,"ns")</f>
        <v>ns</v>
      </c>
      <c r="AX968" s="19" t="str">
        <f>IF(AND(AW968&lt;0.01,ABS(AT968)&gt;1.5,D968&gt;2), IF(AND(AT968&gt;0,COUNTIF(P968:X968,"&gt;0")&gt;7),"IRF4_interactor_Treg", (IF(AND(AT968&lt;0,COUNTIF(G968:O968, "&gt;0")&gt;7), "background_significant", "ns"))), "ns")</f>
        <v>ns</v>
      </c>
      <c r="AY968" s="20">
        <f>IFERROR(TTEST(Y968:AG968,AH968:AP968,2,1),IF(OR(COUNTIF(AH968:AP968,"&gt;0")&gt;7,COUNTIF(Y968:AG968,"&gt;0")&gt;7),0,9999))</f>
        <v>2.415065439989425E-2</v>
      </c>
      <c r="AZ968" s="20">
        <f>IF(AY968=9999,$BO$4,RANK(AY968,$AY$3:$AY$1993,1))</f>
        <v>960</v>
      </c>
      <c r="BA968" s="20">
        <f>LOG((IFERROR(SUM(AH968:AP968)/COUNTIF(AH968:AP968, "&gt;0"),0.1))/(IFERROR(SUM(Y968:AG968)/COUNTIF(Y968:AG968, "&gt;0"),0.1)),2)</f>
        <v>0.27861003365717735</v>
      </c>
      <c r="BB968" s="21">
        <f>SUM(COUNTIF(AH968:AP968, "&gt;0"), COUNTIF(Y968:AG968, "&gt;0"))</f>
        <v>18</v>
      </c>
      <c r="BC968" s="22">
        <f>$BQ$3*AZ968/$BO$4</f>
        <v>4.8241206030150748E-3</v>
      </c>
      <c r="BD968" s="22" t="str">
        <f>IF(AY968&lt;BC968,AY968,"ns")</f>
        <v>ns</v>
      </c>
      <c r="BE968" s="23" t="str">
        <f>IF(AND(BD968&lt;0.01,ABS(BA968)&gt;1.5,D968&gt;2), IF(AND(BA968&gt;0,COUNTIF(AH968:AP968,"&gt;0")&gt;7),"IRF4_interactor_Th17", (IF(AND(BA968&lt;0,COUNTIF(Y968:AG968, "&gt;0")&gt;7), "background_significant", "ns"))), "ns")</f>
        <v>ns</v>
      </c>
      <c r="BF968" s="24" t="str">
        <f>IF(OR(AX968 ="IRF4_interactor_Treg", BE968 ="IRF4_interactor_Th17"), LOG((AVERAGE(AH968:AP968)+0.1)/(AVERAGE(P968:X968)+0.1),2),"ns")</f>
        <v>ns</v>
      </c>
      <c r="BG968" s="24">
        <f>IF(AND(AX968="IRF4_interactor_Treg",BE968="IRF4_interactor_Th17"),1,IF(AX968="IRF4_interactor_Treg","IRF4_Treg",IF(BE968="IRF4_interactor_Th17","IRF4_Th17",0)))</f>
        <v>0</v>
      </c>
      <c r="BH968" s="25">
        <f>IFERROR(TTEST(AH968:AP968,P968:X968,2,1),IF(OR(COUNTIF(P968:X968,"&gt;0")&gt;7,COUNTIF(AH968:AP968,"&gt;0")&gt;7),0,9999))</f>
        <v>0.76665400975888365</v>
      </c>
      <c r="BI968" s="25">
        <f>IF(BH968=9999,$BS$5,RANK(BH968,$BH$3:$BH$1993,1))</f>
        <v>1751</v>
      </c>
      <c r="BJ968" s="25">
        <f>$BQ$3*BI968/$BO$5</f>
        <v>8.794575590155701E-3</v>
      </c>
      <c r="BK968" s="25" t="str">
        <f>IF(BH968&lt;BJ968,BH968,"ns")</f>
        <v>ns</v>
      </c>
      <c r="BL968" s="26">
        <f>SUM(COUNTIF(P968:X968, "&gt;0"), COUNTIF(AH968:AP968, "&gt;0"))</f>
        <v>18</v>
      </c>
    </row>
    <row r="969" spans="1:64">
      <c r="A969" t="s">
        <v>4985</v>
      </c>
      <c r="B969" t="s">
        <v>4986</v>
      </c>
      <c r="C969">
        <v>2.77512E-2</v>
      </c>
      <c r="D969">
        <v>3</v>
      </c>
      <c r="E969">
        <v>3</v>
      </c>
      <c r="F969">
        <v>0</v>
      </c>
      <c r="G969">
        <v>85512.1</v>
      </c>
      <c r="H969">
        <v>111927</v>
      </c>
      <c r="I969">
        <v>105288</v>
      </c>
      <c r="J969">
        <v>43659.5</v>
      </c>
      <c r="K969">
        <v>0</v>
      </c>
      <c r="L969">
        <v>54658.6</v>
      </c>
      <c r="M969">
        <v>52437</v>
      </c>
      <c r="N969">
        <v>44103.3</v>
      </c>
      <c r="O969">
        <v>26743.8</v>
      </c>
      <c r="P969">
        <v>131724</v>
      </c>
      <c r="Q969">
        <v>141804</v>
      </c>
      <c r="R969">
        <v>91196</v>
      </c>
      <c r="S969">
        <v>149568</v>
      </c>
      <c r="T969">
        <v>145023</v>
      </c>
      <c r="U969">
        <v>65714.8</v>
      </c>
      <c r="V969">
        <v>161565</v>
      </c>
      <c r="W969">
        <v>215833</v>
      </c>
      <c r="X969">
        <v>194198</v>
      </c>
      <c r="Y969">
        <v>99131.199999999997</v>
      </c>
      <c r="Z969">
        <v>149756</v>
      </c>
      <c r="AA969">
        <v>163575</v>
      </c>
      <c r="AB969">
        <v>62034.1</v>
      </c>
      <c r="AC969">
        <v>54768.800000000003</v>
      </c>
      <c r="AD969">
        <v>70719</v>
      </c>
      <c r="AE969">
        <v>137017</v>
      </c>
      <c r="AF969">
        <v>189383</v>
      </c>
      <c r="AG969">
        <v>138085</v>
      </c>
      <c r="AH969">
        <v>324811</v>
      </c>
      <c r="AI969">
        <v>318999</v>
      </c>
      <c r="AJ969">
        <v>344978</v>
      </c>
      <c r="AK969">
        <v>37874.199999999997</v>
      </c>
      <c r="AL969">
        <v>69508.899999999994</v>
      </c>
      <c r="AM969">
        <v>0</v>
      </c>
      <c r="AN969">
        <v>238724</v>
      </c>
      <c r="AO969">
        <v>319097</v>
      </c>
      <c r="AP969">
        <v>237102</v>
      </c>
      <c r="AR969" s="16">
        <f>IFERROR(TTEST(G969:O969,P969:X969,2,1),IF(OR(COUNTIF(P969:X969,"&gt;0")&gt;7,COUNTIF(G969:O969,"&gt;0")&gt;7),0,9999))</f>
        <v>6.0592409294929293E-3</v>
      </c>
      <c r="AS969" s="16">
        <f>IF(AR969=9999,$BO$3,RANK(AR969,$AR$3:$AR$1993,1))</f>
        <v>583</v>
      </c>
      <c r="AT969" s="16">
        <f>LOG((IFERROR(SUM(P969:X969)/COUNTIF(P969:X969, "&gt;0"),0.1))/(IFERROR(SUM(G969:O969)/COUNTIF(G969:O969, "&gt;0"),0.1)),2)</f>
        <v>1.1362921109953505</v>
      </c>
      <c r="AU969" s="17">
        <f>SUM(COUNTIF(P969:X969, "&gt;0"), COUNTIF(G969:O969, "&gt;0"))</f>
        <v>17</v>
      </c>
      <c r="AV969" s="18">
        <f>$BQ$3*AS969/$BO$3</f>
        <v>2.932595573440644E-3</v>
      </c>
      <c r="AW969" s="18" t="str">
        <f>IF(AR969&lt;AV969,AR969,"ns")</f>
        <v>ns</v>
      </c>
      <c r="AX969" s="19" t="str">
        <f>IF(AND(AW969&lt;0.01,ABS(AT969)&gt;1.5,D969&gt;2), IF(AND(AT969&gt;0,COUNTIF(P969:X969,"&gt;0")&gt;7),"IRF4_interactor_Treg", (IF(AND(AT969&lt;0,COUNTIF(G969:O969, "&gt;0")&gt;7), "background_significant", "ns"))), "ns")</f>
        <v>ns</v>
      </c>
      <c r="AY969" s="20">
        <f>IFERROR(TTEST(Y969:AG969,AH969:AP969,2,1),IF(OR(COUNTIF(AH969:AP969,"&gt;0")&gt;7,COUNTIF(Y969:AG969,"&gt;0")&gt;7),0,9999))</f>
        <v>2.441168233449767E-2</v>
      </c>
      <c r="AZ969" s="20">
        <f>IF(AY969=9999,$BO$4,RANK(AY969,$AY$3:$AY$1993,1))</f>
        <v>961</v>
      </c>
      <c r="BA969" s="20">
        <f>LOG((IFERROR(SUM(AH969:AP969)/COUNTIF(AH969:AP969, "&gt;0"),0.1))/(IFERROR(SUM(Y969:AG969)/COUNTIF(Y969:AG969, "&gt;0"),0.1)),2)</f>
        <v>0.999012083333226</v>
      </c>
      <c r="BB969" s="21">
        <f>SUM(COUNTIF(AH969:AP969, "&gt;0"), COUNTIF(Y969:AG969, "&gt;0"))</f>
        <v>17</v>
      </c>
      <c r="BC969" s="22">
        <f>$BQ$3*AZ969/$BO$4</f>
        <v>4.829145728643216E-3</v>
      </c>
      <c r="BD969" s="22" t="str">
        <f>IF(AY969&lt;BC969,AY969,"ns")</f>
        <v>ns</v>
      </c>
      <c r="BE969" s="23" t="str">
        <f>IF(AND(BD969&lt;0.01,ABS(BA969)&gt;1.5,D969&gt;2), IF(AND(BA969&gt;0,COUNTIF(AH969:AP969,"&gt;0")&gt;7),"IRF4_interactor_Th17", (IF(AND(BA969&lt;0,COUNTIF(Y969:AG969, "&gt;0")&gt;7), "background_significant", "ns"))), "ns")</f>
        <v>ns</v>
      </c>
      <c r="BF969" s="24" t="str">
        <f>IF(OR(AX969 ="IRF4_interactor_Treg", BE969 ="IRF4_interactor_Th17"), LOG((AVERAGE(AH969:AP969)+0.1)/(AVERAGE(P969:X969)+0.1),2),"ns")</f>
        <v>ns</v>
      </c>
      <c r="BG969" s="24">
        <f>IF(AND(AX969="IRF4_interactor_Treg",BE969="IRF4_interactor_Th17"),1,IF(AX969="IRF4_interactor_Treg","IRF4_Treg",IF(BE969="IRF4_interactor_Th17","IRF4_Th17",0)))</f>
        <v>0</v>
      </c>
      <c r="BH969" s="25">
        <f>IFERROR(TTEST(AH969:AP969,P969:X969,2,1),IF(OR(COUNTIF(P969:X969,"&gt;0")&gt;7,COUNTIF(AH969:AP969,"&gt;0")&gt;7),0,9999))</f>
        <v>0.16535567941367532</v>
      </c>
      <c r="BI969" s="25">
        <f>IF(BH969=9999,$BS$5,RANK(BH969,$BH$3:$BH$1993,1))</f>
        <v>863</v>
      </c>
      <c r="BJ969" s="25">
        <f>$BQ$3*BI969/$BO$5</f>
        <v>4.3345052737317931E-3</v>
      </c>
      <c r="BK969" s="25" t="str">
        <f>IF(BH969&lt;BJ969,BH969,"ns")</f>
        <v>ns</v>
      </c>
      <c r="BL969" s="26">
        <f>SUM(COUNTIF(P969:X969, "&gt;0"), COUNTIF(AH969:AP969, "&gt;0"))</f>
        <v>17</v>
      </c>
    </row>
    <row r="970" spans="1:64">
      <c r="A970" t="s">
        <v>557</v>
      </c>
      <c r="B970" t="s">
        <v>558</v>
      </c>
      <c r="C970">
        <v>1.0476699999999999E-3</v>
      </c>
      <c r="D970">
        <v>4</v>
      </c>
      <c r="E970">
        <v>3</v>
      </c>
      <c r="F970">
        <v>1</v>
      </c>
      <c r="G970">
        <v>424112</v>
      </c>
      <c r="H970">
        <v>382121</v>
      </c>
      <c r="I970">
        <v>392164</v>
      </c>
      <c r="J970">
        <v>332100</v>
      </c>
      <c r="K970">
        <v>328687</v>
      </c>
      <c r="L970">
        <v>340649</v>
      </c>
      <c r="M970">
        <v>219525</v>
      </c>
      <c r="N970">
        <v>229702</v>
      </c>
      <c r="O970">
        <v>228857</v>
      </c>
      <c r="P970">
        <v>387802</v>
      </c>
      <c r="Q970">
        <v>294426</v>
      </c>
      <c r="R970">
        <v>313346</v>
      </c>
      <c r="S970">
        <v>442154</v>
      </c>
      <c r="T970">
        <v>458934</v>
      </c>
      <c r="U970">
        <v>434393</v>
      </c>
      <c r="V970">
        <v>308684</v>
      </c>
      <c r="W970">
        <v>368369</v>
      </c>
      <c r="X970">
        <v>376684</v>
      </c>
      <c r="Y970">
        <v>358500</v>
      </c>
      <c r="Z970">
        <v>260396</v>
      </c>
      <c r="AA970">
        <v>296975</v>
      </c>
      <c r="AB970">
        <v>308970</v>
      </c>
      <c r="AC970">
        <v>324465</v>
      </c>
      <c r="AD970">
        <v>365007</v>
      </c>
      <c r="AE970">
        <v>156157</v>
      </c>
      <c r="AF970">
        <v>301653</v>
      </c>
      <c r="AG970">
        <v>292941</v>
      </c>
      <c r="AH970">
        <v>446700</v>
      </c>
      <c r="AI970">
        <v>460718</v>
      </c>
      <c r="AJ970">
        <v>553697</v>
      </c>
      <c r="AK970">
        <v>335610</v>
      </c>
      <c r="AL970">
        <v>291670</v>
      </c>
      <c r="AM970">
        <v>290962</v>
      </c>
      <c r="AN970">
        <v>374460</v>
      </c>
      <c r="AO970">
        <v>553215</v>
      </c>
      <c r="AP970">
        <v>387935</v>
      </c>
      <c r="AR970" s="16">
        <f>IFERROR(TTEST(G970:O970,P970:X970,2,1),IF(OR(COUNTIF(P970:X970,"&gt;0")&gt;7,COUNTIF(G970:O970,"&gt;0")&gt;7),0,9999))</f>
        <v>0.11611320288718061</v>
      </c>
      <c r="AS970" s="16">
        <f>IF(AR970=9999,$BO$3,RANK(AR970,$AR$3:$AR$1993,1))</f>
        <v>1172</v>
      </c>
      <c r="AT970" s="16">
        <f>LOG((IFERROR(SUM(P970:X970)/COUNTIF(P970:X970, "&gt;0"),0.1))/(IFERROR(SUM(G970:O970)/COUNTIF(G970:O970, "&gt;0"),0.1)),2)</f>
        <v>0.23404219606718546</v>
      </c>
      <c r="AU970" s="17">
        <f>SUM(COUNTIF(P970:X970, "&gt;0"), COUNTIF(G970:O970, "&gt;0"))</f>
        <v>18</v>
      </c>
      <c r="AV970" s="18">
        <f>$BQ$3*AS970/$BO$3</f>
        <v>5.8953722334004026E-3</v>
      </c>
      <c r="AW970" s="18" t="str">
        <f>IF(AR970&lt;AV970,AR970,"ns")</f>
        <v>ns</v>
      </c>
      <c r="AX970" s="19" t="str">
        <f>IF(AND(AW970&lt;0.01,ABS(AT970)&gt;1.5,D970&gt;2), IF(AND(AT970&gt;0,COUNTIF(P970:X970,"&gt;0")&gt;7),"IRF4_interactor_Treg", (IF(AND(AT970&lt;0,COUNTIF(G970:O970, "&gt;0")&gt;7), "background_significant", "ns"))), "ns")</f>
        <v>ns</v>
      </c>
      <c r="AY970" s="20">
        <f>IFERROR(TTEST(Y970:AG970,AH970:AP970,2,1),IF(OR(COUNTIF(AH970:AP970,"&gt;0")&gt;7,COUNTIF(Y970:AG970,"&gt;0")&gt;7),0,9999))</f>
        <v>2.4427982003601932E-2</v>
      </c>
      <c r="AZ970" s="20">
        <f>IF(AY970=9999,$BO$4,RANK(AY970,$AY$3:$AY$1993,1))</f>
        <v>962</v>
      </c>
      <c r="BA970" s="20">
        <f>LOG((IFERROR(SUM(AH970:AP970)/COUNTIF(AH970:AP970, "&gt;0"),0.1))/(IFERROR(SUM(Y970:AG970)/COUNTIF(Y970:AG970, "&gt;0"),0.1)),2)</f>
        <v>0.47139130071866658</v>
      </c>
      <c r="BB970" s="21">
        <f>SUM(COUNTIF(AH970:AP970, "&gt;0"), COUNTIF(Y970:AG970, "&gt;0"))</f>
        <v>18</v>
      </c>
      <c r="BC970" s="22">
        <f>$BQ$3*AZ970/$BO$4</f>
        <v>4.8341708542713573E-3</v>
      </c>
      <c r="BD970" s="22" t="str">
        <f>IF(AY970&lt;BC970,AY970,"ns")</f>
        <v>ns</v>
      </c>
      <c r="BE970" s="23" t="str">
        <f>IF(AND(BD970&lt;0.01,ABS(BA970)&gt;1.5,D970&gt;2), IF(AND(BA970&gt;0,COUNTIF(AH970:AP970,"&gt;0")&gt;7),"IRF4_interactor_Th17", (IF(AND(BA970&lt;0,COUNTIF(Y970:AG970, "&gt;0")&gt;7), "background_significant", "ns"))), "ns")</f>
        <v>ns</v>
      </c>
      <c r="BF970" s="24" t="str">
        <f>IF(OR(AX970 ="IRF4_interactor_Treg", BE970 ="IRF4_interactor_Th17"), LOG((AVERAGE(AH970:AP970)+0.1)/(AVERAGE(P970:X970)+0.1),2),"ns")</f>
        <v>ns</v>
      </c>
      <c r="BG970" s="24">
        <f>IF(AND(AX970="IRF4_interactor_Treg",BE970="IRF4_interactor_Th17"),1,IF(AX970="IRF4_interactor_Treg","IRF4_Treg",IF(BE970="IRF4_interactor_Th17","IRF4_Th17",0)))</f>
        <v>0</v>
      </c>
      <c r="BH970" s="25">
        <f>IFERROR(TTEST(AH970:AP970,P970:X970,2,1),IF(OR(COUNTIF(P970:X970,"&gt;0")&gt;7,COUNTIF(AH970:AP970,"&gt;0")&gt;7),0,9999))</f>
        <v>0.50635652298990719</v>
      </c>
      <c r="BI970" s="25">
        <f>IF(BH970=9999,$BS$5,RANK(BH970,$BH$3:$BH$1993,1))</f>
        <v>1483</v>
      </c>
      <c r="BJ970" s="25">
        <f>$BQ$3*BI970/$BO$5</f>
        <v>7.4485183324962331E-3</v>
      </c>
      <c r="BK970" s="25" t="str">
        <f>IF(BH970&lt;BJ970,BH970,"ns")</f>
        <v>ns</v>
      </c>
      <c r="BL970" s="26">
        <f>SUM(COUNTIF(P970:X970, "&gt;0"), COUNTIF(AH970:AP970, "&gt;0"))</f>
        <v>18</v>
      </c>
    </row>
    <row r="971" spans="1:64">
      <c r="A971" t="s">
        <v>2725</v>
      </c>
      <c r="B971" t="s">
        <v>2726</v>
      </c>
      <c r="C971">
        <v>4.6869300000000003E-2</v>
      </c>
      <c r="D971">
        <v>4</v>
      </c>
      <c r="E971">
        <v>4</v>
      </c>
      <c r="F971">
        <v>0</v>
      </c>
      <c r="G971">
        <v>193336</v>
      </c>
      <c r="H971">
        <v>189364</v>
      </c>
      <c r="I971">
        <v>232024</v>
      </c>
      <c r="J971">
        <v>171550</v>
      </c>
      <c r="K971">
        <v>144469</v>
      </c>
      <c r="L971">
        <v>189764</v>
      </c>
      <c r="M971">
        <v>110163</v>
      </c>
      <c r="N971">
        <v>137566</v>
      </c>
      <c r="O971">
        <v>110910</v>
      </c>
      <c r="P971">
        <v>103137</v>
      </c>
      <c r="Q971">
        <v>88980.1</v>
      </c>
      <c r="R971">
        <v>88245.1</v>
      </c>
      <c r="S971">
        <v>198278</v>
      </c>
      <c r="T971">
        <v>224644</v>
      </c>
      <c r="U971">
        <v>127142</v>
      </c>
      <c r="V971">
        <v>141499</v>
      </c>
      <c r="W971">
        <v>142599</v>
      </c>
      <c r="X971">
        <v>156450</v>
      </c>
      <c r="Y971">
        <v>281439</v>
      </c>
      <c r="Z971">
        <v>270479</v>
      </c>
      <c r="AA971">
        <v>250153</v>
      </c>
      <c r="AB971">
        <v>216319</v>
      </c>
      <c r="AC971">
        <v>239401</v>
      </c>
      <c r="AD971">
        <v>272312</v>
      </c>
      <c r="AE971">
        <v>95821.7</v>
      </c>
      <c r="AF971">
        <v>148557</v>
      </c>
      <c r="AG971">
        <v>155680</v>
      </c>
      <c r="AH971">
        <v>271364</v>
      </c>
      <c r="AI971">
        <v>289693</v>
      </c>
      <c r="AJ971">
        <v>267414</v>
      </c>
      <c r="AK971">
        <v>159105</v>
      </c>
      <c r="AL971">
        <v>175508</v>
      </c>
      <c r="AM971">
        <v>226484</v>
      </c>
      <c r="AN971">
        <v>55033.2</v>
      </c>
      <c r="AO971">
        <v>118257</v>
      </c>
      <c r="AP971">
        <v>115588</v>
      </c>
      <c r="AR971" s="16">
        <f>IFERROR(TTEST(G971:O971,P971:X971,2,1),IF(OR(COUNTIF(P971:X971,"&gt;0")&gt;7,COUNTIF(G971:O971,"&gt;0")&gt;7),0,9999))</f>
        <v>0.39750604059907835</v>
      </c>
      <c r="AS971" s="16">
        <f>IF(AR971=9999,$BO$3,RANK(AR971,$AR$3:$AR$1993,1))</f>
        <v>1538</v>
      </c>
      <c r="AT971" s="16">
        <f>LOG((IFERROR(SUM(P971:X971)/COUNTIF(P971:X971, "&gt;0"),0.1))/(IFERROR(SUM(G971:O971)/COUNTIF(G971:O971, "&gt;0"),0.1)),2)</f>
        <v>-0.21882971673951326</v>
      </c>
      <c r="AU971" s="17">
        <f>SUM(COUNTIF(P971:X971, "&gt;0"), COUNTIF(G971:O971, "&gt;0"))</f>
        <v>18</v>
      </c>
      <c r="AV971" s="18">
        <f>$BQ$3*AS971/$BO$3</f>
        <v>7.7364185110663985E-3</v>
      </c>
      <c r="AW971" s="18" t="str">
        <f>IF(AR971&lt;AV971,AR971,"ns")</f>
        <v>ns</v>
      </c>
      <c r="AX971" s="19" t="str">
        <f>IF(AND(AW971&lt;0.01,ABS(AT971)&gt;1.5,D971&gt;2), IF(AND(AT971&gt;0,COUNTIF(P971:X971,"&gt;0")&gt;7),"IRF4_interactor_Treg", (IF(AND(AT971&lt;0,COUNTIF(G971:O971, "&gt;0")&gt;7), "background_significant", "ns"))), "ns")</f>
        <v>ns</v>
      </c>
      <c r="AY971" s="20">
        <f>IFERROR(TTEST(Y971:AG971,AH971:AP971,2,1),IF(OR(COUNTIF(AH971:AP971,"&gt;0")&gt;7,COUNTIF(Y971:AG971,"&gt;0")&gt;7),0,9999))</f>
        <v>2.45339609181171E-2</v>
      </c>
      <c r="AZ971" s="20">
        <f>IF(AY971=9999,$BO$4,RANK(AY971,$AY$3:$AY$1993,1))</f>
        <v>963</v>
      </c>
      <c r="BA971" s="20">
        <f>LOG((IFERROR(SUM(AH971:AP971)/COUNTIF(AH971:AP971, "&gt;0"),0.1))/(IFERROR(SUM(Y971:AG971)/COUNTIF(Y971:AG971, "&gt;0"),0.1)),2)</f>
        <v>-0.20159542044343892</v>
      </c>
      <c r="BB971" s="21">
        <f>SUM(COUNTIF(AH971:AP971, "&gt;0"), COUNTIF(Y971:AG971, "&gt;0"))</f>
        <v>18</v>
      </c>
      <c r="BC971" s="22">
        <f>$BQ$3*AZ971/$BO$4</f>
        <v>4.8391959798994976E-3</v>
      </c>
      <c r="BD971" s="22" t="str">
        <f>IF(AY971&lt;BC971,AY971,"ns")</f>
        <v>ns</v>
      </c>
      <c r="BE971" s="23" t="str">
        <f>IF(AND(BD971&lt;0.01,ABS(BA971)&gt;1.5,D971&gt;2), IF(AND(BA971&gt;0,COUNTIF(AH971:AP971,"&gt;0")&gt;7),"IRF4_interactor_Th17", (IF(AND(BA971&lt;0,COUNTIF(Y971:AG971, "&gt;0")&gt;7), "background_significant", "ns"))), "ns")</f>
        <v>ns</v>
      </c>
      <c r="BF971" s="24" t="str">
        <f>IF(OR(AX971 ="IRF4_interactor_Treg", BE971 ="IRF4_interactor_Th17"), LOG((AVERAGE(AH971:AP971)+0.1)/(AVERAGE(P971:X971)+0.1),2),"ns")</f>
        <v>ns</v>
      </c>
      <c r="BG971" s="24">
        <f>IF(AND(AX971="IRF4_interactor_Treg",BE971="IRF4_interactor_Th17"),1,IF(AX971="IRF4_interactor_Treg","IRF4_Treg",IF(BE971="IRF4_interactor_Th17","IRF4_Th17",0)))</f>
        <v>0</v>
      </c>
      <c r="BH971" s="25">
        <f>IFERROR(TTEST(AH971:AP971,P971:X971,2,1),IF(OR(COUNTIF(P971:X971,"&gt;0")&gt;7,COUNTIF(AH971:AP971,"&gt;0")&gt;7),0,9999))</f>
        <v>0.27148193313724439</v>
      </c>
      <c r="BI971" s="25">
        <f>IF(BH971=9999,$BS$5,RANK(BH971,$BH$3:$BH$1993,1))</f>
        <v>1104</v>
      </c>
      <c r="BJ971" s="25">
        <f>$BQ$3*BI971/$BO$5</f>
        <v>5.5449522852837772E-3</v>
      </c>
      <c r="BK971" s="25" t="str">
        <f>IF(BH971&lt;BJ971,BH971,"ns")</f>
        <v>ns</v>
      </c>
      <c r="BL971" s="26">
        <f>SUM(COUNTIF(P971:X971, "&gt;0"), COUNTIF(AH971:AP971, "&gt;0"))</f>
        <v>18</v>
      </c>
    </row>
    <row r="972" spans="1:64">
      <c r="A972" t="s">
        <v>3189</v>
      </c>
      <c r="B972" t="s">
        <v>3190</v>
      </c>
      <c r="C972">
        <v>4.5700000000000003E-3</v>
      </c>
      <c r="D972">
        <v>5</v>
      </c>
      <c r="E972">
        <v>5</v>
      </c>
      <c r="F972">
        <v>0</v>
      </c>
      <c r="G972">
        <v>110055</v>
      </c>
      <c r="H972">
        <v>99050.1</v>
      </c>
      <c r="I972">
        <v>88014.3</v>
      </c>
      <c r="J972">
        <v>38286.9</v>
      </c>
      <c r="K972">
        <v>56172.7</v>
      </c>
      <c r="L972">
        <v>56772.1</v>
      </c>
      <c r="M972">
        <v>39479.4</v>
      </c>
      <c r="N972">
        <v>37013.5</v>
      </c>
      <c r="O972">
        <v>33127.5</v>
      </c>
      <c r="P972">
        <v>84059.8</v>
      </c>
      <c r="Q972">
        <v>78919.100000000006</v>
      </c>
      <c r="R972">
        <v>60463.5</v>
      </c>
      <c r="S972">
        <v>99868.6</v>
      </c>
      <c r="T972">
        <v>116683</v>
      </c>
      <c r="U972">
        <v>117142</v>
      </c>
      <c r="V972">
        <v>105291</v>
      </c>
      <c r="W972">
        <v>131629</v>
      </c>
      <c r="X972">
        <v>138994</v>
      </c>
      <c r="Y972">
        <v>55033.9</v>
      </c>
      <c r="Z972">
        <v>68586.899999999994</v>
      </c>
      <c r="AA972">
        <v>43607.7</v>
      </c>
      <c r="AB972">
        <v>44779.8</v>
      </c>
      <c r="AC972">
        <v>83765.5</v>
      </c>
      <c r="AD972">
        <v>49243.3</v>
      </c>
      <c r="AE972">
        <v>17687.5</v>
      </c>
      <c r="AF972">
        <v>90612.5</v>
      </c>
      <c r="AG972">
        <v>23809.3</v>
      </c>
      <c r="AH972">
        <v>210408</v>
      </c>
      <c r="AI972">
        <v>179812</v>
      </c>
      <c r="AJ972">
        <v>234545</v>
      </c>
      <c r="AK972">
        <v>41783.699999999997</v>
      </c>
      <c r="AL972">
        <v>58937.8</v>
      </c>
      <c r="AM972">
        <v>79818.8</v>
      </c>
      <c r="AN972">
        <v>68956.5</v>
      </c>
      <c r="AO972">
        <v>127630</v>
      </c>
      <c r="AP972">
        <v>70893.8</v>
      </c>
      <c r="AR972" s="16">
        <f>IFERROR(TTEST(G972:O972,P972:X972,2,1),IF(OR(COUNTIF(P972:X972,"&gt;0")&gt;7,COUNTIF(G972:O972,"&gt;0")&gt;7),0,9999))</f>
        <v>4.3502247437374145E-2</v>
      </c>
      <c r="AS972" s="16">
        <f>IF(AR972=9999,$BO$3,RANK(AR972,$AR$3:$AR$1993,1))</f>
        <v>949</v>
      </c>
      <c r="AT972" s="16">
        <f>LOG((IFERROR(SUM(P972:X972)/COUNTIF(P972:X972, "&gt;0"),0.1))/(IFERROR(SUM(G972:O972)/COUNTIF(G972:O972, "&gt;0"),0.1)),2)</f>
        <v>0.74176295971661632</v>
      </c>
      <c r="AU972" s="17">
        <f>SUM(COUNTIF(P972:X972, "&gt;0"), COUNTIF(G972:O972, "&gt;0"))</f>
        <v>18</v>
      </c>
      <c r="AV972" s="18">
        <f>$BQ$3*AS972/$BO$3</f>
        <v>4.7736418511066404E-3</v>
      </c>
      <c r="AW972" s="18" t="str">
        <f>IF(AR972&lt;AV972,AR972,"ns")</f>
        <v>ns</v>
      </c>
      <c r="AX972" s="19" t="str">
        <f>IF(AND(AW972&lt;0.01,ABS(AT972)&gt;1.5,D972&gt;2), IF(AND(AT972&gt;0,COUNTIF(P972:X972,"&gt;0")&gt;7),"IRF4_interactor_Treg", (IF(AND(AT972&lt;0,COUNTIF(G972:O972, "&gt;0")&gt;7), "background_significant", "ns"))), "ns")</f>
        <v>ns</v>
      </c>
      <c r="AY972" s="20">
        <f>IFERROR(TTEST(Y972:AG972,AH972:AP972,2,1),IF(OR(COUNTIF(AH972:AP972,"&gt;0")&gt;7,COUNTIF(Y972:AG972,"&gt;0")&gt;7),0,9999))</f>
        <v>2.4572612861348833E-2</v>
      </c>
      <c r="AZ972" s="20">
        <f>IF(AY972=9999,$BO$4,RANK(AY972,$AY$3:$AY$1993,1))</f>
        <v>964</v>
      </c>
      <c r="BA972" s="20">
        <f>LOG((IFERROR(SUM(AH972:AP972)/COUNTIF(AH972:AP972, "&gt;0"),0.1))/(IFERROR(SUM(Y972:AG972)/COUNTIF(Y972:AG972, "&gt;0"),0.1)),2)</f>
        <v>1.168918357427956</v>
      </c>
      <c r="BB972" s="21">
        <f>SUM(COUNTIF(AH972:AP972, "&gt;0"), COUNTIF(Y972:AG972, "&gt;0"))</f>
        <v>18</v>
      </c>
      <c r="BC972" s="22">
        <f>$BQ$3*AZ972/$BO$4</f>
        <v>4.8442211055276388E-3</v>
      </c>
      <c r="BD972" s="22" t="str">
        <f>IF(AY972&lt;BC972,AY972,"ns")</f>
        <v>ns</v>
      </c>
      <c r="BE972" s="23" t="str">
        <f>IF(AND(BD972&lt;0.01,ABS(BA972)&gt;1.5,D972&gt;2), IF(AND(BA972&gt;0,COUNTIF(AH972:AP972,"&gt;0")&gt;7),"IRF4_interactor_Th17", (IF(AND(BA972&lt;0,COUNTIF(Y972:AG972, "&gt;0")&gt;7), "background_significant", "ns"))), "ns")</f>
        <v>ns</v>
      </c>
      <c r="BF972" s="24" t="str">
        <f>IF(OR(AX972 ="IRF4_interactor_Treg", BE972 ="IRF4_interactor_Th17"), LOG((AVERAGE(AH972:AP972)+0.1)/(AVERAGE(P972:X972)+0.1),2),"ns")</f>
        <v>ns</v>
      </c>
      <c r="BG972" s="24">
        <f>IF(AND(AX972="IRF4_interactor_Treg",BE972="IRF4_interactor_Th17"),1,IF(AX972="IRF4_interactor_Treg","IRF4_Treg",IF(BE972="IRF4_interactor_Th17","IRF4_Th17",0)))</f>
        <v>0</v>
      </c>
      <c r="BH972" s="25">
        <f>IFERROR(TTEST(AH972:AP972,P972:X972,2,1),IF(OR(COUNTIF(P972:X972,"&gt;0")&gt;7,COUNTIF(AH972:AP972,"&gt;0")&gt;7),0,9999))</f>
        <v>0.62790734731973386</v>
      </c>
      <c r="BI972" s="25">
        <f>IF(BH972=9999,$BS$5,RANK(BH972,$BH$3:$BH$1993,1))</f>
        <v>1612</v>
      </c>
      <c r="BJ972" s="25">
        <f>$BQ$3*BI972/$BO$5</f>
        <v>8.0964339527875451E-3</v>
      </c>
      <c r="BK972" s="25" t="str">
        <f>IF(BH972&lt;BJ972,BH972,"ns")</f>
        <v>ns</v>
      </c>
      <c r="BL972" s="26">
        <f>SUM(COUNTIF(P972:X972, "&gt;0"), COUNTIF(AH972:AP972, "&gt;0"))</f>
        <v>18</v>
      </c>
    </row>
    <row r="973" spans="1:64">
      <c r="A973" t="s">
        <v>5091</v>
      </c>
      <c r="B973" t="s">
        <v>5092</v>
      </c>
      <c r="C973">
        <v>7.1633199999999997E-4</v>
      </c>
      <c r="D973">
        <v>14</v>
      </c>
      <c r="E973">
        <v>12</v>
      </c>
      <c r="F973">
        <v>2</v>
      </c>
      <c r="G973">
        <v>3018340</v>
      </c>
      <c r="H973">
        <v>2767030</v>
      </c>
      <c r="I973">
        <v>2752340</v>
      </c>
      <c r="J973">
        <v>1907920</v>
      </c>
      <c r="K973">
        <v>2000720</v>
      </c>
      <c r="L973">
        <v>2042580</v>
      </c>
      <c r="M973">
        <v>1504360</v>
      </c>
      <c r="N973">
        <v>1665160</v>
      </c>
      <c r="O973">
        <v>1609870</v>
      </c>
      <c r="P973">
        <v>2266200</v>
      </c>
      <c r="Q973">
        <v>2147360</v>
      </c>
      <c r="R973">
        <v>2359790</v>
      </c>
      <c r="S973">
        <v>2870840</v>
      </c>
      <c r="T973">
        <v>3118950</v>
      </c>
      <c r="U973">
        <v>3071880</v>
      </c>
      <c r="V973">
        <v>2397780</v>
      </c>
      <c r="W973">
        <v>2672780</v>
      </c>
      <c r="X973">
        <v>2689560</v>
      </c>
      <c r="Y973">
        <v>2901390</v>
      </c>
      <c r="Z973">
        <v>2622400</v>
      </c>
      <c r="AA973">
        <v>3107310</v>
      </c>
      <c r="AB973">
        <v>1945600</v>
      </c>
      <c r="AC973">
        <v>2170820</v>
      </c>
      <c r="AD973">
        <v>2062030</v>
      </c>
      <c r="AE973">
        <v>1360220</v>
      </c>
      <c r="AF973">
        <v>1965520</v>
      </c>
      <c r="AG973">
        <v>1962590</v>
      </c>
      <c r="AH973">
        <v>2974690</v>
      </c>
      <c r="AI973">
        <v>2827680</v>
      </c>
      <c r="AJ973">
        <v>3041560</v>
      </c>
      <c r="AK973">
        <v>2265210</v>
      </c>
      <c r="AL973">
        <v>2180290</v>
      </c>
      <c r="AM973">
        <v>2803170</v>
      </c>
      <c r="AN973">
        <v>2682890</v>
      </c>
      <c r="AO973">
        <v>3624230</v>
      </c>
      <c r="AP973">
        <v>2751130</v>
      </c>
      <c r="AR973" s="16">
        <f>IFERROR(TTEST(G973:O973,P973:X973,2,1),IF(OR(COUNTIF(P973:X973,"&gt;0")&gt;7,COUNTIF(G973:O973,"&gt;0")&gt;7),0,9999))</f>
        <v>0.11259241267728833</v>
      </c>
      <c r="AS973" s="16">
        <f>IF(AR973=9999,$BO$3,RANK(AR973,$AR$3:$AR$1993,1))</f>
        <v>1163</v>
      </c>
      <c r="AT973" s="16">
        <f>LOG((IFERROR(SUM(P973:X973)/COUNTIF(P973:X973, "&gt;0"),0.1))/(IFERROR(SUM(G973:O973)/COUNTIF(G973:O973, "&gt;0"),0.1)),2)</f>
        <v>0.29225894272599406</v>
      </c>
      <c r="AU973" s="17">
        <f>SUM(COUNTIF(P973:X973, "&gt;0"), COUNTIF(G973:O973, "&gt;0"))</f>
        <v>18</v>
      </c>
      <c r="AV973" s="18">
        <f>$BQ$3*AS973/$BO$3</f>
        <v>5.8501006036217312E-3</v>
      </c>
      <c r="AW973" s="18" t="str">
        <f>IF(AR973&lt;AV973,AR973,"ns")</f>
        <v>ns</v>
      </c>
      <c r="AX973" s="19" t="str">
        <f>IF(AND(AW973&lt;0.01,ABS(AT973)&gt;1.5,D973&gt;2), IF(AND(AT973&gt;0,COUNTIF(P973:X973,"&gt;0")&gt;7),"IRF4_interactor_Treg", (IF(AND(AT973&lt;0,COUNTIF(G973:O973, "&gt;0")&gt;7), "background_significant", "ns"))), "ns")</f>
        <v>ns</v>
      </c>
      <c r="AY973" s="20">
        <f>IFERROR(TTEST(Y973:AG973,AH973:AP973,2,1),IF(OR(COUNTIF(AH973:AP973,"&gt;0")&gt;7,COUNTIF(Y973:AG973,"&gt;0")&gt;7),0,9999))</f>
        <v>2.4844975796315769E-2</v>
      </c>
      <c r="AZ973" s="20">
        <f>IF(AY973=9999,$BO$4,RANK(AY973,$AY$3:$AY$1993,1))</f>
        <v>965</v>
      </c>
      <c r="BA973" s="20">
        <f>LOG((IFERROR(SUM(AH973:AP973)/COUNTIF(AH973:AP973, "&gt;0"),0.1))/(IFERROR(SUM(Y973:AG973)/COUNTIF(Y973:AG973, "&gt;0"),0.1)),2)</f>
        <v>0.3235638297548471</v>
      </c>
      <c r="BB973" s="21">
        <f>SUM(COUNTIF(AH973:AP973, "&gt;0"), COUNTIF(Y973:AG973, "&gt;0"))</f>
        <v>18</v>
      </c>
      <c r="BC973" s="22">
        <f>$BQ$3*AZ973/$BO$4</f>
        <v>4.8492462311557792E-3</v>
      </c>
      <c r="BD973" s="22" t="str">
        <f>IF(AY973&lt;BC973,AY973,"ns")</f>
        <v>ns</v>
      </c>
      <c r="BE973" s="23" t="str">
        <f>IF(AND(BD973&lt;0.01,ABS(BA973)&gt;1.5,D973&gt;2), IF(AND(BA973&gt;0,COUNTIF(AH973:AP973,"&gt;0")&gt;7),"IRF4_interactor_Th17", (IF(AND(BA973&lt;0,COUNTIF(Y973:AG973, "&gt;0")&gt;7), "background_significant", "ns"))), "ns")</f>
        <v>ns</v>
      </c>
      <c r="BF973" s="24" t="str">
        <f>IF(OR(AX973 ="IRF4_interactor_Treg", BE973 ="IRF4_interactor_Th17"), LOG((AVERAGE(AH973:AP973)+0.1)/(AVERAGE(P973:X973)+0.1),2),"ns")</f>
        <v>ns</v>
      </c>
      <c r="BG973" s="24">
        <f>IF(AND(AX973="IRF4_interactor_Treg",BE973="IRF4_interactor_Th17"),1,IF(AX973="IRF4_interactor_Treg","IRF4_Treg",IF(BE973="IRF4_interactor_Th17","IRF4_Th17",0)))</f>
        <v>0</v>
      </c>
      <c r="BH973" s="25">
        <f>IFERROR(TTEST(AH973:AP973,P973:X973,2,1),IF(OR(COUNTIF(P973:X973,"&gt;0")&gt;7,COUNTIF(AH973:AP973,"&gt;0")&gt;7),0,9999))</f>
        <v>0.4538185710613174</v>
      </c>
      <c r="BI973" s="25">
        <f>IF(BH973=9999,$BS$5,RANK(BH973,$BH$3:$BH$1993,1))</f>
        <v>1403</v>
      </c>
      <c r="BJ973" s="25">
        <f>$BQ$3*BI973/$BO$5</f>
        <v>7.0467101958814676E-3</v>
      </c>
      <c r="BK973" s="25" t="str">
        <f>IF(BH973&lt;BJ973,BH973,"ns")</f>
        <v>ns</v>
      </c>
      <c r="BL973" s="26">
        <f>SUM(COUNTIF(P973:X973, "&gt;0"), COUNTIF(AH973:AP973, "&gt;0"))</f>
        <v>18</v>
      </c>
    </row>
    <row r="974" spans="1:64">
      <c r="A974" t="s">
        <v>4127</v>
      </c>
      <c r="B974" t="s">
        <v>4128</v>
      </c>
      <c r="C974">
        <v>5.9312000000000002E-3</v>
      </c>
      <c r="D974">
        <v>4</v>
      </c>
      <c r="E974">
        <v>4</v>
      </c>
      <c r="F974">
        <v>0</v>
      </c>
      <c r="G974">
        <v>71753.5</v>
      </c>
      <c r="H974">
        <v>101088</v>
      </c>
      <c r="I974">
        <v>99598.399999999994</v>
      </c>
      <c r="J974">
        <v>25878.1</v>
      </c>
      <c r="K974">
        <v>30657.1</v>
      </c>
      <c r="L974">
        <v>51477</v>
      </c>
      <c r="M974">
        <v>16214.1</v>
      </c>
      <c r="N974">
        <v>8536.94</v>
      </c>
      <c r="O974">
        <v>33683.9</v>
      </c>
      <c r="P974">
        <v>131727</v>
      </c>
      <c r="Q974">
        <v>124717</v>
      </c>
      <c r="R974">
        <v>139995</v>
      </c>
      <c r="S974">
        <v>76921</v>
      </c>
      <c r="T974">
        <v>54686.7</v>
      </c>
      <c r="U974">
        <v>152402</v>
      </c>
      <c r="V974">
        <v>114728</v>
      </c>
      <c r="W974">
        <v>76712.3</v>
      </c>
      <c r="X974">
        <v>110743</v>
      </c>
      <c r="Y974">
        <v>57713.8</v>
      </c>
      <c r="Z974">
        <v>59065.2</v>
      </c>
      <c r="AA974">
        <v>57101.8</v>
      </c>
      <c r="AB974">
        <v>35662.699999999997</v>
      </c>
      <c r="AC974">
        <v>28527.9</v>
      </c>
      <c r="AD974">
        <v>32242.9</v>
      </c>
      <c r="AE974">
        <v>110157</v>
      </c>
      <c r="AF974">
        <v>81059.3</v>
      </c>
      <c r="AG974">
        <v>123102</v>
      </c>
      <c r="AH974">
        <v>177151</v>
      </c>
      <c r="AI974">
        <v>175501</v>
      </c>
      <c r="AJ974">
        <v>214665</v>
      </c>
      <c r="AK974">
        <v>41709.699999999997</v>
      </c>
      <c r="AL974">
        <v>17968.8</v>
      </c>
      <c r="AM974">
        <v>0</v>
      </c>
      <c r="AN974">
        <v>165788</v>
      </c>
      <c r="AO974">
        <v>226462</v>
      </c>
      <c r="AP974">
        <v>153742</v>
      </c>
      <c r="AR974" s="16">
        <f>IFERROR(TTEST(G974:O974,P974:X974,2,1),IF(OR(COUNTIF(P974:X974,"&gt;0")&gt;7,COUNTIF(G974:O974,"&gt;0")&gt;7),0,9999))</f>
        <v>2.2972221301194298E-4</v>
      </c>
      <c r="AS974" s="16">
        <f>IF(AR974=9999,$BO$3,RANK(AR974,$AR$3:$AR$1993,1))</f>
        <v>154</v>
      </c>
      <c r="AT974" s="16">
        <f>LOG((IFERROR(SUM(P974:X974)/COUNTIF(P974:X974, "&gt;0"),0.1))/(IFERROR(SUM(G974:O974)/COUNTIF(G974:O974, "&gt;0"),0.1)),2)</f>
        <v>1.162801552941751</v>
      </c>
      <c r="AU974" s="17">
        <f>SUM(COUNTIF(P974:X974, "&gt;0"), COUNTIF(G974:O974, "&gt;0"))</f>
        <v>18</v>
      </c>
      <c r="AV974" s="18">
        <f>$BQ$3*AS974/$BO$3</f>
        <v>7.7464788732394365E-4</v>
      </c>
      <c r="AW974" s="18">
        <f>IF(AR974&lt;AV974,AR974,"ns")</f>
        <v>2.2972221301194298E-4</v>
      </c>
      <c r="AX974" s="19" t="str">
        <f>IF(AND(AW974&lt;0.01,ABS(AT974)&gt;1.5,D974&gt;2), IF(AND(AT974&gt;0,COUNTIF(P974:X974,"&gt;0")&gt;7),"IRF4_interactor_Treg", (IF(AND(AT974&lt;0,COUNTIF(G974:O974, "&gt;0")&gt;7), "background_significant", "ns"))), "ns")</f>
        <v>ns</v>
      </c>
      <c r="AY974" s="20">
        <f>IFERROR(TTEST(Y974:AG974,AH974:AP974,2,1),IF(OR(COUNTIF(AH974:AP974,"&gt;0")&gt;7,COUNTIF(Y974:AG974,"&gt;0")&gt;7),0,9999))</f>
        <v>2.4878630700728811E-2</v>
      </c>
      <c r="AZ974" s="20">
        <f>IF(AY974=9999,$BO$4,RANK(AY974,$AY$3:$AY$1993,1))</f>
        <v>966</v>
      </c>
      <c r="BA974" s="20">
        <f>LOG((IFERROR(SUM(AH974:AP974)/COUNTIF(AH974:AP974, "&gt;0"),0.1))/(IFERROR(SUM(Y974:AG974)/COUNTIF(Y974:AG974, "&gt;0"),0.1)),2)</f>
        <v>1.1745104573767262</v>
      </c>
      <c r="BB974" s="21">
        <f>SUM(COUNTIF(AH974:AP974, "&gt;0"), COUNTIF(Y974:AG974, "&gt;0"))</f>
        <v>17</v>
      </c>
      <c r="BC974" s="22">
        <f>$BQ$3*AZ974/$BO$4</f>
        <v>4.8542713567839195E-3</v>
      </c>
      <c r="BD974" s="22" t="str">
        <f>IF(AY974&lt;BC974,AY974,"ns")</f>
        <v>ns</v>
      </c>
      <c r="BE974" s="23" t="str">
        <f>IF(AND(BD974&lt;0.01,ABS(BA974)&gt;1.5,D974&gt;2), IF(AND(BA974&gt;0,COUNTIF(AH974:AP974,"&gt;0")&gt;7),"IRF4_interactor_Th17", (IF(AND(BA974&lt;0,COUNTIF(Y974:AG974, "&gt;0")&gt;7), "background_significant", "ns"))), "ns")</f>
        <v>ns</v>
      </c>
      <c r="BF974" s="24" t="str">
        <f>IF(OR(AX974 ="IRF4_interactor_Treg", BE974 ="IRF4_interactor_Th17"), LOG((AVERAGE(AH974:AP974)+0.1)/(AVERAGE(P974:X974)+0.1),2),"ns")</f>
        <v>ns</v>
      </c>
      <c r="BG974" s="24">
        <f>IF(AND(AX974="IRF4_interactor_Treg",BE974="IRF4_interactor_Th17"),1,IF(AX974="IRF4_interactor_Treg","IRF4_Treg",IF(BE974="IRF4_interactor_Th17","IRF4_Th17",0)))</f>
        <v>0</v>
      </c>
      <c r="BH974" s="25">
        <f>IFERROR(TTEST(AH974:AP974,P974:X974,2,1),IF(OR(COUNTIF(P974:X974,"&gt;0")&gt;7,COUNTIF(AH974:AP974,"&gt;0")&gt;7),0,9999))</f>
        <v>0.48069772109321007</v>
      </c>
      <c r="BI974" s="25">
        <f>IF(BH974=9999,$BS$5,RANK(BH974,$BH$3:$BH$1993,1))</f>
        <v>1445</v>
      </c>
      <c r="BJ974" s="25">
        <f>$BQ$3*BI974/$BO$5</f>
        <v>7.2576594676042197E-3</v>
      </c>
      <c r="BK974" s="25" t="str">
        <f>IF(BH974&lt;BJ974,BH974,"ns")</f>
        <v>ns</v>
      </c>
      <c r="BL974" s="26">
        <f>SUM(COUNTIF(P974:X974, "&gt;0"), COUNTIF(AH974:AP974, "&gt;0"))</f>
        <v>17</v>
      </c>
    </row>
    <row r="975" spans="1:64">
      <c r="A975" t="s">
        <v>667</v>
      </c>
      <c r="B975" t="s">
        <v>668</v>
      </c>
      <c r="C975">
        <v>7.1633199999999997E-4</v>
      </c>
      <c r="D975">
        <v>11</v>
      </c>
      <c r="E975">
        <v>7</v>
      </c>
      <c r="F975">
        <v>5</v>
      </c>
      <c r="G975">
        <v>24593300</v>
      </c>
      <c r="H975">
        <v>23651300</v>
      </c>
      <c r="I975">
        <v>23081300</v>
      </c>
      <c r="J975">
        <v>99254400</v>
      </c>
      <c r="K975">
        <v>105976000</v>
      </c>
      <c r="L975">
        <v>101372000</v>
      </c>
      <c r="M975">
        <v>21017500</v>
      </c>
      <c r="N975">
        <v>21365000</v>
      </c>
      <c r="O975">
        <v>19037200</v>
      </c>
      <c r="P975">
        <v>36271500</v>
      </c>
      <c r="Q975">
        <v>35584800</v>
      </c>
      <c r="R975">
        <v>29728100</v>
      </c>
      <c r="S975">
        <v>30377400</v>
      </c>
      <c r="T975">
        <v>30033600</v>
      </c>
      <c r="U975">
        <v>27839900</v>
      </c>
      <c r="V975">
        <v>24578500</v>
      </c>
      <c r="W975">
        <v>28423800</v>
      </c>
      <c r="X975">
        <v>25506600</v>
      </c>
      <c r="Y975">
        <v>25095400</v>
      </c>
      <c r="Z975">
        <v>25575700</v>
      </c>
      <c r="AA975">
        <v>23889800</v>
      </c>
      <c r="AB975">
        <v>13723500</v>
      </c>
      <c r="AC975">
        <v>14413200</v>
      </c>
      <c r="AD975">
        <v>13863500</v>
      </c>
      <c r="AE975">
        <v>32966500</v>
      </c>
      <c r="AF975">
        <v>43716000</v>
      </c>
      <c r="AG975">
        <v>38561300</v>
      </c>
      <c r="AH975">
        <v>40936600</v>
      </c>
      <c r="AI975">
        <v>44003800</v>
      </c>
      <c r="AJ975">
        <v>41796400</v>
      </c>
      <c r="AK975">
        <v>13087700</v>
      </c>
      <c r="AL975">
        <v>13417400</v>
      </c>
      <c r="AM975">
        <v>12918900</v>
      </c>
      <c r="AN975">
        <v>40895300</v>
      </c>
      <c r="AO975">
        <v>51696300</v>
      </c>
      <c r="AP975">
        <v>40692700</v>
      </c>
      <c r="AR975" s="16">
        <f>IFERROR(TTEST(G975:O975,P975:X975,2,1),IF(OR(COUNTIF(P975:X975,"&gt;0")&gt;7,COUNTIF(G975:O975,"&gt;0")&gt;7),0,9999))</f>
        <v>0.19655149312297965</v>
      </c>
      <c r="AS975" s="16">
        <f>IF(AR975=9999,$BO$3,RANK(AR975,$AR$3:$AR$1993,1))</f>
        <v>1303</v>
      </c>
      <c r="AT975" s="16">
        <f>LOG((IFERROR(SUM(P975:X975)/COUNTIF(P975:X975, "&gt;0"),0.1))/(IFERROR(SUM(G975:O975)/COUNTIF(G975:O975, "&gt;0"),0.1)),2)</f>
        <v>-0.71127942052504778</v>
      </c>
      <c r="AU975" s="17">
        <f>SUM(COUNTIF(P975:X975, "&gt;0"), COUNTIF(G975:O975, "&gt;0"))</f>
        <v>18</v>
      </c>
      <c r="AV975" s="18">
        <f>$BQ$3*AS975/$BO$3</f>
        <v>6.5543259557344071E-3</v>
      </c>
      <c r="AW975" s="18" t="str">
        <f>IF(AR975&lt;AV975,AR975,"ns")</f>
        <v>ns</v>
      </c>
      <c r="AX975" s="19" t="str">
        <f>IF(AND(AW975&lt;0.01,ABS(AT975)&gt;1.5,D975&gt;2), IF(AND(AT975&gt;0,COUNTIF(P975:X975,"&gt;0")&gt;7),"IRF4_interactor_Treg", (IF(AND(AT975&lt;0,COUNTIF(G975:O975, "&gt;0")&gt;7), "background_significant", "ns"))), "ns")</f>
        <v>ns</v>
      </c>
      <c r="AY975" s="20">
        <f>IFERROR(TTEST(Y975:AG975,AH975:AP975,2,1),IF(OR(COUNTIF(AH975:AP975,"&gt;0")&gt;7,COUNTIF(Y975:AG975,"&gt;0")&gt;7),0,9999))</f>
        <v>2.4905371775639441E-2</v>
      </c>
      <c r="AZ975" s="20">
        <f>IF(AY975=9999,$BO$4,RANK(AY975,$AY$3:$AY$1993,1))</f>
        <v>967</v>
      </c>
      <c r="BA975" s="20">
        <f>LOG((IFERROR(SUM(AH975:AP975)/COUNTIF(AH975:AP975, "&gt;0"),0.1))/(IFERROR(SUM(Y975:AG975)/COUNTIF(Y975:AG975, "&gt;0"),0.1)),2)</f>
        <v>0.36938046179730172</v>
      </c>
      <c r="BB975" s="21">
        <f>SUM(COUNTIF(AH975:AP975, "&gt;0"), COUNTIF(Y975:AG975, "&gt;0"))</f>
        <v>18</v>
      </c>
      <c r="BC975" s="22">
        <f>$BQ$3*AZ975/$BO$4</f>
        <v>4.8592964824120599E-3</v>
      </c>
      <c r="BD975" s="22" t="str">
        <f>IF(AY975&lt;BC975,AY975,"ns")</f>
        <v>ns</v>
      </c>
      <c r="BE975" s="23" t="str">
        <f>IF(AND(BD975&lt;0.01,ABS(BA975)&gt;1.5,D975&gt;2), IF(AND(BA975&gt;0,COUNTIF(AH975:AP975,"&gt;0")&gt;7),"IRF4_interactor_Th17", (IF(AND(BA975&lt;0,COUNTIF(Y975:AG975, "&gt;0")&gt;7), "background_significant", "ns"))), "ns")</f>
        <v>ns</v>
      </c>
      <c r="BF975" s="24" t="str">
        <f>IF(OR(AX975 ="IRF4_interactor_Treg", BE975 ="IRF4_interactor_Th17"), LOG((AVERAGE(AH975:AP975)+0.1)/(AVERAGE(P975:X975)+0.1),2),"ns")</f>
        <v>ns</v>
      </c>
      <c r="BG975" s="24">
        <f>IF(AND(AX975="IRF4_interactor_Treg",BE975="IRF4_interactor_Th17"),1,IF(AX975="IRF4_interactor_Treg","IRF4_Treg",IF(BE975="IRF4_interactor_Th17","IRF4_Th17",0)))</f>
        <v>0</v>
      </c>
      <c r="BH975" s="25">
        <f>IFERROR(TTEST(AH975:AP975,P975:X975,2,1),IF(OR(COUNTIF(P975:X975,"&gt;0")&gt;7,COUNTIF(AH975:AP975,"&gt;0")&gt;7),0,9999))</f>
        <v>0.52709363797228814</v>
      </c>
      <c r="BI975" s="25">
        <f>IF(BH975=9999,$BS$5,RANK(BH975,$BH$3:$BH$1993,1))</f>
        <v>1504</v>
      </c>
      <c r="BJ975" s="25">
        <f>$BQ$3*BI975/$BO$5</f>
        <v>7.5539929683576101E-3</v>
      </c>
      <c r="BK975" s="25" t="str">
        <f>IF(BH975&lt;BJ975,BH975,"ns")</f>
        <v>ns</v>
      </c>
      <c r="BL975" s="26">
        <f>SUM(COUNTIF(P975:X975, "&gt;0"), COUNTIF(AH975:AP975, "&gt;0"))</f>
        <v>18</v>
      </c>
    </row>
    <row r="976" spans="1:64">
      <c r="A976" t="s">
        <v>1997</v>
      </c>
      <c r="B976" t="s">
        <v>1998</v>
      </c>
      <c r="C976">
        <v>7.1633199999999997E-4</v>
      </c>
      <c r="D976">
        <v>8</v>
      </c>
      <c r="E976">
        <v>8</v>
      </c>
      <c r="F976">
        <v>0</v>
      </c>
      <c r="G976">
        <v>193958</v>
      </c>
      <c r="H976">
        <v>181621</v>
      </c>
      <c r="I976">
        <v>199398</v>
      </c>
      <c r="J976">
        <v>87924.2</v>
      </c>
      <c r="K976">
        <v>59884.9</v>
      </c>
      <c r="L976">
        <v>111132</v>
      </c>
      <c r="M976">
        <v>66188.3</v>
      </c>
      <c r="N976">
        <v>68312.7</v>
      </c>
      <c r="O976">
        <v>62508.2</v>
      </c>
      <c r="P976">
        <v>117998</v>
      </c>
      <c r="Q976">
        <v>135646</v>
      </c>
      <c r="R976">
        <v>138701</v>
      </c>
      <c r="S976">
        <v>213368</v>
      </c>
      <c r="T976">
        <v>164096</v>
      </c>
      <c r="U976">
        <v>203351</v>
      </c>
      <c r="V976">
        <v>158450</v>
      </c>
      <c r="W976">
        <v>249557</v>
      </c>
      <c r="X976">
        <v>229661</v>
      </c>
      <c r="Y976">
        <v>111293</v>
      </c>
      <c r="Z976">
        <v>152312</v>
      </c>
      <c r="AA976">
        <v>145497</v>
      </c>
      <c r="AB976">
        <v>109125</v>
      </c>
      <c r="AC976">
        <v>90645.3</v>
      </c>
      <c r="AD976">
        <v>104162</v>
      </c>
      <c r="AE976">
        <v>90652.3</v>
      </c>
      <c r="AF976">
        <v>131515</v>
      </c>
      <c r="AG976">
        <v>152674</v>
      </c>
      <c r="AH976">
        <v>178874</v>
      </c>
      <c r="AI976">
        <v>205451</v>
      </c>
      <c r="AJ976">
        <v>217370</v>
      </c>
      <c r="AK976">
        <v>80479.899999999994</v>
      </c>
      <c r="AL976">
        <v>83473.7</v>
      </c>
      <c r="AM976">
        <v>130146</v>
      </c>
      <c r="AN976">
        <v>192303</v>
      </c>
      <c r="AO976">
        <v>350326</v>
      </c>
      <c r="AP976">
        <v>243387</v>
      </c>
      <c r="AR976" s="16">
        <f>IFERROR(TTEST(G976:O976,P976:X976,2,1),IF(OR(COUNTIF(P976:X976,"&gt;0")&gt;7,COUNTIF(G976:O976,"&gt;0")&gt;7),0,9999))</f>
        <v>8.698149765210661E-2</v>
      </c>
      <c r="AS976" s="16">
        <f>IF(AR976=9999,$BO$3,RANK(AR976,$AR$3:$AR$1993,1))</f>
        <v>1101</v>
      </c>
      <c r="AT976" s="16">
        <f>LOG((IFERROR(SUM(P976:X976)/COUNTIF(P976:X976, "&gt;0"),0.1))/(IFERROR(SUM(G976:O976)/COUNTIF(G976:O976, "&gt;0"),0.1)),2)</f>
        <v>0.64385985623714559</v>
      </c>
      <c r="AU976" s="17">
        <f>SUM(COUNTIF(P976:X976, "&gt;0"), COUNTIF(G976:O976, "&gt;0"))</f>
        <v>18</v>
      </c>
      <c r="AV976" s="18">
        <f>$BQ$3*AS976/$BO$3</f>
        <v>5.5382293762575455E-3</v>
      </c>
      <c r="AW976" s="18" t="str">
        <f>IF(AR976&lt;AV976,AR976,"ns")</f>
        <v>ns</v>
      </c>
      <c r="AX976" s="19" t="str">
        <f>IF(AND(AW976&lt;0.01,ABS(AT976)&gt;1.5,D976&gt;2), IF(AND(AT976&gt;0,COUNTIF(P976:X976,"&gt;0")&gt;7),"IRF4_interactor_Treg", (IF(AND(AT976&lt;0,COUNTIF(G976:O976, "&gt;0")&gt;7), "background_significant", "ns"))), "ns")</f>
        <v>ns</v>
      </c>
      <c r="AY976" s="20">
        <f>IFERROR(TTEST(Y976:AG976,AH976:AP976,2,1),IF(OR(COUNTIF(AH976:AP976,"&gt;0")&gt;7,COUNTIF(Y976:AG976,"&gt;0")&gt;7),0,9999))</f>
        <v>2.4911955777003308E-2</v>
      </c>
      <c r="AZ976" s="20">
        <f>IF(AY976=9999,$BO$4,RANK(AY976,$AY$3:$AY$1993,1))</f>
        <v>968</v>
      </c>
      <c r="BA976" s="20">
        <f>LOG((IFERROR(SUM(AH976:AP976)/COUNTIF(AH976:AP976, "&gt;0"),0.1))/(IFERROR(SUM(Y976:AG976)/COUNTIF(Y976:AG976, "&gt;0"),0.1)),2)</f>
        <v>0.62850165119963408</v>
      </c>
      <c r="BB976" s="21">
        <f>SUM(COUNTIF(AH976:AP976, "&gt;0"), COUNTIF(Y976:AG976, "&gt;0"))</f>
        <v>18</v>
      </c>
      <c r="BC976" s="22">
        <f>$BQ$3*AZ976/$BO$4</f>
        <v>4.8643216080402011E-3</v>
      </c>
      <c r="BD976" s="22" t="str">
        <f>IF(AY976&lt;BC976,AY976,"ns")</f>
        <v>ns</v>
      </c>
      <c r="BE976" s="23" t="str">
        <f>IF(AND(BD976&lt;0.01,ABS(BA976)&gt;1.5,D976&gt;2), IF(AND(BA976&gt;0,COUNTIF(AH976:AP976,"&gt;0")&gt;7),"IRF4_interactor_Th17", (IF(AND(BA976&lt;0,COUNTIF(Y976:AG976, "&gt;0")&gt;7), "background_significant", "ns"))), "ns")</f>
        <v>ns</v>
      </c>
      <c r="BF976" s="24" t="str">
        <f>IF(OR(AX976 ="IRF4_interactor_Treg", BE976 ="IRF4_interactor_Th17"), LOG((AVERAGE(AH976:AP976)+0.1)/(AVERAGE(P976:X976)+0.1),2),"ns")</f>
        <v>ns</v>
      </c>
      <c r="BG976" s="24">
        <f>IF(AND(AX976="IRF4_interactor_Treg",BE976="IRF4_interactor_Th17"),1,IF(AX976="IRF4_interactor_Treg","IRF4_Treg",IF(BE976="IRF4_interactor_Th17","IRF4_Th17",0)))</f>
        <v>0</v>
      </c>
      <c r="BH976" s="25">
        <f>IFERROR(TTEST(AH976:AP976,P976:X976,2,1),IF(OR(COUNTIF(P976:X976,"&gt;0")&gt;7,COUNTIF(AH976:AP976,"&gt;0")&gt;7),0,9999))</f>
        <v>0.78302668344929938</v>
      </c>
      <c r="BI976" s="25">
        <f>IF(BH976=9999,$BS$5,RANK(BH976,$BH$3:$BH$1993,1))</f>
        <v>1771</v>
      </c>
      <c r="BJ976" s="25">
        <f>$BQ$3*BI976/$BO$5</f>
        <v>8.8950276243093922E-3</v>
      </c>
      <c r="BK976" s="25" t="str">
        <f>IF(BH976&lt;BJ976,BH976,"ns")</f>
        <v>ns</v>
      </c>
      <c r="BL976" s="26">
        <f>SUM(COUNTIF(P976:X976, "&gt;0"), COUNTIF(AH976:AP976, "&gt;0"))</f>
        <v>18</v>
      </c>
    </row>
    <row r="977" spans="1:64">
      <c r="A977" t="s">
        <v>5309</v>
      </c>
      <c r="B977" t="s">
        <v>5310</v>
      </c>
      <c r="C977">
        <v>3.9858300000000001E-3</v>
      </c>
      <c r="D977">
        <v>3</v>
      </c>
      <c r="E977">
        <v>3</v>
      </c>
      <c r="F977">
        <v>0</v>
      </c>
      <c r="G977">
        <v>161425</v>
      </c>
      <c r="H977">
        <v>124128</v>
      </c>
      <c r="I977">
        <v>122073</v>
      </c>
      <c r="J977">
        <v>52363.3</v>
      </c>
      <c r="K977">
        <v>77283.8</v>
      </c>
      <c r="L977">
        <v>99396.7</v>
      </c>
      <c r="M977">
        <v>65408.3</v>
      </c>
      <c r="N977">
        <v>75113</v>
      </c>
      <c r="O977">
        <v>71039</v>
      </c>
      <c r="P977">
        <v>81461.5</v>
      </c>
      <c r="Q977">
        <v>93180.2</v>
      </c>
      <c r="R977">
        <v>45612.7</v>
      </c>
      <c r="S977">
        <v>97244.9</v>
      </c>
      <c r="T977">
        <v>118989</v>
      </c>
      <c r="U977">
        <v>77949.600000000006</v>
      </c>
      <c r="V977">
        <v>102959</v>
      </c>
      <c r="W977">
        <v>125218</v>
      </c>
      <c r="X977">
        <v>135149</v>
      </c>
      <c r="Y977">
        <v>71030.100000000006</v>
      </c>
      <c r="Z977">
        <v>82539.600000000006</v>
      </c>
      <c r="AA977">
        <v>97723.6</v>
      </c>
      <c r="AB977">
        <v>61030.3</v>
      </c>
      <c r="AC977">
        <v>61501.2</v>
      </c>
      <c r="AD977">
        <v>76259.399999999994</v>
      </c>
      <c r="AE977">
        <v>17535.7</v>
      </c>
      <c r="AF977">
        <v>24655.200000000001</v>
      </c>
      <c r="AG977">
        <v>26225.8</v>
      </c>
      <c r="AH977">
        <v>132641</v>
      </c>
      <c r="AI977">
        <v>149344</v>
      </c>
      <c r="AJ977">
        <v>142167</v>
      </c>
      <c r="AK977">
        <v>51336.9</v>
      </c>
      <c r="AL977">
        <v>49841.3</v>
      </c>
      <c r="AM977">
        <v>114590</v>
      </c>
      <c r="AN977">
        <v>40794.5</v>
      </c>
      <c r="AO977">
        <v>39227.4</v>
      </c>
      <c r="AP977">
        <v>34612.699999999997</v>
      </c>
      <c r="AR977" s="16">
        <f>IFERROR(TTEST(G977:O977,P977:X977,2,1),IF(OR(COUNTIF(P977:X977,"&gt;0")&gt;7,COUNTIF(G977:O977,"&gt;0")&gt;7),0,9999))</f>
        <v>0.86550281195875156</v>
      </c>
      <c r="AS977" s="16">
        <f>IF(AR977=9999,$BO$3,RANK(AR977,$AR$3:$AR$1993,1))</f>
        <v>1906</v>
      </c>
      <c r="AT977" s="16">
        <f>LOG((IFERROR(SUM(P977:X977)/COUNTIF(P977:X977, "&gt;0"),0.1))/(IFERROR(SUM(G977:O977)/COUNTIF(G977:O977, "&gt;0"),0.1)),2)</f>
        <v>4.9377258543232987E-2</v>
      </c>
      <c r="AU977" s="17">
        <f>SUM(COUNTIF(P977:X977, "&gt;0"), COUNTIF(G977:O977, "&gt;0"))</f>
        <v>18</v>
      </c>
      <c r="AV977" s="18">
        <f>$BQ$3*AS977/$BO$3</f>
        <v>9.5875251509054318E-3</v>
      </c>
      <c r="AW977" s="18" t="str">
        <f>IF(AR977&lt;AV977,AR977,"ns")</f>
        <v>ns</v>
      </c>
      <c r="AX977" s="19" t="str">
        <f>IF(AND(AW977&lt;0.01,ABS(AT977)&gt;1.5,D977&gt;2), IF(AND(AT977&gt;0,COUNTIF(P977:X977,"&gt;0")&gt;7),"IRF4_interactor_Treg", (IF(AND(AT977&lt;0,COUNTIF(G977:O977, "&gt;0")&gt;7), "background_significant", "ns"))), "ns")</f>
        <v>ns</v>
      </c>
      <c r="AY977" s="20">
        <f>IFERROR(TTEST(Y977:AG977,AH977:AP977,2,1),IF(OR(COUNTIF(AH977:AP977,"&gt;0")&gt;7,COUNTIF(Y977:AG977,"&gt;0")&gt;7),0,9999))</f>
        <v>2.518944231144065E-2</v>
      </c>
      <c r="AZ977" s="20">
        <f>IF(AY977=9999,$BO$4,RANK(AY977,$AY$3:$AY$1993,1))</f>
        <v>969</v>
      </c>
      <c r="BA977" s="20">
        <f>LOG((IFERROR(SUM(AH977:AP977)/COUNTIF(AH977:AP977, "&gt;0"),0.1))/(IFERROR(SUM(Y977:AG977)/COUNTIF(Y977:AG977, "&gt;0"),0.1)),2)</f>
        <v>0.54127918792708241</v>
      </c>
      <c r="BB977" s="21">
        <f>SUM(COUNTIF(AH977:AP977, "&gt;0"), COUNTIF(Y977:AG977, "&gt;0"))</f>
        <v>18</v>
      </c>
      <c r="BC977" s="22">
        <f>$BQ$3*AZ977/$BO$4</f>
        <v>4.8693467336683414E-3</v>
      </c>
      <c r="BD977" s="22" t="str">
        <f>IF(AY977&lt;BC977,AY977,"ns")</f>
        <v>ns</v>
      </c>
      <c r="BE977" s="23" t="str">
        <f>IF(AND(BD977&lt;0.01,ABS(BA977)&gt;1.5,D977&gt;2), IF(AND(BA977&gt;0,COUNTIF(AH977:AP977,"&gt;0")&gt;7),"IRF4_interactor_Th17", (IF(AND(BA977&lt;0,COUNTIF(Y977:AG977, "&gt;0")&gt;7), "background_significant", "ns"))), "ns")</f>
        <v>ns</v>
      </c>
      <c r="BF977" s="24" t="str">
        <f>IF(OR(AX977 ="IRF4_interactor_Treg", BE977 ="IRF4_interactor_Th17"), LOG((AVERAGE(AH977:AP977)+0.1)/(AVERAGE(P977:X977)+0.1),2),"ns")</f>
        <v>ns</v>
      </c>
      <c r="BG977" s="24">
        <f>IF(AND(AX977="IRF4_interactor_Treg",BE977="IRF4_interactor_Th17"),1,IF(AX977="IRF4_interactor_Treg","IRF4_Treg",IF(BE977="IRF4_interactor_Th17","IRF4_Th17",0)))</f>
        <v>0</v>
      </c>
      <c r="BH977" s="25">
        <f>IFERROR(TTEST(AH977:AP977,P977:X977,2,1),IF(OR(COUNTIF(P977:X977,"&gt;0")&gt;7,COUNTIF(AH977:AP977,"&gt;0")&gt;7),0,9999))</f>
        <v>0.59072184635062608</v>
      </c>
      <c r="BI977" s="25">
        <f>IF(BH977=9999,$BS$5,RANK(BH977,$BH$3:$BH$1993,1))</f>
        <v>1578</v>
      </c>
      <c r="BJ977" s="25">
        <f>$BQ$3*BI977/$BO$5</f>
        <v>7.9256654947262688E-3</v>
      </c>
      <c r="BK977" s="25" t="str">
        <f>IF(BH977&lt;BJ977,BH977,"ns")</f>
        <v>ns</v>
      </c>
      <c r="BL977" s="26">
        <f>SUM(COUNTIF(P977:X977, "&gt;0"), COUNTIF(AH977:AP977, "&gt;0"))</f>
        <v>18</v>
      </c>
    </row>
    <row r="978" spans="1:64">
      <c r="A978" t="s">
        <v>4389</v>
      </c>
      <c r="B978" t="s">
        <v>4390</v>
      </c>
      <c r="C978">
        <v>1.07143E-2</v>
      </c>
      <c r="D978">
        <v>8</v>
      </c>
      <c r="E978">
        <v>8</v>
      </c>
      <c r="F978">
        <v>0</v>
      </c>
      <c r="G978">
        <v>77520.800000000003</v>
      </c>
      <c r="H978">
        <v>0</v>
      </c>
      <c r="I978">
        <v>95248</v>
      </c>
      <c r="J978">
        <v>71881.600000000006</v>
      </c>
      <c r="K978">
        <v>83291.8</v>
      </c>
      <c r="L978">
        <v>33496.699999999997</v>
      </c>
      <c r="M978">
        <v>60991.1</v>
      </c>
      <c r="N978">
        <v>54232.2</v>
      </c>
      <c r="O978">
        <v>70400.600000000006</v>
      </c>
      <c r="P978">
        <v>79712.800000000003</v>
      </c>
      <c r="Q978">
        <v>63868.9</v>
      </c>
      <c r="R978">
        <v>102687</v>
      </c>
      <c r="S978">
        <v>149639</v>
      </c>
      <c r="T978">
        <v>145866</v>
      </c>
      <c r="U978">
        <v>148969</v>
      </c>
      <c r="V978">
        <v>103199</v>
      </c>
      <c r="W978">
        <v>173482</v>
      </c>
      <c r="X978">
        <v>148194</v>
      </c>
      <c r="Y978">
        <v>186058</v>
      </c>
      <c r="Z978">
        <v>92891.8</v>
      </c>
      <c r="AA978">
        <v>171328</v>
      </c>
      <c r="AB978">
        <v>114238</v>
      </c>
      <c r="AC978">
        <v>85195.8</v>
      </c>
      <c r="AD978">
        <v>67523.899999999994</v>
      </c>
      <c r="AE978">
        <v>69985.5</v>
      </c>
      <c r="AF978">
        <v>114993</v>
      </c>
      <c r="AG978">
        <v>190888</v>
      </c>
      <c r="AH978">
        <v>172024</v>
      </c>
      <c r="AI978">
        <v>145209</v>
      </c>
      <c r="AJ978">
        <v>234417</v>
      </c>
      <c r="AK978">
        <v>107503</v>
      </c>
      <c r="AL978">
        <v>106015</v>
      </c>
      <c r="AM978">
        <v>192597</v>
      </c>
      <c r="AN978">
        <v>206814</v>
      </c>
      <c r="AO978">
        <v>339676</v>
      </c>
      <c r="AP978">
        <v>228083</v>
      </c>
      <c r="AR978" s="16">
        <f>IFERROR(TTEST(G978:O978,P978:X978,2,1),IF(OR(COUNTIF(P978:X978,"&gt;0")&gt;7,COUNTIF(G978:O978,"&gt;0")&gt;7),0,9999))</f>
        <v>1.7524799446573306E-3</v>
      </c>
      <c r="AS978" s="16">
        <f>IF(AR978=9999,$BO$3,RANK(AR978,$AR$3:$AR$1993,1))</f>
        <v>373</v>
      </c>
      <c r="AT978" s="16">
        <f>LOG((IFERROR(SUM(P978:X978)/COUNTIF(P978:X978, "&gt;0"),0.1))/(IFERROR(SUM(G978:O978)/COUNTIF(G978:O978, "&gt;0"),0.1)),2)</f>
        <v>0.85813936589400275</v>
      </c>
      <c r="AU978" s="17">
        <f>SUM(COUNTIF(P978:X978, "&gt;0"), COUNTIF(G978:O978, "&gt;0"))</f>
        <v>17</v>
      </c>
      <c r="AV978" s="18">
        <f>$BQ$3*AS978/$BO$3</f>
        <v>1.8762575452716298E-3</v>
      </c>
      <c r="AW978" s="18">
        <f>IF(AR978&lt;AV978,AR978,"ns")</f>
        <v>1.7524799446573306E-3</v>
      </c>
      <c r="AX978" s="19" t="str">
        <f>IF(AND(AW978&lt;0.01,ABS(AT978)&gt;1.5,D978&gt;2), IF(AND(AT978&gt;0,COUNTIF(P978:X978,"&gt;0")&gt;7),"IRF4_interactor_Treg", (IF(AND(AT978&lt;0,COUNTIF(G978:O978, "&gt;0")&gt;7), "background_significant", "ns"))), "ns")</f>
        <v>ns</v>
      </c>
      <c r="AY978" s="20">
        <f>IFERROR(TTEST(Y978:AG978,AH978:AP978,2,1),IF(OR(COUNTIF(AH978:AP978,"&gt;0")&gt;7,COUNTIF(Y978:AG978,"&gt;0")&gt;7),0,9999))</f>
        <v>2.5272802055437985E-2</v>
      </c>
      <c r="AZ978" s="20">
        <f>IF(AY978=9999,$BO$4,RANK(AY978,$AY$3:$AY$1993,1))</f>
        <v>970</v>
      </c>
      <c r="BA978" s="20">
        <f>LOG((IFERROR(SUM(AH978:AP978)/COUNTIF(AH978:AP978, "&gt;0"),0.1))/(IFERROR(SUM(Y978:AG978)/COUNTIF(Y978:AG978, "&gt;0"),0.1)),2)</f>
        <v>0.66429241603449218</v>
      </c>
      <c r="BB978" s="21">
        <f>SUM(COUNTIF(AH978:AP978, "&gt;0"), COUNTIF(Y978:AG978, "&gt;0"))</f>
        <v>18</v>
      </c>
      <c r="BC978" s="22">
        <f>$BQ$3*AZ978/$BO$4</f>
        <v>4.8743718592964827E-3</v>
      </c>
      <c r="BD978" s="22" t="str">
        <f>IF(AY978&lt;BC978,AY978,"ns")</f>
        <v>ns</v>
      </c>
      <c r="BE978" s="23" t="str">
        <f>IF(AND(BD978&lt;0.01,ABS(BA978)&gt;1.5,D978&gt;2), IF(AND(BA978&gt;0,COUNTIF(AH978:AP978,"&gt;0")&gt;7),"IRF4_interactor_Th17", (IF(AND(BA978&lt;0,COUNTIF(Y978:AG978, "&gt;0")&gt;7), "background_significant", "ns"))), "ns")</f>
        <v>ns</v>
      </c>
      <c r="BF978" s="24" t="str">
        <f>IF(OR(AX978 ="IRF4_interactor_Treg", BE978 ="IRF4_interactor_Th17"), LOG((AVERAGE(AH978:AP978)+0.1)/(AVERAGE(P978:X978)+0.1),2),"ns")</f>
        <v>ns</v>
      </c>
      <c r="BG978" s="24">
        <f>IF(AND(AX978="IRF4_interactor_Treg",BE978="IRF4_interactor_Th17"),1,IF(AX978="IRF4_interactor_Treg","IRF4_Treg",IF(BE978="IRF4_interactor_Th17","IRF4_Th17",0)))</f>
        <v>0</v>
      </c>
      <c r="BH978" s="25">
        <f>IFERROR(TTEST(AH978:AP978,P978:X978,2,1),IF(OR(COUNTIF(P978:X978,"&gt;0")&gt;7,COUNTIF(AH978:AP978,"&gt;0")&gt;7),0,9999))</f>
        <v>1.9930731478595056E-2</v>
      </c>
      <c r="BI978" s="25">
        <f>IF(BH978=9999,$BS$5,RANK(BH978,$BH$3:$BH$1993,1))</f>
        <v>287</v>
      </c>
      <c r="BJ978" s="25">
        <f>$BQ$3*BI978/$BO$5</f>
        <v>1.4414866901054748E-3</v>
      </c>
      <c r="BK978" s="25" t="str">
        <f>IF(BH978&lt;BJ978,BH978,"ns")</f>
        <v>ns</v>
      </c>
      <c r="BL978" s="26">
        <f>SUM(COUNTIF(P978:X978, "&gt;0"), COUNTIF(AH978:AP978, "&gt;0"))</f>
        <v>18</v>
      </c>
    </row>
    <row r="979" spans="1:64">
      <c r="A979" t="s">
        <v>2917</v>
      </c>
      <c r="B979" t="s">
        <v>2918</v>
      </c>
      <c r="C979">
        <v>7.1633199999999997E-4</v>
      </c>
      <c r="D979">
        <v>17</v>
      </c>
      <c r="E979">
        <v>17</v>
      </c>
      <c r="F979">
        <v>0</v>
      </c>
      <c r="G979">
        <v>1216760</v>
      </c>
      <c r="H979">
        <v>1168190</v>
      </c>
      <c r="I979">
        <v>1190750</v>
      </c>
      <c r="J979">
        <v>574509</v>
      </c>
      <c r="K979">
        <v>557427</v>
      </c>
      <c r="L979">
        <v>546844</v>
      </c>
      <c r="M979">
        <v>374291</v>
      </c>
      <c r="N979">
        <v>360127</v>
      </c>
      <c r="O979">
        <v>351764</v>
      </c>
      <c r="P979">
        <v>903931</v>
      </c>
      <c r="Q979">
        <v>785856</v>
      </c>
      <c r="R979">
        <v>757895</v>
      </c>
      <c r="S979">
        <v>830202</v>
      </c>
      <c r="T979">
        <v>801080</v>
      </c>
      <c r="U979">
        <v>821427</v>
      </c>
      <c r="V979">
        <v>764067</v>
      </c>
      <c r="W979">
        <v>765571</v>
      </c>
      <c r="X979">
        <v>835818</v>
      </c>
      <c r="Y979">
        <v>842398</v>
      </c>
      <c r="Z979">
        <v>870537</v>
      </c>
      <c r="AA979">
        <v>877231</v>
      </c>
      <c r="AB979">
        <v>642065</v>
      </c>
      <c r="AC979">
        <v>594238</v>
      </c>
      <c r="AD979">
        <v>657323</v>
      </c>
      <c r="AE979">
        <v>587037</v>
      </c>
      <c r="AF979">
        <v>932323</v>
      </c>
      <c r="AG979">
        <v>880482</v>
      </c>
      <c r="AH979">
        <v>1779950</v>
      </c>
      <c r="AI979">
        <v>1616300</v>
      </c>
      <c r="AJ979">
        <v>1830910</v>
      </c>
      <c r="AK979">
        <v>567354</v>
      </c>
      <c r="AL979">
        <v>540192</v>
      </c>
      <c r="AM979">
        <v>477629</v>
      </c>
      <c r="AN979">
        <v>1128650</v>
      </c>
      <c r="AO979">
        <v>1507520</v>
      </c>
      <c r="AP979">
        <v>1084050</v>
      </c>
      <c r="AR979" s="16">
        <f>IFERROR(TTEST(G979:O979,P979:X979,2,1),IF(OR(COUNTIF(P979:X979,"&gt;0")&gt;7,COUNTIF(G979:O979,"&gt;0")&gt;7),0,9999))</f>
        <v>0.42709037613567946</v>
      </c>
      <c r="AS979" s="16">
        <f>IF(AR979=9999,$BO$3,RANK(AR979,$AR$3:$AR$1993,1))</f>
        <v>1565</v>
      </c>
      <c r="AT979" s="16">
        <f>LOG((IFERROR(SUM(P979:X979)/COUNTIF(P979:X979, "&gt;0"),0.1))/(IFERROR(SUM(G979:O979)/COUNTIF(G979:O979, "&gt;0"),0.1)),2)</f>
        <v>0.19649751310777891</v>
      </c>
      <c r="AU979" s="17">
        <f>SUM(COUNTIF(P979:X979, "&gt;0"), COUNTIF(G979:O979, "&gt;0"))</f>
        <v>18</v>
      </c>
      <c r="AV979" s="18">
        <f>$BQ$3*AS979/$BO$3</f>
        <v>7.8722334004024154E-3</v>
      </c>
      <c r="AW979" s="18" t="str">
        <f>IF(AR979&lt;AV979,AR979,"ns")</f>
        <v>ns</v>
      </c>
      <c r="AX979" s="19" t="str">
        <f>IF(AND(AW979&lt;0.01,ABS(AT979)&gt;1.5,D979&gt;2), IF(AND(AT979&gt;0,COUNTIF(P979:X979,"&gt;0")&gt;7),"IRF4_interactor_Treg", (IF(AND(AT979&lt;0,COUNTIF(G979:O979, "&gt;0")&gt;7), "background_significant", "ns"))), "ns")</f>
        <v>ns</v>
      </c>
      <c r="AY979" s="20">
        <f>IFERROR(TTEST(Y979:AG979,AH979:AP979,2,1),IF(OR(COUNTIF(AH979:AP979,"&gt;0")&gt;7,COUNTIF(Y979:AG979,"&gt;0")&gt;7),0,9999))</f>
        <v>2.5287467062019137E-2</v>
      </c>
      <c r="AZ979" s="20">
        <f>IF(AY979=9999,$BO$4,RANK(AY979,$AY$3:$AY$1993,1))</f>
        <v>971</v>
      </c>
      <c r="BA979" s="20">
        <f>LOG((IFERROR(SUM(AH979:AP979)/COUNTIF(AH979:AP979, "&gt;0"),0.1))/(IFERROR(SUM(Y979:AG979)/COUNTIF(Y979:AG979, "&gt;0"),0.1)),2)</f>
        <v>0.61361315251047333</v>
      </c>
      <c r="BB979" s="21">
        <f>SUM(COUNTIF(AH979:AP979, "&gt;0"), COUNTIF(Y979:AG979, "&gt;0"))</f>
        <v>18</v>
      </c>
      <c r="BC979" s="22">
        <f>$BQ$3*AZ979/$BO$4</f>
        <v>4.8793969849246239E-3</v>
      </c>
      <c r="BD979" s="22" t="str">
        <f>IF(AY979&lt;BC979,AY979,"ns")</f>
        <v>ns</v>
      </c>
      <c r="BE979" s="23" t="str">
        <f>IF(AND(BD979&lt;0.01,ABS(BA979)&gt;1.5,D979&gt;2), IF(AND(BA979&gt;0,COUNTIF(AH979:AP979,"&gt;0")&gt;7),"IRF4_interactor_Th17", (IF(AND(BA979&lt;0,COUNTIF(Y979:AG979, "&gt;0")&gt;7), "background_significant", "ns"))), "ns")</f>
        <v>ns</v>
      </c>
      <c r="BF979" s="24" t="str">
        <f>IF(OR(AX979 ="IRF4_interactor_Treg", BE979 ="IRF4_interactor_Th17"), LOG((AVERAGE(AH979:AP979)+0.1)/(AVERAGE(P979:X979)+0.1),2),"ns")</f>
        <v>ns</v>
      </c>
      <c r="BG979" s="24">
        <f>IF(AND(AX979="IRF4_interactor_Treg",BE979="IRF4_interactor_Th17"),1,IF(AX979="IRF4_interactor_Treg","IRF4_Treg",IF(BE979="IRF4_interactor_Th17","IRF4_Th17",0)))</f>
        <v>0</v>
      </c>
      <c r="BH979" s="25">
        <f>IFERROR(TTEST(AH979:AP979,P979:X979,2,1),IF(OR(COUNTIF(P979:X979,"&gt;0")&gt;7,COUNTIF(AH979:AP979,"&gt;0")&gt;7),0,9999))</f>
        <v>8.3233205232067967E-2</v>
      </c>
      <c r="BI979" s="25">
        <f>IF(BH979=9999,$BS$5,RANK(BH979,$BH$3:$BH$1993,1))</f>
        <v>598</v>
      </c>
      <c r="BJ979" s="25">
        <f>$BQ$3*BI979/$BO$5</f>
        <v>3.0035158211953795E-3</v>
      </c>
      <c r="BK979" s="25" t="str">
        <f>IF(BH979&lt;BJ979,BH979,"ns")</f>
        <v>ns</v>
      </c>
      <c r="BL979" s="26">
        <f>SUM(COUNTIF(P979:X979, "&gt;0"), COUNTIF(AH979:AP979, "&gt;0"))</f>
        <v>18</v>
      </c>
    </row>
    <row r="980" spans="1:64">
      <c r="A980" t="s">
        <v>2649</v>
      </c>
      <c r="B980" t="s">
        <v>2650</v>
      </c>
      <c r="C980">
        <v>7.1633199999999997E-4</v>
      </c>
      <c r="D980">
        <v>5</v>
      </c>
      <c r="E980">
        <v>5</v>
      </c>
      <c r="F980">
        <v>0</v>
      </c>
      <c r="G980">
        <v>454077</v>
      </c>
      <c r="H980">
        <v>311489</v>
      </c>
      <c r="I980">
        <v>413021</v>
      </c>
      <c r="J980">
        <v>311650</v>
      </c>
      <c r="K980">
        <v>308732</v>
      </c>
      <c r="L980">
        <v>335082</v>
      </c>
      <c r="M980">
        <v>244021</v>
      </c>
      <c r="N980">
        <v>232625</v>
      </c>
      <c r="O980">
        <v>307411</v>
      </c>
      <c r="P980">
        <v>307102</v>
      </c>
      <c r="Q980">
        <v>270984</v>
      </c>
      <c r="R980">
        <v>368302</v>
      </c>
      <c r="S980">
        <v>429472</v>
      </c>
      <c r="T980">
        <v>472472</v>
      </c>
      <c r="U980">
        <v>479055</v>
      </c>
      <c r="V980">
        <v>255780</v>
      </c>
      <c r="W980">
        <v>386383</v>
      </c>
      <c r="X980">
        <v>405161</v>
      </c>
      <c r="Y980">
        <v>338763</v>
      </c>
      <c r="Z980">
        <v>445624</v>
      </c>
      <c r="AA980">
        <v>454926</v>
      </c>
      <c r="AB980">
        <v>221079</v>
      </c>
      <c r="AC980">
        <v>178368</v>
      </c>
      <c r="AD980">
        <v>238065</v>
      </c>
      <c r="AE980">
        <v>334872</v>
      </c>
      <c r="AF980">
        <v>313463</v>
      </c>
      <c r="AG980">
        <v>328146</v>
      </c>
      <c r="AH980">
        <v>504882</v>
      </c>
      <c r="AI980">
        <v>526579</v>
      </c>
      <c r="AJ980">
        <v>600986</v>
      </c>
      <c r="AK980">
        <v>188182</v>
      </c>
      <c r="AL980">
        <v>332652</v>
      </c>
      <c r="AM980">
        <v>481894</v>
      </c>
      <c r="AN980">
        <v>270372</v>
      </c>
      <c r="AO980">
        <v>512096</v>
      </c>
      <c r="AP980">
        <v>329010</v>
      </c>
      <c r="AR980" s="16">
        <f>IFERROR(TTEST(G980:O980,P980:X980,2,1),IF(OR(COUNTIF(P980:X980,"&gt;0")&gt;7,COUNTIF(G980:O980,"&gt;0")&gt;7),0,9999))</f>
        <v>0.20391576426364832</v>
      </c>
      <c r="AS980" s="16">
        <f>IF(AR980=9999,$BO$3,RANK(AR980,$AR$3:$AR$1993,1))</f>
        <v>1309</v>
      </c>
      <c r="AT980" s="16">
        <f>LOG((IFERROR(SUM(P980:X980)/COUNTIF(P980:X980, "&gt;0"),0.1))/(IFERROR(SUM(G980:O980)/COUNTIF(G980:O980, "&gt;0"),0.1)),2)</f>
        <v>0.20973068063770189</v>
      </c>
      <c r="AU980" s="17">
        <f>SUM(COUNTIF(P980:X980, "&gt;0"), COUNTIF(G980:O980, "&gt;0"))</f>
        <v>18</v>
      </c>
      <c r="AV980" s="18">
        <f>$BQ$3*AS980/$BO$3</f>
        <v>6.5845070422535209E-3</v>
      </c>
      <c r="AW980" s="18" t="str">
        <f>IF(AR980&lt;AV980,AR980,"ns")</f>
        <v>ns</v>
      </c>
      <c r="AX980" s="19" t="str">
        <f>IF(AND(AW980&lt;0.01,ABS(AT980)&gt;1.5,D980&gt;2), IF(AND(AT980&gt;0,COUNTIF(P980:X980,"&gt;0")&gt;7),"IRF4_interactor_Treg", (IF(AND(AT980&lt;0,COUNTIF(G980:O980, "&gt;0")&gt;7), "background_significant", "ns"))), "ns")</f>
        <v>ns</v>
      </c>
      <c r="AY980" s="20">
        <f>IFERROR(TTEST(Y980:AG980,AH980:AP980,2,1),IF(OR(COUNTIF(AH980:AP980,"&gt;0")&gt;7,COUNTIF(Y980:AG980,"&gt;0")&gt;7),0,9999))</f>
        <v>2.5604916202480881E-2</v>
      </c>
      <c r="AZ980" s="20">
        <f>IF(AY980=9999,$BO$4,RANK(AY980,$AY$3:$AY$1993,1))</f>
        <v>972</v>
      </c>
      <c r="BA980" s="20">
        <f>LOG((IFERROR(SUM(AH980:AP980)/COUNTIF(AH980:AP980, "&gt;0"),0.1))/(IFERROR(SUM(Y980:AG980)/COUNTIF(Y980:AG980, "&gt;0"),0.1)),2)</f>
        <v>0.39296789158617584</v>
      </c>
      <c r="BB980" s="21">
        <f>SUM(COUNTIF(AH980:AP980, "&gt;0"), COUNTIF(Y980:AG980, "&gt;0"))</f>
        <v>18</v>
      </c>
      <c r="BC980" s="22">
        <f>$BQ$3*AZ980/$BO$4</f>
        <v>4.8844221105527642E-3</v>
      </c>
      <c r="BD980" s="22" t="str">
        <f>IF(AY980&lt;BC980,AY980,"ns")</f>
        <v>ns</v>
      </c>
      <c r="BE980" s="23" t="str">
        <f>IF(AND(BD980&lt;0.01,ABS(BA980)&gt;1.5,D980&gt;2), IF(AND(BA980&gt;0,COUNTIF(AH980:AP980,"&gt;0")&gt;7),"IRF4_interactor_Th17", (IF(AND(BA980&lt;0,COUNTIF(Y980:AG980, "&gt;0")&gt;7), "background_significant", "ns"))), "ns")</f>
        <v>ns</v>
      </c>
      <c r="BF980" s="24" t="str">
        <f>IF(OR(AX980 ="IRF4_interactor_Treg", BE980 ="IRF4_interactor_Th17"), LOG((AVERAGE(AH980:AP980)+0.1)/(AVERAGE(P980:X980)+0.1),2),"ns")</f>
        <v>ns</v>
      </c>
      <c r="BG980" s="24">
        <f>IF(AND(AX980="IRF4_interactor_Treg",BE980="IRF4_interactor_Th17"),1,IF(AX980="IRF4_interactor_Treg","IRF4_Treg",IF(BE980="IRF4_interactor_Th17","IRF4_Th17",0)))</f>
        <v>0</v>
      </c>
      <c r="BH980" s="25">
        <f>IFERROR(TTEST(AH980:AP980,P980:X980,2,1),IF(OR(COUNTIF(P980:X980,"&gt;0")&gt;7,COUNTIF(AH980:AP980,"&gt;0")&gt;7),0,9999))</f>
        <v>0.49690692837441741</v>
      </c>
      <c r="BI980" s="25">
        <f>IF(BH980=9999,$BS$5,RANK(BH980,$BH$3:$BH$1993,1))</f>
        <v>1466</v>
      </c>
      <c r="BJ980" s="25">
        <f>$BQ$3*BI980/$BO$5</f>
        <v>7.3631341034655949E-3</v>
      </c>
      <c r="BK980" s="25" t="str">
        <f>IF(BH980&lt;BJ980,BH980,"ns")</f>
        <v>ns</v>
      </c>
      <c r="BL980" s="26">
        <f>SUM(COUNTIF(P980:X980, "&gt;0"), COUNTIF(AH980:AP980, "&gt;0"))</f>
        <v>18</v>
      </c>
    </row>
    <row r="981" spans="1:64">
      <c r="A981" t="s">
        <v>1571</v>
      </c>
      <c r="B981" t="s">
        <v>1572</v>
      </c>
      <c r="C981">
        <v>7.1633199999999997E-4</v>
      </c>
      <c r="D981">
        <v>5</v>
      </c>
      <c r="E981">
        <v>5</v>
      </c>
      <c r="F981">
        <v>0</v>
      </c>
      <c r="G981">
        <v>209512</v>
      </c>
      <c r="H981">
        <v>230155</v>
      </c>
      <c r="I981">
        <v>252893</v>
      </c>
      <c r="J981">
        <v>175157</v>
      </c>
      <c r="K981">
        <v>177646</v>
      </c>
      <c r="L981">
        <v>166893</v>
      </c>
      <c r="M981">
        <v>148874</v>
      </c>
      <c r="N981">
        <v>162329</v>
      </c>
      <c r="O981">
        <v>151117</v>
      </c>
      <c r="P981">
        <v>227987</v>
      </c>
      <c r="Q981">
        <v>247900</v>
      </c>
      <c r="R981">
        <v>231670</v>
      </c>
      <c r="S981">
        <v>241811</v>
      </c>
      <c r="T981">
        <v>251978</v>
      </c>
      <c r="U981">
        <v>201801</v>
      </c>
      <c r="V981">
        <v>259907</v>
      </c>
      <c r="W981">
        <v>272705</v>
      </c>
      <c r="X981">
        <v>222571</v>
      </c>
      <c r="Y981">
        <v>253221</v>
      </c>
      <c r="Z981">
        <v>220690</v>
      </c>
      <c r="AA981">
        <v>263155</v>
      </c>
      <c r="AB981">
        <v>210759</v>
      </c>
      <c r="AC981">
        <v>250551</v>
      </c>
      <c r="AD981">
        <v>234120</v>
      </c>
      <c r="AE981">
        <v>158972</v>
      </c>
      <c r="AF981">
        <v>188793</v>
      </c>
      <c r="AG981">
        <v>164971</v>
      </c>
      <c r="AH981">
        <v>440445</v>
      </c>
      <c r="AI981">
        <v>375114</v>
      </c>
      <c r="AJ981">
        <v>470931</v>
      </c>
      <c r="AK981">
        <v>206890</v>
      </c>
      <c r="AL981">
        <v>231668</v>
      </c>
      <c r="AM981">
        <v>243294</v>
      </c>
      <c r="AN981">
        <v>238353</v>
      </c>
      <c r="AO981">
        <v>276112</v>
      </c>
      <c r="AP981">
        <v>174002</v>
      </c>
      <c r="AR981" s="16">
        <f>IFERROR(TTEST(G981:O981,P981:X981,2,1),IF(OR(COUNTIF(P981:X981,"&gt;0")&gt;7,COUNTIF(G981:O981,"&gt;0")&gt;7),0,9999))</f>
        <v>6.8211230045210312E-3</v>
      </c>
      <c r="AS981" s="16">
        <f>IF(AR981=9999,$BO$3,RANK(AR981,$AR$3:$AR$1993,1))</f>
        <v>601</v>
      </c>
      <c r="AT981" s="16">
        <f>LOG((IFERROR(SUM(P981:X981)/COUNTIF(P981:X981, "&gt;0"),0.1))/(IFERROR(SUM(G981:O981)/COUNTIF(G981:O981, "&gt;0"),0.1)),2)</f>
        <v>0.36611961027523487</v>
      </c>
      <c r="AU981" s="17">
        <f>SUM(COUNTIF(P981:X981, "&gt;0"), COUNTIF(G981:O981, "&gt;0"))</f>
        <v>18</v>
      </c>
      <c r="AV981" s="18">
        <f>$BQ$3*AS981/$BO$3</f>
        <v>3.0231388329979877E-3</v>
      </c>
      <c r="AW981" s="18" t="str">
        <f>IF(AR981&lt;AV981,AR981,"ns")</f>
        <v>ns</v>
      </c>
      <c r="AX981" s="19" t="str">
        <f>IF(AND(AW981&lt;0.01,ABS(AT981)&gt;1.5,D981&gt;2), IF(AND(AT981&gt;0,COUNTIF(P981:X981,"&gt;0")&gt;7),"IRF4_interactor_Treg", (IF(AND(AT981&lt;0,COUNTIF(G981:O981, "&gt;0")&gt;7), "background_significant", "ns"))), "ns")</f>
        <v>ns</v>
      </c>
      <c r="AY981" s="20">
        <f>IFERROR(TTEST(Y981:AG981,AH981:AP981,2,1),IF(OR(COUNTIF(AH981:AP981,"&gt;0")&gt;7,COUNTIF(Y981:AG981,"&gt;0")&gt;7),0,9999))</f>
        <v>2.574046178174651E-2</v>
      </c>
      <c r="AZ981" s="20">
        <f>IF(AY981=9999,$BO$4,RANK(AY981,$AY$3:$AY$1993,1))</f>
        <v>973</v>
      </c>
      <c r="BA981" s="20">
        <f>LOG((IFERROR(SUM(AH981:AP981)/COUNTIF(AH981:AP981, "&gt;0"),0.1))/(IFERROR(SUM(Y981:AG981)/COUNTIF(Y981:AG981, "&gt;0"),0.1)),2)</f>
        <v>0.44975228521301019</v>
      </c>
      <c r="BB981" s="21">
        <f>SUM(COUNTIF(AH981:AP981, "&gt;0"), COUNTIF(Y981:AG981, "&gt;0"))</f>
        <v>18</v>
      </c>
      <c r="BC981" s="22">
        <f>$BQ$3*AZ981/$BO$4</f>
        <v>4.8894472361809046E-3</v>
      </c>
      <c r="BD981" s="22" t="str">
        <f>IF(AY981&lt;BC981,AY981,"ns")</f>
        <v>ns</v>
      </c>
      <c r="BE981" s="23" t="str">
        <f>IF(AND(BD981&lt;0.01,ABS(BA981)&gt;1.5,D981&gt;2), IF(AND(BA981&gt;0,COUNTIF(AH981:AP981,"&gt;0")&gt;7),"IRF4_interactor_Th17", (IF(AND(BA981&lt;0,COUNTIF(Y981:AG981, "&gt;0")&gt;7), "background_significant", "ns"))), "ns")</f>
        <v>ns</v>
      </c>
      <c r="BF981" s="24" t="str">
        <f>IF(OR(AX981 ="IRF4_interactor_Treg", BE981 ="IRF4_interactor_Th17"), LOG((AVERAGE(AH981:AP981)+0.1)/(AVERAGE(P981:X981)+0.1),2),"ns")</f>
        <v>ns</v>
      </c>
      <c r="BG981" s="24">
        <f>IF(AND(AX981="IRF4_interactor_Treg",BE981="IRF4_interactor_Th17"),1,IF(AX981="IRF4_interactor_Treg","IRF4_Treg",IF(BE981="IRF4_interactor_Th17","IRF4_Th17",0)))</f>
        <v>0</v>
      </c>
      <c r="BH981" s="25">
        <f>IFERROR(TTEST(AH981:AP981,P981:X981,2,1),IF(OR(COUNTIF(P981:X981,"&gt;0")&gt;7,COUNTIF(AH981:AP981,"&gt;0")&gt;7),0,9999))</f>
        <v>0.17002590544096377</v>
      </c>
      <c r="BI981" s="25">
        <f>IF(BH981=9999,$BS$5,RANK(BH981,$BH$3:$BH$1993,1))</f>
        <v>876</v>
      </c>
      <c r="BJ981" s="25">
        <f>$BQ$3*BI981/$BO$5</f>
        <v>4.3997990959316925E-3</v>
      </c>
      <c r="BK981" s="25" t="str">
        <f>IF(BH981&lt;BJ981,BH981,"ns")</f>
        <v>ns</v>
      </c>
      <c r="BL981" s="26">
        <f>SUM(COUNTIF(P981:X981, "&gt;0"), COUNTIF(AH981:AP981, "&gt;0"))</f>
        <v>18</v>
      </c>
    </row>
    <row r="982" spans="1:64">
      <c r="A982" t="s">
        <v>2125</v>
      </c>
      <c r="B982" t="s">
        <v>2126</v>
      </c>
      <c r="C982">
        <v>1.49701E-3</v>
      </c>
      <c r="D982">
        <v>7</v>
      </c>
      <c r="E982">
        <v>7</v>
      </c>
      <c r="F982">
        <v>0</v>
      </c>
      <c r="G982">
        <v>652253</v>
      </c>
      <c r="H982">
        <v>580434</v>
      </c>
      <c r="I982">
        <v>676822</v>
      </c>
      <c r="J982">
        <v>181088</v>
      </c>
      <c r="K982">
        <v>143324</v>
      </c>
      <c r="L982">
        <v>189563</v>
      </c>
      <c r="M982">
        <v>170731</v>
      </c>
      <c r="N982">
        <v>174265</v>
      </c>
      <c r="O982">
        <v>105459</v>
      </c>
      <c r="P982">
        <v>504706</v>
      </c>
      <c r="Q982">
        <v>416574</v>
      </c>
      <c r="R982">
        <v>442795</v>
      </c>
      <c r="S982">
        <v>350434</v>
      </c>
      <c r="T982">
        <v>291431</v>
      </c>
      <c r="U982">
        <v>298687</v>
      </c>
      <c r="V982">
        <v>417954</v>
      </c>
      <c r="W982">
        <v>499480</v>
      </c>
      <c r="X982">
        <v>410943</v>
      </c>
      <c r="Y982">
        <v>657300</v>
      </c>
      <c r="Z982">
        <v>539747</v>
      </c>
      <c r="AA982">
        <v>730213</v>
      </c>
      <c r="AB982">
        <v>371489</v>
      </c>
      <c r="AC982">
        <v>344115</v>
      </c>
      <c r="AD982">
        <v>386436</v>
      </c>
      <c r="AE982">
        <v>360988</v>
      </c>
      <c r="AF982">
        <v>563378</v>
      </c>
      <c r="AG982">
        <v>499618</v>
      </c>
      <c r="AH982">
        <v>976416</v>
      </c>
      <c r="AI982">
        <v>902283</v>
      </c>
      <c r="AJ982">
        <v>1056230</v>
      </c>
      <c r="AK982">
        <v>299118</v>
      </c>
      <c r="AL982">
        <v>267489</v>
      </c>
      <c r="AM982">
        <v>343579</v>
      </c>
      <c r="AN982">
        <v>698430</v>
      </c>
      <c r="AO982">
        <v>849028</v>
      </c>
      <c r="AP982">
        <v>624731</v>
      </c>
      <c r="AR982" s="16">
        <f>IFERROR(TTEST(G982:O982,P982:X982,2,1),IF(OR(COUNTIF(P982:X982,"&gt;0")&gt;7,COUNTIF(G982:O982,"&gt;0")&gt;7),0,9999))</f>
        <v>0.26842060847019888</v>
      </c>
      <c r="AS982" s="16">
        <f>IF(AR982=9999,$BO$3,RANK(AR982,$AR$3:$AR$1993,1))</f>
        <v>1401</v>
      </c>
      <c r="AT982" s="16">
        <f>LOG((IFERROR(SUM(P982:X982)/COUNTIF(P982:X982, "&gt;0"),0.1))/(IFERROR(SUM(G982:O982)/COUNTIF(G982:O982, "&gt;0"),0.1)),2)</f>
        <v>0.33813351359204047</v>
      </c>
      <c r="AU982" s="17">
        <f>SUM(COUNTIF(P982:X982, "&gt;0"), COUNTIF(G982:O982, "&gt;0"))</f>
        <v>18</v>
      </c>
      <c r="AV982" s="18">
        <f>$BQ$3*AS982/$BO$3</f>
        <v>7.0472837022132794E-3</v>
      </c>
      <c r="AW982" s="18" t="str">
        <f>IF(AR982&lt;AV982,AR982,"ns")</f>
        <v>ns</v>
      </c>
      <c r="AX982" s="19" t="str">
        <f>IF(AND(AW982&lt;0.01,ABS(AT982)&gt;1.5,D982&gt;2), IF(AND(AT982&gt;0,COUNTIF(P982:X982,"&gt;0")&gt;7),"IRF4_interactor_Treg", (IF(AND(AT982&lt;0,COUNTIF(G982:O982, "&gt;0")&gt;7), "background_significant", "ns"))), "ns")</f>
        <v>ns</v>
      </c>
      <c r="AY982" s="20">
        <f>IFERROR(TTEST(Y982:AG982,AH982:AP982,2,1),IF(OR(COUNTIF(AH982:AP982,"&gt;0")&gt;7,COUNTIF(Y982:AG982,"&gt;0")&gt;7),0,9999))</f>
        <v>2.5859623997681009E-2</v>
      </c>
      <c r="AZ982" s="20">
        <f>IF(AY982=9999,$BO$4,RANK(AY982,$AY$3:$AY$1993,1))</f>
        <v>974</v>
      </c>
      <c r="BA982" s="20">
        <f>LOG((IFERROR(SUM(AH982:AP982)/COUNTIF(AH982:AP982, "&gt;0"),0.1))/(IFERROR(SUM(Y982:AG982)/COUNTIF(Y982:AG982, "&gt;0"),0.1)),2)</f>
        <v>0.43424762501489783</v>
      </c>
      <c r="BB982" s="21">
        <f>SUM(COUNTIF(AH982:AP982, "&gt;0"), COUNTIF(Y982:AG982, "&gt;0"))</f>
        <v>18</v>
      </c>
      <c r="BC982" s="22">
        <f>$BQ$3*AZ982/$BO$4</f>
        <v>4.8944723618090449E-3</v>
      </c>
      <c r="BD982" s="22" t="str">
        <f>IF(AY982&lt;BC982,AY982,"ns")</f>
        <v>ns</v>
      </c>
      <c r="BE982" s="23" t="str">
        <f>IF(AND(BD982&lt;0.01,ABS(BA982)&gt;1.5,D982&gt;2), IF(AND(BA982&gt;0,COUNTIF(AH982:AP982,"&gt;0")&gt;7),"IRF4_interactor_Th17", (IF(AND(BA982&lt;0,COUNTIF(Y982:AG982, "&gt;0")&gt;7), "background_significant", "ns"))), "ns")</f>
        <v>ns</v>
      </c>
      <c r="BF982" s="24" t="str">
        <f>IF(OR(AX982 ="IRF4_interactor_Treg", BE982 ="IRF4_interactor_Th17"), LOG((AVERAGE(AH982:AP982)+0.1)/(AVERAGE(P982:X982)+0.1),2),"ns")</f>
        <v>ns</v>
      </c>
      <c r="BG982" s="24">
        <f>IF(AND(AX982="IRF4_interactor_Treg",BE982="IRF4_interactor_Th17"),1,IF(AX982="IRF4_interactor_Treg","IRF4_Treg",IF(BE982="IRF4_interactor_Th17","IRF4_Th17",0)))</f>
        <v>0</v>
      </c>
      <c r="BH982" s="25">
        <f>IFERROR(TTEST(AH982:AP982,P982:X982,2,1),IF(OR(COUNTIF(P982:X982,"&gt;0")&gt;7,COUNTIF(AH982:AP982,"&gt;0")&gt;7),0,9999))</f>
        <v>1.0336367077725077E-2</v>
      </c>
      <c r="BI982" s="25">
        <f>IF(BH982=9999,$BS$5,RANK(BH982,$BH$3:$BH$1993,1))</f>
        <v>217</v>
      </c>
      <c r="BJ982" s="25">
        <f>$BQ$3*BI982/$BO$5</f>
        <v>1.089904570567554E-3</v>
      </c>
      <c r="BK982" s="25" t="str">
        <f>IF(BH982&lt;BJ982,BH982,"ns")</f>
        <v>ns</v>
      </c>
      <c r="BL982" s="26">
        <f>SUM(COUNTIF(P982:X982, "&gt;0"), COUNTIF(AH982:AP982, "&gt;0"))</f>
        <v>18</v>
      </c>
    </row>
    <row r="983" spans="1:64">
      <c r="A983" t="s">
        <v>2013</v>
      </c>
      <c r="B983" t="s">
        <v>2014</v>
      </c>
      <c r="C983">
        <v>7.1633199999999997E-4</v>
      </c>
      <c r="D983">
        <v>13</v>
      </c>
      <c r="E983">
        <v>13</v>
      </c>
      <c r="F983">
        <v>0</v>
      </c>
      <c r="G983">
        <v>1099640</v>
      </c>
      <c r="H983">
        <v>970049</v>
      </c>
      <c r="I983">
        <v>1036550</v>
      </c>
      <c r="J983">
        <v>879201</v>
      </c>
      <c r="K983">
        <v>852925</v>
      </c>
      <c r="L983">
        <v>931679</v>
      </c>
      <c r="M983">
        <v>612054</v>
      </c>
      <c r="N983">
        <v>609647</v>
      </c>
      <c r="O983">
        <v>709080</v>
      </c>
      <c r="P983">
        <v>1043370</v>
      </c>
      <c r="Q983">
        <v>918084</v>
      </c>
      <c r="R983">
        <v>1022920</v>
      </c>
      <c r="S983">
        <v>1338090</v>
      </c>
      <c r="T983">
        <v>1404320</v>
      </c>
      <c r="U983">
        <v>1421190</v>
      </c>
      <c r="V983">
        <v>1186360</v>
      </c>
      <c r="W983">
        <v>1350180</v>
      </c>
      <c r="X983">
        <v>1377500</v>
      </c>
      <c r="Y983">
        <v>847936</v>
      </c>
      <c r="Z983">
        <v>822135</v>
      </c>
      <c r="AA983">
        <v>959812</v>
      </c>
      <c r="AB983">
        <v>767806</v>
      </c>
      <c r="AC983">
        <v>728990</v>
      </c>
      <c r="AD983">
        <v>826506</v>
      </c>
      <c r="AE983">
        <v>535964</v>
      </c>
      <c r="AF983">
        <v>692158</v>
      </c>
      <c r="AG983">
        <v>738708</v>
      </c>
      <c r="AH983">
        <v>1296830</v>
      </c>
      <c r="AI983">
        <v>1296380</v>
      </c>
      <c r="AJ983">
        <v>1469440</v>
      </c>
      <c r="AK983">
        <v>723758</v>
      </c>
      <c r="AL983">
        <v>763241</v>
      </c>
      <c r="AM983">
        <v>892158</v>
      </c>
      <c r="AN983">
        <v>695079</v>
      </c>
      <c r="AO983">
        <v>916702</v>
      </c>
      <c r="AP983">
        <v>695736</v>
      </c>
      <c r="AR983" s="16">
        <f>IFERROR(TTEST(G983:O983,P983:X983,2,1),IF(OR(COUNTIF(P983:X983,"&gt;0")&gt;7,COUNTIF(G983:O983,"&gt;0")&gt;7),0,9999))</f>
        <v>8.3394594642608958E-3</v>
      </c>
      <c r="AS983" s="16">
        <f>IF(AR983=9999,$BO$3,RANK(AR983,$AR$3:$AR$1993,1))</f>
        <v>634</v>
      </c>
      <c r="AT983" s="16">
        <f>LOG((IFERROR(SUM(P983:X983)/COUNTIF(P983:X983, "&gt;0"),0.1))/(IFERROR(SUM(G983:O983)/COUNTIF(G983:O983, "&gt;0"),0.1)),2)</f>
        <v>0.5225291559227403</v>
      </c>
      <c r="AU983" s="17">
        <f>SUM(COUNTIF(P983:X983, "&gt;0"), COUNTIF(G983:O983, "&gt;0"))</f>
        <v>18</v>
      </c>
      <c r="AV983" s="18">
        <f>$BQ$3*AS983/$BO$3</f>
        <v>3.1891348088531188E-3</v>
      </c>
      <c r="AW983" s="18" t="str">
        <f>IF(AR983&lt;AV983,AR983,"ns")</f>
        <v>ns</v>
      </c>
      <c r="AX983" s="19" t="str">
        <f>IF(AND(AW983&lt;0.01,ABS(AT983)&gt;1.5,D983&gt;2), IF(AND(AT983&gt;0,COUNTIF(P983:X983,"&gt;0")&gt;7),"IRF4_interactor_Treg", (IF(AND(AT983&lt;0,COUNTIF(G983:O983, "&gt;0")&gt;7), "background_significant", "ns"))), "ns")</f>
        <v>ns</v>
      </c>
      <c r="AY983" s="20">
        <f>IFERROR(TTEST(Y983:AG983,AH983:AP983,2,1),IF(OR(COUNTIF(AH983:AP983,"&gt;0")&gt;7,COUNTIF(Y983:AG983,"&gt;0")&gt;7),0,9999))</f>
        <v>2.5874527587110865E-2</v>
      </c>
      <c r="AZ983" s="20">
        <f>IF(AY983=9999,$BO$4,RANK(AY983,$AY$3:$AY$1993,1))</f>
        <v>975</v>
      </c>
      <c r="BA983" s="20">
        <f>LOG((IFERROR(SUM(AH983:AP983)/COUNTIF(AH983:AP983, "&gt;0"),0.1))/(IFERROR(SUM(Y983:AG983)/COUNTIF(Y983:AG983, "&gt;0"),0.1)),2)</f>
        <v>0.3383963890546437</v>
      </c>
      <c r="BB983" s="21">
        <f>SUM(COUNTIF(AH983:AP983, "&gt;0"), COUNTIF(Y983:AG983, "&gt;0"))</f>
        <v>18</v>
      </c>
      <c r="BC983" s="22">
        <f>$BQ$3*AZ983/$BO$4</f>
        <v>4.8994974874371862E-3</v>
      </c>
      <c r="BD983" s="22" t="str">
        <f>IF(AY983&lt;BC983,AY983,"ns")</f>
        <v>ns</v>
      </c>
      <c r="BE983" s="23" t="str">
        <f>IF(AND(BD983&lt;0.01,ABS(BA983)&gt;1.5,D983&gt;2), IF(AND(BA983&gt;0,COUNTIF(AH983:AP983,"&gt;0")&gt;7),"IRF4_interactor_Th17", (IF(AND(BA983&lt;0,COUNTIF(Y983:AG983, "&gt;0")&gt;7), "background_significant", "ns"))), "ns")</f>
        <v>ns</v>
      </c>
      <c r="BF983" s="24" t="str">
        <f>IF(OR(AX983 ="IRF4_interactor_Treg", BE983 ="IRF4_interactor_Th17"), LOG((AVERAGE(AH983:AP983)+0.1)/(AVERAGE(P983:X983)+0.1),2),"ns")</f>
        <v>ns</v>
      </c>
      <c r="BG983" s="24">
        <f>IF(AND(AX983="IRF4_interactor_Treg",BE983="IRF4_interactor_Th17"),1,IF(AX983="IRF4_interactor_Treg","IRF4_Treg",IF(BE983="IRF4_interactor_Th17","IRF4_Th17",0)))</f>
        <v>0</v>
      </c>
      <c r="BH983" s="25">
        <f>IFERROR(TTEST(AH983:AP983,P983:X983,2,1),IF(OR(COUNTIF(P983:X983,"&gt;0")&gt;7,COUNTIF(AH983:AP983,"&gt;0")&gt;7),0,9999))</f>
        <v>0.14032904613954567</v>
      </c>
      <c r="BI983" s="25">
        <f>IF(BH983=9999,$BS$5,RANK(BH983,$BH$3:$BH$1993,1))</f>
        <v>785</v>
      </c>
      <c r="BJ983" s="25">
        <f>$BQ$3*BI983/$BO$5</f>
        <v>3.9427423405323956E-3</v>
      </c>
      <c r="BK983" s="25" t="str">
        <f>IF(BH983&lt;BJ983,BH983,"ns")</f>
        <v>ns</v>
      </c>
      <c r="BL983" s="26">
        <f>SUM(COUNTIF(P983:X983, "&gt;0"), COUNTIF(AH983:AP983, "&gt;0"))</f>
        <v>18</v>
      </c>
    </row>
    <row r="984" spans="1:64">
      <c r="A984" t="s">
        <v>1053</v>
      </c>
      <c r="B984" t="s">
        <v>1054</v>
      </c>
      <c r="C984">
        <v>1.42315E-3</v>
      </c>
      <c r="D984">
        <v>3</v>
      </c>
      <c r="E984">
        <v>3</v>
      </c>
      <c r="F984">
        <v>0</v>
      </c>
      <c r="G984">
        <v>292716</v>
      </c>
      <c r="H984">
        <v>265895</v>
      </c>
      <c r="I984">
        <v>263580</v>
      </c>
      <c r="J984">
        <v>105382</v>
      </c>
      <c r="K984">
        <v>215175</v>
      </c>
      <c r="L984">
        <v>167302</v>
      </c>
      <c r="M984">
        <v>124128</v>
      </c>
      <c r="N984">
        <v>136532</v>
      </c>
      <c r="O984">
        <v>136088</v>
      </c>
      <c r="P984">
        <v>224292</v>
      </c>
      <c r="Q984">
        <v>138066</v>
      </c>
      <c r="R984">
        <v>198944</v>
      </c>
      <c r="S984">
        <v>244646</v>
      </c>
      <c r="T984">
        <v>292910</v>
      </c>
      <c r="U984">
        <v>359719</v>
      </c>
      <c r="V984">
        <v>187130</v>
      </c>
      <c r="W984">
        <v>231288</v>
      </c>
      <c r="X984">
        <v>232456</v>
      </c>
      <c r="Y984">
        <v>280081</v>
      </c>
      <c r="Z984">
        <v>201100</v>
      </c>
      <c r="AA984">
        <v>214434</v>
      </c>
      <c r="AB984">
        <v>218024</v>
      </c>
      <c r="AC984">
        <v>242017</v>
      </c>
      <c r="AD984">
        <v>235323</v>
      </c>
      <c r="AE984">
        <v>150074</v>
      </c>
      <c r="AF984">
        <v>231597</v>
      </c>
      <c r="AG984">
        <v>236438</v>
      </c>
      <c r="AH984">
        <v>256922</v>
      </c>
      <c r="AI984">
        <v>253025</v>
      </c>
      <c r="AJ984">
        <v>310861</v>
      </c>
      <c r="AK984">
        <v>219109</v>
      </c>
      <c r="AL984">
        <v>233003</v>
      </c>
      <c r="AM984">
        <v>267593</v>
      </c>
      <c r="AN984">
        <v>322238</v>
      </c>
      <c r="AO984">
        <v>367514</v>
      </c>
      <c r="AP984">
        <v>408628</v>
      </c>
      <c r="AR984" s="16">
        <f>IFERROR(TTEST(G984:O984,P984:X984,2,1),IF(OR(COUNTIF(P984:X984,"&gt;0")&gt;7,COUNTIF(G984:O984,"&gt;0")&gt;7),0,9999))</f>
        <v>0.24579841711226261</v>
      </c>
      <c r="AS984" s="16">
        <f>IF(AR984=9999,$BO$3,RANK(AR984,$AR$3:$AR$1993,1))</f>
        <v>1374</v>
      </c>
      <c r="AT984" s="16">
        <f>LOG((IFERROR(SUM(P984:X984)/COUNTIF(P984:X984, "&gt;0"),0.1))/(IFERROR(SUM(G984:O984)/COUNTIF(G984:O984, "&gt;0"),0.1)),2)</f>
        <v>0.30557525075794639</v>
      </c>
      <c r="AU984" s="17">
        <f>SUM(COUNTIF(P984:X984, "&gt;0"), COUNTIF(G984:O984, "&gt;0"))</f>
        <v>18</v>
      </c>
      <c r="AV984" s="18">
        <f>$BQ$3*AS984/$BO$3</f>
        <v>6.9114688128772634E-3</v>
      </c>
      <c r="AW984" s="18" t="str">
        <f>IF(AR984&lt;AV984,AR984,"ns")</f>
        <v>ns</v>
      </c>
      <c r="AX984" s="19" t="str">
        <f>IF(AND(AW984&lt;0.01,ABS(AT984)&gt;1.5,D984&gt;2), IF(AND(AT984&gt;0,COUNTIF(P984:X984,"&gt;0")&gt;7),"IRF4_interactor_Treg", (IF(AND(AT984&lt;0,COUNTIF(G984:O984, "&gt;0")&gt;7), "background_significant", "ns"))), "ns")</f>
        <v>ns</v>
      </c>
      <c r="AY984" s="20">
        <f>IFERROR(TTEST(Y984:AG984,AH984:AP984,2,1),IF(OR(COUNTIF(AH984:AP984,"&gt;0")&gt;7,COUNTIF(Y984:AG984,"&gt;0")&gt;7),0,9999))</f>
        <v>2.5888577075792563E-2</v>
      </c>
      <c r="AZ984" s="20">
        <f>IF(AY984=9999,$BO$4,RANK(AY984,$AY$3:$AY$1993,1))</f>
        <v>976</v>
      </c>
      <c r="BA984" s="20">
        <f>LOG((IFERROR(SUM(AH984:AP984)/COUNTIF(AH984:AP984, "&gt;0"),0.1))/(IFERROR(SUM(Y984:AG984)/COUNTIF(Y984:AG984, "&gt;0"),0.1)),2)</f>
        <v>0.3933920975588312</v>
      </c>
      <c r="BB984" s="21">
        <f>SUM(COUNTIF(AH984:AP984, "&gt;0"), COUNTIF(Y984:AG984, "&gt;0"))</f>
        <v>18</v>
      </c>
      <c r="BC984" s="22">
        <f>$BQ$3*AZ984/$BO$4</f>
        <v>4.9045226130653265E-3</v>
      </c>
      <c r="BD984" s="22" t="str">
        <f>IF(AY984&lt;BC984,AY984,"ns")</f>
        <v>ns</v>
      </c>
      <c r="BE984" s="23" t="str">
        <f>IF(AND(BD984&lt;0.01,ABS(BA984)&gt;1.5,D984&gt;2), IF(AND(BA984&gt;0,COUNTIF(AH984:AP984,"&gt;0")&gt;7),"IRF4_interactor_Th17", (IF(AND(BA984&lt;0,COUNTIF(Y984:AG984, "&gt;0")&gt;7), "background_significant", "ns"))), "ns")</f>
        <v>ns</v>
      </c>
      <c r="BF984" s="24" t="str">
        <f>IF(OR(AX984 ="IRF4_interactor_Treg", BE984 ="IRF4_interactor_Th17"), LOG((AVERAGE(AH984:AP984)+0.1)/(AVERAGE(P984:X984)+0.1),2),"ns")</f>
        <v>ns</v>
      </c>
      <c r="BG984" s="24">
        <f>IF(AND(AX984="IRF4_interactor_Treg",BE984="IRF4_interactor_Th17"),1,IF(AX984="IRF4_interactor_Treg","IRF4_Treg",IF(BE984="IRF4_interactor_Th17","IRF4_Th17",0)))</f>
        <v>0</v>
      </c>
      <c r="BH984" s="25">
        <f>IFERROR(TTEST(AH984:AP984,P984:X984,2,1),IF(OR(COUNTIF(P984:X984,"&gt;0")&gt;7,COUNTIF(AH984:AP984,"&gt;0")&gt;7),0,9999))</f>
        <v>0.1082476716159234</v>
      </c>
      <c r="BI984" s="25">
        <f>IF(BH984=9999,$BS$5,RANK(BH984,$BH$3:$BH$1993,1))</f>
        <v>691</v>
      </c>
      <c r="BJ984" s="25">
        <f>$BQ$3*BI984/$BO$5</f>
        <v>3.4706177800100453E-3</v>
      </c>
      <c r="BK984" s="25" t="str">
        <f>IF(BH984&lt;BJ984,BH984,"ns")</f>
        <v>ns</v>
      </c>
      <c r="BL984" s="26">
        <f>SUM(COUNTIF(P984:X984, "&gt;0"), COUNTIF(AH984:AP984, "&gt;0"))</f>
        <v>18</v>
      </c>
    </row>
    <row r="985" spans="1:64">
      <c r="A985" t="s">
        <v>941</v>
      </c>
      <c r="B985" t="s">
        <v>942</v>
      </c>
      <c r="C985">
        <v>7.1633199999999997E-4</v>
      </c>
      <c r="D985">
        <v>16</v>
      </c>
      <c r="E985">
        <v>11</v>
      </c>
      <c r="F985">
        <v>5</v>
      </c>
      <c r="G985">
        <v>1123260</v>
      </c>
      <c r="H985">
        <v>1143530</v>
      </c>
      <c r="I985">
        <v>1124560</v>
      </c>
      <c r="J985">
        <v>812667</v>
      </c>
      <c r="K985">
        <v>726825</v>
      </c>
      <c r="L985">
        <v>909428</v>
      </c>
      <c r="M985">
        <v>722715</v>
      </c>
      <c r="N985">
        <v>696188</v>
      </c>
      <c r="O985">
        <v>721564</v>
      </c>
      <c r="P985">
        <v>1037250</v>
      </c>
      <c r="Q985">
        <v>892064</v>
      </c>
      <c r="R985">
        <v>988748</v>
      </c>
      <c r="S985">
        <v>1028510</v>
      </c>
      <c r="T985">
        <v>1060020</v>
      </c>
      <c r="U985">
        <v>1091300</v>
      </c>
      <c r="V985">
        <v>933701</v>
      </c>
      <c r="W985">
        <v>1063650</v>
      </c>
      <c r="X985">
        <v>1093100</v>
      </c>
      <c r="Y985">
        <v>1079120</v>
      </c>
      <c r="Z985">
        <v>987825</v>
      </c>
      <c r="AA985">
        <v>1087440</v>
      </c>
      <c r="AB985">
        <v>984986</v>
      </c>
      <c r="AC985">
        <v>1000920</v>
      </c>
      <c r="AD985">
        <v>1052250</v>
      </c>
      <c r="AE985">
        <v>605640</v>
      </c>
      <c r="AF985">
        <v>929212</v>
      </c>
      <c r="AG985">
        <v>898536</v>
      </c>
      <c r="AH985">
        <v>1308450</v>
      </c>
      <c r="AI985">
        <v>1144890</v>
      </c>
      <c r="AJ985">
        <v>1555500</v>
      </c>
      <c r="AK985">
        <v>1047220</v>
      </c>
      <c r="AL985">
        <v>892333</v>
      </c>
      <c r="AM985">
        <v>1101970</v>
      </c>
      <c r="AN985">
        <v>970963</v>
      </c>
      <c r="AO985">
        <v>1277410</v>
      </c>
      <c r="AP985">
        <v>896829</v>
      </c>
      <c r="AR985" s="16">
        <f>IFERROR(TTEST(G985:O985,P985:X985,2,1),IF(OR(COUNTIF(P985:X985,"&gt;0")&gt;7,COUNTIF(G985:O985,"&gt;0")&gt;7),0,9999))</f>
        <v>0.12269161300652996</v>
      </c>
      <c r="AS985" s="16">
        <f>IF(AR985=9999,$BO$3,RANK(AR985,$AR$3:$AR$1993,1))</f>
        <v>1187</v>
      </c>
      <c r="AT985" s="16">
        <f>LOG((IFERROR(SUM(P985:X985)/COUNTIF(P985:X985, "&gt;0"),0.1))/(IFERROR(SUM(G985:O985)/COUNTIF(G985:O985, "&gt;0"),0.1)),2)</f>
        <v>0.20328273171511393</v>
      </c>
      <c r="AU985" s="17">
        <f>SUM(COUNTIF(P985:X985, "&gt;0"), COUNTIF(G985:O985, "&gt;0"))</f>
        <v>18</v>
      </c>
      <c r="AV985" s="18">
        <f>$BQ$3*AS985/$BO$3</f>
        <v>5.9708249496981895E-3</v>
      </c>
      <c r="AW985" s="18" t="str">
        <f>IF(AR985&lt;AV985,AR985,"ns")</f>
        <v>ns</v>
      </c>
      <c r="AX985" s="19" t="str">
        <f>IF(AND(AW985&lt;0.01,ABS(AT985)&gt;1.5,D985&gt;2), IF(AND(AT985&gt;0,COUNTIF(P985:X985,"&gt;0")&gt;7),"IRF4_interactor_Treg", (IF(AND(AT985&lt;0,COUNTIF(G985:O985, "&gt;0")&gt;7), "background_significant", "ns"))), "ns")</f>
        <v>ns</v>
      </c>
      <c r="AY985" s="20">
        <f>IFERROR(TTEST(Y985:AG985,AH985:AP985,2,1),IF(OR(COUNTIF(AH985:AP985,"&gt;0")&gt;7,COUNTIF(Y985:AG985,"&gt;0")&gt;7),0,9999))</f>
        <v>2.6140968200200929E-2</v>
      </c>
      <c r="AZ985" s="20">
        <f>IF(AY985=9999,$BO$4,RANK(AY985,$AY$3:$AY$1993,1))</f>
        <v>977</v>
      </c>
      <c r="BA985" s="20">
        <f>LOG((IFERROR(SUM(AH985:AP985)/COUNTIF(AH985:AP985, "&gt;0"),0.1))/(IFERROR(SUM(Y985:AG985)/COUNTIF(Y985:AG985, "&gt;0"),0.1)),2)</f>
        <v>0.24118997990720978</v>
      </c>
      <c r="BB985" s="21">
        <f>SUM(COUNTIF(AH985:AP985, "&gt;0"), COUNTIF(Y985:AG985, "&gt;0"))</f>
        <v>18</v>
      </c>
      <c r="BC985" s="22">
        <f>$BQ$3*AZ985/$BO$4</f>
        <v>4.9095477386934669E-3</v>
      </c>
      <c r="BD985" s="22" t="str">
        <f>IF(AY985&lt;BC985,AY985,"ns")</f>
        <v>ns</v>
      </c>
      <c r="BE985" s="23" t="str">
        <f>IF(AND(BD985&lt;0.01,ABS(BA985)&gt;1.5,D985&gt;2), IF(AND(BA985&gt;0,COUNTIF(AH985:AP985,"&gt;0")&gt;7),"IRF4_interactor_Th17", (IF(AND(BA985&lt;0,COUNTIF(Y985:AG985, "&gt;0")&gt;7), "background_significant", "ns"))), "ns")</f>
        <v>ns</v>
      </c>
      <c r="BF985" s="24" t="str">
        <f>IF(OR(AX985 ="IRF4_interactor_Treg", BE985 ="IRF4_interactor_Th17"), LOG((AVERAGE(AH985:AP985)+0.1)/(AVERAGE(P985:X985)+0.1),2),"ns")</f>
        <v>ns</v>
      </c>
      <c r="BG985" s="24">
        <f>IF(AND(AX985="IRF4_interactor_Treg",BE985="IRF4_interactor_Th17"),1,IF(AX985="IRF4_interactor_Treg","IRF4_Treg",IF(BE985="IRF4_interactor_Th17","IRF4_Th17",0)))</f>
        <v>0</v>
      </c>
      <c r="BH985" s="25">
        <f>IFERROR(TTEST(AH985:AP985,P985:X985,2,1),IF(OR(COUNTIF(P985:X985,"&gt;0")&gt;7,COUNTIF(AH985:AP985,"&gt;0")&gt;7),0,9999))</f>
        <v>0.19910327054674321</v>
      </c>
      <c r="BI985" s="25">
        <f>IF(BH985=9999,$BS$5,RANK(BH985,$BH$3:$BH$1993,1))</f>
        <v>937</v>
      </c>
      <c r="BJ985" s="25">
        <f>$BQ$3*BI985/$BO$5</f>
        <v>4.7061778001004527E-3</v>
      </c>
      <c r="BK985" s="25" t="str">
        <f>IF(BH985&lt;BJ985,BH985,"ns")</f>
        <v>ns</v>
      </c>
      <c r="BL985" s="26">
        <f>SUM(COUNTIF(P985:X985, "&gt;0"), COUNTIF(AH985:AP985, "&gt;0"))</f>
        <v>18</v>
      </c>
    </row>
    <row r="986" spans="1:64">
      <c r="A986" t="s">
        <v>5011</v>
      </c>
      <c r="B986" t="s">
        <v>5012</v>
      </c>
      <c r="C986">
        <v>3.3537600000000001E-2</v>
      </c>
      <c r="D986">
        <v>3</v>
      </c>
      <c r="E986">
        <v>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8262.01</v>
      </c>
      <c r="L986">
        <v>0</v>
      </c>
      <c r="M986">
        <v>0</v>
      </c>
      <c r="N986">
        <v>0</v>
      </c>
      <c r="O986">
        <v>0</v>
      </c>
      <c r="P986">
        <v>13704.3</v>
      </c>
      <c r="Q986">
        <v>12777.1</v>
      </c>
      <c r="R986">
        <v>14049.7</v>
      </c>
      <c r="S986">
        <v>10395.5</v>
      </c>
      <c r="T986">
        <v>12719.3</v>
      </c>
      <c r="U986">
        <v>15581.6</v>
      </c>
      <c r="V986">
        <v>0</v>
      </c>
      <c r="W986">
        <v>20183.8</v>
      </c>
      <c r="X986">
        <v>9267.68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8635.69</v>
      </c>
      <c r="AF986">
        <v>12360.2</v>
      </c>
      <c r="AG986">
        <v>24916.9</v>
      </c>
      <c r="AH986">
        <v>34864.300000000003</v>
      </c>
      <c r="AI986">
        <v>40319.199999999997</v>
      </c>
      <c r="AJ986">
        <v>38638.800000000003</v>
      </c>
      <c r="AK986">
        <v>6113.42</v>
      </c>
      <c r="AL986">
        <v>0</v>
      </c>
      <c r="AM986">
        <v>0</v>
      </c>
      <c r="AN986">
        <v>9373.5300000000007</v>
      </c>
      <c r="AO986">
        <v>60921.3</v>
      </c>
      <c r="AP986">
        <v>26345.9</v>
      </c>
      <c r="AR986" s="16">
        <f>IFERROR(TTEST(G986:O986,P986:X986,2,1),IF(OR(COUNTIF(P986:X986,"&gt;0")&gt;7,COUNTIF(G986:O986,"&gt;0")&gt;7),0,9999))</f>
        <v>5.4745536705985915E-4</v>
      </c>
      <c r="AS986" s="16">
        <f>IF(AR986=9999,$BO$3,RANK(AR986,$AR$3:$AR$1993,1))</f>
        <v>223</v>
      </c>
      <c r="AT986" s="16">
        <f>LOG((IFERROR(SUM(P986:X986)/COUNTIF(P986:X986, "&gt;0"),0.1))/(IFERROR(SUM(G986:O986)/COUNTIF(G986:O986, "&gt;0"),0.1)),2)</f>
        <v>0.7174363138093196</v>
      </c>
      <c r="AU986" s="17">
        <f>SUM(COUNTIF(P986:X986, "&gt;0"), COUNTIF(G986:O986, "&gt;0"))</f>
        <v>9</v>
      </c>
      <c r="AV986" s="18">
        <f>$BQ$3*AS986/$BO$3</f>
        <v>1.1217303822937627E-3</v>
      </c>
      <c r="AW986" s="18">
        <f>IF(AR986&lt;AV986,AR986,"ns")</f>
        <v>5.4745536705985915E-4</v>
      </c>
      <c r="AX986" s="19" t="str">
        <f>IF(AND(AW986&lt;0.01,ABS(AT986)&gt;1.5,D986&gt;2), IF(AND(AT986&gt;0,COUNTIF(P986:X986,"&gt;0")&gt;7),"IRF4_interactor_Treg", (IF(AND(AT986&lt;0,COUNTIF(G986:O986, "&gt;0")&gt;7), "background_significant", "ns"))), "ns")</f>
        <v>ns</v>
      </c>
      <c r="AY986" s="20">
        <f>IFERROR(TTEST(Y986:AG986,AH986:AP986,2,1),IF(OR(COUNTIF(AH986:AP986,"&gt;0")&gt;7,COUNTIF(Y986:AG986,"&gt;0")&gt;7),0,9999))</f>
        <v>2.6195669390603173E-2</v>
      </c>
      <c r="AZ986" s="20">
        <f>IF(AY986=9999,$BO$4,RANK(AY986,$AY$3:$AY$1993,1))</f>
        <v>978</v>
      </c>
      <c r="BA986" s="20">
        <f>LOG((IFERROR(SUM(AH986:AP986)/COUNTIF(AH986:AP986, "&gt;0"),0.1))/(IFERROR(SUM(Y986:AG986)/COUNTIF(Y986:AG986, "&gt;0"),0.1)),2)</f>
        <v>1.0155159463387302</v>
      </c>
      <c r="BB986" s="21">
        <f>SUM(COUNTIF(AH986:AP986, "&gt;0"), COUNTIF(Y986:AG986, "&gt;0"))</f>
        <v>10</v>
      </c>
      <c r="BC986" s="22">
        <f>$BQ$3*AZ986/$BO$4</f>
        <v>4.9145728643216081E-3</v>
      </c>
      <c r="BD986" s="22" t="str">
        <f>IF(AY986&lt;BC986,AY986,"ns")</f>
        <v>ns</v>
      </c>
      <c r="BE986" s="23" t="str">
        <f>IF(AND(BD986&lt;0.01,ABS(BA986)&gt;1.5,D986&gt;2), IF(AND(BA986&gt;0,COUNTIF(AH986:AP986,"&gt;0")&gt;7),"IRF4_interactor_Th17", (IF(AND(BA986&lt;0,COUNTIF(Y986:AG986, "&gt;0")&gt;7), "background_significant", "ns"))), "ns")</f>
        <v>ns</v>
      </c>
      <c r="BF986" s="24" t="str">
        <f>IF(OR(AX986 ="IRF4_interactor_Treg", BE986 ="IRF4_interactor_Th17"), LOG((AVERAGE(AH986:AP986)+0.1)/(AVERAGE(P986:X986)+0.1),2),"ns")</f>
        <v>ns</v>
      </c>
      <c r="BG986" s="24">
        <f>IF(AND(AX986="IRF4_interactor_Treg",BE986="IRF4_interactor_Th17"),1,IF(AX986="IRF4_interactor_Treg","IRF4_Treg",IF(BE986="IRF4_interactor_Th17","IRF4_Th17",0)))</f>
        <v>0</v>
      </c>
      <c r="BH986" s="25">
        <f>IFERROR(TTEST(AH986:AP986,P986:X986,2,1),IF(OR(COUNTIF(P986:X986,"&gt;0")&gt;7,COUNTIF(AH986:AP986,"&gt;0")&gt;7),0,9999))</f>
        <v>9.9366478641308736E-2</v>
      </c>
      <c r="BI986" s="25">
        <f>IF(BH986=9999,$BS$5,RANK(BH986,$BH$3:$BH$1993,1))</f>
        <v>662</v>
      </c>
      <c r="BJ986" s="25">
        <f>$BQ$3*BI986/$BO$5</f>
        <v>3.3249623304871926E-3</v>
      </c>
      <c r="BK986" s="25" t="str">
        <f>IF(BH986&lt;BJ986,BH986,"ns")</f>
        <v>ns</v>
      </c>
      <c r="BL986" s="26">
        <f>SUM(COUNTIF(P986:X986, "&gt;0"), COUNTIF(AH986:AP986, "&gt;0"))</f>
        <v>15</v>
      </c>
    </row>
    <row r="987" spans="1:64">
      <c r="A987" t="s">
        <v>2671</v>
      </c>
      <c r="B987" t="s">
        <v>2672</v>
      </c>
      <c r="C987">
        <v>7.1633199999999997E-4</v>
      </c>
      <c r="D987">
        <v>5</v>
      </c>
      <c r="E987">
        <v>5</v>
      </c>
      <c r="F987">
        <v>0</v>
      </c>
      <c r="G987">
        <v>294607</v>
      </c>
      <c r="H987">
        <v>316458</v>
      </c>
      <c r="I987">
        <v>389101</v>
      </c>
      <c r="J987">
        <v>279102</v>
      </c>
      <c r="K987">
        <v>217952</v>
      </c>
      <c r="L987">
        <v>258503</v>
      </c>
      <c r="M987">
        <v>118302</v>
      </c>
      <c r="N987">
        <v>173395</v>
      </c>
      <c r="O987">
        <v>165976</v>
      </c>
      <c r="P987">
        <v>305152</v>
      </c>
      <c r="Q987">
        <v>238968</v>
      </c>
      <c r="R987">
        <v>334785</v>
      </c>
      <c r="S987">
        <v>419666</v>
      </c>
      <c r="T987">
        <v>425328</v>
      </c>
      <c r="U987">
        <v>433740</v>
      </c>
      <c r="V987">
        <v>427365</v>
      </c>
      <c r="W987">
        <v>497631</v>
      </c>
      <c r="X987">
        <v>464514</v>
      </c>
      <c r="Y987">
        <v>359238</v>
      </c>
      <c r="Z987">
        <v>255860</v>
      </c>
      <c r="AA987">
        <v>272259</v>
      </c>
      <c r="AB987">
        <v>202813</v>
      </c>
      <c r="AC987">
        <v>250870</v>
      </c>
      <c r="AD987">
        <v>266809</v>
      </c>
      <c r="AE987">
        <v>227853</v>
      </c>
      <c r="AF987">
        <v>340713</v>
      </c>
      <c r="AG987">
        <v>335322</v>
      </c>
      <c r="AH987">
        <v>705156</v>
      </c>
      <c r="AI987">
        <v>615992</v>
      </c>
      <c r="AJ987">
        <v>755170</v>
      </c>
      <c r="AK987">
        <v>159876</v>
      </c>
      <c r="AL987">
        <v>219283</v>
      </c>
      <c r="AM987">
        <v>197515</v>
      </c>
      <c r="AN987">
        <v>446283</v>
      </c>
      <c r="AO987">
        <v>623546</v>
      </c>
      <c r="AP987">
        <v>436290</v>
      </c>
      <c r="AR987" s="16">
        <f>IFERROR(TTEST(G987:O987,P987:X987,2,1),IF(OR(COUNTIF(P987:X987,"&gt;0")&gt;7,COUNTIF(G987:O987,"&gt;0")&gt;7),0,9999))</f>
        <v>2.1474593980147522E-2</v>
      </c>
      <c r="AS987" s="16">
        <f>IF(AR987=9999,$BO$3,RANK(AR987,$AR$3:$AR$1993,1))</f>
        <v>799</v>
      </c>
      <c r="AT987" s="16">
        <f>LOG((IFERROR(SUM(P987:X987)/COUNTIF(P987:X987, "&gt;0"),0.1))/(IFERROR(SUM(G987:O987)/COUNTIF(G987:O987, "&gt;0"),0.1)),2)</f>
        <v>0.68039834510460218</v>
      </c>
      <c r="AU987" s="17">
        <f>SUM(COUNTIF(P987:X987, "&gt;0"), COUNTIF(G987:O987, "&gt;0"))</f>
        <v>18</v>
      </c>
      <c r="AV987" s="18">
        <f>$BQ$3*AS987/$BO$3</f>
        <v>4.0191146881287726E-3</v>
      </c>
      <c r="AW987" s="18" t="str">
        <f>IF(AR987&lt;AV987,AR987,"ns")</f>
        <v>ns</v>
      </c>
      <c r="AX987" s="19" t="str">
        <f>IF(AND(AW987&lt;0.01,ABS(AT987)&gt;1.5,D987&gt;2), IF(AND(AT987&gt;0,COUNTIF(P987:X987,"&gt;0")&gt;7),"IRF4_interactor_Treg", (IF(AND(AT987&lt;0,COUNTIF(G987:O987, "&gt;0")&gt;7), "background_significant", "ns"))), "ns")</f>
        <v>ns</v>
      </c>
      <c r="AY987" s="20">
        <f>IFERROR(TTEST(Y987:AG987,AH987:AP987,2,1),IF(OR(COUNTIF(AH987:AP987,"&gt;0")&gt;7,COUNTIF(Y987:AG987,"&gt;0")&gt;7),0,9999))</f>
        <v>2.6334434195441327E-2</v>
      </c>
      <c r="AZ987" s="20">
        <f>IF(AY987=9999,$BO$4,RANK(AY987,$AY$3:$AY$1993,1))</f>
        <v>979</v>
      </c>
      <c r="BA987" s="20">
        <f>LOG((IFERROR(SUM(AH987:AP987)/COUNTIF(AH987:AP987, "&gt;0"),0.1))/(IFERROR(SUM(Y987:AG987)/COUNTIF(Y987:AG987, "&gt;0"),0.1)),2)</f>
        <v>0.72758977888738263</v>
      </c>
      <c r="BB987" s="21">
        <f>SUM(COUNTIF(AH987:AP987, "&gt;0"), COUNTIF(Y987:AG987, "&gt;0"))</f>
        <v>18</v>
      </c>
      <c r="BC987" s="22">
        <f>$BQ$3*AZ987/$BO$4</f>
        <v>4.9195979899497493E-3</v>
      </c>
      <c r="BD987" s="22" t="str">
        <f>IF(AY987&lt;BC987,AY987,"ns")</f>
        <v>ns</v>
      </c>
      <c r="BE987" s="23" t="str">
        <f>IF(AND(BD987&lt;0.01,ABS(BA987)&gt;1.5,D987&gt;2), IF(AND(BA987&gt;0,COUNTIF(AH987:AP987,"&gt;0")&gt;7),"IRF4_interactor_Th17", (IF(AND(BA987&lt;0,COUNTIF(Y987:AG987, "&gt;0")&gt;7), "background_significant", "ns"))), "ns")</f>
        <v>ns</v>
      </c>
      <c r="BF987" s="24" t="str">
        <f>IF(OR(AX987 ="IRF4_interactor_Treg", BE987 ="IRF4_interactor_Th17"), LOG((AVERAGE(AH987:AP987)+0.1)/(AVERAGE(P987:X987)+0.1),2),"ns")</f>
        <v>ns</v>
      </c>
      <c r="BG987" s="24">
        <f>IF(AND(AX987="IRF4_interactor_Treg",BE987="IRF4_interactor_Th17"),1,IF(AX987="IRF4_interactor_Treg","IRF4_Treg",IF(BE987="IRF4_interactor_Th17","IRF4_Th17",0)))</f>
        <v>0</v>
      </c>
      <c r="BH987" s="25">
        <f>IFERROR(TTEST(AH987:AP987,P987:X987,2,1),IF(OR(COUNTIF(P987:X987,"&gt;0")&gt;7,COUNTIF(AH987:AP987,"&gt;0")&gt;7),0,9999))</f>
        <v>0.48463436785199987</v>
      </c>
      <c r="BI987" s="25">
        <f>IF(BH987=9999,$BS$5,RANK(BH987,$BH$3:$BH$1993,1))</f>
        <v>1448</v>
      </c>
      <c r="BJ987" s="25">
        <f>$BQ$3*BI987/$BO$5</f>
        <v>7.2727272727272727E-3</v>
      </c>
      <c r="BK987" s="25" t="str">
        <f>IF(BH987&lt;BJ987,BH987,"ns")</f>
        <v>ns</v>
      </c>
      <c r="BL987" s="26">
        <f>SUM(COUNTIF(P987:X987, "&gt;0"), COUNTIF(AH987:AP987, "&gt;0"))</f>
        <v>18</v>
      </c>
    </row>
    <row r="988" spans="1:64">
      <c r="A988" t="s">
        <v>945</v>
      </c>
      <c r="B988" t="s">
        <v>946</v>
      </c>
      <c r="C988">
        <v>7.1633199999999997E-4</v>
      </c>
      <c r="D988">
        <v>11</v>
      </c>
      <c r="E988">
        <v>11</v>
      </c>
      <c r="F988">
        <v>0</v>
      </c>
      <c r="G988">
        <v>2609320</v>
      </c>
      <c r="H988">
        <v>2440510</v>
      </c>
      <c r="I988">
        <v>2723460</v>
      </c>
      <c r="J988">
        <v>1333280</v>
      </c>
      <c r="K988">
        <v>1337800</v>
      </c>
      <c r="L988">
        <v>1463870</v>
      </c>
      <c r="M988">
        <v>920254</v>
      </c>
      <c r="N988">
        <v>789929</v>
      </c>
      <c r="O988">
        <v>902156</v>
      </c>
      <c r="P988">
        <v>1893320</v>
      </c>
      <c r="Q988">
        <v>1649510</v>
      </c>
      <c r="R988">
        <v>1640240</v>
      </c>
      <c r="S988">
        <v>2105120</v>
      </c>
      <c r="T988">
        <v>2195830</v>
      </c>
      <c r="U988">
        <v>2526930</v>
      </c>
      <c r="V988">
        <v>1416750</v>
      </c>
      <c r="W988">
        <v>1687880</v>
      </c>
      <c r="X988">
        <v>1513880</v>
      </c>
      <c r="Y988">
        <v>2056490</v>
      </c>
      <c r="Z988">
        <v>1588780</v>
      </c>
      <c r="AA988">
        <v>1850030</v>
      </c>
      <c r="AB988">
        <v>1850840</v>
      </c>
      <c r="AC988">
        <v>1922600</v>
      </c>
      <c r="AD988">
        <v>1975150</v>
      </c>
      <c r="AE988">
        <v>1456640</v>
      </c>
      <c r="AF988">
        <v>1951760</v>
      </c>
      <c r="AG988">
        <v>1860160</v>
      </c>
      <c r="AH988">
        <v>3644370</v>
      </c>
      <c r="AI988">
        <v>3227270</v>
      </c>
      <c r="AJ988">
        <v>3462190</v>
      </c>
      <c r="AK988">
        <v>1598870</v>
      </c>
      <c r="AL988">
        <v>1483340</v>
      </c>
      <c r="AM988">
        <v>2190230</v>
      </c>
      <c r="AN988">
        <v>2163520</v>
      </c>
      <c r="AO988">
        <v>3296620</v>
      </c>
      <c r="AP988">
        <v>2181450</v>
      </c>
      <c r="AR988" s="16">
        <f>IFERROR(TTEST(G988:O988,P988:X988,2,1),IF(OR(COUNTIF(P988:X988,"&gt;0")&gt;7,COUNTIF(G988:O988,"&gt;0")&gt;7),0,9999))</f>
        <v>0.42937697712323253</v>
      </c>
      <c r="AS988" s="16">
        <f>IF(AR988=9999,$BO$3,RANK(AR988,$AR$3:$AR$1993,1))</f>
        <v>1567</v>
      </c>
      <c r="AT988" s="16">
        <f>LOG((IFERROR(SUM(P988:X988)/COUNTIF(P988:X988, "&gt;0"),0.1))/(IFERROR(SUM(G988:O988)/COUNTIF(G988:O988, "&gt;0"),0.1)),2)</f>
        <v>0.19564234034139319</v>
      </c>
      <c r="AU988" s="17">
        <f>SUM(COUNTIF(P988:X988, "&gt;0"), COUNTIF(G988:O988, "&gt;0"))</f>
        <v>18</v>
      </c>
      <c r="AV988" s="18">
        <f>$BQ$3*AS988/$BO$3</f>
        <v>7.8822937625754527E-3</v>
      </c>
      <c r="AW988" s="18" t="str">
        <f>IF(AR988&lt;AV988,AR988,"ns")</f>
        <v>ns</v>
      </c>
      <c r="AX988" s="19" t="str">
        <f>IF(AND(AW988&lt;0.01,ABS(AT988)&gt;1.5,D988&gt;2), IF(AND(AT988&gt;0,COUNTIF(P988:X988,"&gt;0")&gt;7),"IRF4_interactor_Treg", (IF(AND(AT988&lt;0,COUNTIF(G988:O988, "&gt;0")&gt;7), "background_significant", "ns"))), "ns")</f>
        <v>ns</v>
      </c>
      <c r="AY988" s="20">
        <f>IFERROR(TTEST(Y988:AG988,AH988:AP988,2,1),IF(OR(COUNTIF(AH988:AP988,"&gt;0")&gt;7,COUNTIF(Y988:AG988,"&gt;0")&gt;7),0,9999))</f>
        <v>2.6534660194387126E-2</v>
      </c>
      <c r="AZ988" s="20">
        <f>IF(AY988=9999,$BO$4,RANK(AY988,$AY$3:$AY$1993,1))</f>
        <v>980</v>
      </c>
      <c r="BA988" s="20">
        <f>LOG((IFERROR(SUM(AH988:AP988)/COUNTIF(AH988:AP988, "&gt;0"),0.1))/(IFERROR(SUM(Y988:AG988)/COUNTIF(Y988:AG988, "&gt;0"),0.1)),2)</f>
        <v>0.49354372714213729</v>
      </c>
      <c r="BB988" s="21">
        <f>SUM(COUNTIF(AH988:AP988, "&gt;0"), COUNTIF(Y988:AG988, "&gt;0"))</f>
        <v>18</v>
      </c>
      <c r="BC988" s="22">
        <f>$BQ$3*AZ988/$BO$4</f>
        <v>4.9246231155778896E-3</v>
      </c>
      <c r="BD988" s="22" t="str">
        <f>IF(AY988&lt;BC988,AY988,"ns")</f>
        <v>ns</v>
      </c>
      <c r="BE988" s="23" t="str">
        <f>IF(AND(BD988&lt;0.01,ABS(BA988)&gt;1.5,D988&gt;2), IF(AND(BA988&gt;0,COUNTIF(AH988:AP988,"&gt;0")&gt;7),"IRF4_interactor_Th17", (IF(AND(BA988&lt;0,COUNTIF(Y988:AG988, "&gt;0")&gt;7), "background_significant", "ns"))), "ns")</f>
        <v>ns</v>
      </c>
      <c r="BF988" s="24" t="str">
        <f>IF(OR(AX988 ="IRF4_interactor_Treg", BE988 ="IRF4_interactor_Th17"), LOG((AVERAGE(AH988:AP988)+0.1)/(AVERAGE(P988:X988)+0.1),2),"ns")</f>
        <v>ns</v>
      </c>
      <c r="BG988" s="24">
        <f>IF(AND(AX988="IRF4_interactor_Treg",BE988="IRF4_interactor_Th17"),1,IF(AX988="IRF4_interactor_Treg","IRF4_Treg",IF(BE988="IRF4_interactor_Th17","IRF4_Th17",0)))</f>
        <v>0</v>
      </c>
      <c r="BH988" s="25">
        <f>IFERROR(TTEST(AH988:AP988,P988:X988,2,1),IF(OR(COUNTIF(P988:X988,"&gt;0")&gt;7,COUNTIF(AH988:AP988,"&gt;0")&gt;7),0,9999))</f>
        <v>6.4453266444059645E-2</v>
      </c>
      <c r="BI988" s="25">
        <f>IF(BH988=9999,$BS$5,RANK(BH988,$BH$3:$BH$1993,1))</f>
        <v>526</v>
      </c>
      <c r="BJ988" s="25">
        <f>$BQ$3*BI988/$BO$5</f>
        <v>2.6418884982420893E-3</v>
      </c>
      <c r="BK988" s="25" t="str">
        <f>IF(BH988&lt;BJ988,BH988,"ns")</f>
        <v>ns</v>
      </c>
      <c r="BL988" s="26">
        <f>SUM(COUNTIF(P988:X988, "&gt;0"), COUNTIF(AH988:AP988, "&gt;0"))</f>
        <v>18</v>
      </c>
    </row>
    <row r="989" spans="1:64">
      <c r="A989" t="s">
        <v>3747</v>
      </c>
      <c r="B989" t="s">
        <v>3748</v>
      </c>
      <c r="C989">
        <v>1.22004E-2</v>
      </c>
      <c r="D989">
        <v>5</v>
      </c>
      <c r="E989">
        <v>5</v>
      </c>
      <c r="F989">
        <v>0</v>
      </c>
      <c r="G989">
        <v>85974.3</v>
      </c>
      <c r="H989">
        <v>68393.899999999994</v>
      </c>
      <c r="I989">
        <v>77207.399999999994</v>
      </c>
      <c r="J989">
        <v>46874.3</v>
      </c>
      <c r="K989">
        <v>40792</v>
      </c>
      <c r="L989">
        <v>43033.599999999999</v>
      </c>
      <c r="M989">
        <v>29085.200000000001</v>
      </c>
      <c r="N989">
        <v>20314.3</v>
      </c>
      <c r="O989">
        <v>0</v>
      </c>
      <c r="P989">
        <v>61486</v>
      </c>
      <c r="Q989">
        <v>46995.199999999997</v>
      </c>
      <c r="R989">
        <v>80591.3</v>
      </c>
      <c r="S989">
        <v>46835.6</v>
      </c>
      <c r="T989">
        <v>40384.199999999997</v>
      </c>
      <c r="U989">
        <v>60164.800000000003</v>
      </c>
      <c r="V989">
        <v>48532.5</v>
      </c>
      <c r="W989">
        <v>45825</v>
      </c>
      <c r="X989">
        <v>82163.199999999997</v>
      </c>
      <c r="Y989">
        <v>125661</v>
      </c>
      <c r="Z989">
        <v>126754</v>
      </c>
      <c r="AA989">
        <v>178548</v>
      </c>
      <c r="AB989">
        <v>68877.100000000006</v>
      </c>
      <c r="AC989">
        <v>21838.6</v>
      </c>
      <c r="AD989">
        <v>70407.8</v>
      </c>
      <c r="AE989">
        <v>113789</v>
      </c>
      <c r="AF989">
        <v>152409</v>
      </c>
      <c r="AG989">
        <v>162631</v>
      </c>
      <c r="AH989">
        <v>104329</v>
      </c>
      <c r="AI989">
        <v>93461.4</v>
      </c>
      <c r="AJ989">
        <v>146027</v>
      </c>
      <c r="AK989">
        <v>52849.4</v>
      </c>
      <c r="AL989">
        <v>37946.1</v>
      </c>
      <c r="AM989">
        <v>0</v>
      </c>
      <c r="AN989">
        <v>82542.7</v>
      </c>
      <c r="AO989">
        <v>166002</v>
      </c>
      <c r="AP989">
        <v>113342</v>
      </c>
      <c r="AR989" s="16">
        <f>IFERROR(TTEST(G989:O989,P989:X989,2,1),IF(OR(COUNTIF(P989:X989,"&gt;0")&gt;7,COUNTIF(G989:O989,"&gt;0")&gt;7),0,9999))</f>
        <v>0.31682213758875211</v>
      </c>
      <c r="AS989" s="16">
        <f>IF(AR989=9999,$BO$3,RANK(AR989,$AR$3:$AR$1993,1))</f>
        <v>1458</v>
      </c>
      <c r="AT989" s="16">
        <f>LOG((IFERROR(SUM(P989:X989)/COUNTIF(P989:X989, "&gt;0"),0.1))/(IFERROR(SUM(G989:O989)/COUNTIF(G989:O989, "&gt;0"),0.1)),2)</f>
        <v>0.14746555058850008</v>
      </c>
      <c r="AU989" s="17">
        <f>SUM(COUNTIF(P989:X989, "&gt;0"), COUNTIF(G989:O989, "&gt;0"))</f>
        <v>17</v>
      </c>
      <c r="AV989" s="18">
        <f>$BQ$3*AS989/$BO$3</f>
        <v>7.3340040241448691E-3</v>
      </c>
      <c r="AW989" s="18" t="str">
        <f>IF(AR989&lt;AV989,AR989,"ns")</f>
        <v>ns</v>
      </c>
      <c r="AX989" s="19" t="str">
        <f>IF(AND(AW989&lt;0.01,ABS(AT989)&gt;1.5,D989&gt;2), IF(AND(AT989&gt;0,COUNTIF(P989:X989,"&gt;0")&gt;7),"IRF4_interactor_Treg", (IF(AND(AT989&lt;0,COUNTIF(G989:O989, "&gt;0")&gt;7), "background_significant", "ns"))), "ns")</f>
        <v>ns</v>
      </c>
      <c r="AY989" s="20">
        <f>IFERROR(TTEST(Y989:AG989,AH989:AP989,2,1),IF(OR(COUNTIF(AH989:AP989,"&gt;0")&gt;7,COUNTIF(Y989:AG989,"&gt;0")&gt;7),0,9999))</f>
        <v>2.6600713725726564E-2</v>
      </c>
      <c r="AZ989" s="20">
        <f>IF(AY989=9999,$BO$4,RANK(AY989,$AY$3:$AY$1993,1))</f>
        <v>981</v>
      </c>
      <c r="BA989" s="20">
        <f>LOG((IFERROR(SUM(AH989:AP989)/COUNTIF(AH989:AP989, "&gt;0"),0.1))/(IFERROR(SUM(Y989:AG989)/COUNTIF(Y989:AG989, "&gt;0"),0.1)),2)</f>
        <v>-0.1881929171623194</v>
      </c>
      <c r="BB989" s="21">
        <f>SUM(COUNTIF(AH989:AP989, "&gt;0"), COUNTIF(Y989:AG989, "&gt;0"))</f>
        <v>17</v>
      </c>
      <c r="BC989" s="22">
        <f>$BQ$3*AZ989/$BO$4</f>
        <v>4.92964824120603E-3</v>
      </c>
      <c r="BD989" s="22" t="str">
        <f>IF(AY989&lt;BC989,AY989,"ns")</f>
        <v>ns</v>
      </c>
      <c r="BE989" s="23" t="str">
        <f>IF(AND(BD989&lt;0.01,ABS(BA989)&gt;1.5,D989&gt;2), IF(AND(BA989&gt;0,COUNTIF(AH989:AP989,"&gt;0")&gt;7),"IRF4_interactor_Th17", (IF(AND(BA989&lt;0,COUNTIF(Y989:AG989, "&gt;0")&gt;7), "background_significant", "ns"))), "ns")</f>
        <v>ns</v>
      </c>
      <c r="BF989" s="24" t="str">
        <f>IF(OR(AX989 ="IRF4_interactor_Treg", BE989 ="IRF4_interactor_Th17"), LOG((AVERAGE(AH989:AP989)+0.1)/(AVERAGE(P989:X989)+0.1),2),"ns")</f>
        <v>ns</v>
      </c>
      <c r="BG989" s="24">
        <f>IF(AND(AX989="IRF4_interactor_Treg",BE989="IRF4_interactor_Th17"),1,IF(AX989="IRF4_interactor_Treg","IRF4_Treg",IF(BE989="IRF4_interactor_Th17","IRF4_Th17",0)))</f>
        <v>0</v>
      </c>
      <c r="BH989" s="25">
        <f>IFERROR(TTEST(AH989:AP989,P989:X989,2,1),IF(OR(COUNTIF(P989:X989,"&gt;0")&gt;7,COUNTIF(AH989:AP989,"&gt;0")&gt;7),0,9999))</f>
        <v>9.2473597297353383E-2</v>
      </c>
      <c r="BI989" s="25">
        <f>IF(BH989=9999,$BS$5,RANK(BH989,$BH$3:$BH$1993,1))</f>
        <v>635</v>
      </c>
      <c r="BJ989" s="25">
        <f>$BQ$3*BI989/$BO$5</f>
        <v>3.1893520843797088E-3</v>
      </c>
      <c r="BK989" s="25" t="str">
        <f>IF(BH989&lt;BJ989,BH989,"ns")</f>
        <v>ns</v>
      </c>
      <c r="BL989" s="26">
        <f>SUM(COUNTIF(P989:X989, "&gt;0"), COUNTIF(AH989:AP989, "&gt;0"))</f>
        <v>17</v>
      </c>
    </row>
    <row r="990" spans="1:64">
      <c r="A990" t="s">
        <v>6577</v>
      </c>
      <c r="B990" t="s">
        <v>6578</v>
      </c>
      <c r="C990">
        <v>7.1633199999999997E-4</v>
      </c>
      <c r="D990">
        <v>7</v>
      </c>
      <c r="E990">
        <v>7</v>
      </c>
      <c r="F990">
        <v>0</v>
      </c>
      <c r="G990">
        <v>501253</v>
      </c>
      <c r="H990">
        <v>461717</v>
      </c>
      <c r="I990">
        <v>490666</v>
      </c>
      <c r="J990">
        <v>239327</v>
      </c>
      <c r="K990">
        <v>261781</v>
      </c>
      <c r="L990">
        <v>322127</v>
      </c>
      <c r="M990">
        <v>277363</v>
      </c>
      <c r="N990">
        <v>287671</v>
      </c>
      <c r="O990">
        <v>296685</v>
      </c>
      <c r="P990">
        <v>485389</v>
      </c>
      <c r="Q990">
        <v>416809</v>
      </c>
      <c r="R990">
        <v>460345</v>
      </c>
      <c r="S990">
        <v>422213</v>
      </c>
      <c r="T990">
        <v>456457</v>
      </c>
      <c r="U990">
        <v>463025</v>
      </c>
      <c r="V990">
        <v>516475</v>
      </c>
      <c r="W990">
        <v>630688</v>
      </c>
      <c r="X990">
        <v>636471</v>
      </c>
      <c r="Y990">
        <v>550360</v>
      </c>
      <c r="Z990">
        <v>499579</v>
      </c>
      <c r="AA990">
        <v>586809</v>
      </c>
      <c r="AB990">
        <v>290869</v>
      </c>
      <c r="AC990">
        <v>278388</v>
      </c>
      <c r="AD990">
        <v>279806</v>
      </c>
      <c r="AE990">
        <v>153924</v>
      </c>
      <c r="AF990">
        <v>220443</v>
      </c>
      <c r="AG990">
        <v>197589</v>
      </c>
      <c r="AH990">
        <v>505741</v>
      </c>
      <c r="AI990">
        <v>488324</v>
      </c>
      <c r="AJ990">
        <v>556886</v>
      </c>
      <c r="AK990">
        <v>393038</v>
      </c>
      <c r="AL990">
        <v>352238</v>
      </c>
      <c r="AM990">
        <v>458885</v>
      </c>
      <c r="AN990">
        <v>300614</v>
      </c>
      <c r="AO990">
        <v>438086</v>
      </c>
      <c r="AP990">
        <v>340737</v>
      </c>
      <c r="AR990" s="16">
        <f>IFERROR(TTEST(G990:O990,P990:X990,2,1),IF(OR(COUNTIF(P990:X990,"&gt;0")&gt;7,COUNTIF(G990:O990,"&gt;0")&gt;7),0,9999))</f>
        <v>1.7635759965546415E-2</v>
      </c>
      <c r="AS990" s="16">
        <f>IF(AR990=9999,$BO$3,RANK(AR990,$AR$3:$AR$1993,1))</f>
        <v>767</v>
      </c>
      <c r="AT990" s="16">
        <f>LOG((IFERROR(SUM(P990:X990)/COUNTIF(P990:X990, "&gt;0"),0.1))/(IFERROR(SUM(G990:O990)/COUNTIF(G990:O990, "&gt;0"),0.1)),2)</f>
        <v>0.51591494975457097</v>
      </c>
      <c r="AU990" s="17">
        <f>SUM(COUNTIF(P990:X990, "&gt;0"), COUNTIF(G990:O990, "&gt;0"))</f>
        <v>18</v>
      </c>
      <c r="AV990" s="18">
        <f>$BQ$3*AS990/$BO$3</f>
        <v>3.8581488933601611E-3</v>
      </c>
      <c r="AW990" s="18" t="str">
        <f>IF(AR990&lt;AV990,AR990,"ns")</f>
        <v>ns</v>
      </c>
      <c r="AX990" s="19" t="str">
        <f>IF(AND(AW990&lt;0.01,ABS(AT990)&gt;1.5,D990&gt;2), IF(AND(AT990&gt;0,COUNTIF(P990:X990,"&gt;0")&gt;7),"IRF4_interactor_Treg", (IF(AND(AT990&lt;0,COUNTIF(G990:O990, "&gt;0")&gt;7), "background_significant", "ns"))), "ns")</f>
        <v>ns</v>
      </c>
      <c r="AY990" s="20">
        <f>IFERROR(TTEST(Y990:AG990,AH990:AP990,2,1),IF(OR(COUNTIF(AH990:AP990,"&gt;0")&gt;7,COUNTIF(Y990:AG990,"&gt;0")&gt;7),0,9999))</f>
        <v>2.6871166411261541E-2</v>
      </c>
      <c r="AZ990" s="20">
        <f>IF(AY990=9999,$BO$4,RANK(AY990,$AY$3:$AY$1993,1))</f>
        <v>982</v>
      </c>
      <c r="BA990" s="20">
        <f>LOG((IFERROR(SUM(AH990:AP990)/COUNTIF(AH990:AP990, "&gt;0"),0.1))/(IFERROR(SUM(Y990:AG990)/COUNTIF(Y990:AG990, "&gt;0"),0.1)),2)</f>
        <v>0.32657842691414313</v>
      </c>
      <c r="BB990" s="21">
        <f>SUM(COUNTIF(AH990:AP990, "&gt;0"), COUNTIF(Y990:AG990, "&gt;0"))</f>
        <v>18</v>
      </c>
      <c r="BC990" s="22">
        <f>$BQ$3*AZ990/$BO$4</f>
        <v>4.9346733668341712E-3</v>
      </c>
      <c r="BD990" s="22" t="str">
        <f>IF(AY990&lt;BC990,AY990,"ns")</f>
        <v>ns</v>
      </c>
      <c r="BE990" s="23" t="str">
        <f>IF(AND(BD990&lt;0.01,ABS(BA990)&gt;1.5,D990&gt;2), IF(AND(BA990&gt;0,COUNTIF(AH990:AP990,"&gt;0")&gt;7),"IRF4_interactor_Th17", (IF(AND(BA990&lt;0,COUNTIF(Y990:AG990, "&gt;0")&gt;7), "background_significant", "ns"))), "ns")</f>
        <v>ns</v>
      </c>
      <c r="BF990" s="24" t="str">
        <f>IF(OR(AX990 ="IRF4_interactor_Treg", BE990 ="IRF4_interactor_Th17"), LOG((AVERAGE(AH990:AP990)+0.1)/(AVERAGE(P990:X990)+0.1),2),"ns")</f>
        <v>ns</v>
      </c>
      <c r="BG990" s="24">
        <f>IF(AND(AX990="IRF4_interactor_Treg",BE990="IRF4_interactor_Th17"),1,IF(AX990="IRF4_interactor_Treg","IRF4_Treg",IF(BE990="IRF4_interactor_Th17","IRF4_Th17",0)))</f>
        <v>0</v>
      </c>
      <c r="BH990" s="25">
        <f>IFERROR(TTEST(AH990:AP990,P990:X990,2,1),IF(OR(COUNTIF(P990:X990,"&gt;0")&gt;7,COUNTIF(AH990:AP990,"&gt;0")&gt;7),0,9999))</f>
        <v>0.15076976996580696</v>
      </c>
      <c r="BI990" s="25">
        <f>IF(BH990=9999,$BS$5,RANK(BH990,$BH$3:$BH$1993,1))</f>
        <v>819</v>
      </c>
      <c r="BJ990" s="25">
        <f>$BQ$3*BI990/$BO$5</f>
        <v>4.1135107985936711E-3</v>
      </c>
      <c r="BK990" s="25" t="str">
        <f>IF(BH990&lt;BJ990,BH990,"ns")</f>
        <v>ns</v>
      </c>
      <c r="BL990" s="26">
        <f>SUM(COUNTIF(P990:X990, "&gt;0"), COUNTIF(AH990:AP990, "&gt;0"))</f>
        <v>18</v>
      </c>
    </row>
    <row r="991" spans="1:64">
      <c r="A991" t="s">
        <v>3319</v>
      </c>
      <c r="B991" t="s">
        <v>3320</v>
      </c>
      <c r="C991">
        <v>7.1633199999999997E-4</v>
      </c>
      <c r="D991">
        <v>6</v>
      </c>
      <c r="E991">
        <v>6</v>
      </c>
      <c r="F991">
        <v>0</v>
      </c>
      <c r="G991">
        <v>191885</v>
      </c>
      <c r="H991">
        <v>166291</v>
      </c>
      <c r="I991">
        <v>193358</v>
      </c>
      <c r="J991">
        <v>81105.8</v>
      </c>
      <c r="K991">
        <v>99689.9</v>
      </c>
      <c r="L991">
        <v>113715</v>
      </c>
      <c r="M991">
        <v>79133.2</v>
      </c>
      <c r="N991">
        <v>97701.1</v>
      </c>
      <c r="O991">
        <v>99980.7</v>
      </c>
      <c r="P991">
        <v>155280</v>
      </c>
      <c r="Q991">
        <v>125875</v>
      </c>
      <c r="R991">
        <v>130178</v>
      </c>
      <c r="S991">
        <v>123008</v>
      </c>
      <c r="T991">
        <v>122671</v>
      </c>
      <c r="U991">
        <v>207714</v>
      </c>
      <c r="V991">
        <v>133745</v>
      </c>
      <c r="W991">
        <v>159503</v>
      </c>
      <c r="X991">
        <v>138240</v>
      </c>
      <c r="Y991">
        <v>159289</v>
      </c>
      <c r="Z991">
        <v>115323</v>
      </c>
      <c r="AA991">
        <v>144909</v>
      </c>
      <c r="AB991">
        <v>104831</v>
      </c>
      <c r="AC991">
        <v>119016</v>
      </c>
      <c r="AD991">
        <v>123977</v>
      </c>
      <c r="AE991">
        <v>84096.3</v>
      </c>
      <c r="AF991">
        <v>128616</v>
      </c>
      <c r="AG991">
        <v>155035</v>
      </c>
      <c r="AH991">
        <v>195988</v>
      </c>
      <c r="AI991">
        <v>211103</v>
      </c>
      <c r="AJ991">
        <v>261254</v>
      </c>
      <c r="AK991">
        <v>111772</v>
      </c>
      <c r="AL991">
        <v>102387</v>
      </c>
      <c r="AM991">
        <v>122900</v>
      </c>
      <c r="AN991">
        <v>132899</v>
      </c>
      <c r="AO991">
        <v>200432</v>
      </c>
      <c r="AP991">
        <v>167235</v>
      </c>
      <c r="AR991" s="16">
        <f>IFERROR(TTEST(G991:O991,P991:X991,2,1),IF(OR(COUNTIF(P991:X991,"&gt;0")&gt;7,COUNTIF(G991:O991,"&gt;0")&gt;7),0,9999))</f>
        <v>0.31270450257989857</v>
      </c>
      <c r="AS991" s="16">
        <f>IF(AR991=9999,$BO$3,RANK(AR991,$AR$3:$AR$1993,1))</f>
        <v>1455</v>
      </c>
      <c r="AT991" s="16">
        <f>LOG((IFERROR(SUM(P991:X991)/COUNTIF(P991:X991, "&gt;0"),0.1))/(IFERROR(SUM(G991:O991)/COUNTIF(G991:O991, "&gt;0"),0.1)),2)</f>
        <v>0.2071262453994521</v>
      </c>
      <c r="AU991" s="17">
        <f>SUM(COUNTIF(P991:X991, "&gt;0"), COUNTIF(G991:O991, "&gt;0"))</f>
        <v>18</v>
      </c>
      <c r="AV991" s="18">
        <f>$BQ$3*AS991/$BO$3</f>
        <v>7.3189134808853123E-3</v>
      </c>
      <c r="AW991" s="18" t="str">
        <f>IF(AR991&lt;AV991,AR991,"ns")</f>
        <v>ns</v>
      </c>
      <c r="AX991" s="19" t="str">
        <f>IF(AND(AW991&lt;0.01,ABS(AT991)&gt;1.5,D991&gt;2), IF(AND(AT991&gt;0,COUNTIF(P991:X991,"&gt;0")&gt;7),"IRF4_interactor_Treg", (IF(AND(AT991&lt;0,COUNTIF(G991:O991, "&gt;0")&gt;7), "background_significant", "ns"))), "ns")</f>
        <v>ns</v>
      </c>
      <c r="AY991" s="20">
        <f>IFERROR(TTEST(Y991:AG991,AH991:AP991,2,1),IF(OR(COUNTIF(AH991:AP991,"&gt;0")&gt;7,COUNTIF(Y991:AG991,"&gt;0")&gt;7),0,9999))</f>
        <v>2.712634742807726E-2</v>
      </c>
      <c r="AZ991" s="20">
        <f>IF(AY991=9999,$BO$4,RANK(AY991,$AY$3:$AY$1993,1))</f>
        <v>983</v>
      </c>
      <c r="BA991" s="20">
        <f>LOG((IFERROR(SUM(AH991:AP991)/COUNTIF(AH991:AP991, "&gt;0"),0.1))/(IFERROR(SUM(Y991:AG991)/COUNTIF(Y991:AG991, "&gt;0"),0.1)),2)</f>
        <v>0.40788341578382231</v>
      </c>
      <c r="BB991" s="21">
        <f>SUM(COUNTIF(AH991:AP991, "&gt;0"), COUNTIF(Y991:AG991, "&gt;0"))</f>
        <v>18</v>
      </c>
      <c r="BC991" s="22">
        <f>$BQ$3*AZ991/$BO$4</f>
        <v>4.9396984924623116E-3</v>
      </c>
      <c r="BD991" s="22" t="str">
        <f>IF(AY991&lt;BC991,AY991,"ns")</f>
        <v>ns</v>
      </c>
      <c r="BE991" s="23" t="str">
        <f>IF(AND(BD991&lt;0.01,ABS(BA991)&gt;1.5,D991&gt;2), IF(AND(BA991&gt;0,COUNTIF(AH991:AP991,"&gt;0")&gt;7),"IRF4_interactor_Th17", (IF(AND(BA991&lt;0,COUNTIF(Y991:AG991, "&gt;0")&gt;7), "background_significant", "ns"))), "ns")</f>
        <v>ns</v>
      </c>
      <c r="BF991" s="24" t="str">
        <f>IF(OR(AX991 ="IRF4_interactor_Treg", BE991 ="IRF4_interactor_Th17"), LOG((AVERAGE(AH991:AP991)+0.1)/(AVERAGE(P991:X991)+0.1),2),"ns")</f>
        <v>ns</v>
      </c>
      <c r="BG991" s="24">
        <f>IF(AND(AX991="IRF4_interactor_Treg",BE991="IRF4_interactor_Th17"),1,IF(AX991="IRF4_interactor_Treg","IRF4_Treg",IF(BE991="IRF4_interactor_Th17","IRF4_Th17",0)))</f>
        <v>0</v>
      </c>
      <c r="BH991" s="25">
        <f>IFERROR(TTEST(AH991:AP991,P991:X991,2,1),IF(OR(COUNTIF(P991:X991,"&gt;0")&gt;7,COUNTIF(AH991:AP991,"&gt;0")&gt;7),0,9999))</f>
        <v>0.29724580420535013</v>
      </c>
      <c r="BI991" s="25">
        <f>IF(BH991=9999,$BS$5,RANK(BH991,$BH$3:$BH$1993,1))</f>
        <v>1166</v>
      </c>
      <c r="BJ991" s="25">
        <f>$BQ$3*BI991/$BO$5</f>
        <v>5.8563535911602214E-3</v>
      </c>
      <c r="BK991" s="25" t="str">
        <f>IF(BH991&lt;BJ991,BH991,"ns")</f>
        <v>ns</v>
      </c>
      <c r="BL991" s="26">
        <f>SUM(COUNTIF(P991:X991, "&gt;0"), COUNTIF(AH991:AP991, "&gt;0"))</f>
        <v>18</v>
      </c>
    </row>
    <row r="992" spans="1:64">
      <c r="A992" t="s">
        <v>3387</v>
      </c>
      <c r="B992" t="s">
        <v>3388</v>
      </c>
      <c r="C992">
        <v>7.1633199999999997E-4</v>
      </c>
      <c r="D992">
        <v>7</v>
      </c>
      <c r="E992">
        <v>4</v>
      </c>
      <c r="F992">
        <v>3</v>
      </c>
      <c r="G992">
        <v>462560</v>
      </c>
      <c r="H992">
        <v>449794</v>
      </c>
      <c r="I992">
        <v>389482</v>
      </c>
      <c r="J992">
        <v>136546</v>
      </c>
      <c r="K992">
        <v>223730</v>
      </c>
      <c r="L992">
        <v>172133</v>
      </c>
      <c r="M992">
        <v>129297</v>
      </c>
      <c r="N992">
        <v>176849</v>
      </c>
      <c r="O992">
        <v>160322</v>
      </c>
      <c r="P992">
        <v>557417</v>
      </c>
      <c r="Q992">
        <v>488611</v>
      </c>
      <c r="R992">
        <v>340004</v>
      </c>
      <c r="S992">
        <v>450744</v>
      </c>
      <c r="T992">
        <v>506327</v>
      </c>
      <c r="U992">
        <v>384835</v>
      </c>
      <c r="V992">
        <v>480583</v>
      </c>
      <c r="W992">
        <v>544891</v>
      </c>
      <c r="X992">
        <v>438420</v>
      </c>
      <c r="Y992">
        <v>494942</v>
      </c>
      <c r="Z992">
        <v>404121</v>
      </c>
      <c r="AA992">
        <v>289588</v>
      </c>
      <c r="AB992">
        <v>224979</v>
      </c>
      <c r="AC992">
        <v>279378</v>
      </c>
      <c r="AD992">
        <v>141134</v>
      </c>
      <c r="AE992">
        <v>390495</v>
      </c>
      <c r="AF992">
        <v>507359</v>
      </c>
      <c r="AG992">
        <v>474493</v>
      </c>
      <c r="AH992">
        <v>773512</v>
      </c>
      <c r="AI992">
        <v>815404</v>
      </c>
      <c r="AJ992">
        <v>694053</v>
      </c>
      <c r="AK992">
        <v>252767</v>
      </c>
      <c r="AL992">
        <v>232569</v>
      </c>
      <c r="AM992">
        <v>119727</v>
      </c>
      <c r="AN992">
        <v>583492</v>
      </c>
      <c r="AO992">
        <v>744150</v>
      </c>
      <c r="AP992">
        <v>465638</v>
      </c>
      <c r="AR992" s="16">
        <f>IFERROR(TTEST(G992:O992,P992:X992,2,1),IF(OR(COUNTIF(P992:X992,"&gt;0")&gt;7,COUNTIF(G992:O992,"&gt;0")&gt;7),0,9999))</f>
        <v>2.7809782597657986E-3</v>
      </c>
      <c r="AS992" s="16">
        <f>IF(AR992=9999,$BO$3,RANK(AR992,$AR$3:$AR$1993,1))</f>
        <v>446</v>
      </c>
      <c r="AT992" s="16">
        <f>LOG((IFERROR(SUM(P992:X992)/COUNTIF(P992:X992, "&gt;0"),0.1))/(IFERROR(SUM(G992:O992)/COUNTIF(G992:O992, "&gt;0"),0.1)),2)</f>
        <v>0.86549987046058641</v>
      </c>
      <c r="AU992" s="17">
        <f>SUM(COUNTIF(P992:X992, "&gt;0"), COUNTIF(G992:O992, "&gt;0"))</f>
        <v>18</v>
      </c>
      <c r="AV992" s="18">
        <f>$BQ$3*AS992/$BO$3</f>
        <v>2.2434607645875253E-3</v>
      </c>
      <c r="AW992" s="18" t="str">
        <f>IF(AR992&lt;AV992,AR992,"ns")</f>
        <v>ns</v>
      </c>
      <c r="AX992" s="19" t="str">
        <f>IF(AND(AW992&lt;0.01,ABS(AT992)&gt;1.5,D992&gt;2), IF(AND(AT992&gt;0,COUNTIF(P992:X992,"&gt;0")&gt;7),"IRF4_interactor_Treg", (IF(AND(AT992&lt;0,COUNTIF(G992:O992, "&gt;0")&gt;7), "background_significant", "ns"))), "ns")</f>
        <v>ns</v>
      </c>
      <c r="AY992" s="20">
        <f>IFERROR(TTEST(Y992:AG992,AH992:AP992,2,1),IF(OR(COUNTIF(AH992:AP992,"&gt;0")&gt;7,COUNTIF(Y992:AG992,"&gt;0")&gt;7),0,9999))</f>
        <v>2.7131783878430672E-2</v>
      </c>
      <c r="AZ992" s="20">
        <f>IF(AY992=9999,$BO$4,RANK(AY992,$AY$3:$AY$1993,1))</f>
        <v>984</v>
      </c>
      <c r="BA992" s="20">
        <f>LOG((IFERROR(SUM(AH992:AP992)/COUNTIF(AH992:AP992, "&gt;0"),0.1))/(IFERROR(SUM(Y992:AG992)/COUNTIF(Y992:AG992, "&gt;0"),0.1)),2)</f>
        <v>0.54591846301186198</v>
      </c>
      <c r="BB992" s="21">
        <f>SUM(COUNTIF(AH992:AP992, "&gt;0"), COUNTIF(Y992:AG992, "&gt;0"))</f>
        <v>18</v>
      </c>
      <c r="BC992" s="22">
        <f>$BQ$3*AZ992/$BO$4</f>
        <v>4.9447236180904519E-3</v>
      </c>
      <c r="BD992" s="22" t="str">
        <f>IF(AY992&lt;BC992,AY992,"ns")</f>
        <v>ns</v>
      </c>
      <c r="BE992" s="23" t="str">
        <f>IF(AND(BD992&lt;0.01,ABS(BA992)&gt;1.5,D992&gt;2), IF(AND(BA992&gt;0,COUNTIF(AH992:AP992,"&gt;0")&gt;7),"IRF4_interactor_Th17", (IF(AND(BA992&lt;0,COUNTIF(Y992:AG992, "&gt;0")&gt;7), "background_significant", "ns"))), "ns")</f>
        <v>ns</v>
      </c>
      <c r="BF992" s="24" t="str">
        <f>IF(OR(AX992 ="IRF4_interactor_Treg", BE992 ="IRF4_interactor_Th17"), LOG((AVERAGE(AH992:AP992)+0.1)/(AVERAGE(P992:X992)+0.1),2),"ns")</f>
        <v>ns</v>
      </c>
      <c r="BG992" s="24">
        <f>IF(AND(AX992="IRF4_interactor_Treg",BE992="IRF4_interactor_Th17"),1,IF(AX992="IRF4_interactor_Treg","IRF4_Treg",IF(BE992="IRF4_interactor_Th17","IRF4_Th17",0)))</f>
        <v>0</v>
      </c>
      <c r="BH992" s="25">
        <f>IFERROR(TTEST(AH992:AP992,P992:X992,2,1),IF(OR(COUNTIF(P992:X992,"&gt;0")&gt;7,COUNTIF(AH992:AP992,"&gt;0")&gt;7),0,9999))</f>
        <v>0.5272859557000471</v>
      </c>
      <c r="BI992" s="25">
        <f>IF(BH992=9999,$BS$5,RANK(BH992,$BH$3:$BH$1993,1))</f>
        <v>1505</v>
      </c>
      <c r="BJ992" s="25">
        <f>$BQ$3*BI992/$BO$5</f>
        <v>7.5590155700652941E-3</v>
      </c>
      <c r="BK992" s="25" t="str">
        <f>IF(BH992&lt;BJ992,BH992,"ns")</f>
        <v>ns</v>
      </c>
      <c r="BL992" s="26">
        <f>SUM(COUNTIF(P992:X992, "&gt;0"), COUNTIF(AH992:AP992, "&gt;0"))</f>
        <v>18</v>
      </c>
    </row>
    <row r="993" spans="1:64">
      <c r="A993" t="s">
        <v>4171</v>
      </c>
      <c r="B993" t="s">
        <v>4172</v>
      </c>
      <c r="C993">
        <v>3.1510999999999997E-2</v>
      </c>
      <c r="D993">
        <v>5</v>
      </c>
      <c r="E993">
        <v>5</v>
      </c>
      <c r="F993">
        <v>0</v>
      </c>
      <c r="G993">
        <v>106774</v>
      </c>
      <c r="H993">
        <v>83702.899999999994</v>
      </c>
      <c r="I993">
        <v>101508</v>
      </c>
      <c r="J993">
        <v>68677.399999999994</v>
      </c>
      <c r="K993">
        <v>57074</v>
      </c>
      <c r="L993">
        <v>75292.399999999994</v>
      </c>
      <c r="M993">
        <v>63194.1</v>
      </c>
      <c r="N993">
        <v>84216.2</v>
      </c>
      <c r="O993">
        <v>88123.1</v>
      </c>
      <c r="P993">
        <v>144259</v>
      </c>
      <c r="Q993">
        <v>137109</v>
      </c>
      <c r="R993">
        <v>143364</v>
      </c>
      <c r="S993">
        <v>147510</v>
      </c>
      <c r="T993">
        <v>135172</v>
      </c>
      <c r="U993">
        <v>133218</v>
      </c>
      <c r="V993">
        <v>174917</v>
      </c>
      <c r="W993">
        <v>171584</v>
      </c>
      <c r="X993">
        <v>225423</v>
      </c>
      <c r="Y993">
        <v>91353.600000000006</v>
      </c>
      <c r="Z993">
        <v>93897.9</v>
      </c>
      <c r="AA993">
        <v>107196</v>
      </c>
      <c r="AB993">
        <v>80538</v>
      </c>
      <c r="AC993">
        <v>100354</v>
      </c>
      <c r="AD993">
        <v>130947</v>
      </c>
      <c r="AE993">
        <v>72585.899999999994</v>
      </c>
      <c r="AF993">
        <v>129191</v>
      </c>
      <c r="AG993">
        <v>122403</v>
      </c>
      <c r="AH993">
        <v>204549</v>
      </c>
      <c r="AI993">
        <v>238247</v>
      </c>
      <c r="AJ993">
        <v>270214</v>
      </c>
      <c r="AK993">
        <v>111740</v>
      </c>
      <c r="AL993">
        <v>140165</v>
      </c>
      <c r="AM993">
        <v>0</v>
      </c>
      <c r="AN993">
        <v>202812</v>
      </c>
      <c r="AO993">
        <v>330846</v>
      </c>
      <c r="AP993">
        <v>229088</v>
      </c>
      <c r="AR993" s="16">
        <f>IFERROR(TTEST(G993:O993,P993:X993,2,1),IF(OR(COUNTIF(P993:X993,"&gt;0")&gt;7,COUNTIF(G993:O993,"&gt;0")&gt;7),0,9999))</f>
        <v>1.2094268766947854E-4</v>
      </c>
      <c r="AS993" s="16">
        <f>IF(AR993=9999,$BO$3,RANK(AR993,$AR$3:$AR$1993,1))</f>
        <v>120</v>
      </c>
      <c r="AT993" s="16">
        <f>LOG((IFERROR(SUM(P993:X993)/COUNTIF(P993:X993, "&gt;0"),0.1))/(IFERROR(SUM(G993:O993)/COUNTIF(G993:O993, "&gt;0"),0.1)),2)</f>
        <v>0.95518421075304272</v>
      </c>
      <c r="AU993" s="17">
        <f>SUM(COUNTIF(P993:X993, "&gt;0"), COUNTIF(G993:O993, "&gt;0"))</f>
        <v>18</v>
      </c>
      <c r="AV993" s="18">
        <f>$BQ$3*AS993/$BO$3</f>
        <v>6.0362173038229375E-4</v>
      </c>
      <c r="AW993" s="18">
        <f>IF(AR993&lt;AV993,AR993,"ns")</f>
        <v>1.2094268766947854E-4</v>
      </c>
      <c r="AX993" s="19" t="str">
        <f>IF(AND(AW993&lt;0.01,ABS(AT993)&gt;1.5,D993&gt;2), IF(AND(AT993&gt;0,COUNTIF(P993:X993,"&gt;0")&gt;7),"IRF4_interactor_Treg", (IF(AND(AT993&lt;0,COUNTIF(G993:O993, "&gt;0")&gt;7), "background_significant", "ns"))), "ns")</f>
        <v>ns</v>
      </c>
      <c r="AY993" s="20">
        <f>IFERROR(TTEST(Y993:AG993,AH993:AP993,2,1),IF(OR(COUNTIF(AH993:AP993,"&gt;0")&gt;7,COUNTIF(Y993:AG993,"&gt;0")&gt;7),0,9999))</f>
        <v>2.7137833785317079E-2</v>
      </c>
      <c r="AZ993" s="20">
        <f>IF(AY993=9999,$BO$4,RANK(AY993,$AY$3:$AY$1993,1))</f>
        <v>985</v>
      </c>
      <c r="BA993" s="20">
        <f>LOG((IFERROR(SUM(AH993:AP993)/COUNTIF(AH993:AP993, "&gt;0"),0.1))/(IFERROR(SUM(Y993:AG993)/COUNTIF(Y993:AG993, "&gt;0"),0.1)),2)</f>
        <v>1.0658235555155164</v>
      </c>
      <c r="BB993" s="21">
        <f>SUM(COUNTIF(AH993:AP993, "&gt;0"), COUNTIF(Y993:AG993, "&gt;0"))</f>
        <v>17</v>
      </c>
      <c r="BC993" s="22">
        <f>$BQ$3*AZ993/$BO$4</f>
        <v>4.9497487437185931E-3</v>
      </c>
      <c r="BD993" s="22" t="str">
        <f>IF(AY993&lt;BC993,AY993,"ns")</f>
        <v>ns</v>
      </c>
      <c r="BE993" s="23" t="str">
        <f>IF(AND(BD993&lt;0.01,ABS(BA993)&gt;1.5,D993&gt;2), IF(AND(BA993&gt;0,COUNTIF(AH993:AP993,"&gt;0")&gt;7),"IRF4_interactor_Th17", (IF(AND(BA993&lt;0,COUNTIF(Y993:AG993, "&gt;0")&gt;7), "background_significant", "ns"))), "ns")</f>
        <v>ns</v>
      </c>
      <c r="BF993" s="24" t="str">
        <f>IF(OR(AX993 ="IRF4_interactor_Treg", BE993 ="IRF4_interactor_Th17"), LOG((AVERAGE(AH993:AP993)+0.1)/(AVERAGE(P993:X993)+0.1),2),"ns")</f>
        <v>ns</v>
      </c>
      <c r="BG993" s="24">
        <f>IF(AND(AX993="IRF4_interactor_Treg",BE993="IRF4_interactor_Th17"),1,IF(AX993="IRF4_interactor_Treg","IRF4_Treg",IF(BE993="IRF4_interactor_Th17","IRF4_Th17",0)))</f>
        <v>0</v>
      </c>
      <c r="BH993" s="25">
        <f>IFERROR(TTEST(AH993:AP993,P993:X993,2,1),IF(OR(COUNTIF(P993:X993,"&gt;0")&gt;7,COUNTIF(AH993:AP993,"&gt;0")&gt;7),0,9999))</f>
        <v>0.27448373912235713</v>
      </c>
      <c r="BI993" s="25">
        <f>IF(BH993=9999,$BS$5,RANK(BH993,$BH$3:$BH$1993,1))</f>
        <v>1112</v>
      </c>
      <c r="BJ993" s="25">
        <f>$BQ$3*BI993/$BO$5</f>
        <v>5.5851330989452538E-3</v>
      </c>
      <c r="BK993" s="25" t="str">
        <f>IF(BH993&lt;BJ993,BH993,"ns")</f>
        <v>ns</v>
      </c>
      <c r="BL993" s="26">
        <f>SUM(COUNTIF(P993:X993, "&gt;0"), COUNTIF(AH993:AP993, "&gt;0"))</f>
        <v>17</v>
      </c>
    </row>
    <row r="994" spans="1:64">
      <c r="A994" t="s">
        <v>2477</v>
      </c>
      <c r="B994" t="s">
        <v>2478</v>
      </c>
      <c r="C994">
        <v>1.0476699999999999E-3</v>
      </c>
      <c r="D994">
        <v>9</v>
      </c>
      <c r="E994">
        <v>9</v>
      </c>
      <c r="F994">
        <v>0</v>
      </c>
      <c r="G994">
        <v>428730</v>
      </c>
      <c r="H994">
        <v>372949</v>
      </c>
      <c r="I994">
        <v>380599</v>
      </c>
      <c r="J994">
        <v>270117</v>
      </c>
      <c r="K994">
        <v>248141</v>
      </c>
      <c r="L994">
        <v>269600</v>
      </c>
      <c r="M994">
        <v>137494</v>
      </c>
      <c r="N994">
        <v>118868</v>
      </c>
      <c r="O994">
        <v>141427</v>
      </c>
      <c r="P994">
        <v>454005</v>
      </c>
      <c r="Q994">
        <v>377754</v>
      </c>
      <c r="R994">
        <v>370026</v>
      </c>
      <c r="S994">
        <v>496799</v>
      </c>
      <c r="T994">
        <v>437286</v>
      </c>
      <c r="U994">
        <v>339969</v>
      </c>
      <c r="V994">
        <v>421085</v>
      </c>
      <c r="W994">
        <v>455105</v>
      </c>
      <c r="X994">
        <v>477947</v>
      </c>
      <c r="Y994">
        <v>274631</v>
      </c>
      <c r="Z994">
        <v>278102</v>
      </c>
      <c r="AA994">
        <v>288032</v>
      </c>
      <c r="AB994">
        <v>159009</v>
      </c>
      <c r="AC994">
        <v>151016</v>
      </c>
      <c r="AD994">
        <v>152933</v>
      </c>
      <c r="AE994">
        <v>182932</v>
      </c>
      <c r="AF994">
        <v>335935</v>
      </c>
      <c r="AG994">
        <v>364508</v>
      </c>
      <c r="AH994">
        <v>660785</v>
      </c>
      <c r="AI994">
        <v>653902</v>
      </c>
      <c r="AJ994">
        <v>721504</v>
      </c>
      <c r="AK994">
        <v>133154</v>
      </c>
      <c r="AL994">
        <v>177416</v>
      </c>
      <c r="AM994">
        <v>91622.1</v>
      </c>
      <c r="AN994">
        <v>461918</v>
      </c>
      <c r="AO994">
        <v>494927</v>
      </c>
      <c r="AP994">
        <v>377976</v>
      </c>
      <c r="AR994" s="16">
        <f>IFERROR(TTEST(G994:O994,P994:X994,2,1),IF(OR(COUNTIF(P994:X994,"&gt;0")&gt;7,COUNTIF(G994:O994,"&gt;0")&gt;7),0,9999))</f>
        <v>9.0386391228064068E-3</v>
      </c>
      <c r="AS994" s="16">
        <f>IF(AR994=9999,$BO$3,RANK(AR994,$AR$3:$AR$1993,1))</f>
        <v>645</v>
      </c>
      <c r="AT994" s="16">
        <f>LOG((IFERROR(SUM(P994:X994)/COUNTIF(P994:X994, "&gt;0"),0.1))/(IFERROR(SUM(G994:O994)/COUNTIF(G994:O994, "&gt;0"),0.1)),2)</f>
        <v>0.69371196495823373</v>
      </c>
      <c r="AU994" s="17">
        <f>SUM(COUNTIF(P994:X994, "&gt;0"), COUNTIF(G994:O994, "&gt;0"))</f>
        <v>18</v>
      </c>
      <c r="AV994" s="18">
        <f>$BQ$3*AS994/$BO$3</f>
        <v>3.2444668008048292E-3</v>
      </c>
      <c r="AW994" s="18" t="str">
        <f>IF(AR994&lt;AV994,AR994,"ns")</f>
        <v>ns</v>
      </c>
      <c r="AX994" s="19" t="str">
        <f>IF(AND(AW994&lt;0.01,ABS(AT994)&gt;1.5,D994&gt;2), IF(AND(AT994&gt;0,COUNTIF(P994:X994,"&gt;0")&gt;7),"IRF4_interactor_Treg", (IF(AND(AT994&lt;0,COUNTIF(G994:O994, "&gt;0")&gt;7), "background_significant", "ns"))), "ns")</f>
        <v>ns</v>
      </c>
      <c r="AY994" s="20">
        <f>IFERROR(TTEST(Y994:AG994,AH994:AP994,2,1),IF(OR(COUNTIF(AH994:AP994,"&gt;0")&gt;7,COUNTIF(Y994:AG994,"&gt;0")&gt;7),0,9999))</f>
        <v>2.7144231415085575E-2</v>
      </c>
      <c r="AZ994" s="20">
        <f>IF(AY994=9999,$BO$4,RANK(AY994,$AY$3:$AY$1993,1))</f>
        <v>986</v>
      </c>
      <c r="BA994" s="20">
        <f>LOG((IFERROR(SUM(AH994:AP994)/COUNTIF(AH994:AP994, "&gt;0"),0.1))/(IFERROR(SUM(Y994:AG994)/COUNTIF(Y994:AG994, "&gt;0"),0.1)),2)</f>
        <v>0.78677227400713468</v>
      </c>
      <c r="BB994" s="21">
        <f>SUM(COUNTIF(AH994:AP994, "&gt;0"), COUNTIF(Y994:AG994, "&gt;0"))</f>
        <v>18</v>
      </c>
      <c r="BC994" s="22">
        <f>$BQ$3*AZ994/$BO$4</f>
        <v>4.9547738693467335E-3</v>
      </c>
      <c r="BD994" s="22" t="str">
        <f>IF(AY994&lt;BC994,AY994,"ns")</f>
        <v>ns</v>
      </c>
      <c r="BE994" s="23" t="str">
        <f>IF(AND(BD994&lt;0.01,ABS(BA994)&gt;1.5,D994&gt;2), IF(AND(BA994&gt;0,COUNTIF(AH994:AP994,"&gt;0")&gt;7),"IRF4_interactor_Th17", (IF(AND(BA994&lt;0,COUNTIF(Y994:AG994, "&gt;0")&gt;7), "background_significant", "ns"))), "ns")</f>
        <v>ns</v>
      </c>
      <c r="BF994" s="24" t="str">
        <f>IF(OR(AX994 ="IRF4_interactor_Treg", BE994 ="IRF4_interactor_Th17"), LOG((AVERAGE(AH994:AP994)+0.1)/(AVERAGE(P994:X994)+0.1),2),"ns")</f>
        <v>ns</v>
      </c>
      <c r="BG994" s="24">
        <f>IF(AND(AX994="IRF4_interactor_Treg",BE994="IRF4_interactor_Th17"),1,IF(AX994="IRF4_interactor_Treg","IRF4_Treg",IF(BE994="IRF4_interactor_Th17","IRF4_Th17",0)))</f>
        <v>0</v>
      </c>
      <c r="BH994" s="25">
        <f>IFERROR(TTEST(AH994:AP994,P994:X994,2,1),IF(OR(COUNTIF(P994:X994,"&gt;0")&gt;7,COUNTIF(AH994:AP994,"&gt;0")&gt;7),0,9999))</f>
        <v>0.94248104768608698</v>
      </c>
      <c r="BI994" s="25">
        <f>IF(BH994=9999,$BS$5,RANK(BH994,$BH$3:$BH$1993,1))</f>
        <v>1931</v>
      </c>
      <c r="BJ994" s="25">
        <f>$BQ$3*BI994/$BO$5</f>
        <v>9.698643897538925E-3</v>
      </c>
      <c r="BK994" s="25" t="str">
        <f>IF(BH994&lt;BJ994,BH994,"ns")</f>
        <v>ns</v>
      </c>
      <c r="BL994" s="26">
        <f>SUM(COUNTIF(P994:X994, "&gt;0"), COUNTIF(AH994:AP994, "&gt;0"))</f>
        <v>18</v>
      </c>
    </row>
    <row r="995" spans="1:64">
      <c r="A995" t="s">
        <v>5671</v>
      </c>
      <c r="B995" t="s">
        <v>5672</v>
      </c>
      <c r="C995">
        <v>1.0338E-2</v>
      </c>
      <c r="D995">
        <v>3</v>
      </c>
      <c r="E995">
        <v>3</v>
      </c>
      <c r="F995">
        <v>0</v>
      </c>
      <c r="G995">
        <v>116852</v>
      </c>
      <c r="H995">
        <v>216617</v>
      </c>
      <c r="I995">
        <v>173901</v>
      </c>
      <c r="J995">
        <v>127492</v>
      </c>
      <c r="K995">
        <v>136738</v>
      </c>
      <c r="L995">
        <v>167840</v>
      </c>
      <c r="M995">
        <v>71058.2</v>
      </c>
      <c r="N995">
        <v>67931.8</v>
      </c>
      <c r="O995">
        <v>120027</v>
      </c>
      <c r="P995">
        <v>99531</v>
      </c>
      <c r="Q995">
        <v>182619</v>
      </c>
      <c r="R995">
        <v>156153</v>
      </c>
      <c r="S995">
        <v>138328</v>
      </c>
      <c r="T995">
        <v>204386</v>
      </c>
      <c r="U995">
        <v>211791</v>
      </c>
      <c r="V995">
        <v>128208</v>
      </c>
      <c r="W995">
        <v>179358</v>
      </c>
      <c r="X995">
        <v>155072</v>
      </c>
      <c r="Y995">
        <v>94411.8</v>
      </c>
      <c r="Z995">
        <v>113131</v>
      </c>
      <c r="AA995">
        <v>175596</v>
      </c>
      <c r="AB995">
        <v>135400</v>
      </c>
      <c r="AC995">
        <v>144415</v>
      </c>
      <c r="AD995">
        <v>69265</v>
      </c>
      <c r="AE995">
        <v>48414.7</v>
      </c>
      <c r="AF995">
        <v>125073</v>
      </c>
      <c r="AG995">
        <v>76248.7</v>
      </c>
      <c r="AH995">
        <v>253252</v>
      </c>
      <c r="AI995">
        <v>276360</v>
      </c>
      <c r="AJ995">
        <v>270332</v>
      </c>
      <c r="AK995">
        <v>108360</v>
      </c>
      <c r="AL995">
        <v>116521</v>
      </c>
      <c r="AM995">
        <v>122880</v>
      </c>
      <c r="AN995">
        <v>118866</v>
      </c>
      <c r="AO995">
        <v>165099</v>
      </c>
      <c r="AP995">
        <v>109044</v>
      </c>
      <c r="AR995" s="16">
        <f>IFERROR(TTEST(G995:O995,P995:X995,2,1),IF(OR(COUNTIF(P995:X995,"&gt;0")&gt;7,COUNTIF(G995:O995,"&gt;0")&gt;7),0,9999))</f>
        <v>0.10829812883740958</v>
      </c>
      <c r="AS995" s="16">
        <f>IF(AR995=9999,$BO$3,RANK(AR995,$AR$3:$AR$1993,1))</f>
        <v>1154</v>
      </c>
      <c r="AT995" s="16">
        <f>LOG((IFERROR(SUM(P995:X995)/COUNTIF(P995:X995, "&gt;0"),0.1))/(IFERROR(SUM(G995:O995)/COUNTIF(G995:O995, "&gt;0"),0.1)),2)</f>
        <v>0.28028316675550741</v>
      </c>
      <c r="AU995" s="17">
        <f>SUM(COUNTIF(P995:X995, "&gt;0"), COUNTIF(G995:O995, "&gt;0"))</f>
        <v>18</v>
      </c>
      <c r="AV995" s="18">
        <f>$BQ$3*AS995/$BO$3</f>
        <v>5.8048289738430589E-3</v>
      </c>
      <c r="AW995" s="18" t="str">
        <f>IF(AR995&lt;AV995,AR995,"ns")</f>
        <v>ns</v>
      </c>
      <c r="AX995" s="19" t="str">
        <f>IF(AND(AW995&lt;0.01,ABS(AT995)&gt;1.5,D995&gt;2), IF(AND(AT995&gt;0,COUNTIF(P995:X995,"&gt;0")&gt;7),"IRF4_interactor_Treg", (IF(AND(AT995&lt;0,COUNTIF(G995:O995, "&gt;0")&gt;7), "background_significant", "ns"))), "ns")</f>
        <v>ns</v>
      </c>
      <c r="AY995" s="20">
        <f>IFERROR(TTEST(Y995:AG995,AH995:AP995,2,1),IF(OR(COUNTIF(AH995:AP995,"&gt;0")&gt;7,COUNTIF(Y995:AG995,"&gt;0")&gt;7),0,9999))</f>
        <v>2.7244754885505543E-2</v>
      </c>
      <c r="AZ995" s="20">
        <f>IF(AY995=9999,$BO$4,RANK(AY995,$AY$3:$AY$1993,1))</f>
        <v>987</v>
      </c>
      <c r="BA995" s="20">
        <f>LOG((IFERROR(SUM(AH995:AP995)/COUNTIF(AH995:AP995, "&gt;0"),0.1))/(IFERROR(SUM(Y995:AG995)/COUNTIF(Y995:AG995, "&gt;0"),0.1)),2)</f>
        <v>0.64986997109151434</v>
      </c>
      <c r="BB995" s="21">
        <f>SUM(COUNTIF(AH995:AP995, "&gt;0"), COUNTIF(Y995:AG995, "&gt;0"))</f>
        <v>18</v>
      </c>
      <c r="BC995" s="22">
        <f>$BQ$3*AZ995/$BO$4</f>
        <v>4.9597989949748747E-3</v>
      </c>
      <c r="BD995" s="22" t="str">
        <f>IF(AY995&lt;BC995,AY995,"ns")</f>
        <v>ns</v>
      </c>
      <c r="BE995" s="23" t="str">
        <f>IF(AND(BD995&lt;0.01,ABS(BA995)&gt;1.5,D995&gt;2), IF(AND(BA995&gt;0,COUNTIF(AH995:AP995,"&gt;0")&gt;7),"IRF4_interactor_Th17", (IF(AND(BA995&lt;0,COUNTIF(Y995:AG995, "&gt;0")&gt;7), "background_significant", "ns"))), "ns")</f>
        <v>ns</v>
      </c>
      <c r="BF995" s="24" t="str">
        <f>IF(OR(AX995 ="IRF4_interactor_Treg", BE995 ="IRF4_interactor_Th17"), LOG((AVERAGE(AH995:AP995)+0.1)/(AVERAGE(P995:X995)+0.1),2),"ns")</f>
        <v>ns</v>
      </c>
      <c r="BG995" s="24">
        <f>IF(AND(AX995="IRF4_interactor_Treg",BE995="IRF4_interactor_Th17"),1,IF(AX995="IRF4_interactor_Treg","IRF4_Treg",IF(BE995="IRF4_interactor_Th17","IRF4_Th17",0)))</f>
        <v>0</v>
      </c>
      <c r="BH995" s="25">
        <f>IFERROR(TTEST(AH995:AP995,P995:X995,2,1),IF(OR(COUNTIF(P995:X995,"&gt;0")&gt;7,COUNTIF(AH995:AP995,"&gt;0")&gt;7),0,9999))</f>
        <v>0.75802437710312098</v>
      </c>
      <c r="BI995" s="25">
        <f>IF(BH995=9999,$BS$5,RANK(BH995,$BH$3:$BH$1993,1))</f>
        <v>1741</v>
      </c>
      <c r="BJ995" s="25">
        <f>$BQ$3*BI995/$BO$5</f>
        <v>8.7443495730788554E-3</v>
      </c>
      <c r="BK995" s="25" t="str">
        <f>IF(BH995&lt;BJ995,BH995,"ns")</f>
        <v>ns</v>
      </c>
      <c r="BL995" s="26">
        <f>SUM(COUNTIF(P995:X995, "&gt;0"), COUNTIF(AH995:AP995, "&gt;0"))</f>
        <v>18</v>
      </c>
    </row>
    <row r="996" spans="1:64">
      <c r="A996" t="s">
        <v>5971</v>
      </c>
      <c r="B996" t="s">
        <v>5972</v>
      </c>
      <c r="C996">
        <v>7.1633199999999997E-4</v>
      </c>
      <c r="D996">
        <v>6</v>
      </c>
      <c r="E996">
        <v>6</v>
      </c>
      <c r="F996">
        <v>0</v>
      </c>
      <c r="G996">
        <v>430098</v>
      </c>
      <c r="H996">
        <v>452228</v>
      </c>
      <c r="I996">
        <v>452227</v>
      </c>
      <c r="J996">
        <v>295090</v>
      </c>
      <c r="K996">
        <v>284720</v>
      </c>
      <c r="L996">
        <v>280993</v>
      </c>
      <c r="M996">
        <v>262056</v>
      </c>
      <c r="N996">
        <v>263528</v>
      </c>
      <c r="O996">
        <v>245643</v>
      </c>
      <c r="P996">
        <v>553192</v>
      </c>
      <c r="Q996">
        <v>523694</v>
      </c>
      <c r="R996">
        <v>572028</v>
      </c>
      <c r="S996">
        <v>504603</v>
      </c>
      <c r="T996">
        <v>592087</v>
      </c>
      <c r="U996">
        <v>652952</v>
      </c>
      <c r="V996">
        <v>520810</v>
      </c>
      <c r="W996">
        <v>605910</v>
      </c>
      <c r="X996">
        <v>611296</v>
      </c>
      <c r="Y996">
        <v>354939</v>
      </c>
      <c r="Z996">
        <v>365083</v>
      </c>
      <c r="AA996">
        <v>346660</v>
      </c>
      <c r="AB996">
        <v>295325</v>
      </c>
      <c r="AC996">
        <v>313525</v>
      </c>
      <c r="AD996">
        <v>321610</v>
      </c>
      <c r="AE996">
        <v>216900</v>
      </c>
      <c r="AF996">
        <v>227319</v>
      </c>
      <c r="AG996">
        <v>238968</v>
      </c>
      <c r="AH996">
        <v>493246</v>
      </c>
      <c r="AI996">
        <v>500615</v>
      </c>
      <c r="AJ996">
        <v>625808</v>
      </c>
      <c r="AK996">
        <v>260970</v>
      </c>
      <c r="AL996">
        <v>368640</v>
      </c>
      <c r="AM996">
        <v>354916</v>
      </c>
      <c r="AN996">
        <v>193429</v>
      </c>
      <c r="AO996">
        <v>404231</v>
      </c>
      <c r="AP996">
        <v>294177</v>
      </c>
      <c r="AR996" s="16">
        <f>IFERROR(TTEST(G996:O996,P996:X996,2,1),IF(OR(COUNTIF(P996:X996,"&gt;0")&gt;7,COUNTIF(G996:O996,"&gt;0")&gt;7),0,9999))</f>
        <v>2.3695004019274067E-4</v>
      </c>
      <c r="AS996" s="16">
        <f>IF(AR996=9999,$BO$3,RANK(AR996,$AR$3:$AR$1993,1))</f>
        <v>160</v>
      </c>
      <c r="AT996" s="16">
        <f>LOG((IFERROR(SUM(P996:X996)/COUNTIF(P996:X996, "&gt;0"),0.1))/(IFERROR(SUM(G996:O996)/COUNTIF(G996:O996, "&gt;0"),0.1)),2)</f>
        <v>0.79200371995213459</v>
      </c>
      <c r="AU996" s="17">
        <f>SUM(COUNTIF(P996:X996, "&gt;0"), COUNTIF(G996:O996, "&gt;0"))</f>
        <v>18</v>
      </c>
      <c r="AV996" s="18">
        <f>$BQ$3*AS996/$BO$3</f>
        <v>8.0482897384305844E-4</v>
      </c>
      <c r="AW996" s="18">
        <f>IF(AR996&lt;AV996,AR996,"ns")</f>
        <v>2.3695004019274067E-4</v>
      </c>
      <c r="AX996" s="19" t="str">
        <f>IF(AND(AW996&lt;0.01,ABS(AT996)&gt;1.5,D996&gt;2), IF(AND(AT996&gt;0,COUNTIF(P996:X996,"&gt;0")&gt;7),"IRF4_interactor_Treg", (IF(AND(AT996&lt;0,COUNTIF(G996:O996, "&gt;0")&gt;7), "background_significant", "ns"))), "ns")</f>
        <v>ns</v>
      </c>
      <c r="AY996" s="20">
        <f>IFERROR(TTEST(Y996:AG996,AH996:AP996,2,1),IF(OR(COUNTIF(AH996:AP996,"&gt;0")&gt;7,COUNTIF(Y996:AG996,"&gt;0")&gt;7),0,9999))</f>
        <v>2.7482891601047426E-2</v>
      </c>
      <c r="AZ996" s="20">
        <f>IF(AY996=9999,$BO$4,RANK(AY996,$AY$3:$AY$1993,1))</f>
        <v>988</v>
      </c>
      <c r="BA996" s="20">
        <f>LOG((IFERROR(SUM(AH996:AP996)/COUNTIF(AH996:AP996, "&gt;0"),0.1))/(IFERROR(SUM(Y996:AG996)/COUNTIF(Y996:AG996, "&gt;0"),0.1)),2)</f>
        <v>0.38330829344582701</v>
      </c>
      <c r="BB996" s="21">
        <f>SUM(COUNTIF(AH996:AP996, "&gt;0"), COUNTIF(Y996:AG996, "&gt;0"))</f>
        <v>18</v>
      </c>
      <c r="BC996" s="22">
        <f>$BQ$3*AZ996/$BO$4</f>
        <v>4.964824120603015E-3</v>
      </c>
      <c r="BD996" s="22" t="str">
        <f>IF(AY996&lt;BC996,AY996,"ns")</f>
        <v>ns</v>
      </c>
      <c r="BE996" s="23" t="str">
        <f>IF(AND(BD996&lt;0.01,ABS(BA996)&gt;1.5,D996&gt;2), IF(AND(BA996&gt;0,COUNTIF(AH996:AP996,"&gt;0")&gt;7),"IRF4_interactor_Th17", (IF(AND(BA996&lt;0,COUNTIF(Y996:AG996, "&gt;0")&gt;7), "background_significant", "ns"))), "ns")</f>
        <v>ns</v>
      </c>
      <c r="BF996" s="24" t="str">
        <f>IF(OR(AX996 ="IRF4_interactor_Treg", BE996 ="IRF4_interactor_Th17"), LOG((AVERAGE(AH996:AP996)+0.1)/(AVERAGE(P996:X996)+0.1),2),"ns")</f>
        <v>ns</v>
      </c>
      <c r="BG996" s="24">
        <f>IF(AND(AX996="IRF4_interactor_Treg",BE996="IRF4_interactor_Th17"),1,IF(AX996="IRF4_interactor_Treg","IRF4_Treg",IF(BE996="IRF4_interactor_Th17","IRF4_Th17",0)))</f>
        <v>0</v>
      </c>
      <c r="BH996" s="25">
        <f>IFERROR(TTEST(AH996:AP996,P996:X996,2,1),IF(OR(COUNTIF(P996:X996,"&gt;0")&gt;7,COUNTIF(AH996:AP996,"&gt;0")&gt;7),0,9999))</f>
        <v>4.3265094087834638E-3</v>
      </c>
      <c r="BI996" s="25">
        <f>IF(BH996=9999,$BS$5,RANK(BH996,$BH$3:$BH$1993,1))</f>
        <v>140</v>
      </c>
      <c r="BJ996" s="25">
        <f>$BQ$3*BI996/$BO$5</f>
        <v>7.0316423907584131E-4</v>
      </c>
      <c r="BK996" s="25" t="str">
        <f>IF(BH996&lt;BJ996,BH996,"ns")</f>
        <v>ns</v>
      </c>
      <c r="BL996" s="26">
        <f>SUM(COUNTIF(P996:X996, "&gt;0"), COUNTIF(AH996:AP996, "&gt;0"))</f>
        <v>18</v>
      </c>
    </row>
    <row r="997" spans="1:64">
      <c r="A997" t="s">
        <v>1399</v>
      </c>
      <c r="B997" t="s">
        <v>1400</v>
      </c>
      <c r="C997">
        <v>7.1633199999999997E-4</v>
      </c>
      <c r="D997">
        <v>12</v>
      </c>
      <c r="E997">
        <v>11</v>
      </c>
      <c r="F997">
        <v>2</v>
      </c>
      <c r="G997">
        <v>10304600</v>
      </c>
      <c r="H997">
        <v>10007400</v>
      </c>
      <c r="I997">
        <v>12012500</v>
      </c>
      <c r="J997">
        <v>6282120</v>
      </c>
      <c r="K997">
        <v>5478330</v>
      </c>
      <c r="L997">
        <v>6648180</v>
      </c>
      <c r="M997">
        <v>3243380</v>
      </c>
      <c r="N997">
        <v>2839030</v>
      </c>
      <c r="O997">
        <v>4317290</v>
      </c>
      <c r="P997">
        <v>8801830</v>
      </c>
      <c r="Q997">
        <v>7540410</v>
      </c>
      <c r="R997">
        <v>8246310</v>
      </c>
      <c r="S997">
        <v>9790510</v>
      </c>
      <c r="T997">
        <v>7989090</v>
      </c>
      <c r="U997">
        <v>8874390</v>
      </c>
      <c r="V997">
        <v>7666350</v>
      </c>
      <c r="W997">
        <v>8802230</v>
      </c>
      <c r="X997">
        <v>9423950</v>
      </c>
      <c r="Y997">
        <v>6401010</v>
      </c>
      <c r="Z997">
        <v>5606040</v>
      </c>
      <c r="AA997">
        <v>6561100</v>
      </c>
      <c r="AB997">
        <v>4958790</v>
      </c>
      <c r="AC997">
        <v>4476200</v>
      </c>
      <c r="AD997">
        <v>5598510</v>
      </c>
      <c r="AE997">
        <v>6465200</v>
      </c>
      <c r="AF997">
        <v>8610650</v>
      </c>
      <c r="AG997">
        <v>8750610</v>
      </c>
      <c r="AH997">
        <v>10807500</v>
      </c>
      <c r="AI997">
        <v>11113200</v>
      </c>
      <c r="AJ997">
        <v>12113600</v>
      </c>
      <c r="AK997">
        <v>3617710</v>
      </c>
      <c r="AL997">
        <v>4617180</v>
      </c>
      <c r="AM997">
        <v>6093670</v>
      </c>
      <c r="AN997">
        <v>8876920</v>
      </c>
      <c r="AO997">
        <v>12643100</v>
      </c>
      <c r="AP997">
        <v>8690240</v>
      </c>
      <c r="AR997" s="16">
        <f>IFERROR(TTEST(G997:O997,P997:X997,2,1),IF(OR(COUNTIF(P997:X997,"&gt;0")&gt;7,COUNTIF(G997:O997,"&gt;0")&gt;7),0,9999))</f>
        <v>0.16761896754628783</v>
      </c>
      <c r="AS997" s="16">
        <f>IF(AR997=9999,$BO$3,RANK(AR997,$AR$3:$AR$1993,1))</f>
        <v>1264</v>
      </c>
      <c r="AT997" s="16">
        <f>LOG((IFERROR(SUM(P997:X997)/COUNTIF(P997:X997, "&gt;0"),0.1))/(IFERROR(SUM(G997:O997)/COUNTIF(G997:O997, "&gt;0"),0.1)),2)</f>
        <v>0.33543958589692974</v>
      </c>
      <c r="AU997" s="17">
        <f>SUM(COUNTIF(P997:X997, "&gt;0"), COUNTIF(G997:O997, "&gt;0"))</f>
        <v>18</v>
      </c>
      <c r="AV997" s="18">
        <f>$BQ$3*AS997/$BO$3</f>
        <v>6.3581488933601611E-3</v>
      </c>
      <c r="AW997" s="18" t="str">
        <f>IF(AR997&lt;AV997,AR997,"ns")</f>
        <v>ns</v>
      </c>
      <c r="AX997" s="19" t="str">
        <f>IF(AND(AW997&lt;0.01,ABS(AT997)&gt;1.5,D997&gt;2), IF(AND(AT997&gt;0,COUNTIF(P997:X997,"&gt;0")&gt;7),"IRF4_interactor_Treg", (IF(AND(AT997&lt;0,COUNTIF(G997:O997, "&gt;0")&gt;7), "background_significant", "ns"))), "ns")</f>
        <v>ns</v>
      </c>
      <c r="AY997" s="20">
        <f>IFERROR(TTEST(Y997:AG997,AH997:AP997,2,1),IF(OR(COUNTIF(AH997:AP997,"&gt;0")&gt;7,COUNTIF(Y997:AG997,"&gt;0")&gt;7),0,9999))</f>
        <v>2.7619656105115721E-2</v>
      </c>
      <c r="AZ997" s="20">
        <f>IF(AY997=9999,$BO$4,RANK(AY997,$AY$3:$AY$1993,1))</f>
        <v>989</v>
      </c>
      <c r="BA997" s="20">
        <f>LOG((IFERROR(SUM(AH997:AP997)/COUNTIF(AH997:AP997, "&gt;0"),0.1))/(IFERROR(SUM(Y997:AG997)/COUNTIF(Y997:AG997, "&gt;0"),0.1)),2)</f>
        <v>0.45227876603842354</v>
      </c>
      <c r="BB997" s="21">
        <f>SUM(COUNTIF(AH997:AP997, "&gt;0"), COUNTIF(Y997:AG997, "&gt;0"))</f>
        <v>18</v>
      </c>
      <c r="BC997" s="22">
        <f>$BQ$3*AZ997/$BO$4</f>
        <v>4.9698492462311563E-3</v>
      </c>
      <c r="BD997" s="22" t="str">
        <f>IF(AY997&lt;BC997,AY997,"ns")</f>
        <v>ns</v>
      </c>
      <c r="BE997" s="23" t="str">
        <f>IF(AND(BD997&lt;0.01,ABS(BA997)&gt;1.5,D997&gt;2), IF(AND(BA997&gt;0,COUNTIF(AH997:AP997,"&gt;0")&gt;7),"IRF4_interactor_Th17", (IF(AND(BA997&lt;0,COUNTIF(Y997:AG997, "&gt;0")&gt;7), "background_significant", "ns"))), "ns")</f>
        <v>ns</v>
      </c>
      <c r="BF997" s="24" t="str">
        <f>IF(OR(AX997 ="IRF4_interactor_Treg", BE997 ="IRF4_interactor_Th17"), LOG((AVERAGE(AH997:AP997)+0.1)/(AVERAGE(P997:X997)+0.1),2),"ns")</f>
        <v>ns</v>
      </c>
      <c r="BG997" s="24">
        <f>IF(AND(AX997="IRF4_interactor_Treg",BE997="IRF4_interactor_Th17"),1,IF(AX997="IRF4_interactor_Treg","IRF4_Treg",IF(BE997="IRF4_interactor_Th17","IRF4_Th17",0)))</f>
        <v>0</v>
      </c>
      <c r="BH997" s="25">
        <f>IFERROR(TTEST(AH997:AP997,P997:X997,2,1),IF(OR(COUNTIF(P997:X997,"&gt;0")&gt;7,COUNTIF(AH997:AP997,"&gt;0")&gt;7),0,9999))</f>
        <v>0.89823257983807592</v>
      </c>
      <c r="BI997" s="25">
        <f>IF(BH997=9999,$BS$5,RANK(BH997,$BH$3:$BH$1993,1))</f>
        <v>1883</v>
      </c>
      <c r="BJ997" s="25">
        <f>$BQ$3*BI997/$BO$5</f>
        <v>9.4575590155700669E-3</v>
      </c>
      <c r="BK997" s="25" t="str">
        <f>IF(BH997&lt;BJ997,BH997,"ns")</f>
        <v>ns</v>
      </c>
      <c r="BL997" s="26">
        <f>SUM(COUNTIF(P997:X997, "&gt;0"), COUNTIF(AH997:AP997, "&gt;0"))</f>
        <v>18</v>
      </c>
    </row>
    <row r="998" spans="1:64">
      <c r="A998" t="s">
        <v>1699</v>
      </c>
      <c r="B998" t="s">
        <v>1700</v>
      </c>
      <c r="C998">
        <v>7.1633199999999997E-4</v>
      </c>
      <c r="D998">
        <v>8</v>
      </c>
      <c r="E998">
        <v>8</v>
      </c>
      <c r="F998">
        <v>0</v>
      </c>
      <c r="G998">
        <v>605425</v>
      </c>
      <c r="H998">
        <v>520443</v>
      </c>
      <c r="I998">
        <v>622871</v>
      </c>
      <c r="J998">
        <v>303536</v>
      </c>
      <c r="K998">
        <v>286968</v>
      </c>
      <c r="L998">
        <v>354446</v>
      </c>
      <c r="M998">
        <v>189044</v>
      </c>
      <c r="N998">
        <v>247951</v>
      </c>
      <c r="O998">
        <v>215007</v>
      </c>
      <c r="P998">
        <v>354465</v>
      </c>
      <c r="Q998">
        <v>391011</v>
      </c>
      <c r="R998">
        <v>400974</v>
      </c>
      <c r="S998">
        <v>633114</v>
      </c>
      <c r="T998">
        <v>652153</v>
      </c>
      <c r="U998">
        <v>615908</v>
      </c>
      <c r="V998">
        <v>613911</v>
      </c>
      <c r="W998">
        <v>686269</v>
      </c>
      <c r="X998">
        <v>696882</v>
      </c>
      <c r="Y998">
        <v>444973</v>
      </c>
      <c r="Z998">
        <v>291293</v>
      </c>
      <c r="AA998">
        <v>361779</v>
      </c>
      <c r="AB998">
        <v>444006</v>
      </c>
      <c r="AC998">
        <v>404394</v>
      </c>
      <c r="AD998">
        <v>410619</v>
      </c>
      <c r="AE998">
        <v>337992</v>
      </c>
      <c r="AF998">
        <v>411657</v>
      </c>
      <c r="AG998">
        <v>463665</v>
      </c>
      <c r="AH998">
        <v>1015050</v>
      </c>
      <c r="AI998">
        <v>1064360</v>
      </c>
      <c r="AJ998">
        <v>1254210</v>
      </c>
      <c r="AK998">
        <v>298931</v>
      </c>
      <c r="AL998">
        <v>355264</v>
      </c>
      <c r="AM998">
        <v>446327</v>
      </c>
      <c r="AN998">
        <v>664597</v>
      </c>
      <c r="AO998">
        <v>806984</v>
      </c>
      <c r="AP998">
        <v>605429</v>
      </c>
      <c r="AR998" s="16">
        <f>IFERROR(TTEST(G998:O998,P998:X998,2,1),IF(OR(COUNTIF(P998:X998,"&gt;0")&gt;7,COUNTIF(G998:O998,"&gt;0")&gt;7),0,9999))</f>
        <v>9.6414412797865834E-2</v>
      </c>
      <c r="AS998" s="16">
        <f>IF(AR998=9999,$BO$3,RANK(AR998,$AR$3:$AR$1993,1))</f>
        <v>1130</v>
      </c>
      <c r="AT998" s="16">
        <f>LOG((IFERROR(SUM(P998:X998)/COUNTIF(P998:X998, "&gt;0"),0.1))/(IFERROR(SUM(G998:O998)/COUNTIF(G998:O998, "&gt;0"),0.1)),2)</f>
        <v>0.59246055173609813</v>
      </c>
      <c r="AU998" s="17">
        <f>SUM(COUNTIF(P998:X998, "&gt;0"), COUNTIF(G998:O998, "&gt;0"))</f>
        <v>18</v>
      </c>
      <c r="AV998" s="18">
        <f>$BQ$3*AS998/$BO$3</f>
        <v>5.6841046277665997E-3</v>
      </c>
      <c r="AW998" s="18" t="str">
        <f>IF(AR998&lt;AV998,AR998,"ns")</f>
        <v>ns</v>
      </c>
      <c r="AX998" s="19" t="str">
        <f>IF(AND(AW998&lt;0.01,ABS(AT998)&gt;1.5,D998&gt;2), IF(AND(AT998&gt;0,COUNTIF(P998:X998,"&gt;0")&gt;7),"IRF4_interactor_Treg", (IF(AND(AT998&lt;0,COUNTIF(G998:O998, "&gt;0")&gt;7), "background_significant", "ns"))), "ns")</f>
        <v>ns</v>
      </c>
      <c r="AY998" s="20">
        <f>IFERROR(TTEST(Y998:AG998,AH998:AP998,2,1),IF(OR(COUNTIF(AH998:AP998,"&gt;0")&gt;7,COUNTIF(Y998:AG998,"&gt;0")&gt;7),0,9999))</f>
        <v>2.7690345605178017E-2</v>
      </c>
      <c r="AZ998" s="20">
        <f>IF(AY998=9999,$BO$4,RANK(AY998,$AY$3:$AY$1993,1))</f>
        <v>990</v>
      </c>
      <c r="BA998" s="20">
        <f>LOG((IFERROR(SUM(AH998:AP998)/COUNTIF(AH998:AP998, "&gt;0"),0.1))/(IFERROR(SUM(Y998:AG998)/COUNTIF(Y998:AG998, "&gt;0"),0.1)),2)</f>
        <v>0.86683599587865534</v>
      </c>
      <c r="BB998" s="21">
        <f>SUM(COUNTIF(AH998:AP998, "&gt;0"), COUNTIF(Y998:AG998, "&gt;0"))</f>
        <v>18</v>
      </c>
      <c r="BC998" s="22">
        <f>$BQ$3*AZ998/$BO$4</f>
        <v>4.9748743718592966E-3</v>
      </c>
      <c r="BD998" s="22" t="str">
        <f>IF(AY998&lt;BC998,AY998,"ns")</f>
        <v>ns</v>
      </c>
      <c r="BE998" s="23" t="str">
        <f>IF(AND(BD998&lt;0.01,ABS(BA998)&gt;1.5,D998&gt;2), IF(AND(BA998&gt;0,COUNTIF(AH998:AP998,"&gt;0")&gt;7),"IRF4_interactor_Th17", (IF(AND(BA998&lt;0,COUNTIF(Y998:AG998, "&gt;0")&gt;7), "background_significant", "ns"))), "ns")</f>
        <v>ns</v>
      </c>
      <c r="BF998" s="24" t="str">
        <f>IF(OR(AX998 ="IRF4_interactor_Treg", BE998 ="IRF4_interactor_Th17"), LOG((AVERAGE(AH998:AP998)+0.1)/(AVERAGE(P998:X998)+0.1),2),"ns")</f>
        <v>ns</v>
      </c>
      <c r="BG998" s="24">
        <f>IF(AND(AX998="IRF4_interactor_Treg",BE998="IRF4_interactor_Th17"),1,IF(AX998="IRF4_interactor_Treg","IRF4_Treg",IF(BE998="IRF4_interactor_Th17","IRF4_Th17",0)))</f>
        <v>0</v>
      </c>
      <c r="BH998" s="25">
        <f>IFERROR(TTEST(AH998:AP998,P998:X998,2,1),IF(OR(COUNTIF(P998:X998,"&gt;0")&gt;7,COUNTIF(AH998:AP998,"&gt;0")&gt;7),0,9999))</f>
        <v>0.31080035480198698</v>
      </c>
      <c r="BI998" s="25">
        <f>IF(BH998=9999,$BS$5,RANK(BH998,$BH$3:$BH$1993,1))</f>
        <v>1184</v>
      </c>
      <c r="BJ998" s="25">
        <f>$BQ$3*BI998/$BO$5</f>
        <v>5.9467604218985436E-3</v>
      </c>
      <c r="BK998" s="25" t="str">
        <f>IF(BH998&lt;BJ998,BH998,"ns")</f>
        <v>ns</v>
      </c>
      <c r="BL998" s="26">
        <f>SUM(COUNTIF(P998:X998, "&gt;0"), COUNTIF(AH998:AP998, "&gt;0"))</f>
        <v>18</v>
      </c>
    </row>
    <row r="999" spans="1:64">
      <c r="A999" t="s">
        <v>2111</v>
      </c>
      <c r="B999" t="s">
        <v>2112</v>
      </c>
      <c r="C999">
        <v>7.1633199999999997E-4</v>
      </c>
      <c r="D999">
        <v>8</v>
      </c>
      <c r="E999">
        <v>8</v>
      </c>
      <c r="F999">
        <v>0</v>
      </c>
      <c r="G999">
        <v>143177</v>
      </c>
      <c r="H999">
        <v>189526</v>
      </c>
      <c r="I999">
        <v>199000</v>
      </c>
      <c r="J999">
        <v>70899.899999999994</v>
      </c>
      <c r="K999">
        <v>94129.4</v>
      </c>
      <c r="L999">
        <v>108663</v>
      </c>
      <c r="M999">
        <v>90945.3</v>
      </c>
      <c r="N999">
        <v>73378.399999999994</v>
      </c>
      <c r="O999">
        <v>74553.600000000006</v>
      </c>
      <c r="P999">
        <v>172354</v>
      </c>
      <c r="Q999">
        <v>103843</v>
      </c>
      <c r="R999">
        <v>153731</v>
      </c>
      <c r="S999">
        <v>122763</v>
      </c>
      <c r="T999">
        <v>138340</v>
      </c>
      <c r="U999">
        <v>100636</v>
      </c>
      <c r="V999">
        <v>155571</v>
      </c>
      <c r="W999">
        <v>169949</v>
      </c>
      <c r="X999">
        <v>211260</v>
      </c>
      <c r="Y999">
        <v>204645</v>
      </c>
      <c r="Z999">
        <v>159201</v>
      </c>
      <c r="AA999">
        <v>232237</v>
      </c>
      <c r="AB999">
        <v>80592.3</v>
      </c>
      <c r="AC999">
        <v>117452</v>
      </c>
      <c r="AD999">
        <v>73940.2</v>
      </c>
      <c r="AE999">
        <v>211855</v>
      </c>
      <c r="AF999">
        <v>282534</v>
      </c>
      <c r="AG999">
        <v>284675</v>
      </c>
      <c r="AH999">
        <v>297690</v>
      </c>
      <c r="AI999">
        <v>282017</v>
      </c>
      <c r="AJ999">
        <v>283020</v>
      </c>
      <c r="AK999">
        <v>131108</v>
      </c>
      <c r="AL999">
        <v>125180</v>
      </c>
      <c r="AM999">
        <v>86794.2</v>
      </c>
      <c r="AN999">
        <v>245324</v>
      </c>
      <c r="AO999">
        <v>307363</v>
      </c>
      <c r="AP999">
        <v>256045</v>
      </c>
      <c r="AR999" s="16">
        <f>IFERROR(TTEST(G999:O999,P999:X999,2,1),IF(OR(COUNTIF(P999:X999,"&gt;0")&gt;7,COUNTIF(G999:O999,"&gt;0")&gt;7),0,9999))</f>
        <v>0.20749193319700576</v>
      </c>
      <c r="AS999" s="16">
        <f>IF(AR999=9999,$BO$3,RANK(AR999,$AR$3:$AR$1993,1))</f>
        <v>1313</v>
      </c>
      <c r="AT999" s="16">
        <f>LOG((IFERROR(SUM(P999:X999)/COUNTIF(P999:X999, "&gt;0"),0.1))/(IFERROR(SUM(G999:O999)/COUNTIF(G999:O999, "&gt;0"),0.1)),2)</f>
        <v>0.34724230447205717</v>
      </c>
      <c r="AU999" s="17">
        <f>SUM(COUNTIF(P999:X999, "&gt;0"), COUNTIF(G999:O999, "&gt;0"))</f>
        <v>18</v>
      </c>
      <c r="AV999" s="18">
        <f>$BQ$3*AS999/$BO$3</f>
        <v>6.6046277665995981E-3</v>
      </c>
      <c r="AW999" s="18" t="str">
        <f>IF(AR999&lt;AV999,AR999,"ns")</f>
        <v>ns</v>
      </c>
      <c r="AX999" s="19" t="str">
        <f>IF(AND(AW999&lt;0.01,ABS(AT999)&gt;1.5,D999&gt;2), IF(AND(AT999&gt;0,COUNTIF(P999:X999,"&gt;0")&gt;7),"IRF4_interactor_Treg", (IF(AND(AT999&lt;0,COUNTIF(G999:O999, "&gt;0")&gt;7), "background_significant", "ns"))), "ns")</f>
        <v>ns</v>
      </c>
      <c r="AY999" s="20">
        <f>IFERROR(TTEST(Y999:AG999,AH999:AP999,2,1),IF(OR(COUNTIF(AH999:AP999,"&gt;0")&gt;7,COUNTIF(Y999:AG999,"&gt;0")&gt;7),0,9999))</f>
        <v>2.7745795035963257E-2</v>
      </c>
      <c r="AZ999" s="20">
        <f>IF(AY999=9999,$BO$4,RANK(AY999,$AY$3:$AY$1993,1))</f>
        <v>991</v>
      </c>
      <c r="BA999" s="20">
        <f>LOG((IFERROR(SUM(AH999:AP999)/COUNTIF(AH999:AP999, "&gt;0"),0.1))/(IFERROR(SUM(Y999:AG999)/COUNTIF(Y999:AG999, "&gt;0"),0.1)),2)</f>
        <v>0.29049557246551105</v>
      </c>
      <c r="BB999" s="21">
        <f>SUM(COUNTIF(AH999:AP999, "&gt;0"), COUNTIF(Y999:AG999, "&gt;0"))</f>
        <v>18</v>
      </c>
      <c r="BC999" s="22">
        <f>$BQ$3*AZ999/$BO$4</f>
        <v>4.979899497487437E-3</v>
      </c>
      <c r="BD999" s="22" t="str">
        <f>IF(AY999&lt;BC999,AY999,"ns")</f>
        <v>ns</v>
      </c>
      <c r="BE999" s="23" t="str">
        <f>IF(AND(BD999&lt;0.01,ABS(BA999)&gt;1.5,D999&gt;2), IF(AND(BA999&gt;0,COUNTIF(AH999:AP999,"&gt;0")&gt;7),"IRF4_interactor_Th17", (IF(AND(BA999&lt;0,COUNTIF(Y999:AG999, "&gt;0")&gt;7), "background_significant", "ns"))), "ns")</f>
        <v>ns</v>
      </c>
      <c r="BF999" s="24" t="str">
        <f>IF(OR(AX999 ="IRF4_interactor_Treg", BE999 ="IRF4_interactor_Th17"), LOG((AVERAGE(AH999:AP999)+0.1)/(AVERAGE(P999:X999)+0.1),2),"ns")</f>
        <v>ns</v>
      </c>
      <c r="BG999" s="24">
        <f>IF(AND(AX999="IRF4_interactor_Treg",BE999="IRF4_interactor_Th17"),1,IF(AX999="IRF4_interactor_Treg","IRF4_Treg",IF(BE999="IRF4_interactor_Th17","IRF4_Th17",0)))</f>
        <v>0</v>
      </c>
      <c r="BH999" s="25">
        <f>IFERROR(TTEST(AH999:AP999,P999:X999,2,1),IF(OR(COUNTIF(P999:X999,"&gt;0")&gt;7,COUNTIF(AH999:AP999,"&gt;0")&gt;7),0,9999))</f>
        <v>1.2899224181169726E-2</v>
      </c>
      <c r="BI999" s="25">
        <f>IF(BH999=9999,$BS$5,RANK(BH999,$BH$3:$BH$1993,1))</f>
        <v>243</v>
      </c>
      <c r="BJ999" s="25">
        <f>$BQ$3*BI999/$BO$5</f>
        <v>1.2204922149673533E-3</v>
      </c>
      <c r="BK999" s="25" t="str">
        <f>IF(BH999&lt;BJ999,BH999,"ns")</f>
        <v>ns</v>
      </c>
      <c r="BL999" s="26">
        <f>SUM(COUNTIF(P999:X999, "&gt;0"), COUNTIF(AH999:AP999, "&gt;0"))</f>
        <v>18</v>
      </c>
    </row>
    <row r="1000" spans="1:64">
      <c r="A1000" t="s">
        <v>6205</v>
      </c>
      <c r="B1000" t="s">
        <v>6206</v>
      </c>
      <c r="C1000">
        <v>2.03067E-2</v>
      </c>
      <c r="D1000">
        <v>3</v>
      </c>
      <c r="E1000">
        <v>3</v>
      </c>
      <c r="F1000">
        <v>0</v>
      </c>
      <c r="G1000">
        <v>40283.9</v>
      </c>
      <c r="H1000">
        <v>36118.6</v>
      </c>
      <c r="I1000">
        <v>66343.899999999994</v>
      </c>
      <c r="J1000">
        <v>36319.599999999999</v>
      </c>
      <c r="K1000">
        <v>32419.4</v>
      </c>
      <c r="L1000">
        <v>37725.699999999997</v>
      </c>
      <c r="M1000">
        <v>35150.5</v>
      </c>
      <c r="N1000">
        <v>43032.7</v>
      </c>
      <c r="O1000">
        <v>39896.300000000003</v>
      </c>
      <c r="P1000">
        <v>74519.199999999997</v>
      </c>
      <c r="Q1000">
        <v>64683.9</v>
      </c>
      <c r="R1000">
        <v>55206.8</v>
      </c>
      <c r="S1000">
        <v>40453.9</v>
      </c>
      <c r="T1000">
        <v>61657.4</v>
      </c>
      <c r="U1000">
        <v>61969.9</v>
      </c>
      <c r="V1000">
        <v>128781</v>
      </c>
      <c r="W1000">
        <v>71070.8</v>
      </c>
      <c r="X1000">
        <v>123300</v>
      </c>
      <c r="Y1000">
        <v>60445.3</v>
      </c>
      <c r="Z1000">
        <v>44602.2</v>
      </c>
      <c r="AA1000">
        <v>69878</v>
      </c>
      <c r="AB1000">
        <v>38571.699999999997</v>
      </c>
      <c r="AC1000">
        <v>49762.400000000001</v>
      </c>
      <c r="AD1000">
        <v>24333</v>
      </c>
      <c r="AE1000">
        <v>20749.599999999999</v>
      </c>
      <c r="AF1000">
        <v>56604.1</v>
      </c>
      <c r="AG1000">
        <v>54033.599999999999</v>
      </c>
      <c r="AH1000">
        <v>87940.3</v>
      </c>
      <c r="AI1000">
        <v>72593.7</v>
      </c>
      <c r="AJ1000">
        <v>107422</v>
      </c>
      <c r="AK1000">
        <v>28648.2</v>
      </c>
      <c r="AL1000">
        <v>71758.8</v>
      </c>
      <c r="AM1000">
        <v>53068.6</v>
      </c>
      <c r="AN1000">
        <v>51147.3</v>
      </c>
      <c r="AO1000">
        <v>69704.100000000006</v>
      </c>
      <c r="AP1000">
        <v>34453.9</v>
      </c>
      <c r="AR1000" s="16">
        <f>IFERROR(TTEST(G1000:O1000,P1000:X1000,2,1),IF(OR(COUNTIF(P1000:X1000,"&gt;0")&gt;7,COUNTIF(G1000:O1000,"&gt;0")&gt;7),0,9999))</f>
        <v>1.4518634463291562E-2</v>
      </c>
      <c r="AS1000" s="16">
        <f>IF(AR1000=9999,$BO$3,RANK(AR1000,$AR$3:$AR$1993,1))</f>
        <v>741</v>
      </c>
      <c r="AT1000" s="16">
        <f>LOG((IFERROR(SUM(P1000:X1000)/COUNTIF(P1000:X1000, "&gt;0"),0.1))/(IFERROR(SUM(G1000:O1000)/COUNTIF(G1000:O1000, "&gt;0"),0.1)),2)</f>
        <v>0.89209416221911342</v>
      </c>
      <c r="AU1000" s="17">
        <f>SUM(COUNTIF(P1000:X1000, "&gt;0"), COUNTIF(G1000:O1000, "&gt;0"))</f>
        <v>18</v>
      </c>
      <c r="AV1000" s="18">
        <f>$BQ$3*AS1000/$BO$3</f>
        <v>3.7273641851106641E-3</v>
      </c>
      <c r="AW1000" s="18" t="str">
        <f>IF(AR1000&lt;AV1000,AR1000,"ns")</f>
        <v>ns</v>
      </c>
      <c r="AX1000" s="19" t="str">
        <f>IF(AND(AW1000&lt;0.01,ABS(AT1000)&gt;1.5,D1000&gt;2), IF(AND(AT1000&gt;0,COUNTIF(P1000:X1000,"&gt;0")&gt;7),"IRF4_interactor_Treg", (IF(AND(AT1000&lt;0,COUNTIF(G1000:O1000, "&gt;0")&gt;7), "background_significant", "ns"))), "ns")</f>
        <v>ns</v>
      </c>
      <c r="AY1000" s="20">
        <f>IFERROR(TTEST(Y1000:AG1000,AH1000:AP1000,2,1),IF(OR(COUNTIF(AH1000:AP1000,"&gt;0")&gt;7,COUNTIF(Y1000:AG1000,"&gt;0")&gt;7),0,9999))</f>
        <v>2.7753206473263434E-2</v>
      </c>
      <c r="AZ1000" s="20">
        <f>IF(AY1000=9999,$BO$4,RANK(AY1000,$AY$3:$AY$1993,1))</f>
        <v>992</v>
      </c>
      <c r="BA1000" s="20">
        <f>LOG((IFERROR(SUM(AH1000:AP1000)/COUNTIF(AH1000:AP1000, "&gt;0"),0.1))/(IFERROR(SUM(Y1000:AG1000)/COUNTIF(Y1000:AG1000, "&gt;0"),0.1)),2)</f>
        <v>0.46103229568928072</v>
      </c>
      <c r="BB1000" s="21">
        <f>SUM(COUNTIF(AH1000:AP1000, "&gt;0"), COUNTIF(Y1000:AG1000, "&gt;0"))</f>
        <v>18</v>
      </c>
      <c r="BC1000" s="22">
        <f>$BQ$3*AZ1000/$BO$4</f>
        <v>4.9849246231155782E-3</v>
      </c>
      <c r="BD1000" s="22" t="str">
        <f>IF(AY1000&lt;BC1000,AY1000,"ns")</f>
        <v>ns</v>
      </c>
      <c r="BE1000" s="23" t="str">
        <f>IF(AND(BD1000&lt;0.01,ABS(BA1000)&gt;1.5,D1000&gt;2), IF(AND(BA1000&gt;0,COUNTIF(AH1000:AP1000,"&gt;0")&gt;7),"IRF4_interactor_Th17", (IF(AND(BA1000&lt;0,COUNTIF(Y1000:AG1000, "&gt;0")&gt;7), "background_significant", "ns"))), "ns")</f>
        <v>ns</v>
      </c>
      <c r="BF1000" s="24" t="str">
        <f>IF(OR(AX1000 ="IRF4_interactor_Treg", BE1000 ="IRF4_interactor_Th17"), LOG((AVERAGE(AH1000:AP1000)+0.1)/(AVERAGE(P1000:X1000)+0.1),2),"ns")</f>
        <v>ns</v>
      </c>
      <c r="BG1000" s="24">
        <f>IF(AND(AX1000="IRF4_interactor_Treg",BE1000="IRF4_interactor_Th17"),1,IF(AX1000="IRF4_interactor_Treg","IRF4_Treg",IF(BE1000="IRF4_interactor_Th17","IRF4_Th17",0)))</f>
        <v>0</v>
      </c>
      <c r="BH1000" s="25">
        <f>IFERROR(TTEST(AH1000:AP1000,P1000:X1000,2,1),IF(OR(COUNTIF(P1000:X1000,"&gt;0")&gt;7,COUNTIF(AH1000:AP1000,"&gt;0")&gt;7),0,9999))</f>
        <v>0.45663268060753082</v>
      </c>
      <c r="BI1000" s="25">
        <f>IF(BH1000=9999,$BS$5,RANK(BH1000,$BH$3:$BH$1993,1))</f>
        <v>1408</v>
      </c>
      <c r="BJ1000" s="25">
        <f>$BQ$3*BI1000/$BO$5</f>
        <v>7.0718232044198895E-3</v>
      </c>
      <c r="BK1000" s="25" t="str">
        <f>IF(BH1000&lt;BJ1000,BH1000,"ns")</f>
        <v>ns</v>
      </c>
      <c r="BL1000" s="26">
        <f>SUM(COUNTIF(P1000:X1000, "&gt;0"), COUNTIF(AH1000:AP1000, "&gt;0"))</f>
        <v>18</v>
      </c>
    </row>
    <row r="1001" spans="1:64">
      <c r="A1001" t="s">
        <v>1337</v>
      </c>
      <c r="B1001" t="s">
        <v>1338</v>
      </c>
      <c r="C1001">
        <v>2.25632E-3</v>
      </c>
      <c r="D1001">
        <v>3</v>
      </c>
      <c r="E1001">
        <v>3</v>
      </c>
      <c r="F1001">
        <v>0</v>
      </c>
      <c r="G1001">
        <v>558119</v>
      </c>
      <c r="H1001">
        <v>569897</v>
      </c>
      <c r="I1001">
        <v>453733</v>
      </c>
      <c r="J1001">
        <v>286365</v>
      </c>
      <c r="K1001">
        <v>256839</v>
      </c>
      <c r="L1001">
        <v>288931</v>
      </c>
      <c r="M1001">
        <v>206557</v>
      </c>
      <c r="N1001">
        <v>249489</v>
      </c>
      <c r="O1001">
        <v>413287</v>
      </c>
      <c r="P1001">
        <v>628069</v>
      </c>
      <c r="Q1001">
        <v>552798</v>
      </c>
      <c r="R1001">
        <v>579663</v>
      </c>
      <c r="S1001">
        <v>672659</v>
      </c>
      <c r="T1001">
        <v>693587</v>
      </c>
      <c r="U1001">
        <v>655654</v>
      </c>
      <c r="V1001">
        <v>681462</v>
      </c>
      <c r="W1001">
        <v>878333</v>
      </c>
      <c r="X1001">
        <v>920282</v>
      </c>
      <c r="Y1001">
        <v>459586</v>
      </c>
      <c r="Z1001">
        <v>538629</v>
      </c>
      <c r="AA1001">
        <v>421309</v>
      </c>
      <c r="AB1001">
        <v>171227</v>
      </c>
      <c r="AC1001">
        <v>161547</v>
      </c>
      <c r="AD1001">
        <v>319399</v>
      </c>
      <c r="AE1001">
        <v>125622</v>
      </c>
      <c r="AF1001">
        <v>178642</v>
      </c>
      <c r="AG1001">
        <v>188007</v>
      </c>
      <c r="AH1001">
        <v>447588</v>
      </c>
      <c r="AI1001">
        <v>534006</v>
      </c>
      <c r="AJ1001">
        <v>562395</v>
      </c>
      <c r="AK1001">
        <v>194539</v>
      </c>
      <c r="AL1001">
        <v>332058</v>
      </c>
      <c r="AM1001">
        <v>362103</v>
      </c>
      <c r="AN1001">
        <v>193049</v>
      </c>
      <c r="AO1001">
        <v>408465</v>
      </c>
      <c r="AP1001">
        <v>569597</v>
      </c>
      <c r="AR1001" s="16">
        <f>IFERROR(TTEST(G1001:O1001,P1001:X1001,2,1),IF(OR(COUNTIF(P1001:X1001,"&gt;0")&gt;7,COUNTIF(G1001:O1001,"&gt;0")&gt;7),0,9999))</f>
        <v>1.9664775223911016E-3</v>
      </c>
      <c r="AS1001" s="16">
        <f>IF(AR1001=9999,$BO$3,RANK(AR1001,$AR$3:$AR$1993,1))</f>
        <v>393</v>
      </c>
      <c r="AT1001" s="16">
        <f>LOG((IFERROR(SUM(P1001:X1001)/COUNTIF(P1001:X1001, "&gt;0"),0.1))/(IFERROR(SUM(G1001:O1001)/COUNTIF(G1001:O1001, "&gt;0"),0.1)),2)</f>
        <v>0.93163020476700265</v>
      </c>
      <c r="AU1001" s="17">
        <f>SUM(COUNTIF(P1001:X1001, "&gt;0"), COUNTIF(G1001:O1001, "&gt;0"))</f>
        <v>18</v>
      </c>
      <c r="AV1001" s="18">
        <f>$BQ$3*AS1001/$BO$3</f>
        <v>1.9768611670020119E-3</v>
      </c>
      <c r="AW1001" s="18">
        <f>IF(AR1001&lt;AV1001,AR1001,"ns")</f>
        <v>1.9664775223911016E-3</v>
      </c>
      <c r="AX1001" s="19" t="str">
        <f>IF(AND(AW1001&lt;0.01,ABS(AT1001)&gt;1.5,D1001&gt;2), IF(AND(AT1001&gt;0,COUNTIF(P1001:X1001,"&gt;0")&gt;7),"IRF4_interactor_Treg", (IF(AND(AT1001&lt;0,COUNTIF(G1001:O1001, "&gt;0")&gt;7), "background_significant", "ns"))), "ns")</f>
        <v>ns</v>
      </c>
      <c r="AY1001" s="20">
        <f>IFERROR(TTEST(Y1001:AG1001,AH1001:AP1001,2,1),IF(OR(COUNTIF(AH1001:AP1001,"&gt;0")&gt;7,COUNTIF(Y1001:AG1001,"&gt;0")&gt;7),0,9999))</f>
        <v>2.8157645207376656E-2</v>
      </c>
      <c r="AZ1001" s="20">
        <f>IF(AY1001=9999,$BO$4,RANK(AY1001,$AY$3:$AY$1993,1))</f>
        <v>993</v>
      </c>
      <c r="BA1001" s="20">
        <f>LOG((IFERROR(SUM(AH1001:AP1001)/COUNTIF(AH1001:AP1001, "&gt;0"),0.1))/(IFERROR(SUM(Y1001:AG1001)/COUNTIF(Y1001:AG1001, "&gt;0"),0.1)),2)</f>
        <v>0.49114069187188136</v>
      </c>
      <c r="BB1001" s="21">
        <f>SUM(COUNTIF(AH1001:AP1001, "&gt;0"), COUNTIF(Y1001:AG1001, "&gt;0"))</f>
        <v>18</v>
      </c>
      <c r="BC1001" s="22">
        <f>$BQ$3*AZ1001/$BO$4</f>
        <v>4.9899497487437185E-3</v>
      </c>
      <c r="BD1001" s="22" t="str">
        <f>IF(AY1001&lt;BC1001,AY1001,"ns")</f>
        <v>ns</v>
      </c>
      <c r="BE1001" s="23" t="str">
        <f>IF(AND(BD1001&lt;0.01,ABS(BA1001)&gt;1.5,D1001&gt;2), IF(AND(BA1001&gt;0,COUNTIF(AH1001:AP1001,"&gt;0")&gt;7),"IRF4_interactor_Th17", (IF(AND(BA1001&lt;0,COUNTIF(Y1001:AG1001, "&gt;0")&gt;7), "background_significant", "ns"))), "ns")</f>
        <v>ns</v>
      </c>
      <c r="BF1001" s="24" t="str">
        <f>IF(OR(AX1001 ="IRF4_interactor_Treg", BE1001 ="IRF4_interactor_Th17"), LOG((AVERAGE(AH1001:AP1001)+0.1)/(AVERAGE(P1001:X1001)+0.1),2),"ns")</f>
        <v>ns</v>
      </c>
      <c r="BG1001" s="24">
        <f>IF(AND(AX1001="IRF4_interactor_Treg",BE1001="IRF4_interactor_Th17"),1,IF(AX1001="IRF4_interactor_Treg","IRF4_Treg",IF(BE1001="IRF4_interactor_Th17","IRF4_Th17",0)))</f>
        <v>0</v>
      </c>
      <c r="BH1001" s="25">
        <f>IFERROR(TTEST(AH1001:AP1001,P1001:X1001,2,1),IF(OR(COUNTIF(P1001:X1001,"&gt;0")&gt;7,COUNTIF(AH1001:AP1001,"&gt;0")&gt;7),0,9999))</f>
        <v>1.3997997537028258E-3</v>
      </c>
      <c r="BI1001" s="25">
        <f>IF(BH1001=9999,$BS$5,RANK(BH1001,$BH$3:$BH$1993,1))</f>
        <v>82</v>
      </c>
      <c r="BJ1001" s="25">
        <f>$BQ$3*BI1001/$BO$5</f>
        <v>4.1185334003013561E-4</v>
      </c>
      <c r="BK1001" s="25" t="str">
        <f>IF(BH1001&lt;BJ1001,BH1001,"ns")</f>
        <v>ns</v>
      </c>
      <c r="BL1001" s="26">
        <f>SUM(COUNTIF(P1001:X1001, "&gt;0"), COUNTIF(AH1001:AP1001, "&gt;0"))</f>
        <v>18</v>
      </c>
    </row>
    <row r="1002" spans="1:64">
      <c r="A1002" t="s">
        <v>1253</v>
      </c>
      <c r="B1002" t="s">
        <v>1254</v>
      </c>
      <c r="C1002">
        <v>1.0476699999999999E-3</v>
      </c>
      <c r="D1002">
        <v>4</v>
      </c>
      <c r="E1002">
        <v>4</v>
      </c>
      <c r="F1002">
        <v>0</v>
      </c>
      <c r="G1002">
        <v>402098</v>
      </c>
      <c r="H1002">
        <v>362786</v>
      </c>
      <c r="I1002">
        <v>417395</v>
      </c>
      <c r="J1002">
        <v>163772</v>
      </c>
      <c r="K1002">
        <v>142480</v>
      </c>
      <c r="L1002">
        <v>162974</v>
      </c>
      <c r="M1002">
        <v>122424</v>
      </c>
      <c r="N1002">
        <v>140268</v>
      </c>
      <c r="O1002">
        <v>137592</v>
      </c>
      <c r="P1002">
        <v>422569</v>
      </c>
      <c r="Q1002">
        <v>384369</v>
      </c>
      <c r="R1002">
        <v>417566</v>
      </c>
      <c r="S1002">
        <v>322805</v>
      </c>
      <c r="T1002">
        <v>342413</v>
      </c>
      <c r="U1002">
        <v>276050</v>
      </c>
      <c r="V1002">
        <v>380359</v>
      </c>
      <c r="W1002">
        <v>447897</v>
      </c>
      <c r="X1002">
        <v>456375</v>
      </c>
      <c r="Y1002">
        <v>236760</v>
      </c>
      <c r="Z1002">
        <v>265622</v>
      </c>
      <c r="AA1002">
        <v>263824</v>
      </c>
      <c r="AB1002">
        <v>196789</v>
      </c>
      <c r="AC1002">
        <v>194973</v>
      </c>
      <c r="AD1002">
        <v>214964</v>
      </c>
      <c r="AE1002">
        <v>97289.2</v>
      </c>
      <c r="AF1002">
        <v>161695</v>
      </c>
      <c r="AG1002">
        <v>194856</v>
      </c>
      <c r="AH1002">
        <v>505704</v>
      </c>
      <c r="AI1002">
        <v>476233</v>
      </c>
      <c r="AJ1002">
        <v>581984</v>
      </c>
      <c r="AK1002">
        <v>200148</v>
      </c>
      <c r="AL1002">
        <v>203812</v>
      </c>
      <c r="AM1002">
        <v>113492</v>
      </c>
      <c r="AN1002">
        <v>284955</v>
      </c>
      <c r="AO1002">
        <v>403336</v>
      </c>
      <c r="AP1002">
        <v>227650</v>
      </c>
      <c r="AR1002" s="16">
        <f>IFERROR(TTEST(G1002:O1002,P1002:X1002,2,1),IF(OR(COUNTIF(P1002:X1002,"&gt;0")&gt;7,COUNTIF(G1002:O1002,"&gt;0")&gt;7),0,9999))</f>
        <v>5.7139015643928228E-3</v>
      </c>
      <c r="AS1002" s="16">
        <f>IF(AR1002=9999,$BO$3,RANK(AR1002,$AR$3:$AR$1993,1))</f>
        <v>567</v>
      </c>
      <c r="AT1002" s="16">
        <f>LOG((IFERROR(SUM(P1002:X1002)/COUNTIF(P1002:X1002, "&gt;0"),0.1))/(IFERROR(SUM(G1002:O1002)/COUNTIF(G1002:O1002, "&gt;0"),0.1)),2)</f>
        <v>0.74988249953616104</v>
      </c>
      <c r="AU1002" s="17">
        <f>SUM(COUNTIF(P1002:X1002, "&gt;0"), COUNTIF(G1002:O1002, "&gt;0"))</f>
        <v>18</v>
      </c>
      <c r="AV1002" s="18">
        <f>$BQ$3*AS1002/$BO$3</f>
        <v>2.852112676056338E-3</v>
      </c>
      <c r="AW1002" s="18" t="str">
        <f>IF(AR1002&lt;AV1002,AR1002,"ns")</f>
        <v>ns</v>
      </c>
      <c r="AX1002" s="19" t="str">
        <f>IF(AND(AW1002&lt;0.01,ABS(AT1002)&gt;1.5,D1002&gt;2), IF(AND(AT1002&gt;0,COUNTIF(P1002:X1002,"&gt;0")&gt;7),"IRF4_interactor_Treg", (IF(AND(AT1002&lt;0,COUNTIF(G1002:O1002, "&gt;0")&gt;7), "background_significant", "ns"))), "ns")</f>
        <v>ns</v>
      </c>
      <c r="AY1002" s="20">
        <f>IFERROR(TTEST(Y1002:AG1002,AH1002:AP1002,2,1),IF(OR(COUNTIF(AH1002:AP1002,"&gt;0")&gt;7,COUNTIF(Y1002:AG1002,"&gt;0")&gt;7),0,9999))</f>
        <v>2.8327677016219369E-2</v>
      </c>
      <c r="AZ1002" s="20">
        <f>IF(AY1002=9999,$BO$4,RANK(AY1002,$AY$3:$AY$1993,1))</f>
        <v>994</v>
      </c>
      <c r="BA1002" s="20">
        <f>LOG((IFERROR(SUM(AH1002:AP1002)/COUNTIF(AH1002:AP1002, "&gt;0"),0.1))/(IFERROR(SUM(Y1002:AG1002)/COUNTIF(Y1002:AG1002, "&gt;0"),0.1)),2)</f>
        <v>0.71437348924779875</v>
      </c>
      <c r="BB1002" s="21">
        <f>SUM(COUNTIF(AH1002:AP1002, "&gt;0"), COUNTIF(Y1002:AG1002, "&gt;0"))</f>
        <v>18</v>
      </c>
      <c r="BC1002" s="22">
        <f>$BQ$3*AZ1002/$BO$4</f>
        <v>4.9949748743718589E-3</v>
      </c>
      <c r="BD1002" s="22" t="str">
        <f>IF(AY1002&lt;BC1002,AY1002,"ns")</f>
        <v>ns</v>
      </c>
      <c r="BE1002" s="23" t="str">
        <f>IF(AND(BD1002&lt;0.01,ABS(BA1002)&gt;1.5,D1002&gt;2), IF(AND(BA1002&gt;0,COUNTIF(AH1002:AP1002,"&gt;0")&gt;7),"IRF4_interactor_Th17", (IF(AND(BA1002&lt;0,COUNTIF(Y1002:AG1002, "&gt;0")&gt;7), "background_significant", "ns"))), "ns")</f>
        <v>ns</v>
      </c>
      <c r="BF1002" s="24" t="str">
        <f>IF(OR(AX1002 ="IRF4_interactor_Treg", BE1002 ="IRF4_interactor_Th17"), LOG((AVERAGE(AH1002:AP1002)+0.1)/(AVERAGE(P1002:X1002)+0.1),2),"ns")</f>
        <v>ns</v>
      </c>
      <c r="BG1002" s="24">
        <f>IF(AND(AX1002="IRF4_interactor_Treg",BE1002="IRF4_interactor_Th17"),1,IF(AX1002="IRF4_interactor_Treg","IRF4_Treg",IF(BE1002="IRF4_interactor_Th17","IRF4_Th17",0)))</f>
        <v>0</v>
      </c>
      <c r="BH1002" s="25">
        <f>IFERROR(TTEST(AH1002:AP1002,P1002:X1002,2,1),IF(OR(COUNTIF(P1002:X1002,"&gt;0")&gt;7,COUNTIF(AH1002:AP1002,"&gt;0")&gt;7),0,9999))</f>
        <v>0.29238752886740293</v>
      </c>
      <c r="BI1002" s="25">
        <f>IF(BH1002=9999,$BS$5,RANK(BH1002,$BH$3:$BH$1993,1))</f>
        <v>1153</v>
      </c>
      <c r="BJ1002" s="25">
        <f>$BQ$3*BI1002/$BO$5</f>
        <v>5.7910597689603211E-3</v>
      </c>
      <c r="BK1002" s="25" t="str">
        <f>IF(BH1002&lt;BJ1002,BH1002,"ns")</f>
        <v>ns</v>
      </c>
      <c r="BL1002" s="26">
        <f>SUM(COUNTIF(P1002:X1002, "&gt;0"), COUNTIF(AH1002:AP1002, "&gt;0"))</f>
        <v>18</v>
      </c>
    </row>
    <row r="1003" spans="1:64">
      <c r="A1003" t="s">
        <v>3759</v>
      </c>
      <c r="B1003" t="s">
        <v>3760</v>
      </c>
      <c r="C1003">
        <v>7.7202499999999997E-3</v>
      </c>
      <c r="D1003">
        <v>3</v>
      </c>
      <c r="E1003">
        <v>3</v>
      </c>
      <c r="F1003">
        <v>0</v>
      </c>
      <c r="G1003">
        <v>64566.3</v>
      </c>
      <c r="H1003">
        <v>50125.4</v>
      </c>
      <c r="I1003">
        <v>60943.1</v>
      </c>
      <c r="J1003">
        <v>52165.5</v>
      </c>
      <c r="K1003">
        <v>44698.1</v>
      </c>
      <c r="L1003">
        <v>33741.1</v>
      </c>
      <c r="M1003">
        <v>0</v>
      </c>
      <c r="N1003">
        <v>44472</v>
      </c>
      <c r="O1003">
        <v>48578.1</v>
      </c>
      <c r="P1003">
        <v>144755</v>
      </c>
      <c r="Q1003">
        <v>116956</v>
      </c>
      <c r="R1003">
        <v>107710</v>
      </c>
      <c r="S1003">
        <v>159788</v>
      </c>
      <c r="T1003">
        <v>128483</v>
      </c>
      <c r="U1003">
        <v>90763.8</v>
      </c>
      <c r="V1003">
        <v>160340</v>
      </c>
      <c r="W1003">
        <v>180965</v>
      </c>
      <c r="X1003">
        <v>178908</v>
      </c>
      <c r="Y1003">
        <v>102139</v>
      </c>
      <c r="Z1003">
        <v>77384.100000000006</v>
      </c>
      <c r="AA1003">
        <v>66108.7</v>
      </c>
      <c r="AB1003">
        <v>60132.800000000003</v>
      </c>
      <c r="AC1003">
        <v>50464.9</v>
      </c>
      <c r="AD1003">
        <v>85558.9</v>
      </c>
      <c r="AE1003">
        <v>56751.3</v>
      </c>
      <c r="AF1003">
        <v>74054.5</v>
      </c>
      <c r="AG1003">
        <v>81360.3</v>
      </c>
      <c r="AH1003">
        <v>173576</v>
      </c>
      <c r="AI1003">
        <v>300815</v>
      </c>
      <c r="AJ1003">
        <v>290070</v>
      </c>
      <c r="AK1003">
        <v>57107.199999999997</v>
      </c>
      <c r="AL1003">
        <v>51717.5</v>
      </c>
      <c r="AM1003">
        <v>0</v>
      </c>
      <c r="AN1003">
        <v>182140</v>
      </c>
      <c r="AO1003">
        <v>244430</v>
      </c>
      <c r="AP1003">
        <v>216713</v>
      </c>
      <c r="AR1003" s="16">
        <f>IFERROR(TTEST(G1003:O1003,P1003:X1003,2,1),IF(OR(COUNTIF(P1003:X1003,"&gt;0")&gt;7,COUNTIF(G1003:O1003,"&gt;0")&gt;7),0,9999))</f>
        <v>7.650578723796881E-5</v>
      </c>
      <c r="AS1003" s="16">
        <f>IF(AR1003=9999,$BO$3,RANK(AR1003,$AR$3:$AR$1993,1))</f>
        <v>103</v>
      </c>
      <c r="AT1003" s="16">
        <f>LOG((IFERROR(SUM(P1003:X1003)/COUNTIF(P1003:X1003, "&gt;0"),0.1))/(IFERROR(SUM(G1003:O1003)/COUNTIF(G1003:O1003, "&gt;0"),0.1)),2)</f>
        <v>1.497883084652635</v>
      </c>
      <c r="AU1003" s="17">
        <f>SUM(COUNTIF(P1003:X1003, "&gt;0"), COUNTIF(G1003:O1003, "&gt;0"))</f>
        <v>17</v>
      </c>
      <c r="AV1003" s="18">
        <f>$BQ$3*AS1003/$BO$3</f>
        <v>5.181086519114688E-4</v>
      </c>
      <c r="AW1003" s="18">
        <f>IF(AR1003&lt;AV1003,AR1003,"ns")</f>
        <v>7.650578723796881E-5</v>
      </c>
      <c r="AX1003" s="19" t="str">
        <f>IF(AND(AW1003&lt;0.01,ABS(AT1003)&gt;1.5,D1003&gt;2), IF(AND(AT1003&gt;0,COUNTIF(P1003:X1003,"&gt;0")&gt;7),"IRF4_interactor_Treg", (IF(AND(AT1003&lt;0,COUNTIF(G1003:O1003, "&gt;0")&gt;7), "background_significant", "ns"))), "ns")</f>
        <v>ns</v>
      </c>
      <c r="AY1003" s="20">
        <f>IFERROR(TTEST(Y1003:AG1003,AH1003:AP1003,2,1),IF(OR(COUNTIF(AH1003:AP1003,"&gt;0")&gt;7,COUNTIF(Y1003:AG1003,"&gt;0")&gt;7),0,9999))</f>
        <v>2.8441917297299796E-2</v>
      </c>
      <c r="AZ1003" s="20">
        <f>IF(AY1003=9999,$BO$4,RANK(AY1003,$AY$3:$AY$1993,1))</f>
        <v>995</v>
      </c>
      <c r="BA1003" s="20">
        <f>LOG((IFERROR(SUM(AH1003:AP1003)/COUNTIF(AH1003:AP1003, "&gt;0"),0.1))/(IFERROR(SUM(Y1003:AG1003)/COUNTIF(Y1003:AG1003, "&gt;0"),0.1)),2)</f>
        <v>1.3834736880762353</v>
      </c>
      <c r="BB1003" s="21">
        <f>SUM(COUNTIF(AH1003:AP1003, "&gt;0"), COUNTIF(Y1003:AG1003, "&gt;0"))</f>
        <v>17</v>
      </c>
      <c r="BC1003" s="22">
        <f>$BQ$3*AZ1003/$BO$4</f>
        <v>5.0000000000000001E-3</v>
      </c>
      <c r="BD1003" s="22" t="str">
        <f>IF(AY1003&lt;BC1003,AY1003,"ns")</f>
        <v>ns</v>
      </c>
      <c r="BE1003" s="23" t="str">
        <f>IF(AND(BD1003&lt;0.01,ABS(BA1003)&gt;1.5,D1003&gt;2), IF(AND(BA1003&gt;0,COUNTIF(AH1003:AP1003,"&gt;0")&gt;7),"IRF4_interactor_Th17", (IF(AND(BA1003&lt;0,COUNTIF(Y1003:AG1003, "&gt;0")&gt;7), "background_significant", "ns"))), "ns")</f>
        <v>ns</v>
      </c>
      <c r="BF1003" s="24" t="str">
        <f>IF(OR(AX1003 ="IRF4_interactor_Treg", BE1003 ="IRF4_interactor_Th17"), LOG((AVERAGE(AH1003:AP1003)+0.1)/(AVERAGE(P1003:X1003)+0.1),2),"ns")</f>
        <v>ns</v>
      </c>
      <c r="BG1003" s="24">
        <f>IF(AND(AX1003="IRF4_interactor_Treg",BE1003="IRF4_interactor_Th17"),1,IF(AX1003="IRF4_interactor_Treg","IRF4_Treg",IF(BE1003="IRF4_interactor_Th17","IRF4_Th17",0)))</f>
        <v>0</v>
      </c>
      <c r="BH1003" s="25">
        <f>IFERROR(TTEST(AH1003:AP1003,P1003:X1003,2,1),IF(OR(COUNTIF(P1003:X1003,"&gt;0")&gt;7,COUNTIF(AH1003:AP1003,"&gt;0")&gt;7),0,9999))</f>
        <v>0.46233460591902198</v>
      </c>
      <c r="BI1003" s="25">
        <f>IF(BH1003=9999,$BS$5,RANK(BH1003,$BH$3:$BH$1993,1))</f>
        <v>1418</v>
      </c>
      <c r="BJ1003" s="25">
        <f>$BQ$3*BI1003/$BO$5</f>
        <v>7.1220492214967351E-3</v>
      </c>
      <c r="BK1003" s="25" t="str">
        <f>IF(BH1003&lt;BJ1003,BH1003,"ns")</f>
        <v>ns</v>
      </c>
      <c r="BL1003" s="26">
        <f>SUM(COUNTIF(P1003:X1003, "&gt;0"), COUNTIF(AH1003:AP1003, "&gt;0"))</f>
        <v>17</v>
      </c>
    </row>
    <row r="1004" spans="1:64">
      <c r="A1004" t="s">
        <v>813</v>
      </c>
      <c r="B1004" t="s">
        <v>814</v>
      </c>
      <c r="C1004">
        <v>7.1633199999999997E-4</v>
      </c>
      <c r="D1004">
        <v>4</v>
      </c>
      <c r="E1004">
        <v>4</v>
      </c>
      <c r="F1004">
        <v>0</v>
      </c>
      <c r="G1004">
        <v>3606050</v>
      </c>
      <c r="H1004">
        <v>3156450</v>
      </c>
      <c r="I1004">
        <v>3101460</v>
      </c>
      <c r="J1004">
        <v>1299900</v>
      </c>
      <c r="K1004">
        <v>1247000</v>
      </c>
      <c r="L1004">
        <v>1436000</v>
      </c>
      <c r="M1004">
        <v>1107510</v>
      </c>
      <c r="N1004">
        <v>1099050</v>
      </c>
      <c r="O1004">
        <v>1340680</v>
      </c>
      <c r="P1004">
        <v>3031900</v>
      </c>
      <c r="Q1004">
        <v>2261400</v>
      </c>
      <c r="R1004">
        <v>2956660</v>
      </c>
      <c r="S1004">
        <v>2876610</v>
      </c>
      <c r="T1004">
        <v>2600760</v>
      </c>
      <c r="U1004">
        <v>2466440</v>
      </c>
      <c r="V1004">
        <v>1634190</v>
      </c>
      <c r="W1004">
        <v>3175180</v>
      </c>
      <c r="X1004">
        <v>3258620</v>
      </c>
      <c r="Y1004">
        <v>3610220</v>
      </c>
      <c r="Z1004">
        <v>3454270</v>
      </c>
      <c r="AA1004">
        <v>4167160</v>
      </c>
      <c r="AB1004">
        <v>2474480</v>
      </c>
      <c r="AC1004">
        <v>2429350</v>
      </c>
      <c r="AD1004">
        <v>2629620</v>
      </c>
      <c r="AE1004">
        <v>1795740</v>
      </c>
      <c r="AF1004">
        <v>2356910</v>
      </c>
      <c r="AG1004">
        <v>2156470</v>
      </c>
      <c r="AH1004">
        <v>7051540</v>
      </c>
      <c r="AI1004">
        <v>6499450</v>
      </c>
      <c r="AJ1004">
        <v>6966850</v>
      </c>
      <c r="AK1004">
        <v>2667690</v>
      </c>
      <c r="AL1004">
        <v>2675960</v>
      </c>
      <c r="AM1004">
        <v>607023</v>
      </c>
      <c r="AN1004">
        <v>3850830</v>
      </c>
      <c r="AO1004">
        <v>5757560</v>
      </c>
      <c r="AP1004">
        <v>3776630</v>
      </c>
      <c r="AR1004" s="16">
        <f>IFERROR(TTEST(G1004:O1004,P1004:X1004,2,1),IF(OR(COUNTIF(P1004:X1004,"&gt;0")&gt;7,COUNTIF(G1004:O1004,"&gt;0")&gt;7),0,9999))</f>
        <v>6.9544841670099042E-2</v>
      </c>
      <c r="AS1004" s="16">
        <f>IF(AR1004=9999,$BO$3,RANK(AR1004,$AR$3:$AR$1993,1))</f>
        <v>1055</v>
      </c>
      <c r="AT1004" s="16">
        <f>LOG((IFERROR(SUM(P1004:X1004)/COUNTIF(P1004:X1004, "&gt;0"),0.1))/(IFERROR(SUM(G1004:O1004)/COUNTIF(G1004:O1004, "&gt;0"),0.1)),2)</f>
        <v>0.48008617702064899</v>
      </c>
      <c r="AU1004" s="17">
        <f>SUM(COUNTIF(P1004:X1004, "&gt;0"), COUNTIF(G1004:O1004, "&gt;0"))</f>
        <v>18</v>
      </c>
      <c r="AV1004" s="18">
        <f>$BQ$3*AS1004/$BO$3</f>
        <v>5.3068410462776662E-3</v>
      </c>
      <c r="AW1004" s="18" t="str">
        <f>IF(AR1004&lt;AV1004,AR1004,"ns")</f>
        <v>ns</v>
      </c>
      <c r="AX1004" s="19" t="str">
        <f>IF(AND(AW1004&lt;0.01,ABS(AT1004)&gt;1.5,D1004&gt;2), IF(AND(AT1004&gt;0,COUNTIF(P1004:X1004,"&gt;0")&gt;7),"IRF4_interactor_Treg", (IF(AND(AT1004&lt;0,COUNTIF(G1004:O1004, "&gt;0")&gt;7), "background_significant", "ns"))), "ns")</f>
        <v>ns</v>
      </c>
      <c r="AY1004" s="20">
        <f>IFERROR(TTEST(Y1004:AG1004,AH1004:AP1004,2,1),IF(OR(COUNTIF(AH1004:AP1004,"&gt;0")&gt;7,COUNTIF(Y1004:AG1004,"&gt;0")&gt;7),0,9999))</f>
        <v>2.8471544129571192E-2</v>
      </c>
      <c r="AZ1004" s="20">
        <f>IF(AY1004=9999,$BO$4,RANK(AY1004,$AY$3:$AY$1993,1))</f>
        <v>996</v>
      </c>
      <c r="BA1004" s="20">
        <f>LOG((IFERROR(SUM(AH1004:AP1004)/COUNTIF(AH1004:AP1004, "&gt;0"),0.1))/(IFERROR(SUM(Y1004:AG1004)/COUNTIF(Y1004:AG1004, "&gt;0"),0.1)),2)</f>
        <v>0.66850280154546315</v>
      </c>
      <c r="BB1004" s="21">
        <f>SUM(COUNTIF(AH1004:AP1004, "&gt;0"), COUNTIF(Y1004:AG1004, "&gt;0"))</f>
        <v>18</v>
      </c>
      <c r="BC1004" s="22">
        <f>$BQ$3*AZ1004/$BO$4</f>
        <v>5.0050251256281413E-3</v>
      </c>
      <c r="BD1004" s="22" t="str">
        <f>IF(AY1004&lt;BC1004,AY1004,"ns")</f>
        <v>ns</v>
      </c>
      <c r="BE1004" s="23" t="str">
        <f>IF(AND(BD1004&lt;0.01,ABS(BA1004)&gt;1.5,D1004&gt;2), IF(AND(BA1004&gt;0,COUNTIF(AH1004:AP1004,"&gt;0")&gt;7),"IRF4_interactor_Th17", (IF(AND(BA1004&lt;0,COUNTIF(Y1004:AG1004, "&gt;0")&gt;7), "background_significant", "ns"))), "ns")</f>
        <v>ns</v>
      </c>
      <c r="BF1004" s="24" t="str">
        <f>IF(OR(AX1004 ="IRF4_interactor_Treg", BE1004 ="IRF4_interactor_Th17"), LOG((AVERAGE(AH1004:AP1004)+0.1)/(AVERAGE(P1004:X1004)+0.1),2),"ns")</f>
        <v>ns</v>
      </c>
      <c r="BG1004" s="24">
        <f>IF(AND(AX1004="IRF4_interactor_Treg",BE1004="IRF4_interactor_Th17"),1,IF(AX1004="IRF4_interactor_Treg","IRF4_Treg",IF(BE1004="IRF4_interactor_Th17","IRF4_Th17",0)))</f>
        <v>0</v>
      </c>
      <c r="BH1004" s="25">
        <f>IFERROR(TTEST(AH1004:AP1004,P1004:X1004,2,1),IF(OR(COUNTIF(P1004:X1004,"&gt;0")&gt;7,COUNTIF(AH1004:AP1004,"&gt;0")&gt;7),0,9999))</f>
        <v>4.5407932124236376E-2</v>
      </c>
      <c r="BI1004" s="25">
        <f>IF(BH1004=9999,$BS$5,RANK(BH1004,$BH$3:$BH$1993,1))</f>
        <v>440</v>
      </c>
      <c r="BJ1004" s="25">
        <f>$BQ$3*BI1004/$BO$5</f>
        <v>2.2099447513812156E-3</v>
      </c>
      <c r="BK1004" s="25" t="str">
        <f>IF(BH1004&lt;BJ1004,BH1004,"ns")</f>
        <v>ns</v>
      </c>
      <c r="BL1004" s="26">
        <f>SUM(COUNTIF(P1004:X1004, "&gt;0"), COUNTIF(AH1004:AP1004, "&gt;0"))</f>
        <v>18</v>
      </c>
    </row>
    <row r="1005" spans="1:64">
      <c r="A1005" t="s">
        <v>79</v>
      </c>
      <c r="B1005" t="s">
        <v>80</v>
      </c>
      <c r="C1005">
        <v>6.7316200000000007E-2</v>
      </c>
      <c r="D1005">
        <v>4</v>
      </c>
      <c r="E1005">
        <v>4</v>
      </c>
      <c r="F1005">
        <v>0</v>
      </c>
      <c r="G1005">
        <v>0</v>
      </c>
      <c r="H1005">
        <v>33063.699999999997</v>
      </c>
      <c r="I1005">
        <v>20394.7</v>
      </c>
      <c r="J1005">
        <v>117210</v>
      </c>
      <c r="K1005">
        <v>0</v>
      </c>
      <c r="L1005">
        <v>31378.5</v>
      </c>
      <c r="M1005">
        <v>0</v>
      </c>
      <c r="N1005">
        <v>0</v>
      </c>
      <c r="O1005">
        <v>0</v>
      </c>
      <c r="P1005">
        <v>30450.799999999999</v>
      </c>
      <c r="Q1005">
        <v>93176</v>
      </c>
      <c r="R1005">
        <v>59621.2</v>
      </c>
      <c r="S1005">
        <v>55400.9</v>
      </c>
      <c r="T1005">
        <v>39356</v>
      </c>
      <c r="U1005">
        <v>0</v>
      </c>
      <c r="V1005">
        <v>83611.899999999994</v>
      </c>
      <c r="W1005">
        <v>66925.2</v>
      </c>
      <c r="X1005">
        <v>82701</v>
      </c>
      <c r="Y1005">
        <v>104946</v>
      </c>
      <c r="Z1005">
        <v>0</v>
      </c>
      <c r="AA1005">
        <v>0</v>
      </c>
      <c r="AB1005">
        <v>10428.9</v>
      </c>
      <c r="AC1005">
        <v>19641.5</v>
      </c>
      <c r="AD1005">
        <v>0</v>
      </c>
      <c r="AE1005">
        <v>68191.3</v>
      </c>
      <c r="AF1005">
        <v>95952.9</v>
      </c>
      <c r="AG1005">
        <v>105267</v>
      </c>
      <c r="AH1005">
        <v>185766</v>
      </c>
      <c r="AI1005">
        <v>118438</v>
      </c>
      <c r="AJ1005">
        <v>142375</v>
      </c>
      <c r="AK1005">
        <v>0</v>
      </c>
      <c r="AL1005">
        <v>0</v>
      </c>
      <c r="AM1005">
        <v>45265.599999999999</v>
      </c>
      <c r="AN1005">
        <v>85155.5</v>
      </c>
      <c r="AO1005">
        <v>155184</v>
      </c>
      <c r="AP1005">
        <v>120214</v>
      </c>
      <c r="AR1005" s="16">
        <f>IFERROR(TTEST(G1005:O1005,P1005:X1005,2,1),IF(OR(COUNTIF(P1005:X1005,"&gt;0")&gt;7,COUNTIF(G1005:O1005,"&gt;0")&gt;7),0,9999))</f>
        <v>7.3916007908105055E-2</v>
      </c>
      <c r="AS1005" s="16">
        <f>IF(AR1005=9999,$BO$3,RANK(AR1005,$AR$3:$AR$1993,1))</f>
        <v>1070</v>
      </c>
      <c r="AT1005" s="16">
        <f>LOG((IFERROR(SUM(P1005:X1005)/COUNTIF(P1005:X1005, "&gt;0"),0.1))/(IFERROR(SUM(G1005:O1005)/COUNTIF(G1005:O1005, "&gt;0"),0.1)),2)</f>
        <v>0.3393189681763622</v>
      </c>
      <c r="AU1005" s="17">
        <f>SUM(COUNTIF(P1005:X1005, "&gt;0"), COUNTIF(G1005:O1005, "&gt;0"))</f>
        <v>12</v>
      </c>
      <c r="AV1005" s="18">
        <f>$BQ$3*AS1005/$BO$3</f>
        <v>5.3822937625754531E-3</v>
      </c>
      <c r="AW1005" s="18" t="str">
        <f>IF(AR1005&lt;AV1005,AR1005,"ns")</f>
        <v>ns</v>
      </c>
      <c r="AX1005" s="19" t="str">
        <f>IF(AND(AW1005&lt;0.01,ABS(AT1005)&gt;1.5,D1005&gt;2), IF(AND(AT1005&gt;0,COUNTIF(P1005:X1005,"&gt;0")&gt;7),"IRF4_interactor_Treg", (IF(AND(AT1005&lt;0,COUNTIF(G1005:O1005, "&gt;0")&gt;7), "background_significant", "ns"))), "ns")</f>
        <v>ns</v>
      </c>
      <c r="AY1005" s="20">
        <f>IFERROR(TTEST(Y1005:AG1005,AH1005:AP1005,2,1),IF(OR(COUNTIF(AH1005:AP1005,"&gt;0")&gt;7,COUNTIF(Y1005:AG1005,"&gt;0")&gt;7),0,9999))</f>
        <v>2.853485868534586E-2</v>
      </c>
      <c r="AZ1005" s="20">
        <f>IF(AY1005=9999,$BO$4,RANK(AY1005,$AY$3:$AY$1993,1))</f>
        <v>997</v>
      </c>
      <c r="BA1005" s="20">
        <f>LOG((IFERROR(SUM(AH1005:AP1005)/COUNTIF(AH1005:AP1005, "&gt;0"),0.1))/(IFERROR(SUM(Y1005:AG1005)/COUNTIF(Y1005:AG1005, "&gt;0"),0.1)),2)</f>
        <v>0.85325349926529759</v>
      </c>
      <c r="BB1005" s="21">
        <f>SUM(COUNTIF(AH1005:AP1005, "&gt;0"), COUNTIF(Y1005:AG1005, "&gt;0"))</f>
        <v>13</v>
      </c>
      <c r="BC1005" s="22">
        <f>$BQ$3*AZ1005/$BO$4</f>
        <v>5.0100502512562817E-3</v>
      </c>
      <c r="BD1005" s="22" t="str">
        <f>IF(AY1005&lt;BC1005,AY1005,"ns")</f>
        <v>ns</v>
      </c>
      <c r="BE1005" s="23" t="str">
        <f>IF(AND(BD1005&lt;0.01,ABS(BA1005)&gt;1.5,D1005&gt;2), IF(AND(BA1005&gt;0,COUNTIF(AH1005:AP1005,"&gt;0")&gt;7),"IRF4_interactor_Th17", (IF(AND(BA1005&lt;0,COUNTIF(Y1005:AG1005, "&gt;0")&gt;7), "background_significant", "ns"))), "ns")</f>
        <v>ns</v>
      </c>
      <c r="BF1005" s="24" t="str">
        <f>IF(OR(AX1005 ="IRF4_interactor_Treg", BE1005 ="IRF4_interactor_Th17"), LOG((AVERAGE(AH1005:AP1005)+0.1)/(AVERAGE(P1005:X1005)+0.1),2),"ns")</f>
        <v>ns</v>
      </c>
      <c r="BG1005" s="24">
        <f>IF(AND(AX1005="IRF4_interactor_Treg",BE1005="IRF4_interactor_Th17"),1,IF(AX1005="IRF4_interactor_Treg","IRF4_Treg",IF(BE1005="IRF4_interactor_Th17","IRF4_Th17",0)))</f>
        <v>0</v>
      </c>
      <c r="BH1005" s="25">
        <f>IFERROR(TTEST(AH1005:AP1005,P1005:X1005,2,1),IF(OR(COUNTIF(P1005:X1005,"&gt;0")&gt;7,COUNTIF(AH1005:AP1005,"&gt;0")&gt;7),0,9999))</f>
        <v>0.12177476368504447</v>
      </c>
      <c r="BI1005" s="25">
        <f>IF(BH1005=9999,$BS$5,RANK(BH1005,$BH$3:$BH$1993,1))</f>
        <v>735</v>
      </c>
      <c r="BJ1005" s="25">
        <f>$BQ$3*BI1005/$BO$5</f>
        <v>3.6916122551481668E-3</v>
      </c>
      <c r="BK1005" s="25" t="str">
        <f>IF(BH1005&lt;BJ1005,BH1005,"ns")</f>
        <v>ns</v>
      </c>
      <c r="BL1005" s="26">
        <f>SUM(COUNTIF(P1005:X1005, "&gt;0"), COUNTIF(AH1005:AP1005, "&gt;0"))</f>
        <v>15</v>
      </c>
    </row>
    <row r="1006" spans="1:64">
      <c r="A1006" t="s">
        <v>799</v>
      </c>
      <c r="B1006" t="s">
        <v>800</v>
      </c>
      <c r="C1006">
        <v>7.1633199999999997E-4</v>
      </c>
      <c r="D1006">
        <v>4</v>
      </c>
      <c r="E1006">
        <v>4</v>
      </c>
      <c r="F1006">
        <v>0</v>
      </c>
      <c r="G1006">
        <v>2176700</v>
      </c>
      <c r="H1006">
        <v>2082710</v>
      </c>
      <c r="I1006">
        <v>2398710</v>
      </c>
      <c r="J1006">
        <v>1435390</v>
      </c>
      <c r="K1006">
        <v>1497410</v>
      </c>
      <c r="L1006">
        <v>1578140</v>
      </c>
      <c r="M1006">
        <v>1092970</v>
      </c>
      <c r="N1006">
        <v>1075830</v>
      </c>
      <c r="O1006">
        <v>968144</v>
      </c>
      <c r="P1006">
        <v>2277240</v>
      </c>
      <c r="Q1006">
        <v>1876970</v>
      </c>
      <c r="R1006">
        <v>1761690</v>
      </c>
      <c r="S1006">
        <v>2847870</v>
      </c>
      <c r="T1006">
        <v>2681300</v>
      </c>
      <c r="U1006">
        <v>2629170</v>
      </c>
      <c r="V1006">
        <v>2683050</v>
      </c>
      <c r="W1006">
        <v>2491330</v>
      </c>
      <c r="X1006">
        <v>2359650</v>
      </c>
      <c r="Y1006">
        <v>1664770</v>
      </c>
      <c r="Z1006">
        <v>1500000</v>
      </c>
      <c r="AA1006">
        <v>1244690</v>
      </c>
      <c r="AB1006">
        <v>1370780</v>
      </c>
      <c r="AC1006">
        <v>1599720</v>
      </c>
      <c r="AD1006">
        <v>1422800</v>
      </c>
      <c r="AE1006">
        <v>1140360</v>
      </c>
      <c r="AF1006">
        <v>1469430</v>
      </c>
      <c r="AG1006">
        <v>1609250</v>
      </c>
      <c r="AH1006">
        <v>3174990</v>
      </c>
      <c r="AI1006">
        <v>3017690</v>
      </c>
      <c r="AJ1006">
        <v>2977570</v>
      </c>
      <c r="AK1006">
        <v>1424410</v>
      </c>
      <c r="AL1006">
        <v>1333120</v>
      </c>
      <c r="AM1006">
        <v>1543490</v>
      </c>
      <c r="AN1006">
        <v>1910440</v>
      </c>
      <c r="AO1006">
        <v>2055670</v>
      </c>
      <c r="AP1006">
        <v>1620850</v>
      </c>
      <c r="AR1006" s="16">
        <f>IFERROR(TTEST(G1006:O1006,P1006:X1006,2,1),IF(OR(COUNTIF(P1006:X1006,"&gt;0")&gt;7,COUNTIF(G1006:O1006,"&gt;0")&gt;7),0,9999))</f>
        <v>1.8859154390168456E-2</v>
      </c>
      <c r="AS1006" s="16">
        <f>IF(AR1006=9999,$BO$3,RANK(AR1006,$AR$3:$AR$1993,1))</f>
        <v>780</v>
      </c>
      <c r="AT1006" s="16">
        <f>LOG((IFERROR(SUM(P1006:X1006)/COUNTIF(P1006:X1006, "&gt;0"),0.1))/(IFERROR(SUM(G1006:O1006)/COUNTIF(G1006:O1006, "&gt;0"),0.1)),2)</f>
        <v>0.59496282183831284</v>
      </c>
      <c r="AU1006" s="17">
        <f>SUM(COUNTIF(P1006:X1006, "&gt;0"), COUNTIF(G1006:O1006, "&gt;0"))</f>
        <v>18</v>
      </c>
      <c r="AV1006" s="18">
        <f>$BQ$3*AS1006/$BO$3</f>
        <v>3.9235412474849093E-3</v>
      </c>
      <c r="AW1006" s="18" t="str">
        <f>IF(AR1006&lt;AV1006,AR1006,"ns")</f>
        <v>ns</v>
      </c>
      <c r="AX1006" s="19" t="str">
        <f>IF(AND(AW1006&lt;0.01,ABS(AT1006)&gt;1.5,D1006&gt;2), IF(AND(AT1006&gt;0,COUNTIF(P1006:X1006,"&gt;0")&gt;7),"IRF4_interactor_Treg", (IF(AND(AT1006&lt;0,COUNTIF(G1006:O1006, "&gt;0")&gt;7), "background_significant", "ns"))), "ns")</f>
        <v>ns</v>
      </c>
      <c r="AY1006" s="20">
        <f>IFERROR(TTEST(Y1006:AG1006,AH1006:AP1006,2,1),IF(OR(COUNTIF(AH1006:AP1006,"&gt;0")&gt;7,COUNTIF(Y1006:AG1006,"&gt;0")&gt;7),0,9999))</f>
        <v>2.8623692970862306E-2</v>
      </c>
      <c r="AZ1006" s="20">
        <f>IF(AY1006=9999,$BO$4,RANK(AY1006,$AY$3:$AY$1993,1))</f>
        <v>998</v>
      </c>
      <c r="BA1006" s="20">
        <f>LOG((IFERROR(SUM(AH1006:AP1006)/COUNTIF(AH1006:AP1006, "&gt;0"),0.1))/(IFERROR(SUM(Y1006:AG1006)/COUNTIF(Y1006:AG1006, "&gt;0"),0.1)),2)</f>
        <v>0.54948525202878751</v>
      </c>
      <c r="BB1006" s="21">
        <f>SUM(COUNTIF(AH1006:AP1006, "&gt;0"), COUNTIF(Y1006:AG1006, "&gt;0"))</f>
        <v>18</v>
      </c>
      <c r="BC1006" s="22">
        <f>$BQ$3*AZ1006/$BO$4</f>
        <v>5.015075376884422E-3</v>
      </c>
      <c r="BD1006" s="22" t="str">
        <f>IF(AY1006&lt;BC1006,AY1006,"ns")</f>
        <v>ns</v>
      </c>
      <c r="BE1006" s="23" t="str">
        <f>IF(AND(BD1006&lt;0.01,ABS(BA1006)&gt;1.5,D1006&gt;2), IF(AND(BA1006&gt;0,COUNTIF(AH1006:AP1006,"&gt;0")&gt;7),"IRF4_interactor_Th17", (IF(AND(BA1006&lt;0,COUNTIF(Y1006:AG1006, "&gt;0")&gt;7), "background_significant", "ns"))), "ns")</f>
        <v>ns</v>
      </c>
      <c r="BF1006" s="24" t="str">
        <f>IF(OR(AX1006 ="IRF4_interactor_Treg", BE1006 ="IRF4_interactor_Th17"), LOG((AVERAGE(AH1006:AP1006)+0.1)/(AVERAGE(P1006:X1006)+0.1),2),"ns")</f>
        <v>ns</v>
      </c>
      <c r="BG1006" s="24">
        <f>IF(AND(AX1006="IRF4_interactor_Treg",BE1006="IRF4_interactor_Th17"),1,IF(AX1006="IRF4_interactor_Treg","IRF4_Treg",IF(BE1006="IRF4_interactor_Th17","IRF4_Th17",0)))</f>
        <v>0</v>
      </c>
      <c r="BH1006" s="25">
        <f>IFERROR(TTEST(AH1006:AP1006,P1006:X1006,2,1),IF(OR(COUNTIF(P1006:X1006,"&gt;0")&gt;7,COUNTIF(AH1006:AP1006,"&gt;0")&gt;7),0,9999))</f>
        <v>0.45127991473537088</v>
      </c>
      <c r="BI1006" s="25">
        <f>IF(BH1006=9999,$BS$5,RANK(BH1006,$BH$3:$BH$1993,1))</f>
        <v>1396</v>
      </c>
      <c r="BJ1006" s="25">
        <f>$BQ$3*BI1006/$BO$5</f>
        <v>7.011551983927675E-3</v>
      </c>
      <c r="BK1006" s="25" t="str">
        <f>IF(BH1006&lt;BJ1006,BH1006,"ns")</f>
        <v>ns</v>
      </c>
      <c r="BL1006" s="26">
        <f>SUM(COUNTIF(P1006:X1006, "&gt;0"), COUNTIF(AH1006:AP1006, "&gt;0"))</f>
        <v>18</v>
      </c>
    </row>
    <row r="1007" spans="1:64">
      <c r="A1007" t="s">
        <v>4893</v>
      </c>
      <c r="B1007" t="s">
        <v>4894</v>
      </c>
      <c r="C1007">
        <v>1.0983E-3</v>
      </c>
      <c r="D1007">
        <v>3</v>
      </c>
      <c r="E1007">
        <v>3</v>
      </c>
      <c r="F1007">
        <v>0</v>
      </c>
      <c r="G1007">
        <v>452754</v>
      </c>
      <c r="H1007">
        <v>478550</v>
      </c>
      <c r="I1007">
        <v>521682</v>
      </c>
      <c r="J1007">
        <v>527460</v>
      </c>
      <c r="K1007">
        <v>573659</v>
      </c>
      <c r="L1007">
        <v>466130</v>
      </c>
      <c r="M1007">
        <v>340856</v>
      </c>
      <c r="N1007">
        <v>446267</v>
      </c>
      <c r="O1007">
        <v>363733</v>
      </c>
      <c r="P1007">
        <v>437919</v>
      </c>
      <c r="Q1007">
        <v>483296</v>
      </c>
      <c r="R1007">
        <v>575456</v>
      </c>
      <c r="S1007">
        <v>548853</v>
      </c>
      <c r="T1007">
        <v>586371</v>
      </c>
      <c r="U1007">
        <v>608065</v>
      </c>
      <c r="V1007">
        <v>528535</v>
      </c>
      <c r="W1007">
        <v>393342</v>
      </c>
      <c r="X1007">
        <v>464969</v>
      </c>
      <c r="Y1007">
        <v>415891</v>
      </c>
      <c r="Z1007">
        <v>362669</v>
      </c>
      <c r="AA1007">
        <v>508920</v>
      </c>
      <c r="AB1007">
        <v>319686</v>
      </c>
      <c r="AC1007">
        <v>448543</v>
      </c>
      <c r="AD1007">
        <v>374417</v>
      </c>
      <c r="AE1007">
        <v>201912</v>
      </c>
      <c r="AF1007">
        <v>344315</v>
      </c>
      <c r="AG1007">
        <v>298176</v>
      </c>
      <c r="AH1007">
        <v>449787</v>
      </c>
      <c r="AI1007">
        <v>606686</v>
      </c>
      <c r="AJ1007">
        <v>594142</v>
      </c>
      <c r="AK1007">
        <v>341327</v>
      </c>
      <c r="AL1007">
        <v>454798</v>
      </c>
      <c r="AM1007">
        <v>484400</v>
      </c>
      <c r="AN1007">
        <v>327115</v>
      </c>
      <c r="AO1007">
        <v>347002</v>
      </c>
      <c r="AP1007">
        <v>307320</v>
      </c>
      <c r="AR1007" s="16">
        <f>IFERROR(TTEST(G1007:O1007,P1007:X1007,2,1),IF(OR(COUNTIF(P1007:X1007,"&gt;0")&gt;7,COUNTIF(G1007:O1007,"&gt;0")&gt;7),0,9999))</f>
        <v>8.8475923107272758E-2</v>
      </c>
      <c r="AS1007" s="16">
        <f>IF(AR1007=9999,$BO$3,RANK(AR1007,$AR$3:$AR$1993,1))</f>
        <v>1106</v>
      </c>
      <c r="AT1007" s="16">
        <f>LOG((IFERROR(SUM(P1007:X1007)/COUNTIF(P1007:X1007, "&gt;0"),0.1))/(IFERROR(SUM(G1007:O1007)/COUNTIF(G1007:O1007, "&gt;0"),0.1)),2)</f>
        <v>0.14959182097558732</v>
      </c>
      <c r="AU1007" s="17">
        <f>SUM(COUNTIF(P1007:X1007, "&gt;0"), COUNTIF(G1007:O1007, "&gt;0"))</f>
        <v>18</v>
      </c>
      <c r="AV1007" s="18">
        <f>$BQ$3*AS1007/$BO$3</f>
        <v>5.5633802816901414E-3</v>
      </c>
      <c r="AW1007" s="18" t="str">
        <f>IF(AR1007&lt;AV1007,AR1007,"ns")</f>
        <v>ns</v>
      </c>
      <c r="AX1007" s="19" t="str">
        <f>IF(AND(AW1007&lt;0.01,ABS(AT1007)&gt;1.5,D1007&gt;2), IF(AND(AT1007&gt;0,COUNTIF(P1007:X1007,"&gt;0")&gt;7),"IRF4_interactor_Treg", (IF(AND(AT1007&lt;0,COUNTIF(G1007:O1007, "&gt;0")&gt;7), "background_significant", "ns"))), "ns")</f>
        <v>ns</v>
      </c>
      <c r="AY1007" s="20">
        <f>IFERROR(TTEST(Y1007:AG1007,AH1007:AP1007,2,1),IF(OR(COUNTIF(AH1007:AP1007,"&gt;0")&gt;7,COUNTIF(Y1007:AG1007,"&gt;0")&gt;7),0,9999))</f>
        <v>2.8746122718135758E-2</v>
      </c>
      <c r="AZ1007" s="20">
        <f>IF(AY1007=9999,$BO$4,RANK(AY1007,$AY$3:$AY$1993,1))</f>
        <v>999</v>
      </c>
      <c r="BA1007" s="20">
        <f>LOG((IFERROR(SUM(AH1007:AP1007)/COUNTIF(AH1007:AP1007, "&gt;0"),0.1))/(IFERROR(SUM(Y1007:AG1007)/COUNTIF(Y1007:AG1007, "&gt;0"),0.1)),2)</f>
        <v>0.25683173678826465</v>
      </c>
      <c r="BB1007" s="21">
        <f>SUM(COUNTIF(AH1007:AP1007, "&gt;0"), COUNTIF(Y1007:AG1007, "&gt;0"))</f>
        <v>18</v>
      </c>
      <c r="BC1007" s="22">
        <f>$BQ$3*AZ1007/$BO$4</f>
        <v>5.0201005025125632E-3</v>
      </c>
      <c r="BD1007" s="22" t="str">
        <f>IF(AY1007&lt;BC1007,AY1007,"ns")</f>
        <v>ns</v>
      </c>
      <c r="BE1007" s="23" t="str">
        <f>IF(AND(BD1007&lt;0.01,ABS(BA1007)&gt;1.5,D1007&gt;2), IF(AND(BA1007&gt;0,COUNTIF(AH1007:AP1007,"&gt;0")&gt;7),"IRF4_interactor_Th17", (IF(AND(BA1007&lt;0,COUNTIF(Y1007:AG1007, "&gt;0")&gt;7), "background_significant", "ns"))), "ns")</f>
        <v>ns</v>
      </c>
      <c r="BF1007" s="24" t="str">
        <f>IF(OR(AX1007 ="IRF4_interactor_Treg", BE1007 ="IRF4_interactor_Th17"), LOG((AVERAGE(AH1007:AP1007)+0.1)/(AVERAGE(P1007:X1007)+0.1),2),"ns")</f>
        <v>ns</v>
      </c>
      <c r="BG1007" s="24">
        <f>IF(AND(AX1007="IRF4_interactor_Treg",BE1007="IRF4_interactor_Th17"),1,IF(AX1007="IRF4_interactor_Treg","IRF4_Treg",IF(BE1007="IRF4_interactor_Th17","IRF4_Th17",0)))</f>
        <v>0</v>
      </c>
      <c r="BH1007" s="25">
        <f>IFERROR(TTEST(AH1007:AP1007,P1007:X1007,2,1),IF(OR(COUNTIF(P1007:X1007,"&gt;0")&gt;7,COUNTIF(AH1007:AP1007,"&gt;0")&gt;7),0,9999))</f>
        <v>6.8341348802056015E-2</v>
      </c>
      <c r="BI1007" s="25">
        <f>IF(BH1007=9999,$BS$5,RANK(BH1007,$BH$3:$BH$1993,1))</f>
        <v>543</v>
      </c>
      <c r="BJ1007" s="25">
        <f>$BQ$3*BI1007/$BO$5</f>
        <v>2.7272727272727271E-3</v>
      </c>
      <c r="BK1007" s="25" t="str">
        <f>IF(BH1007&lt;BJ1007,BH1007,"ns")</f>
        <v>ns</v>
      </c>
      <c r="BL1007" s="26">
        <f>SUM(COUNTIF(P1007:X1007, "&gt;0"), COUNTIF(AH1007:AP1007, "&gt;0"))</f>
        <v>18</v>
      </c>
    </row>
    <row r="1008" spans="1:64">
      <c r="A1008" t="s">
        <v>4539</v>
      </c>
      <c r="B1008" t="s">
        <v>4540</v>
      </c>
      <c r="C1008">
        <v>4.5700000000000003E-3</v>
      </c>
      <c r="D1008">
        <v>8</v>
      </c>
      <c r="E1008">
        <v>8</v>
      </c>
      <c r="F1008">
        <v>0</v>
      </c>
      <c r="G1008">
        <v>111392</v>
      </c>
      <c r="H1008">
        <v>90180.5</v>
      </c>
      <c r="I1008">
        <v>157886</v>
      </c>
      <c r="J1008">
        <v>128502</v>
      </c>
      <c r="K1008">
        <v>145759</v>
      </c>
      <c r="L1008">
        <v>135395</v>
      </c>
      <c r="M1008">
        <v>116507</v>
      </c>
      <c r="N1008">
        <v>116702</v>
      </c>
      <c r="O1008">
        <v>113426</v>
      </c>
      <c r="P1008">
        <v>164571</v>
      </c>
      <c r="Q1008">
        <v>163638</v>
      </c>
      <c r="R1008">
        <v>130967</v>
      </c>
      <c r="S1008">
        <v>254026</v>
      </c>
      <c r="T1008">
        <v>250097</v>
      </c>
      <c r="U1008">
        <v>272303</v>
      </c>
      <c r="V1008">
        <v>227259</v>
      </c>
      <c r="W1008">
        <v>272420</v>
      </c>
      <c r="X1008">
        <v>262331</v>
      </c>
      <c r="Y1008">
        <v>183112</v>
      </c>
      <c r="Z1008">
        <v>177034</v>
      </c>
      <c r="AA1008">
        <v>171928</v>
      </c>
      <c r="AB1008">
        <v>117541</v>
      </c>
      <c r="AC1008">
        <v>157624</v>
      </c>
      <c r="AD1008">
        <v>165571</v>
      </c>
      <c r="AE1008">
        <v>34224.699999999997</v>
      </c>
      <c r="AF1008">
        <v>93423.8</v>
      </c>
      <c r="AG1008">
        <v>169965</v>
      </c>
      <c r="AH1008">
        <v>178773</v>
      </c>
      <c r="AI1008">
        <v>216756</v>
      </c>
      <c r="AJ1008">
        <v>250155</v>
      </c>
      <c r="AK1008">
        <v>163743</v>
      </c>
      <c r="AL1008">
        <v>192996</v>
      </c>
      <c r="AM1008">
        <v>210504</v>
      </c>
      <c r="AN1008">
        <v>126114</v>
      </c>
      <c r="AO1008">
        <v>139887</v>
      </c>
      <c r="AP1008">
        <v>122497</v>
      </c>
      <c r="AR1008" s="16">
        <f>IFERROR(TTEST(G1008:O1008,P1008:X1008,2,1),IF(OR(COUNTIF(P1008:X1008,"&gt;0")&gt;7,COUNTIF(G1008:O1008,"&gt;0")&gt;7),0,9999))</f>
        <v>9.3378942215916697E-4</v>
      </c>
      <c r="AS1008" s="16">
        <f>IF(AR1008=9999,$BO$3,RANK(AR1008,$AR$3:$AR$1993,1))</f>
        <v>289</v>
      </c>
      <c r="AT1008" s="16">
        <f>LOG((IFERROR(SUM(P1008:X1008)/COUNTIF(P1008:X1008, "&gt;0"),0.1))/(IFERROR(SUM(G1008:O1008)/COUNTIF(G1008:O1008, "&gt;0"),0.1)),2)</f>
        <v>0.84026323284681248</v>
      </c>
      <c r="AU1008" s="17">
        <f>SUM(COUNTIF(P1008:X1008, "&gt;0"), COUNTIF(G1008:O1008, "&gt;0"))</f>
        <v>18</v>
      </c>
      <c r="AV1008" s="18">
        <f>$BQ$3*AS1008/$BO$3</f>
        <v>1.4537223340040243E-3</v>
      </c>
      <c r="AW1008" s="18">
        <f>IF(AR1008&lt;AV1008,AR1008,"ns")</f>
        <v>9.3378942215916697E-4</v>
      </c>
      <c r="AX1008" s="19" t="str">
        <f>IF(AND(AW1008&lt;0.01,ABS(AT1008)&gt;1.5,D1008&gt;2), IF(AND(AT1008&gt;0,COUNTIF(P1008:X1008,"&gt;0")&gt;7),"IRF4_interactor_Treg", (IF(AND(AT1008&lt;0,COUNTIF(G1008:O1008, "&gt;0")&gt;7), "background_significant", "ns"))), "ns")</f>
        <v>ns</v>
      </c>
      <c r="AY1008" s="20">
        <f>IFERROR(TTEST(Y1008:AG1008,AH1008:AP1008,2,1),IF(OR(COUNTIF(AH1008:AP1008,"&gt;0")&gt;7,COUNTIF(Y1008:AG1008,"&gt;0")&gt;7),0,9999))</f>
        <v>2.8974206687255089E-2</v>
      </c>
      <c r="AZ1008" s="20">
        <f>IF(AY1008=9999,$BO$4,RANK(AY1008,$AY$3:$AY$1993,1))</f>
        <v>1000</v>
      </c>
      <c r="BA1008" s="20">
        <f>LOG((IFERROR(SUM(AH1008:AP1008)/COUNTIF(AH1008:AP1008, "&gt;0"),0.1))/(IFERROR(SUM(Y1008:AG1008)/COUNTIF(Y1008:AG1008, "&gt;0"),0.1)),2)</f>
        <v>0.33404672906134153</v>
      </c>
      <c r="BB1008" s="21">
        <f>SUM(COUNTIF(AH1008:AP1008, "&gt;0"), COUNTIF(Y1008:AG1008, "&gt;0"))</f>
        <v>18</v>
      </c>
      <c r="BC1008" s="22">
        <f>$BQ$3*AZ1008/$BO$4</f>
        <v>5.0251256281407036E-3</v>
      </c>
      <c r="BD1008" s="22" t="str">
        <f>IF(AY1008&lt;BC1008,AY1008,"ns")</f>
        <v>ns</v>
      </c>
      <c r="BE1008" s="23" t="str">
        <f>IF(AND(BD1008&lt;0.01,ABS(BA1008)&gt;1.5,D1008&gt;2), IF(AND(BA1008&gt;0,COUNTIF(AH1008:AP1008,"&gt;0")&gt;7),"IRF4_interactor_Th17", (IF(AND(BA1008&lt;0,COUNTIF(Y1008:AG1008, "&gt;0")&gt;7), "background_significant", "ns"))), "ns")</f>
        <v>ns</v>
      </c>
      <c r="BF1008" s="24" t="str">
        <f>IF(OR(AX1008 ="IRF4_interactor_Treg", BE1008 ="IRF4_interactor_Th17"), LOG((AVERAGE(AH1008:AP1008)+0.1)/(AVERAGE(P1008:X1008)+0.1),2),"ns")</f>
        <v>ns</v>
      </c>
      <c r="BG1008" s="24">
        <f>IF(AND(AX1008="IRF4_interactor_Treg",BE1008="IRF4_interactor_Th17"),1,IF(AX1008="IRF4_interactor_Treg","IRF4_Treg",IF(BE1008="IRF4_interactor_Th17","IRF4_Th17",0)))</f>
        <v>0</v>
      </c>
      <c r="BH1008" s="25">
        <f>IFERROR(TTEST(AH1008:AP1008,P1008:X1008,2,1),IF(OR(COUNTIF(P1008:X1008,"&gt;0")&gt;7,COUNTIF(AH1008:AP1008,"&gt;0")&gt;7),0,9999))</f>
        <v>0.17309804622735819</v>
      </c>
      <c r="BI1008" s="25">
        <f>IF(BH1008=9999,$BS$5,RANK(BH1008,$BH$3:$BH$1993,1))</f>
        <v>883</v>
      </c>
      <c r="BJ1008" s="25">
        <f>$BQ$3*BI1008/$BO$5</f>
        <v>4.4349573078854851E-3</v>
      </c>
      <c r="BK1008" s="25" t="str">
        <f>IF(BH1008&lt;BJ1008,BH1008,"ns")</f>
        <v>ns</v>
      </c>
      <c r="BL1008" s="26">
        <f>SUM(COUNTIF(P1008:X1008, "&gt;0"), COUNTIF(AH1008:AP1008, "&gt;0"))</f>
        <v>18</v>
      </c>
    </row>
    <row r="1009" spans="1:64">
      <c r="A1009" t="s">
        <v>5039</v>
      </c>
      <c r="B1009" t="s">
        <v>5040</v>
      </c>
      <c r="C1009">
        <v>1.0476699999999999E-3</v>
      </c>
      <c r="D1009">
        <v>7</v>
      </c>
      <c r="E1009">
        <v>7</v>
      </c>
      <c r="F1009">
        <v>0</v>
      </c>
      <c r="G1009">
        <v>270529</v>
      </c>
      <c r="H1009">
        <v>244194</v>
      </c>
      <c r="I1009">
        <v>325808</v>
      </c>
      <c r="J1009">
        <v>104180</v>
      </c>
      <c r="K1009">
        <v>141450</v>
      </c>
      <c r="L1009">
        <v>146727</v>
      </c>
      <c r="M1009">
        <v>69297.100000000006</v>
      </c>
      <c r="N1009">
        <v>77190.600000000006</v>
      </c>
      <c r="O1009">
        <v>113804</v>
      </c>
      <c r="P1009">
        <v>271380</v>
      </c>
      <c r="Q1009">
        <v>164674</v>
      </c>
      <c r="R1009">
        <v>187943</v>
      </c>
      <c r="S1009">
        <v>244385</v>
      </c>
      <c r="T1009">
        <v>181550</v>
      </c>
      <c r="U1009">
        <v>242317</v>
      </c>
      <c r="V1009">
        <v>227334</v>
      </c>
      <c r="W1009">
        <v>252490</v>
      </c>
      <c r="X1009">
        <v>256595</v>
      </c>
      <c r="Y1009">
        <v>182797</v>
      </c>
      <c r="Z1009">
        <v>129596</v>
      </c>
      <c r="AA1009">
        <v>161714</v>
      </c>
      <c r="AB1009">
        <v>109917</v>
      </c>
      <c r="AC1009">
        <v>81394.399999999994</v>
      </c>
      <c r="AD1009">
        <v>146199</v>
      </c>
      <c r="AE1009">
        <v>95740.3</v>
      </c>
      <c r="AF1009">
        <v>137835</v>
      </c>
      <c r="AG1009">
        <v>178715</v>
      </c>
      <c r="AH1009">
        <v>445032</v>
      </c>
      <c r="AI1009">
        <v>367139</v>
      </c>
      <c r="AJ1009">
        <v>420129</v>
      </c>
      <c r="AK1009">
        <v>103842</v>
      </c>
      <c r="AL1009">
        <v>124889</v>
      </c>
      <c r="AM1009">
        <v>131659</v>
      </c>
      <c r="AN1009">
        <v>153320</v>
      </c>
      <c r="AO1009">
        <v>262416</v>
      </c>
      <c r="AP1009">
        <v>163506</v>
      </c>
      <c r="AR1009" s="16">
        <f>IFERROR(TTEST(G1009:O1009,P1009:X1009,2,1),IF(OR(COUNTIF(P1009:X1009,"&gt;0")&gt;7,COUNTIF(G1009:O1009,"&gt;0")&gt;7),0,9999))</f>
        <v>0.14898274553171123</v>
      </c>
      <c r="AS1009" s="16">
        <f>IF(AR1009=9999,$BO$3,RANK(AR1009,$AR$3:$AR$1993,1))</f>
        <v>1232</v>
      </c>
      <c r="AT1009" s="16">
        <f>LOG((IFERROR(SUM(P1009:X1009)/COUNTIF(P1009:X1009, "&gt;0"),0.1))/(IFERROR(SUM(G1009:O1009)/COUNTIF(G1009:O1009, "&gt;0"),0.1)),2)</f>
        <v>0.44214498110339545</v>
      </c>
      <c r="AU1009" s="17">
        <f>SUM(COUNTIF(P1009:X1009, "&gt;0"), COUNTIF(G1009:O1009, "&gt;0"))</f>
        <v>18</v>
      </c>
      <c r="AV1009" s="18">
        <f>$BQ$3*AS1009/$BO$3</f>
        <v>6.1971830985915492E-3</v>
      </c>
      <c r="AW1009" s="18" t="str">
        <f>IF(AR1009&lt;AV1009,AR1009,"ns")</f>
        <v>ns</v>
      </c>
      <c r="AX1009" s="19" t="str">
        <f>IF(AND(AW1009&lt;0.01,ABS(AT1009)&gt;1.5,D1009&gt;2), IF(AND(AT1009&gt;0,COUNTIF(P1009:X1009,"&gt;0")&gt;7),"IRF4_interactor_Treg", (IF(AND(AT1009&lt;0,COUNTIF(G1009:O1009, "&gt;0")&gt;7), "background_significant", "ns"))), "ns")</f>
        <v>ns</v>
      </c>
      <c r="AY1009" s="20">
        <f>IFERROR(TTEST(Y1009:AG1009,AH1009:AP1009,2,1),IF(OR(COUNTIF(AH1009:AP1009,"&gt;0")&gt;7,COUNTIF(Y1009:AG1009,"&gt;0")&gt;7),0,9999))</f>
        <v>2.9021870190735568E-2</v>
      </c>
      <c r="AZ1009" s="20">
        <f>IF(AY1009=9999,$BO$4,RANK(AY1009,$AY$3:$AY$1993,1))</f>
        <v>1001</v>
      </c>
      <c r="BA1009" s="20">
        <f>LOG((IFERROR(SUM(AH1009:AP1009)/COUNTIF(AH1009:AP1009, "&gt;0"),0.1))/(IFERROR(SUM(Y1009:AG1009)/COUNTIF(Y1009:AG1009, "&gt;0"),0.1)),2)</f>
        <v>0.82748417272298247</v>
      </c>
      <c r="BB1009" s="21">
        <f>SUM(COUNTIF(AH1009:AP1009, "&gt;0"), COUNTIF(Y1009:AG1009, "&gt;0"))</f>
        <v>18</v>
      </c>
      <c r="BC1009" s="22">
        <f>$BQ$3*AZ1009/$BO$4</f>
        <v>5.0301507537688439E-3</v>
      </c>
      <c r="BD1009" s="22" t="str">
        <f>IF(AY1009&lt;BC1009,AY1009,"ns")</f>
        <v>ns</v>
      </c>
      <c r="BE1009" s="23" t="str">
        <f>IF(AND(BD1009&lt;0.01,ABS(BA1009)&gt;1.5,D1009&gt;2), IF(AND(BA1009&gt;0,COUNTIF(AH1009:AP1009,"&gt;0")&gt;7),"IRF4_interactor_Th17", (IF(AND(BA1009&lt;0,COUNTIF(Y1009:AG1009, "&gt;0")&gt;7), "background_significant", "ns"))), "ns")</f>
        <v>ns</v>
      </c>
      <c r="BF1009" s="24" t="str">
        <f>IF(OR(AX1009 ="IRF4_interactor_Treg", BE1009 ="IRF4_interactor_Th17"), LOG((AVERAGE(AH1009:AP1009)+0.1)/(AVERAGE(P1009:X1009)+0.1),2),"ns")</f>
        <v>ns</v>
      </c>
      <c r="BG1009" s="24">
        <f>IF(AND(AX1009="IRF4_interactor_Treg",BE1009="IRF4_interactor_Th17"),1,IF(AX1009="IRF4_interactor_Treg","IRF4_Treg",IF(BE1009="IRF4_interactor_Th17","IRF4_Th17",0)))</f>
        <v>0</v>
      </c>
      <c r="BH1009" s="25">
        <f>IFERROR(TTEST(AH1009:AP1009,P1009:X1009,2,1),IF(OR(COUNTIF(P1009:X1009,"&gt;0")&gt;7,COUNTIF(AH1009:AP1009,"&gt;0")&gt;7),0,9999))</f>
        <v>0.75317520143412575</v>
      </c>
      <c r="BI1009" s="25">
        <f>IF(BH1009=9999,$BS$5,RANK(BH1009,$BH$3:$BH$1993,1))</f>
        <v>1735</v>
      </c>
      <c r="BJ1009" s="25">
        <f>$BQ$3*BI1009/$BO$5</f>
        <v>8.7142139628327477E-3</v>
      </c>
      <c r="BK1009" s="25" t="str">
        <f>IF(BH1009&lt;BJ1009,BH1009,"ns")</f>
        <v>ns</v>
      </c>
      <c r="BL1009" s="26">
        <f>SUM(COUNTIF(P1009:X1009, "&gt;0"), COUNTIF(AH1009:AP1009, "&gt;0"))</f>
        <v>18</v>
      </c>
    </row>
    <row r="1010" spans="1:64">
      <c r="A1010" t="s">
        <v>5691</v>
      </c>
      <c r="B1010" t="s">
        <v>5692</v>
      </c>
      <c r="C1010">
        <v>1.0983E-3</v>
      </c>
      <c r="D1010">
        <v>8</v>
      </c>
      <c r="E1010">
        <v>8</v>
      </c>
      <c r="F1010">
        <v>0</v>
      </c>
      <c r="G1010">
        <v>258760</v>
      </c>
      <c r="H1010">
        <v>166994</v>
      </c>
      <c r="I1010">
        <v>263161</v>
      </c>
      <c r="J1010">
        <v>182394</v>
      </c>
      <c r="K1010">
        <v>179808</v>
      </c>
      <c r="L1010">
        <v>163039</v>
      </c>
      <c r="M1010">
        <v>138238</v>
      </c>
      <c r="N1010">
        <v>104422</v>
      </c>
      <c r="O1010">
        <v>119334</v>
      </c>
      <c r="P1010">
        <v>280328</v>
      </c>
      <c r="Q1010">
        <v>248761</v>
      </c>
      <c r="R1010">
        <v>214423</v>
      </c>
      <c r="S1010">
        <v>272039</v>
      </c>
      <c r="T1010">
        <v>225426</v>
      </c>
      <c r="U1010">
        <v>191774</v>
      </c>
      <c r="V1010">
        <v>275105</v>
      </c>
      <c r="W1010">
        <v>276113</v>
      </c>
      <c r="X1010">
        <v>295721</v>
      </c>
      <c r="Y1010">
        <v>239937</v>
      </c>
      <c r="Z1010">
        <v>180620</v>
      </c>
      <c r="AA1010">
        <v>199805</v>
      </c>
      <c r="AB1010">
        <v>178023</v>
      </c>
      <c r="AC1010">
        <v>233155</v>
      </c>
      <c r="AD1010">
        <v>192252</v>
      </c>
      <c r="AE1010">
        <v>74154.8</v>
      </c>
      <c r="AF1010">
        <v>109484</v>
      </c>
      <c r="AG1010">
        <v>41564.199999999997</v>
      </c>
      <c r="AH1010">
        <v>372876</v>
      </c>
      <c r="AI1010">
        <v>386524</v>
      </c>
      <c r="AJ1010">
        <v>398100</v>
      </c>
      <c r="AK1010">
        <v>151525</v>
      </c>
      <c r="AL1010">
        <v>196052</v>
      </c>
      <c r="AM1010">
        <v>184516</v>
      </c>
      <c r="AN1010">
        <v>147205</v>
      </c>
      <c r="AO1010">
        <v>214271</v>
      </c>
      <c r="AP1010">
        <v>117717</v>
      </c>
      <c r="AR1010" s="16">
        <f>IFERROR(TTEST(G1010:O1010,P1010:X1010,2,1),IF(OR(COUNTIF(P1010:X1010,"&gt;0")&gt;7,COUNTIF(G1010:O1010,"&gt;0")&gt;7),0,9999))</f>
        <v>1.3931481807951984E-2</v>
      </c>
      <c r="AS1010" s="16">
        <f>IF(AR1010=9999,$BO$3,RANK(AR1010,$AR$3:$AR$1993,1))</f>
        <v>722</v>
      </c>
      <c r="AT1010" s="16">
        <f>LOG((IFERROR(SUM(P1010:X1010)/COUNTIF(P1010:X1010, "&gt;0"),0.1))/(IFERROR(SUM(G1010:O1010)/COUNTIF(G1010:O1010, "&gt;0"),0.1)),2)</f>
        <v>0.53243281454353375</v>
      </c>
      <c r="AU1010" s="17">
        <f>SUM(COUNTIF(P1010:X1010, "&gt;0"), COUNTIF(G1010:O1010, "&gt;0"))</f>
        <v>18</v>
      </c>
      <c r="AV1010" s="18">
        <f>$BQ$3*AS1010/$BO$3</f>
        <v>3.6317907444668005E-3</v>
      </c>
      <c r="AW1010" s="18" t="str">
        <f>IF(AR1010&lt;AV1010,AR1010,"ns")</f>
        <v>ns</v>
      </c>
      <c r="AX1010" s="19" t="str">
        <f>IF(AND(AW1010&lt;0.01,ABS(AT1010)&gt;1.5,D1010&gt;2), IF(AND(AT1010&gt;0,COUNTIF(P1010:X1010,"&gt;0")&gt;7),"IRF4_interactor_Treg", (IF(AND(AT1010&lt;0,COUNTIF(G1010:O1010, "&gt;0")&gt;7), "background_significant", "ns"))), "ns")</f>
        <v>ns</v>
      </c>
      <c r="AY1010" s="20">
        <f>IFERROR(TTEST(Y1010:AG1010,AH1010:AP1010,2,1),IF(OR(COUNTIF(AH1010:AP1010,"&gt;0")&gt;7,COUNTIF(Y1010:AG1010,"&gt;0")&gt;7),0,9999))</f>
        <v>2.9714042632880532E-2</v>
      </c>
      <c r="AZ1010" s="20">
        <f>IF(AY1010=9999,$BO$4,RANK(AY1010,$AY$3:$AY$1993,1))</f>
        <v>1004</v>
      </c>
      <c r="BA1010" s="20">
        <f>LOG((IFERROR(SUM(AH1010:AP1010)/COUNTIF(AH1010:AP1010, "&gt;0"),0.1))/(IFERROR(SUM(Y1010:AG1010)/COUNTIF(Y1010:AG1010, "&gt;0"),0.1)),2)</f>
        <v>0.58183508875579859</v>
      </c>
      <c r="BB1010" s="21">
        <f>SUM(COUNTIF(AH1010:AP1010, "&gt;0"), COUNTIF(Y1010:AG1010, "&gt;0"))</f>
        <v>18</v>
      </c>
      <c r="BC1010" s="22">
        <f>$BQ$3*AZ1010/$BO$4</f>
        <v>5.0452261306532667E-3</v>
      </c>
      <c r="BD1010" s="22" t="str">
        <f>IF(AY1010&lt;BC1010,AY1010,"ns")</f>
        <v>ns</v>
      </c>
      <c r="BE1010" s="23" t="str">
        <f>IF(AND(BD1010&lt;0.01,ABS(BA1010)&gt;1.5,D1010&gt;2), IF(AND(BA1010&gt;0,COUNTIF(AH1010:AP1010,"&gt;0")&gt;7),"IRF4_interactor_Th17", (IF(AND(BA1010&lt;0,COUNTIF(Y1010:AG1010, "&gt;0")&gt;7), "background_significant", "ns"))), "ns")</f>
        <v>ns</v>
      </c>
      <c r="BF1010" s="24" t="str">
        <f>IF(OR(AX1010 ="IRF4_interactor_Treg", BE1010 ="IRF4_interactor_Th17"), LOG((AVERAGE(AH1010:AP1010)+0.1)/(AVERAGE(P1010:X1010)+0.1),2),"ns")</f>
        <v>ns</v>
      </c>
      <c r="BG1010" s="24">
        <f>IF(AND(AX1010="IRF4_interactor_Treg",BE1010="IRF4_interactor_Th17"),1,IF(AX1010="IRF4_interactor_Treg","IRF4_Treg",IF(BE1010="IRF4_interactor_Th17","IRF4_Th17",0)))</f>
        <v>0</v>
      </c>
      <c r="BH1010" s="25">
        <f>IFERROR(TTEST(AH1010:AP1010,P1010:X1010,2,1),IF(OR(COUNTIF(P1010:X1010,"&gt;0")&gt;7,COUNTIF(AH1010:AP1010,"&gt;0")&gt;7),0,9999))</f>
        <v>0.77686772463124698</v>
      </c>
      <c r="BI1010" s="25">
        <f>IF(BH1010=9999,$BS$5,RANK(BH1010,$BH$3:$BH$1993,1))</f>
        <v>1761</v>
      </c>
      <c r="BJ1010" s="25">
        <f>$BQ$3*BI1010/$BO$5</f>
        <v>8.8448016072325466E-3</v>
      </c>
      <c r="BK1010" s="25" t="str">
        <f>IF(BH1010&lt;BJ1010,BH1010,"ns")</f>
        <v>ns</v>
      </c>
      <c r="BL1010" s="26">
        <f>SUM(COUNTIF(P1010:X1010, "&gt;0"), COUNTIF(AH1010:AP1010, "&gt;0"))</f>
        <v>18</v>
      </c>
    </row>
    <row r="1011" spans="1:64">
      <c r="A1011" t="s">
        <v>1787</v>
      </c>
      <c r="B1011" t="s">
        <v>1788</v>
      </c>
      <c r="C1011">
        <v>1.61765E-2</v>
      </c>
      <c r="D1011">
        <v>3</v>
      </c>
      <c r="E1011">
        <v>3</v>
      </c>
      <c r="F1011">
        <v>0</v>
      </c>
      <c r="G1011">
        <v>205090</v>
      </c>
      <c r="H1011">
        <v>183039</v>
      </c>
      <c r="I1011">
        <v>209447</v>
      </c>
      <c r="J1011">
        <v>238795</v>
      </c>
      <c r="K1011">
        <v>133618</v>
      </c>
      <c r="L1011">
        <v>150267</v>
      </c>
      <c r="M1011">
        <v>119612</v>
      </c>
      <c r="N1011">
        <v>154758</v>
      </c>
      <c r="O1011">
        <v>133435</v>
      </c>
      <c r="P1011">
        <v>202984</v>
      </c>
      <c r="Q1011">
        <v>143634</v>
      </c>
      <c r="R1011">
        <v>128403</v>
      </c>
      <c r="S1011">
        <v>118402</v>
      </c>
      <c r="T1011">
        <v>144380</v>
      </c>
      <c r="U1011">
        <v>145999</v>
      </c>
      <c r="V1011">
        <v>168778</v>
      </c>
      <c r="W1011">
        <v>204475</v>
      </c>
      <c r="X1011">
        <v>211288</v>
      </c>
      <c r="Y1011">
        <v>189978</v>
      </c>
      <c r="Z1011">
        <v>217957</v>
      </c>
      <c r="AA1011">
        <v>197149</v>
      </c>
      <c r="AB1011">
        <v>90411.199999999997</v>
      </c>
      <c r="AC1011">
        <v>152759</v>
      </c>
      <c r="AD1011">
        <v>125254</v>
      </c>
      <c r="AE1011">
        <v>170995</v>
      </c>
      <c r="AF1011">
        <v>216655</v>
      </c>
      <c r="AG1011">
        <v>164030</v>
      </c>
      <c r="AH1011">
        <v>287595</v>
      </c>
      <c r="AI1011">
        <v>249422</v>
      </c>
      <c r="AJ1011">
        <v>303107</v>
      </c>
      <c r="AK1011">
        <v>160973</v>
      </c>
      <c r="AL1011">
        <v>174344</v>
      </c>
      <c r="AM1011">
        <v>109671</v>
      </c>
      <c r="AN1011">
        <v>222431</v>
      </c>
      <c r="AO1011">
        <v>238498</v>
      </c>
      <c r="AP1011">
        <v>140250</v>
      </c>
      <c r="AR1011" s="16">
        <f>IFERROR(TTEST(G1011:O1011,P1011:X1011,2,1),IF(OR(COUNTIF(P1011:X1011,"&gt;0")&gt;7,COUNTIF(G1011:O1011,"&gt;0")&gt;7),0,9999))</f>
        <v>0.76558166611685463</v>
      </c>
      <c r="AS1011" s="16">
        <f>IF(AR1011=9999,$BO$3,RANK(AR1011,$AR$3:$AR$1993,1))</f>
        <v>1820</v>
      </c>
      <c r="AT1011" s="16">
        <f>LOG((IFERROR(SUM(P1011:X1011)/COUNTIF(P1011:X1011, "&gt;0"),0.1))/(IFERROR(SUM(G1011:O1011)/COUNTIF(G1011:O1011, "&gt;0"),0.1)),2)</f>
        <v>-5.7513120452956812E-2</v>
      </c>
      <c r="AU1011" s="17">
        <f>SUM(COUNTIF(P1011:X1011, "&gt;0"), COUNTIF(G1011:O1011, "&gt;0"))</f>
        <v>18</v>
      </c>
      <c r="AV1011" s="18">
        <f>$BQ$3*AS1011/$BO$3</f>
        <v>9.1549295774647887E-3</v>
      </c>
      <c r="AW1011" s="18" t="str">
        <f>IF(AR1011&lt;AV1011,AR1011,"ns")</f>
        <v>ns</v>
      </c>
      <c r="AX1011" s="19" t="str">
        <f>IF(AND(AW1011&lt;0.01,ABS(AT1011)&gt;1.5,D1011&gt;2), IF(AND(AT1011&gt;0,COUNTIF(P1011:X1011,"&gt;0")&gt;7),"IRF4_interactor_Treg", (IF(AND(AT1011&lt;0,COUNTIF(G1011:O1011, "&gt;0")&gt;7), "background_significant", "ns"))), "ns")</f>
        <v>ns</v>
      </c>
      <c r="AY1011" s="20">
        <f>IFERROR(TTEST(Y1011:AG1011,AH1011:AP1011,2,1),IF(OR(COUNTIF(AH1011:AP1011,"&gt;0")&gt;7,COUNTIF(Y1011:AG1011,"&gt;0")&gt;7),0,9999))</f>
        <v>2.9726116972747324E-2</v>
      </c>
      <c r="AZ1011" s="20">
        <f>IF(AY1011=9999,$BO$4,RANK(AY1011,$AY$3:$AY$1993,1))</f>
        <v>1005</v>
      </c>
      <c r="BA1011" s="20">
        <f>LOG((IFERROR(SUM(AH1011:AP1011)/COUNTIF(AH1011:AP1011, "&gt;0"),0.1))/(IFERROR(SUM(Y1011:AG1011)/COUNTIF(Y1011:AG1011, "&gt;0"),0.1)),2)</f>
        <v>0.30656498474123717</v>
      </c>
      <c r="BB1011" s="21">
        <f>SUM(COUNTIF(AH1011:AP1011, "&gt;0"), COUNTIF(Y1011:AG1011, "&gt;0"))</f>
        <v>18</v>
      </c>
      <c r="BC1011" s="22">
        <f>$BQ$3*AZ1011/$BO$4</f>
        <v>5.0502512562814071E-3</v>
      </c>
      <c r="BD1011" s="22" t="str">
        <f>IF(AY1011&lt;BC1011,AY1011,"ns")</f>
        <v>ns</v>
      </c>
      <c r="BE1011" s="23" t="str">
        <f>IF(AND(BD1011&lt;0.01,ABS(BA1011)&gt;1.5,D1011&gt;2), IF(AND(BA1011&gt;0,COUNTIF(AH1011:AP1011,"&gt;0")&gt;7),"IRF4_interactor_Th17", (IF(AND(BA1011&lt;0,COUNTIF(Y1011:AG1011, "&gt;0")&gt;7), "background_significant", "ns"))), "ns")</f>
        <v>ns</v>
      </c>
      <c r="BF1011" s="24" t="str">
        <f>IF(OR(AX1011 ="IRF4_interactor_Treg", BE1011 ="IRF4_interactor_Th17"), LOG((AVERAGE(AH1011:AP1011)+0.1)/(AVERAGE(P1011:X1011)+0.1),2),"ns")</f>
        <v>ns</v>
      </c>
      <c r="BG1011" s="24">
        <f>IF(AND(AX1011="IRF4_interactor_Treg",BE1011="IRF4_interactor_Th17"),1,IF(AX1011="IRF4_interactor_Treg","IRF4_Treg",IF(BE1011="IRF4_interactor_Th17","IRF4_Th17",0)))</f>
        <v>0</v>
      </c>
      <c r="BH1011" s="25">
        <f>IFERROR(TTEST(AH1011:AP1011,P1011:X1011,2,1),IF(OR(COUNTIF(P1011:X1011,"&gt;0")&gt;7,COUNTIF(AH1011:AP1011,"&gt;0")&gt;7),0,9999))</f>
        <v>9.2572178567291927E-2</v>
      </c>
      <c r="BI1011" s="25">
        <f>IF(BH1011=9999,$BS$5,RANK(BH1011,$BH$3:$BH$1993,1))</f>
        <v>636</v>
      </c>
      <c r="BJ1011" s="25">
        <f>$BQ$3*BI1011/$BO$5</f>
        <v>3.1943746860873933E-3</v>
      </c>
      <c r="BK1011" s="25" t="str">
        <f>IF(BH1011&lt;BJ1011,BH1011,"ns")</f>
        <v>ns</v>
      </c>
      <c r="BL1011" s="26">
        <f>SUM(COUNTIF(P1011:X1011, "&gt;0"), COUNTIF(AH1011:AP1011, "&gt;0"))</f>
        <v>18</v>
      </c>
    </row>
    <row r="1012" spans="1:64">
      <c r="A1012" t="s">
        <v>3327</v>
      </c>
      <c r="B1012" t="s">
        <v>3328</v>
      </c>
      <c r="C1012">
        <v>7.1633199999999997E-4</v>
      </c>
      <c r="D1012">
        <v>11</v>
      </c>
      <c r="E1012">
        <v>11</v>
      </c>
      <c r="F1012">
        <v>0</v>
      </c>
      <c r="G1012">
        <v>3961260</v>
      </c>
      <c r="H1012">
        <v>3798410</v>
      </c>
      <c r="I1012">
        <v>4086110</v>
      </c>
      <c r="J1012">
        <v>2204750</v>
      </c>
      <c r="K1012">
        <v>2233640</v>
      </c>
      <c r="L1012">
        <v>2548520</v>
      </c>
      <c r="M1012">
        <v>1999870</v>
      </c>
      <c r="N1012">
        <v>2050750</v>
      </c>
      <c r="O1012">
        <v>2231250</v>
      </c>
      <c r="P1012">
        <v>3319660</v>
      </c>
      <c r="Q1012">
        <v>3101500</v>
      </c>
      <c r="R1012">
        <v>3279380</v>
      </c>
      <c r="S1012">
        <v>2905460</v>
      </c>
      <c r="T1012">
        <v>3030980</v>
      </c>
      <c r="U1012">
        <v>3032470</v>
      </c>
      <c r="V1012">
        <v>2927080</v>
      </c>
      <c r="W1012">
        <v>3360460</v>
      </c>
      <c r="X1012">
        <v>3332450</v>
      </c>
      <c r="Y1012">
        <v>3355800</v>
      </c>
      <c r="Z1012">
        <v>3157390</v>
      </c>
      <c r="AA1012">
        <v>3349960</v>
      </c>
      <c r="AB1012">
        <v>1979810</v>
      </c>
      <c r="AC1012">
        <v>2086160</v>
      </c>
      <c r="AD1012">
        <v>2233070</v>
      </c>
      <c r="AE1012">
        <v>1556770</v>
      </c>
      <c r="AF1012">
        <v>2028830</v>
      </c>
      <c r="AG1012">
        <v>2021490</v>
      </c>
      <c r="AH1012">
        <v>3346040</v>
      </c>
      <c r="AI1012">
        <v>3564990</v>
      </c>
      <c r="AJ1012">
        <v>3856060</v>
      </c>
      <c r="AK1012">
        <v>1977010</v>
      </c>
      <c r="AL1012">
        <v>2054790</v>
      </c>
      <c r="AM1012">
        <v>2229930</v>
      </c>
      <c r="AN1012">
        <v>1973700</v>
      </c>
      <c r="AO1012">
        <v>2635630</v>
      </c>
      <c r="AP1012">
        <v>2162100</v>
      </c>
      <c r="AR1012" s="16">
        <f>IFERROR(TTEST(G1012:O1012,P1012:X1012,2,1),IF(OR(COUNTIF(P1012:X1012,"&gt;0")&gt;7,COUNTIF(G1012:O1012,"&gt;0")&gt;7),0,9999))</f>
        <v>0.24061401337640972</v>
      </c>
      <c r="AS1012" s="16">
        <f>IF(AR1012=9999,$BO$3,RANK(AR1012,$AR$3:$AR$1993,1))</f>
        <v>1365</v>
      </c>
      <c r="AT1012" s="16">
        <f>LOG((IFERROR(SUM(P1012:X1012)/COUNTIF(P1012:X1012, "&gt;0"),0.1))/(IFERROR(SUM(G1012:O1012)/COUNTIF(G1012:O1012, "&gt;0"),0.1)),2)</f>
        <v>0.17173961870983695</v>
      </c>
      <c r="AU1012" s="17">
        <f>SUM(COUNTIF(P1012:X1012, "&gt;0"), COUNTIF(G1012:O1012, "&gt;0"))</f>
        <v>18</v>
      </c>
      <c r="AV1012" s="18">
        <f>$BQ$3*AS1012/$BO$3</f>
        <v>6.8661971830985919E-3</v>
      </c>
      <c r="AW1012" s="18" t="str">
        <f>IF(AR1012&lt;AV1012,AR1012,"ns")</f>
        <v>ns</v>
      </c>
      <c r="AX1012" s="19" t="str">
        <f>IF(AND(AW1012&lt;0.01,ABS(AT1012)&gt;1.5,D1012&gt;2), IF(AND(AT1012&gt;0,COUNTIF(P1012:X1012,"&gt;0")&gt;7),"IRF4_interactor_Treg", (IF(AND(AT1012&lt;0,COUNTIF(G1012:O1012, "&gt;0")&gt;7), "background_significant", "ns"))), "ns")</f>
        <v>ns</v>
      </c>
      <c r="AY1012" s="20">
        <f>IFERROR(TTEST(Y1012:AG1012,AH1012:AP1012,2,1),IF(OR(COUNTIF(AH1012:AP1012,"&gt;0")&gt;7,COUNTIF(Y1012:AG1012,"&gt;0")&gt;7),0,9999))</f>
        <v>2.9804882749602069E-2</v>
      </c>
      <c r="AZ1012" s="20">
        <f>IF(AY1012=9999,$BO$4,RANK(AY1012,$AY$3:$AY$1993,1))</f>
        <v>1006</v>
      </c>
      <c r="BA1012" s="20">
        <f>LOG((IFERROR(SUM(AH1012:AP1012)/COUNTIF(AH1012:AP1012, "&gt;0"),0.1))/(IFERROR(SUM(Y1012:AG1012)/COUNTIF(Y1012:AG1012, "&gt;0"),0.1)),2)</f>
        <v>0.12868303538166703</v>
      </c>
      <c r="BB1012" s="21">
        <f>SUM(COUNTIF(AH1012:AP1012, "&gt;0"), COUNTIF(Y1012:AG1012, "&gt;0"))</f>
        <v>18</v>
      </c>
      <c r="BC1012" s="22">
        <f>$BQ$3*AZ1012/$BO$4</f>
        <v>5.0552763819095483E-3</v>
      </c>
      <c r="BD1012" s="22" t="str">
        <f>IF(AY1012&lt;BC1012,AY1012,"ns")</f>
        <v>ns</v>
      </c>
      <c r="BE1012" s="23" t="str">
        <f>IF(AND(BD1012&lt;0.01,ABS(BA1012)&gt;1.5,D1012&gt;2), IF(AND(BA1012&gt;0,COUNTIF(AH1012:AP1012,"&gt;0")&gt;7),"IRF4_interactor_Th17", (IF(AND(BA1012&lt;0,COUNTIF(Y1012:AG1012, "&gt;0")&gt;7), "background_significant", "ns"))), "ns")</f>
        <v>ns</v>
      </c>
      <c r="BF1012" s="24" t="str">
        <f>IF(OR(AX1012 ="IRF4_interactor_Treg", BE1012 ="IRF4_interactor_Th17"), LOG((AVERAGE(AH1012:AP1012)+0.1)/(AVERAGE(P1012:X1012)+0.1),2),"ns")</f>
        <v>ns</v>
      </c>
      <c r="BG1012" s="24">
        <f>IF(AND(AX1012="IRF4_interactor_Treg",BE1012="IRF4_interactor_Th17"),1,IF(AX1012="IRF4_interactor_Treg","IRF4_Treg",IF(BE1012="IRF4_interactor_Th17","IRF4_Th17",0)))</f>
        <v>0</v>
      </c>
      <c r="BH1012" s="25">
        <f>IFERROR(TTEST(AH1012:AP1012,P1012:X1012,2,1),IF(OR(COUNTIF(P1012:X1012,"&gt;0")&gt;7,COUNTIF(AH1012:AP1012,"&gt;0")&gt;7),0,9999))</f>
        <v>5.5473898008318603E-2</v>
      </c>
      <c r="BI1012" s="25">
        <f>IF(BH1012=9999,$BS$5,RANK(BH1012,$BH$3:$BH$1993,1))</f>
        <v>483</v>
      </c>
      <c r="BJ1012" s="25">
        <f>$BQ$3*BI1012/$BO$5</f>
        <v>2.4259166248116527E-3</v>
      </c>
      <c r="BK1012" s="25" t="str">
        <f>IF(BH1012&lt;BJ1012,BH1012,"ns")</f>
        <v>ns</v>
      </c>
      <c r="BL1012" s="26">
        <f>SUM(COUNTIF(P1012:X1012, "&gt;0"), COUNTIF(AH1012:AP1012, "&gt;0"))</f>
        <v>18</v>
      </c>
    </row>
    <row r="1013" spans="1:64">
      <c r="A1013" t="s">
        <v>1259</v>
      </c>
      <c r="B1013" t="s">
        <v>1260</v>
      </c>
      <c r="C1013">
        <v>7.1633199999999997E-4</v>
      </c>
      <c r="D1013">
        <v>3</v>
      </c>
      <c r="E1013">
        <v>3</v>
      </c>
      <c r="F1013">
        <v>0</v>
      </c>
      <c r="G1013">
        <v>227714</v>
      </c>
      <c r="H1013">
        <v>196157</v>
      </c>
      <c r="I1013">
        <v>197781</v>
      </c>
      <c r="J1013">
        <v>227180</v>
      </c>
      <c r="K1013">
        <v>161310</v>
      </c>
      <c r="L1013">
        <v>196219</v>
      </c>
      <c r="M1013">
        <v>163141</v>
      </c>
      <c r="N1013">
        <v>181670</v>
      </c>
      <c r="O1013">
        <v>132977</v>
      </c>
      <c r="P1013">
        <v>182339</v>
      </c>
      <c r="Q1013">
        <v>190776</v>
      </c>
      <c r="R1013">
        <v>177006</v>
      </c>
      <c r="S1013">
        <v>224884</v>
      </c>
      <c r="T1013">
        <v>207671</v>
      </c>
      <c r="U1013">
        <v>198647</v>
      </c>
      <c r="V1013">
        <v>186628</v>
      </c>
      <c r="W1013">
        <v>275347</v>
      </c>
      <c r="X1013">
        <v>202930</v>
      </c>
      <c r="Y1013">
        <v>221169</v>
      </c>
      <c r="Z1013">
        <v>218736</v>
      </c>
      <c r="AA1013">
        <v>179097</v>
      </c>
      <c r="AB1013">
        <v>177255</v>
      </c>
      <c r="AC1013">
        <v>174830</v>
      </c>
      <c r="AD1013">
        <v>121961</v>
      </c>
      <c r="AE1013">
        <v>147461</v>
      </c>
      <c r="AF1013">
        <v>220993</v>
      </c>
      <c r="AG1013">
        <v>129622</v>
      </c>
      <c r="AH1013">
        <v>306464</v>
      </c>
      <c r="AI1013">
        <v>249938</v>
      </c>
      <c r="AJ1013">
        <v>243953</v>
      </c>
      <c r="AK1013">
        <v>159650</v>
      </c>
      <c r="AL1013">
        <v>170347</v>
      </c>
      <c r="AM1013">
        <v>151866</v>
      </c>
      <c r="AN1013">
        <v>196283</v>
      </c>
      <c r="AO1013">
        <v>238398</v>
      </c>
      <c r="AP1013">
        <v>135998</v>
      </c>
      <c r="AR1013" s="16">
        <f>IFERROR(TTEST(G1013:O1013,P1013:X1013,2,1),IF(OR(COUNTIF(P1013:X1013,"&gt;0")&gt;7,COUNTIF(G1013:O1013,"&gt;0")&gt;7),0,9999))</f>
        <v>0.26126535942228668</v>
      </c>
      <c r="AS1013" s="16">
        <f>IF(AR1013=9999,$BO$3,RANK(AR1013,$AR$3:$AR$1993,1))</f>
        <v>1392</v>
      </c>
      <c r="AT1013" s="16">
        <f>LOG((IFERROR(SUM(P1013:X1013)/COUNTIF(P1013:X1013, "&gt;0"),0.1))/(IFERROR(SUM(G1013:O1013)/COUNTIF(G1013:O1013, "&gt;0"),0.1)),2)</f>
        <v>0.13256094752659303</v>
      </c>
      <c r="AU1013" s="17">
        <f>SUM(COUNTIF(P1013:X1013, "&gt;0"), COUNTIF(G1013:O1013, "&gt;0"))</f>
        <v>18</v>
      </c>
      <c r="AV1013" s="18">
        <f>$BQ$3*AS1013/$BO$3</f>
        <v>7.002012072434608E-3</v>
      </c>
      <c r="AW1013" s="18" t="str">
        <f>IF(AR1013&lt;AV1013,AR1013,"ns")</f>
        <v>ns</v>
      </c>
      <c r="AX1013" s="19" t="str">
        <f>IF(AND(AW1013&lt;0.01,ABS(AT1013)&gt;1.5,D1013&gt;2), IF(AND(AT1013&gt;0,COUNTIF(P1013:X1013,"&gt;0")&gt;7),"IRF4_interactor_Treg", (IF(AND(AT1013&lt;0,COUNTIF(G1013:O1013, "&gt;0")&gt;7), "background_significant", "ns"))), "ns")</f>
        <v>ns</v>
      </c>
      <c r="AY1013" s="20">
        <f>IFERROR(TTEST(Y1013:AG1013,AH1013:AP1013,2,1),IF(OR(COUNTIF(AH1013:AP1013,"&gt;0")&gt;7,COUNTIF(Y1013:AG1013,"&gt;0")&gt;7),0,9999))</f>
        <v>3.0084311977997612E-2</v>
      </c>
      <c r="AZ1013" s="20">
        <f>IF(AY1013=9999,$BO$4,RANK(AY1013,$AY$3:$AY$1993,1))</f>
        <v>1007</v>
      </c>
      <c r="BA1013" s="20">
        <f>LOG((IFERROR(SUM(AH1013:AP1013)/COUNTIF(AH1013:AP1013, "&gt;0"),0.1))/(IFERROR(SUM(Y1013:AG1013)/COUNTIF(Y1013:AG1013, "&gt;0"),0.1)),2)</f>
        <v>0.219736413522092</v>
      </c>
      <c r="BB1013" s="21">
        <f>SUM(COUNTIF(AH1013:AP1013, "&gt;0"), COUNTIF(Y1013:AG1013, "&gt;0"))</f>
        <v>18</v>
      </c>
      <c r="BC1013" s="22">
        <f>$BQ$3*AZ1013/$BO$4</f>
        <v>5.0603015075376886E-3</v>
      </c>
      <c r="BD1013" s="22" t="str">
        <f>IF(AY1013&lt;BC1013,AY1013,"ns")</f>
        <v>ns</v>
      </c>
      <c r="BE1013" s="23" t="str">
        <f>IF(AND(BD1013&lt;0.01,ABS(BA1013)&gt;1.5,D1013&gt;2), IF(AND(BA1013&gt;0,COUNTIF(AH1013:AP1013,"&gt;0")&gt;7),"IRF4_interactor_Th17", (IF(AND(BA1013&lt;0,COUNTIF(Y1013:AG1013, "&gt;0")&gt;7), "background_significant", "ns"))), "ns")</f>
        <v>ns</v>
      </c>
      <c r="BF1013" s="24" t="str">
        <f>IF(OR(AX1013 ="IRF4_interactor_Treg", BE1013 ="IRF4_interactor_Th17"), LOG((AVERAGE(AH1013:AP1013)+0.1)/(AVERAGE(P1013:X1013)+0.1),2),"ns")</f>
        <v>ns</v>
      </c>
      <c r="BG1013" s="24">
        <f>IF(AND(AX1013="IRF4_interactor_Treg",BE1013="IRF4_interactor_Th17"),1,IF(AX1013="IRF4_interactor_Treg","IRF4_Treg",IF(BE1013="IRF4_interactor_Th17","IRF4_Th17",0)))</f>
        <v>0</v>
      </c>
      <c r="BH1013" s="25">
        <f>IFERROR(TTEST(AH1013:AP1013,P1013:X1013,2,1),IF(OR(COUNTIF(P1013:X1013,"&gt;0")&gt;7,COUNTIF(AH1013:AP1013,"&gt;0")&gt;7),0,9999))</f>
        <v>0.97477877843823135</v>
      </c>
      <c r="BI1013" s="25">
        <f>IF(BH1013=9999,$BS$5,RANK(BH1013,$BH$3:$BH$1993,1))</f>
        <v>1969</v>
      </c>
      <c r="BJ1013" s="25">
        <f>$BQ$3*BI1013/$BO$5</f>
        <v>9.8895027624309392E-3</v>
      </c>
      <c r="BK1013" s="25" t="str">
        <f>IF(BH1013&lt;BJ1013,BH1013,"ns")</f>
        <v>ns</v>
      </c>
      <c r="BL1013" s="26">
        <f>SUM(COUNTIF(P1013:X1013, "&gt;0"), COUNTIF(AH1013:AP1013, "&gt;0"))</f>
        <v>18</v>
      </c>
    </row>
    <row r="1014" spans="1:64">
      <c r="A1014" t="s">
        <v>6571</v>
      </c>
      <c r="B1014" t="s">
        <v>6572</v>
      </c>
      <c r="C1014">
        <v>7.1633199999999997E-4</v>
      </c>
      <c r="D1014">
        <v>3</v>
      </c>
      <c r="E1014">
        <v>3</v>
      </c>
      <c r="F1014">
        <v>0</v>
      </c>
      <c r="G1014">
        <v>345062</v>
      </c>
      <c r="H1014">
        <v>308668</v>
      </c>
      <c r="I1014">
        <v>264263</v>
      </c>
      <c r="J1014">
        <v>227124</v>
      </c>
      <c r="K1014">
        <v>207726</v>
      </c>
      <c r="L1014">
        <v>164954</v>
      </c>
      <c r="M1014">
        <v>218562</v>
      </c>
      <c r="N1014">
        <v>230498</v>
      </c>
      <c r="O1014">
        <v>224047</v>
      </c>
      <c r="P1014">
        <v>349746</v>
      </c>
      <c r="Q1014">
        <v>330926</v>
      </c>
      <c r="R1014">
        <v>368517</v>
      </c>
      <c r="S1014">
        <v>350722</v>
      </c>
      <c r="T1014">
        <v>433793</v>
      </c>
      <c r="U1014">
        <v>387541</v>
      </c>
      <c r="V1014">
        <v>140690</v>
      </c>
      <c r="W1014">
        <v>375957</v>
      </c>
      <c r="X1014">
        <v>316206</v>
      </c>
      <c r="Y1014">
        <v>345643</v>
      </c>
      <c r="Z1014">
        <v>197626</v>
      </c>
      <c r="AA1014">
        <v>324667</v>
      </c>
      <c r="AB1014">
        <v>229946</v>
      </c>
      <c r="AC1014">
        <v>248825</v>
      </c>
      <c r="AD1014">
        <v>290617</v>
      </c>
      <c r="AE1014">
        <v>201915</v>
      </c>
      <c r="AF1014">
        <v>272566</v>
      </c>
      <c r="AG1014">
        <v>276793</v>
      </c>
      <c r="AH1014">
        <v>331290</v>
      </c>
      <c r="AI1014">
        <v>394009</v>
      </c>
      <c r="AJ1014">
        <v>378743</v>
      </c>
      <c r="AK1014">
        <v>191777</v>
      </c>
      <c r="AL1014">
        <v>308374</v>
      </c>
      <c r="AM1014">
        <v>320855</v>
      </c>
      <c r="AN1014">
        <v>284396</v>
      </c>
      <c r="AO1014">
        <v>467092</v>
      </c>
      <c r="AP1014">
        <v>350888</v>
      </c>
      <c r="AR1014" s="16">
        <f>IFERROR(TTEST(G1014:O1014,P1014:X1014,2,1),IF(OR(COUNTIF(P1014:X1014,"&gt;0")&gt;7,COUNTIF(G1014:O1014,"&gt;0")&gt;7),0,9999))</f>
        <v>2.0733133829878108E-2</v>
      </c>
      <c r="AS1014" s="16">
        <f>IF(AR1014=9999,$BO$3,RANK(AR1014,$AR$3:$AR$1993,1))</f>
        <v>792</v>
      </c>
      <c r="AT1014" s="16">
        <f>LOG((IFERROR(SUM(P1014:X1014)/COUNTIF(P1014:X1014, "&gt;0"),0.1))/(IFERROR(SUM(G1014:O1014)/COUNTIF(G1014:O1014, "&gt;0"),0.1)),2)</f>
        <v>0.47922008574383457</v>
      </c>
      <c r="AU1014" s="17">
        <f>SUM(COUNTIF(P1014:X1014, "&gt;0"), COUNTIF(G1014:O1014, "&gt;0"))</f>
        <v>18</v>
      </c>
      <c r="AV1014" s="18">
        <f>$BQ$3*AS1014/$BO$3</f>
        <v>3.9839034205231385E-3</v>
      </c>
      <c r="AW1014" s="18" t="str">
        <f>IF(AR1014&lt;AV1014,AR1014,"ns")</f>
        <v>ns</v>
      </c>
      <c r="AX1014" s="19" t="str">
        <f>IF(AND(AW1014&lt;0.01,ABS(AT1014)&gt;1.5,D1014&gt;2), IF(AND(AT1014&gt;0,COUNTIF(P1014:X1014,"&gt;0")&gt;7),"IRF4_interactor_Treg", (IF(AND(AT1014&lt;0,COUNTIF(G1014:O1014, "&gt;0")&gt;7), "background_significant", "ns"))), "ns")</f>
        <v>ns</v>
      </c>
      <c r="AY1014" s="20">
        <f>IFERROR(TTEST(Y1014:AG1014,AH1014:AP1014,2,1),IF(OR(COUNTIF(AH1014:AP1014,"&gt;0")&gt;7,COUNTIF(Y1014:AG1014,"&gt;0")&gt;7),0,9999))</f>
        <v>3.0129328113518681E-2</v>
      </c>
      <c r="AZ1014" s="20">
        <f>IF(AY1014=9999,$BO$4,RANK(AY1014,$AY$3:$AY$1993,1))</f>
        <v>1008</v>
      </c>
      <c r="BA1014" s="20">
        <f>LOG((IFERROR(SUM(AH1014:AP1014)/COUNTIF(AH1014:AP1014, "&gt;0"),0.1))/(IFERROR(SUM(Y1014:AG1014)/COUNTIF(Y1014:AG1014, "&gt;0"),0.1)),2)</f>
        <v>0.34192667389456838</v>
      </c>
      <c r="BB1014" s="21">
        <f>SUM(COUNTIF(AH1014:AP1014, "&gt;0"), COUNTIF(Y1014:AG1014, "&gt;0"))</f>
        <v>18</v>
      </c>
      <c r="BC1014" s="22">
        <f>$BQ$3*AZ1014/$BO$4</f>
        <v>5.065326633165829E-3</v>
      </c>
      <c r="BD1014" s="22" t="str">
        <f>IF(AY1014&lt;BC1014,AY1014,"ns")</f>
        <v>ns</v>
      </c>
      <c r="BE1014" s="23" t="str">
        <f>IF(AND(BD1014&lt;0.01,ABS(BA1014)&gt;1.5,D1014&gt;2), IF(AND(BA1014&gt;0,COUNTIF(AH1014:AP1014,"&gt;0")&gt;7),"IRF4_interactor_Th17", (IF(AND(BA1014&lt;0,COUNTIF(Y1014:AG1014, "&gt;0")&gt;7), "background_significant", "ns"))), "ns")</f>
        <v>ns</v>
      </c>
      <c r="BF1014" s="24" t="str">
        <f>IF(OR(AX1014 ="IRF4_interactor_Treg", BE1014 ="IRF4_interactor_Th17"), LOG((AVERAGE(AH1014:AP1014)+0.1)/(AVERAGE(P1014:X1014)+0.1),2),"ns")</f>
        <v>ns</v>
      </c>
      <c r="BG1014" s="24">
        <f>IF(AND(AX1014="IRF4_interactor_Treg",BE1014="IRF4_interactor_Th17"),1,IF(AX1014="IRF4_interactor_Treg","IRF4_Treg",IF(BE1014="IRF4_interactor_Th17","IRF4_Th17",0)))</f>
        <v>0</v>
      </c>
      <c r="BH1014" s="25">
        <f>IFERROR(TTEST(AH1014:AP1014,P1014:X1014,2,1),IF(OR(COUNTIF(P1014:X1014,"&gt;0")&gt;7,COUNTIF(AH1014:AP1014,"&gt;0")&gt;7),0,9999))</f>
        <v>0.93131321083808416</v>
      </c>
      <c r="BI1014" s="25">
        <f>IF(BH1014=9999,$BS$5,RANK(BH1014,$BH$3:$BH$1993,1))</f>
        <v>1919</v>
      </c>
      <c r="BJ1014" s="25">
        <f>$BQ$3*BI1014/$BO$5</f>
        <v>9.6383726770467113E-3</v>
      </c>
      <c r="BK1014" s="25" t="str">
        <f>IF(BH1014&lt;BJ1014,BH1014,"ns")</f>
        <v>ns</v>
      </c>
      <c r="BL1014" s="26">
        <f>SUM(COUNTIF(P1014:X1014, "&gt;0"), COUNTIF(AH1014:AP1014, "&gt;0"))</f>
        <v>18</v>
      </c>
    </row>
    <row r="1015" spans="1:64">
      <c r="A1015" t="s">
        <v>1211</v>
      </c>
      <c r="B1015" t="s">
        <v>1212</v>
      </c>
      <c r="C1015">
        <v>1.0983E-3</v>
      </c>
      <c r="D1015">
        <v>3</v>
      </c>
      <c r="E1015">
        <v>1</v>
      </c>
      <c r="F1015">
        <v>2</v>
      </c>
      <c r="G1015">
        <v>240306</v>
      </c>
      <c r="H1015">
        <v>234845</v>
      </c>
      <c r="I1015">
        <v>259504</v>
      </c>
      <c r="J1015">
        <v>175899</v>
      </c>
      <c r="K1015">
        <v>182812</v>
      </c>
      <c r="L1015">
        <v>252143</v>
      </c>
      <c r="M1015">
        <v>200327</v>
      </c>
      <c r="N1015">
        <v>176996</v>
      </c>
      <c r="O1015">
        <v>213229</v>
      </c>
      <c r="P1015">
        <v>398769</v>
      </c>
      <c r="Q1015">
        <v>393528</v>
      </c>
      <c r="R1015">
        <v>325345</v>
      </c>
      <c r="S1015">
        <v>402505</v>
      </c>
      <c r="T1015">
        <v>338429</v>
      </c>
      <c r="U1015">
        <v>258776</v>
      </c>
      <c r="V1015">
        <v>254446</v>
      </c>
      <c r="W1015">
        <v>371608</v>
      </c>
      <c r="X1015">
        <v>448429</v>
      </c>
      <c r="Y1015">
        <v>226425</v>
      </c>
      <c r="Z1015">
        <v>389211</v>
      </c>
      <c r="AA1015">
        <v>129501</v>
      </c>
      <c r="AB1015">
        <v>126317</v>
      </c>
      <c r="AC1015">
        <v>202190</v>
      </c>
      <c r="AD1015">
        <v>259677</v>
      </c>
      <c r="AE1015">
        <v>142935</v>
      </c>
      <c r="AF1015">
        <v>157621</v>
      </c>
      <c r="AG1015">
        <v>145288</v>
      </c>
      <c r="AH1015">
        <v>285820</v>
      </c>
      <c r="AI1015">
        <v>552712</v>
      </c>
      <c r="AJ1015">
        <v>484129</v>
      </c>
      <c r="AK1015">
        <v>208807</v>
      </c>
      <c r="AL1015">
        <v>257036</v>
      </c>
      <c r="AM1015">
        <v>110305</v>
      </c>
      <c r="AN1015">
        <v>346372</v>
      </c>
      <c r="AO1015">
        <v>390184</v>
      </c>
      <c r="AP1015">
        <v>252624</v>
      </c>
      <c r="AR1015" s="16">
        <f>IFERROR(TTEST(G1015:O1015,P1015:X1015,2,1),IF(OR(COUNTIF(P1015:X1015,"&gt;0")&gt;7,COUNTIF(G1015:O1015,"&gt;0")&gt;7),0,9999))</f>
        <v>7.8761676319816405E-4</v>
      </c>
      <c r="AS1015" s="16">
        <f>IF(AR1015=9999,$BO$3,RANK(AR1015,$AR$3:$AR$1993,1))</f>
        <v>266</v>
      </c>
      <c r="AT1015" s="16">
        <f>LOG((IFERROR(SUM(P1015:X1015)/COUNTIF(P1015:X1015, "&gt;0"),0.1))/(IFERROR(SUM(G1015:O1015)/COUNTIF(G1015:O1015, "&gt;0"),0.1)),2)</f>
        <v>0.72126166551789961</v>
      </c>
      <c r="AU1015" s="17">
        <f>SUM(COUNTIF(P1015:X1015, "&gt;0"), COUNTIF(G1015:O1015, "&gt;0"))</f>
        <v>18</v>
      </c>
      <c r="AV1015" s="18">
        <f>$BQ$3*AS1015/$BO$3</f>
        <v>1.3380281690140846E-3</v>
      </c>
      <c r="AW1015" s="18">
        <f>IF(AR1015&lt;AV1015,AR1015,"ns")</f>
        <v>7.8761676319816405E-4</v>
      </c>
      <c r="AX1015" s="19" t="str">
        <f>IF(AND(AW1015&lt;0.01,ABS(AT1015)&gt;1.5,D1015&gt;2), IF(AND(AT1015&gt;0,COUNTIF(P1015:X1015,"&gt;0")&gt;7),"IRF4_interactor_Treg", (IF(AND(AT1015&lt;0,COUNTIF(G1015:O1015, "&gt;0")&gt;7), "background_significant", "ns"))), "ns")</f>
        <v>ns</v>
      </c>
      <c r="AY1015" s="20">
        <f>IFERROR(TTEST(Y1015:AG1015,AH1015:AP1015,2,1),IF(OR(COUNTIF(AH1015:AP1015,"&gt;0")&gt;7,COUNTIF(Y1015:AG1015,"&gt;0")&gt;7),0,9999))</f>
        <v>3.0384142334510696E-2</v>
      </c>
      <c r="AZ1015" s="20">
        <f>IF(AY1015=9999,$BO$4,RANK(AY1015,$AY$3:$AY$1993,1))</f>
        <v>1009</v>
      </c>
      <c r="BA1015" s="20">
        <f>LOG((IFERROR(SUM(AH1015:AP1015)/COUNTIF(AH1015:AP1015, "&gt;0"),0.1))/(IFERROR(SUM(Y1015:AG1015)/COUNTIF(Y1015:AG1015, "&gt;0"),0.1)),2)</f>
        <v>0.69886493464445665</v>
      </c>
      <c r="BB1015" s="21">
        <f>SUM(COUNTIF(AH1015:AP1015, "&gt;0"), COUNTIF(Y1015:AG1015, "&gt;0"))</f>
        <v>18</v>
      </c>
      <c r="BC1015" s="22">
        <f>$BQ$3*AZ1015/$BO$4</f>
        <v>5.0703517587939693E-3</v>
      </c>
      <c r="BD1015" s="22" t="str">
        <f>IF(AY1015&lt;BC1015,AY1015,"ns")</f>
        <v>ns</v>
      </c>
      <c r="BE1015" s="23" t="str">
        <f>IF(AND(BD1015&lt;0.01,ABS(BA1015)&gt;1.5,D1015&gt;2), IF(AND(BA1015&gt;0,COUNTIF(AH1015:AP1015,"&gt;0")&gt;7),"IRF4_interactor_Th17", (IF(AND(BA1015&lt;0,COUNTIF(Y1015:AG1015, "&gt;0")&gt;7), "background_significant", "ns"))), "ns")</f>
        <v>ns</v>
      </c>
      <c r="BF1015" s="24" t="str">
        <f>IF(OR(AX1015 ="IRF4_interactor_Treg", BE1015 ="IRF4_interactor_Th17"), LOG((AVERAGE(AH1015:AP1015)+0.1)/(AVERAGE(P1015:X1015)+0.1),2),"ns")</f>
        <v>ns</v>
      </c>
      <c r="BG1015" s="24">
        <f>IF(AND(AX1015="IRF4_interactor_Treg",BE1015="IRF4_interactor_Th17"),1,IF(AX1015="IRF4_interactor_Treg","IRF4_Treg",IF(BE1015="IRF4_interactor_Th17","IRF4_Th17",0)))</f>
        <v>0</v>
      </c>
      <c r="BH1015" s="25">
        <f>IFERROR(TTEST(AH1015:AP1015,P1015:X1015,2,1),IF(OR(COUNTIF(P1015:X1015,"&gt;0")&gt;7,COUNTIF(AH1015:AP1015,"&gt;0")&gt;7),0,9999))</f>
        <v>0.50239929443187514</v>
      </c>
      <c r="BI1015" s="25">
        <f>IF(BH1015=9999,$BS$5,RANK(BH1015,$BH$3:$BH$1993,1))</f>
        <v>1476</v>
      </c>
      <c r="BJ1015" s="25">
        <f>$BQ$3*BI1015/$BO$5</f>
        <v>7.4133601205424405E-3</v>
      </c>
      <c r="BK1015" s="25" t="str">
        <f>IF(BH1015&lt;BJ1015,BH1015,"ns")</f>
        <v>ns</v>
      </c>
      <c r="BL1015" s="26">
        <f>SUM(COUNTIF(P1015:X1015, "&gt;0"), COUNTIF(AH1015:AP1015, "&gt;0"))</f>
        <v>18</v>
      </c>
    </row>
    <row r="1016" spans="1:64">
      <c r="A1016" t="s">
        <v>2069</v>
      </c>
      <c r="B1016" t="s">
        <v>2070</v>
      </c>
      <c r="C1016">
        <v>7.1633199999999997E-4</v>
      </c>
      <c r="D1016">
        <v>15</v>
      </c>
      <c r="E1016">
        <v>15</v>
      </c>
      <c r="F1016">
        <v>0</v>
      </c>
      <c r="G1016">
        <v>937687</v>
      </c>
      <c r="H1016">
        <v>953809</v>
      </c>
      <c r="I1016">
        <v>1052510</v>
      </c>
      <c r="J1016">
        <v>491808</v>
      </c>
      <c r="K1016">
        <v>486441</v>
      </c>
      <c r="L1016">
        <v>473868</v>
      </c>
      <c r="M1016">
        <v>412864</v>
      </c>
      <c r="N1016">
        <v>367712</v>
      </c>
      <c r="O1016">
        <v>355086</v>
      </c>
      <c r="P1016">
        <v>881256</v>
      </c>
      <c r="Q1016">
        <v>775070</v>
      </c>
      <c r="R1016">
        <v>705651</v>
      </c>
      <c r="S1016">
        <v>786963</v>
      </c>
      <c r="T1016">
        <v>833265</v>
      </c>
      <c r="U1016">
        <v>736587</v>
      </c>
      <c r="V1016">
        <v>770118</v>
      </c>
      <c r="W1016">
        <v>911505</v>
      </c>
      <c r="X1016">
        <v>903283</v>
      </c>
      <c r="Y1016">
        <v>935639</v>
      </c>
      <c r="Z1016">
        <v>862534</v>
      </c>
      <c r="AA1016">
        <v>736487</v>
      </c>
      <c r="AB1016">
        <v>638064</v>
      </c>
      <c r="AC1016">
        <v>595856</v>
      </c>
      <c r="AD1016">
        <v>612048</v>
      </c>
      <c r="AE1016">
        <v>561697</v>
      </c>
      <c r="AF1016">
        <v>853696</v>
      </c>
      <c r="AG1016">
        <v>846583</v>
      </c>
      <c r="AH1016">
        <v>1771880</v>
      </c>
      <c r="AI1016">
        <v>1698680</v>
      </c>
      <c r="AJ1016">
        <v>1755880</v>
      </c>
      <c r="AK1016">
        <v>573776</v>
      </c>
      <c r="AL1016">
        <v>572268</v>
      </c>
      <c r="AM1016">
        <v>436335</v>
      </c>
      <c r="AN1016">
        <v>1019340</v>
      </c>
      <c r="AO1016">
        <v>1287410</v>
      </c>
      <c r="AP1016">
        <v>996973</v>
      </c>
      <c r="AR1016" s="16">
        <f>IFERROR(TTEST(G1016:O1016,P1016:X1016,2,1),IF(OR(COUNTIF(P1016:X1016,"&gt;0")&gt;7,COUNTIF(G1016:O1016,"&gt;0")&gt;7),0,9999))</f>
        <v>9.9963659121187889E-2</v>
      </c>
      <c r="AS1016" s="16">
        <f>IF(AR1016=9999,$BO$3,RANK(AR1016,$AR$3:$AR$1993,1))</f>
        <v>1142</v>
      </c>
      <c r="AT1016" s="16">
        <f>LOG((IFERROR(SUM(P1016:X1016)/COUNTIF(P1016:X1016, "&gt;0"),0.1))/(IFERROR(SUM(G1016:O1016)/COUNTIF(G1016:O1016, "&gt;0"),0.1)),2)</f>
        <v>0.40088202731461081</v>
      </c>
      <c r="AU1016" s="17">
        <f>SUM(COUNTIF(P1016:X1016, "&gt;0"), COUNTIF(G1016:O1016, "&gt;0"))</f>
        <v>18</v>
      </c>
      <c r="AV1016" s="18">
        <f>$BQ$3*AS1016/$BO$3</f>
        <v>5.7444668008048289E-3</v>
      </c>
      <c r="AW1016" s="18" t="str">
        <f>IF(AR1016&lt;AV1016,AR1016,"ns")</f>
        <v>ns</v>
      </c>
      <c r="AX1016" s="19" t="str">
        <f>IF(AND(AW1016&lt;0.01,ABS(AT1016)&gt;1.5,D1016&gt;2), IF(AND(AT1016&gt;0,COUNTIF(P1016:X1016,"&gt;0")&gt;7),"IRF4_interactor_Treg", (IF(AND(AT1016&lt;0,COUNTIF(G1016:O1016, "&gt;0")&gt;7), "background_significant", "ns"))), "ns")</f>
        <v>ns</v>
      </c>
      <c r="AY1016" s="20">
        <f>IFERROR(TTEST(Y1016:AG1016,AH1016:AP1016,2,1),IF(OR(COUNTIF(AH1016:AP1016,"&gt;0")&gt;7,COUNTIF(Y1016:AG1016,"&gt;0")&gt;7),0,9999))</f>
        <v>3.0504426828788504E-2</v>
      </c>
      <c r="AZ1016" s="20">
        <f>IF(AY1016=9999,$BO$4,RANK(AY1016,$AY$3:$AY$1993,1))</f>
        <v>1010</v>
      </c>
      <c r="BA1016" s="20">
        <f>LOG((IFERROR(SUM(AH1016:AP1016)/COUNTIF(AH1016:AP1016, "&gt;0"),0.1))/(IFERROR(SUM(Y1016:AG1016)/COUNTIF(Y1016:AG1016, "&gt;0"),0.1)),2)</f>
        <v>0.6063248789775354</v>
      </c>
      <c r="BB1016" s="21">
        <f>SUM(COUNTIF(AH1016:AP1016, "&gt;0"), COUNTIF(Y1016:AG1016, "&gt;0"))</f>
        <v>18</v>
      </c>
      <c r="BC1016" s="22">
        <f>$BQ$3*AZ1016/$BO$4</f>
        <v>5.0753768844221106E-3</v>
      </c>
      <c r="BD1016" s="22" t="str">
        <f>IF(AY1016&lt;BC1016,AY1016,"ns")</f>
        <v>ns</v>
      </c>
      <c r="BE1016" s="23" t="str">
        <f>IF(AND(BD1016&lt;0.01,ABS(BA1016)&gt;1.5,D1016&gt;2), IF(AND(BA1016&gt;0,COUNTIF(AH1016:AP1016,"&gt;0")&gt;7),"IRF4_interactor_Th17", (IF(AND(BA1016&lt;0,COUNTIF(Y1016:AG1016, "&gt;0")&gt;7), "background_significant", "ns"))), "ns")</f>
        <v>ns</v>
      </c>
      <c r="BF1016" s="24" t="str">
        <f>IF(OR(AX1016 ="IRF4_interactor_Treg", BE1016 ="IRF4_interactor_Th17"), LOG((AVERAGE(AH1016:AP1016)+0.1)/(AVERAGE(P1016:X1016)+0.1),2),"ns")</f>
        <v>ns</v>
      </c>
      <c r="BG1016" s="24">
        <f>IF(AND(AX1016="IRF4_interactor_Treg",BE1016="IRF4_interactor_Th17"),1,IF(AX1016="IRF4_interactor_Treg","IRF4_Treg",IF(BE1016="IRF4_interactor_Th17","IRF4_Th17",0)))</f>
        <v>0</v>
      </c>
      <c r="BH1016" s="25">
        <f>IFERROR(TTEST(AH1016:AP1016,P1016:X1016,2,1),IF(OR(COUNTIF(P1016:X1016,"&gt;0")&gt;7,COUNTIF(AH1016:AP1016,"&gt;0")&gt;7),0,9999))</f>
        <v>0.11813551504689096</v>
      </c>
      <c r="BI1016" s="25">
        <f>IF(BH1016=9999,$BS$5,RANK(BH1016,$BH$3:$BH$1993,1))</f>
        <v>726</v>
      </c>
      <c r="BJ1016" s="25">
        <f>$BQ$3*BI1016/$BO$5</f>
        <v>3.6464088397790053E-3</v>
      </c>
      <c r="BK1016" s="25" t="str">
        <f>IF(BH1016&lt;BJ1016,BH1016,"ns")</f>
        <v>ns</v>
      </c>
      <c r="BL1016" s="26">
        <f>SUM(COUNTIF(P1016:X1016, "&gt;0"), COUNTIF(AH1016:AP1016, "&gt;0"))</f>
        <v>18</v>
      </c>
    </row>
    <row r="1017" spans="1:64">
      <c r="A1017" t="s">
        <v>3151</v>
      </c>
      <c r="B1017" t="s">
        <v>3152</v>
      </c>
      <c r="C1017">
        <v>7.1633199999999997E-4</v>
      </c>
      <c r="D1017">
        <v>7</v>
      </c>
      <c r="E1017">
        <v>7</v>
      </c>
      <c r="F1017">
        <v>0</v>
      </c>
      <c r="G1017">
        <v>143977</v>
      </c>
      <c r="H1017">
        <v>127143</v>
      </c>
      <c r="I1017">
        <v>150403</v>
      </c>
      <c r="J1017">
        <v>93594</v>
      </c>
      <c r="K1017">
        <v>90335.2</v>
      </c>
      <c r="L1017">
        <v>112543</v>
      </c>
      <c r="M1017">
        <v>64976.4</v>
      </c>
      <c r="N1017">
        <v>75824</v>
      </c>
      <c r="O1017">
        <v>62278.400000000001</v>
      </c>
      <c r="P1017">
        <v>115936</v>
      </c>
      <c r="Q1017">
        <v>108585</v>
      </c>
      <c r="R1017">
        <v>117559</v>
      </c>
      <c r="S1017">
        <v>156810</v>
      </c>
      <c r="T1017">
        <v>163021</v>
      </c>
      <c r="U1017">
        <v>184718</v>
      </c>
      <c r="V1017">
        <v>165594</v>
      </c>
      <c r="W1017">
        <v>195600</v>
      </c>
      <c r="X1017">
        <v>198361</v>
      </c>
      <c r="Y1017">
        <v>152078</v>
      </c>
      <c r="Z1017">
        <v>140300</v>
      </c>
      <c r="AA1017">
        <v>138765</v>
      </c>
      <c r="AB1017">
        <v>97517.5</v>
      </c>
      <c r="AC1017">
        <v>84875.8</v>
      </c>
      <c r="AD1017">
        <v>96428.1</v>
      </c>
      <c r="AE1017">
        <v>168813</v>
      </c>
      <c r="AF1017">
        <v>243727</v>
      </c>
      <c r="AG1017">
        <v>255492</v>
      </c>
      <c r="AH1017">
        <v>273857</v>
      </c>
      <c r="AI1017">
        <v>295109</v>
      </c>
      <c r="AJ1017">
        <v>330829</v>
      </c>
      <c r="AK1017">
        <v>80749.7</v>
      </c>
      <c r="AL1017">
        <v>93917.7</v>
      </c>
      <c r="AM1017">
        <v>121860</v>
      </c>
      <c r="AN1017">
        <v>225385</v>
      </c>
      <c r="AO1017">
        <v>327567</v>
      </c>
      <c r="AP1017">
        <v>231723</v>
      </c>
      <c r="AR1017" s="16">
        <f>IFERROR(TTEST(G1017:O1017,P1017:X1017,2,1),IF(OR(COUNTIF(P1017:X1017,"&gt;0")&gt;7,COUNTIF(G1017:O1017,"&gt;0")&gt;7),0,9999))</f>
        <v>3.7091400720686299E-2</v>
      </c>
      <c r="AS1017" s="16">
        <f>IF(AR1017=9999,$BO$3,RANK(AR1017,$AR$3:$AR$1993,1))</f>
        <v>916</v>
      </c>
      <c r="AT1017" s="16">
        <f>LOG((IFERROR(SUM(P1017:X1017)/COUNTIF(P1017:X1017, "&gt;0"),0.1))/(IFERROR(SUM(G1017:O1017)/COUNTIF(G1017:O1017, "&gt;0"),0.1)),2)</f>
        <v>0.61039641061535554</v>
      </c>
      <c r="AU1017" s="17">
        <f>SUM(COUNTIF(P1017:X1017, "&gt;0"), COUNTIF(G1017:O1017, "&gt;0"))</f>
        <v>18</v>
      </c>
      <c r="AV1017" s="18">
        <f>$BQ$3*AS1017/$BO$3</f>
        <v>4.6076458752515089E-3</v>
      </c>
      <c r="AW1017" s="18" t="str">
        <f>IF(AR1017&lt;AV1017,AR1017,"ns")</f>
        <v>ns</v>
      </c>
      <c r="AX1017" s="19" t="str">
        <f>IF(AND(AW1017&lt;0.01,ABS(AT1017)&gt;1.5,D1017&gt;2), IF(AND(AT1017&gt;0,COUNTIF(P1017:X1017,"&gt;0")&gt;7),"IRF4_interactor_Treg", (IF(AND(AT1017&lt;0,COUNTIF(G1017:O1017, "&gt;0")&gt;7), "background_significant", "ns"))), "ns")</f>
        <v>ns</v>
      </c>
      <c r="AY1017" s="20">
        <f>IFERROR(TTEST(Y1017:AG1017,AH1017:AP1017,2,1),IF(OR(COUNTIF(AH1017:AP1017,"&gt;0")&gt;7,COUNTIF(Y1017:AG1017,"&gt;0")&gt;7),0,9999))</f>
        <v>3.0654137921996224E-2</v>
      </c>
      <c r="AZ1017" s="20">
        <f>IF(AY1017=9999,$BO$4,RANK(AY1017,$AY$3:$AY$1993,1))</f>
        <v>1011</v>
      </c>
      <c r="BA1017" s="20">
        <f>LOG((IFERROR(SUM(AH1017:AP1017)/COUNTIF(AH1017:AP1017, "&gt;0"),0.1))/(IFERROR(SUM(Y1017:AG1017)/COUNTIF(Y1017:AG1017, "&gt;0"),0.1)),2)</f>
        <v>0.52365486771177183</v>
      </c>
      <c r="BB1017" s="21">
        <f>SUM(COUNTIF(AH1017:AP1017, "&gt;0"), COUNTIF(Y1017:AG1017, "&gt;0"))</f>
        <v>18</v>
      </c>
      <c r="BC1017" s="22">
        <f>$BQ$3*AZ1017/$BO$4</f>
        <v>5.0804020100502509E-3</v>
      </c>
      <c r="BD1017" s="22" t="str">
        <f>IF(AY1017&lt;BC1017,AY1017,"ns")</f>
        <v>ns</v>
      </c>
      <c r="BE1017" s="23" t="str">
        <f>IF(AND(BD1017&lt;0.01,ABS(BA1017)&gt;1.5,D1017&gt;2), IF(AND(BA1017&gt;0,COUNTIF(AH1017:AP1017,"&gt;0")&gt;7),"IRF4_interactor_Th17", (IF(AND(BA1017&lt;0,COUNTIF(Y1017:AG1017, "&gt;0")&gt;7), "background_significant", "ns"))), "ns")</f>
        <v>ns</v>
      </c>
      <c r="BF1017" s="24" t="str">
        <f>IF(OR(AX1017 ="IRF4_interactor_Treg", BE1017 ="IRF4_interactor_Th17"), LOG((AVERAGE(AH1017:AP1017)+0.1)/(AVERAGE(P1017:X1017)+0.1),2),"ns")</f>
        <v>ns</v>
      </c>
      <c r="BG1017" s="24">
        <f>IF(AND(AX1017="IRF4_interactor_Treg",BE1017="IRF4_interactor_Th17"),1,IF(AX1017="IRF4_interactor_Treg","IRF4_Treg",IF(BE1017="IRF4_interactor_Th17","IRF4_Th17",0)))</f>
        <v>0</v>
      </c>
      <c r="BH1017" s="25">
        <f>IFERROR(TTEST(AH1017:AP1017,P1017:X1017,2,1),IF(OR(COUNTIF(P1017:X1017,"&gt;0")&gt;7,COUNTIF(AH1017:AP1017,"&gt;0")&gt;7),0,9999))</f>
        <v>0.13316014252606129</v>
      </c>
      <c r="BI1017" s="25">
        <f>IF(BH1017=9999,$BS$5,RANK(BH1017,$BH$3:$BH$1993,1))</f>
        <v>767</v>
      </c>
      <c r="BJ1017" s="25">
        <f>$BQ$3*BI1017/$BO$5</f>
        <v>3.8523355097940734E-3</v>
      </c>
      <c r="BK1017" s="25" t="str">
        <f>IF(BH1017&lt;BJ1017,BH1017,"ns")</f>
        <v>ns</v>
      </c>
      <c r="BL1017" s="26">
        <f>SUM(COUNTIF(P1017:X1017, "&gt;0"), COUNTIF(AH1017:AP1017, "&gt;0"))</f>
        <v>18</v>
      </c>
    </row>
    <row r="1018" spans="1:64">
      <c r="A1018" t="s">
        <v>4631</v>
      </c>
      <c r="B1018" t="s">
        <v>4632</v>
      </c>
      <c r="C1018">
        <v>7.1633199999999997E-4</v>
      </c>
      <c r="D1018">
        <v>12</v>
      </c>
      <c r="E1018">
        <v>5</v>
      </c>
      <c r="F1018">
        <v>7</v>
      </c>
      <c r="G1018">
        <v>2707680</v>
      </c>
      <c r="H1018">
        <v>2621490</v>
      </c>
      <c r="I1018">
        <v>2844300</v>
      </c>
      <c r="J1018">
        <v>1432840</v>
      </c>
      <c r="K1018">
        <v>1415920</v>
      </c>
      <c r="L1018">
        <v>1450310</v>
      </c>
      <c r="M1018">
        <v>949127</v>
      </c>
      <c r="N1018">
        <v>1030590</v>
      </c>
      <c r="O1018">
        <v>1127210</v>
      </c>
      <c r="P1018">
        <v>2027620</v>
      </c>
      <c r="Q1018">
        <v>1690270</v>
      </c>
      <c r="R1018">
        <v>1650550</v>
      </c>
      <c r="S1018">
        <v>2148350</v>
      </c>
      <c r="T1018">
        <v>2081000</v>
      </c>
      <c r="U1018">
        <v>1850640</v>
      </c>
      <c r="V1018">
        <v>1848450</v>
      </c>
      <c r="W1018">
        <v>2056080</v>
      </c>
      <c r="X1018">
        <v>2058700</v>
      </c>
      <c r="Y1018">
        <v>2172240</v>
      </c>
      <c r="Z1018">
        <v>1927330</v>
      </c>
      <c r="AA1018">
        <v>1953870</v>
      </c>
      <c r="AB1018">
        <v>1512670</v>
      </c>
      <c r="AC1018">
        <v>1420890</v>
      </c>
      <c r="AD1018">
        <v>1581910</v>
      </c>
      <c r="AE1018">
        <v>1558740</v>
      </c>
      <c r="AF1018">
        <v>2059020</v>
      </c>
      <c r="AG1018">
        <v>1984290</v>
      </c>
      <c r="AH1018">
        <v>3018880</v>
      </c>
      <c r="AI1018">
        <v>3056480</v>
      </c>
      <c r="AJ1018">
        <v>3472450</v>
      </c>
      <c r="AK1018">
        <v>1433500</v>
      </c>
      <c r="AL1018">
        <v>1376120</v>
      </c>
      <c r="AM1018">
        <v>1598760</v>
      </c>
      <c r="AN1018">
        <v>2049480</v>
      </c>
      <c r="AO1018">
        <v>2642470</v>
      </c>
      <c r="AP1018">
        <v>2030710</v>
      </c>
      <c r="AR1018" s="16">
        <f>IFERROR(TTEST(G1018:O1018,P1018:X1018,2,1),IF(OR(COUNTIF(P1018:X1018,"&gt;0")&gt;7,COUNTIF(G1018:O1018,"&gt;0")&gt;7),0,9999))</f>
        <v>0.50829001935490692</v>
      </c>
      <c r="AS1018" s="16">
        <f>IF(AR1018=9999,$BO$3,RANK(AR1018,$AR$3:$AR$1993,1))</f>
        <v>1628</v>
      </c>
      <c r="AT1018" s="16">
        <f>LOG((IFERROR(SUM(P1018:X1018)/COUNTIF(P1018:X1018, "&gt;0"),0.1))/(IFERROR(SUM(G1018:O1018)/COUNTIF(G1018:O1018, "&gt;0"),0.1)),2)</f>
        <v>0.16040787660037364</v>
      </c>
      <c r="AU1018" s="17">
        <f>SUM(COUNTIF(P1018:X1018, "&gt;0"), COUNTIF(G1018:O1018, "&gt;0"))</f>
        <v>18</v>
      </c>
      <c r="AV1018" s="18">
        <f>$BQ$3*AS1018/$BO$3</f>
        <v>8.1891348088531189E-3</v>
      </c>
      <c r="AW1018" s="18" t="str">
        <f>IF(AR1018&lt;AV1018,AR1018,"ns")</f>
        <v>ns</v>
      </c>
      <c r="AX1018" s="19" t="str">
        <f>IF(AND(AW1018&lt;0.01,ABS(AT1018)&gt;1.5,D1018&gt;2), IF(AND(AT1018&gt;0,COUNTIF(P1018:X1018,"&gt;0")&gt;7),"IRF4_interactor_Treg", (IF(AND(AT1018&lt;0,COUNTIF(G1018:O1018, "&gt;0")&gt;7), "background_significant", "ns"))), "ns")</f>
        <v>ns</v>
      </c>
      <c r="AY1018" s="20">
        <f>IFERROR(TTEST(Y1018:AG1018,AH1018:AP1018,2,1),IF(OR(COUNTIF(AH1018:AP1018,"&gt;0")&gt;7,COUNTIF(Y1018:AG1018,"&gt;0")&gt;7),0,9999))</f>
        <v>3.0662075710391441E-2</v>
      </c>
      <c r="AZ1018" s="20">
        <f>IF(AY1018=9999,$BO$4,RANK(AY1018,$AY$3:$AY$1993,1))</f>
        <v>1012</v>
      </c>
      <c r="BA1018" s="20">
        <f>LOG((IFERROR(SUM(AH1018:AP1018)/COUNTIF(AH1018:AP1018, "&gt;0"),0.1))/(IFERROR(SUM(Y1018:AG1018)/COUNTIF(Y1018:AG1018, "&gt;0"),0.1)),2)</f>
        <v>0.35475062826056752</v>
      </c>
      <c r="BB1018" s="21">
        <f>SUM(COUNTIF(AH1018:AP1018, "&gt;0"), COUNTIF(Y1018:AG1018, "&gt;0"))</f>
        <v>18</v>
      </c>
      <c r="BC1018" s="22">
        <f>$BQ$3*AZ1018/$BO$4</f>
        <v>5.0854271356783921E-3</v>
      </c>
      <c r="BD1018" s="22" t="str">
        <f>IF(AY1018&lt;BC1018,AY1018,"ns")</f>
        <v>ns</v>
      </c>
      <c r="BE1018" s="23" t="str">
        <f>IF(AND(BD1018&lt;0.01,ABS(BA1018)&gt;1.5,D1018&gt;2), IF(AND(BA1018&gt;0,COUNTIF(AH1018:AP1018,"&gt;0")&gt;7),"IRF4_interactor_Th17", (IF(AND(BA1018&lt;0,COUNTIF(Y1018:AG1018, "&gt;0")&gt;7), "background_significant", "ns"))), "ns")</f>
        <v>ns</v>
      </c>
      <c r="BF1018" s="24" t="str">
        <f>IF(OR(AX1018 ="IRF4_interactor_Treg", BE1018 ="IRF4_interactor_Th17"), LOG((AVERAGE(AH1018:AP1018)+0.1)/(AVERAGE(P1018:X1018)+0.1),2),"ns")</f>
        <v>ns</v>
      </c>
      <c r="BG1018" s="24">
        <f>IF(AND(AX1018="IRF4_interactor_Treg",BE1018="IRF4_interactor_Th17"),1,IF(AX1018="IRF4_interactor_Treg","IRF4_Treg",IF(BE1018="IRF4_interactor_Th17","IRF4_Th17",0)))</f>
        <v>0</v>
      </c>
      <c r="BH1018" s="25">
        <f>IFERROR(TTEST(AH1018:AP1018,P1018:X1018,2,1),IF(OR(COUNTIF(P1018:X1018,"&gt;0")&gt;7,COUNTIF(AH1018:AP1018,"&gt;0")&gt;7),0,9999))</f>
        <v>0.25938843062094558</v>
      </c>
      <c r="BI1018" s="25">
        <f>IF(BH1018=9999,$BS$5,RANK(BH1018,$BH$3:$BH$1993,1))</f>
        <v>1080</v>
      </c>
      <c r="BJ1018" s="25">
        <f>$BQ$3*BI1018/$BO$5</f>
        <v>5.4244098442993473E-3</v>
      </c>
      <c r="BK1018" s="25" t="str">
        <f>IF(BH1018&lt;BJ1018,BH1018,"ns")</f>
        <v>ns</v>
      </c>
      <c r="BL1018" s="26">
        <f>SUM(COUNTIF(P1018:X1018, "&gt;0"), COUNTIF(AH1018:AP1018, "&gt;0"))</f>
        <v>18</v>
      </c>
    </row>
    <row r="1019" spans="1:64">
      <c r="A1019" t="s">
        <v>325</v>
      </c>
      <c r="B1019" t="s">
        <v>326</v>
      </c>
      <c r="C1019">
        <v>1.0983E-3</v>
      </c>
      <c r="D1019">
        <v>4</v>
      </c>
      <c r="E1019">
        <v>4</v>
      </c>
      <c r="F1019">
        <v>0</v>
      </c>
      <c r="G1019">
        <v>709912</v>
      </c>
      <c r="H1019">
        <v>683256</v>
      </c>
      <c r="I1019">
        <v>758819</v>
      </c>
      <c r="J1019">
        <v>434212</v>
      </c>
      <c r="K1019">
        <v>420166</v>
      </c>
      <c r="L1019">
        <v>423231</v>
      </c>
      <c r="M1019">
        <v>338150</v>
      </c>
      <c r="N1019">
        <v>393505</v>
      </c>
      <c r="O1019">
        <v>362658</v>
      </c>
      <c r="P1019">
        <v>601138</v>
      </c>
      <c r="Q1019">
        <v>405236</v>
      </c>
      <c r="R1019">
        <v>679256</v>
      </c>
      <c r="S1019">
        <v>711852</v>
      </c>
      <c r="T1019">
        <v>698983</v>
      </c>
      <c r="U1019">
        <v>680452</v>
      </c>
      <c r="V1019">
        <v>630833</v>
      </c>
      <c r="W1019">
        <v>710987</v>
      </c>
      <c r="X1019">
        <v>752644</v>
      </c>
      <c r="Y1019">
        <v>656650</v>
      </c>
      <c r="Z1019">
        <v>609954</v>
      </c>
      <c r="AA1019">
        <v>641787</v>
      </c>
      <c r="AB1019">
        <v>512027</v>
      </c>
      <c r="AC1019">
        <v>531381</v>
      </c>
      <c r="AD1019">
        <v>610547</v>
      </c>
      <c r="AE1019">
        <v>476577</v>
      </c>
      <c r="AF1019">
        <v>607961</v>
      </c>
      <c r="AG1019">
        <v>603211</v>
      </c>
      <c r="AH1019">
        <v>1055820</v>
      </c>
      <c r="AI1019">
        <v>1047380</v>
      </c>
      <c r="AJ1019">
        <v>1049680</v>
      </c>
      <c r="AK1019">
        <v>351730</v>
      </c>
      <c r="AL1019">
        <v>503600</v>
      </c>
      <c r="AM1019">
        <v>488490</v>
      </c>
      <c r="AN1019">
        <v>853510</v>
      </c>
      <c r="AO1019">
        <v>949371</v>
      </c>
      <c r="AP1019">
        <v>872909</v>
      </c>
      <c r="AR1019" s="16">
        <f>IFERROR(TTEST(G1019:O1019,P1019:X1019,2,1),IF(OR(COUNTIF(P1019:X1019,"&gt;0")&gt;7,COUNTIF(G1019:O1019,"&gt;0")&gt;7),0,9999))</f>
        <v>9.5865073181457899E-2</v>
      </c>
      <c r="AS1019" s="16">
        <f>IF(AR1019=9999,$BO$3,RANK(AR1019,$AR$3:$AR$1993,1))</f>
        <v>1128</v>
      </c>
      <c r="AT1019" s="16">
        <f>LOG((IFERROR(SUM(P1019:X1019)/COUNTIF(P1019:X1019, "&gt;0"),0.1))/(IFERROR(SUM(G1019:O1019)/COUNTIF(G1019:O1019, "&gt;0"),0.1)),2)</f>
        <v>0.37612996839231494</v>
      </c>
      <c r="AU1019" s="17">
        <f>SUM(COUNTIF(P1019:X1019, "&gt;0"), COUNTIF(G1019:O1019, "&gt;0"))</f>
        <v>18</v>
      </c>
      <c r="AV1019" s="18">
        <f>$BQ$3*AS1019/$BO$3</f>
        <v>5.6740442655935606E-3</v>
      </c>
      <c r="AW1019" s="18" t="str">
        <f>IF(AR1019&lt;AV1019,AR1019,"ns")</f>
        <v>ns</v>
      </c>
      <c r="AX1019" s="19" t="str">
        <f>IF(AND(AW1019&lt;0.01,ABS(AT1019)&gt;1.5,D1019&gt;2), IF(AND(AT1019&gt;0,COUNTIF(P1019:X1019,"&gt;0")&gt;7),"IRF4_interactor_Treg", (IF(AND(AT1019&lt;0,COUNTIF(G1019:O1019, "&gt;0")&gt;7), "background_significant", "ns"))), "ns")</f>
        <v>ns</v>
      </c>
      <c r="AY1019" s="20">
        <f>IFERROR(TTEST(Y1019:AG1019,AH1019:AP1019,2,1),IF(OR(COUNTIF(AH1019:AP1019,"&gt;0")&gt;7,COUNTIF(Y1019:AG1019,"&gt;0")&gt;7),0,9999))</f>
        <v>3.0731340913528471E-2</v>
      </c>
      <c r="AZ1019" s="20">
        <f>IF(AY1019=9999,$BO$4,RANK(AY1019,$AY$3:$AY$1993,1))</f>
        <v>1013</v>
      </c>
      <c r="BA1019" s="20">
        <f>LOG((IFERROR(SUM(AH1019:AP1019)/COUNTIF(AH1019:AP1019, "&gt;0"),0.1))/(IFERROR(SUM(Y1019:AG1019)/COUNTIF(Y1019:AG1019, "&gt;0"),0.1)),2)</f>
        <v>0.45013052311406621</v>
      </c>
      <c r="BB1019" s="21">
        <f>SUM(COUNTIF(AH1019:AP1019, "&gt;0"), COUNTIF(Y1019:AG1019, "&gt;0"))</f>
        <v>18</v>
      </c>
      <c r="BC1019" s="22">
        <f>$BQ$3*AZ1019/$BO$4</f>
        <v>5.0904522613065334E-3</v>
      </c>
      <c r="BD1019" s="22" t="str">
        <f>IF(AY1019&lt;BC1019,AY1019,"ns")</f>
        <v>ns</v>
      </c>
      <c r="BE1019" s="23" t="str">
        <f>IF(AND(BD1019&lt;0.01,ABS(BA1019)&gt;1.5,D1019&gt;2), IF(AND(BA1019&gt;0,COUNTIF(AH1019:AP1019,"&gt;0")&gt;7),"IRF4_interactor_Th17", (IF(AND(BA1019&lt;0,COUNTIF(Y1019:AG1019, "&gt;0")&gt;7), "background_significant", "ns"))), "ns")</f>
        <v>ns</v>
      </c>
      <c r="BF1019" s="24" t="str">
        <f>IF(OR(AX1019 ="IRF4_interactor_Treg", BE1019 ="IRF4_interactor_Th17"), LOG((AVERAGE(AH1019:AP1019)+0.1)/(AVERAGE(P1019:X1019)+0.1),2),"ns")</f>
        <v>ns</v>
      </c>
      <c r="BG1019" s="24">
        <f>IF(AND(AX1019="IRF4_interactor_Treg",BE1019="IRF4_interactor_Th17"),1,IF(AX1019="IRF4_interactor_Treg","IRF4_Treg",IF(BE1019="IRF4_interactor_Th17","IRF4_Th17",0)))</f>
        <v>0</v>
      </c>
      <c r="BH1019" s="25">
        <f>IFERROR(TTEST(AH1019:AP1019,P1019:X1019,2,1),IF(OR(COUNTIF(P1019:X1019,"&gt;0")&gt;7,COUNTIF(AH1019:AP1019,"&gt;0")&gt;7),0,9999))</f>
        <v>0.23060846308181882</v>
      </c>
      <c r="BI1019" s="25">
        <f>IF(BH1019=9999,$BS$5,RANK(BH1019,$BH$3:$BH$1993,1))</f>
        <v>1021</v>
      </c>
      <c r="BJ1019" s="25">
        <f>$BQ$3*BI1019/$BO$5</f>
        <v>5.1280763435459569E-3</v>
      </c>
      <c r="BK1019" s="25" t="str">
        <f>IF(BH1019&lt;BJ1019,BH1019,"ns")</f>
        <v>ns</v>
      </c>
      <c r="BL1019" s="26">
        <f>SUM(COUNTIF(P1019:X1019, "&gt;0"), COUNTIF(AH1019:AP1019, "&gt;0"))</f>
        <v>18</v>
      </c>
    </row>
    <row r="1020" spans="1:64">
      <c r="A1020" t="s">
        <v>2191</v>
      </c>
      <c r="B1020" t="s">
        <v>2192</v>
      </c>
      <c r="C1020">
        <v>7.1633199999999997E-4</v>
      </c>
      <c r="D1020">
        <v>32</v>
      </c>
      <c r="E1020">
        <v>24</v>
      </c>
      <c r="F1020">
        <v>8</v>
      </c>
      <c r="G1020">
        <v>1419370</v>
      </c>
      <c r="H1020">
        <v>1397510</v>
      </c>
      <c r="I1020">
        <v>1643820</v>
      </c>
      <c r="J1020">
        <v>732772</v>
      </c>
      <c r="K1020">
        <v>682667</v>
      </c>
      <c r="L1020">
        <v>794600</v>
      </c>
      <c r="M1020">
        <v>386277</v>
      </c>
      <c r="N1020">
        <v>392876</v>
      </c>
      <c r="O1020">
        <v>456200</v>
      </c>
      <c r="P1020">
        <v>1163960</v>
      </c>
      <c r="Q1020">
        <v>1076650</v>
      </c>
      <c r="R1020">
        <v>1035420</v>
      </c>
      <c r="S1020">
        <v>1053440</v>
      </c>
      <c r="T1020">
        <v>1048340</v>
      </c>
      <c r="U1020">
        <v>1055660</v>
      </c>
      <c r="V1020">
        <v>964243</v>
      </c>
      <c r="W1020">
        <v>1121910</v>
      </c>
      <c r="X1020">
        <v>1174930</v>
      </c>
      <c r="Y1020">
        <v>1194510</v>
      </c>
      <c r="Z1020">
        <v>1172010</v>
      </c>
      <c r="AA1020">
        <v>1223050</v>
      </c>
      <c r="AB1020">
        <v>396221</v>
      </c>
      <c r="AC1020">
        <v>389131</v>
      </c>
      <c r="AD1020">
        <v>419464</v>
      </c>
      <c r="AE1020">
        <v>398146</v>
      </c>
      <c r="AF1020">
        <v>494730</v>
      </c>
      <c r="AG1020">
        <v>580599</v>
      </c>
      <c r="AH1020">
        <v>1215360</v>
      </c>
      <c r="AI1020">
        <v>1222100</v>
      </c>
      <c r="AJ1020">
        <v>1361760</v>
      </c>
      <c r="AK1020">
        <v>380554</v>
      </c>
      <c r="AL1020">
        <v>433423</v>
      </c>
      <c r="AM1020">
        <v>480350</v>
      </c>
      <c r="AN1020">
        <v>728868</v>
      </c>
      <c r="AO1020">
        <v>950689</v>
      </c>
      <c r="AP1020">
        <v>730495</v>
      </c>
      <c r="AR1020" s="16">
        <f>IFERROR(TTEST(G1020:O1020,P1020:X1020,2,1),IF(OR(COUNTIF(P1020:X1020,"&gt;0")&gt;7,COUNTIF(G1020:O1020,"&gt;0")&gt;7),0,9999))</f>
        <v>0.25252646259727884</v>
      </c>
      <c r="AS1020" s="16">
        <f>IF(AR1020=9999,$BO$3,RANK(AR1020,$AR$3:$AR$1993,1))</f>
        <v>1380</v>
      </c>
      <c r="AT1020" s="16">
        <f>LOG((IFERROR(SUM(P1020:X1020)/COUNTIF(P1020:X1020, "&gt;0"),0.1))/(IFERROR(SUM(G1020:O1020)/COUNTIF(G1020:O1020, "&gt;0"),0.1)),2)</f>
        <v>0.29420963623949908</v>
      </c>
      <c r="AU1020" s="17">
        <f>SUM(COUNTIF(P1020:X1020, "&gt;0"), COUNTIF(G1020:O1020, "&gt;0"))</f>
        <v>18</v>
      </c>
      <c r="AV1020" s="18">
        <f>$BQ$3*AS1020/$BO$3</f>
        <v>6.9416498993963788E-3</v>
      </c>
      <c r="AW1020" s="18" t="str">
        <f>IF(AR1020&lt;AV1020,AR1020,"ns")</f>
        <v>ns</v>
      </c>
      <c r="AX1020" s="19" t="str">
        <f>IF(AND(AW1020&lt;0.01,ABS(AT1020)&gt;1.5,D1020&gt;2), IF(AND(AT1020&gt;0,COUNTIF(P1020:X1020,"&gt;0")&gt;7),"IRF4_interactor_Treg", (IF(AND(AT1020&lt;0,COUNTIF(G1020:O1020, "&gt;0")&gt;7), "background_significant", "ns"))), "ns")</f>
        <v>ns</v>
      </c>
      <c r="AY1020" s="20">
        <f>IFERROR(TTEST(Y1020:AG1020,AH1020:AP1020,2,1),IF(OR(COUNTIF(AH1020:AP1020,"&gt;0")&gt;7,COUNTIF(Y1020:AG1020,"&gt;0")&gt;7),0,9999))</f>
        <v>3.0786006258857888E-2</v>
      </c>
      <c r="AZ1020" s="20">
        <f>IF(AY1020=9999,$BO$4,RANK(AY1020,$AY$3:$AY$1993,1))</f>
        <v>1014</v>
      </c>
      <c r="BA1020" s="20">
        <f>LOG((IFERROR(SUM(AH1020:AP1020)/COUNTIF(AH1020:AP1020, "&gt;0"),0.1))/(IFERROR(SUM(Y1020:AG1020)/COUNTIF(Y1020:AG1020, "&gt;0"),0.1)),2)</f>
        <v>0.25960954475676118</v>
      </c>
      <c r="BB1020" s="21">
        <f>SUM(COUNTIF(AH1020:AP1020, "&gt;0"), COUNTIF(Y1020:AG1020, "&gt;0"))</f>
        <v>18</v>
      </c>
      <c r="BC1020" s="22">
        <f>$BQ$3*AZ1020/$BO$4</f>
        <v>5.0954773869346737E-3</v>
      </c>
      <c r="BD1020" s="22" t="str">
        <f>IF(AY1020&lt;BC1020,AY1020,"ns")</f>
        <v>ns</v>
      </c>
      <c r="BE1020" s="23" t="str">
        <f>IF(AND(BD1020&lt;0.01,ABS(BA1020)&gt;1.5,D1020&gt;2), IF(AND(BA1020&gt;0,COUNTIF(AH1020:AP1020,"&gt;0")&gt;7),"IRF4_interactor_Th17", (IF(AND(BA1020&lt;0,COUNTIF(Y1020:AG1020, "&gt;0")&gt;7), "background_significant", "ns"))), "ns")</f>
        <v>ns</v>
      </c>
      <c r="BF1020" s="24" t="str">
        <f>IF(OR(AX1020 ="IRF4_interactor_Treg", BE1020 ="IRF4_interactor_Th17"), LOG((AVERAGE(AH1020:AP1020)+0.1)/(AVERAGE(P1020:X1020)+0.1),2),"ns")</f>
        <v>ns</v>
      </c>
      <c r="BG1020" s="24">
        <f>IF(AND(AX1020="IRF4_interactor_Treg",BE1020="IRF4_interactor_Th17"),1,IF(AX1020="IRF4_interactor_Treg","IRF4_Treg",IF(BE1020="IRF4_interactor_Th17","IRF4_Th17",0)))</f>
        <v>0</v>
      </c>
      <c r="BH1020" s="25">
        <f>IFERROR(TTEST(AH1020:AP1020,P1020:X1020,2,1),IF(OR(COUNTIF(P1020:X1020,"&gt;0")&gt;7,COUNTIF(AH1020:AP1020,"&gt;0")&gt;7),0,9999))</f>
        <v>7.7514022970037774E-2</v>
      </c>
      <c r="BI1020" s="25">
        <f>IF(BH1020=9999,$BS$5,RANK(BH1020,$BH$3:$BH$1993,1))</f>
        <v>579</v>
      </c>
      <c r="BJ1020" s="25">
        <f>$BQ$3*BI1020/$BO$5</f>
        <v>2.9080863887493724E-3</v>
      </c>
      <c r="BK1020" s="25" t="str">
        <f>IF(BH1020&lt;BJ1020,BH1020,"ns")</f>
        <v>ns</v>
      </c>
      <c r="BL1020" s="26">
        <f>SUM(COUNTIF(P1020:X1020, "&gt;0"), COUNTIF(AH1020:AP1020, "&gt;0"))</f>
        <v>18</v>
      </c>
    </row>
    <row r="1021" spans="1:64">
      <c r="A1021" t="s">
        <v>4561</v>
      </c>
      <c r="B1021" t="s">
        <v>4562</v>
      </c>
      <c r="C1021">
        <v>1.6813100000000001E-2</v>
      </c>
      <c r="D1021">
        <v>4</v>
      </c>
      <c r="E1021">
        <v>4</v>
      </c>
      <c r="F1021">
        <v>0</v>
      </c>
      <c r="G1021">
        <v>116044</v>
      </c>
      <c r="H1021">
        <v>116696</v>
      </c>
      <c r="I1021">
        <v>109610</v>
      </c>
      <c r="J1021">
        <v>40809.599999999999</v>
      </c>
      <c r="K1021">
        <v>0</v>
      </c>
      <c r="L1021">
        <v>76366.8</v>
      </c>
      <c r="M1021">
        <v>61151</v>
      </c>
      <c r="N1021">
        <v>21331.5</v>
      </c>
      <c r="O1021">
        <v>61507</v>
      </c>
      <c r="P1021">
        <v>99560.7</v>
      </c>
      <c r="Q1021">
        <v>88158.2</v>
      </c>
      <c r="R1021">
        <v>62658.9</v>
      </c>
      <c r="S1021">
        <v>101004</v>
      </c>
      <c r="T1021">
        <v>133246</v>
      </c>
      <c r="U1021">
        <v>62336</v>
      </c>
      <c r="V1021">
        <v>120212</v>
      </c>
      <c r="W1021">
        <v>146896</v>
      </c>
      <c r="X1021">
        <v>124380</v>
      </c>
      <c r="Y1021">
        <v>102420</v>
      </c>
      <c r="Z1021">
        <v>95522.6</v>
      </c>
      <c r="AA1021">
        <v>58529.8</v>
      </c>
      <c r="AB1021">
        <v>53572.800000000003</v>
      </c>
      <c r="AC1021">
        <v>95747</v>
      </c>
      <c r="AD1021">
        <v>65741.8</v>
      </c>
      <c r="AE1021">
        <v>43728.6</v>
      </c>
      <c r="AF1021">
        <v>40589.599999999999</v>
      </c>
      <c r="AG1021">
        <v>0</v>
      </c>
      <c r="AH1021">
        <v>145870</v>
      </c>
      <c r="AI1021">
        <v>138767</v>
      </c>
      <c r="AJ1021">
        <v>151603</v>
      </c>
      <c r="AK1021">
        <v>116625</v>
      </c>
      <c r="AL1021">
        <v>84507</v>
      </c>
      <c r="AM1021">
        <v>19475.900000000001</v>
      </c>
      <c r="AN1021">
        <v>86184.1</v>
      </c>
      <c r="AO1021">
        <v>79818.5</v>
      </c>
      <c r="AP1021">
        <v>55763.9</v>
      </c>
      <c r="AR1021" s="16">
        <f>IFERROR(TTEST(G1021:O1021,P1021:X1021,2,1),IF(OR(COUNTIF(P1021:X1021,"&gt;0")&gt;7,COUNTIF(G1021:O1021,"&gt;0")&gt;7),0,9999))</f>
        <v>0.13277694691532599</v>
      </c>
      <c r="AS1021" s="16">
        <f>IF(AR1021=9999,$BO$3,RANK(AR1021,$AR$3:$AR$1993,1))</f>
        <v>1203</v>
      </c>
      <c r="AT1021" s="16">
        <f>LOG((IFERROR(SUM(P1021:X1021)/COUNTIF(P1021:X1021, "&gt;0"),0.1))/(IFERROR(SUM(G1021:O1021)/COUNTIF(G1021:O1021, "&gt;0"),0.1)),2)</f>
        <v>0.46696586680945446</v>
      </c>
      <c r="AU1021" s="17">
        <f>SUM(COUNTIF(P1021:X1021, "&gt;0"), COUNTIF(G1021:O1021, "&gt;0"))</f>
        <v>17</v>
      </c>
      <c r="AV1021" s="18">
        <f>$BQ$3*AS1021/$BO$3</f>
        <v>6.0513078470824959E-3</v>
      </c>
      <c r="AW1021" s="18" t="str">
        <f>IF(AR1021&lt;AV1021,AR1021,"ns")</f>
        <v>ns</v>
      </c>
      <c r="AX1021" s="19" t="str">
        <f>IF(AND(AW1021&lt;0.01,ABS(AT1021)&gt;1.5,D1021&gt;2), IF(AND(AT1021&gt;0,COUNTIF(P1021:X1021,"&gt;0")&gt;7),"IRF4_interactor_Treg", (IF(AND(AT1021&lt;0,COUNTIF(G1021:O1021, "&gt;0")&gt;7), "background_significant", "ns"))), "ns")</f>
        <v>ns</v>
      </c>
      <c r="AY1021" s="20">
        <f>IFERROR(TTEST(Y1021:AG1021,AH1021:AP1021,2,1),IF(OR(COUNTIF(AH1021:AP1021,"&gt;0")&gt;7,COUNTIF(Y1021:AG1021,"&gt;0")&gt;7),0,9999))</f>
        <v>3.0877433634145197E-2</v>
      </c>
      <c r="AZ1021" s="20">
        <f>IF(AY1021=9999,$BO$4,RANK(AY1021,$AY$3:$AY$1993,1))</f>
        <v>1015</v>
      </c>
      <c r="BA1021" s="20">
        <f>LOG((IFERROR(SUM(AH1021:AP1021)/COUNTIF(AH1021:AP1021, "&gt;0"),0.1))/(IFERROR(SUM(Y1021:AG1021)/COUNTIF(Y1021:AG1021, "&gt;0"),0.1)),2)</f>
        <v>0.49060381896536753</v>
      </c>
      <c r="BB1021" s="21">
        <f>SUM(COUNTIF(AH1021:AP1021, "&gt;0"), COUNTIF(Y1021:AG1021, "&gt;0"))</f>
        <v>17</v>
      </c>
      <c r="BC1021" s="22">
        <f>$BQ$3*AZ1021/$BO$4</f>
        <v>5.1005025125628141E-3</v>
      </c>
      <c r="BD1021" s="22" t="str">
        <f>IF(AY1021&lt;BC1021,AY1021,"ns")</f>
        <v>ns</v>
      </c>
      <c r="BE1021" s="23" t="str">
        <f>IF(AND(BD1021&lt;0.01,ABS(BA1021)&gt;1.5,D1021&gt;2), IF(AND(BA1021&gt;0,COUNTIF(AH1021:AP1021,"&gt;0")&gt;7),"IRF4_interactor_Th17", (IF(AND(BA1021&lt;0,COUNTIF(Y1021:AG1021, "&gt;0")&gt;7), "background_significant", "ns"))), "ns")</f>
        <v>ns</v>
      </c>
      <c r="BF1021" s="24" t="str">
        <f>IF(OR(AX1021 ="IRF4_interactor_Treg", BE1021 ="IRF4_interactor_Th17"), LOG((AVERAGE(AH1021:AP1021)+0.1)/(AVERAGE(P1021:X1021)+0.1),2),"ns")</f>
        <v>ns</v>
      </c>
      <c r="BG1021" s="24">
        <f>IF(AND(AX1021="IRF4_interactor_Treg",BE1021="IRF4_interactor_Th17"),1,IF(AX1021="IRF4_interactor_Treg","IRF4_Treg",IF(BE1021="IRF4_interactor_Th17","IRF4_Th17",0)))</f>
        <v>0</v>
      </c>
      <c r="BH1021" s="25">
        <f>IFERROR(TTEST(AH1021:AP1021,P1021:X1021,2,1),IF(OR(COUNTIF(P1021:X1021,"&gt;0")&gt;7,COUNTIF(AH1021:AP1021,"&gt;0")&gt;7),0,9999))</f>
        <v>0.74038524393795324</v>
      </c>
      <c r="BI1021" s="25">
        <f>IF(BH1021=9999,$BS$5,RANK(BH1021,$BH$3:$BH$1993,1))</f>
        <v>1726</v>
      </c>
      <c r="BJ1021" s="25">
        <f>$BQ$3*BI1021/$BO$5</f>
        <v>8.6690105474635862E-3</v>
      </c>
      <c r="BK1021" s="25" t="str">
        <f>IF(BH1021&lt;BJ1021,BH1021,"ns")</f>
        <v>ns</v>
      </c>
      <c r="BL1021" s="26">
        <f>SUM(COUNTIF(P1021:X1021, "&gt;0"), COUNTIF(AH1021:AP1021, "&gt;0"))</f>
        <v>18</v>
      </c>
    </row>
    <row r="1022" spans="1:64">
      <c r="A1022" t="s">
        <v>769</v>
      </c>
      <c r="B1022" t="s">
        <v>770</v>
      </c>
      <c r="C1022">
        <v>7.1633199999999997E-4</v>
      </c>
      <c r="D1022">
        <v>22</v>
      </c>
      <c r="E1022">
        <v>17</v>
      </c>
      <c r="F1022">
        <v>5</v>
      </c>
      <c r="G1022">
        <v>2157800</v>
      </c>
      <c r="H1022">
        <v>2000100</v>
      </c>
      <c r="I1022">
        <v>1907410</v>
      </c>
      <c r="J1022">
        <v>1550190</v>
      </c>
      <c r="K1022">
        <v>1496230</v>
      </c>
      <c r="L1022">
        <v>1514870</v>
      </c>
      <c r="M1022">
        <v>1380080</v>
      </c>
      <c r="N1022">
        <v>1136590</v>
      </c>
      <c r="O1022">
        <v>1072970</v>
      </c>
      <c r="P1022">
        <v>2158100</v>
      </c>
      <c r="Q1022">
        <v>1819840</v>
      </c>
      <c r="R1022">
        <v>1606640</v>
      </c>
      <c r="S1022">
        <v>2352800</v>
      </c>
      <c r="T1022">
        <v>2183610</v>
      </c>
      <c r="U1022">
        <v>1932490</v>
      </c>
      <c r="V1022">
        <v>2120490</v>
      </c>
      <c r="W1022">
        <v>2168520</v>
      </c>
      <c r="X1022">
        <v>1994520</v>
      </c>
      <c r="Y1022">
        <v>1839990</v>
      </c>
      <c r="Z1022">
        <v>1685660</v>
      </c>
      <c r="AA1022">
        <v>1589560</v>
      </c>
      <c r="AB1022">
        <v>1808270</v>
      </c>
      <c r="AC1022">
        <v>1799080</v>
      </c>
      <c r="AD1022">
        <v>1903640</v>
      </c>
      <c r="AE1022">
        <v>1226860</v>
      </c>
      <c r="AF1022">
        <v>1636480</v>
      </c>
      <c r="AG1022">
        <v>1420560</v>
      </c>
      <c r="AH1022">
        <v>3135810</v>
      </c>
      <c r="AI1022">
        <v>3066690</v>
      </c>
      <c r="AJ1022">
        <v>3175990</v>
      </c>
      <c r="AK1022">
        <v>1776480</v>
      </c>
      <c r="AL1022">
        <v>1775580</v>
      </c>
      <c r="AM1022">
        <v>1699840</v>
      </c>
      <c r="AN1022">
        <v>1931230</v>
      </c>
      <c r="AO1022">
        <v>2184910</v>
      </c>
      <c r="AP1022">
        <v>1534870</v>
      </c>
      <c r="AR1022" s="16">
        <f>IFERROR(TTEST(G1022:O1022,P1022:X1022,2,1),IF(OR(COUNTIF(P1022:X1022,"&gt;0")&gt;7,COUNTIF(G1022:O1022,"&gt;0")&gt;7),0,9999))</f>
        <v>2.4891796032526378E-2</v>
      </c>
      <c r="AS1022" s="16">
        <f>IF(AR1022=9999,$BO$3,RANK(AR1022,$AR$3:$AR$1993,1))</f>
        <v>843</v>
      </c>
      <c r="AT1022" s="16">
        <f>LOG((IFERROR(SUM(P1022:X1022)/COUNTIF(P1022:X1022, "&gt;0"),0.1))/(IFERROR(SUM(G1022:O1022)/COUNTIF(G1022:O1022, "&gt;0"),0.1)),2)</f>
        <v>0.36721847243300421</v>
      </c>
      <c r="AU1022" s="17">
        <f>SUM(COUNTIF(P1022:X1022, "&gt;0"), COUNTIF(G1022:O1022, "&gt;0"))</f>
        <v>18</v>
      </c>
      <c r="AV1022" s="18">
        <f>$BQ$3*AS1022/$BO$3</f>
        <v>4.2404426559356136E-3</v>
      </c>
      <c r="AW1022" s="18" t="str">
        <f>IF(AR1022&lt;AV1022,AR1022,"ns")</f>
        <v>ns</v>
      </c>
      <c r="AX1022" s="19" t="str">
        <f>IF(AND(AW1022&lt;0.01,ABS(AT1022)&gt;1.5,D1022&gt;2), IF(AND(AT1022&gt;0,COUNTIF(P1022:X1022,"&gt;0")&gt;7),"IRF4_interactor_Treg", (IF(AND(AT1022&lt;0,COUNTIF(G1022:O1022, "&gt;0")&gt;7), "background_significant", "ns"))), "ns")</f>
        <v>ns</v>
      </c>
      <c r="AY1022" s="20">
        <f>IFERROR(TTEST(Y1022:AG1022,AH1022:AP1022,2,1),IF(OR(COUNTIF(AH1022:AP1022,"&gt;0")&gt;7,COUNTIF(Y1022:AG1022,"&gt;0")&gt;7),0,9999))</f>
        <v>3.0894543006590631E-2</v>
      </c>
      <c r="AZ1022" s="20">
        <f>IF(AY1022=9999,$BO$4,RANK(AY1022,$AY$3:$AY$1993,1))</f>
        <v>1016</v>
      </c>
      <c r="BA1022" s="20">
        <f>LOG((IFERROR(SUM(AH1022:AP1022)/COUNTIF(AH1022:AP1022, "&gt;0"),0.1))/(IFERROR(SUM(Y1022:AG1022)/COUNTIF(Y1022:AG1022, "&gt;0"),0.1)),2)</f>
        <v>0.4438673096239637</v>
      </c>
      <c r="BB1022" s="21">
        <f>SUM(COUNTIF(AH1022:AP1022, "&gt;0"), COUNTIF(Y1022:AG1022, "&gt;0"))</f>
        <v>18</v>
      </c>
      <c r="BC1022" s="22">
        <f>$BQ$3*AZ1022/$BO$4</f>
        <v>5.1055276381909553E-3</v>
      </c>
      <c r="BD1022" s="22" t="str">
        <f>IF(AY1022&lt;BC1022,AY1022,"ns")</f>
        <v>ns</v>
      </c>
      <c r="BE1022" s="23" t="str">
        <f>IF(AND(BD1022&lt;0.01,ABS(BA1022)&gt;1.5,D1022&gt;2), IF(AND(BA1022&gt;0,COUNTIF(AH1022:AP1022,"&gt;0")&gt;7),"IRF4_interactor_Th17", (IF(AND(BA1022&lt;0,COUNTIF(Y1022:AG1022, "&gt;0")&gt;7), "background_significant", "ns"))), "ns")</f>
        <v>ns</v>
      </c>
      <c r="BF1022" s="24" t="str">
        <f>IF(OR(AX1022 ="IRF4_interactor_Treg", BE1022 ="IRF4_interactor_Th17"), LOG((AVERAGE(AH1022:AP1022)+0.1)/(AVERAGE(P1022:X1022)+0.1),2),"ns")</f>
        <v>ns</v>
      </c>
      <c r="BG1022" s="24">
        <f>IF(AND(AX1022="IRF4_interactor_Treg",BE1022="IRF4_interactor_Th17"),1,IF(AX1022="IRF4_interactor_Treg","IRF4_Treg",IF(BE1022="IRF4_interactor_Th17","IRF4_Th17",0)))</f>
        <v>0</v>
      </c>
      <c r="BH1022" s="25">
        <f>IFERROR(TTEST(AH1022:AP1022,P1022:X1022,2,1),IF(OR(COUNTIF(P1022:X1022,"&gt;0")&gt;7,COUNTIF(AH1022:AP1022,"&gt;0")&gt;7),0,9999))</f>
        <v>0.4510388082768505</v>
      </c>
      <c r="BI1022" s="25">
        <f>IF(BH1022=9999,$BS$5,RANK(BH1022,$BH$3:$BH$1993,1))</f>
        <v>1395</v>
      </c>
      <c r="BJ1022" s="25">
        <f>$BQ$3*BI1022/$BO$5</f>
        <v>7.0065293822199901E-3</v>
      </c>
      <c r="BK1022" s="25" t="str">
        <f>IF(BH1022&lt;BJ1022,BH1022,"ns")</f>
        <v>ns</v>
      </c>
      <c r="BL1022" s="26">
        <f>SUM(COUNTIF(P1022:X1022, "&gt;0"), COUNTIF(AH1022:AP1022, "&gt;0"))</f>
        <v>18</v>
      </c>
    </row>
    <row r="1023" spans="1:64">
      <c r="A1023" t="s">
        <v>1677</v>
      </c>
      <c r="B1023" t="s">
        <v>1678</v>
      </c>
      <c r="C1023">
        <v>7.1633199999999997E-4</v>
      </c>
      <c r="D1023">
        <v>8</v>
      </c>
      <c r="E1023">
        <v>4</v>
      </c>
      <c r="F1023">
        <v>4</v>
      </c>
      <c r="G1023">
        <v>848238</v>
      </c>
      <c r="H1023">
        <v>783505</v>
      </c>
      <c r="I1023">
        <v>789837</v>
      </c>
      <c r="J1023">
        <v>732302</v>
      </c>
      <c r="K1023">
        <v>776149</v>
      </c>
      <c r="L1023">
        <v>685920</v>
      </c>
      <c r="M1023">
        <v>633181</v>
      </c>
      <c r="N1023">
        <v>643111</v>
      </c>
      <c r="O1023">
        <v>743287</v>
      </c>
      <c r="P1023">
        <v>874884</v>
      </c>
      <c r="Q1023">
        <v>888575</v>
      </c>
      <c r="R1023">
        <v>886739</v>
      </c>
      <c r="S1023">
        <v>971281</v>
      </c>
      <c r="T1023">
        <v>995872</v>
      </c>
      <c r="U1023">
        <v>899152</v>
      </c>
      <c r="V1023">
        <v>1007840</v>
      </c>
      <c r="W1023">
        <v>1295300</v>
      </c>
      <c r="X1023">
        <v>1272300</v>
      </c>
      <c r="Y1023">
        <v>792026</v>
      </c>
      <c r="Z1023">
        <v>786861</v>
      </c>
      <c r="AA1023">
        <v>736550</v>
      </c>
      <c r="AB1023">
        <v>697511</v>
      </c>
      <c r="AC1023">
        <v>729477</v>
      </c>
      <c r="AD1023">
        <v>725246</v>
      </c>
      <c r="AE1023">
        <v>483037</v>
      </c>
      <c r="AF1023">
        <v>629442</v>
      </c>
      <c r="AG1023">
        <v>657313</v>
      </c>
      <c r="AH1023">
        <v>939582</v>
      </c>
      <c r="AI1023">
        <v>916480</v>
      </c>
      <c r="AJ1023">
        <v>930095</v>
      </c>
      <c r="AK1023">
        <v>593972</v>
      </c>
      <c r="AL1023">
        <v>741971</v>
      </c>
      <c r="AM1023">
        <v>798611</v>
      </c>
      <c r="AN1023">
        <v>678654</v>
      </c>
      <c r="AO1023">
        <v>913790</v>
      </c>
      <c r="AP1023">
        <v>660280</v>
      </c>
      <c r="AR1023" s="16">
        <f>IFERROR(TTEST(G1023:O1023,P1023:X1023,2,1),IF(OR(COUNTIF(P1023:X1023,"&gt;0")&gt;7,COUNTIF(G1023:O1023,"&gt;0")&gt;7),0,9999))</f>
        <v>4.3519218707728435E-3</v>
      </c>
      <c r="AS1023" s="16">
        <f>IF(AR1023=9999,$BO$3,RANK(AR1023,$AR$3:$AR$1993,1))</f>
        <v>523</v>
      </c>
      <c r="AT1023" s="16">
        <f>LOG((IFERROR(SUM(P1023:X1023)/COUNTIF(P1023:X1023, "&gt;0"),0.1))/(IFERROR(SUM(G1023:O1023)/COUNTIF(G1023:O1023, "&gt;0"),0.1)),2)</f>
        <v>0.45437693686825598</v>
      </c>
      <c r="AU1023" s="17">
        <f>SUM(COUNTIF(P1023:X1023, "&gt;0"), COUNTIF(G1023:O1023, "&gt;0"))</f>
        <v>18</v>
      </c>
      <c r="AV1023" s="18">
        <f>$BQ$3*AS1023/$BO$3</f>
        <v>2.6307847082494974E-3</v>
      </c>
      <c r="AW1023" s="18" t="str">
        <f>IF(AR1023&lt;AV1023,AR1023,"ns")</f>
        <v>ns</v>
      </c>
      <c r="AX1023" s="19" t="str">
        <f>IF(AND(AW1023&lt;0.01,ABS(AT1023)&gt;1.5,D1023&gt;2), IF(AND(AT1023&gt;0,COUNTIF(P1023:X1023,"&gt;0")&gt;7),"IRF4_interactor_Treg", (IF(AND(AT1023&lt;0,COUNTIF(G1023:O1023, "&gt;0")&gt;7), "background_significant", "ns"))), "ns")</f>
        <v>ns</v>
      </c>
      <c r="AY1023" s="20">
        <f>IFERROR(TTEST(Y1023:AG1023,AH1023:AP1023,2,1),IF(OR(COUNTIF(AH1023:AP1023,"&gt;0")&gt;7,COUNTIF(Y1023:AG1023,"&gt;0")&gt;7),0,9999))</f>
        <v>3.1003772070280457E-2</v>
      </c>
      <c r="AZ1023" s="20">
        <f>IF(AY1023=9999,$BO$4,RANK(AY1023,$AY$3:$AY$1993,1))</f>
        <v>1017</v>
      </c>
      <c r="BA1023" s="20">
        <f>LOG((IFERROR(SUM(AH1023:AP1023)/COUNTIF(AH1023:AP1023, "&gt;0"),0.1))/(IFERROR(SUM(Y1023:AG1023)/COUNTIF(Y1023:AG1023, "&gt;0"),0.1)),2)</f>
        <v>0.20170476648009125</v>
      </c>
      <c r="BB1023" s="21">
        <f>SUM(COUNTIF(AH1023:AP1023, "&gt;0"), COUNTIF(Y1023:AG1023, "&gt;0"))</f>
        <v>18</v>
      </c>
      <c r="BC1023" s="22">
        <f>$BQ$3*AZ1023/$BO$4</f>
        <v>5.1105527638190956E-3</v>
      </c>
      <c r="BD1023" s="22" t="str">
        <f>IF(AY1023&lt;BC1023,AY1023,"ns")</f>
        <v>ns</v>
      </c>
      <c r="BE1023" s="23" t="str">
        <f>IF(AND(BD1023&lt;0.01,ABS(BA1023)&gt;1.5,D1023&gt;2), IF(AND(BA1023&gt;0,COUNTIF(AH1023:AP1023,"&gt;0")&gt;7),"IRF4_interactor_Th17", (IF(AND(BA1023&lt;0,COUNTIF(Y1023:AG1023, "&gt;0")&gt;7), "background_significant", "ns"))), "ns")</f>
        <v>ns</v>
      </c>
      <c r="BF1023" s="24" t="str">
        <f>IF(OR(AX1023 ="IRF4_interactor_Treg", BE1023 ="IRF4_interactor_Th17"), LOG((AVERAGE(AH1023:AP1023)+0.1)/(AVERAGE(P1023:X1023)+0.1),2),"ns")</f>
        <v>ns</v>
      </c>
      <c r="BG1023" s="24">
        <f>IF(AND(AX1023="IRF4_interactor_Treg",BE1023="IRF4_interactor_Th17"),1,IF(AX1023="IRF4_interactor_Treg","IRF4_Treg",IF(BE1023="IRF4_interactor_Th17","IRF4_Th17",0)))</f>
        <v>0</v>
      </c>
      <c r="BH1023" s="25">
        <f>IFERROR(TTEST(AH1023:AP1023,P1023:X1023,2,1),IF(OR(COUNTIF(P1023:X1023,"&gt;0")&gt;7,COUNTIF(AH1023:AP1023,"&gt;0")&gt;7),0,9999))</f>
        <v>2.6383746545071148E-2</v>
      </c>
      <c r="BI1023" s="25">
        <f>IF(BH1023=9999,$BS$5,RANK(BH1023,$BH$3:$BH$1993,1))</f>
        <v>327</v>
      </c>
      <c r="BJ1023" s="25">
        <f>$BQ$3*BI1023/$BO$5</f>
        <v>1.6423907584128578E-3</v>
      </c>
      <c r="BK1023" s="25" t="str">
        <f>IF(BH1023&lt;BJ1023,BH1023,"ns")</f>
        <v>ns</v>
      </c>
      <c r="BL1023" s="26">
        <f>SUM(COUNTIF(P1023:X1023, "&gt;0"), COUNTIF(AH1023:AP1023, "&gt;0"))</f>
        <v>18</v>
      </c>
    </row>
    <row r="1024" spans="1:64">
      <c r="A1024" t="s">
        <v>1959</v>
      </c>
      <c r="B1024" t="s">
        <v>1960</v>
      </c>
      <c r="C1024">
        <v>1.42315E-3</v>
      </c>
      <c r="D1024">
        <v>3</v>
      </c>
      <c r="E1024">
        <v>3</v>
      </c>
      <c r="F1024">
        <v>0</v>
      </c>
      <c r="G1024">
        <v>450856</v>
      </c>
      <c r="H1024">
        <v>418294</v>
      </c>
      <c r="I1024">
        <v>387157</v>
      </c>
      <c r="J1024">
        <v>190409</v>
      </c>
      <c r="K1024">
        <v>228506</v>
      </c>
      <c r="L1024">
        <v>315634</v>
      </c>
      <c r="M1024">
        <v>347201</v>
      </c>
      <c r="N1024">
        <v>232485</v>
      </c>
      <c r="O1024">
        <v>178085</v>
      </c>
      <c r="P1024">
        <v>478311</v>
      </c>
      <c r="Q1024">
        <v>438473</v>
      </c>
      <c r="R1024">
        <v>172365</v>
      </c>
      <c r="S1024">
        <v>496872</v>
      </c>
      <c r="T1024">
        <v>502947</v>
      </c>
      <c r="U1024">
        <v>249155</v>
      </c>
      <c r="V1024">
        <v>481378</v>
      </c>
      <c r="W1024">
        <v>557954</v>
      </c>
      <c r="X1024">
        <v>454205</v>
      </c>
      <c r="Y1024">
        <v>363559</v>
      </c>
      <c r="Z1024">
        <v>327902</v>
      </c>
      <c r="AA1024">
        <v>288828</v>
      </c>
      <c r="AB1024">
        <v>354417</v>
      </c>
      <c r="AC1024">
        <v>290491</v>
      </c>
      <c r="AD1024">
        <v>319694</v>
      </c>
      <c r="AE1024">
        <v>212585</v>
      </c>
      <c r="AF1024">
        <v>288249</v>
      </c>
      <c r="AG1024">
        <v>208979</v>
      </c>
      <c r="AH1024">
        <v>605860</v>
      </c>
      <c r="AI1024">
        <v>516916</v>
      </c>
      <c r="AJ1024">
        <v>530427</v>
      </c>
      <c r="AK1024">
        <v>366032</v>
      </c>
      <c r="AL1024">
        <v>401357</v>
      </c>
      <c r="AM1024">
        <v>355640</v>
      </c>
      <c r="AN1024">
        <v>249346</v>
      </c>
      <c r="AO1024">
        <v>291075</v>
      </c>
      <c r="AP1024">
        <v>172735</v>
      </c>
      <c r="AR1024" s="16">
        <f>IFERROR(TTEST(G1024:O1024,P1024:X1024,2,1),IF(OR(COUNTIF(P1024:X1024,"&gt;0")&gt;7,COUNTIF(G1024:O1024,"&gt;0")&gt;7),0,9999))</f>
        <v>9.4911456241111108E-2</v>
      </c>
      <c r="AS1024" s="16">
        <f>IF(AR1024=9999,$BO$3,RANK(AR1024,$AR$3:$AR$1993,1))</f>
        <v>1126</v>
      </c>
      <c r="AT1024" s="16">
        <f>LOG((IFERROR(SUM(P1024:X1024)/COUNTIF(P1024:X1024, "&gt;0"),0.1))/(IFERROR(SUM(G1024:O1024)/COUNTIF(G1024:O1024, "&gt;0"),0.1)),2)</f>
        <v>0.47925840961681077</v>
      </c>
      <c r="AU1024" s="17">
        <f>SUM(COUNTIF(P1024:X1024, "&gt;0"), COUNTIF(G1024:O1024, "&gt;0"))</f>
        <v>18</v>
      </c>
      <c r="AV1024" s="18">
        <f>$BQ$3*AS1024/$BO$3</f>
        <v>5.6639839034205233E-3</v>
      </c>
      <c r="AW1024" s="18" t="str">
        <f>IF(AR1024&lt;AV1024,AR1024,"ns")</f>
        <v>ns</v>
      </c>
      <c r="AX1024" s="19" t="str">
        <f>IF(AND(AW1024&lt;0.01,ABS(AT1024)&gt;1.5,D1024&gt;2), IF(AND(AT1024&gt;0,COUNTIF(P1024:X1024,"&gt;0")&gt;7),"IRF4_interactor_Treg", (IF(AND(AT1024&lt;0,COUNTIF(G1024:O1024, "&gt;0")&gt;7), "background_significant", "ns"))), "ns")</f>
        <v>ns</v>
      </c>
      <c r="AY1024" s="20">
        <f>IFERROR(TTEST(Y1024:AG1024,AH1024:AP1024,2,1),IF(OR(COUNTIF(AH1024:AP1024,"&gt;0")&gt;7,COUNTIF(Y1024:AG1024,"&gt;0")&gt;7),0,9999))</f>
        <v>3.1740716200404959E-2</v>
      </c>
      <c r="AZ1024" s="20">
        <f>IF(AY1024=9999,$BO$4,RANK(AY1024,$AY$3:$AY$1993,1))</f>
        <v>1018</v>
      </c>
      <c r="BA1024" s="20">
        <f>LOG((IFERROR(SUM(AH1024:AP1024)/COUNTIF(AH1024:AP1024, "&gt;0"),0.1))/(IFERROR(SUM(Y1024:AG1024)/COUNTIF(Y1024:AG1024, "&gt;0"),0.1)),2)</f>
        <v>0.39442301666799784</v>
      </c>
      <c r="BB1024" s="21">
        <f>SUM(COUNTIF(AH1024:AP1024, "&gt;0"), COUNTIF(Y1024:AG1024, "&gt;0"))</f>
        <v>18</v>
      </c>
      <c r="BC1024" s="22">
        <f>$BQ$3*AZ1024/$BO$4</f>
        <v>5.115577889447236E-3</v>
      </c>
      <c r="BD1024" s="22" t="str">
        <f>IF(AY1024&lt;BC1024,AY1024,"ns")</f>
        <v>ns</v>
      </c>
      <c r="BE1024" s="23" t="str">
        <f>IF(AND(BD1024&lt;0.01,ABS(BA1024)&gt;1.5,D1024&gt;2), IF(AND(BA1024&gt;0,COUNTIF(AH1024:AP1024,"&gt;0")&gt;7),"IRF4_interactor_Th17", (IF(AND(BA1024&lt;0,COUNTIF(Y1024:AG1024, "&gt;0")&gt;7), "background_significant", "ns"))), "ns")</f>
        <v>ns</v>
      </c>
      <c r="BF1024" s="24" t="str">
        <f>IF(OR(AX1024 ="IRF4_interactor_Treg", BE1024 ="IRF4_interactor_Th17"), LOG((AVERAGE(AH1024:AP1024)+0.1)/(AVERAGE(P1024:X1024)+0.1),2),"ns")</f>
        <v>ns</v>
      </c>
      <c r="BG1024" s="24">
        <f>IF(AND(AX1024="IRF4_interactor_Treg",BE1024="IRF4_interactor_Th17"),1,IF(AX1024="IRF4_interactor_Treg","IRF4_Treg",IF(BE1024="IRF4_interactor_Th17","IRF4_Th17",0)))</f>
        <v>0</v>
      </c>
      <c r="BH1024" s="25">
        <f>IFERROR(TTEST(AH1024:AP1024,P1024:X1024,2,1),IF(OR(COUNTIF(P1024:X1024,"&gt;0")&gt;7,COUNTIF(AH1024:AP1024,"&gt;0")&gt;7),0,9999))</f>
        <v>0.61513605119344383</v>
      </c>
      <c r="BI1024" s="25">
        <f>IF(BH1024=9999,$BS$5,RANK(BH1024,$BH$3:$BH$1993,1))</f>
        <v>1603</v>
      </c>
      <c r="BJ1024" s="25">
        <f>$BQ$3*BI1024/$BO$5</f>
        <v>8.0512305374183836E-3</v>
      </c>
      <c r="BK1024" s="25" t="str">
        <f>IF(BH1024&lt;BJ1024,BH1024,"ns")</f>
        <v>ns</v>
      </c>
      <c r="BL1024" s="26">
        <f>SUM(COUNTIF(P1024:X1024, "&gt;0"), COUNTIF(AH1024:AP1024, "&gt;0"))</f>
        <v>18</v>
      </c>
    </row>
    <row r="1025" spans="1:64">
      <c r="A1025" t="s">
        <v>6077</v>
      </c>
      <c r="B1025" t="s">
        <v>6078</v>
      </c>
      <c r="C1025">
        <v>1.81336E-2</v>
      </c>
      <c r="D1025">
        <v>4</v>
      </c>
      <c r="E1025">
        <v>4</v>
      </c>
      <c r="F1025">
        <v>0</v>
      </c>
      <c r="G1025">
        <v>190745</v>
      </c>
      <c r="H1025">
        <v>126240</v>
      </c>
      <c r="I1025">
        <v>183949</v>
      </c>
      <c r="J1025">
        <v>85966.5</v>
      </c>
      <c r="K1025">
        <v>79054.5</v>
      </c>
      <c r="L1025">
        <v>0</v>
      </c>
      <c r="M1025">
        <v>52474.2</v>
      </c>
      <c r="N1025">
        <v>47983.199999999997</v>
      </c>
      <c r="O1025">
        <v>0</v>
      </c>
      <c r="P1025">
        <v>136902</v>
      </c>
      <c r="Q1025">
        <v>141640</v>
      </c>
      <c r="R1025">
        <v>141468</v>
      </c>
      <c r="S1025">
        <v>105071</v>
      </c>
      <c r="T1025">
        <v>126617</v>
      </c>
      <c r="U1025">
        <v>184674</v>
      </c>
      <c r="V1025">
        <v>138622</v>
      </c>
      <c r="W1025">
        <v>111683</v>
      </c>
      <c r="X1025">
        <v>129109</v>
      </c>
      <c r="Y1025">
        <v>225086</v>
      </c>
      <c r="Z1025">
        <v>202555</v>
      </c>
      <c r="AA1025">
        <v>204345</v>
      </c>
      <c r="AB1025">
        <v>27586.3</v>
      </c>
      <c r="AC1025">
        <v>49436.2</v>
      </c>
      <c r="AD1025">
        <v>49386.400000000001</v>
      </c>
      <c r="AE1025">
        <v>155222</v>
      </c>
      <c r="AF1025">
        <v>138109</v>
      </c>
      <c r="AG1025">
        <v>131505</v>
      </c>
      <c r="AH1025">
        <v>316633</v>
      </c>
      <c r="AI1025">
        <v>322654</v>
      </c>
      <c r="AJ1025">
        <v>255637</v>
      </c>
      <c r="AK1025">
        <v>0</v>
      </c>
      <c r="AL1025">
        <v>32245.8</v>
      </c>
      <c r="AM1025">
        <v>44199.3</v>
      </c>
      <c r="AN1025">
        <v>245476</v>
      </c>
      <c r="AO1025">
        <v>389763</v>
      </c>
      <c r="AP1025">
        <v>277078</v>
      </c>
      <c r="AR1025" s="16">
        <f>IFERROR(TTEST(G1025:O1025,P1025:X1025,2,1),IF(OR(COUNTIF(P1025:X1025,"&gt;0")&gt;7,COUNTIF(G1025:O1025,"&gt;0")&gt;7),0,9999))</f>
        <v>8.7485669154781079E-2</v>
      </c>
      <c r="AS1025" s="16">
        <f>IF(AR1025=9999,$BO$3,RANK(AR1025,$AR$3:$AR$1993,1))</f>
        <v>1102</v>
      </c>
      <c r="AT1025" s="16">
        <f>LOG((IFERROR(SUM(P1025:X1025)/COUNTIF(P1025:X1025, "&gt;0"),0.1))/(IFERROR(SUM(G1025:O1025)/COUNTIF(G1025:O1025, "&gt;0"),0.1)),2)</f>
        <v>0.30312642356763569</v>
      </c>
      <c r="AU1025" s="17">
        <f>SUM(COUNTIF(P1025:X1025, "&gt;0"), COUNTIF(G1025:O1025, "&gt;0"))</f>
        <v>16</v>
      </c>
      <c r="AV1025" s="18">
        <f>$BQ$3*AS1025/$BO$3</f>
        <v>5.5432595573440642E-3</v>
      </c>
      <c r="AW1025" s="18" t="str">
        <f>IF(AR1025&lt;AV1025,AR1025,"ns")</f>
        <v>ns</v>
      </c>
      <c r="AX1025" s="19" t="str">
        <f>IF(AND(AW1025&lt;0.01,ABS(AT1025)&gt;1.5,D1025&gt;2), IF(AND(AT1025&gt;0,COUNTIF(P1025:X1025,"&gt;0")&gt;7),"IRF4_interactor_Treg", (IF(AND(AT1025&lt;0,COUNTIF(G1025:O1025, "&gt;0")&gt;7), "background_significant", "ns"))), "ns")</f>
        <v>ns</v>
      </c>
      <c r="AY1025" s="20">
        <f>IFERROR(TTEST(Y1025:AG1025,AH1025:AP1025,2,1),IF(OR(COUNTIF(AH1025:AP1025,"&gt;0")&gt;7,COUNTIF(Y1025:AG1025,"&gt;0")&gt;7),0,9999))</f>
        <v>3.1771917911495917E-2</v>
      </c>
      <c r="AZ1025" s="20">
        <f>IF(AY1025=9999,$BO$4,RANK(AY1025,$AY$3:$AY$1993,1))</f>
        <v>1019</v>
      </c>
      <c r="BA1025" s="20">
        <f>LOG((IFERROR(SUM(AH1025:AP1025)/COUNTIF(AH1025:AP1025, "&gt;0"),0.1))/(IFERROR(SUM(Y1025:AG1025)/COUNTIF(Y1025:AG1025, "&gt;0"),0.1)),2)</f>
        <v>0.84075193983762042</v>
      </c>
      <c r="BB1025" s="21">
        <f>SUM(COUNTIF(AH1025:AP1025, "&gt;0"), COUNTIF(Y1025:AG1025, "&gt;0"))</f>
        <v>17</v>
      </c>
      <c r="BC1025" s="22">
        <f>$BQ$3*AZ1025/$BO$4</f>
        <v>5.1206030150753763E-3</v>
      </c>
      <c r="BD1025" s="22" t="str">
        <f>IF(AY1025&lt;BC1025,AY1025,"ns")</f>
        <v>ns</v>
      </c>
      <c r="BE1025" s="23" t="str">
        <f>IF(AND(BD1025&lt;0.01,ABS(BA1025)&gt;1.5,D1025&gt;2), IF(AND(BA1025&gt;0,COUNTIF(AH1025:AP1025,"&gt;0")&gt;7),"IRF4_interactor_Th17", (IF(AND(BA1025&lt;0,COUNTIF(Y1025:AG1025, "&gt;0")&gt;7), "background_significant", "ns"))), "ns")</f>
        <v>ns</v>
      </c>
      <c r="BF1025" s="24" t="str">
        <f>IF(OR(AX1025 ="IRF4_interactor_Treg", BE1025 ="IRF4_interactor_Th17"), LOG((AVERAGE(AH1025:AP1025)+0.1)/(AVERAGE(P1025:X1025)+0.1),2),"ns")</f>
        <v>ns</v>
      </c>
      <c r="BG1025" s="24">
        <f>IF(AND(AX1025="IRF4_interactor_Treg",BE1025="IRF4_interactor_Th17"),1,IF(AX1025="IRF4_interactor_Treg","IRF4_Treg",IF(BE1025="IRF4_interactor_Th17","IRF4_Th17",0)))</f>
        <v>0</v>
      </c>
      <c r="BH1025" s="25">
        <f>IFERROR(TTEST(AH1025:AP1025,P1025:X1025,2,1),IF(OR(COUNTIF(P1025:X1025,"&gt;0")&gt;7,COUNTIF(AH1025:AP1025,"&gt;0")&gt;7),0,9999))</f>
        <v>0.17482489305706897</v>
      </c>
      <c r="BI1025" s="25">
        <f>IF(BH1025=9999,$BS$5,RANK(BH1025,$BH$3:$BH$1993,1))</f>
        <v>888</v>
      </c>
      <c r="BJ1025" s="25">
        <f>$BQ$3*BI1025/$BO$5</f>
        <v>4.4600703164239079E-3</v>
      </c>
      <c r="BK1025" s="25" t="str">
        <f>IF(BH1025&lt;BJ1025,BH1025,"ns")</f>
        <v>ns</v>
      </c>
      <c r="BL1025" s="26">
        <f>SUM(COUNTIF(P1025:X1025, "&gt;0"), COUNTIF(AH1025:AP1025, "&gt;0"))</f>
        <v>17</v>
      </c>
    </row>
    <row r="1026" spans="1:64">
      <c r="A1026" t="s">
        <v>5223</v>
      </c>
      <c r="B1026" t="s">
        <v>5224</v>
      </c>
      <c r="C1026">
        <v>1.00287E-2</v>
      </c>
      <c r="D1026">
        <v>3</v>
      </c>
      <c r="E1026">
        <v>2</v>
      </c>
      <c r="F1026">
        <v>1</v>
      </c>
      <c r="G1026">
        <v>85779.5</v>
      </c>
      <c r="H1026">
        <v>70430.2</v>
      </c>
      <c r="I1026">
        <v>78523.399999999994</v>
      </c>
      <c r="J1026">
        <v>13304.3</v>
      </c>
      <c r="K1026">
        <v>50667.9</v>
      </c>
      <c r="L1026">
        <v>38743.5</v>
      </c>
      <c r="M1026">
        <v>38866.800000000003</v>
      </c>
      <c r="N1026">
        <v>0</v>
      </c>
      <c r="O1026">
        <v>67837.100000000006</v>
      </c>
      <c r="P1026">
        <v>92420</v>
      </c>
      <c r="Q1026">
        <v>81139.899999999994</v>
      </c>
      <c r="R1026">
        <v>107520</v>
      </c>
      <c r="S1026">
        <v>62180.5</v>
      </c>
      <c r="T1026">
        <v>84037.7</v>
      </c>
      <c r="U1026">
        <v>113857</v>
      </c>
      <c r="V1026">
        <v>121177</v>
      </c>
      <c r="W1026">
        <v>127567</v>
      </c>
      <c r="X1026">
        <v>161671</v>
      </c>
      <c r="Y1026">
        <v>57989.8</v>
      </c>
      <c r="Z1026">
        <v>48755.1</v>
      </c>
      <c r="AA1026">
        <v>37359.199999999997</v>
      </c>
      <c r="AB1026">
        <v>48490.8</v>
      </c>
      <c r="AC1026">
        <v>39772.400000000001</v>
      </c>
      <c r="AD1026">
        <v>21689.3</v>
      </c>
      <c r="AE1026">
        <v>30735.4</v>
      </c>
      <c r="AF1026">
        <v>30988.5</v>
      </c>
      <c r="AG1026">
        <v>61075.3</v>
      </c>
      <c r="AH1026">
        <v>107469</v>
      </c>
      <c r="AI1026">
        <v>109600</v>
      </c>
      <c r="AJ1026">
        <v>116630</v>
      </c>
      <c r="AK1026">
        <v>52361</v>
      </c>
      <c r="AL1026">
        <v>60851.199999999997</v>
      </c>
      <c r="AM1026">
        <v>32741.200000000001</v>
      </c>
      <c r="AN1026">
        <v>55795.5</v>
      </c>
      <c r="AO1026">
        <v>89497.4</v>
      </c>
      <c r="AP1026">
        <v>26106.2</v>
      </c>
      <c r="AR1026" s="16">
        <f>IFERROR(TTEST(G1026:O1026,P1026:X1026,2,1),IF(OR(COUNTIF(P1026:X1026,"&gt;0")&gt;7,COUNTIF(G1026:O1026,"&gt;0")&gt;7),0,9999))</f>
        <v>3.278519530294185E-3</v>
      </c>
      <c r="AS1026" s="16">
        <f>IF(AR1026=9999,$BO$3,RANK(AR1026,$AR$3:$AR$1993,1))</f>
        <v>472</v>
      </c>
      <c r="AT1026" s="16">
        <f>LOG((IFERROR(SUM(P1026:X1026)/COUNTIF(P1026:X1026, "&gt;0"),0.1))/(IFERROR(SUM(G1026:O1026)/COUNTIF(G1026:O1026, "&gt;0"),0.1)),2)</f>
        <v>0.92932917763408862</v>
      </c>
      <c r="AU1026" s="17">
        <f>SUM(COUNTIF(P1026:X1026, "&gt;0"), COUNTIF(G1026:O1026, "&gt;0"))</f>
        <v>17</v>
      </c>
      <c r="AV1026" s="18">
        <f>$BQ$3*AS1026/$BO$3</f>
        <v>2.3742454728370218E-3</v>
      </c>
      <c r="AW1026" s="18" t="str">
        <f>IF(AR1026&lt;AV1026,AR1026,"ns")</f>
        <v>ns</v>
      </c>
      <c r="AX1026" s="19" t="str">
        <f>IF(AND(AW1026&lt;0.01,ABS(AT1026)&gt;1.5,D1026&gt;2), IF(AND(AT1026&gt;0,COUNTIF(P1026:X1026,"&gt;0")&gt;7),"IRF4_interactor_Treg", (IF(AND(AT1026&lt;0,COUNTIF(G1026:O1026, "&gt;0")&gt;7), "background_significant", "ns"))), "ns")</f>
        <v>ns</v>
      </c>
      <c r="AY1026" s="20">
        <f>IFERROR(TTEST(Y1026:AG1026,AH1026:AP1026,2,1),IF(OR(COUNTIF(AH1026:AP1026,"&gt;0")&gt;7,COUNTIF(Y1026:AG1026,"&gt;0")&gt;7),0,9999))</f>
        <v>3.194133815416695E-2</v>
      </c>
      <c r="AZ1026" s="20">
        <f>IF(AY1026=9999,$BO$4,RANK(AY1026,$AY$3:$AY$1993,1))</f>
        <v>1020</v>
      </c>
      <c r="BA1026" s="20">
        <f>LOG((IFERROR(SUM(AH1026:AP1026)/COUNTIF(AH1026:AP1026, "&gt;0"),0.1))/(IFERROR(SUM(Y1026:AG1026)/COUNTIF(Y1026:AG1026, "&gt;0"),0.1)),2)</f>
        <v>0.7887590724827982</v>
      </c>
      <c r="BB1026" s="21">
        <f>SUM(COUNTIF(AH1026:AP1026, "&gt;0"), COUNTIF(Y1026:AG1026, "&gt;0"))</f>
        <v>18</v>
      </c>
      <c r="BC1026" s="22">
        <f>$BQ$3*AZ1026/$BO$4</f>
        <v>5.1256281407035184E-3</v>
      </c>
      <c r="BD1026" s="22" t="str">
        <f>IF(AY1026&lt;BC1026,AY1026,"ns")</f>
        <v>ns</v>
      </c>
      <c r="BE1026" s="23" t="str">
        <f>IF(AND(BD1026&lt;0.01,ABS(BA1026)&gt;1.5,D1026&gt;2), IF(AND(BA1026&gt;0,COUNTIF(AH1026:AP1026,"&gt;0")&gt;7),"IRF4_interactor_Th17", (IF(AND(BA1026&lt;0,COUNTIF(Y1026:AG1026, "&gt;0")&gt;7), "background_significant", "ns"))), "ns")</f>
        <v>ns</v>
      </c>
      <c r="BF1026" s="24" t="str">
        <f>IF(OR(AX1026 ="IRF4_interactor_Treg", BE1026 ="IRF4_interactor_Th17"), LOG((AVERAGE(AH1026:AP1026)+0.1)/(AVERAGE(P1026:X1026)+0.1),2),"ns")</f>
        <v>ns</v>
      </c>
      <c r="BG1026" s="24">
        <f>IF(AND(AX1026="IRF4_interactor_Treg",BE1026="IRF4_interactor_Th17"),1,IF(AX1026="IRF4_interactor_Treg","IRF4_Treg",IF(BE1026="IRF4_interactor_Th17","IRF4_Th17",0)))</f>
        <v>0</v>
      </c>
      <c r="BH1026" s="25">
        <f>IFERROR(TTEST(AH1026:AP1026,P1026:X1026,2,1),IF(OR(COUNTIF(P1026:X1026,"&gt;0")&gt;7,COUNTIF(AH1026:AP1026,"&gt;0")&gt;7),0,9999))</f>
        <v>9.497628300160256E-2</v>
      </c>
      <c r="BI1026" s="25">
        <f>IF(BH1026=9999,$BS$5,RANK(BH1026,$BH$3:$BH$1993,1))</f>
        <v>649</v>
      </c>
      <c r="BJ1026" s="25">
        <f>$BQ$3*BI1026/$BO$5</f>
        <v>3.2596685082872928E-3</v>
      </c>
      <c r="BK1026" s="25" t="str">
        <f>IF(BH1026&lt;BJ1026,BH1026,"ns")</f>
        <v>ns</v>
      </c>
      <c r="BL1026" s="26">
        <f>SUM(COUNTIF(P1026:X1026, "&gt;0"), COUNTIF(AH1026:AP1026, "&gt;0"))</f>
        <v>18</v>
      </c>
    </row>
    <row r="1027" spans="1:64">
      <c r="A1027" t="s">
        <v>6217</v>
      </c>
      <c r="B1027" t="s">
        <v>6218</v>
      </c>
      <c r="C1027">
        <v>7.1633199999999997E-4</v>
      </c>
      <c r="D1027">
        <v>9</v>
      </c>
      <c r="E1027">
        <v>9</v>
      </c>
      <c r="F1027">
        <v>0</v>
      </c>
      <c r="G1027">
        <v>933629</v>
      </c>
      <c r="H1027">
        <v>853676</v>
      </c>
      <c r="I1027">
        <v>827146</v>
      </c>
      <c r="J1027">
        <v>507034</v>
      </c>
      <c r="K1027">
        <v>541626</v>
      </c>
      <c r="L1027">
        <v>509414</v>
      </c>
      <c r="M1027">
        <v>497858</v>
      </c>
      <c r="N1027">
        <v>557232</v>
      </c>
      <c r="O1027">
        <v>471295</v>
      </c>
      <c r="P1027">
        <v>917244</v>
      </c>
      <c r="Q1027">
        <v>920526</v>
      </c>
      <c r="R1027">
        <v>906776</v>
      </c>
      <c r="S1027">
        <v>944854</v>
      </c>
      <c r="T1027">
        <v>1006360</v>
      </c>
      <c r="U1027">
        <v>770415</v>
      </c>
      <c r="V1027">
        <v>982147</v>
      </c>
      <c r="W1027">
        <v>1218160</v>
      </c>
      <c r="X1027">
        <v>1262560</v>
      </c>
      <c r="Y1027">
        <v>915282</v>
      </c>
      <c r="Z1027">
        <v>516348</v>
      </c>
      <c r="AA1027">
        <v>923584</v>
      </c>
      <c r="AB1027">
        <v>629615</v>
      </c>
      <c r="AC1027">
        <v>437358</v>
      </c>
      <c r="AD1027">
        <v>529453</v>
      </c>
      <c r="AE1027">
        <v>501040</v>
      </c>
      <c r="AF1027">
        <v>694680</v>
      </c>
      <c r="AG1027">
        <v>621909</v>
      </c>
      <c r="AH1027">
        <v>1290830</v>
      </c>
      <c r="AI1027">
        <v>1372310</v>
      </c>
      <c r="AJ1027">
        <v>1151830</v>
      </c>
      <c r="AK1027">
        <v>599655</v>
      </c>
      <c r="AL1027">
        <v>791842</v>
      </c>
      <c r="AM1027">
        <v>542922</v>
      </c>
      <c r="AN1027">
        <v>696740</v>
      </c>
      <c r="AO1027">
        <v>778628</v>
      </c>
      <c r="AP1027">
        <v>670488</v>
      </c>
      <c r="AR1027" s="16">
        <f>IFERROR(TTEST(G1027:O1027,P1027:X1027,2,1),IF(OR(COUNTIF(P1027:X1027,"&gt;0")&gt;7,COUNTIF(G1027:O1027,"&gt;0")&gt;7),0,9999))</f>
        <v>4.8630669755593287E-3</v>
      </c>
      <c r="AS1027" s="16">
        <f>IF(AR1027=9999,$BO$3,RANK(AR1027,$AR$3:$AR$1993,1))</f>
        <v>539</v>
      </c>
      <c r="AT1027" s="16">
        <f>LOG((IFERROR(SUM(P1027:X1027)/COUNTIF(P1027:X1027, "&gt;0"),0.1))/(IFERROR(SUM(G1027:O1027)/COUNTIF(G1027:O1027, "&gt;0"),0.1)),2)</f>
        <v>0.64781938729316002</v>
      </c>
      <c r="AU1027" s="17">
        <f>SUM(COUNTIF(P1027:X1027, "&gt;0"), COUNTIF(G1027:O1027, "&gt;0"))</f>
        <v>18</v>
      </c>
      <c r="AV1027" s="18">
        <f>$BQ$3*AS1027/$BO$3</f>
        <v>2.7112676056338025E-3</v>
      </c>
      <c r="AW1027" s="18" t="str">
        <f>IF(AR1027&lt;AV1027,AR1027,"ns")</f>
        <v>ns</v>
      </c>
      <c r="AX1027" s="19" t="str">
        <f>IF(AND(AW1027&lt;0.01,ABS(AT1027)&gt;1.5,D1027&gt;2), IF(AND(AT1027&gt;0,COUNTIF(P1027:X1027,"&gt;0")&gt;7),"IRF4_interactor_Treg", (IF(AND(AT1027&lt;0,COUNTIF(G1027:O1027, "&gt;0")&gt;7), "background_significant", "ns"))), "ns")</f>
        <v>ns</v>
      </c>
      <c r="AY1027" s="20">
        <f>IFERROR(TTEST(Y1027:AG1027,AH1027:AP1027,2,1),IF(OR(COUNTIF(AH1027:AP1027,"&gt;0")&gt;7,COUNTIF(Y1027:AG1027,"&gt;0")&gt;7),0,9999))</f>
        <v>3.2019848092623211E-2</v>
      </c>
      <c r="AZ1027" s="20">
        <f>IF(AY1027=9999,$BO$4,RANK(AY1027,$AY$3:$AY$1993,1))</f>
        <v>1021</v>
      </c>
      <c r="BA1027" s="20">
        <f>LOG((IFERROR(SUM(AH1027:AP1027)/COUNTIF(AH1027:AP1027, "&gt;0"),0.1))/(IFERROR(SUM(Y1027:AG1027)/COUNTIF(Y1027:AG1027, "&gt;0"),0.1)),2)</f>
        <v>0.45259550295238049</v>
      </c>
      <c r="BB1027" s="21">
        <f>SUM(COUNTIF(AH1027:AP1027, "&gt;0"), COUNTIF(Y1027:AG1027, "&gt;0"))</f>
        <v>18</v>
      </c>
      <c r="BC1027" s="22">
        <f>$BQ$3*AZ1027/$BO$4</f>
        <v>5.1306532663316588E-3</v>
      </c>
      <c r="BD1027" s="22" t="str">
        <f>IF(AY1027&lt;BC1027,AY1027,"ns")</f>
        <v>ns</v>
      </c>
      <c r="BE1027" s="23" t="str">
        <f>IF(AND(BD1027&lt;0.01,ABS(BA1027)&gt;1.5,D1027&gt;2), IF(AND(BA1027&gt;0,COUNTIF(AH1027:AP1027,"&gt;0")&gt;7),"IRF4_interactor_Th17", (IF(AND(BA1027&lt;0,COUNTIF(Y1027:AG1027, "&gt;0")&gt;7), "background_significant", "ns"))), "ns")</f>
        <v>ns</v>
      </c>
      <c r="BF1027" s="24" t="str">
        <f>IF(OR(AX1027 ="IRF4_interactor_Treg", BE1027 ="IRF4_interactor_Th17"), LOG((AVERAGE(AH1027:AP1027)+0.1)/(AVERAGE(P1027:X1027)+0.1),2),"ns")</f>
        <v>ns</v>
      </c>
      <c r="BG1027" s="24">
        <f>IF(AND(AX1027="IRF4_interactor_Treg",BE1027="IRF4_interactor_Th17"),1,IF(AX1027="IRF4_interactor_Treg","IRF4_Treg",IF(BE1027="IRF4_interactor_Th17","IRF4_Th17",0)))</f>
        <v>0</v>
      </c>
      <c r="BH1027" s="25">
        <f>IFERROR(TTEST(AH1027:AP1027,P1027:X1027,2,1),IF(OR(COUNTIF(P1027:X1027,"&gt;0")&gt;7,COUNTIF(AH1027:AP1027,"&gt;0")&gt;7),0,9999))</f>
        <v>0.38542392498749434</v>
      </c>
      <c r="BI1027" s="25">
        <f>IF(BH1027=9999,$BS$5,RANK(BH1027,$BH$3:$BH$1993,1))</f>
        <v>1303</v>
      </c>
      <c r="BJ1027" s="25">
        <f>$BQ$3*BI1027/$BO$5</f>
        <v>6.5444500251130092E-3</v>
      </c>
      <c r="BK1027" s="25" t="str">
        <f>IF(BH1027&lt;BJ1027,BH1027,"ns")</f>
        <v>ns</v>
      </c>
      <c r="BL1027" s="26">
        <f>SUM(COUNTIF(P1027:X1027, "&gt;0"), COUNTIF(AH1027:AP1027, "&gt;0"))</f>
        <v>18</v>
      </c>
    </row>
    <row r="1028" spans="1:64">
      <c r="A1028" t="s">
        <v>2945</v>
      </c>
      <c r="B1028" t="s">
        <v>2946</v>
      </c>
      <c r="C1028">
        <v>2.9258099999999999E-2</v>
      </c>
      <c r="D1028">
        <v>3</v>
      </c>
      <c r="E1028">
        <v>3</v>
      </c>
      <c r="F1028">
        <v>0</v>
      </c>
      <c r="G1028">
        <v>648760</v>
      </c>
      <c r="H1028">
        <v>595250</v>
      </c>
      <c r="I1028">
        <v>629355</v>
      </c>
      <c r="J1028">
        <v>240793</v>
      </c>
      <c r="K1028">
        <v>327611</v>
      </c>
      <c r="L1028">
        <v>374191</v>
      </c>
      <c r="M1028">
        <v>282100</v>
      </c>
      <c r="N1028">
        <v>329827</v>
      </c>
      <c r="O1028">
        <v>305979</v>
      </c>
      <c r="P1028">
        <v>702792</v>
      </c>
      <c r="Q1028">
        <v>734984</v>
      </c>
      <c r="R1028">
        <v>589123</v>
      </c>
      <c r="S1028">
        <v>600943</v>
      </c>
      <c r="T1028">
        <v>577472</v>
      </c>
      <c r="U1028">
        <v>356575</v>
      </c>
      <c r="V1028">
        <v>693761</v>
      </c>
      <c r="W1028">
        <v>935259</v>
      </c>
      <c r="X1028">
        <v>818902</v>
      </c>
      <c r="Y1028">
        <v>600504</v>
      </c>
      <c r="Z1028">
        <v>522767</v>
      </c>
      <c r="AA1028">
        <v>338097</v>
      </c>
      <c r="AB1028">
        <v>361443</v>
      </c>
      <c r="AC1028">
        <v>372951</v>
      </c>
      <c r="AD1028">
        <v>412934</v>
      </c>
      <c r="AE1028">
        <v>191255</v>
      </c>
      <c r="AF1028">
        <v>270987</v>
      </c>
      <c r="AG1028">
        <v>305161</v>
      </c>
      <c r="AH1028">
        <v>881530</v>
      </c>
      <c r="AI1028">
        <v>1051340</v>
      </c>
      <c r="AJ1028">
        <v>1133340</v>
      </c>
      <c r="AK1028">
        <v>394932</v>
      </c>
      <c r="AL1028">
        <v>452827</v>
      </c>
      <c r="AM1028">
        <v>36734.300000000003</v>
      </c>
      <c r="AN1028">
        <v>674152</v>
      </c>
      <c r="AO1028">
        <v>861289</v>
      </c>
      <c r="AP1028">
        <v>617616</v>
      </c>
      <c r="AR1028" s="16">
        <f>IFERROR(TTEST(G1028:O1028,P1028:X1028,2,1),IF(OR(COUNTIF(P1028:X1028,"&gt;0")&gt;7,COUNTIF(G1028:O1028,"&gt;0")&gt;7),0,9999))</f>
        <v>1.1973455489762749E-2</v>
      </c>
      <c r="AS1028" s="16">
        <f>IF(AR1028=9999,$BO$3,RANK(AR1028,$AR$3:$AR$1993,1))</f>
        <v>691</v>
      </c>
      <c r="AT1028" s="16">
        <f>LOG((IFERROR(SUM(P1028:X1028)/COUNTIF(P1028:X1028, "&gt;0"),0.1))/(IFERROR(SUM(G1028:O1028)/COUNTIF(G1028:O1028, "&gt;0"),0.1)),2)</f>
        <v>0.68664946751141853</v>
      </c>
      <c r="AU1028" s="17">
        <f>SUM(COUNTIF(P1028:X1028, "&gt;0"), COUNTIF(G1028:O1028, "&gt;0"))</f>
        <v>18</v>
      </c>
      <c r="AV1028" s="18">
        <f>$BQ$3*AS1028/$BO$3</f>
        <v>3.4758551307847085E-3</v>
      </c>
      <c r="AW1028" s="18" t="str">
        <f>IF(AR1028&lt;AV1028,AR1028,"ns")</f>
        <v>ns</v>
      </c>
      <c r="AX1028" s="19" t="str">
        <f>IF(AND(AW1028&lt;0.01,ABS(AT1028)&gt;1.5,D1028&gt;2), IF(AND(AT1028&gt;0,COUNTIF(P1028:X1028,"&gt;0")&gt;7),"IRF4_interactor_Treg", (IF(AND(AT1028&lt;0,COUNTIF(G1028:O1028, "&gt;0")&gt;7), "background_significant", "ns"))), "ns")</f>
        <v>ns</v>
      </c>
      <c r="AY1028" s="20">
        <f>IFERROR(TTEST(Y1028:AG1028,AH1028:AP1028,2,1),IF(OR(COUNTIF(AH1028:AP1028,"&gt;0")&gt;7,COUNTIF(Y1028:AG1028,"&gt;0")&gt;7),0,9999))</f>
        <v>3.2540506925593064E-2</v>
      </c>
      <c r="AZ1028" s="20">
        <f>IF(AY1028=9999,$BO$4,RANK(AY1028,$AY$3:$AY$1993,1))</f>
        <v>1022</v>
      </c>
      <c r="BA1028" s="20">
        <f>LOG((IFERROR(SUM(AH1028:AP1028)/COUNTIF(AH1028:AP1028, "&gt;0"),0.1))/(IFERROR(SUM(Y1028:AG1028)/COUNTIF(Y1028:AG1028, "&gt;0"),0.1)),2)</f>
        <v>0.85434109744603426</v>
      </c>
      <c r="BB1028" s="21">
        <f>SUM(COUNTIF(AH1028:AP1028, "&gt;0"), COUNTIF(Y1028:AG1028, "&gt;0"))</f>
        <v>18</v>
      </c>
      <c r="BC1028" s="22">
        <f>$BQ$3*AZ1028/$BO$4</f>
        <v>5.1356783919597991E-3</v>
      </c>
      <c r="BD1028" s="22" t="str">
        <f>IF(AY1028&lt;BC1028,AY1028,"ns")</f>
        <v>ns</v>
      </c>
      <c r="BE1028" s="23" t="str">
        <f>IF(AND(BD1028&lt;0.01,ABS(BA1028)&gt;1.5,D1028&gt;2), IF(AND(BA1028&gt;0,COUNTIF(AH1028:AP1028,"&gt;0")&gt;7),"IRF4_interactor_Th17", (IF(AND(BA1028&lt;0,COUNTIF(Y1028:AG1028, "&gt;0")&gt;7), "background_significant", "ns"))), "ns")</f>
        <v>ns</v>
      </c>
      <c r="BF1028" s="24" t="str">
        <f>IF(OR(AX1028 ="IRF4_interactor_Treg", BE1028 ="IRF4_interactor_Th17"), LOG((AVERAGE(AH1028:AP1028)+0.1)/(AVERAGE(P1028:X1028)+0.1),2),"ns")</f>
        <v>ns</v>
      </c>
      <c r="BG1028" s="24">
        <f>IF(AND(AX1028="IRF4_interactor_Treg",BE1028="IRF4_interactor_Th17"),1,IF(AX1028="IRF4_interactor_Treg","IRF4_Treg",IF(BE1028="IRF4_interactor_Th17","IRF4_Th17",0)))</f>
        <v>0</v>
      </c>
      <c r="BH1028" s="25">
        <f>IFERROR(TTEST(AH1028:AP1028,P1028:X1028,2,1),IF(OR(COUNTIF(P1028:X1028,"&gt;0")&gt;7,COUNTIF(AH1028:AP1028,"&gt;0")&gt;7),0,9999))</f>
        <v>0.91415504031861339</v>
      </c>
      <c r="BI1028" s="25">
        <f>IF(BH1028=9999,$BS$5,RANK(BH1028,$BH$3:$BH$1993,1))</f>
        <v>1900</v>
      </c>
      <c r="BJ1028" s="25">
        <f>$BQ$3*BI1028/$BO$5</f>
        <v>9.5429432446007025E-3</v>
      </c>
      <c r="BK1028" s="25" t="str">
        <f>IF(BH1028&lt;BJ1028,BH1028,"ns")</f>
        <v>ns</v>
      </c>
      <c r="BL1028" s="26">
        <f>SUM(COUNTIF(P1028:X1028, "&gt;0"), COUNTIF(AH1028:AP1028, "&gt;0"))</f>
        <v>18</v>
      </c>
    </row>
    <row r="1029" spans="1:64">
      <c r="A1029" t="s">
        <v>3187</v>
      </c>
      <c r="B1029" t="s">
        <v>3188</v>
      </c>
      <c r="C1029">
        <v>7.1633199999999997E-4</v>
      </c>
      <c r="D1029">
        <v>15</v>
      </c>
      <c r="E1029">
        <v>15</v>
      </c>
      <c r="F1029">
        <v>0</v>
      </c>
      <c r="G1029">
        <v>559634</v>
      </c>
      <c r="H1029">
        <v>535748</v>
      </c>
      <c r="I1029">
        <v>524596</v>
      </c>
      <c r="J1029">
        <v>432549</v>
      </c>
      <c r="K1029">
        <v>459367</v>
      </c>
      <c r="L1029">
        <v>515711</v>
      </c>
      <c r="M1029">
        <v>325177</v>
      </c>
      <c r="N1029">
        <v>325130</v>
      </c>
      <c r="O1029">
        <v>386551</v>
      </c>
      <c r="P1029">
        <v>640436</v>
      </c>
      <c r="Q1029">
        <v>611790</v>
      </c>
      <c r="R1029">
        <v>585340</v>
      </c>
      <c r="S1029">
        <v>792077</v>
      </c>
      <c r="T1029">
        <v>837118</v>
      </c>
      <c r="U1029">
        <v>819133</v>
      </c>
      <c r="V1029">
        <v>733592</v>
      </c>
      <c r="W1029">
        <v>870509</v>
      </c>
      <c r="X1029">
        <v>823800</v>
      </c>
      <c r="Y1029">
        <v>527418</v>
      </c>
      <c r="Z1029">
        <v>550575</v>
      </c>
      <c r="AA1029">
        <v>502762</v>
      </c>
      <c r="AB1029">
        <v>431925</v>
      </c>
      <c r="AC1029">
        <v>467443</v>
      </c>
      <c r="AD1029">
        <v>422224</v>
      </c>
      <c r="AE1029">
        <v>663927</v>
      </c>
      <c r="AF1029">
        <v>950952</v>
      </c>
      <c r="AG1029">
        <v>879252</v>
      </c>
      <c r="AH1029">
        <v>1049580</v>
      </c>
      <c r="AI1029">
        <v>1082900</v>
      </c>
      <c r="AJ1029">
        <v>1116970</v>
      </c>
      <c r="AK1029">
        <v>509148</v>
      </c>
      <c r="AL1029">
        <v>550043</v>
      </c>
      <c r="AM1029">
        <v>534719</v>
      </c>
      <c r="AN1029">
        <v>832507</v>
      </c>
      <c r="AO1029">
        <v>988589</v>
      </c>
      <c r="AP1029">
        <v>757226</v>
      </c>
      <c r="AR1029" s="16">
        <f>IFERROR(TTEST(G1029:O1029,P1029:X1029,2,1),IF(OR(COUNTIF(P1029:X1029,"&gt;0")&gt;7,COUNTIF(G1029:O1029,"&gt;0")&gt;7),0,9999))</f>
        <v>1.1337330214470013E-3</v>
      </c>
      <c r="AS1029" s="16">
        <f>IF(AR1029=9999,$BO$3,RANK(AR1029,$AR$3:$AR$1993,1))</f>
        <v>316</v>
      </c>
      <c r="AT1029" s="16">
        <f>LOG((IFERROR(SUM(P1029:X1029)/COUNTIF(P1029:X1029, "&gt;0"),0.1))/(IFERROR(SUM(G1029:O1029)/COUNTIF(G1029:O1029, "&gt;0"),0.1)),2)</f>
        <v>0.72406373134166291</v>
      </c>
      <c r="AU1029" s="17">
        <f>SUM(COUNTIF(P1029:X1029, "&gt;0"), COUNTIF(G1029:O1029, "&gt;0"))</f>
        <v>18</v>
      </c>
      <c r="AV1029" s="18">
        <f>$BQ$3*AS1029/$BO$3</f>
        <v>1.5895372233400403E-3</v>
      </c>
      <c r="AW1029" s="18">
        <f>IF(AR1029&lt;AV1029,AR1029,"ns")</f>
        <v>1.1337330214470013E-3</v>
      </c>
      <c r="AX1029" s="19" t="str">
        <f>IF(AND(AW1029&lt;0.01,ABS(AT1029)&gt;1.5,D1029&gt;2), IF(AND(AT1029&gt;0,COUNTIF(P1029:X1029,"&gt;0")&gt;7),"IRF4_interactor_Treg", (IF(AND(AT1029&lt;0,COUNTIF(G1029:O1029, "&gt;0")&gt;7), "background_significant", "ns"))), "ns")</f>
        <v>ns</v>
      </c>
      <c r="AY1029" s="20">
        <f>IFERROR(TTEST(Y1029:AG1029,AH1029:AP1029,2,1),IF(OR(COUNTIF(AH1029:AP1029,"&gt;0")&gt;7,COUNTIF(Y1029:AG1029,"&gt;0")&gt;7),0,9999))</f>
        <v>3.261888426094621E-2</v>
      </c>
      <c r="AZ1029" s="20">
        <f>IF(AY1029=9999,$BO$4,RANK(AY1029,$AY$3:$AY$1993,1))</f>
        <v>1023</v>
      </c>
      <c r="BA1029" s="20">
        <f>LOG((IFERROR(SUM(AH1029:AP1029)/COUNTIF(AH1029:AP1029, "&gt;0"),0.1))/(IFERROR(SUM(Y1029:AG1029)/COUNTIF(Y1029:AG1029, "&gt;0"),0.1)),2)</f>
        <v>0.45972804406466944</v>
      </c>
      <c r="BB1029" s="21">
        <f>SUM(COUNTIF(AH1029:AP1029, "&gt;0"), COUNTIF(Y1029:AG1029, "&gt;0"))</f>
        <v>18</v>
      </c>
      <c r="BC1029" s="22">
        <f>$BQ$3*AZ1029/$BO$4</f>
        <v>5.1407035175879403E-3</v>
      </c>
      <c r="BD1029" s="22" t="str">
        <f>IF(AY1029&lt;BC1029,AY1029,"ns")</f>
        <v>ns</v>
      </c>
      <c r="BE1029" s="23" t="str">
        <f>IF(AND(BD1029&lt;0.01,ABS(BA1029)&gt;1.5,D1029&gt;2), IF(AND(BA1029&gt;0,COUNTIF(AH1029:AP1029,"&gt;0")&gt;7),"IRF4_interactor_Th17", (IF(AND(BA1029&lt;0,COUNTIF(Y1029:AG1029, "&gt;0")&gt;7), "background_significant", "ns"))), "ns")</f>
        <v>ns</v>
      </c>
      <c r="BF1029" s="24" t="str">
        <f>IF(OR(AX1029 ="IRF4_interactor_Treg", BE1029 ="IRF4_interactor_Th17"), LOG((AVERAGE(AH1029:AP1029)+0.1)/(AVERAGE(P1029:X1029)+0.1),2),"ns")</f>
        <v>ns</v>
      </c>
      <c r="BG1029" s="24">
        <f>IF(AND(AX1029="IRF4_interactor_Treg",BE1029="IRF4_interactor_Th17"),1,IF(AX1029="IRF4_interactor_Treg","IRF4_Treg",IF(BE1029="IRF4_interactor_Th17","IRF4_Th17",0)))</f>
        <v>0</v>
      </c>
      <c r="BH1029" s="25">
        <f>IFERROR(TTEST(AH1029:AP1029,P1029:X1029,2,1),IF(OR(COUNTIF(P1029:X1029,"&gt;0")&gt;7,COUNTIF(AH1029:AP1029,"&gt;0")&gt;7),0,9999))</f>
        <v>0.49886302482401901</v>
      </c>
      <c r="BI1029" s="25">
        <f>IF(BH1029=9999,$BS$5,RANK(BH1029,$BH$3:$BH$1993,1))</f>
        <v>1469</v>
      </c>
      <c r="BJ1029" s="25">
        <f>$BQ$3*BI1029/$BO$5</f>
        <v>7.3782019085886488E-3</v>
      </c>
      <c r="BK1029" s="25" t="str">
        <f>IF(BH1029&lt;BJ1029,BH1029,"ns")</f>
        <v>ns</v>
      </c>
      <c r="BL1029" s="26">
        <f>SUM(COUNTIF(P1029:X1029, "&gt;0"), COUNTIF(AH1029:AP1029, "&gt;0"))</f>
        <v>18</v>
      </c>
    </row>
    <row r="1030" spans="1:64">
      <c r="A1030" t="s">
        <v>225</v>
      </c>
      <c r="B1030" t="s">
        <v>226</v>
      </c>
      <c r="C1030">
        <v>7.1633199999999997E-4</v>
      </c>
      <c r="D1030">
        <v>7</v>
      </c>
      <c r="E1030">
        <v>4</v>
      </c>
      <c r="F1030">
        <v>4</v>
      </c>
      <c r="G1030">
        <v>145884</v>
      </c>
      <c r="H1030">
        <v>117918</v>
      </c>
      <c r="I1030">
        <v>138675</v>
      </c>
      <c r="J1030">
        <v>134939</v>
      </c>
      <c r="K1030">
        <v>98825.8</v>
      </c>
      <c r="L1030">
        <v>167986</v>
      </c>
      <c r="M1030">
        <v>93744.5</v>
      </c>
      <c r="N1030">
        <v>101094</v>
      </c>
      <c r="O1030">
        <v>124835</v>
      </c>
      <c r="P1030">
        <v>114395</v>
      </c>
      <c r="Q1030">
        <v>102180</v>
      </c>
      <c r="R1030">
        <v>179367</v>
      </c>
      <c r="S1030">
        <v>167084</v>
      </c>
      <c r="T1030">
        <v>171564</v>
      </c>
      <c r="U1030">
        <v>189733</v>
      </c>
      <c r="V1030">
        <v>157494</v>
      </c>
      <c r="W1030">
        <v>186786</v>
      </c>
      <c r="X1030">
        <v>133378</v>
      </c>
      <c r="Y1030">
        <v>158784</v>
      </c>
      <c r="Z1030">
        <v>172845</v>
      </c>
      <c r="AA1030">
        <v>201207</v>
      </c>
      <c r="AB1030">
        <v>205575</v>
      </c>
      <c r="AC1030">
        <v>197602</v>
      </c>
      <c r="AD1030">
        <v>197800</v>
      </c>
      <c r="AE1030">
        <v>110249</v>
      </c>
      <c r="AF1030">
        <v>202177</v>
      </c>
      <c r="AG1030">
        <v>188600</v>
      </c>
      <c r="AH1030">
        <v>171770</v>
      </c>
      <c r="AI1030">
        <v>293055</v>
      </c>
      <c r="AJ1030">
        <v>319272</v>
      </c>
      <c r="AK1030">
        <v>182506</v>
      </c>
      <c r="AL1030">
        <v>205902</v>
      </c>
      <c r="AM1030">
        <v>223770</v>
      </c>
      <c r="AN1030">
        <v>204916</v>
      </c>
      <c r="AO1030">
        <v>263739</v>
      </c>
      <c r="AP1030">
        <v>187111</v>
      </c>
      <c r="AR1030" s="16">
        <f>IFERROR(TTEST(G1030:O1030,P1030:X1030,2,1),IF(OR(COUNTIF(P1030:X1030,"&gt;0")&gt;7,COUNTIF(G1030:O1030,"&gt;0")&gt;7),0,9999))</f>
        <v>4.760221265115825E-2</v>
      </c>
      <c r="AS1030" s="16">
        <f>IF(AR1030=9999,$BO$3,RANK(AR1030,$AR$3:$AR$1993,1))</f>
        <v>964</v>
      </c>
      <c r="AT1030" s="16">
        <f>LOG((IFERROR(SUM(P1030:X1030)/COUNTIF(P1030:X1030, "&gt;0"),0.1))/(IFERROR(SUM(G1030:O1030)/COUNTIF(G1030:O1030, "&gt;0"),0.1)),2)</f>
        <v>0.31895145277161174</v>
      </c>
      <c r="AU1030" s="17">
        <f>SUM(COUNTIF(P1030:X1030, "&gt;0"), COUNTIF(G1030:O1030, "&gt;0"))</f>
        <v>18</v>
      </c>
      <c r="AV1030" s="18">
        <f>$BQ$3*AS1030/$BO$3</f>
        <v>4.8490945674044272E-3</v>
      </c>
      <c r="AW1030" s="18" t="str">
        <f>IF(AR1030&lt;AV1030,AR1030,"ns")</f>
        <v>ns</v>
      </c>
      <c r="AX1030" s="19" t="str">
        <f>IF(AND(AW1030&lt;0.01,ABS(AT1030)&gt;1.5,D1030&gt;2), IF(AND(AT1030&gt;0,COUNTIF(P1030:X1030,"&gt;0")&gt;7),"IRF4_interactor_Treg", (IF(AND(AT1030&lt;0,COUNTIF(G1030:O1030, "&gt;0")&gt;7), "background_significant", "ns"))), "ns")</f>
        <v>ns</v>
      </c>
      <c r="AY1030" s="20">
        <f>IFERROR(TTEST(Y1030:AG1030,AH1030:AP1030,2,1),IF(OR(COUNTIF(AH1030:AP1030,"&gt;0")&gt;7,COUNTIF(Y1030:AG1030,"&gt;0")&gt;7),0,9999))</f>
        <v>3.2629510648850016E-2</v>
      </c>
      <c r="AZ1030" s="20">
        <f>IF(AY1030=9999,$BO$4,RANK(AY1030,$AY$3:$AY$1993,1))</f>
        <v>1024</v>
      </c>
      <c r="BA1030" s="20">
        <f>LOG((IFERROR(SUM(AH1030:AP1030)/COUNTIF(AH1030:AP1030, "&gt;0"),0.1))/(IFERROR(SUM(Y1030:AG1030)/COUNTIF(Y1030:AG1030, "&gt;0"),0.1)),2)</f>
        <v>0.32791099125513773</v>
      </c>
      <c r="BB1030" s="21">
        <f>SUM(COUNTIF(AH1030:AP1030, "&gt;0"), COUNTIF(Y1030:AG1030, "&gt;0"))</f>
        <v>18</v>
      </c>
      <c r="BC1030" s="22">
        <f>$BQ$3*AZ1030/$BO$4</f>
        <v>5.1457286432160807E-3</v>
      </c>
      <c r="BD1030" s="22" t="str">
        <f>IF(AY1030&lt;BC1030,AY1030,"ns")</f>
        <v>ns</v>
      </c>
      <c r="BE1030" s="23" t="str">
        <f>IF(AND(BD1030&lt;0.01,ABS(BA1030)&gt;1.5,D1030&gt;2), IF(AND(BA1030&gt;0,COUNTIF(AH1030:AP1030,"&gt;0")&gt;7),"IRF4_interactor_Th17", (IF(AND(BA1030&lt;0,COUNTIF(Y1030:AG1030, "&gt;0")&gt;7), "background_significant", "ns"))), "ns")</f>
        <v>ns</v>
      </c>
      <c r="BF1030" s="24" t="str">
        <f>IF(OR(AX1030 ="IRF4_interactor_Treg", BE1030 ="IRF4_interactor_Th17"), LOG((AVERAGE(AH1030:AP1030)+0.1)/(AVERAGE(P1030:X1030)+0.1),2),"ns")</f>
        <v>ns</v>
      </c>
      <c r="BG1030" s="24">
        <f>IF(AND(AX1030="IRF4_interactor_Treg",BE1030="IRF4_interactor_Th17"),1,IF(AX1030="IRF4_interactor_Treg","IRF4_Treg",IF(BE1030="IRF4_interactor_Th17","IRF4_Th17",0)))</f>
        <v>0</v>
      </c>
      <c r="BH1030" s="25">
        <f>IFERROR(TTEST(AH1030:AP1030,P1030:X1030,2,1),IF(OR(COUNTIF(P1030:X1030,"&gt;0")&gt;7,COUNTIF(AH1030:AP1030,"&gt;0")&gt;7),0,9999))</f>
        <v>5.2181268989454129E-3</v>
      </c>
      <c r="BI1030" s="25">
        <f>IF(BH1030=9999,$BS$5,RANK(BH1030,$BH$3:$BH$1993,1))</f>
        <v>158</v>
      </c>
      <c r="BJ1030" s="25">
        <f>$BQ$3*BI1030/$BO$5</f>
        <v>7.9357106981416375E-4</v>
      </c>
      <c r="BK1030" s="25" t="str">
        <f>IF(BH1030&lt;BJ1030,BH1030,"ns")</f>
        <v>ns</v>
      </c>
      <c r="BL1030" s="26">
        <f>SUM(COUNTIF(P1030:X1030, "&gt;0"), COUNTIF(AH1030:AP1030, "&gt;0"))</f>
        <v>18</v>
      </c>
    </row>
    <row r="1031" spans="1:64">
      <c r="A1031" t="s">
        <v>2075</v>
      </c>
      <c r="B1031" t="s">
        <v>2076</v>
      </c>
      <c r="C1031">
        <v>7.1633199999999997E-4</v>
      </c>
      <c r="D1031">
        <v>5</v>
      </c>
      <c r="E1031">
        <v>5</v>
      </c>
      <c r="F1031">
        <v>0</v>
      </c>
      <c r="G1031">
        <v>1465760</v>
      </c>
      <c r="H1031">
        <v>1384960</v>
      </c>
      <c r="I1031">
        <v>1150640</v>
      </c>
      <c r="J1031">
        <v>1228540</v>
      </c>
      <c r="K1031">
        <v>1208560</v>
      </c>
      <c r="L1031">
        <v>1467960</v>
      </c>
      <c r="M1031">
        <v>746655</v>
      </c>
      <c r="N1031">
        <v>1031780</v>
      </c>
      <c r="O1031">
        <v>1248110</v>
      </c>
      <c r="P1031">
        <v>1665160</v>
      </c>
      <c r="Q1031">
        <v>1368150</v>
      </c>
      <c r="R1031">
        <v>921838</v>
      </c>
      <c r="S1031">
        <v>1955820</v>
      </c>
      <c r="T1031">
        <v>2124950</v>
      </c>
      <c r="U1031">
        <v>1304940</v>
      </c>
      <c r="V1031">
        <v>1219870</v>
      </c>
      <c r="W1031">
        <v>1469180</v>
      </c>
      <c r="X1031">
        <v>1178920</v>
      </c>
      <c r="Y1031">
        <v>1837860</v>
      </c>
      <c r="Z1031">
        <v>1446340</v>
      </c>
      <c r="AA1031">
        <v>733525</v>
      </c>
      <c r="AB1031">
        <v>1518060</v>
      </c>
      <c r="AC1031">
        <v>929141</v>
      </c>
      <c r="AD1031">
        <v>854121</v>
      </c>
      <c r="AE1031">
        <v>749365</v>
      </c>
      <c r="AF1031">
        <v>992649</v>
      </c>
      <c r="AG1031">
        <v>1038670</v>
      </c>
      <c r="AH1031">
        <v>1961460</v>
      </c>
      <c r="AI1031">
        <v>1852250</v>
      </c>
      <c r="AJ1031">
        <v>1545480</v>
      </c>
      <c r="AK1031">
        <v>1343170</v>
      </c>
      <c r="AL1031">
        <v>1329290</v>
      </c>
      <c r="AM1031">
        <v>577421</v>
      </c>
      <c r="AN1031">
        <v>2277740</v>
      </c>
      <c r="AO1031">
        <v>2836620</v>
      </c>
      <c r="AP1031">
        <v>2013620</v>
      </c>
      <c r="AR1031" s="16">
        <f>IFERROR(TTEST(G1031:O1031,P1031:X1031,2,1),IF(OR(COUNTIF(P1031:X1031,"&gt;0")&gt;7,COUNTIF(G1031:O1031,"&gt;0")&gt;7),0,9999))</f>
        <v>0.10008130520001364</v>
      </c>
      <c r="AS1031" s="16">
        <f>IF(AR1031=9999,$BO$3,RANK(AR1031,$AR$3:$AR$1993,1))</f>
        <v>1143</v>
      </c>
      <c r="AT1031" s="16">
        <f>LOG((IFERROR(SUM(P1031:X1031)/COUNTIF(P1031:X1031, "&gt;0"),0.1))/(IFERROR(SUM(G1031:O1031)/COUNTIF(G1031:O1031, "&gt;0"),0.1)),2)</f>
        <v>0.27281775372625422</v>
      </c>
      <c r="AU1031" s="17">
        <f>SUM(COUNTIF(P1031:X1031, "&gt;0"), COUNTIF(G1031:O1031, "&gt;0"))</f>
        <v>18</v>
      </c>
      <c r="AV1031" s="18">
        <f>$BQ$3*AS1031/$BO$3</f>
        <v>5.7494969818913475E-3</v>
      </c>
      <c r="AW1031" s="18" t="str">
        <f>IF(AR1031&lt;AV1031,AR1031,"ns")</f>
        <v>ns</v>
      </c>
      <c r="AX1031" s="19" t="str">
        <f>IF(AND(AW1031&lt;0.01,ABS(AT1031)&gt;1.5,D1031&gt;2), IF(AND(AT1031&gt;0,COUNTIF(P1031:X1031,"&gt;0")&gt;7),"IRF4_interactor_Treg", (IF(AND(AT1031&lt;0,COUNTIF(G1031:O1031, "&gt;0")&gt;7), "background_significant", "ns"))), "ns")</f>
        <v>ns</v>
      </c>
      <c r="AY1031" s="20">
        <f>IFERROR(TTEST(Y1031:AG1031,AH1031:AP1031,2,1),IF(OR(COUNTIF(AH1031:AP1031,"&gt;0")&gt;7,COUNTIF(Y1031:AG1031,"&gt;0")&gt;7),0,9999))</f>
        <v>3.2900935264474226E-2</v>
      </c>
      <c r="AZ1031" s="20">
        <f>IF(AY1031=9999,$BO$4,RANK(AY1031,$AY$3:$AY$1993,1))</f>
        <v>1025</v>
      </c>
      <c r="BA1031" s="20">
        <f>LOG((IFERROR(SUM(AH1031:AP1031)/COUNTIF(AH1031:AP1031, "&gt;0"),0.1))/(IFERROR(SUM(Y1031:AG1031)/COUNTIF(Y1031:AG1031, "&gt;0"),0.1)),2)</f>
        <v>0.63984834821976833</v>
      </c>
      <c r="BB1031" s="21">
        <f>SUM(COUNTIF(AH1031:AP1031, "&gt;0"), COUNTIF(Y1031:AG1031, "&gt;0"))</f>
        <v>18</v>
      </c>
      <c r="BC1031" s="22">
        <f>$BQ$3*AZ1031/$BO$4</f>
        <v>5.150753768844221E-3</v>
      </c>
      <c r="BD1031" s="22" t="str">
        <f>IF(AY1031&lt;BC1031,AY1031,"ns")</f>
        <v>ns</v>
      </c>
      <c r="BE1031" s="23" t="str">
        <f>IF(AND(BD1031&lt;0.01,ABS(BA1031)&gt;1.5,D1031&gt;2), IF(AND(BA1031&gt;0,COUNTIF(AH1031:AP1031,"&gt;0")&gt;7),"IRF4_interactor_Th17", (IF(AND(BA1031&lt;0,COUNTIF(Y1031:AG1031, "&gt;0")&gt;7), "background_significant", "ns"))), "ns")</f>
        <v>ns</v>
      </c>
      <c r="BF1031" s="24" t="str">
        <f>IF(OR(AX1031 ="IRF4_interactor_Treg", BE1031 ="IRF4_interactor_Th17"), LOG((AVERAGE(AH1031:AP1031)+0.1)/(AVERAGE(P1031:X1031)+0.1),2),"ns")</f>
        <v>ns</v>
      </c>
      <c r="BG1031" s="24">
        <f>IF(AND(AX1031="IRF4_interactor_Treg",BE1031="IRF4_interactor_Th17"),1,IF(AX1031="IRF4_interactor_Treg","IRF4_Treg",IF(BE1031="IRF4_interactor_Th17","IRF4_Th17",0)))</f>
        <v>0</v>
      </c>
      <c r="BH1031" s="25">
        <f>IFERROR(TTEST(AH1031:AP1031,P1031:X1031,2,1),IF(OR(COUNTIF(P1031:X1031,"&gt;0")&gt;7,COUNTIF(AH1031:AP1031,"&gt;0")&gt;7),0,9999))</f>
        <v>0.32749922145725663</v>
      </c>
      <c r="BI1031" s="25">
        <f>IF(BH1031=9999,$BS$5,RANK(BH1031,$BH$3:$BH$1993,1))</f>
        <v>1212</v>
      </c>
      <c r="BJ1031" s="25">
        <f>$BQ$3*BI1031/$BO$5</f>
        <v>6.0873932697137123E-3</v>
      </c>
      <c r="BK1031" s="25" t="str">
        <f>IF(BH1031&lt;BJ1031,BH1031,"ns")</f>
        <v>ns</v>
      </c>
      <c r="BL1031" s="26">
        <f>SUM(COUNTIF(P1031:X1031, "&gt;0"), COUNTIF(AH1031:AP1031, "&gt;0"))</f>
        <v>18</v>
      </c>
    </row>
    <row r="1032" spans="1:64">
      <c r="A1032" t="s">
        <v>4443</v>
      </c>
      <c r="B1032" t="s">
        <v>4444</v>
      </c>
      <c r="C1032">
        <v>9.1787399999999995E-3</v>
      </c>
      <c r="D1032">
        <v>4</v>
      </c>
      <c r="E1032">
        <v>4</v>
      </c>
      <c r="F1032">
        <v>0</v>
      </c>
      <c r="G1032">
        <v>126256</v>
      </c>
      <c r="H1032">
        <v>106818</v>
      </c>
      <c r="I1032">
        <v>133118</v>
      </c>
      <c r="J1032">
        <v>98130.4</v>
      </c>
      <c r="K1032">
        <v>59300</v>
      </c>
      <c r="L1032">
        <v>69631.7</v>
      </c>
      <c r="M1032">
        <v>82841.3</v>
      </c>
      <c r="N1032">
        <v>67339.899999999994</v>
      </c>
      <c r="O1032">
        <v>86684.1</v>
      </c>
      <c r="P1032">
        <v>128532</v>
      </c>
      <c r="Q1032">
        <v>71131.100000000006</v>
      </c>
      <c r="R1032">
        <v>124968</v>
      </c>
      <c r="S1032">
        <v>137922</v>
      </c>
      <c r="T1032">
        <v>89444</v>
      </c>
      <c r="U1032">
        <v>101145</v>
      </c>
      <c r="V1032">
        <v>109145</v>
      </c>
      <c r="W1032">
        <v>97194.5</v>
      </c>
      <c r="X1032">
        <v>96320.5</v>
      </c>
      <c r="Y1032">
        <v>114999</v>
      </c>
      <c r="Z1032">
        <v>98853.8</v>
      </c>
      <c r="AA1032">
        <v>73073.5</v>
      </c>
      <c r="AB1032">
        <v>87525</v>
      </c>
      <c r="AC1032">
        <v>71341.600000000006</v>
      </c>
      <c r="AD1032">
        <v>89891.8</v>
      </c>
      <c r="AE1032">
        <v>52337.1</v>
      </c>
      <c r="AF1032">
        <v>126848</v>
      </c>
      <c r="AG1032">
        <v>93194.4</v>
      </c>
      <c r="AH1032">
        <v>127227</v>
      </c>
      <c r="AI1032">
        <v>101854</v>
      </c>
      <c r="AJ1032">
        <v>99911.2</v>
      </c>
      <c r="AK1032">
        <v>94449.8</v>
      </c>
      <c r="AL1032">
        <v>101469</v>
      </c>
      <c r="AM1032">
        <v>73826.5</v>
      </c>
      <c r="AN1032">
        <v>118691</v>
      </c>
      <c r="AO1032">
        <v>168407</v>
      </c>
      <c r="AP1032">
        <v>107454</v>
      </c>
      <c r="AR1032" s="16">
        <f>IFERROR(TTEST(G1032:O1032,P1032:X1032,2,1),IF(OR(COUNTIF(P1032:X1032,"&gt;0")&gt;7,COUNTIF(G1032:O1032,"&gt;0")&gt;7),0,9999))</f>
        <v>0.12391703149508554</v>
      </c>
      <c r="AS1032" s="16">
        <f>IF(AR1032=9999,$BO$3,RANK(AR1032,$AR$3:$AR$1993,1))</f>
        <v>1188</v>
      </c>
      <c r="AT1032" s="16">
        <f>LOG((IFERROR(SUM(P1032:X1032)/COUNTIF(P1032:X1032, "&gt;0"),0.1))/(IFERROR(SUM(G1032:O1032)/COUNTIF(G1032:O1032, "&gt;0"),0.1)),2)</f>
        <v>0.20339307630738732</v>
      </c>
      <c r="AU1032" s="17">
        <f>SUM(COUNTIF(P1032:X1032, "&gt;0"), COUNTIF(G1032:O1032, "&gt;0"))</f>
        <v>18</v>
      </c>
      <c r="AV1032" s="18">
        <f>$BQ$3*AS1032/$BO$3</f>
        <v>5.975855130784709E-3</v>
      </c>
      <c r="AW1032" s="18" t="str">
        <f>IF(AR1032&lt;AV1032,AR1032,"ns")</f>
        <v>ns</v>
      </c>
      <c r="AX1032" s="19" t="str">
        <f>IF(AND(AW1032&lt;0.01,ABS(AT1032)&gt;1.5,D1032&gt;2), IF(AND(AT1032&gt;0,COUNTIF(P1032:X1032,"&gt;0")&gt;7),"IRF4_interactor_Treg", (IF(AND(AT1032&lt;0,COUNTIF(G1032:O1032, "&gt;0")&gt;7), "background_significant", "ns"))), "ns")</f>
        <v>ns</v>
      </c>
      <c r="AY1032" s="20">
        <f>IFERROR(TTEST(Y1032:AG1032,AH1032:AP1032,2,1),IF(OR(COUNTIF(AH1032:AP1032,"&gt;0")&gt;7,COUNTIF(Y1032:AG1032,"&gt;0")&gt;7),0,9999))</f>
        <v>3.3077977639539687E-2</v>
      </c>
      <c r="AZ1032" s="20">
        <f>IF(AY1032=9999,$BO$4,RANK(AY1032,$AY$3:$AY$1993,1))</f>
        <v>1026</v>
      </c>
      <c r="BA1032" s="20">
        <f>LOG((IFERROR(SUM(AH1032:AP1032)/COUNTIF(AH1032:AP1032, "&gt;0"),0.1))/(IFERROR(SUM(Y1032:AG1032)/COUNTIF(Y1032:AG1032, "&gt;0"),0.1)),2)</f>
        <v>0.29774434249876142</v>
      </c>
      <c r="BB1032" s="21">
        <f>SUM(COUNTIF(AH1032:AP1032, "&gt;0"), COUNTIF(Y1032:AG1032, "&gt;0"))</f>
        <v>18</v>
      </c>
      <c r="BC1032" s="22">
        <f>$BQ$3*AZ1032/$BO$4</f>
        <v>5.1557788944723614E-3</v>
      </c>
      <c r="BD1032" s="22" t="str">
        <f>IF(AY1032&lt;BC1032,AY1032,"ns")</f>
        <v>ns</v>
      </c>
      <c r="BE1032" s="23" t="str">
        <f>IF(AND(BD1032&lt;0.01,ABS(BA1032)&gt;1.5,D1032&gt;2), IF(AND(BA1032&gt;0,COUNTIF(AH1032:AP1032,"&gt;0")&gt;7),"IRF4_interactor_Th17", (IF(AND(BA1032&lt;0,COUNTIF(Y1032:AG1032, "&gt;0")&gt;7), "background_significant", "ns"))), "ns")</f>
        <v>ns</v>
      </c>
      <c r="BF1032" s="24" t="str">
        <f>IF(OR(AX1032 ="IRF4_interactor_Treg", BE1032 ="IRF4_interactor_Th17"), LOG((AVERAGE(AH1032:AP1032)+0.1)/(AVERAGE(P1032:X1032)+0.1),2),"ns")</f>
        <v>ns</v>
      </c>
      <c r="BG1032" s="24">
        <f>IF(AND(AX1032="IRF4_interactor_Treg",BE1032="IRF4_interactor_Th17"),1,IF(AX1032="IRF4_interactor_Treg","IRF4_Treg",IF(BE1032="IRF4_interactor_Th17","IRF4_Th17",0)))</f>
        <v>0</v>
      </c>
      <c r="BH1032" s="25">
        <f>IFERROR(TTEST(AH1032:AP1032,P1032:X1032,2,1),IF(OR(COUNTIF(P1032:X1032,"&gt;0")&gt;7,COUNTIF(AH1032:AP1032,"&gt;0")&gt;7),0,9999))</f>
        <v>0.72606955856571465</v>
      </c>
      <c r="BI1032" s="25">
        <f>IF(BH1032=9999,$BS$5,RANK(BH1032,$BH$3:$BH$1993,1))</f>
        <v>1713</v>
      </c>
      <c r="BJ1032" s="25">
        <f>$BQ$3*BI1032/$BO$5</f>
        <v>8.6037167252636867E-3</v>
      </c>
      <c r="BK1032" s="25" t="str">
        <f>IF(BH1032&lt;BJ1032,BH1032,"ns")</f>
        <v>ns</v>
      </c>
      <c r="BL1032" s="26">
        <f>SUM(COUNTIF(P1032:X1032, "&gt;0"), COUNTIF(AH1032:AP1032, "&gt;0"))</f>
        <v>18</v>
      </c>
    </row>
    <row r="1033" spans="1:64">
      <c r="A1033" t="s">
        <v>767</v>
      </c>
      <c r="B1033" t="s">
        <v>768</v>
      </c>
      <c r="C1033">
        <v>7.1633199999999997E-4</v>
      </c>
      <c r="D1033">
        <v>20</v>
      </c>
      <c r="E1033">
        <v>20</v>
      </c>
      <c r="F1033">
        <v>0</v>
      </c>
      <c r="G1033">
        <v>4776880</v>
      </c>
      <c r="H1033">
        <v>4501860</v>
      </c>
      <c r="I1033">
        <v>5234610</v>
      </c>
      <c r="J1033">
        <v>2474620</v>
      </c>
      <c r="K1033">
        <v>2486900</v>
      </c>
      <c r="L1033">
        <v>2743660</v>
      </c>
      <c r="M1033">
        <v>1959900</v>
      </c>
      <c r="N1033">
        <v>1951700</v>
      </c>
      <c r="O1033">
        <v>1997110</v>
      </c>
      <c r="P1033">
        <v>3865390</v>
      </c>
      <c r="Q1033">
        <v>3617720</v>
      </c>
      <c r="R1033">
        <v>3652690</v>
      </c>
      <c r="S1033">
        <v>3441720</v>
      </c>
      <c r="T1033">
        <v>3580300</v>
      </c>
      <c r="U1033">
        <v>3731480</v>
      </c>
      <c r="V1033">
        <v>3911650</v>
      </c>
      <c r="W1033">
        <v>4331340</v>
      </c>
      <c r="X1033">
        <v>4201970</v>
      </c>
      <c r="Y1033">
        <v>4828010</v>
      </c>
      <c r="Z1033">
        <v>4499130</v>
      </c>
      <c r="AA1033">
        <v>4834490</v>
      </c>
      <c r="AB1033">
        <v>2196120</v>
      </c>
      <c r="AC1033">
        <v>2196690</v>
      </c>
      <c r="AD1033">
        <v>2151580</v>
      </c>
      <c r="AE1033">
        <v>3157760</v>
      </c>
      <c r="AF1033">
        <v>4451750</v>
      </c>
      <c r="AG1033">
        <v>4076200</v>
      </c>
      <c r="AH1033">
        <v>5866160</v>
      </c>
      <c r="AI1033">
        <v>5797290</v>
      </c>
      <c r="AJ1033">
        <v>6250360</v>
      </c>
      <c r="AK1033">
        <v>2189880</v>
      </c>
      <c r="AL1033">
        <v>2294090</v>
      </c>
      <c r="AM1033">
        <v>2359710</v>
      </c>
      <c r="AN1033">
        <v>3685070</v>
      </c>
      <c r="AO1033">
        <v>5003990</v>
      </c>
      <c r="AP1033">
        <v>3694840</v>
      </c>
      <c r="AR1033" s="16">
        <f>IFERROR(TTEST(G1033:O1033,P1033:X1033,2,1),IF(OR(COUNTIF(P1033:X1033,"&gt;0")&gt;7,COUNTIF(G1033:O1033,"&gt;0")&gt;7),0,9999))</f>
        <v>0.19677837679327906</v>
      </c>
      <c r="AS1033" s="16">
        <f>IF(AR1033=9999,$BO$3,RANK(AR1033,$AR$3:$AR$1993,1))</f>
        <v>1304</v>
      </c>
      <c r="AT1033" s="16">
        <f>LOG((IFERROR(SUM(P1033:X1033)/COUNTIF(P1033:X1033, "&gt;0"),0.1))/(IFERROR(SUM(G1033:O1033)/COUNTIF(G1033:O1033, "&gt;0"),0.1)),2)</f>
        <v>0.28768087540930792</v>
      </c>
      <c r="AU1033" s="17">
        <f>SUM(COUNTIF(P1033:X1033, "&gt;0"), COUNTIF(G1033:O1033, "&gt;0"))</f>
        <v>18</v>
      </c>
      <c r="AV1033" s="18">
        <f>$BQ$3*AS1033/$BO$3</f>
        <v>6.5593561368209258E-3</v>
      </c>
      <c r="AW1033" s="18" t="str">
        <f>IF(AR1033&lt;AV1033,AR1033,"ns")</f>
        <v>ns</v>
      </c>
      <c r="AX1033" s="19" t="str">
        <f>IF(AND(AW1033&lt;0.01,ABS(AT1033)&gt;1.5,D1033&gt;2), IF(AND(AT1033&gt;0,COUNTIF(P1033:X1033,"&gt;0")&gt;7),"IRF4_interactor_Treg", (IF(AND(AT1033&lt;0,COUNTIF(G1033:O1033, "&gt;0")&gt;7), "background_significant", "ns"))), "ns")</f>
        <v>ns</v>
      </c>
      <c r="AY1033" s="20">
        <f>IFERROR(TTEST(Y1033:AG1033,AH1033:AP1033,2,1),IF(OR(COUNTIF(AH1033:AP1033,"&gt;0")&gt;7,COUNTIF(Y1033:AG1033,"&gt;0")&gt;7),0,9999))</f>
        <v>3.3266129935181438E-2</v>
      </c>
      <c r="AZ1033" s="20">
        <f>IF(AY1033=9999,$BO$4,RANK(AY1033,$AY$3:$AY$1993,1))</f>
        <v>1027</v>
      </c>
      <c r="BA1033" s="20">
        <f>LOG((IFERROR(SUM(AH1033:AP1033)/COUNTIF(AH1033:AP1033, "&gt;0"),0.1))/(IFERROR(SUM(Y1033:AG1033)/COUNTIF(Y1033:AG1033, "&gt;0"),0.1)),2)</f>
        <v>0.19740228585488667</v>
      </c>
      <c r="BB1033" s="21">
        <f>SUM(COUNTIF(AH1033:AP1033, "&gt;0"), COUNTIF(Y1033:AG1033, "&gt;0"))</f>
        <v>18</v>
      </c>
      <c r="BC1033" s="22">
        <f>$BQ$3*AZ1033/$BO$4</f>
        <v>5.1608040201005026E-3</v>
      </c>
      <c r="BD1033" s="22" t="str">
        <f>IF(AY1033&lt;BC1033,AY1033,"ns")</f>
        <v>ns</v>
      </c>
      <c r="BE1033" s="23" t="str">
        <f>IF(AND(BD1033&lt;0.01,ABS(BA1033)&gt;1.5,D1033&gt;2), IF(AND(BA1033&gt;0,COUNTIF(AH1033:AP1033,"&gt;0")&gt;7),"IRF4_interactor_Th17", (IF(AND(BA1033&lt;0,COUNTIF(Y1033:AG1033, "&gt;0")&gt;7), "background_significant", "ns"))), "ns")</f>
        <v>ns</v>
      </c>
      <c r="BF1033" s="24" t="str">
        <f>IF(OR(AX1033 ="IRF4_interactor_Treg", BE1033 ="IRF4_interactor_Th17"), LOG((AVERAGE(AH1033:AP1033)+0.1)/(AVERAGE(P1033:X1033)+0.1),2),"ns")</f>
        <v>ns</v>
      </c>
      <c r="BG1033" s="24">
        <f>IF(AND(AX1033="IRF4_interactor_Treg",BE1033="IRF4_interactor_Th17"),1,IF(AX1033="IRF4_interactor_Treg","IRF4_Treg",IF(BE1033="IRF4_interactor_Th17","IRF4_Th17",0)))</f>
        <v>0</v>
      </c>
      <c r="BH1033" s="25">
        <f>IFERROR(TTEST(AH1033:AP1033,P1033:X1033,2,1),IF(OR(COUNTIF(P1033:X1033,"&gt;0")&gt;7,COUNTIF(AH1033:AP1033,"&gt;0")&gt;7),0,9999))</f>
        <v>0.57488087985117109</v>
      </c>
      <c r="BI1033" s="25">
        <f>IF(BH1033=9999,$BS$5,RANK(BH1033,$BH$3:$BH$1993,1))</f>
        <v>1563</v>
      </c>
      <c r="BJ1033" s="25">
        <f>$BQ$3*BI1033/$BO$5</f>
        <v>7.8503264691109995E-3</v>
      </c>
      <c r="BK1033" s="25" t="str">
        <f>IF(BH1033&lt;BJ1033,BH1033,"ns")</f>
        <v>ns</v>
      </c>
      <c r="BL1033" s="26">
        <f>SUM(COUNTIF(P1033:X1033, "&gt;0"), COUNTIF(AH1033:AP1033, "&gt;0"))</f>
        <v>18</v>
      </c>
    </row>
    <row r="1034" spans="1:64">
      <c r="A1034" t="s">
        <v>2397</v>
      </c>
      <c r="B1034" t="s">
        <v>2398</v>
      </c>
      <c r="C1034">
        <v>7.1633199999999997E-4</v>
      </c>
      <c r="D1034">
        <v>9</v>
      </c>
      <c r="E1034">
        <v>9</v>
      </c>
      <c r="F1034">
        <v>0</v>
      </c>
      <c r="G1034">
        <v>361820</v>
      </c>
      <c r="H1034">
        <v>375540</v>
      </c>
      <c r="I1034">
        <v>392489</v>
      </c>
      <c r="J1034">
        <v>238024</v>
      </c>
      <c r="K1034">
        <v>225192</v>
      </c>
      <c r="L1034">
        <v>258656</v>
      </c>
      <c r="M1034">
        <v>186358</v>
      </c>
      <c r="N1034">
        <v>172585</v>
      </c>
      <c r="O1034">
        <v>151781</v>
      </c>
      <c r="P1034">
        <v>336924</v>
      </c>
      <c r="Q1034">
        <v>293544</v>
      </c>
      <c r="R1034">
        <v>289475</v>
      </c>
      <c r="S1034">
        <v>393727</v>
      </c>
      <c r="T1034">
        <v>337546</v>
      </c>
      <c r="U1034">
        <v>359542</v>
      </c>
      <c r="V1034">
        <v>415586</v>
      </c>
      <c r="W1034">
        <v>453977</v>
      </c>
      <c r="X1034">
        <v>488340</v>
      </c>
      <c r="Y1034">
        <v>382712</v>
      </c>
      <c r="Z1034">
        <v>296627</v>
      </c>
      <c r="AA1034">
        <v>273552</v>
      </c>
      <c r="AB1034">
        <v>304937</v>
      </c>
      <c r="AC1034">
        <v>262761</v>
      </c>
      <c r="AD1034">
        <v>315226</v>
      </c>
      <c r="AE1034">
        <v>168804</v>
      </c>
      <c r="AF1034">
        <v>215800</v>
      </c>
      <c r="AG1034">
        <v>183730</v>
      </c>
      <c r="AH1034">
        <v>651991</v>
      </c>
      <c r="AI1034">
        <v>607435</v>
      </c>
      <c r="AJ1034">
        <v>711878</v>
      </c>
      <c r="AK1034">
        <v>279332</v>
      </c>
      <c r="AL1034">
        <v>243369</v>
      </c>
      <c r="AM1034">
        <v>221474</v>
      </c>
      <c r="AN1034">
        <v>295305</v>
      </c>
      <c r="AO1034">
        <v>410827</v>
      </c>
      <c r="AP1034">
        <v>328074</v>
      </c>
      <c r="AR1034" s="16">
        <f>IFERROR(TTEST(G1034:O1034,P1034:X1034,2,1),IF(OR(COUNTIF(P1034:X1034,"&gt;0")&gt;7,COUNTIF(G1034:O1034,"&gt;0")&gt;7),0,9999))</f>
        <v>6.5317079069544939E-2</v>
      </c>
      <c r="AS1034" s="16">
        <f>IF(AR1034=9999,$BO$3,RANK(AR1034,$AR$3:$AR$1993,1))</f>
        <v>1029</v>
      </c>
      <c r="AT1034" s="16">
        <f>LOG((IFERROR(SUM(P1034:X1034)/COUNTIF(P1034:X1034, "&gt;0"),0.1))/(IFERROR(SUM(G1034:O1034)/COUNTIF(G1034:O1034, "&gt;0"),0.1)),2)</f>
        <v>0.5118945099842489</v>
      </c>
      <c r="AU1034" s="17">
        <f>SUM(COUNTIF(P1034:X1034, "&gt;0"), COUNTIF(G1034:O1034, "&gt;0"))</f>
        <v>18</v>
      </c>
      <c r="AV1034" s="18">
        <f>$BQ$3*AS1034/$BO$3</f>
        <v>5.1760563380281698E-3</v>
      </c>
      <c r="AW1034" s="18" t="str">
        <f>IF(AR1034&lt;AV1034,AR1034,"ns")</f>
        <v>ns</v>
      </c>
      <c r="AX1034" s="19" t="str">
        <f>IF(AND(AW1034&lt;0.01,ABS(AT1034)&gt;1.5,D1034&gt;2), IF(AND(AT1034&gt;0,COUNTIF(P1034:X1034,"&gt;0")&gt;7),"IRF4_interactor_Treg", (IF(AND(AT1034&lt;0,COUNTIF(G1034:O1034, "&gt;0")&gt;7), "background_significant", "ns"))), "ns")</f>
        <v>ns</v>
      </c>
      <c r="AY1034" s="20">
        <f>IFERROR(TTEST(Y1034:AG1034,AH1034:AP1034,2,1),IF(OR(COUNTIF(AH1034:AP1034,"&gt;0")&gt;7,COUNTIF(Y1034:AG1034,"&gt;0")&gt;7),0,9999))</f>
        <v>3.3432513061793685E-2</v>
      </c>
      <c r="AZ1034" s="20">
        <f>IF(AY1034=9999,$BO$4,RANK(AY1034,$AY$3:$AY$1993,1))</f>
        <v>1028</v>
      </c>
      <c r="BA1034" s="20">
        <f>LOG((IFERROR(SUM(AH1034:AP1034)/COUNTIF(AH1034:AP1034, "&gt;0"),0.1))/(IFERROR(SUM(Y1034:AG1034)/COUNTIF(Y1034:AG1034, "&gt;0"),0.1)),2)</f>
        <v>0.64124309257018786</v>
      </c>
      <c r="BB1034" s="21">
        <f>SUM(COUNTIF(AH1034:AP1034, "&gt;0"), COUNTIF(Y1034:AG1034, "&gt;0"))</f>
        <v>18</v>
      </c>
      <c r="BC1034" s="22">
        <f>$BQ$3*AZ1034/$BO$4</f>
        <v>5.1658291457286429E-3</v>
      </c>
      <c r="BD1034" s="22" t="str">
        <f>IF(AY1034&lt;BC1034,AY1034,"ns")</f>
        <v>ns</v>
      </c>
      <c r="BE1034" s="23" t="str">
        <f>IF(AND(BD1034&lt;0.01,ABS(BA1034)&gt;1.5,D1034&gt;2), IF(AND(BA1034&gt;0,COUNTIF(AH1034:AP1034,"&gt;0")&gt;7),"IRF4_interactor_Th17", (IF(AND(BA1034&lt;0,COUNTIF(Y1034:AG1034, "&gt;0")&gt;7), "background_significant", "ns"))), "ns")</f>
        <v>ns</v>
      </c>
      <c r="BF1034" s="24" t="str">
        <f>IF(OR(AX1034 ="IRF4_interactor_Treg", BE1034 ="IRF4_interactor_Th17"), LOG((AVERAGE(AH1034:AP1034)+0.1)/(AVERAGE(P1034:X1034)+0.1),2),"ns")</f>
        <v>ns</v>
      </c>
      <c r="BG1034" s="24">
        <f>IF(AND(AX1034="IRF4_interactor_Treg",BE1034="IRF4_interactor_Th17"),1,IF(AX1034="IRF4_interactor_Treg","IRF4_Treg",IF(BE1034="IRF4_interactor_Th17","IRF4_Th17",0)))</f>
        <v>0</v>
      </c>
      <c r="BH1034" s="25">
        <f>IFERROR(TTEST(AH1034:AP1034,P1034:X1034,2,1),IF(OR(COUNTIF(P1034:X1034,"&gt;0")&gt;7,COUNTIF(AH1034:AP1034,"&gt;0")&gt;7),0,9999))</f>
        <v>0.60412768537354222</v>
      </c>
      <c r="BI1034" s="25">
        <f>IF(BH1034=9999,$BS$5,RANK(BH1034,$BH$3:$BH$1993,1))</f>
        <v>1595</v>
      </c>
      <c r="BJ1034" s="25">
        <f>$BQ$3*BI1034/$BO$5</f>
        <v>8.0110497237569061E-3</v>
      </c>
      <c r="BK1034" s="25" t="str">
        <f>IF(BH1034&lt;BJ1034,BH1034,"ns")</f>
        <v>ns</v>
      </c>
      <c r="BL1034" s="26">
        <f>SUM(COUNTIF(P1034:X1034, "&gt;0"), COUNTIF(AH1034:AP1034, "&gt;0"))</f>
        <v>18</v>
      </c>
    </row>
    <row r="1035" spans="1:64">
      <c r="A1035" t="s">
        <v>5571</v>
      </c>
      <c r="B1035" t="s">
        <v>5572</v>
      </c>
      <c r="C1035">
        <v>7.1633199999999997E-4</v>
      </c>
      <c r="D1035">
        <v>4</v>
      </c>
      <c r="E1035">
        <v>4</v>
      </c>
      <c r="F1035">
        <v>0</v>
      </c>
      <c r="G1035">
        <v>119178</v>
      </c>
      <c r="H1035">
        <v>67429.7</v>
      </c>
      <c r="I1035">
        <v>72936.600000000006</v>
      </c>
      <c r="J1035">
        <v>42991.5</v>
      </c>
      <c r="K1035">
        <v>19517.5</v>
      </c>
      <c r="L1035">
        <v>22064.3</v>
      </c>
      <c r="M1035">
        <v>20502.400000000001</v>
      </c>
      <c r="N1035">
        <v>26669</v>
      </c>
      <c r="O1035">
        <v>30383.1</v>
      </c>
      <c r="P1035">
        <v>67174.399999999994</v>
      </c>
      <c r="Q1035">
        <v>60441.599999999999</v>
      </c>
      <c r="R1035">
        <v>48528.4</v>
      </c>
      <c r="S1035">
        <v>89514.9</v>
      </c>
      <c r="T1035">
        <v>69698.899999999994</v>
      </c>
      <c r="U1035">
        <v>89520.3</v>
      </c>
      <c r="V1035">
        <v>62876.1</v>
      </c>
      <c r="W1035">
        <v>96533.7</v>
      </c>
      <c r="X1035">
        <v>99421.1</v>
      </c>
      <c r="Y1035">
        <v>76989.600000000006</v>
      </c>
      <c r="Z1035">
        <v>65167.3</v>
      </c>
      <c r="AA1035">
        <v>35801.1</v>
      </c>
      <c r="AB1035">
        <v>44208.7</v>
      </c>
      <c r="AC1035">
        <v>52550.3</v>
      </c>
      <c r="AD1035">
        <v>70791.199999999997</v>
      </c>
      <c r="AE1035">
        <v>77364.100000000006</v>
      </c>
      <c r="AF1035">
        <v>123952</v>
      </c>
      <c r="AG1035">
        <v>87429.8</v>
      </c>
      <c r="AH1035">
        <v>248256</v>
      </c>
      <c r="AI1035">
        <v>235098</v>
      </c>
      <c r="AJ1035">
        <v>264351</v>
      </c>
      <c r="AK1035">
        <v>46614.9</v>
      </c>
      <c r="AL1035">
        <v>20840.3</v>
      </c>
      <c r="AM1035">
        <v>36754.699999999997</v>
      </c>
      <c r="AN1035">
        <v>150280</v>
      </c>
      <c r="AO1035">
        <v>193510</v>
      </c>
      <c r="AP1035">
        <v>159082</v>
      </c>
      <c r="AR1035" s="16">
        <f>IFERROR(TTEST(G1035:O1035,P1035:X1035,2,1),IF(OR(COUNTIF(P1035:X1035,"&gt;0")&gt;7,COUNTIF(G1035:O1035,"&gt;0")&gt;7),0,9999))</f>
        <v>8.9801975694186284E-2</v>
      </c>
      <c r="AS1035" s="16">
        <f>IF(AR1035=9999,$BO$3,RANK(AR1035,$AR$3:$AR$1993,1))</f>
        <v>1112</v>
      </c>
      <c r="AT1035" s="16">
        <f>LOG((IFERROR(SUM(P1035:X1035)/COUNTIF(P1035:X1035, "&gt;0"),0.1))/(IFERROR(SUM(G1035:O1035)/COUNTIF(G1035:O1035, "&gt;0"),0.1)),2)</f>
        <v>0.69726169176511199</v>
      </c>
      <c r="AU1035" s="17">
        <f>SUM(COUNTIF(P1035:X1035, "&gt;0"), COUNTIF(G1035:O1035, "&gt;0"))</f>
        <v>18</v>
      </c>
      <c r="AV1035" s="18">
        <f>$BQ$3*AS1035/$BO$3</f>
        <v>5.593561368209256E-3</v>
      </c>
      <c r="AW1035" s="18" t="str">
        <f>IF(AR1035&lt;AV1035,AR1035,"ns")</f>
        <v>ns</v>
      </c>
      <c r="AX1035" s="19" t="str">
        <f>IF(AND(AW1035&lt;0.01,ABS(AT1035)&gt;1.5,D1035&gt;2), IF(AND(AT1035&gt;0,COUNTIF(P1035:X1035,"&gt;0")&gt;7),"IRF4_interactor_Treg", (IF(AND(AT1035&lt;0,COUNTIF(G1035:O1035, "&gt;0")&gt;7), "background_significant", "ns"))), "ns")</f>
        <v>ns</v>
      </c>
      <c r="AY1035" s="20">
        <f>IFERROR(TTEST(Y1035:AG1035,AH1035:AP1035,2,1),IF(OR(COUNTIF(AH1035:AP1035,"&gt;0")&gt;7,COUNTIF(Y1035:AG1035,"&gt;0")&gt;7),0,9999))</f>
        <v>3.3457427991769817E-2</v>
      </c>
      <c r="AZ1035" s="20">
        <f>IF(AY1035=9999,$BO$4,RANK(AY1035,$AY$3:$AY$1993,1))</f>
        <v>1029</v>
      </c>
      <c r="BA1035" s="20">
        <f>LOG((IFERROR(SUM(AH1035:AP1035)/COUNTIF(AH1035:AP1035, "&gt;0"),0.1))/(IFERROR(SUM(Y1035:AG1035)/COUNTIF(Y1035:AG1035, "&gt;0"),0.1)),2)</f>
        <v>1.0949330965660655</v>
      </c>
      <c r="BB1035" s="21">
        <f>SUM(COUNTIF(AH1035:AP1035, "&gt;0"), COUNTIF(Y1035:AG1035, "&gt;0"))</f>
        <v>18</v>
      </c>
      <c r="BC1035" s="22">
        <f>$BQ$3*AZ1035/$BO$4</f>
        <v>5.1708542713567842E-3</v>
      </c>
      <c r="BD1035" s="22" t="str">
        <f>IF(AY1035&lt;BC1035,AY1035,"ns")</f>
        <v>ns</v>
      </c>
      <c r="BE1035" s="23" t="str">
        <f>IF(AND(BD1035&lt;0.01,ABS(BA1035)&gt;1.5,D1035&gt;2), IF(AND(BA1035&gt;0,COUNTIF(AH1035:AP1035,"&gt;0")&gt;7),"IRF4_interactor_Th17", (IF(AND(BA1035&lt;0,COUNTIF(Y1035:AG1035, "&gt;0")&gt;7), "background_significant", "ns"))), "ns")</f>
        <v>ns</v>
      </c>
      <c r="BF1035" s="24" t="str">
        <f>IF(OR(AX1035 ="IRF4_interactor_Treg", BE1035 ="IRF4_interactor_Th17"), LOG((AVERAGE(AH1035:AP1035)+0.1)/(AVERAGE(P1035:X1035)+0.1),2),"ns")</f>
        <v>ns</v>
      </c>
      <c r="BG1035" s="24">
        <f>IF(AND(AX1035="IRF4_interactor_Treg",BE1035="IRF4_interactor_Th17"),1,IF(AX1035="IRF4_interactor_Treg","IRF4_Treg",IF(BE1035="IRF4_interactor_Th17","IRF4_Th17",0)))</f>
        <v>0</v>
      </c>
      <c r="BH1035" s="25">
        <f>IFERROR(TTEST(AH1035:AP1035,P1035:X1035,2,1),IF(OR(COUNTIF(P1035:X1035,"&gt;0")&gt;7,COUNTIF(AH1035:AP1035,"&gt;0")&gt;7),0,9999))</f>
        <v>6.4826632911739457E-2</v>
      </c>
      <c r="BI1035" s="25">
        <f>IF(BH1035=9999,$BS$5,RANK(BH1035,$BH$3:$BH$1993,1))</f>
        <v>528</v>
      </c>
      <c r="BJ1035" s="25">
        <f>$BQ$3*BI1035/$BO$5</f>
        <v>2.6519337016574587E-3</v>
      </c>
      <c r="BK1035" s="25" t="str">
        <f>IF(BH1035&lt;BJ1035,BH1035,"ns")</f>
        <v>ns</v>
      </c>
      <c r="BL1035" s="26">
        <f>SUM(COUNTIF(P1035:X1035, "&gt;0"), COUNTIF(AH1035:AP1035, "&gt;0"))</f>
        <v>18</v>
      </c>
    </row>
    <row r="1036" spans="1:64">
      <c r="A1036" t="s">
        <v>6655</v>
      </c>
      <c r="B1036" t="s">
        <v>6656</v>
      </c>
      <c r="C1036">
        <v>4.8979599999999998E-3</v>
      </c>
      <c r="D1036">
        <v>4</v>
      </c>
      <c r="E1036">
        <v>4</v>
      </c>
      <c r="F1036">
        <v>0</v>
      </c>
      <c r="G1036">
        <v>72563</v>
      </c>
      <c r="H1036">
        <v>96985.1</v>
      </c>
      <c r="I1036">
        <v>117296</v>
      </c>
      <c r="J1036">
        <v>11125.4</v>
      </c>
      <c r="K1036">
        <v>0</v>
      </c>
      <c r="L1036">
        <v>37529.800000000003</v>
      </c>
      <c r="M1036">
        <v>11962.7</v>
      </c>
      <c r="N1036">
        <v>50419.7</v>
      </c>
      <c r="O1036">
        <v>31974.1</v>
      </c>
      <c r="P1036">
        <v>135402</v>
      </c>
      <c r="Q1036">
        <v>121079</v>
      </c>
      <c r="R1036">
        <v>168690</v>
      </c>
      <c r="S1036">
        <v>123820</v>
      </c>
      <c r="T1036">
        <v>128359</v>
      </c>
      <c r="U1036">
        <v>120816</v>
      </c>
      <c r="V1036">
        <v>127228</v>
      </c>
      <c r="W1036">
        <v>156447</v>
      </c>
      <c r="X1036">
        <v>161504</v>
      </c>
      <c r="Y1036">
        <v>65205.2</v>
      </c>
      <c r="Z1036">
        <v>66306.399999999994</v>
      </c>
      <c r="AA1036">
        <v>66057.100000000006</v>
      </c>
      <c r="AB1036">
        <v>44179.9</v>
      </c>
      <c r="AC1036">
        <v>54306.1</v>
      </c>
      <c r="AD1036">
        <v>44315.5</v>
      </c>
      <c r="AE1036">
        <v>16217.7</v>
      </c>
      <c r="AF1036">
        <v>22182</v>
      </c>
      <c r="AG1036">
        <v>28420</v>
      </c>
      <c r="AH1036">
        <v>175816</v>
      </c>
      <c r="AI1036">
        <v>178557</v>
      </c>
      <c r="AJ1036">
        <v>240333</v>
      </c>
      <c r="AK1036">
        <v>21140</v>
      </c>
      <c r="AL1036">
        <v>56294.8</v>
      </c>
      <c r="AM1036">
        <v>0</v>
      </c>
      <c r="AN1036">
        <v>72456.7</v>
      </c>
      <c r="AO1036">
        <v>127045</v>
      </c>
      <c r="AP1036">
        <v>88695.2</v>
      </c>
      <c r="AR1036" s="16">
        <f>IFERROR(TTEST(G1036:O1036,P1036:X1036,2,1),IF(OR(COUNTIF(P1036:X1036,"&gt;0")&gt;7,COUNTIF(G1036:O1036,"&gt;0")&gt;7),0,9999))</f>
        <v>8.4462412646816597E-5</v>
      </c>
      <c r="AS1036" s="16">
        <f>IF(AR1036=9999,$BO$3,RANK(AR1036,$AR$3:$AR$1993,1))</f>
        <v>104</v>
      </c>
      <c r="AT1036" s="16">
        <f>LOG((IFERROR(SUM(P1036:X1036)/COUNTIF(P1036:X1036, "&gt;0"),0.1))/(IFERROR(SUM(G1036:O1036)/COUNTIF(G1036:O1036, "&gt;0"),0.1)),2)</f>
        <v>1.3623769879235468</v>
      </c>
      <c r="AU1036" s="17">
        <f>SUM(COUNTIF(P1036:X1036, "&gt;0"), COUNTIF(G1036:O1036, "&gt;0"))</f>
        <v>17</v>
      </c>
      <c r="AV1036" s="18">
        <f>$BQ$3*AS1036/$BO$3</f>
        <v>5.2313883299798789E-4</v>
      </c>
      <c r="AW1036" s="18">
        <f>IF(AR1036&lt;AV1036,AR1036,"ns")</f>
        <v>8.4462412646816597E-5</v>
      </c>
      <c r="AX1036" s="19" t="str">
        <f>IF(AND(AW1036&lt;0.01,ABS(AT1036)&gt;1.5,D1036&gt;2), IF(AND(AT1036&gt;0,COUNTIF(P1036:X1036,"&gt;0")&gt;7),"IRF4_interactor_Treg", (IF(AND(AT1036&lt;0,COUNTIF(G1036:O1036, "&gt;0")&gt;7), "background_significant", "ns"))), "ns")</f>
        <v>ns</v>
      </c>
      <c r="AY1036" s="20">
        <f>IFERROR(TTEST(Y1036:AG1036,AH1036:AP1036,2,1),IF(OR(COUNTIF(AH1036:AP1036,"&gt;0")&gt;7,COUNTIF(Y1036:AG1036,"&gt;0")&gt;7),0,9999))</f>
        <v>3.3648176640145189E-2</v>
      </c>
      <c r="AZ1036" s="20">
        <f>IF(AY1036=9999,$BO$4,RANK(AY1036,$AY$3:$AY$1993,1))</f>
        <v>1030</v>
      </c>
      <c r="BA1036" s="20">
        <f>LOG((IFERROR(SUM(AH1036:AP1036)/COUNTIF(AH1036:AP1036, "&gt;0"),0.1))/(IFERROR(SUM(Y1036:AG1036)/COUNTIF(Y1036:AG1036, "&gt;0"),0.1)),2)</f>
        <v>1.4077650390413754</v>
      </c>
      <c r="BB1036" s="21">
        <f>SUM(COUNTIF(AH1036:AP1036, "&gt;0"), COUNTIF(Y1036:AG1036, "&gt;0"))</f>
        <v>17</v>
      </c>
      <c r="BC1036" s="22">
        <f>$BQ$3*AZ1036/$BO$4</f>
        <v>5.1758793969849254E-3</v>
      </c>
      <c r="BD1036" s="22" t="str">
        <f>IF(AY1036&lt;BC1036,AY1036,"ns")</f>
        <v>ns</v>
      </c>
      <c r="BE1036" s="23" t="str">
        <f>IF(AND(BD1036&lt;0.01,ABS(BA1036)&gt;1.5,D1036&gt;2), IF(AND(BA1036&gt;0,COUNTIF(AH1036:AP1036,"&gt;0")&gt;7),"IRF4_interactor_Th17", (IF(AND(BA1036&lt;0,COUNTIF(Y1036:AG1036, "&gt;0")&gt;7), "background_significant", "ns"))), "ns")</f>
        <v>ns</v>
      </c>
      <c r="BF1036" s="24" t="str">
        <f>IF(OR(AX1036 ="IRF4_interactor_Treg", BE1036 ="IRF4_interactor_Th17"), LOG((AVERAGE(AH1036:AP1036)+0.1)/(AVERAGE(P1036:X1036)+0.1),2),"ns")</f>
        <v>ns</v>
      </c>
      <c r="BG1036" s="24">
        <f>IF(AND(AX1036="IRF4_interactor_Treg",BE1036="IRF4_interactor_Th17"),1,IF(AX1036="IRF4_interactor_Treg","IRF4_Treg",IF(BE1036="IRF4_interactor_Th17","IRF4_Th17",0)))</f>
        <v>0</v>
      </c>
      <c r="BH1036" s="25">
        <f>IFERROR(TTEST(AH1036:AP1036,P1036:X1036,2,1),IF(OR(COUNTIF(P1036:X1036,"&gt;0")&gt;7,COUNTIF(AH1036:AP1036,"&gt;0")&gt;7),0,9999))</f>
        <v>0.22236918825497751</v>
      </c>
      <c r="BI1036" s="25">
        <f>IF(BH1036=9999,$BS$5,RANK(BH1036,$BH$3:$BH$1993,1))</f>
        <v>1004</v>
      </c>
      <c r="BJ1036" s="25">
        <f>$BQ$3*BI1036/$BO$5</f>
        <v>5.0426921145153196E-3</v>
      </c>
      <c r="BK1036" s="25" t="str">
        <f>IF(BH1036&lt;BJ1036,BH1036,"ns")</f>
        <v>ns</v>
      </c>
      <c r="BL1036" s="26">
        <f>SUM(COUNTIF(P1036:X1036, "&gt;0"), COUNTIF(AH1036:AP1036, "&gt;0"))</f>
        <v>17</v>
      </c>
    </row>
    <row r="1037" spans="1:64">
      <c r="A1037" t="s">
        <v>1951</v>
      </c>
      <c r="B1037" t="s">
        <v>1952</v>
      </c>
      <c r="C1037">
        <v>4.1614100000000001E-2</v>
      </c>
      <c r="D1037">
        <v>4</v>
      </c>
      <c r="E1037">
        <v>4</v>
      </c>
      <c r="F1037">
        <v>0</v>
      </c>
      <c r="G1037">
        <v>55170.5</v>
      </c>
      <c r="H1037">
        <v>50111.5</v>
      </c>
      <c r="I1037">
        <v>67461.5</v>
      </c>
      <c r="J1037">
        <v>6432.92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6311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10688.2</v>
      </c>
      <c r="W1037">
        <v>0</v>
      </c>
      <c r="X1037">
        <v>0</v>
      </c>
      <c r="Y1037">
        <v>54480.6</v>
      </c>
      <c r="Z1037">
        <v>36320.6</v>
      </c>
      <c r="AA1037">
        <v>120300</v>
      </c>
      <c r="AB1037">
        <v>0</v>
      </c>
      <c r="AC1037">
        <v>0</v>
      </c>
      <c r="AD1037">
        <v>40752.699999999997</v>
      </c>
      <c r="AE1037">
        <v>135037</v>
      </c>
      <c r="AF1037">
        <v>171332</v>
      </c>
      <c r="AG1037">
        <v>164985</v>
      </c>
      <c r="AH1037">
        <v>70997.600000000006</v>
      </c>
      <c r="AI1037">
        <v>39437.9</v>
      </c>
      <c r="AJ1037">
        <v>67931.7</v>
      </c>
      <c r="AK1037">
        <v>0</v>
      </c>
      <c r="AL1037">
        <v>0</v>
      </c>
      <c r="AM1037">
        <v>0</v>
      </c>
      <c r="AN1037">
        <v>48971.5</v>
      </c>
      <c r="AO1037">
        <v>82094</v>
      </c>
      <c r="AP1037">
        <v>66403.399999999994</v>
      </c>
      <c r="AR1037" s="16">
        <f>IFERROR(TTEST(G1037:O1037,P1037:X1037,2,1),IF(OR(COUNTIF(P1037:X1037,"&gt;0")&gt;7,COUNTIF(G1037:O1037,"&gt;0")&gt;7),0,9999))</f>
        <v>9.8344568187934994E-2</v>
      </c>
      <c r="AS1037" s="16">
        <f>IF(AR1037=9999,$BO$3,RANK(AR1037,$AR$3:$AR$1993,1))</f>
        <v>1136</v>
      </c>
      <c r="AT1037" s="16">
        <f>LOG((IFERROR(SUM(P1037:X1037)/COUNTIF(P1037:X1037, "&gt;0"),0.1))/(IFERROR(SUM(G1037:O1037)/COUNTIF(G1037:O1037, "&gt;0"),0.1)),2)</f>
        <v>-2.3978420297884906</v>
      </c>
      <c r="AU1037" s="17">
        <f>SUM(COUNTIF(P1037:X1037, "&gt;0"), COUNTIF(G1037:O1037, "&gt;0"))</f>
        <v>6</v>
      </c>
      <c r="AV1037" s="18">
        <f>$BQ$3*AS1037/$BO$3</f>
        <v>5.7142857142857143E-3</v>
      </c>
      <c r="AW1037" s="18" t="str">
        <f>IF(AR1037&lt;AV1037,AR1037,"ns")</f>
        <v>ns</v>
      </c>
      <c r="AX1037" s="19" t="str">
        <f>IF(AND(AW1037&lt;0.01,ABS(AT1037)&gt;1.5,D1037&gt;2), IF(AND(AT1037&gt;0,COUNTIF(P1037:X1037,"&gt;0")&gt;7),"IRF4_interactor_Treg", (IF(AND(AT1037&lt;0,COUNTIF(G1037:O1037, "&gt;0")&gt;7), "background_significant", "ns"))), "ns")</f>
        <v>ns</v>
      </c>
      <c r="AY1037" s="20">
        <f>IFERROR(TTEST(Y1037:AG1037,AH1037:AP1037,2,1),IF(OR(COUNTIF(AH1037:AP1037,"&gt;0")&gt;7,COUNTIF(Y1037:AG1037,"&gt;0")&gt;7),0,9999))</f>
        <v>3.365015620829765E-2</v>
      </c>
      <c r="AZ1037" s="20">
        <f>IF(AY1037=9999,$BO$4,RANK(AY1037,$AY$3:$AY$1993,1))</f>
        <v>1031</v>
      </c>
      <c r="BA1037" s="20">
        <f>LOG((IFERROR(SUM(AH1037:AP1037)/COUNTIF(AH1037:AP1037, "&gt;0"),0.1))/(IFERROR(SUM(Y1037:AG1037)/COUNTIF(Y1037:AG1037, "&gt;0"),0.1)),2)</f>
        <v>-0.72191436796826047</v>
      </c>
      <c r="BB1037" s="21">
        <f>SUM(COUNTIF(AH1037:AP1037, "&gt;0"), COUNTIF(Y1037:AG1037, "&gt;0"))</f>
        <v>13</v>
      </c>
      <c r="BC1037" s="22">
        <f>$BQ$3*AZ1037/$BO$4</f>
        <v>5.1809045226130657E-3</v>
      </c>
      <c r="BD1037" s="22" t="str">
        <f>IF(AY1037&lt;BC1037,AY1037,"ns")</f>
        <v>ns</v>
      </c>
      <c r="BE1037" s="23" t="str">
        <f>IF(AND(BD1037&lt;0.01,ABS(BA1037)&gt;1.5,D1037&gt;2), IF(AND(BA1037&gt;0,COUNTIF(AH1037:AP1037,"&gt;0")&gt;7),"IRF4_interactor_Th17", (IF(AND(BA1037&lt;0,COUNTIF(Y1037:AG1037, "&gt;0")&gt;7), "background_significant", "ns"))), "ns")</f>
        <v>ns</v>
      </c>
      <c r="BF1037" s="24" t="str">
        <f>IF(OR(AX1037 ="IRF4_interactor_Treg", BE1037 ="IRF4_interactor_Th17"), LOG((AVERAGE(AH1037:AP1037)+0.1)/(AVERAGE(P1037:X1037)+0.1),2),"ns")</f>
        <v>ns</v>
      </c>
      <c r="BG1037" s="24">
        <f>IF(AND(AX1037="IRF4_interactor_Treg",BE1037="IRF4_interactor_Th17"),1,IF(AX1037="IRF4_interactor_Treg","IRF4_Treg",IF(BE1037="IRF4_interactor_Th17","IRF4_Th17",0)))</f>
        <v>0</v>
      </c>
      <c r="BH1037" s="25">
        <f>IFERROR(TTEST(AH1037:AP1037,P1037:X1037,2,1),IF(OR(COUNTIF(P1037:X1037,"&gt;0")&gt;7,COUNTIF(AH1037:AP1037,"&gt;0")&gt;7),0,9999))</f>
        <v>6.6357507774772737E-3</v>
      </c>
      <c r="BI1037" s="25">
        <f>IF(BH1037=9999,$BS$5,RANK(BH1037,$BH$3:$BH$1993,1))</f>
        <v>181</v>
      </c>
      <c r="BJ1037" s="25">
        <f>$BQ$3*BI1037/$BO$5</f>
        <v>9.0909090909090909E-4</v>
      </c>
      <c r="BK1037" s="25" t="str">
        <f>IF(BH1037&lt;BJ1037,BH1037,"ns")</f>
        <v>ns</v>
      </c>
      <c r="BL1037" s="26">
        <f>SUM(COUNTIF(P1037:X1037, "&gt;0"), COUNTIF(AH1037:AP1037, "&gt;0"))</f>
        <v>8</v>
      </c>
    </row>
    <row r="1038" spans="1:64">
      <c r="A1038" t="s">
        <v>1613</v>
      </c>
      <c r="B1038" t="s">
        <v>1614</v>
      </c>
      <c r="C1038">
        <v>7.1633199999999997E-4</v>
      </c>
      <c r="D1038">
        <v>3</v>
      </c>
      <c r="E1038">
        <v>3</v>
      </c>
      <c r="F1038">
        <v>0</v>
      </c>
      <c r="G1038">
        <v>119846</v>
      </c>
      <c r="H1038">
        <v>90667.7</v>
      </c>
      <c r="I1038">
        <v>104682</v>
      </c>
      <c r="J1038">
        <v>65686.5</v>
      </c>
      <c r="K1038">
        <v>72837.100000000006</v>
      </c>
      <c r="L1038">
        <v>52801.4</v>
      </c>
      <c r="M1038">
        <v>68572.600000000006</v>
      </c>
      <c r="N1038">
        <v>53826.8</v>
      </c>
      <c r="O1038">
        <v>77399.5</v>
      </c>
      <c r="P1038">
        <v>150632</v>
      </c>
      <c r="Q1038">
        <v>156023</v>
      </c>
      <c r="R1038">
        <v>106417</v>
      </c>
      <c r="S1038">
        <v>133546</v>
      </c>
      <c r="T1038">
        <v>128611</v>
      </c>
      <c r="U1038">
        <v>115185</v>
      </c>
      <c r="V1038">
        <v>182321</v>
      </c>
      <c r="W1038">
        <v>263022</v>
      </c>
      <c r="X1038">
        <v>221939</v>
      </c>
      <c r="Y1038">
        <v>117671</v>
      </c>
      <c r="Z1038">
        <v>93779.4</v>
      </c>
      <c r="AA1038">
        <v>94372.2</v>
      </c>
      <c r="AB1038">
        <v>100208</v>
      </c>
      <c r="AC1038">
        <v>114948</v>
      </c>
      <c r="AD1038">
        <v>113291</v>
      </c>
      <c r="AE1038">
        <v>53721.2</v>
      </c>
      <c r="AF1038">
        <v>34690.400000000001</v>
      </c>
      <c r="AG1038">
        <v>70385.100000000006</v>
      </c>
      <c r="AH1038">
        <v>240476</v>
      </c>
      <c r="AI1038">
        <v>216568</v>
      </c>
      <c r="AJ1038">
        <v>212172</v>
      </c>
      <c r="AK1038">
        <v>111468</v>
      </c>
      <c r="AL1038">
        <v>89914.4</v>
      </c>
      <c r="AM1038">
        <v>53295.9</v>
      </c>
      <c r="AN1038">
        <v>114277</v>
      </c>
      <c r="AO1038">
        <v>147042</v>
      </c>
      <c r="AP1038">
        <v>136408</v>
      </c>
      <c r="AR1038" s="16">
        <f>IFERROR(TTEST(G1038:O1038,P1038:X1038,2,1),IF(OR(COUNTIF(P1038:X1038,"&gt;0")&gt;7,COUNTIF(G1038:O1038,"&gt;0")&gt;7),0,9999))</f>
        <v>4.0659873012141561E-3</v>
      </c>
      <c r="AS1038" s="16">
        <f>IF(AR1038=9999,$BO$3,RANK(AR1038,$AR$3:$AR$1993,1))</f>
        <v>513</v>
      </c>
      <c r="AT1038" s="16">
        <f>LOG((IFERROR(SUM(P1038:X1038)/COUNTIF(P1038:X1038, "&gt;0"),0.1))/(IFERROR(SUM(G1038:O1038)/COUNTIF(G1038:O1038, "&gt;0"),0.1)),2)</f>
        <v>1.0452968432540304</v>
      </c>
      <c r="AU1038" s="17">
        <f>SUM(COUNTIF(P1038:X1038, "&gt;0"), COUNTIF(G1038:O1038, "&gt;0"))</f>
        <v>18</v>
      </c>
      <c r="AV1038" s="18">
        <f>$BQ$3*AS1038/$BO$3</f>
        <v>2.5804828973843056E-3</v>
      </c>
      <c r="AW1038" s="18" t="str">
        <f>IF(AR1038&lt;AV1038,AR1038,"ns")</f>
        <v>ns</v>
      </c>
      <c r="AX1038" s="19" t="str">
        <f>IF(AND(AW1038&lt;0.01,ABS(AT1038)&gt;1.5,D1038&gt;2), IF(AND(AT1038&gt;0,COUNTIF(P1038:X1038,"&gt;0")&gt;7),"IRF4_interactor_Treg", (IF(AND(AT1038&lt;0,COUNTIF(G1038:O1038, "&gt;0")&gt;7), "background_significant", "ns"))), "ns")</f>
        <v>ns</v>
      </c>
      <c r="AY1038" s="20">
        <f>IFERROR(TTEST(Y1038:AG1038,AH1038:AP1038,2,1),IF(OR(COUNTIF(AH1038:AP1038,"&gt;0")&gt;7,COUNTIF(Y1038:AG1038,"&gt;0")&gt;7),0,9999))</f>
        <v>3.3830148202001059E-2</v>
      </c>
      <c r="AZ1038" s="20">
        <f>IF(AY1038=9999,$BO$4,RANK(AY1038,$AY$3:$AY$1993,1))</f>
        <v>1032</v>
      </c>
      <c r="BA1038" s="20">
        <f>LOG((IFERROR(SUM(AH1038:AP1038)/COUNTIF(AH1038:AP1038, "&gt;0"),0.1))/(IFERROR(SUM(Y1038:AG1038)/COUNTIF(Y1038:AG1038, "&gt;0"),0.1)),2)</f>
        <v>0.73679545858495665</v>
      </c>
      <c r="BB1038" s="21">
        <f>SUM(COUNTIF(AH1038:AP1038, "&gt;0"), COUNTIF(Y1038:AG1038, "&gt;0"))</f>
        <v>18</v>
      </c>
      <c r="BC1038" s="22">
        <f>$BQ$3*AZ1038/$BO$4</f>
        <v>5.1859296482412061E-3</v>
      </c>
      <c r="BD1038" s="22" t="str">
        <f>IF(AY1038&lt;BC1038,AY1038,"ns")</f>
        <v>ns</v>
      </c>
      <c r="BE1038" s="23" t="str">
        <f>IF(AND(BD1038&lt;0.01,ABS(BA1038)&gt;1.5,D1038&gt;2), IF(AND(BA1038&gt;0,COUNTIF(AH1038:AP1038,"&gt;0")&gt;7),"IRF4_interactor_Th17", (IF(AND(BA1038&lt;0,COUNTIF(Y1038:AG1038, "&gt;0")&gt;7), "background_significant", "ns"))), "ns")</f>
        <v>ns</v>
      </c>
      <c r="BF1038" s="24" t="str">
        <f>IF(OR(AX1038 ="IRF4_interactor_Treg", BE1038 ="IRF4_interactor_Th17"), LOG((AVERAGE(AH1038:AP1038)+0.1)/(AVERAGE(P1038:X1038)+0.1),2),"ns")</f>
        <v>ns</v>
      </c>
      <c r="BG1038" s="24">
        <f>IF(AND(AX1038="IRF4_interactor_Treg",BE1038="IRF4_interactor_Th17"),1,IF(AX1038="IRF4_interactor_Treg","IRF4_Treg",IF(BE1038="IRF4_interactor_Th17","IRF4_Th17",0)))</f>
        <v>0</v>
      </c>
      <c r="BH1038" s="25">
        <f>IFERROR(TTEST(AH1038:AP1038,P1038:X1038,2,1),IF(OR(COUNTIF(P1038:X1038,"&gt;0")&gt;7,COUNTIF(AH1038:AP1038,"&gt;0")&gt;7),0,9999))</f>
        <v>0.58938934112239927</v>
      </c>
      <c r="BI1038" s="25">
        <f>IF(BH1038=9999,$BS$5,RANK(BH1038,$BH$3:$BH$1993,1))</f>
        <v>1574</v>
      </c>
      <c r="BJ1038" s="25">
        <f>$BQ$3*BI1038/$BO$5</f>
        <v>7.9055750878955292E-3</v>
      </c>
      <c r="BK1038" s="25" t="str">
        <f>IF(BH1038&lt;BJ1038,BH1038,"ns")</f>
        <v>ns</v>
      </c>
      <c r="BL1038" s="26">
        <f>SUM(COUNTIF(P1038:X1038, "&gt;0"), COUNTIF(AH1038:AP1038, "&gt;0"))</f>
        <v>18</v>
      </c>
    </row>
    <row r="1039" spans="1:64">
      <c r="A1039" t="s">
        <v>515</v>
      </c>
      <c r="B1039" t="s">
        <v>516</v>
      </c>
      <c r="C1039">
        <v>7.1633199999999997E-4</v>
      </c>
      <c r="D1039">
        <v>3</v>
      </c>
      <c r="E1039">
        <v>3</v>
      </c>
      <c r="F1039">
        <v>0</v>
      </c>
      <c r="G1039">
        <v>166060</v>
      </c>
      <c r="H1039">
        <v>136508</v>
      </c>
      <c r="I1039">
        <v>248588</v>
      </c>
      <c r="J1039">
        <v>119575</v>
      </c>
      <c r="K1039">
        <v>144269</v>
      </c>
      <c r="L1039">
        <v>134284</v>
      </c>
      <c r="M1039">
        <v>174220</v>
      </c>
      <c r="N1039">
        <v>202356</v>
      </c>
      <c r="O1039">
        <v>209644</v>
      </c>
      <c r="P1039">
        <v>174014</v>
      </c>
      <c r="Q1039">
        <v>215697</v>
      </c>
      <c r="R1039">
        <v>208532</v>
      </c>
      <c r="S1039">
        <v>177227</v>
      </c>
      <c r="T1039">
        <v>230594</v>
      </c>
      <c r="U1039">
        <v>266906</v>
      </c>
      <c r="V1039">
        <v>242608</v>
      </c>
      <c r="W1039">
        <v>242490</v>
      </c>
      <c r="X1039">
        <v>216474</v>
      </c>
      <c r="Y1039">
        <v>224173</v>
      </c>
      <c r="Z1039">
        <v>232620</v>
      </c>
      <c r="AA1039">
        <v>241796</v>
      </c>
      <c r="AB1039">
        <v>159468</v>
      </c>
      <c r="AC1039">
        <v>237067</v>
      </c>
      <c r="AD1039">
        <v>222586</v>
      </c>
      <c r="AE1039">
        <v>146507</v>
      </c>
      <c r="AF1039">
        <v>217085</v>
      </c>
      <c r="AG1039">
        <v>187385</v>
      </c>
      <c r="AH1039">
        <v>227839</v>
      </c>
      <c r="AI1039">
        <v>252771</v>
      </c>
      <c r="AJ1039">
        <v>270240</v>
      </c>
      <c r="AK1039">
        <v>218711</v>
      </c>
      <c r="AL1039">
        <v>250173</v>
      </c>
      <c r="AM1039">
        <v>253605</v>
      </c>
      <c r="AN1039">
        <v>193771</v>
      </c>
      <c r="AO1039">
        <v>351042</v>
      </c>
      <c r="AP1039">
        <v>175989</v>
      </c>
      <c r="AR1039" s="16">
        <f>IFERROR(TTEST(G1039:O1039,P1039:X1039,2,1),IF(OR(COUNTIF(P1039:X1039,"&gt;0")&gt;7,COUNTIF(G1039:O1039,"&gt;0")&gt;7),0,9999))</f>
        <v>2.1760833177872113E-2</v>
      </c>
      <c r="AS1039" s="16">
        <f>IF(AR1039=9999,$BO$3,RANK(AR1039,$AR$3:$AR$1993,1))</f>
        <v>804</v>
      </c>
      <c r="AT1039" s="16">
        <f>LOG((IFERROR(SUM(P1039:X1039)/COUNTIF(P1039:X1039, "&gt;0"),0.1))/(IFERROR(SUM(G1039:O1039)/COUNTIF(G1039:O1039, "&gt;0"),0.1)),2)</f>
        <v>0.36280578478742037</v>
      </c>
      <c r="AU1039" s="17">
        <f>SUM(COUNTIF(P1039:X1039, "&gt;0"), COUNTIF(G1039:O1039, "&gt;0"))</f>
        <v>18</v>
      </c>
      <c r="AV1039" s="18">
        <f>$BQ$3*AS1039/$BO$3</f>
        <v>4.0442655935613685E-3</v>
      </c>
      <c r="AW1039" s="18" t="str">
        <f>IF(AR1039&lt;AV1039,AR1039,"ns")</f>
        <v>ns</v>
      </c>
      <c r="AX1039" s="19" t="str">
        <f>IF(AND(AW1039&lt;0.01,ABS(AT1039)&gt;1.5,D1039&gt;2), IF(AND(AT1039&gt;0,COUNTIF(P1039:X1039,"&gt;0")&gt;7),"IRF4_interactor_Treg", (IF(AND(AT1039&lt;0,COUNTIF(G1039:O1039, "&gt;0")&gt;7), "background_significant", "ns"))), "ns")</f>
        <v>ns</v>
      </c>
      <c r="AY1039" s="20">
        <f>IFERROR(TTEST(Y1039:AG1039,AH1039:AP1039,2,1),IF(OR(COUNTIF(AH1039:AP1039,"&gt;0")&gt;7,COUNTIF(Y1039:AG1039,"&gt;0")&gt;7),0,9999))</f>
        <v>3.3857936227512514E-2</v>
      </c>
      <c r="AZ1039" s="20">
        <f>IF(AY1039=9999,$BO$4,RANK(AY1039,$AY$3:$AY$1993,1))</f>
        <v>1033</v>
      </c>
      <c r="BA1039" s="20">
        <f>LOG((IFERROR(SUM(AH1039:AP1039)/COUNTIF(AH1039:AP1039, "&gt;0"),0.1))/(IFERROR(SUM(Y1039:AG1039)/COUNTIF(Y1039:AG1039, "&gt;0"),0.1)),2)</f>
        <v>0.23163129744658967</v>
      </c>
      <c r="BB1039" s="21">
        <f>SUM(COUNTIF(AH1039:AP1039, "&gt;0"), COUNTIF(Y1039:AG1039, "&gt;0"))</f>
        <v>18</v>
      </c>
      <c r="BC1039" s="22">
        <f>$BQ$3*AZ1039/$BO$4</f>
        <v>5.1909547738693464E-3</v>
      </c>
      <c r="BD1039" s="22" t="str">
        <f>IF(AY1039&lt;BC1039,AY1039,"ns")</f>
        <v>ns</v>
      </c>
      <c r="BE1039" s="23" t="str">
        <f>IF(AND(BD1039&lt;0.01,ABS(BA1039)&gt;1.5,D1039&gt;2), IF(AND(BA1039&gt;0,COUNTIF(AH1039:AP1039,"&gt;0")&gt;7),"IRF4_interactor_Th17", (IF(AND(BA1039&lt;0,COUNTIF(Y1039:AG1039, "&gt;0")&gt;7), "background_significant", "ns"))), "ns")</f>
        <v>ns</v>
      </c>
      <c r="BF1039" s="24" t="str">
        <f>IF(OR(AX1039 ="IRF4_interactor_Treg", BE1039 ="IRF4_interactor_Th17"), LOG((AVERAGE(AH1039:AP1039)+0.1)/(AVERAGE(P1039:X1039)+0.1),2),"ns")</f>
        <v>ns</v>
      </c>
      <c r="BG1039" s="24">
        <f>IF(AND(AX1039="IRF4_interactor_Treg",BE1039="IRF4_interactor_Th17"),1,IF(AX1039="IRF4_interactor_Treg","IRF4_Treg",IF(BE1039="IRF4_interactor_Th17","IRF4_Th17",0)))</f>
        <v>0</v>
      </c>
      <c r="BH1039" s="25">
        <f>IFERROR(TTEST(AH1039:AP1039,P1039:X1039,2,1),IF(OR(COUNTIF(P1039:X1039,"&gt;0")&gt;7,COUNTIF(AH1039:AP1039,"&gt;0")&gt;7),0,9999))</f>
        <v>0.18914397984199202</v>
      </c>
      <c r="BI1039" s="25">
        <f>IF(BH1039=9999,$BS$5,RANK(BH1039,$BH$3:$BH$1993,1))</f>
        <v>919</v>
      </c>
      <c r="BJ1039" s="25">
        <f>$BQ$3*BI1039/$BO$5</f>
        <v>4.6157709693621296E-3</v>
      </c>
      <c r="BK1039" s="25" t="str">
        <f>IF(BH1039&lt;BJ1039,BH1039,"ns")</f>
        <v>ns</v>
      </c>
      <c r="BL1039" s="26">
        <f>SUM(COUNTIF(P1039:X1039, "&gt;0"), COUNTIF(AH1039:AP1039, "&gt;0"))</f>
        <v>18</v>
      </c>
    </row>
    <row r="1040" spans="1:64">
      <c r="A1040" t="s">
        <v>2003</v>
      </c>
      <c r="B1040" t="s">
        <v>2004</v>
      </c>
      <c r="C1040">
        <v>3.9292700000000003E-3</v>
      </c>
      <c r="D1040">
        <v>3</v>
      </c>
      <c r="E1040">
        <v>3</v>
      </c>
      <c r="F1040">
        <v>0</v>
      </c>
      <c r="G1040">
        <v>254175</v>
      </c>
      <c r="H1040">
        <v>247345</v>
      </c>
      <c r="I1040">
        <v>266758</v>
      </c>
      <c r="J1040">
        <v>112257</v>
      </c>
      <c r="K1040">
        <v>116335</v>
      </c>
      <c r="L1040">
        <v>144224</v>
      </c>
      <c r="M1040">
        <v>101089</v>
      </c>
      <c r="N1040">
        <v>92394.5</v>
      </c>
      <c r="O1040">
        <v>89187.8</v>
      </c>
      <c r="P1040">
        <v>273063</v>
      </c>
      <c r="Q1040">
        <v>199578</v>
      </c>
      <c r="R1040">
        <v>154835</v>
      </c>
      <c r="S1040">
        <v>319421</v>
      </c>
      <c r="T1040">
        <v>282472</v>
      </c>
      <c r="U1040">
        <v>311842</v>
      </c>
      <c r="V1040">
        <v>372260</v>
      </c>
      <c r="W1040">
        <v>384999</v>
      </c>
      <c r="X1040">
        <v>340314</v>
      </c>
      <c r="Y1040">
        <v>125535</v>
      </c>
      <c r="Z1040">
        <v>116418</v>
      </c>
      <c r="AA1040">
        <v>42949</v>
      </c>
      <c r="AB1040">
        <v>116933</v>
      </c>
      <c r="AC1040">
        <v>128761</v>
      </c>
      <c r="AD1040">
        <v>144763</v>
      </c>
      <c r="AE1040">
        <v>77786.8</v>
      </c>
      <c r="AF1040">
        <v>116921</v>
      </c>
      <c r="AG1040">
        <v>100504</v>
      </c>
      <c r="AH1040">
        <v>231927</v>
      </c>
      <c r="AI1040">
        <v>282108</v>
      </c>
      <c r="AJ1040">
        <v>278125</v>
      </c>
      <c r="AK1040">
        <v>101472</v>
      </c>
      <c r="AL1040">
        <v>192935</v>
      </c>
      <c r="AM1040">
        <v>120243</v>
      </c>
      <c r="AN1040">
        <v>139779</v>
      </c>
      <c r="AO1040">
        <v>136119</v>
      </c>
      <c r="AP1040">
        <v>137966</v>
      </c>
      <c r="AR1040" s="16">
        <f>IFERROR(TTEST(G1040:O1040,P1040:X1040,2,1),IF(OR(COUNTIF(P1040:X1040,"&gt;0")&gt;7,COUNTIF(G1040:O1040,"&gt;0")&gt;7),0,9999))</f>
        <v>2.4583410266230028E-2</v>
      </c>
      <c r="AS1040" s="16">
        <f>IF(AR1040=9999,$BO$3,RANK(AR1040,$AR$3:$AR$1993,1))</f>
        <v>838</v>
      </c>
      <c r="AT1040" s="16">
        <f>LOG((IFERROR(SUM(P1040:X1040)/COUNTIF(P1040:X1040, "&gt;0"),0.1))/(IFERROR(SUM(G1040:O1040)/COUNTIF(G1040:O1040, "&gt;0"),0.1)),2)</f>
        <v>0.89016191697908875</v>
      </c>
      <c r="AU1040" s="17">
        <f>SUM(COUNTIF(P1040:X1040, "&gt;0"), COUNTIF(G1040:O1040, "&gt;0"))</f>
        <v>18</v>
      </c>
      <c r="AV1040" s="18">
        <f>$BQ$3*AS1040/$BO$3</f>
        <v>4.2152917505030186E-3</v>
      </c>
      <c r="AW1040" s="18" t="str">
        <f>IF(AR1040&lt;AV1040,AR1040,"ns")</f>
        <v>ns</v>
      </c>
      <c r="AX1040" s="19" t="str">
        <f>IF(AND(AW1040&lt;0.01,ABS(AT1040)&gt;1.5,D1040&gt;2), IF(AND(AT1040&gt;0,COUNTIF(P1040:X1040,"&gt;0")&gt;7),"IRF4_interactor_Treg", (IF(AND(AT1040&lt;0,COUNTIF(G1040:O1040, "&gt;0")&gt;7), "background_significant", "ns"))), "ns")</f>
        <v>ns</v>
      </c>
      <c r="AY1040" s="20">
        <f>IFERROR(TTEST(Y1040:AG1040,AH1040:AP1040,2,1),IF(OR(COUNTIF(AH1040:AP1040,"&gt;0")&gt;7,COUNTIF(Y1040:AG1040,"&gt;0")&gt;7),0,9999))</f>
        <v>3.4081381979272872E-2</v>
      </c>
      <c r="AZ1040" s="20">
        <f>IF(AY1040=9999,$BO$4,RANK(AY1040,$AY$3:$AY$1993,1))</f>
        <v>1034</v>
      </c>
      <c r="BA1040" s="20">
        <f>LOG((IFERROR(SUM(AH1040:AP1040)/COUNTIF(AH1040:AP1040, "&gt;0"),0.1))/(IFERROR(SUM(Y1040:AG1040)/COUNTIF(Y1040:AG1040, "&gt;0"),0.1)),2)</f>
        <v>0.73968855883633544</v>
      </c>
      <c r="BB1040" s="21">
        <f>SUM(COUNTIF(AH1040:AP1040, "&gt;0"), COUNTIF(Y1040:AG1040, "&gt;0"))</f>
        <v>18</v>
      </c>
      <c r="BC1040" s="22">
        <f>$BQ$3*AZ1040/$BO$4</f>
        <v>5.1959798994974877E-3</v>
      </c>
      <c r="BD1040" s="22" t="str">
        <f>IF(AY1040&lt;BC1040,AY1040,"ns")</f>
        <v>ns</v>
      </c>
      <c r="BE1040" s="23" t="str">
        <f>IF(AND(BD1040&lt;0.01,ABS(BA1040)&gt;1.5,D1040&gt;2), IF(AND(BA1040&gt;0,COUNTIF(AH1040:AP1040,"&gt;0")&gt;7),"IRF4_interactor_Th17", (IF(AND(BA1040&lt;0,COUNTIF(Y1040:AG1040, "&gt;0")&gt;7), "background_significant", "ns"))), "ns")</f>
        <v>ns</v>
      </c>
      <c r="BF1040" s="24" t="str">
        <f>IF(OR(AX1040 ="IRF4_interactor_Treg", BE1040 ="IRF4_interactor_Th17"), LOG((AVERAGE(AH1040:AP1040)+0.1)/(AVERAGE(P1040:X1040)+0.1),2),"ns")</f>
        <v>ns</v>
      </c>
      <c r="BG1040" s="24">
        <f>IF(AND(AX1040="IRF4_interactor_Treg",BE1040="IRF4_interactor_Th17"),1,IF(AX1040="IRF4_interactor_Treg","IRF4_Treg",IF(BE1040="IRF4_interactor_Th17","IRF4_Th17",0)))</f>
        <v>0</v>
      </c>
      <c r="BH1040" s="25">
        <f>IFERROR(TTEST(AH1040:AP1040,P1040:X1040,2,1),IF(OR(COUNTIF(P1040:X1040,"&gt;0")&gt;7,COUNTIF(AH1040:AP1040,"&gt;0")&gt;7),0,9999))</f>
        <v>4.2033949662695552E-2</v>
      </c>
      <c r="BI1040" s="25">
        <f>IF(BH1040=9999,$BS$5,RANK(BH1040,$BH$3:$BH$1993,1))</f>
        <v>421</v>
      </c>
      <c r="BJ1040" s="25">
        <f>$BQ$3*BI1040/$BO$5</f>
        <v>2.1145153189352085E-3</v>
      </c>
      <c r="BK1040" s="25" t="str">
        <f>IF(BH1040&lt;BJ1040,BH1040,"ns")</f>
        <v>ns</v>
      </c>
      <c r="BL1040" s="26">
        <f>SUM(COUNTIF(P1040:X1040, "&gt;0"), COUNTIF(AH1040:AP1040, "&gt;0"))</f>
        <v>18</v>
      </c>
    </row>
    <row r="1041" spans="1:64">
      <c r="A1041" t="s">
        <v>5629</v>
      </c>
      <c r="B1041" t="s">
        <v>5630</v>
      </c>
      <c r="C1041">
        <v>1.0983E-3</v>
      </c>
      <c r="D1041">
        <v>3</v>
      </c>
      <c r="E1041">
        <v>3</v>
      </c>
      <c r="F1041">
        <v>0</v>
      </c>
      <c r="G1041">
        <v>3513530</v>
      </c>
      <c r="H1041">
        <v>3261440</v>
      </c>
      <c r="I1041">
        <v>3245890</v>
      </c>
      <c r="J1041">
        <v>1868540</v>
      </c>
      <c r="K1041">
        <v>1696210</v>
      </c>
      <c r="L1041">
        <v>1844250</v>
      </c>
      <c r="M1041">
        <v>1766920</v>
      </c>
      <c r="N1041">
        <v>1711730</v>
      </c>
      <c r="O1041">
        <v>1513930</v>
      </c>
      <c r="P1041">
        <v>3092540</v>
      </c>
      <c r="Q1041">
        <v>2596850</v>
      </c>
      <c r="R1041">
        <v>2579020</v>
      </c>
      <c r="S1041">
        <v>2383070</v>
      </c>
      <c r="T1041">
        <v>2276770</v>
      </c>
      <c r="U1041">
        <v>2233110</v>
      </c>
      <c r="V1041">
        <v>2476620</v>
      </c>
      <c r="W1041">
        <v>2650320</v>
      </c>
      <c r="X1041">
        <v>2644860</v>
      </c>
      <c r="Y1041">
        <v>3104500</v>
      </c>
      <c r="Z1041">
        <v>2977270</v>
      </c>
      <c r="AA1041">
        <v>3045040</v>
      </c>
      <c r="AB1041">
        <v>1972910</v>
      </c>
      <c r="AC1041">
        <v>1999660</v>
      </c>
      <c r="AD1041">
        <v>1775720</v>
      </c>
      <c r="AE1041">
        <v>1617620</v>
      </c>
      <c r="AF1041">
        <v>1998210</v>
      </c>
      <c r="AG1041">
        <v>1712500</v>
      </c>
      <c r="AH1041">
        <v>3488600</v>
      </c>
      <c r="AI1041">
        <v>3125330</v>
      </c>
      <c r="AJ1041">
        <v>3283720</v>
      </c>
      <c r="AK1041">
        <v>2009840</v>
      </c>
      <c r="AL1041">
        <v>1936310</v>
      </c>
      <c r="AM1041">
        <v>1734640</v>
      </c>
      <c r="AN1041">
        <v>2013430</v>
      </c>
      <c r="AO1041">
        <v>2302430</v>
      </c>
      <c r="AP1041">
        <v>1704670</v>
      </c>
      <c r="AR1041" s="16">
        <f>IFERROR(TTEST(G1041:O1041,P1041:X1041,2,1),IF(OR(COUNTIF(P1041:X1041,"&gt;0")&gt;7,COUNTIF(G1041:O1041,"&gt;0")&gt;7),0,9999))</f>
        <v>0.25808863895320727</v>
      </c>
      <c r="AS1041" s="16">
        <f>IF(AR1041=9999,$BO$3,RANK(AR1041,$AR$3:$AR$1993,1))</f>
        <v>1388</v>
      </c>
      <c r="AT1041" s="16">
        <f>LOG((IFERROR(SUM(P1041:X1041)/COUNTIF(P1041:X1041, "&gt;0"),0.1))/(IFERROR(SUM(G1041:O1041)/COUNTIF(G1041:O1041, "&gt;0"),0.1)),2)</f>
        <v>0.16727991552378715</v>
      </c>
      <c r="AU1041" s="17">
        <f>SUM(COUNTIF(P1041:X1041, "&gt;0"), COUNTIF(G1041:O1041, "&gt;0"))</f>
        <v>18</v>
      </c>
      <c r="AV1041" s="18">
        <f>$BQ$3*AS1041/$BO$3</f>
        <v>6.9818913480885316E-3</v>
      </c>
      <c r="AW1041" s="18" t="str">
        <f>IF(AR1041&lt;AV1041,AR1041,"ns")</f>
        <v>ns</v>
      </c>
      <c r="AX1041" s="19" t="str">
        <f>IF(AND(AW1041&lt;0.01,ABS(AT1041)&gt;1.5,D1041&gt;2), IF(AND(AT1041&gt;0,COUNTIF(P1041:X1041,"&gt;0")&gt;7),"IRF4_interactor_Treg", (IF(AND(AT1041&lt;0,COUNTIF(G1041:O1041, "&gt;0")&gt;7), "background_significant", "ns"))), "ns")</f>
        <v>ns</v>
      </c>
      <c r="AY1041" s="20">
        <f>IFERROR(TTEST(Y1041:AG1041,AH1041:AP1041,2,1),IF(OR(COUNTIF(AH1041:AP1041,"&gt;0")&gt;7,COUNTIF(Y1041:AG1041,"&gt;0")&gt;7),0,9999))</f>
        <v>3.4211559860300007E-2</v>
      </c>
      <c r="AZ1041" s="20">
        <f>IF(AY1041=9999,$BO$4,RANK(AY1041,$AY$3:$AY$1993,1))</f>
        <v>1035</v>
      </c>
      <c r="BA1041" s="20">
        <f>LOG((IFERROR(SUM(AH1041:AP1041)/COUNTIF(AH1041:AP1041, "&gt;0"),0.1))/(IFERROR(SUM(Y1041:AG1041)/COUNTIF(Y1041:AG1041, "&gt;0"),0.1)),2)</f>
        <v>9.63622709124623E-2</v>
      </c>
      <c r="BB1041" s="21">
        <f>SUM(COUNTIF(AH1041:AP1041, "&gt;0"), COUNTIF(Y1041:AG1041, "&gt;0"))</f>
        <v>18</v>
      </c>
      <c r="BC1041" s="22">
        <f>$BQ$3*AZ1041/$BO$4</f>
        <v>5.201005025125628E-3</v>
      </c>
      <c r="BD1041" s="22" t="str">
        <f>IF(AY1041&lt;BC1041,AY1041,"ns")</f>
        <v>ns</v>
      </c>
      <c r="BE1041" s="23" t="str">
        <f>IF(AND(BD1041&lt;0.01,ABS(BA1041)&gt;1.5,D1041&gt;2), IF(AND(BA1041&gt;0,COUNTIF(AH1041:AP1041,"&gt;0")&gt;7),"IRF4_interactor_Th17", (IF(AND(BA1041&lt;0,COUNTIF(Y1041:AG1041, "&gt;0")&gt;7), "background_significant", "ns"))), "ns")</f>
        <v>ns</v>
      </c>
      <c r="BF1041" s="24" t="str">
        <f>IF(OR(AX1041 ="IRF4_interactor_Treg", BE1041 ="IRF4_interactor_Th17"), LOG((AVERAGE(AH1041:AP1041)+0.1)/(AVERAGE(P1041:X1041)+0.1),2),"ns")</f>
        <v>ns</v>
      </c>
      <c r="BG1041" s="24">
        <f>IF(AND(AX1041="IRF4_interactor_Treg",BE1041="IRF4_interactor_Th17"),1,IF(AX1041="IRF4_interactor_Treg","IRF4_Treg",IF(BE1041="IRF4_interactor_Th17","IRF4_Th17",0)))</f>
        <v>0</v>
      </c>
      <c r="BH1041" s="25">
        <f>IFERROR(TTEST(AH1041:AP1041,P1041:X1041,2,1),IF(OR(COUNTIF(P1041:X1041,"&gt;0")&gt;7,COUNTIF(AH1041:AP1041,"&gt;0")&gt;7),0,9999))</f>
        <v>0.44555932327729664</v>
      </c>
      <c r="BI1041" s="25">
        <f>IF(BH1041=9999,$BS$5,RANK(BH1041,$BH$3:$BH$1993,1))</f>
        <v>1387</v>
      </c>
      <c r="BJ1041" s="25">
        <f>$BQ$3*BI1041/$BO$5</f>
        <v>6.9663485685585134E-3</v>
      </c>
      <c r="BK1041" s="25" t="str">
        <f>IF(BH1041&lt;BJ1041,BH1041,"ns")</f>
        <v>ns</v>
      </c>
      <c r="BL1041" s="26">
        <f>SUM(COUNTIF(P1041:X1041, "&gt;0"), COUNTIF(AH1041:AP1041, "&gt;0"))</f>
        <v>18</v>
      </c>
    </row>
    <row r="1042" spans="1:64">
      <c r="A1042" t="s">
        <v>1315</v>
      </c>
      <c r="B1042" t="s">
        <v>1316</v>
      </c>
      <c r="C1042">
        <v>7.1633199999999997E-4</v>
      </c>
      <c r="D1042">
        <v>7</v>
      </c>
      <c r="E1042">
        <v>7</v>
      </c>
      <c r="F1042">
        <v>0</v>
      </c>
      <c r="G1042">
        <v>115852</v>
      </c>
      <c r="H1042">
        <v>141850</v>
      </c>
      <c r="I1042">
        <v>128158</v>
      </c>
      <c r="J1042">
        <v>131720</v>
      </c>
      <c r="K1042">
        <v>118533</v>
      </c>
      <c r="L1042">
        <v>131916</v>
      </c>
      <c r="M1042">
        <v>100268</v>
      </c>
      <c r="N1042">
        <v>125088</v>
      </c>
      <c r="O1042">
        <v>86702.3</v>
      </c>
      <c r="P1042">
        <v>177699</v>
      </c>
      <c r="Q1042">
        <v>176256</v>
      </c>
      <c r="R1042">
        <v>188106</v>
      </c>
      <c r="S1042">
        <v>207832</v>
      </c>
      <c r="T1042">
        <v>231886</v>
      </c>
      <c r="U1042">
        <v>253087</v>
      </c>
      <c r="V1042">
        <v>237589</v>
      </c>
      <c r="W1042">
        <v>271670</v>
      </c>
      <c r="X1042">
        <v>295817</v>
      </c>
      <c r="Y1042">
        <v>301006</v>
      </c>
      <c r="Z1042">
        <v>334600</v>
      </c>
      <c r="AA1042">
        <v>285149</v>
      </c>
      <c r="AB1042">
        <v>98753.4</v>
      </c>
      <c r="AC1042">
        <v>111436</v>
      </c>
      <c r="AD1042">
        <v>117476</v>
      </c>
      <c r="AE1042">
        <v>144251</v>
      </c>
      <c r="AF1042">
        <v>220917</v>
      </c>
      <c r="AG1042">
        <v>244152</v>
      </c>
      <c r="AH1042">
        <v>257430</v>
      </c>
      <c r="AI1042">
        <v>272397</v>
      </c>
      <c r="AJ1042">
        <v>292543</v>
      </c>
      <c r="AK1042">
        <v>216145</v>
      </c>
      <c r="AL1042">
        <v>219049</v>
      </c>
      <c r="AM1042">
        <v>242958</v>
      </c>
      <c r="AN1042">
        <v>424018</v>
      </c>
      <c r="AO1042">
        <v>598947</v>
      </c>
      <c r="AP1042">
        <v>454139</v>
      </c>
      <c r="AR1042" s="16">
        <f>IFERROR(TTEST(G1042:O1042,P1042:X1042,2,1),IF(OR(COUNTIF(P1042:X1042,"&gt;0")&gt;7,COUNTIF(G1042:O1042,"&gt;0")&gt;7),0,9999))</f>
        <v>3.6708183342236476E-4</v>
      </c>
      <c r="AS1042" s="16">
        <f>IF(AR1042=9999,$BO$3,RANK(AR1042,$AR$3:$AR$1993,1))</f>
        <v>188</v>
      </c>
      <c r="AT1042" s="16">
        <f>LOG((IFERROR(SUM(P1042:X1042)/COUNTIF(P1042:X1042, "&gt;0"),0.1))/(IFERROR(SUM(G1042:O1042)/COUNTIF(G1042:O1042, "&gt;0"),0.1)),2)</f>
        <v>0.91738020828864975</v>
      </c>
      <c r="AU1042" s="17">
        <f>SUM(COUNTIF(P1042:X1042, "&gt;0"), COUNTIF(G1042:O1042, "&gt;0"))</f>
        <v>18</v>
      </c>
      <c r="AV1042" s="18">
        <f>$BQ$3*AS1042/$BO$3</f>
        <v>9.4567404426559366E-4</v>
      </c>
      <c r="AW1042" s="18">
        <f>IF(AR1042&lt;AV1042,AR1042,"ns")</f>
        <v>3.6708183342236476E-4</v>
      </c>
      <c r="AX1042" s="19" t="str">
        <f>IF(AND(AW1042&lt;0.01,ABS(AT1042)&gt;1.5,D1042&gt;2), IF(AND(AT1042&gt;0,COUNTIF(P1042:X1042,"&gt;0")&gt;7),"IRF4_interactor_Treg", (IF(AND(AT1042&lt;0,COUNTIF(G1042:O1042, "&gt;0")&gt;7), "background_significant", "ns"))), "ns")</f>
        <v>ns</v>
      </c>
      <c r="AY1042" s="20">
        <f>IFERROR(TTEST(Y1042:AG1042,AH1042:AP1042,2,1),IF(OR(COUNTIF(AH1042:AP1042,"&gt;0")&gt;7,COUNTIF(Y1042:AG1042,"&gt;0")&gt;7),0,9999))</f>
        <v>3.4733748626467116E-2</v>
      </c>
      <c r="AZ1042" s="20">
        <f>IF(AY1042=9999,$BO$4,RANK(AY1042,$AY$3:$AY$1993,1))</f>
        <v>1036</v>
      </c>
      <c r="BA1042" s="20">
        <f>LOG((IFERROR(SUM(AH1042:AP1042)/COUNTIF(AH1042:AP1042, "&gt;0"),0.1))/(IFERROR(SUM(Y1042:AG1042)/COUNTIF(Y1042:AG1042, "&gt;0"),0.1)),2)</f>
        <v>0.68061364377259714</v>
      </c>
      <c r="BB1042" s="21">
        <f>SUM(COUNTIF(AH1042:AP1042, "&gt;0"), COUNTIF(Y1042:AG1042, "&gt;0"))</f>
        <v>18</v>
      </c>
      <c r="BC1042" s="22">
        <f>$BQ$3*AZ1042/$BO$4</f>
        <v>5.2060301507537684E-3</v>
      </c>
      <c r="BD1042" s="22" t="str">
        <f>IF(AY1042&lt;BC1042,AY1042,"ns")</f>
        <v>ns</v>
      </c>
      <c r="BE1042" s="23" t="str">
        <f>IF(AND(BD1042&lt;0.01,ABS(BA1042)&gt;1.5,D1042&gt;2), IF(AND(BA1042&gt;0,COUNTIF(AH1042:AP1042,"&gt;0")&gt;7),"IRF4_interactor_Th17", (IF(AND(BA1042&lt;0,COUNTIF(Y1042:AG1042, "&gt;0")&gt;7), "background_significant", "ns"))), "ns")</f>
        <v>ns</v>
      </c>
      <c r="BF1042" s="24" t="str">
        <f>IF(OR(AX1042 ="IRF4_interactor_Treg", BE1042 ="IRF4_interactor_Th17"), LOG((AVERAGE(AH1042:AP1042)+0.1)/(AVERAGE(P1042:X1042)+0.1),2),"ns")</f>
        <v>ns</v>
      </c>
      <c r="BG1042" s="24">
        <f>IF(AND(AX1042="IRF4_interactor_Treg",BE1042="IRF4_interactor_Th17"),1,IF(AX1042="IRF4_interactor_Treg","IRF4_Treg",IF(BE1042="IRF4_interactor_Th17","IRF4_Th17",0)))</f>
        <v>0</v>
      </c>
      <c r="BH1042" s="25">
        <f>IFERROR(TTEST(AH1042:AP1042,P1042:X1042,2,1),IF(OR(COUNTIF(P1042:X1042,"&gt;0")&gt;7,COUNTIF(AH1042:AP1042,"&gt;0")&gt;7),0,9999))</f>
        <v>2.1410514534113603E-2</v>
      </c>
      <c r="BI1042" s="25">
        <f>IF(BH1042=9999,$BS$5,RANK(BH1042,$BH$3:$BH$1993,1))</f>
        <v>298</v>
      </c>
      <c r="BJ1042" s="25">
        <f>$BQ$3*BI1042/$BO$5</f>
        <v>1.4967353088900051E-3</v>
      </c>
      <c r="BK1042" s="25" t="str">
        <f>IF(BH1042&lt;BJ1042,BH1042,"ns")</f>
        <v>ns</v>
      </c>
      <c r="BL1042" s="26">
        <f>SUM(COUNTIF(P1042:X1042, "&gt;0"), COUNTIF(AH1042:AP1042, "&gt;0"))</f>
        <v>18</v>
      </c>
    </row>
    <row r="1043" spans="1:64">
      <c r="A1043" t="s">
        <v>1409</v>
      </c>
      <c r="B1043" t="s">
        <v>1410</v>
      </c>
      <c r="C1043">
        <v>7.1633199999999997E-4</v>
      </c>
      <c r="D1043">
        <v>15</v>
      </c>
      <c r="E1043">
        <v>15</v>
      </c>
      <c r="F1043">
        <v>0</v>
      </c>
      <c r="G1043">
        <v>3941950</v>
      </c>
      <c r="H1043">
        <v>3851820</v>
      </c>
      <c r="I1043">
        <v>4555200</v>
      </c>
      <c r="J1043">
        <v>1521440</v>
      </c>
      <c r="K1043">
        <v>1443990</v>
      </c>
      <c r="L1043">
        <v>1725170</v>
      </c>
      <c r="M1043">
        <v>785568</v>
      </c>
      <c r="N1043">
        <v>907903</v>
      </c>
      <c r="O1043">
        <v>781221</v>
      </c>
      <c r="P1043">
        <v>3068230</v>
      </c>
      <c r="Q1043">
        <v>2479020</v>
      </c>
      <c r="R1043">
        <v>2023100</v>
      </c>
      <c r="S1043">
        <v>2769350</v>
      </c>
      <c r="T1043">
        <v>2853410</v>
      </c>
      <c r="U1043">
        <v>2221410</v>
      </c>
      <c r="V1043">
        <v>2149450</v>
      </c>
      <c r="W1043">
        <v>2588510</v>
      </c>
      <c r="X1043">
        <v>2330190</v>
      </c>
      <c r="Y1043">
        <v>2994720</v>
      </c>
      <c r="Z1043">
        <v>2377730</v>
      </c>
      <c r="AA1043">
        <v>1832480</v>
      </c>
      <c r="AB1043">
        <v>1638400</v>
      </c>
      <c r="AC1043">
        <v>1780200</v>
      </c>
      <c r="AD1043">
        <v>2299340</v>
      </c>
      <c r="AE1043">
        <v>1436290</v>
      </c>
      <c r="AF1043">
        <v>2206630</v>
      </c>
      <c r="AG1043">
        <v>2192440</v>
      </c>
      <c r="AH1043">
        <v>6912970</v>
      </c>
      <c r="AI1043">
        <v>6637370</v>
      </c>
      <c r="AJ1043">
        <v>7809040</v>
      </c>
      <c r="AK1043">
        <v>1445270</v>
      </c>
      <c r="AL1043">
        <v>1155280</v>
      </c>
      <c r="AM1043">
        <v>1569010</v>
      </c>
      <c r="AN1043">
        <v>3646120</v>
      </c>
      <c r="AO1043">
        <v>4296970</v>
      </c>
      <c r="AP1043">
        <v>3278920</v>
      </c>
      <c r="AR1043" s="16">
        <f>IFERROR(TTEST(G1043:O1043,P1043:X1043,2,1),IF(OR(COUNTIF(P1043:X1043,"&gt;0")&gt;7,COUNTIF(G1043:O1043,"&gt;0")&gt;7),0,9999))</f>
        <v>0.53832117707487148</v>
      </c>
      <c r="AS1043" s="16">
        <f>IF(AR1043=9999,$BO$3,RANK(AR1043,$AR$3:$AR$1993,1))</f>
        <v>1651</v>
      </c>
      <c r="AT1043" s="16">
        <f>LOG((IFERROR(SUM(P1043:X1043)/COUNTIF(P1043:X1043, "&gt;0"),0.1))/(IFERROR(SUM(G1043:O1043)/COUNTIF(G1043:O1043, "&gt;0"),0.1)),2)</f>
        <v>0.20428447425340845</v>
      </c>
      <c r="AU1043" s="17">
        <f>SUM(COUNTIF(P1043:X1043, "&gt;0"), COUNTIF(G1043:O1043, "&gt;0"))</f>
        <v>18</v>
      </c>
      <c r="AV1043" s="18">
        <f>$BQ$3*AS1043/$BO$3</f>
        <v>8.3048289738430585E-3</v>
      </c>
      <c r="AW1043" s="18" t="str">
        <f>IF(AR1043&lt;AV1043,AR1043,"ns")</f>
        <v>ns</v>
      </c>
      <c r="AX1043" s="19" t="str">
        <f>IF(AND(AW1043&lt;0.01,ABS(AT1043)&gt;1.5,D1043&gt;2), IF(AND(AT1043&gt;0,COUNTIF(P1043:X1043,"&gt;0")&gt;7),"IRF4_interactor_Treg", (IF(AND(AT1043&lt;0,COUNTIF(G1043:O1043, "&gt;0")&gt;7), "background_significant", "ns"))), "ns")</f>
        <v>ns</v>
      </c>
      <c r="AY1043" s="20">
        <f>IFERROR(TTEST(Y1043:AG1043,AH1043:AP1043,2,1),IF(OR(COUNTIF(AH1043:AP1043,"&gt;0")&gt;7,COUNTIF(Y1043:AG1043,"&gt;0")&gt;7),0,9999))</f>
        <v>3.4766372364885806E-2</v>
      </c>
      <c r="AZ1043" s="20">
        <f>IF(AY1043=9999,$BO$4,RANK(AY1043,$AY$3:$AY$1993,1))</f>
        <v>1037</v>
      </c>
      <c r="BA1043" s="20">
        <f>LOG((IFERROR(SUM(AH1043:AP1043)/COUNTIF(AH1043:AP1043, "&gt;0"),0.1))/(IFERROR(SUM(Y1043:AG1043)/COUNTIF(Y1043:AG1043, "&gt;0"),0.1)),2)</f>
        <v>0.97025784000863879</v>
      </c>
      <c r="BB1043" s="21">
        <f>SUM(COUNTIF(AH1043:AP1043, "&gt;0"), COUNTIF(Y1043:AG1043, "&gt;0"))</f>
        <v>18</v>
      </c>
      <c r="BC1043" s="22">
        <f>$BQ$3*AZ1043/$BO$4</f>
        <v>5.2110552763819104E-3</v>
      </c>
      <c r="BD1043" s="22" t="str">
        <f>IF(AY1043&lt;BC1043,AY1043,"ns")</f>
        <v>ns</v>
      </c>
      <c r="BE1043" s="23" t="str">
        <f>IF(AND(BD1043&lt;0.01,ABS(BA1043)&gt;1.5,D1043&gt;2), IF(AND(BA1043&gt;0,COUNTIF(AH1043:AP1043,"&gt;0")&gt;7),"IRF4_interactor_Th17", (IF(AND(BA1043&lt;0,COUNTIF(Y1043:AG1043, "&gt;0")&gt;7), "background_significant", "ns"))), "ns")</f>
        <v>ns</v>
      </c>
      <c r="BF1043" s="24" t="str">
        <f>IF(OR(AX1043 ="IRF4_interactor_Treg", BE1043 ="IRF4_interactor_Th17"), LOG((AVERAGE(AH1043:AP1043)+0.1)/(AVERAGE(P1043:X1043)+0.1),2),"ns")</f>
        <v>ns</v>
      </c>
      <c r="BG1043" s="24">
        <f>IF(AND(AX1043="IRF4_interactor_Treg",BE1043="IRF4_interactor_Th17"),1,IF(AX1043="IRF4_interactor_Treg","IRF4_Treg",IF(BE1043="IRF4_interactor_Th17","IRF4_Th17",0)))</f>
        <v>0</v>
      </c>
      <c r="BH1043" s="25">
        <f>IFERROR(TTEST(AH1043:AP1043,P1043:X1043,2,1),IF(OR(COUNTIF(P1043:X1043,"&gt;0")&gt;7,COUNTIF(AH1043:AP1043,"&gt;0")&gt;7),0,9999))</f>
        <v>0.10467868017939576</v>
      </c>
      <c r="BI1043" s="25">
        <f>IF(BH1043=9999,$BS$5,RANK(BH1043,$BH$3:$BH$1993,1))</f>
        <v>682</v>
      </c>
      <c r="BJ1043" s="25">
        <f>$BQ$3*BI1043/$BO$5</f>
        <v>3.4254143646408842E-3</v>
      </c>
      <c r="BK1043" s="25" t="str">
        <f>IF(BH1043&lt;BJ1043,BH1043,"ns")</f>
        <v>ns</v>
      </c>
      <c r="BL1043" s="26">
        <f>SUM(COUNTIF(P1043:X1043, "&gt;0"), COUNTIF(AH1043:AP1043, "&gt;0"))</f>
        <v>18</v>
      </c>
    </row>
    <row r="1044" spans="1:64">
      <c r="A1044" t="s">
        <v>125</v>
      </c>
      <c r="B1044" t="s">
        <v>126</v>
      </c>
      <c r="C1044">
        <v>7.1633199999999997E-4</v>
      </c>
      <c r="D1044">
        <v>6</v>
      </c>
      <c r="E1044">
        <v>6</v>
      </c>
      <c r="F1044">
        <v>0</v>
      </c>
      <c r="G1044">
        <v>180264</v>
      </c>
      <c r="H1044">
        <v>157909</v>
      </c>
      <c r="I1044">
        <v>182311</v>
      </c>
      <c r="J1044">
        <v>136700</v>
      </c>
      <c r="K1044">
        <v>125242</v>
      </c>
      <c r="L1044">
        <v>110284</v>
      </c>
      <c r="M1044">
        <v>95071.2</v>
      </c>
      <c r="N1044">
        <v>100643</v>
      </c>
      <c r="O1044">
        <v>130121</v>
      </c>
      <c r="P1044">
        <v>150747</v>
      </c>
      <c r="Q1044">
        <v>141622</v>
      </c>
      <c r="R1044">
        <v>147001</v>
      </c>
      <c r="S1044">
        <v>187721</v>
      </c>
      <c r="T1044">
        <v>203151</v>
      </c>
      <c r="U1044">
        <v>224938</v>
      </c>
      <c r="V1044">
        <v>203936</v>
      </c>
      <c r="W1044">
        <v>237757</v>
      </c>
      <c r="X1044">
        <v>221321</v>
      </c>
      <c r="Y1044">
        <v>158909</v>
      </c>
      <c r="Z1044">
        <v>150147</v>
      </c>
      <c r="AA1044">
        <v>167032</v>
      </c>
      <c r="AB1044">
        <v>106604</v>
      </c>
      <c r="AC1044">
        <v>114725</v>
      </c>
      <c r="AD1044">
        <v>132625</v>
      </c>
      <c r="AE1044">
        <v>162582</v>
      </c>
      <c r="AF1044">
        <v>213716</v>
      </c>
      <c r="AG1044">
        <v>232913</v>
      </c>
      <c r="AH1044">
        <v>331740</v>
      </c>
      <c r="AI1044">
        <v>297402</v>
      </c>
      <c r="AJ1044">
        <v>418789</v>
      </c>
      <c r="AK1044">
        <v>132147</v>
      </c>
      <c r="AL1044">
        <v>105533</v>
      </c>
      <c r="AM1044">
        <v>58696.4</v>
      </c>
      <c r="AN1044">
        <v>255090</v>
      </c>
      <c r="AO1044">
        <v>332135</v>
      </c>
      <c r="AP1044">
        <v>270725</v>
      </c>
      <c r="AR1044" s="16">
        <f>IFERROR(TTEST(G1044:O1044,P1044:X1044,2,1),IF(OR(COUNTIF(P1044:X1044,"&gt;0")&gt;7,COUNTIF(G1044:O1044,"&gt;0")&gt;7),0,9999))</f>
        <v>3.6793464205748361E-2</v>
      </c>
      <c r="AS1044" s="16">
        <f>IF(AR1044=9999,$BO$3,RANK(AR1044,$AR$3:$AR$1993,1))</f>
        <v>914</v>
      </c>
      <c r="AT1044" s="16">
        <f>LOG((IFERROR(SUM(P1044:X1044)/COUNTIF(P1044:X1044, "&gt;0"),0.1))/(IFERROR(SUM(G1044:O1044)/COUNTIF(G1044:O1044, "&gt;0"),0.1)),2)</f>
        <v>0.49573317275530904</v>
      </c>
      <c r="AU1044" s="17">
        <f>SUM(COUNTIF(P1044:X1044, "&gt;0"), COUNTIF(G1044:O1044, "&gt;0"))</f>
        <v>18</v>
      </c>
      <c r="AV1044" s="18">
        <f>$BQ$3*AS1044/$BO$3</f>
        <v>4.5975855130784707E-3</v>
      </c>
      <c r="AW1044" s="18" t="str">
        <f>IF(AR1044&lt;AV1044,AR1044,"ns")</f>
        <v>ns</v>
      </c>
      <c r="AX1044" s="19" t="str">
        <f>IF(AND(AW1044&lt;0.01,ABS(AT1044)&gt;1.5,D1044&gt;2), IF(AND(AT1044&gt;0,COUNTIF(P1044:X1044,"&gt;0")&gt;7),"IRF4_interactor_Treg", (IF(AND(AT1044&lt;0,COUNTIF(G1044:O1044, "&gt;0")&gt;7), "background_significant", "ns"))), "ns")</f>
        <v>ns</v>
      </c>
      <c r="AY1044" s="20">
        <f>IFERROR(TTEST(Y1044:AG1044,AH1044:AP1044,2,1),IF(OR(COUNTIF(AH1044:AP1044,"&gt;0")&gt;7,COUNTIF(Y1044:AG1044,"&gt;0")&gt;7),0,9999))</f>
        <v>3.492643513982676E-2</v>
      </c>
      <c r="AZ1044" s="20">
        <f>IF(AY1044=9999,$BO$4,RANK(AY1044,$AY$3:$AY$1993,1))</f>
        <v>1038</v>
      </c>
      <c r="BA1044" s="20">
        <f>LOG((IFERROR(SUM(AH1044:AP1044)/COUNTIF(AH1044:AP1044, "&gt;0"),0.1))/(IFERROR(SUM(Y1044:AG1044)/COUNTIF(Y1044:AG1044, "&gt;0"),0.1)),2)</f>
        <v>0.61366288162309601</v>
      </c>
      <c r="BB1044" s="21">
        <f>SUM(COUNTIF(AH1044:AP1044, "&gt;0"), COUNTIF(Y1044:AG1044, "&gt;0"))</f>
        <v>18</v>
      </c>
      <c r="BC1044" s="22">
        <f>$BQ$3*AZ1044/$BO$4</f>
        <v>5.2160804020100508E-3</v>
      </c>
      <c r="BD1044" s="22" t="str">
        <f>IF(AY1044&lt;BC1044,AY1044,"ns")</f>
        <v>ns</v>
      </c>
      <c r="BE1044" s="23" t="str">
        <f>IF(AND(BD1044&lt;0.01,ABS(BA1044)&gt;1.5,D1044&gt;2), IF(AND(BA1044&gt;0,COUNTIF(AH1044:AP1044,"&gt;0")&gt;7),"IRF4_interactor_Th17", (IF(AND(BA1044&lt;0,COUNTIF(Y1044:AG1044, "&gt;0")&gt;7), "background_significant", "ns"))), "ns")</f>
        <v>ns</v>
      </c>
      <c r="BF1044" s="24" t="str">
        <f>IF(OR(AX1044 ="IRF4_interactor_Treg", BE1044 ="IRF4_interactor_Th17"), LOG((AVERAGE(AH1044:AP1044)+0.1)/(AVERAGE(P1044:X1044)+0.1),2),"ns")</f>
        <v>ns</v>
      </c>
      <c r="BG1044" s="24">
        <f>IF(AND(AX1044="IRF4_interactor_Treg",BE1044="IRF4_interactor_Th17"),1,IF(AX1044="IRF4_interactor_Treg","IRF4_Treg",IF(BE1044="IRF4_interactor_Th17","IRF4_Th17",0)))</f>
        <v>0</v>
      </c>
      <c r="BH1044" s="25">
        <f>IFERROR(TTEST(AH1044:AP1044,P1044:X1044,2,1),IF(OR(COUNTIF(P1044:X1044,"&gt;0")&gt;7,COUNTIF(AH1044:AP1044,"&gt;0")&gt;7),0,9999))</f>
        <v>0.28559957290929072</v>
      </c>
      <c r="BI1044" s="25">
        <f>IF(BH1044=9999,$BS$5,RANK(BH1044,$BH$3:$BH$1993,1))</f>
        <v>1138</v>
      </c>
      <c r="BJ1044" s="25">
        <f>$BQ$3*BI1044/$BO$5</f>
        <v>5.7157207433450527E-3</v>
      </c>
      <c r="BK1044" s="25" t="str">
        <f>IF(BH1044&lt;BJ1044,BH1044,"ns")</f>
        <v>ns</v>
      </c>
      <c r="BL1044" s="26">
        <f>SUM(COUNTIF(P1044:X1044, "&gt;0"), COUNTIF(AH1044:AP1044, "&gt;0"))</f>
        <v>18</v>
      </c>
    </row>
    <row r="1045" spans="1:64">
      <c r="A1045" t="s">
        <v>1929</v>
      </c>
      <c r="B1045" t="s">
        <v>1930</v>
      </c>
      <c r="C1045">
        <v>7.1633199999999997E-4</v>
      </c>
      <c r="D1045">
        <v>14</v>
      </c>
      <c r="E1045">
        <v>1</v>
      </c>
      <c r="F1045">
        <v>13</v>
      </c>
      <c r="G1045">
        <v>3332580</v>
      </c>
      <c r="H1045">
        <v>3109640</v>
      </c>
      <c r="I1045">
        <v>3277400</v>
      </c>
      <c r="J1045">
        <v>2404650</v>
      </c>
      <c r="K1045">
        <v>2376650</v>
      </c>
      <c r="L1045">
        <v>2548400</v>
      </c>
      <c r="M1045">
        <v>2289810</v>
      </c>
      <c r="N1045">
        <v>2482890</v>
      </c>
      <c r="O1045">
        <v>2538130</v>
      </c>
      <c r="P1045">
        <v>3129240</v>
      </c>
      <c r="Q1045">
        <v>2849480</v>
      </c>
      <c r="R1045">
        <v>2635350</v>
      </c>
      <c r="S1045">
        <v>3527650</v>
      </c>
      <c r="T1045">
        <v>3603570</v>
      </c>
      <c r="U1045">
        <v>2634730</v>
      </c>
      <c r="V1045">
        <v>4674560</v>
      </c>
      <c r="W1045">
        <v>5129310</v>
      </c>
      <c r="X1045">
        <v>5582320</v>
      </c>
      <c r="Y1045">
        <v>2492630</v>
      </c>
      <c r="Z1045">
        <v>2277530</v>
      </c>
      <c r="AA1045">
        <v>2262060</v>
      </c>
      <c r="AB1045">
        <v>2181780</v>
      </c>
      <c r="AC1045">
        <v>2380540</v>
      </c>
      <c r="AD1045">
        <v>2405670</v>
      </c>
      <c r="AE1045">
        <v>1295770</v>
      </c>
      <c r="AF1045">
        <v>1867270</v>
      </c>
      <c r="AG1045">
        <v>2001880</v>
      </c>
      <c r="AH1045">
        <v>3466610</v>
      </c>
      <c r="AI1045">
        <v>3710300</v>
      </c>
      <c r="AJ1045">
        <v>3959680</v>
      </c>
      <c r="AK1045">
        <v>1858460</v>
      </c>
      <c r="AL1045">
        <v>2310180</v>
      </c>
      <c r="AM1045">
        <v>2363810</v>
      </c>
      <c r="AN1045">
        <v>2256580</v>
      </c>
      <c r="AO1045">
        <v>2691430</v>
      </c>
      <c r="AP1045">
        <v>2068510</v>
      </c>
      <c r="AR1045" s="16">
        <f>IFERROR(TTEST(G1045:O1045,P1045:X1045,2,1),IF(OR(COUNTIF(P1045:X1045,"&gt;0")&gt;7,COUNTIF(G1045:O1045,"&gt;0")&gt;7),0,9999))</f>
        <v>5.38764851451594E-2</v>
      </c>
      <c r="AS1045" s="16">
        <f>IF(AR1045=9999,$BO$3,RANK(AR1045,$AR$3:$AR$1993,1))</f>
        <v>992</v>
      </c>
      <c r="AT1045" s="16">
        <f>LOG((IFERROR(SUM(P1045:X1045)/COUNTIF(P1045:X1045, "&gt;0"),0.1))/(IFERROR(SUM(G1045:O1045)/COUNTIF(G1045:O1045, "&gt;0"),0.1)),2)</f>
        <v>0.47105724009079236</v>
      </c>
      <c r="AU1045" s="17">
        <f>SUM(COUNTIF(P1045:X1045, "&gt;0"), COUNTIF(G1045:O1045, "&gt;0"))</f>
        <v>18</v>
      </c>
      <c r="AV1045" s="18">
        <f>$BQ$3*AS1045/$BO$3</f>
        <v>4.9899396378269619E-3</v>
      </c>
      <c r="AW1045" s="18" t="str">
        <f>IF(AR1045&lt;AV1045,AR1045,"ns")</f>
        <v>ns</v>
      </c>
      <c r="AX1045" s="19" t="str">
        <f>IF(AND(AW1045&lt;0.01,ABS(AT1045)&gt;1.5,D1045&gt;2), IF(AND(AT1045&gt;0,COUNTIF(P1045:X1045,"&gt;0")&gt;7),"IRF4_interactor_Treg", (IF(AND(AT1045&lt;0,COUNTIF(G1045:O1045, "&gt;0")&gt;7), "background_significant", "ns"))), "ns")</f>
        <v>ns</v>
      </c>
      <c r="AY1045" s="20">
        <f>IFERROR(TTEST(Y1045:AG1045,AH1045:AP1045,2,1),IF(OR(COUNTIF(AH1045:AP1045,"&gt;0")&gt;7,COUNTIF(Y1045:AG1045,"&gt;0")&gt;7),0,9999))</f>
        <v>3.49810590434982E-2</v>
      </c>
      <c r="AZ1045" s="20">
        <f>IF(AY1045=9999,$BO$4,RANK(AY1045,$AY$3:$AY$1993,1))</f>
        <v>1039</v>
      </c>
      <c r="BA1045" s="20">
        <f>LOG((IFERROR(SUM(AH1045:AP1045)/COUNTIF(AH1045:AP1045, "&gt;0"),0.1))/(IFERROR(SUM(Y1045:AG1045)/COUNTIF(Y1045:AG1045, "&gt;0"),0.1)),2)</f>
        <v>0.36518358926682226</v>
      </c>
      <c r="BB1045" s="21">
        <f>SUM(COUNTIF(AH1045:AP1045, "&gt;0"), COUNTIF(Y1045:AG1045, "&gt;0"))</f>
        <v>18</v>
      </c>
      <c r="BC1045" s="22">
        <f>$BQ$3*AZ1045/$BO$4</f>
        <v>5.2211055276381911E-3</v>
      </c>
      <c r="BD1045" s="22" t="str">
        <f>IF(AY1045&lt;BC1045,AY1045,"ns")</f>
        <v>ns</v>
      </c>
      <c r="BE1045" s="23" t="str">
        <f>IF(AND(BD1045&lt;0.01,ABS(BA1045)&gt;1.5,D1045&gt;2), IF(AND(BA1045&gt;0,COUNTIF(AH1045:AP1045,"&gt;0")&gt;7),"IRF4_interactor_Th17", (IF(AND(BA1045&lt;0,COUNTIF(Y1045:AG1045, "&gt;0")&gt;7), "background_significant", "ns"))), "ns")</f>
        <v>ns</v>
      </c>
      <c r="BF1045" s="24" t="str">
        <f>IF(OR(AX1045 ="IRF4_interactor_Treg", BE1045 ="IRF4_interactor_Th17"), LOG((AVERAGE(AH1045:AP1045)+0.1)/(AVERAGE(P1045:X1045)+0.1),2),"ns")</f>
        <v>ns</v>
      </c>
      <c r="BG1045" s="24">
        <f>IF(AND(AX1045="IRF4_interactor_Treg",BE1045="IRF4_interactor_Th17"),1,IF(AX1045="IRF4_interactor_Treg","IRF4_Treg",IF(BE1045="IRF4_interactor_Th17","IRF4_Th17",0)))</f>
        <v>0</v>
      </c>
      <c r="BH1045" s="25">
        <f>IFERROR(TTEST(AH1045:AP1045,P1045:X1045,2,1),IF(OR(COUNTIF(P1045:X1045,"&gt;0")&gt;7,COUNTIF(AH1045:AP1045,"&gt;0")&gt;7),0,9999))</f>
        <v>0.10617205084832561</v>
      </c>
      <c r="BI1045" s="25">
        <f>IF(BH1045=9999,$BS$5,RANK(BH1045,$BH$3:$BH$1993,1))</f>
        <v>686</v>
      </c>
      <c r="BJ1045" s="25">
        <f>$BQ$3*BI1045/$BO$5</f>
        <v>3.4455047714716225E-3</v>
      </c>
      <c r="BK1045" s="25" t="str">
        <f>IF(BH1045&lt;BJ1045,BH1045,"ns")</f>
        <v>ns</v>
      </c>
      <c r="BL1045" s="26">
        <f>SUM(COUNTIF(P1045:X1045, "&gt;0"), COUNTIF(AH1045:AP1045, "&gt;0"))</f>
        <v>18</v>
      </c>
    </row>
    <row r="1046" spans="1:64">
      <c r="A1046" t="s">
        <v>6387</v>
      </c>
      <c r="B1046" t="s">
        <v>6388</v>
      </c>
      <c r="C1046">
        <v>7.1633199999999997E-4</v>
      </c>
      <c r="D1046">
        <v>5</v>
      </c>
      <c r="E1046">
        <v>5</v>
      </c>
      <c r="F1046">
        <v>0</v>
      </c>
      <c r="G1046">
        <v>2431730</v>
      </c>
      <c r="H1046">
        <v>2277770</v>
      </c>
      <c r="I1046">
        <v>2606770</v>
      </c>
      <c r="J1046">
        <v>1549840</v>
      </c>
      <c r="K1046">
        <v>1374350</v>
      </c>
      <c r="L1046">
        <v>1628910</v>
      </c>
      <c r="M1046">
        <v>1166870</v>
      </c>
      <c r="N1046">
        <v>1247830</v>
      </c>
      <c r="O1046">
        <v>1211850</v>
      </c>
      <c r="P1046">
        <v>1890560</v>
      </c>
      <c r="Q1046">
        <v>1697730</v>
      </c>
      <c r="R1046">
        <v>1897240</v>
      </c>
      <c r="S1046">
        <v>1845960</v>
      </c>
      <c r="T1046">
        <v>1645140</v>
      </c>
      <c r="U1046">
        <v>1927660</v>
      </c>
      <c r="V1046">
        <v>1655080</v>
      </c>
      <c r="W1046">
        <v>1921410</v>
      </c>
      <c r="X1046">
        <v>2009640</v>
      </c>
      <c r="Y1046">
        <v>1765650</v>
      </c>
      <c r="Z1046">
        <v>1648450</v>
      </c>
      <c r="AA1046">
        <v>1822730</v>
      </c>
      <c r="AB1046">
        <v>1406900</v>
      </c>
      <c r="AC1046">
        <v>1440530</v>
      </c>
      <c r="AD1046">
        <v>1439290</v>
      </c>
      <c r="AE1046">
        <v>1097130</v>
      </c>
      <c r="AF1046">
        <v>1538860</v>
      </c>
      <c r="AG1046">
        <v>1597780</v>
      </c>
      <c r="AH1046">
        <v>1957360</v>
      </c>
      <c r="AI1046">
        <v>1879170</v>
      </c>
      <c r="AJ1046">
        <v>2104780</v>
      </c>
      <c r="AK1046">
        <v>1369020</v>
      </c>
      <c r="AL1046">
        <v>1447500</v>
      </c>
      <c r="AM1046">
        <v>1497310</v>
      </c>
      <c r="AN1046">
        <v>1479890</v>
      </c>
      <c r="AO1046">
        <v>2169760</v>
      </c>
      <c r="AP1046">
        <v>1551350</v>
      </c>
      <c r="AR1046" s="16">
        <f>IFERROR(TTEST(G1046:O1046,P1046:X1046,2,1),IF(OR(COUNTIF(P1046:X1046,"&gt;0")&gt;7,COUNTIF(G1046:O1046,"&gt;0")&gt;7),0,9999))</f>
        <v>0.5770414958121568</v>
      </c>
      <c r="AS1046" s="16">
        <f>IF(AR1046=9999,$BO$3,RANK(AR1046,$AR$3:$AR$1993,1))</f>
        <v>1680</v>
      </c>
      <c r="AT1046" s="16">
        <f>LOG((IFERROR(SUM(P1046:X1046)/COUNTIF(P1046:X1046, "&gt;0"),0.1))/(IFERROR(SUM(G1046:O1046)/COUNTIF(G1046:O1046, "&gt;0"),0.1)),2)</f>
        <v>8.9739732779342316E-2</v>
      </c>
      <c r="AU1046" s="17">
        <f>SUM(COUNTIF(P1046:X1046, "&gt;0"), COUNTIF(G1046:O1046, "&gt;0"))</f>
        <v>18</v>
      </c>
      <c r="AV1046" s="18">
        <f>$BQ$3*AS1046/$BO$3</f>
        <v>8.4507042253521136E-3</v>
      </c>
      <c r="AW1046" s="18" t="str">
        <f>IF(AR1046&lt;AV1046,AR1046,"ns")</f>
        <v>ns</v>
      </c>
      <c r="AX1046" s="19" t="str">
        <f>IF(AND(AW1046&lt;0.01,ABS(AT1046)&gt;1.5,D1046&gt;2), IF(AND(AT1046&gt;0,COUNTIF(P1046:X1046,"&gt;0")&gt;7),"IRF4_interactor_Treg", (IF(AND(AT1046&lt;0,COUNTIF(G1046:O1046, "&gt;0")&gt;7), "background_significant", "ns"))), "ns")</f>
        <v>ns</v>
      </c>
      <c r="AY1046" s="20">
        <f>IFERROR(TTEST(Y1046:AG1046,AH1046:AP1046,2,1),IF(OR(COUNTIF(AH1046:AP1046,"&gt;0")&gt;7,COUNTIF(Y1046:AG1046,"&gt;0")&gt;7),0,9999))</f>
        <v>3.5193283218194989E-2</v>
      </c>
      <c r="AZ1046" s="20">
        <f>IF(AY1046=9999,$BO$4,RANK(AY1046,$AY$3:$AY$1993,1))</f>
        <v>1040</v>
      </c>
      <c r="BA1046" s="20">
        <f>LOG((IFERROR(SUM(AH1046:AP1046)/COUNTIF(AH1046:AP1046, "&gt;0"),0.1))/(IFERROR(SUM(Y1046:AG1046)/COUNTIF(Y1046:AG1046, "&gt;0"),0.1)),2)</f>
        <v>0.16798061446689844</v>
      </c>
      <c r="BB1046" s="21">
        <f>SUM(COUNTIF(AH1046:AP1046, "&gt;0"), COUNTIF(Y1046:AG1046, "&gt;0"))</f>
        <v>18</v>
      </c>
      <c r="BC1046" s="22">
        <f>$BQ$3*AZ1046/$BO$4</f>
        <v>5.2261306532663315E-3</v>
      </c>
      <c r="BD1046" s="22" t="str">
        <f>IF(AY1046&lt;BC1046,AY1046,"ns")</f>
        <v>ns</v>
      </c>
      <c r="BE1046" s="23" t="str">
        <f>IF(AND(BD1046&lt;0.01,ABS(BA1046)&gt;1.5,D1046&gt;2), IF(AND(BA1046&gt;0,COUNTIF(AH1046:AP1046,"&gt;0")&gt;7),"IRF4_interactor_Th17", (IF(AND(BA1046&lt;0,COUNTIF(Y1046:AG1046, "&gt;0")&gt;7), "background_significant", "ns"))), "ns")</f>
        <v>ns</v>
      </c>
      <c r="BF1046" s="24" t="str">
        <f>IF(OR(AX1046 ="IRF4_interactor_Treg", BE1046 ="IRF4_interactor_Th17"), LOG((AVERAGE(AH1046:AP1046)+0.1)/(AVERAGE(P1046:X1046)+0.1),2),"ns")</f>
        <v>ns</v>
      </c>
      <c r="BG1046" s="24">
        <f>IF(AND(AX1046="IRF4_interactor_Treg",BE1046="IRF4_interactor_Th17"),1,IF(AX1046="IRF4_interactor_Treg","IRF4_Treg",IF(BE1046="IRF4_interactor_Th17","IRF4_Th17",0)))</f>
        <v>0</v>
      </c>
      <c r="BH1046" s="25">
        <f>IFERROR(TTEST(AH1046:AP1046,P1046:X1046,2,1),IF(OR(COUNTIF(P1046:X1046,"&gt;0")&gt;7,COUNTIF(AH1046:AP1046,"&gt;0")&gt;7),0,9999))</f>
        <v>0.28234069045032245</v>
      </c>
      <c r="BI1046" s="25">
        <f>IF(BH1046=9999,$BS$5,RANK(BH1046,$BH$3:$BH$1993,1))</f>
        <v>1133</v>
      </c>
      <c r="BJ1046" s="25">
        <f>$BQ$3*BI1046/$BO$5</f>
        <v>5.6906077348066299E-3</v>
      </c>
      <c r="BK1046" s="25" t="str">
        <f>IF(BH1046&lt;BJ1046,BH1046,"ns")</f>
        <v>ns</v>
      </c>
      <c r="BL1046" s="26">
        <f>SUM(COUNTIF(P1046:X1046, "&gt;0"), COUNTIF(AH1046:AP1046, "&gt;0"))</f>
        <v>18</v>
      </c>
    </row>
    <row r="1047" spans="1:64">
      <c r="A1047" t="s">
        <v>6313</v>
      </c>
      <c r="B1047" t="s">
        <v>6314</v>
      </c>
      <c r="C1047">
        <v>1.0983E-3</v>
      </c>
      <c r="D1047">
        <v>4</v>
      </c>
      <c r="E1047">
        <v>4</v>
      </c>
      <c r="F1047">
        <v>0</v>
      </c>
      <c r="G1047">
        <v>230586</v>
      </c>
      <c r="H1047">
        <v>199440</v>
      </c>
      <c r="I1047">
        <v>183913</v>
      </c>
      <c r="J1047">
        <v>30507.1</v>
      </c>
      <c r="K1047">
        <v>57300.9</v>
      </c>
      <c r="L1047">
        <v>81283.600000000006</v>
      </c>
      <c r="M1047">
        <v>64700.800000000003</v>
      </c>
      <c r="N1047">
        <v>50466.5</v>
      </c>
      <c r="O1047">
        <v>50651.7</v>
      </c>
      <c r="P1047">
        <v>171399</v>
      </c>
      <c r="Q1047">
        <v>140956</v>
      </c>
      <c r="R1047">
        <v>131957</v>
      </c>
      <c r="S1047">
        <v>148398</v>
      </c>
      <c r="T1047">
        <v>137667</v>
      </c>
      <c r="U1047">
        <v>76587.5</v>
      </c>
      <c r="V1047">
        <v>205623</v>
      </c>
      <c r="W1047">
        <v>179601</v>
      </c>
      <c r="X1047">
        <v>209429</v>
      </c>
      <c r="Y1047">
        <v>235380</v>
      </c>
      <c r="Z1047">
        <v>223589</v>
      </c>
      <c r="AA1047">
        <v>149137</v>
      </c>
      <c r="AB1047">
        <v>88506.1</v>
      </c>
      <c r="AC1047">
        <v>97994.7</v>
      </c>
      <c r="AD1047">
        <v>114250</v>
      </c>
      <c r="AE1047">
        <v>90811.8</v>
      </c>
      <c r="AF1047">
        <v>135904</v>
      </c>
      <c r="AG1047">
        <v>129990</v>
      </c>
      <c r="AH1047">
        <v>276184</v>
      </c>
      <c r="AI1047">
        <v>251663</v>
      </c>
      <c r="AJ1047">
        <v>280567</v>
      </c>
      <c r="AK1047">
        <v>76534.899999999994</v>
      </c>
      <c r="AL1047">
        <v>132294</v>
      </c>
      <c r="AM1047">
        <v>53953.599999999999</v>
      </c>
      <c r="AN1047">
        <v>225620</v>
      </c>
      <c r="AO1047">
        <v>280755</v>
      </c>
      <c r="AP1047">
        <v>235154</v>
      </c>
      <c r="AR1047" s="16">
        <f>IFERROR(TTEST(G1047:O1047,P1047:X1047,2,1),IF(OR(COUNTIF(P1047:X1047,"&gt;0")&gt;7,COUNTIF(G1047:O1047,"&gt;0")&gt;7),0,9999))</f>
        <v>0.1427219313244622</v>
      </c>
      <c r="AS1047" s="16">
        <f>IF(AR1047=9999,$BO$3,RANK(AR1047,$AR$3:$AR$1993,1))</f>
        <v>1222</v>
      </c>
      <c r="AT1047" s="16">
        <f>LOG((IFERROR(SUM(P1047:X1047)/COUNTIF(P1047:X1047, "&gt;0"),0.1))/(IFERROR(SUM(G1047:O1047)/COUNTIF(G1047:O1047, "&gt;0"),0.1)),2)</f>
        <v>0.56284136088191217</v>
      </c>
      <c r="AU1047" s="17">
        <f>SUM(COUNTIF(P1047:X1047, "&gt;0"), COUNTIF(G1047:O1047, "&gt;0"))</f>
        <v>18</v>
      </c>
      <c r="AV1047" s="18">
        <f>$BQ$3*AS1047/$BO$3</f>
        <v>6.1468812877263582E-3</v>
      </c>
      <c r="AW1047" s="18" t="str">
        <f>IF(AR1047&lt;AV1047,AR1047,"ns")</f>
        <v>ns</v>
      </c>
      <c r="AX1047" s="19" t="str">
        <f>IF(AND(AW1047&lt;0.01,ABS(AT1047)&gt;1.5,D1047&gt;2), IF(AND(AT1047&gt;0,COUNTIF(P1047:X1047,"&gt;0")&gt;7),"IRF4_interactor_Treg", (IF(AND(AT1047&lt;0,COUNTIF(G1047:O1047, "&gt;0")&gt;7), "background_significant", "ns"))), "ns")</f>
        <v>ns</v>
      </c>
      <c r="AY1047" s="20">
        <f>IFERROR(TTEST(Y1047:AG1047,AH1047:AP1047,2,1),IF(OR(COUNTIF(AH1047:AP1047,"&gt;0")&gt;7,COUNTIF(Y1047:AG1047,"&gt;0")&gt;7),0,9999))</f>
        <v>3.5348899222084632E-2</v>
      </c>
      <c r="AZ1047" s="20">
        <f>IF(AY1047=9999,$BO$4,RANK(AY1047,$AY$3:$AY$1993,1))</f>
        <v>1041</v>
      </c>
      <c r="BA1047" s="20">
        <f>LOG((IFERROR(SUM(AH1047:AP1047)/COUNTIF(AH1047:AP1047, "&gt;0"),0.1))/(IFERROR(SUM(Y1047:AG1047)/COUNTIF(Y1047:AG1047, "&gt;0"),0.1)),2)</f>
        <v>0.5183816042029934</v>
      </c>
      <c r="BB1047" s="21">
        <f>SUM(COUNTIF(AH1047:AP1047, "&gt;0"), COUNTIF(Y1047:AG1047, "&gt;0"))</f>
        <v>18</v>
      </c>
      <c r="BC1047" s="22">
        <f>$BQ$3*AZ1047/$BO$4</f>
        <v>5.2311557788944727E-3</v>
      </c>
      <c r="BD1047" s="22" t="str">
        <f>IF(AY1047&lt;BC1047,AY1047,"ns")</f>
        <v>ns</v>
      </c>
      <c r="BE1047" s="23" t="str">
        <f>IF(AND(BD1047&lt;0.01,ABS(BA1047)&gt;1.5,D1047&gt;2), IF(AND(BA1047&gt;0,COUNTIF(AH1047:AP1047,"&gt;0")&gt;7),"IRF4_interactor_Th17", (IF(AND(BA1047&lt;0,COUNTIF(Y1047:AG1047, "&gt;0")&gt;7), "background_significant", "ns"))), "ns")</f>
        <v>ns</v>
      </c>
      <c r="BF1047" s="24" t="str">
        <f>IF(OR(AX1047 ="IRF4_interactor_Treg", BE1047 ="IRF4_interactor_Th17"), LOG((AVERAGE(AH1047:AP1047)+0.1)/(AVERAGE(P1047:X1047)+0.1),2),"ns")</f>
        <v>ns</v>
      </c>
      <c r="BG1047" s="24">
        <f>IF(AND(AX1047="IRF4_interactor_Treg",BE1047="IRF4_interactor_Th17"),1,IF(AX1047="IRF4_interactor_Treg","IRF4_Treg",IF(BE1047="IRF4_interactor_Th17","IRF4_Th17",0)))</f>
        <v>0</v>
      </c>
      <c r="BH1047" s="25">
        <f>IFERROR(TTEST(AH1047:AP1047,P1047:X1047,2,1),IF(OR(COUNTIF(P1047:X1047,"&gt;0")&gt;7,COUNTIF(AH1047:AP1047,"&gt;0")&gt;7),0,9999))</f>
        <v>0.10031477047696891</v>
      </c>
      <c r="BI1047" s="25">
        <f>IF(BH1047=9999,$BS$5,RANK(BH1047,$BH$3:$BH$1993,1))</f>
        <v>667</v>
      </c>
      <c r="BJ1047" s="25">
        <f>$BQ$3*BI1047/$BO$5</f>
        <v>3.3500753390256154E-3</v>
      </c>
      <c r="BK1047" s="25" t="str">
        <f>IF(BH1047&lt;BJ1047,BH1047,"ns")</f>
        <v>ns</v>
      </c>
      <c r="BL1047" s="26">
        <f>SUM(COUNTIF(P1047:X1047, "&gt;0"), COUNTIF(AH1047:AP1047, "&gt;0"))</f>
        <v>18</v>
      </c>
    </row>
    <row r="1048" spans="1:64">
      <c r="A1048" t="s">
        <v>4503</v>
      </c>
      <c r="B1048" t="s">
        <v>4504</v>
      </c>
      <c r="C1048">
        <v>1.6863399999999999E-3</v>
      </c>
      <c r="D1048">
        <v>3</v>
      </c>
      <c r="E1048">
        <v>3</v>
      </c>
      <c r="F1048">
        <v>0</v>
      </c>
      <c r="G1048">
        <v>96190.8</v>
      </c>
      <c r="H1048">
        <v>91879.1</v>
      </c>
      <c r="I1048">
        <v>83738.399999999994</v>
      </c>
      <c r="J1048">
        <v>40758.400000000001</v>
      </c>
      <c r="K1048">
        <v>24847.1</v>
      </c>
      <c r="L1048">
        <v>33058.800000000003</v>
      </c>
      <c r="M1048">
        <v>19904.7</v>
      </c>
      <c r="N1048">
        <v>29586.400000000001</v>
      </c>
      <c r="O1048">
        <v>15895.2</v>
      </c>
      <c r="P1048">
        <v>108434</v>
      </c>
      <c r="Q1048">
        <v>94295.9</v>
      </c>
      <c r="R1048">
        <v>80447</v>
      </c>
      <c r="S1048">
        <v>129170</v>
      </c>
      <c r="T1048">
        <v>122100</v>
      </c>
      <c r="U1048">
        <v>62945.3</v>
      </c>
      <c r="V1048">
        <v>109925</v>
      </c>
      <c r="W1048">
        <v>117717</v>
      </c>
      <c r="X1048">
        <v>103164</v>
      </c>
      <c r="Y1048">
        <v>64323.4</v>
      </c>
      <c r="Z1048">
        <v>45001.7</v>
      </c>
      <c r="AA1048">
        <v>101584</v>
      </c>
      <c r="AB1048">
        <v>47516.6</v>
      </c>
      <c r="AC1048">
        <v>33538.699999999997</v>
      </c>
      <c r="AD1048">
        <v>47135.9</v>
      </c>
      <c r="AE1048">
        <v>74138.7</v>
      </c>
      <c r="AF1048">
        <v>93270.5</v>
      </c>
      <c r="AG1048">
        <v>73281.399999999994</v>
      </c>
      <c r="AH1048">
        <v>175870</v>
      </c>
      <c r="AI1048">
        <v>253972</v>
      </c>
      <c r="AJ1048">
        <v>206232</v>
      </c>
      <c r="AK1048">
        <v>45721.2</v>
      </c>
      <c r="AL1048">
        <v>27591.8</v>
      </c>
      <c r="AM1048">
        <v>0</v>
      </c>
      <c r="AN1048">
        <v>120873</v>
      </c>
      <c r="AO1048">
        <v>232657</v>
      </c>
      <c r="AP1048">
        <v>130512</v>
      </c>
      <c r="AR1048" s="16">
        <f>IFERROR(TTEST(G1048:O1048,P1048:X1048,2,1),IF(OR(COUNTIF(P1048:X1048,"&gt;0")&gt;7,COUNTIF(G1048:O1048,"&gt;0")&gt;7),0,9999))</f>
        <v>5.2049033862816008E-3</v>
      </c>
      <c r="AS1048" s="16">
        <f>IF(AR1048=9999,$BO$3,RANK(AR1048,$AR$3:$AR$1993,1))</f>
        <v>548</v>
      </c>
      <c r="AT1048" s="16">
        <f>LOG((IFERROR(SUM(P1048:X1048)/COUNTIF(P1048:X1048, "&gt;0"),0.1))/(IFERROR(SUM(G1048:O1048)/COUNTIF(G1048:O1048, "&gt;0"),0.1)),2)</f>
        <v>1.0905717308681508</v>
      </c>
      <c r="AU1048" s="17">
        <f>SUM(COUNTIF(P1048:X1048, "&gt;0"), COUNTIF(G1048:O1048, "&gt;0"))</f>
        <v>18</v>
      </c>
      <c r="AV1048" s="18">
        <f>$BQ$3*AS1048/$BO$3</f>
        <v>2.7565392354124752E-3</v>
      </c>
      <c r="AW1048" s="18" t="str">
        <f>IF(AR1048&lt;AV1048,AR1048,"ns")</f>
        <v>ns</v>
      </c>
      <c r="AX1048" s="19" t="str">
        <f>IF(AND(AW1048&lt;0.01,ABS(AT1048)&gt;1.5,D1048&gt;2), IF(AND(AT1048&gt;0,COUNTIF(P1048:X1048,"&gt;0")&gt;7),"IRF4_interactor_Treg", (IF(AND(AT1048&lt;0,COUNTIF(G1048:O1048, "&gt;0")&gt;7), "background_significant", "ns"))), "ns")</f>
        <v>ns</v>
      </c>
      <c r="AY1048" s="20">
        <f>IFERROR(TTEST(Y1048:AG1048,AH1048:AP1048,2,1),IF(OR(COUNTIF(AH1048:AP1048,"&gt;0")&gt;7,COUNTIF(Y1048:AG1048,"&gt;0")&gt;7),0,9999))</f>
        <v>3.5362084830978191E-2</v>
      </c>
      <c r="AZ1048" s="20">
        <f>IF(AY1048=9999,$BO$4,RANK(AY1048,$AY$3:$AY$1993,1))</f>
        <v>1042</v>
      </c>
      <c r="BA1048" s="20">
        <f>LOG((IFERROR(SUM(AH1048:AP1048)/COUNTIF(AH1048:AP1048, "&gt;0"),0.1))/(IFERROR(SUM(Y1048:AG1048)/COUNTIF(Y1048:AG1048, "&gt;0"),0.1)),2)</f>
        <v>1.2114331458321408</v>
      </c>
      <c r="BB1048" s="21">
        <f>SUM(COUNTIF(AH1048:AP1048, "&gt;0"), COUNTIF(Y1048:AG1048, "&gt;0"))</f>
        <v>17</v>
      </c>
      <c r="BC1048" s="22">
        <f>$BQ$3*AZ1048/$BO$4</f>
        <v>5.2361809045226131E-3</v>
      </c>
      <c r="BD1048" s="22" t="str">
        <f>IF(AY1048&lt;BC1048,AY1048,"ns")</f>
        <v>ns</v>
      </c>
      <c r="BE1048" s="23" t="str">
        <f>IF(AND(BD1048&lt;0.01,ABS(BA1048)&gt;1.5,D1048&gt;2), IF(AND(BA1048&gt;0,COUNTIF(AH1048:AP1048,"&gt;0")&gt;7),"IRF4_interactor_Th17", (IF(AND(BA1048&lt;0,COUNTIF(Y1048:AG1048, "&gt;0")&gt;7), "background_significant", "ns"))), "ns")</f>
        <v>ns</v>
      </c>
      <c r="BF1048" s="24" t="str">
        <f>IF(OR(AX1048 ="IRF4_interactor_Treg", BE1048 ="IRF4_interactor_Th17"), LOG((AVERAGE(AH1048:AP1048)+0.1)/(AVERAGE(P1048:X1048)+0.1),2),"ns")</f>
        <v>ns</v>
      </c>
      <c r="BG1048" s="24">
        <f>IF(AND(AX1048="IRF4_interactor_Treg",BE1048="IRF4_interactor_Th17"),1,IF(AX1048="IRF4_interactor_Treg","IRF4_Treg",IF(BE1048="IRF4_interactor_Th17","IRF4_Th17",0)))</f>
        <v>0</v>
      </c>
      <c r="BH1048" s="25">
        <f>IFERROR(TTEST(AH1048:AP1048,P1048:X1048,2,1),IF(OR(COUNTIF(P1048:X1048,"&gt;0")&gt;7,COUNTIF(AH1048:AP1048,"&gt;0")&gt;7),0,9999))</f>
        <v>0.37859747702443525</v>
      </c>
      <c r="BI1048" s="25">
        <f>IF(BH1048=9999,$BS$5,RANK(BH1048,$BH$3:$BH$1993,1))</f>
        <v>1287</v>
      </c>
      <c r="BJ1048" s="25">
        <f>$BQ$3*BI1048/$BO$5</f>
        <v>6.4640883977900559E-3</v>
      </c>
      <c r="BK1048" s="25" t="str">
        <f>IF(BH1048&lt;BJ1048,BH1048,"ns")</f>
        <v>ns</v>
      </c>
      <c r="BL1048" s="26">
        <f>SUM(COUNTIF(P1048:X1048, "&gt;0"), COUNTIF(AH1048:AP1048, "&gt;0"))</f>
        <v>17</v>
      </c>
    </row>
    <row r="1049" spans="1:64">
      <c r="A1049" t="s">
        <v>1235</v>
      </c>
      <c r="B1049" t="s">
        <v>1236</v>
      </c>
      <c r="C1049">
        <v>4.17163E-3</v>
      </c>
      <c r="D1049">
        <v>4</v>
      </c>
      <c r="E1049">
        <v>4</v>
      </c>
      <c r="F1049">
        <v>0</v>
      </c>
      <c r="G1049">
        <v>208075</v>
      </c>
      <c r="H1049">
        <v>192080</v>
      </c>
      <c r="I1049">
        <v>199010</v>
      </c>
      <c r="J1049">
        <v>170559</v>
      </c>
      <c r="K1049">
        <v>177715</v>
      </c>
      <c r="L1049">
        <v>151250</v>
      </c>
      <c r="M1049">
        <v>143510</v>
      </c>
      <c r="N1049">
        <v>85581</v>
      </c>
      <c r="O1049">
        <v>105987</v>
      </c>
      <c r="P1049">
        <v>206728</v>
      </c>
      <c r="Q1049">
        <v>179499</v>
      </c>
      <c r="R1049">
        <v>188126</v>
      </c>
      <c r="S1049">
        <v>240779</v>
      </c>
      <c r="T1049">
        <v>218206</v>
      </c>
      <c r="U1049">
        <v>227453</v>
      </c>
      <c r="V1049">
        <v>251908</v>
      </c>
      <c r="W1049">
        <v>307333</v>
      </c>
      <c r="X1049">
        <v>301122</v>
      </c>
      <c r="Y1049">
        <v>131538</v>
      </c>
      <c r="Z1049">
        <v>54602.6</v>
      </c>
      <c r="AA1049">
        <v>106714</v>
      </c>
      <c r="AB1049">
        <v>103912</v>
      </c>
      <c r="AC1049">
        <v>78434.2</v>
      </c>
      <c r="AD1049">
        <v>90177.5</v>
      </c>
      <c r="AE1049">
        <v>73982.5</v>
      </c>
      <c r="AF1049">
        <v>57820</v>
      </c>
      <c r="AG1049">
        <v>41972.800000000003</v>
      </c>
      <c r="AH1049">
        <v>169117</v>
      </c>
      <c r="AI1049">
        <v>136294</v>
      </c>
      <c r="AJ1049">
        <v>167558</v>
      </c>
      <c r="AK1049">
        <v>84663.5</v>
      </c>
      <c r="AL1049">
        <v>77010.399999999994</v>
      </c>
      <c r="AM1049">
        <v>73661.2</v>
      </c>
      <c r="AN1049">
        <v>90443.3</v>
      </c>
      <c r="AO1049">
        <v>137158</v>
      </c>
      <c r="AP1049">
        <v>116217</v>
      </c>
      <c r="AR1049" s="16">
        <f>IFERROR(TTEST(G1049:O1049,P1049:X1049,2,1),IF(OR(COUNTIF(P1049:X1049,"&gt;0")&gt;7,COUNTIF(G1049:O1049,"&gt;0")&gt;7),0,9999))</f>
        <v>2.8603919799290542E-2</v>
      </c>
      <c r="AS1049" s="16">
        <f>IF(AR1049=9999,$BO$3,RANK(AR1049,$AR$3:$AR$1993,1))</f>
        <v>871</v>
      </c>
      <c r="AT1049" s="16">
        <f>LOG((IFERROR(SUM(P1049:X1049)/COUNTIF(P1049:X1049, "&gt;0"),0.1))/(IFERROR(SUM(G1049:O1049)/COUNTIF(G1049:O1049, "&gt;0"),0.1)),2)</f>
        <v>0.56503877499962285</v>
      </c>
      <c r="AU1049" s="17">
        <f>SUM(COUNTIF(P1049:X1049, "&gt;0"), COUNTIF(G1049:O1049, "&gt;0"))</f>
        <v>18</v>
      </c>
      <c r="AV1049" s="18">
        <f>$BQ$3*AS1049/$BO$3</f>
        <v>4.3812877263581492E-3</v>
      </c>
      <c r="AW1049" s="18" t="str">
        <f>IF(AR1049&lt;AV1049,AR1049,"ns")</f>
        <v>ns</v>
      </c>
      <c r="AX1049" s="19" t="str">
        <f>IF(AND(AW1049&lt;0.01,ABS(AT1049)&gt;1.5,D1049&gt;2), IF(AND(AT1049&gt;0,COUNTIF(P1049:X1049,"&gt;0")&gt;7),"IRF4_interactor_Treg", (IF(AND(AT1049&lt;0,COUNTIF(G1049:O1049, "&gt;0")&gt;7), "background_significant", "ns"))), "ns")</f>
        <v>ns</v>
      </c>
      <c r="AY1049" s="20">
        <f>IFERROR(TTEST(Y1049:AG1049,AH1049:AP1049,2,1),IF(OR(COUNTIF(AH1049:AP1049,"&gt;0")&gt;7,COUNTIF(Y1049:AG1049,"&gt;0")&gt;7),0,9999))</f>
        <v>3.5384161669414063E-2</v>
      </c>
      <c r="AZ1049" s="20">
        <f>IF(AY1049=9999,$BO$4,RANK(AY1049,$AY$3:$AY$1993,1))</f>
        <v>1043</v>
      </c>
      <c r="BA1049" s="20">
        <f>LOG((IFERROR(SUM(AH1049:AP1049)/COUNTIF(AH1049:AP1049, "&gt;0"),0.1))/(IFERROR(SUM(Y1049:AG1049)/COUNTIF(Y1049:AG1049, "&gt;0"),0.1)),2)</f>
        <v>0.50935645191496759</v>
      </c>
      <c r="BB1049" s="21">
        <f>SUM(COUNTIF(AH1049:AP1049, "&gt;0"), COUNTIF(Y1049:AG1049, "&gt;0"))</f>
        <v>18</v>
      </c>
      <c r="BC1049" s="22">
        <f>$BQ$3*AZ1049/$BO$4</f>
        <v>5.2412060301507534E-3</v>
      </c>
      <c r="BD1049" s="22" t="str">
        <f>IF(AY1049&lt;BC1049,AY1049,"ns")</f>
        <v>ns</v>
      </c>
      <c r="BE1049" s="23" t="str">
        <f>IF(AND(BD1049&lt;0.01,ABS(BA1049)&gt;1.5,D1049&gt;2), IF(AND(BA1049&gt;0,COUNTIF(AH1049:AP1049,"&gt;0")&gt;7),"IRF4_interactor_Th17", (IF(AND(BA1049&lt;0,COUNTIF(Y1049:AG1049, "&gt;0")&gt;7), "background_significant", "ns"))), "ns")</f>
        <v>ns</v>
      </c>
      <c r="BF1049" s="24" t="str">
        <f>IF(OR(AX1049 ="IRF4_interactor_Treg", BE1049 ="IRF4_interactor_Th17"), LOG((AVERAGE(AH1049:AP1049)+0.1)/(AVERAGE(P1049:X1049)+0.1),2),"ns")</f>
        <v>ns</v>
      </c>
      <c r="BG1049" s="24">
        <f>IF(AND(AX1049="IRF4_interactor_Treg",BE1049="IRF4_interactor_Th17"),1,IF(AX1049="IRF4_interactor_Treg","IRF4_Treg",IF(BE1049="IRF4_interactor_Th17","IRF4_Th17",0)))</f>
        <v>0</v>
      </c>
      <c r="BH1049" s="25">
        <f>IFERROR(TTEST(AH1049:AP1049,P1049:X1049,2,1),IF(OR(COUNTIF(P1049:X1049,"&gt;0")&gt;7,COUNTIF(AH1049:AP1049,"&gt;0")&gt;7),0,9999))</f>
        <v>5.9176829282403217E-4</v>
      </c>
      <c r="BI1049" s="25">
        <f>IF(BH1049=9999,$BS$5,RANK(BH1049,$BH$3:$BH$1993,1))</f>
        <v>58</v>
      </c>
      <c r="BJ1049" s="25">
        <f>$BQ$3*BI1049/$BO$5</f>
        <v>2.9131089904570564E-4</v>
      </c>
      <c r="BK1049" s="25" t="str">
        <f>IF(BH1049&lt;BJ1049,BH1049,"ns")</f>
        <v>ns</v>
      </c>
      <c r="BL1049" s="26">
        <f>SUM(COUNTIF(P1049:X1049, "&gt;0"), COUNTIF(AH1049:AP1049, "&gt;0"))</f>
        <v>18</v>
      </c>
    </row>
    <row r="1050" spans="1:64">
      <c r="A1050" t="s">
        <v>1739</v>
      </c>
      <c r="B1050" t="s">
        <v>1740</v>
      </c>
      <c r="C1050">
        <v>7.1633199999999997E-4</v>
      </c>
      <c r="D1050">
        <v>11</v>
      </c>
      <c r="E1050">
        <v>3</v>
      </c>
      <c r="F1050">
        <v>8</v>
      </c>
      <c r="G1050">
        <v>930900</v>
      </c>
      <c r="H1050">
        <v>870336</v>
      </c>
      <c r="I1050">
        <v>855768</v>
      </c>
      <c r="J1050">
        <v>501840</v>
      </c>
      <c r="K1050">
        <v>450838</v>
      </c>
      <c r="L1050">
        <v>426142</v>
      </c>
      <c r="M1050">
        <v>381307</v>
      </c>
      <c r="N1050">
        <v>378095</v>
      </c>
      <c r="O1050">
        <v>316053</v>
      </c>
      <c r="P1050">
        <v>606433</v>
      </c>
      <c r="Q1050">
        <v>516765</v>
      </c>
      <c r="R1050">
        <v>545355</v>
      </c>
      <c r="S1050">
        <v>757967</v>
      </c>
      <c r="T1050">
        <v>680272</v>
      </c>
      <c r="U1050">
        <v>670951</v>
      </c>
      <c r="V1050">
        <v>658131</v>
      </c>
      <c r="W1050">
        <v>720104</v>
      </c>
      <c r="X1050">
        <v>655461</v>
      </c>
      <c r="Y1050">
        <v>717479</v>
      </c>
      <c r="Z1050">
        <v>624070</v>
      </c>
      <c r="AA1050">
        <v>664577</v>
      </c>
      <c r="AB1050">
        <v>600812</v>
      </c>
      <c r="AC1050">
        <v>519526</v>
      </c>
      <c r="AD1050">
        <v>620247</v>
      </c>
      <c r="AE1050">
        <v>639677</v>
      </c>
      <c r="AF1050">
        <v>827274</v>
      </c>
      <c r="AG1050">
        <v>752264</v>
      </c>
      <c r="AH1050">
        <v>1164510</v>
      </c>
      <c r="AI1050">
        <v>1109160</v>
      </c>
      <c r="AJ1050">
        <v>1126020</v>
      </c>
      <c r="AK1050">
        <v>523903</v>
      </c>
      <c r="AL1050">
        <v>524677</v>
      </c>
      <c r="AM1050">
        <v>424750</v>
      </c>
      <c r="AN1050">
        <v>922788</v>
      </c>
      <c r="AO1050">
        <v>1153030</v>
      </c>
      <c r="AP1050">
        <v>918328</v>
      </c>
      <c r="AR1050" s="16">
        <f>IFERROR(TTEST(G1050:O1050,P1050:X1050,2,1),IF(OR(COUNTIF(P1050:X1050,"&gt;0")&gt;7,COUNTIF(G1050:O1050,"&gt;0")&gt;7),0,9999))</f>
        <v>0.47039782238554528</v>
      </c>
      <c r="AS1050" s="16">
        <f>IF(AR1050=9999,$BO$3,RANK(AR1050,$AR$3:$AR$1993,1))</f>
        <v>1602</v>
      </c>
      <c r="AT1050" s="16">
        <f>LOG((IFERROR(SUM(P1050:X1050)/COUNTIF(P1050:X1050, "&gt;0"),0.1))/(IFERROR(SUM(G1050:O1050)/COUNTIF(G1050:O1050, "&gt;0"),0.1)),2)</f>
        <v>0.18521109769768085</v>
      </c>
      <c r="AU1050" s="17">
        <f>SUM(COUNTIF(P1050:X1050, "&gt;0"), COUNTIF(G1050:O1050, "&gt;0"))</f>
        <v>18</v>
      </c>
      <c r="AV1050" s="18">
        <f>$BQ$3*AS1050/$BO$3</f>
        <v>8.0583501006036215E-3</v>
      </c>
      <c r="AW1050" s="18" t="str">
        <f>IF(AR1050&lt;AV1050,AR1050,"ns")</f>
        <v>ns</v>
      </c>
      <c r="AX1050" s="19" t="str">
        <f>IF(AND(AW1050&lt;0.01,ABS(AT1050)&gt;1.5,D1050&gt;2), IF(AND(AT1050&gt;0,COUNTIF(P1050:X1050,"&gt;0")&gt;7),"IRF4_interactor_Treg", (IF(AND(AT1050&lt;0,COUNTIF(G1050:O1050, "&gt;0")&gt;7), "background_significant", "ns"))), "ns")</f>
        <v>ns</v>
      </c>
      <c r="AY1050" s="20">
        <f>IFERROR(TTEST(Y1050:AG1050,AH1050:AP1050,2,1),IF(OR(COUNTIF(AH1050:AP1050,"&gt;0")&gt;7,COUNTIF(Y1050:AG1050,"&gt;0")&gt;7),0,9999))</f>
        <v>3.5598614442521222E-2</v>
      </c>
      <c r="AZ1050" s="20">
        <f>IF(AY1050=9999,$BO$4,RANK(AY1050,$AY$3:$AY$1993,1))</f>
        <v>1044</v>
      </c>
      <c r="BA1050" s="20">
        <f>LOG((IFERROR(SUM(AH1050:AP1050)/COUNTIF(AH1050:AP1050, "&gt;0"),0.1))/(IFERROR(SUM(Y1050:AG1050)/COUNTIF(Y1050:AG1050, "&gt;0"),0.1)),2)</f>
        <v>0.39909794238319229</v>
      </c>
      <c r="BB1050" s="21">
        <f>SUM(COUNTIF(AH1050:AP1050, "&gt;0"), COUNTIF(Y1050:AG1050, "&gt;0"))</f>
        <v>18</v>
      </c>
      <c r="BC1050" s="22">
        <f>$BQ$3*AZ1050/$BO$4</f>
        <v>5.2462311557788946E-3</v>
      </c>
      <c r="BD1050" s="22" t="str">
        <f>IF(AY1050&lt;BC1050,AY1050,"ns")</f>
        <v>ns</v>
      </c>
      <c r="BE1050" s="23" t="str">
        <f>IF(AND(BD1050&lt;0.01,ABS(BA1050)&gt;1.5,D1050&gt;2), IF(AND(BA1050&gt;0,COUNTIF(AH1050:AP1050,"&gt;0")&gt;7),"IRF4_interactor_Th17", (IF(AND(BA1050&lt;0,COUNTIF(Y1050:AG1050, "&gt;0")&gt;7), "background_significant", "ns"))), "ns")</f>
        <v>ns</v>
      </c>
      <c r="BF1050" s="24" t="str">
        <f>IF(OR(AX1050 ="IRF4_interactor_Treg", BE1050 ="IRF4_interactor_Th17"), LOG((AVERAGE(AH1050:AP1050)+0.1)/(AVERAGE(P1050:X1050)+0.1),2),"ns")</f>
        <v>ns</v>
      </c>
      <c r="BG1050" s="24">
        <f>IF(AND(AX1050="IRF4_interactor_Treg",BE1050="IRF4_interactor_Th17"),1,IF(AX1050="IRF4_interactor_Treg","IRF4_Treg",IF(BE1050="IRF4_interactor_Th17","IRF4_Th17",0)))</f>
        <v>0</v>
      </c>
      <c r="BH1050" s="25">
        <f>IFERROR(TTEST(AH1050:AP1050,P1050:X1050,2,1),IF(OR(COUNTIF(P1050:X1050,"&gt;0")&gt;7,COUNTIF(AH1050:AP1050,"&gt;0")&gt;7),0,9999))</f>
        <v>8.8090756118444344E-2</v>
      </c>
      <c r="BI1050" s="25">
        <f>IF(BH1050=9999,$BS$5,RANK(BH1050,$BH$3:$BH$1993,1))</f>
        <v>618</v>
      </c>
      <c r="BJ1050" s="25">
        <f>$BQ$3*BI1050/$BO$5</f>
        <v>3.1039678553490707E-3</v>
      </c>
      <c r="BK1050" s="25" t="str">
        <f>IF(BH1050&lt;BJ1050,BH1050,"ns")</f>
        <v>ns</v>
      </c>
      <c r="BL1050" s="26">
        <f>SUM(COUNTIF(P1050:X1050, "&gt;0"), COUNTIF(AH1050:AP1050, "&gt;0"))</f>
        <v>18</v>
      </c>
    </row>
    <row r="1051" spans="1:64">
      <c r="A1051" t="s">
        <v>3739</v>
      </c>
      <c r="B1051" t="s">
        <v>3740</v>
      </c>
      <c r="C1051">
        <v>1.0983E-3</v>
      </c>
      <c r="D1051">
        <v>11</v>
      </c>
      <c r="E1051">
        <v>11</v>
      </c>
      <c r="F1051">
        <v>0</v>
      </c>
      <c r="G1051">
        <v>157624</v>
      </c>
      <c r="H1051">
        <v>138639</v>
      </c>
      <c r="I1051">
        <v>156862</v>
      </c>
      <c r="J1051">
        <v>89068</v>
      </c>
      <c r="K1051">
        <v>60538.2</v>
      </c>
      <c r="L1051">
        <v>94358.6</v>
      </c>
      <c r="M1051">
        <v>70538.2</v>
      </c>
      <c r="N1051">
        <v>69215.600000000006</v>
      </c>
      <c r="O1051">
        <v>76119.3</v>
      </c>
      <c r="P1051">
        <v>113832</v>
      </c>
      <c r="Q1051">
        <v>116266</v>
      </c>
      <c r="R1051">
        <v>108494</v>
      </c>
      <c r="S1051">
        <v>146005</v>
      </c>
      <c r="T1051">
        <v>153200</v>
      </c>
      <c r="U1051">
        <v>185284</v>
      </c>
      <c r="V1051">
        <v>149152</v>
      </c>
      <c r="W1051">
        <v>161377</v>
      </c>
      <c r="X1051">
        <v>185783</v>
      </c>
      <c r="Y1051">
        <v>194260</v>
      </c>
      <c r="Z1051">
        <v>173608</v>
      </c>
      <c r="AA1051">
        <v>209865</v>
      </c>
      <c r="AB1051">
        <v>97005.9</v>
      </c>
      <c r="AC1051">
        <v>91180</v>
      </c>
      <c r="AD1051">
        <v>142940</v>
      </c>
      <c r="AE1051">
        <v>153640</v>
      </c>
      <c r="AF1051">
        <v>237516</v>
      </c>
      <c r="AG1051">
        <v>242975</v>
      </c>
      <c r="AH1051">
        <v>270104</v>
      </c>
      <c r="AI1051">
        <v>258864</v>
      </c>
      <c r="AJ1051">
        <v>310182</v>
      </c>
      <c r="AK1051">
        <v>98282.2</v>
      </c>
      <c r="AL1051">
        <v>63158.7</v>
      </c>
      <c r="AM1051">
        <v>166675</v>
      </c>
      <c r="AN1051">
        <v>217143</v>
      </c>
      <c r="AO1051">
        <v>254017</v>
      </c>
      <c r="AP1051">
        <v>243167</v>
      </c>
      <c r="AR1051" s="16">
        <f>IFERROR(TTEST(G1051:O1051,P1051:X1051,2,1),IF(OR(COUNTIF(P1051:X1051,"&gt;0")&gt;7,COUNTIF(G1051:O1051,"&gt;0")&gt;7),0,9999))</f>
        <v>6.8613377796552424E-2</v>
      </c>
      <c r="AS1051" s="16">
        <f>IF(AR1051=9999,$BO$3,RANK(AR1051,$AR$3:$AR$1993,1))</f>
        <v>1046</v>
      </c>
      <c r="AT1051" s="16">
        <f>LOG((IFERROR(SUM(P1051:X1051)/COUNTIF(P1051:X1051, "&gt;0"),0.1))/(IFERROR(SUM(G1051:O1051)/COUNTIF(G1051:O1051, "&gt;0"),0.1)),2)</f>
        <v>0.53124621604083111</v>
      </c>
      <c r="AU1051" s="17">
        <f>SUM(COUNTIF(P1051:X1051, "&gt;0"), COUNTIF(G1051:O1051, "&gt;0"))</f>
        <v>18</v>
      </c>
      <c r="AV1051" s="18">
        <f>$BQ$3*AS1051/$BO$3</f>
        <v>5.2615694164989948E-3</v>
      </c>
      <c r="AW1051" s="18" t="str">
        <f>IF(AR1051&lt;AV1051,AR1051,"ns")</f>
        <v>ns</v>
      </c>
      <c r="AX1051" s="19" t="str">
        <f>IF(AND(AW1051&lt;0.01,ABS(AT1051)&gt;1.5,D1051&gt;2), IF(AND(AT1051&gt;0,COUNTIF(P1051:X1051,"&gt;0")&gt;7),"IRF4_interactor_Treg", (IF(AND(AT1051&lt;0,COUNTIF(G1051:O1051, "&gt;0")&gt;7), "background_significant", "ns"))), "ns")</f>
        <v>ns</v>
      </c>
      <c r="AY1051" s="20">
        <f>IFERROR(TTEST(Y1051:AG1051,AH1051:AP1051,2,1),IF(OR(COUNTIF(AH1051:AP1051,"&gt;0")&gt;7,COUNTIF(Y1051:AG1051,"&gt;0")&gt;7),0,9999))</f>
        <v>3.5599400916972279E-2</v>
      </c>
      <c r="AZ1051" s="20">
        <f>IF(AY1051=9999,$BO$4,RANK(AY1051,$AY$3:$AY$1993,1))</f>
        <v>1045</v>
      </c>
      <c r="BA1051" s="20">
        <f>LOG((IFERROR(SUM(AH1051:AP1051)/COUNTIF(AH1051:AP1051, "&gt;0"),0.1))/(IFERROR(SUM(Y1051:AG1051)/COUNTIF(Y1051:AG1051, "&gt;0"),0.1)),2)</f>
        <v>0.28622590299081935</v>
      </c>
      <c r="BB1051" s="21">
        <f>SUM(COUNTIF(AH1051:AP1051, "&gt;0"), COUNTIF(Y1051:AG1051, "&gt;0"))</f>
        <v>18</v>
      </c>
      <c r="BC1051" s="22">
        <f>$BQ$3*AZ1051/$BO$4</f>
        <v>5.2512562814070358E-3</v>
      </c>
      <c r="BD1051" s="22" t="str">
        <f>IF(AY1051&lt;BC1051,AY1051,"ns")</f>
        <v>ns</v>
      </c>
      <c r="BE1051" s="23" t="str">
        <f>IF(AND(BD1051&lt;0.01,ABS(BA1051)&gt;1.5,D1051&gt;2), IF(AND(BA1051&gt;0,COUNTIF(AH1051:AP1051,"&gt;0")&gt;7),"IRF4_interactor_Th17", (IF(AND(BA1051&lt;0,COUNTIF(Y1051:AG1051, "&gt;0")&gt;7), "background_significant", "ns"))), "ns")</f>
        <v>ns</v>
      </c>
      <c r="BF1051" s="24" t="str">
        <f>IF(OR(AX1051 ="IRF4_interactor_Treg", BE1051 ="IRF4_interactor_Th17"), LOG((AVERAGE(AH1051:AP1051)+0.1)/(AVERAGE(P1051:X1051)+0.1),2),"ns")</f>
        <v>ns</v>
      </c>
      <c r="BG1051" s="24">
        <f>IF(AND(AX1051="IRF4_interactor_Treg",BE1051="IRF4_interactor_Th17"),1,IF(AX1051="IRF4_interactor_Treg","IRF4_Treg",IF(BE1051="IRF4_interactor_Th17","IRF4_Th17",0)))</f>
        <v>0</v>
      </c>
      <c r="BH1051" s="25">
        <f>IFERROR(TTEST(AH1051:AP1051,P1051:X1051,2,1),IF(OR(COUNTIF(P1051:X1051,"&gt;0")&gt;7,COUNTIF(AH1051:AP1051,"&gt;0")&gt;7),0,9999))</f>
        <v>9.3469622149896639E-2</v>
      </c>
      <c r="BI1051" s="25">
        <f>IF(BH1051=9999,$BS$5,RANK(BH1051,$BH$3:$BH$1993,1))</f>
        <v>643</v>
      </c>
      <c r="BJ1051" s="25">
        <f>$BQ$3*BI1051/$BO$5</f>
        <v>3.2295328980411851E-3</v>
      </c>
      <c r="BK1051" s="25" t="str">
        <f>IF(BH1051&lt;BJ1051,BH1051,"ns")</f>
        <v>ns</v>
      </c>
      <c r="BL1051" s="26">
        <f>SUM(COUNTIF(P1051:X1051, "&gt;0"), COUNTIF(AH1051:AP1051, "&gt;0"))</f>
        <v>18</v>
      </c>
    </row>
    <row r="1052" spans="1:64">
      <c r="A1052" t="s">
        <v>3385</v>
      </c>
      <c r="B1052" t="s">
        <v>3386</v>
      </c>
      <c r="C1052">
        <v>1.0983E-3</v>
      </c>
      <c r="D1052">
        <v>3</v>
      </c>
      <c r="E1052">
        <v>3</v>
      </c>
      <c r="F1052">
        <v>0</v>
      </c>
      <c r="G1052">
        <v>94232.5</v>
      </c>
      <c r="H1052">
        <v>81490.399999999994</v>
      </c>
      <c r="I1052">
        <v>108879</v>
      </c>
      <c r="J1052">
        <v>109135</v>
      </c>
      <c r="K1052">
        <v>128318</v>
      </c>
      <c r="L1052">
        <v>111583</v>
      </c>
      <c r="M1052">
        <v>51621.1</v>
      </c>
      <c r="N1052">
        <v>43909.4</v>
      </c>
      <c r="O1052">
        <v>53796.5</v>
      </c>
      <c r="P1052">
        <v>103610</v>
      </c>
      <c r="Q1052">
        <v>94634.5</v>
      </c>
      <c r="R1052">
        <v>81660.2</v>
      </c>
      <c r="S1052">
        <v>126746</v>
      </c>
      <c r="T1052">
        <v>116426</v>
      </c>
      <c r="U1052">
        <v>141696</v>
      </c>
      <c r="V1052">
        <v>119711</v>
      </c>
      <c r="W1052">
        <v>126729</v>
      </c>
      <c r="X1052">
        <v>158944</v>
      </c>
      <c r="Y1052">
        <v>198598</v>
      </c>
      <c r="Z1052">
        <v>186559</v>
      </c>
      <c r="AA1052">
        <v>151692</v>
      </c>
      <c r="AB1052">
        <v>143042</v>
      </c>
      <c r="AC1052">
        <v>153382</v>
      </c>
      <c r="AD1052">
        <v>177540</v>
      </c>
      <c r="AE1052">
        <v>161147</v>
      </c>
      <c r="AF1052">
        <v>229013</v>
      </c>
      <c r="AG1052">
        <v>236932</v>
      </c>
      <c r="AH1052">
        <v>364765</v>
      </c>
      <c r="AI1052">
        <v>327390</v>
      </c>
      <c r="AJ1052">
        <v>412736</v>
      </c>
      <c r="AK1052">
        <v>132348</v>
      </c>
      <c r="AL1052">
        <v>169717</v>
      </c>
      <c r="AM1052">
        <v>157291</v>
      </c>
      <c r="AN1052">
        <v>249438</v>
      </c>
      <c r="AO1052">
        <v>279164</v>
      </c>
      <c r="AP1052">
        <v>257014</v>
      </c>
      <c r="AR1052" s="16">
        <f>IFERROR(TTEST(G1052:O1052,P1052:X1052,2,1),IF(OR(COUNTIF(P1052:X1052,"&gt;0")&gt;7,COUNTIF(G1052:O1052,"&gt;0")&gt;7),0,9999))</f>
        <v>6.3011293750813505E-2</v>
      </c>
      <c r="AS1052" s="16">
        <f>IF(AR1052=9999,$BO$3,RANK(AR1052,$AR$3:$AR$1993,1))</f>
        <v>1025</v>
      </c>
      <c r="AT1052" s="16">
        <f>LOG((IFERROR(SUM(P1052:X1052)/COUNTIF(P1052:X1052, "&gt;0"),0.1))/(IFERROR(SUM(G1052:O1052)/COUNTIF(G1052:O1052, "&gt;0"),0.1)),2)</f>
        <v>0.45080252318028435</v>
      </c>
      <c r="AU1052" s="17">
        <f>SUM(COUNTIF(P1052:X1052, "&gt;0"), COUNTIF(G1052:O1052, "&gt;0"))</f>
        <v>18</v>
      </c>
      <c r="AV1052" s="18">
        <f>$BQ$3*AS1052/$BO$3</f>
        <v>5.1559356136820925E-3</v>
      </c>
      <c r="AW1052" s="18" t="str">
        <f>IF(AR1052&lt;AV1052,AR1052,"ns")</f>
        <v>ns</v>
      </c>
      <c r="AX1052" s="19" t="str">
        <f>IF(AND(AW1052&lt;0.01,ABS(AT1052)&gt;1.5,D1052&gt;2), IF(AND(AT1052&gt;0,COUNTIF(P1052:X1052,"&gt;0")&gt;7),"IRF4_interactor_Treg", (IF(AND(AT1052&lt;0,COUNTIF(G1052:O1052, "&gt;0")&gt;7), "background_significant", "ns"))), "ns")</f>
        <v>ns</v>
      </c>
      <c r="AY1052" s="20">
        <f>IFERROR(TTEST(Y1052:AG1052,AH1052:AP1052,2,1),IF(OR(COUNTIF(AH1052:AP1052,"&gt;0")&gt;7,COUNTIF(Y1052:AG1052,"&gt;0")&gt;7),0,9999))</f>
        <v>3.5633400207496328E-2</v>
      </c>
      <c r="AZ1052" s="20">
        <f>IF(AY1052=9999,$BO$4,RANK(AY1052,$AY$3:$AY$1993,1))</f>
        <v>1046</v>
      </c>
      <c r="BA1052" s="20">
        <f>LOG((IFERROR(SUM(AH1052:AP1052)/COUNTIF(AH1052:AP1052, "&gt;0"),0.1))/(IFERROR(SUM(Y1052:AG1052)/COUNTIF(Y1052:AG1052, "&gt;0"),0.1)),2)</f>
        <v>0.52072496652414568</v>
      </c>
      <c r="BB1052" s="21">
        <f>SUM(COUNTIF(AH1052:AP1052, "&gt;0"), COUNTIF(Y1052:AG1052, "&gt;0"))</f>
        <v>18</v>
      </c>
      <c r="BC1052" s="22">
        <f>$BQ$3*AZ1052/$BO$4</f>
        <v>5.2562814070351762E-3</v>
      </c>
      <c r="BD1052" s="22" t="str">
        <f>IF(AY1052&lt;BC1052,AY1052,"ns")</f>
        <v>ns</v>
      </c>
      <c r="BE1052" s="23" t="str">
        <f>IF(AND(BD1052&lt;0.01,ABS(BA1052)&gt;1.5,D1052&gt;2), IF(AND(BA1052&gt;0,COUNTIF(AH1052:AP1052,"&gt;0")&gt;7),"IRF4_interactor_Th17", (IF(AND(BA1052&lt;0,COUNTIF(Y1052:AG1052, "&gt;0")&gt;7), "background_significant", "ns"))), "ns")</f>
        <v>ns</v>
      </c>
      <c r="BF1052" s="24" t="str">
        <f>IF(OR(AX1052 ="IRF4_interactor_Treg", BE1052 ="IRF4_interactor_Th17"), LOG((AVERAGE(AH1052:AP1052)+0.1)/(AVERAGE(P1052:X1052)+0.1),2),"ns")</f>
        <v>ns</v>
      </c>
      <c r="BG1052" s="24">
        <f>IF(AND(AX1052="IRF4_interactor_Treg",BE1052="IRF4_interactor_Th17"),1,IF(AX1052="IRF4_interactor_Treg","IRF4_Treg",IF(BE1052="IRF4_interactor_Th17","IRF4_Th17",0)))</f>
        <v>0</v>
      </c>
      <c r="BH1052" s="25">
        <f>IFERROR(TTEST(AH1052:AP1052,P1052:X1052,2,1),IF(OR(COUNTIF(P1052:X1052,"&gt;0")&gt;7,COUNTIF(AH1052:AP1052,"&gt;0")&gt;7),0,9999))</f>
        <v>5.5240007739392515E-3</v>
      </c>
      <c r="BI1052" s="25">
        <f>IF(BH1052=9999,$BS$5,RANK(BH1052,$BH$3:$BH$1993,1))</f>
        <v>163</v>
      </c>
      <c r="BJ1052" s="25">
        <f>$BQ$3*BI1052/$BO$5</f>
        <v>8.1868407835258665E-4</v>
      </c>
      <c r="BK1052" s="25" t="str">
        <f>IF(BH1052&lt;BJ1052,BH1052,"ns")</f>
        <v>ns</v>
      </c>
      <c r="BL1052" s="26">
        <f>SUM(COUNTIF(P1052:X1052, "&gt;0"), COUNTIF(AH1052:AP1052, "&gt;0"))</f>
        <v>18</v>
      </c>
    </row>
    <row r="1053" spans="1:64">
      <c r="A1053" t="s">
        <v>4587</v>
      </c>
      <c r="B1053" t="s">
        <v>4588</v>
      </c>
      <c r="C1053">
        <v>1.0983E-3</v>
      </c>
      <c r="D1053">
        <v>8</v>
      </c>
      <c r="E1053">
        <v>8</v>
      </c>
      <c r="F1053">
        <v>0</v>
      </c>
      <c r="G1053">
        <v>651697</v>
      </c>
      <c r="H1053">
        <v>531120</v>
      </c>
      <c r="I1053">
        <v>581630</v>
      </c>
      <c r="J1053">
        <v>439997</v>
      </c>
      <c r="K1053">
        <v>438668</v>
      </c>
      <c r="L1053">
        <v>519436</v>
      </c>
      <c r="M1053">
        <v>260056</v>
      </c>
      <c r="N1053">
        <v>316706</v>
      </c>
      <c r="O1053">
        <v>326556</v>
      </c>
      <c r="P1053">
        <v>339322</v>
      </c>
      <c r="Q1053">
        <v>199606</v>
      </c>
      <c r="R1053">
        <v>334733</v>
      </c>
      <c r="S1053">
        <v>404967</v>
      </c>
      <c r="T1053">
        <v>522217</v>
      </c>
      <c r="U1053">
        <v>583245</v>
      </c>
      <c r="V1053">
        <v>334471</v>
      </c>
      <c r="W1053">
        <v>378534</v>
      </c>
      <c r="X1053">
        <v>360762</v>
      </c>
      <c r="Y1053">
        <v>887121</v>
      </c>
      <c r="Z1053">
        <v>978918</v>
      </c>
      <c r="AA1053">
        <v>1088020</v>
      </c>
      <c r="AB1053">
        <v>960941</v>
      </c>
      <c r="AC1053">
        <v>933327</v>
      </c>
      <c r="AD1053">
        <v>978449</v>
      </c>
      <c r="AE1053">
        <v>357139</v>
      </c>
      <c r="AF1053">
        <v>521997</v>
      </c>
      <c r="AG1053">
        <v>535810</v>
      </c>
      <c r="AH1053">
        <v>1290590</v>
      </c>
      <c r="AI1053">
        <v>1311920</v>
      </c>
      <c r="AJ1053">
        <v>1492870</v>
      </c>
      <c r="AK1053">
        <v>897403</v>
      </c>
      <c r="AL1053">
        <v>1012440</v>
      </c>
      <c r="AM1053">
        <v>1101080</v>
      </c>
      <c r="AN1053">
        <v>436436</v>
      </c>
      <c r="AO1053">
        <v>597368</v>
      </c>
      <c r="AP1053">
        <v>481637</v>
      </c>
      <c r="AR1053" s="16">
        <f>IFERROR(TTEST(G1053:O1053,P1053:X1053,2,1),IF(OR(COUNTIF(P1053:X1053,"&gt;0")&gt;7,COUNTIF(G1053:O1053,"&gt;0")&gt;7),0,9999))</f>
        <v>0.28488551817325841</v>
      </c>
      <c r="AS1053" s="16">
        <f>IF(AR1053=9999,$BO$3,RANK(AR1053,$AR$3:$AR$1993,1))</f>
        <v>1419</v>
      </c>
      <c r="AT1053" s="16">
        <f>LOG((IFERROR(SUM(P1053:X1053)/COUNTIF(P1053:X1053, "&gt;0"),0.1))/(IFERROR(SUM(G1053:O1053)/COUNTIF(G1053:O1053, "&gt;0"),0.1)),2)</f>
        <v>-0.23368446119529657</v>
      </c>
      <c r="AU1053" s="17">
        <f>SUM(COUNTIF(P1053:X1053, "&gt;0"), COUNTIF(G1053:O1053, "&gt;0"))</f>
        <v>18</v>
      </c>
      <c r="AV1053" s="18">
        <f>$BQ$3*AS1053/$BO$3</f>
        <v>7.1378269617706231E-3</v>
      </c>
      <c r="AW1053" s="18" t="str">
        <f>IF(AR1053&lt;AV1053,AR1053,"ns")</f>
        <v>ns</v>
      </c>
      <c r="AX1053" s="19" t="str">
        <f>IF(AND(AW1053&lt;0.01,ABS(AT1053)&gt;1.5,D1053&gt;2), IF(AND(AT1053&gt;0,COUNTIF(P1053:X1053,"&gt;0")&gt;7),"IRF4_interactor_Treg", (IF(AND(AT1053&lt;0,COUNTIF(G1053:O1053, "&gt;0")&gt;7), "background_significant", "ns"))), "ns")</f>
        <v>ns</v>
      </c>
      <c r="AY1053" s="20">
        <f>IFERROR(TTEST(Y1053:AG1053,AH1053:AP1053,2,1),IF(OR(COUNTIF(AH1053:AP1053,"&gt;0")&gt;7,COUNTIF(Y1053:AG1053,"&gt;0")&gt;7),0,9999))</f>
        <v>3.5713321964622527E-2</v>
      </c>
      <c r="AZ1053" s="20">
        <f>IF(AY1053=9999,$BO$4,RANK(AY1053,$AY$3:$AY$1993,1))</f>
        <v>1047</v>
      </c>
      <c r="BA1053" s="20">
        <f>LOG((IFERROR(SUM(AH1053:AP1053)/COUNTIF(AH1053:AP1053, "&gt;0"),0.1))/(IFERROR(SUM(Y1053:AG1053)/COUNTIF(Y1053:AG1053, "&gt;0"),0.1)),2)</f>
        <v>0.25164693137113708</v>
      </c>
      <c r="BB1053" s="21">
        <f>SUM(COUNTIF(AH1053:AP1053, "&gt;0"), COUNTIF(Y1053:AG1053, "&gt;0"))</f>
        <v>18</v>
      </c>
      <c r="BC1053" s="22">
        <f>$BQ$3*AZ1053/$BO$4</f>
        <v>5.2613065326633165E-3</v>
      </c>
      <c r="BD1053" s="22" t="str">
        <f>IF(AY1053&lt;BC1053,AY1053,"ns")</f>
        <v>ns</v>
      </c>
      <c r="BE1053" s="23" t="str">
        <f>IF(AND(BD1053&lt;0.01,ABS(BA1053)&gt;1.5,D1053&gt;2), IF(AND(BA1053&gt;0,COUNTIF(AH1053:AP1053,"&gt;0")&gt;7),"IRF4_interactor_Th17", (IF(AND(BA1053&lt;0,COUNTIF(Y1053:AG1053, "&gt;0")&gt;7), "background_significant", "ns"))), "ns")</f>
        <v>ns</v>
      </c>
      <c r="BF1053" s="24" t="str">
        <f>IF(OR(AX1053 ="IRF4_interactor_Treg", BE1053 ="IRF4_interactor_Th17"), LOG((AVERAGE(AH1053:AP1053)+0.1)/(AVERAGE(P1053:X1053)+0.1),2),"ns")</f>
        <v>ns</v>
      </c>
      <c r="BG1053" s="24">
        <f>IF(AND(AX1053="IRF4_interactor_Treg",BE1053="IRF4_interactor_Th17"),1,IF(AX1053="IRF4_interactor_Treg","IRF4_Treg",IF(BE1053="IRF4_interactor_Th17","IRF4_Th17",0)))</f>
        <v>0</v>
      </c>
      <c r="BH1053" s="25">
        <f>IFERROR(TTEST(AH1053:AP1053,P1053:X1053,2,1),IF(OR(COUNTIF(P1053:X1053,"&gt;0")&gt;7,COUNTIF(AH1053:AP1053,"&gt;0")&gt;7),0,9999))</f>
        <v>3.0012283967200603E-3</v>
      </c>
      <c r="BI1053" s="25">
        <f>IF(BH1053=9999,$BS$5,RANK(BH1053,$BH$3:$BH$1993,1))</f>
        <v>121</v>
      </c>
      <c r="BJ1053" s="25">
        <f>$BQ$3*BI1053/$BO$5</f>
        <v>6.0773480662983429E-4</v>
      </c>
      <c r="BK1053" s="25" t="str">
        <f>IF(BH1053&lt;BJ1053,BH1053,"ns")</f>
        <v>ns</v>
      </c>
      <c r="BL1053" s="26">
        <f>SUM(COUNTIF(P1053:X1053, "&gt;0"), COUNTIF(AH1053:AP1053, "&gt;0"))</f>
        <v>18</v>
      </c>
    </row>
    <row r="1054" spans="1:64">
      <c r="A1054" t="s">
        <v>6905</v>
      </c>
      <c r="B1054" t="s">
        <v>6906</v>
      </c>
      <c r="C1054">
        <v>1.0476699999999999E-3</v>
      </c>
      <c r="D1054">
        <v>6</v>
      </c>
      <c r="E1054">
        <v>6</v>
      </c>
      <c r="F1054">
        <v>0</v>
      </c>
      <c r="G1054">
        <v>177946</v>
      </c>
      <c r="H1054">
        <v>169508</v>
      </c>
      <c r="I1054">
        <v>191489</v>
      </c>
      <c r="J1054">
        <v>106993</v>
      </c>
      <c r="K1054">
        <v>81464.800000000003</v>
      </c>
      <c r="L1054">
        <v>97596.5</v>
      </c>
      <c r="M1054">
        <v>107060</v>
      </c>
      <c r="N1054">
        <v>111335</v>
      </c>
      <c r="O1054">
        <v>98562.5</v>
      </c>
      <c r="P1054">
        <v>206338</v>
      </c>
      <c r="Q1054">
        <v>190045</v>
      </c>
      <c r="R1054">
        <v>174671</v>
      </c>
      <c r="S1054">
        <v>182311</v>
      </c>
      <c r="T1054">
        <v>156916</v>
      </c>
      <c r="U1054">
        <v>213691</v>
      </c>
      <c r="V1054">
        <v>205494</v>
      </c>
      <c r="W1054">
        <v>252241</v>
      </c>
      <c r="X1054">
        <v>275485</v>
      </c>
      <c r="Y1054">
        <v>157522</v>
      </c>
      <c r="Z1054">
        <v>193222</v>
      </c>
      <c r="AA1054">
        <v>177992</v>
      </c>
      <c r="AB1054">
        <v>133806</v>
      </c>
      <c r="AC1054">
        <v>162907</v>
      </c>
      <c r="AD1054">
        <v>153884</v>
      </c>
      <c r="AE1054">
        <v>66656.899999999994</v>
      </c>
      <c r="AF1054">
        <v>181202</v>
      </c>
      <c r="AG1054">
        <v>158818</v>
      </c>
      <c r="AH1054">
        <v>224945</v>
      </c>
      <c r="AI1054">
        <v>229616</v>
      </c>
      <c r="AJ1054">
        <v>240724</v>
      </c>
      <c r="AK1054">
        <v>205434</v>
      </c>
      <c r="AL1054">
        <v>183295</v>
      </c>
      <c r="AM1054">
        <v>229265</v>
      </c>
      <c r="AN1054">
        <v>142197</v>
      </c>
      <c r="AO1054">
        <v>166002</v>
      </c>
      <c r="AP1054">
        <v>107782</v>
      </c>
      <c r="AR1054" s="16">
        <f>IFERROR(TTEST(G1054:O1054,P1054:X1054,2,1),IF(OR(COUNTIF(P1054:X1054,"&gt;0")&gt;7,COUNTIF(G1054:O1054,"&gt;0")&gt;7),0,9999))</f>
        <v>4.7402827790911728E-3</v>
      </c>
      <c r="AS1054" s="16">
        <f>IF(AR1054=9999,$BO$3,RANK(AR1054,$AR$3:$AR$1993,1))</f>
        <v>535</v>
      </c>
      <c r="AT1054" s="16">
        <f>LOG((IFERROR(SUM(P1054:X1054)/COUNTIF(P1054:X1054, "&gt;0"),0.1))/(IFERROR(SUM(G1054:O1054)/COUNTIF(G1054:O1054, "&gt;0"),0.1)),2)</f>
        <v>0.70161742335294308</v>
      </c>
      <c r="AU1054" s="17">
        <f>SUM(COUNTIF(P1054:X1054, "&gt;0"), COUNTIF(G1054:O1054, "&gt;0"))</f>
        <v>18</v>
      </c>
      <c r="AV1054" s="18">
        <f>$BQ$3*AS1054/$BO$3</f>
        <v>2.6911468812877266E-3</v>
      </c>
      <c r="AW1054" s="18" t="str">
        <f>IF(AR1054&lt;AV1054,AR1054,"ns")</f>
        <v>ns</v>
      </c>
      <c r="AX1054" s="19" t="str">
        <f>IF(AND(AW1054&lt;0.01,ABS(AT1054)&gt;1.5,D1054&gt;2), IF(AND(AT1054&gt;0,COUNTIF(P1054:X1054,"&gt;0")&gt;7),"IRF4_interactor_Treg", (IF(AND(AT1054&lt;0,COUNTIF(G1054:O1054, "&gt;0")&gt;7), "background_significant", "ns"))), "ns")</f>
        <v>ns</v>
      </c>
      <c r="AY1054" s="20">
        <f>IFERROR(TTEST(Y1054:AG1054,AH1054:AP1054,2,1),IF(OR(COUNTIF(AH1054:AP1054,"&gt;0")&gt;7,COUNTIF(Y1054:AG1054,"&gt;0")&gt;7),0,9999))</f>
        <v>3.5780124012569532E-2</v>
      </c>
      <c r="AZ1054" s="20">
        <f>IF(AY1054=9999,$BO$4,RANK(AY1054,$AY$3:$AY$1993,1))</f>
        <v>1048</v>
      </c>
      <c r="BA1054" s="20">
        <f>LOG((IFERROR(SUM(AH1054:AP1054)/COUNTIF(AH1054:AP1054, "&gt;0"),0.1))/(IFERROR(SUM(Y1054:AG1054)/COUNTIF(Y1054:AG1054, "&gt;0"),0.1)),2)</f>
        <v>0.31921723688984277</v>
      </c>
      <c r="BB1054" s="21">
        <f>SUM(COUNTIF(AH1054:AP1054, "&gt;0"), COUNTIF(Y1054:AG1054, "&gt;0"))</f>
        <v>18</v>
      </c>
      <c r="BC1054" s="22">
        <f>$BQ$3*AZ1054/$BO$4</f>
        <v>5.2663316582914578E-3</v>
      </c>
      <c r="BD1054" s="22" t="str">
        <f>IF(AY1054&lt;BC1054,AY1054,"ns")</f>
        <v>ns</v>
      </c>
      <c r="BE1054" s="23" t="str">
        <f>IF(AND(BD1054&lt;0.01,ABS(BA1054)&gt;1.5,D1054&gt;2), IF(AND(BA1054&gt;0,COUNTIF(AH1054:AP1054,"&gt;0")&gt;7),"IRF4_interactor_Th17", (IF(AND(BA1054&lt;0,COUNTIF(Y1054:AG1054, "&gt;0")&gt;7), "background_significant", "ns"))), "ns")</f>
        <v>ns</v>
      </c>
      <c r="BF1054" s="24" t="str">
        <f>IF(OR(AX1054 ="IRF4_interactor_Treg", BE1054 ="IRF4_interactor_Th17"), LOG((AVERAGE(AH1054:AP1054)+0.1)/(AVERAGE(P1054:X1054)+0.1),2),"ns")</f>
        <v>ns</v>
      </c>
      <c r="BG1054" s="24">
        <f>IF(AND(AX1054="IRF4_interactor_Treg",BE1054="IRF4_interactor_Th17"),1,IF(AX1054="IRF4_interactor_Treg","IRF4_Treg",IF(BE1054="IRF4_interactor_Th17","IRF4_Th17",0)))</f>
        <v>0</v>
      </c>
      <c r="BH1054" s="25">
        <f>IFERROR(TTEST(AH1054:AP1054,P1054:X1054,2,1),IF(OR(COUNTIF(P1054:X1054,"&gt;0")&gt;7,COUNTIF(AH1054:AP1054,"&gt;0")&gt;7),0,9999))</f>
        <v>0.58725930700149864</v>
      </c>
      <c r="BI1054" s="25">
        <f>IF(BH1054=9999,$BS$5,RANK(BH1054,$BH$3:$BH$1993,1))</f>
        <v>1570</v>
      </c>
      <c r="BJ1054" s="25">
        <f>$BQ$3*BI1054/$BO$5</f>
        <v>7.8854846810647913E-3</v>
      </c>
      <c r="BK1054" s="25" t="str">
        <f>IF(BH1054&lt;BJ1054,BH1054,"ns")</f>
        <v>ns</v>
      </c>
      <c r="BL1054" s="26">
        <f>SUM(COUNTIF(P1054:X1054, "&gt;0"), COUNTIF(AH1054:AP1054, "&gt;0"))</f>
        <v>18</v>
      </c>
    </row>
    <row r="1055" spans="1:64">
      <c r="A1055" t="s">
        <v>843</v>
      </c>
      <c r="B1055" t="s">
        <v>844</v>
      </c>
      <c r="C1055">
        <v>7.1633199999999997E-4</v>
      </c>
      <c r="D1055">
        <v>4</v>
      </c>
      <c r="E1055">
        <v>4</v>
      </c>
      <c r="F1055">
        <v>0</v>
      </c>
      <c r="G1055">
        <v>5518610</v>
      </c>
      <c r="H1055">
        <v>5218410</v>
      </c>
      <c r="I1055">
        <v>5664450</v>
      </c>
      <c r="J1055">
        <v>4768290</v>
      </c>
      <c r="K1055">
        <v>5110640</v>
      </c>
      <c r="L1055">
        <v>5360990</v>
      </c>
      <c r="M1055">
        <v>3600650</v>
      </c>
      <c r="N1055">
        <v>3997280</v>
      </c>
      <c r="O1055">
        <v>3892210</v>
      </c>
      <c r="P1055">
        <v>3634370</v>
      </c>
      <c r="Q1055">
        <v>3689770</v>
      </c>
      <c r="R1055">
        <v>3836730</v>
      </c>
      <c r="S1055">
        <v>6004170</v>
      </c>
      <c r="T1055">
        <v>6288510</v>
      </c>
      <c r="U1055">
        <v>5777940</v>
      </c>
      <c r="V1055">
        <v>4559040</v>
      </c>
      <c r="W1055">
        <v>5476650</v>
      </c>
      <c r="X1055">
        <v>5463210</v>
      </c>
      <c r="Y1055">
        <v>7291690</v>
      </c>
      <c r="Z1055">
        <v>7092350</v>
      </c>
      <c r="AA1055">
        <v>7157980</v>
      </c>
      <c r="AB1055">
        <v>5965600</v>
      </c>
      <c r="AC1055">
        <v>6524780</v>
      </c>
      <c r="AD1055">
        <v>7067090</v>
      </c>
      <c r="AE1055">
        <v>2651500</v>
      </c>
      <c r="AF1055">
        <v>3575310</v>
      </c>
      <c r="AG1055">
        <v>4315820</v>
      </c>
      <c r="AH1055">
        <v>8493950</v>
      </c>
      <c r="AI1055">
        <v>8139890</v>
      </c>
      <c r="AJ1055">
        <v>9608210</v>
      </c>
      <c r="AK1055">
        <v>6505970</v>
      </c>
      <c r="AL1055">
        <v>6774170</v>
      </c>
      <c r="AM1055">
        <v>7987390</v>
      </c>
      <c r="AN1055">
        <v>2851790</v>
      </c>
      <c r="AO1055">
        <v>4684510</v>
      </c>
      <c r="AP1055">
        <v>3445120</v>
      </c>
      <c r="AR1055" s="16">
        <f>IFERROR(TTEST(G1055:O1055,P1055:X1055,2,1),IF(OR(COUNTIF(P1055:X1055,"&gt;0")&gt;7,COUNTIF(G1055:O1055,"&gt;0")&gt;7),0,9999))</f>
        <v>0.72871123490177525</v>
      </c>
      <c r="AS1055" s="16">
        <f>IF(AR1055=9999,$BO$3,RANK(AR1055,$AR$3:$AR$1993,1))</f>
        <v>1793</v>
      </c>
      <c r="AT1055" s="16">
        <f>LOG((IFERROR(SUM(P1055:X1055)/COUNTIF(P1055:X1055, "&gt;0"),0.1))/(IFERROR(SUM(G1055:O1055)/COUNTIF(G1055:O1055, "&gt;0"),0.1)),2)</f>
        <v>5.2512443575704247E-2</v>
      </c>
      <c r="AU1055" s="17">
        <f>SUM(COUNTIF(P1055:X1055, "&gt;0"), COUNTIF(G1055:O1055, "&gt;0"))</f>
        <v>18</v>
      </c>
      <c r="AV1055" s="18">
        <f>$BQ$3*AS1055/$BO$3</f>
        <v>9.0191146881287727E-3</v>
      </c>
      <c r="AW1055" s="18" t="str">
        <f>IF(AR1055&lt;AV1055,AR1055,"ns")</f>
        <v>ns</v>
      </c>
      <c r="AX1055" s="19" t="str">
        <f>IF(AND(AW1055&lt;0.01,ABS(AT1055)&gt;1.5,D1055&gt;2), IF(AND(AT1055&gt;0,COUNTIF(P1055:X1055,"&gt;0")&gt;7),"IRF4_interactor_Treg", (IF(AND(AT1055&lt;0,COUNTIF(G1055:O1055, "&gt;0")&gt;7), "background_significant", "ns"))), "ns")</f>
        <v>ns</v>
      </c>
      <c r="AY1055" s="20">
        <f>IFERROR(TTEST(Y1055:AG1055,AH1055:AP1055,2,1),IF(OR(COUNTIF(AH1055:AP1055,"&gt;0")&gt;7,COUNTIF(Y1055:AG1055,"&gt;0")&gt;7),0,9999))</f>
        <v>3.5791959817392367E-2</v>
      </c>
      <c r="AZ1055" s="20">
        <f>IF(AY1055=9999,$BO$4,RANK(AY1055,$AY$3:$AY$1993,1))</f>
        <v>1049</v>
      </c>
      <c r="BA1055" s="20">
        <f>LOG((IFERROR(SUM(AH1055:AP1055)/COUNTIF(AH1055:AP1055, "&gt;0"),0.1))/(IFERROR(SUM(Y1055:AG1055)/COUNTIF(Y1055:AG1055, "&gt;0"),0.1)),2)</f>
        <v>0.17966642750406267</v>
      </c>
      <c r="BB1055" s="21">
        <f>SUM(COUNTIF(AH1055:AP1055, "&gt;0"), COUNTIF(Y1055:AG1055, "&gt;0"))</f>
        <v>18</v>
      </c>
      <c r="BC1055" s="22">
        <f>$BQ$3*AZ1055/$BO$4</f>
        <v>5.2713567839195981E-3</v>
      </c>
      <c r="BD1055" s="22" t="str">
        <f>IF(AY1055&lt;BC1055,AY1055,"ns")</f>
        <v>ns</v>
      </c>
      <c r="BE1055" s="23" t="str">
        <f>IF(AND(BD1055&lt;0.01,ABS(BA1055)&gt;1.5,D1055&gt;2), IF(AND(BA1055&gt;0,COUNTIF(AH1055:AP1055,"&gt;0")&gt;7),"IRF4_interactor_Th17", (IF(AND(BA1055&lt;0,COUNTIF(Y1055:AG1055, "&gt;0")&gt;7), "background_significant", "ns"))), "ns")</f>
        <v>ns</v>
      </c>
      <c r="BF1055" s="24" t="str">
        <f>IF(OR(AX1055 ="IRF4_interactor_Treg", BE1055 ="IRF4_interactor_Th17"), LOG((AVERAGE(AH1055:AP1055)+0.1)/(AVERAGE(P1055:X1055)+0.1),2),"ns")</f>
        <v>ns</v>
      </c>
      <c r="BG1055" s="24">
        <f>IF(AND(AX1055="IRF4_interactor_Treg",BE1055="IRF4_interactor_Th17"),1,IF(AX1055="IRF4_interactor_Treg","IRF4_Treg",IF(BE1055="IRF4_interactor_Th17","IRF4_Th17",0)))</f>
        <v>0</v>
      </c>
      <c r="BH1055" s="25">
        <f>IFERROR(TTEST(AH1055:AP1055,P1055:X1055,2,1),IF(OR(COUNTIF(P1055:X1055,"&gt;0")&gt;7,COUNTIF(AH1055:AP1055,"&gt;0")&gt;7),0,9999))</f>
        <v>0.15608736028916134</v>
      </c>
      <c r="BI1055" s="25">
        <f>IF(BH1055=9999,$BS$5,RANK(BH1055,$BH$3:$BH$1993,1))</f>
        <v>833</v>
      </c>
      <c r="BJ1055" s="25">
        <f>$BQ$3*BI1055/$BO$5</f>
        <v>4.1838272225012555E-3</v>
      </c>
      <c r="BK1055" s="25" t="str">
        <f>IF(BH1055&lt;BJ1055,BH1055,"ns")</f>
        <v>ns</v>
      </c>
      <c r="BL1055" s="26">
        <f>SUM(COUNTIF(P1055:X1055, "&gt;0"), COUNTIF(AH1055:AP1055, "&gt;0"))</f>
        <v>18</v>
      </c>
    </row>
    <row r="1056" spans="1:64">
      <c r="A1056" t="s">
        <v>5841</v>
      </c>
      <c r="B1056" t="s">
        <v>5842</v>
      </c>
      <c r="C1056">
        <v>1.8570100000000001E-3</v>
      </c>
      <c r="D1056">
        <v>3</v>
      </c>
      <c r="E1056">
        <v>3</v>
      </c>
      <c r="F1056">
        <v>0</v>
      </c>
      <c r="G1056">
        <v>533150</v>
      </c>
      <c r="H1056">
        <v>579382</v>
      </c>
      <c r="I1056">
        <v>573390</v>
      </c>
      <c r="J1056">
        <v>399886</v>
      </c>
      <c r="K1056">
        <v>318634</v>
      </c>
      <c r="L1056">
        <v>259592</v>
      </c>
      <c r="M1056">
        <v>359309</v>
      </c>
      <c r="N1056">
        <v>272074</v>
      </c>
      <c r="O1056">
        <v>254490</v>
      </c>
      <c r="P1056">
        <v>275453</v>
      </c>
      <c r="Q1056">
        <v>273101</v>
      </c>
      <c r="R1056">
        <v>224586</v>
      </c>
      <c r="S1056">
        <v>590706</v>
      </c>
      <c r="T1056">
        <v>580382</v>
      </c>
      <c r="U1056">
        <v>711570</v>
      </c>
      <c r="V1056">
        <v>463812</v>
      </c>
      <c r="W1056">
        <v>544974</v>
      </c>
      <c r="X1056">
        <v>477653</v>
      </c>
      <c r="Y1056">
        <v>319076</v>
      </c>
      <c r="Z1056">
        <v>428647</v>
      </c>
      <c r="AA1056">
        <v>466565</v>
      </c>
      <c r="AB1056">
        <v>177339</v>
      </c>
      <c r="AC1056">
        <v>232036</v>
      </c>
      <c r="AD1056">
        <v>346270</v>
      </c>
      <c r="AE1056">
        <v>120699</v>
      </c>
      <c r="AF1056">
        <v>163451</v>
      </c>
      <c r="AG1056">
        <v>158418</v>
      </c>
      <c r="AH1056">
        <v>409299</v>
      </c>
      <c r="AI1056">
        <v>499353</v>
      </c>
      <c r="AJ1056">
        <v>425632</v>
      </c>
      <c r="AK1056">
        <v>305420</v>
      </c>
      <c r="AL1056">
        <v>411931</v>
      </c>
      <c r="AM1056">
        <v>311866</v>
      </c>
      <c r="AN1056">
        <v>200800</v>
      </c>
      <c r="AO1056">
        <v>182540</v>
      </c>
      <c r="AP1056">
        <v>208472</v>
      </c>
      <c r="AR1056" s="16">
        <f>IFERROR(TTEST(G1056:O1056,P1056:X1056,2,1),IF(OR(COUNTIF(P1056:X1056,"&gt;0")&gt;7,COUNTIF(G1056:O1056,"&gt;0")&gt;7),0,9999))</f>
        <v>0.5195376662068274</v>
      </c>
      <c r="AS1056" s="16">
        <f>IF(AR1056=9999,$BO$3,RANK(AR1056,$AR$3:$AR$1993,1))</f>
        <v>1638</v>
      </c>
      <c r="AT1056" s="16">
        <f>LOG((IFERROR(SUM(P1056:X1056)/COUNTIF(P1056:X1056, "&gt;0"),0.1))/(IFERROR(SUM(G1056:O1056)/COUNTIF(G1056:O1056, "&gt;0"),0.1)),2)</f>
        <v>0.22262887080582244</v>
      </c>
      <c r="AU1056" s="17">
        <f>SUM(COUNTIF(P1056:X1056, "&gt;0"), COUNTIF(G1056:O1056, "&gt;0"))</f>
        <v>18</v>
      </c>
      <c r="AV1056" s="18">
        <f>$BQ$3*AS1056/$BO$3</f>
        <v>8.2394366197183089E-3</v>
      </c>
      <c r="AW1056" s="18" t="str">
        <f>IF(AR1056&lt;AV1056,AR1056,"ns")</f>
        <v>ns</v>
      </c>
      <c r="AX1056" s="19" t="str">
        <f>IF(AND(AW1056&lt;0.01,ABS(AT1056)&gt;1.5,D1056&gt;2), IF(AND(AT1056&gt;0,COUNTIF(P1056:X1056,"&gt;0")&gt;7),"IRF4_interactor_Treg", (IF(AND(AT1056&lt;0,COUNTIF(G1056:O1056, "&gt;0")&gt;7), "background_significant", "ns"))), "ns")</f>
        <v>ns</v>
      </c>
      <c r="AY1056" s="20">
        <f>IFERROR(TTEST(Y1056:AG1056,AH1056:AP1056,2,1),IF(OR(COUNTIF(AH1056:AP1056,"&gt;0")&gt;7,COUNTIF(Y1056:AG1056,"&gt;0")&gt;7),0,9999))</f>
        <v>3.5929369223222402E-2</v>
      </c>
      <c r="AZ1056" s="20">
        <f>IF(AY1056=9999,$BO$4,RANK(AY1056,$AY$3:$AY$1993,1))</f>
        <v>1050</v>
      </c>
      <c r="BA1056" s="20">
        <f>LOG((IFERROR(SUM(AH1056:AP1056)/COUNTIF(AH1056:AP1056, "&gt;0"),0.1))/(IFERROR(SUM(Y1056:AG1056)/COUNTIF(Y1056:AG1056, "&gt;0"),0.1)),2)</f>
        <v>0.29278139530466535</v>
      </c>
      <c r="BB1056" s="21">
        <f>SUM(COUNTIF(AH1056:AP1056, "&gt;0"), COUNTIF(Y1056:AG1056, "&gt;0"))</f>
        <v>18</v>
      </c>
      <c r="BC1056" s="22">
        <f>$BQ$3*AZ1056/$BO$4</f>
        <v>5.2763819095477385E-3</v>
      </c>
      <c r="BD1056" s="22" t="str">
        <f>IF(AY1056&lt;BC1056,AY1056,"ns")</f>
        <v>ns</v>
      </c>
      <c r="BE1056" s="23" t="str">
        <f>IF(AND(BD1056&lt;0.01,ABS(BA1056)&gt;1.5,D1056&gt;2), IF(AND(BA1056&gt;0,COUNTIF(AH1056:AP1056,"&gt;0")&gt;7),"IRF4_interactor_Th17", (IF(AND(BA1056&lt;0,COUNTIF(Y1056:AG1056, "&gt;0")&gt;7), "background_significant", "ns"))), "ns")</f>
        <v>ns</v>
      </c>
      <c r="BF1056" s="24" t="str">
        <f>IF(OR(AX1056 ="IRF4_interactor_Treg", BE1056 ="IRF4_interactor_Th17"), LOG((AVERAGE(AH1056:AP1056)+0.1)/(AVERAGE(P1056:X1056)+0.1),2),"ns")</f>
        <v>ns</v>
      </c>
      <c r="BG1056" s="24">
        <f>IF(AND(AX1056="IRF4_interactor_Treg",BE1056="IRF4_interactor_Th17"),1,IF(AX1056="IRF4_interactor_Treg","IRF4_Treg",IF(BE1056="IRF4_interactor_Th17","IRF4_Th17",0)))</f>
        <v>0</v>
      </c>
      <c r="BH1056" s="25">
        <f>IFERROR(TTEST(AH1056:AP1056,P1056:X1056,2,1),IF(OR(COUNTIF(P1056:X1056,"&gt;0")&gt;7,COUNTIF(AH1056:AP1056,"&gt;0")&gt;7),0,9999))</f>
        <v>0.15056217137704814</v>
      </c>
      <c r="BI1056" s="25">
        <f>IF(BH1056=9999,$BS$5,RANK(BH1056,$BH$3:$BH$1993,1))</f>
        <v>817</v>
      </c>
      <c r="BJ1056" s="25">
        <f>$BQ$3*BI1056/$BO$5</f>
        <v>4.1034655951783022E-3</v>
      </c>
      <c r="BK1056" s="25" t="str">
        <f>IF(BH1056&lt;BJ1056,BH1056,"ns")</f>
        <v>ns</v>
      </c>
      <c r="BL1056" s="26">
        <f>SUM(COUNTIF(P1056:X1056, "&gt;0"), COUNTIF(AH1056:AP1056, "&gt;0"))</f>
        <v>18</v>
      </c>
    </row>
    <row r="1057" spans="1:64">
      <c r="A1057" t="s">
        <v>1245</v>
      </c>
      <c r="B1057" t="s">
        <v>1246</v>
      </c>
      <c r="C1057">
        <v>2.01045E-3</v>
      </c>
      <c r="D1057">
        <v>7</v>
      </c>
      <c r="E1057">
        <v>7</v>
      </c>
      <c r="F1057">
        <v>0</v>
      </c>
      <c r="G1057">
        <v>674202</v>
      </c>
      <c r="H1057">
        <v>641873</v>
      </c>
      <c r="I1057">
        <v>635139</v>
      </c>
      <c r="J1057">
        <v>882835</v>
      </c>
      <c r="K1057">
        <v>492253</v>
      </c>
      <c r="L1057">
        <v>730583</v>
      </c>
      <c r="M1057">
        <v>722404</v>
      </c>
      <c r="N1057">
        <v>516291</v>
      </c>
      <c r="O1057">
        <v>617572</v>
      </c>
      <c r="P1057">
        <v>327845</v>
      </c>
      <c r="Q1057">
        <v>741689</v>
      </c>
      <c r="R1057">
        <v>591518</v>
      </c>
      <c r="S1057">
        <v>991823</v>
      </c>
      <c r="T1057">
        <v>933082</v>
      </c>
      <c r="U1057">
        <v>1103930</v>
      </c>
      <c r="V1057">
        <v>318076</v>
      </c>
      <c r="W1057">
        <v>1031940</v>
      </c>
      <c r="X1057">
        <v>746731</v>
      </c>
      <c r="Y1057">
        <v>2632280</v>
      </c>
      <c r="Z1057">
        <v>2093100</v>
      </c>
      <c r="AA1057">
        <v>2504080</v>
      </c>
      <c r="AB1057">
        <v>2114510</v>
      </c>
      <c r="AC1057">
        <v>2217880</v>
      </c>
      <c r="AD1057">
        <v>2401790</v>
      </c>
      <c r="AE1057">
        <v>1849400</v>
      </c>
      <c r="AF1057">
        <v>2506460</v>
      </c>
      <c r="AG1057">
        <v>2554390</v>
      </c>
      <c r="AH1057">
        <v>2314860</v>
      </c>
      <c r="AI1057">
        <v>2139390</v>
      </c>
      <c r="AJ1057">
        <v>2420120</v>
      </c>
      <c r="AK1057">
        <v>1888320</v>
      </c>
      <c r="AL1057">
        <v>2127510</v>
      </c>
      <c r="AM1057">
        <v>2208320</v>
      </c>
      <c r="AN1057">
        <v>817942</v>
      </c>
      <c r="AO1057">
        <v>1162270</v>
      </c>
      <c r="AP1057">
        <v>686576</v>
      </c>
      <c r="AR1057" s="16">
        <f>IFERROR(TTEST(G1057:O1057,P1057:X1057,2,1),IF(OR(COUNTIF(P1057:X1057,"&gt;0")&gt;7,COUNTIF(G1057:O1057,"&gt;0")&gt;7),0,9999))</f>
        <v>0.39478868587929838</v>
      </c>
      <c r="AS1057" s="16">
        <f>IF(AR1057=9999,$BO$3,RANK(AR1057,$AR$3:$AR$1993,1))</f>
        <v>1534</v>
      </c>
      <c r="AT1057" s="16">
        <f>LOG((IFERROR(SUM(P1057:X1057)/COUNTIF(P1057:X1057, "&gt;0"),0.1))/(IFERROR(SUM(G1057:O1057)/COUNTIF(G1057:O1057, "&gt;0"),0.1)),2)</f>
        <v>0.19876884870560163</v>
      </c>
      <c r="AU1057" s="17">
        <f>SUM(COUNTIF(P1057:X1057, "&gt;0"), COUNTIF(G1057:O1057, "&gt;0"))</f>
        <v>18</v>
      </c>
      <c r="AV1057" s="18">
        <f>$BQ$3*AS1057/$BO$3</f>
        <v>7.7162977867203221E-3</v>
      </c>
      <c r="AW1057" s="18" t="str">
        <f>IF(AR1057&lt;AV1057,AR1057,"ns")</f>
        <v>ns</v>
      </c>
      <c r="AX1057" s="19" t="str">
        <f>IF(AND(AW1057&lt;0.01,ABS(AT1057)&gt;1.5,D1057&gt;2), IF(AND(AT1057&gt;0,COUNTIF(P1057:X1057,"&gt;0")&gt;7),"IRF4_interactor_Treg", (IF(AND(AT1057&lt;0,COUNTIF(G1057:O1057, "&gt;0")&gt;7), "background_significant", "ns"))), "ns")</f>
        <v>ns</v>
      </c>
      <c r="AY1057" s="20">
        <f>IFERROR(TTEST(Y1057:AG1057,AH1057:AP1057,2,1),IF(OR(COUNTIF(AH1057:AP1057,"&gt;0")&gt;7,COUNTIF(Y1057:AG1057,"&gt;0")&gt;7),0,9999))</f>
        <v>3.606823751822176E-2</v>
      </c>
      <c r="AZ1057" s="20">
        <f>IF(AY1057=9999,$BO$4,RANK(AY1057,$AY$3:$AY$1993,1))</f>
        <v>1051</v>
      </c>
      <c r="BA1057" s="20">
        <f>LOG((IFERROR(SUM(AH1057:AP1057)/COUNTIF(AH1057:AP1057, "&gt;0"),0.1))/(IFERROR(SUM(Y1057:AG1057)/COUNTIF(Y1057:AG1057, "&gt;0"),0.1)),2)</f>
        <v>-0.4049461265767394</v>
      </c>
      <c r="BB1057" s="21">
        <f>SUM(COUNTIF(AH1057:AP1057, "&gt;0"), COUNTIF(Y1057:AG1057, "&gt;0"))</f>
        <v>18</v>
      </c>
      <c r="BC1057" s="22">
        <f>$BQ$3*AZ1057/$BO$4</f>
        <v>5.2814070351758797E-3</v>
      </c>
      <c r="BD1057" s="22" t="str">
        <f>IF(AY1057&lt;BC1057,AY1057,"ns")</f>
        <v>ns</v>
      </c>
      <c r="BE1057" s="23" t="str">
        <f>IF(AND(BD1057&lt;0.01,ABS(BA1057)&gt;1.5,D1057&gt;2), IF(AND(BA1057&gt;0,COUNTIF(AH1057:AP1057,"&gt;0")&gt;7),"IRF4_interactor_Th17", (IF(AND(BA1057&lt;0,COUNTIF(Y1057:AG1057, "&gt;0")&gt;7), "background_significant", "ns"))), "ns")</f>
        <v>ns</v>
      </c>
      <c r="BF1057" s="24" t="str">
        <f>IF(OR(AX1057 ="IRF4_interactor_Treg", BE1057 ="IRF4_interactor_Th17"), LOG((AVERAGE(AH1057:AP1057)+0.1)/(AVERAGE(P1057:X1057)+0.1),2),"ns")</f>
        <v>ns</v>
      </c>
      <c r="BG1057" s="24">
        <f>IF(AND(AX1057="IRF4_interactor_Treg",BE1057="IRF4_interactor_Th17"),1,IF(AX1057="IRF4_interactor_Treg","IRF4_Treg",IF(BE1057="IRF4_interactor_Th17","IRF4_Th17",0)))</f>
        <v>0</v>
      </c>
      <c r="BH1057" s="25">
        <f>IFERROR(TTEST(AH1057:AP1057,P1057:X1057,2,1),IF(OR(COUNTIF(P1057:X1057,"&gt;0")&gt;7,COUNTIF(AH1057:AP1057,"&gt;0")&gt;7),0,9999))</f>
        <v>2.8842296528468654E-3</v>
      </c>
      <c r="BI1057" s="25">
        <f>IF(BH1057=9999,$BS$5,RANK(BH1057,$BH$3:$BH$1993,1))</f>
        <v>119</v>
      </c>
      <c r="BJ1057" s="25">
        <f>$BQ$3*BI1057/$BO$5</f>
        <v>5.9768960321446502E-4</v>
      </c>
      <c r="BK1057" s="25" t="str">
        <f>IF(BH1057&lt;BJ1057,BH1057,"ns")</f>
        <v>ns</v>
      </c>
      <c r="BL1057" s="26">
        <f>SUM(COUNTIF(P1057:X1057, "&gt;0"), COUNTIF(AH1057:AP1057, "&gt;0"))</f>
        <v>18</v>
      </c>
    </row>
    <row r="1058" spans="1:64">
      <c r="A1058" t="s">
        <v>3913</v>
      </c>
      <c r="B1058" t="s">
        <v>3914</v>
      </c>
      <c r="C1058">
        <v>7.1633199999999997E-4</v>
      </c>
      <c r="D1058">
        <v>5</v>
      </c>
      <c r="E1058">
        <v>5</v>
      </c>
      <c r="F1058">
        <v>0</v>
      </c>
      <c r="G1058">
        <v>474895</v>
      </c>
      <c r="H1058">
        <v>505698</v>
      </c>
      <c r="I1058">
        <v>581979</v>
      </c>
      <c r="J1058">
        <v>213824</v>
      </c>
      <c r="K1058">
        <v>241180</v>
      </c>
      <c r="L1058">
        <v>261161</v>
      </c>
      <c r="M1058">
        <v>141139</v>
      </c>
      <c r="N1058">
        <v>144512</v>
      </c>
      <c r="O1058">
        <v>131167</v>
      </c>
      <c r="P1058">
        <v>336879</v>
      </c>
      <c r="Q1058">
        <v>335765</v>
      </c>
      <c r="R1058">
        <v>377235</v>
      </c>
      <c r="S1058">
        <v>234963</v>
      </c>
      <c r="T1058">
        <v>295319</v>
      </c>
      <c r="U1058">
        <v>352521</v>
      </c>
      <c r="V1058">
        <v>307058</v>
      </c>
      <c r="W1058">
        <v>400825</v>
      </c>
      <c r="X1058">
        <v>394916</v>
      </c>
      <c r="Y1058">
        <v>644834</v>
      </c>
      <c r="Z1058">
        <v>676462</v>
      </c>
      <c r="AA1058">
        <v>762535</v>
      </c>
      <c r="AB1058">
        <v>113803</v>
      </c>
      <c r="AC1058">
        <v>159784</v>
      </c>
      <c r="AD1058">
        <v>168732</v>
      </c>
      <c r="AE1058">
        <v>641557</v>
      </c>
      <c r="AF1058">
        <v>854331</v>
      </c>
      <c r="AG1058">
        <v>809740</v>
      </c>
      <c r="AH1058">
        <v>608659</v>
      </c>
      <c r="AI1058">
        <v>642829</v>
      </c>
      <c r="AJ1058">
        <v>670756</v>
      </c>
      <c r="AK1058">
        <v>152033</v>
      </c>
      <c r="AL1058">
        <v>163769</v>
      </c>
      <c r="AM1058">
        <v>130956</v>
      </c>
      <c r="AN1058">
        <v>537792</v>
      </c>
      <c r="AO1058">
        <v>687153</v>
      </c>
      <c r="AP1058">
        <v>554813</v>
      </c>
      <c r="AR1058" s="16">
        <f>IFERROR(TTEST(G1058:O1058,P1058:X1058,2,1),IF(OR(COUNTIF(P1058:X1058,"&gt;0")&gt;7,COUNTIF(G1058:O1058,"&gt;0")&gt;7),0,9999))</f>
        <v>0.54066382727716489</v>
      </c>
      <c r="AS1058" s="16">
        <f>IF(AR1058=9999,$BO$3,RANK(AR1058,$AR$3:$AR$1993,1))</f>
        <v>1657</v>
      </c>
      <c r="AT1058" s="16">
        <f>LOG((IFERROR(SUM(P1058:X1058)/COUNTIF(P1058:X1058, "&gt;0"),0.1))/(IFERROR(SUM(G1058:O1058)/COUNTIF(G1058:O1058, "&gt;0"),0.1)),2)</f>
        <v>0.17134279638614927</v>
      </c>
      <c r="AU1058" s="17">
        <f>SUM(COUNTIF(P1058:X1058, "&gt;0"), COUNTIF(G1058:O1058, "&gt;0"))</f>
        <v>18</v>
      </c>
      <c r="AV1058" s="18">
        <f>$BQ$3*AS1058/$BO$3</f>
        <v>8.3350100603621739E-3</v>
      </c>
      <c r="AW1058" s="18" t="str">
        <f>IF(AR1058&lt;AV1058,AR1058,"ns")</f>
        <v>ns</v>
      </c>
      <c r="AX1058" s="19" t="str">
        <f>IF(AND(AW1058&lt;0.01,ABS(AT1058)&gt;1.5,D1058&gt;2), IF(AND(AT1058&gt;0,COUNTIF(P1058:X1058,"&gt;0")&gt;7),"IRF4_interactor_Treg", (IF(AND(AT1058&lt;0,COUNTIF(G1058:O1058, "&gt;0")&gt;7), "background_significant", "ns"))), "ns")</f>
        <v>ns</v>
      </c>
      <c r="AY1058" s="20">
        <f>IFERROR(TTEST(Y1058:AG1058,AH1058:AP1058,2,1),IF(OR(COUNTIF(AH1058:AP1058,"&gt;0")&gt;7,COUNTIF(Y1058:AG1058,"&gt;0")&gt;7),0,9999))</f>
        <v>3.6171470273103364E-2</v>
      </c>
      <c r="AZ1058" s="20">
        <f>IF(AY1058=9999,$BO$4,RANK(AY1058,$AY$3:$AY$1993,1))</f>
        <v>1052</v>
      </c>
      <c r="BA1058" s="20">
        <f>LOG((IFERROR(SUM(AH1058:AP1058)/COUNTIF(AH1058:AP1058, "&gt;0"),0.1))/(IFERROR(SUM(Y1058:AG1058)/COUNTIF(Y1058:AG1058, "&gt;0"),0.1)),2)</f>
        <v>-0.219873968659344</v>
      </c>
      <c r="BB1058" s="21">
        <f>SUM(COUNTIF(AH1058:AP1058, "&gt;0"), COUNTIF(Y1058:AG1058, "&gt;0"))</f>
        <v>18</v>
      </c>
      <c r="BC1058" s="22">
        <f>$BQ$3*AZ1058/$BO$4</f>
        <v>5.28643216080402E-3</v>
      </c>
      <c r="BD1058" s="22" t="str">
        <f>IF(AY1058&lt;BC1058,AY1058,"ns")</f>
        <v>ns</v>
      </c>
      <c r="BE1058" s="23" t="str">
        <f>IF(AND(BD1058&lt;0.01,ABS(BA1058)&gt;1.5,D1058&gt;2), IF(AND(BA1058&gt;0,COUNTIF(AH1058:AP1058,"&gt;0")&gt;7),"IRF4_interactor_Th17", (IF(AND(BA1058&lt;0,COUNTIF(Y1058:AG1058, "&gt;0")&gt;7), "background_significant", "ns"))), "ns")</f>
        <v>ns</v>
      </c>
      <c r="BF1058" s="24" t="str">
        <f>IF(OR(AX1058 ="IRF4_interactor_Treg", BE1058 ="IRF4_interactor_Th17"), LOG((AVERAGE(AH1058:AP1058)+0.1)/(AVERAGE(P1058:X1058)+0.1),2),"ns")</f>
        <v>ns</v>
      </c>
      <c r="BG1058" s="24">
        <f>IF(AND(AX1058="IRF4_interactor_Treg",BE1058="IRF4_interactor_Th17"),1,IF(AX1058="IRF4_interactor_Treg","IRF4_Treg",IF(BE1058="IRF4_interactor_Th17","IRF4_Th17",0)))</f>
        <v>0</v>
      </c>
      <c r="BH1058" s="25">
        <f>IFERROR(TTEST(AH1058:AP1058,P1058:X1058,2,1),IF(OR(COUNTIF(P1058:X1058,"&gt;0")&gt;7,COUNTIF(AH1058:AP1058,"&gt;0")&gt;7),0,9999))</f>
        <v>0.11425102637042249</v>
      </c>
      <c r="BI1058" s="25">
        <f>IF(BH1058=9999,$BS$5,RANK(BH1058,$BH$3:$BH$1993,1))</f>
        <v>714</v>
      </c>
      <c r="BJ1058" s="25">
        <f>$BQ$3*BI1058/$BO$5</f>
        <v>3.5861376192867908E-3</v>
      </c>
      <c r="BK1058" s="25" t="str">
        <f>IF(BH1058&lt;BJ1058,BH1058,"ns")</f>
        <v>ns</v>
      </c>
      <c r="BL1058" s="26">
        <f>SUM(COUNTIF(P1058:X1058, "&gt;0"), COUNTIF(AH1058:AP1058, "&gt;0"))</f>
        <v>18</v>
      </c>
    </row>
    <row r="1059" spans="1:64">
      <c r="A1059" t="s">
        <v>2827</v>
      </c>
      <c r="B1059" t="s">
        <v>2828</v>
      </c>
      <c r="C1059">
        <v>7.1633199999999997E-4</v>
      </c>
      <c r="D1059">
        <v>28</v>
      </c>
      <c r="E1059">
        <v>26</v>
      </c>
      <c r="F1059">
        <v>2</v>
      </c>
      <c r="G1059">
        <v>4617400</v>
      </c>
      <c r="H1059">
        <v>4391080</v>
      </c>
      <c r="I1059">
        <v>4365090</v>
      </c>
      <c r="J1059">
        <v>3280950</v>
      </c>
      <c r="K1059">
        <v>3236130</v>
      </c>
      <c r="L1059">
        <v>3109160</v>
      </c>
      <c r="M1059">
        <v>3024300</v>
      </c>
      <c r="N1059">
        <v>2916810</v>
      </c>
      <c r="O1059">
        <v>2712800</v>
      </c>
      <c r="P1059">
        <v>4283370</v>
      </c>
      <c r="Q1059">
        <v>3882470</v>
      </c>
      <c r="R1059">
        <v>3628560</v>
      </c>
      <c r="S1059">
        <v>5370150</v>
      </c>
      <c r="T1059">
        <v>5316490</v>
      </c>
      <c r="U1059">
        <v>4428610</v>
      </c>
      <c r="V1059">
        <v>4790210</v>
      </c>
      <c r="W1059">
        <v>5121400</v>
      </c>
      <c r="X1059">
        <v>5008980</v>
      </c>
      <c r="Y1059">
        <v>5145370</v>
      </c>
      <c r="Z1059">
        <v>4647840</v>
      </c>
      <c r="AA1059">
        <v>4387770</v>
      </c>
      <c r="AB1059">
        <v>3782530</v>
      </c>
      <c r="AC1059">
        <v>4002850</v>
      </c>
      <c r="AD1059">
        <v>3823370</v>
      </c>
      <c r="AE1059">
        <v>2685340</v>
      </c>
      <c r="AF1059">
        <v>3353380</v>
      </c>
      <c r="AG1059">
        <v>3117860</v>
      </c>
      <c r="AH1059">
        <v>5228880</v>
      </c>
      <c r="AI1059">
        <v>5383250</v>
      </c>
      <c r="AJ1059">
        <v>5298740</v>
      </c>
      <c r="AK1059">
        <v>4072490</v>
      </c>
      <c r="AL1059">
        <v>3975360</v>
      </c>
      <c r="AM1059">
        <v>3263380</v>
      </c>
      <c r="AN1059">
        <v>4725840</v>
      </c>
      <c r="AO1059">
        <v>5524850</v>
      </c>
      <c r="AP1059">
        <v>4630270</v>
      </c>
      <c r="AR1059" s="16">
        <f>IFERROR(TTEST(G1059:O1059,P1059:X1059,2,1),IF(OR(COUNTIF(P1059:X1059,"&gt;0")&gt;7,COUNTIF(G1059:O1059,"&gt;0")&gt;7),0,9999))</f>
        <v>2.9173514759888133E-2</v>
      </c>
      <c r="AS1059" s="16">
        <f>IF(AR1059=9999,$BO$3,RANK(AR1059,$AR$3:$AR$1993,1))</f>
        <v>877</v>
      </c>
      <c r="AT1059" s="16">
        <f>LOG((IFERROR(SUM(P1059:X1059)/COUNTIF(P1059:X1059, "&gt;0"),0.1))/(IFERROR(SUM(G1059:O1059)/COUNTIF(G1059:O1059, "&gt;0"),0.1)),2)</f>
        <v>0.40217121779673209</v>
      </c>
      <c r="AU1059" s="17">
        <f>SUM(COUNTIF(P1059:X1059, "&gt;0"), COUNTIF(G1059:O1059, "&gt;0"))</f>
        <v>18</v>
      </c>
      <c r="AV1059" s="18">
        <f>$BQ$3*AS1059/$BO$3</f>
        <v>4.4114688128772638E-3</v>
      </c>
      <c r="AW1059" s="18" t="str">
        <f>IF(AR1059&lt;AV1059,AR1059,"ns")</f>
        <v>ns</v>
      </c>
      <c r="AX1059" s="19" t="str">
        <f>IF(AND(AW1059&lt;0.01,ABS(AT1059)&gt;1.5,D1059&gt;2), IF(AND(AT1059&gt;0,COUNTIF(P1059:X1059,"&gt;0")&gt;7),"IRF4_interactor_Treg", (IF(AND(AT1059&lt;0,COUNTIF(G1059:O1059, "&gt;0")&gt;7), "background_significant", "ns"))), "ns")</f>
        <v>ns</v>
      </c>
      <c r="AY1059" s="20">
        <f>IFERROR(TTEST(Y1059:AG1059,AH1059:AP1059,2,1),IF(OR(COUNTIF(AH1059:AP1059,"&gt;0")&gt;7,COUNTIF(Y1059:AG1059,"&gt;0")&gt;7),0,9999))</f>
        <v>3.6615420192766569E-2</v>
      </c>
      <c r="AZ1059" s="20">
        <f>IF(AY1059=9999,$BO$4,RANK(AY1059,$AY$3:$AY$1993,1))</f>
        <v>1053</v>
      </c>
      <c r="BA1059" s="20">
        <f>LOG((IFERROR(SUM(AH1059:AP1059)/COUNTIF(AH1059:AP1059, "&gt;0"),0.1))/(IFERROR(SUM(Y1059:AG1059)/COUNTIF(Y1059:AG1059, "&gt;0"),0.1)),2)</f>
        <v>0.26878496176699573</v>
      </c>
      <c r="BB1059" s="21">
        <f>SUM(COUNTIF(AH1059:AP1059, "&gt;0"), COUNTIF(Y1059:AG1059, "&gt;0"))</f>
        <v>18</v>
      </c>
      <c r="BC1059" s="22">
        <f>$BQ$3*AZ1059/$BO$4</f>
        <v>5.2914572864321604E-3</v>
      </c>
      <c r="BD1059" s="22" t="str">
        <f>IF(AY1059&lt;BC1059,AY1059,"ns")</f>
        <v>ns</v>
      </c>
      <c r="BE1059" s="23" t="str">
        <f>IF(AND(BD1059&lt;0.01,ABS(BA1059)&gt;1.5,D1059&gt;2), IF(AND(BA1059&gt;0,COUNTIF(AH1059:AP1059,"&gt;0")&gt;7),"IRF4_interactor_Th17", (IF(AND(BA1059&lt;0,COUNTIF(Y1059:AG1059, "&gt;0")&gt;7), "background_significant", "ns"))), "ns")</f>
        <v>ns</v>
      </c>
      <c r="BF1059" s="24" t="str">
        <f>IF(OR(AX1059 ="IRF4_interactor_Treg", BE1059 ="IRF4_interactor_Th17"), LOG((AVERAGE(AH1059:AP1059)+0.1)/(AVERAGE(P1059:X1059)+0.1),2),"ns")</f>
        <v>ns</v>
      </c>
      <c r="BG1059" s="24">
        <f>IF(AND(AX1059="IRF4_interactor_Treg",BE1059="IRF4_interactor_Th17"),1,IF(AX1059="IRF4_interactor_Treg","IRF4_Treg",IF(BE1059="IRF4_interactor_Th17","IRF4_Th17",0)))</f>
        <v>0</v>
      </c>
      <c r="BH1059" s="25">
        <f>IFERROR(TTEST(AH1059:AP1059,P1059:X1059,2,1),IF(OR(COUNTIF(P1059:X1059,"&gt;0")&gt;7,COUNTIF(AH1059:AP1059,"&gt;0")&gt;7),0,9999))</f>
        <v>0.94029891355851647</v>
      </c>
      <c r="BI1059" s="25">
        <f>IF(BH1059=9999,$BS$5,RANK(BH1059,$BH$3:$BH$1993,1))</f>
        <v>1929</v>
      </c>
      <c r="BJ1059" s="25">
        <f>$BQ$3*BI1059/$BO$5</f>
        <v>9.6885986941235552E-3</v>
      </c>
      <c r="BK1059" s="25" t="str">
        <f>IF(BH1059&lt;BJ1059,BH1059,"ns")</f>
        <v>ns</v>
      </c>
      <c r="BL1059" s="26">
        <f>SUM(COUNTIF(P1059:X1059, "&gt;0"), COUNTIF(AH1059:AP1059, "&gt;0"))</f>
        <v>18</v>
      </c>
    </row>
    <row r="1060" spans="1:64">
      <c r="A1060" t="s">
        <v>4147</v>
      </c>
      <c r="B1060" t="s">
        <v>4148</v>
      </c>
      <c r="C1060">
        <v>3.8358900000000001E-2</v>
      </c>
      <c r="D1060">
        <v>4</v>
      </c>
      <c r="E1060">
        <v>4</v>
      </c>
      <c r="F1060">
        <v>0</v>
      </c>
      <c r="G1060">
        <v>78880.899999999994</v>
      </c>
      <c r="H1060">
        <v>66625.5</v>
      </c>
      <c r="I1060">
        <v>76736.899999999994</v>
      </c>
      <c r="J1060">
        <v>0</v>
      </c>
      <c r="K1060">
        <v>13034.5</v>
      </c>
      <c r="L1060">
        <v>0</v>
      </c>
      <c r="M1060">
        <v>0</v>
      </c>
      <c r="N1060">
        <v>35182.800000000003</v>
      </c>
      <c r="O1060">
        <v>3990.5</v>
      </c>
      <c r="P1060">
        <v>129309</v>
      </c>
      <c r="Q1060">
        <v>102511</v>
      </c>
      <c r="R1060">
        <v>91673.1</v>
      </c>
      <c r="S1060">
        <v>102545</v>
      </c>
      <c r="T1060">
        <v>89782.9</v>
      </c>
      <c r="U1060">
        <v>0</v>
      </c>
      <c r="V1060">
        <v>118919</v>
      </c>
      <c r="W1060">
        <v>100381</v>
      </c>
      <c r="X1060">
        <v>141684</v>
      </c>
      <c r="Y1060">
        <v>50214.6</v>
      </c>
      <c r="Z1060">
        <v>90087.4</v>
      </c>
      <c r="AA1060">
        <v>0</v>
      </c>
      <c r="AB1060">
        <v>40252.699999999997</v>
      </c>
      <c r="AC1060">
        <v>52125</v>
      </c>
      <c r="AD1060">
        <v>61211.8</v>
      </c>
      <c r="AE1060">
        <v>23653.3</v>
      </c>
      <c r="AF1060">
        <v>96652.3</v>
      </c>
      <c r="AG1060">
        <v>67414.100000000006</v>
      </c>
      <c r="AH1060">
        <v>169051</v>
      </c>
      <c r="AI1060">
        <v>193373</v>
      </c>
      <c r="AJ1060">
        <v>226615</v>
      </c>
      <c r="AK1060">
        <v>34829.4</v>
      </c>
      <c r="AL1060">
        <v>0</v>
      </c>
      <c r="AM1060">
        <v>0</v>
      </c>
      <c r="AN1060">
        <v>159295</v>
      </c>
      <c r="AO1060">
        <v>260052</v>
      </c>
      <c r="AP1060">
        <v>188244</v>
      </c>
      <c r="AR1060" s="16">
        <f>IFERROR(TTEST(G1060:O1060,P1060:X1060,2,1),IF(OR(COUNTIF(P1060:X1060,"&gt;0")&gt;7,COUNTIF(G1060:O1060,"&gt;0")&gt;7),0,9999))</f>
        <v>2.6395654543948108E-3</v>
      </c>
      <c r="AS1060" s="16">
        <f>IF(AR1060=9999,$BO$3,RANK(AR1060,$AR$3:$AR$1993,1))</f>
        <v>436</v>
      </c>
      <c r="AT1060" s="16">
        <f>LOG((IFERROR(SUM(P1060:X1060)/COUNTIF(P1060:X1060, "&gt;0"),0.1))/(IFERROR(SUM(G1060:O1060)/COUNTIF(G1060:O1060, "&gt;0"),0.1)),2)</f>
        <v>1.2606694043978528</v>
      </c>
      <c r="AU1060" s="17">
        <f>SUM(COUNTIF(P1060:X1060, "&gt;0"), COUNTIF(G1060:O1060, "&gt;0"))</f>
        <v>14</v>
      </c>
      <c r="AV1060" s="18">
        <f>$BQ$3*AS1060/$BO$3</f>
        <v>2.1931589537223344E-3</v>
      </c>
      <c r="AW1060" s="18" t="str">
        <f>IF(AR1060&lt;AV1060,AR1060,"ns")</f>
        <v>ns</v>
      </c>
      <c r="AX1060" s="19" t="str">
        <f>IF(AND(AW1060&lt;0.01,ABS(AT1060)&gt;1.5,D1060&gt;2), IF(AND(AT1060&gt;0,COUNTIF(P1060:X1060,"&gt;0")&gt;7),"IRF4_interactor_Treg", (IF(AND(AT1060&lt;0,COUNTIF(G1060:O1060, "&gt;0")&gt;7), "background_significant", "ns"))), "ns")</f>
        <v>ns</v>
      </c>
      <c r="AY1060" s="20">
        <f>IFERROR(TTEST(Y1060:AG1060,AH1060:AP1060,2,1),IF(OR(COUNTIF(AH1060:AP1060,"&gt;0")&gt;7,COUNTIF(Y1060:AG1060,"&gt;0")&gt;7),0,9999))</f>
        <v>3.6846107519955512E-2</v>
      </c>
      <c r="AZ1060" s="20">
        <f>IF(AY1060=9999,$BO$4,RANK(AY1060,$AY$3:$AY$1993,1))</f>
        <v>1054</v>
      </c>
      <c r="BA1060" s="20">
        <f>LOG((IFERROR(SUM(AH1060:AP1060)/COUNTIF(AH1060:AP1060, "&gt;0"),0.1))/(IFERROR(SUM(Y1060:AG1060)/COUNTIF(Y1060:AG1060, "&gt;0"),0.1)),2)</f>
        <v>1.5470732944653083</v>
      </c>
      <c r="BB1060" s="21">
        <f>SUM(COUNTIF(AH1060:AP1060, "&gt;0"), COUNTIF(Y1060:AG1060, "&gt;0"))</f>
        <v>15</v>
      </c>
      <c r="BC1060" s="22">
        <f>$BQ$3*AZ1060/$BO$4</f>
        <v>5.2964824120603016E-3</v>
      </c>
      <c r="BD1060" s="22" t="str">
        <f>IF(AY1060&lt;BC1060,AY1060,"ns")</f>
        <v>ns</v>
      </c>
      <c r="BE1060" s="23" t="str">
        <f>IF(AND(BD1060&lt;0.01,ABS(BA1060)&gt;1.5,D1060&gt;2), IF(AND(BA1060&gt;0,COUNTIF(AH1060:AP1060,"&gt;0")&gt;7),"IRF4_interactor_Th17", (IF(AND(BA1060&lt;0,COUNTIF(Y1060:AG1060, "&gt;0")&gt;7), "background_significant", "ns"))), "ns")</f>
        <v>ns</v>
      </c>
      <c r="BF1060" s="24" t="str">
        <f>IF(OR(AX1060 ="IRF4_interactor_Treg", BE1060 ="IRF4_interactor_Th17"), LOG((AVERAGE(AH1060:AP1060)+0.1)/(AVERAGE(P1060:X1060)+0.1),2),"ns")</f>
        <v>ns</v>
      </c>
      <c r="BG1060" s="24">
        <f>IF(AND(AX1060="IRF4_interactor_Treg",BE1060="IRF4_interactor_Th17"),1,IF(AX1060="IRF4_interactor_Treg","IRF4_Treg",IF(BE1060="IRF4_interactor_Th17","IRF4_Th17",0)))</f>
        <v>0</v>
      </c>
      <c r="BH1060" s="25">
        <f>IFERROR(TTEST(AH1060:AP1060,P1060:X1060,2,1),IF(OR(COUNTIF(P1060:X1060,"&gt;0")&gt;7,COUNTIF(AH1060:AP1060,"&gt;0")&gt;7),0,9999))</f>
        <v>0.19539616398991869</v>
      </c>
      <c r="BI1060" s="25">
        <f>IF(BH1060=9999,$BS$5,RANK(BH1060,$BH$3:$BH$1993,1))</f>
        <v>931</v>
      </c>
      <c r="BJ1060" s="25">
        <f>$BQ$3*BI1060/$BO$5</f>
        <v>4.676042189854345E-3</v>
      </c>
      <c r="BK1060" s="25" t="str">
        <f>IF(BH1060&lt;BJ1060,BH1060,"ns")</f>
        <v>ns</v>
      </c>
      <c r="BL1060" s="26">
        <f>SUM(COUNTIF(P1060:X1060, "&gt;0"), COUNTIF(AH1060:AP1060, "&gt;0"))</f>
        <v>15</v>
      </c>
    </row>
    <row r="1061" spans="1:64">
      <c r="A1061" t="s">
        <v>2115</v>
      </c>
      <c r="B1061" t="s">
        <v>2116</v>
      </c>
      <c r="C1061">
        <v>1.0983E-3</v>
      </c>
      <c r="D1061">
        <v>3</v>
      </c>
      <c r="E1061">
        <v>3</v>
      </c>
      <c r="F1061">
        <v>0</v>
      </c>
      <c r="G1061">
        <v>339062</v>
      </c>
      <c r="H1061">
        <v>396198</v>
      </c>
      <c r="I1061">
        <v>376266</v>
      </c>
      <c r="J1061">
        <v>136348</v>
      </c>
      <c r="K1061">
        <v>109524</v>
      </c>
      <c r="L1061">
        <v>203901</v>
      </c>
      <c r="M1061">
        <v>119388</v>
      </c>
      <c r="N1061">
        <v>60922.5</v>
      </c>
      <c r="O1061">
        <v>51067.1</v>
      </c>
      <c r="P1061">
        <v>243285</v>
      </c>
      <c r="Q1061">
        <v>228558</v>
      </c>
      <c r="R1061">
        <v>167412</v>
      </c>
      <c r="S1061">
        <v>235547</v>
      </c>
      <c r="T1061">
        <v>240581</v>
      </c>
      <c r="U1061">
        <v>223080</v>
      </c>
      <c r="V1061">
        <v>303573</v>
      </c>
      <c r="W1061">
        <v>372155</v>
      </c>
      <c r="X1061">
        <v>402503</v>
      </c>
      <c r="Y1061">
        <v>275477</v>
      </c>
      <c r="Z1061">
        <v>221253</v>
      </c>
      <c r="AA1061">
        <v>226083</v>
      </c>
      <c r="AB1061">
        <v>238733</v>
      </c>
      <c r="AC1061">
        <v>228086</v>
      </c>
      <c r="AD1061">
        <v>262120</v>
      </c>
      <c r="AE1061">
        <v>149407</v>
      </c>
      <c r="AF1061">
        <v>169853</v>
      </c>
      <c r="AG1061">
        <v>180591</v>
      </c>
      <c r="AH1061">
        <v>588877</v>
      </c>
      <c r="AI1061">
        <v>545915</v>
      </c>
      <c r="AJ1061">
        <v>589449</v>
      </c>
      <c r="AK1061">
        <v>181731</v>
      </c>
      <c r="AL1061">
        <v>203118</v>
      </c>
      <c r="AM1061">
        <v>196699</v>
      </c>
      <c r="AN1061">
        <v>355257</v>
      </c>
      <c r="AO1061">
        <v>271048</v>
      </c>
      <c r="AP1061">
        <v>288451</v>
      </c>
      <c r="AR1061" s="16">
        <f>IFERROR(TTEST(G1061:O1061,P1061:X1061,2,1),IF(OR(COUNTIF(P1061:X1061,"&gt;0")&gt;7,COUNTIF(G1061:O1061,"&gt;0")&gt;7),0,9999))</f>
        <v>0.32824545802876015</v>
      </c>
      <c r="AS1061" s="16">
        <f>IF(AR1061=9999,$BO$3,RANK(AR1061,$AR$3:$AR$1993,1))</f>
        <v>1467</v>
      </c>
      <c r="AT1061" s="16">
        <f>LOG((IFERROR(SUM(P1061:X1061)/COUNTIF(P1061:X1061, "&gt;0"),0.1))/(IFERROR(SUM(G1061:O1061)/COUNTIF(G1061:O1061, "&gt;0"),0.1)),2)</f>
        <v>0.43091956311716317</v>
      </c>
      <c r="AU1061" s="17">
        <f>SUM(COUNTIF(P1061:X1061, "&gt;0"), COUNTIF(G1061:O1061, "&gt;0"))</f>
        <v>18</v>
      </c>
      <c r="AV1061" s="18">
        <f>$BQ$3*AS1061/$BO$3</f>
        <v>7.3792756539235414E-3</v>
      </c>
      <c r="AW1061" s="18" t="str">
        <f>IF(AR1061&lt;AV1061,AR1061,"ns")</f>
        <v>ns</v>
      </c>
      <c r="AX1061" s="19" t="str">
        <f>IF(AND(AW1061&lt;0.01,ABS(AT1061)&gt;1.5,D1061&gt;2), IF(AND(AT1061&gt;0,COUNTIF(P1061:X1061,"&gt;0")&gt;7),"IRF4_interactor_Treg", (IF(AND(AT1061&lt;0,COUNTIF(G1061:O1061, "&gt;0")&gt;7), "background_significant", "ns"))), "ns")</f>
        <v>ns</v>
      </c>
      <c r="AY1061" s="20">
        <f>IFERROR(TTEST(Y1061:AG1061,AH1061:AP1061,2,1),IF(OR(COUNTIF(AH1061:AP1061,"&gt;0")&gt;7,COUNTIF(Y1061:AG1061,"&gt;0")&gt;7),0,9999))</f>
        <v>3.6986019341212671E-2</v>
      </c>
      <c r="AZ1061" s="20">
        <f>IF(AY1061=9999,$BO$4,RANK(AY1061,$AY$3:$AY$1993,1))</f>
        <v>1055</v>
      </c>
      <c r="BA1061" s="20">
        <f>LOG((IFERROR(SUM(AH1061:AP1061)/COUNTIF(AH1061:AP1061, "&gt;0"),0.1))/(IFERROR(SUM(Y1061:AG1061)/COUNTIF(Y1061:AG1061, "&gt;0"),0.1)),2)</f>
        <v>0.72264524444793521</v>
      </c>
      <c r="BB1061" s="21">
        <f>SUM(COUNTIF(AH1061:AP1061, "&gt;0"), COUNTIF(Y1061:AG1061, "&gt;0"))</f>
        <v>18</v>
      </c>
      <c r="BC1061" s="22">
        <f>$BQ$3*AZ1061/$BO$4</f>
        <v>5.3015075376884428E-3</v>
      </c>
      <c r="BD1061" s="22" t="str">
        <f>IF(AY1061&lt;BC1061,AY1061,"ns")</f>
        <v>ns</v>
      </c>
      <c r="BE1061" s="23" t="str">
        <f>IF(AND(BD1061&lt;0.01,ABS(BA1061)&gt;1.5,D1061&gt;2), IF(AND(BA1061&gt;0,COUNTIF(AH1061:AP1061,"&gt;0")&gt;7),"IRF4_interactor_Th17", (IF(AND(BA1061&lt;0,COUNTIF(Y1061:AG1061, "&gt;0")&gt;7), "background_significant", "ns"))), "ns")</f>
        <v>ns</v>
      </c>
      <c r="BF1061" s="24" t="str">
        <f>IF(OR(AX1061 ="IRF4_interactor_Treg", BE1061 ="IRF4_interactor_Th17"), LOG((AVERAGE(AH1061:AP1061)+0.1)/(AVERAGE(P1061:X1061)+0.1),2),"ns")</f>
        <v>ns</v>
      </c>
      <c r="BG1061" s="24">
        <f>IF(AND(AX1061="IRF4_interactor_Treg",BE1061="IRF4_interactor_Th17"),1,IF(AX1061="IRF4_interactor_Treg","IRF4_Treg",IF(BE1061="IRF4_interactor_Th17","IRF4_Th17",0)))</f>
        <v>0</v>
      </c>
      <c r="BH1061" s="25">
        <f>IFERROR(TTEST(AH1061:AP1061,P1061:X1061,2,1),IF(OR(COUNTIF(P1061:X1061,"&gt;0")&gt;7,COUNTIF(AH1061:AP1061,"&gt;0")&gt;7),0,9999))</f>
        <v>0.24052910445248421</v>
      </c>
      <c r="BI1061" s="25">
        <f>IF(BH1061=9999,$BS$5,RANK(BH1061,$BH$3:$BH$1993,1))</f>
        <v>1049</v>
      </c>
      <c r="BJ1061" s="25">
        <f>$BQ$3*BI1061/$BO$5</f>
        <v>5.2687091913611248E-3</v>
      </c>
      <c r="BK1061" s="25" t="str">
        <f>IF(BH1061&lt;BJ1061,BH1061,"ns")</f>
        <v>ns</v>
      </c>
      <c r="BL1061" s="26">
        <f>SUM(COUNTIF(P1061:X1061, "&gt;0"), COUNTIF(AH1061:AP1061, "&gt;0"))</f>
        <v>18</v>
      </c>
    </row>
    <row r="1062" spans="1:64">
      <c r="A1062" t="s">
        <v>4353</v>
      </c>
      <c r="B1062" t="s">
        <v>4354</v>
      </c>
      <c r="C1062">
        <v>8.3005200000000001E-2</v>
      </c>
      <c r="D1062">
        <v>3</v>
      </c>
      <c r="E1062">
        <v>3</v>
      </c>
      <c r="F1062">
        <v>0</v>
      </c>
      <c r="G1062">
        <v>39277</v>
      </c>
      <c r="H1062">
        <v>42585.1</v>
      </c>
      <c r="I1062">
        <v>41674</v>
      </c>
      <c r="J1062">
        <v>0</v>
      </c>
      <c r="K1062">
        <v>0</v>
      </c>
      <c r="L1062">
        <v>41585.699999999997</v>
      </c>
      <c r="M1062">
        <v>5996.07</v>
      </c>
      <c r="N1062">
        <v>0</v>
      </c>
      <c r="O1062">
        <v>22736.2</v>
      </c>
      <c r="P1062">
        <v>48066.400000000001</v>
      </c>
      <c r="Q1062">
        <v>31088.799999999999</v>
      </c>
      <c r="R1062">
        <v>44788.9</v>
      </c>
      <c r="S1062">
        <v>26974.1</v>
      </c>
      <c r="T1062">
        <v>61836.6</v>
      </c>
      <c r="U1062">
        <v>82057.3</v>
      </c>
      <c r="V1062">
        <v>0</v>
      </c>
      <c r="W1062">
        <v>56303.9</v>
      </c>
      <c r="X1062">
        <v>66146</v>
      </c>
      <c r="Y1062">
        <v>43535.5</v>
      </c>
      <c r="Z1062">
        <v>53066.6</v>
      </c>
      <c r="AA1062">
        <v>55716.5</v>
      </c>
      <c r="AB1062">
        <v>21005.9</v>
      </c>
      <c r="AC1062">
        <v>38029</v>
      </c>
      <c r="AD1062">
        <v>67389.899999999994</v>
      </c>
      <c r="AE1062">
        <v>11653</v>
      </c>
      <c r="AF1062">
        <v>28303.200000000001</v>
      </c>
      <c r="AG1062">
        <v>32801.699999999997</v>
      </c>
      <c r="AH1062">
        <v>76805.7</v>
      </c>
      <c r="AI1062">
        <v>114628</v>
      </c>
      <c r="AJ1062">
        <v>112529</v>
      </c>
      <c r="AK1062">
        <v>38170.9</v>
      </c>
      <c r="AL1062">
        <v>40930.300000000003</v>
      </c>
      <c r="AM1062">
        <v>25598.9</v>
      </c>
      <c r="AN1062">
        <v>35366</v>
      </c>
      <c r="AO1062">
        <v>99022.8</v>
      </c>
      <c r="AP1062">
        <v>65850.7</v>
      </c>
      <c r="AR1062" s="16">
        <f>IFERROR(TTEST(G1062:O1062,P1062:X1062,2,1),IF(OR(COUNTIF(P1062:X1062,"&gt;0")&gt;7,COUNTIF(G1062:O1062,"&gt;0")&gt;7),0,9999))</f>
        <v>2.585019716902829E-2</v>
      </c>
      <c r="AS1062" s="16">
        <f>IF(AR1062=9999,$BO$3,RANK(AR1062,$AR$3:$AR$1993,1))</f>
        <v>854</v>
      </c>
      <c r="AT1062" s="16">
        <f>LOG((IFERROR(SUM(P1062:X1062)/COUNTIF(P1062:X1062, "&gt;0"),0.1))/(IFERROR(SUM(G1062:O1062)/COUNTIF(G1062:O1062, "&gt;0"),0.1)),2)</f>
        <v>0.69094501620043858</v>
      </c>
      <c r="AU1062" s="17">
        <f>SUM(COUNTIF(P1062:X1062, "&gt;0"), COUNTIF(G1062:O1062, "&gt;0"))</f>
        <v>14</v>
      </c>
      <c r="AV1062" s="18">
        <f>$BQ$3*AS1062/$BO$3</f>
        <v>4.2957746478873241E-3</v>
      </c>
      <c r="AW1062" s="18" t="str">
        <f>IF(AR1062&lt;AV1062,AR1062,"ns")</f>
        <v>ns</v>
      </c>
      <c r="AX1062" s="19" t="str">
        <f>IF(AND(AW1062&lt;0.01,ABS(AT1062)&gt;1.5,D1062&gt;2), IF(AND(AT1062&gt;0,COUNTIF(P1062:X1062,"&gt;0")&gt;7),"IRF4_interactor_Treg", (IF(AND(AT1062&lt;0,COUNTIF(G1062:O1062, "&gt;0")&gt;7), "background_significant", "ns"))), "ns")</f>
        <v>ns</v>
      </c>
      <c r="AY1062" s="20">
        <f>IFERROR(TTEST(Y1062:AG1062,AH1062:AP1062,2,1),IF(OR(COUNTIF(AH1062:AP1062,"&gt;0")&gt;7,COUNTIF(Y1062:AG1062,"&gt;0")&gt;7),0,9999))</f>
        <v>3.7286423271445719E-2</v>
      </c>
      <c r="AZ1062" s="20">
        <f>IF(AY1062=9999,$BO$4,RANK(AY1062,$AY$3:$AY$1993,1))</f>
        <v>1056</v>
      </c>
      <c r="BA1062" s="20">
        <f>LOG((IFERROR(SUM(AH1062:AP1062)/COUNTIF(AH1062:AP1062, "&gt;0"),0.1))/(IFERROR(SUM(Y1062:AG1062)/COUNTIF(Y1062:AG1062, "&gt;0"),0.1)),2)</f>
        <v>0.79268073742680834</v>
      </c>
      <c r="BB1062" s="21">
        <f>SUM(COUNTIF(AH1062:AP1062, "&gt;0"), COUNTIF(Y1062:AG1062, "&gt;0"))</f>
        <v>18</v>
      </c>
      <c r="BC1062" s="22">
        <f>$BQ$3*AZ1062/$BO$4</f>
        <v>5.3065326633165832E-3</v>
      </c>
      <c r="BD1062" s="22" t="str">
        <f>IF(AY1062&lt;BC1062,AY1062,"ns")</f>
        <v>ns</v>
      </c>
      <c r="BE1062" s="23" t="str">
        <f>IF(AND(BD1062&lt;0.01,ABS(BA1062)&gt;1.5,D1062&gt;2), IF(AND(BA1062&gt;0,COUNTIF(AH1062:AP1062,"&gt;0")&gt;7),"IRF4_interactor_Th17", (IF(AND(BA1062&lt;0,COUNTIF(Y1062:AG1062, "&gt;0")&gt;7), "background_significant", "ns"))), "ns")</f>
        <v>ns</v>
      </c>
      <c r="BF1062" s="24" t="str">
        <f>IF(OR(AX1062 ="IRF4_interactor_Treg", BE1062 ="IRF4_interactor_Th17"), LOG((AVERAGE(AH1062:AP1062)+0.1)/(AVERAGE(P1062:X1062)+0.1),2),"ns")</f>
        <v>ns</v>
      </c>
      <c r="BG1062" s="24">
        <f>IF(AND(AX1062="IRF4_interactor_Treg",BE1062="IRF4_interactor_Th17"),1,IF(AX1062="IRF4_interactor_Treg","IRF4_Treg",IF(BE1062="IRF4_interactor_Th17","IRF4_Th17",0)))</f>
        <v>0</v>
      </c>
      <c r="BH1062" s="25">
        <f>IFERROR(TTEST(AH1062:AP1062,P1062:X1062,2,1),IF(OR(COUNTIF(P1062:X1062,"&gt;0")&gt;7,COUNTIF(AH1062:AP1062,"&gt;0")&gt;7),0,9999))</f>
        <v>0.18016195120017581</v>
      </c>
      <c r="BI1062" s="25">
        <f>IF(BH1062=9999,$BS$5,RANK(BH1062,$BH$3:$BH$1993,1))</f>
        <v>902</v>
      </c>
      <c r="BJ1062" s="25">
        <f>$BQ$3*BI1062/$BO$5</f>
        <v>4.5303867403314914E-3</v>
      </c>
      <c r="BK1062" s="25" t="str">
        <f>IF(BH1062&lt;BJ1062,BH1062,"ns")</f>
        <v>ns</v>
      </c>
      <c r="BL1062" s="26">
        <f>SUM(COUNTIF(P1062:X1062, "&gt;0"), COUNTIF(AH1062:AP1062, "&gt;0"))</f>
        <v>17</v>
      </c>
    </row>
    <row r="1063" spans="1:64">
      <c r="A1063" t="s">
        <v>3773</v>
      </c>
      <c r="B1063" t="s">
        <v>3774</v>
      </c>
      <c r="C1063">
        <v>5.5643899999999998E-3</v>
      </c>
      <c r="D1063">
        <v>4</v>
      </c>
      <c r="E1063">
        <v>4</v>
      </c>
      <c r="F1063">
        <v>0</v>
      </c>
      <c r="G1063">
        <v>86208.1</v>
      </c>
      <c r="H1063">
        <v>72356.899999999994</v>
      </c>
      <c r="I1063">
        <v>98480.8</v>
      </c>
      <c r="J1063">
        <v>80829.399999999994</v>
      </c>
      <c r="K1063">
        <v>74028.5</v>
      </c>
      <c r="L1063">
        <v>47541.2</v>
      </c>
      <c r="M1063">
        <v>29879.7</v>
      </c>
      <c r="N1063">
        <v>41941</v>
      </c>
      <c r="O1063">
        <v>25082.799999999999</v>
      </c>
      <c r="P1063">
        <v>94196.1</v>
      </c>
      <c r="Q1063">
        <v>65926.3</v>
      </c>
      <c r="R1063">
        <v>55676.4</v>
      </c>
      <c r="S1063">
        <v>121149</v>
      </c>
      <c r="T1063">
        <v>122733</v>
      </c>
      <c r="U1063">
        <v>47448.5</v>
      </c>
      <c r="V1063">
        <v>107288</v>
      </c>
      <c r="W1063">
        <v>132805</v>
      </c>
      <c r="X1063">
        <v>138832</v>
      </c>
      <c r="Y1063">
        <v>78677.8</v>
      </c>
      <c r="Z1063">
        <v>68331.199999999997</v>
      </c>
      <c r="AA1063">
        <v>55115.1</v>
      </c>
      <c r="AB1063">
        <v>60748.6</v>
      </c>
      <c r="AC1063">
        <v>52178</v>
      </c>
      <c r="AD1063">
        <v>57834.6</v>
      </c>
      <c r="AE1063">
        <v>63780.800000000003</v>
      </c>
      <c r="AF1063">
        <v>71375.5</v>
      </c>
      <c r="AG1063">
        <v>134046</v>
      </c>
      <c r="AH1063">
        <v>229725</v>
      </c>
      <c r="AI1063">
        <v>187729</v>
      </c>
      <c r="AJ1063">
        <v>230752</v>
      </c>
      <c r="AK1063">
        <v>71800</v>
      </c>
      <c r="AL1063">
        <v>47700.7</v>
      </c>
      <c r="AM1063">
        <v>0</v>
      </c>
      <c r="AN1063">
        <v>132242</v>
      </c>
      <c r="AO1063">
        <v>223371</v>
      </c>
      <c r="AP1063">
        <v>143707</v>
      </c>
      <c r="AR1063" s="16">
        <f>IFERROR(TTEST(G1063:O1063,P1063:X1063,2,1),IF(OR(COUNTIF(P1063:X1063,"&gt;0")&gt;7,COUNTIF(G1063:O1063,"&gt;0")&gt;7),0,9999))</f>
        <v>6.4491889488116558E-2</v>
      </c>
      <c r="AS1063" s="16">
        <f>IF(AR1063=9999,$BO$3,RANK(AR1063,$AR$3:$AR$1993,1))</f>
        <v>1027</v>
      </c>
      <c r="AT1063" s="16">
        <f>LOG((IFERROR(SUM(P1063:X1063)/COUNTIF(P1063:X1063, "&gt;0"),0.1))/(IFERROR(SUM(G1063:O1063)/COUNTIF(G1063:O1063, "&gt;0"),0.1)),2)</f>
        <v>0.67140649453525947</v>
      </c>
      <c r="AU1063" s="17">
        <f>SUM(COUNTIF(P1063:X1063, "&gt;0"), COUNTIF(G1063:O1063, "&gt;0"))</f>
        <v>18</v>
      </c>
      <c r="AV1063" s="18">
        <f>$BQ$3*AS1063/$BO$3</f>
        <v>5.1659959758551307E-3</v>
      </c>
      <c r="AW1063" s="18" t="str">
        <f>IF(AR1063&lt;AV1063,AR1063,"ns")</f>
        <v>ns</v>
      </c>
      <c r="AX1063" s="19" t="str">
        <f>IF(AND(AW1063&lt;0.01,ABS(AT1063)&gt;1.5,D1063&gt;2), IF(AND(AT1063&gt;0,COUNTIF(P1063:X1063,"&gt;0")&gt;7),"IRF4_interactor_Treg", (IF(AND(AT1063&lt;0,COUNTIF(G1063:O1063, "&gt;0")&gt;7), "background_significant", "ns"))), "ns")</f>
        <v>ns</v>
      </c>
      <c r="AY1063" s="20">
        <f>IFERROR(TTEST(Y1063:AG1063,AH1063:AP1063,2,1),IF(OR(COUNTIF(AH1063:AP1063,"&gt;0")&gt;7,COUNTIF(Y1063:AG1063,"&gt;0")&gt;7),0,9999))</f>
        <v>3.7396476591479162E-2</v>
      </c>
      <c r="AZ1063" s="20">
        <f>IF(AY1063=9999,$BO$4,RANK(AY1063,$AY$3:$AY$1993,1))</f>
        <v>1057</v>
      </c>
      <c r="BA1063" s="20">
        <f>LOG((IFERROR(SUM(AH1063:AP1063)/COUNTIF(AH1063:AP1063, "&gt;0"),0.1))/(IFERROR(SUM(Y1063:AG1063)/COUNTIF(Y1063:AG1063, "&gt;0"),0.1)),2)</f>
        <v>1.1505298853457866</v>
      </c>
      <c r="BB1063" s="21">
        <f>SUM(COUNTIF(AH1063:AP1063, "&gt;0"), COUNTIF(Y1063:AG1063, "&gt;0"))</f>
        <v>17</v>
      </c>
      <c r="BC1063" s="22">
        <f>$BQ$3*AZ1063/$BO$4</f>
        <v>5.3115577889447235E-3</v>
      </c>
      <c r="BD1063" s="22" t="str">
        <f>IF(AY1063&lt;BC1063,AY1063,"ns")</f>
        <v>ns</v>
      </c>
      <c r="BE1063" s="23" t="str">
        <f>IF(AND(BD1063&lt;0.01,ABS(BA1063)&gt;1.5,D1063&gt;2), IF(AND(BA1063&gt;0,COUNTIF(AH1063:AP1063,"&gt;0")&gt;7),"IRF4_interactor_Th17", (IF(AND(BA1063&lt;0,COUNTIF(Y1063:AG1063, "&gt;0")&gt;7), "background_significant", "ns"))), "ns")</f>
        <v>ns</v>
      </c>
      <c r="BF1063" s="24" t="str">
        <f>IF(OR(AX1063 ="IRF4_interactor_Treg", BE1063 ="IRF4_interactor_Th17"), LOG((AVERAGE(AH1063:AP1063)+0.1)/(AVERAGE(P1063:X1063)+0.1),2),"ns")</f>
        <v>ns</v>
      </c>
      <c r="BG1063" s="24">
        <f>IF(AND(AX1063="IRF4_interactor_Treg",BE1063="IRF4_interactor_Th17"),1,IF(AX1063="IRF4_interactor_Treg","IRF4_Treg",IF(BE1063="IRF4_interactor_Th17","IRF4_Th17",0)))</f>
        <v>0</v>
      </c>
      <c r="BH1063" s="25">
        <f>IFERROR(TTEST(AH1063:AP1063,P1063:X1063,2,1),IF(OR(COUNTIF(P1063:X1063,"&gt;0")&gt;7,COUNTIF(AH1063:AP1063,"&gt;0")&gt;7),0,9999))</f>
        <v>0.20234844963131726</v>
      </c>
      <c r="BI1063" s="25">
        <f>IF(BH1063=9999,$BS$5,RANK(BH1063,$BH$3:$BH$1993,1))</f>
        <v>945</v>
      </c>
      <c r="BJ1063" s="25">
        <f>$BQ$3*BI1063/$BO$5</f>
        <v>4.7463586137619293E-3</v>
      </c>
      <c r="BK1063" s="25" t="str">
        <f>IF(BH1063&lt;BJ1063,BH1063,"ns")</f>
        <v>ns</v>
      </c>
      <c r="BL1063" s="26">
        <f>SUM(COUNTIF(P1063:X1063, "&gt;0"), COUNTIF(AH1063:AP1063, "&gt;0"))</f>
        <v>17</v>
      </c>
    </row>
    <row r="1064" spans="1:64">
      <c r="A1064" t="s">
        <v>2597</v>
      </c>
      <c r="B1064" t="s">
        <v>2598</v>
      </c>
      <c r="C1064">
        <v>2.00585E-2</v>
      </c>
      <c r="D1064">
        <v>4</v>
      </c>
      <c r="E1064">
        <v>4</v>
      </c>
      <c r="F1064">
        <v>0</v>
      </c>
      <c r="G1064">
        <v>71669.100000000006</v>
      </c>
      <c r="H1064">
        <v>124024</v>
      </c>
      <c r="I1064">
        <v>119845</v>
      </c>
      <c r="J1064">
        <v>361494</v>
      </c>
      <c r="K1064">
        <v>407632</v>
      </c>
      <c r="L1064">
        <v>429865</v>
      </c>
      <c r="M1064">
        <v>117894</v>
      </c>
      <c r="N1064">
        <v>310586</v>
      </c>
      <c r="O1064">
        <v>350192</v>
      </c>
      <c r="P1064">
        <v>149889</v>
      </c>
      <c r="Q1064">
        <v>160545</v>
      </c>
      <c r="R1064">
        <v>234073</v>
      </c>
      <c r="S1064">
        <v>335547</v>
      </c>
      <c r="T1064">
        <v>396294</v>
      </c>
      <c r="U1064">
        <v>631839</v>
      </c>
      <c r="V1064">
        <v>193005</v>
      </c>
      <c r="W1064">
        <v>237483</v>
      </c>
      <c r="X1064">
        <v>293588</v>
      </c>
      <c r="Y1064">
        <v>357889</v>
      </c>
      <c r="Z1064">
        <v>366859</v>
      </c>
      <c r="AA1064">
        <v>404918</v>
      </c>
      <c r="AB1064">
        <v>135788</v>
      </c>
      <c r="AC1064">
        <v>114186</v>
      </c>
      <c r="AD1064">
        <v>168109</v>
      </c>
      <c r="AE1064">
        <v>35725.5</v>
      </c>
      <c r="AF1064">
        <v>77056.3</v>
      </c>
      <c r="AG1064">
        <v>40933.300000000003</v>
      </c>
      <c r="AH1064">
        <v>390701</v>
      </c>
      <c r="AI1064">
        <v>398702</v>
      </c>
      <c r="AJ1064">
        <v>415380</v>
      </c>
      <c r="AK1064">
        <v>379082</v>
      </c>
      <c r="AL1064">
        <v>380895</v>
      </c>
      <c r="AM1064">
        <v>665421</v>
      </c>
      <c r="AN1064">
        <v>119261</v>
      </c>
      <c r="AO1064">
        <v>111907</v>
      </c>
      <c r="AP1064">
        <v>77308.100000000006</v>
      </c>
      <c r="AR1064" s="16">
        <f>IFERROR(TTEST(G1064:O1064,P1064:X1064,2,1),IF(OR(COUNTIF(P1064:X1064,"&gt;0")&gt;7,COUNTIF(G1064:O1064,"&gt;0")&gt;7),0,9999))</f>
        <v>0.24029849994577696</v>
      </c>
      <c r="AS1064" s="16">
        <f>IF(AR1064=9999,$BO$3,RANK(AR1064,$AR$3:$AR$1993,1))</f>
        <v>1364</v>
      </c>
      <c r="AT1064" s="16">
        <f>LOG((IFERROR(SUM(P1064:X1064)/COUNTIF(P1064:X1064, "&gt;0"),0.1))/(IFERROR(SUM(G1064:O1064)/COUNTIF(G1064:O1064, "&gt;0"),0.1)),2)</f>
        <v>0.19894076556833801</v>
      </c>
      <c r="AU1064" s="17">
        <f>SUM(COUNTIF(P1064:X1064, "&gt;0"), COUNTIF(G1064:O1064, "&gt;0"))</f>
        <v>18</v>
      </c>
      <c r="AV1064" s="18">
        <f>$BQ$3*AS1064/$BO$3</f>
        <v>6.8611670020120724E-3</v>
      </c>
      <c r="AW1064" s="18" t="str">
        <f>IF(AR1064&lt;AV1064,AR1064,"ns")</f>
        <v>ns</v>
      </c>
      <c r="AX1064" s="19" t="str">
        <f>IF(AND(AW1064&lt;0.01,ABS(AT1064)&gt;1.5,D1064&gt;2), IF(AND(AT1064&gt;0,COUNTIF(P1064:X1064,"&gt;0")&gt;7),"IRF4_interactor_Treg", (IF(AND(AT1064&lt;0,COUNTIF(G1064:O1064, "&gt;0")&gt;7), "background_significant", "ns"))), "ns")</f>
        <v>ns</v>
      </c>
      <c r="AY1064" s="20">
        <f>IFERROR(TTEST(Y1064:AG1064,AH1064:AP1064,2,1),IF(OR(COUNTIF(AH1064:AP1064,"&gt;0")&gt;7,COUNTIF(Y1064:AG1064,"&gt;0")&gt;7),0,9999))</f>
        <v>3.7470814269106284E-2</v>
      </c>
      <c r="AZ1064" s="20">
        <f>IF(AY1064=9999,$BO$4,RANK(AY1064,$AY$3:$AY$1993,1))</f>
        <v>1058</v>
      </c>
      <c r="BA1064" s="20">
        <f>LOG((IFERROR(SUM(AH1064:AP1064)/COUNTIF(AH1064:AP1064, "&gt;0"),0.1))/(IFERROR(SUM(Y1064:AG1064)/COUNTIF(Y1064:AG1064, "&gt;0"),0.1)),2)</f>
        <v>0.78838031505096173</v>
      </c>
      <c r="BB1064" s="21">
        <f>SUM(COUNTIF(AH1064:AP1064, "&gt;0"), COUNTIF(Y1064:AG1064, "&gt;0"))</f>
        <v>18</v>
      </c>
      <c r="BC1064" s="22">
        <f>$BQ$3*AZ1064/$BO$4</f>
        <v>5.3165829145728647E-3</v>
      </c>
      <c r="BD1064" s="22" t="str">
        <f>IF(AY1064&lt;BC1064,AY1064,"ns")</f>
        <v>ns</v>
      </c>
      <c r="BE1064" s="23" t="str">
        <f>IF(AND(BD1064&lt;0.01,ABS(BA1064)&gt;1.5,D1064&gt;2), IF(AND(BA1064&gt;0,COUNTIF(AH1064:AP1064,"&gt;0")&gt;7),"IRF4_interactor_Th17", (IF(AND(BA1064&lt;0,COUNTIF(Y1064:AG1064, "&gt;0")&gt;7), "background_significant", "ns"))), "ns")</f>
        <v>ns</v>
      </c>
      <c r="BF1064" s="24" t="str">
        <f>IF(OR(AX1064 ="IRF4_interactor_Treg", BE1064 ="IRF4_interactor_Th17"), LOG((AVERAGE(AH1064:AP1064)+0.1)/(AVERAGE(P1064:X1064)+0.1),2),"ns")</f>
        <v>ns</v>
      </c>
      <c r="BG1064" s="24">
        <f>IF(AND(AX1064="IRF4_interactor_Treg",BE1064="IRF4_interactor_Th17"),1,IF(AX1064="IRF4_interactor_Treg","IRF4_Treg",IF(BE1064="IRF4_interactor_Th17","IRF4_Th17",0)))</f>
        <v>0</v>
      </c>
      <c r="BH1064" s="25">
        <f>IFERROR(TTEST(AH1064:AP1064,P1064:X1064,2,1),IF(OR(COUNTIF(P1064:X1064,"&gt;0")&gt;7,COUNTIF(AH1064:AP1064,"&gt;0")&gt;7),0,9999))</f>
        <v>0.54452909442307051</v>
      </c>
      <c r="BI1064" s="25">
        <f>IF(BH1064=9999,$BS$5,RANK(BH1064,$BH$3:$BH$1993,1))</f>
        <v>1520</v>
      </c>
      <c r="BJ1064" s="25">
        <f>$BQ$3*BI1064/$BO$5</f>
        <v>7.6343545956805633E-3</v>
      </c>
      <c r="BK1064" s="25" t="str">
        <f>IF(BH1064&lt;BJ1064,BH1064,"ns")</f>
        <v>ns</v>
      </c>
      <c r="BL1064" s="26">
        <f>SUM(COUNTIF(P1064:X1064, "&gt;0"), COUNTIF(AH1064:AP1064, "&gt;0"))</f>
        <v>18</v>
      </c>
    </row>
    <row r="1065" spans="1:64">
      <c r="A1065" t="s">
        <v>3939</v>
      </c>
      <c r="B1065" t="s">
        <v>3940</v>
      </c>
      <c r="C1065">
        <v>7.1633199999999997E-4</v>
      </c>
      <c r="D1065">
        <v>7</v>
      </c>
      <c r="E1065">
        <v>7</v>
      </c>
      <c r="F1065">
        <v>0</v>
      </c>
      <c r="G1065">
        <v>582033</v>
      </c>
      <c r="H1065">
        <v>483637</v>
      </c>
      <c r="I1065">
        <v>568297</v>
      </c>
      <c r="J1065">
        <v>492550</v>
      </c>
      <c r="K1065">
        <v>499160</v>
      </c>
      <c r="L1065">
        <v>557756</v>
      </c>
      <c r="M1065">
        <v>542990</v>
      </c>
      <c r="N1065">
        <v>659969</v>
      </c>
      <c r="O1065">
        <v>596951</v>
      </c>
      <c r="P1065">
        <v>480149</v>
      </c>
      <c r="Q1065">
        <v>411581</v>
      </c>
      <c r="R1065">
        <v>534644</v>
      </c>
      <c r="S1065">
        <v>659010</v>
      </c>
      <c r="T1065">
        <v>722082</v>
      </c>
      <c r="U1065">
        <v>660931</v>
      </c>
      <c r="V1065">
        <v>609096</v>
      </c>
      <c r="W1065">
        <v>737256</v>
      </c>
      <c r="X1065">
        <v>758113</v>
      </c>
      <c r="Y1065">
        <v>708692</v>
      </c>
      <c r="Z1065">
        <v>675345</v>
      </c>
      <c r="AA1065">
        <v>639134</v>
      </c>
      <c r="AB1065">
        <v>686849</v>
      </c>
      <c r="AC1065">
        <v>773404</v>
      </c>
      <c r="AD1065">
        <v>763759</v>
      </c>
      <c r="AE1065">
        <v>213808</v>
      </c>
      <c r="AF1065">
        <v>301471</v>
      </c>
      <c r="AG1065">
        <v>343262</v>
      </c>
      <c r="AH1065">
        <v>649060</v>
      </c>
      <c r="AI1065">
        <v>733352</v>
      </c>
      <c r="AJ1065">
        <v>772038</v>
      </c>
      <c r="AK1065">
        <v>712979</v>
      </c>
      <c r="AL1065">
        <v>723852</v>
      </c>
      <c r="AM1065">
        <v>914015</v>
      </c>
      <c r="AN1065">
        <v>475144</v>
      </c>
      <c r="AO1065">
        <v>658504</v>
      </c>
      <c r="AP1065">
        <v>495297</v>
      </c>
      <c r="AR1065" s="16">
        <f>IFERROR(TTEST(G1065:O1065,P1065:X1065,2,1),IF(OR(COUNTIF(P1065:X1065,"&gt;0")&gt;7,COUNTIF(G1065:O1065,"&gt;0")&gt;7),0,9999))</f>
        <v>0.12069892850773918</v>
      </c>
      <c r="AS1065" s="16">
        <f>IF(AR1065=9999,$BO$3,RANK(AR1065,$AR$3:$AR$1993,1))</f>
        <v>1182</v>
      </c>
      <c r="AT1065" s="16">
        <f>LOG((IFERROR(SUM(P1065:X1065)/COUNTIF(P1065:X1065, "&gt;0"),0.1))/(IFERROR(SUM(G1065:O1065)/COUNTIF(G1065:O1065, "&gt;0"),0.1)),2)</f>
        <v>0.16130455147766293</v>
      </c>
      <c r="AU1065" s="17">
        <f>SUM(COUNTIF(P1065:X1065, "&gt;0"), COUNTIF(G1065:O1065, "&gt;0"))</f>
        <v>18</v>
      </c>
      <c r="AV1065" s="18">
        <f>$BQ$3*AS1065/$BO$3</f>
        <v>5.9456740442655935E-3</v>
      </c>
      <c r="AW1065" s="18" t="str">
        <f>IF(AR1065&lt;AV1065,AR1065,"ns")</f>
        <v>ns</v>
      </c>
      <c r="AX1065" s="19" t="str">
        <f>IF(AND(AW1065&lt;0.01,ABS(AT1065)&gt;1.5,D1065&gt;2), IF(AND(AT1065&gt;0,COUNTIF(P1065:X1065,"&gt;0")&gt;7),"IRF4_interactor_Treg", (IF(AND(AT1065&lt;0,COUNTIF(G1065:O1065, "&gt;0")&gt;7), "background_significant", "ns"))), "ns")</f>
        <v>ns</v>
      </c>
      <c r="AY1065" s="20">
        <f>IFERROR(TTEST(Y1065:AG1065,AH1065:AP1065,2,1),IF(OR(COUNTIF(AH1065:AP1065,"&gt;0")&gt;7,COUNTIF(Y1065:AG1065,"&gt;0")&gt;7),0,9999))</f>
        <v>3.7514645429560754E-2</v>
      </c>
      <c r="AZ1065" s="20">
        <f>IF(AY1065=9999,$BO$4,RANK(AY1065,$AY$3:$AY$1993,1))</f>
        <v>1059</v>
      </c>
      <c r="BA1065" s="20">
        <f>LOG((IFERROR(SUM(AH1065:AP1065)/COUNTIF(AH1065:AP1065, "&gt;0"),0.1))/(IFERROR(SUM(Y1065:AG1065)/COUNTIF(Y1065:AG1065, "&gt;0"),0.1)),2)</f>
        <v>0.26476929571499186</v>
      </c>
      <c r="BB1065" s="21">
        <f>SUM(COUNTIF(AH1065:AP1065, "&gt;0"), COUNTIF(Y1065:AG1065, "&gt;0"))</f>
        <v>18</v>
      </c>
      <c r="BC1065" s="22">
        <f>$BQ$3*AZ1065/$BO$4</f>
        <v>5.3216080402010051E-3</v>
      </c>
      <c r="BD1065" s="22" t="str">
        <f>IF(AY1065&lt;BC1065,AY1065,"ns")</f>
        <v>ns</v>
      </c>
      <c r="BE1065" s="23" t="str">
        <f>IF(AND(BD1065&lt;0.01,ABS(BA1065)&gt;1.5,D1065&gt;2), IF(AND(BA1065&gt;0,COUNTIF(AH1065:AP1065,"&gt;0")&gt;7),"IRF4_interactor_Th17", (IF(AND(BA1065&lt;0,COUNTIF(Y1065:AG1065, "&gt;0")&gt;7), "background_significant", "ns"))), "ns")</f>
        <v>ns</v>
      </c>
      <c r="BF1065" s="24" t="str">
        <f>IF(OR(AX1065 ="IRF4_interactor_Treg", BE1065 ="IRF4_interactor_Th17"), LOG((AVERAGE(AH1065:AP1065)+0.1)/(AVERAGE(P1065:X1065)+0.1),2),"ns")</f>
        <v>ns</v>
      </c>
      <c r="BG1065" s="24">
        <f>IF(AND(AX1065="IRF4_interactor_Treg",BE1065="IRF4_interactor_Th17"),1,IF(AX1065="IRF4_interactor_Treg","IRF4_Treg",IF(BE1065="IRF4_interactor_Th17","IRF4_Th17",0)))</f>
        <v>0</v>
      </c>
      <c r="BH1065" s="25">
        <f>IFERROR(TTEST(AH1065:AP1065,P1065:X1065,2,1),IF(OR(COUNTIF(P1065:X1065,"&gt;0")&gt;7,COUNTIF(AH1065:AP1065,"&gt;0")&gt;7),0,9999))</f>
        <v>0.37225253607957487</v>
      </c>
      <c r="BI1065" s="25">
        <f>IF(BH1065=9999,$BS$5,RANK(BH1065,$BH$3:$BH$1993,1))</f>
        <v>1277</v>
      </c>
      <c r="BJ1065" s="25">
        <f>$BQ$3*BI1065/$BO$5</f>
        <v>6.4138623807132094E-3</v>
      </c>
      <c r="BK1065" s="25" t="str">
        <f>IF(BH1065&lt;BJ1065,BH1065,"ns")</f>
        <v>ns</v>
      </c>
      <c r="BL1065" s="26">
        <f>SUM(COUNTIF(P1065:X1065, "&gt;0"), COUNTIF(AH1065:AP1065, "&gt;0"))</f>
        <v>18</v>
      </c>
    </row>
    <row r="1066" spans="1:64">
      <c r="A1066" t="s">
        <v>3617</v>
      </c>
      <c r="B1066" t="s">
        <v>3618</v>
      </c>
      <c r="C1066">
        <v>7.1633199999999997E-4</v>
      </c>
      <c r="D1066">
        <v>8</v>
      </c>
      <c r="E1066">
        <v>8</v>
      </c>
      <c r="F1066">
        <v>0</v>
      </c>
      <c r="G1066">
        <v>778371</v>
      </c>
      <c r="H1066">
        <v>699362</v>
      </c>
      <c r="I1066">
        <v>700507</v>
      </c>
      <c r="J1066">
        <v>403520</v>
      </c>
      <c r="K1066">
        <v>295897</v>
      </c>
      <c r="L1066">
        <v>449168</v>
      </c>
      <c r="M1066">
        <v>248740</v>
      </c>
      <c r="N1066">
        <v>385424</v>
      </c>
      <c r="O1066">
        <v>320425</v>
      </c>
      <c r="P1066">
        <v>631592</v>
      </c>
      <c r="Q1066">
        <v>542508</v>
      </c>
      <c r="R1066">
        <v>549361</v>
      </c>
      <c r="S1066">
        <v>641789</v>
      </c>
      <c r="T1066">
        <v>688299</v>
      </c>
      <c r="U1066">
        <v>604945</v>
      </c>
      <c r="V1066">
        <v>720125</v>
      </c>
      <c r="W1066">
        <v>685724</v>
      </c>
      <c r="X1066">
        <v>874993</v>
      </c>
      <c r="Y1066">
        <v>656430</v>
      </c>
      <c r="Z1066">
        <v>557290</v>
      </c>
      <c r="AA1066">
        <v>570241</v>
      </c>
      <c r="AB1066">
        <v>456414</v>
      </c>
      <c r="AC1066">
        <v>431488</v>
      </c>
      <c r="AD1066">
        <v>450685</v>
      </c>
      <c r="AE1066">
        <v>252223</v>
      </c>
      <c r="AF1066">
        <v>337493</v>
      </c>
      <c r="AG1066">
        <v>348564</v>
      </c>
      <c r="AH1066">
        <v>1120040</v>
      </c>
      <c r="AI1066">
        <v>1001200</v>
      </c>
      <c r="AJ1066">
        <v>1301600</v>
      </c>
      <c r="AK1066">
        <v>285322</v>
      </c>
      <c r="AL1066">
        <v>541035</v>
      </c>
      <c r="AM1066">
        <v>347999</v>
      </c>
      <c r="AN1066">
        <v>541827</v>
      </c>
      <c r="AO1066">
        <v>663748</v>
      </c>
      <c r="AP1066">
        <v>422917</v>
      </c>
      <c r="AR1066" s="16">
        <f>IFERROR(TTEST(G1066:O1066,P1066:X1066,2,1),IF(OR(COUNTIF(P1066:X1066,"&gt;0")&gt;7,COUNTIF(G1066:O1066,"&gt;0")&gt;7),0,9999))</f>
        <v>8.2089580751836755E-2</v>
      </c>
      <c r="AS1066" s="16">
        <f>IF(AR1066=9999,$BO$3,RANK(AR1066,$AR$3:$AR$1993,1))</f>
        <v>1087</v>
      </c>
      <c r="AT1066" s="16">
        <f>LOG((IFERROR(SUM(P1066:X1066)/COUNTIF(P1066:X1066, "&gt;0"),0.1))/(IFERROR(SUM(G1066:O1066)/COUNTIF(G1066:O1066, "&gt;0"),0.1)),2)</f>
        <v>0.47221430445109397</v>
      </c>
      <c r="AU1066" s="17">
        <f>SUM(COUNTIF(P1066:X1066, "&gt;0"), COUNTIF(G1066:O1066, "&gt;0"))</f>
        <v>18</v>
      </c>
      <c r="AV1066" s="18">
        <f>$BQ$3*AS1066/$BO$3</f>
        <v>5.4678068410462782E-3</v>
      </c>
      <c r="AW1066" s="18" t="str">
        <f>IF(AR1066&lt;AV1066,AR1066,"ns")</f>
        <v>ns</v>
      </c>
      <c r="AX1066" s="19" t="str">
        <f>IF(AND(AW1066&lt;0.01,ABS(AT1066)&gt;1.5,D1066&gt;2), IF(AND(AT1066&gt;0,COUNTIF(P1066:X1066,"&gt;0")&gt;7),"IRF4_interactor_Treg", (IF(AND(AT1066&lt;0,COUNTIF(G1066:O1066, "&gt;0")&gt;7), "background_significant", "ns"))), "ns")</f>
        <v>ns</v>
      </c>
      <c r="AY1066" s="20">
        <f>IFERROR(TTEST(Y1066:AG1066,AH1066:AP1066,2,1),IF(OR(COUNTIF(AH1066:AP1066,"&gt;0")&gt;7,COUNTIF(Y1066:AG1066,"&gt;0")&gt;7),0,9999))</f>
        <v>3.7727556476594128E-2</v>
      </c>
      <c r="AZ1066" s="20">
        <f>IF(AY1066=9999,$BO$4,RANK(AY1066,$AY$3:$AY$1993,1))</f>
        <v>1060</v>
      </c>
      <c r="BA1066" s="20">
        <f>LOG((IFERROR(SUM(AH1066:AP1066)/COUNTIF(AH1066:AP1066, "&gt;0"),0.1))/(IFERROR(SUM(Y1066:AG1066)/COUNTIF(Y1066:AG1066, "&gt;0"),0.1)),2)</f>
        <v>0.61645935612058622</v>
      </c>
      <c r="BB1066" s="21">
        <f>SUM(COUNTIF(AH1066:AP1066, "&gt;0"), COUNTIF(Y1066:AG1066, "&gt;0"))</f>
        <v>18</v>
      </c>
      <c r="BC1066" s="22">
        <f>$BQ$3*AZ1066/$BO$4</f>
        <v>5.3266331658291454E-3</v>
      </c>
      <c r="BD1066" s="22" t="str">
        <f>IF(AY1066&lt;BC1066,AY1066,"ns")</f>
        <v>ns</v>
      </c>
      <c r="BE1066" s="23" t="str">
        <f>IF(AND(BD1066&lt;0.01,ABS(BA1066)&gt;1.5,D1066&gt;2), IF(AND(BA1066&gt;0,COUNTIF(AH1066:AP1066,"&gt;0")&gt;7),"IRF4_interactor_Th17", (IF(AND(BA1066&lt;0,COUNTIF(Y1066:AG1066, "&gt;0")&gt;7), "background_significant", "ns"))), "ns")</f>
        <v>ns</v>
      </c>
      <c r="BF1066" s="24" t="str">
        <f>IF(OR(AX1066 ="IRF4_interactor_Treg", BE1066 ="IRF4_interactor_Th17"), LOG((AVERAGE(AH1066:AP1066)+0.1)/(AVERAGE(P1066:X1066)+0.1),2),"ns")</f>
        <v>ns</v>
      </c>
      <c r="BG1066" s="24">
        <f>IF(AND(AX1066="IRF4_interactor_Treg",BE1066="IRF4_interactor_Th17"),1,IF(AX1066="IRF4_interactor_Treg","IRF4_Treg",IF(BE1066="IRF4_interactor_Th17","IRF4_Th17",0)))</f>
        <v>0</v>
      </c>
      <c r="BH1066" s="25">
        <f>IFERROR(TTEST(AH1066:AP1066,P1066:X1066,2,1),IF(OR(COUNTIF(P1066:X1066,"&gt;0")&gt;7,COUNTIF(AH1066:AP1066,"&gt;0")&gt;7),0,9999))</f>
        <v>0.82863433092944272</v>
      </c>
      <c r="BI1066" s="25">
        <f>IF(BH1066=9999,$BS$5,RANK(BH1066,$BH$3:$BH$1993,1))</f>
        <v>1815</v>
      </c>
      <c r="BJ1066" s="25">
        <f>$BQ$3*BI1066/$BO$5</f>
        <v>9.1160220994475141E-3</v>
      </c>
      <c r="BK1066" s="25" t="str">
        <f>IF(BH1066&lt;BJ1066,BH1066,"ns")</f>
        <v>ns</v>
      </c>
      <c r="BL1066" s="26">
        <f>SUM(COUNTIF(P1066:X1066, "&gt;0"), COUNTIF(AH1066:AP1066, "&gt;0"))</f>
        <v>18</v>
      </c>
    </row>
    <row r="1067" spans="1:64">
      <c r="A1067" t="s">
        <v>6261</v>
      </c>
      <c r="B1067" t="s">
        <v>6262</v>
      </c>
      <c r="C1067">
        <v>4.4174100000000001E-2</v>
      </c>
      <c r="D1067">
        <v>3</v>
      </c>
      <c r="E1067">
        <v>3</v>
      </c>
      <c r="F1067">
        <v>0</v>
      </c>
      <c r="G1067">
        <v>145748</v>
      </c>
      <c r="H1067">
        <v>87820.1</v>
      </c>
      <c r="I1067">
        <v>133136</v>
      </c>
      <c r="J1067">
        <v>275606</v>
      </c>
      <c r="K1067">
        <v>0</v>
      </c>
      <c r="L1067">
        <v>14945.6</v>
      </c>
      <c r="M1067">
        <v>21813.4</v>
      </c>
      <c r="N1067">
        <v>42019.7</v>
      </c>
      <c r="O1067">
        <v>49667.4</v>
      </c>
      <c r="P1067">
        <v>101375</v>
      </c>
      <c r="Q1067">
        <v>132107</v>
      </c>
      <c r="R1067">
        <v>76641.100000000006</v>
      </c>
      <c r="S1067">
        <v>146001</v>
      </c>
      <c r="T1067">
        <v>137757</v>
      </c>
      <c r="U1067">
        <v>126839</v>
      </c>
      <c r="V1067">
        <v>100520</v>
      </c>
      <c r="W1067">
        <v>152826</v>
      </c>
      <c r="X1067">
        <v>111271</v>
      </c>
      <c r="Y1067">
        <v>118134</v>
      </c>
      <c r="Z1067">
        <v>113299</v>
      </c>
      <c r="AA1067">
        <v>119129</v>
      </c>
      <c r="AB1067">
        <v>64089.3</v>
      </c>
      <c r="AC1067">
        <v>49956.6</v>
      </c>
      <c r="AD1067">
        <v>103527</v>
      </c>
      <c r="AE1067">
        <v>23190.400000000001</v>
      </c>
      <c r="AF1067">
        <v>39965.599999999999</v>
      </c>
      <c r="AG1067">
        <v>61536.9</v>
      </c>
      <c r="AH1067">
        <v>212631</v>
      </c>
      <c r="AI1067">
        <v>149517</v>
      </c>
      <c r="AJ1067">
        <v>184367</v>
      </c>
      <c r="AK1067">
        <v>20273.3</v>
      </c>
      <c r="AL1067">
        <v>82600.7</v>
      </c>
      <c r="AM1067">
        <v>88090.1</v>
      </c>
      <c r="AN1067">
        <v>72322.399999999994</v>
      </c>
      <c r="AO1067">
        <v>159353</v>
      </c>
      <c r="AP1067">
        <v>97593.2</v>
      </c>
      <c r="AR1067" s="16">
        <f>IFERROR(TTEST(G1067:O1067,P1067:X1067,2,1),IF(OR(COUNTIF(P1067:X1067,"&gt;0")&gt;7,COUNTIF(G1067:O1067,"&gt;0")&gt;7),0,9999))</f>
        <v>0.28394251046235647</v>
      </c>
      <c r="AS1067" s="16">
        <f>IF(AR1067=9999,$BO$3,RANK(AR1067,$AR$3:$AR$1993,1))</f>
        <v>1417</v>
      </c>
      <c r="AT1067" s="16">
        <f>LOG((IFERROR(SUM(P1067:X1067)/COUNTIF(P1067:X1067, "&gt;0"),0.1))/(IFERROR(SUM(G1067:O1067)/COUNTIF(G1067:O1067, "&gt;0"),0.1)),2)</f>
        <v>0.3238717097280156</v>
      </c>
      <c r="AU1067" s="17">
        <f>SUM(COUNTIF(P1067:X1067, "&gt;0"), COUNTIF(G1067:O1067, "&gt;0"))</f>
        <v>17</v>
      </c>
      <c r="AV1067" s="18">
        <f>$BQ$3*AS1067/$BO$3</f>
        <v>7.1277665995975858E-3</v>
      </c>
      <c r="AW1067" s="18" t="str">
        <f>IF(AR1067&lt;AV1067,AR1067,"ns")</f>
        <v>ns</v>
      </c>
      <c r="AX1067" s="19" t="str">
        <f>IF(AND(AW1067&lt;0.01,ABS(AT1067)&gt;1.5,D1067&gt;2), IF(AND(AT1067&gt;0,COUNTIF(P1067:X1067,"&gt;0")&gt;7),"IRF4_interactor_Treg", (IF(AND(AT1067&lt;0,COUNTIF(G1067:O1067, "&gt;0")&gt;7), "background_significant", "ns"))), "ns")</f>
        <v>ns</v>
      </c>
      <c r="AY1067" s="20">
        <f>IFERROR(TTEST(Y1067:AG1067,AH1067:AP1067,2,1),IF(OR(COUNTIF(AH1067:AP1067,"&gt;0")&gt;7,COUNTIF(Y1067:AG1067,"&gt;0")&gt;7),0,9999))</f>
        <v>3.7916613341734066E-2</v>
      </c>
      <c r="AZ1067" s="20">
        <f>IF(AY1067=9999,$BO$4,RANK(AY1067,$AY$3:$AY$1993,1))</f>
        <v>1061</v>
      </c>
      <c r="BA1067" s="20">
        <f>LOG((IFERROR(SUM(AH1067:AP1067)/COUNTIF(AH1067:AP1067, "&gt;0"),0.1))/(IFERROR(SUM(Y1067:AG1067)/COUNTIF(Y1067:AG1067, "&gt;0"),0.1)),2)</f>
        <v>0.62265027489780123</v>
      </c>
      <c r="BB1067" s="21">
        <f>SUM(COUNTIF(AH1067:AP1067, "&gt;0"), COUNTIF(Y1067:AG1067, "&gt;0"))</f>
        <v>18</v>
      </c>
      <c r="BC1067" s="22">
        <f>$BQ$3*AZ1067/$BO$4</f>
        <v>5.3316582914572858E-3</v>
      </c>
      <c r="BD1067" s="22" t="str">
        <f>IF(AY1067&lt;BC1067,AY1067,"ns")</f>
        <v>ns</v>
      </c>
      <c r="BE1067" s="23" t="str">
        <f>IF(AND(BD1067&lt;0.01,ABS(BA1067)&gt;1.5,D1067&gt;2), IF(AND(BA1067&gt;0,COUNTIF(AH1067:AP1067,"&gt;0")&gt;7),"IRF4_interactor_Th17", (IF(AND(BA1067&lt;0,COUNTIF(Y1067:AG1067, "&gt;0")&gt;7), "background_significant", "ns"))), "ns")</f>
        <v>ns</v>
      </c>
      <c r="BF1067" s="24" t="str">
        <f>IF(OR(AX1067 ="IRF4_interactor_Treg", BE1067 ="IRF4_interactor_Th17"), LOG((AVERAGE(AH1067:AP1067)+0.1)/(AVERAGE(P1067:X1067)+0.1),2),"ns")</f>
        <v>ns</v>
      </c>
      <c r="BG1067" s="24">
        <f>IF(AND(AX1067="IRF4_interactor_Treg",BE1067="IRF4_interactor_Th17"),1,IF(AX1067="IRF4_interactor_Treg","IRF4_Treg",IF(BE1067="IRF4_interactor_Th17","IRF4_Th17",0)))</f>
        <v>0</v>
      </c>
      <c r="BH1067" s="25">
        <f>IFERROR(TTEST(AH1067:AP1067,P1067:X1067,2,1),IF(OR(COUNTIF(P1067:X1067,"&gt;0")&gt;7,COUNTIF(AH1067:AP1067,"&gt;0")&gt;7),0,9999))</f>
        <v>0.93662026130870268</v>
      </c>
      <c r="BI1067" s="25">
        <f>IF(BH1067=9999,$BS$5,RANK(BH1067,$BH$3:$BH$1993,1))</f>
        <v>1924</v>
      </c>
      <c r="BJ1067" s="25">
        <f>$BQ$3*BI1067/$BO$5</f>
        <v>9.6634856855851332E-3</v>
      </c>
      <c r="BK1067" s="25" t="str">
        <f>IF(BH1067&lt;BJ1067,BH1067,"ns")</f>
        <v>ns</v>
      </c>
      <c r="BL1067" s="26">
        <f>SUM(COUNTIF(P1067:X1067, "&gt;0"), COUNTIF(AH1067:AP1067, "&gt;0"))</f>
        <v>18</v>
      </c>
    </row>
    <row r="1068" spans="1:64">
      <c r="A1068" t="s">
        <v>3723</v>
      </c>
      <c r="B1068" t="s">
        <v>3724</v>
      </c>
      <c r="C1068">
        <v>7.1633199999999997E-4</v>
      </c>
      <c r="D1068">
        <v>8</v>
      </c>
      <c r="E1068">
        <v>5</v>
      </c>
      <c r="F1068">
        <v>3</v>
      </c>
      <c r="G1068">
        <v>359901</v>
      </c>
      <c r="H1068">
        <v>370326</v>
      </c>
      <c r="I1068">
        <v>372525</v>
      </c>
      <c r="J1068">
        <v>285443</v>
      </c>
      <c r="K1068">
        <v>241230</v>
      </c>
      <c r="L1068">
        <v>345962</v>
      </c>
      <c r="M1068">
        <v>171677</v>
      </c>
      <c r="N1068">
        <v>184616</v>
      </c>
      <c r="O1068">
        <v>152266</v>
      </c>
      <c r="P1068">
        <v>345714</v>
      </c>
      <c r="Q1068">
        <v>302568</v>
      </c>
      <c r="R1068">
        <v>348107</v>
      </c>
      <c r="S1068">
        <v>450482</v>
      </c>
      <c r="T1068">
        <v>507810</v>
      </c>
      <c r="U1068">
        <v>541739</v>
      </c>
      <c r="V1068">
        <v>485876</v>
      </c>
      <c r="W1068">
        <v>567986</v>
      </c>
      <c r="X1068">
        <v>604177</v>
      </c>
      <c r="Y1068">
        <v>381631</v>
      </c>
      <c r="Z1068">
        <v>361221</v>
      </c>
      <c r="AA1068">
        <v>331099</v>
      </c>
      <c r="AB1068">
        <v>276841</v>
      </c>
      <c r="AC1068">
        <v>309022</v>
      </c>
      <c r="AD1068">
        <v>323007</v>
      </c>
      <c r="AE1068">
        <v>311138</v>
      </c>
      <c r="AF1068">
        <v>424430</v>
      </c>
      <c r="AG1068">
        <v>427202</v>
      </c>
      <c r="AH1068">
        <v>672000</v>
      </c>
      <c r="AI1068">
        <v>690690</v>
      </c>
      <c r="AJ1068">
        <v>826011</v>
      </c>
      <c r="AK1068">
        <v>290264</v>
      </c>
      <c r="AL1068">
        <v>296997</v>
      </c>
      <c r="AM1068">
        <v>298957</v>
      </c>
      <c r="AN1068">
        <v>410329</v>
      </c>
      <c r="AO1068">
        <v>576603</v>
      </c>
      <c r="AP1068">
        <v>443119</v>
      </c>
      <c r="AR1068" s="16">
        <f>IFERROR(TTEST(G1068:O1068,P1068:X1068,2,1),IF(OR(COUNTIF(P1068:X1068,"&gt;0")&gt;7,COUNTIF(G1068:O1068,"&gt;0")&gt;7),0,9999))</f>
        <v>1.7965873284800683E-2</v>
      </c>
      <c r="AS1068" s="16">
        <f>IF(AR1068=9999,$BO$3,RANK(AR1068,$AR$3:$AR$1993,1))</f>
        <v>773</v>
      </c>
      <c r="AT1068" s="16">
        <f>LOG((IFERROR(SUM(P1068:X1068)/COUNTIF(P1068:X1068, "&gt;0"),0.1))/(IFERROR(SUM(G1068:O1068)/COUNTIF(G1068:O1068, "&gt;0"),0.1)),2)</f>
        <v>0.74202680899208562</v>
      </c>
      <c r="AU1068" s="17">
        <f>SUM(COUNTIF(P1068:X1068, "&gt;0"), COUNTIF(G1068:O1068, "&gt;0"))</f>
        <v>18</v>
      </c>
      <c r="AV1068" s="18">
        <f>$BQ$3*AS1068/$BO$3</f>
        <v>3.8883299798792761E-3</v>
      </c>
      <c r="AW1068" s="18" t="str">
        <f>IF(AR1068&lt;AV1068,AR1068,"ns")</f>
        <v>ns</v>
      </c>
      <c r="AX1068" s="19" t="str">
        <f>IF(AND(AW1068&lt;0.01,ABS(AT1068)&gt;1.5,D1068&gt;2), IF(AND(AT1068&gt;0,COUNTIF(P1068:X1068,"&gt;0")&gt;7),"IRF4_interactor_Treg", (IF(AND(AT1068&lt;0,COUNTIF(G1068:O1068, "&gt;0")&gt;7), "background_significant", "ns"))), "ns")</f>
        <v>ns</v>
      </c>
      <c r="AY1068" s="20">
        <f>IFERROR(TTEST(Y1068:AG1068,AH1068:AP1068,2,1),IF(OR(COUNTIF(AH1068:AP1068,"&gt;0")&gt;7,COUNTIF(Y1068:AG1068,"&gt;0")&gt;7),0,9999))</f>
        <v>3.7990424644157805E-2</v>
      </c>
      <c r="AZ1068" s="20">
        <f>IF(AY1068=9999,$BO$4,RANK(AY1068,$AY$3:$AY$1993,1))</f>
        <v>1062</v>
      </c>
      <c r="BA1068" s="20">
        <f>LOG((IFERROR(SUM(AH1068:AP1068)/COUNTIF(AH1068:AP1068, "&gt;0"),0.1))/(IFERROR(SUM(Y1068:AG1068)/COUNTIF(Y1068:AG1068, "&gt;0"),0.1)),2)</f>
        <v>0.5181863996810081</v>
      </c>
      <c r="BB1068" s="21">
        <f>SUM(COUNTIF(AH1068:AP1068, "&gt;0"), COUNTIF(Y1068:AG1068, "&gt;0"))</f>
        <v>18</v>
      </c>
      <c r="BC1068" s="22">
        <f>$BQ$3*AZ1068/$BO$4</f>
        <v>5.3366834170854279E-3</v>
      </c>
      <c r="BD1068" s="22" t="str">
        <f>IF(AY1068&lt;BC1068,AY1068,"ns")</f>
        <v>ns</v>
      </c>
      <c r="BE1068" s="23" t="str">
        <f>IF(AND(BD1068&lt;0.01,ABS(BA1068)&gt;1.5,D1068&gt;2), IF(AND(BA1068&gt;0,COUNTIF(AH1068:AP1068,"&gt;0")&gt;7),"IRF4_interactor_Th17", (IF(AND(BA1068&lt;0,COUNTIF(Y1068:AG1068, "&gt;0")&gt;7), "background_significant", "ns"))), "ns")</f>
        <v>ns</v>
      </c>
      <c r="BF1068" s="24" t="str">
        <f>IF(OR(AX1068 ="IRF4_interactor_Treg", BE1068 ="IRF4_interactor_Th17"), LOG((AVERAGE(AH1068:AP1068)+0.1)/(AVERAGE(P1068:X1068)+0.1),2),"ns")</f>
        <v>ns</v>
      </c>
      <c r="BG1068" s="24">
        <f>IF(AND(AX1068="IRF4_interactor_Treg",BE1068="IRF4_interactor_Th17"),1,IF(AX1068="IRF4_interactor_Treg","IRF4_Treg",IF(BE1068="IRF4_interactor_Th17","IRF4_Th17",0)))</f>
        <v>0</v>
      </c>
      <c r="BH1068" s="25">
        <f>IFERROR(TTEST(AH1068:AP1068,P1068:X1068,2,1),IF(OR(COUNTIF(P1068:X1068,"&gt;0")&gt;7,COUNTIF(AH1068:AP1068,"&gt;0")&gt;7),0,9999))</f>
        <v>0.68870797136720485</v>
      </c>
      <c r="BI1068" s="25">
        <f>IF(BH1068=9999,$BS$5,RANK(BH1068,$BH$3:$BH$1993,1))</f>
        <v>1672</v>
      </c>
      <c r="BJ1068" s="25">
        <f>$BQ$3*BI1068/$BO$5</f>
        <v>8.3977900552486186E-3</v>
      </c>
      <c r="BK1068" s="25" t="str">
        <f>IF(BH1068&lt;BJ1068,BH1068,"ns")</f>
        <v>ns</v>
      </c>
      <c r="BL1068" s="26">
        <f>SUM(COUNTIF(P1068:X1068, "&gt;0"), COUNTIF(AH1068:AP1068, "&gt;0"))</f>
        <v>18</v>
      </c>
    </row>
    <row r="1069" spans="1:64">
      <c r="A1069" t="s">
        <v>2661</v>
      </c>
      <c r="B1069" t="s">
        <v>2662</v>
      </c>
      <c r="C1069">
        <v>7.1633199999999997E-4</v>
      </c>
      <c r="D1069">
        <v>64</v>
      </c>
      <c r="E1069">
        <v>57</v>
      </c>
      <c r="F1069">
        <v>8</v>
      </c>
      <c r="G1069">
        <v>5569780</v>
      </c>
      <c r="H1069">
        <v>5174810</v>
      </c>
      <c r="I1069">
        <v>5693070</v>
      </c>
      <c r="J1069">
        <v>7388090</v>
      </c>
      <c r="K1069">
        <v>7527530</v>
      </c>
      <c r="L1069">
        <v>8230390</v>
      </c>
      <c r="M1069">
        <v>9376660</v>
      </c>
      <c r="N1069">
        <v>9301190</v>
      </c>
      <c r="O1069">
        <v>9746760</v>
      </c>
      <c r="P1069">
        <v>3527380</v>
      </c>
      <c r="Q1069">
        <v>3079680</v>
      </c>
      <c r="R1069">
        <v>3057870</v>
      </c>
      <c r="S1069">
        <v>12260000</v>
      </c>
      <c r="T1069">
        <v>12043000</v>
      </c>
      <c r="U1069">
        <v>10997700</v>
      </c>
      <c r="V1069">
        <v>10965900</v>
      </c>
      <c r="W1069">
        <v>12160700</v>
      </c>
      <c r="X1069">
        <v>12741600</v>
      </c>
      <c r="Y1069">
        <v>11335000</v>
      </c>
      <c r="Z1069">
        <v>10596100</v>
      </c>
      <c r="AA1069">
        <v>10543100</v>
      </c>
      <c r="AB1069">
        <v>6385430</v>
      </c>
      <c r="AC1069">
        <v>6659230</v>
      </c>
      <c r="AD1069">
        <v>7187390</v>
      </c>
      <c r="AE1069">
        <v>3091320</v>
      </c>
      <c r="AF1069">
        <v>4293260</v>
      </c>
      <c r="AG1069">
        <v>4365810</v>
      </c>
      <c r="AH1069">
        <v>9682400</v>
      </c>
      <c r="AI1069">
        <v>9597980</v>
      </c>
      <c r="AJ1069">
        <v>10825800</v>
      </c>
      <c r="AK1069">
        <v>5122580</v>
      </c>
      <c r="AL1069">
        <v>5620520</v>
      </c>
      <c r="AM1069">
        <v>5918330</v>
      </c>
      <c r="AN1069">
        <v>3509750</v>
      </c>
      <c r="AO1069">
        <v>4587390</v>
      </c>
      <c r="AP1069">
        <v>3743010</v>
      </c>
      <c r="AR1069" s="16">
        <f>IFERROR(TTEST(G1069:O1069,P1069:X1069,2,1),IF(OR(COUNTIF(P1069:X1069,"&gt;0")&gt;7,COUNTIF(G1069:O1069,"&gt;0")&gt;7),0,9999))</f>
        <v>0.18266381931088116</v>
      </c>
      <c r="AS1069" s="16">
        <f>IF(AR1069=9999,$BO$3,RANK(AR1069,$AR$3:$AR$1993,1))</f>
        <v>1286</v>
      </c>
      <c r="AT1069" s="16">
        <f>LOG((IFERROR(SUM(P1069:X1069)/COUNTIF(P1069:X1069, "&gt;0"),0.1))/(IFERROR(SUM(G1069:O1069)/COUNTIF(G1069:O1069, "&gt;0"),0.1)),2)</f>
        <v>0.24924880082699608</v>
      </c>
      <c r="AU1069" s="17">
        <f>SUM(COUNTIF(P1069:X1069, "&gt;0"), COUNTIF(G1069:O1069, "&gt;0"))</f>
        <v>18</v>
      </c>
      <c r="AV1069" s="18">
        <f>$BQ$3*AS1069/$BO$3</f>
        <v>6.4688128772635812E-3</v>
      </c>
      <c r="AW1069" s="18" t="str">
        <f>IF(AR1069&lt;AV1069,AR1069,"ns")</f>
        <v>ns</v>
      </c>
      <c r="AX1069" s="19" t="str">
        <f>IF(AND(AW1069&lt;0.01,ABS(AT1069)&gt;1.5,D1069&gt;2), IF(AND(AT1069&gt;0,COUNTIF(P1069:X1069,"&gt;0")&gt;7),"IRF4_interactor_Treg", (IF(AND(AT1069&lt;0,COUNTIF(G1069:O1069, "&gt;0")&gt;7), "background_significant", "ns"))), "ns")</f>
        <v>ns</v>
      </c>
      <c r="AY1069" s="20">
        <f>IFERROR(TTEST(Y1069:AG1069,AH1069:AP1069,2,1),IF(OR(COUNTIF(AH1069:AP1069,"&gt;0")&gt;7,COUNTIF(Y1069:AG1069,"&gt;0")&gt;7),0,9999))</f>
        <v>3.8048749063296729E-2</v>
      </c>
      <c r="AZ1069" s="20">
        <f>IF(AY1069=9999,$BO$4,RANK(AY1069,$AY$3:$AY$1993,1))</f>
        <v>1063</v>
      </c>
      <c r="BA1069" s="20">
        <f>LOG((IFERROR(SUM(AH1069:AP1069)/COUNTIF(AH1069:AP1069, "&gt;0"),0.1))/(IFERROR(SUM(Y1069:AG1069)/COUNTIF(Y1069:AG1069, "&gt;0"),0.1)),2)</f>
        <v>-0.13723728714995367</v>
      </c>
      <c r="BB1069" s="21">
        <f>SUM(COUNTIF(AH1069:AP1069, "&gt;0"), COUNTIF(Y1069:AG1069, "&gt;0"))</f>
        <v>18</v>
      </c>
      <c r="BC1069" s="22">
        <f>$BQ$3*AZ1069/$BO$4</f>
        <v>5.3417085427135682E-3</v>
      </c>
      <c r="BD1069" s="22" t="str">
        <f>IF(AY1069&lt;BC1069,AY1069,"ns")</f>
        <v>ns</v>
      </c>
      <c r="BE1069" s="23" t="str">
        <f>IF(AND(BD1069&lt;0.01,ABS(BA1069)&gt;1.5,D1069&gt;2), IF(AND(BA1069&gt;0,COUNTIF(AH1069:AP1069,"&gt;0")&gt;7),"IRF4_interactor_Th17", (IF(AND(BA1069&lt;0,COUNTIF(Y1069:AG1069, "&gt;0")&gt;7), "background_significant", "ns"))), "ns")</f>
        <v>ns</v>
      </c>
      <c r="BF1069" s="24" t="str">
        <f>IF(OR(AX1069 ="IRF4_interactor_Treg", BE1069 ="IRF4_interactor_Th17"), LOG((AVERAGE(AH1069:AP1069)+0.1)/(AVERAGE(P1069:X1069)+0.1),2),"ns")</f>
        <v>ns</v>
      </c>
      <c r="BG1069" s="24">
        <f>IF(AND(AX1069="IRF4_interactor_Treg",BE1069="IRF4_interactor_Th17"),1,IF(AX1069="IRF4_interactor_Treg","IRF4_Treg",IF(BE1069="IRF4_interactor_Th17","IRF4_Th17",0)))</f>
        <v>0</v>
      </c>
      <c r="BH1069" s="25">
        <f>IFERROR(TTEST(AH1069:AP1069,P1069:X1069,2,1),IF(OR(COUNTIF(P1069:X1069,"&gt;0")&gt;7,COUNTIF(AH1069:AP1069,"&gt;0")&gt;7),0,9999))</f>
        <v>0.32408796270565216</v>
      </c>
      <c r="BI1069" s="25">
        <f>IF(BH1069=9999,$BS$5,RANK(BH1069,$BH$3:$BH$1993,1))</f>
        <v>1205</v>
      </c>
      <c r="BJ1069" s="25">
        <f>$BQ$3*BI1069/$BO$5</f>
        <v>6.0522350577599197E-3</v>
      </c>
      <c r="BK1069" s="25" t="str">
        <f>IF(BH1069&lt;BJ1069,BH1069,"ns")</f>
        <v>ns</v>
      </c>
      <c r="BL1069" s="26">
        <f>SUM(COUNTIF(P1069:X1069, "&gt;0"), COUNTIF(AH1069:AP1069, "&gt;0"))</f>
        <v>18</v>
      </c>
    </row>
    <row r="1070" spans="1:64">
      <c r="A1070" t="s">
        <v>5603</v>
      </c>
      <c r="B1070" t="s">
        <v>5604</v>
      </c>
      <c r="C1070">
        <v>5.26487E-2</v>
      </c>
      <c r="D1070">
        <v>4</v>
      </c>
      <c r="E1070">
        <v>4</v>
      </c>
      <c r="F1070">
        <v>0</v>
      </c>
      <c r="G1070">
        <v>6164080</v>
      </c>
      <c r="H1070">
        <v>5324560</v>
      </c>
      <c r="I1070">
        <v>4481160</v>
      </c>
      <c r="J1070">
        <v>2223270</v>
      </c>
      <c r="K1070">
        <v>2110470</v>
      </c>
      <c r="L1070">
        <v>2563160</v>
      </c>
      <c r="M1070">
        <v>1426080</v>
      </c>
      <c r="N1070">
        <v>1751400</v>
      </c>
      <c r="O1070">
        <v>333622</v>
      </c>
      <c r="P1070">
        <v>3468430</v>
      </c>
      <c r="Q1070">
        <v>3653010</v>
      </c>
      <c r="R1070">
        <v>4099130</v>
      </c>
      <c r="S1070">
        <v>4845230</v>
      </c>
      <c r="T1070">
        <v>4788920</v>
      </c>
      <c r="U1070">
        <v>6123500</v>
      </c>
      <c r="V1070">
        <v>4234170</v>
      </c>
      <c r="W1070">
        <v>3825790</v>
      </c>
      <c r="X1070">
        <v>4396320</v>
      </c>
      <c r="Y1070">
        <v>3021890</v>
      </c>
      <c r="Z1070">
        <v>2659460</v>
      </c>
      <c r="AA1070">
        <v>3703250</v>
      </c>
      <c r="AB1070">
        <v>1524560</v>
      </c>
      <c r="AC1070">
        <v>2626290</v>
      </c>
      <c r="AD1070">
        <v>2485800</v>
      </c>
      <c r="AE1070">
        <v>3675150</v>
      </c>
      <c r="AF1070">
        <v>5023850</v>
      </c>
      <c r="AG1070">
        <v>3775500</v>
      </c>
      <c r="AH1070">
        <v>5276170</v>
      </c>
      <c r="AI1070">
        <v>7088330</v>
      </c>
      <c r="AJ1070">
        <v>15141000</v>
      </c>
      <c r="AK1070">
        <v>3511830</v>
      </c>
      <c r="AL1070">
        <v>2835720</v>
      </c>
      <c r="AM1070">
        <v>2677360</v>
      </c>
      <c r="AN1070">
        <v>5131080</v>
      </c>
      <c r="AO1070">
        <v>6535840</v>
      </c>
      <c r="AP1070">
        <v>5915610</v>
      </c>
      <c r="AR1070" s="16">
        <f>IFERROR(TTEST(G1070:O1070,P1070:X1070,2,1),IF(OR(COUNTIF(P1070:X1070,"&gt;0")&gt;7,COUNTIF(G1070:O1070,"&gt;0")&gt;7),0,9999))</f>
        <v>0.10927327679001872</v>
      </c>
      <c r="AS1070" s="16">
        <f>IF(AR1070=9999,$BO$3,RANK(AR1070,$AR$3:$AR$1993,1))</f>
        <v>1156</v>
      </c>
      <c r="AT1070" s="16">
        <f>LOG((IFERROR(SUM(P1070:X1070)/COUNTIF(P1070:X1070, "&gt;0"),0.1))/(IFERROR(SUM(G1070:O1070)/COUNTIF(G1070:O1070, "&gt;0"),0.1)),2)</f>
        <v>0.58013399727348702</v>
      </c>
      <c r="AU1070" s="17">
        <f>SUM(COUNTIF(P1070:X1070, "&gt;0"), COUNTIF(G1070:O1070, "&gt;0"))</f>
        <v>18</v>
      </c>
      <c r="AV1070" s="18">
        <f>$BQ$3*AS1070/$BO$3</f>
        <v>5.8148893360160971E-3</v>
      </c>
      <c r="AW1070" s="18" t="str">
        <f>IF(AR1070&lt;AV1070,AR1070,"ns")</f>
        <v>ns</v>
      </c>
      <c r="AX1070" s="19" t="str">
        <f>IF(AND(AW1070&lt;0.01,ABS(AT1070)&gt;1.5,D1070&gt;2), IF(AND(AT1070&gt;0,COUNTIF(P1070:X1070,"&gt;0")&gt;7),"IRF4_interactor_Treg", (IF(AND(AT1070&lt;0,COUNTIF(G1070:O1070, "&gt;0")&gt;7), "background_significant", "ns"))), "ns")</f>
        <v>ns</v>
      </c>
      <c r="AY1070" s="20">
        <f>IFERROR(TTEST(Y1070:AG1070,AH1070:AP1070,2,1),IF(OR(COUNTIF(AH1070:AP1070,"&gt;0")&gt;7,COUNTIF(Y1070:AG1070,"&gt;0")&gt;7),0,9999))</f>
        <v>3.8715121833072658E-2</v>
      </c>
      <c r="AZ1070" s="20">
        <f>IF(AY1070=9999,$BO$4,RANK(AY1070,$AY$3:$AY$1993,1))</f>
        <v>1064</v>
      </c>
      <c r="BA1070" s="20">
        <f>LOG((IFERROR(SUM(AH1070:AP1070)/COUNTIF(AH1070:AP1070, "&gt;0"),0.1))/(IFERROR(SUM(Y1070:AG1070)/COUNTIF(Y1070:AG1070, "&gt;0"),0.1)),2)</f>
        <v>0.9252268617430135</v>
      </c>
      <c r="BB1070" s="21">
        <f>SUM(COUNTIF(AH1070:AP1070, "&gt;0"), COUNTIF(Y1070:AG1070, "&gt;0"))</f>
        <v>18</v>
      </c>
      <c r="BC1070" s="22">
        <f>$BQ$3*AZ1070/$BO$4</f>
        <v>5.3467336683417086E-3</v>
      </c>
      <c r="BD1070" s="22" t="str">
        <f>IF(AY1070&lt;BC1070,AY1070,"ns")</f>
        <v>ns</v>
      </c>
      <c r="BE1070" s="23" t="str">
        <f>IF(AND(BD1070&lt;0.01,ABS(BA1070)&gt;1.5,D1070&gt;2), IF(AND(BA1070&gt;0,COUNTIF(AH1070:AP1070,"&gt;0")&gt;7),"IRF4_interactor_Th17", (IF(AND(BA1070&lt;0,COUNTIF(Y1070:AG1070, "&gt;0")&gt;7), "background_significant", "ns"))), "ns")</f>
        <v>ns</v>
      </c>
      <c r="BF1070" s="24" t="str">
        <f>IF(OR(AX1070 ="IRF4_interactor_Treg", BE1070 ="IRF4_interactor_Th17"), LOG((AVERAGE(AH1070:AP1070)+0.1)/(AVERAGE(P1070:X1070)+0.1),2),"ns")</f>
        <v>ns</v>
      </c>
      <c r="BG1070" s="24">
        <f>IF(AND(AX1070="IRF4_interactor_Treg",BE1070="IRF4_interactor_Th17"),1,IF(AX1070="IRF4_interactor_Treg","IRF4_Treg",IF(BE1070="IRF4_interactor_Th17","IRF4_Th17",0)))</f>
        <v>0</v>
      </c>
      <c r="BH1070" s="25">
        <f>IFERROR(TTEST(AH1070:AP1070,P1070:X1070,2,1),IF(OR(COUNTIF(P1070:X1070,"&gt;0")&gt;7,COUNTIF(AH1070:AP1070,"&gt;0")&gt;7),0,9999))</f>
        <v>0.2773727644905476</v>
      </c>
      <c r="BI1070" s="25">
        <f>IF(BH1070=9999,$BS$5,RANK(BH1070,$BH$3:$BH$1993,1))</f>
        <v>1123</v>
      </c>
      <c r="BJ1070" s="25">
        <f>$BQ$3*BI1070/$BO$5</f>
        <v>5.6403817177297843E-3</v>
      </c>
      <c r="BK1070" s="25" t="str">
        <f>IF(BH1070&lt;BJ1070,BH1070,"ns")</f>
        <v>ns</v>
      </c>
      <c r="BL1070" s="26">
        <f>SUM(COUNTIF(P1070:X1070, "&gt;0"), COUNTIF(AH1070:AP1070, "&gt;0"))</f>
        <v>18</v>
      </c>
    </row>
    <row r="1071" spans="1:64">
      <c r="A1071" t="s">
        <v>1533</v>
      </c>
      <c r="B1071" t="s">
        <v>1534</v>
      </c>
      <c r="C1071">
        <v>7.1633199999999997E-4</v>
      </c>
      <c r="D1071">
        <v>7</v>
      </c>
      <c r="E1071">
        <v>7</v>
      </c>
      <c r="F1071">
        <v>0</v>
      </c>
      <c r="G1071">
        <v>343609</v>
      </c>
      <c r="H1071">
        <v>277668</v>
      </c>
      <c r="I1071">
        <v>182621</v>
      </c>
      <c r="J1071">
        <v>226386</v>
      </c>
      <c r="K1071">
        <v>192599</v>
      </c>
      <c r="L1071">
        <v>200752</v>
      </c>
      <c r="M1071">
        <v>148463</v>
      </c>
      <c r="N1071">
        <v>203577</v>
      </c>
      <c r="O1071">
        <v>167823</v>
      </c>
      <c r="P1071">
        <v>354460</v>
      </c>
      <c r="Q1071">
        <v>309667</v>
      </c>
      <c r="R1071">
        <v>295864</v>
      </c>
      <c r="S1071">
        <v>353282</v>
      </c>
      <c r="T1071">
        <v>417180</v>
      </c>
      <c r="U1071">
        <v>390931</v>
      </c>
      <c r="V1071">
        <v>427558</v>
      </c>
      <c r="W1071">
        <v>493417</v>
      </c>
      <c r="X1071">
        <v>571724</v>
      </c>
      <c r="Y1071">
        <v>337697</v>
      </c>
      <c r="Z1071">
        <v>314900</v>
      </c>
      <c r="AA1071">
        <v>323951</v>
      </c>
      <c r="AB1071">
        <v>204765</v>
      </c>
      <c r="AC1071">
        <v>259548</v>
      </c>
      <c r="AD1071">
        <v>173795</v>
      </c>
      <c r="AE1071">
        <v>235836</v>
      </c>
      <c r="AF1071">
        <v>338499</v>
      </c>
      <c r="AG1071">
        <v>292687</v>
      </c>
      <c r="AH1071">
        <v>550564</v>
      </c>
      <c r="AI1071">
        <v>547250</v>
      </c>
      <c r="AJ1071">
        <v>505553</v>
      </c>
      <c r="AK1071">
        <v>236014</v>
      </c>
      <c r="AL1071">
        <v>258073</v>
      </c>
      <c r="AM1071">
        <v>220351</v>
      </c>
      <c r="AN1071">
        <v>296217</v>
      </c>
      <c r="AO1071">
        <v>374391</v>
      </c>
      <c r="AP1071">
        <v>239246</v>
      </c>
      <c r="AR1071" s="16">
        <f>IFERROR(TTEST(G1071:O1071,P1071:X1071,2,1),IF(OR(COUNTIF(P1071:X1071,"&gt;0")&gt;7,COUNTIF(G1071:O1071,"&gt;0")&gt;7),0,9999))</f>
        <v>2.473410940597645E-3</v>
      </c>
      <c r="AS1071" s="16">
        <f>IF(AR1071=9999,$BO$3,RANK(AR1071,$AR$3:$AR$1993,1))</f>
        <v>425</v>
      </c>
      <c r="AT1071" s="16">
        <f>LOG((IFERROR(SUM(P1071:X1071)/COUNTIF(P1071:X1071, "&gt;0"),0.1))/(IFERROR(SUM(G1071:O1071)/COUNTIF(G1071:O1071, "&gt;0"),0.1)),2)</f>
        <v>0.89497401606571148</v>
      </c>
      <c r="AU1071" s="17">
        <f>SUM(COUNTIF(P1071:X1071, "&gt;0"), COUNTIF(G1071:O1071, "&gt;0"))</f>
        <v>18</v>
      </c>
      <c r="AV1071" s="18">
        <f>$BQ$3*AS1071/$BO$3</f>
        <v>2.1378269617706239E-3</v>
      </c>
      <c r="AW1071" s="18" t="str">
        <f>IF(AR1071&lt;AV1071,AR1071,"ns")</f>
        <v>ns</v>
      </c>
      <c r="AX1071" s="19" t="str">
        <f>IF(AND(AW1071&lt;0.01,ABS(AT1071)&gt;1.5,D1071&gt;2), IF(AND(AT1071&gt;0,COUNTIF(P1071:X1071,"&gt;0")&gt;7),"IRF4_interactor_Treg", (IF(AND(AT1071&lt;0,COUNTIF(G1071:O1071, "&gt;0")&gt;7), "background_significant", "ns"))), "ns")</f>
        <v>ns</v>
      </c>
      <c r="AY1071" s="20">
        <f>IFERROR(TTEST(Y1071:AG1071,AH1071:AP1071,2,1),IF(OR(COUNTIF(AH1071:AP1071,"&gt;0")&gt;7,COUNTIF(Y1071:AG1071,"&gt;0")&gt;7),0,9999))</f>
        <v>3.8989459829753326E-2</v>
      </c>
      <c r="AZ1071" s="20">
        <f>IF(AY1071=9999,$BO$4,RANK(AY1071,$AY$3:$AY$1993,1))</f>
        <v>1065</v>
      </c>
      <c r="BA1071" s="20">
        <f>LOG((IFERROR(SUM(AH1071:AP1071)/COUNTIF(AH1071:AP1071, "&gt;0"),0.1))/(IFERROR(SUM(Y1071:AG1071)/COUNTIF(Y1071:AG1071, "&gt;0"),0.1)),2)</f>
        <v>0.3791722303024147</v>
      </c>
      <c r="BB1071" s="21">
        <f>SUM(COUNTIF(AH1071:AP1071, "&gt;0"), COUNTIF(Y1071:AG1071, "&gt;0"))</f>
        <v>18</v>
      </c>
      <c r="BC1071" s="22">
        <f>$BQ$3*AZ1071/$BO$4</f>
        <v>5.3517587939698498E-3</v>
      </c>
      <c r="BD1071" s="22" t="str">
        <f>IF(AY1071&lt;BC1071,AY1071,"ns")</f>
        <v>ns</v>
      </c>
      <c r="BE1071" s="23" t="str">
        <f>IF(AND(BD1071&lt;0.01,ABS(BA1071)&gt;1.5,D1071&gt;2), IF(AND(BA1071&gt;0,COUNTIF(AH1071:AP1071,"&gt;0")&gt;7),"IRF4_interactor_Th17", (IF(AND(BA1071&lt;0,COUNTIF(Y1071:AG1071, "&gt;0")&gt;7), "background_significant", "ns"))), "ns")</f>
        <v>ns</v>
      </c>
      <c r="BF1071" s="24" t="str">
        <f>IF(OR(AX1071 ="IRF4_interactor_Treg", BE1071 ="IRF4_interactor_Th17"), LOG((AVERAGE(AH1071:AP1071)+0.1)/(AVERAGE(P1071:X1071)+0.1),2),"ns")</f>
        <v>ns</v>
      </c>
      <c r="BG1071" s="24">
        <f>IF(AND(AX1071="IRF4_interactor_Treg",BE1071="IRF4_interactor_Th17"),1,IF(AX1071="IRF4_interactor_Treg","IRF4_Treg",IF(BE1071="IRF4_interactor_Th17","IRF4_Th17",0)))</f>
        <v>0</v>
      </c>
      <c r="BH1071" s="25">
        <f>IFERROR(TTEST(AH1071:AP1071,P1071:X1071,2,1),IF(OR(COUNTIF(P1071:X1071,"&gt;0")&gt;7,COUNTIF(AH1071:AP1071,"&gt;0")&gt;7),0,9999))</f>
        <v>0.54507661214773884</v>
      </c>
      <c r="BI1071" s="25">
        <f>IF(BH1071=9999,$BS$5,RANK(BH1071,$BH$3:$BH$1993,1))</f>
        <v>1523</v>
      </c>
      <c r="BJ1071" s="25">
        <f>$BQ$3*BI1071/$BO$5</f>
        <v>7.6494224008036163E-3</v>
      </c>
      <c r="BK1071" s="25" t="str">
        <f>IF(BH1071&lt;BJ1071,BH1071,"ns")</f>
        <v>ns</v>
      </c>
      <c r="BL1071" s="26">
        <f>SUM(COUNTIF(P1071:X1071, "&gt;0"), COUNTIF(AH1071:AP1071, "&gt;0"))</f>
        <v>18</v>
      </c>
    </row>
    <row r="1072" spans="1:64">
      <c r="A1072" t="s">
        <v>1915</v>
      </c>
      <c r="B1072" t="s">
        <v>1916</v>
      </c>
      <c r="C1072">
        <v>7.1633199999999997E-4</v>
      </c>
      <c r="D1072">
        <v>3</v>
      </c>
      <c r="E1072">
        <v>3</v>
      </c>
      <c r="F1072">
        <v>0</v>
      </c>
      <c r="G1072">
        <v>2858840</v>
      </c>
      <c r="H1072">
        <v>2859860</v>
      </c>
      <c r="I1072">
        <v>3209670</v>
      </c>
      <c r="J1072">
        <v>1745570</v>
      </c>
      <c r="K1072">
        <v>1816660</v>
      </c>
      <c r="L1072">
        <v>2152660</v>
      </c>
      <c r="M1072">
        <v>1493540</v>
      </c>
      <c r="N1072">
        <v>1573980</v>
      </c>
      <c r="O1072">
        <v>1778370</v>
      </c>
      <c r="P1072">
        <v>2563690</v>
      </c>
      <c r="Q1072">
        <v>2478670</v>
      </c>
      <c r="R1072">
        <v>2853470</v>
      </c>
      <c r="S1072">
        <v>1989740</v>
      </c>
      <c r="T1072">
        <v>2106900</v>
      </c>
      <c r="U1072">
        <v>2392130</v>
      </c>
      <c r="V1072">
        <v>1966130</v>
      </c>
      <c r="W1072">
        <v>2158080</v>
      </c>
      <c r="X1072">
        <v>2443350</v>
      </c>
      <c r="Y1072">
        <v>2122630</v>
      </c>
      <c r="Z1072">
        <v>2185930</v>
      </c>
      <c r="AA1072">
        <v>2500130</v>
      </c>
      <c r="AB1072">
        <v>1555760</v>
      </c>
      <c r="AC1072">
        <v>1562710</v>
      </c>
      <c r="AD1072">
        <v>1824250</v>
      </c>
      <c r="AE1072">
        <v>1180640</v>
      </c>
      <c r="AF1072">
        <v>1728440</v>
      </c>
      <c r="AG1072">
        <v>1925300</v>
      </c>
      <c r="AH1072">
        <v>2534170</v>
      </c>
      <c r="AI1072">
        <v>2524960</v>
      </c>
      <c r="AJ1072">
        <v>2873080</v>
      </c>
      <c r="AK1072">
        <v>1554860</v>
      </c>
      <c r="AL1072">
        <v>1716760</v>
      </c>
      <c r="AM1072">
        <v>1892530</v>
      </c>
      <c r="AN1072">
        <v>1415740</v>
      </c>
      <c r="AO1072">
        <v>2152230</v>
      </c>
      <c r="AP1072">
        <v>1645430</v>
      </c>
      <c r="AR1072" s="16">
        <f>IFERROR(TTEST(G1072:O1072,P1072:X1072,2,1),IF(OR(COUNTIF(P1072:X1072,"&gt;0")&gt;7,COUNTIF(G1072:O1072,"&gt;0")&gt;7),0,9999))</f>
        <v>0.26582431686576541</v>
      </c>
      <c r="AS1072" s="16">
        <f>IF(AR1072=9999,$BO$3,RANK(AR1072,$AR$3:$AR$1993,1))</f>
        <v>1395</v>
      </c>
      <c r="AT1072" s="16">
        <f>LOG((IFERROR(SUM(P1072:X1072)/COUNTIF(P1072:X1072, "&gt;0"),0.1))/(IFERROR(SUM(G1072:O1072)/COUNTIF(G1072:O1072, "&gt;0"),0.1)),2)</f>
        <v>0.10442781165264337</v>
      </c>
      <c r="AU1072" s="17">
        <f>SUM(COUNTIF(P1072:X1072, "&gt;0"), COUNTIF(G1072:O1072, "&gt;0"))</f>
        <v>18</v>
      </c>
      <c r="AV1072" s="18">
        <f>$BQ$3*AS1072/$BO$3</f>
        <v>7.0171026156941657E-3</v>
      </c>
      <c r="AW1072" s="18" t="str">
        <f>IF(AR1072&lt;AV1072,AR1072,"ns")</f>
        <v>ns</v>
      </c>
      <c r="AX1072" s="19" t="str">
        <f>IF(AND(AW1072&lt;0.01,ABS(AT1072)&gt;1.5,D1072&gt;2), IF(AND(AT1072&gt;0,COUNTIF(P1072:X1072,"&gt;0")&gt;7),"IRF4_interactor_Treg", (IF(AND(AT1072&lt;0,COUNTIF(G1072:O1072, "&gt;0")&gt;7), "background_significant", "ns"))), "ns")</f>
        <v>ns</v>
      </c>
      <c r="AY1072" s="20">
        <f>IFERROR(TTEST(Y1072:AG1072,AH1072:AP1072,2,1),IF(OR(COUNTIF(AH1072:AP1072,"&gt;0")&gt;7,COUNTIF(Y1072:AG1072,"&gt;0")&gt;7),0,9999))</f>
        <v>3.9009269673562788E-2</v>
      </c>
      <c r="AZ1072" s="20">
        <f>IF(AY1072=9999,$BO$4,RANK(AY1072,$AY$3:$AY$1993,1))</f>
        <v>1066</v>
      </c>
      <c r="BA1072" s="20">
        <f>LOG((IFERROR(SUM(AH1072:AP1072)/COUNTIF(AH1072:AP1072, "&gt;0"),0.1))/(IFERROR(SUM(Y1072:AG1072)/COUNTIF(Y1072:AG1072, "&gt;0"),0.1)),2)</f>
        <v>0.14266514978952988</v>
      </c>
      <c r="BB1072" s="21">
        <f>SUM(COUNTIF(AH1072:AP1072, "&gt;0"), COUNTIF(Y1072:AG1072, "&gt;0"))</f>
        <v>18</v>
      </c>
      <c r="BC1072" s="22">
        <f>$BQ$3*AZ1072/$BO$4</f>
        <v>5.3567839195979901E-3</v>
      </c>
      <c r="BD1072" s="22" t="str">
        <f>IF(AY1072&lt;BC1072,AY1072,"ns")</f>
        <v>ns</v>
      </c>
      <c r="BE1072" s="23" t="str">
        <f>IF(AND(BD1072&lt;0.01,ABS(BA1072)&gt;1.5,D1072&gt;2), IF(AND(BA1072&gt;0,COUNTIF(AH1072:AP1072,"&gt;0")&gt;7),"IRF4_interactor_Th17", (IF(AND(BA1072&lt;0,COUNTIF(Y1072:AG1072, "&gt;0")&gt;7), "background_significant", "ns"))), "ns")</f>
        <v>ns</v>
      </c>
      <c r="BF1072" s="24" t="str">
        <f>IF(OR(AX1072 ="IRF4_interactor_Treg", BE1072 ="IRF4_interactor_Th17"), LOG((AVERAGE(AH1072:AP1072)+0.1)/(AVERAGE(P1072:X1072)+0.1),2),"ns")</f>
        <v>ns</v>
      </c>
      <c r="BG1072" s="24">
        <f>IF(AND(AX1072="IRF4_interactor_Treg",BE1072="IRF4_interactor_Th17"),1,IF(AX1072="IRF4_interactor_Treg","IRF4_Treg",IF(BE1072="IRF4_interactor_Th17","IRF4_Th17",0)))</f>
        <v>0</v>
      </c>
      <c r="BH1072" s="25">
        <f>IFERROR(TTEST(AH1072:AP1072,P1072:X1072,2,1),IF(OR(COUNTIF(P1072:X1072,"&gt;0")&gt;7,COUNTIF(AH1072:AP1072,"&gt;0")&gt;7),0,9999))</f>
        <v>2.1113784957741539E-2</v>
      </c>
      <c r="BI1072" s="25">
        <f>IF(BH1072=9999,$BS$5,RANK(BH1072,$BH$3:$BH$1993,1))</f>
        <v>297</v>
      </c>
      <c r="BJ1072" s="25">
        <f>$BQ$3*BI1072/$BO$5</f>
        <v>1.4917127071823206E-3</v>
      </c>
      <c r="BK1072" s="25" t="str">
        <f>IF(BH1072&lt;BJ1072,BH1072,"ns")</f>
        <v>ns</v>
      </c>
      <c r="BL1072" s="26">
        <f>SUM(COUNTIF(P1072:X1072, "&gt;0"), COUNTIF(AH1072:AP1072, "&gt;0"))</f>
        <v>18</v>
      </c>
    </row>
    <row r="1073" spans="1:64">
      <c r="A1073" t="s">
        <v>3633</v>
      </c>
      <c r="B1073" t="s">
        <v>3634</v>
      </c>
      <c r="C1073">
        <v>1.0621300000000001E-3</v>
      </c>
      <c r="D1073">
        <v>3</v>
      </c>
      <c r="E1073">
        <v>3</v>
      </c>
      <c r="F1073">
        <v>0</v>
      </c>
      <c r="G1073">
        <v>114867</v>
      </c>
      <c r="H1073">
        <v>92819.1</v>
      </c>
      <c r="I1073">
        <v>119362</v>
      </c>
      <c r="J1073">
        <v>65813.399999999994</v>
      </c>
      <c r="K1073">
        <v>89689.3</v>
      </c>
      <c r="L1073">
        <v>69436.100000000006</v>
      </c>
      <c r="M1073">
        <v>47502.8</v>
      </c>
      <c r="N1073">
        <v>60049</v>
      </c>
      <c r="O1073">
        <v>82525.7</v>
      </c>
      <c r="P1073">
        <v>108797</v>
      </c>
      <c r="Q1073">
        <v>111216</v>
      </c>
      <c r="R1073">
        <v>130392</v>
      </c>
      <c r="S1073">
        <v>129631</v>
      </c>
      <c r="T1073">
        <v>156098</v>
      </c>
      <c r="U1073">
        <v>63418.9</v>
      </c>
      <c r="V1073">
        <v>135832</v>
      </c>
      <c r="W1073">
        <v>204727</v>
      </c>
      <c r="X1073">
        <v>191488</v>
      </c>
      <c r="Y1073">
        <v>118101</v>
      </c>
      <c r="Z1073">
        <v>178107</v>
      </c>
      <c r="AA1073">
        <v>101565</v>
      </c>
      <c r="AB1073">
        <v>67654.600000000006</v>
      </c>
      <c r="AC1073">
        <v>83454.5</v>
      </c>
      <c r="AD1073">
        <v>247221</v>
      </c>
      <c r="AE1073">
        <v>44173.8</v>
      </c>
      <c r="AF1073">
        <v>100572</v>
      </c>
      <c r="AG1073">
        <v>102708</v>
      </c>
      <c r="AH1073">
        <v>257140</v>
      </c>
      <c r="AI1073">
        <v>263644</v>
      </c>
      <c r="AJ1073">
        <v>263042</v>
      </c>
      <c r="AK1073">
        <v>67253.5</v>
      </c>
      <c r="AL1073">
        <v>103859</v>
      </c>
      <c r="AM1073">
        <v>166695</v>
      </c>
      <c r="AN1073">
        <v>146541</v>
      </c>
      <c r="AO1073">
        <v>183254</v>
      </c>
      <c r="AP1073">
        <v>144928</v>
      </c>
      <c r="AR1073" s="16">
        <f>IFERROR(TTEST(G1073:O1073,P1073:X1073,2,1),IF(OR(COUNTIF(P1073:X1073,"&gt;0")&gt;7,COUNTIF(G1073:O1073,"&gt;0")&gt;7),0,9999))</f>
        <v>1.5975482421806565E-2</v>
      </c>
      <c r="AS1073" s="16">
        <f>IF(AR1073=9999,$BO$3,RANK(AR1073,$AR$3:$AR$1993,1))</f>
        <v>752</v>
      </c>
      <c r="AT1073" s="16">
        <f>LOG((IFERROR(SUM(P1073:X1073)/COUNTIF(P1073:X1073, "&gt;0"),0.1))/(IFERROR(SUM(G1073:O1073)/COUNTIF(G1073:O1073, "&gt;0"),0.1)),2)</f>
        <v>0.73091735378900513</v>
      </c>
      <c r="AU1073" s="17">
        <f>SUM(COUNTIF(P1073:X1073, "&gt;0"), COUNTIF(G1073:O1073, "&gt;0"))</f>
        <v>18</v>
      </c>
      <c r="AV1073" s="18">
        <f>$BQ$3*AS1073/$BO$3</f>
        <v>3.7826961770623746E-3</v>
      </c>
      <c r="AW1073" s="18" t="str">
        <f>IF(AR1073&lt;AV1073,AR1073,"ns")</f>
        <v>ns</v>
      </c>
      <c r="AX1073" s="19" t="str">
        <f>IF(AND(AW1073&lt;0.01,ABS(AT1073)&gt;1.5,D1073&gt;2), IF(AND(AT1073&gt;0,COUNTIF(P1073:X1073,"&gt;0")&gt;7),"IRF4_interactor_Treg", (IF(AND(AT1073&lt;0,COUNTIF(G1073:O1073, "&gt;0")&gt;7), "background_significant", "ns"))), "ns")</f>
        <v>ns</v>
      </c>
      <c r="AY1073" s="20">
        <f>IFERROR(TTEST(Y1073:AG1073,AH1073:AP1073,2,1),IF(OR(COUNTIF(AH1073:AP1073,"&gt;0")&gt;7,COUNTIF(Y1073:AG1073,"&gt;0")&gt;7),0,9999))</f>
        <v>3.9120167273546509E-2</v>
      </c>
      <c r="AZ1073" s="20">
        <f>IF(AY1073=9999,$BO$4,RANK(AY1073,$AY$3:$AY$1993,1))</f>
        <v>1067</v>
      </c>
      <c r="BA1073" s="20">
        <f>LOG((IFERROR(SUM(AH1073:AP1073)/COUNTIF(AH1073:AP1073, "&gt;0"),0.1))/(IFERROR(SUM(Y1073:AG1073)/COUNTIF(Y1073:AG1073, "&gt;0"),0.1)),2)</f>
        <v>0.61327360603094283</v>
      </c>
      <c r="BB1073" s="21">
        <f>SUM(COUNTIF(AH1073:AP1073, "&gt;0"), COUNTIF(Y1073:AG1073, "&gt;0"))</f>
        <v>18</v>
      </c>
      <c r="BC1073" s="22">
        <f>$BQ$3*AZ1073/$BO$4</f>
        <v>5.3618090452261305E-3</v>
      </c>
      <c r="BD1073" s="22" t="str">
        <f>IF(AY1073&lt;BC1073,AY1073,"ns")</f>
        <v>ns</v>
      </c>
      <c r="BE1073" s="23" t="str">
        <f>IF(AND(BD1073&lt;0.01,ABS(BA1073)&gt;1.5,D1073&gt;2), IF(AND(BA1073&gt;0,COUNTIF(AH1073:AP1073,"&gt;0")&gt;7),"IRF4_interactor_Th17", (IF(AND(BA1073&lt;0,COUNTIF(Y1073:AG1073, "&gt;0")&gt;7), "background_significant", "ns"))), "ns")</f>
        <v>ns</v>
      </c>
      <c r="BF1073" s="24" t="str">
        <f>IF(OR(AX1073 ="IRF4_interactor_Treg", BE1073 ="IRF4_interactor_Th17"), LOG((AVERAGE(AH1073:AP1073)+0.1)/(AVERAGE(P1073:X1073)+0.1),2),"ns")</f>
        <v>ns</v>
      </c>
      <c r="BG1073" s="24">
        <f>IF(AND(AX1073="IRF4_interactor_Treg",BE1073="IRF4_interactor_Th17"),1,IF(AX1073="IRF4_interactor_Treg","IRF4_Treg",IF(BE1073="IRF4_interactor_Th17","IRF4_Th17",0)))</f>
        <v>0</v>
      </c>
      <c r="BH1073" s="25">
        <f>IFERROR(TTEST(AH1073:AP1073,P1073:X1073,2,1),IF(OR(COUNTIF(P1073:X1073,"&gt;0")&gt;7,COUNTIF(AH1073:AP1073,"&gt;0")&gt;7),0,9999))</f>
        <v>0.22399623994838452</v>
      </c>
      <c r="BI1073" s="25">
        <f>IF(BH1073=9999,$BS$5,RANK(BH1073,$BH$3:$BH$1993,1))</f>
        <v>1009</v>
      </c>
      <c r="BJ1073" s="25">
        <f>$BQ$3*BI1073/$BO$5</f>
        <v>5.0678051230537416E-3</v>
      </c>
      <c r="BK1073" s="25" t="str">
        <f>IF(BH1073&lt;BJ1073,BH1073,"ns")</f>
        <v>ns</v>
      </c>
      <c r="BL1073" s="26">
        <f>SUM(COUNTIF(P1073:X1073, "&gt;0"), COUNTIF(AH1073:AP1073, "&gt;0"))</f>
        <v>18</v>
      </c>
    </row>
    <row r="1074" spans="1:64">
      <c r="A1074" t="s">
        <v>3381</v>
      </c>
      <c r="B1074" t="s">
        <v>3382</v>
      </c>
      <c r="C1074">
        <v>5.4884000000000002E-2</v>
      </c>
      <c r="D1074">
        <v>4</v>
      </c>
      <c r="E1074">
        <v>4</v>
      </c>
      <c r="F1074">
        <v>0</v>
      </c>
      <c r="G1074">
        <v>23629.1</v>
      </c>
      <c r="H1074">
        <v>25711.599999999999</v>
      </c>
      <c r="I1074">
        <v>28638.6</v>
      </c>
      <c r="J1074">
        <v>0</v>
      </c>
      <c r="K1074">
        <v>0</v>
      </c>
      <c r="L1074">
        <v>0</v>
      </c>
      <c r="M1074">
        <v>8528.7900000000009</v>
      </c>
      <c r="N1074">
        <v>71188.5</v>
      </c>
      <c r="O1074">
        <v>51594.400000000001</v>
      </c>
      <c r="P1074">
        <v>23691.3</v>
      </c>
      <c r="Q1074">
        <v>64340.9</v>
      </c>
      <c r="R1074">
        <v>62301.8</v>
      </c>
      <c r="S1074">
        <v>57301.7</v>
      </c>
      <c r="T1074">
        <v>79235.100000000006</v>
      </c>
      <c r="U1074">
        <v>31708.400000000001</v>
      </c>
      <c r="V1074">
        <v>110972</v>
      </c>
      <c r="W1074">
        <v>120743</v>
      </c>
      <c r="X1074">
        <v>125035</v>
      </c>
      <c r="Y1074">
        <v>76071.100000000006</v>
      </c>
      <c r="Z1074">
        <v>31499.1</v>
      </c>
      <c r="AA1074">
        <v>49865.5</v>
      </c>
      <c r="AB1074">
        <v>37941.800000000003</v>
      </c>
      <c r="AC1074">
        <v>31071.9</v>
      </c>
      <c r="AD1074">
        <v>29266.400000000001</v>
      </c>
      <c r="AE1074">
        <v>0</v>
      </c>
      <c r="AF1074">
        <v>0</v>
      </c>
      <c r="AG1074">
        <v>0</v>
      </c>
      <c r="AH1074">
        <v>105441</v>
      </c>
      <c r="AI1074">
        <v>149775</v>
      </c>
      <c r="AJ1074">
        <v>153653</v>
      </c>
      <c r="AK1074">
        <v>37328.300000000003</v>
      </c>
      <c r="AL1074">
        <v>27504.799999999999</v>
      </c>
      <c r="AM1074">
        <v>60317.7</v>
      </c>
      <c r="AN1074">
        <v>0</v>
      </c>
      <c r="AO1074">
        <v>76763.8</v>
      </c>
      <c r="AP1074">
        <v>0</v>
      </c>
      <c r="AR1074" s="16">
        <f>IFERROR(TTEST(G1074:O1074,P1074:X1074,2,1),IF(OR(COUNTIF(P1074:X1074,"&gt;0")&gt;7,COUNTIF(G1074:O1074,"&gt;0")&gt;7),0,9999))</f>
        <v>9.2254049250423554E-4</v>
      </c>
      <c r="AS1074" s="16">
        <f>IF(AR1074=9999,$BO$3,RANK(AR1074,$AR$3:$AR$1993,1))</f>
        <v>287</v>
      </c>
      <c r="AT1074" s="16">
        <f>LOG((IFERROR(SUM(P1074:X1074)/COUNTIF(P1074:X1074, "&gt;0"),0.1))/(IFERROR(SUM(G1074:O1074)/COUNTIF(G1074:O1074, "&gt;0"),0.1)),2)</f>
        <v>1.1051182328855556</v>
      </c>
      <c r="AU1074" s="17">
        <f>SUM(COUNTIF(P1074:X1074, "&gt;0"), COUNTIF(G1074:O1074, "&gt;0"))</f>
        <v>15</v>
      </c>
      <c r="AV1074" s="18">
        <f>$BQ$3*AS1074/$BO$3</f>
        <v>1.4436619718309861E-3</v>
      </c>
      <c r="AW1074" s="18">
        <f>IF(AR1074&lt;AV1074,AR1074,"ns")</f>
        <v>9.2254049250423554E-4</v>
      </c>
      <c r="AX1074" s="19" t="str">
        <f>IF(AND(AW1074&lt;0.01,ABS(AT1074)&gt;1.5,D1074&gt;2), IF(AND(AT1074&gt;0,COUNTIF(P1074:X1074,"&gt;0")&gt;7),"IRF4_interactor_Treg", (IF(AND(AT1074&lt;0,COUNTIF(G1074:O1074, "&gt;0")&gt;7), "background_significant", "ns"))), "ns")</f>
        <v>ns</v>
      </c>
      <c r="AY1074" s="20">
        <f>IFERROR(TTEST(Y1074:AG1074,AH1074:AP1074,2,1),IF(OR(COUNTIF(AH1074:AP1074,"&gt;0")&gt;7,COUNTIF(Y1074:AG1074,"&gt;0")&gt;7),0,9999))</f>
        <v>3.9185306560840981E-2</v>
      </c>
      <c r="AZ1074" s="20">
        <f>IF(AY1074=9999,$BO$4,RANK(AY1074,$AY$3:$AY$1993,1))</f>
        <v>1068</v>
      </c>
      <c r="BA1074" s="20">
        <f>LOG((IFERROR(SUM(AH1074:AP1074)/COUNTIF(AH1074:AP1074, "&gt;0"),0.1))/(IFERROR(SUM(Y1074:AG1074)/COUNTIF(Y1074:AG1074, "&gt;0"),0.1)),2)</f>
        <v>1.0337276002414273</v>
      </c>
      <c r="BB1074" s="21">
        <f>SUM(COUNTIF(AH1074:AP1074, "&gt;0"), COUNTIF(Y1074:AG1074, "&gt;0"))</f>
        <v>13</v>
      </c>
      <c r="BC1074" s="22">
        <f>$BQ$3*AZ1074/$BO$4</f>
        <v>5.3668341708542708E-3</v>
      </c>
      <c r="BD1074" s="22" t="str">
        <f>IF(AY1074&lt;BC1074,AY1074,"ns")</f>
        <v>ns</v>
      </c>
      <c r="BE1074" s="23" t="str">
        <f>IF(AND(BD1074&lt;0.01,ABS(BA1074)&gt;1.5,D1074&gt;2), IF(AND(BA1074&gt;0,COUNTIF(AH1074:AP1074,"&gt;0")&gt;7),"IRF4_interactor_Th17", (IF(AND(BA1074&lt;0,COUNTIF(Y1074:AG1074, "&gt;0")&gt;7), "background_significant", "ns"))), "ns")</f>
        <v>ns</v>
      </c>
      <c r="BF1074" s="24" t="str">
        <f>IF(OR(AX1074 ="IRF4_interactor_Treg", BE1074 ="IRF4_interactor_Th17"), LOG((AVERAGE(AH1074:AP1074)+0.1)/(AVERAGE(P1074:X1074)+0.1),2),"ns")</f>
        <v>ns</v>
      </c>
      <c r="BG1074" s="24">
        <f>IF(AND(AX1074="IRF4_interactor_Treg",BE1074="IRF4_interactor_Th17"),1,IF(AX1074="IRF4_interactor_Treg","IRF4_Treg",IF(BE1074="IRF4_interactor_Th17","IRF4_Th17",0)))</f>
        <v>0</v>
      </c>
      <c r="BH1074" s="25">
        <f>IFERROR(TTEST(AH1074:AP1074,P1074:X1074,2,1),IF(OR(COUNTIF(P1074:X1074,"&gt;0")&gt;7,COUNTIF(AH1074:AP1074,"&gt;0")&gt;7),0,9999))</f>
        <v>0.80293055814879311</v>
      </c>
      <c r="BI1074" s="25">
        <f>IF(BH1074=9999,$BS$5,RANK(BH1074,$BH$3:$BH$1993,1))</f>
        <v>1796</v>
      </c>
      <c r="BJ1074" s="25">
        <f>$BQ$3*BI1074/$BO$5</f>
        <v>9.020592667001507E-3</v>
      </c>
      <c r="BK1074" s="25" t="str">
        <f>IF(BH1074&lt;BJ1074,BH1074,"ns")</f>
        <v>ns</v>
      </c>
      <c r="BL1074" s="26">
        <f>SUM(COUNTIF(P1074:X1074, "&gt;0"), COUNTIF(AH1074:AP1074, "&gt;0"))</f>
        <v>16</v>
      </c>
    </row>
    <row r="1075" spans="1:64">
      <c r="A1075" t="s">
        <v>263</v>
      </c>
      <c r="B1075" t="s">
        <v>264</v>
      </c>
      <c r="C1075">
        <v>7.1633199999999997E-4</v>
      </c>
      <c r="D1075">
        <v>8</v>
      </c>
      <c r="E1075">
        <v>8</v>
      </c>
      <c r="F1075">
        <v>0</v>
      </c>
      <c r="G1075">
        <v>3825380</v>
      </c>
      <c r="H1075">
        <v>3420340</v>
      </c>
      <c r="I1075">
        <v>4216390</v>
      </c>
      <c r="J1075">
        <v>4187640</v>
      </c>
      <c r="K1075">
        <v>4213990</v>
      </c>
      <c r="L1075">
        <v>4560310</v>
      </c>
      <c r="M1075">
        <v>2526650</v>
      </c>
      <c r="N1075">
        <v>2414380</v>
      </c>
      <c r="O1075">
        <v>2632800</v>
      </c>
      <c r="P1075">
        <v>2095190</v>
      </c>
      <c r="Q1075">
        <v>1903220</v>
      </c>
      <c r="R1075">
        <v>1993430</v>
      </c>
      <c r="S1075">
        <v>4795990</v>
      </c>
      <c r="T1075">
        <v>4802130</v>
      </c>
      <c r="U1075">
        <v>4800490</v>
      </c>
      <c r="V1075">
        <v>2610580</v>
      </c>
      <c r="W1075">
        <v>3076870</v>
      </c>
      <c r="X1075">
        <v>2949690</v>
      </c>
      <c r="Y1075">
        <v>7300520</v>
      </c>
      <c r="Z1075">
        <v>6781880</v>
      </c>
      <c r="AA1075">
        <v>7451610</v>
      </c>
      <c r="AB1075">
        <v>6998230</v>
      </c>
      <c r="AC1075">
        <v>7180770</v>
      </c>
      <c r="AD1075">
        <v>7683980</v>
      </c>
      <c r="AE1075">
        <v>3680210</v>
      </c>
      <c r="AF1075">
        <v>4744080</v>
      </c>
      <c r="AG1075">
        <v>5182710</v>
      </c>
      <c r="AH1075">
        <v>7075060</v>
      </c>
      <c r="AI1075">
        <v>6892510</v>
      </c>
      <c r="AJ1075">
        <v>7651040</v>
      </c>
      <c r="AK1075">
        <v>5520870</v>
      </c>
      <c r="AL1075">
        <v>5884460</v>
      </c>
      <c r="AM1075">
        <v>5494980</v>
      </c>
      <c r="AN1075">
        <v>3487720</v>
      </c>
      <c r="AO1075">
        <v>4759550</v>
      </c>
      <c r="AP1075">
        <v>3781290</v>
      </c>
      <c r="AR1075" s="16">
        <f>IFERROR(TTEST(G1075:O1075,P1075:X1075,2,1),IF(OR(COUNTIF(P1075:X1075,"&gt;0")&gt;7,COUNTIF(G1075:O1075,"&gt;0")&gt;7),0,9999))</f>
        <v>0.41424745309199251</v>
      </c>
      <c r="AS1075" s="16">
        <f>IF(AR1075=9999,$BO$3,RANK(AR1075,$AR$3:$AR$1993,1))</f>
        <v>1553</v>
      </c>
      <c r="AT1075" s="16">
        <f>LOG((IFERROR(SUM(P1075:X1075)/COUNTIF(P1075:X1075, "&gt;0"),0.1))/(IFERROR(SUM(G1075:O1075)/COUNTIF(G1075:O1075, "&gt;0"),0.1)),2)</f>
        <v>-0.14055152544087496</v>
      </c>
      <c r="AU1075" s="17">
        <f>SUM(COUNTIF(P1075:X1075, "&gt;0"), COUNTIF(G1075:O1075, "&gt;0"))</f>
        <v>18</v>
      </c>
      <c r="AV1075" s="18">
        <f>$BQ$3*AS1075/$BO$3</f>
        <v>7.8118712273641854E-3</v>
      </c>
      <c r="AW1075" s="18" t="str">
        <f>IF(AR1075&lt;AV1075,AR1075,"ns")</f>
        <v>ns</v>
      </c>
      <c r="AX1075" s="19" t="str">
        <f>IF(AND(AW1075&lt;0.01,ABS(AT1075)&gt;1.5,D1075&gt;2), IF(AND(AT1075&gt;0,COUNTIF(P1075:X1075,"&gt;0")&gt;7),"IRF4_interactor_Treg", (IF(AND(AT1075&lt;0,COUNTIF(G1075:O1075, "&gt;0")&gt;7), "background_significant", "ns"))), "ns")</f>
        <v>ns</v>
      </c>
      <c r="AY1075" s="20">
        <f>IFERROR(TTEST(Y1075:AG1075,AH1075:AP1075,2,1),IF(OR(COUNTIF(AH1075:AP1075,"&gt;0")&gt;7,COUNTIF(Y1075:AG1075,"&gt;0")&gt;7),0,9999))</f>
        <v>3.9366659591015256E-2</v>
      </c>
      <c r="AZ1075" s="20">
        <f>IF(AY1075=9999,$BO$4,RANK(AY1075,$AY$3:$AY$1993,1))</f>
        <v>1069</v>
      </c>
      <c r="BA1075" s="20">
        <f>LOG((IFERROR(SUM(AH1075:AP1075)/COUNTIF(AH1075:AP1075, "&gt;0"),0.1))/(IFERROR(SUM(Y1075:AG1075)/COUNTIF(Y1075:AG1075, "&gt;0"),0.1)),2)</f>
        <v>-0.17342373476259057</v>
      </c>
      <c r="BB1075" s="21">
        <f>SUM(COUNTIF(AH1075:AP1075, "&gt;0"), COUNTIF(Y1075:AG1075, "&gt;0"))</f>
        <v>18</v>
      </c>
      <c r="BC1075" s="22">
        <f>$BQ$3*AZ1075/$BO$4</f>
        <v>5.3718592964824121E-3</v>
      </c>
      <c r="BD1075" s="22" t="str">
        <f>IF(AY1075&lt;BC1075,AY1075,"ns")</f>
        <v>ns</v>
      </c>
      <c r="BE1075" s="23" t="str">
        <f>IF(AND(BD1075&lt;0.01,ABS(BA1075)&gt;1.5,D1075&gt;2), IF(AND(BA1075&gt;0,COUNTIF(AH1075:AP1075,"&gt;0")&gt;7),"IRF4_interactor_Th17", (IF(AND(BA1075&lt;0,COUNTIF(Y1075:AG1075, "&gt;0")&gt;7), "background_significant", "ns"))), "ns")</f>
        <v>ns</v>
      </c>
      <c r="BF1075" s="24" t="str">
        <f>IF(OR(AX1075 ="IRF4_interactor_Treg", BE1075 ="IRF4_interactor_Th17"), LOG((AVERAGE(AH1075:AP1075)+0.1)/(AVERAGE(P1075:X1075)+0.1),2),"ns")</f>
        <v>ns</v>
      </c>
      <c r="BG1075" s="24">
        <f>IF(AND(AX1075="IRF4_interactor_Treg",BE1075="IRF4_interactor_Th17"),1,IF(AX1075="IRF4_interactor_Treg","IRF4_Treg",IF(BE1075="IRF4_interactor_Th17","IRF4_Th17",0)))</f>
        <v>0</v>
      </c>
      <c r="BH1075" s="25">
        <f>IFERROR(TTEST(AH1075:AP1075,P1075:X1075,2,1),IF(OR(COUNTIF(P1075:X1075,"&gt;0")&gt;7,COUNTIF(AH1075:AP1075,"&gt;0")&gt;7),0,9999))</f>
        <v>1.0104443746820497E-2</v>
      </c>
      <c r="BI1075" s="25">
        <f>IF(BH1075=9999,$BS$5,RANK(BH1075,$BH$3:$BH$1993,1))</f>
        <v>213</v>
      </c>
      <c r="BJ1075" s="25">
        <f>$BQ$3*BI1075/$BO$5</f>
        <v>1.0698141637368157E-3</v>
      </c>
      <c r="BK1075" s="25" t="str">
        <f>IF(BH1075&lt;BJ1075,BH1075,"ns")</f>
        <v>ns</v>
      </c>
      <c r="BL1075" s="26">
        <f>SUM(COUNTIF(P1075:X1075, "&gt;0"), COUNTIF(AH1075:AP1075, "&gt;0"))</f>
        <v>18</v>
      </c>
    </row>
    <row r="1076" spans="1:64">
      <c r="A1076" t="s">
        <v>3683</v>
      </c>
      <c r="B1076" t="s">
        <v>3684</v>
      </c>
      <c r="C1076">
        <v>7.1633199999999997E-4</v>
      </c>
      <c r="D1076">
        <v>5</v>
      </c>
      <c r="E1076">
        <v>5</v>
      </c>
      <c r="F1076">
        <v>0</v>
      </c>
      <c r="G1076">
        <v>1170270</v>
      </c>
      <c r="H1076">
        <v>1379310</v>
      </c>
      <c r="I1076">
        <v>1247980</v>
      </c>
      <c r="J1076">
        <v>916376</v>
      </c>
      <c r="K1076">
        <v>1126590</v>
      </c>
      <c r="L1076">
        <v>992380</v>
      </c>
      <c r="M1076">
        <v>686649</v>
      </c>
      <c r="N1076">
        <v>614509</v>
      </c>
      <c r="O1076">
        <v>767034</v>
      </c>
      <c r="P1076">
        <v>528612</v>
      </c>
      <c r="Q1076">
        <v>355724</v>
      </c>
      <c r="R1076">
        <v>352593</v>
      </c>
      <c r="S1076">
        <v>1242290</v>
      </c>
      <c r="T1076">
        <v>1219690</v>
      </c>
      <c r="U1076">
        <v>860011</v>
      </c>
      <c r="V1076">
        <v>1028530</v>
      </c>
      <c r="W1076">
        <v>942921</v>
      </c>
      <c r="X1076">
        <v>1002680</v>
      </c>
      <c r="Y1076">
        <v>1582280</v>
      </c>
      <c r="Z1076">
        <v>1239360</v>
      </c>
      <c r="AA1076">
        <v>1383720</v>
      </c>
      <c r="AB1076">
        <v>1683940</v>
      </c>
      <c r="AC1076">
        <v>1425950</v>
      </c>
      <c r="AD1076">
        <v>1483940</v>
      </c>
      <c r="AE1076">
        <v>926647</v>
      </c>
      <c r="AF1076">
        <v>1612230</v>
      </c>
      <c r="AG1076">
        <v>1327680</v>
      </c>
      <c r="AH1076">
        <v>1538090</v>
      </c>
      <c r="AI1076">
        <v>1565910</v>
      </c>
      <c r="AJ1076">
        <v>1410190</v>
      </c>
      <c r="AK1076">
        <v>1062300</v>
      </c>
      <c r="AL1076">
        <v>1247230</v>
      </c>
      <c r="AM1076">
        <v>746705</v>
      </c>
      <c r="AN1076">
        <v>694737</v>
      </c>
      <c r="AO1076">
        <v>881446</v>
      </c>
      <c r="AP1076">
        <v>753497</v>
      </c>
      <c r="AR1076" s="16">
        <f>IFERROR(TTEST(G1076:O1076,P1076:X1076,2,1),IF(OR(COUNTIF(P1076:X1076,"&gt;0")&gt;7,COUNTIF(G1076:O1076,"&gt;0")&gt;7),0,9999))</f>
        <v>0.43522944175194733</v>
      </c>
      <c r="AS1076" s="16">
        <f>IF(AR1076=9999,$BO$3,RANK(AR1076,$AR$3:$AR$1993,1))</f>
        <v>1574</v>
      </c>
      <c r="AT1076" s="16">
        <f>LOG((IFERROR(SUM(P1076:X1076)/COUNTIF(P1076:X1076, "&gt;0"),0.1))/(IFERROR(SUM(G1076:O1076)/COUNTIF(G1076:O1076, "&gt;0"),0.1)),2)</f>
        <v>-0.24074901487523037</v>
      </c>
      <c r="AU1076" s="17">
        <f>SUM(COUNTIF(P1076:X1076, "&gt;0"), COUNTIF(G1076:O1076, "&gt;0"))</f>
        <v>18</v>
      </c>
      <c r="AV1076" s="18">
        <f>$BQ$3*AS1076/$BO$3</f>
        <v>7.9175050301810868E-3</v>
      </c>
      <c r="AW1076" s="18" t="str">
        <f>IF(AR1076&lt;AV1076,AR1076,"ns")</f>
        <v>ns</v>
      </c>
      <c r="AX1076" s="19" t="str">
        <f>IF(AND(AW1076&lt;0.01,ABS(AT1076)&gt;1.5,D1076&gt;2), IF(AND(AT1076&gt;0,COUNTIF(P1076:X1076,"&gt;0")&gt;7),"IRF4_interactor_Treg", (IF(AND(AT1076&lt;0,COUNTIF(G1076:O1076, "&gt;0")&gt;7), "background_significant", "ns"))), "ns")</f>
        <v>ns</v>
      </c>
      <c r="AY1076" s="20">
        <f>IFERROR(TTEST(Y1076:AG1076,AH1076:AP1076,2,1),IF(OR(COUNTIF(AH1076:AP1076,"&gt;0")&gt;7,COUNTIF(Y1076:AG1076,"&gt;0")&gt;7),0,9999))</f>
        <v>4.0351519617995664E-2</v>
      </c>
      <c r="AZ1076" s="20">
        <f>IF(AY1076=9999,$BO$4,RANK(AY1076,$AY$3:$AY$1993,1))</f>
        <v>1070</v>
      </c>
      <c r="BA1076" s="20">
        <f>LOG((IFERROR(SUM(AH1076:AP1076)/COUNTIF(AH1076:AP1076, "&gt;0"),0.1))/(IFERROR(SUM(Y1076:AG1076)/COUNTIF(Y1076:AG1076, "&gt;0"),0.1)),2)</f>
        <v>-0.3554164352443997</v>
      </c>
      <c r="BB1076" s="21">
        <f>SUM(COUNTIF(AH1076:AP1076, "&gt;0"), COUNTIF(Y1076:AG1076, "&gt;0"))</f>
        <v>18</v>
      </c>
      <c r="BC1076" s="22">
        <f>$BQ$3*AZ1076/$BO$4</f>
        <v>5.3768844221105533E-3</v>
      </c>
      <c r="BD1076" s="22" t="str">
        <f>IF(AY1076&lt;BC1076,AY1076,"ns")</f>
        <v>ns</v>
      </c>
      <c r="BE1076" s="23" t="str">
        <f>IF(AND(BD1076&lt;0.01,ABS(BA1076)&gt;1.5,D1076&gt;2), IF(AND(BA1076&gt;0,COUNTIF(AH1076:AP1076,"&gt;0")&gt;7),"IRF4_interactor_Th17", (IF(AND(BA1076&lt;0,COUNTIF(Y1076:AG1076, "&gt;0")&gt;7), "background_significant", "ns"))), "ns")</f>
        <v>ns</v>
      </c>
      <c r="BF1076" s="24" t="str">
        <f>IF(OR(AX1076 ="IRF4_interactor_Treg", BE1076 ="IRF4_interactor_Th17"), LOG((AVERAGE(AH1076:AP1076)+0.1)/(AVERAGE(P1076:X1076)+0.1),2),"ns")</f>
        <v>ns</v>
      </c>
      <c r="BG1076" s="24">
        <f>IF(AND(AX1076="IRF4_interactor_Treg",BE1076="IRF4_interactor_Th17"),1,IF(AX1076="IRF4_interactor_Treg","IRF4_Treg",IF(BE1076="IRF4_interactor_Th17","IRF4_Th17",0)))</f>
        <v>0</v>
      </c>
      <c r="BH1076" s="25">
        <f>IFERROR(TTEST(AH1076:AP1076,P1076:X1076,2,1),IF(OR(COUNTIF(P1076:X1076,"&gt;0")&gt;7,COUNTIF(AH1076:AP1076,"&gt;0")&gt;7),0,9999))</f>
        <v>0.24766947129887137</v>
      </c>
      <c r="BI1076" s="25">
        <f>IF(BH1076=9999,$BS$5,RANK(BH1076,$BH$3:$BH$1993,1))</f>
        <v>1067</v>
      </c>
      <c r="BJ1076" s="25">
        <f>$BQ$3*BI1076/$BO$5</f>
        <v>5.3591160220994478E-3</v>
      </c>
      <c r="BK1076" s="25" t="str">
        <f>IF(BH1076&lt;BJ1076,BH1076,"ns")</f>
        <v>ns</v>
      </c>
      <c r="BL1076" s="26">
        <f>SUM(COUNTIF(P1076:X1076, "&gt;0"), COUNTIF(AH1076:AP1076, "&gt;0"))</f>
        <v>18</v>
      </c>
    </row>
    <row r="1077" spans="1:64">
      <c r="A1077" t="s">
        <v>4907</v>
      </c>
      <c r="B1077" t="s">
        <v>4908</v>
      </c>
      <c r="C1077">
        <v>7.1633199999999997E-4</v>
      </c>
      <c r="D1077">
        <v>6</v>
      </c>
      <c r="E1077">
        <v>6</v>
      </c>
      <c r="F1077">
        <v>0</v>
      </c>
      <c r="G1077">
        <v>1600280</v>
      </c>
      <c r="H1077">
        <v>1607680</v>
      </c>
      <c r="I1077">
        <v>1811510</v>
      </c>
      <c r="J1077">
        <v>1095650</v>
      </c>
      <c r="K1077">
        <v>1152140</v>
      </c>
      <c r="L1077">
        <v>1194770</v>
      </c>
      <c r="M1077">
        <v>697619</v>
      </c>
      <c r="N1077">
        <v>773871</v>
      </c>
      <c r="O1077">
        <v>623220</v>
      </c>
      <c r="P1077">
        <v>1703610</v>
      </c>
      <c r="Q1077">
        <v>1726770</v>
      </c>
      <c r="R1077">
        <v>1638620</v>
      </c>
      <c r="S1077">
        <v>1991130</v>
      </c>
      <c r="T1077">
        <v>1875820</v>
      </c>
      <c r="U1077">
        <v>2184460</v>
      </c>
      <c r="V1077">
        <v>1714430</v>
      </c>
      <c r="W1077">
        <v>2048880</v>
      </c>
      <c r="X1077">
        <v>1999330</v>
      </c>
      <c r="Y1077">
        <v>1389980</v>
      </c>
      <c r="Z1077">
        <v>1377900</v>
      </c>
      <c r="AA1077">
        <v>1577690</v>
      </c>
      <c r="AB1077">
        <v>979407</v>
      </c>
      <c r="AC1077">
        <v>985253</v>
      </c>
      <c r="AD1077">
        <v>1003860</v>
      </c>
      <c r="AE1077">
        <v>1615990</v>
      </c>
      <c r="AF1077">
        <v>2445040</v>
      </c>
      <c r="AG1077">
        <v>2699560</v>
      </c>
      <c r="AH1077">
        <v>2782230</v>
      </c>
      <c r="AI1077">
        <v>2915200</v>
      </c>
      <c r="AJ1077">
        <v>3142830</v>
      </c>
      <c r="AK1077">
        <v>1023850</v>
      </c>
      <c r="AL1077">
        <v>1229800</v>
      </c>
      <c r="AM1077">
        <v>1242420</v>
      </c>
      <c r="AN1077">
        <v>1986600</v>
      </c>
      <c r="AO1077">
        <v>2864910</v>
      </c>
      <c r="AP1077">
        <v>2221850</v>
      </c>
      <c r="AR1077" s="16">
        <f>IFERROR(TTEST(G1077:O1077,P1077:X1077,2,1),IF(OR(COUNTIF(P1077:X1077,"&gt;0")&gt;7,COUNTIF(G1077:O1077,"&gt;0")&gt;7),0,9999))</f>
        <v>5.2510071360712968E-3</v>
      </c>
      <c r="AS1077" s="16">
        <f>IF(AR1077=9999,$BO$3,RANK(AR1077,$AR$3:$AR$1993,1))</f>
        <v>549</v>
      </c>
      <c r="AT1077" s="16">
        <f>LOG((IFERROR(SUM(P1077:X1077)/COUNTIF(P1077:X1077, "&gt;0"),0.1))/(IFERROR(SUM(G1077:O1077)/COUNTIF(G1077:O1077, "&gt;0"),0.1)),2)</f>
        <v>0.67741116854116856</v>
      </c>
      <c r="AU1077" s="17">
        <f>SUM(COUNTIF(P1077:X1077, "&gt;0"), COUNTIF(G1077:O1077, "&gt;0"))</f>
        <v>18</v>
      </c>
      <c r="AV1077" s="18">
        <f>$BQ$3*AS1077/$BO$3</f>
        <v>2.7615694164989939E-3</v>
      </c>
      <c r="AW1077" s="18" t="str">
        <f>IF(AR1077&lt;AV1077,AR1077,"ns")</f>
        <v>ns</v>
      </c>
      <c r="AX1077" s="19" t="str">
        <f>IF(AND(AW1077&lt;0.01,ABS(AT1077)&gt;1.5,D1077&gt;2), IF(AND(AT1077&gt;0,COUNTIF(P1077:X1077,"&gt;0")&gt;7),"IRF4_interactor_Treg", (IF(AND(AT1077&lt;0,COUNTIF(G1077:O1077, "&gt;0")&gt;7), "background_significant", "ns"))), "ns")</f>
        <v>ns</v>
      </c>
      <c r="AY1077" s="20">
        <f>IFERROR(TTEST(Y1077:AG1077,AH1077:AP1077,2,1),IF(OR(COUNTIF(AH1077:AP1077,"&gt;0")&gt;7,COUNTIF(Y1077:AG1077,"&gt;0")&gt;7),0,9999))</f>
        <v>4.0562099491337107E-2</v>
      </c>
      <c r="AZ1077" s="20">
        <f>IF(AY1077=9999,$BO$4,RANK(AY1077,$AY$3:$AY$1993,1))</f>
        <v>1072</v>
      </c>
      <c r="BA1077" s="20">
        <f>LOG((IFERROR(SUM(AH1077:AP1077)/COUNTIF(AH1077:AP1077, "&gt;0"),0.1))/(IFERROR(SUM(Y1077:AG1077)/COUNTIF(Y1077:AG1077, "&gt;0"),0.1)),2)</f>
        <v>0.46367495460907787</v>
      </c>
      <c r="BB1077" s="21">
        <f>SUM(COUNTIF(AH1077:AP1077, "&gt;0"), COUNTIF(Y1077:AG1077, "&gt;0"))</f>
        <v>18</v>
      </c>
      <c r="BC1077" s="22">
        <f>$BQ$3*AZ1077/$BO$4</f>
        <v>5.3869346733668349E-3</v>
      </c>
      <c r="BD1077" s="22" t="str">
        <f>IF(AY1077&lt;BC1077,AY1077,"ns")</f>
        <v>ns</v>
      </c>
      <c r="BE1077" s="23" t="str">
        <f>IF(AND(BD1077&lt;0.01,ABS(BA1077)&gt;1.5,D1077&gt;2), IF(AND(BA1077&gt;0,COUNTIF(AH1077:AP1077,"&gt;0")&gt;7),"IRF4_interactor_Th17", (IF(AND(BA1077&lt;0,COUNTIF(Y1077:AG1077, "&gt;0")&gt;7), "background_significant", "ns"))), "ns")</f>
        <v>ns</v>
      </c>
      <c r="BF1077" s="24" t="str">
        <f>IF(OR(AX1077 ="IRF4_interactor_Treg", BE1077 ="IRF4_interactor_Th17"), LOG((AVERAGE(AH1077:AP1077)+0.1)/(AVERAGE(P1077:X1077)+0.1),2),"ns")</f>
        <v>ns</v>
      </c>
      <c r="BG1077" s="24">
        <f>IF(AND(AX1077="IRF4_interactor_Treg",BE1077="IRF4_interactor_Th17"),1,IF(AX1077="IRF4_interactor_Treg","IRF4_Treg",IF(BE1077="IRF4_interactor_Th17","IRF4_Th17",0)))</f>
        <v>0</v>
      </c>
      <c r="BH1077" s="25">
        <f>IFERROR(TTEST(AH1077:AP1077,P1077:X1077,2,1),IF(OR(COUNTIF(P1077:X1077,"&gt;0")&gt;7,COUNTIF(AH1077:AP1077,"&gt;0")&gt;7),0,9999))</f>
        <v>0.39928236440302578</v>
      </c>
      <c r="BI1077" s="25">
        <f>IF(BH1077=9999,$BS$5,RANK(BH1077,$BH$3:$BH$1993,1))</f>
        <v>1324</v>
      </c>
      <c r="BJ1077" s="25">
        <f>$BQ$3*BI1077/$BO$5</f>
        <v>6.6499246609743852E-3</v>
      </c>
      <c r="BK1077" s="25" t="str">
        <f>IF(BH1077&lt;BJ1077,BH1077,"ns")</f>
        <v>ns</v>
      </c>
      <c r="BL1077" s="26">
        <f>SUM(COUNTIF(P1077:X1077, "&gt;0"), COUNTIF(AH1077:AP1077, "&gt;0"))</f>
        <v>18</v>
      </c>
    </row>
    <row r="1078" spans="1:64">
      <c r="A1078" t="s">
        <v>3085</v>
      </c>
      <c r="B1078" t="s">
        <v>3086</v>
      </c>
      <c r="C1078">
        <v>3.3028299999999997E-2</v>
      </c>
      <c r="D1078">
        <v>3</v>
      </c>
      <c r="E1078">
        <v>3</v>
      </c>
      <c r="F1078">
        <v>0</v>
      </c>
      <c r="G1078">
        <v>100525</v>
      </c>
      <c r="H1078">
        <v>63079.7</v>
      </c>
      <c r="I1078">
        <v>175817</v>
      </c>
      <c r="J1078">
        <v>138075</v>
      </c>
      <c r="K1078">
        <v>317085</v>
      </c>
      <c r="L1078">
        <v>388760</v>
      </c>
      <c r="M1078">
        <v>0</v>
      </c>
      <c r="N1078">
        <v>88812</v>
      </c>
      <c r="O1078">
        <v>46187.6</v>
      </c>
      <c r="P1078">
        <v>82451.399999999994</v>
      </c>
      <c r="Q1078">
        <v>61641.9</v>
      </c>
      <c r="R1078">
        <v>84063.3</v>
      </c>
      <c r="S1078">
        <v>73931.199999999997</v>
      </c>
      <c r="T1078">
        <v>152524</v>
      </c>
      <c r="U1078">
        <v>130416</v>
      </c>
      <c r="V1078">
        <v>151868</v>
      </c>
      <c r="W1078">
        <v>128129</v>
      </c>
      <c r="X1078">
        <v>206859</v>
      </c>
      <c r="Y1078">
        <v>0</v>
      </c>
      <c r="Z1078">
        <v>133663</v>
      </c>
      <c r="AA1078">
        <v>100319</v>
      </c>
      <c r="AB1078">
        <v>76995.5</v>
      </c>
      <c r="AC1078">
        <v>48546.7</v>
      </c>
      <c r="AD1078">
        <v>64898.1</v>
      </c>
      <c r="AE1078">
        <v>0</v>
      </c>
      <c r="AF1078">
        <v>107487</v>
      </c>
      <c r="AG1078">
        <v>151757</v>
      </c>
      <c r="AH1078">
        <v>111374</v>
      </c>
      <c r="AI1078">
        <v>162959</v>
      </c>
      <c r="AJ1078">
        <v>169104</v>
      </c>
      <c r="AK1078">
        <v>0</v>
      </c>
      <c r="AL1078">
        <v>110835</v>
      </c>
      <c r="AM1078">
        <v>123456</v>
      </c>
      <c r="AN1078">
        <v>72980.2</v>
      </c>
      <c r="AO1078">
        <v>158496</v>
      </c>
      <c r="AP1078">
        <v>162848</v>
      </c>
      <c r="AR1078" s="16">
        <f>IFERROR(TTEST(G1078:O1078,P1078:X1078,2,1),IF(OR(COUNTIF(P1078:X1078,"&gt;0")&gt;7,COUNTIF(G1078:O1078,"&gt;0")&gt;7),0,9999))</f>
        <v>0.56559313775763453</v>
      </c>
      <c r="AS1078" s="16">
        <f>IF(AR1078=9999,$BO$3,RANK(AR1078,$AR$3:$AR$1993,1))</f>
        <v>1673</v>
      </c>
      <c r="AT1078" s="16">
        <f>LOG((IFERROR(SUM(P1078:X1078)/COUNTIF(P1078:X1078, "&gt;0"),0.1))/(IFERROR(SUM(G1078:O1078)/COUNTIF(G1078:O1078, "&gt;0"),0.1)),2)</f>
        <v>-0.46850039793837112</v>
      </c>
      <c r="AU1078" s="17">
        <f>SUM(COUNTIF(P1078:X1078, "&gt;0"), COUNTIF(G1078:O1078, "&gt;0"))</f>
        <v>17</v>
      </c>
      <c r="AV1078" s="18">
        <f>$BQ$3*AS1078/$BO$3</f>
        <v>8.4154929577464795E-3</v>
      </c>
      <c r="AW1078" s="18" t="str">
        <f>IF(AR1078&lt;AV1078,AR1078,"ns")</f>
        <v>ns</v>
      </c>
      <c r="AX1078" s="19" t="str">
        <f>IF(AND(AW1078&lt;0.01,ABS(AT1078)&gt;1.5,D1078&gt;2), IF(AND(AT1078&gt;0,COUNTIF(P1078:X1078,"&gt;0")&gt;7),"IRF4_interactor_Treg", (IF(AND(AT1078&lt;0,COUNTIF(G1078:O1078, "&gt;0")&gt;7), "background_significant", "ns"))), "ns")</f>
        <v>ns</v>
      </c>
      <c r="AY1078" s="20">
        <f>IFERROR(TTEST(Y1078:AG1078,AH1078:AP1078,2,1),IF(OR(COUNTIF(AH1078:AP1078,"&gt;0")&gt;7,COUNTIF(Y1078:AG1078,"&gt;0")&gt;7),0,9999))</f>
        <v>4.0565321873714331E-2</v>
      </c>
      <c r="AZ1078" s="20">
        <f>IF(AY1078=9999,$BO$4,RANK(AY1078,$AY$3:$AY$1993,1))</f>
        <v>1073</v>
      </c>
      <c r="BA1078" s="20">
        <f>LOG((IFERROR(SUM(AH1078:AP1078)/COUNTIF(AH1078:AP1078, "&gt;0"),0.1))/(IFERROR(SUM(Y1078:AG1078)/COUNTIF(Y1078:AG1078, "&gt;0"),0.1)),2)</f>
        <v>0.45636585943354335</v>
      </c>
      <c r="BB1078" s="21">
        <f>SUM(COUNTIF(AH1078:AP1078, "&gt;0"), COUNTIF(Y1078:AG1078, "&gt;0"))</f>
        <v>15</v>
      </c>
      <c r="BC1078" s="22">
        <f>$BQ$3*AZ1078/$BO$4</f>
        <v>5.3919597989949752E-3</v>
      </c>
      <c r="BD1078" s="22" t="str">
        <f>IF(AY1078&lt;BC1078,AY1078,"ns")</f>
        <v>ns</v>
      </c>
      <c r="BE1078" s="23" t="str">
        <f>IF(AND(BD1078&lt;0.01,ABS(BA1078)&gt;1.5,D1078&gt;2), IF(AND(BA1078&gt;0,COUNTIF(AH1078:AP1078,"&gt;0")&gt;7),"IRF4_interactor_Th17", (IF(AND(BA1078&lt;0,COUNTIF(Y1078:AG1078, "&gt;0")&gt;7), "background_significant", "ns"))), "ns")</f>
        <v>ns</v>
      </c>
      <c r="BF1078" s="24" t="str">
        <f>IF(OR(AX1078 ="IRF4_interactor_Treg", BE1078 ="IRF4_interactor_Th17"), LOG((AVERAGE(AH1078:AP1078)+0.1)/(AVERAGE(P1078:X1078)+0.1),2),"ns")</f>
        <v>ns</v>
      </c>
      <c r="BG1078" s="24">
        <f>IF(AND(AX1078="IRF4_interactor_Treg",BE1078="IRF4_interactor_Th17"),1,IF(AX1078="IRF4_interactor_Treg","IRF4_Treg",IF(BE1078="IRF4_interactor_Th17","IRF4_Th17",0)))</f>
        <v>0</v>
      </c>
      <c r="BH1078" s="25">
        <f>IFERROR(TTEST(AH1078:AP1078,P1078:X1078,2,1),IF(OR(COUNTIF(P1078:X1078,"&gt;0")&gt;7,COUNTIF(AH1078:AP1078,"&gt;0")&gt;7),0,9999))</f>
        <v>0.99934051795128953</v>
      </c>
      <c r="BI1078" s="25">
        <f>IF(BH1078=9999,$BS$5,RANK(BH1078,$BH$3:$BH$1993,1))</f>
        <v>1990</v>
      </c>
      <c r="BJ1078" s="25">
        <f>$BQ$3*BI1078/$BO$5</f>
        <v>9.9949773982923162E-3</v>
      </c>
      <c r="BK1078" s="25" t="str">
        <f>IF(BH1078&lt;BJ1078,BH1078,"ns")</f>
        <v>ns</v>
      </c>
      <c r="BL1078" s="26">
        <f>SUM(COUNTIF(P1078:X1078, "&gt;0"), COUNTIF(AH1078:AP1078, "&gt;0"))</f>
        <v>17</v>
      </c>
    </row>
    <row r="1079" spans="1:64">
      <c r="A1079" t="s">
        <v>6525</v>
      </c>
      <c r="B1079" t="s">
        <v>6526</v>
      </c>
      <c r="C1079">
        <v>7.1633199999999997E-4</v>
      </c>
      <c r="D1079">
        <v>10</v>
      </c>
      <c r="E1079">
        <v>10</v>
      </c>
      <c r="F1079">
        <v>0</v>
      </c>
      <c r="G1079">
        <v>221341</v>
      </c>
      <c r="H1079">
        <v>146231</v>
      </c>
      <c r="I1079">
        <v>219768</v>
      </c>
      <c r="J1079">
        <v>116948</v>
      </c>
      <c r="K1079">
        <v>90235.7</v>
      </c>
      <c r="L1079">
        <v>136960</v>
      </c>
      <c r="M1079">
        <v>145655</v>
      </c>
      <c r="N1079">
        <v>94279.8</v>
      </c>
      <c r="O1079">
        <v>95202.1</v>
      </c>
      <c r="P1079">
        <v>215819</v>
      </c>
      <c r="Q1079">
        <v>184387</v>
      </c>
      <c r="R1079">
        <v>174969</v>
      </c>
      <c r="S1079">
        <v>224066</v>
      </c>
      <c r="T1079">
        <v>252070</v>
      </c>
      <c r="U1079">
        <v>254353</v>
      </c>
      <c r="V1079">
        <v>255785</v>
      </c>
      <c r="W1079">
        <v>332989</v>
      </c>
      <c r="X1079">
        <v>257625</v>
      </c>
      <c r="Y1079">
        <v>173113</v>
      </c>
      <c r="Z1079">
        <v>131194</v>
      </c>
      <c r="AA1079">
        <v>156587</v>
      </c>
      <c r="AB1079">
        <v>150173</v>
      </c>
      <c r="AC1079">
        <v>132520</v>
      </c>
      <c r="AD1079">
        <v>149090</v>
      </c>
      <c r="AE1079">
        <v>168434</v>
      </c>
      <c r="AF1079">
        <v>299672</v>
      </c>
      <c r="AG1079">
        <v>263284</v>
      </c>
      <c r="AH1079">
        <v>366446</v>
      </c>
      <c r="AI1079">
        <v>402649</v>
      </c>
      <c r="AJ1079">
        <v>401118</v>
      </c>
      <c r="AK1079">
        <v>163745</v>
      </c>
      <c r="AL1079">
        <v>111968</v>
      </c>
      <c r="AM1079">
        <v>147221</v>
      </c>
      <c r="AN1079">
        <v>273567</v>
      </c>
      <c r="AO1079">
        <v>351806</v>
      </c>
      <c r="AP1079">
        <v>248957</v>
      </c>
      <c r="AR1079" s="16">
        <f>IFERROR(TTEST(G1079:O1079,P1079:X1079,2,1),IF(OR(COUNTIF(P1079:X1079,"&gt;0")&gt;7,COUNTIF(G1079:O1079,"&gt;0")&gt;7),0,9999))</f>
        <v>1.0578608580825129E-2</v>
      </c>
      <c r="AS1079" s="16">
        <f>IF(AR1079=9999,$BO$3,RANK(AR1079,$AR$3:$AR$1993,1))</f>
        <v>670</v>
      </c>
      <c r="AT1079" s="16">
        <f>LOG((IFERROR(SUM(P1079:X1079)/COUNTIF(P1079:X1079, "&gt;0"),0.1))/(IFERROR(SUM(G1079:O1079)/COUNTIF(G1079:O1079, "&gt;0"),0.1)),2)</f>
        <v>0.76473586396748594</v>
      </c>
      <c r="AU1079" s="17">
        <f>SUM(COUNTIF(P1079:X1079, "&gt;0"), COUNTIF(G1079:O1079, "&gt;0"))</f>
        <v>18</v>
      </c>
      <c r="AV1079" s="18">
        <f>$BQ$3*AS1079/$BO$3</f>
        <v>3.3702213279678071E-3</v>
      </c>
      <c r="AW1079" s="18" t="str">
        <f>IF(AR1079&lt;AV1079,AR1079,"ns")</f>
        <v>ns</v>
      </c>
      <c r="AX1079" s="19" t="str">
        <f>IF(AND(AW1079&lt;0.01,ABS(AT1079)&gt;1.5,D1079&gt;2), IF(AND(AT1079&gt;0,COUNTIF(P1079:X1079,"&gt;0")&gt;7),"IRF4_interactor_Treg", (IF(AND(AT1079&lt;0,COUNTIF(G1079:O1079, "&gt;0")&gt;7), "background_significant", "ns"))), "ns")</f>
        <v>ns</v>
      </c>
      <c r="AY1079" s="20">
        <f>IFERROR(TTEST(Y1079:AG1079,AH1079:AP1079,2,1),IF(OR(COUNTIF(AH1079:AP1079,"&gt;0")&gt;7,COUNTIF(Y1079:AG1079,"&gt;0")&gt;7),0,9999))</f>
        <v>4.0712990858028639E-2</v>
      </c>
      <c r="AZ1079" s="20">
        <f>IF(AY1079=9999,$BO$4,RANK(AY1079,$AY$3:$AY$1993,1))</f>
        <v>1074</v>
      </c>
      <c r="BA1079" s="20">
        <f>LOG((IFERROR(SUM(AH1079:AP1079)/COUNTIF(AH1079:AP1079, "&gt;0"),0.1))/(IFERROR(SUM(Y1079:AG1079)/COUNTIF(Y1079:AG1079, "&gt;0"),0.1)),2)</f>
        <v>0.60342548565628373</v>
      </c>
      <c r="BB1079" s="21">
        <f>SUM(COUNTIF(AH1079:AP1079, "&gt;0"), COUNTIF(Y1079:AG1079, "&gt;0"))</f>
        <v>18</v>
      </c>
      <c r="BC1079" s="22">
        <f>$BQ$3*AZ1079/$BO$4</f>
        <v>5.3969849246231156E-3</v>
      </c>
      <c r="BD1079" s="22" t="str">
        <f>IF(AY1079&lt;BC1079,AY1079,"ns")</f>
        <v>ns</v>
      </c>
      <c r="BE1079" s="23" t="str">
        <f>IF(AND(BD1079&lt;0.01,ABS(BA1079)&gt;1.5,D1079&gt;2), IF(AND(BA1079&gt;0,COUNTIF(AH1079:AP1079,"&gt;0")&gt;7),"IRF4_interactor_Th17", (IF(AND(BA1079&lt;0,COUNTIF(Y1079:AG1079, "&gt;0")&gt;7), "background_significant", "ns"))), "ns")</f>
        <v>ns</v>
      </c>
      <c r="BF1079" s="24" t="str">
        <f>IF(OR(AX1079 ="IRF4_interactor_Treg", BE1079 ="IRF4_interactor_Th17"), LOG((AVERAGE(AH1079:AP1079)+0.1)/(AVERAGE(P1079:X1079)+0.1),2),"ns")</f>
        <v>ns</v>
      </c>
      <c r="BG1079" s="24">
        <f>IF(AND(AX1079="IRF4_interactor_Treg",BE1079="IRF4_interactor_Th17"),1,IF(AX1079="IRF4_interactor_Treg","IRF4_Treg",IF(BE1079="IRF4_interactor_Th17","IRF4_Th17",0)))</f>
        <v>0</v>
      </c>
      <c r="BH1079" s="25">
        <f>IFERROR(TTEST(AH1079:AP1079,P1079:X1079,2,1),IF(OR(COUNTIF(P1079:X1079,"&gt;0")&gt;7,COUNTIF(AH1079:AP1079,"&gt;0")&gt;7),0,9999))</f>
        <v>0.45866980594325901</v>
      </c>
      <c r="BI1079" s="25">
        <f>IF(BH1079=9999,$BS$5,RANK(BH1079,$BH$3:$BH$1993,1))</f>
        <v>1412</v>
      </c>
      <c r="BJ1079" s="25">
        <f>$BQ$3*BI1079/$BO$5</f>
        <v>7.0919136112506283E-3</v>
      </c>
      <c r="BK1079" s="25" t="str">
        <f>IF(BH1079&lt;BJ1079,BH1079,"ns")</f>
        <v>ns</v>
      </c>
      <c r="BL1079" s="26">
        <f>SUM(COUNTIF(P1079:X1079, "&gt;0"), COUNTIF(AH1079:AP1079, "&gt;0"))</f>
        <v>18</v>
      </c>
    </row>
    <row r="1080" spans="1:64">
      <c r="A1080" t="s">
        <v>1779</v>
      </c>
      <c r="B1080" t="s">
        <v>1780</v>
      </c>
      <c r="C1080">
        <v>4.0022900000000004E-3</v>
      </c>
      <c r="D1080">
        <v>3</v>
      </c>
      <c r="E1080">
        <v>3</v>
      </c>
      <c r="F1080">
        <v>0</v>
      </c>
      <c r="G1080">
        <v>7913460</v>
      </c>
      <c r="H1080">
        <v>7124040</v>
      </c>
      <c r="I1080">
        <v>8267940</v>
      </c>
      <c r="J1080">
        <v>2226230</v>
      </c>
      <c r="K1080">
        <v>2115560</v>
      </c>
      <c r="L1080">
        <v>2317340</v>
      </c>
      <c r="M1080">
        <v>1181080</v>
      </c>
      <c r="N1080">
        <v>973981</v>
      </c>
      <c r="O1080">
        <v>1802490</v>
      </c>
      <c r="P1080">
        <v>3801160</v>
      </c>
      <c r="Q1080">
        <v>2868140</v>
      </c>
      <c r="R1080">
        <v>1348890</v>
      </c>
      <c r="S1080">
        <v>3667310</v>
      </c>
      <c r="T1080">
        <v>2604000</v>
      </c>
      <c r="U1080">
        <v>4175210</v>
      </c>
      <c r="V1080">
        <v>3611060</v>
      </c>
      <c r="W1080">
        <v>3916290</v>
      </c>
      <c r="X1080">
        <v>4408010</v>
      </c>
      <c r="Y1080">
        <v>4690730</v>
      </c>
      <c r="Z1080">
        <v>2995490</v>
      </c>
      <c r="AA1080">
        <v>1048920</v>
      </c>
      <c r="AB1080">
        <v>2888060</v>
      </c>
      <c r="AC1080">
        <v>2990540</v>
      </c>
      <c r="AD1080">
        <v>3158690</v>
      </c>
      <c r="AE1080">
        <v>3729000</v>
      </c>
      <c r="AF1080">
        <v>4948870</v>
      </c>
      <c r="AG1080">
        <v>5099480</v>
      </c>
      <c r="AH1080">
        <v>8727530</v>
      </c>
      <c r="AI1080">
        <v>8596540</v>
      </c>
      <c r="AJ1080">
        <v>9387210</v>
      </c>
      <c r="AK1080">
        <v>2580730</v>
      </c>
      <c r="AL1080">
        <v>2572970</v>
      </c>
      <c r="AM1080">
        <v>3139990</v>
      </c>
      <c r="AN1080">
        <v>5955140</v>
      </c>
      <c r="AO1080">
        <v>7150450</v>
      </c>
      <c r="AP1080">
        <v>5521180</v>
      </c>
      <c r="AR1080" s="16">
        <f>IFERROR(TTEST(G1080:O1080,P1080:X1080,2,1),IF(OR(COUNTIF(P1080:X1080,"&gt;0")&gt;7,COUNTIF(G1080:O1080,"&gt;0")&gt;7),0,9999))</f>
        <v>0.75819621709739848</v>
      </c>
      <c r="AS1080" s="16">
        <f>IF(AR1080=9999,$BO$3,RANK(AR1080,$AR$3:$AR$1993,1))</f>
        <v>1815</v>
      </c>
      <c r="AT1080" s="16">
        <f>LOG((IFERROR(SUM(P1080:X1080)/COUNTIF(P1080:X1080, "&gt;0"),0.1))/(IFERROR(SUM(G1080:O1080)/COUNTIF(G1080:O1080, "&gt;0"),0.1)),2)</f>
        <v>-0.15815173239294952</v>
      </c>
      <c r="AU1080" s="17">
        <f>SUM(COUNTIF(P1080:X1080, "&gt;0"), COUNTIF(G1080:O1080, "&gt;0"))</f>
        <v>18</v>
      </c>
      <c r="AV1080" s="18">
        <f>$BQ$3*AS1080/$BO$3</f>
        <v>9.1297786720321936E-3</v>
      </c>
      <c r="AW1080" s="18" t="str">
        <f>IF(AR1080&lt;AV1080,AR1080,"ns")</f>
        <v>ns</v>
      </c>
      <c r="AX1080" s="19" t="str">
        <f>IF(AND(AW1080&lt;0.01,ABS(AT1080)&gt;1.5,D1080&gt;2), IF(AND(AT1080&gt;0,COUNTIF(P1080:X1080,"&gt;0")&gt;7),"IRF4_interactor_Treg", (IF(AND(AT1080&lt;0,COUNTIF(G1080:O1080, "&gt;0")&gt;7), "background_significant", "ns"))), "ns")</f>
        <v>ns</v>
      </c>
      <c r="AY1080" s="20">
        <f>IFERROR(TTEST(Y1080:AG1080,AH1080:AP1080,2,1),IF(OR(COUNTIF(AH1080:AP1080,"&gt;0")&gt;7,COUNTIF(Y1080:AG1080,"&gt;0")&gt;7),0,9999))</f>
        <v>4.1056161447121146E-2</v>
      </c>
      <c r="AZ1080" s="20">
        <f>IF(AY1080=9999,$BO$4,RANK(AY1080,$AY$3:$AY$1993,1))</f>
        <v>1075</v>
      </c>
      <c r="BA1080" s="20">
        <f>LOG((IFERROR(SUM(AH1080:AP1080)/COUNTIF(AH1080:AP1080, "&gt;0"),0.1))/(IFERROR(SUM(Y1080:AG1080)/COUNTIF(Y1080:AG1080, "&gt;0"),0.1)),2)</f>
        <v>0.76545711498523439</v>
      </c>
      <c r="BB1080" s="21">
        <f>SUM(COUNTIF(AH1080:AP1080, "&gt;0"), COUNTIF(Y1080:AG1080, "&gt;0"))</f>
        <v>18</v>
      </c>
      <c r="BC1080" s="22">
        <f>$BQ$3*AZ1080/$BO$4</f>
        <v>5.4020100502512559E-3</v>
      </c>
      <c r="BD1080" s="22" t="str">
        <f>IF(AY1080&lt;BC1080,AY1080,"ns")</f>
        <v>ns</v>
      </c>
      <c r="BE1080" s="23" t="str">
        <f>IF(AND(BD1080&lt;0.01,ABS(BA1080)&gt;1.5,D1080&gt;2), IF(AND(BA1080&gt;0,COUNTIF(AH1080:AP1080,"&gt;0")&gt;7),"IRF4_interactor_Th17", (IF(AND(BA1080&lt;0,COUNTIF(Y1080:AG1080, "&gt;0")&gt;7), "background_significant", "ns"))), "ns")</f>
        <v>ns</v>
      </c>
      <c r="BF1080" s="24" t="str">
        <f>IF(OR(AX1080 ="IRF4_interactor_Treg", BE1080 ="IRF4_interactor_Th17"), LOG((AVERAGE(AH1080:AP1080)+0.1)/(AVERAGE(P1080:X1080)+0.1),2),"ns")</f>
        <v>ns</v>
      </c>
      <c r="BG1080" s="24">
        <f>IF(AND(AX1080="IRF4_interactor_Treg",BE1080="IRF4_interactor_Th17"),1,IF(AX1080="IRF4_interactor_Treg","IRF4_Treg",IF(BE1080="IRF4_interactor_Th17","IRF4_Th17",0)))</f>
        <v>0</v>
      </c>
      <c r="BH1080" s="25">
        <f>IFERROR(TTEST(AH1080:AP1080,P1080:X1080,2,1),IF(OR(COUNTIF(P1080:X1080,"&gt;0")&gt;7,COUNTIF(AH1080:AP1080,"&gt;0")&gt;7),0,9999))</f>
        <v>4.113742134667045E-2</v>
      </c>
      <c r="BI1080" s="25">
        <f>IF(BH1080=9999,$BS$5,RANK(BH1080,$BH$3:$BH$1993,1))</f>
        <v>418</v>
      </c>
      <c r="BJ1080" s="25">
        <f>$BQ$3*BI1080/$BO$5</f>
        <v>2.0994475138121547E-3</v>
      </c>
      <c r="BK1080" s="25" t="str">
        <f>IF(BH1080&lt;BJ1080,BH1080,"ns")</f>
        <v>ns</v>
      </c>
      <c r="BL1080" s="26">
        <f>SUM(COUNTIF(P1080:X1080, "&gt;0"), COUNTIF(AH1080:AP1080, "&gt;0"))</f>
        <v>18</v>
      </c>
    </row>
    <row r="1081" spans="1:64">
      <c r="A1081" t="s">
        <v>6237</v>
      </c>
      <c r="B1081" t="s">
        <v>6238</v>
      </c>
      <c r="C1081">
        <v>1.44092E-3</v>
      </c>
      <c r="D1081">
        <v>5</v>
      </c>
      <c r="E1081">
        <v>5</v>
      </c>
      <c r="F1081">
        <v>0</v>
      </c>
      <c r="G1081">
        <v>88251.1</v>
      </c>
      <c r="H1081">
        <v>98454.2</v>
      </c>
      <c r="I1081">
        <v>94888.3</v>
      </c>
      <c r="J1081">
        <v>90336.2</v>
      </c>
      <c r="K1081">
        <v>86195.3</v>
      </c>
      <c r="L1081">
        <v>103591</v>
      </c>
      <c r="M1081">
        <v>75280.600000000006</v>
      </c>
      <c r="N1081">
        <v>79836.800000000003</v>
      </c>
      <c r="O1081">
        <v>108461</v>
      </c>
      <c r="P1081">
        <v>90273.5</v>
      </c>
      <c r="Q1081">
        <v>86110.9</v>
      </c>
      <c r="R1081">
        <v>77392.100000000006</v>
      </c>
      <c r="S1081">
        <v>99475.5</v>
      </c>
      <c r="T1081">
        <v>109494</v>
      </c>
      <c r="U1081">
        <v>156183</v>
      </c>
      <c r="V1081">
        <v>97444.6</v>
      </c>
      <c r="W1081">
        <v>101777</v>
      </c>
      <c r="X1081">
        <v>135099</v>
      </c>
      <c r="Y1081">
        <v>118355</v>
      </c>
      <c r="Z1081">
        <v>124514</v>
      </c>
      <c r="AA1081">
        <v>142947</v>
      </c>
      <c r="AB1081">
        <v>87800.6</v>
      </c>
      <c r="AC1081">
        <v>88966</v>
      </c>
      <c r="AD1081">
        <v>82217.399999999994</v>
      </c>
      <c r="AE1081">
        <v>63065.8</v>
      </c>
      <c r="AF1081">
        <v>90954.9</v>
      </c>
      <c r="AG1081">
        <v>90213</v>
      </c>
      <c r="AH1081">
        <v>112396</v>
      </c>
      <c r="AI1081">
        <v>151514</v>
      </c>
      <c r="AJ1081">
        <v>141457</v>
      </c>
      <c r="AK1081">
        <v>104725</v>
      </c>
      <c r="AL1081">
        <v>168193</v>
      </c>
      <c r="AM1081">
        <v>177827</v>
      </c>
      <c r="AN1081">
        <v>99785.2</v>
      </c>
      <c r="AO1081">
        <v>155223</v>
      </c>
      <c r="AP1081">
        <v>70133.5</v>
      </c>
      <c r="AR1081" s="16">
        <f>IFERROR(TTEST(G1081:O1081,P1081:X1081,2,1),IF(OR(COUNTIF(P1081:X1081,"&gt;0")&gt;7,COUNTIF(G1081:O1081,"&gt;0")&gt;7),0,9999))</f>
        <v>8.3242779122302893E-2</v>
      </c>
      <c r="AS1081" s="16">
        <f>IF(AR1081=9999,$BO$3,RANK(AR1081,$AR$3:$AR$1993,1))</f>
        <v>1090</v>
      </c>
      <c r="AT1081" s="16">
        <f>LOG((IFERROR(SUM(P1081:X1081)/COUNTIF(P1081:X1081, "&gt;0"),0.1))/(IFERROR(SUM(G1081:O1081)/COUNTIF(G1081:O1081, "&gt;0"),0.1)),2)</f>
        <v>0.20794499469927991</v>
      </c>
      <c r="AU1081" s="17">
        <f>SUM(COUNTIF(P1081:X1081, "&gt;0"), COUNTIF(G1081:O1081, "&gt;0"))</f>
        <v>18</v>
      </c>
      <c r="AV1081" s="18">
        <f>$BQ$3*AS1081/$BO$3</f>
        <v>5.482897384305835E-3</v>
      </c>
      <c r="AW1081" s="18" t="str">
        <f>IF(AR1081&lt;AV1081,AR1081,"ns")</f>
        <v>ns</v>
      </c>
      <c r="AX1081" s="19" t="str">
        <f>IF(AND(AW1081&lt;0.01,ABS(AT1081)&gt;1.5,D1081&gt;2), IF(AND(AT1081&gt;0,COUNTIF(P1081:X1081,"&gt;0")&gt;7),"IRF4_interactor_Treg", (IF(AND(AT1081&lt;0,COUNTIF(G1081:O1081, "&gt;0")&gt;7), "background_significant", "ns"))), "ns")</f>
        <v>ns</v>
      </c>
      <c r="AY1081" s="20">
        <f>IFERROR(TTEST(Y1081:AG1081,AH1081:AP1081,2,1),IF(OR(COUNTIF(AH1081:AP1081,"&gt;0")&gt;7,COUNTIF(Y1081:AG1081,"&gt;0")&gt;7),0,9999))</f>
        <v>4.1266777058018476E-2</v>
      </c>
      <c r="AZ1081" s="20">
        <f>IF(AY1081=9999,$BO$4,RANK(AY1081,$AY$3:$AY$1993,1))</f>
        <v>1076</v>
      </c>
      <c r="BA1081" s="20">
        <f>LOG((IFERROR(SUM(AH1081:AP1081)/COUNTIF(AH1081:AP1081, "&gt;0"),0.1))/(IFERROR(SUM(Y1081:AG1081)/COUNTIF(Y1081:AG1081, "&gt;0"),0.1)),2)</f>
        <v>0.41000883577372865</v>
      </c>
      <c r="BB1081" s="21">
        <f>SUM(COUNTIF(AH1081:AP1081, "&gt;0"), COUNTIF(Y1081:AG1081, "&gt;0"))</f>
        <v>18</v>
      </c>
      <c r="BC1081" s="22">
        <f>$BQ$3*AZ1081/$BO$4</f>
        <v>5.4070351758793971E-3</v>
      </c>
      <c r="BD1081" s="22" t="str">
        <f>IF(AY1081&lt;BC1081,AY1081,"ns")</f>
        <v>ns</v>
      </c>
      <c r="BE1081" s="23" t="str">
        <f>IF(AND(BD1081&lt;0.01,ABS(BA1081)&gt;1.5,D1081&gt;2), IF(AND(BA1081&gt;0,COUNTIF(AH1081:AP1081,"&gt;0")&gt;7),"IRF4_interactor_Th17", (IF(AND(BA1081&lt;0,COUNTIF(Y1081:AG1081, "&gt;0")&gt;7), "background_significant", "ns"))), "ns")</f>
        <v>ns</v>
      </c>
      <c r="BF1081" s="24" t="str">
        <f>IF(OR(AX1081 ="IRF4_interactor_Treg", BE1081 ="IRF4_interactor_Th17"), LOG((AVERAGE(AH1081:AP1081)+0.1)/(AVERAGE(P1081:X1081)+0.1),2),"ns")</f>
        <v>ns</v>
      </c>
      <c r="BG1081" s="24">
        <f>IF(AND(AX1081="IRF4_interactor_Treg",BE1081="IRF4_interactor_Th17"),1,IF(AX1081="IRF4_interactor_Treg","IRF4_Treg",IF(BE1081="IRF4_interactor_Th17","IRF4_Th17",0)))</f>
        <v>0</v>
      </c>
      <c r="BH1081" s="25">
        <f>IFERROR(TTEST(AH1081:AP1081,P1081:X1081,2,1),IF(OR(COUNTIF(P1081:X1081,"&gt;0")&gt;7,COUNTIF(AH1081:AP1081,"&gt;0")&gt;7),0,9999))</f>
        <v>0.10803942638925501</v>
      </c>
      <c r="BI1081" s="25">
        <f>IF(BH1081=9999,$BS$5,RANK(BH1081,$BH$3:$BH$1993,1))</f>
        <v>690</v>
      </c>
      <c r="BJ1081" s="25">
        <f>$BQ$3*BI1081/$BO$5</f>
        <v>3.4655951783023609E-3</v>
      </c>
      <c r="BK1081" s="25" t="str">
        <f>IF(BH1081&lt;BJ1081,BH1081,"ns")</f>
        <v>ns</v>
      </c>
      <c r="BL1081" s="26">
        <f>SUM(COUNTIF(P1081:X1081, "&gt;0"), COUNTIF(AH1081:AP1081, "&gt;0"))</f>
        <v>18</v>
      </c>
    </row>
    <row r="1082" spans="1:64">
      <c r="A1082" t="s">
        <v>3479</v>
      </c>
      <c r="B1082" t="s">
        <v>3480</v>
      </c>
      <c r="C1082">
        <v>3.4109E-2</v>
      </c>
      <c r="D1082">
        <v>4</v>
      </c>
      <c r="E1082">
        <v>3</v>
      </c>
      <c r="F1082">
        <v>1</v>
      </c>
      <c r="G1082">
        <v>63392.9</v>
      </c>
      <c r="H1082">
        <v>59911.3</v>
      </c>
      <c r="I1082">
        <v>69572.800000000003</v>
      </c>
      <c r="J1082">
        <v>11109.3</v>
      </c>
      <c r="K1082">
        <v>28424.7</v>
      </c>
      <c r="L1082">
        <v>0</v>
      </c>
      <c r="M1082">
        <v>34295.300000000003</v>
      </c>
      <c r="N1082">
        <v>0</v>
      </c>
      <c r="O1082">
        <v>20100.400000000001</v>
      </c>
      <c r="P1082">
        <v>99405</v>
      </c>
      <c r="Q1082">
        <v>85903.9</v>
      </c>
      <c r="R1082">
        <v>87638.399999999994</v>
      </c>
      <c r="S1082">
        <v>77040.3</v>
      </c>
      <c r="T1082">
        <v>68640.100000000006</v>
      </c>
      <c r="U1082">
        <v>94914.2</v>
      </c>
      <c r="V1082">
        <v>76488.7</v>
      </c>
      <c r="W1082">
        <v>88020.3</v>
      </c>
      <c r="X1082">
        <v>81823.5</v>
      </c>
      <c r="Y1082">
        <v>48682.8</v>
      </c>
      <c r="Z1082">
        <v>37324.199999999997</v>
      </c>
      <c r="AA1082">
        <v>85545</v>
      </c>
      <c r="AB1082">
        <v>28593.7</v>
      </c>
      <c r="AC1082">
        <v>0</v>
      </c>
      <c r="AD1082">
        <v>14883</v>
      </c>
      <c r="AE1082">
        <v>26563.9</v>
      </c>
      <c r="AF1082">
        <v>84698.8</v>
      </c>
      <c r="AG1082">
        <v>135081</v>
      </c>
      <c r="AH1082">
        <v>110234</v>
      </c>
      <c r="AI1082">
        <v>120508</v>
      </c>
      <c r="AJ1082">
        <v>97868</v>
      </c>
      <c r="AK1082">
        <v>33033.9</v>
      </c>
      <c r="AL1082">
        <v>44376.6</v>
      </c>
      <c r="AM1082">
        <v>51731.4</v>
      </c>
      <c r="AN1082">
        <v>60047.3</v>
      </c>
      <c r="AO1082">
        <v>75164.600000000006</v>
      </c>
      <c r="AP1082">
        <v>114359</v>
      </c>
      <c r="AR1082" s="16">
        <f>IFERROR(TTEST(G1082:O1082,P1082:X1082,2,1),IF(OR(COUNTIF(P1082:X1082,"&gt;0")&gt;7,COUNTIF(G1082:O1082,"&gt;0")&gt;7),0,9999))</f>
        <v>3.6783584766136591E-4</v>
      </c>
      <c r="AS1082" s="16">
        <f>IF(AR1082=9999,$BO$3,RANK(AR1082,$AR$3:$AR$1993,1))</f>
        <v>189</v>
      </c>
      <c r="AT1082" s="16">
        <f>LOG((IFERROR(SUM(P1082:X1082)/COUNTIF(P1082:X1082, "&gt;0"),0.1))/(IFERROR(SUM(G1082:O1082)/COUNTIF(G1082:O1082, "&gt;0"),0.1)),2)</f>
        <v>1.0431121683566507</v>
      </c>
      <c r="AU1082" s="17">
        <f>SUM(COUNTIF(P1082:X1082, "&gt;0"), COUNTIF(G1082:O1082, "&gt;0"))</f>
        <v>16</v>
      </c>
      <c r="AV1082" s="18">
        <f>$BQ$3*AS1082/$BO$3</f>
        <v>9.5070422535211275E-4</v>
      </c>
      <c r="AW1082" s="18">
        <f>IF(AR1082&lt;AV1082,AR1082,"ns")</f>
        <v>3.6783584766136591E-4</v>
      </c>
      <c r="AX1082" s="19" t="str">
        <f>IF(AND(AW1082&lt;0.01,ABS(AT1082)&gt;1.5,D1082&gt;2), IF(AND(AT1082&gt;0,COUNTIF(P1082:X1082,"&gt;0")&gt;7),"IRF4_interactor_Treg", (IF(AND(AT1082&lt;0,COUNTIF(G1082:O1082, "&gt;0")&gt;7), "background_significant", "ns"))), "ns")</f>
        <v>ns</v>
      </c>
      <c r="AY1082" s="20">
        <f>IFERROR(TTEST(Y1082:AG1082,AH1082:AP1082,2,1),IF(OR(COUNTIF(AH1082:AP1082,"&gt;0")&gt;7,COUNTIF(Y1082:AG1082,"&gt;0")&gt;7),0,9999))</f>
        <v>4.1381194276736338E-2</v>
      </c>
      <c r="AZ1082" s="20">
        <f>IF(AY1082=9999,$BO$4,RANK(AY1082,$AY$3:$AY$1993,1))</f>
        <v>1077</v>
      </c>
      <c r="BA1082" s="20">
        <f>LOG((IFERROR(SUM(AH1082:AP1082)/COUNTIF(AH1082:AP1082, "&gt;0"),0.1))/(IFERROR(SUM(Y1082:AG1082)/COUNTIF(Y1082:AG1082, "&gt;0"),0.1)),2)</f>
        <v>0.44651206237575652</v>
      </c>
      <c r="BB1082" s="21">
        <f>SUM(COUNTIF(AH1082:AP1082, "&gt;0"), COUNTIF(Y1082:AG1082, "&gt;0"))</f>
        <v>17</v>
      </c>
      <c r="BC1082" s="22">
        <f>$BQ$3*AZ1082/$BO$4</f>
        <v>5.4120603015075375E-3</v>
      </c>
      <c r="BD1082" s="22" t="str">
        <f>IF(AY1082&lt;BC1082,AY1082,"ns")</f>
        <v>ns</v>
      </c>
      <c r="BE1082" s="23" t="str">
        <f>IF(AND(BD1082&lt;0.01,ABS(BA1082)&gt;1.5,D1082&gt;2), IF(AND(BA1082&gt;0,COUNTIF(AH1082:AP1082,"&gt;0")&gt;7),"IRF4_interactor_Th17", (IF(AND(BA1082&lt;0,COUNTIF(Y1082:AG1082, "&gt;0")&gt;7), "background_significant", "ns"))), "ns")</f>
        <v>ns</v>
      </c>
      <c r="BF1082" s="24" t="str">
        <f>IF(OR(AX1082 ="IRF4_interactor_Treg", BE1082 ="IRF4_interactor_Th17"), LOG((AVERAGE(AH1082:AP1082)+0.1)/(AVERAGE(P1082:X1082)+0.1),2),"ns")</f>
        <v>ns</v>
      </c>
      <c r="BG1082" s="24">
        <f>IF(AND(AX1082="IRF4_interactor_Treg",BE1082="IRF4_interactor_Th17"),1,IF(AX1082="IRF4_interactor_Treg","IRF4_Treg",IF(BE1082="IRF4_interactor_Th17","IRF4_Th17",0)))</f>
        <v>0</v>
      </c>
      <c r="BH1082" s="25">
        <f>IFERROR(TTEST(AH1082:AP1082,P1082:X1082,2,1),IF(OR(COUNTIF(P1082:X1082,"&gt;0")&gt;7,COUNTIF(AH1082:AP1082,"&gt;0")&gt;7),0,9999))</f>
        <v>0.56998831830092667</v>
      </c>
      <c r="BI1082" s="25">
        <f>IF(BH1082=9999,$BS$5,RANK(BH1082,$BH$3:$BH$1993,1))</f>
        <v>1559</v>
      </c>
      <c r="BJ1082" s="25">
        <f>$BQ$3*BI1082/$BO$5</f>
        <v>7.8302360622802616E-3</v>
      </c>
      <c r="BK1082" s="25" t="str">
        <f>IF(BH1082&lt;BJ1082,BH1082,"ns")</f>
        <v>ns</v>
      </c>
      <c r="BL1082" s="26">
        <f>SUM(COUNTIF(P1082:X1082, "&gt;0"), COUNTIF(AH1082:AP1082, "&gt;0"))</f>
        <v>18</v>
      </c>
    </row>
    <row r="1083" spans="1:64">
      <c r="A1083" t="s">
        <v>6043</v>
      </c>
      <c r="B1083" t="s">
        <v>6044</v>
      </c>
      <c r="C1083">
        <v>4.2834900000000002E-2</v>
      </c>
      <c r="D1083">
        <v>5</v>
      </c>
      <c r="E1083">
        <v>5</v>
      </c>
      <c r="F1083">
        <v>0</v>
      </c>
      <c r="G1083">
        <v>101512</v>
      </c>
      <c r="H1083">
        <v>75325.399999999994</v>
      </c>
      <c r="I1083">
        <v>89872.9</v>
      </c>
      <c r="J1083">
        <v>28545.200000000001</v>
      </c>
      <c r="K1083">
        <v>14778.1</v>
      </c>
      <c r="L1083">
        <v>32037.4</v>
      </c>
      <c r="M1083">
        <v>13439.9</v>
      </c>
      <c r="N1083">
        <v>0</v>
      </c>
      <c r="O1083">
        <v>18753.8</v>
      </c>
      <c r="P1083">
        <v>76020.100000000006</v>
      </c>
      <c r="Q1083">
        <v>61050.400000000001</v>
      </c>
      <c r="R1083">
        <v>46996.9</v>
      </c>
      <c r="S1083">
        <v>107669</v>
      </c>
      <c r="T1083">
        <v>67700.7</v>
      </c>
      <c r="U1083">
        <v>87020.4</v>
      </c>
      <c r="V1083">
        <v>60854.8</v>
      </c>
      <c r="W1083">
        <v>70057.5</v>
      </c>
      <c r="X1083">
        <v>109724</v>
      </c>
      <c r="Y1083">
        <v>40954.800000000003</v>
      </c>
      <c r="Z1083">
        <v>36373.699999999997</v>
      </c>
      <c r="AA1083">
        <v>34547.1</v>
      </c>
      <c r="AB1083">
        <v>33433.4</v>
      </c>
      <c r="AC1083">
        <v>28482.2</v>
      </c>
      <c r="AD1083">
        <v>56405</v>
      </c>
      <c r="AE1083">
        <v>10331.200000000001</v>
      </c>
      <c r="AF1083">
        <v>33839.599999999999</v>
      </c>
      <c r="AG1083">
        <v>39467.300000000003</v>
      </c>
      <c r="AH1083">
        <v>192084</v>
      </c>
      <c r="AI1083">
        <v>178765</v>
      </c>
      <c r="AJ1083">
        <v>201155</v>
      </c>
      <c r="AK1083">
        <v>24767.9</v>
      </c>
      <c r="AL1083">
        <v>35263.300000000003</v>
      </c>
      <c r="AM1083">
        <v>26070.400000000001</v>
      </c>
      <c r="AN1083">
        <v>55603.199999999997</v>
      </c>
      <c r="AO1083">
        <v>67338.8</v>
      </c>
      <c r="AP1083">
        <v>71159.600000000006</v>
      </c>
      <c r="AR1083" s="16">
        <f>IFERROR(TTEST(G1083:O1083,P1083:X1083,2,1),IF(OR(COUNTIF(P1083:X1083,"&gt;0")&gt;7,COUNTIF(G1083:O1083,"&gt;0")&gt;7),0,9999))</f>
        <v>6.6710439730053583E-2</v>
      </c>
      <c r="AS1083" s="16">
        <f>IF(AR1083=9999,$BO$3,RANK(AR1083,$AR$3:$AR$1993,1))</f>
        <v>1038</v>
      </c>
      <c r="AT1083" s="16">
        <f>LOG((IFERROR(SUM(P1083:X1083)/COUNTIF(P1083:X1083, "&gt;0"),0.1))/(IFERROR(SUM(G1083:O1083)/COUNTIF(G1083:O1083, "&gt;0"),0.1)),2)</f>
        <v>0.70652308132745578</v>
      </c>
      <c r="AU1083" s="17">
        <f>SUM(COUNTIF(P1083:X1083, "&gt;0"), COUNTIF(G1083:O1083, "&gt;0"))</f>
        <v>17</v>
      </c>
      <c r="AV1083" s="18">
        <f>$BQ$3*AS1083/$BO$3</f>
        <v>5.2213279678068412E-3</v>
      </c>
      <c r="AW1083" s="18" t="str">
        <f>IF(AR1083&lt;AV1083,AR1083,"ns")</f>
        <v>ns</v>
      </c>
      <c r="AX1083" s="19" t="str">
        <f>IF(AND(AW1083&lt;0.01,ABS(AT1083)&gt;1.5,D1083&gt;2), IF(AND(AT1083&gt;0,COUNTIF(P1083:X1083,"&gt;0")&gt;7),"IRF4_interactor_Treg", (IF(AND(AT1083&lt;0,COUNTIF(G1083:O1083, "&gt;0")&gt;7), "background_significant", "ns"))), "ns")</f>
        <v>ns</v>
      </c>
      <c r="AY1083" s="20">
        <f>IFERROR(TTEST(Y1083:AG1083,AH1083:AP1083,2,1),IF(OR(COUNTIF(AH1083:AP1083,"&gt;0")&gt;7,COUNTIF(Y1083:AG1083,"&gt;0")&gt;7),0,9999))</f>
        <v>4.1657892468977595E-2</v>
      </c>
      <c r="AZ1083" s="20">
        <f>IF(AY1083=9999,$BO$4,RANK(AY1083,$AY$3:$AY$1993,1))</f>
        <v>1078</v>
      </c>
      <c r="BA1083" s="20">
        <f>LOG((IFERROR(SUM(AH1083:AP1083)/COUNTIF(AH1083:AP1083, "&gt;0"),0.1))/(IFERROR(SUM(Y1083:AG1083)/COUNTIF(Y1083:AG1083, "&gt;0"),0.1)),2)</f>
        <v>1.4412012025044192</v>
      </c>
      <c r="BB1083" s="21">
        <f>SUM(COUNTIF(AH1083:AP1083, "&gt;0"), COUNTIF(Y1083:AG1083, "&gt;0"))</f>
        <v>18</v>
      </c>
      <c r="BC1083" s="22">
        <f>$BQ$3*AZ1083/$BO$4</f>
        <v>5.4170854271356778E-3</v>
      </c>
      <c r="BD1083" s="22" t="str">
        <f>IF(AY1083&lt;BC1083,AY1083,"ns")</f>
        <v>ns</v>
      </c>
      <c r="BE1083" s="23" t="str">
        <f>IF(AND(BD1083&lt;0.01,ABS(BA1083)&gt;1.5,D1083&gt;2), IF(AND(BA1083&gt;0,COUNTIF(AH1083:AP1083,"&gt;0")&gt;7),"IRF4_interactor_Th17", (IF(AND(BA1083&lt;0,COUNTIF(Y1083:AG1083, "&gt;0")&gt;7), "background_significant", "ns"))), "ns")</f>
        <v>ns</v>
      </c>
      <c r="BF1083" s="24" t="str">
        <f>IF(OR(AX1083 ="IRF4_interactor_Treg", BE1083 ="IRF4_interactor_Th17"), LOG((AVERAGE(AH1083:AP1083)+0.1)/(AVERAGE(P1083:X1083)+0.1),2),"ns")</f>
        <v>ns</v>
      </c>
      <c r="BG1083" s="24">
        <f>IF(AND(AX1083="IRF4_interactor_Treg",BE1083="IRF4_interactor_Th17"),1,IF(AX1083="IRF4_interactor_Treg","IRF4_Treg",IF(BE1083="IRF4_interactor_Th17","IRF4_Th17",0)))</f>
        <v>0</v>
      </c>
      <c r="BH1083" s="25">
        <f>IFERROR(TTEST(AH1083:AP1083,P1083:X1083,2,1),IF(OR(COUNTIF(P1083:X1083,"&gt;0")&gt;7,COUNTIF(AH1083:AP1083,"&gt;0")&gt;7),0,9999))</f>
        <v>0.54680338139911822</v>
      </c>
      <c r="BI1083" s="25">
        <f>IF(BH1083=9999,$BS$5,RANK(BH1083,$BH$3:$BH$1993,1))</f>
        <v>1527</v>
      </c>
      <c r="BJ1083" s="25">
        <f>$BQ$3*BI1083/$BO$5</f>
        <v>7.6695128076343542E-3</v>
      </c>
      <c r="BK1083" s="25" t="str">
        <f>IF(BH1083&lt;BJ1083,BH1083,"ns")</f>
        <v>ns</v>
      </c>
      <c r="BL1083" s="26">
        <f>SUM(COUNTIF(P1083:X1083, "&gt;0"), COUNTIF(AH1083:AP1083, "&gt;0"))</f>
        <v>18</v>
      </c>
    </row>
    <row r="1084" spans="1:64">
      <c r="A1084" t="s">
        <v>4987</v>
      </c>
      <c r="B1084" t="s">
        <v>4988</v>
      </c>
      <c r="C1084">
        <v>8.1786700000000004E-2</v>
      </c>
      <c r="D1084">
        <v>4</v>
      </c>
      <c r="E1084">
        <v>4</v>
      </c>
      <c r="F1084">
        <v>0</v>
      </c>
      <c r="G1084">
        <v>272465</v>
      </c>
      <c r="H1084">
        <v>299594</v>
      </c>
      <c r="I1084">
        <v>304099</v>
      </c>
      <c r="J1084">
        <v>289973</v>
      </c>
      <c r="K1084">
        <v>316743</v>
      </c>
      <c r="L1084">
        <v>350250</v>
      </c>
      <c r="M1084">
        <v>154147</v>
      </c>
      <c r="N1084">
        <v>111707</v>
      </c>
      <c r="O1084">
        <v>211799</v>
      </c>
      <c r="P1084">
        <v>167353</v>
      </c>
      <c r="Q1084">
        <v>157520</v>
      </c>
      <c r="R1084">
        <v>167052</v>
      </c>
      <c r="S1084">
        <v>498485</v>
      </c>
      <c r="T1084">
        <v>496215</v>
      </c>
      <c r="U1084">
        <v>341335</v>
      </c>
      <c r="V1084">
        <v>171057</v>
      </c>
      <c r="W1084">
        <v>227300</v>
      </c>
      <c r="X1084">
        <v>206529</v>
      </c>
      <c r="Y1084">
        <v>217281</v>
      </c>
      <c r="Z1084">
        <v>240121</v>
      </c>
      <c r="AA1084">
        <v>224061</v>
      </c>
      <c r="AB1084">
        <v>87686</v>
      </c>
      <c r="AC1084">
        <v>106443</v>
      </c>
      <c r="AD1084">
        <v>127085</v>
      </c>
      <c r="AE1084">
        <v>63966.2</v>
      </c>
      <c r="AF1084">
        <v>0</v>
      </c>
      <c r="AG1084">
        <v>0</v>
      </c>
      <c r="AH1084">
        <v>288729</v>
      </c>
      <c r="AI1084">
        <v>299944</v>
      </c>
      <c r="AJ1084">
        <v>321422</v>
      </c>
      <c r="AK1084">
        <v>149429</v>
      </c>
      <c r="AL1084">
        <v>85607.2</v>
      </c>
      <c r="AM1084">
        <v>184334</v>
      </c>
      <c r="AN1084">
        <v>87065.7</v>
      </c>
      <c r="AO1084">
        <v>279944</v>
      </c>
      <c r="AP1084">
        <v>0</v>
      </c>
      <c r="AR1084" s="16">
        <f>IFERROR(TTEST(G1084:O1084,P1084:X1084,2,1),IF(OR(COUNTIF(P1084:X1084,"&gt;0")&gt;7,COUNTIF(G1084:O1084,"&gt;0")&gt;7),0,9999))</f>
        <v>0.76446199270132043</v>
      </c>
      <c r="AS1084" s="16">
        <f>IF(AR1084=9999,$BO$3,RANK(AR1084,$AR$3:$AR$1993,1))</f>
        <v>1819</v>
      </c>
      <c r="AT1084" s="16">
        <f>LOG((IFERROR(SUM(P1084:X1084)/COUNTIF(P1084:X1084, "&gt;0"),0.1))/(IFERROR(SUM(G1084:O1084)/COUNTIF(G1084:O1084, "&gt;0"),0.1)),2)</f>
        <v>7.4266959871404817E-2</v>
      </c>
      <c r="AU1084" s="17">
        <f>SUM(COUNTIF(P1084:X1084, "&gt;0"), COUNTIF(G1084:O1084, "&gt;0"))</f>
        <v>18</v>
      </c>
      <c r="AV1084" s="18">
        <f>$BQ$3*AS1084/$BO$3</f>
        <v>9.14989939637827E-3</v>
      </c>
      <c r="AW1084" s="18" t="str">
        <f>IF(AR1084&lt;AV1084,AR1084,"ns")</f>
        <v>ns</v>
      </c>
      <c r="AX1084" s="19" t="str">
        <f>IF(AND(AW1084&lt;0.01,ABS(AT1084)&gt;1.5,D1084&gt;2), IF(AND(AT1084&gt;0,COUNTIF(P1084:X1084,"&gt;0")&gt;7),"IRF4_interactor_Treg", (IF(AND(AT1084&lt;0,COUNTIF(G1084:O1084, "&gt;0")&gt;7), "background_significant", "ns"))), "ns")</f>
        <v>ns</v>
      </c>
      <c r="AY1084" s="20">
        <f>IFERROR(TTEST(Y1084:AG1084,AH1084:AP1084,2,1),IF(OR(COUNTIF(AH1084:AP1084,"&gt;0")&gt;7,COUNTIF(Y1084:AG1084,"&gt;0")&gt;7),0,9999))</f>
        <v>4.2247735954535771E-2</v>
      </c>
      <c r="AZ1084" s="20">
        <f>IF(AY1084=9999,$BO$4,RANK(AY1084,$AY$3:$AY$1993,1))</f>
        <v>1079</v>
      </c>
      <c r="BA1084" s="20">
        <f>LOG((IFERROR(SUM(AH1084:AP1084)/COUNTIF(AH1084:AP1084, "&gt;0"),0.1))/(IFERROR(SUM(Y1084:AG1084)/COUNTIF(Y1084:AG1084, "&gt;0"),0.1)),2)</f>
        <v>0.47681734228378009</v>
      </c>
      <c r="BB1084" s="21">
        <f>SUM(COUNTIF(AH1084:AP1084, "&gt;0"), COUNTIF(Y1084:AG1084, "&gt;0"))</f>
        <v>15</v>
      </c>
      <c r="BC1084" s="22">
        <f>$BQ$3*AZ1084/$BO$4</f>
        <v>5.4221105527638199E-3</v>
      </c>
      <c r="BD1084" s="22" t="str">
        <f>IF(AY1084&lt;BC1084,AY1084,"ns")</f>
        <v>ns</v>
      </c>
      <c r="BE1084" s="23" t="str">
        <f>IF(AND(BD1084&lt;0.01,ABS(BA1084)&gt;1.5,D1084&gt;2), IF(AND(BA1084&gt;0,COUNTIF(AH1084:AP1084,"&gt;0")&gt;7),"IRF4_interactor_Th17", (IF(AND(BA1084&lt;0,COUNTIF(Y1084:AG1084, "&gt;0")&gt;7), "background_significant", "ns"))), "ns")</f>
        <v>ns</v>
      </c>
      <c r="BF1084" s="24" t="str">
        <f>IF(OR(AX1084 ="IRF4_interactor_Treg", BE1084 ="IRF4_interactor_Th17"), LOG((AVERAGE(AH1084:AP1084)+0.1)/(AVERAGE(P1084:X1084)+0.1),2),"ns")</f>
        <v>ns</v>
      </c>
      <c r="BG1084" s="24">
        <f>IF(AND(AX1084="IRF4_interactor_Treg",BE1084="IRF4_interactor_Th17"),1,IF(AX1084="IRF4_interactor_Treg","IRF4_Treg",IF(BE1084="IRF4_interactor_Th17","IRF4_Th17",0)))</f>
        <v>0</v>
      </c>
      <c r="BH1084" s="25">
        <f>IFERROR(TTEST(AH1084:AP1084,P1084:X1084,2,1),IF(OR(COUNTIF(P1084:X1084,"&gt;0")&gt;7,COUNTIF(AH1084:AP1084,"&gt;0")&gt;7),0,9999))</f>
        <v>0.28440437553059034</v>
      </c>
      <c r="BI1084" s="25">
        <f>IF(BH1084=9999,$BS$5,RANK(BH1084,$BH$3:$BH$1993,1))</f>
        <v>1136</v>
      </c>
      <c r="BJ1084" s="25">
        <f>$BQ$3*BI1084/$BO$5</f>
        <v>5.7056755399296829E-3</v>
      </c>
      <c r="BK1084" s="25" t="str">
        <f>IF(BH1084&lt;BJ1084,BH1084,"ns")</f>
        <v>ns</v>
      </c>
      <c r="BL1084" s="26">
        <f>SUM(COUNTIF(P1084:X1084, "&gt;0"), COUNTIF(AH1084:AP1084, "&gt;0"))</f>
        <v>17</v>
      </c>
    </row>
    <row r="1085" spans="1:64">
      <c r="A1085" t="s">
        <v>2177</v>
      </c>
      <c r="B1085" t="s">
        <v>2178</v>
      </c>
      <c r="C1085">
        <v>7.1633199999999997E-4</v>
      </c>
      <c r="D1085">
        <v>6</v>
      </c>
      <c r="E1085">
        <v>5</v>
      </c>
      <c r="F1085">
        <v>1</v>
      </c>
      <c r="G1085">
        <v>347402</v>
      </c>
      <c r="H1085">
        <v>296191</v>
      </c>
      <c r="I1085">
        <v>284925</v>
      </c>
      <c r="J1085">
        <v>320224</v>
      </c>
      <c r="K1085">
        <v>296937</v>
      </c>
      <c r="L1085">
        <v>324275</v>
      </c>
      <c r="M1085">
        <v>274681</v>
      </c>
      <c r="N1085">
        <v>283591</v>
      </c>
      <c r="O1085">
        <v>273715</v>
      </c>
      <c r="P1085">
        <v>323632</v>
      </c>
      <c r="Q1085">
        <v>315096</v>
      </c>
      <c r="R1085">
        <v>242351</v>
      </c>
      <c r="S1085">
        <v>368494</v>
      </c>
      <c r="T1085">
        <v>308400</v>
      </c>
      <c r="U1085">
        <v>272151</v>
      </c>
      <c r="V1085">
        <v>304700</v>
      </c>
      <c r="W1085">
        <v>345524</v>
      </c>
      <c r="X1085">
        <v>274475</v>
      </c>
      <c r="Y1085">
        <v>317733</v>
      </c>
      <c r="Z1085">
        <v>289123</v>
      </c>
      <c r="AA1085">
        <v>281983</v>
      </c>
      <c r="AB1085">
        <v>274990</v>
      </c>
      <c r="AC1085">
        <v>266129</v>
      </c>
      <c r="AD1085">
        <v>308651</v>
      </c>
      <c r="AE1085">
        <v>229038</v>
      </c>
      <c r="AF1085">
        <v>263149</v>
      </c>
      <c r="AG1085">
        <v>186420</v>
      </c>
      <c r="AH1085">
        <v>340523</v>
      </c>
      <c r="AI1085">
        <v>336290</v>
      </c>
      <c r="AJ1085">
        <v>352183</v>
      </c>
      <c r="AK1085">
        <v>295183</v>
      </c>
      <c r="AL1085">
        <v>299933</v>
      </c>
      <c r="AM1085">
        <v>243823</v>
      </c>
      <c r="AN1085">
        <v>266915</v>
      </c>
      <c r="AO1085">
        <v>333325</v>
      </c>
      <c r="AP1085">
        <v>245561</v>
      </c>
      <c r="AR1085" s="16">
        <f>IFERROR(TTEST(G1085:O1085,P1085:X1085,2,1),IF(OR(COUNTIF(P1085:X1085,"&gt;0")&gt;7,COUNTIF(G1085:O1085,"&gt;0")&gt;7),0,9999))</f>
        <v>0.66546792217980744</v>
      </c>
      <c r="AS1085" s="16">
        <f>IF(AR1085=9999,$BO$3,RANK(AR1085,$AR$3:$AR$1993,1))</f>
        <v>1755</v>
      </c>
      <c r="AT1085" s="16">
        <f>LOG((IFERROR(SUM(P1085:X1085)/COUNTIF(P1085:X1085, "&gt;0"),0.1))/(IFERROR(SUM(G1085:O1085)/COUNTIF(G1085:O1085, "&gt;0"),0.1)),2)</f>
        <v>2.7963455148181559E-2</v>
      </c>
      <c r="AU1085" s="17">
        <f>SUM(COUNTIF(P1085:X1085, "&gt;0"), COUNTIF(G1085:O1085, "&gt;0"))</f>
        <v>18</v>
      </c>
      <c r="AV1085" s="18">
        <f>$BQ$3*AS1085/$BO$3</f>
        <v>8.8279678068410462E-3</v>
      </c>
      <c r="AW1085" s="18" t="str">
        <f>IF(AR1085&lt;AV1085,AR1085,"ns")</f>
        <v>ns</v>
      </c>
      <c r="AX1085" s="19" t="str">
        <f>IF(AND(AW1085&lt;0.01,ABS(AT1085)&gt;1.5,D1085&gt;2), IF(AND(AT1085&gt;0,COUNTIF(P1085:X1085,"&gt;0")&gt;7),"IRF4_interactor_Treg", (IF(AND(AT1085&lt;0,COUNTIF(G1085:O1085, "&gt;0")&gt;7), "background_significant", "ns"))), "ns")</f>
        <v>ns</v>
      </c>
      <c r="AY1085" s="20">
        <f>IFERROR(TTEST(Y1085:AG1085,AH1085:AP1085,2,1),IF(OR(COUNTIF(AH1085:AP1085,"&gt;0")&gt;7,COUNTIF(Y1085:AG1085,"&gt;0")&gt;7),0,9999))</f>
        <v>4.2845681497243535E-2</v>
      </c>
      <c r="AZ1085" s="20">
        <f>IF(AY1085=9999,$BO$4,RANK(AY1085,$AY$3:$AY$1993,1))</f>
        <v>1080</v>
      </c>
      <c r="BA1085" s="20">
        <f>LOG((IFERROR(SUM(AH1085:AP1085)/COUNTIF(AH1085:AP1085, "&gt;0"),0.1))/(IFERROR(SUM(Y1085:AG1085)/COUNTIF(Y1085:AG1085, "&gt;0"),0.1)),2)</f>
        <v>0.16693398143583429</v>
      </c>
      <c r="BB1085" s="21">
        <f>SUM(COUNTIF(AH1085:AP1085, "&gt;0"), COUNTIF(Y1085:AG1085, "&gt;0"))</f>
        <v>18</v>
      </c>
      <c r="BC1085" s="22">
        <f>$BQ$3*AZ1085/$BO$4</f>
        <v>5.4271356783919603E-3</v>
      </c>
      <c r="BD1085" s="22" t="str">
        <f>IF(AY1085&lt;BC1085,AY1085,"ns")</f>
        <v>ns</v>
      </c>
      <c r="BE1085" s="23" t="str">
        <f>IF(AND(BD1085&lt;0.01,ABS(BA1085)&gt;1.5,D1085&gt;2), IF(AND(BA1085&gt;0,COUNTIF(AH1085:AP1085,"&gt;0")&gt;7),"IRF4_interactor_Th17", (IF(AND(BA1085&lt;0,COUNTIF(Y1085:AG1085, "&gt;0")&gt;7), "background_significant", "ns"))), "ns")</f>
        <v>ns</v>
      </c>
      <c r="BF1085" s="24" t="str">
        <f>IF(OR(AX1085 ="IRF4_interactor_Treg", BE1085 ="IRF4_interactor_Th17"), LOG((AVERAGE(AH1085:AP1085)+0.1)/(AVERAGE(P1085:X1085)+0.1),2),"ns")</f>
        <v>ns</v>
      </c>
      <c r="BG1085" s="24">
        <f>IF(AND(AX1085="IRF4_interactor_Treg",BE1085="IRF4_interactor_Th17"),1,IF(AX1085="IRF4_interactor_Treg","IRF4_Treg",IF(BE1085="IRF4_interactor_Th17","IRF4_Th17",0)))</f>
        <v>0</v>
      </c>
      <c r="BH1085" s="25">
        <f>IFERROR(TTEST(AH1085:AP1085,P1085:X1085,2,1),IF(OR(COUNTIF(P1085:X1085,"&gt;0")&gt;7,COUNTIF(AH1085:AP1085,"&gt;0")&gt;7),0,9999))</f>
        <v>0.79726159962904486</v>
      </c>
      <c r="BI1085" s="25">
        <f>IF(BH1085=9999,$BS$5,RANK(BH1085,$BH$3:$BH$1993,1))</f>
        <v>1790</v>
      </c>
      <c r="BJ1085" s="25">
        <f>$BQ$3*BI1085/$BO$5</f>
        <v>8.990457056755401E-3</v>
      </c>
      <c r="BK1085" s="25" t="str">
        <f>IF(BH1085&lt;BJ1085,BH1085,"ns")</f>
        <v>ns</v>
      </c>
      <c r="BL1085" s="26">
        <f>SUM(COUNTIF(P1085:X1085, "&gt;0"), COUNTIF(AH1085:AP1085, "&gt;0"))</f>
        <v>18</v>
      </c>
    </row>
    <row r="1086" spans="1:64">
      <c r="A1086" t="s">
        <v>3255</v>
      </c>
      <c r="B1086" t="s">
        <v>3256</v>
      </c>
      <c r="C1086">
        <v>4.0562500000000001E-2</v>
      </c>
      <c r="D1086">
        <v>3</v>
      </c>
      <c r="E1086">
        <v>3</v>
      </c>
      <c r="F1086">
        <v>0</v>
      </c>
      <c r="G1086">
        <v>0</v>
      </c>
      <c r="H1086">
        <v>0</v>
      </c>
      <c r="I1086">
        <v>31024.5</v>
      </c>
      <c r="J1086">
        <v>0</v>
      </c>
      <c r="K1086">
        <v>0</v>
      </c>
      <c r="L1086">
        <v>37871.9</v>
      </c>
      <c r="M1086">
        <v>19358.900000000001</v>
      </c>
      <c r="N1086">
        <v>0</v>
      </c>
      <c r="O1086">
        <v>0</v>
      </c>
      <c r="P1086">
        <v>81590.3</v>
      </c>
      <c r="Q1086">
        <v>45376.7</v>
      </c>
      <c r="R1086">
        <v>35979</v>
      </c>
      <c r="S1086">
        <v>62666.5</v>
      </c>
      <c r="T1086">
        <v>86758.5</v>
      </c>
      <c r="U1086">
        <v>134064</v>
      </c>
      <c r="V1086">
        <v>66632.7</v>
      </c>
      <c r="W1086">
        <v>134291</v>
      </c>
      <c r="X1086">
        <v>70589.2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61975.5</v>
      </c>
      <c r="AI1086">
        <v>50986.6</v>
      </c>
      <c r="AJ1086">
        <v>22576.2</v>
      </c>
      <c r="AK1086">
        <v>0</v>
      </c>
      <c r="AL1086">
        <v>14153</v>
      </c>
      <c r="AM1086">
        <v>0</v>
      </c>
      <c r="AN1086">
        <v>0</v>
      </c>
      <c r="AO1086">
        <v>89681.1</v>
      </c>
      <c r="AP1086">
        <v>0</v>
      </c>
      <c r="AR1086" s="16">
        <f>IFERROR(TTEST(G1086:O1086,P1086:X1086,2,1),IF(OR(COUNTIF(P1086:X1086,"&gt;0")&gt;7,COUNTIF(G1086:O1086,"&gt;0")&gt;7),0,9999))</f>
        <v>4.2662292703877917E-4</v>
      </c>
      <c r="AS1086" s="16">
        <f>IF(AR1086=9999,$BO$3,RANK(AR1086,$AR$3:$AR$1993,1))</f>
        <v>201</v>
      </c>
      <c r="AT1086" s="16">
        <f>LOG((IFERROR(SUM(P1086:X1086)/COUNTIF(P1086:X1086, "&gt;0"),0.1))/(IFERROR(SUM(G1086:O1086)/COUNTIF(G1086:O1086, "&gt;0"),0.1)),2)</f>
        <v>1.4391618293824244</v>
      </c>
      <c r="AU1086" s="17">
        <f>SUM(COUNTIF(P1086:X1086, "&gt;0"), COUNTIF(G1086:O1086, "&gt;0"))</f>
        <v>12</v>
      </c>
      <c r="AV1086" s="18">
        <f>$BQ$3*AS1086/$BO$3</f>
        <v>1.0110663983903421E-3</v>
      </c>
      <c r="AW1086" s="18">
        <f>IF(AR1086&lt;AV1086,AR1086,"ns")</f>
        <v>4.2662292703877917E-4</v>
      </c>
      <c r="AX1086" s="19" t="str">
        <f>IF(AND(AW1086&lt;0.01,ABS(AT1086)&gt;1.5,D1086&gt;2), IF(AND(AT1086&gt;0,COUNTIF(P1086:X1086,"&gt;0")&gt;7),"IRF4_interactor_Treg", (IF(AND(AT1086&lt;0,COUNTIF(G1086:O1086, "&gt;0")&gt;7), "background_significant", "ns"))), "ns")</f>
        <v>ns</v>
      </c>
      <c r="AY1086" s="20">
        <f>IFERROR(TTEST(Y1086:AG1086,AH1086:AP1086,2,1),IF(OR(COUNTIF(AH1086:AP1086,"&gt;0")&gt;7,COUNTIF(Y1086:AG1086,"&gt;0")&gt;7),0,9999))</f>
        <v>4.3032808987021269E-2</v>
      </c>
      <c r="AZ1086" s="20">
        <f>IF(AY1086=9999,$BO$4,RANK(AY1086,$AY$3:$AY$1993,1))</f>
        <v>1081</v>
      </c>
      <c r="BA1086" s="20">
        <f>LOG((IFERROR(SUM(AH1086:AP1086)/COUNTIF(AH1086:AP1086, "&gt;0"),0.1))/(IFERROR(SUM(Y1086:AG1086)/COUNTIF(Y1086:AG1086, "&gt;0"),0.1)),2)</f>
        <v>18.868897291385728</v>
      </c>
      <c r="BB1086" s="21">
        <f>SUM(COUNTIF(AH1086:AP1086, "&gt;0"), COUNTIF(Y1086:AG1086, "&gt;0"))</f>
        <v>5</v>
      </c>
      <c r="BC1086" s="22">
        <f>$BQ$3*AZ1086/$BO$4</f>
        <v>5.4321608040201006E-3</v>
      </c>
      <c r="BD1086" s="22" t="str">
        <f>IF(AY1086&lt;BC1086,AY1086,"ns")</f>
        <v>ns</v>
      </c>
      <c r="BE1086" s="23" t="str">
        <f>IF(AND(BD1086&lt;0.01,ABS(BA1086)&gt;1.5,D1086&gt;2), IF(AND(BA1086&gt;0,COUNTIF(AH1086:AP1086,"&gt;0")&gt;7),"IRF4_interactor_Th17", (IF(AND(BA1086&lt;0,COUNTIF(Y1086:AG1086, "&gt;0")&gt;7), "background_significant", "ns"))), "ns")</f>
        <v>ns</v>
      </c>
      <c r="BF1086" s="24" t="str">
        <f>IF(OR(AX1086 ="IRF4_interactor_Treg", BE1086 ="IRF4_interactor_Th17"), LOG((AVERAGE(AH1086:AP1086)+0.1)/(AVERAGE(P1086:X1086)+0.1),2),"ns")</f>
        <v>ns</v>
      </c>
      <c r="BG1086" s="24">
        <f>IF(AND(AX1086="IRF4_interactor_Treg",BE1086="IRF4_interactor_Th17"),1,IF(AX1086="IRF4_interactor_Treg","IRF4_Treg",IF(BE1086="IRF4_interactor_Th17","IRF4_Th17",0)))</f>
        <v>0</v>
      </c>
      <c r="BH1086" s="25">
        <f>IFERROR(TTEST(AH1086:AP1086,P1086:X1086,2,1),IF(OR(COUNTIF(P1086:X1086,"&gt;0")&gt;7,COUNTIF(AH1086:AP1086,"&gt;0")&gt;7),0,9999))</f>
        <v>4.8748398155370517E-3</v>
      </c>
      <c r="BI1086" s="25">
        <f>IF(BH1086=9999,$BS$5,RANK(BH1086,$BH$3:$BH$1993,1))</f>
        <v>151</v>
      </c>
      <c r="BJ1086" s="25">
        <f>$BQ$3*BI1086/$BO$5</f>
        <v>7.5841285786037169E-4</v>
      </c>
      <c r="BK1086" s="25" t="str">
        <f>IF(BH1086&lt;BJ1086,BH1086,"ns")</f>
        <v>ns</v>
      </c>
      <c r="BL1086" s="26">
        <f>SUM(COUNTIF(P1086:X1086, "&gt;0"), COUNTIF(AH1086:AP1086, "&gt;0"))</f>
        <v>14</v>
      </c>
    </row>
    <row r="1087" spans="1:64">
      <c r="A1087" t="s">
        <v>5373</v>
      </c>
      <c r="B1087" t="s">
        <v>5374</v>
      </c>
      <c r="C1087">
        <v>1.0983E-3</v>
      </c>
      <c r="D1087">
        <v>4</v>
      </c>
      <c r="E1087">
        <v>4</v>
      </c>
      <c r="F1087">
        <v>0</v>
      </c>
      <c r="G1087">
        <v>173349</v>
      </c>
      <c r="H1087">
        <v>157861</v>
      </c>
      <c r="I1087">
        <v>171848</v>
      </c>
      <c r="J1087">
        <v>124765</v>
      </c>
      <c r="K1087">
        <v>104844</v>
      </c>
      <c r="L1087">
        <v>108032</v>
      </c>
      <c r="M1087">
        <v>75727.100000000006</v>
      </c>
      <c r="N1087">
        <v>158837</v>
      </c>
      <c r="O1087">
        <v>136247</v>
      </c>
      <c r="P1087">
        <v>159088</v>
      </c>
      <c r="Q1087">
        <v>160321</v>
      </c>
      <c r="R1087">
        <v>205594</v>
      </c>
      <c r="S1087">
        <v>147695</v>
      </c>
      <c r="T1087">
        <v>138980</v>
      </c>
      <c r="U1087">
        <v>171828</v>
      </c>
      <c r="V1087">
        <v>201351</v>
      </c>
      <c r="W1087">
        <v>225101</v>
      </c>
      <c r="X1087">
        <v>222083</v>
      </c>
      <c r="Y1087">
        <v>162286</v>
      </c>
      <c r="Z1087">
        <v>157752</v>
      </c>
      <c r="AA1087">
        <v>136011</v>
      </c>
      <c r="AB1087">
        <v>146408</v>
      </c>
      <c r="AC1087">
        <v>124283</v>
      </c>
      <c r="AD1087">
        <v>175428</v>
      </c>
      <c r="AE1087">
        <v>81863</v>
      </c>
      <c r="AF1087">
        <v>157969</v>
      </c>
      <c r="AG1087">
        <v>168626</v>
      </c>
      <c r="AH1087">
        <v>185856</v>
      </c>
      <c r="AI1087">
        <v>178690</v>
      </c>
      <c r="AJ1087">
        <v>266566</v>
      </c>
      <c r="AK1087">
        <v>158508</v>
      </c>
      <c r="AL1087">
        <v>167940</v>
      </c>
      <c r="AM1087">
        <v>216677</v>
      </c>
      <c r="AN1087">
        <v>168286</v>
      </c>
      <c r="AO1087">
        <v>237784</v>
      </c>
      <c r="AP1087">
        <v>112403</v>
      </c>
      <c r="AR1087" s="16">
        <f>IFERROR(TTEST(G1087:O1087,P1087:X1087,2,1),IF(OR(COUNTIF(P1087:X1087,"&gt;0")&gt;7,COUNTIF(G1087:O1087,"&gt;0")&gt;7),0,9999))</f>
        <v>1.1926161700180836E-2</v>
      </c>
      <c r="AS1087" s="16">
        <f>IF(AR1087=9999,$BO$3,RANK(AR1087,$AR$3:$AR$1993,1))</f>
        <v>690</v>
      </c>
      <c r="AT1087" s="16">
        <f>LOG((IFERROR(SUM(P1087:X1087)/COUNTIF(P1087:X1087, "&gt;0"),0.1))/(IFERROR(SUM(G1087:O1087)/COUNTIF(G1087:O1087, "&gt;0"),0.1)),2)</f>
        <v>0.42987086887142223</v>
      </c>
      <c r="AU1087" s="17">
        <f>SUM(COUNTIF(P1087:X1087, "&gt;0"), COUNTIF(G1087:O1087, "&gt;0"))</f>
        <v>18</v>
      </c>
      <c r="AV1087" s="18">
        <f>$BQ$3*AS1087/$BO$3</f>
        <v>3.4708249496981894E-3</v>
      </c>
      <c r="AW1087" s="18" t="str">
        <f>IF(AR1087&lt;AV1087,AR1087,"ns")</f>
        <v>ns</v>
      </c>
      <c r="AX1087" s="19" t="str">
        <f>IF(AND(AW1087&lt;0.01,ABS(AT1087)&gt;1.5,D1087&gt;2), IF(AND(AT1087&gt;0,COUNTIF(P1087:X1087,"&gt;0")&gt;7),"IRF4_interactor_Treg", (IF(AND(AT1087&lt;0,COUNTIF(G1087:O1087, "&gt;0")&gt;7), "background_significant", "ns"))), "ns")</f>
        <v>ns</v>
      </c>
      <c r="AY1087" s="20">
        <f>IFERROR(TTEST(Y1087:AG1087,AH1087:AP1087,2,1),IF(OR(COUNTIF(AH1087:AP1087,"&gt;0")&gt;7,COUNTIF(Y1087:AG1087,"&gt;0")&gt;7),0,9999))</f>
        <v>4.3330466548514961E-2</v>
      </c>
      <c r="AZ1087" s="20">
        <f>IF(AY1087=9999,$BO$4,RANK(AY1087,$AY$3:$AY$1993,1))</f>
        <v>1082</v>
      </c>
      <c r="BA1087" s="20">
        <f>LOG((IFERROR(SUM(AH1087:AP1087)/COUNTIF(AH1087:AP1087, "&gt;0"),0.1))/(IFERROR(SUM(Y1087:AG1087)/COUNTIF(Y1087:AG1087, "&gt;0"),0.1)),2)</f>
        <v>0.36907877060349731</v>
      </c>
      <c r="BB1087" s="21">
        <f>SUM(COUNTIF(AH1087:AP1087, "&gt;0"), COUNTIF(Y1087:AG1087, "&gt;0"))</f>
        <v>18</v>
      </c>
      <c r="BC1087" s="22">
        <f>$BQ$3*AZ1087/$BO$4</f>
        <v>5.437185929648241E-3</v>
      </c>
      <c r="BD1087" s="22" t="str">
        <f>IF(AY1087&lt;BC1087,AY1087,"ns")</f>
        <v>ns</v>
      </c>
      <c r="BE1087" s="23" t="str">
        <f>IF(AND(BD1087&lt;0.01,ABS(BA1087)&gt;1.5,D1087&gt;2), IF(AND(BA1087&gt;0,COUNTIF(AH1087:AP1087,"&gt;0")&gt;7),"IRF4_interactor_Th17", (IF(AND(BA1087&lt;0,COUNTIF(Y1087:AG1087, "&gt;0")&gt;7), "background_significant", "ns"))), "ns")</f>
        <v>ns</v>
      </c>
      <c r="BF1087" s="24" t="str">
        <f>IF(OR(AX1087 ="IRF4_interactor_Treg", BE1087 ="IRF4_interactor_Th17"), LOG((AVERAGE(AH1087:AP1087)+0.1)/(AVERAGE(P1087:X1087)+0.1),2),"ns")</f>
        <v>ns</v>
      </c>
      <c r="BG1087" s="24">
        <f>IF(AND(AX1087="IRF4_interactor_Treg",BE1087="IRF4_interactor_Th17"),1,IF(AX1087="IRF4_interactor_Treg","IRF4_Treg",IF(BE1087="IRF4_interactor_Th17","IRF4_Th17",0)))</f>
        <v>0</v>
      </c>
      <c r="BH1087" s="25">
        <f>IFERROR(TTEST(AH1087:AP1087,P1087:X1087,2,1),IF(OR(COUNTIF(P1087:X1087,"&gt;0")&gt;7,COUNTIF(AH1087:AP1087,"&gt;0")&gt;7),0,9999))</f>
        <v>0.70075951177409213</v>
      </c>
      <c r="BI1087" s="25">
        <f>IF(BH1087=9999,$BS$5,RANK(BH1087,$BH$3:$BH$1993,1))</f>
        <v>1684</v>
      </c>
      <c r="BJ1087" s="25">
        <f>$BQ$3*BI1087/$BO$5</f>
        <v>8.458061275740834E-3</v>
      </c>
      <c r="BK1087" s="25" t="str">
        <f>IF(BH1087&lt;BJ1087,BH1087,"ns")</f>
        <v>ns</v>
      </c>
      <c r="BL1087" s="26">
        <f>SUM(COUNTIF(P1087:X1087, "&gt;0"), COUNTIF(AH1087:AP1087, "&gt;0"))</f>
        <v>18</v>
      </c>
    </row>
    <row r="1088" spans="1:64">
      <c r="A1088" t="s">
        <v>3721</v>
      </c>
      <c r="B1088" t="s">
        <v>3722</v>
      </c>
      <c r="C1088">
        <v>7.1633199999999997E-4</v>
      </c>
      <c r="D1088">
        <v>8</v>
      </c>
      <c r="E1088">
        <v>8</v>
      </c>
      <c r="F1088">
        <v>0</v>
      </c>
      <c r="G1088">
        <v>214482</v>
      </c>
      <c r="H1088">
        <v>223355</v>
      </c>
      <c r="I1088">
        <v>226724</v>
      </c>
      <c r="J1088">
        <v>255480</v>
      </c>
      <c r="K1088">
        <v>239527</v>
      </c>
      <c r="L1088">
        <v>285746</v>
      </c>
      <c r="M1088">
        <v>97010</v>
      </c>
      <c r="N1088">
        <v>104410</v>
      </c>
      <c r="O1088">
        <v>129212</v>
      </c>
      <c r="P1088">
        <v>106134</v>
      </c>
      <c r="Q1088">
        <v>63788.3</v>
      </c>
      <c r="R1088">
        <v>78091.5</v>
      </c>
      <c r="S1088">
        <v>299580</v>
      </c>
      <c r="T1088">
        <v>301081</v>
      </c>
      <c r="U1088">
        <v>314200</v>
      </c>
      <c r="V1088">
        <v>113687</v>
      </c>
      <c r="W1088">
        <v>138085</v>
      </c>
      <c r="X1088">
        <v>176272</v>
      </c>
      <c r="Y1088">
        <v>331675</v>
      </c>
      <c r="Z1088">
        <v>273642</v>
      </c>
      <c r="AA1088">
        <v>350609</v>
      </c>
      <c r="AB1088">
        <v>280058</v>
      </c>
      <c r="AC1088">
        <v>266492</v>
      </c>
      <c r="AD1088">
        <v>299065</v>
      </c>
      <c r="AE1088">
        <v>138170</v>
      </c>
      <c r="AF1088">
        <v>218879</v>
      </c>
      <c r="AG1088">
        <v>210314</v>
      </c>
      <c r="AH1088">
        <v>332864</v>
      </c>
      <c r="AI1088">
        <v>337174</v>
      </c>
      <c r="AJ1088">
        <v>349662</v>
      </c>
      <c r="AK1088">
        <v>148582</v>
      </c>
      <c r="AL1088">
        <v>179875</v>
      </c>
      <c r="AM1088">
        <v>178673</v>
      </c>
      <c r="AN1088">
        <v>98668.6</v>
      </c>
      <c r="AO1088">
        <v>172406</v>
      </c>
      <c r="AP1088">
        <v>92506.5</v>
      </c>
      <c r="AR1088" s="16">
        <f>IFERROR(TTEST(G1088:O1088,P1088:X1088,2,1),IF(OR(COUNTIF(P1088:X1088,"&gt;0")&gt;7,COUNTIF(G1088:O1088,"&gt;0")&gt;7),0,9999))</f>
        <v>0.51522139824236501</v>
      </c>
      <c r="AS1088" s="16">
        <f>IF(AR1088=9999,$BO$3,RANK(AR1088,$AR$3:$AR$1993,1))</f>
        <v>1634</v>
      </c>
      <c r="AT1088" s="16">
        <f>LOG((IFERROR(SUM(P1088:X1088)/COUNTIF(P1088:X1088, "&gt;0"),0.1))/(IFERROR(SUM(G1088:O1088)/COUNTIF(G1088:O1088, "&gt;0"),0.1)),2)</f>
        <v>-0.15872751245099495</v>
      </c>
      <c r="AU1088" s="17">
        <f>SUM(COUNTIF(P1088:X1088, "&gt;0"), COUNTIF(G1088:O1088, "&gt;0"))</f>
        <v>18</v>
      </c>
      <c r="AV1088" s="18">
        <f>$BQ$3*AS1088/$BO$3</f>
        <v>8.2193158953722326E-3</v>
      </c>
      <c r="AW1088" s="18" t="str">
        <f>IF(AR1088&lt;AV1088,AR1088,"ns")</f>
        <v>ns</v>
      </c>
      <c r="AX1088" s="19" t="str">
        <f>IF(AND(AW1088&lt;0.01,ABS(AT1088)&gt;1.5,D1088&gt;2), IF(AND(AT1088&gt;0,COUNTIF(P1088:X1088,"&gt;0")&gt;7),"IRF4_interactor_Treg", (IF(AND(AT1088&lt;0,COUNTIF(G1088:O1088, "&gt;0")&gt;7), "background_significant", "ns"))), "ns")</f>
        <v>ns</v>
      </c>
      <c r="AY1088" s="20">
        <f>IFERROR(TTEST(Y1088:AG1088,AH1088:AP1088,2,1),IF(OR(COUNTIF(AH1088:AP1088,"&gt;0")&gt;7,COUNTIF(Y1088:AG1088,"&gt;0")&gt;7),0,9999))</f>
        <v>4.3515412075804005E-2</v>
      </c>
      <c r="AZ1088" s="20">
        <f>IF(AY1088=9999,$BO$4,RANK(AY1088,$AY$3:$AY$1993,1))</f>
        <v>1083</v>
      </c>
      <c r="BA1088" s="20">
        <f>LOG((IFERROR(SUM(AH1088:AP1088)/COUNTIF(AH1088:AP1088, "&gt;0"),0.1))/(IFERROR(SUM(Y1088:AG1088)/COUNTIF(Y1088:AG1088, "&gt;0"),0.1)),2)</f>
        <v>-0.32551972886794461</v>
      </c>
      <c r="BB1088" s="21">
        <f>SUM(COUNTIF(AH1088:AP1088, "&gt;0"), COUNTIF(Y1088:AG1088, "&gt;0"))</f>
        <v>18</v>
      </c>
      <c r="BC1088" s="22">
        <f>$BQ$3*AZ1088/$BO$4</f>
        <v>5.4422110552763822E-3</v>
      </c>
      <c r="BD1088" s="22" t="str">
        <f>IF(AY1088&lt;BC1088,AY1088,"ns")</f>
        <v>ns</v>
      </c>
      <c r="BE1088" s="23" t="str">
        <f>IF(AND(BD1088&lt;0.01,ABS(BA1088)&gt;1.5,D1088&gt;2), IF(AND(BA1088&gt;0,COUNTIF(AH1088:AP1088,"&gt;0")&gt;7),"IRF4_interactor_Th17", (IF(AND(BA1088&lt;0,COUNTIF(Y1088:AG1088, "&gt;0")&gt;7), "background_significant", "ns"))), "ns")</f>
        <v>ns</v>
      </c>
      <c r="BF1088" s="24" t="str">
        <f>IF(OR(AX1088 ="IRF4_interactor_Treg", BE1088 ="IRF4_interactor_Th17"), LOG((AVERAGE(AH1088:AP1088)+0.1)/(AVERAGE(P1088:X1088)+0.1),2),"ns")</f>
        <v>ns</v>
      </c>
      <c r="BG1088" s="24">
        <f>IF(AND(AX1088="IRF4_interactor_Treg",BE1088="IRF4_interactor_Th17"),1,IF(AX1088="IRF4_interactor_Treg","IRF4_Treg",IF(BE1088="IRF4_interactor_Th17","IRF4_Th17",0)))</f>
        <v>0</v>
      </c>
      <c r="BH1088" s="25">
        <f>IFERROR(TTEST(AH1088:AP1088,P1088:X1088,2,1),IF(OR(COUNTIF(P1088:X1088,"&gt;0")&gt;7,COUNTIF(AH1088:AP1088,"&gt;0")&gt;7),0,9999))</f>
        <v>0.5907895755320256</v>
      </c>
      <c r="BI1088" s="25">
        <f>IF(BH1088=9999,$BS$5,RANK(BH1088,$BH$3:$BH$1993,1))</f>
        <v>1579</v>
      </c>
      <c r="BJ1088" s="25">
        <f>$BQ$3*BI1088/$BO$5</f>
        <v>7.9306880964339528E-3</v>
      </c>
      <c r="BK1088" s="25" t="str">
        <f>IF(BH1088&lt;BJ1088,BH1088,"ns")</f>
        <v>ns</v>
      </c>
      <c r="BL1088" s="26">
        <f>SUM(COUNTIF(P1088:X1088, "&gt;0"), COUNTIF(AH1088:AP1088, "&gt;0"))</f>
        <v>18</v>
      </c>
    </row>
    <row r="1089" spans="1:64">
      <c r="A1089" t="s">
        <v>5141</v>
      </c>
      <c r="B1089" t="s">
        <v>5142</v>
      </c>
      <c r="C1089">
        <v>7.1633199999999997E-4</v>
      </c>
      <c r="D1089">
        <v>5</v>
      </c>
      <c r="E1089">
        <v>5</v>
      </c>
      <c r="F1089">
        <v>0</v>
      </c>
      <c r="G1089">
        <v>841127</v>
      </c>
      <c r="H1089">
        <v>615745</v>
      </c>
      <c r="I1089">
        <v>573127</v>
      </c>
      <c r="J1089">
        <v>309850</v>
      </c>
      <c r="K1089">
        <v>300738</v>
      </c>
      <c r="L1089">
        <v>551927</v>
      </c>
      <c r="M1089">
        <v>442467</v>
      </c>
      <c r="N1089">
        <v>300962</v>
      </c>
      <c r="O1089">
        <v>346079</v>
      </c>
      <c r="P1089">
        <v>433601</v>
      </c>
      <c r="Q1089">
        <v>346633</v>
      </c>
      <c r="R1089">
        <v>307049</v>
      </c>
      <c r="S1089">
        <v>659407</v>
      </c>
      <c r="T1089">
        <v>605384</v>
      </c>
      <c r="U1089">
        <v>442890</v>
      </c>
      <c r="V1089">
        <v>554934</v>
      </c>
      <c r="W1089">
        <v>517186</v>
      </c>
      <c r="X1089">
        <v>623706</v>
      </c>
      <c r="Y1089">
        <v>554345</v>
      </c>
      <c r="Z1089">
        <v>534532</v>
      </c>
      <c r="AA1089">
        <v>604006</v>
      </c>
      <c r="AB1089">
        <v>511872</v>
      </c>
      <c r="AC1089">
        <v>403103</v>
      </c>
      <c r="AD1089">
        <v>378111</v>
      </c>
      <c r="AE1089">
        <v>231685</v>
      </c>
      <c r="AF1089">
        <v>562242</v>
      </c>
      <c r="AG1089">
        <v>358085</v>
      </c>
      <c r="AH1089">
        <v>715645</v>
      </c>
      <c r="AI1089">
        <v>611713</v>
      </c>
      <c r="AJ1089">
        <v>1072760</v>
      </c>
      <c r="AK1089">
        <v>450358</v>
      </c>
      <c r="AL1089">
        <v>513684</v>
      </c>
      <c r="AM1089">
        <v>342169</v>
      </c>
      <c r="AN1089">
        <v>460392</v>
      </c>
      <c r="AO1089">
        <v>681523</v>
      </c>
      <c r="AP1089">
        <v>417723</v>
      </c>
      <c r="AR1089" s="16">
        <f>IFERROR(TTEST(G1089:O1089,P1089:X1089,2,1),IF(OR(COUNTIF(P1089:X1089,"&gt;0")&gt;7,COUNTIF(G1089:O1089,"&gt;0")&gt;7),0,9999))</f>
        <v>0.81572447621853006</v>
      </c>
      <c r="AS1089" s="16">
        <f>IF(AR1089=9999,$BO$3,RANK(AR1089,$AR$3:$AR$1993,1))</f>
        <v>1860</v>
      </c>
      <c r="AT1089" s="16">
        <f>LOG((IFERROR(SUM(P1089:X1089)/COUNTIF(P1089:X1089, "&gt;0"),0.1))/(IFERROR(SUM(G1089:O1089)/COUNTIF(G1089:O1089, "&gt;0"),0.1)),2)</f>
        <v>6.8677051887362825E-2</v>
      </c>
      <c r="AU1089" s="17">
        <f>SUM(COUNTIF(P1089:X1089, "&gt;0"), COUNTIF(G1089:O1089, "&gt;0"))</f>
        <v>18</v>
      </c>
      <c r="AV1089" s="18">
        <f>$BQ$3*AS1089/$BO$3</f>
        <v>9.3561368209255542E-3</v>
      </c>
      <c r="AW1089" s="18" t="str">
        <f>IF(AR1089&lt;AV1089,AR1089,"ns")</f>
        <v>ns</v>
      </c>
      <c r="AX1089" s="19" t="str">
        <f>IF(AND(AW1089&lt;0.01,ABS(AT1089)&gt;1.5,D1089&gt;2), IF(AND(AT1089&gt;0,COUNTIF(P1089:X1089,"&gt;0")&gt;7),"IRF4_interactor_Treg", (IF(AND(AT1089&lt;0,COUNTIF(G1089:O1089, "&gt;0")&gt;7), "background_significant", "ns"))), "ns")</f>
        <v>ns</v>
      </c>
      <c r="AY1089" s="20">
        <f>IFERROR(TTEST(Y1089:AG1089,AH1089:AP1089,2,1),IF(OR(COUNTIF(AH1089:AP1089,"&gt;0")&gt;7,COUNTIF(Y1089:AG1089,"&gt;0")&gt;7),0,9999))</f>
        <v>4.3744613585033156E-2</v>
      </c>
      <c r="AZ1089" s="20">
        <f>IF(AY1089=9999,$BO$4,RANK(AY1089,$AY$3:$AY$1993,1))</f>
        <v>1084</v>
      </c>
      <c r="BA1089" s="20">
        <f>LOG((IFERROR(SUM(AH1089:AP1089)/COUNTIF(AH1089:AP1089, "&gt;0"),0.1))/(IFERROR(SUM(Y1089:AG1089)/COUNTIF(Y1089:AG1089, "&gt;0"),0.1)),2)</f>
        <v>0.34777145962139278</v>
      </c>
      <c r="BB1089" s="21">
        <f>SUM(COUNTIF(AH1089:AP1089, "&gt;0"), COUNTIF(Y1089:AG1089, "&gt;0"))</f>
        <v>18</v>
      </c>
      <c r="BC1089" s="22">
        <f>$BQ$3*AZ1089/$BO$4</f>
        <v>5.4472361809045225E-3</v>
      </c>
      <c r="BD1089" s="22" t="str">
        <f>IF(AY1089&lt;BC1089,AY1089,"ns")</f>
        <v>ns</v>
      </c>
      <c r="BE1089" s="23" t="str">
        <f>IF(AND(BD1089&lt;0.01,ABS(BA1089)&gt;1.5,D1089&gt;2), IF(AND(BA1089&gt;0,COUNTIF(AH1089:AP1089,"&gt;0")&gt;7),"IRF4_interactor_Th17", (IF(AND(BA1089&lt;0,COUNTIF(Y1089:AG1089, "&gt;0")&gt;7), "background_significant", "ns"))), "ns")</f>
        <v>ns</v>
      </c>
      <c r="BF1089" s="24" t="str">
        <f>IF(OR(AX1089 ="IRF4_interactor_Treg", BE1089 ="IRF4_interactor_Th17"), LOG((AVERAGE(AH1089:AP1089)+0.1)/(AVERAGE(P1089:X1089)+0.1),2),"ns")</f>
        <v>ns</v>
      </c>
      <c r="BG1089" s="24">
        <f>IF(AND(AX1089="IRF4_interactor_Treg",BE1089="IRF4_interactor_Th17"),1,IF(AX1089="IRF4_interactor_Treg","IRF4_Treg",IF(BE1089="IRF4_interactor_Th17","IRF4_Th17",0)))</f>
        <v>0</v>
      </c>
      <c r="BH1089" s="25">
        <f>IFERROR(TTEST(AH1089:AP1089,P1089:X1089,2,1),IF(OR(COUNTIF(P1089:X1089,"&gt;0")&gt;7,COUNTIF(AH1089:AP1089,"&gt;0")&gt;7),0,9999))</f>
        <v>0.4402534447021208</v>
      </c>
      <c r="BI1089" s="25">
        <f>IF(BH1089=9999,$BS$5,RANK(BH1089,$BH$3:$BH$1993,1))</f>
        <v>1379</v>
      </c>
      <c r="BJ1089" s="25">
        <f>$BQ$3*BI1089/$BO$5</f>
        <v>6.9261677548970368E-3</v>
      </c>
      <c r="BK1089" s="25" t="str">
        <f>IF(BH1089&lt;BJ1089,BH1089,"ns")</f>
        <v>ns</v>
      </c>
      <c r="BL1089" s="26">
        <f>SUM(COUNTIF(P1089:X1089, "&gt;0"), COUNTIF(AH1089:AP1089, "&gt;0"))</f>
        <v>18</v>
      </c>
    </row>
    <row r="1090" spans="1:64">
      <c r="A1090" t="s">
        <v>3511</v>
      </c>
      <c r="B1090" t="s">
        <v>3512</v>
      </c>
      <c r="C1090">
        <v>3.8749600000000002E-2</v>
      </c>
      <c r="D1090">
        <v>3</v>
      </c>
      <c r="E1090">
        <v>3</v>
      </c>
      <c r="F1090">
        <v>0</v>
      </c>
      <c r="G1090">
        <v>50025.7</v>
      </c>
      <c r="H1090">
        <v>61629.5</v>
      </c>
      <c r="I1090">
        <v>74001.5</v>
      </c>
      <c r="J1090">
        <v>0</v>
      </c>
      <c r="K1090">
        <v>149919</v>
      </c>
      <c r="L1090">
        <v>61009.5</v>
      </c>
      <c r="M1090">
        <v>91284.5</v>
      </c>
      <c r="N1090">
        <v>77942.2</v>
      </c>
      <c r="O1090">
        <v>65158.8</v>
      </c>
      <c r="P1090">
        <v>70293.600000000006</v>
      </c>
      <c r="Q1090">
        <v>97810.8</v>
      </c>
      <c r="R1090">
        <v>0</v>
      </c>
      <c r="S1090">
        <v>173861</v>
      </c>
      <c r="T1090">
        <v>71665.899999999994</v>
      </c>
      <c r="U1090">
        <v>0</v>
      </c>
      <c r="V1090">
        <v>81533</v>
      </c>
      <c r="W1090">
        <v>84523</v>
      </c>
      <c r="X1090">
        <v>97374.1</v>
      </c>
      <c r="Y1090">
        <v>100320</v>
      </c>
      <c r="Z1090">
        <v>238121</v>
      </c>
      <c r="AA1090">
        <v>135287</v>
      </c>
      <c r="AB1090">
        <v>135081</v>
      </c>
      <c r="AC1090">
        <v>119144</v>
      </c>
      <c r="AD1090">
        <v>0</v>
      </c>
      <c r="AE1090">
        <v>27506.1</v>
      </c>
      <c r="AF1090">
        <v>51184.1</v>
      </c>
      <c r="AG1090">
        <v>56585.3</v>
      </c>
      <c r="AH1090">
        <v>276183</v>
      </c>
      <c r="AI1090">
        <v>269985</v>
      </c>
      <c r="AJ1090">
        <v>337482</v>
      </c>
      <c r="AK1090">
        <v>99180.5</v>
      </c>
      <c r="AL1090">
        <v>112547</v>
      </c>
      <c r="AM1090">
        <v>0</v>
      </c>
      <c r="AN1090">
        <v>176730</v>
      </c>
      <c r="AO1090">
        <v>103012</v>
      </c>
      <c r="AP1090">
        <v>104726</v>
      </c>
      <c r="AR1090" s="16">
        <f>IFERROR(TTEST(G1090:O1090,P1090:X1090,2,1),IF(OR(COUNTIF(P1090:X1090,"&gt;0")&gt;7,COUNTIF(G1090:O1090,"&gt;0")&gt;7),0,9999))</f>
        <v>0.84805106673814057</v>
      </c>
      <c r="AS1090" s="16">
        <f>IF(AR1090=9999,$BO$3,RANK(AR1090,$AR$3:$AR$1993,1))</f>
        <v>1892</v>
      </c>
      <c r="AT1090" s="16">
        <f>LOG((IFERROR(SUM(P1090:X1090)/COUNTIF(P1090:X1090, "&gt;0"),0.1))/(IFERROR(SUM(G1090:O1090)/COUNTIF(G1090:O1090, "&gt;0"),0.1)),2)</f>
        <v>0.29435873672177071</v>
      </c>
      <c r="AU1090" s="17">
        <f>SUM(COUNTIF(P1090:X1090, "&gt;0"), COUNTIF(G1090:O1090, "&gt;0"))</f>
        <v>15</v>
      </c>
      <c r="AV1090" s="18">
        <f>$BQ$3*AS1090/$BO$3</f>
        <v>9.5171026156941653E-3</v>
      </c>
      <c r="AW1090" s="18" t="str">
        <f>IF(AR1090&lt;AV1090,AR1090,"ns")</f>
        <v>ns</v>
      </c>
      <c r="AX1090" s="19" t="str">
        <f>IF(AND(AW1090&lt;0.01,ABS(AT1090)&gt;1.5,D1090&gt;2), IF(AND(AT1090&gt;0,COUNTIF(P1090:X1090,"&gt;0")&gt;7),"IRF4_interactor_Treg", (IF(AND(AT1090&lt;0,COUNTIF(G1090:O1090, "&gt;0")&gt;7), "background_significant", "ns"))), "ns")</f>
        <v>ns</v>
      </c>
      <c r="AY1090" s="20">
        <f>IFERROR(TTEST(Y1090:AG1090,AH1090:AP1090,2,1),IF(OR(COUNTIF(AH1090:AP1090,"&gt;0")&gt;7,COUNTIF(Y1090:AG1090,"&gt;0")&gt;7),0,9999))</f>
        <v>4.3877979487619151E-2</v>
      </c>
      <c r="AZ1090" s="20">
        <f>IF(AY1090=9999,$BO$4,RANK(AY1090,$AY$3:$AY$1993,1))</f>
        <v>1085</v>
      </c>
      <c r="BA1090" s="20">
        <f>LOG((IFERROR(SUM(AH1090:AP1090)/COUNTIF(AH1090:AP1090, "&gt;0"),0.1))/(IFERROR(SUM(Y1090:AG1090)/COUNTIF(Y1090:AG1090, "&gt;0"),0.1)),2)</f>
        <v>0.77763216017213721</v>
      </c>
      <c r="BB1090" s="21">
        <f>SUM(COUNTIF(AH1090:AP1090, "&gt;0"), COUNTIF(Y1090:AG1090, "&gt;0"))</f>
        <v>16</v>
      </c>
      <c r="BC1090" s="22">
        <f>$BQ$3*AZ1090/$BO$4</f>
        <v>5.4522613065326629E-3</v>
      </c>
      <c r="BD1090" s="22" t="str">
        <f>IF(AY1090&lt;BC1090,AY1090,"ns")</f>
        <v>ns</v>
      </c>
      <c r="BE1090" s="23" t="str">
        <f>IF(AND(BD1090&lt;0.01,ABS(BA1090)&gt;1.5,D1090&gt;2), IF(AND(BA1090&gt;0,COUNTIF(AH1090:AP1090,"&gt;0")&gt;7),"IRF4_interactor_Th17", (IF(AND(BA1090&lt;0,COUNTIF(Y1090:AG1090, "&gt;0")&gt;7), "background_significant", "ns"))), "ns")</f>
        <v>ns</v>
      </c>
      <c r="BF1090" s="24" t="str">
        <f>IF(OR(AX1090 ="IRF4_interactor_Treg", BE1090 ="IRF4_interactor_Th17"), LOG((AVERAGE(AH1090:AP1090)+0.1)/(AVERAGE(P1090:X1090)+0.1),2),"ns")</f>
        <v>ns</v>
      </c>
      <c r="BG1090" s="24">
        <f>IF(AND(AX1090="IRF4_interactor_Treg",BE1090="IRF4_interactor_Th17"),1,IF(AX1090="IRF4_interactor_Treg","IRF4_Treg",IF(BE1090="IRF4_interactor_Th17","IRF4_Th17",0)))</f>
        <v>0</v>
      </c>
      <c r="BH1090" s="25">
        <f>IFERROR(TTEST(AH1090:AP1090,P1090:X1090,2,1),IF(OR(COUNTIF(P1090:X1090,"&gt;0")&gt;7,COUNTIF(AH1090:AP1090,"&gt;0")&gt;7),0,9999))</f>
        <v>6.9916720413065098E-2</v>
      </c>
      <c r="BI1090" s="25">
        <f>IF(BH1090=9999,$BS$5,RANK(BH1090,$BH$3:$BH$1993,1))</f>
        <v>547</v>
      </c>
      <c r="BJ1090" s="25">
        <f>$BQ$3*BI1090/$BO$5</f>
        <v>2.7473631341034654E-3</v>
      </c>
      <c r="BK1090" s="25" t="str">
        <f>IF(BH1090&lt;BJ1090,BH1090,"ns")</f>
        <v>ns</v>
      </c>
      <c r="BL1090" s="26">
        <f>SUM(COUNTIF(P1090:X1090, "&gt;0"), COUNTIF(AH1090:AP1090, "&gt;0"))</f>
        <v>15</v>
      </c>
    </row>
    <row r="1091" spans="1:64">
      <c r="A1091" t="s">
        <v>4995</v>
      </c>
      <c r="B1091" t="s">
        <v>4996</v>
      </c>
      <c r="C1091">
        <v>2.3518300000000001E-3</v>
      </c>
      <c r="D1091">
        <v>5</v>
      </c>
      <c r="E1091">
        <v>5</v>
      </c>
      <c r="F1091">
        <v>0</v>
      </c>
      <c r="G1091">
        <v>159519</v>
      </c>
      <c r="H1091">
        <v>128103</v>
      </c>
      <c r="I1091">
        <v>124390</v>
      </c>
      <c r="J1091">
        <v>273396</v>
      </c>
      <c r="K1091">
        <v>261298</v>
      </c>
      <c r="L1091">
        <v>277527</v>
      </c>
      <c r="M1091">
        <v>213479</v>
      </c>
      <c r="N1091">
        <v>166961</v>
      </c>
      <c r="O1091">
        <v>252744</v>
      </c>
      <c r="P1091">
        <v>228978</v>
      </c>
      <c r="Q1091">
        <v>233747</v>
      </c>
      <c r="R1091">
        <v>199970</v>
      </c>
      <c r="S1091">
        <v>351386</v>
      </c>
      <c r="T1091">
        <v>438701</v>
      </c>
      <c r="U1091">
        <v>258547</v>
      </c>
      <c r="V1091">
        <v>260439</v>
      </c>
      <c r="W1091">
        <v>398259</v>
      </c>
      <c r="X1091">
        <v>352746</v>
      </c>
      <c r="Y1091">
        <v>205243</v>
      </c>
      <c r="Z1091">
        <v>110142</v>
      </c>
      <c r="AA1091">
        <v>106071</v>
      </c>
      <c r="AB1091">
        <v>297176</v>
      </c>
      <c r="AC1091">
        <v>211246</v>
      </c>
      <c r="AD1091">
        <v>311640</v>
      </c>
      <c r="AE1091">
        <v>242938</v>
      </c>
      <c r="AF1091">
        <v>338901</v>
      </c>
      <c r="AG1091">
        <v>282074</v>
      </c>
      <c r="AH1091">
        <v>373090</v>
      </c>
      <c r="AI1091">
        <v>332189</v>
      </c>
      <c r="AJ1091">
        <v>380404</v>
      </c>
      <c r="AK1091">
        <v>301867</v>
      </c>
      <c r="AL1091">
        <v>275936</v>
      </c>
      <c r="AM1091">
        <v>75091.5</v>
      </c>
      <c r="AN1091">
        <v>474670</v>
      </c>
      <c r="AO1091">
        <v>635500</v>
      </c>
      <c r="AP1091">
        <v>459075</v>
      </c>
      <c r="AR1091" s="16">
        <f>IFERROR(TTEST(G1091:O1091,P1091:X1091,2,1),IF(OR(COUNTIF(P1091:X1091,"&gt;0")&gt;7,COUNTIF(G1091:O1091,"&gt;0")&gt;7),0,9999))</f>
        <v>4.0860698324292986E-3</v>
      </c>
      <c r="AS1091" s="16">
        <f>IF(AR1091=9999,$BO$3,RANK(AR1091,$AR$3:$AR$1993,1))</f>
        <v>515</v>
      </c>
      <c r="AT1091" s="16">
        <f>LOG((IFERROR(SUM(P1091:X1091)/COUNTIF(P1091:X1091, "&gt;0"),0.1))/(IFERROR(SUM(G1091:O1091)/COUNTIF(G1091:O1091, "&gt;0"),0.1)),2)</f>
        <v>0.55177896428013451</v>
      </c>
      <c r="AU1091" s="17">
        <f>SUM(COUNTIF(P1091:X1091, "&gt;0"), COUNTIF(G1091:O1091, "&gt;0"))</f>
        <v>18</v>
      </c>
      <c r="AV1091" s="18">
        <f>$BQ$3*AS1091/$BO$3</f>
        <v>2.5905432595573442E-3</v>
      </c>
      <c r="AW1091" s="18" t="str">
        <f>IF(AR1091&lt;AV1091,AR1091,"ns")</f>
        <v>ns</v>
      </c>
      <c r="AX1091" s="19" t="str">
        <f>IF(AND(AW1091&lt;0.01,ABS(AT1091)&gt;1.5,D1091&gt;2), IF(AND(AT1091&gt;0,COUNTIF(P1091:X1091,"&gt;0")&gt;7),"IRF4_interactor_Treg", (IF(AND(AT1091&lt;0,COUNTIF(G1091:O1091, "&gt;0")&gt;7), "background_significant", "ns"))), "ns")</f>
        <v>ns</v>
      </c>
      <c r="AY1091" s="20">
        <f>IFERROR(TTEST(Y1091:AG1091,AH1091:AP1091,2,1),IF(OR(COUNTIF(AH1091:AP1091,"&gt;0")&gt;7,COUNTIF(Y1091:AG1091,"&gt;0")&gt;7),0,9999))</f>
        <v>4.3957642574465369E-2</v>
      </c>
      <c r="AZ1091" s="20">
        <f>IF(AY1091=9999,$BO$4,RANK(AY1091,$AY$3:$AY$1993,1))</f>
        <v>1086</v>
      </c>
      <c r="BA1091" s="20">
        <f>LOG((IFERROR(SUM(AH1091:AP1091)/COUNTIF(AH1091:AP1091, "&gt;0"),0.1))/(IFERROR(SUM(Y1091:AG1091)/COUNTIF(Y1091:AG1091, "&gt;0"),0.1)),2)</f>
        <v>0.65176622487010449</v>
      </c>
      <c r="BB1091" s="21">
        <f>SUM(COUNTIF(AH1091:AP1091, "&gt;0"), COUNTIF(Y1091:AG1091, "&gt;0"))</f>
        <v>18</v>
      </c>
      <c r="BC1091" s="22">
        <f>$BQ$3*AZ1091/$BO$4</f>
        <v>5.4572864321608041E-3</v>
      </c>
      <c r="BD1091" s="22" t="str">
        <f>IF(AY1091&lt;BC1091,AY1091,"ns")</f>
        <v>ns</v>
      </c>
      <c r="BE1091" s="23" t="str">
        <f>IF(AND(BD1091&lt;0.01,ABS(BA1091)&gt;1.5,D1091&gt;2), IF(AND(BA1091&gt;0,COUNTIF(AH1091:AP1091,"&gt;0")&gt;7),"IRF4_interactor_Th17", (IF(AND(BA1091&lt;0,COUNTIF(Y1091:AG1091, "&gt;0")&gt;7), "background_significant", "ns"))), "ns")</f>
        <v>ns</v>
      </c>
      <c r="BF1091" s="24" t="str">
        <f>IF(OR(AX1091 ="IRF4_interactor_Treg", BE1091 ="IRF4_interactor_Th17"), LOG((AVERAGE(AH1091:AP1091)+0.1)/(AVERAGE(P1091:X1091)+0.1),2),"ns")</f>
        <v>ns</v>
      </c>
      <c r="BG1091" s="24">
        <f>IF(AND(AX1091="IRF4_interactor_Treg",BE1091="IRF4_interactor_Th17"),1,IF(AX1091="IRF4_interactor_Treg","IRF4_Treg",IF(BE1091="IRF4_interactor_Th17","IRF4_Th17",0)))</f>
        <v>0</v>
      </c>
      <c r="BH1091" s="25">
        <f>IFERROR(TTEST(AH1091:AP1091,P1091:X1091,2,1),IF(OR(COUNTIF(P1091:X1091,"&gt;0")&gt;7,COUNTIF(AH1091:AP1091,"&gt;0")&gt;7),0,9999))</f>
        <v>0.25359905048036885</v>
      </c>
      <c r="BI1091" s="25">
        <f>IF(BH1091=9999,$BS$5,RANK(BH1091,$BH$3:$BH$1993,1))</f>
        <v>1075</v>
      </c>
      <c r="BJ1091" s="25">
        <f>$BQ$3*BI1091/$BO$5</f>
        <v>5.3992968357609245E-3</v>
      </c>
      <c r="BK1091" s="25" t="str">
        <f>IF(BH1091&lt;BJ1091,BH1091,"ns")</f>
        <v>ns</v>
      </c>
      <c r="BL1091" s="26">
        <f>SUM(COUNTIF(P1091:X1091, "&gt;0"), COUNTIF(AH1091:AP1091, "&gt;0"))</f>
        <v>18</v>
      </c>
    </row>
    <row r="1092" spans="1:64">
      <c r="A1092" t="s">
        <v>749</v>
      </c>
      <c r="B1092" t="s">
        <v>750</v>
      </c>
      <c r="C1092">
        <v>7.1633199999999997E-4</v>
      </c>
      <c r="D1092">
        <v>19</v>
      </c>
      <c r="E1092">
        <v>19</v>
      </c>
      <c r="F1092">
        <v>0</v>
      </c>
      <c r="G1092">
        <v>31331800</v>
      </c>
      <c r="H1092">
        <v>31290300</v>
      </c>
      <c r="I1092">
        <v>32947600</v>
      </c>
      <c r="J1092">
        <v>34867200</v>
      </c>
      <c r="K1092">
        <v>35269700</v>
      </c>
      <c r="L1092">
        <v>39692700</v>
      </c>
      <c r="M1092">
        <v>21801200</v>
      </c>
      <c r="N1092">
        <v>21688600</v>
      </c>
      <c r="O1092">
        <v>22466300</v>
      </c>
      <c r="P1092">
        <v>18862600</v>
      </c>
      <c r="Q1092">
        <v>18422000</v>
      </c>
      <c r="R1092">
        <v>19179300</v>
      </c>
      <c r="S1092">
        <v>39897400</v>
      </c>
      <c r="T1092">
        <v>39939900</v>
      </c>
      <c r="U1092">
        <v>40824300</v>
      </c>
      <c r="V1092">
        <v>25778200</v>
      </c>
      <c r="W1092">
        <v>28388600</v>
      </c>
      <c r="X1092">
        <v>29678700</v>
      </c>
      <c r="Y1092">
        <v>50585700</v>
      </c>
      <c r="Z1092">
        <v>49605200</v>
      </c>
      <c r="AA1092">
        <v>51509900</v>
      </c>
      <c r="AB1092">
        <v>42937600</v>
      </c>
      <c r="AC1092">
        <v>45223400</v>
      </c>
      <c r="AD1092">
        <v>47135400</v>
      </c>
      <c r="AE1092">
        <v>31759500</v>
      </c>
      <c r="AF1092">
        <v>37817900</v>
      </c>
      <c r="AG1092">
        <v>39930300</v>
      </c>
      <c r="AH1092">
        <v>51000800</v>
      </c>
      <c r="AI1092">
        <v>53708100</v>
      </c>
      <c r="AJ1092">
        <v>57689600</v>
      </c>
      <c r="AK1092">
        <v>34436200</v>
      </c>
      <c r="AL1092">
        <v>36083800</v>
      </c>
      <c r="AM1092">
        <v>35808000</v>
      </c>
      <c r="AN1092">
        <v>20312800</v>
      </c>
      <c r="AO1092">
        <v>25406600</v>
      </c>
      <c r="AP1092">
        <v>18998900</v>
      </c>
      <c r="AR1092" s="16">
        <f>IFERROR(TTEST(G1092:O1092,P1092:X1092,2,1),IF(OR(COUNTIF(P1092:X1092,"&gt;0")&gt;7,COUNTIF(G1092:O1092,"&gt;0")&gt;7),0,9999))</f>
        <v>0.71300842012054622</v>
      </c>
      <c r="AS1092" s="16">
        <f>IF(AR1092=9999,$BO$3,RANK(AR1092,$AR$3:$AR$1993,1))</f>
        <v>1786</v>
      </c>
      <c r="AT1092" s="16">
        <f>LOG((IFERROR(SUM(P1092:X1092)/COUNTIF(P1092:X1092, "&gt;0"),0.1))/(IFERROR(SUM(G1092:O1092)/COUNTIF(G1092:O1092, "&gt;0"),0.1)),2)</f>
        <v>-5.629412030372382E-2</v>
      </c>
      <c r="AU1092" s="17">
        <f>SUM(COUNTIF(P1092:X1092, "&gt;0"), COUNTIF(G1092:O1092, "&gt;0"))</f>
        <v>18</v>
      </c>
      <c r="AV1092" s="18">
        <f>$BQ$3*AS1092/$BO$3</f>
        <v>8.9839034205231386E-3</v>
      </c>
      <c r="AW1092" s="18" t="str">
        <f>IF(AR1092&lt;AV1092,AR1092,"ns")</f>
        <v>ns</v>
      </c>
      <c r="AX1092" s="19" t="str">
        <f>IF(AND(AW1092&lt;0.01,ABS(AT1092)&gt;1.5,D1092&gt;2), IF(AND(AT1092&gt;0,COUNTIF(P1092:X1092,"&gt;0")&gt;7),"IRF4_interactor_Treg", (IF(AND(AT1092&lt;0,COUNTIF(G1092:O1092, "&gt;0")&gt;7), "background_significant", "ns"))), "ns")</f>
        <v>ns</v>
      </c>
      <c r="AY1092" s="20">
        <f>IFERROR(TTEST(Y1092:AG1092,AH1092:AP1092,2,1),IF(OR(COUNTIF(AH1092:AP1092,"&gt;0")&gt;7,COUNTIF(Y1092:AG1092,"&gt;0")&gt;7),0,9999))</f>
        <v>4.4099786461174802E-2</v>
      </c>
      <c r="AZ1092" s="20">
        <f>IF(AY1092=9999,$BO$4,RANK(AY1092,$AY$3:$AY$1993,1))</f>
        <v>1087</v>
      </c>
      <c r="BA1092" s="20">
        <f>LOG((IFERROR(SUM(AH1092:AP1092)/COUNTIF(AH1092:AP1092, "&gt;0"),0.1))/(IFERROR(SUM(Y1092:AG1092)/COUNTIF(Y1092:AG1092, "&gt;0"),0.1)),2)</f>
        <v>-0.2498907440948937</v>
      </c>
      <c r="BB1092" s="21">
        <f>SUM(COUNTIF(AH1092:AP1092, "&gt;0"), COUNTIF(Y1092:AG1092, "&gt;0"))</f>
        <v>18</v>
      </c>
      <c r="BC1092" s="22">
        <f>$BQ$3*AZ1092/$BO$4</f>
        <v>5.4623115577889453E-3</v>
      </c>
      <c r="BD1092" s="22" t="str">
        <f>IF(AY1092&lt;BC1092,AY1092,"ns")</f>
        <v>ns</v>
      </c>
      <c r="BE1092" s="23" t="str">
        <f>IF(AND(BD1092&lt;0.01,ABS(BA1092)&gt;1.5,D1092&gt;2), IF(AND(BA1092&gt;0,COUNTIF(AH1092:AP1092,"&gt;0")&gt;7),"IRF4_interactor_Th17", (IF(AND(BA1092&lt;0,COUNTIF(Y1092:AG1092, "&gt;0")&gt;7), "background_significant", "ns"))), "ns")</f>
        <v>ns</v>
      </c>
      <c r="BF1092" s="24" t="str">
        <f>IF(OR(AX1092 ="IRF4_interactor_Treg", BE1092 ="IRF4_interactor_Th17"), LOG((AVERAGE(AH1092:AP1092)+0.1)/(AVERAGE(P1092:X1092)+0.1),2),"ns")</f>
        <v>ns</v>
      </c>
      <c r="BG1092" s="24">
        <f>IF(AND(AX1092="IRF4_interactor_Treg",BE1092="IRF4_interactor_Th17"),1,IF(AX1092="IRF4_interactor_Treg","IRF4_Treg",IF(BE1092="IRF4_interactor_Th17","IRF4_Th17",0)))</f>
        <v>0</v>
      </c>
      <c r="BH1092" s="25">
        <f>IFERROR(TTEST(AH1092:AP1092,P1092:X1092,2,1),IF(OR(COUNTIF(P1092:X1092,"&gt;0")&gt;7,COUNTIF(AH1092:AP1092,"&gt;0")&gt;7),0,9999))</f>
        <v>0.27498452580477423</v>
      </c>
      <c r="BI1092" s="25">
        <f>IF(BH1092=9999,$BS$5,RANK(BH1092,$BH$3:$BH$1993,1))</f>
        <v>1115</v>
      </c>
      <c r="BJ1092" s="25">
        <f>$BQ$3*BI1092/$BO$5</f>
        <v>5.6002009040683077E-3</v>
      </c>
      <c r="BK1092" s="25" t="str">
        <f>IF(BH1092&lt;BJ1092,BH1092,"ns")</f>
        <v>ns</v>
      </c>
      <c r="BL1092" s="26">
        <f>SUM(COUNTIF(P1092:X1092, "&gt;0"), COUNTIF(AH1092:AP1092, "&gt;0"))</f>
        <v>18</v>
      </c>
    </row>
    <row r="1093" spans="1:64">
      <c r="A1093" t="s">
        <v>5783</v>
      </c>
      <c r="B1093" t="s">
        <v>5784</v>
      </c>
      <c r="C1093">
        <v>7.1633199999999997E-4</v>
      </c>
      <c r="D1093">
        <v>13</v>
      </c>
      <c r="E1093">
        <v>13</v>
      </c>
      <c r="F1093">
        <v>0</v>
      </c>
      <c r="G1093">
        <v>3238350</v>
      </c>
      <c r="H1093">
        <v>3108720</v>
      </c>
      <c r="I1093">
        <v>3183490</v>
      </c>
      <c r="J1093">
        <v>5248270</v>
      </c>
      <c r="K1093">
        <v>5351710</v>
      </c>
      <c r="L1093">
        <v>5803910</v>
      </c>
      <c r="M1093">
        <v>3343310</v>
      </c>
      <c r="N1093">
        <v>3597890</v>
      </c>
      <c r="O1093">
        <v>3517100</v>
      </c>
      <c r="P1093">
        <v>1788990</v>
      </c>
      <c r="Q1093">
        <v>1712190</v>
      </c>
      <c r="R1093">
        <v>1452270</v>
      </c>
      <c r="S1093">
        <v>5429080</v>
      </c>
      <c r="T1093">
        <v>5749400</v>
      </c>
      <c r="U1093">
        <v>4052580</v>
      </c>
      <c r="V1093">
        <v>2832080</v>
      </c>
      <c r="W1093">
        <v>3464520</v>
      </c>
      <c r="X1093">
        <v>3162690</v>
      </c>
      <c r="Y1093">
        <v>3921530</v>
      </c>
      <c r="Z1093">
        <v>3972530</v>
      </c>
      <c r="AA1093">
        <v>3336470</v>
      </c>
      <c r="AB1093">
        <v>3329440</v>
      </c>
      <c r="AC1093">
        <v>3471920</v>
      </c>
      <c r="AD1093">
        <v>3609520</v>
      </c>
      <c r="AE1093">
        <v>1768100</v>
      </c>
      <c r="AF1093">
        <v>2440840</v>
      </c>
      <c r="AG1093">
        <v>2471790</v>
      </c>
      <c r="AH1093">
        <v>3556070</v>
      </c>
      <c r="AI1093">
        <v>3661160</v>
      </c>
      <c r="AJ1093">
        <v>3983100</v>
      </c>
      <c r="AK1093">
        <v>2392380</v>
      </c>
      <c r="AL1093">
        <v>2700160</v>
      </c>
      <c r="AM1093">
        <v>2883270</v>
      </c>
      <c r="AN1093">
        <v>1731660</v>
      </c>
      <c r="AO1093">
        <v>2221630</v>
      </c>
      <c r="AP1093">
        <v>1567280</v>
      </c>
      <c r="AR1093" s="16">
        <f>IFERROR(TTEST(G1093:O1093,P1093:X1093,2,1),IF(OR(COUNTIF(P1093:X1093,"&gt;0")&gt;7,COUNTIF(G1093:O1093,"&gt;0")&gt;7),0,9999))</f>
        <v>2.805845360459391E-2</v>
      </c>
      <c r="AS1093" s="16">
        <f>IF(AR1093=9999,$BO$3,RANK(AR1093,$AR$3:$AR$1993,1))</f>
        <v>867</v>
      </c>
      <c r="AT1093" s="16">
        <f>LOG((IFERROR(SUM(P1093:X1093)/COUNTIF(P1093:X1093, "&gt;0"),0.1))/(IFERROR(SUM(G1093:O1093)/COUNTIF(G1093:O1093, "&gt;0"),0.1)),2)</f>
        <v>-0.29592067513881382</v>
      </c>
      <c r="AU1093" s="17">
        <f>SUM(COUNTIF(P1093:X1093, "&gt;0"), COUNTIF(G1093:O1093, "&gt;0"))</f>
        <v>18</v>
      </c>
      <c r="AV1093" s="18">
        <f>$BQ$3*AS1093/$BO$3</f>
        <v>4.3611670020120728E-3</v>
      </c>
      <c r="AW1093" s="18" t="str">
        <f>IF(AR1093&lt;AV1093,AR1093,"ns")</f>
        <v>ns</v>
      </c>
      <c r="AX1093" s="19" t="str">
        <f>IF(AND(AW1093&lt;0.01,ABS(AT1093)&gt;1.5,D1093&gt;2), IF(AND(AT1093&gt;0,COUNTIF(P1093:X1093,"&gt;0")&gt;7),"IRF4_interactor_Treg", (IF(AND(AT1093&lt;0,COUNTIF(G1093:O1093, "&gt;0")&gt;7), "background_significant", "ns"))), "ns")</f>
        <v>ns</v>
      </c>
      <c r="AY1093" s="20">
        <f>IFERROR(TTEST(Y1093:AG1093,AH1093:AP1093,2,1),IF(OR(COUNTIF(AH1093:AP1093,"&gt;0")&gt;7,COUNTIF(Y1093:AG1093,"&gt;0")&gt;7),0,9999))</f>
        <v>4.4316805312703933E-2</v>
      </c>
      <c r="AZ1093" s="20">
        <f>IF(AY1093=9999,$BO$4,RANK(AY1093,$AY$3:$AY$1993,1))</f>
        <v>1088</v>
      </c>
      <c r="BA1093" s="20">
        <f>LOG((IFERROR(SUM(AH1093:AP1093)/COUNTIF(AH1093:AP1093, "&gt;0"),0.1))/(IFERROR(SUM(Y1093:AG1093)/COUNTIF(Y1093:AG1093, "&gt;0"),0.1)),2)</f>
        <v>-0.19761141414447866</v>
      </c>
      <c r="BB1093" s="21">
        <f>SUM(COUNTIF(AH1093:AP1093, "&gt;0"), COUNTIF(Y1093:AG1093, "&gt;0"))</f>
        <v>18</v>
      </c>
      <c r="BC1093" s="22">
        <f>$BQ$3*AZ1093/$BO$4</f>
        <v>5.4673366834170857E-3</v>
      </c>
      <c r="BD1093" s="22" t="str">
        <f>IF(AY1093&lt;BC1093,AY1093,"ns")</f>
        <v>ns</v>
      </c>
      <c r="BE1093" s="23" t="str">
        <f>IF(AND(BD1093&lt;0.01,ABS(BA1093)&gt;1.5,D1093&gt;2), IF(AND(BA1093&gt;0,COUNTIF(AH1093:AP1093,"&gt;0")&gt;7),"IRF4_interactor_Th17", (IF(AND(BA1093&lt;0,COUNTIF(Y1093:AG1093, "&gt;0")&gt;7), "background_significant", "ns"))), "ns")</f>
        <v>ns</v>
      </c>
      <c r="BF1093" s="24" t="str">
        <f>IF(OR(AX1093 ="IRF4_interactor_Treg", BE1093 ="IRF4_interactor_Th17"), LOG((AVERAGE(AH1093:AP1093)+0.1)/(AVERAGE(P1093:X1093)+0.1),2),"ns")</f>
        <v>ns</v>
      </c>
      <c r="BG1093" s="24">
        <f>IF(AND(AX1093="IRF4_interactor_Treg",BE1093="IRF4_interactor_Th17"),1,IF(AX1093="IRF4_interactor_Treg","IRF4_Treg",IF(BE1093="IRF4_interactor_Th17","IRF4_Th17",0)))</f>
        <v>0</v>
      </c>
      <c r="BH1093" s="25">
        <f>IFERROR(TTEST(AH1093:AP1093,P1093:X1093,2,1),IF(OR(COUNTIF(P1093:X1093,"&gt;0")&gt;7,COUNTIF(AH1093:AP1093,"&gt;0")&gt;7),0,9999))</f>
        <v>0.45807400040382396</v>
      </c>
      <c r="BI1093" s="25">
        <f>IF(BH1093=9999,$BS$5,RANK(BH1093,$BH$3:$BH$1993,1))</f>
        <v>1411</v>
      </c>
      <c r="BJ1093" s="25">
        <f>$BQ$3*BI1093/$BO$5</f>
        <v>7.0868910095429434E-3</v>
      </c>
      <c r="BK1093" s="25" t="str">
        <f>IF(BH1093&lt;BJ1093,BH1093,"ns")</f>
        <v>ns</v>
      </c>
      <c r="BL1093" s="26">
        <f>SUM(COUNTIF(P1093:X1093, "&gt;0"), COUNTIF(AH1093:AP1093, "&gt;0"))</f>
        <v>18</v>
      </c>
    </row>
    <row r="1094" spans="1:64">
      <c r="A1094" t="s">
        <v>1757</v>
      </c>
      <c r="B1094" t="s">
        <v>1758</v>
      </c>
      <c r="C1094">
        <v>7.1633199999999997E-4</v>
      </c>
      <c r="D1094">
        <v>7</v>
      </c>
      <c r="E1094">
        <v>7</v>
      </c>
      <c r="F1094">
        <v>0</v>
      </c>
      <c r="G1094">
        <v>2817310</v>
      </c>
      <c r="H1094">
        <v>2713600</v>
      </c>
      <c r="I1094">
        <v>2895160</v>
      </c>
      <c r="J1094">
        <v>1168880</v>
      </c>
      <c r="K1094">
        <v>1360470</v>
      </c>
      <c r="L1094">
        <v>1504770</v>
      </c>
      <c r="M1094">
        <v>1320640</v>
      </c>
      <c r="N1094">
        <v>1414120</v>
      </c>
      <c r="O1094">
        <v>1543380</v>
      </c>
      <c r="P1094">
        <v>2683450</v>
      </c>
      <c r="Q1094">
        <v>2487370</v>
      </c>
      <c r="R1094">
        <v>2660740</v>
      </c>
      <c r="S1094">
        <v>1789300</v>
      </c>
      <c r="T1094">
        <v>1840610</v>
      </c>
      <c r="U1094">
        <v>2069700</v>
      </c>
      <c r="V1094">
        <v>1796690</v>
      </c>
      <c r="W1094">
        <v>2172810</v>
      </c>
      <c r="X1094">
        <v>2283690</v>
      </c>
      <c r="Y1094">
        <v>2104260</v>
      </c>
      <c r="Z1094">
        <v>2118130</v>
      </c>
      <c r="AA1094">
        <v>2198650</v>
      </c>
      <c r="AB1094">
        <v>1268320</v>
      </c>
      <c r="AC1094">
        <v>1349040</v>
      </c>
      <c r="AD1094">
        <v>1437550</v>
      </c>
      <c r="AE1094">
        <v>912174</v>
      </c>
      <c r="AF1094">
        <v>1320620</v>
      </c>
      <c r="AG1094">
        <v>1373100</v>
      </c>
      <c r="AH1094">
        <v>2086020</v>
      </c>
      <c r="AI1094">
        <v>2097070</v>
      </c>
      <c r="AJ1094">
        <v>2454700</v>
      </c>
      <c r="AK1094">
        <v>1304870</v>
      </c>
      <c r="AL1094">
        <v>1347540</v>
      </c>
      <c r="AM1094">
        <v>1720960</v>
      </c>
      <c r="AN1094">
        <v>1442570</v>
      </c>
      <c r="AO1094">
        <v>2136150</v>
      </c>
      <c r="AP1094">
        <v>1537790</v>
      </c>
      <c r="AR1094" s="16">
        <f>IFERROR(TTEST(G1094:O1094,P1094:X1094,2,1),IF(OR(COUNTIF(P1094:X1094,"&gt;0")&gt;7,COUNTIF(G1094:O1094,"&gt;0")&gt;7),0,9999))</f>
        <v>4.0160837556224065E-2</v>
      </c>
      <c r="AS1094" s="16">
        <f>IF(AR1094=9999,$BO$3,RANK(AR1094,$AR$3:$AR$1993,1))</f>
        <v>931</v>
      </c>
      <c r="AT1094" s="16">
        <f>LOG((IFERROR(SUM(P1094:X1094)/COUNTIF(P1094:X1094, "&gt;0"),0.1))/(IFERROR(SUM(G1094:O1094)/COUNTIF(G1094:O1094, "&gt;0"),0.1)),2)</f>
        <v>0.24120480069968753</v>
      </c>
      <c r="AU1094" s="17">
        <f>SUM(COUNTIF(P1094:X1094, "&gt;0"), COUNTIF(G1094:O1094, "&gt;0"))</f>
        <v>18</v>
      </c>
      <c r="AV1094" s="18">
        <f>$BQ$3*AS1094/$BO$3</f>
        <v>4.6830985915492958E-3</v>
      </c>
      <c r="AW1094" s="18" t="str">
        <f>IF(AR1094&lt;AV1094,AR1094,"ns")</f>
        <v>ns</v>
      </c>
      <c r="AX1094" s="19" t="str">
        <f>IF(AND(AW1094&lt;0.01,ABS(AT1094)&gt;1.5,D1094&gt;2), IF(AND(AT1094&gt;0,COUNTIF(P1094:X1094,"&gt;0")&gt;7),"IRF4_interactor_Treg", (IF(AND(AT1094&lt;0,COUNTIF(G1094:O1094, "&gt;0")&gt;7), "background_significant", "ns"))), "ns")</f>
        <v>ns</v>
      </c>
      <c r="AY1094" s="20">
        <f>IFERROR(TTEST(Y1094:AG1094,AH1094:AP1094,2,1),IF(OR(COUNTIF(AH1094:AP1094,"&gt;0")&gt;7,COUNTIF(Y1094:AG1094,"&gt;0")&gt;7),0,9999))</f>
        <v>4.4506317312419448E-2</v>
      </c>
      <c r="AZ1094" s="20">
        <f>IF(AY1094=9999,$BO$4,RANK(AY1094,$AY$3:$AY$1993,1))</f>
        <v>1089</v>
      </c>
      <c r="BA1094" s="20">
        <f>LOG((IFERROR(SUM(AH1094:AP1094)/COUNTIF(AH1094:AP1094, "&gt;0"),0.1))/(IFERROR(SUM(Y1094:AG1094)/COUNTIF(Y1094:AG1094, "&gt;0"),0.1)),2)</f>
        <v>0.19570175874742113</v>
      </c>
      <c r="BB1094" s="21">
        <f>SUM(COUNTIF(AH1094:AP1094, "&gt;0"), COUNTIF(Y1094:AG1094, "&gt;0"))</f>
        <v>18</v>
      </c>
      <c r="BC1094" s="22">
        <f>$BQ$3*AZ1094/$BO$4</f>
        <v>5.472361809045226E-3</v>
      </c>
      <c r="BD1094" s="22" t="str">
        <f>IF(AY1094&lt;BC1094,AY1094,"ns")</f>
        <v>ns</v>
      </c>
      <c r="BE1094" s="23" t="str">
        <f>IF(AND(BD1094&lt;0.01,ABS(BA1094)&gt;1.5,D1094&gt;2), IF(AND(BA1094&gt;0,COUNTIF(AH1094:AP1094,"&gt;0")&gt;7),"IRF4_interactor_Th17", (IF(AND(BA1094&lt;0,COUNTIF(Y1094:AG1094, "&gt;0")&gt;7), "background_significant", "ns"))), "ns")</f>
        <v>ns</v>
      </c>
      <c r="BF1094" s="24" t="str">
        <f>IF(OR(AX1094 ="IRF4_interactor_Treg", BE1094 ="IRF4_interactor_Th17"), LOG((AVERAGE(AH1094:AP1094)+0.1)/(AVERAGE(P1094:X1094)+0.1),2),"ns")</f>
        <v>ns</v>
      </c>
      <c r="BG1094" s="24">
        <f>IF(AND(AX1094="IRF4_interactor_Treg",BE1094="IRF4_interactor_Th17"),1,IF(AX1094="IRF4_interactor_Treg","IRF4_Treg",IF(BE1094="IRF4_interactor_Th17","IRF4_Th17",0)))</f>
        <v>0</v>
      </c>
      <c r="BH1094" s="25">
        <f>IFERROR(TTEST(AH1094:AP1094,P1094:X1094,2,1),IF(OR(COUNTIF(P1094:X1094,"&gt;0")&gt;7,COUNTIF(AH1094:AP1094,"&gt;0")&gt;7),0,9999))</f>
        <v>3.8723800527844639E-4</v>
      </c>
      <c r="BI1094" s="25">
        <f>IF(BH1094=9999,$BS$5,RANK(BH1094,$BH$3:$BH$1993,1))</f>
        <v>47</v>
      </c>
      <c r="BJ1094" s="25">
        <f>$BQ$3*BI1094/$BO$5</f>
        <v>2.3606228026117531E-4</v>
      </c>
      <c r="BK1094" s="25" t="str">
        <f>IF(BH1094&lt;BJ1094,BH1094,"ns")</f>
        <v>ns</v>
      </c>
      <c r="BL1094" s="26">
        <f>SUM(COUNTIF(P1094:X1094, "&gt;0"), COUNTIF(AH1094:AP1094, "&gt;0"))</f>
        <v>18</v>
      </c>
    </row>
    <row r="1095" spans="1:64">
      <c r="A1095" t="s">
        <v>3609</v>
      </c>
      <c r="B1095" t="s">
        <v>3610</v>
      </c>
      <c r="C1095">
        <v>3.517E-2</v>
      </c>
      <c r="D1095">
        <v>6</v>
      </c>
      <c r="E1095">
        <v>3</v>
      </c>
      <c r="F1095">
        <v>3</v>
      </c>
      <c r="G1095">
        <v>890060</v>
      </c>
      <c r="H1095">
        <v>777412</v>
      </c>
      <c r="I1095">
        <v>910631</v>
      </c>
      <c r="J1095">
        <v>318812</v>
      </c>
      <c r="K1095">
        <v>307128</v>
      </c>
      <c r="L1095">
        <v>392136</v>
      </c>
      <c r="M1095">
        <v>197018</v>
      </c>
      <c r="N1095">
        <v>83675.3</v>
      </c>
      <c r="O1095">
        <v>131864</v>
      </c>
      <c r="P1095">
        <v>496124</v>
      </c>
      <c r="Q1095">
        <v>302985</v>
      </c>
      <c r="R1095">
        <v>275406</v>
      </c>
      <c r="S1095">
        <v>816707</v>
      </c>
      <c r="T1095">
        <v>528423</v>
      </c>
      <c r="U1095">
        <v>155317</v>
      </c>
      <c r="V1095">
        <v>238337</v>
      </c>
      <c r="W1095">
        <v>233150</v>
      </c>
      <c r="X1095">
        <v>146348</v>
      </c>
      <c r="Y1095">
        <v>628025</v>
      </c>
      <c r="Z1095">
        <v>363536</v>
      </c>
      <c r="AA1095">
        <v>386975</v>
      </c>
      <c r="AB1095">
        <v>249676</v>
      </c>
      <c r="AC1095">
        <v>202114</v>
      </c>
      <c r="AD1095">
        <v>265961</v>
      </c>
      <c r="AE1095">
        <v>356586</v>
      </c>
      <c r="AF1095">
        <v>410504</v>
      </c>
      <c r="AG1095">
        <v>335140</v>
      </c>
      <c r="AH1095">
        <v>716225</v>
      </c>
      <c r="AI1095">
        <v>597973</v>
      </c>
      <c r="AJ1095">
        <v>628689</v>
      </c>
      <c r="AK1095">
        <v>167839</v>
      </c>
      <c r="AL1095">
        <v>169359</v>
      </c>
      <c r="AM1095">
        <v>274414</v>
      </c>
      <c r="AN1095">
        <v>1186390</v>
      </c>
      <c r="AO1095">
        <v>1560880</v>
      </c>
      <c r="AP1095">
        <v>998646</v>
      </c>
      <c r="AR1095" s="16">
        <f>IFERROR(TTEST(G1095:O1095,P1095:X1095,2,1),IF(OR(COUNTIF(P1095:X1095,"&gt;0")&gt;7,COUNTIF(G1095:O1095,"&gt;0")&gt;7),0,9999))</f>
        <v>0.48169027798920061</v>
      </c>
      <c r="AS1095" s="16">
        <f>IF(AR1095=9999,$BO$3,RANK(AR1095,$AR$3:$AR$1993,1))</f>
        <v>1609</v>
      </c>
      <c r="AT1095" s="16">
        <f>LOG((IFERROR(SUM(P1095:X1095)/COUNTIF(P1095:X1095, "&gt;0"),0.1))/(IFERROR(SUM(G1095:O1095)/COUNTIF(G1095:O1095, "&gt;0"),0.1)),2)</f>
        <v>-0.32832668982879371</v>
      </c>
      <c r="AU1095" s="17">
        <f>SUM(COUNTIF(P1095:X1095, "&gt;0"), COUNTIF(G1095:O1095, "&gt;0"))</f>
        <v>18</v>
      </c>
      <c r="AV1095" s="18">
        <f>$BQ$3*AS1095/$BO$3</f>
        <v>8.0935613682092556E-3</v>
      </c>
      <c r="AW1095" s="18" t="str">
        <f>IF(AR1095&lt;AV1095,AR1095,"ns")</f>
        <v>ns</v>
      </c>
      <c r="AX1095" s="19" t="str">
        <f>IF(AND(AW1095&lt;0.01,ABS(AT1095)&gt;1.5,D1095&gt;2), IF(AND(AT1095&gt;0,COUNTIF(P1095:X1095,"&gt;0")&gt;7),"IRF4_interactor_Treg", (IF(AND(AT1095&lt;0,COUNTIF(G1095:O1095, "&gt;0")&gt;7), "background_significant", "ns"))), "ns")</f>
        <v>ns</v>
      </c>
      <c r="AY1095" s="20">
        <f>IFERROR(TTEST(Y1095:AG1095,AH1095:AP1095,2,1),IF(OR(COUNTIF(AH1095:AP1095,"&gt;0")&gt;7,COUNTIF(Y1095:AG1095,"&gt;0")&gt;7),0,9999))</f>
        <v>4.466625865245865E-2</v>
      </c>
      <c r="AZ1095" s="20">
        <f>IF(AY1095=9999,$BO$4,RANK(AY1095,$AY$3:$AY$1993,1))</f>
        <v>1090</v>
      </c>
      <c r="BA1095" s="20">
        <f>LOG((IFERROR(SUM(AH1095:AP1095)/COUNTIF(AH1095:AP1095, "&gt;0"),0.1))/(IFERROR(SUM(Y1095:AG1095)/COUNTIF(Y1095:AG1095, "&gt;0"),0.1)),2)</f>
        <v>0.97804370900108739</v>
      </c>
      <c r="BB1095" s="21">
        <f>SUM(COUNTIF(AH1095:AP1095, "&gt;0"), COUNTIF(Y1095:AG1095, "&gt;0"))</f>
        <v>18</v>
      </c>
      <c r="BC1095" s="22">
        <f>$BQ$3*AZ1095/$BO$4</f>
        <v>5.4773869346733672E-3</v>
      </c>
      <c r="BD1095" s="22" t="str">
        <f>IF(AY1095&lt;BC1095,AY1095,"ns")</f>
        <v>ns</v>
      </c>
      <c r="BE1095" s="23" t="str">
        <f>IF(AND(BD1095&lt;0.01,ABS(BA1095)&gt;1.5,D1095&gt;2), IF(AND(BA1095&gt;0,COUNTIF(AH1095:AP1095,"&gt;0")&gt;7),"IRF4_interactor_Th17", (IF(AND(BA1095&lt;0,COUNTIF(Y1095:AG1095, "&gt;0")&gt;7), "background_significant", "ns"))), "ns")</f>
        <v>ns</v>
      </c>
      <c r="BF1095" s="24" t="str">
        <f>IF(OR(AX1095 ="IRF4_interactor_Treg", BE1095 ="IRF4_interactor_Th17"), LOG((AVERAGE(AH1095:AP1095)+0.1)/(AVERAGE(P1095:X1095)+0.1),2),"ns")</f>
        <v>ns</v>
      </c>
      <c r="BG1095" s="24">
        <f>IF(AND(AX1095="IRF4_interactor_Treg",BE1095="IRF4_interactor_Th17"),1,IF(AX1095="IRF4_interactor_Treg","IRF4_Treg",IF(BE1095="IRF4_interactor_Th17","IRF4_Th17",0)))</f>
        <v>0</v>
      </c>
      <c r="BH1095" s="25">
        <f>IFERROR(TTEST(AH1095:AP1095,P1095:X1095,2,1),IF(OR(COUNTIF(P1095:X1095,"&gt;0")&gt;7,COUNTIF(AH1095:AP1095,"&gt;0")&gt;7),0,9999))</f>
        <v>0.13681307758492572</v>
      </c>
      <c r="BI1095" s="25">
        <f>IF(BH1095=9999,$BS$5,RANK(BH1095,$BH$3:$BH$1993,1))</f>
        <v>772</v>
      </c>
      <c r="BJ1095" s="25">
        <f>$BQ$3*BI1095/$BO$5</f>
        <v>3.8774485183324962E-3</v>
      </c>
      <c r="BK1095" s="25" t="str">
        <f>IF(BH1095&lt;BJ1095,BH1095,"ns")</f>
        <v>ns</v>
      </c>
      <c r="BL1095" s="26">
        <f>SUM(COUNTIF(P1095:X1095, "&gt;0"), COUNTIF(AH1095:AP1095, "&gt;0"))</f>
        <v>18</v>
      </c>
    </row>
    <row r="1096" spans="1:64">
      <c r="A1096" t="s">
        <v>891</v>
      </c>
      <c r="B1096" t="s">
        <v>892</v>
      </c>
      <c r="C1096">
        <v>3.4670899999999998E-2</v>
      </c>
      <c r="D1096">
        <v>3</v>
      </c>
      <c r="E1096">
        <v>3</v>
      </c>
      <c r="F1096">
        <v>0</v>
      </c>
      <c r="G1096">
        <v>116843</v>
      </c>
      <c r="H1096">
        <v>110376</v>
      </c>
      <c r="I1096">
        <v>123390</v>
      </c>
      <c r="J1096">
        <v>88562.6</v>
      </c>
      <c r="K1096">
        <v>64154.3</v>
      </c>
      <c r="L1096">
        <v>143606</v>
      </c>
      <c r="M1096">
        <v>83968.4</v>
      </c>
      <c r="N1096">
        <v>119726</v>
      </c>
      <c r="O1096">
        <v>101470</v>
      </c>
      <c r="P1096">
        <v>139352</v>
      </c>
      <c r="Q1096">
        <v>126528</v>
      </c>
      <c r="R1096">
        <v>143105</v>
      </c>
      <c r="S1096">
        <v>229592</v>
      </c>
      <c r="T1096">
        <v>205149</v>
      </c>
      <c r="U1096">
        <v>198535</v>
      </c>
      <c r="V1096">
        <v>191167</v>
      </c>
      <c r="W1096">
        <v>216662</v>
      </c>
      <c r="X1096">
        <v>216142</v>
      </c>
      <c r="Y1096">
        <v>28605.7</v>
      </c>
      <c r="Z1096">
        <v>70213.600000000006</v>
      </c>
      <c r="AA1096">
        <v>64310</v>
      </c>
      <c r="AB1096">
        <v>50164.5</v>
      </c>
      <c r="AC1096">
        <v>68912.3</v>
      </c>
      <c r="AD1096">
        <v>47567</v>
      </c>
      <c r="AE1096">
        <v>29151.599999999999</v>
      </c>
      <c r="AF1096">
        <v>168410</v>
      </c>
      <c r="AG1096">
        <v>97773.4</v>
      </c>
      <c r="AH1096">
        <v>93856</v>
      </c>
      <c r="AI1096">
        <v>90087.2</v>
      </c>
      <c r="AJ1096">
        <v>110693</v>
      </c>
      <c r="AK1096">
        <v>100881</v>
      </c>
      <c r="AL1096">
        <v>67376.899999999994</v>
      </c>
      <c r="AM1096">
        <v>106936</v>
      </c>
      <c r="AN1096">
        <v>85208.1</v>
      </c>
      <c r="AO1096">
        <v>133280</v>
      </c>
      <c r="AP1096">
        <v>90650.3</v>
      </c>
      <c r="AR1096" s="16">
        <f>IFERROR(TTEST(G1096:O1096,P1096:X1096,2,1),IF(OR(COUNTIF(P1096:X1096,"&gt;0")&gt;7,COUNTIF(G1096:O1096,"&gt;0")&gt;7),0,9999))</f>
        <v>1.7286782660102581E-3</v>
      </c>
      <c r="AS1096" s="16">
        <f>IF(AR1096=9999,$BO$3,RANK(AR1096,$AR$3:$AR$1993,1))</f>
        <v>370</v>
      </c>
      <c r="AT1096" s="16">
        <f>LOG((IFERROR(SUM(P1096:X1096)/COUNTIF(P1096:X1096, "&gt;0"),0.1))/(IFERROR(SUM(G1096:O1096)/COUNTIF(G1096:O1096, "&gt;0"),0.1)),2)</f>
        <v>0.80740988247850465</v>
      </c>
      <c r="AU1096" s="17">
        <f>SUM(COUNTIF(P1096:X1096, "&gt;0"), COUNTIF(G1096:O1096, "&gt;0"))</f>
        <v>18</v>
      </c>
      <c r="AV1096" s="18">
        <f>$BQ$3*AS1096/$BO$3</f>
        <v>1.8611670020120725E-3</v>
      </c>
      <c r="AW1096" s="18">
        <f>IF(AR1096&lt;AV1096,AR1096,"ns")</f>
        <v>1.7286782660102581E-3</v>
      </c>
      <c r="AX1096" s="19" t="str">
        <f>IF(AND(AW1096&lt;0.01,ABS(AT1096)&gt;1.5,D1096&gt;2), IF(AND(AT1096&gt;0,COUNTIF(P1096:X1096,"&gt;0")&gt;7),"IRF4_interactor_Treg", (IF(AND(AT1096&lt;0,COUNTIF(G1096:O1096, "&gt;0")&gt;7), "background_significant", "ns"))), "ns")</f>
        <v>ns</v>
      </c>
      <c r="AY1096" s="20">
        <f>IFERROR(TTEST(Y1096:AG1096,AH1096:AP1096,2,1),IF(OR(COUNTIF(AH1096:AP1096,"&gt;0")&gt;7,COUNTIF(Y1096:AG1096,"&gt;0")&gt;7),0,9999))</f>
        <v>4.500987190850049E-2</v>
      </c>
      <c r="AZ1096" s="20">
        <f>IF(AY1096=9999,$BO$4,RANK(AY1096,$AY$3:$AY$1993,1))</f>
        <v>1091</v>
      </c>
      <c r="BA1096" s="20">
        <f>LOG((IFERROR(SUM(AH1096:AP1096)/COUNTIF(AH1096:AP1096, "&gt;0"),0.1))/(IFERROR(SUM(Y1096:AG1096)/COUNTIF(Y1096:AG1096, "&gt;0"),0.1)),2)</f>
        <v>0.49170576703449609</v>
      </c>
      <c r="BB1096" s="21">
        <f>SUM(COUNTIF(AH1096:AP1096, "&gt;0"), COUNTIF(Y1096:AG1096, "&gt;0"))</f>
        <v>18</v>
      </c>
      <c r="BC1096" s="22">
        <f>$BQ$3*AZ1096/$BO$4</f>
        <v>5.4824120603015076E-3</v>
      </c>
      <c r="BD1096" s="22" t="str">
        <f>IF(AY1096&lt;BC1096,AY1096,"ns")</f>
        <v>ns</v>
      </c>
      <c r="BE1096" s="23" t="str">
        <f>IF(AND(BD1096&lt;0.01,ABS(BA1096)&gt;1.5,D1096&gt;2), IF(AND(BA1096&gt;0,COUNTIF(AH1096:AP1096,"&gt;0")&gt;7),"IRF4_interactor_Th17", (IF(AND(BA1096&lt;0,COUNTIF(Y1096:AG1096, "&gt;0")&gt;7), "background_significant", "ns"))), "ns")</f>
        <v>ns</v>
      </c>
      <c r="BF1096" s="24" t="str">
        <f>IF(OR(AX1096 ="IRF4_interactor_Treg", BE1096 ="IRF4_interactor_Th17"), LOG((AVERAGE(AH1096:AP1096)+0.1)/(AVERAGE(P1096:X1096)+0.1),2),"ns")</f>
        <v>ns</v>
      </c>
      <c r="BG1096" s="24">
        <f>IF(AND(AX1096="IRF4_interactor_Treg",BE1096="IRF4_interactor_Th17"),1,IF(AX1096="IRF4_interactor_Treg","IRF4_Treg",IF(BE1096="IRF4_interactor_Th17","IRF4_Th17",0)))</f>
        <v>0</v>
      </c>
      <c r="BH1096" s="25">
        <f>IFERROR(TTEST(AH1096:AP1096,P1096:X1096,2,1),IF(OR(COUNTIF(P1096:X1096,"&gt;0")&gt;7,COUNTIF(AH1096:AP1096,"&gt;0")&gt;7),0,9999))</f>
        <v>2.0909984809925713E-4</v>
      </c>
      <c r="BI1096" s="25">
        <f>IF(BH1096=9999,$BS$5,RANK(BH1096,$BH$3:$BH$1993,1))</f>
        <v>38</v>
      </c>
      <c r="BJ1096" s="25">
        <f>$BQ$3*BI1096/$BO$5</f>
        <v>1.9085886489201407E-4</v>
      </c>
      <c r="BK1096" s="25" t="str">
        <f>IF(BH1096&lt;BJ1096,BH1096,"ns")</f>
        <v>ns</v>
      </c>
      <c r="BL1096" s="26">
        <f>SUM(COUNTIF(P1096:X1096, "&gt;0"), COUNTIF(AH1096:AP1096, "&gt;0"))</f>
        <v>18</v>
      </c>
    </row>
    <row r="1097" spans="1:64">
      <c r="A1097" t="s">
        <v>5061</v>
      </c>
      <c r="B1097" t="s">
        <v>5062</v>
      </c>
      <c r="C1097">
        <v>2.3518300000000001E-3</v>
      </c>
      <c r="D1097">
        <v>4</v>
      </c>
      <c r="E1097">
        <v>4</v>
      </c>
      <c r="F1097">
        <v>0</v>
      </c>
      <c r="G1097">
        <v>597875</v>
      </c>
      <c r="H1097">
        <v>519665</v>
      </c>
      <c r="I1097">
        <v>467766</v>
      </c>
      <c r="J1097">
        <v>204414</v>
      </c>
      <c r="K1097">
        <v>221357</v>
      </c>
      <c r="L1097">
        <v>219996</v>
      </c>
      <c r="M1097">
        <v>143834</v>
      </c>
      <c r="N1097">
        <v>174717</v>
      </c>
      <c r="O1097">
        <v>216352</v>
      </c>
      <c r="P1097">
        <v>447850</v>
      </c>
      <c r="Q1097">
        <v>481487</v>
      </c>
      <c r="R1097">
        <v>419682</v>
      </c>
      <c r="S1097">
        <v>353839</v>
      </c>
      <c r="T1097">
        <v>348875</v>
      </c>
      <c r="U1097">
        <v>268616</v>
      </c>
      <c r="V1097">
        <v>466565</v>
      </c>
      <c r="W1097">
        <v>378906</v>
      </c>
      <c r="X1097">
        <v>432855</v>
      </c>
      <c r="Y1097">
        <v>311986</v>
      </c>
      <c r="Z1097">
        <v>448449</v>
      </c>
      <c r="AA1097">
        <v>419144</v>
      </c>
      <c r="AB1097">
        <v>165731</v>
      </c>
      <c r="AC1097">
        <v>191247</v>
      </c>
      <c r="AD1097">
        <v>235706</v>
      </c>
      <c r="AE1097">
        <v>200186</v>
      </c>
      <c r="AF1097">
        <v>214129</v>
      </c>
      <c r="AG1097">
        <v>230911</v>
      </c>
      <c r="AH1097">
        <v>496853</v>
      </c>
      <c r="AI1097">
        <v>544955</v>
      </c>
      <c r="AJ1097">
        <v>688479</v>
      </c>
      <c r="AK1097">
        <v>179663</v>
      </c>
      <c r="AL1097">
        <v>138096</v>
      </c>
      <c r="AM1097">
        <v>271307</v>
      </c>
      <c r="AN1097">
        <v>382733</v>
      </c>
      <c r="AO1097">
        <v>723070</v>
      </c>
      <c r="AP1097">
        <v>231078</v>
      </c>
      <c r="AR1097" s="16">
        <f>IFERROR(TTEST(G1097:O1097,P1097:X1097,2,1),IF(OR(COUNTIF(P1097:X1097,"&gt;0")&gt;7,COUNTIF(G1097:O1097,"&gt;0")&gt;7),0,9999))</f>
        <v>0.10373170876582256</v>
      </c>
      <c r="AS1097" s="16">
        <f>IF(AR1097=9999,$BO$3,RANK(AR1097,$AR$3:$AR$1993,1))</f>
        <v>1149</v>
      </c>
      <c r="AT1097" s="16">
        <f>LOG((IFERROR(SUM(P1097:X1097)/COUNTIF(P1097:X1097, "&gt;0"),0.1))/(IFERROR(SUM(G1097:O1097)/COUNTIF(G1097:O1097, "&gt;0"),0.1)),2)</f>
        <v>0.37967717841614101</v>
      </c>
      <c r="AU1097" s="17">
        <f>SUM(COUNTIF(P1097:X1097, "&gt;0"), COUNTIF(G1097:O1097, "&gt;0"))</f>
        <v>18</v>
      </c>
      <c r="AV1097" s="18">
        <f>$BQ$3*AS1097/$BO$3</f>
        <v>5.779678068410463E-3</v>
      </c>
      <c r="AW1097" s="18" t="str">
        <f>IF(AR1097&lt;AV1097,AR1097,"ns")</f>
        <v>ns</v>
      </c>
      <c r="AX1097" s="19" t="str">
        <f>IF(AND(AW1097&lt;0.01,ABS(AT1097)&gt;1.5,D1097&gt;2), IF(AND(AT1097&gt;0,COUNTIF(P1097:X1097,"&gt;0")&gt;7),"IRF4_interactor_Treg", (IF(AND(AT1097&lt;0,COUNTIF(G1097:O1097, "&gt;0")&gt;7), "background_significant", "ns"))), "ns")</f>
        <v>ns</v>
      </c>
      <c r="AY1097" s="20">
        <f>IFERROR(TTEST(Y1097:AG1097,AH1097:AP1097,2,1),IF(OR(COUNTIF(AH1097:AP1097,"&gt;0")&gt;7,COUNTIF(Y1097:AG1097,"&gt;0")&gt;7),0,9999))</f>
        <v>4.5014192416614522E-2</v>
      </c>
      <c r="AZ1097" s="20">
        <f>IF(AY1097=9999,$BO$4,RANK(AY1097,$AY$3:$AY$1993,1))</f>
        <v>1092</v>
      </c>
      <c r="BA1097" s="20">
        <f>LOG((IFERROR(SUM(AH1097:AP1097)/COUNTIF(AH1097:AP1097, "&gt;0"),0.1))/(IFERROR(SUM(Y1097:AG1097)/COUNTIF(Y1097:AG1097, "&gt;0"),0.1)),2)</f>
        <v>0.5968490810364897</v>
      </c>
      <c r="BB1097" s="21">
        <f>SUM(COUNTIF(AH1097:AP1097, "&gt;0"), COUNTIF(Y1097:AG1097, "&gt;0"))</f>
        <v>18</v>
      </c>
      <c r="BC1097" s="22">
        <f>$BQ$3*AZ1097/$BO$4</f>
        <v>5.4874371859296479E-3</v>
      </c>
      <c r="BD1097" s="22" t="str">
        <f>IF(AY1097&lt;BC1097,AY1097,"ns")</f>
        <v>ns</v>
      </c>
      <c r="BE1097" s="23" t="str">
        <f>IF(AND(BD1097&lt;0.01,ABS(BA1097)&gt;1.5,D1097&gt;2), IF(AND(BA1097&gt;0,COUNTIF(AH1097:AP1097,"&gt;0")&gt;7),"IRF4_interactor_Th17", (IF(AND(BA1097&lt;0,COUNTIF(Y1097:AG1097, "&gt;0")&gt;7), "background_significant", "ns"))), "ns")</f>
        <v>ns</v>
      </c>
      <c r="BF1097" s="24" t="str">
        <f>IF(OR(AX1097 ="IRF4_interactor_Treg", BE1097 ="IRF4_interactor_Th17"), LOG((AVERAGE(AH1097:AP1097)+0.1)/(AVERAGE(P1097:X1097)+0.1),2),"ns")</f>
        <v>ns</v>
      </c>
      <c r="BG1097" s="24">
        <f>IF(AND(AX1097="IRF4_interactor_Treg",BE1097="IRF4_interactor_Th17"),1,IF(AX1097="IRF4_interactor_Treg","IRF4_Treg",IF(BE1097="IRF4_interactor_Th17","IRF4_Th17",0)))</f>
        <v>0</v>
      </c>
      <c r="BH1097" s="25">
        <f>IFERROR(TTEST(AH1097:AP1097,P1097:X1097,2,1),IF(OR(COUNTIF(P1097:X1097,"&gt;0")&gt;7,COUNTIF(AH1097:AP1097,"&gt;0")&gt;7),0,9999))</f>
        <v>0.92585079235953194</v>
      </c>
      <c r="BI1097" s="25">
        <f>IF(BH1097=9999,$BS$5,RANK(BH1097,$BH$3:$BH$1993,1))</f>
        <v>1915</v>
      </c>
      <c r="BJ1097" s="25">
        <f>$BQ$3*BI1097/$BO$5</f>
        <v>9.6182822702159734E-3</v>
      </c>
      <c r="BK1097" s="25" t="str">
        <f>IF(BH1097&lt;BJ1097,BH1097,"ns")</f>
        <v>ns</v>
      </c>
      <c r="BL1097" s="26">
        <f>SUM(COUNTIF(P1097:X1097, "&gt;0"), COUNTIF(AH1097:AP1097, "&gt;0"))</f>
        <v>18</v>
      </c>
    </row>
    <row r="1098" spans="1:64">
      <c r="A1098" t="s">
        <v>2011</v>
      </c>
      <c r="B1098" t="s">
        <v>2012</v>
      </c>
      <c r="C1098">
        <v>7.1633199999999997E-4</v>
      </c>
      <c r="D1098">
        <v>10</v>
      </c>
      <c r="E1098">
        <v>10</v>
      </c>
      <c r="F1098">
        <v>0</v>
      </c>
      <c r="G1098">
        <v>1489950</v>
      </c>
      <c r="H1098">
        <v>1396890</v>
      </c>
      <c r="I1098">
        <v>1578420</v>
      </c>
      <c r="J1098">
        <v>1120870</v>
      </c>
      <c r="K1098">
        <v>1166950</v>
      </c>
      <c r="L1098">
        <v>1210410</v>
      </c>
      <c r="M1098">
        <v>855359</v>
      </c>
      <c r="N1098">
        <v>832644</v>
      </c>
      <c r="O1098">
        <v>1012470</v>
      </c>
      <c r="P1098">
        <v>1728670</v>
      </c>
      <c r="Q1098">
        <v>1597150</v>
      </c>
      <c r="R1098">
        <v>1562310</v>
      </c>
      <c r="S1098">
        <v>2283950</v>
      </c>
      <c r="T1098">
        <v>2319930</v>
      </c>
      <c r="U1098">
        <v>1846780</v>
      </c>
      <c r="V1098">
        <v>2229320</v>
      </c>
      <c r="W1098">
        <v>2409310</v>
      </c>
      <c r="X1098">
        <v>2345710</v>
      </c>
      <c r="Y1098">
        <v>1246250</v>
      </c>
      <c r="Z1098">
        <v>1142770</v>
      </c>
      <c r="AA1098">
        <v>1173010</v>
      </c>
      <c r="AB1098">
        <v>1036340</v>
      </c>
      <c r="AC1098">
        <v>1092130</v>
      </c>
      <c r="AD1098">
        <v>1094330</v>
      </c>
      <c r="AE1098">
        <v>443890</v>
      </c>
      <c r="AF1098">
        <v>638664</v>
      </c>
      <c r="AG1098">
        <v>639210</v>
      </c>
      <c r="AH1098">
        <v>2340150</v>
      </c>
      <c r="AI1098">
        <v>2285020</v>
      </c>
      <c r="AJ1098">
        <v>2328790</v>
      </c>
      <c r="AK1098">
        <v>762438</v>
      </c>
      <c r="AL1098">
        <v>949940</v>
      </c>
      <c r="AM1098">
        <v>792277</v>
      </c>
      <c r="AN1098">
        <v>1003240</v>
      </c>
      <c r="AO1098">
        <v>1314430</v>
      </c>
      <c r="AP1098">
        <v>1002320</v>
      </c>
      <c r="AR1098" s="16">
        <f>IFERROR(TTEST(G1098:O1098,P1098:X1098,2,1),IF(OR(COUNTIF(P1098:X1098,"&gt;0")&gt;7,COUNTIF(G1098:O1098,"&gt;0")&gt;7),0,9999))</f>
        <v>2.6086355773314277E-3</v>
      </c>
      <c r="AS1098" s="16">
        <f>IF(AR1098=9999,$BO$3,RANK(AR1098,$AR$3:$AR$1993,1))</f>
        <v>435</v>
      </c>
      <c r="AT1098" s="16">
        <f>LOG((IFERROR(SUM(P1098:X1098)/COUNTIF(P1098:X1098, "&gt;0"),0.1))/(IFERROR(SUM(G1098:O1098)/COUNTIF(G1098:O1098, "&gt;0"),0.1)),2)</f>
        <v>0.7809222891026556</v>
      </c>
      <c r="AU1098" s="17">
        <f>SUM(COUNTIF(P1098:X1098, "&gt;0"), COUNTIF(G1098:O1098, "&gt;0"))</f>
        <v>18</v>
      </c>
      <c r="AV1098" s="18">
        <f>$BQ$3*AS1098/$BO$3</f>
        <v>2.1881287726358153E-3</v>
      </c>
      <c r="AW1098" s="18" t="str">
        <f>IF(AR1098&lt;AV1098,AR1098,"ns")</f>
        <v>ns</v>
      </c>
      <c r="AX1098" s="19" t="str">
        <f>IF(AND(AW1098&lt;0.01,ABS(AT1098)&gt;1.5,D1098&gt;2), IF(AND(AT1098&gt;0,COUNTIF(P1098:X1098,"&gt;0")&gt;7),"IRF4_interactor_Treg", (IF(AND(AT1098&lt;0,COUNTIF(G1098:O1098, "&gt;0")&gt;7), "background_significant", "ns"))), "ns")</f>
        <v>ns</v>
      </c>
      <c r="AY1098" s="20">
        <f>IFERROR(TTEST(Y1098:AG1098,AH1098:AP1098,2,1),IF(OR(COUNTIF(AH1098:AP1098,"&gt;0")&gt;7,COUNTIF(Y1098:AG1098,"&gt;0")&gt;7),0,9999))</f>
        <v>4.5511092184775274E-2</v>
      </c>
      <c r="AZ1098" s="20">
        <f>IF(AY1098=9999,$BO$4,RANK(AY1098,$AY$3:$AY$1993,1))</f>
        <v>1093</v>
      </c>
      <c r="BA1098" s="20">
        <f>LOG((IFERROR(SUM(AH1098:AP1098)/COUNTIF(AH1098:AP1098, "&gt;0"),0.1))/(IFERROR(SUM(Y1098:AG1098)/COUNTIF(Y1098:AG1098, "&gt;0"),0.1)),2)</f>
        <v>0.58707684604733301</v>
      </c>
      <c r="BB1098" s="21">
        <f>SUM(COUNTIF(AH1098:AP1098, "&gt;0"), COUNTIF(Y1098:AG1098, "&gt;0"))</f>
        <v>18</v>
      </c>
      <c r="BC1098" s="22">
        <f>$BQ$3*AZ1098/$BO$4</f>
        <v>5.4924623115577892E-3</v>
      </c>
      <c r="BD1098" s="22" t="str">
        <f>IF(AY1098&lt;BC1098,AY1098,"ns")</f>
        <v>ns</v>
      </c>
      <c r="BE1098" s="23" t="str">
        <f>IF(AND(BD1098&lt;0.01,ABS(BA1098)&gt;1.5,D1098&gt;2), IF(AND(BA1098&gt;0,COUNTIF(AH1098:AP1098,"&gt;0")&gt;7),"IRF4_interactor_Th17", (IF(AND(BA1098&lt;0,COUNTIF(Y1098:AG1098, "&gt;0")&gt;7), "background_significant", "ns"))), "ns")</f>
        <v>ns</v>
      </c>
      <c r="BF1098" s="24" t="str">
        <f>IF(OR(AX1098 ="IRF4_interactor_Treg", BE1098 ="IRF4_interactor_Th17"), LOG((AVERAGE(AH1098:AP1098)+0.1)/(AVERAGE(P1098:X1098)+0.1),2),"ns")</f>
        <v>ns</v>
      </c>
      <c r="BG1098" s="24">
        <f>IF(AND(AX1098="IRF4_interactor_Treg",BE1098="IRF4_interactor_Th17"),1,IF(AX1098="IRF4_interactor_Treg","IRF4_Treg",IF(BE1098="IRF4_interactor_Th17","IRF4_Th17",0)))</f>
        <v>0</v>
      </c>
      <c r="BH1098" s="25">
        <f>IFERROR(TTEST(AH1098:AP1098,P1098:X1098,2,1),IF(OR(COUNTIF(P1098:X1098,"&gt;0")&gt;7,COUNTIF(AH1098:AP1098,"&gt;0")&gt;7),0,9999))</f>
        <v>9.8679162427409886E-2</v>
      </c>
      <c r="BI1098" s="25">
        <f>IF(BH1098=9999,$BS$5,RANK(BH1098,$BH$3:$BH$1993,1))</f>
        <v>661</v>
      </c>
      <c r="BJ1098" s="25">
        <f>$BQ$3*BI1098/$BO$5</f>
        <v>3.3199397287795081E-3</v>
      </c>
      <c r="BK1098" s="25" t="str">
        <f>IF(BH1098&lt;BJ1098,BH1098,"ns")</f>
        <v>ns</v>
      </c>
      <c r="BL1098" s="26">
        <f>SUM(COUNTIF(P1098:X1098, "&gt;0"), COUNTIF(AH1098:AP1098, "&gt;0"))</f>
        <v>18</v>
      </c>
    </row>
    <row r="1099" spans="1:64">
      <c r="A1099" t="s">
        <v>3051</v>
      </c>
      <c r="B1099" t="s">
        <v>3052</v>
      </c>
      <c r="C1099">
        <v>5.5471499999999998E-3</v>
      </c>
      <c r="D1099">
        <v>4</v>
      </c>
      <c r="E1099">
        <v>4</v>
      </c>
      <c r="F1099">
        <v>0</v>
      </c>
      <c r="G1099">
        <v>212683</v>
      </c>
      <c r="H1099">
        <v>194546</v>
      </c>
      <c r="I1099">
        <v>203324</v>
      </c>
      <c r="J1099">
        <v>66190.2</v>
      </c>
      <c r="K1099">
        <v>89173.7</v>
      </c>
      <c r="L1099">
        <v>201540</v>
      </c>
      <c r="M1099">
        <v>78737.100000000006</v>
      </c>
      <c r="N1099">
        <v>129013</v>
      </c>
      <c r="O1099">
        <v>159996</v>
      </c>
      <c r="P1099">
        <v>199983</v>
      </c>
      <c r="Q1099">
        <v>175704</v>
      </c>
      <c r="R1099">
        <v>182524</v>
      </c>
      <c r="S1099">
        <v>196593</v>
      </c>
      <c r="T1099">
        <v>275279</v>
      </c>
      <c r="U1099">
        <v>332675</v>
      </c>
      <c r="V1099">
        <v>249223</v>
      </c>
      <c r="W1099">
        <v>366556</v>
      </c>
      <c r="X1099">
        <v>276104</v>
      </c>
      <c r="Y1099">
        <v>121619</v>
      </c>
      <c r="Z1099">
        <v>110633</v>
      </c>
      <c r="AA1099">
        <v>160619</v>
      </c>
      <c r="AB1099">
        <v>114244</v>
      </c>
      <c r="AC1099">
        <v>146021</v>
      </c>
      <c r="AD1099">
        <v>158433</v>
      </c>
      <c r="AE1099">
        <v>66034.5</v>
      </c>
      <c r="AF1099">
        <v>48711.4</v>
      </c>
      <c r="AG1099">
        <v>113965</v>
      </c>
      <c r="AH1099">
        <v>192896</v>
      </c>
      <c r="AI1099">
        <v>184209</v>
      </c>
      <c r="AJ1099">
        <v>274534</v>
      </c>
      <c r="AK1099">
        <v>91341.1</v>
      </c>
      <c r="AL1099">
        <v>101275</v>
      </c>
      <c r="AM1099">
        <v>155506</v>
      </c>
      <c r="AN1099">
        <v>119752</v>
      </c>
      <c r="AO1099">
        <v>223518</v>
      </c>
      <c r="AP1099">
        <v>187154</v>
      </c>
      <c r="AR1099" s="16">
        <f>IFERROR(TTEST(G1099:O1099,P1099:X1099,2,1),IF(OR(COUNTIF(P1099:X1099,"&gt;0")&gt;7,COUNTIF(G1099:O1099,"&gt;0")&gt;7),0,9999))</f>
        <v>1.321614863507148E-2</v>
      </c>
      <c r="AS1099" s="16">
        <f>IF(AR1099=9999,$BO$3,RANK(AR1099,$AR$3:$AR$1993,1))</f>
        <v>712</v>
      </c>
      <c r="AT1099" s="16">
        <f>LOG((IFERROR(SUM(P1099:X1099)/COUNTIF(P1099:X1099, "&gt;0"),0.1))/(IFERROR(SUM(G1099:O1099)/COUNTIF(G1099:O1099, "&gt;0"),0.1)),2)</f>
        <v>0.75583863425118758</v>
      </c>
      <c r="AU1099" s="17">
        <f>SUM(COUNTIF(P1099:X1099, "&gt;0"), COUNTIF(G1099:O1099, "&gt;0"))</f>
        <v>18</v>
      </c>
      <c r="AV1099" s="18">
        <f>$BQ$3*AS1099/$BO$3</f>
        <v>3.5814889336016095E-3</v>
      </c>
      <c r="AW1099" s="18" t="str">
        <f>IF(AR1099&lt;AV1099,AR1099,"ns")</f>
        <v>ns</v>
      </c>
      <c r="AX1099" s="19" t="str">
        <f>IF(AND(AW1099&lt;0.01,ABS(AT1099)&gt;1.5,D1099&gt;2), IF(AND(AT1099&gt;0,COUNTIF(P1099:X1099,"&gt;0")&gt;7),"IRF4_interactor_Treg", (IF(AND(AT1099&lt;0,COUNTIF(G1099:O1099, "&gt;0")&gt;7), "background_significant", "ns"))), "ns")</f>
        <v>ns</v>
      </c>
      <c r="AY1099" s="20">
        <f>IFERROR(TTEST(Y1099:AG1099,AH1099:AP1099,2,1),IF(OR(COUNTIF(AH1099:AP1099,"&gt;0")&gt;7,COUNTIF(Y1099:AG1099,"&gt;0")&gt;7),0,9999))</f>
        <v>4.5590687889402716E-2</v>
      </c>
      <c r="AZ1099" s="20">
        <f>IF(AY1099=9999,$BO$4,RANK(AY1099,$AY$3:$AY$1993,1))</f>
        <v>1094</v>
      </c>
      <c r="BA1099" s="20">
        <f>LOG((IFERROR(SUM(AH1099:AP1099)/COUNTIF(AH1099:AP1099, "&gt;0"),0.1))/(IFERROR(SUM(Y1099:AG1099)/COUNTIF(Y1099:AG1099, "&gt;0"),0.1)),2)</f>
        <v>0.55673442487175773</v>
      </c>
      <c r="BB1099" s="21">
        <f>SUM(COUNTIF(AH1099:AP1099, "&gt;0"), COUNTIF(Y1099:AG1099, "&gt;0"))</f>
        <v>18</v>
      </c>
      <c r="BC1099" s="22">
        <f>$BQ$3*AZ1099/$BO$4</f>
        <v>5.4974874371859295E-3</v>
      </c>
      <c r="BD1099" s="22" t="str">
        <f>IF(AY1099&lt;BC1099,AY1099,"ns")</f>
        <v>ns</v>
      </c>
      <c r="BE1099" s="23" t="str">
        <f>IF(AND(BD1099&lt;0.01,ABS(BA1099)&gt;1.5,D1099&gt;2), IF(AND(BA1099&gt;0,COUNTIF(AH1099:AP1099,"&gt;0")&gt;7),"IRF4_interactor_Th17", (IF(AND(BA1099&lt;0,COUNTIF(Y1099:AG1099, "&gt;0")&gt;7), "background_significant", "ns"))), "ns")</f>
        <v>ns</v>
      </c>
      <c r="BF1099" s="24" t="str">
        <f>IF(OR(AX1099 ="IRF4_interactor_Treg", BE1099 ="IRF4_interactor_Th17"), LOG((AVERAGE(AH1099:AP1099)+0.1)/(AVERAGE(P1099:X1099)+0.1),2),"ns")</f>
        <v>ns</v>
      </c>
      <c r="BG1099" s="24">
        <f>IF(AND(AX1099="IRF4_interactor_Treg",BE1099="IRF4_interactor_Th17"),1,IF(AX1099="IRF4_interactor_Treg","IRF4_Treg",IF(BE1099="IRF4_interactor_Th17","IRF4_Th17",0)))</f>
        <v>0</v>
      </c>
      <c r="BH1099" s="25">
        <f>IFERROR(TTEST(AH1099:AP1099,P1099:X1099,2,1),IF(OR(COUNTIF(P1099:X1099,"&gt;0")&gt;7,COUNTIF(AH1099:AP1099,"&gt;0")&gt;7),0,9999))</f>
        <v>3.0824725747910085E-2</v>
      </c>
      <c r="BI1099" s="25">
        <f>IF(BH1099=9999,$BS$5,RANK(BH1099,$BH$3:$BH$1993,1))</f>
        <v>357</v>
      </c>
      <c r="BJ1099" s="25">
        <f>$BQ$3*BI1099/$BO$5</f>
        <v>1.7930688096433954E-3</v>
      </c>
      <c r="BK1099" s="25" t="str">
        <f>IF(BH1099&lt;BJ1099,BH1099,"ns")</f>
        <v>ns</v>
      </c>
      <c r="BL1099" s="26">
        <f>SUM(COUNTIF(P1099:X1099, "&gt;0"), COUNTIF(AH1099:AP1099, "&gt;0"))</f>
        <v>18</v>
      </c>
    </row>
    <row r="1100" spans="1:64">
      <c r="A1100" t="s">
        <v>3443</v>
      </c>
      <c r="B1100" t="s">
        <v>3444</v>
      </c>
      <c r="C1100">
        <v>2.9000000000000001E-2</v>
      </c>
      <c r="D1100">
        <v>3</v>
      </c>
      <c r="E1100">
        <v>3</v>
      </c>
      <c r="F1100">
        <v>0</v>
      </c>
      <c r="G1100">
        <v>61365.5</v>
      </c>
      <c r="H1100">
        <v>70040.5</v>
      </c>
      <c r="I1100">
        <v>101804</v>
      </c>
      <c r="J1100">
        <v>136898</v>
      </c>
      <c r="K1100">
        <v>128237</v>
      </c>
      <c r="L1100">
        <v>172810</v>
      </c>
      <c r="M1100">
        <v>112422</v>
      </c>
      <c r="N1100">
        <v>131438</v>
      </c>
      <c r="O1100">
        <v>102251</v>
      </c>
      <c r="P1100">
        <v>132490</v>
      </c>
      <c r="Q1100">
        <v>113233</v>
      </c>
      <c r="R1100">
        <v>142394</v>
      </c>
      <c r="S1100">
        <v>212794</v>
      </c>
      <c r="T1100">
        <v>140206</v>
      </c>
      <c r="U1100">
        <v>224893</v>
      </c>
      <c r="V1100">
        <v>237794</v>
      </c>
      <c r="W1100">
        <v>270167</v>
      </c>
      <c r="X1100">
        <v>270046</v>
      </c>
      <c r="Y1100">
        <v>123888</v>
      </c>
      <c r="Z1100">
        <v>0</v>
      </c>
      <c r="AA1100">
        <v>252351</v>
      </c>
      <c r="AB1100">
        <v>139947</v>
      </c>
      <c r="AC1100">
        <v>98533.1</v>
      </c>
      <c r="AD1100">
        <v>153177</v>
      </c>
      <c r="AE1100">
        <v>0</v>
      </c>
      <c r="AF1100">
        <v>96836.800000000003</v>
      </c>
      <c r="AG1100">
        <v>0</v>
      </c>
      <c r="AH1100">
        <v>184170</v>
      </c>
      <c r="AI1100">
        <v>200230</v>
      </c>
      <c r="AJ1100">
        <v>155162</v>
      </c>
      <c r="AK1100">
        <v>127066</v>
      </c>
      <c r="AL1100">
        <v>192697</v>
      </c>
      <c r="AM1100">
        <v>258818</v>
      </c>
      <c r="AN1100">
        <v>108153</v>
      </c>
      <c r="AO1100">
        <v>131596</v>
      </c>
      <c r="AP1100">
        <v>104926</v>
      </c>
      <c r="AR1100" s="16">
        <f>IFERROR(TTEST(G1100:O1100,P1100:X1100,2,1),IF(OR(COUNTIF(P1100:X1100,"&gt;0")&gt;7,COUNTIF(G1100:O1100,"&gt;0")&gt;7),0,9999))</f>
        <v>1.6239452475852558E-3</v>
      </c>
      <c r="AS1100" s="16">
        <f>IF(AR1100=9999,$BO$3,RANK(AR1100,$AR$3:$AR$1993,1))</f>
        <v>363</v>
      </c>
      <c r="AT1100" s="16">
        <f>LOG((IFERROR(SUM(P1100:X1100)/COUNTIF(P1100:X1100, "&gt;0"),0.1))/(IFERROR(SUM(G1100:O1100)/COUNTIF(G1100:O1100, "&gt;0"),0.1)),2)</f>
        <v>0.77771713109182505</v>
      </c>
      <c r="AU1100" s="17">
        <f>SUM(COUNTIF(P1100:X1100, "&gt;0"), COUNTIF(G1100:O1100, "&gt;0"))</f>
        <v>18</v>
      </c>
      <c r="AV1100" s="18">
        <f>$BQ$3*AS1100/$BO$3</f>
        <v>1.8259557344064386E-3</v>
      </c>
      <c r="AW1100" s="18">
        <f>IF(AR1100&lt;AV1100,AR1100,"ns")</f>
        <v>1.6239452475852558E-3</v>
      </c>
      <c r="AX1100" s="19" t="str">
        <f>IF(AND(AW1100&lt;0.01,ABS(AT1100)&gt;1.5,D1100&gt;2), IF(AND(AT1100&gt;0,COUNTIF(P1100:X1100,"&gt;0")&gt;7),"IRF4_interactor_Treg", (IF(AND(AT1100&lt;0,COUNTIF(G1100:O1100, "&gt;0")&gt;7), "background_significant", "ns"))), "ns")</f>
        <v>ns</v>
      </c>
      <c r="AY1100" s="20">
        <f>IFERROR(TTEST(Y1100:AG1100,AH1100:AP1100,2,1),IF(OR(COUNTIF(AH1100:AP1100,"&gt;0")&gt;7,COUNTIF(Y1100:AG1100,"&gt;0")&gt;7),0,9999))</f>
        <v>4.6619706951694789E-2</v>
      </c>
      <c r="AZ1100" s="20">
        <f>IF(AY1100=9999,$BO$4,RANK(AY1100,$AY$3:$AY$1993,1))</f>
        <v>1095</v>
      </c>
      <c r="BA1100" s="20">
        <f>LOG((IFERROR(SUM(AH1100:AP1100)/COUNTIF(AH1100:AP1100, "&gt;0"),0.1))/(IFERROR(SUM(Y1100:AG1100)/COUNTIF(Y1100:AG1100, "&gt;0"),0.1)),2)</f>
        <v>0.17346129871283134</v>
      </c>
      <c r="BB1100" s="21">
        <f>SUM(COUNTIF(AH1100:AP1100, "&gt;0"), COUNTIF(Y1100:AG1100, "&gt;0"))</f>
        <v>15</v>
      </c>
      <c r="BC1100" s="22">
        <f>$BQ$3*AZ1100/$BO$4</f>
        <v>5.5025125628140707E-3</v>
      </c>
      <c r="BD1100" s="22" t="str">
        <f>IF(AY1100&lt;BC1100,AY1100,"ns")</f>
        <v>ns</v>
      </c>
      <c r="BE1100" s="23" t="str">
        <f>IF(AND(BD1100&lt;0.01,ABS(BA1100)&gt;1.5,D1100&gt;2), IF(AND(BA1100&gt;0,COUNTIF(AH1100:AP1100,"&gt;0")&gt;7),"IRF4_interactor_Th17", (IF(AND(BA1100&lt;0,COUNTIF(Y1100:AG1100, "&gt;0")&gt;7), "background_significant", "ns"))), "ns")</f>
        <v>ns</v>
      </c>
      <c r="BF1100" s="24" t="str">
        <f>IF(OR(AX1100 ="IRF4_interactor_Treg", BE1100 ="IRF4_interactor_Th17"), LOG((AVERAGE(AH1100:AP1100)+0.1)/(AVERAGE(P1100:X1100)+0.1),2),"ns")</f>
        <v>ns</v>
      </c>
      <c r="BG1100" s="24">
        <f>IF(AND(AX1100="IRF4_interactor_Treg",BE1100="IRF4_interactor_Th17"),1,IF(AX1100="IRF4_interactor_Treg","IRF4_Treg",IF(BE1100="IRF4_interactor_Th17","IRF4_Th17",0)))</f>
        <v>0</v>
      </c>
      <c r="BH1100" s="25">
        <f>IFERROR(TTEST(AH1100:AP1100,P1100:X1100,2,1),IF(OR(COUNTIF(P1100:X1100,"&gt;0")&gt;7,COUNTIF(AH1100:AP1100,"&gt;0")&gt;7),0,9999))</f>
        <v>0.36480637105124292</v>
      </c>
      <c r="BI1100" s="25">
        <f>IF(BH1100=9999,$BS$5,RANK(BH1100,$BH$3:$BH$1993,1))</f>
        <v>1265</v>
      </c>
      <c r="BJ1100" s="25">
        <f>$BQ$3*BI1100/$BO$5</f>
        <v>6.3535911602209949E-3</v>
      </c>
      <c r="BK1100" s="25" t="str">
        <f>IF(BH1100&lt;BJ1100,BH1100,"ns")</f>
        <v>ns</v>
      </c>
      <c r="BL1100" s="26">
        <f>SUM(COUNTIF(P1100:X1100, "&gt;0"), COUNTIF(AH1100:AP1100, "&gt;0"))</f>
        <v>18</v>
      </c>
    </row>
    <row r="1101" spans="1:64">
      <c r="A1101" t="s">
        <v>1233</v>
      </c>
      <c r="B1101" t="s">
        <v>1234</v>
      </c>
      <c r="C1101">
        <v>7.1633199999999997E-4</v>
      </c>
      <c r="D1101">
        <v>5</v>
      </c>
      <c r="E1101">
        <v>5</v>
      </c>
      <c r="F1101">
        <v>0</v>
      </c>
      <c r="G1101">
        <v>11035500</v>
      </c>
      <c r="H1101">
        <v>11098400</v>
      </c>
      <c r="I1101">
        <v>11827500</v>
      </c>
      <c r="J1101">
        <v>4555060</v>
      </c>
      <c r="K1101">
        <v>4650250</v>
      </c>
      <c r="L1101">
        <v>5217790</v>
      </c>
      <c r="M1101">
        <v>5614270</v>
      </c>
      <c r="N1101">
        <v>6111810</v>
      </c>
      <c r="O1101">
        <v>6546790</v>
      </c>
      <c r="P1101">
        <v>5960430</v>
      </c>
      <c r="Q1101">
        <v>5745750</v>
      </c>
      <c r="R1101">
        <v>5967730</v>
      </c>
      <c r="S1101">
        <v>6885570</v>
      </c>
      <c r="T1101">
        <v>7428340</v>
      </c>
      <c r="U1101">
        <v>8194570</v>
      </c>
      <c r="V1101">
        <v>11285500</v>
      </c>
      <c r="W1101">
        <v>13271400</v>
      </c>
      <c r="X1101">
        <v>13524900</v>
      </c>
      <c r="Y1101">
        <v>24267900</v>
      </c>
      <c r="Z1101">
        <v>24483100</v>
      </c>
      <c r="AA1101">
        <v>25937600</v>
      </c>
      <c r="AB1101">
        <v>4952700</v>
      </c>
      <c r="AC1101">
        <v>5285610</v>
      </c>
      <c r="AD1101">
        <v>5778890</v>
      </c>
      <c r="AE1101">
        <v>9866010</v>
      </c>
      <c r="AF1101">
        <v>13830400</v>
      </c>
      <c r="AG1101">
        <v>13904800</v>
      </c>
      <c r="AH1101">
        <v>8970900</v>
      </c>
      <c r="AI1101">
        <v>9060550</v>
      </c>
      <c r="AJ1101">
        <v>9910840</v>
      </c>
      <c r="AK1101">
        <v>5644510</v>
      </c>
      <c r="AL1101">
        <v>5839850</v>
      </c>
      <c r="AM1101">
        <v>6357420</v>
      </c>
      <c r="AN1101">
        <v>8695570</v>
      </c>
      <c r="AO1101">
        <v>11775300</v>
      </c>
      <c r="AP1101">
        <v>9344580</v>
      </c>
      <c r="AR1101" s="16">
        <f>IFERROR(TTEST(G1101:O1101,P1101:X1101,2,1),IF(OR(COUNTIF(P1101:X1101,"&gt;0")&gt;7,COUNTIF(G1101:O1101,"&gt;0")&gt;7),0,9999))</f>
        <v>0.48918528850019538</v>
      </c>
      <c r="AS1101" s="16">
        <f>IF(AR1101=9999,$BO$3,RANK(AR1101,$AR$3:$AR$1993,1))</f>
        <v>1614</v>
      </c>
      <c r="AT1101" s="16">
        <f>LOG((IFERROR(SUM(P1101:X1101)/COUNTIF(P1101:X1101, "&gt;0"),0.1))/(IFERROR(SUM(G1101:O1101)/COUNTIF(G1101:O1101, "&gt;0"),0.1)),2)</f>
        <v>0.23158795300487742</v>
      </c>
      <c r="AU1101" s="17">
        <f>SUM(COUNTIF(P1101:X1101, "&gt;0"), COUNTIF(G1101:O1101, "&gt;0"))</f>
        <v>18</v>
      </c>
      <c r="AV1101" s="18">
        <f>$BQ$3*AS1101/$BO$3</f>
        <v>8.1187122736418506E-3</v>
      </c>
      <c r="AW1101" s="18" t="str">
        <f>IF(AR1101&lt;AV1101,AR1101,"ns")</f>
        <v>ns</v>
      </c>
      <c r="AX1101" s="19" t="str">
        <f>IF(AND(AW1101&lt;0.01,ABS(AT1101)&gt;1.5,D1101&gt;2), IF(AND(AT1101&gt;0,COUNTIF(P1101:X1101,"&gt;0")&gt;7),"IRF4_interactor_Treg", (IF(AND(AT1101&lt;0,COUNTIF(G1101:O1101, "&gt;0")&gt;7), "background_significant", "ns"))), "ns")</f>
        <v>ns</v>
      </c>
      <c r="AY1101" s="20">
        <f>IFERROR(TTEST(Y1101:AG1101,AH1101:AP1101,2,1),IF(OR(COUNTIF(AH1101:AP1101,"&gt;0")&gt;7,COUNTIF(Y1101:AG1101,"&gt;0")&gt;7),0,9999))</f>
        <v>4.6756131610089124E-2</v>
      </c>
      <c r="AZ1101" s="20">
        <f>IF(AY1101=9999,$BO$4,RANK(AY1101,$AY$3:$AY$1993,1))</f>
        <v>1096</v>
      </c>
      <c r="BA1101" s="20">
        <f>LOG((IFERROR(SUM(AH1101:AP1101)/COUNTIF(AH1101:AP1101, "&gt;0"),0.1))/(IFERROR(SUM(Y1101:AG1101)/COUNTIF(Y1101:AG1101, "&gt;0"),0.1)),2)</f>
        <v>-0.7631510140615565</v>
      </c>
      <c r="BB1101" s="21">
        <f>SUM(COUNTIF(AH1101:AP1101, "&gt;0"), COUNTIF(Y1101:AG1101, "&gt;0"))</f>
        <v>18</v>
      </c>
      <c r="BC1101" s="22">
        <f>$BQ$3*AZ1101/$BO$4</f>
        <v>5.5075376884422111E-3</v>
      </c>
      <c r="BD1101" s="22" t="str">
        <f>IF(AY1101&lt;BC1101,AY1101,"ns")</f>
        <v>ns</v>
      </c>
      <c r="BE1101" s="23" t="str">
        <f>IF(AND(BD1101&lt;0.01,ABS(BA1101)&gt;1.5,D1101&gt;2), IF(AND(BA1101&gt;0,COUNTIF(AH1101:AP1101,"&gt;0")&gt;7),"IRF4_interactor_Th17", (IF(AND(BA1101&lt;0,COUNTIF(Y1101:AG1101, "&gt;0")&gt;7), "background_significant", "ns"))), "ns")</f>
        <v>ns</v>
      </c>
      <c r="BF1101" s="24" t="str">
        <f>IF(OR(AX1101 ="IRF4_interactor_Treg", BE1101 ="IRF4_interactor_Th17"), LOG((AVERAGE(AH1101:AP1101)+0.1)/(AVERAGE(P1101:X1101)+0.1),2),"ns")</f>
        <v>ns</v>
      </c>
      <c r="BG1101" s="24">
        <f>IF(AND(AX1101="IRF4_interactor_Treg",BE1101="IRF4_interactor_Th17"),1,IF(AX1101="IRF4_interactor_Treg","IRF4_Treg",IF(BE1101="IRF4_interactor_Th17","IRF4_Th17",0)))</f>
        <v>0</v>
      </c>
      <c r="BH1101" s="25">
        <f>IFERROR(TTEST(AH1101:AP1101,P1101:X1101,2,1),IF(OR(COUNTIF(P1101:X1101,"&gt;0")&gt;7,COUNTIF(AH1101:AP1101,"&gt;0")&gt;7),0,9999))</f>
        <v>0.76949538370593307</v>
      </c>
      <c r="BI1101" s="25">
        <f>IF(BH1101=9999,$BS$5,RANK(BH1101,$BH$3:$BH$1993,1))</f>
        <v>1752</v>
      </c>
      <c r="BJ1101" s="25">
        <f>$BQ$3*BI1101/$BO$5</f>
        <v>8.799598191863385E-3</v>
      </c>
      <c r="BK1101" s="25" t="str">
        <f>IF(BH1101&lt;BJ1101,BH1101,"ns")</f>
        <v>ns</v>
      </c>
      <c r="BL1101" s="26">
        <f>SUM(COUNTIF(P1101:X1101, "&gt;0"), COUNTIF(AH1101:AP1101, "&gt;0"))</f>
        <v>18</v>
      </c>
    </row>
    <row r="1102" spans="1:64">
      <c r="A1102" t="s">
        <v>2449</v>
      </c>
      <c r="B1102" t="s">
        <v>2450</v>
      </c>
      <c r="C1102">
        <v>1.1158100000000001E-2</v>
      </c>
      <c r="D1102">
        <v>4</v>
      </c>
      <c r="E1102">
        <v>4</v>
      </c>
      <c r="F1102">
        <v>0</v>
      </c>
      <c r="G1102">
        <v>101694</v>
      </c>
      <c r="H1102">
        <v>82931.199999999997</v>
      </c>
      <c r="I1102">
        <v>98743.6</v>
      </c>
      <c r="J1102">
        <v>36058.5</v>
      </c>
      <c r="K1102">
        <v>73905.100000000006</v>
      </c>
      <c r="L1102">
        <v>55295.9</v>
      </c>
      <c r="M1102">
        <v>44111.5</v>
      </c>
      <c r="N1102">
        <v>26483.7</v>
      </c>
      <c r="O1102">
        <v>28381.599999999999</v>
      </c>
      <c r="P1102">
        <v>76639.7</v>
      </c>
      <c r="Q1102">
        <v>68849.3</v>
      </c>
      <c r="R1102">
        <v>83009.100000000006</v>
      </c>
      <c r="S1102">
        <v>92644.9</v>
      </c>
      <c r="T1102">
        <v>104462</v>
      </c>
      <c r="U1102">
        <v>100385</v>
      </c>
      <c r="V1102">
        <v>96052.1</v>
      </c>
      <c r="W1102">
        <v>112317</v>
      </c>
      <c r="X1102">
        <v>103502</v>
      </c>
      <c r="Y1102">
        <v>46801</v>
      </c>
      <c r="Z1102">
        <v>39155.1</v>
      </c>
      <c r="AA1102">
        <v>36259.300000000003</v>
      </c>
      <c r="AB1102">
        <v>57005.8</v>
      </c>
      <c r="AC1102">
        <v>52283.199999999997</v>
      </c>
      <c r="AD1102">
        <v>32529.9</v>
      </c>
      <c r="AE1102">
        <v>42064.800000000003</v>
      </c>
      <c r="AF1102">
        <v>39654.1</v>
      </c>
      <c r="AG1102">
        <v>40075.4</v>
      </c>
      <c r="AH1102">
        <v>46516.2</v>
      </c>
      <c r="AI1102">
        <v>65331.3</v>
      </c>
      <c r="AJ1102">
        <v>88052.9</v>
      </c>
      <c r="AK1102">
        <v>41920.199999999997</v>
      </c>
      <c r="AL1102">
        <v>45313.4</v>
      </c>
      <c r="AM1102">
        <v>57007.3</v>
      </c>
      <c r="AN1102">
        <v>69497.2</v>
      </c>
      <c r="AO1102">
        <v>141016</v>
      </c>
      <c r="AP1102">
        <v>79167.899999999994</v>
      </c>
      <c r="AR1102" s="16">
        <f>IFERROR(TTEST(G1102:O1102,P1102:X1102,2,1),IF(OR(COUNTIF(P1102:X1102,"&gt;0")&gt;7,COUNTIF(G1102:O1102,"&gt;0")&gt;7),0,9999))</f>
        <v>4.6865813871515435E-2</v>
      </c>
      <c r="AS1102" s="16">
        <f>IF(AR1102=9999,$BO$3,RANK(AR1102,$AR$3:$AR$1993,1))</f>
        <v>960</v>
      </c>
      <c r="AT1102" s="16">
        <f>LOG((IFERROR(SUM(P1102:X1102)/COUNTIF(P1102:X1102, "&gt;0"),0.1))/(IFERROR(SUM(G1102:O1102)/COUNTIF(G1102:O1102, "&gt;0"),0.1)),2)</f>
        <v>0.61357521193672893</v>
      </c>
      <c r="AU1102" s="17">
        <f>SUM(COUNTIF(P1102:X1102, "&gt;0"), COUNTIF(G1102:O1102, "&gt;0"))</f>
        <v>18</v>
      </c>
      <c r="AV1102" s="18">
        <f>$BQ$3*AS1102/$BO$3</f>
        <v>4.82897384305835E-3</v>
      </c>
      <c r="AW1102" s="18" t="str">
        <f>IF(AR1102&lt;AV1102,AR1102,"ns")</f>
        <v>ns</v>
      </c>
      <c r="AX1102" s="19" t="str">
        <f>IF(AND(AW1102&lt;0.01,ABS(AT1102)&gt;1.5,D1102&gt;2), IF(AND(AT1102&gt;0,COUNTIF(P1102:X1102,"&gt;0")&gt;7),"IRF4_interactor_Treg", (IF(AND(AT1102&lt;0,COUNTIF(G1102:O1102, "&gt;0")&gt;7), "background_significant", "ns"))), "ns")</f>
        <v>ns</v>
      </c>
      <c r="AY1102" s="20">
        <f>IFERROR(TTEST(Y1102:AG1102,AH1102:AP1102,2,1),IF(OR(COUNTIF(AH1102:AP1102,"&gt;0")&gt;7,COUNTIF(Y1102:AG1102,"&gt;0")&gt;7),0,9999))</f>
        <v>4.7249817362529305E-2</v>
      </c>
      <c r="AZ1102" s="20">
        <f>IF(AY1102=9999,$BO$4,RANK(AY1102,$AY$3:$AY$1993,1))</f>
        <v>1097</v>
      </c>
      <c r="BA1102" s="20">
        <f>LOG((IFERROR(SUM(AH1102:AP1102)/COUNTIF(AH1102:AP1102, "&gt;0"),0.1))/(IFERROR(SUM(Y1102:AG1102)/COUNTIF(Y1102:AG1102, "&gt;0"),0.1)),2)</f>
        <v>0.71611855827235837</v>
      </c>
      <c r="BB1102" s="21">
        <f>SUM(COUNTIF(AH1102:AP1102, "&gt;0"), COUNTIF(Y1102:AG1102, "&gt;0"))</f>
        <v>18</v>
      </c>
      <c r="BC1102" s="22">
        <f>$BQ$3*AZ1102/$BO$4</f>
        <v>5.5125628140703523E-3</v>
      </c>
      <c r="BD1102" s="22" t="str">
        <f>IF(AY1102&lt;BC1102,AY1102,"ns")</f>
        <v>ns</v>
      </c>
      <c r="BE1102" s="23" t="str">
        <f>IF(AND(BD1102&lt;0.01,ABS(BA1102)&gt;1.5,D1102&gt;2), IF(AND(BA1102&gt;0,COUNTIF(AH1102:AP1102,"&gt;0")&gt;7),"IRF4_interactor_Th17", (IF(AND(BA1102&lt;0,COUNTIF(Y1102:AG1102, "&gt;0")&gt;7), "background_significant", "ns"))), "ns")</f>
        <v>ns</v>
      </c>
      <c r="BF1102" s="24" t="str">
        <f>IF(OR(AX1102 ="IRF4_interactor_Treg", BE1102 ="IRF4_interactor_Th17"), LOG((AVERAGE(AH1102:AP1102)+0.1)/(AVERAGE(P1102:X1102)+0.1),2),"ns")</f>
        <v>ns</v>
      </c>
      <c r="BG1102" s="24">
        <f>IF(AND(AX1102="IRF4_interactor_Treg",BE1102="IRF4_interactor_Th17"),1,IF(AX1102="IRF4_interactor_Treg","IRF4_Treg",IF(BE1102="IRF4_interactor_Th17","IRF4_Th17",0)))</f>
        <v>0</v>
      </c>
      <c r="BH1102" s="25">
        <f>IFERROR(TTEST(AH1102:AP1102,P1102:X1102,2,1),IF(OR(COUNTIF(P1102:X1102,"&gt;0")&gt;7,COUNTIF(AH1102:AP1102,"&gt;0")&gt;7),0,9999))</f>
        <v>4.278630610266957E-2</v>
      </c>
      <c r="BI1102" s="25">
        <f>IF(BH1102=9999,$BS$5,RANK(BH1102,$BH$3:$BH$1993,1))</f>
        <v>425</v>
      </c>
      <c r="BJ1102" s="25">
        <f>$BQ$3*BI1102/$BO$5</f>
        <v>2.1346057257659468E-3</v>
      </c>
      <c r="BK1102" s="25" t="str">
        <f>IF(BH1102&lt;BJ1102,BH1102,"ns")</f>
        <v>ns</v>
      </c>
      <c r="BL1102" s="26">
        <f>SUM(COUNTIF(P1102:X1102, "&gt;0"), COUNTIF(AH1102:AP1102, "&gt;0"))</f>
        <v>18</v>
      </c>
    </row>
    <row r="1103" spans="1:64">
      <c r="A1103" t="s">
        <v>1005</v>
      </c>
      <c r="B1103" t="s">
        <v>1006</v>
      </c>
      <c r="C1103">
        <v>7.1633199999999997E-4</v>
      </c>
      <c r="D1103">
        <v>10</v>
      </c>
      <c r="E1103">
        <v>10</v>
      </c>
      <c r="F1103">
        <v>0</v>
      </c>
      <c r="G1103">
        <v>306577</v>
      </c>
      <c r="H1103">
        <v>289430</v>
      </c>
      <c r="I1103">
        <v>314963</v>
      </c>
      <c r="J1103">
        <v>198997</v>
      </c>
      <c r="K1103">
        <v>190687</v>
      </c>
      <c r="L1103">
        <v>218804</v>
      </c>
      <c r="M1103">
        <v>168108</v>
      </c>
      <c r="N1103">
        <v>181534</v>
      </c>
      <c r="O1103">
        <v>163181</v>
      </c>
      <c r="P1103">
        <v>245621</v>
      </c>
      <c r="Q1103">
        <v>240055</v>
      </c>
      <c r="R1103">
        <v>252532</v>
      </c>
      <c r="S1103">
        <v>271091</v>
      </c>
      <c r="T1103">
        <v>292451</v>
      </c>
      <c r="U1103">
        <v>330201</v>
      </c>
      <c r="V1103">
        <v>214690</v>
      </c>
      <c r="W1103">
        <v>291364</v>
      </c>
      <c r="X1103">
        <v>304149</v>
      </c>
      <c r="Y1103">
        <v>486575</v>
      </c>
      <c r="Z1103">
        <v>478871</v>
      </c>
      <c r="AA1103">
        <v>527767</v>
      </c>
      <c r="AB1103">
        <v>207295</v>
      </c>
      <c r="AC1103">
        <v>226067</v>
      </c>
      <c r="AD1103">
        <v>252425</v>
      </c>
      <c r="AE1103">
        <v>319483</v>
      </c>
      <c r="AF1103">
        <v>475808</v>
      </c>
      <c r="AG1103">
        <v>476732</v>
      </c>
      <c r="AH1103">
        <v>537389</v>
      </c>
      <c r="AI1103">
        <v>521610</v>
      </c>
      <c r="AJ1103">
        <v>603227</v>
      </c>
      <c r="AK1103">
        <v>213384</v>
      </c>
      <c r="AL1103">
        <v>223732</v>
      </c>
      <c r="AM1103">
        <v>258111</v>
      </c>
      <c r="AN1103">
        <v>428952</v>
      </c>
      <c r="AO1103">
        <v>617695</v>
      </c>
      <c r="AP1103">
        <v>444863</v>
      </c>
      <c r="AR1103" s="16">
        <f>IFERROR(TTEST(G1103:O1103,P1103:X1103,2,1),IF(OR(COUNTIF(P1103:X1103,"&gt;0")&gt;7,COUNTIF(G1103:O1103,"&gt;0")&gt;7),0,9999))</f>
        <v>0.13317871010487037</v>
      </c>
      <c r="AS1103" s="16">
        <f>IF(AR1103=9999,$BO$3,RANK(AR1103,$AR$3:$AR$1993,1))</f>
        <v>1204</v>
      </c>
      <c r="AT1103" s="16">
        <f>LOG((IFERROR(SUM(P1103:X1103)/COUNTIF(P1103:X1103, "&gt;0"),0.1))/(IFERROR(SUM(G1103:O1103)/COUNTIF(G1103:O1103, "&gt;0"),0.1)),2)</f>
        <v>0.26505428335981951</v>
      </c>
      <c r="AU1103" s="17">
        <f>SUM(COUNTIF(P1103:X1103, "&gt;0"), COUNTIF(G1103:O1103, "&gt;0"))</f>
        <v>18</v>
      </c>
      <c r="AV1103" s="18">
        <f>$BQ$3*AS1103/$BO$3</f>
        <v>6.0563380281690145E-3</v>
      </c>
      <c r="AW1103" s="18" t="str">
        <f>IF(AR1103&lt;AV1103,AR1103,"ns")</f>
        <v>ns</v>
      </c>
      <c r="AX1103" s="19" t="str">
        <f>IF(AND(AW1103&lt;0.01,ABS(AT1103)&gt;1.5,D1103&gt;2), IF(AND(AT1103&gt;0,COUNTIF(P1103:X1103,"&gt;0")&gt;7),"IRF4_interactor_Treg", (IF(AND(AT1103&lt;0,COUNTIF(G1103:O1103, "&gt;0")&gt;7), "background_significant", "ns"))), "ns")</f>
        <v>ns</v>
      </c>
      <c r="AY1103" s="20">
        <f>IFERROR(TTEST(Y1103:AG1103,AH1103:AP1103,2,1),IF(OR(COUNTIF(AH1103:AP1103,"&gt;0")&gt;7,COUNTIF(Y1103:AG1103,"&gt;0")&gt;7),0,9999))</f>
        <v>4.7438122906457665E-2</v>
      </c>
      <c r="AZ1103" s="20">
        <f>IF(AY1103=9999,$BO$4,RANK(AY1103,$AY$3:$AY$1993,1))</f>
        <v>1098</v>
      </c>
      <c r="BA1103" s="20">
        <f>LOG((IFERROR(SUM(AH1103:AP1103)/COUNTIF(AH1103:AP1103, "&gt;0"),0.1))/(IFERROR(SUM(Y1103:AG1103)/COUNTIF(Y1103:AG1103, "&gt;0"),0.1)),2)</f>
        <v>0.15744571369714502</v>
      </c>
      <c r="BB1103" s="21">
        <f>SUM(COUNTIF(AH1103:AP1103, "&gt;0"), COUNTIF(Y1103:AG1103, "&gt;0"))</f>
        <v>18</v>
      </c>
      <c r="BC1103" s="22">
        <f>$BQ$3*AZ1103/$BO$4</f>
        <v>5.5175879396984926E-3</v>
      </c>
      <c r="BD1103" s="22" t="str">
        <f>IF(AY1103&lt;BC1103,AY1103,"ns")</f>
        <v>ns</v>
      </c>
      <c r="BE1103" s="23" t="str">
        <f>IF(AND(BD1103&lt;0.01,ABS(BA1103)&gt;1.5,D1103&gt;2), IF(AND(BA1103&gt;0,COUNTIF(AH1103:AP1103,"&gt;0")&gt;7),"IRF4_interactor_Th17", (IF(AND(BA1103&lt;0,COUNTIF(Y1103:AG1103, "&gt;0")&gt;7), "background_significant", "ns"))), "ns")</f>
        <v>ns</v>
      </c>
      <c r="BF1103" s="24" t="str">
        <f>IF(OR(AX1103 ="IRF4_interactor_Treg", BE1103 ="IRF4_interactor_Th17"), LOG((AVERAGE(AH1103:AP1103)+0.1)/(AVERAGE(P1103:X1103)+0.1),2),"ns")</f>
        <v>ns</v>
      </c>
      <c r="BG1103" s="24">
        <f>IF(AND(AX1103="IRF4_interactor_Treg",BE1103="IRF4_interactor_Th17"),1,IF(AX1103="IRF4_interactor_Treg","IRF4_Treg",IF(BE1103="IRF4_interactor_Th17","IRF4_Th17",0)))</f>
        <v>0</v>
      </c>
      <c r="BH1103" s="25">
        <f>IFERROR(TTEST(AH1103:AP1103,P1103:X1103,2,1),IF(OR(COUNTIF(P1103:X1103,"&gt;0")&gt;7,COUNTIF(AH1103:AP1103,"&gt;0")&gt;7),0,9999))</f>
        <v>2.9840137021833586E-2</v>
      </c>
      <c r="BI1103" s="25">
        <f>IF(BH1103=9999,$BS$5,RANK(BH1103,$BH$3:$BH$1993,1))</f>
        <v>345</v>
      </c>
      <c r="BJ1103" s="25">
        <f>$BQ$3*BI1103/$BO$5</f>
        <v>1.7327975891511804E-3</v>
      </c>
      <c r="BK1103" s="25" t="str">
        <f>IF(BH1103&lt;BJ1103,BH1103,"ns")</f>
        <v>ns</v>
      </c>
      <c r="BL1103" s="26">
        <f>SUM(COUNTIF(P1103:X1103, "&gt;0"), COUNTIF(AH1103:AP1103, "&gt;0"))</f>
        <v>18</v>
      </c>
    </row>
    <row r="1104" spans="1:64">
      <c r="A1104" t="s">
        <v>2243</v>
      </c>
      <c r="B1104" t="s">
        <v>2244</v>
      </c>
      <c r="C1104">
        <v>3.9400200000000003E-2</v>
      </c>
      <c r="D1104">
        <v>3</v>
      </c>
      <c r="E1104">
        <v>3</v>
      </c>
      <c r="F1104">
        <v>0</v>
      </c>
      <c r="G1104">
        <v>63218.2</v>
      </c>
      <c r="H1104">
        <v>41052.1</v>
      </c>
      <c r="I1104">
        <v>47251.5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18104.400000000001</v>
      </c>
      <c r="Q1104">
        <v>0</v>
      </c>
      <c r="R1104">
        <v>0</v>
      </c>
      <c r="S1104">
        <v>35399.4</v>
      </c>
      <c r="T1104">
        <v>17729.8</v>
      </c>
      <c r="U1104">
        <v>0</v>
      </c>
      <c r="V1104">
        <v>54146</v>
      </c>
      <c r="W1104">
        <v>5970.68</v>
      </c>
      <c r="X1104">
        <v>41511.9</v>
      </c>
      <c r="Y1104">
        <v>10054.700000000001</v>
      </c>
      <c r="Z1104">
        <v>0</v>
      </c>
      <c r="AA1104">
        <v>0</v>
      </c>
      <c r="AB1104">
        <v>0</v>
      </c>
      <c r="AC1104">
        <v>19349.900000000001</v>
      </c>
      <c r="AD1104">
        <v>17111</v>
      </c>
      <c r="AE1104">
        <v>14681.4</v>
      </c>
      <c r="AF1104">
        <v>6424.33</v>
      </c>
      <c r="AG1104">
        <v>0</v>
      </c>
      <c r="AH1104">
        <v>90032.1</v>
      </c>
      <c r="AI1104">
        <v>38247.699999999997</v>
      </c>
      <c r="AJ1104">
        <v>76497.7</v>
      </c>
      <c r="AK1104">
        <v>0</v>
      </c>
      <c r="AL1104">
        <v>0</v>
      </c>
      <c r="AM1104">
        <v>0</v>
      </c>
      <c r="AN1104">
        <v>66701.7</v>
      </c>
      <c r="AO1104">
        <v>30478.400000000001</v>
      </c>
      <c r="AP1104">
        <v>23620.1</v>
      </c>
      <c r="AR1104" s="16">
        <f>IFERROR(TTEST(G1104:O1104,P1104:X1104,2,1),IF(OR(COUNTIF(P1104:X1104,"&gt;0")&gt;7,COUNTIF(G1104:O1104,"&gt;0")&gt;7),0,9999))</f>
        <v>0.85976777585414255</v>
      </c>
      <c r="AS1104" s="16">
        <f>IF(AR1104=9999,$BO$3,RANK(AR1104,$AR$3:$AR$1993,1))</f>
        <v>1902</v>
      </c>
      <c r="AT1104" s="16">
        <f>LOG((IFERROR(SUM(P1104:X1104)/COUNTIF(P1104:X1104, "&gt;0"),0.1))/(IFERROR(SUM(G1104:O1104)/COUNTIF(G1104:O1104, "&gt;0"),0.1)),2)</f>
        <v>-0.80990311391981262</v>
      </c>
      <c r="AU1104" s="17">
        <f>SUM(COUNTIF(P1104:X1104, "&gt;0"), COUNTIF(G1104:O1104, "&gt;0"))</f>
        <v>9</v>
      </c>
      <c r="AV1104" s="18">
        <f>$BQ$3*AS1104/$BO$3</f>
        <v>9.5674044265593554E-3</v>
      </c>
      <c r="AW1104" s="18" t="str">
        <f>IF(AR1104&lt;AV1104,AR1104,"ns")</f>
        <v>ns</v>
      </c>
      <c r="AX1104" s="19" t="str">
        <f>IF(AND(AW1104&lt;0.01,ABS(AT1104)&gt;1.5,D1104&gt;2), IF(AND(AT1104&gt;0,COUNTIF(P1104:X1104,"&gt;0")&gt;7),"IRF4_interactor_Treg", (IF(AND(AT1104&lt;0,COUNTIF(G1104:O1104, "&gt;0")&gt;7), "background_significant", "ns"))), "ns")</f>
        <v>ns</v>
      </c>
      <c r="AY1104" s="20">
        <f>IFERROR(TTEST(Y1104:AG1104,AH1104:AP1104,2,1),IF(OR(COUNTIF(AH1104:AP1104,"&gt;0")&gt;7,COUNTIF(Y1104:AG1104,"&gt;0")&gt;7),0,9999))</f>
        <v>4.7619340909235572E-2</v>
      </c>
      <c r="AZ1104" s="20">
        <f>IF(AY1104=9999,$BO$4,RANK(AY1104,$AY$3:$AY$1993,1))</f>
        <v>1099</v>
      </c>
      <c r="BA1104" s="20">
        <f>LOG((IFERROR(SUM(AH1104:AP1104)/COUNTIF(AH1104:AP1104, "&gt;0"),0.1))/(IFERROR(SUM(Y1104:AG1104)/COUNTIF(Y1104:AG1104, "&gt;0"),0.1)),2)</f>
        <v>2.0044171846731458</v>
      </c>
      <c r="BB1104" s="21">
        <f>SUM(COUNTIF(AH1104:AP1104, "&gt;0"), COUNTIF(Y1104:AG1104, "&gt;0"))</f>
        <v>11</v>
      </c>
      <c r="BC1104" s="22">
        <f>$BQ$3*AZ1104/$BO$4</f>
        <v>5.522613065326633E-3</v>
      </c>
      <c r="BD1104" s="22" t="str">
        <f>IF(AY1104&lt;BC1104,AY1104,"ns")</f>
        <v>ns</v>
      </c>
      <c r="BE1104" s="23" t="str">
        <f>IF(AND(BD1104&lt;0.01,ABS(BA1104)&gt;1.5,D1104&gt;2), IF(AND(BA1104&gt;0,COUNTIF(AH1104:AP1104,"&gt;0")&gt;7),"IRF4_interactor_Th17", (IF(AND(BA1104&lt;0,COUNTIF(Y1104:AG1104, "&gt;0")&gt;7), "background_significant", "ns"))), "ns")</f>
        <v>ns</v>
      </c>
      <c r="BF1104" s="24" t="str">
        <f>IF(OR(AX1104 ="IRF4_interactor_Treg", BE1104 ="IRF4_interactor_Th17"), LOG((AVERAGE(AH1104:AP1104)+0.1)/(AVERAGE(P1104:X1104)+0.1),2),"ns")</f>
        <v>ns</v>
      </c>
      <c r="BG1104" s="24">
        <f>IF(AND(AX1104="IRF4_interactor_Treg",BE1104="IRF4_interactor_Th17"),1,IF(AX1104="IRF4_interactor_Treg","IRF4_Treg",IF(BE1104="IRF4_interactor_Th17","IRF4_Th17",0)))</f>
        <v>0</v>
      </c>
      <c r="BH1104" s="25">
        <f>IFERROR(TTEST(AH1104:AP1104,P1104:X1104,2,1),IF(OR(COUNTIF(P1104:X1104,"&gt;0")&gt;7,COUNTIF(AH1104:AP1104,"&gt;0")&gt;7),0,9999))</f>
        <v>0.2345437774848553</v>
      </c>
      <c r="BI1104" s="25">
        <f>IF(BH1104=9999,$BS$5,RANK(BH1104,$BH$3:$BH$1993,1))</f>
        <v>1037</v>
      </c>
      <c r="BJ1104" s="25">
        <f>$BQ$3*BI1104/$BO$5</f>
        <v>5.2084379708689102E-3</v>
      </c>
      <c r="BK1104" s="25" t="str">
        <f>IF(BH1104&lt;BJ1104,BH1104,"ns")</f>
        <v>ns</v>
      </c>
      <c r="BL1104" s="26">
        <f>SUM(COUNTIF(P1104:X1104, "&gt;0"), COUNTIF(AH1104:AP1104, "&gt;0"))</f>
        <v>12</v>
      </c>
    </row>
    <row r="1105" spans="1:64">
      <c r="A1105" t="s">
        <v>5913</v>
      </c>
      <c r="B1105" t="s">
        <v>5914</v>
      </c>
      <c r="C1105">
        <v>3.5618899999999998E-3</v>
      </c>
      <c r="D1105">
        <v>6</v>
      </c>
      <c r="E1105">
        <v>5</v>
      </c>
      <c r="F1105">
        <v>1</v>
      </c>
      <c r="G1105">
        <v>299089</v>
      </c>
      <c r="H1105">
        <v>285558</v>
      </c>
      <c r="I1105">
        <v>305964</v>
      </c>
      <c r="J1105">
        <v>154231</v>
      </c>
      <c r="K1105">
        <v>194913</v>
      </c>
      <c r="L1105">
        <v>178591</v>
      </c>
      <c r="M1105">
        <v>163302</v>
      </c>
      <c r="N1105">
        <v>0</v>
      </c>
      <c r="O1105">
        <v>196935</v>
      </c>
      <c r="P1105">
        <v>419038</v>
      </c>
      <c r="Q1105">
        <v>369666</v>
      </c>
      <c r="R1105">
        <v>297336</v>
      </c>
      <c r="S1105">
        <v>407074</v>
      </c>
      <c r="T1105">
        <v>394131</v>
      </c>
      <c r="U1105">
        <v>158418</v>
      </c>
      <c r="V1105">
        <v>517498</v>
      </c>
      <c r="W1105">
        <v>698602</v>
      </c>
      <c r="X1105">
        <v>551367</v>
      </c>
      <c r="Y1105">
        <v>499332</v>
      </c>
      <c r="Z1105">
        <v>553269</v>
      </c>
      <c r="AA1105">
        <v>459679</v>
      </c>
      <c r="AB1105">
        <v>211697</v>
      </c>
      <c r="AC1105">
        <v>187829</v>
      </c>
      <c r="AD1105">
        <v>359157</v>
      </c>
      <c r="AE1105">
        <v>163415</v>
      </c>
      <c r="AF1105">
        <v>295706</v>
      </c>
      <c r="AG1105">
        <v>381016</v>
      </c>
      <c r="AH1105">
        <v>658000</v>
      </c>
      <c r="AI1105">
        <v>726753</v>
      </c>
      <c r="AJ1105">
        <v>689204</v>
      </c>
      <c r="AK1105">
        <v>371970</v>
      </c>
      <c r="AL1105">
        <v>301199</v>
      </c>
      <c r="AM1105">
        <v>0</v>
      </c>
      <c r="AN1105">
        <v>619499</v>
      </c>
      <c r="AO1105">
        <v>937702</v>
      </c>
      <c r="AP1105">
        <v>739119</v>
      </c>
      <c r="AR1105" s="16">
        <f>IFERROR(TTEST(G1105:O1105,P1105:X1105,2,1),IF(OR(COUNTIF(P1105:X1105,"&gt;0")&gt;7,COUNTIF(G1105:O1105,"&gt;0")&gt;7),0,9999))</f>
        <v>1.6684217256755528E-2</v>
      </c>
      <c r="AS1105" s="16">
        <f>IF(AR1105=9999,$BO$3,RANK(AR1105,$AR$3:$AR$1993,1))</f>
        <v>760</v>
      </c>
      <c r="AT1105" s="16">
        <f>LOG((IFERROR(SUM(P1105:X1105)/COUNTIF(P1105:X1105, "&gt;0"),0.1))/(IFERROR(SUM(G1105:O1105)/COUNTIF(G1105:O1105, "&gt;0"),0.1)),2)</f>
        <v>0.93032241456701958</v>
      </c>
      <c r="AU1105" s="17">
        <f>SUM(COUNTIF(P1105:X1105, "&gt;0"), COUNTIF(G1105:O1105, "&gt;0"))</f>
        <v>17</v>
      </c>
      <c r="AV1105" s="18">
        <f>$BQ$3*AS1105/$BO$3</f>
        <v>3.8229376257545274E-3</v>
      </c>
      <c r="AW1105" s="18" t="str">
        <f>IF(AR1105&lt;AV1105,AR1105,"ns")</f>
        <v>ns</v>
      </c>
      <c r="AX1105" s="19" t="str">
        <f>IF(AND(AW1105&lt;0.01,ABS(AT1105)&gt;1.5,D1105&gt;2), IF(AND(AT1105&gt;0,COUNTIF(P1105:X1105,"&gt;0")&gt;7),"IRF4_interactor_Treg", (IF(AND(AT1105&lt;0,COUNTIF(G1105:O1105, "&gt;0")&gt;7), "background_significant", "ns"))), "ns")</f>
        <v>ns</v>
      </c>
      <c r="AY1105" s="20">
        <f>IFERROR(TTEST(Y1105:AG1105,AH1105:AP1105,2,1),IF(OR(COUNTIF(AH1105:AP1105,"&gt;0")&gt;7,COUNTIF(Y1105:AG1105,"&gt;0")&gt;7),0,9999))</f>
        <v>4.7823894978363132E-2</v>
      </c>
      <c r="AZ1105" s="20">
        <f>IF(AY1105=9999,$BO$4,RANK(AY1105,$AY$3:$AY$1993,1))</f>
        <v>1100</v>
      </c>
      <c r="BA1105" s="20">
        <f>LOG((IFERROR(SUM(AH1105:AP1105)/COUNTIF(AH1105:AP1105, "&gt;0"),0.1))/(IFERROR(SUM(Y1105:AG1105)/COUNTIF(Y1105:AG1105, "&gt;0"),0.1)),2)</f>
        <v>0.86691004408610395</v>
      </c>
      <c r="BB1105" s="21">
        <f>SUM(COUNTIF(AH1105:AP1105, "&gt;0"), COUNTIF(Y1105:AG1105, "&gt;0"))</f>
        <v>17</v>
      </c>
      <c r="BC1105" s="22">
        <f>$BQ$3*AZ1105/$BO$4</f>
        <v>5.5276381909547742E-3</v>
      </c>
      <c r="BD1105" s="22" t="str">
        <f>IF(AY1105&lt;BC1105,AY1105,"ns")</f>
        <v>ns</v>
      </c>
      <c r="BE1105" s="23" t="str">
        <f>IF(AND(BD1105&lt;0.01,ABS(BA1105)&gt;1.5,D1105&gt;2), IF(AND(BA1105&gt;0,COUNTIF(AH1105:AP1105,"&gt;0")&gt;7),"IRF4_interactor_Th17", (IF(AND(BA1105&lt;0,COUNTIF(Y1105:AG1105, "&gt;0")&gt;7), "background_significant", "ns"))), "ns")</f>
        <v>ns</v>
      </c>
      <c r="BF1105" s="24" t="str">
        <f>IF(OR(AX1105 ="IRF4_interactor_Treg", BE1105 ="IRF4_interactor_Th17"), LOG((AVERAGE(AH1105:AP1105)+0.1)/(AVERAGE(P1105:X1105)+0.1),2),"ns")</f>
        <v>ns</v>
      </c>
      <c r="BG1105" s="24">
        <f>IF(AND(AX1105="IRF4_interactor_Treg",BE1105="IRF4_interactor_Th17"),1,IF(AX1105="IRF4_interactor_Treg","IRF4_Treg",IF(BE1105="IRF4_interactor_Th17","IRF4_Th17",0)))</f>
        <v>0</v>
      </c>
      <c r="BH1105" s="25">
        <f>IFERROR(TTEST(AH1105:AP1105,P1105:X1105,2,1),IF(OR(COUNTIF(P1105:X1105,"&gt;0")&gt;7,COUNTIF(AH1105:AP1105,"&gt;0")&gt;7),0,9999))</f>
        <v>6.992581613041178E-2</v>
      </c>
      <c r="BI1105" s="25">
        <f>IF(BH1105=9999,$BS$5,RANK(BH1105,$BH$3:$BH$1993,1))</f>
        <v>548</v>
      </c>
      <c r="BJ1105" s="25">
        <f>$BQ$3*BI1105/$BO$5</f>
        <v>2.7523857358111503E-3</v>
      </c>
      <c r="BK1105" s="25" t="str">
        <f>IF(BH1105&lt;BJ1105,BH1105,"ns")</f>
        <v>ns</v>
      </c>
      <c r="BL1105" s="26">
        <f>SUM(COUNTIF(P1105:X1105, "&gt;0"), COUNTIF(AH1105:AP1105, "&gt;0"))</f>
        <v>17</v>
      </c>
    </row>
    <row r="1106" spans="1:64">
      <c r="A1106" t="s">
        <v>3711</v>
      </c>
      <c r="B1106" t="s">
        <v>3712</v>
      </c>
      <c r="C1106">
        <v>5.00945E-2</v>
      </c>
      <c r="D1106">
        <v>3</v>
      </c>
      <c r="E1106">
        <v>3</v>
      </c>
      <c r="F1106">
        <v>0</v>
      </c>
      <c r="G1106">
        <v>149687</v>
      </c>
      <c r="H1106">
        <v>158859</v>
      </c>
      <c r="I1106">
        <v>187292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50774</v>
      </c>
      <c r="Q1106">
        <v>41380.699999999997</v>
      </c>
      <c r="R1106">
        <v>51339.9</v>
      </c>
      <c r="S1106">
        <v>0</v>
      </c>
      <c r="T1106">
        <v>45211.1</v>
      </c>
      <c r="U1106">
        <v>36077</v>
      </c>
      <c r="V1106">
        <v>41469.9</v>
      </c>
      <c r="W1106">
        <v>33298.300000000003</v>
      </c>
      <c r="X1106">
        <v>54901.5</v>
      </c>
      <c r="Y1106">
        <v>52708.3</v>
      </c>
      <c r="Z1106">
        <v>30508.2</v>
      </c>
      <c r="AA1106">
        <v>56829.2</v>
      </c>
      <c r="AB1106">
        <v>0</v>
      </c>
      <c r="AC1106">
        <v>0</v>
      </c>
      <c r="AD1106">
        <v>0</v>
      </c>
      <c r="AE1106">
        <v>13399.2</v>
      </c>
      <c r="AF1106">
        <v>0</v>
      </c>
      <c r="AG1106">
        <v>0</v>
      </c>
      <c r="AH1106">
        <v>61773.1</v>
      </c>
      <c r="AI1106">
        <v>52181.599999999999</v>
      </c>
      <c r="AJ1106">
        <v>57460.800000000003</v>
      </c>
      <c r="AK1106">
        <v>0</v>
      </c>
      <c r="AL1106">
        <v>0</v>
      </c>
      <c r="AM1106">
        <v>0</v>
      </c>
      <c r="AN1106">
        <v>20594</v>
      </c>
      <c r="AO1106">
        <v>43799.199999999997</v>
      </c>
      <c r="AP1106">
        <v>23609.3</v>
      </c>
      <c r="AR1106" s="16">
        <f>IFERROR(TTEST(G1106:O1106,P1106:X1106,2,1),IF(OR(COUNTIF(P1106:X1106,"&gt;0")&gt;7,COUNTIF(G1106:O1106,"&gt;0")&gt;7),0,9999))</f>
        <v>0.56386058531329408</v>
      </c>
      <c r="AS1106" s="16">
        <f>IF(AR1106=9999,$BO$3,RANK(AR1106,$AR$3:$AR$1993,1))</f>
        <v>1671</v>
      </c>
      <c r="AT1106" s="16">
        <f>LOG((IFERROR(SUM(P1106:X1106)/COUNTIF(P1106:X1106, "&gt;0"),0.1))/(IFERROR(SUM(G1106:O1106)/COUNTIF(G1106:O1106, "&gt;0"),0.1)),2)</f>
        <v>-1.8993144415424965</v>
      </c>
      <c r="AU1106" s="17">
        <f>SUM(COUNTIF(P1106:X1106, "&gt;0"), COUNTIF(G1106:O1106, "&gt;0"))</f>
        <v>11</v>
      </c>
      <c r="AV1106" s="18">
        <f>$BQ$3*AS1106/$BO$3</f>
        <v>8.4054325955734404E-3</v>
      </c>
      <c r="AW1106" s="18" t="str">
        <f>IF(AR1106&lt;AV1106,AR1106,"ns")</f>
        <v>ns</v>
      </c>
      <c r="AX1106" s="19" t="str">
        <f>IF(AND(AW1106&lt;0.01,ABS(AT1106)&gt;1.5,D1106&gt;2), IF(AND(AT1106&gt;0,COUNTIF(P1106:X1106,"&gt;0")&gt;7),"IRF4_interactor_Treg", (IF(AND(AT1106&lt;0,COUNTIF(G1106:O1106, "&gt;0")&gt;7), "background_significant", "ns"))), "ns")</f>
        <v>ns</v>
      </c>
      <c r="AY1106" s="20">
        <f>IFERROR(TTEST(Y1106:AG1106,AH1106:AP1106,2,1),IF(OR(COUNTIF(AH1106:AP1106,"&gt;0")&gt;7,COUNTIF(Y1106:AG1106,"&gt;0")&gt;7),0,9999))</f>
        <v>4.7840871655722782E-2</v>
      </c>
      <c r="AZ1106" s="20">
        <f>IF(AY1106=9999,$BO$4,RANK(AY1106,$AY$3:$AY$1993,1))</f>
        <v>1101</v>
      </c>
      <c r="BA1106" s="20">
        <f>LOG((IFERROR(SUM(AH1106:AP1106)/COUNTIF(AH1106:AP1106, "&gt;0"),0.1))/(IFERROR(SUM(Y1106:AG1106)/COUNTIF(Y1106:AG1106, "&gt;0"),0.1)),2)</f>
        <v>0.17259538910678565</v>
      </c>
      <c r="BB1106" s="21">
        <f>SUM(COUNTIF(AH1106:AP1106, "&gt;0"), COUNTIF(Y1106:AG1106, "&gt;0"))</f>
        <v>10</v>
      </c>
      <c r="BC1106" s="22">
        <f>$BQ$3*AZ1106/$BO$4</f>
        <v>5.5326633165829146E-3</v>
      </c>
      <c r="BD1106" s="22" t="str">
        <f>IF(AY1106&lt;BC1106,AY1106,"ns")</f>
        <v>ns</v>
      </c>
      <c r="BE1106" s="23" t="str">
        <f>IF(AND(BD1106&lt;0.01,ABS(BA1106)&gt;1.5,D1106&gt;2), IF(AND(BA1106&gt;0,COUNTIF(AH1106:AP1106,"&gt;0")&gt;7),"IRF4_interactor_Th17", (IF(AND(BA1106&lt;0,COUNTIF(Y1106:AG1106, "&gt;0")&gt;7), "background_significant", "ns"))), "ns")</f>
        <v>ns</v>
      </c>
      <c r="BF1106" s="24" t="str">
        <f>IF(OR(AX1106 ="IRF4_interactor_Treg", BE1106 ="IRF4_interactor_Th17"), LOG((AVERAGE(AH1106:AP1106)+0.1)/(AVERAGE(P1106:X1106)+0.1),2),"ns")</f>
        <v>ns</v>
      </c>
      <c r="BG1106" s="24">
        <f>IF(AND(AX1106="IRF4_interactor_Treg",BE1106="IRF4_interactor_Th17"),1,IF(AX1106="IRF4_interactor_Treg","IRF4_Treg",IF(BE1106="IRF4_interactor_Th17","IRF4_Th17",0)))</f>
        <v>0</v>
      </c>
      <c r="BH1106" s="25">
        <f>IFERROR(TTEST(AH1106:AP1106,P1106:X1106,2,1),IF(OR(COUNTIF(P1106:X1106,"&gt;0")&gt;7,COUNTIF(AH1106:AP1106,"&gt;0")&gt;7),0,9999))</f>
        <v>0.2013656673619173</v>
      </c>
      <c r="BI1106" s="25">
        <f>IF(BH1106=9999,$BS$5,RANK(BH1106,$BH$3:$BH$1993,1))</f>
        <v>944</v>
      </c>
      <c r="BJ1106" s="25">
        <f>$BQ$3*BI1106/$BO$5</f>
        <v>4.7413360120542435E-3</v>
      </c>
      <c r="BK1106" s="25" t="str">
        <f>IF(BH1106&lt;BJ1106,BH1106,"ns")</f>
        <v>ns</v>
      </c>
      <c r="BL1106" s="26">
        <f>SUM(COUNTIF(P1106:X1106, "&gt;0"), COUNTIF(AH1106:AP1106, "&gt;0"))</f>
        <v>14</v>
      </c>
    </row>
    <row r="1107" spans="1:64">
      <c r="A1107" t="s">
        <v>4453</v>
      </c>
      <c r="B1107" t="s">
        <v>4454</v>
      </c>
      <c r="C1107">
        <v>7.1633199999999997E-4</v>
      </c>
      <c r="D1107">
        <v>4</v>
      </c>
      <c r="E1107">
        <v>4</v>
      </c>
      <c r="F1107">
        <v>0</v>
      </c>
      <c r="G1107">
        <v>116547</v>
      </c>
      <c r="H1107">
        <v>113526</v>
      </c>
      <c r="I1107">
        <v>118583</v>
      </c>
      <c r="J1107">
        <v>113157</v>
      </c>
      <c r="K1107">
        <v>103481</v>
      </c>
      <c r="L1107">
        <v>103567</v>
      </c>
      <c r="M1107">
        <v>107107</v>
      </c>
      <c r="N1107">
        <v>95266.6</v>
      </c>
      <c r="O1107">
        <v>112944</v>
      </c>
      <c r="P1107">
        <v>101915</v>
      </c>
      <c r="Q1107">
        <v>109155</v>
      </c>
      <c r="R1107">
        <v>113173</v>
      </c>
      <c r="S1107">
        <v>163564</v>
      </c>
      <c r="T1107">
        <v>151493</v>
      </c>
      <c r="U1107">
        <v>153675</v>
      </c>
      <c r="V1107">
        <v>121274</v>
      </c>
      <c r="W1107">
        <v>121225</v>
      </c>
      <c r="X1107">
        <v>132932</v>
      </c>
      <c r="Y1107">
        <v>116327</v>
      </c>
      <c r="Z1107">
        <v>139841</v>
      </c>
      <c r="AA1107">
        <v>137954</v>
      </c>
      <c r="AB1107">
        <v>129156</v>
      </c>
      <c r="AC1107">
        <v>131929</v>
      </c>
      <c r="AD1107">
        <v>124441</v>
      </c>
      <c r="AE1107">
        <v>106254</v>
      </c>
      <c r="AF1107">
        <v>125157</v>
      </c>
      <c r="AG1107">
        <v>147920</v>
      </c>
      <c r="AH1107">
        <v>162892</v>
      </c>
      <c r="AI1107">
        <v>158815</v>
      </c>
      <c r="AJ1107">
        <v>153051</v>
      </c>
      <c r="AK1107">
        <v>131101</v>
      </c>
      <c r="AL1107">
        <v>104940</v>
      </c>
      <c r="AM1107">
        <v>136281</v>
      </c>
      <c r="AN1107">
        <v>176903</v>
      </c>
      <c r="AO1107">
        <v>203764</v>
      </c>
      <c r="AP1107">
        <v>165671</v>
      </c>
      <c r="AR1107" s="16">
        <f>IFERROR(TTEST(G1107:O1107,P1107:X1107,2,1),IF(OR(COUNTIF(P1107:X1107,"&gt;0")&gt;7,COUNTIF(G1107:O1107,"&gt;0")&gt;7),0,9999))</f>
        <v>4.140399360660884E-2</v>
      </c>
      <c r="AS1107" s="16">
        <f>IF(AR1107=9999,$BO$3,RANK(AR1107,$AR$3:$AR$1993,1))</f>
        <v>941</v>
      </c>
      <c r="AT1107" s="16">
        <f>LOG((IFERROR(SUM(P1107:X1107)/COUNTIF(P1107:X1107, "&gt;0"),0.1))/(IFERROR(SUM(G1107:O1107)/COUNTIF(G1107:O1107, "&gt;0"),0.1)),2)</f>
        <v>0.24754961989750013</v>
      </c>
      <c r="AU1107" s="17">
        <f>SUM(COUNTIF(P1107:X1107, "&gt;0"), COUNTIF(G1107:O1107, "&gt;0"))</f>
        <v>18</v>
      </c>
      <c r="AV1107" s="18">
        <f>$BQ$3*AS1107/$BO$3</f>
        <v>4.7334004024144867E-3</v>
      </c>
      <c r="AW1107" s="18" t="str">
        <f>IF(AR1107&lt;AV1107,AR1107,"ns")</f>
        <v>ns</v>
      </c>
      <c r="AX1107" s="19" t="str">
        <f>IF(AND(AW1107&lt;0.01,ABS(AT1107)&gt;1.5,D1107&gt;2), IF(AND(AT1107&gt;0,COUNTIF(P1107:X1107,"&gt;0")&gt;7),"IRF4_interactor_Treg", (IF(AND(AT1107&lt;0,COUNTIF(G1107:O1107, "&gt;0")&gt;7), "background_significant", "ns"))), "ns")</f>
        <v>ns</v>
      </c>
      <c r="AY1107" s="20">
        <f>IFERROR(TTEST(Y1107:AG1107,AH1107:AP1107,2,1),IF(OR(COUNTIF(AH1107:AP1107,"&gt;0")&gt;7,COUNTIF(Y1107:AG1107,"&gt;0")&gt;7),0,9999))</f>
        <v>4.8241253807745209E-2</v>
      </c>
      <c r="AZ1107" s="20">
        <f>IF(AY1107=9999,$BO$4,RANK(AY1107,$AY$3:$AY$1993,1))</f>
        <v>1102</v>
      </c>
      <c r="BA1107" s="20">
        <f>LOG((IFERROR(SUM(AH1107:AP1107)/COUNTIF(AH1107:AP1107, "&gt;0"),0.1))/(IFERROR(SUM(Y1107:AG1107)/COUNTIF(Y1107:AG1107, "&gt;0"),0.1)),2)</f>
        <v>0.26577367926177586</v>
      </c>
      <c r="BB1107" s="21">
        <f>SUM(COUNTIF(AH1107:AP1107, "&gt;0"), COUNTIF(Y1107:AG1107, "&gt;0"))</f>
        <v>18</v>
      </c>
      <c r="BC1107" s="22">
        <f>$BQ$3*AZ1107/$BO$4</f>
        <v>5.5376884422110549E-3</v>
      </c>
      <c r="BD1107" s="22" t="str">
        <f>IF(AY1107&lt;BC1107,AY1107,"ns")</f>
        <v>ns</v>
      </c>
      <c r="BE1107" s="23" t="str">
        <f>IF(AND(BD1107&lt;0.01,ABS(BA1107)&gt;1.5,D1107&gt;2), IF(AND(BA1107&gt;0,COUNTIF(AH1107:AP1107,"&gt;0")&gt;7),"IRF4_interactor_Th17", (IF(AND(BA1107&lt;0,COUNTIF(Y1107:AG1107, "&gt;0")&gt;7), "background_significant", "ns"))), "ns")</f>
        <v>ns</v>
      </c>
      <c r="BF1107" s="24" t="str">
        <f>IF(OR(AX1107 ="IRF4_interactor_Treg", BE1107 ="IRF4_interactor_Th17"), LOG((AVERAGE(AH1107:AP1107)+0.1)/(AVERAGE(P1107:X1107)+0.1),2),"ns")</f>
        <v>ns</v>
      </c>
      <c r="BG1107" s="24">
        <f>IF(AND(AX1107="IRF4_interactor_Treg",BE1107="IRF4_interactor_Th17"),1,IF(AX1107="IRF4_interactor_Treg","IRF4_Treg",IF(BE1107="IRF4_interactor_Th17","IRF4_Th17",0)))</f>
        <v>0</v>
      </c>
      <c r="BH1107" s="25">
        <f>IFERROR(TTEST(AH1107:AP1107,P1107:X1107,2,1),IF(OR(COUNTIF(P1107:X1107,"&gt;0")&gt;7,COUNTIF(AH1107:AP1107,"&gt;0")&gt;7),0,9999))</f>
        <v>0.13879919838654384</v>
      </c>
      <c r="BI1107" s="25">
        <f>IF(BH1107=9999,$BS$5,RANK(BH1107,$BH$3:$BH$1993,1))</f>
        <v>780</v>
      </c>
      <c r="BJ1107" s="25">
        <f>$BQ$3*BI1107/$BO$5</f>
        <v>3.9176293319939728E-3</v>
      </c>
      <c r="BK1107" s="25" t="str">
        <f>IF(BH1107&lt;BJ1107,BH1107,"ns")</f>
        <v>ns</v>
      </c>
      <c r="BL1107" s="26">
        <f>SUM(COUNTIF(P1107:X1107, "&gt;0"), COUNTIF(AH1107:AP1107, "&gt;0"))</f>
        <v>18</v>
      </c>
    </row>
    <row r="1108" spans="1:64">
      <c r="A1108" t="s">
        <v>5479</v>
      </c>
      <c r="B1108" t="s">
        <v>5480</v>
      </c>
      <c r="C1108">
        <v>1.37426E-3</v>
      </c>
      <c r="D1108">
        <v>6</v>
      </c>
      <c r="E1108">
        <v>6</v>
      </c>
      <c r="F1108">
        <v>0</v>
      </c>
      <c r="G1108">
        <v>380905</v>
      </c>
      <c r="H1108">
        <v>278333</v>
      </c>
      <c r="I1108">
        <v>323566</v>
      </c>
      <c r="J1108">
        <v>320340</v>
      </c>
      <c r="K1108">
        <v>257441</v>
      </c>
      <c r="L1108">
        <v>204432</v>
      </c>
      <c r="M1108">
        <v>195196</v>
      </c>
      <c r="N1108">
        <v>198257</v>
      </c>
      <c r="O1108">
        <v>156818</v>
      </c>
      <c r="P1108">
        <v>338707</v>
      </c>
      <c r="Q1108">
        <v>277929</v>
      </c>
      <c r="R1108">
        <v>233541</v>
      </c>
      <c r="S1108">
        <v>426952</v>
      </c>
      <c r="T1108">
        <v>452792</v>
      </c>
      <c r="U1108">
        <v>403658</v>
      </c>
      <c r="V1108">
        <v>441605</v>
      </c>
      <c r="W1108">
        <v>499107</v>
      </c>
      <c r="X1108">
        <v>436412</v>
      </c>
      <c r="Y1108">
        <v>273368</v>
      </c>
      <c r="Z1108">
        <v>232967</v>
      </c>
      <c r="AA1108">
        <v>207553</v>
      </c>
      <c r="AB1108">
        <v>271680</v>
      </c>
      <c r="AC1108">
        <v>214122</v>
      </c>
      <c r="AD1108">
        <v>196216</v>
      </c>
      <c r="AE1108">
        <v>232543</v>
      </c>
      <c r="AF1108">
        <v>275988</v>
      </c>
      <c r="AG1108">
        <v>217742</v>
      </c>
      <c r="AH1108">
        <v>451659</v>
      </c>
      <c r="AI1108">
        <v>389866</v>
      </c>
      <c r="AJ1108">
        <v>443183</v>
      </c>
      <c r="AK1108">
        <v>203851</v>
      </c>
      <c r="AL1108">
        <v>255189</v>
      </c>
      <c r="AM1108">
        <v>193503</v>
      </c>
      <c r="AN1108">
        <v>280092</v>
      </c>
      <c r="AO1108">
        <v>347838</v>
      </c>
      <c r="AP1108">
        <v>233366</v>
      </c>
      <c r="AR1108" s="16">
        <f>IFERROR(TTEST(G1108:O1108,P1108:X1108,2,1),IF(OR(COUNTIF(P1108:X1108,"&gt;0")&gt;7,COUNTIF(G1108:O1108,"&gt;0")&gt;7),0,9999))</f>
        <v>2.561894911732648E-2</v>
      </c>
      <c r="AS1108" s="16">
        <f>IF(AR1108=9999,$BO$3,RANK(AR1108,$AR$3:$AR$1993,1))</f>
        <v>851</v>
      </c>
      <c r="AT1108" s="16">
        <f>LOG((IFERROR(SUM(P1108:X1108)/COUNTIF(P1108:X1108, "&gt;0"),0.1))/(IFERROR(SUM(G1108:O1108)/COUNTIF(G1108:O1108, "&gt;0"),0.1)),2)</f>
        <v>0.60056828931989326</v>
      </c>
      <c r="AU1108" s="17">
        <f>SUM(COUNTIF(P1108:X1108, "&gt;0"), COUNTIF(G1108:O1108, "&gt;0"))</f>
        <v>18</v>
      </c>
      <c r="AV1108" s="18">
        <f>$BQ$3*AS1108/$BO$3</f>
        <v>4.2806841046277664E-3</v>
      </c>
      <c r="AW1108" s="18" t="str">
        <f>IF(AR1108&lt;AV1108,AR1108,"ns")</f>
        <v>ns</v>
      </c>
      <c r="AX1108" s="19" t="str">
        <f>IF(AND(AW1108&lt;0.01,ABS(AT1108)&gt;1.5,D1108&gt;2), IF(AND(AT1108&gt;0,COUNTIF(P1108:X1108,"&gt;0")&gt;7),"IRF4_interactor_Treg", (IF(AND(AT1108&lt;0,COUNTIF(G1108:O1108, "&gt;0")&gt;7), "background_significant", "ns"))), "ns")</f>
        <v>ns</v>
      </c>
      <c r="AY1108" s="20">
        <f>IFERROR(TTEST(Y1108:AG1108,AH1108:AP1108,2,1),IF(OR(COUNTIF(AH1108:AP1108,"&gt;0")&gt;7,COUNTIF(Y1108:AG1108,"&gt;0")&gt;7),0,9999))</f>
        <v>4.8342650394457912E-2</v>
      </c>
      <c r="AZ1108" s="20">
        <f>IF(AY1108=9999,$BO$4,RANK(AY1108,$AY$3:$AY$1993,1))</f>
        <v>1103</v>
      </c>
      <c r="BA1108" s="20">
        <f>LOG((IFERROR(SUM(AH1108:AP1108)/COUNTIF(AH1108:AP1108, "&gt;0"),0.1))/(IFERROR(SUM(Y1108:AG1108)/COUNTIF(Y1108:AG1108, "&gt;0"),0.1)),2)</f>
        <v>0.39913162840738953</v>
      </c>
      <c r="BB1108" s="21">
        <f>SUM(COUNTIF(AH1108:AP1108, "&gt;0"), COUNTIF(Y1108:AG1108, "&gt;0"))</f>
        <v>18</v>
      </c>
      <c r="BC1108" s="22">
        <f>$BQ$3*AZ1108/$BO$4</f>
        <v>5.5427135678391953E-3</v>
      </c>
      <c r="BD1108" s="22" t="str">
        <f>IF(AY1108&lt;BC1108,AY1108,"ns")</f>
        <v>ns</v>
      </c>
      <c r="BE1108" s="23" t="str">
        <f>IF(AND(BD1108&lt;0.01,ABS(BA1108)&gt;1.5,D1108&gt;2), IF(AND(BA1108&gt;0,COUNTIF(AH1108:AP1108,"&gt;0")&gt;7),"IRF4_interactor_Th17", (IF(AND(BA1108&lt;0,COUNTIF(Y1108:AG1108, "&gt;0")&gt;7), "background_significant", "ns"))), "ns")</f>
        <v>ns</v>
      </c>
      <c r="BF1108" s="24" t="str">
        <f>IF(OR(AX1108 ="IRF4_interactor_Treg", BE1108 ="IRF4_interactor_Th17"), LOG((AVERAGE(AH1108:AP1108)+0.1)/(AVERAGE(P1108:X1108)+0.1),2),"ns")</f>
        <v>ns</v>
      </c>
      <c r="BG1108" s="24">
        <f>IF(AND(AX1108="IRF4_interactor_Treg",BE1108="IRF4_interactor_Th17"),1,IF(AX1108="IRF4_interactor_Treg","IRF4_Treg",IF(BE1108="IRF4_interactor_Th17","IRF4_Th17",0)))</f>
        <v>0</v>
      </c>
      <c r="BH1108" s="25">
        <f>IFERROR(TTEST(AH1108:AP1108,P1108:X1108,2,1),IF(OR(COUNTIF(P1108:X1108,"&gt;0")&gt;7,COUNTIF(AH1108:AP1108,"&gt;0")&gt;7),0,9999))</f>
        <v>0.20435827716848667</v>
      </c>
      <c r="BI1108" s="25">
        <f>IF(BH1108=9999,$BS$5,RANK(BH1108,$BH$3:$BH$1993,1))</f>
        <v>955</v>
      </c>
      <c r="BJ1108" s="25">
        <f>$BQ$3*BI1108/$BO$5</f>
        <v>4.7965846308387749E-3</v>
      </c>
      <c r="BK1108" s="25" t="str">
        <f>IF(BH1108&lt;BJ1108,BH1108,"ns")</f>
        <v>ns</v>
      </c>
      <c r="BL1108" s="26">
        <f>SUM(COUNTIF(P1108:X1108, "&gt;0"), COUNTIF(AH1108:AP1108, "&gt;0"))</f>
        <v>18</v>
      </c>
    </row>
    <row r="1109" spans="1:64">
      <c r="A1109" t="s">
        <v>279</v>
      </c>
      <c r="B1109" t="s">
        <v>280</v>
      </c>
      <c r="C1109">
        <v>5.9086600000000003E-2</v>
      </c>
      <c r="D1109">
        <v>3</v>
      </c>
      <c r="E1109">
        <v>3</v>
      </c>
      <c r="F1109">
        <v>0</v>
      </c>
      <c r="G1109">
        <v>55709.8</v>
      </c>
      <c r="H1109">
        <v>57826.1</v>
      </c>
      <c r="I1109">
        <v>38176.400000000001</v>
      </c>
      <c r="J1109">
        <v>26974.6</v>
      </c>
      <c r="K1109">
        <v>0</v>
      </c>
      <c r="L1109">
        <v>17425.3</v>
      </c>
      <c r="M1109">
        <v>0</v>
      </c>
      <c r="N1109">
        <v>16536.599999999999</v>
      </c>
      <c r="O1109">
        <v>0</v>
      </c>
      <c r="P1109">
        <v>22847.599999999999</v>
      </c>
      <c r="Q1109">
        <v>21170</v>
      </c>
      <c r="R1109">
        <v>0</v>
      </c>
      <c r="S1109">
        <v>33584.300000000003</v>
      </c>
      <c r="T1109">
        <v>21981.3</v>
      </c>
      <c r="U1109">
        <v>34478.1</v>
      </c>
      <c r="V1109">
        <v>43885.5</v>
      </c>
      <c r="W1109">
        <v>42891.7</v>
      </c>
      <c r="X1109">
        <v>30205.9</v>
      </c>
      <c r="Y1109">
        <v>23613.200000000001</v>
      </c>
      <c r="Z1109">
        <v>47997.5</v>
      </c>
      <c r="AA1109">
        <v>5377.29</v>
      </c>
      <c r="AB1109">
        <v>29960.400000000001</v>
      </c>
      <c r="AC1109">
        <v>0</v>
      </c>
      <c r="AD1109">
        <v>25968.400000000001</v>
      </c>
      <c r="AE1109">
        <v>0</v>
      </c>
      <c r="AF1109">
        <v>35267.1</v>
      </c>
      <c r="AG1109">
        <v>25855.200000000001</v>
      </c>
      <c r="AH1109">
        <v>85417.2</v>
      </c>
      <c r="AI1109">
        <v>90598.1</v>
      </c>
      <c r="AJ1109">
        <v>104471</v>
      </c>
      <c r="AK1109">
        <v>15095.7</v>
      </c>
      <c r="AL1109">
        <v>16382.9</v>
      </c>
      <c r="AM1109">
        <v>26074.400000000001</v>
      </c>
      <c r="AN1109">
        <v>32149.7</v>
      </c>
      <c r="AO1109">
        <v>32500.3</v>
      </c>
      <c r="AP1109">
        <v>41555</v>
      </c>
      <c r="AR1109" s="16">
        <f>IFERROR(TTEST(G1109:O1109,P1109:X1109,2,1),IF(OR(COUNTIF(P1109:X1109,"&gt;0")&gt;7,COUNTIF(G1109:O1109,"&gt;0")&gt;7),0,9999))</f>
        <v>0.69748902671074575</v>
      </c>
      <c r="AS1109" s="16">
        <f>IF(AR1109=9999,$BO$3,RANK(AR1109,$AR$3:$AR$1993,1))</f>
        <v>1778</v>
      </c>
      <c r="AT1109" s="16">
        <f>LOG((IFERROR(SUM(P1109:X1109)/COUNTIF(P1109:X1109, "&gt;0"),0.1))/(IFERROR(SUM(G1109:O1109)/COUNTIF(G1109:O1109, "&gt;0"),0.1)),2)</f>
        <v>-0.17556766954353792</v>
      </c>
      <c r="AU1109" s="17">
        <f>SUM(COUNTIF(P1109:X1109, "&gt;0"), COUNTIF(G1109:O1109, "&gt;0"))</f>
        <v>14</v>
      </c>
      <c r="AV1109" s="18">
        <f>$BQ$3*AS1109/$BO$3</f>
        <v>8.9436619718309858E-3</v>
      </c>
      <c r="AW1109" s="18" t="str">
        <f>IF(AR1109&lt;AV1109,AR1109,"ns")</f>
        <v>ns</v>
      </c>
      <c r="AX1109" s="19" t="str">
        <f>IF(AND(AW1109&lt;0.01,ABS(AT1109)&gt;1.5,D1109&gt;2), IF(AND(AT1109&gt;0,COUNTIF(P1109:X1109,"&gt;0")&gt;7),"IRF4_interactor_Treg", (IF(AND(AT1109&lt;0,COUNTIF(G1109:O1109, "&gt;0")&gt;7), "background_significant", "ns"))), "ns")</f>
        <v>ns</v>
      </c>
      <c r="AY1109" s="20">
        <f>IFERROR(TTEST(Y1109:AG1109,AH1109:AP1109,2,1),IF(OR(COUNTIF(AH1109:AP1109,"&gt;0")&gt;7,COUNTIF(Y1109:AG1109,"&gt;0")&gt;7),0,9999))</f>
        <v>4.837767567551287E-2</v>
      </c>
      <c r="AZ1109" s="20">
        <f>IF(AY1109=9999,$BO$4,RANK(AY1109,$AY$3:$AY$1993,1))</f>
        <v>1104</v>
      </c>
      <c r="BA1109" s="20">
        <f>LOG((IFERROR(SUM(AH1109:AP1109)/COUNTIF(AH1109:AP1109, "&gt;0"),0.1))/(IFERROR(SUM(Y1109:AG1109)/COUNTIF(Y1109:AG1109, "&gt;0"),0.1)),2)</f>
        <v>0.83243586734450947</v>
      </c>
      <c r="BB1109" s="21">
        <f>SUM(COUNTIF(AH1109:AP1109, "&gt;0"), COUNTIF(Y1109:AG1109, "&gt;0"))</f>
        <v>16</v>
      </c>
      <c r="BC1109" s="22">
        <f>$BQ$3*AZ1109/$BO$4</f>
        <v>5.5477386934673373E-3</v>
      </c>
      <c r="BD1109" s="22" t="str">
        <f>IF(AY1109&lt;BC1109,AY1109,"ns")</f>
        <v>ns</v>
      </c>
      <c r="BE1109" s="23" t="str">
        <f>IF(AND(BD1109&lt;0.01,ABS(BA1109)&gt;1.5,D1109&gt;2), IF(AND(BA1109&gt;0,COUNTIF(AH1109:AP1109,"&gt;0")&gt;7),"IRF4_interactor_Th17", (IF(AND(BA1109&lt;0,COUNTIF(Y1109:AG1109, "&gt;0")&gt;7), "background_significant", "ns"))), "ns")</f>
        <v>ns</v>
      </c>
      <c r="BF1109" s="24" t="str">
        <f>IF(OR(AX1109 ="IRF4_interactor_Treg", BE1109 ="IRF4_interactor_Th17"), LOG((AVERAGE(AH1109:AP1109)+0.1)/(AVERAGE(P1109:X1109)+0.1),2),"ns")</f>
        <v>ns</v>
      </c>
      <c r="BG1109" s="24">
        <f>IF(AND(AX1109="IRF4_interactor_Treg",BE1109="IRF4_interactor_Th17"),1,IF(AX1109="IRF4_interactor_Treg","IRF4_Treg",IF(BE1109="IRF4_interactor_Th17","IRF4_Th17",0)))</f>
        <v>0</v>
      </c>
      <c r="BH1109" s="25">
        <f>IFERROR(TTEST(AH1109:AP1109,P1109:X1109,2,1),IF(OR(COUNTIF(P1109:X1109,"&gt;0")&gt;7,COUNTIF(AH1109:AP1109,"&gt;0")&gt;7),0,9999))</f>
        <v>0.19175012982668263</v>
      </c>
      <c r="BI1109" s="25">
        <f>IF(BH1109=9999,$BS$5,RANK(BH1109,$BH$3:$BH$1993,1))</f>
        <v>922</v>
      </c>
      <c r="BJ1109" s="25">
        <f>$BQ$3*BI1109/$BO$5</f>
        <v>4.6308387744851834E-3</v>
      </c>
      <c r="BK1109" s="25" t="str">
        <f>IF(BH1109&lt;BJ1109,BH1109,"ns")</f>
        <v>ns</v>
      </c>
      <c r="BL1109" s="26">
        <f>SUM(COUNTIF(P1109:X1109, "&gt;0"), COUNTIF(AH1109:AP1109, "&gt;0"))</f>
        <v>17</v>
      </c>
    </row>
    <row r="1110" spans="1:64">
      <c r="A1110" t="s">
        <v>4205</v>
      </c>
      <c r="B1110" t="s">
        <v>4206</v>
      </c>
      <c r="C1110">
        <v>3.7157299999999997E-2</v>
      </c>
      <c r="D1110">
        <v>5</v>
      </c>
      <c r="E1110">
        <v>4</v>
      </c>
      <c r="F1110">
        <v>1</v>
      </c>
      <c r="G1110">
        <v>113570</v>
      </c>
      <c r="H1110">
        <v>82896.600000000006</v>
      </c>
      <c r="I1110">
        <v>125583</v>
      </c>
      <c r="J1110">
        <v>101572</v>
      </c>
      <c r="K1110">
        <v>111050</v>
      </c>
      <c r="L1110">
        <v>106351</v>
      </c>
      <c r="M1110">
        <v>105658</v>
      </c>
      <c r="N1110">
        <v>124359</v>
      </c>
      <c r="O1110">
        <v>105331</v>
      </c>
      <c r="P1110">
        <v>77892.3</v>
      </c>
      <c r="Q1110">
        <v>136298</v>
      </c>
      <c r="R1110">
        <v>138519</v>
      </c>
      <c r="S1110">
        <v>143624</v>
      </c>
      <c r="T1110">
        <v>178960</v>
      </c>
      <c r="U1110">
        <v>135172</v>
      </c>
      <c r="V1110">
        <v>153294</v>
      </c>
      <c r="W1110">
        <v>154762</v>
      </c>
      <c r="X1110">
        <v>178880</v>
      </c>
      <c r="Y1110">
        <v>107950</v>
      </c>
      <c r="Z1110">
        <v>117601</v>
      </c>
      <c r="AA1110">
        <v>133350</v>
      </c>
      <c r="AB1110">
        <v>138311</v>
      </c>
      <c r="AC1110">
        <v>126782</v>
      </c>
      <c r="AD1110">
        <v>132688</v>
      </c>
      <c r="AE1110">
        <v>38862.6</v>
      </c>
      <c r="AF1110">
        <v>58314.3</v>
      </c>
      <c r="AG1110">
        <v>71735.199999999997</v>
      </c>
      <c r="AH1110">
        <v>190464</v>
      </c>
      <c r="AI1110">
        <v>151689</v>
      </c>
      <c r="AJ1110">
        <v>199932</v>
      </c>
      <c r="AK1110">
        <v>96170.3</v>
      </c>
      <c r="AL1110">
        <v>128381</v>
      </c>
      <c r="AM1110">
        <v>114911</v>
      </c>
      <c r="AN1110">
        <v>100723</v>
      </c>
      <c r="AO1110">
        <v>147186</v>
      </c>
      <c r="AP1110">
        <v>115706</v>
      </c>
      <c r="AR1110" s="16">
        <f>IFERROR(TTEST(G1110:O1110,P1110:X1110,2,1),IF(OR(COUNTIF(P1110:X1110,"&gt;0")&gt;7,COUNTIF(G1110:O1110,"&gt;0")&gt;7),0,9999))</f>
        <v>1.1640244875776137E-2</v>
      </c>
      <c r="AS1110" s="16">
        <f>IF(AR1110=9999,$BO$3,RANK(AR1110,$AR$3:$AR$1993,1))</f>
        <v>686</v>
      </c>
      <c r="AT1110" s="16">
        <f>LOG((IFERROR(SUM(P1110:X1110)/COUNTIF(P1110:X1110, "&gt;0"),0.1))/(IFERROR(SUM(G1110:O1110)/COUNTIF(G1110:O1110, "&gt;0"),0.1)),2)</f>
        <v>0.41012403036502049</v>
      </c>
      <c r="AU1110" s="17">
        <f>SUM(COUNTIF(P1110:X1110, "&gt;0"), COUNTIF(G1110:O1110, "&gt;0"))</f>
        <v>18</v>
      </c>
      <c r="AV1110" s="18">
        <f>$BQ$3*AS1110/$BO$3</f>
        <v>3.450704225352113E-3</v>
      </c>
      <c r="AW1110" s="18" t="str">
        <f>IF(AR1110&lt;AV1110,AR1110,"ns")</f>
        <v>ns</v>
      </c>
      <c r="AX1110" s="19" t="str">
        <f>IF(AND(AW1110&lt;0.01,ABS(AT1110)&gt;1.5,D1110&gt;2), IF(AND(AT1110&gt;0,COUNTIF(P1110:X1110,"&gt;0")&gt;7),"IRF4_interactor_Treg", (IF(AND(AT1110&lt;0,COUNTIF(G1110:O1110, "&gt;0")&gt;7), "background_significant", "ns"))), "ns")</f>
        <v>ns</v>
      </c>
      <c r="AY1110" s="20">
        <f>IFERROR(TTEST(Y1110:AG1110,AH1110:AP1110,2,1),IF(OR(COUNTIF(AH1110:AP1110,"&gt;0")&gt;7,COUNTIF(Y1110:AG1110,"&gt;0")&gt;7),0,9999))</f>
        <v>4.862482185392604E-2</v>
      </c>
      <c r="AZ1110" s="20">
        <f>IF(AY1110=9999,$BO$4,RANK(AY1110,$AY$3:$AY$1993,1))</f>
        <v>1105</v>
      </c>
      <c r="BA1110" s="20">
        <f>LOG((IFERROR(SUM(AH1110:AP1110)/COUNTIF(AH1110:AP1110, "&gt;0"),0.1))/(IFERROR(SUM(Y1110:AG1110)/COUNTIF(Y1110:AG1110, "&gt;0"),0.1)),2)</f>
        <v>0.42788222840821227</v>
      </c>
      <c r="BB1110" s="21">
        <f>SUM(COUNTIF(AH1110:AP1110, "&gt;0"), COUNTIF(Y1110:AG1110, "&gt;0"))</f>
        <v>18</v>
      </c>
      <c r="BC1110" s="22">
        <f>$BQ$3*AZ1110/$BO$4</f>
        <v>5.5527638190954777E-3</v>
      </c>
      <c r="BD1110" s="22" t="str">
        <f>IF(AY1110&lt;BC1110,AY1110,"ns")</f>
        <v>ns</v>
      </c>
      <c r="BE1110" s="23" t="str">
        <f>IF(AND(BD1110&lt;0.01,ABS(BA1110)&gt;1.5,D1110&gt;2), IF(AND(BA1110&gt;0,COUNTIF(AH1110:AP1110,"&gt;0")&gt;7),"IRF4_interactor_Th17", (IF(AND(BA1110&lt;0,COUNTIF(Y1110:AG1110, "&gt;0")&gt;7), "background_significant", "ns"))), "ns")</f>
        <v>ns</v>
      </c>
      <c r="BF1110" s="24" t="str">
        <f>IF(OR(AX1110 ="IRF4_interactor_Treg", BE1110 ="IRF4_interactor_Th17"), LOG((AVERAGE(AH1110:AP1110)+0.1)/(AVERAGE(P1110:X1110)+0.1),2),"ns")</f>
        <v>ns</v>
      </c>
      <c r="BG1110" s="24">
        <f>IF(AND(AX1110="IRF4_interactor_Treg",BE1110="IRF4_interactor_Th17"),1,IF(AX1110="IRF4_interactor_Treg","IRF4_Treg",IF(BE1110="IRF4_interactor_Th17","IRF4_Th17",0)))</f>
        <v>0</v>
      </c>
      <c r="BH1110" s="25">
        <f>IFERROR(TTEST(AH1110:AP1110,P1110:X1110,2,1),IF(OR(COUNTIF(P1110:X1110,"&gt;0")&gt;7,COUNTIF(AH1110:AP1110,"&gt;0")&gt;7),0,9999))</f>
        <v>0.77756788122332887</v>
      </c>
      <c r="BI1110" s="25">
        <f>IF(BH1110=9999,$BS$5,RANK(BH1110,$BH$3:$BH$1993,1))</f>
        <v>1764</v>
      </c>
      <c r="BJ1110" s="25">
        <f>$BQ$3*BI1110/$BO$5</f>
        <v>8.8598694123556004E-3</v>
      </c>
      <c r="BK1110" s="25" t="str">
        <f>IF(BH1110&lt;BJ1110,BH1110,"ns")</f>
        <v>ns</v>
      </c>
      <c r="BL1110" s="26">
        <f>SUM(COUNTIF(P1110:X1110, "&gt;0"), COUNTIF(AH1110:AP1110, "&gt;0"))</f>
        <v>18</v>
      </c>
    </row>
    <row r="1111" spans="1:64">
      <c r="A1111" t="s">
        <v>6249</v>
      </c>
      <c r="B1111" t="s">
        <v>6250</v>
      </c>
      <c r="C1111">
        <v>1.14001E-2</v>
      </c>
      <c r="D1111">
        <v>7</v>
      </c>
      <c r="E1111">
        <v>7</v>
      </c>
      <c r="F1111">
        <v>0</v>
      </c>
      <c r="G1111">
        <v>164786</v>
      </c>
      <c r="H1111">
        <v>174072</v>
      </c>
      <c r="I1111">
        <v>178413</v>
      </c>
      <c r="J1111">
        <v>190344</v>
      </c>
      <c r="K1111">
        <v>153559</v>
      </c>
      <c r="L1111">
        <v>225391</v>
      </c>
      <c r="M1111">
        <v>86093.4</v>
      </c>
      <c r="N1111">
        <v>86199.1</v>
      </c>
      <c r="O1111">
        <v>146152</v>
      </c>
      <c r="P1111">
        <v>223458</v>
      </c>
      <c r="Q1111">
        <v>136889</v>
      </c>
      <c r="R1111">
        <v>175987</v>
      </c>
      <c r="S1111">
        <v>306864</v>
      </c>
      <c r="T1111">
        <v>282397</v>
      </c>
      <c r="U1111">
        <v>234073</v>
      </c>
      <c r="V1111">
        <v>275997</v>
      </c>
      <c r="W1111">
        <v>329298</v>
      </c>
      <c r="X1111">
        <v>340548</v>
      </c>
      <c r="Y1111">
        <v>157159</v>
      </c>
      <c r="Z1111">
        <v>136474</v>
      </c>
      <c r="AA1111">
        <v>111651</v>
      </c>
      <c r="AB1111">
        <v>126311</v>
      </c>
      <c r="AC1111">
        <v>119728</v>
      </c>
      <c r="AD1111">
        <v>125946</v>
      </c>
      <c r="AE1111">
        <v>63960.9</v>
      </c>
      <c r="AF1111">
        <v>53810.6</v>
      </c>
      <c r="AG1111">
        <v>56874.400000000001</v>
      </c>
      <c r="AH1111">
        <v>228227</v>
      </c>
      <c r="AI1111">
        <v>189447</v>
      </c>
      <c r="AJ1111">
        <v>246473</v>
      </c>
      <c r="AK1111">
        <v>139508</v>
      </c>
      <c r="AL1111">
        <v>208393</v>
      </c>
      <c r="AM1111">
        <v>49259.8</v>
      </c>
      <c r="AN1111">
        <v>144827</v>
      </c>
      <c r="AO1111">
        <v>106838</v>
      </c>
      <c r="AP1111">
        <v>61599.1</v>
      </c>
      <c r="AR1111" s="16">
        <f>IFERROR(TTEST(G1111:O1111,P1111:X1111,2,1),IF(OR(COUNTIF(P1111:X1111,"&gt;0")&gt;7,COUNTIF(G1111:O1111,"&gt;0")&gt;7),0,9999))</f>
        <v>1.6033261590983856E-2</v>
      </c>
      <c r="AS1111" s="16">
        <f>IF(AR1111=9999,$BO$3,RANK(AR1111,$AR$3:$AR$1993,1))</f>
        <v>754</v>
      </c>
      <c r="AT1111" s="16">
        <f>LOG((IFERROR(SUM(P1111:X1111)/COUNTIF(P1111:X1111, "&gt;0"),0.1))/(IFERROR(SUM(G1111:O1111)/COUNTIF(G1111:O1111, "&gt;0"),0.1)),2)</f>
        <v>0.71450666382827432</v>
      </c>
      <c r="AU1111" s="17">
        <f>SUM(COUNTIF(P1111:X1111, "&gt;0"), COUNTIF(G1111:O1111, "&gt;0"))</f>
        <v>18</v>
      </c>
      <c r="AV1111" s="18">
        <f>$BQ$3*AS1111/$BO$3</f>
        <v>3.7927565392354124E-3</v>
      </c>
      <c r="AW1111" s="18" t="str">
        <f>IF(AR1111&lt;AV1111,AR1111,"ns")</f>
        <v>ns</v>
      </c>
      <c r="AX1111" s="19" t="str">
        <f>IF(AND(AW1111&lt;0.01,ABS(AT1111)&gt;1.5,D1111&gt;2), IF(AND(AT1111&gt;0,COUNTIF(P1111:X1111,"&gt;0")&gt;7),"IRF4_interactor_Treg", (IF(AND(AT1111&lt;0,COUNTIF(G1111:O1111, "&gt;0")&gt;7), "background_significant", "ns"))), "ns")</f>
        <v>ns</v>
      </c>
      <c r="AY1111" s="20">
        <f>IFERROR(TTEST(Y1111:AG1111,AH1111:AP1111,2,1),IF(OR(COUNTIF(AH1111:AP1111,"&gt;0")&gt;7,COUNTIF(Y1111:AG1111,"&gt;0")&gt;7),0,9999))</f>
        <v>4.8839056577638852E-2</v>
      </c>
      <c r="AZ1111" s="20">
        <f>IF(AY1111=9999,$BO$4,RANK(AY1111,$AY$3:$AY$1993,1))</f>
        <v>1106</v>
      </c>
      <c r="BA1111" s="20">
        <f>LOG((IFERROR(SUM(AH1111:AP1111)/COUNTIF(AH1111:AP1111, "&gt;0"),0.1))/(IFERROR(SUM(Y1111:AG1111)/COUNTIF(Y1111:AG1111, "&gt;0"),0.1)),2)</f>
        <v>0.53007786287434966</v>
      </c>
      <c r="BB1111" s="21">
        <f>SUM(COUNTIF(AH1111:AP1111, "&gt;0"), COUNTIF(Y1111:AG1111, "&gt;0"))</f>
        <v>18</v>
      </c>
      <c r="BC1111" s="22">
        <f>$BQ$3*AZ1111/$BO$4</f>
        <v>5.557788944723618E-3</v>
      </c>
      <c r="BD1111" s="22" t="str">
        <f>IF(AY1111&lt;BC1111,AY1111,"ns")</f>
        <v>ns</v>
      </c>
      <c r="BE1111" s="23" t="str">
        <f>IF(AND(BD1111&lt;0.01,ABS(BA1111)&gt;1.5,D1111&gt;2), IF(AND(BA1111&gt;0,COUNTIF(AH1111:AP1111,"&gt;0")&gt;7),"IRF4_interactor_Th17", (IF(AND(BA1111&lt;0,COUNTIF(Y1111:AG1111, "&gt;0")&gt;7), "background_significant", "ns"))), "ns")</f>
        <v>ns</v>
      </c>
      <c r="BF1111" s="24" t="str">
        <f>IF(OR(AX1111 ="IRF4_interactor_Treg", BE1111 ="IRF4_interactor_Th17"), LOG((AVERAGE(AH1111:AP1111)+0.1)/(AVERAGE(P1111:X1111)+0.1),2),"ns")</f>
        <v>ns</v>
      </c>
      <c r="BG1111" s="24">
        <f>IF(AND(AX1111="IRF4_interactor_Treg",BE1111="IRF4_interactor_Th17"),1,IF(AX1111="IRF4_interactor_Treg","IRF4_Treg",IF(BE1111="IRF4_interactor_Th17","IRF4_Th17",0)))</f>
        <v>0</v>
      </c>
      <c r="BH1111" s="25">
        <f>IFERROR(TTEST(AH1111:AP1111,P1111:X1111,2,1),IF(OR(COUNTIF(P1111:X1111,"&gt;0")&gt;7,COUNTIF(AH1111:AP1111,"&gt;0")&gt;7),0,9999))</f>
        <v>3.7146310719161038E-2</v>
      </c>
      <c r="BI1111" s="25">
        <f>IF(BH1111=9999,$BS$5,RANK(BH1111,$BH$3:$BH$1993,1))</f>
        <v>399</v>
      </c>
      <c r="BJ1111" s="25">
        <f>$BQ$3*BI1111/$BO$5</f>
        <v>2.004018081366148E-3</v>
      </c>
      <c r="BK1111" s="25" t="str">
        <f>IF(BH1111&lt;BJ1111,BH1111,"ns")</f>
        <v>ns</v>
      </c>
      <c r="BL1111" s="26">
        <f>SUM(COUNTIF(P1111:X1111, "&gt;0"), COUNTIF(AH1111:AP1111, "&gt;0"))</f>
        <v>18</v>
      </c>
    </row>
    <row r="1112" spans="1:64">
      <c r="A1112" t="s">
        <v>5805</v>
      </c>
      <c r="B1112" t="s">
        <v>5806</v>
      </c>
      <c r="C1112">
        <v>7.1633199999999997E-4</v>
      </c>
      <c r="D1112">
        <v>3</v>
      </c>
      <c r="E1112">
        <v>3</v>
      </c>
      <c r="F1112">
        <v>0</v>
      </c>
      <c r="G1112">
        <v>601129</v>
      </c>
      <c r="H1112">
        <v>533941</v>
      </c>
      <c r="I1112">
        <v>601828</v>
      </c>
      <c r="J1112">
        <v>228962</v>
      </c>
      <c r="K1112">
        <v>254916</v>
      </c>
      <c r="L1112">
        <v>279132</v>
      </c>
      <c r="M1112">
        <v>206886</v>
      </c>
      <c r="N1112">
        <v>285032</v>
      </c>
      <c r="O1112">
        <v>303159</v>
      </c>
      <c r="P1112">
        <v>765693</v>
      </c>
      <c r="Q1112">
        <v>683075</v>
      </c>
      <c r="R1112">
        <v>641558</v>
      </c>
      <c r="S1112">
        <v>641228</v>
      </c>
      <c r="T1112">
        <v>662405</v>
      </c>
      <c r="U1112">
        <v>407167</v>
      </c>
      <c r="V1112">
        <v>834451</v>
      </c>
      <c r="W1112">
        <v>1026620</v>
      </c>
      <c r="X1112">
        <v>929228</v>
      </c>
      <c r="Y1112">
        <v>786280</v>
      </c>
      <c r="Z1112">
        <v>832944</v>
      </c>
      <c r="AA1112">
        <v>703953</v>
      </c>
      <c r="AB1112">
        <v>458229</v>
      </c>
      <c r="AC1112">
        <v>458182</v>
      </c>
      <c r="AD1112">
        <v>511974</v>
      </c>
      <c r="AE1112">
        <v>513162</v>
      </c>
      <c r="AF1112">
        <v>705544</v>
      </c>
      <c r="AG1112">
        <v>757892</v>
      </c>
      <c r="AH1112">
        <v>1233680</v>
      </c>
      <c r="AI1112">
        <v>1264680</v>
      </c>
      <c r="AJ1112">
        <v>1347260</v>
      </c>
      <c r="AK1112">
        <v>454761</v>
      </c>
      <c r="AL1112">
        <v>486419</v>
      </c>
      <c r="AM1112">
        <v>71127</v>
      </c>
      <c r="AN1112">
        <v>928932</v>
      </c>
      <c r="AO1112">
        <v>1315960</v>
      </c>
      <c r="AP1112">
        <v>1052860</v>
      </c>
      <c r="AR1112" s="16">
        <f>IFERROR(TTEST(G1112:O1112,P1112:X1112,2,1),IF(OR(COUNTIF(P1112:X1112,"&gt;0")&gt;7,COUNTIF(G1112:O1112,"&gt;0")&gt;7),0,9999))</f>
        <v>2.7525903518771182E-3</v>
      </c>
      <c r="AS1112" s="16">
        <f>IF(AR1112=9999,$BO$3,RANK(AR1112,$AR$3:$AR$1993,1))</f>
        <v>442</v>
      </c>
      <c r="AT1112" s="16">
        <f>LOG((IFERROR(SUM(P1112:X1112)/COUNTIF(P1112:X1112, "&gt;0"),0.1))/(IFERROR(SUM(G1112:O1112)/COUNTIF(G1112:O1112, "&gt;0"),0.1)),2)</f>
        <v>1.0003184975934671</v>
      </c>
      <c r="AU1112" s="17">
        <f>SUM(COUNTIF(P1112:X1112, "&gt;0"), COUNTIF(G1112:O1112, "&gt;0"))</f>
        <v>18</v>
      </c>
      <c r="AV1112" s="18">
        <f>$BQ$3*AS1112/$BO$3</f>
        <v>2.2233400402414485E-3</v>
      </c>
      <c r="AW1112" s="18" t="str">
        <f>IF(AR1112&lt;AV1112,AR1112,"ns")</f>
        <v>ns</v>
      </c>
      <c r="AX1112" s="19" t="str">
        <f>IF(AND(AW1112&lt;0.01,ABS(AT1112)&gt;1.5,D1112&gt;2), IF(AND(AT1112&gt;0,COUNTIF(P1112:X1112,"&gt;0")&gt;7),"IRF4_interactor_Treg", (IF(AND(AT1112&lt;0,COUNTIF(G1112:O1112, "&gt;0")&gt;7), "background_significant", "ns"))), "ns")</f>
        <v>ns</v>
      </c>
      <c r="AY1112" s="20">
        <f>IFERROR(TTEST(Y1112:AG1112,AH1112:AP1112,2,1),IF(OR(COUNTIF(AH1112:AP1112,"&gt;0")&gt;7,COUNTIF(Y1112:AG1112,"&gt;0")&gt;7),0,9999))</f>
        <v>4.8927761596832257E-2</v>
      </c>
      <c r="AZ1112" s="20">
        <f>IF(AY1112=9999,$BO$4,RANK(AY1112,$AY$3:$AY$1993,1))</f>
        <v>1107</v>
      </c>
      <c r="BA1112" s="20">
        <f>LOG((IFERROR(SUM(AH1112:AP1112)/COUNTIF(AH1112:AP1112, "&gt;0"),0.1))/(IFERROR(SUM(Y1112:AG1112)/COUNTIF(Y1112:AG1112, "&gt;0"),0.1)),2)</f>
        <v>0.50973320254283883</v>
      </c>
      <c r="BB1112" s="21">
        <f>SUM(COUNTIF(AH1112:AP1112, "&gt;0"), COUNTIF(Y1112:AG1112, "&gt;0"))</f>
        <v>18</v>
      </c>
      <c r="BC1112" s="22">
        <f>$BQ$3*AZ1112/$BO$4</f>
        <v>5.5628140703517593E-3</v>
      </c>
      <c r="BD1112" s="22" t="str">
        <f>IF(AY1112&lt;BC1112,AY1112,"ns")</f>
        <v>ns</v>
      </c>
      <c r="BE1112" s="23" t="str">
        <f>IF(AND(BD1112&lt;0.01,ABS(BA1112)&gt;1.5,D1112&gt;2), IF(AND(BA1112&gt;0,COUNTIF(AH1112:AP1112,"&gt;0")&gt;7),"IRF4_interactor_Th17", (IF(AND(BA1112&lt;0,COUNTIF(Y1112:AG1112, "&gt;0")&gt;7), "background_significant", "ns"))), "ns")</f>
        <v>ns</v>
      </c>
      <c r="BF1112" s="24" t="str">
        <f>IF(OR(AX1112 ="IRF4_interactor_Treg", BE1112 ="IRF4_interactor_Th17"), LOG((AVERAGE(AH1112:AP1112)+0.1)/(AVERAGE(P1112:X1112)+0.1),2),"ns")</f>
        <v>ns</v>
      </c>
      <c r="BG1112" s="24">
        <f>IF(AND(AX1112="IRF4_interactor_Treg",BE1112="IRF4_interactor_Th17"),1,IF(AX1112="IRF4_interactor_Treg","IRF4_Treg",IF(BE1112="IRF4_interactor_Th17","IRF4_Th17",0)))</f>
        <v>0</v>
      </c>
      <c r="BH1112" s="25">
        <f>IFERROR(TTEST(AH1112:AP1112,P1112:X1112,2,1),IF(OR(COUNTIF(P1112:X1112,"&gt;0")&gt;7,COUNTIF(AH1112:AP1112,"&gt;0")&gt;7),0,9999))</f>
        <v>0.19177607457724194</v>
      </c>
      <c r="BI1112" s="25">
        <f>IF(BH1112=9999,$BS$5,RANK(BH1112,$BH$3:$BH$1993,1))</f>
        <v>923</v>
      </c>
      <c r="BJ1112" s="25">
        <f>$BQ$3*BI1112/$BO$5</f>
        <v>4.6358613761928683E-3</v>
      </c>
      <c r="BK1112" s="25" t="str">
        <f>IF(BH1112&lt;BJ1112,BH1112,"ns")</f>
        <v>ns</v>
      </c>
      <c r="BL1112" s="26">
        <f>SUM(COUNTIF(P1112:X1112, "&gt;0"), COUNTIF(AH1112:AP1112, "&gt;0"))</f>
        <v>18</v>
      </c>
    </row>
    <row r="1113" spans="1:64">
      <c r="A1113" t="s">
        <v>1165</v>
      </c>
      <c r="B1113" t="s">
        <v>1166</v>
      </c>
      <c r="C1113">
        <v>4.5838799999999999E-2</v>
      </c>
      <c r="D1113">
        <v>3</v>
      </c>
      <c r="E1113">
        <v>3</v>
      </c>
      <c r="F1113">
        <v>0</v>
      </c>
      <c r="G1113">
        <v>143213</v>
      </c>
      <c r="H1113">
        <v>142363</v>
      </c>
      <c r="I1113">
        <v>159164</v>
      </c>
      <c r="J1113">
        <v>70527.5</v>
      </c>
      <c r="K1113">
        <v>166528</v>
      </c>
      <c r="L1113">
        <v>111515</v>
      </c>
      <c r="M1113">
        <v>36142</v>
      </c>
      <c r="N1113">
        <v>0</v>
      </c>
      <c r="O1113">
        <v>0</v>
      </c>
      <c r="P1113">
        <v>127676</v>
      </c>
      <c r="Q1113">
        <v>77804.5</v>
      </c>
      <c r="R1113">
        <v>0</v>
      </c>
      <c r="S1113">
        <v>141049</v>
      </c>
      <c r="T1113">
        <v>104965</v>
      </c>
      <c r="U1113">
        <v>0</v>
      </c>
      <c r="V1113">
        <v>82432.399999999994</v>
      </c>
      <c r="W1113">
        <v>101644</v>
      </c>
      <c r="X1113">
        <v>102221</v>
      </c>
      <c r="Y1113">
        <v>633708</v>
      </c>
      <c r="Z1113">
        <v>394653</v>
      </c>
      <c r="AA1113">
        <v>324089</v>
      </c>
      <c r="AB1113">
        <v>481519</v>
      </c>
      <c r="AC1113">
        <v>533046</v>
      </c>
      <c r="AD1113">
        <v>495462</v>
      </c>
      <c r="AE1113">
        <v>178450</v>
      </c>
      <c r="AF1113">
        <v>319110</v>
      </c>
      <c r="AG1113">
        <v>271123</v>
      </c>
      <c r="AH1113">
        <v>988086</v>
      </c>
      <c r="AI1113">
        <v>1053900</v>
      </c>
      <c r="AJ1113">
        <v>1081280</v>
      </c>
      <c r="AK1113">
        <v>369768</v>
      </c>
      <c r="AL1113">
        <v>316404</v>
      </c>
      <c r="AM1113">
        <v>323245</v>
      </c>
      <c r="AN1113">
        <v>500274</v>
      </c>
      <c r="AO1113">
        <v>949295</v>
      </c>
      <c r="AP1113">
        <v>646575</v>
      </c>
      <c r="AR1113" s="16">
        <f>IFERROR(TTEST(G1113:O1113,P1113:X1113,2,1),IF(OR(COUNTIF(P1113:X1113,"&gt;0")&gt;7,COUNTIF(G1113:O1113,"&gt;0")&gt;7),0,9999))</f>
        <v>0.75716605987103369</v>
      </c>
      <c r="AS1113" s="16">
        <f>IF(AR1113=9999,$BO$3,RANK(AR1113,$AR$3:$AR$1993,1))</f>
        <v>1814</v>
      </c>
      <c r="AT1113" s="16">
        <f>LOG((IFERROR(SUM(P1113:X1113)/COUNTIF(P1113:X1113, "&gt;0"),0.1))/(IFERROR(SUM(G1113:O1113)/COUNTIF(G1113:O1113, "&gt;0"),0.1)),2)</f>
        <v>-0.16894541497992616</v>
      </c>
      <c r="AU1113" s="17">
        <f>SUM(COUNTIF(P1113:X1113, "&gt;0"), COUNTIF(G1113:O1113, "&gt;0"))</f>
        <v>14</v>
      </c>
      <c r="AV1113" s="18">
        <f>$BQ$3*AS1113/$BO$3</f>
        <v>9.124748490945675E-3</v>
      </c>
      <c r="AW1113" s="18" t="str">
        <f>IF(AR1113&lt;AV1113,AR1113,"ns")</f>
        <v>ns</v>
      </c>
      <c r="AX1113" s="19" t="str">
        <f>IF(AND(AW1113&lt;0.01,ABS(AT1113)&gt;1.5,D1113&gt;2), IF(AND(AT1113&gt;0,COUNTIF(P1113:X1113,"&gt;0")&gt;7),"IRF4_interactor_Treg", (IF(AND(AT1113&lt;0,COUNTIF(G1113:O1113, "&gt;0")&gt;7), "background_significant", "ns"))), "ns")</f>
        <v>ns</v>
      </c>
      <c r="AY1113" s="20">
        <f>IFERROR(TTEST(Y1113:AG1113,AH1113:AP1113,2,1),IF(OR(COUNTIF(AH1113:AP1113,"&gt;0")&gt;7,COUNTIF(Y1113:AG1113,"&gt;0")&gt;7),0,9999))</f>
        <v>4.8928997090618244E-2</v>
      </c>
      <c r="AZ1113" s="20">
        <f>IF(AY1113=9999,$BO$4,RANK(AY1113,$AY$3:$AY$1993,1))</f>
        <v>1108</v>
      </c>
      <c r="BA1113" s="20">
        <f>LOG((IFERROR(SUM(AH1113:AP1113)/COUNTIF(AH1113:AP1113, "&gt;0"),0.1))/(IFERROR(SUM(Y1113:AG1113)/COUNTIF(Y1113:AG1113, "&gt;0"),0.1)),2)</f>
        <v>0.778530002350734</v>
      </c>
      <c r="BB1113" s="21">
        <f>SUM(COUNTIF(AH1113:AP1113, "&gt;0"), COUNTIF(Y1113:AG1113, "&gt;0"))</f>
        <v>18</v>
      </c>
      <c r="BC1113" s="22">
        <f>$BQ$3*AZ1113/$BO$4</f>
        <v>5.5678391959798996E-3</v>
      </c>
      <c r="BD1113" s="22" t="str">
        <f>IF(AY1113&lt;BC1113,AY1113,"ns")</f>
        <v>ns</v>
      </c>
      <c r="BE1113" s="23" t="str">
        <f>IF(AND(BD1113&lt;0.01,ABS(BA1113)&gt;1.5,D1113&gt;2), IF(AND(BA1113&gt;0,COUNTIF(AH1113:AP1113,"&gt;0")&gt;7),"IRF4_interactor_Th17", (IF(AND(BA1113&lt;0,COUNTIF(Y1113:AG1113, "&gt;0")&gt;7), "background_significant", "ns"))), "ns")</f>
        <v>ns</v>
      </c>
      <c r="BF1113" s="24" t="str">
        <f>IF(OR(AX1113 ="IRF4_interactor_Treg", BE1113 ="IRF4_interactor_Th17"), LOG((AVERAGE(AH1113:AP1113)+0.1)/(AVERAGE(P1113:X1113)+0.1),2),"ns")</f>
        <v>ns</v>
      </c>
      <c r="BG1113" s="24">
        <f>IF(AND(AX1113="IRF4_interactor_Treg",BE1113="IRF4_interactor_Th17"),1,IF(AX1113="IRF4_interactor_Treg","IRF4_Treg",IF(BE1113="IRF4_interactor_Th17","IRF4_Th17",0)))</f>
        <v>0</v>
      </c>
      <c r="BH1113" s="25">
        <f>IFERROR(TTEST(AH1113:AP1113,P1113:X1113,2,1),IF(OR(COUNTIF(P1113:X1113,"&gt;0")&gt;7,COUNTIF(AH1113:AP1113,"&gt;0")&gt;7),0,9999))</f>
        <v>6.1018498637846735E-4</v>
      </c>
      <c r="BI1113" s="25">
        <f>IF(BH1113=9999,$BS$5,RANK(BH1113,$BH$3:$BH$1993,1))</f>
        <v>59</v>
      </c>
      <c r="BJ1113" s="25">
        <f>$BQ$3*BI1113/$BO$5</f>
        <v>2.9633350075339022E-4</v>
      </c>
      <c r="BK1113" s="25" t="str">
        <f>IF(BH1113&lt;BJ1113,BH1113,"ns")</f>
        <v>ns</v>
      </c>
      <c r="BL1113" s="26">
        <f>SUM(COUNTIF(P1113:X1113, "&gt;0"), COUNTIF(AH1113:AP1113, "&gt;0"))</f>
        <v>16</v>
      </c>
    </row>
    <row r="1114" spans="1:64">
      <c r="A1114" t="s">
        <v>773</v>
      </c>
      <c r="B1114" t="s">
        <v>774</v>
      </c>
      <c r="C1114">
        <v>2.01519E-2</v>
      </c>
      <c r="D1114">
        <v>3</v>
      </c>
      <c r="E1114">
        <v>3</v>
      </c>
      <c r="F1114">
        <v>0</v>
      </c>
      <c r="G1114">
        <v>240581</v>
      </c>
      <c r="H1114">
        <v>200788</v>
      </c>
      <c r="I1114">
        <v>186268</v>
      </c>
      <c r="J1114">
        <v>119754</v>
      </c>
      <c r="K1114">
        <v>203536</v>
      </c>
      <c r="L1114">
        <v>189947</v>
      </c>
      <c r="M1114">
        <v>117734</v>
      </c>
      <c r="N1114">
        <v>119524</v>
      </c>
      <c r="O1114">
        <v>128939</v>
      </c>
      <c r="P1114">
        <v>180591</v>
      </c>
      <c r="Q1114">
        <v>89493.7</v>
      </c>
      <c r="R1114">
        <v>161697</v>
      </c>
      <c r="S1114">
        <v>206900</v>
      </c>
      <c r="T1114">
        <v>217978</v>
      </c>
      <c r="U1114">
        <v>217276</v>
      </c>
      <c r="V1114">
        <v>77640</v>
      </c>
      <c r="W1114">
        <v>146275</v>
      </c>
      <c r="X1114">
        <v>171187</v>
      </c>
      <c r="Y1114">
        <v>269647</v>
      </c>
      <c r="Z1114">
        <v>207426</v>
      </c>
      <c r="AA1114">
        <v>222529</v>
      </c>
      <c r="AB1114">
        <v>165933</v>
      </c>
      <c r="AC1114">
        <v>196442</v>
      </c>
      <c r="AD1114">
        <v>157987</v>
      </c>
      <c r="AE1114">
        <v>146212</v>
      </c>
      <c r="AF1114">
        <v>163535</v>
      </c>
      <c r="AG1114">
        <v>230545</v>
      </c>
      <c r="AH1114">
        <v>305441</v>
      </c>
      <c r="AI1114">
        <v>317244</v>
      </c>
      <c r="AJ1114">
        <v>301658</v>
      </c>
      <c r="AK1114">
        <v>213625</v>
      </c>
      <c r="AL1114">
        <v>170415</v>
      </c>
      <c r="AM1114">
        <v>114919</v>
      </c>
      <c r="AN1114">
        <v>257051</v>
      </c>
      <c r="AO1114">
        <v>323414</v>
      </c>
      <c r="AP1114">
        <v>231177</v>
      </c>
      <c r="AR1114" s="16">
        <f>IFERROR(TTEST(G1114:O1114,P1114:X1114,2,1),IF(OR(COUNTIF(P1114:X1114,"&gt;0")&gt;7,COUNTIF(G1114:O1114,"&gt;0")&gt;7),0,9999))</f>
        <v>0.83872545716956926</v>
      </c>
      <c r="AS1114" s="16">
        <f>IF(AR1114=9999,$BO$3,RANK(AR1114,$AR$3:$AR$1993,1))</f>
        <v>1876</v>
      </c>
      <c r="AT1114" s="16">
        <f>LOG((IFERROR(SUM(P1114:X1114)/COUNTIF(P1114:X1114, "&gt;0"),0.1))/(IFERROR(SUM(G1114:O1114)/COUNTIF(G1114:O1114, "&gt;0"),0.1)),2)</f>
        <v>-3.6875965368754003E-2</v>
      </c>
      <c r="AU1114" s="17">
        <f>SUM(COUNTIF(P1114:X1114, "&gt;0"), COUNTIF(G1114:O1114, "&gt;0"))</f>
        <v>18</v>
      </c>
      <c r="AV1114" s="18">
        <f>$BQ$3*AS1114/$BO$3</f>
        <v>9.4366197183098598E-3</v>
      </c>
      <c r="AW1114" s="18" t="str">
        <f>IF(AR1114&lt;AV1114,AR1114,"ns")</f>
        <v>ns</v>
      </c>
      <c r="AX1114" s="19" t="str">
        <f>IF(AND(AW1114&lt;0.01,ABS(AT1114)&gt;1.5,D1114&gt;2), IF(AND(AT1114&gt;0,COUNTIF(P1114:X1114,"&gt;0")&gt;7),"IRF4_interactor_Treg", (IF(AND(AT1114&lt;0,COUNTIF(G1114:O1114, "&gt;0")&gt;7), "background_significant", "ns"))), "ns")</f>
        <v>ns</v>
      </c>
      <c r="AY1114" s="20">
        <f>IFERROR(TTEST(Y1114:AG1114,AH1114:AP1114,2,1),IF(OR(COUNTIF(AH1114:AP1114,"&gt;0")&gt;7,COUNTIF(Y1114:AG1114,"&gt;0")&gt;7),0,9999))</f>
        <v>4.893707861055633E-2</v>
      </c>
      <c r="AZ1114" s="20">
        <f>IF(AY1114=9999,$BO$4,RANK(AY1114,$AY$3:$AY$1993,1))</f>
        <v>1109</v>
      </c>
      <c r="BA1114" s="20">
        <f>LOG((IFERROR(SUM(AH1114:AP1114)/COUNTIF(AH1114:AP1114, "&gt;0"),0.1))/(IFERROR(SUM(Y1114:AG1114)/COUNTIF(Y1114:AG1114, "&gt;0"),0.1)),2)</f>
        <v>0.3444534227381727</v>
      </c>
      <c r="BB1114" s="21">
        <f>SUM(COUNTIF(AH1114:AP1114, "&gt;0"), COUNTIF(Y1114:AG1114, "&gt;0"))</f>
        <v>18</v>
      </c>
      <c r="BC1114" s="22">
        <f>$BQ$3*AZ1114/$BO$4</f>
        <v>5.57286432160804E-3</v>
      </c>
      <c r="BD1114" s="22" t="str">
        <f>IF(AY1114&lt;BC1114,AY1114,"ns")</f>
        <v>ns</v>
      </c>
      <c r="BE1114" s="23" t="str">
        <f>IF(AND(BD1114&lt;0.01,ABS(BA1114)&gt;1.5,D1114&gt;2), IF(AND(BA1114&gt;0,COUNTIF(AH1114:AP1114,"&gt;0")&gt;7),"IRF4_interactor_Th17", (IF(AND(BA1114&lt;0,COUNTIF(Y1114:AG1114, "&gt;0")&gt;7), "background_significant", "ns"))), "ns")</f>
        <v>ns</v>
      </c>
      <c r="BF1114" s="24" t="str">
        <f>IF(OR(AX1114 ="IRF4_interactor_Treg", BE1114 ="IRF4_interactor_Th17"), LOG((AVERAGE(AH1114:AP1114)+0.1)/(AVERAGE(P1114:X1114)+0.1),2),"ns")</f>
        <v>ns</v>
      </c>
      <c r="BG1114" s="24">
        <f>IF(AND(AX1114="IRF4_interactor_Treg",BE1114="IRF4_interactor_Th17"),1,IF(AX1114="IRF4_interactor_Treg","IRF4_Treg",IF(BE1114="IRF4_interactor_Th17","IRF4_Th17",0)))</f>
        <v>0</v>
      </c>
      <c r="BH1114" s="25">
        <f>IFERROR(TTEST(AH1114:AP1114,P1114:X1114,2,1),IF(OR(COUNTIF(P1114:X1114,"&gt;0")&gt;7,COUNTIF(AH1114:AP1114,"&gt;0")&gt;7),0,9999))</f>
        <v>5.346975800973669E-2</v>
      </c>
      <c r="BI1114" s="25">
        <f>IF(BH1114=9999,$BS$5,RANK(BH1114,$BH$3:$BH$1993,1))</f>
        <v>474</v>
      </c>
      <c r="BJ1114" s="25">
        <f>$BQ$3*BI1114/$BO$5</f>
        <v>2.3807132094424911E-3</v>
      </c>
      <c r="BK1114" s="25" t="str">
        <f>IF(BH1114&lt;BJ1114,BH1114,"ns")</f>
        <v>ns</v>
      </c>
      <c r="BL1114" s="26">
        <f>SUM(COUNTIF(P1114:X1114, "&gt;0"), COUNTIF(AH1114:AP1114, "&gt;0"))</f>
        <v>18</v>
      </c>
    </row>
    <row r="1115" spans="1:64">
      <c r="A1115" t="s">
        <v>1913</v>
      </c>
      <c r="B1115" t="s">
        <v>1914</v>
      </c>
      <c r="C1115">
        <v>3.2278900000000002E-3</v>
      </c>
      <c r="D1115">
        <v>3</v>
      </c>
      <c r="E1115">
        <v>3</v>
      </c>
      <c r="F1115">
        <v>0</v>
      </c>
      <c r="G1115">
        <v>636903</v>
      </c>
      <c r="H1115">
        <v>468478</v>
      </c>
      <c r="I1115">
        <v>693671</v>
      </c>
      <c r="J1115">
        <v>379288</v>
      </c>
      <c r="K1115">
        <v>412759</v>
      </c>
      <c r="L1115">
        <v>410454</v>
      </c>
      <c r="M1115">
        <v>334059</v>
      </c>
      <c r="N1115">
        <v>305232</v>
      </c>
      <c r="O1115">
        <v>326783</v>
      </c>
      <c r="P1115">
        <v>442409</v>
      </c>
      <c r="Q1115">
        <v>531032</v>
      </c>
      <c r="R1115">
        <v>459151</v>
      </c>
      <c r="S1115">
        <v>715174</v>
      </c>
      <c r="T1115">
        <v>803408</v>
      </c>
      <c r="U1115">
        <v>764718</v>
      </c>
      <c r="V1115">
        <v>763357</v>
      </c>
      <c r="W1115">
        <v>972914</v>
      </c>
      <c r="X1115">
        <v>847383</v>
      </c>
      <c r="Y1115">
        <v>785677</v>
      </c>
      <c r="Z1115">
        <v>549367</v>
      </c>
      <c r="AA1115">
        <v>737215</v>
      </c>
      <c r="AB1115">
        <v>507625</v>
      </c>
      <c r="AC1115">
        <v>580040</v>
      </c>
      <c r="AD1115">
        <v>700438</v>
      </c>
      <c r="AE1115">
        <v>441547</v>
      </c>
      <c r="AF1115">
        <v>581148</v>
      </c>
      <c r="AG1115">
        <v>577142</v>
      </c>
      <c r="AH1115">
        <v>926307</v>
      </c>
      <c r="AI1115">
        <v>938071</v>
      </c>
      <c r="AJ1115">
        <v>1026000</v>
      </c>
      <c r="AK1115">
        <v>354095</v>
      </c>
      <c r="AL1115">
        <v>537409</v>
      </c>
      <c r="AM1115">
        <v>646630</v>
      </c>
      <c r="AN1115">
        <v>729672</v>
      </c>
      <c r="AO1115">
        <v>952392</v>
      </c>
      <c r="AP1115">
        <v>728936</v>
      </c>
      <c r="AR1115" s="16">
        <f>IFERROR(TTEST(G1115:O1115,P1115:X1115,2,1),IF(OR(COUNTIF(P1115:X1115,"&gt;0")&gt;7,COUNTIF(G1115:O1115,"&gt;0")&gt;7),0,9999))</f>
        <v>3.7987790587350419E-2</v>
      </c>
      <c r="AS1115" s="16">
        <f>IF(AR1115=9999,$BO$3,RANK(AR1115,$AR$3:$AR$1993,1))</f>
        <v>918</v>
      </c>
      <c r="AT1115" s="16">
        <f>LOG((IFERROR(SUM(P1115:X1115)/COUNTIF(P1115:X1115, "&gt;0"),0.1))/(IFERROR(SUM(G1115:O1115)/COUNTIF(G1115:O1115, "&gt;0"),0.1)),2)</f>
        <v>0.66697145611589559</v>
      </c>
      <c r="AU1115" s="17">
        <f>SUM(COUNTIF(P1115:X1115, "&gt;0"), COUNTIF(G1115:O1115, "&gt;0"))</f>
        <v>18</v>
      </c>
      <c r="AV1115" s="18">
        <f>$BQ$3*AS1115/$BO$3</f>
        <v>4.6177062374245471E-3</v>
      </c>
      <c r="AW1115" s="18" t="str">
        <f>IF(AR1115&lt;AV1115,AR1115,"ns")</f>
        <v>ns</v>
      </c>
      <c r="AX1115" s="19" t="str">
        <f>IF(AND(AW1115&lt;0.01,ABS(AT1115)&gt;1.5,D1115&gt;2), IF(AND(AT1115&gt;0,COUNTIF(P1115:X1115,"&gt;0")&gt;7),"IRF4_interactor_Treg", (IF(AND(AT1115&lt;0,COUNTIF(G1115:O1115, "&gt;0")&gt;7), "background_significant", "ns"))), "ns")</f>
        <v>ns</v>
      </c>
      <c r="AY1115" s="20">
        <f>IFERROR(TTEST(Y1115:AG1115,AH1115:AP1115,2,1),IF(OR(COUNTIF(AH1115:AP1115,"&gt;0")&gt;7,COUNTIF(Y1115:AG1115,"&gt;0")&gt;7),0,9999))</f>
        <v>4.9157836240590148E-2</v>
      </c>
      <c r="AZ1115" s="20">
        <f>IF(AY1115=9999,$BO$4,RANK(AY1115,$AY$3:$AY$1993,1))</f>
        <v>1110</v>
      </c>
      <c r="BA1115" s="20">
        <f>LOG((IFERROR(SUM(AH1115:AP1115)/COUNTIF(AH1115:AP1115, "&gt;0"),0.1))/(IFERROR(SUM(Y1115:AG1115)/COUNTIF(Y1115:AG1115, "&gt;0"),0.1)),2)</f>
        <v>0.32493986039011835</v>
      </c>
      <c r="BB1115" s="21">
        <f>SUM(COUNTIF(AH1115:AP1115, "&gt;0"), COUNTIF(Y1115:AG1115, "&gt;0"))</f>
        <v>18</v>
      </c>
      <c r="BC1115" s="22">
        <f>$BQ$3*AZ1115/$BO$4</f>
        <v>5.5778894472361803E-3</v>
      </c>
      <c r="BD1115" s="22" t="str">
        <f>IF(AY1115&lt;BC1115,AY1115,"ns")</f>
        <v>ns</v>
      </c>
      <c r="BE1115" s="23" t="str">
        <f>IF(AND(BD1115&lt;0.01,ABS(BA1115)&gt;1.5,D1115&gt;2), IF(AND(BA1115&gt;0,COUNTIF(AH1115:AP1115,"&gt;0")&gt;7),"IRF4_interactor_Th17", (IF(AND(BA1115&lt;0,COUNTIF(Y1115:AG1115, "&gt;0")&gt;7), "background_significant", "ns"))), "ns")</f>
        <v>ns</v>
      </c>
      <c r="BF1115" s="24" t="str">
        <f>IF(OR(AX1115 ="IRF4_interactor_Treg", BE1115 ="IRF4_interactor_Th17"), LOG((AVERAGE(AH1115:AP1115)+0.1)/(AVERAGE(P1115:X1115)+0.1),2),"ns")</f>
        <v>ns</v>
      </c>
      <c r="BG1115" s="24">
        <f>IF(AND(AX1115="IRF4_interactor_Treg",BE1115="IRF4_interactor_Th17"),1,IF(AX1115="IRF4_interactor_Treg","IRF4_Treg",IF(BE1115="IRF4_interactor_Th17","IRF4_Th17",0)))</f>
        <v>0</v>
      </c>
      <c r="BH1115" s="25">
        <f>IFERROR(TTEST(AH1115:AP1115,P1115:X1115,2,1),IF(OR(COUNTIF(P1115:X1115,"&gt;0")&gt;7,COUNTIF(AH1115:AP1115,"&gt;0")&gt;7),0,9999))</f>
        <v>0.60989026302835025</v>
      </c>
      <c r="BI1115" s="25">
        <f>IF(BH1115=9999,$BS$5,RANK(BH1115,$BH$3:$BH$1993,1))</f>
        <v>1599</v>
      </c>
      <c r="BJ1115" s="25">
        <f>$BQ$3*BI1115/$BO$5</f>
        <v>8.031140130587644E-3</v>
      </c>
      <c r="BK1115" s="25" t="str">
        <f>IF(BH1115&lt;BJ1115,BH1115,"ns")</f>
        <v>ns</v>
      </c>
      <c r="BL1115" s="26">
        <f>SUM(COUNTIF(P1115:X1115, "&gt;0"), COUNTIF(AH1115:AP1115, "&gt;0"))</f>
        <v>18</v>
      </c>
    </row>
    <row r="1116" spans="1:64">
      <c r="A1116" t="s">
        <v>6049</v>
      </c>
      <c r="B1116" t="s">
        <v>6050</v>
      </c>
      <c r="C1116">
        <v>7.1633199999999997E-4</v>
      </c>
      <c r="D1116">
        <v>9</v>
      </c>
      <c r="E1116">
        <v>9</v>
      </c>
      <c r="F1116">
        <v>0</v>
      </c>
      <c r="G1116">
        <v>783439</v>
      </c>
      <c r="H1116">
        <v>812633</v>
      </c>
      <c r="I1116">
        <v>977711</v>
      </c>
      <c r="J1116">
        <v>559025</v>
      </c>
      <c r="K1116">
        <v>609783</v>
      </c>
      <c r="L1116">
        <v>655888</v>
      </c>
      <c r="M1116">
        <v>268072</v>
      </c>
      <c r="N1116">
        <v>362573</v>
      </c>
      <c r="O1116">
        <v>420482</v>
      </c>
      <c r="P1116">
        <v>699623</v>
      </c>
      <c r="Q1116">
        <v>666342</v>
      </c>
      <c r="R1116">
        <v>602304</v>
      </c>
      <c r="S1116">
        <v>875688</v>
      </c>
      <c r="T1116">
        <v>918637</v>
      </c>
      <c r="U1116">
        <v>858303</v>
      </c>
      <c r="V1116">
        <v>709579</v>
      </c>
      <c r="W1116">
        <v>918741</v>
      </c>
      <c r="X1116">
        <v>922044</v>
      </c>
      <c r="Y1116">
        <v>789931</v>
      </c>
      <c r="Z1116">
        <v>687685</v>
      </c>
      <c r="AA1116">
        <v>767255</v>
      </c>
      <c r="AB1116">
        <v>448684</v>
      </c>
      <c r="AC1116">
        <v>477302</v>
      </c>
      <c r="AD1116">
        <v>480489</v>
      </c>
      <c r="AE1116">
        <v>728930</v>
      </c>
      <c r="AF1116">
        <v>1107860</v>
      </c>
      <c r="AG1116">
        <v>977024</v>
      </c>
      <c r="AH1116">
        <v>1234040</v>
      </c>
      <c r="AI1116">
        <v>1309080</v>
      </c>
      <c r="AJ1116">
        <v>1551500</v>
      </c>
      <c r="AK1116">
        <v>471410</v>
      </c>
      <c r="AL1116">
        <v>445410</v>
      </c>
      <c r="AM1116">
        <v>462714</v>
      </c>
      <c r="AN1116">
        <v>997838</v>
      </c>
      <c r="AO1116">
        <v>1099750</v>
      </c>
      <c r="AP1116">
        <v>1041270</v>
      </c>
      <c r="AR1116" s="16">
        <f>IFERROR(TTEST(G1116:O1116,P1116:X1116,2,1),IF(OR(COUNTIF(P1116:X1116,"&gt;0")&gt;7,COUNTIF(G1116:O1116,"&gt;0")&gt;7),0,9999))</f>
        <v>0.11311544855431023</v>
      </c>
      <c r="AS1116" s="16">
        <f>IF(AR1116=9999,$BO$3,RANK(AR1116,$AR$3:$AR$1993,1))</f>
        <v>1165</v>
      </c>
      <c r="AT1116" s="16">
        <f>LOG((IFERROR(SUM(P1116:X1116)/COUNTIF(P1116:X1116, "&gt;0"),0.1))/(IFERROR(SUM(G1116:O1116)/COUNTIF(G1116:O1116, "&gt;0"),0.1)),2)</f>
        <v>0.39607489729650097</v>
      </c>
      <c r="AU1116" s="17">
        <f>SUM(COUNTIF(P1116:X1116, "&gt;0"), COUNTIF(G1116:O1116, "&gt;0"))</f>
        <v>18</v>
      </c>
      <c r="AV1116" s="18">
        <f>$BQ$3*AS1116/$BO$3</f>
        <v>5.8601609657947685E-3</v>
      </c>
      <c r="AW1116" s="18" t="str">
        <f>IF(AR1116&lt;AV1116,AR1116,"ns")</f>
        <v>ns</v>
      </c>
      <c r="AX1116" s="19" t="str">
        <f>IF(AND(AW1116&lt;0.01,ABS(AT1116)&gt;1.5,D1116&gt;2), IF(AND(AT1116&gt;0,COUNTIF(P1116:X1116,"&gt;0")&gt;7),"IRF4_interactor_Treg", (IF(AND(AT1116&lt;0,COUNTIF(G1116:O1116, "&gt;0")&gt;7), "background_significant", "ns"))), "ns")</f>
        <v>ns</v>
      </c>
      <c r="AY1116" s="20">
        <f>IFERROR(TTEST(Y1116:AG1116,AH1116:AP1116,2,1),IF(OR(COUNTIF(AH1116:AP1116,"&gt;0")&gt;7,COUNTIF(Y1116:AG1116,"&gt;0")&gt;7),0,9999))</f>
        <v>4.9187556972471014E-2</v>
      </c>
      <c r="AZ1116" s="20">
        <f>IF(AY1116=9999,$BO$4,RANK(AY1116,$AY$3:$AY$1993,1))</f>
        <v>1111</v>
      </c>
      <c r="BA1116" s="20">
        <f>LOG((IFERROR(SUM(AH1116:AP1116)/COUNTIF(AH1116:AP1116, "&gt;0"),0.1))/(IFERROR(SUM(Y1116:AG1116)/COUNTIF(Y1116:AG1116, "&gt;0"),0.1)),2)</f>
        <v>0.41383176694591611</v>
      </c>
      <c r="BB1116" s="21">
        <f>SUM(COUNTIF(AH1116:AP1116, "&gt;0"), COUNTIF(Y1116:AG1116, "&gt;0"))</f>
        <v>18</v>
      </c>
      <c r="BC1116" s="22">
        <f>$BQ$3*AZ1116/$BO$4</f>
        <v>5.5829145728643215E-3</v>
      </c>
      <c r="BD1116" s="22" t="str">
        <f>IF(AY1116&lt;BC1116,AY1116,"ns")</f>
        <v>ns</v>
      </c>
      <c r="BE1116" s="23" t="str">
        <f>IF(AND(BD1116&lt;0.01,ABS(BA1116)&gt;1.5,D1116&gt;2), IF(AND(BA1116&gt;0,COUNTIF(AH1116:AP1116,"&gt;0")&gt;7),"IRF4_interactor_Th17", (IF(AND(BA1116&lt;0,COUNTIF(Y1116:AG1116, "&gt;0")&gt;7), "background_significant", "ns"))), "ns")</f>
        <v>ns</v>
      </c>
      <c r="BF1116" s="24" t="str">
        <f>IF(OR(AX1116 ="IRF4_interactor_Treg", BE1116 ="IRF4_interactor_Th17"), LOG((AVERAGE(AH1116:AP1116)+0.1)/(AVERAGE(P1116:X1116)+0.1),2),"ns")</f>
        <v>ns</v>
      </c>
      <c r="BG1116" s="24">
        <f>IF(AND(AX1116="IRF4_interactor_Treg",BE1116="IRF4_interactor_Th17"),1,IF(AX1116="IRF4_interactor_Treg","IRF4_Treg",IF(BE1116="IRF4_interactor_Th17","IRF4_Th17",0)))</f>
        <v>0</v>
      </c>
      <c r="BH1116" s="25">
        <f>IFERROR(TTEST(AH1116:AP1116,P1116:X1116,2,1),IF(OR(COUNTIF(P1116:X1116,"&gt;0")&gt;7,COUNTIF(AH1116:AP1116,"&gt;0")&gt;7),0,9999))</f>
        <v>0.36941174678781663</v>
      </c>
      <c r="BI1116" s="25">
        <f>IF(BH1116=9999,$BS$5,RANK(BH1116,$BH$3:$BH$1993,1))</f>
        <v>1268</v>
      </c>
      <c r="BJ1116" s="25">
        <f>$BQ$3*BI1116/$BO$5</f>
        <v>6.3686589653440479E-3</v>
      </c>
      <c r="BK1116" s="25" t="str">
        <f>IF(BH1116&lt;BJ1116,BH1116,"ns")</f>
        <v>ns</v>
      </c>
      <c r="BL1116" s="26">
        <f>SUM(COUNTIF(P1116:X1116, "&gt;0"), COUNTIF(AH1116:AP1116, "&gt;0"))</f>
        <v>18</v>
      </c>
    </row>
    <row r="1117" spans="1:64">
      <c r="A1117" t="s">
        <v>3987</v>
      </c>
      <c r="B1117" t="s">
        <v>3988</v>
      </c>
      <c r="C1117">
        <v>2.05339E-3</v>
      </c>
      <c r="D1117">
        <v>4</v>
      </c>
      <c r="E1117">
        <v>4</v>
      </c>
      <c r="F1117">
        <v>0</v>
      </c>
      <c r="G1117">
        <v>266744</v>
      </c>
      <c r="H1117">
        <v>277756</v>
      </c>
      <c r="I1117">
        <v>274863</v>
      </c>
      <c r="J1117">
        <v>211395</v>
      </c>
      <c r="K1117">
        <v>394520</v>
      </c>
      <c r="L1117">
        <v>220662</v>
      </c>
      <c r="M1117">
        <v>161414</v>
      </c>
      <c r="N1117">
        <v>152878</v>
      </c>
      <c r="O1117">
        <v>126987</v>
      </c>
      <c r="P1117">
        <v>201359</v>
      </c>
      <c r="Q1117">
        <v>181050</v>
      </c>
      <c r="R1117">
        <v>140479</v>
      </c>
      <c r="S1117">
        <v>379436</v>
      </c>
      <c r="T1117">
        <v>305232</v>
      </c>
      <c r="U1117">
        <v>284460</v>
      </c>
      <c r="V1117">
        <v>267450</v>
      </c>
      <c r="W1117">
        <v>312804</v>
      </c>
      <c r="X1117">
        <v>367280</v>
      </c>
      <c r="Y1117">
        <v>247229</v>
      </c>
      <c r="Z1117">
        <v>262249</v>
      </c>
      <c r="AA1117">
        <v>257483</v>
      </c>
      <c r="AB1117">
        <v>121786</v>
      </c>
      <c r="AC1117">
        <v>174200</v>
      </c>
      <c r="AD1117">
        <v>173125</v>
      </c>
      <c r="AE1117">
        <v>70060.7</v>
      </c>
      <c r="AF1117">
        <v>148464</v>
      </c>
      <c r="AG1117">
        <v>154604</v>
      </c>
      <c r="AH1117">
        <v>301368</v>
      </c>
      <c r="AI1117">
        <v>277419</v>
      </c>
      <c r="AJ1117">
        <v>457496</v>
      </c>
      <c r="AK1117">
        <v>193236</v>
      </c>
      <c r="AL1117">
        <v>126315</v>
      </c>
      <c r="AM1117">
        <v>190217</v>
      </c>
      <c r="AN1117">
        <v>203112</v>
      </c>
      <c r="AO1117">
        <v>199708</v>
      </c>
      <c r="AP1117">
        <v>167149</v>
      </c>
      <c r="AR1117" s="16">
        <f>IFERROR(TTEST(G1117:O1117,P1117:X1117,2,1),IF(OR(COUNTIF(P1117:X1117,"&gt;0")&gt;7,COUNTIF(G1117:O1117,"&gt;0")&gt;7),0,9999))</f>
        <v>0.42004740113193195</v>
      </c>
      <c r="AS1117" s="16">
        <f>IF(AR1117=9999,$BO$3,RANK(AR1117,$AR$3:$AR$1993,1))</f>
        <v>1559</v>
      </c>
      <c r="AT1117" s="16">
        <f>LOG((IFERROR(SUM(P1117:X1117)/COUNTIF(P1117:X1117, "&gt;0"),0.1))/(IFERROR(SUM(G1117:O1117)/COUNTIF(G1117:O1117, "&gt;0"),0.1)),2)</f>
        <v>0.22503307023106023</v>
      </c>
      <c r="AU1117" s="17">
        <f>SUM(COUNTIF(P1117:X1117, "&gt;0"), COUNTIF(G1117:O1117, "&gt;0"))</f>
        <v>18</v>
      </c>
      <c r="AV1117" s="18">
        <f>$BQ$3*AS1117/$BO$3</f>
        <v>7.8420523138833E-3</v>
      </c>
      <c r="AW1117" s="18" t="str">
        <f>IF(AR1117&lt;AV1117,AR1117,"ns")</f>
        <v>ns</v>
      </c>
      <c r="AX1117" s="19" t="str">
        <f>IF(AND(AW1117&lt;0.01,ABS(AT1117)&gt;1.5,D1117&gt;2), IF(AND(AT1117&gt;0,COUNTIF(P1117:X1117,"&gt;0")&gt;7),"IRF4_interactor_Treg", (IF(AND(AT1117&lt;0,COUNTIF(G1117:O1117, "&gt;0")&gt;7), "background_significant", "ns"))), "ns")</f>
        <v>ns</v>
      </c>
      <c r="AY1117" s="20">
        <f>IFERROR(TTEST(Y1117:AG1117,AH1117:AP1117,2,1),IF(OR(COUNTIF(AH1117:AP1117,"&gt;0")&gt;7,COUNTIF(Y1117:AG1117,"&gt;0")&gt;7),0,9999))</f>
        <v>4.9716577890765952E-2</v>
      </c>
      <c r="AZ1117" s="20">
        <f>IF(AY1117=9999,$BO$4,RANK(AY1117,$AY$3:$AY$1993,1))</f>
        <v>1112</v>
      </c>
      <c r="BA1117" s="20">
        <f>LOG((IFERROR(SUM(AH1117:AP1117)/COUNTIF(AH1117:AP1117, "&gt;0"),0.1))/(IFERROR(SUM(Y1117:AG1117)/COUNTIF(Y1117:AG1117, "&gt;0"),0.1)),2)</f>
        <v>0.39500899279989038</v>
      </c>
      <c r="BB1117" s="21">
        <f>SUM(COUNTIF(AH1117:AP1117, "&gt;0"), COUNTIF(Y1117:AG1117, "&gt;0"))</f>
        <v>18</v>
      </c>
      <c r="BC1117" s="22">
        <f>$BQ$3*AZ1117/$BO$4</f>
        <v>5.5879396984924628E-3</v>
      </c>
      <c r="BD1117" s="22" t="str">
        <f>IF(AY1117&lt;BC1117,AY1117,"ns")</f>
        <v>ns</v>
      </c>
      <c r="BE1117" s="23" t="str">
        <f>IF(AND(BD1117&lt;0.01,ABS(BA1117)&gt;1.5,D1117&gt;2), IF(AND(BA1117&gt;0,COUNTIF(AH1117:AP1117,"&gt;0")&gt;7),"IRF4_interactor_Th17", (IF(AND(BA1117&lt;0,COUNTIF(Y1117:AG1117, "&gt;0")&gt;7), "background_significant", "ns"))), "ns")</f>
        <v>ns</v>
      </c>
      <c r="BF1117" s="24" t="str">
        <f>IF(OR(AX1117 ="IRF4_interactor_Treg", BE1117 ="IRF4_interactor_Th17"), LOG((AVERAGE(AH1117:AP1117)+0.1)/(AVERAGE(P1117:X1117)+0.1),2),"ns")</f>
        <v>ns</v>
      </c>
      <c r="BG1117" s="24">
        <f>IF(AND(AX1117="IRF4_interactor_Treg",BE1117="IRF4_interactor_Th17"),1,IF(AX1117="IRF4_interactor_Treg","IRF4_Treg",IF(BE1117="IRF4_interactor_Th17","IRF4_Th17",0)))</f>
        <v>0</v>
      </c>
      <c r="BH1117" s="25">
        <f>IFERROR(TTEST(AH1117:AP1117,P1117:X1117,2,1),IF(OR(COUNTIF(P1117:X1117,"&gt;0")&gt;7,COUNTIF(AH1117:AP1117,"&gt;0")&gt;7),0,9999))</f>
        <v>0.55142629825871203</v>
      </c>
      <c r="BI1117" s="25">
        <f>IF(BH1117=9999,$BS$5,RANK(BH1117,$BH$3:$BH$1993,1))</f>
        <v>1535</v>
      </c>
      <c r="BJ1117" s="25">
        <f>$BQ$3*BI1117/$BO$5</f>
        <v>7.7096936212958309E-3</v>
      </c>
      <c r="BK1117" s="25" t="str">
        <f>IF(BH1117&lt;BJ1117,BH1117,"ns")</f>
        <v>ns</v>
      </c>
      <c r="BL1117" s="26">
        <f>SUM(COUNTIF(P1117:X1117, "&gt;0"), COUNTIF(AH1117:AP1117, "&gt;0"))</f>
        <v>18</v>
      </c>
    </row>
    <row r="1118" spans="1:64">
      <c r="A1118" t="s">
        <v>5735</v>
      </c>
      <c r="B1118" t="s">
        <v>5736</v>
      </c>
      <c r="C1118">
        <v>7.1633199999999997E-4</v>
      </c>
      <c r="D1118">
        <v>5</v>
      </c>
      <c r="E1118">
        <v>5</v>
      </c>
      <c r="F1118">
        <v>0</v>
      </c>
      <c r="G1118">
        <v>1048550</v>
      </c>
      <c r="H1118">
        <v>913142</v>
      </c>
      <c r="I1118">
        <v>1079770</v>
      </c>
      <c r="J1118">
        <v>577541</v>
      </c>
      <c r="K1118">
        <v>591519</v>
      </c>
      <c r="L1118">
        <v>727401</v>
      </c>
      <c r="M1118">
        <v>584785</v>
      </c>
      <c r="N1118">
        <v>593353</v>
      </c>
      <c r="O1118">
        <v>618215</v>
      </c>
      <c r="P1118">
        <v>949155</v>
      </c>
      <c r="Q1118">
        <v>897124</v>
      </c>
      <c r="R1118">
        <v>924374</v>
      </c>
      <c r="S1118">
        <v>980942</v>
      </c>
      <c r="T1118">
        <v>1028610</v>
      </c>
      <c r="U1118">
        <v>906251</v>
      </c>
      <c r="V1118">
        <v>832965</v>
      </c>
      <c r="W1118">
        <v>939579</v>
      </c>
      <c r="X1118">
        <v>980904</v>
      </c>
      <c r="Y1118">
        <v>702133</v>
      </c>
      <c r="Z1118">
        <v>655016</v>
      </c>
      <c r="AA1118">
        <v>690797</v>
      </c>
      <c r="AB1118">
        <v>602161</v>
      </c>
      <c r="AC1118">
        <v>660051</v>
      </c>
      <c r="AD1118">
        <v>745573</v>
      </c>
      <c r="AE1118">
        <v>361741</v>
      </c>
      <c r="AF1118">
        <v>393928</v>
      </c>
      <c r="AG1118">
        <v>475053</v>
      </c>
      <c r="AH1118">
        <v>813926</v>
      </c>
      <c r="AI1118">
        <v>884449</v>
      </c>
      <c r="AJ1118">
        <v>1017220</v>
      </c>
      <c r="AK1118">
        <v>578381</v>
      </c>
      <c r="AL1118">
        <v>546176</v>
      </c>
      <c r="AM1118">
        <v>733642</v>
      </c>
      <c r="AN1118">
        <v>479769</v>
      </c>
      <c r="AO1118">
        <v>704469</v>
      </c>
      <c r="AP1118">
        <v>578389</v>
      </c>
      <c r="AR1118" s="16">
        <f>IFERROR(TTEST(G1118:O1118,P1118:X1118,2,1),IF(OR(COUNTIF(P1118:X1118,"&gt;0")&gt;7,COUNTIF(G1118:O1118,"&gt;0")&gt;7),0,9999))</f>
        <v>3.6260521442567875E-2</v>
      </c>
      <c r="AS1118" s="16">
        <f>IF(AR1118=9999,$BO$3,RANK(AR1118,$AR$3:$AR$1993,1))</f>
        <v>911</v>
      </c>
      <c r="AT1118" s="16">
        <f>LOG((IFERROR(SUM(P1118:X1118)/COUNTIF(P1118:X1118, "&gt;0"),0.1))/(IFERROR(SUM(G1118:O1118)/COUNTIF(G1118:O1118, "&gt;0"),0.1)),2)</f>
        <v>0.32570373872581226</v>
      </c>
      <c r="AU1118" s="17">
        <f>SUM(COUNTIF(P1118:X1118, "&gt;0"), COUNTIF(G1118:O1118, "&gt;0"))</f>
        <v>18</v>
      </c>
      <c r="AV1118" s="18">
        <f>$BQ$3*AS1118/$BO$3</f>
        <v>4.582494969818913E-3</v>
      </c>
      <c r="AW1118" s="18" t="str">
        <f>IF(AR1118&lt;AV1118,AR1118,"ns")</f>
        <v>ns</v>
      </c>
      <c r="AX1118" s="19" t="str">
        <f>IF(AND(AW1118&lt;0.01,ABS(AT1118)&gt;1.5,D1118&gt;2), IF(AND(AT1118&gt;0,COUNTIF(P1118:X1118,"&gt;0")&gt;7),"IRF4_interactor_Treg", (IF(AND(AT1118&lt;0,COUNTIF(G1118:O1118, "&gt;0")&gt;7), "background_significant", "ns"))), "ns")</f>
        <v>ns</v>
      </c>
      <c r="AY1118" s="20">
        <f>IFERROR(TTEST(Y1118:AG1118,AH1118:AP1118,2,1),IF(OR(COUNTIF(AH1118:AP1118,"&gt;0")&gt;7,COUNTIF(Y1118:AG1118,"&gt;0")&gt;7),0,9999))</f>
        <v>4.9822338732679439E-2</v>
      </c>
      <c r="AZ1118" s="20">
        <f>IF(AY1118=9999,$BO$4,RANK(AY1118,$AY$3:$AY$1993,1))</f>
        <v>1113</v>
      </c>
      <c r="BA1118" s="20">
        <f>LOG((IFERROR(SUM(AH1118:AP1118)/COUNTIF(AH1118:AP1118, "&gt;0"),0.1))/(IFERROR(SUM(Y1118:AG1118)/COUNTIF(Y1118:AG1118, "&gt;0"),0.1)),2)</f>
        <v>0.26136813726173308</v>
      </c>
      <c r="BB1118" s="21">
        <f>SUM(COUNTIF(AH1118:AP1118, "&gt;0"), COUNTIF(Y1118:AG1118, "&gt;0"))</f>
        <v>18</v>
      </c>
      <c r="BC1118" s="22">
        <f>$BQ$3*AZ1118/$BO$4</f>
        <v>5.5929648241206031E-3</v>
      </c>
      <c r="BD1118" s="22" t="str">
        <f>IF(AY1118&lt;BC1118,AY1118,"ns")</f>
        <v>ns</v>
      </c>
      <c r="BE1118" s="23" t="str">
        <f>IF(AND(BD1118&lt;0.01,ABS(BA1118)&gt;1.5,D1118&gt;2), IF(AND(BA1118&gt;0,COUNTIF(AH1118:AP1118,"&gt;0")&gt;7),"IRF4_interactor_Th17", (IF(AND(BA1118&lt;0,COUNTIF(Y1118:AG1118, "&gt;0")&gt;7), "background_significant", "ns"))), "ns")</f>
        <v>ns</v>
      </c>
      <c r="BF1118" s="24" t="str">
        <f>IF(OR(AX1118 ="IRF4_interactor_Treg", BE1118 ="IRF4_interactor_Th17"), LOG((AVERAGE(AH1118:AP1118)+0.1)/(AVERAGE(P1118:X1118)+0.1),2),"ns")</f>
        <v>ns</v>
      </c>
      <c r="BG1118" s="24">
        <f>IF(AND(AX1118="IRF4_interactor_Treg",BE1118="IRF4_interactor_Th17"),1,IF(AX1118="IRF4_interactor_Treg","IRF4_Treg",IF(BE1118="IRF4_interactor_Th17","IRF4_Th17",0)))</f>
        <v>0</v>
      </c>
      <c r="BH1118" s="25">
        <f>IFERROR(TTEST(AH1118:AP1118,P1118:X1118,2,1),IF(OR(COUNTIF(P1118:X1118,"&gt;0")&gt;7,COUNTIF(AH1118:AP1118,"&gt;0")&gt;7),0,9999))</f>
        <v>6.8984707555059185E-3</v>
      </c>
      <c r="BI1118" s="25">
        <f>IF(BH1118=9999,$BS$5,RANK(BH1118,$BH$3:$BH$1993,1))</f>
        <v>190</v>
      </c>
      <c r="BJ1118" s="25">
        <f>$BQ$3*BI1118/$BO$5</f>
        <v>9.5429432446007042E-4</v>
      </c>
      <c r="BK1118" s="25" t="str">
        <f>IF(BH1118&lt;BJ1118,BH1118,"ns")</f>
        <v>ns</v>
      </c>
      <c r="BL1118" s="26">
        <f>SUM(COUNTIF(P1118:X1118, "&gt;0"), COUNTIF(AH1118:AP1118, "&gt;0"))</f>
        <v>18</v>
      </c>
    </row>
    <row r="1119" spans="1:64">
      <c r="A1119" t="s">
        <v>6821</v>
      </c>
      <c r="B1119" t="s">
        <v>6822</v>
      </c>
      <c r="C1119">
        <v>7.1633199999999997E-4</v>
      </c>
      <c r="D1119">
        <v>5</v>
      </c>
      <c r="E1119">
        <v>5</v>
      </c>
      <c r="F1119">
        <v>0</v>
      </c>
      <c r="G1119">
        <v>1183940</v>
      </c>
      <c r="H1119">
        <v>1158660</v>
      </c>
      <c r="I1119">
        <v>1237480</v>
      </c>
      <c r="J1119">
        <v>685584</v>
      </c>
      <c r="K1119">
        <v>720273</v>
      </c>
      <c r="L1119">
        <v>868214</v>
      </c>
      <c r="M1119">
        <v>612203</v>
      </c>
      <c r="N1119">
        <v>600266</v>
      </c>
      <c r="O1119">
        <v>624074</v>
      </c>
      <c r="P1119">
        <v>1140540</v>
      </c>
      <c r="Q1119">
        <v>1202860</v>
      </c>
      <c r="R1119">
        <v>1296810</v>
      </c>
      <c r="S1119">
        <v>1028830</v>
      </c>
      <c r="T1119">
        <v>1103460</v>
      </c>
      <c r="U1119">
        <v>1157240</v>
      </c>
      <c r="V1119">
        <v>1061230</v>
      </c>
      <c r="W1119">
        <v>1222450</v>
      </c>
      <c r="X1119">
        <v>1378260</v>
      </c>
      <c r="Y1119">
        <v>953063</v>
      </c>
      <c r="Z1119">
        <v>1007960</v>
      </c>
      <c r="AA1119">
        <v>1202840</v>
      </c>
      <c r="AB1119">
        <v>630064</v>
      </c>
      <c r="AC1119">
        <v>661733</v>
      </c>
      <c r="AD1119">
        <v>474235</v>
      </c>
      <c r="AE1119">
        <v>1095380</v>
      </c>
      <c r="AF1119">
        <v>1499800</v>
      </c>
      <c r="AG1119">
        <v>1468980</v>
      </c>
      <c r="AH1119">
        <v>2167740</v>
      </c>
      <c r="AI1119">
        <v>1806680</v>
      </c>
      <c r="AJ1119">
        <v>2051610</v>
      </c>
      <c r="AK1119">
        <v>734148</v>
      </c>
      <c r="AL1119">
        <v>802495</v>
      </c>
      <c r="AM1119">
        <v>848970</v>
      </c>
      <c r="AN1119">
        <v>1258470</v>
      </c>
      <c r="AO1119">
        <v>1496710</v>
      </c>
      <c r="AP1119">
        <v>1175860</v>
      </c>
      <c r="AR1119" s="16">
        <f>IFERROR(TTEST(G1119:O1119,P1119:X1119,2,1),IF(OR(COUNTIF(P1119:X1119,"&gt;0")&gt;7,COUNTIF(G1119:O1119,"&gt;0")&gt;7),0,9999))</f>
        <v>7.0072454238951139E-3</v>
      </c>
      <c r="AS1119" s="16">
        <f>IF(AR1119=9999,$BO$3,RANK(AR1119,$AR$3:$AR$1993,1))</f>
        <v>607</v>
      </c>
      <c r="AT1119" s="16">
        <f>LOG((IFERROR(SUM(P1119:X1119)/COUNTIF(P1119:X1119, "&gt;0"),0.1))/(IFERROR(SUM(G1119:O1119)/COUNTIF(G1119:O1119, "&gt;0"),0.1)),2)</f>
        <v>0.46174574421511583</v>
      </c>
      <c r="AU1119" s="17">
        <f>SUM(COUNTIF(P1119:X1119, "&gt;0"), COUNTIF(G1119:O1119, "&gt;0"))</f>
        <v>18</v>
      </c>
      <c r="AV1119" s="18">
        <f>$BQ$3*AS1119/$BO$3</f>
        <v>3.0533199195171027E-3</v>
      </c>
      <c r="AW1119" s="18" t="str">
        <f>IF(AR1119&lt;AV1119,AR1119,"ns")</f>
        <v>ns</v>
      </c>
      <c r="AX1119" s="19" t="str">
        <f>IF(AND(AW1119&lt;0.01,ABS(AT1119)&gt;1.5,D1119&gt;2), IF(AND(AT1119&gt;0,COUNTIF(P1119:X1119,"&gt;0")&gt;7),"IRF4_interactor_Treg", (IF(AND(AT1119&lt;0,COUNTIF(G1119:O1119, "&gt;0")&gt;7), "background_significant", "ns"))), "ns")</f>
        <v>ns</v>
      </c>
      <c r="AY1119" s="20">
        <f>IFERROR(TTEST(Y1119:AG1119,AH1119:AP1119,2,1),IF(OR(COUNTIF(AH1119:AP1119,"&gt;0")&gt;7,COUNTIF(Y1119:AG1119,"&gt;0")&gt;7),0,9999))</f>
        <v>4.9860174385884262E-2</v>
      </c>
      <c r="AZ1119" s="20">
        <f>IF(AY1119=9999,$BO$4,RANK(AY1119,$AY$3:$AY$1993,1))</f>
        <v>1114</v>
      </c>
      <c r="BA1119" s="20">
        <f>LOG((IFERROR(SUM(AH1119:AP1119)/COUNTIF(AH1119:AP1119, "&gt;0"),0.1))/(IFERROR(SUM(Y1119:AG1119)/COUNTIF(Y1119:AG1119, "&gt;0"),0.1)),2)</f>
        <v>0.45661242405324559</v>
      </c>
      <c r="BB1119" s="21">
        <f>SUM(COUNTIF(AH1119:AP1119, "&gt;0"), COUNTIF(Y1119:AG1119, "&gt;0"))</f>
        <v>18</v>
      </c>
      <c r="BC1119" s="22">
        <f>$BQ$3*AZ1119/$BO$4</f>
        <v>5.5979899497487443E-3</v>
      </c>
      <c r="BD1119" s="22" t="str">
        <f>IF(AY1119&lt;BC1119,AY1119,"ns")</f>
        <v>ns</v>
      </c>
      <c r="BE1119" s="23" t="str">
        <f>IF(AND(BD1119&lt;0.01,ABS(BA1119)&gt;1.5,D1119&gt;2), IF(AND(BA1119&gt;0,COUNTIF(AH1119:AP1119,"&gt;0")&gt;7),"IRF4_interactor_Th17", (IF(AND(BA1119&lt;0,COUNTIF(Y1119:AG1119, "&gt;0")&gt;7), "background_significant", "ns"))), "ns")</f>
        <v>ns</v>
      </c>
      <c r="BF1119" s="24" t="str">
        <f>IF(OR(AX1119 ="IRF4_interactor_Treg", BE1119 ="IRF4_interactor_Th17"), LOG((AVERAGE(AH1119:AP1119)+0.1)/(AVERAGE(P1119:X1119)+0.1),2),"ns")</f>
        <v>ns</v>
      </c>
      <c r="BG1119" s="24">
        <f>IF(AND(AX1119="IRF4_interactor_Treg",BE1119="IRF4_interactor_Th17"),1,IF(AX1119="IRF4_interactor_Treg","IRF4_Treg",IF(BE1119="IRF4_interactor_Th17","IRF4_Th17",0)))</f>
        <v>0</v>
      </c>
      <c r="BH1119" s="25">
        <f>IFERROR(TTEST(AH1119:AP1119,P1119:X1119,2,1),IF(OR(COUNTIF(P1119:X1119,"&gt;0")&gt;7,COUNTIF(AH1119:AP1119,"&gt;0")&gt;7),0,9999))</f>
        <v>0.28504167561814636</v>
      </c>
      <c r="BI1119" s="25">
        <f>IF(BH1119=9999,$BS$5,RANK(BH1119,$BH$3:$BH$1993,1))</f>
        <v>1137</v>
      </c>
      <c r="BJ1119" s="25">
        <f>$BQ$3*BI1119/$BO$5</f>
        <v>5.7106981416373687E-3</v>
      </c>
      <c r="BK1119" s="25" t="str">
        <f>IF(BH1119&lt;BJ1119,BH1119,"ns")</f>
        <v>ns</v>
      </c>
      <c r="BL1119" s="26">
        <f>SUM(COUNTIF(P1119:X1119, "&gt;0"), COUNTIF(AH1119:AP1119, "&gt;0"))</f>
        <v>18</v>
      </c>
    </row>
    <row r="1120" spans="1:64">
      <c r="A1120" t="s">
        <v>1939</v>
      </c>
      <c r="B1120" t="s">
        <v>1940</v>
      </c>
      <c r="C1120">
        <v>7.1633199999999997E-4</v>
      </c>
      <c r="D1120">
        <v>17</v>
      </c>
      <c r="E1120">
        <v>17</v>
      </c>
      <c r="F1120">
        <v>0</v>
      </c>
      <c r="G1120">
        <v>876634</v>
      </c>
      <c r="H1120">
        <v>779254</v>
      </c>
      <c r="I1120">
        <v>979262</v>
      </c>
      <c r="J1120">
        <v>566293</v>
      </c>
      <c r="K1120">
        <v>553442</v>
      </c>
      <c r="L1120">
        <v>631252</v>
      </c>
      <c r="M1120">
        <v>371348</v>
      </c>
      <c r="N1120">
        <v>396081</v>
      </c>
      <c r="O1120">
        <v>451428</v>
      </c>
      <c r="P1120">
        <v>689181</v>
      </c>
      <c r="Q1120">
        <v>646208</v>
      </c>
      <c r="R1120">
        <v>560517</v>
      </c>
      <c r="S1120">
        <v>923030</v>
      </c>
      <c r="T1120">
        <v>939592</v>
      </c>
      <c r="U1120">
        <v>687911</v>
      </c>
      <c r="V1120">
        <v>939502</v>
      </c>
      <c r="W1120">
        <v>1038550</v>
      </c>
      <c r="X1120">
        <v>1101370</v>
      </c>
      <c r="Y1120">
        <v>609934</v>
      </c>
      <c r="Z1120">
        <v>564493</v>
      </c>
      <c r="AA1120">
        <v>593503</v>
      </c>
      <c r="AB1120">
        <v>480631</v>
      </c>
      <c r="AC1120">
        <v>453936</v>
      </c>
      <c r="AD1120">
        <v>529451</v>
      </c>
      <c r="AE1120">
        <v>632995</v>
      </c>
      <c r="AF1120">
        <v>916347</v>
      </c>
      <c r="AG1120">
        <v>911219</v>
      </c>
      <c r="AH1120">
        <v>1247690</v>
      </c>
      <c r="AI1120">
        <v>1258910</v>
      </c>
      <c r="AJ1120">
        <v>1334720</v>
      </c>
      <c r="AK1120">
        <v>294491</v>
      </c>
      <c r="AL1120">
        <v>501779</v>
      </c>
      <c r="AM1120">
        <v>685450</v>
      </c>
      <c r="AN1120">
        <v>915234</v>
      </c>
      <c r="AO1120">
        <v>1206740</v>
      </c>
      <c r="AP1120">
        <v>719825</v>
      </c>
      <c r="AR1120" s="16">
        <f>IFERROR(TTEST(G1120:O1120,P1120:X1120,2,1),IF(OR(COUNTIF(P1120:X1120,"&gt;0")&gt;7,COUNTIF(G1120:O1120,"&gt;0")&gt;7),0,9999))</f>
        <v>0.14473993868019314</v>
      </c>
      <c r="AS1120" s="16">
        <f>IF(AR1120=9999,$BO$3,RANK(AR1120,$AR$3:$AR$1993,1))</f>
        <v>1226</v>
      </c>
      <c r="AT1120" s="16">
        <f>LOG((IFERROR(SUM(P1120:X1120)/COUNTIF(P1120:X1120, "&gt;0"),0.1))/(IFERROR(SUM(G1120:O1120)/COUNTIF(G1120:O1120, "&gt;0"),0.1)),2)</f>
        <v>0.42514381491888337</v>
      </c>
      <c r="AU1120" s="17">
        <f>SUM(COUNTIF(P1120:X1120, "&gt;0"), COUNTIF(G1120:O1120, "&gt;0"))</f>
        <v>18</v>
      </c>
      <c r="AV1120" s="18">
        <f>$BQ$3*AS1120/$BO$3</f>
        <v>6.1670020120724346E-3</v>
      </c>
      <c r="AW1120" s="18" t="str">
        <f>IF(AR1120&lt;AV1120,AR1120,"ns")</f>
        <v>ns</v>
      </c>
      <c r="AX1120" s="19" t="str">
        <f>IF(AND(AW1120&lt;0.01,ABS(AT1120)&gt;1.5,D1120&gt;2), IF(AND(AT1120&gt;0,COUNTIF(P1120:X1120,"&gt;0")&gt;7),"IRF4_interactor_Treg", (IF(AND(AT1120&lt;0,COUNTIF(G1120:O1120, "&gt;0")&gt;7), "background_significant", "ns"))), "ns")</f>
        <v>ns</v>
      </c>
      <c r="AY1120" s="20">
        <f>IFERROR(TTEST(Y1120:AG1120,AH1120:AP1120,2,1),IF(OR(COUNTIF(AH1120:AP1120,"&gt;0")&gt;7,COUNTIF(Y1120:AG1120,"&gt;0")&gt;7),0,9999))</f>
        <v>4.9942301881433102E-2</v>
      </c>
      <c r="AZ1120" s="20">
        <f>IF(AY1120=9999,$BO$4,RANK(AY1120,$AY$3:$AY$1993,1))</f>
        <v>1115</v>
      </c>
      <c r="BA1120" s="20">
        <f>LOG((IFERROR(SUM(AH1120:AP1120)/COUNTIF(AH1120:AP1120, "&gt;0"),0.1))/(IFERROR(SUM(Y1120:AG1120)/COUNTIF(Y1120:AG1120, "&gt;0"),0.1)),2)</f>
        <v>0.52035977069777906</v>
      </c>
      <c r="BB1120" s="21">
        <f>SUM(COUNTIF(AH1120:AP1120, "&gt;0"), COUNTIF(Y1120:AG1120, "&gt;0"))</f>
        <v>18</v>
      </c>
      <c r="BC1120" s="22">
        <f>$BQ$3*AZ1120/$BO$4</f>
        <v>5.6030150753768847E-3</v>
      </c>
      <c r="BD1120" s="22" t="str">
        <f>IF(AY1120&lt;BC1120,AY1120,"ns")</f>
        <v>ns</v>
      </c>
      <c r="BE1120" s="23" t="str">
        <f>IF(AND(BD1120&lt;0.01,ABS(BA1120)&gt;1.5,D1120&gt;2), IF(AND(BA1120&gt;0,COUNTIF(AH1120:AP1120,"&gt;0")&gt;7),"IRF4_interactor_Th17", (IF(AND(BA1120&lt;0,COUNTIF(Y1120:AG1120, "&gt;0")&gt;7), "background_significant", "ns"))), "ns")</f>
        <v>ns</v>
      </c>
      <c r="BF1120" s="24" t="str">
        <f>IF(OR(AX1120 ="IRF4_interactor_Treg", BE1120 ="IRF4_interactor_Th17"), LOG((AVERAGE(AH1120:AP1120)+0.1)/(AVERAGE(P1120:X1120)+0.1),2),"ns")</f>
        <v>ns</v>
      </c>
      <c r="BG1120" s="24">
        <f>IF(AND(AX1120="IRF4_interactor_Treg",BE1120="IRF4_interactor_Th17"),1,IF(AX1120="IRF4_interactor_Treg","IRF4_Treg",IF(BE1120="IRF4_interactor_Th17","IRF4_Th17",0)))</f>
        <v>0</v>
      </c>
      <c r="BH1120" s="25">
        <f>IFERROR(TTEST(AH1120:AP1120,P1120:X1120,2,1),IF(OR(COUNTIF(P1120:X1120,"&gt;0")&gt;7,COUNTIF(AH1120:AP1120,"&gt;0")&gt;7),0,9999))</f>
        <v>0.68153858989461413</v>
      </c>
      <c r="BI1120" s="25">
        <f>IF(BH1120=9999,$BS$5,RANK(BH1120,$BH$3:$BH$1993,1))</f>
        <v>1665</v>
      </c>
      <c r="BJ1120" s="25">
        <f>$BQ$3*BI1120/$BO$5</f>
        <v>8.3626318432948252E-3</v>
      </c>
      <c r="BK1120" s="25" t="str">
        <f>IF(BH1120&lt;BJ1120,BH1120,"ns")</f>
        <v>ns</v>
      </c>
      <c r="BL1120" s="26">
        <f>SUM(COUNTIF(P1120:X1120, "&gt;0"), COUNTIF(AH1120:AP1120, "&gt;0"))</f>
        <v>18</v>
      </c>
    </row>
    <row r="1121" spans="1:64">
      <c r="A1121" t="s">
        <v>4905</v>
      </c>
      <c r="B1121" t="s">
        <v>4906</v>
      </c>
      <c r="C1121">
        <v>2.6412000000000001E-2</v>
      </c>
      <c r="D1121">
        <v>5</v>
      </c>
      <c r="E1121">
        <v>5</v>
      </c>
      <c r="F1121">
        <v>0</v>
      </c>
      <c r="G1121">
        <v>761861</v>
      </c>
      <c r="H1121">
        <v>764646</v>
      </c>
      <c r="I1121">
        <v>537692</v>
      </c>
      <c r="J1121">
        <v>667693</v>
      </c>
      <c r="K1121">
        <v>373150</v>
      </c>
      <c r="L1121">
        <v>349174</v>
      </c>
      <c r="M1121">
        <v>264576</v>
      </c>
      <c r="N1121">
        <v>134677</v>
      </c>
      <c r="O1121">
        <v>176905</v>
      </c>
      <c r="P1121">
        <v>630213</v>
      </c>
      <c r="Q1121">
        <v>481400</v>
      </c>
      <c r="R1121">
        <v>448017</v>
      </c>
      <c r="S1121">
        <v>689219</v>
      </c>
      <c r="T1121">
        <v>528007</v>
      </c>
      <c r="U1121">
        <v>264411</v>
      </c>
      <c r="V1121">
        <v>562046</v>
      </c>
      <c r="W1121">
        <v>727255</v>
      </c>
      <c r="X1121">
        <v>614015</v>
      </c>
      <c r="Y1121">
        <v>371119</v>
      </c>
      <c r="Z1121">
        <v>372984</v>
      </c>
      <c r="AA1121">
        <v>438692</v>
      </c>
      <c r="AB1121">
        <v>287563</v>
      </c>
      <c r="AC1121">
        <v>515898</v>
      </c>
      <c r="AD1121">
        <v>593456</v>
      </c>
      <c r="AE1121">
        <v>278967</v>
      </c>
      <c r="AF1121">
        <v>479751</v>
      </c>
      <c r="AG1121">
        <v>397494</v>
      </c>
      <c r="AH1121">
        <v>1053640</v>
      </c>
      <c r="AI1121">
        <v>961162</v>
      </c>
      <c r="AJ1121">
        <v>1434510</v>
      </c>
      <c r="AK1121">
        <v>245127</v>
      </c>
      <c r="AL1121">
        <v>254557</v>
      </c>
      <c r="AM1121">
        <v>562075</v>
      </c>
      <c r="AN1121">
        <v>608730</v>
      </c>
      <c r="AO1121">
        <v>858406</v>
      </c>
      <c r="AP1121">
        <v>531144</v>
      </c>
      <c r="AR1121" s="16">
        <f>IFERROR(TTEST(G1121:O1121,P1121:X1121,2,1),IF(OR(COUNTIF(P1121:X1121,"&gt;0")&gt;7,COUNTIF(G1121:O1121,"&gt;0")&gt;7),0,9999))</f>
        <v>0.32481133818384622</v>
      </c>
      <c r="AS1121" s="16">
        <f>IF(AR1121=9999,$BO$3,RANK(AR1121,$AR$3:$AR$1993,1))</f>
        <v>1463</v>
      </c>
      <c r="AT1121" s="16">
        <f>LOG((IFERROR(SUM(P1121:X1121)/COUNTIF(P1121:X1121, "&gt;0"),0.1))/(IFERROR(SUM(G1121:O1121)/COUNTIF(G1121:O1121, "&gt;0"),0.1)),2)</f>
        <v>0.29493513647032771</v>
      </c>
      <c r="AU1121" s="17">
        <f>SUM(COUNTIF(P1121:X1121, "&gt;0"), COUNTIF(G1121:O1121, "&gt;0"))</f>
        <v>18</v>
      </c>
      <c r="AV1121" s="18">
        <f>$BQ$3*AS1121/$BO$3</f>
        <v>7.359154929577465E-3</v>
      </c>
      <c r="AW1121" s="18" t="str">
        <f>IF(AR1121&lt;AV1121,AR1121,"ns")</f>
        <v>ns</v>
      </c>
      <c r="AX1121" s="19" t="str">
        <f>IF(AND(AW1121&lt;0.01,ABS(AT1121)&gt;1.5,D1121&gt;2), IF(AND(AT1121&gt;0,COUNTIF(P1121:X1121,"&gt;0")&gt;7),"IRF4_interactor_Treg", (IF(AND(AT1121&lt;0,COUNTIF(G1121:O1121, "&gt;0")&gt;7), "background_significant", "ns"))), "ns")</f>
        <v>ns</v>
      </c>
      <c r="AY1121" s="20">
        <f>IFERROR(TTEST(Y1121:AG1121,AH1121:AP1121,2,1),IF(OR(COUNTIF(AH1121:AP1121,"&gt;0")&gt;7,COUNTIF(Y1121:AG1121,"&gt;0")&gt;7),0,9999))</f>
        <v>5.0286696061237444E-2</v>
      </c>
      <c r="AZ1121" s="20">
        <f>IF(AY1121=9999,$BO$4,RANK(AY1121,$AY$3:$AY$1993,1))</f>
        <v>1116</v>
      </c>
      <c r="BA1121" s="20">
        <f>LOG((IFERROR(SUM(AH1121:AP1121)/COUNTIF(AH1121:AP1121, "&gt;0"),0.1))/(IFERROR(SUM(Y1121:AG1121)/COUNTIF(Y1121:AG1121, "&gt;0"),0.1)),2)</f>
        <v>0.80104860337840267</v>
      </c>
      <c r="BB1121" s="21">
        <f>SUM(COUNTIF(AH1121:AP1121, "&gt;0"), COUNTIF(Y1121:AG1121, "&gt;0"))</f>
        <v>18</v>
      </c>
      <c r="BC1121" s="22">
        <f>$BQ$3*AZ1121/$BO$4</f>
        <v>5.608040201005025E-3</v>
      </c>
      <c r="BD1121" s="22" t="str">
        <f>IF(AY1121&lt;BC1121,AY1121,"ns")</f>
        <v>ns</v>
      </c>
      <c r="BE1121" s="23" t="str">
        <f>IF(AND(BD1121&lt;0.01,ABS(BA1121)&gt;1.5,D1121&gt;2), IF(AND(BA1121&gt;0,COUNTIF(AH1121:AP1121,"&gt;0")&gt;7),"IRF4_interactor_Th17", (IF(AND(BA1121&lt;0,COUNTIF(Y1121:AG1121, "&gt;0")&gt;7), "background_significant", "ns"))), "ns")</f>
        <v>ns</v>
      </c>
      <c r="BF1121" s="24" t="str">
        <f>IF(OR(AX1121 ="IRF4_interactor_Treg", BE1121 ="IRF4_interactor_Th17"), LOG((AVERAGE(AH1121:AP1121)+0.1)/(AVERAGE(P1121:X1121)+0.1),2),"ns")</f>
        <v>ns</v>
      </c>
      <c r="BG1121" s="24">
        <f>IF(AND(AX1121="IRF4_interactor_Treg",BE1121="IRF4_interactor_Th17"),1,IF(AX1121="IRF4_interactor_Treg","IRF4_Treg",IF(BE1121="IRF4_interactor_Th17","IRF4_Th17",0)))</f>
        <v>0</v>
      </c>
      <c r="BH1121" s="25">
        <f>IFERROR(TTEST(AH1121:AP1121,P1121:X1121,2,1),IF(OR(COUNTIF(P1121:X1121,"&gt;0")&gt;7,COUNTIF(AH1121:AP1121,"&gt;0")&gt;7),0,9999))</f>
        <v>0.26241845521383778</v>
      </c>
      <c r="BI1121" s="25">
        <f>IF(BH1121=9999,$BS$5,RANK(BH1121,$BH$3:$BH$1993,1))</f>
        <v>1090</v>
      </c>
      <c r="BJ1121" s="25">
        <f>$BQ$3*BI1121/$BO$5</f>
        <v>5.4746358613761929E-3</v>
      </c>
      <c r="BK1121" s="25" t="str">
        <f>IF(BH1121&lt;BJ1121,BH1121,"ns")</f>
        <v>ns</v>
      </c>
      <c r="BL1121" s="26">
        <f>SUM(COUNTIF(P1121:X1121, "&gt;0"), COUNTIF(AH1121:AP1121, "&gt;0"))</f>
        <v>18</v>
      </c>
    </row>
    <row r="1122" spans="1:64">
      <c r="A1122" t="s">
        <v>1323</v>
      </c>
      <c r="B1122" t="s">
        <v>1324</v>
      </c>
      <c r="C1122">
        <v>7.1633199999999997E-4</v>
      </c>
      <c r="D1122">
        <v>7</v>
      </c>
      <c r="E1122">
        <v>1</v>
      </c>
      <c r="F1122">
        <v>6</v>
      </c>
      <c r="G1122">
        <v>866235</v>
      </c>
      <c r="H1122">
        <v>792937</v>
      </c>
      <c r="I1122">
        <v>798758</v>
      </c>
      <c r="J1122">
        <v>661989</v>
      </c>
      <c r="K1122">
        <v>686854</v>
      </c>
      <c r="L1122">
        <v>734398</v>
      </c>
      <c r="M1122">
        <v>636638</v>
      </c>
      <c r="N1122">
        <v>636512</v>
      </c>
      <c r="O1122">
        <v>628573</v>
      </c>
      <c r="P1122">
        <v>804038</v>
      </c>
      <c r="Q1122">
        <v>762459</v>
      </c>
      <c r="R1122">
        <v>782620</v>
      </c>
      <c r="S1122">
        <v>802984</v>
      </c>
      <c r="T1122">
        <v>871885</v>
      </c>
      <c r="U1122">
        <v>881933</v>
      </c>
      <c r="V1122">
        <v>780205</v>
      </c>
      <c r="W1122">
        <v>887350</v>
      </c>
      <c r="X1122">
        <v>944273</v>
      </c>
      <c r="Y1122">
        <v>774573</v>
      </c>
      <c r="Z1122">
        <v>719823</v>
      </c>
      <c r="AA1122">
        <v>758396</v>
      </c>
      <c r="AB1122">
        <v>723521</v>
      </c>
      <c r="AC1122">
        <v>732931</v>
      </c>
      <c r="AD1122">
        <v>728340</v>
      </c>
      <c r="AE1122">
        <v>512533</v>
      </c>
      <c r="AF1122">
        <v>720599</v>
      </c>
      <c r="AG1122">
        <v>787210</v>
      </c>
      <c r="AH1122">
        <v>866365</v>
      </c>
      <c r="AI1122">
        <v>845461</v>
      </c>
      <c r="AJ1122">
        <v>960530</v>
      </c>
      <c r="AK1122">
        <v>657647</v>
      </c>
      <c r="AL1122">
        <v>763297</v>
      </c>
      <c r="AM1122">
        <v>780393</v>
      </c>
      <c r="AN1122">
        <v>661234</v>
      </c>
      <c r="AO1122">
        <v>969594</v>
      </c>
      <c r="AP1122">
        <v>715130</v>
      </c>
      <c r="AR1122" s="16">
        <f>IFERROR(TTEST(G1122:O1122,P1122:X1122,2,1),IF(OR(COUNTIF(P1122:X1122,"&gt;0")&gt;7,COUNTIF(G1122:O1122,"&gt;0")&gt;7),0,9999))</f>
        <v>2.5049737601805355E-2</v>
      </c>
      <c r="AS1122" s="16">
        <f>IF(AR1122=9999,$BO$3,RANK(AR1122,$AR$3:$AR$1993,1))</f>
        <v>845</v>
      </c>
      <c r="AT1122" s="16">
        <f>LOG((IFERROR(SUM(P1122:X1122)/COUNTIF(P1122:X1122, "&gt;0"),0.1))/(IFERROR(SUM(G1122:O1122)/COUNTIF(G1122:O1122, "&gt;0"),0.1)),2)</f>
        <v>0.22259150477408765</v>
      </c>
      <c r="AU1122" s="17">
        <f>SUM(COUNTIF(P1122:X1122, "&gt;0"), COUNTIF(G1122:O1122, "&gt;0"))</f>
        <v>18</v>
      </c>
      <c r="AV1122" s="18">
        <f>$BQ$3*AS1122/$BO$3</f>
        <v>4.2505030181086518E-3</v>
      </c>
      <c r="AW1122" s="18" t="str">
        <f>IF(AR1122&lt;AV1122,AR1122,"ns")</f>
        <v>ns</v>
      </c>
      <c r="AX1122" s="19" t="str">
        <f>IF(AND(AW1122&lt;0.01,ABS(AT1122)&gt;1.5,D1122&gt;2), IF(AND(AT1122&gt;0,COUNTIF(P1122:X1122,"&gt;0")&gt;7),"IRF4_interactor_Treg", (IF(AND(AT1122&lt;0,COUNTIF(G1122:O1122, "&gt;0")&gt;7), "background_significant", "ns"))), "ns")</f>
        <v>ns</v>
      </c>
      <c r="AY1122" s="20">
        <f>IFERROR(TTEST(Y1122:AG1122,AH1122:AP1122,2,1),IF(OR(COUNTIF(AH1122:AP1122,"&gt;0")&gt;7,COUNTIF(Y1122:AG1122,"&gt;0")&gt;7),0,9999))</f>
        <v>5.08242460444202E-2</v>
      </c>
      <c r="AZ1122" s="20">
        <f>IF(AY1122=9999,$BO$4,RANK(AY1122,$AY$3:$AY$1993,1))</f>
        <v>1117</v>
      </c>
      <c r="BA1122" s="20">
        <f>LOG((IFERROR(SUM(AH1122:AP1122)/COUNTIF(AH1122:AP1122, "&gt;0"),0.1))/(IFERROR(SUM(Y1122:AG1122)/COUNTIF(Y1122:AG1122, "&gt;0"),0.1)),2)</f>
        <v>0.16085818899487744</v>
      </c>
      <c r="BB1122" s="21">
        <f>SUM(COUNTIF(AH1122:AP1122, "&gt;0"), COUNTIF(Y1122:AG1122, "&gt;0"))</f>
        <v>18</v>
      </c>
      <c r="BC1122" s="22">
        <f>$BQ$3*AZ1122/$BO$4</f>
        <v>5.6130653266331654E-3</v>
      </c>
      <c r="BD1122" s="22" t="str">
        <f>IF(AY1122&lt;BC1122,AY1122,"ns")</f>
        <v>ns</v>
      </c>
      <c r="BE1122" s="23" t="str">
        <f>IF(AND(BD1122&lt;0.01,ABS(BA1122)&gt;1.5,D1122&gt;2), IF(AND(BA1122&gt;0,COUNTIF(AH1122:AP1122,"&gt;0")&gt;7),"IRF4_interactor_Th17", (IF(AND(BA1122&lt;0,COUNTIF(Y1122:AG1122, "&gt;0")&gt;7), "background_significant", "ns"))), "ns")</f>
        <v>ns</v>
      </c>
      <c r="BF1122" s="24" t="str">
        <f>IF(OR(AX1122 ="IRF4_interactor_Treg", BE1122 ="IRF4_interactor_Th17"), LOG((AVERAGE(AH1122:AP1122)+0.1)/(AVERAGE(P1122:X1122)+0.1),2),"ns")</f>
        <v>ns</v>
      </c>
      <c r="BG1122" s="24">
        <f>IF(AND(AX1122="IRF4_interactor_Treg",BE1122="IRF4_interactor_Th17"),1,IF(AX1122="IRF4_interactor_Treg","IRF4_Treg",IF(BE1122="IRF4_interactor_Th17","IRF4_Th17",0)))</f>
        <v>0</v>
      </c>
      <c r="BH1122" s="25">
        <f>IFERROR(TTEST(AH1122:AP1122,P1122:X1122,2,1),IF(OR(COUNTIF(P1122:X1122,"&gt;0")&gt;7,COUNTIF(AH1122:AP1122,"&gt;0")&gt;7),0,9999))</f>
        <v>0.48760336112531533</v>
      </c>
      <c r="BI1122" s="25">
        <f>IF(BH1122=9999,$BS$5,RANK(BH1122,$BH$3:$BH$1993,1))</f>
        <v>1450</v>
      </c>
      <c r="BJ1122" s="25">
        <f>$BQ$3*BI1122/$BO$5</f>
        <v>7.2827724761426417E-3</v>
      </c>
      <c r="BK1122" s="25" t="str">
        <f>IF(BH1122&lt;BJ1122,BH1122,"ns")</f>
        <v>ns</v>
      </c>
      <c r="BL1122" s="26">
        <f>SUM(COUNTIF(P1122:X1122, "&gt;0"), COUNTIF(AH1122:AP1122, "&gt;0"))</f>
        <v>18</v>
      </c>
    </row>
    <row r="1123" spans="1:64">
      <c r="A1123" t="s">
        <v>1247</v>
      </c>
      <c r="B1123" t="s">
        <v>1248</v>
      </c>
      <c r="C1123">
        <v>7.1633199999999997E-4</v>
      </c>
      <c r="D1123">
        <v>31</v>
      </c>
      <c r="E1123">
        <v>31</v>
      </c>
      <c r="F1123">
        <v>0</v>
      </c>
      <c r="G1123">
        <v>14325300</v>
      </c>
      <c r="H1123">
        <v>14415900</v>
      </c>
      <c r="I1123">
        <v>15358800</v>
      </c>
      <c r="J1123">
        <v>20392000</v>
      </c>
      <c r="K1123">
        <v>21398100</v>
      </c>
      <c r="L1123">
        <v>22486300</v>
      </c>
      <c r="M1123">
        <v>11768000</v>
      </c>
      <c r="N1123">
        <v>11953400</v>
      </c>
      <c r="O1123">
        <v>11556000</v>
      </c>
      <c r="P1123">
        <v>9289470</v>
      </c>
      <c r="Q1123">
        <v>8502840</v>
      </c>
      <c r="R1123">
        <v>8376240</v>
      </c>
      <c r="S1123">
        <v>22997800</v>
      </c>
      <c r="T1123">
        <v>24458100</v>
      </c>
      <c r="U1123">
        <v>19690300</v>
      </c>
      <c r="V1123">
        <v>13121300</v>
      </c>
      <c r="W1123">
        <v>14684700</v>
      </c>
      <c r="X1123">
        <v>14333400</v>
      </c>
      <c r="Y1123">
        <v>22637400</v>
      </c>
      <c r="Z1123">
        <v>23211000</v>
      </c>
      <c r="AA1123">
        <v>22186800</v>
      </c>
      <c r="AB1123">
        <v>15983300</v>
      </c>
      <c r="AC1123">
        <v>16860700</v>
      </c>
      <c r="AD1123">
        <v>17597100</v>
      </c>
      <c r="AE1123">
        <v>8043140</v>
      </c>
      <c r="AF1123">
        <v>11483400</v>
      </c>
      <c r="AG1123">
        <v>11041500</v>
      </c>
      <c r="AH1123">
        <v>21550900</v>
      </c>
      <c r="AI1123">
        <v>22890000</v>
      </c>
      <c r="AJ1123">
        <v>24370900</v>
      </c>
      <c r="AK1123">
        <v>11766100</v>
      </c>
      <c r="AL1123">
        <v>12431000</v>
      </c>
      <c r="AM1123">
        <v>12643400</v>
      </c>
      <c r="AN1123">
        <v>8155410</v>
      </c>
      <c r="AO1123">
        <v>10541500</v>
      </c>
      <c r="AP1123">
        <v>8008110</v>
      </c>
      <c r="AR1123" s="16">
        <f>IFERROR(TTEST(G1123:O1123,P1123:X1123,2,1),IF(OR(COUNTIF(P1123:X1123,"&gt;0")&gt;7,COUNTIF(G1123:O1123,"&gt;0")&gt;7),0,9999))</f>
        <v>0.53549799498301431</v>
      </c>
      <c r="AS1123" s="16">
        <f>IF(AR1123=9999,$BO$3,RANK(AR1123,$AR$3:$AR$1993,1))</f>
        <v>1647</v>
      </c>
      <c r="AT1123" s="16">
        <f>LOG((IFERROR(SUM(P1123:X1123)/COUNTIF(P1123:X1123, "&gt;0"),0.1))/(IFERROR(SUM(G1123:O1123)/COUNTIF(G1123:O1123, "&gt;0"),0.1)),2)</f>
        <v>-8.4791561207793437E-2</v>
      </c>
      <c r="AU1123" s="17">
        <f>SUM(COUNTIF(P1123:X1123, "&gt;0"), COUNTIF(G1123:O1123, "&gt;0"))</f>
        <v>18</v>
      </c>
      <c r="AV1123" s="18">
        <f>$BQ$3*AS1123/$BO$3</f>
        <v>8.2847082494969821E-3</v>
      </c>
      <c r="AW1123" s="18" t="str">
        <f>IF(AR1123&lt;AV1123,AR1123,"ns")</f>
        <v>ns</v>
      </c>
      <c r="AX1123" s="19" t="str">
        <f>IF(AND(AW1123&lt;0.01,ABS(AT1123)&gt;1.5,D1123&gt;2), IF(AND(AT1123&gt;0,COUNTIF(P1123:X1123,"&gt;0")&gt;7),"IRF4_interactor_Treg", (IF(AND(AT1123&lt;0,COUNTIF(G1123:O1123, "&gt;0")&gt;7), "background_significant", "ns"))), "ns")</f>
        <v>ns</v>
      </c>
      <c r="AY1123" s="20">
        <f>IFERROR(TTEST(Y1123:AG1123,AH1123:AP1123,2,1),IF(OR(COUNTIF(AH1123:AP1123,"&gt;0")&gt;7,COUNTIF(Y1123:AG1123,"&gt;0")&gt;7),0,9999))</f>
        <v>5.1191960002298087E-2</v>
      </c>
      <c r="AZ1123" s="20">
        <f>IF(AY1123=9999,$BO$4,RANK(AY1123,$AY$3:$AY$1993,1))</f>
        <v>1118</v>
      </c>
      <c r="BA1123" s="20">
        <f>LOG((IFERROR(SUM(AH1123:AP1123)/COUNTIF(AH1123:AP1123, "&gt;0"),0.1))/(IFERROR(SUM(Y1123:AG1123)/COUNTIF(Y1123:AG1123, "&gt;0"),0.1)),2)</f>
        <v>-0.17130360457274846</v>
      </c>
      <c r="BB1123" s="21">
        <f>SUM(COUNTIF(AH1123:AP1123, "&gt;0"), COUNTIF(Y1123:AG1123, "&gt;0"))</f>
        <v>18</v>
      </c>
      <c r="BC1123" s="22">
        <f>$BQ$3*AZ1123/$BO$4</f>
        <v>5.6180904522613066E-3</v>
      </c>
      <c r="BD1123" s="22" t="str">
        <f>IF(AY1123&lt;BC1123,AY1123,"ns")</f>
        <v>ns</v>
      </c>
      <c r="BE1123" s="23" t="str">
        <f>IF(AND(BD1123&lt;0.01,ABS(BA1123)&gt;1.5,D1123&gt;2), IF(AND(BA1123&gt;0,COUNTIF(AH1123:AP1123,"&gt;0")&gt;7),"IRF4_interactor_Th17", (IF(AND(BA1123&lt;0,COUNTIF(Y1123:AG1123, "&gt;0")&gt;7), "background_significant", "ns"))), "ns")</f>
        <v>ns</v>
      </c>
      <c r="BF1123" s="24" t="str">
        <f>IF(OR(AX1123 ="IRF4_interactor_Treg", BE1123 ="IRF4_interactor_Th17"), LOG((AVERAGE(AH1123:AP1123)+0.1)/(AVERAGE(P1123:X1123)+0.1),2),"ns")</f>
        <v>ns</v>
      </c>
      <c r="BG1123" s="24">
        <f>IF(AND(AX1123="IRF4_interactor_Treg",BE1123="IRF4_interactor_Th17"),1,IF(AX1123="IRF4_interactor_Treg","IRF4_Treg",IF(BE1123="IRF4_interactor_Th17","IRF4_Th17",0)))</f>
        <v>0</v>
      </c>
      <c r="BH1123" s="25">
        <f>IFERROR(TTEST(AH1123:AP1123,P1123:X1123,2,1),IF(OR(COUNTIF(P1123:X1123,"&gt;0")&gt;7,COUNTIF(AH1123:AP1123,"&gt;0")&gt;7),0,9999))</f>
        <v>0.92921237239202215</v>
      </c>
      <c r="BI1123" s="25">
        <f>IF(BH1123=9999,$BS$5,RANK(BH1123,$BH$3:$BH$1993,1))</f>
        <v>1918</v>
      </c>
      <c r="BJ1123" s="25">
        <f>$BQ$3*BI1123/$BO$5</f>
        <v>9.6333500753390255E-3</v>
      </c>
      <c r="BK1123" s="25" t="str">
        <f>IF(BH1123&lt;BJ1123,BH1123,"ns")</f>
        <v>ns</v>
      </c>
      <c r="BL1123" s="26">
        <f>SUM(COUNTIF(P1123:X1123, "&gt;0"), COUNTIF(AH1123:AP1123, "&gt;0"))</f>
        <v>18</v>
      </c>
    </row>
    <row r="1124" spans="1:64">
      <c r="A1124" t="s">
        <v>6907</v>
      </c>
      <c r="B1124" t="s">
        <v>6908</v>
      </c>
      <c r="C1124">
        <v>7.1633199999999997E-4</v>
      </c>
      <c r="D1124">
        <v>15</v>
      </c>
      <c r="E1124">
        <v>11</v>
      </c>
      <c r="F1124">
        <v>4</v>
      </c>
      <c r="G1124">
        <v>4741940</v>
      </c>
      <c r="H1124">
        <v>3833570</v>
      </c>
      <c r="I1124">
        <v>3955710</v>
      </c>
      <c r="J1124">
        <v>2256720</v>
      </c>
      <c r="K1124">
        <v>2139970</v>
      </c>
      <c r="L1124">
        <v>2327760</v>
      </c>
      <c r="M1124">
        <v>1003140</v>
      </c>
      <c r="N1124">
        <v>887528</v>
      </c>
      <c r="O1124">
        <v>916530</v>
      </c>
      <c r="P1124">
        <v>3301600</v>
      </c>
      <c r="Q1124">
        <v>2377130</v>
      </c>
      <c r="R1124">
        <v>2168450</v>
      </c>
      <c r="S1124">
        <v>4621500</v>
      </c>
      <c r="T1124">
        <v>3964360</v>
      </c>
      <c r="U1124">
        <v>3275250</v>
      </c>
      <c r="V1124">
        <v>2333720</v>
      </c>
      <c r="W1124">
        <v>2151390</v>
      </c>
      <c r="X1124">
        <v>1992060</v>
      </c>
      <c r="Y1124">
        <v>2599900</v>
      </c>
      <c r="Z1124">
        <v>2212910</v>
      </c>
      <c r="AA1124">
        <v>2210350</v>
      </c>
      <c r="AB1124">
        <v>1996360</v>
      </c>
      <c r="AC1124">
        <v>1918710</v>
      </c>
      <c r="AD1124">
        <v>1918030</v>
      </c>
      <c r="AE1124">
        <v>4412520</v>
      </c>
      <c r="AF1124">
        <v>5583680</v>
      </c>
      <c r="AG1124">
        <v>4373520</v>
      </c>
      <c r="AH1124">
        <v>8232170</v>
      </c>
      <c r="AI1124">
        <v>7889900</v>
      </c>
      <c r="AJ1124">
        <v>7804370</v>
      </c>
      <c r="AK1124">
        <v>1400310</v>
      </c>
      <c r="AL1124">
        <v>1093780</v>
      </c>
      <c r="AM1124">
        <v>1707890</v>
      </c>
      <c r="AN1124">
        <v>6627500</v>
      </c>
      <c r="AO1124">
        <v>7544660</v>
      </c>
      <c r="AP1124">
        <v>4278580</v>
      </c>
      <c r="AR1124" s="16">
        <f>IFERROR(TTEST(G1124:O1124,P1124:X1124,2,1),IF(OR(COUNTIF(P1124:X1124,"&gt;0")&gt;7,COUNTIF(G1124:O1124,"&gt;0")&gt;7),0,9999))</f>
        <v>0.40835013863325476</v>
      </c>
      <c r="AS1124" s="16">
        <f>IF(AR1124=9999,$BO$3,RANK(AR1124,$AR$3:$AR$1993,1))</f>
        <v>1546</v>
      </c>
      <c r="AT1124" s="16">
        <f>LOG((IFERROR(SUM(P1124:X1124)/COUNTIF(P1124:X1124, "&gt;0"),0.1))/(IFERROR(SUM(G1124:O1124)/COUNTIF(G1124:O1124, "&gt;0"),0.1)),2)</f>
        <v>0.24714560666205773</v>
      </c>
      <c r="AU1124" s="17">
        <f>SUM(COUNTIF(P1124:X1124, "&gt;0"), COUNTIF(G1124:O1124, "&gt;0"))</f>
        <v>18</v>
      </c>
      <c r="AV1124" s="18">
        <f>$BQ$3*AS1124/$BO$3</f>
        <v>7.7766599597585521E-3</v>
      </c>
      <c r="AW1124" s="18" t="str">
        <f>IF(AR1124&lt;AV1124,AR1124,"ns")</f>
        <v>ns</v>
      </c>
      <c r="AX1124" s="19" t="str">
        <f>IF(AND(AW1124&lt;0.01,ABS(AT1124)&gt;1.5,D1124&gt;2), IF(AND(AT1124&gt;0,COUNTIF(P1124:X1124,"&gt;0")&gt;7),"IRF4_interactor_Treg", (IF(AND(AT1124&lt;0,COUNTIF(G1124:O1124, "&gt;0")&gt;7), "background_significant", "ns"))), "ns")</f>
        <v>ns</v>
      </c>
      <c r="AY1124" s="20">
        <f>IFERROR(TTEST(Y1124:AG1124,AH1124:AP1124,2,1),IF(OR(COUNTIF(AH1124:AP1124,"&gt;0")&gt;7,COUNTIF(Y1124:AG1124,"&gt;0")&gt;7),0,9999))</f>
        <v>5.1238343160716196E-2</v>
      </c>
      <c r="AZ1124" s="20">
        <f>IF(AY1124=9999,$BO$4,RANK(AY1124,$AY$3:$AY$1993,1))</f>
        <v>1119</v>
      </c>
      <c r="BA1124" s="20">
        <f>LOG((IFERROR(SUM(AH1124:AP1124)/COUNTIF(AH1124:AP1124, "&gt;0"),0.1))/(IFERROR(SUM(Y1124:AG1124)/COUNTIF(Y1124:AG1124, "&gt;0"),0.1)),2)</f>
        <v>0.77470064275664163</v>
      </c>
      <c r="BB1124" s="21">
        <f>SUM(COUNTIF(AH1124:AP1124, "&gt;0"), COUNTIF(Y1124:AG1124, "&gt;0"))</f>
        <v>18</v>
      </c>
      <c r="BC1124" s="22">
        <f>$BQ$3*AZ1124/$BO$4</f>
        <v>5.6231155778894469E-3</v>
      </c>
      <c r="BD1124" s="22" t="str">
        <f>IF(AY1124&lt;BC1124,AY1124,"ns")</f>
        <v>ns</v>
      </c>
      <c r="BE1124" s="23" t="str">
        <f>IF(AND(BD1124&lt;0.01,ABS(BA1124)&gt;1.5,D1124&gt;2), IF(AND(BA1124&gt;0,COUNTIF(AH1124:AP1124,"&gt;0")&gt;7),"IRF4_interactor_Th17", (IF(AND(BA1124&lt;0,COUNTIF(Y1124:AG1124, "&gt;0")&gt;7), "background_significant", "ns"))), "ns")</f>
        <v>ns</v>
      </c>
      <c r="BF1124" s="24" t="str">
        <f>IF(OR(AX1124 ="IRF4_interactor_Treg", BE1124 ="IRF4_interactor_Th17"), LOG((AVERAGE(AH1124:AP1124)+0.1)/(AVERAGE(P1124:X1124)+0.1),2),"ns")</f>
        <v>ns</v>
      </c>
      <c r="BG1124" s="24">
        <f>IF(AND(AX1124="IRF4_interactor_Treg",BE1124="IRF4_interactor_Th17"),1,IF(AX1124="IRF4_interactor_Treg","IRF4_Treg",IF(BE1124="IRF4_interactor_Th17","IRF4_Th17",0)))</f>
        <v>0</v>
      </c>
      <c r="BH1124" s="25">
        <f>IFERROR(TTEST(AH1124:AP1124,P1124:X1124,2,1),IF(OR(COUNTIF(P1124:X1124,"&gt;0")&gt;7,COUNTIF(AH1124:AP1124,"&gt;0")&gt;7),0,9999))</f>
        <v>0.10952126491805021</v>
      </c>
      <c r="BI1124" s="25">
        <f>IF(BH1124=9999,$BS$5,RANK(BH1124,$BH$3:$BH$1993,1))</f>
        <v>697</v>
      </c>
      <c r="BJ1124" s="25">
        <f>$BQ$3*BI1124/$BO$5</f>
        <v>3.5007533902561526E-3</v>
      </c>
      <c r="BK1124" s="25" t="str">
        <f>IF(BH1124&lt;BJ1124,BH1124,"ns")</f>
        <v>ns</v>
      </c>
      <c r="BL1124" s="26">
        <f>SUM(COUNTIF(P1124:X1124, "&gt;0"), COUNTIF(AH1124:AP1124, "&gt;0"))</f>
        <v>18</v>
      </c>
    </row>
    <row r="1125" spans="1:64">
      <c r="A1125" t="s">
        <v>1347</v>
      </c>
      <c r="B1125" t="s">
        <v>1348</v>
      </c>
      <c r="C1125">
        <v>7.1633199999999997E-4</v>
      </c>
      <c r="D1125">
        <v>7</v>
      </c>
      <c r="E1125">
        <v>7</v>
      </c>
      <c r="F1125">
        <v>0</v>
      </c>
      <c r="G1125">
        <v>1799380</v>
      </c>
      <c r="H1125">
        <v>1742210</v>
      </c>
      <c r="I1125">
        <v>1828740</v>
      </c>
      <c r="J1125">
        <v>1223870</v>
      </c>
      <c r="K1125">
        <v>1123050</v>
      </c>
      <c r="L1125">
        <v>1351670</v>
      </c>
      <c r="M1125">
        <v>1082450</v>
      </c>
      <c r="N1125">
        <v>1074390</v>
      </c>
      <c r="O1125">
        <v>949825</v>
      </c>
      <c r="P1125">
        <v>1636590</v>
      </c>
      <c r="Q1125">
        <v>1476430</v>
      </c>
      <c r="R1125">
        <v>1389970</v>
      </c>
      <c r="S1125">
        <v>1912030</v>
      </c>
      <c r="T1125">
        <v>1954740</v>
      </c>
      <c r="U1125">
        <v>1636550</v>
      </c>
      <c r="V1125">
        <v>1863340</v>
      </c>
      <c r="W1125">
        <v>2082880</v>
      </c>
      <c r="X1125">
        <v>2046030</v>
      </c>
      <c r="Y1125">
        <v>2003180</v>
      </c>
      <c r="Z1125">
        <v>1935230</v>
      </c>
      <c r="AA1125">
        <v>1863770</v>
      </c>
      <c r="AB1125">
        <v>1269740</v>
      </c>
      <c r="AC1125">
        <v>1279990</v>
      </c>
      <c r="AD1125">
        <v>1406780</v>
      </c>
      <c r="AE1125">
        <v>1150780</v>
      </c>
      <c r="AF1125">
        <v>1732990</v>
      </c>
      <c r="AG1125">
        <v>1538040</v>
      </c>
      <c r="AH1125">
        <v>2063040</v>
      </c>
      <c r="AI1125">
        <v>1931890</v>
      </c>
      <c r="AJ1125">
        <v>2163420</v>
      </c>
      <c r="AK1125">
        <v>1361680</v>
      </c>
      <c r="AL1125">
        <v>1449600</v>
      </c>
      <c r="AM1125">
        <v>1171110</v>
      </c>
      <c r="AN1125">
        <v>1893300</v>
      </c>
      <c r="AO1125">
        <v>2458300</v>
      </c>
      <c r="AP1125">
        <v>1944920</v>
      </c>
      <c r="AR1125" s="16">
        <f>IFERROR(TTEST(G1125:O1125,P1125:X1125,2,1),IF(OR(COUNTIF(P1125:X1125,"&gt;0")&gt;7,COUNTIF(G1125:O1125,"&gt;0")&gt;7),0,9999))</f>
        <v>6.1130158762108817E-2</v>
      </c>
      <c r="AS1125" s="16">
        <f>IF(AR1125=9999,$BO$3,RANK(AR1125,$AR$3:$AR$1993,1))</f>
        <v>1020</v>
      </c>
      <c r="AT1125" s="16">
        <f>LOG((IFERROR(SUM(P1125:X1125)/COUNTIF(P1125:X1125, "&gt;0"),0.1))/(IFERROR(SUM(G1125:O1125)/COUNTIF(G1125:O1125, "&gt;0"),0.1)),2)</f>
        <v>0.39395096561355031</v>
      </c>
      <c r="AU1125" s="17">
        <f>SUM(COUNTIF(P1125:X1125, "&gt;0"), COUNTIF(G1125:O1125, "&gt;0"))</f>
        <v>18</v>
      </c>
      <c r="AV1125" s="18">
        <f>$BQ$3*AS1125/$BO$3</f>
        <v>5.1307847082494975E-3</v>
      </c>
      <c r="AW1125" s="18" t="str">
        <f>IF(AR1125&lt;AV1125,AR1125,"ns")</f>
        <v>ns</v>
      </c>
      <c r="AX1125" s="19" t="str">
        <f>IF(AND(AW1125&lt;0.01,ABS(AT1125)&gt;1.5,D1125&gt;2), IF(AND(AT1125&gt;0,COUNTIF(P1125:X1125,"&gt;0")&gt;7),"IRF4_interactor_Treg", (IF(AND(AT1125&lt;0,COUNTIF(G1125:O1125, "&gt;0")&gt;7), "background_significant", "ns"))), "ns")</f>
        <v>ns</v>
      </c>
      <c r="AY1125" s="20">
        <f>IFERROR(TTEST(Y1125:AG1125,AH1125:AP1125,2,1),IF(OR(COUNTIF(AH1125:AP1125,"&gt;0")&gt;7,COUNTIF(Y1125:AG1125,"&gt;0")&gt;7),0,9999))</f>
        <v>5.125964543442086E-2</v>
      </c>
      <c r="AZ1125" s="20">
        <f>IF(AY1125=9999,$BO$4,RANK(AY1125,$AY$3:$AY$1993,1))</f>
        <v>1120</v>
      </c>
      <c r="BA1125" s="20">
        <f>LOG((IFERROR(SUM(AH1125:AP1125)/COUNTIF(AH1125:AP1125, "&gt;0"),0.1))/(IFERROR(SUM(Y1125:AG1125)/COUNTIF(Y1125:AG1125, "&gt;0"),0.1)),2)</f>
        <v>0.2130614273557517</v>
      </c>
      <c r="BB1125" s="21">
        <f>SUM(COUNTIF(AH1125:AP1125, "&gt;0"), COUNTIF(Y1125:AG1125, "&gt;0"))</f>
        <v>18</v>
      </c>
      <c r="BC1125" s="22">
        <f>$BQ$3*AZ1125/$BO$4</f>
        <v>5.6281407035175882E-3</v>
      </c>
      <c r="BD1125" s="22" t="str">
        <f>IF(AY1125&lt;BC1125,AY1125,"ns")</f>
        <v>ns</v>
      </c>
      <c r="BE1125" s="23" t="str">
        <f>IF(AND(BD1125&lt;0.01,ABS(BA1125)&gt;1.5,D1125&gt;2), IF(AND(BA1125&gt;0,COUNTIF(AH1125:AP1125,"&gt;0")&gt;7),"IRF4_interactor_Th17", (IF(AND(BA1125&lt;0,COUNTIF(Y1125:AG1125, "&gt;0")&gt;7), "background_significant", "ns"))), "ns")</f>
        <v>ns</v>
      </c>
      <c r="BF1125" s="24" t="str">
        <f>IF(OR(AX1125 ="IRF4_interactor_Treg", BE1125 ="IRF4_interactor_Th17"), LOG((AVERAGE(AH1125:AP1125)+0.1)/(AVERAGE(P1125:X1125)+0.1),2),"ns")</f>
        <v>ns</v>
      </c>
      <c r="BG1125" s="24">
        <f>IF(AND(AX1125="IRF4_interactor_Treg",BE1125="IRF4_interactor_Th17"),1,IF(AX1125="IRF4_interactor_Treg","IRF4_Treg",IF(BE1125="IRF4_interactor_Th17","IRF4_Th17",0)))</f>
        <v>0</v>
      </c>
      <c r="BH1125" s="25">
        <f>IFERROR(TTEST(AH1125:AP1125,P1125:X1125,2,1),IF(OR(COUNTIF(P1125:X1125,"&gt;0")&gt;7,COUNTIF(AH1125:AP1125,"&gt;0")&gt;7),0,9999))</f>
        <v>0.77136312270523033</v>
      </c>
      <c r="BI1125" s="25">
        <f>IF(BH1125=9999,$BS$5,RANK(BH1125,$BH$3:$BH$1993,1))</f>
        <v>1754</v>
      </c>
      <c r="BJ1125" s="25">
        <f>$BQ$3*BI1125/$BO$5</f>
        <v>8.8096433952787531E-3</v>
      </c>
      <c r="BK1125" s="25" t="str">
        <f>IF(BH1125&lt;BJ1125,BH1125,"ns")</f>
        <v>ns</v>
      </c>
      <c r="BL1125" s="26">
        <f>SUM(COUNTIF(P1125:X1125, "&gt;0"), COUNTIF(AH1125:AP1125, "&gt;0"))</f>
        <v>18</v>
      </c>
    </row>
    <row r="1126" spans="1:64">
      <c r="A1126" t="s">
        <v>267</v>
      </c>
      <c r="B1126" t="s">
        <v>268</v>
      </c>
      <c r="C1126">
        <v>1.2893999999999999E-2</v>
      </c>
      <c r="D1126">
        <v>3</v>
      </c>
      <c r="E1126">
        <v>3</v>
      </c>
      <c r="F1126">
        <v>0</v>
      </c>
      <c r="G1126">
        <v>102550</v>
      </c>
      <c r="H1126">
        <v>92520.6</v>
      </c>
      <c r="I1126">
        <v>97909.2</v>
      </c>
      <c r="J1126">
        <v>44747.1</v>
      </c>
      <c r="K1126">
        <v>27734.9</v>
      </c>
      <c r="L1126">
        <v>40622</v>
      </c>
      <c r="M1126">
        <v>29780.7</v>
      </c>
      <c r="N1126">
        <v>41042.9</v>
      </c>
      <c r="O1126">
        <v>46869.3</v>
      </c>
      <c r="P1126">
        <v>63018.5</v>
      </c>
      <c r="Q1126">
        <v>72801.3</v>
      </c>
      <c r="R1126">
        <v>53192.3</v>
      </c>
      <c r="S1126">
        <v>70921.399999999994</v>
      </c>
      <c r="T1126">
        <v>74118.5</v>
      </c>
      <c r="U1126">
        <v>70376.899999999994</v>
      </c>
      <c r="V1126">
        <v>87339.3</v>
      </c>
      <c r="W1126">
        <v>89905.5</v>
      </c>
      <c r="X1126">
        <v>74987.600000000006</v>
      </c>
      <c r="Y1126">
        <v>147349</v>
      </c>
      <c r="Z1126">
        <v>144029</v>
      </c>
      <c r="AA1126">
        <v>142611</v>
      </c>
      <c r="AB1126">
        <v>19197.3</v>
      </c>
      <c r="AC1126">
        <v>24511.7</v>
      </c>
      <c r="AD1126">
        <v>36460.5</v>
      </c>
      <c r="AE1126">
        <v>95728.3</v>
      </c>
      <c r="AF1126">
        <v>197327</v>
      </c>
      <c r="AG1126">
        <v>181230</v>
      </c>
      <c r="AH1126">
        <v>151451</v>
      </c>
      <c r="AI1126">
        <v>124400</v>
      </c>
      <c r="AJ1126">
        <v>136497</v>
      </c>
      <c r="AK1126">
        <v>0</v>
      </c>
      <c r="AL1126">
        <v>28219.5</v>
      </c>
      <c r="AM1126">
        <v>0</v>
      </c>
      <c r="AN1126">
        <v>101939</v>
      </c>
      <c r="AO1126">
        <v>119509</v>
      </c>
      <c r="AP1126">
        <v>122772</v>
      </c>
      <c r="AR1126" s="16">
        <f>IFERROR(TTEST(G1126:O1126,P1126:X1126,2,1),IF(OR(COUNTIF(P1126:X1126,"&gt;0")&gt;7,COUNTIF(G1126:O1126,"&gt;0")&gt;7),0,9999))</f>
        <v>0.28956214512634176</v>
      </c>
      <c r="AS1126" s="16">
        <f>IF(AR1126=9999,$BO$3,RANK(AR1126,$AR$3:$AR$1993,1))</f>
        <v>1424</v>
      </c>
      <c r="AT1126" s="16">
        <f>LOG((IFERROR(SUM(P1126:X1126)/COUNTIF(P1126:X1126, "&gt;0"),0.1))/(IFERROR(SUM(G1126:O1126)/COUNTIF(G1126:O1126, "&gt;0"),0.1)),2)</f>
        <v>0.32619754985048044</v>
      </c>
      <c r="AU1126" s="17">
        <f>SUM(COUNTIF(P1126:X1126, "&gt;0"), COUNTIF(G1126:O1126, "&gt;0"))</f>
        <v>18</v>
      </c>
      <c r="AV1126" s="18">
        <f>$BQ$3*AS1126/$BO$3</f>
        <v>7.162977867203219E-3</v>
      </c>
      <c r="AW1126" s="18" t="str">
        <f>IF(AR1126&lt;AV1126,AR1126,"ns")</f>
        <v>ns</v>
      </c>
      <c r="AX1126" s="19" t="str">
        <f>IF(AND(AW1126&lt;0.01,ABS(AT1126)&gt;1.5,D1126&gt;2), IF(AND(AT1126&gt;0,COUNTIF(P1126:X1126,"&gt;0")&gt;7),"IRF4_interactor_Treg", (IF(AND(AT1126&lt;0,COUNTIF(G1126:O1126, "&gt;0")&gt;7), "background_significant", "ns"))), "ns")</f>
        <v>ns</v>
      </c>
      <c r="AY1126" s="20">
        <f>IFERROR(TTEST(Y1126:AG1126,AH1126:AP1126,2,1),IF(OR(COUNTIF(AH1126:AP1126,"&gt;0")&gt;7,COUNTIF(Y1126:AG1126,"&gt;0")&gt;7),0,9999))</f>
        <v>5.1577836306979583E-2</v>
      </c>
      <c r="AZ1126" s="20">
        <f>IF(AY1126=9999,$BO$4,RANK(AY1126,$AY$3:$AY$1993,1))</f>
        <v>1121</v>
      </c>
      <c r="BA1126" s="20">
        <f>LOG((IFERROR(SUM(AH1126:AP1126)/COUNTIF(AH1126:AP1126, "&gt;0"),0.1))/(IFERROR(SUM(Y1126:AG1126)/COUNTIF(Y1126:AG1126, "&gt;0"),0.1)),2)</f>
        <v>2.971320115330885E-2</v>
      </c>
      <c r="BB1126" s="21">
        <f>SUM(COUNTIF(AH1126:AP1126, "&gt;0"), COUNTIF(Y1126:AG1126, "&gt;0"))</f>
        <v>16</v>
      </c>
      <c r="BC1126" s="22">
        <f>$BQ$3*AZ1126/$BO$4</f>
        <v>5.6331658291457294E-3</v>
      </c>
      <c r="BD1126" s="22" t="str">
        <f>IF(AY1126&lt;BC1126,AY1126,"ns")</f>
        <v>ns</v>
      </c>
      <c r="BE1126" s="23" t="str">
        <f>IF(AND(BD1126&lt;0.01,ABS(BA1126)&gt;1.5,D1126&gt;2), IF(AND(BA1126&gt;0,COUNTIF(AH1126:AP1126,"&gt;0")&gt;7),"IRF4_interactor_Th17", (IF(AND(BA1126&lt;0,COUNTIF(Y1126:AG1126, "&gt;0")&gt;7), "background_significant", "ns"))), "ns")</f>
        <v>ns</v>
      </c>
      <c r="BF1126" s="24" t="str">
        <f>IF(OR(AX1126 ="IRF4_interactor_Treg", BE1126 ="IRF4_interactor_Th17"), LOG((AVERAGE(AH1126:AP1126)+0.1)/(AVERAGE(P1126:X1126)+0.1),2),"ns")</f>
        <v>ns</v>
      </c>
      <c r="BG1126" s="24">
        <f>IF(AND(AX1126="IRF4_interactor_Treg",BE1126="IRF4_interactor_Th17"),1,IF(AX1126="IRF4_interactor_Treg","IRF4_Treg",IF(BE1126="IRF4_interactor_Th17","IRF4_Th17",0)))</f>
        <v>0</v>
      </c>
      <c r="BH1126" s="25">
        <f>IFERROR(TTEST(AH1126:AP1126,P1126:X1126,2,1),IF(OR(COUNTIF(P1126:X1126,"&gt;0")&gt;7,COUNTIF(AH1126:AP1126,"&gt;0")&gt;7),0,9999))</f>
        <v>0.51244774363461665</v>
      </c>
      <c r="BI1126" s="25">
        <f>IF(BH1126=9999,$BS$5,RANK(BH1126,$BH$3:$BH$1993,1))</f>
        <v>1488</v>
      </c>
      <c r="BJ1126" s="25">
        <f>$BQ$3*BI1126/$BO$5</f>
        <v>7.4736313410346559E-3</v>
      </c>
      <c r="BK1126" s="25" t="str">
        <f>IF(BH1126&lt;BJ1126,BH1126,"ns")</f>
        <v>ns</v>
      </c>
      <c r="BL1126" s="26">
        <f>SUM(COUNTIF(P1126:X1126, "&gt;0"), COUNTIF(AH1126:AP1126, "&gt;0"))</f>
        <v>16</v>
      </c>
    </row>
    <row r="1127" spans="1:64">
      <c r="A1127" t="s">
        <v>2225</v>
      </c>
      <c r="B1127" t="s">
        <v>2226</v>
      </c>
      <c r="C1127">
        <v>7.1633199999999997E-4</v>
      </c>
      <c r="D1127">
        <v>5</v>
      </c>
      <c r="E1127">
        <v>5</v>
      </c>
      <c r="F1127">
        <v>0</v>
      </c>
      <c r="G1127">
        <v>1298090</v>
      </c>
      <c r="H1127">
        <v>1098540</v>
      </c>
      <c r="I1127">
        <v>961528</v>
      </c>
      <c r="J1127">
        <v>893606</v>
      </c>
      <c r="K1127">
        <v>787512</v>
      </c>
      <c r="L1127">
        <v>620618</v>
      </c>
      <c r="M1127">
        <v>849127</v>
      </c>
      <c r="N1127">
        <v>738846</v>
      </c>
      <c r="O1127">
        <v>347158</v>
      </c>
      <c r="P1127">
        <v>1097290</v>
      </c>
      <c r="Q1127">
        <v>833586</v>
      </c>
      <c r="R1127">
        <v>759456</v>
      </c>
      <c r="S1127">
        <v>1165140</v>
      </c>
      <c r="T1127">
        <v>1044900</v>
      </c>
      <c r="U1127">
        <v>889465</v>
      </c>
      <c r="V1127">
        <v>1121080</v>
      </c>
      <c r="W1127">
        <v>1095390</v>
      </c>
      <c r="X1127">
        <v>909892</v>
      </c>
      <c r="Y1127">
        <v>1213250</v>
      </c>
      <c r="Z1127">
        <v>1107300</v>
      </c>
      <c r="AA1127">
        <v>940733</v>
      </c>
      <c r="AB1127">
        <v>1110090</v>
      </c>
      <c r="AC1127">
        <v>1051880</v>
      </c>
      <c r="AD1127">
        <v>893574</v>
      </c>
      <c r="AE1127">
        <v>785078</v>
      </c>
      <c r="AF1127">
        <v>931912</v>
      </c>
      <c r="AG1127">
        <v>549146</v>
      </c>
      <c r="AH1127">
        <v>1507290</v>
      </c>
      <c r="AI1127">
        <v>1298610</v>
      </c>
      <c r="AJ1127">
        <v>1194290</v>
      </c>
      <c r="AK1127">
        <v>1073350</v>
      </c>
      <c r="AL1127">
        <v>1058790</v>
      </c>
      <c r="AM1127">
        <v>654861</v>
      </c>
      <c r="AN1127">
        <v>1224760</v>
      </c>
      <c r="AO1127">
        <v>1194820</v>
      </c>
      <c r="AP1127">
        <v>800758</v>
      </c>
      <c r="AR1127" s="16">
        <f>IFERROR(TTEST(G1127:O1127,P1127:X1127,2,1),IF(OR(COUNTIF(P1127:X1127,"&gt;0")&gt;7,COUNTIF(G1127:O1127,"&gt;0")&gt;7),0,9999))</f>
        <v>0.17140687701921051</v>
      </c>
      <c r="AS1127" s="16">
        <f>IF(AR1127=9999,$BO$3,RANK(AR1127,$AR$3:$AR$1993,1))</f>
        <v>1270</v>
      </c>
      <c r="AT1127" s="16">
        <f>LOG((IFERROR(SUM(P1127:X1127)/COUNTIF(P1127:X1127, "&gt;0"),0.1))/(IFERROR(SUM(G1127:O1127)/COUNTIF(G1127:O1127, "&gt;0"),0.1)),2)</f>
        <v>0.23137410281202803</v>
      </c>
      <c r="AU1127" s="17">
        <f>SUM(COUNTIF(P1127:X1127, "&gt;0"), COUNTIF(G1127:O1127, "&gt;0"))</f>
        <v>18</v>
      </c>
      <c r="AV1127" s="18">
        <f>$BQ$3*AS1127/$BO$3</f>
        <v>6.3883299798792766E-3</v>
      </c>
      <c r="AW1127" s="18" t="str">
        <f>IF(AR1127&lt;AV1127,AR1127,"ns")</f>
        <v>ns</v>
      </c>
      <c r="AX1127" s="19" t="str">
        <f>IF(AND(AW1127&lt;0.01,ABS(AT1127)&gt;1.5,D1127&gt;2), IF(AND(AT1127&gt;0,COUNTIF(P1127:X1127,"&gt;0")&gt;7),"IRF4_interactor_Treg", (IF(AND(AT1127&lt;0,COUNTIF(G1127:O1127, "&gt;0")&gt;7), "background_significant", "ns"))), "ns")</f>
        <v>ns</v>
      </c>
      <c r="AY1127" s="20">
        <f>IFERROR(TTEST(Y1127:AG1127,AH1127:AP1127,2,1),IF(OR(COUNTIF(AH1127:AP1127,"&gt;0")&gt;7,COUNTIF(Y1127:AG1127,"&gt;0")&gt;7),0,9999))</f>
        <v>5.1799832238727216E-2</v>
      </c>
      <c r="AZ1127" s="20">
        <f>IF(AY1127=9999,$BO$4,RANK(AY1127,$AY$3:$AY$1993,1))</f>
        <v>1122</v>
      </c>
      <c r="BA1127" s="20">
        <f>LOG((IFERROR(SUM(AH1127:AP1127)/COUNTIF(AH1127:AP1127, "&gt;0"),0.1))/(IFERROR(SUM(Y1127:AG1127)/COUNTIF(Y1127:AG1127, "&gt;0"),0.1)),2)</f>
        <v>0.2215381121556404</v>
      </c>
      <c r="BB1127" s="21">
        <f>SUM(COUNTIF(AH1127:AP1127, "&gt;0"), COUNTIF(Y1127:AG1127, "&gt;0"))</f>
        <v>18</v>
      </c>
      <c r="BC1127" s="22">
        <f>$BQ$3*AZ1127/$BO$4</f>
        <v>5.6381909547738697E-3</v>
      </c>
      <c r="BD1127" s="22" t="str">
        <f>IF(AY1127&lt;BC1127,AY1127,"ns")</f>
        <v>ns</v>
      </c>
      <c r="BE1127" s="23" t="str">
        <f>IF(AND(BD1127&lt;0.01,ABS(BA1127)&gt;1.5,D1127&gt;2), IF(AND(BA1127&gt;0,COUNTIF(AH1127:AP1127,"&gt;0")&gt;7),"IRF4_interactor_Th17", (IF(AND(BA1127&lt;0,COUNTIF(Y1127:AG1127, "&gt;0")&gt;7), "background_significant", "ns"))), "ns")</f>
        <v>ns</v>
      </c>
      <c r="BF1127" s="24" t="str">
        <f>IF(OR(AX1127 ="IRF4_interactor_Treg", BE1127 ="IRF4_interactor_Th17"), LOG((AVERAGE(AH1127:AP1127)+0.1)/(AVERAGE(P1127:X1127)+0.1),2),"ns")</f>
        <v>ns</v>
      </c>
      <c r="BG1127" s="24">
        <f>IF(AND(AX1127="IRF4_interactor_Treg",BE1127="IRF4_interactor_Th17"),1,IF(AX1127="IRF4_interactor_Treg","IRF4_Treg",IF(BE1127="IRF4_interactor_Th17","IRF4_Th17",0)))</f>
        <v>0</v>
      </c>
      <c r="BH1127" s="25">
        <f>IFERROR(TTEST(AH1127:AP1127,P1127:X1127,2,1),IF(OR(COUNTIF(P1127:X1127,"&gt;0")&gt;7,COUNTIF(AH1127:AP1127,"&gt;0")&gt;7),0,9999))</f>
        <v>0.19801633763147067</v>
      </c>
      <c r="BI1127" s="25">
        <f>IF(BH1127=9999,$BS$5,RANK(BH1127,$BH$3:$BH$1993,1))</f>
        <v>934</v>
      </c>
      <c r="BJ1127" s="25">
        <f>$BQ$3*BI1127/$BO$5</f>
        <v>4.6911099949773979E-3</v>
      </c>
      <c r="BK1127" s="25" t="str">
        <f>IF(BH1127&lt;BJ1127,BH1127,"ns")</f>
        <v>ns</v>
      </c>
      <c r="BL1127" s="26">
        <f>SUM(COUNTIF(P1127:X1127, "&gt;0"), COUNTIF(AH1127:AP1127, "&gt;0"))</f>
        <v>18</v>
      </c>
    </row>
    <row r="1128" spans="1:64">
      <c r="A1128" t="s">
        <v>3041</v>
      </c>
      <c r="B1128" t="s">
        <v>3042</v>
      </c>
      <c r="C1128">
        <v>7.1633199999999997E-4</v>
      </c>
      <c r="D1128">
        <v>4</v>
      </c>
      <c r="E1128">
        <v>4</v>
      </c>
      <c r="F1128">
        <v>0</v>
      </c>
      <c r="G1128">
        <v>258802</v>
      </c>
      <c r="H1128">
        <v>231605</v>
      </c>
      <c r="I1128">
        <v>283411</v>
      </c>
      <c r="J1128">
        <v>132781</v>
      </c>
      <c r="K1128">
        <v>131589</v>
      </c>
      <c r="L1128">
        <v>165956</v>
      </c>
      <c r="M1128">
        <v>111065</v>
      </c>
      <c r="N1128">
        <v>87697.4</v>
      </c>
      <c r="O1128">
        <v>110585</v>
      </c>
      <c r="P1128">
        <v>264348</v>
      </c>
      <c r="Q1128">
        <v>233899</v>
      </c>
      <c r="R1128">
        <v>233159</v>
      </c>
      <c r="S1128">
        <v>270683</v>
      </c>
      <c r="T1128">
        <v>245234</v>
      </c>
      <c r="U1128">
        <v>280138</v>
      </c>
      <c r="V1128">
        <v>256886</v>
      </c>
      <c r="W1128">
        <v>305816</v>
      </c>
      <c r="X1128">
        <v>302723</v>
      </c>
      <c r="Y1128">
        <v>188431</v>
      </c>
      <c r="Z1128">
        <v>153972</v>
      </c>
      <c r="AA1128">
        <v>168391</v>
      </c>
      <c r="AB1128">
        <v>133994</v>
      </c>
      <c r="AC1128">
        <v>130417</v>
      </c>
      <c r="AD1128">
        <v>154980</v>
      </c>
      <c r="AE1128">
        <v>70918.899999999994</v>
      </c>
      <c r="AF1128">
        <v>89696.4</v>
      </c>
      <c r="AG1128">
        <v>85009.4</v>
      </c>
      <c r="AH1128">
        <v>300418</v>
      </c>
      <c r="AI1128">
        <v>324685</v>
      </c>
      <c r="AJ1128">
        <v>365255</v>
      </c>
      <c r="AK1128">
        <v>89739.7</v>
      </c>
      <c r="AL1128">
        <v>116451</v>
      </c>
      <c r="AM1128">
        <v>106348</v>
      </c>
      <c r="AN1128">
        <v>147018</v>
      </c>
      <c r="AO1128">
        <v>201994</v>
      </c>
      <c r="AP1128">
        <v>137665</v>
      </c>
      <c r="AR1128" s="16">
        <f>IFERROR(TTEST(G1128:O1128,P1128:X1128,2,1),IF(OR(COUNTIF(P1128:X1128,"&gt;0")&gt;7,COUNTIF(G1128:O1128,"&gt;0")&gt;7),0,9999))</f>
        <v>1.2717161079945369E-2</v>
      </c>
      <c r="AS1128" s="16">
        <f>IF(AR1128=9999,$BO$3,RANK(AR1128,$AR$3:$AR$1993,1))</f>
        <v>705</v>
      </c>
      <c r="AT1128" s="16">
        <f>LOG((IFERROR(SUM(P1128:X1128)/COUNTIF(P1128:X1128, "&gt;0"),0.1))/(IFERROR(SUM(G1128:O1128)/COUNTIF(G1128:O1128, "&gt;0"),0.1)),2)</f>
        <v>0.66087118929717625</v>
      </c>
      <c r="AU1128" s="17">
        <f>SUM(COUNTIF(P1128:X1128, "&gt;0"), COUNTIF(G1128:O1128, "&gt;0"))</f>
        <v>18</v>
      </c>
      <c r="AV1128" s="18">
        <f>$BQ$3*AS1128/$BO$3</f>
        <v>3.5462776659959758E-3</v>
      </c>
      <c r="AW1128" s="18" t="str">
        <f>IF(AR1128&lt;AV1128,AR1128,"ns")</f>
        <v>ns</v>
      </c>
      <c r="AX1128" s="19" t="str">
        <f>IF(AND(AW1128&lt;0.01,ABS(AT1128)&gt;1.5,D1128&gt;2), IF(AND(AT1128&gt;0,COUNTIF(P1128:X1128,"&gt;0")&gt;7),"IRF4_interactor_Treg", (IF(AND(AT1128&lt;0,COUNTIF(G1128:O1128, "&gt;0")&gt;7), "background_significant", "ns"))), "ns")</f>
        <v>ns</v>
      </c>
      <c r="AY1128" s="20">
        <f>IFERROR(TTEST(Y1128:AG1128,AH1128:AP1128,2,1),IF(OR(COUNTIF(AH1128:AP1128,"&gt;0")&gt;7,COUNTIF(Y1128:AG1128,"&gt;0")&gt;7),0,9999))</f>
        <v>5.1873097497578E-2</v>
      </c>
      <c r="AZ1128" s="20">
        <f>IF(AY1128=9999,$BO$4,RANK(AY1128,$AY$3:$AY$1993,1))</f>
        <v>1123</v>
      </c>
      <c r="BA1128" s="20">
        <f>LOG((IFERROR(SUM(AH1128:AP1128)/COUNTIF(AH1128:AP1128, "&gt;0"),0.1))/(IFERROR(SUM(Y1128:AG1128)/COUNTIF(Y1128:AG1128, "&gt;0"),0.1)),2)</f>
        <v>0.60596137471224132</v>
      </c>
      <c r="BB1128" s="21">
        <f>SUM(COUNTIF(AH1128:AP1128, "&gt;0"), COUNTIF(Y1128:AG1128, "&gt;0"))</f>
        <v>18</v>
      </c>
      <c r="BC1128" s="22">
        <f>$BQ$3*AZ1128/$BO$4</f>
        <v>5.6432160804020101E-3</v>
      </c>
      <c r="BD1128" s="22" t="str">
        <f>IF(AY1128&lt;BC1128,AY1128,"ns")</f>
        <v>ns</v>
      </c>
      <c r="BE1128" s="23" t="str">
        <f>IF(AND(BD1128&lt;0.01,ABS(BA1128)&gt;1.5,D1128&gt;2), IF(AND(BA1128&gt;0,COUNTIF(AH1128:AP1128,"&gt;0")&gt;7),"IRF4_interactor_Th17", (IF(AND(BA1128&lt;0,COUNTIF(Y1128:AG1128, "&gt;0")&gt;7), "background_significant", "ns"))), "ns")</f>
        <v>ns</v>
      </c>
      <c r="BF1128" s="24" t="str">
        <f>IF(OR(AX1128 ="IRF4_interactor_Treg", BE1128 ="IRF4_interactor_Th17"), LOG((AVERAGE(AH1128:AP1128)+0.1)/(AVERAGE(P1128:X1128)+0.1),2),"ns")</f>
        <v>ns</v>
      </c>
      <c r="BG1128" s="24">
        <f>IF(AND(AX1128="IRF4_interactor_Treg",BE1128="IRF4_interactor_Th17"),1,IF(AX1128="IRF4_interactor_Treg","IRF4_Treg",IF(BE1128="IRF4_interactor_Th17","IRF4_Th17",0)))</f>
        <v>0</v>
      </c>
      <c r="BH1128" s="25">
        <f>IFERROR(TTEST(AH1128:AP1128,P1128:X1128,2,1),IF(OR(COUNTIF(P1128:X1128,"&gt;0")&gt;7,COUNTIF(AH1128:AP1128,"&gt;0")&gt;7),0,9999))</f>
        <v>0.13370172348602319</v>
      </c>
      <c r="BI1128" s="25">
        <f>IF(BH1128=9999,$BS$5,RANK(BH1128,$BH$3:$BH$1993,1))</f>
        <v>769</v>
      </c>
      <c r="BJ1128" s="25">
        <f>$BQ$3*BI1128/$BO$5</f>
        <v>3.8623807132094428E-3</v>
      </c>
      <c r="BK1128" s="25" t="str">
        <f>IF(BH1128&lt;BJ1128,BH1128,"ns")</f>
        <v>ns</v>
      </c>
      <c r="BL1128" s="26">
        <f>SUM(COUNTIF(P1128:X1128, "&gt;0"), COUNTIF(AH1128:AP1128, "&gt;0"))</f>
        <v>18</v>
      </c>
    </row>
    <row r="1129" spans="1:64">
      <c r="A1129" t="s">
        <v>1653</v>
      </c>
      <c r="B1129" t="s">
        <v>1654</v>
      </c>
      <c r="C1129">
        <v>7.1633199999999997E-4</v>
      </c>
      <c r="D1129">
        <v>10</v>
      </c>
      <c r="E1129">
        <v>7</v>
      </c>
      <c r="F1129">
        <v>3</v>
      </c>
      <c r="G1129">
        <v>3338160</v>
      </c>
      <c r="H1129">
        <v>3191950</v>
      </c>
      <c r="I1129">
        <v>3177220</v>
      </c>
      <c r="J1129">
        <v>2217120</v>
      </c>
      <c r="K1129">
        <v>2049470</v>
      </c>
      <c r="L1129">
        <v>2148200</v>
      </c>
      <c r="M1129">
        <v>1778280</v>
      </c>
      <c r="N1129">
        <v>1618090</v>
      </c>
      <c r="O1129">
        <v>1168670</v>
      </c>
      <c r="P1129">
        <v>4406280</v>
      </c>
      <c r="Q1129">
        <v>3751800</v>
      </c>
      <c r="R1129">
        <v>2689210</v>
      </c>
      <c r="S1129">
        <v>4164460</v>
      </c>
      <c r="T1129">
        <v>4263050</v>
      </c>
      <c r="U1129">
        <v>2652530</v>
      </c>
      <c r="V1129">
        <v>4416550</v>
      </c>
      <c r="W1129">
        <v>4957240</v>
      </c>
      <c r="X1129">
        <v>4393050</v>
      </c>
      <c r="Y1129">
        <v>3472570</v>
      </c>
      <c r="Z1129">
        <v>2993790</v>
      </c>
      <c r="AA1129">
        <v>2394780</v>
      </c>
      <c r="AB1129">
        <v>2416310</v>
      </c>
      <c r="AC1129">
        <v>2483930</v>
      </c>
      <c r="AD1129">
        <v>2357830</v>
      </c>
      <c r="AE1129">
        <v>3379570</v>
      </c>
      <c r="AF1129">
        <v>4727910</v>
      </c>
      <c r="AG1129">
        <v>4226260</v>
      </c>
      <c r="AH1129">
        <v>6735010</v>
      </c>
      <c r="AI1129">
        <v>7023310</v>
      </c>
      <c r="AJ1129">
        <v>6869300</v>
      </c>
      <c r="AK1129">
        <v>2684650</v>
      </c>
      <c r="AL1129">
        <v>2483660</v>
      </c>
      <c r="AM1129">
        <v>2229540</v>
      </c>
      <c r="AN1129">
        <v>4445770</v>
      </c>
      <c r="AO1129">
        <v>5065030</v>
      </c>
      <c r="AP1129">
        <v>4000500</v>
      </c>
      <c r="AR1129" s="16">
        <f>IFERROR(TTEST(G1129:O1129,P1129:X1129,2,1),IF(OR(COUNTIF(P1129:X1129,"&gt;0")&gt;7,COUNTIF(G1129:O1129,"&gt;0")&gt;7),0,9999))</f>
        <v>5.5050639676978447E-3</v>
      </c>
      <c r="AS1129" s="16">
        <f>IF(AR1129=9999,$BO$3,RANK(AR1129,$AR$3:$AR$1993,1))</f>
        <v>563</v>
      </c>
      <c r="AT1129" s="16">
        <f>LOG((IFERROR(SUM(P1129:X1129)/COUNTIF(P1129:X1129, "&gt;0"),0.1))/(IFERROR(SUM(G1129:O1129)/COUNTIF(G1129:O1129, "&gt;0"),0.1)),2)</f>
        <v>0.78695285426991179</v>
      </c>
      <c r="AU1129" s="17">
        <f>SUM(COUNTIF(P1129:X1129, "&gt;0"), COUNTIF(G1129:O1129, "&gt;0"))</f>
        <v>18</v>
      </c>
      <c r="AV1129" s="18">
        <f>$BQ$3*AS1129/$BO$3</f>
        <v>2.8319919517102617E-3</v>
      </c>
      <c r="AW1129" s="18" t="str">
        <f>IF(AR1129&lt;AV1129,AR1129,"ns")</f>
        <v>ns</v>
      </c>
      <c r="AX1129" s="19" t="str">
        <f>IF(AND(AW1129&lt;0.01,ABS(AT1129)&gt;1.5,D1129&gt;2), IF(AND(AT1129&gt;0,COUNTIF(P1129:X1129,"&gt;0")&gt;7),"IRF4_interactor_Treg", (IF(AND(AT1129&lt;0,COUNTIF(G1129:O1129, "&gt;0")&gt;7), "background_significant", "ns"))), "ns")</f>
        <v>ns</v>
      </c>
      <c r="AY1129" s="20">
        <f>IFERROR(TTEST(Y1129:AG1129,AH1129:AP1129,2,1),IF(OR(COUNTIF(AH1129:AP1129,"&gt;0")&gt;7,COUNTIF(Y1129:AG1129,"&gt;0")&gt;7),0,9999))</f>
        <v>5.2069441555177717E-2</v>
      </c>
      <c r="AZ1129" s="20">
        <f>IF(AY1129=9999,$BO$4,RANK(AY1129,$AY$3:$AY$1993,1))</f>
        <v>1124</v>
      </c>
      <c r="BA1129" s="20">
        <f>LOG((IFERROR(SUM(AH1129:AP1129)/COUNTIF(AH1129:AP1129, "&gt;0"),0.1))/(IFERROR(SUM(Y1129:AG1129)/COUNTIF(Y1129:AG1129, "&gt;0"),0.1)),2)</f>
        <v>0.54581079426380907</v>
      </c>
      <c r="BB1129" s="21">
        <f>SUM(COUNTIF(AH1129:AP1129, "&gt;0"), COUNTIF(Y1129:AG1129, "&gt;0"))</f>
        <v>18</v>
      </c>
      <c r="BC1129" s="22">
        <f>$BQ$3*AZ1129/$BO$4</f>
        <v>5.6482412060301504E-3</v>
      </c>
      <c r="BD1129" s="22" t="str">
        <f>IF(AY1129&lt;BC1129,AY1129,"ns")</f>
        <v>ns</v>
      </c>
      <c r="BE1129" s="23" t="str">
        <f>IF(AND(BD1129&lt;0.01,ABS(BA1129)&gt;1.5,D1129&gt;2), IF(AND(BA1129&gt;0,COUNTIF(AH1129:AP1129,"&gt;0")&gt;7),"IRF4_interactor_Th17", (IF(AND(BA1129&lt;0,COUNTIF(Y1129:AG1129, "&gt;0")&gt;7), "background_significant", "ns"))), "ns")</f>
        <v>ns</v>
      </c>
      <c r="BF1129" s="24" t="str">
        <f>IF(OR(AX1129 ="IRF4_interactor_Treg", BE1129 ="IRF4_interactor_Th17"), LOG((AVERAGE(AH1129:AP1129)+0.1)/(AVERAGE(P1129:X1129)+0.1),2),"ns")</f>
        <v>ns</v>
      </c>
      <c r="BG1129" s="24">
        <f>IF(AND(AX1129="IRF4_interactor_Treg",BE1129="IRF4_interactor_Th17"),1,IF(AX1129="IRF4_interactor_Treg","IRF4_Treg",IF(BE1129="IRF4_interactor_Th17","IRF4_Th17",0)))</f>
        <v>0</v>
      </c>
      <c r="BH1129" s="25">
        <f>IFERROR(TTEST(AH1129:AP1129,P1129:X1129,2,1),IF(OR(COUNTIF(P1129:X1129,"&gt;0")&gt;7,COUNTIF(AH1129:AP1129,"&gt;0")&gt;7),0,9999))</f>
        <v>0.38230489634684706</v>
      </c>
      <c r="BI1129" s="25">
        <f>IF(BH1129=9999,$BS$5,RANK(BH1129,$BH$3:$BH$1993,1))</f>
        <v>1297</v>
      </c>
      <c r="BJ1129" s="25">
        <f>$BQ$3*BI1129/$BO$5</f>
        <v>6.5143144148669015E-3</v>
      </c>
      <c r="BK1129" s="25" t="str">
        <f>IF(BH1129&lt;BJ1129,BH1129,"ns")</f>
        <v>ns</v>
      </c>
      <c r="BL1129" s="26">
        <f>SUM(COUNTIF(P1129:X1129, "&gt;0"), COUNTIF(AH1129:AP1129, "&gt;0"))</f>
        <v>18</v>
      </c>
    </row>
    <row r="1130" spans="1:64">
      <c r="A1130" t="s">
        <v>4863</v>
      </c>
      <c r="B1130" t="s">
        <v>4864</v>
      </c>
      <c r="C1130">
        <v>1.37426E-3</v>
      </c>
      <c r="D1130">
        <v>5</v>
      </c>
      <c r="E1130">
        <v>4</v>
      </c>
      <c r="F1130">
        <v>1</v>
      </c>
      <c r="G1130">
        <v>121345</v>
      </c>
      <c r="H1130">
        <v>127720</v>
      </c>
      <c r="I1130">
        <v>156267</v>
      </c>
      <c r="J1130">
        <v>177542</v>
      </c>
      <c r="K1130">
        <v>179765</v>
      </c>
      <c r="L1130">
        <v>175632</v>
      </c>
      <c r="M1130">
        <v>81004.3</v>
      </c>
      <c r="N1130">
        <v>91705.7</v>
      </c>
      <c r="O1130">
        <v>144125</v>
      </c>
      <c r="P1130">
        <v>84950.2</v>
      </c>
      <c r="Q1130">
        <v>94366.2</v>
      </c>
      <c r="R1130">
        <v>143189</v>
      </c>
      <c r="S1130">
        <v>137245</v>
      </c>
      <c r="T1130">
        <v>244784</v>
      </c>
      <c r="U1130">
        <v>240740</v>
      </c>
      <c r="V1130">
        <v>213320</v>
      </c>
      <c r="W1130">
        <v>251768</v>
      </c>
      <c r="X1130">
        <v>287154</v>
      </c>
      <c r="Y1130">
        <v>228935</v>
      </c>
      <c r="Z1130">
        <v>201806</v>
      </c>
      <c r="AA1130">
        <v>218308</v>
      </c>
      <c r="AB1130">
        <v>178516</v>
      </c>
      <c r="AC1130">
        <v>135097</v>
      </c>
      <c r="AD1130">
        <v>173560</v>
      </c>
      <c r="AE1130">
        <v>129603</v>
      </c>
      <c r="AF1130">
        <v>102234</v>
      </c>
      <c r="AG1130">
        <v>113929</v>
      </c>
      <c r="AH1130">
        <v>204109</v>
      </c>
      <c r="AI1130">
        <v>221470</v>
      </c>
      <c r="AJ1130">
        <v>252233</v>
      </c>
      <c r="AK1130">
        <v>162078</v>
      </c>
      <c r="AL1130">
        <v>189053</v>
      </c>
      <c r="AM1130">
        <v>210154</v>
      </c>
      <c r="AN1130">
        <v>199029</v>
      </c>
      <c r="AO1130">
        <v>312457</v>
      </c>
      <c r="AP1130">
        <v>211437</v>
      </c>
      <c r="AR1130" s="16">
        <f>IFERROR(TTEST(G1130:O1130,P1130:X1130,2,1),IF(OR(COUNTIF(P1130:X1130,"&gt;0")&gt;7,COUNTIF(G1130:O1130,"&gt;0")&gt;7),0,9999))</f>
        <v>0.1119018706617716</v>
      </c>
      <c r="AS1130" s="16">
        <f>IF(AR1130=9999,$BO$3,RANK(AR1130,$AR$3:$AR$1993,1))</f>
        <v>1161</v>
      </c>
      <c r="AT1130" s="16">
        <f>LOG((IFERROR(SUM(P1130:X1130)/COUNTIF(P1130:X1130, "&gt;0"),0.1))/(IFERROR(SUM(G1130:O1130)/COUNTIF(G1130:O1130, "&gt;0"),0.1)),2)</f>
        <v>0.43561630050673605</v>
      </c>
      <c r="AU1130" s="17">
        <f>SUM(COUNTIF(P1130:X1130, "&gt;0"), COUNTIF(G1130:O1130, "&gt;0"))</f>
        <v>18</v>
      </c>
      <c r="AV1130" s="18">
        <f>$BQ$3*AS1130/$BO$3</f>
        <v>5.8400402414486921E-3</v>
      </c>
      <c r="AW1130" s="18" t="str">
        <f>IF(AR1130&lt;AV1130,AR1130,"ns")</f>
        <v>ns</v>
      </c>
      <c r="AX1130" s="19" t="str">
        <f>IF(AND(AW1130&lt;0.01,ABS(AT1130)&gt;1.5,D1130&gt;2), IF(AND(AT1130&gt;0,COUNTIF(P1130:X1130,"&gt;0")&gt;7),"IRF4_interactor_Treg", (IF(AND(AT1130&lt;0,COUNTIF(G1130:O1130, "&gt;0")&gt;7), "background_significant", "ns"))), "ns")</f>
        <v>ns</v>
      </c>
      <c r="AY1130" s="20">
        <f>IFERROR(TTEST(Y1130:AG1130,AH1130:AP1130,2,1),IF(OR(COUNTIF(AH1130:AP1130,"&gt;0")&gt;7,COUNTIF(Y1130:AG1130,"&gt;0")&gt;7),0,9999))</f>
        <v>5.2519753289830946E-2</v>
      </c>
      <c r="AZ1130" s="20">
        <f>IF(AY1130=9999,$BO$4,RANK(AY1130,$AY$3:$AY$1993,1))</f>
        <v>1125</v>
      </c>
      <c r="BA1130" s="20">
        <f>LOG((IFERROR(SUM(AH1130:AP1130)/COUNTIF(AH1130:AP1130, "&gt;0"),0.1))/(IFERROR(SUM(Y1130:AG1130)/COUNTIF(Y1130:AG1130, "&gt;0"),0.1)),2)</f>
        <v>0.40480598199843254</v>
      </c>
      <c r="BB1130" s="21">
        <f>SUM(COUNTIF(AH1130:AP1130, "&gt;0"), COUNTIF(Y1130:AG1130, "&gt;0"))</f>
        <v>18</v>
      </c>
      <c r="BC1130" s="22">
        <f>$BQ$3*AZ1130/$BO$4</f>
        <v>5.6532663316582916E-3</v>
      </c>
      <c r="BD1130" s="22" t="str">
        <f>IF(AY1130&lt;BC1130,AY1130,"ns")</f>
        <v>ns</v>
      </c>
      <c r="BE1130" s="23" t="str">
        <f>IF(AND(BD1130&lt;0.01,ABS(BA1130)&gt;1.5,D1130&gt;2), IF(AND(BA1130&gt;0,COUNTIF(AH1130:AP1130,"&gt;0")&gt;7),"IRF4_interactor_Th17", (IF(AND(BA1130&lt;0,COUNTIF(Y1130:AG1130, "&gt;0")&gt;7), "background_significant", "ns"))), "ns")</f>
        <v>ns</v>
      </c>
      <c r="BF1130" s="24" t="str">
        <f>IF(OR(AX1130 ="IRF4_interactor_Treg", BE1130 ="IRF4_interactor_Th17"), LOG((AVERAGE(AH1130:AP1130)+0.1)/(AVERAGE(P1130:X1130)+0.1),2),"ns")</f>
        <v>ns</v>
      </c>
      <c r="BG1130" s="24">
        <f>IF(AND(AX1130="IRF4_interactor_Treg",BE1130="IRF4_interactor_Th17"),1,IF(AX1130="IRF4_interactor_Treg","IRF4_Treg",IF(BE1130="IRF4_interactor_Th17","IRF4_Th17",0)))</f>
        <v>0</v>
      </c>
      <c r="BH1130" s="25">
        <f>IFERROR(TTEST(AH1130:AP1130,P1130:X1130,2,1),IF(OR(COUNTIF(P1130:X1130,"&gt;0")&gt;7,COUNTIF(AH1130:AP1130,"&gt;0")&gt;7),0,9999))</f>
        <v>0.29143186103969432</v>
      </c>
      <c r="BI1130" s="25">
        <f>IF(BH1130=9999,$BS$5,RANK(BH1130,$BH$3:$BH$1993,1))</f>
        <v>1152</v>
      </c>
      <c r="BJ1130" s="25">
        <f>$BQ$3*BI1130/$BO$5</f>
        <v>5.786037167252637E-3</v>
      </c>
      <c r="BK1130" s="25" t="str">
        <f>IF(BH1130&lt;BJ1130,BH1130,"ns")</f>
        <v>ns</v>
      </c>
      <c r="BL1130" s="26">
        <f>SUM(COUNTIF(P1130:X1130, "&gt;0"), COUNTIF(AH1130:AP1130, "&gt;0"))</f>
        <v>18</v>
      </c>
    </row>
    <row r="1131" spans="1:64">
      <c r="A1131" t="s">
        <v>1707</v>
      </c>
      <c r="B1131" t="s">
        <v>1708</v>
      </c>
      <c r="C1131">
        <v>7.1633199999999997E-4</v>
      </c>
      <c r="D1131">
        <v>5</v>
      </c>
      <c r="E1131">
        <v>4</v>
      </c>
      <c r="F1131">
        <v>1</v>
      </c>
      <c r="G1131">
        <v>325380</v>
      </c>
      <c r="H1131">
        <v>350512</v>
      </c>
      <c r="I1131">
        <v>369336</v>
      </c>
      <c r="J1131">
        <v>263453</v>
      </c>
      <c r="K1131">
        <v>277403</v>
      </c>
      <c r="L1131">
        <v>338951</v>
      </c>
      <c r="M1131">
        <v>255323</v>
      </c>
      <c r="N1131">
        <v>235093</v>
      </c>
      <c r="O1131">
        <v>339236</v>
      </c>
      <c r="P1131">
        <v>328403</v>
      </c>
      <c r="Q1131">
        <v>331292</v>
      </c>
      <c r="R1131">
        <v>350075</v>
      </c>
      <c r="S1131">
        <v>340958</v>
      </c>
      <c r="T1131">
        <v>390878</v>
      </c>
      <c r="U1131">
        <v>379328</v>
      </c>
      <c r="V1131">
        <v>322404</v>
      </c>
      <c r="W1131">
        <v>412938</v>
      </c>
      <c r="X1131">
        <v>446429</v>
      </c>
      <c r="Y1131">
        <v>372740</v>
      </c>
      <c r="Z1131">
        <v>384002</v>
      </c>
      <c r="AA1131">
        <v>437887</v>
      </c>
      <c r="AB1131">
        <v>283034</v>
      </c>
      <c r="AC1131">
        <v>308556</v>
      </c>
      <c r="AD1131">
        <v>338949</v>
      </c>
      <c r="AE1131">
        <v>209501</v>
      </c>
      <c r="AF1131">
        <v>294830</v>
      </c>
      <c r="AG1131">
        <v>344640</v>
      </c>
      <c r="AH1131">
        <v>361644</v>
      </c>
      <c r="AI1131">
        <v>442357</v>
      </c>
      <c r="AJ1131">
        <v>441593</v>
      </c>
      <c r="AK1131">
        <v>293302</v>
      </c>
      <c r="AL1131">
        <v>288089</v>
      </c>
      <c r="AM1131">
        <v>389675</v>
      </c>
      <c r="AN1131">
        <v>298617</v>
      </c>
      <c r="AO1131">
        <v>438430</v>
      </c>
      <c r="AP1131">
        <v>378599</v>
      </c>
      <c r="AR1131" s="16">
        <f>IFERROR(TTEST(G1131:O1131,P1131:X1131,2,1),IF(OR(COUNTIF(P1131:X1131,"&gt;0")&gt;7,COUNTIF(G1131:O1131,"&gt;0")&gt;7),0,9999))</f>
        <v>2.5381483675184838E-2</v>
      </c>
      <c r="AS1131" s="16">
        <f>IF(AR1131=9999,$BO$3,RANK(AR1131,$AR$3:$AR$1993,1))</f>
        <v>850</v>
      </c>
      <c r="AT1131" s="16">
        <f>LOG((IFERROR(SUM(P1131:X1131)/COUNTIF(P1131:X1131, "&gt;0"),0.1))/(IFERROR(SUM(G1131:O1131)/COUNTIF(G1131:O1131, "&gt;0"),0.1)),2)</f>
        <v>0.26175971024238742</v>
      </c>
      <c r="AU1131" s="17">
        <f>SUM(COUNTIF(P1131:X1131, "&gt;0"), COUNTIF(G1131:O1131, "&gt;0"))</f>
        <v>18</v>
      </c>
      <c r="AV1131" s="18">
        <f>$BQ$3*AS1131/$BO$3</f>
        <v>4.2756539235412477E-3</v>
      </c>
      <c r="AW1131" s="18" t="str">
        <f>IF(AR1131&lt;AV1131,AR1131,"ns")</f>
        <v>ns</v>
      </c>
      <c r="AX1131" s="19" t="str">
        <f>IF(AND(AW1131&lt;0.01,ABS(AT1131)&gt;1.5,D1131&gt;2), IF(AND(AT1131&gt;0,COUNTIF(P1131:X1131,"&gt;0")&gt;7),"IRF4_interactor_Treg", (IF(AND(AT1131&lt;0,COUNTIF(G1131:O1131, "&gt;0")&gt;7), "background_significant", "ns"))), "ns")</f>
        <v>ns</v>
      </c>
      <c r="AY1131" s="20">
        <f>IFERROR(TTEST(Y1131:AG1131,AH1131:AP1131,2,1),IF(OR(COUNTIF(AH1131:AP1131,"&gt;0")&gt;7,COUNTIF(Y1131:AG1131,"&gt;0")&gt;7),0,9999))</f>
        <v>5.2773850796303555E-2</v>
      </c>
      <c r="AZ1131" s="20">
        <f>IF(AY1131=9999,$BO$4,RANK(AY1131,$AY$3:$AY$1993,1))</f>
        <v>1126</v>
      </c>
      <c r="BA1131" s="20">
        <f>LOG((IFERROR(SUM(AH1131:AP1131)/COUNTIF(AH1131:AP1131, "&gt;0"),0.1))/(IFERROR(SUM(Y1131:AG1131)/COUNTIF(Y1131:AG1131, "&gt;0"),0.1)),2)</f>
        <v>0.16404881194997678</v>
      </c>
      <c r="BB1131" s="21">
        <f>SUM(COUNTIF(AH1131:AP1131, "&gt;0"), COUNTIF(Y1131:AG1131, "&gt;0"))</f>
        <v>18</v>
      </c>
      <c r="BC1131" s="22">
        <f>$BQ$3*AZ1131/$BO$4</f>
        <v>5.658291457286432E-3</v>
      </c>
      <c r="BD1131" s="22" t="str">
        <f>IF(AY1131&lt;BC1131,AY1131,"ns")</f>
        <v>ns</v>
      </c>
      <c r="BE1131" s="23" t="str">
        <f>IF(AND(BD1131&lt;0.01,ABS(BA1131)&gt;1.5,D1131&gt;2), IF(AND(BA1131&gt;0,COUNTIF(AH1131:AP1131,"&gt;0")&gt;7),"IRF4_interactor_Th17", (IF(AND(BA1131&lt;0,COUNTIF(Y1131:AG1131, "&gt;0")&gt;7), "background_significant", "ns"))), "ns")</f>
        <v>ns</v>
      </c>
      <c r="BF1131" s="24" t="str">
        <f>IF(OR(AX1131 ="IRF4_interactor_Treg", BE1131 ="IRF4_interactor_Th17"), LOG((AVERAGE(AH1131:AP1131)+0.1)/(AVERAGE(P1131:X1131)+0.1),2),"ns")</f>
        <v>ns</v>
      </c>
      <c r="BG1131" s="24">
        <f>IF(AND(AX1131="IRF4_interactor_Treg",BE1131="IRF4_interactor_Th17"),1,IF(AX1131="IRF4_interactor_Treg","IRF4_Treg",IF(BE1131="IRF4_interactor_Th17","IRF4_Th17",0)))</f>
        <v>0</v>
      </c>
      <c r="BH1131" s="25">
        <f>IFERROR(TTEST(AH1131:AP1131,P1131:X1131,2,1),IF(OR(COUNTIF(P1131:X1131,"&gt;0")&gt;7,COUNTIF(AH1131:AP1131,"&gt;0")&gt;7),0,9999))</f>
        <v>0.89310547533477769</v>
      </c>
      <c r="BI1131" s="25">
        <f>IF(BH1131=9999,$BS$5,RANK(BH1131,$BH$3:$BH$1993,1))</f>
        <v>1879</v>
      </c>
      <c r="BJ1131" s="25">
        <f>$BQ$3*BI1131/$BO$5</f>
        <v>9.4374686087393272E-3</v>
      </c>
      <c r="BK1131" s="25" t="str">
        <f>IF(BH1131&lt;BJ1131,BH1131,"ns")</f>
        <v>ns</v>
      </c>
      <c r="BL1131" s="26">
        <f>SUM(COUNTIF(P1131:X1131, "&gt;0"), COUNTIF(AH1131:AP1131, "&gt;0"))</f>
        <v>18</v>
      </c>
    </row>
    <row r="1132" spans="1:64">
      <c r="A1132" t="s">
        <v>3763</v>
      </c>
      <c r="B1132" t="s">
        <v>3764</v>
      </c>
      <c r="C1132">
        <v>7.1633199999999997E-4</v>
      </c>
      <c r="D1132">
        <v>11</v>
      </c>
      <c r="E1132">
        <v>11</v>
      </c>
      <c r="F1132">
        <v>0</v>
      </c>
      <c r="G1132">
        <v>1929700</v>
      </c>
      <c r="H1132">
        <v>1897320</v>
      </c>
      <c r="I1132">
        <v>1995340</v>
      </c>
      <c r="J1132">
        <v>879811</v>
      </c>
      <c r="K1132">
        <v>899744</v>
      </c>
      <c r="L1132">
        <v>1017440</v>
      </c>
      <c r="M1132">
        <v>566604</v>
      </c>
      <c r="N1132">
        <v>572362</v>
      </c>
      <c r="O1132">
        <v>660996</v>
      </c>
      <c r="P1132">
        <v>1773130</v>
      </c>
      <c r="Q1132">
        <v>1628570</v>
      </c>
      <c r="R1132">
        <v>1681420</v>
      </c>
      <c r="S1132">
        <v>1450100</v>
      </c>
      <c r="T1132">
        <v>1496810</v>
      </c>
      <c r="U1132">
        <v>1777470</v>
      </c>
      <c r="V1132">
        <v>1827430</v>
      </c>
      <c r="W1132">
        <v>2243930</v>
      </c>
      <c r="X1132">
        <v>1852190</v>
      </c>
      <c r="Y1132">
        <v>1474040</v>
      </c>
      <c r="Z1132">
        <v>1574810</v>
      </c>
      <c r="AA1132">
        <v>1636990</v>
      </c>
      <c r="AB1132">
        <v>733023</v>
      </c>
      <c r="AC1132">
        <v>645418</v>
      </c>
      <c r="AD1132">
        <v>784108</v>
      </c>
      <c r="AE1132">
        <v>1361620</v>
      </c>
      <c r="AF1132">
        <v>1812970</v>
      </c>
      <c r="AG1132">
        <v>2102720</v>
      </c>
      <c r="AH1132">
        <v>2651720</v>
      </c>
      <c r="AI1132">
        <v>2728120</v>
      </c>
      <c r="AJ1132">
        <v>3010460</v>
      </c>
      <c r="AK1132">
        <v>808433</v>
      </c>
      <c r="AL1132">
        <v>740826</v>
      </c>
      <c r="AM1132">
        <v>848752</v>
      </c>
      <c r="AN1132">
        <v>1628680</v>
      </c>
      <c r="AO1132">
        <v>2252930</v>
      </c>
      <c r="AP1132">
        <v>1682140</v>
      </c>
      <c r="AR1132" s="16">
        <f>IFERROR(TTEST(G1132:O1132,P1132:X1132,2,1),IF(OR(COUNTIF(P1132:X1132,"&gt;0")&gt;7,COUNTIF(G1132:O1132,"&gt;0")&gt;7),0,9999))</f>
        <v>3.8922216955055405E-2</v>
      </c>
      <c r="AS1132" s="16">
        <f>IF(AR1132=9999,$BO$3,RANK(AR1132,$AR$3:$AR$1993,1))</f>
        <v>923</v>
      </c>
      <c r="AT1132" s="16">
        <f>LOG((IFERROR(SUM(P1132:X1132)/COUNTIF(P1132:X1132, "&gt;0"),0.1))/(IFERROR(SUM(G1132:O1132)/COUNTIF(G1132:O1132, "&gt;0"),0.1)),2)</f>
        <v>0.5943542593479525</v>
      </c>
      <c r="AU1132" s="17">
        <f>SUM(COUNTIF(P1132:X1132, "&gt;0"), COUNTIF(G1132:O1132, "&gt;0"))</f>
        <v>18</v>
      </c>
      <c r="AV1132" s="18">
        <f>$BQ$3*AS1132/$BO$3</f>
        <v>4.642857142857143E-3</v>
      </c>
      <c r="AW1132" s="18" t="str">
        <f>IF(AR1132&lt;AV1132,AR1132,"ns")</f>
        <v>ns</v>
      </c>
      <c r="AX1132" s="19" t="str">
        <f>IF(AND(AW1132&lt;0.01,ABS(AT1132)&gt;1.5,D1132&gt;2), IF(AND(AT1132&gt;0,COUNTIF(P1132:X1132,"&gt;0")&gt;7),"IRF4_interactor_Treg", (IF(AND(AT1132&lt;0,COUNTIF(G1132:O1132, "&gt;0")&gt;7), "background_significant", "ns"))), "ns")</f>
        <v>ns</v>
      </c>
      <c r="AY1132" s="20">
        <f>IFERROR(TTEST(Y1132:AG1132,AH1132:AP1132,2,1),IF(OR(COUNTIF(AH1132:AP1132,"&gt;0")&gt;7,COUNTIF(Y1132:AG1132,"&gt;0")&gt;7),0,9999))</f>
        <v>5.2837775320617703E-2</v>
      </c>
      <c r="AZ1132" s="20">
        <f>IF(AY1132=9999,$BO$4,RANK(AY1132,$AY$3:$AY$1993,1))</f>
        <v>1127</v>
      </c>
      <c r="BA1132" s="20">
        <f>LOG((IFERROR(SUM(AH1132:AP1132)/COUNTIF(AH1132:AP1132, "&gt;0"),0.1))/(IFERROR(SUM(Y1132:AG1132)/COUNTIF(Y1132:AG1132, "&gt;0"),0.1)),2)</f>
        <v>0.43140456772382174</v>
      </c>
      <c r="BB1132" s="21">
        <f>SUM(COUNTIF(AH1132:AP1132, "&gt;0"), COUNTIF(Y1132:AG1132, "&gt;0"))</f>
        <v>18</v>
      </c>
      <c r="BC1132" s="22">
        <f>$BQ$3*AZ1132/$BO$4</f>
        <v>5.6633165829145724E-3</v>
      </c>
      <c r="BD1132" s="22" t="str">
        <f>IF(AY1132&lt;BC1132,AY1132,"ns")</f>
        <v>ns</v>
      </c>
      <c r="BE1132" s="23" t="str">
        <f>IF(AND(BD1132&lt;0.01,ABS(BA1132)&gt;1.5,D1132&gt;2), IF(AND(BA1132&gt;0,COUNTIF(AH1132:AP1132,"&gt;0")&gt;7),"IRF4_interactor_Th17", (IF(AND(BA1132&lt;0,COUNTIF(Y1132:AG1132, "&gt;0")&gt;7), "background_significant", "ns"))), "ns")</f>
        <v>ns</v>
      </c>
      <c r="BF1132" s="24" t="str">
        <f>IF(OR(AX1132 ="IRF4_interactor_Treg", BE1132 ="IRF4_interactor_Th17"), LOG((AVERAGE(AH1132:AP1132)+0.1)/(AVERAGE(P1132:X1132)+0.1),2),"ns")</f>
        <v>ns</v>
      </c>
      <c r="BG1132" s="24">
        <f>IF(AND(AX1132="IRF4_interactor_Treg",BE1132="IRF4_interactor_Th17"),1,IF(AX1132="IRF4_interactor_Treg","IRF4_Treg",IF(BE1132="IRF4_interactor_Th17","IRF4_Th17",0)))</f>
        <v>0</v>
      </c>
      <c r="BH1132" s="25">
        <f>IFERROR(TTEST(AH1132:AP1132,P1132:X1132,2,1),IF(OR(COUNTIF(P1132:X1132,"&gt;0")&gt;7,COUNTIF(AH1132:AP1132,"&gt;0")&gt;7),0,9999))</f>
        <v>0.81112513647272189</v>
      </c>
      <c r="BI1132" s="25">
        <f>IF(BH1132=9999,$BS$5,RANK(BH1132,$BH$3:$BH$1993,1))</f>
        <v>1806</v>
      </c>
      <c r="BJ1132" s="25">
        <f>$BQ$3*BI1132/$BO$5</f>
        <v>9.0708186840783526E-3</v>
      </c>
      <c r="BK1132" s="25" t="str">
        <f>IF(BH1132&lt;BJ1132,BH1132,"ns")</f>
        <v>ns</v>
      </c>
      <c r="BL1132" s="26">
        <f>SUM(COUNTIF(P1132:X1132, "&gt;0"), COUNTIF(AH1132:AP1132, "&gt;0"))</f>
        <v>18</v>
      </c>
    </row>
    <row r="1133" spans="1:64">
      <c r="A1133" t="s">
        <v>2783</v>
      </c>
      <c r="B1133" t="s">
        <v>2784</v>
      </c>
      <c r="C1133">
        <v>3.9858300000000001E-3</v>
      </c>
      <c r="D1133">
        <v>3</v>
      </c>
      <c r="E1133">
        <v>3</v>
      </c>
      <c r="F1133">
        <v>0</v>
      </c>
      <c r="G1133">
        <v>199366</v>
      </c>
      <c r="H1133">
        <v>247599</v>
      </c>
      <c r="I1133">
        <v>175071</v>
      </c>
      <c r="J1133">
        <v>483638</v>
      </c>
      <c r="K1133">
        <v>83921.3</v>
      </c>
      <c r="L1133">
        <v>0</v>
      </c>
      <c r="M1133">
        <v>201572</v>
      </c>
      <c r="N1133">
        <v>108056</v>
      </c>
      <c r="O1133">
        <v>0</v>
      </c>
      <c r="P1133">
        <v>147992</v>
      </c>
      <c r="Q1133">
        <v>213499</v>
      </c>
      <c r="R1133">
        <v>135102</v>
      </c>
      <c r="S1133">
        <v>328207</v>
      </c>
      <c r="T1133">
        <v>122759</v>
      </c>
      <c r="U1133">
        <v>1179650</v>
      </c>
      <c r="V1133">
        <v>288880</v>
      </c>
      <c r="W1133">
        <v>236478</v>
      </c>
      <c r="X1133">
        <v>196716</v>
      </c>
      <c r="Y1133">
        <v>185067</v>
      </c>
      <c r="Z1133">
        <v>276162</v>
      </c>
      <c r="AA1133">
        <v>190882</v>
      </c>
      <c r="AB1133">
        <v>160586</v>
      </c>
      <c r="AC1133">
        <v>151584</v>
      </c>
      <c r="AD1133">
        <v>149869</v>
      </c>
      <c r="AE1133">
        <v>78974.7</v>
      </c>
      <c r="AF1133">
        <v>85770.5</v>
      </c>
      <c r="AG1133">
        <v>80003.5</v>
      </c>
      <c r="AH1133">
        <v>486566</v>
      </c>
      <c r="AI1133">
        <v>811268</v>
      </c>
      <c r="AJ1133">
        <v>640132</v>
      </c>
      <c r="AK1133">
        <v>182368</v>
      </c>
      <c r="AL1133">
        <v>0</v>
      </c>
      <c r="AM1133">
        <v>135865</v>
      </c>
      <c r="AN1133">
        <v>158207</v>
      </c>
      <c r="AO1133">
        <v>279635</v>
      </c>
      <c r="AP1133">
        <v>186456</v>
      </c>
      <c r="AR1133" s="16">
        <f>IFERROR(TTEST(G1133:O1133,P1133:X1133,2,1),IF(OR(COUNTIF(P1133:X1133,"&gt;0")&gt;7,COUNTIF(G1133:O1133,"&gt;0")&gt;7),0,9999))</f>
        <v>0.29370143192827874</v>
      </c>
      <c r="AS1133" s="16">
        <f>IF(AR1133=9999,$BO$3,RANK(AR1133,$AR$3:$AR$1993,1))</f>
        <v>1429</v>
      </c>
      <c r="AT1133" s="16">
        <f>LOG((IFERROR(SUM(P1133:X1133)/COUNTIF(P1133:X1133, "&gt;0"),0.1))/(IFERROR(SUM(G1133:O1133)/COUNTIF(G1133:O1133, "&gt;0"),0.1)),2)</f>
        <v>0.56381356277297179</v>
      </c>
      <c r="AU1133" s="17">
        <f>SUM(COUNTIF(P1133:X1133, "&gt;0"), COUNTIF(G1133:O1133, "&gt;0"))</f>
        <v>16</v>
      </c>
      <c r="AV1133" s="18">
        <f>$BQ$3*AS1133/$BO$3</f>
        <v>7.1881287726358149E-3</v>
      </c>
      <c r="AW1133" s="18" t="str">
        <f>IF(AR1133&lt;AV1133,AR1133,"ns")</f>
        <v>ns</v>
      </c>
      <c r="AX1133" s="19" t="str">
        <f>IF(AND(AW1133&lt;0.01,ABS(AT1133)&gt;1.5,D1133&gt;2), IF(AND(AT1133&gt;0,COUNTIF(P1133:X1133,"&gt;0")&gt;7),"IRF4_interactor_Treg", (IF(AND(AT1133&lt;0,COUNTIF(G1133:O1133, "&gt;0")&gt;7), "background_significant", "ns"))), "ns")</f>
        <v>ns</v>
      </c>
      <c r="AY1133" s="20">
        <f>IFERROR(TTEST(Y1133:AG1133,AH1133:AP1133,2,1),IF(OR(COUNTIF(AH1133:AP1133,"&gt;0")&gt;7,COUNTIF(Y1133:AG1133,"&gt;0")&gt;7),0,9999))</f>
        <v>5.3187847129414108E-2</v>
      </c>
      <c r="AZ1133" s="20">
        <f>IF(AY1133=9999,$BO$4,RANK(AY1133,$AY$3:$AY$1993,1))</f>
        <v>1128</v>
      </c>
      <c r="BA1133" s="20">
        <f>LOG((IFERROR(SUM(AH1133:AP1133)/COUNTIF(AH1133:AP1133, "&gt;0"),0.1))/(IFERROR(SUM(Y1133:AG1133)/COUNTIF(Y1133:AG1133, "&gt;0"),0.1)),2)</f>
        <v>1.2538048432520328</v>
      </c>
      <c r="BB1133" s="21">
        <f>SUM(COUNTIF(AH1133:AP1133, "&gt;0"), COUNTIF(Y1133:AG1133, "&gt;0"))</f>
        <v>17</v>
      </c>
      <c r="BC1133" s="22">
        <f>$BQ$3*AZ1133/$BO$4</f>
        <v>5.6683417085427136E-3</v>
      </c>
      <c r="BD1133" s="22" t="str">
        <f>IF(AY1133&lt;BC1133,AY1133,"ns")</f>
        <v>ns</v>
      </c>
      <c r="BE1133" s="23" t="str">
        <f>IF(AND(BD1133&lt;0.01,ABS(BA1133)&gt;1.5,D1133&gt;2), IF(AND(BA1133&gt;0,COUNTIF(AH1133:AP1133,"&gt;0")&gt;7),"IRF4_interactor_Th17", (IF(AND(BA1133&lt;0,COUNTIF(Y1133:AG1133, "&gt;0")&gt;7), "background_significant", "ns"))), "ns")</f>
        <v>ns</v>
      </c>
      <c r="BF1133" s="24" t="str">
        <f>IF(OR(AX1133 ="IRF4_interactor_Treg", BE1133 ="IRF4_interactor_Th17"), LOG((AVERAGE(AH1133:AP1133)+0.1)/(AVERAGE(P1133:X1133)+0.1),2),"ns")</f>
        <v>ns</v>
      </c>
      <c r="BG1133" s="24">
        <f>IF(AND(AX1133="IRF4_interactor_Treg",BE1133="IRF4_interactor_Th17"),1,IF(AX1133="IRF4_interactor_Treg","IRF4_Treg",IF(BE1133="IRF4_interactor_Th17","IRF4_Th17",0)))</f>
        <v>0</v>
      </c>
      <c r="BH1133" s="25">
        <f>IFERROR(TTEST(AH1133:AP1133,P1133:X1133,2,1),IF(OR(COUNTIF(P1133:X1133,"&gt;0")&gt;7,COUNTIF(AH1133:AP1133,"&gt;0")&gt;7),0,9999))</f>
        <v>0.98336542979894126</v>
      </c>
      <c r="BI1133" s="25">
        <f>IF(BH1133=9999,$BS$5,RANK(BH1133,$BH$3:$BH$1993,1))</f>
        <v>1977</v>
      </c>
      <c r="BJ1133" s="25">
        <f>$BQ$3*BI1133/$BO$5</f>
        <v>9.929683576092415E-3</v>
      </c>
      <c r="BK1133" s="25" t="str">
        <f>IF(BH1133&lt;BJ1133,BH1133,"ns")</f>
        <v>ns</v>
      </c>
      <c r="BL1133" s="26">
        <f>SUM(COUNTIF(P1133:X1133, "&gt;0"), COUNTIF(AH1133:AP1133, "&gt;0"))</f>
        <v>17</v>
      </c>
    </row>
    <row r="1134" spans="1:64">
      <c r="A1134" t="s">
        <v>6631</v>
      </c>
      <c r="B1134" t="s">
        <v>6632</v>
      </c>
      <c r="C1134">
        <v>7.1633199999999997E-4</v>
      </c>
      <c r="D1134">
        <v>16</v>
      </c>
      <c r="E1134">
        <v>5</v>
      </c>
      <c r="F1134">
        <v>11</v>
      </c>
      <c r="G1134">
        <v>1405280</v>
      </c>
      <c r="H1134">
        <v>1396860</v>
      </c>
      <c r="I1134">
        <v>1494550</v>
      </c>
      <c r="J1134">
        <v>1507420</v>
      </c>
      <c r="K1134">
        <v>1963980</v>
      </c>
      <c r="L1134">
        <v>1761450</v>
      </c>
      <c r="M1134">
        <v>1187680</v>
      </c>
      <c r="N1134">
        <v>1303290</v>
      </c>
      <c r="O1134">
        <v>1136590</v>
      </c>
      <c r="P1134">
        <v>793683</v>
      </c>
      <c r="Q1134">
        <v>702696</v>
      </c>
      <c r="R1134">
        <v>785866</v>
      </c>
      <c r="S1134">
        <v>1979330</v>
      </c>
      <c r="T1134">
        <v>2400430</v>
      </c>
      <c r="U1134">
        <v>2047550</v>
      </c>
      <c r="V1134">
        <v>1112140</v>
      </c>
      <c r="W1134">
        <v>1390600</v>
      </c>
      <c r="X1134">
        <v>1369800</v>
      </c>
      <c r="Y1134">
        <v>1692850</v>
      </c>
      <c r="Z1134">
        <v>1897050</v>
      </c>
      <c r="AA1134">
        <v>1918650</v>
      </c>
      <c r="AB1134">
        <v>1668320</v>
      </c>
      <c r="AC1134">
        <v>1662650</v>
      </c>
      <c r="AD1134">
        <v>1764870</v>
      </c>
      <c r="AE1134">
        <v>1069310</v>
      </c>
      <c r="AF1134">
        <v>1866820</v>
      </c>
      <c r="AG1134">
        <v>1624070</v>
      </c>
      <c r="AH1134">
        <v>1737100</v>
      </c>
      <c r="AI1134">
        <v>1834530</v>
      </c>
      <c r="AJ1134">
        <v>1866250</v>
      </c>
      <c r="AK1134">
        <v>1272300</v>
      </c>
      <c r="AL1134">
        <v>1458750</v>
      </c>
      <c r="AM1134">
        <v>1889370</v>
      </c>
      <c r="AN1134">
        <v>1003760</v>
      </c>
      <c r="AO1134">
        <v>1319920</v>
      </c>
      <c r="AP1134">
        <v>1061810</v>
      </c>
      <c r="AR1134" s="16">
        <f>IFERROR(TTEST(G1134:O1134,P1134:X1134,2,1),IF(OR(COUNTIF(P1134:X1134,"&gt;0")&gt;7,COUNTIF(G1134:O1134,"&gt;0")&gt;7),0,9999))</f>
        <v>0.70320537693024732</v>
      </c>
      <c r="AS1134" s="16">
        <f>IF(AR1134=9999,$BO$3,RANK(AR1134,$AR$3:$AR$1993,1))</f>
        <v>1780</v>
      </c>
      <c r="AT1134" s="16">
        <f>LOG((IFERROR(SUM(P1134:X1134)/COUNTIF(P1134:X1134, "&gt;0"),0.1))/(IFERROR(SUM(G1134:O1134)/COUNTIF(G1134:O1134, "&gt;0"),0.1)),2)</f>
        <v>-6.4469374667723719E-2</v>
      </c>
      <c r="AU1134" s="17">
        <f>SUM(COUNTIF(P1134:X1134, "&gt;0"), COUNTIF(G1134:O1134, "&gt;0"))</f>
        <v>18</v>
      </c>
      <c r="AV1134" s="18">
        <f>$BQ$3*AS1134/$BO$3</f>
        <v>8.9537223340040249E-3</v>
      </c>
      <c r="AW1134" s="18" t="str">
        <f>IF(AR1134&lt;AV1134,AR1134,"ns")</f>
        <v>ns</v>
      </c>
      <c r="AX1134" s="19" t="str">
        <f>IF(AND(AW1134&lt;0.01,ABS(AT1134)&gt;1.5,D1134&gt;2), IF(AND(AT1134&gt;0,COUNTIF(P1134:X1134,"&gt;0")&gt;7),"IRF4_interactor_Treg", (IF(AND(AT1134&lt;0,COUNTIF(G1134:O1134, "&gt;0")&gt;7), "background_significant", "ns"))), "ns")</f>
        <v>ns</v>
      </c>
      <c r="AY1134" s="20">
        <f>IFERROR(TTEST(Y1134:AG1134,AH1134:AP1134,2,1),IF(OR(COUNTIF(AH1134:AP1134,"&gt;0")&gt;7,COUNTIF(Y1134:AG1134,"&gt;0")&gt;7),0,9999))</f>
        <v>5.3299506663587778E-2</v>
      </c>
      <c r="AZ1134" s="20">
        <f>IF(AY1134=9999,$BO$4,RANK(AY1134,$AY$3:$AY$1993,1))</f>
        <v>1129</v>
      </c>
      <c r="BA1134" s="20">
        <f>LOG((IFERROR(SUM(AH1134:AP1134)/COUNTIF(AH1134:AP1134, "&gt;0"),0.1))/(IFERROR(SUM(Y1134:AG1134)/COUNTIF(Y1134:AG1134, "&gt;0"),0.1)),2)</f>
        <v>-0.17376658064161435</v>
      </c>
      <c r="BB1134" s="21">
        <f>SUM(COUNTIF(AH1134:AP1134, "&gt;0"), COUNTIF(Y1134:AG1134, "&gt;0"))</f>
        <v>18</v>
      </c>
      <c r="BC1134" s="22">
        <f>$BQ$3*AZ1134/$BO$4</f>
        <v>5.6733668341708548E-3</v>
      </c>
      <c r="BD1134" s="22" t="str">
        <f>IF(AY1134&lt;BC1134,AY1134,"ns")</f>
        <v>ns</v>
      </c>
      <c r="BE1134" s="23" t="str">
        <f>IF(AND(BD1134&lt;0.01,ABS(BA1134)&gt;1.5,D1134&gt;2), IF(AND(BA1134&gt;0,COUNTIF(AH1134:AP1134,"&gt;0")&gt;7),"IRF4_interactor_Th17", (IF(AND(BA1134&lt;0,COUNTIF(Y1134:AG1134, "&gt;0")&gt;7), "background_significant", "ns"))), "ns")</f>
        <v>ns</v>
      </c>
      <c r="BF1134" s="24" t="str">
        <f>IF(OR(AX1134 ="IRF4_interactor_Treg", BE1134 ="IRF4_interactor_Th17"), LOG((AVERAGE(AH1134:AP1134)+0.1)/(AVERAGE(P1134:X1134)+0.1),2),"ns")</f>
        <v>ns</v>
      </c>
      <c r="BG1134" s="24">
        <f>IF(AND(AX1134="IRF4_interactor_Treg",BE1134="IRF4_interactor_Th17"),1,IF(AX1134="IRF4_interactor_Treg","IRF4_Treg",IF(BE1134="IRF4_interactor_Th17","IRF4_Th17",0)))</f>
        <v>0</v>
      </c>
      <c r="BH1134" s="25">
        <f>IFERROR(TTEST(AH1134:AP1134,P1134:X1134,2,1),IF(OR(COUNTIF(P1134:X1134,"&gt;0")&gt;7,COUNTIF(AH1134:AP1134,"&gt;0")&gt;7),0,9999))</f>
        <v>0.71982197172233819</v>
      </c>
      <c r="BI1134" s="25">
        <f>IF(BH1134=9999,$BS$5,RANK(BH1134,$BH$3:$BH$1993,1))</f>
        <v>1707</v>
      </c>
      <c r="BJ1134" s="25">
        <f>$BQ$3*BI1134/$BO$5</f>
        <v>8.5735811150175791E-3</v>
      </c>
      <c r="BK1134" s="25" t="str">
        <f>IF(BH1134&lt;BJ1134,BH1134,"ns")</f>
        <v>ns</v>
      </c>
      <c r="BL1134" s="26">
        <f>SUM(COUNTIF(P1134:X1134, "&gt;0"), COUNTIF(AH1134:AP1134, "&gt;0"))</f>
        <v>18</v>
      </c>
    </row>
    <row r="1135" spans="1:64">
      <c r="A1135" t="s">
        <v>1223</v>
      </c>
      <c r="B1135" t="s">
        <v>1224</v>
      </c>
      <c r="C1135">
        <v>9.96264E-3</v>
      </c>
      <c r="D1135">
        <v>5</v>
      </c>
      <c r="E1135">
        <v>4</v>
      </c>
      <c r="F1135">
        <v>1</v>
      </c>
      <c r="G1135">
        <v>271059</v>
      </c>
      <c r="H1135">
        <v>218886</v>
      </c>
      <c r="I1135">
        <v>228943</v>
      </c>
      <c r="J1135">
        <v>197579</v>
      </c>
      <c r="K1135">
        <v>133920</v>
      </c>
      <c r="L1135">
        <v>204692</v>
      </c>
      <c r="M1135">
        <v>132835</v>
      </c>
      <c r="N1135">
        <v>128536</v>
      </c>
      <c r="O1135">
        <v>201209</v>
      </c>
      <c r="P1135">
        <v>133569</v>
      </c>
      <c r="Q1135">
        <v>144456</v>
      </c>
      <c r="R1135">
        <v>188744</v>
      </c>
      <c r="S1135">
        <v>325427</v>
      </c>
      <c r="T1135">
        <v>298795</v>
      </c>
      <c r="U1135">
        <v>299898</v>
      </c>
      <c r="V1135">
        <v>216226</v>
      </c>
      <c r="W1135">
        <v>190423</v>
      </c>
      <c r="X1135">
        <v>341522</v>
      </c>
      <c r="Y1135">
        <v>181959</v>
      </c>
      <c r="Z1135">
        <v>96522.5</v>
      </c>
      <c r="AA1135">
        <v>179859</v>
      </c>
      <c r="AB1135">
        <v>126014</v>
      </c>
      <c r="AC1135">
        <v>125247</v>
      </c>
      <c r="AD1135">
        <v>243161</v>
      </c>
      <c r="AE1135">
        <v>88504.5</v>
      </c>
      <c r="AF1135">
        <v>145417</v>
      </c>
      <c r="AG1135">
        <v>160673</v>
      </c>
      <c r="AH1135">
        <v>397533</v>
      </c>
      <c r="AI1135">
        <v>362607</v>
      </c>
      <c r="AJ1135">
        <v>403856</v>
      </c>
      <c r="AK1135">
        <v>224529</v>
      </c>
      <c r="AL1135">
        <v>155940</v>
      </c>
      <c r="AM1135">
        <v>0</v>
      </c>
      <c r="AN1135">
        <v>365779</v>
      </c>
      <c r="AO1135">
        <v>347020</v>
      </c>
      <c r="AP1135">
        <v>209829</v>
      </c>
      <c r="AR1135" s="16">
        <f>IFERROR(TTEST(G1135:O1135,P1135:X1135,2,1),IF(OR(COUNTIF(P1135:X1135,"&gt;0")&gt;7,COUNTIF(G1135:O1135,"&gt;0")&gt;7),0,9999))</f>
        <v>0.22055622350406756</v>
      </c>
      <c r="AS1135" s="16">
        <f>IF(AR1135=9999,$BO$3,RANK(AR1135,$AR$3:$AR$1993,1))</f>
        <v>1338</v>
      </c>
      <c r="AT1135" s="16">
        <f>LOG((IFERROR(SUM(P1135:X1135)/COUNTIF(P1135:X1135, "&gt;0"),0.1))/(IFERROR(SUM(G1135:O1135)/COUNTIF(G1135:O1135, "&gt;0"),0.1)),2)</f>
        <v>0.31653329783705408</v>
      </c>
      <c r="AU1135" s="17">
        <f>SUM(COUNTIF(P1135:X1135, "&gt;0"), COUNTIF(G1135:O1135, "&gt;0"))</f>
        <v>18</v>
      </c>
      <c r="AV1135" s="18">
        <f>$BQ$3*AS1135/$BO$3</f>
        <v>6.7303822937625759E-3</v>
      </c>
      <c r="AW1135" s="18" t="str">
        <f>IF(AR1135&lt;AV1135,AR1135,"ns")</f>
        <v>ns</v>
      </c>
      <c r="AX1135" s="19" t="str">
        <f>IF(AND(AW1135&lt;0.01,ABS(AT1135)&gt;1.5,D1135&gt;2), IF(AND(AT1135&gt;0,COUNTIF(P1135:X1135,"&gt;0")&gt;7),"IRF4_interactor_Treg", (IF(AND(AT1135&lt;0,COUNTIF(G1135:O1135, "&gt;0")&gt;7), "background_significant", "ns"))), "ns")</f>
        <v>ns</v>
      </c>
      <c r="AY1135" s="20">
        <f>IFERROR(TTEST(Y1135:AG1135,AH1135:AP1135,2,1),IF(OR(COUNTIF(AH1135:AP1135,"&gt;0")&gt;7,COUNTIF(Y1135:AG1135,"&gt;0")&gt;7),0,9999))</f>
        <v>5.356950800570652E-2</v>
      </c>
      <c r="AZ1135" s="20">
        <f>IF(AY1135=9999,$BO$4,RANK(AY1135,$AY$3:$AY$1993,1))</f>
        <v>1130</v>
      </c>
      <c r="BA1135" s="20">
        <f>LOG((IFERROR(SUM(AH1135:AP1135)/COUNTIF(AH1135:AP1135, "&gt;0"),0.1))/(IFERROR(SUM(Y1135:AG1135)/COUNTIF(Y1135:AG1135, "&gt;0"),0.1)),2)</f>
        <v>1.0426049396854584</v>
      </c>
      <c r="BB1135" s="21">
        <f>SUM(COUNTIF(AH1135:AP1135, "&gt;0"), COUNTIF(Y1135:AG1135, "&gt;0"))</f>
        <v>17</v>
      </c>
      <c r="BC1135" s="22">
        <f>$BQ$3*AZ1135/$BO$4</f>
        <v>5.6783919597989951E-3</v>
      </c>
      <c r="BD1135" s="22" t="str">
        <f>IF(AY1135&lt;BC1135,AY1135,"ns")</f>
        <v>ns</v>
      </c>
      <c r="BE1135" s="23" t="str">
        <f>IF(AND(BD1135&lt;0.01,ABS(BA1135)&gt;1.5,D1135&gt;2), IF(AND(BA1135&gt;0,COUNTIF(AH1135:AP1135,"&gt;0")&gt;7),"IRF4_interactor_Th17", (IF(AND(BA1135&lt;0,COUNTIF(Y1135:AG1135, "&gt;0")&gt;7), "background_significant", "ns"))), "ns")</f>
        <v>ns</v>
      </c>
      <c r="BF1135" s="24" t="str">
        <f>IF(OR(AX1135 ="IRF4_interactor_Treg", BE1135 ="IRF4_interactor_Th17"), LOG((AVERAGE(AH1135:AP1135)+0.1)/(AVERAGE(P1135:X1135)+0.1),2),"ns")</f>
        <v>ns</v>
      </c>
      <c r="BG1135" s="24">
        <f>IF(AND(AX1135="IRF4_interactor_Treg",BE1135="IRF4_interactor_Th17"),1,IF(AX1135="IRF4_interactor_Treg","IRF4_Treg",IF(BE1135="IRF4_interactor_Th17","IRF4_Th17",0)))</f>
        <v>0</v>
      </c>
      <c r="BH1135" s="25">
        <f>IFERROR(TTEST(AH1135:AP1135,P1135:X1135,2,1),IF(OR(COUNTIF(P1135:X1135,"&gt;0")&gt;7,COUNTIF(AH1135:AP1135,"&gt;0")&gt;7),0,9999))</f>
        <v>0.60833598516448206</v>
      </c>
      <c r="BI1135" s="25">
        <f>IF(BH1135=9999,$BS$5,RANK(BH1135,$BH$3:$BH$1993,1))</f>
        <v>1597</v>
      </c>
      <c r="BJ1135" s="25">
        <f>$BQ$3*BI1135/$BO$5</f>
        <v>8.0210949271722759E-3</v>
      </c>
      <c r="BK1135" s="25" t="str">
        <f>IF(BH1135&lt;BJ1135,BH1135,"ns")</f>
        <v>ns</v>
      </c>
      <c r="BL1135" s="26">
        <f>SUM(COUNTIF(P1135:X1135, "&gt;0"), COUNTIF(AH1135:AP1135, "&gt;0"))</f>
        <v>17</v>
      </c>
    </row>
    <row r="1136" spans="1:64">
      <c r="A1136" t="s">
        <v>5709</v>
      </c>
      <c r="B1136" t="s">
        <v>5710</v>
      </c>
      <c r="C1136">
        <v>7.1633199999999997E-4</v>
      </c>
      <c r="D1136">
        <v>7</v>
      </c>
      <c r="E1136">
        <v>7</v>
      </c>
      <c r="F1136">
        <v>0</v>
      </c>
      <c r="G1136">
        <v>3657790</v>
      </c>
      <c r="H1136">
        <v>3784080</v>
      </c>
      <c r="I1136">
        <v>3698750</v>
      </c>
      <c r="J1136">
        <v>1340940</v>
      </c>
      <c r="K1136">
        <v>1494980</v>
      </c>
      <c r="L1136">
        <v>1526310</v>
      </c>
      <c r="M1136">
        <v>1779060</v>
      </c>
      <c r="N1136">
        <v>2027560</v>
      </c>
      <c r="O1136">
        <v>1957320</v>
      </c>
      <c r="P1136">
        <v>1774750</v>
      </c>
      <c r="Q1136">
        <v>1787780</v>
      </c>
      <c r="R1136">
        <v>1510080</v>
      </c>
      <c r="S1136">
        <v>1931220</v>
      </c>
      <c r="T1136">
        <v>2015060</v>
      </c>
      <c r="U1136">
        <v>1084550</v>
      </c>
      <c r="V1136">
        <v>3279860</v>
      </c>
      <c r="W1136">
        <v>4024410</v>
      </c>
      <c r="X1136">
        <v>3886820</v>
      </c>
      <c r="Y1136">
        <v>10994900</v>
      </c>
      <c r="Z1136">
        <v>10901300</v>
      </c>
      <c r="AA1136">
        <v>8462850</v>
      </c>
      <c r="AB1136">
        <v>1387030</v>
      </c>
      <c r="AC1136">
        <v>1709100</v>
      </c>
      <c r="AD1136">
        <v>1660060</v>
      </c>
      <c r="AE1136">
        <v>3107620</v>
      </c>
      <c r="AF1136">
        <v>4477530</v>
      </c>
      <c r="AG1136">
        <v>4230690</v>
      </c>
      <c r="AH1136">
        <v>3199020</v>
      </c>
      <c r="AI1136">
        <v>3493520</v>
      </c>
      <c r="AJ1136">
        <v>3409030</v>
      </c>
      <c r="AK1136">
        <v>1368150</v>
      </c>
      <c r="AL1136">
        <v>1499860</v>
      </c>
      <c r="AM1136">
        <v>2282890</v>
      </c>
      <c r="AN1136">
        <v>2799630</v>
      </c>
      <c r="AO1136">
        <v>3439430</v>
      </c>
      <c r="AP1136">
        <v>2961170</v>
      </c>
      <c r="AR1136" s="16">
        <f>IFERROR(TTEST(G1136:O1136,P1136:X1136,2,1),IF(OR(COUNTIF(P1136:X1136,"&gt;0")&gt;7,COUNTIF(G1136:O1136,"&gt;0")&gt;7),0,9999))</f>
        <v>0.99579134998364094</v>
      </c>
      <c r="AS1136" s="16">
        <f>IF(AR1136=9999,$BO$3,RANK(AR1136,$AR$3:$AR$1993,1))</f>
        <v>1985</v>
      </c>
      <c r="AT1136" s="16">
        <f>LOG((IFERROR(SUM(P1136:X1136)/COUNTIF(P1136:X1136, "&gt;0"),0.1))/(IFERROR(SUM(G1136:O1136)/COUNTIF(G1136:O1136, "&gt;0"),0.1)),2)</f>
        <v>1.8805979749276544E-3</v>
      </c>
      <c r="AU1136" s="17">
        <f>SUM(COUNTIF(P1136:X1136, "&gt;0"), COUNTIF(G1136:O1136, "&gt;0"))</f>
        <v>18</v>
      </c>
      <c r="AV1136" s="18">
        <f>$BQ$3*AS1136/$BO$3</f>
        <v>9.9849094567404442E-3</v>
      </c>
      <c r="AW1136" s="18" t="str">
        <f>IF(AR1136&lt;AV1136,AR1136,"ns")</f>
        <v>ns</v>
      </c>
      <c r="AX1136" s="19" t="str">
        <f>IF(AND(AW1136&lt;0.01,ABS(AT1136)&gt;1.5,D1136&gt;2), IF(AND(AT1136&gt;0,COUNTIF(P1136:X1136,"&gt;0")&gt;7),"IRF4_interactor_Treg", (IF(AND(AT1136&lt;0,COUNTIF(G1136:O1136, "&gt;0")&gt;7), "background_significant", "ns"))), "ns")</f>
        <v>ns</v>
      </c>
      <c r="AY1136" s="20">
        <f>IFERROR(TTEST(Y1136:AG1136,AH1136:AP1136,2,1),IF(OR(COUNTIF(AH1136:AP1136,"&gt;0")&gt;7,COUNTIF(Y1136:AG1136,"&gt;0")&gt;7),0,9999))</f>
        <v>5.4079766110393064E-2</v>
      </c>
      <c r="AZ1136" s="20">
        <f>IF(AY1136=9999,$BO$4,RANK(AY1136,$AY$3:$AY$1993,1))</f>
        <v>1131</v>
      </c>
      <c r="BA1136" s="20">
        <f>LOG((IFERROR(SUM(AH1136:AP1136)/COUNTIF(AH1136:AP1136, "&gt;0"),0.1))/(IFERROR(SUM(Y1136:AG1136)/COUNTIF(Y1136:AG1136, "&gt;0"),0.1)),2)</f>
        <v>-0.94054988832401498</v>
      </c>
      <c r="BB1136" s="21">
        <f>SUM(COUNTIF(AH1136:AP1136, "&gt;0"), COUNTIF(Y1136:AG1136, "&gt;0"))</f>
        <v>18</v>
      </c>
      <c r="BC1136" s="22">
        <f>$BQ$3*AZ1136/$BO$4</f>
        <v>5.6834170854271364E-3</v>
      </c>
      <c r="BD1136" s="22" t="str">
        <f>IF(AY1136&lt;BC1136,AY1136,"ns")</f>
        <v>ns</v>
      </c>
      <c r="BE1136" s="23" t="str">
        <f>IF(AND(BD1136&lt;0.01,ABS(BA1136)&gt;1.5,D1136&gt;2), IF(AND(BA1136&gt;0,COUNTIF(AH1136:AP1136,"&gt;0")&gt;7),"IRF4_interactor_Th17", (IF(AND(BA1136&lt;0,COUNTIF(Y1136:AG1136, "&gt;0")&gt;7), "background_significant", "ns"))), "ns")</f>
        <v>ns</v>
      </c>
      <c r="BF1136" s="24" t="str">
        <f>IF(OR(AX1136 ="IRF4_interactor_Treg", BE1136 ="IRF4_interactor_Th17"), LOG((AVERAGE(AH1136:AP1136)+0.1)/(AVERAGE(P1136:X1136)+0.1),2),"ns")</f>
        <v>ns</v>
      </c>
      <c r="BG1136" s="24">
        <f>IF(AND(AX1136="IRF4_interactor_Treg",BE1136="IRF4_interactor_Th17"),1,IF(AX1136="IRF4_interactor_Treg","IRF4_Treg",IF(BE1136="IRF4_interactor_Th17","IRF4_Th17",0)))</f>
        <v>0</v>
      </c>
      <c r="BH1136" s="25">
        <f>IFERROR(TTEST(AH1136:AP1136,P1136:X1136,2,1),IF(OR(COUNTIF(P1136:X1136,"&gt;0")&gt;7,COUNTIF(AH1136:AP1136,"&gt;0")&gt;7),0,9999))</f>
        <v>0.39313501200504108</v>
      </c>
      <c r="BI1136" s="25">
        <f>IF(BH1136=9999,$BS$5,RANK(BH1136,$BH$3:$BH$1993,1))</f>
        <v>1318</v>
      </c>
      <c r="BJ1136" s="25">
        <f>$BQ$3*BI1136/$BO$5</f>
        <v>6.6197890507282775E-3</v>
      </c>
      <c r="BK1136" s="25" t="str">
        <f>IF(BH1136&lt;BJ1136,BH1136,"ns")</f>
        <v>ns</v>
      </c>
      <c r="BL1136" s="26">
        <f>SUM(COUNTIF(P1136:X1136, "&gt;0"), COUNTIF(AH1136:AP1136, "&gt;0"))</f>
        <v>18</v>
      </c>
    </row>
    <row r="1137" spans="1:64">
      <c r="A1137" t="s">
        <v>711</v>
      </c>
      <c r="B1137" t="s">
        <v>712</v>
      </c>
      <c r="C1137">
        <v>7.1633199999999997E-4</v>
      </c>
      <c r="D1137">
        <v>8</v>
      </c>
      <c r="E1137">
        <v>8</v>
      </c>
      <c r="F1137">
        <v>0</v>
      </c>
      <c r="G1137">
        <v>1245010</v>
      </c>
      <c r="H1137">
        <v>1237910</v>
      </c>
      <c r="I1137">
        <v>1282600</v>
      </c>
      <c r="J1137">
        <v>784127</v>
      </c>
      <c r="K1137">
        <v>822631</v>
      </c>
      <c r="L1137">
        <v>903362</v>
      </c>
      <c r="M1137">
        <v>707964</v>
      </c>
      <c r="N1137">
        <v>653730</v>
      </c>
      <c r="O1137">
        <v>757335</v>
      </c>
      <c r="P1137">
        <v>1468100</v>
      </c>
      <c r="Q1137">
        <v>1328870</v>
      </c>
      <c r="R1137">
        <v>1104210</v>
      </c>
      <c r="S1137">
        <v>1412730</v>
      </c>
      <c r="T1137">
        <v>1491780</v>
      </c>
      <c r="U1137">
        <v>1121050</v>
      </c>
      <c r="V1137">
        <v>1557230</v>
      </c>
      <c r="W1137">
        <v>1793440</v>
      </c>
      <c r="X1137">
        <v>2018110</v>
      </c>
      <c r="Y1137">
        <v>1269750</v>
      </c>
      <c r="Z1137">
        <v>1224350</v>
      </c>
      <c r="AA1137">
        <v>901214</v>
      </c>
      <c r="AB1137">
        <v>1167490</v>
      </c>
      <c r="AC1137">
        <v>1307690</v>
      </c>
      <c r="AD1137">
        <v>1293400</v>
      </c>
      <c r="AE1137">
        <v>596386</v>
      </c>
      <c r="AF1137">
        <v>778858</v>
      </c>
      <c r="AG1137">
        <v>779472</v>
      </c>
      <c r="AH1137">
        <v>1873950</v>
      </c>
      <c r="AI1137">
        <v>1935970</v>
      </c>
      <c r="AJ1137">
        <v>2074310</v>
      </c>
      <c r="AK1137">
        <v>1205690</v>
      </c>
      <c r="AL1137">
        <v>879817</v>
      </c>
      <c r="AM1137">
        <v>869575</v>
      </c>
      <c r="AN1137">
        <v>1262230</v>
      </c>
      <c r="AO1137">
        <v>1767020</v>
      </c>
      <c r="AP1137">
        <v>1359240</v>
      </c>
      <c r="AR1137" s="16">
        <f>IFERROR(TTEST(G1137:O1137,P1137:X1137,2,1),IF(OR(COUNTIF(P1137:X1137,"&gt;0")&gt;7,COUNTIF(G1137:O1137,"&gt;0")&gt;7),0,9999))</f>
        <v>1.0329450188665257E-2</v>
      </c>
      <c r="AS1137" s="16">
        <f>IF(AR1137=9999,$BO$3,RANK(AR1137,$AR$3:$AR$1993,1))</f>
        <v>667</v>
      </c>
      <c r="AT1137" s="16">
        <f>LOG((IFERROR(SUM(P1137:X1137)/COUNTIF(P1137:X1137, "&gt;0"),0.1))/(IFERROR(SUM(G1137:O1137)/COUNTIF(G1137:O1137, "&gt;0"),0.1)),2)</f>
        <v>0.66339485718723423</v>
      </c>
      <c r="AU1137" s="17">
        <f>SUM(COUNTIF(P1137:X1137, "&gt;0"), COUNTIF(G1137:O1137, "&gt;0"))</f>
        <v>18</v>
      </c>
      <c r="AV1137" s="18">
        <f>$BQ$3*AS1137/$BO$3</f>
        <v>3.3551307847082493E-3</v>
      </c>
      <c r="AW1137" s="18" t="str">
        <f>IF(AR1137&lt;AV1137,AR1137,"ns")</f>
        <v>ns</v>
      </c>
      <c r="AX1137" s="19" t="str">
        <f>IF(AND(AW1137&lt;0.01,ABS(AT1137)&gt;1.5,D1137&gt;2), IF(AND(AT1137&gt;0,COUNTIF(P1137:X1137,"&gt;0")&gt;7),"IRF4_interactor_Treg", (IF(AND(AT1137&lt;0,COUNTIF(G1137:O1137, "&gt;0")&gt;7), "background_significant", "ns"))), "ns")</f>
        <v>ns</v>
      </c>
      <c r="AY1137" s="20">
        <f>IFERROR(TTEST(Y1137:AG1137,AH1137:AP1137,2,1),IF(OR(COUNTIF(AH1137:AP1137,"&gt;0")&gt;7,COUNTIF(Y1137:AG1137,"&gt;0")&gt;7),0,9999))</f>
        <v>5.4086475662328153E-2</v>
      </c>
      <c r="AZ1137" s="20">
        <f>IF(AY1137=9999,$BO$4,RANK(AY1137,$AY$3:$AY$1993,1))</f>
        <v>1132</v>
      </c>
      <c r="BA1137" s="20">
        <f>LOG((IFERROR(SUM(AH1137:AP1137)/COUNTIF(AH1137:AP1137, "&gt;0"),0.1))/(IFERROR(SUM(Y1137:AG1137)/COUNTIF(Y1137:AG1137, "&gt;0"),0.1)),2)</f>
        <v>0.50538667780699065</v>
      </c>
      <c r="BB1137" s="21">
        <f>SUM(COUNTIF(AH1137:AP1137, "&gt;0"), COUNTIF(Y1137:AG1137, "&gt;0"))</f>
        <v>18</v>
      </c>
      <c r="BC1137" s="22">
        <f>$BQ$3*AZ1137/$BO$4</f>
        <v>5.6884422110552767E-3</v>
      </c>
      <c r="BD1137" s="22" t="str">
        <f>IF(AY1137&lt;BC1137,AY1137,"ns")</f>
        <v>ns</v>
      </c>
      <c r="BE1137" s="23" t="str">
        <f>IF(AND(BD1137&lt;0.01,ABS(BA1137)&gt;1.5,D1137&gt;2), IF(AND(BA1137&gt;0,COUNTIF(AH1137:AP1137,"&gt;0")&gt;7),"IRF4_interactor_Th17", (IF(AND(BA1137&lt;0,COUNTIF(Y1137:AG1137, "&gt;0")&gt;7), "background_significant", "ns"))), "ns")</f>
        <v>ns</v>
      </c>
      <c r="BF1137" s="24" t="str">
        <f>IF(OR(AX1137 ="IRF4_interactor_Treg", BE1137 ="IRF4_interactor_Th17"), LOG((AVERAGE(AH1137:AP1137)+0.1)/(AVERAGE(P1137:X1137)+0.1),2),"ns")</f>
        <v>ns</v>
      </c>
      <c r="BG1137" s="24">
        <f>IF(AND(AX1137="IRF4_interactor_Treg",BE1137="IRF4_interactor_Th17"),1,IF(AX1137="IRF4_interactor_Treg","IRF4_Treg",IF(BE1137="IRF4_interactor_Th17","IRF4_Th17",0)))</f>
        <v>0</v>
      </c>
      <c r="BH1137" s="25">
        <f>IFERROR(TTEST(AH1137:AP1137,P1137:X1137,2,1),IF(OR(COUNTIF(P1137:X1137,"&gt;0")&gt;7,COUNTIF(AH1137:AP1137,"&gt;0")&gt;7),0,9999))</f>
        <v>0.96863142573290295</v>
      </c>
      <c r="BI1137" s="25">
        <f>IF(BH1137=9999,$BS$5,RANK(BH1137,$BH$3:$BH$1993,1))</f>
        <v>1965</v>
      </c>
      <c r="BJ1137" s="25">
        <f>$BQ$3*BI1137/$BO$5</f>
        <v>9.8694123556002013E-3</v>
      </c>
      <c r="BK1137" s="25" t="str">
        <f>IF(BH1137&lt;BJ1137,BH1137,"ns")</f>
        <v>ns</v>
      </c>
      <c r="BL1137" s="26">
        <f>SUM(COUNTIF(P1137:X1137, "&gt;0"), COUNTIF(AH1137:AP1137, "&gt;0"))</f>
        <v>18</v>
      </c>
    </row>
    <row r="1138" spans="1:64">
      <c r="A1138" t="s">
        <v>2363</v>
      </c>
      <c r="B1138" t="s">
        <v>2364</v>
      </c>
      <c r="C1138">
        <v>7.1633199999999997E-4</v>
      </c>
      <c r="D1138">
        <v>5</v>
      </c>
      <c r="E1138">
        <v>5</v>
      </c>
      <c r="F1138">
        <v>0</v>
      </c>
      <c r="G1138">
        <v>324954</v>
      </c>
      <c r="H1138">
        <v>268184</v>
      </c>
      <c r="I1138">
        <v>299960</v>
      </c>
      <c r="J1138">
        <v>163096</v>
      </c>
      <c r="K1138">
        <v>155026</v>
      </c>
      <c r="L1138">
        <v>135109</v>
      </c>
      <c r="M1138">
        <v>103866</v>
      </c>
      <c r="N1138">
        <v>113568</v>
      </c>
      <c r="O1138">
        <v>141267</v>
      </c>
      <c r="P1138">
        <v>238779</v>
      </c>
      <c r="Q1138">
        <v>171364</v>
      </c>
      <c r="R1138">
        <v>217102</v>
      </c>
      <c r="S1138">
        <v>265566</v>
      </c>
      <c r="T1138">
        <v>285456</v>
      </c>
      <c r="U1138">
        <v>305133</v>
      </c>
      <c r="V1138">
        <v>223351</v>
      </c>
      <c r="W1138">
        <v>302255</v>
      </c>
      <c r="X1138">
        <v>275013</v>
      </c>
      <c r="Y1138">
        <v>242950</v>
      </c>
      <c r="Z1138">
        <v>193414</v>
      </c>
      <c r="AA1138">
        <v>240615</v>
      </c>
      <c r="AB1138">
        <v>136562</v>
      </c>
      <c r="AC1138">
        <v>153944</v>
      </c>
      <c r="AD1138">
        <v>176037</v>
      </c>
      <c r="AE1138">
        <v>206370</v>
      </c>
      <c r="AF1138">
        <v>270066</v>
      </c>
      <c r="AG1138">
        <v>255961</v>
      </c>
      <c r="AH1138">
        <v>445085</v>
      </c>
      <c r="AI1138">
        <v>456269</v>
      </c>
      <c r="AJ1138">
        <v>455313</v>
      </c>
      <c r="AK1138">
        <v>75514.2</v>
      </c>
      <c r="AL1138">
        <v>89323</v>
      </c>
      <c r="AM1138">
        <v>112341</v>
      </c>
      <c r="AN1138">
        <v>341541</v>
      </c>
      <c r="AO1138">
        <v>418049</v>
      </c>
      <c r="AP1138">
        <v>355648</v>
      </c>
      <c r="AR1138" s="16">
        <f>IFERROR(TTEST(G1138:O1138,P1138:X1138,2,1),IF(OR(COUNTIF(P1138:X1138,"&gt;0")&gt;7,COUNTIF(G1138:O1138,"&gt;0")&gt;7),0,9999))</f>
        <v>0.13934934060362017</v>
      </c>
      <c r="AS1138" s="16">
        <f>IF(AR1138=9999,$BO$3,RANK(AR1138,$AR$3:$AR$1993,1))</f>
        <v>1216</v>
      </c>
      <c r="AT1138" s="16">
        <f>LOG((IFERROR(SUM(P1138:X1138)/COUNTIF(P1138:X1138, "&gt;0"),0.1))/(IFERROR(SUM(G1138:O1138)/COUNTIF(G1138:O1138, "&gt;0"),0.1)),2)</f>
        <v>0.4217775283648168</v>
      </c>
      <c r="AU1138" s="17">
        <f>SUM(COUNTIF(P1138:X1138, "&gt;0"), COUNTIF(G1138:O1138, "&gt;0"))</f>
        <v>18</v>
      </c>
      <c r="AV1138" s="18">
        <f>$BQ$3*AS1138/$BO$3</f>
        <v>6.1167002012072437E-3</v>
      </c>
      <c r="AW1138" s="18" t="str">
        <f>IF(AR1138&lt;AV1138,AR1138,"ns")</f>
        <v>ns</v>
      </c>
      <c r="AX1138" s="19" t="str">
        <f>IF(AND(AW1138&lt;0.01,ABS(AT1138)&gt;1.5,D1138&gt;2), IF(AND(AT1138&gt;0,COUNTIF(P1138:X1138,"&gt;0")&gt;7),"IRF4_interactor_Treg", (IF(AND(AT1138&lt;0,COUNTIF(G1138:O1138, "&gt;0")&gt;7), "background_significant", "ns"))), "ns")</f>
        <v>ns</v>
      </c>
      <c r="AY1138" s="20">
        <f>IFERROR(TTEST(Y1138:AG1138,AH1138:AP1138,2,1),IF(OR(COUNTIF(AH1138:AP1138,"&gt;0")&gt;7,COUNTIF(Y1138:AG1138,"&gt;0")&gt;7),0,9999))</f>
        <v>5.4233983436198223E-2</v>
      </c>
      <c r="AZ1138" s="20">
        <f>IF(AY1138=9999,$BO$4,RANK(AY1138,$AY$3:$AY$1993,1))</f>
        <v>1133</v>
      </c>
      <c r="BA1138" s="20">
        <f>LOG((IFERROR(SUM(AH1138:AP1138)/COUNTIF(AH1138:AP1138, "&gt;0"),0.1))/(IFERROR(SUM(Y1138:AG1138)/COUNTIF(Y1138:AG1138, "&gt;0"),0.1)),2)</f>
        <v>0.55135303484593123</v>
      </c>
      <c r="BB1138" s="21">
        <f>SUM(COUNTIF(AH1138:AP1138, "&gt;0"), COUNTIF(Y1138:AG1138, "&gt;0"))</f>
        <v>18</v>
      </c>
      <c r="BC1138" s="22">
        <f>$BQ$3*AZ1138/$BO$4</f>
        <v>5.6934673366834171E-3</v>
      </c>
      <c r="BD1138" s="22" t="str">
        <f>IF(AY1138&lt;BC1138,AY1138,"ns")</f>
        <v>ns</v>
      </c>
      <c r="BE1138" s="23" t="str">
        <f>IF(AND(BD1138&lt;0.01,ABS(BA1138)&gt;1.5,D1138&gt;2), IF(AND(BA1138&gt;0,COUNTIF(AH1138:AP1138,"&gt;0")&gt;7),"IRF4_interactor_Th17", (IF(AND(BA1138&lt;0,COUNTIF(Y1138:AG1138, "&gt;0")&gt;7), "background_significant", "ns"))), "ns")</f>
        <v>ns</v>
      </c>
      <c r="BF1138" s="24" t="str">
        <f>IF(OR(AX1138 ="IRF4_interactor_Treg", BE1138 ="IRF4_interactor_Th17"), LOG((AVERAGE(AH1138:AP1138)+0.1)/(AVERAGE(P1138:X1138)+0.1),2),"ns")</f>
        <v>ns</v>
      </c>
      <c r="BG1138" s="24">
        <f>IF(AND(AX1138="IRF4_interactor_Treg",BE1138="IRF4_interactor_Th17"),1,IF(AX1138="IRF4_interactor_Treg","IRF4_Treg",IF(BE1138="IRF4_interactor_Th17","IRF4_Th17",0)))</f>
        <v>0</v>
      </c>
      <c r="BH1138" s="25">
        <f>IFERROR(TTEST(AH1138:AP1138,P1138:X1138,2,1),IF(OR(COUNTIF(P1138:X1138,"&gt;0")&gt;7,COUNTIF(AH1138:AP1138,"&gt;0")&gt;7),0,9999))</f>
        <v>0.44803750968562561</v>
      </c>
      <c r="BI1138" s="25">
        <f>IF(BH1138=9999,$BS$5,RANK(BH1138,$BH$3:$BH$1993,1))</f>
        <v>1390</v>
      </c>
      <c r="BJ1138" s="25">
        <f>$BQ$3*BI1138/$BO$5</f>
        <v>6.9814163736815673E-3</v>
      </c>
      <c r="BK1138" s="25" t="str">
        <f>IF(BH1138&lt;BJ1138,BH1138,"ns")</f>
        <v>ns</v>
      </c>
      <c r="BL1138" s="26">
        <f>SUM(COUNTIF(P1138:X1138, "&gt;0"), COUNTIF(AH1138:AP1138, "&gt;0"))</f>
        <v>18</v>
      </c>
    </row>
    <row r="1139" spans="1:64">
      <c r="A1139" t="s">
        <v>4309</v>
      </c>
      <c r="B1139" t="s">
        <v>4310</v>
      </c>
      <c r="C1139">
        <v>7.1633199999999997E-4</v>
      </c>
      <c r="D1139">
        <v>3</v>
      </c>
      <c r="E1139">
        <v>3</v>
      </c>
      <c r="F1139">
        <v>0</v>
      </c>
      <c r="G1139">
        <v>109852</v>
      </c>
      <c r="H1139">
        <v>100082</v>
      </c>
      <c r="I1139">
        <v>119209</v>
      </c>
      <c r="J1139">
        <v>84219.5</v>
      </c>
      <c r="K1139">
        <v>93428.4</v>
      </c>
      <c r="L1139">
        <v>112186</v>
      </c>
      <c r="M1139">
        <v>95375.4</v>
      </c>
      <c r="N1139">
        <v>94430.5</v>
      </c>
      <c r="O1139">
        <v>109013</v>
      </c>
      <c r="P1139">
        <v>101527</v>
      </c>
      <c r="Q1139">
        <v>88752.1</v>
      </c>
      <c r="R1139">
        <v>112849</v>
      </c>
      <c r="S1139">
        <v>78294.399999999994</v>
      </c>
      <c r="T1139">
        <v>104984</v>
      </c>
      <c r="U1139">
        <v>80803.7</v>
      </c>
      <c r="V1139">
        <v>82119.600000000006</v>
      </c>
      <c r="W1139">
        <v>109631</v>
      </c>
      <c r="X1139">
        <v>103706</v>
      </c>
      <c r="Y1139">
        <v>91558.5</v>
      </c>
      <c r="Z1139">
        <v>99723.9</v>
      </c>
      <c r="AA1139">
        <v>100735</v>
      </c>
      <c r="AB1139">
        <v>88402.9</v>
      </c>
      <c r="AC1139">
        <v>76423.5</v>
      </c>
      <c r="AD1139">
        <v>92266</v>
      </c>
      <c r="AE1139">
        <v>80838.5</v>
      </c>
      <c r="AF1139">
        <v>108580</v>
      </c>
      <c r="AG1139">
        <v>96420.3</v>
      </c>
      <c r="AH1139">
        <v>102779</v>
      </c>
      <c r="AI1139">
        <v>113669</v>
      </c>
      <c r="AJ1139">
        <v>123016</v>
      </c>
      <c r="AK1139">
        <v>89935.5</v>
      </c>
      <c r="AL1139">
        <v>90634.5</v>
      </c>
      <c r="AM1139">
        <v>92340.4</v>
      </c>
      <c r="AN1139">
        <v>101550</v>
      </c>
      <c r="AO1139">
        <v>119287</v>
      </c>
      <c r="AP1139">
        <v>80989.600000000006</v>
      </c>
      <c r="AR1139" s="16">
        <f>IFERROR(TTEST(G1139:O1139,P1139:X1139,2,1),IF(OR(COUNTIF(P1139:X1139,"&gt;0")&gt;7,COUNTIF(G1139:O1139,"&gt;0")&gt;7),0,9999))</f>
        <v>0.21488020635296071</v>
      </c>
      <c r="AS1139" s="16">
        <f>IF(AR1139=9999,$BO$3,RANK(AR1139,$AR$3:$AR$1993,1))</f>
        <v>1329</v>
      </c>
      <c r="AT1139" s="16">
        <f>LOG((IFERROR(SUM(P1139:X1139)/COUNTIF(P1139:X1139, "&gt;0"),0.1))/(IFERROR(SUM(G1139:O1139)/COUNTIF(G1139:O1139, "&gt;0"),0.1)),2)</f>
        <v>-8.9369770252346686E-2</v>
      </c>
      <c r="AU1139" s="17">
        <f>SUM(COUNTIF(P1139:X1139, "&gt;0"), COUNTIF(G1139:O1139, "&gt;0"))</f>
        <v>18</v>
      </c>
      <c r="AV1139" s="18">
        <f>$BQ$3*AS1139/$BO$3</f>
        <v>6.6851106639839036E-3</v>
      </c>
      <c r="AW1139" s="18" t="str">
        <f>IF(AR1139&lt;AV1139,AR1139,"ns")</f>
        <v>ns</v>
      </c>
      <c r="AX1139" s="19" t="str">
        <f>IF(AND(AW1139&lt;0.01,ABS(AT1139)&gt;1.5,D1139&gt;2), IF(AND(AT1139&gt;0,COUNTIF(P1139:X1139,"&gt;0")&gt;7),"IRF4_interactor_Treg", (IF(AND(AT1139&lt;0,COUNTIF(G1139:O1139, "&gt;0")&gt;7), "background_significant", "ns"))), "ns")</f>
        <v>ns</v>
      </c>
      <c r="AY1139" s="20">
        <f>IFERROR(TTEST(Y1139:AG1139,AH1139:AP1139,2,1),IF(OR(COUNTIF(AH1139:AP1139,"&gt;0")&gt;7,COUNTIF(Y1139:AG1139,"&gt;0")&gt;7),0,9999))</f>
        <v>5.475137808174927E-2</v>
      </c>
      <c r="AZ1139" s="20">
        <f>IF(AY1139=9999,$BO$4,RANK(AY1139,$AY$3:$AY$1993,1))</f>
        <v>1134</v>
      </c>
      <c r="BA1139" s="20">
        <f>LOG((IFERROR(SUM(AH1139:AP1139)/COUNTIF(AH1139:AP1139, "&gt;0"),0.1))/(IFERROR(SUM(Y1139:AG1139)/COUNTIF(Y1139:AG1139, "&gt;0"),0.1)),2)</f>
        <v>0.13082400999801375</v>
      </c>
      <c r="BB1139" s="21">
        <f>SUM(COUNTIF(AH1139:AP1139, "&gt;0"), COUNTIF(Y1139:AG1139, "&gt;0"))</f>
        <v>18</v>
      </c>
      <c r="BC1139" s="22">
        <f>$BQ$3*AZ1139/$BO$4</f>
        <v>5.6984924623115574E-3</v>
      </c>
      <c r="BD1139" s="22" t="str">
        <f>IF(AY1139&lt;BC1139,AY1139,"ns")</f>
        <v>ns</v>
      </c>
      <c r="BE1139" s="23" t="str">
        <f>IF(AND(BD1139&lt;0.01,ABS(BA1139)&gt;1.5,D1139&gt;2), IF(AND(BA1139&gt;0,COUNTIF(AH1139:AP1139,"&gt;0")&gt;7),"IRF4_interactor_Th17", (IF(AND(BA1139&lt;0,COUNTIF(Y1139:AG1139, "&gt;0")&gt;7), "background_significant", "ns"))), "ns")</f>
        <v>ns</v>
      </c>
      <c r="BF1139" s="24" t="str">
        <f>IF(OR(AX1139 ="IRF4_interactor_Treg", BE1139 ="IRF4_interactor_Th17"), LOG((AVERAGE(AH1139:AP1139)+0.1)/(AVERAGE(P1139:X1139)+0.1),2),"ns")</f>
        <v>ns</v>
      </c>
      <c r="BG1139" s="24">
        <f>IF(AND(AX1139="IRF4_interactor_Treg",BE1139="IRF4_interactor_Th17"),1,IF(AX1139="IRF4_interactor_Treg","IRF4_Treg",IF(BE1139="IRF4_interactor_Th17","IRF4_Th17",0)))</f>
        <v>0</v>
      </c>
      <c r="BH1139" s="25">
        <f>IFERROR(TTEST(AH1139:AP1139,P1139:X1139,2,1),IF(OR(COUNTIF(P1139:X1139,"&gt;0")&gt;7,COUNTIF(AH1139:AP1139,"&gt;0")&gt;7),0,9999))</f>
        <v>0.29641390160994419</v>
      </c>
      <c r="BI1139" s="25">
        <f>IF(BH1139=9999,$BS$5,RANK(BH1139,$BH$3:$BH$1993,1))</f>
        <v>1165</v>
      </c>
      <c r="BJ1139" s="25">
        <f>$BQ$3*BI1139/$BO$5</f>
        <v>5.8513309894525365E-3</v>
      </c>
      <c r="BK1139" s="25" t="str">
        <f>IF(BH1139&lt;BJ1139,BH1139,"ns")</f>
        <v>ns</v>
      </c>
      <c r="BL1139" s="26">
        <f>SUM(COUNTIF(P1139:X1139, "&gt;0"), COUNTIF(AH1139:AP1139, "&gt;0"))</f>
        <v>18</v>
      </c>
    </row>
    <row r="1140" spans="1:64">
      <c r="A1140" t="s">
        <v>339</v>
      </c>
      <c r="B1140" t="s">
        <v>340</v>
      </c>
      <c r="C1140">
        <v>1.0983E-3</v>
      </c>
      <c r="D1140">
        <v>3</v>
      </c>
      <c r="E1140">
        <v>3</v>
      </c>
      <c r="F1140">
        <v>0</v>
      </c>
      <c r="G1140">
        <v>430894</v>
      </c>
      <c r="H1140">
        <v>456671</v>
      </c>
      <c r="I1140">
        <v>498381</v>
      </c>
      <c r="J1140">
        <v>344362</v>
      </c>
      <c r="K1140">
        <v>361521</v>
      </c>
      <c r="L1140">
        <v>400777</v>
      </c>
      <c r="M1140">
        <v>328914</v>
      </c>
      <c r="N1140">
        <v>249148</v>
      </c>
      <c r="O1140">
        <v>179947</v>
      </c>
      <c r="P1140">
        <v>381007</v>
      </c>
      <c r="Q1140">
        <v>347519</v>
      </c>
      <c r="R1140">
        <v>361044</v>
      </c>
      <c r="S1140">
        <v>413987</v>
      </c>
      <c r="T1140">
        <v>397684</v>
      </c>
      <c r="U1140">
        <v>378209</v>
      </c>
      <c r="V1140">
        <v>330648</v>
      </c>
      <c r="W1140">
        <v>251528</v>
      </c>
      <c r="X1140">
        <v>313126</v>
      </c>
      <c r="Y1140">
        <v>387042</v>
      </c>
      <c r="Z1140">
        <v>362857</v>
      </c>
      <c r="AA1140">
        <v>363828</v>
      </c>
      <c r="AB1140">
        <v>373813</v>
      </c>
      <c r="AC1140">
        <v>333321</v>
      </c>
      <c r="AD1140">
        <v>366949</v>
      </c>
      <c r="AE1140">
        <v>293680</v>
      </c>
      <c r="AF1140">
        <v>485136</v>
      </c>
      <c r="AG1140">
        <v>434674</v>
      </c>
      <c r="AH1140">
        <v>487925</v>
      </c>
      <c r="AI1140">
        <v>465767</v>
      </c>
      <c r="AJ1140">
        <v>486650</v>
      </c>
      <c r="AK1140">
        <v>314801</v>
      </c>
      <c r="AL1140">
        <v>347685</v>
      </c>
      <c r="AM1140">
        <v>351308</v>
      </c>
      <c r="AN1140">
        <v>425470</v>
      </c>
      <c r="AO1140">
        <v>584117</v>
      </c>
      <c r="AP1140">
        <v>420984</v>
      </c>
      <c r="AR1140" s="16">
        <f>IFERROR(TTEST(G1140:O1140,P1140:X1140,2,1),IF(OR(COUNTIF(P1140:X1140,"&gt;0")&gt;7,COUNTIF(G1140:O1140,"&gt;0")&gt;7),0,9999))</f>
        <v>0.77219901706259675</v>
      </c>
      <c r="AS1140" s="16">
        <f>IF(AR1140=9999,$BO$3,RANK(AR1140,$AR$3:$AR$1993,1))</f>
        <v>1827</v>
      </c>
      <c r="AT1140" s="16">
        <f>LOG((IFERROR(SUM(P1140:X1140)/COUNTIF(P1140:X1140, "&gt;0"),0.1))/(IFERROR(SUM(G1140:O1140)/COUNTIF(G1140:O1140, "&gt;0"),0.1)),2)</f>
        <v>-3.4068796373441762E-2</v>
      </c>
      <c r="AU1140" s="17">
        <f>SUM(COUNTIF(P1140:X1140, "&gt;0"), COUNTIF(G1140:O1140, "&gt;0"))</f>
        <v>18</v>
      </c>
      <c r="AV1140" s="18">
        <f>$BQ$3*AS1140/$BO$3</f>
        <v>9.1901408450704228E-3</v>
      </c>
      <c r="AW1140" s="18" t="str">
        <f>IF(AR1140&lt;AV1140,AR1140,"ns")</f>
        <v>ns</v>
      </c>
      <c r="AX1140" s="19" t="str">
        <f>IF(AND(AW1140&lt;0.01,ABS(AT1140)&gt;1.5,D1140&gt;2), IF(AND(AT1140&gt;0,COUNTIF(P1140:X1140,"&gt;0")&gt;7),"IRF4_interactor_Treg", (IF(AND(AT1140&lt;0,COUNTIF(G1140:O1140, "&gt;0")&gt;7), "background_significant", "ns"))), "ns")</f>
        <v>ns</v>
      </c>
      <c r="AY1140" s="20">
        <f>IFERROR(TTEST(Y1140:AG1140,AH1140:AP1140,2,1),IF(OR(COUNTIF(AH1140:AP1140,"&gt;0")&gt;7,COUNTIF(Y1140:AG1140,"&gt;0")&gt;7),0,9999))</f>
        <v>5.4904551191196693E-2</v>
      </c>
      <c r="AZ1140" s="20">
        <f>IF(AY1140=9999,$BO$4,RANK(AY1140,$AY$3:$AY$1993,1))</f>
        <v>1135</v>
      </c>
      <c r="BA1140" s="20">
        <f>LOG((IFERROR(SUM(AH1140:AP1140)/COUNTIF(AH1140:AP1140, "&gt;0"),0.1))/(IFERROR(SUM(Y1140:AG1140)/COUNTIF(Y1140:AG1140, "&gt;0"),0.1)),2)</f>
        <v>0.19171952933243611</v>
      </c>
      <c r="BB1140" s="21">
        <f>SUM(COUNTIF(AH1140:AP1140, "&gt;0"), COUNTIF(Y1140:AG1140, "&gt;0"))</f>
        <v>18</v>
      </c>
      <c r="BC1140" s="22">
        <f>$BQ$3*AZ1140/$BO$4</f>
        <v>5.7035175879396986E-3</v>
      </c>
      <c r="BD1140" s="22" t="str">
        <f>IF(AY1140&lt;BC1140,AY1140,"ns")</f>
        <v>ns</v>
      </c>
      <c r="BE1140" s="23" t="str">
        <f>IF(AND(BD1140&lt;0.01,ABS(BA1140)&gt;1.5,D1140&gt;2), IF(AND(BA1140&gt;0,COUNTIF(AH1140:AP1140,"&gt;0")&gt;7),"IRF4_interactor_Th17", (IF(AND(BA1140&lt;0,COUNTIF(Y1140:AG1140, "&gt;0")&gt;7), "background_significant", "ns"))), "ns")</f>
        <v>ns</v>
      </c>
      <c r="BF1140" s="24" t="str">
        <f>IF(OR(AX1140 ="IRF4_interactor_Treg", BE1140 ="IRF4_interactor_Th17"), LOG((AVERAGE(AH1140:AP1140)+0.1)/(AVERAGE(P1140:X1140)+0.1),2),"ns")</f>
        <v>ns</v>
      </c>
      <c r="BG1140" s="24">
        <f>IF(AND(AX1140="IRF4_interactor_Treg",BE1140="IRF4_interactor_Th17"),1,IF(AX1140="IRF4_interactor_Treg","IRF4_Treg",IF(BE1140="IRF4_interactor_Th17","IRF4_Th17",0)))</f>
        <v>0</v>
      </c>
      <c r="BH1140" s="25">
        <f>IFERROR(TTEST(AH1140:AP1140,P1140:X1140,2,1),IF(OR(COUNTIF(P1140:X1140,"&gt;0")&gt;7,COUNTIF(AH1140:AP1140,"&gt;0")&gt;7),0,9999))</f>
        <v>9.9913326868539667E-2</v>
      </c>
      <c r="BI1140" s="25">
        <f>IF(BH1140=9999,$BS$5,RANK(BH1140,$BH$3:$BH$1993,1))</f>
        <v>665</v>
      </c>
      <c r="BJ1140" s="25">
        <f>$BQ$3*BI1140/$BO$5</f>
        <v>3.3400301356102465E-3</v>
      </c>
      <c r="BK1140" s="25" t="str">
        <f>IF(BH1140&lt;BJ1140,BH1140,"ns")</f>
        <v>ns</v>
      </c>
      <c r="BL1140" s="26">
        <f>SUM(COUNTIF(P1140:X1140, "&gt;0"), COUNTIF(AH1140:AP1140, "&gt;0"))</f>
        <v>18</v>
      </c>
    </row>
    <row r="1141" spans="1:64">
      <c r="A1141" t="s">
        <v>1701</v>
      </c>
      <c r="B1141" t="s">
        <v>1702</v>
      </c>
      <c r="C1141">
        <v>1.83993E-3</v>
      </c>
      <c r="D1141">
        <v>6</v>
      </c>
      <c r="E1141">
        <v>0</v>
      </c>
      <c r="F1141">
        <v>6</v>
      </c>
      <c r="G1141">
        <v>1674840</v>
      </c>
      <c r="H1141">
        <v>1500570</v>
      </c>
      <c r="I1141">
        <v>1457770</v>
      </c>
      <c r="J1141">
        <v>489285</v>
      </c>
      <c r="K1141">
        <v>614984</v>
      </c>
      <c r="L1141">
        <v>537970</v>
      </c>
      <c r="M1141">
        <v>626699</v>
      </c>
      <c r="N1141">
        <v>724022</v>
      </c>
      <c r="O1141">
        <v>743032</v>
      </c>
      <c r="P1141">
        <v>1105520</v>
      </c>
      <c r="Q1141">
        <v>916729</v>
      </c>
      <c r="R1141">
        <v>777345</v>
      </c>
      <c r="S1141">
        <v>917473</v>
      </c>
      <c r="T1141">
        <v>1014950</v>
      </c>
      <c r="U1141">
        <v>1058620</v>
      </c>
      <c r="V1141">
        <v>1273850</v>
      </c>
      <c r="W1141">
        <v>1535580</v>
      </c>
      <c r="X1141">
        <v>1381490</v>
      </c>
      <c r="Y1141">
        <v>1783290</v>
      </c>
      <c r="Z1141">
        <v>1577000</v>
      </c>
      <c r="AA1141">
        <v>1171530</v>
      </c>
      <c r="AB1141">
        <v>659672</v>
      </c>
      <c r="AC1141">
        <v>759544</v>
      </c>
      <c r="AD1141">
        <v>801280</v>
      </c>
      <c r="AE1141">
        <v>821876</v>
      </c>
      <c r="AF1141">
        <v>1272460</v>
      </c>
      <c r="AG1141">
        <v>1105950</v>
      </c>
      <c r="AH1141">
        <v>1652810</v>
      </c>
      <c r="AI1141">
        <v>1476580</v>
      </c>
      <c r="AJ1141">
        <v>1697720</v>
      </c>
      <c r="AK1141">
        <v>746696</v>
      </c>
      <c r="AL1141">
        <v>650395</v>
      </c>
      <c r="AM1141">
        <v>1046150</v>
      </c>
      <c r="AN1141">
        <v>1819990</v>
      </c>
      <c r="AO1141">
        <v>2481560</v>
      </c>
      <c r="AP1141">
        <v>1740750</v>
      </c>
      <c r="AR1141" s="16">
        <f>IFERROR(TTEST(G1141:O1141,P1141:X1141,2,1),IF(OR(COUNTIF(P1141:X1141,"&gt;0")&gt;7,COUNTIF(G1141:O1141,"&gt;0")&gt;7),0,9999))</f>
        <v>0.40105941212013008</v>
      </c>
      <c r="AS1141" s="16">
        <f>IF(AR1141=9999,$BO$3,RANK(AR1141,$AR$3:$AR$1993,1))</f>
        <v>1541</v>
      </c>
      <c r="AT1141" s="16">
        <f>LOG((IFERROR(SUM(P1141:X1141)/COUNTIF(P1141:X1141, "&gt;0"),0.1))/(IFERROR(SUM(G1141:O1141)/COUNTIF(G1141:O1141, "&gt;0"),0.1)),2)</f>
        <v>0.25417997828348171</v>
      </c>
      <c r="AU1141" s="17">
        <f>SUM(COUNTIF(P1141:X1141, "&gt;0"), COUNTIF(G1141:O1141, "&gt;0"))</f>
        <v>18</v>
      </c>
      <c r="AV1141" s="18">
        <f>$BQ$3*AS1141/$BO$3</f>
        <v>7.7515090543259562E-3</v>
      </c>
      <c r="AW1141" s="18" t="str">
        <f>IF(AR1141&lt;AV1141,AR1141,"ns")</f>
        <v>ns</v>
      </c>
      <c r="AX1141" s="19" t="str">
        <f>IF(AND(AW1141&lt;0.01,ABS(AT1141)&gt;1.5,D1141&gt;2), IF(AND(AT1141&gt;0,COUNTIF(P1141:X1141,"&gt;0")&gt;7),"IRF4_interactor_Treg", (IF(AND(AT1141&lt;0,COUNTIF(G1141:O1141, "&gt;0")&gt;7), "background_significant", "ns"))), "ns")</f>
        <v>ns</v>
      </c>
      <c r="AY1141" s="20">
        <f>IFERROR(TTEST(Y1141:AG1141,AH1141:AP1141,2,1),IF(OR(COUNTIF(AH1141:AP1141,"&gt;0")&gt;7,COUNTIF(Y1141:AG1141,"&gt;0")&gt;7),0,9999))</f>
        <v>5.4944533516022173E-2</v>
      </c>
      <c r="AZ1141" s="20">
        <f>IF(AY1141=9999,$BO$4,RANK(AY1141,$AY$3:$AY$1993,1))</f>
        <v>1136</v>
      </c>
      <c r="BA1141" s="20">
        <f>LOG((IFERROR(SUM(AH1141:AP1141)/COUNTIF(AH1141:AP1141, "&gt;0"),0.1))/(IFERROR(SUM(Y1141:AG1141)/COUNTIF(Y1141:AG1141, "&gt;0"),0.1)),2)</f>
        <v>0.41965223226080828</v>
      </c>
      <c r="BB1141" s="21">
        <f>SUM(COUNTIF(AH1141:AP1141, "&gt;0"), COUNTIF(Y1141:AG1141, "&gt;0"))</f>
        <v>18</v>
      </c>
      <c r="BC1141" s="22">
        <f>$BQ$3*AZ1141/$BO$4</f>
        <v>5.708542713567839E-3</v>
      </c>
      <c r="BD1141" s="22" t="str">
        <f>IF(AY1141&lt;BC1141,AY1141,"ns")</f>
        <v>ns</v>
      </c>
      <c r="BE1141" s="23" t="str">
        <f>IF(AND(BD1141&lt;0.01,ABS(BA1141)&gt;1.5,D1141&gt;2), IF(AND(BA1141&gt;0,COUNTIF(AH1141:AP1141,"&gt;0")&gt;7),"IRF4_interactor_Th17", (IF(AND(BA1141&lt;0,COUNTIF(Y1141:AG1141, "&gt;0")&gt;7), "background_significant", "ns"))), "ns")</f>
        <v>ns</v>
      </c>
      <c r="BF1141" s="24" t="str">
        <f>IF(OR(AX1141 ="IRF4_interactor_Treg", BE1141 ="IRF4_interactor_Th17"), LOG((AVERAGE(AH1141:AP1141)+0.1)/(AVERAGE(P1141:X1141)+0.1),2),"ns")</f>
        <v>ns</v>
      </c>
      <c r="BG1141" s="24">
        <f>IF(AND(AX1141="IRF4_interactor_Treg",BE1141="IRF4_interactor_Th17"),1,IF(AX1141="IRF4_interactor_Treg","IRF4_Treg",IF(BE1141="IRF4_interactor_Th17","IRF4_Th17",0)))</f>
        <v>0</v>
      </c>
      <c r="BH1141" s="25">
        <f>IFERROR(TTEST(AH1141:AP1141,P1141:X1141,2,1),IF(OR(COUNTIF(P1141:X1141,"&gt;0")&gt;7,COUNTIF(AH1141:AP1141,"&gt;0")&gt;7),0,9999))</f>
        <v>4.3138994616913236E-2</v>
      </c>
      <c r="BI1141" s="25">
        <f>IF(BH1141=9999,$BS$5,RANK(BH1141,$BH$3:$BH$1993,1))</f>
        <v>428</v>
      </c>
      <c r="BJ1141" s="25">
        <f>$BQ$3*BI1141/$BO$5</f>
        <v>2.1496735308890007E-3</v>
      </c>
      <c r="BK1141" s="25" t="str">
        <f>IF(BH1141&lt;BJ1141,BH1141,"ns")</f>
        <v>ns</v>
      </c>
      <c r="BL1141" s="26">
        <f>SUM(COUNTIF(P1141:X1141, "&gt;0"), COUNTIF(AH1141:AP1141, "&gt;0"))</f>
        <v>18</v>
      </c>
    </row>
    <row r="1142" spans="1:64">
      <c r="A1142" t="s">
        <v>5341</v>
      </c>
      <c r="B1142" t="s">
        <v>5342</v>
      </c>
      <c r="C1142">
        <v>2.28728E-3</v>
      </c>
      <c r="D1142">
        <v>3</v>
      </c>
      <c r="E1142">
        <v>3</v>
      </c>
      <c r="F1142">
        <v>0</v>
      </c>
      <c r="G1142">
        <v>1137450</v>
      </c>
      <c r="H1142">
        <v>1207390</v>
      </c>
      <c r="I1142">
        <v>1309710</v>
      </c>
      <c r="J1142">
        <v>797488</v>
      </c>
      <c r="K1142">
        <v>736902</v>
      </c>
      <c r="L1142">
        <v>1069100</v>
      </c>
      <c r="M1142">
        <v>618697</v>
      </c>
      <c r="N1142">
        <v>796275</v>
      </c>
      <c r="O1142">
        <v>491390</v>
      </c>
      <c r="P1142">
        <v>603728</v>
      </c>
      <c r="Q1142">
        <v>753774</v>
      </c>
      <c r="R1142">
        <v>484612</v>
      </c>
      <c r="S1142">
        <v>1151230</v>
      </c>
      <c r="T1142">
        <v>1170520</v>
      </c>
      <c r="U1142">
        <v>1099080</v>
      </c>
      <c r="V1142">
        <v>870674</v>
      </c>
      <c r="W1142">
        <v>936183</v>
      </c>
      <c r="X1142">
        <v>820325</v>
      </c>
      <c r="Y1142">
        <v>1384000</v>
      </c>
      <c r="Z1142">
        <v>1293510</v>
      </c>
      <c r="AA1142">
        <v>1351060</v>
      </c>
      <c r="AB1142">
        <v>1272280</v>
      </c>
      <c r="AC1142">
        <v>1252500</v>
      </c>
      <c r="AD1142">
        <v>1006380</v>
      </c>
      <c r="AE1142">
        <v>733017</v>
      </c>
      <c r="AF1142">
        <v>879705</v>
      </c>
      <c r="AG1142">
        <v>621604</v>
      </c>
      <c r="AH1142">
        <v>1264830</v>
      </c>
      <c r="AI1142">
        <v>1339070</v>
      </c>
      <c r="AJ1142">
        <v>1698540</v>
      </c>
      <c r="AK1142">
        <v>1215800</v>
      </c>
      <c r="AL1142">
        <v>1182550</v>
      </c>
      <c r="AM1142">
        <v>2223140</v>
      </c>
      <c r="AN1142">
        <v>1044850</v>
      </c>
      <c r="AO1142">
        <v>1728570</v>
      </c>
      <c r="AP1142">
        <v>1211740</v>
      </c>
      <c r="AR1142" s="16">
        <f>IFERROR(TTEST(G1142:O1142,P1142:X1142,2,1),IF(OR(COUNTIF(P1142:X1142,"&gt;0")&gt;7,COUNTIF(G1142:O1142,"&gt;0")&gt;7),0,9999))</f>
        <v>0.84631959132953405</v>
      </c>
      <c r="AS1142" s="16">
        <f>IF(AR1142=9999,$BO$3,RANK(AR1142,$AR$3:$AR$1993,1))</f>
        <v>1889</v>
      </c>
      <c r="AT1142" s="16">
        <f>LOG((IFERROR(SUM(P1142:X1142)/COUNTIF(P1142:X1142, "&gt;0"),0.1))/(IFERROR(SUM(G1142:O1142)/COUNTIF(G1142:O1142, "&gt;0"),0.1)),2)</f>
        <v>-4.9298880454286848E-2</v>
      </c>
      <c r="AU1142" s="17">
        <f>SUM(COUNTIF(P1142:X1142, "&gt;0"), COUNTIF(G1142:O1142, "&gt;0"))</f>
        <v>18</v>
      </c>
      <c r="AV1142" s="18">
        <f>$BQ$3*AS1142/$BO$3</f>
        <v>9.5020120724346076E-3</v>
      </c>
      <c r="AW1142" s="18" t="str">
        <f>IF(AR1142&lt;AV1142,AR1142,"ns")</f>
        <v>ns</v>
      </c>
      <c r="AX1142" s="19" t="str">
        <f>IF(AND(AW1142&lt;0.01,ABS(AT1142)&gt;1.5,D1142&gt;2), IF(AND(AT1142&gt;0,COUNTIF(P1142:X1142,"&gt;0")&gt;7),"IRF4_interactor_Treg", (IF(AND(AT1142&lt;0,COUNTIF(G1142:O1142, "&gt;0")&gt;7), "background_significant", "ns"))), "ns")</f>
        <v>ns</v>
      </c>
      <c r="AY1142" s="20">
        <f>IFERROR(TTEST(Y1142:AG1142,AH1142:AP1142,2,1),IF(OR(COUNTIF(AH1142:AP1142,"&gt;0")&gt;7,COUNTIF(Y1142:AG1142,"&gt;0")&gt;7),0,9999))</f>
        <v>5.5116529097222013E-2</v>
      </c>
      <c r="AZ1142" s="20">
        <f>IF(AY1142=9999,$BO$4,RANK(AY1142,$AY$3:$AY$1993,1))</f>
        <v>1137</v>
      </c>
      <c r="BA1142" s="20">
        <f>LOG((IFERROR(SUM(AH1142:AP1142)/COUNTIF(AH1142:AP1142, "&gt;0"),0.1))/(IFERROR(SUM(Y1142:AG1142)/COUNTIF(Y1142:AG1142, "&gt;0"),0.1)),2)</f>
        <v>0.39840895422395883</v>
      </c>
      <c r="BB1142" s="21">
        <f>SUM(COUNTIF(AH1142:AP1142, "&gt;0"), COUNTIF(Y1142:AG1142, "&gt;0"))</f>
        <v>18</v>
      </c>
      <c r="BC1142" s="22">
        <f>$BQ$3*AZ1142/$BO$4</f>
        <v>5.7135678391959802E-3</v>
      </c>
      <c r="BD1142" s="22" t="str">
        <f>IF(AY1142&lt;BC1142,AY1142,"ns")</f>
        <v>ns</v>
      </c>
      <c r="BE1142" s="23" t="str">
        <f>IF(AND(BD1142&lt;0.01,ABS(BA1142)&gt;1.5,D1142&gt;2), IF(AND(BA1142&gt;0,COUNTIF(AH1142:AP1142,"&gt;0")&gt;7),"IRF4_interactor_Th17", (IF(AND(BA1142&lt;0,COUNTIF(Y1142:AG1142, "&gt;0")&gt;7), "background_significant", "ns"))), "ns")</f>
        <v>ns</v>
      </c>
      <c r="BF1142" s="24" t="str">
        <f>IF(OR(AX1142 ="IRF4_interactor_Treg", BE1142 ="IRF4_interactor_Th17"), LOG((AVERAGE(AH1142:AP1142)+0.1)/(AVERAGE(P1142:X1142)+0.1),2),"ns")</f>
        <v>ns</v>
      </c>
      <c r="BG1142" s="24">
        <f>IF(AND(AX1142="IRF4_interactor_Treg",BE1142="IRF4_interactor_Th17"),1,IF(AX1142="IRF4_interactor_Treg","IRF4_Treg",IF(BE1142="IRF4_interactor_Th17","IRF4_Th17",0)))</f>
        <v>0</v>
      </c>
      <c r="BH1142" s="25">
        <f>IFERROR(TTEST(AH1142:AP1142,P1142:X1142,2,1),IF(OR(COUNTIF(P1142:X1142,"&gt;0")&gt;7,COUNTIF(AH1142:AP1142,"&gt;0")&gt;7),0,9999))</f>
        <v>5.0822344901853703E-3</v>
      </c>
      <c r="BI1142" s="25">
        <f>IF(BH1142=9999,$BS$5,RANK(BH1142,$BH$3:$BH$1993,1))</f>
        <v>155</v>
      </c>
      <c r="BJ1142" s="25">
        <f>$BQ$3*BI1142/$BO$5</f>
        <v>7.7850326469111001E-4</v>
      </c>
      <c r="BK1142" s="25" t="str">
        <f>IF(BH1142&lt;BJ1142,BH1142,"ns")</f>
        <v>ns</v>
      </c>
      <c r="BL1142" s="26">
        <f>SUM(COUNTIF(P1142:X1142, "&gt;0"), COUNTIF(AH1142:AP1142, "&gt;0"))</f>
        <v>18</v>
      </c>
    </row>
    <row r="1143" spans="1:64">
      <c r="A1143" t="s">
        <v>1617</v>
      </c>
      <c r="B1143" t="s">
        <v>1618</v>
      </c>
      <c r="C1143">
        <v>1.0476699999999999E-3</v>
      </c>
      <c r="D1143">
        <v>3</v>
      </c>
      <c r="E1143">
        <v>3</v>
      </c>
      <c r="F1143">
        <v>0</v>
      </c>
      <c r="G1143">
        <v>162554</v>
      </c>
      <c r="H1143">
        <v>146451</v>
      </c>
      <c r="I1143">
        <v>163347</v>
      </c>
      <c r="J1143">
        <v>61134.400000000001</v>
      </c>
      <c r="K1143">
        <v>54337.8</v>
      </c>
      <c r="L1143">
        <v>74989.399999999994</v>
      </c>
      <c r="M1143">
        <v>36122.9</v>
      </c>
      <c r="N1143">
        <v>32197.599999999999</v>
      </c>
      <c r="O1143">
        <v>24512.6</v>
      </c>
      <c r="P1143">
        <v>122519</v>
      </c>
      <c r="Q1143">
        <v>117027</v>
      </c>
      <c r="R1143">
        <v>123642</v>
      </c>
      <c r="S1143">
        <v>121313</v>
      </c>
      <c r="T1143">
        <v>129148</v>
      </c>
      <c r="U1143">
        <v>134071</v>
      </c>
      <c r="V1143">
        <v>122363</v>
      </c>
      <c r="W1143">
        <v>78807.7</v>
      </c>
      <c r="X1143">
        <v>134728</v>
      </c>
      <c r="Y1143">
        <v>173085</v>
      </c>
      <c r="Z1143">
        <v>158293</v>
      </c>
      <c r="AA1143">
        <v>180120</v>
      </c>
      <c r="AB1143">
        <v>36597.5</v>
      </c>
      <c r="AC1143">
        <v>14551.2</v>
      </c>
      <c r="AD1143">
        <v>32629.5</v>
      </c>
      <c r="AE1143">
        <v>112455</v>
      </c>
      <c r="AF1143">
        <v>160081</v>
      </c>
      <c r="AG1143">
        <v>151386</v>
      </c>
      <c r="AH1143">
        <v>202432</v>
      </c>
      <c r="AI1143">
        <v>184309</v>
      </c>
      <c r="AJ1143">
        <v>243848</v>
      </c>
      <c r="AK1143">
        <v>38298.800000000003</v>
      </c>
      <c r="AL1143">
        <v>35955.300000000003</v>
      </c>
      <c r="AM1143">
        <v>118458</v>
      </c>
      <c r="AN1143">
        <v>114116</v>
      </c>
      <c r="AO1143">
        <v>166604</v>
      </c>
      <c r="AP1143">
        <v>133595</v>
      </c>
      <c r="AR1143" s="16">
        <f>IFERROR(TTEST(G1143:O1143,P1143:X1143,2,1),IF(OR(COUNTIF(P1143:X1143,"&gt;0")&gt;7,COUNTIF(G1143:O1143,"&gt;0")&gt;7),0,9999))</f>
        <v>9.4349064931607926E-2</v>
      </c>
      <c r="AS1143" s="16">
        <f>IF(AR1143=9999,$BO$3,RANK(AR1143,$AR$3:$AR$1993,1))</f>
        <v>1125</v>
      </c>
      <c r="AT1143" s="16">
        <f>LOG((IFERROR(SUM(P1143:X1143)/COUNTIF(P1143:X1143, "&gt;0"),0.1))/(IFERROR(SUM(G1143:O1143)/COUNTIF(G1143:O1143, "&gt;0"),0.1)),2)</f>
        <v>0.52007342532348222</v>
      </c>
      <c r="AU1143" s="17">
        <f>SUM(COUNTIF(P1143:X1143, "&gt;0"), COUNTIF(G1143:O1143, "&gt;0"))</f>
        <v>18</v>
      </c>
      <c r="AV1143" s="18">
        <f>$BQ$3*AS1143/$BO$3</f>
        <v>5.6589537223340038E-3</v>
      </c>
      <c r="AW1143" s="18" t="str">
        <f>IF(AR1143&lt;AV1143,AR1143,"ns")</f>
        <v>ns</v>
      </c>
      <c r="AX1143" s="19" t="str">
        <f>IF(AND(AW1143&lt;0.01,ABS(AT1143)&gt;1.5,D1143&gt;2), IF(AND(AT1143&gt;0,COUNTIF(P1143:X1143,"&gt;0")&gt;7),"IRF4_interactor_Treg", (IF(AND(AT1143&lt;0,COUNTIF(G1143:O1143, "&gt;0")&gt;7), "background_significant", "ns"))), "ns")</f>
        <v>ns</v>
      </c>
      <c r="AY1143" s="20">
        <f>IFERROR(TTEST(Y1143:AG1143,AH1143:AP1143,2,1),IF(OR(COUNTIF(AH1143:AP1143,"&gt;0")&gt;7,COUNTIF(Y1143:AG1143,"&gt;0")&gt;7),0,9999))</f>
        <v>5.5845487575605139E-2</v>
      </c>
      <c r="AZ1143" s="20">
        <f>IF(AY1143=9999,$BO$4,RANK(AY1143,$AY$3:$AY$1993,1))</f>
        <v>1138</v>
      </c>
      <c r="BA1143" s="20">
        <f>LOG((IFERROR(SUM(AH1143:AP1143)/COUNTIF(AH1143:AP1143, "&gt;0"),0.1))/(IFERROR(SUM(Y1143:AG1143)/COUNTIF(Y1143:AG1143, "&gt;0"),0.1)),2)</f>
        <v>0.28012923509530646</v>
      </c>
      <c r="BB1143" s="21">
        <f>SUM(COUNTIF(AH1143:AP1143, "&gt;0"), COUNTIF(Y1143:AG1143, "&gt;0"))</f>
        <v>18</v>
      </c>
      <c r="BC1143" s="22">
        <f>$BQ$3*AZ1143/$BO$4</f>
        <v>5.7185929648241214E-3</v>
      </c>
      <c r="BD1143" s="22" t="str">
        <f>IF(AY1143&lt;BC1143,AY1143,"ns")</f>
        <v>ns</v>
      </c>
      <c r="BE1143" s="23" t="str">
        <f>IF(AND(BD1143&lt;0.01,ABS(BA1143)&gt;1.5,D1143&gt;2), IF(AND(BA1143&gt;0,COUNTIF(AH1143:AP1143,"&gt;0")&gt;7),"IRF4_interactor_Th17", (IF(AND(BA1143&lt;0,COUNTIF(Y1143:AG1143, "&gt;0")&gt;7), "background_significant", "ns"))), "ns")</f>
        <v>ns</v>
      </c>
      <c r="BF1143" s="24" t="str">
        <f>IF(OR(AX1143 ="IRF4_interactor_Treg", BE1143 ="IRF4_interactor_Th17"), LOG((AVERAGE(AH1143:AP1143)+0.1)/(AVERAGE(P1143:X1143)+0.1),2),"ns")</f>
        <v>ns</v>
      </c>
      <c r="BG1143" s="24">
        <f>IF(AND(AX1143="IRF4_interactor_Treg",BE1143="IRF4_interactor_Th17"),1,IF(AX1143="IRF4_interactor_Treg","IRF4_Treg",IF(BE1143="IRF4_interactor_Th17","IRF4_Th17",0)))</f>
        <v>0</v>
      </c>
      <c r="BH1143" s="25">
        <f>IFERROR(TTEST(AH1143:AP1143,P1143:X1143,2,1),IF(OR(COUNTIF(P1143:X1143,"&gt;0")&gt;7,COUNTIF(AH1143:AP1143,"&gt;0")&gt;7),0,9999))</f>
        <v>0.51896090834997755</v>
      </c>
      <c r="BI1143" s="25">
        <f>IF(BH1143=9999,$BS$5,RANK(BH1143,$BH$3:$BH$1993,1))</f>
        <v>1492</v>
      </c>
      <c r="BJ1143" s="25">
        <f>$BQ$3*BI1143/$BO$5</f>
        <v>7.4937217478653938E-3</v>
      </c>
      <c r="BK1143" s="25" t="str">
        <f>IF(BH1143&lt;BJ1143,BH1143,"ns")</f>
        <v>ns</v>
      </c>
      <c r="BL1143" s="26">
        <f>SUM(COUNTIF(P1143:X1143, "&gt;0"), COUNTIF(AH1143:AP1143, "&gt;0"))</f>
        <v>18</v>
      </c>
    </row>
    <row r="1144" spans="1:64">
      <c r="A1144" t="s">
        <v>4261</v>
      </c>
      <c r="B1144" t="s">
        <v>4262</v>
      </c>
      <c r="C1144">
        <v>7.1633199999999997E-4</v>
      </c>
      <c r="D1144">
        <v>15</v>
      </c>
      <c r="E1144">
        <v>15</v>
      </c>
      <c r="F1144">
        <v>0</v>
      </c>
      <c r="G1144">
        <v>1699240</v>
      </c>
      <c r="H1144">
        <v>1675740</v>
      </c>
      <c r="I1144">
        <v>1813340</v>
      </c>
      <c r="J1144">
        <v>2063470</v>
      </c>
      <c r="K1144">
        <v>2023190</v>
      </c>
      <c r="L1144">
        <v>2339470</v>
      </c>
      <c r="M1144">
        <v>1167320</v>
      </c>
      <c r="N1144">
        <v>1205050</v>
      </c>
      <c r="O1144">
        <v>1320370</v>
      </c>
      <c r="P1144">
        <v>1027760</v>
      </c>
      <c r="Q1144">
        <v>887184</v>
      </c>
      <c r="R1144">
        <v>897964</v>
      </c>
      <c r="S1144">
        <v>2218340</v>
      </c>
      <c r="T1144">
        <v>2368620</v>
      </c>
      <c r="U1144">
        <v>2474080</v>
      </c>
      <c r="V1144">
        <v>1432830</v>
      </c>
      <c r="W1144">
        <v>1464350</v>
      </c>
      <c r="X1144">
        <v>1681190</v>
      </c>
      <c r="Y1144">
        <v>2284280</v>
      </c>
      <c r="Z1144">
        <v>2247200</v>
      </c>
      <c r="AA1144">
        <v>2366780</v>
      </c>
      <c r="AB1144">
        <v>1728760</v>
      </c>
      <c r="AC1144">
        <v>1849200</v>
      </c>
      <c r="AD1144">
        <v>1963620</v>
      </c>
      <c r="AE1144">
        <v>1020310</v>
      </c>
      <c r="AF1144">
        <v>1524670</v>
      </c>
      <c r="AG1144">
        <v>1436660</v>
      </c>
      <c r="AH1144">
        <v>2365960</v>
      </c>
      <c r="AI1144">
        <v>2292140</v>
      </c>
      <c r="AJ1144">
        <v>2542290</v>
      </c>
      <c r="AK1144">
        <v>1222060</v>
      </c>
      <c r="AL1144">
        <v>1294930</v>
      </c>
      <c r="AM1144">
        <v>1604910</v>
      </c>
      <c r="AN1144">
        <v>999133</v>
      </c>
      <c r="AO1144">
        <v>1232710</v>
      </c>
      <c r="AP1144">
        <v>1002360</v>
      </c>
      <c r="AR1144" s="16">
        <f>IFERROR(TTEST(G1144:O1144,P1144:X1144,2,1),IF(OR(COUNTIF(P1144:X1144,"&gt;0")&gt;7,COUNTIF(G1144:O1144,"&gt;0")&gt;7),0,9999))</f>
        <v>0.60635320981636531</v>
      </c>
      <c r="AS1144" s="16">
        <f>IF(AR1144=9999,$BO$3,RANK(AR1144,$AR$3:$AR$1993,1))</f>
        <v>1706</v>
      </c>
      <c r="AT1144" s="16">
        <f>LOG((IFERROR(SUM(P1144:X1144)/COUNTIF(P1144:X1144, "&gt;0"),0.1))/(IFERROR(SUM(G1144:O1144)/COUNTIF(G1144:O1144, "&gt;0"),0.1)),2)</f>
        <v>-8.2908561626952204E-2</v>
      </c>
      <c r="AU1144" s="17">
        <f>SUM(COUNTIF(P1144:X1144, "&gt;0"), COUNTIF(G1144:O1144, "&gt;0"))</f>
        <v>18</v>
      </c>
      <c r="AV1144" s="18">
        <f>$BQ$3*AS1144/$BO$3</f>
        <v>8.5814889336016092E-3</v>
      </c>
      <c r="AW1144" s="18" t="str">
        <f>IF(AR1144&lt;AV1144,AR1144,"ns")</f>
        <v>ns</v>
      </c>
      <c r="AX1144" s="19" t="str">
        <f>IF(AND(AW1144&lt;0.01,ABS(AT1144)&gt;1.5,D1144&gt;2), IF(AND(AT1144&gt;0,COUNTIF(P1144:X1144,"&gt;0")&gt;7),"IRF4_interactor_Treg", (IF(AND(AT1144&lt;0,COUNTIF(G1144:O1144, "&gt;0")&gt;7), "background_significant", "ns"))), "ns")</f>
        <v>ns</v>
      </c>
      <c r="AY1144" s="20">
        <f>IFERROR(TTEST(Y1144:AG1144,AH1144:AP1144,2,1),IF(OR(COUNTIF(AH1144:AP1144,"&gt;0")&gt;7,COUNTIF(Y1144:AG1144,"&gt;0")&gt;7),0,9999))</f>
        <v>5.6022572339755196E-2</v>
      </c>
      <c r="AZ1144" s="20">
        <f>IF(AY1144=9999,$BO$4,RANK(AY1144,$AY$3:$AY$1993,1))</f>
        <v>1139</v>
      </c>
      <c r="BA1144" s="20">
        <f>LOG((IFERROR(SUM(AH1144:AP1144)/COUNTIF(AH1144:AP1144, "&gt;0"),0.1))/(IFERROR(SUM(Y1144:AG1144)/COUNTIF(Y1144:AG1144, "&gt;0"),0.1)),2)</f>
        <v>-0.17392133872177223</v>
      </c>
      <c r="BB1144" s="21">
        <f>SUM(COUNTIF(AH1144:AP1144, "&gt;0"), COUNTIF(Y1144:AG1144, "&gt;0"))</f>
        <v>18</v>
      </c>
      <c r="BC1144" s="22">
        <f>$BQ$3*AZ1144/$BO$4</f>
        <v>5.7236180904522618E-3</v>
      </c>
      <c r="BD1144" s="22" t="str">
        <f>IF(AY1144&lt;BC1144,AY1144,"ns")</f>
        <v>ns</v>
      </c>
      <c r="BE1144" s="23" t="str">
        <f>IF(AND(BD1144&lt;0.01,ABS(BA1144)&gt;1.5,D1144&gt;2), IF(AND(BA1144&gt;0,COUNTIF(AH1144:AP1144,"&gt;0")&gt;7),"IRF4_interactor_Th17", (IF(AND(BA1144&lt;0,COUNTIF(Y1144:AG1144, "&gt;0")&gt;7), "background_significant", "ns"))), "ns")</f>
        <v>ns</v>
      </c>
      <c r="BF1144" s="24" t="str">
        <f>IF(OR(AX1144 ="IRF4_interactor_Treg", BE1144 ="IRF4_interactor_Th17"), LOG((AVERAGE(AH1144:AP1144)+0.1)/(AVERAGE(P1144:X1144)+0.1),2),"ns")</f>
        <v>ns</v>
      </c>
      <c r="BG1144" s="24">
        <f>IF(AND(AX1144="IRF4_interactor_Treg",BE1144="IRF4_interactor_Th17"),1,IF(AX1144="IRF4_interactor_Treg","IRF4_Treg",IF(BE1144="IRF4_interactor_Th17","IRF4_Th17",0)))</f>
        <v>0</v>
      </c>
      <c r="BH1144" s="25">
        <f>IFERROR(TTEST(AH1144:AP1144,P1144:X1144,2,1),IF(OR(COUNTIF(P1144:X1144,"&gt;0")&gt;7,COUNTIF(AH1144:AP1144,"&gt;0")&gt;7),0,9999))</f>
        <v>0.97606778772771974</v>
      </c>
      <c r="BI1144" s="25">
        <f>IF(BH1144=9999,$BS$5,RANK(BH1144,$BH$3:$BH$1993,1))</f>
        <v>1971</v>
      </c>
      <c r="BJ1144" s="25">
        <f>$BQ$3*BI1144/$BO$5</f>
        <v>9.899547965846309E-3</v>
      </c>
      <c r="BK1144" s="25" t="str">
        <f>IF(BH1144&lt;BJ1144,BH1144,"ns")</f>
        <v>ns</v>
      </c>
      <c r="BL1144" s="26">
        <f>SUM(COUNTIF(P1144:X1144, "&gt;0"), COUNTIF(AH1144:AP1144, "&gt;0"))</f>
        <v>18</v>
      </c>
    </row>
    <row r="1145" spans="1:64">
      <c r="A1145" t="s">
        <v>6709</v>
      </c>
      <c r="B1145" t="s">
        <v>6710</v>
      </c>
      <c r="C1145">
        <v>7.1633199999999997E-4</v>
      </c>
      <c r="D1145">
        <v>9</v>
      </c>
      <c r="E1145">
        <v>9</v>
      </c>
      <c r="F1145">
        <v>0</v>
      </c>
      <c r="G1145">
        <v>663595</v>
      </c>
      <c r="H1145">
        <v>700605</v>
      </c>
      <c r="I1145">
        <v>703089</v>
      </c>
      <c r="J1145">
        <v>475532</v>
      </c>
      <c r="K1145">
        <v>441607</v>
      </c>
      <c r="L1145">
        <v>431415</v>
      </c>
      <c r="M1145">
        <v>369460</v>
      </c>
      <c r="N1145">
        <v>282950</v>
      </c>
      <c r="O1145">
        <v>334394</v>
      </c>
      <c r="P1145">
        <v>644374</v>
      </c>
      <c r="Q1145">
        <v>571310</v>
      </c>
      <c r="R1145">
        <v>424802</v>
      </c>
      <c r="S1145">
        <v>686776</v>
      </c>
      <c r="T1145">
        <v>665958</v>
      </c>
      <c r="U1145">
        <v>662496</v>
      </c>
      <c r="V1145">
        <v>715443</v>
      </c>
      <c r="W1145">
        <v>721912</v>
      </c>
      <c r="X1145">
        <v>703892</v>
      </c>
      <c r="Y1145">
        <v>616342</v>
      </c>
      <c r="Z1145">
        <v>542009</v>
      </c>
      <c r="AA1145">
        <v>546516</v>
      </c>
      <c r="AB1145">
        <v>450033</v>
      </c>
      <c r="AC1145">
        <v>391872</v>
      </c>
      <c r="AD1145">
        <v>368766</v>
      </c>
      <c r="AE1145">
        <v>300203</v>
      </c>
      <c r="AF1145">
        <v>350200</v>
      </c>
      <c r="AG1145">
        <v>364387</v>
      </c>
      <c r="AH1145">
        <v>763874</v>
      </c>
      <c r="AI1145">
        <v>709903</v>
      </c>
      <c r="AJ1145">
        <v>731910</v>
      </c>
      <c r="AK1145">
        <v>365016</v>
      </c>
      <c r="AL1145">
        <v>321390</v>
      </c>
      <c r="AM1145">
        <v>347004</v>
      </c>
      <c r="AN1145">
        <v>551110</v>
      </c>
      <c r="AO1145">
        <v>612271</v>
      </c>
      <c r="AP1145">
        <v>423400</v>
      </c>
      <c r="AR1145" s="16">
        <f>IFERROR(TTEST(G1145:O1145,P1145:X1145,2,1),IF(OR(COUNTIF(P1145:X1145,"&gt;0")&gt;7,COUNTIF(G1145:O1145,"&gt;0")&gt;7),0,9999))</f>
        <v>9.3133128415148911E-2</v>
      </c>
      <c r="AS1145" s="16">
        <f>IF(AR1145=9999,$BO$3,RANK(AR1145,$AR$3:$AR$1993,1))</f>
        <v>1121</v>
      </c>
      <c r="AT1145" s="16">
        <f>LOG((IFERROR(SUM(P1145:X1145)/COUNTIF(P1145:X1145, "&gt;0"),0.1))/(IFERROR(SUM(G1145:O1145)/COUNTIF(G1145:O1145, "&gt;0"),0.1)),2)</f>
        <v>0.39692610240906889</v>
      </c>
      <c r="AU1145" s="17">
        <f>SUM(COUNTIF(P1145:X1145, "&gt;0"), COUNTIF(G1145:O1145, "&gt;0"))</f>
        <v>18</v>
      </c>
      <c r="AV1145" s="18">
        <f>$BQ$3*AS1145/$BO$3</f>
        <v>5.6388329979879283E-3</v>
      </c>
      <c r="AW1145" s="18" t="str">
        <f>IF(AR1145&lt;AV1145,AR1145,"ns")</f>
        <v>ns</v>
      </c>
      <c r="AX1145" s="19" t="str">
        <f>IF(AND(AW1145&lt;0.01,ABS(AT1145)&gt;1.5,D1145&gt;2), IF(AND(AT1145&gt;0,COUNTIF(P1145:X1145,"&gt;0")&gt;7),"IRF4_interactor_Treg", (IF(AND(AT1145&lt;0,COUNTIF(G1145:O1145, "&gt;0")&gt;7), "background_significant", "ns"))), "ns")</f>
        <v>ns</v>
      </c>
      <c r="AY1145" s="20">
        <f>IFERROR(TTEST(Y1145:AG1145,AH1145:AP1145,2,1),IF(OR(COUNTIF(AH1145:AP1145,"&gt;0")&gt;7,COUNTIF(Y1145:AG1145,"&gt;0")&gt;7),0,9999))</f>
        <v>5.6053560319253827E-2</v>
      </c>
      <c r="AZ1145" s="20">
        <f>IF(AY1145=9999,$BO$4,RANK(AY1145,$AY$3:$AY$1993,1))</f>
        <v>1140</v>
      </c>
      <c r="BA1145" s="20">
        <f>LOG((IFERROR(SUM(AH1145:AP1145)/COUNTIF(AH1145:AP1145, "&gt;0"),0.1))/(IFERROR(SUM(Y1145:AG1145)/COUNTIF(Y1145:AG1145, "&gt;0"),0.1)),2)</f>
        <v>0.29614172854945653</v>
      </c>
      <c r="BB1145" s="21">
        <f>SUM(COUNTIF(AH1145:AP1145, "&gt;0"), COUNTIF(Y1145:AG1145, "&gt;0"))</f>
        <v>18</v>
      </c>
      <c r="BC1145" s="22">
        <f>$BQ$3*AZ1145/$BO$4</f>
        <v>5.7286432160804021E-3</v>
      </c>
      <c r="BD1145" s="22" t="str">
        <f>IF(AY1145&lt;BC1145,AY1145,"ns")</f>
        <v>ns</v>
      </c>
      <c r="BE1145" s="23" t="str">
        <f>IF(AND(BD1145&lt;0.01,ABS(BA1145)&gt;1.5,D1145&gt;2), IF(AND(BA1145&gt;0,COUNTIF(AH1145:AP1145,"&gt;0")&gt;7),"IRF4_interactor_Th17", (IF(AND(BA1145&lt;0,COUNTIF(Y1145:AG1145, "&gt;0")&gt;7), "background_significant", "ns"))), "ns")</f>
        <v>ns</v>
      </c>
      <c r="BF1145" s="24" t="str">
        <f>IF(OR(AX1145 ="IRF4_interactor_Treg", BE1145 ="IRF4_interactor_Th17"), LOG((AVERAGE(AH1145:AP1145)+0.1)/(AVERAGE(P1145:X1145)+0.1),2),"ns")</f>
        <v>ns</v>
      </c>
      <c r="BG1145" s="24">
        <f>IF(AND(AX1145="IRF4_interactor_Treg",BE1145="IRF4_interactor_Th17"),1,IF(AX1145="IRF4_interactor_Treg","IRF4_Treg",IF(BE1145="IRF4_interactor_Th17","IRF4_Th17",0)))</f>
        <v>0</v>
      </c>
      <c r="BH1145" s="25">
        <f>IFERROR(TTEST(AH1145:AP1145,P1145:X1145,2,1),IF(OR(COUNTIF(P1145:X1145,"&gt;0")&gt;7,COUNTIF(AH1145:AP1145,"&gt;0")&gt;7),0,9999))</f>
        <v>0.21513026504052674</v>
      </c>
      <c r="BI1145" s="25">
        <f>IF(BH1145=9999,$BS$5,RANK(BH1145,$BH$3:$BH$1993,1))</f>
        <v>980</v>
      </c>
      <c r="BJ1145" s="25">
        <f>$BQ$3*BI1145/$BO$5</f>
        <v>4.9221496735308897E-3</v>
      </c>
      <c r="BK1145" s="25" t="str">
        <f>IF(BH1145&lt;BJ1145,BH1145,"ns")</f>
        <v>ns</v>
      </c>
      <c r="BL1145" s="26">
        <f>SUM(COUNTIF(P1145:X1145, "&gt;0"), COUNTIF(AH1145:AP1145, "&gt;0"))</f>
        <v>18</v>
      </c>
    </row>
    <row r="1146" spans="1:64">
      <c r="A1146" t="s">
        <v>5917</v>
      </c>
      <c r="B1146" t="s">
        <v>5918</v>
      </c>
      <c r="C1146">
        <v>7.1633199999999997E-4</v>
      </c>
      <c r="D1146">
        <v>7</v>
      </c>
      <c r="E1146">
        <v>7</v>
      </c>
      <c r="F1146">
        <v>0</v>
      </c>
      <c r="G1146">
        <v>2869130</v>
      </c>
      <c r="H1146">
        <v>2750550</v>
      </c>
      <c r="I1146">
        <v>3053490</v>
      </c>
      <c r="J1146">
        <v>3179110</v>
      </c>
      <c r="K1146">
        <v>2981940</v>
      </c>
      <c r="L1146">
        <v>3372050</v>
      </c>
      <c r="M1146">
        <v>2242430</v>
      </c>
      <c r="N1146">
        <v>1986330</v>
      </c>
      <c r="O1146">
        <v>2582110</v>
      </c>
      <c r="P1146">
        <v>1740620</v>
      </c>
      <c r="Q1146">
        <v>1566210</v>
      </c>
      <c r="R1146">
        <v>1662410</v>
      </c>
      <c r="S1146">
        <v>3671360</v>
      </c>
      <c r="T1146">
        <v>3810540</v>
      </c>
      <c r="U1146">
        <v>3665700</v>
      </c>
      <c r="V1146">
        <v>2708330</v>
      </c>
      <c r="W1146">
        <v>2769870</v>
      </c>
      <c r="X1146">
        <v>3031790</v>
      </c>
      <c r="Y1146">
        <v>6139560</v>
      </c>
      <c r="Z1146">
        <v>6010330</v>
      </c>
      <c r="AA1146">
        <v>6137970</v>
      </c>
      <c r="AB1146">
        <v>4472520</v>
      </c>
      <c r="AC1146">
        <v>4784300</v>
      </c>
      <c r="AD1146">
        <v>4885170</v>
      </c>
      <c r="AE1146">
        <v>2912940</v>
      </c>
      <c r="AF1146">
        <v>3573750</v>
      </c>
      <c r="AG1146">
        <v>3543500</v>
      </c>
      <c r="AH1146">
        <v>5549620</v>
      </c>
      <c r="AI1146">
        <v>5203480</v>
      </c>
      <c r="AJ1146">
        <v>6013710</v>
      </c>
      <c r="AK1146">
        <v>4162440</v>
      </c>
      <c r="AL1146">
        <v>4400070</v>
      </c>
      <c r="AM1146">
        <v>5598790</v>
      </c>
      <c r="AN1146">
        <v>2616340</v>
      </c>
      <c r="AO1146">
        <v>3077200</v>
      </c>
      <c r="AP1146">
        <v>2362940</v>
      </c>
      <c r="AR1146" s="16">
        <f>IFERROR(TTEST(G1146:O1146,P1146:X1146,2,1),IF(OR(COUNTIF(P1146:X1146,"&gt;0")&gt;7,COUNTIF(G1146:O1146,"&gt;0")&gt;7),0,9999))</f>
        <v>0.88999613745513229</v>
      </c>
      <c r="AS1146" s="16">
        <f>IF(AR1146=9999,$BO$3,RANK(AR1146,$AR$3:$AR$1993,1))</f>
        <v>1925</v>
      </c>
      <c r="AT1146" s="16">
        <f>LOG((IFERROR(SUM(P1146:X1146)/COUNTIF(P1146:X1146, "&gt;0"),0.1))/(IFERROR(SUM(G1146:O1146)/COUNTIF(G1146:O1146, "&gt;0"),0.1)),2)</f>
        <v>-2.2685933630172694E-2</v>
      </c>
      <c r="AU1146" s="17">
        <f>SUM(COUNTIF(P1146:X1146, "&gt;0"), COUNTIF(G1146:O1146, "&gt;0"))</f>
        <v>18</v>
      </c>
      <c r="AV1146" s="18">
        <f>$BQ$3*AS1146/$BO$3</f>
        <v>9.683098591549295E-3</v>
      </c>
      <c r="AW1146" s="18" t="str">
        <f>IF(AR1146&lt;AV1146,AR1146,"ns")</f>
        <v>ns</v>
      </c>
      <c r="AX1146" s="19" t="str">
        <f>IF(AND(AW1146&lt;0.01,ABS(AT1146)&gt;1.5,D1146&gt;2), IF(AND(AT1146&gt;0,COUNTIF(P1146:X1146,"&gt;0")&gt;7),"IRF4_interactor_Treg", (IF(AND(AT1146&lt;0,COUNTIF(G1146:O1146, "&gt;0")&gt;7), "background_significant", "ns"))), "ns")</f>
        <v>ns</v>
      </c>
      <c r="AY1146" s="20">
        <f>IFERROR(TTEST(Y1146:AG1146,AH1146:AP1146,2,1),IF(OR(COUNTIF(AH1146:AP1146,"&gt;0")&gt;7,COUNTIF(Y1146:AG1146,"&gt;0")&gt;7),0,9999))</f>
        <v>5.6054313303641239E-2</v>
      </c>
      <c r="AZ1146" s="20">
        <f>IF(AY1146=9999,$BO$4,RANK(AY1146,$AY$3:$AY$1993,1))</f>
        <v>1141</v>
      </c>
      <c r="BA1146" s="20">
        <f>LOG((IFERROR(SUM(AH1146:AP1146)/COUNTIF(AH1146:AP1146, "&gt;0"),0.1))/(IFERROR(SUM(Y1146:AG1146)/COUNTIF(Y1146:AG1146, "&gt;0"),0.1)),2)</f>
        <v>-0.12320176853060073</v>
      </c>
      <c r="BB1146" s="21">
        <f>SUM(COUNTIF(AH1146:AP1146, "&gt;0"), COUNTIF(Y1146:AG1146, "&gt;0"))</f>
        <v>18</v>
      </c>
      <c r="BC1146" s="22">
        <f>$BQ$3*AZ1146/$BO$4</f>
        <v>5.7336683417085425E-3</v>
      </c>
      <c r="BD1146" s="22" t="str">
        <f>IF(AY1146&lt;BC1146,AY1146,"ns")</f>
        <v>ns</v>
      </c>
      <c r="BE1146" s="23" t="str">
        <f>IF(AND(BD1146&lt;0.01,ABS(BA1146)&gt;1.5,D1146&gt;2), IF(AND(BA1146&gt;0,COUNTIF(AH1146:AP1146,"&gt;0")&gt;7),"IRF4_interactor_Th17", (IF(AND(BA1146&lt;0,COUNTIF(Y1146:AG1146, "&gt;0")&gt;7), "background_significant", "ns"))), "ns")</f>
        <v>ns</v>
      </c>
      <c r="BF1146" s="24" t="str">
        <f>IF(OR(AX1146 ="IRF4_interactor_Treg", BE1146 ="IRF4_interactor_Th17"), LOG((AVERAGE(AH1146:AP1146)+0.1)/(AVERAGE(P1146:X1146)+0.1),2),"ns")</f>
        <v>ns</v>
      </c>
      <c r="BG1146" s="24">
        <f>IF(AND(AX1146="IRF4_interactor_Treg",BE1146="IRF4_interactor_Th17"),1,IF(AX1146="IRF4_interactor_Treg","IRF4_Treg",IF(BE1146="IRF4_interactor_Th17","IRF4_Th17",0)))</f>
        <v>0</v>
      </c>
      <c r="BH1146" s="25">
        <f>IFERROR(TTEST(AH1146:AP1146,P1146:X1146,2,1),IF(OR(COUNTIF(P1146:X1146,"&gt;0")&gt;7,COUNTIF(AH1146:AP1146,"&gt;0")&gt;7),0,9999))</f>
        <v>3.5293163925943727E-2</v>
      </c>
      <c r="BI1146" s="25">
        <f>IF(BH1146=9999,$BS$5,RANK(BH1146,$BH$3:$BH$1993,1))</f>
        <v>388</v>
      </c>
      <c r="BJ1146" s="25">
        <f>$BQ$3*BI1146/$BO$5</f>
        <v>1.9487694625816173E-3</v>
      </c>
      <c r="BK1146" s="25" t="str">
        <f>IF(BH1146&lt;BJ1146,BH1146,"ns")</f>
        <v>ns</v>
      </c>
      <c r="BL1146" s="26">
        <f>SUM(COUNTIF(P1146:X1146, "&gt;0"), COUNTIF(AH1146:AP1146, "&gt;0"))</f>
        <v>18</v>
      </c>
    </row>
    <row r="1147" spans="1:64">
      <c r="A1147" t="s">
        <v>6649</v>
      </c>
      <c r="B1147" t="s">
        <v>6650</v>
      </c>
      <c r="C1147">
        <v>7.1633199999999997E-4</v>
      </c>
      <c r="D1147">
        <v>4</v>
      </c>
      <c r="E1147">
        <v>4</v>
      </c>
      <c r="F1147">
        <v>0</v>
      </c>
      <c r="G1147">
        <v>2876070</v>
      </c>
      <c r="H1147">
        <v>2802750</v>
      </c>
      <c r="I1147">
        <v>3224810</v>
      </c>
      <c r="J1147">
        <v>1302150</v>
      </c>
      <c r="K1147">
        <v>1267330</v>
      </c>
      <c r="L1147">
        <v>1532840</v>
      </c>
      <c r="M1147">
        <v>1128790</v>
      </c>
      <c r="N1147">
        <v>1284370</v>
      </c>
      <c r="O1147">
        <v>1291950</v>
      </c>
      <c r="P1147">
        <v>2225130</v>
      </c>
      <c r="Q1147">
        <v>2208530</v>
      </c>
      <c r="R1147">
        <v>2118230</v>
      </c>
      <c r="S1147">
        <v>2261240</v>
      </c>
      <c r="T1147">
        <v>2036570</v>
      </c>
      <c r="U1147">
        <v>2320590</v>
      </c>
      <c r="V1147">
        <v>2564200</v>
      </c>
      <c r="W1147">
        <v>3015140</v>
      </c>
      <c r="X1147">
        <v>3045570</v>
      </c>
      <c r="Y1147">
        <v>2483190</v>
      </c>
      <c r="Z1147">
        <v>2691910</v>
      </c>
      <c r="AA1147">
        <v>2428020</v>
      </c>
      <c r="AB1147">
        <v>1876790</v>
      </c>
      <c r="AC1147">
        <v>1820070</v>
      </c>
      <c r="AD1147">
        <v>2186070</v>
      </c>
      <c r="AE1147">
        <v>839178</v>
      </c>
      <c r="AF1147">
        <v>960410</v>
      </c>
      <c r="AG1147">
        <v>1101900</v>
      </c>
      <c r="AH1147">
        <v>3308140</v>
      </c>
      <c r="AI1147">
        <v>2974930</v>
      </c>
      <c r="AJ1147">
        <v>3346610</v>
      </c>
      <c r="AK1147">
        <v>1912840</v>
      </c>
      <c r="AL1147">
        <v>1898670</v>
      </c>
      <c r="AM1147">
        <v>1325520</v>
      </c>
      <c r="AN1147">
        <v>1942590</v>
      </c>
      <c r="AO1147">
        <v>2716810</v>
      </c>
      <c r="AP1147">
        <v>2085480</v>
      </c>
      <c r="AR1147" s="16">
        <f>IFERROR(TTEST(G1147:O1147,P1147:X1147,2,1),IF(OR(COUNTIF(P1147:X1147,"&gt;0")&gt;7,COUNTIF(G1147:O1147,"&gt;0")&gt;7),0,9999))</f>
        <v>0.15643639871763926</v>
      </c>
      <c r="AS1147" s="16">
        <f>IF(AR1147=9999,$BO$3,RANK(AR1147,$AR$3:$AR$1993,1))</f>
        <v>1244</v>
      </c>
      <c r="AT1147" s="16">
        <f>LOG((IFERROR(SUM(P1147:X1147)/COUNTIF(P1147:X1147, "&gt;0"),0.1))/(IFERROR(SUM(G1147:O1147)/COUNTIF(G1147:O1147, "&gt;0"),0.1)),2)</f>
        <v>0.38320719444618195</v>
      </c>
      <c r="AU1147" s="17">
        <f>SUM(COUNTIF(P1147:X1147, "&gt;0"), COUNTIF(G1147:O1147, "&gt;0"))</f>
        <v>18</v>
      </c>
      <c r="AV1147" s="18">
        <f>$BQ$3*AS1147/$BO$3</f>
        <v>6.2575452716297783E-3</v>
      </c>
      <c r="AW1147" s="18" t="str">
        <f>IF(AR1147&lt;AV1147,AR1147,"ns")</f>
        <v>ns</v>
      </c>
      <c r="AX1147" s="19" t="str">
        <f>IF(AND(AW1147&lt;0.01,ABS(AT1147)&gt;1.5,D1147&gt;2), IF(AND(AT1147&gt;0,COUNTIF(P1147:X1147,"&gt;0")&gt;7),"IRF4_interactor_Treg", (IF(AND(AT1147&lt;0,COUNTIF(G1147:O1147, "&gt;0")&gt;7), "background_significant", "ns"))), "ns")</f>
        <v>ns</v>
      </c>
      <c r="AY1147" s="20">
        <f>IFERROR(TTEST(Y1147:AG1147,AH1147:AP1147,2,1),IF(OR(COUNTIF(AH1147:AP1147,"&gt;0")&gt;7,COUNTIF(Y1147:AG1147,"&gt;0")&gt;7),0,9999))</f>
        <v>5.6545066224159314E-2</v>
      </c>
      <c r="AZ1147" s="20">
        <f>IF(AY1147=9999,$BO$4,RANK(AY1147,$AY$3:$AY$1993,1))</f>
        <v>1142</v>
      </c>
      <c r="BA1147" s="20">
        <f>LOG((IFERROR(SUM(AH1147:AP1147)/COUNTIF(AH1147:AP1147, "&gt;0"),0.1))/(IFERROR(SUM(Y1147:AG1147)/COUNTIF(Y1147:AG1147, "&gt;0"),0.1)),2)</f>
        <v>0.3925150377264055</v>
      </c>
      <c r="BB1147" s="21">
        <f>SUM(COUNTIF(AH1147:AP1147, "&gt;0"), COUNTIF(Y1147:AG1147, "&gt;0"))</f>
        <v>18</v>
      </c>
      <c r="BC1147" s="22">
        <f>$BQ$3*AZ1147/$BO$4</f>
        <v>5.7386934673366837E-3</v>
      </c>
      <c r="BD1147" s="22" t="str">
        <f>IF(AY1147&lt;BC1147,AY1147,"ns")</f>
        <v>ns</v>
      </c>
      <c r="BE1147" s="23" t="str">
        <f>IF(AND(BD1147&lt;0.01,ABS(BA1147)&gt;1.5,D1147&gt;2), IF(AND(BA1147&gt;0,COUNTIF(AH1147:AP1147,"&gt;0")&gt;7),"IRF4_interactor_Th17", (IF(AND(BA1147&lt;0,COUNTIF(Y1147:AG1147, "&gt;0")&gt;7), "background_significant", "ns"))), "ns")</f>
        <v>ns</v>
      </c>
      <c r="BF1147" s="24" t="str">
        <f>IF(OR(AX1147 ="IRF4_interactor_Treg", BE1147 ="IRF4_interactor_Th17"), LOG((AVERAGE(AH1147:AP1147)+0.1)/(AVERAGE(P1147:X1147)+0.1),2),"ns")</f>
        <v>ns</v>
      </c>
      <c r="BG1147" s="24">
        <f>IF(AND(AX1147="IRF4_interactor_Treg",BE1147="IRF4_interactor_Th17"),1,IF(AX1147="IRF4_interactor_Treg","IRF4_Treg",IF(BE1147="IRF4_interactor_Th17","IRF4_Th17",0)))</f>
        <v>0</v>
      </c>
      <c r="BH1147" s="25">
        <f>IFERROR(TTEST(AH1147:AP1147,P1147:X1147,2,1),IF(OR(COUNTIF(P1147:X1147,"&gt;0")&gt;7,COUNTIF(AH1147:AP1147,"&gt;0")&gt;7),0,9999))</f>
        <v>0.91424099023412619</v>
      </c>
      <c r="BI1147" s="25">
        <f>IF(BH1147=9999,$BS$5,RANK(BH1147,$BH$3:$BH$1993,1))</f>
        <v>1901</v>
      </c>
      <c r="BJ1147" s="25">
        <f>$BQ$3*BI1147/$BO$5</f>
        <v>9.5479658463083882E-3</v>
      </c>
      <c r="BK1147" s="25" t="str">
        <f>IF(BH1147&lt;BJ1147,BH1147,"ns")</f>
        <v>ns</v>
      </c>
      <c r="BL1147" s="26">
        <f>SUM(COUNTIF(P1147:X1147, "&gt;0"), COUNTIF(AH1147:AP1147, "&gt;0"))</f>
        <v>18</v>
      </c>
    </row>
    <row r="1148" spans="1:64">
      <c r="A1148" t="s">
        <v>379</v>
      </c>
      <c r="B1148" t="s">
        <v>380</v>
      </c>
      <c r="C1148">
        <v>7.1633199999999997E-4</v>
      </c>
      <c r="D1148">
        <v>10</v>
      </c>
      <c r="E1148">
        <v>4</v>
      </c>
      <c r="F1148">
        <v>6</v>
      </c>
      <c r="G1148">
        <v>1428070</v>
      </c>
      <c r="H1148">
        <v>1328170</v>
      </c>
      <c r="I1148">
        <v>1356070</v>
      </c>
      <c r="J1148">
        <v>779035</v>
      </c>
      <c r="K1148">
        <v>694803</v>
      </c>
      <c r="L1148">
        <v>789841</v>
      </c>
      <c r="M1148">
        <v>365171</v>
      </c>
      <c r="N1148">
        <v>380736</v>
      </c>
      <c r="O1148">
        <v>406264</v>
      </c>
      <c r="P1148">
        <v>1305070</v>
      </c>
      <c r="Q1148">
        <v>1103730</v>
      </c>
      <c r="R1148">
        <v>1098200</v>
      </c>
      <c r="S1148">
        <v>1517600</v>
      </c>
      <c r="T1148">
        <v>1431410</v>
      </c>
      <c r="U1148">
        <v>1189590</v>
      </c>
      <c r="V1148">
        <v>1171670</v>
      </c>
      <c r="W1148">
        <v>1108540</v>
      </c>
      <c r="X1148">
        <v>1234270</v>
      </c>
      <c r="Y1148">
        <v>953591</v>
      </c>
      <c r="Z1148">
        <v>740913</v>
      </c>
      <c r="AA1148">
        <v>829312</v>
      </c>
      <c r="AB1148">
        <v>612307</v>
      </c>
      <c r="AC1148">
        <v>637825</v>
      </c>
      <c r="AD1148">
        <v>666879</v>
      </c>
      <c r="AE1148">
        <v>1348150</v>
      </c>
      <c r="AF1148">
        <v>1728680</v>
      </c>
      <c r="AG1148">
        <v>1665070</v>
      </c>
      <c r="AH1148">
        <v>2509590</v>
      </c>
      <c r="AI1148">
        <v>2661680</v>
      </c>
      <c r="AJ1148">
        <v>2643590</v>
      </c>
      <c r="AK1148">
        <v>371606</v>
      </c>
      <c r="AL1148">
        <v>368115</v>
      </c>
      <c r="AM1148">
        <v>378295</v>
      </c>
      <c r="AN1148">
        <v>2119000</v>
      </c>
      <c r="AO1148">
        <v>2528390</v>
      </c>
      <c r="AP1148">
        <v>1714700</v>
      </c>
      <c r="AR1148" s="16">
        <f>IFERROR(TTEST(G1148:O1148,P1148:X1148,2,1),IF(OR(COUNTIF(P1148:X1148,"&gt;0")&gt;7,COUNTIF(G1148:O1148,"&gt;0")&gt;7),0,9999))</f>
        <v>3.3303902074553367E-2</v>
      </c>
      <c r="AS1148" s="16">
        <f>IF(AR1148=9999,$BO$3,RANK(AR1148,$AR$3:$AR$1993,1))</f>
        <v>899</v>
      </c>
      <c r="AT1148" s="16">
        <f>LOG((IFERROR(SUM(P1148:X1148)/COUNTIF(P1148:X1148, "&gt;0"),0.1))/(IFERROR(SUM(G1148:O1148)/COUNTIF(G1148:O1148, "&gt;0"),0.1)),2)</f>
        <v>0.56797817315779653</v>
      </c>
      <c r="AU1148" s="17">
        <f>SUM(COUNTIF(P1148:X1148, "&gt;0"), COUNTIF(G1148:O1148, "&gt;0"))</f>
        <v>18</v>
      </c>
      <c r="AV1148" s="18">
        <f>$BQ$3*AS1148/$BO$3</f>
        <v>4.5221327967806839E-3</v>
      </c>
      <c r="AW1148" s="18" t="str">
        <f>IF(AR1148&lt;AV1148,AR1148,"ns")</f>
        <v>ns</v>
      </c>
      <c r="AX1148" s="19" t="str">
        <f>IF(AND(AW1148&lt;0.01,ABS(AT1148)&gt;1.5,D1148&gt;2), IF(AND(AT1148&gt;0,COUNTIF(P1148:X1148,"&gt;0")&gt;7),"IRF4_interactor_Treg", (IF(AND(AT1148&lt;0,COUNTIF(G1148:O1148, "&gt;0")&gt;7), "background_significant", "ns"))), "ns")</f>
        <v>ns</v>
      </c>
      <c r="AY1148" s="20">
        <f>IFERROR(TTEST(Y1148:AG1148,AH1148:AP1148,2,1),IF(OR(COUNTIF(AH1148:AP1148,"&gt;0")&gt;7,COUNTIF(Y1148:AG1148,"&gt;0")&gt;7),0,9999))</f>
        <v>5.6639173399487028E-2</v>
      </c>
      <c r="AZ1148" s="20">
        <f>IF(AY1148=9999,$BO$4,RANK(AY1148,$AY$3:$AY$1993,1))</f>
        <v>1143</v>
      </c>
      <c r="BA1148" s="20">
        <f>LOG((IFERROR(SUM(AH1148:AP1148)/COUNTIF(AH1148:AP1148, "&gt;0"),0.1))/(IFERROR(SUM(Y1148:AG1148)/COUNTIF(Y1148:AG1148, "&gt;0"),0.1)),2)</f>
        <v>0.7360623394541882</v>
      </c>
      <c r="BB1148" s="21">
        <f>SUM(COUNTIF(AH1148:AP1148, "&gt;0"), COUNTIF(Y1148:AG1148, "&gt;0"))</f>
        <v>18</v>
      </c>
      <c r="BC1148" s="22">
        <f>$BQ$3*AZ1148/$BO$4</f>
        <v>5.743718592964824E-3</v>
      </c>
      <c r="BD1148" s="22" t="str">
        <f>IF(AY1148&lt;BC1148,AY1148,"ns")</f>
        <v>ns</v>
      </c>
      <c r="BE1148" s="23" t="str">
        <f>IF(AND(BD1148&lt;0.01,ABS(BA1148)&gt;1.5,D1148&gt;2), IF(AND(BA1148&gt;0,COUNTIF(AH1148:AP1148,"&gt;0")&gt;7),"IRF4_interactor_Th17", (IF(AND(BA1148&lt;0,COUNTIF(Y1148:AG1148, "&gt;0")&gt;7), "background_significant", "ns"))), "ns")</f>
        <v>ns</v>
      </c>
      <c r="BF1148" s="24" t="str">
        <f>IF(OR(AX1148 ="IRF4_interactor_Treg", BE1148 ="IRF4_interactor_Th17"), LOG((AVERAGE(AH1148:AP1148)+0.1)/(AVERAGE(P1148:X1148)+0.1),2),"ns")</f>
        <v>ns</v>
      </c>
      <c r="BG1148" s="24">
        <f>IF(AND(AX1148="IRF4_interactor_Treg",BE1148="IRF4_interactor_Th17"),1,IF(AX1148="IRF4_interactor_Treg","IRF4_Treg",IF(BE1148="IRF4_interactor_Th17","IRF4_Th17",0)))</f>
        <v>0</v>
      </c>
      <c r="BH1148" s="25">
        <f>IFERROR(TTEST(AH1148:AP1148,P1148:X1148,2,1),IF(OR(COUNTIF(P1148:X1148,"&gt;0")&gt;7,COUNTIF(AH1148:AP1148,"&gt;0")&gt;7),0,9999))</f>
        <v>0.26569710976935845</v>
      </c>
      <c r="BI1148" s="25">
        <f>IF(BH1148=9999,$BS$5,RANK(BH1148,$BH$3:$BH$1993,1))</f>
        <v>1099</v>
      </c>
      <c r="BJ1148" s="25">
        <f>$BQ$3*BI1148/$BO$5</f>
        <v>5.5198392767453544E-3</v>
      </c>
      <c r="BK1148" s="25" t="str">
        <f>IF(BH1148&lt;BJ1148,BH1148,"ns")</f>
        <v>ns</v>
      </c>
      <c r="BL1148" s="26">
        <f>SUM(COUNTIF(P1148:X1148, "&gt;0"), COUNTIF(AH1148:AP1148, "&gt;0"))</f>
        <v>18</v>
      </c>
    </row>
    <row r="1149" spans="1:64">
      <c r="A1149" t="s">
        <v>5113</v>
      </c>
      <c r="B1149" t="s">
        <v>5114</v>
      </c>
      <c r="C1149">
        <v>8.2933199999999999E-3</v>
      </c>
      <c r="D1149">
        <v>3</v>
      </c>
      <c r="E1149">
        <v>3</v>
      </c>
      <c r="F1149">
        <v>0</v>
      </c>
      <c r="G1149">
        <v>267466</v>
      </c>
      <c r="H1149">
        <v>273657</v>
      </c>
      <c r="I1149">
        <v>305427</v>
      </c>
      <c r="J1149">
        <v>168351</v>
      </c>
      <c r="K1149">
        <v>158965</v>
      </c>
      <c r="L1149">
        <v>263923</v>
      </c>
      <c r="M1149">
        <v>122242</v>
      </c>
      <c r="N1149">
        <v>140029</v>
      </c>
      <c r="O1149">
        <v>179920</v>
      </c>
      <c r="P1149">
        <v>288611</v>
      </c>
      <c r="Q1149">
        <v>123918</v>
      </c>
      <c r="R1149">
        <v>256877</v>
      </c>
      <c r="S1149">
        <v>212253</v>
      </c>
      <c r="T1149">
        <v>247810</v>
      </c>
      <c r="U1149">
        <v>262768</v>
      </c>
      <c r="V1149">
        <v>190521</v>
      </c>
      <c r="W1149">
        <v>209505</v>
      </c>
      <c r="X1149">
        <v>247478</v>
      </c>
      <c r="Y1149">
        <v>219724</v>
      </c>
      <c r="Z1149">
        <v>198901</v>
      </c>
      <c r="AA1149">
        <v>213729</v>
      </c>
      <c r="AB1149">
        <v>170970</v>
      </c>
      <c r="AC1149">
        <v>205204</v>
      </c>
      <c r="AD1149">
        <v>173146</v>
      </c>
      <c r="AE1149">
        <v>135160</v>
      </c>
      <c r="AF1149">
        <v>204243</v>
      </c>
      <c r="AG1149">
        <v>196276</v>
      </c>
      <c r="AH1149">
        <v>325279</v>
      </c>
      <c r="AI1149">
        <v>320720</v>
      </c>
      <c r="AJ1149">
        <v>339638</v>
      </c>
      <c r="AK1149">
        <v>190863</v>
      </c>
      <c r="AL1149">
        <v>184475</v>
      </c>
      <c r="AM1149">
        <v>142290</v>
      </c>
      <c r="AN1149">
        <v>227602</v>
      </c>
      <c r="AO1149">
        <v>191461</v>
      </c>
      <c r="AP1149">
        <v>222063</v>
      </c>
      <c r="AR1149" s="16">
        <f>IFERROR(TTEST(G1149:O1149,P1149:X1149,2,1),IF(OR(COUNTIF(P1149:X1149,"&gt;0")&gt;7,COUNTIF(G1149:O1149,"&gt;0")&gt;7),0,9999))</f>
        <v>0.50360958863311645</v>
      </c>
      <c r="AS1149" s="16">
        <f>IF(AR1149=9999,$BO$3,RANK(AR1149,$AR$3:$AR$1993,1))</f>
        <v>1626</v>
      </c>
      <c r="AT1149" s="16">
        <f>LOG((IFERROR(SUM(P1149:X1149)/COUNTIF(P1149:X1149, "&gt;0"),0.1))/(IFERROR(SUM(G1149:O1149)/COUNTIF(G1149:O1149, "&gt;0"),0.1)),2)</f>
        <v>0.11766866087274887</v>
      </c>
      <c r="AU1149" s="17">
        <f>SUM(COUNTIF(P1149:X1149, "&gt;0"), COUNTIF(G1149:O1149, "&gt;0"))</f>
        <v>18</v>
      </c>
      <c r="AV1149" s="18">
        <f>$BQ$3*AS1149/$BO$3</f>
        <v>8.1790744466800815E-3</v>
      </c>
      <c r="AW1149" s="18" t="str">
        <f>IF(AR1149&lt;AV1149,AR1149,"ns")</f>
        <v>ns</v>
      </c>
      <c r="AX1149" s="19" t="str">
        <f>IF(AND(AW1149&lt;0.01,ABS(AT1149)&gt;1.5,D1149&gt;2), IF(AND(AT1149&gt;0,COUNTIF(P1149:X1149,"&gt;0")&gt;7),"IRF4_interactor_Treg", (IF(AND(AT1149&lt;0,COUNTIF(G1149:O1149, "&gt;0")&gt;7), "background_significant", "ns"))), "ns")</f>
        <v>ns</v>
      </c>
      <c r="AY1149" s="20">
        <f>IFERROR(TTEST(Y1149:AG1149,AH1149:AP1149,2,1),IF(OR(COUNTIF(AH1149:AP1149,"&gt;0")&gt;7,COUNTIF(Y1149:AG1149,"&gt;0")&gt;7),0,9999))</f>
        <v>5.6679660091916328E-2</v>
      </c>
      <c r="AZ1149" s="20">
        <f>IF(AY1149=9999,$BO$4,RANK(AY1149,$AY$3:$AY$1993,1))</f>
        <v>1144</v>
      </c>
      <c r="BA1149" s="20">
        <f>LOG((IFERROR(SUM(AH1149:AP1149)/COUNTIF(AH1149:AP1149, "&gt;0"),0.1))/(IFERROR(SUM(Y1149:AG1149)/COUNTIF(Y1149:AG1149, "&gt;0"),0.1)),2)</f>
        <v>0.32038137105764714</v>
      </c>
      <c r="BB1149" s="21">
        <f>SUM(COUNTIF(AH1149:AP1149, "&gt;0"), COUNTIF(Y1149:AG1149, "&gt;0"))</f>
        <v>18</v>
      </c>
      <c r="BC1149" s="22">
        <f>$BQ$3*AZ1149/$BO$4</f>
        <v>5.7487437185929644E-3</v>
      </c>
      <c r="BD1149" s="22" t="str">
        <f>IF(AY1149&lt;BC1149,AY1149,"ns")</f>
        <v>ns</v>
      </c>
      <c r="BE1149" s="23" t="str">
        <f>IF(AND(BD1149&lt;0.01,ABS(BA1149)&gt;1.5,D1149&gt;2), IF(AND(BA1149&gt;0,COUNTIF(AH1149:AP1149,"&gt;0")&gt;7),"IRF4_interactor_Th17", (IF(AND(BA1149&lt;0,COUNTIF(Y1149:AG1149, "&gt;0")&gt;7), "background_significant", "ns"))), "ns")</f>
        <v>ns</v>
      </c>
      <c r="BF1149" s="24" t="str">
        <f>IF(OR(AX1149 ="IRF4_interactor_Treg", BE1149 ="IRF4_interactor_Th17"), LOG((AVERAGE(AH1149:AP1149)+0.1)/(AVERAGE(P1149:X1149)+0.1),2),"ns")</f>
        <v>ns</v>
      </c>
      <c r="BG1149" s="24">
        <f>IF(AND(AX1149="IRF4_interactor_Treg",BE1149="IRF4_interactor_Th17"),1,IF(AX1149="IRF4_interactor_Treg","IRF4_Treg",IF(BE1149="IRF4_interactor_Th17","IRF4_Th17",0)))</f>
        <v>0</v>
      </c>
      <c r="BH1149" s="25">
        <f>IFERROR(TTEST(AH1149:AP1149,P1149:X1149,2,1),IF(OR(COUNTIF(P1149:X1149,"&gt;0")&gt;7,COUNTIF(AH1149:AP1149,"&gt;0")&gt;7),0,9999))</f>
        <v>0.71307425268682445</v>
      </c>
      <c r="BI1149" s="25">
        <f>IF(BH1149=9999,$BS$5,RANK(BH1149,$BH$3:$BH$1993,1))</f>
        <v>1700</v>
      </c>
      <c r="BJ1149" s="25">
        <f>$BQ$3*BI1149/$BO$5</f>
        <v>8.5384229030637873E-3</v>
      </c>
      <c r="BK1149" s="25" t="str">
        <f>IF(BH1149&lt;BJ1149,BH1149,"ns")</f>
        <v>ns</v>
      </c>
      <c r="BL1149" s="26">
        <f>SUM(COUNTIF(P1149:X1149, "&gt;0"), COUNTIF(AH1149:AP1149, "&gt;0"))</f>
        <v>18</v>
      </c>
    </row>
    <row r="1150" spans="1:64">
      <c r="A1150" t="s">
        <v>4165</v>
      </c>
      <c r="B1150" t="s">
        <v>4166</v>
      </c>
      <c r="C1150">
        <v>7.1633199999999997E-4</v>
      </c>
      <c r="D1150">
        <v>4</v>
      </c>
      <c r="E1150">
        <v>0</v>
      </c>
      <c r="F1150">
        <v>4</v>
      </c>
      <c r="G1150">
        <v>3975540</v>
      </c>
      <c r="H1150">
        <v>3897670</v>
      </c>
      <c r="I1150">
        <v>5349030</v>
      </c>
      <c r="J1150">
        <v>4259080</v>
      </c>
      <c r="K1150">
        <v>4152100</v>
      </c>
      <c r="L1150">
        <v>5533930</v>
      </c>
      <c r="M1150">
        <v>2878790</v>
      </c>
      <c r="N1150">
        <v>3067610</v>
      </c>
      <c r="O1150">
        <v>4241960</v>
      </c>
      <c r="P1150">
        <v>3279220</v>
      </c>
      <c r="Q1150">
        <v>3206210</v>
      </c>
      <c r="R1150">
        <v>4682990</v>
      </c>
      <c r="S1150">
        <v>4180560</v>
      </c>
      <c r="T1150">
        <v>4214990</v>
      </c>
      <c r="U1150">
        <v>6068340</v>
      </c>
      <c r="V1150">
        <v>3122370</v>
      </c>
      <c r="W1150">
        <v>3551490</v>
      </c>
      <c r="X1150">
        <v>4415200</v>
      </c>
      <c r="Y1150">
        <v>3523110</v>
      </c>
      <c r="Z1150">
        <v>3281820</v>
      </c>
      <c r="AA1150">
        <v>5340580</v>
      </c>
      <c r="AB1150">
        <v>3152170</v>
      </c>
      <c r="AC1150">
        <v>3348380</v>
      </c>
      <c r="AD1150">
        <v>4696320</v>
      </c>
      <c r="AE1150">
        <v>2810800</v>
      </c>
      <c r="AF1150">
        <v>3751920</v>
      </c>
      <c r="AG1150">
        <v>4857390</v>
      </c>
      <c r="AH1150">
        <v>3930290</v>
      </c>
      <c r="AI1150">
        <v>3992490</v>
      </c>
      <c r="AJ1150">
        <v>5400330</v>
      </c>
      <c r="AK1150">
        <v>3292950</v>
      </c>
      <c r="AL1150">
        <v>3819770</v>
      </c>
      <c r="AM1150">
        <v>4938720</v>
      </c>
      <c r="AN1150">
        <v>3273360</v>
      </c>
      <c r="AO1150">
        <v>5804110</v>
      </c>
      <c r="AP1150">
        <v>4637390</v>
      </c>
      <c r="AR1150" s="16">
        <f>IFERROR(TTEST(G1150:O1150,P1150:X1150,2,1),IF(OR(COUNTIF(P1150:X1150,"&gt;0")&gt;7,COUNTIF(G1150:O1150,"&gt;0")&gt;7),0,9999))</f>
        <v>0.68210119154427185</v>
      </c>
      <c r="AS1150" s="16">
        <f>IF(AR1150=9999,$BO$3,RANK(AR1150,$AR$3:$AR$1993,1))</f>
        <v>1764</v>
      </c>
      <c r="AT1150" s="16">
        <f>LOG((IFERROR(SUM(P1150:X1150)/COUNTIF(P1150:X1150, "&gt;0"),0.1))/(IFERROR(SUM(G1150:O1150)/COUNTIF(G1150:O1150, "&gt;0"),0.1)),2)</f>
        <v>-2.4708898960236324E-2</v>
      </c>
      <c r="AU1150" s="17">
        <f>SUM(COUNTIF(P1150:X1150, "&gt;0"), COUNTIF(G1150:O1150, "&gt;0"))</f>
        <v>18</v>
      </c>
      <c r="AV1150" s="18">
        <f>$BQ$3*AS1150/$BO$3</f>
        <v>8.8732394366197193E-3</v>
      </c>
      <c r="AW1150" s="18" t="str">
        <f>IF(AR1150&lt;AV1150,AR1150,"ns")</f>
        <v>ns</v>
      </c>
      <c r="AX1150" s="19" t="str">
        <f>IF(AND(AW1150&lt;0.01,ABS(AT1150)&gt;1.5,D1150&gt;2), IF(AND(AT1150&gt;0,COUNTIF(P1150:X1150,"&gt;0")&gt;7),"IRF4_interactor_Treg", (IF(AND(AT1150&lt;0,COUNTIF(G1150:O1150, "&gt;0")&gt;7), "background_significant", "ns"))), "ns")</f>
        <v>ns</v>
      </c>
      <c r="AY1150" s="20">
        <f>IFERROR(TTEST(Y1150:AG1150,AH1150:AP1150,2,1),IF(OR(COUNTIF(AH1150:AP1150,"&gt;0")&gt;7,COUNTIF(Y1150:AG1150,"&gt;0")&gt;7),0,9999))</f>
        <v>5.6948976834177628E-2</v>
      </c>
      <c r="AZ1150" s="20">
        <f>IF(AY1150=9999,$BO$4,RANK(AY1150,$AY$3:$AY$1993,1))</f>
        <v>1145</v>
      </c>
      <c r="BA1150" s="20">
        <f>LOG((IFERROR(SUM(AH1150:AP1150)/COUNTIF(AH1150:AP1150, "&gt;0"),0.1))/(IFERROR(SUM(Y1150:AG1150)/COUNTIF(Y1150:AG1150, "&gt;0"),0.1)),2)</f>
        <v>0.16924638476952245</v>
      </c>
      <c r="BB1150" s="21">
        <f>SUM(COUNTIF(AH1150:AP1150, "&gt;0"), COUNTIF(Y1150:AG1150, "&gt;0"))</f>
        <v>18</v>
      </c>
      <c r="BC1150" s="22">
        <f>$BQ$3*AZ1150/$BO$4</f>
        <v>5.7537688442211065E-3</v>
      </c>
      <c r="BD1150" s="22" t="str">
        <f>IF(AY1150&lt;BC1150,AY1150,"ns")</f>
        <v>ns</v>
      </c>
      <c r="BE1150" s="23" t="str">
        <f>IF(AND(BD1150&lt;0.01,ABS(BA1150)&gt;1.5,D1150&gt;2), IF(AND(BA1150&gt;0,COUNTIF(AH1150:AP1150,"&gt;0")&gt;7),"IRF4_interactor_Th17", (IF(AND(BA1150&lt;0,COUNTIF(Y1150:AG1150, "&gt;0")&gt;7), "background_significant", "ns"))), "ns")</f>
        <v>ns</v>
      </c>
      <c r="BF1150" s="24" t="str">
        <f>IF(OR(AX1150 ="IRF4_interactor_Treg", BE1150 ="IRF4_interactor_Th17"), LOG((AVERAGE(AH1150:AP1150)+0.1)/(AVERAGE(P1150:X1150)+0.1),2),"ns")</f>
        <v>ns</v>
      </c>
      <c r="BG1150" s="24">
        <f>IF(AND(AX1150="IRF4_interactor_Treg",BE1150="IRF4_interactor_Th17"),1,IF(AX1150="IRF4_interactor_Treg","IRF4_Treg",IF(BE1150="IRF4_interactor_Th17","IRF4_Th17",0)))</f>
        <v>0</v>
      </c>
      <c r="BH1150" s="25">
        <f>IFERROR(TTEST(AH1150:AP1150,P1150:X1150,2,1),IF(OR(COUNTIF(P1150:X1150,"&gt;0")&gt;7,COUNTIF(AH1150:AP1150,"&gt;0")&gt;7),0,9999))</f>
        <v>0.46066364538677107</v>
      </c>
      <c r="BI1150" s="25">
        <f>IF(BH1150=9999,$BS$5,RANK(BH1150,$BH$3:$BH$1993,1))</f>
        <v>1416</v>
      </c>
      <c r="BJ1150" s="25">
        <f>$BQ$3*BI1150/$BO$5</f>
        <v>7.1120040180813662E-3</v>
      </c>
      <c r="BK1150" s="25" t="str">
        <f>IF(BH1150&lt;BJ1150,BH1150,"ns")</f>
        <v>ns</v>
      </c>
      <c r="BL1150" s="26">
        <f>SUM(COUNTIF(P1150:X1150, "&gt;0"), COUNTIF(AH1150:AP1150, "&gt;0"))</f>
        <v>18</v>
      </c>
    </row>
    <row r="1151" spans="1:64">
      <c r="A1151" t="s">
        <v>5761</v>
      </c>
      <c r="B1151" t="s">
        <v>5762</v>
      </c>
      <c r="C1151">
        <v>7.1633199999999997E-4</v>
      </c>
      <c r="D1151">
        <v>4</v>
      </c>
      <c r="E1151">
        <v>4</v>
      </c>
      <c r="F1151">
        <v>0</v>
      </c>
      <c r="G1151">
        <v>583035</v>
      </c>
      <c r="H1151">
        <v>688316</v>
      </c>
      <c r="I1151">
        <v>660054</v>
      </c>
      <c r="J1151">
        <v>702361</v>
      </c>
      <c r="K1151">
        <v>635464</v>
      </c>
      <c r="L1151">
        <v>848512</v>
      </c>
      <c r="M1151">
        <v>338834</v>
      </c>
      <c r="N1151">
        <v>441625</v>
      </c>
      <c r="O1151">
        <v>512081</v>
      </c>
      <c r="P1151">
        <v>364757</v>
      </c>
      <c r="Q1151">
        <v>303658</v>
      </c>
      <c r="R1151">
        <v>337641</v>
      </c>
      <c r="S1151">
        <v>784701</v>
      </c>
      <c r="T1151">
        <v>864787</v>
      </c>
      <c r="U1151">
        <v>948745</v>
      </c>
      <c r="V1151">
        <v>386607</v>
      </c>
      <c r="W1151">
        <v>483389</v>
      </c>
      <c r="X1151">
        <v>428745</v>
      </c>
      <c r="Y1151">
        <v>928925</v>
      </c>
      <c r="Z1151">
        <v>972633</v>
      </c>
      <c r="AA1151">
        <v>1018990</v>
      </c>
      <c r="AB1151">
        <v>706143</v>
      </c>
      <c r="AC1151">
        <v>715818</v>
      </c>
      <c r="AD1151">
        <v>786498</v>
      </c>
      <c r="AE1151">
        <v>468191</v>
      </c>
      <c r="AF1151">
        <v>681319</v>
      </c>
      <c r="AG1151">
        <v>742668</v>
      </c>
      <c r="AH1151">
        <v>882273</v>
      </c>
      <c r="AI1151">
        <v>822121</v>
      </c>
      <c r="AJ1151">
        <v>960625</v>
      </c>
      <c r="AK1151">
        <v>678287</v>
      </c>
      <c r="AL1151">
        <v>716698</v>
      </c>
      <c r="AM1151">
        <v>760608</v>
      </c>
      <c r="AN1151">
        <v>515343</v>
      </c>
      <c r="AO1151">
        <v>616948</v>
      </c>
      <c r="AP1151">
        <v>506040</v>
      </c>
      <c r="AR1151" s="16">
        <f>IFERROR(TTEST(G1151:O1151,P1151:X1151,2,1),IF(OR(COUNTIF(P1151:X1151,"&gt;0")&gt;7,COUNTIF(G1151:O1151,"&gt;0")&gt;7),0,9999))</f>
        <v>0.44309541192484347</v>
      </c>
      <c r="AS1151" s="16">
        <f>IF(AR1151=9999,$BO$3,RANK(AR1151,$AR$3:$AR$1993,1))</f>
        <v>1580</v>
      </c>
      <c r="AT1151" s="16">
        <f>LOG((IFERROR(SUM(P1151:X1151)/COUNTIF(P1151:X1151, "&gt;0"),0.1))/(IFERROR(SUM(G1151:O1151)/COUNTIF(G1151:O1151, "&gt;0"),0.1)),2)</f>
        <v>-0.14203020455239126</v>
      </c>
      <c r="AU1151" s="17">
        <f>SUM(COUNTIF(P1151:X1151, "&gt;0"), COUNTIF(G1151:O1151, "&gt;0"))</f>
        <v>18</v>
      </c>
      <c r="AV1151" s="18">
        <f>$BQ$3*AS1151/$BO$3</f>
        <v>7.9476861167002023E-3</v>
      </c>
      <c r="AW1151" s="18" t="str">
        <f>IF(AR1151&lt;AV1151,AR1151,"ns")</f>
        <v>ns</v>
      </c>
      <c r="AX1151" s="19" t="str">
        <f>IF(AND(AW1151&lt;0.01,ABS(AT1151)&gt;1.5,D1151&gt;2), IF(AND(AT1151&gt;0,COUNTIF(P1151:X1151,"&gt;0")&gt;7),"IRF4_interactor_Treg", (IF(AND(AT1151&lt;0,COUNTIF(G1151:O1151, "&gt;0")&gt;7), "background_significant", "ns"))), "ns")</f>
        <v>ns</v>
      </c>
      <c r="AY1151" s="20">
        <f>IFERROR(TTEST(Y1151:AG1151,AH1151:AP1151,2,1),IF(OR(COUNTIF(AH1151:AP1151,"&gt;0")&gt;7,COUNTIF(Y1151:AG1151,"&gt;0")&gt;7),0,9999))</f>
        <v>5.7016542036213452E-2</v>
      </c>
      <c r="AZ1151" s="20">
        <f>IF(AY1151=9999,$BO$4,RANK(AY1151,$AY$3:$AY$1993,1))</f>
        <v>1146</v>
      </c>
      <c r="BA1151" s="20">
        <f>LOG((IFERROR(SUM(AH1151:AP1151)/COUNTIF(AH1151:AP1151, "&gt;0"),0.1))/(IFERROR(SUM(Y1151:AG1151)/COUNTIF(Y1151:AG1151, "&gt;0"),0.1)),2)</f>
        <v>-0.1204164532956782</v>
      </c>
      <c r="BB1151" s="21">
        <f>SUM(COUNTIF(AH1151:AP1151, "&gt;0"), COUNTIF(Y1151:AG1151, "&gt;0"))</f>
        <v>18</v>
      </c>
      <c r="BC1151" s="22">
        <f>$BQ$3*AZ1151/$BO$4</f>
        <v>5.7587939698492468E-3</v>
      </c>
      <c r="BD1151" s="22" t="str">
        <f>IF(AY1151&lt;BC1151,AY1151,"ns")</f>
        <v>ns</v>
      </c>
      <c r="BE1151" s="23" t="str">
        <f>IF(AND(BD1151&lt;0.01,ABS(BA1151)&gt;1.5,D1151&gt;2), IF(AND(BA1151&gt;0,COUNTIF(AH1151:AP1151,"&gt;0")&gt;7),"IRF4_interactor_Th17", (IF(AND(BA1151&lt;0,COUNTIF(Y1151:AG1151, "&gt;0")&gt;7), "background_significant", "ns"))), "ns")</f>
        <v>ns</v>
      </c>
      <c r="BF1151" s="24" t="str">
        <f>IF(OR(AX1151 ="IRF4_interactor_Treg", BE1151 ="IRF4_interactor_Th17"), LOG((AVERAGE(AH1151:AP1151)+0.1)/(AVERAGE(P1151:X1151)+0.1),2),"ns")</f>
        <v>ns</v>
      </c>
      <c r="BG1151" s="24">
        <f>IF(AND(AX1151="IRF4_interactor_Treg",BE1151="IRF4_interactor_Th17"),1,IF(AX1151="IRF4_interactor_Treg","IRF4_Treg",IF(BE1151="IRF4_interactor_Th17","IRF4_Th17",0)))</f>
        <v>0</v>
      </c>
      <c r="BH1151" s="25">
        <f>IFERROR(TTEST(AH1151:AP1151,P1151:X1151,2,1),IF(OR(COUNTIF(P1151:X1151,"&gt;0")&gt;7,COUNTIF(AH1151:AP1151,"&gt;0")&gt;7),0,9999))</f>
        <v>0.13198391128110351</v>
      </c>
      <c r="BI1151" s="25">
        <f>IF(BH1151=9999,$BS$5,RANK(BH1151,$BH$3:$BH$1993,1))</f>
        <v>764</v>
      </c>
      <c r="BJ1151" s="25">
        <f>$BQ$3*BI1151/$BO$5</f>
        <v>3.83726770467102E-3</v>
      </c>
      <c r="BK1151" s="25" t="str">
        <f>IF(BH1151&lt;BJ1151,BH1151,"ns")</f>
        <v>ns</v>
      </c>
      <c r="BL1151" s="26">
        <f>SUM(COUNTIF(P1151:X1151, "&gt;0"), COUNTIF(AH1151:AP1151, "&gt;0"))</f>
        <v>18</v>
      </c>
    </row>
    <row r="1152" spans="1:64">
      <c r="A1152" t="s">
        <v>4239</v>
      </c>
      <c r="B1152" t="s">
        <v>4240</v>
      </c>
      <c r="C1152">
        <v>4.6874999999999998E-3</v>
      </c>
      <c r="D1152">
        <v>3</v>
      </c>
      <c r="E1152">
        <v>1</v>
      </c>
      <c r="F1152">
        <v>2</v>
      </c>
      <c r="G1152">
        <v>61656.5</v>
      </c>
      <c r="H1152">
        <v>50039.199999999997</v>
      </c>
      <c r="I1152">
        <v>63449.5</v>
      </c>
      <c r="J1152">
        <v>48234</v>
      </c>
      <c r="K1152">
        <v>56217.3</v>
      </c>
      <c r="L1152">
        <v>69971.199999999997</v>
      </c>
      <c r="M1152">
        <v>52763.3</v>
      </c>
      <c r="N1152">
        <v>40925.599999999999</v>
      </c>
      <c r="O1152">
        <v>58326.5</v>
      </c>
      <c r="P1152">
        <v>60826.2</v>
      </c>
      <c r="Q1152">
        <v>52038.9</v>
      </c>
      <c r="R1152">
        <v>49894.1</v>
      </c>
      <c r="S1152">
        <v>55261.8</v>
      </c>
      <c r="T1152">
        <v>51018.1</v>
      </c>
      <c r="U1152">
        <v>81157.2</v>
      </c>
      <c r="V1152">
        <v>90939.3</v>
      </c>
      <c r="W1152">
        <v>100579</v>
      </c>
      <c r="X1152">
        <v>81173.899999999994</v>
      </c>
      <c r="Y1152">
        <v>38226.699999999997</v>
      </c>
      <c r="Z1152">
        <v>45026.2</v>
      </c>
      <c r="AA1152">
        <v>45060.9</v>
      </c>
      <c r="AB1152">
        <v>29825.4</v>
      </c>
      <c r="AC1152">
        <v>40942.400000000001</v>
      </c>
      <c r="AD1152">
        <v>47847.8</v>
      </c>
      <c r="AE1152">
        <v>25515.5</v>
      </c>
      <c r="AF1152">
        <v>25195.3</v>
      </c>
      <c r="AG1152">
        <v>42991.9</v>
      </c>
      <c r="AH1152">
        <v>63842.2</v>
      </c>
      <c r="AI1152">
        <v>55917</v>
      </c>
      <c r="AJ1152">
        <v>68080.5</v>
      </c>
      <c r="AK1152">
        <v>26372.1</v>
      </c>
      <c r="AL1152">
        <v>43573.2</v>
      </c>
      <c r="AM1152">
        <v>32193</v>
      </c>
      <c r="AN1152">
        <v>36360.5</v>
      </c>
      <c r="AO1152">
        <v>63853.599999999999</v>
      </c>
      <c r="AP1152">
        <v>59117.1</v>
      </c>
      <c r="AR1152" s="16">
        <f>IFERROR(TTEST(G1152:O1152,P1152:X1152,2,1),IF(OR(COUNTIF(P1152:X1152,"&gt;0")&gt;7,COUNTIF(G1152:O1152,"&gt;0")&gt;7),0,9999))</f>
        <v>0.11903942033702017</v>
      </c>
      <c r="AS1152" s="16">
        <f>IF(AR1152=9999,$BO$3,RANK(AR1152,$AR$3:$AR$1993,1))</f>
        <v>1179</v>
      </c>
      <c r="AT1152" s="16">
        <f>LOG((IFERROR(SUM(P1152:X1152)/COUNTIF(P1152:X1152, "&gt;0"),0.1))/(IFERROR(SUM(G1152:O1152)/COUNTIF(G1152:O1152, "&gt;0"),0.1)),2)</f>
        <v>0.31248519732297297</v>
      </c>
      <c r="AU1152" s="17">
        <f>SUM(COUNTIF(P1152:X1152, "&gt;0"), COUNTIF(G1152:O1152, "&gt;0"))</f>
        <v>18</v>
      </c>
      <c r="AV1152" s="18">
        <f>$BQ$3*AS1152/$BO$3</f>
        <v>5.9305835010060367E-3</v>
      </c>
      <c r="AW1152" s="18" t="str">
        <f>IF(AR1152&lt;AV1152,AR1152,"ns")</f>
        <v>ns</v>
      </c>
      <c r="AX1152" s="19" t="str">
        <f>IF(AND(AW1152&lt;0.01,ABS(AT1152)&gt;1.5,D1152&gt;2), IF(AND(AT1152&gt;0,COUNTIF(P1152:X1152,"&gt;0")&gt;7),"IRF4_interactor_Treg", (IF(AND(AT1152&lt;0,COUNTIF(G1152:O1152, "&gt;0")&gt;7), "background_significant", "ns"))), "ns")</f>
        <v>ns</v>
      </c>
      <c r="AY1152" s="20">
        <f>IFERROR(TTEST(Y1152:AG1152,AH1152:AP1152,2,1),IF(OR(COUNTIF(AH1152:AP1152,"&gt;0")&gt;7,COUNTIF(Y1152:AG1152,"&gt;0")&gt;7),0,9999))</f>
        <v>5.7098311610010027E-2</v>
      </c>
      <c r="AZ1152" s="20">
        <f>IF(AY1152=9999,$BO$4,RANK(AY1152,$AY$3:$AY$1993,1))</f>
        <v>1147</v>
      </c>
      <c r="BA1152" s="20">
        <f>LOG((IFERROR(SUM(AH1152:AP1152)/COUNTIF(AH1152:AP1152, "&gt;0"),0.1))/(IFERROR(SUM(Y1152:AG1152)/COUNTIF(Y1152:AG1152, "&gt;0"),0.1)),2)</f>
        <v>0.39949420655837059</v>
      </c>
      <c r="BB1152" s="21">
        <f>SUM(COUNTIF(AH1152:AP1152, "&gt;0"), COUNTIF(Y1152:AG1152, "&gt;0"))</f>
        <v>18</v>
      </c>
      <c r="BC1152" s="22">
        <f>$BQ$3*AZ1152/$BO$4</f>
        <v>5.7638190954773872E-3</v>
      </c>
      <c r="BD1152" s="22" t="str">
        <f>IF(AY1152&lt;BC1152,AY1152,"ns")</f>
        <v>ns</v>
      </c>
      <c r="BE1152" s="23" t="str">
        <f>IF(AND(BD1152&lt;0.01,ABS(BA1152)&gt;1.5,D1152&gt;2), IF(AND(BA1152&gt;0,COUNTIF(AH1152:AP1152,"&gt;0")&gt;7),"IRF4_interactor_Th17", (IF(AND(BA1152&lt;0,COUNTIF(Y1152:AG1152, "&gt;0")&gt;7), "background_significant", "ns"))), "ns")</f>
        <v>ns</v>
      </c>
      <c r="BF1152" s="24" t="str">
        <f>IF(OR(AX1152 ="IRF4_interactor_Treg", BE1152 ="IRF4_interactor_Th17"), LOG((AVERAGE(AH1152:AP1152)+0.1)/(AVERAGE(P1152:X1152)+0.1),2),"ns")</f>
        <v>ns</v>
      </c>
      <c r="BG1152" s="24">
        <f>IF(AND(AX1152="IRF4_interactor_Treg",BE1152="IRF4_interactor_Th17"),1,IF(AX1152="IRF4_interactor_Treg","IRF4_Treg",IF(BE1152="IRF4_interactor_Th17","IRF4_Th17",0)))</f>
        <v>0</v>
      </c>
      <c r="BH1152" s="25">
        <f>IFERROR(TTEST(AH1152:AP1152,P1152:X1152,2,1),IF(OR(COUNTIF(P1152:X1152,"&gt;0")&gt;7,COUNTIF(AH1152:AP1152,"&gt;0")&gt;7),0,9999))</f>
        <v>5.1295152085065666E-2</v>
      </c>
      <c r="BI1152" s="25">
        <f>IF(BH1152=9999,$BS$5,RANK(BH1152,$BH$3:$BH$1993,1))</f>
        <v>463</v>
      </c>
      <c r="BJ1152" s="25">
        <f>$BQ$3*BI1152/$BO$5</f>
        <v>2.3254645906579607E-3</v>
      </c>
      <c r="BK1152" s="25" t="str">
        <f>IF(BH1152&lt;BJ1152,BH1152,"ns")</f>
        <v>ns</v>
      </c>
      <c r="BL1152" s="26">
        <f>SUM(COUNTIF(P1152:X1152, "&gt;0"), COUNTIF(AH1152:AP1152, "&gt;0"))</f>
        <v>18</v>
      </c>
    </row>
    <row r="1153" spans="1:64">
      <c r="A1153" t="s">
        <v>3887</v>
      </c>
      <c r="B1153" t="s">
        <v>3888</v>
      </c>
      <c r="C1153">
        <v>7.1633199999999997E-4</v>
      </c>
      <c r="D1153">
        <v>3</v>
      </c>
      <c r="E1153">
        <v>1</v>
      </c>
      <c r="F1153">
        <v>2</v>
      </c>
      <c r="G1153">
        <v>631166</v>
      </c>
      <c r="H1153">
        <v>537366</v>
      </c>
      <c r="I1153">
        <v>576560</v>
      </c>
      <c r="J1153">
        <v>467477</v>
      </c>
      <c r="K1153">
        <v>449721</v>
      </c>
      <c r="L1153">
        <v>546932</v>
      </c>
      <c r="M1153">
        <v>421514</v>
      </c>
      <c r="N1153">
        <v>473887</v>
      </c>
      <c r="O1153">
        <v>504021</v>
      </c>
      <c r="P1153">
        <v>484483</v>
      </c>
      <c r="Q1153">
        <v>513561</v>
      </c>
      <c r="R1153">
        <v>584693</v>
      </c>
      <c r="S1153">
        <v>628712</v>
      </c>
      <c r="T1153">
        <v>604346</v>
      </c>
      <c r="U1153">
        <v>598109</v>
      </c>
      <c r="V1153">
        <v>517273</v>
      </c>
      <c r="W1153">
        <v>591921</v>
      </c>
      <c r="X1153">
        <v>566730</v>
      </c>
      <c r="Y1153">
        <v>482122</v>
      </c>
      <c r="Z1153">
        <v>478992</v>
      </c>
      <c r="AA1153">
        <v>567116</v>
      </c>
      <c r="AB1153">
        <v>495909</v>
      </c>
      <c r="AC1153">
        <v>532098</v>
      </c>
      <c r="AD1153">
        <v>587203</v>
      </c>
      <c r="AE1153">
        <v>304517</v>
      </c>
      <c r="AF1153">
        <v>543065</v>
      </c>
      <c r="AG1153">
        <v>490765</v>
      </c>
      <c r="AH1153">
        <v>584760</v>
      </c>
      <c r="AI1153">
        <v>450213</v>
      </c>
      <c r="AJ1153">
        <v>639586</v>
      </c>
      <c r="AK1153">
        <v>394668</v>
      </c>
      <c r="AL1153">
        <v>596369</v>
      </c>
      <c r="AM1153">
        <v>635110</v>
      </c>
      <c r="AN1153">
        <v>524108</v>
      </c>
      <c r="AO1153">
        <v>845974</v>
      </c>
      <c r="AP1153">
        <v>616152</v>
      </c>
      <c r="AR1153" s="16">
        <f>IFERROR(TTEST(G1153:O1153,P1153:X1153,2,1),IF(OR(COUNTIF(P1153:X1153,"&gt;0")&gt;7,COUNTIF(G1153:O1153,"&gt;0")&gt;7),0,9999))</f>
        <v>0.13841929323265881</v>
      </c>
      <c r="AS1153" s="16">
        <f>IF(AR1153=9999,$BO$3,RANK(AR1153,$AR$3:$AR$1993,1))</f>
        <v>1213</v>
      </c>
      <c r="AT1153" s="16">
        <f>LOG((IFERROR(SUM(P1153:X1153)/COUNTIF(P1153:X1153, "&gt;0"),0.1))/(IFERROR(SUM(G1153:O1153)/COUNTIF(G1153:O1153, "&gt;0"),0.1)),2)</f>
        <v>0.1432745749463806</v>
      </c>
      <c r="AU1153" s="17">
        <f>SUM(COUNTIF(P1153:X1153, "&gt;0"), COUNTIF(G1153:O1153, "&gt;0"))</f>
        <v>18</v>
      </c>
      <c r="AV1153" s="18">
        <f>$BQ$3*AS1153/$BO$3</f>
        <v>6.1016096579476868E-3</v>
      </c>
      <c r="AW1153" s="18" t="str">
        <f>IF(AR1153&lt;AV1153,AR1153,"ns")</f>
        <v>ns</v>
      </c>
      <c r="AX1153" s="19" t="str">
        <f>IF(AND(AW1153&lt;0.01,ABS(AT1153)&gt;1.5,D1153&gt;2), IF(AND(AT1153&gt;0,COUNTIF(P1153:X1153,"&gt;0")&gt;7),"IRF4_interactor_Treg", (IF(AND(AT1153&lt;0,COUNTIF(G1153:O1153, "&gt;0")&gt;7), "background_significant", "ns"))), "ns")</f>
        <v>ns</v>
      </c>
      <c r="AY1153" s="20">
        <f>IFERROR(TTEST(Y1153:AG1153,AH1153:AP1153,2,1),IF(OR(COUNTIF(AH1153:AP1153,"&gt;0")&gt;7,COUNTIF(Y1153:AG1153,"&gt;0")&gt;7),0,9999))</f>
        <v>5.7210491997521352E-2</v>
      </c>
      <c r="AZ1153" s="20">
        <f>IF(AY1153=9999,$BO$4,RANK(AY1153,$AY$3:$AY$1993,1))</f>
        <v>1148</v>
      </c>
      <c r="BA1153" s="20">
        <f>LOG((IFERROR(SUM(AH1153:AP1153)/COUNTIF(AH1153:AP1153, "&gt;0"),0.1))/(IFERROR(SUM(Y1153:AG1153)/COUNTIF(Y1153:AG1153, "&gt;0"),0.1)),2)</f>
        <v>0.23835886866357353</v>
      </c>
      <c r="BB1153" s="21">
        <f>SUM(COUNTIF(AH1153:AP1153, "&gt;0"), COUNTIF(Y1153:AG1153, "&gt;0"))</f>
        <v>18</v>
      </c>
      <c r="BC1153" s="22">
        <f>$BQ$3*AZ1153/$BO$4</f>
        <v>5.7688442211055275E-3</v>
      </c>
      <c r="BD1153" s="22" t="str">
        <f>IF(AY1153&lt;BC1153,AY1153,"ns")</f>
        <v>ns</v>
      </c>
      <c r="BE1153" s="23" t="str">
        <f>IF(AND(BD1153&lt;0.01,ABS(BA1153)&gt;1.5,D1153&gt;2), IF(AND(BA1153&gt;0,COUNTIF(AH1153:AP1153,"&gt;0")&gt;7),"IRF4_interactor_Th17", (IF(AND(BA1153&lt;0,COUNTIF(Y1153:AG1153, "&gt;0")&gt;7), "background_significant", "ns"))), "ns")</f>
        <v>ns</v>
      </c>
      <c r="BF1153" s="24" t="str">
        <f>IF(OR(AX1153 ="IRF4_interactor_Treg", BE1153 ="IRF4_interactor_Th17"), LOG((AVERAGE(AH1153:AP1153)+0.1)/(AVERAGE(P1153:X1153)+0.1),2),"ns")</f>
        <v>ns</v>
      </c>
      <c r="BG1153" s="24">
        <f>IF(AND(AX1153="IRF4_interactor_Treg",BE1153="IRF4_interactor_Th17"),1,IF(AX1153="IRF4_interactor_Treg","IRF4_Treg",IF(BE1153="IRF4_interactor_Th17","IRF4_Th17",0)))</f>
        <v>0</v>
      </c>
      <c r="BH1153" s="25">
        <f>IFERROR(TTEST(AH1153:AP1153,P1153:X1153,2,1),IF(OR(COUNTIF(P1153:X1153,"&gt;0")&gt;7,COUNTIF(AH1153:AP1153,"&gt;0")&gt;7),0,9999))</f>
        <v>0.62790239241811774</v>
      </c>
      <c r="BI1153" s="25">
        <f>IF(BH1153=9999,$BS$5,RANK(BH1153,$BH$3:$BH$1993,1))</f>
        <v>1611</v>
      </c>
      <c r="BJ1153" s="25">
        <f>$BQ$3*BI1153/$BO$5</f>
        <v>8.0914113510798594E-3</v>
      </c>
      <c r="BK1153" s="25" t="str">
        <f>IF(BH1153&lt;BJ1153,BH1153,"ns")</f>
        <v>ns</v>
      </c>
      <c r="BL1153" s="26">
        <f>SUM(COUNTIF(P1153:X1153, "&gt;0"), COUNTIF(AH1153:AP1153, "&gt;0"))</f>
        <v>18</v>
      </c>
    </row>
    <row r="1154" spans="1:64">
      <c r="A1154" t="s">
        <v>1909</v>
      </c>
      <c r="B1154" t="s">
        <v>1910</v>
      </c>
      <c r="C1154">
        <v>7.1633199999999997E-4</v>
      </c>
      <c r="D1154">
        <v>3</v>
      </c>
      <c r="E1154">
        <v>1</v>
      </c>
      <c r="F1154">
        <v>3</v>
      </c>
      <c r="G1154">
        <v>585992</v>
      </c>
      <c r="H1154">
        <v>545228</v>
      </c>
      <c r="I1154">
        <v>518852</v>
      </c>
      <c r="J1154">
        <v>305595</v>
      </c>
      <c r="K1154">
        <v>205952</v>
      </c>
      <c r="L1154">
        <v>341703</v>
      </c>
      <c r="M1154">
        <v>172153</v>
      </c>
      <c r="N1154">
        <v>239723</v>
      </c>
      <c r="O1154">
        <v>229920</v>
      </c>
      <c r="P1154">
        <v>452630</v>
      </c>
      <c r="Q1154">
        <v>420465</v>
      </c>
      <c r="R1154">
        <v>409146</v>
      </c>
      <c r="S1154">
        <v>474958</v>
      </c>
      <c r="T1154">
        <v>319101</v>
      </c>
      <c r="U1154">
        <v>432112</v>
      </c>
      <c r="V1154">
        <v>439088</v>
      </c>
      <c r="W1154">
        <v>478847</v>
      </c>
      <c r="X1154">
        <v>550985</v>
      </c>
      <c r="Y1154">
        <v>384026</v>
      </c>
      <c r="Z1154">
        <v>492947</v>
      </c>
      <c r="AA1154">
        <v>359942</v>
      </c>
      <c r="AB1154">
        <v>363489</v>
      </c>
      <c r="AC1154">
        <v>373939</v>
      </c>
      <c r="AD1154">
        <v>380856</v>
      </c>
      <c r="AE1154">
        <v>243172</v>
      </c>
      <c r="AF1154">
        <v>374198</v>
      </c>
      <c r="AG1154">
        <v>343156</v>
      </c>
      <c r="AH1154">
        <v>652072</v>
      </c>
      <c r="AI1154">
        <v>684346</v>
      </c>
      <c r="AJ1154">
        <v>828655</v>
      </c>
      <c r="AK1154">
        <v>309250</v>
      </c>
      <c r="AL1154">
        <v>310065</v>
      </c>
      <c r="AM1154">
        <v>373090</v>
      </c>
      <c r="AN1154">
        <v>378947</v>
      </c>
      <c r="AO1154">
        <v>493502</v>
      </c>
      <c r="AP1154">
        <v>417302</v>
      </c>
      <c r="AR1154" s="16">
        <f>IFERROR(TTEST(G1154:O1154,P1154:X1154,2,1),IF(OR(COUNTIF(P1154:X1154,"&gt;0")&gt;7,COUNTIF(G1154:O1154,"&gt;0")&gt;7),0,9999))</f>
        <v>0.15494914283022773</v>
      </c>
      <c r="AS1154" s="16">
        <f>IF(AR1154=9999,$BO$3,RANK(AR1154,$AR$3:$AR$1993,1))</f>
        <v>1241</v>
      </c>
      <c r="AT1154" s="16">
        <f>LOG((IFERROR(SUM(P1154:X1154)/COUNTIF(P1154:X1154, "&gt;0"),0.1))/(IFERROR(SUM(G1154:O1154)/COUNTIF(G1154:O1154, "&gt;0"),0.1)),2)</f>
        <v>0.33868684748935723</v>
      </c>
      <c r="AU1154" s="17">
        <f>SUM(COUNTIF(P1154:X1154, "&gt;0"), COUNTIF(G1154:O1154, "&gt;0"))</f>
        <v>18</v>
      </c>
      <c r="AV1154" s="18">
        <f>$BQ$3*AS1154/$BO$3</f>
        <v>6.2424547283702215E-3</v>
      </c>
      <c r="AW1154" s="18" t="str">
        <f>IF(AR1154&lt;AV1154,AR1154,"ns")</f>
        <v>ns</v>
      </c>
      <c r="AX1154" s="19" t="str">
        <f>IF(AND(AW1154&lt;0.01,ABS(AT1154)&gt;1.5,D1154&gt;2), IF(AND(AT1154&gt;0,COUNTIF(P1154:X1154,"&gt;0")&gt;7),"IRF4_interactor_Treg", (IF(AND(AT1154&lt;0,COUNTIF(G1154:O1154, "&gt;0")&gt;7), "background_significant", "ns"))), "ns")</f>
        <v>ns</v>
      </c>
      <c r="AY1154" s="20">
        <f>IFERROR(TTEST(Y1154:AG1154,AH1154:AP1154,2,1),IF(OR(COUNTIF(AH1154:AP1154,"&gt;0")&gt;7,COUNTIF(Y1154:AG1154,"&gt;0")&gt;7),0,9999))</f>
        <v>5.7289555412406948E-2</v>
      </c>
      <c r="AZ1154" s="20">
        <f>IF(AY1154=9999,$BO$4,RANK(AY1154,$AY$3:$AY$1993,1))</f>
        <v>1149</v>
      </c>
      <c r="BA1154" s="20">
        <f>LOG((IFERROR(SUM(AH1154:AP1154)/COUNTIF(AH1154:AP1154, "&gt;0"),0.1))/(IFERROR(SUM(Y1154:AG1154)/COUNTIF(Y1154:AG1154, "&gt;0"),0.1)),2)</f>
        <v>0.42358233754061148</v>
      </c>
      <c r="BB1154" s="21">
        <f>SUM(COUNTIF(AH1154:AP1154, "&gt;0"), COUNTIF(Y1154:AG1154, "&gt;0"))</f>
        <v>18</v>
      </c>
      <c r="BC1154" s="22">
        <f>$BQ$3*AZ1154/$BO$4</f>
        <v>5.7738693467336687E-3</v>
      </c>
      <c r="BD1154" s="22" t="str">
        <f>IF(AY1154&lt;BC1154,AY1154,"ns")</f>
        <v>ns</v>
      </c>
      <c r="BE1154" s="23" t="str">
        <f>IF(AND(BD1154&lt;0.01,ABS(BA1154)&gt;1.5,D1154&gt;2), IF(AND(BA1154&gt;0,COUNTIF(AH1154:AP1154,"&gt;0")&gt;7),"IRF4_interactor_Th17", (IF(AND(BA1154&lt;0,COUNTIF(Y1154:AG1154, "&gt;0")&gt;7), "background_significant", "ns"))), "ns")</f>
        <v>ns</v>
      </c>
      <c r="BF1154" s="24" t="str">
        <f>IF(OR(AX1154 ="IRF4_interactor_Treg", BE1154 ="IRF4_interactor_Th17"), LOG((AVERAGE(AH1154:AP1154)+0.1)/(AVERAGE(P1154:X1154)+0.1),2),"ns")</f>
        <v>ns</v>
      </c>
      <c r="BG1154" s="24">
        <f>IF(AND(AX1154="IRF4_interactor_Treg",BE1154="IRF4_interactor_Th17"),1,IF(AX1154="IRF4_interactor_Treg","IRF4_Treg",IF(BE1154="IRF4_interactor_Th17","IRF4_Th17",0)))</f>
        <v>0</v>
      </c>
      <c r="BH1154" s="25">
        <f>IFERROR(TTEST(AH1154:AP1154,P1154:X1154,2,1),IF(OR(COUNTIF(P1154:X1154,"&gt;0")&gt;7,COUNTIF(AH1154:AP1154,"&gt;0")&gt;7),0,9999))</f>
        <v>0.45168694205069193</v>
      </c>
      <c r="BI1154" s="25">
        <f>IF(BH1154=9999,$BS$5,RANK(BH1154,$BH$3:$BH$1993,1))</f>
        <v>1397</v>
      </c>
      <c r="BJ1154" s="25">
        <f>$BQ$3*BI1154/$BO$5</f>
        <v>7.016574585635359E-3</v>
      </c>
      <c r="BK1154" s="25" t="str">
        <f>IF(BH1154&lt;BJ1154,BH1154,"ns")</f>
        <v>ns</v>
      </c>
      <c r="BL1154" s="26">
        <f>SUM(COUNTIF(P1154:X1154, "&gt;0"), COUNTIF(AH1154:AP1154, "&gt;0"))</f>
        <v>18</v>
      </c>
    </row>
    <row r="1155" spans="1:64">
      <c r="A1155" t="s">
        <v>2343</v>
      </c>
      <c r="B1155" t="s">
        <v>2344</v>
      </c>
      <c r="C1155">
        <v>7.1633199999999997E-4</v>
      </c>
      <c r="D1155">
        <v>8</v>
      </c>
      <c r="E1155">
        <v>8</v>
      </c>
      <c r="F1155">
        <v>0</v>
      </c>
      <c r="G1155">
        <v>950490</v>
      </c>
      <c r="H1155">
        <v>937964</v>
      </c>
      <c r="I1155">
        <v>990545</v>
      </c>
      <c r="J1155">
        <v>422055</v>
      </c>
      <c r="K1155">
        <v>376439</v>
      </c>
      <c r="L1155">
        <v>384628</v>
      </c>
      <c r="M1155">
        <v>273841</v>
      </c>
      <c r="N1155">
        <v>290637</v>
      </c>
      <c r="O1155">
        <v>291683</v>
      </c>
      <c r="P1155">
        <v>608002</v>
      </c>
      <c r="Q1155">
        <v>518403</v>
      </c>
      <c r="R1155">
        <v>565471</v>
      </c>
      <c r="S1155">
        <v>467633</v>
      </c>
      <c r="T1155">
        <v>507826</v>
      </c>
      <c r="U1155">
        <v>494403</v>
      </c>
      <c r="V1155">
        <v>517056</v>
      </c>
      <c r="W1155">
        <v>657882</v>
      </c>
      <c r="X1155">
        <v>611989</v>
      </c>
      <c r="Y1155">
        <v>933847</v>
      </c>
      <c r="Z1155">
        <v>815685</v>
      </c>
      <c r="AA1155">
        <v>937661</v>
      </c>
      <c r="AB1155">
        <v>316136</v>
      </c>
      <c r="AC1155">
        <v>431024</v>
      </c>
      <c r="AD1155">
        <v>384308</v>
      </c>
      <c r="AE1155">
        <v>736735</v>
      </c>
      <c r="AF1155">
        <v>975558</v>
      </c>
      <c r="AG1155">
        <v>1035710</v>
      </c>
      <c r="AH1155">
        <v>1128200</v>
      </c>
      <c r="AI1155">
        <v>1125210</v>
      </c>
      <c r="AJ1155">
        <v>1192610</v>
      </c>
      <c r="AK1155">
        <v>399816</v>
      </c>
      <c r="AL1155">
        <v>442790</v>
      </c>
      <c r="AM1155">
        <v>380496</v>
      </c>
      <c r="AN1155">
        <v>826746</v>
      </c>
      <c r="AO1155">
        <v>1131560</v>
      </c>
      <c r="AP1155">
        <v>884971</v>
      </c>
      <c r="AR1155" s="16">
        <f>IFERROR(TTEST(G1155:O1155,P1155:X1155,2,1),IF(OR(COUNTIF(P1155:X1155,"&gt;0")&gt;7,COUNTIF(G1155:O1155,"&gt;0")&gt;7),0,9999))</f>
        <v>0.97526524296937078</v>
      </c>
      <c r="AS1155" s="16">
        <f>IF(AR1155=9999,$BO$3,RANK(AR1155,$AR$3:$AR$1993,1))</f>
        <v>1977</v>
      </c>
      <c r="AT1155" s="16">
        <f>LOG((IFERROR(SUM(P1155:X1155)/COUNTIF(P1155:X1155, "&gt;0"),0.1))/(IFERROR(SUM(G1155:O1155)/COUNTIF(G1155:O1155, "&gt;0"),0.1)),2)</f>
        <v>8.8849249863292602E-3</v>
      </c>
      <c r="AU1155" s="17">
        <f>SUM(COUNTIF(P1155:X1155, "&gt;0"), COUNTIF(G1155:O1155, "&gt;0"))</f>
        <v>18</v>
      </c>
      <c r="AV1155" s="18">
        <f>$BQ$3*AS1155/$BO$3</f>
        <v>9.9446680080482897E-3</v>
      </c>
      <c r="AW1155" s="18" t="str">
        <f>IF(AR1155&lt;AV1155,AR1155,"ns")</f>
        <v>ns</v>
      </c>
      <c r="AX1155" s="19" t="str">
        <f>IF(AND(AW1155&lt;0.01,ABS(AT1155)&gt;1.5,D1155&gt;2), IF(AND(AT1155&gt;0,COUNTIF(P1155:X1155,"&gt;0")&gt;7),"IRF4_interactor_Treg", (IF(AND(AT1155&lt;0,COUNTIF(G1155:O1155, "&gt;0")&gt;7), "background_significant", "ns"))), "ns")</f>
        <v>ns</v>
      </c>
      <c r="AY1155" s="20">
        <f>IFERROR(TTEST(Y1155:AG1155,AH1155:AP1155,2,1),IF(OR(COUNTIF(AH1155:AP1155,"&gt;0")&gt;7,COUNTIF(Y1155:AG1155,"&gt;0")&gt;7),0,9999))</f>
        <v>5.7303304614893392E-2</v>
      </c>
      <c r="AZ1155" s="20">
        <f>IF(AY1155=9999,$BO$4,RANK(AY1155,$AY$3:$AY$1993,1))</f>
        <v>1150</v>
      </c>
      <c r="BA1155" s="20">
        <f>LOG((IFERROR(SUM(AH1155:AP1155)/COUNTIF(AH1155:AP1155, "&gt;0"),0.1))/(IFERROR(SUM(Y1155:AG1155)/COUNTIF(Y1155:AG1155, "&gt;0"),0.1)),2)</f>
        <v>0.19411305174510107</v>
      </c>
      <c r="BB1155" s="21">
        <f>SUM(COUNTIF(AH1155:AP1155, "&gt;0"), COUNTIF(Y1155:AG1155, "&gt;0"))</f>
        <v>18</v>
      </c>
      <c r="BC1155" s="22">
        <f>$BQ$3*AZ1155/$BO$4</f>
        <v>5.7788944723618091E-3</v>
      </c>
      <c r="BD1155" s="22" t="str">
        <f>IF(AY1155&lt;BC1155,AY1155,"ns")</f>
        <v>ns</v>
      </c>
      <c r="BE1155" s="23" t="str">
        <f>IF(AND(BD1155&lt;0.01,ABS(BA1155)&gt;1.5,D1155&gt;2), IF(AND(BA1155&gt;0,COUNTIF(AH1155:AP1155,"&gt;0")&gt;7),"IRF4_interactor_Th17", (IF(AND(BA1155&lt;0,COUNTIF(Y1155:AG1155, "&gt;0")&gt;7), "background_significant", "ns"))), "ns")</f>
        <v>ns</v>
      </c>
      <c r="BF1155" s="24" t="str">
        <f>IF(OR(AX1155 ="IRF4_interactor_Treg", BE1155 ="IRF4_interactor_Th17"), LOG((AVERAGE(AH1155:AP1155)+0.1)/(AVERAGE(P1155:X1155)+0.1),2),"ns")</f>
        <v>ns</v>
      </c>
      <c r="BG1155" s="24">
        <f>IF(AND(AX1155="IRF4_interactor_Treg",BE1155="IRF4_interactor_Th17"),1,IF(AX1155="IRF4_interactor_Treg","IRF4_Treg",IF(BE1155="IRF4_interactor_Th17","IRF4_Th17",0)))</f>
        <v>0</v>
      </c>
      <c r="BH1155" s="25">
        <f>IFERROR(TTEST(AH1155:AP1155,P1155:X1155,2,1),IF(OR(COUNTIF(P1155:X1155,"&gt;0")&gt;7,COUNTIF(AH1155:AP1155,"&gt;0")&gt;7),0,9999))</f>
        <v>2.142233105350741E-2</v>
      </c>
      <c r="BI1155" s="25">
        <f>IF(BH1155=9999,$BS$5,RANK(BH1155,$BH$3:$BH$1993,1))</f>
        <v>299</v>
      </c>
      <c r="BJ1155" s="25">
        <f>$BQ$3*BI1155/$BO$5</f>
        <v>1.5017579105976897E-3</v>
      </c>
      <c r="BK1155" s="25" t="str">
        <f>IF(BH1155&lt;BJ1155,BH1155,"ns")</f>
        <v>ns</v>
      </c>
      <c r="BL1155" s="26">
        <f>SUM(COUNTIF(P1155:X1155, "&gt;0"), COUNTIF(AH1155:AP1155, "&gt;0"))</f>
        <v>18</v>
      </c>
    </row>
    <row r="1156" spans="1:64">
      <c r="A1156" t="s">
        <v>3685</v>
      </c>
      <c r="B1156" t="s">
        <v>3686</v>
      </c>
      <c r="C1156">
        <v>2.30525E-2</v>
      </c>
      <c r="D1156">
        <v>3</v>
      </c>
      <c r="E1156">
        <v>3</v>
      </c>
      <c r="F1156">
        <v>0</v>
      </c>
      <c r="G1156">
        <v>117324</v>
      </c>
      <c r="H1156">
        <v>114205</v>
      </c>
      <c r="I1156">
        <v>95236.5</v>
      </c>
      <c r="J1156">
        <v>31957.1</v>
      </c>
      <c r="K1156">
        <v>43542.3</v>
      </c>
      <c r="L1156">
        <v>35252</v>
      </c>
      <c r="M1156">
        <v>52032.9</v>
      </c>
      <c r="N1156">
        <v>34453.199999999997</v>
      </c>
      <c r="O1156">
        <v>32126.5</v>
      </c>
      <c r="P1156">
        <v>67093.600000000006</v>
      </c>
      <c r="Q1156">
        <v>60746.7</v>
      </c>
      <c r="R1156">
        <v>126318</v>
      </c>
      <c r="S1156">
        <v>80687.600000000006</v>
      </c>
      <c r="T1156">
        <v>85987.7</v>
      </c>
      <c r="U1156">
        <v>127429</v>
      </c>
      <c r="V1156">
        <v>133485</v>
      </c>
      <c r="W1156">
        <v>153213</v>
      </c>
      <c r="X1156">
        <v>151588</v>
      </c>
      <c r="Y1156">
        <v>132025</v>
      </c>
      <c r="Z1156">
        <v>152637</v>
      </c>
      <c r="AA1156">
        <v>161036</v>
      </c>
      <c r="AB1156">
        <v>40036.5</v>
      </c>
      <c r="AC1156">
        <v>33487.800000000003</v>
      </c>
      <c r="AD1156">
        <v>69935.899999999994</v>
      </c>
      <c r="AE1156">
        <v>92272.1</v>
      </c>
      <c r="AF1156">
        <v>204812</v>
      </c>
      <c r="AG1156">
        <v>181676</v>
      </c>
      <c r="AH1156">
        <v>153814</v>
      </c>
      <c r="AI1156">
        <v>166729</v>
      </c>
      <c r="AJ1156">
        <v>234800</v>
      </c>
      <c r="AK1156">
        <v>55077.7</v>
      </c>
      <c r="AL1156">
        <v>81877</v>
      </c>
      <c r="AM1156">
        <v>163636</v>
      </c>
      <c r="AN1156">
        <v>103011</v>
      </c>
      <c r="AO1156">
        <v>189918</v>
      </c>
      <c r="AP1156">
        <v>167420</v>
      </c>
      <c r="AR1156" s="16">
        <f>IFERROR(TTEST(G1156:O1156,P1156:X1156,2,1),IF(OR(COUNTIF(P1156:X1156,"&gt;0")&gt;7,COUNTIF(G1156:O1156,"&gt;0")&gt;7),0,9999))</f>
        <v>5.7273933660413612E-2</v>
      </c>
      <c r="AS1156" s="16">
        <f>IF(AR1156=9999,$BO$3,RANK(AR1156,$AR$3:$AR$1993,1))</f>
        <v>1007</v>
      </c>
      <c r="AT1156" s="16">
        <f>LOG((IFERROR(SUM(P1156:X1156)/COUNTIF(P1156:X1156, "&gt;0"),0.1))/(IFERROR(SUM(G1156:O1156)/COUNTIF(G1156:O1156, "&gt;0"),0.1)),2)</f>
        <v>0.82696925646472308</v>
      </c>
      <c r="AU1156" s="17">
        <f>SUM(COUNTIF(P1156:X1156, "&gt;0"), COUNTIF(G1156:O1156, "&gt;0"))</f>
        <v>18</v>
      </c>
      <c r="AV1156" s="18">
        <f>$BQ$3*AS1156/$BO$3</f>
        <v>5.0653923541247488E-3</v>
      </c>
      <c r="AW1156" s="18" t="str">
        <f>IF(AR1156&lt;AV1156,AR1156,"ns")</f>
        <v>ns</v>
      </c>
      <c r="AX1156" s="19" t="str">
        <f>IF(AND(AW1156&lt;0.01,ABS(AT1156)&gt;1.5,D1156&gt;2), IF(AND(AT1156&gt;0,COUNTIF(P1156:X1156,"&gt;0")&gt;7),"IRF4_interactor_Treg", (IF(AND(AT1156&lt;0,COUNTIF(G1156:O1156, "&gt;0")&gt;7), "background_significant", "ns"))), "ns")</f>
        <v>ns</v>
      </c>
      <c r="AY1156" s="20">
        <f>IFERROR(TTEST(Y1156:AG1156,AH1156:AP1156,2,1),IF(OR(COUNTIF(AH1156:AP1156,"&gt;0")&gt;7,COUNTIF(Y1156:AG1156,"&gt;0")&gt;7),0,9999))</f>
        <v>5.7386214662613164E-2</v>
      </c>
      <c r="AZ1156" s="20">
        <f>IF(AY1156=9999,$BO$4,RANK(AY1156,$AY$3:$AY$1993,1))</f>
        <v>1151</v>
      </c>
      <c r="BA1156" s="20">
        <f>LOG((IFERROR(SUM(AH1156:AP1156)/COUNTIF(AH1156:AP1156, "&gt;0"),0.1))/(IFERROR(SUM(Y1156:AG1156)/COUNTIF(Y1156:AG1156, "&gt;0"),0.1)),2)</f>
        <v>0.30166809278348788</v>
      </c>
      <c r="BB1156" s="21">
        <f>SUM(COUNTIF(AH1156:AP1156, "&gt;0"), COUNTIF(Y1156:AG1156, "&gt;0"))</f>
        <v>18</v>
      </c>
      <c r="BC1156" s="22">
        <f>$BQ$3*AZ1156/$BO$4</f>
        <v>5.7839195979899494E-3</v>
      </c>
      <c r="BD1156" s="22" t="str">
        <f>IF(AY1156&lt;BC1156,AY1156,"ns")</f>
        <v>ns</v>
      </c>
      <c r="BE1156" s="23" t="str">
        <f>IF(AND(BD1156&lt;0.01,ABS(BA1156)&gt;1.5,D1156&gt;2), IF(AND(BA1156&gt;0,COUNTIF(AH1156:AP1156,"&gt;0")&gt;7),"IRF4_interactor_Th17", (IF(AND(BA1156&lt;0,COUNTIF(Y1156:AG1156, "&gt;0")&gt;7), "background_significant", "ns"))), "ns")</f>
        <v>ns</v>
      </c>
      <c r="BF1156" s="24" t="str">
        <f>IF(OR(AX1156 ="IRF4_interactor_Treg", BE1156 ="IRF4_interactor_Th17"), LOG((AVERAGE(AH1156:AP1156)+0.1)/(AVERAGE(P1156:X1156)+0.1),2),"ns")</f>
        <v>ns</v>
      </c>
      <c r="BG1156" s="24">
        <f>IF(AND(AX1156="IRF4_interactor_Treg",BE1156="IRF4_interactor_Th17"),1,IF(AX1156="IRF4_interactor_Treg","IRF4_Treg",IF(BE1156="IRF4_interactor_Th17","IRF4_Th17",0)))</f>
        <v>0</v>
      </c>
      <c r="BH1156" s="25">
        <f>IFERROR(TTEST(AH1156:AP1156,P1156:X1156,2,1),IF(OR(COUNTIF(P1156:X1156,"&gt;0")&gt;7,COUNTIF(AH1156:AP1156,"&gt;0")&gt;7),0,9999))</f>
        <v>7.4270956083934303E-2</v>
      </c>
      <c r="BI1156" s="25">
        <f>IF(BH1156=9999,$BS$5,RANK(BH1156,$BH$3:$BH$1993,1))</f>
        <v>571</v>
      </c>
      <c r="BJ1156" s="25">
        <f>$BQ$3*BI1156/$BO$5</f>
        <v>2.8679055750878957E-3</v>
      </c>
      <c r="BK1156" s="25" t="str">
        <f>IF(BH1156&lt;BJ1156,BH1156,"ns")</f>
        <v>ns</v>
      </c>
      <c r="BL1156" s="26">
        <f>SUM(COUNTIF(P1156:X1156, "&gt;0"), COUNTIF(AH1156:AP1156, "&gt;0"))</f>
        <v>18</v>
      </c>
    </row>
    <row r="1157" spans="1:64">
      <c r="A1157" t="s">
        <v>4425</v>
      </c>
      <c r="B1157" t="s">
        <v>4426</v>
      </c>
      <c r="C1157">
        <v>4.0163200000000003E-2</v>
      </c>
      <c r="D1157">
        <v>3</v>
      </c>
      <c r="E1157">
        <v>1</v>
      </c>
      <c r="F1157">
        <v>2</v>
      </c>
      <c r="G1157">
        <v>84072</v>
      </c>
      <c r="H1157">
        <v>88919.1</v>
      </c>
      <c r="I1157">
        <v>65195.9</v>
      </c>
      <c r="J1157">
        <v>61066.6</v>
      </c>
      <c r="K1157">
        <v>47397</v>
      </c>
      <c r="L1157">
        <v>73289.3</v>
      </c>
      <c r="M1157">
        <v>68561.7</v>
      </c>
      <c r="N1157">
        <v>83330.5</v>
      </c>
      <c r="O1157">
        <v>57116</v>
      </c>
      <c r="P1157">
        <v>124739</v>
      </c>
      <c r="Q1157">
        <v>149720</v>
      </c>
      <c r="R1157">
        <v>123533</v>
      </c>
      <c r="S1157">
        <v>125014</v>
      </c>
      <c r="T1157">
        <v>147512</v>
      </c>
      <c r="U1157">
        <v>0</v>
      </c>
      <c r="V1157">
        <v>170912</v>
      </c>
      <c r="W1157">
        <v>238543</v>
      </c>
      <c r="X1157">
        <v>257829</v>
      </c>
      <c r="Y1157">
        <v>123749</v>
      </c>
      <c r="Z1157">
        <v>100924</v>
      </c>
      <c r="AA1157">
        <v>64019.6</v>
      </c>
      <c r="AB1157">
        <v>73847.600000000006</v>
      </c>
      <c r="AC1157">
        <v>38631.300000000003</v>
      </c>
      <c r="AD1157">
        <v>89879.9</v>
      </c>
      <c r="AE1157">
        <v>12234.9</v>
      </c>
      <c r="AF1157">
        <v>40065.300000000003</v>
      </c>
      <c r="AG1157">
        <v>25529</v>
      </c>
      <c r="AH1157">
        <v>185037</v>
      </c>
      <c r="AI1157">
        <v>188831</v>
      </c>
      <c r="AJ1157">
        <v>199016</v>
      </c>
      <c r="AK1157">
        <v>81688.600000000006</v>
      </c>
      <c r="AL1157">
        <v>55470.2</v>
      </c>
      <c r="AM1157">
        <v>0</v>
      </c>
      <c r="AN1157">
        <v>88868.4</v>
      </c>
      <c r="AO1157">
        <v>117146</v>
      </c>
      <c r="AP1157">
        <v>75818.899999999994</v>
      </c>
      <c r="AR1157" s="16">
        <f>IFERROR(TTEST(G1157:O1157,P1157:X1157,2,1),IF(OR(COUNTIF(P1157:X1157,"&gt;0")&gt;7,COUNTIF(G1157:O1157,"&gt;0")&gt;7),0,9999))</f>
        <v>1.5249569732310205E-2</v>
      </c>
      <c r="AS1157" s="16">
        <f>IF(AR1157=9999,$BO$3,RANK(AR1157,$AR$3:$AR$1993,1))</f>
        <v>747</v>
      </c>
      <c r="AT1157" s="16">
        <f>LOG((IFERROR(SUM(P1157:X1157)/COUNTIF(P1157:X1157, "&gt;0"),0.1))/(IFERROR(SUM(G1157:O1157)/COUNTIF(G1157:O1157, "&gt;0"),0.1)),2)</f>
        <v>1.2587767308727265</v>
      </c>
      <c r="AU1157" s="17">
        <f>SUM(COUNTIF(P1157:X1157, "&gt;0"), COUNTIF(G1157:O1157, "&gt;0"))</f>
        <v>17</v>
      </c>
      <c r="AV1157" s="18">
        <f>$BQ$3*AS1157/$BO$3</f>
        <v>3.7575452716297787E-3</v>
      </c>
      <c r="AW1157" s="18" t="str">
        <f>IF(AR1157&lt;AV1157,AR1157,"ns")</f>
        <v>ns</v>
      </c>
      <c r="AX1157" s="19" t="str">
        <f>IF(AND(AW1157&lt;0.01,ABS(AT1157)&gt;1.5,D1157&gt;2), IF(AND(AT1157&gt;0,COUNTIF(P1157:X1157,"&gt;0")&gt;7),"IRF4_interactor_Treg", (IF(AND(AT1157&lt;0,COUNTIF(G1157:O1157, "&gt;0")&gt;7), "background_significant", "ns"))), "ns")</f>
        <v>ns</v>
      </c>
      <c r="AY1157" s="20">
        <f>IFERROR(TTEST(Y1157:AG1157,AH1157:AP1157,2,1),IF(OR(COUNTIF(AH1157:AP1157,"&gt;0")&gt;7,COUNTIF(Y1157:AG1157,"&gt;0")&gt;7),0,9999))</f>
        <v>5.8173817840819514E-2</v>
      </c>
      <c r="AZ1157" s="20">
        <f>IF(AY1157=9999,$BO$4,RANK(AY1157,$AY$3:$AY$1993,1))</f>
        <v>1153</v>
      </c>
      <c r="BA1157" s="20">
        <f>LOG((IFERROR(SUM(AH1157:AP1157)/COUNTIF(AH1157:AP1157, "&gt;0"),0.1))/(IFERROR(SUM(Y1157:AG1157)/COUNTIF(Y1157:AG1157, "&gt;0"),0.1)),2)</f>
        <v>0.97195903635390124</v>
      </c>
      <c r="BB1157" s="21">
        <f>SUM(COUNTIF(AH1157:AP1157, "&gt;0"), COUNTIF(Y1157:AG1157, "&gt;0"))</f>
        <v>17</v>
      </c>
      <c r="BC1157" s="22">
        <f>$BQ$3*AZ1157/$BO$4</f>
        <v>5.793969849246231E-3</v>
      </c>
      <c r="BD1157" s="22" t="str">
        <f>IF(AY1157&lt;BC1157,AY1157,"ns")</f>
        <v>ns</v>
      </c>
      <c r="BE1157" s="23" t="str">
        <f>IF(AND(BD1157&lt;0.01,ABS(BA1157)&gt;1.5,D1157&gt;2), IF(AND(BA1157&gt;0,COUNTIF(AH1157:AP1157,"&gt;0")&gt;7),"IRF4_interactor_Th17", (IF(AND(BA1157&lt;0,COUNTIF(Y1157:AG1157, "&gt;0")&gt;7), "background_significant", "ns"))), "ns")</f>
        <v>ns</v>
      </c>
      <c r="BF1157" s="24" t="str">
        <f>IF(OR(AX1157 ="IRF4_interactor_Treg", BE1157 ="IRF4_interactor_Th17"), LOG((AVERAGE(AH1157:AP1157)+0.1)/(AVERAGE(P1157:X1157)+0.1),2),"ns")</f>
        <v>ns</v>
      </c>
      <c r="BG1157" s="24">
        <f>IF(AND(AX1157="IRF4_interactor_Treg",BE1157="IRF4_interactor_Th17"),1,IF(AX1157="IRF4_interactor_Treg","IRF4_Treg",IF(BE1157="IRF4_interactor_Th17","IRF4_Th17",0)))</f>
        <v>0</v>
      </c>
      <c r="BH1157" s="25">
        <f>IFERROR(TTEST(AH1157:AP1157,P1157:X1157,2,1),IF(OR(COUNTIF(P1157:X1157,"&gt;0")&gt;7,COUNTIF(AH1157:AP1157,"&gt;0")&gt;7),0,9999))</f>
        <v>0.22835684702944956</v>
      </c>
      <c r="BI1157" s="25">
        <f>IF(BH1157=9999,$BS$5,RANK(BH1157,$BH$3:$BH$1993,1))</f>
        <v>1015</v>
      </c>
      <c r="BJ1157" s="25">
        <f>$BQ$3*BI1157/$BO$5</f>
        <v>5.0979407332998493E-3</v>
      </c>
      <c r="BK1157" s="25" t="str">
        <f>IF(BH1157&lt;BJ1157,BH1157,"ns")</f>
        <v>ns</v>
      </c>
      <c r="BL1157" s="26">
        <f>SUM(COUNTIF(P1157:X1157, "&gt;0"), COUNTIF(AH1157:AP1157, "&gt;0"))</f>
        <v>16</v>
      </c>
    </row>
    <row r="1158" spans="1:64">
      <c r="A1158" t="s">
        <v>3349</v>
      </c>
      <c r="B1158" t="s">
        <v>3350</v>
      </c>
      <c r="C1158">
        <v>1.0983E-3</v>
      </c>
      <c r="D1158">
        <v>3</v>
      </c>
      <c r="E1158">
        <v>3</v>
      </c>
      <c r="F1158">
        <v>0</v>
      </c>
      <c r="G1158">
        <v>414145</v>
      </c>
      <c r="H1158">
        <v>449375</v>
      </c>
      <c r="I1158">
        <v>432157</v>
      </c>
      <c r="J1158">
        <v>330120</v>
      </c>
      <c r="K1158">
        <v>385297</v>
      </c>
      <c r="L1158">
        <v>301589</v>
      </c>
      <c r="M1158">
        <v>128011</v>
      </c>
      <c r="N1158">
        <v>118794</v>
      </c>
      <c r="O1158">
        <v>276316</v>
      </c>
      <c r="P1158">
        <v>244781</v>
      </c>
      <c r="Q1158">
        <v>231723</v>
      </c>
      <c r="R1158">
        <v>269850</v>
      </c>
      <c r="S1158">
        <v>419704</v>
      </c>
      <c r="T1158">
        <v>425656</v>
      </c>
      <c r="U1158">
        <v>369307</v>
      </c>
      <c r="V1158">
        <v>266377</v>
      </c>
      <c r="W1158">
        <v>346609</v>
      </c>
      <c r="X1158">
        <v>209344</v>
      </c>
      <c r="Y1158">
        <v>420171</v>
      </c>
      <c r="Z1158">
        <v>524955</v>
      </c>
      <c r="AA1158">
        <v>455348</v>
      </c>
      <c r="AB1158">
        <v>228784</v>
      </c>
      <c r="AC1158">
        <v>262174</v>
      </c>
      <c r="AD1158">
        <v>210162</v>
      </c>
      <c r="AE1158">
        <v>116978</v>
      </c>
      <c r="AF1158">
        <v>177499</v>
      </c>
      <c r="AG1158">
        <v>208711</v>
      </c>
      <c r="AH1158">
        <v>464416</v>
      </c>
      <c r="AI1158">
        <v>406914</v>
      </c>
      <c r="AJ1158">
        <v>536238</v>
      </c>
      <c r="AK1158">
        <v>338213</v>
      </c>
      <c r="AL1158">
        <v>273858</v>
      </c>
      <c r="AM1158">
        <v>359769</v>
      </c>
      <c r="AN1158">
        <v>205057</v>
      </c>
      <c r="AO1158">
        <v>440782</v>
      </c>
      <c r="AP1158">
        <v>261824</v>
      </c>
      <c r="AR1158" s="16">
        <f>IFERROR(TTEST(G1158:O1158,P1158:X1158,2,1),IF(OR(COUNTIF(P1158:X1158,"&gt;0")&gt;7,COUNTIF(G1158:O1158,"&gt;0")&gt;7),0,9999))</f>
        <v>0.91289090268114448</v>
      </c>
      <c r="AS1158" s="16">
        <f>IF(AR1158=9999,$BO$3,RANK(AR1158,$AR$3:$AR$1993,1))</f>
        <v>1936</v>
      </c>
      <c r="AT1158" s="16">
        <f>LOG((IFERROR(SUM(P1158:X1158)/COUNTIF(P1158:X1158, "&gt;0"),0.1))/(IFERROR(SUM(G1158:O1158)/COUNTIF(G1158:O1158, "&gt;0"),0.1)),2)</f>
        <v>-2.6934968359898868E-2</v>
      </c>
      <c r="AU1158" s="17">
        <f>SUM(COUNTIF(P1158:X1158, "&gt;0"), COUNTIF(G1158:O1158, "&gt;0"))</f>
        <v>18</v>
      </c>
      <c r="AV1158" s="18">
        <f>$BQ$3*AS1158/$BO$3</f>
        <v>9.7384305835010055E-3</v>
      </c>
      <c r="AW1158" s="18" t="str">
        <f>IF(AR1158&lt;AV1158,AR1158,"ns")</f>
        <v>ns</v>
      </c>
      <c r="AX1158" s="19" t="str">
        <f>IF(AND(AW1158&lt;0.01,ABS(AT1158)&gt;1.5,D1158&gt;2), IF(AND(AT1158&gt;0,COUNTIF(P1158:X1158,"&gt;0")&gt;7),"IRF4_interactor_Treg", (IF(AND(AT1158&lt;0,COUNTIF(G1158:O1158, "&gt;0")&gt;7), "background_significant", "ns"))), "ns")</f>
        <v>ns</v>
      </c>
      <c r="AY1158" s="20">
        <f>IFERROR(TTEST(Y1158:AG1158,AH1158:AP1158,2,1),IF(OR(COUNTIF(AH1158:AP1158,"&gt;0")&gt;7,COUNTIF(Y1158:AG1158,"&gt;0")&gt;7),0,9999))</f>
        <v>5.8527670660285712E-2</v>
      </c>
      <c r="AZ1158" s="20">
        <f>IF(AY1158=9999,$BO$4,RANK(AY1158,$AY$3:$AY$1993,1))</f>
        <v>1154</v>
      </c>
      <c r="BA1158" s="20">
        <f>LOG((IFERROR(SUM(AH1158:AP1158)/COUNTIF(AH1158:AP1158, "&gt;0"),0.1))/(IFERROR(SUM(Y1158:AG1158)/COUNTIF(Y1158:AG1158, "&gt;0"),0.1)),2)</f>
        <v>0.33563998344687201</v>
      </c>
      <c r="BB1158" s="21">
        <f>SUM(COUNTIF(AH1158:AP1158, "&gt;0"), COUNTIF(Y1158:AG1158, "&gt;0"))</f>
        <v>18</v>
      </c>
      <c r="BC1158" s="22">
        <f>$BQ$3*AZ1158/$BO$4</f>
        <v>5.7989949748743722E-3</v>
      </c>
      <c r="BD1158" s="22" t="str">
        <f>IF(AY1158&lt;BC1158,AY1158,"ns")</f>
        <v>ns</v>
      </c>
      <c r="BE1158" s="23" t="str">
        <f>IF(AND(BD1158&lt;0.01,ABS(BA1158)&gt;1.5,D1158&gt;2), IF(AND(BA1158&gt;0,COUNTIF(AH1158:AP1158,"&gt;0")&gt;7),"IRF4_interactor_Th17", (IF(AND(BA1158&lt;0,COUNTIF(Y1158:AG1158, "&gt;0")&gt;7), "background_significant", "ns"))), "ns")</f>
        <v>ns</v>
      </c>
      <c r="BF1158" s="24" t="str">
        <f>IF(OR(AX1158 ="IRF4_interactor_Treg", BE1158 ="IRF4_interactor_Th17"), LOG((AVERAGE(AH1158:AP1158)+0.1)/(AVERAGE(P1158:X1158)+0.1),2),"ns")</f>
        <v>ns</v>
      </c>
      <c r="BG1158" s="24">
        <f>IF(AND(AX1158="IRF4_interactor_Treg",BE1158="IRF4_interactor_Th17"),1,IF(AX1158="IRF4_interactor_Treg","IRF4_Treg",IF(BE1158="IRF4_interactor_Th17","IRF4_Th17",0)))</f>
        <v>0</v>
      </c>
      <c r="BH1158" s="25">
        <f>IFERROR(TTEST(AH1158:AP1158,P1158:X1158,2,1),IF(OR(COUNTIF(P1158:X1158,"&gt;0")&gt;7,COUNTIF(AH1158:AP1158,"&gt;0")&gt;7),0,9999))</f>
        <v>0.27848867189411886</v>
      </c>
      <c r="BI1158" s="25">
        <f>IF(BH1158=9999,$BS$5,RANK(BH1158,$BH$3:$BH$1993,1))</f>
        <v>1125</v>
      </c>
      <c r="BJ1158" s="25">
        <f>$BQ$3*BI1158/$BO$5</f>
        <v>5.6504269211451533E-3</v>
      </c>
      <c r="BK1158" s="25" t="str">
        <f>IF(BH1158&lt;BJ1158,BH1158,"ns")</f>
        <v>ns</v>
      </c>
      <c r="BL1158" s="26">
        <f>SUM(COUNTIF(P1158:X1158, "&gt;0"), COUNTIF(AH1158:AP1158, "&gt;0"))</f>
        <v>18</v>
      </c>
    </row>
    <row r="1159" spans="1:64">
      <c r="A1159" t="s">
        <v>3389</v>
      </c>
      <c r="B1159" t="s">
        <v>3390</v>
      </c>
      <c r="C1159">
        <v>3.19435E-2</v>
      </c>
      <c r="D1159">
        <v>3</v>
      </c>
      <c r="E1159">
        <v>3</v>
      </c>
      <c r="F1159">
        <v>0</v>
      </c>
      <c r="G1159">
        <v>79749.7</v>
      </c>
      <c r="H1159">
        <v>41424</v>
      </c>
      <c r="I1159">
        <v>45427.6</v>
      </c>
      <c r="J1159">
        <v>30583.7</v>
      </c>
      <c r="K1159">
        <v>16433.8</v>
      </c>
      <c r="L1159">
        <v>4506.1499999999996</v>
      </c>
      <c r="M1159">
        <v>5766.48</v>
      </c>
      <c r="N1159">
        <v>0</v>
      </c>
      <c r="O1159">
        <v>0</v>
      </c>
      <c r="P1159">
        <v>38661.699999999997</v>
      </c>
      <c r="Q1159">
        <v>23600.6</v>
      </c>
      <c r="R1159">
        <v>3514.26</v>
      </c>
      <c r="S1159">
        <v>18557.2</v>
      </c>
      <c r="T1159">
        <v>13171.2</v>
      </c>
      <c r="U1159">
        <v>0</v>
      </c>
      <c r="V1159">
        <v>26990.5</v>
      </c>
      <c r="W1159">
        <v>17209.400000000001</v>
      </c>
      <c r="X1159">
        <v>28439.3</v>
      </c>
      <c r="Y1159">
        <v>47470.3</v>
      </c>
      <c r="Z1159">
        <v>37056.300000000003</v>
      </c>
      <c r="AA1159">
        <v>29196.2</v>
      </c>
      <c r="AB1159">
        <v>24112.5</v>
      </c>
      <c r="AC1159">
        <v>24440.1</v>
      </c>
      <c r="AD1159">
        <v>24635.4</v>
      </c>
      <c r="AE1159">
        <v>101870</v>
      </c>
      <c r="AF1159">
        <v>117272</v>
      </c>
      <c r="AG1159">
        <v>105885</v>
      </c>
      <c r="AH1159">
        <v>49009.4</v>
      </c>
      <c r="AI1159">
        <v>47642.3</v>
      </c>
      <c r="AJ1159">
        <v>51731.8</v>
      </c>
      <c r="AK1159">
        <v>10257.700000000001</v>
      </c>
      <c r="AL1159">
        <v>0</v>
      </c>
      <c r="AM1159">
        <v>0</v>
      </c>
      <c r="AN1159">
        <v>26519.4</v>
      </c>
      <c r="AO1159">
        <v>50051.3</v>
      </c>
      <c r="AP1159">
        <v>28971.599999999999</v>
      </c>
      <c r="AR1159" s="16">
        <f>IFERROR(TTEST(G1159:O1159,P1159:X1159,2,1),IF(OR(COUNTIF(P1159:X1159,"&gt;0")&gt;7,COUNTIF(G1159:O1159,"&gt;0")&gt;7),0,9999))</f>
        <v>0.50107149566254527</v>
      </c>
      <c r="AS1159" s="16">
        <f>IF(AR1159=9999,$BO$3,RANK(AR1159,$AR$3:$AR$1993,1))</f>
        <v>1625</v>
      </c>
      <c r="AT1159" s="16">
        <f>LOG((IFERROR(SUM(P1159:X1159)/COUNTIF(P1159:X1159, "&gt;0"),0.1))/(IFERROR(SUM(G1159:O1159)/COUNTIF(G1159:O1159, "&gt;0"),0.1)),2)</f>
        <v>-0.58868675113065616</v>
      </c>
      <c r="AU1159" s="17">
        <f>SUM(COUNTIF(P1159:X1159, "&gt;0"), COUNTIF(G1159:O1159, "&gt;0"))</f>
        <v>15</v>
      </c>
      <c r="AV1159" s="18">
        <f>$BQ$3*AS1159/$BO$3</f>
        <v>8.1740442655935611E-3</v>
      </c>
      <c r="AW1159" s="18" t="str">
        <f>IF(AR1159&lt;AV1159,AR1159,"ns")</f>
        <v>ns</v>
      </c>
      <c r="AX1159" s="19" t="str">
        <f>IF(AND(AW1159&lt;0.01,ABS(AT1159)&gt;1.5,D1159&gt;2), IF(AND(AT1159&gt;0,COUNTIF(P1159:X1159,"&gt;0")&gt;7),"IRF4_interactor_Treg", (IF(AND(AT1159&lt;0,COUNTIF(G1159:O1159, "&gt;0")&gt;7), "background_significant", "ns"))), "ns")</f>
        <v>ns</v>
      </c>
      <c r="AY1159" s="20">
        <f>IFERROR(TTEST(Y1159:AG1159,AH1159:AP1159,2,1),IF(OR(COUNTIF(AH1159:AP1159,"&gt;0")&gt;7,COUNTIF(Y1159:AG1159,"&gt;0")&gt;7),0,9999))</f>
        <v>5.932700461474405E-2</v>
      </c>
      <c r="AZ1159" s="20">
        <f>IF(AY1159=9999,$BO$4,RANK(AY1159,$AY$3:$AY$1993,1))</f>
        <v>1155</v>
      </c>
      <c r="BA1159" s="20">
        <f>LOG((IFERROR(SUM(AH1159:AP1159)/COUNTIF(AH1159:AP1159, "&gt;0"),0.1))/(IFERROR(SUM(Y1159:AG1159)/COUNTIF(Y1159:AG1159, "&gt;0"),0.1)),2)</f>
        <v>-0.59185809169959047</v>
      </c>
      <c r="BB1159" s="21">
        <f>SUM(COUNTIF(AH1159:AP1159, "&gt;0"), COUNTIF(Y1159:AG1159, "&gt;0"))</f>
        <v>16</v>
      </c>
      <c r="BC1159" s="22">
        <f>$BQ$3*AZ1159/$BO$4</f>
        <v>5.8040201005025126E-3</v>
      </c>
      <c r="BD1159" s="22" t="str">
        <f>IF(AY1159&lt;BC1159,AY1159,"ns")</f>
        <v>ns</v>
      </c>
      <c r="BE1159" s="23" t="str">
        <f>IF(AND(BD1159&lt;0.01,ABS(BA1159)&gt;1.5,D1159&gt;2), IF(AND(BA1159&gt;0,COUNTIF(AH1159:AP1159,"&gt;0")&gt;7),"IRF4_interactor_Th17", (IF(AND(BA1159&lt;0,COUNTIF(Y1159:AG1159, "&gt;0")&gt;7), "background_significant", "ns"))), "ns")</f>
        <v>ns</v>
      </c>
      <c r="BF1159" s="24" t="str">
        <f>IF(OR(AX1159 ="IRF4_interactor_Treg", BE1159 ="IRF4_interactor_Th17"), LOG((AVERAGE(AH1159:AP1159)+0.1)/(AVERAGE(P1159:X1159)+0.1),2),"ns")</f>
        <v>ns</v>
      </c>
      <c r="BG1159" s="24">
        <f>IF(AND(AX1159="IRF4_interactor_Treg",BE1159="IRF4_interactor_Th17"),1,IF(AX1159="IRF4_interactor_Treg","IRF4_Treg",IF(BE1159="IRF4_interactor_Th17","IRF4_Th17",0)))</f>
        <v>0</v>
      </c>
      <c r="BH1159" s="25">
        <f>IFERROR(TTEST(AH1159:AP1159,P1159:X1159,2,1),IF(OR(COUNTIF(P1159:X1159,"&gt;0")&gt;7,COUNTIF(AH1159:AP1159,"&gt;0")&gt;7),0,9999))</f>
        <v>0.16403727660829759</v>
      </c>
      <c r="BI1159" s="25">
        <f>IF(BH1159=9999,$BS$5,RANK(BH1159,$BH$3:$BH$1993,1))</f>
        <v>856</v>
      </c>
      <c r="BJ1159" s="25">
        <f>$BQ$3*BI1159/$BO$5</f>
        <v>4.2993470617780014E-3</v>
      </c>
      <c r="BK1159" s="25" t="str">
        <f>IF(BH1159&lt;BJ1159,BH1159,"ns")</f>
        <v>ns</v>
      </c>
      <c r="BL1159" s="26">
        <f>SUM(COUNTIF(P1159:X1159, "&gt;0"), COUNTIF(AH1159:AP1159, "&gt;0"))</f>
        <v>15</v>
      </c>
    </row>
    <row r="1160" spans="1:64">
      <c r="A1160" t="s">
        <v>5469</v>
      </c>
      <c r="B1160" t="s">
        <v>5470</v>
      </c>
      <c r="C1160">
        <v>1.9175500000000001E-3</v>
      </c>
      <c r="D1160">
        <v>3</v>
      </c>
      <c r="E1160">
        <v>3</v>
      </c>
      <c r="F1160">
        <v>0</v>
      </c>
      <c r="G1160">
        <v>475740</v>
      </c>
      <c r="H1160">
        <v>424844</v>
      </c>
      <c r="I1160">
        <v>307848</v>
      </c>
      <c r="J1160">
        <v>261184</v>
      </c>
      <c r="K1160">
        <v>355904</v>
      </c>
      <c r="L1160">
        <v>375008</v>
      </c>
      <c r="M1160">
        <v>190372</v>
      </c>
      <c r="N1160">
        <v>348156</v>
      </c>
      <c r="O1160">
        <v>383141</v>
      </c>
      <c r="P1160">
        <v>222503</v>
      </c>
      <c r="Q1160">
        <v>219992</v>
      </c>
      <c r="R1160">
        <v>247620</v>
      </c>
      <c r="S1160">
        <v>546766</v>
      </c>
      <c r="T1160">
        <v>563031</v>
      </c>
      <c r="U1160">
        <v>359672</v>
      </c>
      <c r="V1160">
        <v>321176</v>
      </c>
      <c r="W1160">
        <v>421589</v>
      </c>
      <c r="X1160">
        <v>505817</v>
      </c>
      <c r="Y1160">
        <v>1168390</v>
      </c>
      <c r="Z1160">
        <v>982142</v>
      </c>
      <c r="AA1160">
        <v>896439</v>
      </c>
      <c r="AB1160">
        <v>627931</v>
      </c>
      <c r="AC1160">
        <v>699029</v>
      </c>
      <c r="AD1160">
        <v>670173</v>
      </c>
      <c r="AE1160">
        <v>304349</v>
      </c>
      <c r="AF1160">
        <v>477292</v>
      </c>
      <c r="AG1160">
        <v>585932</v>
      </c>
      <c r="AH1160">
        <v>1108760</v>
      </c>
      <c r="AI1160">
        <v>1005400</v>
      </c>
      <c r="AJ1160">
        <v>1143660</v>
      </c>
      <c r="AK1160">
        <v>699524</v>
      </c>
      <c r="AL1160">
        <v>768397</v>
      </c>
      <c r="AM1160">
        <v>630182</v>
      </c>
      <c r="AN1160">
        <v>472587</v>
      </c>
      <c r="AO1160">
        <v>675698</v>
      </c>
      <c r="AP1160">
        <v>607084</v>
      </c>
      <c r="AR1160" s="16">
        <f>IFERROR(TTEST(G1160:O1160,P1160:X1160,2,1),IF(OR(COUNTIF(P1160:X1160,"&gt;0")&gt;7,COUNTIF(G1160:O1160,"&gt;0")&gt;7),0,9999))</f>
        <v>0.61325120950503487</v>
      </c>
      <c r="AS1160" s="16">
        <f>IF(AR1160=9999,$BO$3,RANK(AR1160,$AR$3:$AR$1993,1))</f>
        <v>1714</v>
      </c>
      <c r="AT1160" s="16">
        <f>LOG((IFERROR(SUM(P1160:X1160)/COUNTIF(P1160:X1160, "&gt;0"),0.1))/(IFERROR(SUM(G1160:O1160)/COUNTIF(G1160:O1160, "&gt;0"),0.1)),2)</f>
        <v>0.12643403663733296</v>
      </c>
      <c r="AU1160" s="17">
        <f>SUM(COUNTIF(P1160:X1160, "&gt;0"), COUNTIF(G1160:O1160, "&gt;0"))</f>
        <v>18</v>
      </c>
      <c r="AV1160" s="18">
        <f>$BQ$3*AS1160/$BO$3</f>
        <v>8.6217303822937637E-3</v>
      </c>
      <c r="AW1160" s="18" t="str">
        <f>IF(AR1160&lt;AV1160,AR1160,"ns")</f>
        <v>ns</v>
      </c>
      <c r="AX1160" s="19" t="str">
        <f>IF(AND(AW1160&lt;0.01,ABS(AT1160)&gt;1.5,D1160&gt;2), IF(AND(AT1160&gt;0,COUNTIF(P1160:X1160,"&gt;0")&gt;7),"IRF4_interactor_Treg", (IF(AND(AT1160&lt;0,COUNTIF(G1160:O1160, "&gt;0")&gt;7), "background_significant", "ns"))), "ns")</f>
        <v>ns</v>
      </c>
      <c r="AY1160" s="20">
        <f>IFERROR(TTEST(Y1160:AG1160,AH1160:AP1160,2,1),IF(OR(COUNTIF(AH1160:AP1160,"&gt;0")&gt;7,COUNTIF(Y1160:AG1160,"&gt;0")&gt;7),0,9999))</f>
        <v>5.966031656188564E-2</v>
      </c>
      <c r="AZ1160" s="20">
        <f>IF(AY1160=9999,$BO$4,RANK(AY1160,$AY$3:$AY$1993,1))</f>
        <v>1156</v>
      </c>
      <c r="BA1160" s="20">
        <f>LOG((IFERROR(SUM(AH1160:AP1160)/COUNTIF(AH1160:AP1160, "&gt;0"),0.1))/(IFERROR(SUM(Y1160:AG1160)/COUNTIF(Y1160:AG1160, "&gt;0"),0.1)),2)</f>
        <v>0.14940994773429683</v>
      </c>
      <c r="BB1160" s="21">
        <f>SUM(COUNTIF(AH1160:AP1160, "&gt;0"), COUNTIF(Y1160:AG1160, "&gt;0"))</f>
        <v>18</v>
      </c>
      <c r="BC1160" s="22">
        <f>$BQ$3*AZ1160/$BO$4</f>
        <v>5.8090452261306538E-3</v>
      </c>
      <c r="BD1160" s="22" t="str">
        <f>IF(AY1160&lt;BC1160,AY1160,"ns")</f>
        <v>ns</v>
      </c>
      <c r="BE1160" s="23" t="str">
        <f>IF(AND(BD1160&lt;0.01,ABS(BA1160)&gt;1.5,D1160&gt;2), IF(AND(BA1160&gt;0,COUNTIF(AH1160:AP1160,"&gt;0")&gt;7),"IRF4_interactor_Th17", (IF(AND(BA1160&lt;0,COUNTIF(Y1160:AG1160, "&gt;0")&gt;7), "background_significant", "ns"))), "ns")</f>
        <v>ns</v>
      </c>
      <c r="BF1160" s="24" t="str">
        <f>IF(OR(AX1160 ="IRF4_interactor_Treg", BE1160 ="IRF4_interactor_Th17"), LOG((AVERAGE(AH1160:AP1160)+0.1)/(AVERAGE(P1160:X1160)+0.1),2),"ns")</f>
        <v>ns</v>
      </c>
      <c r="BG1160" s="24">
        <f>IF(AND(AX1160="IRF4_interactor_Treg",BE1160="IRF4_interactor_Th17"),1,IF(AX1160="IRF4_interactor_Treg","IRF4_Treg",IF(BE1160="IRF4_interactor_Th17","IRF4_Th17",0)))</f>
        <v>0</v>
      </c>
      <c r="BH1160" s="25">
        <f>IFERROR(TTEST(AH1160:AP1160,P1160:X1160,2,1),IF(OR(COUNTIF(P1160:X1160,"&gt;0")&gt;7,COUNTIF(AH1160:AP1160,"&gt;0")&gt;7),0,9999))</f>
        <v>6.5507912709625781E-3</v>
      </c>
      <c r="BI1160" s="25">
        <f>IF(BH1160=9999,$BS$5,RANK(BH1160,$BH$3:$BH$1993,1))</f>
        <v>179</v>
      </c>
      <c r="BJ1160" s="25">
        <f>$BQ$3*BI1160/$BO$5</f>
        <v>8.9904570567553993E-4</v>
      </c>
      <c r="BK1160" s="25" t="str">
        <f>IF(BH1160&lt;BJ1160,BH1160,"ns")</f>
        <v>ns</v>
      </c>
      <c r="BL1160" s="26">
        <f>SUM(COUNTIF(P1160:X1160, "&gt;0"), COUNTIF(AH1160:AP1160, "&gt;0"))</f>
        <v>18</v>
      </c>
    </row>
    <row r="1161" spans="1:64">
      <c r="A1161" t="s">
        <v>1591</v>
      </c>
      <c r="B1161" t="s">
        <v>1592</v>
      </c>
      <c r="C1161">
        <v>7.1633199999999997E-4</v>
      </c>
      <c r="D1161">
        <v>42</v>
      </c>
      <c r="E1161">
        <v>27</v>
      </c>
      <c r="F1161">
        <v>15</v>
      </c>
      <c r="G1161">
        <v>3371780</v>
      </c>
      <c r="H1161">
        <v>3047620</v>
      </c>
      <c r="I1161">
        <v>3278300</v>
      </c>
      <c r="J1161">
        <v>2200040</v>
      </c>
      <c r="K1161">
        <v>2056800</v>
      </c>
      <c r="L1161">
        <v>2117860</v>
      </c>
      <c r="M1161">
        <v>1733700</v>
      </c>
      <c r="N1161">
        <v>1850340</v>
      </c>
      <c r="O1161">
        <v>1788820</v>
      </c>
      <c r="P1161">
        <v>2752420</v>
      </c>
      <c r="Q1161">
        <v>2530060</v>
      </c>
      <c r="R1161">
        <v>2258870</v>
      </c>
      <c r="S1161">
        <v>3887200</v>
      </c>
      <c r="T1161">
        <v>3907850</v>
      </c>
      <c r="U1161">
        <v>3255310</v>
      </c>
      <c r="V1161">
        <v>3432090</v>
      </c>
      <c r="W1161">
        <v>3855460</v>
      </c>
      <c r="X1161">
        <v>3785670</v>
      </c>
      <c r="Y1161">
        <v>5226010</v>
      </c>
      <c r="Z1161">
        <v>4884200</v>
      </c>
      <c r="AA1161">
        <v>4475380</v>
      </c>
      <c r="AB1161">
        <v>2848360</v>
      </c>
      <c r="AC1161">
        <v>2810400</v>
      </c>
      <c r="AD1161">
        <v>2922660</v>
      </c>
      <c r="AE1161">
        <v>2592240</v>
      </c>
      <c r="AF1161">
        <v>3678880</v>
      </c>
      <c r="AG1161">
        <v>3495930</v>
      </c>
      <c r="AH1161">
        <v>4451040</v>
      </c>
      <c r="AI1161">
        <v>4474920</v>
      </c>
      <c r="AJ1161">
        <v>4796090</v>
      </c>
      <c r="AK1161">
        <v>3535410</v>
      </c>
      <c r="AL1161">
        <v>3472670</v>
      </c>
      <c r="AM1161">
        <v>3887020</v>
      </c>
      <c r="AN1161">
        <v>7933350</v>
      </c>
      <c r="AO1161">
        <v>9863820</v>
      </c>
      <c r="AP1161">
        <v>7422300</v>
      </c>
      <c r="AR1161" s="16">
        <f>IFERROR(TTEST(G1161:O1161,P1161:X1161,2,1),IF(OR(COUNTIF(P1161:X1161,"&gt;0")&gt;7,COUNTIF(G1161:O1161,"&gt;0")&gt;7),0,9999))</f>
        <v>6.0910486588594846E-2</v>
      </c>
      <c r="AS1161" s="16">
        <f>IF(AR1161=9999,$BO$3,RANK(AR1161,$AR$3:$AR$1993,1))</f>
        <v>1019</v>
      </c>
      <c r="AT1161" s="16">
        <f>LOG((IFERROR(SUM(P1161:X1161)/COUNTIF(P1161:X1161, "&gt;0"),0.1))/(IFERROR(SUM(G1161:O1161)/COUNTIF(G1161:O1161, "&gt;0"),0.1)),2)</f>
        <v>0.46809957133346286</v>
      </c>
      <c r="AU1161" s="17">
        <f>SUM(COUNTIF(P1161:X1161, "&gt;0"), COUNTIF(G1161:O1161, "&gt;0"))</f>
        <v>18</v>
      </c>
      <c r="AV1161" s="18">
        <f>$BQ$3*AS1161/$BO$3</f>
        <v>5.1257545271629779E-3</v>
      </c>
      <c r="AW1161" s="18" t="str">
        <f>IF(AR1161&lt;AV1161,AR1161,"ns")</f>
        <v>ns</v>
      </c>
      <c r="AX1161" s="19" t="str">
        <f>IF(AND(AW1161&lt;0.01,ABS(AT1161)&gt;1.5,D1161&gt;2), IF(AND(AT1161&gt;0,COUNTIF(P1161:X1161,"&gt;0")&gt;7),"IRF4_interactor_Treg", (IF(AND(AT1161&lt;0,COUNTIF(G1161:O1161, "&gt;0")&gt;7), "background_significant", "ns"))), "ns")</f>
        <v>ns</v>
      </c>
      <c r="AY1161" s="20">
        <f>IFERROR(TTEST(Y1161:AG1161,AH1161:AP1161,2,1),IF(OR(COUNTIF(AH1161:AP1161,"&gt;0")&gt;7,COUNTIF(Y1161:AG1161,"&gt;0")&gt;7),0,9999))</f>
        <v>6.0336614651174125E-2</v>
      </c>
      <c r="AZ1161" s="20">
        <f>IF(AY1161=9999,$BO$4,RANK(AY1161,$AY$3:$AY$1993,1))</f>
        <v>1157</v>
      </c>
      <c r="BA1161" s="20">
        <f>LOG((IFERROR(SUM(AH1161:AP1161)/COUNTIF(AH1161:AP1161, "&gt;0"),0.1))/(IFERROR(SUM(Y1161:AG1161)/COUNTIF(Y1161:AG1161, "&gt;0"),0.1)),2)</f>
        <v>0.5976258522913116</v>
      </c>
      <c r="BB1161" s="21">
        <f>SUM(COUNTIF(AH1161:AP1161, "&gt;0"), COUNTIF(Y1161:AG1161, "&gt;0"))</f>
        <v>18</v>
      </c>
      <c r="BC1161" s="22">
        <f>$BQ$3*AZ1161/$BO$4</f>
        <v>5.8140703517587941E-3</v>
      </c>
      <c r="BD1161" s="22" t="str">
        <f>IF(AY1161&lt;BC1161,AY1161,"ns")</f>
        <v>ns</v>
      </c>
      <c r="BE1161" s="23" t="str">
        <f>IF(AND(BD1161&lt;0.01,ABS(BA1161)&gt;1.5,D1161&gt;2), IF(AND(BA1161&gt;0,COUNTIF(AH1161:AP1161,"&gt;0")&gt;7),"IRF4_interactor_Th17", (IF(AND(BA1161&lt;0,COUNTIF(Y1161:AG1161, "&gt;0")&gt;7), "background_significant", "ns"))), "ns")</f>
        <v>ns</v>
      </c>
      <c r="BF1161" s="24" t="str">
        <f>IF(OR(AX1161 ="IRF4_interactor_Treg", BE1161 ="IRF4_interactor_Th17"), LOG((AVERAGE(AH1161:AP1161)+0.1)/(AVERAGE(P1161:X1161)+0.1),2),"ns")</f>
        <v>ns</v>
      </c>
      <c r="BG1161" s="24">
        <f>IF(AND(AX1161="IRF4_interactor_Treg",BE1161="IRF4_interactor_Th17"),1,IF(AX1161="IRF4_interactor_Treg","IRF4_Treg",IF(BE1161="IRF4_interactor_Th17","IRF4_Th17",0)))</f>
        <v>0</v>
      </c>
      <c r="BH1161" s="25">
        <f>IFERROR(TTEST(AH1161:AP1161,P1161:X1161,2,1),IF(OR(COUNTIF(P1161:X1161,"&gt;0")&gt;7,COUNTIF(AH1161:AP1161,"&gt;0")&gt;7),0,9999))</f>
        <v>1.5178679556720956E-2</v>
      </c>
      <c r="BI1161" s="25">
        <f>IF(BH1161=9999,$BS$5,RANK(BH1161,$BH$3:$BH$1993,1))</f>
        <v>261</v>
      </c>
      <c r="BJ1161" s="25">
        <f>$BQ$3*BI1161/$BO$5</f>
        <v>1.3108990457056755E-3</v>
      </c>
      <c r="BK1161" s="25" t="str">
        <f>IF(BH1161&lt;BJ1161,BH1161,"ns")</f>
        <v>ns</v>
      </c>
      <c r="BL1161" s="26">
        <f>SUM(COUNTIF(P1161:X1161, "&gt;0"), COUNTIF(AH1161:AP1161, "&gt;0"))</f>
        <v>18</v>
      </c>
    </row>
    <row r="1162" spans="1:64">
      <c r="A1162" t="s">
        <v>2165</v>
      </c>
      <c r="B1162" t="s">
        <v>2166</v>
      </c>
      <c r="C1162">
        <v>7.1633199999999997E-4</v>
      </c>
      <c r="D1162">
        <v>4</v>
      </c>
      <c r="E1162">
        <v>4</v>
      </c>
      <c r="F1162">
        <v>0</v>
      </c>
      <c r="G1162">
        <v>932379</v>
      </c>
      <c r="H1162">
        <v>1009620</v>
      </c>
      <c r="I1162">
        <v>830523</v>
      </c>
      <c r="J1162">
        <v>557063</v>
      </c>
      <c r="K1162">
        <v>606957</v>
      </c>
      <c r="L1162">
        <v>543406</v>
      </c>
      <c r="M1162">
        <v>562030</v>
      </c>
      <c r="N1162">
        <v>539238</v>
      </c>
      <c r="O1162">
        <v>403736</v>
      </c>
      <c r="P1162">
        <v>825419</v>
      </c>
      <c r="Q1162">
        <v>735184</v>
      </c>
      <c r="R1162">
        <v>693858</v>
      </c>
      <c r="S1162">
        <v>710022</v>
      </c>
      <c r="T1162">
        <v>839325</v>
      </c>
      <c r="U1162">
        <v>761941</v>
      </c>
      <c r="V1162">
        <v>749407</v>
      </c>
      <c r="W1162">
        <v>698039</v>
      </c>
      <c r="X1162">
        <v>619219</v>
      </c>
      <c r="Y1162">
        <v>785595</v>
      </c>
      <c r="Z1162">
        <v>690537</v>
      </c>
      <c r="AA1162">
        <v>670933</v>
      </c>
      <c r="AB1162">
        <v>558169</v>
      </c>
      <c r="AC1162">
        <v>560363</v>
      </c>
      <c r="AD1162">
        <v>443618</v>
      </c>
      <c r="AE1162">
        <v>523557</v>
      </c>
      <c r="AF1162">
        <v>538783</v>
      </c>
      <c r="AG1162">
        <v>433965</v>
      </c>
      <c r="AH1162">
        <v>853024</v>
      </c>
      <c r="AI1162">
        <v>820956</v>
      </c>
      <c r="AJ1162">
        <v>819099</v>
      </c>
      <c r="AK1162">
        <v>510947</v>
      </c>
      <c r="AL1162">
        <v>589430</v>
      </c>
      <c r="AM1162">
        <v>490326</v>
      </c>
      <c r="AN1162">
        <v>526635</v>
      </c>
      <c r="AO1162">
        <v>751455</v>
      </c>
      <c r="AP1162">
        <v>407949</v>
      </c>
      <c r="AR1162" s="16">
        <f>IFERROR(TTEST(G1162:O1162,P1162:X1162,2,1),IF(OR(COUNTIF(P1162:X1162,"&gt;0")&gt;7,COUNTIF(G1162:O1162,"&gt;0")&gt;7),0,9999))</f>
        <v>0.29039987102468323</v>
      </c>
      <c r="AS1162" s="16">
        <f>IF(AR1162=9999,$BO$3,RANK(AR1162,$AR$3:$AR$1993,1))</f>
        <v>1425</v>
      </c>
      <c r="AT1162" s="16">
        <f>LOG((IFERROR(SUM(P1162:X1162)/COUNTIF(P1162:X1162, "&gt;0"),0.1))/(IFERROR(SUM(G1162:O1162)/COUNTIF(G1162:O1162, "&gt;0"),0.1)),2)</f>
        <v>0.14819438705931037</v>
      </c>
      <c r="AU1162" s="17">
        <f>SUM(COUNTIF(P1162:X1162, "&gt;0"), COUNTIF(G1162:O1162, "&gt;0"))</f>
        <v>18</v>
      </c>
      <c r="AV1162" s="18">
        <f>$BQ$3*AS1162/$BO$3</f>
        <v>7.1680080482897385E-3</v>
      </c>
      <c r="AW1162" s="18" t="str">
        <f>IF(AR1162&lt;AV1162,AR1162,"ns")</f>
        <v>ns</v>
      </c>
      <c r="AX1162" s="19" t="str">
        <f>IF(AND(AW1162&lt;0.01,ABS(AT1162)&gt;1.5,D1162&gt;2), IF(AND(AT1162&gt;0,COUNTIF(P1162:X1162,"&gt;0")&gt;7),"IRF4_interactor_Treg", (IF(AND(AT1162&lt;0,COUNTIF(G1162:O1162, "&gt;0")&gt;7), "background_significant", "ns"))), "ns")</f>
        <v>ns</v>
      </c>
      <c r="AY1162" s="20">
        <f>IFERROR(TTEST(Y1162:AG1162,AH1162:AP1162,2,1),IF(OR(COUNTIF(AH1162:AP1162,"&gt;0")&gt;7,COUNTIF(Y1162:AG1162,"&gt;0")&gt;7),0,9999))</f>
        <v>6.040972621165084E-2</v>
      </c>
      <c r="AZ1162" s="20">
        <f>IF(AY1162=9999,$BO$4,RANK(AY1162,$AY$3:$AY$1993,1))</f>
        <v>1158</v>
      </c>
      <c r="BA1162" s="20">
        <f>LOG((IFERROR(SUM(AH1162:AP1162)/COUNTIF(AH1162:AP1162, "&gt;0"),0.1))/(IFERROR(SUM(Y1162:AG1162)/COUNTIF(Y1162:AG1162, "&gt;0"),0.1)),2)</f>
        <v>0.14848427488364094</v>
      </c>
      <c r="BB1162" s="21">
        <f>SUM(COUNTIF(AH1162:AP1162, "&gt;0"), COUNTIF(Y1162:AG1162, "&gt;0"))</f>
        <v>18</v>
      </c>
      <c r="BC1162" s="22">
        <f>$BQ$3*AZ1162/$BO$4</f>
        <v>5.8190954773869345E-3</v>
      </c>
      <c r="BD1162" s="22" t="str">
        <f>IF(AY1162&lt;BC1162,AY1162,"ns")</f>
        <v>ns</v>
      </c>
      <c r="BE1162" s="23" t="str">
        <f>IF(AND(BD1162&lt;0.01,ABS(BA1162)&gt;1.5,D1162&gt;2), IF(AND(BA1162&gt;0,COUNTIF(AH1162:AP1162,"&gt;0")&gt;7),"IRF4_interactor_Th17", (IF(AND(BA1162&lt;0,COUNTIF(Y1162:AG1162, "&gt;0")&gt;7), "background_significant", "ns"))), "ns")</f>
        <v>ns</v>
      </c>
      <c r="BF1162" s="24" t="str">
        <f>IF(OR(AX1162 ="IRF4_interactor_Treg", BE1162 ="IRF4_interactor_Th17"), LOG((AVERAGE(AH1162:AP1162)+0.1)/(AVERAGE(P1162:X1162)+0.1),2),"ns")</f>
        <v>ns</v>
      </c>
      <c r="BG1162" s="24">
        <f>IF(AND(AX1162="IRF4_interactor_Treg",BE1162="IRF4_interactor_Th17"),1,IF(AX1162="IRF4_interactor_Treg","IRF4_Treg",IF(BE1162="IRF4_interactor_Th17","IRF4_Th17",0)))</f>
        <v>0</v>
      </c>
      <c r="BH1162" s="25">
        <f>IFERROR(TTEST(AH1162:AP1162,P1162:X1162,2,1),IF(OR(COUNTIF(P1162:X1162,"&gt;0")&gt;7,COUNTIF(AH1162:AP1162,"&gt;0")&gt;7),0,9999))</f>
        <v>0.1168713293645854</v>
      </c>
      <c r="BI1162" s="25">
        <f>IF(BH1162=9999,$BS$5,RANK(BH1162,$BH$3:$BH$1993,1))</f>
        <v>721</v>
      </c>
      <c r="BJ1162" s="25">
        <f>$BQ$3*BI1162/$BO$5</f>
        <v>3.6212958312405825E-3</v>
      </c>
      <c r="BK1162" s="25" t="str">
        <f>IF(BH1162&lt;BJ1162,BH1162,"ns")</f>
        <v>ns</v>
      </c>
      <c r="BL1162" s="26">
        <f>SUM(COUNTIF(P1162:X1162, "&gt;0"), COUNTIF(AH1162:AP1162, "&gt;0"))</f>
        <v>18</v>
      </c>
    </row>
    <row r="1163" spans="1:64">
      <c r="A1163" t="s">
        <v>3185</v>
      </c>
      <c r="B1163" t="s">
        <v>3186</v>
      </c>
      <c r="C1163">
        <v>5.9502300000000001E-2</v>
      </c>
      <c r="D1163">
        <v>6</v>
      </c>
      <c r="E1163">
        <v>6</v>
      </c>
      <c r="F1163">
        <v>0</v>
      </c>
      <c r="G1163">
        <v>203367</v>
      </c>
      <c r="H1163">
        <v>239249</v>
      </c>
      <c r="I1163">
        <v>169416</v>
      </c>
      <c r="J1163">
        <v>268393</v>
      </c>
      <c r="K1163">
        <v>158458</v>
      </c>
      <c r="L1163">
        <v>230579</v>
      </c>
      <c r="M1163">
        <v>139428</v>
      </c>
      <c r="N1163">
        <v>97460.1</v>
      </c>
      <c r="O1163">
        <v>311899</v>
      </c>
      <c r="P1163">
        <v>211602</v>
      </c>
      <c r="Q1163">
        <v>146735</v>
      </c>
      <c r="R1163">
        <v>146600</v>
      </c>
      <c r="S1163">
        <v>310714</v>
      </c>
      <c r="T1163">
        <v>122933</v>
      </c>
      <c r="U1163">
        <v>0</v>
      </c>
      <c r="V1163">
        <v>163958</v>
      </c>
      <c r="W1163">
        <v>172876</v>
      </c>
      <c r="X1163">
        <v>125742</v>
      </c>
      <c r="Y1163">
        <v>133679</v>
      </c>
      <c r="Z1163">
        <v>114763</v>
      </c>
      <c r="AA1163">
        <v>197923</v>
      </c>
      <c r="AB1163">
        <v>162965</v>
      </c>
      <c r="AC1163">
        <v>203662</v>
      </c>
      <c r="AD1163">
        <v>138863</v>
      </c>
      <c r="AE1163">
        <v>148910</v>
      </c>
      <c r="AF1163">
        <v>121333</v>
      </c>
      <c r="AG1163">
        <v>0</v>
      </c>
      <c r="AH1163">
        <v>314182</v>
      </c>
      <c r="AI1163">
        <v>190797</v>
      </c>
      <c r="AJ1163">
        <v>274417</v>
      </c>
      <c r="AK1163">
        <v>178830</v>
      </c>
      <c r="AL1163">
        <v>100616</v>
      </c>
      <c r="AM1163">
        <v>219364</v>
      </c>
      <c r="AN1163">
        <v>273821</v>
      </c>
      <c r="AO1163">
        <v>131352</v>
      </c>
      <c r="AP1163">
        <v>60273.4</v>
      </c>
      <c r="AR1163" s="16">
        <f>IFERROR(TTEST(G1163:O1163,P1163:X1163,2,1),IF(OR(COUNTIF(P1163:X1163,"&gt;0")&gt;7,COUNTIF(G1163:O1163,"&gt;0")&gt;7),0,9999))</f>
        <v>0.21913784286061694</v>
      </c>
      <c r="AS1163" s="16">
        <f>IF(AR1163=9999,$BO$3,RANK(AR1163,$AR$3:$AR$1993,1))</f>
        <v>1335</v>
      </c>
      <c r="AT1163" s="16">
        <f>LOG((IFERROR(SUM(P1163:X1163)/COUNTIF(P1163:X1163, "&gt;0"),0.1))/(IFERROR(SUM(G1163:O1163)/COUNTIF(G1163:O1163, "&gt;0"),0.1)),2)</f>
        <v>-0.20600315264248018</v>
      </c>
      <c r="AU1163" s="17">
        <f>SUM(COUNTIF(P1163:X1163, "&gt;0"), COUNTIF(G1163:O1163, "&gt;0"))</f>
        <v>17</v>
      </c>
      <c r="AV1163" s="18">
        <f>$BQ$3*AS1163/$BO$3</f>
        <v>6.7152917505030182E-3</v>
      </c>
      <c r="AW1163" s="18" t="str">
        <f>IF(AR1163&lt;AV1163,AR1163,"ns")</f>
        <v>ns</v>
      </c>
      <c r="AX1163" s="19" t="str">
        <f>IF(AND(AW1163&lt;0.01,ABS(AT1163)&gt;1.5,D1163&gt;2), IF(AND(AT1163&gt;0,COUNTIF(P1163:X1163,"&gt;0")&gt;7),"IRF4_interactor_Treg", (IF(AND(AT1163&lt;0,COUNTIF(G1163:O1163, "&gt;0")&gt;7), "background_significant", "ns"))), "ns")</f>
        <v>ns</v>
      </c>
      <c r="AY1163" s="20">
        <f>IFERROR(TTEST(Y1163:AG1163,AH1163:AP1163,2,1),IF(OR(COUNTIF(AH1163:AP1163,"&gt;0")&gt;7,COUNTIF(Y1163:AG1163,"&gt;0")&gt;7),0,9999))</f>
        <v>6.0451378135833157E-2</v>
      </c>
      <c r="AZ1163" s="20">
        <f>IF(AY1163=9999,$BO$4,RANK(AY1163,$AY$3:$AY$1993,1))</f>
        <v>1159</v>
      </c>
      <c r="BA1163" s="20">
        <f>LOG((IFERROR(SUM(AH1163:AP1163)/COUNTIF(AH1163:AP1163, "&gt;0"),0.1))/(IFERROR(SUM(Y1163:AG1163)/COUNTIF(Y1163:AG1163, "&gt;0"),0.1)),2)</f>
        <v>0.34282748421970488</v>
      </c>
      <c r="BB1163" s="21">
        <f>SUM(COUNTIF(AH1163:AP1163, "&gt;0"), COUNTIF(Y1163:AG1163, "&gt;0"))</f>
        <v>17</v>
      </c>
      <c r="BC1163" s="22">
        <f>$BQ$3*AZ1163/$BO$4</f>
        <v>5.8241206030150757E-3</v>
      </c>
      <c r="BD1163" s="22" t="str">
        <f>IF(AY1163&lt;BC1163,AY1163,"ns")</f>
        <v>ns</v>
      </c>
      <c r="BE1163" s="23" t="str">
        <f>IF(AND(BD1163&lt;0.01,ABS(BA1163)&gt;1.5,D1163&gt;2), IF(AND(BA1163&gt;0,COUNTIF(AH1163:AP1163,"&gt;0")&gt;7),"IRF4_interactor_Th17", (IF(AND(BA1163&lt;0,COUNTIF(Y1163:AG1163, "&gt;0")&gt;7), "background_significant", "ns"))), "ns")</f>
        <v>ns</v>
      </c>
      <c r="BF1163" s="24" t="str">
        <f>IF(OR(AX1163 ="IRF4_interactor_Treg", BE1163 ="IRF4_interactor_Th17"), LOG((AVERAGE(AH1163:AP1163)+0.1)/(AVERAGE(P1163:X1163)+0.1),2),"ns")</f>
        <v>ns</v>
      </c>
      <c r="BG1163" s="24">
        <f>IF(AND(AX1163="IRF4_interactor_Treg",BE1163="IRF4_interactor_Th17"),1,IF(AX1163="IRF4_interactor_Treg","IRF4_Treg",IF(BE1163="IRF4_interactor_Th17","IRF4_Th17",0)))</f>
        <v>0</v>
      </c>
      <c r="BH1163" s="25">
        <f>IFERROR(TTEST(AH1163:AP1163,P1163:X1163,2,1),IF(OR(COUNTIF(P1163:X1163,"&gt;0")&gt;7,COUNTIF(AH1163:AP1163,"&gt;0")&gt;7),0,9999))</f>
        <v>0.33676444242626163</v>
      </c>
      <c r="BI1163" s="25">
        <f>IF(BH1163=9999,$BS$5,RANK(BH1163,$BH$3:$BH$1993,1))</f>
        <v>1229</v>
      </c>
      <c r="BJ1163" s="25">
        <f>$BQ$3*BI1163/$BO$5</f>
        <v>6.1727774987443505E-3</v>
      </c>
      <c r="BK1163" s="25" t="str">
        <f>IF(BH1163&lt;BJ1163,BH1163,"ns")</f>
        <v>ns</v>
      </c>
      <c r="BL1163" s="26">
        <f>SUM(COUNTIF(P1163:X1163, "&gt;0"), COUNTIF(AH1163:AP1163, "&gt;0"))</f>
        <v>17</v>
      </c>
    </row>
    <row r="1164" spans="1:64">
      <c r="A1164" t="s">
        <v>733</v>
      </c>
      <c r="B1164" t="s">
        <v>734</v>
      </c>
      <c r="C1164">
        <v>7.1633199999999997E-4</v>
      </c>
      <c r="D1164">
        <v>6</v>
      </c>
      <c r="E1164">
        <v>6</v>
      </c>
      <c r="F1164">
        <v>0</v>
      </c>
      <c r="G1164">
        <v>357503</v>
      </c>
      <c r="H1164">
        <v>329282</v>
      </c>
      <c r="I1164">
        <v>385722</v>
      </c>
      <c r="J1164">
        <v>318578</v>
      </c>
      <c r="K1164">
        <v>308108</v>
      </c>
      <c r="L1164">
        <v>302011</v>
      </c>
      <c r="M1164">
        <v>271698</v>
      </c>
      <c r="N1164">
        <v>304253</v>
      </c>
      <c r="O1164">
        <v>311726</v>
      </c>
      <c r="P1164">
        <v>376309</v>
      </c>
      <c r="Q1164">
        <v>348424</v>
      </c>
      <c r="R1164">
        <v>397143</v>
      </c>
      <c r="S1164">
        <v>326816</v>
      </c>
      <c r="T1164">
        <v>340433</v>
      </c>
      <c r="U1164">
        <v>369576</v>
      </c>
      <c r="V1164">
        <v>342439</v>
      </c>
      <c r="W1164">
        <v>353292</v>
      </c>
      <c r="X1164">
        <v>383163</v>
      </c>
      <c r="Y1164">
        <v>319917</v>
      </c>
      <c r="Z1164">
        <v>272233</v>
      </c>
      <c r="AA1164">
        <v>322331</v>
      </c>
      <c r="AB1164">
        <v>285171</v>
      </c>
      <c r="AC1164">
        <v>298867</v>
      </c>
      <c r="AD1164">
        <v>306966</v>
      </c>
      <c r="AE1164">
        <v>216235</v>
      </c>
      <c r="AF1164">
        <v>311858</v>
      </c>
      <c r="AG1164">
        <v>320593</v>
      </c>
      <c r="AH1164">
        <v>434868</v>
      </c>
      <c r="AI1164">
        <v>364715</v>
      </c>
      <c r="AJ1164">
        <v>425120</v>
      </c>
      <c r="AK1164">
        <v>250052</v>
      </c>
      <c r="AL1164">
        <v>303774</v>
      </c>
      <c r="AM1164">
        <v>295721</v>
      </c>
      <c r="AN1164">
        <v>283516</v>
      </c>
      <c r="AO1164">
        <v>352884</v>
      </c>
      <c r="AP1164">
        <v>309883</v>
      </c>
      <c r="AR1164" s="16">
        <f>IFERROR(TTEST(G1164:O1164,P1164:X1164,2,1),IF(OR(COUNTIF(P1164:X1164,"&gt;0")&gt;7,COUNTIF(G1164:O1164,"&gt;0")&gt;7),0,9999))</f>
        <v>2.2225171484615857E-3</v>
      </c>
      <c r="AS1164" s="16">
        <f>IF(AR1164=9999,$BO$3,RANK(AR1164,$AR$3:$AR$1993,1))</f>
        <v>409</v>
      </c>
      <c r="AT1164" s="16">
        <f>LOG((IFERROR(SUM(P1164:X1164)/COUNTIF(P1164:X1164, "&gt;0"),0.1))/(IFERROR(SUM(G1164:O1164)/COUNTIF(G1164:O1164, "&gt;0"),0.1)),2)</f>
        <v>0.16441174906045056</v>
      </c>
      <c r="AU1164" s="17">
        <f>SUM(COUNTIF(P1164:X1164, "&gt;0"), COUNTIF(G1164:O1164, "&gt;0"))</f>
        <v>18</v>
      </c>
      <c r="AV1164" s="18">
        <f>$BQ$3*AS1164/$BO$3</f>
        <v>2.0573440643863179E-3</v>
      </c>
      <c r="AW1164" s="18" t="str">
        <f>IF(AR1164&lt;AV1164,AR1164,"ns")</f>
        <v>ns</v>
      </c>
      <c r="AX1164" s="19" t="str">
        <f>IF(AND(AW1164&lt;0.01,ABS(AT1164)&gt;1.5,D1164&gt;2), IF(AND(AT1164&gt;0,COUNTIF(P1164:X1164,"&gt;0")&gt;7),"IRF4_interactor_Treg", (IF(AND(AT1164&lt;0,COUNTIF(G1164:O1164, "&gt;0")&gt;7), "background_significant", "ns"))), "ns")</f>
        <v>ns</v>
      </c>
      <c r="AY1164" s="20">
        <f>IFERROR(TTEST(Y1164:AG1164,AH1164:AP1164,2,1),IF(OR(COUNTIF(AH1164:AP1164,"&gt;0")&gt;7,COUNTIF(Y1164:AG1164,"&gt;0")&gt;7),0,9999))</f>
        <v>6.0955144903397332E-2</v>
      </c>
      <c r="AZ1164" s="20">
        <f>IF(AY1164=9999,$BO$4,RANK(AY1164,$AY$3:$AY$1993,1))</f>
        <v>1160</v>
      </c>
      <c r="BA1164" s="20">
        <f>LOG((IFERROR(SUM(AH1164:AP1164)/COUNTIF(AH1164:AP1164, "&gt;0"),0.1))/(IFERROR(SUM(Y1164:AG1164)/COUNTIF(Y1164:AG1164, "&gt;0"),0.1)),2)</f>
        <v>0.18654182636090388</v>
      </c>
      <c r="BB1164" s="21">
        <f>SUM(COUNTIF(AH1164:AP1164, "&gt;0"), COUNTIF(Y1164:AG1164, "&gt;0"))</f>
        <v>18</v>
      </c>
      <c r="BC1164" s="22">
        <f>$BQ$3*AZ1164/$BO$4</f>
        <v>5.8291457286432161E-3</v>
      </c>
      <c r="BD1164" s="22" t="str">
        <f>IF(AY1164&lt;BC1164,AY1164,"ns")</f>
        <v>ns</v>
      </c>
      <c r="BE1164" s="23" t="str">
        <f>IF(AND(BD1164&lt;0.01,ABS(BA1164)&gt;1.5,D1164&gt;2), IF(AND(BA1164&gt;0,COUNTIF(AH1164:AP1164,"&gt;0")&gt;7),"IRF4_interactor_Th17", (IF(AND(BA1164&lt;0,COUNTIF(Y1164:AG1164, "&gt;0")&gt;7), "background_significant", "ns"))), "ns")</f>
        <v>ns</v>
      </c>
      <c r="BF1164" s="24" t="str">
        <f>IF(OR(AX1164 ="IRF4_interactor_Treg", BE1164 ="IRF4_interactor_Th17"), LOG((AVERAGE(AH1164:AP1164)+0.1)/(AVERAGE(P1164:X1164)+0.1),2),"ns")</f>
        <v>ns</v>
      </c>
      <c r="BG1164" s="24">
        <f>IF(AND(AX1164="IRF4_interactor_Treg",BE1164="IRF4_interactor_Th17"),1,IF(AX1164="IRF4_interactor_Treg","IRF4_Treg",IF(BE1164="IRF4_interactor_Th17","IRF4_Th17",0)))</f>
        <v>0</v>
      </c>
      <c r="BH1164" s="25">
        <f>IFERROR(TTEST(AH1164:AP1164,P1164:X1164,2,1),IF(OR(COUNTIF(P1164:X1164,"&gt;0")&gt;7,COUNTIF(AH1164:AP1164,"&gt;0")&gt;7),0,9999))</f>
        <v>0.19343272556063384</v>
      </c>
      <c r="BI1164" s="25">
        <f>IF(BH1164=9999,$BS$5,RANK(BH1164,$BH$3:$BH$1993,1))</f>
        <v>926</v>
      </c>
      <c r="BJ1164" s="25">
        <f>$BQ$3*BI1164/$BO$5</f>
        <v>4.6509291813159213E-3</v>
      </c>
      <c r="BK1164" s="25" t="str">
        <f>IF(BH1164&lt;BJ1164,BH1164,"ns")</f>
        <v>ns</v>
      </c>
      <c r="BL1164" s="26">
        <f>SUM(COUNTIF(P1164:X1164, "&gt;0"), COUNTIF(AH1164:AP1164, "&gt;0"))</f>
        <v>18</v>
      </c>
    </row>
    <row r="1165" spans="1:64">
      <c r="A1165" t="s">
        <v>1927</v>
      </c>
      <c r="B1165" t="s">
        <v>1928</v>
      </c>
      <c r="C1165">
        <v>7.1633199999999997E-4</v>
      </c>
      <c r="D1165">
        <v>6</v>
      </c>
      <c r="E1165">
        <v>0</v>
      </c>
      <c r="F1165">
        <v>6</v>
      </c>
      <c r="G1165">
        <v>7679320</v>
      </c>
      <c r="H1165">
        <v>6965630</v>
      </c>
      <c r="I1165">
        <v>7141810</v>
      </c>
      <c r="J1165">
        <v>5982390</v>
      </c>
      <c r="K1165">
        <v>5343660</v>
      </c>
      <c r="L1165">
        <v>5614880</v>
      </c>
      <c r="M1165">
        <v>5664320</v>
      </c>
      <c r="N1165">
        <v>4569610</v>
      </c>
      <c r="O1165">
        <v>3606920</v>
      </c>
      <c r="P1165">
        <v>6713360</v>
      </c>
      <c r="Q1165">
        <v>5376330</v>
      </c>
      <c r="R1165">
        <v>4939390</v>
      </c>
      <c r="S1165">
        <v>7322620</v>
      </c>
      <c r="T1165">
        <v>6431270</v>
      </c>
      <c r="U1165">
        <v>6920890</v>
      </c>
      <c r="V1165">
        <v>10584400</v>
      </c>
      <c r="W1165">
        <v>9899970</v>
      </c>
      <c r="X1165">
        <v>9986180</v>
      </c>
      <c r="Y1165">
        <v>6040250</v>
      </c>
      <c r="Z1165">
        <v>5132240</v>
      </c>
      <c r="AA1165">
        <v>5191690</v>
      </c>
      <c r="AB1165">
        <v>4481690</v>
      </c>
      <c r="AC1165">
        <v>4634770</v>
      </c>
      <c r="AD1165">
        <v>4554850</v>
      </c>
      <c r="AE1165">
        <v>3554700</v>
      </c>
      <c r="AF1165">
        <v>4918960</v>
      </c>
      <c r="AG1165">
        <v>3766790</v>
      </c>
      <c r="AH1165">
        <v>6967680</v>
      </c>
      <c r="AI1165">
        <v>7049150</v>
      </c>
      <c r="AJ1165">
        <v>7790460</v>
      </c>
      <c r="AK1165">
        <v>4684430</v>
      </c>
      <c r="AL1165">
        <v>4620400</v>
      </c>
      <c r="AM1165">
        <v>3893270</v>
      </c>
      <c r="AN1165">
        <v>4698770</v>
      </c>
      <c r="AO1165">
        <v>4897660</v>
      </c>
      <c r="AP1165">
        <v>4388760</v>
      </c>
      <c r="AR1165" s="16">
        <f>IFERROR(TTEST(G1165:O1165,P1165:X1165,2,1),IF(OR(COUNTIF(P1165:X1165,"&gt;0")&gt;7,COUNTIF(G1165:O1165,"&gt;0")&gt;7),0,9999))</f>
        <v>0.13697672819785736</v>
      </c>
      <c r="AS1165" s="16">
        <f>IF(AR1165=9999,$BO$3,RANK(AR1165,$AR$3:$AR$1993,1))</f>
        <v>1210</v>
      </c>
      <c r="AT1165" s="16">
        <f>LOG((IFERROR(SUM(P1165:X1165)/COUNTIF(P1165:X1165, "&gt;0"),0.1))/(IFERROR(SUM(G1165:O1165)/COUNTIF(G1165:O1165, "&gt;0"),0.1)),2)</f>
        <v>0.37503064260259755</v>
      </c>
      <c r="AU1165" s="17">
        <f>SUM(COUNTIF(P1165:X1165, "&gt;0"), COUNTIF(G1165:O1165, "&gt;0"))</f>
        <v>18</v>
      </c>
      <c r="AV1165" s="18">
        <f>$BQ$3*AS1165/$BO$3</f>
        <v>6.0865191146881282E-3</v>
      </c>
      <c r="AW1165" s="18" t="str">
        <f>IF(AR1165&lt;AV1165,AR1165,"ns")</f>
        <v>ns</v>
      </c>
      <c r="AX1165" s="19" t="str">
        <f>IF(AND(AW1165&lt;0.01,ABS(AT1165)&gt;1.5,D1165&gt;2), IF(AND(AT1165&gt;0,COUNTIF(P1165:X1165,"&gt;0")&gt;7),"IRF4_interactor_Treg", (IF(AND(AT1165&lt;0,COUNTIF(G1165:O1165, "&gt;0")&gt;7), "background_significant", "ns"))), "ns")</f>
        <v>ns</v>
      </c>
      <c r="AY1165" s="20">
        <f>IFERROR(TTEST(Y1165:AG1165,AH1165:AP1165,2,1),IF(OR(COUNTIF(AH1165:AP1165,"&gt;0")&gt;7,COUNTIF(Y1165:AG1165,"&gt;0")&gt;7),0,9999))</f>
        <v>6.1118968395798258E-2</v>
      </c>
      <c r="AZ1165" s="20">
        <f>IF(AY1165=9999,$BO$4,RANK(AY1165,$AY$3:$AY$1993,1))</f>
        <v>1161</v>
      </c>
      <c r="BA1165" s="20">
        <f>LOG((IFERROR(SUM(AH1165:AP1165)/COUNTIF(AH1165:AP1165, "&gt;0"),0.1))/(IFERROR(SUM(Y1165:AG1165)/COUNTIF(Y1165:AG1165, "&gt;0"),0.1)),2)</f>
        <v>0.21266753867632288</v>
      </c>
      <c r="BB1165" s="21">
        <f>SUM(COUNTIF(AH1165:AP1165, "&gt;0"), COUNTIF(Y1165:AG1165, "&gt;0"))</f>
        <v>18</v>
      </c>
      <c r="BC1165" s="22">
        <f>$BQ$3*AZ1165/$BO$4</f>
        <v>5.8341708542713564E-3</v>
      </c>
      <c r="BD1165" s="22" t="str">
        <f>IF(AY1165&lt;BC1165,AY1165,"ns")</f>
        <v>ns</v>
      </c>
      <c r="BE1165" s="23" t="str">
        <f>IF(AND(BD1165&lt;0.01,ABS(BA1165)&gt;1.5,D1165&gt;2), IF(AND(BA1165&gt;0,COUNTIF(AH1165:AP1165,"&gt;0")&gt;7),"IRF4_interactor_Th17", (IF(AND(BA1165&lt;0,COUNTIF(Y1165:AG1165, "&gt;0")&gt;7), "background_significant", "ns"))), "ns")</f>
        <v>ns</v>
      </c>
      <c r="BF1165" s="24" t="str">
        <f>IF(OR(AX1165 ="IRF4_interactor_Treg", BE1165 ="IRF4_interactor_Th17"), LOG((AVERAGE(AH1165:AP1165)+0.1)/(AVERAGE(P1165:X1165)+0.1),2),"ns")</f>
        <v>ns</v>
      </c>
      <c r="BG1165" s="24">
        <f>IF(AND(AX1165="IRF4_interactor_Treg",BE1165="IRF4_interactor_Th17"),1,IF(AX1165="IRF4_interactor_Treg","IRF4_Treg",IF(BE1165="IRF4_interactor_Th17","IRF4_Th17",0)))</f>
        <v>0</v>
      </c>
      <c r="BH1165" s="25">
        <f>IFERROR(TTEST(AH1165:AP1165,P1165:X1165,2,1),IF(OR(COUNTIF(P1165:X1165,"&gt;0")&gt;7,COUNTIF(AH1165:AP1165,"&gt;0")&gt;7),0,9999))</f>
        <v>7.8562702879116708E-2</v>
      </c>
      <c r="BI1165" s="25">
        <f>IF(BH1165=9999,$BS$5,RANK(BH1165,$BH$3:$BH$1993,1))</f>
        <v>582</v>
      </c>
      <c r="BJ1165" s="25">
        <f>$BQ$3*BI1165/$BO$5</f>
        <v>2.9231541938724262E-3</v>
      </c>
      <c r="BK1165" s="25" t="str">
        <f>IF(BH1165&lt;BJ1165,BH1165,"ns")</f>
        <v>ns</v>
      </c>
      <c r="BL1165" s="26">
        <f>SUM(COUNTIF(P1165:X1165, "&gt;0"), COUNTIF(AH1165:AP1165, "&gt;0"))</f>
        <v>18</v>
      </c>
    </row>
    <row r="1166" spans="1:64">
      <c r="A1166" t="s">
        <v>6677</v>
      </c>
      <c r="B1166" t="s">
        <v>6678</v>
      </c>
      <c r="C1166">
        <v>7.1633199999999997E-4</v>
      </c>
      <c r="D1166">
        <v>7</v>
      </c>
      <c r="E1166">
        <v>7</v>
      </c>
      <c r="F1166">
        <v>0</v>
      </c>
      <c r="G1166">
        <v>617670</v>
      </c>
      <c r="H1166">
        <v>511805</v>
      </c>
      <c r="I1166">
        <v>614016</v>
      </c>
      <c r="J1166">
        <v>796524</v>
      </c>
      <c r="K1166">
        <v>725858</v>
      </c>
      <c r="L1166">
        <v>800630</v>
      </c>
      <c r="M1166">
        <v>392900</v>
      </c>
      <c r="N1166">
        <v>387604</v>
      </c>
      <c r="O1166">
        <v>427922</v>
      </c>
      <c r="P1166">
        <v>379044</v>
      </c>
      <c r="Q1166">
        <v>310011</v>
      </c>
      <c r="R1166">
        <v>516407</v>
      </c>
      <c r="S1166">
        <v>675699</v>
      </c>
      <c r="T1166">
        <v>733841</v>
      </c>
      <c r="U1166">
        <v>786968</v>
      </c>
      <c r="V1166">
        <v>501698</v>
      </c>
      <c r="W1166">
        <v>462675</v>
      </c>
      <c r="X1166">
        <v>513058</v>
      </c>
      <c r="Y1166">
        <v>816323</v>
      </c>
      <c r="Z1166">
        <v>805132</v>
      </c>
      <c r="AA1166">
        <v>1018290</v>
      </c>
      <c r="AB1166">
        <v>837496</v>
      </c>
      <c r="AC1166">
        <v>844208</v>
      </c>
      <c r="AD1166">
        <v>814868</v>
      </c>
      <c r="AE1166">
        <v>436360</v>
      </c>
      <c r="AF1166">
        <v>631583</v>
      </c>
      <c r="AG1166">
        <v>622882</v>
      </c>
      <c r="AH1166">
        <v>1010150</v>
      </c>
      <c r="AI1166">
        <v>987895</v>
      </c>
      <c r="AJ1166">
        <v>1185540</v>
      </c>
      <c r="AK1166">
        <v>1059170</v>
      </c>
      <c r="AL1166">
        <v>1093470</v>
      </c>
      <c r="AM1166">
        <v>1225940</v>
      </c>
      <c r="AN1166">
        <v>405501</v>
      </c>
      <c r="AO1166">
        <v>506785</v>
      </c>
      <c r="AP1166">
        <v>518882</v>
      </c>
      <c r="AR1166" s="16">
        <f>IFERROR(TTEST(G1166:O1166,P1166:X1166,2,1),IF(OR(COUNTIF(P1166:X1166,"&gt;0")&gt;7,COUNTIF(G1166:O1166,"&gt;0")&gt;7),0,9999))</f>
        <v>0.33017441604973674</v>
      </c>
      <c r="AS1166" s="16">
        <f>IF(AR1166=9999,$BO$3,RANK(AR1166,$AR$3:$AR$1993,1))</f>
        <v>1469</v>
      </c>
      <c r="AT1166" s="16">
        <f>LOG((IFERROR(SUM(P1166:X1166)/COUNTIF(P1166:X1166, "&gt;0"),0.1))/(IFERROR(SUM(G1166:O1166)/COUNTIF(G1166:O1166, "&gt;0"),0.1)),2)</f>
        <v>-0.11244762340866978</v>
      </c>
      <c r="AU1166" s="17">
        <f>SUM(COUNTIF(P1166:X1166, "&gt;0"), COUNTIF(G1166:O1166, "&gt;0"))</f>
        <v>18</v>
      </c>
      <c r="AV1166" s="18">
        <f>$BQ$3*AS1166/$BO$3</f>
        <v>7.3893360160965796E-3</v>
      </c>
      <c r="AW1166" s="18" t="str">
        <f>IF(AR1166&lt;AV1166,AR1166,"ns")</f>
        <v>ns</v>
      </c>
      <c r="AX1166" s="19" t="str">
        <f>IF(AND(AW1166&lt;0.01,ABS(AT1166)&gt;1.5,D1166&gt;2), IF(AND(AT1166&gt;0,COUNTIF(P1166:X1166,"&gt;0")&gt;7),"IRF4_interactor_Treg", (IF(AND(AT1166&lt;0,COUNTIF(G1166:O1166, "&gt;0")&gt;7), "background_significant", "ns"))), "ns")</f>
        <v>ns</v>
      </c>
      <c r="AY1166" s="20">
        <f>IFERROR(TTEST(Y1166:AG1166,AH1166:AP1166,2,1),IF(OR(COUNTIF(AH1166:AP1166,"&gt;0")&gt;7,COUNTIF(Y1166:AG1166,"&gt;0")&gt;7),0,9999))</f>
        <v>6.1290187199022586E-2</v>
      </c>
      <c r="AZ1166" s="20">
        <f>IF(AY1166=9999,$BO$4,RANK(AY1166,$AY$3:$AY$1993,1))</f>
        <v>1162</v>
      </c>
      <c r="BA1166" s="20">
        <f>LOG((IFERROR(SUM(AH1166:AP1166)/COUNTIF(AH1166:AP1166, "&gt;0"),0.1))/(IFERROR(SUM(Y1166:AG1166)/COUNTIF(Y1166:AG1166, "&gt;0"),0.1)),2)</f>
        <v>0.2275154334711077</v>
      </c>
      <c r="BB1166" s="21">
        <f>SUM(COUNTIF(AH1166:AP1166, "&gt;0"), COUNTIF(Y1166:AG1166, "&gt;0"))</f>
        <v>18</v>
      </c>
      <c r="BC1166" s="22">
        <f>$BQ$3*AZ1166/$BO$4</f>
        <v>5.8391959798994976E-3</v>
      </c>
      <c r="BD1166" s="22" t="str">
        <f>IF(AY1166&lt;BC1166,AY1166,"ns")</f>
        <v>ns</v>
      </c>
      <c r="BE1166" s="23" t="str">
        <f>IF(AND(BD1166&lt;0.01,ABS(BA1166)&gt;1.5,D1166&gt;2), IF(AND(BA1166&gt;0,COUNTIF(AH1166:AP1166,"&gt;0")&gt;7),"IRF4_interactor_Th17", (IF(AND(BA1166&lt;0,COUNTIF(Y1166:AG1166, "&gt;0")&gt;7), "background_significant", "ns"))), "ns")</f>
        <v>ns</v>
      </c>
      <c r="BF1166" s="24" t="str">
        <f>IF(OR(AX1166 ="IRF4_interactor_Treg", BE1166 ="IRF4_interactor_Th17"), LOG((AVERAGE(AH1166:AP1166)+0.1)/(AVERAGE(P1166:X1166)+0.1),2),"ns")</f>
        <v>ns</v>
      </c>
      <c r="BG1166" s="24">
        <f>IF(AND(AX1166="IRF4_interactor_Treg",BE1166="IRF4_interactor_Th17"),1,IF(AX1166="IRF4_interactor_Treg","IRF4_Treg",IF(BE1166="IRF4_interactor_Th17","IRF4_Th17",0)))</f>
        <v>0</v>
      </c>
      <c r="BH1166" s="25">
        <f>IFERROR(TTEST(AH1166:AP1166,P1166:X1166,2,1),IF(OR(COUNTIF(P1166:X1166,"&gt;0")&gt;7,COUNTIF(AH1166:AP1166,"&gt;0")&gt;7),0,9999))</f>
        <v>8.2231238182198744E-3</v>
      </c>
      <c r="BI1166" s="25">
        <f>IF(BH1166=9999,$BS$5,RANK(BH1166,$BH$3:$BH$1993,1))</f>
        <v>199</v>
      </c>
      <c r="BJ1166" s="25">
        <f>$BQ$3*BI1166/$BO$5</f>
        <v>9.9949773982923153E-4</v>
      </c>
      <c r="BK1166" s="25" t="str">
        <f>IF(BH1166&lt;BJ1166,BH1166,"ns")</f>
        <v>ns</v>
      </c>
      <c r="BL1166" s="26">
        <f>SUM(COUNTIF(P1166:X1166, "&gt;0"), COUNTIF(AH1166:AP1166, "&gt;0"))</f>
        <v>18</v>
      </c>
    </row>
    <row r="1167" spans="1:64">
      <c r="A1167" t="s">
        <v>2079</v>
      </c>
      <c r="B1167" t="s">
        <v>2080</v>
      </c>
      <c r="C1167">
        <v>7.1633199999999997E-4</v>
      </c>
      <c r="D1167">
        <v>13</v>
      </c>
      <c r="E1167">
        <v>13</v>
      </c>
      <c r="F1167">
        <v>0</v>
      </c>
      <c r="G1167">
        <v>1959560</v>
      </c>
      <c r="H1167">
        <v>2068190</v>
      </c>
      <c r="I1167">
        <v>2161500</v>
      </c>
      <c r="J1167">
        <v>1278530</v>
      </c>
      <c r="K1167">
        <v>1310470</v>
      </c>
      <c r="L1167">
        <v>1070950</v>
      </c>
      <c r="M1167">
        <v>1134400</v>
      </c>
      <c r="N1167">
        <v>1187890</v>
      </c>
      <c r="O1167">
        <v>1159370</v>
      </c>
      <c r="P1167">
        <v>1946420</v>
      </c>
      <c r="Q1167">
        <v>1669530</v>
      </c>
      <c r="R1167">
        <v>1666120</v>
      </c>
      <c r="S1167">
        <v>1606270</v>
      </c>
      <c r="T1167">
        <v>1578780</v>
      </c>
      <c r="U1167">
        <v>1390960</v>
      </c>
      <c r="V1167">
        <v>1376870</v>
      </c>
      <c r="W1167">
        <v>1725660</v>
      </c>
      <c r="X1167">
        <v>1620090</v>
      </c>
      <c r="Y1167">
        <v>1967520</v>
      </c>
      <c r="Z1167">
        <v>1730350</v>
      </c>
      <c r="AA1167">
        <v>1628850</v>
      </c>
      <c r="AB1167">
        <v>1072940</v>
      </c>
      <c r="AC1167">
        <v>1221970</v>
      </c>
      <c r="AD1167">
        <v>1191180</v>
      </c>
      <c r="AE1167">
        <v>810338</v>
      </c>
      <c r="AF1167">
        <v>949652</v>
      </c>
      <c r="AG1167">
        <v>996166</v>
      </c>
      <c r="AH1167">
        <v>2161310</v>
      </c>
      <c r="AI1167">
        <v>2030230</v>
      </c>
      <c r="AJ1167">
        <v>1897670</v>
      </c>
      <c r="AK1167">
        <v>901157</v>
      </c>
      <c r="AL1167">
        <v>1088200</v>
      </c>
      <c r="AM1167">
        <v>1222210</v>
      </c>
      <c r="AN1167">
        <v>1144080</v>
      </c>
      <c r="AO1167">
        <v>1528620</v>
      </c>
      <c r="AP1167">
        <v>1140810</v>
      </c>
      <c r="AR1167" s="16">
        <f>IFERROR(TTEST(G1167:O1167,P1167:X1167,2,1),IF(OR(COUNTIF(P1167:X1167,"&gt;0")&gt;7,COUNTIF(G1167:O1167,"&gt;0")&gt;7),0,9999))</f>
        <v>0.2882205980614162</v>
      </c>
      <c r="AS1167" s="16">
        <f>IF(AR1167=9999,$BO$3,RANK(AR1167,$AR$3:$AR$1993,1))</f>
        <v>1422</v>
      </c>
      <c r="AT1167" s="16">
        <f>LOG((IFERROR(SUM(P1167:X1167)/COUNTIF(P1167:X1167, "&gt;0"),0.1))/(IFERROR(SUM(G1167:O1167)/COUNTIF(G1167:O1167, "&gt;0"),0.1)),2)</f>
        <v>0.12929012867222506</v>
      </c>
      <c r="AU1167" s="17">
        <f>SUM(COUNTIF(P1167:X1167, "&gt;0"), COUNTIF(G1167:O1167, "&gt;0"))</f>
        <v>18</v>
      </c>
      <c r="AV1167" s="18">
        <f>$BQ$3*AS1167/$BO$3</f>
        <v>7.1529175050301817E-3</v>
      </c>
      <c r="AW1167" s="18" t="str">
        <f>IF(AR1167&lt;AV1167,AR1167,"ns")</f>
        <v>ns</v>
      </c>
      <c r="AX1167" s="19" t="str">
        <f>IF(AND(AW1167&lt;0.01,ABS(AT1167)&gt;1.5,D1167&gt;2), IF(AND(AT1167&gt;0,COUNTIF(P1167:X1167,"&gt;0")&gt;7),"IRF4_interactor_Treg", (IF(AND(AT1167&lt;0,COUNTIF(G1167:O1167, "&gt;0")&gt;7), "background_significant", "ns"))), "ns")</f>
        <v>ns</v>
      </c>
      <c r="AY1167" s="20">
        <f>IFERROR(TTEST(Y1167:AG1167,AH1167:AP1167,2,1),IF(OR(COUNTIF(AH1167:AP1167,"&gt;0")&gt;7,COUNTIF(Y1167:AG1167,"&gt;0")&gt;7),0,9999))</f>
        <v>6.1704203099050406E-2</v>
      </c>
      <c r="AZ1167" s="20">
        <f>IF(AY1167=9999,$BO$4,RANK(AY1167,$AY$3:$AY$1993,1))</f>
        <v>1163</v>
      </c>
      <c r="BA1167" s="20">
        <f>LOG((IFERROR(SUM(AH1167:AP1167)/COUNTIF(AH1167:AP1167, "&gt;0"),0.1))/(IFERROR(SUM(Y1167:AG1167)/COUNTIF(Y1167:AG1167, "&gt;0"),0.1)),2)</f>
        <v>0.18087944663503513</v>
      </c>
      <c r="BB1167" s="21">
        <f>SUM(COUNTIF(AH1167:AP1167, "&gt;0"), COUNTIF(Y1167:AG1167, "&gt;0"))</f>
        <v>18</v>
      </c>
      <c r="BC1167" s="22">
        <f>$BQ$3*AZ1167/$BO$4</f>
        <v>5.8442211055276388E-3</v>
      </c>
      <c r="BD1167" s="22" t="str">
        <f>IF(AY1167&lt;BC1167,AY1167,"ns")</f>
        <v>ns</v>
      </c>
      <c r="BE1167" s="23" t="str">
        <f>IF(AND(BD1167&lt;0.01,ABS(BA1167)&gt;1.5,D1167&gt;2), IF(AND(BA1167&gt;0,COUNTIF(AH1167:AP1167,"&gt;0")&gt;7),"IRF4_interactor_Th17", (IF(AND(BA1167&lt;0,COUNTIF(Y1167:AG1167, "&gt;0")&gt;7), "background_significant", "ns"))), "ns")</f>
        <v>ns</v>
      </c>
      <c r="BF1167" s="24" t="str">
        <f>IF(OR(AX1167 ="IRF4_interactor_Treg", BE1167 ="IRF4_interactor_Th17"), LOG((AVERAGE(AH1167:AP1167)+0.1)/(AVERAGE(P1167:X1167)+0.1),2),"ns")</f>
        <v>ns</v>
      </c>
      <c r="BG1167" s="24">
        <f>IF(AND(AX1167="IRF4_interactor_Treg",BE1167="IRF4_interactor_Th17"),1,IF(AX1167="IRF4_interactor_Treg","IRF4_Treg",IF(BE1167="IRF4_interactor_Th17","IRF4_Th17",0)))</f>
        <v>0</v>
      </c>
      <c r="BH1167" s="25">
        <f>IFERROR(TTEST(AH1167:AP1167,P1167:X1167,2,1),IF(OR(COUNTIF(P1167:X1167,"&gt;0")&gt;7,COUNTIF(AH1167:AP1167,"&gt;0")&gt;7),0,9999))</f>
        <v>0.22007758400127231</v>
      </c>
      <c r="BI1167" s="25">
        <f>IF(BH1167=9999,$BS$5,RANK(BH1167,$BH$3:$BH$1993,1))</f>
        <v>995</v>
      </c>
      <c r="BJ1167" s="25">
        <f>$BQ$3*BI1167/$BO$5</f>
        <v>4.9974886991461581E-3</v>
      </c>
      <c r="BK1167" s="25" t="str">
        <f>IF(BH1167&lt;BJ1167,BH1167,"ns")</f>
        <v>ns</v>
      </c>
      <c r="BL1167" s="26">
        <f>SUM(COUNTIF(P1167:X1167, "&gt;0"), COUNTIF(AH1167:AP1167, "&gt;0"))</f>
        <v>18</v>
      </c>
    </row>
    <row r="1168" spans="1:64">
      <c r="A1168" t="s">
        <v>739</v>
      </c>
      <c r="B1168" t="s">
        <v>740</v>
      </c>
      <c r="C1168">
        <v>7.1633199999999997E-4</v>
      </c>
      <c r="D1168">
        <v>21</v>
      </c>
      <c r="E1168">
        <v>21</v>
      </c>
      <c r="F1168">
        <v>0</v>
      </c>
      <c r="G1168">
        <v>1523760</v>
      </c>
      <c r="H1168">
        <v>1434500</v>
      </c>
      <c r="I1168">
        <v>1575040</v>
      </c>
      <c r="J1168">
        <v>1331410</v>
      </c>
      <c r="K1168">
        <v>1324980</v>
      </c>
      <c r="L1168">
        <v>1513420</v>
      </c>
      <c r="M1168">
        <v>1394630</v>
      </c>
      <c r="N1168">
        <v>1462520</v>
      </c>
      <c r="O1168">
        <v>1571760</v>
      </c>
      <c r="P1168">
        <v>1490180</v>
      </c>
      <c r="Q1168">
        <v>1484780</v>
      </c>
      <c r="R1168">
        <v>1542010</v>
      </c>
      <c r="S1168">
        <v>1361280</v>
      </c>
      <c r="T1168">
        <v>1426850</v>
      </c>
      <c r="U1168">
        <v>1498950</v>
      </c>
      <c r="V1168">
        <v>1338980</v>
      </c>
      <c r="W1168">
        <v>1562590</v>
      </c>
      <c r="X1168">
        <v>1620740</v>
      </c>
      <c r="Y1168">
        <v>1415910</v>
      </c>
      <c r="Z1168">
        <v>1422720</v>
      </c>
      <c r="AA1168">
        <v>1529270</v>
      </c>
      <c r="AB1168">
        <v>1400350</v>
      </c>
      <c r="AC1168">
        <v>1424250</v>
      </c>
      <c r="AD1168">
        <v>1577050</v>
      </c>
      <c r="AE1168">
        <v>1077510</v>
      </c>
      <c r="AF1168">
        <v>1545800</v>
      </c>
      <c r="AG1168">
        <v>1551870</v>
      </c>
      <c r="AH1168">
        <v>1473620</v>
      </c>
      <c r="AI1168">
        <v>1494860</v>
      </c>
      <c r="AJ1168">
        <v>1651930</v>
      </c>
      <c r="AK1168">
        <v>1412420</v>
      </c>
      <c r="AL1168">
        <v>1536860</v>
      </c>
      <c r="AM1168">
        <v>1701140</v>
      </c>
      <c r="AN1168">
        <v>1280890</v>
      </c>
      <c r="AO1168">
        <v>1715640</v>
      </c>
      <c r="AP1168">
        <v>1384120</v>
      </c>
      <c r="AR1168" s="16">
        <f>IFERROR(TTEST(G1168:O1168,P1168:X1168,2,1),IF(OR(COUNTIF(P1168:X1168,"&gt;0")&gt;7,COUNTIF(G1168:O1168,"&gt;0")&gt;7),0,9999))</f>
        <v>0.30164787684593292</v>
      </c>
      <c r="AS1168" s="16">
        <f>IF(AR1168=9999,$BO$3,RANK(AR1168,$AR$3:$AR$1993,1))</f>
        <v>1440</v>
      </c>
      <c r="AT1168" s="16">
        <f>LOG((IFERROR(SUM(P1168:X1168)/COUNTIF(P1168:X1168, "&gt;0"),0.1))/(IFERROR(SUM(G1168:O1168)/COUNTIF(G1168:O1168, "&gt;0"),0.1)),2)</f>
        <v>2.1193920151720603E-2</v>
      </c>
      <c r="AU1168" s="17">
        <f>SUM(COUNTIF(P1168:X1168, "&gt;0"), COUNTIF(G1168:O1168, "&gt;0"))</f>
        <v>18</v>
      </c>
      <c r="AV1168" s="18">
        <f>$BQ$3*AS1168/$BO$3</f>
        <v>7.2434607645875254E-3</v>
      </c>
      <c r="AW1168" s="18" t="str">
        <f>IF(AR1168&lt;AV1168,AR1168,"ns")</f>
        <v>ns</v>
      </c>
      <c r="AX1168" s="19" t="str">
        <f>IF(AND(AW1168&lt;0.01,ABS(AT1168)&gt;1.5,D1168&gt;2), IF(AND(AT1168&gt;0,COUNTIF(P1168:X1168,"&gt;0")&gt;7),"IRF4_interactor_Treg", (IF(AND(AT1168&lt;0,COUNTIF(G1168:O1168, "&gt;0")&gt;7), "background_significant", "ns"))), "ns")</f>
        <v>ns</v>
      </c>
      <c r="AY1168" s="20">
        <f>IFERROR(TTEST(Y1168:AG1168,AH1168:AP1168,2,1),IF(OR(COUNTIF(AH1168:AP1168,"&gt;0")&gt;7,COUNTIF(Y1168:AG1168,"&gt;0")&gt;7),0,9999))</f>
        <v>6.2224452619512129E-2</v>
      </c>
      <c r="AZ1168" s="20">
        <f>IF(AY1168=9999,$BO$4,RANK(AY1168,$AY$3:$AY$1993,1))</f>
        <v>1164</v>
      </c>
      <c r="BA1168" s="20">
        <f>LOG((IFERROR(SUM(AH1168:AP1168)/COUNTIF(AH1168:AP1168, "&gt;0"),0.1))/(IFERROR(SUM(Y1168:AG1168)/COUNTIF(Y1168:AG1168, "&gt;0"),0.1)),2)</f>
        <v>7.6692492793293598E-2</v>
      </c>
      <c r="BB1168" s="21">
        <f>SUM(COUNTIF(AH1168:AP1168, "&gt;0"), COUNTIF(Y1168:AG1168, "&gt;0"))</f>
        <v>18</v>
      </c>
      <c r="BC1168" s="22">
        <f>$BQ$3*AZ1168/$BO$4</f>
        <v>5.8492462311557792E-3</v>
      </c>
      <c r="BD1168" s="22" t="str">
        <f>IF(AY1168&lt;BC1168,AY1168,"ns")</f>
        <v>ns</v>
      </c>
      <c r="BE1168" s="23" t="str">
        <f>IF(AND(BD1168&lt;0.01,ABS(BA1168)&gt;1.5,D1168&gt;2), IF(AND(BA1168&gt;0,COUNTIF(AH1168:AP1168,"&gt;0")&gt;7),"IRF4_interactor_Th17", (IF(AND(BA1168&lt;0,COUNTIF(Y1168:AG1168, "&gt;0")&gt;7), "background_significant", "ns"))), "ns")</f>
        <v>ns</v>
      </c>
      <c r="BF1168" s="24" t="str">
        <f>IF(OR(AX1168 ="IRF4_interactor_Treg", BE1168 ="IRF4_interactor_Th17"), LOG((AVERAGE(AH1168:AP1168)+0.1)/(AVERAGE(P1168:X1168)+0.1),2),"ns")</f>
        <v>ns</v>
      </c>
      <c r="BG1168" s="24">
        <f>IF(AND(AX1168="IRF4_interactor_Treg",BE1168="IRF4_interactor_Th17"),1,IF(AX1168="IRF4_interactor_Treg","IRF4_Treg",IF(BE1168="IRF4_interactor_Th17","IRF4_Th17",0)))</f>
        <v>0</v>
      </c>
      <c r="BH1168" s="25">
        <f>IFERROR(TTEST(AH1168:AP1168,P1168:X1168,2,1),IF(OR(COUNTIF(P1168:X1168,"&gt;0")&gt;7,COUNTIF(AH1168:AP1168,"&gt;0")&gt;7),0,9999))</f>
        <v>0.43495791022022434</v>
      </c>
      <c r="BI1168" s="25">
        <f>IF(BH1168=9999,$BS$5,RANK(BH1168,$BH$3:$BH$1993,1))</f>
        <v>1369</v>
      </c>
      <c r="BJ1168" s="25">
        <f>$BQ$3*BI1168/$BO$5</f>
        <v>6.8759417378201904E-3</v>
      </c>
      <c r="BK1168" s="25" t="str">
        <f>IF(BH1168&lt;BJ1168,BH1168,"ns")</f>
        <v>ns</v>
      </c>
      <c r="BL1168" s="26">
        <f>SUM(COUNTIF(P1168:X1168, "&gt;0"), COUNTIF(AH1168:AP1168, "&gt;0"))</f>
        <v>18</v>
      </c>
    </row>
    <row r="1169" spans="1:64">
      <c r="A1169" t="s">
        <v>5595</v>
      </c>
      <c r="B1169" t="s">
        <v>5596</v>
      </c>
      <c r="C1169">
        <v>7.1633199999999997E-4</v>
      </c>
      <c r="D1169">
        <v>6</v>
      </c>
      <c r="E1169">
        <v>6</v>
      </c>
      <c r="F1169">
        <v>0</v>
      </c>
      <c r="G1169">
        <v>1519920</v>
      </c>
      <c r="H1169">
        <v>1483550</v>
      </c>
      <c r="I1169">
        <v>1630760</v>
      </c>
      <c r="J1169">
        <v>476984</v>
      </c>
      <c r="K1169">
        <v>460539</v>
      </c>
      <c r="L1169">
        <v>580652</v>
      </c>
      <c r="M1169">
        <v>488726</v>
      </c>
      <c r="N1169">
        <v>555578</v>
      </c>
      <c r="O1169">
        <v>595690</v>
      </c>
      <c r="P1169">
        <v>1069280</v>
      </c>
      <c r="Q1169">
        <v>1001340</v>
      </c>
      <c r="R1169">
        <v>1127200</v>
      </c>
      <c r="S1169">
        <v>869069</v>
      </c>
      <c r="T1169">
        <v>971312</v>
      </c>
      <c r="U1169">
        <v>1022340</v>
      </c>
      <c r="V1169">
        <v>1093040</v>
      </c>
      <c r="W1169">
        <v>1436490</v>
      </c>
      <c r="X1169">
        <v>1384870</v>
      </c>
      <c r="Y1169">
        <v>1656430</v>
      </c>
      <c r="Z1169">
        <v>1611970</v>
      </c>
      <c r="AA1169">
        <v>1688300</v>
      </c>
      <c r="AB1169">
        <v>527742</v>
      </c>
      <c r="AC1169">
        <v>635347</v>
      </c>
      <c r="AD1169">
        <v>658749</v>
      </c>
      <c r="AE1169">
        <v>806255</v>
      </c>
      <c r="AF1169">
        <v>1024010</v>
      </c>
      <c r="AG1169">
        <v>1122320</v>
      </c>
      <c r="AH1169">
        <v>1360210</v>
      </c>
      <c r="AI1169">
        <v>1557990</v>
      </c>
      <c r="AJ1169">
        <v>1655220</v>
      </c>
      <c r="AK1169">
        <v>770755</v>
      </c>
      <c r="AL1169">
        <v>922281</v>
      </c>
      <c r="AM1169">
        <v>898629</v>
      </c>
      <c r="AN1169">
        <v>1879670</v>
      </c>
      <c r="AO1169">
        <v>2508660</v>
      </c>
      <c r="AP1169">
        <v>2027170</v>
      </c>
      <c r="AR1169" s="16">
        <f>IFERROR(TTEST(G1169:O1169,P1169:X1169,2,1),IF(OR(COUNTIF(P1169:X1169,"&gt;0")&gt;7,COUNTIF(G1169:O1169,"&gt;0")&gt;7),0,9999))</f>
        <v>0.23217935366892845</v>
      </c>
      <c r="AS1169" s="16">
        <f>IF(AR1169=9999,$BO$3,RANK(AR1169,$AR$3:$AR$1993,1))</f>
        <v>1352</v>
      </c>
      <c r="AT1169" s="16">
        <f>LOG((IFERROR(SUM(P1169:X1169)/COUNTIF(P1169:X1169, "&gt;0"),0.1))/(IFERROR(SUM(G1169:O1169)/COUNTIF(G1169:O1169, "&gt;0"),0.1)),2)</f>
        <v>0.35624075737746785</v>
      </c>
      <c r="AU1169" s="17">
        <f>SUM(COUNTIF(P1169:X1169, "&gt;0"), COUNTIF(G1169:O1169, "&gt;0"))</f>
        <v>18</v>
      </c>
      <c r="AV1169" s="18">
        <f>$BQ$3*AS1169/$BO$3</f>
        <v>6.8008048289738433E-3</v>
      </c>
      <c r="AW1169" s="18" t="str">
        <f>IF(AR1169&lt;AV1169,AR1169,"ns")</f>
        <v>ns</v>
      </c>
      <c r="AX1169" s="19" t="str">
        <f>IF(AND(AW1169&lt;0.01,ABS(AT1169)&gt;1.5,D1169&gt;2), IF(AND(AT1169&gt;0,COUNTIF(P1169:X1169,"&gt;0")&gt;7),"IRF4_interactor_Treg", (IF(AND(AT1169&lt;0,COUNTIF(G1169:O1169, "&gt;0")&gt;7), "background_significant", "ns"))), "ns")</f>
        <v>ns</v>
      </c>
      <c r="AY1169" s="20">
        <f>IFERROR(TTEST(Y1169:AG1169,AH1169:AP1169,2,1),IF(OR(COUNTIF(AH1169:AP1169,"&gt;0")&gt;7,COUNTIF(Y1169:AG1169,"&gt;0")&gt;7),0,9999))</f>
        <v>6.2646008079902546E-2</v>
      </c>
      <c r="AZ1169" s="20">
        <f>IF(AY1169=9999,$BO$4,RANK(AY1169,$AY$3:$AY$1993,1))</f>
        <v>1165</v>
      </c>
      <c r="BA1169" s="20">
        <f>LOG((IFERROR(SUM(AH1169:AP1169)/COUNTIF(AH1169:AP1169, "&gt;0"),0.1))/(IFERROR(SUM(Y1169:AG1169)/COUNTIF(Y1169:AG1169, "&gt;0"),0.1)),2)</f>
        <v>0.48086741579618414</v>
      </c>
      <c r="BB1169" s="21">
        <f>SUM(COUNTIF(AH1169:AP1169, "&gt;0"), COUNTIF(Y1169:AG1169, "&gt;0"))</f>
        <v>18</v>
      </c>
      <c r="BC1169" s="22">
        <f>$BQ$3*AZ1169/$BO$4</f>
        <v>5.8542713567839195E-3</v>
      </c>
      <c r="BD1169" s="22" t="str">
        <f>IF(AY1169&lt;BC1169,AY1169,"ns")</f>
        <v>ns</v>
      </c>
      <c r="BE1169" s="23" t="str">
        <f>IF(AND(BD1169&lt;0.01,ABS(BA1169)&gt;1.5,D1169&gt;2), IF(AND(BA1169&gt;0,COUNTIF(AH1169:AP1169,"&gt;0")&gt;7),"IRF4_interactor_Th17", (IF(AND(BA1169&lt;0,COUNTIF(Y1169:AG1169, "&gt;0")&gt;7), "background_significant", "ns"))), "ns")</f>
        <v>ns</v>
      </c>
      <c r="BF1169" s="24" t="str">
        <f>IF(OR(AX1169 ="IRF4_interactor_Treg", BE1169 ="IRF4_interactor_Th17"), LOG((AVERAGE(AH1169:AP1169)+0.1)/(AVERAGE(P1169:X1169)+0.1),2),"ns")</f>
        <v>ns</v>
      </c>
      <c r="BG1169" s="24">
        <f>IF(AND(AX1169="IRF4_interactor_Treg",BE1169="IRF4_interactor_Th17"),1,IF(AX1169="IRF4_interactor_Treg","IRF4_Treg",IF(BE1169="IRF4_interactor_Th17","IRF4_Th17",0)))</f>
        <v>0</v>
      </c>
      <c r="BH1169" s="25">
        <f>IFERROR(TTEST(AH1169:AP1169,P1169:X1169,2,1),IF(OR(COUNTIF(P1169:X1169,"&gt;0")&gt;7,COUNTIF(AH1169:AP1169,"&gt;0")&gt;7),0,9999))</f>
        <v>2.1954283860489893E-2</v>
      </c>
      <c r="BI1169" s="25">
        <f>IF(BH1169=9999,$BS$5,RANK(BH1169,$BH$3:$BH$1993,1))</f>
        <v>306</v>
      </c>
      <c r="BJ1169" s="25">
        <f>$BQ$3*BI1169/$BO$5</f>
        <v>1.5369161225514817E-3</v>
      </c>
      <c r="BK1169" s="25" t="str">
        <f>IF(BH1169&lt;BJ1169,BH1169,"ns")</f>
        <v>ns</v>
      </c>
      <c r="BL1169" s="26">
        <f>SUM(COUNTIF(P1169:X1169, "&gt;0"), COUNTIF(AH1169:AP1169, "&gt;0"))</f>
        <v>18</v>
      </c>
    </row>
    <row r="1170" spans="1:64">
      <c r="A1170" t="s">
        <v>509</v>
      </c>
      <c r="B1170" t="s">
        <v>510</v>
      </c>
      <c r="C1170">
        <v>1.0983E-3</v>
      </c>
      <c r="D1170">
        <v>3</v>
      </c>
      <c r="E1170">
        <v>3</v>
      </c>
      <c r="F1170">
        <v>0</v>
      </c>
      <c r="G1170">
        <v>356431</v>
      </c>
      <c r="H1170">
        <v>298845</v>
      </c>
      <c r="I1170">
        <v>330106</v>
      </c>
      <c r="J1170">
        <v>162608</v>
      </c>
      <c r="K1170">
        <v>262688</v>
      </c>
      <c r="L1170">
        <v>190050</v>
      </c>
      <c r="M1170">
        <v>160909</v>
      </c>
      <c r="N1170">
        <v>160262</v>
      </c>
      <c r="O1170">
        <v>115506</v>
      </c>
      <c r="P1170">
        <v>285222</v>
      </c>
      <c r="Q1170">
        <v>108344</v>
      </c>
      <c r="R1170">
        <v>290583</v>
      </c>
      <c r="S1170">
        <v>297803</v>
      </c>
      <c r="T1170">
        <v>276702</v>
      </c>
      <c r="U1170">
        <v>185571</v>
      </c>
      <c r="V1170">
        <v>189300</v>
      </c>
      <c r="W1170">
        <v>290308</v>
      </c>
      <c r="X1170">
        <v>207102</v>
      </c>
      <c r="Y1170">
        <v>224513</v>
      </c>
      <c r="Z1170">
        <v>170786</v>
      </c>
      <c r="AA1170">
        <v>345489</v>
      </c>
      <c r="AB1170">
        <v>264830</v>
      </c>
      <c r="AC1170">
        <v>255444</v>
      </c>
      <c r="AD1170">
        <v>254536</v>
      </c>
      <c r="AE1170">
        <v>245815</v>
      </c>
      <c r="AF1170">
        <v>186202</v>
      </c>
      <c r="AG1170">
        <v>245542</v>
      </c>
      <c r="AH1170">
        <v>336862</v>
      </c>
      <c r="AI1170">
        <v>318740</v>
      </c>
      <c r="AJ1170">
        <v>407621</v>
      </c>
      <c r="AK1170">
        <v>256331</v>
      </c>
      <c r="AL1170">
        <v>209081</v>
      </c>
      <c r="AM1170">
        <v>266360</v>
      </c>
      <c r="AN1170">
        <v>286211</v>
      </c>
      <c r="AO1170">
        <v>383694</v>
      </c>
      <c r="AP1170">
        <v>247786</v>
      </c>
      <c r="AR1170" s="16">
        <f>IFERROR(TTEST(G1170:O1170,P1170:X1170,2,1),IF(OR(COUNTIF(P1170:X1170,"&gt;0")&gt;7,COUNTIF(G1170:O1170,"&gt;0")&gt;7),0,9999))</f>
        <v>0.77202186097324133</v>
      </c>
      <c r="AS1170" s="16">
        <f>IF(AR1170=9999,$BO$3,RANK(AR1170,$AR$3:$AR$1993,1))</f>
        <v>1826</v>
      </c>
      <c r="AT1170" s="16">
        <f>LOG((IFERROR(SUM(P1170:X1170)/COUNTIF(P1170:X1170, "&gt;0"),0.1))/(IFERROR(SUM(G1170:O1170)/COUNTIF(G1170:O1170, "&gt;0"),0.1)),2)</f>
        <v>6.4753796191370658E-2</v>
      </c>
      <c r="AU1170" s="17">
        <f>SUM(COUNTIF(P1170:X1170, "&gt;0"), COUNTIF(G1170:O1170, "&gt;0"))</f>
        <v>18</v>
      </c>
      <c r="AV1170" s="18">
        <f>$BQ$3*AS1170/$BO$3</f>
        <v>9.1851106639839041E-3</v>
      </c>
      <c r="AW1170" s="18" t="str">
        <f>IF(AR1170&lt;AV1170,AR1170,"ns")</f>
        <v>ns</v>
      </c>
      <c r="AX1170" s="19" t="str">
        <f>IF(AND(AW1170&lt;0.01,ABS(AT1170)&gt;1.5,D1170&gt;2), IF(AND(AT1170&gt;0,COUNTIF(P1170:X1170,"&gt;0")&gt;7),"IRF4_interactor_Treg", (IF(AND(AT1170&lt;0,COUNTIF(G1170:O1170, "&gt;0")&gt;7), "background_significant", "ns"))), "ns")</f>
        <v>ns</v>
      </c>
      <c r="AY1170" s="20">
        <f>IFERROR(TTEST(Y1170:AG1170,AH1170:AP1170,2,1),IF(OR(COUNTIF(AH1170:AP1170,"&gt;0")&gt;7,COUNTIF(Y1170:AG1170,"&gt;0")&gt;7),0,9999))</f>
        <v>6.2709886498240872E-2</v>
      </c>
      <c r="AZ1170" s="20">
        <f>IF(AY1170=9999,$BO$4,RANK(AY1170,$AY$3:$AY$1993,1))</f>
        <v>1166</v>
      </c>
      <c r="BA1170" s="20">
        <f>LOG((IFERROR(SUM(AH1170:AP1170)/COUNTIF(AH1170:AP1170, "&gt;0"),0.1))/(IFERROR(SUM(Y1170:AG1170)/COUNTIF(Y1170:AG1170, "&gt;0"),0.1)),2)</f>
        <v>0.30671296891378558</v>
      </c>
      <c r="BB1170" s="21">
        <f>SUM(COUNTIF(AH1170:AP1170, "&gt;0"), COUNTIF(Y1170:AG1170, "&gt;0"))</f>
        <v>18</v>
      </c>
      <c r="BC1170" s="22">
        <f>$BQ$3*AZ1170/$BO$4</f>
        <v>5.8592964824120608E-3</v>
      </c>
      <c r="BD1170" s="22" t="str">
        <f>IF(AY1170&lt;BC1170,AY1170,"ns")</f>
        <v>ns</v>
      </c>
      <c r="BE1170" s="23" t="str">
        <f>IF(AND(BD1170&lt;0.01,ABS(BA1170)&gt;1.5,D1170&gt;2), IF(AND(BA1170&gt;0,COUNTIF(AH1170:AP1170,"&gt;0")&gt;7),"IRF4_interactor_Th17", (IF(AND(BA1170&lt;0,COUNTIF(Y1170:AG1170, "&gt;0")&gt;7), "background_significant", "ns"))), "ns")</f>
        <v>ns</v>
      </c>
      <c r="BF1170" s="24" t="str">
        <f>IF(OR(AX1170 ="IRF4_interactor_Treg", BE1170 ="IRF4_interactor_Th17"), LOG((AVERAGE(AH1170:AP1170)+0.1)/(AVERAGE(P1170:X1170)+0.1),2),"ns")</f>
        <v>ns</v>
      </c>
      <c r="BG1170" s="24">
        <f>IF(AND(AX1170="IRF4_interactor_Treg",BE1170="IRF4_interactor_Th17"),1,IF(AX1170="IRF4_interactor_Treg","IRF4_Treg",IF(BE1170="IRF4_interactor_Th17","IRF4_Th17",0)))</f>
        <v>0</v>
      </c>
      <c r="BH1170" s="25">
        <f>IFERROR(TTEST(AH1170:AP1170,P1170:X1170,2,1),IF(OR(COUNTIF(P1170:X1170,"&gt;0")&gt;7,COUNTIF(AH1170:AP1170,"&gt;0")&gt;7),0,9999))</f>
        <v>4.8480764401540116E-2</v>
      </c>
      <c r="BI1170" s="25">
        <f>IF(BH1170=9999,$BS$5,RANK(BH1170,$BH$3:$BH$1993,1))</f>
        <v>453</v>
      </c>
      <c r="BJ1170" s="25">
        <f>$BQ$3*BI1170/$BO$5</f>
        <v>2.2752385735811151E-3</v>
      </c>
      <c r="BK1170" s="25" t="str">
        <f>IF(BH1170&lt;BJ1170,BH1170,"ns")</f>
        <v>ns</v>
      </c>
      <c r="BL1170" s="26">
        <f>SUM(COUNTIF(P1170:X1170, "&gt;0"), COUNTIF(AH1170:AP1170, "&gt;0"))</f>
        <v>18</v>
      </c>
    </row>
    <row r="1171" spans="1:64">
      <c r="A1171" t="s">
        <v>5493</v>
      </c>
      <c r="B1171" t="s">
        <v>5494</v>
      </c>
      <c r="C1171">
        <v>7.1633199999999997E-4</v>
      </c>
      <c r="D1171">
        <v>4</v>
      </c>
      <c r="E1171">
        <v>4</v>
      </c>
      <c r="F1171">
        <v>0</v>
      </c>
      <c r="G1171">
        <v>3001590</v>
      </c>
      <c r="H1171">
        <v>3095820</v>
      </c>
      <c r="I1171">
        <v>2814440</v>
      </c>
      <c r="J1171">
        <v>1092290</v>
      </c>
      <c r="K1171">
        <v>1402190</v>
      </c>
      <c r="L1171">
        <v>1161890</v>
      </c>
      <c r="M1171">
        <v>1546970</v>
      </c>
      <c r="N1171">
        <v>1755090</v>
      </c>
      <c r="O1171">
        <v>1152350</v>
      </c>
      <c r="P1171">
        <v>2644500</v>
      </c>
      <c r="Q1171">
        <v>2250710</v>
      </c>
      <c r="R1171">
        <v>1404270</v>
      </c>
      <c r="S1171">
        <v>2351600</v>
      </c>
      <c r="T1171">
        <v>1760050</v>
      </c>
      <c r="U1171">
        <v>1318780</v>
      </c>
      <c r="V1171">
        <v>2325400</v>
      </c>
      <c r="W1171">
        <v>2420790</v>
      </c>
      <c r="X1171">
        <v>1389070</v>
      </c>
      <c r="Y1171">
        <v>3088790</v>
      </c>
      <c r="Z1171">
        <v>2808900</v>
      </c>
      <c r="AA1171">
        <v>2503200</v>
      </c>
      <c r="AB1171">
        <v>1822490</v>
      </c>
      <c r="AC1171">
        <v>1671730</v>
      </c>
      <c r="AD1171">
        <v>1127870</v>
      </c>
      <c r="AE1171">
        <v>1635280</v>
      </c>
      <c r="AF1171">
        <v>2365910</v>
      </c>
      <c r="AG1171">
        <v>1987370</v>
      </c>
      <c r="AH1171">
        <v>2655350</v>
      </c>
      <c r="AI1171">
        <v>2548560</v>
      </c>
      <c r="AJ1171">
        <v>2109200</v>
      </c>
      <c r="AK1171">
        <v>1931210</v>
      </c>
      <c r="AL1171">
        <v>1432130</v>
      </c>
      <c r="AM1171">
        <v>1090970</v>
      </c>
      <c r="AN1171">
        <v>1988130</v>
      </c>
      <c r="AO1171">
        <v>1715980</v>
      </c>
      <c r="AP1171">
        <v>1478370</v>
      </c>
      <c r="AR1171" s="16">
        <f>IFERROR(TTEST(G1171:O1171,P1171:X1171,2,1),IF(OR(COUNTIF(P1171:X1171,"&gt;0")&gt;7,COUNTIF(G1171:O1171,"&gt;0")&gt;7),0,9999))</f>
        <v>0.74564257469740292</v>
      </c>
      <c r="AS1171" s="16">
        <f>IF(AR1171=9999,$BO$3,RANK(AR1171,$AR$3:$AR$1993,1))</f>
        <v>1807</v>
      </c>
      <c r="AT1171" s="16">
        <f>LOG((IFERROR(SUM(P1171:X1171)/COUNTIF(P1171:X1171, "&gt;0"),0.1))/(IFERROR(SUM(G1171:O1171)/COUNTIF(G1171:O1171, "&gt;0"),0.1)),2)</f>
        <v>6.9695691335276186E-2</v>
      </c>
      <c r="AU1171" s="17">
        <f>SUM(COUNTIF(P1171:X1171, "&gt;0"), COUNTIF(G1171:O1171, "&gt;0"))</f>
        <v>18</v>
      </c>
      <c r="AV1171" s="18">
        <f>$BQ$3*AS1171/$BO$3</f>
        <v>9.0895372233400409E-3</v>
      </c>
      <c r="AW1171" s="18" t="str">
        <f>IF(AR1171&lt;AV1171,AR1171,"ns")</f>
        <v>ns</v>
      </c>
      <c r="AX1171" s="19" t="str">
        <f>IF(AND(AW1171&lt;0.01,ABS(AT1171)&gt;1.5,D1171&gt;2), IF(AND(AT1171&gt;0,COUNTIF(P1171:X1171,"&gt;0")&gt;7),"IRF4_interactor_Treg", (IF(AND(AT1171&lt;0,COUNTIF(G1171:O1171, "&gt;0")&gt;7), "background_significant", "ns"))), "ns")</f>
        <v>ns</v>
      </c>
      <c r="AY1171" s="20">
        <f>IFERROR(TTEST(Y1171:AG1171,AH1171:AP1171,2,1),IF(OR(COUNTIF(AH1171:AP1171,"&gt;0")&gt;7,COUNTIF(Y1171:AG1171,"&gt;0")&gt;7),0,9999))</f>
        <v>6.3497829603558598E-2</v>
      </c>
      <c r="AZ1171" s="20">
        <f>IF(AY1171=9999,$BO$4,RANK(AY1171,$AY$3:$AY$1993,1))</f>
        <v>1167</v>
      </c>
      <c r="BA1171" s="20">
        <f>LOG((IFERROR(SUM(AH1171:AP1171)/COUNTIF(AH1171:AP1171, "&gt;0"),0.1))/(IFERROR(SUM(Y1171:AG1171)/COUNTIF(Y1171:AG1171, "&gt;0"),0.1)),2)</f>
        <v>-0.16559863810912082</v>
      </c>
      <c r="BB1171" s="21">
        <f>SUM(COUNTIF(AH1171:AP1171, "&gt;0"), COUNTIF(Y1171:AG1171, "&gt;0"))</f>
        <v>18</v>
      </c>
      <c r="BC1171" s="22">
        <f>$BQ$3*AZ1171/$BO$4</f>
        <v>5.8643216080402011E-3</v>
      </c>
      <c r="BD1171" s="22" t="str">
        <f>IF(AY1171&lt;BC1171,AY1171,"ns")</f>
        <v>ns</v>
      </c>
      <c r="BE1171" s="23" t="str">
        <f>IF(AND(BD1171&lt;0.01,ABS(BA1171)&gt;1.5,D1171&gt;2), IF(AND(BA1171&gt;0,COUNTIF(AH1171:AP1171,"&gt;0")&gt;7),"IRF4_interactor_Th17", (IF(AND(BA1171&lt;0,COUNTIF(Y1171:AG1171, "&gt;0")&gt;7), "background_significant", "ns"))), "ns")</f>
        <v>ns</v>
      </c>
      <c r="BF1171" s="24" t="str">
        <f>IF(OR(AX1171 ="IRF4_interactor_Treg", BE1171 ="IRF4_interactor_Th17"), LOG((AVERAGE(AH1171:AP1171)+0.1)/(AVERAGE(P1171:X1171)+0.1),2),"ns")</f>
        <v>ns</v>
      </c>
      <c r="BG1171" s="24">
        <f>IF(AND(AX1171="IRF4_interactor_Treg",BE1171="IRF4_interactor_Th17"),1,IF(AX1171="IRF4_interactor_Treg","IRF4_Treg",IF(BE1171="IRF4_interactor_Th17","IRF4_Th17",0)))</f>
        <v>0</v>
      </c>
      <c r="BH1171" s="25">
        <f>IFERROR(TTEST(AH1171:AP1171,P1171:X1171,2,1),IF(OR(COUNTIF(P1171:X1171,"&gt;0")&gt;7,COUNTIF(AH1171:AP1171,"&gt;0")&gt;7),0,9999))</f>
        <v>0.49360720080008824</v>
      </c>
      <c r="BI1171" s="25">
        <f>IF(BH1171=9999,$BS$5,RANK(BH1171,$BH$3:$BH$1993,1))</f>
        <v>1462</v>
      </c>
      <c r="BJ1171" s="25">
        <f>$BQ$3*BI1171/$BO$5</f>
        <v>7.3430436966348571E-3</v>
      </c>
      <c r="BK1171" s="25" t="str">
        <f>IF(BH1171&lt;BJ1171,BH1171,"ns")</f>
        <v>ns</v>
      </c>
      <c r="BL1171" s="26">
        <f>SUM(COUNTIF(P1171:X1171, "&gt;0"), COUNTIF(AH1171:AP1171, "&gt;0"))</f>
        <v>18</v>
      </c>
    </row>
    <row r="1172" spans="1:64">
      <c r="A1172" t="s">
        <v>621</v>
      </c>
      <c r="B1172" t="s">
        <v>622</v>
      </c>
      <c r="C1172">
        <v>7.1633199999999997E-4</v>
      </c>
      <c r="D1172">
        <v>4</v>
      </c>
      <c r="E1172">
        <v>4</v>
      </c>
      <c r="F1172">
        <v>0</v>
      </c>
      <c r="G1172">
        <v>353007</v>
      </c>
      <c r="H1172">
        <v>417613</v>
      </c>
      <c r="I1172">
        <v>360463</v>
      </c>
      <c r="J1172">
        <v>360435</v>
      </c>
      <c r="K1172">
        <v>257263</v>
      </c>
      <c r="L1172">
        <v>350057</v>
      </c>
      <c r="M1172">
        <v>202025</v>
      </c>
      <c r="N1172">
        <v>214271</v>
      </c>
      <c r="O1172">
        <v>301897</v>
      </c>
      <c r="P1172">
        <v>262642</v>
      </c>
      <c r="Q1172">
        <v>276813</v>
      </c>
      <c r="R1172">
        <v>219780</v>
      </c>
      <c r="S1172">
        <v>288845</v>
      </c>
      <c r="T1172">
        <v>416360</v>
      </c>
      <c r="U1172">
        <v>422947</v>
      </c>
      <c r="V1172">
        <v>203455</v>
      </c>
      <c r="W1172">
        <v>288420</v>
      </c>
      <c r="X1172">
        <v>296564</v>
      </c>
      <c r="Y1172">
        <v>377654</v>
      </c>
      <c r="Z1172">
        <v>274902</v>
      </c>
      <c r="AA1172">
        <v>318621</v>
      </c>
      <c r="AB1172">
        <v>235821</v>
      </c>
      <c r="AC1172">
        <v>350607</v>
      </c>
      <c r="AD1172">
        <v>331344</v>
      </c>
      <c r="AE1172">
        <v>180012</v>
      </c>
      <c r="AF1172">
        <v>265801</v>
      </c>
      <c r="AG1172">
        <v>297162</v>
      </c>
      <c r="AH1172">
        <v>388724</v>
      </c>
      <c r="AI1172">
        <v>312353</v>
      </c>
      <c r="AJ1172">
        <v>446290</v>
      </c>
      <c r="AK1172">
        <v>299617</v>
      </c>
      <c r="AL1172">
        <v>436568</v>
      </c>
      <c r="AM1172">
        <v>652440</v>
      </c>
      <c r="AN1172">
        <v>240417</v>
      </c>
      <c r="AO1172">
        <v>606230</v>
      </c>
      <c r="AP1172">
        <v>183479</v>
      </c>
      <c r="AR1172" s="16">
        <f>IFERROR(TTEST(G1172:O1172,P1172:X1172,2,1),IF(OR(COUNTIF(P1172:X1172,"&gt;0")&gt;7,COUNTIF(G1172:O1172,"&gt;0")&gt;7),0,9999))</f>
        <v>0.66344324812984568</v>
      </c>
      <c r="AS1172" s="16">
        <f>IF(AR1172=9999,$BO$3,RANK(AR1172,$AR$3:$AR$1993,1))</f>
        <v>1753</v>
      </c>
      <c r="AT1172" s="16">
        <f>LOG((IFERROR(SUM(P1172:X1172)/COUNTIF(P1172:X1172, "&gt;0"),0.1))/(IFERROR(SUM(G1172:O1172)/COUNTIF(G1172:O1172, "&gt;0"),0.1)),2)</f>
        <v>-7.4191134524377145E-2</v>
      </c>
      <c r="AU1172" s="17">
        <f>SUM(COUNTIF(P1172:X1172, "&gt;0"), COUNTIF(G1172:O1172, "&gt;0"))</f>
        <v>18</v>
      </c>
      <c r="AV1172" s="18">
        <f>$BQ$3*AS1172/$BO$3</f>
        <v>8.8179074446680088E-3</v>
      </c>
      <c r="AW1172" s="18" t="str">
        <f>IF(AR1172&lt;AV1172,AR1172,"ns")</f>
        <v>ns</v>
      </c>
      <c r="AX1172" s="19" t="str">
        <f>IF(AND(AW1172&lt;0.01,ABS(AT1172)&gt;1.5,D1172&gt;2), IF(AND(AT1172&gt;0,COUNTIF(P1172:X1172,"&gt;0")&gt;7),"IRF4_interactor_Treg", (IF(AND(AT1172&lt;0,COUNTIF(G1172:O1172, "&gt;0")&gt;7), "background_significant", "ns"))), "ns")</f>
        <v>ns</v>
      </c>
      <c r="AY1172" s="20">
        <f>IFERROR(TTEST(Y1172:AG1172,AH1172:AP1172,2,1),IF(OR(COUNTIF(AH1172:AP1172,"&gt;0")&gt;7,COUNTIF(Y1172:AG1172,"&gt;0")&gt;7),0,9999))</f>
        <v>6.3814586630796782E-2</v>
      </c>
      <c r="AZ1172" s="20">
        <f>IF(AY1172=9999,$BO$4,RANK(AY1172,$AY$3:$AY$1993,1))</f>
        <v>1168</v>
      </c>
      <c r="BA1172" s="20">
        <f>LOG((IFERROR(SUM(AH1172:AP1172)/COUNTIF(AH1172:AP1172, "&gt;0"),0.1))/(IFERROR(SUM(Y1172:AG1172)/COUNTIF(Y1172:AG1172, "&gt;0"),0.1)),2)</f>
        <v>0.43823661127656949</v>
      </c>
      <c r="BB1172" s="21">
        <f>SUM(COUNTIF(AH1172:AP1172, "&gt;0"), COUNTIF(Y1172:AG1172, "&gt;0"))</f>
        <v>18</v>
      </c>
      <c r="BC1172" s="22">
        <f>$BQ$3*AZ1172/$BO$4</f>
        <v>5.8693467336683415E-3</v>
      </c>
      <c r="BD1172" s="22" t="str">
        <f>IF(AY1172&lt;BC1172,AY1172,"ns")</f>
        <v>ns</v>
      </c>
      <c r="BE1172" s="23" t="str">
        <f>IF(AND(BD1172&lt;0.01,ABS(BA1172)&gt;1.5,D1172&gt;2), IF(AND(BA1172&gt;0,COUNTIF(AH1172:AP1172,"&gt;0")&gt;7),"IRF4_interactor_Th17", (IF(AND(BA1172&lt;0,COUNTIF(Y1172:AG1172, "&gt;0")&gt;7), "background_significant", "ns"))), "ns")</f>
        <v>ns</v>
      </c>
      <c r="BF1172" s="24" t="str">
        <f>IF(OR(AX1172 ="IRF4_interactor_Treg", BE1172 ="IRF4_interactor_Th17"), LOG((AVERAGE(AH1172:AP1172)+0.1)/(AVERAGE(P1172:X1172)+0.1),2),"ns")</f>
        <v>ns</v>
      </c>
      <c r="BG1172" s="24">
        <f>IF(AND(AX1172="IRF4_interactor_Treg",BE1172="IRF4_interactor_Th17"),1,IF(AX1172="IRF4_interactor_Treg","IRF4_Treg",IF(BE1172="IRF4_interactor_Th17","IRF4_Th17",0)))</f>
        <v>0</v>
      </c>
      <c r="BH1172" s="25">
        <f>IFERROR(TTEST(AH1172:AP1172,P1172:X1172,2,1),IF(OR(COUNTIF(P1172:X1172,"&gt;0")&gt;7,COUNTIF(AH1172:AP1172,"&gt;0")&gt;7),0,9999))</f>
        <v>6.120790911246201E-2</v>
      </c>
      <c r="BI1172" s="25">
        <f>IF(BH1172=9999,$BS$5,RANK(BH1172,$BH$3:$BH$1993,1))</f>
        <v>512</v>
      </c>
      <c r="BJ1172" s="25">
        <f>$BQ$3*BI1172/$BO$5</f>
        <v>2.5715720743345054E-3</v>
      </c>
      <c r="BK1172" s="25" t="str">
        <f>IF(BH1172&lt;BJ1172,BH1172,"ns")</f>
        <v>ns</v>
      </c>
      <c r="BL1172" s="26">
        <f>SUM(COUNTIF(P1172:X1172, "&gt;0"), COUNTIF(AH1172:AP1172, "&gt;0"))</f>
        <v>18</v>
      </c>
    </row>
    <row r="1173" spans="1:64">
      <c r="A1173" t="s">
        <v>1861</v>
      </c>
      <c r="B1173" t="s">
        <v>1862</v>
      </c>
      <c r="C1173">
        <v>7.1633199999999997E-4</v>
      </c>
      <c r="D1173">
        <v>10</v>
      </c>
      <c r="E1173">
        <v>1</v>
      </c>
      <c r="F1173">
        <v>9</v>
      </c>
      <c r="G1173">
        <v>37174400</v>
      </c>
      <c r="H1173">
        <v>32279400</v>
      </c>
      <c r="I1173">
        <v>37176000</v>
      </c>
      <c r="J1173">
        <v>26849400</v>
      </c>
      <c r="K1173">
        <v>24546100</v>
      </c>
      <c r="L1173">
        <v>24835100</v>
      </c>
      <c r="M1173">
        <v>17971000</v>
      </c>
      <c r="N1173">
        <v>15451500</v>
      </c>
      <c r="O1173">
        <v>13796200</v>
      </c>
      <c r="P1173">
        <v>32535900</v>
      </c>
      <c r="Q1173">
        <v>23875700</v>
      </c>
      <c r="R1173">
        <v>24896700</v>
      </c>
      <c r="S1173">
        <v>33174300</v>
      </c>
      <c r="T1173">
        <v>30782100</v>
      </c>
      <c r="U1173">
        <v>31914200</v>
      </c>
      <c r="V1173">
        <v>30460300</v>
      </c>
      <c r="W1173">
        <v>32695400</v>
      </c>
      <c r="X1173">
        <v>31396700</v>
      </c>
      <c r="Y1173">
        <v>30040600</v>
      </c>
      <c r="Z1173">
        <v>24220600</v>
      </c>
      <c r="AA1173">
        <v>27082300</v>
      </c>
      <c r="AB1173">
        <v>24860800</v>
      </c>
      <c r="AC1173">
        <v>22825700</v>
      </c>
      <c r="AD1173">
        <v>22038800</v>
      </c>
      <c r="AE1173">
        <v>17956500</v>
      </c>
      <c r="AF1173">
        <v>23683600</v>
      </c>
      <c r="AG1173">
        <v>23048600</v>
      </c>
      <c r="AH1173">
        <v>42349000</v>
      </c>
      <c r="AI1173">
        <v>38021200</v>
      </c>
      <c r="AJ1173">
        <v>42365600</v>
      </c>
      <c r="AK1173">
        <v>20117200</v>
      </c>
      <c r="AL1173">
        <v>18019100</v>
      </c>
      <c r="AM1173">
        <v>17636500</v>
      </c>
      <c r="AN1173">
        <v>30993200</v>
      </c>
      <c r="AO1173">
        <v>37134400</v>
      </c>
      <c r="AP1173">
        <v>26642200</v>
      </c>
      <c r="AR1173" s="16">
        <f>IFERROR(TTEST(G1173:O1173,P1173:X1173,2,1),IF(OR(COUNTIF(P1173:X1173,"&gt;0")&gt;7,COUNTIF(G1173:O1173,"&gt;0")&gt;7),0,9999))</f>
        <v>0.23664490706062691</v>
      </c>
      <c r="AS1173" s="16">
        <f>IF(AR1173=9999,$BO$3,RANK(AR1173,$AR$3:$AR$1993,1))</f>
        <v>1357</v>
      </c>
      <c r="AT1173" s="16">
        <f>LOG((IFERROR(SUM(P1173:X1173)/COUNTIF(P1173:X1173, "&gt;0"),0.1))/(IFERROR(SUM(G1173:O1173)/COUNTIF(G1173:O1173, "&gt;0"),0.1)),2)</f>
        <v>0.24005081779248519</v>
      </c>
      <c r="AU1173" s="17">
        <f>SUM(COUNTIF(P1173:X1173, "&gt;0"), COUNTIF(G1173:O1173, "&gt;0"))</f>
        <v>18</v>
      </c>
      <c r="AV1173" s="18">
        <f>$BQ$3*AS1173/$BO$3</f>
        <v>6.8259557344064392E-3</v>
      </c>
      <c r="AW1173" s="18" t="str">
        <f>IF(AR1173&lt;AV1173,AR1173,"ns")</f>
        <v>ns</v>
      </c>
      <c r="AX1173" s="19" t="str">
        <f>IF(AND(AW1173&lt;0.01,ABS(AT1173)&gt;1.5,D1173&gt;2), IF(AND(AT1173&gt;0,COUNTIF(P1173:X1173,"&gt;0")&gt;7),"IRF4_interactor_Treg", (IF(AND(AT1173&lt;0,COUNTIF(G1173:O1173, "&gt;0")&gt;7), "background_significant", "ns"))), "ns")</f>
        <v>ns</v>
      </c>
      <c r="AY1173" s="20">
        <f>IFERROR(TTEST(Y1173:AG1173,AH1173:AP1173,2,1),IF(OR(COUNTIF(AH1173:AP1173,"&gt;0")&gt;7,COUNTIF(Y1173:AG1173,"&gt;0")&gt;7),0,9999))</f>
        <v>6.3849459022214297E-2</v>
      </c>
      <c r="AZ1173" s="20">
        <f>IF(AY1173=9999,$BO$4,RANK(AY1173,$AY$3:$AY$1993,1))</f>
        <v>1169</v>
      </c>
      <c r="BA1173" s="20">
        <f>LOG((IFERROR(SUM(AH1173:AP1173)/COUNTIF(AH1173:AP1173, "&gt;0"),0.1))/(IFERROR(SUM(Y1173:AG1173)/COUNTIF(Y1173:AG1173, "&gt;0"),0.1)),2)</f>
        <v>0.34096072319781412</v>
      </c>
      <c r="BB1173" s="21">
        <f>SUM(COUNTIF(AH1173:AP1173, "&gt;0"), COUNTIF(Y1173:AG1173, "&gt;0"))</f>
        <v>18</v>
      </c>
      <c r="BC1173" s="22">
        <f>$BQ$3*AZ1173/$BO$4</f>
        <v>5.8743718592964818E-3</v>
      </c>
      <c r="BD1173" s="22" t="str">
        <f>IF(AY1173&lt;BC1173,AY1173,"ns")</f>
        <v>ns</v>
      </c>
      <c r="BE1173" s="23" t="str">
        <f>IF(AND(BD1173&lt;0.01,ABS(BA1173)&gt;1.5,D1173&gt;2), IF(AND(BA1173&gt;0,COUNTIF(AH1173:AP1173,"&gt;0")&gt;7),"IRF4_interactor_Th17", (IF(AND(BA1173&lt;0,COUNTIF(Y1173:AG1173, "&gt;0")&gt;7), "background_significant", "ns"))), "ns")</f>
        <v>ns</v>
      </c>
      <c r="BF1173" s="24" t="str">
        <f>IF(OR(AX1173 ="IRF4_interactor_Treg", BE1173 ="IRF4_interactor_Th17"), LOG((AVERAGE(AH1173:AP1173)+0.1)/(AVERAGE(P1173:X1173)+0.1),2),"ns")</f>
        <v>ns</v>
      </c>
      <c r="BG1173" s="24">
        <f>IF(AND(AX1173="IRF4_interactor_Treg",BE1173="IRF4_interactor_Th17"),1,IF(AX1173="IRF4_interactor_Treg","IRF4_Treg",IF(BE1173="IRF4_interactor_Th17","IRF4_Th17",0)))</f>
        <v>0</v>
      </c>
      <c r="BH1173" s="25">
        <f>IFERROR(TTEST(AH1173:AP1173,P1173:X1173,2,1),IF(OR(COUNTIF(P1173:X1173,"&gt;0")&gt;7,COUNTIF(AH1173:AP1173,"&gt;0")&gt;7),0,9999))</f>
        <v>0.96718654069574295</v>
      </c>
      <c r="BI1173" s="25">
        <f>IF(BH1173=9999,$BS$5,RANK(BH1173,$BH$3:$BH$1993,1))</f>
        <v>1963</v>
      </c>
      <c r="BJ1173" s="25">
        <f>$BQ$3*BI1173/$BO$5</f>
        <v>9.8593671521848315E-3</v>
      </c>
      <c r="BK1173" s="25" t="str">
        <f>IF(BH1173&lt;BJ1173,BH1173,"ns")</f>
        <v>ns</v>
      </c>
      <c r="BL1173" s="26">
        <f>SUM(COUNTIF(P1173:X1173, "&gt;0"), COUNTIF(AH1173:AP1173, "&gt;0"))</f>
        <v>18</v>
      </c>
    </row>
    <row r="1174" spans="1:64">
      <c r="A1174" t="s">
        <v>5827</v>
      </c>
      <c r="B1174" t="s">
        <v>5828</v>
      </c>
      <c r="C1174">
        <v>1.7667799999999999E-3</v>
      </c>
      <c r="D1174">
        <v>3</v>
      </c>
      <c r="E1174">
        <v>1</v>
      </c>
      <c r="F1174">
        <v>2</v>
      </c>
      <c r="G1174">
        <v>233746</v>
      </c>
      <c r="H1174">
        <v>144477</v>
      </c>
      <c r="I1174">
        <v>118082</v>
      </c>
      <c r="J1174">
        <v>97639.8</v>
      </c>
      <c r="K1174">
        <v>76339.899999999994</v>
      </c>
      <c r="L1174">
        <v>85446.6</v>
      </c>
      <c r="M1174">
        <v>102388</v>
      </c>
      <c r="N1174">
        <v>70782</v>
      </c>
      <c r="O1174">
        <v>60948</v>
      </c>
      <c r="P1174">
        <v>137390</v>
      </c>
      <c r="Q1174">
        <v>108980</v>
      </c>
      <c r="R1174">
        <v>74679.3</v>
      </c>
      <c r="S1174">
        <v>200168</v>
      </c>
      <c r="T1174">
        <v>160348</v>
      </c>
      <c r="U1174">
        <v>139315</v>
      </c>
      <c r="V1174">
        <v>148392</v>
      </c>
      <c r="W1174">
        <v>202380</v>
      </c>
      <c r="X1174">
        <v>177742</v>
      </c>
      <c r="Y1174">
        <v>168331</v>
      </c>
      <c r="Z1174">
        <v>104726</v>
      </c>
      <c r="AA1174">
        <v>117707</v>
      </c>
      <c r="AB1174">
        <v>126292</v>
      </c>
      <c r="AC1174">
        <v>117804</v>
      </c>
      <c r="AD1174">
        <v>161276</v>
      </c>
      <c r="AE1174">
        <v>87361.7</v>
      </c>
      <c r="AF1174">
        <v>107683</v>
      </c>
      <c r="AG1174">
        <v>90183.9</v>
      </c>
      <c r="AH1174">
        <v>314628</v>
      </c>
      <c r="AI1174">
        <v>271852</v>
      </c>
      <c r="AJ1174">
        <v>280360</v>
      </c>
      <c r="AK1174">
        <v>100657</v>
      </c>
      <c r="AL1174">
        <v>79540.5</v>
      </c>
      <c r="AM1174">
        <v>92607.5</v>
      </c>
      <c r="AN1174">
        <v>181146</v>
      </c>
      <c r="AO1174">
        <v>192084</v>
      </c>
      <c r="AP1174">
        <v>147069</v>
      </c>
      <c r="AR1174" s="16">
        <f>IFERROR(TTEST(G1174:O1174,P1174:X1174,2,1),IF(OR(COUNTIF(P1174:X1174,"&gt;0")&gt;7,COUNTIF(G1174:O1174,"&gt;0")&gt;7),0,9999))</f>
        <v>0.17401020824088587</v>
      </c>
      <c r="AS1174" s="16">
        <f>IF(AR1174=9999,$BO$3,RANK(AR1174,$AR$3:$AR$1993,1))</f>
        <v>1275</v>
      </c>
      <c r="AT1174" s="16">
        <f>LOG((IFERROR(SUM(P1174:X1174)/COUNTIF(P1174:X1174, "&gt;0"),0.1))/(IFERROR(SUM(G1174:O1174)/COUNTIF(G1174:O1174, "&gt;0"),0.1)),2)</f>
        <v>0.44703116950581201</v>
      </c>
      <c r="AU1174" s="17">
        <f>SUM(COUNTIF(P1174:X1174, "&gt;0"), COUNTIF(G1174:O1174, "&gt;0"))</f>
        <v>18</v>
      </c>
      <c r="AV1174" s="18">
        <f>$BQ$3*AS1174/$BO$3</f>
        <v>6.4134808853118716E-3</v>
      </c>
      <c r="AW1174" s="18" t="str">
        <f>IF(AR1174&lt;AV1174,AR1174,"ns")</f>
        <v>ns</v>
      </c>
      <c r="AX1174" s="19" t="str">
        <f>IF(AND(AW1174&lt;0.01,ABS(AT1174)&gt;1.5,D1174&gt;2), IF(AND(AT1174&gt;0,COUNTIF(P1174:X1174,"&gt;0")&gt;7),"IRF4_interactor_Treg", (IF(AND(AT1174&lt;0,COUNTIF(G1174:O1174, "&gt;0")&gt;7), "background_significant", "ns"))), "ns")</f>
        <v>ns</v>
      </c>
      <c r="AY1174" s="20">
        <f>IFERROR(TTEST(Y1174:AG1174,AH1174:AP1174,2,1),IF(OR(COUNTIF(AH1174:AP1174,"&gt;0")&gt;7,COUNTIF(Y1174:AG1174,"&gt;0")&gt;7),0,9999))</f>
        <v>6.4131465157217737E-2</v>
      </c>
      <c r="AZ1174" s="20">
        <f>IF(AY1174=9999,$BO$4,RANK(AY1174,$AY$3:$AY$1993,1))</f>
        <v>1170</v>
      </c>
      <c r="BA1174" s="20">
        <f>LOG((IFERROR(SUM(AH1174:AP1174)/COUNTIF(AH1174:AP1174, "&gt;0"),0.1))/(IFERROR(SUM(Y1174:AG1174)/COUNTIF(Y1174:AG1174, "&gt;0"),0.1)),2)</f>
        <v>0.61828153787853912</v>
      </c>
      <c r="BB1174" s="21">
        <f>SUM(COUNTIF(AH1174:AP1174, "&gt;0"), COUNTIF(Y1174:AG1174, "&gt;0"))</f>
        <v>18</v>
      </c>
      <c r="BC1174" s="22">
        <f>$BQ$3*AZ1174/$BO$4</f>
        <v>5.8793969849246239E-3</v>
      </c>
      <c r="BD1174" s="22" t="str">
        <f>IF(AY1174&lt;BC1174,AY1174,"ns")</f>
        <v>ns</v>
      </c>
      <c r="BE1174" s="23" t="str">
        <f>IF(AND(BD1174&lt;0.01,ABS(BA1174)&gt;1.5,D1174&gt;2), IF(AND(BA1174&gt;0,COUNTIF(AH1174:AP1174,"&gt;0")&gt;7),"IRF4_interactor_Th17", (IF(AND(BA1174&lt;0,COUNTIF(Y1174:AG1174, "&gt;0")&gt;7), "background_significant", "ns"))), "ns")</f>
        <v>ns</v>
      </c>
      <c r="BF1174" s="24" t="str">
        <f>IF(OR(AX1174 ="IRF4_interactor_Treg", BE1174 ="IRF4_interactor_Th17"), LOG((AVERAGE(AH1174:AP1174)+0.1)/(AVERAGE(P1174:X1174)+0.1),2),"ns")</f>
        <v>ns</v>
      </c>
      <c r="BG1174" s="24">
        <f>IF(AND(AX1174="IRF4_interactor_Treg",BE1174="IRF4_interactor_Th17"),1,IF(AX1174="IRF4_interactor_Treg","IRF4_Treg",IF(BE1174="IRF4_interactor_Th17","IRF4_Th17",0)))</f>
        <v>0</v>
      </c>
      <c r="BH1174" s="25">
        <f>IFERROR(TTEST(AH1174:AP1174,P1174:X1174,2,1),IF(OR(COUNTIF(P1174:X1174,"&gt;0")&gt;7,COUNTIF(AH1174:AP1174,"&gt;0")&gt;7),0,9999))</f>
        <v>0.40363157120984405</v>
      </c>
      <c r="BI1174" s="25">
        <f>IF(BH1174=9999,$BS$5,RANK(BH1174,$BH$3:$BH$1993,1))</f>
        <v>1332</v>
      </c>
      <c r="BJ1174" s="25">
        <f>$BQ$3*BI1174/$BO$5</f>
        <v>6.6901054746358619E-3</v>
      </c>
      <c r="BK1174" s="25" t="str">
        <f>IF(BH1174&lt;BJ1174,BH1174,"ns")</f>
        <v>ns</v>
      </c>
      <c r="BL1174" s="26">
        <f>SUM(COUNTIF(P1174:X1174, "&gt;0"), COUNTIF(AH1174:AP1174, "&gt;0"))</f>
        <v>18</v>
      </c>
    </row>
    <row r="1175" spans="1:64">
      <c r="A1175" t="s">
        <v>6573</v>
      </c>
      <c r="B1175" t="s">
        <v>6574</v>
      </c>
      <c r="C1175">
        <v>7.1633199999999997E-4</v>
      </c>
      <c r="D1175">
        <v>4</v>
      </c>
      <c r="E1175">
        <v>4</v>
      </c>
      <c r="F1175">
        <v>0</v>
      </c>
      <c r="G1175">
        <v>82899400</v>
      </c>
      <c r="H1175">
        <v>76379900</v>
      </c>
      <c r="I1175">
        <v>83940100</v>
      </c>
      <c r="J1175">
        <v>96958800</v>
      </c>
      <c r="K1175">
        <v>101624000</v>
      </c>
      <c r="L1175">
        <v>112120000</v>
      </c>
      <c r="M1175">
        <v>86182100</v>
      </c>
      <c r="N1175">
        <v>85814300</v>
      </c>
      <c r="O1175">
        <v>89118600</v>
      </c>
      <c r="P1175">
        <v>40658800</v>
      </c>
      <c r="Q1175">
        <v>30925400</v>
      </c>
      <c r="R1175">
        <v>39794600</v>
      </c>
      <c r="S1175">
        <v>91000200</v>
      </c>
      <c r="T1175">
        <v>84981200</v>
      </c>
      <c r="U1175">
        <v>85235600</v>
      </c>
      <c r="V1175">
        <v>60954000</v>
      </c>
      <c r="W1175">
        <v>64611400</v>
      </c>
      <c r="X1175">
        <v>62901300</v>
      </c>
      <c r="Y1175">
        <v>27592400</v>
      </c>
      <c r="Z1175">
        <v>23814100</v>
      </c>
      <c r="AA1175">
        <v>31341800</v>
      </c>
      <c r="AB1175">
        <v>59438800</v>
      </c>
      <c r="AC1175">
        <v>66093500</v>
      </c>
      <c r="AD1175">
        <v>67634400</v>
      </c>
      <c r="AE1175">
        <v>31989100</v>
      </c>
      <c r="AF1175">
        <v>49173100</v>
      </c>
      <c r="AG1175">
        <v>53725200</v>
      </c>
      <c r="AH1175">
        <v>53951600</v>
      </c>
      <c r="AI1175">
        <v>57220800</v>
      </c>
      <c r="AJ1175">
        <v>55720800</v>
      </c>
      <c r="AK1175">
        <v>61199100</v>
      </c>
      <c r="AL1175">
        <v>67337300</v>
      </c>
      <c r="AM1175">
        <v>74388900</v>
      </c>
      <c r="AN1175">
        <v>39243100</v>
      </c>
      <c r="AO1175">
        <v>52269900</v>
      </c>
      <c r="AP1175">
        <v>42621700</v>
      </c>
      <c r="AR1175" s="16">
        <f>IFERROR(TTEST(G1175:O1175,P1175:X1175,2,1),IF(OR(COUNTIF(P1175:X1175,"&gt;0")&gt;7,COUNTIF(G1175:O1175,"&gt;0")&gt;7),0,9999))</f>
        <v>2.3072300472389741E-4</v>
      </c>
      <c r="AS1175" s="16">
        <f>IF(AR1175=9999,$BO$3,RANK(AR1175,$AR$3:$AR$1993,1))</f>
        <v>156</v>
      </c>
      <c r="AT1175" s="16">
        <f>LOG((IFERROR(SUM(P1175:X1175)/COUNTIF(P1175:X1175, "&gt;0"),0.1))/(IFERROR(SUM(G1175:O1175)/COUNTIF(G1175:O1175, "&gt;0"),0.1)),2)</f>
        <v>-0.5387044185225226</v>
      </c>
      <c r="AU1175" s="17">
        <f>SUM(COUNTIF(P1175:X1175, "&gt;0"), COUNTIF(G1175:O1175, "&gt;0"))</f>
        <v>18</v>
      </c>
      <c r="AV1175" s="18">
        <f>$BQ$3*AS1175/$BO$3</f>
        <v>7.8470824949698195E-4</v>
      </c>
      <c r="AW1175" s="18">
        <f>IF(AR1175&lt;AV1175,AR1175,"ns")</f>
        <v>2.3072300472389741E-4</v>
      </c>
      <c r="AX1175" s="19" t="str">
        <f>IF(AND(AW1175&lt;0.01,ABS(AT1175)&gt;1.5,D1175&gt;2), IF(AND(AT1175&gt;0,COUNTIF(P1175:X1175,"&gt;0")&gt;7),"IRF4_interactor_Treg", (IF(AND(AT1175&lt;0,COUNTIF(G1175:O1175, "&gt;0")&gt;7), "background_significant", "ns"))), "ns")</f>
        <v>ns</v>
      </c>
      <c r="AY1175" s="20">
        <f>IFERROR(TTEST(Y1175:AG1175,AH1175:AP1175,2,1),IF(OR(COUNTIF(AH1175:AP1175,"&gt;0")&gt;7,COUNTIF(Y1175:AG1175,"&gt;0")&gt;7),0,9999))</f>
        <v>6.4302346665800633E-2</v>
      </c>
      <c r="AZ1175" s="20">
        <f>IF(AY1175=9999,$BO$4,RANK(AY1175,$AY$3:$AY$1993,1))</f>
        <v>1171</v>
      </c>
      <c r="BA1175" s="20">
        <f>LOG((IFERROR(SUM(AH1175:AP1175)/COUNTIF(AH1175:AP1175, "&gt;0"),0.1))/(IFERROR(SUM(Y1175:AG1175)/COUNTIF(Y1175:AG1175, "&gt;0"),0.1)),2)</f>
        <v>0.29484515273592948</v>
      </c>
      <c r="BB1175" s="21">
        <f>SUM(COUNTIF(AH1175:AP1175, "&gt;0"), COUNTIF(Y1175:AG1175, "&gt;0"))</f>
        <v>18</v>
      </c>
      <c r="BC1175" s="22">
        <f>$BQ$3*AZ1175/$BO$4</f>
        <v>5.8844221105527643E-3</v>
      </c>
      <c r="BD1175" s="22" t="str">
        <f>IF(AY1175&lt;BC1175,AY1175,"ns")</f>
        <v>ns</v>
      </c>
      <c r="BE1175" s="23" t="str">
        <f>IF(AND(BD1175&lt;0.01,ABS(BA1175)&gt;1.5,D1175&gt;2), IF(AND(BA1175&gt;0,COUNTIF(AH1175:AP1175,"&gt;0")&gt;7),"IRF4_interactor_Th17", (IF(AND(BA1175&lt;0,COUNTIF(Y1175:AG1175, "&gt;0")&gt;7), "background_significant", "ns"))), "ns")</f>
        <v>ns</v>
      </c>
      <c r="BF1175" s="24" t="str">
        <f>IF(OR(AX1175 ="IRF4_interactor_Treg", BE1175 ="IRF4_interactor_Th17"), LOG((AVERAGE(AH1175:AP1175)+0.1)/(AVERAGE(P1175:X1175)+0.1),2),"ns")</f>
        <v>ns</v>
      </c>
      <c r="BG1175" s="24">
        <f>IF(AND(AX1175="IRF4_interactor_Treg",BE1175="IRF4_interactor_Th17"),1,IF(AX1175="IRF4_interactor_Treg","IRF4_Treg",IF(BE1175="IRF4_interactor_Th17","IRF4_Th17",0)))</f>
        <v>0</v>
      </c>
      <c r="BH1175" s="25">
        <f>IFERROR(TTEST(AH1175:AP1175,P1175:X1175,2,1),IF(OR(COUNTIF(P1175:X1175,"&gt;0")&gt;7,COUNTIF(AH1175:AP1175,"&gt;0")&gt;7),0,9999))</f>
        <v>0.3626747525027742</v>
      </c>
      <c r="BI1175" s="25">
        <f>IF(BH1175=9999,$BS$5,RANK(BH1175,$BH$3:$BH$1993,1))</f>
        <v>1262</v>
      </c>
      <c r="BJ1175" s="25">
        <f>$BQ$3*BI1175/$BO$5</f>
        <v>6.3385233550979411E-3</v>
      </c>
      <c r="BK1175" s="25" t="str">
        <f>IF(BH1175&lt;BJ1175,BH1175,"ns")</f>
        <v>ns</v>
      </c>
      <c r="BL1175" s="26">
        <f>SUM(COUNTIF(P1175:X1175, "&gt;0"), COUNTIF(AH1175:AP1175, "&gt;0"))</f>
        <v>18</v>
      </c>
    </row>
    <row r="1176" spans="1:64">
      <c r="A1176" t="s">
        <v>1611</v>
      </c>
      <c r="B1176" t="s">
        <v>1612</v>
      </c>
      <c r="C1176">
        <v>7.1633199999999997E-4</v>
      </c>
      <c r="D1176">
        <v>10</v>
      </c>
      <c r="E1176">
        <v>9</v>
      </c>
      <c r="F1176">
        <v>1</v>
      </c>
      <c r="G1176">
        <v>107897</v>
      </c>
      <c r="H1176">
        <v>102748</v>
      </c>
      <c r="I1176">
        <v>104643</v>
      </c>
      <c r="J1176">
        <v>97741.4</v>
      </c>
      <c r="K1176">
        <v>108131</v>
      </c>
      <c r="L1176">
        <v>121282</v>
      </c>
      <c r="M1176">
        <v>90783.7</v>
      </c>
      <c r="N1176">
        <v>98547.8</v>
      </c>
      <c r="O1176">
        <v>104645</v>
      </c>
      <c r="P1176">
        <v>92349.4</v>
      </c>
      <c r="Q1176">
        <v>88164.800000000003</v>
      </c>
      <c r="R1176">
        <v>99727.4</v>
      </c>
      <c r="S1176">
        <v>145365</v>
      </c>
      <c r="T1176">
        <v>147925</v>
      </c>
      <c r="U1176">
        <v>162984</v>
      </c>
      <c r="V1176">
        <v>99869.9</v>
      </c>
      <c r="W1176">
        <v>116816</v>
      </c>
      <c r="X1176">
        <v>118332</v>
      </c>
      <c r="Y1176">
        <v>181712</v>
      </c>
      <c r="Z1176">
        <v>171167</v>
      </c>
      <c r="AA1176">
        <v>199530</v>
      </c>
      <c r="AB1176">
        <v>126830</v>
      </c>
      <c r="AC1176">
        <v>122365</v>
      </c>
      <c r="AD1176">
        <v>144543</v>
      </c>
      <c r="AE1176">
        <v>48319.5</v>
      </c>
      <c r="AF1176">
        <v>87683.4</v>
      </c>
      <c r="AG1176">
        <v>113487</v>
      </c>
      <c r="AH1176">
        <v>201005</v>
      </c>
      <c r="AI1176">
        <v>168871</v>
      </c>
      <c r="AJ1176">
        <v>210673</v>
      </c>
      <c r="AK1176">
        <v>122557</v>
      </c>
      <c r="AL1176">
        <v>143724</v>
      </c>
      <c r="AM1176">
        <v>138040</v>
      </c>
      <c r="AN1176">
        <v>99700.4</v>
      </c>
      <c r="AO1176">
        <v>160489</v>
      </c>
      <c r="AP1176">
        <v>122973</v>
      </c>
      <c r="AR1176" s="16">
        <f>IFERROR(TTEST(G1176:O1176,P1176:X1176,2,1),IF(OR(COUNTIF(P1176:X1176,"&gt;0")&gt;7,COUNTIF(G1176:O1176,"&gt;0")&gt;7),0,9999))</f>
        <v>9.8523545025922726E-2</v>
      </c>
      <c r="AS1176" s="16">
        <f>IF(AR1176=9999,$BO$3,RANK(AR1176,$AR$3:$AR$1993,1))</f>
        <v>1137</v>
      </c>
      <c r="AT1176" s="16">
        <f>LOG((IFERROR(SUM(P1176:X1176)/COUNTIF(P1176:X1176, "&gt;0"),0.1))/(IFERROR(SUM(G1176:O1176)/COUNTIF(G1176:O1176, "&gt;0"),0.1)),2)</f>
        <v>0.1944509964004025</v>
      </c>
      <c r="AU1176" s="17">
        <f>SUM(COUNTIF(P1176:X1176, "&gt;0"), COUNTIF(G1176:O1176, "&gt;0"))</f>
        <v>18</v>
      </c>
      <c r="AV1176" s="18">
        <f>$BQ$3*AS1176/$BO$3</f>
        <v>5.7193158953722338E-3</v>
      </c>
      <c r="AW1176" s="18" t="str">
        <f>IF(AR1176&lt;AV1176,AR1176,"ns")</f>
        <v>ns</v>
      </c>
      <c r="AX1176" s="19" t="str">
        <f>IF(AND(AW1176&lt;0.01,ABS(AT1176)&gt;1.5,D1176&gt;2), IF(AND(AT1176&gt;0,COUNTIF(P1176:X1176,"&gt;0")&gt;7),"IRF4_interactor_Treg", (IF(AND(AT1176&lt;0,COUNTIF(G1176:O1176, "&gt;0")&gt;7), "background_significant", "ns"))), "ns")</f>
        <v>ns</v>
      </c>
      <c r="AY1176" s="20">
        <f>IFERROR(TTEST(Y1176:AG1176,AH1176:AP1176,2,1),IF(OR(COUNTIF(AH1176:AP1176,"&gt;0")&gt;7,COUNTIF(Y1176:AG1176,"&gt;0")&gt;7),0,9999))</f>
        <v>6.4368317541702524E-2</v>
      </c>
      <c r="AZ1176" s="20">
        <f>IF(AY1176=9999,$BO$4,RANK(AY1176,$AY$3:$AY$1993,1))</f>
        <v>1172</v>
      </c>
      <c r="BA1176" s="20">
        <f>LOG((IFERROR(SUM(AH1176:AP1176)/COUNTIF(AH1176:AP1176, "&gt;0"),0.1))/(IFERROR(SUM(Y1176:AG1176)/COUNTIF(Y1176:AG1176, "&gt;0"),0.1)),2)</f>
        <v>0.1943230713357037</v>
      </c>
      <c r="BB1176" s="21">
        <f>SUM(COUNTIF(AH1176:AP1176, "&gt;0"), COUNTIF(Y1176:AG1176, "&gt;0"))</f>
        <v>18</v>
      </c>
      <c r="BC1176" s="22">
        <f>$BQ$3*AZ1176/$BO$4</f>
        <v>5.8894472361809046E-3</v>
      </c>
      <c r="BD1176" s="22" t="str">
        <f>IF(AY1176&lt;BC1176,AY1176,"ns")</f>
        <v>ns</v>
      </c>
      <c r="BE1176" s="23" t="str">
        <f>IF(AND(BD1176&lt;0.01,ABS(BA1176)&gt;1.5,D1176&gt;2), IF(AND(BA1176&gt;0,COUNTIF(AH1176:AP1176,"&gt;0")&gt;7),"IRF4_interactor_Th17", (IF(AND(BA1176&lt;0,COUNTIF(Y1176:AG1176, "&gt;0")&gt;7), "background_significant", "ns"))), "ns")</f>
        <v>ns</v>
      </c>
      <c r="BF1176" s="24" t="str">
        <f>IF(OR(AX1176 ="IRF4_interactor_Treg", BE1176 ="IRF4_interactor_Th17"), LOG((AVERAGE(AH1176:AP1176)+0.1)/(AVERAGE(P1176:X1176)+0.1),2),"ns")</f>
        <v>ns</v>
      </c>
      <c r="BG1176" s="24">
        <f>IF(AND(AX1176="IRF4_interactor_Treg",BE1176="IRF4_interactor_Th17"),1,IF(AX1176="IRF4_interactor_Treg","IRF4_Treg",IF(BE1176="IRF4_interactor_Th17","IRF4_Th17",0)))</f>
        <v>0</v>
      </c>
      <c r="BH1176" s="25">
        <f>IFERROR(TTEST(AH1176:AP1176,P1176:X1176,2,1),IF(OR(COUNTIF(P1176:X1176,"&gt;0")&gt;7,COUNTIF(AH1176:AP1176,"&gt;0")&gt;7),0,9999))</f>
        <v>0.10849662080069153</v>
      </c>
      <c r="BI1176" s="25">
        <f>IF(BH1176=9999,$BS$5,RANK(BH1176,$BH$3:$BH$1993,1))</f>
        <v>693</v>
      </c>
      <c r="BJ1176" s="25">
        <f>$BQ$3*BI1176/$BO$5</f>
        <v>3.4806629834254143E-3</v>
      </c>
      <c r="BK1176" s="25" t="str">
        <f>IF(BH1176&lt;BJ1176,BH1176,"ns")</f>
        <v>ns</v>
      </c>
      <c r="BL1176" s="26">
        <f>SUM(COUNTIF(P1176:X1176, "&gt;0"), COUNTIF(AH1176:AP1176, "&gt;0"))</f>
        <v>18</v>
      </c>
    </row>
    <row r="1177" spans="1:64">
      <c r="A1177" t="s">
        <v>1293</v>
      </c>
      <c r="B1177" t="s">
        <v>1294</v>
      </c>
      <c r="C1177">
        <v>7.1633199999999997E-4</v>
      </c>
      <c r="D1177">
        <v>4</v>
      </c>
      <c r="E1177">
        <v>4</v>
      </c>
      <c r="F1177">
        <v>0</v>
      </c>
      <c r="G1177">
        <v>80336000</v>
      </c>
      <c r="H1177">
        <v>77922400</v>
      </c>
      <c r="I1177">
        <v>75265300</v>
      </c>
      <c r="J1177">
        <v>30565500</v>
      </c>
      <c r="K1177">
        <v>30414700</v>
      </c>
      <c r="L1177">
        <v>34651200</v>
      </c>
      <c r="M1177">
        <v>31052600</v>
      </c>
      <c r="N1177">
        <v>31962800</v>
      </c>
      <c r="O1177">
        <v>36443300</v>
      </c>
      <c r="P1177">
        <v>35653700</v>
      </c>
      <c r="Q1177">
        <v>33262000</v>
      </c>
      <c r="R1177">
        <v>37825500</v>
      </c>
      <c r="S1177">
        <v>41832100</v>
      </c>
      <c r="T1177">
        <v>42982300</v>
      </c>
      <c r="U1177">
        <v>45336900</v>
      </c>
      <c r="V1177">
        <v>42657700</v>
      </c>
      <c r="W1177">
        <v>51769400</v>
      </c>
      <c r="X1177">
        <v>65597600</v>
      </c>
      <c r="Y1177">
        <v>88464000</v>
      </c>
      <c r="Z1177">
        <v>90026600</v>
      </c>
      <c r="AA1177">
        <v>100539000</v>
      </c>
      <c r="AB1177">
        <v>33433600</v>
      </c>
      <c r="AC1177">
        <v>34318300</v>
      </c>
      <c r="AD1177">
        <v>37162300</v>
      </c>
      <c r="AE1177">
        <v>43870400</v>
      </c>
      <c r="AF1177">
        <v>63128000</v>
      </c>
      <c r="AG1177">
        <v>59215600</v>
      </c>
      <c r="AH1177">
        <v>92945900</v>
      </c>
      <c r="AI1177">
        <v>92852400</v>
      </c>
      <c r="AJ1177">
        <v>92357900</v>
      </c>
      <c r="AK1177">
        <v>37385000</v>
      </c>
      <c r="AL1177">
        <v>37992200</v>
      </c>
      <c r="AM1177">
        <v>43249400</v>
      </c>
      <c r="AN1177">
        <v>84145000</v>
      </c>
      <c r="AO1177">
        <v>126189000</v>
      </c>
      <c r="AP1177">
        <v>94322000</v>
      </c>
      <c r="AR1177" s="16">
        <f>IFERROR(TTEST(G1177:O1177,P1177:X1177,2,1),IF(OR(COUNTIF(P1177:X1177,"&gt;0")&gt;7,COUNTIF(G1177:O1177,"&gt;0")&gt;7),0,9999))</f>
        <v>0.73124050669507135</v>
      </c>
      <c r="AS1177" s="16">
        <f>IF(AR1177=9999,$BO$3,RANK(AR1177,$AR$3:$AR$1993,1))</f>
        <v>1794</v>
      </c>
      <c r="AT1177" s="16">
        <f>LOG((IFERROR(SUM(P1177:X1177)/COUNTIF(P1177:X1177, "&gt;0"),0.1))/(IFERROR(SUM(G1177:O1177)/COUNTIF(G1177:O1177, "&gt;0"),0.1)),2)</f>
        <v>-0.11084021954708149</v>
      </c>
      <c r="AU1177" s="17">
        <f>SUM(COUNTIF(P1177:X1177, "&gt;0"), COUNTIF(G1177:O1177, "&gt;0"))</f>
        <v>18</v>
      </c>
      <c r="AV1177" s="18">
        <f>$BQ$3*AS1177/$BO$3</f>
        <v>9.0241448692152931E-3</v>
      </c>
      <c r="AW1177" s="18" t="str">
        <f>IF(AR1177&lt;AV1177,AR1177,"ns")</f>
        <v>ns</v>
      </c>
      <c r="AX1177" s="19" t="str">
        <f>IF(AND(AW1177&lt;0.01,ABS(AT1177)&gt;1.5,D1177&gt;2), IF(AND(AT1177&gt;0,COUNTIF(P1177:X1177,"&gt;0")&gt;7),"IRF4_interactor_Treg", (IF(AND(AT1177&lt;0,COUNTIF(G1177:O1177, "&gt;0")&gt;7), "background_significant", "ns"))), "ns")</f>
        <v>ns</v>
      </c>
      <c r="AY1177" s="20">
        <f>IFERROR(TTEST(Y1177:AG1177,AH1177:AP1177,2,1),IF(OR(COUNTIF(AH1177:AP1177,"&gt;0")&gt;7,COUNTIF(Y1177:AG1177,"&gt;0")&gt;7),0,9999))</f>
        <v>6.4955590050730844E-2</v>
      </c>
      <c r="AZ1177" s="20">
        <f>IF(AY1177=9999,$BO$4,RANK(AY1177,$AY$3:$AY$1993,1))</f>
        <v>1173</v>
      </c>
      <c r="BA1177" s="20">
        <f>LOG((IFERROR(SUM(AH1177:AP1177)/COUNTIF(AH1177:AP1177, "&gt;0"),0.1))/(IFERROR(SUM(Y1177:AG1177)/COUNTIF(Y1177:AG1177, "&gt;0"),0.1)),2)</f>
        <v>0.35047175370247674</v>
      </c>
      <c r="BB1177" s="21">
        <f>SUM(COUNTIF(AH1177:AP1177, "&gt;0"), COUNTIF(Y1177:AG1177, "&gt;0"))</f>
        <v>18</v>
      </c>
      <c r="BC1177" s="22">
        <f>$BQ$3*AZ1177/$BO$4</f>
        <v>5.8944723618090458E-3</v>
      </c>
      <c r="BD1177" s="22" t="str">
        <f>IF(AY1177&lt;BC1177,AY1177,"ns")</f>
        <v>ns</v>
      </c>
      <c r="BE1177" s="23" t="str">
        <f>IF(AND(BD1177&lt;0.01,ABS(BA1177)&gt;1.5,D1177&gt;2), IF(AND(BA1177&gt;0,COUNTIF(AH1177:AP1177,"&gt;0")&gt;7),"IRF4_interactor_Th17", (IF(AND(BA1177&lt;0,COUNTIF(Y1177:AG1177, "&gt;0")&gt;7), "background_significant", "ns"))), "ns")</f>
        <v>ns</v>
      </c>
      <c r="BF1177" s="24" t="str">
        <f>IF(OR(AX1177 ="IRF4_interactor_Treg", BE1177 ="IRF4_interactor_Th17"), LOG((AVERAGE(AH1177:AP1177)+0.1)/(AVERAGE(P1177:X1177)+0.1),2),"ns")</f>
        <v>ns</v>
      </c>
      <c r="BG1177" s="24">
        <f>IF(AND(AX1177="IRF4_interactor_Treg",BE1177="IRF4_interactor_Th17"),1,IF(AX1177="IRF4_interactor_Treg","IRF4_Treg",IF(BE1177="IRF4_interactor_Th17","IRF4_Th17",0)))</f>
        <v>0</v>
      </c>
      <c r="BH1177" s="25">
        <f>IFERROR(TTEST(AH1177:AP1177,P1177:X1177,2,1),IF(OR(COUNTIF(P1177:X1177,"&gt;0")&gt;7,COUNTIF(AH1177:AP1177,"&gt;0")&gt;7),0,9999))</f>
        <v>1.1099241972268187E-2</v>
      </c>
      <c r="BI1177" s="25">
        <f>IF(BH1177=9999,$BS$5,RANK(BH1177,$BH$3:$BH$1993,1))</f>
        <v>226</v>
      </c>
      <c r="BJ1177" s="25">
        <f>$BQ$3*BI1177/$BO$5</f>
        <v>1.1351079859367153E-3</v>
      </c>
      <c r="BK1177" s="25" t="str">
        <f>IF(BH1177&lt;BJ1177,BH1177,"ns")</f>
        <v>ns</v>
      </c>
      <c r="BL1177" s="26">
        <f>SUM(COUNTIF(P1177:X1177, "&gt;0"), COUNTIF(AH1177:AP1177, "&gt;0"))</f>
        <v>18</v>
      </c>
    </row>
    <row r="1178" spans="1:64">
      <c r="A1178" t="s">
        <v>6103</v>
      </c>
      <c r="B1178" t="s">
        <v>6104</v>
      </c>
      <c r="C1178">
        <v>1.37426E-3</v>
      </c>
      <c r="D1178">
        <v>3</v>
      </c>
      <c r="E1178">
        <v>3</v>
      </c>
      <c r="F1178">
        <v>0</v>
      </c>
      <c r="G1178">
        <v>304293</v>
      </c>
      <c r="H1178">
        <v>251142</v>
      </c>
      <c r="I1178">
        <v>262668</v>
      </c>
      <c r="J1178">
        <v>231276</v>
      </c>
      <c r="K1178">
        <v>204242</v>
      </c>
      <c r="L1178">
        <v>231336</v>
      </c>
      <c r="M1178">
        <v>155903</v>
      </c>
      <c r="N1178">
        <v>169676</v>
      </c>
      <c r="O1178">
        <v>166668</v>
      </c>
      <c r="P1178">
        <v>221490</v>
      </c>
      <c r="Q1178">
        <v>195129</v>
      </c>
      <c r="R1178">
        <v>214116</v>
      </c>
      <c r="S1178">
        <v>294470</v>
      </c>
      <c r="T1178">
        <v>274614</v>
      </c>
      <c r="U1178">
        <v>248748</v>
      </c>
      <c r="V1178">
        <v>190372</v>
      </c>
      <c r="W1178">
        <v>204796</v>
      </c>
      <c r="X1178">
        <v>206455</v>
      </c>
      <c r="Y1178">
        <v>214672</v>
      </c>
      <c r="Z1178">
        <v>199495</v>
      </c>
      <c r="AA1178">
        <v>183356</v>
      </c>
      <c r="AB1178">
        <v>206601</v>
      </c>
      <c r="AC1178">
        <v>204351</v>
      </c>
      <c r="AD1178">
        <v>209786</v>
      </c>
      <c r="AE1178">
        <v>155820</v>
      </c>
      <c r="AF1178">
        <v>202110</v>
      </c>
      <c r="AG1178">
        <v>152492</v>
      </c>
      <c r="AH1178">
        <v>251941</v>
      </c>
      <c r="AI1178">
        <v>235243</v>
      </c>
      <c r="AJ1178">
        <v>251315</v>
      </c>
      <c r="AK1178">
        <v>196692</v>
      </c>
      <c r="AL1178">
        <v>206019</v>
      </c>
      <c r="AM1178">
        <v>199918</v>
      </c>
      <c r="AN1178">
        <v>188807</v>
      </c>
      <c r="AO1178">
        <v>211514</v>
      </c>
      <c r="AP1178">
        <v>155475</v>
      </c>
      <c r="AR1178" s="16">
        <f>IFERROR(TTEST(G1178:O1178,P1178:X1178,2,1),IF(OR(COUNTIF(P1178:X1178,"&gt;0")&gt;7,COUNTIF(G1178:O1178,"&gt;0")&gt;7),0,9999))</f>
        <v>0.67499295585716756</v>
      </c>
      <c r="AS1178" s="16">
        <f>IF(AR1178=9999,$BO$3,RANK(AR1178,$AR$3:$AR$1993,1))</f>
        <v>1762</v>
      </c>
      <c r="AT1178" s="16">
        <f>LOG((IFERROR(SUM(P1178:X1178)/COUNTIF(P1178:X1178, "&gt;0"),0.1))/(IFERROR(SUM(G1178:O1178)/COUNTIF(G1178:O1178, "&gt;0"),0.1)),2)</f>
        <v>5.2295886483341193E-2</v>
      </c>
      <c r="AU1178" s="17">
        <f>SUM(COUNTIF(P1178:X1178, "&gt;0"), COUNTIF(G1178:O1178, "&gt;0"))</f>
        <v>18</v>
      </c>
      <c r="AV1178" s="18">
        <f>$BQ$3*AS1178/$BO$3</f>
        <v>8.8631790744466803E-3</v>
      </c>
      <c r="AW1178" s="18" t="str">
        <f>IF(AR1178&lt;AV1178,AR1178,"ns")</f>
        <v>ns</v>
      </c>
      <c r="AX1178" s="19" t="str">
        <f>IF(AND(AW1178&lt;0.01,ABS(AT1178)&gt;1.5,D1178&gt;2), IF(AND(AT1178&gt;0,COUNTIF(P1178:X1178,"&gt;0")&gt;7),"IRF4_interactor_Treg", (IF(AND(AT1178&lt;0,COUNTIF(G1178:O1178, "&gt;0")&gt;7), "background_significant", "ns"))), "ns")</f>
        <v>ns</v>
      </c>
      <c r="AY1178" s="20">
        <f>IFERROR(TTEST(Y1178:AG1178,AH1178:AP1178,2,1),IF(OR(COUNTIF(AH1178:AP1178,"&gt;0")&gt;7,COUNTIF(Y1178:AG1178,"&gt;0")&gt;7),0,9999))</f>
        <v>6.5370120513238275E-2</v>
      </c>
      <c r="AZ1178" s="20">
        <f>IF(AY1178=9999,$BO$4,RANK(AY1178,$AY$3:$AY$1993,1))</f>
        <v>1174</v>
      </c>
      <c r="BA1178" s="20">
        <f>LOG((IFERROR(SUM(AH1178:AP1178)/COUNTIF(AH1178:AP1178, "&gt;0"),0.1))/(IFERROR(SUM(Y1178:AG1178)/COUNTIF(Y1178:AG1178, "&gt;0"),0.1)),2)</f>
        <v>0.13398854179650921</v>
      </c>
      <c r="BB1178" s="21">
        <f>SUM(COUNTIF(AH1178:AP1178, "&gt;0"), COUNTIF(Y1178:AG1178, "&gt;0"))</f>
        <v>18</v>
      </c>
      <c r="BC1178" s="22">
        <f>$BQ$3*AZ1178/$BO$4</f>
        <v>5.8994974874371862E-3</v>
      </c>
      <c r="BD1178" s="22" t="str">
        <f>IF(AY1178&lt;BC1178,AY1178,"ns")</f>
        <v>ns</v>
      </c>
      <c r="BE1178" s="23" t="str">
        <f>IF(AND(BD1178&lt;0.01,ABS(BA1178)&gt;1.5,D1178&gt;2), IF(AND(BA1178&gt;0,COUNTIF(AH1178:AP1178,"&gt;0")&gt;7),"IRF4_interactor_Th17", (IF(AND(BA1178&lt;0,COUNTIF(Y1178:AG1178, "&gt;0")&gt;7), "background_significant", "ns"))), "ns")</f>
        <v>ns</v>
      </c>
      <c r="BF1178" s="24" t="str">
        <f>IF(OR(AX1178 ="IRF4_interactor_Treg", BE1178 ="IRF4_interactor_Th17"), LOG((AVERAGE(AH1178:AP1178)+0.1)/(AVERAGE(P1178:X1178)+0.1),2),"ns")</f>
        <v>ns</v>
      </c>
      <c r="BG1178" s="24">
        <f>IF(AND(AX1178="IRF4_interactor_Treg",BE1178="IRF4_interactor_Th17"),1,IF(AX1178="IRF4_interactor_Treg","IRF4_Treg",IF(BE1178="IRF4_interactor_Th17","IRF4_Th17",0)))</f>
        <v>0</v>
      </c>
      <c r="BH1178" s="25">
        <f>IFERROR(TTEST(AH1178:AP1178,P1178:X1178,2,1),IF(OR(COUNTIF(P1178:X1178,"&gt;0")&gt;7,COUNTIF(AH1178:AP1178,"&gt;0")&gt;7),0,9999))</f>
        <v>0.34359163256967618</v>
      </c>
      <c r="BI1178" s="25">
        <f>IF(BH1178=9999,$BS$5,RANK(BH1178,$BH$3:$BH$1993,1))</f>
        <v>1237</v>
      </c>
      <c r="BJ1178" s="25">
        <f>$BQ$3*BI1178/$BO$5</f>
        <v>6.2129583124058271E-3</v>
      </c>
      <c r="BK1178" s="25" t="str">
        <f>IF(BH1178&lt;BJ1178,BH1178,"ns")</f>
        <v>ns</v>
      </c>
      <c r="BL1178" s="26">
        <f>SUM(COUNTIF(P1178:X1178, "&gt;0"), COUNTIF(AH1178:AP1178, "&gt;0"))</f>
        <v>18</v>
      </c>
    </row>
    <row r="1179" spans="1:64">
      <c r="A1179" t="s">
        <v>5315</v>
      </c>
      <c r="B1179" t="s">
        <v>5316</v>
      </c>
      <c r="C1179">
        <v>7.1633199999999997E-4</v>
      </c>
      <c r="D1179">
        <v>7</v>
      </c>
      <c r="E1179">
        <v>7</v>
      </c>
      <c r="F1179">
        <v>0</v>
      </c>
      <c r="G1179">
        <v>153621</v>
      </c>
      <c r="H1179">
        <v>156088</v>
      </c>
      <c r="I1179">
        <v>211722</v>
      </c>
      <c r="J1179">
        <v>154424</v>
      </c>
      <c r="K1179">
        <v>138861</v>
      </c>
      <c r="L1179">
        <v>167438</v>
      </c>
      <c r="M1179">
        <v>85840.8</v>
      </c>
      <c r="N1179">
        <v>87849.4</v>
      </c>
      <c r="O1179">
        <v>92321.9</v>
      </c>
      <c r="P1179">
        <v>95543.4</v>
      </c>
      <c r="Q1179">
        <v>94196.3</v>
      </c>
      <c r="R1179">
        <v>78553.100000000006</v>
      </c>
      <c r="S1179">
        <v>182727</v>
      </c>
      <c r="T1179">
        <v>150321</v>
      </c>
      <c r="U1179">
        <v>173455</v>
      </c>
      <c r="V1179">
        <v>114629</v>
      </c>
      <c r="W1179">
        <v>134865</v>
      </c>
      <c r="X1179">
        <v>157003</v>
      </c>
      <c r="Y1179">
        <v>319563</v>
      </c>
      <c r="Z1179">
        <v>303113</v>
      </c>
      <c r="AA1179">
        <v>252270</v>
      </c>
      <c r="AB1179">
        <v>170561</v>
      </c>
      <c r="AC1179">
        <v>176660</v>
      </c>
      <c r="AD1179">
        <v>172444</v>
      </c>
      <c r="AE1179">
        <v>132484</v>
      </c>
      <c r="AF1179">
        <v>195619</v>
      </c>
      <c r="AG1179">
        <v>166275</v>
      </c>
      <c r="AH1179">
        <v>254512</v>
      </c>
      <c r="AI1179">
        <v>255870</v>
      </c>
      <c r="AJ1179">
        <v>291806</v>
      </c>
      <c r="AK1179">
        <v>153273</v>
      </c>
      <c r="AL1179">
        <v>157096</v>
      </c>
      <c r="AM1179">
        <v>194114</v>
      </c>
      <c r="AN1179">
        <v>108580</v>
      </c>
      <c r="AO1179">
        <v>122736</v>
      </c>
      <c r="AP1179">
        <v>71553.100000000006</v>
      </c>
      <c r="AR1179" s="16">
        <f>IFERROR(TTEST(G1179:O1179,P1179:X1179,2,1),IF(OR(COUNTIF(P1179:X1179,"&gt;0")&gt;7,COUNTIF(G1179:O1179,"&gt;0")&gt;7),0,9999))</f>
        <v>0.73608055113165183</v>
      </c>
      <c r="AS1179" s="16">
        <f>IF(AR1179=9999,$BO$3,RANK(AR1179,$AR$3:$AR$1993,1))</f>
        <v>1798</v>
      </c>
      <c r="AT1179" s="16">
        <f>LOG((IFERROR(SUM(P1179:X1179)/COUNTIF(P1179:X1179, "&gt;0"),0.1))/(IFERROR(SUM(G1179:O1179)/COUNTIF(G1179:O1179, "&gt;0"),0.1)),2)</f>
        <v>-7.9443332686909215E-2</v>
      </c>
      <c r="AU1179" s="17">
        <f>SUM(COUNTIF(P1179:X1179, "&gt;0"), COUNTIF(G1179:O1179, "&gt;0"))</f>
        <v>18</v>
      </c>
      <c r="AV1179" s="18">
        <f>$BQ$3*AS1179/$BO$3</f>
        <v>9.0442655935613677E-3</v>
      </c>
      <c r="AW1179" s="18" t="str">
        <f>IF(AR1179&lt;AV1179,AR1179,"ns")</f>
        <v>ns</v>
      </c>
      <c r="AX1179" s="19" t="str">
        <f>IF(AND(AW1179&lt;0.01,ABS(AT1179)&gt;1.5,D1179&gt;2), IF(AND(AT1179&gt;0,COUNTIF(P1179:X1179,"&gt;0")&gt;7),"IRF4_interactor_Treg", (IF(AND(AT1179&lt;0,COUNTIF(G1179:O1179, "&gt;0")&gt;7), "background_significant", "ns"))), "ns")</f>
        <v>ns</v>
      </c>
      <c r="AY1179" s="20">
        <f>IFERROR(TTEST(Y1179:AG1179,AH1179:AP1179,2,1),IF(OR(COUNTIF(AH1179:AP1179,"&gt;0")&gt;7,COUNTIF(Y1179:AG1179,"&gt;0")&gt;7),0,9999))</f>
        <v>6.619593798883372E-2</v>
      </c>
      <c r="AZ1179" s="20">
        <f>IF(AY1179=9999,$BO$4,RANK(AY1179,$AY$3:$AY$1993,1))</f>
        <v>1175</v>
      </c>
      <c r="BA1179" s="20">
        <f>LOG((IFERROR(SUM(AH1179:AP1179)/COUNTIF(AH1179:AP1179, "&gt;0"),0.1))/(IFERROR(SUM(Y1179:AG1179)/COUNTIF(Y1179:AG1179, "&gt;0"),0.1)),2)</f>
        <v>-0.23096578012495517</v>
      </c>
      <c r="BB1179" s="21">
        <f>SUM(COUNTIF(AH1179:AP1179, "&gt;0"), COUNTIF(Y1179:AG1179, "&gt;0"))</f>
        <v>18</v>
      </c>
      <c r="BC1179" s="22">
        <f>$BQ$3*AZ1179/$BO$4</f>
        <v>5.9045226130653265E-3</v>
      </c>
      <c r="BD1179" s="22" t="str">
        <f>IF(AY1179&lt;BC1179,AY1179,"ns")</f>
        <v>ns</v>
      </c>
      <c r="BE1179" s="23" t="str">
        <f>IF(AND(BD1179&lt;0.01,ABS(BA1179)&gt;1.5,D1179&gt;2), IF(AND(BA1179&gt;0,COUNTIF(AH1179:AP1179,"&gt;0")&gt;7),"IRF4_interactor_Th17", (IF(AND(BA1179&lt;0,COUNTIF(Y1179:AG1179, "&gt;0")&gt;7), "background_significant", "ns"))), "ns")</f>
        <v>ns</v>
      </c>
      <c r="BF1179" s="24" t="str">
        <f>IF(OR(AX1179 ="IRF4_interactor_Treg", BE1179 ="IRF4_interactor_Th17"), LOG((AVERAGE(AH1179:AP1179)+0.1)/(AVERAGE(P1179:X1179)+0.1),2),"ns")</f>
        <v>ns</v>
      </c>
      <c r="BG1179" s="24">
        <f>IF(AND(AX1179="IRF4_interactor_Treg",BE1179="IRF4_interactor_Th17"),1,IF(AX1179="IRF4_interactor_Treg","IRF4_Treg",IF(BE1179="IRF4_interactor_Th17","IRF4_Th17",0)))</f>
        <v>0</v>
      </c>
      <c r="BH1179" s="25">
        <f>IFERROR(TTEST(AH1179:AP1179,P1179:X1179,2,1),IF(OR(COUNTIF(P1179:X1179,"&gt;0")&gt;7,COUNTIF(AH1179:AP1179,"&gt;0")&gt;7),0,9999))</f>
        <v>0.20428669453110654</v>
      </c>
      <c r="BI1179" s="25">
        <f>IF(BH1179=9999,$BS$5,RANK(BH1179,$BH$3:$BH$1993,1))</f>
        <v>954</v>
      </c>
      <c r="BJ1179" s="25">
        <f>$BQ$3*BI1179/$BO$5</f>
        <v>4.79156202913109E-3</v>
      </c>
      <c r="BK1179" s="25" t="str">
        <f>IF(BH1179&lt;BJ1179,BH1179,"ns")</f>
        <v>ns</v>
      </c>
      <c r="BL1179" s="26">
        <f>SUM(COUNTIF(P1179:X1179, "&gt;0"), COUNTIF(AH1179:AP1179, "&gt;0"))</f>
        <v>18</v>
      </c>
    </row>
    <row r="1180" spans="1:64">
      <c r="A1180" t="s">
        <v>2965</v>
      </c>
      <c r="B1180" t="s">
        <v>2966</v>
      </c>
      <c r="C1180">
        <v>3.2682299999999997E-2</v>
      </c>
      <c r="D1180">
        <v>5</v>
      </c>
      <c r="E1180">
        <v>5</v>
      </c>
      <c r="F1180">
        <v>0</v>
      </c>
      <c r="G1180">
        <v>105363</v>
      </c>
      <c r="H1180">
        <v>90298.7</v>
      </c>
      <c r="I1180">
        <v>99101.6</v>
      </c>
      <c r="J1180">
        <v>135512</v>
      </c>
      <c r="K1180">
        <v>76842</v>
      </c>
      <c r="L1180">
        <v>137315</v>
      </c>
      <c r="M1180">
        <v>0</v>
      </c>
      <c r="N1180">
        <v>76109.100000000006</v>
      </c>
      <c r="O1180">
        <v>25407.200000000001</v>
      </c>
      <c r="P1180">
        <v>72678.399999999994</v>
      </c>
      <c r="Q1180">
        <v>96937.1</v>
      </c>
      <c r="R1180">
        <v>60235.3</v>
      </c>
      <c r="S1180">
        <v>107309</v>
      </c>
      <c r="T1180">
        <v>146854</v>
      </c>
      <c r="U1180">
        <v>68207.5</v>
      </c>
      <c r="V1180">
        <v>118803</v>
      </c>
      <c r="W1180">
        <v>145764</v>
      </c>
      <c r="X1180">
        <v>67601.7</v>
      </c>
      <c r="Y1180">
        <v>81227.3</v>
      </c>
      <c r="Z1180">
        <v>32284.7</v>
      </c>
      <c r="AA1180">
        <v>52219.8</v>
      </c>
      <c r="AB1180">
        <v>93401.1</v>
      </c>
      <c r="AC1180">
        <v>52688.800000000003</v>
      </c>
      <c r="AD1180">
        <v>83364</v>
      </c>
      <c r="AE1180">
        <v>136893</v>
      </c>
      <c r="AF1180">
        <v>167787</v>
      </c>
      <c r="AG1180">
        <v>174022</v>
      </c>
      <c r="AH1180">
        <v>187791</v>
      </c>
      <c r="AI1180">
        <v>196366</v>
      </c>
      <c r="AJ1180">
        <v>157022</v>
      </c>
      <c r="AK1180">
        <v>53907.1</v>
      </c>
      <c r="AL1180">
        <v>63906.2</v>
      </c>
      <c r="AM1180">
        <v>37542</v>
      </c>
      <c r="AN1180">
        <v>177100</v>
      </c>
      <c r="AO1180">
        <v>213074</v>
      </c>
      <c r="AP1180">
        <v>226535</v>
      </c>
      <c r="AR1180" s="16">
        <f>IFERROR(TTEST(G1180:O1180,P1180:X1180,2,1),IF(OR(COUNTIF(P1180:X1180,"&gt;0")&gt;7,COUNTIF(G1180:O1180,"&gt;0")&gt;7),0,9999))</f>
        <v>0.48450967538326839</v>
      </c>
      <c r="AS1180" s="16">
        <f>IF(AR1180=9999,$BO$3,RANK(AR1180,$AR$3:$AR$1993,1))</f>
        <v>1611</v>
      </c>
      <c r="AT1180" s="16">
        <f>LOG((IFERROR(SUM(P1180:X1180)/COUNTIF(P1180:X1180, "&gt;0"),0.1))/(IFERROR(SUM(G1180:O1180)/COUNTIF(G1180:O1180, "&gt;0"),0.1)),2)</f>
        <v>7.5681486714038668E-2</v>
      </c>
      <c r="AU1180" s="17">
        <f>SUM(COUNTIF(P1180:X1180, "&gt;0"), COUNTIF(G1180:O1180, "&gt;0"))</f>
        <v>17</v>
      </c>
      <c r="AV1180" s="18">
        <f>$BQ$3*AS1180/$BO$3</f>
        <v>8.1036217303822929E-3</v>
      </c>
      <c r="AW1180" s="18" t="str">
        <f>IF(AR1180&lt;AV1180,AR1180,"ns")</f>
        <v>ns</v>
      </c>
      <c r="AX1180" s="19" t="str">
        <f>IF(AND(AW1180&lt;0.01,ABS(AT1180)&gt;1.5,D1180&gt;2), IF(AND(AT1180&gt;0,COUNTIF(P1180:X1180,"&gt;0")&gt;7),"IRF4_interactor_Treg", (IF(AND(AT1180&lt;0,COUNTIF(G1180:O1180, "&gt;0")&gt;7), "background_significant", "ns"))), "ns")</f>
        <v>ns</v>
      </c>
      <c r="AY1180" s="20">
        <f>IFERROR(TTEST(Y1180:AG1180,AH1180:AP1180,2,1),IF(OR(COUNTIF(AH1180:AP1180,"&gt;0")&gt;7,COUNTIF(Y1180:AG1180,"&gt;0")&gt;7),0,9999))</f>
        <v>6.6382542606716652E-2</v>
      </c>
      <c r="AZ1180" s="20">
        <f>IF(AY1180=9999,$BO$4,RANK(AY1180,$AY$3:$AY$1993,1))</f>
        <v>1176</v>
      </c>
      <c r="BA1180" s="20">
        <f>LOG((IFERROR(SUM(AH1180:AP1180)/COUNTIF(AH1180:AP1180, "&gt;0"),0.1))/(IFERROR(SUM(Y1180:AG1180)/COUNTIF(Y1180:AG1180, "&gt;0"),0.1)),2)</f>
        <v>0.58761442259341123</v>
      </c>
      <c r="BB1180" s="21">
        <f>SUM(COUNTIF(AH1180:AP1180, "&gt;0"), COUNTIF(Y1180:AG1180, "&gt;0"))</f>
        <v>18</v>
      </c>
      <c r="BC1180" s="22">
        <f>$BQ$3*AZ1180/$BO$4</f>
        <v>5.9095477386934669E-3</v>
      </c>
      <c r="BD1180" s="22" t="str">
        <f>IF(AY1180&lt;BC1180,AY1180,"ns")</f>
        <v>ns</v>
      </c>
      <c r="BE1180" s="23" t="str">
        <f>IF(AND(BD1180&lt;0.01,ABS(BA1180)&gt;1.5,D1180&gt;2), IF(AND(BA1180&gt;0,COUNTIF(AH1180:AP1180,"&gt;0")&gt;7),"IRF4_interactor_Th17", (IF(AND(BA1180&lt;0,COUNTIF(Y1180:AG1180, "&gt;0")&gt;7), "background_significant", "ns"))), "ns")</f>
        <v>ns</v>
      </c>
      <c r="BF1180" s="24" t="str">
        <f>IF(OR(AX1180 ="IRF4_interactor_Treg", BE1180 ="IRF4_interactor_Th17"), LOG((AVERAGE(AH1180:AP1180)+0.1)/(AVERAGE(P1180:X1180)+0.1),2),"ns")</f>
        <v>ns</v>
      </c>
      <c r="BG1180" s="24">
        <f>IF(AND(AX1180="IRF4_interactor_Treg",BE1180="IRF4_interactor_Th17"),1,IF(AX1180="IRF4_interactor_Treg","IRF4_Treg",IF(BE1180="IRF4_interactor_Th17","IRF4_Th17",0)))</f>
        <v>0</v>
      </c>
      <c r="BH1180" s="25">
        <f>IFERROR(TTEST(AH1180:AP1180,P1180:X1180,2,1),IF(OR(COUNTIF(P1180:X1180,"&gt;0")&gt;7,COUNTIF(AH1180:AP1180,"&gt;0")&gt;7),0,9999))</f>
        <v>0.12570353746119084</v>
      </c>
      <c r="BI1180" s="25">
        <f>IF(BH1180=9999,$BS$5,RANK(BH1180,$BH$3:$BH$1993,1))</f>
        <v>747</v>
      </c>
      <c r="BJ1180" s="25">
        <f>$BQ$3*BI1180/$BO$5</f>
        <v>3.7518834756403818E-3</v>
      </c>
      <c r="BK1180" s="25" t="str">
        <f>IF(BH1180&lt;BJ1180,BH1180,"ns")</f>
        <v>ns</v>
      </c>
      <c r="BL1180" s="26">
        <f>SUM(COUNTIF(P1180:X1180, "&gt;0"), COUNTIF(AH1180:AP1180, "&gt;0"))</f>
        <v>18</v>
      </c>
    </row>
    <row r="1181" spans="1:64">
      <c r="A1181" t="s">
        <v>3279</v>
      </c>
      <c r="B1181" t="s">
        <v>3280</v>
      </c>
      <c r="C1181">
        <v>7.1633199999999997E-4</v>
      </c>
      <c r="D1181">
        <v>7</v>
      </c>
      <c r="E1181">
        <v>7</v>
      </c>
      <c r="F1181">
        <v>0</v>
      </c>
      <c r="G1181">
        <v>115596</v>
      </c>
      <c r="H1181">
        <v>104335</v>
      </c>
      <c r="I1181">
        <v>132142</v>
      </c>
      <c r="J1181">
        <v>94988.3</v>
      </c>
      <c r="K1181">
        <v>92065.9</v>
      </c>
      <c r="L1181">
        <v>84835.7</v>
      </c>
      <c r="M1181">
        <v>76403.5</v>
      </c>
      <c r="N1181">
        <v>73403.199999999997</v>
      </c>
      <c r="O1181">
        <v>71187</v>
      </c>
      <c r="P1181">
        <v>95136.4</v>
      </c>
      <c r="Q1181">
        <v>99604.7</v>
      </c>
      <c r="R1181">
        <v>87829.7</v>
      </c>
      <c r="S1181">
        <v>158485</v>
      </c>
      <c r="T1181">
        <v>179049</v>
      </c>
      <c r="U1181">
        <v>246992</v>
      </c>
      <c r="V1181">
        <v>175112</v>
      </c>
      <c r="W1181">
        <v>193532</v>
      </c>
      <c r="X1181">
        <v>194517</v>
      </c>
      <c r="Y1181">
        <v>339541</v>
      </c>
      <c r="Z1181">
        <v>339748</v>
      </c>
      <c r="AA1181">
        <v>397243</v>
      </c>
      <c r="AB1181">
        <v>152365</v>
      </c>
      <c r="AC1181">
        <v>137363</v>
      </c>
      <c r="AD1181">
        <v>157525</v>
      </c>
      <c r="AE1181">
        <v>151089</v>
      </c>
      <c r="AF1181">
        <v>232173</v>
      </c>
      <c r="AG1181">
        <v>194407</v>
      </c>
      <c r="AH1181">
        <v>270923</v>
      </c>
      <c r="AI1181">
        <v>309835</v>
      </c>
      <c r="AJ1181">
        <v>329069</v>
      </c>
      <c r="AK1181">
        <v>166814</v>
      </c>
      <c r="AL1181">
        <v>278478</v>
      </c>
      <c r="AM1181">
        <v>276250</v>
      </c>
      <c r="AN1181">
        <v>474251</v>
      </c>
      <c r="AO1181">
        <v>578096</v>
      </c>
      <c r="AP1181">
        <v>530461</v>
      </c>
      <c r="AR1181" s="16">
        <f>IFERROR(TTEST(G1181:O1181,P1181:X1181,2,1),IF(OR(COUNTIF(P1181:X1181,"&gt;0")&gt;7,COUNTIF(G1181:O1181,"&gt;0")&gt;7),0,9999))</f>
        <v>2.68658226726964E-2</v>
      </c>
      <c r="AS1181" s="16">
        <f>IF(AR1181=9999,$BO$3,RANK(AR1181,$AR$3:$AR$1993,1))</f>
        <v>859</v>
      </c>
      <c r="AT1181" s="16">
        <f>LOG((IFERROR(SUM(P1181:X1181)/COUNTIF(P1181:X1181, "&gt;0"),0.1))/(IFERROR(SUM(G1181:O1181)/COUNTIF(G1181:O1181, "&gt;0"),0.1)),2)</f>
        <v>0.75932606579919448</v>
      </c>
      <c r="AU1181" s="17">
        <f>SUM(COUNTIF(P1181:X1181, "&gt;0"), COUNTIF(G1181:O1181, "&gt;0"))</f>
        <v>18</v>
      </c>
      <c r="AV1181" s="18">
        <f>$BQ$3*AS1181/$BO$3</f>
        <v>4.3209255533199192E-3</v>
      </c>
      <c r="AW1181" s="18" t="str">
        <f>IF(AR1181&lt;AV1181,AR1181,"ns")</f>
        <v>ns</v>
      </c>
      <c r="AX1181" s="19" t="str">
        <f>IF(AND(AW1181&lt;0.01,ABS(AT1181)&gt;1.5,D1181&gt;2), IF(AND(AT1181&gt;0,COUNTIF(P1181:X1181,"&gt;0")&gt;7),"IRF4_interactor_Treg", (IF(AND(AT1181&lt;0,COUNTIF(G1181:O1181, "&gt;0")&gt;7), "background_significant", "ns"))), "ns")</f>
        <v>ns</v>
      </c>
      <c r="AY1181" s="20">
        <f>IFERROR(TTEST(Y1181:AG1181,AH1181:AP1181,2,1),IF(OR(COUNTIF(AH1181:AP1181,"&gt;0")&gt;7,COUNTIF(Y1181:AG1181,"&gt;0")&gt;7),0,9999))</f>
        <v>6.6396163095153365E-2</v>
      </c>
      <c r="AZ1181" s="20">
        <f>IF(AY1181=9999,$BO$4,RANK(AY1181,$AY$3:$AY$1993,1))</f>
        <v>1177</v>
      </c>
      <c r="BA1181" s="20">
        <f>LOG((IFERROR(SUM(AH1181:AP1181)/COUNTIF(AH1181:AP1181, "&gt;0"),0.1))/(IFERROR(SUM(Y1181:AG1181)/COUNTIF(Y1181:AG1181, "&gt;0"),0.1)),2)</f>
        <v>0.6130615014850439</v>
      </c>
      <c r="BB1181" s="21">
        <f>SUM(COUNTIF(AH1181:AP1181, "&gt;0"), COUNTIF(Y1181:AG1181, "&gt;0"))</f>
        <v>18</v>
      </c>
      <c r="BC1181" s="22">
        <f>$BQ$3*AZ1181/$BO$4</f>
        <v>5.9145728643216081E-3</v>
      </c>
      <c r="BD1181" s="22" t="str">
        <f>IF(AY1181&lt;BC1181,AY1181,"ns")</f>
        <v>ns</v>
      </c>
      <c r="BE1181" s="23" t="str">
        <f>IF(AND(BD1181&lt;0.01,ABS(BA1181)&gt;1.5,D1181&gt;2), IF(AND(BA1181&gt;0,COUNTIF(AH1181:AP1181,"&gt;0")&gt;7),"IRF4_interactor_Th17", (IF(AND(BA1181&lt;0,COUNTIF(Y1181:AG1181, "&gt;0")&gt;7), "background_significant", "ns"))), "ns")</f>
        <v>ns</v>
      </c>
      <c r="BF1181" s="24" t="str">
        <f>IF(OR(AX1181 ="IRF4_interactor_Treg", BE1181 ="IRF4_interactor_Th17"), LOG((AVERAGE(AH1181:AP1181)+0.1)/(AVERAGE(P1181:X1181)+0.1),2),"ns")</f>
        <v>ns</v>
      </c>
      <c r="BG1181" s="24">
        <f>IF(AND(AX1181="IRF4_interactor_Treg",BE1181="IRF4_interactor_Th17"),1,IF(AX1181="IRF4_interactor_Treg","IRF4_Treg",IF(BE1181="IRF4_interactor_Th17","IRF4_Th17",0)))</f>
        <v>0</v>
      </c>
      <c r="BH1181" s="25">
        <f>IFERROR(TTEST(AH1181:AP1181,P1181:X1181,2,1),IF(OR(COUNTIF(P1181:X1181,"&gt;0")&gt;7,COUNTIF(AH1181:AP1181,"&gt;0")&gt;7),0,9999))</f>
        <v>2.0470942602568874E-3</v>
      </c>
      <c r="BI1181" s="25">
        <f>IF(BH1181=9999,$BS$5,RANK(BH1181,$BH$3:$BH$1993,1))</f>
        <v>100</v>
      </c>
      <c r="BJ1181" s="25">
        <f>$BQ$3*BI1181/$BO$5</f>
        <v>5.0226017076845811E-4</v>
      </c>
      <c r="BK1181" s="25" t="str">
        <f>IF(BH1181&lt;BJ1181,BH1181,"ns")</f>
        <v>ns</v>
      </c>
      <c r="BL1181" s="26">
        <f>SUM(COUNTIF(P1181:X1181, "&gt;0"), COUNTIF(AH1181:AP1181, "&gt;0"))</f>
        <v>18</v>
      </c>
    </row>
    <row r="1182" spans="1:64">
      <c r="A1182" t="s">
        <v>1691</v>
      </c>
      <c r="B1182" t="s">
        <v>1692</v>
      </c>
      <c r="C1182">
        <v>7.1633199999999997E-4</v>
      </c>
      <c r="D1182">
        <v>5</v>
      </c>
      <c r="E1182">
        <v>0</v>
      </c>
      <c r="F1182">
        <v>5</v>
      </c>
      <c r="G1182">
        <v>1527600</v>
      </c>
      <c r="H1182">
        <v>1456150</v>
      </c>
      <c r="I1182">
        <v>1552060</v>
      </c>
      <c r="J1182">
        <v>888467</v>
      </c>
      <c r="K1182">
        <v>854815</v>
      </c>
      <c r="L1182">
        <v>864499</v>
      </c>
      <c r="M1182">
        <v>786643</v>
      </c>
      <c r="N1182">
        <v>834605</v>
      </c>
      <c r="O1182">
        <v>880488</v>
      </c>
      <c r="P1182">
        <v>1649890</v>
      </c>
      <c r="Q1182">
        <v>1417770</v>
      </c>
      <c r="R1182">
        <v>1482310</v>
      </c>
      <c r="S1182">
        <v>1567760</v>
      </c>
      <c r="T1182">
        <v>1449120</v>
      </c>
      <c r="U1182">
        <v>1115050</v>
      </c>
      <c r="V1182">
        <v>1745320</v>
      </c>
      <c r="W1182">
        <v>1756680</v>
      </c>
      <c r="X1182">
        <v>1840370</v>
      </c>
      <c r="Y1182">
        <v>1348300</v>
      </c>
      <c r="Z1182">
        <v>1146670</v>
      </c>
      <c r="AA1182">
        <v>1198690</v>
      </c>
      <c r="AB1182">
        <v>1040340</v>
      </c>
      <c r="AC1182">
        <v>1140160</v>
      </c>
      <c r="AD1182">
        <v>1196800</v>
      </c>
      <c r="AE1182">
        <v>703167</v>
      </c>
      <c r="AF1182">
        <v>996084</v>
      </c>
      <c r="AG1182">
        <v>991821</v>
      </c>
      <c r="AH1182">
        <v>2187620</v>
      </c>
      <c r="AI1182">
        <v>2111790</v>
      </c>
      <c r="AJ1182">
        <v>2246380</v>
      </c>
      <c r="AK1182">
        <v>1110510</v>
      </c>
      <c r="AL1182">
        <v>1126360</v>
      </c>
      <c r="AM1182">
        <v>429774</v>
      </c>
      <c r="AN1182">
        <v>1271430</v>
      </c>
      <c r="AO1182">
        <v>1687440</v>
      </c>
      <c r="AP1182">
        <v>1284560</v>
      </c>
      <c r="AR1182" s="16">
        <f>IFERROR(TTEST(G1182:O1182,P1182:X1182,2,1),IF(OR(COUNTIF(P1182:X1182,"&gt;0")&gt;7,COUNTIF(G1182:O1182,"&gt;0")&gt;7),0,9999))</f>
        <v>9.1122466579642934E-3</v>
      </c>
      <c r="AS1182" s="16">
        <f>IF(AR1182=9999,$BO$3,RANK(AR1182,$AR$3:$AR$1993,1))</f>
        <v>648</v>
      </c>
      <c r="AT1182" s="16">
        <f>LOG((IFERROR(SUM(P1182:X1182)/COUNTIF(P1182:X1182, "&gt;0"),0.1))/(IFERROR(SUM(G1182:O1182)/COUNTIF(G1182:O1182, "&gt;0"),0.1)),2)</f>
        <v>0.54002362165117268</v>
      </c>
      <c r="AU1182" s="17">
        <f>SUM(COUNTIF(P1182:X1182, "&gt;0"), COUNTIF(G1182:O1182, "&gt;0"))</f>
        <v>18</v>
      </c>
      <c r="AV1182" s="18">
        <f>$BQ$3*AS1182/$BO$3</f>
        <v>3.2595573440643865E-3</v>
      </c>
      <c r="AW1182" s="18" t="str">
        <f>IF(AR1182&lt;AV1182,AR1182,"ns")</f>
        <v>ns</v>
      </c>
      <c r="AX1182" s="19" t="str">
        <f>IF(AND(AW1182&lt;0.01,ABS(AT1182)&gt;1.5,D1182&gt;2), IF(AND(AT1182&gt;0,COUNTIF(P1182:X1182,"&gt;0")&gt;7),"IRF4_interactor_Treg", (IF(AND(AT1182&lt;0,COUNTIF(G1182:O1182, "&gt;0")&gt;7), "background_significant", "ns"))), "ns")</f>
        <v>ns</v>
      </c>
      <c r="AY1182" s="20">
        <f>IFERROR(TTEST(Y1182:AG1182,AH1182:AP1182,2,1),IF(OR(COUNTIF(AH1182:AP1182,"&gt;0")&gt;7,COUNTIF(Y1182:AG1182,"&gt;0")&gt;7),0,9999))</f>
        <v>6.6784873156664301E-2</v>
      </c>
      <c r="AZ1182" s="20">
        <f>IF(AY1182=9999,$BO$4,RANK(AY1182,$AY$3:$AY$1993,1))</f>
        <v>1178</v>
      </c>
      <c r="BA1182" s="20">
        <f>LOG((IFERROR(SUM(AH1182:AP1182)/COUNTIF(AH1182:AP1182, "&gt;0"),0.1))/(IFERROR(SUM(Y1182:AG1182)/COUNTIF(Y1182:AG1182, "&gt;0"),0.1)),2)</f>
        <v>0.46298164327586377</v>
      </c>
      <c r="BB1182" s="21">
        <f>SUM(COUNTIF(AH1182:AP1182, "&gt;0"), COUNTIF(Y1182:AG1182, "&gt;0"))</f>
        <v>18</v>
      </c>
      <c r="BC1182" s="22">
        <f>$BQ$3*AZ1182/$BO$4</f>
        <v>5.9195979899497484E-3</v>
      </c>
      <c r="BD1182" s="22" t="str">
        <f>IF(AY1182&lt;BC1182,AY1182,"ns")</f>
        <v>ns</v>
      </c>
      <c r="BE1182" s="23" t="str">
        <f>IF(AND(BD1182&lt;0.01,ABS(BA1182)&gt;1.5,D1182&gt;2), IF(AND(BA1182&gt;0,COUNTIF(AH1182:AP1182,"&gt;0")&gt;7),"IRF4_interactor_Th17", (IF(AND(BA1182&lt;0,COUNTIF(Y1182:AG1182, "&gt;0")&gt;7), "background_significant", "ns"))), "ns")</f>
        <v>ns</v>
      </c>
      <c r="BF1182" s="24" t="str">
        <f>IF(OR(AX1182 ="IRF4_interactor_Treg", BE1182 ="IRF4_interactor_Th17"), LOG((AVERAGE(AH1182:AP1182)+0.1)/(AVERAGE(P1182:X1182)+0.1),2),"ns")</f>
        <v>ns</v>
      </c>
      <c r="BG1182" s="24">
        <f>IF(AND(AX1182="IRF4_interactor_Treg",BE1182="IRF4_interactor_Th17"),1,IF(AX1182="IRF4_interactor_Treg","IRF4_Treg",IF(BE1182="IRF4_interactor_Th17","IRF4_Th17",0)))</f>
        <v>0</v>
      </c>
      <c r="BH1182" s="25">
        <f>IFERROR(TTEST(AH1182:AP1182,P1182:X1182,2,1),IF(OR(COUNTIF(P1182:X1182,"&gt;0")&gt;7,COUNTIF(AH1182:AP1182,"&gt;0")&gt;7),0,9999))</f>
        <v>0.74999838105303973</v>
      </c>
      <c r="BI1182" s="25">
        <f>IF(BH1182=9999,$BS$5,RANK(BH1182,$BH$3:$BH$1993,1))</f>
        <v>1732</v>
      </c>
      <c r="BJ1182" s="25">
        <f>$BQ$3*BI1182/$BO$5</f>
        <v>8.6991461577096939E-3</v>
      </c>
      <c r="BK1182" s="25" t="str">
        <f>IF(BH1182&lt;BJ1182,BH1182,"ns")</f>
        <v>ns</v>
      </c>
      <c r="BL1182" s="26">
        <f>SUM(COUNTIF(P1182:X1182, "&gt;0"), COUNTIF(AH1182:AP1182, "&gt;0"))</f>
        <v>18</v>
      </c>
    </row>
    <row r="1183" spans="1:64">
      <c r="A1183" t="s">
        <v>7025</v>
      </c>
      <c r="B1183" t="s">
        <v>7026</v>
      </c>
      <c r="C1183">
        <v>5.4794500000000003E-2</v>
      </c>
      <c r="D1183">
        <v>3</v>
      </c>
      <c r="E1183">
        <v>3</v>
      </c>
      <c r="F1183">
        <v>0</v>
      </c>
      <c r="G1183">
        <v>0</v>
      </c>
      <c r="H1183">
        <v>79820.3</v>
      </c>
      <c r="I1183">
        <v>122603</v>
      </c>
      <c r="J1183">
        <v>73522.5</v>
      </c>
      <c r="K1183">
        <v>41646.199999999997</v>
      </c>
      <c r="L1183">
        <v>55172.2</v>
      </c>
      <c r="M1183">
        <v>0</v>
      </c>
      <c r="N1183">
        <v>19973.099999999999</v>
      </c>
      <c r="O1183">
        <v>0</v>
      </c>
      <c r="P1183">
        <v>0</v>
      </c>
      <c r="Q1183">
        <v>57963.4</v>
      </c>
      <c r="R1183">
        <v>52730.9</v>
      </c>
      <c r="S1183">
        <v>100510</v>
      </c>
      <c r="T1183">
        <v>122857</v>
      </c>
      <c r="U1183">
        <v>97020.5</v>
      </c>
      <c r="V1183">
        <v>80031.7</v>
      </c>
      <c r="W1183">
        <v>51485.2</v>
      </c>
      <c r="X1183">
        <v>78176.399999999994</v>
      </c>
      <c r="Y1183">
        <v>0</v>
      </c>
      <c r="Z1183">
        <v>104160</v>
      </c>
      <c r="AA1183">
        <v>88545</v>
      </c>
      <c r="AB1183">
        <v>79283.199999999997</v>
      </c>
      <c r="AC1183">
        <v>70813.2</v>
      </c>
      <c r="AD1183">
        <v>133870</v>
      </c>
      <c r="AE1183">
        <v>35141</v>
      </c>
      <c r="AF1183">
        <v>77016.7</v>
      </c>
      <c r="AG1183">
        <v>81060.399999999994</v>
      </c>
      <c r="AH1183">
        <v>159097</v>
      </c>
      <c r="AI1183">
        <v>158576</v>
      </c>
      <c r="AJ1183">
        <v>141053</v>
      </c>
      <c r="AK1183">
        <v>109837</v>
      </c>
      <c r="AL1183">
        <v>86881.3</v>
      </c>
      <c r="AM1183">
        <v>88212.6</v>
      </c>
      <c r="AN1183">
        <v>242756</v>
      </c>
      <c r="AO1183">
        <v>89485.8</v>
      </c>
      <c r="AP1183">
        <v>95553.3</v>
      </c>
      <c r="AR1183" s="16">
        <f>IFERROR(TTEST(G1183:O1183,P1183:X1183,2,1),IF(OR(COUNTIF(P1183:X1183,"&gt;0")&gt;7,COUNTIF(G1183:O1183,"&gt;0")&gt;7),0,9999))</f>
        <v>0.14615472007627292</v>
      </c>
      <c r="AS1183" s="16">
        <f>IF(AR1183=9999,$BO$3,RANK(AR1183,$AR$3:$AR$1993,1))</f>
        <v>1229</v>
      </c>
      <c r="AT1183" s="16">
        <f>LOG((IFERROR(SUM(P1183:X1183)/COUNTIF(P1183:X1183, "&gt;0"),0.1))/(IFERROR(SUM(G1183:O1183)/COUNTIF(G1183:O1183, "&gt;0"),0.1)),2)</f>
        <v>0.29121596395324767</v>
      </c>
      <c r="AU1183" s="17">
        <f>SUM(COUNTIF(P1183:X1183, "&gt;0"), COUNTIF(G1183:O1183, "&gt;0"))</f>
        <v>14</v>
      </c>
      <c r="AV1183" s="18">
        <f>$BQ$3*AS1183/$BO$3</f>
        <v>6.1820925553319923E-3</v>
      </c>
      <c r="AW1183" s="18" t="str">
        <f>IF(AR1183&lt;AV1183,AR1183,"ns")</f>
        <v>ns</v>
      </c>
      <c r="AX1183" s="19" t="str">
        <f>IF(AND(AW1183&lt;0.01,ABS(AT1183)&gt;1.5,D1183&gt;2), IF(AND(AT1183&gt;0,COUNTIF(P1183:X1183,"&gt;0")&gt;7),"IRF4_interactor_Treg", (IF(AND(AT1183&lt;0,COUNTIF(G1183:O1183, "&gt;0")&gt;7), "background_significant", "ns"))), "ns")</f>
        <v>ns</v>
      </c>
      <c r="AY1183" s="20">
        <f>IFERROR(TTEST(Y1183:AG1183,AH1183:AP1183,2,1),IF(OR(COUNTIF(AH1183:AP1183,"&gt;0")&gt;7,COUNTIF(Y1183:AG1183,"&gt;0")&gt;7),0,9999))</f>
        <v>6.6981342129469643E-2</v>
      </c>
      <c r="AZ1183" s="20">
        <f>IF(AY1183=9999,$BO$4,RANK(AY1183,$AY$3:$AY$1993,1))</f>
        <v>1179</v>
      </c>
      <c r="BA1183" s="20">
        <f>LOG((IFERROR(SUM(AH1183:AP1183)/COUNTIF(AH1183:AP1183, "&gt;0"),0.1))/(IFERROR(SUM(Y1183:AG1183)/COUNTIF(Y1183:AG1183, "&gt;0"),0.1)),2)</f>
        <v>0.6363777958010608</v>
      </c>
      <c r="BB1183" s="21">
        <f>SUM(COUNTIF(AH1183:AP1183, "&gt;0"), COUNTIF(Y1183:AG1183, "&gt;0"))</f>
        <v>17</v>
      </c>
      <c r="BC1183" s="22">
        <f>$BQ$3*AZ1183/$BO$4</f>
        <v>5.9246231155778897E-3</v>
      </c>
      <c r="BD1183" s="22" t="str">
        <f>IF(AY1183&lt;BC1183,AY1183,"ns")</f>
        <v>ns</v>
      </c>
      <c r="BE1183" s="23" t="str">
        <f>IF(AND(BD1183&lt;0.01,ABS(BA1183)&gt;1.5,D1183&gt;2), IF(AND(BA1183&gt;0,COUNTIF(AH1183:AP1183,"&gt;0")&gt;7),"IRF4_interactor_Th17", (IF(AND(BA1183&lt;0,COUNTIF(Y1183:AG1183, "&gt;0")&gt;7), "background_significant", "ns"))), "ns")</f>
        <v>ns</v>
      </c>
      <c r="BF1183" s="24" t="str">
        <f>IF(OR(AX1183 ="IRF4_interactor_Treg", BE1183 ="IRF4_interactor_Th17"), LOG((AVERAGE(AH1183:AP1183)+0.1)/(AVERAGE(P1183:X1183)+0.1),2),"ns")</f>
        <v>ns</v>
      </c>
      <c r="BG1183" s="24">
        <f>IF(AND(AX1183="IRF4_interactor_Treg",BE1183="IRF4_interactor_Th17"),1,IF(AX1183="IRF4_interactor_Treg","IRF4_Treg",IF(BE1183="IRF4_interactor_Th17","IRF4_Th17",0)))</f>
        <v>0</v>
      </c>
      <c r="BH1183" s="25">
        <f>IFERROR(TTEST(AH1183:AP1183,P1183:X1183,2,1),IF(OR(COUNTIF(P1183:X1183,"&gt;0")&gt;7,COUNTIF(AH1183:AP1183,"&gt;0")&gt;7),0,9999))</f>
        <v>3.9799341560126558E-2</v>
      </c>
      <c r="BI1183" s="25">
        <f>IF(BH1183=9999,$BS$5,RANK(BH1183,$BH$3:$BH$1993,1))</f>
        <v>413</v>
      </c>
      <c r="BJ1183" s="25">
        <f>$BQ$3*BI1183/$BO$5</f>
        <v>2.0743345052737319E-3</v>
      </c>
      <c r="BK1183" s="25" t="str">
        <f>IF(BH1183&lt;BJ1183,BH1183,"ns")</f>
        <v>ns</v>
      </c>
      <c r="BL1183" s="26">
        <f>SUM(COUNTIF(P1183:X1183, "&gt;0"), COUNTIF(AH1183:AP1183, "&gt;0"))</f>
        <v>17</v>
      </c>
    </row>
    <row r="1184" spans="1:64">
      <c r="A1184" t="s">
        <v>6647</v>
      </c>
      <c r="B1184" t="s">
        <v>6648</v>
      </c>
      <c r="C1184">
        <v>7.1633199999999997E-4</v>
      </c>
      <c r="D1184">
        <v>5</v>
      </c>
      <c r="E1184">
        <v>5</v>
      </c>
      <c r="F1184">
        <v>0</v>
      </c>
      <c r="G1184">
        <v>1051040</v>
      </c>
      <c r="H1184">
        <v>957347</v>
      </c>
      <c r="I1184">
        <v>1058780</v>
      </c>
      <c r="J1184">
        <v>496454</v>
      </c>
      <c r="K1184">
        <v>538887</v>
      </c>
      <c r="L1184">
        <v>578977</v>
      </c>
      <c r="M1184">
        <v>469200</v>
      </c>
      <c r="N1184">
        <v>535025</v>
      </c>
      <c r="O1184">
        <v>498565</v>
      </c>
      <c r="P1184">
        <v>1001420</v>
      </c>
      <c r="Q1184">
        <v>945110</v>
      </c>
      <c r="R1184">
        <v>871881</v>
      </c>
      <c r="S1184">
        <v>953648</v>
      </c>
      <c r="T1184">
        <v>983014</v>
      </c>
      <c r="U1184">
        <v>833022</v>
      </c>
      <c r="V1184">
        <v>1135130</v>
      </c>
      <c r="W1184">
        <v>1340620</v>
      </c>
      <c r="X1184">
        <v>1356840</v>
      </c>
      <c r="Y1184">
        <v>1179200</v>
      </c>
      <c r="Z1184">
        <v>1301990</v>
      </c>
      <c r="AA1184">
        <v>1150990</v>
      </c>
      <c r="AB1184">
        <v>704277</v>
      </c>
      <c r="AC1184">
        <v>774723</v>
      </c>
      <c r="AD1184">
        <v>763250</v>
      </c>
      <c r="AE1184">
        <v>402808</v>
      </c>
      <c r="AF1184">
        <v>614482</v>
      </c>
      <c r="AG1184">
        <v>615309</v>
      </c>
      <c r="AH1184">
        <v>1213930</v>
      </c>
      <c r="AI1184">
        <v>1282380</v>
      </c>
      <c r="AJ1184">
        <v>1343250</v>
      </c>
      <c r="AK1184">
        <v>957969</v>
      </c>
      <c r="AL1184">
        <v>1042890</v>
      </c>
      <c r="AM1184">
        <v>417612</v>
      </c>
      <c r="AN1184">
        <v>918209</v>
      </c>
      <c r="AO1184">
        <v>1102700</v>
      </c>
      <c r="AP1184">
        <v>931923</v>
      </c>
      <c r="AR1184" s="16">
        <f>IFERROR(TTEST(G1184:O1184,P1184:X1184,2,1),IF(OR(COUNTIF(P1184:X1184,"&gt;0")&gt;7,COUNTIF(G1184:O1184,"&gt;0")&gt;7),0,9999))</f>
        <v>2.2612458544459337E-2</v>
      </c>
      <c r="AS1184" s="16">
        <f>IF(AR1184=9999,$BO$3,RANK(AR1184,$AR$3:$AR$1993,1))</f>
        <v>814</v>
      </c>
      <c r="AT1184" s="16">
        <f>LOG((IFERROR(SUM(P1184:X1184)/COUNTIF(P1184:X1184, "&gt;0"),0.1))/(IFERROR(SUM(G1184:O1184)/COUNTIF(G1184:O1184, "&gt;0"),0.1)),2)</f>
        <v>0.60722749147042265</v>
      </c>
      <c r="AU1184" s="17">
        <f>SUM(COUNTIF(P1184:X1184, "&gt;0"), COUNTIF(G1184:O1184, "&gt;0"))</f>
        <v>18</v>
      </c>
      <c r="AV1184" s="18">
        <f>$BQ$3*AS1184/$BO$3</f>
        <v>4.0945674044265594E-3</v>
      </c>
      <c r="AW1184" s="18" t="str">
        <f>IF(AR1184&lt;AV1184,AR1184,"ns")</f>
        <v>ns</v>
      </c>
      <c r="AX1184" s="19" t="str">
        <f>IF(AND(AW1184&lt;0.01,ABS(AT1184)&gt;1.5,D1184&gt;2), IF(AND(AT1184&gt;0,COUNTIF(P1184:X1184,"&gt;0")&gt;7),"IRF4_interactor_Treg", (IF(AND(AT1184&lt;0,COUNTIF(G1184:O1184, "&gt;0")&gt;7), "background_significant", "ns"))), "ns")</f>
        <v>ns</v>
      </c>
      <c r="AY1184" s="20">
        <f>IFERROR(TTEST(Y1184:AG1184,AH1184:AP1184,2,1),IF(OR(COUNTIF(AH1184:AP1184,"&gt;0")&gt;7,COUNTIF(Y1184:AG1184,"&gt;0")&gt;7),0,9999))</f>
        <v>6.7173824144925495E-2</v>
      </c>
      <c r="AZ1184" s="20">
        <f>IF(AY1184=9999,$BO$4,RANK(AY1184,$AY$3:$AY$1993,1))</f>
        <v>1180</v>
      </c>
      <c r="BA1184" s="20">
        <f>LOG((IFERROR(SUM(AH1184:AP1184)/COUNTIF(AH1184:AP1184, "&gt;0"),0.1))/(IFERROR(SUM(Y1184:AG1184)/COUNTIF(Y1184:AG1184, "&gt;0"),0.1)),2)</f>
        <v>0.2950942779063358</v>
      </c>
      <c r="BB1184" s="21">
        <f>SUM(COUNTIF(AH1184:AP1184, "&gt;0"), COUNTIF(Y1184:AG1184, "&gt;0"))</f>
        <v>18</v>
      </c>
      <c r="BC1184" s="22">
        <f>$BQ$3*AZ1184/$BO$4</f>
        <v>5.9296482412060309E-3</v>
      </c>
      <c r="BD1184" s="22" t="str">
        <f>IF(AY1184&lt;BC1184,AY1184,"ns")</f>
        <v>ns</v>
      </c>
      <c r="BE1184" s="23" t="str">
        <f>IF(AND(BD1184&lt;0.01,ABS(BA1184)&gt;1.5,D1184&gt;2), IF(AND(BA1184&gt;0,COUNTIF(AH1184:AP1184,"&gt;0")&gt;7),"IRF4_interactor_Th17", (IF(AND(BA1184&lt;0,COUNTIF(Y1184:AG1184, "&gt;0")&gt;7), "background_significant", "ns"))), "ns")</f>
        <v>ns</v>
      </c>
      <c r="BF1184" s="24" t="str">
        <f>IF(OR(AX1184 ="IRF4_interactor_Treg", BE1184 ="IRF4_interactor_Th17"), LOG((AVERAGE(AH1184:AP1184)+0.1)/(AVERAGE(P1184:X1184)+0.1),2),"ns")</f>
        <v>ns</v>
      </c>
      <c r="BG1184" s="24">
        <f>IF(AND(AX1184="IRF4_interactor_Treg",BE1184="IRF4_interactor_Th17"),1,IF(AX1184="IRF4_interactor_Treg","IRF4_Treg",IF(BE1184="IRF4_interactor_Th17","IRF4_Th17",0)))</f>
        <v>0</v>
      </c>
      <c r="BH1184" s="25">
        <f>IFERROR(TTEST(AH1184:AP1184,P1184:X1184,2,1),IF(OR(COUNTIF(P1184:X1184,"&gt;0")&gt;7,COUNTIF(AH1184:AP1184,"&gt;0")&gt;7),0,9999))</f>
        <v>0.83418203724663553</v>
      </c>
      <c r="BI1184" s="25">
        <f>IF(BH1184=9999,$BS$5,RANK(BH1184,$BH$3:$BH$1993,1))</f>
        <v>1824</v>
      </c>
      <c r="BJ1184" s="25">
        <f>$BQ$3*BI1184/$BO$5</f>
        <v>9.1612255148166757E-3</v>
      </c>
      <c r="BK1184" s="25" t="str">
        <f>IF(BH1184&lt;BJ1184,BH1184,"ns")</f>
        <v>ns</v>
      </c>
      <c r="BL1184" s="26">
        <f>SUM(COUNTIF(P1184:X1184, "&gt;0"), COUNTIF(AH1184:AP1184, "&gt;0"))</f>
        <v>18</v>
      </c>
    </row>
    <row r="1185" spans="1:64">
      <c r="A1185" t="s">
        <v>7303</v>
      </c>
      <c r="B1185" t="s">
        <v>7304</v>
      </c>
      <c r="C1185">
        <v>5.8214700000000001E-2</v>
      </c>
      <c r="D1185">
        <v>5</v>
      </c>
      <c r="E1185">
        <v>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14807.5</v>
      </c>
      <c r="S1185">
        <v>0</v>
      </c>
      <c r="T1185">
        <v>0</v>
      </c>
      <c r="U1185">
        <v>36634.699999999997</v>
      </c>
      <c r="V1185">
        <v>165572</v>
      </c>
      <c r="W1185">
        <v>170449</v>
      </c>
      <c r="X1185">
        <v>191274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71014.2</v>
      </c>
      <c r="AJ1185">
        <v>72037.8</v>
      </c>
      <c r="AK1185">
        <v>0</v>
      </c>
      <c r="AL1185">
        <v>0</v>
      </c>
      <c r="AM1185">
        <v>13858.4</v>
      </c>
      <c r="AN1185">
        <v>39727.800000000003</v>
      </c>
      <c r="AO1185">
        <v>0</v>
      </c>
      <c r="AP1185">
        <v>0</v>
      </c>
      <c r="AR1185" s="16">
        <f>IFERROR(TTEST(G1185:O1185,P1185:X1185,2,1),IF(OR(COUNTIF(P1185:X1185,"&gt;0")&gt;7,COUNTIF(G1185:O1185,"&gt;0")&gt;7),0,9999))</f>
        <v>5.2277000374273797E-2</v>
      </c>
      <c r="AS1185" s="16">
        <f>IF(AR1185=9999,$BO$3,RANK(AR1185,$AR$3:$AR$1993,1))</f>
        <v>983</v>
      </c>
      <c r="AT1185" s="16">
        <f>LOG((IFERROR(SUM(P1185:X1185)/COUNTIF(P1185:X1185, "&gt;0"),0.1))/(IFERROR(SUM(G1185:O1185)/COUNTIF(G1185:O1185, "&gt;0"),0.1)),2)</f>
        <v>20.142548854903449</v>
      </c>
      <c r="AU1185" s="17">
        <f>SUM(COUNTIF(P1185:X1185, "&gt;0"), COUNTIF(G1185:O1185, "&gt;0"))</f>
        <v>5</v>
      </c>
      <c r="AV1185" s="18">
        <f>$BQ$3*AS1185/$BO$3</f>
        <v>4.9446680080482896E-3</v>
      </c>
      <c r="AW1185" s="18" t="str">
        <f>IF(AR1185&lt;AV1185,AR1185,"ns")</f>
        <v>ns</v>
      </c>
      <c r="AX1185" s="19" t="str">
        <f>IF(AND(AW1185&lt;0.01,ABS(AT1185)&gt;1.5,D1185&gt;2), IF(AND(AT1185&gt;0,COUNTIF(P1185:X1185,"&gt;0")&gt;7),"IRF4_interactor_Treg", (IF(AND(AT1185&lt;0,COUNTIF(G1185:O1185, "&gt;0")&gt;7), "background_significant", "ns"))), "ns")</f>
        <v>ns</v>
      </c>
      <c r="AY1185" s="20">
        <f>IFERROR(TTEST(Y1185:AG1185,AH1185:AP1185,2,1),IF(OR(COUNTIF(AH1185:AP1185,"&gt;0")&gt;7,COUNTIF(Y1185:AG1185,"&gt;0")&gt;7),0,9999))</f>
        <v>6.7678613689741554E-2</v>
      </c>
      <c r="AZ1185" s="20">
        <f>IF(AY1185=9999,$BO$4,RANK(AY1185,$AY$3:$AY$1993,1))</f>
        <v>1181</v>
      </c>
      <c r="BA1185" s="20">
        <f>LOG((IFERROR(SUM(AH1185:AP1185)/COUNTIF(AH1185:AP1185, "&gt;0"),0.1))/(IFERROR(SUM(Y1185:AG1185)/COUNTIF(Y1185:AG1185, "&gt;0"),0.1)),2)</f>
        <v>18.907112183968792</v>
      </c>
      <c r="BB1185" s="21">
        <f>SUM(COUNTIF(AH1185:AP1185, "&gt;0"), COUNTIF(Y1185:AG1185, "&gt;0"))</f>
        <v>4</v>
      </c>
      <c r="BC1185" s="22">
        <f>$BQ$3*AZ1185/$BO$4</f>
        <v>5.9346733668341712E-3</v>
      </c>
      <c r="BD1185" s="22" t="str">
        <f>IF(AY1185&lt;BC1185,AY1185,"ns")</f>
        <v>ns</v>
      </c>
      <c r="BE1185" s="23" t="str">
        <f>IF(AND(BD1185&lt;0.01,ABS(BA1185)&gt;1.5,D1185&gt;2), IF(AND(BA1185&gt;0,COUNTIF(AH1185:AP1185,"&gt;0")&gt;7),"IRF4_interactor_Th17", (IF(AND(BA1185&lt;0,COUNTIF(Y1185:AG1185, "&gt;0")&gt;7), "background_significant", "ns"))), "ns")</f>
        <v>ns</v>
      </c>
      <c r="BF1185" s="24" t="str">
        <f>IF(OR(AX1185 ="IRF4_interactor_Treg", BE1185 ="IRF4_interactor_Th17"), LOG((AVERAGE(AH1185:AP1185)+0.1)/(AVERAGE(P1185:X1185)+0.1),2),"ns")</f>
        <v>ns</v>
      </c>
      <c r="BG1185" s="24">
        <f>IF(AND(AX1185="IRF4_interactor_Treg",BE1185="IRF4_interactor_Th17"),1,IF(AX1185="IRF4_interactor_Treg","IRF4_Treg",IF(BE1185="IRF4_interactor_Th17","IRF4_Th17",0)))</f>
        <v>0</v>
      </c>
      <c r="BH1185" s="25">
        <f>IFERROR(TTEST(AH1185:AP1185,P1185:X1185,2,1),IF(OR(COUNTIF(P1185:X1185,"&gt;0")&gt;7,COUNTIF(AH1185:AP1185,"&gt;0")&gt;7),0,9999))</f>
        <v>0.22224441187181188</v>
      </c>
      <c r="BI1185" s="25">
        <f>IF(BH1185=9999,$BS$5,RANK(BH1185,$BH$3:$BH$1993,1))</f>
        <v>1003</v>
      </c>
      <c r="BJ1185" s="25">
        <f>$BQ$3*BI1185/$BO$5</f>
        <v>5.0376695128076339E-3</v>
      </c>
      <c r="BK1185" s="25" t="str">
        <f>IF(BH1185&lt;BJ1185,BH1185,"ns")</f>
        <v>ns</v>
      </c>
      <c r="BL1185" s="26">
        <f>SUM(COUNTIF(P1185:X1185, "&gt;0"), COUNTIF(AH1185:AP1185, "&gt;0"))</f>
        <v>9</v>
      </c>
    </row>
    <row r="1186" spans="1:64">
      <c r="A1186" t="s">
        <v>2971</v>
      </c>
      <c r="B1186" t="s">
        <v>2972</v>
      </c>
      <c r="C1186">
        <v>2.7539299999999999E-2</v>
      </c>
      <c r="D1186">
        <v>3</v>
      </c>
      <c r="E1186">
        <v>2</v>
      </c>
      <c r="F1186">
        <v>1</v>
      </c>
      <c r="G1186">
        <v>200333</v>
      </c>
      <c r="H1186">
        <v>194307</v>
      </c>
      <c r="I1186">
        <v>265858</v>
      </c>
      <c r="J1186">
        <v>201019</v>
      </c>
      <c r="K1186">
        <v>161560</v>
      </c>
      <c r="L1186">
        <v>284701</v>
      </c>
      <c r="M1186">
        <v>124534</v>
      </c>
      <c r="N1186">
        <v>112721</v>
      </c>
      <c r="O1186">
        <v>135408</v>
      </c>
      <c r="P1186">
        <v>190433</v>
      </c>
      <c r="Q1186">
        <v>76121.7</v>
      </c>
      <c r="R1186">
        <v>84524.7</v>
      </c>
      <c r="S1186">
        <v>239875</v>
      </c>
      <c r="T1186">
        <v>255721</v>
      </c>
      <c r="U1186">
        <v>258635</v>
      </c>
      <c r="V1186">
        <v>264601</v>
      </c>
      <c r="W1186">
        <v>326329</v>
      </c>
      <c r="X1186">
        <v>463891</v>
      </c>
      <c r="Y1186">
        <v>241228</v>
      </c>
      <c r="Z1186">
        <v>193637</v>
      </c>
      <c r="AA1186">
        <v>223161</v>
      </c>
      <c r="AB1186">
        <v>227679</v>
      </c>
      <c r="AC1186">
        <v>172342</v>
      </c>
      <c r="AD1186">
        <v>197753</v>
      </c>
      <c r="AE1186">
        <v>82417.3</v>
      </c>
      <c r="AF1186">
        <v>216752</v>
      </c>
      <c r="AG1186">
        <v>242804</v>
      </c>
      <c r="AH1186">
        <v>549451</v>
      </c>
      <c r="AI1186">
        <v>543723</v>
      </c>
      <c r="AJ1186">
        <v>434746</v>
      </c>
      <c r="AK1186">
        <v>118845</v>
      </c>
      <c r="AL1186">
        <v>180649</v>
      </c>
      <c r="AM1186">
        <v>120980</v>
      </c>
      <c r="AN1186">
        <v>255595</v>
      </c>
      <c r="AO1186">
        <v>418117</v>
      </c>
      <c r="AP1186">
        <v>235788</v>
      </c>
      <c r="AR1186" s="16">
        <f>IFERROR(TTEST(G1186:O1186,P1186:X1186,2,1),IF(OR(COUNTIF(P1186:X1186,"&gt;0")&gt;7,COUNTIF(G1186:O1186,"&gt;0")&gt;7),0,9999))</f>
        <v>0.34775718852195725</v>
      </c>
      <c r="AS1186" s="16">
        <f>IF(AR1186=9999,$BO$3,RANK(AR1186,$AR$3:$AR$1993,1))</f>
        <v>1495</v>
      </c>
      <c r="AT1186" s="16">
        <f>LOG((IFERROR(SUM(P1186:X1186)/COUNTIF(P1186:X1186, "&gt;0"),0.1))/(IFERROR(SUM(G1186:O1186)/COUNTIF(G1186:O1186, "&gt;0"),0.1)),2)</f>
        <v>0.36227918291207289</v>
      </c>
      <c r="AU1186" s="17">
        <f>SUM(COUNTIF(P1186:X1186, "&gt;0"), COUNTIF(G1186:O1186, "&gt;0"))</f>
        <v>18</v>
      </c>
      <c r="AV1186" s="18">
        <f>$BQ$3*AS1186/$BO$3</f>
        <v>7.520120724346077E-3</v>
      </c>
      <c r="AW1186" s="18" t="str">
        <f>IF(AR1186&lt;AV1186,AR1186,"ns")</f>
        <v>ns</v>
      </c>
      <c r="AX1186" s="19" t="str">
        <f>IF(AND(AW1186&lt;0.01,ABS(AT1186)&gt;1.5,D1186&gt;2), IF(AND(AT1186&gt;0,COUNTIF(P1186:X1186,"&gt;0")&gt;7),"IRF4_interactor_Treg", (IF(AND(AT1186&lt;0,COUNTIF(G1186:O1186, "&gt;0")&gt;7), "background_significant", "ns"))), "ns")</f>
        <v>ns</v>
      </c>
      <c r="AY1186" s="20">
        <f>IFERROR(TTEST(Y1186:AG1186,AH1186:AP1186,2,1),IF(OR(COUNTIF(AH1186:AP1186,"&gt;0")&gt;7,COUNTIF(Y1186:AG1186,"&gt;0")&gt;7),0,9999))</f>
        <v>6.8602429830719028E-2</v>
      </c>
      <c r="AZ1186" s="20">
        <f>IF(AY1186=9999,$BO$4,RANK(AY1186,$AY$3:$AY$1993,1))</f>
        <v>1182</v>
      </c>
      <c r="BA1186" s="20">
        <f>LOG((IFERROR(SUM(AH1186:AP1186)/COUNTIF(AH1186:AP1186, "&gt;0"),0.1))/(IFERROR(SUM(Y1186:AG1186)/COUNTIF(Y1186:AG1186, "&gt;0"),0.1)),2)</f>
        <v>0.66874129966213058</v>
      </c>
      <c r="BB1186" s="21">
        <f>SUM(COUNTIF(AH1186:AP1186, "&gt;0"), COUNTIF(Y1186:AG1186, "&gt;0"))</f>
        <v>18</v>
      </c>
      <c r="BC1186" s="22">
        <f>$BQ$3*AZ1186/$BO$4</f>
        <v>5.9396984924623116E-3</v>
      </c>
      <c r="BD1186" s="22" t="str">
        <f>IF(AY1186&lt;BC1186,AY1186,"ns")</f>
        <v>ns</v>
      </c>
      <c r="BE1186" s="23" t="str">
        <f>IF(AND(BD1186&lt;0.01,ABS(BA1186)&gt;1.5,D1186&gt;2), IF(AND(BA1186&gt;0,COUNTIF(AH1186:AP1186,"&gt;0")&gt;7),"IRF4_interactor_Th17", (IF(AND(BA1186&lt;0,COUNTIF(Y1186:AG1186, "&gt;0")&gt;7), "background_significant", "ns"))), "ns")</f>
        <v>ns</v>
      </c>
      <c r="BF1186" s="24" t="str">
        <f>IF(OR(AX1186 ="IRF4_interactor_Treg", BE1186 ="IRF4_interactor_Th17"), LOG((AVERAGE(AH1186:AP1186)+0.1)/(AVERAGE(P1186:X1186)+0.1),2),"ns")</f>
        <v>ns</v>
      </c>
      <c r="BG1186" s="24">
        <f>IF(AND(AX1186="IRF4_interactor_Treg",BE1186="IRF4_interactor_Th17"),1,IF(AX1186="IRF4_interactor_Treg","IRF4_Treg",IF(BE1186="IRF4_interactor_Th17","IRF4_Th17",0)))</f>
        <v>0</v>
      </c>
      <c r="BH1186" s="25">
        <f>IFERROR(TTEST(AH1186:AP1186,P1186:X1186,2,1),IF(OR(COUNTIF(P1186:X1186,"&gt;0")&gt;7,COUNTIF(AH1186:AP1186,"&gt;0")&gt;7),0,9999))</f>
        <v>0.38648262047147075</v>
      </c>
      <c r="BI1186" s="25">
        <f>IF(BH1186=9999,$BS$5,RANK(BH1186,$BH$3:$BH$1993,1))</f>
        <v>1307</v>
      </c>
      <c r="BJ1186" s="25">
        <f>$BQ$3*BI1186/$BO$5</f>
        <v>6.564540431943747E-3</v>
      </c>
      <c r="BK1186" s="25" t="str">
        <f>IF(BH1186&lt;BJ1186,BH1186,"ns")</f>
        <v>ns</v>
      </c>
      <c r="BL1186" s="26">
        <f>SUM(COUNTIF(P1186:X1186, "&gt;0"), COUNTIF(AH1186:AP1186, "&gt;0"))</f>
        <v>18</v>
      </c>
    </row>
    <row r="1187" spans="1:64">
      <c r="A1187" t="s">
        <v>763</v>
      </c>
      <c r="B1187" t="s">
        <v>764</v>
      </c>
      <c r="C1187">
        <v>1.37426E-3</v>
      </c>
      <c r="D1187">
        <v>3</v>
      </c>
      <c r="E1187">
        <v>3</v>
      </c>
      <c r="F1187">
        <v>0</v>
      </c>
      <c r="G1187">
        <v>84486.3</v>
      </c>
      <c r="H1187">
        <v>117148</v>
      </c>
      <c r="I1187">
        <v>142315</v>
      </c>
      <c r="J1187">
        <v>83541.899999999994</v>
      </c>
      <c r="K1187">
        <v>114314</v>
      </c>
      <c r="L1187">
        <v>114761</v>
      </c>
      <c r="M1187">
        <v>61385.5</v>
      </c>
      <c r="N1187">
        <v>86598.1</v>
      </c>
      <c r="O1187">
        <v>100225</v>
      </c>
      <c r="P1187">
        <v>96725.1</v>
      </c>
      <c r="Q1187">
        <v>84938.4</v>
      </c>
      <c r="R1187">
        <v>100513</v>
      </c>
      <c r="S1187">
        <v>141609</v>
      </c>
      <c r="T1187">
        <v>122384</v>
      </c>
      <c r="U1187">
        <v>100457</v>
      </c>
      <c r="V1187">
        <v>96173.3</v>
      </c>
      <c r="W1187">
        <v>115609</v>
      </c>
      <c r="X1187">
        <v>111194</v>
      </c>
      <c r="Y1187">
        <v>133795</v>
      </c>
      <c r="Z1187">
        <v>90626.8</v>
      </c>
      <c r="AA1187">
        <v>123311</v>
      </c>
      <c r="AB1187">
        <v>119847</v>
      </c>
      <c r="AC1187">
        <v>82677.7</v>
      </c>
      <c r="AD1187">
        <v>105160</v>
      </c>
      <c r="AE1187">
        <v>62979.1</v>
      </c>
      <c r="AF1187">
        <v>114078</v>
      </c>
      <c r="AG1187">
        <v>85055.2</v>
      </c>
      <c r="AH1187">
        <v>134267</v>
      </c>
      <c r="AI1187">
        <v>117597</v>
      </c>
      <c r="AJ1187">
        <v>126057</v>
      </c>
      <c r="AK1187">
        <v>120763</v>
      </c>
      <c r="AL1187">
        <v>97605.3</v>
      </c>
      <c r="AM1187">
        <v>82976.7</v>
      </c>
      <c r="AN1187">
        <v>94192.7</v>
      </c>
      <c r="AO1187">
        <v>166671</v>
      </c>
      <c r="AP1187">
        <v>123814</v>
      </c>
      <c r="AR1187" s="16">
        <f>IFERROR(TTEST(G1187:O1187,P1187:X1187,2,1),IF(OR(COUNTIF(P1187:X1187,"&gt;0")&gt;7,COUNTIF(G1187:O1187,"&gt;0")&gt;7),0,9999))</f>
        <v>0.52073280195149918</v>
      </c>
      <c r="AS1187" s="16">
        <f>IF(AR1187=9999,$BO$3,RANK(AR1187,$AR$3:$AR$1993,1))</f>
        <v>1639</v>
      </c>
      <c r="AT1187" s="16">
        <f>LOG((IFERROR(SUM(P1187:X1187)/COUNTIF(P1187:X1187, "&gt;0"),0.1))/(IFERROR(SUM(G1187:O1187)/COUNTIF(G1187:O1187, "&gt;0"),0.1)),2)</f>
        <v>9.9835117396844197E-2</v>
      </c>
      <c r="AU1187" s="17">
        <f>SUM(COUNTIF(P1187:X1187, "&gt;0"), COUNTIF(G1187:O1187, "&gt;0"))</f>
        <v>18</v>
      </c>
      <c r="AV1187" s="18">
        <f>$BQ$3*AS1187/$BO$3</f>
        <v>8.2444668008048293E-3</v>
      </c>
      <c r="AW1187" s="18" t="str">
        <f>IF(AR1187&lt;AV1187,AR1187,"ns")</f>
        <v>ns</v>
      </c>
      <c r="AX1187" s="19" t="str">
        <f>IF(AND(AW1187&lt;0.01,ABS(AT1187)&gt;1.5,D1187&gt;2), IF(AND(AT1187&gt;0,COUNTIF(P1187:X1187,"&gt;0")&gt;7),"IRF4_interactor_Treg", (IF(AND(AT1187&lt;0,COUNTIF(G1187:O1187, "&gt;0")&gt;7), "background_significant", "ns"))), "ns")</f>
        <v>ns</v>
      </c>
      <c r="AY1187" s="20">
        <f>IFERROR(TTEST(Y1187:AG1187,AH1187:AP1187,2,1),IF(OR(COUNTIF(AH1187:AP1187,"&gt;0")&gt;7,COUNTIF(Y1187:AG1187,"&gt;0")&gt;7),0,9999))</f>
        <v>6.8695152346940444E-2</v>
      </c>
      <c r="AZ1187" s="20">
        <f>IF(AY1187=9999,$BO$4,RANK(AY1187,$AY$3:$AY$1993,1))</f>
        <v>1183</v>
      </c>
      <c r="BA1187" s="20">
        <f>LOG((IFERROR(SUM(AH1187:AP1187)/COUNTIF(AH1187:AP1187, "&gt;0"),0.1))/(IFERROR(SUM(Y1187:AG1187)/COUNTIF(Y1187:AG1187, "&gt;0"),0.1)),2)</f>
        <v>0.21359489031301376</v>
      </c>
      <c r="BB1187" s="21">
        <f>SUM(COUNTIF(AH1187:AP1187, "&gt;0"), COUNTIF(Y1187:AG1187, "&gt;0"))</f>
        <v>18</v>
      </c>
      <c r="BC1187" s="22">
        <f>$BQ$3*AZ1187/$BO$4</f>
        <v>5.9447236180904519E-3</v>
      </c>
      <c r="BD1187" s="22" t="str">
        <f>IF(AY1187&lt;BC1187,AY1187,"ns")</f>
        <v>ns</v>
      </c>
      <c r="BE1187" s="23" t="str">
        <f>IF(AND(BD1187&lt;0.01,ABS(BA1187)&gt;1.5,D1187&gt;2), IF(AND(BA1187&gt;0,COUNTIF(AH1187:AP1187,"&gt;0")&gt;7),"IRF4_interactor_Th17", (IF(AND(BA1187&lt;0,COUNTIF(Y1187:AG1187, "&gt;0")&gt;7), "background_significant", "ns"))), "ns")</f>
        <v>ns</v>
      </c>
      <c r="BF1187" s="24" t="str">
        <f>IF(OR(AX1187 ="IRF4_interactor_Treg", BE1187 ="IRF4_interactor_Th17"), LOG((AVERAGE(AH1187:AP1187)+0.1)/(AVERAGE(P1187:X1187)+0.1),2),"ns")</f>
        <v>ns</v>
      </c>
      <c r="BG1187" s="24">
        <f>IF(AND(AX1187="IRF4_interactor_Treg",BE1187="IRF4_interactor_Th17"),1,IF(AX1187="IRF4_interactor_Treg","IRF4_Treg",IF(BE1187="IRF4_interactor_Th17","IRF4_Th17",0)))</f>
        <v>0</v>
      </c>
      <c r="BH1187" s="25">
        <f>IFERROR(TTEST(AH1187:AP1187,P1187:X1187,2,1),IF(OR(COUNTIF(P1187:X1187,"&gt;0")&gt;7,COUNTIF(AH1187:AP1187,"&gt;0")&gt;7),0,9999))</f>
        <v>0.29368350135624161</v>
      </c>
      <c r="BI1187" s="25">
        <f>IF(BH1187=9999,$BS$5,RANK(BH1187,$BH$3:$BH$1993,1))</f>
        <v>1159</v>
      </c>
      <c r="BJ1187" s="25">
        <f>$BQ$3*BI1187/$BO$5</f>
        <v>5.8211953792064288E-3</v>
      </c>
      <c r="BK1187" s="25" t="str">
        <f>IF(BH1187&lt;BJ1187,BH1187,"ns")</f>
        <v>ns</v>
      </c>
      <c r="BL1187" s="26">
        <f>SUM(COUNTIF(P1187:X1187, "&gt;0"), COUNTIF(AH1187:AP1187, "&gt;0"))</f>
        <v>18</v>
      </c>
    </row>
    <row r="1188" spans="1:64">
      <c r="A1188" t="s">
        <v>4925</v>
      </c>
      <c r="B1188" t="s">
        <v>4926</v>
      </c>
      <c r="C1188">
        <v>3.9349599999999998E-2</v>
      </c>
      <c r="D1188">
        <v>3</v>
      </c>
      <c r="E1188">
        <v>3</v>
      </c>
      <c r="F1188">
        <v>0</v>
      </c>
      <c r="G1188">
        <v>53908.1</v>
      </c>
      <c r="H1188">
        <v>6888.54</v>
      </c>
      <c r="I1188">
        <v>8084.49</v>
      </c>
      <c r="J1188">
        <v>8056.49</v>
      </c>
      <c r="K1188">
        <v>0</v>
      </c>
      <c r="L1188">
        <v>9660.34</v>
      </c>
      <c r="M1188">
        <v>0</v>
      </c>
      <c r="N1188">
        <v>0</v>
      </c>
      <c r="O1188">
        <v>6219.43</v>
      </c>
      <c r="P1188">
        <v>5613.13</v>
      </c>
      <c r="Q1188">
        <v>0</v>
      </c>
      <c r="R1188">
        <v>0</v>
      </c>
      <c r="S1188">
        <v>16093.1</v>
      </c>
      <c r="T1188">
        <v>0</v>
      </c>
      <c r="U1188">
        <v>0</v>
      </c>
      <c r="V1188">
        <v>11868.1</v>
      </c>
      <c r="W1188">
        <v>13279.9</v>
      </c>
      <c r="X1188">
        <v>0</v>
      </c>
      <c r="Y1188">
        <v>32042.3</v>
      </c>
      <c r="Z1188">
        <v>0</v>
      </c>
      <c r="AA1188">
        <v>0</v>
      </c>
      <c r="AB1188">
        <v>0</v>
      </c>
      <c r="AC1188">
        <v>13293.8</v>
      </c>
      <c r="AD1188">
        <v>15669.2</v>
      </c>
      <c r="AE1188">
        <v>6919.87</v>
      </c>
      <c r="AF1188">
        <v>0</v>
      </c>
      <c r="AG1188">
        <v>8614.86</v>
      </c>
      <c r="AH1188">
        <v>24154.1</v>
      </c>
      <c r="AI1188">
        <v>21969.9</v>
      </c>
      <c r="AJ1188">
        <v>22377.3</v>
      </c>
      <c r="AK1188">
        <v>7576.86</v>
      </c>
      <c r="AL1188">
        <v>0</v>
      </c>
      <c r="AM1188">
        <v>28538.1</v>
      </c>
      <c r="AN1188">
        <v>25327.8</v>
      </c>
      <c r="AO1188">
        <v>47476.7</v>
      </c>
      <c r="AP1188">
        <v>13000.5</v>
      </c>
      <c r="AR1188" s="16">
        <f>IFERROR(TTEST(G1188:O1188,P1188:X1188,2,1),IF(OR(COUNTIF(P1188:X1188,"&gt;0")&gt;7,COUNTIF(G1188:O1188,"&gt;0")&gt;7),0,9999))</f>
        <v>0.4304762955860354</v>
      </c>
      <c r="AS1188" s="16">
        <f>IF(AR1188=9999,$BO$3,RANK(AR1188,$AR$3:$AR$1993,1))</f>
        <v>1568</v>
      </c>
      <c r="AT1188" s="16">
        <f>LOG((IFERROR(SUM(P1188:X1188)/COUNTIF(P1188:X1188, "&gt;0"),0.1))/(IFERROR(SUM(G1188:O1188)/COUNTIF(G1188:O1188, "&gt;0"),0.1)),2)</f>
        <v>-0.401253328885467</v>
      </c>
      <c r="AU1188" s="17">
        <f>SUM(COUNTIF(P1188:X1188, "&gt;0"), COUNTIF(G1188:O1188, "&gt;0"))</f>
        <v>10</v>
      </c>
      <c r="AV1188" s="18">
        <f>$BQ$3*AS1188/$BO$3</f>
        <v>7.8873239436619714E-3</v>
      </c>
      <c r="AW1188" s="18" t="str">
        <f>IF(AR1188&lt;AV1188,AR1188,"ns")</f>
        <v>ns</v>
      </c>
      <c r="AX1188" s="19" t="str">
        <f>IF(AND(AW1188&lt;0.01,ABS(AT1188)&gt;1.5,D1188&gt;2), IF(AND(AT1188&gt;0,COUNTIF(P1188:X1188,"&gt;0")&gt;7),"IRF4_interactor_Treg", (IF(AND(AT1188&lt;0,COUNTIF(G1188:O1188, "&gt;0")&gt;7), "background_significant", "ns"))), "ns")</f>
        <v>ns</v>
      </c>
      <c r="AY1188" s="20">
        <f>IFERROR(TTEST(Y1188:AG1188,AH1188:AP1188,2,1),IF(OR(COUNTIF(AH1188:AP1188,"&gt;0")&gt;7,COUNTIF(Y1188:AG1188,"&gt;0")&gt;7),0,9999))</f>
        <v>6.9043944742550892E-2</v>
      </c>
      <c r="AZ1188" s="20">
        <f>IF(AY1188=9999,$BO$4,RANK(AY1188,$AY$3:$AY$1993,1))</f>
        <v>1184</v>
      </c>
      <c r="BA1188" s="20">
        <f>LOG((IFERROR(SUM(AH1188:AP1188)/COUNTIF(AH1188:AP1188, "&gt;0"),0.1))/(IFERROR(SUM(Y1188:AG1188)/COUNTIF(Y1188:AG1188, "&gt;0"),0.1)),2)</f>
        <v>0.63683628379751223</v>
      </c>
      <c r="BB1188" s="21">
        <f>SUM(COUNTIF(AH1188:AP1188, "&gt;0"), COUNTIF(Y1188:AG1188, "&gt;0"))</f>
        <v>13</v>
      </c>
      <c r="BC1188" s="22">
        <f>$BQ$3*AZ1188/$BO$4</f>
        <v>5.9497487437185931E-3</v>
      </c>
      <c r="BD1188" s="22" t="str">
        <f>IF(AY1188&lt;BC1188,AY1188,"ns")</f>
        <v>ns</v>
      </c>
      <c r="BE1188" s="23" t="str">
        <f>IF(AND(BD1188&lt;0.01,ABS(BA1188)&gt;1.5,D1188&gt;2), IF(AND(BA1188&gt;0,COUNTIF(AH1188:AP1188,"&gt;0")&gt;7),"IRF4_interactor_Th17", (IF(AND(BA1188&lt;0,COUNTIF(Y1188:AG1188, "&gt;0")&gt;7), "background_significant", "ns"))), "ns")</f>
        <v>ns</v>
      </c>
      <c r="BF1188" s="24" t="str">
        <f>IF(OR(AX1188 ="IRF4_interactor_Treg", BE1188 ="IRF4_interactor_Th17"), LOG((AVERAGE(AH1188:AP1188)+0.1)/(AVERAGE(P1188:X1188)+0.1),2),"ns")</f>
        <v>ns</v>
      </c>
      <c r="BG1188" s="24">
        <f>IF(AND(AX1188="IRF4_interactor_Treg",BE1188="IRF4_interactor_Th17"),1,IF(AX1188="IRF4_interactor_Treg","IRF4_Treg",IF(BE1188="IRF4_interactor_Th17","IRF4_Th17",0)))</f>
        <v>0</v>
      </c>
      <c r="BH1188" s="25">
        <f>IFERROR(TTEST(AH1188:AP1188,P1188:X1188,2,1),IF(OR(COUNTIF(P1188:X1188,"&gt;0")&gt;7,COUNTIF(AH1188:AP1188,"&gt;0")&gt;7),0,9999))</f>
        <v>7.3733792058745052E-3</v>
      </c>
      <c r="BI1188" s="25">
        <f>IF(BH1188=9999,$BS$5,RANK(BH1188,$BH$3:$BH$1993,1))</f>
        <v>194</v>
      </c>
      <c r="BJ1188" s="25">
        <f>$BQ$3*BI1188/$BO$5</f>
        <v>9.7438473129080863E-4</v>
      </c>
      <c r="BK1188" s="25" t="str">
        <f>IF(BH1188&lt;BJ1188,BH1188,"ns")</f>
        <v>ns</v>
      </c>
      <c r="BL1188" s="26">
        <f>SUM(COUNTIF(P1188:X1188, "&gt;0"), COUNTIF(AH1188:AP1188, "&gt;0"))</f>
        <v>12</v>
      </c>
    </row>
    <row r="1189" spans="1:64">
      <c r="A1189" t="s">
        <v>5823</v>
      </c>
      <c r="B1189" t="s">
        <v>5824</v>
      </c>
      <c r="C1189">
        <v>2.7026999999999999E-2</v>
      </c>
      <c r="D1189">
        <v>3</v>
      </c>
      <c r="E1189">
        <v>3</v>
      </c>
      <c r="F1189">
        <v>0</v>
      </c>
      <c r="G1189">
        <v>597296</v>
      </c>
      <c r="H1189">
        <v>615546</v>
      </c>
      <c r="I1189">
        <v>719367</v>
      </c>
      <c r="J1189">
        <v>281474</v>
      </c>
      <c r="K1189">
        <v>306786</v>
      </c>
      <c r="L1189">
        <v>216720</v>
      </c>
      <c r="M1189">
        <v>250613</v>
      </c>
      <c r="N1189">
        <v>180507</v>
      </c>
      <c r="O1189">
        <v>160004</v>
      </c>
      <c r="P1189">
        <v>391729</v>
      </c>
      <c r="Q1189">
        <v>251328</v>
      </c>
      <c r="R1189">
        <v>351730</v>
      </c>
      <c r="S1189">
        <v>396733</v>
      </c>
      <c r="T1189">
        <v>318158</v>
      </c>
      <c r="U1189">
        <v>398751</v>
      </c>
      <c r="V1189">
        <v>380429</v>
      </c>
      <c r="W1189">
        <v>302613</v>
      </c>
      <c r="X1189">
        <v>340802</v>
      </c>
      <c r="Y1189">
        <v>386096</v>
      </c>
      <c r="Z1189">
        <v>225075</v>
      </c>
      <c r="AA1189">
        <v>339935</v>
      </c>
      <c r="AB1189">
        <v>241069</v>
      </c>
      <c r="AC1189">
        <v>311940</v>
      </c>
      <c r="AD1189">
        <v>364755</v>
      </c>
      <c r="AE1189">
        <v>102821</v>
      </c>
      <c r="AF1189">
        <v>296282</v>
      </c>
      <c r="AG1189">
        <v>312321</v>
      </c>
      <c r="AH1189">
        <v>718224</v>
      </c>
      <c r="AI1189">
        <v>616905</v>
      </c>
      <c r="AJ1189">
        <v>713739</v>
      </c>
      <c r="AK1189">
        <v>231824</v>
      </c>
      <c r="AL1189">
        <v>194706</v>
      </c>
      <c r="AM1189">
        <v>215324</v>
      </c>
      <c r="AN1189">
        <v>485665</v>
      </c>
      <c r="AO1189">
        <v>598339</v>
      </c>
      <c r="AP1189">
        <v>277226</v>
      </c>
      <c r="AR1189" s="16">
        <f>IFERROR(TTEST(G1189:O1189,P1189:X1189,2,1),IF(OR(COUNTIF(P1189:X1189,"&gt;0")&gt;7,COUNTIF(G1189:O1189,"&gt;0")&gt;7),0,9999))</f>
        <v>0.78193035753894846</v>
      </c>
      <c r="AS1189" s="16">
        <f>IF(AR1189=9999,$BO$3,RANK(AR1189,$AR$3:$AR$1993,1))</f>
        <v>1833</v>
      </c>
      <c r="AT1189" s="16">
        <f>LOG((IFERROR(SUM(P1189:X1189)/COUNTIF(P1189:X1189, "&gt;0"),0.1))/(IFERROR(SUM(G1189:O1189)/COUNTIF(G1189:O1189, "&gt;0"),0.1)),2)</f>
        <v>-8.7581153958288194E-2</v>
      </c>
      <c r="AU1189" s="17">
        <f>SUM(COUNTIF(P1189:X1189, "&gt;0"), COUNTIF(G1189:O1189, "&gt;0"))</f>
        <v>18</v>
      </c>
      <c r="AV1189" s="18">
        <f>$BQ$3*AS1189/$BO$3</f>
        <v>9.2203219315895382E-3</v>
      </c>
      <c r="AW1189" s="18" t="str">
        <f>IF(AR1189&lt;AV1189,AR1189,"ns")</f>
        <v>ns</v>
      </c>
      <c r="AX1189" s="19" t="str">
        <f>IF(AND(AW1189&lt;0.01,ABS(AT1189)&gt;1.5,D1189&gt;2), IF(AND(AT1189&gt;0,COUNTIF(P1189:X1189,"&gt;0")&gt;7),"IRF4_interactor_Treg", (IF(AND(AT1189&lt;0,COUNTIF(G1189:O1189, "&gt;0")&gt;7), "background_significant", "ns"))), "ns")</f>
        <v>ns</v>
      </c>
      <c r="AY1189" s="20">
        <f>IFERROR(TTEST(Y1189:AG1189,AH1189:AP1189,2,1),IF(OR(COUNTIF(AH1189:AP1189,"&gt;0")&gt;7,COUNTIF(Y1189:AG1189,"&gt;0")&gt;7),0,9999))</f>
        <v>6.9346974006289419E-2</v>
      </c>
      <c r="AZ1189" s="20">
        <f>IF(AY1189=9999,$BO$4,RANK(AY1189,$AY$3:$AY$1993,1))</f>
        <v>1185</v>
      </c>
      <c r="BA1189" s="20">
        <f>LOG((IFERROR(SUM(AH1189:AP1189)/COUNTIF(AH1189:AP1189, "&gt;0"),0.1))/(IFERROR(SUM(Y1189:AG1189)/COUNTIF(Y1189:AG1189, "&gt;0"),0.1)),2)</f>
        <v>0.65108162745469955</v>
      </c>
      <c r="BB1189" s="21">
        <f>SUM(COUNTIF(AH1189:AP1189, "&gt;0"), COUNTIF(Y1189:AG1189, "&gt;0"))</f>
        <v>18</v>
      </c>
      <c r="BC1189" s="22">
        <f>$BQ$3*AZ1189/$BO$4</f>
        <v>5.9547738693467335E-3</v>
      </c>
      <c r="BD1189" s="22" t="str">
        <f>IF(AY1189&lt;BC1189,AY1189,"ns")</f>
        <v>ns</v>
      </c>
      <c r="BE1189" s="23" t="str">
        <f>IF(AND(BD1189&lt;0.01,ABS(BA1189)&gt;1.5,D1189&gt;2), IF(AND(BA1189&gt;0,COUNTIF(AH1189:AP1189,"&gt;0")&gt;7),"IRF4_interactor_Th17", (IF(AND(BA1189&lt;0,COUNTIF(Y1189:AG1189, "&gt;0")&gt;7), "background_significant", "ns"))), "ns")</f>
        <v>ns</v>
      </c>
      <c r="BF1189" s="24" t="str">
        <f>IF(OR(AX1189 ="IRF4_interactor_Treg", BE1189 ="IRF4_interactor_Th17"), LOG((AVERAGE(AH1189:AP1189)+0.1)/(AVERAGE(P1189:X1189)+0.1),2),"ns")</f>
        <v>ns</v>
      </c>
      <c r="BG1189" s="24">
        <f>IF(AND(AX1189="IRF4_interactor_Treg",BE1189="IRF4_interactor_Th17"),1,IF(AX1189="IRF4_interactor_Treg","IRF4_Treg",IF(BE1189="IRF4_interactor_Th17","IRF4_Th17",0)))</f>
        <v>0</v>
      </c>
      <c r="BH1189" s="25">
        <f>IFERROR(TTEST(AH1189:AP1189,P1189:X1189,2,1),IF(OR(COUNTIF(P1189:X1189,"&gt;0")&gt;7,COUNTIF(AH1189:AP1189,"&gt;0")&gt;7),0,9999))</f>
        <v>0.23505073574088473</v>
      </c>
      <c r="BI1189" s="25">
        <f>IF(BH1189=9999,$BS$5,RANK(BH1189,$BH$3:$BH$1993,1))</f>
        <v>1038</v>
      </c>
      <c r="BJ1189" s="25">
        <f>$BQ$3*BI1189/$BO$5</f>
        <v>5.2134605725765951E-3</v>
      </c>
      <c r="BK1189" s="25" t="str">
        <f>IF(BH1189&lt;BJ1189,BH1189,"ns")</f>
        <v>ns</v>
      </c>
      <c r="BL1189" s="26">
        <f>SUM(COUNTIF(P1189:X1189, "&gt;0"), COUNTIF(AH1189:AP1189, "&gt;0"))</f>
        <v>18</v>
      </c>
    </row>
    <row r="1190" spans="1:64">
      <c r="A1190" t="s">
        <v>4701</v>
      </c>
      <c r="B1190" t="s">
        <v>4702</v>
      </c>
      <c r="C1190">
        <v>7.1633199999999997E-4</v>
      </c>
      <c r="D1190">
        <v>4</v>
      </c>
      <c r="E1190">
        <v>4</v>
      </c>
      <c r="F1190">
        <v>0</v>
      </c>
      <c r="G1190">
        <v>1239030</v>
      </c>
      <c r="H1190">
        <v>1527650</v>
      </c>
      <c r="I1190">
        <v>1520380</v>
      </c>
      <c r="J1190">
        <v>1852950</v>
      </c>
      <c r="K1190">
        <v>1801440</v>
      </c>
      <c r="L1190">
        <v>1757270</v>
      </c>
      <c r="M1190">
        <v>1240660</v>
      </c>
      <c r="N1190">
        <v>1244920</v>
      </c>
      <c r="O1190">
        <v>1432190</v>
      </c>
      <c r="P1190">
        <v>1247360</v>
      </c>
      <c r="Q1190">
        <v>1065040</v>
      </c>
      <c r="R1190">
        <v>996101</v>
      </c>
      <c r="S1190">
        <v>1909750</v>
      </c>
      <c r="T1190">
        <v>2156110</v>
      </c>
      <c r="U1190">
        <v>2341520</v>
      </c>
      <c r="V1190">
        <v>1449690</v>
      </c>
      <c r="W1190">
        <v>1759200</v>
      </c>
      <c r="X1190">
        <v>1781110</v>
      </c>
      <c r="Y1190">
        <v>1390210</v>
      </c>
      <c r="Z1190">
        <v>1253370</v>
      </c>
      <c r="AA1190">
        <v>1656780</v>
      </c>
      <c r="AB1190">
        <v>1727210</v>
      </c>
      <c r="AC1190">
        <v>1424890</v>
      </c>
      <c r="AD1190">
        <v>1943830</v>
      </c>
      <c r="AE1190">
        <v>985361</v>
      </c>
      <c r="AF1190">
        <v>1498360</v>
      </c>
      <c r="AG1190">
        <v>1417870</v>
      </c>
      <c r="AH1190">
        <v>1652510</v>
      </c>
      <c r="AI1190">
        <v>1635080</v>
      </c>
      <c r="AJ1190">
        <v>2126800</v>
      </c>
      <c r="AK1190">
        <v>1577930</v>
      </c>
      <c r="AL1190">
        <v>1626310</v>
      </c>
      <c r="AM1190">
        <v>1930420</v>
      </c>
      <c r="AN1190">
        <v>1174680</v>
      </c>
      <c r="AO1190">
        <v>1663540</v>
      </c>
      <c r="AP1190">
        <v>1272730</v>
      </c>
      <c r="AR1190" s="16">
        <f>IFERROR(TTEST(G1190:O1190,P1190:X1190,2,1),IF(OR(COUNTIF(P1190:X1190,"&gt;0")&gt;7,COUNTIF(G1190:O1190,"&gt;0")&gt;7),0,9999))</f>
        <v>0.3864660139958862</v>
      </c>
      <c r="AS1190" s="16">
        <f>IF(AR1190=9999,$BO$3,RANK(AR1190,$AR$3:$AR$1993,1))</f>
        <v>1529</v>
      </c>
      <c r="AT1190" s="16">
        <f>LOG((IFERROR(SUM(P1190:X1190)/COUNTIF(P1190:X1190, "&gt;0"),0.1))/(IFERROR(SUM(G1190:O1190)/COUNTIF(G1190:O1190, "&gt;0"),0.1)),2)</f>
        <v>0.11103835622085498</v>
      </c>
      <c r="AU1190" s="17">
        <f>SUM(COUNTIF(P1190:X1190, "&gt;0"), COUNTIF(G1190:O1190, "&gt;0"))</f>
        <v>18</v>
      </c>
      <c r="AV1190" s="18">
        <f>$BQ$3*AS1190/$BO$3</f>
        <v>7.6911468812877271E-3</v>
      </c>
      <c r="AW1190" s="18" t="str">
        <f>IF(AR1190&lt;AV1190,AR1190,"ns")</f>
        <v>ns</v>
      </c>
      <c r="AX1190" s="19" t="str">
        <f>IF(AND(AW1190&lt;0.01,ABS(AT1190)&gt;1.5,D1190&gt;2), IF(AND(AT1190&gt;0,COUNTIF(P1190:X1190,"&gt;0")&gt;7),"IRF4_interactor_Treg", (IF(AND(AT1190&lt;0,COUNTIF(G1190:O1190, "&gt;0")&gt;7), "background_significant", "ns"))), "ns")</f>
        <v>ns</v>
      </c>
      <c r="AY1190" s="20">
        <f>IFERROR(TTEST(Y1190:AG1190,AH1190:AP1190,2,1),IF(OR(COUNTIF(AH1190:AP1190,"&gt;0")&gt;7,COUNTIF(Y1190:AG1190,"&gt;0")&gt;7),0,9999))</f>
        <v>6.96979382506588E-2</v>
      </c>
      <c r="AZ1190" s="20">
        <f>IF(AY1190=9999,$BO$4,RANK(AY1190,$AY$3:$AY$1993,1))</f>
        <v>1186</v>
      </c>
      <c r="BA1190" s="20">
        <f>LOG((IFERROR(SUM(AH1190:AP1190)/COUNTIF(AH1190:AP1190, "&gt;0"),0.1))/(IFERROR(SUM(Y1190:AG1190)/COUNTIF(Y1190:AG1190, "&gt;0"),0.1)),2)</f>
        <v>0.14068873100457061</v>
      </c>
      <c r="BB1190" s="21">
        <f>SUM(COUNTIF(AH1190:AP1190, "&gt;0"), COUNTIF(Y1190:AG1190, "&gt;0"))</f>
        <v>18</v>
      </c>
      <c r="BC1190" s="22">
        <f>$BQ$3*AZ1190/$BO$4</f>
        <v>5.9597989949748739E-3</v>
      </c>
      <c r="BD1190" s="22" t="str">
        <f>IF(AY1190&lt;BC1190,AY1190,"ns")</f>
        <v>ns</v>
      </c>
      <c r="BE1190" s="23" t="str">
        <f>IF(AND(BD1190&lt;0.01,ABS(BA1190)&gt;1.5,D1190&gt;2), IF(AND(BA1190&gt;0,COUNTIF(AH1190:AP1190,"&gt;0")&gt;7),"IRF4_interactor_Th17", (IF(AND(BA1190&lt;0,COUNTIF(Y1190:AG1190, "&gt;0")&gt;7), "background_significant", "ns"))), "ns")</f>
        <v>ns</v>
      </c>
      <c r="BF1190" s="24" t="str">
        <f>IF(OR(AX1190 ="IRF4_interactor_Treg", BE1190 ="IRF4_interactor_Th17"), LOG((AVERAGE(AH1190:AP1190)+0.1)/(AVERAGE(P1190:X1190)+0.1),2),"ns")</f>
        <v>ns</v>
      </c>
      <c r="BG1190" s="24">
        <f>IF(AND(AX1190="IRF4_interactor_Treg",BE1190="IRF4_interactor_Th17"),1,IF(AX1190="IRF4_interactor_Treg","IRF4_Treg",IF(BE1190="IRF4_interactor_Th17","IRF4_Th17",0)))</f>
        <v>0</v>
      </c>
      <c r="BH1190" s="25">
        <f>IFERROR(TTEST(AH1190:AP1190,P1190:X1190,2,1),IF(OR(COUNTIF(P1190:X1190,"&gt;0")&gt;7,COUNTIF(AH1190:AP1190,"&gt;0")&gt;7),0,9999))</f>
        <v>0.97953002793235333</v>
      </c>
      <c r="BI1190" s="25">
        <f>IF(BH1190=9999,$BS$5,RANK(BH1190,$BH$3:$BH$1993,1))</f>
        <v>1974</v>
      </c>
      <c r="BJ1190" s="25">
        <f>$BQ$3*BI1190/$BO$5</f>
        <v>9.9146157709693629E-3</v>
      </c>
      <c r="BK1190" s="25" t="str">
        <f>IF(BH1190&lt;BJ1190,BH1190,"ns")</f>
        <v>ns</v>
      </c>
      <c r="BL1190" s="26">
        <f>SUM(COUNTIF(P1190:X1190, "&gt;0"), COUNTIF(AH1190:AP1190, "&gt;0"))</f>
        <v>18</v>
      </c>
    </row>
    <row r="1191" spans="1:64">
      <c r="A1191" t="s">
        <v>3779</v>
      </c>
      <c r="B1191" t="s">
        <v>3780</v>
      </c>
      <c r="C1191">
        <v>7.1633199999999997E-4</v>
      </c>
      <c r="D1191">
        <v>5</v>
      </c>
      <c r="E1191">
        <v>4</v>
      </c>
      <c r="F1191">
        <v>1</v>
      </c>
      <c r="G1191">
        <v>1714220</v>
      </c>
      <c r="H1191">
        <v>1692100</v>
      </c>
      <c r="I1191">
        <v>1909860</v>
      </c>
      <c r="J1191">
        <v>868083</v>
      </c>
      <c r="K1191">
        <v>927621</v>
      </c>
      <c r="L1191">
        <v>1140000</v>
      </c>
      <c r="M1191">
        <v>784753</v>
      </c>
      <c r="N1191">
        <v>745379</v>
      </c>
      <c r="O1191">
        <v>967534</v>
      </c>
      <c r="P1191">
        <v>1679910</v>
      </c>
      <c r="Q1191">
        <v>1297700</v>
      </c>
      <c r="R1191">
        <v>1625100</v>
      </c>
      <c r="S1191">
        <v>1481880</v>
      </c>
      <c r="T1191">
        <v>1384300</v>
      </c>
      <c r="U1191">
        <v>1475430</v>
      </c>
      <c r="V1191">
        <v>1296860</v>
      </c>
      <c r="W1191">
        <v>1633610</v>
      </c>
      <c r="X1191">
        <v>1711730</v>
      </c>
      <c r="Y1191">
        <v>1245340</v>
      </c>
      <c r="Z1191">
        <v>1166360</v>
      </c>
      <c r="AA1191">
        <v>1332590</v>
      </c>
      <c r="AB1191">
        <v>855493</v>
      </c>
      <c r="AC1191">
        <v>991570</v>
      </c>
      <c r="AD1191">
        <v>1079060</v>
      </c>
      <c r="AE1191">
        <v>966702</v>
      </c>
      <c r="AF1191">
        <v>1246750</v>
      </c>
      <c r="AG1191">
        <v>1274300</v>
      </c>
      <c r="AH1191">
        <v>1972500</v>
      </c>
      <c r="AI1191">
        <v>1764890</v>
      </c>
      <c r="AJ1191">
        <v>2090080</v>
      </c>
      <c r="AK1191">
        <v>740599</v>
      </c>
      <c r="AL1191">
        <v>889085</v>
      </c>
      <c r="AM1191">
        <v>766289</v>
      </c>
      <c r="AN1191">
        <v>1303550</v>
      </c>
      <c r="AO1191">
        <v>1815580</v>
      </c>
      <c r="AP1191">
        <v>1355060</v>
      </c>
      <c r="AR1191" s="16">
        <f>IFERROR(TTEST(G1191:O1191,P1191:X1191,2,1),IF(OR(COUNTIF(P1191:X1191,"&gt;0")&gt;7,COUNTIF(G1191:O1191,"&gt;0")&gt;7),0,9999))</f>
        <v>7.0614838307212491E-2</v>
      </c>
      <c r="AS1191" s="16">
        <f>IF(AR1191=9999,$BO$3,RANK(AR1191,$AR$3:$AR$1993,1))</f>
        <v>1060</v>
      </c>
      <c r="AT1191" s="16">
        <f>LOG((IFERROR(SUM(P1191:X1191)/COUNTIF(P1191:X1191, "&gt;0"),0.1))/(IFERROR(SUM(G1191:O1191)/COUNTIF(G1191:O1191, "&gt;0"),0.1)),2)</f>
        <v>0.33789971028895188</v>
      </c>
      <c r="AU1191" s="17">
        <f>SUM(COUNTIF(P1191:X1191, "&gt;0"), COUNTIF(G1191:O1191, "&gt;0"))</f>
        <v>18</v>
      </c>
      <c r="AV1191" s="18">
        <f>$BQ$3*AS1191/$BO$3</f>
        <v>5.3319919517102613E-3</v>
      </c>
      <c r="AW1191" s="18" t="str">
        <f>IF(AR1191&lt;AV1191,AR1191,"ns")</f>
        <v>ns</v>
      </c>
      <c r="AX1191" s="19" t="str">
        <f>IF(AND(AW1191&lt;0.01,ABS(AT1191)&gt;1.5,D1191&gt;2), IF(AND(AT1191&gt;0,COUNTIF(P1191:X1191,"&gt;0")&gt;7),"IRF4_interactor_Treg", (IF(AND(AT1191&lt;0,COUNTIF(G1191:O1191, "&gt;0")&gt;7), "background_significant", "ns"))), "ns")</f>
        <v>ns</v>
      </c>
      <c r="AY1191" s="20">
        <f>IFERROR(TTEST(Y1191:AG1191,AH1191:AP1191,2,1),IF(OR(COUNTIF(AH1191:AP1191,"&gt;0")&gt;7,COUNTIF(Y1191:AG1191,"&gt;0")&gt;7),0,9999))</f>
        <v>6.9758919359423591E-2</v>
      </c>
      <c r="AZ1191" s="20">
        <f>IF(AY1191=9999,$BO$4,RANK(AY1191,$AY$3:$AY$1993,1))</f>
        <v>1187</v>
      </c>
      <c r="BA1191" s="20">
        <f>LOG((IFERROR(SUM(AH1191:AP1191)/COUNTIF(AH1191:AP1191, "&gt;0"),0.1))/(IFERROR(SUM(Y1191:AG1191)/COUNTIF(Y1191:AG1191, "&gt;0"),0.1)),2)</f>
        <v>0.3219197723041744</v>
      </c>
      <c r="BB1191" s="21">
        <f>SUM(COUNTIF(AH1191:AP1191, "&gt;0"), COUNTIF(Y1191:AG1191, "&gt;0"))</f>
        <v>18</v>
      </c>
      <c r="BC1191" s="22">
        <f>$BQ$3*AZ1191/$BO$4</f>
        <v>5.9648241206030159E-3</v>
      </c>
      <c r="BD1191" s="22" t="str">
        <f>IF(AY1191&lt;BC1191,AY1191,"ns")</f>
        <v>ns</v>
      </c>
      <c r="BE1191" s="23" t="str">
        <f>IF(AND(BD1191&lt;0.01,ABS(BA1191)&gt;1.5,D1191&gt;2), IF(AND(BA1191&gt;0,COUNTIF(AH1191:AP1191,"&gt;0")&gt;7),"IRF4_interactor_Th17", (IF(AND(BA1191&lt;0,COUNTIF(Y1191:AG1191, "&gt;0")&gt;7), "background_significant", "ns"))), "ns")</f>
        <v>ns</v>
      </c>
      <c r="BF1191" s="24" t="str">
        <f>IF(OR(AX1191 ="IRF4_interactor_Treg", BE1191 ="IRF4_interactor_Th17"), LOG((AVERAGE(AH1191:AP1191)+0.1)/(AVERAGE(P1191:X1191)+0.1),2),"ns")</f>
        <v>ns</v>
      </c>
      <c r="BG1191" s="24">
        <f>IF(AND(AX1191="IRF4_interactor_Treg",BE1191="IRF4_interactor_Th17"),1,IF(AX1191="IRF4_interactor_Treg","IRF4_Treg",IF(BE1191="IRF4_interactor_Th17","IRF4_Th17",0)))</f>
        <v>0</v>
      </c>
      <c r="BH1191" s="25">
        <f>IFERROR(TTEST(AH1191:AP1191,P1191:X1191,2,1),IF(OR(COUNTIF(P1191:X1191,"&gt;0")&gt;7,COUNTIF(AH1191:AP1191,"&gt;0")&gt;7),0,9999))</f>
        <v>0.55907174986187536</v>
      </c>
      <c r="BI1191" s="25">
        <f>IF(BH1191=9999,$BS$5,RANK(BH1191,$BH$3:$BH$1993,1))</f>
        <v>1543</v>
      </c>
      <c r="BJ1191" s="25">
        <f>$BQ$3*BI1191/$BO$5</f>
        <v>7.7498744349573075E-3</v>
      </c>
      <c r="BK1191" s="25" t="str">
        <f>IF(BH1191&lt;BJ1191,BH1191,"ns")</f>
        <v>ns</v>
      </c>
      <c r="BL1191" s="26">
        <f>SUM(COUNTIF(P1191:X1191, "&gt;0"), COUNTIF(AH1191:AP1191, "&gt;0"))</f>
        <v>18</v>
      </c>
    </row>
    <row r="1192" spans="1:64">
      <c r="A1192" t="s">
        <v>3397</v>
      </c>
      <c r="B1192" t="s">
        <v>3398</v>
      </c>
      <c r="C1192">
        <v>7.1633199999999997E-4</v>
      </c>
      <c r="D1192">
        <v>4</v>
      </c>
      <c r="E1192">
        <v>4</v>
      </c>
      <c r="F1192">
        <v>0</v>
      </c>
      <c r="G1192">
        <v>763477</v>
      </c>
      <c r="H1192">
        <v>707854</v>
      </c>
      <c r="I1192">
        <v>840334</v>
      </c>
      <c r="J1192">
        <v>400256</v>
      </c>
      <c r="K1192">
        <v>478520</v>
      </c>
      <c r="L1192">
        <v>490287</v>
      </c>
      <c r="M1192">
        <v>465388</v>
      </c>
      <c r="N1192">
        <v>391569</v>
      </c>
      <c r="O1192">
        <v>364654</v>
      </c>
      <c r="P1192">
        <v>638863</v>
      </c>
      <c r="Q1192">
        <v>623410</v>
      </c>
      <c r="R1192">
        <v>629887</v>
      </c>
      <c r="S1192">
        <v>774214</v>
      </c>
      <c r="T1192">
        <v>640931</v>
      </c>
      <c r="U1192">
        <v>579368</v>
      </c>
      <c r="V1192">
        <v>545789</v>
      </c>
      <c r="W1192">
        <v>597450</v>
      </c>
      <c r="X1192">
        <v>622238</v>
      </c>
      <c r="Y1192">
        <v>643398</v>
      </c>
      <c r="Z1192">
        <v>640787</v>
      </c>
      <c r="AA1192">
        <v>659151</v>
      </c>
      <c r="AB1192">
        <v>489109</v>
      </c>
      <c r="AC1192">
        <v>418223</v>
      </c>
      <c r="AD1192">
        <v>470111</v>
      </c>
      <c r="AE1192">
        <v>389705</v>
      </c>
      <c r="AF1192">
        <v>663757</v>
      </c>
      <c r="AG1192">
        <v>559740</v>
      </c>
      <c r="AH1192">
        <v>869055</v>
      </c>
      <c r="AI1192">
        <v>820039</v>
      </c>
      <c r="AJ1192">
        <v>895824</v>
      </c>
      <c r="AK1192">
        <v>465077</v>
      </c>
      <c r="AL1192">
        <v>443080</v>
      </c>
      <c r="AM1192">
        <v>454795</v>
      </c>
      <c r="AN1192">
        <v>545455</v>
      </c>
      <c r="AO1192">
        <v>741875</v>
      </c>
      <c r="AP1192">
        <v>458107</v>
      </c>
      <c r="AR1192" s="16">
        <f>IFERROR(TTEST(G1192:O1192,P1192:X1192,2,1),IF(OR(COUNTIF(P1192:X1192,"&gt;0")&gt;7,COUNTIF(G1192:O1192,"&gt;0")&gt;7),0,9999))</f>
        <v>0.2284572829278621</v>
      </c>
      <c r="AS1192" s="16">
        <f>IF(AR1192=9999,$BO$3,RANK(AR1192,$AR$3:$AR$1993,1))</f>
        <v>1347</v>
      </c>
      <c r="AT1192" s="16">
        <f>LOG((IFERROR(SUM(P1192:X1192)/COUNTIF(P1192:X1192, "&gt;0"),0.1))/(IFERROR(SUM(G1192:O1192)/COUNTIF(G1192:O1192, "&gt;0"),0.1)),2)</f>
        <v>0.2053295022735708</v>
      </c>
      <c r="AU1192" s="17">
        <f>SUM(COUNTIF(P1192:X1192, "&gt;0"), COUNTIF(G1192:O1192, "&gt;0"))</f>
        <v>18</v>
      </c>
      <c r="AV1192" s="18">
        <f>$BQ$3*AS1192/$BO$3</f>
        <v>6.7756539235412482E-3</v>
      </c>
      <c r="AW1192" s="18" t="str">
        <f>IF(AR1192&lt;AV1192,AR1192,"ns")</f>
        <v>ns</v>
      </c>
      <c r="AX1192" s="19" t="str">
        <f>IF(AND(AW1192&lt;0.01,ABS(AT1192)&gt;1.5,D1192&gt;2), IF(AND(AT1192&gt;0,COUNTIF(P1192:X1192,"&gt;0")&gt;7),"IRF4_interactor_Treg", (IF(AND(AT1192&lt;0,COUNTIF(G1192:O1192, "&gt;0")&gt;7), "background_significant", "ns"))), "ns")</f>
        <v>ns</v>
      </c>
      <c r="AY1192" s="20">
        <f>IFERROR(TTEST(Y1192:AG1192,AH1192:AP1192,2,1),IF(OR(COUNTIF(AH1192:AP1192,"&gt;0")&gt;7,COUNTIF(Y1192:AG1192,"&gt;0")&gt;7),0,9999))</f>
        <v>6.9815969395938218E-2</v>
      </c>
      <c r="AZ1192" s="20">
        <f>IF(AY1192=9999,$BO$4,RANK(AY1192,$AY$3:$AY$1993,1))</f>
        <v>1188</v>
      </c>
      <c r="BA1192" s="20">
        <f>LOG((IFERROR(SUM(AH1192:AP1192)/COUNTIF(AH1192:AP1192, "&gt;0"),0.1))/(IFERROR(SUM(Y1192:AG1192)/COUNTIF(Y1192:AG1192, "&gt;0"),0.1)),2)</f>
        <v>0.20651473616968127</v>
      </c>
      <c r="BB1192" s="21">
        <f>SUM(COUNTIF(AH1192:AP1192, "&gt;0"), COUNTIF(Y1192:AG1192, "&gt;0"))</f>
        <v>18</v>
      </c>
      <c r="BC1192" s="22">
        <f>$BQ$3*AZ1192/$BO$4</f>
        <v>5.9698492462311563E-3</v>
      </c>
      <c r="BD1192" s="22" t="str">
        <f>IF(AY1192&lt;BC1192,AY1192,"ns")</f>
        <v>ns</v>
      </c>
      <c r="BE1192" s="23" t="str">
        <f>IF(AND(BD1192&lt;0.01,ABS(BA1192)&gt;1.5,D1192&gt;2), IF(AND(BA1192&gt;0,COUNTIF(AH1192:AP1192,"&gt;0")&gt;7),"IRF4_interactor_Th17", (IF(AND(BA1192&lt;0,COUNTIF(Y1192:AG1192, "&gt;0")&gt;7), "background_significant", "ns"))), "ns")</f>
        <v>ns</v>
      </c>
      <c r="BF1192" s="24" t="str">
        <f>IF(OR(AX1192 ="IRF4_interactor_Treg", BE1192 ="IRF4_interactor_Th17"), LOG((AVERAGE(AH1192:AP1192)+0.1)/(AVERAGE(P1192:X1192)+0.1),2),"ns")</f>
        <v>ns</v>
      </c>
      <c r="BG1192" s="24">
        <f>IF(AND(AX1192="IRF4_interactor_Treg",BE1192="IRF4_interactor_Th17"),1,IF(AX1192="IRF4_interactor_Treg","IRF4_Treg",IF(BE1192="IRF4_interactor_Th17","IRF4_Th17",0)))</f>
        <v>0</v>
      </c>
      <c r="BH1192" s="25">
        <f>IFERROR(TTEST(AH1192:AP1192,P1192:X1192,2,1),IF(OR(COUNTIF(P1192:X1192,"&gt;0")&gt;7,COUNTIF(AH1192:AP1192,"&gt;0")&gt;7),0,9999))</f>
        <v>0.95003671739641882</v>
      </c>
      <c r="BI1192" s="25">
        <f>IF(BH1192=9999,$BS$5,RANK(BH1192,$BH$3:$BH$1993,1))</f>
        <v>1943</v>
      </c>
      <c r="BJ1192" s="25">
        <f>$BQ$3*BI1192/$BO$5</f>
        <v>9.7589151180311404E-3</v>
      </c>
      <c r="BK1192" s="25" t="str">
        <f>IF(BH1192&lt;BJ1192,BH1192,"ns")</f>
        <v>ns</v>
      </c>
      <c r="BL1192" s="26">
        <f>SUM(COUNTIF(P1192:X1192, "&gt;0"), COUNTIF(AH1192:AP1192, "&gt;0"))</f>
        <v>18</v>
      </c>
    </row>
    <row r="1193" spans="1:64">
      <c r="A1193" t="s">
        <v>6673</v>
      </c>
      <c r="B1193" t="s">
        <v>6674</v>
      </c>
      <c r="C1193">
        <v>7.1633199999999997E-4</v>
      </c>
      <c r="D1193">
        <v>19</v>
      </c>
      <c r="E1193">
        <v>19</v>
      </c>
      <c r="F1193">
        <v>0</v>
      </c>
      <c r="G1193">
        <v>1387340</v>
      </c>
      <c r="H1193">
        <v>1264730</v>
      </c>
      <c r="I1193">
        <v>1458270</v>
      </c>
      <c r="J1193">
        <v>1088550</v>
      </c>
      <c r="K1193">
        <v>1086890</v>
      </c>
      <c r="L1193">
        <v>1170040</v>
      </c>
      <c r="M1193">
        <v>714292</v>
      </c>
      <c r="N1193">
        <v>798745</v>
      </c>
      <c r="O1193">
        <v>811150</v>
      </c>
      <c r="P1193">
        <v>1262370</v>
      </c>
      <c r="Q1193">
        <v>1136410</v>
      </c>
      <c r="R1193">
        <v>1206930</v>
      </c>
      <c r="S1193">
        <v>1731270</v>
      </c>
      <c r="T1193">
        <v>1739600</v>
      </c>
      <c r="U1193">
        <v>1643910</v>
      </c>
      <c r="V1193">
        <v>1729210</v>
      </c>
      <c r="W1193">
        <v>1901870</v>
      </c>
      <c r="X1193">
        <v>1966200</v>
      </c>
      <c r="Y1193">
        <v>1205810</v>
      </c>
      <c r="Z1193">
        <v>1143580</v>
      </c>
      <c r="AA1193">
        <v>1190150</v>
      </c>
      <c r="AB1193">
        <v>1255730</v>
      </c>
      <c r="AC1193">
        <v>1298830</v>
      </c>
      <c r="AD1193">
        <v>1420510</v>
      </c>
      <c r="AE1193">
        <v>841367</v>
      </c>
      <c r="AF1193">
        <v>1189550</v>
      </c>
      <c r="AG1193">
        <v>1201680</v>
      </c>
      <c r="AH1193">
        <v>2276680</v>
      </c>
      <c r="AI1193">
        <v>2295630</v>
      </c>
      <c r="AJ1193">
        <v>2527260</v>
      </c>
      <c r="AK1193">
        <v>1113320</v>
      </c>
      <c r="AL1193">
        <v>1167660</v>
      </c>
      <c r="AM1193">
        <v>1189440</v>
      </c>
      <c r="AN1193">
        <v>1159420</v>
      </c>
      <c r="AO1193">
        <v>1594290</v>
      </c>
      <c r="AP1193">
        <v>1249290</v>
      </c>
      <c r="AR1193" s="16">
        <f>IFERROR(TTEST(G1193:O1193,P1193:X1193,2,1),IF(OR(COUNTIF(P1193:X1193,"&gt;0")&gt;7,COUNTIF(G1193:O1193,"&gt;0")&gt;7),0,9999))</f>
        <v>2.5761802988310167E-2</v>
      </c>
      <c r="AS1193" s="16">
        <f>IF(AR1193=9999,$BO$3,RANK(AR1193,$AR$3:$AR$1993,1))</f>
        <v>853</v>
      </c>
      <c r="AT1193" s="16">
        <f>LOG((IFERROR(SUM(P1193:X1193)/COUNTIF(P1193:X1193, "&gt;0"),0.1))/(IFERROR(SUM(G1193:O1193)/COUNTIF(G1193:O1193, "&gt;0"),0.1)),2)</f>
        <v>0.54989940671491888</v>
      </c>
      <c r="AU1193" s="17">
        <f>SUM(COUNTIF(P1193:X1193, "&gt;0"), COUNTIF(G1193:O1193, "&gt;0"))</f>
        <v>18</v>
      </c>
      <c r="AV1193" s="18">
        <f>$BQ$3*AS1193/$BO$3</f>
        <v>4.2907444668008046E-3</v>
      </c>
      <c r="AW1193" s="18" t="str">
        <f>IF(AR1193&lt;AV1193,AR1193,"ns")</f>
        <v>ns</v>
      </c>
      <c r="AX1193" s="19" t="str">
        <f>IF(AND(AW1193&lt;0.01,ABS(AT1193)&gt;1.5,D1193&gt;2), IF(AND(AT1193&gt;0,COUNTIF(P1193:X1193,"&gt;0")&gt;7),"IRF4_interactor_Treg", (IF(AND(AT1193&lt;0,COUNTIF(G1193:O1193, "&gt;0")&gt;7), "background_significant", "ns"))), "ns")</f>
        <v>ns</v>
      </c>
      <c r="AY1193" s="20">
        <f>IFERROR(TTEST(Y1193:AG1193,AH1193:AP1193,2,1),IF(OR(COUNTIF(AH1193:AP1193,"&gt;0")&gt;7,COUNTIF(Y1193:AG1193,"&gt;0")&gt;7),0,9999))</f>
        <v>7.0598335795882719E-2</v>
      </c>
      <c r="AZ1193" s="20">
        <f>IF(AY1193=9999,$BO$4,RANK(AY1193,$AY$3:$AY$1993,1))</f>
        <v>1189</v>
      </c>
      <c r="BA1193" s="20">
        <f>LOG((IFERROR(SUM(AH1193:AP1193)/COUNTIF(AH1193:AP1193, "&gt;0"),0.1))/(IFERROR(SUM(Y1193:AG1193)/COUNTIF(Y1193:AG1193, "&gt;0"),0.1)),2)</f>
        <v>0.4393351326079431</v>
      </c>
      <c r="BB1193" s="21">
        <f>SUM(COUNTIF(AH1193:AP1193, "&gt;0"), COUNTIF(Y1193:AG1193, "&gt;0"))</f>
        <v>18</v>
      </c>
      <c r="BC1193" s="22">
        <f>$BQ$3*AZ1193/$BO$4</f>
        <v>5.9748743718592966E-3</v>
      </c>
      <c r="BD1193" s="22" t="str">
        <f>IF(AY1193&lt;BC1193,AY1193,"ns")</f>
        <v>ns</v>
      </c>
      <c r="BE1193" s="23" t="str">
        <f>IF(AND(BD1193&lt;0.01,ABS(BA1193)&gt;1.5,D1193&gt;2), IF(AND(BA1193&gt;0,COUNTIF(AH1193:AP1193,"&gt;0")&gt;7),"IRF4_interactor_Th17", (IF(AND(BA1193&lt;0,COUNTIF(Y1193:AG1193, "&gt;0")&gt;7), "background_significant", "ns"))), "ns")</f>
        <v>ns</v>
      </c>
      <c r="BF1193" s="24" t="str">
        <f>IF(OR(AX1193 ="IRF4_interactor_Treg", BE1193 ="IRF4_interactor_Th17"), LOG((AVERAGE(AH1193:AP1193)+0.1)/(AVERAGE(P1193:X1193)+0.1),2),"ns")</f>
        <v>ns</v>
      </c>
      <c r="BG1193" s="24">
        <f>IF(AND(AX1193="IRF4_interactor_Treg",BE1193="IRF4_interactor_Th17"),1,IF(AX1193="IRF4_interactor_Treg","IRF4_Treg",IF(BE1193="IRF4_interactor_Th17","IRF4_Th17",0)))</f>
        <v>0</v>
      </c>
      <c r="BH1193" s="25">
        <f>IFERROR(TTEST(AH1193:AP1193,P1193:X1193,2,1),IF(OR(COUNTIF(P1193:X1193,"&gt;0")&gt;7,COUNTIF(AH1193:AP1193,"&gt;0")&gt;7),0,9999))</f>
        <v>0.92389333090512005</v>
      </c>
      <c r="BI1193" s="25">
        <f>IF(BH1193=9999,$BS$5,RANK(BH1193,$BH$3:$BH$1993,1))</f>
        <v>1913</v>
      </c>
      <c r="BJ1193" s="25">
        <f>$BQ$3*BI1193/$BO$5</f>
        <v>9.6082370668006019E-3</v>
      </c>
      <c r="BK1193" s="25" t="str">
        <f>IF(BH1193&lt;BJ1193,BH1193,"ns")</f>
        <v>ns</v>
      </c>
      <c r="BL1193" s="26">
        <f>SUM(COUNTIF(P1193:X1193, "&gt;0"), COUNTIF(AH1193:AP1193, "&gt;0"))</f>
        <v>18</v>
      </c>
    </row>
    <row r="1194" spans="1:64">
      <c r="A1194" t="s">
        <v>777</v>
      </c>
      <c r="B1194" t="s">
        <v>778</v>
      </c>
      <c r="C1194">
        <v>1.0983E-3</v>
      </c>
      <c r="D1194">
        <v>3</v>
      </c>
      <c r="E1194">
        <v>0</v>
      </c>
      <c r="F1194">
        <v>3</v>
      </c>
      <c r="G1194">
        <v>6021340</v>
      </c>
      <c r="H1194">
        <v>6198600</v>
      </c>
      <c r="I1194">
        <v>6900240</v>
      </c>
      <c r="J1194">
        <v>3591970</v>
      </c>
      <c r="K1194">
        <v>3469390</v>
      </c>
      <c r="L1194">
        <v>4417770</v>
      </c>
      <c r="M1194">
        <v>2728320</v>
      </c>
      <c r="N1194">
        <v>3023230</v>
      </c>
      <c r="O1194">
        <v>3098730</v>
      </c>
      <c r="P1194">
        <v>4955260</v>
      </c>
      <c r="Q1194">
        <v>4716260</v>
      </c>
      <c r="R1194">
        <v>5509850</v>
      </c>
      <c r="S1194">
        <v>5958550</v>
      </c>
      <c r="T1194">
        <v>6075440</v>
      </c>
      <c r="U1194">
        <v>6666550</v>
      </c>
      <c r="V1194">
        <v>5851840</v>
      </c>
      <c r="W1194">
        <v>6160620</v>
      </c>
      <c r="X1194">
        <v>6573280</v>
      </c>
      <c r="Y1194">
        <v>5292800</v>
      </c>
      <c r="Z1194">
        <v>5598240</v>
      </c>
      <c r="AA1194">
        <v>5987450</v>
      </c>
      <c r="AB1194">
        <v>3808400</v>
      </c>
      <c r="AC1194">
        <v>3910340</v>
      </c>
      <c r="AD1194">
        <v>3763580</v>
      </c>
      <c r="AE1194">
        <v>2284180</v>
      </c>
      <c r="AF1194">
        <v>2875700</v>
      </c>
      <c r="AG1194">
        <v>3481580</v>
      </c>
      <c r="AH1194">
        <v>7863150</v>
      </c>
      <c r="AI1194">
        <v>8212600</v>
      </c>
      <c r="AJ1194">
        <v>9233140</v>
      </c>
      <c r="AK1194">
        <v>3476440</v>
      </c>
      <c r="AL1194">
        <v>3367670</v>
      </c>
      <c r="AM1194">
        <v>3897230</v>
      </c>
      <c r="AN1194">
        <v>3568990</v>
      </c>
      <c r="AO1194">
        <v>4638580</v>
      </c>
      <c r="AP1194">
        <v>2507130</v>
      </c>
      <c r="AR1194" s="16">
        <f>IFERROR(TTEST(G1194:O1194,P1194:X1194,2,1),IF(OR(COUNTIF(P1194:X1194,"&gt;0")&gt;7,COUNTIF(G1194:O1194,"&gt;0")&gt;7),0,9999))</f>
        <v>7.3559107739397472E-2</v>
      </c>
      <c r="AS1194" s="16">
        <f>IF(AR1194=9999,$BO$3,RANK(AR1194,$AR$3:$AR$1993,1))</f>
        <v>1069</v>
      </c>
      <c r="AT1194" s="16">
        <f>LOG((IFERROR(SUM(P1194:X1194)/COUNTIF(P1194:X1194, "&gt;0"),0.1))/(IFERROR(SUM(G1194:O1194)/COUNTIF(G1194:O1194, "&gt;0"),0.1)),2)</f>
        <v>0.41141786746095216</v>
      </c>
      <c r="AU1194" s="17">
        <f>SUM(COUNTIF(P1194:X1194, "&gt;0"), COUNTIF(G1194:O1194, "&gt;0"))</f>
        <v>18</v>
      </c>
      <c r="AV1194" s="18">
        <f>$BQ$3*AS1194/$BO$3</f>
        <v>5.3772635814889336E-3</v>
      </c>
      <c r="AW1194" s="18" t="str">
        <f>IF(AR1194&lt;AV1194,AR1194,"ns")</f>
        <v>ns</v>
      </c>
      <c r="AX1194" s="19" t="str">
        <f>IF(AND(AW1194&lt;0.01,ABS(AT1194)&gt;1.5,D1194&gt;2), IF(AND(AT1194&gt;0,COUNTIF(P1194:X1194,"&gt;0")&gt;7),"IRF4_interactor_Treg", (IF(AND(AT1194&lt;0,COUNTIF(G1194:O1194, "&gt;0")&gt;7), "background_significant", "ns"))), "ns")</f>
        <v>ns</v>
      </c>
      <c r="AY1194" s="20">
        <f>IFERROR(TTEST(Y1194:AG1194,AH1194:AP1194,2,1),IF(OR(COUNTIF(AH1194:AP1194,"&gt;0")&gt;7,COUNTIF(Y1194:AG1194,"&gt;0")&gt;7),0,9999))</f>
        <v>7.0731937734936315E-2</v>
      </c>
      <c r="AZ1194" s="20">
        <f>IF(AY1194=9999,$BO$4,RANK(AY1194,$AY$3:$AY$1993,1))</f>
        <v>1190</v>
      </c>
      <c r="BA1194" s="20">
        <f>LOG((IFERROR(SUM(AH1194:AP1194)/COUNTIF(AH1194:AP1194, "&gt;0"),0.1))/(IFERROR(SUM(Y1194:AG1194)/COUNTIF(Y1194:AG1194, "&gt;0"),0.1)),2)</f>
        <v>0.33781324874847879</v>
      </c>
      <c r="BB1194" s="21">
        <f>SUM(COUNTIF(AH1194:AP1194, "&gt;0"), COUNTIF(Y1194:AG1194, "&gt;0"))</f>
        <v>18</v>
      </c>
      <c r="BC1194" s="22">
        <f>$BQ$3*AZ1194/$BO$4</f>
        <v>5.979899497487437E-3</v>
      </c>
      <c r="BD1194" s="22" t="str">
        <f>IF(AY1194&lt;BC1194,AY1194,"ns")</f>
        <v>ns</v>
      </c>
      <c r="BE1194" s="23" t="str">
        <f>IF(AND(BD1194&lt;0.01,ABS(BA1194)&gt;1.5,D1194&gt;2), IF(AND(BA1194&gt;0,COUNTIF(AH1194:AP1194,"&gt;0")&gt;7),"IRF4_interactor_Th17", (IF(AND(BA1194&lt;0,COUNTIF(Y1194:AG1194, "&gt;0")&gt;7), "background_significant", "ns"))), "ns")</f>
        <v>ns</v>
      </c>
      <c r="BF1194" s="24" t="str">
        <f>IF(OR(AX1194 ="IRF4_interactor_Treg", BE1194 ="IRF4_interactor_Th17"), LOG((AVERAGE(AH1194:AP1194)+0.1)/(AVERAGE(P1194:X1194)+0.1),2),"ns")</f>
        <v>ns</v>
      </c>
      <c r="BG1194" s="24">
        <f>IF(AND(AX1194="IRF4_interactor_Treg",BE1194="IRF4_interactor_Th17"),1,IF(AX1194="IRF4_interactor_Treg","IRF4_Treg",IF(BE1194="IRF4_interactor_Th17","IRF4_Th17",0)))</f>
        <v>0</v>
      </c>
      <c r="BH1194" s="25">
        <f>IFERROR(TTEST(AH1194:AP1194,P1194:X1194,2,1),IF(OR(COUNTIF(P1194:X1194,"&gt;0")&gt;7,COUNTIF(AH1194:AP1194,"&gt;0")&gt;7),0,9999))</f>
        <v>0.55494000555839329</v>
      </c>
      <c r="BI1194" s="25">
        <f>IF(BH1194=9999,$BS$5,RANK(BH1194,$BH$3:$BH$1993,1))</f>
        <v>1539</v>
      </c>
      <c r="BJ1194" s="25">
        <f>$BQ$3*BI1194/$BO$5</f>
        <v>7.7297840281265696E-3</v>
      </c>
      <c r="BK1194" s="25" t="str">
        <f>IF(BH1194&lt;BJ1194,BH1194,"ns")</f>
        <v>ns</v>
      </c>
      <c r="BL1194" s="26">
        <f>SUM(COUNTIF(P1194:X1194, "&gt;0"), COUNTIF(AH1194:AP1194, "&gt;0"))</f>
        <v>18</v>
      </c>
    </row>
    <row r="1195" spans="1:64">
      <c r="A1195" t="s">
        <v>765</v>
      </c>
      <c r="B1195" t="s">
        <v>766</v>
      </c>
      <c r="C1195">
        <v>7.1633199999999997E-4</v>
      </c>
      <c r="D1195">
        <v>15</v>
      </c>
      <c r="E1195">
        <v>15</v>
      </c>
      <c r="F1195">
        <v>0</v>
      </c>
      <c r="G1195">
        <v>701203</v>
      </c>
      <c r="H1195">
        <v>651141</v>
      </c>
      <c r="I1195">
        <v>655810</v>
      </c>
      <c r="J1195">
        <v>575459</v>
      </c>
      <c r="K1195">
        <v>599399</v>
      </c>
      <c r="L1195">
        <v>516139</v>
      </c>
      <c r="M1195">
        <v>561352</v>
      </c>
      <c r="N1195">
        <v>597046</v>
      </c>
      <c r="O1195">
        <v>506770</v>
      </c>
      <c r="P1195">
        <v>665259</v>
      </c>
      <c r="Q1195">
        <v>588058</v>
      </c>
      <c r="R1195">
        <v>589846</v>
      </c>
      <c r="S1195">
        <v>596615</v>
      </c>
      <c r="T1195">
        <v>647771</v>
      </c>
      <c r="U1195">
        <v>600008</v>
      </c>
      <c r="V1195">
        <v>608241</v>
      </c>
      <c r="W1195">
        <v>641769</v>
      </c>
      <c r="X1195">
        <v>505886</v>
      </c>
      <c r="Y1195">
        <v>666471</v>
      </c>
      <c r="Z1195">
        <v>603905</v>
      </c>
      <c r="AA1195">
        <v>592661</v>
      </c>
      <c r="AB1195">
        <v>582802</v>
      </c>
      <c r="AC1195">
        <v>598107</v>
      </c>
      <c r="AD1195">
        <v>571259</v>
      </c>
      <c r="AE1195">
        <v>498598</v>
      </c>
      <c r="AF1195">
        <v>602787</v>
      </c>
      <c r="AG1195">
        <v>600902</v>
      </c>
      <c r="AH1195">
        <v>690574</v>
      </c>
      <c r="AI1195">
        <v>674419</v>
      </c>
      <c r="AJ1195">
        <v>705278</v>
      </c>
      <c r="AK1195">
        <v>610978</v>
      </c>
      <c r="AL1195">
        <v>635439</v>
      </c>
      <c r="AM1195">
        <v>628321</v>
      </c>
      <c r="AN1195">
        <v>581567</v>
      </c>
      <c r="AO1195">
        <v>737780</v>
      </c>
      <c r="AP1195">
        <v>491318</v>
      </c>
      <c r="AR1195" s="16">
        <f>IFERROR(TTEST(G1195:O1195,P1195:X1195,2,1),IF(OR(COUNTIF(P1195:X1195,"&gt;0")&gt;7,COUNTIF(G1195:O1195,"&gt;0")&gt;7),0,9999))</f>
        <v>0.6355892489575341</v>
      </c>
      <c r="AS1195" s="16">
        <f>IF(AR1195=9999,$BO$3,RANK(AR1195,$AR$3:$AR$1993,1))</f>
        <v>1731</v>
      </c>
      <c r="AT1195" s="16">
        <f>LOG((IFERROR(SUM(P1195:X1195)/COUNTIF(P1195:X1195, "&gt;0"),0.1))/(IFERROR(SUM(G1195:O1195)/COUNTIF(G1195:O1195, "&gt;0"),0.1)),2)</f>
        <v>2.1127068487347574E-2</v>
      </c>
      <c r="AU1195" s="17">
        <f>SUM(COUNTIF(P1195:X1195, "&gt;0"), COUNTIF(G1195:O1195, "&gt;0"))</f>
        <v>18</v>
      </c>
      <c r="AV1195" s="18">
        <f>$BQ$3*AS1195/$BO$3</f>
        <v>8.7072434607645861E-3</v>
      </c>
      <c r="AW1195" s="18" t="str">
        <f>IF(AR1195&lt;AV1195,AR1195,"ns")</f>
        <v>ns</v>
      </c>
      <c r="AX1195" s="19" t="str">
        <f>IF(AND(AW1195&lt;0.01,ABS(AT1195)&gt;1.5,D1195&gt;2), IF(AND(AT1195&gt;0,COUNTIF(P1195:X1195,"&gt;0")&gt;7),"IRF4_interactor_Treg", (IF(AND(AT1195&lt;0,COUNTIF(G1195:O1195, "&gt;0")&gt;7), "background_significant", "ns"))), "ns")</f>
        <v>ns</v>
      </c>
      <c r="AY1195" s="20">
        <f>IFERROR(TTEST(Y1195:AG1195,AH1195:AP1195,2,1),IF(OR(COUNTIF(AH1195:AP1195,"&gt;0")&gt;7,COUNTIF(Y1195:AG1195,"&gt;0")&gt;7),0,9999))</f>
        <v>7.1152663943227015E-2</v>
      </c>
      <c r="AZ1195" s="20">
        <f>IF(AY1195=9999,$BO$4,RANK(AY1195,$AY$3:$AY$1993,1))</f>
        <v>1191</v>
      </c>
      <c r="BA1195" s="20">
        <f>LOG((IFERROR(SUM(AH1195:AP1195)/COUNTIF(AH1195:AP1195, "&gt;0"),0.1))/(IFERROR(SUM(Y1195:AG1195)/COUNTIF(Y1195:AG1195, "&gt;0"),0.1)),2)</f>
        <v>0.11423892279175517</v>
      </c>
      <c r="BB1195" s="21">
        <f>SUM(COUNTIF(AH1195:AP1195, "&gt;0"), COUNTIF(Y1195:AG1195, "&gt;0"))</f>
        <v>18</v>
      </c>
      <c r="BC1195" s="22">
        <f>$BQ$3*AZ1195/$BO$4</f>
        <v>5.9849246231155782E-3</v>
      </c>
      <c r="BD1195" s="22" t="str">
        <f>IF(AY1195&lt;BC1195,AY1195,"ns")</f>
        <v>ns</v>
      </c>
      <c r="BE1195" s="23" t="str">
        <f>IF(AND(BD1195&lt;0.01,ABS(BA1195)&gt;1.5,D1195&gt;2), IF(AND(BA1195&gt;0,COUNTIF(AH1195:AP1195,"&gt;0")&gt;7),"IRF4_interactor_Th17", (IF(AND(BA1195&lt;0,COUNTIF(Y1195:AG1195, "&gt;0")&gt;7), "background_significant", "ns"))), "ns")</f>
        <v>ns</v>
      </c>
      <c r="BF1195" s="24" t="str">
        <f>IF(OR(AX1195 ="IRF4_interactor_Treg", BE1195 ="IRF4_interactor_Th17"), LOG((AVERAGE(AH1195:AP1195)+0.1)/(AVERAGE(P1195:X1195)+0.1),2),"ns")</f>
        <v>ns</v>
      </c>
      <c r="BG1195" s="24">
        <f>IF(AND(AX1195="IRF4_interactor_Treg",BE1195="IRF4_interactor_Th17"),1,IF(AX1195="IRF4_interactor_Treg","IRF4_Treg",IF(BE1195="IRF4_interactor_Th17","IRF4_Th17",0)))</f>
        <v>0</v>
      </c>
      <c r="BH1195" s="25">
        <f>IFERROR(TTEST(AH1195:AP1195,P1195:X1195,2,1),IF(OR(COUNTIF(P1195:X1195,"&gt;0")&gt;7,COUNTIF(AH1195:AP1195,"&gt;0")&gt;7),0,9999))</f>
        <v>8.1849072862661978E-2</v>
      </c>
      <c r="BI1195" s="25">
        <f>IF(BH1195=9999,$BS$5,RANK(BH1195,$BH$3:$BH$1993,1))</f>
        <v>592</v>
      </c>
      <c r="BJ1195" s="25">
        <f>$BQ$3*BI1195/$BO$5</f>
        <v>2.9733802109492718E-3</v>
      </c>
      <c r="BK1195" s="25" t="str">
        <f>IF(BH1195&lt;BJ1195,BH1195,"ns")</f>
        <v>ns</v>
      </c>
      <c r="BL1195" s="26">
        <f>SUM(COUNTIF(P1195:X1195, "&gt;0"), COUNTIF(AH1195:AP1195, "&gt;0"))</f>
        <v>18</v>
      </c>
    </row>
    <row r="1196" spans="1:64">
      <c r="A1196" t="s">
        <v>6137</v>
      </c>
      <c r="B1196" t="s">
        <v>6138</v>
      </c>
      <c r="C1196">
        <v>7.1633199999999997E-4</v>
      </c>
      <c r="D1196">
        <v>10</v>
      </c>
      <c r="E1196">
        <v>10</v>
      </c>
      <c r="F1196">
        <v>0</v>
      </c>
      <c r="G1196">
        <v>1434100</v>
      </c>
      <c r="H1196">
        <v>1250520</v>
      </c>
      <c r="I1196">
        <v>1515200</v>
      </c>
      <c r="J1196">
        <v>1681330</v>
      </c>
      <c r="K1196">
        <v>1607390</v>
      </c>
      <c r="L1196">
        <v>1772240</v>
      </c>
      <c r="M1196">
        <v>1024910</v>
      </c>
      <c r="N1196">
        <v>1137130</v>
      </c>
      <c r="O1196">
        <v>995518</v>
      </c>
      <c r="P1196">
        <v>733628</v>
      </c>
      <c r="Q1196">
        <v>837933</v>
      </c>
      <c r="R1196">
        <v>817646</v>
      </c>
      <c r="S1196">
        <v>1727510</v>
      </c>
      <c r="T1196">
        <v>2015600</v>
      </c>
      <c r="U1196">
        <v>1855090</v>
      </c>
      <c r="V1196">
        <v>1245680</v>
      </c>
      <c r="W1196">
        <v>1440810</v>
      </c>
      <c r="X1196">
        <v>1415620</v>
      </c>
      <c r="Y1196">
        <v>2000050</v>
      </c>
      <c r="Z1196">
        <v>1950850</v>
      </c>
      <c r="AA1196">
        <v>2007380</v>
      </c>
      <c r="AB1196">
        <v>1699570</v>
      </c>
      <c r="AC1196">
        <v>1815000</v>
      </c>
      <c r="AD1196">
        <v>1953820</v>
      </c>
      <c r="AE1196">
        <v>654274</v>
      </c>
      <c r="AF1196">
        <v>1096590</v>
      </c>
      <c r="AG1196">
        <v>1118260</v>
      </c>
      <c r="AH1196">
        <v>1951210</v>
      </c>
      <c r="AI1196">
        <v>1903010</v>
      </c>
      <c r="AJ1196">
        <v>2107830</v>
      </c>
      <c r="AK1196">
        <v>1406900</v>
      </c>
      <c r="AL1196">
        <v>1391210</v>
      </c>
      <c r="AM1196">
        <v>1475840</v>
      </c>
      <c r="AN1196">
        <v>779649</v>
      </c>
      <c r="AO1196">
        <v>1058730</v>
      </c>
      <c r="AP1196">
        <v>855498</v>
      </c>
      <c r="AR1196" s="16">
        <f>IFERROR(TTEST(G1196:O1196,P1196:X1196,2,1),IF(OR(COUNTIF(P1196:X1196,"&gt;0")&gt;7,COUNTIF(G1196:O1196,"&gt;0")&gt;7),0,9999))</f>
        <v>0.81417090009614079</v>
      </c>
      <c r="AS1196" s="16">
        <f>IF(AR1196=9999,$BO$3,RANK(AR1196,$AR$3:$AR$1993,1))</f>
        <v>1857</v>
      </c>
      <c r="AT1196" s="16">
        <f>LOG((IFERROR(SUM(P1196:X1196)/COUNTIF(P1196:X1196, "&gt;0"),0.1))/(IFERROR(SUM(G1196:O1196)/COUNTIF(G1196:O1196, "&gt;0"),0.1)),2)</f>
        <v>-3.8715497115433831E-2</v>
      </c>
      <c r="AU1196" s="17">
        <f>SUM(COUNTIF(P1196:X1196, "&gt;0"), COUNTIF(G1196:O1196, "&gt;0"))</f>
        <v>18</v>
      </c>
      <c r="AV1196" s="18">
        <f>$BQ$3*AS1196/$BO$3</f>
        <v>9.3410462776659965E-3</v>
      </c>
      <c r="AW1196" s="18" t="str">
        <f>IF(AR1196&lt;AV1196,AR1196,"ns")</f>
        <v>ns</v>
      </c>
      <c r="AX1196" s="19" t="str">
        <f>IF(AND(AW1196&lt;0.01,ABS(AT1196)&gt;1.5,D1196&gt;2), IF(AND(AT1196&gt;0,COUNTIF(P1196:X1196,"&gt;0")&gt;7),"IRF4_interactor_Treg", (IF(AND(AT1196&lt;0,COUNTIF(G1196:O1196, "&gt;0")&gt;7), "background_significant", "ns"))), "ns")</f>
        <v>ns</v>
      </c>
      <c r="AY1196" s="20">
        <f>IFERROR(TTEST(Y1196:AG1196,AH1196:AP1196,2,1),IF(OR(COUNTIF(AH1196:AP1196,"&gt;0")&gt;7,COUNTIF(Y1196:AG1196,"&gt;0")&gt;7),0,9999))</f>
        <v>7.232995098963356E-2</v>
      </c>
      <c r="AZ1196" s="20">
        <f>IF(AY1196=9999,$BO$4,RANK(AY1196,$AY$3:$AY$1993,1))</f>
        <v>1192</v>
      </c>
      <c r="BA1196" s="20">
        <f>LOG((IFERROR(SUM(AH1196:AP1196)/COUNTIF(AH1196:AP1196, "&gt;0"),0.1))/(IFERROR(SUM(Y1196:AG1196)/COUNTIF(Y1196:AG1196, "&gt;0"),0.1)),2)</f>
        <v>-0.14488219957789125</v>
      </c>
      <c r="BB1196" s="21">
        <f>SUM(COUNTIF(AH1196:AP1196, "&gt;0"), COUNTIF(Y1196:AG1196, "&gt;0"))</f>
        <v>18</v>
      </c>
      <c r="BC1196" s="22">
        <f>$BQ$3*AZ1196/$BO$4</f>
        <v>5.9899497487437186E-3</v>
      </c>
      <c r="BD1196" s="22" t="str">
        <f>IF(AY1196&lt;BC1196,AY1196,"ns")</f>
        <v>ns</v>
      </c>
      <c r="BE1196" s="23" t="str">
        <f>IF(AND(BD1196&lt;0.01,ABS(BA1196)&gt;1.5,D1196&gt;2), IF(AND(BA1196&gt;0,COUNTIF(AH1196:AP1196,"&gt;0")&gt;7),"IRF4_interactor_Th17", (IF(AND(BA1196&lt;0,COUNTIF(Y1196:AG1196, "&gt;0")&gt;7), "background_significant", "ns"))), "ns")</f>
        <v>ns</v>
      </c>
      <c r="BF1196" s="24" t="str">
        <f>IF(OR(AX1196 ="IRF4_interactor_Treg", BE1196 ="IRF4_interactor_Th17"), LOG((AVERAGE(AH1196:AP1196)+0.1)/(AVERAGE(P1196:X1196)+0.1),2),"ns")</f>
        <v>ns</v>
      </c>
      <c r="BG1196" s="24">
        <f>IF(AND(AX1196="IRF4_interactor_Treg",BE1196="IRF4_interactor_Th17"),1,IF(AX1196="IRF4_interactor_Treg","IRF4_Treg",IF(BE1196="IRF4_interactor_Th17","IRF4_Th17",0)))</f>
        <v>0</v>
      </c>
      <c r="BH1196" s="25">
        <f>IFERROR(TTEST(AH1196:AP1196,P1196:X1196,2,1),IF(OR(COUNTIF(P1196:X1196,"&gt;0")&gt;7,COUNTIF(AH1196:AP1196,"&gt;0")&gt;7),0,9999))</f>
        <v>0.74454446856867473</v>
      </c>
      <c r="BI1196" s="25">
        <f>IF(BH1196=9999,$BS$5,RANK(BH1196,$BH$3:$BH$1993,1))</f>
        <v>1728</v>
      </c>
      <c r="BJ1196" s="25">
        <f>$BQ$3*BI1196/$BO$5</f>
        <v>8.679055750878956E-3</v>
      </c>
      <c r="BK1196" s="25" t="str">
        <f>IF(BH1196&lt;BJ1196,BH1196,"ns")</f>
        <v>ns</v>
      </c>
      <c r="BL1196" s="26">
        <f>SUM(COUNTIF(P1196:X1196, "&gt;0"), COUNTIF(AH1196:AP1196, "&gt;0"))</f>
        <v>18</v>
      </c>
    </row>
    <row r="1197" spans="1:64">
      <c r="A1197" t="s">
        <v>5531</v>
      </c>
      <c r="B1197" t="s">
        <v>5532</v>
      </c>
      <c r="C1197">
        <v>7.1633199999999997E-4</v>
      </c>
      <c r="D1197">
        <v>4</v>
      </c>
      <c r="E1197">
        <v>4</v>
      </c>
      <c r="F1197">
        <v>0</v>
      </c>
      <c r="G1197">
        <v>194128</v>
      </c>
      <c r="H1197">
        <v>185799</v>
      </c>
      <c r="I1197">
        <v>242368</v>
      </c>
      <c r="J1197">
        <v>335354</v>
      </c>
      <c r="K1197">
        <v>348587</v>
      </c>
      <c r="L1197">
        <v>405661</v>
      </c>
      <c r="M1197">
        <v>139686</v>
      </c>
      <c r="N1197">
        <v>156909</v>
      </c>
      <c r="O1197">
        <v>162431</v>
      </c>
      <c r="P1197">
        <v>137029</v>
      </c>
      <c r="Q1197">
        <v>129521</v>
      </c>
      <c r="R1197">
        <v>151443</v>
      </c>
      <c r="S1197">
        <v>373766</v>
      </c>
      <c r="T1197">
        <v>376921</v>
      </c>
      <c r="U1197">
        <v>501732</v>
      </c>
      <c r="V1197">
        <v>203072</v>
      </c>
      <c r="W1197">
        <v>232312</v>
      </c>
      <c r="X1197">
        <v>256897</v>
      </c>
      <c r="Y1197">
        <v>218325</v>
      </c>
      <c r="Z1197">
        <v>267567</v>
      </c>
      <c r="AA1197">
        <v>292806</v>
      </c>
      <c r="AB1197">
        <v>205227</v>
      </c>
      <c r="AC1197">
        <v>191065</v>
      </c>
      <c r="AD1197">
        <v>205490</v>
      </c>
      <c r="AE1197">
        <v>60082.7</v>
      </c>
      <c r="AF1197">
        <v>70328.399999999994</v>
      </c>
      <c r="AG1197">
        <v>103053</v>
      </c>
      <c r="AH1197">
        <v>225447</v>
      </c>
      <c r="AI1197">
        <v>210926</v>
      </c>
      <c r="AJ1197">
        <v>305766</v>
      </c>
      <c r="AK1197">
        <v>219305</v>
      </c>
      <c r="AL1197">
        <v>268247</v>
      </c>
      <c r="AM1197">
        <v>320151</v>
      </c>
      <c r="AN1197">
        <v>118687</v>
      </c>
      <c r="AO1197">
        <v>148150</v>
      </c>
      <c r="AP1197">
        <v>115593</v>
      </c>
      <c r="AR1197" s="16">
        <f>IFERROR(TTEST(G1197:O1197,P1197:X1197,2,1),IF(OR(COUNTIF(P1197:X1197,"&gt;0")&gt;7,COUNTIF(G1197:O1197,"&gt;0")&gt;7),0,9999))</f>
        <v>0.39655183119199056</v>
      </c>
      <c r="AS1197" s="16">
        <f>IF(AR1197=9999,$BO$3,RANK(AR1197,$AR$3:$AR$1993,1))</f>
        <v>1537</v>
      </c>
      <c r="AT1197" s="16">
        <f>LOG((IFERROR(SUM(P1197:X1197)/COUNTIF(P1197:X1197, "&gt;0"),0.1))/(IFERROR(SUM(G1197:O1197)/COUNTIF(G1197:O1197, "&gt;0"),0.1)),2)</f>
        <v>0.12212362656036242</v>
      </c>
      <c r="AU1197" s="17">
        <f>SUM(COUNTIF(P1197:X1197, "&gt;0"), COUNTIF(G1197:O1197, "&gt;0"))</f>
        <v>18</v>
      </c>
      <c r="AV1197" s="18">
        <f>$BQ$3*AS1197/$BO$3</f>
        <v>7.7313883299798799E-3</v>
      </c>
      <c r="AW1197" s="18" t="str">
        <f>IF(AR1197&lt;AV1197,AR1197,"ns")</f>
        <v>ns</v>
      </c>
      <c r="AX1197" s="19" t="str">
        <f>IF(AND(AW1197&lt;0.01,ABS(AT1197)&gt;1.5,D1197&gt;2), IF(AND(AT1197&gt;0,COUNTIF(P1197:X1197,"&gt;0")&gt;7),"IRF4_interactor_Treg", (IF(AND(AT1197&lt;0,COUNTIF(G1197:O1197, "&gt;0")&gt;7), "background_significant", "ns"))), "ns")</f>
        <v>ns</v>
      </c>
      <c r="AY1197" s="20">
        <f>IFERROR(TTEST(Y1197:AG1197,AH1197:AP1197,2,1),IF(OR(COUNTIF(AH1197:AP1197,"&gt;0")&gt;7,COUNTIF(Y1197:AG1197,"&gt;0")&gt;7),0,9999))</f>
        <v>7.2764535674415307E-2</v>
      </c>
      <c r="AZ1197" s="20">
        <f>IF(AY1197=9999,$BO$4,RANK(AY1197,$AY$3:$AY$1993,1))</f>
        <v>1193</v>
      </c>
      <c r="BA1197" s="20">
        <f>LOG((IFERROR(SUM(AH1197:AP1197)/COUNTIF(AH1197:AP1197, "&gt;0"),0.1))/(IFERROR(SUM(Y1197:AG1197)/COUNTIF(Y1197:AG1197, "&gt;0"),0.1)),2)</f>
        <v>0.25970758141938421</v>
      </c>
      <c r="BB1197" s="21">
        <f>SUM(COUNTIF(AH1197:AP1197, "&gt;0"), COUNTIF(Y1197:AG1197, "&gt;0"))</f>
        <v>18</v>
      </c>
      <c r="BC1197" s="22">
        <f>$BQ$3*AZ1197/$BO$4</f>
        <v>5.9949748743718589E-3</v>
      </c>
      <c r="BD1197" s="22" t="str">
        <f>IF(AY1197&lt;BC1197,AY1197,"ns")</f>
        <v>ns</v>
      </c>
      <c r="BE1197" s="23" t="str">
        <f>IF(AND(BD1197&lt;0.01,ABS(BA1197)&gt;1.5,D1197&gt;2), IF(AND(BA1197&gt;0,COUNTIF(AH1197:AP1197,"&gt;0")&gt;7),"IRF4_interactor_Th17", (IF(AND(BA1197&lt;0,COUNTIF(Y1197:AG1197, "&gt;0")&gt;7), "background_significant", "ns"))), "ns")</f>
        <v>ns</v>
      </c>
      <c r="BF1197" s="24" t="str">
        <f>IF(OR(AX1197 ="IRF4_interactor_Treg", BE1197 ="IRF4_interactor_Th17"), LOG((AVERAGE(AH1197:AP1197)+0.1)/(AVERAGE(P1197:X1197)+0.1),2),"ns")</f>
        <v>ns</v>
      </c>
      <c r="BG1197" s="24">
        <f>IF(AND(AX1197="IRF4_interactor_Treg",BE1197="IRF4_interactor_Th17"),1,IF(AX1197="IRF4_interactor_Treg","IRF4_Treg",IF(BE1197="IRF4_interactor_Th17","IRF4_Th17",0)))</f>
        <v>0</v>
      </c>
      <c r="BH1197" s="25">
        <f>IFERROR(TTEST(AH1197:AP1197,P1197:X1197,2,1),IF(OR(COUNTIF(P1197:X1197,"&gt;0")&gt;7,COUNTIF(AH1197:AP1197,"&gt;0")&gt;7),0,9999))</f>
        <v>0.27601932562649706</v>
      </c>
      <c r="BI1197" s="25">
        <f>IF(BH1197=9999,$BS$5,RANK(BH1197,$BH$3:$BH$1993,1))</f>
        <v>1119</v>
      </c>
      <c r="BJ1197" s="25">
        <f>$BQ$3*BI1197/$BO$5</f>
        <v>5.6202913108990456E-3</v>
      </c>
      <c r="BK1197" s="25" t="str">
        <f>IF(BH1197&lt;BJ1197,BH1197,"ns")</f>
        <v>ns</v>
      </c>
      <c r="BL1197" s="26">
        <f>SUM(COUNTIF(P1197:X1197, "&gt;0"), COUNTIF(AH1197:AP1197, "&gt;0"))</f>
        <v>18</v>
      </c>
    </row>
    <row r="1198" spans="1:64">
      <c r="A1198" t="s">
        <v>5689</v>
      </c>
      <c r="B1198" t="s">
        <v>5690</v>
      </c>
      <c r="C1198">
        <v>1.27796E-2</v>
      </c>
      <c r="D1198">
        <v>4</v>
      </c>
      <c r="E1198">
        <v>4</v>
      </c>
      <c r="F1198">
        <v>0</v>
      </c>
      <c r="G1198">
        <v>213641</v>
      </c>
      <c r="H1198">
        <v>216312</v>
      </c>
      <c r="I1198">
        <v>235123</v>
      </c>
      <c r="J1198">
        <v>268449</v>
      </c>
      <c r="K1198">
        <v>186040</v>
      </c>
      <c r="L1198">
        <v>282308</v>
      </c>
      <c r="M1198">
        <v>110348</v>
      </c>
      <c r="N1198">
        <v>143765</v>
      </c>
      <c r="O1198">
        <v>126350</v>
      </c>
      <c r="P1198">
        <v>91188.5</v>
      </c>
      <c r="Q1198">
        <v>79576.899999999994</v>
      </c>
      <c r="R1198">
        <v>122346</v>
      </c>
      <c r="S1198">
        <v>252561</v>
      </c>
      <c r="T1198">
        <v>268744</v>
      </c>
      <c r="U1198">
        <v>293293</v>
      </c>
      <c r="V1198">
        <v>151711</v>
      </c>
      <c r="W1198">
        <v>193101</v>
      </c>
      <c r="X1198">
        <v>209612</v>
      </c>
      <c r="Y1198">
        <v>321116</v>
      </c>
      <c r="Z1198">
        <v>286233</v>
      </c>
      <c r="AA1198">
        <v>243335</v>
      </c>
      <c r="AB1198">
        <v>312855</v>
      </c>
      <c r="AC1198">
        <v>221041</v>
      </c>
      <c r="AD1198">
        <v>285591</v>
      </c>
      <c r="AE1198">
        <v>112463</v>
      </c>
      <c r="AF1198">
        <v>122015</v>
      </c>
      <c r="AG1198">
        <v>130131</v>
      </c>
      <c r="AH1198">
        <v>423112</v>
      </c>
      <c r="AI1198">
        <v>425618</v>
      </c>
      <c r="AJ1198">
        <v>494711</v>
      </c>
      <c r="AK1198">
        <v>225512</v>
      </c>
      <c r="AL1198">
        <v>287772</v>
      </c>
      <c r="AM1198">
        <v>310932</v>
      </c>
      <c r="AN1198">
        <v>135929</v>
      </c>
      <c r="AO1198">
        <v>169931</v>
      </c>
      <c r="AP1198">
        <v>144616</v>
      </c>
      <c r="AR1198" s="16">
        <f>IFERROR(TTEST(G1198:O1198,P1198:X1198,2,1),IF(OR(COUNTIF(P1198:X1198,"&gt;0")&gt;7,COUNTIF(G1198:O1198,"&gt;0")&gt;7),0,9999))</f>
        <v>0.66384549648729885</v>
      </c>
      <c r="AS1198" s="16">
        <f>IF(AR1198=9999,$BO$3,RANK(AR1198,$AR$3:$AR$1993,1))</f>
        <v>1754</v>
      </c>
      <c r="AT1198" s="16">
        <f>LOG((IFERROR(SUM(P1198:X1198)/COUNTIF(P1198:X1198, "&gt;0"),0.1))/(IFERROR(SUM(G1198:O1198)/COUNTIF(G1198:O1198, "&gt;0"),0.1)),2)</f>
        <v>-0.10073315951966361</v>
      </c>
      <c r="AU1198" s="17">
        <f>SUM(COUNTIF(P1198:X1198, "&gt;0"), COUNTIF(G1198:O1198, "&gt;0"))</f>
        <v>18</v>
      </c>
      <c r="AV1198" s="18">
        <f>$BQ$3*AS1198/$BO$3</f>
        <v>8.8229376257545275E-3</v>
      </c>
      <c r="AW1198" s="18" t="str">
        <f>IF(AR1198&lt;AV1198,AR1198,"ns")</f>
        <v>ns</v>
      </c>
      <c r="AX1198" s="19" t="str">
        <f>IF(AND(AW1198&lt;0.01,ABS(AT1198)&gt;1.5,D1198&gt;2), IF(AND(AT1198&gt;0,COUNTIF(P1198:X1198,"&gt;0")&gt;7),"IRF4_interactor_Treg", (IF(AND(AT1198&lt;0,COUNTIF(G1198:O1198, "&gt;0")&gt;7), "background_significant", "ns"))), "ns")</f>
        <v>ns</v>
      </c>
      <c r="AY1198" s="20">
        <f>IFERROR(TTEST(Y1198:AG1198,AH1198:AP1198,2,1),IF(OR(COUNTIF(AH1198:AP1198,"&gt;0")&gt;7,COUNTIF(Y1198:AG1198,"&gt;0")&gt;7),0,9999))</f>
        <v>7.288110506690057E-2</v>
      </c>
      <c r="AZ1198" s="20">
        <f>IF(AY1198=9999,$BO$4,RANK(AY1198,$AY$3:$AY$1993,1))</f>
        <v>1194</v>
      </c>
      <c r="BA1198" s="20">
        <f>LOG((IFERROR(SUM(AH1198:AP1198)/COUNTIF(AH1198:AP1198, "&gt;0"),0.1))/(IFERROR(SUM(Y1198:AG1198)/COUNTIF(Y1198:AG1198, "&gt;0"),0.1)),2)</f>
        <v>0.36366556838676106</v>
      </c>
      <c r="BB1198" s="21">
        <f>SUM(COUNTIF(AH1198:AP1198, "&gt;0"), COUNTIF(Y1198:AG1198, "&gt;0"))</f>
        <v>18</v>
      </c>
      <c r="BC1198" s="22">
        <f>$BQ$3*AZ1198/$BO$4</f>
        <v>6.0000000000000001E-3</v>
      </c>
      <c r="BD1198" s="22" t="str">
        <f>IF(AY1198&lt;BC1198,AY1198,"ns")</f>
        <v>ns</v>
      </c>
      <c r="BE1198" s="23" t="str">
        <f>IF(AND(BD1198&lt;0.01,ABS(BA1198)&gt;1.5,D1198&gt;2), IF(AND(BA1198&gt;0,COUNTIF(AH1198:AP1198,"&gt;0")&gt;7),"IRF4_interactor_Th17", (IF(AND(BA1198&lt;0,COUNTIF(Y1198:AG1198, "&gt;0")&gt;7), "background_significant", "ns"))), "ns")</f>
        <v>ns</v>
      </c>
      <c r="BF1198" s="24" t="str">
        <f>IF(OR(AX1198 ="IRF4_interactor_Treg", BE1198 ="IRF4_interactor_Th17"), LOG((AVERAGE(AH1198:AP1198)+0.1)/(AVERAGE(P1198:X1198)+0.1),2),"ns")</f>
        <v>ns</v>
      </c>
      <c r="BG1198" s="24">
        <f>IF(AND(AX1198="IRF4_interactor_Treg",BE1198="IRF4_interactor_Th17"),1,IF(AX1198="IRF4_interactor_Treg","IRF4_Treg",IF(BE1198="IRF4_interactor_Th17","IRF4_Th17",0)))</f>
        <v>0</v>
      </c>
      <c r="BH1198" s="25">
        <f>IFERROR(TTEST(AH1198:AP1198,P1198:X1198,2,1),IF(OR(COUNTIF(P1198:X1198,"&gt;0")&gt;7,COUNTIF(AH1198:AP1198,"&gt;0")&gt;7),0,9999))</f>
        <v>0.12306142649952127</v>
      </c>
      <c r="BI1198" s="25">
        <f>IF(BH1198=9999,$BS$5,RANK(BH1198,$BH$3:$BH$1993,1))</f>
        <v>739</v>
      </c>
      <c r="BJ1198" s="25">
        <f>$BQ$3*BI1198/$BO$5</f>
        <v>3.7117026619789052E-3</v>
      </c>
      <c r="BK1198" s="25" t="str">
        <f>IF(BH1198&lt;BJ1198,BH1198,"ns")</f>
        <v>ns</v>
      </c>
      <c r="BL1198" s="26">
        <f>SUM(COUNTIF(P1198:X1198, "&gt;0"), COUNTIF(AH1198:AP1198, "&gt;0"))</f>
        <v>18</v>
      </c>
    </row>
    <row r="1199" spans="1:64">
      <c r="A1199" t="s">
        <v>5993</v>
      </c>
      <c r="B1199" t="s">
        <v>5994</v>
      </c>
      <c r="C1199">
        <v>7.1633199999999997E-4</v>
      </c>
      <c r="D1199">
        <v>13</v>
      </c>
      <c r="E1199">
        <v>13</v>
      </c>
      <c r="F1199">
        <v>0</v>
      </c>
      <c r="G1199">
        <v>6296970</v>
      </c>
      <c r="H1199">
        <v>5961700</v>
      </c>
      <c r="I1199">
        <v>6350220</v>
      </c>
      <c r="J1199">
        <v>3034730</v>
      </c>
      <c r="K1199">
        <v>2599410</v>
      </c>
      <c r="L1199">
        <v>2742870</v>
      </c>
      <c r="M1199">
        <v>2863590</v>
      </c>
      <c r="N1199">
        <v>2823870</v>
      </c>
      <c r="O1199">
        <v>2787080</v>
      </c>
      <c r="P1199">
        <v>3945590</v>
      </c>
      <c r="Q1199">
        <v>3581600</v>
      </c>
      <c r="R1199">
        <v>3369630</v>
      </c>
      <c r="S1199">
        <v>3487410</v>
      </c>
      <c r="T1199">
        <v>3544690</v>
      </c>
      <c r="U1199">
        <v>3088550</v>
      </c>
      <c r="V1199">
        <v>5338350</v>
      </c>
      <c r="W1199">
        <v>5809900</v>
      </c>
      <c r="X1199">
        <v>5971440</v>
      </c>
      <c r="Y1199">
        <v>12252500</v>
      </c>
      <c r="Z1199">
        <v>11553300</v>
      </c>
      <c r="AA1199">
        <v>9428030</v>
      </c>
      <c r="AB1199">
        <v>2731810</v>
      </c>
      <c r="AC1199">
        <v>2681500</v>
      </c>
      <c r="AD1199">
        <v>2411460</v>
      </c>
      <c r="AE1199">
        <v>4803470</v>
      </c>
      <c r="AF1199">
        <v>6510950</v>
      </c>
      <c r="AG1199">
        <v>6137770</v>
      </c>
      <c r="AH1199">
        <v>5421260</v>
      </c>
      <c r="AI1199">
        <v>5400510</v>
      </c>
      <c r="AJ1199">
        <v>6046360</v>
      </c>
      <c r="AK1199">
        <v>2708450</v>
      </c>
      <c r="AL1199">
        <v>2875010</v>
      </c>
      <c r="AM1199">
        <v>2897970</v>
      </c>
      <c r="AN1199">
        <v>4909020</v>
      </c>
      <c r="AO1199">
        <v>5936480</v>
      </c>
      <c r="AP1199">
        <v>4769330</v>
      </c>
      <c r="AR1199" s="16">
        <f>IFERROR(TTEST(G1199:O1199,P1199:X1199,2,1),IF(OR(COUNTIF(P1199:X1199,"&gt;0")&gt;7,COUNTIF(G1199:O1199,"&gt;0")&gt;7),0,9999))</f>
        <v>0.71855980978815737</v>
      </c>
      <c r="AS1199" s="16">
        <f>IF(AR1199=9999,$BO$3,RANK(AR1199,$AR$3:$AR$1993,1))</f>
        <v>1788</v>
      </c>
      <c r="AT1199" s="16">
        <f>LOG((IFERROR(SUM(P1199:X1199)/COUNTIF(P1199:X1199, "&gt;0"),0.1))/(IFERROR(SUM(G1199:O1199)/COUNTIF(G1199:O1199, "&gt;0"),0.1)),2)</f>
        <v>0.10498697537505451</v>
      </c>
      <c r="AU1199" s="17">
        <f>SUM(COUNTIF(P1199:X1199, "&gt;0"), COUNTIF(G1199:O1199, "&gt;0"))</f>
        <v>18</v>
      </c>
      <c r="AV1199" s="18">
        <f>$BQ$3*AS1199/$BO$3</f>
        <v>8.9939637826961759E-3</v>
      </c>
      <c r="AW1199" s="18" t="str">
        <f>IF(AR1199&lt;AV1199,AR1199,"ns")</f>
        <v>ns</v>
      </c>
      <c r="AX1199" s="19" t="str">
        <f>IF(AND(AW1199&lt;0.01,ABS(AT1199)&gt;1.5,D1199&gt;2), IF(AND(AT1199&gt;0,COUNTIF(P1199:X1199,"&gt;0")&gt;7),"IRF4_interactor_Treg", (IF(AND(AT1199&lt;0,COUNTIF(G1199:O1199, "&gt;0")&gt;7), "background_significant", "ns"))), "ns")</f>
        <v>ns</v>
      </c>
      <c r="AY1199" s="20">
        <f>IFERROR(TTEST(Y1199:AG1199,AH1199:AP1199,2,1),IF(OR(COUNTIF(AH1199:AP1199,"&gt;0")&gt;7,COUNTIF(Y1199:AG1199,"&gt;0")&gt;7),0,9999))</f>
        <v>7.2902970387642388E-2</v>
      </c>
      <c r="AZ1199" s="20">
        <f>IF(AY1199=9999,$BO$4,RANK(AY1199,$AY$3:$AY$1993,1))</f>
        <v>1195</v>
      </c>
      <c r="BA1199" s="20">
        <f>LOG((IFERROR(SUM(AH1199:AP1199)/COUNTIF(AH1199:AP1199, "&gt;0"),0.1))/(IFERROR(SUM(Y1199:AG1199)/COUNTIF(Y1199:AG1199, "&gt;0"),0.1)),2)</f>
        <v>-0.51433236540609995</v>
      </c>
      <c r="BB1199" s="21">
        <f>SUM(COUNTIF(AH1199:AP1199, "&gt;0"), COUNTIF(Y1199:AG1199, "&gt;0"))</f>
        <v>18</v>
      </c>
      <c r="BC1199" s="22">
        <f>$BQ$3*AZ1199/$BO$4</f>
        <v>6.0050251256281413E-3</v>
      </c>
      <c r="BD1199" s="22" t="str">
        <f>IF(AY1199&lt;BC1199,AY1199,"ns")</f>
        <v>ns</v>
      </c>
      <c r="BE1199" s="23" t="str">
        <f>IF(AND(BD1199&lt;0.01,ABS(BA1199)&gt;1.5,D1199&gt;2), IF(AND(BA1199&gt;0,COUNTIF(AH1199:AP1199,"&gt;0")&gt;7),"IRF4_interactor_Th17", (IF(AND(BA1199&lt;0,COUNTIF(Y1199:AG1199, "&gt;0")&gt;7), "background_significant", "ns"))), "ns")</f>
        <v>ns</v>
      </c>
      <c r="BF1199" s="24" t="str">
        <f>IF(OR(AX1199 ="IRF4_interactor_Treg", BE1199 ="IRF4_interactor_Th17"), LOG((AVERAGE(AH1199:AP1199)+0.1)/(AVERAGE(P1199:X1199)+0.1),2),"ns")</f>
        <v>ns</v>
      </c>
      <c r="BG1199" s="24">
        <f>IF(AND(AX1199="IRF4_interactor_Treg",BE1199="IRF4_interactor_Th17"),1,IF(AX1199="IRF4_interactor_Treg","IRF4_Treg",IF(BE1199="IRF4_interactor_Th17","IRF4_Th17",0)))</f>
        <v>0</v>
      </c>
      <c r="BH1199" s="25">
        <f>IFERROR(TTEST(AH1199:AP1199,P1199:X1199,2,1),IF(OR(COUNTIF(P1199:X1199,"&gt;0")&gt;7,COUNTIF(AH1199:AP1199,"&gt;0")&gt;7),0,9999))</f>
        <v>0.50376503482826784</v>
      </c>
      <c r="BI1199" s="25">
        <f>IF(BH1199=9999,$BS$5,RANK(BH1199,$BH$3:$BH$1993,1))</f>
        <v>1480</v>
      </c>
      <c r="BJ1199" s="25">
        <f>$BQ$3*BI1199/$BO$5</f>
        <v>7.4334505273731793E-3</v>
      </c>
      <c r="BK1199" s="25" t="str">
        <f>IF(BH1199&lt;BJ1199,BH1199,"ns")</f>
        <v>ns</v>
      </c>
      <c r="BL1199" s="26">
        <f>SUM(COUNTIF(P1199:X1199, "&gt;0"), COUNTIF(AH1199:AP1199, "&gt;0"))</f>
        <v>18</v>
      </c>
    </row>
    <row r="1200" spans="1:64">
      <c r="A1200" t="s">
        <v>5909</v>
      </c>
      <c r="B1200" t="s">
        <v>5910</v>
      </c>
      <c r="C1200">
        <v>7.1633199999999997E-4</v>
      </c>
      <c r="D1200">
        <v>11</v>
      </c>
      <c r="E1200">
        <v>11</v>
      </c>
      <c r="F1200">
        <v>0</v>
      </c>
      <c r="G1200">
        <v>737938</v>
      </c>
      <c r="H1200">
        <v>662199</v>
      </c>
      <c r="I1200">
        <v>704353</v>
      </c>
      <c r="J1200">
        <v>430093</v>
      </c>
      <c r="K1200">
        <v>408313</v>
      </c>
      <c r="L1200">
        <v>377422</v>
      </c>
      <c r="M1200">
        <v>303420</v>
      </c>
      <c r="N1200">
        <v>288019</v>
      </c>
      <c r="O1200">
        <v>245258</v>
      </c>
      <c r="P1200">
        <v>572795</v>
      </c>
      <c r="Q1200">
        <v>486542</v>
      </c>
      <c r="R1200">
        <v>448890</v>
      </c>
      <c r="S1200">
        <v>760410</v>
      </c>
      <c r="T1200">
        <v>754564</v>
      </c>
      <c r="U1200">
        <v>631749</v>
      </c>
      <c r="V1200">
        <v>731195</v>
      </c>
      <c r="W1200">
        <v>813809</v>
      </c>
      <c r="X1200">
        <v>841342</v>
      </c>
      <c r="Y1200">
        <v>606075</v>
      </c>
      <c r="Z1200">
        <v>502707</v>
      </c>
      <c r="AA1200">
        <v>568156</v>
      </c>
      <c r="AB1200">
        <v>503977</v>
      </c>
      <c r="AC1200">
        <v>455547</v>
      </c>
      <c r="AD1200">
        <v>526794</v>
      </c>
      <c r="AE1200">
        <v>503543</v>
      </c>
      <c r="AF1200">
        <v>653908</v>
      </c>
      <c r="AG1200">
        <v>608761</v>
      </c>
      <c r="AH1200">
        <v>1257650</v>
      </c>
      <c r="AI1200">
        <v>1287380</v>
      </c>
      <c r="AJ1200">
        <v>1386420</v>
      </c>
      <c r="AK1200">
        <v>336276</v>
      </c>
      <c r="AL1200">
        <v>360129</v>
      </c>
      <c r="AM1200">
        <v>172149</v>
      </c>
      <c r="AN1200">
        <v>831939</v>
      </c>
      <c r="AO1200">
        <v>1149720</v>
      </c>
      <c r="AP1200">
        <v>808983</v>
      </c>
      <c r="AR1200" s="16">
        <f>IFERROR(TTEST(G1200:O1200,P1200:X1200,2,1),IF(OR(COUNTIF(P1200:X1200,"&gt;0")&gt;7,COUNTIF(G1200:O1200,"&gt;0")&gt;7),0,9999))</f>
        <v>8.8152028080808284E-2</v>
      </c>
      <c r="AS1200" s="16">
        <f>IF(AR1200=9999,$BO$3,RANK(AR1200,$AR$3:$AR$1993,1))</f>
        <v>1105</v>
      </c>
      <c r="AT1200" s="16">
        <f>LOG((IFERROR(SUM(P1200:X1200)/COUNTIF(P1200:X1200, "&gt;0"),0.1))/(IFERROR(SUM(G1200:O1200)/COUNTIF(G1200:O1200, "&gt;0"),0.1)),2)</f>
        <v>0.53931012101787779</v>
      </c>
      <c r="AU1200" s="17">
        <f>SUM(COUNTIF(P1200:X1200, "&gt;0"), COUNTIF(G1200:O1200, "&gt;0"))</f>
        <v>18</v>
      </c>
      <c r="AV1200" s="18">
        <f>$BQ$3*AS1200/$BO$3</f>
        <v>5.5583501006036219E-3</v>
      </c>
      <c r="AW1200" s="18" t="str">
        <f>IF(AR1200&lt;AV1200,AR1200,"ns")</f>
        <v>ns</v>
      </c>
      <c r="AX1200" s="19" t="str">
        <f>IF(AND(AW1200&lt;0.01,ABS(AT1200)&gt;1.5,D1200&gt;2), IF(AND(AT1200&gt;0,COUNTIF(P1200:X1200,"&gt;0")&gt;7),"IRF4_interactor_Treg", (IF(AND(AT1200&lt;0,COUNTIF(G1200:O1200, "&gt;0")&gt;7), "background_significant", "ns"))), "ns")</f>
        <v>ns</v>
      </c>
      <c r="AY1200" s="20">
        <f>IFERROR(TTEST(Y1200:AG1200,AH1200:AP1200,2,1),IF(OR(COUNTIF(AH1200:AP1200,"&gt;0")&gt;7,COUNTIF(Y1200:AG1200,"&gt;0")&gt;7),0,9999))</f>
        <v>7.3067122461874148E-2</v>
      </c>
      <c r="AZ1200" s="20">
        <f>IF(AY1200=9999,$BO$4,RANK(AY1200,$AY$3:$AY$1993,1))</f>
        <v>1196</v>
      </c>
      <c r="BA1200" s="20">
        <f>LOG((IFERROR(SUM(AH1200:AP1200)/COUNTIF(AH1200:AP1200, "&gt;0"),0.1))/(IFERROR(SUM(Y1200:AG1200)/COUNTIF(Y1200:AG1200, "&gt;0"),0.1)),2)</f>
        <v>0.62279071516260398</v>
      </c>
      <c r="BB1200" s="21">
        <f>SUM(COUNTIF(AH1200:AP1200, "&gt;0"), COUNTIF(Y1200:AG1200, "&gt;0"))</f>
        <v>18</v>
      </c>
      <c r="BC1200" s="22">
        <f>$BQ$3*AZ1200/$BO$4</f>
        <v>6.0100502512562817E-3</v>
      </c>
      <c r="BD1200" s="22" t="str">
        <f>IF(AY1200&lt;BC1200,AY1200,"ns")</f>
        <v>ns</v>
      </c>
      <c r="BE1200" s="23" t="str">
        <f>IF(AND(BD1200&lt;0.01,ABS(BA1200)&gt;1.5,D1200&gt;2), IF(AND(BA1200&gt;0,COUNTIF(AH1200:AP1200,"&gt;0")&gt;7),"IRF4_interactor_Th17", (IF(AND(BA1200&lt;0,COUNTIF(Y1200:AG1200, "&gt;0")&gt;7), "background_significant", "ns"))), "ns")</f>
        <v>ns</v>
      </c>
      <c r="BF1200" s="24" t="str">
        <f>IF(OR(AX1200 ="IRF4_interactor_Treg", BE1200 ="IRF4_interactor_Th17"), LOG((AVERAGE(AH1200:AP1200)+0.1)/(AVERAGE(P1200:X1200)+0.1),2),"ns")</f>
        <v>ns</v>
      </c>
      <c r="BG1200" s="24">
        <f>IF(AND(AX1200="IRF4_interactor_Treg",BE1200="IRF4_interactor_Th17"),1,IF(AX1200="IRF4_interactor_Treg","IRF4_Treg",IF(BE1200="IRF4_interactor_Th17","IRF4_Th17",0)))</f>
        <v>0</v>
      </c>
      <c r="BH1200" s="25">
        <f>IFERROR(TTEST(AH1200:AP1200,P1200:X1200,2,1),IF(OR(COUNTIF(P1200:X1200,"&gt;0")&gt;7,COUNTIF(AH1200:AP1200,"&gt;0")&gt;7),0,9999))</f>
        <v>0.37269867745059082</v>
      </c>
      <c r="BI1200" s="25">
        <f>IF(BH1200=9999,$BS$5,RANK(BH1200,$BH$3:$BH$1993,1))</f>
        <v>1278</v>
      </c>
      <c r="BJ1200" s="25">
        <f>$BQ$3*BI1200/$BO$5</f>
        <v>6.4188849824208943E-3</v>
      </c>
      <c r="BK1200" s="25" t="str">
        <f>IF(BH1200&lt;BJ1200,BH1200,"ns")</f>
        <v>ns</v>
      </c>
      <c r="BL1200" s="26">
        <f>SUM(COUNTIF(P1200:X1200, "&gt;0"), COUNTIF(AH1200:AP1200, "&gt;0"))</f>
        <v>18</v>
      </c>
    </row>
    <row r="1201" spans="1:64">
      <c r="A1201" t="s">
        <v>2923</v>
      </c>
      <c r="B1201" t="s">
        <v>2924</v>
      </c>
      <c r="C1201">
        <v>7.1633199999999997E-4</v>
      </c>
      <c r="D1201">
        <v>6</v>
      </c>
      <c r="E1201">
        <v>4</v>
      </c>
      <c r="F1201">
        <v>2</v>
      </c>
      <c r="G1201">
        <v>1422630</v>
      </c>
      <c r="H1201">
        <v>1251050</v>
      </c>
      <c r="I1201">
        <v>1238600</v>
      </c>
      <c r="J1201">
        <v>852908</v>
      </c>
      <c r="K1201">
        <v>798995</v>
      </c>
      <c r="L1201">
        <v>727270</v>
      </c>
      <c r="M1201">
        <v>692182</v>
      </c>
      <c r="N1201">
        <v>721612</v>
      </c>
      <c r="O1201">
        <v>582120</v>
      </c>
      <c r="P1201">
        <v>1293640</v>
      </c>
      <c r="Q1201">
        <v>890950</v>
      </c>
      <c r="R1201">
        <v>1160960</v>
      </c>
      <c r="S1201">
        <v>1329180</v>
      </c>
      <c r="T1201">
        <v>1322080</v>
      </c>
      <c r="U1201">
        <v>1120400</v>
      </c>
      <c r="V1201">
        <v>1262750</v>
      </c>
      <c r="W1201">
        <v>1213450</v>
      </c>
      <c r="X1201">
        <v>1070210</v>
      </c>
      <c r="Y1201">
        <v>1060120</v>
      </c>
      <c r="Z1201">
        <v>860663</v>
      </c>
      <c r="AA1201">
        <v>802546</v>
      </c>
      <c r="AB1201">
        <v>767969</v>
      </c>
      <c r="AC1201">
        <v>667379</v>
      </c>
      <c r="AD1201">
        <v>613332</v>
      </c>
      <c r="AE1201">
        <v>1338020</v>
      </c>
      <c r="AF1201">
        <v>1723080</v>
      </c>
      <c r="AG1201">
        <v>1546110</v>
      </c>
      <c r="AH1201">
        <v>1770040</v>
      </c>
      <c r="AI1201">
        <v>1727450</v>
      </c>
      <c r="AJ1201">
        <v>1645070</v>
      </c>
      <c r="AK1201">
        <v>769301</v>
      </c>
      <c r="AL1201">
        <v>909006</v>
      </c>
      <c r="AM1201">
        <v>935024</v>
      </c>
      <c r="AN1201">
        <v>1384190</v>
      </c>
      <c r="AO1201">
        <v>1659070</v>
      </c>
      <c r="AP1201">
        <v>1223470</v>
      </c>
      <c r="AR1201" s="16">
        <f>IFERROR(TTEST(G1201:O1201,P1201:X1201,2,1),IF(OR(COUNTIF(P1201:X1201,"&gt;0")&gt;7,COUNTIF(G1201:O1201,"&gt;0")&gt;7),0,9999))</f>
        <v>5.4005967378413906E-2</v>
      </c>
      <c r="AS1201" s="16">
        <f>IF(AR1201=9999,$BO$3,RANK(AR1201,$AR$3:$AR$1993,1))</f>
        <v>993</v>
      </c>
      <c r="AT1201" s="16">
        <f>LOG((IFERROR(SUM(P1201:X1201)/COUNTIF(P1201:X1201, "&gt;0"),0.1))/(IFERROR(SUM(G1201:O1201)/COUNTIF(G1201:O1201, "&gt;0"),0.1)),2)</f>
        <v>0.36371155836141916</v>
      </c>
      <c r="AU1201" s="17">
        <f>SUM(COUNTIF(P1201:X1201, "&gt;0"), COUNTIF(G1201:O1201, "&gt;0"))</f>
        <v>18</v>
      </c>
      <c r="AV1201" s="18">
        <f>$BQ$3*AS1201/$BO$3</f>
        <v>4.9949698189134806E-3</v>
      </c>
      <c r="AW1201" s="18" t="str">
        <f>IF(AR1201&lt;AV1201,AR1201,"ns")</f>
        <v>ns</v>
      </c>
      <c r="AX1201" s="19" t="str">
        <f>IF(AND(AW1201&lt;0.01,ABS(AT1201)&gt;1.5,D1201&gt;2), IF(AND(AT1201&gt;0,COUNTIF(P1201:X1201,"&gt;0")&gt;7),"IRF4_interactor_Treg", (IF(AND(AT1201&lt;0,COUNTIF(G1201:O1201, "&gt;0")&gt;7), "background_significant", "ns"))), "ns")</f>
        <v>ns</v>
      </c>
      <c r="AY1201" s="20">
        <f>IFERROR(TTEST(Y1201:AG1201,AH1201:AP1201,2,1),IF(OR(COUNTIF(AH1201:AP1201,"&gt;0")&gt;7,COUNTIF(Y1201:AG1201,"&gt;0")&gt;7),0,9999))</f>
        <v>7.3143084095346089E-2</v>
      </c>
      <c r="AZ1201" s="20">
        <f>IF(AY1201=9999,$BO$4,RANK(AY1201,$AY$3:$AY$1993,1))</f>
        <v>1197</v>
      </c>
      <c r="BA1201" s="20">
        <f>LOG((IFERROR(SUM(AH1201:AP1201)/COUNTIF(AH1201:AP1201, "&gt;0"),0.1))/(IFERROR(SUM(Y1201:AG1201)/COUNTIF(Y1201:AG1201, "&gt;0"),0.1)),2)</f>
        <v>0.35821174528822364</v>
      </c>
      <c r="BB1201" s="21">
        <f>SUM(COUNTIF(AH1201:AP1201, "&gt;0"), COUNTIF(Y1201:AG1201, "&gt;0"))</f>
        <v>18</v>
      </c>
      <c r="BC1201" s="22">
        <f>$BQ$3*AZ1201/$BO$4</f>
        <v>6.015075376884422E-3</v>
      </c>
      <c r="BD1201" s="22" t="str">
        <f>IF(AY1201&lt;BC1201,AY1201,"ns")</f>
        <v>ns</v>
      </c>
      <c r="BE1201" s="23" t="str">
        <f>IF(AND(BD1201&lt;0.01,ABS(BA1201)&gt;1.5,D1201&gt;2), IF(AND(BA1201&gt;0,COUNTIF(AH1201:AP1201,"&gt;0")&gt;7),"IRF4_interactor_Th17", (IF(AND(BA1201&lt;0,COUNTIF(Y1201:AG1201, "&gt;0")&gt;7), "background_significant", "ns"))), "ns")</f>
        <v>ns</v>
      </c>
      <c r="BF1201" s="24" t="str">
        <f>IF(OR(AX1201 ="IRF4_interactor_Treg", BE1201 ="IRF4_interactor_Th17"), LOG((AVERAGE(AH1201:AP1201)+0.1)/(AVERAGE(P1201:X1201)+0.1),2),"ns")</f>
        <v>ns</v>
      </c>
      <c r="BG1201" s="24">
        <f>IF(AND(AX1201="IRF4_interactor_Treg",BE1201="IRF4_interactor_Th17"),1,IF(AX1201="IRF4_interactor_Treg","IRF4_Treg",IF(BE1201="IRF4_interactor_Th17","IRF4_Th17",0)))</f>
        <v>0</v>
      </c>
      <c r="BH1201" s="25">
        <f>IFERROR(TTEST(AH1201:AP1201,P1201:X1201,2,1),IF(OR(COUNTIF(P1201:X1201,"&gt;0")&gt;7,COUNTIF(AH1201:AP1201,"&gt;0")&gt;7),0,9999))</f>
        <v>0.35602172788561492</v>
      </c>
      <c r="BI1201" s="25">
        <f>IF(BH1201=9999,$BS$5,RANK(BH1201,$BH$3:$BH$1993,1))</f>
        <v>1254</v>
      </c>
      <c r="BJ1201" s="25">
        <f>$BQ$3*BI1201/$BO$5</f>
        <v>6.2983425414364644E-3</v>
      </c>
      <c r="BK1201" s="25" t="str">
        <f>IF(BH1201&lt;BJ1201,BH1201,"ns")</f>
        <v>ns</v>
      </c>
      <c r="BL1201" s="26">
        <f>SUM(COUNTIF(P1201:X1201, "&gt;0"), COUNTIF(AH1201:AP1201, "&gt;0"))</f>
        <v>18</v>
      </c>
    </row>
    <row r="1202" spans="1:64">
      <c r="A1202" t="s">
        <v>5125</v>
      </c>
      <c r="B1202" t="s">
        <v>5126</v>
      </c>
      <c r="C1202">
        <v>7.1633199999999997E-4</v>
      </c>
      <c r="D1202">
        <v>4</v>
      </c>
      <c r="E1202">
        <v>4</v>
      </c>
      <c r="F1202">
        <v>0</v>
      </c>
      <c r="G1202">
        <v>207028</v>
      </c>
      <c r="H1202">
        <v>191151</v>
      </c>
      <c r="I1202">
        <v>216917</v>
      </c>
      <c r="J1202">
        <v>96376.3</v>
      </c>
      <c r="K1202">
        <v>60765.4</v>
      </c>
      <c r="L1202">
        <v>106134</v>
      </c>
      <c r="M1202">
        <v>64530.1</v>
      </c>
      <c r="N1202">
        <v>65299.8</v>
      </c>
      <c r="O1202">
        <v>59040.6</v>
      </c>
      <c r="P1202">
        <v>158793</v>
      </c>
      <c r="Q1202">
        <v>141139</v>
      </c>
      <c r="R1202">
        <v>170821</v>
      </c>
      <c r="S1202">
        <v>128546</v>
      </c>
      <c r="T1202">
        <v>133365</v>
      </c>
      <c r="U1202">
        <v>133713</v>
      </c>
      <c r="V1202">
        <v>136513</v>
      </c>
      <c r="W1202">
        <v>142835</v>
      </c>
      <c r="X1202">
        <v>150904</v>
      </c>
      <c r="Y1202">
        <v>194619</v>
      </c>
      <c r="Z1202">
        <v>179068</v>
      </c>
      <c r="AA1202">
        <v>200188</v>
      </c>
      <c r="AB1202">
        <v>120363</v>
      </c>
      <c r="AC1202">
        <v>127666</v>
      </c>
      <c r="AD1202">
        <v>123040</v>
      </c>
      <c r="AE1202">
        <v>127023</v>
      </c>
      <c r="AF1202">
        <v>184361</v>
      </c>
      <c r="AG1202">
        <v>184742</v>
      </c>
      <c r="AH1202">
        <v>292391</v>
      </c>
      <c r="AI1202">
        <v>322460</v>
      </c>
      <c r="AJ1202">
        <v>377697</v>
      </c>
      <c r="AK1202">
        <v>86754.7</v>
      </c>
      <c r="AL1202">
        <v>109434</v>
      </c>
      <c r="AM1202">
        <v>144149</v>
      </c>
      <c r="AN1202">
        <v>163194</v>
      </c>
      <c r="AO1202">
        <v>235601</v>
      </c>
      <c r="AP1202">
        <v>169251</v>
      </c>
      <c r="AR1202" s="16">
        <f>IFERROR(TTEST(G1202:O1202,P1202:X1202,2,1),IF(OR(COUNTIF(P1202:X1202,"&gt;0")&gt;7,COUNTIF(G1202:O1202,"&gt;0")&gt;7),0,9999))</f>
        <v>0.23079007564298787</v>
      </c>
      <c r="AS1202" s="16">
        <f>IF(AR1202=9999,$BO$3,RANK(AR1202,$AR$3:$AR$1993,1))</f>
        <v>1349</v>
      </c>
      <c r="AT1202" s="16">
        <f>LOG((IFERROR(SUM(P1202:X1202)/COUNTIF(P1202:X1202, "&gt;0"),0.1))/(IFERROR(SUM(G1202:O1202)/COUNTIF(G1202:O1202, "&gt;0"),0.1)),2)</f>
        <v>0.28087812665383732</v>
      </c>
      <c r="AU1202" s="17">
        <f>SUM(COUNTIF(P1202:X1202, "&gt;0"), COUNTIF(G1202:O1202, "&gt;0"))</f>
        <v>18</v>
      </c>
      <c r="AV1202" s="18">
        <f>$BQ$3*AS1202/$BO$3</f>
        <v>6.7857142857142855E-3</v>
      </c>
      <c r="AW1202" s="18" t="str">
        <f>IF(AR1202&lt;AV1202,AR1202,"ns")</f>
        <v>ns</v>
      </c>
      <c r="AX1202" s="19" t="str">
        <f>IF(AND(AW1202&lt;0.01,ABS(AT1202)&gt;1.5,D1202&gt;2), IF(AND(AT1202&gt;0,COUNTIF(P1202:X1202,"&gt;0")&gt;7),"IRF4_interactor_Treg", (IF(AND(AT1202&lt;0,COUNTIF(G1202:O1202, "&gt;0")&gt;7), "background_significant", "ns"))), "ns")</f>
        <v>ns</v>
      </c>
      <c r="AY1202" s="20">
        <f>IFERROR(TTEST(Y1202:AG1202,AH1202:AP1202,2,1),IF(OR(COUNTIF(AH1202:AP1202,"&gt;0")&gt;7,COUNTIF(Y1202:AG1202,"&gt;0")&gt;7),0,9999))</f>
        <v>7.3143152508100787E-2</v>
      </c>
      <c r="AZ1202" s="20">
        <f>IF(AY1202=9999,$BO$4,RANK(AY1202,$AY$3:$AY$1993,1))</f>
        <v>1198</v>
      </c>
      <c r="BA1202" s="20">
        <f>LOG((IFERROR(SUM(AH1202:AP1202)/COUNTIF(AH1202:AP1202, "&gt;0"),0.1))/(IFERROR(SUM(Y1202:AG1202)/COUNTIF(Y1202:AG1202, "&gt;0"),0.1)),2)</f>
        <v>0.39956628109493902</v>
      </c>
      <c r="BB1202" s="21">
        <f>SUM(COUNTIF(AH1202:AP1202, "&gt;0"), COUNTIF(Y1202:AG1202, "&gt;0"))</f>
        <v>18</v>
      </c>
      <c r="BC1202" s="22">
        <f>$BQ$3*AZ1202/$BO$4</f>
        <v>6.0201005025125633E-3</v>
      </c>
      <c r="BD1202" s="22" t="str">
        <f>IF(AY1202&lt;BC1202,AY1202,"ns")</f>
        <v>ns</v>
      </c>
      <c r="BE1202" s="23" t="str">
        <f>IF(AND(BD1202&lt;0.01,ABS(BA1202)&gt;1.5,D1202&gt;2), IF(AND(BA1202&gt;0,COUNTIF(AH1202:AP1202,"&gt;0")&gt;7),"IRF4_interactor_Th17", (IF(AND(BA1202&lt;0,COUNTIF(Y1202:AG1202, "&gt;0")&gt;7), "background_significant", "ns"))), "ns")</f>
        <v>ns</v>
      </c>
      <c r="BF1202" s="24" t="str">
        <f>IF(OR(AX1202 ="IRF4_interactor_Treg", BE1202 ="IRF4_interactor_Th17"), LOG((AVERAGE(AH1202:AP1202)+0.1)/(AVERAGE(P1202:X1202)+0.1),2),"ns")</f>
        <v>ns</v>
      </c>
      <c r="BG1202" s="24">
        <f>IF(AND(AX1202="IRF4_interactor_Treg",BE1202="IRF4_interactor_Th17"),1,IF(AX1202="IRF4_interactor_Treg","IRF4_Treg",IF(BE1202="IRF4_interactor_Th17","IRF4_Th17",0)))</f>
        <v>0</v>
      </c>
      <c r="BH1202" s="25">
        <f>IFERROR(TTEST(AH1202:AP1202,P1202:X1202,2,1),IF(OR(COUNTIF(P1202:X1202,"&gt;0")&gt;7,COUNTIF(AH1202:AP1202,"&gt;0")&gt;7),0,9999))</f>
        <v>5.5929278260993642E-2</v>
      </c>
      <c r="BI1202" s="25">
        <f>IF(BH1202=9999,$BS$5,RANK(BH1202,$BH$3:$BH$1993,1))</f>
        <v>487</v>
      </c>
      <c r="BJ1202" s="25">
        <f>$BQ$3*BI1202/$BO$5</f>
        <v>2.446007031642391E-3</v>
      </c>
      <c r="BK1202" s="25" t="str">
        <f>IF(BH1202&lt;BJ1202,BH1202,"ns")</f>
        <v>ns</v>
      </c>
      <c r="BL1202" s="26">
        <f>SUM(COUNTIF(P1202:X1202, "&gt;0"), COUNTIF(AH1202:AP1202, "&gt;0"))</f>
        <v>18</v>
      </c>
    </row>
    <row r="1203" spans="1:64">
      <c r="A1203" t="s">
        <v>1081</v>
      </c>
      <c r="B1203" t="s">
        <v>1082</v>
      </c>
      <c r="C1203">
        <v>7.1633199999999997E-4</v>
      </c>
      <c r="D1203">
        <v>7</v>
      </c>
      <c r="E1203">
        <v>7</v>
      </c>
      <c r="F1203">
        <v>0</v>
      </c>
      <c r="G1203">
        <v>2043670</v>
      </c>
      <c r="H1203">
        <v>1784850</v>
      </c>
      <c r="I1203">
        <v>1628210</v>
      </c>
      <c r="J1203">
        <v>1343180</v>
      </c>
      <c r="K1203">
        <v>1104800</v>
      </c>
      <c r="L1203">
        <v>1057720</v>
      </c>
      <c r="M1203">
        <v>979192</v>
      </c>
      <c r="N1203">
        <v>838599</v>
      </c>
      <c r="O1203">
        <v>661045</v>
      </c>
      <c r="P1203">
        <v>1631690</v>
      </c>
      <c r="Q1203">
        <v>1491510</v>
      </c>
      <c r="R1203">
        <v>1326690</v>
      </c>
      <c r="S1203">
        <v>1883980</v>
      </c>
      <c r="T1203">
        <v>1726120</v>
      </c>
      <c r="U1203">
        <v>1282740</v>
      </c>
      <c r="V1203">
        <v>1529010</v>
      </c>
      <c r="W1203">
        <v>1439250</v>
      </c>
      <c r="X1203">
        <v>1214680</v>
      </c>
      <c r="Y1203">
        <v>1792710</v>
      </c>
      <c r="Z1203">
        <v>1373520</v>
      </c>
      <c r="AA1203">
        <v>1117910</v>
      </c>
      <c r="AB1203">
        <v>1106020</v>
      </c>
      <c r="AC1203">
        <v>892477</v>
      </c>
      <c r="AD1203">
        <v>964986</v>
      </c>
      <c r="AE1203">
        <v>1395200</v>
      </c>
      <c r="AF1203">
        <v>1797500</v>
      </c>
      <c r="AG1203">
        <v>1579530</v>
      </c>
      <c r="AH1203">
        <v>2883040</v>
      </c>
      <c r="AI1203">
        <v>2803230</v>
      </c>
      <c r="AJ1203">
        <v>2927890</v>
      </c>
      <c r="AK1203">
        <v>1135820</v>
      </c>
      <c r="AL1203">
        <v>892250</v>
      </c>
      <c r="AM1203">
        <v>717886</v>
      </c>
      <c r="AN1203">
        <v>1967070</v>
      </c>
      <c r="AO1203">
        <v>1898200</v>
      </c>
      <c r="AP1203">
        <v>1443170</v>
      </c>
      <c r="AR1203" s="16">
        <f>IFERROR(TTEST(G1203:O1203,P1203:X1203,2,1),IF(OR(COUNTIF(P1203:X1203,"&gt;0")&gt;7,COUNTIF(G1203:O1203,"&gt;0")&gt;7),0,9999))</f>
        <v>0.15457813276785837</v>
      </c>
      <c r="AS1203" s="16">
        <f>IF(AR1203=9999,$BO$3,RANK(AR1203,$AR$3:$AR$1993,1))</f>
        <v>1240</v>
      </c>
      <c r="AT1203" s="16">
        <f>LOG((IFERROR(SUM(P1203:X1203)/COUNTIF(P1203:X1203, "&gt;0"),0.1))/(IFERROR(SUM(G1203:O1203)/COUNTIF(G1203:O1203, "&gt;0"),0.1)),2)</f>
        <v>0.24145336218305696</v>
      </c>
      <c r="AU1203" s="17">
        <f>SUM(COUNTIF(P1203:X1203, "&gt;0"), COUNTIF(G1203:O1203, "&gt;0"))</f>
        <v>18</v>
      </c>
      <c r="AV1203" s="18">
        <f>$BQ$3*AS1203/$BO$3</f>
        <v>6.2374245472837028E-3</v>
      </c>
      <c r="AW1203" s="18" t="str">
        <f>IF(AR1203&lt;AV1203,AR1203,"ns")</f>
        <v>ns</v>
      </c>
      <c r="AX1203" s="19" t="str">
        <f>IF(AND(AW1203&lt;0.01,ABS(AT1203)&gt;1.5,D1203&gt;2), IF(AND(AT1203&gt;0,COUNTIF(P1203:X1203,"&gt;0")&gt;7),"IRF4_interactor_Treg", (IF(AND(AT1203&lt;0,COUNTIF(G1203:O1203, "&gt;0")&gt;7), "background_significant", "ns"))), "ns")</f>
        <v>ns</v>
      </c>
      <c r="AY1203" s="20">
        <f>IFERROR(TTEST(Y1203:AG1203,AH1203:AP1203,2,1),IF(OR(COUNTIF(AH1203:AP1203,"&gt;0")&gt;7,COUNTIF(Y1203:AG1203,"&gt;0")&gt;7),0,9999))</f>
        <v>7.3329586751489456E-2</v>
      </c>
      <c r="AZ1203" s="20">
        <f>IF(AY1203=9999,$BO$4,RANK(AY1203,$AY$3:$AY$1993,1))</f>
        <v>1199</v>
      </c>
      <c r="BA1203" s="20">
        <f>LOG((IFERROR(SUM(AH1203:AP1203)/COUNTIF(AH1203:AP1203, "&gt;0"),0.1))/(IFERROR(SUM(Y1203:AG1203)/COUNTIF(Y1203:AG1203, "&gt;0"),0.1)),2)</f>
        <v>0.47170987647410001</v>
      </c>
      <c r="BB1203" s="21">
        <f>SUM(COUNTIF(AH1203:AP1203, "&gt;0"), COUNTIF(Y1203:AG1203, "&gt;0"))</f>
        <v>18</v>
      </c>
      <c r="BC1203" s="22">
        <f>$BQ$3*AZ1203/$BO$4</f>
        <v>6.0251256281407036E-3</v>
      </c>
      <c r="BD1203" s="22" t="str">
        <f>IF(AY1203&lt;BC1203,AY1203,"ns")</f>
        <v>ns</v>
      </c>
      <c r="BE1203" s="23" t="str">
        <f>IF(AND(BD1203&lt;0.01,ABS(BA1203)&gt;1.5,D1203&gt;2), IF(AND(BA1203&gt;0,COUNTIF(AH1203:AP1203,"&gt;0")&gt;7),"IRF4_interactor_Th17", (IF(AND(BA1203&lt;0,COUNTIF(Y1203:AG1203, "&gt;0")&gt;7), "background_significant", "ns"))), "ns")</f>
        <v>ns</v>
      </c>
      <c r="BF1203" s="24" t="str">
        <f>IF(OR(AX1203 ="IRF4_interactor_Treg", BE1203 ="IRF4_interactor_Th17"), LOG((AVERAGE(AH1203:AP1203)+0.1)/(AVERAGE(P1203:X1203)+0.1),2),"ns")</f>
        <v>ns</v>
      </c>
      <c r="BG1203" s="24">
        <f>IF(AND(AX1203="IRF4_interactor_Treg",BE1203="IRF4_interactor_Th17"),1,IF(AX1203="IRF4_interactor_Treg","IRF4_Treg",IF(BE1203="IRF4_interactor_Th17","IRF4_Th17",0)))</f>
        <v>0</v>
      </c>
      <c r="BH1203" s="25">
        <f>IFERROR(TTEST(AH1203:AP1203,P1203:X1203,2,1),IF(OR(COUNTIF(P1203:X1203,"&gt;0")&gt;7,COUNTIF(AH1203:AP1203,"&gt;0")&gt;7),0,9999))</f>
        <v>0.28811227078625351</v>
      </c>
      <c r="BI1203" s="25">
        <f>IF(BH1203=9999,$BS$5,RANK(BH1203,$BH$3:$BH$1993,1))</f>
        <v>1146</v>
      </c>
      <c r="BJ1203" s="25">
        <f>$BQ$3*BI1203/$BO$5</f>
        <v>5.7559015570065302E-3</v>
      </c>
      <c r="BK1203" s="25" t="str">
        <f>IF(BH1203&lt;BJ1203,BH1203,"ns")</f>
        <v>ns</v>
      </c>
      <c r="BL1203" s="26">
        <f>SUM(COUNTIF(P1203:X1203, "&gt;0"), COUNTIF(AH1203:AP1203, "&gt;0"))</f>
        <v>18</v>
      </c>
    </row>
    <row r="1204" spans="1:64">
      <c r="A1204" t="s">
        <v>3613</v>
      </c>
      <c r="B1204" t="s">
        <v>3614</v>
      </c>
      <c r="C1204">
        <v>7.1633199999999997E-4</v>
      </c>
      <c r="D1204">
        <v>11</v>
      </c>
      <c r="E1204">
        <v>11</v>
      </c>
      <c r="F1204">
        <v>0</v>
      </c>
      <c r="G1204">
        <v>13153200</v>
      </c>
      <c r="H1204">
        <v>10832500</v>
      </c>
      <c r="I1204">
        <v>11830500</v>
      </c>
      <c r="J1204">
        <v>5999290</v>
      </c>
      <c r="K1204">
        <v>5685810</v>
      </c>
      <c r="L1204">
        <v>5272020</v>
      </c>
      <c r="M1204">
        <v>2432950</v>
      </c>
      <c r="N1204">
        <v>1874450</v>
      </c>
      <c r="O1204">
        <v>2665470</v>
      </c>
      <c r="P1204">
        <v>9941520</v>
      </c>
      <c r="Q1204">
        <v>7180750</v>
      </c>
      <c r="R1204">
        <v>7678070</v>
      </c>
      <c r="S1204">
        <v>10791200</v>
      </c>
      <c r="T1204">
        <v>10548700</v>
      </c>
      <c r="U1204">
        <v>7657380</v>
      </c>
      <c r="V1204">
        <v>8886260</v>
      </c>
      <c r="W1204">
        <v>8817190</v>
      </c>
      <c r="X1204">
        <v>6623230</v>
      </c>
      <c r="Y1204">
        <v>7479110</v>
      </c>
      <c r="Z1204">
        <v>5507420</v>
      </c>
      <c r="AA1204">
        <v>5454790</v>
      </c>
      <c r="AB1204">
        <v>5787050</v>
      </c>
      <c r="AC1204">
        <v>5151470</v>
      </c>
      <c r="AD1204">
        <v>4893820</v>
      </c>
      <c r="AE1204">
        <v>8479680</v>
      </c>
      <c r="AF1204">
        <v>11206400</v>
      </c>
      <c r="AG1204">
        <v>9755330</v>
      </c>
      <c r="AH1204">
        <v>16470800</v>
      </c>
      <c r="AI1204">
        <v>16544700</v>
      </c>
      <c r="AJ1204">
        <v>16479700</v>
      </c>
      <c r="AK1204">
        <v>3849220</v>
      </c>
      <c r="AL1204">
        <v>2956710</v>
      </c>
      <c r="AM1204">
        <v>1263610</v>
      </c>
      <c r="AN1204">
        <v>14360100</v>
      </c>
      <c r="AO1204">
        <v>17183400</v>
      </c>
      <c r="AP1204">
        <v>10552300</v>
      </c>
      <c r="AR1204" s="16">
        <f>IFERROR(TTEST(G1204:O1204,P1204:X1204,2,1),IF(OR(COUNTIF(P1204:X1204,"&gt;0")&gt;7,COUNTIF(G1204:O1204,"&gt;0")&gt;7),0,9999))</f>
        <v>0.20945672829583362</v>
      </c>
      <c r="AS1204" s="16">
        <f>IF(AR1204=9999,$BO$3,RANK(AR1204,$AR$3:$AR$1993,1))</f>
        <v>1316</v>
      </c>
      <c r="AT1204" s="16">
        <f>LOG((IFERROR(SUM(P1204:X1204)/COUNTIF(P1204:X1204, "&gt;0"),0.1))/(IFERROR(SUM(G1204:O1204)/COUNTIF(G1204:O1204, "&gt;0"),0.1)),2)</f>
        <v>0.38692464234167762</v>
      </c>
      <c r="AU1204" s="17">
        <f>SUM(COUNTIF(P1204:X1204, "&gt;0"), COUNTIF(G1204:O1204, "&gt;0"))</f>
        <v>18</v>
      </c>
      <c r="AV1204" s="18">
        <f>$BQ$3*AS1204/$BO$3</f>
        <v>6.619718309859155E-3</v>
      </c>
      <c r="AW1204" s="18" t="str">
        <f>IF(AR1204&lt;AV1204,AR1204,"ns")</f>
        <v>ns</v>
      </c>
      <c r="AX1204" s="19" t="str">
        <f>IF(AND(AW1204&lt;0.01,ABS(AT1204)&gt;1.5,D1204&gt;2), IF(AND(AT1204&gt;0,COUNTIF(P1204:X1204,"&gt;0")&gt;7),"IRF4_interactor_Treg", (IF(AND(AT1204&lt;0,COUNTIF(G1204:O1204, "&gt;0")&gt;7), "background_significant", "ns"))), "ns")</f>
        <v>ns</v>
      </c>
      <c r="AY1204" s="20">
        <f>IFERROR(TTEST(Y1204:AG1204,AH1204:AP1204,2,1),IF(OR(COUNTIF(AH1204:AP1204,"&gt;0")&gt;7,COUNTIF(Y1204:AG1204,"&gt;0")&gt;7),0,9999))</f>
        <v>7.4531370019301144E-2</v>
      </c>
      <c r="AZ1204" s="20">
        <f>IF(AY1204=9999,$BO$4,RANK(AY1204,$AY$3:$AY$1993,1))</f>
        <v>1200</v>
      </c>
      <c r="BA1204" s="20">
        <f>LOG((IFERROR(SUM(AH1204:AP1204)/COUNTIF(AH1204:AP1204, "&gt;0"),0.1))/(IFERROR(SUM(Y1204:AG1204)/COUNTIF(Y1204:AG1204, "&gt;0"),0.1)),2)</f>
        <v>0.64538774953077527</v>
      </c>
      <c r="BB1204" s="21">
        <f>SUM(COUNTIF(AH1204:AP1204, "&gt;0"), COUNTIF(Y1204:AG1204, "&gt;0"))</f>
        <v>18</v>
      </c>
      <c r="BC1204" s="22">
        <f>$BQ$3*AZ1204/$BO$4</f>
        <v>6.030150753768844E-3</v>
      </c>
      <c r="BD1204" s="22" t="str">
        <f>IF(AY1204&lt;BC1204,AY1204,"ns")</f>
        <v>ns</v>
      </c>
      <c r="BE1204" s="23" t="str">
        <f>IF(AND(BD1204&lt;0.01,ABS(BA1204)&gt;1.5,D1204&gt;2), IF(AND(BA1204&gt;0,COUNTIF(AH1204:AP1204,"&gt;0")&gt;7),"IRF4_interactor_Th17", (IF(AND(BA1204&lt;0,COUNTIF(Y1204:AG1204, "&gt;0")&gt;7), "background_significant", "ns"))), "ns")</f>
        <v>ns</v>
      </c>
      <c r="BF1204" s="24" t="str">
        <f>IF(OR(AX1204 ="IRF4_interactor_Treg", BE1204 ="IRF4_interactor_Th17"), LOG((AVERAGE(AH1204:AP1204)+0.1)/(AVERAGE(P1204:X1204)+0.1),2),"ns")</f>
        <v>ns</v>
      </c>
      <c r="BG1204" s="24">
        <f>IF(AND(AX1204="IRF4_interactor_Treg",BE1204="IRF4_interactor_Th17"),1,IF(AX1204="IRF4_interactor_Treg","IRF4_Treg",IF(BE1204="IRF4_interactor_Th17","IRF4_Th17",0)))</f>
        <v>0</v>
      </c>
      <c r="BH1204" s="25">
        <f>IFERROR(TTEST(AH1204:AP1204,P1204:X1204,2,1),IF(OR(COUNTIF(P1204:X1204,"&gt;0")&gt;7,COUNTIF(AH1204:AP1204,"&gt;0")&gt;7),0,9999))</f>
        <v>0.34992437018539957</v>
      </c>
      <c r="BI1204" s="25">
        <f>IF(BH1204=9999,$BS$5,RANK(BH1204,$BH$3:$BH$1993,1))</f>
        <v>1243</v>
      </c>
      <c r="BJ1204" s="25">
        <f>$BQ$3*BI1204/$BO$5</f>
        <v>6.2430939226519339E-3</v>
      </c>
      <c r="BK1204" s="25" t="str">
        <f>IF(BH1204&lt;BJ1204,BH1204,"ns")</f>
        <v>ns</v>
      </c>
      <c r="BL1204" s="26">
        <f>SUM(COUNTIF(P1204:X1204, "&gt;0"), COUNTIF(AH1204:AP1204, "&gt;0"))</f>
        <v>18</v>
      </c>
    </row>
    <row r="1205" spans="1:64">
      <c r="A1205" t="s">
        <v>521</v>
      </c>
      <c r="B1205" t="s">
        <v>522</v>
      </c>
      <c r="C1205">
        <v>1.0983E-3</v>
      </c>
      <c r="D1205">
        <v>4</v>
      </c>
      <c r="E1205">
        <v>3</v>
      </c>
      <c r="F1205">
        <v>1</v>
      </c>
      <c r="G1205">
        <v>732030</v>
      </c>
      <c r="H1205">
        <v>630612</v>
      </c>
      <c r="I1205">
        <v>573886</v>
      </c>
      <c r="J1205">
        <v>510392</v>
      </c>
      <c r="K1205">
        <v>497214</v>
      </c>
      <c r="L1205">
        <v>517942</v>
      </c>
      <c r="M1205">
        <v>436929</v>
      </c>
      <c r="N1205">
        <v>474065</v>
      </c>
      <c r="O1205">
        <v>376706</v>
      </c>
      <c r="P1205">
        <v>597980</v>
      </c>
      <c r="Q1205">
        <v>594598</v>
      </c>
      <c r="R1205">
        <v>524138</v>
      </c>
      <c r="S1205">
        <v>643057</v>
      </c>
      <c r="T1205">
        <v>689060</v>
      </c>
      <c r="U1205">
        <v>548071</v>
      </c>
      <c r="V1205">
        <v>650070</v>
      </c>
      <c r="W1205">
        <v>665357</v>
      </c>
      <c r="X1205">
        <v>735664</v>
      </c>
      <c r="Y1205">
        <v>577091</v>
      </c>
      <c r="Z1205">
        <v>513269</v>
      </c>
      <c r="AA1205">
        <v>495273</v>
      </c>
      <c r="AB1205">
        <v>514213</v>
      </c>
      <c r="AC1205">
        <v>532652</v>
      </c>
      <c r="AD1205">
        <v>466010</v>
      </c>
      <c r="AE1205">
        <v>421157</v>
      </c>
      <c r="AF1205">
        <v>561268</v>
      </c>
      <c r="AG1205">
        <v>464151</v>
      </c>
      <c r="AH1205">
        <v>762273</v>
      </c>
      <c r="AI1205">
        <v>680848</v>
      </c>
      <c r="AJ1205">
        <v>791803</v>
      </c>
      <c r="AK1205">
        <v>477390</v>
      </c>
      <c r="AL1205">
        <v>414781</v>
      </c>
      <c r="AM1205">
        <v>489681</v>
      </c>
      <c r="AN1205">
        <v>566321</v>
      </c>
      <c r="AO1205">
        <v>678595</v>
      </c>
      <c r="AP1205">
        <v>471237</v>
      </c>
      <c r="AR1205" s="16">
        <f>IFERROR(TTEST(G1205:O1205,P1205:X1205,2,1),IF(OR(COUNTIF(P1205:X1205,"&gt;0")&gt;7,COUNTIF(G1205:O1205,"&gt;0")&gt;7),0,9999))</f>
        <v>9.3708276532898191E-2</v>
      </c>
      <c r="AS1205" s="16">
        <f>IF(AR1205=9999,$BO$3,RANK(AR1205,$AR$3:$AR$1993,1))</f>
        <v>1123</v>
      </c>
      <c r="AT1205" s="16">
        <f>LOG((IFERROR(SUM(P1205:X1205)/COUNTIF(P1205:X1205, "&gt;0"),0.1))/(IFERROR(SUM(G1205:O1205)/COUNTIF(G1205:O1205, "&gt;0"),0.1)),2)</f>
        <v>0.24987933405667762</v>
      </c>
      <c r="AU1205" s="17">
        <f>SUM(COUNTIF(P1205:X1205, "&gt;0"), COUNTIF(G1205:O1205, "&gt;0"))</f>
        <v>18</v>
      </c>
      <c r="AV1205" s="18">
        <f>$BQ$3*AS1205/$BO$3</f>
        <v>5.6488933601609656E-3</v>
      </c>
      <c r="AW1205" s="18" t="str">
        <f>IF(AR1205&lt;AV1205,AR1205,"ns")</f>
        <v>ns</v>
      </c>
      <c r="AX1205" s="19" t="str">
        <f>IF(AND(AW1205&lt;0.01,ABS(AT1205)&gt;1.5,D1205&gt;2), IF(AND(AT1205&gt;0,COUNTIF(P1205:X1205,"&gt;0")&gt;7),"IRF4_interactor_Treg", (IF(AND(AT1205&lt;0,COUNTIF(G1205:O1205, "&gt;0")&gt;7), "background_significant", "ns"))), "ns")</f>
        <v>ns</v>
      </c>
      <c r="AY1205" s="20">
        <f>IFERROR(TTEST(Y1205:AG1205,AH1205:AP1205,2,1),IF(OR(COUNTIF(AH1205:AP1205,"&gt;0")&gt;7,COUNTIF(Y1205:AG1205,"&gt;0")&gt;7),0,9999))</f>
        <v>7.5185552906344585E-2</v>
      </c>
      <c r="AZ1205" s="20">
        <f>IF(AY1205=9999,$BO$4,RANK(AY1205,$AY$3:$AY$1993,1))</f>
        <v>1201</v>
      </c>
      <c r="BA1205" s="20">
        <f>LOG((IFERROR(SUM(AH1205:AP1205)/COUNTIF(AH1205:AP1205, "&gt;0"),0.1))/(IFERROR(SUM(Y1205:AG1205)/COUNTIF(Y1205:AG1205, "&gt;0"),0.1)),2)</f>
        <v>0.23062116297116539</v>
      </c>
      <c r="BB1205" s="21">
        <f>SUM(COUNTIF(AH1205:AP1205, "&gt;0"), COUNTIF(Y1205:AG1205, "&gt;0"))</f>
        <v>18</v>
      </c>
      <c r="BC1205" s="22">
        <f>$BQ$3*AZ1205/$BO$4</f>
        <v>6.0351758793969852E-3</v>
      </c>
      <c r="BD1205" s="22" t="str">
        <f>IF(AY1205&lt;BC1205,AY1205,"ns")</f>
        <v>ns</v>
      </c>
      <c r="BE1205" s="23" t="str">
        <f>IF(AND(BD1205&lt;0.01,ABS(BA1205)&gt;1.5,D1205&gt;2), IF(AND(BA1205&gt;0,COUNTIF(AH1205:AP1205,"&gt;0")&gt;7),"IRF4_interactor_Th17", (IF(AND(BA1205&lt;0,COUNTIF(Y1205:AG1205, "&gt;0")&gt;7), "background_significant", "ns"))), "ns")</f>
        <v>ns</v>
      </c>
      <c r="BF1205" s="24" t="str">
        <f>IF(OR(AX1205 ="IRF4_interactor_Treg", BE1205 ="IRF4_interactor_Th17"), LOG((AVERAGE(AH1205:AP1205)+0.1)/(AVERAGE(P1205:X1205)+0.1),2),"ns")</f>
        <v>ns</v>
      </c>
      <c r="BG1205" s="24">
        <f>IF(AND(AX1205="IRF4_interactor_Treg",BE1205="IRF4_interactor_Th17"),1,IF(AX1205="IRF4_interactor_Treg","IRF4_Treg",IF(BE1205="IRF4_interactor_Th17","IRF4_Th17",0)))</f>
        <v>0</v>
      </c>
      <c r="BH1205" s="25">
        <f>IFERROR(TTEST(AH1205:AP1205,P1205:X1205,2,1),IF(OR(COUNTIF(P1205:X1205,"&gt;0")&gt;7,COUNTIF(AH1205:AP1205,"&gt;0")&gt;7),0,9999))</f>
        <v>0.58877153874463684</v>
      </c>
      <c r="BI1205" s="25">
        <f>IF(BH1205=9999,$BS$5,RANK(BH1205,$BH$3:$BH$1993,1))</f>
        <v>1573</v>
      </c>
      <c r="BJ1205" s="25">
        <f>$BQ$3*BI1205/$BO$5</f>
        <v>7.9005524861878451E-3</v>
      </c>
      <c r="BK1205" s="25" t="str">
        <f>IF(BH1205&lt;BJ1205,BH1205,"ns")</f>
        <v>ns</v>
      </c>
      <c r="BL1205" s="26">
        <f>SUM(COUNTIF(P1205:X1205, "&gt;0"), COUNTIF(AH1205:AP1205, "&gt;0"))</f>
        <v>18</v>
      </c>
    </row>
    <row r="1206" spans="1:64">
      <c r="A1206" t="s">
        <v>817</v>
      </c>
      <c r="B1206" t="s">
        <v>818</v>
      </c>
      <c r="C1206">
        <v>7.1633199999999997E-4</v>
      </c>
      <c r="D1206">
        <v>6</v>
      </c>
      <c r="E1206">
        <v>6</v>
      </c>
      <c r="F1206">
        <v>0</v>
      </c>
      <c r="G1206">
        <v>509349</v>
      </c>
      <c r="H1206">
        <v>417202</v>
      </c>
      <c r="I1206">
        <v>450991</v>
      </c>
      <c r="J1206">
        <v>423531</v>
      </c>
      <c r="K1206">
        <v>417428</v>
      </c>
      <c r="L1206">
        <v>538957</v>
      </c>
      <c r="M1206">
        <v>299122</v>
      </c>
      <c r="N1206">
        <v>275479</v>
      </c>
      <c r="O1206">
        <v>267586</v>
      </c>
      <c r="P1206">
        <v>463268</v>
      </c>
      <c r="Q1206">
        <v>398426</v>
      </c>
      <c r="R1206">
        <v>335766</v>
      </c>
      <c r="S1206">
        <v>635969</v>
      </c>
      <c r="T1206">
        <v>582579</v>
      </c>
      <c r="U1206">
        <v>427728</v>
      </c>
      <c r="V1206">
        <v>446511</v>
      </c>
      <c r="W1206">
        <v>468491</v>
      </c>
      <c r="X1206">
        <v>507396</v>
      </c>
      <c r="Y1206">
        <v>590719</v>
      </c>
      <c r="Z1206">
        <v>497494</v>
      </c>
      <c r="AA1206">
        <v>636102</v>
      </c>
      <c r="AB1206">
        <v>609958</v>
      </c>
      <c r="AC1206">
        <v>623184</v>
      </c>
      <c r="AD1206">
        <v>553773</v>
      </c>
      <c r="AE1206">
        <v>285723</v>
      </c>
      <c r="AF1206">
        <v>379916</v>
      </c>
      <c r="AG1206">
        <v>444975</v>
      </c>
      <c r="AH1206">
        <v>713765</v>
      </c>
      <c r="AI1206">
        <v>734949</v>
      </c>
      <c r="AJ1206">
        <v>863039</v>
      </c>
      <c r="AK1206">
        <v>549807</v>
      </c>
      <c r="AL1206">
        <v>595301</v>
      </c>
      <c r="AM1206">
        <v>440821</v>
      </c>
      <c r="AN1206">
        <v>459884</v>
      </c>
      <c r="AO1206">
        <v>648683</v>
      </c>
      <c r="AP1206">
        <v>483659</v>
      </c>
      <c r="AR1206" s="16">
        <f>IFERROR(TTEST(G1206:O1206,P1206:X1206,2,1),IF(OR(COUNTIF(P1206:X1206,"&gt;0")&gt;7,COUNTIF(G1206:O1206,"&gt;0")&gt;7),0,9999))</f>
        <v>0.16342154136188389</v>
      </c>
      <c r="AS1206" s="16">
        <f>IF(AR1206=9999,$BO$3,RANK(AR1206,$AR$3:$AR$1993,1))</f>
        <v>1257</v>
      </c>
      <c r="AT1206" s="16">
        <f>LOG((IFERROR(SUM(P1206:X1206)/COUNTIF(P1206:X1206, "&gt;0"),0.1))/(IFERROR(SUM(G1206:O1206)/COUNTIF(G1206:O1206, "&gt;0"),0.1)),2)</f>
        <v>0.24507464790961961</v>
      </c>
      <c r="AU1206" s="17">
        <f>SUM(COUNTIF(P1206:X1206, "&gt;0"), COUNTIF(G1206:O1206, "&gt;0"))</f>
        <v>18</v>
      </c>
      <c r="AV1206" s="18">
        <f>$BQ$3*AS1206/$BO$3</f>
        <v>6.322937625754527E-3</v>
      </c>
      <c r="AW1206" s="18" t="str">
        <f>IF(AR1206&lt;AV1206,AR1206,"ns")</f>
        <v>ns</v>
      </c>
      <c r="AX1206" s="19" t="str">
        <f>IF(AND(AW1206&lt;0.01,ABS(AT1206)&gt;1.5,D1206&gt;2), IF(AND(AT1206&gt;0,COUNTIF(P1206:X1206,"&gt;0")&gt;7),"IRF4_interactor_Treg", (IF(AND(AT1206&lt;0,COUNTIF(G1206:O1206, "&gt;0")&gt;7), "background_significant", "ns"))), "ns")</f>
        <v>ns</v>
      </c>
      <c r="AY1206" s="20">
        <f>IFERROR(TTEST(Y1206:AG1206,AH1206:AP1206,2,1),IF(OR(COUNTIF(AH1206:AP1206,"&gt;0")&gt;7,COUNTIF(Y1206:AG1206,"&gt;0")&gt;7),0,9999))</f>
        <v>7.5351987720972166E-2</v>
      </c>
      <c r="AZ1206" s="20">
        <f>IF(AY1206=9999,$BO$4,RANK(AY1206,$AY$3:$AY$1993,1))</f>
        <v>1202</v>
      </c>
      <c r="BA1206" s="20">
        <f>LOG((IFERROR(SUM(AH1206:AP1206)/COUNTIF(AH1206:AP1206, "&gt;0"),0.1))/(IFERROR(SUM(Y1206:AG1206)/COUNTIF(Y1206:AG1206, "&gt;0"),0.1)),2)</f>
        <v>0.24831340703242974</v>
      </c>
      <c r="BB1206" s="21">
        <f>SUM(COUNTIF(AH1206:AP1206, "&gt;0"), COUNTIF(Y1206:AG1206, "&gt;0"))</f>
        <v>18</v>
      </c>
      <c r="BC1206" s="22">
        <f>$BQ$3*AZ1206/$BO$4</f>
        <v>6.0402010050251255E-3</v>
      </c>
      <c r="BD1206" s="22" t="str">
        <f>IF(AY1206&lt;BC1206,AY1206,"ns")</f>
        <v>ns</v>
      </c>
      <c r="BE1206" s="23" t="str">
        <f>IF(AND(BD1206&lt;0.01,ABS(BA1206)&gt;1.5,D1206&gt;2), IF(AND(BA1206&gt;0,COUNTIF(AH1206:AP1206,"&gt;0")&gt;7),"IRF4_interactor_Th17", (IF(AND(BA1206&lt;0,COUNTIF(Y1206:AG1206, "&gt;0")&gt;7), "background_significant", "ns"))), "ns")</f>
        <v>ns</v>
      </c>
      <c r="BF1206" s="24" t="str">
        <f>IF(OR(AX1206 ="IRF4_interactor_Treg", BE1206 ="IRF4_interactor_Th17"), LOG((AVERAGE(AH1206:AP1206)+0.1)/(AVERAGE(P1206:X1206)+0.1),2),"ns")</f>
        <v>ns</v>
      </c>
      <c r="BG1206" s="24">
        <f>IF(AND(AX1206="IRF4_interactor_Treg",BE1206="IRF4_interactor_Th17"),1,IF(AX1206="IRF4_interactor_Treg","IRF4_Treg",IF(BE1206="IRF4_interactor_Th17","IRF4_Th17",0)))</f>
        <v>0</v>
      </c>
      <c r="BH1206" s="25">
        <f>IFERROR(TTEST(AH1206:AP1206,P1206:X1206,2,1),IF(OR(COUNTIF(P1206:X1206,"&gt;0")&gt;7,COUNTIF(AH1206:AP1206,"&gt;0")&gt;7),0,9999))</f>
        <v>7.8932477086846933E-2</v>
      </c>
      <c r="BI1206" s="25">
        <f>IF(BH1206=9999,$BS$5,RANK(BH1206,$BH$3:$BH$1993,1))</f>
        <v>585</v>
      </c>
      <c r="BJ1206" s="25">
        <f>$BQ$3*BI1206/$BO$5</f>
        <v>2.9382219989954801E-3</v>
      </c>
      <c r="BK1206" s="25" t="str">
        <f>IF(BH1206&lt;BJ1206,BH1206,"ns")</f>
        <v>ns</v>
      </c>
      <c r="BL1206" s="26">
        <f>SUM(COUNTIF(P1206:X1206, "&gt;0"), COUNTIF(AH1206:AP1206, "&gt;0"))</f>
        <v>18</v>
      </c>
    </row>
    <row r="1207" spans="1:64">
      <c r="A1207" t="s">
        <v>2229</v>
      </c>
      <c r="B1207" t="s">
        <v>2230</v>
      </c>
      <c r="C1207">
        <v>7.1633199999999997E-4</v>
      </c>
      <c r="D1207">
        <v>13</v>
      </c>
      <c r="E1207">
        <v>12</v>
      </c>
      <c r="F1207">
        <v>1</v>
      </c>
      <c r="G1207">
        <v>967287</v>
      </c>
      <c r="H1207">
        <v>975440</v>
      </c>
      <c r="I1207">
        <v>1135630</v>
      </c>
      <c r="J1207">
        <v>731474</v>
      </c>
      <c r="K1207">
        <v>720950</v>
      </c>
      <c r="L1207">
        <v>846626</v>
      </c>
      <c r="M1207">
        <v>427008</v>
      </c>
      <c r="N1207">
        <v>495603</v>
      </c>
      <c r="O1207">
        <v>603740</v>
      </c>
      <c r="P1207">
        <v>875423</v>
      </c>
      <c r="Q1207">
        <v>861598</v>
      </c>
      <c r="R1207">
        <v>922716</v>
      </c>
      <c r="S1207">
        <v>907710</v>
      </c>
      <c r="T1207">
        <v>1077330</v>
      </c>
      <c r="U1207">
        <v>1013820</v>
      </c>
      <c r="V1207">
        <v>727981</v>
      </c>
      <c r="W1207">
        <v>901387</v>
      </c>
      <c r="X1207">
        <v>888570</v>
      </c>
      <c r="Y1207">
        <v>865992</v>
      </c>
      <c r="Z1207">
        <v>841882</v>
      </c>
      <c r="AA1207">
        <v>1008670</v>
      </c>
      <c r="AB1207">
        <v>548392</v>
      </c>
      <c r="AC1207">
        <v>635588</v>
      </c>
      <c r="AD1207">
        <v>692872</v>
      </c>
      <c r="AE1207">
        <v>572819</v>
      </c>
      <c r="AF1207">
        <v>877907</v>
      </c>
      <c r="AG1207">
        <v>882089</v>
      </c>
      <c r="AH1207">
        <v>1163240</v>
      </c>
      <c r="AI1207">
        <v>1154500</v>
      </c>
      <c r="AJ1207">
        <v>1328210</v>
      </c>
      <c r="AK1207">
        <v>540381</v>
      </c>
      <c r="AL1207">
        <v>628004</v>
      </c>
      <c r="AM1207">
        <v>634029</v>
      </c>
      <c r="AN1207">
        <v>719994</v>
      </c>
      <c r="AO1207">
        <v>1090030</v>
      </c>
      <c r="AP1207">
        <v>743745</v>
      </c>
      <c r="AR1207" s="16">
        <f>IFERROR(TTEST(G1207:O1207,P1207:X1207,2,1),IF(OR(COUNTIF(P1207:X1207,"&gt;0")&gt;7,COUNTIF(G1207:O1207,"&gt;0")&gt;7),0,9999))</f>
        <v>9.7494948827619762E-2</v>
      </c>
      <c r="AS1207" s="16">
        <f>IF(AR1207=9999,$BO$3,RANK(AR1207,$AR$3:$AR$1993,1))</f>
        <v>1134</v>
      </c>
      <c r="AT1207" s="16">
        <f>LOG((IFERROR(SUM(P1207:X1207)/COUNTIF(P1207:X1207, "&gt;0"),0.1))/(IFERROR(SUM(G1207:O1207)/COUNTIF(G1207:O1207, "&gt;0"),0.1)),2)</f>
        <v>0.24410770246731753</v>
      </c>
      <c r="AU1207" s="17">
        <f>SUM(COUNTIF(P1207:X1207, "&gt;0"), COUNTIF(G1207:O1207, "&gt;0"))</f>
        <v>18</v>
      </c>
      <c r="AV1207" s="18">
        <f>$BQ$3*AS1207/$BO$3</f>
        <v>5.7042253521126761E-3</v>
      </c>
      <c r="AW1207" s="18" t="str">
        <f>IF(AR1207&lt;AV1207,AR1207,"ns")</f>
        <v>ns</v>
      </c>
      <c r="AX1207" s="19" t="str">
        <f>IF(AND(AW1207&lt;0.01,ABS(AT1207)&gt;1.5,D1207&gt;2), IF(AND(AT1207&gt;0,COUNTIF(P1207:X1207,"&gt;0")&gt;7),"IRF4_interactor_Treg", (IF(AND(AT1207&lt;0,COUNTIF(G1207:O1207, "&gt;0")&gt;7), "background_significant", "ns"))), "ns")</f>
        <v>ns</v>
      </c>
      <c r="AY1207" s="20">
        <f>IFERROR(TTEST(Y1207:AG1207,AH1207:AP1207,2,1),IF(OR(COUNTIF(AH1207:AP1207,"&gt;0")&gt;7,COUNTIF(Y1207:AG1207,"&gt;0")&gt;7),0,9999))</f>
        <v>7.6493684338718657E-2</v>
      </c>
      <c r="AZ1207" s="20">
        <f>IF(AY1207=9999,$BO$4,RANK(AY1207,$AY$3:$AY$1993,1))</f>
        <v>1203</v>
      </c>
      <c r="BA1207" s="20">
        <f>LOG((IFERROR(SUM(AH1207:AP1207)/COUNTIF(AH1207:AP1207, "&gt;0"),0.1))/(IFERROR(SUM(Y1207:AG1207)/COUNTIF(Y1207:AG1207, "&gt;0"),0.1)),2)</f>
        <v>0.20831826884740787</v>
      </c>
      <c r="BB1207" s="21">
        <f>SUM(COUNTIF(AH1207:AP1207, "&gt;0"), COUNTIF(Y1207:AG1207, "&gt;0"))</f>
        <v>18</v>
      </c>
      <c r="BC1207" s="22">
        <f>$BQ$3*AZ1207/$BO$4</f>
        <v>6.0452261306532667E-3</v>
      </c>
      <c r="BD1207" s="22" t="str">
        <f>IF(AY1207&lt;BC1207,AY1207,"ns")</f>
        <v>ns</v>
      </c>
      <c r="BE1207" s="23" t="str">
        <f>IF(AND(BD1207&lt;0.01,ABS(BA1207)&gt;1.5,D1207&gt;2), IF(AND(BA1207&gt;0,COUNTIF(AH1207:AP1207,"&gt;0")&gt;7),"IRF4_interactor_Th17", (IF(AND(BA1207&lt;0,COUNTIF(Y1207:AG1207, "&gt;0")&gt;7), "background_significant", "ns"))), "ns")</f>
        <v>ns</v>
      </c>
      <c r="BF1207" s="24" t="str">
        <f>IF(OR(AX1207 ="IRF4_interactor_Treg", BE1207 ="IRF4_interactor_Th17"), LOG((AVERAGE(AH1207:AP1207)+0.1)/(AVERAGE(P1207:X1207)+0.1),2),"ns")</f>
        <v>ns</v>
      </c>
      <c r="BG1207" s="24">
        <f>IF(AND(AX1207="IRF4_interactor_Treg",BE1207="IRF4_interactor_Th17"),1,IF(AX1207="IRF4_interactor_Treg","IRF4_Treg",IF(BE1207="IRF4_interactor_Th17","IRF4_Th17",0)))</f>
        <v>0</v>
      </c>
      <c r="BH1207" s="25">
        <f>IFERROR(TTEST(AH1207:AP1207,P1207:X1207,2,1),IF(OR(COUNTIF(P1207:X1207,"&gt;0")&gt;7,COUNTIF(AH1207:AP1207,"&gt;0")&gt;7),0,9999))</f>
        <v>0.86424753926707587</v>
      </c>
      <c r="BI1207" s="25">
        <f>IF(BH1207=9999,$BS$5,RANK(BH1207,$BH$3:$BH$1993,1))</f>
        <v>1846</v>
      </c>
      <c r="BJ1207" s="25">
        <f>$BQ$3*BI1207/$BO$5</f>
        <v>9.2717227523857366E-3</v>
      </c>
      <c r="BK1207" s="25" t="str">
        <f>IF(BH1207&lt;BJ1207,BH1207,"ns")</f>
        <v>ns</v>
      </c>
      <c r="BL1207" s="26">
        <f>SUM(COUNTIF(P1207:X1207, "&gt;0"), COUNTIF(AH1207:AP1207, "&gt;0"))</f>
        <v>18</v>
      </c>
    </row>
    <row r="1208" spans="1:64">
      <c r="A1208" t="s">
        <v>5753</v>
      </c>
      <c r="B1208" t="s">
        <v>5754</v>
      </c>
      <c r="C1208">
        <v>1.17702E-2</v>
      </c>
      <c r="D1208">
        <v>5</v>
      </c>
      <c r="E1208">
        <v>5</v>
      </c>
      <c r="F1208">
        <v>0</v>
      </c>
      <c r="G1208">
        <v>326275</v>
      </c>
      <c r="H1208">
        <v>329481</v>
      </c>
      <c r="I1208">
        <v>370873</v>
      </c>
      <c r="J1208">
        <v>177507</v>
      </c>
      <c r="K1208">
        <v>166315</v>
      </c>
      <c r="L1208">
        <v>183766</v>
      </c>
      <c r="M1208">
        <v>105782</v>
      </c>
      <c r="N1208">
        <v>147334</v>
      </c>
      <c r="O1208">
        <v>79290.899999999994</v>
      </c>
      <c r="P1208">
        <v>445119</v>
      </c>
      <c r="Q1208">
        <v>409317</v>
      </c>
      <c r="R1208">
        <v>310500</v>
      </c>
      <c r="S1208">
        <v>365692</v>
      </c>
      <c r="T1208">
        <v>352854</v>
      </c>
      <c r="U1208">
        <v>394669</v>
      </c>
      <c r="V1208">
        <v>289725</v>
      </c>
      <c r="W1208">
        <v>420837</v>
      </c>
      <c r="X1208">
        <v>347707</v>
      </c>
      <c r="Y1208">
        <v>309653</v>
      </c>
      <c r="Z1208">
        <v>223768</v>
      </c>
      <c r="AA1208">
        <v>276996</v>
      </c>
      <c r="AB1208">
        <v>138395</v>
      </c>
      <c r="AC1208">
        <v>89583.1</v>
      </c>
      <c r="AD1208">
        <v>121548</v>
      </c>
      <c r="AE1208">
        <v>138617</v>
      </c>
      <c r="AF1208">
        <v>224556</v>
      </c>
      <c r="AG1208">
        <v>189101</v>
      </c>
      <c r="AH1208">
        <v>533893</v>
      </c>
      <c r="AI1208">
        <v>406666</v>
      </c>
      <c r="AJ1208">
        <v>512454</v>
      </c>
      <c r="AK1208">
        <v>113788</v>
      </c>
      <c r="AL1208">
        <v>86613.7</v>
      </c>
      <c r="AM1208">
        <v>68053.399999999994</v>
      </c>
      <c r="AN1208">
        <v>240837</v>
      </c>
      <c r="AO1208">
        <v>227604</v>
      </c>
      <c r="AP1208">
        <v>208090</v>
      </c>
      <c r="AR1208" s="16">
        <f>IFERROR(TTEST(G1208:O1208,P1208:X1208,2,1),IF(OR(COUNTIF(P1208:X1208,"&gt;0")&gt;7,COUNTIF(G1208:O1208,"&gt;0")&gt;7),0,9999))</f>
        <v>1.6197936088854776E-3</v>
      </c>
      <c r="AS1208" s="16">
        <f>IF(AR1208=9999,$BO$3,RANK(AR1208,$AR$3:$AR$1993,1))</f>
        <v>362</v>
      </c>
      <c r="AT1208" s="16">
        <f>LOG((IFERROR(SUM(P1208:X1208)/COUNTIF(P1208:X1208, "&gt;0"),0.1))/(IFERROR(SUM(G1208:O1208)/COUNTIF(G1208:O1208, "&gt;0"),0.1)),2)</f>
        <v>0.82249406243899814</v>
      </c>
      <c r="AU1208" s="17">
        <f>SUM(COUNTIF(P1208:X1208, "&gt;0"), COUNTIF(G1208:O1208, "&gt;0"))</f>
        <v>18</v>
      </c>
      <c r="AV1208" s="18">
        <f>$BQ$3*AS1208/$BO$3</f>
        <v>1.8209255533199195E-3</v>
      </c>
      <c r="AW1208" s="18">
        <f>IF(AR1208&lt;AV1208,AR1208,"ns")</f>
        <v>1.6197936088854776E-3</v>
      </c>
      <c r="AX1208" s="19" t="str">
        <f>IF(AND(AW1208&lt;0.01,ABS(AT1208)&gt;1.5,D1208&gt;2), IF(AND(AT1208&gt;0,COUNTIF(P1208:X1208,"&gt;0")&gt;7),"IRF4_interactor_Treg", (IF(AND(AT1208&lt;0,COUNTIF(G1208:O1208, "&gt;0")&gt;7), "background_significant", "ns"))), "ns")</f>
        <v>ns</v>
      </c>
      <c r="AY1208" s="20">
        <f>IFERROR(TTEST(Y1208:AG1208,AH1208:AP1208,2,1),IF(OR(COUNTIF(AH1208:AP1208,"&gt;0")&gt;7,COUNTIF(Y1208:AG1208,"&gt;0")&gt;7),0,9999))</f>
        <v>7.6584075919629138E-2</v>
      </c>
      <c r="AZ1208" s="20">
        <f>IF(AY1208=9999,$BO$4,RANK(AY1208,$AY$3:$AY$1993,1))</f>
        <v>1204</v>
      </c>
      <c r="BA1208" s="20">
        <f>LOG((IFERROR(SUM(AH1208:AP1208)/COUNTIF(AH1208:AP1208, "&gt;0"),0.1))/(IFERROR(SUM(Y1208:AG1208)/COUNTIF(Y1208:AG1208, "&gt;0"),0.1)),2)</f>
        <v>0.48596547791331479</v>
      </c>
      <c r="BB1208" s="21">
        <f>SUM(COUNTIF(AH1208:AP1208, "&gt;0"), COUNTIF(Y1208:AG1208, "&gt;0"))</f>
        <v>18</v>
      </c>
      <c r="BC1208" s="22">
        <f>$BQ$3*AZ1208/$BO$4</f>
        <v>6.0502512562814071E-3</v>
      </c>
      <c r="BD1208" s="22" t="str">
        <f>IF(AY1208&lt;BC1208,AY1208,"ns")</f>
        <v>ns</v>
      </c>
      <c r="BE1208" s="23" t="str">
        <f>IF(AND(BD1208&lt;0.01,ABS(BA1208)&gt;1.5,D1208&gt;2), IF(AND(BA1208&gt;0,COUNTIF(AH1208:AP1208,"&gt;0")&gt;7),"IRF4_interactor_Th17", (IF(AND(BA1208&lt;0,COUNTIF(Y1208:AG1208, "&gt;0")&gt;7), "background_significant", "ns"))), "ns")</f>
        <v>ns</v>
      </c>
      <c r="BF1208" s="24" t="str">
        <f>IF(OR(AX1208 ="IRF4_interactor_Treg", BE1208 ="IRF4_interactor_Th17"), LOG((AVERAGE(AH1208:AP1208)+0.1)/(AVERAGE(P1208:X1208)+0.1),2),"ns")</f>
        <v>ns</v>
      </c>
      <c r="BG1208" s="24">
        <f>IF(AND(AX1208="IRF4_interactor_Treg",BE1208="IRF4_interactor_Th17"),1,IF(AX1208="IRF4_interactor_Treg","IRF4_Treg",IF(BE1208="IRF4_interactor_Th17","IRF4_Th17",0)))</f>
        <v>0</v>
      </c>
      <c r="BH1208" s="25">
        <f>IFERROR(TTEST(AH1208:AP1208,P1208:X1208,2,1),IF(OR(COUNTIF(P1208:X1208,"&gt;0")&gt;7,COUNTIF(AH1208:AP1208,"&gt;0")&gt;7),0,9999))</f>
        <v>0.1154315306834529</v>
      </c>
      <c r="BI1208" s="25">
        <f>IF(BH1208=9999,$BS$5,RANK(BH1208,$BH$3:$BH$1993,1))</f>
        <v>718</v>
      </c>
      <c r="BJ1208" s="25">
        <f>$BQ$3*BI1208/$BO$5</f>
        <v>3.6062280261175287E-3</v>
      </c>
      <c r="BK1208" s="25" t="str">
        <f>IF(BH1208&lt;BJ1208,BH1208,"ns")</f>
        <v>ns</v>
      </c>
      <c r="BL1208" s="26">
        <f>SUM(COUNTIF(P1208:X1208, "&gt;0"), COUNTIF(AH1208:AP1208, "&gt;0"))</f>
        <v>18</v>
      </c>
    </row>
    <row r="1209" spans="1:64">
      <c r="A1209" t="s">
        <v>1755</v>
      </c>
      <c r="B1209" t="s">
        <v>1756</v>
      </c>
      <c r="C1209">
        <v>7.1633199999999997E-4</v>
      </c>
      <c r="D1209">
        <v>5</v>
      </c>
      <c r="E1209">
        <v>5</v>
      </c>
      <c r="F1209">
        <v>0</v>
      </c>
      <c r="G1209">
        <v>1588270</v>
      </c>
      <c r="H1209">
        <v>1354680</v>
      </c>
      <c r="I1209">
        <v>1312360</v>
      </c>
      <c r="J1209">
        <v>1001730</v>
      </c>
      <c r="K1209">
        <v>711436</v>
      </c>
      <c r="L1209">
        <v>720188</v>
      </c>
      <c r="M1209">
        <v>701782</v>
      </c>
      <c r="N1209">
        <v>643769</v>
      </c>
      <c r="O1209">
        <v>612120</v>
      </c>
      <c r="P1209">
        <v>1039120</v>
      </c>
      <c r="Q1209">
        <v>870970</v>
      </c>
      <c r="R1209">
        <v>645109</v>
      </c>
      <c r="S1209">
        <v>1091020</v>
      </c>
      <c r="T1209">
        <v>1090130</v>
      </c>
      <c r="U1209">
        <v>902095</v>
      </c>
      <c r="V1209">
        <v>529924</v>
      </c>
      <c r="W1209">
        <v>450184</v>
      </c>
      <c r="X1209">
        <v>436990</v>
      </c>
      <c r="Y1209">
        <v>734103</v>
      </c>
      <c r="Z1209">
        <v>752024</v>
      </c>
      <c r="AA1209">
        <v>705418</v>
      </c>
      <c r="AB1209">
        <v>530926</v>
      </c>
      <c r="AC1209">
        <v>638806</v>
      </c>
      <c r="AD1209">
        <v>534744</v>
      </c>
      <c r="AE1209">
        <v>378534</v>
      </c>
      <c r="AF1209">
        <v>556182</v>
      </c>
      <c r="AG1209">
        <v>345474</v>
      </c>
      <c r="AH1209">
        <v>872521</v>
      </c>
      <c r="AI1209">
        <v>784898</v>
      </c>
      <c r="AJ1209">
        <v>668702</v>
      </c>
      <c r="AK1209">
        <v>580986</v>
      </c>
      <c r="AL1209">
        <v>698971</v>
      </c>
      <c r="AM1209">
        <v>509795</v>
      </c>
      <c r="AN1209">
        <v>680724</v>
      </c>
      <c r="AO1209">
        <v>761335</v>
      </c>
      <c r="AP1209">
        <v>323154</v>
      </c>
      <c r="AR1209" s="16">
        <f>IFERROR(TTEST(G1209:O1209,P1209:X1209,2,1),IF(OR(COUNTIF(P1209:X1209,"&gt;0")&gt;7,COUNTIF(G1209:O1209,"&gt;0")&gt;7),0,9999))</f>
        <v>0.16856105597605067</v>
      </c>
      <c r="AS1209" s="16">
        <f>IF(AR1209=9999,$BO$3,RANK(AR1209,$AR$3:$AR$1993,1))</f>
        <v>1267</v>
      </c>
      <c r="AT1209" s="16">
        <f>LOG((IFERROR(SUM(P1209:X1209)/COUNTIF(P1209:X1209, "&gt;0"),0.1))/(IFERROR(SUM(G1209:O1209)/COUNTIF(G1209:O1209, "&gt;0"),0.1)),2)</f>
        <v>-0.29333182062555874</v>
      </c>
      <c r="AU1209" s="17">
        <f>SUM(COUNTIF(P1209:X1209, "&gt;0"), COUNTIF(G1209:O1209, "&gt;0"))</f>
        <v>18</v>
      </c>
      <c r="AV1209" s="18">
        <f>$BQ$3*AS1209/$BO$3</f>
        <v>6.373239436619718E-3</v>
      </c>
      <c r="AW1209" s="18" t="str">
        <f>IF(AR1209&lt;AV1209,AR1209,"ns")</f>
        <v>ns</v>
      </c>
      <c r="AX1209" s="19" t="str">
        <f>IF(AND(AW1209&lt;0.01,ABS(AT1209)&gt;1.5,D1209&gt;2), IF(AND(AT1209&gt;0,COUNTIF(P1209:X1209,"&gt;0")&gt;7),"IRF4_interactor_Treg", (IF(AND(AT1209&lt;0,COUNTIF(G1209:O1209, "&gt;0")&gt;7), "background_significant", "ns"))), "ns")</f>
        <v>ns</v>
      </c>
      <c r="AY1209" s="20">
        <f>IFERROR(TTEST(Y1209:AG1209,AH1209:AP1209,2,1),IF(OR(COUNTIF(AH1209:AP1209,"&gt;0")&gt;7,COUNTIF(Y1209:AG1209,"&gt;0")&gt;7),0,9999))</f>
        <v>7.6704031452499072E-2</v>
      </c>
      <c r="AZ1209" s="20">
        <f>IF(AY1209=9999,$BO$4,RANK(AY1209,$AY$3:$AY$1993,1))</f>
        <v>1205</v>
      </c>
      <c r="BA1209" s="20">
        <f>LOG((IFERROR(SUM(AH1209:AP1209)/COUNTIF(AH1209:AP1209, "&gt;0"),0.1))/(IFERROR(SUM(Y1209:AG1209)/COUNTIF(Y1209:AG1209, "&gt;0"),0.1)),2)</f>
        <v>0.1841861597040037</v>
      </c>
      <c r="BB1209" s="21">
        <f>SUM(COUNTIF(AH1209:AP1209, "&gt;0"), COUNTIF(Y1209:AG1209, "&gt;0"))</f>
        <v>18</v>
      </c>
      <c r="BC1209" s="22">
        <f>$BQ$3*AZ1209/$BO$4</f>
        <v>6.0552763819095483E-3</v>
      </c>
      <c r="BD1209" s="22" t="str">
        <f>IF(AY1209&lt;BC1209,AY1209,"ns")</f>
        <v>ns</v>
      </c>
      <c r="BE1209" s="23" t="str">
        <f>IF(AND(BD1209&lt;0.01,ABS(BA1209)&gt;1.5,D1209&gt;2), IF(AND(BA1209&gt;0,COUNTIF(AH1209:AP1209,"&gt;0")&gt;7),"IRF4_interactor_Th17", (IF(AND(BA1209&lt;0,COUNTIF(Y1209:AG1209, "&gt;0")&gt;7), "background_significant", "ns"))), "ns")</f>
        <v>ns</v>
      </c>
      <c r="BF1209" s="24" t="str">
        <f>IF(OR(AX1209 ="IRF4_interactor_Treg", BE1209 ="IRF4_interactor_Th17"), LOG((AVERAGE(AH1209:AP1209)+0.1)/(AVERAGE(P1209:X1209)+0.1),2),"ns")</f>
        <v>ns</v>
      </c>
      <c r="BG1209" s="24">
        <f>IF(AND(AX1209="IRF4_interactor_Treg",BE1209="IRF4_interactor_Th17"),1,IF(AX1209="IRF4_interactor_Treg","IRF4_Treg",IF(BE1209="IRF4_interactor_Th17","IRF4_Th17",0)))</f>
        <v>0</v>
      </c>
      <c r="BH1209" s="25">
        <f>IFERROR(TTEST(AH1209:AP1209,P1209:X1209,2,1),IF(OR(COUNTIF(P1209:X1209,"&gt;0")&gt;7,COUNTIF(AH1209:AP1209,"&gt;0")&gt;7),0,9999))</f>
        <v>0.1847194988941715</v>
      </c>
      <c r="BI1209" s="25">
        <f>IF(BH1209=9999,$BS$5,RANK(BH1209,$BH$3:$BH$1993,1))</f>
        <v>908</v>
      </c>
      <c r="BJ1209" s="25">
        <f>$BQ$3*BI1209/$BO$5</f>
        <v>4.5605223505775991E-3</v>
      </c>
      <c r="BK1209" s="25" t="str">
        <f>IF(BH1209&lt;BJ1209,BH1209,"ns")</f>
        <v>ns</v>
      </c>
      <c r="BL1209" s="26">
        <f>SUM(COUNTIF(P1209:X1209, "&gt;0"), COUNTIF(AH1209:AP1209, "&gt;0"))</f>
        <v>18</v>
      </c>
    </row>
    <row r="1210" spans="1:64">
      <c r="A1210" t="s">
        <v>873</v>
      </c>
      <c r="B1210" t="s">
        <v>874</v>
      </c>
      <c r="C1210">
        <v>7.1633199999999997E-4</v>
      </c>
      <c r="D1210">
        <v>8</v>
      </c>
      <c r="E1210">
        <v>8</v>
      </c>
      <c r="F1210">
        <v>0</v>
      </c>
      <c r="G1210">
        <v>2009510</v>
      </c>
      <c r="H1210">
        <v>1674450</v>
      </c>
      <c r="I1210">
        <v>1853420</v>
      </c>
      <c r="J1210">
        <v>1509590</v>
      </c>
      <c r="K1210">
        <v>1604870</v>
      </c>
      <c r="L1210">
        <v>1635500</v>
      </c>
      <c r="M1210">
        <v>1206240</v>
      </c>
      <c r="N1210">
        <v>1269360</v>
      </c>
      <c r="O1210">
        <v>1374220</v>
      </c>
      <c r="P1210">
        <v>1780670</v>
      </c>
      <c r="Q1210">
        <v>1732180</v>
      </c>
      <c r="R1210">
        <v>1620940</v>
      </c>
      <c r="S1210">
        <v>1607480</v>
      </c>
      <c r="T1210">
        <v>1944250</v>
      </c>
      <c r="U1210">
        <v>1587180</v>
      </c>
      <c r="V1210">
        <v>1494730</v>
      </c>
      <c r="W1210">
        <v>1641180</v>
      </c>
      <c r="X1210">
        <v>1696130</v>
      </c>
      <c r="Y1210">
        <v>1522470</v>
      </c>
      <c r="Z1210">
        <v>1386450</v>
      </c>
      <c r="AA1210">
        <v>1654170</v>
      </c>
      <c r="AB1210">
        <v>1423180</v>
      </c>
      <c r="AC1210">
        <v>1447990</v>
      </c>
      <c r="AD1210">
        <v>1301870</v>
      </c>
      <c r="AE1210">
        <v>1219880</v>
      </c>
      <c r="AF1210">
        <v>1558980</v>
      </c>
      <c r="AG1210">
        <v>1601610</v>
      </c>
      <c r="AH1210">
        <v>1788880</v>
      </c>
      <c r="AI1210">
        <v>1740380</v>
      </c>
      <c r="AJ1210">
        <v>1855650</v>
      </c>
      <c r="AK1210">
        <v>1344430</v>
      </c>
      <c r="AL1210">
        <v>1204970</v>
      </c>
      <c r="AM1210">
        <v>1598590</v>
      </c>
      <c r="AN1210">
        <v>1429680</v>
      </c>
      <c r="AO1210">
        <v>2099810</v>
      </c>
      <c r="AP1210">
        <v>1547820</v>
      </c>
      <c r="AR1210" s="16">
        <f>IFERROR(TTEST(G1210:O1210,P1210:X1210,2,1),IF(OR(COUNTIF(P1210:X1210,"&gt;0")&gt;7,COUNTIF(G1210:O1210,"&gt;0")&gt;7),0,9999))</f>
        <v>0.21455814783312263</v>
      </c>
      <c r="AS1210" s="16">
        <f>IF(AR1210=9999,$BO$3,RANK(AR1210,$AR$3:$AR$1993,1))</f>
        <v>1326</v>
      </c>
      <c r="AT1210" s="16">
        <f>LOG((IFERROR(SUM(P1210:X1210)/COUNTIF(P1210:X1210, "&gt;0"),0.1))/(IFERROR(SUM(G1210:O1210)/COUNTIF(G1210:O1210, "&gt;0"),0.1)),2)</f>
        <v>9.5509023284554823E-2</v>
      </c>
      <c r="AU1210" s="17">
        <f>SUM(COUNTIF(P1210:X1210, "&gt;0"), COUNTIF(G1210:O1210, "&gt;0"))</f>
        <v>18</v>
      </c>
      <c r="AV1210" s="18">
        <f>$BQ$3*AS1210/$BO$3</f>
        <v>6.6700201207243459E-3</v>
      </c>
      <c r="AW1210" s="18" t="str">
        <f>IF(AR1210&lt;AV1210,AR1210,"ns")</f>
        <v>ns</v>
      </c>
      <c r="AX1210" s="19" t="str">
        <f>IF(AND(AW1210&lt;0.01,ABS(AT1210)&gt;1.5,D1210&gt;2), IF(AND(AT1210&gt;0,COUNTIF(P1210:X1210,"&gt;0")&gt;7),"IRF4_interactor_Treg", (IF(AND(AT1210&lt;0,COUNTIF(G1210:O1210, "&gt;0")&gt;7), "background_significant", "ns"))), "ns")</f>
        <v>ns</v>
      </c>
      <c r="AY1210" s="20">
        <f>IFERROR(TTEST(Y1210:AG1210,AH1210:AP1210,2,1),IF(OR(COUNTIF(AH1210:AP1210,"&gt;0")&gt;7,COUNTIF(Y1210:AG1210,"&gt;0")&gt;7),0,9999))</f>
        <v>7.6974248771405823E-2</v>
      </c>
      <c r="AZ1210" s="20">
        <f>IF(AY1210=9999,$BO$4,RANK(AY1210,$AY$3:$AY$1993,1))</f>
        <v>1206</v>
      </c>
      <c r="BA1210" s="20">
        <f>LOG((IFERROR(SUM(AH1210:AP1210)/COUNTIF(AH1210:AP1210, "&gt;0"),0.1))/(IFERROR(SUM(Y1210:AG1210)/COUNTIF(Y1210:AG1210, "&gt;0"),0.1)),2)</f>
        <v>0.15558311251956278</v>
      </c>
      <c r="BB1210" s="21">
        <f>SUM(COUNTIF(AH1210:AP1210, "&gt;0"), COUNTIF(Y1210:AG1210, "&gt;0"))</f>
        <v>18</v>
      </c>
      <c r="BC1210" s="22">
        <f>$BQ$3*AZ1210/$BO$4</f>
        <v>6.0603015075376887E-3</v>
      </c>
      <c r="BD1210" s="22" t="str">
        <f>IF(AY1210&lt;BC1210,AY1210,"ns")</f>
        <v>ns</v>
      </c>
      <c r="BE1210" s="23" t="str">
        <f>IF(AND(BD1210&lt;0.01,ABS(BA1210)&gt;1.5,D1210&gt;2), IF(AND(BA1210&gt;0,COUNTIF(AH1210:AP1210,"&gt;0")&gt;7),"IRF4_interactor_Th17", (IF(AND(BA1210&lt;0,COUNTIF(Y1210:AG1210, "&gt;0")&gt;7), "background_significant", "ns"))), "ns")</f>
        <v>ns</v>
      </c>
      <c r="BF1210" s="24" t="str">
        <f>IF(OR(AX1210 ="IRF4_interactor_Treg", BE1210 ="IRF4_interactor_Th17"), LOG((AVERAGE(AH1210:AP1210)+0.1)/(AVERAGE(P1210:X1210)+0.1),2),"ns")</f>
        <v>ns</v>
      </c>
      <c r="BG1210" s="24">
        <f>IF(AND(AX1210="IRF4_interactor_Treg",BE1210="IRF4_interactor_Th17"),1,IF(AX1210="IRF4_interactor_Treg","IRF4_Treg",IF(BE1210="IRF4_interactor_Th17","IRF4_Th17",0)))</f>
        <v>0</v>
      </c>
      <c r="BH1210" s="25">
        <f>IFERROR(TTEST(AH1210:AP1210,P1210:X1210,2,1),IF(OR(COUNTIF(P1210:X1210,"&gt;0")&gt;7,COUNTIF(AH1210:AP1210,"&gt;0")&gt;7),0,9999))</f>
        <v>0.63263475733664687</v>
      </c>
      <c r="BI1210" s="25">
        <f>IF(BH1210=9999,$BS$5,RANK(BH1210,$BH$3:$BH$1993,1))</f>
        <v>1622</v>
      </c>
      <c r="BJ1210" s="25">
        <f>$BQ$3*BI1210/$BO$5</f>
        <v>8.146659969864389E-3</v>
      </c>
      <c r="BK1210" s="25" t="str">
        <f>IF(BH1210&lt;BJ1210,BH1210,"ns")</f>
        <v>ns</v>
      </c>
      <c r="BL1210" s="26">
        <f>SUM(COUNTIF(P1210:X1210, "&gt;0"), COUNTIF(AH1210:AP1210, "&gt;0"))</f>
        <v>18</v>
      </c>
    </row>
    <row r="1211" spans="1:64">
      <c r="A1211" t="s">
        <v>1781</v>
      </c>
      <c r="B1211" t="s">
        <v>1782</v>
      </c>
      <c r="C1211">
        <v>1.8115900000000001E-3</v>
      </c>
      <c r="D1211">
        <v>3</v>
      </c>
      <c r="E1211">
        <v>3</v>
      </c>
      <c r="F1211">
        <v>0</v>
      </c>
      <c r="G1211">
        <v>198337</v>
      </c>
      <c r="H1211">
        <v>157369</v>
      </c>
      <c r="I1211">
        <v>146373</v>
      </c>
      <c r="J1211">
        <v>85784.2</v>
      </c>
      <c r="K1211">
        <v>97220</v>
      </c>
      <c r="L1211">
        <v>126128</v>
      </c>
      <c r="M1211">
        <v>74981.3</v>
      </c>
      <c r="N1211">
        <v>97098.3</v>
      </c>
      <c r="O1211">
        <v>85487.6</v>
      </c>
      <c r="P1211">
        <v>62757.5</v>
      </c>
      <c r="Q1211">
        <v>75051.399999999994</v>
      </c>
      <c r="R1211">
        <v>56373.4</v>
      </c>
      <c r="S1211">
        <v>130191</v>
      </c>
      <c r="T1211">
        <v>99689.600000000006</v>
      </c>
      <c r="U1211">
        <v>92613.1</v>
      </c>
      <c r="V1211">
        <v>94130.2</v>
      </c>
      <c r="W1211">
        <v>152504</v>
      </c>
      <c r="X1211">
        <v>101792</v>
      </c>
      <c r="Y1211">
        <v>100048</v>
      </c>
      <c r="Z1211">
        <v>121712</v>
      </c>
      <c r="AA1211">
        <v>86645.2</v>
      </c>
      <c r="AB1211">
        <v>109375</v>
      </c>
      <c r="AC1211">
        <v>87093</v>
      </c>
      <c r="AD1211">
        <v>97873.8</v>
      </c>
      <c r="AE1211">
        <v>93028.5</v>
      </c>
      <c r="AF1211">
        <v>126891</v>
      </c>
      <c r="AG1211">
        <v>126493</v>
      </c>
      <c r="AH1211">
        <v>180671</v>
      </c>
      <c r="AI1211">
        <v>157630</v>
      </c>
      <c r="AJ1211">
        <v>205644</v>
      </c>
      <c r="AK1211">
        <v>95637.7</v>
      </c>
      <c r="AL1211">
        <v>84158.6</v>
      </c>
      <c r="AM1211">
        <v>41158.199999999997</v>
      </c>
      <c r="AN1211">
        <v>173938</v>
      </c>
      <c r="AO1211">
        <v>210540</v>
      </c>
      <c r="AP1211">
        <v>146223</v>
      </c>
      <c r="AR1211" s="16">
        <f>IFERROR(TTEST(G1211:O1211,P1211:X1211,2,1),IF(OR(COUNTIF(P1211:X1211,"&gt;0")&gt;7,COUNTIF(G1211:O1211,"&gt;0")&gt;7),0,9999))</f>
        <v>0.33764061222196984</v>
      </c>
      <c r="AS1211" s="16">
        <f>IF(AR1211=9999,$BO$3,RANK(AR1211,$AR$3:$AR$1993,1))</f>
        <v>1477</v>
      </c>
      <c r="AT1211" s="16">
        <f>LOG((IFERROR(SUM(P1211:X1211)/COUNTIF(P1211:X1211, "&gt;0"),0.1))/(IFERROR(SUM(G1211:O1211)/COUNTIF(G1211:O1211, "&gt;0"),0.1)),2)</f>
        <v>-0.30502027373873336</v>
      </c>
      <c r="AU1211" s="17">
        <f>SUM(COUNTIF(P1211:X1211, "&gt;0"), COUNTIF(G1211:O1211, "&gt;0"))</f>
        <v>18</v>
      </c>
      <c r="AV1211" s="18">
        <f>$BQ$3*AS1211/$BO$3</f>
        <v>7.4295774647887324E-3</v>
      </c>
      <c r="AW1211" s="18" t="str">
        <f>IF(AR1211&lt;AV1211,AR1211,"ns")</f>
        <v>ns</v>
      </c>
      <c r="AX1211" s="19" t="str">
        <f>IF(AND(AW1211&lt;0.01,ABS(AT1211)&gt;1.5,D1211&gt;2), IF(AND(AT1211&gt;0,COUNTIF(P1211:X1211,"&gt;0")&gt;7),"IRF4_interactor_Treg", (IF(AND(AT1211&lt;0,COUNTIF(G1211:O1211, "&gt;0")&gt;7), "background_significant", "ns"))), "ns")</f>
        <v>ns</v>
      </c>
      <c r="AY1211" s="20">
        <f>IFERROR(TTEST(Y1211:AG1211,AH1211:AP1211,2,1),IF(OR(COUNTIF(AH1211:AP1211,"&gt;0")&gt;7,COUNTIF(Y1211:AG1211,"&gt;0")&gt;7),0,9999))</f>
        <v>7.7198569062045974E-2</v>
      </c>
      <c r="AZ1211" s="20">
        <f>IF(AY1211=9999,$BO$4,RANK(AY1211,$AY$3:$AY$1993,1))</f>
        <v>1207</v>
      </c>
      <c r="BA1211" s="20">
        <f>LOG((IFERROR(SUM(AH1211:AP1211)/COUNTIF(AH1211:AP1211, "&gt;0"),0.1))/(IFERROR(SUM(Y1211:AG1211)/COUNTIF(Y1211:AG1211, "&gt;0"),0.1)),2)</f>
        <v>0.44889848188588066</v>
      </c>
      <c r="BB1211" s="21">
        <f>SUM(COUNTIF(AH1211:AP1211, "&gt;0"), COUNTIF(Y1211:AG1211, "&gt;0"))</f>
        <v>18</v>
      </c>
      <c r="BC1211" s="22">
        <f>$BQ$3*AZ1211/$BO$4</f>
        <v>6.065326633165829E-3</v>
      </c>
      <c r="BD1211" s="22" t="str">
        <f>IF(AY1211&lt;BC1211,AY1211,"ns")</f>
        <v>ns</v>
      </c>
      <c r="BE1211" s="23" t="str">
        <f>IF(AND(BD1211&lt;0.01,ABS(BA1211)&gt;1.5,D1211&gt;2), IF(AND(BA1211&gt;0,COUNTIF(AH1211:AP1211,"&gt;0")&gt;7),"IRF4_interactor_Th17", (IF(AND(BA1211&lt;0,COUNTIF(Y1211:AG1211, "&gt;0")&gt;7), "background_significant", "ns"))), "ns")</f>
        <v>ns</v>
      </c>
      <c r="BF1211" s="24" t="str">
        <f>IF(OR(AX1211 ="IRF4_interactor_Treg", BE1211 ="IRF4_interactor_Th17"), LOG((AVERAGE(AH1211:AP1211)+0.1)/(AVERAGE(P1211:X1211)+0.1),2),"ns")</f>
        <v>ns</v>
      </c>
      <c r="BG1211" s="24">
        <f>IF(AND(AX1211="IRF4_interactor_Treg",BE1211="IRF4_interactor_Th17"),1,IF(AX1211="IRF4_interactor_Treg","IRF4_Treg",IF(BE1211="IRF4_interactor_Th17","IRF4_Th17",0)))</f>
        <v>0</v>
      </c>
      <c r="BH1211" s="25">
        <f>IFERROR(TTEST(AH1211:AP1211,P1211:X1211,2,1),IF(OR(COUNTIF(P1211:X1211,"&gt;0")&gt;7,COUNTIF(AH1211:AP1211,"&gt;0")&gt;7),0,9999))</f>
        <v>7.1506796928501537E-2</v>
      </c>
      <c r="BI1211" s="25">
        <f>IF(BH1211=9999,$BS$5,RANK(BH1211,$BH$3:$BH$1993,1))</f>
        <v>560</v>
      </c>
      <c r="BJ1211" s="25">
        <f>$BQ$3*BI1211/$BO$5</f>
        <v>2.8126569563033652E-3</v>
      </c>
      <c r="BK1211" s="25" t="str">
        <f>IF(BH1211&lt;BJ1211,BH1211,"ns")</f>
        <v>ns</v>
      </c>
      <c r="BL1211" s="26">
        <f>SUM(COUNTIF(P1211:X1211, "&gt;0"), COUNTIF(AH1211:AP1211, "&gt;0"))</f>
        <v>18</v>
      </c>
    </row>
    <row r="1212" spans="1:64">
      <c r="A1212" t="s">
        <v>3335</v>
      </c>
      <c r="B1212" t="s">
        <v>3336</v>
      </c>
      <c r="C1212">
        <v>1.0983E-3</v>
      </c>
      <c r="D1212">
        <v>3</v>
      </c>
      <c r="E1212">
        <v>3</v>
      </c>
      <c r="F1212">
        <v>0</v>
      </c>
      <c r="G1212">
        <v>2462840</v>
      </c>
      <c r="H1212">
        <v>2316240</v>
      </c>
      <c r="I1212">
        <v>2476490</v>
      </c>
      <c r="J1212">
        <v>1395900</v>
      </c>
      <c r="K1212">
        <v>1368290</v>
      </c>
      <c r="L1212">
        <v>1573950</v>
      </c>
      <c r="M1212">
        <v>1335470</v>
      </c>
      <c r="N1212">
        <v>1676630</v>
      </c>
      <c r="O1212">
        <v>1907640</v>
      </c>
      <c r="P1212">
        <v>1901670</v>
      </c>
      <c r="Q1212">
        <v>1891450</v>
      </c>
      <c r="R1212">
        <v>2067990</v>
      </c>
      <c r="S1212">
        <v>1598520</v>
      </c>
      <c r="T1212">
        <v>1673330</v>
      </c>
      <c r="U1212">
        <v>1735140</v>
      </c>
      <c r="V1212">
        <v>2273580</v>
      </c>
      <c r="W1212">
        <v>2585150</v>
      </c>
      <c r="X1212">
        <v>2717420</v>
      </c>
      <c r="Y1212">
        <v>3606990</v>
      </c>
      <c r="Z1212">
        <v>3583080</v>
      </c>
      <c r="AA1212">
        <v>3865520</v>
      </c>
      <c r="AB1212">
        <v>1338990</v>
      </c>
      <c r="AC1212">
        <v>1454220</v>
      </c>
      <c r="AD1212">
        <v>1568270</v>
      </c>
      <c r="AE1212">
        <v>1307400</v>
      </c>
      <c r="AF1212">
        <v>1871210</v>
      </c>
      <c r="AG1212">
        <v>1957440</v>
      </c>
      <c r="AH1212">
        <v>2030380</v>
      </c>
      <c r="AI1212">
        <v>1992210</v>
      </c>
      <c r="AJ1212">
        <v>2179350</v>
      </c>
      <c r="AK1212">
        <v>1380180</v>
      </c>
      <c r="AL1212">
        <v>1561320</v>
      </c>
      <c r="AM1212">
        <v>1672230</v>
      </c>
      <c r="AN1212">
        <v>1353720</v>
      </c>
      <c r="AO1212">
        <v>1903710</v>
      </c>
      <c r="AP1212">
        <v>1512930</v>
      </c>
      <c r="AR1212" s="16">
        <f>IFERROR(TTEST(G1212:O1212,P1212:X1212,2,1),IF(OR(COUNTIF(P1212:X1212,"&gt;0")&gt;7,COUNTIF(G1212:O1212,"&gt;0")&gt;7),0,9999))</f>
        <v>0.30584057051852115</v>
      </c>
      <c r="AS1212" s="16">
        <f>IF(AR1212=9999,$BO$3,RANK(AR1212,$AR$3:$AR$1993,1))</f>
        <v>1449</v>
      </c>
      <c r="AT1212" s="16">
        <f>LOG((IFERROR(SUM(P1212:X1212)/COUNTIF(P1212:X1212, "&gt;0"),0.1))/(IFERROR(SUM(G1212:O1212)/COUNTIF(G1212:O1212, "&gt;0"),0.1)),2)</f>
        <v>0.15952956533794746</v>
      </c>
      <c r="AU1212" s="17">
        <f>SUM(COUNTIF(P1212:X1212, "&gt;0"), COUNTIF(G1212:O1212, "&gt;0"))</f>
        <v>18</v>
      </c>
      <c r="AV1212" s="18">
        <f>$BQ$3*AS1212/$BO$3</f>
        <v>7.2887323943661977E-3</v>
      </c>
      <c r="AW1212" s="18" t="str">
        <f>IF(AR1212&lt;AV1212,AR1212,"ns")</f>
        <v>ns</v>
      </c>
      <c r="AX1212" s="19" t="str">
        <f>IF(AND(AW1212&lt;0.01,ABS(AT1212)&gt;1.5,D1212&gt;2), IF(AND(AT1212&gt;0,COUNTIF(P1212:X1212,"&gt;0")&gt;7),"IRF4_interactor_Treg", (IF(AND(AT1212&lt;0,COUNTIF(G1212:O1212, "&gt;0")&gt;7), "background_significant", "ns"))), "ns")</f>
        <v>ns</v>
      </c>
      <c r="AY1212" s="20">
        <f>IFERROR(TTEST(Y1212:AG1212,AH1212:AP1212,2,1),IF(OR(COUNTIF(AH1212:AP1212,"&gt;0")&gt;7,COUNTIF(Y1212:AG1212,"&gt;0")&gt;7),0,9999))</f>
        <v>7.7342979835902312E-2</v>
      </c>
      <c r="AZ1212" s="20">
        <f>IF(AY1212=9999,$BO$4,RANK(AY1212,$AY$3:$AY$1993,1))</f>
        <v>1208</v>
      </c>
      <c r="BA1212" s="20">
        <f>LOG((IFERROR(SUM(AH1212:AP1212)/COUNTIF(AH1212:AP1212, "&gt;0"),0.1))/(IFERROR(SUM(Y1212:AG1212)/COUNTIF(Y1212:AG1212, "&gt;0"),0.1)),2)</f>
        <v>-0.39910391583535848</v>
      </c>
      <c r="BB1212" s="21">
        <f>SUM(COUNTIF(AH1212:AP1212, "&gt;0"), COUNTIF(Y1212:AG1212, "&gt;0"))</f>
        <v>18</v>
      </c>
      <c r="BC1212" s="22">
        <f>$BQ$3*AZ1212/$BO$4</f>
        <v>6.0703517587939702E-3</v>
      </c>
      <c r="BD1212" s="22" t="str">
        <f>IF(AY1212&lt;BC1212,AY1212,"ns")</f>
        <v>ns</v>
      </c>
      <c r="BE1212" s="23" t="str">
        <f>IF(AND(BD1212&lt;0.01,ABS(BA1212)&gt;1.5,D1212&gt;2), IF(AND(BA1212&gt;0,COUNTIF(AH1212:AP1212,"&gt;0")&gt;7),"IRF4_interactor_Th17", (IF(AND(BA1212&lt;0,COUNTIF(Y1212:AG1212, "&gt;0")&gt;7), "background_significant", "ns"))), "ns")</f>
        <v>ns</v>
      </c>
      <c r="BF1212" s="24" t="str">
        <f>IF(OR(AX1212 ="IRF4_interactor_Treg", BE1212 ="IRF4_interactor_Th17"), LOG((AVERAGE(AH1212:AP1212)+0.1)/(AVERAGE(P1212:X1212)+0.1),2),"ns")</f>
        <v>ns</v>
      </c>
      <c r="BG1212" s="24">
        <f>IF(AND(AX1212="IRF4_interactor_Treg",BE1212="IRF4_interactor_Th17"),1,IF(AX1212="IRF4_interactor_Treg","IRF4_Treg",IF(BE1212="IRF4_interactor_Th17","IRF4_Th17",0)))</f>
        <v>0</v>
      </c>
      <c r="BH1212" s="25">
        <f>IFERROR(TTEST(AH1212:AP1212,P1212:X1212,2,1),IF(OR(COUNTIF(P1212:X1212,"&gt;0")&gt;7,COUNTIF(AH1212:AP1212,"&gt;0")&gt;7),0,9999))</f>
        <v>9.0226223572442643E-2</v>
      </c>
      <c r="BI1212" s="25">
        <f>IF(BH1212=9999,$BS$5,RANK(BH1212,$BH$3:$BH$1993,1))</f>
        <v>627</v>
      </c>
      <c r="BJ1212" s="25">
        <f>$BQ$3*BI1212/$BO$5</f>
        <v>3.1491712707182322E-3</v>
      </c>
      <c r="BK1212" s="25" t="str">
        <f>IF(BH1212&lt;BJ1212,BH1212,"ns")</f>
        <v>ns</v>
      </c>
      <c r="BL1212" s="26">
        <f>SUM(COUNTIF(P1212:X1212, "&gt;0"), COUNTIF(AH1212:AP1212, "&gt;0"))</f>
        <v>18</v>
      </c>
    </row>
    <row r="1213" spans="1:64">
      <c r="A1213" t="s">
        <v>5043</v>
      </c>
      <c r="B1213" t="s">
        <v>5044</v>
      </c>
      <c r="C1213">
        <v>2.7586199999999998E-3</v>
      </c>
      <c r="D1213">
        <v>4</v>
      </c>
      <c r="E1213">
        <v>4</v>
      </c>
      <c r="F1213">
        <v>0</v>
      </c>
      <c r="G1213">
        <v>267216</v>
      </c>
      <c r="H1213">
        <v>205029</v>
      </c>
      <c r="I1213">
        <v>211082</v>
      </c>
      <c r="J1213">
        <v>143960</v>
      </c>
      <c r="K1213">
        <v>142421</v>
      </c>
      <c r="L1213">
        <v>153071</v>
      </c>
      <c r="M1213">
        <v>116292</v>
      </c>
      <c r="N1213">
        <v>132918</v>
      </c>
      <c r="O1213">
        <v>93086.5</v>
      </c>
      <c r="P1213">
        <v>239970</v>
      </c>
      <c r="Q1213">
        <v>144586</v>
      </c>
      <c r="R1213">
        <v>137972</v>
      </c>
      <c r="S1213">
        <v>274299</v>
      </c>
      <c r="T1213">
        <v>228182</v>
      </c>
      <c r="U1213">
        <v>195119</v>
      </c>
      <c r="V1213">
        <v>210452</v>
      </c>
      <c r="W1213">
        <v>247816</v>
      </c>
      <c r="X1213">
        <v>204844</v>
      </c>
      <c r="Y1213">
        <v>148602</v>
      </c>
      <c r="Z1213">
        <v>104481</v>
      </c>
      <c r="AA1213">
        <v>146111</v>
      </c>
      <c r="AB1213">
        <v>181198</v>
      </c>
      <c r="AC1213">
        <v>184827</v>
      </c>
      <c r="AD1213">
        <v>177817</v>
      </c>
      <c r="AE1213">
        <v>83260.100000000006</v>
      </c>
      <c r="AF1213">
        <v>108129</v>
      </c>
      <c r="AG1213">
        <v>127865</v>
      </c>
      <c r="AH1213">
        <v>319627</v>
      </c>
      <c r="AI1213">
        <v>234057</v>
      </c>
      <c r="AJ1213">
        <v>281036</v>
      </c>
      <c r="AK1213">
        <v>140174</v>
      </c>
      <c r="AL1213">
        <v>141928</v>
      </c>
      <c r="AM1213">
        <v>153028</v>
      </c>
      <c r="AN1213">
        <v>142526</v>
      </c>
      <c r="AO1213">
        <v>224719</v>
      </c>
      <c r="AP1213">
        <v>136145</v>
      </c>
      <c r="AR1213" s="16">
        <f>IFERROR(TTEST(G1213:O1213,P1213:X1213,2,1),IF(OR(COUNTIF(P1213:X1213,"&gt;0")&gt;7,COUNTIF(G1213:O1213,"&gt;0")&gt;7),0,9999))</f>
        <v>0.11893595142082694</v>
      </c>
      <c r="AS1213" s="16">
        <f>IF(AR1213=9999,$BO$3,RANK(AR1213,$AR$3:$AR$1993,1))</f>
        <v>1178</v>
      </c>
      <c r="AT1213" s="16">
        <f>LOG((IFERROR(SUM(P1213:X1213)/COUNTIF(P1213:X1213, "&gt;0"),0.1))/(IFERROR(SUM(G1213:O1213)/COUNTIF(G1213:O1213, "&gt;0"),0.1)),2)</f>
        <v>0.36224185541659898</v>
      </c>
      <c r="AU1213" s="17">
        <f>SUM(COUNTIF(P1213:X1213, "&gt;0"), COUNTIF(G1213:O1213, "&gt;0"))</f>
        <v>18</v>
      </c>
      <c r="AV1213" s="18">
        <f>$BQ$3*AS1213/$BO$3</f>
        <v>5.9255533199195172E-3</v>
      </c>
      <c r="AW1213" s="18" t="str">
        <f>IF(AR1213&lt;AV1213,AR1213,"ns")</f>
        <v>ns</v>
      </c>
      <c r="AX1213" s="19" t="str">
        <f>IF(AND(AW1213&lt;0.01,ABS(AT1213)&gt;1.5,D1213&gt;2), IF(AND(AT1213&gt;0,COUNTIF(P1213:X1213,"&gt;0")&gt;7),"IRF4_interactor_Treg", (IF(AND(AT1213&lt;0,COUNTIF(G1213:O1213, "&gt;0")&gt;7), "background_significant", "ns"))), "ns")</f>
        <v>ns</v>
      </c>
      <c r="AY1213" s="20">
        <f>IFERROR(TTEST(Y1213:AG1213,AH1213:AP1213,2,1),IF(OR(COUNTIF(AH1213:AP1213,"&gt;0")&gt;7,COUNTIF(Y1213:AG1213,"&gt;0")&gt;7),0,9999))</f>
        <v>7.7362459862529043E-2</v>
      </c>
      <c r="AZ1213" s="20">
        <f>IF(AY1213=9999,$BO$4,RANK(AY1213,$AY$3:$AY$1993,1))</f>
        <v>1209</v>
      </c>
      <c r="BA1213" s="20">
        <f>LOG((IFERROR(SUM(AH1213:AP1213)/COUNTIF(AH1213:AP1213, "&gt;0"),0.1))/(IFERROR(SUM(Y1213:AG1213)/COUNTIF(Y1213:AG1213, "&gt;0"),0.1)),2)</f>
        <v>0.49034430252966243</v>
      </c>
      <c r="BB1213" s="21">
        <f>SUM(COUNTIF(AH1213:AP1213, "&gt;0"), COUNTIF(Y1213:AG1213, "&gt;0"))</f>
        <v>18</v>
      </c>
      <c r="BC1213" s="22">
        <f>$BQ$3*AZ1213/$BO$4</f>
        <v>6.0753768844221106E-3</v>
      </c>
      <c r="BD1213" s="22" t="str">
        <f>IF(AY1213&lt;BC1213,AY1213,"ns")</f>
        <v>ns</v>
      </c>
      <c r="BE1213" s="23" t="str">
        <f>IF(AND(BD1213&lt;0.01,ABS(BA1213)&gt;1.5,D1213&gt;2), IF(AND(BA1213&gt;0,COUNTIF(AH1213:AP1213,"&gt;0")&gt;7),"IRF4_interactor_Th17", (IF(AND(BA1213&lt;0,COUNTIF(Y1213:AG1213, "&gt;0")&gt;7), "background_significant", "ns"))), "ns")</f>
        <v>ns</v>
      </c>
      <c r="BF1213" s="24" t="str">
        <f>IF(OR(AX1213 ="IRF4_interactor_Treg", BE1213 ="IRF4_interactor_Th17"), LOG((AVERAGE(AH1213:AP1213)+0.1)/(AVERAGE(P1213:X1213)+0.1),2),"ns")</f>
        <v>ns</v>
      </c>
      <c r="BG1213" s="24">
        <f>IF(AND(AX1213="IRF4_interactor_Treg",BE1213="IRF4_interactor_Th17"),1,IF(AX1213="IRF4_interactor_Treg","IRF4_Treg",IF(BE1213="IRF4_interactor_Th17","IRF4_Th17",0)))</f>
        <v>0</v>
      </c>
      <c r="BH1213" s="25">
        <f>IFERROR(TTEST(AH1213:AP1213,P1213:X1213,2,1),IF(OR(COUNTIF(P1213:X1213,"&gt;0")&gt;7,COUNTIF(AH1213:AP1213,"&gt;0")&gt;7),0,9999))</f>
        <v>0.70637570698206953</v>
      </c>
      <c r="BI1213" s="25">
        <f>IF(BH1213=9999,$BS$5,RANK(BH1213,$BH$3:$BH$1993,1))</f>
        <v>1688</v>
      </c>
      <c r="BJ1213" s="25">
        <f>$BQ$3*BI1213/$BO$5</f>
        <v>8.4781516825715719E-3</v>
      </c>
      <c r="BK1213" s="25" t="str">
        <f>IF(BH1213&lt;BJ1213,BH1213,"ns")</f>
        <v>ns</v>
      </c>
      <c r="BL1213" s="26">
        <f>SUM(COUNTIF(P1213:X1213, "&gt;0"), COUNTIF(AH1213:AP1213, "&gt;0"))</f>
        <v>18</v>
      </c>
    </row>
    <row r="1214" spans="1:64">
      <c r="A1214" t="s">
        <v>5701</v>
      </c>
      <c r="B1214" t="s">
        <v>5702</v>
      </c>
      <c r="C1214">
        <v>7.1633199999999997E-4</v>
      </c>
      <c r="D1214">
        <v>11</v>
      </c>
      <c r="E1214">
        <v>11</v>
      </c>
      <c r="F1214">
        <v>0</v>
      </c>
      <c r="G1214">
        <v>369009</v>
      </c>
      <c r="H1214">
        <v>435088</v>
      </c>
      <c r="I1214">
        <v>447753</v>
      </c>
      <c r="J1214">
        <v>471029</v>
      </c>
      <c r="K1214">
        <v>467690</v>
      </c>
      <c r="L1214">
        <v>539168</v>
      </c>
      <c r="M1214">
        <v>203085</v>
      </c>
      <c r="N1214">
        <v>251982</v>
      </c>
      <c r="O1214">
        <v>273477</v>
      </c>
      <c r="P1214">
        <v>443398</v>
      </c>
      <c r="Q1214">
        <v>387790</v>
      </c>
      <c r="R1214">
        <v>308331</v>
      </c>
      <c r="S1214">
        <v>669408</v>
      </c>
      <c r="T1214">
        <v>705956</v>
      </c>
      <c r="U1214">
        <v>579145</v>
      </c>
      <c r="V1214">
        <v>511252</v>
      </c>
      <c r="W1214">
        <v>579690</v>
      </c>
      <c r="X1214">
        <v>645040</v>
      </c>
      <c r="Y1214">
        <v>449868</v>
      </c>
      <c r="Z1214">
        <v>429464</v>
      </c>
      <c r="AA1214">
        <v>453837</v>
      </c>
      <c r="AB1214">
        <v>336925</v>
      </c>
      <c r="AC1214">
        <v>325758</v>
      </c>
      <c r="AD1214">
        <v>334287</v>
      </c>
      <c r="AE1214">
        <v>155988</v>
      </c>
      <c r="AF1214">
        <v>267219</v>
      </c>
      <c r="AG1214">
        <v>236747</v>
      </c>
      <c r="AH1214">
        <v>559272</v>
      </c>
      <c r="AI1214">
        <v>585548</v>
      </c>
      <c r="AJ1214">
        <v>709518</v>
      </c>
      <c r="AK1214">
        <v>244167</v>
      </c>
      <c r="AL1214">
        <v>293724</v>
      </c>
      <c r="AM1214">
        <v>386685</v>
      </c>
      <c r="AN1214">
        <v>277418</v>
      </c>
      <c r="AO1214">
        <v>308481</v>
      </c>
      <c r="AP1214">
        <v>257090</v>
      </c>
      <c r="AR1214" s="16">
        <f>IFERROR(TTEST(G1214:O1214,P1214:X1214,2,1),IF(OR(COUNTIF(P1214:X1214,"&gt;0")&gt;7,COUNTIF(G1214:O1214,"&gt;0")&gt;7),0,9999))</f>
        <v>3.3927154157552847E-2</v>
      </c>
      <c r="AS1214" s="16">
        <f>IF(AR1214=9999,$BO$3,RANK(AR1214,$AR$3:$AR$1993,1))</f>
        <v>903</v>
      </c>
      <c r="AT1214" s="16">
        <f>LOG((IFERROR(SUM(P1214:X1214)/COUNTIF(P1214:X1214, "&gt;0"),0.1))/(IFERROR(SUM(G1214:O1214)/COUNTIF(G1214:O1214, "&gt;0"),0.1)),2)</f>
        <v>0.48197107716978865</v>
      </c>
      <c r="AU1214" s="17">
        <f>SUM(COUNTIF(P1214:X1214, "&gt;0"), COUNTIF(G1214:O1214, "&gt;0"))</f>
        <v>18</v>
      </c>
      <c r="AV1214" s="18">
        <f>$BQ$3*AS1214/$BO$3</f>
        <v>4.5422535211267602E-3</v>
      </c>
      <c r="AW1214" s="18" t="str">
        <f>IF(AR1214&lt;AV1214,AR1214,"ns")</f>
        <v>ns</v>
      </c>
      <c r="AX1214" s="19" t="str">
        <f>IF(AND(AW1214&lt;0.01,ABS(AT1214)&gt;1.5,D1214&gt;2), IF(AND(AT1214&gt;0,COUNTIF(P1214:X1214,"&gt;0")&gt;7),"IRF4_interactor_Treg", (IF(AND(AT1214&lt;0,COUNTIF(G1214:O1214, "&gt;0")&gt;7), "background_significant", "ns"))), "ns")</f>
        <v>ns</v>
      </c>
      <c r="AY1214" s="20">
        <f>IFERROR(TTEST(Y1214:AG1214,AH1214:AP1214,2,1),IF(OR(COUNTIF(AH1214:AP1214,"&gt;0")&gt;7,COUNTIF(Y1214:AG1214,"&gt;0")&gt;7),0,9999))</f>
        <v>7.7535967378582496E-2</v>
      </c>
      <c r="AZ1214" s="20">
        <f>IF(AY1214=9999,$BO$4,RANK(AY1214,$AY$3:$AY$1993,1))</f>
        <v>1210</v>
      </c>
      <c r="BA1214" s="20">
        <f>LOG((IFERROR(SUM(AH1214:AP1214)/COUNTIF(AH1214:AP1214, "&gt;0"),0.1))/(IFERROR(SUM(Y1214:AG1214)/COUNTIF(Y1214:AG1214, "&gt;0"),0.1)),2)</f>
        <v>0.27655755241742513</v>
      </c>
      <c r="BB1214" s="21">
        <f>SUM(COUNTIF(AH1214:AP1214, "&gt;0"), COUNTIF(Y1214:AG1214, "&gt;0"))</f>
        <v>18</v>
      </c>
      <c r="BC1214" s="22">
        <f>$BQ$3*AZ1214/$BO$4</f>
        <v>6.0804020100502509E-3</v>
      </c>
      <c r="BD1214" s="22" t="str">
        <f>IF(AY1214&lt;BC1214,AY1214,"ns")</f>
        <v>ns</v>
      </c>
      <c r="BE1214" s="23" t="str">
        <f>IF(AND(BD1214&lt;0.01,ABS(BA1214)&gt;1.5,D1214&gt;2), IF(AND(BA1214&gt;0,COUNTIF(AH1214:AP1214,"&gt;0")&gt;7),"IRF4_interactor_Th17", (IF(AND(BA1214&lt;0,COUNTIF(Y1214:AG1214, "&gt;0")&gt;7), "background_significant", "ns"))), "ns")</f>
        <v>ns</v>
      </c>
      <c r="BF1214" s="24" t="str">
        <f>IF(OR(AX1214 ="IRF4_interactor_Treg", BE1214 ="IRF4_interactor_Th17"), LOG((AVERAGE(AH1214:AP1214)+0.1)/(AVERAGE(P1214:X1214)+0.1),2),"ns")</f>
        <v>ns</v>
      </c>
      <c r="BG1214" s="24">
        <f>IF(AND(AX1214="IRF4_interactor_Treg",BE1214="IRF4_interactor_Th17"),1,IF(AX1214="IRF4_interactor_Treg","IRF4_Treg",IF(BE1214="IRF4_interactor_Th17","IRF4_Th17",0)))</f>
        <v>0</v>
      </c>
      <c r="BH1214" s="25">
        <f>IFERROR(TTEST(AH1214:AP1214,P1214:X1214,2,1),IF(OR(COUNTIF(P1214:X1214,"&gt;0")&gt;7,COUNTIF(AH1214:AP1214,"&gt;0")&gt;7),0,9999))</f>
        <v>0.21571115904993457</v>
      </c>
      <c r="BI1214" s="25">
        <f>IF(BH1214=9999,$BS$5,RANK(BH1214,$BH$3:$BH$1993,1))</f>
        <v>985</v>
      </c>
      <c r="BJ1214" s="25">
        <f>$BQ$3*BI1214/$BO$5</f>
        <v>4.9472626820693116E-3</v>
      </c>
      <c r="BK1214" s="25" t="str">
        <f>IF(BH1214&lt;BJ1214,BH1214,"ns")</f>
        <v>ns</v>
      </c>
      <c r="BL1214" s="26">
        <f>SUM(COUNTIF(P1214:X1214, "&gt;0"), COUNTIF(AH1214:AP1214, "&gt;0"))</f>
        <v>18</v>
      </c>
    </row>
    <row r="1215" spans="1:64">
      <c r="A1215" t="s">
        <v>4097</v>
      </c>
      <c r="B1215" t="s">
        <v>4098</v>
      </c>
      <c r="C1215">
        <v>1.0983E-3</v>
      </c>
      <c r="D1215">
        <v>3</v>
      </c>
      <c r="E1215">
        <v>3</v>
      </c>
      <c r="F1215">
        <v>0</v>
      </c>
      <c r="G1215">
        <v>163848</v>
      </c>
      <c r="H1215">
        <v>165467</v>
      </c>
      <c r="I1215">
        <v>150686</v>
      </c>
      <c r="J1215">
        <v>125521</v>
      </c>
      <c r="K1215">
        <v>119247</v>
      </c>
      <c r="L1215">
        <v>166312</v>
      </c>
      <c r="M1215">
        <v>86748.7</v>
      </c>
      <c r="N1215">
        <v>98184.2</v>
      </c>
      <c r="O1215">
        <v>104199</v>
      </c>
      <c r="P1215">
        <v>165399</v>
      </c>
      <c r="Q1215">
        <v>160165</v>
      </c>
      <c r="R1215">
        <v>137525</v>
      </c>
      <c r="S1215">
        <v>173271</v>
      </c>
      <c r="T1215">
        <v>209943</v>
      </c>
      <c r="U1215">
        <v>180842</v>
      </c>
      <c r="V1215">
        <v>201611</v>
      </c>
      <c r="W1215">
        <v>174566</v>
      </c>
      <c r="X1215">
        <v>241595</v>
      </c>
      <c r="Y1215">
        <v>164396</v>
      </c>
      <c r="Z1215">
        <v>153016</v>
      </c>
      <c r="AA1215">
        <v>127329</v>
      </c>
      <c r="AB1215">
        <v>120264</v>
      </c>
      <c r="AC1215">
        <v>125318</v>
      </c>
      <c r="AD1215">
        <v>137601</v>
      </c>
      <c r="AE1215">
        <v>56688.3</v>
      </c>
      <c r="AF1215">
        <v>64197.4</v>
      </c>
      <c r="AG1215">
        <v>60218.400000000001</v>
      </c>
      <c r="AH1215">
        <v>190547</v>
      </c>
      <c r="AI1215">
        <v>181636</v>
      </c>
      <c r="AJ1215">
        <v>209217</v>
      </c>
      <c r="AK1215">
        <v>119835</v>
      </c>
      <c r="AL1215">
        <v>104962</v>
      </c>
      <c r="AM1215">
        <v>95113.7</v>
      </c>
      <c r="AN1215">
        <v>146750</v>
      </c>
      <c r="AO1215">
        <v>155675</v>
      </c>
      <c r="AP1215">
        <v>99974.2</v>
      </c>
      <c r="AR1215" s="16">
        <f>IFERROR(TTEST(G1215:O1215,P1215:X1215,2,1),IF(OR(COUNTIF(P1215:X1215,"&gt;0")&gt;7,COUNTIF(G1215:O1215,"&gt;0")&gt;7),0,9999))</f>
        <v>2.3911668275074231E-2</v>
      </c>
      <c r="AS1215" s="16">
        <f>IF(AR1215=9999,$BO$3,RANK(AR1215,$AR$3:$AR$1993,1))</f>
        <v>830</v>
      </c>
      <c r="AT1215" s="16">
        <f>LOG((IFERROR(SUM(P1215:X1215)/COUNTIF(P1215:X1215, "&gt;0"),0.1))/(IFERROR(SUM(G1215:O1215)/COUNTIF(G1215:O1215, "&gt;0"),0.1)),2)</f>
        <v>0.47896765708137395</v>
      </c>
      <c r="AU1215" s="17">
        <f>SUM(COUNTIF(P1215:X1215, "&gt;0"), COUNTIF(G1215:O1215, "&gt;0"))</f>
        <v>18</v>
      </c>
      <c r="AV1215" s="18">
        <f>$BQ$3*AS1215/$BO$3</f>
        <v>4.1750503018108658E-3</v>
      </c>
      <c r="AW1215" s="18" t="str">
        <f>IF(AR1215&lt;AV1215,AR1215,"ns")</f>
        <v>ns</v>
      </c>
      <c r="AX1215" s="19" t="str">
        <f>IF(AND(AW1215&lt;0.01,ABS(AT1215)&gt;1.5,D1215&gt;2), IF(AND(AT1215&gt;0,COUNTIF(P1215:X1215,"&gt;0")&gt;7),"IRF4_interactor_Treg", (IF(AND(AT1215&lt;0,COUNTIF(G1215:O1215, "&gt;0")&gt;7), "background_significant", "ns"))), "ns")</f>
        <v>ns</v>
      </c>
      <c r="AY1215" s="20">
        <f>IFERROR(TTEST(Y1215:AG1215,AH1215:AP1215,2,1),IF(OR(COUNTIF(AH1215:AP1215,"&gt;0")&gt;7,COUNTIF(Y1215:AG1215,"&gt;0")&gt;7),0,9999))</f>
        <v>7.7558241495241403E-2</v>
      </c>
      <c r="AZ1215" s="20">
        <f>IF(AY1215=9999,$BO$4,RANK(AY1215,$AY$3:$AY$1993,1))</f>
        <v>1211</v>
      </c>
      <c r="BA1215" s="20">
        <f>LOG((IFERROR(SUM(AH1215:AP1215)/COUNTIF(AH1215:AP1215, "&gt;0"),0.1))/(IFERROR(SUM(Y1215:AG1215)/COUNTIF(Y1215:AG1215, "&gt;0"),0.1)),2)</f>
        <v>0.3696565264578664</v>
      </c>
      <c r="BB1215" s="21">
        <f>SUM(COUNTIF(AH1215:AP1215, "&gt;0"), COUNTIF(Y1215:AG1215, "&gt;0"))</f>
        <v>18</v>
      </c>
      <c r="BC1215" s="22">
        <f>$BQ$3*AZ1215/$BO$4</f>
        <v>6.0854271356783913E-3</v>
      </c>
      <c r="BD1215" s="22" t="str">
        <f>IF(AY1215&lt;BC1215,AY1215,"ns")</f>
        <v>ns</v>
      </c>
      <c r="BE1215" s="23" t="str">
        <f>IF(AND(BD1215&lt;0.01,ABS(BA1215)&gt;1.5,D1215&gt;2), IF(AND(BA1215&gt;0,COUNTIF(AH1215:AP1215,"&gt;0")&gt;7),"IRF4_interactor_Th17", (IF(AND(BA1215&lt;0,COUNTIF(Y1215:AG1215, "&gt;0")&gt;7), "background_significant", "ns"))), "ns")</f>
        <v>ns</v>
      </c>
      <c r="BF1215" s="24" t="str">
        <f>IF(OR(AX1215 ="IRF4_interactor_Treg", BE1215 ="IRF4_interactor_Th17"), LOG((AVERAGE(AH1215:AP1215)+0.1)/(AVERAGE(P1215:X1215)+0.1),2),"ns")</f>
        <v>ns</v>
      </c>
      <c r="BG1215" s="24">
        <f>IF(AND(AX1215="IRF4_interactor_Treg",BE1215="IRF4_interactor_Th17"),1,IF(AX1215="IRF4_interactor_Treg","IRF4_Treg",IF(BE1215="IRF4_interactor_Th17","IRF4_Th17",0)))</f>
        <v>0</v>
      </c>
      <c r="BH1215" s="25">
        <f>IFERROR(TTEST(AH1215:AP1215,P1215:X1215,2,1),IF(OR(COUNTIF(P1215:X1215,"&gt;0")&gt;7,COUNTIF(AH1215:AP1215,"&gt;0")&gt;7),0,9999))</f>
        <v>0.13725721604273083</v>
      </c>
      <c r="BI1215" s="25">
        <f>IF(BH1215=9999,$BS$5,RANK(BH1215,$BH$3:$BH$1993,1))</f>
        <v>776</v>
      </c>
      <c r="BJ1215" s="25">
        <f>$BQ$3*BI1215/$BO$5</f>
        <v>3.8975389251632345E-3</v>
      </c>
      <c r="BK1215" s="25" t="str">
        <f>IF(BH1215&lt;BJ1215,BH1215,"ns")</f>
        <v>ns</v>
      </c>
      <c r="BL1215" s="26">
        <f>SUM(COUNTIF(P1215:X1215, "&gt;0"), COUNTIF(AH1215:AP1215, "&gt;0"))</f>
        <v>18</v>
      </c>
    </row>
    <row r="1216" spans="1:64">
      <c r="A1216" t="s">
        <v>2989</v>
      </c>
      <c r="B1216" t="s">
        <v>2990</v>
      </c>
      <c r="C1216">
        <v>9.2293500000000005E-4</v>
      </c>
      <c r="D1216">
        <v>3</v>
      </c>
      <c r="E1216">
        <v>3</v>
      </c>
      <c r="F1216">
        <v>0</v>
      </c>
      <c r="G1216">
        <v>233697</v>
      </c>
      <c r="H1216">
        <v>210367</v>
      </c>
      <c r="I1216">
        <v>202024</v>
      </c>
      <c r="J1216">
        <v>211695</v>
      </c>
      <c r="K1216">
        <v>192132</v>
      </c>
      <c r="L1216">
        <v>189622</v>
      </c>
      <c r="M1216">
        <v>186310</v>
      </c>
      <c r="N1216">
        <v>172282</v>
      </c>
      <c r="O1216">
        <v>154982</v>
      </c>
      <c r="P1216">
        <v>220655</v>
      </c>
      <c r="Q1216">
        <v>223307</v>
      </c>
      <c r="R1216">
        <v>194057</v>
      </c>
      <c r="S1216">
        <v>173991</v>
      </c>
      <c r="T1216">
        <v>159798</v>
      </c>
      <c r="U1216">
        <v>195285</v>
      </c>
      <c r="V1216">
        <v>206303</v>
      </c>
      <c r="W1216">
        <v>215629</v>
      </c>
      <c r="X1216">
        <v>189943</v>
      </c>
      <c r="Y1216">
        <v>223378</v>
      </c>
      <c r="Z1216">
        <v>204054</v>
      </c>
      <c r="AA1216">
        <v>186251</v>
      </c>
      <c r="AB1216">
        <v>189337</v>
      </c>
      <c r="AC1216">
        <v>221819</v>
      </c>
      <c r="AD1216">
        <v>180295</v>
      </c>
      <c r="AE1216">
        <v>127995</v>
      </c>
      <c r="AF1216">
        <v>185867</v>
      </c>
      <c r="AG1216">
        <v>170463</v>
      </c>
      <c r="AH1216">
        <v>237649</v>
      </c>
      <c r="AI1216">
        <v>221162</v>
      </c>
      <c r="AJ1216">
        <v>221948</v>
      </c>
      <c r="AK1216">
        <v>211618</v>
      </c>
      <c r="AL1216">
        <v>209182</v>
      </c>
      <c r="AM1216">
        <v>200302</v>
      </c>
      <c r="AN1216">
        <v>182342</v>
      </c>
      <c r="AO1216">
        <v>224708</v>
      </c>
      <c r="AP1216">
        <v>139203</v>
      </c>
      <c r="AR1216" s="16">
        <f>IFERROR(TTEST(G1216:O1216,P1216:X1216,2,1),IF(OR(COUNTIF(P1216:X1216,"&gt;0")&gt;7,COUNTIF(G1216:O1216,"&gt;0")&gt;7),0,9999))</f>
        <v>0.76706058338667393</v>
      </c>
      <c r="AS1216" s="16">
        <f>IF(AR1216=9999,$BO$3,RANK(AR1216,$AR$3:$AR$1993,1))</f>
        <v>1821</v>
      </c>
      <c r="AT1216" s="16">
        <f>LOG((IFERROR(SUM(P1216:X1216)/COUNTIF(P1216:X1216, "&gt;0"),0.1))/(IFERROR(SUM(G1216:O1216)/COUNTIF(G1216:O1216, "&gt;0"),0.1)),2)</f>
        <v>2.11232150137311E-2</v>
      </c>
      <c r="AU1216" s="17">
        <f>SUM(COUNTIF(P1216:X1216, "&gt;0"), COUNTIF(G1216:O1216, "&gt;0"))</f>
        <v>18</v>
      </c>
      <c r="AV1216" s="18">
        <f>$BQ$3*AS1216/$BO$3</f>
        <v>9.1599597585513091E-3</v>
      </c>
      <c r="AW1216" s="18" t="str">
        <f>IF(AR1216&lt;AV1216,AR1216,"ns")</f>
        <v>ns</v>
      </c>
      <c r="AX1216" s="19" t="str">
        <f>IF(AND(AW1216&lt;0.01,ABS(AT1216)&gt;1.5,D1216&gt;2), IF(AND(AT1216&gt;0,COUNTIF(P1216:X1216,"&gt;0")&gt;7),"IRF4_interactor_Treg", (IF(AND(AT1216&lt;0,COUNTIF(G1216:O1216, "&gt;0")&gt;7), "background_significant", "ns"))), "ns")</f>
        <v>ns</v>
      </c>
      <c r="AY1216" s="20">
        <f>IFERROR(TTEST(Y1216:AG1216,AH1216:AP1216,2,1),IF(OR(COUNTIF(AH1216:AP1216,"&gt;0")&gt;7,COUNTIF(Y1216:AG1216,"&gt;0")&gt;7),0,9999))</f>
        <v>7.7750765772455072E-2</v>
      </c>
      <c r="AZ1216" s="20">
        <f>IF(AY1216=9999,$BO$4,RANK(AY1216,$AY$3:$AY$1993,1))</f>
        <v>1212</v>
      </c>
      <c r="BA1216" s="20">
        <f>LOG((IFERROR(SUM(AH1216:AP1216)/COUNTIF(AH1216:AP1216, "&gt;0"),0.1))/(IFERROR(SUM(Y1216:AG1216)/COUNTIF(Y1216:AG1216, "&gt;0"),0.1)),2)</f>
        <v>0.12949241200556272</v>
      </c>
      <c r="BB1216" s="21">
        <f>SUM(COUNTIF(AH1216:AP1216, "&gt;0"), COUNTIF(Y1216:AG1216, "&gt;0"))</f>
        <v>18</v>
      </c>
      <c r="BC1216" s="22">
        <f>$BQ$3*AZ1216/$BO$4</f>
        <v>6.0904522613065334E-3</v>
      </c>
      <c r="BD1216" s="22" t="str">
        <f>IF(AY1216&lt;BC1216,AY1216,"ns")</f>
        <v>ns</v>
      </c>
      <c r="BE1216" s="23" t="str">
        <f>IF(AND(BD1216&lt;0.01,ABS(BA1216)&gt;1.5,D1216&gt;2), IF(AND(BA1216&gt;0,COUNTIF(AH1216:AP1216,"&gt;0")&gt;7),"IRF4_interactor_Th17", (IF(AND(BA1216&lt;0,COUNTIF(Y1216:AG1216, "&gt;0")&gt;7), "background_significant", "ns"))), "ns")</f>
        <v>ns</v>
      </c>
      <c r="BF1216" s="24" t="str">
        <f>IF(OR(AX1216 ="IRF4_interactor_Treg", BE1216 ="IRF4_interactor_Th17"), LOG((AVERAGE(AH1216:AP1216)+0.1)/(AVERAGE(P1216:X1216)+0.1),2),"ns")</f>
        <v>ns</v>
      </c>
      <c r="BG1216" s="24">
        <f>IF(AND(AX1216="IRF4_interactor_Treg",BE1216="IRF4_interactor_Th17"),1,IF(AX1216="IRF4_interactor_Treg","IRF4_Treg",IF(BE1216="IRF4_interactor_Th17","IRF4_Th17",0)))</f>
        <v>0</v>
      </c>
      <c r="BH1216" s="25">
        <f>IFERROR(TTEST(AH1216:AP1216,P1216:X1216,2,1),IF(OR(COUNTIF(P1216:X1216,"&gt;0")&gt;7,COUNTIF(AH1216:AP1216,"&gt;0")&gt;7),0,9999))</f>
        <v>0.47741041027651843</v>
      </c>
      <c r="BI1216" s="25">
        <f>IF(BH1216=9999,$BS$5,RANK(BH1216,$BH$3:$BH$1993,1))</f>
        <v>1441</v>
      </c>
      <c r="BJ1216" s="25">
        <f>$BQ$3*BI1216/$BO$5</f>
        <v>7.237569060773481E-3</v>
      </c>
      <c r="BK1216" s="25" t="str">
        <f>IF(BH1216&lt;BJ1216,BH1216,"ns")</f>
        <v>ns</v>
      </c>
      <c r="BL1216" s="26">
        <f>SUM(COUNTIF(P1216:X1216, "&gt;0"), COUNTIF(AH1216:AP1216, "&gt;0"))</f>
        <v>18</v>
      </c>
    </row>
    <row r="1217" spans="1:64">
      <c r="A1217" t="s">
        <v>6743</v>
      </c>
      <c r="B1217" t="s">
        <v>6744</v>
      </c>
      <c r="C1217">
        <v>7.1633199999999997E-4</v>
      </c>
      <c r="D1217">
        <v>6</v>
      </c>
      <c r="E1217">
        <v>6</v>
      </c>
      <c r="F1217">
        <v>0</v>
      </c>
      <c r="G1217">
        <v>1177420</v>
      </c>
      <c r="H1217">
        <v>1117010</v>
      </c>
      <c r="I1217">
        <v>1159640</v>
      </c>
      <c r="J1217">
        <v>589306</v>
      </c>
      <c r="K1217">
        <v>679812</v>
      </c>
      <c r="L1217">
        <v>721718</v>
      </c>
      <c r="M1217">
        <v>620819</v>
      </c>
      <c r="N1217">
        <v>400186</v>
      </c>
      <c r="O1217">
        <v>579951</v>
      </c>
      <c r="P1217">
        <v>1092280</v>
      </c>
      <c r="Q1217">
        <v>1041870</v>
      </c>
      <c r="R1217">
        <v>1099060</v>
      </c>
      <c r="S1217">
        <v>1307610</v>
      </c>
      <c r="T1217">
        <v>1293520</v>
      </c>
      <c r="U1217">
        <v>1306250</v>
      </c>
      <c r="V1217">
        <v>1014040</v>
      </c>
      <c r="W1217">
        <v>1061320</v>
      </c>
      <c r="X1217">
        <v>968481</v>
      </c>
      <c r="Y1217">
        <v>1561290</v>
      </c>
      <c r="Z1217">
        <v>1714320</v>
      </c>
      <c r="AA1217">
        <v>1626550</v>
      </c>
      <c r="AB1217">
        <v>657199</v>
      </c>
      <c r="AC1217">
        <v>787889</v>
      </c>
      <c r="AD1217">
        <v>750587</v>
      </c>
      <c r="AE1217">
        <v>508535</v>
      </c>
      <c r="AF1217">
        <v>534941</v>
      </c>
      <c r="AG1217">
        <v>520921</v>
      </c>
      <c r="AH1217">
        <v>1326650</v>
      </c>
      <c r="AI1217">
        <v>1558880</v>
      </c>
      <c r="AJ1217">
        <v>1616690</v>
      </c>
      <c r="AK1217">
        <v>757341</v>
      </c>
      <c r="AL1217">
        <v>959263</v>
      </c>
      <c r="AM1217">
        <v>1163520</v>
      </c>
      <c r="AN1217">
        <v>1168730</v>
      </c>
      <c r="AO1217">
        <v>1508450</v>
      </c>
      <c r="AP1217">
        <v>1024370</v>
      </c>
      <c r="AR1217" s="16">
        <f>IFERROR(TTEST(G1217:O1217,P1217:X1217,2,1),IF(OR(COUNTIF(P1217:X1217,"&gt;0")&gt;7,COUNTIF(G1217:O1217,"&gt;0")&gt;7),0,9999))</f>
        <v>1.4210159631842797E-2</v>
      </c>
      <c r="AS1217" s="16">
        <f>IF(AR1217=9999,$BO$3,RANK(AR1217,$AR$3:$AR$1993,1))</f>
        <v>730</v>
      </c>
      <c r="AT1217" s="16">
        <f>LOG((IFERROR(SUM(P1217:X1217)/COUNTIF(P1217:X1217, "&gt;0"),0.1))/(IFERROR(SUM(G1217:O1217)/COUNTIF(G1217:O1217, "&gt;0"),0.1)),2)</f>
        <v>0.53151725612370671</v>
      </c>
      <c r="AU1217" s="17">
        <f>SUM(COUNTIF(P1217:X1217, "&gt;0"), COUNTIF(G1217:O1217, "&gt;0"))</f>
        <v>18</v>
      </c>
      <c r="AV1217" s="18">
        <f>$BQ$3*AS1217/$BO$3</f>
        <v>3.6720321931589537E-3</v>
      </c>
      <c r="AW1217" s="18" t="str">
        <f>IF(AR1217&lt;AV1217,AR1217,"ns")</f>
        <v>ns</v>
      </c>
      <c r="AX1217" s="19" t="str">
        <f>IF(AND(AW1217&lt;0.01,ABS(AT1217)&gt;1.5,D1217&gt;2), IF(AND(AT1217&gt;0,COUNTIF(P1217:X1217,"&gt;0")&gt;7),"IRF4_interactor_Treg", (IF(AND(AT1217&lt;0,COUNTIF(G1217:O1217, "&gt;0")&gt;7), "background_significant", "ns"))), "ns")</f>
        <v>ns</v>
      </c>
      <c r="AY1217" s="20">
        <f>IFERROR(TTEST(Y1217:AG1217,AH1217:AP1217,2,1),IF(OR(COUNTIF(AH1217:AP1217,"&gt;0")&gt;7,COUNTIF(Y1217:AG1217,"&gt;0")&gt;7),0,9999))</f>
        <v>7.7783654442753689E-2</v>
      </c>
      <c r="AZ1217" s="20">
        <f>IF(AY1217=9999,$BO$4,RANK(AY1217,$AY$3:$AY$1993,1))</f>
        <v>1213</v>
      </c>
      <c r="BA1217" s="20">
        <f>LOG((IFERROR(SUM(AH1217:AP1217)/COUNTIF(AH1217:AP1217, "&gt;0"),0.1))/(IFERROR(SUM(Y1217:AG1217)/COUNTIF(Y1217:AG1217, "&gt;0"),0.1)),2)</f>
        <v>0.355654101247046</v>
      </c>
      <c r="BB1217" s="21">
        <f>SUM(COUNTIF(AH1217:AP1217, "&gt;0"), COUNTIF(Y1217:AG1217, "&gt;0"))</f>
        <v>18</v>
      </c>
      <c r="BC1217" s="22">
        <f>$BQ$3*AZ1217/$BO$4</f>
        <v>6.0954773869346737E-3</v>
      </c>
      <c r="BD1217" s="22" t="str">
        <f>IF(AY1217&lt;BC1217,AY1217,"ns")</f>
        <v>ns</v>
      </c>
      <c r="BE1217" s="23" t="str">
        <f>IF(AND(BD1217&lt;0.01,ABS(BA1217)&gt;1.5,D1217&gt;2), IF(AND(BA1217&gt;0,COUNTIF(AH1217:AP1217,"&gt;0")&gt;7),"IRF4_interactor_Th17", (IF(AND(BA1217&lt;0,COUNTIF(Y1217:AG1217, "&gt;0")&gt;7), "background_significant", "ns"))), "ns")</f>
        <v>ns</v>
      </c>
      <c r="BF1217" s="24" t="str">
        <f>IF(OR(AX1217 ="IRF4_interactor_Treg", BE1217 ="IRF4_interactor_Th17"), LOG((AVERAGE(AH1217:AP1217)+0.1)/(AVERAGE(P1217:X1217)+0.1),2),"ns")</f>
        <v>ns</v>
      </c>
      <c r="BG1217" s="24">
        <f>IF(AND(AX1217="IRF4_interactor_Treg",BE1217="IRF4_interactor_Th17"),1,IF(AX1217="IRF4_interactor_Treg","IRF4_Treg",IF(BE1217="IRF4_interactor_Th17","IRF4_Th17",0)))</f>
        <v>0</v>
      </c>
      <c r="BH1217" s="25">
        <f>IFERROR(TTEST(AH1217:AP1217,P1217:X1217,2,1),IF(OR(COUNTIF(P1217:X1217,"&gt;0")&gt;7,COUNTIF(AH1217:AP1217,"&gt;0")&gt;7),0,9999))</f>
        <v>0.45416215661182191</v>
      </c>
      <c r="BI1217" s="25">
        <f>IF(BH1217=9999,$BS$5,RANK(BH1217,$BH$3:$BH$1993,1))</f>
        <v>1405</v>
      </c>
      <c r="BJ1217" s="25">
        <f>$BQ$3*BI1217/$BO$5</f>
        <v>7.0567553992968365E-3</v>
      </c>
      <c r="BK1217" s="25" t="str">
        <f>IF(BH1217&lt;BJ1217,BH1217,"ns")</f>
        <v>ns</v>
      </c>
      <c r="BL1217" s="26">
        <f>SUM(COUNTIF(P1217:X1217, "&gt;0"), COUNTIF(AH1217:AP1217, "&gt;0"))</f>
        <v>18</v>
      </c>
    </row>
    <row r="1218" spans="1:64">
      <c r="A1218" t="s">
        <v>3487</v>
      </c>
      <c r="B1218" t="s">
        <v>3488</v>
      </c>
      <c r="C1218">
        <v>7.1633199999999997E-4</v>
      </c>
      <c r="D1218">
        <v>11</v>
      </c>
      <c r="E1218">
        <v>11</v>
      </c>
      <c r="F1218">
        <v>0</v>
      </c>
      <c r="G1218">
        <v>156346</v>
      </c>
      <c r="H1218">
        <v>133180</v>
      </c>
      <c r="I1218">
        <v>156870</v>
      </c>
      <c r="J1218">
        <v>154102</v>
      </c>
      <c r="K1218">
        <v>135135</v>
      </c>
      <c r="L1218">
        <v>192612</v>
      </c>
      <c r="M1218">
        <v>68162.8</v>
      </c>
      <c r="N1218">
        <v>136682</v>
      </c>
      <c r="O1218">
        <v>163241</v>
      </c>
      <c r="P1218">
        <v>154434</v>
      </c>
      <c r="Q1218">
        <v>140126</v>
      </c>
      <c r="R1218">
        <v>178021</v>
      </c>
      <c r="S1218">
        <v>246708</v>
      </c>
      <c r="T1218">
        <v>257533</v>
      </c>
      <c r="U1218">
        <v>281752</v>
      </c>
      <c r="V1218">
        <v>246729</v>
      </c>
      <c r="W1218">
        <v>327155</v>
      </c>
      <c r="X1218">
        <v>338880</v>
      </c>
      <c r="Y1218">
        <v>160325</v>
      </c>
      <c r="Z1218">
        <v>204925</v>
      </c>
      <c r="AA1218">
        <v>219625</v>
      </c>
      <c r="AB1218">
        <v>119891</v>
      </c>
      <c r="AC1218">
        <v>117816</v>
      </c>
      <c r="AD1218">
        <v>116485</v>
      </c>
      <c r="AE1218">
        <v>234537</v>
      </c>
      <c r="AF1218">
        <v>317162</v>
      </c>
      <c r="AG1218">
        <v>345888</v>
      </c>
      <c r="AH1218">
        <v>318454</v>
      </c>
      <c r="AI1218">
        <v>305751</v>
      </c>
      <c r="AJ1218">
        <v>357166</v>
      </c>
      <c r="AK1218">
        <v>145873</v>
      </c>
      <c r="AL1218">
        <v>157664</v>
      </c>
      <c r="AM1218">
        <v>202226</v>
      </c>
      <c r="AN1218">
        <v>250394</v>
      </c>
      <c r="AO1218">
        <v>351058</v>
      </c>
      <c r="AP1218">
        <v>233899</v>
      </c>
      <c r="AR1218" s="16">
        <f>IFERROR(TTEST(G1218:O1218,P1218:X1218,2,1),IF(OR(COUNTIF(P1218:X1218,"&gt;0")&gt;7,COUNTIF(G1218:O1218,"&gt;0")&gt;7),0,9999))</f>
        <v>4.8868034758542548E-3</v>
      </c>
      <c r="AS1218" s="16">
        <f>IF(AR1218=9999,$BO$3,RANK(AR1218,$AR$3:$AR$1993,1))</f>
        <v>540</v>
      </c>
      <c r="AT1218" s="16">
        <f>LOG((IFERROR(SUM(P1218:X1218)/COUNTIF(P1218:X1218, "&gt;0"),0.1))/(IFERROR(SUM(G1218:O1218)/COUNTIF(G1218:O1218, "&gt;0"),0.1)),2)</f>
        <v>0.74415040498368323</v>
      </c>
      <c r="AU1218" s="17">
        <f>SUM(COUNTIF(P1218:X1218, "&gt;0"), COUNTIF(G1218:O1218, "&gt;0"))</f>
        <v>18</v>
      </c>
      <c r="AV1218" s="18">
        <f>$BQ$3*AS1218/$BO$3</f>
        <v>2.716297786720322E-3</v>
      </c>
      <c r="AW1218" s="18" t="str">
        <f>IF(AR1218&lt;AV1218,AR1218,"ns")</f>
        <v>ns</v>
      </c>
      <c r="AX1218" s="19" t="str">
        <f>IF(AND(AW1218&lt;0.01,ABS(AT1218)&gt;1.5,D1218&gt;2), IF(AND(AT1218&gt;0,COUNTIF(P1218:X1218,"&gt;0")&gt;7),"IRF4_interactor_Treg", (IF(AND(AT1218&lt;0,COUNTIF(G1218:O1218, "&gt;0")&gt;7), "background_significant", "ns"))), "ns")</f>
        <v>ns</v>
      </c>
      <c r="AY1218" s="20">
        <f>IFERROR(TTEST(Y1218:AG1218,AH1218:AP1218,2,1),IF(OR(COUNTIF(AH1218:AP1218,"&gt;0")&gt;7,COUNTIF(Y1218:AG1218,"&gt;0")&gt;7),0,9999))</f>
        <v>7.8060515437940153E-2</v>
      </c>
      <c r="AZ1218" s="20">
        <f>IF(AY1218=9999,$BO$4,RANK(AY1218,$AY$3:$AY$1993,1))</f>
        <v>1214</v>
      </c>
      <c r="BA1218" s="20">
        <f>LOG((IFERROR(SUM(AH1218:AP1218)/COUNTIF(AH1218:AP1218, "&gt;0"),0.1))/(IFERROR(SUM(Y1218:AG1218)/COUNTIF(Y1218:AG1218, "&gt;0"),0.1)),2)</f>
        <v>0.33858941042883811</v>
      </c>
      <c r="BB1218" s="21">
        <f>SUM(COUNTIF(AH1218:AP1218, "&gt;0"), COUNTIF(Y1218:AG1218, "&gt;0"))</f>
        <v>18</v>
      </c>
      <c r="BC1218" s="22">
        <f>$BQ$3*AZ1218/$BO$4</f>
        <v>6.1005025125628141E-3</v>
      </c>
      <c r="BD1218" s="22" t="str">
        <f>IF(AY1218&lt;BC1218,AY1218,"ns")</f>
        <v>ns</v>
      </c>
      <c r="BE1218" s="23" t="str">
        <f>IF(AND(BD1218&lt;0.01,ABS(BA1218)&gt;1.5,D1218&gt;2), IF(AND(BA1218&gt;0,COUNTIF(AH1218:AP1218,"&gt;0")&gt;7),"IRF4_interactor_Th17", (IF(AND(BA1218&lt;0,COUNTIF(Y1218:AG1218, "&gt;0")&gt;7), "background_significant", "ns"))), "ns")</f>
        <v>ns</v>
      </c>
      <c r="BF1218" s="24" t="str">
        <f>IF(OR(AX1218 ="IRF4_interactor_Treg", BE1218 ="IRF4_interactor_Th17"), LOG((AVERAGE(AH1218:AP1218)+0.1)/(AVERAGE(P1218:X1218)+0.1),2),"ns")</f>
        <v>ns</v>
      </c>
      <c r="BG1218" s="24">
        <f>IF(AND(AX1218="IRF4_interactor_Treg",BE1218="IRF4_interactor_Th17"),1,IF(AX1218="IRF4_interactor_Treg","IRF4_Treg",IF(BE1218="IRF4_interactor_Th17","IRF4_Th17",0)))</f>
        <v>0</v>
      </c>
      <c r="BH1218" s="25">
        <f>IFERROR(TTEST(AH1218:AP1218,P1218:X1218,2,1),IF(OR(COUNTIF(P1218:X1218,"&gt;0")&gt;7,COUNTIF(AH1218:AP1218,"&gt;0")&gt;7),0,9999))</f>
        <v>0.69393935840788501</v>
      </c>
      <c r="BI1218" s="25">
        <f>IF(BH1218=9999,$BS$5,RANK(BH1218,$BH$3:$BH$1993,1))</f>
        <v>1676</v>
      </c>
      <c r="BJ1218" s="25">
        <f>$BQ$3*BI1218/$BO$5</f>
        <v>8.4178804620793583E-3</v>
      </c>
      <c r="BK1218" s="25" t="str">
        <f>IF(BH1218&lt;BJ1218,BH1218,"ns")</f>
        <v>ns</v>
      </c>
      <c r="BL1218" s="26">
        <f>SUM(COUNTIF(P1218:X1218, "&gt;0"), COUNTIF(AH1218:AP1218, "&gt;0"))</f>
        <v>18</v>
      </c>
    </row>
    <row r="1219" spans="1:64">
      <c r="A1219" t="s">
        <v>1087</v>
      </c>
      <c r="B1219" t="s">
        <v>1088</v>
      </c>
      <c r="C1219">
        <v>7.1633199999999997E-4</v>
      </c>
      <c r="D1219">
        <v>9</v>
      </c>
      <c r="E1219">
        <v>9</v>
      </c>
      <c r="F1219">
        <v>0</v>
      </c>
      <c r="G1219">
        <v>403134</v>
      </c>
      <c r="H1219">
        <v>350491</v>
      </c>
      <c r="I1219">
        <v>354463</v>
      </c>
      <c r="J1219">
        <v>308434</v>
      </c>
      <c r="K1219">
        <v>241382</v>
      </c>
      <c r="L1219">
        <v>305046</v>
      </c>
      <c r="M1219">
        <v>210144</v>
      </c>
      <c r="N1219">
        <v>191823</v>
      </c>
      <c r="O1219">
        <v>116167</v>
      </c>
      <c r="P1219">
        <v>300907</v>
      </c>
      <c r="Q1219">
        <v>246864</v>
      </c>
      <c r="R1219">
        <v>291035</v>
      </c>
      <c r="S1219">
        <v>365513</v>
      </c>
      <c r="T1219">
        <v>377688</v>
      </c>
      <c r="U1219">
        <v>332779</v>
      </c>
      <c r="V1219">
        <v>440128</v>
      </c>
      <c r="W1219">
        <v>401895</v>
      </c>
      <c r="X1219">
        <v>375786</v>
      </c>
      <c r="Y1219">
        <v>290452</v>
      </c>
      <c r="Z1219">
        <v>260854</v>
      </c>
      <c r="AA1219">
        <v>284852</v>
      </c>
      <c r="AB1219">
        <v>306882</v>
      </c>
      <c r="AC1219">
        <v>249971</v>
      </c>
      <c r="AD1219">
        <v>256639</v>
      </c>
      <c r="AE1219">
        <v>194504</v>
      </c>
      <c r="AF1219">
        <v>268512</v>
      </c>
      <c r="AG1219">
        <v>243974</v>
      </c>
      <c r="AH1219">
        <v>427564</v>
      </c>
      <c r="AI1219">
        <v>430636</v>
      </c>
      <c r="AJ1219">
        <v>374792</v>
      </c>
      <c r="AK1219">
        <v>232261</v>
      </c>
      <c r="AL1219">
        <v>278944</v>
      </c>
      <c r="AM1219">
        <v>263895</v>
      </c>
      <c r="AN1219">
        <v>267605</v>
      </c>
      <c r="AO1219">
        <v>366902</v>
      </c>
      <c r="AP1219">
        <v>203504</v>
      </c>
      <c r="AR1219" s="16">
        <f>IFERROR(TTEST(G1219:O1219,P1219:X1219,2,1),IF(OR(COUNTIF(P1219:X1219,"&gt;0")&gt;7,COUNTIF(G1219:O1219,"&gt;0")&gt;7),0,9999))</f>
        <v>0.1690317499800863</v>
      </c>
      <c r="AS1219" s="16">
        <f>IF(AR1219=9999,$BO$3,RANK(AR1219,$AR$3:$AR$1993,1))</f>
        <v>1269</v>
      </c>
      <c r="AT1219" s="16">
        <f>LOG((IFERROR(SUM(P1219:X1219)/COUNTIF(P1219:X1219, "&gt;0"),0.1))/(IFERROR(SUM(G1219:O1219)/COUNTIF(G1219:O1219, "&gt;0"),0.1)),2)</f>
        <v>0.33638768162114602</v>
      </c>
      <c r="AU1219" s="17">
        <f>SUM(COUNTIF(P1219:X1219, "&gt;0"), COUNTIF(G1219:O1219, "&gt;0"))</f>
        <v>18</v>
      </c>
      <c r="AV1219" s="18">
        <f>$BQ$3*AS1219/$BO$3</f>
        <v>6.3832997987927562E-3</v>
      </c>
      <c r="AW1219" s="18" t="str">
        <f>IF(AR1219&lt;AV1219,AR1219,"ns")</f>
        <v>ns</v>
      </c>
      <c r="AX1219" s="19" t="str">
        <f>IF(AND(AW1219&lt;0.01,ABS(AT1219)&gt;1.5,D1219&gt;2), IF(AND(AT1219&gt;0,COUNTIF(P1219:X1219,"&gt;0")&gt;7),"IRF4_interactor_Treg", (IF(AND(AT1219&lt;0,COUNTIF(G1219:O1219, "&gt;0")&gt;7), "background_significant", "ns"))), "ns")</f>
        <v>ns</v>
      </c>
      <c r="AY1219" s="20">
        <f>IFERROR(TTEST(Y1219:AG1219,AH1219:AP1219,2,1),IF(OR(COUNTIF(AH1219:AP1219,"&gt;0")&gt;7,COUNTIF(Y1219:AG1219,"&gt;0")&gt;7),0,9999))</f>
        <v>7.8125088250121072E-2</v>
      </c>
      <c r="AZ1219" s="20">
        <f>IF(AY1219=9999,$BO$4,RANK(AY1219,$AY$3:$AY$1993,1))</f>
        <v>1215</v>
      </c>
      <c r="BA1219" s="20">
        <f>LOG((IFERROR(SUM(AH1219:AP1219)/COUNTIF(AH1219:AP1219, "&gt;0"),0.1))/(IFERROR(SUM(Y1219:AG1219)/COUNTIF(Y1219:AG1219, "&gt;0"),0.1)),2)</f>
        <v>0.27225648418089171</v>
      </c>
      <c r="BB1219" s="21">
        <f>SUM(COUNTIF(AH1219:AP1219, "&gt;0"), COUNTIF(Y1219:AG1219, "&gt;0"))</f>
        <v>18</v>
      </c>
      <c r="BC1219" s="22">
        <f>$BQ$3*AZ1219/$BO$4</f>
        <v>6.1055276381909553E-3</v>
      </c>
      <c r="BD1219" s="22" t="str">
        <f>IF(AY1219&lt;BC1219,AY1219,"ns")</f>
        <v>ns</v>
      </c>
      <c r="BE1219" s="23" t="str">
        <f>IF(AND(BD1219&lt;0.01,ABS(BA1219)&gt;1.5,D1219&gt;2), IF(AND(BA1219&gt;0,COUNTIF(AH1219:AP1219,"&gt;0")&gt;7),"IRF4_interactor_Th17", (IF(AND(BA1219&lt;0,COUNTIF(Y1219:AG1219, "&gt;0")&gt;7), "background_significant", "ns"))), "ns")</f>
        <v>ns</v>
      </c>
      <c r="BF1219" s="24" t="str">
        <f>IF(OR(AX1219 ="IRF4_interactor_Treg", BE1219 ="IRF4_interactor_Th17"), LOG((AVERAGE(AH1219:AP1219)+0.1)/(AVERAGE(P1219:X1219)+0.1),2),"ns")</f>
        <v>ns</v>
      </c>
      <c r="BG1219" s="24">
        <f>IF(AND(AX1219="IRF4_interactor_Treg",BE1219="IRF4_interactor_Th17"),1,IF(AX1219="IRF4_interactor_Treg","IRF4_Treg",IF(BE1219="IRF4_interactor_Th17","IRF4_Th17",0)))</f>
        <v>0</v>
      </c>
      <c r="BH1219" s="25">
        <f>IFERROR(TTEST(AH1219:AP1219,P1219:X1219,2,1),IF(OR(COUNTIF(P1219:X1219,"&gt;0")&gt;7,COUNTIF(AH1219:AP1219,"&gt;0")&gt;7),0,9999))</f>
        <v>0.49186394687007728</v>
      </c>
      <c r="BI1219" s="25">
        <f>IF(BH1219=9999,$BS$5,RANK(BH1219,$BH$3:$BH$1993,1))</f>
        <v>1458</v>
      </c>
      <c r="BJ1219" s="25">
        <f>$BQ$3*BI1219/$BO$5</f>
        <v>7.3229532898041183E-3</v>
      </c>
      <c r="BK1219" s="25" t="str">
        <f>IF(BH1219&lt;BJ1219,BH1219,"ns")</f>
        <v>ns</v>
      </c>
      <c r="BL1219" s="26">
        <f>SUM(COUNTIF(P1219:X1219, "&gt;0"), COUNTIF(AH1219:AP1219, "&gt;0"))</f>
        <v>18</v>
      </c>
    </row>
    <row r="1220" spans="1:64">
      <c r="A1220" t="s">
        <v>5227</v>
      </c>
      <c r="B1220" t="s">
        <v>5228</v>
      </c>
      <c r="C1220">
        <v>7.1633199999999997E-4</v>
      </c>
      <c r="D1220">
        <v>14</v>
      </c>
      <c r="E1220">
        <v>14</v>
      </c>
      <c r="F1220">
        <v>0</v>
      </c>
      <c r="G1220">
        <v>461744</v>
      </c>
      <c r="H1220">
        <v>466363</v>
      </c>
      <c r="I1220">
        <v>489013</v>
      </c>
      <c r="J1220">
        <v>473930</v>
      </c>
      <c r="K1220">
        <v>457539</v>
      </c>
      <c r="L1220">
        <v>433775</v>
      </c>
      <c r="M1220">
        <v>337663</v>
      </c>
      <c r="N1220">
        <v>351316</v>
      </c>
      <c r="O1220">
        <v>373009</v>
      </c>
      <c r="P1220">
        <v>450146</v>
      </c>
      <c r="Q1220">
        <v>400492</v>
      </c>
      <c r="R1220">
        <v>424276</v>
      </c>
      <c r="S1220">
        <v>620507</v>
      </c>
      <c r="T1220">
        <v>623633</v>
      </c>
      <c r="U1220">
        <v>611565</v>
      </c>
      <c r="V1220">
        <v>502965</v>
      </c>
      <c r="W1220">
        <v>605324</v>
      </c>
      <c r="X1220">
        <v>617634</v>
      </c>
      <c r="Y1220">
        <v>393082</v>
      </c>
      <c r="Z1220">
        <v>386057</v>
      </c>
      <c r="AA1220">
        <v>401625</v>
      </c>
      <c r="AB1220">
        <v>324084</v>
      </c>
      <c r="AC1220">
        <v>385009</v>
      </c>
      <c r="AD1220">
        <v>351153</v>
      </c>
      <c r="AE1220">
        <v>171247</v>
      </c>
      <c r="AF1220">
        <v>323672</v>
      </c>
      <c r="AG1220">
        <v>303439</v>
      </c>
      <c r="AH1220">
        <v>505654</v>
      </c>
      <c r="AI1220">
        <v>475137</v>
      </c>
      <c r="AJ1220">
        <v>509296</v>
      </c>
      <c r="AK1220">
        <v>368799</v>
      </c>
      <c r="AL1220">
        <v>336281</v>
      </c>
      <c r="AM1220">
        <v>419025</v>
      </c>
      <c r="AN1220">
        <v>254728</v>
      </c>
      <c r="AO1220">
        <v>294771</v>
      </c>
      <c r="AP1220">
        <v>265838</v>
      </c>
      <c r="AR1220" s="16">
        <f>IFERROR(TTEST(G1220:O1220,P1220:X1220,2,1),IF(OR(COUNTIF(P1220:X1220,"&gt;0")&gt;7,COUNTIF(G1220:O1220,"&gt;0")&gt;7),0,9999))</f>
        <v>2.8109339423366436E-2</v>
      </c>
      <c r="AS1220" s="16">
        <f>IF(AR1220=9999,$BO$3,RANK(AR1220,$AR$3:$AR$1993,1))</f>
        <v>868</v>
      </c>
      <c r="AT1220" s="16">
        <f>LOG((IFERROR(SUM(P1220:X1220)/COUNTIF(P1220:X1220, "&gt;0"),0.1))/(IFERROR(SUM(G1220:O1220)/COUNTIF(G1220:O1220, "&gt;0"),0.1)),2)</f>
        <v>0.33718899879519787</v>
      </c>
      <c r="AU1220" s="17">
        <f>SUM(COUNTIF(P1220:X1220, "&gt;0"), COUNTIF(G1220:O1220, "&gt;0"))</f>
        <v>18</v>
      </c>
      <c r="AV1220" s="18">
        <f>$BQ$3*AS1220/$BO$3</f>
        <v>4.3661971830985915E-3</v>
      </c>
      <c r="AW1220" s="18" t="str">
        <f>IF(AR1220&lt;AV1220,AR1220,"ns")</f>
        <v>ns</v>
      </c>
      <c r="AX1220" s="19" t="str">
        <f>IF(AND(AW1220&lt;0.01,ABS(AT1220)&gt;1.5,D1220&gt;2), IF(AND(AT1220&gt;0,COUNTIF(P1220:X1220,"&gt;0")&gt;7),"IRF4_interactor_Treg", (IF(AND(AT1220&lt;0,COUNTIF(G1220:O1220, "&gt;0")&gt;7), "background_significant", "ns"))), "ns")</f>
        <v>ns</v>
      </c>
      <c r="AY1220" s="20">
        <f>IFERROR(TTEST(Y1220:AG1220,AH1220:AP1220,2,1),IF(OR(COUNTIF(AH1220:AP1220,"&gt;0")&gt;7,COUNTIF(Y1220:AG1220,"&gt;0")&gt;7),0,9999))</f>
        <v>7.9253389903424315E-2</v>
      </c>
      <c r="AZ1220" s="20">
        <f>IF(AY1220=9999,$BO$4,RANK(AY1220,$AY$3:$AY$1993,1))</f>
        <v>1216</v>
      </c>
      <c r="BA1220" s="20">
        <f>LOG((IFERROR(SUM(AH1220:AP1220)/COUNTIF(AH1220:AP1220, "&gt;0"),0.1))/(IFERROR(SUM(Y1220:AG1220)/COUNTIF(Y1220:AG1220, "&gt;0"),0.1)),2)</f>
        <v>0.17423909132674478</v>
      </c>
      <c r="BB1220" s="21">
        <f>SUM(COUNTIF(AH1220:AP1220, "&gt;0"), COUNTIF(Y1220:AG1220, "&gt;0"))</f>
        <v>18</v>
      </c>
      <c r="BC1220" s="22">
        <f>$BQ$3*AZ1220/$BO$4</f>
        <v>6.1105527638190956E-3</v>
      </c>
      <c r="BD1220" s="22" t="str">
        <f>IF(AY1220&lt;BC1220,AY1220,"ns")</f>
        <v>ns</v>
      </c>
      <c r="BE1220" s="23" t="str">
        <f>IF(AND(BD1220&lt;0.01,ABS(BA1220)&gt;1.5,D1220&gt;2), IF(AND(BA1220&gt;0,COUNTIF(AH1220:AP1220,"&gt;0")&gt;7),"IRF4_interactor_Th17", (IF(AND(BA1220&lt;0,COUNTIF(Y1220:AG1220, "&gt;0")&gt;7), "background_significant", "ns"))), "ns")</f>
        <v>ns</v>
      </c>
      <c r="BF1220" s="24" t="str">
        <f>IF(OR(AX1220 ="IRF4_interactor_Treg", BE1220 ="IRF4_interactor_Th17"), LOG((AVERAGE(AH1220:AP1220)+0.1)/(AVERAGE(P1220:X1220)+0.1),2),"ns")</f>
        <v>ns</v>
      </c>
      <c r="BG1220" s="24">
        <f>IF(AND(AX1220="IRF4_interactor_Treg",BE1220="IRF4_interactor_Th17"),1,IF(AX1220="IRF4_interactor_Treg","IRF4_Treg",IF(BE1220="IRF4_interactor_Th17","IRF4_Th17",0)))</f>
        <v>0</v>
      </c>
      <c r="BH1220" s="25">
        <f>IFERROR(TTEST(AH1220:AP1220,P1220:X1220,2,1),IF(OR(COUNTIF(P1220:X1220,"&gt;0")&gt;7,COUNTIF(AH1220:AP1220,"&gt;0")&gt;7),0,9999))</f>
        <v>2.8485523934476661E-2</v>
      </c>
      <c r="BI1220" s="25">
        <f>IF(BH1220=9999,$BS$5,RANK(BH1220,$BH$3:$BH$1993,1))</f>
        <v>335</v>
      </c>
      <c r="BJ1220" s="25">
        <f>$BQ$3*BI1220/$BO$5</f>
        <v>1.6825715720743346E-3</v>
      </c>
      <c r="BK1220" s="25" t="str">
        <f>IF(BH1220&lt;BJ1220,BH1220,"ns")</f>
        <v>ns</v>
      </c>
      <c r="BL1220" s="26">
        <f>SUM(COUNTIF(P1220:X1220, "&gt;0"), COUNTIF(AH1220:AP1220, "&gt;0"))</f>
        <v>18</v>
      </c>
    </row>
    <row r="1221" spans="1:64">
      <c r="A1221" t="s">
        <v>1095</v>
      </c>
      <c r="B1221" t="s">
        <v>1096</v>
      </c>
      <c r="C1221">
        <v>1.0476699999999999E-3</v>
      </c>
      <c r="D1221">
        <v>6</v>
      </c>
      <c r="E1221">
        <v>0</v>
      </c>
      <c r="F1221">
        <v>6</v>
      </c>
      <c r="G1221">
        <v>4868690</v>
      </c>
      <c r="H1221">
        <v>4606310</v>
      </c>
      <c r="I1221">
        <v>4663760</v>
      </c>
      <c r="J1221">
        <v>2090740</v>
      </c>
      <c r="K1221">
        <v>1966090</v>
      </c>
      <c r="L1221">
        <v>1834650</v>
      </c>
      <c r="M1221">
        <v>1540930</v>
      </c>
      <c r="N1221">
        <v>1322430</v>
      </c>
      <c r="O1221">
        <v>1434300</v>
      </c>
      <c r="P1221">
        <v>3567060</v>
      </c>
      <c r="Q1221">
        <v>3050130</v>
      </c>
      <c r="R1221">
        <v>2710920</v>
      </c>
      <c r="S1221">
        <v>3197990</v>
      </c>
      <c r="T1221">
        <v>2934270</v>
      </c>
      <c r="U1221">
        <v>1960570</v>
      </c>
      <c r="V1221">
        <v>3708330</v>
      </c>
      <c r="W1221">
        <v>3644160</v>
      </c>
      <c r="X1221">
        <v>3835680</v>
      </c>
      <c r="Y1221">
        <v>4248140</v>
      </c>
      <c r="Z1221">
        <v>3615570</v>
      </c>
      <c r="AA1221">
        <v>2738960</v>
      </c>
      <c r="AB1221">
        <v>2192980</v>
      </c>
      <c r="AC1221">
        <v>2310590</v>
      </c>
      <c r="AD1221">
        <v>1854930</v>
      </c>
      <c r="AE1221">
        <v>2552520</v>
      </c>
      <c r="AF1221">
        <v>3133440</v>
      </c>
      <c r="AG1221">
        <v>3188330</v>
      </c>
      <c r="AH1221">
        <v>5356780</v>
      </c>
      <c r="AI1221">
        <v>5203050</v>
      </c>
      <c r="AJ1221">
        <v>4855520</v>
      </c>
      <c r="AK1221">
        <v>2096470</v>
      </c>
      <c r="AL1221">
        <v>1851880</v>
      </c>
      <c r="AM1221">
        <v>791460</v>
      </c>
      <c r="AN1221">
        <v>3951850</v>
      </c>
      <c r="AO1221">
        <v>4896580</v>
      </c>
      <c r="AP1221">
        <v>3497310</v>
      </c>
      <c r="AR1221" s="16">
        <f>IFERROR(TTEST(G1221:O1221,P1221:X1221,2,1),IF(OR(COUNTIF(P1221:X1221,"&gt;0")&gt;7,COUNTIF(G1221:O1221,"&gt;0")&gt;7),0,9999))</f>
        <v>0.43318605122946086</v>
      </c>
      <c r="AS1221" s="16">
        <f>IF(AR1221=9999,$BO$3,RANK(AR1221,$AR$3:$AR$1993,1))</f>
        <v>1572</v>
      </c>
      <c r="AT1221" s="16">
        <f>LOG((IFERROR(SUM(P1221:X1221)/COUNTIF(P1221:X1221, "&gt;0"),0.1))/(IFERROR(SUM(G1221:O1221)/COUNTIF(G1221:O1221, "&gt;0"),0.1)),2)</f>
        <v>0.23386282631398017</v>
      </c>
      <c r="AU1221" s="17">
        <f>SUM(COUNTIF(P1221:X1221, "&gt;0"), COUNTIF(G1221:O1221, "&gt;0"))</f>
        <v>18</v>
      </c>
      <c r="AV1221" s="18">
        <f>$BQ$3*AS1221/$BO$3</f>
        <v>7.9074446680080478E-3</v>
      </c>
      <c r="AW1221" s="18" t="str">
        <f>IF(AR1221&lt;AV1221,AR1221,"ns")</f>
        <v>ns</v>
      </c>
      <c r="AX1221" s="19" t="str">
        <f>IF(AND(AW1221&lt;0.01,ABS(AT1221)&gt;1.5,D1221&gt;2), IF(AND(AT1221&gt;0,COUNTIF(P1221:X1221,"&gt;0")&gt;7),"IRF4_interactor_Treg", (IF(AND(AT1221&lt;0,COUNTIF(G1221:O1221, "&gt;0")&gt;7), "background_significant", "ns"))), "ns")</f>
        <v>ns</v>
      </c>
      <c r="AY1221" s="20">
        <f>IFERROR(TTEST(Y1221:AG1221,AH1221:AP1221,2,1),IF(OR(COUNTIF(AH1221:AP1221,"&gt;0")&gt;7,COUNTIF(Y1221:AG1221,"&gt;0")&gt;7),0,9999))</f>
        <v>7.9664591854108388E-2</v>
      </c>
      <c r="AZ1221" s="20">
        <f>IF(AY1221=9999,$BO$4,RANK(AY1221,$AY$3:$AY$1993,1))</f>
        <v>1217</v>
      </c>
      <c r="BA1221" s="20">
        <f>LOG((IFERROR(SUM(AH1221:AP1221)/COUNTIF(AH1221:AP1221, "&gt;0"),0.1))/(IFERROR(SUM(Y1221:AG1221)/COUNTIF(Y1221:AG1221, "&gt;0"),0.1)),2)</f>
        <v>0.33112709798664552</v>
      </c>
      <c r="BB1221" s="21">
        <f>SUM(COUNTIF(AH1221:AP1221, "&gt;0"), COUNTIF(Y1221:AG1221, "&gt;0"))</f>
        <v>18</v>
      </c>
      <c r="BC1221" s="22">
        <f>$BQ$3*AZ1221/$BO$4</f>
        <v>6.115577889447236E-3</v>
      </c>
      <c r="BD1221" s="22" t="str">
        <f>IF(AY1221&lt;BC1221,AY1221,"ns")</f>
        <v>ns</v>
      </c>
      <c r="BE1221" s="23" t="str">
        <f>IF(AND(BD1221&lt;0.01,ABS(BA1221)&gt;1.5,D1221&gt;2), IF(AND(BA1221&gt;0,COUNTIF(AH1221:AP1221,"&gt;0")&gt;7),"IRF4_interactor_Th17", (IF(AND(BA1221&lt;0,COUNTIF(Y1221:AG1221, "&gt;0")&gt;7), "background_significant", "ns"))), "ns")</f>
        <v>ns</v>
      </c>
      <c r="BF1221" s="24" t="str">
        <f>IF(OR(AX1221 ="IRF4_interactor_Treg", BE1221 ="IRF4_interactor_Th17"), LOG((AVERAGE(AH1221:AP1221)+0.1)/(AVERAGE(P1221:X1221)+0.1),2),"ns")</f>
        <v>ns</v>
      </c>
      <c r="BG1221" s="24">
        <f>IF(AND(AX1221="IRF4_interactor_Treg",BE1221="IRF4_interactor_Th17"),1,IF(AX1221="IRF4_interactor_Treg","IRF4_Treg",IF(BE1221="IRF4_interactor_Th17","IRF4_Th17",0)))</f>
        <v>0</v>
      </c>
      <c r="BH1221" s="25">
        <f>IFERROR(TTEST(AH1221:AP1221,P1221:X1221,2,1),IF(OR(COUNTIF(P1221:X1221,"&gt;0")&gt;7,COUNTIF(AH1221:AP1221,"&gt;0")&gt;7),0,9999))</f>
        <v>0.38928845589676908</v>
      </c>
      <c r="BI1221" s="25">
        <f>IF(BH1221=9999,$BS$5,RANK(BH1221,$BH$3:$BH$1993,1))</f>
        <v>1311</v>
      </c>
      <c r="BJ1221" s="25">
        <f>$BQ$3*BI1221/$BO$5</f>
        <v>6.5846308387744849E-3</v>
      </c>
      <c r="BK1221" s="25" t="str">
        <f>IF(BH1221&lt;BJ1221,BH1221,"ns")</f>
        <v>ns</v>
      </c>
      <c r="BL1221" s="26">
        <f>SUM(COUNTIF(P1221:X1221, "&gt;0"), COUNTIF(AH1221:AP1221, "&gt;0"))</f>
        <v>18</v>
      </c>
    </row>
    <row r="1222" spans="1:64">
      <c r="A1222" t="s">
        <v>1967</v>
      </c>
      <c r="B1222" t="s">
        <v>1968</v>
      </c>
      <c r="C1222">
        <v>2.02653E-2</v>
      </c>
      <c r="D1222">
        <v>3</v>
      </c>
      <c r="E1222">
        <v>3</v>
      </c>
      <c r="F1222">
        <v>0</v>
      </c>
      <c r="G1222">
        <v>134290</v>
      </c>
      <c r="H1222">
        <v>104392</v>
      </c>
      <c r="I1222">
        <v>100427</v>
      </c>
      <c r="J1222">
        <v>39679.599999999999</v>
      </c>
      <c r="K1222">
        <v>19599.599999999999</v>
      </c>
      <c r="L1222">
        <v>15897.9</v>
      </c>
      <c r="M1222">
        <v>0</v>
      </c>
      <c r="N1222">
        <v>0</v>
      </c>
      <c r="O1222">
        <v>0</v>
      </c>
      <c r="P1222">
        <v>80232</v>
      </c>
      <c r="Q1222">
        <v>0</v>
      </c>
      <c r="R1222">
        <v>0</v>
      </c>
      <c r="S1222">
        <v>58319.7</v>
      </c>
      <c r="T1222">
        <v>7716.33</v>
      </c>
      <c r="U1222">
        <v>0</v>
      </c>
      <c r="V1222">
        <v>55587.8</v>
      </c>
      <c r="W1222">
        <v>78109.899999999994</v>
      </c>
      <c r="X1222">
        <v>58137.2</v>
      </c>
      <c r="Y1222">
        <v>34728.5</v>
      </c>
      <c r="Z1222">
        <v>8648.94</v>
      </c>
      <c r="AA1222">
        <v>0</v>
      </c>
      <c r="AB1222">
        <v>80806.2</v>
      </c>
      <c r="AC1222">
        <v>83601.600000000006</v>
      </c>
      <c r="AD1222">
        <v>46114.1</v>
      </c>
      <c r="AE1222">
        <v>210097</v>
      </c>
      <c r="AF1222">
        <v>219272</v>
      </c>
      <c r="AG1222">
        <v>98348.6</v>
      </c>
      <c r="AH1222">
        <v>447444</v>
      </c>
      <c r="AI1222">
        <v>379479</v>
      </c>
      <c r="AJ1222">
        <v>523618</v>
      </c>
      <c r="AK1222">
        <v>0</v>
      </c>
      <c r="AL1222">
        <v>0</v>
      </c>
      <c r="AM1222">
        <v>0</v>
      </c>
      <c r="AN1222">
        <v>352496</v>
      </c>
      <c r="AO1222">
        <v>305659</v>
      </c>
      <c r="AP1222">
        <v>148539</v>
      </c>
      <c r="AR1222" s="16">
        <f>IFERROR(TTEST(G1222:O1222,P1222:X1222,2,1),IF(OR(COUNTIF(P1222:X1222,"&gt;0")&gt;7,COUNTIF(G1222:O1222,"&gt;0")&gt;7),0,9999))</f>
        <v>0.71699285016538827</v>
      </c>
      <c r="AS1222" s="16">
        <f>IF(AR1222=9999,$BO$3,RANK(AR1222,$AR$3:$AR$1993,1))</f>
        <v>1787</v>
      </c>
      <c r="AT1222" s="16">
        <f>LOG((IFERROR(SUM(P1222:X1222)/COUNTIF(P1222:X1222, "&gt;0"),0.1))/(IFERROR(SUM(G1222:O1222)/COUNTIF(G1222:O1222, "&gt;0"),0.1)),2)</f>
        <v>-0.2931648975874494</v>
      </c>
      <c r="AU1222" s="17">
        <f>SUM(COUNTIF(P1222:X1222, "&gt;0"), COUNTIF(G1222:O1222, "&gt;0"))</f>
        <v>12</v>
      </c>
      <c r="AV1222" s="18">
        <f>$BQ$3*AS1222/$BO$3</f>
        <v>8.988933601609659E-3</v>
      </c>
      <c r="AW1222" s="18" t="str">
        <f>IF(AR1222&lt;AV1222,AR1222,"ns")</f>
        <v>ns</v>
      </c>
      <c r="AX1222" s="19" t="str">
        <f>IF(AND(AW1222&lt;0.01,ABS(AT1222)&gt;1.5,D1222&gt;2), IF(AND(AT1222&gt;0,COUNTIF(P1222:X1222,"&gt;0")&gt;7),"IRF4_interactor_Treg", (IF(AND(AT1222&lt;0,COUNTIF(G1222:O1222, "&gt;0")&gt;7), "background_significant", "ns"))), "ns")</f>
        <v>ns</v>
      </c>
      <c r="AY1222" s="20">
        <f>IFERROR(TTEST(Y1222:AG1222,AH1222:AP1222,2,1),IF(OR(COUNTIF(AH1222:AP1222,"&gt;0")&gt;7,COUNTIF(Y1222:AG1222,"&gt;0")&gt;7),0,9999))</f>
        <v>7.9672182326560245E-2</v>
      </c>
      <c r="AZ1222" s="20">
        <f>IF(AY1222=9999,$BO$4,RANK(AY1222,$AY$3:$AY$1993,1))</f>
        <v>1218</v>
      </c>
      <c r="BA1222" s="20">
        <f>LOG((IFERROR(SUM(AH1222:AP1222)/COUNTIF(AH1222:AP1222, "&gt;0"),0.1))/(IFERROR(SUM(Y1222:AG1222)/COUNTIF(Y1222:AG1222, "&gt;0"),0.1)),2)</f>
        <v>1.8796872050788658</v>
      </c>
      <c r="BB1222" s="21">
        <f>SUM(COUNTIF(AH1222:AP1222, "&gt;0"), COUNTIF(Y1222:AG1222, "&gt;0"))</f>
        <v>14</v>
      </c>
      <c r="BC1222" s="22">
        <f>$BQ$3*AZ1222/$BO$4</f>
        <v>6.1206030150753763E-3</v>
      </c>
      <c r="BD1222" s="22" t="str">
        <f>IF(AY1222&lt;BC1222,AY1222,"ns")</f>
        <v>ns</v>
      </c>
      <c r="BE1222" s="23" t="str">
        <f>IF(AND(BD1222&lt;0.01,ABS(BA1222)&gt;1.5,D1222&gt;2), IF(AND(BA1222&gt;0,COUNTIF(AH1222:AP1222,"&gt;0")&gt;7),"IRF4_interactor_Th17", (IF(AND(BA1222&lt;0,COUNTIF(Y1222:AG1222, "&gt;0")&gt;7), "background_significant", "ns"))), "ns")</f>
        <v>ns</v>
      </c>
      <c r="BF1222" s="24" t="str">
        <f>IF(OR(AX1222 ="IRF4_interactor_Treg", BE1222 ="IRF4_interactor_Th17"), LOG((AVERAGE(AH1222:AP1222)+0.1)/(AVERAGE(P1222:X1222)+0.1),2),"ns")</f>
        <v>ns</v>
      </c>
      <c r="BG1222" s="24">
        <f>IF(AND(AX1222="IRF4_interactor_Treg",BE1222="IRF4_interactor_Th17"),1,IF(AX1222="IRF4_interactor_Treg","IRF4_Treg",IF(BE1222="IRF4_interactor_Th17","IRF4_Th17",0)))</f>
        <v>0</v>
      </c>
      <c r="BH1222" s="25">
        <f>IFERROR(TTEST(AH1222:AP1222,P1222:X1222,2,1),IF(OR(COUNTIF(P1222:X1222,"&gt;0")&gt;7,COUNTIF(AH1222:AP1222,"&gt;0")&gt;7),0,9999))</f>
        <v>1.8288905274969864E-2</v>
      </c>
      <c r="BI1222" s="25">
        <f>IF(BH1222=9999,$BS$5,RANK(BH1222,$BH$3:$BH$1993,1))</f>
        <v>282</v>
      </c>
      <c r="BJ1222" s="25">
        <f>$BQ$3*BI1222/$BO$5</f>
        <v>1.4163736815670516E-3</v>
      </c>
      <c r="BK1222" s="25" t="str">
        <f>IF(BH1222&lt;BJ1222,BH1222,"ns")</f>
        <v>ns</v>
      </c>
      <c r="BL1222" s="26">
        <f>SUM(COUNTIF(P1222:X1222, "&gt;0"), COUNTIF(AH1222:AP1222, "&gt;0"))</f>
        <v>12</v>
      </c>
    </row>
    <row r="1223" spans="1:64">
      <c r="A1223" t="s">
        <v>4649</v>
      </c>
      <c r="B1223" t="s">
        <v>4650</v>
      </c>
      <c r="C1223">
        <v>7.6001299999999994E-2</v>
      </c>
      <c r="D1223">
        <v>4</v>
      </c>
      <c r="E1223">
        <v>4</v>
      </c>
      <c r="F1223">
        <v>0</v>
      </c>
      <c r="G1223">
        <v>649183</v>
      </c>
      <c r="H1223">
        <v>519013</v>
      </c>
      <c r="I1223">
        <v>610303</v>
      </c>
      <c r="J1223">
        <v>368297</v>
      </c>
      <c r="K1223">
        <v>213140</v>
      </c>
      <c r="L1223">
        <v>437793</v>
      </c>
      <c r="M1223">
        <v>289473</v>
      </c>
      <c r="N1223">
        <v>278799</v>
      </c>
      <c r="O1223">
        <v>340540</v>
      </c>
      <c r="P1223">
        <v>443397</v>
      </c>
      <c r="Q1223">
        <v>450293</v>
      </c>
      <c r="R1223">
        <v>394831</v>
      </c>
      <c r="S1223">
        <v>421762</v>
      </c>
      <c r="T1223">
        <v>429198</v>
      </c>
      <c r="U1223">
        <v>312414</v>
      </c>
      <c r="V1223">
        <v>523469</v>
      </c>
      <c r="W1223">
        <v>661916</v>
      </c>
      <c r="X1223">
        <v>630418</v>
      </c>
      <c r="Y1223">
        <v>361778</v>
      </c>
      <c r="Z1223">
        <v>327908</v>
      </c>
      <c r="AA1223">
        <v>349191</v>
      </c>
      <c r="AB1223">
        <v>432896</v>
      </c>
      <c r="AC1223">
        <v>452103</v>
      </c>
      <c r="AD1223">
        <v>504612</v>
      </c>
      <c r="AE1223">
        <v>361239</v>
      </c>
      <c r="AF1223">
        <v>591765</v>
      </c>
      <c r="AG1223">
        <v>597463</v>
      </c>
      <c r="AH1223">
        <v>776040</v>
      </c>
      <c r="AI1223">
        <v>628655</v>
      </c>
      <c r="AJ1223">
        <v>813454</v>
      </c>
      <c r="AK1223">
        <v>357614</v>
      </c>
      <c r="AL1223">
        <v>370104</v>
      </c>
      <c r="AM1223">
        <v>487985</v>
      </c>
      <c r="AN1223">
        <v>679261</v>
      </c>
      <c r="AO1223">
        <v>687926</v>
      </c>
      <c r="AP1223">
        <v>527065</v>
      </c>
      <c r="AR1223" s="16">
        <f>IFERROR(TTEST(G1223:O1223,P1223:X1223,2,1),IF(OR(COUNTIF(P1223:X1223,"&gt;0")&gt;7,COUNTIF(G1223:O1223,"&gt;0")&gt;7),0,9999))</f>
        <v>0.43224605820413275</v>
      </c>
      <c r="AS1223" s="16">
        <f>IF(AR1223=9999,$BO$3,RANK(AR1223,$AR$3:$AR$1993,1))</f>
        <v>1570</v>
      </c>
      <c r="AT1223" s="16">
        <f>LOG((IFERROR(SUM(P1223:X1223)/COUNTIF(P1223:X1223, "&gt;0"),0.1))/(IFERROR(SUM(G1223:O1223)/COUNTIF(G1223:O1223, "&gt;0"),0.1)),2)</f>
        <v>0.20338461880836636</v>
      </c>
      <c r="AU1223" s="17">
        <f>SUM(COUNTIF(P1223:X1223, "&gt;0"), COUNTIF(G1223:O1223, "&gt;0"))</f>
        <v>18</v>
      </c>
      <c r="AV1223" s="18">
        <f>$BQ$3*AS1223/$BO$3</f>
        <v>7.8973843058350104E-3</v>
      </c>
      <c r="AW1223" s="18" t="str">
        <f>IF(AR1223&lt;AV1223,AR1223,"ns")</f>
        <v>ns</v>
      </c>
      <c r="AX1223" s="19" t="str">
        <f>IF(AND(AW1223&lt;0.01,ABS(AT1223)&gt;1.5,D1223&gt;2), IF(AND(AT1223&gt;0,COUNTIF(P1223:X1223,"&gt;0")&gt;7),"IRF4_interactor_Treg", (IF(AND(AT1223&lt;0,COUNTIF(G1223:O1223, "&gt;0")&gt;7), "background_significant", "ns"))), "ns")</f>
        <v>ns</v>
      </c>
      <c r="AY1223" s="20">
        <f>IFERROR(TTEST(Y1223:AG1223,AH1223:AP1223,2,1),IF(OR(COUNTIF(AH1223:AP1223,"&gt;0")&gt;7,COUNTIF(Y1223:AG1223,"&gt;0")&gt;7),0,9999))</f>
        <v>8.0169631243899836E-2</v>
      </c>
      <c r="AZ1223" s="20">
        <f>IF(AY1223=9999,$BO$4,RANK(AY1223,$AY$3:$AY$1993,1))</f>
        <v>1219</v>
      </c>
      <c r="BA1223" s="20">
        <f>LOG((IFERROR(SUM(AH1223:AP1223)/COUNTIF(AH1223:AP1223, "&gt;0"),0.1))/(IFERROR(SUM(Y1223:AG1223)/COUNTIF(Y1223:AG1223, "&gt;0"),0.1)),2)</f>
        <v>0.42123265988705494</v>
      </c>
      <c r="BB1223" s="21">
        <f>SUM(COUNTIF(AH1223:AP1223, "&gt;0"), COUNTIF(Y1223:AG1223, "&gt;0"))</f>
        <v>18</v>
      </c>
      <c r="BC1223" s="22">
        <f>$BQ$3*AZ1223/$BO$4</f>
        <v>6.1256281407035176E-3</v>
      </c>
      <c r="BD1223" s="22" t="str">
        <f>IF(AY1223&lt;BC1223,AY1223,"ns")</f>
        <v>ns</v>
      </c>
      <c r="BE1223" s="23" t="str">
        <f>IF(AND(BD1223&lt;0.01,ABS(BA1223)&gt;1.5,D1223&gt;2), IF(AND(BA1223&gt;0,COUNTIF(AH1223:AP1223,"&gt;0")&gt;7),"IRF4_interactor_Th17", (IF(AND(BA1223&lt;0,COUNTIF(Y1223:AG1223, "&gt;0")&gt;7), "background_significant", "ns"))), "ns")</f>
        <v>ns</v>
      </c>
      <c r="BF1223" s="24" t="str">
        <f>IF(OR(AX1223 ="IRF4_interactor_Treg", BE1223 ="IRF4_interactor_Th17"), LOG((AVERAGE(AH1223:AP1223)+0.1)/(AVERAGE(P1223:X1223)+0.1),2),"ns")</f>
        <v>ns</v>
      </c>
      <c r="BG1223" s="24">
        <f>IF(AND(AX1223="IRF4_interactor_Treg",BE1223="IRF4_interactor_Th17"),1,IF(AX1223="IRF4_interactor_Treg","IRF4_Treg",IF(BE1223="IRF4_interactor_Th17","IRF4_Th17",0)))</f>
        <v>0</v>
      </c>
      <c r="BH1223" s="25">
        <f>IFERROR(TTEST(AH1223:AP1223,P1223:X1223,2,1),IF(OR(COUNTIF(P1223:X1223,"&gt;0")&gt;7,COUNTIF(AH1223:AP1223,"&gt;0")&gt;7),0,9999))</f>
        <v>8.897178829863106E-2</v>
      </c>
      <c r="BI1223" s="25">
        <f>IF(BH1223=9999,$BS$5,RANK(BH1223,$BH$3:$BH$1993,1))</f>
        <v>621</v>
      </c>
      <c r="BJ1223" s="25">
        <f>$BQ$3*BI1223/$BO$5</f>
        <v>3.1190356604721245E-3</v>
      </c>
      <c r="BK1223" s="25" t="str">
        <f>IF(BH1223&lt;BJ1223,BH1223,"ns")</f>
        <v>ns</v>
      </c>
      <c r="BL1223" s="26">
        <f>SUM(COUNTIF(P1223:X1223, "&gt;0"), COUNTIF(AH1223:AP1223, "&gt;0"))</f>
        <v>18</v>
      </c>
    </row>
    <row r="1224" spans="1:64">
      <c r="A1224" t="s">
        <v>997</v>
      </c>
      <c r="B1224" t="s">
        <v>998</v>
      </c>
      <c r="C1224">
        <v>7.1633199999999997E-4</v>
      </c>
      <c r="D1224">
        <v>12</v>
      </c>
      <c r="E1224">
        <v>7</v>
      </c>
      <c r="F1224">
        <v>5</v>
      </c>
      <c r="G1224">
        <v>8500460</v>
      </c>
      <c r="H1224">
        <v>8267080</v>
      </c>
      <c r="I1224">
        <v>8470280</v>
      </c>
      <c r="J1224">
        <v>4146470</v>
      </c>
      <c r="K1224">
        <v>3747050</v>
      </c>
      <c r="L1224">
        <v>3695690</v>
      </c>
      <c r="M1224">
        <v>3966810</v>
      </c>
      <c r="N1224">
        <v>3897770</v>
      </c>
      <c r="O1224">
        <v>3570880</v>
      </c>
      <c r="P1224">
        <v>6128690</v>
      </c>
      <c r="Q1224">
        <v>5369470</v>
      </c>
      <c r="R1224">
        <v>5162270</v>
      </c>
      <c r="S1224">
        <v>6569040</v>
      </c>
      <c r="T1224">
        <v>6682910</v>
      </c>
      <c r="U1224">
        <v>5506470</v>
      </c>
      <c r="V1224">
        <v>8690850</v>
      </c>
      <c r="W1224">
        <v>9493630</v>
      </c>
      <c r="X1224">
        <v>9362750</v>
      </c>
      <c r="Y1224">
        <v>7806750</v>
      </c>
      <c r="Z1224">
        <v>6876920</v>
      </c>
      <c r="AA1224">
        <v>6539690</v>
      </c>
      <c r="AB1224">
        <v>5992750</v>
      </c>
      <c r="AC1224">
        <v>5042050</v>
      </c>
      <c r="AD1224">
        <v>5230110</v>
      </c>
      <c r="AE1224">
        <v>4372400</v>
      </c>
      <c r="AF1224">
        <v>5878410</v>
      </c>
      <c r="AG1224">
        <v>5926280</v>
      </c>
      <c r="AH1224">
        <v>7481410</v>
      </c>
      <c r="AI1224">
        <v>6825840</v>
      </c>
      <c r="AJ1224">
        <v>7090050</v>
      </c>
      <c r="AK1224">
        <v>5960910</v>
      </c>
      <c r="AL1224">
        <v>5675060</v>
      </c>
      <c r="AM1224">
        <v>4672060</v>
      </c>
      <c r="AN1224">
        <v>12127100</v>
      </c>
      <c r="AO1224">
        <v>14541200</v>
      </c>
      <c r="AP1224">
        <v>12306400</v>
      </c>
      <c r="AR1224" s="16">
        <f>IFERROR(TTEST(G1224:O1224,P1224:X1224,2,1),IF(OR(COUNTIF(P1224:X1224,"&gt;0")&gt;7,COUNTIF(G1224:O1224,"&gt;0")&gt;7),0,9999))</f>
        <v>0.21483146076853191</v>
      </c>
      <c r="AS1224" s="16">
        <f>IF(AR1224=9999,$BO$3,RANK(AR1224,$AR$3:$AR$1993,1))</f>
        <v>1328</v>
      </c>
      <c r="AT1224" s="16">
        <f>LOG((IFERROR(SUM(P1224:X1224)/COUNTIF(P1224:X1224, "&gt;0"),0.1))/(IFERROR(SUM(G1224:O1224)/COUNTIF(G1224:O1224, "&gt;0"),0.1)),2)</f>
        <v>0.38367250385696416</v>
      </c>
      <c r="AU1224" s="17">
        <f>SUM(COUNTIF(P1224:X1224, "&gt;0"), COUNTIF(G1224:O1224, "&gt;0"))</f>
        <v>18</v>
      </c>
      <c r="AV1224" s="18">
        <f>$BQ$3*AS1224/$BO$3</f>
        <v>6.680080482897385E-3</v>
      </c>
      <c r="AW1224" s="18" t="str">
        <f>IF(AR1224&lt;AV1224,AR1224,"ns")</f>
        <v>ns</v>
      </c>
      <c r="AX1224" s="19" t="str">
        <f>IF(AND(AW1224&lt;0.01,ABS(AT1224)&gt;1.5,D1224&gt;2), IF(AND(AT1224&gt;0,COUNTIF(P1224:X1224,"&gt;0")&gt;7),"IRF4_interactor_Treg", (IF(AND(AT1224&lt;0,COUNTIF(G1224:O1224, "&gt;0")&gt;7), "background_significant", "ns"))), "ns")</f>
        <v>ns</v>
      </c>
      <c r="AY1224" s="20">
        <f>IFERROR(TTEST(Y1224:AG1224,AH1224:AP1224,2,1),IF(OR(COUNTIF(AH1224:AP1224,"&gt;0")&gt;7,COUNTIF(Y1224:AG1224,"&gt;0")&gt;7),0,9999))</f>
        <v>8.0994573126307201E-2</v>
      </c>
      <c r="AZ1224" s="20">
        <f>IF(AY1224=9999,$BO$4,RANK(AY1224,$AY$3:$AY$1993,1))</f>
        <v>1220</v>
      </c>
      <c r="BA1224" s="20">
        <f>LOG((IFERROR(SUM(AH1224:AP1224)/COUNTIF(AH1224:AP1224, "&gt;0"),0.1))/(IFERROR(SUM(Y1224:AG1224)/COUNTIF(Y1224:AG1224, "&gt;0"),0.1)),2)</f>
        <v>0.51485974585012018</v>
      </c>
      <c r="BB1224" s="21">
        <f>SUM(COUNTIF(AH1224:AP1224, "&gt;0"), COUNTIF(Y1224:AG1224, "&gt;0"))</f>
        <v>18</v>
      </c>
      <c r="BC1224" s="22">
        <f>$BQ$3*AZ1224/$BO$4</f>
        <v>6.1306532663316588E-3</v>
      </c>
      <c r="BD1224" s="22" t="str">
        <f>IF(AY1224&lt;BC1224,AY1224,"ns")</f>
        <v>ns</v>
      </c>
      <c r="BE1224" s="23" t="str">
        <f>IF(AND(BD1224&lt;0.01,ABS(BA1224)&gt;1.5,D1224&gt;2), IF(AND(BA1224&gt;0,COUNTIF(AH1224:AP1224,"&gt;0")&gt;7),"IRF4_interactor_Th17", (IF(AND(BA1224&lt;0,COUNTIF(Y1224:AG1224, "&gt;0")&gt;7), "background_significant", "ns"))), "ns")</f>
        <v>ns</v>
      </c>
      <c r="BF1224" s="24" t="str">
        <f>IF(OR(AX1224 ="IRF4_interactor_Treg", BE1224 ="IRF4_interactor_Th17"), LOG((AVERAGE(AH1224:AP1224)+0.1)/(AVERAGE(P1224:X1224)+0.1),2),"ns")</f>
        <v>ns</v>
      </c>
      <c r="BG1224" s="24">
        <f>IF(AND(AX1224="IRF4_interactor_Treg",BE1224="IRF4_interactor_Th17"),1,IF(AX1224="IRF4_interactor_Treg","IRF4_Treg",IF(BE1224="IRF4_interactor_Th17","IRF4_Th17",0)))</f>
        <v>0</v>
      </c>
      <c r="BH1224" s="25">
        <f>IFERROR(TTEST(AH1224:AP1224,P1224:X1224,2,1),IF(OR(COUNTIF(P1224:X1224,"&gt;0")&gt;7,COUNTIF(AH1224:AP1224,"&gt;0")&gt;7),0,9999))</f>
        <v>5.9763680564203052E-2</v>
      </c>
      <c r="BI1224" s="25">
        <f>IF(BH1224=9999,$BS$5,RANK(BH1224,$BH$3:$BH$1993,1))</f>
        <v>504</v>
      </c>
      <c r="BJ1224" s="25">
        <f>$BQ$3*BI1224/$BO$5</f>
        <v>2.5313912606730288E-3</v>
      </c>
      <c r="BK1224" s="25" t="str">
        <f>IF(BH1224&lt;BJ1224,BH1224,"ns")</f>
        <v>ns</v>
      </c>
      <c r="BL1224" s="26">
        <f>SUM(COUNTIF(P1224:X1224, "&gt;0"), COUNTIF(AH1224:AP1224, "&gt;0"))</f>
        <v>18</v>
      </c>
    </row>
    <row r="1225" spans="1:64">
      <c r="A1225" t="s">
        <v>329</v>
      </c>
      <c r="B1225" t="s">
        <v>330</v>
      </c>
      <c r="C1225">
        <v>1.0476699999999999E-3</v>
      </c>
      <c r="D1225">
        <v>4</v>
      </c>
      <c r="E1225">
        <v>3</v>
      </c>
      <c r="F1225">
        <v>1</v>
      </c>
      <c r="G1225">
        <v>468891</v>
      </c>
      <c r="H1225">
        <v>447119</v>
      </c>
      <c r="I1225">
        <v>525296</v>
      </c>
      <c r="J1225">
        <v>281871</v>
      </c>
      <c r="K1225">
        <v>277835</v>
      </c>
      <c r="L1225">
        <v>294634</v>
      </c>
      <c r="M1225">
        <v>266222</v>
      </c>
      <c r="N1225">
        <v>300822</v>
      </c>
      <c r="O1225">
        <v>278984</v>
      </c>
      <c r="P1225">
        <v>454010</v>
      </c>
      <c r="Q1225">
        <v>283998</v>
      </c>
      <c r="R1225">
        <v>477757</v>
      </c>
      <c r="S1225">
        <v>500276</v>
      </c>
      <c r="T1225">
        <v>405487</v>
      </c>
      <c r="U1225">
        <v>485994</v>
      </c>
      <c r="V1225">
        <v>538042</v>
      </c>
      <c r="W1225">
        <v>536266</v>
      </c>
      <c r="X1225">
        <v>490469</v>
      </c>
      <c r="Y1225">
        <v>335968</v>
      </c>
      <c r="Z1225">
        <v>303702</v>
      </c>
      <c r="AA1225">
        <v>234876</v>
      </c>
      <c r="AB1225">
        <v>278674</v>
      </c>
      <c r="AC1225">
        <v>248497</v>
      </c>
      <c r="AD1225">
        <v>242335</v>
      </c>
      <c r="AE1225">
        <v>319207</v>
      </c>
      <c r="AF1225">
        <v>451095</v>
      </c>
      <c r="AG1225">
        <v>436044</v>
      </c>
      <c r="AH1225">
        <v>574934</v>
      </c>
      <c r="AI1225">
        <v>590230</v>
      </c>
      <c r="AJ1225">
        <v>676106</v>
      </c>
      <c r="AK1225">
        <v>249244</v>
      </c>
      <c r="AL1225">
        <v>286906</v>
      </c>
      <c r="AM1225">
        <v>266219</v>
      </c>
      <c r="AN1225">
        <v>388454</v>
      </c>
      <c r="AO1225">
        <v>510186</v>
      </c>
      <c r="AP1225">
        <v>338135</v>
      </c>
      <c r="AR1225" s="16">
        <f>IFERROR(TTEST(G1225:O1225,P1225:X1225,2,1),IF(OR(COUNTIF(P1225:X1225,"&gt;0")&gt;7,COUNTIF(G1225:O1225,"&gt;0")&gt;7),0,9999))</f>
        <v>5.4170557006675842E-2</v>
      </c>
      <c r="AS1225" s="16">
        <f>IF(AR1225=9999,$BO$3,RANK(AR1225,$AR$3:$AR$1993,1))</f>
        <v>995</v>
      </c>
      <c r="AT1225" s="16">
        <f>LOG((IFERROR(SUM(P1225:X1225)/COUNTIF(P1225:X1225, "&gt;0"),0.1))/(IFERROR(SUM(G1225:O1225)/COUNTIF(G1225:O1225, "&gt;0"),0.1)),2)</f>
        <v>0.40930906438249093</v>
      </c>
      <c r="AU1225" s="17">
        <f>SUM(COUNTIF(P1225:X1225, "&gt;0"), COUNTIF(G1225:O1225, "&gt;0"))</f>
        <v>18</v>
      </c>
      <c r="AV1225" s="18">
        <f>$BQ$3*AS1225/$BO$3</f>
        <v>5.0050301810865196E-3</v>
      </c>
      <c r="AW1225" s="18" t="str">
        <f>IF(AR1225&lt;AV1225,AR1225,"ns")</f>
        <v>ns</v>
      </c>
      <c r="AX1225" s="19" t="str">
        <f>IF(AND(AW1225&lt;0.01,ABS(AT1225)&gt;1.5,D1225&gt;2), IF(AND(AT1225&gt;0,COUNTIF(P1225:X1225,"&gt;0")&gt;7),"IRF4_interactor_Treg", (IF(AND(AT1225&lt;0,COUNTIF(G1225:O1225, "&gt;0")&gt;7), "background_significant", "ns"))), "ns")</f>
        <v>ns</v>
      </c>
      <c r="AY1225" s="20">
        <f>IFERROR(TTEST(Y1225:AG1225,AH1225:AP1225,2,1),IF(OR(COUNTIF(AH1225:AP1225,"&gt;0")&gt;7,COUNTIF(Y1225:AG1225,"&gt;0")&gt;7),0,9999))</f>
        <v>8.1059873149610967E-2</v>
      </c>
      <c r="AZ1225" s="20">
        <f>IF(AY1225=9999,$BO$4,RANK(AY1225,$AY$3:$AY$1993,1))</f>
        <v>1221</v>
      </c>
      <c r="BA1225" s="20">
        <f>LOG((IFERROR(SUM(AH1225:AP1225)/COUNTIF(AH1225:AP1225, "&gt;0"),0.1))/(IFERROR(SUM(Y1225:AG1225)/COUNTIF(Y1225:AG1225, "&gt;0"),0.1)),2)</f>
        <v>0.44504720494054767</v>
      </c>
      <c r="BB1225" s="21">
        <f>SUM(COUNTIF(AH1225:AP1225, "&gt;0"), COUNTIF(Y1225:AG1225, "&gt;0"))</f>
        <v>18</v>
      </c>
      <c r="BC1225" s="22">
        <f>$BQ$3*AZ1225/$BO$4</f>
        <v>6.1356783919597991E-3</v>
      </c>
      <c r="BD1225" s="22" t="str">
        <f>IF(AY1225&lt;BC1225,AY1225,"ns")</f>
        <v>ns</v>
      </c>
      <c r="BE1225" s="23" t="str">
        <f>IF(AND(BD1225&lt;0.01,ABS(BA1225)&gt;1.5,D1225&gt;2), IF(AND(BA1225&gt;0,COUNTIF(AH1225:AP1225,"&gt;0")&gt;7),"IRF4_interactor_Th17", (IF(AND(BA1225&lt;0,COUNTIF(Y1225:AG1225, "&gt;0")&gt;7), "background_significant", "ns"))), "ns")</f>
        <v>ns</v>
      </c>
      <c r="BF1225" s="24" t="str">
        <f>IF(OR(AX1225 ="IRF4_interactor_Treg", BE1225 ="IRF4_interactor_Th17"), LOG((AVERAGE(AH1225:AP1225)+0.1)/(AVERAGE(P1225:X1225)+0.1),2),"ns")</f>
        <v>ns</v>
      </c>
      <c r="BG1225" s="24">
        <f>IF(AND(AX1225="IRF4_interactor_Treg",BE1225="IRF4_interactor_Th17"),1,IF(AX1225="IRF4_interactor_Treg","IRF4_Treg",IF(BE1225="IRF4_interactor_Th17","IRF4_Th17",0)))</f>
        <v>0</v>
      </c>
      <c r="BH1225" s="25">
        <f>IFERROR(TTEST(AH1225:AP1225,P1225:X1225,2,1),IF(OR(COUNTIF(P1225:X1225,"&gt;0")&gt;7,COUNTIF(AH1225:AP1225,"&gt;0")&gt;7),0,9999))</f>
        <v>0.63436413457752594</v>
      </c>
      <c r="BI1225" s="25">
        <f>IF(BH1225=9999,$BS$5,RANK(BH1225,$BH$3:$BH$1993,1))</f>
        <v>1624</v>
      </c>
      <c r="BJ1225" s="25">
        <f>$BQ$3*BI1225/$BO$5</f>
        <v>8.1567051732797605E-3</v>
      </c>
      <c r="BK1225" s="25" t="str">
        <f>IF(BH1225&lt;BJ1225,BH1225,"ns")</f>
        <v>ns</v>
      </c>
      <c r="BL1225" s="26">
        <f>SUM(COUNTIF(P1225:X1225, "&gt;0"), COUNTIF(AH1225:AP1225, "&gt;0"))</f>
        <v>18</v>
      </c>
    </row>
    <row r="1226" spans="1:64">
      <c r="A1226" t="s">
        <v>6711</v>
      </c>
      <c r="B1226" t="s">
        <v>6712</v>
      </c>
      <c r="C1226">
        <v>1.83993E-3</v>
      </c>
      <c r="D1226">
        <v>6</v>
      </c>
      <c r="E1226">
        <v>4</v>
      </c>
      <c r="F1226">
        <v>2</v>
      </c>
      <c r="G1226">
        <v>334437</v>
      </c>
      <c r="H1226">
        <v>294134</v>
      </c>
      <c r="I1226">
        <v>330272</v>
      </c>
      <c r="J1226">
        <v>183715</v>
      </c>
      <c r="K1226">
        <v>231836</v>
      </c>
      <c r="L1226">
        <v>220357</v>
      </c>
      <c r="M1226">
        <v>118136</v>
      </c>
      <c r="N1226">
        <v>119006</v>
      </c>
      <c r="O1226">
        <v>126194</v>
      </c>
      <c r="P1226">
        <v>335415</v>
      </c>
      <c r="Q1226">
        <v>277539</v>
      </c>
      <c r="R1226">
        <v>278381</v>
      </c>
      <c r="S1226">
        <v>328742</v>
      </c>
      <c r="T1226">
        <v>402049</v>
      </c>
      <c r="U1226">
        <v>325285</v>
      </c>
      <c r="V1226">
        <v>279014</v>
      </c>
      <c r="W1226">
        <v>369410</v>
      </c>
      <c r="X1226">
        <v>373128</v>
      </c>
      <c r="Y1226">
        <v>219438</v>
      </c>
      <c r="Z1226">
        <v>235168</v>
      </c>
      <c r="AA1226">
        <v>241292</v>
      </c>
      <c r="AB1226">
        <v>197786</v>
      </c>
      <c r="AC1226">
        <v>212405</v>
      </c>
      <c r="AD1226">
        <v>218433</v>
      </c>
      <c r="AE1226">
        <v>159689</v>
      </c>
      <c r="AF1226">
        <v>124670</v>
      </c>
      <c r="AG1226">
        <v>146727</v>
      </c>
      <c r="AH1226">
        <v>481428</v>
      </c>
      <c r="AI1226">
        <v>441928</v>
      </c>
      <c r="AJ1226">
        <v>492749</v>
      </c>
      <c r="AK1226">
        <v>198480</v>
      </c>
      <c r="AL1226">
        <v>173043</v>
      </c>
      <c r="AM1226">
        <v>90413.6</v>
      </c>
      <c r="AN1226">
        <v>252808</v>
      </c>
      <c r="AO1226">
        <v>269794</v>
      </c>
      <c r="AP1226">
        <v>171525</v>
      </c>
      <c r="AR1226" s="16">
        <f>IFERROR(TTEST(G1226:O1226,P1226:X1226,2,1),IF(OR(COUNTIF(P1226:X1226,"&gt;0")&gt;7,COUNTIF(G1226:O1226,"&gt;0")&gt;7),0,9999))</f>
        <v>1.6716544548250049E-2</v>
      </c>
      <c r="AS1226" s="16">
        <f>IF(AR1226=9999,$BO$3,RANK(AR1226,$AR$3:$AR$1993,1))</f>
        <v>761</v>
      </c>
      <c r="AT1226" s="16">
        <f>LOG((IFERROR(SUM(P1226:X1226)/COUNTIF(P1226:X1226, "&gt;0"),0.1))/(IFERROR(SUM(G1226:O1226)/COUNTIF(G1226:O1226, "&gt;0"),0.1)),2)</f>
        <v>0.60051424726717928</v>
      </c>
      <c r="AU1226" s="17">
        <f>SUM(COUNTIF(P1226:X1226, "&gt;0"), COUNTIF(G1226:O1226, "&gt;0"))</f>
        <v>18</v>
      </c>
      <c r="AV1226" s="18">
        <f>$BQ$3*AS1226/$BO$3</f>
        <v>3.8279678068410465E-3</v>
      </c>
      <c r="AW1226" s="18" t="str">
        <f>IF(AR1226&lt;AV1226,AR1226,"ns")</f>
        <v>ns</v>
      </c>
      <c r="AX1226" s="19" t="str">
        <f>IF(AND(AW1226&lt;0.01,ABS(AT1226)&gt;1.5,D1226&gt;2), IF(AND(AT1226&gt;0,COUNTIF(P1226:X1226,"&gt;0")&gt;7),"IRF4_interactor_Treg", (IF(AND(AT1226&lt;0,COUNTIF(G1226:O1226, "&gt;0")&gt;7), "background_significant", "ns"))), "ns")</f>
        <v>ns</v>
      </c>
      <c r="AY1226" s="20">
        <f>IFERROR(TTEST(Y1226:AG1226,AH1226:AP1226,2,1),IF(OR(COUNTIF(AH1226:AP1226,"&gt;0")&gt;7,COUNTIF(Y1226:AG1226,"&gt;0")&gt;7),0,9999))</f>
        <v>8.1061653398005376E-2</v>
      </c>
      <c r="AZ1226" s="20">
        <f>IF(AY1226=9999,$BO$4,RANK(AY1226,$AY$3:$AY$1993,1))</f>
        <v>1222</v>
      </c>
      <c r="BA1226" s="20">
        <f>LOG((IFERROR(SUM(AH1226:AP1226)/COUNTIF(AH1226:AP1226, "&gt;0"),0.1))/(IFERROR(SUM(Y1226:AG1226)/COUNTIF(Y1226:AG1226, "&gt;0"),0.1)),2)</f>
        <v>0.55101446181992975</v>
      </c>
      <c r="BB1226" s="21">
        <f>SUM(COUNTIF(AH1226:AP1226, "&gt;0"), COUNTIF(Y1226:AG1226, "&gt;0"))</f>
        <v>18</v>
      </c>
      <c r="BC1226" s="22">
        <f>$BQ$3*AZ1226/$BO$4</f>
        <v>6.1407035175879403E-3</v>
      </c>
      <c r="BD1226" s="22" t="str">
        <f>IF(AY1226&lt;BC1226,AY1226,"ns")</f>
        <v>ns</v>
      </c>
      <c r="BE1226" s="23" t="str">
        <f>IF(AND(BD1226&lt;0.01,ABS(BA1226)&gt;1.5,D1226&gt;2), IF(AND(BA1226&gt;0,COUNTIF(AH1226:AP1226,"&gt;0")&gt;7),"IRF4_interactor_Th17", (IF(AND(BA1226&lt;0,COUNTIF(Y1226:AG1226, "&gt;0")&gt;7), "background_significant", "ns"))), "ns")</f>
        <v>ns</v>
      </c>
      <c r="BF1226" s="24" t="str">
        <f>IF(OR(AX1226 ="IRF4_interactor_Treg", BE1226 ="IRF4_interactor_Th17"), LOG((AVERAGE(AH1226:AP1226)+0.1)/(AVERAGE(P1226:X1226)+0.1),2),"ns")</f>
        <v>ns</v>
      </c>
      <c r="BG1226" s="24">
        <f>IF(AND(AX1226="IRF4_interactor_Treg",BE1226="IRF4_interactor_Th17"),1,IF(AX1226="IRF4_interactor_Treg","IRF4_Treg",IF(BE1226="IRF4_interactor_Th17","IRF4_Th17",0)))</f>
        <v>0</v>
      </c>
      <c r="BH1226" s="25">
        <f>IFERROR(TTEST(AH1226:AP1226,P1226:X1226,2,1),IF(OR(COUNTIF(P1226:X1226,"&gt;0")&gt;7,COUNTIF(AH1226:AP1226,"&gt;0")&gt;7),0,9999))</f>
        <v>0.4779896642970991</v>
      </c>
      <c r="BI1226" s="25">
        <f>IF(BH1226=9999,$BS$5,RANK(BH1226,$BH$3:$BH$1993,1))</f>
        <v>1443</v>
      </c>
      <c r="BJ1226" s="25">
        <f>$BQ$3*BI1226/$BO$5</f>
        <v>7.2476142641888499E-3</v>
      </c>
      <c r="BK1226" s="25" t="str">
        <f>IF(BH1226&lt;BJ1226,BH1226,"ns")</f>
        <v>ns</v>
      </c>
      <c r="BL1226" s="26">
        <f>SUM(COUNTIF(P1226:X1226, "&gt;0"), COUNTIF(AH1226:AP1226, "&gt;0"))</f>
        <v>18</v>
      </c>
    </row>
    <row r="1227" spans="1:64">
      <c r="A1227" t="s">
        <v>3497</v>
      </c>
      <c r="B1227" t="s">
        <v>3498</v>
      </c>
      <c r="C1227">
        <v>7.1633199999999997E-4</v>
      </c>
      <c r="D1227">
        <v>5</v>
      </c>
      <c r="E1227">
        <v>5</v>
      </c>
      <c r="F1227">
        <v>0</v>
      </c>
      <c r="G1227">
        <v>452364</v>
      </c>
      <c r="H1227">
        <v>485692</v>
      </c>
      <c r="I1227">
        <v>514910</v>
      </c>
      <c r="J1227">
        <v>261967</v>
      </c>
      <c r="K1227">
        <v>269420</v>
      </c>
      <c r="L1227">
        <v>339176</v>
      </c>
      <c r="M1227">
        <v>200724</v>
      </c>
      <c r="N1227">
        <v>221358</v>
      </c>
      <c r="O1227">
        <v>196311</v>
      </c>
      <c r="P1227">
        <v>407856</v>
      </c>
      <c r="Q1227">
        <v>380179</v>
      </c>
      <c r="R1227">
        <v>395191</v>
      </c>
      <c r="S1227">
        <v>471803</v>
      </c>
      <c r="T1227">
        <v>466254</v>
      </c>
      <c r="U1227">
        <v>508804</v>
      </c>
      <c r="V1227">
        <v>382494</v>
      </c>
      <c r="W1227">
        <v>435416</v>
      </c>
      <c r="X1227">
        <v>503036</v>
      </c>
      <c r="Y1227">
        <v>372573</v>
      </c>
      <c r="Z1227">
        <v>340049</v>
      </c>
      <c r="AA1227">
        <v>334709</v>
      </c>
      <c r="AB1227">
        <v>199160</v>
      </c>
      <c r="AC1227">
        <v>199915</v>
      </c>
      <c r="AD1227">
        <v>212985</v>
      </c>
      <c r="AE1227">
        <v>183100</v>
      </c>
      <c r="AF1227">
        <v>252185</v>
      </c>
      <c r="AG1227">
        <v>302944</v>
      </c>
      <c r="AH1227">
        <v>515370</v>
      </c>
      <c r="AI1227">
        <v>491234</v>
      </c>
      <c r="AJ1227">
        <v>603192</v>
      </c>
      <c r="AK1227">
        <v>204135</v>
      </c>
      <c r="AL1227">
        <v>199299</v>
      </c>
      <c r="AM1227">
        <v>245724</v>
      </c>
      <c r="AN1227">
        <v>204373</v>
      </c>
      <c r="AO1227">
        <v>289570</v>
      </c>
      <c r="AP1227">
        <v>247257</v>
      </c>
      <c r="AR1227" s="16">
        <f>IFERROR(TTEST(G1227:O1227,P1227:X1227,2,1),IF(OR(COUNTIF(P1227:X1227,"&gt;0")&gt;7,COUNTIF(G1227:O1227,"&gt;0")&gt;7),0,9999))</f>
        <v>6.5399754198012486E-2</v>
      </c>
      <c r="AS1227" s="16">
        <f>IF(AR1227=9999,$BO$3,RANK(AR1227,$AR$3:$AR$1993,1))</f>
        <v>1030</v>
      </c>
      <c r="AT1227" s="16">
        <f>LOG((IFERROR(SUM(P1227:X1227)/COUNTIF(P1227:X1227, "&gt;0"),0.1))/(IFERROR(SUM(G1227:O1227)/COUNTIF(G1227:O1227, "&gt;0"),0.1)),2)</f>
        <v>0.42547089958686629</v>
      </c>
      <c r="AU1227" s="17">
        <f>SUM(COUNTIF(P1227:X1227, "&gt;0"), COUNTIF(G1227:O1227, "&gt;0"))</f>
        <v>18</v>
      </c>
      <c r="AV1227" s="18">
        <f>$BQ$3*AS1227/$BO$3</f>
        <v>5.1810865191146884E-3</v>
      </c>
      <c r="AW1227" s="18" t="str">
        <f>IF(AR1227&lt;AV1227,AR1227,"ns")</f>
        <v>ns</v>
      </c>
      <c r="AX1227" s="19" t="str">
        <f>IF(AND(AW1227&lt;0.01,ABS(AT1227)&gt;1.5,D1227&gt;2), IF(AND(AT1227&gt;0,COUNTIF(P1227:X1227,"&gt;0")&gt;7),"IRF4_interactor_Treg", (IF(AND(AT1227&lt;0,COUNTIF(G1227:O1227, "&gt;0")&gt;7), "background_significant", "ns"))), "ns")</f>
        <v>ns</v>
      </c>
      <c r="AY1227" s="20">
        <f>IFERROR(TTEST(Y1227:AG1227,AH1227:AP1227,2,1),IF(OR(COUNTIF(AH1227:AP1227,"&gt;0")&gt;7,COUNTIF(Y1227:AG1227,"&gt;0")&gt;7),0,9999))</f>
        <v>8.1078188980972049E-2</v>
      </c>
      <c r="AZ1227" s="20">
        <f>IF(AY1227=9999,$BO$4,RANK(AY1227,$AY$3:$AY$1993,1))</f>
        <v>1223</v>
      </c>
      <c r="BA1227" s="20">
        <f>LOG((IFERROR(SUM(AH1227:AP1227)/COUNTIF(AH1227:AP1227, "&gt;0"),0.1))/(IFERROR(SUM(Y1227:AG1227)/COUNTIF(Y1227:AG1227, "&gt;0"),0.1)),2)</f>
        <v>0.32343353375872369</v>
      </c>
      <c r="BB1227" s="21">
        <f>SUM(COUNTIF(AH1227:AP1227, "&gt;0"), COUNTIF(Y1227:AG1227, "&gt;0"))</f>
        <v>18</v>
      </c>
      <c r="BC1227" s="22">
        <f>$BQ$3*AZ1227/$BO$4</f>
        <v>6.1457286432160807E-3</v>
      </c>
      <c r="BD1227" s="22" t="str">
        <f>IF(AY1227&lt;BC1227,AY1227,"ns")</f>
        <v>ns</v>
      </c>
      <c r="BE1227" s="23" t="str">
        <f>IF(AND(BD1227&lt;0.01,ABS(BA1227)&gt;1.5,D1227&gt;2), IF(AND(BA1227&gt;0,COUNTIF(AH1227:AP1227,"&gt;0")&gt;7),"IRF4_interactor_Th17", (IF(AND(BA1227&lt;0,COUNTIF(Y1227:AG1227, "&gt;0")&gt;7), "background_significant", "ns"))), "ns")</f>
        <v>ns</v>
      </c>
      <c r="BF1227" s="24" t="str">
        <f>IF(OR(AX1227 ="IRF4_interactor_Treg", BE1227 ="IRF4_interactor_Th17"), LOG((AVERAGE(AH1227:AP1227)+0.1)/(AVERAGE(P1227:X1227)+0.1),2),"ns")</f>
        <v>ns</v>
      </c>
      <c r="BG1227" s="24">
        <f>IF(AND(AX1227="IRF4_interactor_Treg",BE1227="IRF4_interactor_Th17"),1,IF(AX1227="IRF4_interactor_Treg","IRF4_Treg",IF(BE1227="IRF4_interactor_Th17","IRF4_Th17",0)))</f>
        <v>0</v>
      </c>
      <c r="BH1227" s="25">
        <f>IFERROR(TTEST(AH1227:AP1227,P1227:X1227,2,1),IF(OR(COUNTIF(P1227:X1227,"&gt;0")&gt;7,COUNTIF(AH1227:AP1227,"&gt;0")&gt;7),0,9999))</f>
        <v>0.13872248940509746</v>
      </c>
      <c r="BI1227" s="25">
        <f>IF(BH1227=9999,$BS$5,RANK(BH1227,$BH$3:$BH$1993,1))</f>
        <v>779</v>
      </c>
      <c r="BJ1227" s="25">
        <f>$BQ$3*BI1227/$BO$5</f>
        <v>3.9126067302862879E-3</v>
      </c>
      <c r="BK1227" s="25" t="str">
        <f>IF(BH1227&lt;BJ1227,BH1227,"ns")</f>
        <v>ns</v>
      </c>
      <c r="BL1227" s="26">
        <f>SUM(COUNTIF(P1227:X1227, "&gt;0"), COUNTIF(AH1227:AP1227, "&gt;0"))</f>
        <v>18</v>
      </c>
    </row>
    <row r="1228" spans="1:64">
      <c r="A1228" t="s">
        <v>1459</v>
      </c>
      <c r="B1228" t="s">
        <v>1460</v>
      </c>
      <c r="C1228">
        <v>7.1633199999999997E-4</v>
      </c>
      <c r="D1228">
        <v>6</v>
      </c>
      <c r="E1228">
        <v>6</v>
      </c>
      <c r="F1228">
        <v>0</v>
      </c>
      <c r="G1228">
        <v>240313</v>
      </c>
      <c r="H1228">
        <v>213562</v>
      </c>
      <c r="I1228">
        <v>194978</v>
      </c>
      <c r="J1228">
        <v>164566</v>
      </c>
      <c r="K1228">
        <v>105880</v>
      </c>
      <c r="L1228">
        <v>168601</v>
      </c>
      <c r="M1228">
        <v>71411.899999999994</v>
      </c>
      <c r="N1228">
        <v>83595.199999999997</v>
      </c>
      <c r="O1228">
        <v>105662</v>
      </c>
      <c r="P1228">
        <v>131236</v>
      </c>
      <c r="Q1228">
        <v>148490</v>
      </c>
      <c r="R1228">
        <v>183938</v>
      </c>
      <c r="S1228">
        <v>212182</v>
      </c>
      <c r="T1228">
        <v>218665</v>
      </c>
      <c r="U1228">
        <v>206495</v>
      </c>
      <c r="V1228">
        <v>251923</v>
      </c>
      <c r="W1228">
        <v>243116</v>
      </c>
      <c r="X1228">
        <v>296749</v>
      </c>
      <c r="Y1228">
        <v>251353</v>
      </c>
      <c r="Z1228">
        <v>271647</v>
      </c>
      <c r="AA1228">
        <v>284907</v>
      </c>
      <c r="AB1228">
        <v>103214</v>
      </c>
      <c r="AC1228">
        <v>130369</v>
      </c>
      <c r="AD1228">
        <v>147095</v>
      </c>
      <c r="AE1228">
        <v>67792.3</v>
      </c>
      <c r="AF1228">
        <v>128109</v>
      </c>
      <c r="AG1228">
        <v>100425</v>
      </c>
      <c r="AH1228">
        <v>282300</v>
      </c>
      <c r="AI1228">
        <v>259270</v>
      </c>
      <c r="AJ1228">
        <v>225407</v>
      </c>
      <c r="AK1228">
        <v>127171</v>
      </c>
      <c r="AL1228">
        <v>141137</v>
      </c>
      <c r="AM1228">
        <v>179512</v>
      </c>
      <c r="AN1228">
        <v>201063</v>
      </c>
      <c r="AO1228">
        <v>259450</v>
      </c>
      <c r="AP1228">
        <v>204490</v>
      </c>
      <c r="AR1228" s="16">
        <f>IFERROR(TTEST(G1228:O1228,P1228:X1228,2,1),IF(OR(COUNTIF(P1228:X1228,"&gt;0")&gt;7,COUNTIF(G1228:O1228,"&gt;0")&gt;7),0,9999))</f>
        <v>0.13331531163067034</v>
      </c>
      <c r="AS1228" s="16">
        <f>IF(AR1228=9999,$BO$3,RANK(AR1228,$AR$3:$AR$1993,1))</f>
        <v>1205</v>
      </c>
      <c r="AT1228" s="16">
        <f>LOG((IFERROR(SUM(P1228:X1228)/COUNTIF(P1228:X1228, "&gt;0"),0.1))/(IFERROR(SUM(G1228:O1228)/COUNTIF(G1228:O1228, "&gt;0"),0.1)),2)</f>
        <v>0.48908795914078823</v>
      </c>
      <c r="AU1228" s="17">
        <f>SUM(COUNTIF(P1228:X1228, "&gt;0"), COUNTIF(G1228:O1228, "&gt;0"))</f>
        <v>18</v>
      </c>
      <c r="AV1228" s="18">
        <f>$BQ$3*AS1228/$BO$3</f>
        <v>6.0613682092555332E-3</v>
      </c>
      <c r="AW1228" s="18" t="str">
        <f>IF(AR1228&lt;AV1228,AR1228,"ns")</f>
        <v>ns</v>
      </c>
      <c r="AX1228" s="19" t="str">
        <f>IF(AND(AW1228&lt;0.01,ABS(AT1228)&gt;1.5,D1228&gt;2), IF(AND(AT1228&gt;0,COUNTIF(P1228:X1228,"&gt;0")&gt;7),"IRF4_interactor_Treg", (IF(AND(AT1228&lt;0,COUNTIF(G1228:O1228, "&gt;0")&gt;7), "background_significant", "ns"))), "ns")</f>
        <v>ns</v>
      </c>
      <c r="AY1228" s="20">
        <f>IFERROR(TTEST(Y1228:AG1228,AH1228:AP1228,2,1),IF(OR(COUNTIF(AH1228:AP1228,"&gt;0")&gt;7,COUNTIF(Y1228:AG1228,"&gt;0")&gt;7),0,9999))</f>
        <v>8.143031498164488E-2</v>
      </c>
      <c r="AZ1228" s="20">
        <f>IF(AY1228=9999,$BO$4,RANK(AY1228,$AY$3:$AY$1993,1))</f>
        <v>1224</v>
      </c>
      <c r="BA1228" s="20">
        <f>LOG((IFERROR(SUM(AH1228:AP1228)/COUNTIF(AH1228:AP1228, "&gt;0"),0.1))/(IFERROR(SUM(Y1228:AG1228)/COUNTIF(Y1228:AG1228, "&gt;0"),0.1)),2)</f>
        <v>0.34020242018813746</v>
      </c>
      <c r="BB1228" s="21">
        <f>SUM(COUNTIF(AH1228:AP1228, "&gt;0"), COUNTIF(Y1228:AG1228, "&gt;0"))</f>
        <v>18</v>
      </c>
      <c r="BC1228" s="22">
        <f>$BQ$3*AZ1228/$BO$4</f>
        <v>6.1507537688442211E-3</v>
      </c>
      <c r="BD1228" s="22" t="str">
        <f>IF(AY1228&lt;BC1228,AY1228,"ns")</f>
        <v>ns</v>
      </c>
      <c r="BE1228" s="23" t="str">
        <f>IF(AND(BD1228&lt;0.01,ABS(BA1228)&gt;1.5,D1228&gt;2), IF(AND(BA1228&gt;0,COUNTIF(AH1228:AP1228,"&gt;0")&gt;7),"IRF4_interactor_Th17", (IF(AND(BA1228&lt;0,COUNTIF(Y1228:AG1228, "&gt;0")&gt;7), "background_significant", "ns"))), "ns")</f>
        <v>ns</v>
      </c>
      <c r="BF1228" s="24" t="str">
        <f>IF(OR(AX1228 ="IRF4_interactor_Treg", BE1228 ="IRF4_interactor_Th17"), LOG((AVERAGE(AH1228:AP1228)+0.1)/(AVERAGE(P1228:X1228)+0.1),2),"ns")</f>
        <v>ns</v>
      </c>
      <c r="BG1228" s="24">
        <f>IF(AND(AX1228="IRF4_interactor_Treg",BE1228="IRF4_interactor_Th17"),1,IF(AX1228="IRF4_interactor_Treg","IRF4_Treg",IF(BE1228="IRF4_interactor_Th17","IRF4_Th17",0)))</f>
        <v>0</v>
      </c>
      <c r="BH1228" s="25">
        <f>IFERROR(TTEST(AH1228:AP1228,P1228:X1228,2,1),IF(OR(COUNTIF(P1228:X1228,"&gt;0")&gt;7,COUNTIF(AH1228:AP1228,"&gt;0")&gt;7),0,9999))</f>
        <v>0.96200360687181385</v>
      </c>
      <c r="BI1228" s="25">
        <f>IF(BH1228=9999,$BS$5,RANK(BH1228,$BH$3:$BH$1993,1))</f>
        <v>1955</v>
      </c>
      <c r="BJ1228" s="25">
        <f>$BQ$3*BI1228/$BO$5</f>
        <v>9.8191863385233558E-3</v>
      </c>
      <c r="BK1228" s="25" t="str">
        <f>IF(BH1228&lt;BJ1228,BH1228,"ns")</f>
        <v>ns</v>
      </c>
      <c r="BL1228" s="26">
        <f>SUM(COUNTIF(P1228:X1228, "&gt;0"), COUNTIF(AH1228:AP1228, "&gt;0"))</f>
        <v>18</v>
      </c>
    </row>
    <row r="1229" spans="1:64">
      <c r="A1229" t="s">
        <v>1229</v>
      </c>
      <c r="B1229" t="s">
        <v>1230</v>
      </c>
      <c r="C1229">
        <v>7.1633199999999997E-4</v>
      </c>
      <c r="D1229">
        <v>9</v>
      </c>
      <c r="E1229">
        <v>9</v>
      </c>
      <c r="F1229">
        <v>0</v>
      </c>
      <c r="G1229">
        <v>342614</v>
      </c>
      <c r="H1229">
        <v>291022</v>
      </c>
      <c r="I1229">
        <v>308697</v>
      </c>
      <c r="J1229">
        <v>166599</v>
      </c>
      <c r="K1229">
        <v>204088</v>
      </c>
      <c r="L1229">
        <v>196572</v>
      </c>
      <c r="M1229">
        <v>159487</v>
      </c>
      <c r="N1229">
        <v>159443</v>
      </c>
      <c r="O1229">
        <v>149751</v>
      </c>
      <c r="P1229">
        <v>320589</v>
      </c>
      <c r="Q1229">
        <v>243086</v>
      </c>
      <c r="R1229">
        <v>201737</v>
      </c>
      <c r="S1229">
        <v>326595</v>
      </c>
      <c r="T1229">
        <v>267139</v>
      </c>
      <c r="U1229">
        <v>234866</v>
      </c>
      <c r="V1229">
        <v>378294</v>
      </c>
      <c r="W1229">
        <v>434698</v>
      </c>
      <c r="X1229">
        <v>425809</v>
      </c>
      <c r="Y1229">
        <v>292479</v>
      </c>
      <c r="Z1229">
        <v>262666</v>
      </c>
      <c r="AA1229">
        <v>313154</v>
      </c>
      <c r="AB1229">
        <v>259747</v>
      </c>
      <c r="AC1229">
        <v>224216</v>
      </c>
      <c r="AD1229">
        <v>229450</v>
      </c>
      <c r="AE1229">
        <v>128054</v>
      </c>
      <c r="AF1229">
        <v>219566</v>
      </c>
      <c r="AG1229">
        <v>176272</v>
      </c>
      <c r="AH1229">
        <v>484797</v>
      </c>
      <c r="AI1229">
        <v>426202</v>
      </c>
      <c r="AJ1229">
        <v>469467</v>
      </c>
      <c r="AK1229">
        <v>154280</v>
      </c>
      <c r="AL1229">
        <v>195240</v>
      </c>
      <c r="AM1229">
        <v>176907</v>
      </c>
      <c r="AN1229">
        <v>242313</v>
      </c>
      <c r="AO1229">
        <v>354063</v>
      </c>
      <c r="AP1229">
        <v>244742</v>
      </c>
      <c r="AR1229" s="16">
        <f>IFERROR(TTEST(G1229:O1229,P1229:X1229,2,1),IF(OR(COUNTIF(P1229:X1229,"&gt;0")&gt;7,COUNTIF(G1229:O1229,"&gt;0")&gt;7),0,9999))</f>
        <v>8.1823682868347208E-2</v>
      </c>
      <c r="AS1229" s="16">
        <f>IF(AR1229=9999,$BO$3,RANK(AR1229,$AR$3:$AR$1993,1))</f>
        <v>1086</v>
      </c>
      <c r="AT1229" s="16">
        <f>LOG((IFERROR(SUM(P1229:X1229)/COUNTIF(P1229:X1229, "&gt;0"),0.1))/(IFERROR(SUM(G1229:O1229)/COUNTIF(G1229:O1229, "&gt;0"),0.1)),2)</f>
        <v>0.51799383896651818</v>
      </c>
      <c r="AU1229" s="17">
        <f>SUM(COUNTIF(P1229:X1229, "&gt;0"), COUNTIF(G1229:O1229, "&gt;0"))</f>
        <v>18</v>
      </c>
      <c r="AV1229" s="18">
        <f>$BQ$3*AS1229/$BO$3</f>
        <v>5.4627766599597586E-3</v>
      </c>
      <c r="AW1229" s="18" t="str">
        <f>IF(AR1229&lt;AV1229,AR1229,"ns")</f>
        <v>ns</v>
      </c>
      <c r="AX1229" s="19" t="str">
        <f>IF(AND(AW1229&lt;0.01,ABS(AT1229)&gt;1.5,D1229&gt;2), IF(AND(AT1229&gt;0,COUNTIF(P1229:X1229,"&gt;0")&gt;7),"IRF4_interactor_Treg", (IF(AND(AT1229&lt;0,COUNTIF(G1229:O1229, "&gt;0")&gt;7), "background_significant", "ns"))), "ns")</f>
        <v>ns</v>
      </c>
      <c r="AY1229" s="20">
        <f>IFERROR(TTEST(Y1229:AG1229,AH1229:AP1229,2,1),IF(OR(COUNTIF(AH1229:AP1229,"&gt;0")&gt;7,COUNTIF(Y1229:AG1229,"&gt;0")&gt;7),0,9999))</f>
        <v>8.2091385191623484E-2</v>
      </c>
      <c r="AZ1229" s="20">
        <f>IF(AY1229=9999,$BO$4,RANK(AY1229,$AY$3:$AY$1993,1))</f>
        <v>1225</v>
      </c>
      <c r="BA1229" s="20">
        <f>LOG((IFERROR(SUM(AH1229:AP1229)/COUNTIF(AH1229:AP1229, "&gt;0"),0.1))/(IFERROR(SUM(Y1229:AG1229)/COUNTIF(Y1229:AG1229, "&gt;0"),0.1)),2)</f>
        <v>0.38415364425934645</v>
      </c>
      <c r="BB1229" s="21">
        <f>SUM(COUNTIF(AH1229:AP1229, "&gt;0"), COUNTIF(Y1229:AG1229, "&gt;0"))</f>
        <v>18</v>
      </c>
      <c r="BC1229" s="22">
        <f>$BQ$3*AZ1229/$BO$4</f>
        <v>6.1557788944723614E-3</v>
      </c>
      <c r="BD1229" s="22" t="str">
        <f>IF(AY1229&lt;BC1229,AY1229,"ns")</f>
        <v>ns</v>
      </c>
      <c r="BE1229" s="23" t="str">
        <f>IF(AND(BD1229&lt;0.01,ABS(BA1229)&gt;1.5,D1229&gt;2), IF(AND(BA1229&gt;0,COUNTIF(AH1229:AP1229,"&gt;0")&gt;7),"IRF4_interactor_Th17", (IF(AND(BA1229&lt;0,COUNTIF(Y1229:AG1229, "&gt;0")&gt;7), "background_significant", "ns"))), "ns")</f>
        <v>ns</v>
      </c>
      <c r="BF1229" s="24" t="str">
        <f>IF(OR(AX1229 ="IRF4_interactor_Treg", BE1229 ="IRF4_interactor_Th17"), LOG((AVERAGE(AH1229:AP1229)+0.1)/(AVERAGE(P1229:X1229)+0.1),2),"ns")</f>
        <v>ns</v>
      </c>
      <c r="BG1229" s="24">
        <f>IF(AND(AX1229="IRF4_interactor_Treg",BE1229="IRF4_interactor_Th17"),1,IF(AX1229="IRF4_interactor_Treg","IRF4_Treg",IF(BE1229="IRF4_interactor_Th17","IRF4_Th17",0)))</f>
        <v>0</v>
      </c>
      <c r="BH1229" s="25">
        <f>IFERROR(TTEST(AH1229:AP1229,P1229:X1229,2,1),IF(OR(COUNTIF(P1229:X1229,"&gt;0")&gt;7,COUNTIF(AH1229:AP1229,"&gt;0")&gt;7),0,9999))</f>
        <v>0.87100313123184248</v>
      </c>
      <c r="BI1229" s="25">
        <f>IF(BH1229=9999,$BS$5,RANK(BH1229,$BH$3:$BH$1993,1))</f>
        <v>1854</v>
      </c>
      <c r="BJ1229" s="25">
        <f>$BQ$3*BI1229/$BO$5</f>
        <v>9.3119035660472124E-3</v>
      </c>
      <c r="BK1229" s="25" t="str">
        <f>IF(BH1229&lt;BJ1229,BH1229,"ns")</f>
        <v>ns</v>
      </c>
      <c r="BL1229" s="26">
        <f>SUM(COUNTIF(P1229:X1229, "&gt;0"), COUNTIF(AH1229:AP1229, "&gt;0"))</f>
        <v>18</v>
      </c>
    </row>
    <row r="1230" spans="1:64">
      <c r="A1230" t="s">
        <v>4757</v>
      </c>
      <c r="B1230" t="s">
        <v>4758</v>
      </c>
      <c r="C1230">
        <v>1.9853300000000001E-2</v>
      </c>
      <c r="D1230">
        <v>4</v>
      </c>
      <c r="E1230">
        <v>4</v>
      </c>
      <c r="F1230">
        <v>0</v>
      </c>
      <c r="G1230">
        <v>214918</v>
      </c>
      <c r="H1230">
        <v>205413</v>
      </c>
      <c r="I1230">
        <v>279409</v>
      </c>
      <c r="J1230">
        <v>154703</v>
      </c>
      <c r="K1230">
        <v>144250</v>
      </c>
      <c r="L1230">
        <v>144991</v>
      </c>
      <c r="M1230">
        <v>87049.3</v>
      </c>
      <c r="N1230">
        <v>91748.7</v>
      </c>
      <c r="O1230">
        <v>105387</v>
      </c>
      <c r="P1230">
        <v>126945</v>
      </c>
      <c r="Q1230">
        <v>148257</v>
      </c>
      <c r="R1230">
        <v>86486.5</v>
      </c>
      <c r="S1230">
        <v>173030</v>
      </c>
      <c r="T1230">
        <v>167727</v>
      </c>
      <c r="U1230">
        <v>219722</v>
      </c>
      <c r="V1230">
        <v>167307</v>
      </c>
      <c r="W1230">
        <v>216517</v>
      </c>
      <c r="X1230">
        <v>203036</v>
      </c>
      <c r="Y1230">
        <v>180289</v>
      </c>
      <c r="Z1230">
        <v>158473</v>
      </c>
      <c r="AA1230">
        <v>180557</v>
      </c>
      <c r="AB1230">
        <v>134924</v>
      </c>
      <c r="AC1230">
        <v>147281</v>
      </c>
      <c r="AD1230">
        <v>111846</v>
      </c>
      <c r="AE1230">
        <v>116579</v>
      </c>
      <c r="AF1230">
        <v>150118</v>
      </c>
      <c r="AG1230">
        <v>166188</v>
      </c>
      <c r="AH1230">
        <v>284773</v>
      </c>
      <c r="AI1230">
        <v>300952</v>
      </c>
      <c r="AJ1230">
        <v>369398</v>
      </c>
      <c r="AK1230">
        <v>45487.1</v>
      </c>
      <c r="AL1230">
        <v>92050.3</v>
      </c>
      <c r="AM1230">
        <v>143919</v>
      </c>
      <c r="AN1230">
        <v>205431</v>
      </c>
      <c r="AO1230">
        <v>241564</v>
      </c>
      <c r="AP1230">
        <v>196787</v>
      </c>
      <c r="AR1230" s="16">
        <f>IFERROR(TTEST(G1230:O1230,P1230:X1230,2,1),IF(OR(COUNTIF(P1230:X1230,"&gt;0")&gt;7,COUNTIF(G1230:O1230,"&gt;0")&gt;7),0,9999))</f>
        <v>0.80018761696131158</v>
      </c>
      <c r="AS1230" s="16">
        <f>IF(AR1230=9999,$BO$3,RANK(AR1230,$AR$3:$AR$1993,1))</f>
        <v>1848</v>
      </c>
      <c r="AT1230" s="16">
        <f>LOG((IFERROR(SUM(P1230:X1230)/COUNTIF(P1230:X1230, "&gt;0"),0.1))/(IFERROR(SUM(G1230:O1230)/COUNTIF(G1230:O1230, "&gt;0"),0.1)),2)</f>
        <v>7.975547206258321E-2</v>
      </c>
      <c r="AU1230" s="17">
        <f>SUM(COUNTIF(P1230:X1230, "&gt;0"), COUNTIF(G1230:O1230, "&gt;0"))</f>
        <v>18</v>
      </c>
      <c r="AV1230" s="18">
        <f>$BQ$3*AS1230/$BO$3</f>
        <v>9.2957746478873234E-3</v>
      </c>
      <c r="AW1230" s="18" t="str">
        <f>IF(AR1230&lt;AV1230,AR1230,"ns")</f>
        <v>ns</v>
      </c>
      <c r="AX1230" s="19" t="str">
        <f>IF(AND(AW1230&lt;0.01,ABS(AT1230)&gt;1.5,D1230&gt;2), IF(AND(AT1230&gt;0,COUNTIF(P1230:X1230,"&gt;0")&gt;7),"IRF4_interactor_Treg", (IF(AND(AT1230&lt;0,COUNTIF(G1230:O1230, "&gt;0")&gt;7), "background_significant", "ns"))), "ns")</f>
        <v>ns</v>
      </c>
      <c r="AY1230" s="20">
        <f>IFERROR(TTEST(Y1230:AG1230,AH1230:AP1230,2,1),IF(OR(COUNTIF(AH1230:AP1230,"&gt;0")&gt;7,COUNTIF(Y1230:AG1230,"&gt;0")&gt;7),0,9999))</f>
        <v>8.2601124601462697E-2</v>
      </c>
      <c r="AZ1230" s="20">
        <f>IF(AY1230=9999,$BO$4,RANK(AY1230,$AY$3:$AY$1993,1))</f>
        <v>1226</v>
      </c>
      <c r="BA1230" s="20">
        <f>LOG((IFERROR(SUM(AH1230:AP1230)/COUNTIF(AH1230:AP1230, "&gt;0"),0.1))/(IFERROR(SUM(Y1230:AG1230)/COUNTIF(Y1230:AG1230, "&gt;0"),0.1)),2)</f>
        <v>0.48205826739120167</v>
      </c>
      <c r="BB1230" s="21">
        <f>SUM(COUNTIF(AH1230:AP1230, "&gt;0"), COUNTIF(Y1230:AG1230, "&gt;0"))</f>
        <v>18</v>
      </c>
      <c r="BC1230" s="22">
        <f>$BQ$3*AZ1230/$BO$4</f>
        <v>6.1608040201005026E-3</v>
      </c>
      <c r="BD1230" s="22" t="str">
        <f>IF(AY1230&lt;BC1230,AY1230,"ns")</f>
        <v>ns</v>
      </c>
      <c r="BE1230" s="23" t="str">
        <f>IF(AND(BD1230&lt;0.01,ABS(BA1230)&gt;1.5,D1230&gt;2), IF(AND(BA1230&gt;0,COUNTIF(AH1230:AP1230,"&gt;0")&gt;7),"IRF4_interactor_Th17", (IF(AND(BA1230&lt;0,COUNTIF(Y1230:AG1230, "&gt;0")&gt;7), "background_significant", "ns"))), "ns")</f>
        <v>ns</v>
      </c>
      <c r="BF1230" s="24" t="str">
        <f>IF(OR(AX1230 ="IRF4_interactor_Treg", BE1230 ="IRF4_interactor_Th17"), LOG((AVERAGE(AH1230:AP1230)+0.1)/(AVERAGE(P1230:X1230)+0.1),2),"ns")</f>
        <v>ns</v>
      </c>
      <c r="BG1230" s="24">
        <f>IF(AND(AX1230="IRF4_interactor_Treg",BE1230="IRF4_interactor_Th17"),1,IF(AX1230="IRF4_interactor_Treg","IRF4_Treg",IF(BE1230="IRF4_interactor_Th17","IRF4_Th17",0)))</f>
        <v>0</v>
      </c>
      <c r="BH1230" s="25">
        <f>IFERROR(TTEST(AH1230:AP1230,P1230:X1230,2,1),IF(OR(COUNTIF(P1230:X1230,"&gt;0")&gt;7,COUNTIF(AH1230:AP1230,"&gt;0")&gt;7),0,9999))</f>
        <v>0.38131461664355082</v>
      </c>
      <c r="BI1230" s="25">
        <f>IF(BH1230=9999,$BS$5,RANK(BH1230,$BH$3:$BH$1993,1))</f>
        <v>1296</v>
      </c>
      <c r="BJ1230" s="25">
        <f>$BQ$3*BI1230/$BO$5</f>
        <v>6.5092918131592166E-3</v>
      </c>
      <c r="BK1230" s="25" t="str">
        <f>IF(BH1230&lt;BJ1230,BH1230,"ns")</f>
        <v>ns</v>
      </c>
      <c r="BL1230" s="26">
        <f>SUM(COUNTIF(P1230:X1230, "&gt;0"), COUNTIF(AH1230:AP1230, "&gt;0"))</f>
        <v>18</v>
      </c>
    </row>
    <row r="1231" spans="1:64">
      <c r="A1231" t="s">
        <v>991</v>
      </c>
      <c r="B1231" t="s">
        <v>992</v>
      </c>
      <c r="C1231">
        <v>7.1633199999999997E-4</v>
      </c>
      <c r="D1231">
        <v>36</v>
      </c>
      <c r="E1231">
        <v>28</v>
      </c>
      <c r="F1231">
        <v>8</v>
      </c>
      <c r="G1231">
        <v>14158300</v>
      </c>
      <c r="H1231">
        <v>14294900</v>
      </c>
      <c r="I1231">
        <v>13857800</v>
      </c>
      <c r="J1231">
        <v>9582140</v>
      </c>
      <c r="K1231">
        <v>9974140</v>
      </c>
      <c r="L1231">
        <v>10009400</v>
      </c>
      <c r="M1231">
        <v>9074120</v>
      </c>
      <c r="N1231">
        <v>9782280</v>
      </c>
      <c r="O1231">
        <v>9488900</v>
      </c>
      <c r="P1231">
        <v>10919500</v>
      </c>
      <c r="Q1231">
        <v>10365600</v>
      </c>
      <c r="R1231">
        <v>10517900</v>
      </c>
      <c r="S1231">
        <v>13018300</v>
      </c>
      <c r="T1231">
        <v>13341000</v>
      </c>
      <c r="U1231">
        <v>12291200</v>
      </c>
      <c r="V1231">
        <v>11926900</v>
      </c>
      <c r="W1231">
        <v>13420800</v>
      </c>
      <c r="X1231">
        <v>13047900</v>
      </c>
      <c r="Y1231">
        <v>20850900</v>
      </c>
      <c r="Z1231">
        <v>21435400</v>
      </c>
      <c r="AA1231">
        <v>21157900</v>
      </c>
      <c r="AB1231">
        <v>8460840</v>
      </c>
      <c r="AC1231">
        <v>8572170</v>
      </c>
      <c r="AD1231">
        <v>8710260</v>
      </c>
      <c r="AE1231">
        <v>18199800</v>
      </c>
      <c r="AF1231">
        <v>24575300</v>
      </c>
      <c r="AG1231">
        <v>24782700</v>
      </c>
      <c r="AH1231">
        <v>20140400</v>
      </c>
      <c r="AI1231">
        <v>21223400</v>
      </c>
      <c r="AJ1231">
        <v>21160100</v>
      </c>
      <c r="AK1231">
        <v>9745320</v>
      </c>
      <c r="AL1231">
        <v>10230800</v>
      </c>
      <c r="AM1231">
        <v>9646990</v>
      </c>
      <c r="AN1231">
        <v>26983000</v>
      </c>
      <c r="AO1231">
        <v>36001700</v>
      </c>
      <c r="AP1231">
        <v>27035900</v>
      </c>
      <c r="AR1231" s="16">
        <f>IFERROR(TTEST(G1231:O1231,P1231:X1231,2,1),IF(OR(COUNTIF(P1231:X1231,"&gt;0")&gt;7,COUNTIF(G1231:O1231,"&gt;0")&gt;7),0,9999))</f>
        <v>0.41915726571855638</v>
      </c>
      <c r="AS1231" s="16">
        <f>IF(AR1231=9999,$BO$3,RANK(AR1231,$AR$3:$AR$1993,1))</f>
        <v>1557</v>
      </c>
      <c r="AT1231" s="16">
        <f>LOG((IFERROR(SUM(P1231:X1231)/COUNTIF(P1231:X1231, "&gt;0"),0.1))/(IFERROR(SUM(G1231:O1231)/COUNTIF(G1231:O1231, "&gt;0"),0.1)),2)</f>
        <v>0.11913053364590342</v>
      </c>
      <c r="AU1231" s="17">
        <f>SUM(COUNTIF(P1231:X1231, "&gt;0"), COUNTIF(G1231:O1231, "&gt;0"))</f>
        <v>18</v>
      </c>
      <c r="AV1231" s="18">
        <f>$BQ$3*AS1231/$BO$3</f>
        <v>7.8319919517102609E-3</v>
      </c>
      <c r="AW1231" s="18" t="str">
        <f>IF(AR1231&lt;AV1231,AR1231,"ns")</f>
        <v>ns</v>
      </c>
      <c r="AX1231" s="19" t="str">
        <f>IF(AND(AW1231&lt;0.01,ABS(AT1231)&gt;1.5,D1231&gt;2), IF(AND(AT1231&gt;0,COUNTIF(P1231:X1231,"&gt;0")&gt;7),"IRF4_interactor_Treg", (IF(AND(AT1231&lt;0,COUNTIF(G1231:O1231, "&gt;0")&gt;7), "background_significant", "ns"))), "ns")</f>
        <v>ns</v>
      </c>
      <c r="AY1231" s="20">
        <f>IFERROR(TTEST(Y1231:AG1231,AH1231:AP1231,2,1),IF(OR(COUNTIF(AH1231:AP1231,"&gt;0")&gt;7,COUNTIF(Y1231:AG1231,"&gt;0")&gt;7),0,9999))</f>
        <v>8.3278309430840664E-2</v>
      </c>
      <c r="AZ1231" s="20">
        <f>IF(AY1231=9999,$BO$4,RANK(AY1231,$AY$3:$AY$1993,1))</f>
        <v>1227</v>
      </c>
      <c r="BA1231" s="20">
        <f>LOG((IFERROR(SUM(AH1231:AP1231)/COUNTIF(AH1231:AP1231, "&gt;0"),0.1))/(IFERROR(SUM(Y1231:AG1231)/COUNTIF(Y1231:AG1231, "&gt;0"),0.1)),2)</f>
        <v>0.21684455760544225</v>
      </c>
      <c r="BB1231" s="21">
        <f>SUM(COUNTIF(AH1231:AP1231, "&gt;0"), COUNTIF(Y1231:AG1231, "&gt;0"))</f>
        <v>18</v>
      </c>
      <c r="BC1231" s="22">
        <f>$BQ$3*AZ1231/$BO$4</f>
        <v>6.165829145728643E-3</v>
      </c>
      <c r="BD1231" s="22" t="str">
        <f>IF(AY1231&lt;BC1231,AY1231,"ns")</f>
        <v>ns</v>
      </c>
      <c r="BE1231" s="23" t="str">
        <f>IF(AND(BD1231&lt;0.01,ABS(BA1231)&gt;1.5,D1231&gt;2), IF(AND(BA1231&gt;0,COUNTIF(AH1231:AP1231,"&gt;0")&gt;7),"IRF4_interactor_Th17", (IF(AND(BA1231&lt;0,COUNTIF(Y1231:AG1231, "&gt;0")&gt;7), "background_significant", "ns"))), "ns")</f>
        <v>ns</v>
      </c>
      <c r="BF1231" s="24" t="str">
        <f>IF(OR(AX1231 ="IRF4_interactor_Treg", BE1231 ="IRF4_interactor_Th17"), LOG((AVERAGE(AH1231:AP1231)+0.1)/(AVERAGE(P1231:X1231)+0.1),2),"ns")</f>
        <v>ns</v>
      </c>
      <c r="BG1231" s="24">
        <f>IF(AND(AX1231="IRF4_interactor_Treg",BE1231="IRF4_interactor_Th17"),1,IF(AX1231="IRF4_interactor_Treg","IRF4_Treg",IF(BE1231="IRF4_interactor_Th17","IRF4_Th17",0)))</f>
        <v>0</v>
      </c>
      <c r="BH1231" s="25">
        <f>IFERROR(TTEST(AH1231:AP1231,P1231:X1231,2,1),IF(OR(COUNTIF(P1231:X1231,"&gt;0")&gt;7,COUNTIF(AH1231:AP1231,"&gt;0")&gt;7),0,9999))</f>
        <v>2.9086200359655225E-2</v>
      </c>
      <c r="BI1231" s="25">
        <f>IF(BH1231=9999,$BS$5,RANK(BH1231,$BH$3:$BH$1993,1))</f>
        <v>342</v>
      </c>
      <c r="BJ1231" s="25">
        <f>$BQ$3*BI1231/$BO$5</f>
        <v>1.7177297840281266E-3</v>
      </c>
      <c r="BK1231" s="25" t="str">
        <f>IF(BH1231&lt;BJ1231,BH1231,"ns")</f>
        <v>ns</v>
      </c>
      <c r="BL1231" s="26">
        <f>SUM(COUNTIF(P1231:X1231, "&gt;0"), COUNTIF(AH1231:AP1231, "&gt;0"))</f>
        <v>18</v>
      </c>
    </row>
    <row r="1232" spans="1:64">
      <c r="A1232" t="s">
        <v>3221</v>
      </c>
      <c r="B1232" t="s">
        <v>3222</v>
      </c>
      <c r="C1232">
        <v>7.1633199999999997E-4</v>
      </c>
      <c r="D1232">
        <v>41</v>
      </c>
      <c r="E1232">
        <v>41</v>
      </c>
      <c r="F1232">
        <v>0</v>
      </c>
      <c r="G1232">
        <v>1412060</v>
      </c>
      <c r="H1232">
        <v>1381750</v>
      </c>
      <c r="I1232">
        <v>1514340</v>
      </c>
      <c r="J1232">
        <v>1618740</v>
      </c>
      <c r="K1232">
        <v>1569160</v>
      </c>
      <c r="L1232">
        <v>1722810</v>
      </c>
      <c r="M1232">
        <v>1098250</v>
      </c>
      <c r="N1232">
        <v>1177630</v>
      </c>
      <c r="O1232">
        <v>1228330</v>
      </c>
      <c r="P1232">
        <v>899816</v>
      </c>
      <c r="Q1232">
        <v>714567</v>
      </c>
      <c r="R1232">
        <v>779637</v>
      </c>
      <c r="S1232">
        <v>2009890</v>
      </c>
      <c r="T1232">
        <v>2016840</v>
      </c>
      <c r="U1232">
        <v>2060960</v>
      </c>
      <c r="V1232">
        <v>1213540</v>
      </c>
      <c r="W1232">
        <v>1325450</v>
      </c>
      <c r="X1232">
        <v>1407880</v>
      </c>
      <c r="Y1232">
        <v>3079030</v>
      </c>
      <c r="Z1232">
        <v>2884240</v>
      </c>
      <c r="AA1232">
        <v>2995720</v>
      </c>
      <c r="AB1232">
        <v>1813210</v>
      </c>
      <c r="AC1232">
        <v>1960290</v>
      </c>
      <c r="AD1232">
        <v>2161900</v>
      </c>
      <c r="AE1232">
        <v>1226290</v>
      </c>
      <c r="AF1232">
        <v>1730800</v>
      </c>
      <c r="AG1232">
        <v>1774210</v>
      </c>
      <c r="AH1232">
        <v>2790640</v>
      </c>
      <c r="AI1232">
        <v>2720470</v>
      </c>
      <c r="AJ1232">
        <v>3142390</v>
      </c>
      <c r="AK1232">
        <v>1558900</v>
      </c>
      <c r="AL1232">
        <v>1679430</v>
      </c>
      <c r="AM1232">
        <v>1841820</v>
      </c>
      <c r="AN1232">
        <v>1324060</v>
      </c>
      <c r="AO1232">
        <v>1889840</v>
      </c>
      <c r="AP1232">
        <v>1401940</v>
      </c>
      <c r="AR1232" s="16">
        <f>IFERROR(TTEST(G1232:O1232,P1232:X1232,2,1),IF(OR(COUNTIF(P1232:X1232,"&gt;0")&gt;7,COUNTIF(G1232:O1232,"&gt;0")&gt;7),0,9999))</f>
        <v>0.84002900777318301</v>
      </c>
      <c r="AS1232" s="16">
        <f>IF(AR1232=9999,$BO$3,RANK(AR1232,$AR$3:$AR$1993,1))</f>
        <v>1880</v>
      </c>
      <c r="AT1232" s="16">
        <f>LOG((IFERROR(SUM(P1232:X1232)/COUNTIF(P1232:X1232, "&gt;0"),0.1))/(IFERROR(SUM(G1232:O1232)/COUNTIF(G1232:O1232, "&gt;0"),0.1)),2)</f>
        <v>-3.3785352368243142E-2</v>
      </c>
      <c r="AU1232" s="17">
        <f>SUM(COUNTIF(P1232:X1232, "&gt;0"), COUNTIF(G1232:O1232, "&gt;0"))</f>
        <v>18</v>
      </c>
      <c r="AV1232" s="18">
        <f>$BQ$3*AS1232/$BO$3</f>
        <v>9.4567404426559361E-3</v>
      </c>
      <c r="AW1232" s="18" t="str">
        <f>IF(AR1232&lt;AV1232,AR1232,"ns")</f>
        <v>ns</v>
      </c>
      <c r="AX1232" s="19" t="str">
        <f>IF(AND(AW1232&lt;0.01,ABS(AT1232)&gt;1.5,D1232&gt;2), IF(AND(AT1232&gt;0,COUNTIF(P1232:X1232,"&gt;0")&gt;7),"IRF4_interactor_Treg", (IF(AND(AT1232&lt;0,COUNTIF(G1232:O1232, "&gt;0")&gt;7), "background_significant", "ns"))), "ns")</f>
        <v>ns</v>
      </c>
      <c r="AY1232" s="20">
        <f>IFERROR(TTEST(Y1232:AG1232,AH1232:AP1232,2,1),IF(OR(COUNTIF(AH1232:AP1232,"&gt;0")&gt;7,COUNTIF(Y1232:AG1232,"&gt;0")&gt;7),0,9999))</f>
        <v>8.329064652866193E-2</v>
      </c>
      <c r="AZ1232" s="20">
        <f>IF(AY1232=9999,$BO$4,RANK(AY1232,$AY$3:$AY$1993,1))</f>
        <v>1228</v>
      </c>
      <c r="BA1232" s="20">
        <f>LOG((IFERROR(SUM(AH1232:AP1232)/COUNTIF(AH1232:AP1232, "&gt;0"),0.1))/(IFERROR(SUM(Y1232:AG1232)/COUNTIF(Y1232:AG1232, "&gt;0"),0.1)),2)</f>
        <v>-9.7003411357649949E-2</v>
      </c>
      <c r="BB1232" s="21">
        <f>SUM(COUNTIF(AH1232:AP1232, "&gt;0"), COUNTIF(Y1232:AG1232, "&gt;0"))</f>
        <v>18</v>
      </c>
      <c r="BC1232" s="22">
        <f>$BQ$3*AZ1232/$BO$4</f>
        <v>6.1708542713567842E-3</v>
      </c>
      <c r="BD1232" s="22" t="str">
        <f>IF(AY1232&lt;BC1232,AY1232,"ns")</f>
        <v>ns</v>
      </c>
      <c r="BE1232" s="23" t="str">
        <f>IF(AND(BD1232&lt;0.01,ABS(BA1232)&gt;1.5,D1232&gt;2), IF(AND(BA1232&gt;0,COUNTIF(AH1232:AP1232,"&gt;0")&gt;7),"IRF4_interactor_Th17", (IF(AND(BA1232&lt;0,COUNTIF(Y1232:AG1232, "&gt;0")&gt;7), "background_significant", "ns"))), "ns")</f>
        <v>ns</v>
      </c>
      <c r="BF1232" s="24" t="str">
        <f>IF(OR(AX1232 ="IRF4_interactor_Treg", BE1232 ="IRF4_interactor_Th17"), LOG((AVERAGE(AH1232:AP1232)+0.1)/(AVERAGE(P1232:X1232)+0.1),2),"ns")</f>
        <v>ns</v>
      </c>
      <c r="BG1232" s="24">
        <f>IF(AND(AX1232="IRF4_interactor_Treg",BE1232="IRF4_interactor_Th17"),1,IF(AX1232="IRF4_interactor_Treg","IRF4_Treg",IF(BE1232="IRF4_interactor_Th17","IRF4_Th17",0)))</f>
        <v>0</v>
      </c>
      <c r="BH1232" s="25">
        <f>IFERROR(TTEST(AH1232:AP1232,P1232:X1232,2,1),IF(OR(COUNTIF(P1232:X1232,"&gt;0")&gt;7,COUNTIF(AH1232:AP1232,"&gt;0")&gt;7),0,9999))</f>
        <v>0.11523952506958558</v>
      </c>
      <c r="BI1232" s="25">
        <f>IF(BH1232=9999,$BS$5,RANK(BH1232,$BH$3:$BH$1993,1))</f>
        <v>717</v>
      </c>
      <c r="BJ1232" s="25">
        <f>$BQ$3*BI1232/$BO$5</f>
        <v>3.6012054244098442E-3</v>
      </c>
      <c r="BK1232" s="25" t="str">
        <f>IF(BH1232&lt;BJ1232,BH1232,"ns")</f>
        <v>ns</v>
      </c>
      <c r="BL1232" s="26">
        <f>SUM(COUNTIF(P1232:X1232, "&gt;0"), COUNTIF(AH1232:AP1232, "&gt;0"))</f>
        <v>18</v>
      </c>
    </row>
    <row r="1233" spans="1:64">
      <c r="A1233" t="s">
        <v>5213</v>
      </c>
      <c r="B1233" t="s">
        <v>5214</v>
      </c>
      <c r="C1233">
        <v>7.1633199999999997E-4</v>
      </c>
      <c r="D1233">
        <v>8</v>
      </c>
      <c r="E1233">
        <v>8</v>
      </c>
      <c r="F1233">
        <v>0</v>
      </c>
      <c r="G1233">
        <v>2350670</v>
      </c>
      <c r="H1233">
        <v>2165070</v>
      </c>
      <c r="I1233">
        <v>2543100</v>
      </c>
      <c r="J1233">
        <v>3607670</v>
      </c>
      <c r="K1233">
        <v>3334630</v>
      </c>
      <c r="L1233">
        <v>4272310</v>
      </c>
      <c r="M1233">
        <v>1953930</v>
      </c>
      <c r="N1233">
        <v>2047170</v>
      </c>
      <c r="O1233">
        <v>2329860</v>
      </c>
      <c r="P1233">
        <v>1276010</v>
      </c>
      <c r="Q1233">
        <v>1293330</v>
      </c>
      <c r="R1233">
        <v>1593570</v>
      </c>
      <c r="S1233">
        <v>4100700</v>
      </c>
      <c r="T1233">
        <v>4115950</v>
      </c>
      <c r="U1233">
        <v>4712480</v>
      </c>
      <c r="V1233">
        <v>2158220</v>
      </c>
      <c r="W1233">
        <v>2375970</v>
      </c>
      <c r="X1233">
        <v>2556250</v>
      </c>
      <c r="Y1233">
        <v>3152620</v>
      </c>
      <c r="Z1233">
        <v>2805850</v>
      </c>
      <c r="AA1233">
        <v>3603250</v>
      </c>
      <c r="AB1233">
        <v>2946790</v>
      </c>
      <c r="AC1233">
        <v>3151420</v>
      </c>
      <c r="AD1233">
        <v>3640630</v>
      </c>
      <c r="AE1233">
        <v>1213920</v>
      </c>
      <c r="AF1233">
        <v>2424020</v>
      </c>
      <c r="AG1233">
        <v>2377740</v>
      </c>
      <c r="AH1233">
        <v>3242060</v>
      </c>
      <c r="AI1233">
        <v>3162950</v>
      </c>
      <c r="AJ1233">
        <v>3805330</v>
      </c>
      <c r="AK1233">
        <v>2089760</v>
      </c>
      <c r="AL1233">
        <v>2253250</v>
      </c>
      <c r="AM1233">
        <v>2492090</v>
      </c>
      <c r="AN1233">
        <v>1434030</v>
      </c>
      <c r="AO1233">
        <v>1812990</v>
      </c>
      <c r="AP1233">
        <v>1489660</v>
      </c>
      <c r="AR1233" s="16">
        <f>IFERROR(TTEST(G1233:O1233,P1233:X1233,2,1),IF(OR(COUNTIF(P1233:X1233,"&gt;0")&gt;7,COUNTIF(G1233:O1233,"&gt;0")&gt;7),0,9999))</f>
        <v>0.84814317069387068</v>
      </c>
      <c r="AS1233" s="16">
        <f>IF(AR1233=9999,$BO$3,RANK(AR1233,$AR$3:$AR$1993,1))</f>
        <v>1893</v>
      </c>
      <c r="AT1233" s="16">
        <f>LOG((IFERROR(SUM(P1233:X1233)/COUNTIF(P1233:X1233, "&gt;0"),0.1))/(IFERROR(SUM(G1233:O1233)/COUNTIF(G1233:O1233, "&gt;0"),0.1)),2)</f>
        <v>-2.4954716140537257E-2</v>
      </c>
      <c r="AU1233" s="17">
        <f>SUM(COUNTIF(P1233:X1233, "&gt;0"), COUNTIF(G1233:O1233, "&gt;0"))</f>
        <v>18</v>
      </c>
      <c r="AV1233" s="18">
        <f>$BQ$3*AS1233/$BO$3</f>
        <v>9.522132796780684E-3</v>
      </c>
      <c r="AW1233" s="18" t="str">
        <f>IF(AR1233&lt;AV1233,AR1233,"ns")</f>
        <v>ns</v>
      </c>
      <c r="AX1233" s="19" t="str">
        <f>IF(AND(AW1233&lt;0.01,ABS(AT1233)&gt;1.5,D1233&gt;2), IF(AND(AT1233&gt;0,COUNTIF(P1233:X1233,"&gt;0")&gt;7),"IRF4_interactor_Treg", (IF(AND(AT1233&lt;0,COUNTIF(G1233:O1233, "&gt;0")&gt;7), "background_significant", "ns"))), "ns")</f>
        <v>ns</v>
      </c>
      <c r="AY1233" s="20">
        <f>IFERROR(TTEST(Y1233:AG1233,AH1233:AP1233,2,1),IF(OR(COUNTIF(AH1233:AP1233,"&gt;0")&gt;7,COUNTIF(Y1233:AG1233,"&gt;0")&gt;7),0,9999))</f>
        <v>8.4284768315242217E-2</v>
      </c>
      <c r="AZ1233" s="20">
        <f>IF(AY1233=9999,$BO$4,RANK(AY1233,$AY$3:$AY$1993,1))</f>
        <v>1229</v>
      </c>
      <c r="BA1233" s="20">
        <f>LOG((IFERROR(SUM(AH1233:AP1233)/COUNTIF(AH1233:AP1233, "&gt;0"),0.1))/(IFERROR(SUM(Y1233:AG1233)/COUNTIF(Y1233:AG1233, "&gt;0"),0.1)),2)</f>
        <v>-0.21691877494618025</v>
      </c>
      <c r="BB1233" s="21">
        <f>SUM(COUNTIF(AH1233:AP1233, "&gt;0"), COUNTIF(Y1233:AG1233, "&gt;0"))</f>
        <v>18</v>
      </c>
      <c r="BC1233" s="22">
        <f>$BQ$3*AZ1233/$BO$4</f>
        <v>6.1758793969849254E-3</v>
      </c>
      <c r="BD1233" s="22" t="str">
        <f>IF(AY1233&lt;BC1233,AY1233,"ns")</f>
        <v>ns</v>
      </c>
      <c r="BE1233" s="23" t="str">
        <f>IF(AND(BD1233&lt;0.01,ABS(BA1233)&gt;1.5,D1233&gt;2), IF(AND(BA1233&gt;0,COUNTIF(AH1233:AP1233,"&gt;0")&gt;7),"IRF4_interactor_Th17", (IF(AND(BA1233&lt;0,COUNTIF(Y1233:AG1233, "&gt;0")&gt;7), "background_significant", "ns"))), "ns")</f>
        <v>ns</v>
      </c>
      <c r="BF1233" s="24" t="str">
        <f>IF(OR(AX1233 ="IRF4_interactor_Treg", BE1233 ="IRF4_interactor_Th17"), LOG((AVERAGE(AH1233:AP1233)+0.1)/(AVERAGE(P1233:X1233)+0.1),2),"ns")</f>
        <v>ns</v>
      </c>
      <c r="BG1233" s="24">
        <f>IF(AND(AX1233="IRF4_interactor_Treg",BE1233="IRF4_interactor_Th17"),1,IF(AX1233="IRF4_interactor_Treg","IRF4_Treg",IF(BE1233="IRF4_interactor_Th17","IRF4_Th17",0)))</f>
        <v>0</v>
      </c>
      <c r="BH1233" s="25">
        <f>IFERROR(TTEST(AH1233:AP1233,P1233:X1233,2,1),IF(OR(COUNTIF(P1233:X1233,"&gt;0")&gt;7,COUNTIF(AH1233:AP1233,"&gt;0")&gt;7),0,9999))</f>
        <v>0.66913503141649655</v>
      </c>
      <c r="BI1233" s="25">
        <f>IF(BH1233=9999,$BS$5,RANK(BH1233,$BH$3:$BH$1993,1))</f>
        <v>1653</v>
      </c>
      <c r="BJ1233" s="25">
        <f>$BQ$3*BI1233/$BO$5</f>
        <v>8.3023606228026115E-3</v>
      </c>
      <c r="BK1233" s="25" t="str">
        <f>IF(BH1233&lt;BJ1233,BH1233,"ns")</f>
        <v>ns</v>
      </c>
      <c r="BL1233" s="26">
        <f>SUM(COUNTIF(P1233:X1233, "&gt;0"), COUNTIF(AH1233:AP1233, "&gt;0"))</f>
        <v>18</v>
      </c>
    </row>
    <row r="1234" spans="1:64">
      <c r="A1234" t="s">
        <v>1361</v>
      </c>
      <c r="B1234" t="s">
        <v>1362</v>
      </c>
      <c r="C1234">
        <v>7.1633199999999997E-4</v>
      </c>
      <c r="D1234">
        <v>12</v>
      </c>
      <c r="E1234">
        <v>12</v>
      </c>
      <c r="F1234">
        <v>0</v>
      </c>
      <c r="G1234">
        <v>6419020</v>
      </c>
      <c r="H1234">
        <v>6006570</v>
      </c>
      <c r="I1234">
        <v>6824880</v>
      </c>
      <c r="J1234">
        <v>2859010</v>
      </c>
      <c r="K1234">
        <v>2995650</v>
      </c>
      <c r="L1234">
        <v>3100090</v>
      </c>
      <c r="M1234">
        <v>2558860</v>
      </c>
      <c r="N1234">
        <v>2628420</v>
      </c>
      <c r="O1234">
        <v>2615540</v>
      </c>
      <c r="P1234">
        <v>4318100</v>
      </c>
      <c r="Q1234">
        <v>3870800</v>
      </c>
      <c r="R1234">
        <v>4373690</v>
      </c>
      <c r="S1234">
        <v>3350570</v>
      </c>
      <c r="T1234">
        <v>3713980</v>
      </c>
      <c r="U1234">
        <v>3767020</v>
      </c>
      <c r="V1234">
        <v>3648870</v>
      </c>
      <c r="W1234">
        <v>4400020</v>
      </c>
      <c r="X1234">
        <v>4291050</v>
      </c>
      <c r="Y1234">
        <v>6958830</v>
      </c>
      <c r="Z1234">
        <v>7173440</v>
      </c>
      <c r="AA1234">
        <v>7612270</v>
      </c>
      <c r="AB1234">
        <v>2665640</v>
      </c>
      <c r="AC1234">
        <v>2994910</v>
      </c>
      <c r="AD1234">
        <v>3204120</v>
      </c>
      <c r="AE1234">
        <v>3623710</v>
      </c>
      <c r="AF1234">
        <v>4819520</v>
      </c>
      <c r="AG1234">
        <v>5066920</v>
      </c>
      <c r="AH1234">
        <v>4317310</v>
      </c>
      <c r="AI1234">
        <v>4382880</v>
      </c>
      <c r="AJ1234">
        <v>4983930</v>
      </c>
      <c r="AK1234">
        <v>2369850</v>
      </c>
      <c r="AL1234">
        <v>2920470</v>
      </c>
      <c r="AM1234">
        <v>3357960</v>
      </c>
      <c r="AN1234">
        <v>3611740</v>
      </c>
      <c r="AO1234">
        <v>5579640</v>
      </c>
      <c r="AP1234">
        <v>4407040</v>
      </c>
      <c r="AR1234" s="16">
        <f>IFERROR(TTEST(G1234:O1234,P1234:X1234,2,1),IF(OR(COUNTIF(P1234:X1234,"&gt;0")&gt;7,COUNTIF(G1234:O1234,"&gt;0")&gt;7),0,9999))</f>
        <v>0.95865135900071352</v>
      </c>
      <c r="AS1234" s="16">
        <f>IF(AR1234=9999,$BO$3,RANK(AR1234,$AR$3:$AR$1993,1))</f>
        <v>1963</v>
      </c>
      <c r="AT1234" s="16">
        <f>LOG((IFERROR(SUM(P1234:X1234)/COUNTIF(P1234:X1234, "&gt;0"),0.1))/(IFERROR(SUM(G1234:O1234)/COUNTIF(G1234:O1234, "&gt;0"),0.1)),2)</f>
        <v>-1.1017619498625494E-2</v>
      </c>
      <c r="AU1234" s="17">
        <f>SUM(COUNTIF(P1234:X1234, "&gt;0"), COUNTIF(G1234:O1234, "&gt;0"))</f>
        <v>18</v>
      </c>
      <c r="AV1234" s="18">
        <f>$BQ$3*AS1234/$BO$3</f>
        <v>9.8742454728370215E-3</v>
      </c>
      <c r="AW1234" s="18" t="str">
        <f>IF(AR1234&lt;AV1234,AR1234,"ns")</f>
        <v>ns</v>
      </c>
      <c r="AX1234" s="19" t="str">
        <f>IF(AND(AW1234&lt;0.01,ABS(AT1234)&gt;1.5,D1234&gt;2), IF(AND(AT1234&gt;0,COUNTIF(P1234:X1234,"&gt;0")&gt;7),"IRF4_interactor_Treg", (IF(AND(AT1234&lt;0,COUNTIF(G1234:O1234, "&gt;0")&gt;7), "background_significant", "ns"))), "ns")</f>
        <v>ns</v>
      </c>
      <c r="AY1234" s="20">
        <f>IFERROR(TTEST(Y1234:AG1234,AH1234:AP1234,2,1),IF(OR(COUNTIF(AH1234:AP1234,"&gt;0")&gt;7,COUNTIF(Y1234:AG1234,"&gt;0")&gt;7),0,9999))</f>
        <v>8.4302521894934798E-2</v>
      </c>
      <c r="AZ1234" s="20">
        <f>IF(AY1234=9999,$BO$4,RANK(AY1234,$AY$3:$AY$1993,1))</f>
        <v>1230</v>
      </c>
      <c r="BA1234" s="20">
        <f>LOG((IFERROR(SUM(AH1234:AP1234)/COUNTIF(AH1234:AP1234, "&gt;0"),0.1))/(IFERROR(SUM(Y1234:AG1234)/COUNTIF(Y1234:AG1234, "&gt;0"),0.1)),2)</f>
        <v>-0.29619000282454633</v>
      </c>
      <c r="BB1234" s="21">
        <f>SUM(COUNTIF(AH1234:AP1234, "&gt;0"), COUNTIF(Y1234:AG1234, "&gt;0"))</f>
        <v>18</v>
      </c>
      <c r="BC1234" s="22">
        <f>$BQ$3*AZ1234/$BO$4</f>
        <v>6.1809045226130658E-3</v>
      </c>
      <c r="BD1234" s="22" t="str">
        <f>IF(AY1234&lt;BC1234,AY1234,"ns")</f>
        <v>ns</v>
      </c>
      <c r="BE1234" s="23" t="str">
        <f>IF(AND(BD1234&lt;0.01,ABS(BA1234)&gt;1.5,D1234&gt;2), IF(AND(BA1234&gt;0,COUNTIF(AH1234:AP1234,"&gt;0")&gt;7),"IRF4_interactor_Th17", (IF(AND(BA1234&lt;0,COUNTIF(Y1234:AG1234, "&gt;0")&gt;7), "background_significant", "ns"))), "ns")</f>
        <v>ns</v>
      </c>
      <c r="BF1234" s="24" t="str">
        <f>IF(OR(AX1234 ="IRF4_interactor_Treg", BE1234 ="IRF4_interactor_Th17"), LOG((AVERAGE(AH1234:AP1234)+0.1)/(AVERAGE(P1234:X1234)+0.1),2),"ns")</f>
        <v>ns</v>
      </c>
      <c r="BG1234" s="24">
        <f>IF(AND(AX1234="IRF4_interactor_Treg",BE1234="IRF4_interactor_Th17"),1,IF(AX1234="IRF4_interactor_Treg","IRF4_Treg",IF(BE1234="IRF4_interactor_Th17","IRF4_Th17",0)))</f>
        <v>0</v>
      </c>
      <c r="BH1234" s="25">
        <f>IFERROR(TTEST(AH1234:AP1234,P1234:X1234,2,1),IF(OR(COUNTIF(P1234:X1234,"&gt;0")&gt;7,COUNTIF(AH1234:AP1234,"&gt;0")&gt;7),0,9999))</f>
        <v>0.92649682028293801</v>
      </c>
      <c r="BI1234" s="25">
        <f>IF(BH1234=9999,$BS$5,RANK(BH1234,$BH$3:$BH$1993,1))</f>
        <v>1916</v>
      </c>
      <c r="BJ1234" s="25">
        <f>$BQ$3*BI1234/$BO$5</f>
        <v>9.6233048719236557E-3</v>
      </c>
      <c r="BK1234" s="25" t="str">
        <f>IF(BH1234&lt;BJ1234,BH1234,"ns")</f>
        <v>ns</v>
      </c>
      <c r="BL1234" s="26">
        <f>SUM(COUNTIF(P1234:X1234, "&gt;0"), COUNTIF(AH1234:AP1234, "&gt;0"))</f>
        <v>18</v>
      </c>
    </row>
    <row r="1235" spans="1:64">
      <c r="A1235" t="s">
        <v>213</v>
      </c>
      <c r="B1235" t="s">
        <v>214</v>
      </c>
      <c r="C1235">
        <v>7.1633199999999997E-4</v>
      </c>
      <c r="D1235">
        <v>34</v>
      </c>
      <c r="E1235">
        <v>34</v>
      </c>
      <c r="F1235">
        <v>0</v>
      </c>
      <c r="G1235">
        <v>426375</v>
      </c>
      <c r="H1235">
        <v>421265</v>
      </c>
      <c r="I1235">
        <v>439574</v>
      </c>
      <c r="J1235">
        <v>312156</v>
      </c>
      <c r="K1235">
        <v>308176</v>
      </c>
      <c r="L1235">
        <v>361956</v>
      </c>
      <c r="M1235">
        <v>192924</v>
      </c>
      <c r="N1235">
        <v>218202</v>
      </c>
      <c r="O1235">
        <v>233225</v>
      </c>
      <c r="P1235">
        <v>438408</v>
      </c>
      <c r="Q1235">
        <v>426309</v>
      </c>
      <c r="R1235">
        <v>398075</v>
      </c>
      <c r="S1235">
        <v>545353</v>
      </c>
      <c r="T1235">
        <v>552300</v>
      </c>
      <c r="U1235">
        <v>625010</v>
      </c>
      <c r="V1235">
        <v>622311</v>
      </c>
      <c r="W1235">
        <v>702318</v>
      </c>
      <c r="X1235">
        <v>739965</v>
      </c>
      <c r="Y1235">
        <v>443428</v>
      </c>
      <c r="Z1235">
        <v>399180</v>
      </c>
      <c r="AA1235">
        <v>442991</v>
      </c>
      <c r="AB1235">
        <v>298605</v>
      </c>
      <c r="AC1235">
        <v>315276</v>
      </c>
      <c r="AD1235">
        <v>295463</v>
      </c>
      <c r="AE1235">
        <v>590179</v>
      </c>
      <c r="AF1235">
        <v>873854</v>
      </c>
      <c r="AG1235">
        <v>874225</v>
      </c>
      <c r="AH1235">
        <v>959841</v>
      </c>
      <c r="AI1235">
        <v>936556</v>
      </c>
      <c r="AJ1235">
        <v>1037460</v>
      </c>
      <c r="AK1235">
        <v>294346</v>
      </c>
      <c r="AL1235">
        <v>261223</v>
      </c>
      <c r="AM1235">
        <v>361255</v>
      </c>
      <c r="AN1235">
        <v>684495</v>
      </c>
      <c r="AO1235">
        <v>937882</v>
      </c>
      <c r="AP1235">
        <v>731064</v>
      </c>
      <c r="AR1235" s="16">
        <f>IFERROR(TTEST(G1235:O1235,P1235:X1235,2,1),IF(OR(COUNTIF(P1235:X1235,"&gt;0")&gt;7,COUNTIF(G1235:O1235,"&gt;0")&gt;7),0,9999))</f>
        <v>9.5400461804066097E-3</v>
      </c>
      <c r="AS1235" s="16">
        <f>IF(AR1235=9999,$BO$3,RANK(AR1235,$AR$3:$AR$1993,1))</f>
        <v>661</v>
      </c>
      <c r="AT1235" s="16">
        <f>LOG((IFERROR(SUM(P1235:X1235)/COUNTIF(P1235:X1235, "&gt;0"),0.1))/(IFERROR(SUM(G1235:O1235)/COUNTIF(G1235:O1235, "&gt;0"),0.1)),2)</f>
        <v>0.79336928902726356</v>
      </c>
      <c r="AU1235" s="17">
        <f>SUM(COUNTIF(P1235:X1235, "&gt;0"), COUNTIF(G1235:O1235, "&gt;0"))</f>
        <v>18</v>
      </c>
      <c r="AV1235" s="18">
        <f>$BQ$3*AS1235/$BO$3</f>
        <v>3.3249496981891348E-3</v>
      </c>
      <c r="AW1235" s="18" t="str">
        <f>IF(AR1235&lt;AV1235,AR1235,"ns")</f>
        <v>ns</v>
      </c>
      <c r="AX1235" s="19" t="str">
        <f>IF(AND(AW1235&lt;0.01,ABS(AT1235)&gt;1.5,D1235&gt;2), IF(AND(AT1235&gt;0,COUNTIF(P1235:X1235,"&gt;0")&gt;7),"IRF4_interactor_Treg", (IF(AND(AT1235&lt;0,COUNTIF(G1235:O1235, "&gt;0")&gt;7), "background_significant", "ns"))), "ns")</f>
        <v>ns</v>
      </c>
      <c r="AY1235" s="20">
        <f>IFERROR(TTEST(Y1235:AG1235,AH1235:AP1235,2,1),IF(OR(COUNTIF(AH1235:AP1235,"&gt;0")&gt;7,COUNTIF(Y1235:AG1235,"&gt;0")&gt;7),0,9999))</f>
        <v>8.4325133019174742E-2</v>
      </c>
      <c r="AZ1235" s="20">
        <f>IF(AY1235=9999,$BO$4,RANK(AY1235,$AY$3:$AY$1993,1))</f>
        <v>1231</v>
      </c>
      <c r="BA1235" s="20">
        <f>LOG((IFERROR(SUM(AH1235:AP1235)/COUNTIF(AH1235:AP1235, "&gt;0"),0.1))/(IFERROR(SUM(Y1235:AG1235)/COUNTIF(Y1235:AG1235, "&gt;0"),0.1)),2)</f>
        <v>0.45269692524542027</v>
      </c>
      <c r="BB1235" s="21">
        <f>SUM(COUNTIF(AH1235:AP1235, "&gt;0"), COUNTIF(Y1235:AG1235, "&gt;0"))</f>
        <v>18</v>
      </c>
      <c r="BC1235" s="22">
        <f>$BQ$3*AZ1235/$BO$4</f>
        <v>6.1859296482412061E-3</v>
      </c>
      <c r="BD1235" s="22" t="str">
        <f>IF(AY1235&lt;BC1235,AY1235,"ns")</f>
        <v>ns</v>
      </c>
      <c r="BE1235" s="23" t="str">
        <f>IF(AND(BD1235&lt;0.01,ABS(BA1235)&gt;1.5,D1235&gt;2), IF(AND(BA1235&gt;0,COUNTIF(AH1235:AP1235,"&gt;0")&gt;7),"IRF4_interactor_Th17", (IF(AND(BA1235&lt;0,COUNTIF(Y1235:AG1235, "&gt;0")&gt;7), "background_significant", "ns"))), "ns")</f>
        <v>ns</v>
      </c>
      <c r="BF1235" s="24" t="str">
        <f>IF(OR(AX1235 ="IRF4_interactor_Treg", BE1235 ="IRF4_interactor_Th17"), LOG((AVERAGE(AH1235:AP1235)+0.1)/(AVERAGE(P1235:X1235)+0.1),2),"ns")</f>
        <v>ns</v>
      </c>
      <c r="BG1235" s="24">
        <f>IF(AND(AX1235="IRF4_interactor_Treg",BE1235="IRF4_interactor_Th17"),1,IF(AX1235="IRF4_interactor_Treg","IRF4_Treg",IF(BE1235="IRF4_interactor_Th17","IRF4_Th17",0)))</f>
        <v>0</v>
      </c>
      <c r="BH1235" s="25">
        <f>IFERROR(TTEST(AH1235:AP1235,P1235:X1235,2,1),IF(OR(COUNTIF(P1235:X1235,"&gt;0")&gt;7,COUNTIF(AH1235:AP1235,"&gt;0")&gt;7),0,9999))</f>
        <v>0.32354644343410949</v>
      </c>
      <c r="BI1235" s="25">
        <f>IF(BH1235=9999,$BS$5,RANK(BH1235,$BH$3:$BH$1993,1))</f>
        <v>1202</v>
      </c>
      <c r="BJ1235" s="25">
        <f>$BQ$3*BI1235/$BO$5</f>
        <v>6.0371672526368658E-3</v>
      </c>
      <c r="BK1235" s="25" t="str">
        <f>IF(BH1235&lt;BJ1235,BH1235,"ns")</f>
        <v>ns</v>
      </c>
      <c r="BL1235" s="26">
        <f>SUM(COUNTIF(P1235:X1235, "&gt;0"), COUNTIF(AH1235:AP1235, "&gt;0"))</f>
        <v>18</v>
      </c>
    </row>
    <row r="1236" spans="1:64">
      <c r="A1236" t="s">
        <v>5209</v>
      </c>
      <c r="B1236" t="s">
        <v>5210</v>
      </c>
      <c r="C1236">
        <v>4.5022500000000002E-3</v>
      </c>
      <c r="D1236">
        <v>5</v>
      </c>
      <c r="E1236">
        <v>5</v>
      </c>
      <c r="F1236">
        <v>0</v>
      </c>
      <c r="G1236">
        <v>81776.399999999994</v>
      </c>
      <c r="H1236">
        <v>69740.7</v>
      </c>
      <c r="I1236">
        <v>94887.7</v>
      </c>
      <c r="J1236">
        <v>57740.2</v>
      </c>
      <c r="K1236">
        <v>53010.5</v>
      </c>
      <c r="L1236">
        <v>44990.1</v>
      </c>
      <c r="M1236">
        <v>58293.8</v>
      </c>
      <c r="N1236">
        <v>52215.3</v>
      </c>
      <c r="O1236">
        <v>60728.2</v>
      </c>
      <c r="P1236">
        <v>117908</v>
      </c>
      <c r="Q1236">
        <v>104724</v>
      </c>
      <c r="R1236">
        <v>140827</v>
      </c>
      <c r="S1236">
        <v>99906.8</v>
      </c>
      <c r="T1236">
        <v>141154</v>
      </c>
      <c r="U1236">
        <v>136466</v>
      </c>
      <c r="V1236">
        <v>173332</v>
      </c>
      <c r="W1236">
        <v>191535</v>
      </c>
      <c r="X1236">
        <v>216292</v>
      </c>
      <c r="Y1236">
        <v>64166.7</v>
      </c>
      <c r="Z1236">
        <v>79051.600000000006</v>
      </c>
      <c r="AA1236">
        <v>98486.5</v>
      </c>
      <c r="AB1236">
        <v>35869.4</v>
      </c>
      <c r="AC1236">
        <v>56286.3</v>
      </c>
      <c r="AD1236">
        <v>33451.9</v>
      </c>
      <c r="AE1236">
        <v>34285.699999999997</v>
      </c>
      <c r="AF1236">
        <v>76462.8</v>
      </c>
      <c r="AG1236">
        <v>65803.100000000006</v>
      </c>
      <c r="AH1236">
        <v>89403.9</v>
      </c>
      <c r="AI1236">
        <v>117753</v>
      </c>
      <c r="AJ1236">
        <v>152659</v>
      </c>
      <c r="AK1236">
        <v>65020.4</v>
      </c>
      <c r="AL1236">
        <v>89964.1</v>
      </c>
      <c r="AM1236">
        <v>115437</v>
      </c>
      <c r="AN1236">
        <v>54299.7</v>
      </c>
      <c r="AO1236">
        <v>37234.800000000003</v>
      </c>
      <c r="AP1236">
        <v>41037.9</v>
      </c>
      <c r="AR1236" s="16">
        <f>IFERROR(TTEST(G1236:O1236,P1236:X1236,2,1),IF(OR(COUNTIF(P1236:X1236,"&gt;0")&gt;7,COUNTIF(G1236:O1236,"&gt;0")&gt;7),0,9999))</f>
        <v>6.4781030617271584E-4</v>
      </c>
      <c r="AS1236" s="16">
        <f>IF(AR1236=9999,$BO$3,RANK(AR1236,$AR$3:$AR$1993,1))</f>
        <v>246</v>
      </c>
      <c r="AT1236" s="16">
        <f>LOG((IFERROR(SUM(P1236:X1236)/COUNTIF(P1236:X1236, "&gt;0"),0.1))/(IFERROR(SUM(G1236:O1236)/COUNTIF(G1236:O1236, "&gt;0"),0.1)),2)</f>
        <v>1.2053094032083969</v>
      </c>
      <c r="AU1236" s="17">
        <f>SUM(COUNTIF(P1236:X1236, "&gt;0"), COUNTIF(G1236:O1236, "&gt;0"))</f>
        <v>18</v>
      </c>
      <c r="AV1236" s="18">
        <f>$BQ$3*AS1236/$BO$3</f>
        <v>1.2374245472837023E-3</v>
      </c>
      <c r="AW1236" s="18">
        <f>IF(AR1236&lt;AV1236,AR1236,"ns")</f>
        <v>6.4781030617271584E-4</v>
      </c>
      <c r="AX1236" s="19" t="str">
        <f>IF(AND(AW1236&lt;0.01,ABS(AT1236)&gt;1.5,D1236&gt;2), IF(AND(AT1236&gt;0,COUNTIF(P1236:X1236,"&gt;0")&gt;7),"IRF4_interactor_Treg", (IF(AND(AT1236&lt;0,COUNTIF(G1236:O1236, "&gt;0")&gt;7), "background_significant", "ns"))), "ns")</f>
        <v>ns</v>
      </c>
      <c r="AY1236" s="20">
        <f>IFERROR(TTEST(Y1236:AG1236,AH1236:AP1236,2,1),IF(OR(COUNTIF(AH1236:AP1236,"&gt;0")&gt;7,COUNTIF(Y1236:AG1236,"&gt;0")&gt;7),0,9999))</f>
        <v>8.4596573424838409E-2</v>
      </c>
      <c r="AZ1236" s="20">
        <f>IF(AY1236=9999,$BO$4,RANK(AY1236,$AY$3:$AY$1993,1))</f>
        <v>1232</v>
      </c>
      <c r="BA1236" s="20">
        <f>LOG((IFERROR(SUM(AH1236:AP1236)/COUNTIF(AH1236:AP1236, "&gt;0"),0.1))/(IFERROR(SUM(Y1236:AG1236)/COUNTIF(Y1236:AG1236, "&gt;0"),0.1)),2)</f>
        <v>0.48807744579442253</v>
      </c>
      <c r="BB1236" s="21">
        <f>SUM(COUNTIF(AH1236:AP1236, "&gt;0"), COUNTIF(Y1236:AG1236, "&gt;0"))</f>
        <v>18</v>
      </c>
      <c r="BC1236" s="22">
        <f>$BQ$3*AZ1236/$BO$4</f>
        <v>6.1909547738693465E-3</v>
      </c>
      <c r="BD1236" s="22" t="str">
        <f>IF(AY1236&lt;BC1236,AY1236,"ns")</f>
        <v>ns</v>
      </c>
      <c r="BE1236" s="23" t="str">
        <f>IF(AND(BD1236&lt;0.01,ABS(BA1236)&gt;1.5,D1236&gt;2), IF(AND(BA1236&gt;0,COUNTIF(AH1236:AP1236,"&gt;0")&gt;7),"IRF4_interactor_Th17", (IF(AND(BA1236&lt;0,COUNTIF(Y1236:AG1236, "&gt;0")&gt;7), "background_significant", "ns"))), "ns")</f>
        <v>ns</v>
      </c>
      <c r="BF1236" s="24" t="str">
        <f>IF(OR(AX1236 ="IRF4_interactor_Treg", BE1236 ="IRF4_interactor_Th17"), LOG((AVERAGE(AH1236:AP1236)+0.1)/(AVERAGE(P1236:X1236)+0.1),2),"ns")</f>
        <v>ns</v>
      </c>
      <c r="BG1236" s="24">
        <f>IF(AND(AX1236="IRF4_interactor_Treg",BE1236="IRF4_interactor_Th17"),1,IF(AX1236="IRF4_interactor_Treg","IRF4_Treg",IF(BE1236="IRF4_interactor_Th17","IRF4_Th17",0)))</f>
        <v>0</v>
      </c>
      <c r="BH1236" s="25">
        <f>IFERROR(TTEST(AH1236:AP1236,P1236:X1236,2,1),IF(OR(COUNTIF(P1236:X1236,"&gt;0")&gt;7,COUNTIF(AH1236:AP1236,"&gt;0")&gt;7),0,9999))</f>
        <v>2.8848114822092194E-2</v>
      </c>
      <c r="BI1236" s="25">
        <f>IF(BH1236=9999,$BS$5,RANK(BH1236,$BH$3:$BH$1993,1))</f>
        <v>339</v>
      </c>
      <c r="BJ1236" s="25">
        <f>$BQ$3*BI1236/$BO$5</f>
        <v>1.7026619789050729E-3</v>
      </c>
      <c r="BK1236" s="25" t="str">
        <f>IF(BH1236&lt;BJ1236,BH1236,"ns")</f>
        <v>ns</v>
      </c>
      <c r="BL1236" s="26">
        <f>SUM(COUNTIF(P1236:X1236, "&gt;0"), COUNTIF(AH1236:AP1236, "&gt;0"))</f>
        <v>18</v>
      </c>
    </row>
    <row r="1237" spans="1:64">
      <c r="A1237" t="s">
        <v>747</v>
      </c>
      <c r="B1237" t="s">
        <v>748</v>
      </c>
      <c r="C1237">
        <v>7.1633199999999997E-4</v>
      </c>
      <c r="D1237">
        <v>5</v>
      </c>
      <c r="E1237">
        <v>5</v>
      </c>
      <c r="F1237">
        <v>0</v>
      </c>
      <c r="G1237">
        <v>980261</v>
      </c>
      <c r="H1237">
        <v>964923</v>
      </c>
      <c r="I1237">
        <v>1090360</v>
      </c>
      <c r="J1237">
        <v>720240</v>
      </c>
      <c r="K1237">
        <v>702070</v>
      </c>
      <c r="L1237">
        <v>668120</v>
      </c>
      <c r="M1237">
        <v>523825</v>
      </c>
      <c r="N1237">
        <v>508579</v>
      </c>
      <c r="O1237">
        <v>667139</v>
      </c>
      <c r="P1237">
        <v>1110520</v>
      </c>
      <c r="Q1237">
        <v>973354</v>
      </c>
      <c r="R1237">
        <v>834773</v>
      </c>
      <c r="S1237">
        <v>1061970</v>
      </c>
      <c r="T1237">
        <v>1034400</v>
      </c>
      <c r="U1237">
        <v>1013240</v>
      </c>
      <c r="V1237">
        <v>706020</v>
      </c>
      <c r="W1237">
        <v>689590</v>
      </c>
      <c r="X1237">
        <v>585816</v>
      </c>
      <c r="Y1237">
        <v>937899</v>
      </c>
      <c r="Z1237">
        <v>828408</v>
      </c>
      <c r="AA1237">
        <v>974393</v>
      </c>
      <c r="AB1237">
        <v>867533</v>
      </c>
      <c r="AC1237">
        <v>903932</v>
      </c>
      <c r="AD1237">
        <v>877516</v>
      </c>
      <c r="AE1237">
        <v>549338</v>
      </c>
      <c r="AF1237">
        <v>774528</v>
      </c>
      <c r="AG1237">
        <v>693014</v>
      </c>
      <c r="AH1237">
        <v>1376440</v>
      </c>
      <c r="AI1237">
        <v>1143160</v>
      </c>
      <c r="AJ1237">
        <v>1299140</v>
      </c>
      <c r="AK1237">
        <v>732285</v>
      </c>
      <c r="AL1237">
        <v>803164</v>
      </c>
      <c r="AM1237">
        <v>843398</v>
      </c>
      <c r="AN1237">
        <v>845166</v>
      </c>
      <c r="AO1237">
        <v>1169180</v>
      </c>
      <c r="AP1237">
        <v>602954</v>
      </c>
      <c r="AR1237" s="16">
        <f>IFERROR(TTEST(G1237:O1237,P1237:X1237,2,1),IF(OR(COUNTIF(P1237:X1237,"&gt;0")&gt;7,COUNTIF(G1237:O1237,"&gt;0")&gt;7),0,9999))</f>
        <v>9.4042106821017477E-2</v>
      </c>
      <c r="AS1237" s="16">
        <f>IF(AR1237=9999,$BO$3,RANK(AR1237,$AR$3:$AR$1993,1))</f>
        <v>1124</v>
      </c>
      <c r="AT1237" s="16">
        <f>LOG((IFERROR(SUM(P1237:X1237)/COUNTIF(P1237:X1237, "&gt;0"),0.1))/(IFERROR(SUM(G1237:O1237)/COUNTIF(G1237:O1237, "&gt;0"),0.1)),2)</f>
        <v>0.23080681871848824</v>
      </c>
      <c r="AU1237" s="17">
        <f>SUM(COUNTIF(P1237:X1237, "&gt;0"), COUNTIF(G1237:O1237, "&gt;0"))</f>
        <v>18</v>
      </c>
      <c r="AV1237" s="18">
        <f>$BQ$3*AS1237/$BO$3</f>
        <v>5.6539235412474851E-3</v>
      </c>
      <c r="AW1237" s="18" t="str">
        <f>IF(AR1237&lt;AV1237,AR1237,"ns")</f>
        <v>ns</v>
      </c>
      <c r="AX1237" s="19" t="str">
        <f>IF(AND(AW1237&lt;0.01,ABS(AT1237)&gt;1.5,D1237&gt;2), IF(AND(AT1237&gt;0,COUNTIF(P1237:X1237,"&gt;0")&gt;7),"IRF4_interactor_Treg", (IF(AND(AT1237&lt;0,COUNTIF(G1237:O1237, "&gt;0")&gt;7), "background_significant", "ns"))), "ns")</f>
        <v>ns</v>
      </c>
      <c r="AY1237" s="20">
        <f>IFERROR(TTEST(Y1237:AG1237,AH1237:AP1237,2,1),IF(OR(COUNTIF(AH1237:AP1237,"&gt;0")&gt;7,COUNTIF(Y1237:AG1237,"&gt;0")&gt;7),0,9999))</f>
        <v>8.5242993977825518E-2</v>
      </c>
      <c r="AZ1237" s="20">
        <f>IF(AY1237=9999,$BO$4,RANK(AY1237,$AY$3:$AY$1993,1))</f>
        <v>1233</v>
      </c>
      <c r="BA1237" s="20">
        <f>LOG((IFERROR(SUM(AH1237:AP1237)/COUNTIF(AH1237:AP1237, "&gt;0"),0.1))/(IFERROR(SUM(Y1237:AG1237)/COUNTIF(Y1237:AG1237, "&gt;0"),0.1)),2)</f>
        <v>0.25113824679147745</v>
      </c>
      <c r="BB1237" s="21">
        <f>SUM(COUNTIF(AH1237:AP1237, "&gt;0"), COUNTIF(Y1237:AG1237, "&gt;0"))</f>
        <v>18</v>
      </c>
      <c r="BC1237" s="22">
        <f>$BQ$3*AZ1237/$BO$4</f>
        <v>6.1959798994974877E-3</v>
      </c>
      <c r="BD1237" s="22" t="str">
        <f>IF(AY1237&lt;BC1237,AY1237,"ns")</f>
        <v>ns</v>
      </c>
      <c r="BE1237" s="23" t="str">
        <f>IF(AND(BD1237&lt;0.01,ABS(BA1237)&gt;1.5,D1237&gt;2), IF(AND(BA1237&gt;0,COUNTIF(AH1237:AP1237,"&gt;0")&gt;7),"IRF4_interactor_Th17", (IF(AND(BA1237&lt;0,COUNTIF(Y1237:AG1237, "&gt;0")&gt;7), "background_significant", "ns"))), "ns")</f>
        <v>ns</v>
      </c>
      <c r="BF1237" s="24" t="str">
        <f>IF(OR(AX1237 ="IRF4_interactor_Treg", BE1237 ="IRF4_interactor_Th17"), LOG((AVERAGE(AH1237:AP1237)+0.1)/(AVERAGE(P1237:X1237)+0.1),2),"ns")</f>
        <v>ns</v>
      </c>
      <c r="BG1237" s="24">
        <f>IF(AND(AX1237="IRF4_interactor_Treg",BE1237="IRF4_interactor_Th17"),1,IF(AX1237="IRF4_interactor_Treg","IRF4_Treg",IF(BE1237="IRF4_interactor_Th17","IRF4_Th17",0)))</f>
        <v>0</v>
      </c>
      <c r="BH1237" s="25">
        <f>IFERROR(TTEST(AH1237:AP1237,P1237:X1237,2,1),IF(OR(COUNTIF(P1237:X1237,"&gt;0")&gt;7,COUNTIF(AH1237:AP1237,"&gt;0")&gt;7),0,9999))</f>
        <v>0.3854409330741978</v>
      </c>
      <c r="BI1237" s="25">
        <f>IF(BH1237=9999,$BS$5,RANK(BH1237,$BH$3:$BH$1993,1))</f>
        <v>1304</v>
      </c>
      <c r="BJ1237" s="25">
        <f>$BQ$3*BI1237/$BO$5</f>
        <v>6.5494726268206932E-3</v>
      </c>
      <c r="BK1237" s="25" t="str">
        <f>IF(BH1237&lt;BJ1237,BH1237,"ns")</f>
        <v>ns</v>
      </c>
      <c r="BL1237" s="26">
        <f>SUM(COUNTIF(P1237:X1237, "&gt;0"), COUNTIF(AH1237:AP1237, "&gt;0"))</f>
        <v>18</v>
      </c>
    </row>
    <row r="1238" spans="1:64">
      <c r="A1238" t="s">
        <v>1647</v>
      </c>
      <c r="B1238" t="s">
        <v>1648</v>
      </c>
      <c r="C1238">
        <v>7.1633199999999997E-4</v>
      </c>
      <c r="D1238">
        <v>4</v>
      </c>
      <c r="E1238">
        <v>4</v>
      </c>
      <c r="F1238">
        <v>0</v>
      </c>
      <c r="G1238">
        <v>2956110</v>
      </c>
      <c r="H1238">
        <v>2848510</v>
      </c>
      <c r="I1238">
        <v>3265640</v>
      </c>
      <c r="J1238">
        <v>1535450</v>
      </c>
      <c r="K1238">
        <v>1651650</v>
      </c>
      <c r="L1238">
        <v>1828450</v>
      </c>
      <c r="M1238">
        <v>1367340</v>
      </c>
      <c r="N1238">
        <v>1410110</v>
      </c>
      <c r="O1238">
        <v>1239990</v>
      </c>
      <c r="P1238">
        <v>2316010</v>
      </c>
      <c r="Q1238">
        <v>2232860</v>
      </c>
      <c r="R1238">
        <v>2385030</v>
      </c>
      <c r="S1238">
        <v>2811030</v>
      </c>
      <c r="T1238">
        <v>2828300</v>
      </c>
      <c r="U1238">
        <v>3203560</v>
      </c>
      <c r="V1238">
        <v>2333400</v>
      </c>
      <c r="W1238">
        <v>2547080</v>
      </c>
      <c r="X1238">
        <v>2787130</v>
      </c>
      <c r="Y1238">
        <v>2839630</v>
      </c>
      <c r="Z1238">
        <v>2886150</v>
      </c>
      <c r="AA1238">
        <v>3292270</v>
      </c>
      <c r="AB1238">
        <v>1772950</v>
      </c>
      <c r="AC1238">
        <v>1893880</v>
      </c>
      <c r="AD1238">
        <v>2070900</v>
      </c>
      <c r="AE1238">
        <v>1030040</v>
      </c>
      <c r="AF1238">
        <v>1491240</v>
      </c>
      <c r="AG1238">
        <v>1527260</v>
      </c>
      <c r="AH1238">
        <v>2742440</v>
      </c>
      <c r="AI1238">
        <v>2717020</v>
      </c>
      <c r="AJ1238">
        <v>3141640</v>
      </c>
      <c r="AK1238">
        <v>1971730</v>
      </c>
      <c r="AL1238">
        <v>1984190</v>
      </c>
      <c r="AM1238">
        <v>2225550</v>
      </c>
      <c r="AN1238">
        <v>2479100</v>
      </c>
      <c r="AO1238">
        <v>3172900</v>
      </c>
      <c r="AP1238">
        <v>2742710</v>
      </c>
      <c r="AR1238" s="16">
        <f>IFERROR(TTEST(G1238:O1238,P1238:X1238,2,1),IF(OR(COUNTIF(P1238:X1238,"&gt;0")&gt;7,COUNTIF(G1238:O1238,"&gt;0")&gt;7),0,9999))</f>
        <v>0.11128451650058231</v>
      </c>
      <c r="AS1238" s="16">
        <f>IF(AR1238=9999,$BO$3,RANK(AR1238,$AR$3:$AR$1993,1))</f>
        <v>1160</v>
      </c>
      <c r="AT1238" s="16">
        <f>LOG((IFERROR(SUM(P1238:X1238)/COUNTIF(P1238:X1238, "&gt;0"),0.1))/(IFERROR(SUM(G1238:O1238)/COUNTIF(G1238:O1238, "&gt;0"),0.1)),2)</f>
        <v>0.37299463590168092</v>
      </c>
      <c r="AU1238" s="17">
        <f>SUM(COUNTIF(P1238:X1238, "&gt;0"), COUNTIF(G1238:O1238, "&gt;0"))</f>
        <v>18</v>
      </c>
      <c r="AV1238" s="18">
        <f>$BQ$3*AS1238/$BO$3</f>
        <v>5.8350100603621726E-3</v>
      </c>
      <c r="AW1238" s="18" t="str">
        <f>IF(AR1238&lt;AV1238,AR1238,"ns")</f>
        <v>ns</v>
      </c>
      <c r="AX1238" s="19" t="str">
        <f>IF(AND(AW1238&lt;0.01,ABS(AT1238)&gt;1.5,D1238&gt;2), IF(AND(AT1238&gt;0,COUNTIF(P1238:X1238,"&gt;0")&gt;7),"IRF4_interactor_Treg", (IF(AND(AT1238&lt;0,COUNTIF(G1238:O1238, "&gt;0")&gt;7), "background_significant", "ns"))), "ns")</f>
        <v>ns</v>
      </c>
      <c r="AY1238" s="20">
        <f>IFERROR(TTEST(Y1238:AG1238,AH1238:AP1238,2,1),IF(OR(COUNTIF(AH1238:AP1238,"&gt;0")&gt;7,COUNTIF(Y1238:AG1238,"&gt;0")&gt;7),0,9999))</f>
        <v>8.5303776506033033E-2</v>
      </c>
      <c r="AZ1238" s="20">
        <f>IF(AY1238=9999,$BO$4,RANK(AY1238,$AY$3:$AY$1993,1))</f>
        <v>1234</v>
      </c>
      <c r="BA1238" s="20">
        <f>LOG((IFERROR(SUM(AH1238:AP1238)/COUNTIF(AH1238:AP1238, "&gt;0"),0.1))/(IFERROR(SUM(Y1238:AG1238)/COUNTIF(Y1238:AG1238, "&gt;0"),0.1)),2)</f>
        <v>0.30164713019239703</v>
      </c>
      <c r="BB1238" s="21">
        <f>SUM(COUNTIF(AH1238:AP1238, "&gt;0"), COUNTIF(Y1238:AG1238, "&gt;0"))</f>
        <v>18</v>
      </c>
      <c r="BC1238" s="22">
        <f>$BQ$3*AZ1238/$BO$4</f>
        <v>6.201005025125628E-3</v>
      </c>
      <c r="BD1238" s="22" t="str">
        <f>IF(AY1238&lt;BC1238,AY1238,"ns")</f>
        <v>ns</v>
      </c>
      <c r="BE1238" s="23" t="str">
        <f>IF(AND(BD1238&lt;0.01,ABS(BA1238)&gt;1.5,D1238&gt;2), IF(AND(BA1238&gt;0,COUNTIF(AH1238:AP1238,"&gt;0")&gt;7),"IRF4_interactor_Th17", (IF(AND(BA1238&lt;0,COUNTIF(Y1238:AG1238, "&gt;0")&gt;7), "background_significant", "ns"))), "ns")</f>
        <v>ns</v>
      </c>
      <c r="BF1238" s="24" t="str">
        <f>IF(OR(AX1238 ="IRF4_interactor_Treg", BE1238 ="IRF4_interactor_Th17"), LOG((AVERAGE(AH1238:AP1238)+0.1)/(AVERAGE(P1238:X1238)+0.1),2),"ns")</f>
        <v>ns</v>
      </c>
      <c r="BG1238" s="24">
        <f>IF(AND(AX1238="IRF4_interactor_Treg",BE1238="IRF4_interactor_Th17"),1,IF(AX1238="IRF4_interactor_Treg","IRF4_Treg",IF(BE1238="IRF4_interactor_Th17","IRF4_Th17",0)))</f>
        <v>0</v>
      </c>
      <c r="BH1238" s="25">
        <f>IFERROR(TTEST(AH1238:AP1238,P1238:X1238,2,1),IF(OR(COUNTIF(P1238:X1238,"&gt;0")&gt;7,COUNTIF(AH1238:AP1238,"&gt;0")&gt;7),0,9999))</f>
        <v>0.89998906362353004</v>
      </c>
      <c r="BI1238" s="25">
        <f>IF(BH1238=9999,$BS$5,RANK(BH1238,$BH$3:$BH$1993,1))</f>
        <v>1886</v>
      </c>
      <c r="BJ1238" s="25">
        <f>$BQ$3*BI1238/$BO$5</f>
        <v>9.472626820693119E-3</v>
      </c>
      <c r="BK1238" s="25" t="str">
        <f>IF(BH1238&lt;BJ1238,BH1238,"ns")</f>
        <v>ns</v>
      </c>
      <c r="BL1238" s="26">
        <f>SUM(COUNTIF(P1238:X1238, "&gt;0"), COUNTIF(AH1238:AP1238, "&gt;0"))</f>
        <v>18</v>
      </c>
    </row>
    <row r="1239" spans="1:64">
      <c r="A1239" t="s">
        <v>423</v>
      </c>
      <c r="B1239" t="s">
        <v>424</v>
      </c>
      <c r="C1239">
        <v>2.2244E-2</v>
      </c>
      <c r="D1239">
        <v>3</v>
      </c>
      <c r="E1239">
        <v>1</v>
      </c>
      <c r="F1239">
        <v>2</v>
      </c>
      <c r="G1239">
        <v>182471</v>
      </c>
      <c r="H1239">
        <v>216267</v>
      </c>
      <c r="I1239">
        <v>306693</v>
      </c>
      <c r="J1239">
        <v>171421</v>
      </c>
      <c r="K1239">
        <v>80865.899999999994</v>
      </c>
      <c r="L1239">
        <v>122580</v>
      </c>
      <c r="M1239">
        <v>56191.8</v>
      </c>
      <c r="N1239">
        <v>100979</v>
      </c>
      <c r="O1239">
        <v>88375.4</v>
      </c>
      <c r="P1239">
        <v>200774</v>
      </c>
      <c r="Q1239">
        <v>227683</v>
      </c>
      <c r="R1239">
        <v>177144</v>
      </c>
      <c r="S1239">
        <v>325668</v>
      </c>
      <c r="T1239">
        <v>258607</v>
      </c>
      <c r="U1239">
        <v>235007</v>
      </c>
      <c r="V1239">
        <v>202810</v>
      </c>
      <c r="W1239">
        <v>254358</v>
      </c>
      <c r="X1239">
        <v>269886</v>
      </c>
      <c r="Y1239">
        <v>238706</v>
      </c>
      <c r="Z1239">
        <v>185725</v>
      </c>
      <c r="AA1239">
        <v>192437</v>
      </c>
      <c r="AB1239">
        <v>181758</v>
      </c>
      <c r="AC1239">
        <v>239910</v>
      </c>
      <c r="AD1239">
        <v>156952</v>
      </c>
      <c r="AE1239">
        <v>180260</v>
      </c>
      <c r="AF1239">
        <v>188756</v>
      </c>
      <c r="AG1239">
        <v>208753</v>
      </c>
      <c r="AH1239">
        <v>339037</v>
      </c>
      <c r="AI1239">
        <v>420751</v>
      </c>
      <c r="AJ1239">
        <v>382541</v>
      </c>
      <c r="AK1239">
        <v>193058</v>
      </c>
      <c r="AL1239">
        <v>128523</v>
      </c>
      <c r="AM1239">
        <v>96674.9</v>
      </c>
      <c r="AN1239">
        <v>248556</v>
      </c>
      <c r="AO1239">
        <v>363729</v>
      </c>
      <c r="AP1239">
        <v>279878</v>
      </c>
      <c r="AR1239" s="16">
        <f>IFERROR(TTEST(G1239:O1239,P1239:X1239,2,1),IF(OR(COUNTIF(P1239:X1239,"&gt;0")&gt;7,COUNTIF(G1239:O1239,"&gt;0")&gt;7),0,9999))</f>
        <v>2.9978792435687442E-2</v>
      </c>
      <c r="AS1239" s="16">
        <f>IF(AR1239=9999,$BO$3,RANK(AR1239,$AR$3:$AR$1993,1))</f>
        <v>879</v>
      </c>
      <c r="AT1239" s="16">
        <f>LOG((IFERROR(SUM(P1239:X1239)/COUNTIF(P1239:X1239, "&gt;0"),0.1))/(IFERROR(SUM(G1239:O1239)/COUNTIF(G1239:O1239, "&gt;0"),0.1)),2)</f>
        <v>0.6987246967942492</v>
      </c>
      <c r="AU1239" s="17">
        <f>SUM(COUNTIF(P1239:X1239, "&gt;0"), COUNTIF(G1239:O1239, "&gt;0"))</f>
        <v>18</v>
      </c>
      <c r="AV1239" s="18">
        <f>$BQ$3*AS1239/$BO$3</f>
        <v>4.4215291750503019E-3</v>
      </c>
      <c r="AW1239" s="18" t="str">
        <f>IF(AR1239&lt;AV1239,AR1239,"ns")</f>
        <v>ns</v>
      </c>
      <c r="AX1239" s="19" t="str">
        <f>IF(AND(AW1239&lt;0.01,ABS(AT1239)&gt;1.5,D1239&gt;2), IF(AND(AT1239&gt;0,COUNTIF(P1239:X1239,"&gt;0")&gt;7),"IRF4_interactor_Treg", (IF(AND(AT1239&lt;0,COUNTIF(G1239:O1239, "&gt;0")&gt;7), "background_significant", "ns"))), "ns")</f>
        <v>ns</v>
      </c>
      <c r="AY1239" s="20">
        <f>IFERROR(TTEST(Y1239:AG1239,AH1239:AP1239,2,1),IF(OR(COUNTIF(AH1239:AP1239,"&gt;0")&gt;7,COUNTIF(Y1239:AG1239,"&gt;0")&gt;7),0,9999))</f>
        <v>8.5435281684764164E-2</v>
      </c>
      <c r="AZ1239" s="20">
        <f>IF(AY1239=9999,$BO$4,RANK(AY1239,$AY$3:$AY$1993,1))</f>
        <v>1235</v>
      </c>
      <c r="BA1239" s="20">
        <f>LOG((IFERROR(SUM(AH1239:AP1239)/COUNTIF(AH1239:AP1239, "&gt;0"),0.1))/(IFERROR(SUM(Y1239:AG1239)/COUNTIF(Y1239:AG1239, "&gt;0"),0.1)),2)</f>
        <v>0.46799731475631623</v>
      </c>
      <c r="BB1239" s="21">
        <f>SUM(COUNTIF(AH1239:AP1239, "&gt;0"), COUNTIF(Y1239:AG1239, "&gt;0"))</f>
        <v>18</v>
      </c>
      <c r="BC1239" s="22">
        <f>$BQ$3*AZ1239/$BO$4</f>
        <v>6.2060301507537684E-3</v>
      </c>
      <c r="BD1239" s="22" t="str">
        <f>IF(AY1239&lt;BC1239,AY1239,"ns")</f>
        <v>ns</v>
      </c>
      <c r="BE1239" s="23" t="str">
        <f>IF(AND(BD1239&lt;0.01,ABS(BA1239)&gt;1.5,D1239&gt;2), IF(AND(BA1239&gt;0,COUNTIF(AH1239:AP1239,"&gt;0")&gt;7),"IRF4_interactor_Th17", (IF(AND(BA1239&lt;0,COUNTIF(Y1239:AG1239, "&gt;0")&gt;7), "background_significant", "ns"))), "ns")</f>
        <v>ns</v>
      </c>
      <c r="BF1239" s="24" t="str">
        <f>IF(OR(AX1239 ="IRF4_interactor_Treg", BE1239 ="IRF4_interactor_Th17"), LOG((AVERAGE(AH1239:AP1239)+0.1)/(AVERAGE(P1239:X1239)+0.1),2),"ns")</f>
        <v>ns</v>
      </c>
      <c r="BG1239" s="24">
        <f>IF(AND(AX1239="IRF4_interactor_Treg",BE1239="IRF4_interactor_Th17"),1,IF(AX1239="IRF4_interactor_Treg","IRF4_Treg",IF(BE1239="IRF4_interactor_Th17","IRF4_Th17",0)))</f>
        <v>0</v>
      </c>
      <c r="BH1239" s="25">
        <f>IFERROR(TTEST(AH1239:AP1239,P1239:X1239,2,1),IF(OR(COUNTIF(P1239:X1239,"&gt;0")&gt;7,COUNTIF(AH1239:AP1239,"&gt;0")&gt;7),0,9999))</f>
        <v>0.49359320893804259</v>
      </c>
      <c r="BI1239" s="25">
        <f>IF(BH1239=9999,$BS$5,RANK(BH1239,$BH$3:$BH$1993,1))</f>
        <v>1461</v>
      </c>
      <c r="BJ1239" s="25">
        <f>$BQ$3*BI1239/$BO$5</f>
        <v>7.3380210949271722E-3</v>
      </c>
      <c r="BK1239" s="25" t="str">
        <f>IF(BH1239&lt;BJ1239,BH1239,"ns")</f>
        <v>ns</v>
      </c>
      <c r="BL1239" s="26">
        <f>SUM(COUNTIF(P1239:X1239, "&gt;0"), COUNTIF(AH1239:AP1239, "&gt;0"))</f>
        <v>18</v>
      </c>
    </row>
    <row r="1240" spans="1:64">
      <c r="A1240" t="s">
        <v>3797</v>
      </c>
      <c r="B1240" t="s">
        <v>3798</v>
      </c>
      <c r="C1240">
        <v>7.1633199999999997E-4</v>
      </c>
      <c r="D1240">
        <v>21</v>
      </c>
      <c r="E1240">
        <v>21</v>
      </c>
      <c r="F1240">
        <v>0</v>
      </c>
      <c r="G1240">
        <v>18596700</v>
      </c>
      <c r="H1240">
        <v>17820200</v>
      </c>
      <c r="I1240">
        <v>20753300</v>
      </c>
      <c r="J1240">
        <v>28159000</v>
      </c>
      <c r="K1240">
        <v>29410300</v>
      </c>
      <c r="L1240">
        <v>33962600</v>
      </c>
      <c r="M1240">
        <v>17166900</v>
      </c>
      <c r="N1240">
        <v>18234800</v>
      </c>
      <c r="O1240">
        <v>19401400</v>
      </c>
      <c r="P1240">
        <v>8610830</v>
      </c>
      <c r="Q1240">
        <v>8057210</v>
      </c>
      <c r="R1240">
        <v>8646190</v>
      </c>
      <c r="S1240">
        <v>38117400</v>
      </c>
      <c r="T1240">
        <v>38966100</v>
      </c>
      <c r="U1240">
        <v>39603700</v>
      </c>
      <c r="V1240">
        <v>23961700</v>
      </c>
      <c r="W1240">
        <v>25515000</v>
      </c>
      <c r="X1240">
        <v>26354300</v>
      </c>
      <c r="Y1240">
        <v>69340000</v>
      </c>
      <c r="Z1240">
        <v>67478300</v>
      </c>
      <c r="AA1240">
        <v>73240100</v>
      </c>
      <c r="AB1240">
        <v>44156300</v>
      </c>
      <c r="AC1240">
        <v>46659600</v>
      </c>
      <c r="AD1240">
        <v>50503800</v>
      </c>
      <c r="AE1240">
        <v>23201900</v>
      </c>
      <c r="AF1240">
        <v>29833900</v>
      </c>
      <c r="AG1240">
        <v>30165800</v>
      </c>
      <c r="AH1240">
        <v>45266400</v>
      </c>
      <c r="AI1240">
        <v>47493700</v>
      </c>
      <c r="AJ1240">
        <v>52031200</v>
      </c>
      <c r="AK1240">
        <v>45919400</v>
      </c>
      <c r="AL1240">
        <v>51028900</v>
      </c>
      <c r="AM1240">
        <v>55134000</v>
      </c>
      <c r="AN1240">
        <v>22113200</v>
      </c>
      <c r="AO1240">
        <v>26706400</v>
      </c>
      <c r="AP1240">
        <v>21395800</v>
      </c>
      <c r="AR1240" s="16">
        <f>IFERROR(TTEST(G1240:O1240,P1240:X1240,2,1),IF(OR(COUNTIF(P1240:X1240,"&gt;0")&gt;7,COUNTIF(G1240:O1240,"&gt;0")&gt;7),0,9999))</f>
        <v>0.62064558945390091</v>
      </c>
      <c r="AS1240" s="16">
        <f>IF(AR1240=9999,$BO$3,RANK(AR1240,$AR$3:$AR$1993,1))</f>
        <v>1721</v>
      </c>
      <c r="AT1240" s="16">
        <f>LOG((IFERROR(SUM(P1240:X1240)/COUNTIF(P1240:X1240, "&gt;0"),0.1))/(IFERROR(SUM(G1240:O1240)/COUNTIF(G1240:O1240, "&gt;0"),0.1)),2)</f>
        <v>9.8153093617971504E-2</v>
      </c>
      <c r="AU1240" s="17">
        <f>SUM(COUNTIF(P1240:X1240, "&gt;0"), COUNTIF(G1240:O1240, "&gt;0"))</f>
        <v>18</v>
      </c>
      <c r="AV1240" s="18">
        <f>$BQ$3*AS1240/$BO$3</f>
        <v>8.656941649899396E-3</v>
      </c>
      <c r="AW1240" s="18" t="str">
        <f>IF(AR1240&lt;AV1240,AR1240,"ns")</f>
        <v>ns</v>
      </c>
      <c r="AX1240" s="19" t="str">
        <f>IF(AND(AW1240&lt;0.01,ABS(AT1240)&gt;1.5,D1240&gt;2), IF(AND(AT1240&gt;0,COUNTIF(P1240:X1240,"&gt;0")&gt;7),"IRF4_interactor_Treg", (IF(AND(AT1240&lt;0,COUNTIF(G1240:O1240, "&gt;0")&gt;7), "background_significant", "ns"))), "ns")</f>
        <v>ns</v>
      </c>
      <c r="AY1240" s="20">
        <f>IFERROR(TTEST(Y1240:AG1240,AH1240:AP1240,2,1),IF(OR(COUNTIF(AH1240:AP1240,"&gt;0")&gt;7,COUNTIF(Y1240:AG1240,"&gt;0")&gt;7),0,9999))</f>
        <v>8.5681339467451961E-2</v>
      </c>
      <c r="AZ1240" s="20">
        <f>IF(AY1240=9999,$BO$4,RANK(AY1240,$AY$3:$AY$1993,1))</f>
        <v>1236</v>
      </c>
      <c r="BA1240" s="20">
        <f>LOG((IFERROR(SUM(AH1240:AP1240)/COUNTIF(AH1240:AP1240, "&gt;0"),0.1))/(IFERROR(SUM(Y1240:AG1240)/COUNTIF(Y1240:AG1240, "&gt;0"),0.1)),2)</f>
        <v>-0.2434909011827539</v>
      </c>
      <c r="BB1240" s="21">
        <f>SUM(COUNTIF(AH1240:AP1240, "&gt;0"), COUNTIF(Y1240:AG1240, "&gt;0"))</f>
        <v>18</v>
      </c>
      <c r="BC1240" s="22">
        <f>$BQ$3*AZ1240/$BO$4</f>
        <v>6.2110552763819096E-3</v>
      </c>
      <c r="BD1240" s="22" t="str">
        <f>IF(AY1240&lt;BC1240,AY1240,"ns")</f>
        <v>ns</v>
      </c>
      <c r="BE1240" s="23" t="str">
        <f>IF(AND(BD1240&lt;0.01,ABS(BA1240)&gt;1.5,D1240&gt;2), IF(AND(BA1240&gt;0,COUNTIF(AH1240:AP1240,"&gt;0")&gt;7),"IRF4_interactor_Th17", (IF(AND(BA1240&lt;0,COUNTIF(Y1240:AG1240, "&gt;0")&gt;7), "background_significant", "ns"))), "ns")</f>
        <v>ns</v>
      </c>
      <c r="BF1240" s="24" t="str">
        <f>IF(OR(AX1240 ="IRF4_interactor_Treg", BE1240 ="IRF4_interactor_Th17"), LOG((AVERAGE(AH1240:AP1240)+0.1)/(AVERAGE(P1240:X1240)+0.1),2),"ns")</f>
        <v>ns</v>
      </c>
      <c r="BG1240" s="24">
        <f>IF(AND(AX1240="IRF4_interactor_Treg",BE1240="IRF4_interactor_Th17"),1,IF(AX1240="IRF4_interactor_Treg","IRF4_Treg",IF(BE1240="IRF4_interactor_Th17","IRF4_Th17",0)))</f>
        <v>0</v>
      </c>
      <c r="BH1240" s="25">
        <f>IFERROR(TTEST(AH1240:AP1240,P1240:X1240,2,1),IF(OR(COUNTIF(P1240:X1240,"&gt;0")&gt;7,COUNTIF(AH1240:AP1240,"&gt;0")&gt;7),0,9999))</f>
        <v>2.8470092476489902E-2</v>
      </c>
      <c r="BI1240" s="25">
        <f>IF(BH1240=9999,$BS$5,RANK(BH1240,$BH$3:$BH$1993,1))</f>
        <v>334</v>
      </c>
      <c r="BJ1240" s="25">
        <f>$BQ$3*BI1240/$BO$5</f>
        <v>1.6775489703666499E-3</v>
      </c>
      <c r="BK1240" s="25" t="str">
        <f>IF(BH1240&lt;BJ1240,BH1240,"ns")</f>
        <v>ns</v>
      </c>
      <c r="BL1240" s="26">
        <f>SUM(COUNTIF(P1240:X1240, "&gt;0"), COUNTIF(AH1240:AP1240, "&gt;0"))</f>
        <v>18</v>
      </c>
    </row>
    <row r="1241" spans="1:64">
      <c r="A1241" t="s">
        <v>1367</v>
      </c>
      <c r="B1241" t="s">
        <v>1368</v>
      </c>
      <c r="C1241">
        <v>7.1633199999999997E-4</v>
      </c>
      <c r="D1241">
        <v>4</v>
      </c>
      <c r="E1241">
        <v>4</v>
      </c>
      <c r="F1241">
        <v>0</v>
      </c>
      <c r="G1241">
        <v>258149</v>
      </c>
      <c r="H1241">
        <v>237133</v>
      </c>
      <c r="I1241">
        <v>203763</v>
      </c>
      <c r="J1241">
        <v>254304</v>
      </c>
      <c r="K1241">
        <v>210043</v>
      </c>
      <c r="L1241">
        <v>247512</v>
      </c>
      <c r="M1241">
        <v>121663</v>
      </c>
      <c r="N1241">
        <v>120284</v>
      </c>
      <c r="O1241">
        <v>67862.899999999994</v>
      </c>
      <c r="P1241">
        <v>208766</v>
      </c>
      <c r="Q1241">
        <v>274980</v>
      </c>
      <c r="R1241">
        <v>242389</v>
      </c>
      <c r="S1241">
        <v>425482</v>
      </c>
      <c r="T1241">
        <v>343499</v>
      </c>
      <c r="U1241">
        <v>283536</v>
      </c>
      <c r="V1241">
        <v>319762</v>
      </c>
      <c r="W1241">
        <v>325368</v>
      </c>
      <c r="X1241">
        <v>354964</v>
      </c>
      <c r="Y1241">
        <v>239744</v>
      </c>
      <c r="Z1241">
        <v>199773</v>
      </c>
      <c r="AA1241">
        <v>227763</v>
      </c>
      <c r="AB1241">
        <v>259111</v>
      </c>
      <c r="AC1241">
        <v>204762</v>
      </c>
      <c r="AD1241">
        <v>217921</v>
      </c>
      <c r="AE1241">
        <v>209140</v>
      </c>
      <c r="AF1241">
        <v>252545</v>
      </c>
      <c r="AG1241">
        <v>195302</v>
      </c>
      <c r="AH1241">
        <v>552529</v>
      </c>
      <c r="AI1241">
        <v>538408</v>
      </c>
      <c r="AJ1241">
        <v>442744</v>
      </c>
      <c r="AK1241">
        <v>237116</v>
      </c>
      <c r="AL1241">
        <v>170253</v>
      </c>
      <c r="AM1241">
        <v>164575</v>
      </c>
      <c r="AN1241">
        <v>264398</v>
      </c>
      <c r="AO1241">
        <v>284541</v>
      </c>
      <c r="AP1241">
        <v>235714</v>
      </c>
      <c r="AR1241" s="16">
        <f>IFERROR(TTEST(G1241:O1241,P1241:X1241,2,1),IF(OR(COUNTIF(P1241:X1241,"&gt;0")&gt;7,COUNTIF(G1241:O1241,"&gt;0")&gt;7),0,9999))</f>
        <v>1.1375435169999731E-2</v>
      </c>
      <c r="AS1241" s="16">
        <f>IF(AR1241=9999,$BO$3,RANK(AR1241,$AR$3:$AR$1993,1))</f>
        <v>683</v>
      </c>
      <c r="AT1241" s="16">
        <f>LOG((IFERROR(SUM(P1241:X1241)/COUNTIF(P1241:X1241, "&gt;0"),0.1))/(IFERROR(SUM(G1241:O1241)/COUNTIF(G1241:O1241, "&gt;0"),0.1)),2)</f>
        <v>0.6914267234843281</v>
      </c>
      <c r="AU1241" s="17">
        <f>SUM(COUNTIF(P1241:X1241, "&gt;0"), COUNTIF(G1241:O1241, "&gt;0"))</f>
        <v>18</v>
      </c>
      <c r="AV1241" s="18">
        <f>$BQ$3*AS1241/$BO$3</f>
        <v>3.4356136820925553E-3</v>
      </c>
      <c r="AW1241" s="18" t="str">
        <f>IF(AR1241&lt;AV1241,AR1241,"ns")</f>
        <v>ns</v>
      </c>
      <c r="AX1241" s="19" t="str">
        <f>IF(AND(AW1241&lt;0.01,ABS(AT1241)&gt;1.5,D1241&gt;2), IF(AND(AT1241&gt;0,COUNTIF(P1241:X1241,"&gt;0")&gt;7),"IRF4_interactor_Treg", (IF(AND(AT1241&lt;0,COUNTIF(G1241:O1241, "&gt;0")&gt;7), "background_significant", "ns"))), "ns")</f>
        <v>ns</v>
      </c>
      <c r="AY1241" s="20">
        <f>IFERROR(TTEST(Y1241:AG1241,AH1241:AP1241,2,1),IF(OR(COUNTIF(AH1241:AP1241,"&gt;0")&gt;7,COUNTIF(Y1241:AG1241,"&gt;0")&gt;7),0,9999))</f>
        <v>8.6503414811796839E-2</v>
      </c>
      <c r="AZ1241" s="20">
        <f>IF(AY1241=9999,$BO$4,RANK(AY1241,$AY$3:$AY$1993,1))</f>
        <v>1237</v>
      </c>
      <c r="BA1241" s="20">
        <f>LOG((IFERROR(SUM(AH1241:AP1241)/COUNTIF(AH1241:AP1241, "&gt;0"),0.1))/(IFERROR(SUM(Y1241:AG1241)/COUNTIF(Y1241:AG1241, "&gt;0"),0.1)),2)</f>
        <v>0.52684278845880106</v>
      </c>
      <c r="BB1241" s="21">
        <f>SUM(COUNTIF(AH1241:AP1241, "&gt;0"), COUNTIF(Y1241:AG1241, "&gt;0"))</f>
        <v>18</v>
      </c>
      <c r="BC1241" s="22">
        <f>$BQ$3*AZ1241/$BO$4</f>
        <v>6.2160804020100508E-3</v>
      </c>
      <c r="BD1241" s="22" t="str">
        <f>IF(AY1241&lt;BC1241,AY1241,"ns")</f>
        <v>ns</v>
      </c>
      <c r="BE1241" s="23" t="str">
        <f>IF(AND(BD1241&lt;0.01,ABS(BA1241)&gt;1.5,D1241&gt;2), IF(AND(BA1241&gt;0,COUNTIF(AH1241:AP1241,"&gt;0")&gt;7),"IRF4_interactor_Th17", (IF(AND(BA1241&lt;0,COUNTIF(Y1241:AG1241, "&gt;0")&gt;7), "background_significant", "ns"))), "ns")</f>
        <v>ns</v>
      </c>
      <c r="BF1241" s="24" t="str">
        <f>IF(OR(AX1241 ="IRF4_interactor_Treg", BE1241 ="IRF4_interactor_Th17"), LOG((AVERAGE(AH1241:AP1241)+0.1)/(AVERAGE(P1241:X1241)+0.1),2),"ns")</f>
        <v>ns</v>
      </c>
      <c r="BG1241" s="24">
        <f>IF(AND(AX1241="IRF4_interactor_Treg",BE1241="IRF4_interactor_Th17"),1,IF(AX1241="IRF4_interactor_Treg","IRF4_Treg",IF(BE1241="IRF4_interactor_Th17","IRF4_Th17",0)))</f>
        <v>0</v>
      </c>
      <c r="BH1241" s="25">
        <f>IFERROR(TTEST(AH1241:AP1241,P1241:X1241,2,1),IF(OR(COUNTIF(P1241:X1241,"&gt;0")&gt;7,COUNTIF(AH1241:AP1241,"&gt;0")&gt;7),0,9999))</f>
        <v>0.85823384302184502</v>
      </c>
      <c r="BI1241" s="25">
        <f>IF(BH1241=9999,$BS$5,RANK(BH1241,$BH$3:$BH$1993,1))</f>
        <v>1844</v>
      </c>
      <c r="BJ1241" s="25">
        <f>$BQ$3*BI1241/$BO$5</f>
        <v>9.2616775489703668E-3</v>
      </c>
      <c r="BK1241" s="25" t="str">
        <f>IF(BH1241&lt;BJ1241,BH1241,"ns")</f>
        <v>ns</v>
      </c>
      <c r="BL1241" s="26">
        <f>SUM(COUNTIF(P1241:X1241, "&gt;0"), COUNTIF(AH1241:AP1241, "&gt;0"))</f>
        <v>18</v>
      </c>
    </row>
    <row r="1242" spans="1:64">
      <c r="A1242" t="s">
        <v>2349</v>
      </c>
      <c r="B1242" t="s">
        <v>2350</v>
      </c>
      <c r="C1242">
        <v>3.6182699999999998E-3</v>
      </c>
      <c r="D1242">
        <v>4</v>
      </c>
      <c r="E1242">
        <v>4</v>
      </c>
      <c r="F1242">
        <v>0</v>
      </c>
      <c r="G1242">
        <v>573116</v>
      </c>
      <c r="H1242">
        <v>825101</v>
      </c>
      <c r="I1242">
        <v>686514</v>
      </c>
      <c r="J1242">
        <v>685392</v>
      </c>
      <c r="K1242">
        <v>276278</v>
      </c>
      <c r="L1242">
        <v>235793</v>
      </c>
      <c r="M1242">
        <v>575597</v>
      </c>
      <c r="N1242">
        <v>963040</v>
      </c>
      <c r="O1242">
        <v>497290</v>
      </c>
      <c r="P1242">
        <v>701711</v>
      </c>
      <c r="Q1242">
        <v>665938</v>
      </c>
      <c r="R1242">
        <v>412721</v>
      </c>
      <c r="S1242">
        <v>916793</v>
      </c>
      <c r="T1242">
        <v>773255</v>
      </c>
      <c r="U1242">
        <v>630214</v>
      </c>
      <c r="V1242">
        <v>727604</v>
      </c>
      <c r="W1242">
        <v>859263</v>
      </c>
      <c r="X1242">
        <v>711458</v>
      </c>
      <c r="Y1242">
        <v>1174930</v>
      </c>
      <c r="Z1242">
        <v>1314640</v>
      </c>
      <c r="AA1242">
        <v>950820</v>
      </c>
      <c r="AB1242">
        <v>1012420</v>
      </c>
      <c r="AC1242">
        <v>1378700</v>
      </c>
      <c r="AD1242">
        <v>911862</v>
      </c>
      <c r="AE1242">
        <v>514292</v>
      </c>
      <c r="AF1242">
        <v>1280430</v>
      </c>
      <c r="AG1242">
        <v>1089770</v>
      </c>
      <c r="AH1242">
        <v>1531800</v>
      </c>
      <c r="AI1242">
        <v>1329760</v>
      </c>
      <c r="AJ1242">
        <v>1572250</v>
      </c>
      <c r="AK1242">
        <v>862259</v>
      </c>
      <c r="AL1242">
        <v>1208630</v>
      </c>
      <c r="AM1242">
        <v>724737</v>
      </c>
      <c r="AN1242">
        <v>1567080</v>
      </c>
      <c r="AO1242">
        <v>2078580</v>
      </c>
      <c r="AP1242">
        <v>1424400</v>
      </c>
      <c r="AR1242" s="16">
        <f>IFERROR(TTEST(G1242:O1242,P1242:X1242,2,1),IF(OR(COUNTIF(P1242:X1242,"&gt;0")&gt;7,COUNTIF(G1242:O1242,"&gt;0")&gt;7),0,9999))</f>
        <v>0.19642978209876333</v>
      </c>
      <c r="AS1242" s="16">
        <f>IF(AR1242=9999,$BO$3,RANK(AR1242,$AR$3:$AR$1993,1))</f>
        <v>1302</v>
      </c>
      <c r="AT1242" s="16">
        <f>LOG((IFERROR(SUM(P1242:X1242)/COUNTIF(P1242:X1242, "&gt;0"),0.1))/(IFERROR(SUM(G1242:O1242)/COUNTIF(G1242:O1242, "&gt;0"),0.1)),2)</f>
        <v>0.26692016940572671</v>
      </c>
      <c r="AU1242" s="17">
        <f>SUM(COUNTIF(P1242:X1242, "&gt;0"), COUNTIF(G1242:O1242, "&gt;0"))</f>
        <v>18</v>
      </c>
      <c r="AV1242" s="18">
        <f>$BQ$3*AS1242/$BO$3</f>
        <v>6.5492957746478868E-3</v>
      </c>
      <c r="AW1242" s="18" t="str">
        <f>IF(AR1242&lt;AV1242,AR1242,"ns")</f>
        <v>ns</v>
      </c>
      <c r="AX1242" s="19" t="str">
        <f>IF(AND(AW1242&lt;0.01,ABS(AT1242)&gt;1.5,D1242&gt;2), IF(AND(AT1242&gt;0,COUNTIF(P1242:X1242,"&gt;0")&gt;7),"IRF4_interactor_Treg", (IF(AND(AT1242&lt;0,COUNTIF(G1242:O1242, "&gt;0")&gt;7), "background_significant", "ns"))), "ns")</f>
        <v>ns</v>
      </c>
      <c r="AY1242" s="20">
        <f>IFERROR(TTEST(Y1242:AG1242,AH1242:AP1242,2,1),IF(OR(COUNTIF(AH1242:AP1242,"&gt;0")&gt;7,COUNTIF(Y1242:AG1242,"&gt;0")&gt;7),0,9999))</f>
        <v>8.6681309703007678E-2</v>
      </c>
      <c r="AZ1242" s="20">
        <f>IF(AY1242=9999,$BO$4,RANK(AY1242,$AY$3:$AY$1993,1))</f>
        <v>1238</v>
      </c>
      <c r="BA1242" s="20">
        <f>LOG((IFERROR(SUM(AH1242:AP1242)/COUNTIF(AH1242:AP1242, "&gt;0"),0.1))/(IFERROR(SUM(Y1242:AG1242)/COUNTIF(Y1242:AG1242, "&gt;0"),0.1)),2)</f>
        <v>0.35331153100497931</v>
      </c>
      <c r="BB1242" s="21">
        <f>SUM(COUNTIF(AH1242:AP1242, "&gt;0"), COUNTIF(Y1242:AG1242, "&gt;0"))</f>
        <v>18</v>
      </c>
      <c r="BC1242" s="22">
        <f>$BQ$3*AZ1242/$BO$4</f>
        <v>6.2211055276381912E-3</v>
      </c>
      <c r="BD1242" s="22" t="str">
        <f>IF(AY1242&lt;BC1242,AY1242,"ns")</f>
        <v>ns</v>
      </c>
      <c r="BE1242" s="23" t="str">
        <f>IF(AND(BD1242&lt;0.01,ABS(BA1242)&gt;1.5,D1242&gt;2), IF(AND(BA1242&gt;0,COUNTIF(AH1242:AP1242,"&gt;0")&gt;7),"IRF4_interactor_Th17", (IF(AND(BA1242&lt;0,COUNTIF(Y1242:AG1242, "&gt;0")&gt;7), "background_significant", "ns"))), "ns")</f>
        <v>ns</v>
      </c>
      <c r="BF1242" s="24" t="str">
        <f>IF(OR(AX1242 ="IRF4_interactor_Treg", BE1242 ="IRF4_interactor_Th17"), LOG((AVERAGE(AH1242:AP1242)+0.1)/(AVERAGE(P1242:X1242)+0.1),2),"ns")</f>
        <v>ns</v>
      </c>
      <c r="BG1242" s="24">
        <f>IF(AND(AX1242="IRF4_interactor_Treg",BE1242="IRF4_interactor_Th17"),1,IF(AX1242="IRF4_interactor_Treg","IRF4_Treg",IF(BE1242="IRF4_interactor_Th17","IRF4_Th17",0)))</f>
        <v>0</v>
      </c>
      <c r="BH1242" s="25">
        <f>IFERROR(TTEST(AH1242:AP1242,P1242:X1242,2,1),IF(OR(COUNTIF(P1242:X1242,"&gt;0")&gt;7,COUNTIF(AH1242:AP1242,"&gt;0")&gt;7),0,9999))</f>
        <v>1.9198620648722148E-3</v>
      </c>
      <c r="BI1242" s="25">
        <f>IF(BH1242=9999,$BS$5,RANK(BH1242,$BH$3:$BH$1993,1))</f>
        <v>97</v>
      </c>
      <c r="BJ1242" s="25">
        <f>$BQ$3*BI1242/$BO$5</f>
        <v>4.8719236564540432E-4</v>
      </c>
      <c r="BK1242" s="25" t="str">
        <f>IF(BH1242&lt;BJ1242,BH1242,"ns")</f>
        <v>ns</v>
      </c>
      <c r="BL1242" s="26">
        <f>SUM(COUNTIF(P1242:X1242, "&gt;0"), COUNTIF(AH1242:AP1242, "&gt;0"))</f>
        <v>18</v>
      </c>
    </row>
    <row r="1243" spans="1:64">
      <c r="A1243" t="s">
        <v>7751</v>
      </c>
      <c r="B1243" t="s">
        <v>7752</v>
      </c>
      <c r="C1243">
        <v>3.7907999999999997E-2</v>
      </c>
      <c r="D1243">
        <v>5</v>
      </c>
      <c r="E1243">
        <v>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12182.2</v>
      </c>
      <c r="V1243">
        <v>0</v>
      </c>
      <c r="W1243">
        <v>0</v>
      </c>
      <c r="X1243">
        <v>0</v>
      </c>
      <c r="Y1243">
        <v>113971</v>
      </c>
      <c r="Z1243">
        <v>106765</v>
      </c>
      <c r="AA1243">
        <v>119979</v>
      </c>
      <c r="AB1243">
        <v>133353</v>
      </c>
      <c r="AC1243">
        <v>142653</v>
      </c>
      <c r="AD1243">
        <v>130080</v>
      </c>
      <c r="AE1243">
        <v>53863.9</v>
      </c>
      <c r="AF1243">
        <v>104658</v>
      </c>
      <c r="AG1243">
        <v>87464</v>
      </c>
      <c r="AH1243">
        <v>343419</v>
      </c>
      <c r="AI1243">
        <v>317941</v>
      </c>
      <c r="AJ1243">
        <v>385103</v>
      </c>
      <c r="AK1243">
        <v>106001</v>
      </c>
      <c r="AL1243">
        <v>95006</v>
      </c>
      <c r="AM1243">
        <v>47059.9</v>
      </c>
      <c r="AN1243">
        <v>114363</v>
      </c>
      <c r="AO1243">
        <v>186178</v>
      </c>
      <c r="AP1243">
        <v>141949</v>
      </c>
      <c r="AR1243" s="16">
        <f>IFERROR(TTEST(G1243:O1243,P1243:X1243,2,1),IF(OR(COUNTIF(P1243:X1243,"&gt;0")&gt;7,COUNTIF(G1243:O1243,"&gt;0")&gt;7),0,9999))</f>
        <v>0.34659350708733427</v>
      </c>
      <c r="AS1243" s="16">
        <f>IF(AR1243=9999,$BO$3,RANK(AR1243,$AR$3:$AR$1993,1))</f>
        <v>1487</v>
      </c>
      <c r="AT1243" s="16">
        <f>LOG((IFERROR(SUM(P1243:X1243)/COUNTIF(P1243:X1243, "&gt;0"),0.1))/(IFERROR(SUM(G1243:O1243)/COUNTIF(G1243:O1243, "&gt;0"),0.1)),2)</f>
        <v>16.894415169461077</v>
      </c>
      <c r="AU1243" s="17">
        <f>SUM(COUNTIF(P1243:X1243, "&gt;0"), COUNTIF(G1243:O1243, "&gt;0"))</f>
        <v>1</v>
      </c>
      <c r="AV1243" s="18">
        <f>$BQ$3*AS1243/$BO$3</f>
        <v>7.4798792756539242E-3</v>
      </c>
      <c r="AW1243" s="18" t="str">
        <f>IF(AR1243&lt;AV1243,AR1243,"ns")</f>
        <v>ns</v>
      </c>
      <c r="AX1243" s="19" t="str">
        <f>IF(AND(AW1243&lt;0.01,ABS(AT1243)&gt;1.5,D1243&gt;2), IF(AND(AT1243&gt;0,COUNTIF(P1243:X1243,"&gt;0")&gt;7),"IRF4_interactor_Treg", (IF(AND(AT1243&lt;0,COUNTIF(G1243:O1243, "&gt;0")&gt;7), "background_significant", "ns"))), "ns")</f>
        <v>ns</v>
      </c>
      <c r="AY1243" s="20">
        <f>IFERROR(TTEST(Y1243:AG1243,AH1243:AP1243,2,1),IF(OR(COUNTIF(AH1243:AP1243,"&gt;0")&gt;7,COUNTIF(Y1243:AG1243,"&gt;0")&gt;7),0,9999))</f>
        <v>8.668532128942838E-2</v>
      </c>
      <c r="AZ1243" s="20">
        <f>IF(AY1243=9999,$BO$4,RANK(AY1243,$AY$3:$AY$1993,1))</f>
        <v>1239</v>
      </c>
      <c r="BA1243" s="20">
        <f>LOG((IFERROR(SUM(AH1243:AP1243)/COUNTIF(AH1243:AP1243, "&gt;0"),0.1))/(IFERROR(SUM(Y1243:AG1243)/COUNTIF(Y1243:AG1243, "&gt;0"),0.1)),2)</f>
        <v>0.80705829815034602</v>
      </c>
      <c r="BB1243" s="21">
        <f>SUM(COUNTIF(AH1243:AP1243, "&gt;0"), COUNTIF(Y1243:AG1243, "&gt;0"))</f>
        <v>18</v>
      </c>
      <c r="BC1243" s="22">
        <f>$BQ$3*AZ1243/$BO$4</f>
        <v>6.2261306532663315E-3</v>
      </c>
      <c r="BD1243" s="22" t="str">
        <f>IF(AY1243&lt;BC1243,AY1243,"ns")</f>
        <v>ns</v>
      </c>
      <c r="BE1243" s="23" t="str">
        <f>IF(AND(BD1243&lt;0.01,ABS(BA1243)&gt;1.5,D1243&gt;2), IF(AND(BA1243&gt;0,COUNTIF(AH1243:AP1243,"&gt;0")&gt;7),"IRF4_interactor_Th17", (IF(AND(BA1243&lt;0,COUNTIF(Y1243:AG1243, "&gt;0")&gt;7), "background_significant", "ns"))), "ns")</f>
        <v>ns</v>
      </c>
      <c r="BF1243" s="24" t="str">
        <f>IF(OR(AX1243 ="IRF4_interactor_Treg", BE1243 ="IRF4_interactor_Th17"), LOG((AVERAGE(AH1243:AP1243)+0.1)/(AVERAGE(P1243:X1243)+0.1),2),"ns")</f>
        <v>ns</v>
      </c>
      <c r="BG1243" s="24">
        <f>IF(AND(AX1243="IRF4_interactor_Treg",BE1243="IRF4_interactor_Th17"),1,IF(AX1243="IRF4_interactor_Treg","IRF4_Treg",IF(BE1243="IRF4_interactor_Th17","IRF4_Th17",0)))</f>
        <v>0</v>
      </c>
      <c r="BH1243" s="25">
        <f>IFERROR(TTEST(AH1243:AP1243,P1243:X1243,2,1),IF(OR(COUNTIF(P1243:X1243,"&gt;0")&gt;7,COUNTIF(AH1243:AP1243,"&gt;0")&gt;7),0,9999))</f>
        <v>1.8047435141284023E-3</v>
      </c>
      <c r="BI1243" s="25">
        <f>IF(BH1243=9999,$BS$5,RANK(BH1243,$BH$3:$BH$1993,1))</f>
        <v>92</v>
      </c>
      <c r="BJ1243" s="25">
        <f>$BQ$3*BI1243/$BO$5</f>
        <v>4.6207935710698142E-4</v>
      </c>
      <c r="BK1243" s="25" t="str">
        <f>IF(BH1243&lt;BJ1243,BH1243,"ns")</f>
        <v>ns</v>
      </c>
      <c r="BL1243" s="26">
        <f>SUM(COUNTIF(P1243:X1243, "&gt;0"), COUNTIF(AH1243:AP1243, "&gt;0"))</f>
        <v>10</v>
      </c>
    </row>
    <row r="1244" spans="1:64">
      <c r="A1244" t="s">
        <v>3403</v>
      </c>
      <c r="B1244" t="s">
        <v>3404</v>
      </c>
      <c r="C1244">
        <v>7.1633199999999997E-4</v>
      </c>
      <c r="D1244">
        <v>17</v>
      </c>
      <c r="E1244">
        <v>14</v>
      </c>
      <c r="F1244">
        <v>3</v>
      </c>
      <c r="G1244">
        <v>1229760</v>
      </c>
      <c r="H1244">
        <v>1165760</v>
      </c>
      <c r="I1244">
        <v>1200530</v>
      </c>
      <c r="J1244">
        <v>742523</v>
      </c>
      <c r="K1244">
        <v>769682</v>
      </c>
      <c r="L1244">
        <v>870435</v>
      </c>
      <c r="M1244">
        <v>672391</v>
      </c>
      <c r="N1244">
        <v>754995</v>
      </c>
      <c r="O1244">
        <v>805592</v>
      </c>
      <c r="P1244">
        <v>1323720</v>
      </c>
      <c r="Q1244">
        <v>1237140</v>
      </c>
      <c r="R1244">
        <v>1143180</v>
      </c>
      <c r="S1244">
        <v>1549330</v>
      </c>
      <c r="T1244">
        <v>1581730</v>
      </c>
      <c r="U1244">
        <v>1078600</v>
      </c>
      <c r="V1244">
        <v>1639650</v>
      </c>
      <c r="W1244">
        <v>1797160</v>
      </c>
      <c r="X1244">
        <v>1924590</v>
      </c>
      <c r="Y1244">
        <v>1475970</v>
      </c>
      <c r="Z1244">
        <v>1339390</v>
      </c>
      <c r="AA1244">
        <v>1150100</v>
      </c>
      <c r="AB1244">
        <v>735245</v>
      </c>
      <c r="AC1244">
        <v>805241</v>
      </c>
      <c r="AD1244">
        <v>865036</v>
      </c>
      <c r="AE1244">
        <v>525733</v>
      </c>
      <c r="AF1244">
        <v>693839</v>
      </c>
      <c r="AG1244">
        <v>702875</v>
      </c>
      <c r="AH1244">
        <v>1273390</v>
      </c>
      <c r="AI1244">
        <v>1293700</v>
      </c>
      <c r="AJ1244">
        <v>1335710</v>
      </c>
      <c r="AK1244">
        <v>897919</v>
      </c>
      <c r="AL1244">
        <v>944288</v>
      </c>
      <c r="AM1244">
        <v>686538</v>
      </c>
      <c r="AN1244">
        <v>1789700</v>
      </c>
      <c r="AO1244">
        <v>2298230</v>
      </c>
      <c r="AP1244">
        <v>1695420</v>
      </c>
      <c r="AR1244" s="16">
        <f>IFERROR(TTEST(G1244:O1244,P1244:X1244,2,1),IF(OR(COUNTIF(P1244:X1244,"&gt;0")&gt;7,COUNTIF(G1244:O1244,"&gt;0")&gt;7),0,9999))</f>
        <v>7.3778488190927114E-3</v>
      </c>
      <c r="AS1244" s="16">
        <f>IF(AR1244=9999,$BO$3,RANK(AR1244,$AR$3:$AR$1993,1))</f>
        <v>615</v>
      </c>
      <c r="AT1244" s="16">
        <f>LOG((IFERROR(SUM(P1244:X1244)/COUNTIF(P1244:X1244, "&gt;0"),0.1))/(IFERROR(SUM(G1244:O1244)/COUNTIF(G1244:O1244, "&gt;0"),0.1)),2)</f>
        <v>0.69297552356755254</v>
      </c>
      <c r="AU1244" s="17">
        <f>SUM(COUNTIF(P1244:X1244, "&gt;0"), COUNTIF(G1244:O1244, "&gt;0"))</f>
        <v>18</v>
      </c>
      <c r="AV1244" s="18">
        <f>$BQ$3*AS1244/$BO$3</f>
        <v>3.0935613682092555E-3</v>
      </c>
      <c r="AW1244" s="18" t="str">
        <f>IF(AR1244&lt;AV1244,AR1244,"ns")</f>
        <v>ns</v>
      </c>
      <c r="AX1244" s="19" t="str">
        <f>IF(AND(AW1244&lt;0.01,ABS(AT1244)&gt;1.5,D1244&gt;2), IF(AND(AT1244&gt;0,COUNTIF(P1244:X1244,"&gt;0")&gt;7),"IRF4_interactor_Treg", (IF(AND(AT1244&lt;0,COUNTIF(G1244:O1244, "&gt;0")&gt;7), "background_significant", "ns"))), "ns")</f>
        <v>ns</v>
      </c>
      <c r="AY1244" s="20">
        <f>IFERROR(TTEST(Y1244:AG1244,AH1244:AP1244,2,1),IF(OR(COUNTIF(AH1244:AP1244,"&gt;0")&gt;7,COUNTIF(Y1244:AG1244,"&gt;0")&gt;7),0,9999))</f>
        <v>8.7305884932870795E-2</v>
      </c>
      <c r="AZ1244" s="20">
        <f>IF(AY1244=9999,$BO$4,RANK(AY1244,$AY$3:$AY$1993,1))</f>
        <v>1240</v>
      </c>
      <c r="BA1244" s="20">
        <f>LOG((IFERROR(SUM(AH1244:AP1244)/COUNTIF(AH1244:AP1244, "&gt;0"),0.1))/(IFERROR(SUM(Y1244:AG1244)/COUNTIF(Y1244:AG1244, "&gt;0"),0.1)),2)</f>
        <v>0.5586008354896882</v>
      </c>
      <c r="BB1244" s="21">
        <f>SUM(COUNTIF(AH1244:AP1244, "&gt;0"), COUNTIF(Y1244:AG1244, "&gt;0"))</f>
        <v>18</v>
      </c>
      <c r="BC1244" s="22">
        <f>$BQ$3*AZ1244/$BO$4</f>
        <v>6.2311557788944727E-3</v>
      </c>
      <c r="BD1244" s="22" t="str">
        <f>IF(AY1244&lt;BC1244,AY1244,"ns")</f>
        <v>ns</v>
      </c>
      <c r="BE1244" s="23" t="str">
        <f>IF(AND(BD1244&lt;0.01,ABS(BA1244)&gt;1.5,D1244&gt;2), IF(AND(BA1244&gt;0,COUNTIF(AH1244:AP1244,"&gt;0")&gt;7),"IRF4_interactor_Th17", (IF(AND(BA1244&lt;0,COUNTIF(Y1244:AG1244, "&gt;0")&gt;7), "background_significant", "ns"))), "ns")</f>
        <v>ns</v>
      </c>
      <c r="BF1244" s="24" t="str">
        <f>IF(OR(AX1244 ="IRF4_interactor_Treg", BE1244 ="IRF4_interactor_Th17"), LOG((AVERAGE(AH1244:AP1244)+0.1)/(AVERAGE(P1244:X1244)+0.1),2),"ns")</f>
        <v>ns</v>
      </c>
      <c r="BG1244" s="24">
        <f>IF(AND(AX1244="IRF4_interactor_Treg",BE1244="IRF4_interactor_Th17"),1,IF(AX1244="IRF4_interactor_Treg","IRF4_Treg",IF(BE1244="IRF4_interactor_Th17","IRF4_Th17",0)))</f>
        <v>0</v>
      </c>
      <c r="BH1244" s="25">
        <f>IFERROR(TTEST(AH1244:AP1244,P1244:X1244,2,1),IF(OR(COUNTIF(P1244:X1244,"&gt;0")&gt;7,COUNTIF(AH1244:AP1244,"&gt;0")&gt;7),0,9999))</f>
        <v>0.39346703377502723</v>
      </c>
      <c r="BI1244" s="25">
        <f>IF(BH1244=9999,$BS$5,RANK(BH1244,$BH$3:$BH$1993,1))</f>
        <v>1319</v>
      </c>
      <c r="BJ1244" s="25">
        <f>$BQ$3*BI1244/$BO$5</f>
        <v>6.6248116524359616E-3</v>
      </c>
      <c r="BK1244" s="25" t="str">
        <f>IF(BH1244&lt;BJ1244,BH1244,"ns")</f>
        <v>ns</v>
      </c>
      <c r="BL1244" s="26">
        <f>SUM(COUNTIF(P1244:X1244, "&gt;0"), COUNTIF(AH1244:AP1244, "&gt;0"))</f>
        <v>18</v>
      </c>
    </row>
    <row r="1245" spans="1:64">
      <c r="A1245" t="s">
        <v>1031</v>
      </c>
      <c r="B1245" t="s">
        <v>1032</v>
      </c>
      <c r="C1245">
        <v>1.42315E-3</v>
      </c>
      <c r="D1245">
        <v>3</v>
      </c>
      <c r="E1245">
        <v>3</v>
      </c>
      <c r="F1245">
        <v>0</v>
      </c>
      <c r="G1245">
        <v>218736</v>
      </c>
      <c r="H1245">
        <v>186704</v>
      </c>
      <c r="I1245">
        <v>182053</v>
      </c>
      <c r="J1245">
        <v>129652</v>
      </c>
      <c r="K1245">
        <v>88777.4</v>
      </c>
      <c r="L1245">
        <v>132986</v>
      </c>
      <c r="M1245">
        <v>110554</v>
      </c>
      <c r="N1245">
        <v>131534</v>
      </c>
      <c r="O1245">
        <v>141697</v>
      </c>
      <c r="P1245">
        <v>263327</v>
      </c>
      <c r="Q1245">
        <v>276119</v>
      </c>
      <c r="R1245">
        <v>233737</v>
      </c>
      <c r="S1245">
        <v>278051</v>
      </c>
      <c r="T1245">
        <v>271511</v>
      </c>
      <c r="U1245">
        <v>216288</v>
      </c>
      <c r="V1245">
        <v>249182</v>
      </c>
      <c r="W1245">
        <v>373451</v>
      </c>
      <c r="X1245">
        <v>448968</v>
      </c>
      <c r="Y1245">
        <v>343235</v>
      </c>
      <c r="Z1245">
        <v>333433</v>
      </c>
      <c r="AA1245">
        <v>328703</v>
      </c>
      <c r="AB1245">
        <v>285642</v>
      </c>
      <c r="AC1245">
        <v>291533</v>
      </c>
      <c r="AD1245">
        <v>322875</v>
      </c>
      <c r="AE1245">
        <v>83418.3</v>
      </c>
      <c r="AF1245">
        <v>127502</v>
      </c>
      <c r="AG1245">
        <v>144857</v>
      </c>
      <c r="AH1245">
        <v>590075</v>
      </c>
      <c r="AI1245">
        <v>447351</v>
      </c>
      <c r="AJ1245">
        <v>557103</v>
      </c>
      <c r="AK1245">
        <v>319242</v>
      </c>
      <c r="AL1245">
        <v>368273</v>
      </c>
      <c r="AM1245">
        <v>0</v>
      </c>
      <c r="AN1245">
        <v>286281</v>
      </c>
      <c r="AO1245">
        <v>445856</v>
      </c>
      <c r="AP1245">
        <v>354071</v>
      </c>
      <c r="AR1245" s="16">
        <f>IFERROR(TTEST(G1245:O1245,P1245:X1245,2,1),IF(OR(COUNTIF(P1245:X1245,"&gt;0")&gt;7,COUNTIF(G1245:O1245,"&gt;0")&gt;7),0,9999))</f>
        <v>1.2825581573522142E-3</v>
      </c>
      <c r="AS1245" s="16">
        <f>IF(AR1245=9999,$BO$3,RANK(AR1245,$AR$3:$AR$1993,1))</f>
        <v>338</v>
      </c>
      <c r="AT1245" s="16">
        <f>LOG((IFERROR(SUM(P1245:X1245)/COUNTIF(P1245:X1245, "&gt;0"),0.1))/(IFERROR(SUM(G1245:O1245)/COUNTIF(G1245:O1245, "&gt;0"),0.1)),2)</f>
        <v>0.98092152797997334</v>
      </c>
      <c r="AU1245" s="17">
        <f>SUM(COUNTIF(P1245:X1245, "&gt;0"), COUNTIF(G1245:O1245, "&gt;0"))</f>
        <v>18</v>
      </c>
      <c r="AV1245" s="18">
        <f>$BQ$3*AS1245/$BO$3</f>
        <v>1.7002012072434608E-3</v>
      </c>
      <c r="AW1245" s="18">
        <f>IF(AR1245&lt;AV1245,AR1245,"ns")</f>
        <v>1.2825581573522142E-3</v>
      </c>
      <c r="AX1245" s="19" t="str">
        <f>IF(AND(AW1245&lt;0.01,ABS(AT1245)&gt;1.5,D1245&gt;2), IF(AND(AT1245&gt;0,COUNTIF(P1245:X1245,"&gt;0")&gt;7),"IRF4_interactor_Treg", (IF(AND(AT1245&lt;0,COUNTIF(G1245:O1245, "&gt;0")&gt;7), "background_significant", "ns"))), "ns")</f>
        <v>ns</v>
      </c>
      <c r="AY1245" s="20">
        <f>IFERROR(TTEST(Y1245:AG1245,AH1245:AP1245,2,1),IF(OR(COUNTIF(AH1245:AP1245,"&gt;0")&gt;7,COUNTIF(Y1245:AG1245,"&gt;0")&gt;7),0,9999))</f>
        <v>8.7424350637595072E-2</v>
      </c>
      <c r="AZ1245" s="20">
        <f>IF(AY1245=9999,$BO$4,RANK(AY1245,$AY$3:$AY$1993,1))</f>
        <v>1241</v>
      </c>
      <c r="BA1245" s="20">
        <f>LOG((IFERROR(SUM(AH1245:AP1245)/COUNTIF(AH1245:AP1245, "&gt;0"),0.1))/(IFERROR(SUM(Y1245:AG1245)/COUNTIF(Y1245:AG1245, "&gt;0"),0.1)),2)</f>
        <v>0.74483756345599272</v>
      </c>
      <c r="BB1245" s="21">
        <f>SUM(COUNTIF(AH1245:AP1245, "&gt;0"), COUNTIF(Y1245:AG1245, "&gt;0"))</f>
        <v>17</v>
      </c>
      <c r="BC1245" s="22">
        <f>$BQ$3*AZ1245/$BO$4</f>
        <v>6.2361809045226131E-3</v>
      </c>
      <c r="BD1245" s="22" t="str">
        <f>IF(AY1245&lt;BC1245,AY1245,"ns")</f>
        <v>ns</v>
      </c>
      <c r="BE1245" s="23" t="str">
        <f>IF(AND(BD1245&lt;0.01,ABS(BA1245)&gt;1.5,D1245&gt;2), IF(AND(BA1245&gt;0,COUNTIF(AH1245:AP1245,"&gt;0")&gt;7),"IRF4_interactor_Th17", (IF(AND(BA1245&lt;0,COUNTIF(Y1245:AG1245, "&gt;0")&gt;7), "background_significant", "ns"))), "ns")</f>
        <v>ns</v>
      </c>
      <c r="BF1245" s="24" t="str">
        <f>IF(OR(AX1245 ="IRF4_interactor_Treg", BE1245 ="IRF4_interactor_Th17"), LOG((AVERAGE(AH1245:AP1245)+0.1)/(AVERAGE(P1245:X1245)+0.1),2),"ns")</f>
        <v>ns</v>
      </c>
      <c r="BG1245" s="24">
        <f>IF(AND(AX1245="IRF4_interactor_Treg",BE1245="IRF4_interactor_Th17"),1,IF(AX1245="IRF4_interactor_Treg","IRF4_Treg",IF(BE1245="IRF4_interactor_Th17","IRF4_Th17",0)))</f>
        <v>0</v>
      </c>
      <c r="BH1245" s="25">
        <f>IFERROR(TTEST(AH1245:AP1245,P1245:X1245,2,1),IF(OR(COUNTIF(P1245:X1245,"&gt;0")&gt;7,COUNTIF(AH1245:AP1245,"&gt;0")&gt;7),0,9999))</f>
        <v>0.19125141233389101</v>
      </c>
      <c r="BI1245" s="25">
        <f>IF(BH1245=9999,$BS$5,RANK(BH1245,$BH$3:$BH$1993,1))</f>
        <v>921</v>
      </c>
      <c r="BJ1245" s="25">
        <f>$BQ$3*BI1245/$BO$5</f>
        <v>4.6258161727774994E-3</v>
      </c>
      <c r="BK1245" s="25" t="str">
        <f>IF(BH1245&lt;BJ1245,BH1245,"ns")</f>
        <v>ns</v>
      </c>
      <c r="BL1245" s="26">
        <f>SUM(COUNTIF(P1245:X1245, "&gt;0"), COUNTIF(AH1245:AP1245, "&gt;0"))</f>
        <v>17</v>
      </c>
    </row>
    <row r="1246" spans="1:64">
      <c r="A1246" t="s">
        <v>4945</v>
      </c>
      <c r="B1246" t="s">
        <v>4946</v>
      </c>
      <c r="C1246">
        <v>7.1633199999999997E-4</v>
      </c>
      <c r="D1246">
        <v>11</v>
      </c>
      <c r="E1246">
        <v>11</v>
      </c>
      <c r="F1246">
        <v>0</v>
      </c>
      <c r="G1246">
        <v>553507</v>
      </c>
      <c r="H1246">
        <v>578087</v>
      </c>
      <c r="I1246">
        <v>649211</v>
      </c>
      <c r="J1246">
        <v>547413</v>
      </c>
      <c r="K1246">
        <v>480071</v>
      </c>
      <c r="L1246">
        <v>655066</v>
      </c>
      <c r="M1246">
        <v>325145</v>
      </c>
      <c r="N1246">
        <v>404056</v>
      </c>
      <c r="O1246">
        <v>336245</v>
      </c>
      <c r="P1246">
        <v>638496</v>
      </c>
      <c r="Q1246">
        <v>549068</v>
      </c>
      <c r="R1246">
        <v>498501</v>
      </c>
      <c r="S1246">
        <v>873352</v>
      </c>
      <c r="T1246">
        <v>913323</v>
      </c>
      <c r="U1246">
        <v>880154</v>
      </c>
      <c r="V1246">
        <v>842859</v>
      </c>
      <c r="W1246">
        <v>1011220</v>
      </c>
      <c r="X1246">
        <v>1017570</v>
      </c>
      <c r="Y1246">
        <v>602154</v>
      </c>
      <c r="Z1246">
        <v>599880</v>
      </c>
      <c r="AA1246">
        <v>604230</v>
      </c>
      <c r="AB1246">
        <v>493301</v>
      </c>
      <c r="AC1246">
        <v>546394</v>
      </c>
      <c r="AD1246">
        <v>570740</v>
      </c>
      <c r="AE1246">
        <v>280712</v>
      </c>
      <c r="AF1246">
        <v>364552</v>
      </c>
      <c r="AG1246">
        <v>469595</v>
      </c>
      <c r="AH1246">
        <v>905259</v>
      </c>
      <c r="AI1246">
        <v>946120</v>
      </c>
      <c r="AJ1246">
        <v>1051570</v>
      </c>
      <c r="AK1246">
        <v>471593</v>
      </c>
      <c r="AL1246">
        <v>546707</v>
      </c>
      <c r="AM1246">
        <v>542305</v>
      </c>
      <c r="AN1246">
        <v>408394</v>
      </c>
      <c r="AO1246">
        <v>444669</v>
      </c>
      <c r="AP1246">
        <v>354253</v>
      </c>
      <c r="AR1246" s="16">
        <f>IFERROR(TTEST(G1246:O1246,P1246:X1246,2,1),IF(OR(COUNTIF(P1246:X1246,"&gt;0")&gt;7,COUNTIF(G1246:O1246,"&gt;0")&gt;7),0,9999))</f>
        <v>1.4494503100387511E-2</v>
      </c>
      <c r="AS1246" s="16">
        <f>IF(AR1246=9999,$BO$3,RANK(AR1246,$AR$3:$AR$1993,1))</f>
        <v>740</v>
      </c>
      <c r="AT1246" s="16">
        <f>LOG((IFERROR(SUM(P1246:X1246)/COUNTIF(P1246:X1246, "&gt;0"),0.1))/(IFERROR(SUM(G1246:O1246)/COUNTIF(G1246:O1246, "&gt;0"),0.1)),2)</f>
        <v>0.67377718318957736</v>
      </c>
      <c r="AU1246" s="17">
        <f>SUM(COUNTIF(P1246:X1246, "&gt;0"), COUNTIF(G1246:O1246, "&gt;0"))</f>
        <v>18</v>
      </c>
      <c r="AV1246" s="18">
        <f>$BQ$3*AS1246/$BO$3</f>
        <v>3.7223340040241451E-3</v>
      </c>
      <c r="AW1246" s="18" t="str">
        <f>IF(AR1246&lt;AV1246,AR1246,"ns")</f>
        <v>ns</v>
      </c>
      <c r="AX1246" s="19" t="str">
        <f>IF(AND(AW1246&lt;0.01,ABS(AT1246)&gt;1.5,D1246&gt;2), IF(AND(AT1246&gt;0,COUNTIF(P1246:X1246,"&gt;0")&gt;7),"IRF4_interactor_Treg", (IF(AND(AT1246&lt;0,COUNTIF(G1246:O1246, "&gt;0")&gt;7), "background_significant", "ns"))), "ns")</f>
        <v>ns</v>
      </c>
      <c r="AY1246" s="20">
        <f>IFERROR(TTEST(Y1246:AG1246,AH1246:AP1246,2,1),IF(OR(COUNTIF(AH1246:AP1246,"&gt;0")&gt;7,COUNTIF(Y1246:AG1246,"&gt;0")&gt;7),0,9999))</f>
        <v>8.764581118228057E-2</v>
      </c>
      <c r="AZ1246" s="20">
        <f>IF(AY1246=9999,$BO$4,RANK(AY1246,$AY$3:$AY$1993,1))</f>
        <v>1242</v>
      </c>
      <c r="BA1246" s="20">
        <f>LOG((IFERROR(SUM(AH1246:AP1246)/COUNTIF(AH1246:AP1246, "&gt;0"),0.1))/(IFERROR(SUM(Y1246:AG1246)/COUNTIF(Y1246:AG1246, "&gt;0"),0.1)),2)</f>
        <v>0.32356293394531066</v>
      </c>
      <c r="BB1246" s="21">
        <f>SUM(COUNTIF(AH1246:AP1246, "&gt;0"), COUNTIF(Y1246:AG1246, "&gt;0"))</f>
        <v>18</v>
      </c>
      <c r="BC1246" s="22">
        <f>$BQ$3*AZ1246/$BO$4</f>
        <v>6.2412060301507534E-3</v>
      </c>
      <c r="BD1246" s="22" t="str">
        <f>IF(AY1246&lt;BC1246,AY1246,"ns")</f>
        <v>ns</v>
      </c>
      <c r="BE1246" s="23" t="str">
        <f>IF(AND(BD1246&lt;0.01,ABS(BA1246)&gt;1.5,D1246&gt;2), IF(AND(BA1246&gt;0,COUNTIF(AH1246:AP1246,"&gt;0")&gt;7),"IRF4_interactor_Th17", (IF(AND(BA1246&lt;0,COUNTIF(Y1246:AG1246, "&gt;0")&gt;7), "background_significant", "ns"))), "ns")</f>
        <v>ns</v>
      </c>
      <c r="BF1246" s="24" t="str">
        <f>IF(OR(AX1246 ="IRF4_interactor_Treg", BE1246 ="IRF4_interactor_Th17"), LOG((AVERAGE(AH1246:AP1246)+0.1)/(AVERAGE(P1246:X1246)+0.1),2),"ns")</f>
        <v>ns</v>
      </c>
      <c r="BG1246" s="24">
        <f>IF(AND(AX1246="IRF4_interactor_Treg",BE1246="IRF4_interactor_Th17"),1,IF(AX1246="IRF4_interactor_Treg","IRF4_Treg",IF(BE1246="IRF4_interactor_Th17","IRF4_Th17",0)))</f>
        <v>0</v>
      </c>
      <c r="BH1246" s="25">
        <f>IFERROR(TTEST(AH1246:AP1246,P1246:X1246,2,1),IF(OR(COUNTIF(P1246:X1246,"&gt;0")&gt;7,COUNTIF(AH1246:AP1246,"&gt;0")&gt;7),0,9999))</f>
        <v>0.2838710700006315</v>
      </c>
      <c r="BI1246" s="25">
        <f>IF(BH1246=9999,$BS$5,RANK(BH1246,$BH$3:$BH$1993,1))</f>
        <v>1135</v>
      </c>
      <c r="BJ1246" s="25">
        <f>$BQ$3*BI1246/$BO$5</f>
        <v>5.7006529382219989E-3</v>
      </c>
      <c r="BK1246" s="25" t="str">
        <f>IF(BH1246&lt;BJ1246,BH1246,"ns")</f>
        <v>ns</v>
      </c>
      <c r="BL1246" s="26">
        <f>SUM(COUNTIF(P1246:X1246, "&gt;0"), COUNTIF(AH1246:AP1246, "&gt;0"))</f>
        <v>18</v>
      </c>
    </row>
    <row r="1247" spans="1:64">
      <c r="A1247" t="s">
        <v>3835</v>
      </c>
      <c r="B1247" t="s">
        <v>3836</v>
      </c>
      <c r="C1247">
        <v>7.1633199999999997E-4</v>
      </c>
      <c r="D1247">
        <v>7</v>
      </c>
      <c r="E1247">
        <v>7</v>
      </c>
      <c r="F1247">
        <v>0</v>
      </c>
      <c r="G1247">
        <v>366893</v>
      </c>
      <c r="H1247">
        <v>302730</v>
      </c>
      <c r="I1247">
        <v>262601</v>
      </c>
      <c r="J1247">
        <v>287628</v>
      </c>
      <c r="K1247">
        <v>246145</v>
      </c>
      <c r="L1247">
        <v>247771</v>
      </c>
      <c r="M1247">
        <v>223354</v>
      </c>
      <c r="N1247">
        <v>176777</v>
      </c>
      <c r="O1247">
        <v>273769</v>
      </c>
      <c r="P1247">
        <v>361897</v>
      </c>
      <c r="Q1247">
        <v>267443</v>
      </c>
      <c r="R1247">
        <v>361684</v>
      </c>
      <c r="S1247">
        <v>489676</v>
      </c>
      <c r="T1247">
        <v>569015</v>
      </c>
      <c r="U1247">
        <v>449931</v>
      </c>
      <c r="V1247">
        <v>481280</v>
      </c>
      <c r="W1247">
        <v>582546</v>
      </c>
      <c r="X1247">
        <v>526598</v>
      </c>
      <c r="Y1247">
        <v>704425</v>
      </c>
      <c r="Z1247">
        <v>710005</v>
      </c>
      <c r="AA1247">
        <v>826760</v>
      </c>
      <c r="AB1247">
        <v>366504</v>
      </c>
      <c r="AC1247">
        <v>344068</v>
      </c>
      <c r="AD1247">
        <v>363967</v>
      </c>
      <c r="AE1247">
        <v>386761</v>
      </c>
      <c r="AF1247">
        <v>578862</v>
      </c>
      <c r="AG1247">
        <v>630890</v>
      </c>
      <c r="AH1247">
        <v>548455</v>
      </c>
      <c r="AI1247">
        <v>562826</v>
      </c>
      <c r="AJ1247">
        <v>697146</v>
      </c>
      <c r="AK1247">
        <v>499403</v>
      </c>
      <c r="AL1247">
        <v>568937</v>
      </c>
      <c r="AM1247">
        <v>580891</v>
      </c>
      <c r="AN1247">
        <v>1050000</v>
      </c>
      <c r="AO1247">
        <v>1307620</v>
      </c>
      <c r="AP1247">
        <v>1055440</v>
      </c>
      <c r="AR1247" s="16">
        <f>IFERROR(TTEST(G1247:O1247,P1247:X1247,2,1),IF(OR(COUNTIF(P1247:X1247,"&gt;0")&gt;7,COUNTIF(G1247:O1247,"&gt;0")&gt;7),0,9999))</f>
        <v>4.5986802751916914E-3</v>
      </c>
      <c r="AS1247" s="16">
        <f>IF(AR1247=9999,$BO$3,RANK(AR1247,$AR$3:$AR$1993,1))</f>
        <v>531</v>
      </c>
      <c r="AT1247" s="16">
        <f>LOG((IFERROR(SUM(P1247:X1247)/COUNTIF(P1247:X1247, "&gt;0"),0.1))/(IFERROR(SUM(G1247:O1247)/COUNTIF(G1247:O1247, "&gt;0"),0.1)),2)</f>
        <v>0.7765232875917889</v>
      </c>
      <c r="AU1247" s="17">
        <f>SUM(COUNTIF(P1247:X1247, "&gt;0"), COUNTIF(G1247:O1247, "&gt;0"))</f>
        <v>18</v>
      </c>
      <c r="AV1247" s="18">
        <f>$BQ$3*AS1247/$BO$3</f>
        <v>2.6710261569416502E-3</v>
      </c>
      <c r="AW1247" s="18" t="str">
        <f>IF(AR1247&lt;AV1247,AR1247,"ns")</f>
        <v>ns</v>
      </c>
      <c r="AX1247" s="19" t="str">
        <f>IF(AND(AW1247&lt;0.01,ABS(AT1247)&gt;1.5,D1247&gt;2), IF(AND(AT1247&gt;0,COUNTIF(P1247:X1247,"&gt;0")&gt;7),"IRF4_interactor_Treg", (IF(AND(AT1247&lt;0,COUNTIF(G1247:O1247, "&gt;0")&gt;7), "background_significant", "ns"))), "ns")</f>
        <v>ns</v>
      </c>
      <c r="AY1247" s="20">
        <f>IFERROR(TTEST(Y1247:AG1247,AH1247:AP1247,2,1),IF(OR(COUNTIF(AH1247:AP1247,"&gt;0")&gt;7,COUNTIF(Y1247:AG1247,"&gt;0")&gt;7),0,9999))</f>
        <v>8.79383910964288E-2</v>
      </c>
      <c r="AZ1247" s="20">
        <f>IF(AY1247=9999,$BO$4,RANK(AY1247,$AY$3:$AY$1993,1))</f>
        <v>1243</v>
      </c>
      <c r="BA1247" s="20">
        <f>LOG((IFERROR(SUM(AH1247:AP1247)/COUNTIF(AH1247:AP1247, "&gt;0"),0.1))/(IFERROR(SUM(Y1247:AG1247)/COUNTIF(Y1247:AG1247, "&gt;0"),0.1)),2)</f>
        <v>0.48407923428695554</v>
      </c>
      <c r="BB1247" s="21">
        <f>SUM(COUNTIF(AH1247:AP1247, "&gt;0"), COUNTIF(Y1247:AG1247, "&gt;0"))</f>
        <v>18</v>
      </c>
      <c r="BC1247" s="22">
        <f>$BQ$3*AZ1247/$BO$4</f>
        <v>6.2462311557788947E-3</v>
      </c>
      <c r="BD1247" s="22" t="str">
        <f>IF(AY1247&lt;BC1247,AY1247,"ns")</f>
        <v>ns</v>
      </c>
      <c r="BE1247" s="23" t="str">
        <f>IF(AND(BD1247&lt;0.01,ABS(BA1247)&gt;1.5,D1247&gt;2), IF(AND(BA1247&gt;0,COUNTIF(AH1247:AP1247,"&gt;0")&gt;7),"IRF4_interactor_Th17", (IF(AND(BA1247&lt;0,COUNTIF(Y1247:AG1247, "&gt;0")&gt;7), "background_significant", "ns"))), "ns")</f>
        <v>ns</v>
      </c>
      <c r="BF1247" s="24" t="str">
        <f>IF(OR(AX1247 ="IRF4_interactor_Treg", BE1247 ="IRF4_interactor_Th17"), LOG((AVERAGE(AH1247:AP1247)+0.1)/(AVERAGE(P1247:X1247)+0.1),2),"ns")</f>
        <v>ns</v>
      </c>
      <c r="BG1247" s="24">
        <f>IF(AND(AX1247="IRF4_interactor_Treg",BE1247="IRF4_interactor_Th17"),1,IF(AX1247="IRF4_interactor_Treg","IRF4_Treg",IF(BE1247="IRF4_interactor_Th17","IRF4_Th17",0)))</f>
        <v>0</v>
      </c>
      <c r="BH1247" s="25">
        <f>IFERROR(TTEST(AH1247:AP1247,P1247:X1247,2,1),IF(OR(COUNTIF(P1247:X1247,"&gt;0")&gt;7,COUNTIF(AH1247:AP1247,"&gt;0")&gt;7),0,9999))</f>
        <v>6.6845489108196578E-3</v>
      </c>
      <c r="BI1247" s="25">
        <f>IF(BH1247=9999,$BS$5,RANK(BH1247,$BH$3:$BH$1993,1))</f>
        <v>183</v>
      </c>
      <c r="BJ1247" s="25">
        <f>$BQ$3*BI1247/$BO$5</f>
        <v>9.1913611250627825E-4</v>
      </c>
      <c r="BK1247" s="25" t="str">
        <f>IF(BH1247&lt;BJ1247,BH1247,"ns")</f>
        <v>ns</v>
      </c>
      <c r="BL1247" s="26">
        <f>SUM(COUNTIF(P1247:X1247, "&gt;0"), COUNTIF(AH1247:AP1247, "&gt;0"))</f>
        <v>18</v>
      </c>
    </row>
    <row r="1248" spans="1:64">
      <c r="A1248" t="s">
        <v>5123</v>
      </c>
      <c r="B1248" t="s">
        <v>5124</v>
      </c>
      <c r="C1248">
        <v>1.0983E-3</v>
      </c>
      <c r="D1248">
        <v>6</v>
      </c>
      <c r="E1248">
        <v>6</v>
      </c>
      <c r="F1248">
        <v>0</v>
      </c>
      <c r="G1248">
        <v>356634</v>
      </c>
      <c r="H1248">
        <v>247532</v>
      </c>
      <c r="I1248">
        <v>405423</v>
      </c>
      <c r="J1248">
        <v>288574</v>
      </c>
      <c r="K1248">
        <v>252916</v>
      </c>
      <c r="L1248">
        <v>344689</v>
      </c>
      <c r="M1248">
        <v>297063</v>
      </c>
      <c r="N1248">
        <v>264583</v>
      </c>
      <c r="O1248">
        <v>251719</v>
      </c>
      <c r="P1248">
        <v>304242</v>
      </c>
      <c r="Q1248">
        <v>269966</v>
      </c>
      <c r="R1248">
        <v>266418</v>
      </c>
      <c r="S1248">
        <v>395870</v>
      </c>
      <c r="T1248">
        <v>404084</v>
      </c>
      <c r="U1248">
        <v>505376</v>
      </c>
      <c r="V1248">
        <v>485009</v>
      </c>
      <c r="W1248">
        <v>604087</v>
      </c>
      <c r="X1248">
        <v>646481</v>
      </c>
      <c r="Y1248">
        <v>430349</v>
      </c>
      <c r="Z1248">
        <v>427412</v>
      </c>
      <c r="AA1248">
        <v>469327</v>
      </c>
      <c r="AB1248">
        <v>306349</v>
      </c>
      <c r="AC1248">
        <v>295334</v>
      </c>
      <c r="AD1248">
        <v>349809</v>
      </c>
      <c r="AE1248">
        <v>282802</v>
      </c>
      <c r="AF1248">
        <v>349025</v>
      </c>
      <c r="AG1248">
        <v>371673</v>
      </c>
      <c r="AH1248">
        <v>572747</v>
      </c>
      <c r="AI1248">
        <v>588133</v>
      </c>
      <c r="AJ1248">
        <v>650438</v>
      </c>
      <c r="AK1248">
        <v>273920</v>
      </c>
      <c r="AL1248">
        <v>409169</v>
      </c>
      <c r="AM1248">
        <v>467323</v>
      </c>
      <c r="AN1248">
        <v>271802</v>
      </c>
      <c r="AO1248">
        <v>454010</v>
      </c>
      <c r="AP1248">
        <v>227117</v>
      </c>
      <c r="AR1248" s="16">
        <f>IFERROR(TTEST(G1248:O1248,P1248:X1248,2,1),IF(OR(COUNTIF(P1248:X1248,"&gt;0")&gt;7,COUNTIF(G1248:O1248,"&gt;0")&gt;7),0,9999))</f>
        <v>5.2631912698344843E-2</v>
      </c>
      <c r="AS1248" s="16">
        <f>IF(AR1248=9999,$BO$3,RANK(AR1248,$AR$3:$AR$1993,1))</f>
        <v>986</v>
      </c>
      <c r="AT1248" s="16">
        <f>LOG((IFERROR(SUM(P1248:X1248)/COUNTIF(P1248:X1248, "&gt;0"),0.1))/(IFERROR(SUM(G1248:O1248)/COUNTIF(G1248:O1248, "&gt;0"),0.1)),2)</f>
        <v>0.51879533131729938</v>
      </c>
      <c r="AU1248" s="17">
        <f>SUM(COUNTIF(P1248:X1248, "&gt;0"), COUNTIF(G1248:O1248, "&gt;0"))</f>
        <v>18</v>
      </c>
      <c r="AV1248" s="18">
        <f>$BQ$3*AS1248/$BO$3</f>
        <v>4.9597585513078465E-3</v>
      </c>
      <c r="AW1248" s="18" t="str">
        <f>IF(AR1248&lt;AV1248,AR1248,"ns")</f>
        <v>ns</v>
      </c>
      <c r="AX1248" s="19" t="str">
        <f>IF(AND(AW1248&lt;0.01,ABS(AT1248)&gt;1.5,D1248&gt;2), IF(AND(AT1248&gt;0,COUNTIF(P1248:X1248,"&gt;0")&gt;7),"IRF4_interactor_Treg", (IF(AND(AT1248&lt;0,COUNTIF(G1248:O1248, "&gt;0")&gt;7), "background_significant", "ns"))), "ns")</f>
        <v>ns</v>
      </c>
      <c r="AY1248" s="20">
        <f>IFERROR(TTEST(Y1248:AG1248,AH1248:AP1248,2,1),IF(OR(COUNTIF(AH1248:AP1248,"&gt;0")&gt;7,COUNTIF(Y1248:AG1248,"&gt;0")&gt;7),0,9999))</f>
        <v>8.8062912203461866E-2</v>
      </c>
      <c r="AZ1248" s="20">
        <f>IF(AY1248=9999,$BO$4,RANK(AY1248,$AY$3:$AY$1993,1))</f>
        <v>1244</v>
      </c>
      <c r="BA1248" s="20">
        <f>LOG((IFERROR(SUM(AH1248:AP1248)/COUNTIF(AH1248:AP1248, "&gt;0"),0.1))/(IFERROR(SUM(Y1248:AG1248)/COUNTIF(Y1248:AG1248, "&gt;0"),0.1)),2)</f>
        <v>0.25427623735148924</v>
      </c>
      <c r="BB1248" s="21">
        <f>SUM(COUNTIF(AH1248:AP1248, "&gt;0"), COUNTIF(Y1248:AG1248, "&gt;0"))</f>
        <v>18</v>
      </c>
      <c r="BC1248" s="22">
        <f>$BQ$3*AZ1248/$BO$4</f>
        <v>6.251256281407035E-3</v>
      </c>
      <c r="BD1248" s="22" t="str">
        <f>IF(AY1248&lt;BC1248,AY1248,"ns")</f>
        <v>ns</v>
      </c>
      <c r="BE1248" s="23" t="str">
        <f>IF(AND(BD1248&lt;0.01,ABS(BA1248)&gt;1.5,D1248&gt;2), IF(AND(BA1248&gt;0,COUNTIF(AH1248:AP1248,"&gt;0")&gt;7),"IRF4_interactor_Th17", (IF(AND(BA1248&lt;0,COUNTIF(Y1248:AG1248, "&gt;0")&gt;7), "background_significant", "ns"))), "ns")</f>
        <v>ns</v>
      </c>
      <c r="BF1248" s="24" t="str">
        <f>IF(OR(AX1248 ="IRF4_interactor_Treg", BE1248 ="IRF4_interactor_Th17"), LOG((AVERAGE(AH1248:AP1248)+0.1)/(AVERAGE(P1248:X1248)+0.1),2),"ns")</f>
        <v>ns</v>
      </c>
      <c r="BG1248" s="24">
        <f>IF(AND(AX1248="IRF4_interactor_Treg",BE1248="IRF4_interactor_Th17"),1,IF(AX1248="IRF4_interactor_Treg","IRF4_Treg",IF(BE1248="IRF4_interactor_Th17","IRF4_Th17",0)))</f>
        <v>0</v>
      </c>
      <c r="BH1248" s="25">
        <f>IFERROR(TTEST(AH1248:AP1248,P1248:X1248,2,1),IF(OR(COUNTIF(P1248:X1248,"&gt;0")&gt;7,COUNTIF(AH1248:AP1248,"&gt;0")&gt;7),0,9999))</f>
        <v>0.96831739994498123</v>
      </c>
      <c r="BI1248" s="25">
        <f>IF(BH1248=9999,$BS$5,RANK(BH1248,$BH$3:$BH$1993,1))</f>
        <v>1964</v>
      </c>
      <c r="BJ1248" s="25">
        <f>$BQ$3*BI1248/$BO$5</f>
        <v>9.8643897538925173E-3</v>
      </c>
      <c r="BK1248" s="25" t="str">
        <f>IF(BH1248&lt;BJ1248,BH1248,"ns")</f>
        <v>ns</v>
      </c>
      <c r="BL1248" s="26">
        <f>SUM(COUNTIF(P1248:X1248, "&gt;0"), COUNTIF(AH1248:AP1248, "&gt;0"))</f>
        <v>18</v>
      </c>
    </row>
    <row r="1249" spans="1:64">
      <c r="A1249" t="s">
        <v>6701</v>
      </c>
      <c r="B1249" t="s">
        <v>6702</v>
      </c>
      <c r="C1249">
        <v>7.1633199999999997E-4</v>
      </c>
      <c r="D1249">
        <v>6</v>
      </c>
      <c r="E1249">
        <v>6</v>
      </c>
      <c r="F1249">
        <v>0</v>
      </c>
      <c r="G1249">
        <v>114129</v>
      </c>
      <c r="H1249">
        <v>130651</v>
      </c>
      <c r="I1249">
        <v>165377</v>
      </c>
      <c r="J1249">
        <v>150573</v>
      </c>
      <c r="K1249">
        <v>142080</v>
      </c>
      <c r="L1249">
        <v>116723</v>
      </c>
      <c r="M1249">
        <v>67140.100000000006</v>
      </c>
      <c r="N1249">
        <v>56265.7</v>
      </c>
      <c r="O1249">
        <v>95711.1</v>
      </c>
      <c r="P1249">
        <v>123749</v>
      </c>
      <c r="Q1249">
        <v>87791.8</v>
      </c>
      <c r="R1249">
        <v>124922</v>
      </c>
      <c r="S1249">
        <v>181652</v>
      </c>
      <c r="T1249">
        <v>205988</v>
      </c>
      <c r="U1249">
        <v>217243</v>
      </c>
      <c r="V1249">
        <v>126445</v>
      </c>
      <c r="W1249">
        <v>125452</v>
      </c>
      <c r="X1249">
        <v>155626</v>
      </c>
      <c r="Y1249">
        <v>134362</v>
      </c>
      <c r="Z1249">
        <v>154668</v>
      </c>
      <c r="AA1249">
        <v>138760</v>
      </c>
      <c r="AB1249">
        <v>137615</v>
      </c>
      <c r="AC1249">
        <v>154481</v>
      </c>
      <c r="AD1249">
        <v>128403</v>
      </c>
      <c r="AE1249">
        <v>60631.7</v>
      </c>
      <c r="AF1249">
        <v>118172</v>
      </c>
      <c r="AG1249">
        <v>102263</v>
      </c>
      <c r="AH1249">
        <v>234164</v>
      </c>
      <c r="AI1249">
        <v>220610</v>
      </c>
      <c r="AJ1249">
        <v>258748</v>
      </c>
      <c r="AK1249">
        <v>111060</v>
      </c>
      <c r="AL1249">
        <v>150127</v>
      </c>
      <c r="AM1249">
        <v>147338</v>
      </c>
      <c r="AN1249">
        <v>69355</v>
      </c>
      <c r="AO1249">
        <v>109981</v>
      </c>
      <c r="AP1249">
        <v>123143</v>
      </c>
      <c r="AR1249" s="16">
        <f>IFERROR(TTEST(G1249:O1249,P1249:X1249,2,1),IF(OR(COUNTIF(P1249:X1249,"&gt;0")&gt;7,COUNTIF(G1249:O1249,"&gt;0")&gt;7),0,9999))</f>
        <v>7.1981296034938941E-2</v>
      </c>
      <c r="AS1249" s="16">
        <f>IF(AR1249=9999,$BO$3,RANK(AR1249,$AR$3:$AR$1993,1))</f>
        <v>1064</v>
      </c>
      <c r="AT1249" s="16">
        <f>LOG((IFERROR(SUM(P1249:X1249)/COUNTIF(P1249:X1249, "&gt;0"),0.1))/(IFERROR(SUM(G1249:O1249)/COUNTIF(G1249:O1249, "&gt;0"),0.1)),2)</f>
        <v>0.37704058514297295</v>
      </c>
      <c r="AU1249" s="17">
        <f>SUM(COUNTIF(P1249:X1249, "&gt;0"), COUNTIF(G1249:O1249, "&gt;0"))</f>
        <v>18</v>
      </c>
      <c r="AV1249" s="18">
        <f>$BQ$3*AS1249/$BO$3</f>
        <v>5.3521126760563385E-3</v>
      </c>
      <c r="AW1249" s="18" t="str">
        <f>IF(AR1249&lt;AV1249,AR1249,"ns")</f>
        <v>ns</v>
      </c>
      <c r="AX1249" s="19" t="str">
        <f>IF(AND(AW1249&lt;0.01,ABS(AT1249)&gt;1.5,D1249&gt;2), IF(AND(AT1249&gt;0,COUNTIF(P1249:X1249,"&gt;0")&gt;7),"IRF4_interactor_Treg", (IF(AND(AT1249&lt;0,COUNTIF(G1249:O1249, "&gt;0")&gt;7), "background_significant", "ns"))), "ns")</f>
        <v>ns</v>
      </c>
      <c r="AY1249" s="20">
        <f>IFERROR(TTEST(Y1249:AG1249,AH1249:AP1249,2,1),IF(OR(COUNTIF(AH1249:AP1249,"&gt;0")&gt;7,COUNTIF(Y1249:AG1249,"&gt;0")&gt;7),0,9999))</f>
        <v>8.9052100006601395E-2</v>
      </c>
      <c r="AZ1249" s="20">
        <f>IF(AY1249=9999,$BO$4,RANK(AY1249,$AY$3:$AY$1993,1))</f>
        <v>1245</v>
      </c>
      <c r="BA1249" s="20">
        <f>LOG((IFERROR(SUM(AH1249:AP1249)/COUNTIF(AH1249:AP1249, "&gt;0"),0.1))/(IFERROR(SUM(Y1249:AG1249)/COUNTIF(Y1249:AG1249, "&gt;0"),0.1)),2)</f>
        <v>0.33498200699533554</v>
      </c>
      <c r="BB1249" s="21">
        <f>SUM(COUNTIF(AH1249:AP1249, "&gt;0"), COUNTIF(Y1249:AG1249, "&gt;0"))</f>
        <v>18</v>
      </c>
      <c r="BC1249" s="22">
        <f>$BQ$3*AZ1249/$BO$4</f>
        <v>6.2562814070351762E-3</v>
      </c>
      <c r="BD1249" s="22" t="str">
        <f>IF(AY1249&lt;BC1249,AY1249,"ns")</f>
        <v>ns</v>
      </c>
      <c r="BE1249" s="23" t="str">
        <f>IF(AND(BD1249&lt;0.01,ABS(BA1249)&gt;1.5,D1249&gt;2), IF(AND(BA1249&gt;0,COUNTIF(AH1249:AP1249,"&gt;0")&gt;7),"IRF4_interactor_Th17", (IF(AND(BA1249&lt;0,COUNTIF(Y1249:AG1249, "&gt;0")&gt;7), "background_significant", "ns"))), "ns")</f>
        <v>ns</v>
      </c>
      <c r="BF1249" s="24" t="str">
        <f>IF(OR(AX1249 ="IRF4_interactor_Treg", BE1249 ="IRF4_interactor_Th17"), LOG((AVERAGE(AH1249:AP1249)+0.1)/(AVERAGE(P1249:X1249)+0.1),2),"ns")</f>
        <v>ns</v>
      </c>
      <c r="BG1249" s="24">
        <f>IF(AND(AX1249="IRF4_interactor_Treg",BE1249="IRF4_interactor_Th17"),1,IF(AX1249="IRF4_interactor_Treg","IRF4_Treg",IF(BE1249="IRF4_interactor_Th17","IRF4_Th17",0)))</f>
        <v>0</v>
      </c>
      <c r="BH1249" s="25">
        <f>IFERROR(TTEST(AH1249:AP1249,P1249:X1249,2,1),IF(OR(COUNTIF(P1249:X1249,"&gt;0")&gt;7,COUNTIF(AH1249:AP1249,"&gt;0")&gt;7),0,9999))</f>
        <v>0.78618341421333149</v>
      </c>
      <c r="BI1249" s="25">
        <f>IF(BH1249=9999,$BS$5,RANK(BH1249,$BH$3:$BH$1993,1))</f>
        <v>1775</v>
      </c>
      <c r="BJ1249" s="25">
        <f>$BQ$3*BI1249/$BO$5</f>
        <v>8.9151180311401301E-3</v>
      </c>
      <c r="BK1249" s="25" t="str">
        <f>IF(BH1249&lt;BJ1249,BH1249,"ns")</f>
        <v>ns</v>
      </c>
      <c r="BL1249" s="26">
        <f>SUM(COUNTIF(P1249:X1249, "&gt;0"), COUNTIF(AH1249:AP1249, "&gt;0"))</f>
        <v>18</v>
      </c>
    </row>
    <row r="1250" spans="1:64">
      <c r="A1250" t="s">
        <v>2455</v>
      </c>
      <c r="B1250" t="s">
        <v>2456</v>
      </c>
      <c r="C1250">
        <v>4.3192500000000002E-2</v>
      </c>
      <c r="D1250">
        <v>3</v>
      </c>
      <c r="E1250">
        <v>3</v>
      </c>
      <c r="F1250">
        <v>0</v>
      </c>
      <c r="G1250">
        <v>59293</v>
      </c>
      <c r="H1250">
        <v>50929.4</v>
      </c>
      <c r="I1250">
        <v>36399.300000000003</v>
      </c>
      <c r="J1250">
        <v>61774.1</v>
      </c>
      <c r="K1250">
        <v>129743</v>
      </c>
      <c r="L1250">
        <v>81889.600000000006</v>
      </c>
      <c r="M1250">
        <v>120102</v>
      </c>
      <c r="N1250">
        <v>168730</v>
      </c>
      <c r="O1250">
        <v>121210</v>
      </c>
      <c r="P1250">
        <v>66658.2</v>
      </c>
      <c r="Q1250">
        <v>122530</v>
      </c>
      <c r="R1250">
        <v>88093</v>
      </c>
      <c r="S1250">
        <v>136442</v>
      </c>
      <c r="T1250">
        <v>166258</v>
      </c>
      <c r="U1250">
        <v>90670.399999999994</v>
      </c>
      <c r="V1250">
        <v>127358</v>
      </c>
      <c r="W1250">
        <v>206405</v>
      </c>
      <c r="X1250">
        <v>166336</v>
      </c>
      <c r="Y1250">
        <v>158827</v>
      </c>
      <c r="Z1250">
        <v>172919</v>
      </c>
      <c r="AA1250">
        <v>135692</v>
      </c>
      <c r="AB1250">
        <v>108970</v>
      </c>
      <c r="AC1250">
        <v>81347.199999999997</v>
      </c>
      <c r="AD1250">
        <v>115098</v>
      </c>
      <c r="AE1250">
        <v>59739.5</v>
      </c>
      <c r="AF1250">
        <v>71084.100000000006</v>
      </c>
      <c r="AG1250">
        <v>93349.7</v>
      </c>
      <c r="AH1250">
        <v>137700</v>
      </c>
      <c r="AI1250">
        <v>148418</v>
      </c>
      <c r="AJ1250">
        <v>158926</v>
      </c>
      <c r="AK1250">
        <v>177868</v>
      </c>
      <c r="AL1250">
        <v>285168</v>
      </c>
      <c r="AM1250">
        <v>279317</v>
      </c>
      <c r="AN1250">
        <v>75261.8</v>
      </c>
      <c r="AO1250">
        <v>108811</v>
      </c>
      <c r="AP1250">
        <v>93867.3</v>
      </c>
      <c r="AR1250" s="16">
        <f>IFERROR(TTEST(G1250:O1250,P1250:X1250,2,1),IF(OR(COUNTIF(P1250:X1250,"&gt;0")&gt;7,COUNTIF(G1250:O1250,"&gt;0")&gt;7),0,9999))</f>
        <v>2.444371884212722E-3</v>
      </c>
      <c r="AS1250" s="16">
        <f>IF(AR1250=9999,$BO$3,RANK(AR1250,$AR$3:$AR$1993,1))</f>
        <v>424</v>
      </c>
      <c r="AT1250" s="16">
        <f>LOG((IFERROR(SUM(P1250:X1250)/COUNTIF(P1250:X1250, "&gt;0"),0.1))/(IFERROR(SUM(G1250:O1250)/COUNTIF(G1250:O1250, "&gt;0"),0.1)),2)</f>
        <v>0.49612817267309228</v>
      </c>
      <c r="AU1250" s="17">
        <f>SUM(COUNTIF(P1250:X1250, "&gt;0"), COUNTIF(G1250:O1250, "&gt;0"))</f>
        <v>18</v>
      </c>
      <c r="AV1250" s="18">
        <f>$BQ$3*AS1250/$BO$3</f>
        <v>2.1327967806841048E-3</v>
      </c>
      <c r="AW1250" s="18" t="str">
        <f>IF(AR1250&lt;AV1250,AR1250,"ns")</f>
        <v>ns</v>
      </c>
      <c r="AX1250" s="19" t="str">
        <f>IF(AND(AW1250&lt;0.01,ABS(AT1250)&gt;1.5,D1250&gt;2), IF(AND(AT1250&gt;0,COUNTIF(P1250:X1250,"&gt;0")&gt;7),"IRF4_interactor_Treg", (IF(AND(AT1250&lt;0,COUNTIF(G1250:O1250, "&gt;0")&gt;7), "background_significant", "ns"))), "ns")</f>
        <v>ns</v>
      </c>
      <c r="AY1250" s="20">
        <f>IFERROR(TTEST(Y1250:AG1250,AH1250:AP1250,2,1),IF(OR(COUNTIF(AH1250:AP1250,"&gt;0")&gt;7,COUNTIF(Y1250:AG1250,"&gt;0")&gt;7),0,9999))</f>
        <v>8.9221187607062019E-2</v>
      </c>
      <c r="AZ1250" s="20">
        <f>IF(AY1250=9999,$BO$4,RANK(AY1250,$AY$3:$AY$1993,1))</f>
        <v>1246</v>
      </c>
      <c r="BA1250" s="20">
        <f>LOG((IFERROR(SUM(AH1250:AP1250)/COUNTIF(AH1250:AP1250, "&gt;0"),0.1))/(IFERROR(SUM(Y1250:AG1250)/COUNTIF(Y1250:AG1250, "&gt;0"),0.1)),2)</f>
        <v>0.55552883835127953</v>
      </c>
      <c r="BB1250" s="21">
        <f>SUM(COUNTIF(AH1250:AP1250, "&gt;0"), COUNTIF(Y1250:AG1250, "&gt;0"))</f>
        <v>18</v>
      </c>
      <c r="BC1250" s="22">
        <f>$BQ$3*AZ1250/$BO$4</f>
        <v>6.2613065326633174E-3</v>
      </c>
      <c r="BD1250" s="22" t="str">
        <f>IF(AY1250&lt;BC1250,AY1250,"ns")</f>
        <v>ns</v>
      </c>
      <c r="BE1250" s="23" t="str">
        <f>IF(AND(BD1250&lt;0.01,ABS(BA1250)&gt;1.5,D1250&gt;2), IF(AND(BA1250&gt;0,COUNTIF(AH1250:AP1250,"&gt;0")&gt;7),"IRF4_interactor_Th17", (IF(AND(BA1250&lt;0,COUNTIF(Y1250:AG1250, "&gt;0")&gt;7), "background_significant", "ns"))), "ns")</f>
        <v>ns</v>
      </c>
      <c r="BF1250" s="24" t="str">
        <f>IF(OR(AX1250 ="IRF4_interactor_Treg", BE1250 ="IRF4_interactor_Th17"), LOG((AVERAGE(AH1250:AP1250)+0.1)/(AVERAGE(P1250:X1250)+0.1),2),"ns")</f>
        <v>ns</v>
      </c>
      <c r="BG1250" s="24">
        <f>IF(AND(AX1250="IRF4_interactor_Treg",BE1250="IRF4_interactor_Th17"),1,IF(AX1250="IRF4_interactor_Treg","IRF4_Treg",IF(BE1250="IRF4_interactor_Th17","IRF4_Th17",0)))</f>
        <v>0</v>
      </c>
      <c r="BH1250" s="25">
        <f>IFERROR(TTEST(AH1250:AP1250,P1250:X1250,2,1),IF(OR(COUNTIF(P1250:X1250,"&gt;0")&gt;7,COUNTIF(AH1250:AP1250,"&gt;0")&gt;7),0,9999))</f>
        <v>0.32458902706326592</v>
      </c>
      <c r="BI1250" s="25">
        <f>IF(BH1250=9999,$BS$5,RANK(BH1250,$BH$3:$BH$1993,1))</f>
        <v>1207</v>
      </c>
      <c r="BJ1250" s="25">
        <f>$BQ$3*BI1250/$BO$5</f>
        <v>6.0622802611752886E-3</v>
      </c>
      <c r="BK1250" s="25" t="str">
        <f>IF(BH1250&lt;BJ1250,BH1250,"ns")</f>
        <v>ns</v>
      </c>
      <c r="BL1250" s="26">
        <f>SUM(COUNTIF(P1250:X1250, "&gt;0"), COUNTIF(AH1250:AP1250, "&gt;0"))</f>
        <v>18</v>
      </c>
    </row>
    <row r="1251" spans="1:64">
      <c r="A1251" t="s">
        <v>6095</v>
      </c>
      <c r="B1251" t="s">
        <v>6096</v>
      </c>
      <c r="C1251">
        <v>2.74223E-3</v>
      </c>
      <c r="D1251">
        <v>4</v>
      </c>
      <c r="E1251">
        <v>4</v>
      </c>
      <c r="F1251">
        <v>0</v>
      </c>
      <c r="G1251">
        <v>3925600</v>
      </c>
      <c r="H1251">
        <v>3349650</v>
      </c>
      <c r="I1251">
        <v>3381730</v>
      </c>
      <c r="J1251">
        <v>1297370</v>
      </c>
      <c r="K1251">
        <v>1241320</v>
      </c>
      <c r="L1251">
        <v>1169590</v>
      </c>
      <c r="M1251">
        <v>660603</v>
      </c>
      <c r="N1251">
        <v>706024</v>
      </c>
      <c r="O1251">
        <v>575058</v>
      </c>
      <c r="P1251">
        <v>2524160</v>
      </c>
      <c r="Q1251">
        <v>1900340</v>
      </c>
      <c r="R1251">
        <v>1411610</v>
      </c>
      <c r="S1251">
        <v>2442830</v>
      </c>
      <c r="T1251">
        <v>2312840</v>
      </c>
      <c r="U1251">
        <v>1273340</v>
      </c>
      <c r="V1251">
        <v>1770490</v>
      </c>
      <c r="W1251">
        <v>2027680</v>
      </c>
      <c r="X1251">
        <v>1771010</v>
      </c>
      <c r="Y1251">
        <v>2773460</v>
      </c>
      <c r="Z1251">
        <v>2098200</v>
      </c>
      <c r="AA1251">
        <v>1641000</v>
      </c>
      <c r="AB1251">
        <v>2756050</v>
      </c>
      <c r="AC1251">
        <v>3087400</v>
      </c>
      <c r="AD1251">
        <v>2841570</v>
      </c>
      <c r="AE1251">
        <v>1487820</v>
      </c>
      <c r="AF1251">
        <v>1710720</v>
      </c>
      <c r="AG1251">
        <v>1294420</v>
      </c>
      <c r="AH1251">
        <v>6005240</v>
      </c>
      <c r="AI1251">
        <v>5599450</v>
      </c>
      <c r="AJ1251">
        <v>5926590</v>
      </c>
      <c r="AK1251">
        <v>1172590</v>
      </c>
      <c r="AL1251">
        <v>1704330</v>
      </c>
      <c r="AM1251">
        <v>2757600</v>
      </c>
      <c r="AN1251">
        <v>3262110</v>
      </c>
      <c r="AO1251">
        <v>2641580</v>
      </c>
      <c r="AP1251">
        <v>2806310</v>
      </c>
      <c r="AR1251" s="16">
        <f>IFERROR(TTEST(G1251:O1251,P1251:X1251,2,1),IF(OR(COUNTIF(P1251:X1251,"&gt;0")&gt;7,COUNTIF(G1251:O1251,"&gt;0")&gt;7),0,9999))</f>
        <v>0.78853164442343415</v>
      </c>
      <c r="AS1251" s="16">
        <f>IF(AR1251=9999,$BO$3,RANK(AR1251,$AR$3:$AR$1993,1))</f>
        <v>1839</v>
      </c>
      <c r="AT1251" s="16">
        <f>LOG((IFERROR(SUM(P1251:X1251)/COUNTIF(P1251:X1251, "&gt;0"),0.1))/(IFERROR(SUM(G1251:O1251)/COUNTIF(G1251:O1251, "&gt;0"),0.1)),2)</f>
        <v>9.6441912168687527E-2</v>
      </c>
      <c r="AU1251" s="17">
        <f>SUM(COUNTIF(P1251:X1251, "&gt;0"), COUNTIF(G1251:O1251, "&gt;0"))</f>
        <v>18</v>
      </c>
      <c r="AV1251" s="18">
        <f>$BQ$3*AS1251/$BO$3</f>
        <v>9.2505030181086519E-3</v>
      </c>
      <c r="AW1251" s="18" t="str">
        <f>IF(AR1251&lt;AV1251,AR1251,"ns")</f>
        <v>ns</v>
      </c>
      <c r="AX1251" s="19" t="str">
        <f>IF(AND(AW1251&lt;0.01,ABS(AT1251)&gt;1.5,D1251&gt;2), IF(AND(AT1251&gt;0,COUNTIF(P1251:X1251,"&gt;0")&gt;7),"IRF4_interactor_Treg", (IF(AND(AT1251&lt;0,COUNTIF(G1251:O1251, "&gt;0")&gt;7), "background_significant", "ns"))), "ns")</f>
        <v>ns</v>
      </c>
      <c r="AY1251" s="20">
        <f>IFERROR(TTEST(Y1251:AG1251,AH1251:AP1251,2,1),IF(OR(COUNTIF(AH1251:AP1251,"&gt;0")&gt;7,COUNTIF(Y1251:AG1251,"&gt;0")&gt;7),0,9999))</f>
        <v>8.9221286277410577E-2</v>
      </c>
      <c r="AZ1251" s="20">
        <f>IF(AY1251=9999,$BO$4,RANK(AY1251,$AY$3:$AY$1993,1))</f>
        <v>1247</v>
      </c>
      <c r="BA1251" s="20">
        <f>LOG((IFERROR(SUM(AH1251:AP1251)/COUNTIF(AH1251:AP1251, "&gt;0"),0.1))/(IFERROR(SUM(Y1251:AG1251)/COUNTIF(Y1251:AG1251, "&gt;0"),0.1)),2)</f>
        <v>0.69495154677233706</v>
      </c>
      <c r="BB1251" s="21">
        <f>SUM(COUNTIF(AH1251:AP1251, "&gt;0"), COUNTIF(Y1251:AG1251, "&gt;0"))</f>
        <v>18</v>
      </c>
      <c r="BC1251" s="22">
        <f>$BQ$3*AZ1251/$BO$4</f>
        <v>6.2663316582914578E-3</v>
      </c>
      <c r="BD1251" s="22" t="str">
        <f>IF(AY1251&lt;BC1251,AY1251,"ns")</f>
        <v>ns</v>
      </c>
      <c r="BE1251" s="23" t="str">
        <f>IF(AND(BD1251&lt;0.01,ABS(BA1251)&gt;1.5,D1251&gt;2), IF(AND(BA1251&gt;0,COUNTIF(AH1251:AP1251,"&gt;0")&gt;7),"IRF4_interactor_Th17", (IF(AND(BA1251&lt;0,COUNTIF(Y1251:AG1251, "&gt;0")&gt;7), "background_significant", "ns"))), "ns")</f>
        <v>ns</v>
      </c>
      <c r="BF1251" s="24" t="str">
        <f>IF(OR(AX1251 ="IRF4_interactor_Treg", BE1251 ="IRF4_interactor_Th17"), LOG((AVERAGE(AH1251:AP1251)+0.1)/(AVERAGE(P1251:X1251)+0.1),2),"ns")</f>
        <v>ns</v>
      </c>
      <c r="BG1251" s="24">
        <f>IF(AND(AX1251="IRF4_interactor_Treg",BE1251="IRF4_interactor_Th17"),1,IF(AX1251="IRF4_interactor_Treg","IRF4_Treg",IF(BE1251="IRF4_interactor_Th17","IRF4_Th17",0)))</f>
        <v>0</v>
      </c>
      <c r="BH1251" s="25">
        <f>IFERROR(TTEST(AH1251:AP1251,P1251:X1251,2,1),IF(OR(COUNTIF(P1251:X1251,"&gt;0")&gt;7,COUNTIF(AH1251:AP1251,"&gt;0")&gt;7),0,9999))</f>
        <v>3.9910554113681454E-2</v>
      </c>
      <c r="BI1251" s="25">
        <f>IF(BH1251=9999,$BS$5,RANK(BH1251,$BH$3:$BH$1993,1))</f>
        <v>414</v>
      </c>
      <c r="BJ1251" s="25">
        <f>$BQ$3*BI1251/$BO$5</f>
        <v>2.0793571069814163E-3</v>
      </c>
      <c r="BK1251" s="25" t="str">
        <f>IF(BH1251&lt;BJ1251,BH1251,"ns")</f>
        <v>ns</v>
      </c>
      <c r="BL1251" s="26">
        <f>SUM(COUNTIF(P1251:X1251, "&gt;0"), COUNTIF(AH1251:AP1251, "&gt;0"))</f>
        <v>18</v>
      </c>
    </row>
    <row r="1252" spans="1:64">
      <c r="A1252" t="s">
        <v>2187</v>
      </c>
      <c r="B1252" t="s">
        <v>2188</v>
      </c>
      <c r="C1252">
        <v>7.1633199999999997E-4</v>
      </c>
      <c r="D1252">
        <v>17</v>
      </c>
      <c r="E1252">
        <v>17</v>
      </c>
      <c r="F1252">
        <v>0</v>
      </c>
      <c r="G1252">
        <v>1077430</v>
      </c>
      <c r="H1252">
        <v>889015</v>
      </c>
      <c r="I1252">
        <v>979623</v>
      </c>
      <c r="J1252">
        <v>499021</v>
      </c>
      <c r="K1252">
        <v>504274</v>
      </c>
      <c r="L1252">
        <v>490466</v>
      </c>
      <c r="M1252">
        <v>472079</v>
      </c>
      <c r="N1252">
        <v>423865</v>
      </c>
      <c r="O1252">
        <v>404547</v>
      </c>
      <c r="P1252">
        <v>860955</v>
      </c>
      <c r="Q1252">
        <v>884921</v>
      </c>
      <c r="R1252">
        <v>924567</v>
      </c>
      <c r="S1252">
        <v>870938</v>
      </c>
      <c r="T1252">
        <v>918894</v>
      </c>
      <c r="U1252">
        <v>956134</v>
      </c>
      <c r="V1252">
        <v>797295</v>
      </c>
      <c r="W1252">
        <v>920003</v>
      </c>
      <c r="X1252">
        <v>880988</v>
      </c>
      <c r="Y1252">
        <v>850048</v>
      </c>
      <c r="Z1252">
        <v>986366</v>
      </c>
      <c r="AA1252">
        <v>858205</v>
      </c>
      <c r="AB1252">
        <v>509438</v>
      </c>
      <c r="AC1252">
        <v>501326</v>
      </c>
      <c r="AD1252">
        <v>632486</v>
      </c>
      <c r="AE1252">
        <v>1104810</v>
      </c>
      <c r="AF1252">
        <v>1571960</v>
      </c>
      <c r="AG1252">
        <v>1764240</v>
      </c>
      <c r="AH1252">
        <v>1671110</v>
      </c>
      <c r="AI1252">
        <v>1702200</v>
      </c>
      <c r="AJ1252">
        <v>1829830</v>
      </c>
      <c r="AK1252">
        <v>645695</v>
      </c>
      <c r="AL1252">
        <v>670042</v>
      </c>
      <c r="AM1252">
        <v>682116</v>
      </c>
      <c r="AN1252">
        <v>1309690</v>
      </c>
      <c r="AO1252">
        <v>1669950</v>
      </c>
      <c r="AP1252">
        <v>1264410</v>
      </c>
      <c r="AR1252" s="16">
        <f>IFERROR(TTEST(G1252:O1252,P1252:X1252,2,1),IF(OR(COUNTIF(P1252:X1252,"&gt;0")&gt;7,COUNTIF(G1252:O1252,"&gt;0")&gt;7),0,9999))</f>
        <v>2.2743993154063863E-2</v>
      </c>
      <c r="AS1252" s="16">
        <f>IF(AR1252=9999,$BO$3,RANK(AR1252,$AR$3:$AR$1993,1))</f>
        <v>818</v>
      </c>
      <c r="AT1252" s="16">
        <f>LOG((IFERROR(SUM(P1252:X1252)/COUNTIF(P1252:X1252, "&gt;0"),0.1))/(IFERROR(SUM(G1252:O1252)/COUNTIF(G1252:O1252, "&gt;0"),0.1)),2)</f>
        <v>0.48151645587299008</v>
      </c>
      <c r="AU1252" s="17">
        <f>SUM(COUNTIF(P1252:X1252, "&gt;0"), COUNTIF(G1252:O1252, "&gt;0"))</f>
        <v>18</v>
      </c>
      <c r="AV1252" s="18">
        <f>$BQ$3*AS1252/$BO$3</f>
        <v>4.1146881287726358E-3</v>
      </c>
      <c r="AW1252" s="18" t="str">
        <f>IF(AR1252&lt;AV1252,AR1252,"ns")</f>
        <v>ns</v>
      </c>
      <c r="AX1252" s="19" t="str">
        <f>IF(AND(AW1252&lt;0.01,ABS(AT1252)&gt;1.5,D1252&gt;2), IF(AND(AT1252&gt;0,COUNTIF(P1252:X1252,"&gt;0")&gt;7),"IRF4_interactor_Treg", (IF(AND(AT1252&lt;0,COUNTIF(G1252:O1252, "&gt;0")&gt;7), "background_significant", "ns"))), "ns")</f>
        <v>ns</v>
      </c>
      <c r="AY1252" s="20">
        <f>IFERROR(TTEST(Y1252:AG1252,AH1252:AP1252,2,1),IF(OR(COUNTIF(AH1252:AP1252,"&gt;0")&gt;7,COUNTIF(Y1252:AG1252,"&gt;0")&gt;7),0,9999))</f>
        <v>8.93565291050369E-2</v>
      </c>
      <c r="AZ1252" s="20">
        <f>IF(AY1252=9999,$BO$4,RANK(AY1252,$AY$3:$AY$1993,1))</f>
        <v>1248</v>
      </c>
      <c r="BA1252" s="20">
        <f>LOG((IFERROR(SUM(AH1252:AP1252)/COUNTIF(AH1252:AP1252, "&gt;0"),0.1))/(IFERROR(SUM(Y1252:AG1252)/COUNTIF(Y1252:AG1252, "&gt;0"),0.1)),2)</f>
        <v>0.38261424842600106</v>
      </c>
      <c r="BB1252" s="21">
        <f>SUM(COUNTIF(AH1252:AP1252, "&gt;0"), COUNTIF(Y1252:AG1252, "&gt;0"))</f>
        <v>18</v>
      </c>
      <c r="BC1252" s="22">
        <f>$BQ$3*AZ1252/$BO$4</f>
        <v>6.2713567839195981E-3</v>
      </c>
      <c r="BD1252" s="22" t="str">
        <f>IF(AY1252&lt;BC1252,AY1252,"ns")</f>
        <v>ns</v>
      </c>
      <c r="BE1252" s="23" t="str">
        <f>IF(AND(BD1252&lt;0.01,ABS(BA1252)&gt;1.5,D1252&gt;2), IF(AND(BA1252&gt;0,COUNTIF(AH1252:AP1252,"&gt;0")&gt;7),"IRF4_interactor_Th17", (IF(AND(BA1252&lt;0,COUNTIF(Y1252:AG1252, "&gt;0")&gt;7), "background_significant", "ns"))), "ns")</f>
        <v>ns</v>
      </c>
      <c r="BF1252" s="24" t="str">
        <f>IF(OR(AX1252 ="IRF4_interactor_Treg", BE1252 ="IRF4_interactor_Th17"), LOG((AVERAGE(AH1252:AP1252)+0.1)/(AVERAGE(P1252:X1252)+0.1),2),"ns")</f>
        <v>ns</v>
      </c>
      <c r="BG1252" s="24">
        <f>IF(AND(AX1252="IRF4_interactor_Treg",BE1252="IRF4_interactor_Th17"),1,IF(AX1252="IRF4_interactor_Treg","IRF4_Treg",IF(BE1252="IRF4_interactor_Th17","IRF4_Th17",0)))</f>
        <v>0</v>
      </c>
      <c r="BH1252" s="25">
        <f>IFERROR(TTEST(AH1252:AP1252,P1252:X1252,2,1),IF(OR(COUNTIF(P1252:X1252,"&gt;0")&gt;7,COUNTIF(AH1252:AP1252,"&gt;0")&gt;7),0,9999))</f>
        <v>5.1332086386361823E-2</v>
      </c>
      <c r="BI1252" s="25">
        <f>IF(BH1252=9999,$BS$5,RANK(BH1252,$BH$3:$BH$1993,1))</f>
        <v>464</v>
      </c>
      <c r="BJ1252" s="25">
        <f>$BQ$3*BI1252/$BO$5</f>
        <v>2.3304871923656451E-3</v>
      </c>
      <c r="BK1252" s="25" t="str">
        <f>IF(BH1252&lt;BJ1252,BH1252,"ns")</f>
        <v>ns</v>
      </c>
      <c r="BL1252" s="26">
        <f>SUM(COUNTIF(P1252:X1252, "&gt;0"), COUNTIF(AH1252:AP1252, "&gt;0"))</f>
        <v>18</v>
      </c>
    </row>
    <row r="1253" spans="1:64">
      <c r="A1253" t="s">
        <v>3571</v>
      </c>
      <c r="B1253" t="s">
        <v>3572</v>
      </c>
      <c r="C1253">
        <v>1.3299E-2</v>
      </c>
      <c r="D1253">
        <v>4</v>
      </c>
      <c r="E1253">
        <v>4</v>
      </c>
      <c r="F1253">
        <v>0</v>
      </c>
      <c r="G1253">
        <v>285618</v>
      </c>
      <c r="H1253">
        <v>234396</v>
      </c>
      <c r="I1253">
        <v>325278</v>
      </c>
      <c r="J1253">
        <v>87702.3</v>
      </c>
      <c r="K1253">
        <v>96342.3</v>
      </c>
      <c r="L1253">
        <v>227454</v>
      </c>
      <c r="M1253">
        <v>170420</v>
      </c>
      <c r="N1253">
        <v>112821</v>
      </c>
      <c r="O1253">
        <v>0</v>
      </c>
      <c r="P1253">
        <v>370613</v>
      </c>
      <c r="Q1253">
        <v>234699</v>
      </c>
      <c r="R1253">
        <v>281030</v>
      </c>
      <c r="S1253">
        <v>370349</v>
      </c>
      <c r="T1253">
        <v>252626</v>
      </c>
      <c r="U1253">
        <v>0</v>
      </c>
      <c r="V1253">
        <v>470254</v>
      </c>
      <c r="W1253">
        <v>466140</v>
      </c>
      <c r="X1253">
        <v>452062</v>
      </c>
      <c r="Y1253">
        <v>326498</v>
      </c>
      <c r="Z1253">
        <v>375693</v>
      </c>
      <c r="AA1253">
        <v>239673</v>
      </c>
      <c r="AB1253">
        <v>196727</v>
      </c>
      <c r="AC1253">
        <v>129966</v>
      </c>
      <c r="AD1253">
        <v>114505</v>
      </c>
      <c r="AE1253">
        <v>181938</v>
      </c>
      <c r="AF1253">
        <v>367741</v>
      </c>
      <c r="AG1253">
        <v>391908</v>
      </c>
      <c r="AH1253">
        <v>520457</v>
      </c>
      <c r="AI1253">
        <v>550679</v>
      </c>
      <c r="AJ1253">
        <v>634899</v>
      </c>
      <c r="AK1253">
        <v>203381</v>
      </c>
      <c r="AL1253">
        <v>94593.5</v>
      </c>
      <c r="AM1253">
        <v>0</v>
      </c>
      <c r="AN1253">
        <v>359284</v>
      </c>
      <c r="AO1253">
        <v>473860</v>
      </c>
      <c r="AP1253">
        <v>384095</v>
      </c>
      <c r="AR1253" s="16">
        <f>IFERROR(TTEST(G1253:O1253,P1253:X1253,2,1),IF(OR(COUNTIF(P1253:X1253,"&gt;0")&gt;7,COUNTIF(G1253:O1253,"&gt;0")&gt;7),0,9999))</f>
        <v>7.1341317905487089E-2</v>
      </c>
      <c r="AS1253" s="16">
        <f>IF(AR1253=9999,$BO$3,RANK(AR1253,$AR$3:$AR$1993,1))</f>
        <v>1063</v>
      </c>
      <c r="AT1253" s="16">
        <f>LOG((IFERROR(SUM(P1253:X1253)/COUNTIF(P1253:X1253, "&gt;0"),0.1))/(IFERROR(SUM(G1253:O1253)/COUNTIF(G1253:O1253, "&gt;0"),0.1)),2)</f>
        <v>0.91198463036619493</v>
      </c>
      <c r="AU1253" s="17">
        <f>SUM(COUNTIF(P1253:X1253, "&gt;0"), COUNTIF(G1253:O1253, "&gt;0"))</f>
        <v>16</v>
      </c>
      <c r="AV1253" s="18">
        <f>$BQ$3*AS1253/$BO$3</f>
        <v>5.347082494969819E-3</v>
      </c>
      <c r="AW1253" s="18" t="str">
        <f>IF(AR1253&lt;AV1253,AR1253,"ns")</f>
        <v>ns</v>
      </c>
      <c r="AX1253" s="19" t="str">
        <f>IF(AND(AW1253&lt;0.01,ABS(AT1253)&gt;1.5,D1253&gt;2), IF(AND(AT1253&gt;0,COUNTIF(P1253:X1253,"&gt;0")&gt;7),"IRF4_interactor_Treg", (IF(AND(AT1253&lt;0,COUNTIF(G1253:O1253, "&gt;0")&gt;7), "background_significant", "ns"))), "ns")</f>
        <v>ns</v>
      </c>
      <c r="AY1253" s="20">
        <f>IFERROR(TTEST(Y1253:AG1253,AH1253:AP1253,2,1),IF(OR(COUNTIF(AH1253:AP1253,"&gt;0")&gt;7,COUNTIF(Y1253:AG1253,"&gt;0")&gt;7),0,9999))</f>
        <v>9.0046237872787094E-2</v>
      </c>
      <c r="AZ1253" s="20">
        <f>IF(AY1253=9999,$BO$4,RANK(AY1253,$AY$3:$AY$1993,1))</f>
        <v>1249</v>
      </c>
      <c r="BA1253" s="20">
        <f>LOG((IFERROR(SUM(AH1253:AP1253)/COUNTIF(AH1253:AP1253, "&gt;0"),0.1))/(IFERROR(SUM(Y1253:AG1253)/COUNTIF(Y1253:AG1253, "&gt;0"),0.1)),2)</f>
        <v>0.64053206235896498</v>
      </c>
      <c r="BB1253" s="21">
        <f>SUM(COUNTIF(AH1253:AP1253, "&gt;0"), COUNTIF(Y1253:AG1253, "&gt;0"))</f>
        <v>17</v>
      </c>
      <c r="BC1253" s="22">
        <f>$BQ$3*AZ1253/$BO$4</f>
        <v>6.2763819095477385E-3</v>
      </c>
      <c r="BD1253" s="22" t="str">
        <f>IF(AY1253&lt;BC1253,AY1253,"ns")</f>
        <v>ns</v>
      </c>
      <c r="BE1253" s="23" t="str">
        <f>IF(AND(BD1253&lt;0.01,ABS(BA1253)&gt;1.5,D1253&gt;2), IF(AND(BA1253&gt;0,COUNTIF(AH1253:AP1253,"&gt;0")&gt;7),"IRF4_interactor_Th17", (IF(AND(BA1253&lt;0,COUNTIF(Y1253:AG1253, "&gt;0")&gt;7), "background_significant", "ns"))), "ns")</f>
        <v>ns</v>
      </c>
      <c r="BF1253" s="24" t="str">
        <f>IF(OR(AX1253 ="IRF4_interactor_Treg", BE1253 ="IRF4_interactor_Th17"), LOG((AVERAGE(AH1253:AP1253)+0.1)/(AVERAGE(P1253:X1253)+0.1),2),"ns")</f>
        <v>ns</v>
      </c>
      <c r="BG1253" s="24">
        <f>IF(AND(AX1253="IRF4_interactor_Treg",BE1253="IRF4_interactor_Th17"),1,IF(AX1253="IRF4_interactor_Treg","IRF4_Treg",IF(BE1253="IRF4_interactor_Th17","IRF4_Th17",0)))</f>
        <v>0</v>
      </c>
      <c r="BH1253" s="25">
        <f>IFERROR(TTEST(AH1253:AP1253,P1253:X1253,2,1),IF(OR(COUNTIF(P1253:X1253,"&gt;0")&gt;7,COUNTIF(AH1253:AP1253,"&gt;0")&gt;7),0,9999))</f>
        <v>0.59631813719620119</v>
      </c>
      <c r="BI1253" s="25">
        <f>IF(BH1253=9999,$BS$5,RANK(BH1253,$BH$3:$BH$1993,1))</f>
        <v>1583</v>
      </c>
      <c r="BJ1253" s="25">
        <f>$BQ$3*BI1253/$BO$5</f>
        <v>7.9507785032646907E-3</v>
      </c>
      <c r="BK1253" s="25" t="str">
        <f>IF(BH1253&lt;BJ1253,BH1253,"ns")</f>
        <v>ns</v>
      </c>
      <c r="BL1253" s="26">
        <f>SUM(COUNTIF(P1253:X1253, "&gt;0"), COUNTIF(AH1253:AP1253, "&gt;0"))</f>
        <v>16</v>
      </c>
    </row>
    <row r="1254" spans="1:64">
      <c r="A1254" t="s">
        <v>4913</v>
      </c>
      <c r="B1254" t="s">
        <v>4914</v>
      </c>
      <c r="C1254">
        <v>1.0983E-3</v>
      </c>
      <c r="D1254">
        <v>4</v>
      </c>
      <c r="E1254">
        <v>2</v>
      </c>
      <c r="F1254">
        <v>2</v>
      </c>
      <c r="G1254">
        <v>553446</v>
      </c>
      <c r="H1254">
        <v>436965</v>
      </c>
      <c r="I1254">
        <v>450945</v>
      </c>
      <c r="J1254">
        <v>345758</v>
      </c>
      <c r="K1254">
        <v>219689</v>
      </c>
      <c r="L1254">
        <v>254803</v>
      </c>
      <c r="M1254">
        <v>195630</v>
      </c>
      <c r="N1254">
        <v>317538</v>
      </c>
      <c r="O1254">
        <v>188243</v>
      </c>
      <c r="P1254">
        <v>461929</v>
      </c>
      <c r="Q1254">
        <v>270016</v>
      </c>
      <c r="R1254">
        <v>179160</v>
      </c>
      <c r="S1254">
        <v>483603</v>
      </c>
      <c r="T1254">
        <v>441428</v>
      </c>
      <c r="U1254">
        <v>272758</v>
      </c>
      <c r="V1254">
        <v>625677</v>
      </c>
      <c r="W1254">
        <v>569384</v>
      </c>
      <c r="X1254">
        <v>598711</v>
      </c>
      <c r="Y1254">
        <v>408023</v>
      </c>
      <c r="Z1254">
        <v>399185</v>
      </c>
      <c r="AA1254">
        <v>418268</v>
      </c>
      <c r="AB1254">
        <v>598068</v>
      </c>
      <c r="AC1254">
        <v>507665</v>
      </c>
      <c r="AD1254">
        <v>460443</v>
      </c>
      <c r="AE1254">
        <v>319786</v>
      </c>
      <c r="AF1254">
        <v>527310</v>
      </c>
      <c r="AG1254">
        <v>421592</v>
      </c>
      <c r="AH1254">
        <v>990714</v>
      </c>
      <c r="AI1254">
        <v>726359</v>
      </c>
      <c r="AJ1254">
        <v>862897</v>
      </c>
      <c r="AK1254">
        <v>586642</v>
      </c>
      <c r="AL1254">
        <v>239512</v>
      </c>
      <c r="AM1254">
        <v>335899</v>
      </c>
      <c r="AN1254">
        <v>713522</v>
      </c>
      <c r="AO1254">
        <v>782263</v>
      </c>
      <c r="AP1254">
        <v>471096</v>
      </c>
      <c r="AR1254" s="16">
        <f>IFERROR(TTEST(G1254:O1254,P1254:X1254,2,1),IF(OR(COUNTIF(P1254:X1254,"&gt;0")&gt;7,COUNTIF(G1254:O1254,"&gt;0")&gt;7),0,9999))</f>
        <v>0.2444868019983589</v>
      </c>
      <c r="AS1254" s="16">
        <f>IF(AR1254=9999,$BO$3,RANK(AR1254,$AR$3:$AR$1993,1))</f>
        <v>1371</v>
      </c>
      <c r="AT1254" s="16">
        <f>LOG((IFERROR(SUM(P1254:X1254)/COUNTIF(P1254:X1254, "&gt;0"),0.1))/(IFERROR(SUM(G1254:O1254)/COUNTIF(G1254:O1254, "&gt;0"),0.1)),2)</f>
        <v>0.39739309494467934</v>
      </c>
      <c r="AU1254" s="17">
        <f>SUM(COUNTIF(P1254:X1254, "&gt;0"), COUNTIF(G1254:O1254, "&gt;0"))</f>
        <v>18</v>
      </c>
      <c r="AV1254" s="18">
        <f>$BQ$3*AS1254/$BO$3</f>
        <v>6.8963782696177065E-3</v>
      </c>
      <c r="AW1254" s="18" t="str">
        <f>IF(AR1254&lt;AV1254,AR1254,"ns")</f>
        <v>ns</v>
      </c>
      <c r="AX1254" s="19" t="str">
        <f>IF(AND(AW1254&lt;0.01,ABS(AT1254)&gt;1.5,D1254&gt;2), IF(AND(AT1254&gt;0,COUNTIF(P1254:X1254,"&gt;0")&gt;7),"IRF4_interactor_Treg", (IF(AND(AT1254&lt;0,COUNTIF(G1254:O1254, "&gt;0")&gt;7), "background_significant", "ns"))), "ns")</f>
        <v>ns</v>
      </c>
      <c r="AY1254" s="20">
        <f>IFERROR(TTEST(Y1254:AG1254,AH1254:AP1254,2,1),IF(OR(COUNTIF(AH1254:AP1254,"&gt;0")&gt;7,COUNTIF(Y1254:AG1254,"&gt;0")&gt;7),0,9999))</f>
        <v>9.0496945368576567E-2</v>
      </c>
      <c r="AZ1254" s="20">
        <f>IF(AY1254=9999,$BO$4,RANK(AY1254,$AY$3:$AY$1993,1))</f>
        <v>1250</v>
      </c>
      <c r="BA1254" s="20">
        <f>LOG((IFERROR(SUM(AH1254:AP1254)/COUNTIF(AH1254:AP1254, "&gt;0"),0.1))/(IFERROR(SUM(Y1254:AG1254)/COUNTIF(Y1254:AG1254, "&gt;0"),0.1)),2)</f>
        <v>0.49161326323420779</v>
      </c>
      <c r="BB1254" s="21">
        <f>SUM(COUNTIF(AH1254:AP1254, "&gt;0"), COUNTIF(Y1254:AG1254, "&gt;0"))</f>
        <v>18</v>
      </c>
      <c r="BC1254" s="22">
        <f>$BQ$3*AZ1254/$BO$4</f>
        <v>6.2814070351758797E-3</v>
      </c>
      <c r="BD1254" s="22" t="str">
        <f>IF(AY1254&lt;BC1254,AY1254,"ns")</f>
        <v>ns</v>
      </c>
      <c r="BE1254" s="23" t="str">
        <f>IF(AND(BD1254&lt;0.01,ABS(BA1254)&gt;1.5,D1254&gt;2), IF(AND(BA1254&gt;0,COUNTIF(AH1254:AP1254,"&gt;0")&gt;7),"IRF4_interactor_Th17", (IF(AND(BA1254&lt;0,COUNTIF(Y1254:AG1254, "&gt;0")&gt;7), "background_significant", "ns"))), "ns")</f>
        <v>ns</v>
      </c>
      <c r="BF1254" s="24" t="str">
        <f>IF(OR(AX1254 ="IRF4_interactor_Treg", BE1254 ="IRF4_interactor_Th17"), LOG((AVERAGE(AH1254:AP1254)+0.1)/(AVERAGE(P1254:X1254)+0.1),2),"ns")</f>
        <v>ns</v>
      </c>
      <c r="BG1254" s="24">
        <f>IF(AND(AX1254="IRF4_interactor_Treg",BE1254="IRF4_interactor_Th17"),1,IF(AX1254="IRF4_interactor_Treg","IRF4_Treg",IF(BE1254="IRF4_interactor_Th17","IRF4_Th17",0)))</f>
        <v>0</v>
      </c>
      <c r="BH1254" s="25">
        <f>IFERROR(TTEST(AH1254:AP1254,P1254:X1254,2,1),IF(OR(COUNTIF(P1254:X1254,"&gt;0")&gt;7,COUNTIF(AH1254:AP1254,"&gt;0")&gt;7),0,9999))</f>
        <v>7.923516132677616E-2</v>
      </c>
      <c r="BI1254" s="25">
        <f>IF(BH1254=9999,$BS$5,RANK(BH1254,$BH$3:$BH$1993,1))</f>
        <v>586</v>
      </c>
      <c r="BJ1254" s="25">
        <f>$BQ$3*BI1254/$BO$5</f>
        <v>2.9432446007031645E-3</v>
      </c>
      <c r="BK1254" s="25" t="str">
        <f>IF(BH1254&lt;BJ1254,BH1254,"ns")</f>
        <v>ns</v>
      </c>
      <c r="BL1254" s="26">
        <f>SUM(COUNTIF(P1254:X1254, "&gt;0"), COUNTIF(AH1254:AP1254, "&gt;0"))</f>
        <v>18</v>
      </c>
    </row>
    <row r="1255" spans="1:64">
      <c r="A1255" t="s">
        <v>5631</v>
      </c>
      <c r="B1255" t="s">
        <v>5632</v>
      </c>
      <c r="C1255">
        <v>7.1633199999999997E-4</v>
      </c>
      <c r="D1255">
        <v>7</v>
      </c>
      <c r="E1255">
        <v>7</v>
      </c>
      <c r="F1255">
        <v>0</v>
      </c>
      <c r="G1255">
        <v>628637</v>
      </c>
      <c r="H1255">
        <v>577383</v>
      </c>
      <c r="I1255">
        <v>579250</v>
      </c>
      <c r="J1255">
        <v>321279</v>
      </c>
      <c r="K1255">
        <v>251781</v>
      </c>
      <c r="L1255">
        <v>295430</v>
      </c>
      <c r="M1255">
        <v>188427</v>
      </c>
      <c r="N1255">
        <v>176285</v>
      </c>
      <c r="O1255">
        <v>135150</v>
      </c>
      <c r="P1255">
        <v>500303</v>
      </c>
      <c r="Q1255">
        <v>364440</v>
      </c>
      <c r="R1255">
        <v>398320</v>
      </c>
      <c r="S1255">
        <v>554585</v>
      </c>
      <c r="T1255">
        <v>523902</v>
      </c>
      <c r="U1255">
        <v>412805</v>
      </c>
      <c r="V1255">
        <v>405137</v>
      </c>
      <c r="W1255">
        <v>444294</v>
      </c>
      <c r="X1255">
        <v>362460</v>
      </c>
      <c r="Y1255">
        <v>364077</v>
      </c>
      <c r="Z1255">
        <v>282641</v>
      </c>
      <c r="AA1255">
        <v>301126</v>
      </c>
      <c r="AB1255">
        <v>280664</v>
      </c>
      <c r="AC1255">
        <v>219851</v>
      </c>
      <c r="AD1255">
        <v>232938</v>
      </c>
      <c r="AE1255">
        <v>311062</v>
      </c>
      <c r="AF1255">
        <v>428954</v>
      </c>
      <c r="AG1255">
        <v>407078</v>
      </c>
      <c r="AH1255">
        <v>737266</v>
      </c>
      <c r="AI1255">
        <v>719767</v>
      </c>
      <c r="AJ1255">
        <v>821488</v>
      </c>
      <c r="AK1255">
        <v>187892</v>
      </c>
      <c r="AL1255">
        <v>178963</v>
      </c>
      <c r="AM1255">
        <v>185544</v>
      </c>
      <c r="AN1255">
        <v>414433</v>
      </c>
      <c r="AO1255">
        <v>538863</v>
      </c>
      <c r="AP1255">
        <v>390217</v>
      </c>
      <c r="AR1255" s="16">
        <f>IFERROR(TTEST(G1255:O1255,P1255:X1255,2,1),IF(OR(COUNTIF(P1255:X1255,"&gt;0")&gt;7,COUNTIF(G1255:O1255,"&gt;0")&gt;7),0,9999))</f>
        <v>0.22148296379156651</v>
      </c>
      <c r="AS1255" s="16">
        <f>IF(AR1255=9999,$BO$3,RANK(AR1255,$AR$3:$AR$1993,1))</f>
        <v>1340</v>
      </c>
      <c r="AT1255" s="16">
        <f>LOG((IFERROR(SUM(P1255:X1255)/COUNTIF(P1255:X1255, "&gt;0"),0.1))/(IFERROR(SUM(G1255:O1255)/COUNTIF(G1255:O1255, "&gt;0"),0.1)),2)</f>
        <v>0.33076441524876538</v>
      </c>
      <c r="AU1255" s="17">
        <f>SUM(COUNTIF(P1255:X1255, "&gt;0"), COUNTIF(G1255:O1255, "&gt;0"))</f>
        <v>18</v>
      </c>
      <c r="AV1255" s="18">
        <f>$BQ$3*AS1255/$BO$3</f>
        <v>6.7404426559356141E-3</v>
      </c>
      <c r="AW1255" s="18" t="str">
        <f>IF(AR1255&lt;AV1255,AR1255,"ns")</f>
        <v>ns</v>
      </c>
      <c r="AX1255" s="19" t="str">
        <f>IF(AND(AW1255&lt;0.01,ABS(AT1255)&gt;1.5,D1255&gt;2), IF(AND(AT1255&gt;0,COUNTIF(P1255:X1255,"&gt;0")&gt;7),"IRF4_interactor_Treg", (IF(AND(AT1255&lt;0,COUNTIF(G1255:O1255, "&gt;0")&gt;7), "background_significant", "ns"))), "ns")</f>
        <v>ns</v>
      </c>
      <c r="AY1255" s="20">
        <f>IFERROR(TTEST(Y1255:AG1255,AH1255:AP1255,2,1),IF(OR(COUNTIF(AH1255:AP1255,"&gt;0")&gt;7,COUNTIF(Y1255:AG1255,"&gt;0")&gt;7),0,9999))</f>
        <v>9.0654115030532473E-2</v>
      </c>
      <c r="AZ1255" s="20">
        <f>IF(AY1255=9999,$BO$4,RANK(AY1255,$AY$3:$AY$1993,1))</f>
        <v>1251</v>
      </c>
      <c r="BA1255" s="20">
        <f>LOG((IFERROR(SUM(AH1255:AP1255)/COUNTIF(AH1255:AP1255, "&gt;0"),0.1))/(IFERROR(SUM(Y1255:AG1255)/COUNTIF(Y1255:AG1255, "&gt;0"),0.1)),2)</f>
        <v>0.56159868045697314</v>
      </c>
      <c r="BB1255" s="21">
        <f>SUM(COUNTIF(AH1255:AP1255, "&gt;0"), COUNTIF(Y1255:AG1255, "&gt;0"))</f>
        <v>18</v>
      </c>
      <c r="BC1255" s="22">
        <f>$BQ$3*AZ1255/$BO$4</f>
        <v>6.2864321608040201E-3</v>
      </c>
      <c r="BD1255" s="22" t="str">
        <f>IF(AY1255&lt;BC1255,AY1255,"ns")</f>
        <v>ns</v>
      </c>
      <c r="BE1255" s="23" t="str">
        <f>IF(AND(BD1255&lt;0.01,ABS(BA1255)&gt;1.5,D1255&gt;2), IF(AND(BA1255&gt;0,COUNTIF(AH1255:AP1255,"&gt;0")&gt;7),"IRF4_interactor_Th17", (IF(AND(BA1255&lt;0,COUNTIF(Y1255:AG1255, "&gt;0")&gt;7), "background_significant", "ns"))), "ns")</f>
        <v>ns</v>
      </c>
      <c r="BF1255" s="24" t="str">
        <f>IF(OR(AX1255 ="IRF4_interactor_Treg", BE1255 ="IRF4_interactor_Th17"), LOG((AVERAGE(AH1255:AP1255)+0.1)/(AVERAGE(P1255:X1255)+0.1),2),"ns")</f>
        <v>ns</v>
      </c>
      <c r="BG1255" s="24">
        <f>IF(AND(AX1255="IRF4_interactor_Treg",BE1255="IRF4_interactor_Th17"),1,IF(AX1255="IRF4_interactor_Treg","IRF4_Treg",IF(BE1255="IRF4_interactor_Th17","IRF4_Th17",0)))</f>
        <v>0</v>
      </c>
      <c r="BH1255" s="25">
        <f>IFERROR(TTEST(AH1255:AP1255,P1255:X1255,2,1),IF(OR(COUNTIF(P1255:X1255,"&gt;0")&gt;7,COUNTIF(AH1255:AP1255,"&gt;0")&gt;7),0,9999))</f>
        <v>0.81672765810720838</v>
      </c>
      <c r="BI1255" s="25">
        <f>IF(BH1255=9999,$BS$5,RANK(BH1255,$BH$3:$BH$1993,1))</f>
        <v>1810</v>
      </c>
      <c r="BJ1255" s="25">
        <f>$BQ$3*BI1255/$BO$5</f>
        <v>9.0909090909090922E-3</v>
      </c>
      <c r="BK1255" s="25" t="str">
        <f>IF(BH1255&lt;BJ1255,BH1255,"ns")</f>
        <v>ns</v>
      </c>
      <c r="BL1255" s="26">
        <f>SUM(COUNTIF(P1255:X1255, "&gt;0"), COUNTIF(AH1255:AP1255, "&gt;0"))</f>
        <v>18</v>
      </c>
    </row>
    <row r="1256" spans="1:64">
      <c r="A1256" t="s">
        <v>4101</v>
      </c>
      <c r="B1256" t="s">
        <v>4102</v>
      </c>
      <c r="C1256">
        <v>7.1633199999999997E-4</v>
      </c>
      <c r="D1256">
        <v>19</v>
      </c>
      <c r="E1256">
        <v>19</v>
      </c>
      <c r="F1256">
        <v>0</v>
      </c>
      <c r="G1256">
        <v>206712</v>
      </c>
      <c r="H1256">
        <v>224036</v>
      </c>
      <c r="I1256">
        <v>250771</v>
      </c>
      <c r="J1256">
        <v>265548</v>
      </c>
      <c r="K1256">
        <v>251248</v>
      </c>
      <c r="L1256">
        <v>339056</v>
      </c>
      <c r="M1256">
        <v>170453</v>
      </c>
      <c r="N1256">
        <v>178931</v>
      </c>
      <c r="O1256">
        <v>180090</v>
      </c>
      <c r="P1256">
        <v>119869</v>
      </c>
      <c r="Q1256">
        <v>105481</v>
      </c>
      <c r="R1256">
        <v>137333</v>
      </c>
      <c r="S1256">
        <v>315356</v>
      </c>
      <c r="T1256">
        <v>326199</v>
      </c>
      <c r="U1256">
        <v>363592</v>
      </c>
      <c r="V1256">
        <v>196737</v>
      </c>
      <c r="W1256">
        <v>225504</v>
      </c>
      <c r="X1256">
        <v>243757</v>
      </c>
      <c r="Y1256">
        <v>342966</v>
      </c>
      <c r="Z1256">
        <v>304916</v>
      </c>
      <c r="AA1256">
        <v>357117</v>
      </c>
      <c r="AB1256">
        <v>222720</v>
      </c>
      <c r="AC1256">
        <v>243907</v>
      </c>
      <c r="AD1256">
        <v>280816</v>
      </c>
      <c r="AE1256">
        <v>121736</v>
      </c>
      <c r="AF1256">
        <v>202024</v>
      </c>
      <c r="AG1256">
        <v>212106</v>
      </c>
      <c r="AH1256">
        <v>321769</v>
      </c>
      <c r="AI1256">
        <v>322500</v>
      </c>
      <c r="AJ1256">
        <v>378420</v>
      </c>
      <c r="AK1256">
        <v>262009</v>
      </c>
      <c r="AL1256">
        <v>271357</v>
      </c>
      <c r="AM1256">
        <v>288771</v>
      </c>
      <c r="AN1256">
        <v>172877</v>
      </c>
      <c r="AO1256">
        <v>235293</v>
      </c>
      <c r="AP1256">
        <v>185660</v>
      </c>
      <c r="AR1256" s="16">
        <f>IFERROR(TTEST(G1256:O1256,P1256:X1256,2,1),IF(OR(COUNTIF(P1256:X1256,"&gt;0")&gt;7,COUNTIF(G1256:O1256,"&gt;0")&gt;7),0,9999))</f>
        <v>0.8926786376600373</v>
      </c>
      <c r="AS1256" s="16">
        <f>IF(AR1256=9999,$BO$3,RANK(AR1256,$AR$3:$AR$1993,1))</f>
        <v>1926</v>
      </c>
      <c r="AT1256" s="16">
        <f>LOG((IFERROR(SUM(P1256:X1256)/COUNTIF(P1256:X1256, "&gt;0"),0.1))/(IFERROR(SUM(G1256:O1256)/COUNTIF(G1256:O1256, "&gt;0"),0.1)),2)</f>
        <v>-2.323252380178949E-2</v>
      </c>
      <c r="AU1256" s="17">
        <f>SUM(COUNTIF(P1256:X1256, "&gt;0"), COUNTIF(G1256:O1256, "&gt;0"))</f>
        <v>18</v>
      </c>
      <c r="AV1256" s="18">
        <f>$BQ$3*AS1256/$BO$3</f>
        <v>9.6881287726358154E-3</v>
      </c>
      <c r="AW1256" s="18" t="str">
        <f>IF(AR1256&lt;AV1256,AR1256,"ns")</f>
        <v>ns</v>
      </c>
      <c r="AX1256" s="19" t="str">
        <f>IF(AND(AW1256&lt;0.01,ABS(AT1256)&gt;1.5,D1256&gt;2), IF(AND(AT1256&gt;0,COUNTIF(P1256:X1256,"&gt;0")&gt;7),"IRF4_interactor_Treg", (IF(AND(AT1256&lt;0,COUNTIF(G1256:O1256, "&gt;0")&gt;7), "background_significant", "ns"))), "ns")</f>
        <v>ns</v>
      </c>
      <c r="AY1256" s="20">
        <f>IFERROR(TTEST(Y1256:AG1256,AH1256:AP1256,2,1),IF(OR(COUNTIF(AH1256:AP1256,"&gt;0")&gt;7,COUNTIF(Y1256:AG1256,"&gt;0")&gt;7),0,9999))</f>
        <v>9.1912133577719976E-2</v>
      </c>
      <c r="AZ1256" s="20">
        <f>IF(AY1256=9999,$BO$4,RANK(AY1256,$AY$3:$AY$1993,1))</f>
        <v>1252</v>
      </c>
      <c r="BA1256" s="20">
        <f>LOG((IFERROR(SUM(AH1256:AP1256)/COUNTIF(AH1256:AP1256, "&gt;0"),0.1))/(IFERROR(SUM(Y1256:AG1256)/COUNTIF(Y1256:AG1256, "&gt;0"),0.1)),2)</f>
        <v>9.1805016046316787E-2</v>
      </c>
      <c r="BB1256" s="21">
        <f>SUM(COUNTIF(AH1256:AP1256, "&gt;0"), COUNTIF(Y1256:AG1256, "&gt;0"))</f>
        <v>18</v>
      </c>
      <c r="BC1256" s="22">
        <f>$BQ$3*AZ1256/$BO$4</f>
        <v>6.2914572864321604E-3</v>
      </c>
      <c r="BD1256" s="22" t="str">
        <f>IF(AY1256&lt;BC1256,AY1256,"ns")</f>
        <v>ns</v>
      </c>
      <c r="BE1256" s="23" t="str">
        <f>IF(AND(BD1256&lt;0.01,ABS(BA1256)&gt;1.5,D1256&gt;2), IF(AND(BA1256&gt;0,COUNTIF(AH1256:AP1256,"&gt;0")&gt;7),"IRF4_interactor_Th17", (IF(AND(BA1256&lt;0,COUNTIF(Y1256:AG1256, "&gt;0")&gt;7), "background_significant", "ns"))), "ns")</f>
        <v>ns</v>
      </c>
      <c r="BF1256" s="24" t="str">
        <f>IF(OR(AX1256 ="IRF4_interactor_Treg", BE1256 ="IRF4_interactor_Th17"), LOG((AVERAGE(AH1256:AP1256)+0.1)/(AVERAGE(P1256:X1256)+0.1),2),"ns")</f>
        <v>ns</v>
      </c>
      <c r="BG1256" s="24">
        <f>IF(AND(AX1256="IRF4_interactor_Treg",BE1256="IRF4_interactor_Th17"),1,IF(AX1256="IRF4_interactor_Treg","IRF4_Treg",IF(BE1256="IRF4_interactor_Th17","IRF4_Th17",0)))</f>
        <v>0</v>
      </c>
      <c r="BH1256" s="25">
        <f>IFERROR(TTEST(AH1256:AP1256,P1256:X1256,2,1),IF(OR(COUNTIF(P1256:X1256,"&gt;0")&gt;7,COUNTIF(AH1256:AP1256,"&gt;0")&gt;7),0,9999))</f>
        <v>0.34279697850479823</v>
      </c>
      <c r="BI1256" s="25">
        <f>IF(BH1256=9999,$BS$5,RANK(BH1256,$BH$3:$BH$1993,1))</f>
        <v>1236</v>
      </c>
      <c r="BJ1256" s="25">
        <f>$BQ$3*BI1256/$BO$5</f>
        <v>6.2079357106981413E-3</v>
      </c>
      <c r="BK1256" s="25" t="str">
        <f>IF(BH1256&lt;BJ1256,BH1256,"ns")</f>
        <v>ns</v>
      </c>
      <c r="BL1256" s="26">
        <f>SUM(COUNTIF(P1256:X1256, "&gt;0"), COUNTIF(AH1256:AP1256, "&gt;0"))</f>
        <v>18</v>
      </c>
    </row>
    <row r="1257" spans="1:64">
      <c r="A1257" t="s">
        <v>2697</v>
      </c>
      <c r="B1257" t="s">
        <v>2698</v>
      </c>
      <c r="C1257">
        <v>7.1633199999999997E-4</v>
      </c>
      <c r="D1257">
        <v>6</v>
      </c>
      <c r="E1257">
        <v>5</v>
      </c>
      <c r="F1257">
        <v>1</v>
      </c>
      <c r="G1257">
        <v>3346460</v>
      </c>
      <c r="H1257">
        <v>3204590</v>
      </c>
      <c r="I1257">
        <v>3470500</v>
      </c>
      <c r="J1257">
        <v>1962590</v>
      </c>
      <c r="K1257">
        <v>2061630</v>
      </c>
      <c r="L1257">
        <v>2147810</v>
      </c>
      <c r="M1257">
        <v>1923770</v>
      </c>
      <c r="N1257">
        <v>2009090</v>
      </c>
      <c r="O1257">
        <v>2035690</v>
      </c>
      <c r="P1257">
        <v>2733780</v>
      </c>
      <c r="Q1257">
        <v>2520060</v>
      </c>
      <c r="R1257">
        <v>2760780</v>
      </c>
      <c r="S1257">
        <v>3155550</v>
      </c>
      <c r="T1257">
        <v>3340460</v>
      </c>
      <c r="U1257">
        <v>3377780</v>
      </c>
      <c r="V1257">
        <v>3808840</v>
      </c>
      <c r="W1257">
        <v>4282650</v>
      </c>
      <c r="X1257">
        <v>4497780</v>
      </c>
      <c r="Y1257">
        <v>3222290</v>
      </c>
      <c r="Z1257">
        <v>3097540</v>
      </c>
      <c r="AA1257">
        <v>3499470</v>
      </c>
      <c r="AB1257">
        <v>2075770</v>
      </c>
      <c r="AC1257">
        <v>2171630</v>
      </c>
      <c r="AD1257">
        <v>2377950</v>
      </c>
      <c r="AE1257">
        <v>1758770</v>
      </c>
      <c r="AF1257">
        <v>2396130</v>
      </c>
      <c r="AG1257">
        <v>2416810</v>
      </c>
      <c r="AH1257">
        <v>2583160</v>
      </c>
      <c r="AI1257">
        <v>2542230</v>
      </c>
      <c r="AJ1257">
        <v>2558110</v>
      </c>
      <c r="AK1257">
        <v>2796660</v>
      </c>
      <c r="AL1257">
        <v>3093020</v>
      </c>
      <c r="AM1257">
        <v>3210260</v>
      </c>
      <c r="AN1257">
        <v>4778000</v>
      </c>
      <c r="AO1257">
        <v>6629630</v>
      </c>
      <c r="AP1257">
        <v>5205280</v>
      </c>
      <c r="AR1257" s="16">
        <f>IFERROR(TTEST(G1257:O1257,P1257:X1257,2,1),IF(OR(COUNTIF(P1257:X1257,"&gt;0")&gt;7,COUNTIF(G1257:O1257,"&gt;0")&gt;7),0,9999))</f>
        <v>6.1557157940905903E-2</v>
      </c>
      <c r="AS1257" s="16">
        <f>IF(AR1257=9999,$BO$3,RANK(AR1257,$AR$3:$AR$1993,1))</f>
        <v>1023</v>
      </c>
      <c r="AT1257" s="16">
        <f>LOG((IFERROR(SUM(P1257:X1257)/COUNTIF(P1257:X1257, "&gt;0"),0.1))/(IFERROR(SUM(G1257:O1257)/COUNTIF(G1257:O1257, "&gt;0"),0.1)),2)</f>
        <v>0.45965654189786792</v>
      </c>
      <c r="AU1257" s="17">
        <f>SUM(COUNTIF(P1257:X1257, "&gt;0"), COUNTIF(G1257:O1257, "&gt;0"))</f>
        <v>18</v>
      </c>
      <c r="AV1257" s="18">
        <f>$BQ$3*AS1257/$BO$3</f>
        <v>5.1458752515090543E-3</v>
      </c>
      <c r="AW1257" s="18" t="str">
        <f>IF(AR1257&lt;AV1257,AR1257,"ns")</f>
        <v>ns</v>
      </c>
      <c r="AX1257" s="19" t="str">
        <f>IF(AND(AW1257&lt;0.01,ABS(AT1257)&gt;1.5,D1257&gt;2), IF(AND(AT1257&gt;0,COUNTIF(P1257:X1257,"&gt;0")&gt;7),"IRF4_interactor_Treg", (IF(AND(AT1257&lt;0,COUNTIF(G1257:O1257, "&gt;0")&gt;7), "background_significant", "ns"))), "ns")</f>
        <v>ns</v>
      </c>
      <c r="AY1257" s="20">
        <f>IFERROR(TTEST(Y1257:AG1257,AH1257:AP1257,2,1),IF(OR(COUNTIF(AH1257:AP1257,"&gt;0")&gt;7,COUNTIF(Y1257:AG1257,"&gt;0")&gt;7),0,9999))</f>
        <v>9.38478946712933E-2</v>
      </c>
      <c r="AZ1257" s="20">
        <f>IF(AY1257=9999,$BO$4,RANK(AY1257,$AY$3:$AY$1993,1))</f>
        <v>1253</v>
      </c>
      <c r="BA1257" s="20">
        <f>LOG((IFERROR(SUM(AH1257:AP1257)/COUNTIF(AH1257:AP1257, "&gt;0"),0.1))/(IFERROR(SUM(Y1257:AG1257)/COUNTIF(Y1257:AG1257, "&gt;0"),0.1)),2)</f>
        <v>0.53703074266742767</v>
      </c>
      <c r="BB1257" s="21">
        <f>SUM(COUNTIF(AH1257:AP1257, "&gt;0"), COUNTIF(Y1257:AG1257, "&gt;0"))</f>
        <v>18</v>
      </c>
      <c r="BC1257" s="22">
        <f>$BQ$3*AZ1257/$BO$4</f>
        <v>6.2964824120603025E-3</v>
      </c>
      <c r="BD1257" s="22" t="str">
        <f>IF(AY1257&lt;BC1257,AY1257,"ns")</f>
        <v>ns</v>
      </c>
      <c r="BE1257" s="23" t="str">
        <f>IF(AND(BD1257&lt;0.01,ABS(BA1257)&gt;1.5,D1257&gt;2), IF(AND(BA1257&gt;0,COUNTIF(AH1257:AP1257,"&gt;0")&gt;7),"IRF4_interactor_Th17", (IF(AND(BA1257&lt;0,COUNTIF(Y1257:AG1257, "&gt;0")&gt;7), "background_significant", "ns"))), "ns")</f>
        <v>ns</v>
      </c>
      <c r="BF1257" s="24" t="str">
        <f>IF(OR(AX1257 ="IRF4_interactor_Treg", BE1257 ="IRF4_interactor_Th17"), LOG((AVERAGE(AH1257:AP1257)+0.1)/(AVERAGE(P1257:X1257)+0.1),2),"ns")</f>
        <v>ns</v>
      </c>
      <c r="BG1257" s="24">
        <f>IF(AND(AX1257="IRF4_interactor_Treg",BE1257="IRF4_interactor_Th17"),1,IF(AX1257="IRF4_interactor_Treg","IRF4_Treg",IF(BE1257="IRF4_interactor_Th17","IRF4_Th17",0)))</f>
        <v>0</v>
      </c>
      <c r="BH1257" s="25">
        <f>IFERROR(TTEST(AH1257:AP1257,P1257:X1257,2,1),IF(OR(COUNTIF(P1257:X1257,"&gt;0")&gt;7,COUNTIF(AH1257:AP1257,"&gt;0")&gt;7),0,9999))</f>
        <v>0.3042644325388929</v>
      </c>
      <c r="BI1257" s="25">
        <f>IF(BH1257=9999,$BS$5,RANK(BH1257,$BH$3:$BH$1993,1))</f>
        <v>1174</v>
      </c>
      <c r="BJ1257" s="25">
        <f>$BQ$3*BI1257/$BO$5</f>
        <v>5.896534404821698E-3</v>
      </c>
      <c r="BK1257" s="25" t="str">
        <f>IF(BH1257&lt;BJ1257,BH1257,"ns")</f>
        <v>ns</v>
      </c>
      <c r="BL1257" s="26">
        <f>SUM(COUNTIF(P1257:X1257, "&gt;0"), COUNTIF(AH1257:AP1257, "&gt;0"))</f>
        <v>18</v>
      </c>
    </row>
    <row r="1258" spans="1:64">
      <c r="A1258" t="s">
        <v>2433</v>
      </c>
      <c r="B1258" t="s">
        <v>2434</v>
      </c>
      <c r="C1258">
        <v>2.3401999999999999E-2</v>
      </c>
      <c r="D1258">
        <v>3</v>
      </c>
      <c r="E1258">
        <v>3</v>
      </c>
      <c r="F1258">
        <v>0</v>
      </c>
      <c r="G1258">
        <v>89273</v>
      </c>
      <c r="H1258">
        <v>61090.6</v>
      </c>
      <c r="I1258">
        <v>86427.199999999997</v>
      </c>
      <c r="J1258">
        <v>122664</v>
      </c>
      <c r="K1258">
        <v>0</v>
      </c>
      <c r="L1258">
        <v>125337</v>
      </c>
      <c r="M1258">
        <v>0</v>
      </c>
      <c r="N1258">
        <v>10069.6</v>
      </c>
      <c r="O1258">
        <v>0</v>
      </c>
      <c r="P1258">
        <v>110447</v>
      </c>
      <c r="Q1258">
        <v>64003</v>
      </c>
      <c r="R1258">
        <v>66785.600000000006</v>
      </c>
      <c r="S1258">
        <v>186361</v>
      </c>
      <c r="T1258">
        <v>149726</v>
      </c>
      <c r="U1258">
        <v>93596.5</v>
      </c>
      <c r="V1258">
        <v>122254</v>
      </c>
      <c r="W1258">
        <v>140693</v>
      </c>
      <c r="X1258">
        <v>142023</v>
      </c>
      <c r="Y1258">
        <v>59227.5</v>
      </c>
      <c r="Z1258">
        <v>56021.3</v>
      </c>
      <c r="AA1258">
        <v>27291.1</v>
      </c>
      <c r="AB1258">
        <v>103841</v>
      </c>
      <c r="AC1258">
        <v>81627.7</v>
      </c>
      <c r="AD1258">
        <v>135597</v>
      </c>
      <c r="AE1258">
        <v>37399.5</v>
      </c>
      <c r="AF1258">
        <v>37203.5</v>
      </c>
      <c r="AG1258">
        <v>50347.199999999997</v>
      </c>
      <c r="AH1258">
        <v>313326</v>
      </c>
      <c r="AI1258">
        <v>288637</v>
      </c>
      <c r="AJ1258">
        <v>297748</v>
      </c>
      <c r="AK1258">
        <v>18843.599999999999</v>
      </c>
      <c r="AL1258">
        <v>52816.7</v>
      </c>
      <c r="AM1258">
        <v>21192.2</v>
      </c>
      <c r="AN1258">
        <v>152432</v>
      </c>
      <c r="AO1258">
        <v>143120</v>
      </c>
      <c r="AP1258">
        <v>124873</v>
      </c>
      <c r="AR1258" s="16">
        <f>IFERROR(TTEST(G1258:O1258,P1258:X1258,2,1),IF(OR(COUNTIF(P1258:X1258,"&gt;0")&gt;7,COUNTIF(G1258:O1258,"&gt;0")&gt;7),0,9999))</f>
        <v>2.9625688937622924E-2</v>
      </c>
      <c r="AS1258" s="16">
        <f>IF(AR1258=9999,$BO$3,RANK(AR1258,$AR$3:$AR$1993,1))</f>
        <v>878</v>
      </c>
      <c r="AT1258" s="16">
        <f>LOG((IFERROR(SUM(P1258:X1258)/COUNTIF(P1258:X1258, "&gt;0"),0.1))/(IFERROR(SUM(G1258:O1258)/COUNTIF(G1258:O1258, "&gt;0"),0.1)),2)</f>
        <v>0.53547045625447431</v>
      </c>
      <c r="AU1258" s="17">
        <f>SUM(COUNTIF(P1258:X1258, "&gt;0"), COUNTIF(G1258:O1258, "&gt;0"))</f>
        <v>15</v>
      </c>
      <c r="AV1258" s="18">
        <f>$BQ$3*AS1258/$BO$3</f>
        <v>4.4164989939637824E-3</v>
      </c>
      <c r="AW1258" s="18" t="str">
        <f>IF(AR1258&lt;AV1258,AR1258,"ns")</f>
        <v>ns</v>
      </c>
      <c r="AX1258" s="19" t="str">
        <f>IF(AND(AW1258&lt;0.01,ABS(AT1258)&gt;1.5,D1258&gt;2), IF(AND(AT1258&gt;0,COUNTIF(P1258:X1258,"&gt;0")&gt;7),"IRF4_interactor_Treg", (IF(AND(AT1258&lt;0,COUNTIF(G1258:O1258, "&gt;0")&gt;7), "background_significant", "ns"))), "ns")</f>
        <v>ns</v>
      </c>
      <c r="AY1258" s="20">
        <f>IFERROR(TTEST(Y1258:AG1258,AH1258:AP1258,2,1),IF(OR(COUNTIF(AH1258:AP1258,"&gt;0")&gt;7,COUNTIF(Y1258:AG1258,"&gt;0")&gt;7),0,9999))</f>
        <v>9.4042127116052823E-2</v>
      </c>
      <c r="AZ1258" s="20">
        <f>IF(AY1258=9999,$BO$4,RANK(AY1258,$AY$3:$AY$1993,1))</f>
        <v>1254</v>
      </c>
      <c r="BA1258" s="20">
        <f>LOG((IFERROR(SUM(AH1258:AP1258)/COUNTIF(AH1258:AP1258, "&gt;0"),0.1))/(IFERROR(SUM(Y1258:AG1258)/COUNTIF(Y1258:AG1258, "&gt;0"),0.1)),2)</f>
        <v>1.2634986175581135</v>
      </c>
      <c r="BB1258" s="21">
        <f>SUM(COUNTIF(AH1258:AP1258, "&gt;0"), COUNTIF(Y1258:AG1258, "&gt;0"))</f>
        <v>18</v>
      </c>
      <c r="BC1258" s="22">
        <f>$BQ$3*AZ1258/$BO$4</f>
        <v>6.3015075376884428E-3</v>
      </c>
      <c r="BD1258" s="22" t="str">
        <f>IF(AY1258&lt;BC1258,AY1258,"ns")</f>
        <v>ns</v>
      </c>
      <c r="BE1258" s="23" t="str">
        <f>IF(AND(BD1258&lt;0.01,ABS(BA1258)&gt;1.5,D1258&gt;2), IF(AND(BA1258&gt;0,COUNTIF(AH1258:AP1258,"&gt;0")&gt;7),"IRF4_interactor_Th17", (IF(AND(BA1258&lt;0,COUNTIF(Y1258:AG1258, "&gt;0")&gt;7), "background_significant", "ns"))), "ns")</f>
        <v>ns</v>
      </c>
      <c r="BF1258" s="24" t="str">
        <f>IF(OR(AX1258 ="IRF4_interactor_Treg", BE1258 ="IRF4_interactor_Th17"), LOG((AVERAGE(AH1258:AP1258)+0.1)/(AVERAGE(P1258:X1258)+0.1),2),"ns")</f>
        <v>ns</v>
      </c>
      <c r="BG1258" s="24">
        <f>IF(AND(AX1258="IRF4_interactor_Treg",BE1258="IRF4_interactor_Th17"),1,IF(AX1258="IRF4_interactor_Treg","IRF4_Treg",IF(BE1258="IRF4_interactor_Th17","IRF4_Th17",0)))</f>
        <v>0</v>
      </c>
      <c r="BH1258" s="25">
        <f>IFERROR(TTEST(AH1258:AP1258,P1258:X1258,2,1),IF(OR(COUNTIF(P1258:X1258,"&gt;0")&gt;7,COUNTIF(AH1258:AP1258,"&gt;0")&gt;7),0,9999))</f>
        <v>0.47072676285757131</v>
      </c>
      <c r="BI1258" s="25">
        <f>IF(BH1258=9999,$BS$5,RANK(BH1258,$BH$3:$BH$1993,1))</f>
        <v>1428</v>
      </c>
      <c r="BJ1258" s="25">
        <f>$BQ$3*BI1258/$BO$5</f>
        <v>7.1722752385735816E-3</v>
      </c>
      <c r="BK1258" s="25" t="str">
        <f>IF(BH1258&lt;BJ1258,BH1258,"ns")</f>
        <v>ns</v>
      </c>
      <c r="BL1258" s="26">
        <f>SUM(COUNTIF(P1258:X1258, "&gt;0"), COUNTIF(AH1258:AP1258, "&gt;0"))</f>
        <v>18</v>
      </c>
    </row>
    <row r="1259" spans="1:64">
      <c r="A1259" t="s">
        <v>5653</v>
      </c>
      <c r="B1259" t="s">
        <v>5654</v>
      </c>
      <c r="C1259">
        <v>1.0214499999999999E-3</v>
      </c>
      <c r="D1259">
        <v>4</v>
      </c>
      <c r="E1259">
        <v>4</v>
      </c>
      <c r="F1259">
        <v>0</v>
      </c>
      <c r="G1259">
        <v>233579</v>
      </c>
      <c r="H1259">
        <v>244297</v>
      </c>
      <c r="I1259">
        <v>362951</v>
      </c>
      <c r="J1259">
        <v>263406</v>
      </c>
      <c r="K1259">
        <v>230762</v>
      </c>
      <c r="L1259">
        <v>191401</v>
      </c>
      <c r="M1259">
        <v>177188</v>
      </c>
      <c r="N1259">
        <v>232005</v>
      </c>
      <c r="O1259">
        <v>233419</v>
      </c>
      <c r="P1259">
        <v>181705</v>
      </c>
      <c r="Q1259">
        <v>197141</v>
      </c>
      <c r="R1259">
        <v>219662</v>
      </c>
      <c r="S1259">
        <v>347858</v>
      </c>
      <c r="T1259">
        <v>359755</v>
      </c>
      <c r="U1259">
        <v>325077</v>
      </c>
      <c r="V1259">
        <v>190640</v>
      </c>
      <c r="W1259">
        <v>300845</v>
      </c>
      <c r="X1259">
        <v>317062</v>
      </c>
      <c r="Y1259">
        <v>562766</v>
      </c>
      <c r="Z1259">
        <v>599464</v>
      </c>
      <c r="AA1259">
        <v>624101</v>
      </c>
      <c r="AB1259">
        <v>301294</v>
      </c>
      <c r="AC1259">
        <v>279543</v>
      </c>
      <c r="AD1259">
        <v>373523</v>
      </c>
      <c r="AE1259">
        <v>229126</v>
      </c>
      <c r="AF1259">
        <v>299899</v>
      </c>
      <c r="AG1259">
        <v>351380</v>
      </c>
      <c r="AH1259">
        <v>425450</v>
      </c>
      <c r="AI1259">
        <v>420690</v>
      </c>
      <c r="AJ1259">
        <v>591965</v>
      </c>
      <c r="AK1259">
        <v>342770</v>
      </c>
      <c r="AL1259">
        <v>247562</v>
      </c>
      <c r="AM1259">
        <v>252184</v>
      </c>
      <c r="AN1259">
        <v>267542</v>
      </c>
      <c r="AO1259">
        <v>333588</v>
      </c>
      <c r="AP1259">
        <v>271625</v>
      </c>
      <c r="AR1259" s="16">
        <f>IFERROR(TTEST(G1259:O1259,P1259:X1259,2,1),IF(OR(COUNTIF(P1259:X1259,"&gt;0")&gt;7,COUNTIF(G1259:O1259,"&gt;0")&gt;7),0,9999))</f>
        <v>0.36568694158116694</v>
      </c>
      <c r="AS1259" s="16">
        <f>IF(AR1259=9999,$BO$3,RANK(AR1259,$AR$3:$AR$1993,1))</f>
        <v>1512</v>
      </c>
      <c r="AT1259" s="16">
        <f>LOG((IFERROR(SUM(P1259:X1259)/COUNTIF(P1259:X1259, "&gt;0"),0.1))/(IFERROR(SUM(G1259:O1259)/COUNTIF(G1259:O1259, "&gt;0"),0.1)),2)</f>
        <v>0.16969499230803073</v>
      </c>
      <c r="AU1259" s="17">
        <f>SUM(COUNTIF(P1259:X1259, "&gt;0"), COUNTIF(G1259:O1259, "&gt;0"))</f>
        <v>18</v>
      </c>
      <c r="AV1259" s="18">
        <f>$BQ$3*AS1259/$BO$3</f>
        <v>7.605633802816902E-3</v>
      </c>
      <c r="AW1259" s="18" t="str">
        <f>IF(AR1259&lt;AV1259,AR1259,"ns")</f>
        <v>ns</v>
      </c>
      <c r="AX1259" s="19" t="str">
        <f>IF(AND(AW1259&lt;0.01,ABS(AT1259)&gt;1.5,D1259&gt;2), IF(AND(AT1259&gt;0,COUNTIF(P1259:X1259,"&gt;0")&gt;7),"IRF4_interactor_Treg", (IF(AND(AT1259&lt;0,COUNTIF(G1259:O1259, "&gt;0")&gt;7), "background_significant", "ns"))), "ns")</f>
        <v>ns</v>
      </c>
      <c r="AY1259" s="20">
        <f>IFERROR(TTEST(Y1259:AG1259,AH1259:AP1259,2,1),IF(OR(COUNTIF(AH1259:AP1259,"&gt;0")&gt;7,COUNTIF(Y1259:AG1259,"&gt;0")&gt;7),0,9999))</f>
        <v>9.4258276785758197E-2</v>
      </c>
      <c r="AZ1259" s="20">
        <f>IF(AY1259=9999,$BO$4,RANK(AY1259,$AY$3:$AY$1993,1))</f>
        <v>1255</v>
      </c>
      <c r="BA1259" s="20">
        <f>LOG((IFERROR(SUM(AH1259:AP1259)/COUNTIF(AH1259:AP1259, "&gt;0"),0.1))/(IFERROR(SUM(Y1259:AG1259)/COUNTIF(Y1259:AG1259, "&gt;0"),0.1)),2)</f>
        <v>-0.19952922173623727</v>
      </c>
      <c r="BB1259" s="21">
        <f>SUM(COUNTIF(AH1259:AP1259, "&gt;0"), COUNTIF(Y1259:AG1259, "&gt;0"))</f>
        <v>18</v>
      </c>
      <c r="BC1259" s="22">
        <f>$BQ$3*AZ1259/$BO$4</f>
        <v>6.3065326633165832E-3</v>
      </c>
      <c r="BD1259" s="22" t="str">
        <f>IF(AY1259&lt;BC1259,AY1259,"ns")</f>
        <v>ns</v>
      </c>
      <c r="BE1259" s="23" t="str">
        <f>IF(AND(BD1259&lt;0.01,ABS(BA1259)&gt;1.5,D1259&gt;2), IF(AND(BA1259&gt;0,COUNTIF(AH1259:AP1259,"&gt;0")&gt;7),"IRF4_interactor_Th17", (IF(AND(BA1259&lt;0,COUNTIF(Y1259:AG1259, "&gt;0")&gt;7), "background_significant", "ns"))), "ns")</f>
        <v>ns</v>
      </c>
      <c r="BF1259" s="24" t="str">
        <f>IF(OR(AX1259 ="IRF4_interactor_Treg", BE1259 ="IRF4_interactor_Th17"), LOG((AVERAGE(AH1259:AP1259)+0.1)/(AVERAGE(P1259:X1259)+0.1),2),"ns")</f>
        <v>ns</v>
      </c>
      <c r="BG1259" s="24">
        <f>IF(AND(AX1259="IRF4_interactor_Treg",BE1259="IRF4_interactor_Th17"),1,IF(AX1259="IRF4_interactor_Treg","IRF4_Treg",IF(BE1259="IRF4_interactor_Th17","IRF4_Th17",0)))</f>
        <v>0</v>
      </c>
      <c r="BH1259" s="25">
        <f>IFERROR(TTEST(AH1259:AP1259,P1259:X1259,2,1),IF(OR(COUNTIF(P1259:X1259,"&gt;0")&gt;7,COUNTIF(AH1259:AP1259,"&gt;0")&gt;7),0,9999))</f>
        <v>0.18789945588219922</v>
      </c>
      <c r="BI1259" s="25">
        <f>IF(BH1259=9999,$BS$5,RANK(BH1259,$BH$3:$BH$1993,1))</f>
        <v>916</v>
      </c>
      <c r="BJ1259" s="25">
        <f>$BQ$3*BI1259/$BO$5</f>
        <v>4.6007031642390757E-3</v>
      </c>
      <c r="BK1259" s="25" t="str">
        <f>IF(BH1259&lt;BJ1259,BH1259,"ns")</f>
        <v>ns</v>
      </c>
      <c r="BL1259" s="26">
        <f>SUM(COUNTIF(P1259:X1259, "&gt;0"), COUNTIF(AH1259:AP1259, "&gt;0"))</f>
        <v>18</v>
      </c>
    </row>
    <row r="1260" spans="1:64">
      <c r="A1260" t="s">
        <v>401</v>
      </c>
      <c r="B1260" t="s">
        <v>402</v>
      </c>
      <c r="C1260">
        <v>7.1633199999999997E-4</v>
      </c>
      <c r="D1260">
        <v>8</v>
      </c>
      <c r="E1260">
        <v>8</v>
      </c>
      <c r="F1260">
        <v>0</v>
      </c>
      <c r="G1260">
        <v>749916</v>
      </c>
      <c r="H1260">
        <v>681041</v>
      </c>
      <c r="I1260">
        <v>768356</v>
      </c>
      <c r="J1260">
        <v>532936</v>
      </c>
      <c r="K1260">
        <v>515075</v>
      </c>
      <c r="L1260">
        <v>627062</v>
      </c>
      <c r="M1260">
        <v>520651</v>
      </c>
      <c r="N1260">
        <v>511621</v>
      </c>
      <c r="O1260">
        <v>588578</v>
      </c>
      <c r="P1260">
        <v>662548</v>
      </c>
      <c r="Q1260">
        <v>577165</v>
      </c>
      <c r="R1260">
        <v>654530</v>
      </c>
      <c r="S1260">
        <v>618563</v>
      </c>
      <c r="T1260">
        <v>610642</v>
      </c>
      <c r="U1260">
        <v>671677</v>
      </c>
      <c r="V1260">
        <v>561504</v>
      </c>
      <c r="W1260">
        <v>563607</v>
      </c>
      <c r="X1260">
        <v>664123</v>
      </c>
      <c r="Y1260">
        <v>586190</v>
      </c>
      <c r="Z1260">
        <v>562601</v>
      </c>
      <c r="AA1260">
        <v>641455</v>
      </c>
      <c r="AB1260">
        <v>546900</v>
      </c>
      <c r="AC1260">
        <v>495277</v>
      </c>
      <c r="AD1260">
        <v>569601</v>
      </c>
      <c r="AE1260">
        <v>464728</v>
      </c>
      <c r="AF1260">
        <v>623866</v>
      </c>
      <c r="AG1260">
        <v>583349</v>
      </c>
      <c r="AH1260">
        <v>666205</v>
      </c>
      <c r="AI1260">
        <v>611993</v>
      </c>
      <c r="AJ1260">
        <v>737229</v>
      </c>
      <c r="AK1260">
        <v>498016</v>
      </c>
      <c r="AL1260">
        <v>537978</v>
      </c>
      <c r="AM1260">
        <v>571881</v>
      </c>
      <c r="AN1260">
        <v>557084</v>
      </c>
      <c r="AO1260">
        <v>700721</v>
      </c>
      <c r="AP1260">
        <v>525734</v>
      </c>
      <c r="AR1260" s="16">
        <f>IFERROR(TTEST(G1260:O1260,P1260:X1260,2,1),IF(OR(COUNTIF(P1260:X1260,"&gt;0")&gt;7,COUNTIF(G1260:O1260,"&gt;0")&gt;7),0,9999))</f>
        <v>0.73838336464108023</v>
      </c>
      <c r="AS1260" s="16">
        <f>IF(AR1260=9999,$BO$3,RANK(AR1260,$AR$3:$AR$1993,1))</f>
        <v>1801</v>
      </c>
      <c r="AT1260" s="16">
        <f>LOG((IFERROR(SUM(P1260:X1260)/COUNTIF(P1260:X1260, "&gt;0"),0.1))/(IFERROR(SUM(G1260:O1260)/COUNTIF(G1260:O1260, "&gt;0"),0.1)),2)</f>
        <v>2.3210249724230143E-2</v>
      </c>
      <c r="AU1260" s="17">
        <f>SUM(COUNTIF(P1260:X1260, "&gt;0"), COUNTIF(G1260:O1260, "&gt;0"))</f>
        <v>18</v>
      </c>
      <c r="AV1260" s="18">
        <f>$BQ$3*AS1260/$BO$3</f>
        <v>9.0593561368209272E-3</v>
      </c>
      <c r="AW1260" s="18" t="str">
        <f>IF(AR1260&lt;AV1260,AR1260,"ns")</f>
        <v>ns</v>
      </c>
      <c r="AX1260" s="19" t="str">
        <f>IF(AND(AW1260&lt;0.01,ABS(AT1260)&gt;1.5,D1260&gt;2), IF(AND(AT1260&gt;0,COUNTIF(P1260:X1260,"&gt;0")&gt;7),"IRF4_interactor_Treg", (IF(AND(AT1260&lt;0,COUNTIF(G1260:O1260, "&gt;0")&gt;7), "background_significant", "ns"))), "ns")</f>
        <v>ns</v>
      </c>
      <c r="AY1260" s="20">
        <f>IFERROR(TTEST(Y1260:AG1260,AH1260:AP1260,2,1),IF(OR(COUNTIF(AH1260:AP1260,"&gt;0")&gt;7,COUNTIF(Y1260:AG1260,"&gt;0")&gt;7),0,9999))</f>
        <v>9.5949356383012982E-2</v>
      </c>
      <c r="AZ1260" s="20">
        <f>IF(AY1260=9999,$BO$4,RANK(AY1260,$AY$3:$AY$1993,1))</f>
        <v>1256</v>
      </c>
      <c r="BA1260" s="20">
        <f>LOG((IFERROR(SUM(AH1260:AP1260)/COUNTIF(AH1260:AP1260, "&gt;0"),0.1))/(IFERROR(SUM(Y1260:AG1260)/COUNTIF(Y1260:AG1260, "&gt;0"),0.1)),2)</f>
        <v>9.1671794985399166E-2</v>
      </c>
      <c r="BB1260" s="21">
        <f>SUM(COUNTIF(AH1260:AP1260, "&gt;0"), COUNTIF(Y1260:AG1260, "&gt;0"))</f>
        <v>18</v>
      </c>
      <c r="BC1260" s="22">
        <f>$BQ$3*AZ1260/$BO$4</f>
        <v>6.3115577889447235E-3</v>
      </c>
      <c r="BD1260" s="22" t="str">
        <f>IF(AY1260&lt;BC1260,AY1260,"ns")</f>
        <v>ns</v>
      </c>
      <c r="BE1260" s="23" t="str">
        <f>IF(AND(BD1260&lt;0.01,ABS(BA1260)&gt;1.5,D1260&gt;2), IF(AND(BA1260&gt;0,COUNTIF(AH1260:AP1260,"&gt;0")&gt;7),"IRF4_interactor_Th17", (IF(AND(BA1260&lt;0,COUNTIF(Y1260:AG1260, "&gt;0")&gt;7), "background_significant", "ns"))), "ns")</f>
        <v>ns</v>
      </c>
      <c r="BF1260" s="24" t="str">
        <f>IF(OR(AX1260 ="IRF4_interactor_Treg", BE1260 ="IRF4_interactor_Th17"), LOG((AVERAGE(AH1260:AP1260)+0.1)/(AVERAGE(P1260:X1260)+0.1),2),"ns")</f>
        <v>ns</v>
      </c>
      <c r="BG1260" s="24">
        <f>IF(AND(AX1260="IRF4_interactor_Treg",BE1260="IRF4_interactor_Th17"),1,IF(AX1260="IRF4_interactor_Treg","IRF4_Treg",IF(BE1260="IRF4_interactor_Th17","IRF4_Th17",0)))</f>
        <v>0</v>
      </c>
      <c r="BH1260" s="25">
        <f>IFERROR(TTEST(AH1260:AP1260,P1260:X1260,2,1),IF(OR(COUNTIF(P1260:X1260,"&gt;0")&gt;7,COUNTIF(AH1260:AP1260,"&gt;0")&gt;7),0,9999))</f>
        <v>0.5509947223243945</v>
      </c>
      <c r="BI1260" s="25">
        <f>IF(BH1260=9999,$BS$5,RANK(BH1260,$BH$3:$BH$1993,1))</f>
        <v>1533</v>
      </c>
      <c r="BJ1260" s="25">
        <f>$BQ$3*BI1260/$BO$5</f>
        <v>7.6996484178804619E-3</v>
      </c>
      <c r="BK1260" s="25" t="str">
        <f>IF(BH1260&lt;BJ1260,BH1260,"ns")</f>
        <v>ns</v>
      </c>
      <c r="BL1260" s="26">
        <f>SUM(COUNTIF(P1260:X1260, "&gt;0"), COUNTIF(AH1260:AP1260, "&gt;0"))</f>
        <v>18</v>
      </c>
    </row>
    <row r="1261" spans="1:64">
      <c r="A1261" t="s">
        <v>3537</v>
      </c>
      <c r="B1261" t="s">
        <v>3538</v>
      </c>
      <c r="C1261">
        <v>1.0983E-3</v>
      </c>
      <c r="D1261">
        <v>6</v>
      </c>
      <c r="E1261">
        <v>6</v>
      </c>
      <c r="F1261">
        <v>0</v>
      </c>
      <c r="G1261">
        <v>277813</v>
      </c>
      <c r="H1261">
        <v>423582</v>
      </c>
      <c r="I1261">
        <v>296654</v>
      </c>
      <c r="J1261">
        <v>340661</v>
      </c>
      <c r="K1261">
        <v>136133</v>
      </c>
      <c r="L1261">
        <v>498267</v>
      </c>
      <c r="M1261">
        <v>167009</v>
      </c>
      <c r="N1261">
        <v>122387</v>
      </c>
      <c r="O1261">
        <v>194979</v>
      </c>
      <c r="P1261">
        <v>388205</v>
      </c>
      <c r="Q1261">
        <v>266545</v>
      </c>
      <c r="R1261">
        <v>373799</v>
      </c>
      <c r="S1261">
        <v>670319</v>
      </c>
      <c r="T1261">
        <v>372086</v>
      </c>
      <c r="U1261">
        <v>357955</v>
      </c>
      <c r="V1261">
        <v>421551</v>
      </c>
      <c r="W1261">
        <v>378347</v>
      </c>
      <c r="X1261">
        <v>399501</v>
      </c>
      <c r="Y1261">
        <v>302125</v>
      </c>
      <c r="Z1261">
        <v>250526</v>
      </c>
      <c r="AA1261">
        <v>202221</v>
      </c>
      <c r="AB1261">
        <v>322187</v>
      </c>
      <c r="AC1261">
        <v>224015</v>
      </c>
      <c r="AD1261">
        <v>321974</v>
      </c>
      <c r="AE1261">
        <v>332903</v>
      </c>
      <c r="AF1261">
        <v>287168</v>
      </c>
      <c r="AG1261">
        <v>372092</v>
      </c>
      <c r="AH1261">
        <v>799344</v>
      </c>
      <c r="AI1261">
        <v>720483</v>
      </c>
      <c r="AJ1261">
        <v>797298</v>
      </c>
      <c r="AK1261">
        <v>195597</v>
      </c>
      <c r="AL1261">
        <v>106941</v>
      </c>
      <c r="AM1261">
        <v>75523.899999999994</v>
      </c>
      <c r="AN1261">
        <v>644726</v>
      </c>
      <c r="AO1261">
        <v>625225</v>
      </c>
      <c r="AP1261">
        <v>415834</v>
      </c>
      <c r="AR1261" s="16">
        <f>IFERROR(TTEST(G1261:O1261,P1261:X1261,2,1),IF(OR(COUNTIF(P1261:X1261,"&gt;0")&gt;7,COUNTIF(G1261:O1261,"&gt;0")&gt;7),0,9999))</f>
        <v>5.6947247910971575E-2</v>
      </c>
      <c r="AS1261" s="16">
        <f>IF(AR1261=9999,$BO$3,RANK(AR1261,$AR$3:$AR$1993,1))</f>
        <v>1005</v>
      </c>
      <c r="AT1261" s="16">
        <f>LOG((IFERROR(SUM(P1261:X1261)/COUNTIF(P1261:X1261, "&gt;0"),0.1))/(IFERROR(SUM(G1261:O1261)/COUNTIF(G1261:O1261, "&gt;0"),0.1)),2)</f>
        <v>0.56211431796817746</v>
      </c>
      <c r="AU1261" s="17">
        <f>SUM(COUNTIF(P1261:X1261, "&gt;0"), COUNTIF(G1261:O1261, "&gt;0"))</f>
        <v>18</v>
      </c>
      <c r="AV1261" s="18">
        <f>$BQ$3*AS1261/$BO$3</f>
        <v>5.0553319919517106E-3</v>
      </c>
      <c r="AW1261" s="18" t="str">
        <f>IF(AR1261&lt;AV1261,AR1261,"ns")</f>
        <v>ns</v>
      </c>
      <c r="AX1261" s="19" t="str">
        <f>IF(AND(AW1261&lt;0.01,ABS(AT1261)&gt;1.5,D1261&gt;2), IF(AND(AT1261&gt;0,COUNTIF(P1261:X1261,"&gt;0")&gt;7),"IRF4_interactor_Treg", (IF(AND(AT1261&lt;0,COUNTIF(G1261:O1261, "&gt;0")&gt;7), "background_significant", "ns"))), "ns")</f>
        <v>ns</v>
      </c>
      <c r="AY1261" s="20">
        <f>IFERROR(TTEST(Y1261:AG1261,AH1261:AP1261,2,1),IF(OR(COUNTIF(AH1261:AP1261,"&gt;0")&gt;7,COUNTIF(Y1261:AG1261,"&gt;0")&gt;7),0,9999))</f>
        <v>9.6105373612429448E-2</v>
      </c>
      <c r="AZ1261" s="20">
        <f>IF(AY1261=9999,$BO$4,RANK(AY1261,$AY$3:$AY$1993,1))</f>
        <v>1257</v>
      </c>
      <c r="BA1261" s="20">
        <f>LOG((IFERROR(SUM(AH1261:AP1261)/COUNTIF(AH1261:AP1261, "&gt;0"),0.1))/(IFERROR(SUM(Y1261:AG1261)/COUNTIF(Y1261:AG1261, "&gt;0"),0.1)),2)</f>
        <v>0.74432361065858554</v>
      </c>
      <c r="BB1261" s="21">
        <f>SUM(COUNTIF(AH1261:AP1261, "&gt;0"), COUNTIF(Y1261:AG1261, "&gt;0"))</f>
        <v>18</v>
      </c>
      <c r="BC1261" s="22">
        <f>$BQ$3*AZ1261/$BO$4</f>
        <v>6.3165829145728648E-3</v>
      </c>
      <c r="BD1261" s="22" t="str">
        <f>IF(AY1261&lt;BC1261,AY1261,"ns")</f>
        <v>ns</v>
      </c>
      <c r="BE1261" s="23" t="str">
        <f>IF(AND(BD1261&lt;0.01,ABS(BA1261)&gt;1.5,D1261&gt;2), IF(AND(BA1261&gt;0,COUNTIF(AH1261:AP1261,"&gt;0")&gt;7),"IRF4_interactor_Th17", (IF(AND(BA1261&lt;0,COUNTIF(Y1261:AG1261, "&gt;0")&gt;7), "background_significant", "ns"))), "ns")</f>
        <v>ns</v>
      </c>
      <c r="BF1261" s="24" t="str">
        <f>IF(OR(AX1261 ="IRF4_interactor_Treg", BE1261 ="IRF4_interactor_Th17"), LOG((AVERAGE(AH1261:AP1261)+0.1)/(AVERAGE(P1261:X1261)+0.1),2),"ns")</f>
        <v>ns</v>
      </c>
      <c r="BG1261" s="24">
        <f>IF(AND(AX1261="IRF4_interactor_Treg",BE1261="IRF4_interactor_Th17"),1,IF(AX1261="IRF4_interactor_Treg","IRF4_Treg",IF(BE1261="IRF4_interactor_Th17","IRF4_Th17",0)))</f>
        <v>0</v>
      </c>
      <c r="BH1261" s="25">
        <f>IFERROR(TTEST(AH1261:AP1261,P1261:X1261,2,1),IF(OR(COUNTIF(P1261:X1261,"&gt;0")&gt;7,COUNTIF(AH1261:AP1261,"&gt;0")&gt;7),0,9999))</f>
        <v>0.49343875001552551</v>
      </c>
      <c r="BI1261" s="25">
        <f>IF(BH1261=9999,$BS$5,RANK(BH1261,$BH$3:$BH$1993,1))</f>
        <v>1460</v>
      </c>
      <c r="BJ1261" s="25">
        <f>$BQ$3*BI1261/$BO$5</f>
        <v>7.3329984932194872E-3</v>
      </c>
      <c r="BK1261" s="25" t="str">
        <f>IF(BH1261&lt;BJ1261,BH1261,"ns")</f>
        <v>ns</v>
      </c>
      <c r="BL1261" s="26">
        <f>SUM(COUNTIF(P1261:X1261, "&gt;0"), COUNTIF(AH1261:AP1261, "&gt;0"))</f>
        <v>18</v>
      </c>
    </row>
    <row r="1262" spans="1:64">
      <c r="A1262" t="s">
        <v>1971</v>
      </c>
      <c r="B1262" t="s">
        <v>1972</v>
      </c>
      <c r="C1262">
        <v>1.53779E-2</v>
      </c>
      <c r="D1262">
        <v>4</v>
      </c>
      <c r="E1262">
        <v>2</v>
      </c>
      <c r="F1262">
        <v>2</v>
      </c>
      <c r="G1262">
        <v>61442.7</v>
      </c>
      <c r="H1262">
        <v>31456.799999999999</v>
      </c>
      <c r="I1262">
        <v>33691.5</v>
      </c>
      <c r="J1262">
        <v>33908.6</v>
      </c>
      <c r="K1262">
        <v>36286.400000000001</v>
      </c>
      <c r="L1262">
        <v>39151.800000000003</v>
      </c>
      <c r="M1262">
        <v>32835.1</v>
      </c>
      <c r="N1262">
        <v>35181.1</v>
      </c>
      <c r="O1262">
        <v>22091.200000000001</v>
      </c>
      <c r="P1262">
        <v>80728.7</v>
      </c>
      <c r="Q1262">
        <v>56329.4</v>
      </c>
      <c r="R1262">
        <v>55061.8</v>
      </c>
      <c r="S1262">
        <v>74791.199999999997</v>
      </c>
      <c r="T1262">
        <v>76241.5</v>
      </c>
      <c r="U1262">
        <v>53700.800000000003</v>
      </c>
      <c r="V1262">
        <v>65102.1</v>
      </c>
      <c r="W1262">
        <v>82833.600000000006</v>
      </c>
      <c r="X1262">
        <v>83066.100000000006</v>
      </c>
      <c r="Y1262">
        <v>65746.3</v>
      </c>
      <c r="Z1262">
        <v>32166.7</v>
      </c>
      <c r="AA1262">
        <v>47654.1</v>
      </c>
      <c r="AB1262">
        <v>44911.3</v>
      </c>
      <c r="AC1262">
        <v>53802.6</v>
      </c>
      <c r="AD1262">
        <v>89715.3</v>
      </c>
      <c r="AE1262">
        <v>27897.8</v>
      </c>
      <c r="AF1262">
        <v>53842.9</v>
      </c>
      <c r="AG1262">
        <v>63651.1</v>
      </c>
      <c r="AH1262">
        <v>65759.600000000006</v>
      </c>
      <c r="AI1262">
        <v>66475.199999999997</v>
      </c>
      <c r="AJ1262">
        <v>84459.8</v>
      </c>
      <c r="AK1262">
        <v>61350.9</v>
      </c>
      <c r="AL1262">
        <v>55418.400000000001</v>
      </c>
      <c r="AM1262">
        <v>50297.4</v>
      </c>
      <c r="AN1262">
        <v>102655</v>
      </c>
      <c r="AO1262">
        <v>119720</v>
      </c>
      <c r="AP1262">
        <v>72638.3</v>
      </c>
      <c r="AR1262" s="16">
        <f>IFERROR(TTEST(G1262:O1262,P1262:X1262,2,1),IF(OR(COUNTIF(P1262:X1262,"&gt;0")&gt;7,COUNTIF(G1262:O1262,"&gt;0")&gt;7),0,9999))</f>
        <v>1.6222090906542632E-4</v>
      </c>
      <c r="AS1262" s="16">
        <f>IF(AR1262=9999,$BO$3,RANK(AR1262,$AR$3:$AR$1993,1))</f>
        <v>133</v>
      </c>
      <c r="AT1262" s="16">
        <f>LOG((IFERROR(SUM(P1262:X1262)/COUNTIF(P1262:X1262, "&gt;0"),0.1))/(IFERROR(SUM(G1262:O1262)/COUNTIF(G1262:O1262, "&gt;0"),0.1)),2)</f>
        <v>0.9453598931787508</v>
      </c>
      <c r="AU1262" s="17">
        <f>SUM(COUNTIF(P1262:X1262, "&gt;0"), COUNTIF(G1262:O1262, "&gt;0"))</f>
        <v>18</v>
      </c>
      <c r="AV1262" s="18">
        <f>$BQ$3*AS1262/$BO$3</f>
        <v>6.6901408450704232E-4</v>
      </c>
      <c r="AW1262" s="18">
        <f>IF(AR1262&lt;AV1262,AR1262,"ns")</f>
        <v>1.6222090906542632E-4</v>
      </c>
      <c r="AX1262" s="19" t="str">
        <f>IF(AND(AW1262&lt;0.01,ABS(AT1262)&gt;1.5,D1262&gt;2), IF(AND(AT1262&gt;0,COUNTIF(P1262:X1262,"&gt;0")&gt;7),"IRF4_interactor_Treg", (IF(AND(AT1262&lt;0,COUNTIF(G1262:O1262, "&gt;0")&gt;7), "background_significant", "ns"))), "ns")</f>
        <v>ns</v>
      </c>
      <c r="AY1262" s="20">
        <f>IFERROR(TTEST(Y1262:AG1262,AH1262:AP1262,2,1),IF(OR(COUNTIF(AH1262:AP1262,"&gt;0")&gt;7,COUNTIF(Y1262:AG1262,"&gt;0")&gt;7),0,9999))</f>
        <v>9.6234422499214142E-2</v>
      </c>
      <c r="AZ1262" s="20">
        <f>IF(AY1262=9999,$BO$4,RANK(AY1262,$AY$3:$AY$1993,1))</f>
        <v>1258</v>
      </c>
      <c r="BA1262" s="20">
        <f>LOG((IFERROR(SUM(AH1262:AP1262)/COUNTIF(AH1262:AP1262, "&gt;0"),0.1))/(IFERROR(SUM(Y1262:AG1262)/COUNTIF(Y1262:AG1262, "&gt;0"),0.1)),2)</f>
        <v>0.50173848273781685</v>
      </c>
      <c r="BB1262" s="21">
        <f>SUM(COUNTIF(AH1262:AP1262, "&gt;0"), COUNTIF(Y1262:AG1262, "&gt;0"))</f>
        <v>18</v>
      </c>
      <c r="BC1262" s="22">
        <f>$BQ$3*AZ1262/$BO$4</f>
        <v>6.3216080402010051E-3</v>
      </c>
      <c r="BD1262" s="22" t="str">
        <f>IF(AY1262&lt;BC1262,AY1262,"ns")</f>
        <v>ns</v>
      </c>
      <c r="BE1262" s="23" t="str">
        <f>IF(AND(BD1262&lt;0.01,ABS(BA1262)&gt;1.5,D1262&gt;2), IF(AND(BA1262&gt;0,COUNTIF(AH1262:AP1262,"&gt;0")&gt;7),"IRF4_interactor_Th17", (IF(AND(BA1262&lt;0,COUNTIF(Y1262:AG1262, "&gt;0")&gt;7), "background_significant", "ns"))), "ns")</f>
        <v>ns</v>
      </c>
      <c r="BF1262" s="24" t="str">
        <f>IF(OR(AX1262 ="IRF4_interactor_Treg", BE1262 ="IRF4_interactor_Th17"), LOG((AVERAGE(AH1262:AP1262)+0.1)/(AVERAGE(P1262:X1262)+0.1),2),"ns")</f>
        <v>ns</v>
      </c>
      <c r="BG1262" s="24">
        <f>IF(AND(AX1262="IRF4_interactor_Treg",BE1262="IRF4_interactor_Th17"),1,IF(AX1262="IRF4_interactor_Treg","IRF4_Treg",IF(BE1262="IRF4_interactor_Th17","IRF4_Th17",0)))</f>
        <v>0</v>
      </c>
      <c r="BH1262" s="25">
        <f>IFERROR(TTEST(AH1262:AP1262,P1262:X1262,2,1),IF(OR(COUNTIF(P1262:X1262,"&gt;0")&gt;7,COUNTIF(AH1262:AP1262,"&gt;0")&gt;7),0,9999))</f>
        <v>0.490254978289281</v>
      </c>
      <c r="BI1262" s="25">
        <f>IF(BH1262=9999,$BS$5,RANK(BH1262,$BH$3:$BH$1993,1))</f>
        <v>1454</v>
      </c>
      <c r="BJ1262" s="25">
        <f>$BQ$3*BI1262/$BO$5</f>
        <v>7.3028628829733804E-3</v>
      </c>
      <c r="BK1262" s="25" t="str">
        <f>IF(BH1262&lt;BJ1262,BH1262,"ns")</f>
        <v>ns</v>
      </c>
      <c r="BL1262" s="26">
        <f>SUM(COUNTIF(P1262:X1262, "&gt;0"), COUNTIF(AH1262:AP1262, "&gt;0"))</f>
        <v>18</v>
      </c>
    </row>
    <row r="1263" spans="1:64">
      <c r="A1263" t="s">
        <v>4449</v>
      </c>
      <c r="B1263" t="s">
        <v>4450</v>
      </c>
      <c r="C1263">
        <v>7.1633199999999997E-4</v>
      </c>
      <c r="D1263">
        <v>4</v>
      </c>
      <c r="E1263">
        <v>4</v>
      </c>
      <c r="F1263">
        <v>0</v>
      </c>
      <c r="G1263">
        <v>212427</v>
      </c>
      <c r="H1263">
        <v>181712</v>
      </c>
      <c r="I1263">
        <v>231535</v>
      </c>
      <c r="J1263">
        <v>165555</v>
      </c>
      <c r="K1263">
        <v>165322</v>
      </c>
      <c r="L1263">
        <v>216008</v>
      </c>
      <c r="M1263">
        <v>137059</v>
      </c>
      <c r="N1263">
        <v>129478</v>
      </c>
      <c r="O1263">
        <v>199261</v>
      </c>
      <c r="P1263">
        <v>220095</v>
      </c>
      <c r="Q1263">
        <v>175518</v>
      </c>
      <c r="R1263">
        <v>221963</v>
      </c>
      <c r="S1263">
        <v>189292</v>
      </c>
      <c r="T1263">
        <v>204556</v>
      </c>
      <c r="U1263">
        <v>243237</v>
      </c>
      <c r="V1263">
        <v>169770</v>
      </c>
      <c r="W1263">
        <v>188021</v>
      </c>
      <c r="X1263">
        <v>208580</v>
      </c>
      <c r="Y1263">
        <v>180618</v>
      </c>
      <c r="Z1263">
        <v>204481</v>
      </c>
      <c r="AA1263">
        <v>170345</v>
      </c>
      <c r="AB1263">
        <v>159805</v>
      </c>
      <c r="AC1263">
        <v>158923</v>
      </c>
      <c r="AD1263">
        <v>199908</v>
      </c>
      <c r="AE1263">
        <v>88295.5</v>
      </c>
      <c r="AF1263">
        <v>143807</v>
      </c>
      <c r="AG1263">
        <v>172381</v>
      </c>
      <c r="AH1263">
        <v>236774</v>
      </c>
      <c r="AI1263">
        <v>225819</v>
      </c>
      <c r="AJ1263">
        <v>279176</v>
      </c>
      <c r="AK1263">
        <v>154740</v>
      </c>
      <c r="AL1263">
        <v>164200</v>
      </c>
      <c r="AM1263">
        <v>164005</v>
      </c>
      <c r="AN1263">
        <v>125033</v>
      </c>
      <c r="AO1263">
        <v>233748</v>
      </c>
      <c r="AP1263">
        <v>164470</v>
      </c>
      <c r="AR1263" s="16">
        <f>IFERROR(TTEST(G1263:O1263,P1263:X1263,2,1),IF(OR(COUNTIF(P1263:X1263,"&gt;0")&gt;7,COUNTIF(G1263:O1263,"&gt;0")&gt;7),0,9999))</f>
        <v>2.4882700143089499E-2</v>
      </c>
      <c r="AS1263" s="16">
        <f>IF(AR1263=9999,$BO$3,RANK(AR1263,$AR$3:$AR$1993,1))</f>
        <v>840</v>
      </c>
      <c r="AT1263" s="16">
        <f>LOG((IFERROR(SUM(P1263:X1263)/COUNTIF(P1263:X1263, "&gt;0"),0.1))/(IFERROR(SUM(G1263:O1263)/COUNTIF(G1263:O1263, "&gt;0"),0.1)),2)</f>
        <v>0.15250651797564854</v>
      </c>
      <c r="AU1263" s="17">
        <f>SUM(COUNTIF(P1263:X1263, "&gt;0"), COUNTIF(G1263:O1263, "&gt;0"))</f>
        <v>18</v>
      </c>
      <c r="AV1263" s="18">
        <f>$BQ$3*AS1263/$BO$3</f>
        <v>4.2253521126760568E-3</v>
      </c>
      <c r="AW1263" s="18" t="str">
        <f>IF(AR1263&lt;AV1263,AR1263,"ns")</f>
        <v>ns</v>
      </c>
      <c r="AX1263" s="19" t="str">
        <f>IF(AND(AW1263&lt;0.01,ABS(AT1263)&gt;1.5,D1263&gt;2), IF(AND(AT1263&gt;0,COUNTIF(P1263:X1263,"&gt;0")&gt;7),"IRF4_interactor_Treg", (IF(AND(AT1263&lt;0,COUNTIF(G1263:O1263, "&gt;0")&gt;7), "background_significant", "ns"))), "ns")</f>
        <v>ns</v>
      </c>
      <c r="AY1263" s="20">
        <f>IFERROR(TTEST(Y1263:AG1263,AH1263:AP1263,2,1),IF(OR(COUNTIF(AH1263:AP1263,"&gt;0")&gt;7,COUNTIF(Y1263:AG1263,"&gt;0")&gt;7),0,9999))</f>
        <v>9.675279661558886E-2</v>
      </c>
      <c r="AZ1263" s="20">
        <f>IF(AY1263=9999,$BO$4,RANK(AY1263,$AY$3:$AY$1993,1))</f>
        <v>1259</v>
      </c>
      <c r="BA1263" s="20">
        <f>LOG((IFERROR(SUM(AH1263:AP1263)/COUNTIF(AH1263:AP1263, "&gt;0"),0.1))/(IFERROR(SUM(Y1263:AG1263)/COUNTIF(Y1263:AG1263, "&gt;0"),0.1)),2)</f>
        <v>0.24148009329205586</v>
      </c>
      <c r="BB1263" s="21">
        <f>SUM(COUNTIF(AH1263:AP1263, "&gt;0"), COUNTIF(Y1263:AG1263, "&gt;0"))</f>
        <v>18</v>
      </c>
      <c r="BC1263" s="22">
        <f>$BQ$3*AZ1263/$BO$4</f>
        <v>6.3266331658291455E-3</v>
      </c>
      <c r="BD1263" s="22" t="str">
        <f>IF(AY1263&lt;BC1263,AY1263,"ns")</f>
        <v>ns</v>
      </c>
      <c r="BE1263" s="23" t="str">
        <f>IF(AND(BD1263&lt;0.01,ABS(BA1263)&gt;1.5,D1263&gt;2), IF(AND(BA1263&gt;0,COUNTIF(AH1263:AP1263,"&gt;0")&gt;7),"IRF4_interactor_Th17", (IF(AND(BA1263&lt;0,COUNTIF(Y1263:AG1263, "&gt;0")&gt;7), "background_significant", "ns"))), "ns")</f>
        <v>ns</v>
      </c>
      <c r="BF1263" s="24" t="str">
        <f>IF(OR(AX1263 ="IRF4_interactor_Treg", BE1263 ="IRF4_interactor_Th17"), LOG((AVERAGE(AH1263:AP1263)+0.1)/(AVERAGE(P1263:X1263)+0.1),2),"ns")</f>
        <v>ns</v>
      </c>
      <c r="BG1263" s="24">
        <f>IF(AND(AX1263="IRF4_interactor_Treg",BE1263="IRF4_interactor_Th17"),1,IF(AX1263="IRF4_interactor_Treg","IRF4_Treg",IF(BE1263="IRF4_interactor_Th17","IRF4_Th17",0)))</f>
        <v>0</v>
      </c>
      <c r="BH1263" s="25">
        <f>IFERROR(TTEST(AH1263:AP1263,P1263:X1263,2,1),IF(OR(COUNTIF(P1263:X1263,"&gt;0")&gt;7,COUNTIF(AH1263:AP1263,"&gt;0")&gt;7),0,9999))</f>
        <v>0.64431071934777528</v>
      </c>
      <c r="BI1263" s="25">
        <f>IF(BH1263=9999,$BS$5,RANK(BH1263,$BH$3:$BH$1993,1))</f>
        <v>1634</v>
      </c>
      <c r="BJ1263" s="25">
        <f>$BQ$3*BI1263/$BO$5</f>
        <v>8.2069311903566044E-3</v>
      </c>
      <c r="BK1263" s="25" t="str">
        <f>IF(BH1263&lt;BJ1263,BH1263,"ns")</f>
        <v>ns</v>
      </c>
      <c r="BL1263" s="26">
        <f>SUM(COUNTIF(P1263:X1263, "&gt;0"), COUNTIF(AH1263:AP1263, "&gt;0"))</f>
        <v>18</v>
      </c>
    </row>
    <row r="1264" spans="1:64">
      <c r="A1264" t="s">
        <v>5025</v>
      </c>
      <c r="B1264" t="s">
        <v>5026</v>
      </c>
      <c r="C1264">
        <v>7.1633199999999997E-4</v>
      </c>
      <c r="D1264">
        <v>8</v>
      </c>
      <c r="E1264">
        <v>7</v>
      </c>
      <c r="F1264">
        <v>1</v>
      </c>
      <c r="G1264">
        <v>5109610</v>
      </c>
      <c r="H1264">
        <v>5211830</v>
      </c>
      <c r="I1264">
        <v>4806070</v>
      </c>
      <c r="J1264">
        <v>3856090</v>
      </c>
      <c r="K1264">
        <v>3770010</v>
      </c>
      <c r="L1264">
        <v>3591180</v>
      </c>
      <c r="M1264">
        <v>2659480</v>
      </c>
      <c r="N1264">
        <v>3603550</v>
      </c>
      <c r="O1264">
        <v>3619360</v>
      </c>
      <c r="P1264">
        <v>5085030</v>
      </c>
      <c r="Q1264">
        <v>4989910</v>
      </c>
      <c r="R1264">
        <v>5228520</v>
      </c>
      <c r="S1264">
        <v>5683650</v>
      </c>
      <c r="T1264">
        <v>4596390</v>
      </c>
      <c r="U1264">
        <v>5123900</v>
      </c>
      <c r="V1264">
        <v>5493900</v>
      </c>
      <c r="W1264">
        <v>5461370</v>
      </c>
      <c r="X1264">
        <v>4882400</v>
      </c>
      <c r="Y1264">
        <v>4048230</v>
      </c>
      <c r="Z1264">
        <v>4735370</v>
      </c>
      <c r="AA1264">
        <v>4905110</v>
      </c>
      <c r="AB1264">
        <v>2567370</v>
      </c>
      <c r="AC1264">
        <v>3407240</v>
      </c>
      <c r="AD1264">
        <v>3181970</v>
      </c>
      <c r="AE1264">
        <v>4797120</v>
      </c>
      <c r="AF1264">
        <v>5937430</v>
      </c>
      <c r="AG1264">
        <v>5271520</v>
      </c>
      <c r="AH1264">
        <v>6365470</v>
      </c>
      <c r="AI1264">
        <v>6104390</v>
      </c>
      <c r="AJ1264">
        <v>6519740</v>
      </c>
      <c r="AK1264">
        <v>3725500</v>
      </c>
      <c r="AL1264">
        <v>3504010</v>
      </c>
      <c r="AM1264">
        <v>3953970</v>
      </c>
      <c r="AN1264">
        <v>4245590</v>
      </c>
      <c r="AO1264">
        <v>5772370</v>
      </c>
      <c r="AP1264">
        <v>4562930</v>
      </c>
      <c r="AR1264" s="16">
        <f>IFERROR(TTEST(G1264:O1264,P1264:X1264,2,1),IF(OR(COUNTIF(P1264:X1264,"&gt;0")&gt;7,COUNTIF(G1264:O1264,"&gt;0")&gt;7),0,9999))</f>
        <v>8.4244334955503458E-3</v>
      </c>
      <c r="AS1264" s="16">
        <f>IF(AR1264=9999,$BO$3,RANK(AR1264,$AR$3:$AR$1993,1))</f>
        <v>636</v>
      </c>
      <c r="AT1264" s="16">
        <f>LOG((IFERROR(SUM(P1264:X1264)/COUNTIF(P1264:X1264, "&gt;0"),0.1))/(IFERROR(SUM(G1264:O1264)/COUNTIF(G1264:O1264, "&gt;0"),0.1)),2)</f>
        <v>0.36155585954440217</v>
      </c>
      <c r="AU1264" s="17">
        <f>SUM(COUNTIF(P1264:X1264, "&gt;0"), COUNTIF(G1264:O1264, "&gt;0"))</f>
        <v>18</v>
      </c>
      <c r="AV1264" s="18">
        <f>$BQ$3*AS1264/$BO$3</f>
        <v>3.1991951710261569E-3</v>
      </c>
      <c r="AW1264" s="18" t="str">
        <f>IF(AR1264&lt;AV1264,AR1264,"ns")</f>
        <v>ns</v>
      </c>
      <c r="AX1264" s="19" t="str">
        <f>IF(AND(AW1264&lt;0.01,ABS(AT1264)&gt;1.5,D1264&gt;2), IF(AND(AT1264&gt;0,COUNTIF(P1264:X1264,"&gt;0")&gt;7),"IRF4_interactor_Treg", (IF(AND(AT1264&lt;0,COUNTIF(G1264:O1264, "&gt;0")&gt;7), "background_significant", "ns"))), "ns")</f>
        <v>ns</v>
      </c>
      <c r="AY1264" s="20">
        <f>IFERROR(TTEST(Y1264:AG1264,AH1264:AP1264,2,1),IF(OR(COUNTIF(AH1264:AP1264,"&gt;0")&gt;7,COUNTIF(Y1264:AG1264,"&gt;0")&gt;7),0,9999))</f>
        <v>9.6864794710242785E-2</v>
      </c>
      <c r="AZ1264" s="20">
        <f>IF(AY1264=9999,$BO$4,RANK(AY1264,$AY$3:$AY$1993,1))</f>
        <v>1260</v>
      </c>
      <c r="BA1264" s="20">
        <f>LOG((IFERROR(SUM(AH1264:AP1264)/COUNTIF(AH1264:AP1264, "&gt;0"),0.1))/(IFERROR(SUM(Y1264:AG1264)/COUNTIF(Y1264:AG1264, "&gt;0"),0.1)),2)</f>
        <v>0.20405056415219588</v>
      </c>
      <c r="BB1264" s="21">
        <f>SUM(COUNTIF(AH1264:AP1264, "&gt;0"), COUNTIF(Y1264:AG1264, "&gt;0"))</f>
        <v>18</v>
      </c>
      <c r="BC1264" s="22">
        <f>$BQ$3*AZ1264/$BO$4</f>
        <v>6.3316582914572867E-3</v>
      </c>
      <c r="BD1264" s="22" t="str">
        <f>IF(AY1264&lt;BC1264,AY1264,"ns")</f>
        <v>ns</v>
      </c>
      <c r="BE1264" s="23" t="str">
        <f>IF(AND(BD1264&lt;0.01,ABS(BA1264)&gt;1.5,D1264&gt;2), IF(AND(BA1264&gt;0,COUNTIF(AH1264:AP1264,"&gt;0")&gt;7),"IRF4_interactor_Th17", (IF(AND(BA1264&lt;0,COUNTIF(Y1264:AG1264, "&gt;0")&gt;7), "background_significant", "ns"))), "ns")</f>
        <v>ns</v>
      </c>
      <c r="BF1264" s="24" t="str">
        <f>IF(OR(AX1264 ="IRF4_interactor_Treg", BE1264 ="IRF4_interactor_Th17"), LOG((AVERAGE(AH1264:AP1264)+0.1)/(AVERAGE(P1264:X1264)+0.1),2),"ns")</f>
        <v>ns</v>
      </c>
      <c r="BG1264" s="24">
        <f>IF(AND(AX1264="IRF4_interactor_Treg",BE1264="IRF4_interactor_Th17"),1,IF(AX1264="IRF4_interactor_Treg","IRF4_Treg",IF(BE1264="IRF4_interactor_Th17","IRF4_Th17",0)))</f>
        <v>0</v>
      </c>
      <c r="BH1264" s="25">
        <f>IFERROR(TTEST(AH1264:AP1264,P1264:X1264,2,1),IF(OR(COUNTIF(P1264:X1264,"&gt;0")&gt;7,COUNTIF(AH1264:AP1264,"&gt;0")&gt;7),0,9999))</f>
        <v>0.64366862570981842</v>
      </c>
      <c r="BI1264" s="25">
        <f>IF(BH1264=9999,$BS$5,RANK(BH1264,$BH$3:$BH$1993,1))</f>
        <v>1632</v>
      </c>
      <c r="BJ1264" s="25">
        <f>$BQ$3*BI1264/$BO$5</f>
        <v>8.1968859869412363E-3</v>
      </c>
      <c r="BK1264" s="25" t="str">
        <f>IF(BH1264&lt;BJ1264,BH1264,"ns")</f>
        <v>ns</v>
      </c>
      <c r="BL1264" s="26">
        <f>SUM(COUNTIF(P1264:X1264, "&gt;0"), COUNTIF(AH1264:AP1264, "&gt;0"))</f>
        <v>18</v>
      </c>
    </row>
    <row r="1265" spans="1:64">
      <c r="A1265" t="s">
        <v>1859</v>
      </c>
      <c r="B1265" t="s">
        <v>1860</v>
      </c>
      <c r="C1265">
        <v>7.1633199999999997E-4</v>
      </c>
      <c r="D1265">
        <v>7</v>
      </c>
      <c r="E1265">
        <v>7</v>
      </c>
      <c r="F1265">
        <v>0</v>
      </c>
      <c r="G1265">
        <v>3729200</v>
      </c>
      <c r="H1265">
        <v>3222950</v>
      </c>
      <c r="I1265">
        <v>2741860</v>
      </c>
      <c r="J1265">
        <v>1631060</v>
      </c>
      <c r="K1265">
        <v>1432960</v>
      </c>
      <c r="L1265">
        <v>1295290</v>
      </c>
      <c r="M1265">
        <v>1146590</v>
      </c>
      <c r="N1265">
        <v>1086650</v>
      </c>
      <c r="O1265">
        <v>1430950</v>
      </c>
      <c r="P1265">
        <v>2833340</v>
      </c>
      <c r="Q1265">
        <v>2470160</v>
      </c>
      <c r="R1265">
        <v>1457270</v>
      </c>
      <c r="S1265">
        <v>2774310</v>
      </c>
      <c r="T1265">
        <v>2104840</v>
      </c>
      <c r="U1265">
        <v>1456910</v>
      </c>
      <c r="V1265">
        <v>2237180</v>
      </c>
      <c r="W1265">
        <v>1939800</v>
      </c>
      <c r="X1265">
        <v>2249480</v>
      </c>
      <c r="Y1265">
        <v>1956870</v>
      </c>
      <c r="Z1265">
        <v>1342150</v>
      </c>
      <c r="AA1265">
        <v>888909</v>
      </c>
      <c r="AB1265">
        <v>1817400</v>
      </c>
      <c r="AC1265">
        <v>1534280</v>
      </c>
      <c r="AD1265">
        <v>1266070</v>
      </c>
      <c r="AE1265">
        <v>2700920</v>
      </c>
      <c r="AF1265">
        <v>3008650</v>
      </c>
      <c r="AG1265">
        <v>2037660</v>
      </c>
      <c r="AH1265">
        <v>4349060</v>
      </c>
      <c r="AI1265">
        <v>4176070</v>
      </c>
      <c r="AJ1265">
        <v>4176770</v>
      </c>
      <c r="AK1265">
        <v>1794870</v>
      </c>
      <c r="AL1265">
        <v>1590760</v>
      </c>
      <c r="AM1265">
        <v>450025</v>
      </c>
      <c r="AN1265">
        <v>3055310</v>
      </c>
      <c r="AO1265">
        <v>3065640</v>
      </c>
      <c r="AP1265">
        <v>2253180</v>
      </c>
      <c r="AR1265" s="16">
        <f>IFERROR(TTEST(G1265:O1265,P1265:X1265,2,1),IF(OR(COUNTIF(P1265:X1265,"&gt;0")&gt;7,COUNTIF(G1265:O1265,"&gt;0")&gt;7),0,9999))</f>
        <v>0.53873033409535731</v>
      </c>
      <c r="AS1265" s="16">
        <f>IF(AR1265=9999,$BO$3,RANK(AR1265,$AR$3:$AR$1993,1))</f>
        <v>1653</v>
      </c>
      <c r="AT1265" s="16">
        <f>LOG((IFERROR(SUM(P1265:X1265)/COUNTIF(P1265:X1265, "&gt;0"),0.1))/(IFERROR(SUM(G1265:O1265)/COUNTIF(G1265:O1265, "&gt;0"),0.1)),2)</f>
        <v>0.14002032825200753</v>
      </c>
      <c r="AU1265" s="17">
        <f>SUM(COUNTIF(P1265:X1265, "&gt;0"), COUNTIF(G1265:O1265, "&gt;0"))</f>
        <v>18</v>
      </c>
      <c r="AV1265" s="18">
        <f>$BQ$3*AS1265/$BO$3</f>
        <v>8.3148893360160975E-3</v>
      </c>
      <c r="AW1265" s="18" t="str">
        <f>IF(AR1265&lt;AV1265,AR1265,"ns")</f>
        <v>ns</v>
      </c>
      <c r="AX1265" s="19" t="str">
        <f>IF(AND(AW1265&lt;0.01,ABS(AT1265)&gt;1.5,D1265&gt;2), IF(AND(AT1265&gt;0,COUNTIF(P1265:X1265,"&gt;0")&gt;7),"IRF4_interactor_Treg", (IF(AND(AT1265&lt;0,COUNTIF(G1265:O1265, "&gt;0")&gt;7), "background_significant", "ns"))), "ns")</f>
        <v>ns</v>
      </c>
      <c r="AY1265" s="20">
        <f>IFERROR(TTEST(Y1265:AG1265,AH1265:AP1265,2,1),IF(OR(COUNTIF(AH1265:AP1265,"&gt;0")&gt;7,COUNTIF(Y1265:AG1265,"&gt;0")&gt;7),0,9999))</f>
        <v>9.7491795785782376E-2</v>
      </c>
      <c r="AZ1265" s="20">
        <f>IF(AY1265=9999,$BO$4,RANK(AY1265,$AY$3:$AY$1993,1))</f>
        <v>1261</v>
      </c>
      <c r="BA1265" s="20">
        <f>LOG((IFERROR(SUM(AH1265:AP1265)/COUNTIF(AH1265:AP1265, "&gt;0"),0.1))/(IFERROR(SUM(Y1265:AG1265)/COUNTIF(Y1265:AG1265, "&gt;0"),0.1)),2)</f>
        <v>0.58973782942144115</v>
      </c>
      <c r="BB1265" s="21">
        <f>SUM(COUNTIF(AH1265:AP1265, "&gt;0"), COUNTIF(Y1265:AG1265, "&gt;0"))</f>
        <v>18</v>
      </c>
      <c r="BC1265" s="22">
        <f>$BQ$3*AZ1265/$BO$4</f>
        <v>6.336683417085427E-3</v>
      </c>
      <c r="BD1265" s="22" t="str">
        <f>IF(AY1265&lt;BC1265,AY1265,"ns")</f>
        <v>ns</v>
      </c>
      <c r="BE1265" s="23" t="str">
        <f>IF(AND(BD1265&lt;0.01,ABS(BA1265)&gt;1.5,D1265&gt;2), IF(AND(BA1265&gt;0,COUNTIF(AH1265:AP1265,"&gt;0")&gt;7),"IRF4_interactor_Th17", (IF(AND(BA1265&lt;0,COUNTIF(Y1265:AG1265, "&gt;0")&gt;7), "background_significant", "ns"))), "ns")</f>
        <v>ns</v>
      </c>
      <c r="BF1265" s="24" t="str">
        <f>IF(OR(AX1265 ="IRF4_interactor_Treg", BE1265 ="IRF4_interactor_Th17"), LOG((AVERAGE(AH1265:AP1265)+0.1)/(AVERAGE(P1265:X1265)+0.1),2),"ns")</f>
        <v>ns</v>
      </c>
      <c r="BG1265" s="24">
        <f>IF(AND(AX1265="IRF4_interactor_Treg",BE1265="IRF4_interactor_Th17"),1,IF(AX1265="IRF4_interactor_Treg","IRF4_Treg",IF(BE1265="IRF4_interactor_Th17","IRF4_Th17",0)))</f>
        <v>0</v>
      </c>
      <c r="BH1265" s="25">
        <f>IFERROR(TTEST(AH1265:AP1265,P1265:X1265,2,1),IF(OR(COUNTIF(P1265:X1265,"&gt;0")&gt;7,COUNTIF(AH1265:AP1265,"&gt;0")&gt;7),0,9999))</f>
        <v>0.20491130754700979</v>
      </c>
      <c r="BI1265" s="25">
        <f>IF(BH1265=9999,$BS$5,RANK(BH1265,$BH$3:$BH$1993,1))</f>
        <v>958</v>
      </c>
      <c r="BJ1265" s="25">
        <f>$BQ$3*BI1265/$BO$5</f>
        <v>4.8116524359618279E-3</v>
      </c>
      <c r="BK1265" s="25" t="str">
        <f>IF(BH1265&lt;BJ1265,BH1265,"ns")</f>
        <v>ns</v>
      </c>
      <c r="BL1265" s="26">
        <f>SUM(COUNTIF(P1265:X1265, "&gt;0"), COUNTIF(AH1265:AP1265, "&gt;0"))</f>
        <v>18</v>
      </c>
    </row>
    <row r="1266" spans="1:64">
      <c r="A1266" t="s">
        <v>1809</v>
      </c>
      <c r="B1266" t="s">
        <v>1810</v>
      </c>
      <c r="C1266">
        <v>7.1633199999999997E-4</v>
      </c>
      <c r="D1266">
        <v>14</v>
      </c>
      <c r="E1266">
        <v>14</v>
      </c>
      <c r="F1266">
        <v>0</v>
      </c>
      <c r="G1266">
        <v>353019000</v>
      </c>
      <c r="H1266">
        <v>344872000</v>
      </c>
      <c r="I1266">
        <v>398530000</v>
      </c>
      <c r="J1266">
        <v>137825000</v>
      </c>
      <c r="K1266">
        <v>136684000</v>
      </c>
      <c r="L1266">
        <v>154364000</v>
      </c>
      <c r="M1266">
        <v>122627000</v>
      </c>
      <c r="N1266">
        <v>129671000</v>
      </c>
      <c r="O1266">
        <v>120867000</v>
      </c>
      <c r="P1266">
        <v>220156000</v>
      </c>
      <c r="Q1266">
        <v>211680000</v>
      </c>
      <c r="R1266">
        <v>224019000</v>
      </c>
      <c r="S1266">
        <v>194895000</v>
      </c>
      <c r="T1266">
        <v>204384000</v>
      </c>
      <c r="U1266">
        <v>227888000</v>
      </c>
      <c r="V1266">
        <v>244772000</v>
      </c>
      <c r="W1266">
        <v>255964000</v>
      </c>
      <c r="X1266">
        <v>270459000</v>
      </c>
      <c r="Y1266">
        <v>239921000</v>
      </c>
      <c r="Z1266">
        <v>236316000</v>
      </c>
      <c r="AA1266">
        <v>259702000</v>
      </c>
      <c r="AB1266">
        <v>150967000</v>
      </c>
      <c r="AC1266">
        <v>166714000</v>
      </c>
      <c r="AD1266">
        <v>185056000</v>
      </c>
      <c r="AE1266">
        <v>137279000</v>
      </c>
      <c r="AF1266">
        <v>177070000</v>
      </c>
      <c r="AG1266">
        <v>190984000</v>
      </c>
      <c r="AH1266">
        <v>332707000</v>
      </c>
      <c r="AI1266">
        <v>336939000</v>
      </c>
      <c r="AJ1266">
        <v>382095000</v>
      </c>
      <c r="AK1266">
        <v>128776000</v>
      </c>
      <c r="AL1266">
        <v>138556000</v>
      </c>
      <c r="AM1266">
        <v>155140000</v>
      </c>
      <c r="AN1266">
        <v>185184000</v>
      </c>
      <c r="AO1266">
        <v>239802000</v>
      </c>
      <c r="AP1266">
        <v>185097000</v>
      </c>
      <c r="AR1266" s="16">
        <f>IFERROR(TTEST(G1266:O1266,P1266:X1266,2,1),IF(OR(COUNTIF(P1266:X1266,"&gt;0")&gt;7,COUNTIF(G1266:O1266,"&gt;0")&gt;7),0,9999))</f>
        <v>0.69408264358842153</v>
      </c>
      <c r="AS1266" s="16">
        <f>IF(AR1266=9999,$BO$3,RANK(AR1266,$AR$3:$AR$1993,1))</f>
        <v>1773</v>
      </c>
      <c r="AT1266" s="16">
        <f>LOG((IFERROR(SUM(P1266:X1266)/COUNTIF(P1266:X1266, "&gt;0"),0.1))/(IFERROR(SUM(G1266:O1266)/COUNTIF(G1266:O1266, "&gt;0"),0.1)),2)</f>
        <v>0.11375974857131765</v>
      </c>
      <c r="AU1266" s="17">
        <f>SUM(COUNTIF(P1266:X1266, "&gt;0"), COUNTIF(G1266:O1266, "&gt;0"))</f>
        <v>18</v>
      </c>
      <c r="AV1266" s="18">
        <f>$BQ$3*AS1266/$BO$3</f>
        <v>8.9185110663983908E-3</v>
      </c>
      <c r="AW1266" s="18" t="str">
        <f>IF(AR1266&lt;AV1266,AR1266,"ns")</f>
        <v>ns</v>
      </c>
      <c r="AX1266" s="19" t="str">
        <f>IF(AND(AW1266&lt;0.01,ABS(AT1266)&gt;1.5,D1266&gt;2), IF(AND(AT1266&gt;0,COUNTIF(P1266:X1266,"&gt;0")&gt;7),"IRF4_interactor_Treg", (IF(AND(AT1266&lt;0,COUNTIF(G1266:O1266, "&gt;0")&gt;7), "background_significant", "ns"))), "ns")</f>
        <v>ns</v>
      </c>
      <c r="AY1266" s="20">
        <f>IFERROR(TTEST(Y1266:AG1266,AH1266:AP1266,2,1),IF(OR(COUNTIF(AH1266:AP1266,"&gt;0")&gt;7,COUNTIF(Y1266:AG1266,"&gt;0")&gt;7),0,9999))</f>
        <v>9.7728781502392198E-2</v>
      </c>
      <c r="AZ1266" s="20">
        <f>IF(AY1266=9999,$BO$4,RANK(AY1266,$AY$3:$AY$1993,1))</f>
        <v>1262</v>
      </c>
      <c r="BA1266" s="20">
        <f>LOG((IFERROR(SUM(AH1266:AP1266)/COUNTIF(AH1266:AP1266, "&gt;0"),0.1))/(IFERROR(SUM(Y1266:AG1266)/COUNTIF(Y1266:AG1266, "&gt;0"),0.1)),2)</f>
        <v>0.25715269040868161</v>
      </c>
      <c r="BB1266" s="21">
        <f>SUM(COUNTIF(AH1266:AP1266, "&gt;0"), COUNTIF(Y1266:AG1266, "&gt;0"))</f>
        <v>18</v>
      </c>
      <c r="BC1266" s="22">
        <f>$BQ$3*AZ1266/$BO$4</f>
        <v>6.3417085427135683E-3</v>
      </c>
      <c r="BD1266" s="22" t="str">
        <f>IF(AY1266&lt;BC1266,AY1266,"ns")</f>
        <v>ns</v>
      </c>
      <c r="BE1266" s="23" t="str">
        <f>IF(AND(BD1266&lt;0.01,ABS(BA1266)&gt;1.5,D1266&gt;2), IF(AND(BA1266&gt;0,COUNTIF(AH1266:AP1266,"&gt;0")&gt;7),"IRF4_interactor_Th17", (IF(AND(BA1266&lt;0,COUNTIF(Y1266:AG1266, "&gt;0")&gt;7), "background_significant", "ns"))), "ns")</f>
        <v>ns</v>
      </c>
      <c r="BF1266" s="24" t="str">
        <f>IF(OR(AX1266 ="IRF4_interactor_Treg", BE1266 ="IRF4_interactor_Th17"), LOG((AVERAGE(AH1266:AP1266)+0.1)/(AVERAGE(P1266:X1266)+0.1),2),"ns")</f>
        <v>ns</v>
      </c>
      <c r="BG1266" s="24">
        <f>IF(AND(AX1266="IRF4_interactor_Treg",BE1266="IRF4_interactor_Th17"),1,IF(AX1266="IRF4_interactor_Treg","IRF4_Treg",IF(BE1266="IRF4_interactor_Th17","IRF4_Th17",0)))</f>
        <v>0</v>
      </c>
      <c r="BH1266" s="25">
        <f>IFERROR(TTEST(AH1266:AP1266,P1266:X1266,2,1),IF(OR(COUNTIF(P1266:X1266,"&gt;0")&gt;7,COUNTIF(AH1266:AP1266,"&gt;0")&gt;7),0,9999))</f>
        <v>0.92179027434776706</v>
      </c>
      <c r="BI1266" s="25">
        <f>IF(BH1266=9999,$BS$5,RANK(BH1266,$BH$3:$BH$1993,1))</f>
        <v>1910</v>
      </c>
      <c r="BJ1266" s="25">
        <f>$BQ$3*BI1266/$BO$5</f>
        <v>9.5931692616775498E-3</v>
      </c>
      <c r="BK1266" s="25" t="str">
        <f>IF(BH1266&lt;BJ1266,BH1266,"ns")</f>
        <v>ns</v>
      </c>
      <c r="BL1266" s="26">
        <f>SUM(COUNTIF(P1266:X1266, "&gt;0"), COUNTIF(AH1266:AP1266, "&gt;0"))</f>
        <v>18</v>
      </c>
    </row>
    <row r="1267" spans="1:64">
      <c r="A1267" t="s">
        <v>5651</v>
      </c>
      <c r="B1267" t="s">
        <v>5652</v>
      </c>
      <c r="C1267">
        <v>7.1633199999999997E-4</v>
      </c>
      <c r="D1267">
        <v>4</v>
      </c>
      <c r="E1267">
        <v>4</v>
      </c>
      <c r="F1267">
        <v>0</v>
      </c>
      <c r="G1267">
        <v>600814</v>
      </c>
      <c r="H1267">
        <v>544877</v>
      </c>
      <c r="I1267">
        <v>645908</v>
      </c>
      <c r="J1267">
        <v>336727</v>
      </c>
      <c r="K1267">
        <v>327469</v>
      </c>
      <c r="L1267">
        <v>403094</v>
      </c>
      <c r="M1267">
        <v>208441</v>
      </c>
      <c r="N1267">
        <v>194324</v>
      </c>
      <c r="O1267">
        <v>245714</v>
      </c>
      <c r="P1267">
        <v>354512</v>
      </c>
      <c r="Q1267">
        <v>327523</v>
      </c>
      <c r="R1267">
        <v>419368</v>
      </c>
      <c r="S1267">
        <v>316522</v>
      </c>
      <c r="T1267">
        <v>331579</v>
      </c>
      <c r="U1267">
        <v>403846</v>
      </c>
      <c r="V1267">
        <v>353686</v>
      </c>
      <c r="W1267">
        <v>412836</v>
      </c>
      <c r="X1267">
        <v>451900</v>
      </c>
      <c r="Y1267">
        <v>641935</v>
      </c>
      <c r="Z1267">
        <v>556291</v>
      </c>
      <c r="AA1267">
        <v>727945</v>
      </c>
      <c r="AB1267">
        <v>305988</v>
      </c>
      <c r="AC1267">
        <v>307570</v>
      </c>
      <c r="AD1267">
        <v>357582</v>
      </c>
      <c r="AE1267">
        <v>366626</v>
      </c>
      <c r="AF1267">
        <v>502131</v>
      </c>
      <c r="AG1267">
        <v>573342</v>
      </c>
      <c r="AH1267">
        <v>406240</v>
      </c>
      <c r="AI1267">
        <v>451228</v>
      </c>
      <c r="AJ1267">
        <v>535030</v>
      </c>
      <c r="AK1267">
        <v>279805</v>
      </c>
      <c r="AL1267">
        <v>281225</v>
      </c>
      <c r="AM1267">
        <v>399483</v>
      </c>
      <c r="AN1267">
        <v>391500</v>
      </c>
      <c r="AO1267">
        <v>559256</v>
      </c>
      <c r="AP1267">
        <v>447051</v>
      </c>
      <c r="AR1267" s="16">
        <f>IFERROR(TTEST(G1267:O1267,P1267:X1267,2,1),IF(OR(COUNTIF(P1267:X1267,"&gt;0")&gt;7,COUNTIF(G1267:O1267,"&gt;0")&gt;7),0,9999))</f>
        <v>0.81150062819664981</v>
      </c>
      <c r="AS1267" s="16">
        <f>IF(AR1267=9999,$BO$3,RANK(AR1267,$AR$3:$AR$1993,1))</f>
        <v>1855</v>
      </c>
      <c r="AT1267" s="16">
        <f>LOG((IFERROR(SUM(P1267:X1267)/COUNTIF(P1267:X1267, "&gt;0"),0.1))/(IFERROR(SUM(G1267:O1267)/COUNTIF(G1267:O1267, "&gt;0"),0.1)),2)</f>
        <v>-5.6881824747617556E-2</v>
      </c>
      <c r="AU1267" s="17">
        <f>SUM(COUNTIF(P1267:X1267, "&gt;0"), COUNTIF(G1267:O1267, "&gt;0"))</f>
        <v>18</v>
      </c>
      <c r="AV1267" s="18">
        <f>$BQ$3*AS1267/$BO$3</f>
        <v>9.3309859154929575E-3</v>
      </c>
      <c r="AW1267" s="18" t="str">
        <f>IF(AR1267&lt;AV1267,AR1267,"ns")</f>
        <v>ns</v>
      </c>
      <c r="AX1267" s="19" t="str">
        <f>IF(AND(AW1267&lt;0.01,ABS(AT1267)&gt;1.5,D1267&gt;2), IF(AND(AT1267&gt;0,COUNTIF(P1267:X1267,"&gt;0")&gt;7),"IRF4_interactor_Treg", (IF(AND(AT1267&lt;0,COUNTIF(G1267:O1267, "&gt;0")&gt;7), "background_significant", "ns"))), "ns")</f>
        <v>ns</v>
      </c>
      <c r="AY1267" s="20">
        <f>IFERROR(TTEST(Y1267:AG1267,AH1267:AP1267,2,1),IF(OR(COUNTIF(AH1267:AP1267,"&gt;0")&gt;7,COUNTIF(Y1267:AG1267,"&gt;0")&gt;7),0,9999))</f>
        <v>9.8755372574844971E-2</v>
      </c>
      <c r="AZ1267" s="20">
        <f>IF(AY1267=9999,$BO$4,RANK(AY1267,$AY$3:$AY$1993,1))</f>
        <v>1263</v>
      </c>
      <c r="BA1267" s="20">
        <f>LOG((IFERROR(SUM(AH1267:AP1267)/COUNTIF(AH1267:AP1267, "&gt;0"),0.1))/(IFERROR(SUM(Y1267:AG1267)/COUNTIF(Y1267:AG1267, "&gt;0"),0.1)),2)</f>
        <v>-0.21029364142366569</v>
      </c>
      <c r="BB1267" s="21">
        <f>SUM(COUNTIF(AH1267:AP1267, "&gt;0"), COUNTIF(Y1267:AG1267, "&gt;0"))</f>
        <v>18</v>
      </c>
      <c r="BC1267" s="22">
        <f>$BQ$3*AZ1267/$BO$4</f>
        <v>6.3467336683417086E-3</v>
      </c>
      <c r="BD1267" s="22" t="str">
        <f>IF(AY1267&lt;BC1267,AY1267,"ns")</f>
        <v>ns</v>
      </c>
      <c r="BE1267" s="23" t="str">
        <f>IF(AND(BD1267&lt;0.01,ABS(BA1267)&gt;1.5,D1267&gt;2), IF(AND(BA1267&gt;0,COUNTIF(AH1267:AP1267,"&gt;0")&gt;7),"IRF4_interactor_Th17", (IF(AND(BA1267&lt;0,COUNTIF(Y1267:AG1267, "&gt;0")&gt;7), "background_significant", "ns"))), "ns")</f>
        <v>ns</v>
      </c>
      <c r="BF1267" s="24" t="str">
        <f>IF(OR(AX1267 ="IRF4_interactor_Treg", BE1267 ="IRF4_interactor_Th17"), LOG((AVERAGE(AH1267:AP1267)+0.1)/(AVERAGE(P1267:X1267)+0.1),2),"ns")</f>
        <v>ns</v>
      </c>
      <c r="BG1267" s="24">
        <f>IF(AND(AX1267="IRF4_interactor_Treg",BE1267="IRF4_interactor_Th17"),1,IF(AX1267="IRF4_interactor_Treg","IRF4_Treg",IF(BE1267="IRF4_interactor_Th17","IRF4_Th17",0)))</f>
        <v>0</v>
      </c>
      <c r="BH1267" s="25">
        <f>IFERROR(TTEST(AH1267:AP1267,P1267:X1267,2,1),IF(OR(COUNTIF(P1267:X1267,"&gt;0")&gt;7,COUNTIF(AH1267:AP1267,"&gt;0")&gt;7),0,9999))</f>
        <v>0.12006245545187776</v>
      </c>
      <c r="BI1267" s="25">
        <f>IF(BH1267=9999,$BS$5,RANK(BH1267,$BH$3:$BH$1993,1))</f>
        <v>730</v>
      </c>
      <c r="BJ1267" s="25">
        <f>$BQ$3*BI1267/$BO$5</f>
        <v>3.6664992466097436E-3</v>
      </c>
      <c r="BK1267" s="25" t="str">
        <f>IF(BH1267&lt;BJ1267,BH1267,"ns")</f>
        <v>ns</v>
      </c>
      <c r="BL1267" s="26">
        <f>SUM(COUNTIF(P1267:X1267, "&gt;0"), COUNTIF(AH1267:AP1267, "&gt;0"))</f>
        <v>18</v>
      </c>
    </row>
    <row r="1268" spans="1:64">
      <c r="A1268" t="s">
        <v>5749</v>
      </c>
      <c r="B1268" t="s">
        <v>5750</v>
      </c>
      <c r="C1268">
        <v>7.1633199999999997E-4</v>
      </c>
      <c r="D1268">
        <v>16</v>
      </c>
      <c r="E1268">
        <v>16</v>
      </c>
      <c r="F1268">
        <v>0</v>
      </c>
      <c r="G1268">
        <v>7409860</v>
      </c>
      <c r="H1268">
        <v>7801580</v>
      </c>
      <c r="I1268">
        <v>8411280</v>
      </c>
      <c r="J1268">
        <v>11782600</v>
      </c>
      <c r="K1268">
        <v>12101800</v>
      </c>
      <c r="L1268">
        <v>13206000</v>
      </c>
      <c r="M1268">
        <v>8695970</v>
      </c>
      <c r="N1268">
        <v>8742540</v>
      </c>
      <c r="O1268">
        <v>9401770</v>
      </c>
      <c r="P1268">
        <v>4567490</v>
      </c>
      <c r="Q1268">
        <v>4034750</v>
      </c>
      <c r="R1268">
        <v>3900710</v>
      </c>
      <c r="S1268">
        <v>17143200</v>
      </c>
      <c r="T1268">
        <v>16591700</v>
      </c>
      <c r="U1268">
        <v>13465200</v>
      </c>
      <c r="V1268">
        <v>10384700</v>
      </c>
      <c r="W1268">
        <v>11443300</v>
      </c>
      <c r="X1268">
        <v>11854700</v>
      </c>
      <c r="Y1268">
        <v>21863700</v>
      </c>
      <c r="Z1268">
        <v>21472200</v>
      </c>
      <c r="AA1268">
        <v>21909500</v>
      </c>
      <c r="AB1268">
        <v>20405500</v>
      </c>
      <c r="AC1268">
        <v>21322500</v>
      </c>
      <c r="AD1268">
        <v>23126800</v>
      </c>
      <c r="AE1268">
        <v>8317130</v>
      </c>
      <c r="AF1268">
        <v>11099000</v>
      </c>
      <c r="AG1268">
        <v>11125100</v>
      </c>
      <c r="AH1268">
        <v>17029200</v>
      </c>
      <c r="AI1268">
        <v>17892400</v>
      </c>
      <c r="AJ1268">
        <v>19563900</v>
      </c>
      <c r="AK1268">
        <v>18331500</v>
      </c>
      <c r="AL1268">
        <v>19468300</v>
      </c>
      <c r="AM1268">
        <v>9208120</v>
      </c>
      <c r="AN1268">
        <v>10030500</v>
      </c>
      <c r="AO1268">
        <v>12673900</v>
      </c>
      <c r="AP1268">
        <v>10373300</v>
      </c>
      <c r="AR1268" s="16">
        <f>IFERROR(TTEST(G1268:O1268,P1268:X1268,2,1),IF(OR(COUNTIF(P1268:X1268,"&gt;0")&gt;7,COUNTIF(G1268:O1268,"&gt;0")&gt;7),0,9999))</f>
        <v>0.60435549848321113</v>
      </c>
      <c r="AS1268" s="16">
        <f>IF(AR1268=9999,$BO$3,RANK(AR1268,$AR$3:$AR$1993,1))</f>
        <v>1705</v>
      </c>
      <c r="AT1268" s="16">
        <f>LOG((IFERROR(SUM(P1268:X1268)/COUNTIF(P1268:X1268, "&gt;0"),0.1))/(IFERROR(SUM(G1268:O1268)/COUNTIF(G1268:O1268, "&gt;0"),0.1)),2)</f>
        <v>9.3039217183813486E-2</v>
      </c>
      <c r="AU1268" s="17">
        <f>SUM(COUNTIF(P1268:X1268, "&gt;0"), COUNTIF(G1268:O1268, "&gt;0"))</f>
        <v>18</v>
      </c>
      <c r="AV1268" s="18">
        <f>$BQ$3*AS1268/$BO$3</f>
        <v>8.5764587525150905E-3</v>
      </c>
      <c r="AW1268" s="18" t="str">
        <f>IF(AR1268&lt;AV1268,AR1268,"ns")</f>
        <v>ns</v>
      </c>
      <c r="AX1268" s="19" t="str">
        <f>IF(AND(AW1268&lt;0.01,ABS(AT1268)&gt;1.5,D1268&gt;2), IF(AND(AT1268&gt;0,COUNTIF(P1268:X1268,"&gt;0")&gt;7),"IRF4_interactor_Treg", (IF(AND(AT1268&lt;0,COUNTIF(G1268:O1268, "&gt;0")&gt;7), "background_significant", "ns"))), "ns")</f>
        <v>ns</v>
      </c>
      <c r="AY1268" s="20">
        <f>IFERROR(TTEST(Y1268:AG1268,AH1268:AP1268,2,1),IF(OR(COUNTIF(AH1268:AP1268,"&gt;0")&gt;7,COUNTIF(Y1268:AG1268,"&gt;0")&gt;7),0,9999))</f>
        <v>9.9107684637463112E-2</v>
      </c>
      <c r="AZ1268" s="20">
        <f>IF(AY1268=9999,$BO$4,RANK(AY1268,$AY$3:$AY$1993,1))</f>
        <v>1264</v>
      </c>
      <c r="BA1268" s="20">
        <f>LOG((IFERROR(SUM(AH1268:AP1268)/COUNTIF(AH1268:AP1268, "&gt;0"),0.1))/(IFERROR(SUM(Y1268:AG1268)/COUNTIF(Y1268:AG1268, "&gt;0"),0.1)),2)</f>
        <v>-0.2554751873741023</v>
      </c>
      <c r="BB1268" s="21">
        <f>SUM(COUNTIF(AH1268:AP1268, "&gt;0"), COUNTIF(Y1268:AG1268, "&gt;0"))</f>
        <v>18</v>
      </c>
      <c r="BC1268" s="22">
        <f>$BQ$3*AZ1268/$BO$4</f>
        <v>6.3517587939698498E-3</v>
      </c>
      <c r="BD1268" s="22" t="str">
        <f>IF(AY1268&lt;BC1268,AY1268,"ns")</f>
        <v>ns</v>
      </c>
      <c r="BE1268" s="23" t="str">
        <f>IF(AND(BD1268&lt;0.01,ABS(BA1268)&gt;1.5,D1268&gt;2), IF(AND(BA1268&gt;0,COUNTIF(AH1268:AP1268,"&gt;0")&gt;7),"IRF4_interactor_Th17", (IF(AND(BA1268&lt;0,COUNTIF(Y1268:AG1268, "&gt;0")&gt;7), "background_significant", "ns"))), "ns")</f>
        <v>ns</v>
      </c>
      <c r="BF1268" s="24" t="str">
        <f>IF(OR(AX1268 ="IRF4_interactor_Treg", BE1268 ="IRF4_interactor_Th17"), LOG((AVERAGE(AH1268:AP1268)+0.1)/(AVERAGE(P1268:X1268)+0.1),2),"ns")</f>
        <v>ns</v>
      </c>
      <c r="BG1268" s="24">
        <f>IF(AND(AX1268="IRF4_interactor_Treg",BE1268="IRF4_interactor_Th17"),1,IF(AX1268="IRF4_interactor_Treg","IRF4_Treg",IF(BE1268="IRF4_interactor_Th17","IRF4_Th17",0)))</f>
        <v>0</v>
      </c>
      <c r="BH1268" s="25">
        <f>IFERROR(TTEST(AH1268:AP1268,P1268:X1268,2,1),IF(OR(COUNTIF(P1268:X1268,"&gt;0")&gt;7,COUNTIF(AH1268:AP1268,"&gt;0")&gt;7),0,9999))</f>
        <v>9.9936275050696327E-2</v>
      </c>
      <c r="BI1268" s="25">
        <f>IF(BH1268=9999,$BS$5,RANK(BH1268,$BH$3:$BH$1993,1))</f>
        <v>666</v>
      </c>
      <c r="BJ1268" s="25">
        <f>$BQ$3*BI1268/$BO$5</f>
        <v>3.3450527373179309E-3</v>
      </c>
      <c r="BK1268" s="25" t="str">
        <f>IF(BH1268&lt;BJ1268,BH1268,"ns")</f>
        <v>ns</v>
      </c>
      <c r="BL1268" s="26">
        <f>SUM(COUNTIF(P1268:X1268, "&gt;0"), COUNTIF(AH1268:AP1268, "&gt;0"))</f>
        <v>18</v>
      </c>
    </row>
    <row r="1269" spans="1:64">
      <c r="A1269" t="s">
        <v>393</v>
      </c>
      <c r="B1269" t="s">
        <v>394</v>
      </c>
      <c r="C1269">
        <v>7.1633199999999997E-4</v>
      </c>
      <c r="D1269">
        <v>3</v>
      </c>
      <c r="E1269">
        <v>3</v>
      </c>
      <c r="F1269">
        <v>0</v>
      </c>
      <c r="G1269">
        <v>1473820</v>
      </c>
      <c r="H1269">
        <v>1665510</v>
      </c>
      <c r="I1269">
        <v>1839010</v>
      </c>
      <c r="J1269">
        <v>738337</v>
      </c>
      <c r="K1269">
        <v>892298</v>
      </c>
      <c r="L1269">
        <v>999946</v>
      </c>
      <c r="M1269">
        <v>637658</v>
      </c>
      <c r="N1269">
        <v>778177</v>
      </c>
      <c r="O1269">
        <v>538853</v>
      </c>
      <c r="P1269">
        <v>1134890</v>
      </c>
      <c r="Q1269">
        <v>1077480</v>
      </c>
      <c r="R1269">
        <v>1275840</v>
      </c>
      <c r="S1269">
        <v>1312210</v>
      </c>
      <c r="T1269">
        <v>1614120</v>
      </c>
      <c r="U1269">
        <v>1697930</v>
      </c>
      <c r="V1269">
        <v>1857890</v>
      </c>
      <c r="W1269">
        <v>2110570</v>
      </c>
      <c r="X1269">
        <v>1960760</v>
      </c>
      <c r="Y1269">
        <v>1550630</v>
      </c>
      <c r="Z1269">
        <v>1487980</v>
      </c>
      <c r="AA1269">
        <v>1422880</v>
      </c>
      <c r="AB1269">
        <v>1044960</v>
      </c>
      <c r="AC1269">
        <v>1108290</v>
      </c>
      <c r="AD1269">
        <v>1189170</v>
      </c>
      <c r="AE1269">
        <v>751459</v>
      </c>
      <c r="AF1269">
        <v>1015910</v>
      </c>
      <c r="AG1269">
        <v>1125800</v>
      </c>
      <c r="AH1269">
        <v>2174730</v>
      </c>
      <c r="AI1269">
        <v>2167750</v>
      </c>
      <c r="AJ1269">
        <v>2671000</v>
      </c>
      <c r="AK1269">
        <v>751799</v>
      </c>
      <c r="AL1269">
        <v>805606</v>
      </c>
      <c r="AM1269">
        <v>874237</v>
      </c>
      <c r="AN1269">
        <v>1345530</v>
      </c>
      <c r="AO1269">
        <v>1472020</v>
      </c>
      <c r="AP1269">
        <v>1460680</v>
      </c>
      <c r="AR1269" s="16">
        <f>IFERROR(TTEST(G1269:O1269,P1269:X1269,2,1),IF(OR(COUNTIF(P1269:X1269,"&gt;0")&gt;7,COUNTIF(G1269:O1269,"&gt;0")&gt;7),0,9999))</f>
        <v>0.10051007028241984</v>
      </c>
      <c r="AS1269" s="16">
        <f>IF(AR1269=9999,$BO$3,RANK(AR1269,$AR$3:$AR$1993,1))</f>
        <v>1146</v>
      </c>
      <c r="AT1269" s="16">
        <f>LOG((IFERROR(SUM(P1269:X1269)/COUNTIF(P1269:X1269, "&gt;0"),0.1))/(IFERROR(SUM(G1269:O1269)/COUNTIF(G1269:O1269, "&gt;0"),0.1)),2)</f>
        <v>0.55408952991690474</v>
      </c>
      <c r="AU1269" s="17">
        <f>SUM(COUNTIF(P1269:X1269, "&gt;0"), COUNTIF(G1269:O1269, "&gt;0"))</f>
        <v>18</v>
      </c>
      <c r="AV1269" s="18">
        <f>$BQ$3*AS1269/$BO$3</f>
        <v>5.7645875251509061E-3</v>
      </c>
      <c r="AW1269" s="18" t="str">
        <f>IF(AR1269&lt;AV1269,AR1269,"ns")</f>
        <v>ns</v>
      </c>
      <c r="AX1269" s="19" t="str">
        <f>IF(AND(AW1269&lt;0.01,ABS(AT1269)&gt;1.5,D1269&gt;2), IF(AND(AT1269&gt;0,COUNTIF(P1269:X1269,"&gt;0")&gt;7),"IRF4_interactor_Treg", (IF(AND(AT1269&lt;0,COUNTIF(G1269:O1269, "&gt;0")&gt;7), "background_significant", "ns"))), "ns")</f>
        <v>ns</v>
      </c>
      <c r="AY1269" s="20">
        <f>IFERROR(TTEST(Y1269:AG1269,AH1269:AP1269,2,1),IF(OR(COUNTIF(AH1269:AP1269,"&gt;0")&gt;7,COUNTIF(Y1269:AG1269,"&gt;0")&gt;7),0,9999))</f>
        <v>9.9236361663579908E-2</v>
      </c>
      <c r="AZ1269" s="20">
        <f>IF(AY1269=9999,$BO$4,RANK(AY1269,$AY$3:$AY$1993,1))</f>
        <v>1265</v>
      </c>
      <c r="BA1269" s="20">
        <f>LOG((IFERROR(SUM(AH1269:AP1269)/COUNTIF(AH1269:AP1269, "&gt;0"),0.1))/(IFERROR(SUM(Y1269:AG1269)/COUNTIF(Y1269:AG1269, "&gt;0"),0.1)),2)</f>
        <v>0.35941600971434345</v>
      </c>
      <c r="BB1269" s="21">
        <f>SUM(COUNTIF(AH1269:AP1269, "&gt;0"), COUNTIF(Y1269:AG1269, "&gt;0"))</f>
        <v>18</v>
      </c>
      <c r="BC1269" s="22">
        <f>$BQ$3*AZ1269/$BO$4</f>
        <v>6.3567839195979902E-3</v>
      </c>
      <c r="BD1269" s="22" t="str">
        <f>IF(AY1269&lt;BC1269,AY1269,"ns")</f>
        <v>ns</v>
      </c>
      <c r="BE1269" s="23" t="str">
        <f>IF(AND(BD1269&lt;0.01,ABS(BA1269)&gt;1.5,D1269&gt;2), IF(AND(BA1269&gt;0,COUNTIF(AH1269:AP1269,"&gt;0")&gt;7),"IRF4_interactor_Th17", (IF(AND(BA1269&lt;0,COUNTIF(Y1269:AG1269, "&gt;0")&gt;7), "background_significant", "ns"))), "ns")</f>
        <v>ns</v>
      </c>
      <c r="BF1269" s="24" t="str">
        <f>IF(OR(AX1269 ="IRF4_interactor_Treg", BE1269 ="IRF4_interactor_Th17"), LOG((AVERAGE(AH1269:AP1269)+0.1)/(AVERAGE(P1269:X1269)+0.1),2),"ns")</f>
        <v>ns</v>
      </c>
      <c r="BG1269" s="24">
        <f>IF(AND(AX1269="IRF4_interactor_Treg",BE1269="IRF4_interactor_Th17"),1,IF(AX1269="IRF4_interactor_Treg","IRF4_Treg",IF(BE1269="IRF4_interactor_Th17","IRF4_Th17",0)))</f>
        <v>0</v>
      </c>
      <c r="BH1269" s="25">
        <f>IFERROR(TTEST(AH1269:AP1269,P1269:X1269,2,1),IF(OR(COUNTIF(P1269:X1269,"&gt;0")&gt;7,COUNTIF(AH1269:AP1269,"&gt;0")&gt;7),0,9999))</f>
        <v>0.91102175632785798</v>
      </c>
      <c r="BI1269" s="25">
        <f>IF(BH1269=9999,$BS$5,RANK(BH1269,$BH$3:$BH$1993,1))</f>
        <v>1895</v>
      </c>
      <c r="BJ1269" s="25">
        <f>$BQ$3*BI1269/$BO$5</f>
        <v>9.5178302360622805E-3</v>
      </c>
      <c r="BK1269" s="25" t="str">
        <f>IF(BH1269&lt;BJ1269,BH1269,"ns")</f>
        <v>ns</v>
      </c>
      <c r="BL1269" s="26">
        <f>SUM(COUNTIF(P1269:X1269, "&gt;0"), COUNTIF(AH1269:AP1269, "&gt;0"))</f>
        <v>18</v>
      </c>
    </row>
    <row r="1270" spans="1:64">
      <c r="A1270" t="s">
        <v>1333</v>
      </c>
      <c r="B1270" t="s">
        <v>1334</v>
      </c>
      <c r="C1270">
        <v>7.1633199999999997E-4</v>
      </c>
      <c r="D1270">
        <v>5</v>
      </c>
      <c r="E1270">
        <v>5</v>
      </c>
      <c r="F1270">
        <v>0</v>
      </c>
      <c r="G1270">
        <v>787272</v>
      </c>
      <c r="H1270">
        <v>789527</v>
      </c>
      <c r="I1270">
        <v>785646</v>
      </c>
      <c r="J1270">
        <v>573796</v>
      </c>
      <c r="K1270">
        <v>550514</v>
      </c>
      <c r="L1270">
        <v>754324</v>
      </c>
      <c r="M1270">
        <v>529936</v>
      </c>
      <c r="N1270">
        <v>570050</v>
      </c>
      <c r="O1270">
        <v>628453</v>
      </c>
      <c r="P1270">
        <v>657624</v>
      </c>
      <c r="Q1270">
        <v>705007</v>
      </c>
      <c r="R1270">
        <v>776250</v>
      </c>
      <c r="S1270">
        <v>690415</v>
      </c>
      <c r="T1270">
        <v>763951</v>
      </c>
      <c r="U1270">
        <v>845622</v>
      </c>
      <c r="V1270">
        <v>692027</v>
      </c>
      <c r="W1270">
        <v>820331</v>
      </c>
      <c r="X1270">
        <v>830756</v>
      </c>
      <c r="Y1270">
        <v>604248</v>
      </c>
      <c r="Z1270">
        <v>625118</v>
      </c>
      <c r="AA1270">
        <v>725433</v>
      </c>
      <c r="AB1270">
        <v>526576</v>
      </c>
      <c r="AC1270">
        <v>391389</v>
      </c>
      <c r="AD1270">
        <v>510566</v>
      </c>
      <c r="AE1270">
        <v>396886</v>
      </c>
      <c r="AF1270">
        <v>640900</v>
      </c>
      <c r="AG1270">
        <v>710782</v>
      </c>
      <c r="AH1270">
        <v>804978</v>
      </c>
      <c r="AI1270">
        <v>567822</v>
      </c>
      <c r="AJ1270">
        <v>848853</v>
      </c>
      <c r="AK1270">
        <v>504264</v>
      </c>
      <c r="AL1270">
        <v>578172</v>
      </c>
      <c r="AM1270">
        <v>713052</v>
      </c>
      <c r="AN1270">
        <v>553076</v>
      </c>
      <c r="AO1270">
        <v>852292</v>
      </c>
      <c r="AP1270">
        <v>519058</v>
      </c>
      <c r="AR1270" s="16">
        <f>IFERROR(TTEST(G1270:O1270,P1270:X1270,2,1),IF(OR(COUNTIF(P1270:X1270,"&gt;0")&gt;7,COUNTIF(G1270:O1270,"&gt;0")&gt;7),0,9999))</f>
        <v>8.1654527280426506E-2</v>
      </c>
      <c r="AS1270" s="16">
        <f>IF(AR1270=9999,$BO$3,RANK(AR1270,$AR$3:$AR$1993,1))</f>
        <v>1084</v>
      </c>
      <c r="AT1270" s="16">
        <f>LOG((IFERROR(SUM(P1270:X1270)/COUNTIF(P1270:X1270, "&gt;0"),0.1))/(IFERROR(SUM(G1270:O1270)/COUNTIF(G1270:O1270, "&gt;0"),0.1)),2)</f>
        <v>0.18409272015697406</v>
      </c>
      <c r="AU1270" s="17">
        <f>SUM(COUNTIF(P1270:X1270, "&gt;0"), COUNTIF(G1270:O1270, "&gt;0"))</f>
        <v>18</v>
      </c>
      <c r="AV1270" s="18">
        <f>$BQ$3*AS1270/$BO$3</f>
        <v>5.4527162977867204E-3</v>
      </c>
      <c r="AW1270" s="18" t="str">
        <f>IF(AR1270&lt;AV1270,AR1270,"ns")</f>
        <v>ns</v>
      </c>
      <c r="AX1270" s="19" t="str">
        <f>IF(AND(AW1270&lt;0.01,ABS(AT1270)&gt;1.5,D1270&gt;2), IF(AND(AT1270&gt;0,COUNTIF(P1270:X1270,"&gt;0")&gt;7),"IRF4_interactor_Treg", (IF(AND(AT1270&lt;0,COUNTIF(G1270:O1270, "&gt;0")&gt;7), "background_significant", "ns"))), "ns")</f>
        <v>ns</v>
      </c>
      <c r="AY1270" s="20">
        <f>IFERROR(TTEST(Y1270:AG1270,AH1270:AP1270,2,1),IF(OR(COUNTIF(AH1270:AP1270,"&gt;0")&gt;7,COUNTIF(Y1270:AG1270,"&gt;0")&gt;7),0,9999))</f>
        <v>9.9724714803151399E-2</v>
      </c>
      <c r="AZ1270" s="20">
        <f>IF(AY1270=9999,$BO$4,RANK(AY1270,$AY$3:$AY$1993,1))</f>
        <v>1266</v>
      </c>
      <c r="BA1270" s="20">
        <f>LOG((IFERROR(SUM(AH1270:AP1270)/COUNTIF(AH1270:AP1270, "&gt;0"),0.1))/(IFERROR(SUM(Y1270:AG1270)/COUNTIF(Y1270:AG1270, "&gt;0"),0.1)),2)</f>
        <v>0.21135097442952619</v>
      </c>
      <c r="BB1270" s="21">
        <f>SUM(COUNTIF(AH1270:AP1270, "&gt;0"), COUNTIF(Y1270:AG1270, "&gt;0"))</f>
        <v>18</v>
      </c>
      <c r="BC1270" s="22">
        <f>$BQ$3*AZ1270/$BO$4</f>
        <v>6.3618090452261305E-3</v>
      </c>
      <c r="BD1270" s="22" t="str">
        <f>IF(AY1270&lt;BC1270,AY1270,"ns")</f>
        <v>ns</v>
      </c>
      <c r="BE1270" s="23" t="str">
        <f>IF(AND(BD1270&lt;0.01,ABS(BA1270)&gt;1.5,D1270&gt;2), IF(AND(BA1270&gt;0,COUNTIF(AH1270:AP1270,"&gt;0")&gt;7),"IRF4_interactor_Th17", (IF(AND(BA1270&lt;0,COUNTIF(Y1270:AG1270, "&gt;0")&gt;7), "background_significant", "ns"))), "ns")</f>
        <v>ns</v>
      </c>
      <c r="BF1270" s="24" t="str">
        <f>IF(OR(AX1270 ="IRF4_interactor_Treg", BE1270 ="IRF4_interactor_Th17"), LOG((AVERAGE(AH1270:AP1270)+0.1)/(AVERAGE(P1270:X1270)+0.1),2),"ns")</f>
        <v>ns</v>
      </c>
      <c r="BG1270" s="24">
        <f>IF(AND(AX1270="IRF4_interactor_Treg",BE1270="IRF4_interactor_Th17"),1,IF(AX1270="IRF4_interactor_Treg","IRF4_Treg",IF(BE1270="IRF4_interactor_Th17","IRF4_Th17",0)))</f>
        <v>0</v>
      </c>
      <c r="BH1270" s="25">
        <f>IFERROR(TTEST(AH1270:AP1270,P1270:X1270,2,1),IF(OR(COUNTIF(P1270:X1270,"&gt;0")&gt;7,COUNTIF(AH1270:AP1270,"&gt;0")&gt;7),0,9999))</f>
        <v>9.2100909178420454E-2</v>
      </c>
      <c r="BI1270" s="25">
        <f>IF(BH1270=9999,$BS$5,RANK(BH1270,$BH$3:$BH$1993,1))</f>
        <v>633</v>
      </c>
      <c r="BJ1270" s="25">
        <f>$BQ$3*BI1270/$BO$5</f>
        <v>3.1793068809643395E-3</v>
      </c>
      <c r="BK1270" s="25" t="str">
        <f>IF(BH1270&lt;BJ1270,BH1270,"ns")</f>
        <v>ns</v>
      </c>
      <c r="BL1270" s="26">
        <f>SUM(COUNTIF(P1270:X1270, "&gt;0"), COUNTIF(AH1270:AP1270, "&gt;0"))</f>
        <v>18</v>
      </c>
    </row>
    <row r="1271" spans="1:64">
      <c r="A1271" t="s">
        <v>3411</v>
      </c>
      <c r="B1271" t="s">
        <v>3412</v>
      </c>
      <c r="C1271">
        <v>7.1633199999999997E-4</v>
      </c>
      <c r="D1271">
        <v>4</v>
      </c>
      <c r="E1271">
        <v>4</v>
      </c>
      <c r="F1271">
        <v>0</v>
      </c>
      <c r="G1271">
        <v>115268</v>
      </c>
      <c r="H1271">
        <v>148131</v>
      </c>
      <c r="I1271">
        <v>115391</v>
      </c>
      <c r="J1271">
        <v>112012</v>
      </c>
      <c r="K1271">
        <v>113083</v>
      </c>
      <c r="L1271">
        <v>95387.8</v>
      </c>
      <c r="M1271">
        <v>124109</v>
      </c>
      <c r="N1271">
        <v>91742.9</v>
      </c>
      <c r="O1271">
        <v>53682.3</v>
      </c>
      <c r="P1271">
        <v>146149</v>
      </c>
      <c r="Q1271">
        <v>157079</v>
      </c>
      <c r="R1271">
        <v>130348</v>
      </c>
      <c r="S1271">
        <v>130215</v>
      </c>
      <c r="T1271">
        <v>112995</v>
      </c>
      <c r="U1271">
        <v>105626</v>
      </c>
      <c r="V1271">
        <v>149243</v>
      </c>
      <c r="W1271">
        <v>165585</v>
      </c>
      <c r="X1271">
        <v>161624</v>
      </c>
      <c r="Y1271">
        <v>151131</v>
      </c>
      <c r="Z1271">
        <v>143086</v>
      </c>
      <c r="AA1271">
        <v>101813</v>
      </c>
      <c r="AB1271">
        <v>108360</v>
      </c>
      <c r="AC1271">
        <v>153093</v>
      </c>
      <c r="AD1271">
        <v>87868.9</v>
      </c>
      <c r="AE1271">
        <v>87550.8</v>
      </c>
      <c r="AF1271">
        <v>153254</v>
      </c>
      <c r="AG1271">
        <v>119484</v>
      </c>
      <c r="AH1271">
        <v>218853</v>
      </c>
      <c r="AI1271">
        <v>215411</v>
      </c>
      <c r="AJ1271">
        <v>212884</v>
      </c>
      <c r="AK1271">
        <v>134926</v>
      </c>
      <c r="AL1271">
        <v>134569</v>
      </c>
      <c r="AM1271">
        <v>129631</v>
      </c>
      <c r="AN1271">
        <v>134521</v>
      </c>
      <c r="AO1271">
        <v>124251</v>
      </c>
      <c r="AP1271">
        <v>82992.600000000006</v>
      </c>
      <c r="AR1271" s="16">
        <f>IFERROR(TTEST(G1271:O1271,P1271:X1271,2,1),IF(OR(COUNTIF(P1271:X1271,"&gt;0")&gt;7,COUNTIF(G1271:O1271,"&gt;0")&gt;7),0,9999))</f>
        <v>2.6101312393854707E-2</v>
      </c>
      <c r="AS1271" s="16">
        <f>IF(AR1271=9999,$BO$3,RANK(AR1271,$AR$3:$AR$1993,1))</f>
        <v>855</v>
      </c>
      <c r="AT1271" s="16">
        <f>LOG((IFERROR(SUM(P1271:X1271)/COUNTIF(P1271:X1271, "&gt;0"),0.1))/(IFERROR(SUM(G1271:O1271)/COUNTIF(G1271:O1271, "&gt;0"),0.1)),2)</f>
        <v>0.37784123728495322</v>
      </c>
      <c r="AU1271" s="17">
        <f>SUM(COUNTIF(P1271:X1271, "&gt;0"), COUNTIF(G1271:O1271, "&gt;0"))</f>
        <v>18</v>
      </c>
      <c r="AV1271" s="18">
        <f>$BQ$3*AS1271/$BO$3</f>
        <v>4.3008048289738436E-3</v>
      </c>
      <c r="AW1271" s="18" t="str">
        <f>IF(AR1271&lt;AV1271,AR1271,"ns")</f>
        <v>ns</v>
      </c>
      <c r="AX1271" s="19" t="str">
        <f>IF(AND(AW1271&lt;0.01,ABS(AT1271)&gt;1.5,D1271&gt;2), IF(AND(AT1271&gt;0,COUNTIF(P1271:X1271,"&gt;0")&gt;7),"IRF4_interactor_Treg", (IF(AND(AT1271&lt;0,COUNTIF(G1271:O1271, "&gt;0")&gt;7), "background_significant", "ns"))), "ns")</f>
        <v>ns</v>
      </c>
      <c r="AY1271" s="20">
        <f>IFERROR(TTEST(Y1271:AG1271,AH1271:AP1271,2,1),IF(OR(COUNTIF(AH1271:AP1271,"&gt;0")&gt;7,COUNTIF(Y1271:AG1271,"&gt;0")&gt;7),0,9999))</f>
        <v>9.9755251432478487E-2</v>
      </c>
      <c r="AZ1271" s="20">
        <f>IF(AY1271=9999,$BO$4,RANK(AY1271,$AY$3:$AY$1993,1))</f>
        <v>1267</v>
      </c>
      <c r="BA1271" s="20">
        <f>LOG((IFERROR(SUM(AH1271:AP1271)/COUNTIF(AH1271:AP1271, "&gt;0"),0.1))/(IFERROR(SUM(Y1271:AG1271)/COUNTIF(Y1271:AG1271, "&gt;0"),0.1)),2)</f>
        <v>0.3281650592133889</v>
      </c>
      <c r="BB1271" s="21">
        <f>SUM(COUNTIF(AH1271:AP1271, "&gt;0"), COUNTIF(Y1271:AG1271, "&gt;0"))</f>
        <v>18</v>
      </c>
      <c r="BC1271" s="22">
        <f>$BQ$3*AZ1271/$BO$4</f>
        <v>6.3668341708542717E-3</v>
      </c>
      <c r="BD1271" s="22" t="str">
        <f>IF(AY1271&lt;BC1271,AY1271,"ns")</f>
        <v>ns</v>
      </c>
      <c r="BE1271" s="23" t="str">
        <f>IF(AND(BD1271&lt;0.01,ABS(BA1271)&gt;1.5,D1271&gt;2), IF(AND(BA1271&gt;0,COUNTIF(AH1271:AP1271,"&gt;0")&gt;7),"IRF4_interactor_Th17", (IF(AND(BA1271&lt;0,COUNTIF(Y1271:AG1271, "&gt;0")&gt;7), "background_significant", "ns"))), "ns")</f>
        <v>ns</v>
      </c>
      <c r="BF1271" s="24" t="str">
        <f>IF(OR(AX1271 ="IRF4_interactor_Treg", BE1271 ="IRF4_interactor_Th17"), LOG((AVERAGE(AH1271:AP1271)+0.1)/(AVERAGE(P1271:X1271)+0.1),2),"ns")</f>
        <v>ns</v>
      </c>
      <c r="BG1271" s="24">
        <f>IF(AND(AX1271="IRF4_interactor_Treg",BE1271="IRF4_interactor_Th17"),1,IF(AX1271="IRF4_interactor_Treg","IRF4_Treg",IF(BE1271="IRF4_interactor_Th17","IRF4_Th17",0)))</f>
        <v>0</v>
      </c>
      <c r="BH1271" s="25">
        <f>IFERROR(TTEST(AH1271:AP1271,P1271:X1271,2,1),IF(OR(COUNTIF(P1271:X1271,"&gt;0")&gt;7,COUNTIF(AH1271:AP1271,"&gt;0")&gt;7),0,9999))</f>
        <v>0.44341770272021475</v>
      </c>
      <c r="BI1271" s="25">
        <f>IF(BH1271=9999,$BS$5,RANK(BH1271,$BH$3:$BH$1993,1))</f>
        <v>1385</v>
      </c>
      <c r="BJ1271" s="25">
        <f>$BQ$3*BI1271/$BO$5</f>
        <v>6.9563033651431436E-3</v>
      </c>
      <c r="BK1271" s="25" t="str">
        <f>IF(BH1271&lt;BJ1271,BH1271,"ns")</f>
        <v>ns</v>
      </c>
      <c r="BL1271" s="26">
        <f>SUM(COUNTIF(P1271:X1271, "&gt;0"), COUNTIF(AH1271:AP1271, "&gt;0"))</f>
        <v>18</v>
      </c>
    </row>
    <row r="1272" spans="1:64">
      <c r="A1272" t="s">
        <v>6079</v>
      </c>
      <c r="B1272" t="s">
        <v>6080</v>
      </c>
      <c r="C1272">
        <v>1.0214499999999999E-3</v>
      </c>
      <c r="D1272">
        <v>8</v>
      </c>
      <c r="E1272">
        <v>8</v>
      </c>
      <c r="F1272">
        <v>0</v>
      </c>
      <c r="G1272">
        <v>278508</v>
      </c>
      <c r="H1272">
        <v>195975</v>
      </c>
      <c r="I1272">
        <v>180411</v>
      </c>
      <c r="J1272">
        <v>160615</v>
      </c>
      <c r="K1272">
        <v>212623</v>
      </c>
      <c r="L1272">
        <v>226681</v>
      </c>
      <c r="M1272">
        <v>178577</v>
      </c>
      <c r="N1272">
        <v>181171</v>
      </c>
      <c r="O1272">
        <v>271358</v>
      </c>
      <c r="P1272">
        <v>238091</v>
      </c>
      <c r="Q1272">
        <v>129597</v>
      </c>
      <c r="R1272">
        <v>281263</v>
      </c>
      <c r="S1272">
        <v>232499</v>
      </c>
      <c r="T1272">
        <v>306711</v>
      </c>
      <c r="U1272">
        <v>153017</v>
      </c>
      <c r="V1272">
        <v>205705</v>
      </c>
      <c r="W1272">
        <v>195462</v>
      </c>
      <c r="X1272">
        <v>189958</v>
      </c>
      <c r="Y1272">
        <v>317704</v>
      </c>
      <c r="Z1272">
        <v>304528</v>
      </c>
      <c r="AA1272">
        <v>274291</v>
      </c>
      <c r="AB1272">
        <v>229503</v>
      </c>
      <c r="AC1272">
        <v>277758</v>
      </c>
      <c r="AD1272">
        <v>304639</v>
      </c>
      <c r="AE1272">
        <v>370793</v>
      </c>
      <c r="AF1272">
        <v>576500</v>
      </c>
      <c r="AG1272">
        <v>643020</v>
      </c>
      <c r="AH1272">
        <v>359316</v>
      </c>
      <c r="AI1272">
        <v>325233</v>
      </c>
      <c r="AJ1272">
        <v>306289</v>
      </c>
      <c r="AK1272">
        <v>78196.5</v>
      </c>
      <c r="AL1272">
        <v>261006</v>
      </c>
      <c r="AM1272">
        <v>243086</v>
      </c>
      <c r="AN1272">
        <v>327258</v>
      </c>
      <c r="AO1272">
        <v>434617</v>
      </c>
      <c r="AP1272">
        <v>345885</v>
      </c>
      <c r="AR1272" s="16">
        <f>IFERROR(TTEST(G1272:O1272,P1272:X1272,2,1),IF(OR(COUNTIF(P1272:X1272,"&gt;0")&gt;7,COUNTIF(G1272:O1272,"&gt;0")&gt;7),0,9999))</f>
        <v>0.8382156100257363</v>
      </c>
      <c r="AS1272" s="16">
        <f>IF(AR1272=9999,$BO$3,RANK(AR1272,$AR$3:$AR$1993,1))</f>
        <v>1875</v>
      </c>
      <c r="AT1272" s="16">
        <f>LOG((IFERROR(SUM(P1272:X1272)/COUNTIF(P1272:X1272, "&gt;0"),0.1))/(IFERROR(SUM(G1272:O1272)/COUNTIF(G1272:O1272, "&gt;0"),0.1)),2)</f>
        <v>3.5053623851054629E-2</v>
      </c>
      <c r="AU1272" s="17">
        <f>SUM(COUNTIF(P1272:X1272, "&gt;0"), COUNTIF(G1272:O1272, "&gt;0"))</f>
        <v>18</v>
      </c>
      <c r="AV1272" s="18">
        <f>$BQ$3*AS1272/$BO$3</f>
        <v>9.4315895372233394E-3</v>
      </c>
      <c r="AW1272" s="18" t="str">
        <f>IF(AR1272&lt;AV1272,AR1272,"ns")</f>
        <v>ns</v>
      </c>
      <c r="AX1272" s="19" t="str">
        <f>IF(AND(AW1272&lt;0.01,ABS(AT1272)&gt;1.5,D1272&gt;2), IF(AND(AT1272&gt;0,COUNTIF(P1272:X1272,"&gt;0")&gt;7),"IRF4_interactor_Treg", (IF(AND(AT1272&lt;0,COUNTIF(G1272:O1272, "&gt;0")&gt;7), "background_significant", "ns"))), "ns")</f>
        <v>ns</v>
      </c>
      <c r="AY1272" s="20">
        <f>IFERROR(TTEST(Y1272:AG1272,AH1272:AP1272,2,1),IF(OR(COUNTIF(AH1272:AP1272,"&gt;0")&gt;7,COUNTIF(Y1272:AG1272,"&gt;0")&gt;7),0,9999))</f>
        <v>9.9880646356256611E-2</v>
      </c>
      <c r="AZ1272" s="20">
        <f>IF(AY1272=9999,$BO$4,RANK(AY1272,$AY$3:$AY$1993,1))</f>
        <v>1268</v>
      </c>
      <c r="BA1272" s="20">
        <f>LOG((IFERROR(SUM(AH1272:AP1272)/COUNTIF(AH1272:AP1272, "&gt;0"),0.1))/(IFERROR(SUM(Y1272:AG1272)/COUNTIF(Y1272:AG1272, "&gt;0"),0.1)),2)</f>
        <v>-0.29920318108918237</v>
      </c>
      <c r="BB1272" s="21">
        <f>SUM(COUNTIF(AH1272:AP1272, "&gt;0"), COUNTIF(Y1272:AG1272, "&gt;0"))</f>
        <v>18</v>
      </c>
      <c r="BC1272" s="22">
        <f>$BQ$3*AZ1272/$BO$4</f>
        <v>6.3718592964824121E-3</v>
      </c>
      <c r="BD1272" s="22" t="str">
        <f>IF(AY1272&lt;BC1272,AY1272,"ns")</f>
        <v>ns</v>
      </c>
      <c r="BE1272" s="23" t="str">
        <f>IF(AND(BD1272&lt;0.01,ABS(BA1272)&gt;1.5,D1272&gt;2), IF(AND(BA1272&gt;0,COUNTIF(AH1272:AP1272,"&gt;0")&gt;7),"IRF4_interactor_Th17", (IF(AND(BA1272&lt;0,COUNTIF(Y1272:AG1272, "&gt;0")&gt;7), "background_significant", "ns"))), "ns")</f>
        <v>ns</v>
      </c>
      <c r="BF1272" s="24" t="str">
        <f>IF(OR(AX1272 ="IRF4_interactor_Treg", BE1272 ="IRF4_interactor_Th17"), LOG((AVERAGE(AH1272:AP1272)+0.1)/(AVERAGE(P1272:X1272)+0.1),2),"ns")</f>
        <v>ns</v>
      </c>
      <c r="BG1272" s="24">
        <f>IF(AND(AX1272="IRF4_interactor_Treg",BE1272="IRF4_interactor_Th17"),1,IF(AX1272="IRF4_interactor_Treg","IRF4_Treg",IF(BE1272="IRF4_interactor_Th17","IRF4_Th17",0)))</f>
        <v>0</v>
      </c>
      <c r="BH1272" s="25">
        <f>IFERROR(TTEST(AH1272:AP1272,P1272:X1272,2,1),IF(OR(COUNTIF(P1272:X1272,"&gt;0")&gt;7,COUNTIF(AH1272:AP1272,"&gt;0")&gt;7),0,9999))</f>
        <v>7.7608595531838714E-2</v>
      </c>
      <c r="BI1272" s="25">
        <f>IF(BH1272=9999,$BS$5,RANK(BH1272,$BH$3:$BH$1993,1))</f>
        <v>580</v>
      </c>
      <c r="BJ1272" s="25">
        <f>$BQ$3*BI1272/$BO$5</f>
        <v>2.9131089904570568E-3</v>
      </c>
      <c r="BK1272" s="25" t="str">
        <f>IF(BH1272&lt;BJ1272,BH1272,"ns")</f>
        <v>ns</v>
      </c>
      <c r="BL1272" s="26">
        <f>SUM(COUNTIF(P1272:X1272, "&gt;0"), COUNTIF(AH1272:AP1272, "&gt;0"))</f>
        <v>18</v>
      </c>
    </row>
    <row r="1273" spans="1:64">
      <c r="A1273" t="s">
        <v>4247</v>
      </c>
      <c r="B1273" t="s">
        <v>4248</v>
      </c>
      <c r="C1273">
        <v>4.79896E-2</v>
      </c>
      <c r="D1273">
        <v>6</v>
      </c>
      <c r="E1273">
        <v>6</v>
      </c>
      <c r="F1273">
        <v>0</v>
      </c>
      <c r="G1273">
        <v>104476</v>
      </c>
      <c r="H1273">
        <v>94628.5</v>
      </c>
      <c r="I1273">
        <v>107587</v>
      </c>
      <c r="J1273">
        <v>125563</v>
      </c>
      <c r="K1273">
        <v>108749</v>
      </c>
      <c r="L1273">
        <v>128178</v>
      </c>
      <c r="M1273">
        <v>59574.6</v>
      </c>
      <c r="N1273">
        <v>70933.5</v>
      </c>
      <c r="O1273">
        <v>115340</v>
      </c>
      <c r="P1273">
        <v>42002.6</v>
      </c>
      <c r="Q1273">
        <v>64350.6</v>
      </c>
      <c r="R1273">
        <v>80168.2</v>
      </c>
      <c r="S1273">
        <v>189076</v>
      </c>
      <c r="T1273">
        <v>187854</v>
      </c>
      <c r="U1273">
        <v>226125</v>
      </c>
      <c r="V1273">
        <v>64688</v>
      </c>
      <c r="W1273">
        <v>140725</v>
      </c>
      <c r="X1273">
        <v>106852</v>
      </c>
      <c r="Y1273">
        <v>159183</v>
      </c>
      <c r="Z1273">
        <v>123483</v>
      </c>
      <c r="AA1273">
        <v>109994</v>
      </c>
      <c r="AB1273">
        <v>144622</v>
      </c>
      <c r="AC1273">
        <v>134534</v>
      </c>
      <c r="AD1273">
        <v>166817</v>
      </c>
      <c r="AE1273">
        <v>78466.399999999994</v>
      </c>
      <c r="AF1273">
        <v>106847</v>
      </c>
      <c r="AG1273">
        <v>99013</v>
      </c>
      <c r="AH1273">
        <v>202637</v>
      </c>
      <c r="AI1273">
        <v>210042</v>
      </c>
      <c r="AJ1273">
        <v>211041</v>
      </c>
      <c r="AK1273">
        <v>119532</v>
      </c>
      <c r="AL1273">
        <v>105940</v>
      </c>
      <c r="AM1273">
        <v>164362</v>
      </c>
      <c r="AN1273">
        <v>122228</v>
      </c>
      <c r="AO1273">
        <v>123331</v>
      </c>
      <c r="AP1273">
        <v>116780</v>
      </c>
      <c r="AR1273" s="16">
        <f>IFERROR(TTEST(G1273:O1273,P1273:X1273,2,1),IF(OR(COUNTIF(P1273:X1273,"&gt;0")&gt;7,COUNTIF(G1273:O1273,"&gt;0")&gt;7),0,9999))</f>
        <v>0.31121811010488998</v>
      </c>
      <c r="AS1273" s="16">
        <f>IF(AR1273=9999,$BO$3,RANK(AR1273,$AR$3:$AR$1993,1))</f>
        <v>1454</v>
      </c>
      <c r="AT1273" s="16">
        <f>LOG((IFERROR(SUM(P1273:X1273)/COUNTIF(P1273:X1273, "&gt;0"),0.1))/(IFERROR(SUM(G1273:O1273)/COUNTIF(G1273:O1273, "&gt;0"),0.1)),2)</f>
        <v>0.26802625754177506</v>
      </c>
      <c r="AU1273" s="17">
        <f>SUM(COUNTIF(P1273:X1273, "&gt;0"), COUNTIF(G1273:O1273, "&gt;0"))</f>
        <v>18</v>
      </c>
      <c r="AV1273" s="18">
        <f>$BQ$3*AS1273/$BO$3</f>
        <v>7.3138832997987936E-3</v>
      </c>
      <c r="AW1273" s="18" t="str">
        <f>IF(AR1273&lt;AV1273,AR1273,"ns")</f>
        <v>ns</v>
      </c>
      <c r="AX1273" s="19" t="str">
        <f>IF(AND(AW1273&lt;0.01,ABS(AT1273)&gt;1.5,D1273&gt;2), IF(AND(AT1273&gt;0,COUNTIF(P1273:X1273,"&gt;0")&gt;7),"IRF4_interactor_Treg", (IF(AND(AT1273&lt;0,COUNTIF(G1273:O1273, "&gt;0")&gt;7), "background_significant", "ns"))), "ns")</f>
        <v>ns</v>
      </c>
      <c r="AY1273" s="20">
        <f>IFERROR(TTEST(Y1273:AG1273,AH1273:AP1273,2,1),IF(OR(COUNTIF(AH1273:AP1273,"&gt;0")&gt;7,COUNTIF(Y1273:AG1273,"&gt;0")&gt;7),0,9999))</f>
        <v>9.9939199857487004E-2</v>
      </c>
      <c r="AZ1273" s="20">
        <f>IF(AY1273=9999,$BO$4,RANK(AY1273,$AY$3:$AY$1993,1))</f>
        <v>1269</v>
      </c>
      <c r="BA1273" s="20">
        <f>LOG((IFERROR(SUM(AH1273:AP1273)/COUNTIF(AH1273:AP1273, "&gt;0"),0.1))/(IFERROR(SUM(Y1273:AG1273)/COUNTIF(Y1273:AG1273, "&gt;0"),0.1)),2)</f>
        <v>0.29306251055362353</v>
      </c>
      <c r="BB1273" s="21">
        <f>SUM(COUNTIF(AH1273:AP1273, "&gt;0"), COUNTIF(Y1273:AG1273, "&gt;0"))</f>
        <v>18</v>
      </c>
      <c r="BC1273" s="22">
        <f>$BQ$3*AZ1273/$BO$4</f>
        <v>6.3768844221105524E-3</v>
      </c>
      <c r="BD1273" s="22" t="str">
        <f>IF(AY1273&lt;BC1273,AY1273,"ns")</f>
        <v>ns</v>
      </c>
      <c r="BE1273" s="23" t="str">
        <f>IF(AND(BD1273&lt;0.01,ABS(BA1273)&gt;1.5,D1273&gt;2), IF(AND(BA1273&gt;0,COUNTIF(AH1273:AP1273,"&gt;0")&gt;7),"IRF4_interactor_Th17", (IF(AND(BA1273&lt;0,COUNTIF(Y1273:AG1273, "&gt;0")&gt;7), "background_significant", "ns"))), "ns")</f>
        <v>ns</v>
      </c>
      <c r="BF1273" s="24" t="str">
        <f>IF(OR(AX1273 ="IRF4_interactor_Treg", BE1273 ="IRF4_interactor_Th17"), LOG((AVERAGE(AH1273:AP1273)+0.1)/(AVERAGE(P1273:X1273)+0.1),2),"ns")</f>
        <v>ns</v>
      </c>
      <c r="BG1273" s="24">
        <f>IF(AND(AX1273="IRF4_interactor_Treg",BE1273="IRF4_interactor_Th17"),1,IF(AX1273="IRF4_interactor_Treg","IRF4_Treg",IF(BE1273="IRF4_interactor_Th17","IRF4_Th17",0)))</f>
        <v>0</v>
      </c>
      <c r="BH1273" s="25">
        <f>IFERROR(TTEST(AH1273:AP1273,P1273:X1273,2,1),IF(OR(COUNTIF(P1273:X1273,"&gt;0")&gt;7,COUNTIF(AH1273:AP1273,"&gt;0")&gt;7),0,9999))</f>
        <v>0.37271156381220866</v>
      </c>
      <c r="BI1273" s="25">
        <f>IF(BH1273=9999,$BS$5,RANK(BH1273,$BH$3:$BH$1993,1))</f>
        <v>1279</v>
      </c>
      <c r="BJ1273" s="25">
        <f>$BQ$3*BI1273/$BO$5</f>
        <v>6.4239075841285792E-3</v>
      </c>
      <c r="BK1273" s="25" t="str">
        <f>IF(BH1273&lt;BJ1273,BH1273,"ns")</f>
        <v>ns</v>
      </c>
      <c r="BL1273" s="26">
        <f>SUM(COUNTIF(P1273:X1273, "&gt;0"), COUNTIF(AH1273:AP1273, "&gt;0"))</f>
        <v>18</v>
      </c>
    </row>
    <row r="1274" spans="1:64">
      <c r="A1274" t="s">
        <v>5787</v>
      </c>
      <c r="B1274" t="s">
        <v>5788</v>
      </c>
      <c r="C1274">
        <v>9.1610400000000005E-3</v>
      </c>
      <c r="D1274">
        <v>5</v>
      </c>
      <c r="E1274">
        <v>5</v>
      </c>
      <c r="F1274">
        <v>0</v>
      </c>
      <c r="G1274">
        <v>539705</v>
      </c>
      <c r="H1274">
        <v>356627</v>
      </c>
      <c r="I1274">
        <v>345162</v>
      </c>
      <c r="J1274">
        <v>214279</v>
      </c>
      <c r="K1274">
        <v>296733</v>
      </c>
      <c r="L1274">
        <v>308132</v>
      </c>
      <c r="M1274">
        <v>172460</v>
      </c>
      <c r="N1274">
        <v>114215</v>
      </c>
      <c r="O1274">
        <v>106019</v>
      </c>
      <c r="P1274">
        <v>204419</v>
      </c>
      <c r="Q1274">
        <v>168365</v>
      </c>
      <c r="R1274">
        <v>156952</v>
      </c>
      <c r="S1274">
        <v>335498</v>
      </c>
      <c r="T1274">
        <v>385512</v>
      </c>
      <c r="U1274">
        <v>278440</v>
      </c>
      <c r="V1274">
        <v>327912</v>
      </c>
      <c r="W1274">
        <v>329788</v>
      </c>
      <c r="X1274">
        <v>375388</v>
      </c>
      <c r="Y1274">
        <v>270053</v>
      </c>
      <c r="Z1274">
        <v>240269</v>
      </c>
      <c r="AA1274">
        <v>233351</v>
      </c>
      <c r="AB1274">
        <v>237033</v>
      </c>
      <c r="AC1274">
        <v>219131</v>
      </c>
      <c r="AD1274">
        <v>143880</v>
      </c>
      <c r="AE1274">
        <v>328366</v>
      </c>
      <c r="AF1274">
        <v>483605</v>
      </c>
      <c r="AG1274">
        <v>303783</v>
      </c>
      <c r="AH1274">
        <v>511176</v>
      </c>
      <c r="AI1274">
        <v>578611</v>
      </c>
      <c r="AJ1274">
        <v>591808</v>
      </c>
      <c r="AK1274">
        <v>247913</v>
      </c>
      <c r="AL1274">
        <v>194562</v>
      </c>
      <c r="AM1274">
        <v>154105</v>
      </c>
      <c r="AN1274">
        <v>394363</v>
      </c>
      <c r="AO1274">
        <v>437505</v>
      </c>
      <c r="AP1274">
        <v>265728</v>
      </c>
      <c r="AR1274" s="16">
        <f>IFERROR(TTEST(G1274:O1274,P1274:X1274,2,1),IF(OR(COUNTIF(P1274:X1274,"&gt;0")&gt;7,COUNTIF(G1274:O1274,"&gt;0")&gt;7),0,9999))</f>
        <v>0.86621986407695462</v>
      </c>
      <c r="AS1274" s="16">
        <f>IF(AR1274=9999,$BO$3,RANK(AR1274,$AR$3:$AR$1993,1))</f>
        <v>1907</v>
      </c>
      <c r="AT1274" s="16">
        <f>LOG((IFERROR(SUM(P1274:X1274)/COUNTIF(P1274:X1274, "&gt;0"),0.1))/(IFERROR(SUM(G1274:O1274)/COUNTIF(G1274:O1274, "&gt;0"),0.1)),2)</f>
        <v>6.2682278854242379E-2</v>
      </c>
      <c r="AU1274" s="17">
        <f>SUM(COUNTIF(P1274:X1274, "&gt;0"), COUNTIF(G1274:O1274, "&gt;0"))</f>
        <v>18</v>
      </c>
      <c r="AV1274" s="18">
        <f>$BQ$3*AS1274/$BO$3</f>
        <v>9.5925553319919522E-3</v>
      </c>
      <c r="AW1274" s="18" t="str">
        <f>IF(AR1274&lt;AV1274,AR1274,"ns")</f>
        <v>ns</v>
      </c>
      <c r="AX1274" s="19" t="str">
        <f>IF(AND(AW1274&lt;0.01,ABS(AT1274)&gt;1.5,D1274&gt;2), IF(AND(AT1274&gt;0,COUNTIF(P1274:X1274,"&gt;0")&gt;7),"IRF4_interactor_Treg", (IF(AND(AT1274&lt;0,COUNTIF(G1274:O1274, "&gt;0")&gt;7), "background_significant", "ns"))), "ns")</f>
        <v>ns</v>
      </c>
      <c r="AY1274" s="20">
        <f>IFERROR(TTEST(Y1274:AG1274,AH1274:AP1274,2,1),IF(OR(COUNTIF(AH1274:AP1274,"&gt;0")&gt;7,COUNTIF(Y1274:AG1274,"&gt;0")&gt;7),0,9999))</f>
        <v>0.10049273644822372</v>
      </c>
      <c r="AZ1274" s="20">
        <f>IF(AY1274=9999,$BO$4,RANK(AY1274,$AY$3:$AY$1993,1))</f>
        <v>1270</v>
      </c>
      <c r="BA1274" s="20">
        <f>LOG((IFERROR(SUM(AH1274:AP1274)/COUNTIF(AH1274:AP1274, "&gt;0"),0.1))/(IFERROR(SUM(Y1274:AG1274)/COUNTIF(Y1274:AG1274, "&gt;0"),0.1)),2)</f>
        <v>0.45686899606855225</v>
      </c>
      <c r="BB1274" s="21">
        <f>SUM(COUNTIF(AH1274:AP1274, "&gt;0"), COUNTIF(Y1274:AG1274, "&gt;0"))</f>
        <v>18</v>
      </c>
      <c r="BC1274" s="22">
        <f>$BQ$3*AZ1274/$BO$4</f>
        <v>6.3819095477386937E-3</v>
      </c>
      <c r="BD1274" s="22" t="str">
        <f>IF(AY1274&lt;BC1274,AY1274,"ns")</f>
        <v>ns</v>
      </c>
      <c r="BE1274" s="23" t="str">
        <f>IF(AND(BD1274&lt;0.01,ABS(BA1274)&gt;1.5,D1274&gt;2), IF(AND(BA1274&gt;0,COUNTIF(AH1274:AP1274,"&gt;0")&gt;7),"IRF4_interactor_Th17", (IF(AND(BA1274&lt;0,COUNTIF(Y1274:AG1274, "&gt;0")&gt;7), "background_significant", "ns"))), "ns")</f>
        <v>ns</v>
      </c>
      <c r="BF1274" s="24" t="str">
        <f>IF(OR(AX1274 ="IRF4_interactor_Treg", BE1274 ="IRF4_interactor_Th17"), LOG((AVERAGE(AH1274:AP1274)+0.1)/(AVERAGE(P1274:X1274)+0.1),2),"ns")</f>
        <v>ns</v>
      </c>
      <c r="BG1274" s="24">
        <f>IF(AND(AX1274="IRF4_interactor_Treg",BE1274="IRF4_interactor_Th17"),1,IF(AX1274="IRF4_interactor_Treg","IRF4_Treg",IF(BE1274="IRF4_interactor_Th17","IRF4_Th17",0)))</f>
        <v>0</v>
      </c>
      <c r="BH1274" s="25">
        <f>IFERROR(TTEST(AH1274:AP1274,P1274:X1274,2,1),IF(OR(COUNTIF(P1274:X1274,"&gt;0")&gt;7,COUNTIF(AH1274:AP1274,"&gt;0")&gt;7),0,9999))</f>
        <v>0.29360243753593079</v>
      </c>
      <c r="BI1274" s="25">
        <f>IF(BH1274=9999,$BS$5,RANK(BH1274,$BH$3:$BH$1993,1))</f>
        <v>1157</v>
      </c>
      <c r="BJ1274" s="25">
        <f>$BQ$3*BI1274/$BO$5</f>
        <v>5.8111501757910598E-3</v>
      </c>
      <c r="BK1274" s="25" t="str">
        <f>IF(BH1274&lt;BJ1274,BH1274,"ns")</f>
        <v>ns</v>
      </c>
      <c r="BL1274" s="26">
        <f>SUM(COUNTIF(P1274:X1274, "&gt;0"), COUNTIF(AH1274:AP1274, "&gt;0"))</f>
        <v>18</v>
      </c>
    </row>
    <row r="1275" spans="1:64">
      <c r="A1275" t="s">
        <v>867</v>
      </c>
      <c r="B1275" t="s">
        <v>868</v>
      </c>
      <c r="C1275">
        <v>7.1633199999999997E-4</v>
      </c>
      <c r="D1275">
        <v>14</v>
      </c>
      <c r="E1275">
        <v>14</v>
      </c>
      <c r="F1275">
        <v>0</v>
      </c>
      <c r="G1275">
        <v>2109880</v>
      </c>
      <c r="H1275">
        <v>2110230</v>
      </c>
      <c r="I1275">
        <v>2239090</v>
      </c>
      <c r="J1275">
        <v>931520</v>
      </c>
      <c r="K1275">
        <v>936894</v>
      </c>
      <c r="L1275">
        <v>1023410</v>
      </c>
      <c r="M1275">
        <v>868107</v>
      </c>
      <c r="N1275">
        <v>976010</v>
      </c>
      <c r="O1275">
        <v>1074820</v>
      </c>
      <c r="P1275">
        <v>1538400</v>
      </c>
      <c r="Q1275">
        <v>1456360</v>
      </c>
      <c r="R1275">
        <v>1589540</v>
      </c>
      <c r="S1275">
        <v>1113910</v>
      </c>
      <c r="T1275">
        <v>1174110</v>
      </c>
      <c r="U1275">
        <v>1461130</v>
      </c>
      <c r="V1275">
        <v>1478050</v>
      </c>
      <c r="W1275">
        <v>1822480</v>
      </c>
      <c r="X1275">
        <v>1640030</v>
      </c>
      <c r="Y1275">
        <v>3291570</v>
      </c>
      <c r="Z1275">
        <v>3336870</v>
      </c>
      <c r="AA1275">
        <v>3641740</v>
      </c>
      <c r="AB1275">
        <v>782759</v>
      </c>
      <c r="AC1275">
        <v>849497</v>
      </c>
      <c r="AD1275">
        <v>862347</v>
      </c>
      <c r="AE1275">
        <v>1135220</v>
      </c>
      <c r="AF1275">
        <v>1525920</v>
      </c>
      <c r="AG1275">
        <v>1627340</v>
      </c>
      <c r="AH1275">
        <v>1659710</v>
      </c>
      <c r="AI1275">
        <v>1595440</v>
      </c>
      <c r="AJ1275">
        <v>1842220</v>
      </c>
      <c r="AK1275">
        <v>859098</v>
      </c>
      <c r="AL1275">
        <v>904473</v>
      </c>
      <c r="AM1275">
        <v>969921</v>
      </c>
      <c r="AN1275">
        <v>1233420</v>
      </c>
      <c r="AO1275">
        <v>1729850</v>
      </c>
      <c r="AP1275">
        <v>1292250</v>
      </c>
      <c r="AR1275" s="16">
        <f>IFERROR(TTEST(G1275:O1275,P1275:X1275,2,1),IF(OR(COUNTIF(P1275:X1275,"&gt;0")&gt;7,COUNTIF(G1275:O1275,"&gt;0")&gt;7),0,9999))</f>
        <v>0.58399736742991726</v>
      </c>
      <c r="AS1275" s="16">
        <f>IF(AR1275=9999,$BO$3,RANK(AR1275,$AR$3:$AR$1993,1))</f>
        <v>1687</v>
      </c>
      <c r="AT1275" s="16">
        <f>LOG((IFERROR(SUM(P1275:X1275)/COUNTIF(P1275:X1275, "&gt;0"),0.1))/(IFERROR(SUM(G1275:O1275)/COUNTIF(G1275:O1275, "&gt;0"),0.1)),2)</f>
        <v>0.11347360279048899</v>
      </c>
      <c r="AU1275" s="17">
        <f>SUM(COUNTIF(P1275:X1275, "&gt;0"), COUNTIF(G1275:O1275, "&gt;0"))</f>
        <v>18</v>
      </c>
      <c r="AV1275" s="18">
        <f>$BQ$3*AS1275/$BO$3</f>
        <v>8.4859154929577477E-3</v>
      </c>
      <c r="AW1275" s="18" t="str">
        <f>IF(AR1275&lt;AV1275,AR1275,"ns")</f>
        <v>ns</v>
      </c>
      <c r="AX1275" s="19" t="str">
        <f>IF(AND(AW1275&lt;0.01,ABS(AT1275)&gt;1.5,D1275&gt;2), IF(AND(AT1275&gt;0,COUNTIF(P1275:X1275,"&gt;0")&gt;7),"IRF4_interactor_Treg", (IF(AND(AT1275&lt;0,COUNTIF(G1275:O1275, "&gt;0")&gt;7), "background_significant", "ns"))), "ns")</f>
        <v>ns</v>
      </c>
      <c r="AY1275" s="20">
        <f>IFERROR(TTEST(Y1275:AG1275,AH1275:AP1275,2,1),IF(OR(COUNTIF(AH1275:AP1275,"&gt;0")&gt;7,COUNTIF(Y1275:AG1275,"&gt;0")&gt;7),0,9999))</f>
        <v>0.10078858184398173</v>
      </c>
      <c r="AZ1275" s="20">
        <f>IF(AY1275=9999,$BO$4,RANK(AY1275,$AY$3:$AY$1993,1))</f>
        <v>1271</v>
      </c>
      <c r="BA1275" s="20">
        <f>LOG((IFERROR(SUM(AH1275:AP1275)/COUNTIF(AH1275:AP1275, "&gt;0"),0.1))/(IFERROR(SUM(Y1275:AG1275)/COUNTIF(Y1275:AG1275, "&gt;0"),0.1)),2)</f>
        <v>-0.49666536792714433</v>
      </c>
      <c r="BB1275" s="21">
        <f>SUM(COUNTIF(AH1275:AP1275, "&gt;0"), COUNTIF(Y1275:AG1275, "&gt;0"))</f>
        <v>18</v>
      </c>
      <c r="BC1275" s="22">
        <f>$BQ$3*AZ1275/$BO$4</f>
        <v>6.3869346733668349E-3</v>
      </c>
      <c r="BD1275" s="22" t="str">
        <f>IF(AY1275&lt;BC1275,AY1275,"ns")</f>
        <v>ns</v>
      </c>
      <c r="BE1275" s="23" t="str">
        <f>IF(AND(BD1275&lt;0.01,ABS(BA1275)&gt;1.5,D1275&gt;2), IF(AND(BA1275&gt;0,COUNTIF(AH1275:AP1275,"&gt;0")&gt;7),"IRF4_interactor_Th17", (IF(AND(BA1275&lt;0,COUNTIF(Y1275:AG1275, "&gt;0")&gt;7), "background_significant", "ns"))), "ns")</f>
        <v>ns</v>
      </c>
      <c r="BF1275" s="24" t="str">
        <f>IF(OR(AX1275 ="IRF4_interactor_Treg", BE1275 ="IRF4_interactor_Th17"), LOG((AVERAGE(AH1275:AP1275)+0.1)/(AVERAGE(P1275:X1275)+0.1),2),"ns")</f>
        <v>ns</v>
      </c>
      <c r="BG1275" s="24">
        <f>IF(AND(AX1275="IRF4_interactor_Treg",BE1275="IRF4_interactor_Th17"),1,IF(AX1275="IRF4_interactor_Treg","IRF4_Treg",IF(BE1275="IRF4_interactor_Th17","IRF4_Th17",0)))</f>
        <v>0</v>
      </c>
      <c r="BH1275" s="25">
        <f>IFERROR(TTEST(AH1275:AP1275,P1275:X1275,2,1),IF(OR(COUNTIF(P1275:X1275,"&gt;0")&gt;7,COUNTIF(AH1275:AP1275,"&gt;0")&gt;7),0,9999))</f>
        <v>0.15535652153434668</v>
      </c>
      <c r="BI1275" s="25">
        <f>IF(BH1275=9999,$BS$5,RANK(BH1275,$BH$3:$BH$1993,1))</f>
        <v>830</v>
      </c>
      <c r="BJ1275" s="25">
        <f>$BQ$3*BI1275/$BO$5</f>
        <v>4.1687594173782025E-3</v>
      </c>
      <c r="BK1275" s="25" t="str">
        <f>IF(BH1275&lt;BJ1275,BH1275,"ns")</f>
        <v>ns</v>
      </c>
      <c r="BL1275" s="26">
        <f>SUM(COUNTIF(P1275:X1275, "&gt;0"), COUNTIF(AH1275:AP1275, "&gt;0"))</f>
        <v>18</v>
      </c>
    </row>
    <row r="1276" spans="1:64">
      <c r="A1276" t="s">
        <v>5027</v>
      </c>
      <c r="B1276" t="s">
        <v>5028</v>
      </c>
      <c r="C1276">
        <v>2.6520100000000001E-2</v>
      </c>
      <c r="D1276">
        <v>5</v>
      </c>
      <c r="E1276">
        <v>5</v>
      </c>
      <c r="F1276">
        <v>0</v>
      </c>
      <c r="G1276">
        <v>84112.6</v>
      </c>
      <c r="H1276">
        <v>54451.8</v>
      </c>
      <c r="I1276">
        <v>163903</v>
      </c>
      <c r="J1276">
        <v>57445.4</v>
      </c>
      <c r="K1276">
        <v>62151.3</v>
      </c>
      <c r="L1276">
        <v>47688.2</v>
      </c>
      <c r="M1276">
        <v>24404.7</v>
      </c>
      <c r="N1276">
        <v>32030.1</v>
      </c>
      <c r="O1276">
        <v>44998.5</v>
      </c>
      <c r="P1276">
        <v>66822.100000000006</v>
      </c>
      <c r="Q1276">
        <v>55925.7</v>
      </c>
      <c r="R1276">
        <v>80944.600000000006</v>
      </c>
      <c r="S1276">
        <v>147170</v>
      </c>
      <c r="T1276">
        <v>90871.4</v>
      </c>
      <c r="U1276">
        <v>72180.899999999994</v>
      </c>
      <c r="V1276">
        <v>66977.600000000006</v>
      </c>
      <c r="W1276">
        <v>102613</v>
      </c>
      <c r="X1276">
        <v>98252.4</v>
      </c>
      <c r="Y1276">
        <v>76209.3</v>
      </c>
      <c r="Z1276">
        <v>87800.7</v>
      </c>
      <c r="AA1276">
        <v>102447</v>
      </c>
      <c r="AB1276">
        <v>68559.3</v>
      </c>
      <c r="AC1276">
        <v>38647.9</v>
      </c>
      <c r="AD1276">
        <v>162454</v>
      </c>
      <c r="AE1276">
        <v>50122.6</v>
      </c>
      <c r="AF1276">
        <v>78773.8</v>
      </c>
      <c r="AG1276">
        <v>89761.600000000006</v>
      </c>
      <c r="AH1276">
        <v>162790</v>
      </c>
      <c r="AI1276">
        <v>172347</v>
      </c>
      <c r="AJ1276">
        <v>183205</v>
      </c>
      <c r="AK1276">
        <v>41557.800000000003</v>
      </c>
      <c r="AL1276">
        <v>49356.2</v>
      </c>
      <c r="AM1276">
        <v>42399.5</v>
      </c>
      <c r="AN1276">
        <v>153395</v>
      </c>
      <c r="AO1276">
        <v>358091</v>
      </c>
      <c r="AP1276">
        <v>201681</v>
      </c>
      <c r="AR1276" s="16">
        <f>IFERROR(TTEST(G1276:O1276,P1276:X1276,2,1),IF(OR(COUNTIF(P1276:X1276,"&gt;0")&gt;7,COUNTIF(G1276:O1276,"&gt;0")&gt;7),0,9999))</f>
        <v>0.21142420869655232</v>
      </c>
      <c r="AS1276" s="16">
        <f>IF(AR1276=9999,$BO$3,RANK(AR1276,$AR$3:$AR$1993,1))</f>
        <v>1320</v>
      </c>
      <c r="AT1276" s="16">
        <f>LOG((IFERROR(SUM(P1276:X1276)/COUNTIF(P1276:X1276, "&gt;0"),0.1))/(IFERROR(SUM(G1276:O1276)/COUNTIF(G1276:O1276, "&gt;0"),0.1)),2)</f>
        <v>0.45276191574284924</v>
      </c>
      <c r="AU1276" s="17">
        <f>SUM(COUNTIF(P1276:X1276, "&gt;0"), COUNTIF(G1276:O1276, "&gt;0"))</f>
        <v>18</v>
      </c>
      <c r="AV1276" s="18">
        <f>$BQ$3*AS1276/$BO$3</f>
        <v>6.6398390342052322E-3</v>
      </c>
      <c r="AW1276" s="18" t="str">
        <f>IF(AR1276&lt;AV1276,AR1276,"ns")</f>
        <v>ns</v>
      </c>
      <c r="AX1276" s="19" t="str">
        <f>IF(AND(AW1276&lt;0.01,ABS(AT1276)&gt;1.5,D1276&gt;2), IF(AND(AT1276&gt;0,COUNTIF(P1276:X1276,"&gt;0")&gt;7),"IRF4_interactor_Treg", (IF(AND(AT1276&lt;0,COUNTIF(G1276:O1276, "&gt;0")&gt;7), "background_significant", "ns"))), "ns")</f>
        <v>ns</v>
      </c>
      <c r="AY1276" s="20">
        <f>IFERROR(TTEST(Y1276:AG1276,AH1276:AP1276,2,1),IF(OR(COUNTIF(AH1276:AP1276,"&gt;0")&gt;7,COUNTIF(Y1276:AG1276,"&gt;0")&gt;7),0,9999))</f>
        <v>0.10091807106356912</v>
      </c>
      <c r="AZ1276" s="20">
        <f>IF(AY1276=9999,$BO$4,RANK(AY1276,$AY$3:$AY$1993,1))</f>
        <v>1272</v>
      </c>
      <c r="BA1276" s="20">
        <f>LOG((IFERROR(SUM(AH1276:AP1276)/COUNTIF(AH1276:AP1276, "&gt;0"),0.1))/(IFERROR(SUM(Y1276:AG1276)/COUNTIF(Y1276:AG1276, "&gt;0"),0.1)),2)</f>
        <v>0.85459249879552035</v>
      </c>
      <c r="BB1276" s="21">
        <f>SUM(COUNTIF(AH1276:AP1276, "&gt;0"), COUNTIF(Y1276:AG1276, "&gt;0"))</f>
        <v>18</v>
      </c>
      <c r="BC1276" s="22">
        <f>$BQ$3*AZ1276/$BO$4</f>
        <v>6.3919597989949752E-3</v>
      </c>
      <c r="BD1276" s="22" t="str">
        <f>IF(AY1276&lt;BC1276,AY1276,"ns")</f>
        <v>ns</v>
      </c>
      <c r="BE1276" s="23" t="str">
        <f>IF(AND(BD1276&lt;0.01,ABS(BA1276)&gt;1.5,D1276&gt;2), IF(AND(BA1276&gt;0,COUNTIF(AH1276:AP1276,"&gt;0")&gt;7),"IRF4_interactor_Th17", (IF(AND(BA1276&lt;0,COUNTIF(Y1276:AG1276, "&gt;0")&gt;7), "background_significant", "ns"))), "ns")</f>
        <v>ns</v>
      </c>
      <c r="BF1276" s="24" t="str">
        <f>IF(OR(AX1276 ="IRF4_interactor_Treg", BE1276 ="IRF4_interactor_Th17"), LOG((AVERAGE(AH1276:AP1276)+0.1)/(AVERAGE(P1276:X1276)+0.1),2),"ns")</f>
        <v>ns</v>
      </c>
      <c r="BG1276" s="24">
        <f>IF(AND(AX1276="IRF4_interactor_Treg",BE1276="IRF4_interactor_Th17"),1,IF(AX1276="IRF4_interactor_Treg","IRF4_Treg",IF(BE1276="IRF4_interactor_Th17","IRF4_Th17",0)))</f>
        <v>0</v>
      </c>
      <c r="BH1276" s="25">
        <f>IFERROR(TTEST(AH1276:AP1276,P1276:X1276,2,1),IF(OR(COUNTIF(P1276:X1276,"&gt;0")&gt;7,COUNTIF(AH1276:AP1276,"&gt;0")&gt;7),0,9999))</f>
        <v>0.1085460562753064</v>
      </c>
      <c r="BI1276" s="25">
        <f>IF(BH1276=9999,$BS$5,RANK(BH1276,$BH$3:$BH$1993,1))</f>
        <v>694</v>
      </c>
      <c r="BJ1276" s="25">
        <f>$BQ$3*BI1276/$BO$5</f>
        <v>3.4856855851330992E-3</v>
      </c>
      <c r="BK1276" s="25" t="str">
        <f>IF(BH1276&lt;BJ1276,BH1276,"ns")</f>
        <v>ns</v>
      </c>
      <c r="BL1276" s="26">
        <f>SUM(COUNTIF(P1276:X1276, "&gt;0"), COUNTIF(AH1276:AP1276, "&gt;0"))</f>
        <v>18</v>
      </c>
    </row>
    <row r="1277" spans="1:64">
      <c r="A1277" t="s">
        <v>2493</v>
      </c>
      <c r="B1277" t="s">
        <v>2494</v>
      </c>
      <c r="C1277">
        <v>1.42315E-3</v>
      </c>
      <c r="D1277">
        <v>4</v>
      </c>
      <c r="E1277">
        <v>3</v>
      </c>
      <c r="F1277">
        <v>1</v>
      </c>
      <c r="G1277">
        <v>1085050</v>
      </c>
      <c r="H1277">
        <v>967399</v>
      </c>
      <c r="I1277">
        <v>1188490</v>
      </c>
      <c r="J1277">
        <v>736441</v>
      </c>
      <c r="K1277">
        <v>921102</v>
      </c>
      <c r="L1277">
        <v>835241</v>
      </c>
      <c r="M1277">
        <v>619344</v>
      </c>
      <c r="N1277">
        <v>533954</v>
      </c>
      <c r="O1277">
        <v>649898</v>
      </c>
      <c r="P1277">
        <v>842785</v>
      </c>
      <c r="Q1277">
        <v>718338</v>
      </c>
      <c r="R1277">
        <v>966574</v>
      </c>
      <c r="S1277">
        <v>875365</v>
      </c>
      <c r="T1277">
        <v>991907</v>
      </c>
      <c r="U1277">
        <v>1411750</v>
      </c>
      <c r="V1277">
        <v>1019010</v>
      </c>
      <c r="W1277">
        <v>1080820</v>
      </c>
      <c r="X1277">
        <v>1213150</v>
      </c>
      <c r="Y1277">
        <v>769244</v>
      </c>
      <c r="Z1277">
        <v>872979</v>
      </c>
      <c r="AA1277">
        <v>841549</v>
      </c>
      <c r="AB1277">
        <v>654439</v>
      </c>
      <c r="AC1277">
        <v>642615</v>
      </c>
      <c r="AD1277">
        <v>1020050</v>
      </c>
      <c r="AE1277">
        <v>368840</v>
      </c>
      <c r="AF1277">
        <v>707177</v>
      </c>
      <c r="AG1277">
        <v>829102</v>
      </c>
      <c r="AH1277">
        <v>1002630</v>
      </c>
      <c r="AI1277">
        <v>1091270</v>
      </c>
      <c r="AJ1277">
        <v>1411240</v>
      </c>
      <c r="AK1277">
        <v>734384</v>
      </c>
      <c r="AL1277">
        <v>843383</v>
      </c>
      <c r="AM1277">
        <v>737078</v>
      </c>
      <c r="AN1277">
        <v>687501</v>
      </c>
      <c r="AO1277">
        <v>784304</v>
      </c>
      <c r="AP1277">
        <v>756332</v>
      </c>
      <c r="AR1277" s="16">
        <f>IFERROR(TTEST(G1277:O1277,P1277:X1277,2,1),IF(OR(COUNTIF(P1277:X1277,"&gt;0")&gt;7,COUNTIF(G1277:O1277,"&gt;0")&gt;7),0,9999))</f>
        <v>0.17859807819343843</v>
      </c>
      <c r="AS1277" s="16">
        <f>IF(AR1277=9999,$BO$3,RANK(AR1277,$AR$3:$AR$1993,1))</f>
        <v>1280</v>
      </c>
      <c r="AT1277" s="16">
        <f>LOG((IFERROR(SUM(P1277:X1277)/COUNTIF(P1277:X1277, "&gt;0"),0.1))/(IFERROR(SUM(G1277:O1277)/COUNTIF(G1277:O1277, "&gt;0"),0.1)),2)</f>
        <v>0.27501132036575715</v>
      </c>
      <c r="AU1277" s="17">
        <f>SUM(COUNTIF(P1277:X1277, "&gt;0"), COUNTIF(G1277:O1277, "&gt;0"))</f>
        <v>18</v>
      </c>
      <c r="AV1277" s="18">
        <f>$BQ$3*AS1277/$BO$3</f>
        <v>6.4386317907444675E-3</v>
      </c>
      <c r="AW1277" s="18" t="str">
        <f>IF(AR1277&lt;AV1277,AR1277,"ns")</f>
        <v>ns</v>
      </c>
      <c r="AX1277" s="19" t="str">
        <f>IF(AND(AW1277&lt;0.01,ABS(AT1277)&gt;1.5,D1277&gt;2), IF(AND(AT1277&gt;0,COUNTIF(P1277:X1277,"&gt;0")&gt;7),"IRF4_interactor_Treg", (IF(AND(AT1277&lt;0,COUNTIF(G1277:O1277, "&gt;0")&gt;7), "background_significant", "ns"))), "ns")</f>
        <v>ns</v>
      </c>
      <c r="AY1277" s="20">
        <f>IFERROR(TTEST(Y1277:AG1277,AH1277:AP1277,2,1),IF(OR(COUNTIF(AH1277:AP1277,"&gt;0")&gt;7,COUNTIF(Y1277:AG1277,"&gt;0")&gt;7),0,9999))</f>
        <v>0.10093777287493436</v>
      </c>
      <c r="AZ1277" s="20">
        <f>IF(AY1277=9999,$BO$4,RANK(AY1277,$AY$3:$AY$1993,1))</f>
        <v>1273</v>
      </c>
      <c r="BA1277" s="20">
        <f>LOG((IFERROR(SUM(AH1277:AP1277)/COUNTIF(AH1277:AP1277, "&gt;0"),0.1))/(IFERROR(SUM(Y1277:AG1277)/COUNTIF(Y1277:AG1277, "&gt;0"),0.1)),2)</f>
        <v>0.26320076740127452</v>
      </c>
      <c r="BB1277" s="21">
        <f>SUM(COUNTIF(AH1277:AP1277, "&gt;0"), COUNTIF(Y1277:AG1277, "&gt;0"))</f>
        <v>18</v>
      </c>
      <c r="BC1277" s="22">
        <f>$BQ$3*AZ1277/$BO$4</f>
        <v>6.3969849246231156E-3</v>
      </c>
      <c r="BD1277" s="22" t="str">
        <f>IF(AY1277&lt;BC1277,AY1277,"ns")</f>
        <v>ns</v>
      </c>
      <c r="BE1277" s="23" t="str">
        <f>IF(AND(BD1277&lt;0.01,ABS(BA1277)&gt;1.5,D1277&gt;2), IF(AND(BA1277&gt;0,COUNTIF(AH1277:AP1277,"&gt;0")&gt;7),"IRF4_interactor_Th17", (IF(AND(BA1277&lt;0,COUNTIF(Y1277:AG1277, "&gt;0")&gt;7), "background_significant", "ns"))), "ns")</f>
        <v>ns</v>
      </c>
      <c r="BF1277" s="24" t="str">
        <f>IF(OR(AX1277 ="IRF4_interactor_Treg", BE1277 ="IRF4_interactor_Th17"), LOG((AVERAGE(AH1277:AP1277)+0.1)/(AVERAGE(P1277:X1277)+0.1),2),"ns")</f>
        <v>ns</v>
      </c>
      <c r="BG1277" s="24">
        <f>IF(AND(AX1277="IRF4_interactor_Treg",BE1277="IRF4_interactor_Th17"),1,IF(AX1277="IRF4_interactor_Treg","IRF4_Treg",IF(BE1277="IRF4_interactor_Th17","IRF4_Th17",0)))</f>
        <v>0</v>
      </c>
      <c r="BH1277" s="25">
        <f>IFERROR(TTEST(AH1277:AP1277,P1277:X1277,2,1),IF(OR(COUNTIF(P1277:X1277,"&gt;0")&gt;7,COUNTIF(AH1277:AP1277,"&gt;0")&gt;7),0,9999))</f>
        <v>0.37141210492880572</v>
      </c>
      <c r="BI1277" s="25">
        <f>IF(BH1277=9999,$BS$5,RANK(BH1277,$BH$3:$BH$1993,1))</f>
        <v>1272</v>
      </c>
      <c r="BJ1277" s="25">
        <f>$BQ$3*BI1277/$BO$5</f>
        <v>6.3887493721747866E-3</v>
      </c>
      <c r="BK1277" s="25" t="str">
        <f>IF(BH1277&lt;BJ1277,BH1277,"ns")</f>
        <v>ns</v>
      </c>
      <c r="BL1277" s="26">
        <f>SUM(COUNTIF(P1277:X1277, "&gt;0"), COUNTIF(AH1277:AP1277, "&gt;0"))</f>
        <v>18</v>
      </c>
    </row>
    <row r="1278" spans="1:64">
      <c r="A1278" t="s">
        <v>2469</v>
      </c>
      <c r="B1278" t="s">
        <v>2470</v>
      </c>
      <c r="C1278">
        <v>1.42315E-3</v>
      </c>
      <c r="D1278">
        <v>7</v>
      </c>
      <c r="E1278">
        <v>7</v>
      </c>
      <c r="F1278">
        <v>0</v>
      </c>
      <c r="G1278">
        <v>283336</v>
      </c>
      <c r="H1278">
        <v>253805</v>
      </c>
      <c r="I1278">
        <v>246690</v>
      </c>
      <c r="J1278">
        <v>148134</v>
      </c>
      <c r="K1278">
        <v>151163</v>
      </c>
      <c r="L1278">
        <v>202434</v>
      </c>
      <c r="M1278">
        <v>127078</v>
      </c>
      <c r="N1278">
        <v>77459.600000000006</v>
      </c>
      <c r="O1278">
        <v>143949</v>
      </c>
      <c r="P1278">
        <v>220532</v>
      </c>
      <c r="Q1278">
        <v>167546</v>
      </c>
      <c r="R1278">
        <v>251091</v>
      </c>
      <c r="S1278">
        <v>257819</v>
      </c>
      <c r="T1278">
        <v>271970</v>
      </c>
      <c r="U1278">
        <v>340259</v>
      </c>
      <c r="V1278">
        <v>268658</v>
      </c>
      <c r="W1278">
        <v>271764</v>
      </c>
      <c r="X1278">
        <v>328682</v>
      </c>
      <c r="Y1278">
        <v>136160</v>
      </c>
      <c r="Z1278">
        <v>181474</v>
      </c>
      <c r="AA1278">
        <v>219591</v>
      </c>
      <c r="AB1278">
        <v>76446.5</v>
      </c>
      <c r="AC1278">
        <v>96777.2</v>
      </c>
      <c r="AD1278">
        <v>129049</v>
      </c>
      <c r="AE1278">
        <v>250902</v>
      </c>
      <c r="AF1278">
        <v>312507</v>
      </c>
      <c r="AG1278">
        <v>382845</v>
      </c>
      <c r="AH1278">
        <v>303419</v>
      </c>
      <c r="AI1278">
        <v>407911</v>
      </c>
      <c r="AJ1278">
        <v>400062</v>
      </c>
      <c r="AK1278">
        <v>105094</v>
      </c>
      <c r="AL1278">
        <v>115390</v>
      </c>
      <c r="AM1278">
        <v>200206</v>
      </c>
      <c r="AN1278">
        <v>229217</v>
      </c>
      <c r="AO1278">
        <v>388200</v>
      </c>
      <c r="AP1278">
        <v>253251</v>
      </c>
      <c r="AR1278" s="16">
        <f>IFERROR(TTEST(G1278:O1278,P1278:X1278,2,1),IF(OR(COUNTIF(P1278:X1278,"&gt;0")&gt;7,COUNTIF(G1278:O1278,"&gt;0")&gt;7),0,9999))</f>
        <v>4.4997250643020799E-2</v>
      </c>
      <c r="AS1278" s="16">
        <f>IF(AR1278=9999,$BO$3,RANK(AR1278,$AR$3:$AR$1993,1))</f>
        <v>952</v>
      </c>
      <c r="AT1278" s="16">
        <f>LOG((IFERROR(SUM(P1278:X1278)/COUNTIF(P1278:X1278, "&gt;0"),0.1))/(IFERROR(SUM(G1278:O1278)/COUNTIF(G1278:O1278, "&gt;0"),0.1)),2)</f>
        <v>0.5414925547013103</v>
      </c>
      <c r="AU1278" s="17">
        <f>SUM(COUNTIF(P1278:X1278, "&gt;0"), COUNTIF(G1278:O1278, "&gt;0"))</f>
        <v>18</v>
      </c>
      <c r="AV1278" s="18">
        <f>$BQ$3*AS1278/$BO$3</f>
        <v>4.7887323943661972E-3</v>
      </c>
      <c r="AW1278" s="18" t="str">
        <f>IF(AR1278&lt;AV1278,AR1278,"ns")</f>
        <v>ns</v>
      </c>
      <c r="AX1278" s="19" t="str">
        <f>IF(AND(AW1278&lt;0.01,ABS(AT1278)&gt;1.5,D1278&gt;2), IF(AND(AT1278&gt;0,COUNTIF(P1278:X1278,"&gt;0")&gt;7),"IRF4_interactor_Treg", (IF(AND(AT1278&lt;0,COUNTIF(G1278:O1278, "&gt;0")&gt;7), "background_significant", "ns"))), "ns")</f>
        <v>ns</v>
      </c>
      <c r="AY1278" s="20">
        <f>IFERROR(TTEST(Y1278:AG1278,AH1278:AP1278,2,1),IF(OR(COUNTIF(AH1278:AP1278,"&gt;0")&gt;7,COUNTIF(Y1278:AG1278,"&gt;0")&gt;7),0,9999))</f>
        <v>0.10129238410466898</v>
      </c>
      <c r="AZ1278" s="20">
        <f>IF(AY1278=9999,$BO$4,RANK(AY1278,$AY$3:$AY$1993,1))</f>
        <v>1274</v>
      </c>
      <c r="BA1278" s="20">
        <f>LOG((IFERROR(SUM(AH1278:AP1278)/COUNTIF(AH1278:AP1278, "&gt;0"),0.1))/(IFERROR(SUM(Y1278:AG1278)/COUNTIF(Y1278:AG1278, "&gt;0"),0.1)),2)</f>
        <v>0.42815505279565785</v>
      </c>
      <c r="BB1278" s="21">
        <f>SUM(COUNTIF(AH1278:AP1278, "&gt;0"), COUNTIF(Y1278:AG1278, "&gt;0"))</f>
        <v>18</v>
      </c>
      <c r="BC1278" s="22">
        <f>$BQ$3*AZ1278/$BO$4</f>
        <v>6.4020100502512568E-3</v>
      </c>
      <c r="BD1278" s="22" t="str">
        <f>IF(AY1278&lt;BC1278,AY1278,"ns")</f>
        <v>ns</v>
      </c>
      <c r="BE1278" s="23" t="str">
        <f>IF(AND(BD1278&lt;0.01,ABS(BA1278)&gt;1.5,D1278&gt;2), IF(AND(BA1278&gt;0,COUNTIF(AH1278:AP1278,"&gt;0")&gt;7),"IRF4_interactor_Th17", (IF(AND(BA1278&lt;0,COUNTIF(Y1278:AG1278, "&gt;0")&gt;7), "background_significant", "ns"))), "ns")</f>
        <v>ns</v>
      </c>
      <c r="BF1278" s="24" t="str">
        <f>IF(OR(AX1278 ="IRF4_interactor_Treg", BE1278 ="IRF4_interactor_Th17"), LOG((AVERAGE(AH1278:AP1278)+0.1)/(AVERAGE(P1278:X1278)+0.1),2),"ns")</f>
        <v>ns</v>
      </c>
      <c r="BG1278" s="24">
        <f>IF(AND(AX1278="IRF4_interactor_Treg",BE1278="IRF4_interactor_Th17"),1,IF(AX1278="IRF4_interactor_Treg","IRF4_Treg",IF(BE1278="IRF4_interactor_Th17","IRF4_Th17",0)))</f>
        <v>0</v>
      </c>
      <c r="BH1278" s="25">
        <f>IFERROR(TTEST(AH1278:AP1278,P1278:X1278,2,1),IF(OR(COUNTIF(P1278:X1278,"&gt;0")&gt;7,COUNTIF(AH1278:AP1278,"&gt;0")&gt;7),0,9999))</f>
        <v>0.95744724179297813</v>
      </c>
      <c r="BI1278" s="25">
        <f>IF(BH1278=9999,$BS$5,RANK(BH1278,$BH$3:$BH$1993,1))</f>
        <v>1950</v>
      </c>
      <c r="BJ1278" s="25">
        <f>$BQ$3*BI1278/$BO$5</f>
        <v>9.7940733299849321E-3</v>
      </c>
      <c r="BK1278" s="25" t="str">
        <f>IF(BH1278&lt;BJ1278,BH1278,"ns")</f>
        <v>ns</v>
      </c>
      <c r="BL1278" s="26">
        <f>SUM(COUNTIF(P1278:X1278, "&gt;0"), COUNTIF(AH1278:AP1278, "&gt;0"))</f>
        <v>18</v>
      </c>
    </row>
    <row r="1279" spans="1:64">
      <c r="A1279" t="s">
        <v>863</v>
      </c>
      <c r="B1279" t="s">
        <v>864</v>
      </c>
      <c r="C1279">
        <v>7.1633199999999997E-4</v>
      </c>
      <c r="D1279">
        <v>4</v>
      </c>
      <c r="E1279">
        <v>4</v>
      </c>
      <c r="F1279">
        <v>0</v>
      </c>
      <c r="G1279">
        <v>2628430</v>
      </c>
      <c r="H1279">
        <v>2414430</v>
      </c>
      <c r="I1279">
        <v>2755810</v>
      </c>
      <c r="J1279">
        <v>2095840</v>
      </c>
      <c r="K1279">
        <v>2113890</v>
      </c>
      <c r="L1279">
        <v>2303400</v>
      </c>
      <c r="M1279">
        <v>1766540</v>
      </c>
      <c r="N1279">
        <v>1759790</v>
      </c>
      <c r="O1279">
        <v>1909000</v>
      </c>
      <c r="P1279">
        <v>2564670</v>
      </c>
      <c r="Q1279">
        <v>2296540</v>
      </c>
      <c r="R1279">
        <v>2566190</v>
      </c>
      <c r="S1279">
        <v>2390650</v>
      </c>
      <c r="T1279">
        <v>2355980</v>
      </c>
      <c r="U1279">
        <v>2677090</v>
      </c>
      <c r="V1279">
        <v>2533740</v>
      </c>
      <c r="W1279">
        <v>2938360</v>
      </c>
      <c r="X1279">
        <v>3009160</v>
      </c>
      <c r="Y1279">
        <v>2538880</v>
      </c>
      <c r="Z1279">
        <v>2340900</v>
      </c>
      <c r="AA1279">
        <v>2950060</v>
      </c>
      <c r="AB1279">
        <v>1540330</v>
      </c>
      <c r="AC1279">
        <v>1569270</v>
      </c>
      <c r="AD1279">
        <v>1613450</v>
      </c>
      <c r="AE1279">
        <v>1258540</v>
      </c>
      <c r="AF1279">
        <v>1918130</v>
      </c>
      <c r="AG1279">
        <v>1670670</v>
      </c>
      <c r="AH1279">
        <v>2085630</v>
      </c>
      <c r="AI1279">
        <v>2009380</v>
      </c>
      <c r="AJ1279">
        <v>2541310</v>
      </c>
      <c r="AK1279">
        <v>1578280</v>
      </c>
      <c r="AL1279">
        <v>1793680</v>
      </c>
      <c r="AM1279">
        <v>1844830</v>
      </c>
      <c r="AN1279">
        <v>1214050</v>
      </c>
      <c r="AO1279">
        <v>1528360</v>
      </c>
      <c r="AP1279">
        <v>1169610</v>
      </c>
      <c r="AR1279" s="16">
        <f>IFERROR(TTEST(G1279:O1279,P1279:X1279,2,1),IF(OR(COUNTIF(P1279:X1279,"&gt;0")&gt;7,COUNTIF(G1279:O1279,"&gt;0")&gt;7),0,9999))</f>
        <v>4.7920860426052592E-2</v>
      </c>
      <c r="AS1279" s="16">
        <f>IF(AR1279=9999,$BO$3,RANK(AR1279,$AR$3:$AR$1993,1))</f>
        <v>966</v>
      </c>
      <c r="AT1279" s="16">
        <f>LOG((IFERROR(SUM(P1279:X1279)/COUNTIF(P1279:X1279, "&gt;0"),0.1))/(IFERROR(SUM(G1279:O1279)/COUNTIF(G1279:O1279, "&gt;0"),0.1)),2)</f>
        <v>0.24069048500921147</v>
      </c>
      <c r="AU1279" s="17">
        <f>SUM(COUNTIF(P1279:X1279, "&gt;0"), COUNTIF(G1279:O1279, "&gt;0"))</f>
        <v>18</v>
      </c>
      <c r="AV1279" s="18">
        <f>$BQ$3*AS1279/$BO$3</f>
        <v>4.8591549295774646E-3</v>
      </c>
      <c r="AW1279" s="18" t="str">
        <f>IF(AR1279&lt;AV1279,AR1279,"ns")</f>
        <v>ns</v>
      </c>
      <c r="AX1279" s="19" t="str">
        <f>IF(AND(AW1279&lt;0.01,ABS(AT1279)&gt;1.5,D1279&gt;2), IF(AND(AT1279&gt;0,COUNTIF(P1279:X1279,"&gt;0")&gt;7),"IRF4_interactor_Treg", (IF(AND(AT1279&lt;0,COUNTIF(G1279:O1279, "&gt;0")&gt;7), "background_significant", "ns"))), "ns")</f>
        <v>ns</v>
      </c>
      <c r="AY1279" s="20">
        <f>IFERROR(TTEST(Y1279:AG1279,AH1279:AP1279,2,1),IF(OR(COUNTIF(AH1279:AP1279,"&gt;0")&gt;7,COUNTIF(Y1279:AG1279,"&gt;0")&gt;7),0,9999))</f>
        <v>0.1017424579982413</v>
      </c>
      <c r="AZ1279" s="20">
        <f>IF(AY1279=9999,$BO$4,RANK(AY1279,$AY$3:$AY$1993,1))</f>
        <v>1275</v>
      </c>
      <c r="BA1279" s="20">
        <f>LOG((IFERROR(SUM(AH1279:AP1279)/COUNTIF(AH1279:AP1279, "&gt;0"),0.1))/(IFERROR(SUM(Y1279:AG1279)/COUNTIF(Y1279:AG1279, "&gt;0"),0.1)),2)</f>
        <v>-0.14236930945368692</v>
      </c>
      <c r="BB1279" s="21">
        <f>SUM(COUNTIF(AH1279:AP1279, "&gt;0"), COUNTIF(Y1279:AG1279, "&gt;0"))</f>
        <v>18</v>
      </c>
      <c r="BC1279" s="22">
        <f>$BQ$3*AZ1279/$BO$4</f>
        <v>6.4070351758793971E-3</v>
      </c>
      <c r="BD1279" s="22" t="str">
        <f>IF(AY1279&lt;BC1279,AY1279,"ns")</f>
        <v>ns</v>
      </c>
      <c r="BE1279" s="23" t="str">
        <f>IF(AND(BD1279&lt;0.01,ABS(BA1279)&gt;1.5,D1279&gt;2), IF(AND(BA1279&gt;0,COUNTIF(AH1279:AP1279,"&gt;0")&gt;7),"IRF4_interactor_Th17", (IF(AND(BA1279&lt;0,COUNTIF(Y1279:AG1279, "&gt;0")&gt;7), "background_significant", "ns"))), "ns")</f>
        <v>ns</v>
      </c>
      <c r="BF1279" s="24" t="str">
        <f>IF(OR(AX1279 ="IRF4_interactor_Treg", BE1279 ="IRF4_interactor_Th17"), LOG((AVERAGE(AH1279:AP1279)+0.1)/(AVERAGE(P1279:X1279)+0.1),2),"ns")</f>
        <v>ns</v>
      </c>
      <c r="BG1279" s="24">
        <f>IF(AND(AX1279="IRF4_interactor_Treg",BE1279="IRF4_interactor_Th17"),1,IF(AX1279="IRF4_interactor_Treg","IRF4_Treg",IF(BE1279="IRF4_interactor_Th17","IRF4_Th17",0)))</f>
        <v>0</v>
      </c>
      <c r="BH1279" s="25">
        <f>IFERROR(TTEST(AH1279:AP1279,P1279:X1279,2,1),IF(OR(COUNTIF(P1279:X1279,"&gt;0")&gt;7,COUNTIF(AH1279:AP1279,"&gt;0")&gt;7),0,9999))</f>
        <v>2.559513091441255E-3</v>
      </c>
      <c r="BI1279" s="25">
        <f>IF(BH1279=9999,$BS$5,RANK(BH1279,$BH$3:$BH$1993,1))</f>
        <v>109</v>
      </c>
      <c r="BJ1279" s="25">
        <f>$BQ$3*BI1279/$BO$5</f>
        <v>5.4746358613761933E-4</v>
      </c>
      <c r="BK1279" s="25" t="str">
        <f>IF(BH1279&lt;BJ1279,BH1279,"ns")</f>
        <v>ns</v>
      </c>
      <c r="BL1279" s="26">
        <f>SUM(COUNTIF(P1279:X1279, "&gt;0"), COUNTIF(AH1279:AP1279, "&gt;0"))</f>
        <v>18</v>
      </c>
    </row>
    <row r="1280" spans="1:64">
      <c r="A1280" t="s">
        <v>5797</v>
      </c>
      <c r="B1280" t="s">
        <v>5798</v>
      </c>
      <c r="C1280">
        <v>1.4626999999999999E-3</v>
      </c>
      <c r="D1280">
        <v>5</v>
      </c>
      <c r="E1280">
        <v>5</v>
      </c>
      <c r="F1280">
        <v>0</v>
      </c>
      <c r="G1280">
        <v>203425</v>
      </c>
      <c r="H1280">
        <v>182493</v>
      </c>
      <c r="I1280">
        <v>176895</v>
      </c>
      <c r="J1280">
        <v>113098</v>
      </c>
      <c r="K1280">
        <v>134082</v>
      </c>
      <c r="L1280">
        <v>150324</v>
      </c>
      <c r="M1280">
        <v>85225.7</v>
      </c>
      <c r="N1280">
        <v>104693</v>
      </c>
      <c r="O1280">
        <v>91225.8</v>
      </c>
      <c r="P1280">
        <v>231010</v>
      </c>
      <c r="Q1280">
        <v>189268</v>
      </c>
      <c r="R1280">
        <v>158092</v>
      </c>
      <c r="S1280">
        <v>228818</v>
      </c>
      <c r="T1280">
        <v>221920</v>
      </c>
      <c r="U1280">
        <v>178599</v>
      </c>
      <c r="V1280">
        <v>244853</v>
      </c>
      <c r="W1280">
        <v>283442</v>
      </c>
      <c r="X1280">
        <v>257284</v>
      </c>
      <c r="Y1280">
        <v>182548</v>
      </c>
      <c r="Z1280">
        <v>150004</v>
      </c>
      <c r="AA1280">
        <v>129729</v>
      </c>
      <c r="AB1280">
        <v>89582.9</v>
      </c>
      <c r="AC1280">
        <v>118030</v>
      </c>
      <c r="AD1280">
        <v>115429</v>
      </c>
      <c r="AE1280">
        <v>56691.1</v>
      </c>
      <c r="AF1280">
        <v>97523.199999999997</v>
      </c>
      <c r="AG1280">
        <v>92586.2</v>
      </c>
      <c r="AH1280">
        <v>224695</v>
      </c>
      <c r="AI1280">
        <v>216655</v>
      </c>
      <c r="AJ1280">
        <v>269554</v>
      </c>
      <c r="AK1280">
        <v>94187.6</v>
      </c>
      <c r="AL1280">
        <v>83971.7</v>
      </c>
      <c r="AM1280">
        <v>188443</v>
      </c>
      <c r="AN1280">
        <v>73385.399999999994</v>
      </c>
      <c r="AO1280">
        <v>91241.7</v>
      </c>
      <c r="AP1280">
        <v>86438.5</v>
      </c>
      <c r="AR1280" s="16">
        <f>IFERROR(TTEST(G1280:O1280,P1280:X1280,2,1),IF(OR(COUNTIF(P1280:X1280,"&gt;0")&gt;7,COUNTIF(G1280:O1280,"&gt;0")&gt;7),0,9999))</f>
        <v>1.0361523258276413E-2</v>
      </c>
      <c r="AS1280" s="16">
        <f>IF(AR1280=9999,$BO$3,RANK(AR1280,$AR$3:$AR$1993,1))</f>
        <v>668</v>
      </c>
      <c r="AT1280" s="16">
        <f>LOG((IFERROR(SUM(P1280:X1280)/COUNTIF(P1280:X1280, "&gt;0"),0.1))/(IFERROR(SUM(G1280:O1280)/COUNTIF(G1280:O1280, "&gt;0"),0.1)),2)</f>
        <v>0.68310920373260142</v>
      </c>
      <c r="AU1280" s="17">
        <f>SUM(COUNTIF(P1280:X1280, "&gt;0"), COUNTIF(G1280:O1280, "&gt;0"))</f>
        <v>18</v>
      </c>
      <c r="AV1280" s="18">
        <f>$BQ$3*AS1280/$BO$3</f>
        <v>3.3601609657947684E-3</v>
      </c>
      <c r="AW1280" s="18" t="str">
        <f>IF(AR1280&lt;AV1280,AR1280,"ns")</f>
        <v>ns</v>
      </c>
      <c r="AX1280" s="19" t="str">
        <f>IF(AND(AW1280&lt;0.01,ABS(AT1280)&gt;1.5,D1280&gt;2), IF(AND(AT1280&gt;0,COUNTIF(P1280:X1280,"&gt;0")&gt;7),"IRF4_interactor_Treg", (IF(AND(AT1280&lt;0,COUNTIF(G1280:O1280, "&gt;0")&gt;7), "background_significant", "ns"))), "ns")</f>
        <v>ns</v>
      </c>
      <c r="AY1280" s="20">
        <f>IFERROR(TTEST(Y1280:AG1280,AH1280:AP1280,2,1),IF(OR(COUNTIF(AH1280:AP1280,"&gt;0")&gt;7,COUNTIF(Y1280:AG1280,"&gt;0")&gt;7),0,9999))</f>
        <v>0.10178409177299357</v>
      </c>
      <c r="AZ1280" s="20">
        <f>IF(AY1280=9999,$BO$4,RANK(AY1280,$AY$3:$AY$1993,1))</f>
        <v>1276</v>
      </c>
      <c r="BA1280" s="20">
        <f>LOG((IFERROR(SUM(AH1280:AP1280)/COUNTIF(AH1280:AP1280, "&gt;0"),0.1))/(IFERROR(SUM(Y1280:AG1280)/COUNTIF(Y1280:AG1280, "&gt;0"),0.1)),2)</f>
        <v>0.36426083733638481</v>
      </c>
      <c r="BB1280" s="21">
        <f>SUM(COUNTIF(AH1280:AP1280, "&gt;0"), COUNTIF(Y1280:AG1280, "&gt;0"))</f>
        <v>18</v>
      </c>
      <c r="BC1280" s="22">
        <f>$BQ$3*AZ1280/$BO$4</f>
        <v>6.4120603015075375E-3</v>
      </c>
      <c r="BD1280" s="22" t="str">
        <f>IF(AY1280&lt;BC1280,AY1280,"ns")</f>
        <v>ns</v>
      </c>
      <c r="BE1280" s="23" t="str">
        <f>IF(AND(BD1280&lt;0.01,ABS(BA1280)&gt;1.5,D1280&gt;2), IF(AND(BA1280&gt;0,COUNTIF(AH1280:AP1280,"&gt;0")&gt;7),"IRF4_interactor_Th17", (IF(AND(BA1280&lt;0,COUNTIF(Y1280:AG1280, "&gt;0")&gt;7), "background_significant", "ns"))), "ns")</f>
        <v>ns</v>
      </c>
      <c r="BF1280" s="24" t="str">
        <f>IF(OR(AX1280 ="IRF4_interactor_Treg", BE1280 ="IRF4_interactor_Th17"), LOG((AVERAGE(AH1280:AP1280)+0.1)/(AVERAGE(P1280:X1280)+0.1),2),"ns")</f>
        <v>ns</v>
      </c>
      <c r="BG1280" s="24">
        <f>IF(AND(AX1280="IRF4_interactor_Treg",BE1280="IRF4_interactor_Th17"),1,IF(AX1280="IRF4_interactor_Treg","IRF4_Treg",IF(BE1280="IRF4_interactor_Th17","IRF4_Th17",0)))</f>
        <v>0</v>
      </c>
      <c r="BH1280" s="25">
        <f>IFERROR(TTEST(AH1280:AP1280,P1280:X1280,2,1),IF(OR(COUNTIF(P1280:X1280,"&gt;0")&gt;7,COUNTIF(AH1280:AP1280,"&gt;0")&gt;7),0,9999))</f>
        <v>7.8883019711636165E-2</v>
      </c>
      <c r="BI1280" s="25">
        <f>IF(BH1280=9999,$BS$5,RANK(BH1280,$BH$3:$BH$1993,1))</f>
        <v>584</v>
      </c>
      <c r="BJ1280" s="25">
        <f>$BQ$3*BI1280/$BO$5</f>
        <v>2.9331993972877952E-3</v>
      </c>
      <c r="BK1280" s="25" t="str">
        <f>IF(BH1280&lt;BJ1280,BH1280,"ns")</f>
        <v>ns</v>
      </c>
      <c r="BL1280" s="26">
        <f>SUM(COUNTIF(P1280:X1280, "&gt;0"), COUNTIF(AH1280:AP1280, "&gt;0"))</f>
        <v>18</v>
      </c>
    </row>
    <row r="1281" spans="1:64">
      <c r="A1281" t="s">
        <v>6665</v>
      </c>
      <c r="B1281" t="s">
        <v>6666</v>
      </c>
      <c r="C1281">
        <v>7.1633199999999997E-4</v>
      </c>
      <c r="D1281">
        <v>12</v>
      </c>
      <c r="E1281">
        <v>12</v>
      </c>
      <c r="F1281">
        <v>0</v>
      </c>
      <c r="G1281">
        <v>353292</v>
      </c>
      <c r="H1281">
        <v>304463</v>
      </c>
      <c r="I1281">
        <v>317542</v>
      </c>
      <c r="J1281">
        <v>256787</v>
      </c>
      <c r="K1281">
        <v>272253</v>
      </c>
      <c r="L1281">
        <v>319118</v>
      </c>
      <c r="M1281">
        <v>188156</v>
      </c>
      <c r="N1281">
        <v>248007</v>
      </c>
      <c r="O1281">
        <v>277237</v>
      </c>
      <c r="P1281">
        <v>288541</v>
      </c>
      <c r="Q1281">
        <v>165898</v>
      </c>
      <c r="R1281">
        <v>279152</v>
      </c>
      <c r="S1281">
        <v>365893</v>
      </c>
      <c r="T1281">
        <v>273677</v>
      </c>
      <c r="U1281">
        <v>403846</v>
      </c>
      <c r="V1281">
        <v>349089</v>
      </c>
      <c r="W1281">
        <v>359864</v>
      </c>
      <c r="X1281">
        <v>360881</v>
      </c>
      <c r="Y1281">
        <v>304686</v>
      </c>
      <c r="Z1281">
        <v>297750</v>
      </c>
      <c r="AA1281">
        <v>363748</v>
      </c>
      <c r="AB1281">
        <v>263225</v>
      </c>
      <c r="AC1281">
        <v>287623</v>
      </c>
      <c r="AD1281">
        <v>308412</v>
      </c>
      <c r="AE1281">
        <v>307415</v>
      </c>
      <c r="AF1281">
        <v>465021</v>
      </c>
      <c r="AG1281">
        <v>388052</v>
      </c>
      <c r="AH1281">
        <v>370263</v>
      </c>
      <c r="AI1281">
        <v>440273</v>
      </c>
      <c r="AJ1281">
        <v>432683</v>
      </c>
      <c r="AK1281">
        <v>281133</v>
      </c>
      <c r="AL1281">
        <v>364424</v>
      </c>
      <c r="AM1281">
        <v>297189</v>
      </c>
      <c r="AN1281">
        <v>315633</v>
      </c>
      <c r="AO1281">
        <v>445771</v>
      </c>
      <c r="AP1281">
        <v>354381</v>
      </c>
      <c r="AR1281" s="16">
        <f>IFERROR(TTEST(G1281:O1281,P1281:X1281,2,1),IF(OR(COUNTIF(P1281:X1281,"&gt;0")&gt;7,COUNTIF(G1281:O1281,"&gt;0")&gt;7),0,9999))</f>
        <v>0.32791792345095033</v>
      </c>
      <c r="AS1281" s="16">
        <f>IF(AR1281=9999,$BO$3,RANK(AR1281,$AR$3:$AR$1993,1))</f>
        <v>1466</v>
      </c>
      <c r="AT1281" s="16">
        <f>LOG((IFERROR(SUM(P1281:X1281)/COUNTIF(P1281:X1281, "&gt;0"),0.1))/(IFERROR(SUM(G1281:O1281)/COUNTIF(G1281:O1281, "&gt;0"),0.1)),2)</f>
        <v>0.16632085773922128</v>
      </c>
      <c r="AU1281" s="17">
        <f>SUM(COUNTIF(P1281:X1281, "&gt;0"), COUNTIF(G1281:O1281, "&gt;0"))</f>
        <v>18</v>
      </c>
      <c r="AV1281" s="18">
        <f>$BQ$3*AS1281/$BO$3</f>
        <v>7.3742454728370219E-3</v>
      </c>
      <c r="AW1281" s="18" t="str">
        <f>IF(AR1281&lt;AV1281,AR1281,"ns")</f>
        <v>ns</v>
      </c>
      <c r="AX1281" s="19" t="str">
        <f>IF(AND(AW1281&lt;0.01,ABS(AT1281)&gt;1.5,D1281&gt;2), IF(AND(AT1281&gt;0,COUNTIF(P1281:X1281,"&gt;0")&gt;7),"IRF4_interactor_Treg", (IF(AND(AT1281&lt;0,COUNTIF(G1281:O1281, "&gt;0")&gt;7), "background_significant", "ns"))), "ns")</f>
        <v>ns</v>
      </c>
      <c r="AY1281" s="20">
        <f>IFERROR(TTEST(Y1281:AG1281,AH1281:AP1281,2,1),IF(OR(COUNTIF(AH1281:AP1281,"&gt;0")&gt;7,COUNTIF(Y1281:AG1281,"&gt;0")&gt;7),0,9999))</f>
        <v>0.10311609172566166</v>
      </c>
      <c r="AZ1281" s="20">
        <f>IF(AY1281=9999,$BO$4,RANK(AY1281,$AY$3:$AY$1993,1))</f>
        <v>1277</v>
      </c>
      <c r="BA1281" s="20">
        <f>LOG((IFERROR(SUM(AH1281:AP1281)/COUNTIF(AH1281:AP1281, "&gt;0"),0.1))/(IFERROR(SUM(Y1281:AG1281)/COUNTIF(Y1281:AG1281, "&gt;0"),0.1)),2)</f>
        <v>0.14504957654628842</v>
      </c>
      <c r="BB1281" s="21">
        <f>SUM(COUNTIF(AH1281:AP1281, "&gt;0"), COUNTIF(Y1281:AG1281, "&gt;0"))</f>
        <v>18</v>
      </c>
      <c r="BC1281" s="22">
        <f>$BQ$3*AZ1281/$BO$4</f>
        <v>6.4170854271356778E-3</v>
      </c>
      <c r="BD1281" s="22" t="str">
        <f>IF(AY1281&lt;BC1281,AY1281,"ns")</f>
        <v>ns</v>
      </c>
      <c r="BE1281" s="23" t="str">
        <f>IF(AND(BD1281&lt;0.01,ABS(BA1281)&gt;1.5,D1281&gt;2), IF(AND(BA1281&gt;0,COUNTIF(AH1281:AP1281,"&gt;0")&gt;7),"IRF4_interactor_Th17", (IF(AND(BA1281&lt;0,COUNTIF(Y1281:AG1281, "&gt;0")&gt;7), "background_significant", "ns"))), "ns")</f>
        <v>ns</v>
      </c>
      <c r="BF1281" s="24" t="str">
        <f>IF(OR(AX1281 ="IRF4_interactor_Treg", BE1281 ="IRF4_interactor_Th17"), LOG((AVERAGE(AH1281:AP1281)+0.1)/(AVERAGE(P1281:X1281)+0.1),2),"ns")</f>
        <v>ns</v>
      </c>
      <c r="BG1281" s="24">
        <f>IF(AND(AX1281="IRF4_interactor_Treg",BE1281="IRF4_interactor_Th17"),1,IF(AX1281="IRF4_interactor_Treg","IRF4_Treg",IF(BE1281="IRF4_interactor_Th17","IRF4_Th17",0)))</f>
        <v>0</v>
      </c>
      <c r="BH1281" s="25">
        <f>IFERROR(TTEST(AH1281:AP1281,P1281:X1281,2,1),IF(OR(COUNTIF(P1281:X1281,"&gt;0")&gt;7,COUNTIF(AH1281:AP1281,"&gt;0")&gt;7),0,9999))</f>
        <v>0.24689756777351327</v>
      </c>
      <c r="BI1281" s="25">
        <f>IF(BH1281=9999,$BS$5,RANK(BH1281,$BH$3:$BH$1993,1))</f>
        <v>1066</v>
      </c>
      <c r="BJ1281" s="25">
        <f>$BQ$3*BI1281/$BO$5</f>
        <v>5.3540934203917629E-3</v>
      </c>
      <c r="BK1281" s="25" t="str">
        <f>IF(BH1281&lt;BJ1281,BH1281,"ns")</f>
        <v>ns</v>
      </c>
      <c r="BL1281" s="26">
        <f>SUM(COUNTIF(P1281:X1281, "&gt;0"), COUNTIF(AH1281:AP1281, "&gt;0"))</f>
        <v>18</v>
      </c>
    </row>
    <row r="1282" spans="1:64">
      <c r="A1282" t="s">
        <v>1221</v>
      </c>
      <c r="B1282" t="s">
        <v>1222</v>
      </c>
      <c r="C1282">
        <v>7.1633199999999997E-4</v>
      </c>
      <c r="D1282">
        <v>8</v>
      </c>
      <c r="E1282">
        <v>8</v>
      </c>
      <c r="F1282">
        <v>0</v>
      </c>
      <c r="G1282">
        <v>1053620</v>
      </c>
      <c r="H1282">
        <v>882753</v>
      </c>
      <c r="I1282">
        <v>945861</v>
      </c>
      <c r="J1282">
        <v>685024</v>
      </c>
      <c r="K1282">
        <v>612980</v>
      </c>
      <c r="L1282">
        <v>591887</v>
      </c>
      <c r="M1282">
        <v>612900</v>
      </c>
      <c r="N1282">
        <v>614941</v>
      </c>
      <c r="O1282">
        <v>611388</v>
      </c>
      <c r="P1282">
        <v>833510</v>
      </c>
      <c r="Q1282">
        <v>785913</v>
      </c>
      <c r="R1282">
        <v>796477</v>
      </c>
      <c r="S1282">
        <v>960805</v>
      </c>
      <c r="T1282">
        <v>860039</v>
      </c>
      <c r="U1282">
        <v>674416</v>
      </c>
      <c r="V1282">
        <v>959586</v>
      </c>
      <c r="W1282">
        <v>1037490</v>
      </c>
      <c r="X1282">
        <v>893267</v>
      </c>
      <c r="Y1282">
        <v>745184</v>
      </c>
      <c r="Z1282">
        <v>609913</v>
      </c>
      <c r="AA1282">
        <v>745385</v>
      </c>
      <c r="AB1282">
        <v>701554</v>
      </c>
      <c r="AC1282">
        <v>660713</v>
      </c>
      <c r="AD1282">
        <v>693041</v>
      </c>
      <c r="AE1282">
        <v>544633</v>
      </c>
      <c r="AF1282">
        <v>729799</v>
      </c>
      <c r="AG1282">
        <v>588888</v>
      </c>
      <c r="AH1282">
        <v>1091030</v>
      </c>
      <c r="AI1282">
        <v>1025660</v>
      </c>
      <c r="AJ1282">
        <v>996131</v>
      </c>
      <c r="AK1282">
        <v>674185</v>
      </c>
      <c r="AL1282">
        <v>535150</v>
      </c>
      <c r="AM1282">
        <v>538511</v>
      </c>
      <c r="AN1282">
        <v>740719</v>
      </c>
      <c r="AO1282">
        <v>1005140</v>
      </c>
      <c r="AP1282">
        <v>579699</v>
      </c>
      <c r="AR1282" s="16">
        <f>IFERROR(TTEST(G1282:O1282,P1282:X1282,2,1),IF(OR(COUNTIF(P1282:X1282,"&gt;0")&gt;7,COUNTIF(G1282:O1282,"&gt;0")&gt;7),0,9999))</f>
        <v>0.13100400642621141</v>
      </c>
      <c r="AS1282" s="16">
        <f>IF(AR1282=9999,$BO$3,RANK(AR1282,$AR$3:$AR$1993,1))</f>
        <v>1199</v>
      </c>
      <c r="AT1282" s="16">
        <f>LOG((IFERROR(SUM(P1282:X1282)/COUNTIF(P1282:X1282, "&gt;0"),0.1))/(IFERROR(SUM(G1282:O1282)/COUNTIF(G1282:O1282, "&gt;0"),0.1)),2)</f>
        <v>0.23880632865080315</v>
      </c>
      <c r="AU1282" s="17">
        <f>SUM(COUNTIF(P1282:X1282, "&gt;0"), COUNTIF(G1282:O1282, "&gt;0"))</f>
        <v>18</v>
      </c>
      <c r="AV1282" s="18">
        <f>$BQ$3*AS1282/$BO$3</f>
        <v>6.0311871227364186E-3</v>
      </c>
      <c r="AW1282" s="18" t="str">
        <f>IF(AR1282&lt;AV1282,AR1282,"ns")</f>
        <v>ns</v>
      </c>
      <c r="AX1282" s="19" t="str">
        <f>IF(AND(AW1282&lt;0.01,ABS(AT1282)&gt;1.5,D1282&gt;2), IF(AND(AT1282&gt;0,COUNTIF(P1282:X1282,"&gt;0")&gt;7),"IRF4_interactor_Treg", (IF(AND(AT1282&lt;0,COUNTIF(G1282:O1282, "&gt;0")&gt;7), "background_significant", "ns"))), "ns")</f>
        <v>ns</v>
      </c>
      <c r="AY1282" s="20">
        <f>IFERROR(TTEST(Y1282:AG1282,AH1282:AP1282,2,1),IF(OR(COUNTIF(AH1282:AP1282,"&gt;0")&gt;7,COUNTIF(Y1282:AG1282,"&gt;0")&gt;7),0,9999))</f>
        <v>0.10348629966865319</v>
      </c>
      <c r="AZ1282" s="20">
        <f>IF(AY1282=9999,$BO$4,RANK(AY1282,$AY$3:$AY$1993,1))</f>
        <v>1278</v>
      </c>
      <c r="BA1282" s="20">
        <f>LOG((IFERROR(SUM(AH1282:AP1282)/COUNTIF(AH1282:AP1282, "&gt;0"),0.1))/(IFERROR(SUM(Y1282:AG1282)/COUNTIF(Y1282:AG1282, "&gt;0"),0.1)),2)</f>
        <v>0.25568392427214959</v>
      </c>
      <c r="BB1282" s="21">
        <f>SUM(COUNTIF(AH1282:AP1282, "&gt;0"), COUNTIF(Y1282:AG1282, "&gt;0"))</f>
        <v>18</v>
      </c>
      <c r="BC1282" s="22">
        <f>$BQ$3*AZ1282/$BO$4</f>
        <v>6.4221105527638199E-3</v>
      </c>
      <c r="BD1282" s="22" t="str">
        <f>IF(AY1282&lt;BC1282,AY1282,"ns")</f>
        <v>ns</v>
      </c>
      <c r="BE1282" s="23" t="str">
        <f>IF(AND(BD1282&lt;0.01,ABS(BA1282)&gt;1.5,D1282&gt;2), IF(AND(BA1282&gt;0,COUNTIF(AH1282:AP1282,"&gt;0")&gt;7),"IRF4_interactor_Th17", (IF(AND(BA1282&lt;0,COUNTIF(Y1282:AG1282, "&gt;0")&gt;7), "background_significant", "ns"))), "ns")</f>
        <v>ns</v>
      </c>
      <c r="BF1282" s="24" t="str">
        <f>IF(OR(AX1282 ="IRF4_interactor_Treg", BE1282 ="IRF4_interactor_Th17"), LOG((AVERAGE(AH1282:AP1282)+0.1)/(AVERAGE(P1282:X1282)+0.1),2),"ns")</f>
        <v>ns</v>
      </c>
      <c r="BG1282" s="24">
        <f>IF(AND(AX1282="IRF4_interactor_Treg",BE1282="IRF4_interactor_Th17"),1,IF(AX1282="IRF4_interactor_Treg","IRF4_Treg",IF(BE1282="IRF4_interactor_Th17","IRF4_Th17",0)))</f>
        <v>0</v>
      </c>
      <c r="BH1282" s="25">
        <f>IFERROR(TTEST(AH1282:AP1282,P1282:X1282,2,1),IF(OR(COUNTIF(P1282:X1282,"&gt;0")&gt;7,COUNTIF(AH1282:AP1282,"&gt;0")&gt;7),0,9999))</f>
        <v>0.42442934496657214</v>
      </c>
      <c r="BI1282" s="25">
        <f>IF(BH1282=9999,$BS$5,RANK(BH1282,$BH$3:$BH$1993,1))</f>
        <v>1354</v>
      </c>
      <c r="BJ1282" s="25">
        <f>$BQ$3*BI1282/$BO$5</f>
        <v>6.8006027122049229E-3</v>
      </c>
      <c r="BK1282" s="25" t="str">
        <f>IF(BH1282&lt;BJ1282,BH1282,"ns")</f>
        <v>ns</v>
      </c>
      <c r="BL1282" s="26">
        <f>SUM(COUNTIF(P1282:X1282, "&gt;0"), COUNTIF(AH1282:AP1282, "&gt;0"))</f>
        <v>18</v>
      </c>
    </row>
    <row r="1283" spans="1:64">
      <c r="A1283" t="s">
        <v>1925</v>
      </c>
      <c r="B1283" t="s">
        <v>1926</v>
      </c>
      <c r="C1283">
        <v>7.1633199999999997E-4</v>
      </c>
      <c r="D1283">
        <v>14</v>
      </c>
      <c r="E1283">
        <v>2</v>
      </c>
      <c r="F1283">
        <v>12</v>
      </c>
      <c r="G1283">
        <v>9480790</v>
      </c>
      <c r="H1283">
        <v>7814840</v>
      </c>
      <c r="I1283">
        <v>7825290</v>
      </c>
      <c r="J1283">
        <v>5815700</v>
      </c>
      <c r="K1283">
        <v>5032000</v>
      </c>
      <c r="L1283">
        <v>5096280</v>
      </c>
      <c r="M1283">
        <v>4363660</v>
      </c>
      <c r="N1283">
        <v>3869470</v>
      </c>
      <c r="O1283">
        <v>3676890</v>
      </c>
      <c r="P1283">
        <v>8021620</v>
      </c>
      <c r="Q1283">
        <v>6661470</v>
      </c>
      <c r="R1283">
        <v>6204610</v>
      </c>
      <c r="S1283">
        <v>8467190</v>
      </c>
      <c r="T1283">
        <v>7853090</v>
      </c>
      <c r="U1283">
        <v>5783390</v>
      </c>
      <c r="V1283">
        <v>8601090</v>
      </c>
      <c r="W1283">
        <v>8650140</v>
      </c>
      <c r="X1283">
        <v>8250330</v>
      </c>
      <c r="Y1283">
        <v>5504960</v>
      </c>
      <c r="Z1283">
        <v>4610680</v>
      </c>
      <c r="AA1283">
        <v>4155250</v>
      </c>
      <c r="AB1283">
        <v>4433850</v>
      </c>
      <c r="AC1283">
        <v>3893630</v>
      </c>
      <c r="AD1283">
        <v>3807030</v>
      </c>
      <c r="AE1283">
        <v>3600540</v>
      </c>
      <c r="AF1283">
        <v>3946160</v>
      </c>
      <c r="AG1283">
        <v>3781680</v>
      </c>
      <c r="AH1283">
        <v>9194760</v>
      </c>
      <c r="AI1283">
        <v>8217860</v>
      </c>
      <c r="AJ1283">
        <v>7904570</v>
      </c>
      <c r="AK1283">
        <v>3131090</v>
      </c>
      <c r="AL1283">
        <v>3611360</v>
      </c>
      <c r="AM1283">
        <v>3793400</v>
      </c>
      <c r="AN1283">
        <v>3893690</v>
      </c>
      <c r="AO1283">
        <v>5209380</v>
      </c>
      <c r="AP1283">
        <v>3621700</v>
      </c>
      <c r="AR1283" s="16">
        <f>IFERROR(TTEST(G1283:O1283,P1283:X1283,2,1),IF(OR(COUNTIF(P1283:X1283,"&gt;0")&gt;7,COUNTIF(G1283:O1283,"&gt;0")&gt;7),0,9999))</f>
        <v>8.7516152706550554E-2</v>
      </c>
      <c r="AS1283" s="16">
        <f>IF(AR1283=9999,$BO$3,RANK(AR1283,$AR$3:$AR$1993,1))</f>
        <v>1103</v>
      </c>
      <c r="AT1283" s="16">
        <f>LOG((IFERROR(SUM(P1283:X1283)/COUNTIF(P1283:X1283, "&gt;0"),0.1))/(IFERROR(SUM(G1283:O1283)/COUNTIF(G1283:O1283, "&gt;0"),0.1)),2)</f>
        <v>0.37064557349593125</v>
      </c>
      <c r="AU1283" s="17">
        <f>SUM(COUNTIF(P1283:X1283, "&gt;0"), COUNTIF(G1283:O1283, "&gt;0"))</f>
        <v>18</v>
      </c>
      <c r="AV1283" s="18">
        <f>$BQ$3*AS1283/$BO$3</f>
        <v>5.5482897384305828E-3</v>
      </c>
      <c r="AW1283" s="18" t="str">
        <f>IF(AR1283&lt;AV1283,AR1283,"ns")</f>
        <v>ns</v>
      </c>
      <c r="AX1283" s="19" t="str">
        <f>IF(AND(AW1283&lt;0.01,ABS(AT1283)&gt;1.5,D1283&gt;2), IF(AND(AT1283&gt;0,COUNTIF(P1283:X1283,"&gt;0")&gt;7),"IRF4_interactor_Treg", (IF(AND(AT1283&lt;0,COUNTIF(G1283:O1283, "&gt;0")&gt;7), "background_significant", "ns"))), "ns")</f>
        <v>ns</v>
      </c>
      <c r="AY1283" s="20">
        <f>IFERROR(TTEST(Y1283:AG1283,AH1283:AP1283,2,1),IF(OR(COUNTIF(AH1283:AP1283,"&gt;0")&gt;7,COUNTIF(Y1283:AG1283,"&gt;0")&gt;7),0,9999))</f>
        <v>0.10411906974830087</v>
      </c>
      <c r="AZ1283" s="20">
        <f>IF(AY1283=9999,$BO$4,RANK(AY1283,$AY$3:$AY$1993,1))</f>
        <v>1279</v>
      </c>
      <c r="BA1283" s="20">
        <f>LOG((IFERROR(SUM(AH1283:AP1283)/COUNTIF(AH1283:AP1283, "&gt;0"),0.1))/(IFERROR(SUM(Y1283:AG1283)/COUNTIF(Y1283:AG1283, "&gt;0"),0.1)),2)</f>
        <v>0.36444082133771571</v>
      </c>
      <c r="BB1283" s="21">
        <f>SUM(COUNTIF(AH1283:AP1283, "&gt;0"), COUNTIF(Y1283:AG1283, "&gt;0"))</f>
        <v>18</v>
      </c>
      <c r="BC1283" s="22">
        <f>$BQ$3*AZ1283/$BO$4</f>
        <v>6.4271356783919603E-3</v>
      </c>
      <c r="BD1283" s="22" t="str">
        <f>IF(AY1283&lt;BC1283,AY1283,"ns")</f>
        <v>ns</v>
      </c>
      <c r="BE1283" s="23" t="str">
        <f>IF(AND(BD1283&lt;0.01,ABS(BA1283)&gt;1.5,D1283&gt;2), IF(AND(BA1283&gt;0,COUNTIF(AH1283:AP1283,"&gt;0")&gt;7),"IRF4_interactor_Th17", (IF(AND(BA1283&lt;0,COUNTIF(Y1283:AG1283, "&gt;0")&gt;7), "background_significant", "ns"))), "ns")</f>
        <v>ns</v>
      </c>
      <c r="BF1283" s="24" t="str">
        <f>IF(OR(AX1283 ="IRF4_interactor_Treg", BE1283 ="IRF4_interactor_Th17"), LOG((AVERAGE(AH1283:AP1283)+0.1)/(AVERAGE(P1283:X1283)+0.1),2),"ns")</f>
        <v>ns</v>
      </c>
      <c r="BG1283" s="24">
        <f>IF(AND(AX1283="IRF4_interactor_Treg",BE1283="IRF4_interactor_Th17"),1,IF(AX1283="IRF4_interactor_Treg","IRF4_Treg",IF(BE1283="IRF4_interactor_Th17","IRF4_Th17",0)))</f>
        <v>0</v>
      </c>
      <c r="BH1283" s="25">
        <f>IFERROR(TTEST(AH1283:AP1283,P1283:X1283,2,1),IF(OR(COUNTIF(P1283:X1283,"&gt;0")&gt;7,COUNTIF(AH1283:AP1283,"&gt;0")&gt;7),0,9999))</f>
        <v>5.2962756873681585E-2</v>
      </c>
      <c r="BI1283" s="25">
        <f>IF(BH1283=9999,$BS$5,RANK(BH1283,$BH$3:$BH$1993,1))</f>
        <v>472</v>
      </c>
      <c r="BJ1283" s="25">
        <f>$BQ$3*BI1283/$BO$5</f>
        <v>2.3706680060271218E-3</v>
      </c>
      <c r="BK1283" s="25" t="str">
        <f>IF(BH1283&lt;BJ1283,BH1283,"ns")</f>
        <v>ns</v>
      </c>
      <c r="BL1283" s="26">
        <f>SUM(COUNTIF(P1283:X1283, "&gt;0"), COUNTIF(AH1283:AP1283, "&gt;0"))</f>
        <v>18</v>
      </c>
    </row>
    <row r="1284" spans="1:64">
      <c r="A1284" t="s">
        <v>2911</v>
      </c>
      <c r="B1284" t="s">
        <v>2912</v>
      </c>
      <c r="C1284">
        <v>1.24018E-3</v>
      </c>
      <c r="D1284">
        <v>4</v>
      </c>
      <c r="E1284">
        <v>4</v>
      </c>
      <c r="F1284">
        <v>0</v>
      </c>
      <c r="G1284">
        <v>283611</v>
      </c>
      <c r="H1284">
        <v>267831</v>
      </c>
      <c r="I1284">
        <v>377589</v>
      </c>
      <c r="J1284">
        <v>248020</v>
      </c>
      <c r="K1284">
        <v>211881</v>
      </c>
      <c r="L1284">
        <v>330071</v>
      </c>
      <c r="M1284">
        <v>168993</v>
      </c>
      <c r="N1284">
        <v>229424</v>
      </c>
      <c r="O1284">
        <v>218822</v>
      </c>
      <c r="P1284">
        <v>259513</v>
      </c>
      <c r="Q1284">
        <v>249090</v>
      </c>
      <c r="R1284">
        <v>281332</v>
      </c>
      <c r="S1284">
        <v>277383</v>
      </c>
      <c r="T1284">
        <v>289892</v>
      </c>
      <c r="U1284">
        <v>342484</v>
      </c>
      <c r="V1284">
        <v>202261</v>
      </c>
      <c r="W1284">
        <v>339170</v>
      </c>
      <c r="X1284">
        <v>266154</v>
      </c>
      <c r="Y1284">
        <v>257360</v>
      </c>
      <c r="Z1284">
        <v>221682</v>
      </c>
      <c r="AA1284">
        <v>243269</v>
      </c>
      <c r="AB1284">
        <v>267866</v>
      </c>
      <c r="AC1284">
        <v>300202</v>
      </c>
      <c r="AD1284">
        <v>229781</v>
      </c>
      <c r="AE1284">
        <v>144786</v>
      </c>
      <c r="AF1284">
        <v>209698</v>
      </c>
      <c r="AG1284">
        <v>225255</v>
      </c>
      <c r="AH1284">
        <v>319396</v>
      </c>
      <c r="AI1284">
        <v>266421</v>
      </c>
      <c r="AJ1284">
        <v>347204</v>
      </c>
      <c r="AK1284">
        <v>190025</v>
      </c>
      <c r="AL1284">
        <v>291420</v>
      </c>
      <c r="AM1284">
        <v>213003</v>
      </c>
      <c r="AN1284">
        <v>213115</v>
      </c>
      <c r="AO1284">
        <v>454344</v>
      </c>
      <c r="AP1284">
        <v>304526</v>
      </c>
      <c r="AR1284" s="16">
        <f>IFERROR(TTEST(G1284:O1284,P1284:X1284,2,1),IF(OR(COUNTIF(P1284:X1284,"&gt;0")&gt;7,COUNTIF(G1284:O1284,"&gt;0")&gt;7),0,9999))</f>
        <v>0.37481708376221257</v>
      </c>
      <c r="AS1284" s="16">
        <f>IF(AR1284=9999,$BO$3,RANK(AR1284,$AR$3:$AR$1993,1))</f>
        <v>1517</v>
      </c>
      <c r="AT1284" s="16">
        <f>LOG((IFERROR(SUM(P1284:X1284)/COUNTIF(P1284:X1284, "&gt;0"),0.1))/(IFERROR(SUM(G1284:O1284)/COUNTIF(G1284:O1284, "&gt;0"),0.1)),2)</f>
        <v>0.10193281869628171</v>
      </c>
      <c r="AU1284" s="17">
        <f>SUM(COUNTIF(P1284:X1284, "&gt;0"), COUNTIF(G1284:O1284, "&gt;0"))</f>
        <v>18</v>
      </c>
      <c r="AV1284" s="18">
        <f>$BQ$3*AS1284/$BO$3</f>
        <v>7.6307847082494971E-3</v>
      </c>
      <c r="AW1284" s="18" t="str">
        <f>IF(AR1284&lt;AV1284,AR1284,"ns")</f>
        <v>ns</v>
      </c>
      <c r="AX1284" s="19" t="str">
        <f>IF(AND(AW1284&lt;0.01,ABS(AT1284)&gt;1.5,D1284&gt;2), IF(AND(AT1284&gt;0,COUNTIF(P1284:X1284,"&gt;0")&gt;7),"IRF4_interactor_Treg", (IF(AND(AT1284&lt;0,COUNTIF(G1284:O1284, "&gt;0")&gt;7), "background_significant", "ns"))), "ns")</f>
        <v>ns</v>
      </c>
      <c r="AY1284" s="20">
        <f>IFERROR(TTEST(Y1284:AG1284,AH1284:AP1284,2,1),IF(OR(COUNTIF(AH1284:AP1284,"&gt;0")&gt;7,COUNTIF(Y1284:AG1284,"&gt;0")&gt;7),0,9999))</f>
        <v>0.10443267287209744</v>
      </c>
      <c r="AZ1284" s="20">
        <f>IF(AY1284=9999,$BO$4,RANK(AY1284,$AY$3:$AY$1993,1))</f>
        <v>1280</v>
      </c>
      <c r="BA1284" s="20">
        <f>LOG((IFERROR(SUM(AH1284:AP1284)/COUNTIF(AH1284:AP1284, "&gt;0"),0.1))/(IFERROR(SUM(Y1284:AG1284)/COUNTIF(Y1284:AG1284, "&gt;0"),0.1)),2)</f>
        <v>0.30788868601799568</v>
      </c>
      <c r="BB1284" s="21">
        <f>SUM(COUNTIF(AH1284:AP1284, "&gt;0"), COUNTIF(Y1284:AG1284, "&gt;0"))</f>
        <v>18</v>
      </c>
      <c r="BC1284" s="22">
        <f>$BQ$3*AZ1284/$BO$4</f>
        <v>6.4321608040201006E-3</v>
      </c>
      <c r="BD1284" s="22" t="str">
        <f>IF(AY1284&lt;BC1284,AY1284,"ns")</f>
        <v>ns</v>
      </c>
      <c r="BE1284" s="23" t="str">
        <f>IF(AND(BD1284&lt;0.01,ABS(BA1284)&gt;1.5,D1284&gt;2), IF(AND(BA1284&gt;0,COUNTIF(AH1284:AP1284,"&gt;0")&gt;7),"IRF4_interactor_Th17", (IF(AND(BA1284&lt;0,COUNTIF(Y1284:AG1284, "&gt;0")&gt;7), "background_significant", "ns"))), "ns")</f>
        <v>ns</v>
      </c>
      <c r="BF1284" s="24" t="str">
        <f>IF(OR(AX1284 ="IRF4_interactor_Treg", BE1284 ="IRF4_interactor_Th17"), LOG((AVERAGE(AH1284:AP1284)+0.1)/(AVERAGE(P1284:X1284)+0.1),2),"ns")</f>
        <v>ns</v>
      </c>
      <c r="BG1284" s="24">
        <f>IF(AND(AX1284="IRF4_interactor_Treg",BE1284="IRF4_interactor_Th17"),1,IF(AX1284="IRF4_interactor_Treg","IRF4_Treg",IF(BE1284="IRF4_interactor_Th17","IRF4_Th17",0)))</f>
        <v>0</v>
      </c>
      <c r="BH1284" s="25">
        <f>IFERROR(TTEST(AH1284:AP1284,P1284:X1284,2,1),IF(OR(COUNTIF(P1284:X1284,"&gt;0")&gt;7,COUNTIF(AH1284:AP1284,"&gt;0")&gt;7),0,9999))</f>
        <v>0.69760951910037727</v>
      </c>
      <c r="BI1284" s="25">
        <f>IF(BH1284=9999,$BS$5,RANK(BH1284,$BH$3:$BH$1993,1))</f>
        <v>1680</v>
      </c>
      <c r="BJ1284" s="25">
        <f>$BQ$3*BI1284/$BO$5</f>
        <v>8.4379708689100962E-3</v>
      </c>
      <c r="BK1284" s="25" t="str">
        <f>IF(BH1284&lt;BJ1284,BH1284,"ns")</f>
        <v>ns</v>
      </c>
      <c r="BL1284" s="26">
        <f>SUM(COUNTIF(P1284:X1284, "&gt;0"), COUNTIF(AH1284:AP1284, "&gt;0"))</f>
        <v>18</v>
      </c>
    </row>
    <row r="1285" spans="1:64">
      <c r="A1285" t="s">
        <v>3905</v>
      </c>
      <c r="B1285" t="s">
        <v>3906</v>
      </c>
      <c r="C1285">
        <v>3.8559499999999997E-2</v>
      </c>
      <c r="D1285">
        <v>4</v>
      </c>
      <c r="E1285">
        <v>4</v>
      </c>
      <c r="F1285">
        <v>0</v>
      </c>
      <c r="G1285">
        <v>437701</v>
      </c>
      <c r="H1285">
        <v>452682</v>
      </c>
      <c r="I1285">
        <v>434914</v>
      </c>
      <c r="J1285">
        <v>82765.5</v>
      </c>
      <c r="K1285">
        <v>104339</v>
      </c>
      <c r="L1285">
        <v>129495</v>
      </c>
      <c r="M1285">
        <v>75835.5</v>
      </c>
      <c r="N1285">
        <v>67819.8</v>
      </c>
      <c r="O1285">
        <v>72130.5</v>
      </c>
      <c r="P1285">
        <v>202285</v>
      </c>
      <c r="Q1285">
        <v>169719</v>
      </c>
      <c r="R1285">
        <v>178769</v>
      </c>
      <c r="S1285">
        <v>195061</v>
      </c>
      <c r="T1285">
        <v>231128</v>
      </c>
      <c r="U1285">
        <v>269239</v>
      </c>
      <c r="V1285">
        <v>382317</v>
      </c>
      <c r="W1285">
        <v>297172</v>
      </c>
      <c r="X1285">
        <v>272147</v>
      </c>
      <c r="Y1285">
        <v>209979</v>
      </c>
      <c r="Z1285">
        <v>217662</v>
      </c>
      <c r="AA1285">
        <v>201342</v>
      </c>
      <c r="AB1285">
        <v>118279</v>
      </c>
      <c r="AC1285">
        <v>0</v>
      </c>
      <c r="AD1285">
        <v>38629.9</v>
      </c>
      <c r="AE1285">
        <v>209378</v>
      </c>
      <c r="AF1285">
        <v>252428</v>
      </c>
      <c r="AG1285">
        <v>251428</v>
      </c>
      <c r="AH1285">
        <v>441459</v>
      </c>
      <c r="AI1285">
        <v>329295</v>
      </c>
      <c r="AJ1285">
        <v>363532</v>
      </c>
      <c r="AK1285">
        <v>11462.8</v>
      </c>
      <c r="AL1285">
        <v>56382.400000000001</v>
      </c>
      <c r="AM1285">
        <v>19291.900000000001</v>
      </c>
      <c r="AN1285">
        <v>242489</v>
      </c>
      <c r="AO1285">
        <v>329820</v>
      </c>
      <c r="AP1285">
        <v>256576</v>
      </c>
      <c r="AR1285" s="16">
        <f>IFERROR(TTEST(G1285:O1285,P1285:X1285,2,1),IF(OR(COUNTIF(P1285:X1285,"&gt;0")&gt;7,COUNTIF(G1285:O1285,"&gt;0")&gt;7),0,9999))</f>
        <v>0.63519377573411506</v>
      </c>
      <c r="AS1285" s="16">
        <f>IF(AR1285=9999,$BO$3,RANK(AR1285,$AR$3:$AR$1993,1))</f>
        <v>1730</v>
      </c>
      <c r="AT1285" s="16">
        <f>LOG((IFERROR(SUM(P1285:X1285)/COUNTIF(P1285:X1285, "&gt;0"),0.1))/(IFERROR(SUM(G1285:O1285)/COUNTIF(G1285:O1285, "&gt;0"),0.1)),2)</f>
        <v>0.242580600718897</v>
      </c>
      <c r="AU1285" s="17">
        <f>SUM(COUNTIF(P1285:X1285, "&gt;0"), COUNTIF(G1285:O1285, "&gt;0"))</f>
        <v>18</v>
      </c>
      <c r="AV1285" s="18">
        <f>$BQ$3*AS1285/$BO$3</f>
        <v>8.7022132796780692E-3</v>
      </c>
      <c r="AW1285" s="18" t="str">
        <f>IF(AR1285&lt;AV1285,AR1285,"ns")</f>
        <v>ns</v>
      </c>
      <c r="AX1285" s="19" t="str">
        <f>IF(AND(AW1285&lt;0.01,ABS(AT1285)&gt;1.5,D1285&gt;2), IF(AND(AT1285&gt;0,COUNTIF(P1285:X1285,"&gt;0")&gt;7),"IRF4_interactor_Treg", (IF(AND(AT1285&lt;0,COUNTIF(G1285:O1285, "&gt;0")&gt;7), "background_significant", "ns"))), "ns")</f>
        <v>ns</v>
      </c>
      <c r="AY1285" s="20">
        <f>IFERROR(TTEST(Y1285:AG1285,AH1285:AP1285,2,1),IF(OR(COUNTIF(AH1285:AP1285,"&gt;0")&gt;7,COUNTIF(Y1285:AG1285,"&gt;0")&gt;7),0,9999))</f>
        <v>0.10469623994367051</v>
      </c>
      <c r="AZ1285" s="20">
        <f>IF(AY1285=9999,$BO$4,RANK(AY1285,$AY$3:$AY$1993,1))</f>
        <v>1281</v>
      </c>
      <c r="BA1285" s="20">
        <f>LOG((IFERROR(SUM(AH1285:AP1285)/COUNTIF(AH1285:AP1285, "&gt;0"),0.1))/(IFERROR(SUM(Y1285:AG1285)/COUNTIF(Y1285:AG1285, "&gt;0"),0.1)),2)</f>
        <v>0.28179416932271856</v>
      </c>
      <c r="BB1285" s="21">
        <f>SUM(COUNTIF(AH1285:AP1285, "&gt;0"), COUNTIF(Y1285:AG1285, "&gt;0"))</f>
        <v>17</v>
      </c>
      <c r="BC1285" s="22">
        <f>$BQ$3*AZ1285/$BO$4</f>
        <v>6.4371859296482418E-3</v>
      </c>
      <c r="BD1285" s="22" t="str">
        <f>IF(AY1285&lt;BC1285,AY1285,"ns")</f>
        <v>ns</v>
      </c>
      <c r="BE1285" s="23" t="str">
        <f>IF(AND(BD1285&lt;0.01,ABS(BA1285)&gt;1.5,D1285&gt;2), IF(AND(BA1285&gt;0,COUNTIF(AH1285:AP1285,"&gt;0")&gt;7),"IRF4_interactor_Th17", (IF(AND(BA1285&lt;0,COUNTIF(Y1285:AG1285, "&gt;0")&gt;7), "background_significant", "ns"))), "ns")</f>
        <v>ns</v>
      </c>
      <c r="BF1285" s="24" t="str">
        <f>IF(OR(AX1285 ="IRF4_interactor_Treg", BE1285 ="IRF4_interactor_Th17"), LOG((AVERAGE(AH1285:AP1285)+0.1)/(AVERAGE(P1285:X1285)+0.1),2),"ns")</f>
        <v>ns</v>
      </c>
      <c r="BG1285" s="24">
        <f>IF(AND(AX1285="IRF4_interactor_Treg",BE1285="IRF4_interactor_Th17"),1,IF(AX1285="IRF4_interactor_Treg","IRF4_Treg",IF(BE1285="IRF4_interactor_Th17","IRF4_Th17",0)))</f>
        <v>0</v>
      </c>
      <c r="BH1285" s="25">
        <f>IFERROR(TTEST(AH1285:AP1285,P1285:X1285,2,1),IF(OR(COUNTIF(P1285:X1285,"&gt;0")&gt;7,COUNTIF(AH1285:AP1285,"&gt;0")&gt;7),0,9999))</f>
        <v>0.79269136182425348</v>
      </c>
      <c r="BI1285" s="25">
        <f>IF(BH1285=9999,$BS$5,RANK(BH1285,$BH$3:$BH$1993,1))</f>
        <v>1783</v>
      </c>
      <c r="BJ1285" s="25">
        <f>$BQ$3*BI1285/$BO$5</f>
        <v>8.9552988448016076E-3</v>
      </c>
      <c r="BK1285" s="25" t="str">
        <f>IF(BH1285&lt;BJ1285,BH1285,"ns")</f>
        <v>ns</v>
      </c>
      <c r="BL1285" s="26">
        <f>SUM(COUNTIF(P1285:X1285, "&gt;0"), COUNTIF(AH1285:AP1285, "&gt;0"))</f>
        <v>18</v>
      </c>
    </row>
    <row r="1286" spans="1:64">
      <c r="A1286" t="s">
        <v>3629</v>
      </c>
      <c r="B1286" t="s">
        <v>3630</v>
      </c>
      <c r="C1286">
        <v>4.21172E-2</v>
      </c>
      <c r="D1286">
        <v>3</v>
      </c>
      <c r="E1286">
        <v>3</v>
      </c>
      <c r="F1286">
        <v>0</v>
      </c>
      <c r="G1286">
        <v>69065.899999999994</v>
      </c>
      <c r="H1286">
        <v>103951</v>
      </c>
      <c r="I1286">
        <v>48590.5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74574.2</v>
      </c>
      <c r="Q1286">
        <v>49997.4</v>
      </c>
      <c r="R1286">
        <v>49827.199999999997</v>
      </c>
      <c r="S1286">
        <v>33092.800000000003</v>
      </c>
      <c r="T1286">
        <v>0</v>
      </c>
      <c r="U1286">
        <v>0</v>
      </c>
      <c r="V1286">
        <v>0</v>
      </c>
      <c r="W1286">
        <v>79632.399999999994</v>
      </c>
      <c r="X1286">
        <v>77972.3</v>
      </c>
      <c r="Y1286">
        <v>102416</v>
      </c>
      <c r="Z1286">
        <v>124349</v>
      </c>
      <c r="AA1286">
        <v>97566.2</v>
      </c>
      <c r="AB1286">
        <v>49845.1</v>
      </c>
      <c r="AC1286">
        <v>19083</v>
      </c>
      <c r="AD1286">
        <v>0</v>
      </c>
      <c r="AE1286">
        <v>83821.7</v>
      </c>
      <c r="AF1286">
        <v>161434</v>
      </c>
      <c r="AG1286">
        <v>153209</v>
      </c>
      <c r="AH1286">
        <v>94346.1</v>
      </c>
      <c r="AI1286">
        <v>92387.5</v>
      </c>
      <c r="AJ1286">
        <v>108127</v>
      </c>
      <c r="AK1286">
        <v>0</v>
      </c>
      <c r="AL1286">
        <v>55600.1</v>
      </c>
      <c r="AM1286">
        <v>0</v>
      </c>
      <c r="AN1286">
        <v>64953.2</v>
      </c>
      <c r="AO1286">
        <v>44812</v>
      </c>
      <c r="AP1286">
        <v>64923.199999999997</v>
      </c>
      <c r="AR1286" s="16">
        <f>IFERROR(TTEST(G1286:O1286,P1286:X1286,2,1),IF(OR(COUNTIF(P1286:X1286,"&gt;0")&gt;7,COUNTIF(G1286:O1286,"&gt;0")&gt;7),0,9999))</f>
        <v>0.28867639426165315</v>
      </c>
      <c r="AS1286" s="16">
        <f>IF(AR1286=9999,$BO$3,RANK(AR1286,$AR$3:$AR$1993,1))</f>
        <v>1423</v>
      </c>
      <c r="AT1286" s="16">
        <f>LOG((IFERROR(SUM(P1286:X1286)/COUNTIF(P1286:X1286, "&gt;0"),0.1))/(IFERROR(SUM(G1286:O1286)/COUNTIF(G1286:O1286, "&gt;0"),0.1)),2)</f>
        <v>-0.27972900909769477</v>
      </c>
      <c r="AU1286" s="17">
        <f>SUM(COUNTIF(P1286:X1286, "&gt;0"), COUNTIF(G1286:O1286, "&gt;0"))</f>
        <v>9</v>
      </c>
      <c r="AV1286" s="18">
        <f>$BQ$3*AS1286/$BO$3</f>
        <v>7.1579476861167004E-3</v>
      </c>
      <c r="AW1286" s="18" t="str">
        <f>IF(AR1286&lt;AV1286,AR1286,"ns")</f>
        <v>ns</v>
      </c>
      <c r="AX1286" s="19" t="str">
        <f>IF(AND(AW1286&lt;0.01,ABS(AT1286)&gt;1.5,D1286&gt;2), IF(AND(AT1286&gt;0,COUNTIF(P1286:X1286,"&gt;0")&gt;7),"IRF4_interactor_Treg", (IF(AND(AT1286&lt;0,COUNTIF(G1286:O1286, "&gt;0")&gt;7), "background_significant", "ns"))), "ns")</f>
        <v>ns</v>
      </c>
      <c r="AY1286" s="20">
        <f>IFERROR(TTEST(Y1286:AG1286,AH1286:AP1286,2,1),IF(OR(COUNTIF(AH1286:AP1286,"&gt;0")&gt;7,COUNTIF(Y1286:AG1286,"&gt;0")&gt;7),0,9999))</f>
        <v>0.10471246753587549</v>
      </c>
      <c r="AZ1286" s="20">
        <f>IF(AY1286=9999,$BO$4,RANK(AY1286,$AY$3:$AY$1993,1))</f>
        <v>1282</v>
      </c>
      <c r="BA1286" s="20">
        <f>LOG((IFERROR(SUM(AH1286:AP1286)/COUNTIF(AH1286:AP1286, "&gt;0"),0.1))/(IFERROR(SUM(Y1286:AG1286)/COUNTIF(Y1286:AG1286, "&gt;0"),0.1)),2)</f>
        <v>-0.39962541737735574</v>
      </c>
      <c r="BB1286" s="21">
        <f>SUM(COUNTIF(AH1286:AP1286, "&gt;0"), COUNTIF(Y1286:AG1286, "&gt;0"))</f>
        <v>15</v>
      </c>
      <c r="BC1286" s="22">
        <f>$BQ$3*AZ1286/$BO$4</f>
        <v>6.4422110552763822E-3</v>
      </c>
      <c r="BD1286" s="22" t="str">
        <f>IF(AY1286&lt;BC1286,AY1286,"ns")</f>
        <v>ns</v>
      </c>
      <c r="BE1286" s="23" t="str">
        <f>IF(AND(BD1286&lt;0.01,ABS(BA1286)&gt;1.5,D1286&gt;2), IF(AND(BA1286&gt;0,COUNTIF(AH1286:AP1286,"&gt;0")&gt;7),"IRF4_interactor_Th17", (IF(AND(BA1286&lt;0,COUNTIF(Y1286:AG1286, "&gt;0")&gt;7), "background_significant", "ns"))), "ns")</f>
        <v>ns</v>
      </c>
      <c r="BF1286" s="24" t="str">
        <f>IF(OR(AX1286 ="IRF4_interactor_Treg", BE1286 ="IRF4_interactor_Th17"), LOG((AVERAGE(AH1286:AP1286)+0.1)/(AVERAGE(P1286:X1286)+0.1),2),"ns")</f>
        <v>ns</v>
      </c>
      <c r="BG1286" s="24">
        <f>IF(AND(AX1286="IRF4_interactor_Treg",BE1286="IRF4_interactor_Th17"),1,IF(AX1286="IRF4_interactor_Treg","IRF4_Treg",IF(BE1286="IRF4_interactor_Th17","IRF4_Th17",0)))</f>
        <v>0</v>
      </c>
      <c r="BH1286" s="25">
        <f>IFERROR(TTEST(AH1286:AP1286,P1286:X1286,2,1),IF(OR(COUNTIF(P1286:X1286,"&gt;0")&gt;7,COUNTIF(AH1286:AP1286,"&gt;0")&gt;7),0,9999))</f>
        <v>0.21453714104589458</v>
      </c>
      <c r="BI1286" s="25">
        <f>IF(BH1286=9999,$BS$5,RANK(BH1286,$BH$3:$BH$1993,1))</f>
        <v>977</v>
      </c>
      <c r="BJ1286" s="25">
        <f>$BQ$3*BI1286/$BO$5</f>
        <v>4.907081868407835E-3</v>
      </c>
      <c r="BK1286" s="25" t="str">
        <f>IF(BH1286&lt;BJ1286,BH1286,"ns")</f>
        <v>ns</v>
      </c>
      <c r="BL1286" s="26">
        <f>SUM(COUNTIF(P1286:X1286, "&gt;0"), COUNTIF(AH1286:AP1286, "&gt;0"))</f>
        <v>13</v>
      </c>
    </row>
    <row r="1287" spans="1:64">
      <c r="A1287" t="s">
        <v>141</v>
      </c>
      <c r="B1287" t="s">
        <v>142</v>
      </c>
      <c r="C1287">
        <v>7.1633199999999997E-4</v>
      </c>
      <c r="D1287">
        <v>7</v>
      </c>
      <c r="E1287">
        <v>7</v>
      </c>
      <c r="F1287">
        <v>0</v>
      </c>
      <c r="G1287">
        <v>273825</v>
      </c>
      <c r="H1287">
        <v>213647</v>
      </c>
      <c r="I1287">
        <v>216306</v>
      </c>
      <c r="J1287">
        <v>360677</v>
      </c>
      <c r="K1287">
        <v>314580</v>
      </c>
      <c r="L1287">
        <v>342478</v>
      </c>
      <c r="M1287">
        <v>210725</v>
      </c>
      <c r="N1287">
        <v>228345</v>
      </c>
      <c r="O1287">
        <v>228894</v>
      </c>
      <c r="P1287">
        <v>130418</v>
      </c>
      <c r="Q1287">
        <v>125787</v>
      </c>
      <c r="R1287">
        <v>100514</v>
      </c>
      <c r="S1287">
        <v>410285</v>
      </c>
      <c r="T1287">
        <v>401452</v>
      </c>
      <c r="U1287">
        <v>313050</v>
      </c>
      <c r="V1287">
        <v>214301</v>
      </c>
      <c r="W1287">
        <v>274296</v>
      </c>
      <c r="X1287">
        <v>232524</v>
      </c>
      <c r="Y1287">
        <v>560851</v>
      </c>
      <c r="Z1287">
        <v>553923</v>
      </c>
      <c r="AA1287">
        <v>477838</v>
      </c>
      <c r="AB1287">
        <v>446136</v>
      </c>
      <c r="AC1287">
        <v>436380</v>
      </c>
      <c r="AD1287">
        <v>475418</v>
      </c>
      <c r="AE1287">
        <v>203048</v>
      </c>
      <c r="AF1287">
        <v>283369</v>
      </c>
      <c r="AG1287">
        <v>311033</v>
      </c>
      <c r="AH1287">
        <v>519347</v>
      </c>
      <c r="AI1287">
        <v>505254</v>
      </c>
      <c r="AJ1287">
        <v>620429</v>
      </c>
      <c r="AK1287">
        <v>367326</v>
      </c>
      <c r="AL1287">
        <v>301920</v>
      </c>
      <c r="AM1287">
        <v>396113</v>
      </c>
      <c r="AN1287">
        <v>187802</v>
      </c>
      <c r="AO1287">
        <v>226369</v>
      </c>
      <c r="AP1287">
        <v>157822</v>
      </c>
      <c r="AR1287" s="16">
        <f>IFERROR(TTEST(G1287:O1287,P1287:X1287,2,1),IF(OR(COUNTIF(P1287:X1287,"&gt;0")&gt;7,COUNTIF(G1287:O1287,"&gt;0")&gt;7),0,9999))</f>
        <v>0.45706039197730586</v>
      </c>
      <c r="AS1287" s="16">
        <f>IF(AR1287=9999,$BO$3,RANK(AR1287,$AR$3:$AR$1993,1))</f>
        <v>1590</v>
      </c>
      <c r="AT1287" s="16">
        <f>LOG((IFERROR(SUM(P1287:X1287)/COUNTIF(P1287:X1287, "&gt;0"),0.1))/(IFERROR(SUM(G1287:O1287)/COUNTIF(G1287:O1287, "&gt;0"),0.1)),2)</f>
        <v>-0.11746967587098041</v>
      </c>
      <c r="AU1287" s="17">
        <f>SUM(COUNTIF(P1287:X1287, "&gt;0"), COUNTIF(G1287:O1287, "&gt;0"))</f>
        <v>18</v>
      </c>
      <c r="AV1287" s="18">
        <f>$BQ$3*AS1287/$BO$3</f>
        <v>7.9979879275653924E-3</v>
      </c>
      <c r="AW1287" s="18" t="str">
        <f>IF(AR1287&lt;AV1287,AR1287,"ns")</f>
        <v>ns</v>
      </c>
      <c r="AX1287" s="19" t="str">
        <f>IF(AND(AW1287&lt;0.01,ABS(AT1287)&gt;1.5,D1287&gt;2), IF(AND(AT1287&gt;0,COUNTIF(P1287:X1287,"&gt;0")&gt;7),"IRF4_interactor_Treg", (IF(AND(AT1287&lt;0,COUNTIF(G1287:O1287, "&gt;0")&gt;7), "background_significant", "ns"))), "ns")</f>
        <v>ns</v>
      </c>
      <c r="AY1287" s="20">
        <f>IFERROR(TTEST(Y1287:AG1287,AH1287:AP1287,2,1),IF(OR(COUNTIF(AH1287:AP1287,"&gt;0")&gt;7,COUNTIF(Y1287:AG1287,"&gt;0")&gt;7),0,9999))</f>
        <v>0.10546819579586413</v>
      </c>
      <c r="AZ1287" s="20">
        <f>IF(AY1287=9999,$BO$4,RANK(AY1287,$AY$3:$AY$1993,1))</f>
        <v>1283</v>
      </c>
      <c r="BA1287" s="20">
        <f>LOG((IFERROR(SUM(AH1287:AP1287)/COUNTIF(AH1287:AP1287, "&gt;0"),0.1))/(IFERROR(SUM(Y1287:AG1287)/COUNTIF(Y1287:AG1287, "&gt;0"),0.1)),2)</f>
        <v>-0.1913762654190278</v>
      </c>
      <c r="BB1287" s="21">
        <f>SUM(COUNTIF(AH1287:AP1287, "&gt;0"), COUNTIF(Y1287:AG1287, "&gt;0"))</f>
        <v>18</v>
      </c>
      <c r="BC1287" s="22">
        <f>$BQ$3*AZ1287/$BO$4</f>
        <v>6.4472361809045226E-3</v>
      </c>
      <c r="BD1287" s="22" t="str">
        <f>IF(AY1287&lt;BC1287,AY1287,"ns")</f>
        <v>ns</v>
      </c>
      <c r="BE1287" s="23" t="str">
        <f>IF(AND(BD1287&lt;0.01,ABS(BA1287)&gt;1.5,D1287&gt;2), IF(AND(BA1287&gt;0,COUNTIF(AH1287:AP1287,"&gt;0")&gt;7),"IRF4_interactor_Th17", (IF(AND(BA1287&lt;0,COUNTIF(Y1287:AG1287, "&gt;0")&gt;7), "background_significant", "ns"))), "ns")</f>
        <v>ns</v>
      </c>
      <c r="BF1287" s="24" t="str">
        <f>IF(OR(AX1287 ="IRF4_interactor_Treg", BE1287 ="IRF4_interactor_Th17"), LOG((AVERAGE(AH1287:AP1287)+0.1)/(AVERAGE(P1287:X1287)+0.1),2),"ns")</f>
        <v>ns</v>
      </c>
      <c r="BG1287" s="24">
        <f>IF(AND(AX1287="IRF4_interactor_Treg",BE1287="IRF4_interactor_Th17"),1,IF(AX1287="IRF4_interactor_Treg","IRF4_Treg",IF(BE1287="IRF4_interactor_Th17","IRF4_Th17",0)))</f>
        <v>0</v>
      </c>
      <c r="BH1287" s="25">
        <f>IFERROR(TTEST(AH1287:AP1287,P1287:X1287,2,1),IF(OR(COUNTIF(P1287:X1287,"&gt;0")&gt;7,COUNTIF(AH1287:AP1287,"&gt;0")&gt;7),0,9999))</f>
        <v>0.1731046154881096</v>
      </c>
      <c r="BI1287" s="25">
        <f>IF(BH1287=9999,$BS$5,RANK(BH1287,$BH$3:$BH$1993,1))</f>
        <v>884</v>
      </c>
      <c r="BJ1287" s="25">
        <f>$BQ$3*BI1287/$BO$5</f>
        <v>4.4399799095931692E-3</v>
      </c>
      <c r="BK1287" s="25" t="str">
        <f>IF(BH1287&lt;BJ1287,BH1287,"ns")</f>
        <v>ns</v>
      </c>
      <c r="BL1287" s="26">
        <f>SUM(COUNTIF(P1287:X1287, "&gt;0"), COUNTIF(AH1287:AP1287, "&gt;0"))</f>
        <v>18</v>
      </c>
    </row>
    <row r="1288" spans="1:64">
      <c r="A1288" t="s">
        <v>6241</v>
      </c>
      <c r="B1288" t="s">
        <v>6242</v>
      </c>
      <c r="C1288">
        <v>7.1633199999999997E-4</v>
      </c>
      <c r="D1288">
        <v>8</v>
      </c>
      <c r="E1288">
        <v>7</v>
      </c>
      <c r="F1288">
        <v>2</v>
      </c>
      <c r="G1288">
        <v>348591</v>
      </c>
      <c r="H1288">
        <v>295835</v>
      </c>
      <c r="I1288">
        <v>199415</v>
      </c>
      <c r="J1288">
        <v>280609</v>
      </c>
      <c r="K1288">
        <v>245358</v>
      </c>
      <c r="L1288">
        <v>188314</v>
      </c>
      <c r="M1288">
        <v>251537</v>
      </c>
      <c r="N1288">
        <v>198646</v>
      </c>
      <c r="O1288">
        <v>105694</v>
      </c>
      <c r="P1288">
        <v>296180</v>
      </c>
      <c r="Q1288">
        <v>262078</v>
      </c>
      <c r="R1288">
        <v>160159</v>
      </c>
      <c r="S1288">
        <v>277619</v>
      </c>
      <c r="T1288">
        <v>306200</v>
      </c>
      <c r="U1288">
        <v>207321</v>
      </c>
      <c r="V1288">
        <v>307021</v>
      </c>
      <c r="W1288">
        <v>314166</v>
      </c>
      <c r="X1288">
        <v>200408</v>
      </c>
      <c r="Y1288">
        <v>461042</v>
      </c>
      <c r="Z1288">
        <v>407927</v>
      </c>
      <c r="AA1288">
        <v>340110</v>
      </c>
      <c r="AB1288">
        <v>419737</v>
      </c>
      <c r="AC1288">
        <v>413008</v>
      </c>
      <c r="AD1288">
        <v>424600</v>
      </c>
      <c r="AE1288">
        <v>283152</v>
      </c>
      <c r="AF1288">
        <v>377361</v>
      </c>
      <c r="AG1288">
        <v>218062</v>
      </c>
      <c r="AH1288">
        <v>544469</v>
      </c>
      <c r="AI1288">
        <v>535391</v>
      </c>
      <c r="AJ1288">
        <v>513761</v>
      </c>
      <c r="AK1288">
        <v>342462</v>
      </c>
      <c r="AL1288">
        <v>389654</v>
      </c>
      <c r="AM1288">
        <v>330532</v>
      </c>
      <c r="AN1288">
        <v>444854</v>
      </c>
      <c r="AO1288">
        <v>442635</v>
      </c>
      <c r="AP1288">
        <v>364915</v>
      </c>
      <c r="AR1288" s="16">
        <f>IFERROR(TTEST(G1288:O1288,P1288:X1288,2,1),IF(OR(COUNTIF(P1288:X1288,"&gt;0")&gt;7,COUNTIF(G1288:O1288,"&gt;0")&gt;7),0,9999))</f>
        <v>0.26856683853852031</v>
      </c>
      <c r="AS1288" s="16">
        <f>IF(AR1288=9999,$BO$3,RANK(AR1288,$AR$3:$AR$1993,1))</f>
        <v>1402</v>
      </c>
      <c r="AT1288" s="16">
        <f>LOG((IFERROR(SUM(P1288:X1288)/COUNTIF(P1288:X1288, "&gt;0"),0.1))/(IFERROR(SUM(G1288:O1288)/COUNTIF(G1288:O1288, "&gt;0"),0.1)),2)</f>
        <v>0.14106838247952905</v>
      </c>
      <c r="AU1288" s="17">
        <f>SUM(COUNTIF(P1288:X1288, "&gt;0"), COUNTIF(G1288:O1288, "&gt;0"))</f>
        <v>18</v>
      </c>
      <c r="AV1288" s="18">
        <f>$BQ$3*AS1288/$BO$3</f>
        <v>7.0523138832997989E-3</v>
      </c>
      <c r="AW1288" s="18" t="str">
        <f>IF(AR1288&lt;AV1288,AR1288,"ns")</f>
        <v>ns</v>
      </c>
      <c r="AX1288" s="19" t="str">
        <f>IF(AND(AW1288&lt;0.01,ABS(AT1288)&gt;1.5,D1288&gt;2), IF(AND(AT1288&gt;0,COUNTIF(P1288:X1288,"&gt;0")&gt;7),"IRF4_interactor_Treg", (IF(AND(AT1288&lt;0,COUNTIF(G1288:O1288, "&gt;0")&gt;7), "background_significant", "ns"))), "ns")</f>
        <v>ns</v>
      </c>
      <c r="AY1288" s="20">
        <f>IFERROR(TTEST(Y1288:AG1288,AH1288:AP1288,2,1),IF(OR(COUNTIF(AH1288:AP1288,"&gt;0")&gt;7,COUNTIF(Y1288:AG1288,"&gt;0")&gt;7),0,9999))</f>
        <v>0.10648694035714473</v>
      </c>
      <c r="AZ1288" s="20">
        <f>IF(AY1288=9999,$BO$4,RANK(AY1288,$AY$3:$AY$1993,1))</f>
        <v>1284</v>
      </c>
      <c r="BA1288" s="20">
        <f>LOG((IFERROR(SUM(AH1288:AP1288)/COUNTIF(AH1288:AP1288, "&gt;0"),0.1))/(IFERROR(SUM(Y1288:AG1288)/COUNTIF(Y1288:AG1288, "&gt;0"),0.1)),2)</f>
        <v>0.22467311408696786</v>
      </c>
      <c r="BB1288" s="21">
        <f>SUM(COUNTIF(AH1288:AP1288, "&gt;0"), COUNTIF(Y1288:AG1288, "&gt;0"))</f>
        <v>18</v>
      </c>
      <c r="BC1288" s="22">
        <f>$BQ$3*AZ1288/$BO$4</f>
        <v>6.4522613065326629E-3</v>
      </c>
      <c r="BD1288" s="22" t="str">
        <f>IF(AY1288&lt;BC1288,AY1288,"ns")</f>
        <v>ns</v>
      </c>
      <c r="BE1288" s="23" t="str">
        <f>IF(AND(BD1288&lt;0.01,ABS(BA1288)&gt;1.5,D1288&gt;2), IF(AND(BA1288&gt;0,COUNTIF(AH1288:AP1288,"&gt;0")&gt;7),"IRF4_interactor_Th17", (IF(AND(BA1288&lt;0,COUNTIF(Y1288:AG1288, "&gt;0")&gt;7), "background_significant", "ns"))), "ns")</f>
        <v>ns</v>
      </c>
      <c r="BF1288" s="24" t="str">
        <f>IF(OR(AX1288 ="IRF4_interactor_Treg", BE1288 ="IRF4_interactor_Th17"), LOG((AVERAGE(AH1288:AP1288)+0.1)/(AVERAGE(P1288:X1288)+0.1),2),"ns")</f>
        <v>ns</v>
      </c>
      <c r="BG1288" s="24">
        <f>IF(AND(AX1288="IRF4_interactor_Treg",BE1288="IRF4_interactor_Th17"),1,IF(AX1288="IRF4_interactor_Treg","IRF4_Treg",IF(BE1288="IRF4_interactor_Th17","IRF4_Th17",0)))</f>
        <v>0</v>
      </c>
      <c r="BH1288" s="25">
        <f>IFERROR(TTEST(AH1288:AP1288,P1288:X1288,2,1),IF(OR(COUNTIF(P1288:X1288,"&gt;0")&gt;7,COUNTIF(AH1288:AP1288,"&gt;0")&gt;7),0,9999))</f>
        <v>5.9076553465510029E-4</v>
      </c>
      <c r="BI1288" s="25">
        <f>IF(BH1288=9999,$BS$5,RANK(BH1288,$BH$3:$BH$1993,1))</f>
        <v>57</v>
      </c>
      <c r="BJ1288" s="25">
        <f>$BQ$3*BI1288/$BO$5</f>
        <v>2.8628829733802111E-4</v>
      </c>
      <c r="BK1288" s="25" t="str">
        <f>IF(BH1288&lt;BJ1288,BH1288,"ns")</f>
        <v>ns</v>
      </c>
      <c r="BL1288" s="26">
        <f>SUM(COUNTIF(P1288:X1288, "&gt;0"), COUNTIF(AH1288:AP1288, "&gt;0"))</f>
        <v>18</v>
      </c>
    </row>
    <row r="1289" spans="1:64">
      <c r="A1289" t="s">
        <v>7031</v>
      </c>
      <c r="B1289" t="s">
        <v>7032</v>
      </c>
      <c r="C1289">
        <v>5.0390999999999998E-2</v>
      </c>
      <c r="D1289">
        <v>3</v>
      </c>
      <c r="E1289">
        <v>3</v>
      </c>
      <c r="F1289">
        <v>0</v>
      </c>
      <c r="G1289">
        <v>27454.7</v>
      </c>
      <c r="H1289">
        <v>0</v>
      </c>
      <c r="I1289">
        <v>10062.4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8021.38</v>
      </c>
      <c r="R1289">
        <v>0</v>
      </c>
      <c r="S1289">
        <v>14954.2</v>
      </c>
      <c r="T1289">
        <v>5342.85</v>
      </c>
      <c r="U1289">
        <v>0</v>
      </c>
      <c r="V1289">
        <v>14228.3</v>
      </c>
      <c r="W1289">
        <v>17262.2</v>
      </c>
      <c r="X1289">
        <v>16349.5</v>
      </c>
      <c r="Y1289">
        <v>5716.35</v>
      </c>
      <c r="Z1289">
        <v>0</v>
      </c>
      <c r="AA1289">
        <v>0</v>
      </c>
      <c r="AB1289">
        <v>10014.799999999999</v>
      </c>
      <c r="AC1289">
        <v>0</v>
      </c>
      <c r="AD1289">
        <v>11670.2</v>
      </c>
      <c r="AE1289">
        <v>0</v>
      </c>
      <c r="AF1289">
        <v>0</v>
      </c>
      <c r="AG1289">
        <v>10283.4</v>
      </c>
      <c r="AH1289">
        <v>43239.6</v>
      </c>
      <c r="AI1289">
        <v>48993.8</v>
      </c>
      <c r="AJ1289">
        <v>49680.2</v>
      </c>
      <c r="AK1289">
        <v>0</v>
      </c>
      <c r="AL1289">
        <v>0</v>
      </c>
      <c r="AM1289">
        <v>0</v>
      </c>
      <c r="AN1289">
        <v>0</v>
      </c>
      <c r="AO1289">
        <v>12733</v>
      </c>
      <c r="AP1289">
        <v>15818.3</v>
      </c>
      <c r="AR1289" s="16">
        <f>IFERROR(TTEST(G1289:O1289,P1289:X1289,2,1),IF(OR(COUNTIF(P1289:X1289,"&gt;0")&gt;7,COUNTIF(G1289:O1289,"&gt;0")&gt;7),0,9999))</f>
        <v>0.41216113787765607</v>
      </c>
      <c r="AS1289" s="16">
        <f>IF(AR1289=9999,$BO$3,RANK(AR1289,$AR$3:$AR$1993,1))</f>
        <v>1550</v>
      </c>
      <c r="AT1289" s="16">
        <f>LOG((IFERROR(SUM(P1289:X1289)/COUNTIF(P1289:X1289, "&gt;0"),0.1))/(IFERROR(SUM(G1289:O1289)/COUNTIF(G1289:O1289, "&gt;0"),0.1)),2)</f>
        <v>-0.56350707741133332</v>
      </c>
      <c r="AU1289" s="17">
        <f>SUM(COUNTIF(P1289:X1289, "&gt;0"), COUNTIF(G1289:O1289, "&gt;0"))</f>
        <v>8</v>
      </c>
      <c r="AV1289" s="18">
        <f>$BQ$3*AS1289/$BO$3</f>
        <v>7.7967806841046277E-3</v>
      </c>
      <c r="AW1289" s="18" t="str">
        <f>IF(AR1289&lt;AV1289,AR1289,"ns")</f>
        <v>ns</v>
      </c>
      <c r="AX1289" s="19" t="str">
        <f>IF(AND(AW1289&lt;0.01,ABS(AT1289)&gt;1.5,D1289&gt;2), IF(AND(AT1289&gt;0,COUNTIF(P1289:X1289,"&gt;0")&gt;7),"IRF4_interactor_Treg", (IF(AND(AT1289&lt;0,COUNTIF(G1289:O1289, "&gt;0")&gt;7), "background_significant", "ns"))), "ns")</f>
        <v>ns</v>
      </c>
      <c r="AY1289" s="20">
        <f>IFERROR(TTEST(Y1289:AG1289,AH1289:AP1289,2,1),IF(OR(COUNTIF(AH1289:AP1289,"&gt;0")&gt;7,COUNTIF(Y1289:AG1289,"&gt;0")&gt;7),0,9999))</f>
        <v>0.10674048455190316</v>
      </c>
      <c r="AZ1289" s="20">
        <f>IF(AY1289=9999,$BO$4,RANK(AY1289,$AY$3:$AY$1993,1))</f>
        <v>1285</v>
      </c>
      <c r="BA1289" s="20">
        <f>LOG((IFERROR(SUM(AH1289:AP1289)/COUNTIF(AH1289:AP1289, "&gt;0"),0.1))/(IFERROR(SUM(Y1289:AG1289)/COUNTIF(Y1289:AG1289, "&gt;0"),0.1)),2)</f>
        <v>1.8554938862196957</v>
      </c>
      <c r="BB1289" s="21">
        <f>SUM(COUNTIF(AH1289:AP1289, "&gt;0"), COUNTIF(Y1289:AG1289, "&gt;0"))</f>
        <v>9</v>
      </c>
      <c r="BC1289" s="22">
        <f>$BQ$3*AZ1289/$BO$4</f>
        <v>6.4572864321608041E-3</v>
      </c>
      <c r="BD1289" s="22" t="str">
        <f>IF(AY1289&lt;BC1289,AY1289,"ns")</f>
        <v>ns</v>
      </c>
      <c r="BE1289" s="23" t="str">
        <f>IF(AND(BD1289&lt;0.01,ABS(BA1289)&gt;1.5,D1289&gt;2), IF(AND(BA1289&gt;0,COUNTIF(AH1289:AP1289,"&gt;0")&gt;7),"IRF4_interactor_Th17", (IF(AND(BA1289&lt;0,COUNTIF(Y1289:AG1289, "&gt;0")&gt;7), "background_significant", "ns"))), "ns")</f>
        <v>ns</v>
      </c>
      <c r="BF1289" s="24" t="str">
        <f>IF(OR(AX1289 ="IRF4_interactor_Treg", BE1289 ="IRF4_interactor_Th17"), LOG((AVERAGE(AH1289:AP1289)+0.1)/(AVERAGE(P1289:X1289)+0.1),2),"ns")</f>
        <v>ns</v>
      </c>
      <c r="BG1289" s="24">
        <f>IF(AND(AX1289="IRF4_interactor_Treg",BE1289="IRF4_interactor_Th17"),1,IF(AX1289="IRF4_interactor_Treg","IRF4_Treg",IF(BE1289="IRF4_interactor_Th17","IRF4_Th17",0)))</f>
        <v>0</v>
      </c>
      <c r="BH1289" s="25">
        <f>IFERROR(TTEST(AH1289:AP1289,P1289:X1289,2,1),IF(OR(COUNTIF(P1289:X1289,"&gt;0")&gt;7,COUNTIF(AH1289:AP1289,"&gt;0")&gt;7),0,9999))</f>
        <v>0.26502056785668082</v>
      </c>
      <c r="BI1289" s="25">
        <f>IF(BH1289=9999,$BS$5,RANK(BH1289,$BH$3:$BH$1993,1))</f>
        <v>1096</v>
      </c>
      <c r="BJ1289" s="25">
        <f>$BQ$3*BI1289/$BO$5</f>
        <v>5.5047714716223006E-3</v>
      </c>
      <c r="BK1289" s="25" t="str">
        <f>IF(BH1289&lt;BJ1289,BH1289,"ns")</f>
        <v>ns</v>
      </c>
      <c r="BL1289" s="26">
        <f>SUM(COUNTIF(P1289:X1289, "&gt;0"), COUNTIF(AH1289:AP1289, "&gt;0"))</f>
        <v>11</v>
      </c>
    </row>
    <row r="1290" spans="1:64">
      <c r="A1290" t="s">
        <v>1217</v>
      </c>
      <c r="B1290" t="s">
        <v>1218</v>
      </c>
      <c r="C1290">
        <v>7.1633199999999997E-4</v>
      </c>
      <c r="D1290">
        <v>14</v>
      </c>
      <c r="E1290">
        <v>14</v>
      </c>
      <c r="F1290">
        <v>0</v>
      </c>
      <c r="G1290">
        <v>10263200</v>
      </c>
      <c r="H1290">
        <v>10659800</v>
      </c>
      <c r="I1290">
        <v>10863100</v>
      </c>
      <c r="J1290">
        <v>16648200</v>
      </c>
      <c r="K1290">
        <v>17066900</v>
      </c>
      <c r="L1290">
        <v>18357600</v>
      </c>
      <c r="M1290">
        <v>13116700</v>
      </c>
      <c r="N1290">
        <v>13825500</v>
      </c>
      <c r="O1290">
        <v>13866000</v>
      </c>
      <c r="P1290">
        <v>6599090</v>
      </c>
      <c r="Q1290">
        <v>6039400</v>
      </c>
      <c r="R1290">
        <v>5696140</v>
      </c>
      <c r="S1290">
        <v>23675000</v>
      </c>
      <c r="T1290">
        <v>24925200</v>
      </c>
      <c r="U1290">
        <v>15882700</v>
      </c>
      <c r="V1290">
        <v>15177600</v>
      </c>
      <c r="W1290">
        <v>17159500</v>
      </c>
      <c r="X1290">
        <v>17456100</v>
      </c>
      <c r="Y1290">
        <v>29621600</v>
      </c>
      <c r="Z1290">
        <v>28315300</v>
      </c>
      <c r="AA1290">
        <v>24740400</v>
      </c>
      <c r="AB1290">
        <v>26472300</v>
      </c>
      <c r="AC1290">
        <v>28664500</v>
      </c>
      <c r="AD1290">
        <v>29690200</v>
      </c>
      <c r="AE1290">
        <v>13406100</v>
      </c>
      <c r="AF1290">
        <v>18168000</v>
      </c>
      <c r="AG1290">
        <v>18291500</v>
      </c>
      <c r="AH1290">
        <v>21898700</v>
      </c>
      <c r="AI1290">
        <v>22646500</v>
      </c>
      <c r="AJ1290">
        <v>24353400</v>
      </c>
      <c r="AK1290">
        <v>24101300</v>
      </c>
      <c r="AL1290">
        <v>25544700</v>
      </c>
      <c r="AM1290">
        <v>30804700</v>
      </c>
      <c r="AN1290">
        <v>15295200</v>
      </c>
      <c r="AO1290">
        <v>18970100</v>
      </c>
      <c r="AP1290">
        <v>16257300</v>
      </c>
      <c r="AR1290" s="16">
        <f>IFERROR(TTEST(G1290:O1290,P1290:X1290,2,1),IF(OR(COUNTIF(P1290:X1290,"&gt;0")&gt;7,COUNTIF(G1290:O1290,"&gt;0")&gt;7),0,9999))</f>
        <v>0.61074840828701471</v>
      </c>
      <c r="AS1290" s="16">
        <f>IF(AR1290=9999,$BO$3,RANK(AR1290,$AR$3:$AR$1993,1))</f>
        <v>1711</v>
      </c>
      <c r="AT1290" s="16">
        <f>LOG((IFERROR(SUM(P1290:X1290)/COUNTIF(P1290:X1290, "&gt;0"),0.1))/(IFERROR(SUM(G1290:O1290)/COUNTIF(G1290:O1290, "&gt;0"),0.1)),2)</f>
        <v>8.9117886837110721E-2</v>
      </c>
      <c r="AU1290" s="17">
        <f>SUM(COUNTIF(P1290:X1290, "&gt;0"), COUNTIF(G1290:O1290, "&gt;0"))</f>
        <v>18</v>
      </c>
      <c r="AV1290" s="18">
        <f>$BQ$3*AS1290/$BO$3</f>
        <v>8.6066398390342042E-3</v>
      </c>
      <c r="AW1290" s="18" t="str">
        <f>IF(AR1290&lt;AV1290,AR1290,"ns")</f>
        <v>ns</v>
      </c>
      <c r="AX1290" s="19" t="str">
        <f>IF(AND(AW1290&lt;0.01,ABS(AT1290)&gt;1.5,D1290&gt;2), IF(AND(AT1290&gt;0,COUNTIF(P1290:X1290,"&gt;0")&gt;7),"IRF4_interactor_Treg", (IF(AND(AT1290&lt;0,COUNTIF(G1290:O1290, "&gt;0")&gt;7), "background_significant", "ns"))), "ns")</f>
        <v>ns</v>
      </c>
      <c r="AY1290" s="20">
        <f>IFERROR(TTEST(Y1290:AG1290,AH1290:AP1290,2,1),IF(OR(COUNTIF(AH1290:AP1290,"&gt;0")&gt;7,COUNTIF(Y1290:AG1290,"&gt;0")&gt;7),0,9999))</f>
        <v>0.10749640729392808</v>
      </c>
      <c r="AZ1290" s="20">
        <f>IF(AY1290=9999,$BO$4,RANK(AY1290,$AY$3:$AY$1993,1))</f>
        <v>1286</v>
      </c>
      <c r="BA1290" s="20">
        <f>LOG((IFERROR(SUM(AH1290:AP1290)/COUNTIF(AH1290:AP1290, "&gt;0"),0.1))/(IFERROR(SUM(Y1290:AG1290)/COUNTIF(Y1290:AG1290, "&gt;0"),0.1)),2)</f>
        <v>-0.12107652119641361</v>
      </c>
      <c r="BB1290" s="21">
        <f>SUM(COUNTIF(AH1290:AP1290, "&gt;0"), COUNTIF(Y1290:AG1290, "&gt;0"))</f>
        <v>18</v>
      </c>
      <c r="BC1290" s="22">
        <f>$BQ$3*AZ1290/$BO$4</f>
        <v>6.4623115577889445E-3</v>
      </c>
      <c r="BD1290" s="22" t="str">
        <f>IF(AY1290&lt;BC1290,AY1290,"ns")</f>
        <v>ns</v>
      </c>
      <c r="BE1290" s="23" t="str">
        <f>IF(AND(BD1290&lt;0.01,ABS(BA1290)&gt;1.5,D1290&gt;2), IF(AND(BA1290&gt;0,COUNTIF(AH1290:AP1290,"&gt;0")&gt;7),"IRF4_interactor_Th17", (IF(AND(BA1290&lt;0,COUNTIF(Y1290:AG1290, "&gt;0")&gt;7), "background_significant", "ns"))), "ns")</f>
        <v>ns</v>
      </c>
      <c r="BF1290" s="24" t="str">
        <f>IF(OR(AX1290 ="IRF4_interactor_Treg", BE1290 ="IRF4_interactor_Th17"), LOG((AVERAGE(AH1290:AP1290)+0.1)/(AVERAGE(P1290:X1290)+0.1),2),"ns")</f>
        <v>ns</v>
      </c>
      <c r="BG1290" s="24">
        <f>IF(AND(AX1290="IRF4_interactor_Treg",BE1290="IRF4_interactor_Th17"),1,IF(AX1290="IRF4_interactor_Treg","IRF4_Treg",IF(BE1290="IRF4_interactor_Th17","IRF4_Th17",0)))</f>
        <v>0</v>
      </c>
      <c r="BH1290" s="25">
        <f>IFERROR(TTEST(AH1290:AP1290,P1290:X1290,2,1),IF(OR(COUNTIF(P1290:X1290,"&gt;0")&gt;7,COUNTIF(AH1290:AP1290,"&gt;0")&gt;7),0,9999))</f>
        <v>3.0376312765470009E-2</v>
      </c>
      <c r="BI1290" s="25">
        <f>IF(BH1290=9999,$BS$5,RANK(BH1290,$BH$3:$BH$1993,1))</f>
        <v>352</v>
      </c>
      <c r="BJ1290" s="25">
        <f>$BQ$3*BI1290/$BO$5</f>
        <v>1.7679558011049724E-3</v>
      </c>
      <c r="BK1290" s="25" t="str">
        <f>IF(BH1290&lt;BJ1290,BH1290,"ns")</f>
        <v>ns</v>
      </c>
      <c r="BL1290" s="26">
        <f>SUM(COUNTIF(P1290:X1290, "&gt;0"), COUNTIF(AH1290:AP1290, "&gt;0"))</f>
        <v>18</v>
      </c>
    </row>
    <row r="1291" spans="1:64">
      <c r="A1291" t="s">
        <v>7175</v>
      </c>
      <c r="B1291" t="s">
        <v>7176</v>
      </c>
      <c r="C1291">
        <v>4.2679099999999998E-2</v>
      </c>
      <c r="D1291">
        <v>3</v>
      </c>
      <c r="E1291">
        <v>3</v>
      </c>
      <c r="F1291">
        <v>0</v>
      </c>
      <c r="G1291">
        <v>149369</v>
      </c>
      <c r="H1291">
        <v>77288.100000000006</v>
      </c>
      <c r="I1291">
        <v>69560.600000000006</v>
      </c>
      <c r="J1291">
        <v>41160.1</v>
      </c>
      <c r="K1291">
        <v>81214.7</v>
      </c>
      <c r="L1291">
        <v>53898.5</v>
      </c>
      <c r="M1291">
        <v>74398.5</v>
      </c>
      <c r="N1291">
        <v>55090.3</v>
      </c>
      <c r="O1291">
        <v>0</v>
      </c>
      <c r="P1291">
        <v>0</v>
      </c>
      <c r="Q1291">
        <v>97645.1</v>
      </c>
      <c r="R1291">
        <v>62669.5</v>
      </c>
      <c r="S1291">
        <v>183447</v>
      </c>
      <c r="T1291">
        <v>68420</v>
      </c>
      <c r="U1291">
        <v>35804.800000000003</v>
      </c>
      <c r="V1291">
        <v>169144</v>
      </c>
      <c r="W1291">
        <v>146573</v>
      </c>
      <c r="X1291">
        <v>96434.7</v>
      </c>
      <c r="Y1291">
        <v>87791</v>
      </c>
      <c r="Z1291">
        <v>33819.9</v>
      </c>
      <c r="AA1291">
        <v>52060</v>
      </c>
      <c r="AB1291">
        <v>101837</v>
      </c>
      <c r="AC1291">
        <v>136126</v>
      </c>
      <c r="AD1291">
        <v>58938.2</v>
      </c>
      <c r="AE1291">
        <v>31445.8</v>
      </c>
      <c r="AF1291">
        <v>61145.8</v>
      </c>
      <c r="AG1291">
        <v>26891.200000000001</v>
      </c>
      <c r="AH1291">
        <v>226455</v>
      </c>
      <c r="AI1291">
        <v>232462</v>
      </c>
      <c r="AJ1291">
        <v>213075</v>
      </c>
      <c r="AK1291">
        <v>58355.7</v>
      </c>
      <c r="AL1291">
        <v>92675.7</v>
      </c>
      <c r="AM1291">
        <v>44834.5</v>
      </c>
      <c r="AN1291">
        <v>56341.8</v>
      </c>
      <c r="AO1291">
        <v>88520.6</v>
      </c>
      <c r="AP1291">
        <v>66641.3</v>
      </c>
      <c r="AR1291" s="16">
        <f>IFERROR(TTEST(G1291:O1291,P1291:X1291,2,1),IF(OR(COUNTIF(P1291:X1291,"&gt;0")&gt;7,COUNTIF(G1291:O1291,"&gt;0")&gt;7),0,9999))</f>
        <v>0.35968939515911369</v>
      </c>
      <c r="AS1291" s="16">
        <f>IF(AR1291=9999,$BO$3,RANK(AR1291,$AR$3:$AR$1993,1))</f>
        <v>1506</v>
      </c>
      <c r="AT1291" s="16">
        <f>LOG((IFERROR(SUM(P1291:X1291)/COUNTIF(P1291:X1291, "&gt;0"),0.1))/(IFERROR(SUM(G1291:O1291)/COUNTIF(G1291:O1291, "&gt;0"),0.1)),2)</f>
        <v>0.51485323439421682</v>
      </c>
      <c r="AU1291" s="17">
        <f>SUM(COUNTIF(P1291:X1291, "&gt;0"), COUNTIF(G1291:O1291, "&gt;0"))</f>
        <v>16</v>
      </c>
      <c r="AV1291" s="18">
        <f>$BQ$3*AS1291/$BO$3</f>
        <v>7.5754527162977866E-3</v>
      </c>
      <c r="AW1291" s="18" t="str">
        <f>IF(AR1291&lt;AV1291,AR1291,"ns")</f>
        <v>ns</v>
      </c>
      <c r="AX1291" s="19" t="str">
        <f>IF(AND(AW1291&lt;0.01,ABS(AT1291)&gt;1.5,D1291&gt;2), IF(AND(AT1291&gt;0,COUNTIF(P1291:X1291,"&gt;0")&gt;7),"IRF4_interactor_Treg", (IF(AND(AT1291&lt;0,COUNTIF(G1291:O1291, "&gt;0")&gt;7), "background_significant", "ns"))), "ns")</f>
        <v>ns</v>
      </c>
      <c r="AY1291" s="20">
        <f>IFERROR(TTEST(Y1291:AG1291,AH1291:AP1291,2,1),IF(OR(COUNTIF(AH1291:AP1291,"&gt;0")&gt;7,COUNTIF(Y1291:AG1291,"&gt;0")&gt;7),0,9999))</f>
        <v>0.10783455581410052</v>
      </c>
      <c r="AZ1291" s="20">
        <f>IF(AY1291=9999,$BO$4,RANK(AY1291,$AY$3:$AY$1993,1))</f>
        <v>1287</v>
      </c>
      <c r="BA1291" s="20">
        <f>LOG((IFERROR(SUM(AH1291:AP1291)/COUNTIF(AH1291:AP1291, "&gt;0"),0.1))/(IFERROR(SUM(Y1291:AG1291)/COUNTIF(Y1291:AG1291, "&gt;0"),0.1)),2)</f>
        <v>0.87125716983510781</v>
      </c>
      <c r="BB1291" s="21">
        <f>SUM(COUNTIF(AH1291:AP1291, "&gt;0"), COUNTIF(Y1291:AG1291, "&gt;0"))</f>
        <v>18</v>
      </c>
      <c r="BC1291" s="22">
        <f>$BQ$3*AZ1291/$BO$4</f>
        <v>6.4673366834170857E-3</v>
      </c>
      <c r="BD1291" s="22" t="str">
        <f>IF(AY1291&lt;BC1291,AY1291,"ns")</f>
        <v>ns</v>
      </c>
      <c r="BE1291" s="23" t="str">
        <f>IF(AND(BD1291&lt;0.01,ABS(BA1291)&gt;1.5,D1291&gt;2), IF(AND(BA1291&gt;0,COUNTIF(AH1291:AP1291,"&gt;0")&gt;7),"IRF4_interactor_Th17", (IF(AND(BA1291&lt;0,COUNTIF(Y1291:AG1291, "&gt;0")&gt;7), "background_significant", "ns"))), "ns")</f>
        <v>ns</v>
      </c>
      <c r="BF1291" s="24" t="str">
        <f>IF(OR(AX1291 ="IRF4_interactor_Treg", BE1291 ="IRF4_interactor_Th17"), LOG((AVERAGE(AH1291:AP1291)+0.1)/(AVERAGE(P1291:X1291)+0.1),2),"ns")</f>
        <v>ns</v>
      </c>
      <c r="BG1291" s="24">
        <f>IF(AND(AX1291="IRF4_interactor_Treg",BE1291="IRF4_interactor_Th17"),1,IF(AX1291="IRF4_interactor_Treg","IRF4_Treg",IF(BE1291="IRF4_interactor_Th17","IRF4_Th17",0)))</f>
        <v>0</v>
      </c>
      <c r="BH1291" s="25">
        <f>IFERROR(TTEST(AH1291:AP1291,P1291:X1291,2,1),IF(OR(COUNTIF(P1291:X1291,"&gt;0")&gt;7,COUNTIF(AH1291:AP1291,"&gt;0")&gt;7),0,9999))</f>
        <v>0.56729906672056629</v>
      </c>
      <c r="BI1291" s="25">
        <f>IF(BH1291=9999,$BS$5,RANK(BH1291,$BH$3:$BH$1993,1))</f>
        <v>1554</v>
      </c>
      <c r="BJ1291" s="25">
        <f>$BQ$3*BI1291/$BO$5</f>
        <v>7.8051230537418389E-3</v>
      </c>
      <c r="BK1291" s="25" t="str">
        <f>IF(BH1291&lt;BJ1291,BH1291,"ns")</f>
        <v>ns</v>
      </c>
      <c r="BL1291" s="26">
        <f>SUM(COUNTIF(P1291:X1291, "&gt;0"), COUNTIF(AH1291:AP1291, "&gt;0"))</f>
        <v>17</v>
      </c>
    </row>
    <row r="1292" spans="1:64">
      <c r="A1292" t="s">
        <v>6537</v>
      </c>
      <c r="B1292" t="s">
        <v>6538</v>
      </c>
      <c r="C1292">
        <v>8.9025099999999996E-2</v>
      </c>
      <c r="D1292">
        <v>4</v>
      </c>
      <c r="E1292">
        <v>4</v>
      </c>
      <c r="F1292">
        <v>0</v>
      </c>
      <c r="G1292">
        <v>92637.4</v>
      </c>
      <c r="H1292">
        <v>84805.8</v>
      </c>
      <c r="I1292">
        <v>44310.6</v>
      </c>
      <c r="J1292">
        <v>15214.6</v>
      </c>
      <c r="K1292">
        <v>47158.7</v>
      </c>
      <c r="L1292">
        <v>93484.800000000003</v>
      </c>
      <c r="M1292">
        <v>39186.699999999997</v>
      </c>
      <c r="N1292">
        <v>29293.1</v>
      </c>
      <c r="O1292">
        <v>47469.1</v>
      </c>
      <c r="P1292">
        <v>67931.100000000006</v>
      </c>
      <c r="Q1292">
        <v>71826.3</v>
      </c>
      <c r="R1292">
        <v>58636.7</v>
      </c>
      <c r="S1292">
        <v>73088.5</v>
      </c>
      <c r="T1292">
        <v>97079.6</v>
      </c>
      <c r="U1292">
        <v>53176.6</v>
      </c>
      <c r="V1292">
        <v>69621.2</v>
      </c>
      <c r="W1292">
        <v>107655</v>
      </c>
      <c r="X1292">
        <v>100280</v>
      </c>
      <c r="Y1292">
        <v>108405</v>
      </c>
      <c r="Z1292">
        <v>67116.2</v>
      </c>
      <c r="AA1292">
        <v>51738.5</v>
      </c>
      <c r="AB1292">
        <v>87729</v>
      </c>
      <c r="AC1292">
        <v>83682.399999999994</v>
      </c>
      <c r="AD1292">
        <v>96884.5</v>
      </c>
      <c r="AE1292">
        <v>86856.3</v>
      </c>
      <c r="AF1292">
        <v>85811.8</v>
      </c>
      <c r="AG1292">
        <v>152319</v>
      </c>
      <c r="AH1292">
        <v>172922</v>
      </c>
      <c r="AI1292">
        <v>125706</v>
      </c>
      <c r="AJ1292">
        <v>115590</v>
      </c>
      <c r="AK1292">
        <v>90747.7</v>
      </c>
      <c r="AL1292">
        <v>67286</v>
      </c>
      <c r="AM1292">
        <v>139869</v>
      </c>
      <c r="AN1292">
        <v>95076.5</v>
      </c>
      <c r="AO1292">
        <v>139425</v>
      </c>
      <c r="AP1292">
        <v>99610.8</v>
      </c>
      <c r="AR1292" s="16">
        <f>IFERROR(TTEST(G1292:O1292,P1292:X1292,2,1),IF(OR(COUNTIF(P1292:X1292,"&gt;0")&gt;7,COUNTIF(G1292:O1292,"&gt;0")&gt;7),0,9999))</f>
        <v>0.13487094889768983</v>
      </c>
      <c r="AS1292" s="16">
        <f>IF(AR1292=9999,$BO$3,RANK(AR1292,$AR$3:$AR$1993,1))</f>
        <v>1206</v>
      </c>
      <c r="AT1292" s="16">
        <f>LOG((IFERROR(SUM(P1292:X1292)/COUNTIF(P1292:X1292, "&gt;0"),0.1))/(IFERROR(SUM(G1292:O1292)/COUNTIF(G1292:O1292, "&gt;0"),0.1)),2)</f>
        <v>0.50267337376994925</v>
      </c>
      <c r="AU1292" s="17">
        <f>SUM(COUNTIF(P1292:X1292, "&gt;0"), COUNTIF(G1292:O1292, "&gt;0"))</f>
        <v>18</v>
      </c>
      <c r="AV1292" s="18">
        <f>$BQ$3*AS1292/$BO$3</f>
        <v>6.0663983903420527E-3</v>
      </c>
      <c r="AW1292" s="18" t="str">
        <f>IF(AR1292&lt;AV1292,AR1292,"ns")</f>
        <v>ns</v>
      </c>
      <c r="AX1292" s="19" t="str">
        <f>IF(AND(AW1292&lt;0.01,ABS(AT1292)&gt;1.5,D1292&gt;2), IF(AND(AT1292&gt;0,COUNTIF(P1292:X1292,"&gt;0")&gt;7),"IRF4_interactor_Treg", (IF(AND(AT1292&lt;0,COUNTIF(G1292:O1292, "&gt;0")&gt;7), "background_significant", "ns"))), "ns")</f>
        <v>ns</v>
      </c>
      <c r="AY1292" s="20">
        <f>IFERROR(TTEST(Y1292:AG1292,AH1292:AP1292,2,1),IF(OR(COUNTIF(AH1292:AP1292,"&gt;0")&gt;7,COUNTIF(Y1292:AG1292,"&gt;0")&gt;7),0,9999))</f>
        <v>0.10830249893556911</v>
      </c>
      <c r="AZ1292" s="20">
        <f>IF(AY1292=9999,$BO$4,RANK(AY1292,$AY$3:$AY$1993,1))</f>
        <v>1288</v>
      </c>
      <c r="BA1292" s="20">
        <f>LOG((IFERROR(SUM(AH1292:AP1292)/COUNTIF(AH1292:AP1292, "&gt;0"),0.1))/(IFERROR(SUM(Y1292:AG1292)/COUNTIF(Y1292:AG1292, "&gt;0"),0.1)),2)</f>
        <v>0.35055386412252321</v>
      </c>
      <c r="BB1292" s="21">
        <f>SUM(COUNTIF(AH1292:AP1292, "&gt;0"), COUNTIF(Y1292:AG1292, "&gt;0"))</f>
        <v>18</v>
      </c>
      <c r="BC1292" s="22">
        <f>$BQ$3*AZ1292/$BO$4</f>
        <v>6.4723618090452269E-3</v>
      </c>
      <c r="BD1292" s="22" t="str">
        <f>IF(AY1292&lt;BC1292,AY1292,"ns")</f>
        <v>ns</v>
      </c>
      <c r="BE1292" s="23" t="str">
        <f>IF(AND(BD1292&lt;0.01,ABS(BA1292)&gt;1.5,D1292&gt;2), IF(AND(BA1292&gt;0,COUNTIF(AH1292:AP1292,"&gt;0")&gt;7),"IRF4_interactor_Th17", (IF(AND(BA1292&lt;0,COUNTIF(Y1292:AG1292, "&gt;0")&gt;7), "background_significant", "ns"))), "ns")</f>
        <v>ns</v>
      </c>
      <c r="BF1292" s="24" t="str">
        <f>IF(OR(AX1292 ="IRF4_interactor_Treg", BE1292 ="IRF4_interactor_Th17"), LOG((AVERAGE(AH1292:AP1292)+0.1)/(AVERAGE(P1292:X1292)+0.1),2),"ns")</f>
        <v>ns</v>
      </c>
      <c r="BG1292" s="24">
        <f>IF(AND(AX1292="IRF4_interactor_Treg",BE1292="IRF4_interactor_Th17"),1,IF(AX1292="IRF4_interactor_Treg","IRF4_Treg",IF(BE1292="IRF4_interactor_Th17","IRF4_Th17",0)))</f>
        <v>0</v>
      </c>
      <c r="BH1292" s="25">
        <f>IFERROR(TTEST(AH1292:AP1292,P1292:X1292,2,1),IF(OR(COUNTIF(P1292:X1292,"&gt;0")&gt;7,COUNTIF(AH1292:AP1292,"&gt;0")&gt;7),0,9999))</f>
        <v>2.5137706502205242E-2</v>
      </c>
      <c r="BI1292" s="25">
        <f>IF(BH1292=9999,$BS$5,RANK(BH1292,$BH$3:$BH$1993,1))</f>
        <v>323</v>
      </c>
      <c r="BJ1292" s="25">
        <f>$BQ$3*BI1292/$BO$5</f>
        <v>1.6223003515821195E-3</v>
      </c>
      <c r="BK1292" s="25" t="str">
        <f>IF(BH1292&lt;BJ1292,BH1292,"ns")</f>
        <v>ns</v>
      </c>
      <c r="BL1292" s="26">
        <f>SUM(COUNTIF(P1292:X1292, "&gt;0"), COUNTIF(AH1292:AP1292, "&gt;0"))</f>
        <v>18</v>
      </c>
    </row>
    <row r="1293" spans="1:64">
      <c r="A1293" t="s">
        <v>5357</v>
      </c>
      <c r="B1293" t="s">
        <v>5358</v>
      </c>
      <c r="C1293">
        <v>7.1633199999999997E-4</v>
      </c>
      <c r="D1293">
        <v>4</v>
      </c>
      <c r="E1293">
        <v>4</v>
      </c>
      <c r="F1293">
        <v>0</v>
      </c>
      <c r="G1293">
        <v>906900</v>
      </c>
      <c r="H1293">
        <v>829018</v>
      </c>
      <c r="I1293">
        <v>930092</v>
      </c>
      <c r="J1293">
        <v>123560</v>
      </c>
      <c r="K1293">
        <v>79855.100000000006</v>
      </c>
      <c r="L1293">
        <v>80082.8</v>
      </c>
      <c r="M1293">
        <v>90999.7</v>
      </c>
      <c r="N1293">
        <v>46281.3</v>
      </c>
      <c r="O1293">
        <v>33813</v>
      </c>
      <c r="P1293">
        <v>261649</v>
      </c>
      <c r="Q1293">
        <v>187574</v>
      </c>
      <c r="R1293">
        <v>184128</v>
      </c>
      <c r="S1293">
        <v>357272</v>
      </c>
      <c r="T1293">
        <v>254322</v>
      </c>
      <c r="U1293">
        <v>217851</v>
      </c>
      <c r="V1293">
        <v>491690</v>
      </c>
      <c r="W1293">
        <v>375329</v>
      </c>
      <c r="X1293">
        <v>361000</v>
      </c>
      <c r="Y1293">
        <v>279897</v>
      </c>
      <c r="Z1293">
        <v>233209</v>
      </c>
      <c r="AA1293">
        <v>223643</v>
      </c>
      <c r="AB1293">
        <v>320999</v>
      </c>
      <c r="AC1293">
        <v>279893</v>
      </c>
      <c r="AD1293">
        <v>344537</v>
      </c>
      <c r="AE1293">
        <v>215799</v>
      </c>
      <c r="AF1293">
        <v>309488</v>
      </c>
      <c r="AG1293">
        <v>300142</v>
      </c>
      <c r="AH1293">
        <v>962139</v>
      </c>
      <c r="AI1293">
        <v>843677</v>
      </c>
      <c r="AJ1293">
        <v>994986</v>
      </c>
      <c r="AK1293">
        <v>144049</v>
      </c>
      <c r="AL1293">
        <v>124740</v>
      </c>
      <c r="AM1293">
        <v>98713.3</v>
      </c>
      <c r="AN1293">
        <v>472179</v>
      </c>
      <c r="AO1293">
        <v>577492</v>
      </c>
      <c r="AP1293">
        <v>392422</v>
      </c>
      <c r="AR1293" s="16">
        <f>IFERROR(TTEST(G1293:O1293,P1293:X1293,2,1),IF(OR(COUNTIF(P1293:X1293,"&gt;0")&gt;7,COUNTIF(G1293:O1293,"&gt;0")&gt;7),0,9999))</f>
        <v>0.77298207054490908</v>
      </c>
      <c r="AS1293" s="16">
        <f>IF(AR1293=9999,$BO$3,RANK(AR1293,$AR$3:$AR$1993,1))</f>
        <v>1828</v>
      </c>
      <c r="AT1293" s="16">
        <f>LOG((IFERROR(SUM(P1293:X1293)/COUNTIF(P1293:X1293, "&gt;0"),0.1))/(IFERROR(SUM(G1293:O1293)/COUNTIF(G1293:O1293, "&gt;0"),0.1)),2)</f>
        <v>-0.21378111652741508</v>
      </c>
      <c r="AU1293" s="17">
        <f>SUM(COUNTIF(P1293:X1293, "&gt;0"), COUNTIF(G1293:O1293, "&gt;0"))</f>
        <v>18</v>
      </c>
      <c r="AV1293" s="18">
        <f>$BQ$3*AS1293/$BO$3</f>
        <v>9.1951710261569414E-3</v>
      </c>
      <c r="AW1293" s="18" t="str">
        <f>IF(AR1293&lt;AV1293,AR1293,"ns")</f>
        <v>ns</v>
      </c>
      <c r="AX1293" s="19" t="str">
        <f>IF(AND(AW1293&lt;0.01,ABS(AT1293)&gt;1.5,D1293&gt;2), IF(AND(AT1293&gt;0,COUNTIF(P1293:X1293,"&gt;0")&gt;7),"IRF4_interactor_Treg", (IF(AND(AT1293&lt;0,COUNTIF(G1293:O1293, "&gt;0")&gt;7), "background_significant", "ns"))), "ns")</f>
        <v>ns</v>
      </c>
      <c r="AY1293" s="20">
        <f>IFERROR(TTEST(Y1293:AG1293,AH1293:AP1293,2,1),IF(OR(COUNTIF(AH1293:AP1293,"&gt;0")&gt;7,COUNTIF(Y1293:AG1293,"&gt;0")&gt;7),0,9999))</f>
        <v>0.10838239654332985</v>
      </c>
      <c r="AZ1293" s="20">
        <f>IF(AY1293=9999,$BO$4,RANK(AY1293,$AY$3:$AY$1993,1))</f>
        <v>1289</v>
      </c>
      <c r="BA1293" s="20">
        <f>LOG((IFERROR(SUM(AH1293:AP1293)/COUNTIF(AH1293:AP1293, "&gt;0"),0.1))/(IFERROR(SUM(Y1293:AG1293)/COUNTIF(Y1293:AG1293, "&gt;0"),0.1)),2)</f>
        <v>0.87857981776414362</v>
      </c>
      <c r="BB1293" s="21">
        <f>SUM(COUNTIF(AH1293:AP1293, "&gt;0"), COUNTIF(Y1293:AG1293, "&gt;0"))</f>
        <v>18</v>
      </c>
      <c r="BC1293" s="22">
        <f>$BQ$3*AZ1293/$BO$4</f>
        <v>6.4773869346733673E-3</v>
      </c>
      <c r="BD1293" s="22" t="str">
        <f>IF(AY1293&lt;BC1293,AY1293,"ns")</f>
        <v>ns</v>
      </c>
      <c r="BE1293" s="23" t="str">
        <f>IF(AND(BD1293&lt;0.01,ABS(BA1293)&gt;1.5,D1293&gt;2), IF(AND(BA1293&gt;0,COUNTIF(AH1293:AP1293,"&gt;0")&gt;7),"IRF4_interactor_Th17", (IF(AND(BA1293&lt;0,COUNTIF(Y1293:AG1293, "&gt;0")&gt;7), "background_significant", "ns"))), "ns")</f>
        <v>ns</v>
      </c>
      <c r="BF1293" s="24" t="str">
        <f>IF(OR(AX1293 ="IRF4_interactor_Treg", BE1293 ="IRF4_interactor_Th17"), LOG((AVERAGE(AH1293:AP1293)+0.1)/(AVERAGE(P1293:X1293)+0.1),2),"ns")</f>
        <v>ns</v>
      </c>
      <c r="BG1293" s="24">
        <f>IF(AND(AX1293="IRF4_interactor_Treg",BE1293="IRF4_interactor_Th17"),1,IF(AX1293="IRF4_interactor_Treg","IRF4_Treg",IF(BE1293="IRF4_interactor_Th17","IRF4_Th17",0)))</f>
        <v>0</v>
      </c>
      <c r="BH1293" s="25">
        <f>IFERROR(TTEST(AH1293:AP1293,P1293:X1293,2,1),IF(OR(COUNTIF(P1293:X1293,"&gt;0")&gt;7,COUNTIF(AH1293:AP1293,"&gt;0")&gt;7),0,9999))</f>
        <v>0.14943884874278526</v>
      </c>
      <c r="BI1293" s="25">
        <f>IF(BH1293=9999,$BS$5,RANK(BH1293,$BH$3:$BH$1993,1))</f>
        <v>814</v>
      </c>
      <c r="BJ1293" s="25">
        <f>$BQ$3*BI1293/$BO$5</f>
        <v>4.0883977900552492E-3</v>
      </c>
      <c r="BK1293" s="25" t="str">
        <f>IF(BH1293&lt;BJ1293,BH1293,"ns")</f>
        <v>ns</v>
      </c>
      <c r="BL1293" s="26">
        <f>SUM(COUNTIF(P1293:X1293, "&gt;0"), COUNTIF(AH1293:AP1293, "&gt;0"))</f>
        <v>18</v>
      </c>
    </row>
    <row r="1294" spans="1:64">
      <c r="A1294" t="s">
        <v>2643</v>
      </c>
      <c r="B1294" t="s">
        <v>2644</v>
      </c>
      <c r="C1294">
        <v>7.1633199999999997E-4</v>
      </c>
      <c r="D1294">
        <v>5</v>
      </c>
      <c r="E1294">
        <v>5</v>
      </c>
      <c r="F1294">
        <v>0</v>
      </c>
      <c r="G1294">
        <v>250678</v>
      </c>
      <c r="H1294">
        <v>229391</v>
      </c>
      <c r="I1294">
        <v>249933</v>
      </c>
      <c r="J1294">
        <v>77755</v>
      </c>
      <c r="K1294">
        <v>53638.3</v>
      </c>
      <c r="L1294">
        <v>66325.100000000006</v>
      </c>
      <c r="M1294">
        <v>42554.2</v>
      </c>
      <c r="N1294">
        <v>51170</v>
      </c>
      <c r="O1294">
        <v>63874.5</v>
      </c>
      <c r="P1294">
        <v>150020</v>
      </c>
      <c r="Q1294">
        <v>141797</v>
      </c>
      <c r="R1294">
        <v>199056</v>
      </c>
      <c r="S1294">
        <v>98787.1</v>
      </c>
      <c r="T1294">
        <v>85388.1</v>
      </c>
      <c r="U1294">
        <v>135908</v>
      </c>
      <c r="V1294">
        <v>155279</v>
      </c>
      <c r="W1294">
        <v>172612</v>
      </c>
      <c r="X1294">
        <v>188623</v>
      </c>
      <c r="Y1294">
        <v>295337</v>
      </c>
      <c r="Z1294">
        <v>307601</v>
      </c>
      <c r="AA1294">
        <v>332825</v>
      </c>
      <c r="AB1294">
        <v>27602.9</v>
      </c>
      <c r="AC1294">
        <v>62617.4</v>
      </c>
      <c r="AD1294">
        <v>81610.5</v>
      </c>
      <c r="AE1294">
        <v>172493</v>
      </c>
      <c r="AF1294">
        <v>235406</v>
      </c>
      <c r="AG1294">
        <v>255324</v>
      </c>
      <c r="AH1294">
        <v>215047</v>
      </c>
      <c r="AI1294">
        <v>203367</v>
      </c>
      <c r="AJ1294">
        <v>257062</v>
      </c>
      <c r="AK1294">
        <v>57744.4</v>
      </c>
      <c r="AL1294">
        <v>80345.899999999994</v>
      </c>
      <c r="AM1294">
        <v>67608.399999999994</v>
      </c>
      <c r="AN1294">
        <v>178400</v>
      </c>
      <c r="AO1294">
        <v>251448</v>
      </c>
      <c r="AP1294">
        <v>174166</v>
      </c>
      <c r="AR1294" s="16">
        <f>IFERROR(TTEST(G1294:O1294,P1294:X1294,2,1),IF(OR(COUNTIF(P1294:X1294,"&gt;0")&gt;7,COUNTIF(G1294:O1294,"&gt;0")&gt;7),0,9999))</f>
        <v>0.39029668856123789</v>
      </c>
      <c r="AS1294" s="16">
        <f>IF(AR1294=9999,$BO$3,RANK(AR1294,$AR$3:$AR$1993,1))</f>
        <v>1531</v>
      </c>
      <c r="AT1294" s="16">
        <f>LOG((IFERROR(SUM(P1294:X1294)/COUNTIF(P1294:X1294, "&gt;0"),0.1))/(IFERROR(SUM(G1294:O1294)/COUNTIF(G1294:O1294, "&gt;0"),0.1)),2)</f>
        <v>0.29056019584872878</v>
      </c>
      <c r="AU1294" s="17">
        <f>SUM(COUNTIF(P1294:X1294, "&gt;0"), COUNTIF(G1294:O1294, "&gt;0"))</f>
        <v>18</v>
      </c>
      <c r="AV1294" s="18">
        <f>$BQ$3*AS1294/$BO$3</f>
        <v>7.7012072434607644E-3</v>
      </c>
      <c r="AW1294" s="18" t="str">
        <f>IF(AR1294&lt;AV1294,AR1294,"ns")</f>
        <v>ns</v>
      </c>
      <c r="AX1294" s="19" t="str">
        <f>IF(AND(AW1294&lt;0.01,ABS(AT1294)&gt;1.5,D1294&gt;2), IF(AND(AT1294&gt;0,COUNTIF(P1294:X1294,"&gt;0")&gt;7),"IRF4_interactor_Treg", (IF(AND(AT1294&lt;0,COUNTIF(G1294:O1294, "&gt;0")&gt;7), "background_significant", "ns"))), "ns")</f>
        <v>ns</v>
      </c>
      <c r="AY1294" s="20">
        <f>IFERROR(TTEST(Y1294:AG1294,AH1294:AP1294,2,1),IF(OR(COUNTIF(AH1294:AP1294,"&gt;0")&gt;7,COUNTIF(Y1294:AG1294,"&gt;0")&gt;7),0,9999))</f>
        <v>0.10889200454477188</v>
      </c>
      <c r="AZ1294" s="20">
        <f>IF(AY1294=9999,$BO$4,RANK(AY1294,$AY$3:$AY$1993,1))</f>
        <v>1290</v>
      </c>
      <c r="BA1294" s="20">
        <f>LOG((IFERROR(SUM(AH1294:AP1294)/COUNTIF(AH1294:AP1294, "&gt;0"),0.1))/(IFERROR(SUM(Y1294:AG1294)/COUNTIF(Y1294:AG1294, "&gt;0"),0.1)),2)</f>
        <v>-0.25376872201546041</v>
      </c>
      <c r="BB1294" s="21">
        <f>SUM(COUNTIF(AH1294:AP1294, "&gt;0"), COUNTIF(Y1294:AG1294, "&gt;0"))</f>
        <v>18</v>
      </c>
      <c r="BC1294" s="22">
        <f>$BQ$3*AZ1294/$BO$4</f>
        <v>6.4824120603015076E-3</v>
      </c>
      <c r="BD1294" s="22" t="str">
        <f>IF(AY1294&lt;BC1294,AY1294,"ns")</f>
        <v>ns</v>
      </c>
      <c r="BE1294" s="23" t="str">
        <f>IF(AND(BD1294&lt;0.01,ABS(BA1294)&gt;1.5,D1294&gt;2), IF(AND(BA1294&gt;0,COUNTIF(AH1294:AP1294,"&gt;0")&gt;7),"IRF4_interactor_Th17", (IF(AND(BA1294&lt;0,COUNTIF(Y1294:AG1294, "&gt;0")&gt;7), "background_significant", "ns"))), "ns")</f>
        <v>ns</v>
      </c>
      <c r="BF1294" s="24" t="str">
        <f>IF(OR(AX1294 ="IRF4_interactor_Treg", BE1294 ="IRF4_interactor_Th17"), LOG((AVERAGE(AH1294:AP1294)+0.1)/(AVERAGE(P1294:X1294)+0.1),2),"ns")</f>
        <v>ns</v>
      </c>
      <c r="BG1294" s="24">
        <f>IF(AND(AX1294="IRF4_interactor_Treg",BE1294="IRF4_interactor_Th17"),1,IF(AX1294="IRF4_interactor_Treg","IRF4_Treg",IF(BE1294="IRF4_interactor_Th17","IRF4_Th17",0)))</f>
        <v>0</v>
      </c>
      <c r="BH1294" s="25">
        <f>IFERROR(TTEST(AH1294:AP1294,P1294:X1294,2,1),IF(OR(COUNTIF(P1294:X1294,"&gt;0")&gt;7,COUNTIF(AH1294:AP1294,"&gt;0")&gt;7),0,9999))</f>
        <v>0.34496550289422173</v>
      </c>
      <c r="BI1294" s="25">
        <f>IF(BH1294=9999,$BS$5,RANK(BH1294,$BH$3:$BH$1993,1))</f>
        <v>1238</v>
      </c>
      <c r="BJ1294" s="25">
        <f>$BQ$3*BI1294/$BO$5</f>
        <v>6.2179809141135111E-3</v>
      </c>
      <c r="BK1294" s="25" t="str">
        <f>IF(BH1294&lt;BJ1294,BH1294,"ns")</f>
        <v>ns</v>
      </c>
      <c r="BL1294" s="26">
        <f>SUM(COUNTIF(P1294:X1294, "&gt;0"), COUNTIF(AH1294:AP1294, "&gt;0"))</f>
        <v>18</v>
      </c>
    </row>
    <row r="1295" spans="1:64">
      <c r="A1295" t="s">
        <v>4087</v>
      </c>
      <c r="B1295" t="s">
        <v>4088</v>
      </c>
      <c r="C1295">
        <v>1.0476699999999999E-3</v>
      </c>
      <c r="D1295">
        <v>3</v>
      </c>
      <c r="E1295">
        <v>3</v>
      </c>
      <c r="F1295">
        <v>0</v>
      </c>
      <c r="G1295">
        <v>138262</v>
      </c>
      <c r="H1295">
        <v>132107</v>
      </c>
      <c r="I1295">
        <v>144807</v>
      </c>
      <c r="J1295">
        <v>217436</v>
      </c>
      <c r="K1295">
        <v>224374</v>
      </c>
      <c r="L1295">
        <v>280148</v>
      </c>
      <c r="M1295">
        <v>125562</v>
      </c>
      <c r="N1295">
        <v>126948</v>
      </c>
      <c r="O1295">
        <v>157816</v>
      </c>
      <c r="P1295">
        <v>98159.2</v>
      </c>
      <c r="Q1295">
        <v>104174</v>
      </c>
      <c r="R1295">
        <v>101942</v>
      </c>
      <c r="S1295">
        <v>271770</v>
      </c>
      <c r="T1295">
        <v>230873</v>
      </c>
      <c r="U1295">
        <v>274540</v>
      </c>
      <c r="V1295">
        <v>106188</v>
      </c>
      <c r="W1295">
        <v>149861</v>
      </c>
      <c r="X1295">
        <v>150778</v>
      </c>
      <c r="Y1295">
        <v>414921</v>
      </c>
      <c r="Z1295">
        <v>444248</v>
      </c>
      <c r="AA1295">
        <v>461541</v>
      </c>
      <c r="AB1295">
        <v>472410</v>
      </c>
      <c r="AC1295">
        <v>482151</v>
      </c>
      <c r="AD1295">
        <v>595754</v>
      </c>
      <c r="AE1295">
        <v>251983</v>
      </c>
      <c r="AF1295">
        <v>302311</v>
      </c>
      <c r="AG1295">
        <v>339146</v>
      </c>
      <c r="AH1295">
        <v>500420</v>
      </c>
      <c r="AI1295">
        <v>482000</v>
      </c>
      <c r="AJ1295">
        <v>501373</v>
      </c>
      <c r="AK1295">
        <v>399335</v>
      </c>
      <c r="AL1295">
        <v>365180</v>
      </c>
      <c r="AM1295">
        <v>449748</v>
      </c>
      <c r="AN1295">
        <v>180002</v>
      </c>
      <c r="AO1295">
        <v>235565</v>
      </c>
      <c r="AP1295">
        <v>175291</v>
      </c>
      <c r="AR1295" s="16">
        <f>IFERROR(TTEST(G1295:O1295,P1295:X1295,2,1),IF(OR(COUNTIF(P1295:X1295,"&gt;0")&gt;7,COUNTIF(G1295:O1295,"&gt;0")&gt;7),0,9999))</f>
        <v>0.54552066474633221</v>
      </c>
      <c r="AS1295" s="16">
        <f>IF(AR1295=9999,$BO$3,RANK(AR1295,$AR$3:$AR$1993,1))</f>
        <v>1663</v>
      </c>
      <c r="AT1295" s="16">
        <f>LOG((IFERROR(SUM(P1295:X1295)/COUNTIF(P1295:X1295, "&gt;0"),0.1))/(IFERROR(SUM(G1295:O1295)/COUNTIF(G1295:O1295, "&gt;0"),0.1)),2)</f>
        <v>-5.6251101471732158E-2</v>
      </c>
      <c r="AU1295" s="17">
        <f>SUM(COUNTIF(P1295:X1295, "&gt;0"), COUNTIF(G1295:O1295, "&gt;0"))</f>
        <v>18</v>
      </c>
      <c r="AV1295" s="18">
        <f>$BQ$3*AS1295/$BO$3</f>
        <v>8.3651911468812876E-3</v>
      </c>
      <c r="AW1295" s="18" t="str">
        <f>IF(AR1295&lt;AV1295,AR1295,"ns")</f>
        <v>ns</v>
      </c>
      <c r="AX1295" s="19" t="str">
        <f>IF(AND(AW1295&lt;0.01,ABS(AT1295)&gt;1.5,D1295&gt;2), IF(AND(AT1295&gt;0,COUNTIF(P1295:X1295,"&gt;0")&gt;7),"IRF4_interactor_Treg", (IF(AND(AT1295&lt;0,COUNTIF(G1295:O1295, "&gt;0")&gt;7), "background_significant", "ns"))), "ns")</f>
        <v>ns</v>
      </c>
      <c r="AY1295" s="20">
        <f>IFERROR(TTEST(Y1295:AG1295,AH1295:AP1295,2,1),IF(OR(COUNTIF(AH1295:AP1295,"&gt;0")&gt;7,COUNTIF(Y1295:AG1295,"&gt;0")&gt;7),0,9999))</f>
        <v>0.10949316853806963</v>
      </c>
      <c r="AZ1295" s="20">
        <f>IF(AY1295=9999,$BO$4,RANK(AY1295,$AY$3:$AY$1993,1))</f>
        <v>1291</v>
      </c>
      <c r="BA1295" s="20">
        <f>LOG((IFERROR(SUM(AH1295:AP1295)/COUNTIF(AH1295:AP1295, "&gt;0"),0.1))/(IFERROR(SUM(Y1295:AG1295)/COUNTIF(Y1295:AG1295, "&gt;0"),0.1)),2)</f>
        <v>-0.19483356142701067</v>
      </c>
      <c r="BB1295" s="21">
        <f>SUM(COUNTIF(AH1295:AP1295, "&gt;0"), COUNTIF(Y1295:AG1295, "&gt;0"))</f>
        <v>18</v>
      </c>
      <c r="BC1295" s="22">
        <f>$BQ$3*AZ1295/$BO$4</f>
        <v>6.487437185929648E-3</v>
      </c>
      <c r="BD1295" s="22" t="str">
        <f>IF(AY1295&lt;BC1295,AY1295,"ns")</f>
        <v>ns</v>
      </c>
      <c r="BE1295" s="23" t="str">
        <f>IF(AND(BD1295&lt;0.01,ABS(BA1295)&gt;1.5,D1295&gt;2), IF(AND(BA1295&gt;0,COUNTIF(AH1295:AP1295,"&gt;0")&gt;7),"IRF4_interactor_Th17", (IF(AND(BA1295&lt;0,COUNTIF(Y1295:AG1295, "&gt;0")&gt;7), "background_significant", "ns"))), "ns")</f>
        <v>ns</v>
      </c>
      <c r="BF1295" s="24" t="str">
        <f>IF(OR(AX1295 ="IRF4_interactor_Treg", BE1295 ="IRF4_interactor_Th17"), LOG((AVERAGE(AH1295:AP1295)+0.1)/(AVERAGE(P1295:X1295)+0.1),2),"ns")</f>
        <v>ns</v>
      </c>
      <c r="BG1295" s="24">
        <f>IF(AND(AX1295="IRF4_interactor_Treg",BE1295="IRF4_interactor_Th17"),1,IF(AX1295="IRF4_interactor_Treg","IRF4_Treg",IF(BE1295="IRF4_interactor_Th17","IRF4_Th17",0)))</f>
        <v>0</v>
      </c>
      <c r="BH1295" s="25">
        <f>IFERROR(TTEST(AH1295:AP1295,P1295:X1295,2,1),IF(OR(COUNTIF(P1295:X1295,"&gt;0")&gt;7,COUNTIF(AH1295:AP1295,"&gt;0")&gt;7),0,9999))</f>
        <v>4.0817774848044309E-3</v>
      </c>
      <c r="BI1295" s="25">
        <f>IF(BH1295=9999,$BS$5,RANK(BH1295,$BH$3:$BH$1993,1))</f>
        <v>136</v>
      </c>
      <c r="BJ1295" s="25">
        <f>$BQ$3*BI1295/$BO$5</f>
        <v>6.8307383224510299E-4</v>
      </c>
      <c r="BK1295" s="25" t="str">
        <f>IF(BH1295&lt;BJ1295,BH1295,"ns")</f>
        <v>ns</v>
      </c>
      <c r="BL1295" s="26">
        <f>SUM(COUNTIF(P1295:X1295, "&gt;0"), COUNTIF(AH1295:AP1295, "&gt;0"))</f>
        <v>18</v>
      </c>
    </row>
    <row r="1296" spans="1:64">
      <c r="A1296" t="s">
        <v>1685</v>
      </c>
      <c r="B1296" t="s">
        <v>1686</v>
      </c>
      <c r="C1296">
        <v>7.1633199999999997E-4</v>
      </c>
      <c r="D1296">
        <v>7</v>
      </c>
      <c r="E1296">
        <v>7</v>
      </c>
      <c r="F1296">
        <v>0</v>
      </c>
      <c r="G1296">
        <v>2867790</v>
      </c>
      <c r="H1296">
        <v>2664600</v>
      </c>
      <c r="I1296">
        <v>2496010</v>
      </c>
      <c r="J1296">
        <v>1959090</v>
      </c>
      <c r="K1296">
        <v>2037450</v>
      </c>
      <c r="L1296">
        <v>2029050</v>
      </c>
      <c r="M1296">
        <v>1269180</v>
      </c>
      <c r="N1296">
        <v>1483470</v>
      </c>
      <c r="O1296">
        <v>1500600</v>
      </c>
      <c r="P1296">
        <v>2486990</v>
      </c>
      <c r="Q1296">
        <v>2195280</v>
      </c>
      <c r="R1296">
        <v>2134710</v>
      </c>
      <c r="S1296">
        <v>2970530</v>
      </c>
      <c r="T1296">
        <v>3098710</v>
      </c>
      <c r="U1296">
        <v>2505170</v>
      </c>
      <c r="V1296">
        <v>2100210</v>
      </c>
      <c r="W1296">
        <v>2745370</v>
      </c>
      <c r="X1296">
        <v>2504010</v>
      </c>
      <c r="Y1296">
        <v>2859110</v>
      </c>
      <c r="Z1296">
        <v>2761350</v>
      </c>
      <c r="AA1296">
        <v>2540980</v>
      </c>
      <c r="AB1296">
        <v>1951660</v>
      </c>
      <c r="AC1296">
        <v>1919550</v>
      </c>
      <c r="AD1296">
        <v>2036580</v>
      </c>
      <c r="AE1296">
        <v>1038710</v>
      </c>
      <c r="AF1296">
        <v>1787980</v>
      </c>
      <c r="AG1296">
        <v>1574480</v>
      </c>
      <c r="AH1296">
        <v>3246630</v>
      </c>
      <c r="AI1296">
        <v>3206890</v>
      </c>
      <c r="AJ1296">
        <v>3246640</v>
      </c>
      <c r="AK1296">
        <v>1909700</v>
      </c>
      <c r="AL1296">
        <v>1951660</v>
      </c>
      <c r="AM1296">
        <v>1019310</v>
      </c>
      <c r="AN1296">
        <v>2315600</v>
      </c>
      <c r="AO1296">
        <v>3107770</v>
      </c>
      <c r="AP1296">
        <v>2379860</v>
      </c>
      <c r="AR1296" s="16">
        <f>IFERROR(TTEST(G1296:O1296,P1296:X1296,2,1),IF(OR(COUNTIF(P1296:X1296,"&gt;0")&gt;7,COUNTIF(G1296:O1296,"&gt;0")&gt;7),0,9999))</f>
        <v>6.9365837542622641E-2</v>
      </c>
      <c r="AS1296" s="16">
        <f>IF(AR1296=9999,$BO$3,RANK(AR1296,$AR$3:$AR$1993,1))</f>
        <v>1052</v>
      </c>
      <c r="AT1296" s="16">
        <f>LOG((IFERROR(SUM(P1296:X1296)/COUNTIF(P1296:X1296, "&gt;0"),0.1))/(IFERROR(SUM(G1296:O1296)/COUNTIF(G1296:O1296, "&gt;0"),0.1)),2)</f>
        <v>0.3128801202978555</v>
      </c>
      <c r="AU1296" s="17">
        <f>SUM(COUNTIF(P1296:X1296, "&gt;0"), COUNTIF(G1296:O1296, "&gt;0"))</f>
        <v>18</v>
      </c>
      <c r="AV1296" s="18">
        <f>$BQ$3*AS1296/$BO$3</f>
        <v>5.2917505030181085E-3</v>
      </c>
      <c r="AW1296" s="18" t="str">
        <f>IF(AR1296&lt;AV1296,AR1296,"ns")</f>
        <v>ns</v>
      </c>
      <c r="AX1296" s="19" t="str">
        <f>IF(AND(AW1296&lt;0.01,ABS(AT1296)&gt;1.5,D1296&gt;2), IF(AND(AT1296&gt;0,COUNTIF(P1296:X1296,"&gt;0")&gt;7),"IRF4_interactor_Treg", (IF(AND(AT1296&lt;0,COUNTIF(G1296:O1296, "&gt;0")&gt;7), "background_significant", "ns"))), "ns")</f>
        <v>ns</v>
      </c>
      <c r="AY1296" s="20">
        <f>IFERROR(TTEST(Y1296:AG1296,AH1296:AP1296,2,1),IF(OR(COUNTIF(AH1296:AP1296,"&gt;0")&gt;7,COUNTIF(Y1296:AG1296,"&gt;0")&gt;7),0,9999))</f>
        <v>0.1095965046869579</v>
      </c>
      <c r="AZ1296" s="20">
        <f>IF(AY1296=9999,$BO$4,RANK(AY1296,$AY$3:$AY$1993,1))</f>
        <v>1292</v>
      </c>
      <c r="BA1296" s="20">
        <f>LOG((IFERROR(SUM(AH1296:AP1296)/COUNTIF(AH1296:AP1296, "&gt;0"),0.1))/(IFERROR(SUM(Y1296:AG1296)/COUNTIF(Y1296:AG1296, "&gt;0"),0.1)),2)</f>
        <v>0.27725662467968293</v>
      </c>
      <c r="BB1296" s="21">
        <f>SUM(COUNTIF(AH1296:AP1296, "&gt;0"), COUNTIF(Y1296:AG1296, "&gt;0"))</f>
        <v>18</v>
      </c>
      <c r="BC1296" s="22">
        <f>$BQ$3*AZ1296/$BO$4</f>
        <v>6.4924623115577892E-3</v>
      </c>
      <c r="BD1296" s="22" t="str">
        <f>IF(AY1296&lt;BC1296,AY1296,"ns")</f>
        <v>ns</v>
      </c>
      <c r="BE1296" s="23" t="str">
        <f>IF(AND(BD1296&lt;0.01,ABS(BA1296)&gt;1.5,D1296&gt;2), IF(AND(BA1296&gt;0,COUNTIF(AH1296:AP1296,"&gt;0")&gt;7),"IRF4_interactor_Th17", (IF(AND(BA1296&lt;0,COUNTIF(Y1296:AG1296, "&gt;0")&gt;7), "background_significant", "ns"))), "ns")</f>
        <v>ns</v>
      </c>
      <c r="BF1296" s="24" t="str">
        <f>IF(OR(AX1296 ="IRF4_interactor_Treg", BE1296 ="IRF4_interactor_Th17"), LOG((AVERAGE(AH1296:AP1296)+0.1)/(AVERAGE(P1296:X1296)+0.1),2),"ns")</f>
        <v>ns</v>
      </c>
      <c r="BG1296" s="24">
        <f>IF(AND(AX1296="IRF4_interactor_Treg",BE1296="IRF4_interactor_Th17"),1,IF(AX1296="IRF4_interactor_Treg","IRF4_Treg",IF(BE1296="IRF4_interactor_Th17","IRF4_Th17",0)))</f>
        <v>0</v>
      </c>
      <c r="BH1296" s="25">
        <f>IFERROR(TTEST(AH1296:AP1296,P1296:X1296,2,1),IF(OR(COUNTIF(P1296:X1296,"&gt;0")&gt;7,COUNTIF(AH1296:AP1296,"&gt;0")&gt;7),0,9999))</f>
        <v>0.90625446041546043</v>
      </c>
      <c r="BI1296" s="25">
        <f>IF(BH1296=9999,$BS$5,RANK(BH1296,$BH$3:$BH$1993,1))</f>
        <v>1893</v>
      </c>
      <c r="BJ1296" s="25">
        <f>$BQ$3*BI1296/$BO$5</f>
        <v>9.5077850326469107E-3</v>
      </c>
      <c r="BK1296" s="25" t="str">
        <f>IF(BH1296&lt;BJ1296,BH1296,"ns")</f>
        <v>ns</v>
      </c>
      <c r="BL1296" s="26">
        <f>SUM(COUNTIF(P1296:X1296, "&gt;0"), COUNTIF(AH1296:AP1296, "&gt;0"))</f>
        <v>18</v>
      </c>
    </row>
    <row r="1297" spans="1:64">
      <c r="A1297" t="s">
        <v>7615</v>
      </c>
      <c r="B1297" t="s">
        <v>7616</v>
      </c>
      <c r="C1297">
        <v>4.3494400000000003E-2</v>
      </c>
      <c r="D1297">
        <v>3</v>
      </c>
      <c r="E1297">
        <v>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136604</v>
      </c>
      <c r="L1297">
        <v>97860.3</v>
      </c>
      <c r="M1297">
        <v>10564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133639</v>
      </c>
      <c r="T1297">
        <v>0</v>
      </c>
      <c r="U1297">
        <v>0</v>
      </c>
      <c r="V1297">
        <v>68507.5</v>
      </c>
      <c r="W1297">
        <v>0</v>
      </c>
      <c r="X1297">
        <v>0</v>
      </c>
      <c r="Y1297">
        <v>221040</v>
      </c>
      <c r="Z1297">
        <v>267095</v>
      </c>
      <c r="AA1297">
        <v>172165</v>
      </c>
      <c r="AB1297">
        <v>303613</v>
      </c>
      <c r="AC1297">
        <v>299631</v>
      </c>
      <c r="AD1297">
        <v>379699</v>
      </c>
      <c r="AE1297">
        <v>113822</v>
      </c>
      <c r="AF1297">
        <v>137994</v>
      </c>
      <c r="AG1297">
        <v>141575</v>
      </c>
      <c r="AH1297">
        <v>456224</v>
      </c>
      <c r="AI1297">
        <v>436983</v>
      </c>
      <c r="AJ1297">
        <v>455899</v>
      </c>
      <c r="AK1297">
        <v>228610</v>
      </c>
      <c r="AL1297">
        <v>265820</v>
      </c>
      <c r="AM1297">
        <v>443778</v>
      </c>
      <c r="AN1297">
        <v>152720</v>
      </c>
      <c r="AO1297">
        <v>131076</v>
      </c>
      <c r="AP1297">
        <v>142308</v>
      </c>
      <c r="AR1297" s="16">
        <f>IFERROR(TTEST(G1297:O1297,P1297:X1297,2,1),IF(OR(COUNTIF(P1297:X1297,"&gt;0")&gt;7,COUNTIF(G1297:O1297,"&gt;0")&gt;7),0,9999))</f>
        <v>0.85997517180316807</v>
      </c>
      <c r="AS1297" s="16">
        <f>IF(AR1297=9999,$BO$3,RANK(AR1297,$AR$3:$AR$1993,1))</f>
        <v>1903</v>
      </c>
      <c r="AT1297" s="16">
        <f>LOG((IFERROR(SUM(P1297:X1297)/COUNTIF(P1297:X1297, "&gt;0"),0.1))/(IFERROR(SUM(G1297:O1297)/COUNTIF(G1297:O1297, "&gt;0"),0.1)),2)</f>
        <v>0.30741533986918662</v>
      </c>
      <c r="AU1297" s="17">
        <f>SUM(COUNTIF(P1297:X1297, "&gt;0"), COUNTIF(G1297:O1297, "&gt;0"))</f>
        <v>5</v>
      </c>
      <c r="AV1297" s="18">
        <f>$BQ$3*AS1297/$BO$3</f>
        <v>9.5724346076458758E-3</v>
      </c>
      <c r="AW1297" s="18" t="str">
        <f>IF(AR1297&lt;AV1297,AR1297,"ns")</f>
        <v>ns</v>
      </c>
      <c r="AX1297" s="19" t="str">
        <f>IF(AND(AW1297&lt;0.01,ABS(AT1297)&gt;1.5,D1297&gt;2), IF(AND(AT1297&gt;0,COUNTIF(P1297:X1297,"&gt;0")&gt;7),"IRF4_interactor_Treg", (IF(AND(AT1297&lt;0,COUNTIF(G1297:O1297, "&gt;0")&gt;7), "background_significant", "ns"))), "ns")</f>
        <v>ns</v>
      </c>
      <c r="AY1297" s="20">
        <f>IFERROR(TTEST(Y1297:AG1297,AH1297:AP1297,2,1),IF(OR(COUNTIF(AH1297:AP1297,"&gt;0")&gt;7,COUNTIF(Y1297:AG1297,"&gt;0")&gt;7),0,9999))</f>
        <v>0.11022434447000093</v>
      </c>
      <c r="AZ1297" s="20">
        <f>IF(AY1297=9999,$BO$4,RANK(AY1297,$AY$3:$AY$1993,1))</f>
        <v>1293</v>
      </c>
      <c r="BA1297" s="20">
        <f>LOG((IFERROR(SUM(AH1297:AP1297)/COUNTIF(AH1297:AP1297, "&gt;0"),0.1))/(IFERROR(SUM(Y1297:AG1297)/COUNTIF(Y1297:AG1297, "&gt;0"),0.1)),2)</f>
        <v>0.41392457147707196</v>
      </c>
      <c r="BB1297" s="21">
        <f>SUM(COUNTIF(AH1297:AP1297, "&gt;0"), COUNTIF(Y1297:AG1297, "&gt;0"))</f>
        <v>18</v>
      </c>
      <c r="BC1297" s="22">
        <f>$BQ$3*AZ1297/$BO$4</f>
        <v>6.4974874371859295E-3</v>
      </c>
      <c r="BD1297" s="22" t="str">
        <f>IF(AY1297&lt;BC1297,AY1297,"ns")</f>
        <v>ns</v>
      </c>
      <c r="BE1297" s="23" t="str">
        <f>IF(AND(BD1297&lt;0.01,ABS(BA1297)&gt;1.5,D1297&gt;2), IF(AND(BA1297&gt;0,COUNTIF(AH1297:AP1297,"&gt;0")&gt;7),"IRF4_interactor_Th17", (IF(AND(BA1297&lt;0,COUNTIF(Y1297:AG1297, "&gt;0")&gt;7), "background_significant", "ns"))), "ns")</f>
        <v>ns</v>
      </c>
      <c r="BF1297" s="24" t="str">
        <f>IF(OR(AX1297 ="IRF4_interactor_Treg", BE1297 ="IRF4_interactor_Th17"), LOG((AVERAGE(AH1297:AP1297)+0.1)/(AVERAGE(P1297:X1297)+0.1),2),"ns")</f>
        <v>ns</v>
      </c>
      <c r="BG1297" s="24">
        <f>IF(AND(AX1297="IRF4_interactor_Treg",BE1297="IRF4_interactor_Th17"),1,IF(AX1297="IRF4_interactor_Treg","IRF4_Treg",IF(BE1297="IRF4_interactor_Th17","IRF4_Th17",0)))</f>
        <v>0</v>
      </c>
      <c r="BH1297" s="25">
        <f>IFERROR(TTEST(AH1297:AP1297,P1297:X1297,2,1),IF(OR(COUNTIF(P1297:X1297,"&gt;0")&gt;7,COUNTIF(AH1297:AP1297,"&gt;0")&gt;7),0,9999))</f>
        <v>1.0993390216217831E-3</v>
      </c>
      <c r="BI1297" s="25">
        <f>IF(BH1297=9999,$BS$5,RANK(BH1297,$BH$3:$BH$1993,1))</f>
        <v>76</v>
      </c>
      <c r="BJ1297" s="25">
        <f>$BQ$3*BI1297/$BO$5</f>
        <v>3.8171772978402813E-4</v>
      </c>
      <c r="BK1297" s="25" t="str">
        <f>IF(BH1297&lt;BJ1297,BH1297,"ns")</f>
        <v>ns</v>
      </c>
      <c r="BL1297" s="26">
        <f>SUM(COUNTIF(P1297:X1297, "&gt;0"), COUNTIF(AH1297:AP1297, "&gt;0"))</f>
        <v>11</v>
      </c>
    </row>
    <row r="1298" spans="1:64">
      <c r="A1298" t="s">
        <v>625</v>
      </c>
      <c r="B1298" t="s">
        <v>626</v>
      </c>
      <c r="C1298">
        <v>7.1633199999999997E-4</v>
      </c>
      <c r="D1298">
        <v>6</v>
      </c>
      <c r="E1298">
        <v>6</v>
      </c>
      <c r="F1298">
        <v>0</v>
      </c>
      <c r="G1298">
        <v>410470</v>
      </c>
      <c r="H1298">
        <v>390751</v>
      </c>
      <c r="I1298">
        <v>398008</v>
      </c>
      <c r="J1298">
        <v>210158</v>
      </c>
      <c r="K1298">
        <v>163822</v>
      </c>
      <c r="L1298">
        <v>214234</v>
      </c>
      <c r="M1298">
        <v>127986</v>
      </c>
      <c r="N1298">
        <v>133225</v>
      </c>
      <c r="O1298">
        <v>140947</v>
      </c>
      <c r="P1298">
        <v>204984</v>
      </c>
      <c r="Q1298">
        <v>205001</v>
      </c>
      <c r="R1298">
        <v>220280</v>
      </c>
      <c r="S1298">
        <v>326807</v>
      </c>
      <c r="T1298">
        <v>282568</v>
      </c>
      <c r="U1298">
        <v>220966</v>
      </c>
      <c r="V1298">
        <v>334350</v>
      </c>
      <c r="W1298">
        <v>341058</v>
      </c>
      <c r="X1298">
        <v>383194</v>
      </c>
      <c r="Y1298">
        <v>438208</v>
      </c>
      <c r="Z1298">
        <v>361574</v>
      </c>
      <c r="AA1298">
        <v>298839</v>
      </c>
      <c r="AB1298">
        <v>308443</v>
      </c>
      <c r="AC1298">
        <v>324293</v>
      </c>
      <c r="AD1298">
        <v>354506</v>
      </c>
      <c r="AE1298">
        <v>146621</v>
      </c>
      <c r="AF1298">
        <v>298167</v>
      </c>
      <c r="AG1298">
        <v>245530</v>
      </c>
      <c r="AH1298">
        <v>587047</v>
      </c>
      <c r="AI1298">
        <v>635731</v>
      </c>
      <c r="AJ1298">
        <v>693206</v>
      </c>
      <c r="AK1298">
        <v>244768</v>
      </c>
      <c r="AL1298">
        <v>249673</v>
      </c>
      <c r="AM1298">
        <v>215934</v>
      </c>
      <c r="AN1298">
        <v>335879</v>
      </c>
      <c r="AO1298">
        <v>433281</v>
      </c>
      <c r="AP1298">
        <v>319998</v>
      </c>
      <c r="AR1298" s="16">
        <f>IFERROR(TTEST(G1298:O1298,P1298:X1298,2,1),IF(OR(COUNTIF(P1298:X1298,"&gt;0")&gt;7,COUNTIF(G1298:O1298,"&gt;0")&gt;7),0,9999))</f>
        <v>0.56526037296193898</v>
      </c>
      <c r="AS1298" s="16">
        <f>IF(AR1298=9999,$BO$3,RANK(AR1298,$AR$3:$AR$1993,1))</f>
        <v>1672</v>
      </c>
      <c r="AT1298" s="16">
        <f>LOG((IFERROR(SUM(P1298:X1298)/COUNTIF(P1298:X1298, "&gt;0"),0.1))/(IFERROR(SUM(G1298:O1298)/COUNTIF(G1298:O1298, "&gt;0"),0.1)),2)</f>
        <v>0.20230224531680815</v>
      </c>
      <c r="AU1298" s="17">
        <f>SUM(COUNTIF(P1298:X1298, "&gt;0"), COUNTIF(G1298:O1298, "&gt;0"))</f>
        <v>18</v>
      </c>
      <c r="AV1298" s="18">
        <f>$BQ$3*AS1298/$BO$3</f>
        <v>8.4104627766599591E-3</v>
      </c>
      <c r="AW1298" s="18" t="str">
        <f>IF(AR1298&lt;AV1298,AR1298,"ns")</f>
        <v>ns</v>
      </c>
      <c r="AX1298" s="19" t="str">
        <f>IF(AND(AW1298&lt;0.01,ABS(AT1298)&gt;1.5,D1298&gt;2), IF(AND(AT1298&gt;0,COUNTIF(P1298:X1298,"&gt;0")&gt;7),"IRF4_interactor_Treg", (IF(AND(AT1298&lt;0,COUNTIF(G1298:O1298, "&gt;0")&gt;7), "background_significant", "ns"))), "ns")</f>
        <v>ns</v>
      </c>
      <c r="AY1298" s="20">
        <f>IFERROR(TTEST(Y1298:AG1298,AH1298:AP1298,2,1),IF(OR(COUNTIF(AH1298:AP1298,"&gt;0")&gt;7,COUNTIF(Y1298:AG1298,"&gt;0")&gt;7),0,9999))</f>
        <v>0.11028356653546267</v>
      </c>
      <c r="AZ1298" s="20">
        <f>IF(AY1298=9999,$BO$4,RANK(AY1298,$AY$3:$AY$1993,1))</f>
        <v>1294</v>
      </c>
      <c r="BA1298" s="20">
        <f>LOG((IFERROR(SUM(AH1298:AP1298)/COUNTIF(AH1298:AP1298, "&gt;0"),0.1))/(IFERROR(SUM(Y1298:AG1298)/COUNTIF(Y1298:AG1298, "&gt;0"),0.1)),2)</f>
        <v>0.42046133917564843</v>
      </c>
      <c r="BB1298" s="21">
        <f>SUM(COUNTIF(AH1298:AP1298, "&gt;0"), COUNTIF(Y1298:AG1298, "&gt;0"))</f>
        <v>18</v>
      </c>
      <c r="BC1298" s="22">
        <f>$BQ$3*AZ1298/$BO$4</f>
        <v>6.5025125628140699E-3</v>
      </c>
      <c r="BD1298" s="22" t="str">
        <f>IF(AY1298&lt;BC1298,AY1298,"ns")</f>
        <v>ns</v>
      </c>
      <c r="BE1298" s="23" t="str">
        <f>IF(AND(BD1298&lt;0.01,ABS(BA1298)&gt;1.5,D1298&gt;2), IF(AND(BA1298&gt;0,COUNTIF(AH1298:AP1298,"&gt;0")&gt;7),"IRF4_interactor_Th17", (IF(AND(BA1298&lt;0,COUNTIF(Y1298:AG1298, "&gt;0")&gt;7), "background_significant", "ns"))), "ns")</f>
        <v>ns</v>
      </c>
      <c r="BF1298" s="24" t="str">
        <f>IF(OR(AX1298 ="IRF4_interactor_Treg", BE1298 ="IRF4_interactor_Th17"), LOG((AVERAGE(AH1298:AP1298)+0.1)/(AVERAGE(P1298:X1298)+0.1),2),"ns")</f>
        <v>ns</v>
      </c>
      <c r="BG1298" s="24">
        <f>IF(AND(AX1298="IRF4_interactor_Treg",BE1298="IRF4_interactor_Th17"),1,IF(AX1298="IRF4_interactor_Treg","IRF4_Treg",IF(BE1298="IRF4_interactor_Th17","IRF4_Th17",0)))</f>
        <v>0</v>
      </c>
      <c r="BH1298" s="25">
        <f>IFERROR(TTEST(AH1298:AP1298,P1298:X1298,2,1),IF(OR(COUNTIF(P1298:X1298,"&gt;0")&gt;7,COUNTIF(AH1298:AP1298,"&gt;0")&gt;7),0,9999))</f>
        <v>0.11864533295442915</v>
      </c>
      <c r="BI1298" s="25">
        <f>IF(BH1298=9999,$BS$5,RANK(BH1298,$BH$3:$BH$1993,1))</f>
        <v>728</v>
      </c>
      <c r="BJ1298" s="25">
        <f>$BQ$3*BI1298/$BO$5</f>
        <v>3.6564540431943747E-3</v>
      </c>
      <c r="BK1298" s="25" t="str">
        <f>IF(BH1298&lt;BJ1298,BH1298,"ns")</f>
        <v>ns</v>
      </c>
      <c r="BL1298" s="26">
        <f>SUM(COUNTIF(P1298:X1298, "&gt;0"), COUNTIF(AH1298:AP1298, "&gt;0"))</f>
        <v>18</v>
      </c>
    </row>
    <row r="1299" spans="1:64">
      <c r="A1299" t="s">
        <v>5389</v>
      </c>
      <c r="B1299" t="s">
        <v>5390</v>
      </c>
      <c r="C1299">
        <v>1.0338E-2</v>
      </c>
      <c r="D1299">
        <v>3</v>
      </c>
      <c r="E1299">
        <v>3</v>
      </c>
      <c r="F1299">
        <v>0</v>
      </c>
      <c r="G1299">
        <v>352882</v>
      </c>
      <c r="H1299">
        <v>271630</v>
      </c>
      <c r="I1299">
        <v>230693</v>
      </c>
      <c r="J1299">
        <v>298524</v>
      </c>
      <c r="K1299">
        <v>48364.6</v>
      </c>
      <c r="L1299">
        <v>50304.6</v>
      </c>
      <c r="M1299">
        <v>156106</v>
      </c>
      <c r="N1299">
        <v>50077.7</v>
      </c>
      <c r="O1299">
        <v>21283.5</v>
      </c>
      <c r="P1299">
        <v>251477</v>
      </c>
      <c r="Q1299">
        <v>138177</v>
      </c>
      <c r="R1299">
        <v>83858.8</v>
      </c>
      <c r="S1299">
        <v>363876</v>
      </c>
      <c r="T1299">
        <v>124324</v>
      </c>
      <c r="U1299">
        <v>151218</v>
      </c>
      <c r="V1299">
        <v>309825</v>
      </c>
      <c r="W1299">
        <v>188898</v>
      </c>
      <c r="X1299">
        <v>247257</v>
      </c>
      <c r="Y1299">
        <v>156466</v>
      </c>
      <c r="Z1299">
        <v>59077.9</v>
      </c>
      <c r="AA1299">
        <v>153758</v>
      </c>
      <c r="AB1299">
        <v>224311</v>
      </c>
      <c r="AC1299">
        <v>74914.8</v>
      </c>
      <c r="AD1299">
        <v>88453.9</v>
      </c>
      <c r="AE1299">
        <v>144889</v>
      </c>
      <c r="AF1299">
        <v>141050</v>
      </c>
      <c r="AG1299">
        <v>166793</v>
      </c>
      <c r="AH1299">
        <v>591771</v>
      </c>
      <c r="AI1299">
        <v>469488</v>
      </c>
      <c r="AJ1299">
        <v>472627</v>
      </c>
      <c r="AK1299">
        <v>118459</v>
      </c>
      <c r="AL1299">
        <v>75622.2</v>
      </c>
      <c r="AM1299">
        <v>34822.199999999997</v>
      </c>
      <c r="AN1299">
        <v>167509</v>
      </c>
      <c r="AO1299">
        <v>272679</v>
      </c>
      <c r="AP1299">
        <v>134531</v>
      </c>
      <c r="AR1299" s="16">
        <f>IFERROR(TTEST(G1299:O1299,P1299:X1299,2,1),IF(OR(COUNTIF(P1299:X1299,"&gt;0")&gt;7,COUNTIF(G1299:O1299,"&gt;0")&gt;7),0,9999))</f>
        <v>0.37991220151335325</v>
      </c>
      <c r="AS1299" s="16">
        <f>IF(AR1299=9999,$BO$3,RANK(AR1299,$AR$3:$AR$1993,1))</f>
        <v>1520</v>
      </c>
      <c r="AT1299" s="16">
        <f>LOG((IFERROR(SUM(P1299:X1299)/COUNTIF(P1299:X1299, "&gt;0"),0.1))/(IFERROR(SUM(G1299:O1299)/COUNTIF(G1299:O1299, "&gt;0"),0.1)),2)</f>
        <v>0.32899158144622354</v>
      </c>
      <c r="AU1299" s="17">
        <f>SUM(COUNTIF(P1299:X1299, "&gt;0"), COUNTIF(G1299:O1299, "&gt;0"))</f>
        <v>18</v>
      </c>
      <c r="AV1299" s="18">
        <f>$BQ$3*AS1299/$BO$3</f>
        <v>7.6458752515090548E-3</v>
      </c>
      <c r="AW1299" s="18" t="str">
        <f>IF(AR1299&lt;AV1299,AR1299,"ns")</f>
        <v>ns</v>
      </c>
      <c r="AX1299" s="19" t="str">
        <f>IF(AND(AW1299&lt;0.01,ABS(AT1299)&gt;1.5,D1299&gt;2), IF(AND(AT1299&gt;0,COUNTIF(P1299:X1299,"&gt;0")&gt;7),"IRF4_interactor_Treg", (IF(AND(AT1299&lt;0,COUNTIF(G1299:O1299, "&gt;0")&gt;7), "background_significant", "ns"))), "ns")</f>
        <v>ns</v>
      </c>
      <c r="AY1299" s="20">
        <f>IFERROR(TTEST(Y1299:AG1299,AH1299:AP1299,2,1),IF(OR(COUNTIF(AH1299:AP1299,"&gt;0")&gt;7,COUNTIF(Y1299:AG1299,"&gt;0")&gt;7),0,9999))</f>
        <v>0.11054147576452865</v>
      </c>
      <c r="AZ1299" s="20">
        <f>IF(AY1299=9999,$BO$4,RANK(AY1299,$AY$3:$AY$1993,1))</f>
        <v>1295</v>
      </c>
      <c r="BA1299" s="20">
        <f>LOG((IFERROR(SUM(AH1299:AP1299)/COUNTIF(AH1299:AP1299, "&gt;0"),0.1))/(IFERROR(SUM(Y1299:AG1299)/COUNTIF(Y1299:AG1299, "&gt;0"),0.1)),2)</f>
        <v>0.95030601992456953</v>
      </c>
      <c r="BB1299" s="21">
        <f>SUM(COUNTIF(AH1299:AP1299, "&gt;0"), COUNTIF(Y1299:AG1299, "&gt;0"))</f>
        <v>18</v>
      </c>
      <c r="BC1299" s="22">
        <f>$BQ$3*AZ1299/$BO$4</f>
        <v>6.507537688442212E-3</v>
      </c>
      <c r="BD1299" s="22" t="str">
        <f>IF(AY1299&lt;BC1299,AY1299,"ns")</f>
        <v>ns</v>
      </c>
      <c r="BE1299" s="23" t="str">
        <f>IF(AND(BD1299&lt;0.01,ABS(BA1299)&gt;1.5,D1299&gt;2), IF(AND(BA1299&gt;0,COUNTIF(AH1299:AP1299,"&gt;0")&gt;7),"IRF4_interactor_Th17", (IF(AND(BA1299&lt;0,COUNTIF(Y1299:AG1299, "&gt;0")&gt;7), "background_significant", "ns"))), "ns")</f>
        <v>ns</v>
      </c>
      <c r="BF1299" s="24" t="str">
        <f>IF(OR(AX1299 ="IRF4_interactor_Treg", BE1299 ="IRF4_interactor_Th17"), LOG((AVERAGE(AH1299:AP1299)+0.1)/(AVERAGE(P1299:X1299)+0.1),2),"ns")</f>
        <v>ns</v>
      </c>
      <c r="BG1299" s="24">
        <f>IF(AND(AX1299="IRF4_interactor_Treg",BE1299="IRF4_interactor_Th17"),1,IF(AX1299="IRF4_interactor_Treg","IRF4_Treg",IF(BE1299="IRF4_interactor_Th17","IRF4_Th17",0)))</f>
        <v>0</v>
      </c>
      <c r="BH1299" s="25">
        <f>IFERROR(TTEST(AH1299:AP1299,P1299:X1299,2,1),IF(OR(COUNTIF(P1299:X1299,"&gt;0")&gt;7,COUNTIF(AH1299:AP1299,"&gt;0")&gt;7),0,9999))</f>
        <v>0.52778321034331355</v>
      </c>
      <c r="BI1299" s="25">
        <f>IF(BH1299=9999,$BS$5,RANK(BH1299,$BH$3:$BH$1993,1))</f>
        <v>1507</v>
      </c>
      <c r="BJ1299" s="25">
        <f>$BQ$3*BI1299/$BO$5</f>
        <v>7.569060773480663E-3</v>
      </c>
      <c r="BK1299" s="25" t="str">
        <f>IF(BH1299&lt;BJ1299,BH1299,"ns")</f>
        <v>ns</v>
      </c>
      <c r="BL1299" s="26">
        <f>SUM(COUNTIF(P1299:X1299, "&gt;0"), COUNTIF(AH1299:AP1299, "&gt;0"))</f>
        <v>18</v>
      </c>
    </row>
    <row r="1300" spans="1:64">
      <c r="A1300" t="s">
        <v>6073</v>
      </c>
      <c r="B1300" t="s">
        <v>6074</v>
      </c>
      <c r="C1300">
        <v>3.9918099999999998E-2</v>
      </c>
      <c r="D1300">
        <v>5</v>
      </c>
      <c r="E1300">
        <v>5</v>
      </c>
      <c r="F1300">
        <v>0</v>
      </c>
      <c r="G1300">
        <v>91677</v>
      </c>
      <c r="H1300">
        <v>95659</v>
      </c>
      <c r="I1300">
        <v>90733.9</v>
      </c>
      <c r="J1300">
        <v>18421.3</v>
      </c>
      <c r="K1300">
        <v>39769.4</v>
      </c>
      <c r="L1300">
        <v>42283.1</v>
      </c>
      <c r="M1300">
        <v>0</v>
      </c>
      <c r="N1300">
        <v>5891.63</v>
      </c>
      <c r="O1300">
        <v>31433.1</v>
      </c>
      <c r="P1300">
        <v>86125</v>
      </c>
      <c r="Q1300">
        <v>79357.399999999994</v>
      </c>
      <c r="R1300">
        <v>80226.3</v>
      </c>
      <c r="S1300">
        <v>121222</v>
      </c>
      <c r="T1300">
        <v>86788.1</v>
      </c>
      <c r="U1300">
        <v>107427</v>
      </c>
      <c r="V1300">
        <v>114185</v>
      </c>
      <c r="W1300">
        <v>124680</v>
      </c>
      <c r="X1300">
        <v>86503.3</v>
      </c>
      <c r="Y1300">
        <v>47132.3</v>
      </c>
      <c r="Z1300">
        <v>28357.7</v>
      </c>
      <c r="AA1300">
        <v>29000.9</v>
      </c>
      <c r="AB1300">
        <v>36453.199999999997</v>
      </c>
      <c r="AC1300">
        <v>59809.1</v>
      </c>
      <c r="AD1300">
        <v>69897.5</v>
      </c>
      <c r="AE1300">
        <v>46451.7</v>
      </c>
      <c r="AF1300">
        <v>30925.599999999999</v>
      </c>
      <c r="AG1300">
        <v>66732.7</v>
      </c>
      <c r="AH1300">
        <v>234357</v>
      </c>
      <c r="AI1300">
        <v>156158</v>
      </c>
      <c r="AJ1300">
        <v>214697</v>
      </c>
      <c r="AK1300">
        <v>26244.400000000001</v>
      </c>
      <c r="AL1300">
        <v>27690.5</v>
      </c>
      <c r="AM1300">
        <v>0</v>
      </c>
      <c r="AN1300">
        <v>114440</v>
      </c>
      <c r="AO1300">
        <v>43337.8</v>
      </c>
      <c r="AP1300">
        <v>99950.7</v>
      </c>
      <c r="AR1300" s="16">
        <f>IFERROR(TTEST(G1300:O1300,P1300:X1300,2,1),IF(OR(COUNTIF(P1300:X1300,"&gt;0")&gt;7,COUNTIF(G1300:O1300,"&gt;0")&gt;7),0,9999))</f>
        <v>1.9117262438254224E-2</v>
      </c>
      <c r="AS1300" s="16">
        <f>IF(AR1300=9999,$BO$3,RANK(AR1300,$AR$3:$AR$1993,1))</f>
        <v>781</v>
      </c>
      <c r="AT1300" s="16">
        <f>LOG((IFERROR(SUM(P1300:X1300)/COUNTIF(P1300:X1300, "&gt;0"),0.1))/(IFERROR(SUM(G1300:O1300)/COUNTIF(G1300:O1300, "&gt;0"),0.1)),2)</f>
        <v>0.92209140670932022</v>
      </c>
      <c r="AU1300" s="17">
        <f>SUM(COUNTIF(P1300:X1300, "&gt;0"), COUNTIF(G1300:O1300, "&gt;0"))</f>
        <v>17</v>
      </c>
      <c r="AV1300" s="18">
        <f>$BQ$3*AS1300/$BO$3</f>
        <v>3.9285714285714288E-3</v>
      </c>
      <c r="AW1300" s="18" t="str">
        <f>IF(AR1300&lt;AV1300,AR1300,"ns")</f>
        <v>ns</v>
      </c>
      <c r="AX1300" s="19" t="str">
        <f>IF(AND(AW1300&lt;0.01,ABS(AT1300)&gt;1.5,D1300&gt;2), IF(AND(AT1300&gt;0,COUNTIF(P1300:X1300,"&gt;0")&gt;7),"IRF4_interactor_Treg", (IF(AND(AT1300&lt;0,COUNTIF(G1300:O1300, "&gt;0")&gt;7), "background_significant", "ns"))), "ns")</f>
        <v>ns</v>
      </c>
      <c r="AY1300" s="20">
        <f>IFERROR(TTEST(Y1300:AG1300,AH1300:AP1300,2,1),IF(OR(COUNTIF(AH1300:AP1300,"&gt;0")&gt;7,COUNTIF(Y1300:AG1300,"&gt;0")&gt;7),0,9999))</f>
        <v>0.11083448059209818</v>
      </c>
      <c r="AZ1300" s="20">
        <f>IF(AY1300=9999,$BO$4,RANK(AY1300,$AY$3:$AY$1993,1))</f>
        <v>1296</v>
      </c>
      <c r="BA1300" s="20">
        <f>LOG((IFERROR(SUM(AH1300:AP1300)/COUNTIF(AH1300:AP1300, "&gt;0"),0.1))/(IFERROR(SUM(Y1300:AG1300)/COUNTIF(Y1300:AG1300, "&gt;0"),0.1)),2)</f>
        <v>1.3143714913048772</v>
      </c>
      <c r="BB1300" s="21">
        <f>SUM(COUNTIF(AH1300:AP1300, "&gt;0"), COUNTIF(Y1300:AG1300, "&gt;0"))</f>
        <v>17</v>
      </c>
      <c r="BC1300" s="22">
        <f>$BQ$3*AZ1300/$BO$4</f>
        <v>6.5125628140703523E-3</v>
      </c>
      <c r="BD1300" s="22" t="str">
        <f>IF(AY1300&lt;BC1300,AY1300,"ns")</f>
        <v>ns</v>
      </c>
      <c r="BE1300" s="23" t="str">
        <f>IF(AND(BD1300&lt;0.01,ABS(BA1300)&gt;1.5,D1300&gt;2), IF(AND(BA1300&gt;0,COUNTIF(AH1300:AP1300,"&gt;0")&gt;7),"IRF4_interactor_Th17", (IF(AND(BA1300&lt;0,COUNTIF(Y1300:AG1300, "&gt;0")&gt;7), "background_significant", "ns"))), "ns")</f>
        <v>ns</v>
      </c>
      <c r="BF1300" s="24" t="str">
        <f>IF(OR(AX1300 ="IRF4_interactor_Treg", BE1300 ="IRF4_interactor_Th17"), LOG((AVERAGE(AH1300:AP1300)+0.1)/(AVERAGE(P1300:X1300)+0.1),2),"ns")</f>
        <v>ns</v>
      </c>
      <c r="BG1300" s="24">
        <f>IF(AND(AX1300="IRF4_interactor_Treg",BE1300="IRF4_interactor_Th17"),1,IF(AX1300="IRF4_interactor_Treg","IRF4_Treg",IF(BE1300="IRF4_interactor_Th17","IRF4_Th17",0)))</f>
        <v>0</v>
      </c>
      <c r="BH1300" s="25">
        <f>IFERROR(TTEST(AH1300:AP1300,P1300:X1300,2,1),IF(OR(COUNTIF(P1300:X1300,"&gt;0")&gt;7,COUNTIF(AH1300:AP1300,"&gt;0")&gt;7),0,9999))</f>
        <v>0.92022364902731502</v>
      </c>
      <c r="BI1300" s="25">
        <f>IF(BH1300=9999,$BS$5,RANK(BH1300,$BH$3:$BH$1993,1))</f>
        <v>1907</v>
      </c>
      <c r="BJ1300" s="25">
        <f>$BQ$3*BI1300/$BO$5</f>
        <v>9.5781014565544959E-3</v>
      </c>
      <c r="BK1300" s="25" t="str">
        <f>IF(BH1300&lt;BJ1300,BH1300,"ns")</f>
        <v>ns</v>
      </c>
      <c r="BL1300" s="26">
        <f>SUM(COUNTIF(P1300:X1300, "&gt;0"), COUNTIF(AH1300:AP1300, "&gt;0"))</f>
        <v>17</v>
      </c>
    </row>
    <row r="1301" spans="1:64">
      <c r="A1301" t="s">
        <v>3657</v>
      </c>
      <c r="B1301" t="s">
        <v>3658</v>
      </c>
      <c r="C1301">
        <v>1.28056E-2</v>
      </c>
      <c r="D1301">
        <v>5</v>
      </c>
      <c r="E1301">
        <v>5</v>
      </c>
      <c r="F1301">
        <v>0</v>
      </c>
      <c r="G1301">
        <v>77641</v>
      </c>
      <c r="H1301">
        <v>65700</v>
      </c>
      <c r="I1301">
        <v>67890.5</v>
      </c>
      <c r="J1301">
        <v>70510.8</v>
      </c>
      <c r="K1301">
        <v>35256.199999999997</v>
      </c>
      <c r="L1301">
        <v>29409.9</v>
      </c>
      <c r="M1301">
        <v>32846.1</v>
      </c>
      <c r="N1301">
        <v>55479.1</v>
      </c>
      <c r="O1301">
        <v>23731.599999999999</v>
      </c>
      <c r="P1301">
        <v>72463.100000000006</v>
      </c>
      <c r="Q1301">
        <v>33205.599999999999</v>
      </c>
      <c r="R1301">
        <v>39282.400000000001</v>
      </c>
      <c r="S1301">
        <v>53492.4</v>
      </c>
      <c r="T1301">
        <v>24677.3</v>
      </c>
      <c r="U1301">
        <v>45086.3</v>
      </c>
      <c r="V1301">
        <v>64486.400000000001</v>
      </c>
      <c r="W1301">
        <v>67815.100000000006</v>
      </c>
      <c r="X1301">
        <v>55549.599999999999</v>
      </c>
      <c r="Y1301">
        <v>91659.5</v>
      </c>
      <c r="Z1301">
        <v>66853</v>
      </c>
      <c r="AA1301">
        <v>25599.5</v>
      </c>
      <c r="AB1301">
        <v>60828.2</v>
      </c>
      <c r="AC1301">
        <v>72674.899999999994</v>
      </c>
      <c r="AD1301">
        <v>56829.4</v>
      </c>
      <c r="AE1301">
        <v>56833.599999999999</v>
      </c>
      <c r="AF1301">
        <v>37026.199999999997</v>
      </c>
      <c r="AG1301">
        <v>27059</v>
      </c>
      <c r="AH1301">
        <v>194922</v>
      </c>
      <c r="AI1301">
        <v>189733</v>
      </c>
      <c r="AJ1301">
        <v>201964</v>
      </c>
      <c r="AK1301">
        <v>42288.800000000003</v>
      </c>
      <c r="AL1301">
        <v>56164.1</v>
      </c>
      <c r="AM1301">
        <v>21832.9</v>
      </c>
      <c r="AN1301">
        <v>62696.1</v>
      </c>
      <c r="AO1301">
        <v>79114</v>
      </c>
      <c r="AP1301">
        <v>42340.3</v>
      </c>
      <c r="AR1301" s="16">
        <f>IFERROR(TTEST(G1301:O1301,P1301:X1301,2,1),IF(OR(COUNTIF(P1301:X1301,"&gt;0")&gt;7,COUNTIF(G1301:O1301,"&gt;0")&gt;7),0,9999))</f>
        <v>0.9744409238091456</v>
      </c>
      <c r="AS1301" s="16">
        <f>IF(AR1301=9999,$BO$3,RANK(AR1301,$AR$3:$AR$1993,1))</f>
        <v>1975</v>
      </c>
      <c r="AT1301" s="16">
        <f>LOG((IFERROR(SUM(P1301:X1301)/COUNTIF(P1301:X1301, "&gt;0"),0.1))/(IFERROR(SUM(G1301:O1301)/COUNTIF(G1301:O1301, "&gt;0"),0.1)),2)</f>
        <v>-7.5942834965849818E-3</v>
      </c>
      <c r="AU1301" s="17">
        <f>SUM(COUNTIF(P1301:X1301, "&gt;0"), COUNTIF(G1301:O1301, "&gt;0"))</f>
        <v>18</v>
      </c>
      <c r="AV1301" s="18">
        <f>$BQ$3*AS1301/$BO$3</f>
        <v>9.9346076458752507E-3</v>
      </c>
      <c r="AW1301" s="18" t="str">
        <f>IF(AR1301&lt;AV1301,AR1301,"ns")</f>
        <v>ns</v>
      </c>
      <c r="AX1301" s="19" t="str">
        <f>IF(AND(AW1301&lt;0.01,ABS(AT1301)&gt;1.5,D1301&gt;2), IF(AND(AT1301&gt;0,COUNTIF(P1301:X1301,"&gt;0")&gt;7),"IRF4_interactor_Treg", (IF(AND(AT1301&lt;0,COUNTIF(G1301:O1301, "&gt;0")&gt;7), "background_significant", "ns"))), "ns")</f>
        <v>ns</v>
      </c>
      <c r="AY1301" s="20">
        <f>IFERROR(TTEST(Y1301:AG1301,AH1301:AP1301,2,1),IF(OR(COUNTIF(AH1301:AP1301,"&gt;0")&gt;7,COUNTIF(Y1301:AG1301,"&gt;0")&gt;7),0,9999))</f>
        <v>0.11093819867183254</v>
      </c>
      <c r="AZ1301" s="20">
        <f>IF(AY1301=9999,$BO$4,RANK(AY1301,$AY$3:$AY$1993,1))</f>
        <v>1297</v>
      </c>
      <c r="BA1301" s="20">
        <f>LOG((IFERROR(SUM(AH1301:AP1301)/COUNTIF(AH1301:AP1301, "&gt;0"),0.1))/(IFERROR(SUM(Y1301:AG1301)/COUNTIF(Y1301:AG1301, "&gt;0"),0.1)),2)</f>
        <v>0.84702782052528947</v>
      </c>
      <c r="BB1301" s="21">
        <f>SUM(COUNTIF(AH1301:AP1301, "&gt;0"), COUNTIF(Y1301:AG1301, "&gt;0"))</f>
        <v>18</v>
      </c>
      <c r="BC1301" s="22">
        <f>$BQ$3*AZ1301/$BO$4</f>
        <v>6.5175879396984927E-3</v>
      </c>
      <c r="BD1301" s="22" t="str">
        <f>IF(AY1301&lt;BC1301,AY1301,"ns")</f>
        <v>ns</v>
      </c>
      <c r="BE1301" s="23" t="str">
        <f>IF(AND(BD1301&lt;0.01,ABS(BA1301)&gt;1.5,D1301&gt;2), IF(AND(BA1301&gt;0,COUNTIF(AH1301:AP1301,"&gt;0")&gt;7),"IRF4_interactor_Th17", (IF(AND(BA1301&lt;0,COUNTIF(Y1301:AG1301, "&gt;0")&gt;7), "background_significant", "ns"))), "ns")</f>
        <v>ns</v>
      </c>
      <c r="BF1301" s="24" t="str">
        <f>IF(OR(AX1301 ="IRF4_interactor_Treg", BE1301 ="IRF4_interactor_Th17"), LOG((AVERAGE(AH1301:AP1301)+0.1)/(AVERAGE(P1301:X1301)+0.1),2),"ns")</f>
        <v>ns</v>
      </c>
      <c r="BG1301" s="24">
        <f>IF(AND(AX1301="IRF4_interactor_Treg",BE1301="IRF4_interactor_Th17"),1,IF(AX1301="IRF4_interactor_Treg","IRF4_Treg",IF(BE1301="IRF4_interactor_Th17","IRF4_Th17",0)))</f>
        <v>0</v>
      </c>
      <c r="BH1301" s="25">
        <f>IFERROR(TTEST(AH1301:AP1301,P1301:X1301,2,1),IF(OR(COUNTIF(P1301:X1301,"&gt;0")&gt;7,COUNTIF(AH1301:AP1301,"&gt;0")&gt;7),0,9999))</f>
        <v>9.4877870365100161E-2</v>
      </c>
      <c r="BI1301" s="25">
        <f>IF(BH1301=9999,$BS$5,RANK(BH1301,$BH$3:$BH$1993,1))</f>
        <v>648</v>
      </c>
      <c r="BJ1301" s="25">
        <f>$BQ$3*BI1301/$BO$5</f>
        <v>3.2546459065796083E-3</v>
      </c>
      <c r="BK1301" s="25" t="str">
        <f>IF(BH1301&lt;BJ1301,BH1301,"ns")</f>
        <v>ns</v>
      </c>
      <c r="BL1301" s="26">
        <f>SUM(COUNTIF(P1301:X1301, "&gt;0"), COUNTIF(AH1301:AP1301, "&gt;0"))</f>
        <v>18</v>
      </c>
    </row>
    <row r="1302" spans="1:64">
      <c r="A1302" t="s">
        <v>1633</v>
      </c>
      <c r="B1302" t="s">
        <v>1634</v>
      </c>
      <c r="C1302">
        <v>7.1633199999999997E-4</v>
      </c>
      <c r="D1302">
        <v>5</v>
      </c>
      <c r="E1302">
        <v>5</v>
      </c>
      <c r="F1302">
        <v>0</v>
      </c>
      <c r="G1302">
        <v>299969</v>
      </c>
      <c r="H1302">
        <v>173777</v>
      </c>
      <c r="I1302">
        <v>147082</v>
      </c>
      <c r="J1302">
        <v>164656</v>
      </c>
      <c r="K1302">
        <v>107771</v>
      </c>
      <c r="L1302">
        <v>170461</v>
      </c>
      <c r="M1302">
        <v>109469</v>
      </c>
      <c r="N1302">
        <v>111890</v>
      </c>
      <c r="O1302">
        <v>126743</v>
      </c>
      <c r="P1302">
        <v>183840</v>
      </c>
      <c r="Q1302">
        <v>147273</v>
      </c>
      <c r="R1302">
        <v>165854</v>
      </c>
      <c r="S1302">
        <v>206502</v>
      </c>
      <c r="T1302">
        <v>208528</v>
      </c>
      <c r="U1302">
        <v>176240</v>
      </c>
      <c r="V1302">
        <v>215273</v>
      </c>
      <c r="W1302">
        <v>249593</v>
      </c>
      <c r="X1302">
        <v>224638</v>
      </c>
      <c r="Y1302">
        <v>183744</v>
      </c>
      <c r="Z1302">
        <v>170014</v>
      </c>
      <c r="AA1302">
        <v>129101</v>
      </c>
      <c r="AB1302">
        <v>185404</v>
      </c>
      <c r="AC1302">
        <v>113816</v>
      </c>
      <c r="AD1302">
        <v>118686</v>
      </c>
      <c r="AE1302">
        <v>80192.100000000006</v>
      </c>
      <c r="AF1302">
        <v>115407</v>
      </c>
      <c r="AG1302">
        <v>114447</v>
      </c>
      <c r="AH1302">
        <v>233385</v>
      </c>
      <c r="AI1302">
        <v>207875</v>
      </c>
      <c r="AJ1302">
        <v>197681</v>
      </c>
      <c r="AK1302">
        <v>112283</v>
      </c>
      <c r="AL1302">
        <v>148935</v>
      </c>
      <c r="AM1302">
        <v>157724</v>
      </c>
      <c r="AN1302">
        <v>221332</v>
      </c>
      <c r="AO1302">
        <v>167443</v>
      </c>
      <c r="AP1302">
        <v>85601</v>
      </c>
      <c r="AR1302" s="16">
        <f>IFERROR(TTEST(G1302:O1302,P1302:X1302,2,1),IF(OR(COUNTIF(P1302:X1302,"&gt;0")&gt;7,COUNTIF(G1302:O1302,"&gt;0")&gt;7),0,9999))</f>
        <v>0.16635652576534007</v>
      </c>
      <c r="AS1302" s="16">
        <f>IF(AR1302=9999,$BO$3,RANK(AR1302,$AR$3:$AR$1993,1))</f>
        <v>1263</v>
      </c>
      <c r="AT1302" s="16">
        <f>LOG((IFERROR(SUM(P1302:X1302)/COUNTIF(P1302:X1302, "&gt;0"),0.1))/(IFERROR(SUM(G1302:O1302)/COUNTIF(G1302:O1302, "&gt;0"),0.1)),2)</f>
        <v>0.33249103231463722</v>
      </c>
      <c r="AU1302" s="17">
        <f>SUM(COUNTIF(P1302:X1302, "&gt;0"), COUNTIF(G1302:O1302, "&gt;0"))</f>
        <v>18</v>
      </c>
      <c r="AV1302" s="18">
        <f>$BQ$3*AS1302/$BO$3</f>
        <v>6.3531187122736425E-3</v>
      </c>
      <c r="AW1302" s="18" t="str">
        <f>IF(AR1302&lt;AV1302,AR1302,"ns")</f>
        <v>ns</v>
      </c>
      <c r="AX1302" s="19" t="str">
        <f>IF(AND(AW1302&lt;0.01,ABS(AT1302)&gt;1.5,D1302&gt;2), IF(AND(AT1302&gt;0,COUNTIF(P1302:X1302,"&gt;0")&gt;7),"IRF4_interactor_Treg", (IF(AND(AT1302&lt;0,COUNTIF(G1302:O1302, "&gt;0")&gt;7), "background_significant", "ns"))), "ns")</f>
        <v>ns</v>
      </c>
      <c r="AY1302" s="20">
        <f>IFERROR(TTEST(Y1302:AG1302,AH1302:AP1302,2,1),IF(OR(COUNTIF(AH1302:AP1302,"&gt;0")&gt;7,COUNTIF(Y1302:AG1302,"&gt;0")&gt;7),0,9999))</f>
        <v>0.11133775963895801</v>
      </c>
      <c r="AZ1302" s="20">
        <f>IF(AY1302=9999,$BO$4,RANK(AY1302,$AY$3:$AY$1993,1))</f>
        <v>1298</v>
      </c>
      <c r="BA1302" s="20">
        <f>LOG((IFERROR(SUM(AH1302:AP1302)/COUNTIF(AH1302:AP1302, "&gt;0"),0.1))/(IFERROR(SUM(Y1302:AG1302)/COUNTIF(Y1302:AG1302, "&gt;0"),0.1)),2)</f>
        <v>0.33968637263358775</v>
      </c>
      <c r="BB1302" s="21">
        <f>SUM(COUNTIF(AH1302:AP1302, "&gt;0"), COUNTIF(Y1302:AG1302, "&gt;0"))</f>
        <v>18</v>
      </c>
      <c r="BC1302" s="22">
        <f>$BQ$3*AZ1302/$BO$4</f>
        <v>6.522613065326633E-3</v>
      </c>
      <c r="BD1302" s="22" t="str">
        <f>IF(AY1302&lt;BC1302,AY1302,"ns")</f>
        <v>ns</v>
      </c>
      <c r="BE1302" s="23" t="str">
        <f>IF(AND(BD1302&lt;0.01,ABS(BA1302)&gt;1.5,D1302&gt;2), IF(AND(BA1302&gt;0,COUNTIF(AH1302:AP1302,"&gt;0")&gt;7),"IRF4_interactor_Th17", (IF(AND(BA1302&lt;0,COUNTIF(Y1302:AG1302, "&gt;0")&gt;7), "background_significant", "ns"))), "ns")</f>
        <v>ns</v>
      </c>
      <c r="BF1302" s="24" t="str">
        <f>IF(OR(AX1302 ="IRF4_interactor_Treg", BE1302 ="IRF4_interactor_Th17"), LOG((AVERAGE(AH1302:AP1302)+0.1)/(AVERAGE(P1302:X1302)+0.1),2),"ns")</f>
        <v>ns</v>
      </c>
      <c r="BG1302" s="24">
        <f>IF(AND(AX1302="IRF4_interactor_Treg",BE1302="IRF4_interactor_Th17"),1,IF(AX1302="IRF4_interactor_Treg","IRF4_Treg",IF(BE1302="IRF4_interactor_Th17","IRF4_Th17",0)))</f>
        <v>0</v>
      </c>
      <c r="BH1302" s="25">
        <f>IFERROR(TTEST(AH1302:AP1302,P1302:X1302,2,1),IF(OR(COUNTIF(P1302:X1302,"&gt;0")&gt;7,COUNTIF(AH1302:AP1302,"&gt;0")&gt;7),0,9999))</f>
        <v>0.27681942016727507</v>
      </c>
      <c r="BI1302" s="25">
        <f>IF(BH1302=9999,$BS$5,RANK(BH1302,$BH$3:$BH$1993,1))</f>
        <v>1120</v>
      </c>
      <c r="BJ1302" s="25">
        <f>$BQ$3*BI1302/$BO$5</f>
        <v>5.6253139126067305E-3</v>
      </c>
      <c r="BK1302" s="25" t="str">
        <f>IF(BH1302&lt;BJ1302,BH1302,"ns")</f>
        <v>ns</v>
      </c>
      <c r="BL1302" s="26">
        <f>SUM(COUNTIF(P1302:X1302, "&gt;0"), COUNTIF(AH1302:AP1302, "&gt;0"))</f>
        <v>18</v>
      </c>
    </row>
    <row r="1303" spans="1:64">
      <c r="A1303" t="s">
        <v>1045</v>
      </c>
      <c r="B1303" t="s">
        <v>1046</v>
      </c>
      <c r="C1303">
        <v>7.1633199999999997E-4</v>
      </c>
      <c r="D1303">
        <v>6</v>
      </c>
      <c r="E1303">
        <v>6</v>
      </c>
      <c r="F1303">
        <v>0</v>
      </c>
      <c r="G1303">
        <v>1909980</v>
      </c>
      <c r="H1303">
        <v>2350630</v>
      </c>
      <c r="I1303">
        <v>2056720</v>
      </c>
      <c r="J1303">
        <v>1596800</v>
      </c>
      <c r="K1303">
        <v>1422780</v>
      </c>
      <c r="L1303">
        <v>1938390</v>
      </c>
      <c r="M1303">
        <v>1008090</v>
      </c>
      <c r="N1303">
        <v>1336730</v>
      </c>
      <c r="O1303">
        <v>1408490</v>
      </c>
      <c r="P1303">
        <v>1945260</v>
      </c>
      <c r="Q1303">
        <v>1622450</v>
      </c>
      <c r="R1303">
        <v>1746860</v>
      </c>
      <c r="S1303">
        <v>1582410</v>
      </c>
      <c r="T1303">
        <v>1821850</v>
      </c>
      <c r="U1303">
        <v>1484030</v>
      </c>
      <c r="V1303">
        <v>1265020</v>
      </c>
      <c r="W1303">
        <v>1492710</v>
      </c>
      <c r="X1303">
        <v>1474600</v>
      </c>
      <c r="Y1303">
        <v>1768230</v>
      </c>
      <c r="Z1303">
        <v>1481070</v>
      </c>
      <c r="AA1303">
        <v>1648880</v>
      </c>
      <c r="AB1303">
        <v>1227850</v>
      </c>
      <c r="AC1303">
        <v>1389540</v>
      </c>
      <c r="AD1303">
        <v>1589540</v>
      </c>
      <c r="AE1303">
        <v>738783</v>
      </c>
      <c r="AF1303">
        <v>1335810</v>
      </c>
      <c r="AG1303">
        <v>1425780</v>
      </c>
      <c r="AH1303">
        <v>1809530</v>
      </c>
      <c r="AI1303">
        <v>1803890</v>
      </c>
      <c r="AJ1303">
        <v>2160550</v>
      </c>
      <c r="AK1303">
        <v>1258610</v>
      </c>
      <c r="AL1303">
        <v>1368730</v>
      </c>
      <c r="AM1303">
        <v>1442390</v>
      </c>
      <c r="AN1303">
        <v>1319360</v>
      </c>
      <c r="AO1303">
        <v>2197650</v>
      </c>
      <c r="AP1303">
        <v>1217710</v>
      </c>
      <c r="AR1303" s="16">
        <f>IFERROR(TTEST(G1303:O1303,P1303:X1303,2,1),IF(OR(COUNTIF(P1303:X1303,"&gt;0")&gt;7,COUNTIF(G1303:O1303,"&gt;0")&gt;7),0,9999))</f>
        <v>0.59978646775929767</v>
      </c>
      <c r="AS1303" s="16">
        <f>IF(AR1303=9999,$BO$3,RANK(AR1303,$AR$3:$AR$1993,1))</f>
        <v>1700</v>
      </c>
      <c r="AT1303" s="16">
        <f>LOG((IFERROR(SUM(P1303:X1303)/COUNTIF(P1303:X1303, "&gt;0"),0.1))/(IFERROR(SUM(G1303:O1303)/COUNTIF(G1303:O1303, "&gt;0"),0.1)),2)</f>
        <v>-5.8121483335955987E-2</v>
      </c>
      <c r="AU1303" s="17">
        <f>SUM(COUNTIF(P1303:X1303, "&gt;0"), COUNTIF(G1303:O1303, "&gt;0"))</f>
        <v>18</v>
      </c>
      <c r="AV1303" s="18">
        <f>$BQ$3*AS1303/$BO$3</f>
        <v>8.5513078470824955E-3</v>
      </c>
      <c r="AW1303" s="18" t="str">
        <f>IF(AR1303&lt;AV1303,AR1303,"ns")</f>
        <v>ns</v>
      </c>
      <c r="AX1303" s="19" t="str">
        <f>IF(AND(AW1303&lt;0.01,ABS(AT1303)&gt;1.5,D1303&gt;2), IF(AND(AT1303&gt;0,COUNTIF(P1303:X1303,"&gt;0")&gt;7),"IRF4_interactor_Treg", (IF(AND(AT1303&lt;0,COUNTIF(G1303:O1303, "&gt;0")&gt;7), "background_significant", "ns"))), "ns")</f>
        <v>ns</v>
      </c>
      <c r="AY1303" s="20">
        <f>IFERROR(TTEST(Y1303:AG1303,AH1303:AP1303,2,1),IF(OR(COUNTIF(AH1303:AP1303,"&gt;0")&gt;7,COUNTIF(Y1303:AG1303,"&gt;0")&gt;7),0,9999))</f>
        <v>0.11145477814872733</v>
      </c>
      <c r="AZ1303" s="20">
        <f>IF(AY1303=9999,$BO$4,RANK(AY1303,$AY$3:$AY$1993,1))</f>
        <v>1299</v>
      </c>
      <c r="BA1303" s="20">
        <f>LOG((IFERROR(SUM(AH1303:AP1303)/COUNTIF(AH1303:AP1303, "&gt;0"),0.1))/(IFERROR(SUM(Y1303:AG1303)/COUNTIF(Y1303:AG1303, "&gt;0"),0.1)),2)</f>
        <v>0.20978297124497267</v>
      </c>
      <c r="BB1303" s="21">
        <f>SUM(COUNTIF(AH1303:AP1303, "&gt;0"), COUNTIF(Y1303:AG1303, "&gt;0"))</f>
        <v>18</v>
      </c>
      <c r="BC1303" s="22">
        <f>$BQ$3*AZ1303/$BO$4</f>
        <v>6.5276381909547742E-3</v>
      </c>
      <c r="BD1303" s="22" t="str">
        <f>IF(AY1303&lt;BC1303,AY1303,"ns")</f>
        <v>ns</v>
      </c>
      <c r="BE1303" s="23" t="str">
        <f>IF(AND(BD1303&lt;0.01,ABS(BA1303)&gt;1.5,D1303&gt;2), IF(AND(BA1303&gt;0,COUNTIF(AH1303:AP1303,"&gt;0")&gt;7),"IRF4_interactor_Th17", (IF(AND(BA1303&lt;0,COUNTIF(Y1303:AG1303, "&gt;0")&gt;7), "background_significant", "ns"))), "ns")</f>
        <v>ns</v>
      </c>
      <c r="BF1303" s="24" t="str">
        <f>IF(OR(AX1303 ="IRF4_interactor_Treg", BE1303 ="IRF4_interactor_Th17"), LOG((AVERAGE(AH1303:AP1303)+0.1)/(AVERAGE(P1303:X1303)+0.1),2),"ns")</f>
        <v>ns</v>
      </c>
      <c r="BG1303" s="24">
        <f>IF(AND(AX1303="IRF4_interactor_Treg",BE1303="IRF4_interactor_Th17"),1,IF(AX1303="IRF4_interactor_Treg","IRF4_Treg",IF(BE1303="IRF4_interactor_Th17","IRF4_Th17",0)))</f>
        <v>0</v>
      </c>
      <c r="BH1303" s="25">
        <f>IFERROR(TTEST(AH1303:AP1303,P1303:X1303,2,1),IF(OR(COUNTIF(P1303:X1303,"&gt;0")&gt;7,COUNTIF(AH1303:AP1303,"&gt;0")&gt;7),0,9999))</f>
        <v>0.9006398242393886</v>
      </c>
      <c r="BI1303" s="25">
        <f>IF(BH1303=9999,$BS$5,RANK(BH1303,$BH$3:$BH$1993,1))</f>
        <v>1888</v>
      </c>
      <c r="BJ1303" s="25">
        <f>$BQ$3*BI1303/$BO$5</f>
        <v>9.4826720241084871E-3</v>
      </c>
      <c r="BK1303" s="25" t="str">
        <f>IF(BH1303&lt;BJ1303,BH1303,"ns")</f>
        <v>ns</v>
      </c>
      <c r="BL1303" s="26">
        <f>SUM(COUNTIF(P1303:X1303, "&gt;0"), COUNTIF(AH1303:AP1303, "&gt;0"))</f>
        <v>18</v>
      </c>
    </row>
    <row r="1304" spans="1:64">
      <c r="A1304" t="s">
        <v>3115</v>
      </c>
      <c r="B1304" t="s">
        <v>3116</v>
      </c>
      <c r="C1304">
        <v>7.1633199999999997E-4</v>
      </c>
      <c r="D1304">
        <v>10</v>
      </c>
      <c r="E1304">
        <v>10</v>
      </c>
      <c r="F1304">
        <v>0</v>
      </c>
      <c r="G1304">
        <v>130823</v>
      </c>
      <c r="H1304">
        <v>126600</v>
      </c>
      <c r="I1304">
        <v>154737</v>
      </c>
      <c r="J1304">
        <v>109420</v>
      </c>
      <c r="K1304">
        <v>109537</v>
      </c>
      <c r="L1304">
        <v>115396</v>
      </c>
      <c r="M1304">
        <v>104472</v>
      </c>
      <c r="N1304">
        <v>111748</v>
      </c>
      <c r="O1304">
        <v>94541</v>
      </c>
      <c r="P1304">
        <v>135218</v>
      </c>
      <c r="Q1304">
        <v>106743</v>
      </c>
      <c r="R1304">
        <v>111708</v>
      </c>
      <c r="S1304">
        <v>134226</v>
      </c>
      <c r="T1304">
        <v>133590</v>
      </c>
      <c r="U1304">
        <v>130762</v>
      </c>
      <c r="V1304">
        <v>120164</v>
      </c>
      <c r="W1304">
        <v>142967</v>
      </c>
      <c r="X1304">
        <v>132546</v>
      </c>
      <c r="Y1304">
        <v>111275</v>
      </c>
      <c r="Z1304">
        <v>89779.5</v>
      </c>
      <c r="AA1304">
        <v>104826</v>
      </c>
      <c r="AB1304">
        <v>94034.4</v>
      </c>
      <c r="AC1304">
        <v>117677</v>
      </c>
      <c r="AD1304">
        <v>90553.1</v>
      </c>
      <c r="AE1304">
        <v>71517.5</v>
      </c>
      <c r="AF1304">
        <v>105140</v>
      </c>
      <c r="AG1304">
        <v>101002</v>
      </c>
      <c r="AH1304">
        <v>126163</v>
      </c>
      <c r="AI1304">
        <v>131968</v>
      </c>
      <c r="AJ1304">
        <v>134746</v>
      </c>
      <c r="AK1304">
        <v>72995.199999999997</v>
      </c>
      <c r="AL1304">
        <v>99973.7</v>
      </c>
      <c r="AM1304">
        <v>111277</v>
      </c>
      <c r="AN1304">
        <v>111266</v>
      </c>
      <c r="AO1304">
        <v>144769</v>
      </c>
      <c r="AP1304">
        <v>89905.8</v>
      </c>
      <c r="AR1304" s="16">
        <f>IFERROR(TTEST(G1304:O1304,P1304:X1304,2,1),IF(OR(COUNTIF(P1304:X1304,"&gt;0")&gt;7,COUNTIF(G1304:O1304,"&gt;0")&gt;7),0,9999))</f>
        <v>0.28027221596712387</v>
      </c>
      <c r="AS1304" s="16">
        <f>IF(AR1304=9999,$BO$3,RANK(AR1304,$AR$3:$AR$1993,1))</f>
        <v>1414</v>
      </c>
      <c r="AT1304" s="16">
        <f>LOG((IFERROR(SUM(P1304:X1304)/COUNTIF(P1304:X1304, "&gt;0"),0.1))/(IFERROR(SUM(G1304:O1304)/COUNTIF(G1304:O1304, "&gt;0"),0.1)),2)</f>
        <v>0.11867781967182944</v>
      </c>
      <c r="AU1304" s="17">
        <f>SUM(COUNTIF(P1304:X1304, "&gt;0"), COUNTIF(G1304:O1304, "&gt;0"))</f>
        <v>18</v>
      </c>
      <c r="AV1304" s="18">
        <f>$BQ$3*AS1304/$BO$3</f>
        <v>7.1126760563380281E-3</v>
      </c>
      <c r="AW1304" s="18" t="str">
        <f>IF(AR1304&lt;AV1304,AR1304,"ns")</f>
        <v>ns</v>
      </c>
      <c r="AX1304" s="19" t="str">
        <f>IF(AND(AW1304&lt;0.01,ABS(AT1304)&gt;1.5,D1304&gt;2), IF(AND(AT1304&gt;0,COUNTIF(P1304:X1304,"&gt;0")&gt;7),"IRF4_interactor_Treg", (IF(AND(AT1304&lt;0,COUNTIF(G1304:O1304, "&gt;0")&gt;7), "background_significant", "ns"))), "ns")</f>
        <v>ns</v>
      </c>
      <c r="AY1304" s="20">
        <f>IFERROR(TTEST(Y1304:AG1304,AH1304:AP1304,2,1),IF(OR(COUNTIF(AH1304:AP1304,"&gt;0")&gt;7,COUNTIF(Y1304:AG1304,"&gt;0")&gt;7),0,9999))</f>
        <v>0.11227968342286443</v>
      </c>
      <c r="AZ1304" s="20">
        <f>IF(AY1304=9999,$BO$4,RANK(AY1304,$AY$3:$AY$1993,1))</f>
        <v>1300</v>
      </c>
      <c r="BA1304" s="20">
        <f>LOG((IFERROR(SUM(AH1304:AP1304)/COUNTIF(AH1304:AP1304, "&gt;0"),0.1))/(IFERROR(SUM(Y1304:AG1304)/COUNTIF(Y1304:AG1304, "&gt;0"),0.1)),2)</f>
        <v>0.20783574436045213</v>
      </c>
      <c r="BB1304" s="21">
        <f>SUM(COUNTIF(AH1304:AP1304, "&gt;0"), COUNTIF(Y1304:AG1304, "&gt;0"))</f>
        <v>18</v>
      </c>
      <c r="BC1304" s="22">
        <f>$BQ$3*AZ1304/$BO$4</f>
        <v>6.5326633165829146E-3</v>
      </c>
      <c r="BD1304" s="22" t="str">
        <f>IF(AY1304&lt;BC1304,AY1304,"ns")</f>
        <v>ns</v>
      </c>
      <c r="BE1304" s="23" t="str">
        <f>IF(AND(BD1304&lt;0.01,ABS(BA1304)&gt;1.5,D1304&gt;2), IF(AND(BA1304&gt;0,COUNTIF(AH1304:AP1304,"&gt;0")&gt;7),"IRF4_interactor_Th17", (IF(AND(BA1304&lt;0,COUNTIF(Y1304:AG1304, "&gt;0")&gt;7), "background_significant", "ns"))), "ns")</f>
        <v>ns</v>
      </c>
      <c r="BF1304" s="24" t="str">
        <f>IF(OR(AX1304 ="IRF4_interactor_Treg", BE1304 ="IRF4_interactor_Th17"), LOG((AVERAGE(AH1304:AP1304)+0.1)/(AVERAGE(P1304:X1304)+0.1),2),"ns")</f>
        <v>ns</v>
      </c>
      <c r="BG1304" s="24">
        <f>IF(AND(AX1304="IRF4_interactor_Treg",BE1304="IRF4_interactor_Th17"),1,IF(AX1304="IRF4_interactor_Treg","IRF4_Treg",IF(BE1304="IRF4_interactor_Th17","IRF4_Th17",0)))</f>
        <v>0</v>
      </c>
      <c r="BH1304" s="25">
        <f>IFERROR(TTEST(AH1304:AP1304,P1304:X1304,2,1),IF(OR(COUNTIF(P1304:X1304,"&gt;0")&gt;7,COUNTIF(AH1304:AP1304,"&gt;0")&gt;7),0,9999))</f>
        <v>0.18763186527852946</v>
      </c>
      <c r="BI1304" s="25">
        <f>IF(BH1304=9999,$BS$5,RANK(BH1304,$BH$3:$BH$1993,1))</f>
        <v>915</v>
      </c>
      <c r="BJ1304" s="25">
        <f>$BQ$3*BI1304/$BO$5</f>
        <v>4.5956805625313917E-3</v>
      </c>
      <c r="BK1304" s="25" t="str">
        <f>IF(BH1304&lt;BJ1304,BH1304,"ns")</f>
        <v>ns</v>
      </c>
      <c r="BL1304" s="26">
        <f>SUM(COUNTIF(P1304:X1304, "&gt;0"), COUNTIF(AH1304:AP1304, "&gt;0"))</f>
        <v>18</v>
      </c>
    </row>
    <row r="1305" spans="1:64">
      <c r="A1305" t="s">
        <v>499</v>
      </c>
      <c r="B1305" t="s">
        <v>500</v>
      </c>
      <c r="C1305">
        <v>6.2864799999999997E-3</v>
      </c>
      <c r="D1305">
        <v>3</v>
      </c>
      <c r="E1305">
        <v>2</v>
      </c>
      <c r="F1305">
        <v>1</v>
      </c>
      <c r="G1305">
        <v>67332.7</v>
      </c>
      <c r="H1305">
        <v>83230.3</v>
      </c>
      <c r="I1305">
        <v>83273</v>
      </c>
      <c r="J1305">
        <v>51930.6</v>
      </c>
      <c r="K1305">
        <v>39976.300000000003</v>
      </c>
      <c r="L1305">
        <v>66754.7</v>
      </c>
      <c r="M1305">
        <v>79692.600000000006</v>
      </c>
      <c r="N1305">
        <v>50526.8</v>
      </c>
      <c r="O1305">
        <v>83316.800000000003</v>
      </c>
      <c r="P1305">
        <v>79070</v>
      </c>
      <c r="Q1305">
        <v>60438.5</v>
      </c>
      <c r="R1305">
        <v>70709.8</v>
      </c>
      <c r="S1305">
        <v>84607.7</v>
      </c>
      <c r="T1305">
        <v>84617.2</v>
      </c>
      <c r="U1305">
        <v>56596.3</v>
      </c>
      <c r="V1305">
        <v>93875.5</v>
      </c>
      <c r="W1305">
        <v>92503.7</v>
      </c>
      <c r="X1305">
        <v>73258.100000000006</v>
      </c>
      <c r="Y1305">
        <v>30547.4</v>
      </c>
      <c r="Z1305">
        <v>59419.1</v>
      </c>
      <c r="AA1305">
        <v>75279.5</v>
      </c>
      <c r="AB1305">
        <v>46191.3</v>
      </c>
      <c r="AC1305">
        <v>56545.1</v>
      </c>
      <c r="AD1305">
        <v>46126.9</v>
      </c>
      <c r="AE1305">
        <v>26488.9</v>
      </c>
      <c r="AF1305">
        <v>43819.4</v>
      </c>
      <c r="AG1305">
        <v>63560.5</v>
      </c>
      <c r="AH1305">
        <v>84824.6</v>
      </c>
      <c r="AI1305">
        <v>69224.899999999994</v>
      </c>
      <c r="AJ1305">
        <v>85142.1</v>
      </c>
      <c r="AK1305">
        <v>56108.5</v>
      </c>
      <c r="AL1305">
        <v>64334.9</v>
      </c>
      <c r="AM1305">
        <v>64303</v>
      </c>
      <c r="AN1305">
        <v>47980.800000000003</v>
      </c>
      <c r="AO1305">
        <v>93024.3</v>
      </c>
      <c r="AP1305">
        <v>25688.799999999999</v>
      </c>
      <c r="AR1305" s="16">
        <f>IFERROR(TTEST(G1305:O1305,P1305:X1305,2,1),IF(OR(COUNTIF(P1305:X1305,"&gt;0")&gt;7,COUNTIF(G1305:O1305,"&gt;0")&gt;7),0,9999))</f>
        <v>0.27277557604879138</v>
      </c>
      <c r="AS1305" s="16">
        <f>IF(AR1305=9999,$BO$3,RANK(AR1305,$AR$3:$AR$1993,1))</f>
        <v>1406</v>
      </c>
      <c r="AT1305" s="16">
        <f>LOG((IFERROR(SUM(P1305:X1305)/COUNTIF(P1305:X1305, "&gt;0"),0.1))/(IFERROR(SUM(G1305:O1305)/COUNTIF(G1305:O1305, "&gt;0"),0.1)),2)</f>
        <v>0.19901895072745016</v>
      </c>
      <c r="AU1305" s="17">
        <f>SUM(COUNTIF(P1305:X1305, "&gt;0"), COUNTIF(G1305:O1305, "&gt;0"))</f>
        <v>18</v>
      </c>
      <c r="AV1305" s="18">
        <f>$BQ$3*AS1305/$BO$3</f>
        <v>7.0724346076458753E-3</v>
      </c>
      <c r="AW1305" s="18" t="str">
        <f>IF(AR1305&lt;AV1305,AR1305,"ns")</f>
        <v>ns</v>
      </c>
      <c r="AX1305" s="19" t="str">
        <f>IF(AND(AW1305&lt;0.01,ABS(AT1305)&gt;1.5,D1305&gt;2), IF(AND(AT1305&gt;0,COUNTIF(P1305:X1305,"&gt;0")&gt;7),"IRF4_interactor_Treg", (IF(AND(AT1305&lt;0,COUNTIF(G1305:O1305, "&gt;0")&gt;7), "background_significant", "ns"))), "ns")</f>
        <v>ns</v>
      </c>
      <c r="AY1305" s="20">
        <f>IFERROR(TTEST(Y1305:AG1305,AH1305:AP1305,2,1),IF(OR(COUNTIF(AH1305:AP1305,"&gt;0")&gt;7,COUNTIF(Y1305:AG1305,"&gt;0")&gt;7),0,9999))</f>
        <v>0.11230066599378399</v>
      </c>
      <c r="AZ1305" s="20">
        <f>IF(AY1305=9999,$BO$4,RANK(AY1305,$AY$3:$AY$1993,1))</f>
        <v>1301</v>
      </c>
      <c r="BA1305" s="20">
        <f>LOG((IFERROR(SUM(AH1305:AP1305)/COUNTIF(AH1305:AP1305, "&gt;0"),0.1))/(IFERROR(SUM(Y1305:AG1305)/COUNTIF(Y1305:AG1305, "&gt;0"),0.1)),2)</f>
        <v>0.39883107250695327</v>
      </c>
      <c r="BB1305" s="21">
        <f>SUM(COUNTIF(AH1305:AP1305, "&gt;0"), COUNTIF(Y1305:AG1305, "&gt;0"))</f>
        <v>18</v>
      </c>
      <c r="BC1305" s="22">
        <f>$BQ$3*AZ1305/$BO$4</f>
        <v>6.5376884422110549E-3</v>
      </c>
      <c r="BD1305" s="22" t="str">
        <f>IF(AY1305&lt;BC1305,AY1305,"ns")</f>
        <v>ns</v>
      </c>
      <c r="BE1305" s="23" t="str">
        <f>IF(AND(BD1305&lt;0.01,ABS(BA1305)&gt;1.5,D1305&gt;2), IF(AND(BA1305&gt;0,COUNTIF(AH1305:AP1305,"&gt;0")&gt;7),"IRF4_interactor_Th17", (IF(AND(BA1305&lt;0,COUNTIF(Y1305:AG1305, "&gt;0")&gt;7), "background_significant", "ns"))), "ns")</f>
        <v>ns</v>
      </c>
      <c r="BF1305" s="24" t="str">
        <f>IF(OR(AX1305 ="IRF4_interactor_Treg", BE1305 ="IRF4_interactor_Th17"), LOG((AVERAGE(AH1305:AP1305)+0.1)/(AVERAGE(P1305:X1305)+0.1),2),"ns")</f>
        <v>ns</v>
      </c>
      <c r="BG1305" s="24">
        <f>IF(AND(AX1305="IRF4_interactor_Treg",BE1305="IRF4_interactor_Th17"),1,IF(AX1305="IRF4_interactor_Treg","IRF4_Treg",IF(BE1305="IRF4_interactor_Th17","IRF4_Th17",0)))</f>
        <v>0</v>
      </c>
      <c r="BH1305" s="25">
        <f>IFERROR(TTEST(AH1305:AP1305,P1305:X1305,2,1),IF(OR(COUNTIF(P1305:X1305,"&gt;0")&gt;7,COUNTIF(AH1305:AP1305,"&gt;0")&gt;7),0,9999))</f>
        <v>0.1884468664169951</v>
      </c>
      <c r="BI1305" s="25">
        <f>IF(BH1305=9999,$BS$5,RANK(BH1305,$BH$3:$BH$1993,1))</f>
        <v>918</v>
      </c>
      <c r="BJ1305" s="25">
        <f>$BQ$3*BI1305/$BO$5</f>
        <v>4.6107483676544447E-3</v>
      </c>
      <c r="BK1305" s="25" t="str">
        <f>IF(BH1305&lt;BJ1305,BH1305,"ns")</f>
        <v>ns</v>
      </c>
      <c r="BL1305" s="26">
        <f>SUM(COUNTIF(P1305:X1305, "&gt;0"), COUNTIF(AH1305:AP1305, "&gt;0"))</f>
        <v>18</v>
      </c>
    </row>
    <row r="1306" spans="1:64">
      <c r="A1306" t="s">
        <v>1527</v>
      </c>
      <c r="B1306" t="s">
        <v>1528</v>
      </c>
      <c r="C1306">
        <v>1.62162E-2</v>
      </c>
      <c r="D1306">
        <v>4</v>
      </c>
      <c r="E1306">
        <v>4</v>
      </c>
      <c r="F1306">
        <v>0</v>
      </c>
      <c r="G1306">
        <v>80281.100000000006</v>
      </c>
      <c r="H1306">
        <v>85849.1</v>
      </c>
      <c r="I1306">
        <v>54937.4</v>
      </c>
      <c r="J1306">
        <v>39794.6</v>
      </c>
      <c r="K1306">
        <v>42432.2</v>
      </c>
      <c r="L1306">
        <v>34100.199999999997</v>
      </c>
      <c r="M1306">
        <v>26071.599999999999</v>
      </c>
      <c r="N1306">
        <v>15624.3</v>
      </c>
      <c r="O1306">
        <v>0</v>
      </c>
      <c r="P1306">
        <v>101724</v>
      </c>
      <c r="Q1306">
        <v>75833.2</v>
      </c>
      <c r="R1306">
        <v>58945.4</v>
      </c>
      <c r="S1306">
        <v>105073</v>
      </c>
      <c r="T1306">
        <v>41242.400000000001</v>
      </c>
      <c r="U1306">
        <v>108129</v>
      </c>
      <c r="V1306">
        <v>92329</v>
      </c>
      <c r="W1306">
        <v>113104</v>
      </c>
      <c r="X1306">
        <v>78445.7</v>
      </c>
      <c r="Y1306">
        <v>50511.8</v>
      </c>
      <c r="Z1306">
        <v>23005.1</v>
      </c>
      <c r="AA1306">
        <v>43933.2</v>
      </c>
      <c r="AB1306">
        <v>67894.899999999994</v>
      </c>
      <c r="AC1306">
        <v>76461.2</v>
      </c>
      <c r="AD1306">
        <v>52632.4</v>
      </c>
      <c r="AE1306">
        <v>51255.8</v>
      </c>
      <c r="AF1306">
        <v>63039.5</v>
      </c>
      <c r="AG1306">
        <v>63301.2</v>
      </c>
      <c r="AH1306">
        <v>201137</v>
      </c>
      <c r="AI1306">
        <v>175320</v>
      </c>
      <c r="AJ1306">
        <v>240186</v>
      </c>
      <c r="AK1306">
        <v>53638.1</v>
      </c>
      <c r="AL1306">
        <v>30523.5</v>
      </c>
      <c r="AM1306">
        <v>38476.800000000003</v>
      </c>
      <c r="AN1306">
        <v>78443.100000000006</v>
      </c>
      <c r="AO1306">
        <v>46549.4</v>
      </c>
      <c r="AP1306">
        <v>106275</v>
      </c>
      <c r="AR1306" s="16">
        <f>IFERROR(TTEST(G1306:O1306,P1306:X1306,2,1),IF(OR(COUNTIF(P1306:X1306,"&gt;0")&gt;7,COUNTIF(G1306:O1306,"&gt;0")&gt;7),0,9999))</f>
        <v>1.1241306330272663E-2</v>
      </c>
      <c r="AS1306" s="16">
        <f>IF(AR1306=9999,$BO$3,RANK(AR1306,$AR$3:$AR$1993,1))</f>
        <v>677</v>
      </c>
      <c r="AT1306" s="16">
        <f>LOG((IFERROR(SUM(P1306:X1306)/COUNTIF(P1306:X1306, "&gt;0"),0.1))/(IFERROR(SUM(G1306:O1306)/COUNTIF(G1306:O1306, "&gt;0"),0.1)),2)</f>
        <v>0.86140450262971702</v>
      </c>
      <c r="AU1306" s="17">
        <f>SUM(COUNTIF(P1306:X1306, "&gt;0"), COUNTIF(G1306:O1306, "&gt;0"))</f>
        <v>17</v>
      </c>
      <c r="AV1306" s="18">
        <f>$BQ$3*AS1306/$BO$3</f>
        <v>3.4054325955734407E-3</v>
      </c>
      <c r="AW1306" s="18" t="str">
        <f>IF(AR1306&lt;AV1306,AR1306,"ns")</f>
        <v>ns</v>
      </c>
      <c r="AX1306" s="19" t="str">
        <f>IF(AND(AW1306&lt;0.01,ABS(AT1306)&gt;1.5,D1306&gt;2), IF(AND(AT1306&gt;0,COUNTIF(P1306:X1306,"&gt;0")&gt;7),"IRF4_interactor_Treg", (IF(AND(AT1306&lt;0,COUNTIF(G1306:O1306, "&gt;0")&gt;7), "background_significant", "ns"))), "ns")</f>
        <v>ns</v>
      </c>
      <c r="AY1306" s="20">
        <f>IFERROR(TTEST(Y1306:AG1306,AH1306:AP1306,2,1),IF(OR(COUNTIF(AH1306:AP1306,"&gt;0")&gt;7,COUNTIF(Y1306:AG1306,"&gt;0")&gt;7),0,9999))</f>
        <v>0.11317557817763518</v>
      </c>
      <c r="AZ1306" s="20">
        <f>IF(AY1306=9999,$BO$4,RANK(AY1306,$AY$3:$AY$1993,1))</f>
        <v>1302</v>
      </c>
      <c r="BA1306" s="20">
        <f>LOG((IFERROR(SUM(AH1306:AP1306)/COUNTIF(AH1306:AP1306, "&gt;0"),0.1))/(IFERROR(SUM(Y1306:AG1306)/COUNTIF(Y1306:AG1306, "&gt;0"),0.1)),2)</f>
        <v>0.98003966744648119</v>
      </c>
      <c r="BB1306" s="21">
        <f>SUM(COUNTIF(AH1306:AP1306, "&gt;0"), COUNTIF(Y1306:AG1306, "&gt;0"))</f>
        <v>18</v>
      </c>
      <c r="BC1306" s="22">
        <f>$BQ$3*AZ1306/$BO$4</f>
        <v>6.5427135678391962E-3</v>
      </c>
      <c r="BD1306" s="22" t="str">
        <f>IF(AY1306&lt;BC1306,AY1306,"ns")</f>
        <v>ns</v>
      </c>
      <c r="BE1306" s="23" t="str">
        <f>IF(AND(BD1306&lt;0.01,ABS(BA1306)&gt;1.5,D1306&gt;2), IF(AND(BA1306&gt;0,COUNTIF(AH1306:AP1306,"&gt;0")&gt;7),"IRF4_interactor_Th17", (IF(AND(BA1306&lt;0,COUNTIF(Y1306:AG1306, "&gt;0")&gt;7), "background_significant", "ns"))), "ns")</f>
        <v>ns</v>
      </c>
      <c r="BF1306" s="24" t="str">
        <f>IF(OR(AX1306 ="IRF4_interactor_Treg", BE1306 ="IRF4_interactor_Th17"), LOG((AVERAGE(AH1306:AP1306)+0.1)/(AVERAGE(P1306:X1306)+0.1),2),"ns")</f>
        <v>ns</v>
      </c>
      <c r="BG1306" s="24">
        <f>IF(AND(AX1306="IRF4_interactor_Treg",BE1306="IRF4_interactor_Th17"),1,IF(AX1306="IRF4_interactor_Treg","IRF4_Treg",IF(BE1306="IRF4_interactor_Th17","IRF4_Th17",0)))</f>
        <v>0</v>
      </c>
      <c r="BH1306" s="25">
        <f>IFERROR(TTEST(AH1306:AP1306,P1306:X1306,2,1),IF(OR(COUNTIF(P1306:X1306,"&gt;0")&gt;7,COUNTIF(AH1306:AP1306,"&gt;0")&gt;7),0,9999))</f>
        <v>0.47769020092224623</v>
      </c>
      <c r="BI1306" s="25">
        <f>IF(BH1306=9999,$BS$5,RANK(BH1306,$BH$3:$BH$1993,1))</f>
        <v>1442</v>
      </c>
      <c r="BJ1306" s="25">
        <f>$BQ$3*BI1306/$BO$5</f>
        <v>7.242591662481165E-3</v>
      </c>
      <c r="BK1306" s="25" t="str">
        <f>IF(BH1306&lt;BJ1306,BH1306,"ns")</f>
        <v>ns</v>
      </c>
      <c r="BL1306" s="26">
        <f>SUM(COUNTIF(P1306:X1306, "&gt;0"), COUNTIF(AH1306:AP1306, "&gt;0"))</f>
        <v>18</v>
      </c>
    </row>
    <row r="1307" spans="1:64">
      <c r="A1307" t="s">
        <v>1911</v>
      </c>
      <c r="B1307" t="s">
        <v>1912</v>
      </c>
      <c r="C1307">
        <v>7.1633199999999997E-4</v>
      </c>
      <c r="D1307">
        <v>13</v>
      </c>
      <c r="E1307">
        <v>13</v>
      </c>
      <c r="F1307">
        <v>0</v>
      </c>
      <c r="G1307">
        <v>7954630</v>
      </c>
      <c r="H1307">
        <v>8579430</v>
      </c>
      <c r="I1307">
        <v>8630650</v>
      </c>
      <c r="J1307">
        <v>7006290</v>
      </c>
      <c r="K1307">
        <v>6704990</v>
      </c>
      <c r="L1307">
        <v>6765290</v>
      </c>
      <c r="M1307">
        <v>4620110</v>
      </c>
      <c r="N1307">
        <v>4315710</v>
      </c>
      <c r="O1307">
        <v>4680470</v>
      </c>
      <c r="P1307">
        <v>4930100</v>
      </c>
      <c r="Q1307">
        <v>4530070</v>
      </c>
      <c r="R1307">
        <v>4254970</v>
      </c>
      <c r="S1307">
        <v>7970360</v>
      </c>
      <c r="T1307">
        <v>8139680</v>
      </c>
      <c r="U1307">
        <v>6831220</v>
      </c>
      <c r="V1307">
        <v>5923680</v>
      </c>
      <c r="W1307">
        <v>6444940</v>
      </c>
      <c r="X1307">
        <v>6492640</v>
      </c>
      <c r="Y1307">
        <v>7802220</v>
      </c>
      <c r="Z1307">
        <v>7784160</v>
      </c>
      <c r="AA1307">
        <v>7871380</v>
      </c>
      <c r="AB1307">
        <v>7772980</v>
      </c>
      <c r="AC1307">
        <v>8016980</v>
      </c>
      <c r="AD1307">
        <v>7830780</v>
      </c>
      <c r="AE1307">
        <v>3831830</v>
      </c>
      <c r="AF1307">
        <v>4567400</v>
      </c>
      <c r="AG1307">
        <v>4047170</v>
      </c>
      <c r="AH1307">
        <v>9329040</v>
      </c>
      <c r="AI1307">
        <v>9057580</v>
      </c>
      <c r="AJ1307">
        <v>9178530</v>
      </c>
      <c r="AK1307">
        <v>7434170</v>
      </c>
      <c r="AL1307">
        <v>7927350</v>
      </c>
      <c r="AM1307">
        <v>8240180</v>
      </c>
      <c r="AN1307">
        <v>3806260</v>
      </c>
      <c r="AO1307">
        <v>4810820</v>
      </c>
      <c r="AP1307">
        <v>3692220</v>
      </c>
      <c r="AR1307" s="16">
        <f>IFERROR(TTEST(G1307:O1307,P1307:X1307,2,1),IF(OR(COUNTIF(P1307:X1307,"&gt;0")&gt;7,COUNTIF(G1307:O1307,"&gt;0")&gt;7),0,9999))</f>
        <v>0.64906952122458983</v>
      </c>
      <c r="AS1307" s="16">
        <f>IF(AR1307=9999,$BO$3,RANK(AR1307,$AR$3:$AR$1993,1))</f>
        <v>1738</v>
      </c>
      <c r="AT1307" s="16">
        <f>LOG((IFERROR(SUM(P1307:X1307)/COUNTIF(P1307:X1307, "&gt;0"),0.1))/(IFERROR(SUM(G1307:O1307)/COUNTIF(G1307:O1307, "&gt;0"),0.1)),2)</f>
        <v>-9.405270490791183E-2</v>
      </c>
      <c r="AU1307" s="17">
        <f>SUM(COUNTIF(P1307:X1307, "&gt;0"), COUNTIF(G1307:O1307, "&gt;0"))</f>
        <v>18</v>
      </c>
      <c r="AV1307" s="18">
        <f>$BQ$3*AS1307/$BO$3</f>
        <v>8.7424547283702202E-3</v>
      </c>
      <c r="AW1307" s="18" t="str">
        <f>IF(AR1307&lt;AV1307,AR1307,"ns")</f>
        <v>ns</v>
      </c>
      <c r="AX1307" s="19" t="str">
        <f>IF(AND(AW1307&lt;0.01,ABS(AT1307)&gt;1.5,D1307&gt;2), IF(AND(AT1307&gt;0,COUNTIF(P1307:X1307,"&gt;0")&gt;7),"IRF4_interactor_Treg", (IF(AND(AT1307&lt;0,COUNTIF(G1307:O1307, "&gt;0")&gt;7), "background_significant", "ns"))), "ns")</f>
        <v>ns</v>
      </c>
      <c r="AY1307" s="20">
        <f>IFERROR(TTEST(Y1307:AG1307,AH1307:AP1307,2,1),IF(OR(COUNTIF(AH1307:AP1307,"&gt;0")&gt;7,COUNTIF(Y1307:AG1307,"&gt;0")&gt;7),0,9999))</f>
        <v>0.11375595189105082</v>
      </c>
      <c r="AZ1307" s="20">
        <f>IF(AY1307=9999,$BO$4,RANK(AY1307,$AY$3:$AY$1993,1))</f>
        <v>1303</v>
      </c>
      <c r="BA1307" s="20">
        <f>LOG((IFERROR(SUM(AH1307:AP1307)/COUNTIF(AH1307:AP1307, "&gt;0"),0.1))/(IFERROR(SUM(Y1307:AG1307)/COUNTIF(Y1307:AG1307, "&gt;0"),0.1)),2)</f>
        <v>9.272133566010321E-2</v>
      </c>
      <c r="BB1307" s="21">
        <f>SUM(COUNTIF(AH1307:AP1307, "&gt;0"), COUNTIF(Y1307:AG1307, "&gt;0"))</f>
        <v>18</v>
      </c>
      <c r="BC1307" s="22">
        <f>$BQ$3*AZ1307/$BO$4</f>
        <v>6.5477386934673374E-3</v>
      </c>
      <c r="BD1307" s="22" t="str">
        <f>IF(AY1307&lt;BC1307,AY1307,"ns")</f>
        <v>ns</v>
      </c>
      <c r="BE1307" s="23" t="str">
        <f>IF(AND(BD1307&lt;0.01,ABS(BA1307)&gt;1.5,D1307&gt;2), IF(AND(BA1307&gt;0,COUNTIF(AH1307:AP1307,"&gt;0")&gt;7),"IRF4_interactor_Th17", (IF(AND(BA1307&lt;0,COUNTIF(Y1307:AG1307, "&gt;0")&gt;7), "background_significant", "ns"))), "ns")</f>
        <v>ns</v>
      </c>
      <c r="BF1307" s="24" t="str">
        <f>IF(OR(AX1307 ="IRF4_interactor_Treg", BE1307 ="IRF4_interactor_Th17"), LOG((AVERAGE(AH1307:AP1307)+0.1)/(AVERAGE(P1307:X1307)+0.1),2),"ns")</f>
        <v>ns</v>
      </c>
      <c r="BG1307" s="24">
        <f>IF(AND(AX1307="IRF4_interactor_Treg",BE1307="IRF4_interactor_Th17"),1,IF(AX1307="IRF4_interactor_Treg","IRF4_Treg",IF(BE1307="IRF4_interactor_Th17","IRF4_Th17",0)))</f>
        <v>0</v>
      </c>
      <c r="BH1307" s="25">
        <f>IFERROR(TTEST(AH1307:AP1307,P1307:X1307,2,1),IF(OR(COUNTIF(P1307:X1307,"&gt;0")&gt;7,COUNTIF(AH1307:AP1307,"&gt;0")&gt;7),0,9999))</f>
        <v>0.40959741384212189</v>
      </c>
      <c r="BI1307" s="25">
        <f>IF(BH1307=9999,$BS$5,RANK(BH1307,$BH$3:$BH$1993,1))</f>
        <v>1340</v>
      </c>
      <c r="BJ1307" s="25">
        <f>$BQ$3*BI1307/$BO$5</f>
        <v>6.7302862882973385E-3</v>
      </c>
      <c r="BK1307" s="25" t="str">
        <f>IF(BH1307&lt;BJ1307,BH1307,"ns")</f>
        <v>ns</v>
      </c>
      <c r="BL1307" s="26">
        <f>SUM(COUNTIF(P1307:X1307, "&gt;0"), COUNTIF(AH1307:AP1307, "&gt;0"))</f>
        <v>18</v>
      </c>
    </row>
    <row r="1308" spans="1:64">
      <c r="A1308" t="s">
        <v>585</v>
      </c>
      <c r="B1308" t="s">
        <v>586</v>
      </c>
      <c r="C1308">
        <v>7.2828199999999996E-2</v>
      </c>
      <c r="D1308">
        <v>4</v>
      </c>
      <c r="E1308">
        <v>4</v>
      </c>
      <c r="F1308">
        <v>0</v>
      </c>
      <c r="G1308">
        <v>0</v>
      </c>
      <c r="H1308">
        <v>61549.9</v>
      </c>
      <c r="I1308">
        <v>26861</v>
      </c>
      <c r="J1308">
        <v>36239.300000000003</v>
      </c>
      <c r="K1308">
        <v>0</v>
      </c>
      <c r="L1308">
        <v>0</v>
      </c>
      <c r="M1308">
        <v>14064.5</v>
      </c>
      <c r="N1308">
        <v>0</v>
      </c>
      <c r="O1308">
        <v>21362.5</v>
      </c>
      <c r="P1308">
        <v>49796.3</v>
      </c>
      <c r="Q1308">
        <v>45523.7</v>
      </c>
      <c r="R1308">
        <v>29789.3</v>
      </c>
      <c r="S1308">
        <v>20761.7</v>
      </c>
      <c r="T1308">
        <v>0</v>
      </c>
      <c r="U1308">
        <v>10276.299999999999</v>
      </c>
      <c r="V1308">
        <v>52131.5</v>
      </c>
      <c r="W1308">
        <v>40717.5</v>
      </c>
      <c r="X1308">
        <v>23692.1</v>
      </c>
      <c r="Y1308">
        <v>19166.400000000001</v>
      </c>
      <c r="Z1308">
        <v>50308.1</v>
      </c>
      <c r="AA1308">
        <v>30251.5</v>
      </c>
      <c r="AB1308">
        <v>37734.800000000003</v>
      </c>
      <c r="AC1308">
        <v>71187.100000000006</v>
      </c>
      <c r="AD1308">
        <v>29050.7</v>
      </c>
      <c r="AE1308">
        <v>35655.800000000003</v>
      </c>
      <c r="AF1308">
        <v>84809.2</v>
      </c>
      <c r="AG1308">
        <v>113956</v>
      </c>
      <c r="AH1308">
        <v>125019</v>
      </c>
      <c r="AI1308">
        <v>158005</v>
      </c>
      <c r="AJ1308">
        <v>199252</v>
      </c>
      <c r="AK1308">
        <v>29479.7</v>
      </c>
      <c r="AL1308">
        <v>52870.400000000001</v>
      </c>
      <c r="AM1308">
        <v>52692.3</v>
      </c>
      <c r="AN1308">
        <v>76186.600000000006</v>
      </c>
      <c r="AO1308">
        <v>70758.3</v>
      </c>
      <c r="AP1308">
        <v>82337.399999999994</v>
      </c>
      <c r="AR1308" s="16">
        <f>IFERROR(TTEST(G1308:O1308,P1308:X1308,2,1),IF(OR(COUNTIF(P1308:X1308,"&gt;0")&gt;7,COUNTIF(G1308:O1308,"&gt;0")&gt;7),0,9999))</f>
        <v>0.16370500781867212</v>
      </c>
      <c r="AS1308" s="16">
        <f>IF(AR1308=9999,$BO$3,RANK(AR1308,$AR$3:$AR$1993,1))</f>
        <v>1258</v>
      </c>
      <c r="AT1308" s="16">
        <f>LOG((IFERROR(SUM(P1308:X1308)/COUNTIF(P1308:X1308, "&gt;0"),0.1))/(IFERROR(SUM(G1308:O1308)/COUNTIF(G1308:O1308, "&gt;0"),0.1)),2)</f>
        <v>9.0413587479657914E-2</v>
      </c>
      <c r="AU1308" s="17">
        <f>SUM(COUNTIF(P1308:X1308, "&gt;0"), COUNTIF(G1308:O1308, "&gt;0"))</f>
        <v>13</v>
      </c>
      <c r="AV1308" s="18">
        <f>$BQ$3*AS1308/$BO$3</f>
        <v>6.3279678068410465E-3</v>
      </c>
      <c r="AW1308" s="18" t="str">
        <f>IF(AR1308&lt;AV1308,AR1308,"ns")</f>
        <v>ns</v>
      </c>
      <c r="AX1308" s="19" t="str">
        <f>IF(AND(AW1308&lt;0.01,ABS(AT1308)&gt;1.5,D1308&gt;2), IF(AND(AT1308&gt;0,COUNTIF(P1308:X1308,"&gt;0")&gt;7),"IRF4_interactor_Treg", (IF(AND(AT1308&lt;0,COUNTIF(G1308:O1308, "&gt;0")&gt;7), "background_significant", "ns"))), "ns")</f>
        <v>ns</v>
      </c>
      <c r="AY1308" s="20">
        <f>IFERROR(TTEST(Y1308:AG1308,AH1308:AP1308,2,1),IF(OR(COUNTIF(AH1308:AP1308,"&gt;0")&gt;7,COUNTIF(Y1308:AG1308,"&gt;0")&gt;7),0,9999))</f>
        <v>0.11389427012366997</v>
      </c>
      <c r="AZ1308" s="20">
        <f>IF(AY1308=9999,$BO$4,RANK(AY1308,$AY$3:$AY$1993,1))</f>
        <v>1304</v>
      </c>
      <c r="BA1308" s="20">
        <f>LOG((IFERROR(SUM(AH1308:AP1308)/COUNTIF(AH1308:AP1308, "&gt;0"),0.1))/(IFERROR(SUM(Y1308:AG1308)/COUNTIF(Y1308:AG1308, "&gt;0"),0.1)),2)</f>
        <v>0.84252930399743853</v>
      </c>
      <c r="BB1308" s="21">
        <f>SUM(COUNTIF(AH1308:AP1308, "&gt;0"), COUNTIF(Y1308:AG1308, "&gt;0"))</f>
        <v>18</v>
      </c>
      <c r="BC1308" s="22">
        <f>$BQ$3*AZ1308/$BO$4</f>
        <v>6.5527638190954777E-3</v>
      </c>
      <c r="BD1308" s="22" t="str">
        <f>IF(AY1308&lt;BC1308,AY1308,"ns")</f>
        <v>ns</v>
      </c>
      <c r="BE1308" s="23" t="str">
        <f>IF(AND(BD1308&lt;0.01,ABS(BA1308)&gt;1.5,D1308&gt;2), IF(AND(BA1308&gt;0,COUNTIF(AH1308:AP1308,"&gt;0")&gt;7),"IRF4_interactor_Th17", (IF(AND(BA1308&lt;0,COUNTIF(Y1308:AG1308, "&gt;0")&gt;7), "background_significant", "ns"))), "ns")</f>
        <v>ns</v>
      </c>
      <c r="BF1308" s="24" t="str">
        <f>IF(OR(AX1308 ="IRF4_interactor_Treg", BE1308 ="IRF4_interactor_Th17"), LOG((AVERAGE(AH1308:AP1308)+0.1)/(AVERAGE(P1308:X1308)+0.1),2),"ns")</f>
        <v>ns</v>
      </c>
      <c r="BG1308" s="24">
        <f>IF(AND(AX1308="IRF4_interactor_Treg",BE1308="IRF4_interactor_Th17"),1,IF(AX1308="IRF4_interactor_Treg","IRF4_Treg",IF(BE1308="IRF4_interactor_Th17","IRF4_Th17",0)))</f>
        <v>0</v>
      </c>
      <c r="BH1308" s="25">
        <f>IFERROR(TTEST(AH1308:AP1308,P1308:X1308,2,1),IF(OR(COUNTIF(P1308:X1308,"&gt;0")&gt;7,COUNTIF(AH1308:AP1308,"&gt;0")&gt;7),0,9999))</f>
        <v>5.0607521191109164E-3</v>
      </c>
      <c r="BI1308" s="25">
        <f>IF(BH1308=9999,$BS$5,RANK(BH1308,$BH$3:$BH$1993,1))</f>
        <v>154</v>
      </c>
      <c r="BJ1308" s="25">
        <f>$BQ$3*BI1308/$BO$5</f>
        <v>7.7348066298342543E-4</v>
      </c>
      <c r="BK1308" s="25" t="str">
        <f>IF(BH1308&lt;BJ1308,BH1308,"ns")</f>
        <v>ns</v>
      </c>
      <c r="BL1308" s="26">
        <f>SUM(COUNTIF(P1308:X1308, "&gt;0"), COUNTIF(AH1308:AP1308, "&gt;0"))</f>
        <v>17</v>
      </c>
    </row>
    <row r="1309" spans="1:64">
      <c r="A1309" t="s">
        <v>1777</v>
      </c>
      <c r="B1309" t="s">
        <v>1778</v>
      </c>
      <c r="C1309">
        <v>7.1633199999999997E-4</v>
      </c>
      <c r="D1309">
        <v>8</v>
      </c>
      <c r="E1309">
        <v>8</v>
      </c>
      <c r="F1309">
        <v>0</v>
      </c>
      <c r="G1309">
        <v>4001600</v>
      </c>
      <c r="H1309">
        <v>3506030</v>
      </c>
      <c r="I1309">
        <v>3585150</v>
      </c>
      <c r="J1309">
        <v>1414230</v>
      </c>
      <c r="K1309">
        <v>1502460</v>
      </c>
      <c r="L1309">
        <v>1629900</v>
      </c>
      <c r="M1309">
        <v>1339180</v>
      </c>
      <c r="N1309">
        <v>1185680</v>
      </c>
      <c r="O1309">
        <v>1422480</v>
      </c>
      <c r="P1309">
        <v>2487060</v>
      </c>
      <c r="Q1309">
        <v>2193210</v>
      </c>
      <c r="R1309">
        <v>2153850</v>
      </c>
      <c r="S1309">
        <v>2547620</v>
      </c>
      <c r="T1309">
        <v>2105190</v>
      </c>
      <c r="U1309">
        <v>1908800</v>
      </c>
      <c r="V1309">
        <v>3312360</v>
      </c>
      <c r="W1309">
        <v>3840060</v>
      </c>
      <c r="X1309">
        <v>3919200</v>
      </c>
      <c r="Y1309">
        <v>3357570</v>
      </c>
      <c r="Z1309">
        <v>3110680</v>
      </c>
      <c r="AA1309">
        <v>2613130</v>
      </c>
      <c r="AB1309">
        <v>2020610</v>
      </c>
      <c r="AC1309">
        <v>2161430</v>
      </c>
      <c r="AD1309">
        <v>2281230</v>
      </c>
      <c r="AE1309">
        <v>2312470</v>
      </c>
      <c r="AF1309">
        <v>3221790</v>
      </c>
      <c r="AG1309">
        <v>3211920</v>
      </c>
      <c r="AH1309">
        <v>4931040</v>
      </c>
      <c r="AI1309">
        <v>5090530</v>
      </c>
      <c r="AJ1309">
        <v>5761600</v>
      </c>
      <c r="AK1309">
        <v>1525710</v>
      </c>
      <c r="AL1309">
        <v>1396050</v>
      </c>
      <c r="AM1309">
        <v>1688330</v>
      </c>
      <c r="AN1309">
        <v>3199270</v>
      </c>
      <c r="AO1309">
        <v>4142870</v>
      </c>
      <c r="AP1309">
        <v>3538480</v>
      </c>
      <c r="AR1309" s="16">
        <f>IFERROR(TTEST(G1309:O1309,P1309:X1309,2,1),IF(OR(COUNTIF(P1309:X1309,"&gt;0")&gt;7,COUNTIF(G1309:O1309,"&gt;0")&gt;7),0,9999))</f>
        <v>0.35856492863012795</v>
      </c>
      <c r="AS1309" s="16">
        <f>IF(AR1309=9999,$BO$3,RANK(AR1309,$AR$3:$AR$1993,1))</f>
        <v>1504</v>
      </c>
      <c r="AT1309" s="16">
        <f>LOG((IFERROR(SUM(P1309:X1309)/COUNTIF(P1309:X1309, "&gt;0"),0.1))/(IFERROR(SUM(G1309:O1309)/COUNTIF(G1309:O1309, "&gt;0"),0.1)),2)</f>
        <v>0.3209827680658372</v>
      </c>
      <c r="AU1309" s="17">
        <f>SUM(COUNTIF(P1309:X1309, "&gt;0"), COUNTIF(G1309:O1309, "&gt;0"))</f>
        <v>18</v>
      </c>
      <c r="AV1309" s="18">
        <f>$BQ$3*AS1309/$BO$3</f>
        <v>7.5653923541247493E-3</v>
      </c>
      <c r="AW1309" s="18" t="str">
        <f>IF(AR1309&lt;AV1309,AR1309,"ns")</f>
        <v>ns</v>
      </c>
      <c r="AX1309" s="19" t="str">
        <f>IF(AND(AW1309&lt;0.01,ABS(AT1309)&gt;1.5,D1309&gt;2), IF(AND(AT1309&gt;0,COUNTIF(P1309:X1309,"&gt;0")&gt;7),"IRF4_interactor_Treg", (IF(AND(AT1309&lt;0,COUNTIF(G1309:O1309, "&gt;0")&gt;7), "background_significant", "ns"))), "ns")</f>
        <v>ns</v>
      </c>
      <c r="AY1309" s="20">
        <f>IFERROR(TTEST(Y1309:AG1309,AH1309:AP1309,2,1),IF(OR(COUNTIF(AH1309:AP1309,"&gt;0")&gt;7,COUNTIF(Y1309:AG1309,"&gt;0")&gt;7),0,9999))</f>
        <v>0.11444778827340425</v>
      </c>
      <c r="AZ1309" s="20">
        <f>IF(AY1309=9999,$BO$4,RANK(AY1309,$AY$3:$AY$1993,1))</f>
        <v>1305</v>
      </c>
      <c r="BA1309" s="20">
        <f>LOG((IFERROR(SUM(AH1309:AP1309)/COUNTIF(AH1309:AP1309, "&gt;0"),0.1))/(IFERROR(SUM(Y1309:AG1309)/COUNTIF(Y1309:AG1309, "&gt;0"),0.1)),2)</f>
        <v>0.36454643195099257</v>
      </c>
      <c r="BB1309" s="21">
        <f>SUM(COUNTIF(AH1309:AP1309, "&gt;0"), COUNTIF(Y1309:AG1309, "&gt;0"))</f>
        <v>18</v>
      </c>
      <c r="BC1309" s="22">
        <f>$BQ$3*AZ1309/$BO$4</f>
        <v>6.5577889447236181E-3</v>
      </c>
      <c r="BD1309" s="22" t="str">
        <f>IF(AY1309&lt;BC1309,AY1309,"ns")</f>
        <v>ns</v>
      </c>
      <c r="BE1309" s="23" t="str">
        <f>IF(AND(BD1309&lt;0.01,ABS(BA1309)&gt;1.5,D1309&gt;2), IF(AND(BA1309&gt;0,COUNTIF(AH1309:AP1309,"&gt;0")&gt;7),"IRF4_interactor_Th17", (IF(AND(BA1309&lt;0,COUNTIF(Y1309:AG1309, "&gt;0")&gt;7), "background_significant", "ns"))), "ns")</f>
        <v>ns</v>
      </c>
      <c r="BF1309" s="24" t="str">
        <f>IF(OR(AX1309 ="IRF4_interactor_Treg", BE1309 ="IRF4_interactor_Th17"), LOG((AVERAGE(AH1309:AP1309)+0.1)/(AVERAGE(P1309:X1309)+0.1),2),"ns")</f>
        <v>ns</v>
      </c>
      <c r="BG1309" s="24">
        <f>IF(AND(AX1309="IRF4_interactor_Treg",BE1309="IRF4_interactor_Th17"),1,IF(AX1309="IRF4_interactor_Treg","IRF4_Treg",IF(BE1309="IRF4_interactor_Th17","IRF4_Th17",0)))</f>
        <v>0</v>
      </c>
      <c r="BH1309" s="25">
        <f>IFERROR(TTEST(AH1309:AP1309,P1309:X1309,2,1),IF(OR(COUNTIF(P1309:X1309,"&gt;0")&gt;7,COUNTIF(AH1309:AP1309,"&gt;0")&gt;7),0,9999))</f>
        <v>0.22729679037624667</v>
      </c>
      <c r="BI1309" s="25">
        <f>IF(BH1309=9999,$BS$5,RANK(BH1309,$BH$3:$BH$1993,1))</f>
        <v>1012</v>
      </c>
      <c r="BJ1309" s="25">
        <f>$BQ$3*BI1309/$BO$5</f>
        <v>5.0828729281767963E-3</v>
      </c>
      <c r="BK1309" s="25" t="str">
        <f>IF(BH1309&lt;BJ1309,BH1309,"ns")</f>
        <v>ns</v>
      </c>
      <c r="BL1309" s="26">
        <f>SUM(COUNTIF(P1309:X1309, "&gt;0"), COUNTIF(AH1309:AP1309, "&gt;0"))</f>
        <v>18</v>
      </c>
    </row>
    <row r="1310" spans="1:64">
      <c r="A1310" t="s">
        <v>3839</v>
      </c>
      <c r="B1310" t="s">
        <v>3840</v>
      </c>
      <c r="C1310">
        <v>1.6304300000000001E-2</v>
      </c>
      <c r="D1310">
        <v>3</v>
      </c>
      <c r="E1310">
        <v>3</v>
      </c>
      <c r="F1310">
        <v>0</v>
      </c>
      <c r="G1310">
        <v>98931</v>
      </c>
      <c r="H1310">
        <v>74023.7</v>
      </c>
      <c r="I1310">
        <v>106023</v>
      </c>
      <c r="J1310">
        <v>64321.3</v>
      </c>
      <c r="K1310">
        <v>67315.600000000006</v>
      </c>
      <c r="L1310">
        <v>71975.3</v>
      </c>
      <c r="M1310">
        <v>22393.200000000001</v>
      </c>
      <c r="N1310">
        <v>0</v>
      </c>
      <c r="O1310">
        <v>13539</v>
      </c>
      <c r="P1310">
        <v>69134.7</v>
      </c>
      <c r="Q1310">
        <v>45772.800000000003</v>
      </c>
      <c r="R1310">
        <v>71695.399999999994</v>
      </c>
      <c r="S1310">
        <v>91446</v>
      </c>
      <c r="T1310">
        <v>90734.1</v>
      </c>
      <c r="U1310">
        <v>98608</v>
      </c>
      <c r="V1310">
        <v>69000.7</v>
      </c>
      <c r="W1310">
        <v>82796</v>
      </c>
      <c r="X1310">
        <v>106247</v>
      </c>
      <c r="Y1310">
        <v>55736.1</v>
      </c>
      <c r="Z1310">
        <v>69141</v>
      </c>
      <c r="AA1310">
        <v>35082.699999999997</v>
      </c>
      <c r="AB1310">
        <v>60148.9</v>
      </c>
      <c r="AC1310">
        <v>54869</v>
      </c>
      <c r="AD1310">
        <v>39074.400000000001</v>
      </c>
      <c r="AE1310">
        <v>123095</v>
      </c>
      <c r="AF1310">
        <v>92675.6</v>
      </c>
      <c r="AG1310">
        <v>114644</v>
      </c>
      <c r="AH1310">
        <v>184007</v>
      </c>
      <c r="AI1310">
        <v>223187</v>
      </c>
      <c r="AJ1310">
        <v>287103</v>
      </c>
      <c r="AK1310">
        <v>29414.3</v>
      </c>
      <c r="AL1310">
        <v>52855.3</v>
      </c>
      <c r="AM1310">
        <v>38933.599999999999</v>
      </c>
      <c r="AN1310">
        <v>127922</v>
      </c>
      <c r="AO1310">
        <v>108868</v>
      </c>
      <c r="AP1310">
        <v>107179</v>
      </c>
      <c r="AR1310" s="16">
        <f>IFERROR(TTEST(G1310:O1310,P1310:X1310,2,1),IF(OR(COUNTIF(P1310:X1310,"&gt;0")&gt;7,COUNTIF(G1310:O1310,"&gt;0")&gt;7),0,9999))</f>
        <v>0.18099081215394339</v>
      </c>
      <c r="AS1310" s="16">
        <f>IF(AR1310=9999,$BO$3,RANK(AR1310,$AR$3:$AR$1993,1))</f>
        <v>1283</v>
      </c>
      <c r="AT1310" s="16">
        <f>LOG((IFERROR(SUM(P1310:X1310)/COUNTIF(P1310:X1310, "&gt;0"),0.1))/(IFERROR(SUM(G1310:O1310)/COUNTIF(G1310:O1310, "&gt;0"),0.1)),2)</f>
        <v>0.31451527486127284</v>
      </c>
      <c r="AU1310" s="17">
        <f>SUM(COUNTIF(P1310:X1310, "&gt;0"), COUNTIF(G1310:O1310, "&gt;0"))</f>
        <v>17</v>
      </c>
      <c r="AV1310" s="18">
        <f>$BQ$3*AS1310/$BO$3</f>
        <v>6.4537223340040244E-3</v>
      </c>
      <c r="AW1310" s="18" t="str">
        <f>IF(AR1310&lt;AV1310,AR1310,"ns")</f>
        <v>ns</v>
      </c>
      <c r="AX1310" s="19" t="str">
        <f>IF(AND(AW1310&lt;0.01,ABS(AT1310)&gt;1.5,D1310&gt;2), IF(AND(AT1310&gt;0,COUNTIF(P1310:X1310,"&gt;0")&gt;7),"IRF4_interactor_Treg", (IF(AND(AT1310&lt;0,COUNTIF(G1310:O1310, "&gt;0")&gt;7), "background_significant", "ns"))), "ns")</f>
        <v>ns</v>
      </c>
      <c r="AY1310" s="20">
        <f>IFERROR(TTEST(Y1310:AG1310,AH1310:AP1310,2,1),IF(OR(COUNTIF(AH1310:AP1310,"&gt;0")&gt;7,COUNTIF(Y1310:AG1310,"&gt;0")&gt;7),0,9999))</f>
        <v>0.11523221100191862</v>
      </c>
      <c r="AZ1310" s="20">
        <f>IF(AY1310=9999,$BO$4,RANK(AY1310,$AY$3:$AY$1993,1))</f>
        <v>1306</v>
      </c>
      <c r="BA1310" s="20">
        <f>LOG((IFERROR(SUM(AH1310:AP1310)/COUNTIF(AH1310:AP1310, "&gt;0"),0.1))/(IFERROR(SUM(Y1310:AG1310)/COUNTIF(Y1310:AG1310, "&gt;0"),0.1)),2)</f>
        <v>0.84728677625120641</v>
      </c>
      <c r="BB1310" s="21">
        <f>SUM(COUNTIF(AH1310:AP1310, "&gt;0"), COUNTIF(Y1310:AG1310, "&gt;0"))</f>
        <v>18</v>
      </c>
      <c r="BC1310" s="22">
        <f>$BQ$3*AZ1310/$BO$4</f>
        <v>6.5628140703517593E-3</v>
      </c>
      <c r="BD1310" s="22" t="str">
        <f>IF(AY1310&lt;BC1310,AY1310,"ns")</f>
        <v>ns</v>
      </c>
      <c r="BE1310" s="23" t="str">
        <f>IF(AND(BD1310&lt;0.01,ABS(BA1310)&gt;1.5,D1310&gt;2), IF(AND(BA1310&gt;0,COUNTIF(AH1310:AP1310,"&gt;0")&gt;7),"IRF4_interactor_Th17", (IF(AND(BA1310&lt;0,COUNTIF(Y1310:AG1310, "&gt;0")&gt;7), "background_significant", "ns"))), "ns")</f>
        <v>ns</v>
      </c>
      <c r="BF1310" s="24" t="str">
        <f>IF(OR(AX1310 ="IRF4_interactor_Treg", BE1310 ="IRF4_interactor_Th17"), LOG((AVERAGE(AH1310:AP1310)+0.1)/(AVERAGE(P1310:X1310)+0.1),2),"ns")</f>
        <v>ns</v>
      </c>
      <c r="BG1310" s="24">
        <f>IF(AND(AX1310="IRF4_interactor_Treg",BE1310="IRF4_interactor_Th17"),1,IF(AX1310="IRF4_interactor_Treg","IRF4_Treg",IF(BE1310="IRF4_interactor_Th17","IRF4_Th17",0)))</f>
        <v>0</v>
      </c>
      <c r="BH1310" s="25">
        <f>IFERROR(TTEST(AH1310:AP1310,P1310:X1310,2,1),IF(OR(COUNTIF(P1310:X1310,"&gt;0")&gt;7,COUNTIF(AH1310:AP1310,"&gt;0")&gt;7),0,9999))</f>
        <v>0.19359861892275931</v>
      </c>
      <c r="BI1310" s="25">
        <f>IF(BH1310=9999,$BS$5,RANK(BH1310,$BH$3:$BH$1993,1))</f>
        <v>927</v>
      </c>
      <c r="BJ1310" s="25">
        <f>$BQ$3*BI1310/$BO$5</f>
        <v>4.6559517830236062E-3</v>
      </c>
      <c r="BK1310" s="25" t="str">
        <f>IF(BH1310&lt;BJ1310,BH1310,"ns")</f>
        <v>ns</v>
      </c>
      <c r="BL1310" s="26">
        <f>SUM(COUNTIF(P1310:X1310, "&gt;0"), COUNTIF(AH1310:AP1310, "&gt;0"))</f>
        <v>18</v>
      </c>
    </row>
    <row r="1311" spans="1:64">
      <c r="A1311" t="s">
        <v>6057</v>
      </c>
      <c r="B1311" t="s">
        <v>6058</v>
      </c>
      <c r="C1311">
        <v>7.1633199999999997E-4</v>
      </c>
      <c r="D1311">
        <v>7</v>
      </c>
      <c r="E1311">
        <v>7</v>
      </c>
      <c r="F1311">
        <v>0</v>
      </c>
      <c r="G1311">
        <v>1818210</v>
      </c>
      <c r="H1311">
        <v>1813080</v>
      </c>
      <c r="I1311">
        <v>1922670</v>
      </c>
      <c r="J1311">
        <v>2228090</v>
      </c>
      <c r="K1311">
        <v>2339050</v>
      </c>
      <c r="L1311">
        <v>2667910</v>
      </c>
      <c r="M1311">
        <v>1193200</v>
      </c>
      <c r="N1311">
        <v>1170520</v>
      </c>
      <c r="O1311">
        <v>1111390</v>
      </c>
      <c r="P1311">
        <v>1047490</v>
      </c>
      <c r="Q1311">
        <v>952921</v>
      </c>
      <c r="R1311">
        <v>1013530</v>
      </c>
      <c r="S1311">
        <v>2482960</v>
      </c>
      <c r="T1311">
        <v>2373210</v>
      </c>
      <c r="U1311">
        <v>2611070</v>
      </c>
      <c r="V1311">
        <v>1196850</v>
      </c>
      <c r="W1311">
        <v>1330100</v>
      </c>
      <c r="X1311">
        <v>1354850</v>
      </c>
      <c r="Y1311">
        <v>2387540</v>
      </c>
      <c r="Z1311">
        <v>2523580</v>
      </c>
      <c r="AA1311">
        <v>2810250</v>
      </c>
      <c r="AB1311">
        <v>1732920</v>
      </c>
      <c r="AC1311">
        <v>1972970</v>
      </c>
      <c r="AD1311">
        <v>2069760</v>
      </c>
      <c r="AE1311">
        <v>914401</v>
      </c>
      <c r="AF1311">
        <v>1182030</v>
      </c>
      <c r="AG1311">
        <v>1218850</v>
      </c>
      <c r="AH1311">
        <v>2476740</v>
      </c>
      <c r="AI1311">
        <v>2564660</v>
      </c>
      <c r="AJ1311">
        <v>2935540</v>
      </c>
      <c r="AK1311">
        <v>1661620</v>
      </c>
      <c r="AL1311">
        <v>1509960</v>
      </c>
      <c r="AM1311">
        <v>1801500</v>
      </c>
      <c r="AN1311">
        <v>904220</v>
      </c>
      <c r="AO1311">
        <v>1012950</v>
      </c>
      <c r="AP1311">
        <v>804516</v>
      </c>
      <c r="AR1311" s="16">
        <f>IFERROR(TTEST(G1311:O1311,P1311:X1311,2,1),IF(OR(COUNTIF(P1311:X1311,"&gt;0")&gt;7,COUNTIF(G1311:O1311,"&gt;0")&gt;7),0,9999))</f>
        <v>0.23112975688954324</v>
      </c>
      <c r="AS1311" s="16">
        <f>IF(AR1311=9999,$BO$3,RANK(AR1311,$AR$3:$AR$1993,1))</f>
        <v>1350</v>
      </c>
      <c r="AT1311" s="16">
        <f>LOG((IFERROR(SUM(P1311:X1311)/COUNTIF(P1311:X1311, "&gt;0"),0.1))/(IFERROR(SUM(G1311:O1311)/COUNTIF(G1311:O1311, "&gt;0"),0.1)),2)</f>
        <v>-0.1793375569265743</v>
      </c>
      <c r="AU1311" s="17">
        <f>SUM(COUNTIF(P1311:X1311, "&gt;0"), COUNTIF(G1311:O1311, "&gt;0"))</f>
        <v>18</v>
      </c>
      <c r="AV1311" s="18">
        <f>$BQ$3*AS1311/$BO$3</f>
        <v>6.7907444668008051E-3</v>
      </c>
      <c r="AW1311" s="18" t="str">
        <f>IF(AR1311&lt;AV1311,AR1311,"ns")</f>
        <v>ns</v>
      </c>
      <c r="AX1311" s="19" t="str">
        <f>IF(AND(AW1311&lt;0.01,ABS(AT1311)&gt;1.5,D1311&gt;2), IF(AND(AT1311&gt;0,COUNTIF(P1311:X1311,"&gt;0")&gt;7),"IRF4_interactor_Treg", (IF(AND(AT1311&lt;0,COUNTIF(G1311:O1311, "&gt;0")&gt;7), "background_significant", "ns"))), "ns")</f>
        <v>ns</v>
      </c>
      <c r="AY1311" s="20">
        <f>IFERROR(TTEST(Y1311:AG1311,AH1311:AP1311,2,1),IF(OR(COUNTIF(AH1311:AP1311,"&gt;0")&gt;7,COUNTIF(Y1311:AG1311,"&gt;0")&gt;7),0,9999))</f>
        <v>0.1161363535465646</v>
      </c>
      <c r="AZ1311" s="20">
        <f>IF(AY1311=9999,$BO$4,RANK(AY1311,$AY$3:$AY$1993,1))</f>
        <v>1307</v>
      </c>
      <c r="BA1311" s="20">
        <f>LOG((IFERROR(SUM(AH1311:AP1311)/COUNTIF(AH1311:AP1311, "&gt;0"),0.1))/(IFERROR(SUM(Y1311:AG1311)/COUNTIF(Y1311:AG1311, "&gt;0"),0.1)),2)</f>
        <v>-0.10135495308364369</v>
      </c>
      <c r="BB1311" s="21">
        <f>SUM(COUNTIF(AH1311:AP1311, "&gt;0"), COUNTIF(Y1311:AG1311, "&gt;0"))</f>
        <v>18</v>
      </c>
      <c r="BC1311" s="22">
        <f>$BQ$3*AZ1311/$BO$4</f>
        <v>6.5678391959798996E-3</v>
      </c>
      <c r="BD1311" s="22" t="str">
        <f>IF(AY1311&lt;BC1311,AY1311,"ns")</f>
        <v>ns</v>
      </c>
      <c r="BE1311" s="23" t="str">
        <f>IF(AND(BD1311&lt;0.01,ABS(BA1311)&gt;1.5,D1311&gt;2), IF(AND(BA1311&gt;0,COUNTIF(AH1311:AP1311,"&gt;0")&gt;7),"IRF4_interactor_Th17", (IF(AND(BA1311&lt;0,COUNTIF(Y1311:AG1311, "&gt;0")&gt;7), "background_significant", "ns"))), "ns")</f>
        <v>ns</v>
      </c>
      <c r="BF1311" s="24" t="str">
        <f>IF(OR(AX1311 ="IRF4_interactor_Treg", BE1311 ="IRF4_interactor_Th17"), LOG((AVERAGE(AH1311:AP1311)+0.1)/(AVERAGE(P1311:X1311)+0.1),2),"ns")</f>
        <v>ns</v>
      </c>
      <c r="BG1311" s="24">
        <f>IF(AND(AX1311="IRF4_interactor_Treg",BE1311="IRF4_interactor_Th17"),1,IF(AX1311="IRF4_interactor_Treg","IRF4_Treg",IF(BE1311="IRF4_interactor_Th17","IRF4_Th17",0)))</f>
        <v>0</v>
      </c>
      <c r="BH1311" s="25">
        <f>IFERROR(TTEST(AH1311:AP1311,P1311:X1311,2,1),IF(OR(COUNTIF(P1311:X1311,"&gt;0")&gt;7,COUNTIF(AH1311:AP1311,"&gt;0")&gt;7),0,9999))</f>
        <v>0.71593694466740132</v>
      </c>
      <c r="BI1311" s="25">
        <f>IF(BH1311=9999,$BS$5,RANK(BH1311,$BH$3:$BH$1993,1))</f>
        <v>1704</v>
      </c>
      <c r="BJ1311" s="25">
        <f>$BQ$3*BI1311/$BO$5</f>
        <v>8.5585133098945252E-3</v>
      </c>
      <c r="BK1311" s="25" t="str">
        <f>IF(BH1311&lt;BJ1311,BH1311,"ns")</f>
        <v>ns</v>
      </c>
      <c r="BL1311" s="26">
        <f>SUM(COUNTIF(P1311:X1311, "&gt;0"), COUNTIF(AH1311:AP1311, "&gt;0"))</f>
        <v>18</v>
      </c>
    </row>
    <row r="1312" spans="1:64">
      <c r="A1312" t="s">
        <v>2921</v>
      </c>
      <c r="B1312" t="s">
        <v>2922</v>
      </c>
      <c r="C1312">
        <v>7.1633199999999997E-4</v>
      </c>
      <c r="D1312">
        <v>16</v>
      </c>
      <c r="E1312">
        <v>16</v>
      </c>
      <c r="F1312">
        <v>0</v>
      </c>
      <c r="G1312">
        <v>880762</v>
      </c>
      <c r="H1312">
        <v>875672</v>
      </c>
      <c r="I1312">
        <v>1059390</v>
      </c>
      <c r="J1312">
        <v>1093160</v>
      </c>
      <c r="K1312">
        <v>1004110</v>
      </c>
      <c r="L1312">
        <v>1332880</v>
      </c>
      <c r="M1312">
        <v>644488</v>
      </c>
      <c r="N1312">
        <v>707044</v>
      </c>
      <c r="O1312">
        <v>770071</v>
      </c>
      <c r="P1312">
        <v>664409</v>
      </c>
      <c r="Q1312">
        <v>583502</v>
      </c>
      <c r="R1312">
        <v>710623</v>
      </c>
      <c r="S1312">
        <v>1105260</v>
      </c>
      <c r="T1312">
        <v>1144710</v>
      </c>
      <c r="U1312">
        <v>1294330</v>
      </c>
      <c r="V1312">
        <v>737615</v>
      </c>
      <c r="W1312">
        <v>761135</v>
      </c>
      <c r="X1312">
        <v>894105</v>
      </c>
      <c r="Y1312">
        <v>933826</v>
      </c>
      <c r="Z1312">
        <v>915490</v>
      </c>
      <c r="AA1312">
        <v>1143100</v>
      </c>
      <c r="AB1312">
        <v>898232</v>
      </c>
      <c r="AC1312">
        <v>934026</v>
      </c>
      <c r="AD1312">
        <v>1087160</v>
      </c>
      <c r="AE1312">
        <v>569210</v>
      </c>
      <c r="AF1312">
        <v>734195</v>
      </c>
      <c r="AG1312">
        <v>825429</v>
      </c>
      <c r="AH1312">
        <v>1047700</v>
      </c>
      <c r="AI1312">
        <v>1051720</v>
      </c>
      <c r="AJ1312">
        <v>1294550</v>
      </c>
      <c r="AK1312">
        <v>868255</v>
      </c>
      <c r="AL1312">
        <v>962165</v>
      </c>
      <c r="AM1312">
        <v>1065490</v>
      </c>
      <c r="AN1312">
        <v>656148</v>
      </c>
      <c r="AO1312">
        <v>960156</v>
      </c>
      <c r="AP1312">
        <v>705394</v>
      </c>
      <c r="AR1312" s="16">
        <f>IFERROR(TTEST(G1312:O1312,P1312:X1312,2,1),IF(OR(COUNTIF(P1312:X1312,"&gt;0")&gt;7,COUNTIF(G1312:O1312,"&gt;0")&gt;7),0,9999))</f>
        <v>0.42285336419071495</v>
      </c>
      <c r="AS1312" s="16">
        <f>IF(AR1312=9999,$BO$3,RANK(AR1312,$AR$3:$AR$1993,1))</f>
        <v>1562</v>
      </c>
      <c r="AT1312" s="16">
        <f>LOG((IFERROR(SUM(P1312:X1312)/COUNTIF(P1312:X1312, "&gt;0"),0.1))/(IFERROR(SUM(G1312:O1312)/COUNTIF(G1312:O1312, "&gt;0"),0.1)),2)</f>
        <v>-8.3744756720670818E-2</v>
      </c>
      <c r="AU1312" s="17">
        <f>SUM(COUNTIF(P1312:X1312, "&gt;0"), COUNTIF(G1312:O1312, "&gt;0"))</f>
        <v>18</v>
      </c>
      <c r="AV1312" s="18">
        <f>$BQ$3*AS1312/$BO$3</f>
        <v>7.8571428571428577E-3</v>
      </c>
      <c r="AW1312" s="18" t="str">
        <f>IF(AR1312&lt;AV1312,AR1312,"ns")</f>
        <v>ns</v>
      </c>
      <c r="AX1312" s="19" t="str">
        <f>IF(AND(AW1312&lt;0.01,ABS(AT1312)&gt;1.5,D1312&gt;2), IF(AND(AT1312&gt;0,COUNTIF(P1312:X1312,"&gt;0")&gt;7),"IRF4_interactor_Treg", (IF(AND(AT1312&lt;0,COUNTIF(G1312:O1312, "&gt;0")&gt;7), "background_significant", "ns"))), "ns")</f>
        <v>ns</v>
      </c>
      <c r="AY1312" s="20">
        <f>IFERROR(TTEST(Y1312:AG1312,AH1312:AP1312,2,1),IF(OR(COUNTIF(AH1312:AP1312,"&gt;0")&gt;7,COUNTIF(Y1312:AG1312,"&gt;0")&gt;7),0,9999))</f>
        <v>0.11628201773404956</v>
      </c>
      <c r="AZ1312" s="20">
        <f>IF(AY1312=9999,$BO$4,RANK(AY1312,$AY$3:$AY$1993,1))</f>
        <v>1308</v>
      </c>
      <c r="BA1312" s="20">
        <f>LOG((IFERROR(SUM(AH1312:AP1312)/COUNTIF(AH1312:AP1312, "&gt;0"),0.1))/(IFERROR(SUM(Y1312:AG1312)/COUNTIF(Y1312:AG1312, "&gt;0"),0.1)),2)</f>
        <v>9.8962261573413521E-2</v>
      </c>
      <c r="BB1312" s="21">
        <f>SUM(COUNTIF(AH1312:AP1312, "&gt;0"), COUNTIF(Y1312:AG1312, "&gt;0"))</f>
        <v>18</v>
      </c>
      <c r="BC1312" s="22">
        <f>$BQ$3*AZ1312/$BO$4</f>
        <v>6.57286432160804E-3</v>
      </c>
      <c r="BD1312" s="22" t="str">
        <f>IF(AY1312&lt;BC1312,AY1312,"ns")</f>
        <v>ns</v>
      </c>
      <c r="BE1312" s="23" t="str">
        <f>IF(AND(BD1312&lt;0.01,ABS(BA1312)&gt;1.5,D1312&gt;2), IF(AND(BA1312&gt;0,COUNTIF(AH1312:AP1312,"&gt;0")&gt;7),"IRF4_interactor_Th17", (IF(AND(BA1312&lt;0,COUNTIF(Y1312:AG1312, "&gt;0")&gt;7), "background_significant", "ns"))), "ns")</f>
        <v>ns</v>
      </c>
      <c r="BF1312" s="24" t="str">
        <f>IF(OR(AX1312 ="IRF4_interactor_Treg", BE1312 ="IRF4_interactor_Th17"), LOG((AVERAGE(AH1312:AP1312)+0.1)/(AVERAGE(P1312:X1312)+0.1),2),"ns")</f>
        <v>ns</v>
      </c>
      <c r="BG1312" s="24">
        <f>IF(AND(AX1312="IRF4_interactor_Treg",BE1312="IRF4_interactor_Th17"),1,IF(AX1312="IRF4_interactor_Treg","IRF4_Treg",IF(BE1312="IRF4_interactor_Th17","IRF4_Th17",0)))</f>
        <v>0</v>
      </c>
      <c r="BH1312" s="25">
        <f>IFERROR(TTEST(AH1312:AP1312,P1312:X1312,2,1),IF(OR(COUNTIF(P1312:X1312,"&gt;0")&gt;7,COUNTIF(AH1312:AP1312,"&gt;0")&gt;7),0,9999))</f>
        <v>0.49085213303287689</v>
      </c>
      <c r="BI1312" s="25">
        <f>IF(BH1312=9999,$BS$5,RANK(BH1312,$BH$3:$BH$1993,1))</f>
        <v>1456</v>
      </c>
      <c r="BJ1312" s="25">
        <f>$BQ$3*BI1312/$BO$5</f>
        <v>7.3129080863887494E-3</v>
      </c>
      <c r="BK1312" s="25" t="str">
        <f>IF(BH1312&lt;BJ1312,BH1312,"ns")</f>
        <v>ns</v>
      </c>
      <c r="BL1312" s="26">
        <f>SUM(COUNTIF(P1312:X1312, "&gt;0"), COUNTIF(AH1312:AP1312, "&gt;0"))</f>
        <v>18</v>
      </c>
    </row>
    <row r="1313" spans="1:64">
      <c r="A1313" t="s">
        <v>399</v>
      </c>
      <c r="B1313" t="s">
        <v>400</v>
      </c>
      <c r="C1313">
        <v>1.0476699999999999E-3</v>
      </c>
      <c r="D1313">
        <v>4</v>
      </c>
      <c r="E1313">
        <v>4</v>
      </c>
      <c r="F1313">
        <v>0</v>
      </c>
      <c r="G1313">
        <v>533542</v>
      </c>
      <c r="H1313">
        <v>487047</v>
      </c>
      <c r="I1313">
        <v>583661</v>
      </c>
      <c r="J1313">
        <v>413220</v>
      </c>
      <c r="K1313">
        <v>407090</v>
      </c>
      <c r="L1313">
        <v>338220</v>
      </c>
      <c r="M1313">
        <v>205069</v>
      </c>
      <c r="N1313">
        <v>279620</v>
      </c>
      <c r="O1313">
        <v>430660</v>
      </c>
      <c r="P1313">
        <v>240425</v>
      </c>
      <c r="Q1313">
        <v>268913</v>
      </c>
      <c r="R1313">
        <v>441308</v>
      </c>
      <c r="S1313">
        <v>398022</v>
      </c>
      <c r="T1313">
        <v>362617</v>
      </c>
      <c r="U1313">
        <v>532822</v>
      </c>
      <c r="V1313">
        <v>298429</v>
      </c>
      <c r="W1313">
        <v>435104</v>
      </c>
      <c r="X1313">
        <v>470746</v>
      </c>
      <c r="Y1313">
        <v>322974</v>
      </c>
      <c r="Z1313">
        <v>284352</v>
      </c>
      <c r="AA1313">
        <v>522119</v>
      </c>
      <c r="AB1313">
        <v>375607</v>
      </c>
      <c r="AC1313">
        <v>418486</v>
      </c>
      <c r="AD1313">
        <v>430493</v>
      </c>
      <c r="AE1313">
        <v>648591</v>
      </c>
      <c r="AF1313">
        <v>911982</v>
      </c>
      <c r="AG1313">
        <v>840039</v>
      </c>
      <c r="AH1313">
        <v>413799</v>
      </c>
      <c r="AI1313">
        <v>530608</v>
      </c>
      <c r="AJ1313">
        <v>543373</v>
      </c>
      <c r="AK1313">
        <v>315779</v>
      </c>
      <c r="AL1313">
        <v>270019</v>
      </c>
      <c r="AM1313">
        <v>374971</v>
      </c>
      <c r="AN1313">
        <v>983648</v>
      </c>
      <c r="AO1313">
        <v>1334810</v>
      </c>
      <c r="AP1313">
        <v>1014440</v>
      </c>
      <c r="AR1313" s="16">
        <f>IFERROR(TTEST(G1313:O1313,P1313:X1313,2,1),IF(OR(COUNTIF(P1313:X1313,"&gt;0")&gt;7,COUNTIF(G1313:O1313,"&gt;0")&gt;7),0,9999))</f>
        <v>0.65829444810083093</v>
      </c>
      <c r="AS1313" s="16">
        <f>IF(AR1313=9999,$BO$3,RANK(AR1313,$AR$3:$AR$1993,1))</f>
        <v>1747</v>
      </c>
      <c r="AT1313" s="16">
        <f>LOG((IFERROR(SUM(P1313:X1313)/COUNTIF(P1313:X1313, "&gt;0"),0.1))/(IFERROR(SUM(G1313:O1313)/COUNTIF(G1313:O1313, "&gt;0"),0.1)),2)</f>
        <v>-9.305080550552576E-2</v>
      </c>
      <c r="AU1313" s="17">
        <f>SUM(COUNTIF(P1313:X1313, "&gt;0"), COUNTIF(G1313:O1313, "&gt;0"))</f>
        <v>18</v>
      </c>
      <c r="AV1313" s="18">
        <f>$BQ$3*AS1313/$BO$3</f>
        <v>8.7877263581488934E-3</v>
      </c>
      <c r="AW1313" s="18" t="str">
        <f>IF(AR1313&lt;AV1313,AR1313,"ns")</f>
        <v>ns</v>
      </c>
      <c r="AX1313" s="19" t="str">
        <f>IF(AND(AW1313&lt;0.01,ABS(AT1313)&gt;1.5,D1313&gt;2), IF(AND(AT1313&gt;0,COUNTIF(P1313:X1313,"&gt;0")&gt;7),"IRF4_interactor_Treg", (IF(AND(AT1313&lt;0,COUNTIF(G1313:O1313, "&gt;0")&gt;7), "background_significant", "ns"))), "ns")</f>
        <v>ns</v>
      </c>
      <c r="AY1313" s="20">
        <f>IFERROR(TTEST(Y1313:AG1313,AH1313:AP1313,2,1),IF(OR(COUNTIF(AH1313:AP1313,"&gt;0")&gt;7,COUNTIF(Y1313:AG1313,"&gt;0")&gt;7),0,9999))</f>
        <v>0.11635005222460465</v>
      </c>
      <c r="AZ1313" s="20">
        <f>IF(AY1313=9999,$BO$4,RANK(AY1313,$AY$3:$AY$1993,1))</f>
        <v>1309</v>
      </c>
      <c r="BA1313" s="20">
        <f>LOG((IFERROR(SUM(AH1313:AP1313)/COUNTIF(AH1313:AP1313, "&gt;0"),0.1))/(IFERROR(SUM(Y1313:AG1313)/COUNTIF(Y1313:AG1313, "&gt;0"),0.1)),2)</f>
        <v>0.28209359937281014</v>
      </c>
      <c r="BB1313" s="21">
        <f>SUM(COUNTIF(AH1313:AP1313, "&gt;0"), COUNTIF(Y1313:AG1313, "&gt;0"))</f>
        <v>18</v>
      </c>
      <c r="BC1313" s="22">
        <f>$BQ$3*AZ1313/$BO$4</f>
        <v>6.5778894472361812E-3</v>
      </c>
      <c r="BD1313" s="22" t="str">
        <f>IF(AY1313&lt;BC1313,AY1313,"ns")</f>
        <v>ns</v>
      </c>
      <c r="BE1313" s="23" t="str">
        <f>IF(AND(BD1313&lt;0.01,ABS(BA1313)&gt;1.5,D1313&gt;2), IF(AND(BA1313&gt;0,COUNTIF(AH1313:AP1313,"&gt;0")&gt;7),"IRF4_interactor_Th17", (IF(AND(BA1313&lt;0,COUNTIF(Y1313:AG1313, "&gt;0")&gt;7), "background_significant", "ns"))), "ns")</f>
        <v>ns</v>
      </c>
      <c r="BF1313" s="24" t="str">
        <f>IF(OR(AX1313 ="IRF4_interactor_Treg", BE1313 ="IRF4_interactor_Th17"), LOG((AVERAGE(AH1313:AP1313)+0.1)/(AVERAGE(P1313:X1313)+0.1),2),"ns")</f>
        <v>ns</v>
      </c>
      <c r="BG1313" s="24">
        <f>IF(AND(AX1313="IRF4_interactor_Treg",BE1313="IRF4_interactor_Th17"),1,IF(AX1313="IRF4_interactor_Treg","IRF4_Treg",IF(BE1313="IRF4_interactor_Th17","IRF4_Th17",0)))</f>
        <v>0</v>
      </c>
      <c r="BH1313" s="25">
        <f>IFERROR(TTEST(AH1313:AP1313,P1313:X1313,2,1),IF(OR(COUNTIF(P1313:X1313,"&gt;0")&gt;7,COUNTIF(AH1313:AP1313,"&gt;0")&gt;7),0,9999))</f>
        <v>7.1185049479048856E-2</v>
      </c>
      <c r="BI1313" s="25">
        <f>IF(BH1313=9999,$BS$5,RANK(BH1313,$BH$3:$BH$1993,1))</f>
        <v>558</v>
      </c>
      <c r="BJ1313" s="25">
        <f>$BQ$3*BI1313/$BO$5</f>
        <v>2.8026117528879959E-3</v>
      </c>
      <c r="BK1313" s="25" t="str">
        <f>IF(BH1313&lt;BJ1313,BH1313,"ns")</f>
        <v>ns</v>
      </c>
      <c r="BL1313" s="26">
        <f>SUM(COUNTIF(P1313:X1313, "&gt;0"), COUNTIF(AH1313:AP1313, "&gt;0"))</f>
        <v>18</v>
      </c>
    </row>
    <row r="1314" spans="1:64">
      <c r="A1314" t="s">
        <v>2235</v>
      </c>
      <c r="B1314" t="s">
        <v>2236</v>
      </c>
      <c r="C1314">
        <v>1.0983E-3</v>
      </c>
      <c r="D1314">
        <v>3</v>
      </c>
      <c r="E1314">
        <v>3</v>
      </c>
      <c r="F1314">
        <v>0</v>
      </c>
      <c r="G1314">
        <v>3640460</v>
      </c>
      <c r="H1314">
        <v>3344550</v>
      </c>
      <c r="I1314">
        <v>3399560</v>
      </c>
      <c r="J1314">
        <v>3277470</v>
      </c>
      <c r="K1314">
        <v>3301390</v>
      </c>
      <c r="L1314">
        <v>3338030</v>
      </c>
      <c r="M1314">
        <v>3095260</v>
      </c>
      <c r="N1314">
        <v>3088000</v>
      </c>
      <c r="O1314">
        <v>3174970</v>
      </c>
      <c r="P1314">
        <v>3319830</v>
      </c>
      <c r="Q1314">
        <v>3103000</v>
      </c>
      <c r="R1314">
        <v>3161720</v>
      </c>
      <c r="S1314">
        <v>3353150</v>
      </c>
      <c r="T1314">
        <v>3430990</v>
      </c>
      <c r="U1314">
        <v>3348930</v>
      </c>
      <c r="V1314">
        <v>2953170</v>
      </c>
      <c r="W1314">
        <v>3389410</v>
      </c>
      <c r="X1314">
        <v>3049900</v>
      </c>
      <c r="Y1314">
        <v>3351040</v>
      </c>
      <c r="Z1314">
        <v>3203540</v>
      </c>
      <c r="AA1314">
        <v>3156930</v>
      </c>
      <c r="AB1314">
        <v>3176640</v>
      </c>
      <c r="AC1314">
        <v>3342080</v>
      </c>
      <c r="AD1314">
        <v>3259330</v>
      </c>
      <c r="AE1314">
        <v>2645650</v>
      </c>
      <c r="AF1314">
        <v>3563260</v>
      </c>
      <c r="AG1314">
        <v>3224600</v>
      </c>
      <c r="AH1314">
        <v>3519570</v>
      </c>
      <c r="AI1314">
        <v>3398470</v>
      </c>
      <c r="AJ1314">
        <v>3538760</v>
      </c>
      <c r="AK1314">
        <v>3022570</v>
      </c>
      <c r="AL1314">
        <v>3316260</v>
      </c>
      <c r="AM1314">
        <v>3391420</v>
      </c>
      <c r="AN1314">
        <v>3171890</v>
      </c>
      <c r="AO1314">
        <v>3954410</v>
      </c>
      <c r="AP1314">
        <v>2977830</v>
      </c>
      <c r="AR1314" s="16">
        <f>IFERROR(TTEST(G1314:O1314,P1314:X1314,2,1),IF(OR(COUNTIF(P1314:X1314,"&gt;0")&gt;7,COUNTIF(G1314:O1314,"&gt;0")&gt;7),0,9999))</f>
        <v>0.39576876405107897</v>
      </c>
      <c r="AS1314" s="16">
        <f>IF(AR1314=9999,$BO$3,RANK(AR1314,$AR$3:$AR$1993,1))</f>
        <v>1536</v>
      </c>
      <c r="AT1314" s="16">
        <f>LOG((IFERROR(SUM(P1314:X1314)/COUNTIF(P1314:X1314, "&gt;0"),0.1))/(IFERROR(SUM(G1314:O1314)/COUNTIF(G1314:O1314, "&gt;0"),0.1)),2)</f>
        <v>-2.6983723508600857E-2</v>
      </c>
      <c r="AU1314" s="17">
        <f>SUM(COUNTIF(P1314:X1314, "&gt;0"), COUNTIF(G1314:O1314, "&gt;0"))</f>
        <v>18</v>
      </c>
      <c r="AV1314" s="18">
        <f>$BQ$3*AS1314/$BO$3</f>
        <v>7.7263581488933595E-3</v>
      </c>
      <c r="AW1314" s="18" t="str">
        <f>IF(AR1314&lt;AV1314,AR1314,"ns")</f>
        <v>ns</v>
      </c>
      <c r="AX1314" s="19" t="str">
        <f>IF(AND(AW1314&lt;0.01,ABS(AT1314)&gt;1.5,D1314&gt;2), IF(AND(AT1314&gt;0,COUNTIF(P1314:X1314,"&gt;0")&gt;7),"IRF4_interactor_Treg", (IF(AND(AT1314&lt;0,COUNTIF(G1314:O1314, "&gt;0")&gt;7), "background_significant", "ns"))), "ns")</f>
        <v>ns</v>
      </c>
      <c r="AY1314" s="20">
        <f>IFERROR(TTEST(Y1314:AG1314,AH1314:AP1314,2,1),IF(OR(COUNTIF(AH1314:AP1314,"&gt;0")&gt;7,COUNTIF(Y1314:AG1314,"&gt;0")&gt;7),0,9999))</f>
        <v>0.11638517852722295</v>
      </c>
      <c r="AZ1314" s="20">
        <f>IF(AY1314=9999,$BO$4,RANK(AY1314,$AY$3:$AY$1993,1))</f>
        <v>1310</v>
      </c>
      <c r="BA1314" s="20">
        <f>LOG((IFERROR(SUM(AH1314:AP1314)/COUNTIF(AH1314:AP1314, "&gt;0"),0.1))/(IFERROR(SUM(Y1314:AG1314)/COUNTIF(Y1314:AG1314, "&gt;0"),0.1)),2)</f>
        <v>6.6677086427433752E-2</v>
      </c>
      <c r="BB1314" s="21">
        <f>SUM(COUNTIF(AH1314:AP1314, "&gt;0"), COUNTIF(Y1314:AG1314, "&gt;0"))</f>
        <v>18</v>
      </c>
      <c r="BC1314" s="22">
        <f>$BQ$3*AZ1314/$BO$4</f>
        <v>6.5829145728643216E-3</v>
      </c>
      <c r="BD1314" s="22" t="str">
        <f>IF(AY1314&lt;BC1314,AY1314,"ns")</f>
        <v>ns</v>
      </c>
      <c r="BE1314" s="23" t="str">
        <f>IF(AND(BD1314&lt;0.01,ABS(BA1314)&gt;1.5,D1314&gt;2), IF(AND(BA1314&gt;0,COUNTIF(AH1314:AP1314,"&gt;0")&gt;7),"IRF4_interactor_Th17", (IF(AND(BA1314&lt;0,COUNTIF(Y1314:AG1314, "&gt;0")&gt;7), "background_significant", "ns"))), "ns")</f>
        <v>ns</v>
      </c>
      <c r="BF1314" s="24" t="str">
        <f>IF(OR(AX1314 ="IRF4_interactor_Treg", BE1314 ="IRF4_interactor_Th17"), LOG((AVERAGE(AH1314:AP1314)+0.1)/(AVERAGE(P1314:X1314)+0.1),2),"ns")</f>
        <v>ns</v>
      </c>
      <c r="BG1314" s="24">
        <f>IF(AND(AX1314="IRF4_interactor_Treg",BE1314="IRF4_interactor_Th17"),1,IF(AX1314="IRF4_interactor_Treg","IRF4_Treg",IF(BE1314="IRF4_interactor_Th17","IRF4_Th17",0)))</f>
        <v>0</v>
      </c>
      <c r="BH1314" s="25">
        <f>IFERROR(TTEST(AH1314:AP1314,P1314:X1314,2,1),IF(OR(COUNTIF(P1314:X1314,"&gt;0")&gt;7,COUNTIF(AH1314:AP1314,"&gt;0")&gt;7),0,9999))</f>
        <v>0.19206003554993054</v>
      </c>
      <c r="BI1314" s="25">
        <f>IF(BH1314=9999,$BS$5,RANK(BH1314,$BH$3:$BH$1993,1))</f>
        <v>924</v>
      </c>
      <c r="BJ1314" s="25">
        <f>$BQ$3*BI1314/$BO$5</f>
        <v>4.6408839779005524E-3</v>
      </c>
      <c r="BK1314" s="25" t="str">
        <f>IF(BH1314&lt;BJ1314,BH1314,"ns")</f>
        <v>ns</v>
      </c>
      <c r="BL1314" s="26">
        <f>SUM(COUNTIF(P1314:X1314, "&gt;0"), COUNTIF(AH1314:AP1314, "&gt;0"))</f>
        <v>18</v>
      </c>
    </row>
    <row r="1315" spans="1:64">
      <c r="A1315" t="s">
        <v>1475</v>
      </c>
      <c r="B1315" t="s">
        <v>1476</v>
      </c>
      <c r="C1315">
        <v>7.1633199999999997E-4</v>
      </c>
      <c r="D1315">
        <v>21</v>
      </c>
      <c r="E1315">
        <v>20</v>
      </c>
      <c r="F1315">
        <v>1</v>
      </c>
      <c r="G1315">
        <v>8690860</v>
      </c>
      <c r="H1315">
        <v>7766440</v>
      </c>
      <c r="I1315">
        <v>8022000</v>
      </c>
      <c r="J1315">
        <v>5986320</v>
      </c>
      <c r="K1315">
        <v>5524330</v>
      </c>
      <c r="L1315">
        <v>5657090</v>
      </c>
      <c r="M1315">
        <v>4840880</v>
      </c>
      <c r="N1315">
        <v>4342020</v>
      </c>
      <c r="O1315">
        <v>4609250</v>
      </c>
      <c r="P1315">
        <v>8005430</v>
      </c>
      <c r="Q1315">
        <v>6588890</v>
      </c>
      <c r="R1315">
        <v>6258350</v>
      </c>
      <c r="S1315">
        <v>8586300</v>
      </c>
      <c r="T1315">
        <v>8009440</v>
      </c>
      <c r="U1315">
        <v>6902980</v>
      </c>
      <c r="V1315">
        <v>8610550</v>
      </c>
      <c r="W1315">
        <v>8149840</v>
      </c>
      <c r="X1315">
        <v>7900020</v>
      </c>
      <c r="Y1315">
        <v>8495600</v>
      </c>
      <c r="Z1315">
        <v>7070300</v>
      </c>
      <c r="AA1315">
        <v>7575560</v>
      </c>
      <c r="AB1315">
        <v>7707410</v>
      </c>
      <c r="AC1315">
        <v>7305590</v>
      </c>
      <c r="AD1315">
        <v>7827760</v>
      </c>
      <c r="AE1315">
        <v>4287130</v>
      </c>
      <c r="AF1315">
        <v>5682580</v>
      </c>
      <c r="AG1315">
        <v>5433080</v>
      </c>
      <c r="AH1315">
        <v>13717900</v>
      </c>
      <c r="AI1315">
        <v>11975600</v>
      </c>
      <c r="AJ1315">
        <v>13688900</v>
      </c>
      <c r="AK1315">
        <v>7486630</v>
      </c>
      <c r="AL1315">
        <v>6933870</v>
      </c>
      <c r="AM1315">
        <v>4631200</v>
      </c>
      <c r="AN1315">
        <v>6258040</v>
      </c>
      <c r="AO1315">
        <v>6988140</v>
      </c>
      <c r="AP1315">
        <v>5940070</v>
      </c>
      <c r="AR1315" s="16">
        <f>IFERROR(TTEST(G1315:O1315,P1315:X1315,2,1),IF(OR(COUNTIF(P1315:X1315,"&gt;0")&gt;7,COUNTIF(G1315:O1315,"&gt;0")&gt;7),0,9999))</f>
        <v>7.3173174036651967E-2</v>
      </c>
      <c r="AS1315" s="16">
        <f>IF(AR1315=9999,$BO$3,RANK(AR1315,$AR$3:$AR$1993,1))</f>
        <v>1068</v>
      </c>
      <c r="AT1315" s="16">
        <f>LOG((IFERROR(SUM(P1315:X1315)/COUNTIF(P1315:X1315, "&gt;0"),0.1))/(IFERROR(SUM(G1315:O1315)/COUNTIF(G1315:O1315, "&gt;0"),0.1)),2)</f>
        <v>0.31593688357282163</v>
      </c>
      <c r="AU1315" s="17">
        <f>SUM(COUNTIF(P1315:X1315, "&gt;0"), COUNTIF(G1315:O1315, "&gt;0"))</f>
        <v>18</v>
      </c>
      <c r="AV1315" s="18">
        <f>$BQ$3*AS1315/$BO$3</f>
        <v>5.372233400402414E-3</v>
      </c>
      <c r="AW1315" s="18" t="str">
        <f>IF(AR1315&lt;AV1315,AR1315,"ns")</f>
        <v>ns</v>
      </c>
      <c r="AX1315" s="19" t="str">
        <f>IF(AND(AW1315&lt;0.01,ABS(AT1315)&gt;1.5,D1315&gt;2), IF(AND(AT1315&gt;0,COUNTIF(P1315:X1315,"&gt;0")&gt;7),"IRF4_interactor_Treg", (IF(AND(AT1315&lt;0,COUNTIF(G1315:O1315, "&gt;0")&gt;7), "background_significant", "ns"))), "ns")</f>
        <v>ns</v>
      </c>
      <c r="AY1315" s="20">
        <f>IFERROR(TTEST(Y1315:AG1315,AH1315:AP1315,2,1),IF(OR(COUNTIF(AH1315:AP1315,"&gt;0")&gt;7,COUNTIF(Y1315:AG1315,"&gt;0")&gt;7),0,9999))</f>
        <v>0.11651286860287385</v>
      </c>
      <c r="AZ1315" s="20">
        <f>IF(AY1315=9999,$BO$4,RANK(AY1315,$AY$3:$AY$1993,1))</f>
        <v>1311</v>
      </c>
      <c r="BA1315" s="20">
        <f>LOG((IFERROR(SUM(AH1315:AP1315)/COUNTIF(AH1315:AP1315, "&gt;0"),0.1))/(IFERROR(SUM(Y1315:AG1315)/COUNTIF(Y1315:AG1315, "&gt;0"),0.1)),2)</f>
        <v>0.33854854080069263</v>
      </c>
      <c r="BB1315" s="21">
        <f>SUM(COUNTIF(AH1315:AP1315, "&gt;0"), COUNTIF(Y1315:AG1315, "&gt;0"))</f>
        <v>18</v>
      </c>
      <c r="BC1315" s="22">
        <f>$BQ$3*AZ1315/$BO$4</f>
        <v>6.5879396984924619E-3</v>
      </c>
      <c r="BD1315" s="22" t="str">
        <f>IF(AY1315&lt;BC1315,AY1315,"ns")</f>
        <v>ns</v>
      </c>
      <c r="BE1315" s="23" t="str">
        <f>IF(AND(BD1315&lt;0.01,ABS(BA1315)&gt;1.5,D1315&gt;2), IF(AND(BA1315&gt;0,COUNTIF(AH1315:AP1315,"&gt;0")&gt;7),"IRF4_interactor_Th17", (IF(AND(BA1315&lt;0,COUNTIF(Y1315:AG1315, "&gt;0")&gt;7), "background_significant", "ns"))), "ns")</f>
        <v>ns</v>
      </c>
      <c r="BF1315" s="24" t="str">
        <f>IF(OR(AX1315 ="IRF4_interactor_Treg", BE1315 ="IRF4_interactor_Th17"), LOG((AVERAGE(AH1315:AP1315)+0.1)/(AVERAGE(P1315:X1315)+0.1),2),"ns")</f>
        <v>ns</v>
      </c>
      <c r="BG1315" s="24">
        <f>IF(AND(AX1315="IRF4_interactor_Treg",BE1315="IRF4_interactor_Th17"),1,IF(AX1315="IRF4_interactor_Treg","IRF4_Treg",IF(BE1315="IRF4_interactor_Th17","IRF4_Th17",0)))</f>
        <v>0</v>
      </c>
      <c r="BH1315" s="25">
        <f>IFERROR(TTEST(AH1315:AP1315,P1315:X1315,2,1),IF(OR(COUNTIF(P1315:X1315,"&gt;0")&gt;7,COUNTIF(AH1315:AP1315,"&gt;0")&gt;7),0,9999))</f>
        <v>0.49170844097130073</v>
      </c>
      <c r="BI1315" s="25">
        <f>IF(BH1315=9999,$BS$5,RANK(BH1315,$BH$3:$BH$1993,1))</f>
        <v>1457</v>
      </c>
      <c r="BJ1315" s="25">
        <f>$BQ$3*BI1315/$BO$5</f>
        <v>7.3179306880964343E-3</v>
      </c>
      <c r="BK1315" s="25" t="str">
        <f>IF(BH1315&lt;BJ1315,BH1315,"ns")</f>
        <v>ns</v>
      </c>
      <c r="BL1315" s="26">
        <f>SUM(COUNTIF(P1315:X1315, "&gt;0"), COUNTIF(AH1315:AP1315, "&gt;0"))</f>
        <v>18</v>
      </c>
    </row>
    <row r="1316" spans="1:64">
      <c r="A1316" t="s">
        <v>2749</v>
      </c>
      <c r="B1316" t="s">
        <v>2750</v>
      </c>
      <c r="C1316">
        <v>7.1633199999999997E-4</v>
      </c>
      <c r="D1316">
        <v>4</v>
      </c>
      <c r="E1316">
        <v>4</v>
      </c>
      <c r="F1316">
        <v>0</v>
      </c>
      <c r="G1316">
        <v>619668</v>
      </c>
      <c r="H1316">
        <v>523500</v>
      </c>
      <c r="I1316">
        <v>542527</v>
      </c>
      <c r="J1316">
        <v>478179</v>
      </c>
      <c r="K1316">
        <v>436550</v>
      </c>
      <c r="L1316">
        <v>330137</v>
      </c>
      <c r="M1316">
        <v>394477</v>
      </c>
      <c r="N1316">
        <v>378536</v>
      </c>
      <c r="O1316">
        <v>388662</v>
      </c>
      <c r="P1316">
        <v>604247</v>
      </c>
      <c r="Q1316">
        <v>423193</v>
      </c>
      <c r="R1316">
        <v>430076</v>
      </c>
      <c r="S1316">
        <v>527384</v>
      </c>
      <c r="T1316">
        <v>444370</v>
      </c>
      <c r="U1316">
        <v>507122</v>
      </c>
      <c r="V1316">
        <v>587171</v>
      </c>
      <c r="W1316">
        <v>633884</v>
      </c>
      <c r="X1316">
        <v>512550</v>
      </c>
      <c r="Y1316">
        <v>623753</v>
      </c>
      <c r="Z1316">
        <v>531775</v>
      </c>
      <c r="AA1316">
        <v>509725</v>
      </c>
      <c r="AB1316">
        <v>476343</v>
      </c>
      <c r="AC1316">
        <v>403682</v>
      </c>
      <c r="AD1316">
        <v>429468</v>
      </c>
      <c r="AE1316">
        <v>303712</v>
      </c>
      <c r="AF1316">
        <v>285334</v>
      </c>
      <c r="AG1316">
        <v>388197</v>
      </c>
      <c r="AH1316">
        <v>659084</v>
      </c>
      <c r="AI1316">
        <v>644323</v>
      </c>
      <c r="AJ1316">
        <v>581523</v>
      </c>
      <c r="AK1316">
        <v>419227</v>
      </c>
      <c r="AL1316">
        <v>411870</v>
      </c>
      <c r="AM1316">
        <v>433081</v>
      </c>
      <c r="AN1316">
        <v>392807</v>
      </c>
      <c r="AO1316">
        <v>473447</v>
      </c>
      <c r="AP1316">
        <v>347724</v>
      </c>
      <c r="AR1316" s="16">
        <f>IFERROR(TTEST(G1316:O1316,P1316:X1316,2,1),IF(OR(COUNTIF(P1316:X1316,"&gt;0")&gt;7,COUNTIF(G1316:O1316,"&gt;0")&gt;7),0,9999))</f>
        <v>0.17980405294237989</v>
      </c>
      <c r="AS1316" s="16">
        <f>IF(AR1316=9999,$BO$3,RANK(AR1316,$AR$3:$AR$1993,1))</f>
        <v>1282</v>
      </c>
      <c r="AT1316" s="16">
        <f>LOG((IFERROR(SUM(P1316:X1316)/COUNTIF(P1316:X1316, "&gt;0"),0.1))/(IFERROR(SUM(G1316:O1316)/COUNTIF(G1316:O1316, "&gt;0"),0.1)),2)</f>
        <v>0.19053227518001517</v>
      </c>
      <c r="AU1316" s="17">
        <f>SUM(COUNTIF(P1316:X1316, "&gt;0"), COUNTIF(G1316:O1316, "&gt;0"))</f>
        <v>18</v>
      </c>
      <c r="AV1316" s="18">
        <f>$BQ$3*AS1316/$BO$3</f>
        <v>6.4486921529175048E-3</v>
      </c>
      <c r="AW1316" s="18" t="str">
        <f>IF(AR1316&lt;AV1316,AR1316,"ns")</f>
        <v>ns</v>
      </c>
      <c r="AX1316" s="19" t="str">
        <f>IF(AND(AW1316&lt;0.01,ABS(AT1316)&gt;1.5,D1316&gt;2), IF(AND(AT1316&gt;0,COUNTIF(P1316:X1316,"&gt;0")&gt;7),"IRF4_interactor_Treg", (IF(AND(AT1316&lt;0,COUNTIF(G1316:O1316, "&gt;0")&gt;7), "background_significant", "ns"))), "ns")</f>
        <v>ns</v>
      </c>
      <c r="AY1316" s="20">
        <f>IFERROR(TTEST(Y1316:AG1316,AH1316:AP1316,2,1),IF(OR(COUNTIF(AH1316:AP1316,"&gt;0")&gt;7,COUNTIF(Y1316:AG1316,"&gt;0")&gt;7),0,9999))</f>
        <v>0.11677075006342105</v>
      </c>
      <c r="AZ1316" s="20">
        <f>IF(AY1316=9999,$BO$4,RANK(AY1316,$AY$3:$AY$1993,1))</f>
        <v>1312</v>
      </c>
      <c r="BA1316" s="20">
        <f>LOG((IFERROR(SUM(AH1316:AP1316)/COUNTIF(AH1316:AP1316, "&gt;0"),0.1))/(IFERROR(SUM(Y1316:AG1316)/COUNTIF(Y1316:AG1316, "&gt;0"),0.1)),2)</f>
        <v>0.14276997937755781</v>
      </c>
      <c r="BB1316" s="21">
        <f>SUM(COUNTIF(AH1316:AP1316, "&gt;0"), COUNTIF(Y1316:AG1316, "&gt;0"))</f>
        <v>18</v>
      </c>
      <c r="BC1316" s="22">
        <f>$BQ$3*AZ1316/$BO$4</f>
        <v>6.5929648241206031E-3</v>
      </c>
      <c r="BD1316" s="22" t="str">
        <f>IF(AY1316&lt;BC1316,AY1316,"ns")</f>
        <v>ns</v>
      </c>
      <c r="BE1316" s="23" t="str">
        <f>IF(AND(BD1316&lt;0.01,ABS(BA1316)&gt;1.5,D1316&gt;2), IF(AND(BA1316&gt;0,COUNTIF(AH1316:AP1316,"&gt;0")&gt;7),"IRF4_interactor_Th17", (IF(AND(BA1316&lt;0,COUNTIF(Y1316:AG1316, "&gt;0")&gt;7), "background_significant", "ns"))), "ns")</f>
        <v>ns</v>
      </c>
      <c r="BF1316" s="24" t="str">
        <f>IF(OR(AX1316 ="IRF4_interactor_Treg", BE1316 ="IRF4_interactor_Th17"), LOG((AVERAGE(AH1316:AP1316)+0.1)/(AVERAGE(P1316:X1316)+0.1),2),"ns")</f>
        <v>ns</v>
      </c>
      <c r="BG1316" s="24">
        <f>IF(AND(AX1316="IRF4_interactor_Treg",BE1316="IRF4_interactor_Th17"),1,IF(AX1316="IRF4_interactor_Treg","IRF4_Treg",IF(BE1316="IRF4_interactor_Th17","IRF4_Th17",0)))</f>
        <v>0</v>
      </c>
      <c r="BH1316" s="25">
        <f>IFERROR(TTEST(AH1316:AP1316,P1316:X1316,2,1),IF(OR(COUNTIF(P1316:X1316,"&gt;0")&gt;7,COUNTIF(AH1316:AP1316,"&gt;0")&gt;7),0,9999))</f>
        <v>0.50668274227249976</v>
      </c>
      <c r="BI1316" s="25">
        <f>IF(BH1316=9999,$BS$5,RANK(BH1316,$BH$3:$BH$1993,1))</f>
        <v>1484</v>
      </c>
      <c r="BJ1316" s="25">
        <f>$BQ$3*BI1316/$BO$5</f>
        <v>7.4535409342039172E-3</v>
      </c>
      <c r="BK1316" s="25" t="str">
        <f>IF(BH1316&lt;BJ1316,BH1316,"ns")</f>
        <v>ns</v>
      </c>
      <c r="BL1316" s="26">
        <f>SUM(COUNTIF(P1316:X1316, "&gt;0"), COUNTIF(AH1316:AP1316, "&gt;0"))</f>
        <v>18</v>
      </c>
    </row>
    <row r="1317" spans="1:64">
      <c r="A1317" t="s">
        <v>5777</v>
      </c>
      <c r="B1317" t="s">
        <v>5778</v>
      </c>
      <c r="C1317">
        <v>2.1995299999999999E-2</v>
      </c>
      <c r="D1317">
        <v>4</v>
      </c>
      <c r="E1317">
        <v>4</v>
      </c>
      <c r="F1317">
        <v>0</v>
      </c>
      <c r="G1317">
        <v>248528</v>
      </c>
      <c r="H1317">
        <v>238043</v>
      </c>
      <c r="I1317">
        <v>296818</v>
      </c>
      <c r="J1317">
        <v>0</v>
      </c>
      <c r="K1317">
        <v>87802.7</v>
      </c>
      <c r="L1317">
        <v>94948.3</v>
      </c>
      <c r="M1317">
        <v>74035.7</v>
      </c>
      <c r="N1317">
        <v>66443.899999999994</v>
      </c>
      <c r="O1317">
        <v>128247</v>
      </c>
      <c r="P1317">
        <v>215498</v>
      </c>
      <c r="Q1317">
        <v>179348</v>
      </c>
      <c r="R1317">
        <v>199827</v>
      </c>
      <c r="S1317">
        <v>143923</v>
      </c>
      <c r="T1317">
        <v>103116</v>
      </c>
      <c r="U1317">
        <v>204577</v>
      </c>
      <c r="V1317">
        <v>133128</v>
      </c>
      <c r="W1317">
        <v>208646</v>
      </c>
      <c r="X1317">
        <v>197325</v>
      </c>
      <c r="Y1317">
        <v>241637</v>
      </c>
      <c r="Z1317">
        <v>198059</v>
      </c>
      <c r="AA1317">
        <v>241187</v>
      </c>
      <c r="AB1317">
        <v>131500</v>
      </c>
      <c r="AC1317">
        <v>95782.1</v>
      </c>
      <c r="AD1317">
        <v>147057</v>
      </c>
      <c r="AE1317">
        <v>70981.7</v>
      </c>
      <c r="AF1317">
        <v>176888</v>
      </c>
      <c r="AG1317">
        <v>179048</v>
      </c>
      <c r="AH1317">
        <v>334254</v>
      </c>
      <c r="AI1317">
        <v>287227</v>
      </c>
      <c r="AJ1317">
        <v>268442</v>
      </c>
      <c r="AK1317">
        <v>89508.5</v>
      </c>
      <c r="AL1317">
        <v>55864.3</v>
      </c>
      <c r="AM1317">
        <v>192927</v>
      </c>
      <c r="AN1317">
        <v>178651</v>
      </c>
      <c r="AO1317">
        <v>205558</v>
      </c>
      <c r="AP1317">
        <v>167197</v>
      </c>
      <c r="AR1317" s="16">
        <f>IFERROR(TTEST(G1317:O1317,P1317:X1317,2,1),IF(OR(COUNTIF(P1317:X1317,"&gt;0")&gt;7,COUNTIF(G1317:O1317,"&gt;0")&gt;7),0,9999))</f>
        <v>0.22019423835937421</v>
      </c>
      <c r="AS1317" s="16">
        <f>IF(AR1317=9999,$BO$3,RANK(AR1317,$AR$3:$AR$1993,1))</f>
        <v>1337</v>
      </c>
      <c r="AT1317" s="16">
        <f>LOG((IFERROR(SUM(P1317:X1317)/COUNTIF(P1317:X1317, "&gt;0"),0.1))/(IFERROR(SUM(G1317:O1317)/COUNTIF(G1317:O1317, "&gt;0"),0.1)),2)</f>
        <v>0.19055576120212495</v>
      </c>
      <c r="AU1317" s="17">
        <f>SUM(COUNTIF(P1317:X1317, "&gt;0"), COUNTIF(G1317:O1317, "&gt;0"))</f>
        <v>17</v>
      </c>
      <c r="AV1317" s="18">
        <f>$BQ$3*AS1317/$BO$3</f>
        <v>6.7253521126760573E-3</v>
      </c>
      <c r="AW1317" s="18" t="str">
        <f>IF(AR1317&lt;AV1317,AR1317,"ns")</f>
        <v>ns</v>
      </c>
      <c r="AX1317" s="19" t="str">
        <f>IF(AND(AW1317&lt;0.01,ABS(AT1317)&gt;1.5,D1317&gt;2), IF(AND(AT1317&gt;0,COUNTIF(P1317:X1317,"&gt;0")&gt;7),"IRF4_interactor_Treg", (IF(AND(AT1317&lt;0,COUNTIF(G1317:O1317, "&gt;0")&gt;7), "background_significant", "ns"))), "ns")</f>
        <v>ns</v>
      </c>
      <c r="AY1317" s="20">
        <f>IFERROR(TTEST(Y1317:AG1317,AH1317:AP1317,2,1),IF(OR(COUNTIF(AH1317:AP1317,"&gt;0")&gt;7,COUNTIF(Y1317:AG1317,"&gt;0")&gt;7),0,9999))</f>
        <v>0.11680506373986189</v>
      </c>
      <c r="AZ1317" s="20">
        <f>IF(AY1317=9999,$BO$4,RANK(AY1317,$AY$3:$AY$1993,1))</f>
        <v>1313</v>
      </c>
      <c r="BA1317" s="20">
        <f>LOG((IFERROR(SUM(AH1317:AP1317)/COUNTIF(AH1317:AP1317, "&gt;0"),0.1))/(IFERROR(SUM(Y1317:AG1317)/COUNTIF(Y1317:AG1317, "&gt;0"),0.1)),2)</f>
        <v>0.26389481765520079</v>
      </c>
      <c r="BB1317" s="21">
        <f>SUM(COUNTIF(AH1317:AP1317, "&gt;0"), COUNTIF(Y1317:AG1317, "&gt;0"))</f>
        <v>18</v>
      </c>
      <c r="BC1317" s="22">
        <f>$BQ$3*AZ1317/$BO$4</f>
        <v>6.5979899497487443E-3</v>
      </c>
      <c r="BD1317" s="22" t="str">
        <f>IF(AY1317&lt;BC1317,AY1317,"ns")</f>
        <v>ns</v>
      </c>
      <c r="BE1317" s="23" t="str">
        <f>IF(AND(BD1317&lt;0.01,ABS(BA1317)&gt;1.5,D1317&gt;2), IF(AND(BA1317&gt;0,COUNTIF(AH1317:AP1317,"&gt;0")&gt;7),"IRF4_interactor_Th17", (IF(AND(BA1317&lt;0,COUNTIF(Y1317:AG1317, "&gt;0")&gt;7), "background_significant", "ns"))), "ns")</f>
        <v>ns</v>
      </c>
      <c r="BF1317" s="24" t="str">
        <f>IF(OR(AX1317 ="IRF4_interactor_Treg", BE1317 ="IRF4_interactor_Th17"), LOG((AVERAGE(AH1317:AP1317)+0.1)/(AVERAGE(P1317:X1317)+0.1),2),"ns")</f>
        <v>ns</v>
      </c>
      <c r="BG1317" s="24">
        <f>IF(AND(AX1317="IRF4_interactor_Treg",BE1317="IRF4_interactor_Th17"),1,IF(AX1317="IRF4_interactor_Treg","IRF4_Treg",IF(BE1317="IRF4_interactor_Th17","IRF4_Th17",0)))</f>
        <v>0</v>
      </c>
      <c r="BH1317" s="25">
        <f>IFERROR(TTEST(AH1317:AP1317,P1317:X1317,2,1),IF(OR(COUNTIF(P1317:X1317,"&gt;0")&gt;7,COUNTIF(AH1317:AP1317,"&gt;0")&gt;7),0,9999))</f>
        <v>0.35353314053088802</v>
      </c>
      <c r="BI1317" s="25">
        <f>IF(BH1317=9999,$BS$5,RANK(BH1317,$BH$3:$BH$1993,1))</f>
        <v>1249</v>
      </c>
      <c r="BJ1317" s="25">
        <f>$BQ$3*BI1317/$BO$5</f>
        <v>6.2732295328980416E-3</v>
      </c>
      <c r="BK1317" s="25" t="str">
        <f>IF(BH1317&lt;BJ1317,BH1317,"ns")</f>
        <v>ns</v>
      </c>
      <c r="BL1317" s="26">
        <f>SUM(COUNTIF(P1317:X1317, "&gt;0"), COUNTIF(AH1317:AP1317, "&gt;0"))</f>
        <v>18</v>
      </c>
    </row>
    <row r="1318" spans="1:64">
      <c r="A1318" t="s">
        <v>5645</v>
      </c>
      <c r="B1318" t="s">
        <v>5646</v>
      </c>
      <c r="C1318">
        <v>1.0983E-3</v>
      </c>
      <c r="D1318">
        <v>4</v>
      </c>
      <c r="E1318">
        <v>4</v>
      </c>
      <c r="F1318">
        <v>0</v>
      </c>
      <c r="G1318">
        <v>152235</v>
      </c>
      <c r="H1318">
        <v>157659</v>
      </c>
      <c r="I1318">
        <v>145140</v>
      </c>
      <c r="J1318">
        <v>32920.9</v>
      </c>
      <c r="K1318">
        <v>52350.1</v>
      </c>
      <c r="L1318">
        <v>58222</v>
      </c>
      <c r="M1318">
        <v>62530.6</v>
      </c>
      <c r="N1318">
        <v>48366.3</v>
      </c>
      <c r="O1318">
        <v>48560.3</v>
      </c>
      <c r="P1318">
        <v>146281</v>
      </c>
      <c r="Q1318">
        <v>157831</v>
      </c>
      <c r="R1318">
        <v>106738</v>
      </c>
      <c r="S1318">
        <v>107504</v>
      </c>
      <c r="T1318">
        <v>134745</v>
      </c>
      <c r="U1318">
        <v>50054</v>
      </c>
      <c r="V1318">
        <v>135642</v>
      </c>
      <c r="W1318">
        <v>179096</v>
      </c>
      <c r="X1318">
        <v>149120</v>
      </c>
      <c r="Y1318">
        <v>142312</v>
      </c>
      <c r="Z1318">
        <v>161813</v>
      </c>
      <c r="AA1318">
        <v>102614</v>
      </c>
      <c r="AB1318">
        <v>61039.1</v>
      </c>
      <c r="AC1318">
        <v>56145.3</v>
      </c>
      <c r="AD1318">
        <v>51352.4</v>
      </c>
      <c r="AE1318">
        <v>82579.8</v>
      </c>
      <c r="AF1318">
        <v>163500</v>
      </c>
      <c r="AG1318">
        <v>149694</v>
      </c>
      <c r="AH1318">
        <v>214199</v>
      </c>
      <c r="AI1318">
        <v>211653</v>
      </c>
      <c r="AJ1318">
        <v>221910</v>
      </c>
      <c r="AK1318">
        <v>62561.5</v>
      </c>
      <c r="AL1318">
        <v>77175.100000000006</v>
      </c>
      <c r="AM1318">
        <v>0</v>
      </c>
      <c r="AN1318">
        <v>127275</v>
      </c>
      <c r="AO1318">
        <v>199742</v>
      </c>
      <c r="AP1318">
        <v>125521</v>
      </c>
      <c r="AR1318" s="16">
        <f>IFERROR(TTEST(G1318:O1318,P1318:X1318,2,1),IF(OR(COUNTIF(P1318:X1318,"&gt;0")&gt;7,COUNTIF(G1318:O1318,"&gt;0")&gt;7),0,9999))</f>
        <v>4.9745910335640874E-2</v>
      </c>
      <c r="AS1318" s="16">
        <f>IF(AR1318=9999,$BO$3,RANK(AR1318,$AR$3:$AR$1993,1))</f>
        <v>970</v>
      </c>
      <c r="AT1318" s="16">
        <f>LOG((IFERROR(SUM(P1318:X1318)/COUNTIF(P1318:X1318, "&gt;0"),0.1))/(IFERROR(SUM(G1318:O1318)/COUNTIF(G1318:O1318, "&gt;0"),0.1)),2)</f>
        <v>0.62257847846094427</v>
      </c>
      <c r="AU1318" s="17">
        <f>SUM(COUNTIF(P1318:X1318, "&gt;0"), COUNTIF(G1318:O1318, "&gt;0"))</f>
        <v>18</v>
      </c>
      <c r="AV1318" s="18">
        <f>$BQ$3*AS1318/$BO$3</f>
        <v>4.8792756539235418E-3</v>
      </c>
      <c r="AW1318" s="18" t="str">
        <f>IF(AR1318&lt;AV1318,AR1318,"ns")</f>
        <v>ns</v>
      </c>
      <c r="AX1318" s="19" t="str">
        <f>IF(AND(AW1318&lt;0.01,ABS(AT1318)&gt;1.5,D1318&gt;2), IF(AND(AT1318&gt;0,COUNTIF(P1318:X1318,"&gt;0")&gt;7),"IRF4_interactor_Treg", (IF(AND(AT1318&lt;0,COUNTIF(G1318:O1318, "&gt;0")&gt;7), "background_significant", "ns"))), "ns")</f>
        <v>ns</v>
      </c>
      <c r="AY1318" s="20">
        <f>IFERROR(TTEST(Y1318:AG1318,AH1318:AP1318,2,1),IF(OR(COUNTIF(AH1318:AP1318,"&gt;0")&gt;7,COUNTIF(Y1318:AG1318,"&gt;0")&gt;7),0,9999))</f>
        <v>0.11688513432100284</v>
      </c>
      <c r="AZ1318" s="20">
        <f>IF(AY1318=9999,$BO$4,RANK(AY1318,$AY$3:$AY$1993,1))</f>
        <v>1314</v>
      </c>
      <c r="BA1318" s="20">
        <f>LOG((IFERROR(SUM(AH1318:AP1318)/COUNTIF(AH1318:AP1318, "&gt;0"),0.1))/(IFERROR(SUM(Y1318:AG1318)/COUNTIF(Y1318:AG1318, "&gt;0"),0.1)),2)</f>
        <v>0.52269081050014199</v>
      </c>
      <c r="BB1318" s="21">
        <f>SUM(COUNTIF(AH1318:AP1318, "&gt;0"), COUNTIF(Y1318:AG1318, "&gt;0"))</f>
        <v>17</v>
      </c>
      <c r="BC1318" s="22">
        <f>$BQ$3*AZ1318/$BO$4</f>
        <v>6.6030150753768847E-3</v>
      </c>
      <c r="BD1318" s="22" t="str">
        <f>IF(AY1318&lt;BC1318,AY1318,"ns")</f>
        <v>ns</v>
      </c>
      <c r="BE1318" s="23" t="str">
        <f>IF(AND(BD1318&lt;0.01,ABS(BA1318)&gt;1.5,D1318&gt;2), IF(AND(BA1318&gt;0,COUNTIF(AH1318:AP1318,"&gt;0")&gt;7),"IRF4_interactor_Th17", (IF(AND(BA1318&lt;0,COUNTIF(Y1318:AG1318, "&gt;0")&gt;7), "background_significant", "ns"))), "ns")</f>
        <v>ns</v>
      </c>
      <c r="BF1318" s="24" t="str">
        <f>IF(OR(AX1318 ="IRF4_interactor_Treg", BE1318 ="IRF4_interactor_Th17"), LOG((AVERAGE(AH1318:AP1318)+0.1)/(AVERAGE(P1318:X1318)+0.1),2),"ns")</f>
        <v>ns</v>
      </c>
      <c r="BG1318" s="24">
        <f>IF(AND(AX1318="IRF4_interactor_Treg",BE1318="IRF4_interactor_Th17"),1,IF(AX1318="IRF4_interactor_Treg","IRF4_Treg",IF(BE1318="IRF4_interactor_Th17","IRF4_Th17",0)))</f>
        <v>0</v>
      </c>
      <c r="BH1318" s="25">
        <f>IFERROR(TTEST(AH1318:AP1318,P1318:X1318,2,1),IF(OR(COUNTIF(P1318:X1318,"&gt;0")&gt;7,COUNTIF(AH1318:AP1318,"&gt;0")&gt;7),0,9999))</f>
        <v>0.69695353207018296</v>
      </c>
      <c r="BI1318" s="25">
        <f>IF(BH1318=9999,$BS$5,RANK(BH1318,$BH$3:$BH$1993,1))</f>
        <v>1678</v>
      </c>
      <c r="BJ1318" s="25">
        <f>$BQ$3*BI1318/$BO$5</f>
        <v>8.4279256654947263E-3</v>
      </c>
      <c r="BK1318" s="25" t="str">
        <f>IF(BH1318&lt;BJ1318,BH1318,"ns")</f>
        <v>ns</v>
      </c>
      <c r="BL1318" s="26">
        <f>SUM(COUNTIF(P1318:X1318, "&gt;0"), COUNTIF(AH1318:AP1318, "&gt;0"))</f>
        <v>17</v>
      </c>
    </row>
    <row r="1319" spans="1:64">
      <c r="A1319" t="s">
        <v>4013</v>
      </c>
      <c r="B1319" t="s">
        <v>4014</v>
      </c>
      <c r="C1319">
        <v>7.1633199999999997E-4</v>
      </c>
      <c r="D1319">
        <v>20</v>
      </c>
      <c r="E1319">
        <v>18</v>
      </c>
      <c r="F1319">
        <v>2</v>
      </c>
      <c r="G1319">
        <v>2637200</v>
      </c>
      <c r="H1319">
        <v>2424870</v>
      </c>
      <c r="I1319">
        <v>2665180</v>
      </c>
      <c r="J1319">
        <v>2196270</v>
      </c>
      <c r="K1319">
        <v>2181190</v>
      </c>
      <c r="L1319">
        <v>2478650</v>
      </c>
      <c r="M1319">
        <v>2269190</v>
      </c>
      <c r="N1319">
        <v>2408720</v>
      </c>
      <c r="O1319">
        <v>2446190</v>
      </c>
      <c r="P1319">
        <v>2652130</v>
      </c>
      <c r="Q1319">
        <v>2359500</v>
      </c>
      <c r="R1319">
        <v>2699270</v>
      </c>
      <c r="S1319">
        <v>2350260</v>
      </c>
      <c r="T1319">
        <v>2276750</v>
      </c>
      <c r="U1319">
        <v>2648820</v>
      </c>
      <c r="V1319">
        <v>2435950</v>
      </c>
      <c r="W1319">
        <v>2656030</v>
      </c>
      <c r="X1319">
        <v>2737010</v>
      </c>
      <c r="Y1319">
        <v>2505600</v>
      </c>
      <c r="Z1319">
        <v>2207300</v>
      </c>
      <c r="AA1319">
        <v>2602920</v>
      </c>
      <c r="AB1319">
        <v>2285210</v>
      </c>
      <c r="AC1319">
        <v>2243040</v>
      </c>
      <c r="AD1319">
        <v>2564010</v>
      </c>
      <c r="AE1319">
        <v>1893700</v>
      </c>
      <c r="AF1319">
        <v>2390030</v>
      </c>
      <c r="AG1319">
        <v>2492190</v>
      </c>
      <c r="AH1319">
        <v>2690210</v>
      </c>
      <c r="AI1319">
        <v>2583050</v>
      </c>
      <c r="AJ1319">
        <v>2549810</v>
      </c>
      <c r="AK1319">
        <v>2303270</v>
      </c>
      <c r="AL1319">
        <v>2239990</v>
      </c>
      <c r="AM1319">
        <v>2808210</v>
      </c>
      <c r="AN1319">
        <v>2205200</v>
      </c>
      <c r="AO1319">
        <v>3088150</v>
      </c>
      <c r="AP1319">
        <v>2216800</v>
      </c>
      <c r="AR1319" s="16">
        <f>IFERROR(TTEST(G1319:O1319,P1319:X1319,2,1),IF(OR(COUNTIF(P1319:X1319,"&gt;0")&gt;7,COUNTIF(G1319:O1319,"&gt;0")&gt;7),0,9999))</f>
        <v>1.2026385754928143E-2</v>
      </c>
      <c r="AS1319" s="16">
        <f>IF(AR1319=9999,$BO$3,RANK(AR1319,$AR$3:$AR$1993,1))</f>
        <v>692</v>
      </c>
      <c r="AT1319" s="16">
        <f>LOG((IFERROR(SUM(P1319:X1319)/COUNTIF(P1319:X1319, "&gt;0"),0.1))/(IFERROR(SUM(G1319:O1319)/COUNTIF(G1319:O1319, "&gt;0"),0.1)),2)</f>
        <v>7.1837256492527007E-2</v>
      </c>
      <c r="AU1319" s="17">
        <f>SUM(COUNTIF(P1319:X1319, "&gt;0"), COUNTIF(G1319:O1319, "&gt;0"))</f>
        <v>18</v>
      </c>
      <c r="AV1319" s="18">
        <f>$BQ$3*AS1319/$BO$3</f>
        <v>3.4808853118712272E-3</v>
      </c>
      <c r="AW1319" s="18" t="str">
        <f>IF(AR1319&lt;AV1319,AR1319,"ns")</f>
        <v>ns</v>
      </c>
      <c r="AX1319" s="19" t="str">
        <f>IF(AND(AW1319&lt;0.01,ABS(AT1319)&gt;1.5,D1319&gt;2), IF(AND(AT1319&gt;0,COUNTIF(P1319:X1319,"&gt;0")&gt;7),"IRF4_interactor_Treg", (IF(AND(AT1319&lt;0,COUNTIF(G1319:O1319, "&gt;0")&gt;7), "background_significant", "ns"))), "ns")</f>
        <v>ns</v>
      </c>
      <c r="AY1319" s="20">
        <f>IFERROR(TTEST(Y1319:AG1319,AH1319:AP1319,2,1),IF(OR(COUNTIF(AH1319:AP1319,"&gt;0")&gt;7,COUNTIF(Y1319:AG1319,"&gt;0")&gt;7),0,9999))</f>
        <v>0.11688533857498433</v>
      </c>
      <c r="AZ1319" s="20">
        <f>IF(AY1319=9999,$BO$4,RANK(AY1319,$AY$3:$AY$1993,1))</f>
        <v>1315</v>
      </c>
      <c r="BA1319" s="20">
        <f>LOG((IFERROR(SUM(AH1319:AP1319)/COUNTIF(AH1319:AP1319, "&gt;0"),0.1))/(IFERROR(SUM(Y1319:AG1319)/COUNTIF(Y1319:AG1319, "&gt;0"),0.1)),2)</f>
        <v>9.8743917265866565E-2</v>
      </c>
      <c r="BB1319" s="21">
        <f>SUM(COUNTIF(AH1319:AP1319, "&gt;0"), COUNTIF(Y1319:AG1319, "&gt;0"))</f>
        <v>18</v>
      </c>
      <c r="BC1319" s="22">
        <f>$BQ$3*AZ1319/$BO$4</f>
        <v>6.608040201005025E-3</v>
      </c>
      <c r="BD1319" s="22" t="str">
        <f>IF(AY1319&lt;BC1319,AY1319,"ns")</f>
        <v>ns</v>
      </c>
      <c r="BE1319" s="23" t="str">
        <f>IF(AND(BD1319&lt;0.01,ABS(BA1319)&gt;1.5,D1319&gt;2), IF(AND(BA1319&gt;0,COUNTIF(AH1319:AP1319,"&gt;0")&gt;7),"IRF4_interactor_Th17", (IF(AND(BA1319&lt;0,COUNTIF(Y1319:AG1319, "&gt;0")&gt;7), "background_significant", "ns"))), "ns")</f>
        <v>ns</v>
      </c>
      <c r="BF1319" s="24" t="str">
        <f>IF(OR(AX1319 ="IRF4_interactor_Treg", BE1319 ="IRF4_interactor_Th17"), LOG((AVERAGE(AH1319:AP1319)+0.1)/(AVERAGE(P1319:X1319)+0.1),2),"ns")</f>
        <v>ns</v>
      </c>
      <c r="BG1319" s="24">
        <f>IF(AND(AX1319="IRF4_interactor_Treg",BE1319="IRF4_interactor_Th17"),1,IF(AX1319="IRF4_interactor_Treg","IRF4_Treg",IF(BE1319="IRF4_interactor_Th17","IRF4_Th17",0)))</f>
        <v>0</v>
      </c>
      <c r="BH1319" s="25">
        <f>IFERROR(TTEST(AH1319:AP1319,P1319:X1319,2,1),IF(OR(COUNTIF(P1319:X1319,"&gt;0")&gt;7,COUNTIF(AH1319:AP1319,"&gt;0")&gt;7),0,9999))</f>
        <v>0.87838031677651185</v>
      </c>
      <c r="BI1319" s="25">
        <f>IF(BH1319=9999,$BS$5,RANK(BH1319,$BH$3:$BH$1993,1))</f>
        <v>1859</v>
      </c>
      <c r="BJ1319" s="25">
        <f>$BQ$3*BI1319/$BO$5</f>
        <v>9.3370165745856361E-3</v>
      </c>
      <c r="BK1319" s="25" t="str">
        <f>IF(BH1319&lt;BJ1319,BH1319,"ns")</f>
        <v>ns</v>
      </c>
      <c r="BL1319" s="26">
        <f>SUM(COUNTIF(P1319:X1319, "&gt;0"), COUNTIF(AH1319:AP1319, "&gt;0"))</f>
        <v>18</v>
      </c>
    </row>
    <row r="1320" spans="1:64">
      <c r="A1320" t="s">
        <v>6323</v>
      </c>
      <c r="B1320" t="s">
        <v>6324</v>
      </c>
      <c r="C1320">
        <v>7.1633199999999997E-4</v>
      </c>
      <c r="D1320">
        <v>16</v>
      </c>
      <c r="E1320">
        <v>16</v>
      </c>
      <c r="F1320">
        <v>0</v>
      </c>
      <c r="G1320">
        <v>1066610</v>
      </c>
      <c r="H1320">
        <v>1055560</v>
      </c>
      <c r="I1320">
        <v>1202940</v>
      </c>
      <c r="J1320">
        <v>1245280</v>
      </c>
      <c r="K1320">
        <v>1239260</v>
      </c>
      <c r="L1320">
        <v>1435470</v>
      </c>
      <c r="M1320">
        <v>1213210</v>
      </c>
      <c r="N1320">
        <v>1334960</v>
      </c>
      <c r="O1320">
        <v>1391170</v>
      </c>
      <c r="P1320">
        <v>645790</v>
      </c>
      <c r="Q1320">
        <v>679974</v>
      </c>
      <c r="R1320">
        <v>679676</v>
      </c>
      <c r="S1320">
        <v>1252760</v>
      </c>
      <c r="T1320">
        <v>1353740</v>
      </c>
      <c r="U1320">
        <v>1488880</v>
      </c>
      <c r="V1320">
        <v>997412</v>
      </c>
      <c r="W1320">
        <v>1103310</v>
      </c>
      <c r="X1320">
        <v>1215180</v>
      </c>
      <c r="Y1320">
        <v>2003190</v>
      </c>
      <c r="Z1320">
        <v>1949720</v>
      </c>
      <c r="AA1320">
        <v>2165530</v>
      </c>
      <c r="AB1320">
        <v>1341430</v>
      </c>
      <c r="AC1320">
        <v>1370640</v>
      </c>
      <c r="AD1320">
        <v>1512950</v>
      </c>
      <c r="AE1320">
        <v>728521</v>
      </c>
      <c r="AF1320">
        <v>1054460</v>
      </c>
      <c r="AG1320">
        <v>1044390</v>
      </c>
      <c r="AH1320">
        <v>1724100</v>
      </c>
      <c r="AI1320">
        <v>1721920</v>
      </c>
      <c r="AJ1320">
        <v>1999040</v>
      </c>
      <c r="AK1320">
        <v>1234200</v>
      </c>
      <c r="AL1320">
        <v>1410560</v>
      </c>
      <c r="AM1320">
        <v>1570590</v>
      </c>
      <c r="AN1320">
        <v>799094</v>
      </c>
      <c r="AO1320">
        <v>1118130</v>
      </c>
      <c r="AP1320">
        <v>848380</v>
      </c>
      <c r="AR1320" s="16">
        <f>IFERROR(TTEST(G1320:O1320,P1320:X1320,2,1),IF(OR(COUNTIF(P1320:X1320,"&gt;0")&gt;7,COUNTIF(G1320:O1320,"&gt;0")&gt;7),0,9999))</f>
        <v>2.8713692279223227E-2</v>
      </c>
      <c r="AS1320" s="16">
        <f>IF(AR1320=9999,$BO$3,RANK(AR1320,$AR$3:$AR$1993,1))</f>
        <v>874</v>
      </c>
      <c r="AT1320" s="16">
        <f>LOG((IFERROR(SUM(P1320:X1320)/COUNTIF(P1320:X1320, "&gt;0"),0.1))/(IFERROR(SUM(G1320:O1320)/COUNTIF(G1320:O1320, "&gt;0"),0.1)),2)</f>
        <v>-0.2481987587100376</v>
      </c>
      <c r="AU1320" s="17">
        <f>SUM(COUNTIF(P1320:X1320, "&gt;0"), COUNTIF(G1320:O1320, "&gt;0"))</f>
        <v>18</v>
      </c>
      <c r="AV1320" s="18">
        <f>$BQ$3*AS1320/$BO$3</f>
        <v>4.396378269617706E-3</v>
      </c>
      <c r="AW1320" s="18" t="str">
        <f>IF(AR1320&lt;AV1320,AR1320,"ns")</f>
        <v>ns</v>
      </c>
      <c r="AX1320" s="19" t="str">
        <f>IF(AND(AW1320&lt;0.01,ABS(AT1320)&gt;1.5,D1320&gt;2), IF(AND(AT1320&gt;0,COUNTIF(P1320:X1320,"&gt;0")&gt;7),"IRF4_interactor_Treg", (IF(AND(AT1320&lt;0,COUNTIF(G1320:O1320, "&gt;0")&gt;7), "background_significant", "ns"))), "ns")</f>
        <v>ns</v>
      </c>
      <c r="AY1320" s="20">
        <f>IFERROR(TTEST(Y1320:AG1320,AH1320:AP1320,2,1),IF(OR(COUNTIF(AH1320:AP1320,"&gt;0")&gt;7,COUNTIF(Y1320:AG1320,"&gt;0")&gt;7),0,9999))</f>
        <v>0.11697630900803009</v>
      </c>
      <c r="AZ1320" s="20">
        <f>IF(AY1320=9999,$BO$4,RANK(AY1320,$AY$3:$AY$1993,1))</f>
        <v>1316</v>
      </c>
      <c r="BA1320" s="20">
        <f>LOG((IFERROR(SUM(AH1320:AP1320)/COUNTIF(AH1320:AP1320, "&gt;0"),0.1))/(IFERROR(SUM(Y1320:AG1320)/COUNTIF(Y1320:AG1320, "&gt;0"),0.1)),2)</f>
        <v>-8.3982788989641483E-2</v>
      </c>
      <c r="BB1320" s="21">
        <f>SUM(COUNTIF(AH1320:AP1320, "&gt;0"), COUNTIF(Y1320:AG1320, "&gt;0"))</f>
        <v>18</v>
      </c>
      <c r="BC1320" s="22">
        <f>$BQ$3*AZ1320/$BO$4</f>
        <v>6.6130653266331663E-3</v>
      </c>
      <c r="BD1320" s="22" t="str">
        <f>IF(AY1320&lt;BC1320,AY1320,"ns")</f>
        <v>ns</v>
      </c>
      <c r="BE1320" s="23" t="str">
        <f>IF(AND(BD1320&lt;0.01,ABS(BA1320)&gt;1.5,D1320&gt;2), IF(AND(BA1320&gt;0,COUNTIF(AH1320:AP1320,"&gt;0")&gt;7),"IRF4_interactor_Th17", (IF(AND(BA1320&lt;0,COUNTIF(Y1320:AG1320, "&gt;0")&gt;7), "background_significant", "ns"))), "ns")</f>
        <v>ns</v>
      </c>
      <c r="BF1320" s="24" t="str">
        <f>IF(OR(AX1320 ="IRF4_interactor_Treg", BE1320 ="IRF4_interactor_Th17"), LOG((AVERAGE(AH1320:AP1320)+0.1)/(AVERAGE(P1320:X1320)+0.1),2),"ns")</f>
        <v>ns</v>
      </c>
      <c r="BG1320" s="24">
        <f>IF(AND(AX1320="IRF4_interactor_Treg",BE1320="IRF4_interactor_Th17"),1,IF(AX1320="IRF4_interactor_Treg","IRF4_Treg",IF(BE1320="IRF4_interactor_Th17","IRF4_Th17",0)))</f>
        <v>0</v>
      </c>
      <c r="BH1320" s="25">
        <f>IFERROR(TTEST(AH1320:AP1320,P1320:X1320,2,1),IF(OR(COUNTIF(P1320:X1320,"&gt;0")&gt;7,COUNTIF(AH1320:AP1320,"&gt;0")&gt;7),0,9999))</f>
        <v>0.14955456451026303</v>
      </c>
      <c r="BI1320" s="25">
        <f>IF(BH1320=9999,$BS$5,RANK(BH1320,$BH$3:$BH$1993,1))</f>
        <v>815</v>
      </c>
      <c r="BJ1320" s="25">
        <f>$BQ$3*BI1320/$BO$5</f>
        <v>4.0934203917629332E-3</v>
      </c>
      <c r="BK1320" s="25" t="str">
        <f>IF(BH1320&lt;BJ1320,BH1320,"ns")</f>
        <v>ns</v>
      </c>
      <c r="BL1320" s="26">
        <f>SUM(COUNTIF(P1320:X1320, "&gt;0"), COUNTIF(AH1320:AP1320, "&gt;0"))</f>
        <v>18</v>
      </c>
    </row>
    <row r="1321" spans="1:64">
      <c r="A1321" t="s">
        <v>4081</v>
      </c>
      <c r="B1321" t="s">
        <v>4082</v>
      </c>
      <c r="C1321">
        <v>3.0837E-2</v>
      </c>
      <c r="D1321">
        <v>5</v>
      </c>
      <c r="E1321">
        <v>5</v>
      </c>
      <c r="F1321">
        <v>0</v>
      </c>
      <c r="G1321">
        <v>145319</v>
      </c>
      <c r="H1321">
        <v>144664</v>
      </c>
      <c r="I1321">
        <v>155936</v>
      </c>
      <c r="J1321">
        <v>63911.199999999997</v>
      </c>
      <c r="K1321">
        <v>62737.1</v>
      </c>
      <c r="L1321">
        <v>73681.600000000006</v>
      </c>
      <c r="M1321">
        <v>39392.9</v>
      </c>
      <c r="N1321">
        <v>45494.1</v>
      </c>
      <c r="O1321">
        <v>0</v>
      </c>
      <c r="P1321">
        <v>201430</v>
      </c>
      <c r="Q1321">
        <v>165174</v>
      </c>
      <c r="R1321">
        <v>104869</v>
      </c>
      <c r="S1321">
        <v>222791</v>
      </c>
      <c r="T1321">
        <v>145839</v>
      </c>
      <c r="U1321">
        <v>29345.1</v>
      </c>
      <c r="V1321">
        <v>177686</v>
      </c>
      <c r="W1321">
        <v>187864</v>
      </c>
      <c r="X1321">
        <v>195937</v>
      </c>
      <c r="Y1321">
        <v>144968</v>
      </c>
      <c r="Z1321">
        <v>57313.9</v>
      </c>
      <c r="AA1321">
        <v>51881</v>
      </c>
      <c r="AB1321">
        <v>55870.400000000001</v>
      </c>
      <c r="AC1321">
        <v>80420.399999999994</v>
      </c>
      <c r="AD1321">
        <v>82190.600000000006</v>
      </c>
      <c r="AE1321">
        <v>143739</v>
      </c>
      <c r="AF1321">
        <v>203667</v>
      </c>
      <c r="AG1321">
        <v>213804</v>
      </c>
      <c r="AH1321">
        <v>382678</v>
      </c>
      <c r="AI1321">
        <v>364341</v>
      </c>
      <c r="AJ1321">
        <v>425280</v>
      </c>
      <c r="AK1321">
        <v>0</v>
      </c>
      <c r="AL1321">
        <v>0</v>
      </c>
      <c r="AM1321">
        <v>0</v>
      </c>
      <c r="AN1321">
        <v>242536</v>
      </c>
      <c r="AO1321">
        <v>290655</v>
      </c>
      <c r="AP1321">
        <v>226777</v>
      </c>
      <c r="AR1321" s="16">
        <f>IFERROR(TTEST(G1321:O1321,P1321:X1321,2,1),IF(OR(COUNTIF(P1321:X1321,"&gt;0")&gt;7,COUNTIF(G1321:O1321,"&gt;0")&gt;7),0,9999))</f>
        <v>3.0895293577666159E-2</v>
      </c>
      <c r="AS1321" s="16">
        <f>IF(AR1321=9999,$BO$3,RANK(AR1321,$AR$3:$AR$1993,1))</f>
        <v>886</v>
      </c>
      <c r="AT1321" s="16">
        <f>LOG((IFERROR(SUM(P1321:X1321)/COUNTIF(P1321:X1321, "&gt;0"),0.1))/(IFERROR(SUM(G1321:O1321)/COUNTIF(G1321:O1321, "&gt;0"),0.1)),2)</f>
        <v>0.79882174135195283</v>
      </c>
      <c r="AU1321" s="17">
        <f>SUM(COUNTIF(P1321:X1321, "&gt;0"), COUNTIF(G1321:O1321, "&gt;0"))</f>
        <v>17</v>
      </c>
      <c r="AV1321" s="18">
        <f>$BQ$3*AS1321/$BO$3</f>
        <v>4.4567404426559352E-3</v>
      </c>
      <c r="AW1321" s="18" t="str">
        <f>IF(AR1321&lt;AV1321,AR1321,"ns")</f>
        <v>ns</v>
      </c>
      <c r="AX1321" s="19" t="str">
        <f>IF(AND(AW1321&lt;0.01,ABS(AT1321)&gt;1.5,D1321&gt;2), IF(AND(AT1321&gt;0,COUNTIF(P1321:X1321,"&gt;0")&gt;7),"IRF4_interactor_Treg", (IF(AND(AT1321&lt;0,COUNTIF(G1321:O1321, "&gt;0")&gt;7), "background_significant", "ns"))), "ns")</f>
        <v>ns</v>
      </c>
      <c r="AY1321" s="20">
        <f>IFERROR(TTEST(Y1321:AG1321,AH1321:AP1321,2,1),IF(OR(COUNTIF(AH1321:AP1321,"&gt;0")&gt;7,COUNTIF(Y1321:AG1321,"&gt;0")&gt;7),0,9999))</f>
        <v>0.1182881966840134</v>
      </c>
      <c r="AZ1321" s="20">
        <f>IF(AY1321=9999,$BO$4,RANK(AY1321,$AY$3:$AY$1993,1))</f>
        <v>1317</v>
      </c>
      <c r="BA1321" s="20">
        <f>LOG((IFERROR(SUM(AH1321:AP1321)/COUNTIF(AH1321:AP1321, "&gt;0"),0.1))/(IFERROR(SUM(Y1321:AG1321)/COUNTIF(Y1321:AG1321, "&gt;0"),0.1)),2)</f>
        <v>1.4872240772994449</v>
      </c>
      <c r="BB1321" s="21">
        <f>SUM(COUNTIF(AH1321:AP1321, "&gt;0"), COUNTIF(Y1321:AG1321, "&gt;0"))</f>
        <v>15</v>
      </c>
      <c r="BC1321" s="22">
        <f>$BQ$3*AZ1321/$BO$4</f>
        <v>6.6180904522613066E-3</v>
      </c>
      <c r="BD1321" s="22" t="str">
        <f>IF(AY1321&lt;BC1321,AY1321,"ns")</f>
        <v>ns</v>
      </c>
      <c r="BE1321" s="23" t="str">
        <f>IF(AND(BD1321&lt;0.01,ABS(BA1321)&gt;1.5,D1321&gt;2), IF(AND(BA1321&gt;0,COUNTIF(AH1321:AP1321,"&gt;0")&gt;7),"IRF4_interactor_Th17", (IF(AND(BA1321&lt;0,COUNTIF(Y1321:AG1321, "&gt;0")&gt;7), "background_significant", "ns"))), "ns")</f>
        <v>ns</v>
      </c>
      <c r="BF1321" s="24" t="str">
        <f>IF(OR(AX1321 ="IRF4_interactor_Treg", BE1321 ="IRF4_interactor_Th17"), LOG((AVERAGE(AH1321:AP1321)+0.1)/(AVERAGE(P1321:X1321)+0.1),2),"ns")</f>
        <v>ns</v>
      </c>
      <c r="BG1321" s="24">
        <f>IF(AND(AX1321="IRF4_interactor_Treg",BE1321="IRF4_interactor_Th17"),1,IF(AX1321="IRF4_interactor_Treg","IRF4_Treg",IF(BE1321="IRF4_interactor_Th17","IRF4_Th17",0)))</f>
        <v>0</v>
      </c>
      <c r="BH1321" s="25">
        <f>IFERROR(TTEST(AH1321:AP1321,P1321:X1321,2,1),IF(OR(COUNTIF(P1321:X1321,"&gt;0")&gt;7,COUNTIF(AH1321:AP1321,"&gt;0")&gt;7),0,9999))</f>
        <v>0.357857578676399</v>
      </c>
      <c r="BI1321" s="25">
        <f>IF(BH1321=9999,$BS$5,RANK(BH1321,$BH$3:$BH$1993,1))</f>
        <v>1257</v>
      </c>
      <c r="BJ1321" s="25">
        <f>$BQ$3*BI1321/$BO$5</f>
        <v>6.3134103465595183E-3</v>
      </c>
      <c r="BK1321" s="25" t="str">
        <f>IF(BH1321&lt;BJ1321,BH1321,"ns")</f>
        <v>ns</v>
      </c>
      <c r="BL1321" s="26">
        <f>SUM(COUNTIF(P1321:X1321, "&gt;0"), COUNTIF(AH1321:AP1321, "&gt;0"))</f>
        <v>15</v>
      </c>
    </row>
    <row r="1322" spans="1:64">
      <c r="A1322" t="s">
        <v>2903</v>
      </c>
      <c r="B1322" t="s">
        <v>2904</v>
      </c>
      <c r="C1322">
        <v>7.1633199999999997E-4</v>
      </c>
      <c r="D1322">
        <v>6</v>
      </c>
      <c r="E1322">
        <v>6</v>
      </c>
      <c r="F1322">
        <v>0</v>
      </c>
      <c r="G1322">
        <v>702557</v>
      </c>
      <c r="H1322">
        <v>678932</v>
      </c>
      <c r="I1322">
        <v>664647</v>
      </c>
      <c r="J1322">
        <v>520213</v>
      </c>
      <c r="K1322">
        <v>526824</v>
      </c>
      <c r="L1322">
        <v>447290</v>
      </c>
      <c r="M1322">
        <v>371615</v>
      </c>
      <c r="N1322">
        <v>469509</v>
      </c>
      <c r="O1322">
        <v>419209</v>
      </c>
      <c r="P1322">
        <v>769673</v>
      </c>
      <c r="Q1322">
        <v>663683</v>
      </c>
      <c r="R1322">
        <v>599379</v>
      </c>
      <c r="S1322">
        <v>827769</v>
      </c>
      <c r="T1322">
        <v>802841</v>
      </c>
      <c r="U1322">
        <v>664079</v>
      </c>
      <c r="V1322">
        <v>790482</v>
      </c>
      <c r="W1322">
        <v>1000840</v>
      </c>
      <c r="X1322">
        <v>909972</v>
      </c>
      <c r="Y1322">
        <v>1172640</v>
      </c>
      <c r="Z1322">
        <v>1148450</v>
      </c>
      <c r="AA1322">
        <v>1035560</v>
      </c>
      <c r="AB1322">
        <v>572643</v>
      </c>
      <c r="AC1322">
        <v>597291</v>
      </c>
      <c r="AD1322">
        <v>571467</v>
      </c>
      <c r="AE1322">
        <v>420422</v>
      </c>
      <c r="AF1322">
        <v>634860</v>
      </c>
      <c r="AG1322">
        <v>575344</v>
      </c>
      <c r="AH1322">
        <v>832408</v>
      </c>
      <c r="AI1322">
        <v>939315</v>
      </c>
      <c r="AJ1322">
        <v>1025400</v>
      </c>
      <c r="AK1322">
        <v>696004</v>
      </c>
      <c r="AL1322">
        <v>783860</v>
      </c>
      <c r="AM1322">
        <v>686312</v>
      </c>
      <c r="AN1322">
        <v>1364400</v>
      </c>
      <c r="AO1322">
        <v>1689270</v>
      </c>
      <c r="AP1322">
        <v>1405190</v>
      </c>
      <c r="AR1322" s="16">
        <f>IFERROR(TTEST(G1322:O1322,P1322:X1322,2,1),IF(OR(COUNTIF(P1322:X1322,"&gt;0")&gt;7,COUNTIF(G1322:O1322,"&gt;0")&gt;7),0,9999))</f>
        <v>8.8850239473795972E-3</v>
      </c>
      <c r="AS1322" s="16">
        <f>IF(AR1322=9999,$BO$3,RANK(AR1322,$AR$3:$AR$1993,1))</f>
        <v>643</v>
      </c>
      <c r="AT1322" s="16">
        <f>LOG((IFERROR(SUM(P1322:X1322)/COUNTIF(P1322:X1322, "&gt;0"),0.1))/(IFERROR(SUM(G1322:O1322)/COUNTIF(G1322:O1322, "&gt;0"),0.1)),2)</f>
        <v>0.54998794062429368</v>
      </c>
      <c r="AU1322" s="17">
        <f>SUM(COUNTIF(P1322:X1322, "&gt;0"), COUNTIF(G1322:O1322, "&gt;0"))</f>
        <v>18</v>
      </c>
      <c r="AV1322" s="18">
        <f>$BQ$3*AS1322/$BO$3</f>
        <v>3.2344064386317906E-3</v>
      </c>
      <c r="AW1322" s="18" t="str">
        <f>IF(AR1322&lt;AV1322,AR1322,"ns")</f>
        <v>ns</v>
      </c>
      <c r="AX1322" s="19" t="str">
        <f>IF(AND(AW1322&lt;0.01,ABS(AT1322)&gt;1.5,D1322&gt;2), IF(AND(AT1322&gt;0,COUNTIF(P1322:X1322,"&gt;0")&gt;7),"IRF4_interactor_Treg", (IF(AND(AT1322&lt;0,COUNTIF(G1322:O1322, "&gt;0")&gt;7), "background_significant", "ns"))), "ns")</f>
        <v>ns</v>
      </c>
      <c r="AY1322" s="20">
        <f>IFERROR(TTEST(Y1322:AG1322,AH1322:AP1322,2,1),IF(OR(COUNTIF(AH1322:AP1322,"&gt;0")&gt;7,COUNTIF(Y1322:AG1322,"&gt;0")&gt;7),0,9999))</f>
        <v>0.11842144261049425</v>
      </c>
      <c r="AZ1322" s="20">
        <f>IF(AY1322=9999,$BO$4,RANK(AY1322,$AY$3:$AY$1993,1))</f>
        <v>1318</v>
      </c>
      <c r="BA1322" s="20">
        <f>LOG((IFERROR(SUM(AH1322:AP1322)/COUNTIF(AH1322:AP1322, "&gt;0"),0.1))/(IFERROR(SUM(Y1322:AG1322)/COUNTIF(Y1322:AG1322, "&gt;0"),0.1)),2)</f>
        <v>0.48573480944736463</v>
      </c>
      <c r="BB1322" s="21">
        <f>SUM(COUNTIF(AH1322:AP1322, "&gt;0"), COUNTIF(Y1322:AG1322, "&gt;0"))</f>
        <v>18</v>
      </c>
      <c r="BC1322" s="22">
        <f>$BQ$3*AZ1322/$BO$4</f>
        <v>6.623115577889447E-3</v>
      </c>
      <c r="BD1322" s="22" t="str">
        <f>IF(AY1322&lt;BC1322,AY1322,"ns")</f>
        <v>ns</v>
      </c>
      <c r="BE1322" s="23" t="str">
        <f>IF(AND(BD1322&lt;0.01,ABS(BA1322)&gt;1.5,D1322&gt;2), IF(AND(BA1322&gt;0,COUNTIF(AH1322:AP1322,"&gt;0")&gt;7),"IRF4_interactor_Th17", (IF(AND(BA1322&lt;0,COUNTIF(Y1322:AG1322, "&gt;0")&gt;7), "background_significant", "ns"))), "ns")</f>
        <v>ns</v>
      </c>
      <c r="BF1322" s="24" t="str">
        <f>IF(OR(AX1322 ="IRF4_interactor_Treg", BE1322 ="IRF4_interactor_Th17"), LOG((AVERAGE(AH1322:AP1322)+0.1)/(AVERAGE(P1322:X1322)+0.1),2),"ns")</f>
        <v>ns</v>
      </c>
      <c r="BG1322" s="24">
        <f>IF(AND(AX1322="IRF4_interactor_Treg",BE1322="IRF4_interactor_Th17"),1,IF(AX1322="IRF4_interactor_Treg","IRF4_Treg",IF(BE1322="IRF4_interactor_Th17","IRF4_Th17",0)))</f>
        <v>0</v>
      </c>
      <c r="BH1322" s="25">
        <f>IFERROR(TTEST(AH1322:AP1322,P1322:X1322,2,1),IF(OR(COUNTIF(P1322:X1322,"&gt;0")&gt;7,COUNTIF(AH1322:AP1322,"&gt;0")&gt;7),0,9999))</f>
        <v>2.6522584191865626E-2</v>
      </c>
      <c r="BI1322" s="25">
        <f>IF(BH1322=9999,$BS$5,RANK(BH1322,$BH$3:$BH$1993,1))</f>
        <v>328</v>
      </c>
      <c r="BJ1322" s="25">
        <f>$BQ$3*BI1322/$BO$5</f>
        <v>1.6474133601205425E-3</v>
      </c>
      <c r="BK1322" s="25" t="str">
        <f>IF(BH1322&lt;BJ1322,BH1322,"ns")</f>
        <v>ns</v>
      </c>
      <c r="BL1322" s="26">
        <f>SUM(COUNTIF(P1322:X1322, "&gt;0"), COUNTIF(AH1322:AP1322, "&gt;0"))</f>
        <v>18</v>
      </c>
    </row>
    <row r="1323" spans="1:64">
      <c r="A1323" t="s">
        <v>865</v>
      </c>
      <c r="B1323" t="s">
        <v>866</v>
      </c>
      <c r="C1323">
        <v>7.1633199999999997E-4</v>
      </c>
      <c r="D1323">
        <v>7</v>
      </c>
      <c r="E1323">
        <v>7</v>
      </c>
      <c r="F1323">
        <v>0</v>
      </c>
      <c r="G1323">
        <v>4070850</v>
      </c>
      <c r="H1323">
        <v>3960640</v>
      </c>
      <c r="I1323">
        <v>4355380</v>
      </c>
      <c r="J1323">
        <v>2422930</v>
      </c>
      <c r="K1323">
        <v>2454280</v>
      </c>
      <c r="L1323">
        <v>2859730</v>
      </c>
      <c r="M1323">
        <v>2242890</v>
      </c>
      <c r="N1323">
        <v>2309130</v>
      </c>
      <c r="O1323">
        <v>2648580</v>
      </c>
      <c r="P1323">
        <v>3464350</v>
      </c>
      <c r="Q1323">
        <v>3224260</v>
      </c>
      <c r="R1323">
        <v>3461790</v>
      </c>
      <c r="S1323">
        <v>2870080</v>
      </c>
      <c r="T1323">
        <v>2836420</v>
      </c>
      <c r="U1323">
        <v>3371120</v>
      </c>
      <c r="V1323">
        <v>3088770</v>
      </c>
      <c r="W1323">
        <v>3510510</v>
      </c>
      <c r="X1323">
        <v>3667230</v>
      </c>
      <c r="Y1323">
        <v>3065610</v>
      </c>
      <c r="Z1323">
        <v>3048670</v>
      </c>
      <c r="AA1323">
        <v>3527270</v>
      </c>
      <c r="AB1323">
        <v>2275870</v>
      </c>
      <c r="AC1323">
        <v>2379340</v>
      </c>
      <c r="AD1323">
        <v>2536990</v>
      </c>
      <c r="AE1323">
        <v>1393620</v>
      </c>
      <c r="AF1323">
        <v>1798260</v>
      </c>
      <c r="AG1323">
        <v>1967620</v>
      </c>
      <c r="AH1323">
        <v>3314180</v>
      </c>
      <c r="AI1323">
        <v>3245760</v>
      </c>
      <c r="AJ1323">
        <v>3698680</v>
      </c>
      <c r="AK1323">
        <v>2101210</v>
      </c>
      <c r="AL1323">
        <v>2256970</v>
      </c>
      <c r="AM1323">
        <v>2545140</v>
      </c>
      <c r="AN1323">
        <v>1853160</v>
      </c>
      <c r="AO1323">
        <v>2725290</v>
      </c>
      <c r="AP1323">
        <v>2015210</v>
      </c>
      <c r="AR1323" s="16">
        <f>IFERROR(TTEST(G1323:O1323,P1323:X1323,2,1),IF(OR(COUNTIF(P1323:X1323,"&gt;0")&gt;7,COUNTIF(G1323:O1323,"&gt;0")&gt;7),0,9999))</f>
        <v>0.38645384945430583</v>
      </c>
      <c r="AS1323" s="16">
        <f>IF(AR1323=9999,$BO$3,RANK(AR1323,$AR$3:$AR$1993,1))</f>
        <v>1528</v>
      </c>
      <c r="AT1323" s="16">
        <f>LOG((IFERROR(SUM(P1323:X1323)/COUNTIF(P1323:X1323, "&gt;0"),0.1))/(IFERROR(SUM(G1323:O1323)/COUNTIF(G1323:O1323, "&gt;0"),0.1)),2)</f>
        <v>0.11025707481258136</v>
      </c>
      <c r="AU1323" s="17">
        <f>SUM(COUNTIF(P1323:X1323, "&gt;0"), COUNTIF(G1323:O1323, "&gt;0"))</f>
        <v>18</v>
      </c>
      <c r="AV1323" s="18">
        <f>$BQ$3*AS1323/$BO$3</f>
        <v>7.6861167002012076E-3</v>
      </c>
      <c r="AW1323" s="18" t="str">
        <f>IF(AR1323&lt;AV1323,AR1323,"ns")</f>
        <v>ns</v>
      </c>
      <c r="AX1323" s="19" t="str">
        <f>IF(AND(AW1323&lt;0.01,ABS(AT1323)&gt;1.5,D1323&gt;2), IF(AND(AT1323&gt;0,COUNTIF(P1323:X1323,"&gt;0")&gt;7),"IRF4_interactor_Treg", (IF(AND(AT1323&lt;0,COUNTIF(G1323:O1323, "&gt;0")&gt;7), "background_significant", "ns"))), "ns")</f>
        <v>ns</v>
      </c>
      <c r="AY1323" s="20">
        <f>IFERROR(TTEST(Y1323:AG1323,AH1323:AP1323,2,1),IF(OR(COUNTIF(AH1323:AP1323,"&gt;0")&gt;7,COUNTIF(Y1323:AG1323,"&gt;0")&gt;7),0,9999))</f>
        <v>0.11854864378027476</v>
      </c>
      <c r="AZ1323" s="20">
        <f>IF(AY1323=9999,$BO$4,RANK(AY1323,$AY$3:$AY$1993,1))</f>
        <v>1319</v>
      </c>
      <c r="BA1323" s="20">
        <f>LOG((IFERROR(SUM(AH1323:AP1323)/COUNTIF(AH1323:AP1323, "&gt;0"),0.1))/(IFERROR(SUM(Y1323:AG1323)/COUNTIF(Y1323:AG1323, "&gt;0"),0.1)),2)</f>
        <v>0.11120683488884171</v>
      </c>
      <c r="BB1323" s="21">
        <f>SUM(COUNTIF(AH1323:AP1323, "&gt;0"), COUNTIF(Y1323:AG1323, "&gt;0"))</f>
        <v>18</v>
      </c>
      <c r="BC1323" s="22">
        <f>$BQ$3*AZ1323/$BO$4</f>
        <v>6.6281407035175873E-3</v>
      </c>
      <c r="BD1323" s="22" t="str">
        <f>IF(AY1323&lt;BC1323,AY1323,"ns")</f>
        <v>ns</v>
      </c>
      <c r="BE1323" s="23" t="str">
        <f>IF(AND(BD1323&lt;0.01,ABS(BA1323)&gt;1.5,D1323&gt;2), IF(AND(BA1323&gt;0,COUNTIF(AH1323:AP1323,"&gt;0")&gt;7),"IRF4_interactor_Th17", (IF(AND(BA1323&lt;0,COUNTIF(Y1323:AG1323, "&gt;0")&gt;7), "background_significant", "ns"))), "ns")</f>
        <v>ns</v>
      </c>
      <c r="BF1323" s="24" t="str">
        <f>IF(OR(AX1323 ="IRF4_interactor_Treg", BE1323 ="IRF4_interactor_Th17"), LOG((AVERAGE(AH1323:AP1323)+0.1)/(AVERAGE(P1323:X1323)+0.1),2),"ns")</f>
        <v>ns</v>
      </c>
      <c r="BG1323" s="24">
        <f>IF(AND(AX1323="IRF4_interactor_Treg",BE1323="IRF4_interactor_Th17"),1,IF(AX1323="IRF4_interactor_Treg","IRF4_Treg",IF(BE1323="IRF4_interactor_Th17","IRF4_Th17",0)))</f>
        <v>0</v>
      </c>
      <c r="BH1323" s="25">
        <f>IFERROR(TTEST(AH1323:AP1323,P1323:X1323,2,1),IF(OR(COUNTIF(P1323:X1323,"&gt;0")&gt;7,COUNTIF(AH1323:AP1323,"&gt;0")&gt;7),0,9999))</f>
        <v>1.3064653519635379E-2</v>
      </c>
      <c r="BI1323" s="25">
        <f>IF(BH1323=9999,$BS$5,RANK(BH1323,$BH$3:$BH$1993,1))</f>
        <v>245</v>
      </c>
      <c r="BJ1323" s="25">
        <f>$BQ$3*BI1323/$BO$5</f>
        <v>1.2305374183827224E-3</v>
      </c>
      <c r="BK1323" s="25" t="str">
        <f>IF(BH1323&lt;BJ1323,BH1323,"ns")</f>
        <v>ns</v>
      </c>
      <c r="BL1323" s="26">
        <f>SUM(COUNTIF(P1323:X1323, "&gt;0"), COUNTIF(AH1323:AP1323, "&gt;0"))</f>
        <v>18</v>
      </c>
    </row>
    <row r="1324" spans="1:64">
      <c r="A1324" t="s">
        <v>1185</v>
      </c>
      <c r="B1324" t="s">
        <v>1186</v>
      </c>
      <c r="C1324">
        <v>4.5216899999999997E-2</v>
      </c>
      <c r="D1324">
        <v>3</v>
      </c>
      <c r="E1324">
        <v>3</v>
      </c>
      <c r="F1324">
        <v>0</v>
      </c>
      <c r="G1324">
        <v>98702.9</v>
      </c>
      <c r="H1324">
        <v>89052.1</v>
      </c>
      <c r="I1324">
        <v>124929</v>
      </c>
      <c r="J1324">
        <v>152116</v>
      </c>
      <c r="K1324">
        <v>45316.6</v>
      </c>
      <c r="L1324">
        <v>151193</v>
      </c>
      <c r="M1324">
        <v>57647</v>
      </c>
      <c r="N1324">
        <v>85380.1</v>
      </c>
      <c r="O1324">
        <v>131525</v>
      </c>
      <c r="P1324">
        <v>85351.3</v>
      </c>
      <c r="Q1324">
        <v>56926.6</v>
      </c>
      <c r="R1324">
        <v>106927</v>
      </c>
      <c r="S1324">
        <v>115817</v>
      </c>
      <c r="T1324">
        <v>47615.8</v>
      </c>
      <c r="U1324">
        <v>93610.4</v>
      </c>
      <c r="V1324">
        <v>110277</v>
      </c>
      <c r="W1324">
        <v>136996</v>
      </c>
      <c r="X1324">
        <v>123151</v>
      </c>
      <c r="Y1324">
        <v>90832.6</v>
      </c>
      <c r="Z1324">
        <v>114237</v>
      </c>
      <c r="AA1324">
        <v>86808.1</v>
      </c>
      <c r="AB1324">
        <v>84157.5</v>
      </c>
      <c r="AC1324">
        <v>74178.7</v>
      </c>
      <c r="AD1324">
        <v>147108</v>
      </c>
      <c r="AE1324">
        <v>70083.199999999997</v>
      </c>
      <c r="AF1324">
        <v>96736.5</v>
      </c>
      <c r="AG1324">
        <v>53799</v>
      </c>
      <c r="AH1324">
        <v>120757</v>
      </c>
      <c r="AI1324">
        <v>185603</v>
      </c>
      <c r="AJ1324">
        <v>230755</v>
      </c>
      <c r="AK1324">
        <v>89154.9</v>
      </c>
      <c r="AL1324">
        <v>120738</v>
      </c>
      <c r="AM1324">
        <v>159290</v>
      </c>
      <c r="AN1324">
        <v>60477.599999999999</v>
      </c>
      <c r="AO1324">
        <v>63380.800000000003</v>
      </c>
      <c r="AP1324">
        <v>62024.7</v>
      </c>
      <c r="AR1324" s="16">
        <f>IFERROR(TTEST(G1324:O1324,P1324:X1324,2,1),IF(OR(COUNTIF(P1324:X1324,"&gt;0")&gt;7,COUNTIF(G1324:O1324,"&gt;0")&gt;7),0,9999))</f>
        <v>0.61365605586239702</v>
      </c>
      <c r="AS1324" s="16">
        <f>IF(AR1324=9999,$BO$3,RANK(AR1324,$AR$3:$AR$1993,1))</f>
        <v>1715</v>
      </c>
      <c r="AT1324" s="16">
        <f>LOG((IFERROR(SUM(P1324:X1324)/COUNTIF(P1324:X1324, "&gt;0"),0.1))/(IFERROR(SUM(G1324:O1324)/COUNTIF(G1324:O1324, "&gt;0"),0.1)),2)</f>
        <v>-9.4258011544354245E-2</v>
      </c>
      <c r="AU1324" s="17">
        <f>SUM(COUNTIF(P1324:X1324, "&gt;0"), COUNTIF(G1324:O1324, "&gt;0"))</f>
        <v>18</v>
      </c>
      <c r="AV1324" s="18">
        <f>$BQ$3*AS1324/$BO$3</f>
        <v>8.6267605633802823E-3</v>
      </c>
      <c r="AW1324" s="18" t="str">
        <f>IF(AR1324&lt;AV1324,AR1324,"ns")</f>
        <v>ns</v>
      </c>
      <c r="AX1324" s="19" t="str">
        <f>IF(AND(AW1324&lt;0.01,ABS(AT1324)&gt;1.5,D1324&gt;2), IF(AND(AT1324&gt;0,COUNTIF(P1324:X1324,"&gt;0")&gt;7),"IRF4_interactor_Treg", (IF(AND(AT1324&lt;0,COUNTIF(G1324:O1324, "&gt;0")&gt;7), "background_significant", "ns"))), "ns")</f>
        <v>ns</v>
      </c>
      <c r="AY1324" s="20">
        <f>IFERROR(TTEST(Y1324:AG1324,AH1324:AP1324,2,1),IF(OR(COUNTIF(AH1324:AP1324,"&gt;0")&gt;7,COUNTIF(Y1324:AG1324,"&gt;0")&gt;7),0,9999))</f>
        <v>0.11922351682715797</v>
      </c>
      <c r="AZ1324" s="20">
        <f>IF(AY1324=9999,$BO$4,RANK(AY1324,$AY$3:$AY$1993,1))</f>
        <v>1320</v>
      </c>
      <c r="BA1324" s="20">
        <f>LOG((IFERROR(SUM(AH1324:AP1324)/COUNTIF(AH1324:AP1324, "&gt;0"),0.1))/(IFERROR(SUM(Y1324:AG1324)/COUNTIF(Y1324:AG1324, "&gt;0"),0.1)),2)</f>
        <v>0.4171439829311715</v>
      </c>
      <c r="BB1324" s="21">
        <f>SUM(COUNTIF(AH1324:AP1324, "&gt;0"), COUNTIF(Y1324:AG1324, "&gt;0"))</f>
        <v>18</v>
      </c>
      <c r="BC1324" s="22">
        <f>$BQ$3*AZ1324/$BO$4</f>
        <v>6.6331658291457294E-3</v>
      </c>
      <c r="BD1324" s="22" t="str">
        <f>IF(AY1324&lt;BC1324,AY1324,"ns")</f>
        <v>ns</v>
      </c>
      <c r="BE1324" s="23" t="str">
        <f>IF(AND(BD1324&lt;0.01,ABS(BA1324)&gt;1.5,D1324&gt;2), IF(AND(BA1324&gt;0,COUNTIF(AH1324:AP1324,"&gt;0")&gt;7),"IRF4_interactor_Th17", (IF(AND(BA1324&lt;0,COUNTIF(Y1324:AG1324, "&gt;0")&gt;7), "background_significant", "ns"))), "ns")</f>
        <v>ns</v>
      </c>
      <c r="BF1324" s="24" t="str">
        <f>IF(OR(AX1324 ="IRF4_interactor_Treg", BE1324 ="IRF4_interactor_Th17"), LOG((AVERAGE(AH1324:AP1324)+0.1)/(AVERAGE(P1324:X1324)+0.1),2),"ns")</f>
        <v>ns</v>
      </c>
      <c r="BG1324" s="24">
        <f>IF(AND(AX1324="IRF4_interactor_Treg",BE1324="IRF4_interactor_Th17"),1,IF(AX1324="IRF4_interactor_Treg","IRF4_Treg",IF(BE1324="IRF4_interactor_Th17","IRF4_Th17",0)))</f>
        <v>0</v>
      </c>
      <c r="BH1324" s="25">
        <f>IFERROR(TTEST(AH1324:AP1324,P1324:X1324,2,1),IF(OR(COUNTIF(P1324:X1324,"&gt;0")&gt;7,COUNTIF(AH1324:AP1324,"&gt;0")&gt;7),0,9999))</f>
        <v>0.3900397995101953</v>
      </c>
      <c r="BI1324" s="25">
        <f>IF(BH1324=9999,$BS$5,RANK(BH1324,$BH$3:$BH$1993,1))</f>
        <v>1313</v>
      </c>
      <c r="BJ1324" s="25">
        <f>$BQ$3*BI1324/$BO$5</f>
        <v>6.5946760421898547E-3</v>
      </c>
      <c r="BK1324" s="25" t="str">
        <f>IF(BH1324&lt;BJ1324,BH1324,"ns")</f>
        <v>ns</v>
      </c>
      <c r="BL1324" s="26">
        <f>SUM(COUNTIF(P1324:X1324, "&gt;0"), COUNTIF(AH1324:AP1324, "&gt;0"))</f>
        <v>18</v>
      </c>
    </row>
    <row r="1325" spans="1:64">
      <c r="A1325" t="s">
        <v>1107</v>
      </c>
      <c r="B1325" t="s">
        <v>1108</v>
      </c>
      <c r="C1325">
        <v>7.1633199999999997E-4</v>
      </c>
      <c r="D1325">
        <v>10</v>
      </c>
      <c r="E1325">
        <v>10</v>
      </c>
      <c r="F1325">
        <v>0</v>
      </c>
      <c r="G1325">
        <v>1304870</v>
      </c>
      <c r="H1325">
        <v>1022720</v>
      </c>
      <c r="I1325">
        <v>1182260</v>
      </c>
      <c r="J1325">
        <v>935725</v>
      </c>
      <c r="K1325">
        <v>837967</v>
      </c>
      <c r="L1325">
        <v>1019330</v>
      </c>
      <c r="M1325">
        <v>508214</v>
      </c>
      <c r="N1325">
        <v>512776</v>
      </c>
      <c r="O1325">
        <v>631098</v>
      </c>
      <c r="P1325">
        <v>905791</v>
      </c>
      <c r="Q1325">
        <v>719091</v>
      </c>
      <c r="R1325">
        <v>795893</v>
      </c>
      <c r="S1325">
        <v>950187</v>
      </c>
      <c r="T1325">
        <v>1006710</v>
      </c>
      <c r="U1325">
        <v>984568</v>
      </c>
      <c r="V1325">
        <v>557735</v>
      </c>
      <c r="W1325">
        <v>644579</v>
      </c>
      <c r="X1325">
        <v>559924</v>
      </c>
      <c r="Y1325">
        <v>1069780</v>
      </c>
      <c r="Z1325">
        <v>880329</v>
      </c>
      <c r="AA1325">
        <v>1090090</v>
      </c>
      <c r="AB1325">
        <v>623916</v>
      </c>
      <c r="AC1325">
        <v>617472</v>
      </c>
      <c r="AD1325">
        <v>696450</v>
      </c>
      <c r="AE1325">
        <v>455525</v>
      </c>
      <c r="AF1325">
        <v>668764</v>
      </c>
      <c r="AG1325">
        <v>684652</v>
      </c>
      <c r="AH1325">
        <v>1168700</v>
      </c>
      <c r="AI1325">
        <v>969880</v>
      </c>
      <c r="AJ1325">
        <v>1247610</v>
      </c>
      <c r="AK1325">
        <v>551482</v>
      </c>
      <c r="AL1325">
        <v>664373</v>
      </c>
      <c r="AM1325">
        <v>674664</v>
      </c>
      <c r="AN1325">
        <v>594565</v>
      </c>
      <c r="AO1325">
        <v>1119180</v>
      </c>
      <c r="AP1325">
        <v>623412</v>
      </c>
      <c r="AR1325" s="16">
        <f>IFERROR(TTEST(G1325:O1325,P1325:X1325,2,1),IF(OR(COUNTIF(P1325:X1325,"&gt;0")&gt;7,COUNTIF(G1325:O1325,"&gt;0")&gt;7),0,9999))</f>
        <v>0.23908609519913582</v>
      </c>
      <c r="AS1325" s="16">
        <f>IF(AR1325=9999,$BO$3,RANK(AR1325,$AR$3:$AR$1993,1))</f>
        <v>1362</v>
      </c>
      <c r="AT1325" s="16">
        <f>LOG((IFERROR(SUM(P1325:X1325)/COUNTIF(P1325:X1325, "&gt;0"),0.1))/(IFERROR(SUM(G1325:O1325)/COUNTIF(G1325:O1325, "&gt;0"),0.1)),2)</f>
        <v>-0.15907036235940031</v>
      </c>
      <c r="AU1325" s="17">
        <f>SUM(COUNTIF(P1325:X1325, "&gt;0"), COUNTIF(G1325:O1325, "&gt;0"))</f>
        <v>18</v>
      </c>
      <c r="AV1325" s="18">
        <f>$BQ$3*AS1325/$BO$3</f>
        <v>6.8511066398390351E-3</v>
      </c>
      <c r="AW1325" s="18" t="str">
        <f>IF(AR1325&lt;AV1325,AR1325,"ns")</f>
        <v>ns</v>
      </c>
      <c r="AX1325" s="19" t="str">
        <f>IF(AND(AW1325&lt;0.01,ABS(AT1325)&gt;1.5,D1325&gt;2), IF(AND(AT1325&gt;0,COUNTIF(P1325:X1325,"&gt;0")&gt;7),"IRF4_interactor_Treg", (IF(AND(AT1325&lt;0,COUNTIF(G1325:O1325, "&gt;0")&gt;7), "background_significant", "ns"))), "ns")</f>
        <v>ns</v>
      </c>
      <c r="AY1325" s="20">
        <f>IFERROR(TTEST(Y1325:AG1325,AH1325:AP1325,2,1),IF(OR(COUNTIF(AH1325:AP1325,"&gt;0")&gt;7,COUNTIF(Y1325:AG1325,"&gt;0")&gt;7),0,9999))</f>
        <v>0.11987017308695515</v>
      </c>
      <c r="AZ1325" s="20">
        <f>IF(AY1325=9999,$BO$4,RANK(AY1325,$AY$3:$AY$1993,1))</f>
        <v>1321</v>
      </c>
      <c r="BA1325" s="20">
        <f>LOG((IFERROR(SUM(AH1325:AP1325)/COUNTIF(AH1325:AP1325, "&gt;0"),0.1))/(IFERROR(SUM(Y1325:AG1325)/COUNTIF(Y1325:AG1325, "&gt;0"),0.1)),2)</f>
        <v>0.16585984282276275</v>
      </c>
      <c r="BB1325" s="21">
        <f>SUM(COUNTIF(AH1325:AP1325, "&gt;0"), COUNTIF(Y1325:AG1325, "&gt;0"))</f>
        <v>18</v>
      </c>
      <c r="BC1325" s="22">
        <f>$BQ$3*AZ1325/$BO$4</f>
        <v>6.6381909547738698E-3</v>
      </c>
      <c r="BD1325" s="22" t="str">
        <f>IF(AY1325&lt;BC1325,AY1325,"ns")</f>
        <v>ns</v>
      </c>
      <c r="BE1325" s="23" t="str">
        <f>IF(AND(BD1325&lt;0.01,ABS(BA1325)&gt;1.5,D1325&gt;2), IF(AND(BA1325&gt;0,COUNTIF(AH1325:AP1325,"&gt;0")&gt;7),"IRF4_interactor_Th17", (IF(AND(BA1325&lt;0,COUNTIF(Y1325:AG1325, "&gt;0")&gt;7), "background_significant", "ns"))), "ns")</f>
        <v>ns</v>
      </c>
      <c r="BF1325" s="24" t="str">
        <f>IF(OR(AX1325 ="IRF4_interactor_Treg", BE1325 ="IRF4_interactor_Th17"), LOG((AVERAGE(AH1325:AP1325)+0.1)/(AVERAGE(P1325:X1325)+0.1),2),"ns")</f>
        <v>ns</v>
      </c>
      <c r="BG1325" s="24">
        <f>IF(AND(AX1325="IRF4_interactor_Treg",BE1325="IRF4_interactor_Th17"),1,IF(AX1325="IRF4_interactor_Treg","IRF4_Treg",IF(BE1325="IRF4_interactor_Th17","IRF4_Th17",0)))</f>
        <v>0</v>
      </c>
      <c r="BH1325" s="25">
        <f>IFERROR(TTEST(AH1325:AP1325,P1325:X1325,2,1),IF(OR(COUNTIF(P1325:X1325,"&gt;0")&gt;7,COUNTIF(AH1325:AP1325,"&gt;0")&gt;7),0,9999))</f>
        <v>0.6419879019747905</v>
      </c>
      <c r="BI1325" s="25">
        <f>IF(BH1325=9999,$BS$5,RANK(BH1325,$BH$3:$BH$1993,1))</f>
        <v>1629</v>
      </c>
      <c r="BJ1325" s="25">
        <f>$BQ$3*BI1325/$BO$5</f>
        <v>8.1818181818181807E-3</v>
      </c>
      <c r="BK1325" s="25" t="str">
        <f>IF(BH1325&lt;BJ1325,BH1325,"ns")</f>
        <v>ns</v>
      </c>
      <c r="BL1325" s="26">
        <f>SUM(COUNTIF(P1325:X1325, "&gt;0"), COUNTIF(AH1325:AP1325, "&gt;0"))</f>
        <v>18</v>
      </c>
    </row>
    <row r="1326" spans="1:64">
      <c r="A1326" t="s">
        <v>6547</v>
      </c>
      <c r="B1326" t="s">
        <v>6548</v>
      </c>
      <c r="C1326">
        <v>7.1633199999999997E-4</v>
      </c>
      <c r="D1326">
        <v>5</v>
      </c>
      <c r="E1326">
        <v>5</v>
      </c>
      <c r="F1326">
        <v>0</v>
      </c>
      <c r="G1326">
        <v>324778</v>
      </c>
      <c r="H1326">
        <v>272649</v>
      </c>
      <c r="I1326">
        <v>300557</v>
      </c>
      <c r="J1326">
        <v>217240</v>
      </c>
      <c r="K1326">
        <v>210196</v>
      </c>
      <c r="L1326">
        <v>171368</v>
      </c>
      <c r="M1326">
        <v>179772</v>
      </c>
      <c r="N1326">
        <v>155318</v>
      </c>
      <c r="O1326">
        <v>177112</v>
      </c>
      <c r="P1326">
        <v>256223</v>
      </c>
      <c r="Q1326">
        <v>225874</v>
      </c>
      <c r="R1326">
        <v>240232</v>
      </c>
      <c r="S1326">
        <v>266668</v>
      </c>
      <c r="T1326">
        <v>264126</v>
      </c>
      <c r="U1326">
        <v>300292</v>
      </c>
      <c r="V1326">
        <v>278139</v>
      </c>
      <c r="W1326">
        <v>301355</v>
      </c>
      <c r="X1326">
        <v>248695</v>
      </c>
      <c r="Y1326">
        <v>414266</v>
      </c>
      <c r="Z1326">
        <v>379029</v>
      </c>
      <c r="AA1326">
        <v>340093</v>
      </c>
      <c r="AB1326">
        <v>246579</v>
      </c>
      <c r="AC1326">
        <v>263280</v>
      </c>
      <c r="AD1326">
        <v>218442</v>
      </c>
      <c r="AE1326">
        <v>266624</v>
      </c>
      <c r="AF1326">
        <v>348084</v>
      </c>
      <c r="AG1326">
        <v>240480</v>
      </c>
      <c r="AH1326">
        <v>428546</v>
      </c>
      <c r="AI1326">
        <v>368079</v>
      </c>
      <c r="AJ1326">
        <v>329810</v>
      </c>
      <c r="AK1326">
        <v>259111</v>
      </c>
      <c r="AL1326">
        <v>204821</v>
      </c>
      <c r="AM1326">
        <v>311706</v>
      </c>
      <c r="AN1326">
        <v>390503</v>
      </c>
      <c r="AO1326">
        <v>435768</v>
      </c>
      <c r="AP1326">
        <v>300029</v>
      </c>
      <c r="AR1326" s="16">
        <f>IFERROR(TTEST(G1326:O1326,P1326:X1326,2,1),IF(OR(COUNTIF(P1326:X1326,"&gt;0")&gt;7,COUNTIF(G1326:O1326,"&gt;0")&gt;7),0,9999))</f>
        <v>0.16623592378275967</v>
      </c>
      <c r="AS1326" s="16">
        <f>IF(AR1326=9999,$BO$3,RANK(AR1326,$AR$3:$AR$1993,1))</f>
        <v>1262</v>
      </c>
      <c r="AT1326" s="16">
        <f>LOG((IFERROR(SUM(P1326:X1326)/COUNTIF(P1326:X1326, "&gt;0"),0.1))/(IFERROR(SUM(G1326:O1326)/COUNTIF(G1326:O1326, "&gt;0"),0.1)),2)</f>
        <v>0.24546316686179817</v>
      </c>
      <c r="AU1326" s="17">
        <f>SUM(COUNTIF(P1326:X1326, "&gt;0"), COUNTIF(G1326:O1326, "&gt;0"))</f>
        <v>18</v>
      </c>
      <c r="AV1326" s="18">
        <f>$BQ$3*AS1326/$BO$3</f>
        <v>6.3480885311871229E-3</v>
      </c>
      <c r="AW1326" s="18" t="str">
        <f>IF(AR1326&lt;AV1326,AR1326,"ns")</f>
        <v>ns</v>
      </c>
      <c r="AX1326" s="19" t="str">
        <f>IF(AND(AW1326&lt;0.01,ABS(AT1326)&gt;1.5,D1326&gt;2), IF(AND(AT1326&gt;0,COUNTIF(P1326:X1326,"&gt;0")&gt;7),"IRF4_interactor_Treg", (IF(AND(AT1326&lt;0,COUNTIF(G1326:O1326, "&gt;0")&gt;7), "background_significant", "ns"))), "ns")</f>
        <v>ns</v>
      </c>
      <c r="AY1326" s="20">
        <f>IFERROR(TTEST(Y1326:AG1326,AH1326:AP1326,2,1),IF(OR(COUNTIF(AH1326:AP1326,"&gt;0")&gt;7,COUNTIF(Y1326:AG1326,"&gt;0")&gt;7),0,9999))</f>
        <v>0.12012381243838594</v>
      </c>
      <c r="AZ1326" s="20">
        <f>IF(AY1326=9999,$BO$4,RANK(AY1326,$AY$3:$AY$1993,1))</f>
        <v>1322</v>
      </c>
      <c r="BA1326" s="20">
        <f>LOG((IFERROR(SUM(AH1326:AP1326)/COUNTIF(AH1326:AP1326, "&gt;0"),0.1))/(IFERROR(SUM(Y1326:AG1326)/COUNTIF(Y1326:AG1326, "&gt;0"),0.1)),2)</f>
        <v>0.15659365824740862</v>
      </c>
      <c r="BB1326" s="21">
        <f>SUM(COUNTIF(AH1326:AP1326, "&gt;0"), COUNTIF(Y1326:AG1326, "&gt;0"))</f>
        <v>18</v>
      </c>
      <c r="BC1326" s="22">
        <f>$BQ$3*AZ1326/$BO$4</f>
        <v>6.6432160804020101E-3</v>
      </c>
      <c r="BD1326" s="22" t="str">
        <f>IF(AY1326&lt;BC1326,AY1326,"ns")</f>
        <v>ns</v>
      </c>
      <c r="BE1326" s="23" t="str">
        <f>IF(AND(BD1326&lt;0.01,ABS(BA1326)&gt;1.5,D1326&gt;2), IF(AND(BA1326&gt;0,COUNTIF(AH1326:AP1326,"&gt;0")&gt;7),"IRF4_interactor_Th17", (IF(AND(BA1326&lt;0,COUNTIF(Y1326:AG1326, "&gt;0")&gt;7), "background_significant", "ns"))), "ns")</f>
        <v>ns</v>
      </c>
      <c r="BF1326" s="24" t="str">
        <f>IF(OR(AX1326 ="IRF4_interactor_Treg", BE1326 ="IRF4_interactor_Th17"), LOG((AVERAGE(AH1326:AP1326)+0.1)/(AVERAGE(P1326:X1326)+0.1),2),"ns")</f>
        <v>ns</v>
      </c>
      <c r="BG1326" s="24">
        <f>IF(AND(AX1326="IRF4_interactor_Treg",BE1326="IRF4_interactor_Th17"),1,IF(AX1326="IRF4_interactor_Treg","IRF4_Treg",IF(BE1326="IRF4_interactor_Th17","IRF4_Th17",0)))</f>
        <v>0</v>
      </c>
      <c r="BH1326" s="25">
        <f>IFERROR(TTEST(AH1326:AP1326,P1326:X1326,2,1),IF(OR(COUNTIF(P1326:X1326,"&gt;0")&gt;7,COUNTIF(AH1326:AP1326,"&gt;0")&gt;7),0,9999))</f>
        <v>2.4333827224558766E-2</v>
      </c>
      <c r="BI1326" s="25">
        <f>IF(BH1326=9999,$BS$5,RANK(BH1326,$BH$3:$BH$1993,1))</f>
        <v>318</v>
      </c>
      <c r="BJ1326" s="25">
        <f>$BQ$3*BI1326/$BO$5</f>
        <v>1.5971873430436967E-3</v>
      </c>
      <c r="BK1326" s="25" t="str">
        <f>IF(BH1326&lt;BJ1326,BH1326,"ns")</f>
        <v>ns</v>
      </c>
      <c r="BL1326" s="26">
        <f>SUM(COUNTIF(P1326:X1326, "&gt;0"), COUNTIF(AH1326:AP1326, "&gt;0"))</f>
        <v>18</v>
      </c>
    </row>
    <row r="1327" spans="1:64">
      <c r="A1327" t="s">
        <v>2399</v>
      </c>
      <c r="B1327" t="s">
        <v>2400</v>
      </c>
      <c r="C1327">
        <v>5.5366499999999999E-2</v>
      </c>
      <c r="D1327">
        <v>3</v>
      </c>
      <c r="E1327">
        <v>3</v>
      </c>
      <c r="F1327">
        <v>0</v>
      </c>
      <c r="G1327">
        <v>85875.8</v>
      </c>
      <c r="H1327">
        <v>47417.4</v>
      </c>
      <c r="I1327">
        <v>78817.5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60720.6</v>
      </c>
      <c r="Q1327">
        <v>51081.7</v>
      </c>
      <c r="R1327">
        <v>60337.599999999999</v>
      </c>
      <c r="S1327">
        <v>80370.100000000006</v>
      </c>
      <c r="T1327">
        <v>75625.5</v>
      </c>
      <c r="U1327">
        <v>58658.400000000001</v>
      </c>
      <c r="V1327">
        <v>67408.5</v>
      </c>
      <c r="W1327">
        <v>65317.5</v>
      </c>
      <c r="X1327">
        <v>68418</v>
      </c>
      <c r="Y1327">
        <v>86061.9</v>
      </c>
      <c r="Z1327">
        <v>75526.899999999994</v>
      </c>
      <c r="AA1327">
        <v>81458.3</v>
      </c>
      <c r="AB1327">
        <v>0</v>
      </c>
      <c r="AC1327">
        <v>79307.100000000006</v>
      </c>
      <c r="AD1327">
        <v>0</v>
      </c>
      <c r="AE1327">
        <v>64982.5</v>
      </c>
      <c r="AF1327">
        <v>95948</v>
      </c>
      <c r="AG1327">
        <v>112159</v>
      </c>
      <c r="AH1327">
        <v>123842</v>
      </c>
      <c r="AI1327">
        <v>113953</v>
      </c>
      <c r="AJ1327">
        <v>146865</v>
      </c>
      <c r="AK1327">
        <v>0</v>
      </c>
      <c r="AL1327">
        <v>0</v>
      </c>
      <c r="AM1327">
        <v>60827.199999999997</v>
      </c>
      <c r="AN1327">
        <v>119860</v>
      </c>
      <c r="AO1327">
        <v>166147</v>
      </c>
      <c r="AP1327">
        <v>112521</v>
      </c>
      <c r="AR1327" s="16">
        <f>IFERROR(TTEST(G1327:O1327,P1327:X1327,2,1),IF(OR(COUNTIF(P1327:X1327,"&gt;0")&gt;7,COUNTIF(G1327:O1327,"&gt;0")&gt;7),0,9999))</f>
        <v>1.8360248505247121E-2</v>
      </c>
      <c r="AS1327" s="16">
        <f>IF(AR1327=9999,$BO$3,RANK(AR1327,$AR$3:$AR$1993,1))</f>
        <v>774</v>
      </c>
      <c r="AT1327" s="16">
        <f>LOG((IFERROR(SUM(P1327:X1327)/COUNTIF(P1327:X1327, "&gt;0"),0.1))/(IFERROR(SUM(G1327:O1327)/COUNTIF(G1327:O1327, "&gt;0"),0.1)),2)</f>
        <v>-0.11411611993857482</v>
      </c>
      <c r="AU1327" s="17">
        <f>SUM(COUNTIF(P1327:X1327, "&gt;0"), COUNTIF(G1327:O1327, "&gt;0"))</f>
        <v>12</v>
      </c>
      <c r="AV1327" s="18">
        <f>$BQ$3*AS1327/$BO$3</f>
        <v>3.8933601609657947E-3</v>
      </c>
      <c r="AW1327" s="18" t="str">
        <f>IF(AR1327&lt;AV1327,AR1327,"ns")</f>
        <v>ns</v>
      </c>
      <c r="AX1327" s="19" t="str">
        <f>IF(AND(AW1327&lt;0.01,ABS(AT1327)&gt;1.5,D1327&gt;2), IF(AND(AT1327&gt;0,COUNTIF(P1327:X1327,"&gt;0")&gt;7),"IRF4_interactor_Treg", (IF(AND(AT1327&lt;0,COUNTIF(G1327:O1327, "&gt;0")&gt;7), "background_significant", "ns"))), "ns")</f>
        <v>ns</v>
      </c>
      <c r="AY1327" s="20">
        <f>IFERROR(TTEST(Y1327:AG1327,AH1327:AP1327,2,1),IF(OR(COUNTIF(AH1327:AP1327,"&gt;0")&gt;7,COUNTIF(Y1327:AG1327,"&gt;0")&gt;7),0,9999))</f>
        <v>0.12096384846029697</v>
      </c>
      <c r="AZ1327" s="20">
        <f>IF(AY1327=9999,$BO$4,RANK(AY1327,$AY$3:$AY$1993,1))</f>
        <v>1323</v>
      </c>
      <c r="BA1327" s="20">
        <f>LOG((IFERROR(SUM(AH1327:AP1327)/COUNTIF(AH1327:AP1327, "&gt;0"),0.1))/(IFERROR(SUM(Y1327:AG1327)/COUNTIF(Y1327:AG1327, "&gt;0"),0.1)),2)</f>
        <v>0.50330387509625585</v>
      </c>
      <c r="BB1327" s="21">
        <f>SUM(COUNTIF(AH1327:AP1327, "&gt;0"), COUNTIF(Y1327:AG1327, "&gt;0"))</f>
        <v>14</v>
      </c>
      <c r="BC1327" s="22">
        <f>$BQ$3*AZ1327/$BO$4</f>
        <v>6.6482412060301513E-3</v>
      </c>
      <c r="BD1327" s="22" t="str">
        <f>IF(AY1327&lt;BC1327,AY1327,"ns")</f>
        <v>ns</v>
      </c>
      <c r="BE1327" s="23" t="str">
        <f>IF(AND(BD1327&lt;0.01,ABS(BA1327)&gt;1.5,D1327&gt;2), IF(AND(BA1327&gt;0,COUNTIF(AH1327:AP1327,"&gt;0")&gt;7),"IRF4_interactor_Th17", (IF(AND(BA1327&lt;0,COUNTIF(Y1327:AG1327, "&gt;0")&gt;7), "background_significant", "ns"))), "ns")</f>
        <v>ns</v>
      </c>
      <c r="BF1327" s="24" t="str">
        <f>IF(OR(AX1327 ="IRF4_interactor_Treg", BE1327 ="IRF4_interactor_Th17"), LOG((AVERAGE(AH1327:AP1327)+0.1)/(AVERAGE(P1327:X1327)+0.1),2),"ns")</f>
        <v>ns</v>
      </c>
      <c r="BG1327" s="24">
        <f>IF(AND(AX1327="IRF4_interactor_Treg",BE1327="IRF4_interactor_Th17"),1,IF(AX1327="IRF4_interactor_Treg","IRF4_Treg",IF(BE1327="IRF4_interactor_Th17","IRF4_Th17",0)))</f>
        <v>0</v>
      </c>
      <c r="BH1327" s="25">
        <f>IFERROR(TTEST(AH1327:AP1327,P1327:X1327,2,1),IF(OR(COUNTIF(P1327:X1327,"&gt;0")&gt;7,COUNTIF(AH1327:AP1327,"&gt;0")&gt;7),0,9999))</f>
        <v>0.23403844162828122</v>
      </c>
      <c r="BI1327" s="25">
        <f>IF(BH1327=9999,$BS$5,RANK(BH1327,$BH$3:$BH$1993,1))</f>
        <v>1035</v>
      </c>
      <c r="BJ1327" s="25">
        <f>$BQ$3*BI1327/$BO$5</f>
        <v>5.1983927674535404E-3</v>
      </c>
      <c r="BK1327" s="25" t="str">
        <f>IF(BH1327&lt;BJ1327,BH1327,"ns")</f>
        <v>ns</v>
      </c>
      <c r="BL1327" s="26">
        <f>SUM(COUNTIF(P1327:X1327, "&gt;0"), COUNTIF(AH1327:AP1327, "&gt;0"))</f>
        <v>16</v>
      </c>
    </row>
    <row r="1328" spans="1:64">
      <c r="A1328" t="s">
        <v>7159</v>
      </c>
      <c r="B1328" t="s">
        <v>7160</v>
      </c>
      <c r="C1328">
        <v>1.6928700000000001E-2</v>
      </c>
      <c r="D1328">
        <v>4</v>
      </c>
      <c r="E1328">
        <v>4</v>
      </c>
      <c r="F1328">
        <v>0</v>
      </c>
      <c r="G1328">
        <v>25948.5</v>
      </c>
      <c r="H1328">
        <v>32642.9</v>
      </c>
      <c r="I1328">
        <v>47810.9</v>
      </c>
      <c r="J1328">
        <v>98693.7</v>
      </c>
      <c r="K1328">
        <v>149745</v>
      </c>
      <c r="L1328">
        <v>172680</v>
      </c>
      <c r="M1328">
        <v>144143</v>
      </c>
      <c r="N1328">
        <v>152859</v>
      </c>
      <c r="O1328">
        <v>138146</v>
      </c>
      <c r="P1328">
        <v>0</v>
      </c>
      <c r="Q1328">
        <v>11595.2</v>
      </c>
      <c r="R1328">
        <v>47056.9</v>
      </c>
      <c r="S1328">
        <v>282058</v>
      </c>
      <c r="T1328">
        <v>254653</v>
      </c>
      <c r="U1328">
        <v>79634.600000000006</v>
      </c>
      <c r="V1328">
        <v>148370</v>
      </c>
      <c r="W1328">
        <v>151741</v>
      </c>
      <c r="X1328">
        <v>135901</v>
      </c>
      <c r="Y1328">
        <v>814657</v>
      </c>
      <c r="Z1328">
        <v>535164</v>
      </c>
      <c r="AA1328">
        <v>832169</v>
      </c>
      <c r="AB1328">
        <v>549890</v>
      </c>
      <c r="AC1328">
        <v>506235</v>
      </c>
      <c r="AD1328">
        <v>554733</v>
      </c>
      <c r="AE1328">
        <v>393324</v>
      </c>
      <c r="AF1328">
        <v>483192</v>
      </c>
      <c r="AG1328">
        <v>437611</v>
      </c>
      <c r="AH1328">
        <v>1721400</v>
      </c>
      <c r="AI1328">
        <v>1655590</v>
      </c>
      <c r="AJ1328">
        <v>1866850</v>
      </c>
      <c r="AK1328">
        <v>478507</v>
      </c>
      <c r="AL1328">
        <v>501926</v>
      </c>
      <c r="AM1328">
        <v>56278.5</v>
      </c>
      <c r="AN1328">
        <v>503191</v>
      </c>
      <c r="AO1328">
        <v>709101</v>
      </c>
      <c r="AP1328">
        <v>537621</v>
      </c>
      <c r="AR1328" s="16">
        <f>IFERROR(TTEST(G1328:O1328,P1328:X1328,2,1),IF(OR(COUNTIF(P1328:X1328,"&gt;0")&gt;7,COUNTIF(G1328:O1328,"&gt;0")&gt;7),0,9999))</f>
        <v>0.5566321951954547</v>
      </c>
      <c r="AS1328" s="16">
        <f>IF(AR1328=9999,$BO$3,RANK(AR1328,$AR$3:$AR$1993,1))</f>
        <v>1668</v>
      </c>
      <c r="AT1328" s="16">
        <f>LOG((IFERROR(SUM(P1328:X1328)/COUNTIF(P1328:X1328, "&gt;0"),0.1))/(IFERROR(SUM(G1328:O1328)/COUNTIF(G1328:O1328, "&gt;0"),0.1)),2)</f>
        <v>0.37668467576493603</v>
      </c>
      <c r="AU1328" s="17">
        <f>SUM(COUNTIF(P1328:X1328, "&gt;0"), COUNTIF(G1328:O1328, "&gt;0"))</f>
        <v>17</v>
      </c>
      <c r="AV1328" s="18">
        <f>$BQ$3*AS1328/$BO$3</f>
        <v>8.3903420523138827E-3</v>
      </c>
      <c r="AW1328" s="18" t="str">
        <f>IF(AR1328&lt;AV1328,AR1328,"ns")</f>
        <v>ns</v>
      </c>
      <c r="AX1328" s="19" t="str">
        <f>IF(AND(AW1328&lt;0.01,ABS(AT1328)&gt;1.5,D1328&gt;2), IF(AND(AT1328&gt;0,COUNTIF(P1328:X1328,"&gt;0")&gt;7),"IRF4_interactor_Treg", (IF(AND(AT1328&lt;0,COUNTIF(G1328:O1328, "&gt;0")&gt;7), "background_significant", "ns"))), "ns")</f>
        <v>ns</v>
      </c>
      <c r="AY1328" s="20">
        <f>IFERROR(TTEST(Y1328:AG1328,AH1328:AP1328,2,1),IF(OR(COUNTIF(AH1328:AP1328,"&gt;0")&gt;7,COUNTIF(Y1328:AG1328,"&gt;0")&gt;7),0,9999))</f>
        <v>0.12104555380218099</v>
      </c>
      <c r="AZ1328" s="20">
        <f>IF(AY1328=9999,$BO$4,RANK(AY1328,$AY$3:$AY$1993,1))</f>
        <v>1324</v>
      </c>
      <c r="BA1328" s="20">
        <f>LOG((IFERROR(SUM(AH1328:AP1328)/COUNTIF(AH1328:AP1328, "&gt;0"),0.1))/(IFERROR(SUM(Y1328:AG1328)/COUNTIF(Y1328:AG1328, "&gt;0"),0.1)),2)</f>
        <v>0.65301444216711002</v>
      </c>
      <c r="BB1328" s="21">
        <f>SUM(COUNTIF(AH1328:AP1328, "&gt;0"), COUNTIF(Y1328:AG1328, "&gt;0"))</f>
        <v>18</v>
      </c>
      <c r="BC1328" s="22">
        <f>$BQ$3*AZ1328/$BO$4</f>
        <v>6.6532663316582917E-3</v>
      </c>
      <c r="BD1328" s="22" t="str">
        <f>IF(AY1328&lt;BC1328,AY1328,"ns")</f>
        <v>ns</v>
      </c>
      <c r="BE1328" s="23" t="str">
        <f>IF(AND(BD1328&lt;0.01,ABS(BA1328)&gt;1.5,D1328&gt;2), IF(AND(BA1328&gt;0,COUNTIF(AH1328:AP1328,"&gt;0")&gt;7),"IRF4_interactor_Th17", (IF(AND(BA1328&lt;0,COUNTIF(Y1328:AG1328, "&gt;0")&gt;7), "background_significant", "ns"))), "ns")</f>
        <v>ns</v>
      </c>
      <c r="BF1328" s="24" t="str">
        <f>IF(OR(AX1328 ="IRF4_interactor_Treg", BE1328 ="IRF4_interactor_Th17"), LOG((AVERAGE(AH1328:AP1328)+0.1)/(AVERAGE(P1328:X1328)+0.1),2),"ns")</f>
        <v>ns</v>
      </c>
      <c r="BG1328" s="24">
        <f>IF(AND(AX1328="IRF4_interactor_Treg",BE1328="IRF4_interactor_Th17"),1,IF(AX1328="IRF4_interactor_Treg","IRF4_Treg",IF(BE1328="IRF4_interactor_Th17","IRF4_Th17",0)))</f>
        <v>0</v>
      </c>
      <c r="BH1328" s="25">
        <f>IFERROR(TTEST(AH1328:AP1328,P1328:X1328,2,1),IF(OR(COUNTIF(P1328:X1328,"&gt;0")&gt;7,COUNTIF(AH1328:AP1328,"&gt;0")&gt;7),0,9999))</f>
        <v>1.4105345571962177E-2</v>
      </c>
      <c r="BI1328" s="25">
        <f>IF(BH1328=9999,$BS$5,RANK(BH1328,$BH$3:$BH$1993,1))</f>
        <v>248</v>
      </c>
      <c r="BJ1328" s="25">
        <f>$BQ$3*BI1328/$BO$5</f>
        <v>1.2456052235057761E-3</v>
      </c>
      <c r="BK1328" s="25" t="str">
        <f>IF(BH1328&lt;BJ1328,BH1328,"ns")</f>
        <v>ns</v>
      </c>
      <c r="BL1328" s="26">
        <f>SUM(COUNTIF(P1328:X1328, "&gt;0"), COUNTIF(AH1328:AP1328, "&gt;0"))</f>
        <v>17</v>
      </c>
    </row>
    <row r="1329" spans="1:64">
      <c r="A1329" t="s">
        <v>4643</v>
      </c>
      <c r="B1329" t="s">
        <v>4644</v>
      </c>
      <c r="C1329">
        <v>3.7932199999999999E-2</v>
      </c>
      <c r="D1329">
        <v>3</v>
      </c>
      <c r="E1329">
        <v>3</v>
      </c>
      <c r="F1329">
        <v>0</v>
      </c>
      <c r="G1329">
        <v>103688</v>
      </c>
      <c r="H1329">
        <v>100758</v>
      </c>
      <c r="I1329">
        <v>125388</v>
      </c>
      <c r="J1329">
        <v>49594.1</v>
      </c>
      <c r="K1329">
        <v>61262</v>
      </c>
      <c r="L1329">
        <v>34950.6</v>
      </c>
      <c r="M1329">
        <v>49388.7</v>
      </c>
      <c r="N1329">
        <v>47693.2</v>
      </c>
      <c r="O1329">
        <v>57863.3</v>
      </c>
      <c r="P1329">
        <v>81735.8</v>
      </c>
      <c r="Q1329">
        <v>74130.7</v>
      </c>
      <c r="R1329">
        <v>90291.3</v>
      </c>
      <c r="S1329">
        <v>85813.7</v>
      </c>
      <c r="T1329">
        <v>85416</v>
      </c>
      <c r="U1329">
        <v>110651</v>
      </c>
      <c r="V1329">
        <v>123506</v>
      </c>
      <c r="W1329">
        <v>167598</v>
      </c>
      <c r="X1329">
        <v>165025</v>
      </c>
      <c r="Y1329">
        <v>73533.3</v>
      </c>
      <c r="Z1329">
        <v>85319.4</v>
      </c>
      <c r="AA1329">
        <v>0</v>
      </c>
      <c r="AB1329">
        <v>78133.8</v>
      </c>
      <c r="AC1329">
        <v>89067.8</v>
      </c>
      <c r="AD1329">
        <v>99802.8</v>
      </c>
      <c r="AE1329">
        <v>109337</v>
      </c>
      <c r="AF1329">
        <v>115179</v>
      </c>
      <c r="AG1329">
        <v>114614</v>
      </c>
      <c r="AH1329">
        <v>192424</v>
      </c>
      <c r="AI1329">
        <v>187913</v>
      </c>
      <c r="AJ1329">
        <v>187431</v>
      </c>
      <c r="AK1329">
        <v>97114.5</v>
      </c>
      <c r="AL1329">
        <v>89023.3</v>
      </c>
      <c r="AM1329">
        <v>114927</v>
      </c>
      <c r="AN1329">
        <v>35419.199999999997</v>
      </c>
      <c r="AO1329">
        <v>166650</v>
      </c>
      <c r="AP1329">
        <v>104534</v>
      </c>
      <c r="AR1329" s="16">
        <f>IFERROR(TTEST(G1329:O1329,P1329:X1329,2,1),IF(OR(COUNTIF(P1329:X1329,"&gt;0")&gt;7,COUNTIF(G1329:O1329,"&gt;0")&gt;7),0,9999))</f>
        <v>7.9301166260286007E-2</v>
      </c>
      <c r="AS1329" s="16">
        <f>IF(AR1329=9999,$BO$3,RANK(AR1329,$AR$3:$AR$1993,1))</f>
        <v>1080</v>
      </c>
      <c r="AT1329" s="16">
        <f>LOG((IFERROR(SUM(P1329:X1329)/COUNTIF(P1329:X1329, "&gt;0"),0.1))/(IFERROR(SUM(G1329:O1329)/COUNTIF(G1329:O1329, "&gt;0"),0.1)),2)</f>
        <v>0.64221096388213916</v>
      </c>
      <c r="AU1329" s="17">
        <f>SUM(COUNTIF(P1329:X1329, "&gt;0"), COUNTIF(G1329:O1329, "&gt;0"))</f>
        <v>18</v>
      </c>
      <c r="AV1329" s="18">
        <f>$BQ$3*AS1329/$BO$3</f>
        <v>5.4325955734406441E-3</v>
      </c>
      <c r="AW1329" s="18" t="str">
        <f>IF(AR1329&lt;AV1329,AR1329,"ns")</f>
        <v>ns</v>
      </c>
      <c r="AX1329" s="19" t="str">
        <f>IF(AND(AW1329&lt;0.01,ABS(AT1329)&gt;1.5,D1329&gt;2), IF(AND(AT1329&gt;0,COUNTIF(P1329:X1329,"&gt;0")&gt;7),"IRF4_interactor_Treg", (IF(AND(AT1329&lt;0,COUNTIF(G1329:O1329, "&gt;0")&gt;7), "background_significant", "ns"))), "ns")</f>
        <v>ns</v>
      </c>
      <c r="AY1329" s="20">
        <f>IFERROR(TTEST(Y1329:AG1329,AH1329:AP1329,2,1),IF(OR(COUNTIF(AH1329:AP1329,"&gt;0")&gt;7,COUNTIF(Y1329:AG1329,"&gt;0")&gt;7),0,9999))</f>
        <v>0.12137265509888533</v>
      </c>
      <c r="AZ1329" s="20">
        <f>IF(AY1329=9999,$BO$4,RANK(AY1329,$AY$3:$AY$1993,1))</f>
        <v>1325</v>
      </c>
      <c r="BA1329" s="20">
        <f>LOG((IFERROR(SUM(AH1329:AP1329)/COUNTIF(AH1329:AP1329, "&gt;0"),0.1))/(IFERROR(SUM(Y1329:AG1329)/COUNTIF(Y1329:AG1329, "&gt;0"),0.1)),2)</f>
        <v>0.44976366308437238</v>
      </c>
      <c r="BB1329" s="21">
        <f>SUM(COUNTIF(AH1329:AP1329, "&gt;0"), COUNTIF(Y1329:AG1329, "&gt;0"))</f>
        <v>17</v>
      </c>
      <c r="BC1329" s="22">
        <f>$BQ$3*AZ1329/$BO$4</f>
        <v>6.658291457286432E-3</v>
      </c>
      <c r="BD1329" s="22" t="str">
        <f>IF(AY1329&lt;BC1329,AY1329,"ns")</f>
        <v>ns</v>
      </c>
      <c r="BE1329" s="23" t="str">
        <f>IF(AND(BD1329&lt;0.01,ABS(BA1329)&gt;1.5,D1329&gt;2), IF(AND(BA1329&gt;0,COUNTIF(AH1329:AP1329,"&gt;0")&gt;7),"IRF4_interactor_Th17", (IF(AND(BA1329&lt;0,COUNTIF(Y1329:AG1329, "&gt;0")&gt;7), "background_significant", "ns"))), "ns")</f>
        <v>ns</v>
      </c>
      <c r="BF1329" s="24" t="str">
        <f>IF(OR(AX1329 ="IRF4_interactor_Treg", BE1329 ="IRF4_interactor_Th17"), LOG((AVERAGE(AH1329:AP1329)+0.1)/(AVERAGE(P1329:X1329)+0.1),2),"ns")</f>
        <v>ns</v>
      </c>
      <c r="BG1329" s="24">
        <f>IF(AND(AX1329="IRF4_interactor_Treg",BE1329="IRF4_interactor_Th17"),1,IF(AX1329="IRF4_interactor_Treg","IRF4_Treg",IF(BE1329="IRF4_interactor_Th17","IRF4_Th17",0)))</f>
        <v>0</v>
      </c>
      <c r="BH1329" s="25">
        <f>IFERROR(TTEST(AH1329:AP1329,P1329:X1329,2,1),IF(OR(COUNTIF(P1329:X1329,"&gt;0")&gt;7,COUNTIF(AH1329:AP1329,"&gt;0")&gt;7),0,9999))</f>
        <v>0.40534884450722142</v>
      </c>
      <c r="BI1329" s="25">
        <f>IF(BH1329=9999,$BS$5,RANK(BH1329,$BH$3:$BH$1993,1))</f>
        <v>1336</v>
      </c>
      <c r="BJ1329" s="25">
        <f>$BQ$3*BI1329/$BO$5</f>
        <v>6.7101958814665998E-3</v>
      </c>
      <c r="BK1329" s="25" t="str">
        <f>IF(BH1329&lt;BJ1329,BH1329,"ns")</f>
        <v>ns</v>
      </c>
      <c r="BL1329" s="26">
        <f>SUM(COUNTIF(P1329:X1329, "&gt;0"), COUNTIF(AH1329:AP1329, "&gt;0"))</f>
        <v>18</v>
      </c>
    </row>
    <row r="1330" spans="1:64">
      <c r="A1330" t="s">
        <v>5713</v>
      </c>
      <c r="B1330" t="s">
        <v>5714</v>
      </c>
      <c r="C1330">
        <v>7.1633199999999997E-4</v>
      </c>
      <c r="D1330">
        <v>6</v>
      </c>
      <c r="E1330">
        <v>6</v>
      </c>
      <c r="F1330">
        <v>0</v>
      </c>
      <c r="G1330">
        <v>182128</v>
      </c>
      <c r="H1330">
        <v>237491</v>
      </c>
      <c r="I1330">
        <v>269436</v>
      </c>
      <c r="J1330">
        <v>344495</v>
      </c>
      <c r="K1330">
        <v>371043</v>
      </c>
      <c r="L1330">
        <v>418044</v>
      </c>
      <c r="M1330">
        <v>194284</v>
      </c>
      <c r="N1330">
        <v>224338</v>
      </c>
      <c r="O1330">
        <v>203243</v>
      </c>
      <c r="P1330">
        <v>105124</v>
      </c>
      <c r="Q1330">
        <v>145696</v>
      </c>
      <c r="R1330">
        <v>128651</v>
      </c>
      <c r="S1330">
        <v>390373</v>
      </c>
      <c r="T1330">
        <v>473865</v>
      </c>
      <c r="U1330">
        <v>414350</v>
      </c>
      <c r="V1330">
        <v>171263</v>
      </c>
      <c r="W1330">
        <v>331580</v>
      </c>
      <c r="X1330">
        <v>429505</v>
      </c>
      <c r="Y1330">
        <v>380112</v>
      </c>
      <c r="Z1330">
        <v>406550</v>
      </c>
      <c r="AA1330">
        <v>377957</v>
      </c>
      <c r="AB1330">
        <v>328408</v>
      </c>
      <c r="AC1330">
        <v>367261</v>
      </c>
      <c r="AD1330">
        <v>338805</v>
      </c>
      <c r="AE1330">
        <v>137256</v>
      </c>
      <c r="AF1330">
        <v>205619</v>
      </c>
      <c r="AG1330">
        <v>259594</v>
      </c>
      <c r="AH1330">
        <v>322635</v>
      </c>
      <c r="AI1330">
        <v>372577</v>
      </c>
      <c r="AJ1330">
        <v>403033</v>
      </c>
      <c r="AK1330">
        <v>277120</v>
      </c>
      <c r="AL1330">
        <v>341377</v>
      </c>
      <c r="AM1330">
        <v>216567</v>
      </c>
      <c r="AN1330">
        <v>165514</v>
      </c>
      <c r="AO1330">
        <v>239472</v>
      </c>
      <c r="AP1330">
        <v>193524</v>
      </c>
      <c r="AR1330" s="16">
        <f>IFERROR(TTEST(G1330:O1330,P1330:X1330,2,1),IF(OR(COUNTIF(P1330:X1330,"&gt;0")&gt;7,COUNTIF(G1330:O1330,"&gt;0")&gt;7),0,9999))</f>
        <v>0.68616031822398638</v>
      </c>
      <c r="AS1330" s="16">
        <f>IF(AR1330=9999,$BO$3,RANK(AR1330,$AR$3:$AR$1993,1))</f>
        <v>1766</v>
      </c>
      <c r="AT1330" s="16">
        <f>LOG((IFERROR(SUM(P1330:X1330)/COUNTIF(P1330:X1330, "&gt;0"),0.1))/(IFERROR(SUM(G1330:O1330)/COUNTIF(G1330:O1330, "&gt;0"),0.1)),2)</f>
        <v>8.3638203615946205E-2</v>
      </c>
      <c r="AU1330" s="17">
        <f>SUM(COUNTIF(P1330:X1330, "&gt;0"), COUNTIF(G1330:O1330, "&gt;0"))</f>
        <v>18</v>
      </c>
      <c r="AV1330" s="18">
        <f>$BQ$3*AS1330/$BO$3</f>
        <v>8.8832997987927566E-3</v>
      </c>
      <c r="AW1330" s="18" t="str">
        <f>IF(AR1330&lt;AV1330,AR1330,"ns")</f>
        <v>ns</v>
      </c>
      <c r="AX1330" s="19" t="str">
        <f>IF(AND(AW1330&lt;0.01,ABS(AT1330)&gt;1.5,D1330&gt;2), IF(AND(AT1330&gt;0,COUNTIF(P1330:X1330,"&gt;0")&gt;7),"IRF4_interactor_Treg", (IF(AND(AT1330&lt;0,COUNTIF(G1330:O1330, "&gt;0")&gt;7), "background_significant", "ns"))), "ns")</f>
        <v>ns</v>
      </c>
      <c r="AY1330" s="20">
        <f>IFERROR(TTEST(Y1330:AG1330,AH1330:AP1330,2,1),IF(OR(COUNTIF(AH1330:AP1330,"&gt;0")&gt;7,COUNTIF(Y1330:AG1330,"&gt;0")&gt;7),0,9999))</f>
        <v>0.12146914241123608</v>
      </c>
      <c r="AZ1330" s="20">
        <f>IF(AY1330=9999,$BO$4,RANK(AY1330,$AY$3:$AY$1993,1))</f>
        <v>1326</v>
      </c>
      <c r="BA1330" s="20">
        <f>LOG((IFERROR(SUM(AH1330:AP1330)/COUNTIF(AH1330:AP1330, "&gt;0"),0.1))/(IFERROR(SUM(Y1330:AG1330)/COUNTIF(Y1330:AG1330, "&gt;0"),0.1)),2)</f>
        <v>-0.14605715046424289</v>
      </c>
      <c r="BB1330" s="21">
        <f>SUM(COUNTIF(AH1330:AP1330, "&gt;0"), COUNTIF(Y1330:AG1330, "&gt;0"))</f>
        <v>18</v>
      </c>
      <c r="BC1330" s="22">
        <f>$BQ$3*AZ1330/$BO$4</f>
        <v>6.6633165829145724E-3</v>
      </c>
      <c r="BD1330" s="22" t="str">
        <f>IF(AY1330&lt;BC1330,AY1330,"ns")</f>
        <v>ns</v>
      </c>
      <c r="BE1330" s="23" t="str">
        <f>IF(AND(BD1330&lt;0.01,ABS(BA1330)&gt;1.5,D1330&gt;2), IF(AND(BA1330&gt;0,COUNTIF(AH1330:AP1330,"&gt;0")&gt;7),"IRF4_interactor_Th17", (IF(AND(BA1330&lt;0,COUNTIF(Y1330:AG1330, "&gt;0")&gt;7), "background_significant", "ns"))), "ns")</f>
        <v>ns</v>
      </c>
      <c r="BF1330" s="24" t="str">
        <f>IF(OR(AX1330 ="IRF4_interactor_Treg", BE1330 ="IRF4_interactor_Th17"), LOG((AVERAGE(AH1330:AP1330)+0.1)/(AVERAGE(P1330:X1330)+0.1),2),"ns")</f>
        <v>ns</v>
      </c>
      <c r="BG1330" s="24">
        <f>IF(AND(AX1330="IRF4_interactor_Treg",BE1330="IRF4_interactor_Th17"),1,IF(AX1330="IRF4_interactor_Treg","IRF4_Treg",IF(BE1330="IRF4_interactor_Th17","IRF4_Th17",0)))</f>
        <v>0</v>
      </c>
      <c r="BH1330" s="25">
        <f>IFERROR(TTEST(AH1330:AP1330,P1330:X1330,2,1),IF(OR(COUNTIF(P1330:X1330,"&gt;0")&gt;7,COUNTIF(AH1330:AP1330,"&gt;0")&gt;7),0,9999))</f>
        <v>0.92309011230983795</v>
      </c>
      <c r="BI1330" s="25">
        <f>IF(BH1330=9999,$BS$5,RANK(BH1330,$BH$3:$BH$1993,1))</f>
        <v>1911</v>
      </c>
      <c r="BJ1330" s="25">
        <f>$BQ$3*BI1330/$BO$5</f>
        <v>9.5981918633852338E-3</v>
      </c>
      <c r="BK1330" s="25" t="str">
        <f>IF(BH1330&lt;BJ1330,BH1330,"ns")</f>
        <v>ns</v>
      </c>
      <c r="BL1330" s="26">
        <f>SUM(COUNTIF(P1330:X1330, "&gt;0"), COUNTIF(AH1330:AP1330, "&gt;0"))</f>
        <v>18</v>
      </c>
    </row>
    <row r="1331" spans="1:64">
      <c r="A1331" t="s">
        <v>3523</v>
      </c>
      <c r="B1331" t="s">
        <v>3524</v>
      </c>
      <c r="C1331">
        <v>7.1633199999999997E-4</v>
      </c>
      <c r="D1331">
        <v>4</v>
      </c>
      <c r="E1331">
        <v>4</v>
      </c>
      <c r="F1331">
        <v>0</v>
      </c>
      <c r="G1331">
        <v>392582</v>
      </c>
      <c r="H1331">
        <v>380282</v>
      </c>
      <c r="I1331">
        <v>371044</v>
      </c>
      <c r="J1331">
        <v>341101</v>
      </c>
      <c r="K1331">
        <v>245980</v>
      </c>
      <c r="L1331">
        <v>303539</v>
      </c>
      <c r="M1331">
        <v>247445</v>
      </c>
      <c r="N1331">
        <v>253907</v>
      </c>
      <c r="O1331">
        <v>204804</v>
      </c>
      <c r="P1331">
        <v>381552</v>
      </c>
      <c r="Q1331">
        <v>361752</v>
      </c>
      <c r="R1331">
        <v>355616</v>
      </c>
      <c r="S1331">
        <v>488337</v>
      </c>
      <c r="T1331">
        <v>450543</v>
      </c>
      <c r="U1331">
        <v>238558</v>
      </c>
      <c r="V1331">
        <v>541811</v>
      </c>
      <c r="W1331">
        <v>615274</v>
      </c>
      <c r="X1331">
        <v>614341</v>
      </c>
      <c r="Y1331">
        <v>303174</v>
      </c>
      <c r="Z1331">
        <v>309649</v>
      </c>
      <c r="AA1331">
        <v>302333</v>
      </c>
      <c r="AB1331">
        <v>271010</v>
      </c>
      <c r="AC1331">
        <v>246794</v>
      </c>
      <c r="AD1331">
        <v>220891</v>
      </c>
      <c r="AE1331">
        <v>213698</v>
      </c>
      <c r="AF1331">
        <v>190089</v>
      </c>
      <c r="AG1331">
        <v>219935</v>
      </c>
      <c r="AH1331">
        <v>409026</v>
      </c>
      <c r="AI1331">
        <v>455387</v>
      </c>
      <c r="AJ1331">
        <v>507393</v>
      </c>
      <c r="AK1331">
        <v>263072</v>
      </c>
      <c r="AL1331">
        <v>214824</v>
      </c>
      <c r="AM1331">
        <v>174436</v>
      </c>
      <c r="AN1331">
        <v>233932</v>
      </c>
      <c r="AO1331">
        <v>275822</v>
      </c>
      <c r="AP1331">
        <v>202558</v>
      </c>
      <c r="AR1331" s="16">
        <f>IFERROR(TTEST(G1331:O1331,P1331:X1331,2,1),IF(OR(COUNTIF(P1331:X1331,"&gt;0")&gt;7,COUNTIF(G1331:O1331,"&gt;0")&gt;7),0,9999))</f>
        <v>4.3150521021039591E-2</v>
      </c>
      <c r="AS1331" s="16">
        <f>IF(AR1331=9999,$BO$3,RANK(AR1331,$AR$3:$AR$1993,1))</f>
        <v>948</v>
      </c>
      <c r="AT1331" s="16">
        <f>LOG((IFERROR(SUM(P1331:X1331)/COUNTIF(P1331:X1331, "&gt;0"),0.1))/(IFERROR(SUM(G1331:O1331)/COUNTIF(G1331:O1331, "&gt;0"),0.1)),2)</f>
        <v>0.56259631075731142</v>
      </c>
      <c r="AU1331" s="17">
        <f>SUM(COUNTIF(P1331:X1331, "&gt;0"), COUNTIF(G1331:O1331, "&gt;0"))</f>
        <v>18</v>
      </c>
      <c r="AV1331" s="18">
        <f>$BQ$3*AS1331/$BO$3</f>
        <v>4.7686116700201208E-3</v>
      </c>
      <c r="AW1331" s="18" t="str">
        <f>IF(AR1331&lt;AV1331,AR1331,"ns")</f>
        <v>ns</v>
      </c>
      <c r="AX1331" s="19" t="str">
        <f>IF(AND(AW1331&lt;0.01,ABS(AT1331)&gt;1.5,D1331&gt;2), IF(AND(AT1331&gt;0,COUNTIF(P1331:X1331,"&gt;0")&gt;7),"IRF4_interactor_Treg", (IF(AND(AT1331&lt;0,COUNTIF(G1331:O1331, "&gt;0")&gt;7), "background_significant", "ns"))), "ns")</f>
        <v>ns</v>
      </c>
      <c r="AY1331" s="20">
        <f>IFERROR(TTEST(Y1331:AG1331,AH1331:AP1331,2,1),IF(OR(COUNTIF(AH1331:AP1331,"&gt;0")&gt;7,COUNTIF(Y1331:AG1331,"&gt;0")&gt;7),0,9999))</f>
        <v>0.12153235182968633</v>
      </c>
      <c r="AZ1331" s="20">
        <f>IF(AY1331=9999,$BO$4,RANK(AY1331,$AY$3:$AY$1993,1))</f>
        <v>1327</v>
      </c>
      <c r="BA1331" s="20">
        <f>LOG((IFERROR(SUM(AH1331:AP1331)/COUNTIF(AH1331:AP1331, "&gt;0"),0.1))/(IFERROR(SUM(Y1331:AG1331)/COUNTIF(Y1331:AG1331, "&gt;0"),0.1)),2)</f>
        <v>0.2648082005386948</v>
      </c>
      <c r="BB1331" s="21">
        <f>SUM(COUNTIF(AH1331:AP1331, "&gt;0"), COUNTIF(Y1331:AG1331, "&gt;0"))</f>
        <v>18</v>
      </c>
      <c r="BC1331" s="22">
        <f>$BQ$3*AZ1331/$BO$4</f>
        <v>6.6683417085427136E-3</v>
      </c>
      <c r="BD1331" s="22" t="str">
        <f>IF(AY1331&lt;BC1331,AY1331,"ns")</f>
        <v>ns</v>
      </c>
      <c r="BE1331" s="23" t="str">
        <f>IF(AND(BD1331&lt;0.01,ABS(BA1331)&gt;1.5,D1331&gt;2), IF(AND(BA1331&gt;0,COUNTIF(AH1331:AP1331,"&gt;0")&gt;7),"IRF4_interactor_Th17", (IF(AND(BA1331&lt;0,COUNTIF(Y1331:AG1331, "&gt;0")&gt;7), "background_significant", "ns"))), "ns")</f>
        <v>ns</v>
      </c>
      <c r="BF1331" s="24" t="str">
        <f>IF(OR(AX1331 ="IRF4_interactor_Treg", BE1331 ="IRF4_interactor_Th17"), LOG((AVERAGE(AH1331:AP1331)+0.1)/(AVERAGE(P1331:X1331)+0.1),2),"ns")</f>
        <v>ns</v>
      </c>
      <c r="BG1331" s="24">
        <f>IF(AND(AX1331="IRF4_interactor_Treg",BE1331="IRF4_interactor_Th17"),1,IF(AX1331="IRF4_interactor_Treg","IRF4_Treg",IF(BE1331="IRF4_interactor_Th17","IRF4_Th17",0)))</f>
        <v>0</v>
      </c>
      <c r="BH1331" s="25">
        <f>IFERROR(TTEST(AH1331:AP1331,P1331:X1331,2,1),IF(OR(COUNTIF(P1331:X1331,"&gt;0")&gt;7,COUNTIF(AH1331:AP1331,"&gt;0")&gt;7),0,9999))</f>
        <v>6.4040887023152596E-2</v>
      </c>
      <c r="BI1331" s="25">
        <f>IF(BH1331=9999,$BS$5,RANK(BH1331,$BH$3:$BH$1993,1))</f>
        <v>524</v>
      </c>
      <c r="BJ1331" s="25">
        <f>$BQ$3*BI1331/$BO$5</f>
        <v>2.6318432948267204E-3</v>
      </c>
      <c r="BK1331" s="25" t="str">
        <f>IF(BH1331&lt;BJ1331,BH1331,"ns")</f>
        <v>ns</v>
      </c>
      <c r="BL1331" s="26">
        <f>SUM(COUNTIF(P1331:X1331, "&gt;0"), COUNTIF(AH1331:AP1331, "&gt;0"))</f>
        <v>18</v>
      </c>
    </row>
    <row r="1332" spans="1:64">
      <c r="A1332" t="s">
        <v>5589</v>
      </c>
      <c r="B1332" t="s">
        <v>5590</v>
      </c>
      <c r="C1332">
        <v>7.1633199999999997E-4</v>
      </c>
      <c r="D1332">
        <v>5</v>
      </c>
      <c r="E1332">
        <v>5</v>
      </c>
      <c r="F1332">
        <v>0</v>
      </c>
      <c r="G1332">
        <v>497045</v>
      </c>
      <c r="H1332">
        <v>433466</v>
      </c>
      <c r="I1332">
        <v>459001</v>
      </c>
      <c r="J1332">
        <v>424087</v>
      </c>
      <c r="K1332">
        <v>554184</v>
      </c>
      <c r="L1332">
        <v>439621</v>
      </c>
      <c r="M1332">
        <v>295753</v>
      </c>
      <c r="N1332">
        <v>286372</v>
      </c>
      <c r="O1332">
        <v>308051</v>
      </c>
      <c r="P1332">
        <v>269215</v>
      </c>
      <c r="Q1332">
        <v>168844</v>
      </c>
      <c r="R1332">
        <v>268254</v>
      </c>
      <c r="S1332">
        <v>571830</v>
      </c>
      <c r="T1332">
        <v>604661</v>
      </c>
      <c r="U1332">
        <v>534674</v>
      </c>
      <c r="V1332">
        <v>443389</v>
      </c>
      <c r="W1332">
        <v>472078</v>
      </c>
      <c r="X1332">
        <v>433743</v>
      </c>
      <c r="Y1332">
        <v>779623</v>
      </c>
      <c r="Z1332">
        <v>666669</v>
      </c>
      <c r="AA1332">
        <v>600373</v>
      </c>
      <c r="AB1332">
        <v>590564</v>
      </c>
      <c r="AC1332">
        <v>591820</v>
      </c>
      <c r="AD1332">
        <v>447560</v>
      </c>
      <c r="AE1332">
        <v>280807</v>
      </c>
      <c r="AF1332">
        <v>280118</v>
      </c>
      <c r="AG1332">
        <v>403145</v>
      </c>
      <c r="AH1332">
        <v>701443</v>
      </c>
      <c r="AI1332">
        <v>639502</v>
      </c>
      <c r="AJ1332">
        <v>757642</v>
      </c>
      <c r="AK1332">
        <v>604544</v>
      </c>
      <c r="AL1332">
        <v>560091</v>
      </c>
      <c r="AM1332">
        <v>610885</v>
      </c>
      <c r="AN1332">
        <v>426753</v>
      </c>
      <c r="AO1332">
        <v>580285</v>
      </c>
      <c r="AP1332">
        <v>404984</v>
      </c>
      <c r="AR1332" s="16">
        <f>IFERROR(TTEST(G1332:O1332,P1332:X1332,2,1),IF(OR(COUNTIF(P1332:X1332,"&gt;0")&gt;7,COUNTIF(G1332:O1332,"&gt;0")&gt;7),0,9999))</f>
        <v>0.90208764933352636</v>
      </c>
      <c r="AS1332" s="16">
        <f>IF(AR1332=9999,$BO$3,RANK(AR1332,$AR$3:$AR$1993,1))</f>
        <v>1929</v>
      </c>
      <c r="AT1332" s="16">
        <f>LOG((IFERROR(SUM(P1332:X1332)/COUNTIF(P1332:X1332, "&gt;0"),0.1))/(IFERROR(SUM(G1332:O1332)/COUNTIF(G1332:O1332, "&gt;0"),0.1)),2)</f>
        <v>2.6715176315859138E-2</v>
      </c>
      <c r="AU1332" s="17">
        <f>SUM(COUNTIF(P1332:X1332, "&gt;0"), COUNTIF(G1332:O1332, "&gt;0"))</f>
        <v>18</v>
      </c>
      <c r="AV1332" s="18">
        <f>$BQ$3*AS1332/$BO$3</f>
        <v>9.7032193158953714E-3</v>
      </c>
      <c r="AW1332" s="18" t="str">
        <f>IF(AR1332&lt;AV1332,AR1332,"ns")</f>
        <v>ns</v>
      </c>
      <c r="AX1332" s="19" t="str">
        <f>IF(AND(AW1332&lt;0.01,ABS(AT1332)&gt;1.5,D1332&gt;2), IF(AND(AT1332&gt;0,COUNTIF(P1332:X1332,"&gt;0")&gt;7),"IRF4_interactor_Treg", (IF(AND(AT1332&lt;0,COUNTIF(G1332:O1332, "&gt;0")&gt;7), "background_significant", "ns"))), "ns")</f>
        <v>ns</v>
      </c>
      <c r="AY1332" s="20">
        <f>IFERROR(TTEST(Y1332:AG1332,AH1332:AP1332,2,1),IF(OR(COUNTIF(AH1332:AP1332,"&gt;0")&gt;7,COUNTIF(Y1332:AG1332,"&gt;0")&gt;7),0,9999))</f>
        <v>0.12297234374501476</v>
      </c>
      <c r="AZ1332" s="20">
        <f>IF(AY1332=9999,$BO$4,RANK(AY1332,$AY$3:$AY$1993,1))</f>
        <v>1328</v>
      </c>
      <c r="BA1332" s="20">
        <f>LOG((IFERROR(SUM(AH1332:AP1332)/COUNTIF(AH1332:AP1332, "&gt;0"),0.1))/(IFERROR(SUM(Y1332:AG1332)/COUNTIF(Y1332:AG1332, "&gt;0"),0.1)),2)</f>
        <v>0.1878757237769125</v>
      </c>
      <c r="BB1332" s="21">
        <f>SUM(COUNTIF(AH1332:AP1332, "&gt;0"), COUNTIF(Y1332:AG1332, "&gt;0"))</f>
        <v>18</v>
      </c>
      <c r="BC1332" s="22">
        <f>$BQ$3*AZ1332/$BO$4</f>
        <v>6.6733668341708548E-3</v>
      </c>
      <c r="BD1332" s="22" t="str">
        <f>IF(AY1332&lt;BC1332,AY1332,"ns")</f>
        <v>ns</v>
      </c>
      <c r="BE1332" s="23" t="str">
        <f>IF(AND(BD1332&lt;0.01,ABS(BA1332)&gt;1.5,D1332&gt;2), IF(AND(BA1332&gt;0,COUNTIF(AH1332:AP1332,"&gt;0")&gt;7),"IRF4_interactor_Th17", (IF(AND(BA1332&lt;0,COUNTIF(Y1332:AG1332, "&gt;0")&gt;7), "background_significant", "ns"))), "ns")</f>
        <v>ns</v>
      </c>
      <c r="BF1332" s="24" t="str">
        <f>IF(OR(AX1332 ="IRF4_interactor_Treg", BE1332 ="IRF4_interactor_Th17"), LOG((AVERAGE(AH1332:AP1332)+0.1)/(AVERAGE(P1332:X1332)+0.1),2),"ns")</f>
        <v>ns</v>
      </c>
      <c r="BG1332" s="24">
        <f>IF(AND(AX1332="IRF4_interactor_Treg",BE1332="IRF4_interactor_Th17"),1,IF(AX1332="IRF4_interactor_Treg","IRF4_Treg",IF(BE1332="IRF4_interactor_Th17","IRF4_Th17",0)))</f>
        <v>0</v>
      </c>
      <c r="BH1332" s="25">
        <f>IFERROR(TTEST(AH1332:AP1332,P1332:X1332,2,1),IF(OR(COUNTIF(P1332:X1332,"&gt;0")&gt;7,COUNTIF(AH1332:AP1332,"&gt;0")&gt;7),0,9999))</f>
        <v>5.6373704673006106E-2</v>
      </c>
      <c r="BI1332" s="25">
        <f>IF(BH1332=9999,$BS$5,RANK(BH1332,$BH$3:$BH$1993,1))</f>
        <v>490</v>
      </c>
      <c r="BJ1332" s="25">
        <f>$BQ$3*BI1332/$BO$5</f>
        <v>2.4610748367654449E-3</v>
      </c>
      <c r="BK1332" s="25" t="str">
        <f>IF(BH1332&lt;BJ1332,BH1332,"ns")</f>
        <v>ns</v>
      </c>
      <c r="BL1332" s="26">
        <f>SUM(COUNTIF(P1332:X1332, "&gt;0"), COUNTIF(AH1332:AP1332, "&gt;0"))</f>
        <v>18</v>
      </c>
    </row>
    <row r="1333" spans="1:64">
      <c r="A1333" t="s">
        <v>2867</v>
      </c>
      <c r="B1333" t="s">
        <v>2868</v>
      </c>
      <c r="C1333">
        <v>7.1633199999999997E-4</v>
      </c>
      <c r="D1333">
        <v>6</v>
      </c>
      <c r="E1333">
        <v>5</v>
      </c>
      <c r="F1333">
        <v>1</v>
      </c>
      <c r="G1333">
        <v>683393</v>
      </c>
      <c r="H1333">
        <v>690305</v>
      </c>
      <c r="I1333">
        <v>654834</v>
      </c>
      <c r="J1333">
        <v>446758</v>
      </c>
      <c r="K1333">
        <v>433155</v>
      </c>
      <c r="L1333">
        <v>513721</v>
      </c>
      <c r="M1333">
        <v>355053</v>
      </c>
      <c r="N1333">
        <v>393354</v>
      </c>
      <c r="O1333">
        <v>349023</v>
      </c>
      <c r="P1333">
        <v>731085</v>
      </c>
      <c r="Q1333">
        <v>671934</v>
      </c>
      <c r="R1333">
        <v>568845</v>
      </c>
      <c r="S1333">
        <v>620796</v>
      </c>
      <c r="T1333">
        <v>607153</v>
      </c>
      <c r="U1333">
        <v>651168</v>
      </c>
      <c r="V1333">
        <v>682421</v>
      </c>
      <c r="W1333">
        <v>932511</v>
      </c>
      <c r="X1333">
        <v>751011</v>
      </c>
      <c r="Y1333">
        <v>601632</v>
      </c>
      <c r="Z1333">
        <v>483707</v>
      </c>
      <c r="AA1333">
        <v>534133</v>
      </c>
      <c r="AB1333">
        <v>383390</v>
      </c>
      <c r="AC1333">
        <v>386666</v>
      </c>
      <c r="AD1333">
        <v>501974</v>
      </c>
      <c r="AE1333">
        <v>398522</v>
      </c>
      <c r="AF1333">
        <v>425850</v>
      </c>
      <c r="AG1333">
        <v>462036</v>
      </c>
      <c r="AH1333">
        <v>772634</v>
      </c>
      <c r="AI1333">
        <v>752866</v>
      </c>
      <c r="AJ1333">
        <v>697605</v>
      </c>
      <c r="AK1333">
        <v>401013</v>
      </c>
      <c r="AL1333">
        <v>282294</v>
      </c>
      <c r="AM1333">
        <v>349648</v>
      </c>
      <c r="AN1333">
        <v>533942</v>
      </c>
      <c r="AO1333">
        <v>702209</v>
      </c>
      <c r="AP1333">
        <v>478200</v>
      </c>
      <c r="AR1333" s="16">
        <f>IFERROR(TTEST(G1333:O1333,P1333:X1333,2,1),IF(OR(COUNTIF(P1333:X1333,"&gt;0")&gt;7,COUNTIF(G1333:O1333,"&gt;0")&gt;7),0,9999))</f>
        <v>2.3532652220114733E-2</v>
      </c>
      <c r="AS1333" s="16">
        <f>IF(AR1333=9999,$BO$3,RANK(AR1333,$AR$3:$AR$1993,1))</f>
        <v>824</v>
      </c>
      <c r="AT1333" s="16">
        <f>LOG((IFERROR(SUM(P1333:X1333)/COUNTIF(P1333:X1333, "&gt;0"),0.1))/(IFERROR(SUM(G1333:O1333)/COUNTIF(G1333:O1333, "&gt;0"),0.1)),2)</f>
        <v>0.46000712444767061</v>
      </c>
      <c r="AU1333" s="17">
        <f>SUM(COUNTIF(P1333:X1333, "&gt;0"), COUNTIF(G1333:O1333, "&gt;0"))</f>
        <v>18</v>
      </c>
      <c r="AV1333" s="18">
        <f>$BQ$3*AS1333/$BO$3</f>
        <v>4.1448692152917504E-3</v>
      </c>
      <c r="AW1333" s="18" t="str">
        <f>IF(AR1333&lt;AV1333,AR1333,"ns")</f>
        <v>ns</v>
      </c>
      <c r="AX1333" s="19" t="str">
        <f>IF(AND(AW1333&lt;0.01,ABS(AT1333)&gt;1.5,D1333&gt;2), IF(AND(AT1333&gt;0,COUNTIF(P1333:X1333,"&gt;0")&gt;7),"IRF4_interactor_Treg", (IF(AND(AT1333&lt;0,COUNTIF(G1333:O1333, "&gt;0")&gt;7), "background_significant", "ns"))), "ns")</f>
        <v>ns</v>
      </c>
      <c r="AY1333" s="20">
        <f>IFERROR(TTEST(Y1333:AG1333,AH1333:AP1333,2,1),IF(OR(COUNTIF(AH1333:AP1333,"&gt;0")&gt;7,COUNTIF(Y1333:AG1333,"&gt;0")&gt;7),0,9999))</f>
        <v>0.12314705562323906</v>
      </c>
      <c r="AZ1333" s="20">
        <f>IF(AY1333=9999,$BO$4,RANK(AY1333,$AY$3:$AY$1993,1))</f>
        <v>1329</v>
      </c>
      <c r="BA1333" s="20">
        <f>LOG((IFERROR(SUM(AH1333:AP1333)/COUNTIF(AH1333:AP1333, "&gt;0"),0.1))/(IFERROR(SUM(Y1333:AG1333)/COUNTIF(Y1333:AG1333, "&gt;0"),0.1)),2)</f>
        <v>0.25058373783063426</v>
      </c>
      <c r="BB1333" s="21">
        <f>SUM(COUNTIF(AH1333:AP1333, "&gt;0"), COUNTIF(Y1333:AG1333, "&gt;0"))</f>
        <v>18</v>
      </c>
      <c r="BC1333" s="22">
        <f>$BQ$3*AZ1333/$BO$4</f>
        <v>6.6783919597989952E-3</v>
      </c>
      <c r="BD1333" s="22" t="str">
        <f>IF(AY1333&lt;BC1333,AY1333,"ns")</f>
        <v>ns</v>
      </c>
      <c r="BE1333" s="23" t="str">
        <f>IF(AND(BD1333&lt;0.01,ABS(BA1333)&gt;1.5,D1333&gt;2), IF(AND(BA1333&gt;0,COUNTIF(AH1333:AP1333,"&gt;0")&gt;7),"IRF4_interactor_Th17", (IF(AND(BA1333&lt;0,COUNTIF(Y1333:AG1333, "&gt;0")&gt;7), "background_significant", "ns"))), "ns")</f>
        <v>ns</v>
      </c>
      <c r="BF1333" s="24" t="str">
        <f>IF(OR(AX1333 ="IRF4_interactor_Treg", BE1333 ="IRF4_interactor_Th17"), LOG((AVERAGE(AH1333:AP1333)+0.1)/(AVERAGE(P1333:X1333)+0.1),2),"ns")</f>
        <v>ns</v>
      </c>
      <c r="BG1333" s="24">
        <f>IF(AND(AX1333="IRF4_interactor_Treg",BE1333="IRF4_interactor_Th17"),1,IF(AX1333="IRF4_interactor_Treg","IRF4_Treg",IF(BE1333="IRF4_interactor_Th17","IRF4_Th17",0)))</f>
        <v>0</v>
      </c>
      <c r="BH1333" s="25">
        <f>IFERROR(TTEST(AH1333:AP1333,P1333:X1333,2,1),IF(OR(COUNTIF(P1333:X1333,"&gt;0")&gt;7,COUNTIF(AH1333:AP1333,"&gt;0")&gt;7),0,9999))</f>
        <v>4.5444826360505418E-2</v>
      </c>
      <c r="BI1333" s="25">
        <f>IF(BH1333=9999,$BS$5,RANK(BH1333,$BH$3:$BH$1993,1))</f>
        <v>441</v>
      </c>
      <c r="BJ1333" s="25">
        <f>$BQ$3*BI1333/$BO$5</f>
        <v>2.2149673530889001E-3</v>
      </c>
      <c r="BK1333" s="25" t="str">
        <f>IF(BH1333&lt;BJ1333,BH1333,"ns")</f>
        <v>ns</v>
      </c>
      <c r="BL1333" s="26">
        <f>SUM(COUNTIF(P1333:X1333, "&gt;0"), COUNTIF(AH1333:AP1333, "&gt;0"))</f>
        <v>18</v>
      </c>
    </row>
    <row r="1334" spans="1:64">
      <c r="A1334" t="s">
        <v>3079</v>
      </c>
      <c r="B1334" t="s">
        <v>3080</v>
      </c>
      <c r="C1334">
        <v>7.1633199999999997E-4</v>
      </c>
      <c r="D1334">
        <v>9</v>
      </c>
      <c r="E1334">
        <v>9</v>
      </c>
      <c r="F1334">
        <v>1</v>
      </c>
      <c r="G1334">
        <v>186666</v>
      </c>
      <c r="H1334">
        <v>146361</v>
      </c>
      <c r="I1334">
        <v>130373</v>
      </c>
      <c r="J1334">
        <v>177094</v>
      </c>
      <c r="K1334">
        <v>154404</v>
      </c>
      <c r="L1334">
        <v>200990</v>
      </c>
      <c r="M1334">
        <v>159907</v>
      </c>
      <c r="N1334">
        <v>164680</v>
      </c>
      <c r="O1334">
        <v>149879</v>
      </c>
      <c r="P1334">
        <v>181650</v>
      </c>
      <c r="Q1334">
        <v>135407</v>
      </c>
      <c r="R1334">
        <v>141683</v>
      </c>
      <c r="S1334">
        <v>220959</v>
      </c>
      <c r="T1334">
        <v>195762</v>
      </c>
      <c r="U1334">
        <v>179369</v>
      </c>
      <c r="V1334">
        <v>177281</v>
      </c>
      <c r="W1334">
        <v>227153</v>
      </c>
      <c r="X1334">
        <v>191746</v>
      </c>
      <c r="Y1334">
        <v>161982</v>
      </c>
      <c r="Z1334">
        <v>148632</v>
      </c>
      <c r="AA1334">
        <v>167909</v>
      </c>
      <c r="AB1334">
        <v>163115</v>
      </c>
      <c r="AC1334">
        <v>133592</v>
      </c>
      <c r="AD1334">
        <v>117850</v>
      </c>
      <c r="AE1334">
        <v>98021.4</v>
      </c>
      <c r="AF1334">
        <v>112446</v>
      </c>
      <c r="AG1334">
        <v>142027</v>
      </c>
      <c r="AH1334">
        <v>187286</v>
      </c>
      <c r="AI1334">
        <v>156790</v>
      </c>
      <c r="AJ1334">
        <v>208627</v>
      </c>
      <c r="AK1334">
        <v>129622</v>
      </c>
      <c r="AL1334">
        <v>125893</v>
      </c>
      <c r="AM1334">
        <v>166004</v>
      </c>
      <c r="AN1334">
        <v>97705.2</v>
      </c>
      <c r="AO1334">
        <v>196207</v>
      </c>
      <c r="AP1334">
        <v>155763</v>
      </c>
      <c r="AR1334" s="16">
        <f>IFERROR(TTEST(G1334:O1334,P1334:X1334,2,1),IF(OR(COUNTIF(P1334:X1334,"&gt;0")&gt;7,COUNTIF(G1334:O1334,"&gt;0")&gt;7),0,9999))</f>
        <v>7.1132879141145883E-2</v>
      </c>
      <c r="AS1334" s="16">
        <f>IF(AR1334=9999,$BO$3,RANK(AR1334,$AR$3:$AR$1993,1))</f>
        <v>1062</v>
      </c>
      <c r="AT1334" s="16">
        <f>LOG((IFERROR(SUM(P1334:X1334)/COUNTIF(P1334:X1334, "&gt;0"),0.1))/(IFERROR(SUM(G1334:O1334)/COUNTIF(G1334:O1334, "&gt;0"),0.1)),2)</f>
        <v>0.16718532077941328</v>
      </c>
      <c r="AU1334" s="17">
        <f>SUM(COUNTIF(P1334:X1334, "&gt;0"), COUNTIF(G1334:O1334, "&gt;0"))</f>
        <v>18</v>
      </c>
      <c r="AV1334" s="18">
        <f>$BQ$3*AS1334/$BO$3</f>
        <v>5.3420523138833003E-3</v>
      </c>
      <c r="AW1334" s="18" t="str">
        <f>IF(AR1334&lt;AV1334,AR1334,"ns")</f>
        <v>ns</v>
      </c>
      <c r="AX1334" s="19" t="str">
        <f>IF(AND(AW1334&lt;0.01,ABS(AT1334)&gt;1.5,D1334&gt;2), IF(AND(AT1334&gt;0,COUNTIF(P1334:X1334,"&gt;0")&gt;7),"IRF4_interactor_Treg", (IF(AND(AT1334&lt;0,COUNTIF(G1334:O1334, "&gt;0")&gt;7), "background_significant", "ns"))), "ns")</f>
        <v>ns</v>
      </c>
      <c r="AY1334" s="20">
        <f>IFERROR(TTEST(Y1334:AG1334,AH1334:AP1334,2,1),IF(OR(COUNTIF(AH1334:AP1334,"&gt;0")&gt;7,COUNTIF(Y1334:AG1334,"&gt;0")&gt;7),0,9999))</f>
        <v>0.12343638684703113</v>
      </c>
      <c r="AZ1334" s="20">
        <f>IF(AY1334=9999,$BO$4,RANK(AY1334,$AY$3:$AY$1993,1))</f>
        <v>1330</v>
      </c>
      <c r="BA1334" s="20">
        <f>LOG((IFERROR(SUM(AH1334:AP1334)/COUNTIF(AH1334:AP1334, "&gt;0"),0.1))/(IFERROR(SUM(Y1334:AG1334)/COUNTIF(Y1334:AG1334, "&gt;0"),0.1)),2)</f>
        <v>0.1930337944711335</v>
      </c>
      <c r="BB1334" s="21">
        <f>SUM(COUNTIF(AH1334:AP1334, "&gt;0"), COUNTIF(Y1334:AG1334, "&gt;0"))</f>
        <v>18</v>
      </c>
      <c r="BC1334" s="22">
        <f>$BQ$3*AZ1334/$BO$4</f>
        <v>6.6834170854271364E-3</v>
      </c>
      <c r="BD1334" s="22" t="str">
        <f>IF(AY1334&lt;BC1334,AY1334,"ns")</f>
        <v>ns</v>
      </c>
      <c r="BE1334" s="23" t="str">
        <f>IF(AND(BD1334&lt;0.01,ABS(BA1334)&gt;1.5,D1334&gt;2), IF(AND(BA1334&gt;0,COUNTIF(AH1334:AP1334,"&gt;0")&gt;7),"IRF4_interactor_Th17", (IF(AND(BA1334&lt;0,COUNTIF(Y1334:AG1334, "&gt;0")&gt;7), "background_significant", "ns"))), "ns")</f>
        <v>ns</v>
      </c>
      <c r="BF1334" s="24" t="str">
        <f>IF(OR(AX1334 ="IRF4_interactor_Treg", BE1334 ="IRF4_interactor_Th17"), LOG((AVERAGE(AH1334:AP1334)+0.1)/(AVERAGE(P1334:X1334)+0.1),2),"ns")</f>
        <v>ns</v>
      </c>
      <c r="BG1334" s="24">
        <f>IF(AND(AX1334="IRF4_interactor_Treg",BE1334="IRF4_interactor_Th17"),1,IF(AX1334="IRF4_interactor_Treg","IRF4_Treg",IF(BE1334="IRF4_interactor_Th17","IRF4_Th17",0)))</f>
        <v>0</v>
      </c>
      <c r="BH1334" s="25">
        <f>IFERROR(TTEST(AH1334:AP1334,P1334:X1334,2,1),IF(OR(COUNTIF(P1334:X1334,"&gt;0")&gt;7,COUNTIF(AH1334:AP1334,"&gt;0")&gt;7),0,9999))</f>
        <v>0.17984581529674312</v>
      </c>
      <c r="BI1334" s="25">
        <f>IF(BH1334=9999,$BS$5,RANK(BH1334,$BH$3:$BH$1993,1))</f>
        <v>901</v>
      </c>
      <c r="BJ1334" s="25">
        <f>$BQ$3*BI1334/$BO$5</f>
        <v>4.5253641386238073E-3</v>
      </c>
      <c r="BK1334" s="25" t="str">
        <f>IF(BH1334&lt;BJ1334,BH1334,"ns")</f>
        <v>ns</v>
      </c>
      <c r="BL1334" s="26">
        <f>SUM(COUNTIF(P1334:X1334, "&gt;0"), COUNTIF(AH1334:AP1334, "&gt;0"))</f>
        <v>18</v>
      </c>
    </row>
    <row r="1335" spans="1:64">
      <c r="A1335" t="s">
        <v>957</v>
      </c>
      <c r="B1335" t="s">
        <v>958</v>
      </c>
      <c r="C1335">
        <v>7.1633199999999997E-4</v>
      </c>
      <c r="D1335">
        <v>6</v>
      </c>
      <c r="E1335">
        <v>6</v>
      </c>
      <c r="F1335">
        <v>0</v>
      </c>
      <c r="G1335">
        <v>793947</v>
      </c>
      <c r="H1335">
        <v>943740</v>
      </c>
      <c r="I1335">
        <v>821845</v>
      </c>
      <c r="J1335">
        <v>1013400</v>
      </c>
      <c r="K1335">
        <v>964280</v>
      </c>
      <c r="L1335">
        <v>985591</v>
      </c>
      <c r="M1335">
        <v>1178470</v>
      </c>
      <c r="N1335">
        <v>1159490</v>
      </c>
      <c r="O1335">
        <v>1070860</v>
      </c>
      <c r="P1335">
        <v>1128020</v>
      </c>
      <c r="Q1335">
        <v>1033980</v>
      </c>
      <c r="R1335">
        <v>975453</v>
      </c>
      <c r="S1335">
        <v>1060520</v>
      </c>
      <c r="T1335">
        <v>1009710</v>
      </c>
      <c r="U1335">
        <v>901127</v>
      </c>
      <c r="V1335">
        <v>991406</v>
      </c>
      <c r="W1335">
        <v>1037070</v>
      </c>
      <c r="X1335">
        <v>984045</v>
      </c>
      <c r="Y1335">
        <v>986730</v>
      </c>
      <c r="Z1335">
        <v>952975</v>
      </c>
      <c r="AA1335">
        <v>936564</v>
      </c>
      <c r="AB1335">
        <v>1019170</v>
      </c>
      <c r="AC1335">
        <v>1120190</v>
      </c>
      <c r="AD1335">
        <v>1043850</v>
      </c>
      <c r="AE1335">
        <v>804466</v>
      </c>
      <c r="AF1335">
        <v>1010540</v>
      </c>
      <c r="AG1335">
        <v>897610</v>
      </c>
      <c r="AH1335">
        <v>1022120</v>
      </c>
      <c r="AI1335">
        <v>1160140</v>
      </c>
      <c r="AJ1335">
        <v>995567</v>
      </c>
      <c r="AK1335">
        <v>981523</v>
      </c>
      <c r="AL1335">
        <v>1064530</v>
      </c>
      <c r="AM1335">
        <v>1075380</v>
      </c>
      <c r="AN1335">
        <v>971560</v>
      </c>
      <c r="AO1335">
        <v>1208340</v>
      </c>
      <c r="AP1335">
        <v>839935</v>
      </c>
      <c r="AR1335" s="16">
        <f>IFERROR(TTEST(G1335:O1335,P1335:X1335,2,1),IF(OR(COUNTIF(P1335:X1335,"&gt;0")&gt;7,COUNTIF(G1335:O1335,"&gt;0")&gt;7),0,9999))</f>
        <v>0.7053581245619307</v>
      </c>
      <c r="AS1335" s="16">
        <f>IF(AR1335=9999,$BO$3,RANK(AR1335,$AR$3:$AR$1993,1))</f>
        <v>1783</v>
      </c>
      <c r="AT1335" s="16">
        <f>LOG((IFERROR(SUM(P1335:X1335)/COUNTIF(P1335:X1335, "&gt;0"),0.1))/(IFERROR(SUM(G1335:O1335)/COUNTIF(G1335:O1335, "&gt;0"),0.1)),2)</f>
        <v>3.032200334155126E-2</v>
      </c>
      <c r="AU1335" s="17">
        <f>SUM(COUNTIF(P1335:X1335, "&gt;0"), COUNTIF(G1335:O1335, "&gt;0"))</f>
        <v>18</v>
      </c>
      <c r="AV1335" s="18">
        <f>$BQ$3*AS1335/$BO$3</f>
        <v>8.9688128772635826E-3</v>
      </c>
      <c r="AW1335" s="18" t="str">
        <f>IF(AR1335&lt;AV1335,AR1335,"ns")</f>
        <v>ns</v>
      </c>
      <c r="AX1335" s="19" t="str">
        <f>IF(AND(AW1335&lt;0.01,ABS(AT1335)&gt;1.5,D1335&gt;2), IF(AND(AT1335&gt;0,COUNTIF(P1335:X1335,"&gt;0")&gt;7),"IRF4_interactor_Treg", (IF(AND(AT1335&lt;0,COUNTIF(G1335:O1335, "&gt;0")&gt;7), "background_significant", "ns"))), "ns")</f>
        <v>ns</v>
      </c>
      <c r="AY1335" s="20">
        <f>IFERROR(TTEST(Y1335:AG1335,AH1335:AP1335,2,1),IF(OR(COUNTIF(AH1335:AP1335,"&gt;0")&gt;7,COUNTIF(Y1335:AG1335,"&gt;0")&gt;7),0,9999))</f>
        <v>0.12443764013701106</v>
      </c>
      <c r="AZ1335" s="20">
        <f>IF(AY1335=9999,$BO$4,RANK(AY1335,$AY$3:$AY$1993,1))</f>
        <v>1331</v>
      </c>
      <c r="BA1335" s="20">
        <f>LOG((IFERROR(SUM(AH1335:AP1335)/COUNTIF(AH1335:AP1335, "&gt;0"),0.1))/(IFERROR(SUM(Y1335:AG1335)/COUNTIF(Y1335:AG1335, "&gt;0"),0.1)),2)</f>
        <v>8.7268421865585644E-2</v>
      </c>
      <c r="BB1335" s="21">
        <f>SUM(COUNTIF(AH1335:AP1335, "&gt;0"), COUNTIF(Y1335:AG1335, "&gt;0"))</f>
        <v>18</v>
      </c>
      <c r="BC1335" s="22">
        <f>$BQ$3*AZ1335/$BO$4</f>
        <v>6.6884422110552767E-3</v>
      </c>
      <c r="BD1335" s="22" t="str">
        <f>IF(AY1335&lt;BC1335,AY1335,"ns")</f>
        <v>ns</v>
      </c>
      <c r="BE1335" s="23" t="str">
        <f>IF(AND(BD1335&lt;0.01,ABS(BA1335)&gt;1.5,D1335&gt;2), IF(AND(BA1335&gt;0,COUNTIF(AH1335:AP1335,"&gt;0")&gt;7),"IRF4_interactor_Th17", (IF(AND(BA1335&lt;0,COUNTIF(Y1335:AG1335, "&gt;0")&gt;7), "background_significant", "ns"))), "ns")</f>
        <v>ns</v>
      </c>
      <c r="BF1335" s="24" t="str">
        <f>IF(OR(AX1335 ="IRF4_interactor_Treg", BE1335 ="IRF4_interactor_Th17"), LOG((AVERAGE(AH1335:AP1335)+0.1)/(AVERAGE(P1335:X1335)+0.1),2),"ns")</f>
        <v>ns</v>
      </c>
      <c r="BG1335" s="24">
        <f>IF(AND(AX1335="IRF4_interactor_Treg",BE1335="IRF4_interactor_Th17"),1,IF(AX1335="IRF4_interactor_Treg","IRF4_Treg",IF(BE1335="IRF4_interactor_Th17","IRF4_Th17",0)))</f>
        <v>0</v>
      </c>
      <c r="BH1335" s="25">
        <f>IFERROR(TTEST(AH1335:AP1335,P1335:X1335,2,1),IF(OR(COUNTIF(P1335:X1335,"&gt;0")&gt;7,COUNTIF(AH1335:AP1335,"&gt;0")&gt;7),0,9999))</f>
        <v>0.59475774246078594</v>
      </c>
      <c r="BI1335" s="25">
        <f>IF(BH1335=9999,$BS$5,RANK(BH1335,$BH$3:$BH$1993,1))</f>
        <v>1581</v>
      </c>
      <c r="BJ1335" s="25">
        <f>$BQ$3*BI1335/$BO$5</f>
        <v>7.9407332998493226E-3</v>
      </c>
      <c r="BK1335" s="25" t="str">
        <f>IF(BH1335&lt;BJ1335,BH1335,"ns")</f>
        <v>ns</v>
      </c>
      <c r="BL1335" s="26">
        <f>SUM(COUNTIF(P1335:X1335, "&gt;0"), COUNTIF(AH1335:AP1335, "&gt;0"))</f>
        <v>18</v>
      </c>
    </row>
    <row r="1336" spans="1:64">
      <c r="A1336" t="s">
        <v>4641</v>
      </c>
      <c r="B1336" t="s">
        <v>4642</v>
      </c>
      <c r="C1336">
        <v>1.0983E-3</v>
      </c>
      <c r="D1336">
        <v>3</v>
      </c>
      <c r="E1336">
        <v>3</v>
      </c>
      <c r="F1336">
        <v>0</v>
      </c>
      <c r="G1336">
        <v>178943</v>
      </c>
      <c r="H1336">
        <v>161028</v>
      </c>
      <c r="I1336">
        <v>223544</v>
      </c>
      <c r="J1336">
        <v>118634</v>
      </c>
      <c r="K1336">
        <v>119056</v>
      </c>
      <c r="L1336">
        <v>147508</v>
      </c>
      <c r="M1336">
        <v>142215</v>
      </c>
      <c r="N1336">
        <v>127165</v>
      </c>
      <c r="O1336">
        <v>136685</v>
      </c>
      <c r="P1336">
        <v>159422</v>
      </c>
      <c r="Q1336">
        <v>173167</v>
      </c>
      <c r="R1336">
        <v>130136</v>
      </c>
      <c r="S1336">
        <v>202076</v>
      </c>
      <c r="T1336">
        <v>197075</v>
      </c>
      <c r="U1336">
        <v>240499</v>
      </c>
      <c r="V1336">
        <v>209414</v>
      </c>
      <c r="W1336">
        <v>236988</v>
      </c>
      <c r="X1336">
        <v>226485</v>
      </c>
      <c r="Y1336">
        <v>137603</v>
      </c>
      <c r="Z1336">
        <v>160393</v>
      </c>
      <c r="AA1336">
        <v>204462</v>
      </c>
      <c r="AB1336">
        <v>161272</v>
      </c>
      <c r="AC1336">
        <v>140536</v>
      </c>
      <c r="AD1336">
        <v>198791</v>
      </c>
      <c r="AE1336">
        <v>150928</v>
      </c>
      <c r="AF1336">
        <v>164809</v>
      </c>
      <c r="AG1336">
        <v>161398</v>
      </c>
      <c r="AH1336">
        <v>173162</v>
      </c>
      <c r="AI1336">
        <v>206904</v>
      </c>
      <c r="AJ1336">
        <v>194921</v>
      </c>
      <c r="AK1336">
        <v>174134</v>
      </c>
      <c r="AL1336">
        <v>211609</v>
      </c>
      <c r="AM1336">
        <v>184320</v>
      </c>
      <c r="AN1336">
        <v>127075</v>
      </c>
      <c r="AO1336">
        <v>208251</v>
      </c>
      <c r="AP1336">
        <v>165794</v>
      </c>
      <c r="AR1336" s="16">
        <f>IFERROR(TTEST(G1336:O1336,P1336:X1336,2,1),IF(OR(COUNTIF(P1336:X1336,"&gt;0")&gt;7,COUNTIF(G1336:O1336,"&gt;0")&gt;7),0,9999))</f>
        <v>6.9912392373510171E-2</v>
      </c>
      <c r="AS1336" s="16">
        <f>IF(AR1336=9999,$BO$3,RANK(AR1336,$AR$3:$AR$1993,1))</f>
        <v>1057</v>
      </c>
      <c r="AT1336" s="16">
        <f>LOG((IFERROR(SUM(P1336:X1336)/COUNTIF(P1336:X1336, "&gt;0"),0.1))/(IFERROR(SUM(G1336:O1336)/COUNTIF(G1336:O1336, "&gt;0"),0.1)),2)</f>
        <v>0.389975494352789</v>
      </c>
      <c r="AU1336" s="17">
        <f>SUM(COUNTIF(P1336:X1336, "&gt;0"), COUNTIF(G1336:O1336, "&gt;0"))</f>
        <v>18</v>
      </c>
      <c r="AV1336" s="18">
        <f>$BQ$3*AS1336/$BO$3</f>
        <v>5.3169014084507044E-3</v>
      </c>
      <c r="AW1336" s="18" t="str">
        <f>IF(AR1336&lt;AV1336,AR1336,"ns")</f>
        <v>ns</v>
      </c>
      <c r="AX1336" s="19" t="str">
        <f>IF(AND(AW1336&lt;0.01,ABS(AT1336)&gt;1.5,D1336&gt;2), IF(AND(AT1336&gt;0,COUNTIF(P1336:X1336,"&gt;0")&gt;7),"IRF4_interactor_Treg", (IF(AND(AT1336&lt;0,COUNTIF(G1336:O1336, "&gt;0")&gt;7), "background_significant", "ns"))), "ns")</f>
        <v>ns</v>
      </c>
      <c r="AY1336" s="20">
        <f>IFERROR(TTEST(Y1336:AG1336,AH1336:AP1336,2,1),IF(OR(COUNTIF(AH1336:AP1336,"&gt;0")&gt;7,COUNTIF(Y1336:AG1336,"&gt;0")&gt;7),0,9999))</f>
        <v>0.1253449948617622</v>
      </c>
      <c r="AZ1336" s="20">
        <f>IF(AY1336=9999,$BO$4,RANK(AY1336,$AY$3:$AY$1993,1))</f>
        <v>1332</v>
      </c>
      <c r="BA1336" s="20">
        <f>LOG((IFERROR(SUM(AH1336:AP1336)/COUNTIF(AH1336:AP1336, "&gt;0"),0.1))/(IFERROR(SUM(Y1336:AG1336)/COUNTIF(Y1336:AG1336, "&gt;0"),0.1)),2)</f>
        <v>0.15332900643813863</v>
      </c>
      <c r="BB1336" s="21">
        <f>SUM(COUNTIF(AH1336:AP1336, "&gt;0"), COUNTIF(Y1336:AG1336, "&gt;0"))</f>
        <v>18</v>
      </c>
      <c r="BC1336" s="22">
        <f>$BQ$3*AZ1336/$BO$4</f>
        <v>6.6934673366834171E-3</v>
      </c>
      <c r="BD1336" s="22" t="str">
        <f>IF(AY1336&lt;BC1336,AY1336,"ns")</f>
        <v>ns</v>
      </c>
      <c r="BE1336" s="23" t="str">
        <f>IF(AND(BD1336&lt;0.01,ABS(BA1336)&gt;1.5,D1336&gt;2), IF(AND(BA1336&gt;0,COUNTIF(AH1336:AP1336,"&gt;0")&gt;7),"IRF4_interactor_Th17", (IF(AND(BA1336&lt;0,COUNTIF(Y1336:AG1336, "&gt;0")&gt;7), "background_significant", "ns"))), "ns")</f>
        <v>ns</v>
      </c>
      <c r="BF1336" s="24" t="str">
        <f>IF(OR(AX1336 ="IRF4_interactor_Treg", BE1336 ="IRF4_interactor_Th17"), LOG((AVERAGE(AH1336:AP1336)+0.1)/(AVERAGE(P1336:X1336)+0.1),2),"ns")</f>
        <v>ns</v>
      </c>
      <c r="BG1336" s="24">
        <f>IF(AND(AX1336="IRF4_interactor_Treg",BE1336="IRF4_interactor_Th17"),1,IF(AX1336="IRF4_interactor_Treg","IRF4_Treg",IF(BE1336="IRF4_interactor_Th17","IRF4_Th17",0)))</f>
        <v>0</v>
      </c>
      <c r="BH1336" s="25">
        <f>IFERROR(TTEST(AH1336:AP1336,P1336:X1336,2,1),IF(OR(COUNTIF(P1336:X1336,"&gt;0")&gt;7,COUNTIF(AH1336:AP1336,"&gt;0")&gt;7),0,9999))</f>
        <v>0.40429421793995046</v>
      </c>
      <c r="BI1336" s="25">
        <f>IF(BH1336=9999,$BS$5,RANK(BH1336,$BH$3:$BH$1993,1))</f>
        <v>1334</v>
      </c>
      <c r="BJ1336" s="25">
        <f>$BQ$3*BI1336/$BO$5</f>
        <v>6.7001506780512308E-3</v>
      </c>
      <c r="BK1336" s="25" t="str">
        <f>IF(BH1336&lt;BJ1336,BH1336,"ns")</f>
        <v>ns</v>
      </c>
      <c r="BL1336" s="26">
        <f>SUM(COUNTIF(P1336:X1336, "&gt;0"), COUNTIF(AH1336:AP1336, "&gt;0"))</f>
        <v>18</v>
      </c>
    </row>
    <row r="1337" spans="1:64">
      <c r="A1337" t="s">
        <v>6767</v>
      </c>
      <c r="B1337" t="s">
        <v>6768</v>
      </c>
      <c r="C1337">
        <v>7.1633199999999997E-4</v>
      </c>
      <c r="D1337">
        <v>9</v>
      </c>
      <c r="E1337">
        <v>8</v>
      </c>
      <c r="F1337">
        <v>1</v>
      </c>
      <c r="G1337">
        <v>2256570</v>
      </c>
      <c r="H1337">
        <v>2118320</v>
      </c>
      <c r="I1337">
        <v>2325560</v>
      </c>
      <c r="J1337">
        <v>945292</v>
      </c>
      <c r="K1337">
        <v>1162680</v>
      </c>
      <c r="L1337">
        <v>1223730</v>
      </c>
      <c r="M1337">
        <v>1018020</v>
      </c>
      <c r="N1337">
        <v>976064</v>
      </c>
      <c r="O1337">
        <v>1102650</v>
      </c>
      <c r="P1337">
        <v>2006790</v>
      </c>
      <c r="Q1337">
        <v>1844330</v>
      </c>
      <c r="R1337">
        <v>1688100</v>
      </c>
      <c r="S1337">
        <v>2372100</v>
      </c>
      <c r="T1337">
        <v>2415230</v>
      </c>
      <c r="U1337">
        <v>1723290</v>
      </c>
      <c r="V1337">
        <v>2353210</v>
      </c>
      <c r="W1337">
        <v>2796270</v>
      </c>
      <c r="X1337">
        <v>2774500</v>
      </c>
      <c r="Y1337">
        <v>3006800</v>
      </c>
      <c r="Z1337">
        <v>2550670</v>
      </c>
      <c r="AA1337">
        <v>2076720</v>
      </c>
      <c r="AB1337">
        <v>1150050</v>
      </c>
      <c r="AC1337">
        <v>1424330</v>
      </c>
      <c r="AD1337">
        <v>1447690</v>
      </c>
      <c r="AE1337">
        <v>1043980</v>
      </c>
      <c r="AF1337">
        <v>1591560</v>
      </c>
      <c r="AG1337">
        <v>1560370</v>
      </c>
      <c r="AH1337">
        <v>2286660</v>
      </c>
      <c r="AI1337">
        <v>2415570</v>
      </c>
      <c r="AJ1337">
        <v>2651090</v>
      </c>
      <c r="AK1337">
        <v>1063250</v>
      </c>
      <c r="AL1337">
        <v>1515900</v>
      </c>
      <c r="AM1337">
        <v>1690320</v>
      </c>
      <c r="AN1337">
        <v>2606290</v>
      </c>
      <c r="AO1337">
        <v>3117920</v>
      </c>
      <c r="AP1337">
        <v>2470510</v>
      </c>
      <c r="AR1337" s="16">
        <f>IFERROR(TTEST(G1337:O1337,P1337:X1337,2,1),IF(OR(COUNTIF(P1337:X1337,"&gt;0")&gt;7,COUNTIF(G1337:O1337,"&gt;0")&gt;7),0,9999))</f>
        <v>4.1535910134711709E-2</v>
      </c>
      <c r="AS1337" s="16">
        <f>IF(AR1337=9999,$BO$3,RANK(AR1337,$AR$3:$AR$1993,1))</f>
        <v>943</v>
      </c>
      <c r="AT1337" s="16">
        <f>LOG((IFERROR(SUM(P1337:X1337)/COUNTIF(P1337:X1337, "&gt;0"),0.1))/(IFERROR(SUM(G1337:O1337)/COUNTIF(G1337:O1337, "&gt;0"),0.1)),2)</f>
        <v>0.60536576788767693</v>
      </c>
      <c r="AU1337" s="17">
        <f>SUM(COUNTIF(P1337:X1337, "&gt;0"), COUNTIF(G1337:O1337, "&gt;0"))</f>
        <v>18</v>
      </c>
      <c r="AV1337" s="18">
        <f>$BQ$3*AS1337/$BO$3</f>
        <v>4.7434607645875249E-3</v>
      </c>
      <c r="AW1337" s="18" t="str">
        <f>IF(AR1337&lt;AV1337,AR1337,"ns")</f>
        <v>ns</v>
      </c>
      <c r="AX1337" s="19" t="str">
        <f>IF(AND(AW1337&lt;0.01,ABS(AT1337)&gt;1.5,D1337&gt;2), IF(AND(AT1337&gt;0,COUNTIF(P1337:X1337,"&gt;0")&gt;7),"IRF4_interactor_Treg", (IF(AND(AT1337&lt;0,COUNTIF(G1337:O1337, "&gt;0")&gt;7), "background_significant", "ns"))), "ns")</f>
        <v>ns</v>
      </c>
      <c r="AY1337" s="20">
        <f>IFERROR(TTEST(Y1337:AG1337,AH1337:AP1337,2,1),IF(OR(COUNTIF(AH1337:AP1337,"&gt;0")&gt;7,COUNTIF(Y1337:AG1337,"&gt;0")&gt;7),0,9999))</f>
        <v>0.12609574163983209</v>
      </c>
      <c r="AZ1337" s="20">
        <f>IF(AY1337=9999,$BO$4,RANK(AY1337,$AY$3:$AY$1993,1))</f>
        <v>1333</v>
      </c>
      <c r="BA1337" s="20">
        <f>LOG((IFERROR(SUM(AH1337:AP1337)/COUNTIF(AH1337:AP1337, "&gt;0"),0.1))/(IFERROR(SUM(Y1337:AG1337)/COUNTIF(Y1337:AG1337, "&gt;0"),0.1)),2)</f>
        <v>0.32209536030094343</v>
      </c>
      <c r="BB1337" s="21">
        <f>SUM(COUNTIF(AH1337:AP1337, "&gt;0"), COUNTIF(Y1337:AG1337, "&gt;0"))</f>
        <v>18</v>
      </c>
      <c r="BC1337" s="22">
        <f>$BQ$3*AZ1337/$BO$4</f>
        <v>6.6984924623115574E-3</v>
      </c>
      <c r="BD1337" s="22" t="str">
        <f>IF(AY1337&lt;BC1337,AY1337,"ns")</f>
        <v>ns</v>
      </c>
      <c r="BE1337" s="23" t="str">
        <f>IF(AND(BD1337&lt;0.01,ABS(BA1337)&gt;1.5,D1337&gt;2), IF(AND(BA1337&gt;0,COUNTIF(AH1337:AP1337,"&gt;0")&gt;7),"IRF4_interactor_Th17", (IF(AND(BA1337&lt;0,COUNTIF(Y1337:AG1337, "&gt;0")&gt;7), "background_significant", "ns"))), "ns")</f>
        <v>ns</v>
      </c>
      <c r="BF1337" s="24" t="str">
        <f>IF(OR(AX1337 ="IRF4_interactor_Treg", BE1337 ="IRF4_interactor_Th17"), LOG((AVERAGE(AH1337:AP1337)+0.1)/(AVERAGE(P1337:X1337)+0.1),2),"ns")</f>
        <v>ns</v>
      </c>
      <c r="BG1337" s="24">
        <f>IF(AND(AX1337="IRF4_interactor_Treg",BE1337="IRF4_interactor_Th17"),1,IF(AX1337="IRF4_interactor_Treg","IRF4_Treg",IF(BE1337="IRF4_interactor_Th17","IRF4_Th17",0)))</f>
        <v>0</v>
      </c>
      <c r="BH1337" s="25">
        <f>IFERROR(TTEST(AH1337:AP1337,P1337:X1337,2,1),IF(OR(COUNTIF(P1337:X1337,"&gt;0")&gt;7,COUNTIF(AH1337:AP1337,"&gt;0")&gt;7),0,9999))</f>
        <v>0.94385016573614577</v>
      </c>
      <c r="BI1337" s="25">
        <f>IF(BH1337=9999,$BS$5,RANK(BH1337,$BH$3:$BH$1993,1))</f>
        <v>1934</v>
      </c>
      <c r="BJ1337" s="25">
        <f>$BQ$3*BI1337/$BO$5</f>
        <v>9.7137117026619788E-3</v>
      </c>
      <c r="BK1337" s="25" t="str">
        <f>IF(BH1337&lt;BJ1337,BH1337,"ns")</f>
        <v>ns</v>
      </c>
      <c r="BL1337" s="26">
        <f>SUM(COUNTIF(P1337:X1337, "&gt;0"), COUNTIF(AH1337:AP1337, "&gt;0"))</f>
        <v>18</v>
      </c>
    </row>
    <row r="1338" spans="1:64">
      <c r="A1338" t="s">
        <v>2757</v>
      </c>
      <c r="B1338" t="s">
        <v>2758</v>
      </c>
      <c r="C1338">
        <v>7.1633199999999997E-4</v>
      </c>
      <c r="D1338">
        <v>8</v>
      </c>
      <c r="E1338">
        <v>8</v>
      </c>
      <c r="F1338">
        <v>0</v>
      </c>
      <c r="G1338">
        <v>2460390</v>
      </c>
      <c r="H1338">
        <v>2367410</v>
      </c>
      <c r="I1338">
        <v>2511640</v>
      </c>
      <c r="J1338">
        <v>2049540</v>
      </c>
      <c r="K1338">
        <v>2063060</v>
      </c>
      <c r="L1338">
        <v>2398140</v>
      </c>
      <c r="M1338">
        <v>1897610</v>
      </c>
      <c r="N1338">
        <v>1949820</v>
      </c>
      <c r="O1338">
        <v>1983530</v>
      </c>
      <c r="P1338">
        <v>2112240</v>
      </c>
      <c r="Q1338">
        <v>1978750</v>
      </c>
      <c r="R1338">
        <v>2229460</v>
      </c>
      <c r="S1338">
        <v>2251510</v>
      </c>
      <c r="T1338">
        <v>2275870</v>
      </c>
      <c r="U1338">
        <v>2573080</v>
      </c>
      <c r="V1338">
        <v>1909460</v>
      </c>
      <c r="W1338">
        <v>2243030</v>
      </c>
      <c r="X1338">
        <v>2297430</v>
      </c>
      <c r="Y1338">
        <v>2042280</v>
      </c>
      <c r="Z1338">
        <v>2101780</v>
      </c>
      <c r="AA1338">
        <v>2404500</v>
      </c>
      <c r="AB1338">
        <v>2053560</v>
      </c>
      <c r="AC1338">
        <v>2032530</v>
      </c>
      <c r="AD1338">
        <v>2238100</v>
      </c>
      <c r="AE1338">
        <v>1634920</v>
      </c>
      <c r="AF1338">
        <v>2134480</v>
      </c>
      <c r="AG1338">
        <v>2257470</v>
      </c>
      <c r="AH1338">
        <v>2253930</v>
      </c>
      <c r="AI1338">
        <v>2347180</v>
      </c>
      <c r="AJ1338">
        <v>2512710</v>
      </c>
      <c r="AK1338">
        <v>1958470</v>
      </c>
      <c r="AL1338">
        <v>2110660</v>
      </c>
      <c r="AM1338">
        <v>2324800</v>
      </c>
      <c r="AN1338">
        <v>1893770</v>
      </c>
      <c r="AO1338">
        <v>2737680</v>
      </c>
      <c r="AP1338">
        <v>1998160</v>
      </c>
      <c r="AR1338" s="16">
        <f>IFERROR(TTEST(G1338:O1338,P1338:X1338,2,1),IF(OR(COUNTIF(P1338:X1338,"&gt;0")&gt;7,COUNTIF(G1338:O1338,"&gt;0")&gt;7),0,9999))</f>
        <v>0.82990758306429324</v>
      </c>
      <c r="AS1338" s="16">
        <f>IF(AR1338=9999,$BO$3,RANK(AR1338,$AR$3:$AR$1993,1))</f>
        <v>1869</v>
      </c>
      <c r="AT1338" s="16">
        <f>LOG((IFERROR(SUM(P1338:X1338)/COUNTIF(P1338:X1338, "&gt;0"),0.1))/(IFERROR(SUM(G1338:O1338)/COUNTIF(G1338:O1338, "&gt;0"),0.1)),2)</f>
        <v>1.3838345880215711E-2</v>
      </c>
      <c r="AU1338" s="17">
        <f>SUM(COUNTIF(P1338:X1338, "&gt;0"), COUNTIF(G1338:O1338, "&gt;0"))</f>
        <v>18</v>
      </c>
      <c r="AV1338" s="18">
        <f>$BQ$3*AS1338/$BO$3</f>
        <v>9.4014084507042257E-3</v>
      </c>
      <c r="AW1338" s="18" t="str">
        <f>IF(AR1338&lt;AV1338,AR1338,"ns")</f>
        <v>ns</v>
      </c>
      <c r="AX1338" s="19" t="str">
        <f>IF(AND(AW1338&lt;0.01,ABS(AT1338)&gt;1.5,D1338&gt;2), IF(AND(AT1338&gt;0,COUNTIF(P1338:X1338,"&gt;0")&gt;7),"IRF4_interactor_Treg", (IF(AND(AT1338&lt;0,COUNTIF(G1338:O1338, "&gt;0")&gt;7), "background_significant", "ns"))), "ns")</f>
        <v>ns</v>
      </c>
      <c r="AY1338" s="20">
        <f>IFERROR(TTEST(Y1338:AG1338,AH1338:AP1338,2,1),IF(OR(COUNTIF(AH1338:AP1338,"&gt;0")&gt;7,COUNTIF(Y1338:AG1338,"&gt;0")&gt;7),0,9999))</f>
        <v>0.12617869326523251</v>
      </c>
      <c r="AZ1338" s="20">
        <f>IF(AY1338=9999,$BO$4,RANK(AY1338,$AY$3:$AY$1993,1))</f>
        <v>1334</v>
      </c>
      <c r="BA1338" s="20">
        <f>LOG((IFERROR(SUM(AH1338:AP1338)/COUNTIF(AH1338:AP1338, "&gt;0"),0.1))/(IFERROR(SUM(Y1338:AG1338)/COUNTIF(Y1338:AG1338, "&gt;0"),0.1)),2)</f>
        <v>9.1517331399537674E-2</v>
      </c>
      <c r="BB1338" s="21">
        <f>SUM(COUNTIF(AH1338:AP1338, "&gt;0"), COUNTIF(Y1338:AG1338, "&gt;0"))</f>
        <v>18</v>
      </c>
      <c r="BC1338" s="22">
        <f>$BQ$3*AZ1338/$BO$4</f>
        <v>6.7035175879396986E-3</v>
      </c>
      <c r="BD1338" s="22" t="str">
        <f>IF(AY1338&lt;BC1338,AY1338,"ns")</f>
        <v>ns</v>
      </c>
      <c r="BE1338" s="23" t="str">
        <f>IF(AND(BD1338&lt;0.01,ABS(BA1338)&gt;1.5,D1338&gt;2), IF(AND(BA1338&gt;0,COUNTIF(AH1338:AP1338,"&gt;0")&gt;7),"IRF4_interactor_Th17", (IF(AND(BA1338&lt;0,COUNTIF(Y1338:AG1338, "&gt;0")&gt;7), "background_significant", "ns"))), "ns")</f>
        <v>ns</v>
      </c>
      <c r="BF1338" s="24" t="str">
        <f>IF(OR(AX1338 ="IRF4_interactor_Treg", BE1338 ="IRF4_interactor_Th17"), LOG((AVERAGE(AH1338:AP1338)+0.1)/(AVERAGE(P1338:X1338)+0.1),2),"ns")</f>
        <v>ns</v>
      </c>
      <c r="BG1338" s="24">
        <f>IF(AND(AX1338="IRF4_interactor_Treg",BE1338="IRF4_interactor_Th17"),1,IF(AX1338="IRF4_interactor_Treg","IRF4_Treg",IF(BE1338="IRF4_interactor_Th17","IRF4_Th17",0)))</f>
        <v>0</v>
      </c>
      <c r="BH1338" s="25">
        <f>IFERROR(TTEST(AH1338:AP1338,P1338:X1338,2,1),IF(OR(COUNTIF(P1338:X1338,"&gt;0")&gt;7,COUNTIF(AH1338:AP1338,"&gt;0")&gt;7),0,9999))</f>
        <v>0.77725897595579352</v>
      </c>
      <c r="BI1338" s="25">
        <f>IF(BH1338=9999,$BS$5,RANK(BH1338,$BH$3:$BH$1993,1))</f>
        <v>1762</v>
      </c>
      <c r="BJ1338" s="25">
        <f>$BQ$3*BI1338/$BO$5</f>
        <v>8.8498242089402324E-3</v>
      </c>
      <c r="BK1338" s="25" t="str">
        <f>IF(BH1338&lt;BJ1338,BH1338,"ns")</f>
        <v>ns</v>
      </c>
      <c r="BL1338" s="26">
        <f>SUM(COUNTIF(P1338:X1338, "&gt;0"), COUNTIF(AH1338:AP1338, "&gt;0"))</f>
        <v>18</v>
      </c>
    </row>
    <row r="1339" spans="1:64">
      <c r="A1339" t="s">
        <v>5199</v>
      </c>
      <c r="B1339" t="s">
        <v>5200</v>
      </c>
      <c r="C1339">
        <v>2.7677500000000001E-2</v>
      </c>
      <c r="D1339">
        <v>3</v>
      </c>
      <c r="E1339">
        <v>3</v>
      </c>
      <c r="F1339">
        <v>0</v>
      </c>
      <c r="G1339">
        <v>310741</v>
      </c>
      <c r="H1339">
        <v>327358</v>
      </c>
      <c r="I1339">
        <v>243817</v>
      </c>
      <c r="J1339">
        <v>245987</v>
      </c>
      <c r="K1339">
        <v>170872</v>
      </c>
      <c r="L1339">
        <v>276547</v>
      </c>
      <c r="M1339">
        <v>101594</v>
      </c>
      <c r="N1339">
        <v>149848</v>
      </c>
      <c r="O1339">
        <v>164743</v>
      </c>
      <c r="P1339">
        <v>186668</v>
      </c>
      <c r="Q1339">
        <v>244644</v>
      </c>
      <c r="R1339">
        <v>258099</v>
      </c>
      <c r="S1339">
        <v>300360</v>
      </c>
      <c r="T1339">
        <v>307724</v>
      </c>
      <c r="U1339">
        <v>368293</v>
      </c>
      <c r="V1339">
        <v>246826</v>
      </c>
      <c r="W1339">
        <v>271180</v>
      </c>
      <c r="X1339">
        <v>285459</v>
      </c>
      <c r="Y1339">
        <v>424251</v>
      </c>
      <c r="Z1339">
        <v>354238</v>
      </c>
      <c r="AA1339">
        <v>466272</v>
      </c>
      <c r="AB1339">
        <v>501561</v>
      </c>
      <c r="AC1339">
        <v>423968</v>
      </c>
      <c r="AD1339">
        <v>428908</v>
      </c>
      <c r="AE1339">
        <v>594738</v>
      </c>
      <c r="AF1339">
        <v>701512</v>
      </c>
      <c r="AG1339">
        <v>602241</v>
      </c>
      <c r="AH1339">
        <v>502018</v>
      </c>
      <c r="AI1339">
        <v>471922</v>
      </c>
      <c r="AJ1339">
        <v>529431</v>
      </c>
      <c r="AK1339">
        <v>371508</v>
      </c>
      <c r="AL1339">
        <v>366639</v>
      </c>
      <c r="AM1339">
        <v>422551</v>
      </c>
      <c r="AN1339">
        <v>221833</v>
      </c>
      <c r="AO1339">
        <v>361854</v>
      </c>
      <c r="AP1339">
        <v>91417.5</v>
      </c>
      <c r="AR1339" s="16">
        <f>IFERROR(TTEST(G1339:O1339,P1339:X1339,2,1),IF(OR(COUNTIF(P1339:X1339,"&gt;0")&gt;7,COUNTIF(G1339:O1339,"&gt;0")&gt;7),0,9999))</f>
        <v>0.14448393319618758</v>
      </c>
      <c r="AS1339" s="16">
        <f>IF(AR1339=9999,$BO$3,RANK(AR1339,$AR$3:$AR$1993,1))</f>
        <v>1225</v>
      </c>
      <c r="AT1339" s="16">
        <f>LOG((IFERROR(SUM(P1339:X1339)/COUNTIF(P1339:X1339, "&gt;0"),0.1))/(IFERROR(SUM(G1339:O1339)/COUNTIF(G1339:O1339, "&gt;0"),0.1)),2)</f>
        <v>0.31021411210761085</v>
      </c>
      <c r="AU1339" s="17">
        <f>SUM(COUNTIF(P1339:X1339, "&gt;0"), COUNTIF(G1339:O1339, "&gt;0"))</f>
        <v>18</v>
      </c>
      <c r="AV1339" s="18">
        <f>$BQ$3*AS1339/$BO$3</f>
        <v>6.1619718309859151E-3</v>
      </c>
      <c r="AW1339" s="18" t="str">
        <f>IF(AR1339&lt;AV1339,AR1339,"ns")</f>
        <v>ns</v>
      </c>
      <c r="AX1339" s="19" t="str">
        <f>IF(AND(AW1339&lt;0.01,ABS(AT1339)&gt;1.5,D1339&gt;2), IF(AND(AT1339&gt;0,COUNTIF(P1339:X1339,"&gt;0")&gt;7),"IRF4_interactor_Treg", (IF(AND(AT1339&lt;0,COUNTIF(G1339:O1339, "&gt;0")&gt;7), "background_significant", "ns"))), "ns")</f>
        <v>ns</v>
      </c>
      <c r="AY1339" s="20">
        <f>IFERROR(TTEST(Y1339:AG1339,AH1339:AP1339,2,1),IF(OR(COUNTIF(AH1339:AP1339,"&gt;0")&gt;7,COUNTIF(Y1339:AG1339,"&gt;0")&gt;7),0,9999))</f>
        <v>0.12657880137561484</v>
      </c>
      <c r="AZ1339" s="20">
        <f>IF(AY1339=9999,$BO$4,RANK(AY1339,$AY$3:$AY$1993,1))</f>
        <v>1335</v>
      </c>
      <c r="BA1339" s="20">
        <f>LOG((IFERROR(SUM(AH1339:AP1339)/COUNTIF(AH1339:AP1339, "&gt;0"),0.1))/(IFERROR(SUM(Y1339:AG1339)/COUNTIF(Y1339:AG1339, "&gt;0"),0.1)),2)</f>
        <v>-0.42969285078613184</v>
      </c>
      <c r="BB1339" s="21">
        <f>SUM(COUNTIF(AH1339:AP1339, "&gt;0"), COUNTIF(Y1339:AG1339, "&gt;0"))</f>
        <v>18</v>
      </c>
      <c r="BC1339" s="22">
        <f>$BQ$3*AZ1339/$BO$4</f>
        <v>6.708542713567839E-3</v>
      </c>
      <c r="BD1339" s="22" t="str">
        <f>IF(AY1339&lt;BC1339,AY1339,"ns")</f>
        <v>ns</v>
      </c>
      <c r="BE1339" s="23" t="str">
        <f>IF(AND(BD1339&lt;0.01,ABS(BA1339)&gt;1.5,D1339&gt;2), IF(AND(BA1339&gt;0,COUNTIF(AH1339:AP1339,"&gt;0")&gt;7),"IRF4_interactor_Th17", (IF(AND(BA1339&lt;0,COUNTIF(Y1339:AG1339, "&gt;0")&gt;7), "background_significant", "ns"))), "ns")</f>
        <v>ns</v>
      </c>
      <c r="BF1339" s="24" t="str">
        <f>IF(OR(AX1339 ="IRF4_interactor_Treg", BE1339 ="IRF4_interactor_Th17"), LOG((AVERAGE(AH1339:AP1339)+0.1)/(AVERAGE(P1339:X1339)+0.1),2),"ns")</f>
        <v>ns</v>
      </c>
      <c r="BG1339" s="24">
        <f>IF(AND(AX1339="IRF4_interactor_Treg",BE1339="IRF4_interactor_Th17"),1,IF(AX1339="IRF4_interactor_Treg","IRF4_Treg",IF(BE1339="IRF4_interactor_Th17","IRF4_Th17",0)))</f>
        <v>0</v>
      </c>
      <c r="BH1339" s="25">
        <f>IFERROR(TTEST(AH1339:AP1339,P1339:X1339,2,1),IF(OR(COUNTIF(P1339:X1339,"&gt;0")&gt;7,COUNTIF(AH1339:AP1339,"&gt;0")&gt;7),0,9999))</f>
        <v>0.10299058861344772</v>
      </c>
      <c r="BI1339" s="25">
        <f>IF(BH1339=9999,$BS$5,RANK(BH1339,$BH$3:$BH$1993,1))</f>
        <v>677</v>
      </c>
      <c r="BJ1339" s="25">
        <f>$BQ$3*BI1339/$BO$5</f>
        <v>3.4003013561024614E-3</v>
      </c>
      <c r="BK1339" s="25" t="str">
        <f>IF(BH1339&lt;BJ1339,BH1339,"ns")</f>
        <v>ns</v>
      </c>
      <c r="BL1339" s="26">
        <f>SUM(COUNTIF(P1339:X1339, "&gt;0"), COUNTIF(AH1339:AP1339, "&gt;0"))</f>
        <v>18</v>
      </c>
    </row>
    <row r="1340" spans="1:64">
      <c r="A1340" t="s">
        <v>1029</v>
      </c>
      <c r="B1340" t="s">
        <v>1030</v>
      </c>
      <c r="C1340">
        <v>1.0983E-3</v>
      </c>
      <c r="D1340">
        <v>6</v>
      </c>
      <c r="E1340">
        <v>6</v>
      </c>
      <c r="F1340">
        <v>0</v>
      </c>
      <c r="G1340">
        <v>121173</v>
      </c>
      <c r="H1340">
        <v>104689</v>
      </c>
      <c r="I1340">
        <v>113159</v>
      </c>
      <c r="J1340">
        <v>93631.6</v>
      </c>
      <c r="K1340">
        <v>69565.600000000006</v>
      </c>
      <c r="L1340">
        <v>99550.2</v>
      </c>
      <c r="M1340">
        <v>42961.7</v>
      </c>
      <c r="N1340">
        <v>32374.9</v>
      </c>
      <c r="O1340">
        <v>49405.9</v>
      </c>
      <c r="P1340">
        <v>134283</v>
      </c>
      <c r="Q1340">
        <v>90534</v>
      </c>
      <c r="R1340">
        <v>120663</v>
      </c>
      <c r="S1340">
        <v>124882</v>
      </c>
      <c r="T1340">
        <v>101425</v>
      </c>
      <c r="U1340">
        <v>120054</v>
      </c>
      <c r="V1340">
        <v>93164.800000000003</v>
      </c>
      <c r="W1340">
        <v>63549.8</v>
      </c>
      <c r="X1340">
        <v>97653.7</v>
      </c>
      <c r="Y1340">
        <v>104567</v>
      </c>
      <c r="Z1340">
        <v>60884.5</v>
      </c>
      <c r="AA1340">
        <v>86307.4</v>
      </c>
      <c r="AB1340">
        <v>74654.7</v>
      </c>
      <c r="AC1340">
        <v>48054.1</v>
      </c>
      <c r="AD1340">
        <v>56595.9</v>
      </c>
      <c r="AE1340">
        <v>46718.8</v>
      </c>
      <c r="AF1340">
        <v>73524.100000000006</v>
      </c>
      <c r="AG1340">
        <v>49986.7</v>
      </c>
      <c r="AH1340">
        <v>153858</v>
      </c>
      <c r="AI1340">
        <v>136442</v>
      </c>
      <c r="AJ1340">
        <v>181425</v>
      </c>
      <c r="AK1340">
        <v>36594.9</v>
      </c>
      <c r="AL1340">
        <v>16151.3</v>
      </c>
      <c r="AM1340">
        <v>46180.3</v>
      </c>
      <c r="AN1340">
        <v>73531.600000000006</v>
      </c>
      <c r="AO1340">
        <v>96487.8</v>
      </c>
      <c r="AP1340">
        <v>95679</v>
      </c>
      <c r="AR1340" s="16">
        <f>IFERROR(TTEST(G1340:O1340,P1340:X1340,2,1),IF(OR(COUNTIF(P1340:X1340,"&gt;0")&gt;7,COUNTIF(G1340:O1340,"&gt;0")&gt;7),0,9999))</f>
        <v>6.9112061146803577E-3</v>
      </c>
      <c r="AS1340" s="16">
        <f>IF(AR1340=9999,$BO$3,RANK(AR1340,$AR$3:$AR$1993,1))</f>
        <v>603</v>
      </c>
      <c r="AT1340" s="16">
        <f>LOG((IFERROR(SUM(P1340:X1340)/COUNTIF(P1340:X1340, "&gt;0"),0.1))/(IFERROR(SUM(G1340:O1340)/COUNTIF(G1340:O1340, "&gt;0"),0.1)),2)</f>
        <v>0.38117489763891826</v>
      </c>
      <c r="AU1340" s="17">
        <f>SUM(COUNTIF(P1340:X1340, "&gt;0"), COUNTIF(G1340:O1340, "&gt;0"))</f>
        <v>18</v>
      </c>
      <c r="AV1340" s="18">
        <f>$BQ$3*AS1340/$BO$3</f>
        <v>3.0331991951710264E-3</v>
      </c>
      <c r="AW1340" s="18" t="str">
        <f>IF(AR1340&lt;AV1340,AR1340,"ns")</f>
        <v>ns</v>
      </c>
      <c r="AX1340" s="19" t="str">
        <f>IF(AND(AW1340&lt;0.01,ABS(AT1340)&gt;1.5,D1340&gt;2), IF(AND(AT1340&gt;0,COUNTIF(P1340:X1340,"&gt;0")&gt;7),"IRF4_interactor_Treg", (IF(AND(AT1340&lt;0,COUNTIF(G1340:O1340, "&gt;0")&gt;7), "background_significant", "ns"))), "ns")</f>
        <v>ns</v>
      </c>
      <c r="AY1340" s="20">
        <f>IFERROR(TTEST(Y1340:AG1340,AH1340:AP1340,2,1),IF(OR(COUNTIF(AH1340:AP1340,"&gt;0")&gt;7,COUNTIF(Y1340:AG1340,"&gt;0")&gt;7),0,9999))</f>
        <v>0.12718307787650737</v>
      </c>
      <c r="AZ1340" s="20">
        <f>IF(AY1340=9999,$BO$4,RANK(AY1340,$AY$3:$AY$1993,1))</f>
        <v>1336</v>
      </c>
      <c r="BA1340" s="20">
        <f>LOG((IFERROR(SUM(AH1340:AP1340)/COUNTIF(AH1340:AP1340, "&gt;0"),0.1))/(IFERROR(SUM(Y1340:AG1340)/COUNTIF(Y1340:AG1340, "&gt;0"),0.1)),2)</f>
        <v>0.47603799927971641</v>
      </c>
      <c r="BB1340" s="21">
        <f>SUM(COUNTIF(AH1340:AP1340, "&gt;0"), COUNTIF(Y1340:AG1340, "&gt;0"))</f>
        <v>18</v>
      </c>
      <c r="BC1340" s="22">
        <f>$BQ$3*AZ1340/$BO$4</f>
        <v>6.7135678391959793E-3</v>
      </c>
      <c r="BD1340" s="22" t="str">
        <f>IF(AY1340&lt;BC1340,AY1340,"ns")</f>
        <v>ns</v>
      </c>
      <c r="BE1340" s="23" t="str">
        <f>IF(AND(BD1340&lt;0.01,ABS(BA1340)&gt;1.5,D1340&gt;2), IF(AND(BA1340&gt;0,COUNTIF(AH1340:AP1340,"&gt;0")&gt;7),"IRF4_interactor_Th17", (IF(AND(BA1340&lt;0,COUNTIF(Y1340:AG1340, "&gt;0")&gt;7), "background_significant", "ns"))), "ns")</f>
        <v>ns</v>
      </c>
      <c r="BF1340" s="24" t="str">
        <f>IF(OR(AX1340 ="IRF4_interactor_Treg", BE1340 ="IRF4_interactor_Th17"), LOG((AVERAGE(AH1340:AP1340)+0.1)/(AVERAGE(P1340:X1340)+0.1),2),"ns")</f>
        <v>ns</v>
      </c>
      <c r="BG1340" s="24">
        <f>IF(AND(AX1340="IRF4_interactor_Treg",BE1340="IRF4_interactor_Th17"),1,IF(AX1340="IRF4_interactor_Treg","IRF4_Treg",IF(BE1340="IRF4_interactor_Th17","IRF4_Th17",0)))</f>
        <v>0</v>
      </c>
      <c r="BH1340" s="25">
        <f>IFERROR(TTEST(AH1340:AP1340,P1340:X1340,2,1),IF(OR(COUNTIF(P1340:X1340,"&gt;0")&gt;7,COUNTIF(AH1340:AP1340,"&gt;0")&gt;7),0,9999))</f>
        <v>0.54487893377473928</v>
      </c>
      <c r="BI1340" s="25">
        <f>IF(BH1340=9999,$BS$5,RANK(BH1340,$BH$3:$BH$1993,1))</f>
        <v>1521</v>
      </c>
      <c r="BJ1340" s="25">
        <f>$BQ$3*BI1340/$BO$5</f>
        <v>7.6393771973882474E-3</v>
      </c>
      <c r="BK1340" s="25" t="str">
        <f>IF(BH1340&lt;BJ1340,BH1340,"ns")</f>
        <v>ns</v>
      </c>
      <c r="BL1340" s="26">
        <f>SUM(COUNTIF(P1340:X1340, "&gt;0"), COUNTIF(AH1340:AP1340, "&gt;0"))</f>
        <v>18</v>
      </c>
    </row>
    <row r="1341" spans="1:64">
      <c r="A1341" t="s">
        <v>1595</v>
      </c>
      <c r="B1341" t="s">
        <v>1596</v>
      </c>
      <c r="C1341">
        <v>3.5310699999999999E-3</v>
      </c>
      <c r="D1341">
        <v>6</v>
      </c>
      <c r="E1341">
        <v>6</v>
      </c>
      <c r="F1341">
        <v>0</v>
      </c>
      <c r="G1341">
        <v>339288</v>
      </c>
      <c r="H1341">
        <v>320095</v>
      </c>
      <c r="I1341">
        <v>260543</v>
      </c>
      <c r="J1341">
        <v>222401</v>
      </c>
      <c r="K1341">
        <v>180401</v>
      </c>
      <c r="L1341">
        <v>125504</v>
      </c>
      <c r="M1341">
        <v>204489</v>
      </c>
      <c r="N1341">
        <v>176951</v>
      </c>
      <c r="O1341">
        <v>65013.3</v>
      </c>
      <c r="P1341">
        <v>248748</v>
      </c>
      <c r="Q1341">
        <v>222108</v>
      </c>
      <c r="R1341">
        <v>121757</v>
      </c>
      <c r="S1341">
        <v>256937</v>
      </c>
      <c r="T1341">
        <v>222228</v>
      </c>
      <c r="U1341">
        <v>136332</v>
      </c>
      <c r="V1341">
        <v>217304</v>
      </c>
      <c r="W1341">
        <v>182511</v>
      </c>
      <c r="X1341">
        <v>142198</v>
      </c>
      <c r="Y1341">
        <v>184121</v>
      </c>
      <c r="Z1341">
        <v>206429</v>
      </c>
      <c r="AA1341">
        <v>163092</v>
      </c>
      <c r="AB1341">
        <v>224265</v>
      </c>
      <c r="AC1341">
        <v>229946</v>
      </c>
      <c r="AD1341">
        <v>184306</v>
      </c>
      <c r="AE1341">
        <v>182138</v>
      </c>
      <c r="AF1341">
        <v>216483</v>
      </c>
      <c r="AG1341">
        <v>196992</v>
      </c>
      <c r="AH1341">
        <v>286187</v>
      </c>
      <c r="AI1341">
        <v>317648</v>
      </c>
      <c r="AJ1341">
        <v>201422</v>
      </c>
      <c r="AK1341">
        <v>213971</v>
      </c>
      <c r="AL1341">
        <v>188531</v>
      </c>
      <c r="AM1341">
        <v>94543.9</v>
      </c>
      <c r="AN1341">
        <v>344577</v>
      </c>
      <c r="AO1341">
        <v>543688</v>
      </c>
      <c r="AP1341">
        <v>232357</v>
      </c>
      <c r="AR1341" s="16">
        <f>IFERROR(TTEST(G1341:O1341,P1341:X1341,2,1),IF(OR(COUNTIF(P1341:X1341,"&gt;0")&gt;7,COUNTIF(G1341:O1341,"&gt;0")&gt;7),0,9999))</f>
        <v>0.53383182885428249</v>
      </c>
      <c r="AS1341" s="16">
        <f>IF(AR1341=9999,$BO$3,RANK(AR1341,$AR$3:$AR$1993,1))</f>
        <v>1644</v>
      </c>
      <c r="AT1341" s="16">
        <f>LOG((IFERROR(SUM(P1341:X1341)/COUNTIF(P1341:X1341, "&gt;0"),0.1))/(IFERROR(SUM(G1341:O1341)/COUNTIF(G1341:O1341, "&gt;0"),0.1)),2)</f>
        <v>-0.11450192280662713</v>
      </c>
      <c r="AU1341" s="17">
        <f>SUM(COUNTIF(P1341:X1341, "&gt;0"), COUNTIF(G1341:O1341, "&gt;0"))</f>
        <v>18</v>
      </c>
      <c r="AV1341" s="18">
        <f>$BQ$3*AS1341/$BO$3</f>
        <v>8.2696177062374244E-3</v>
      </c>
      <c r="AW1341" s="18" t="str">
        <f>IF(AR1341&lt;AV1341,AR1341,"ns")</f>
        <v>ns</v>
      </c>
      <c r="AX1341" s="19" t="str">
        <f>IF(AND(AW1341&lt;0.01,ABS(AT1341)&gt;1.5,D1341&gt;2), IF(AND(AT1341&gt;0,COUNTIF(P1341:X1341,"&gt;0")&gt;7),"IRF4_interactor_Treg", (IF(AND(AT1341&lt;0,COUNTIF(G1341:O1341, "&gt;0")&gt;7), "background_significant", "ns"))), "ns")</f>
        <v>ns</v>
      </c>
      <c r="AY1341" s="20">
        <f>IFERROR(TTEST(Y1341:AG1341,AH1341:AP1341,2,1),IF(OR(COUNTIF(AH1341:AP1341,"&gt;0")&gt;7,COUNTIF(Y1341:AG1341,"&gt;0")&gt;7),0,9999))</f>
        <v>0.12745940212242765</v>
      </c>
      <c r="AZ1341" s="20">
        <f>IF(AY1341=9999,$BO$4,RANK(AY1341,$AY$3:$AY$1993,1))</f>
        <v>1337</v>
      </c>
      <c r="BA1341" s="20">
        <f>LOG((IFERROR(SUM(AH1341:AP1341)/COUNTIF(AH1341:AP1341, "&gt;0"),0.1))/(IFERROR(SUM(Y1341:AG1341)/COUNTIF(Y1341:AG1341, "&gt;0"),0.1)),2)</f>
        <v>0.43858693132368609</v>
      </c>
      <c r="BB1341" s="21">
        <f>SUM(COUNTIF(AH1341:AP1341, "&gt;0"), COUNTIF(Y1341:AG1341, "&gt;0"))</f>
        <v>18</v>
      </c>
      <c r="BC1341" s="22">
        <f>$BQ$3*AZ1341/$BO$4</f>
        <v>6.7185929648241214E-3</v>
      </c>
      <c r="BD1341" s="22" t="str">
        <f>IF(AY1341&lt;BC1341,AY1341,"ns")</f>
        <v>ns</v>
      </c>
      <c r="BE1341" s="23" t="str">
        <f>IF(AND(BD1341&lt;0.01,ABS(BA1341)&gt;1.5,D1341&gt;2), IF(AND(BA1341&gt;0,COUNTIF(AH1341:AP1341,"&gt;0")&gt;7),"IRF4_interactor_Th17", (IF(AND(BA1341&lt;0,COUNTIF(Y1341:AG1341, "&gt;0")&gt;7), "background_significant", "ns"))), "ns")</f>
        <v>ns</v>
      </c>
      <c r="BF1341" s="24" t="str">
        <f>IF(OR(AX1341 ="IRF4_interactor_Treg", BE1341 ="IRF4_interactor_Th17"), LOG((AVERAGE(AH1341:AP1341)+0.1)/(AVERAGE(P1341:X1341)+0.1),2),"ns")</f>
        <v>ns</v>
      </c>
      <c r="BG1341" s="24">
        <f>IF(AND(AX1341="IRF4_interactor_Treg",BE1341="IRF4_interactor_Th17"),1,IF(AX1341="IRF4_interactor_Treg","IRF4_Treg",IF(BE1341="IRF4_interactor_Th17","IRF4_Th17",0)))</f>
        <v>0</v>
      </c>
      <c r="BH1341" s="25">
        <f>IFERROR(TTEST(AH1341:AP1341,P1341:X1341,2,1),IF(OR(COUNTIF(P1341:X1341,"&gt;0")&gt;7,COUNTIF(AH1341:AP1341,"&gt;0")&gt;7),0,9999))</f>
        <v>0.11185100490203648</v>
      </c>
      <c r="BI1341" s="25">
        <f>IF(BH1341=9999,$BS$5,RANK(BH1341,$BH$3:$BH$1993,1))</f>
        <v>705</v>
      </c>
      <c r="BJ1341" s="25">
        <f>$BQ$3*BI1341/$BO$5</f>
        <v>3.5409342039176292E-3</v>
      </c>
      <c r="BK1341" s="25" t="str">
        <f>IF(BH1341&lt;BJ1341,BH1341,"ns")</f>
        <v>ns</v>
      </c>
      <c r="BL1341" s="26">
        <f>SUM(COUNTIF(P1341:X1341, "&gt;0"), COUNTIF(AH1341:AP1341, "&gt;0"))</f>
        <v>18</v>
      </c>
    </row>
    <row r="1342" spans="1:64">
      <c r="A1342" t="s">
        <v>931</v>
      </c>
      <c r="B1342" t="s">
        <v>932</v>
      </c>
      <c r="C1342">
        <v>4.4845799999999998E-2</v>
      </c>
      <c r="D1342">
        <v>7</v>
      </c>
      <c r="E1342">
        <v>7</v>
      </c>
      <c r="F1342">
        <v>0</v>
      </c>
      <c r="G1342">
        <v>261227</v>
      </c>
      <c r="H1342">
        <v>188909</v>
      </c>
      <c r="I1342">
        <v>202715</v>
      </c>
      <c r="J1342">
        <v>109554</v>
      </c>
      <c r="K1342">
        <v>73056.2</v>
      </c>
      <c r="L1342">
        <v>82313.8</v>
      </c>
      <c r="M1342">
        <v>0</v>
      </c>
      <c r="N1342">
        <v>4028.75</v>
      </c>
      <c r="O1342">
        <v>59865.1</v>
      </c>
      <c r="P1342">
        <v>97889.9</v>
      </c>
      <c r="Q1342">
        <v>54712</v>
      </c>
      <c r="R1342">
        <v>120399</v>
      </c>
      <c r="S1342">
        <v>100980</v>
      </c>
      <c r="T1342">
        <v>67350.2</v>
      </c>
      <c r="U1342">
        <v>0</v>
      </c>
      <c r="V1342">
        <v>46168</v>
      </c>
      <c r="W1342">
        <v>28404.799999999999</v>
      </c>
      <c r="X1342">
        <v>70776.2</v>
      </c>
      <c r="Y1342">
        <v>62912.4</v>
      </c>
      <c r="Z1342">
        <v>19529.7</v>
      </c>
      <c r="AA1342">
        <v>132067</v>
      </c>
      <c r="AB1342">
        <v>36113.9</v>
      </c>
      <c r="AC1342">
        <v>12146.7</v>
      </c>
      <c r="AD1342">
        <v>156178</v>
      </c>
      <c r="AE1342">
        <v>202326</v>
      </c>
      <c r="AF1342">
        <v>239958</v>
      </c>
      <c r="AG1342">
        <v>175184</v>
      </c>
      <c r="AH1342">
        <v>243182</v>
      </c>
      <c r="AI1342">
        <v>146673</v>
      </c>
      <c r="AJ1342">
        <v>259788</v>
      </c>
      <c r="AK1342">
        <v>0</v>
      </c>
      <c r="AL1342">
        <v>0</v>
      </c>
      <c r="AM1342">
        <v>129123</v>
      </c>
      <c r="AN1342">
        <v>149737</v>
      </c>
      <c r="AO1342">
        <v>323953</v>
      </c>
      <c r="AP1342">
        <v>216723</v>
      </c>
      <c r="AR1342" s="16">
        <f>IFERROR(TTEST(G1342:O1342,P1342:X1342,2,1),IF(OR(COUNTIF(P1342:X1342,"&gt;0")&gt;7,COUNTIF(G1342:O1342,"&gt;0")&gt;7),0,9999))</f>
        <v>0.11324812400678368</v>
      </c>
      <c r="AS1342" s="16">
        <f>IF(AR1342=9999,$BO$3,RANK(AR1342,$AR$3:$AR$1993,1))</f>
        <v>1167</v>
      </c>
      <c r="AT1342" s="16">
        <f>LOG((IFERROR(SUM(P1342:X1342)/COUNTIF(P1342:X1342, "&gt;0"),0.1))/(IFERROR(SUM(G1342:O1342)/COUNTIF(G1342:O1342, "&gt;0"),0.1)),2)</f>
        <v>-0.74266237984074457</v>
      </c>
      <c r="AU1342" s="17">
        <f>SUM(COUNTIF(P1342:X1342, "&gt;0"), COUNTIF(G1342:O1342, "&gt;0"))</f>
        <v>16</v>
      </c>
      <c r="AV1342" s="18">
        <f>$BQ$3*AS1342/$BO$3</f>
        <v>5.8702213279678067E-3</v>
      </c>
      <c r="AW1342" s="18" t="str">
        <f>IF(AR1342&lt;AV1342,AR1342,"ns")</f>
        <v>ns</v>
      </c>
      <c r="AX1342" s="19" t="str">
        <f>IF(AND(AW1342&lt;0.01,ABS(AT1342)&gt;1.5,D1342&gt;2), IF(AND(AT1342&gt;0,COUNTIF(P1342:X1342,"&gt;0")&gt;7),"IRF4_interactor_Treg", (IF(AND(AT1342&lt;0,COUNTIF(G1342:O1342, "&gt;0")&gt;7), "background_significant", "ns"))), "ns")</f>
        <v>ns</v>
      </c>
      <c r="AY1342" s="20">
        <f>IFERROR(TTEST(Y1342:AG1342,AH1342:AP1342,2,1),IF(OR(COUNTIF(AH1342:AP1342,"&gt;0")&gt;7,COUNTIF(Y1342:AG1342,"&gt;0")&gt;7),0,9999))</f>
        <v>0.12838441232911763</v>
      </c>
      <c r="AZ1342" s="20">
        <f>IF(AY1342=9999,$BO$4,RANK(AY1342,$AY$3:$AY$1993,1))</f>
        <v>1338</v>
      </c>
      <c r="BA1342" s="20">
        <f>LOG((IFERROR(SUM(AH1342:AP1342)/COUNTIF(AH1342:AP1342, "&gt;0"),0.1))/(IFERROR(SUM(Y1342:AG1342)/COUNTIF(Y1342:AG1342, "&gt;0"),0.1)),2)</f>
        <v>0.86597748400536578</v>
      </c>
      <c r="BB1342" s="21">
        <f>SUM(COUNTIF(AH1342:AP1342, "&gt;0"), COUNTIF(Y1342:AG1342, "&gt;0"))</f>
        <v>16</v>
      </c>
      <c r="BC1342" s="22">
        <f>$BQ$3*AZ1342/$BO$4</f>
        <v>6.7236180904522618E-3</v>
      </c>
      <c r="BD1342" s="22" t="str">
        <f>IF(AY1342&lt;BC1342,AY1342,"ns")</f>
        <v>ns</v>
      </c>
      <c r="BE1342" s="23" t="str">
        <f>IF(AND(BD1342&lt;0.01,ABS(BA1342)&gt;1.5,D1342&gt;2), IF(AND(BA1342&gt;0,COUNTIF(AH1342:AP1342,"&gt;0")&gt;7),"IRF4_interactor_Th17", (IF(AND(BA1342&lt;0,COUNTIF(Y1342:AG1342, "&gt;0")&gt;7), "background_significant", "ns"))), "ns")</f>
        <v>ns</v>
      </c>
      <c r="BF1342" s="24" t="str">
        <f>IF(OR(AX1342 ="IRF4_interactor_Treg", BE1342 ="IRF4_interactor_Th17"), LOG((AVERAGE(AH1342:AP1342)+0.1)/(AVERAGE(P1342:X1342)+0.1),2),"ns")</f>
        <v>ns</v>
      </c>
      <c r="BG1342" s="24">
        <f>IF(AND(AX1342="IRF4_interactor_Treg",BE1342="IRF4_interactor_Th17"),1,IF(AX1342="IRF4_interactor_Treg","IRF4_Treg",IF(BE1342="IRF4_interactor_Th17","IRF4_Th17",0)))</f>
        <v>0</v>
      </c>
      <c r="BH1342" s="25">
        <f>IFERROR(TTEST(AH1342:AP1342,P1342:X1342,2,1),IF(OR(COUNTIF(P1342:X1342,"&gt;0")&gt;7,COUNTIF(AH1342:AP1342,"&gt;0")&gt;7),0,9999))</f>
        <v>3.8561656002197478E-2</v>
      </c>
      <c r="BI1342" s="25">
        <f>IF(BH1342=9999,$BS$5,RANK(BH1342,$BH$3:$BH$1993,1))</f>
        <v>406</v>
      </c>
      <c r="BJ1342" s="25">
        <f>$BQ$3*BI1342/$BO$5</f>
        <v>2.0391762933199401E-3</v>
      </c>
      <c r="BK1342" s="25" t="str">
        <f>IF(BH1342&lt;BJ1342,BH1342,"ns")</f>
        <v>ns</v>
      </c>
      <c r="BL1342" s="26">
        <f>SUM(COUNTIF(P1342:X1342, "&gt;0"), COUNTIF(AH1342:AP1342, "&gt;0"))</f>
        <v>15</v>
      </c>
    </row>
    <row r="1343" spans="1:64">
      <c r="A1343" t="s">
        <v>4677</v>
      </c>
      <c r="B1343" t="s">
        <v>4678</v>
      </c>
      <c r="C1343">
        <v>5.7643399999999997E-2</v>
      </c>
      <c r="D1343">
        <v>3</v>
      </c>
      <c r="E1343">
        <v>3</v>
      </c>
      <c r="F1343">
        <v>0</v>
      </c>
      <c r="G1343">
        <v>84677.4</v>
      </c>
      <c r="H1343">
        <v>50243</v>
      </c>
      <c r="I1343">
        <v>49146.3</v>
      </c>
      <c r="J1343">
        <v>25048.6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20172.900000000001</v>
      </c>
      <c r="Q1343">
        <v>0</v>
      </c>
      <c r="R1343">
        <v>29027.9</v>
      </c>
      <c r="S1343">
        <v>53357.7</v>
      </c>
      <c r="T1343">
        <v>20621</v>
      </c>
      <c r="U1343">
        <v>12977</v>
      </c>
      <c r="V1343">
        <v>53362.8</v>
      </c>
      <c r="W1343">
        <v>24254.6</v>
      </c>
      <c r="X1343">
        <v>12645.1</v>
      </c>
      <c r="Y1343">
        <v>0</v>
      </c>
      <c r="Z1343">
        <v>0</v>
      </c>
      <c r="AA1343">
        <v>0</v>
      </c>
      <c r="AB1343">
        <v>20777.5</v>
      </c>
      <c r="AC1343">
        <v>0</v>
      </c>
      <c r="AD1343">
        <v>15554.4</v>
      </c>
      <c r="AE1343">
        <v>36749.800000000003</v>
      </c>
      <c r="AF1343">
        <v>92343.2</v>
      </c>
      <c r="AG1343">
        <v>77031.899999999994</v>
      </c>
      <c r="AH1343">
        <v>138345</v>
      </c>
      <c r="AI1343">
        <v>108383</v>
      </c>
      <c r="AJ1343">
        <v>140546</v>
      </c>
      <c r="AK1343">
        <v>0</v>
      </c>
      <c r="AL1343">
        <v>0</v>
      </c>
      <c r="AM1343">
        <v>0</v>
      </c>
      <c r="AN1343">
        <v>36186.300000000003</v>
      </c>
      <c r="AO1343">
        <v>117564</v>
      </c>
      <c r="AP1343">
        <v>54668.800000000003</v>
      </c>
      <c r="AR1343" s="16">
        <f>IFERROR(TTEST(G1343:O1343,P1343:X1343,2,1),IF(OR(COUNTIF(P1343:X1343,"&gt;0")&gt;7,COUNTIF(G1343:O1343,"&gt;0")&gt;7),0,9999))</f>
        <v>0.88552167641874557</v>
      </c>
      <c r="AS1343" s="16">
        <f>IF(AR1343=9999,$BO$3,RANK(AR1343,$AR$3:$AR$1993,1))</f>
        <v>1923</v>
      </c>
      <c r="AT1343" s="16">
        <f>LOG((IFERROR(SUM(P1343:X1343)/COUNTIF(P1343:X1343, "&gt;0"),0.1))/(IFERROR(SUM(G1343:O1343)/COUNTIF(G1343:O1343, "&gt;0"),0.1)),2)</f>
        <v>-0.88530359379725909</v>
      </c>
      <c r="AU1343" s="17">
        <f>SUM(COUNTIF(P1343:X1343, "&gt;0"), COUNTIF(G1343:O1343, "&gt;0"))</f>
        <v>12</v>
      </c>
      <c r="AV1343" s="18">
        <f>$BQ$3*AS1343/$BO$3</f>
        <v>9.6730382293762577E-3</v>
      </c>
      <c r="AW1343" s="18" t="str">
        <f>IF(AR1343&lt;AV1343,AR1343,"ns")</f>
        <v>ns</v>
      </c>
      <c r="AX1343" s="19" t="str">
        <f>IF(AND(AW1343&lt;0.01,ABS(AT1343)&gt;1.5,D1343&gt;2), IF(AND(AT1343&gt;0,COUNTIF(P1343:X1343,"&gt;0")&gt;7),"IRF4_interactor_Treg", (IF(AND(AT1343&lt;0,COUNTIF(G1343:O1343, "&gt;0")&gt;7), "background_significant", "ns"))), "ns")</f>
        <v>ns</v>
      </c>
      <c r="AY1343" s="20">
        <f>IFERROR(TTEST(Y1343:AG1343,AH1343:AP1343,2,1),IF(OR(COUNTIF(AH1343:AP1343,"&gt;0")&gt;7,COUNTIF(Y1343:AG1343,"&gt;0")&gt;7),0,9999))</f>
        <v>0.12844041321214722</v>
      </c>
      <c r="AZ1343" s="20">
        <f>IF(AY1343=9999,$BO$4,RANK(AY1343,$AY$3:$AY$1993,1))</f>
        <v>1339</v>
      </c>
      <c r="BA1343" s="20">
        <f>LOG((IFERROR(SUM(AH1343:AP1343)/COUNTIF(AH1343:AP1343, "&gt;0"),0.1))/(IFERROR(SUM(Y1343:AG1343)/COUNTIF(Y1343:AG1343, "&gt;0"),0.1)),2)</f>
        <v>1.0338071259340478</v>
      </c>
      <c r="BB1343" s="21">
        <f>SUM(COUNTIF(AH1343:AP1343, "&gt;0"), COUNTIF(Y1343:AG1343, "&gt;0"))</f>
        <v>11</v>
      </c>
      <c r="BC1343" s="22">
        <f>$BQ$3*AZ1343/$BO$4</f>
        <v>6.7286432160804021E-3</v>
      </c>
      <c r="BD1343" s="22" t="str">
        <f>IF(AY1343&lt;BC1343,AY1343,"ns")</f>
        <v>ns</v>
      </c>
      <c r="BE1343" s="23" t="str">
        <f>IF(AND(BD1343&lt;0.01,ABS(BA1343)&gt;1.5,D1343&gt;2), IF(AND(BA1343&gt;0,COUNTIF(AH1343:AP1343,"&gt;0")&gt;7),"IRF4_interactor_Th17", (IF(AND(BA1343&lt;0,COUNTIF(Y1343:AG1343, "&gt;0")&gt;7), "background_significant", "ns"))), "ns")</f>
        <v>ns</v>
      </c>
      <c r="BF1343" s="24" t="str">
        <f>IF(OR(AX1343 ="IRF4_interactor_Treg", BE1343 ="IRF4_interactor_Th17"), LOG((AVERAGE(AH1343:AP1343)+0.1)/(AVERAGE(P1343:X1343)+0.1),2),"ns")</f>
        <v>ns</v>
      </c>
      <c r="BG1343" s="24">
        <f>IF(AND(AX1343="IRF4_interactor_Treg",BE1343="IRF4_interactor_Th17"),1,IF(AX1343="IRF4_interactor_Treg","IRF4_Treg",IF(BE1343="IRF4_interactor_Th17","IRF4_Th17",0)))</f>
        <v>0</v>
      </c>
      <c r="BH1343" s="25">
        <f>IFERROR(TTEST(AH1343:AP1343,P1343:X1343,2,1),IF(OR(COUNTIF(P1343:X1343,"&gt;0")&gt;7,COUNTIF(AH1343:AP1343,"&gt;0")&gt;7),0,9999))</f>
        <v>0.1087210987964049</v>
      </c>
      <c r="BI1343" s="25">
        <f>IF(BH1343=9999,$BS$5,RANK(BH1343,$BH$3:$BH$1993,1))</f>
        <v>695</v>
      </c>
      <c r="BJ1343" s="25">
        <f>$BQ$3*BI1343/$BO$5</f>
        <v>3.4907081868407836E-3</v>
      </c>
      <c r="BK1343" s="25" t="str">
        <f>IF(BH1343&lt;BJ1343,BH1343,"ns")</f>
        <v>ns</v>
      </c>
      <c r="BL1343" s="26">
        <f>SUM(COUNTIF(P1343:X1343, "&gt;0"), COUNTIF(AH1343:AP1343, "&gt;0"))</f>
        <v>14</v>
      </c>
    </row>
    <row r="1344" spans="1:64">
      <c r="A1344" t="s">
        <v>2199</v>
      </c>
      <c r="B1344" t="s">
        <v>2200</v>
      </c>
      <c r="C1344">
        <v>7.1633199999999997E-4</v>
      </c>
      <c r="D1344">
        <v>8</v>
      </c>
      <c r="E1344">
        <v>3</v>
      </c>
      <c r="F1344">
        <v>5</v>
      </c>
      <c r="G1344">
        <v>3089230</v>
      </c>
      <c r="H1344">
        <v>2864340</v>
      </c>
      <c r="I1344">
        <v>3129670</v>
      </c>
      <c r="J1344">
        <v>1911230</v>
      </c>
      <c r="K1344">
        <v>1969910</v>
      </c>
      <c r="L1344">
        <v>2089290</v>
      </c>
      <c r="M1344">
        <v>1498180</v>
      </c>
      <c r="N1344">
        <v>1208890</v>
      </c>
      <c r="O1344">
        <v>1468510</v>
      </c>
      <c r="P1344">
        <v>2759240</v>
      </c>
      <c r="Q1344">
        <v>2379860</v>
      </c>
      <c r="R1344">
        <v>2433180</v>
      </c>
      <c r="S1344">
        <v>2792620</v>
      </c>
      <c r="T1344">
        <v>2782810</v>
      </c>
      <c r="U1344">
        <v>2587840</v>
      </c>
      <c r="V1344">
        <v>1975940</v>
      </c>
      <c r="W1344">
        <v>1903730</v>
      </c>
      <c r="X1344">
        <v>1867820</v>
      </c>
      <c r="Y1344">
        <v>2345450</v>
      </c>
      <c r="Z1344">
        <v>1965560</v>
      </c>
      <c r="AA1344">
        <v>2195840</v>
      </c>
      <c r="AB1344">
        <v>1866450</v>
      </c>
      <c r="AC1344">
        <v>1883890</v>
      </c>
      <c r="AD1344">
        <v>2009850</v>
      </c>
      <c r="AE1344">
        <v>1244110</v>
      </c>
      <c r="AF1344">
        <v>1775220</v>
      </c>
      <c r="AG1344">
        <v>1476100</v>
      </c>
      <c r="AH1344">
        <v>2819180</v>
      </c>
      <c r="AI1344">
        <v>2640940</v>
      </c>
      <c r="AJ1344">
        <v>2897800</v>
      </c>
      <c r="AK1344">
        <v>1597720</v>
      </c>
      <c r="AL1344">
        <v>1326730</v>
      </c>
      <c r="AM1344">
        <v>1723590</v>
      </c>
      <c r="AN1344">
        <v>1928780</v>
      </c>
      <c r="AO1344">
        <v>2565150</v>
      </c>
      <c r="AP1344">
        <v>1888710</v>
      </c>
      <c r="AR1344" s="16">
        <f>IFERROR(TTEST(G1344:O1344,P1344:X1344,2,1),IF(OR(COUNTIF(P1344:X1344,"&gt;0")&gt;7,COUNTIF(G1344:O1344,"&gt;0")&gt;7),0,9999))</f>
        <v>0.2414311338490448</v>
      </c>
      <c r="AS1344" s="16">
        <f>IF(AR1344=9999,$BO$3,RANK(AR1344,$AR$3:$AR$1993,1))</f>
        <v>1367</v>
      </c>
      <c r="AT1344" s="16">
        <f>LOG((IFERROR(SUM(P1344:X1344)/COUNTIF(P1344:X1344, "&gt;0"),0.1))/(IFERROR(SUM(G1344:O1344)/COUNTIF(G1344:O1344, "&gt;0"),0.1)),2)</f>
        <v>0.15989566495667865</v>
      </c>
      <c r="AU1344" s="17">
        <f>SUM(COUNTIF(P1344:X1344, "&gt;0"), COUNTIF(G1344:O1344, "&gt;0"))</f>
        <v>18</v>
      </c>
      <c r="AV1344" s="18">
        <f>$BQ$3*AS1344/$BO$3</f>
        <v>6.8762575452716301E-3</v>
      </c>
      <c r="AW1344" s="18" t="str">
        <f>IF(AR1344&lt;AV1344,AR1344,"ns")</f>
        <v>ns</v>
      </c>
      <c r="AX1344" s="19" t="str">
        <f>IF(AND(AW1344&lt;0.01,ABS(AT1344)&gt;1.5,D1344&gt;2), IF(AND(AT1344&gt;0,COUNTIF(P1344:X1344,"&gt;0")&gt;7),"IRF4_interactor_Treg", (IF(AND(AT1344&lt;0,COUNTIF(G1344:O1344, "&gt;0")&gt;7), "background_significant", "ns"))), "ns")</f>
        <v>ns</v>
      </c>
      <c r="AY1344" s="20">
        <f>IFERROR(TTEST(Y1344:AG1344,AH1344:AP1344,2,1),IF(OR(COUNTIF(AH1344:AP1344,"&gt;0")&gt;7,COUNTIF(Y1344:AG1344,"&gt;0")&gt;7),0,9999))</f>
        <v>0.12858979676784596</v>
      </c>
      <c r="AZ1344" s="20">
        <f>IF(AY1344=9999,$BO$4,RANK(AY1344,$AY$3:$AY$1993,1))</f>
        <v>1340</v>
      </c>
      <c r="BA1344" s="20">
        <f>LOG((IFERROR(SUM(AH1344:AP1344)/COUNTIF(AH1344:AP1344, "&gt;0"),0.1))/(IFERROR(SUM(Y1344:AG1344)/COUNTIF(Y1344:AG1344, "&gt;0"),0.1)),2)</f>
        <v>0.20997388385421478</v>
      </c>
      <c r="BB1344" s="21">
        <f>SUM(COUNTIF(AH1344:AP1344, "&gt;0"), COUNTIF(Y1344:AG1344, "&gt;0"))</f>
        <v>18</v>
      </c>
      <c r="BC1344" s="22">
        <f>$BQ$3*AZ1344/$BO$4</f>
        <v>6.7336683417085425E-3</v>
      </c>
      <c r="BD1344" s="22" t="str">
        <f>IF(AY1344&lt;BC1344,AY1344,"ns")</f>
        <v>ns</v>
      </c>
      <c r="BE1344" s="23" t="str">
        <f>IF(AND(BD1344&lt;0.01,ABS(BA1344)&gt;1.5,D1344&gt;2), IF(AND(BA1344&gt;0,COUNTIF(AH1344:AP1344,"&gt;0")&gt;7),"IRF4_interactor_Th17", (IF(AND(BA1344&lt;0,COUNTIF(Y1344:AG1344, "&gt;0")&gt;7), "background_significant", "ns"))), "ns")</f>
        <v>ns</v>
      </c>
      <c r="BF1344" s="24" t="str">
        <f>IF(OR(AX1344 ="IRF4_interactor_Treg", BE1344 ="IRF4_interactor_Th17"), LOG((AVERAGE(AH1344:AP1344)+0.1)/(AVERAGE(P1344:X1344)+0.1),2),"ns")</f>
        <v>ns</v>
      </c>
      <c r="BG1344" s="24">
        <f>IF(AND(AX1344="IRF4_interactor_Treg",BE1344="IRF4_interactor_Th17"),1,IF(AX1344="IRF4_interactor_Treg","IRF4_Treg",IF(BE1344="IRF4_interactor_Th17","IRF4_Th17",0)))</f>
        <v>0</v>
      </c>
      <c r="BH1344" s="25">
        <f>IFERROR(TTEST(AH1344:AP1344,P1344:X1344,2,1),IF(OR(COUNTIF(P1344:X1344,"&gt;0")&gt;7,COUNTIF(AH1344:AP1344,"&gt;0")&gt;7),0,9999))</f>
        <v>0.38092595726994261</v>
      </c>
      <c r="BI1344" s="25">
        <f>IF(BH1344=9999,$BS$5,RANK(BH1344,$BH$3:$BH$1993,1))</f>
        <v>1293</v>
      </c>
      <c r="BJ1344" s="25">
        <f>$BQ$3*BI1344/$BO$5</f>
        <v>6.4942240080361627E-3</v>
      </c>
      <c r="BK1344" s="25" t="str">
        <f>IF(BH1344&lt;BJ1344,BH1344,"ns")</f>
        <v>ns</v>
      </c>
      <c r="BL1344" s="26">
        <f>SUM(COUNTIF(P1344:X1344, "&gt;0"), COUNTIF(AH1344:AP1344, "&gt;0"))</f>
        <v>18</v>
      </c>
    </row>
    <row r="1345" spans="1:64">
      <c r="A1345" t="s">
        <v>1767</v>
      </c>
      <c r="B1345" t="s">
        <v>1768</v>
      </c>
      <c r="C1345">
        <v>7.1633199999999997E-4</v>
      </c>
      <c r="D1345">
        <v>3</v>
      </c>
      <c r="E1345">
        <v>3</v>
      </c>
      <c r="F1345">
        <v>0</v>
      </c>
      <c r="G1345">
        <v>2396140</v>
      </c>
      <c r="H1345">
        <v>2214770</v>
      </c>
      <c r="I1345">
        <v>2018570</v>
      </c>
      <c r="J1345">
        <v>715906</v>
      </c>
      <c r="K1345">
        <v>686392</v>
      </c>
      <c r="L1345">
        <v>824375</v>
      </c>
      <c r="M1345">
        <v>776128</v>
      </c>
      <c r="N1345">
        <v>934742</v>
      </c>
      <c r="O1345">
        <v>901834</v>
      </c>
      <c r="P1345">
        <v>2360120</v>
      </c>
      <c r="Q1345">
        <v>2051620</v>
      </c>
      <c r="R1345">
        <v>1703060</v>
      </c>
      <c r="S1345">
        <v>1328530</v>
      </c>
      <c r="T1345">
        <v>1430160</v>
      </c>
      <c r="U1345">
        <v>1131610</v>
      </c>
      <c r="V1345">
        <v>1804020</v>
      </c>
      <c r="W1345">
        <v>2321280</v>
      </c>
      <c r="X1345">
        <v>1959410</v>
      </c>
      <c r="Y1345">
        <v>2255520</v>
      </c>
      <c r="Z1345">
        <v>1976750</v>
      </c>
      <c r="AA1345">
        <v>1972700</v>
      </c>
      <c r="AB1345">
        <v>1263420</v>
      </c>
      <c r="AC1345">
        <v>1325040</v>
      </c>
      <c r="AD1345">
        <v>1352710</v>
      </c>
      <c r="AE1345">
        <v>1955610</v>
      </c>
      <c r="AF1345">
        <v>1534940</v>
      </c>
      <c r="AG1345">
        <v>1528870</v>
      </c>
      <c r="AH1345">
        <v>2779840</v>
      </c>
      <c r="AI1345">
        <v>2887230</v>
      </c>
      <c r="AJ1345">
        <v>3132930</v>
      </c>
      <c r="AK1345">
        <v>1069080</v>
      </c>
      <c r="AL1345">
        <v>1181200</v>
      </c>
      <c r="AM1345">
        <v>627633</v>
      </c>
      <c r="AN1345">
        <v>2162050</v>
      </c>
      <c r="AO1345">
        <v>2689380</v>
      </c>
      <c r="AP1345">
        <v>1933150</v>
      </c>
      <c r="AR1345" s="16">
        <f>IFERROR(TTEST(G1345:O1345,P1345:X1345,2,1),IF(OR(COUNTIF(P1345:X1345,"&gt;0")&gt;7,COUNTIF(G1345:O1345,"&gt;0")&gt;7),0,9999))</f>
        <v>3.316381758692636E-2</v>
      </c>
      <c r="AS1345" s="16">
        <f>IF(AR1345=9999,$BO$3,RANK(AR1345,$AR$3:$AR$1993,1))</f>
        <v>898</v>
      </c>
      <c r="AT1345" s="16">
        <f>LOG((IFERROR(SUM(P1345:X1345)/COUNTIF(P1345:X1345, "&gt;0"),0.1))/(IFERROR(SUM(G1345:O1345)/COUNTIF(G1345:O1345, "&gt;0"),0.1)),2)</f>
        <v>0.48842567198026815</v>
      </c>
      <c r="AU1345" s="17">
        <f>SUM(COUNTIF(P1345:X1345, "&gt;0"), COUNTIF(G1345:O1345, "&gt;0"))</f>
        <v>18</v>
      </c>
      <c r="AV1345" s="18">
        <f>$BQ$3*AS1345/$BO$3</f>
        <v>4.5171026156941652E-3</v>
      </c>
      <c r="AW1345" s="18" t="str">
        <f>IF(AR1345&lt;AV1345,AR1345,"ns")</f>
        <v>ns</v>
      </c>
      <c r="AX1345" s="19" t="str">
        <f>IF(AND(AW1345&lt;0.01,ABS(AT1345)&gt;1.5,D1345&gt;2), IF(AND(AT1345&gt;0,COUNTIF(P1345:X1345,"&gt;0")&gt;7),"IRF4_interactor_Treg", (IF(AND(AT1345&lt;0,COUNTIF(G1345:O1345, "&gt;0")&gt;7), "background_significant", "ns"))), "ns")</f>
        <v>ns</v>
      </c>
      <c r="AY1345" s="20">
        <f>IFERROR(TTEST(Y1345:AG1345,AH1345:AP1345,2,1),IF(OR(COUNTIF(AH1345:AP1345,"&gt;0")&gt;7,COUNTIF(Y1345:AG1345,"&gt;0")&gt;7),0,9999))</f>
        <v>0.12863137609330694</v>
      </c>
      <c r="AZ1345" s="20">
        <f>IF(AY1345=9999,$BO$4,RANK(AY1345,$AY$3:$AY$1993,1))</f>
        <v>1341</v>
      </c>
      <c r="BA1345" s="20">
        <f>LOG((IFERROR(SUM(AH1345:AP1345)/COUNTIF(AH1345:AP1345, "&gt;0"),0.1))/(IFERROR(SUM(Y1345:AG1345)/COUNTIF(Y1345:AG1345, "&gt;0"),0.1)),2)</f>
        <v>0.28379860242378901</v>
      </c>
      <c r="BB1345" s="21">
        <f>SUM(COUNTIF(AH1345:AP1345, "&gt;0"), COUNTIF(Y1345:AG1345, "&gt;0"))</f>
        <v>18</v>
      </c>
      <c r="BC1345" s="22">
        <f>$BQ$3*AZ1345/$BO$4</f>
        <v>6.7386934673366837E-3</v>
      </c>
      <c r="BD1345" s="22" t="str">
        <f>IF(AY1345&lt;BC1345,AY1345,"ns")</f>
        <v>ns</v>
      </c>
      <c r="BE1345" s="23" t="str">
        <f>IF(AND(BD1345&lt;0.01,ABS(BA1345)&gt;1.5,D1345&gt;2), IF(AND(BA1345&gt;0,COUNTIF(AH1345:AP1345,"&gt;0")&gt;7),"IRF4_interactor_Th17", (IF(AND(BA1345&lt;0,COUNTIF(Y1345:AG1345, "&gt;0")&gt;7), "background_significant", "ns"))), "ns")</f>
        <v>ns</v>
      </c>
      <c r="BF1345" s="24" t="str">
        <f>IF(OR(AX1345 ="IRF4_interactor_Treg", BE1345 ="IRF4_interactor_Th17"), LOG((AVERAGE(AH1345:AP1345)+0.1)/(AVERAGE(P1345:X1345)+0.1),2),"ns")</f>
        <v>ns</v>
      </c>
      <c r="BG1345" s="24">
        <f>IF(AND(AX1345="IRF4_interactor_Treg",BE1345="IRF4_interactor_Th17"),1,IF(AX1345="IRF4_interactor_Treg","IRF4_Treg",IF(BE1345="IRF4_interactor_Th17","IRF4_Th17",0)))</f>
        <v>0</v>
      </c>
      <c r="BH1345" s="25">
        <f>IFERROR(TTEST(AH1345:AP1345,P1345:X1345,2,1),IF(OR(COUNTIF(P1345:X1345,"&gt;0")&gt;7,COUNTIF(AH1345:AP1345,"&gt;0")&gt;7),0,9999))</f>
        <v>0.22837197883567983</v>
      </c>
      <c r="BI1345" s="25">
        <f>IF(BH1345=9999,$BS$5,RANK(BH1345,$BH$3:$BH$1993,1))</f>
        <v>1016</v>
      </c>
      <c r="BJ1345" s="25">
        <f>$BQ$3*BI1345/$BO$5</f>
        <v>5.1029633350075342E-3</v>
      </c>
      <c r="BK1345" s="25" t="str">
        <f>IF(BH1345&lt;BJ1345,BH1345,"ns")</f>
        <v>ns</v>
      </c>
      <c r="BL1345" s="26">
        <f>SUM(COUNTIF(P1345:X1345, "&gt;0"), COUNTIF(AH1345:AP1345, "&gt;0"))</f>
        <v>18</v>
      </c>
    </row>
    <row r="1346" spans="1:64">
      <c r="A1346" t="s">
        <v>5353</v>
      </c>
      <c r="B1346" t="s">
        <v>5354</v>
      </c>
      <c r="C1346">
        <v>6.0579800000000001E-3</v>
      </c>
      <c r="D1346">
        <v>5</v>
      </c>
      <c r="E1346">
        <v>5</v>
      </c>
      <c r="F1346">
        <v>0</v>
      </c>
      <c r="G1346">
        <v>1673950</v>
      </c>
      <c r="H1346">
        <v>1171560</v>
      </c>
      <c r="I1346">
        <v>1936610</v>
      </c>
      <c r="J1346">
        <v>636563</v>
      </c>
      <c r="K1346">
        <v>655521</v>
      </c>
      <c r="L1346">
        <v>714970</v>
      </c>
      <c r="M1346">
        <v>614101</v>
      </c>
      <c r="N1346">
        <v>450319</v>
      </c>
      <c r="O1346">
        <v>959515</v>
      </c>
      <c r="P1346">
        <v>939849</v>
      </c>
      <c r="Q1346">
        <v>579526</v>
      </c>
      <c r="R1346">
        <v>607789</v>
      </c>
      <c r="S1346">
        <v>1655460</v>
      </c>
      <c r="T1346">
        <v>1228280</v>
      </c>
      <c r="U1346">
        <v>1276000</v>
      </c>
      <c r="V1346">
        <v>1406760</v>
      </c>
      <c r="W1346">
        <v>1274930</v>
      </c>
      <c r="X1346">
        <v>1136400</v>
      </c>
      <c r="Y1346">
        <v>850734</v>
      </c>
      <c r="Z1346">
        <v>909310</v>
      </c>
      <c r="AA1346">
        <v>711817</v>
      </c>
      <c r="AB1346">
        <v>1119390</v>
      </c>
      <c r="AC1346">
        <v>977769</v>
      </c>
      <c r="AD1346">
        <v>1308510</v>
      </c>
      <c r="AE1346">
        <v>232458</v>
      </c>
      <c r="AF1346">
        <v>711416</v>
      </c>
      <c r="AG1346">
        <v>608476</v>
      </c>
      <c r="AH1346">
        <v>2227440</v>
      </c>
      <c r="AI1346">
        <v>2349180</v>
      </c>
      <c r="AJ1346">
        <v>2988690</v>
      </c>
      <c r="AK1346">
        <v>808730</v>
      </c>
      <c r="AL1346">
        <v>614292</v>
      </c>
      <c r="AM1346">
        <v>476006</v>
      </c>
      <c r="AN1346">
        <v>1003580</v>
      </c>
      <c r="AO1346">
        <v>1252250</v>
      </c>
      <c r="AP1346">
        <v>811062</v>
      </c>
      <c r="AR1346" s="16">
        <f>IFERROR(TTEST(G1346:O1346,P1346:X1346,2,1),IF(OR(COUNTIF(P1346:X1346,"&gt;0")&gt;7,COUNTIF(G1346:O1346,"&gt;0")&gt;7),0,9999))</f>
        <v>0.6172641367618994</v>
      </c>
      <c r="AS1346" s="16">
        <f>IF(AR1346=9999,$BO$3,RANK(AR1346,$AR$3:$AR$1993,1))</f>
        <v>1717</v>
      </c>
      <c r="AT1346" s="16">
        <f>LOG((IFERROR(SUM(P1346:X1346)/COUNTIF(P1346:X1346, "&gt;0"),0.1))/(IFERROR(SUM(G1346:O1346)/COUNTIF(G1346:O1346, "&gt;0"),0.1)),2)</f>
        <v>0.19734551159223201</v>
      </c>
      <c r="AU1346" s="17">
        <f>SUM(COUNTIF(P1346:X1346, "&gt;0"), COUNTIF(G1346:O1346, "&gt;0"))</f>
        <v>18</v>
      </c>
      <c r="AV1346" s="18">
        <f>$BQ$3*AS1346/$BO$3</f>
        <v>8.6368209255533214E-3</v>
      </c>
      <c r="AW1346" s="18" t="str">
        <f>IF(AR1346&lt;AV1346,AR1346,"ns")</f>
        <v>ns</v>
      </c>
      <c r="AX1346" s="19" t="str">
        <f>IF(AND(AW1346&lt;0.01,ABS(AT1346)&gt;1.5,D1346&gt;2), IF(AND(AT1346&gt;0,COUNTIF(P1346:X1346,"&gt;0")&gt;7),"IRF4_interactor_Treg", (IF(AND(AT1346&lt;0,COUNTIF(G1346:O1346, "&gt;0")&gt;7), "background_significant", "ns"))), "ns")</f>
        <v>ns</v>
      </c>
      <c r="AY1346" s="20">
        <f>IFERROR(TTEST(Y1346:AG1346,AH1346:AP1346,2,1),IF(OR(COUNTIF(AH1346:AP1346,"&gt;0")&gt;7,COUNTIF(Y1346:AG1346,"&gt;0")&gt;7),0,9999))</f>
        <v>0.12973769484136297</v>
      </c>
      <c r="AZ1346" s="20">
        <f>IF(AY1346=9999,$BO$4,RANK(AY1346,$AY$3:$AY$1993,1))</f>
        <v>1342</v>
      </c>
      <c r="BA1346" s="20">
        <f>LOG((IFERROR(SUM(AH1346:AP1346)/COUNTIF(AH1346:AP1346, "&gt;0"),0.1))/(IFERROR(SUM(Y1346:AG1346)/COUNTIF(Y1346:AG1346, "&gt;0"),0.1)),2)</f>
        <v>0.75411721391455233</v>
      </c>
      <c r="BB1346" s="21">
        <f>SUM(COUNTIF(AH1346:AP1346, "&gt;0"), COUNTIF(Y1346:AG1346, "&gt;0"))</f>
        <v>18</v>
      </c>
      <c r="BC1346" s="22">
        <f>$BQ$3*AZ1346/$BO$4</f>
        <v>6.7437185929648241E-3</v>
      </c>
      <c r="BD1346" s="22" t="str">
        <f>IF(AY1346&lt;BC1346,AY1346,"ns")</f>
        <v>ns</v>
      </c>
      <c r="BE1346" s="23" t="str">
        <f>IF(AND(BD1346&lt;0.01,ABS(BA1346)&gt;1.5,D1346&gt;2), IF(AND(BA1346&gt;0,COUNTIF(AH1346:AP1346,"&gt;0")&gt;7),"IRF4_interactor_Th17", (IF(AND(BA1346&lt;0,COUNTIF(Y1346:AG1346, "&gt;0")&gt;7), "background_significant", "ns"))), "ns")</f>
        <v>ns</v>
      </c>
      <c r="BF1346" s="24" t="str">
        <f>IF(OR(AX1346 ="IRF4_interactor_Treg", BE1346 ="IRF4_interactor_Th17"), LOG((AVERAGE(AH1346:AP1346)+0.1)/(AVERAGE(P1346:X1346)+0.1),2),"ns")</f>
        <v>ns</v>
      </c>
      <c r="BG1346" s="24">
        <f>IF(AND(AX1346="IRF4_interactor_Treg",BE1346="IRF4_interactor_Th17"),1,IF(AX1346="IRF4_interactor_Treg","IRF4_Treg",IF(BE1346="IRF4_interactor_Th17","IRF4_Th17",0)))</f>
        <v>0</v>
      </c>
      <c r="BH1346" s="25">
        <f>IFERROR(TTEST(AH1346:AP1346,P1346:X1346,2,1),IF(OR(COUNTIF(P1346:X1346,"&gt;0")&gt;7,COUNTIF(AH1346:AP1346,"&gt;0")&gt;7),0,9999))</f>
        <v>0.52432133743991483</v>
      </c>
      <c r="BI1346" s="25">
        <f>IF(BH1346=9999,$BS$5,RANK(BH1346,$BH$3:$BH$1993,1))</f>
        <v>1498</v>
      </c>
      <c r="BJ1346" s="25">
        <f>$BQ$3*BI1346/$BO$5</f>
        <v>7.5238573581115024E-3</v>
      </c>
      <c r="BK1346" s="25" t="str">
        <f>IF(BH1346&lt;BJ1346,BH1346,"ns")</f>
        <v>ns</v>
      </c>
      <c r="BL1346" s="26">
        <f>SUM(COUNTIF(P1346:X1346, "&gt;0"), COUNTIF(AH1346:AP1346, "&gt;0"))</f>
        <v>18</v>
      </c>
    </row>
    <row r="1347" spans="1:64">
      <c r="A1347" t="s">
        <v>1397</v>
      </c>
      <c r="B1347" t="s">
        <v>1398</v>
      </c>
      <c r="C1347">
        <v>6.1406299999999997E-2</v>
      </c>
      <c r="D1347">
        <v>4</v>
      </c>
      <c r="E1347">
        <v>4</v>
      </c>
      <c r="F1347">
        <v>0</v>
      </c>
      <c r="G1347">
        <v>11430.4</v>
      </c>
      <c r="H1347">
        <v>46556.800000000003</v>
      </c>
      <c r="I1347">
        <v>0</v>
      </c>
      <c r="J1347">
        <v>0</v>
      </c>
      <c r="K1347">
        <v>19455.5</v>
      </c>
      <c r="L1347">
        <v>0</v>
      </c>
      <c r="M1347">
        <v>0</v>
      </c>
      <c r="N1347">
        <v>0</v>
      </c>
      <c r="O1347">
        <v>0</v>
      </c>
      <c r="P1347">
        <v>38763.5</v>
      </c>
      <c r="Q1347">
        <v>54233.5</v>
      </c>
      <c r="R1347">
        <v>86730.1</v>
      </c>
      <c r="S1347">
        <v>45363.4</v>
      </c>
      <c r="T1347">
        <v>65869.3</v>
      </c>
      <c r="U1347">
        <v>62493.8</v>
      </c>
      <c r="V1347">
        <v>23843.5</v>
      </c>
      <c r="W1347">
        <v>57009.599999999999</v>
      </c>
      <c r="X1347">
        <v>58936</v>
      </c>
      <c r="Y1347">
        <v>26649.5</v>
      </c>
      <c r="Z1347">
        <v>0</v>
      </c>
      <c r="AA1347">
        <v>0</v>
      </c>
      <c r="AB1347">
        <v>0</v>
      </c>
      <c r="AC1347">
        <v>42437.3</v>
      </c>
      <c r="AD1347">
        <v>36426.300000000003</v>
      </c>
      <c r="AE1347">
        <v>55354.7</v>
      </c>
      <c r="AF1347">
        <v>18786</v>
      </c>
      <c r="AG1347">
        <v>136033</v>
      </c>
      <c r="AH1347">
        <v>138233</v>
      </c>
      <c r="AI1347">
        <v>128054</v>
      </c>
      <c r="AJ1347">
        <v>130264</v>
      </c>
      <c r="AK1347">
        <v>48102.5</v>
      </c>
      <c r="AL1347">
        <v>60370.5</v>
      </c>
      <c r="AM1347">
        <v>46470.3</v>
      </c>
      <c r="AN1347">
        <v>42790</v>
      </c>
      <c r="AO1347">
        <v>76326.899999999994</v>
      </c>
      <c r="AP1347">
        <v>30505.5</v>
      </c>
      <c r="AR1347" s="16">
        <f>IFERROR(TTEST(G1347:O1347,P1347:X1347,2,1),IF(OR(COUNTIF(P1347:X1347,"&gt;0")&gt;7,COUNTIF(G1347:O1347,"&gt;0")&gt;7),0,9999))</f>
        <v>3.9338142416219175E-4</v>
      </c>
      <c r="AS1347" s="16">
        <f>IF(AR1347=9999,$BO$3,RANK(AR1347,$AR$3:$AR$1993,1))</f>
        <v>195</v>
      </c>
      <c r="AT1347" s="16">
        <f>LOG((IFERROR(SUM(P1347:X1347)/COUNTIF(P1347:X1347, "&gt;0"),0.1))/(IFERROR(SUM(G1347:O1347)/COUNTIF(G1347:O1347, "&gt;0"),0.1)),2)</f>
        <v>1.0861340410512117</v>
      </c>
      <c r="AU1347" s="17">
        <f>SUM(COUNTIF(P1347:X1347, "&gt;0"), COUNTIF(G1347:O1347, "&gt;0"))</f>
        <v>12</v>
      </c>
      <c r="AV1347" s="18">
        <f>$BQ$3*AS1347/$BO$3</f>
        <v>9.8088531187122733E-4</v>
      </c>
      <c r="AW1347" s="18">
        <f>IF(AR1347&lt;AV1347,AR1347,"ns")</f>
        <v>3.9338142416219175E-4</v>
      </c>
      <c r="AX1347" s="19" t="str">
        <f>IF(AND(AW1347&lt;0.01,ABS(AT1347)&gt;1.5,D1347&gt;2), IF(AND(AT1347&gt;0,COUNTIF(P1347:X1347,"&gt;0")&gt;7),"IRF4_interactor_Treg", (IF(AND(AT1347&lt;0,COUNTIF(G1347:O1347, "&gt;0")&gt;7), "background_significant", "ns"))), "ns")</f>
        <v>ns</v>
      </c>
      <c r="AY1347" s="20">
        <f>IFERROR(TTEST(Y1347:AG1347,AH1347:AP1347,2,1),IF(OR(COUNTIF(AH1347:AP1347,"&gt;0")&gt;7,COUNTIF(Y1347:AG1347,"&gt;0")&gt;7),0,9999))</f>
        <v>0.13099065687821618</v>
      </c>
      <c r="AZ1347" s="20">
        <f>IF(AY1347=9999,$BO$4,RANK(AY1347,$AY$3:$AY$1993,1))</f>
        <v>1343</v>
      </c>
      <c r="BA1347" s="20">
        <f>LOG((IFERROR(SUM(AH1347:AP1347)/COUNTIF(AH1347:AP1347, "&gt;0"),0.1))/(IFERROR(SUM(Y1347:AG1347)/COUNTIF(Y1347:AG1347, "&gt;0"),0.1)),2)</f>
        <v>0.56619816064576312</v>
      </c>
      <c r="BB1347" s="21">
        <f>SUM(COUNTIF(AH1347:AP1347, "&gt;0"), COUNTIF(Y1347:AG1347, "&gt;0"))</f>
        <v>15</v>
      </c>
      <c r="BC1347" s="22">
        <f>$BQ$3*AZ1347/$BO$4</f>
        <v>6.7487437185929644E-3</v>
      </c>
      <c r="BD1347" s="22" t="str">
        <f>IF(AY1347&lt;BC1347,AY1347,"ns")</f>
        <v>ns</v>
      </c>
      <c r="BE1347" s="23" t="str">
        <f>IF(AND(BD1347&lt;0.01,ABS(BA1347)&gt;1.5,D1347&gt;2), IF(AND(BA1347&gt;0,COUNTIF(AH1347:AP1347,"&gt;0")&gt;7),"IRF4_interactor_Th17", (IF(AND(BA1347&lt;0,COUNTIF(Y1347:AG1347, "&gt;0")&gt;7), "background_significant", "ns"))), "ns")</f>
        <v>ns</v>
      </c>
      <c r="BF1347" s="24" t="str">
        <f>IF(OR(AX1347 ="IRF4_interactor_Treg", BE1347 ="IRF4_interactor_Th17"), LOG((AVERAGE(AH1347:AP1347)+0.1)/(AVERAGE(P1347:X1347)+0.1),2),"ns")</f>
        <v>ns</v>
      </c>
      <c r="BG1347" s="24">
        <f>IF(AND(AX1347="IRF4_interactor_Treg",BE1347="IRF4_interactor_Th17"),1,IF(AX1347="IRF4_interactor_Treg","IRF4_Treg",IF(BE1347="IRF4_interactor_Th17","IRF4_Th17",0)))</f>
        <v>0</v>
      </c>
      <c r="BH1347" s="25">
        <f>IFERROR(TTEST(AH1347:AP1347,P1347:X1347,2,1),IF(OR(COUNTIF(P1347:X1347,"&gt;0")&gt;7,COUNTIF(AH1347:AP1347,"&gt;0")&gt;7),0,9999))</f>
        <v>0.13953214210148213</v>
      </c>
      <c r="BI1347" s="25">
        <f>IF(BH1347=9999,$BS$5,RANK(BH1347,$BH$3:$BH$1993,1))</f>
        <v>782</v>
      </c>
      <c r="BJ1347" s="25">
        <f>$BQ$3*BI1347/$BO$5</f>
        <v>3.9276745354093418E-3</v>
      </c>
      <c r="BK1347" s="25" t="str">
        <f>IF(BH1347&lt;BJ1347,BH1347,"ns")</f>
        <v>ns</v>
      </c>
      <c r="BL1347" s="26">
        <f>SUM(COUNTIF(P1347:X1347, "&gt;0"), COUNTIF(AH1347:AP1347, "&gt;0"))</f>
        <v>18</v>
      </c>
    </row>
    <row r="1348" spans="1:64">
      <c r="A1348" t="s">
        <v>815</v>
      </c>
      <c r="B1348" t="s">
        <v>816</v>
      </c>
      <c r="C1348">
        <v>7.1633199999999997E-4</v>
      </c>
      <c r="D1348">
        <v>19</v>
      </c>
      <c r="E1348">
        <v>19</v>
      </c>
      <c r="F1348">
        <v>0</v>
      </c>
      <c r="G1348">
        <v>825970</v>
      </c>
      <c r="H1348">
        <v>676503</v>
      </c>
      <c r="I1348">
        <v>646011</v>
      </c>
      <c r="J1348">
        <v>482633</v>
      </c>
      <c r="K1348">
        <v>377279</v>
      </c>
      <c r="L1348">
        <v>379287</v>
      </c>
      <c r="M1348">
        <v>259293</v>
      </c>
      <c r="N1348">
        <v>288648</v>
      </c>
      <c r="O1348">
        <v>241798</v>
      </c>
      <c r="P1348">
        <v>675728</v>
      </c>
      <c r="Q1348">
        <v>575480</v>
      </c>
      <c r="R1348">
        <v>462924</v>
      </c>
      <c r="S1348">
        <v>700655</v>
      </c>
      <c r="T1348">
        <v>624364</v>
      </c>
      <c r="U1348">
        <v>450833</v>
      </c>
      <c r="V1348">
        <v>580377</v>
      </c>
      <c r="W1348">
        <v>612659</v>
      </c>
      <c r="X1348">
        <v>602924</v>
      </c>
      <c r="Y1348">
        <v>635321</v>
      </c>
      <c r="Z1348">
        <v>527335</v>
      </c>
      <c r="AA1348">
        <v>445500</v>
      </c>
      <c r="AB1348">
        <v>420535</v>
      </c>
      <c r="AC1348">
        <v>320785</v>
      </c>
      <c r="AD1348">
        <v>410546</v>
      </c>
      <c r="AE1348">
        <v>483413</v>
      </c>
      <c r="AF1348">
        <v>616242</v>
      </c>
      <c r="AG1348">
        <v>513159</v>
      </c>
      <c r="AH1348">
        <v>1108080</v>
      </c>
      <c r="AI1348">
        <v>1110150</v>
      </c>
      <c r="AJ1348">
        <v>1259810</v>
      </c>
      <c r="AK1348">
        <v>442268</v>
      </c>
      <c r="AL1348">
        <v>329890</v>
      </c>
      <c r="AM1348">
        <v>253698</v>
      </c>
      <c r="AN1348">
        <v>485074</v>
      </c>
      <c r="AO1348">
        <v>643660</v>
      </c>
      <c r="AP1348">
        <v>457019</v>
      </c>
      <c r="AR1348" s="16">
        <f>IFERROR(TTEST(G1348:O1348,P1348:X1348,2,1),IF(OR(COUNTIF(P1348:X1348,"&gt;0")&gt;7,COUNTIF(G1348:O1348,"&gt;0")&gt;7),0,9999))</f>
        <v>0.12928827246766406</v>
      </c>
      <c r="AS1348" s="16">
        <f>IF(AR1348=9999,$BO$3,RANK(AR1348,$AR$3:$AR$1993,1))</f>
        <v>1195</v>
      </c>
      <c r="AT1348" s="16">
        <f>LOG((IFERROR(SUM(P1348:X1348)/COUNTIF(P1348:X1348, "&gt;0"),0.1))/(IFERROR(SUM(G1348:O1348)/COUNTIF(G1348:O1348, "&gt;0"),0.1)),2)</f>
        <v>0.3395482501350266</v>
      </c>
      <c r="AU1348" s="17">
        <f>SUM(COUNTIF(P1348:X1348, "&gt;0"), COUNTIF(G1348:O1348, "&gt;0"))</f>
        <v>18</v>
      </c>
      <c r="AV1348" s="18">
        <f>$BQ$3*AS1348/$BO$3</f>
        <v>6.0110663983903422E-3</v>
      </c>
      <c r="AW1348" s="18" t="str">
        <f>IF(AR1348&lt;AV1348,AR1348,"ns")</f>
        <v>ns</v>
      </c>
      <c r="AX1348" s="19" t="str">
        <f>IF(AND(AW1348&lt;0.01,ABS(AT1348)&gt;1.5,D1348&gt;2), IF(AND(AT1348&gt;0,COUNTIF(P1348:X1348,"&gt;0")&gt;7),"IRF4_interactor_Treg", (IF(AND(AT1348&lt;0,COUNTIF(G1348:O1348, "&gt;0")&gt;7), "background_significant", "ns"))), "ns")</f>
        <v>ns</v>
      </c>
      <c r="AY1348" s="20">
        <f>IFERROR(TTEST(Y1348:AG1348,AH1348:AP1348,2,1),IF(OR(COUNTIF(AH1348:AP1348,"&gt;0")&gt;7,COUNTIF(Y1348:AG1348,"&gt;0")&gt;7),0,9999))</f>
        <v>0.13139183654467498</v>
      </c>
      <c r="AZ1348" s="20">
        <f>IF(AY1348=9999,$BO$4,RANK(AY1348,$AY$3:$AY$1993,1))</f>
        <v>1344</v>
      </c>
      <c r="BA1348" s="20">
        <f>LOG((IFERROR(SUM(AH1348:AP1348)/COUNTIF(AH1348:AP1348, "&gt;0"),0.1))/(IFERROR(SUM(Y1348:AG1348)/COUNTIF(Y1348:AG1348, "&gt;0"),0.1)),2)</f>
        <v>0.47778983311483353</v>
      </c>
      <c r="BB1348" s="21">
        <f>SUM(COUNTIF(AH1348:AP1348, "&gt;0"), COUNTIF(Y1348:AG1348, "&gt;0"))</f>
        <v>18</v>
      </c>
      <c r="BC1348" s="22">
        <f>$BQ$3*AZ1348/$BO$4</f>
        <v>6.7537688442211056E-3</v>
      </c>
      <c r="BD1348" s="22" t="str">
        <f>IF(AY1348&lt;BC1348,AY1348,"ns")</f>
        <v>ns</v>
      </c>
      <c r="BE1348" s="23" t="str">
        <f>IF(AND(BD1348&lt;0.01,ABS(BA1348)&gt;1.5,D1348&gt;2), IF(AND(BA1348&gt;0,COUNTIF(AH1348:AP1348,"&gt;0")&gt;7),"IRF4_interactor_Th17", (IF(AND(BA1348&lt;0,COUNTIF(Y1348:AG1348, "&gt;0")&gt;7), "background_significant", "ns"))), "ns")</f>
        <v>ns</v>
      </c>
      <c r="BF1348" s="24" t="str">
        <f>IF(OR(AX1348 ="IRF4_interactor_Treg", BE1348 ="IRF4_interactor_Th17"), LOG((AVERAGE(AH1348:AP1348)+0.1)/(AVERAGE(P1348:X1348)+0.1),2),"ns")</f>
        <v>ns</v>
      </c>
      <c r="BG1348" s="24">
        <f>IF(AND(AX1348="IRF4_interactor_Treg",BE1348="IRF4_interactor_Th17"),1,IF(AX1348="IRF4_interactor_Treg","IRF4_Treg",IF(BE1348="IRF4_interactor_Th17","IRF4_Th17",0)))</f>
        <v>0</v>
      </c>
      <c r="BH1348" s="25">
        <f>IFERROR(TTEST(AH1348:AP1348,P1348:X1348,2,1),IF(OR(COUNTIF(P1348:X1348,"&gt;0")&gt;7,COUNTIF(AH1348:AP1348,"&gt;0")&gt;7),0,9999))</f>
        <v>0.51863122497348191</v>
      </c>
      <c r="BI1348" s="25">
        <f>IF(BH1348=9999,$BS$5,RANK(BH1348,$BH$3:$BH$1993,1))</f>
        <v>1491</v>
      </c>
      <c r="BJ1348" s="25">
        <f>$BQ$3*BI1348/$BO$5</f>
        <v>7.4886991461577098E-3</v>
      </c>
      <c r="BK1348" s="25" t="str">
        <f>IF(BH1348&lt;BJ1348,BH1348,"ns")</f>
        <v>ns</v>
      </c>
      <c r="BL1348" s="26">
        <f>SUM(COUNTIF(P1348:X1348, "&gt;0"), COUNTIF(AH1348:AP1348, "&gt;0"))</f>
        <v>18</v>
      </c>
    </row>
    <row r="1349" spans="1:64">
      <c r="A1349" t="s">
        <v>4429</v>
      </c>
      <c r="B1349" t="s">
        <v>4430</v>
      </c>
      <c r="C1349">
        <v>7.1633199999999997E-4</v>
      </c>
      <c r="D1349">
        <v>13</v>
      </c>
      <c r="E1349">
        <v>13</v>
      </c>
      <c r="F1349">
        <v>0</v>
      </c>
      <c r="G1349">
        <v>1146590</v>
      </c>
      <c r="H1349">
        <v>1091140</v>
      </c>
      <c r="I1349">
        <v>1098480</v>
      </c>
      <c r="J1349">
        <v>527432</v>
      </c>
      <c r="K1349">
        <v>556283</v>
      </c>
      <c r="L1349">
        <v>653664</v>
      </c>
      <c r="M1349">
        <v>336255</v>
      </c>
      <c r="N1349">
        <v>319896</v>
      </c>
      <c r="O1349">
        <v>427520</v>
      </c>
      <c r="P1349">
        <v>1064970</v>
      </c>
      <c r="Q1349">
        <v>928420</v>
      </c>
      <c r="R1349">
        <v>1016850</v>
      </c>
      <c r="S1349">
        <v>1019800</v>
      </c>
      <c r="T1349">
        <v>1082220</v>
      </c>
      <c r="U1349">
        <v>897001</v>
      </c>
      <c r="V1349">
        <v>863402</v>
      </c>
      <c r="W1349">
        <v>1033580</v>
      </c>
      <c r="X1349">
        <v>1046120</v>
      </c>
      <c r="Y1349">
        <v>869462</v>
      </c>
      <c r="Z1349">
        <v>858196</v>
      </c>
      <c r="AA1349">
        <v>792368</v>
      </c>
      <c r="AB1349">
        <v>521717</v>
      </c>
      <c r="AC1349">
        <v>495845</v>
      </c>
      <c r="AD1349">
        <v>577724</v>
      </c>
      <c r="AE1349">
        <v>1805570</v>
      </c>
      <c r="AF1349">
        <v>2328430</v>
      </c>
      <c r="AG1349">
        <v>2301710</v>
      </c>
      <c r="AH1349">
        <v>1977210</v>
      </c>
      <c r="AI1349">
        <v>1964760</v>
      </c>
      <c r="AJ1349">
        <v>2171960</v>
      </c>
      <c r="AK1349">
        <v>517042</v>
      </c>
      <c r="AL1349">
        <v>625772</v>
      </c>
      <c r="AM1349">
        <v>744302</v>
      </c>
      <c r="AN1349">
        <v>1632600</v>
      </c>
      <c r="AO1349">
        <v>2465510</v>
      </c>
      <c r="AP1349">
        <v>1776860</v>
      </c>
      <c r="AR1349" s="16">
        <f>IFERROR(TTEST(G1349:O1349,P1349:X1349,2,1),IF(OR(COUNTIF(P1349:X1349,"&gt;0")&gt;7,COUNTIF(G1349:O1349,"&gt;0")&gt;7),0,9999))</f>
        <v>2.5151426690069638E-2</v>
      </c>
      <c r="AS1349" s="16">
        <f>IF(AR1349=9999,$BO$3,RANK(AR1349,$AR$3:$AR$1993,1))</f>
        <v>847</v>
      </c>
      <c r="AT1349" s="16">
        <f>LOG((IFERROR(SUM(P1349:X1349)/COUNTIF(P1349:X1349, "&gt;0"),0.1))/(IFERROR(SUM(G1349:O1349)/COUNTIF(G1349:O1349, "&gt;0"),0.1)),2)</f>
        <v>0.53998004592265636</v>
      </c>
      <c r="AU1349" s="17">
        <f>SUM(COUNTIF(P1349:X1349, "&gt;0"), COUNTIF(G1349:O1349, "&gt;0"))</f>
        <v>18</v>
      </c>
      <c r="AV1349" s="18">
        <f>$BQ$3*AS1349/$BO$3</f>
        <v>4.2605633802816909E-3</v>
      </c>
      <c r="AW1349" s="18" t="str">
        <f>IF(AR1349&lt;AV1349,AR1349,"ns")</f>
        <v>ns</v>
      </c>
      <c r="AX1349" s="19" t="str">
        <f>IF(AND(AW1349&lt;0.01,ABS(AT1349)&gt;1.5,D1349&gt;2), IF(AND(AT1349&gt;0,COUNTIF(P1349:X1349,"&gt;0")&gt;7),"IRF4_interactor_Treg", (IF(AND(AT1349&lt;0,COUNTIF(G1349:O1349, "&gt;0")&gt;7), "background_significant", "ns"))), "ns")</f>
        <v>ns</v>
      </c>
      <c r="AY1349" s="20">
        <f>IFERROR(TTEST(Y1349:AG1349,AH1349:AP1349,2,1),IF(OR(COUNTIF(AH1349:AP1349,"&gt;0")&gt;7,COUNTIF(Y1349:AG1349,"&gt;0")&gt;7),0,9999))</f>
        <v>0.13211192555641635</v>
      </c>
      <c r="AZ1349" s="20">
        <f>IF(AY1349=9999,$BO$4,RANK(AY1349,$AY$3:$AY$1993,1))</f>
        <v>1345</v>
      </c>
      <c r="BA1349" s="20">
        <f>LOG((IFERROR(SUM(AH1349:AP1349)/COUNTIF(AH1349:AP1349, "&gt;0"),0.1))/(IFERROR(SUM(Y1349:AG1349)/COUNTIF(Y1349:AG1349, "&gt;0"),0.1)),2)</f>
        <v>0.39521066029208096</v>
      </c>
      <c r="BB1349" s="21">
        <f>SUM(COUNTIF(AH1349:AP1349, "&gt;0"), COUNTIF(Y1349:AG1349, "&gt;0"))</f>
        <v>18</v>
      </c>
      <c r="BC1349" s="22">
        <f>$BQ$3*AZ1349/$BO$4</f>
        <v>6.7587939698492468E-3</v>
      </c>
      <c r="BD1349" s="22" t="str">
        <f>IF(AY1349&lt;BC1349,AY1349,"ns")</f>
        <v>ns</v>
      </c>
      <c r="BE1349" s="23" t="str">
        <f>IF(AND(BD1349&lt;0.01,ABS(BA1349)&gt;1.5,D1349&gt;2), IF(AND(BA1349&gt;0,COUNTIF(AH1349:AP1349,"&gt;0")&gt;7),"IRF4_interactor_Th17", (IF(AND(BA1349&lt;0,COUNTIF(Y1349:AG1349, "&gt;0")&gt;7), "background_significant", "ns"))), "ns")</f>
        <v>ns</v>
      </c>
      <c r="BF1349" s="24" t="str">
        <f>IF(OR(AX1349 ="IRF4_interactor_Treg", BE1349 ="IRF4_interactor_Th17"), LOG((AVERAGE(AH1349:AP1349)+0.1)/(AVERAGE(P1349:X1349)+0.1),2),"ns")</f>
        <v>ns</v>
      </c>
      <c r="BG1349" s="24">
        <f>IF(AND(AX1349="IRF4_interactor_Treg",BE1349="IRF4_interactor_Th17"),1,IF(AX1349="IRF4_interactor_Treg","IRF4_Treg",IF(BE1349="IRF4_interactor_Th17","IRF4_Th17",0)))</f>
        <v>0</v>
      </c>
      <c r="BH1349" s="25">
        <f>IFERROR(TTEST(AH1349:AP1349,P1349:X1349,2,1),IF(OR(COUNTIF(P1349:X1349,"&gt;0")&gt;7,COUNTIF(AH1349:AP1349,"&gt;0")&gt;7),0,9999))</f>
        <v>5.3462033308136946E-2</v>
      </c>
      <c r="BI1349" s="25">
        <f>IF(BH1349=9999,$BS$5,RANK(BH1349,$BH$3:$BH$1993,1))</f>
        <v>473</v>
      </c>
      <c r="BJ1349" s="25">
        <f>$BQ$3*BI1349/$BO$5</f>
        <v>2.3756906077348067E-3</v>
      </c>
      <c r="BK1349" s="25" t="str">
        <f>IF(BH1349&lt;BJ1349,BH1349,"ns")</f>
        <v>ns</v>
      </c>
      <c r="BL1349" s="26">
        <f>SUM(COUNTIF(P1349:X1349, "&gt;0"), COUNTIF(AH1349:AP1349, "&gt;0"))</f>
        <v>18</v>
      </c>
    </row>
    <row r="1350" spans="1:64">
      <c r="A1350" t="s">
        <v>4977</v>
      </c>
      <c r="B1350" t="s">
        <v>4978</v>
      </c>
      <c r="C1350">
        <v>7.1633199999999997E-4</v>
      </c>
      <c r="D1350">
        <v>8</v>
      </c>
      <c r="E1350">
        <v>8</v>
      </c>
      <c r="F1350">
        <v>0</v>
      </c>
      <c r="G1350">
        <v>831073</v>
      </c>
      <c r="H1350">
        <v>717454</v>
      </c>
      <c r="I1350">
        <v>742506</v>
      </c>
      <c r="J1350">
        <v>718268</v>
      </c>
      <c r="K1350">
        <v>708839</v>
      </c>
      <c r="L1350">
        <v>580079</v>
      </c>
      <c r="M1350">
        <v>670901</v>
      </c>
      <c r="N1350">
        <v>637716</v>
      </c>
      <c r="O1350">
        <v>482324</v>
      </c>
      <c r="P1350">
        <v>797540</v>
      </c>
      <c r="Q1350">
        <v>674983</v>
      </c>
      <c r="R1350">
        <v>519199</v>
      </c>
      <c r="S1350">
        <v>812393</v>
      </c>
      <c r="T1350">
        <v>713610</v>
      </c>
      <c r="U1350">
        <v>621037</v>
      </c>
      <c r="V1350">
        <v>769517</v>
      </c>
      <c r="W1350">
        <v>782801</v>
      </c>
      <c r="X1350">
        <v>620825</v>
      </c>
      <c r="Y1350">
        <v>832882</v>
      </c>
      <c r="Z1350">
        <v>718762</v>
      </c>
      <c r="AA1350">
        <v>532406</v>
      </c>
      <c r="AB1350">
        <v>709992</v>
      </c>
      <c r="AC1350">
        <v>672231</v>
      </c>
      <c r="AD1350">
        <v>557182</v>
      </c>
      <c r="AE1350">
        <v>477542</v>
      </c>
      <c r="AF1350">
        <v>700444</v>
      </c>
      <c r="AG1350">
        <v>528756</v>
      </c>
      <c r="AH1350">
        <v>991922</v>
      </c>
      <c r="AI1350">
        <v>872126</v>
      </c>
      <c r="AJ1350">
        <v>739596</v>
      </c>
      <c r="AK1350">
        <v>714496</v>
      </c>
      <c r="AL1350">
        <v>693370</v>
      </c>
      <c r="AM1350">
        <v>546525</v>
      </c>
      <c r="AN1350">
        <v>672433</v>
      </c>
      <c r="AO1350">
        <v>636211</v>
      </c>
      <c r="AP1350">
        <v>440176</v>
      </c>
      <c r="AR1350" s="16">
        <f>IFERROR(TTEST(G1350:O1350,P1350:X1350,2,1),IF(OR(COUNTIF(P1350:X1350,"&gt;0")&gt;7,COUNTIF(G1350:O1350,"&gt;0")&gt;7),0,9999))</f>
        <v>0.54029654195360366</v>
      </c>
      <c r="AS1350" s="16">
        <f>IF(AR1350=9999,$BO$3,RANK(AR1350,$AR$3:$AR$1993,1))</f>
        <v>1656</v>
      </c>
      <c r="AT1350" s="16">
        <f>LOG((IFERROR(SUM(P1350:X1350)/COUNTIF(P1350:X1350, "&gt;0"),0.1))/(IFERROR(SUM(G1350:O1350)/COUNTIF(G1350:O1350, "&gt;0"),0.1)),2)</f>
        <v>5.1832269634623646E-2</v>
      </c>
      <c r="AU1350" s="17">
        <f>SUM(COUNTIF(P1350:X1350, "&gt;0"), COUNTIF(G1350:O1350, "&gt;0"))</f>
        <v>18</v>
      </c>
      <c r="AV1350" s="18">
        <f>$BQ$3*AS1350/$BO$3</f>
        <v>8.3299798792756535E-3</v>
      </c>
      <c r="AW1350" s="18" t="str">
        <f>IF(AR1350&lt;AV1350,AR1350,"ns")</f>
        <v>ns</v>
      </c>
      <c r="AX1350" s="19" t="str">
        <f>IF(AND(AW1350&lt;0.01,ABS(AT1350)&gt;1.5,D1350&gt;2), IF(AND(AT1350&gt;0,COUNTIF(P1350:X1350,"&gt;0")&gt;7),"IRF4_interactor_Treg", (IF(AND(AT1350&lt;0,COUNTIF(G1350:O1350, "&gt;0")&gt;7), "background_significant", "ns"))), "ns")</f>
        <v>ns</v>
      </c>
      <c r="AY1350" s="20">
        <f>IFERROR(TTEST(Y1350:AG1350,AH1350:AP1350,2,1),IF(OR(COUNTIF(AH1350:AP1350,"&gt;0")&gt;7,COUNTIF(Y1350:AG1350,"&gt;0")&gt;7),0,9999))</f>
        <v>0.13242402558518127</v>
      </c>
      <c r="AZ1350" s="20">
        <f>IF(AY1350=9999,$BO$4,RANK(AY1350,$AY$3:$AY$1993,1))</f>
        <v>1346</v>
      </c>
      <c r="BA1350" s="20">
        <f>LOG((IFERROR(SUM(AH1350:AP1350)/COUNTIF(AH1350:AP1350, "&gt;0"),0.1))/(IFERROR(SUM(Y1350:AG1350)/COUNTIF(Y1350:AG1350, "&gt;0"),0.1)),2)</f>
        <v>0.13833602615559812</v>
      </c>
      <c r="BB1350" s="21">
        <f>SUM(COUNTIF(AH1350:AP1350, "&gt;0"), COUNTIF(Y1350:AG1350, "&gt;0"))</f>
        <v>18</v>
      </c>
      <c r="BC1350" s="22">
        <f>$BQ$3*AZ1350/$BO$4</f>
        <v>6.7638190954773872E-3</v>
      </c>
      <c r="BD1350" s="22" t="str">
        <f>IF(AY1350&lt;BC1350,AY1350,"ns")</f>
        <v>ns</v>
      </c>
      <c r="BE1350" s="23" t="str">
        <f>IF(AND(BD1350&lt;0.01,ABS(BA1350)&gt;1.5,D1350&gt;2), IF(AND(BA1350&gt;0,COUNTIF(AH1350:AP1350,"&gt;0")&gt;7),"IRF4_interactor_Th17", (IF(AND(BA1350&lt;0,COUNTIF(Y1350:AG1350, "&gt;0")&gt;7), "background_significant", "ns"))), "ns")</f>
        <v>ns</v>
      </c>
      <c r="BF1350" s="24" t="str">
        <f>IF(OR(AX1350 ="IRF4_interactor_Treg", BE1350 ="IRF4_interactor_Th17"), LOG((AVERAGE(AH1350:AP1350)+0.1)/(AVERAGE(P1350:X1350)+0.1),2),"ns")</f>
        <v>ns</v>
      </c>
      <c r="BG1350" s="24">
        <f>IF(AND(AX1350="IRF4_interactor_Treg",BE1350="IRF4_interactor_Th17"),1,IF(AX1350="IRF4_interactor_Treg","IRF4_Treg",IF(BE1350="IRF4_interactor_Th17","IRF4_Th17",0)))</f>
        <v>0</v>
      </c>
      <c r="BH1350" s="25">
        <f>IFERROR(TTEST(AH1350:AP1350,P1350:X1350,2,1),IF(OR(COUNTIF(P1350:X1350,"&gt;0")&gt;7,COUNTIF(AH1350:AP1350,"&gt;0")&gt;7),0,9999))</f>
        <v>0.99185373056006465</v>
      </c>
      <c r="BI1350" s="25">
        <f>IF(BH1350=9999,$BS$5,RANK(BH1350,$BH$3:$BH$1993,1))</f>
        <v>1986</v>
      </c>
      <c r="BJ1350" s="25">
        <f>$BQ$3*BI1350/$BO$5</f>
        <v>9.9748869914615765E-3</v>
      </c>
      <c r="BK1350" s="25" t="str">
        <f>IF(BH1350&lt;BJ1350,BH1350,"ns")</f>
        <v>ns</v>
      </c>
      <c r="BL1350" s="26">
        <f>SUM(COUNTIF(P1350:X1350, "&gt;0"), COUNTIF(AH1350:AP1350, "&gt;0"))</f>
        <v>18</v>
      </c>
    </row>
    <row r="1351" spans="1:64">
      <c r="A1351" t="s">
        <v>6725</v>
      </c>
      <c r="B1351" t="s">
        <v>6726</v>
      </c>
      <c r="C1351">
        <v>2.3518300000000001E-3</v>
      </c>
      <c r="D1351">
        <v>3</v>
      </c>
      <c r="E1351">
        <v>3</v>
      </c>
      <c r="F1351">
        <v>0</v>
      </c>
      <c r="G1351">
        <v>432995</v>
      </c>
      <c r="H1351">
        <v>479375</v>
      </c>
      <c r="I1351">
        <v>524403</v>
      </c>
      <c r="J1351">
        <v>374001</v>
      </c>
      <c r="K1351">
        <v>325416</v>
      </c>
      <c r="L1351">
        <v>372337</v>
      </c>
      <c r="M1351">
        <v>183786</v>
      </c>
      <c r="N1351">
        <v>350474</v>
      </c>
      <c r="O1351">
        <v>361806</v>
      </c>
      <c r="P1351">
        <v>517993</v>
      </c>
      <c r="Q1351">
        <v>467768</v>
      </c>
      <c r="R1351">
        <v>378733</v>
      </c>
      <c r="S1351">
        <v>573869</v>
      </c>
      <c r="T1351">
        <v>558818</v>
      </c>
      <c r="U1351">
        <v>487160</v>
      </c>
      <c r="V1351">
        <v>452768</v>
      </c>
      <c r="W1351">
        <v>545765</v>
      </c>
      <c r="X1351">
        <v>525444</v>
      </c>
      <c r="Y1351">
        <v>603714</v>
      </c>
      <c r="Z1351">
        <v>570639</v>
      </c>
      <c r="AA1351">
        <v>441803</v>
      </c>
      <c r="AB1351">
        <v>273105</v>
      </c>
      <c r="AC1351">
        <v>362107</v>
      </c>
      <c r="AD1351">
        <v>327099</v>
      </c>
      <c r="AE1351">
        <v>322098</v>
      </c>
      <c r="AF1351">
        <v>324056</v>
      </c>
      <c r="AG1351">
        <v>367559</v>
      </c>
      <c r="AH1351">
        <v>541066</v>
      </c>
      <c r="AI1351">
        <v>494329</v>
      </c>
      <c r="AJ1351">
        <v>538786</v>
      </c>
      <c r="AK1351">
        <v>210004</v>
      </c>
      <c r="AL1351">
        <v>396651</v>
      </c>
      <c r="AM1351">
        <v>388271</v>
      </c>
      <c r="AN1351">
        <v>574106</v>
      </c>
      <c r="AO1351">
        <v>668392</v>
      </c>
      <c r="AP1351">
        <v>516332</v>
      </c>
      <c r="AR1351" s="16">
        <f>IFERROR(TTEST(G1351:O1351,P1351:X1351,2,1),IF(OR(COUNTIF(P1351:X1351,"&gt;0")&gt;7,COUNTIF(G1351:O1351,"&gt;0")&gt;7),0,9999))</f>
        <v>2.3190225249527911E-2</v>
      </c>
      <c r="AS1351" s="16">
        <f>IF(AR1351=9999,$BO$3,RANK(AR1351,$AR$3:$AR$1993,1))</f>
        <v>822</v>
      </c>
      <c r="AT1351" s="16">
        <f>LOG((IFERROR(SUM(P1351:X1351)/COUNTIF(P1351:X1351, "&gt;0"),0.1))/(IFERROR(SUM(G1351:O1351)/COUNTIF(G1351:O1351, "&gt;0"),0.1)),2)</f>
        <v>0.40510693900300232</v>
      </c>
      <c r="AU1351" s="17">
        <f>SUM(COUNTIF(P1351:X1351, "&gt;0"), COUNTIF(G1351:O1351, "&gt;0"))</f>
        <v>18</v>
      </c>
      <c r="AV1351" s="18">
        <f>$BQ$3*AS1351/$BO$3</f>
        <v>4.1348088531187122E-3</v>
      </c>
      <c r="AW1351" s="18" t="str">
        <f>IF(AR1351&lt;AV1351,AR1351,"ns")</f>
        <v>ns</v>
      </c>
      <c r="AX1351" s="19" t="str">
        <f>IF(AND(AW1351&lt;0.01,ABS(AT1351)&gt;1.5,D1351&gt;2), IF(AND(AT1351&gt;0,COUNTIF(P1351:X1351,"&gt;0")&gt;7),"IRF4_interactor_Treg", (IF(AND(AT1351&lt;0,COUNTIF(G1351:O1351, "&gt;0")&gt;7), "background_significant", "ns"))), "ns")</f>
        <v>ns</v>
      </c>
      <c r="AY1351" s="20">
        <f>IFERROR(TTEST(Y1351:AG1351,AH1351:AP1351,2,1),IF(OR(COUNTIF(AH1351:AP1351,"&gt;0")&gt;7,COUNTIF(Y1351:AG1351,"&gt;0")&gt;7),0,9999))</f>
        <v>0.13307155634667966</v>
      </c>
      <c r="AZ1351" s="20">
        <f>IF(AY1351=9999,$BO$4,RANK(AY1351,$AY$3:$AY$1993,1))</f>
        <v>1347</v>
      </c>
      <c r="BA1351" s="20">
        <f>LOG((IFERROR(SUM(AH1351:AP1351)/COUNTIF(AH1351:AP1351, "&gt;0"),0.1))/(IFERROR(SUM(Y1351:AG1351)/COUNTIF(Y1351:AG1351, "&gt;0"),0.1)),2)</f>
        <v>0.26881985492263805</v>
      </c>
      <c r="BB1351" s="21">
        <f>SUM(COUNTIF(AH1351:AP1351, "&gt;0"), COUNTIF(Y1351:AG1351, "&gt;0"))</f>
        <v>18</v>
      </c>
      <c r="BC1351" s="22">
        <f>$BQ$3*AZ1351/$BO$4</f>
        <v>6.7688442211055275E-3</v>
      </c>
      <c r="BD1351" s="22" t="str">
        <f>IF(AY1351&lt;BC1351,AY1351,"ns")</f>
        <v>ns</v>
      </c>
      <c r="BE1351" s="23" t="str">
        <f>IF(AND(BD1351&lt;0.01,ABS(BA1351)&gt;1.5,D1351&gt;2), IF(AND(BA1351&gt;0,COUNTIF(AH1351:AP1351,"&gt;0")&gt;7),"IRF4_interactor_Th17", (IF(AND(BA1351&lt;0,COUNTIF(Y1351:AG1351, "&gt;0")&gt;7), "background_significant", "ns"))), "ns")</f>
        <v>ns</v>
      </c>
      <c r="BF1351" s="24" t="str">
        <f>IF(OR(AX1351 ="IRF4_interactor_Treg", BE1351 ="IRF4_interactor_Th17"), LOG((AVERAGE(AH1351:AP1351)+0.1)/(AVERAGE(P1351:X1351)+0.1),2),"ns")</f>
        <v>ns</v>
      </c>
      <c r="BG1351" s="24">
        <f>IF(AND(AX1351="IRF4_interactor_Treg",BE1351="IRF4_interactor_Th17"),1,IF(AX1351="IRF4_interactor_Treg","IRF4_Treg",IF(BE1351="IRF4_interactor_Th17","IRF4_Th17",0)))</f>
        <v>0</v>
      </c>
      <c r="BH1351" s="25">
        <f>IFERROR(TTEST(AH1351:AP1351,P1351:X1351,2,1),IF(OR(COUNTIF(P1351:X1351,"&gt;0")&gt;7,COUNTIF(AH1351:AP1351,"&gt;0")&gt;7),0,9999))</f>
        <v>0.72722910890773362</v>
      </c>
      <c r="BI1351" s="25">
        <f>IF(BH1351=9999,$BS$5,RANK(BH1351,$BH$3:$BH$1993,1))</f>
        <v>1715</v>
      </c>
      <c r="BJ1351" s="25">
        <f>$BQ$3*BI1351/$BO$5</f>
        <v>8.6137619286790566E-3</v>
      </c>
      <c r="BK1351" s="25" t="str">
        <f>IF(BH1351&lt;BJ1351,BH1351,"ns")</f>
        <v>ns</v>
      </c>
      <c r="BL1351" s="26">
        <f>SUM(COUNTIF(P1351:X1351, "&gt;0"), COUNTIF(AH1351:AP1351, "&gt;0"))</f>
        <v>18</v>
      </c>
    </row>
    <row r="1352" spans="1:64">
      <c r="A1352" t="s">
        <v>3933</v>
      </c>
      <c r="B1352" t="s">
        <v>3934</v>
      </c>
      <c r="C1352">
        <v>7.0710200000000001E-2</v>
      </c>
      <c r="D1352">
        <v>3</v>
      </c>
      <c r="E1352">
        <v>3</v>
      </c>
      <c r="F1352">
        <v>0</v>
      </c>
      <c r="G1352">
        <v>49747.5</v>
      </c>
      <c r="H1352">
        <v>134425</v>
      </c>
      <c r="I1352">
        <v>23922.9</v>
      </c>
      <c r="J1352">
        <v>0</v>
      </c>
      <c r="K1352">
        <v>40690.300000000003</v>
      </c>
      <c r="L1352">
        <v>36979.5</v>
      </c>
      <c r="M1352">
        <v>64392.3</v>
      </c>
      <c r="N1352">
        <v>39662.199999999997</v>
      </c>
      <c r="O1352">
        <v>54385.1</v>
      </c>
      <c r="P1352">
        <v>21963.599999999999</v>
      </c>
      <c r="Q1352">
        <v>53453.7</v>
      </c>
      <c r="R1352">
        <v>51287.6</v>
      </c>
      <c r="S1352">
        <v>46373.8</v>
      </c>
      <c r="T1352">
        <v>88153.4</v>
      </c>
      <c r="U1352">
        <v>88951.8</v>
      </c>
      <c r="V1352">
        <v>96903.4</v>
      </c>
      <c r="W1352">
        <v>101086</v>
      </c>
      <c r="X1352">
        <v>123746</v>
      </c>
      <c r="Y1352">
        <v>62094.8</v>
      </c>
      <c r="Z1352">
        <v>36325.199999999997</v>
      </c>
      <c r="AA1352">
        <v>67527.199999999997</v>
      </c>
      <c r="AB1352">
        <v>0</v>
      </c>
      <c r="AC1352">
        <v>63397.599999999999</v>
      </c>
      <c r="AD1352">
        <v>0</v>
      </c>
      <c r="AE1352">
        <v>37957.300000000003</v>
      </c>
      <c r="AF1352">
        <v>18032.900000000001</v>
      </c>
      <c r="AG1352">
        <v>71237.2</v>
      </c>
      <c r="AH1352">
        <v>90974.5</v>
      </c>
      <c r="AI1352">
        <v>93761.3</v>
      </c>
      <c r="AJ1352">
        <v>53796.1</v>
      </c>
      <c r="AK1352">
        <v>36756.800000000003</v>
      </c>
      <c r="AL1352">
        <v>61700.3</v>
      </c>
      <c r="AM1352">
        <v>0</v>
      </c>
      <c r="AN1352">
        <v>79841.399999999994</v>
      </c>
      <c r="AO1352">
        <v>58803.4</v>
      </c>
      <c r="AP1352">
        <v>35934.699999999997</v>
      </c>
      <c r="AR1352" s="16">
        <f>IFERROR(TTEST(G1352:O1352,P1352:X1352,2,1),IF(OR(COUNTIF(P1352:X1352,"&gt;0")&gt;7,COUNTIF(G1352:O1352,"&gt;0")&gt;7),0,9999))</f>
        <v>0.15854307627582384</v>
      </c>
      <c r="AS1352" s="16">
        <f>IF(AR1352=9999,$BO$3,RANK(AR1352,$AR$3:$AR$1993,1))</f>
        <v>1248</v>
      </c>
      <c r="AT1352" s="16">
        <f>LOG((IFERROR(SUM(P1352:X1352)/COUNTIF(P1352:X1352, "&gt;0"),0.1))/(IFERROR(SUM(G1352:O1352)/COUNTIF(G1352:O1352, "&gt;0"),0.1)),2)</f>
        <v>0.42713798645962942</v>
      </c>
      <c r="AU1352" s="17">
        <f>SUM(COUNTIF(P1352:X1352, "&gt;0"), COUNTIF(G1352:O1352, "&gt;0"))</f>
        <v>17</v>
      </c>
      <c r="AV1352" s="18">
        <f>$BQ$3*AS1352/$BO$3</f>
        <v>6.2776659959758556E-3</v>
      </c>
      <c r="AW1352" s="18" t="str">
        <f>IF(AR1352&lt;AV1352,AR1352,"ns")</f>
        <v>ns</v>
      </c>
      <c r="AX1352" s="19" t="str">
        <f>IF(AND(AW1352&lt;0.01,ABS(AT1352)&gt;1.5,D1352&gt;2), IF(AND(AT1352&gt;0,COUNTIF(P1352:X1352,"&gt;0")&gt;7),"IRF4_interactor_Treg", (IF(AND(AT1352&lt;0,COUNTIF(G1352:O1352, "&gt;0")&gt;7), "background_significant", "ns"))), "ns")</f>
        <v>ns</v>
      </c>
      <c r="AY1352" s="20">
        <f>IFERROR(TTEST(Y1352:AG1352,AH1352:AP1352,2,1),IF(OR(COUNTIF(AH1352:AP1352,"&gt;0")&gt;7,COUNTIF(Y1352:AG1352,"&gt;0")&gt;7),0,9999))</f>
        <v>0.13372951777194228</v>
      </c>
      <c r="AZ1352" s="20">
        <f>IF(AY1352=9999,$BO$4,RANK(AY1352,$AY$3:$AY$1993,1))</f>
        <v>1348</v>
      </c>
      <c r="BA1352" s="20">
        <f>LOG((IFERROR(SUM(AH1352:AP1352)/COUNTIF(AH1352:AP1352, "&gt;0"),0.1))/(IFERROR(SUM(Y1352:AG1352)/COUNTIF(Y1352:AG1352, "&gt;0"),0.1)),2)</f>
        <v>0.3280881263447965</v>
      </c>
      <c r="BB1352" s="21">
        <f>SUM(COUNTIF(AH1352:AP1352, "&gt;0"), COUNTIF(Y1352:AG1352, "&gt;0"))</f>
        <v>15</v>
      </c>
      <c r="BC1352" s="22">
        <f>$BQ$3*AZ1352/$BO$4</f>
        <v>6.7738693467336688E-3</v>
      </c>
      <c r="BD1352" s="22" t="str">
        <f>IF(AY1352&lt;BC1352,AY1352,"ns")</f>
        <v>ns</v>
      </c>
      <c r="BE1352" s="23" t="str">
        <f>IF(AND(BD1352&lt;0.01,ABS(BA1352)&gt;1.5,D1352&gt;2), IF(AND(BA1352&gt;0,COUNTIF(AH1352:AP1352,"&gt;0")&gt;7),"IRF4_interactor_Th17", (IF(AND(BA1352&lt;0,COUNTIF(Y1352:AG1352, "&gt;0")&gt;7), "background_significant", "ns"))), "ns")</f>
        <v>ns</v>
      </c>
      <c r="BF1352" s="24" t="str">
        <f>IF(OR(AX1352 ="IRF4_interactor_Treg", BE1352 ="IRF4_interactor_Th17"), LOG((AVERAGE(AH1352:AP1352)+0.1)/(AVERAGE(P1352:X1352)+0.1),2),"ns")</f>
        <v>ns</v>
      </c>
      <c r="BG1352" s="24">
        <f>IF(AND(AX1352="IRF4_interactor_Treg",BE1352="IRF4_interactor_Th17"),1,IF(AX1352="IRF4_interactor_Treg","IRF4_Treg",IF(BE1352="IRF4_interactor_Th17","IRF4_Th17",0)))</f>
        <v>0</v>
      </c>
      <c r="BH1352" s="25">
        <f>IFERROR(TTEST(AH1352:AP1352,P1352:X1352,2,1),IF(OR(COUNTIF(P1352:X1352,"&gt;0")&gt;7,COUNTIF(AH1352:AP1352,"&gt;0")&gt;7),0,9999))</f>
        <v>0.33823227144444867</v>
      </c>
      <c r="BI1352" s="25">
        <f>IF(BH1352=9999,$BS$5,RANK(BH1352,$BH$3:$BH$1993,1))</f>
        <v>1233</v>
      </c>
      <c r="BJ1352" s="25">
        <f>$BQ$3*BI1352/$BO$5</f>
        <v>6.1928679055750883E-3</v>
      </c>
      <c r="BK1352" s="25" t="str">
        <f>IF(BH1352&lt;BJ1352,BH1352,"ns")</f>
        <v>ns</v>
      </c>
      <c r="BL1352" s="26">
        <f>SUM(COUNTIF(P1352:X1352, "&gt;0"), COUNTIF(AH1352:AP1352, "&gt;0"))</f>
        <v>17</v>
      </c>
    </row>
    <row r="1353" spans="1:64">
      <c r="A1353" t="s">
        <v>3885</v>
      </c>
      <c r="B1353" t="s">
        <v>3886</v>
      </c>
      <c r="C1353">
        <v>7.1633199999999997E-4</v>
      </c>
      <c r="D1353">
        <v>14</v>
      </c>
      <c r="E1353">
        <v>14</v>
      </c>
      <c r="F1353">
        <v>0</v>
      </c>
      <c r="G1353">
        <v>763074</v>
      </c>
      <c r="H1353">
        <v>847912</v>
      </c>
      <c r="I1353">
        <v>813673</v>
      </c>
      <c r="J1353">
        <v>533259</v>
      </c>
      <c r="K1353">
        <v>441088</v>
      </c>
      <c r="L1353">
        <v>512356</v>
      </c>
      <c r="M1353">
        <v>353415</v>
      </c>
      <c r="N1353">
        <v>278882</v>
      </c>
      <c r="O1353">
        <v>375581</v>
      </c>
      <c r="P1353">
        <v>708244</v>
      </c>
      <c r="Q1353">
        <v>617483</v>
      </c>
      <c r="R1353">
        <v>645874</v>
      </c>
      <c r="S1353">
        <v>821128</v>
      </c>
      <c r="T1353">
        <v>851824</v>
      </c>
      <c r="U1353">
        <v>807281</v>
      </c>
      <c r="V1353">
        <v>1202200</v>
      </c>
      <c r="W1353">
        <v>1201780</v>
      </c>
      <c r="X1353">
        <v>1155930</v>
      </c>
      <c r="Y1353">
        <v>679617</v>
      </c>
      <c r="Z1353">
        <v>548757</v>
      </c>
      <c r="AA1353">
        <v>645152</v>
      </c>
      <c r="AB1353">
        <v>436567</v>
      </c>
      <c r="AC1353">
        <v>447345</v>
      </c>
      <c r="AD1353">
        <v>526236</v>
      </c>
      <c r="AE1353">
        <v>154747</v>
      </c>
      <c r="AF1353">
        <v>432163</v>
      </c>
      <c r="AG1353">
        <v>391949</v>
      </c>
      <c r="AH1353">
        <v>963091</v>
      </c>
      <c r="AI1353">
        <v>929874</v>
      </c>
      <c r="AJ1353">
        <v>1080700</v>
      </c>
      <c r="AK1353">
        <v>353785</v>
      </c>
      <c r="AL1353">
        <v>343368</v>
      </c>
      <c r="AM1353">
        <v>323414</v>
      </c>
      <c r="AN1353">
        <v>429664</v>
      </c>
      <c r="AO1353">
        <v>564668</v>
      </c>
      <c r="AP1353">
        <v>420071</v>
      </c>
      <c r="AR1353" s="16">
        <f>IFERROR(TTEST(G1353:O1353,P1353:X1353,2,1),IF(OR(COUNTIF(P1353:X1353,"&gt;0")&gt;7,COUNTIF(G1353:O1353,"&gt;0")&gt;7),0,9999))</f>
        <v>4.6791576681719883E-2</v>
      </c>
      <c r="AS1353" s="16">
        <f>IF(AR1353=9999,$BO$3,RANK(AR1353,$AR$3:$AR$1993,1))</f>
        <v>959</v>
      </c>
      <c r="AT1353" s="16">
        <f>LOG((IFERROR(SUM(P1353:X1353)/COUNTIF(P1353:X1353, "&gt;0"),0.1))/(IFERROR(SUM(G1353:O1353)/COUNTIF(G1353:O1353, "&gt;0"),0.1)),2)</f>
        <v>0.7036808802996718</v>
      </c>
      <c r="AU1353" s="17">
        <f>SUM(COUNTIF(P1353:X1353, "&gt;0"), COUNTIF(G1353:O1353, "&gt;0"))</f>
        <v>18</v>
      </c>
      <c r="AV1353" s="18">
        <f>$BQ$3*AS1353/$BO$3</f>
        <v>4.8239436619718313E-3</v>
      </c>
      <c r="AW1353" s="18" t="str">
        <f>IF(AR1353&lt;AV1353,AR1353,"ns")</f>
        <v>ns</v>
      </c>
      <c r="AX1353" s="19" t="str">
        <f>IF(AND(AW1353&lt;0.01,ABS(AT1353)&gt;1.5,D1353&gt;2), IF(AND(AT1353&gt;0,COUNTIF(P1353:X1353,"&gt;0")&gt;7),"IRF4_interactor_Treg", (IF(AND(AT1353&lt;0,COUNTIF(G1353:O1353, "&gt;0")&gt;7), "background_significant", "ns"))), "ns")</f>
        <v>ns</v>
      </c>
      <c r="AY1353" s="20">
        <f>IFERROR(TTEST(Y1353:AG1353,AH1353:AP1353,2,1),IF(OR(COUNTIF(AH1353:AP1353,"&gt;0")&gt;7,COUNTIF(Y1353:AG1353,"&gt;0")&gt;7),0,9999))</f>
        <v>0.13484287891942295</v>
      </c>
      <c r="AZ1353" s="20">
        <f>IF(AY1353=9999,$BO$4,RANK(AY1353,$AY$3:$AY$1993,1))</f>
        <v>1349</v>
      </c>
      <c r="BA1353" s="20">
        <f>LOG((IFERROR(SUM(AH1353:AP1353)/COUNTIF(AH1353:AP1353, "&gt;0"),0.1))/(IFERROR(SUM(Y1353:AG1353)/COUNTIF(Y1353:AG1353, "&gt;0"),0.1)),2)</f>
        <v>0.34355353761832513</v>
      </c>
      <c r="BB1353" s="21">
        <f>SUM(COUNTIF(AH1353:AP1353, "&gt;0"), COUNTIF(Y1353:AG1353, "&gt;0"))</f>
        <v>18</v>
      </c>
      <c r="BC1353" s="22">
        <f>$BQ$3*AZ1353/$BO$4</f>
        <v>6.7788944723618091E-3</v>
      </c>
      <c r="BD1353" s="22" t="str">
        <f>IF(AY1353&lt;BC1353,AY1353,"ns")</f>
        <v>ns</v>
      </c>
      <c r="BE1353" s="23" t="str">
        <f>IF(AND(BD1353&lt;0.01,ABS(BA1353)&gt;1.5,D1353&gt;2), IF(AND(BA1353&gt;0,COUNTIF(AH1353:AP1353,"&gt;0")&gt;7),"IRF4_interactor_Th17", (IF(AND(BA1353&lt;0,COUNTIF(Y1353:AG1353, "&gt;0")&gt;7), "background_significant", "ns"))), "ns")</f>
        <v>ns</v>
      </c>
      <c r="BF1353" s="24" t="str">
        <f>IF(OR(AX1353 ="IRF4_interactor_Treg", BE1353 ="IRF4_interactor_Th17"), LOG((AVERAGE(AH1353:AP1353)+0.1)/(AVERAGE(P1353:X1353)+0.1),2),"ns")</f>
        <v>ns</v>
      </c>
      <c r="BG1353" s="24">
        <f>IF(AND(AX1353="IRF4_interactor_Treg",BE1353="IRF4_interactor_Th17"),1,IF(AX1353="IRF4_interactor_Treg","IRF4_Treg",IF(BE1353="IRF4_interactor_Th17","IRF4_Th17",0)))</f>
        <v>0</v>
      </c>
      <c r="BH1353" s="25">
        <f>IFERROR(TTEST(AH1353:AP1353,P1353:X1353,2,1),IF(OR(COUNTIF(P1353:X1353,"&gt;0")&gt;7,COUNTIF(AH1353:AP1353,"&gt;0")&gt;7),0,9999))</f>
        <v>0.10914298847019199</v>
      </c>
      <c r="BI1353" s="25">
        <f>IF(BH1353=9999,$BS$5,RANK(BH1353,$BH$3:$BH$1993,1))</f>
        <v>696</v>
      </c>
      <c r="BJ1353" s="25">
        <f>$BQ$3*BI1353/$BO$5</f>
        <v>3.4957307885484681E-3</v>
      </c>
      <c r="BK1353" s="25" t="str">
        <f>IF(BH1353&lt;BJ1353,BH1353,"ns")</f>
        <v>ns</v>
      </c>
      <c r="BL1353" s="26">
        <f>SUM(COUNTIF(P1353:X1353, "&gt;0"), COUNTIF(AH1353:AP1353, "&gt;0"))</f>
        <v>18</v>
      </c>
    </row>
    <row r="1354" spans="1:64">
      <c r="A1354" t="s">
        <v>2027</v>
      </c>
      <c r="B1354" t="s">
        <v>2028</v>
      </c>
      <c r="C1354">
        <v>5.9574500000000002E-2</v>
      </c>
      <c r="D1354">
        <v>4</v>
      </c>
      <c r="E1354">
        <v>4</v>
      </c>
      <c r="F1354">
        <v>0</v>
      </c>
      <c r="G1354">
        <v>65345.7</v>
      </c>
      <c r="H1354">
        <v>52966.5</v>
      </c>
      <c r="I1354">
        <v>93741.4</v>
      </c>
      <c r="J1354">
        <v>137465</v>
      </c>
      <c r="K1354">
        <v>115049</v>
      </c>
      <c r="L1354">
        <v>95606.399999999994</v>
      </c>
      <c r="M1354">
        <v>78575.100000000006</v>
      </c>
      <c r="N1354">
        <v>86710.399999999994</v>
      </c>
      <c r="O1354">
        <v>76861.899999999994</v>
      </c>
      <c r="P1354">
        <v>106249</v>
      </c>
      <c r="Q1354">
        <v>103273</v>
      </c>
      <c r="R1354">
        <v>117055</v>
      </c>
      <c r="S1354">
        <v>153666</v>
      </c>
      <c r="T1354">
        <v>163016</v>
      </c>
      <c r="U1354">
        <v>153813</v>
      </c>
      <c r="V1354">
        <v>158559</v>
      </c>
      <c r="W1354">
        <v>205656</v>
      </c>
      <c r="X1354">
        <v>200570</v>
      </c>
      <c r="Y1354">
        <v>106295</v>
      </c>
      <c r="Z1354">
        <v>135758</v>
      </c>
      <c r="AA1354">
        <v>46801.2</v>
      </c>
      <c r="AB1354">
        <v>39180.800000000003</v>
      </c>
      <c r="AC1354">
        <v>78205.8</v>
      </c>
      <c r="AD1354">
        <v>55686.8</v>
      </c>
      <c r="AE1354">
        <v>51987.1</v>
      </c>
      <c r="AF1354">
        <v>50857</v>
      </c>
      <c r="AG1354">
        <v>58041.1</v>
      </c>
      <c r="AH1354">
        <v>87874.6</v>
      </c>
      <c r="AI1354">
        <v>132451</v>
      </c>
      <c r="AJ1354">
        <v>122672</v>
      </c>
      <c r="AK1354">
        <v>60417.1</v>
      </c>
      <c r="AL1354">
        <v>67184.399999999994</v>
      </c>
      <c r="AM1354">
        <v>80365.600000000006</v>
      </c>
      <c r="AN1354">
        <v>36555.800000000003</v>
      </c>
      <c r="AO1354">
        <v>182635</v>
      </c>
      <c r="AP1354">
        <v>101280</v>
      </c>
      <c r="AR1354" s="16">
        <f>IFERROR(TTEST(G1354:O1354,P1354:X1354,2,1),IF(OR(COUNTIF(P1354:X1354,"&gt;0")&gt;7,COUNTIF(G1354:O1354,"&gt;0")&gt;7),0,9999))</f>
        <v>1.2488614854043187E-3</v>
      </c>
      <c r="AS1354" s="16">
        <f>IF(AR1354=9999,$BO$3,RANK(AR1354,$AR$3:$AR$1993,1))</f>
        <v>334</v>
      </c>
      <c r="AT1354" s="16">
        <f>LOG((IFERROR(SUM(P1354:X1354)/COUNTIF(P1354:X1354, "&gt;0"),0.1))/(IFERROR(SUM(G1354:O1354)/COUNTIF(G1354:O1354, "&gt;0"),0.1)),2)</f>
        <v>0.76332303969549731</v>
      </c>
      <c r="AU1354" s="17">
        <f>SUM(COUNTIF(P1354:X1354, "&gt;0"), COUNTIF(G1354:O1354, "&gt;0"))</f>
        <v>18</v>
      </c>
      <c r="AV1354" s="18">
        <f>$BQ$3*AS1354/$BO$3</f>
        <v>1.6800804828973842E-3</v>
      </c>
      <c r="AW1354" s="18">
        <f>IF(AR1354&lt;AV1354,AR1354,"ns")</f>
        <v>1.2488614854043187E-3</v>
      </c>
      <c r="AX1354" s="19" t="str">
        <f>IF(AND(AW1354&lt;0.01,ABS(AT1354)&gt;1.5,D1354&gt;2), IF(AND(AT1354&gt;0,COUNTIF(P1354:X1354,"&gt;0")&gt;7),"IRF4_interactor_Treg", (IF(AND(AT1354&lt;0,COUNTIF(G1354:O1354, "&gt;0")&gt;7), "background_significant", "ns"))), "ns")</f>
        <v>ns</v>
      </c>
      <c r="AY1354" s="20">
        <f>IFERROR(TTEST(Y1354:AG1354,AH1354:AP1354,2,1),IF(OR(COUNTIF(AH1354:AP1354,"&gt;0")&gt;7,COUNTIF(Y1354:AG1354,"&gt;0")&gt;7),0,9999))</f>
        <v>0.13510187696494977</v>
      </c>
      <c r="AZ1354" s="20">
        <f>IF(AY1354=9999,$BO$4,RANK(AY1354,$AY$3:$AY$1993,1))</f>
        <v>1350</v>
      </c>
      <c r="BA1354" s="20">
        <f>LOG((IFERROR(SUM(AH1354:AP1354)/COUNTIF(AH1354:AP1354, "&gt;0"),0.1))/(IFERROR(SUM(Y1354:AG1354)/COUNTIF(Y1354:AG1354, "&gt;0"),0.1)),2)</f>
        <v>0.4845952911904059</v>
      </c>
      <c r="BB1354" s="21">
        <f>SUM(COUNTIF(AH1354:AP1354, "&gt;0"), COUNTIF(Y1354:AG1354, "&gt;0"))</f>
        <v>18</v>
      </c>
      <c r="BC1354" s="22">
        <f>$BQ$3*AZ1354/$BO$4</f>
        <v>6.7839195979899495E-3</v>
      </c>
      <c r="BD1354" s="22" t="str">
        <f>IF(AY1354&lt;BC1354,AY1354,"ns")</f>
        <v>ns</v>
      </c>
      <c r="BE1354" s="23" t="str">
        <f>IF(AND(BD1354&lt;0.01,ABS(BA1354)&gt;1.5,D1354&gt;2), IF(AND(BA1354&gt;0,COUNTIF(AH1354:AP1354,"&gt;0")&gt;7),"IRF4_interactor_Th17", (IF(AND(BA1354&lt;0,COUNTIF(Y1354:AG1354, "&gt;0")&gt;7), "background_significant", "ns"))), "ns")</f>
        <v>ns</v>
      </c>
      <c r="BF1354" s="24" t="str">
        <f>IF(OR(AX1354 ="IRF4_interactor_Treg", BE1354 ="IRF4_interactor_Th17"), LOG((AVERAGE(AH1354:AP1354)+0.1)/(AVERAGE(P1354:X1354)+0.1),2),"ns")</f>
        <v>ns</v>
      </c>
      <c r="BG1354" s="24">
        <f>IF(AND(AX1354="IRF4_interactor_Treg",BE1354="IRF4_interactor_Th17"),1,IF(AX1354="IRF4_interactor_Treg","IRF4_Treg",IF(BE1354="IRF4_interactor_Th17","IRF4_Th17",0)))</f>
        <v>0</v>
      </c>
      <c r="BH1354" s="25">
        <f>IFERROR(TTEST(AH1354:AP1354,P1354:X1354,2,1),IF(OR(COUNTIF(P1354:X1354,"&gt;0")&gt;7,COUNTIF(AH1354:AP1354,"&gt;0")&gt;7),0,9999))</f>
        <v>1.5919571422340972E-2</v>
      </c>
      <c r="BI1354" s="25">
        <f>IF(BH1354=9999,$BS$5,RANK(BH1354,$BH$3:$BH$1993,1))</f>
        <v>266</v>
      </c>
      <c r="BJ1354" s="25">
        <f>$BQ$3*BI1354/$BO$5</f>
        <v>1.3360120542440985E-3</v>
      </c>
      <c r="BK1354" s="25" t="str">
        <f>IF(BH1354&lt;BJ1354,BH1354,"ns")</f>
        <v>ns</v>
      </c>
      <c r="BL1354" s="26">
        <f>SUM(COUNTIF(P1354:X1354, "&gt;0"), COUNTIF(AH1354:AP1354, "&gt;0"))</f>
        <v>18</v>
      </c>
    </row>
    <row r="1355" spans="1:64">
      <c r="A1355" t="s">
        <v>1147</v>
      </c>
      <c r="B1355" t="s">
        <v>1148</v>
      </c>
      <c r="C1355">
        <v>6.9867600000000002E-2</v>
      </c>
      <c r="D1355">
        <v>3</v>
      </c>
      <c r="E1355">
        <v>2</v>
      </c>
      <c r="F1355">
        <v>1</v>
      </c>
      <c r="G1355">
        <v>158390</v>
      </c>
      <c r="H1355">
        <v>126168</v>
      </c>
      <c r="I1355">
        <v>157634</v>
      </c>
      <c r="J1355">
        <v>75633.2</v>
      </c>
      <c r="K1355">
        <v>97491.199999999997</v>
      </c>
      <c r="L1355">
        <v>74301.399999999994</v>
      </c>
      <c r="M1355">
        <v>57391</v>
      </c>
      <c r="N1355">
        <v>0</v>
      </c>
      <c r="O1355">
        <v>72931.399999999994</v>
      </c>
      <c r="P1355">
        <v>167047</v>
      </c>
      <c r="Q1355">
        <v>135318</v>
      </c>
      <c r="R1355">
        <v>151995</v>
      </c>
      <c r="S1355">
        <v>65931.5</v>
      </c>
      <c r="T1355">
        <v>125831</v>
      </c>
      <c r="U1355">
        <v>207616</v>
      </c>
      <c r="V1355">
        <v>186787</v>
      </c>
      <c r="W1355">
        <v>215711</v>
      </c>
      <c r="X1355">
        <v>223948</v>
      </c>
      <c r="Y1355">
        <v>170302</v>
      </c>
      <c r="Z1355">
        <v>142039</v>
      </c>
      <c r="AA1355">
        <v>163021</v>
      </c>
      <c r="AB1355">
        <v>142582</v>
      </c>
      <c r="AC1355">
        <v>117320</v>
      </c>
      <c r="AD1355">
        <v>176042</v>
      </c>
      <c r="AE1355">
        <v>83288.7</v>
      </c>
      <c r="AF1355">
        <v>94548.800000000003</v>
      </c>
      <c r="AG1355">
        <v>117212</v>
      </c>
      <c r="AH1355">
        <v>160525</v>
      </c>
      <c r="AI1355">
        <v>262164</v>
      </c>
      <c r="AJ1355">
        <v>221563</v>
      </c>
      <c r="AK1355">
        <v>152565</v>
      </c>
      <c r="AL1355">
        <v>82321.100000000006</v>
      </c>
      <c r="AM1355">
        <v>208669</v>
      </c>
      <c r="AN1355">
        <v>69808.2</v>
      </c>
      <c r="AO1355">
        <v>228961</v>
      </c>
      <c r="AP1355">
        <v>118008</v>
      </c>
      <c r="AR1355" s="16">
        <f>IFERROR(TTEST(G1355:O1355,P1355:X1355,2,1),IF(OR(COUNTIF(P1355:X1355,"&gt;0")&gt;7,COUNTIF(G1355:O1355,"&gt;0")&gt;7),0,9999))</f>
        <v>3.0712920725510861E-2</v>
      </c>
      <c r="AS1355" s="16">
        <f>IF(AR1355=9999,$BO$3,RANK(AR1355,$AR$3:$AR$1993,1))</f>
        <v>885</v>
      </c>
      <c r="AT1355" s="16">
        <f>LOG((IFERROR(SUM(P1355:X1355)/COUNTIF(P1355:X1355, "&gt;0"),0.1))/(IFERROR(SUM(G1355:O1355)/COUNTIF(G1355:O1355, "&gt;0"),0.1)),2)</f>
        <v>0.68226141285388875</v>
      </c>
      <c r="AU1355" s="17">
        <f>SUM(COUNTIF(P1355:X1355, "&gt;0"), COUNTIF(G1355:O1355, "&gt;0"))</f>
        <v>17</v>
      </c>
      <c r="AV1355" s="18">
        <f>$BQ$3*AS1355/$BO$3</f>
        <v>4.4517102615694165E-3</v>
      </c>
      <c r="AW1355" s="18" t="str">
        <f>IF(AR1355&lt;AV1355,AR1355,"ns")</f>
        <v>ns</v>
      </c>
      <c r="AX1355" s="19" t="str">
        <f>IF(AND(AW1355&lt;0.01,ABS(AT1355)&gt;1.5,D1355&gt;2), IF(AND(AT1355&gt;0,COUNTIF(P1355:X1355,"&gt;0")&gt;7),"IRF4_interactor_Treg", (IF(AND(AT1355&lt;0,COUNTIF(G1355:O1355, "&gt;0")&gt;7), "background_significant", "ns"))), "ns")</f>
        <v>ns</v>
      </c>
      <c r="AY1355" s="20">
        <f>IFERROR(TTEST(Y1355:AG1355,AH1355:AP1355,2,1),IF(OR(COUNTIF(AH1355:AP1355,"&gt;0")&gt;7,COUNTIF(Y1355:AG1355,"&gt;0")&gt;7),0,9999))</f>
        <v>0.13560526062757627</v>
      </c>
      <c r="AZ1355" s="20">
        <f>IF(AY1355=9999,$BO$4,RANK(AY1355,$AY$3:$AY$1993,1))</f>
        <v>1351</v>
      </c>
      <c r="BA1355" s="20">
        <f>LOG((IFERROR(SUM(AH1355:AP1355)/COUNTIF(AH1355:AP1355, "&gt;0"),0.1))/(IFERROR(SUM(Y1355:AG1355)/COUNTIF(Y1355:AG1355, "&gt;0"),0.1)),2)</f>
        <v>0.31870982474113052</v>
      </c>
      <c r="BB1355" s="21">
        <f>SUM(COUNTIF(AH1355:AP1355, "&gt;0"), COUNTIF(Y1355:AG1355, "&gt;0"))</f>
        <v>18</v>
      </c>
      <c r="BC1355" s="22">
        <f>$BQ$3*AZ1355/$BO$4</f>
        <v>6.7889447236180907E-3</v>
      </c>
      <c r="BD1355" s="22" t="str">
        <f>IF(AY1355&lt;BC1355,AY1355,"ns")</f>
        <v>ns</v>
      </c>
      <c r="BE1355" s="23" t="str">
        <f>IF(AND(BD1355&lt;0.01,ABS(BA1355)&gt;1.5,D1355&gt;2), IF(AND(BA1355&gt;0,COUNTIF(AH1355:AP1355,"&gt;0")&gt;7),"IRF4_interactor_Th17", (IF(AND(BA1355&lt;0,COUNTIF(Y1355:AG1355, "&gt;0")&gt;7), "background_significant", "ns"))), "ns")</f>
        <v>ns</v>
      </c>
      <c r="BF1355" s="24" t="str">
        <f>IF(OR(AX1355 ="IRF4_interactor_Treg", BE1355 ="IRF4_interactor_Th17"), LOG((AVERAGE(AH1355:AP1355)+0.1)/(AVERAGE(P1355:X1355)+0.1),2),"ns")</f>
        <v>ns</v>
      </c>
      <c r="BG1355" s="24">
        <f>IF(AND(AX1355="IRF4_interactor_Treg",BE1355="IRF4_interactor_Th17"),1,IF(AX1355="IRF4_interactor_Treg","IRF4_Treg",IF(BE1355="IRF4_interactor_Th17","IRF4_Th17",0)))</f>
        <v>0</v>
      </c>
      <c r="BH1355" s="25">
        <f>IFERROR(TTEST(AH1355:AP1355,P1355:X1355,2,1),IF(OR(COUNTIF(P1355:X1355,"&gt;0")&gt;7,COUNTIF(AH1355:AP1355,"&gt;0")&gt;7),0,9999))</f>
        <v>0.92453836471764428</v>
      </c>
      <c r="BI1355" s="25">
        <f>IF(BH1355=9999,$BS$5,RANK(BH1355,$BH$3:$BH$1993,1))</f>
        <v>1914</v>
      </c>
      <c r="BJ1355" s="25">
        <f>$BQ$3*BI1355/$BO$5</f>
        <v>9.6132596685082877E-3</v>
      </c>
      <c r="BK1355" s="25" t="str">
        <f>IF(BH1355&lt;BJ1355,BH1355,"ns")</f>
        <v>ns</v>
      </c>
      <c r="BL1355" s="26">
        <f>SUM(COUNTIF(P1355:X1355, "&gt;0"), COUNTIF(AH1355:AP1355, "&gt;0"))</f>
        <v>18</v>
      </c>
    </row>
    <row r="1356" spans="1:64">
      <c r="A1356" t="s">
        <v>1641</v>
      </c>
      <c r="B1356" t="s">
        <v>1642</v>
      </c>
      <c r="C1356">
        <v>1.0983E-3</v>
      </c>
      <c r="D1356">
        <v>3</v>
      </c>
      <c r="E1356">
        <v>3</v>
      </c>
      <c r="F1356">
        <v>0</v>
      </c>
      <c r="G1356">
        <v>1565520</v>
      </c>
      <c r="H1356">
        <v>1502650</v>
      </c>
      <c r="I1356">
        <v>1699790</v>
      </c>
      <c r="J1356">
        <v>492664</v>
      </c>
      <c r="K1356">
        <v>627357</v>
      </c>
      <c r="L1356">
        <v>637392</v>
      </c>
      <c r="M1356">
        <v>207571</v>
      </c>
      <c r="N1356">
        <v>171143</v>
      </c>
      <c r="O1356">
        <v>206831</v>
      </c>
      <c r="P1356">
        <v>638963</v>
      </c>
      <c r="Q1356">
        <v>367262</v>
      </c>
      <c r="R1356">
        <v>311451</v>
      </c>
      <c r="S1356">
        <v>1186530</v>
      </c>
      <c r="T1356">
        <v>1023910</v>
      </c>
      <c r="U1356">
        <v>778350</v>
      </c>
      <c r="V1356">
        <v>1041720</v>
      </c>
      <c r="W1356">
        <v>1005930</v>
      </c>
      <c r="X1356">
        <v>912277</v>
      </c>
      <c r="Y1356">
        <v>1051710</v>
      </c>
      <c r="Z1356">
        <v>609596</v>
      </c>
      <c r="AA1356">
        <v>618369</v>
      </c>
      <c r="AB1356">
        <v>902655</v>
      </c>
      <c r="AC1356">
        <v>780860</v>
      </c>
      <c r="AD1356">
        <v>861071</v>
      </c>
      <c r="AE1356">
        <v>1214670</v>
      </c>
      <c r="AF1356">
        <v>1651870</v>
      </c>
      <c r="AG1356">
        <v>1220260</v>
      </c>
      <c r="AH1356">
        <v>2372740</v>
      </c>
      <c r="AI1356">
        <v>2370600</v>
      </c>
      <c r="AJ1356">
        <v>2721060</v>
      </c>
      <c r="AK1356">
        <v>276201</v>
      </c>
      <c r="AL1356">
        <v>276424</v>
      </c>
      <c r="AM1356">
        <v>590369</v>
      </c>
      <c r="AN1356">
        <v>1929860</v>
      </c>
      <c r="AO1356">
        <v>1926490</v>
      </c>
      <c r="AP1356">
        <v>1386900</v>
      </c>
      <c r="AR1356" s="16">
        <f>IFERROR(TTEST(G1356:O1356,P1356:X1356,2,1),IF(OR(COUNTIF(P1356:X1356,"&gt;0")&gt;7,COUNTIF(G1356:O1356,"&gt;0")&gt;7),0,9999))</f>
        <v>0.95596975397627659</v>
      </c>
      <c r="AS1356" s="16">
        <f>IF(AR1356=9999,$BO$3,RANK(AR1356,$AR$3:$AR$1993,1))</f>
        <v>1961</v>
      </c>
      <c r="AT1356" s="16">
        <f>LOG((IFERROR(SUM(P1356:X1356)/COUNTIF(P1356:X1356, "&gt;0"),0.1))/(IFERROR(SUM(G1356:O1356)/COUNTIF(G1356:O1356, "&gt;0"),0.1)),2)</f>
        <v>3.1203575617391108E-2</v>
      </c>
      <c r="AU1356" s="17">
        <f>SUM(COUNTIF(P1356:X1356, "&gt;0"), COUNTIF(G1356:O1356, "&gt;0"))</f>
        <v>18</v>
      </c>
      <c r="AV1356" s="18">
        <f>$BQ$3*AS1356/$BO$3</f>
        <v>9.8641851106639842E-3</v>
      </c>
      <c r="AW1356" s="18" t="str">
        <f>IF(AR1356&lt;AV1356,AR1356,"ns")</f>
        <v>ns</v>
      </c>
      <c r="AX1356" s="19" t="str">
        <f>IF(AND(AW1356&lt;0.01,ABS(AT1356)&gt;1.5,D1356&gt;2), IF(AND(AT1356&gt;0,COUNTIF(P1356:X1356,"&gt;0")&gt;7),"IRF4_interactor_Treg", (IF(AND(AT1356&lt;0,COUNTIF(G1356:O1356, "&gt;0")&gt;7), "background_significant", "ns"))), "ns")</f>
        <v>ns</v>
      </c>
      <c r="AY1356" s="20">
        <f>IFERROR(TTEST(Y1356:AG1356,AH1356:AP1356,2,1),IF(OR(COUNTIF(AH1356:AP1356,"&gt;0")&gt;7,COUNTIF(Y1356:AG1356,"&gt;0")&gt;7),0,9999))</f>
        <v>0.13594080316543022</v>
      </c>
      <c r="AZ1356" s="20">
        <f>IF(AY1356=9999,$BO$4,RANK(AY1356,$AY$3:$AY$1993,1))</f>
        <v>1352</v>
      </c>
      <c r="BA1356" s="20">
        <f>LOG((IFERROR(SUM(AH1356:AP1356)/COUNTIF(AH1356:AP1356, "&gt;0"),0.1))/(IFERROR(SUM(Y1356:AG1356)/COUNTIF(Y1356:AG1356, "&gt;0"),0.1)),2)</f>
        <v>0.6362839351261016</v>
      </c>
      <c r="BB1356" s="21">
        <f>SUM(COUNTIF(AH1356:AP1356, "&gt;0"), COUNTIF(Y1356:AG1356, "&gt;0"))</f>
        <v>18</v>
      </c>
      <c r="BC1356" s="22">
        <f>$BQ$3*AZ1356/$BO$4</f>
        <v>6.793969849246231E-3</v>
      </c>
      <c r="BD1356" s="22" t="str">
        <f>IF(AY1356&lt;BC1356,AY1356,"ns")</f>
        <v>ns</v>
      </c>
      <c r="BE1356" s="23" t="str">
        <f>IF(AND(BD1356&lt;0.01,ABS(BA1356)&gt;1.5,D1356&gt;2), IF(AND(BA1356&gt;0,COUNTIF(AH1356:AP1356,"&gt;0")&gt;7),"IRF4_interactor_Th17", (IF(AND(BA1356&lt;0,COUNTIF(Y1356:AG1356, "&gt;0")&gt;7), "background_significant", "ns"))), "ns")</f>
        <v>ns</v>
      </c>
      <c r="BF1356" s="24" t="str">
        <f>IF(OR(AX1356 ="IRF4_interactor_Treg", BE1356 ="IRF4_interactor_Th17"), LOG((AVERAGE(AH1356:AP1356)+0.1)/(AVERAGE(P1356:X1356)+0.1),2),"ns")</f>
        <v>ns</v>
      </c>
      <c r="BG1356" s="24">
        <f>IF(AND(AX1356="IRF4_interactor_Treg",BE1356="IRF4_interactor_Th17"),1,IF(AX1356="IRF4_interactor_Treg","IRF4_Treg",IF(BE1356="IRF4_interactor_Th17","IRF4_Th17",0)))</f>
        <v>0</v>
      </c>
      <c r="BH1356" s="25">
        <f>IFERROR(TTEST(AH1356:AP1356,P1356:X1356,2,1),IF(OR(COUNTIF(P1356:X1356,"&gt;0")&gt;7,COUNTIF(AH1356:AP1356,"&gt;0")&gt;7),0,9999))</f>
        <v>0.10190456144792258</v>
      </c>
      <c r="BI1356" s="25">
        <f>IF(BH1356=9999,$BS$5,RANK(BH1356,$BH$3:$BH$1993,1))</f>
        <v>673</v>
      </c>
      <c r="BJ1356" s="25">
        <f>$BQ$3*BI1356/$BO$5</f>
        <v>3.3802109492717231E-3</v>
      </c>
      <c r="BK1356" s="25" t="str">
        <f>IF(BH1356&lt;BJ1356,BH1356,"ns")</f>
        <v>ns</v>
      </c>
      <c r="BL1356" s="26">
        <f>SUM(COUNTIF(P1356:X1356, "&gt;0"), COUNTIF(AH1356:AP1356, "&gt;0"))</f>
        <v>18</v>
      </c>
    </row>
    <row r="1357" spans="1:64">
      <c r="A1357" t="s">
        <v>6349</v>
      </c>
      <c r="B1357" t="s">
        <v>6350</v>
      </c>
      <c r="C1357">
        <v>1.06149E-2</v>
      </c>
      <c r="D1357">
        <v>3</v>
      </c>
      <c r="E1357">
        <v>3</v>
      </c>
      <c r="F1357">
        <v>0</v>
      </c>
      <c r="G1357">
        <v>72204.399999999994</v>
      </c>
      <c r="H1357">
        <v>59228.7</v>
      </c>
      <c r="I1357">
        <v>73787.100000000006</v>
      </c>
      <c r="J1357">
        <v>49157.2</v>
      </c>
      <c r="K1357">
        <v>25131.7</v>
      </c>
      <c r="L1357">
        <v>52937.2</v>
      </c>
      <c r="M1357">
        <v>25291.3</v>
      </c>
      <c r="N1357">
        <v>61045.599999999999</v>
      </c>
      <c r="O1357">
        <v>0</v>
      </c>
      <c r="P1357">
        <v>76087.8</v>
      </c>
      <c r="Q1357">
        <v>127818</v>
      </c>
      <c r="R1357">
        <v>32022.799999999999</v>
      </c>
      <c r="S1357">
        <v>89445.8</v>
      </c>
      <c r="T1357">
        <v>129654</v>
      </c>
      <c r="U1357">
        <v>93326.9</v>
      </c>
      <c r="V1357">
        <v>54058.6</v>
      </c>
      <c r="W1357">
        <v>127812</v>
      </c>
      <c r="X1357">
        <v>33728.9</v>
      </c>
      <c r="Y1357">
        <v>110322</v>
      </c>
      <c r="Z1357">
        <v>84068.4</v>
      </c>
      <c r="AA1357">
        <v>45552.9</v>
      </c>
      <c r="AB1357">
        <v>95937.5</v>
      </c>
      <c r="AC1357">
        <v>126594</v>
      </c>
      <c r="AD1357">
        <v>125272</v>
      </c>
      <c r="AE1357">
        <v>79914.899999999994</v>
      </c>
      <c r="AF1357">
        <v>66361.100000000006</v>
      </c>
      <c r="AG1357">
        <v>27774.9</v>
      </c>
      <c r="AH1357">
        <v>159118</v>
      </c>
      <c r="AI1357">
        <v>179333</v>
      </c>
      <c r="AJ1357">
        <v>164244</v>
      </c>
      <c r="AK1357">
        <v>58639.9</v>
      </c>
      <c r="AL1357">
        <v>99370</v>
      </c>
      <c r="AM1357">
        <v>76850.600000000006</v>
      </c>
      <c r="AN1357">
        <v>94044.2</v>
      </c>
      <c r="AO1357">
        <v>163961</v>
      </c>
      <c r="AP1357">
        <v>78064.3</v>
      </c>
      <c r="AR1357" s="16">
        <f>IFERROR(TTEST(G1357:O1357,P1357:X1357,2,1),IF(OR(COUNTIF(P1357:X1357,"&gt;0")&gt;7,COUNTIF(G1357:O1357,"&gt;0")&gt;7),0,9999))</f>
        <v>2.4392797876392994E-2</v>
      </c>
      <c r="AS1357" s="16">
        <f>IF(AR1357=9999,$BO$3,RANK(AR1357,$AR$3:$AR$1993,1))</f>
        <v>833</v>
      </c>
      <c r="AT1357" s="16">
        <f>LOG((IFERROR(SUM(P1357:X1357)/COUNTIF(P1357:X1357, "&gt;0"),0.1))/(IFERROR(SUM(G1357:O1357)/COUNTIF(G1357:O1357, "&gt;0"),0.1)),2)</f>
        <v>0.69735871317725417</v>
      </c>
      <c r="AU1357" s="17">
        <f>SUM(COUNTIF(P1357:X1357, "&gt;0"), COUNTIF(G1357:O1357, "&gt;0"))</f>
        <v>17</v>
      </c>
      <c r="AV1357" s="18">
        <f>$BQ$3*AS1357/$BO$3</f>
        <v>4.1901408450704227E-3</v>
      </c>
      <c r="AW1357" s="18" t="str">
        <f>IF(AR1357&lt;AV1357,AR1357,"ns")</f>
        <v>ns</v>
      </c>
      <c r="AX1357" s="19" t="str">
        <f>IF(AND(AW1357&lt;0.01,ABS(AT1357)&gt;1.5,D1357&gt;2), IF(AND(AT1357&gt;0,COUNTIF(P1357:X1357,"&gt;0")&gt;7),"IRF4_interactor_Treg", (IF(AND(AT1357&lt;0,COUNTIF(G1357:O1357, "&gt;0")&gt;7), "background_significant", "ns"))), "ns")</f>
        <v>ns</v>
      </c>
      <c r="AY1357" s="20">
        <f>IFERROR(TTEST(Y1357:AG1357,AH1357:AP1357,2,1),IF(OR(COUNTIF(AH1357:AP1357,"&gt;0")&gt;7,COUNTIF(Y1357:AG1357,"&gt;0")&gt;7),0,9999))</f>
        <v>0.13606334713123144</v>
      </c>
      <c r="AZ1357" s="20">
        <f>IF(AY1357=9999,$BO$4,RANK(AY1357,$AY$3:$AY$1993,1))</f>
        <v>1353</v>
      </c>
      <c r="BA1357" s="20">
        <f>LOG((IFERROR(SUM(AH1357:AP1357)/COUNTIF(AH1357:AP1357, "&gt;0"),0.1))/(IFERROR(SUM(Y1357:AG1357)/COUNTIF(Y1357:AG1357, "&gt;0"),0.1)),2)</f>
        <v>0.49501033378567499</v>
      </c>
      <c r="BB1357" s="21">
        <f>SUM(COUNTIF(AH1357:AP1357, "&gt;0"), COUNTIF(Y1357:AG1357, "&gt;0"))</f>
        <v>18</v>
      </c>
      <c r="BC1357" s="22">
        <f>$BQ$3*AZ1357/$BO$4</f>
        <v>6.7989949748743722E-3</v>
      </c>
      <c r="BD1357" s="22" t="str">
        <f>IF(AY1357&lt;BC1357,AY1357,"ns")</f>
        <v>ns</v>
      </c>
      <c r="BE1357" s="23" t="str">
        <f>IF(AND(BD1357&lt;0.01,ABS(BA1357)&gt;1.5,D1357&gt;2), IF(AND(BA1357&gt;0,COUNTIF(AH1357:AP1357,"&gt;0")&gt;7),"IRF4_interactor_Th17", (IF(AND(BA1357&lt;0,COUNTIF(Y1357:AG1357, "&gt;0")&gt;7), "background_significant", "ns"))), "ns")</f>
        <v>ns</v>
      </c>
      <c r="BF1357" s="24" t="str">
        <f>IF(OR(AX1357 ="IRF4_interactor_Treg", BE1357 ="IRF4_interactor_Th17"), LOG((AVERAGE(AH1357:AP1357)+0.1)/(AVERAGE(P1357:X1357)+0.1),2),"ns")</f>
        <v>ns</v>
      </c>
      <c r="BG1357" s="24">
        <f>IF(AND(AX1357="IRF4_interactor_Treg",BE1357="IRF4_interactor_Th17"),1,IF(AX1357="IRF4_interactor_Treg","IRF4_Treg",IF(BE1357="IRF4_interactor_Th17","IRF4_Th17",0)))</f>
        <v>0</v>
      </c>
      <c r="BH1357" s="25">
        <f>IFERROR(TTEST(AH1357:AP1357,P1357:X1357,2,1),IF(OR(COUNTIF(P1357:X1357,"&gt;0")&gt;7,COUNTIF(AH1357:AP1357,"&gt;0")&gt;7),0,9999))</f>
        <v>9.2637636125338388E-2</v>
      </c>
      <c r="BI1357" s="25">
        <f>IF(BH1357=9999,$BS$5,RANK(BH1357,$BH$3:$BH$1993,1))</f>
        <v>638</v>
      </c>
      <c r="BJ1357" s="25">
        <f>$BQ$3*BI1357/$BO$5</f>
        <v>3.2044198895027623E-3</v>
      </c>
      <c r="BK1357" s="25" t="str">
        <f>IF(BH1357&lt;BJ1357,BH1357,"ns")</f>
        <v>ns</v>
      </c>
      <c r="BL1357" s="26">
        <f>SUM(COUNTIF(P1357:X1357, "&gt;0"), COUNTIF(AH1357:AP1357, "&gt;0"))</f>
        <v>18</v>
      </c>
    </row>
    <row r="1358" spans="1:64">
      <c r="A1358" t="s">
        <v>381</v>
      </c>
      <c r="B1358" t="s">
        <v>382</v>
      </c>
      <c r="C1358">
        <v>7.1633199999999997E-4</v>
      </c>
      <c r="D1358">
        <v>4</v>
      </c>
      <c r="E1358">
        <v>3</v>
      </c>
      <c r="F1358">
        <v>1</v>
      </c>
      <c r="G1358">
        <v>1455450</v>
      </c>
      <c r="H1358">
        <v>1478580</v>
      </c>
      <c r="I1358">
        <v>1484880</v>
      </c>
      <c r="J1358">
        <v>1469980</v>
      </c>
      <c r="K1358">
        <v>1556410</v>
      </c>
      <c r="L1358">
        <v>1624300</v>
      </c>
      <c r="M1358">
        <v>1639060</v>
      </c>
      <c r="N1358">
        <v>1558690</v>
      </c>
      <c r="O1358">
        <v>1572900</v>
      </c>
      <c r="P1358">
        <v>1511110</v>
      </c>
      <c r="Q1358">
        <v>1575340</v>
      </c>
      <c r="R1358">
        <v>1454080</v>
      </c>
      <c r="S1358">
        <v>1596610</v>
      </c>
      <c r="T1358">
        <v>1727870</v>
      </c>
      <c r="U1358">
        <v>1490030</v>
      </c>
      <c r="V1358">
        <v>1468930</v>
      </c>
      <c r="W1358">
        <v>1806550</v>
      </c>
      <c r="X1358">
        <v>1059080</v>
      </c>
      <c r="Y1358">
        <v>1747140</v>
      </c>
      <c r="Z1358">
        <v>1449530</v>
      </c>
      <c r="AA1358">
        <v>1641740</v>
      </c>
      <c r="AB1358">
        <v>1620660</v>
      </c>
      <c r="AC1358">
        <v>1833160</v>
      </c>
      <c r="AD1358">
        <v>1653660</v>
      </c>
      <c r="AE1358">
        <v>1293970</v>
      </c>
      <c r="AF1358">
        <v>1732880</v>
      </c>
      <c r="AG1358">
        <v>1230490</v>
      </c>
      <c r="AH1358">
        <v>1769230</v>
      </c>
      <c r="AI1358">
        <v>1415830</v>
      </c>
      <c r="AJ1358">
        <v>1429430</v>
      </c>
      <c r="AK1358">
        <v>1500530</v>
      </c>
      <c r="AL1358">
        <v>1470500</v>
      </c>
      <c r="AM1358">
        <v>1023120</v>
      </c>
      <c r="AN1358">
        <v>1386620</v>
      </c>
      <c r="AO1358">
        <v>1753980</v>
      </c>
      <c r="AP1358">
        <v>1277800</v>
      </c>
      <c r="AR1358" s="16">
        <f>IFERROR(TTEST(G1358:O1358,P1358:X1358,2,1),IF(OR(COUNTIF(P1358:X1358,"&gt;0")&gt;7,COUNTIF(G1358:O1358,"&gt;0")&gt;7),0,9999))</f>
        <v>0.8337016833941262</v>
      </c>
      <c r="AS1358" s="16">
        <f>IF(AR1358=9999,$BO$3,RANK(AR1358,$AR$3:$AR$1993,1))</f>
        <v>1872</v>
      </c>
      <c r="AT1358" s="16">
        <f>LOG((IFERROR(SUM(P1358:X1358)/COUNTIF(P1358:X1358, "&gt;0"),0.1))/(IFERROR(SUM(G1358:O1358)/COUNTIF(G1358:O1358, "&gt;0"),0.1)),2)</f>
        <v>-1.5789710253827634E-2</v>
      </c>
      <c r="AU1358" s="17">
        <f>SUM(COUNTIF(P1358:X1358, "&gt;0"), COUNTIF(G1358:O1358, "&gt;0"))</f>
        <v>18</v>
      </c>
      <c r="AV1358" s="18">
        <f>$BQ$3*AS1358/$BO$3</f>
        <v>9.4164989939637816E-3</v>
      </c>
      <c r="AW1358" s="18" t="str">
        <f>IF(AR1358&lt;AV1358,AR1358,"ns")</f>
        <v>ns</v>
      </c>
      <c r="AX1358" s="19" t="str">
        <f>IF(AND(AW1358&lt;0.01,ABS(AT1358)&gt;1.5,D1358&gt;2), IF(AND(AT1358&gt;0,COUNTIF(P1358:X1358,"&gt;0")&gt;7),"IRF4_interactor_Treg", (IF(AND(AT1358&lt;0,COUNTIF(G1358:O1358, "&gt;0")&gt;7), "background_significant", "ns"))), "ns")</f>
        <v>ns</v>
      </c>
      <c r="AY1358" s="20">
        <f>IFERROR(TTEST(Y1358:AG1358,AH1358:AP1358,2,1),IF(OR(COUNTIF(AH1358:AP1358,"&gt;0")&gt;7,COUNTIF(Y1358:AG1358,"&gt;0")&gt;7),0,9999))</f>
        <v>0.13607555705203631</v>
      </c>
      <c r="AZ1358" s="20">
        <f>IF(AY1358=9999,$BO$4,RANK(AY1358,$AY$3:$AY$1993,1))</f>
        <v>1354</v>
      </c>
      <c r="BA1358" s="20">
        <f>LOG((IFERROR(SUM(AH1358:AP1358)/COUNTIF(AH1358:AP1358, "&gt;0"),0.1))/(IFERROR(SUM(Y1358:AG1358)/COUNTIF(Y1358:AG1358, "&gt;0"),0.1)),2)</f>
        <v>-0.12470974231392197</v>
      </c>
      <c r="BB1358" s="21">
        <f>SUM(COUNTIF(AH1358:AP1358, "&gt;0"), COUNTIF(Y1358:AG1358, "&gt;0"))</f>
        <v>18</v>
      </c>
      <c r="BC1358" s="22">
        <f>$BQ$3*AZ1358/$BO$4</f>
        <v>6.8040201005025126E-3</v>
      </c>
      <c r="BD1358" s="22" t="str">
        <f>IF(AY1358&lt;BC1358,AY1358,"ns")</f>
        <v>ns</v>
      </c>
      <c r="BE1358" s="23" t="str">
        <f>IF(AND(BD1358&lt;0.01,ABS(BA1358)&gt;1.5,D1358&gt;2), IF(AND(BA1358&gt;0,COUNTIF(AH1358:AP1358,"&gt;0")&gt;7),"IRF4_interactor_Th17", (IF(AND(BA1358&lt;0,COUNTIF(Y1358:AG1358, "&gt;0")&gt;7), "background_significant", "ns"))), "ns")</f>
        <v>ns</v>
      </c>
      <c r="BF1358" s="24" t="str">
        <f>IF(OR(AX1358 ="IRF4_interactor_Treg", BE1358 ="IRF4_interactor_Th17"), LOG((AVERAGE(AH1358:AP1358)+0.1)/(AVERAGE(P1358:X1358)+0.1),2),"ns")</f>
        <v>ns</v>
      </c>
      <c r="BG1358" s="24">
        <f>IF(AND(AX1358="IRF4_interactor_Treg",BE1358="IRF4_interactor_Th17"),1,IF(AX1358="IRF4_interactor_Treg","IRF4_Treg",IF(BE1358="IRF4_interactor_Th17","IRF4_Th17",0)))</f>
        <v>0</v>
      </c>
      <c r="BH1358" s="25">
        <f>IFERROR(TTEST(AH1358:AP1358,P1358:X1358,2,1),IF(OR(COUNTIF(P1358:X1358,"&gt;0")&gt;7,COUNTIF(AH1358:AP1358,"&gt;0")&gt;7),0,9999))</f>
        <v>0.34922857906611426</v>
      </c>
      <c r="BI1358" s="25">
        <f>IF(BH1358=9999,$BS$5,RANK(BH1358,$BH$3:$BH$1993,1))</f>
        <v>1241</v>
      </c>
      <c r="BJ1358" s="25">
        <f>$BQ$3*BI1358/$BO$5</f>
        <v>6.233048719236565E-3</v>
      </c>
      <c r="BK1358" s="25" t="str">
        <f>IF(BH1358&lt;BJ1358,BH1358,"ns")</f>
        <v>ns</v>
      </c>
      <c r="BL1358" s="26">
        <f>SUM(COUNTIF(P1358:X1358, "&gt;0"), COUNTIF(AH1358:AP1358, "&gt;0"))</f>
        <v>18</v>
      </c>
    </row>
    <row r="1359" spans="1:64">
      <c r="A1359" t="s">
        <v>973</v>
      </c>
      <c r="B1359" t="s">
        <v>974</v>
      </c>
      <c r="C1359">
        <v>7.1633199999999997E-4</v>
      </c>
      <c r="D1359">
        <v>5</v>
      </c>
      <c r="E1359">
        <v>5</v>
      </c>
      <c r="F1359">
        <v>0</v>
      </c>
      <c r="G1359">
        <v>4432340</v>
      </c>
      <c r="H1359">
        <v>4263690</v>
      </c>
      <c r="I1359">
        <v>4667410</v>
      </c>
      <c r="J1359">
        <v>1933110</v>
      </c>
      <c r="K1359">
        <v>2205110</v>
      </c>
      <c r="L1359">
        <v>2479110</v>
      </c>
      <c r="M1359">
        <v>1899430</v>
      </c>
      <c r="N1359">
        <v>2328470</v>
      </c>
      <c r="O1359">
        <v>2441910</v>
      </c>
      <c r="P1359">
        <v>3510160</v>
      </c>
      <c r="Q1359">
        <v>3172140</v>
      </c>
      <c r="R1359">
        <v>3382320</v>
      </c>
      <c r="S1359">
        <v>2855940</v>
      </c>
      <c r="T1359">
        <v>3060500</v>
      </c>
      <c r="U1359">
        <v>3037300</v>
      </c>
      <c r="V1359">
        <v>3343320</v>
      </c>
      <c r="W1359">
        <v>4102510</v>
      </c>
      <c r="X1359">
        <v>4448060</v>
      </c>
      <c r="Y1359">
        <v>7116380</v>
      </c>
      <c r="Z1359">
        <v>5917910</v>
      </c>
      <c r="AA1359">
        <v>7483330</v>
      </c>
      <c r="AB1359">
        <v>1802420</v>
      </c>
      <c r="AC1359">
        <v>1932460</v>
      </c>
      <c r="AD1359">
        <v>1840340</v>
      </c>
      <c r="AE1359">
        <v>2186750</v>
      </c>
      <c r="AF1359">
        <v>3184880</v>
      </c>
      <c r="AG1359">
        <v>3331050</v>
      </c>
      <c r="AH1359">
        <v>3478290</v>
      </c>
      <c r="AI1359">
        <v>3575700</v>
      </c>
      <c r="AJ1359">
        <v>3965920</v>
      </c>
      <c r="AK1359">
        <v>1963240</v>
      </c>
      <c r="AL1359">
        <v>2094500</v>
      </c>
      <c r="AM1359">
        <v>2244400</v>
      </c>
      <c r="AN1359">
        <v>2599820</v>
      </c>
      <c r="AO1359">
        <v>3658360</v>
      </c>
      <c r="AP1359">
        <v>2620280</v>
      </c>
      <c r="AR1359" s="16">
        <f>IFERROR(TTEST(G1359:O1359,P1359:X1359,2,1),IF(OR(COUNTIF(P1359:X1359,"&gt;0")&gt;7,COUNTIF(G1359:O1359,"&gt;0")&gt;7),0,9999))</f>
        <v>0.29445921940396591</v>
      </c>
      <c r="AS1359" s="16">
        <f>IF(AR1359=9999,$BO$3,RANK(AR1359,$AR$3:$AR$1993,1))</f>
        <v>1432</v>
      </c>
      <c r="AT1359" s="16">
        <f>LOG((IFERROR(SUM(P1359:X1359)/COUNTIF(P1359:X1359, "&gt;0"),0.1))/(IFERROR(SUM(G1359:O1359)/COUNTIF(G1359:O1359, "&gt;0"),0.1)),2)</f>
        <v>0.21401173611412236</v>
      </c>
      <c r="AU1359" s="17">
        <f>SUM(COUNTIF(P1359:X1359, "&gt;0"), COUNTIF(G1359:O1359, "&gt;0"))</f>
        <v>18</v>
      </c>
      <c r="AV1359" s="18">
        <f>$BQ$3*AS1359/$BO$3</f>
        <v>7.2032193158953726E-3</v>
      </c>
      <c r="AW1359" s="18" t="str">
        <f>IF(AR1359&lt;AV1359,AR1359,"ns")</f>
        <v>ns</v>
      </c>
      <c r="AX1359" s="19" t="str">
        <f>IF(AND(AW1359&lt;0.01,ABS(AT1359)&gt;1.5,D1359&gt;2), IF(AND(AT1359&gt;0,COUNTIF(P1359:X1359,"&gt;0")&gt;7),"IRF4_interactor_Treg", (IF(AND(AT1359&lt;0,COUNTIF(G1359:O1359, "&gt;0")&gt;7), "background_significant", "ns"))), "ns")</f>
        <v>ns</v>
      </c>
      <c r="AY1359" s="20">
        <f>IFERROR(TTEST(Y1359:AG1359,AH1359:AP1359,2,1),IF(OR(COUNTIF(AH1359:AP1359,"&gt;0")&gt;7,COUNTIF(Y1359:AG1359,"&gt;0")&gt;7),0,9999))</f>
        <v>0.13670949097107987</v>
      </c>
      <c r="AZ1359" s="20">
        <f>IF(AY1359=9999,$BO$4,RANK(AY1359,$AY$3:$AY$1993,1))</f>
        <v>1355</v>
      </c>
      <c r="BA1359" s="20">
        <f>LOG((IFERROR(SUM(AH1359:AP1359)/COUNTIF(AH1359:AP1359, "&gt;0"),0.1))/(IFERROR(SUM(Y1359:AG1359)/COUNTIF(Y1359:AG1359, "&gt;0"),0.1)),2)</f>
        <v>-0.40930667337557336</v>
      </c>
      <c r="BB1359" s="21">
        <f>SUM(COUNTIF(AH1359:AP1359, "&gt;0"), COUNTIF(Y1359:AG1359, "&gt;0"))</f>
        <v>18</v>
      </c>
      <c r="BC1359" s="22">
        <f>$BQ$3*AZ1359/$BO$4</f>
        <v>6.8090452261306538E-3</v>
      </c>
      <c r="BD1359" s="22" t="str">
        <f>IF(AY1359&lt;BC1359,AY1359,"ns")</f>
        <v>ns</v>
      </c>
      <c r="BE1359" s="23" t="str">
        <f>IF(AND(BD1359&lt;0.01,ABS(BA1359)&gt;1.5,D1359&gt;2), IF(AND(BA1359&gt;0,COUNTIF(AH1359:AP1359,"&gt;0")&gt;7),"IRF4_interactor_Th17", (IF(AND(BA1359&lt;0,COUNTIF(Y1359:AG1359, "&gt;0")&gt;7), "background_significant", "ns"))), "ns")</f>
        <v>ns</v>
      </c>
      <c r="BF1359" s="24" t="str">
        <f>IF(OR(AX1359 ="IRF4_interactor_Treg", BE1359 ="IRF4_interactor_Th17"), LOG((AVERAGE(AH1359:AP1359)+0.1)/(AVERAGE(P1359:X1359)+0.1),2),"ns")</f>
        <v>ns</v>
      </c>
      <c r="BG1359" s="24">
        <f>IF(AND(AX1359="IRF4_interactor_Treg",BE1359="IRF4_interactor_Th17"),1,IF(AX1359="IRF4_interactor_Treg","IRF4_Treg",IF(BE1359="IRF4_interactor_Th17","IRF4_Th17",0)))</f>
        <v>0</v>
      </c>
      <c r="BH1359" s="25">
        <f>IFERROR(TTEST(AH1359:AP1359,P1359:X1359,2,1),IF(OR(COUNTIF(P1359:X1359,"&gt;0")&gt;7,COUNTIF(AH1359:AP1359,"&gt;0")&gt;7),0,9999))</f>
        <v>6.9253769075737479E-2</v>
      </c>
      <c r="BI1359" s="25">
        <f>IF(BH1359=9999,$BS$5,RANK(BH1359,$BH$3:$BH$1993,1))</f>
        <v>545</v>
      </c>
      <c r="BJ1359" s="25">
        <f>$BQ$3*BI1359/$BO$5</f>
        <v>2.7373179306880964E-3</v>
      </c>
      <c r="BK1359" s="25" t="str">
        <f>IF(BH1359&lt;BJ1359,BH1359,"ns")</f>
        <v>ns</v>
      </c>
      <c r="BL1359" s="26">
        <f>SUM(COUNTIF(P1359:X1359, "&gt;0"), COUNTIF(AH1359:AP1359, "&gt;0"))</f>
        <v>18</v>
      </c>
    </row>
    <row r="1360" spans="1:64">
      <c r="A1360" t="s">
        <v>1285</v>
      </c>
      <c r="B1360" t="s">
        <v>1286</v>
      </c>
      <c r="C1360">
        <v>7.6413699999999998E-3</v>
      </c>
      <c r="D1360">
        <v>3</v>
      </c>
      <c r="E1360">
        <v>3</v>
      </c>
      <c r="F1360">
        <v>0</v>
      </c>
      <c r="G1360">
        <v>119614</v>
      </c>
      <c r="H1360">
        <v>90417.5</v>
      </c>
      <c r="I1360">
        <v>157708</v>
      </c>
      <c r="J1360">
        <v>65674.399999999994</v>
      </c>
      <c r="K1360">
        <v>56078.6</v>
      </c>
      <c r="L1360">
        <v>26220.9</v>
      </c>
      <c r="M1360">
        <v>47591.8</v>
      </c>
      <c r="N1360">
        <v>0</v>
      </c>
      <c r="O1360">
        <v>48760.9</v>
      </c>
      <c r="P1360">
        <v>108940</v>
      </c>
      <c r="Q1360">
        <v>94641.7</v>
      </c>
      <c r="R1360">
        <v>97624.2</v>
      </c>
      <c r="S1360">
        <v>94307.9</v>
      </c>
      <c r="T1360">
        <v>54033.7</v>
      </c>
      <c r="U1360">
        <v>89405.6</v>
      </c>
      <c r="V1360">
        <v>100060</v>
      </c>
      <c r="W1360">
        <v>124026</v>
      </c>
      <c r="X1360">
        <v>79138</v>
      </c>
      <c r="Y1360">
        <v>107028</v>
      </c>
      <c r="Z1360">
        <v>89298</v>
      </c>
      <c r="AA1360">
        <v>91253.9</v>
      </c>
      <c r="AB1360">
        <v>39499.5</v>
      </c>
      <c r="AC1360">
        <v>58518.2</v>
      </c>
      <c r="AD1360">
        <v>45884.9</v>
      </c>
      <c r="AE1360">
        <v>37366.199999999997</v>
      </c>
      <c r="AF1360">
        <v>93284.1</v>
      </c>
      <c r="AG1360">
        <v>33132.5</v>
      </c>
      <c r="AH1360">
        <v>96047.3</v>
      </c>
      <c r="AI1360">
        <v>119852</v>
      </c>
      <c r="AJ1360">
        <v>160222</v>
      </c>
      <c r="AK1360">
        <v>70251.5</v>
      </c>
      <c r="AL1360">
        <v>0</v>
      </c>
      <c r="AM1360">
        <v>99406.6</v>
      </c>
      <c r="AN1360">
        <v>75426.399999999994</v>
      </c>
      <c r="AO1360">
        <v>85390.9</v>
      </c>
      <c r="AP1360">
        <v>91251</v>
      </c>
      <c r="AR1360" s="16">
        <f>IFERROR(TTEST(G1360:O1360,P1360:X1360,2,1),IF(OR(COUNTIF(P1360:X1360,"&gt;0")&gt;7,COUNTIF(G1360:O1360,"&gt;0")&gt;7),0,9999))</f>
        <v>0.17932846834956309</v>
      </c>
      <c r="AS1360" s="16">
        <f>IF(AR1360=9999,$BO$3,RANK(AR1360,$AR$3:$AR$1993,1))</f>
        <v>1281</v>
      </c>
      <c r="AT1360" s="16">
        <f>LOG((IFERROR(SUM(P1360:X1360)/COUNTIF(P1360:X1360, "&gt;0"),0.1))/(IFERROR(SUM(G1360:O1360)/COUNTIF(G1360:O1360, "&gt;0"),0.1)),2)</f>
        <v>0.29051118065872361</v>
      </c>
      <c r="AU1360" s="17">
        <f>SUM(COUNTIF(P1360:X1360, "&gt;0"), COUNTIF(G1360:O1360, "&gt;0"))</f>
        <v>17</v>
      </c>
      <c r="AV1360" s="18">
        <f>$BQ$3*AS1360/$BO$3</f>
        <v>6.4436619718309862E-3</v>
      </c>
      <c r="AW1360" s="18" t="str">
        <f>IF(AR1360&lt;AV1360,AR1360,"ns")</f>
        <v>ns</v>
      </c>
      <c r="AX1360" s="19" t="str">
        <f>IF(AND(AW1360&lt;0.01,ABS(AT1360)&gt;1.5,D1360&gt;2), IF(AND(AT1360&gt;0,COUNTIF(P1360:X1360,"&gt;0")&gt;7),"IRF4_interactor_Treg", (IF(AND(AT1360&lt;0,COUNTIF(G1360:O1360, "&gt;0")&gt;7), "background_significant", "ns"))), "ns")</f>
        <v>ns</v>
      </c>
      <c r="AY1360" s="20">
        <f>IFERROR(TTEST(Y1360:AG1360,AH1360:AP1360,2,1),IF(OR(COUNTIF(AH1360:AP1360,"&gt;0")&gt;7,COUNTIF(Y1360:AG1360,"&gt;0")&gt;7),0,9999))</f>
        <v>0.13722872286163498</v>
      </c>
      <c r="AZ1360" s="20">
        <f>IF(AY1360=9999,$BO$4,RANK(AY1360,$AY$3:$AY$1993,1))</f>
        <v>1356</v>
      </c>
      <c r="BA1360" s="20">
        <f>LOG((IFERROR(SUM(AH1360:AP1360)/COUNTIF(AH1360:AP1360, "&gt;0"),0.1))/(IFERROR(SUM(Y1360:AG1360)/COUNTIF(Y1360:AG1360, "&gt;0"),0.1)),2)</f>
        <v>0.5925055828791469</v>
      </c>
      <c r="BB1360" s="21">
        <f>SUM(COUNTIF(AH1360:AP1360, "&gt;0"), COUNTIF(Y1360:AG1360, "&gt;0"))</f>
        <v>17</v>
      </c>
      <c r="BC1360" s="22">
        <f>$BQ$3*AZ1360/$BO$4</f>
        <v>6.8140703517587942E-3</v>
      </c>
      <c r="BD1360" s="22" t="str">
        <f>IF(AY1360&lt;BC1360,AY1360,"ns")</f>
        <v>ns</v>
      </c>
      <c r="BE1360" s="23" t="str">
        <f>IF(AND(BD1360&lt;0.01,ABS(BA1360)&gt;1.5,D1360&gt;2), IF(AND(BA1360&gt;0,COUNTIF(AH1360:AP1360,"&gt;0")&gt;7),"IRF4_interactor_Th17", (IF(AND(BA1360&lt;0,COUNTIF(Y1360:AG1360, "&gt;0")&gt;7), "background_significant", "ns"))), "ns")</f>
        <v>ns</v>
      </c>
      <c r="BF1360" s="24" t="str">
        <f>IF(OR(AX1360 ="IRF4_interactor_Treg", BE1360 ="IRF4_interactor_Th17"), LOG((AVERAGE(AH1360:AP1360)+0.1)/(AVERAGE(P1360:X1360)+0.1),2),"ns")</f>
        <v>ns</v>
      </c>
      <c r="BG1360" s="24">
        <f>IF(AND(AX1360="IRF4_interactor_Treg",BE1360="IRF4_interactor_Th17"),1,IF(AX1360="IRF4_interactor_Treg","IRF4_Treg",IF(BE1360="IRF4_interactor_Th17","IRF4_Th17",0)))</f>
        <v>0</v>
      </c>
      <c r="BH1360" s="25">
        <f>IFERROR(TTEST(AH1360:AP1360,P1360:X1360,2,1),IF(OR(COUNTIF(P1360:X1360,"&gt;0")&gt;7,COUNTIF(AH1360:AP1360,"&gt;0")&gt;7),0,9999))</f>
        <v>0.69194340309956082</v>
      </c>
      <c r="BI1360" s="25">
        <f>IF(BH1360=9999,$BS$5,RANK(BH1360,$BH$3:$BH$1993,1))</f>
        <v>1675</v>
      </c>
      <c r="BJ1360" s="25">
        <f>$BQ$3*BI1360/$BO$5</f>
        <v>8.4128578603716725E-3</v>
      </c>
      <c r="BK1360" s="25" t="str">
        <f>IF(BH1360&lt;BJ1360,BH1360,"ns")</f>
        <v>ns</v>
      </c>
      <c r="BL1360" s="26">
        <f>SUM(COUNTIF(P1360:X1360, "&gt;0"), COUNTIF(AH1360:AP1360, "&gt;0"))</f>
        <v>17</v>
      </c>
    </row>
    <row r="1361" spans="1:64">
      <c r="A1361" t="s">
        <v>1553</v>
      </c>
      <c r="B1361" t="s">
        <v>1554</v>
      </c>
      <c r="C1361">
        <v>4.0745099999999999E-3</v>
      </c>
      <c r="D1361">
        <v>3</v>
      </c>
      <c r="E1361">
        <v>3</v>
      </c>
      <c r="F1361">
        <v>0</v>
      </c>
      <c r="G1361">
        <v>195391</v>
      </c>
      <c r="H1361">
        <v>357140</v>
      </c>
      <c r="I1361">
        <v>87617.5</v>
      </c>
      <c r="J1361">
        <v>220091</v>
      </c>
      <c r="K1361">
        <v>239819</v>
      </c>
      <c r="L1361">
        <v>165833</v>
      </c>
      <c r="M1361">
        <v>149171</v>
      </c>
      <c r="N1361">
        <v>100641</v>
      </c>
      <c r="O1361">
        <v>113416</v>
      </c>
      <c r="P1361">
        <v>160280</v>
      </c>
      <c r="Q1361">
        <v>202648</v>
      </c>
      <c r="R1361">
        <v>203788</v>
      </c>
      <c r="S1361">
        <v>465093</v>
      </c>
      <c r="T1361">
        <v>288517</v>
      </c>
      <c r="U1361">
        <v>376339</v>
      </c>
      <c r="V1361">
        <v>234309</v>
      </c>
      <c r="W1361">
        <v>262912</v>
      </c>
      <c r="X1361">
        <v>360711</v>
      </c>
      <c r="Y1361">
        <v>211563</v>
      </c>
      <c r="Z1361">
        <v>436009</v>
      </c>
      <c r="AA1361">
        <v>394895</v>
      </c>
      <c r="AB1361">
        <v>124739</v>
      </c>
      <c r="AC1361">
        <v>161825</v>
      </c>
      <c r="AD1361">
        <v>228895</v>
      </c>
      <c r="AE1361">
        <v>55057.1</v>
      </c>
      <c r="AF1361">
        <v>166679</v>
      </c>
      <c r="AG1361">
        <v>169936</v>
      </c>
      <c r="AH1361">
        <v>236673</v>
      </c>
      <c r="AI1361">
        <v>297885</v>
      </c>
      <c r="AJ1361">
        <v>240141</v>
      </c>
      <c r="AK1361">
        <v>221714</v>
      </c>
      <c r="AL1361">
        <v>484729</v>
      </c>
      <c r="AM1361">
        <v>431152</v>
      </c>
      <c r="AN1361">
        <v>196446</v>
      </c>
      <c r="AO1361">
        <v>311987</v>
      </c>
      <c r="AP1361">
        <v>291321</v>
      </c>
      <c r="AR1361" s="16">
        <f>IFERROR(TTEST(G1361:O1361,P1361:X1361,2,1),IF(OR(COUNTIF(P1361:X1361,"&gt;0")&gt;7,COUNTIF(G1361:O1361,"&gt;0")&gt;7),0,9999))</f>
        <v>5.1071451601050269E-2</v>
      </c>
      <c r="AS1361" s="16">
        <f>IF(AR1361=9999,$BO$3,RANK(AR1361,$AR$3:$AR$1993,1))</f>
        <v>977</v>
      </c>
      <c r="AT1361" s="16">
        <f>LOG((IFERROR(SUM(P1361:X1361)/COUNTIF(P1361:X1361, "&gt;0"),0.1))/(IFERROR(SUM(G1361:O1361)/COUNTIF(G1361:O1361, "&gt;0"),0.1)),2)</f>
        <v>0.6490032839672949</v>
      </c>
      <c r="AU1361" s="17">
        <f>SUM(COUNTIF(P1361:X1361, "&gt;0"), COUNTIF(G1361:O1361, "&gt;0"))</f>
        <v>18</v>
      </c>
      <c r="AV1361" s="18">
        <f>$BQ$3*AS1361/$BO$3</f>
        <v>4.914486921529175E-3</v>
      </c>
      <c r="AW1361" s="18" t="str">
        <f>IF(AR1361&lt;AV1361,AR1361,"ns")</f>
        <v>ns</v>
      </c>
      <c r="AX1361" s="19" t="str">
        <f>IF(AND(AW1361&lt;0.01,ABS(AT1361)&gt;1.5,D1361&gt;2), IF(AND(AT1361&gt;0,COUNTIF(P1361:X1361,"&gt;0")&gt;7),"IRF4_interactor_Treg", (IF(AND(AT1361&lt;0,COUNTIF(G1361:O1361, "&gt;0")&gt;7), "background_significant", "ns"))), "ns")</f>
        <v>ns</v>
      </c>
      <c r="AY1361" s="20">
        <f>IFERROR(TTEST(Y1361:AG1361,AH1361:AP1361,2,1),IF(OR(COUNTIF(AH1361:AP1361,"&gt;0")&gt;7,COUNTIF(Y1361:AG1361,"&gt;0")&gt;7),0,9999))</f>
        <v>0.13726427948184861</v>
      </c>
      <c r="AZ1361" s="20">
        <f>IF(AY1361=9999,$BO$4,RANK(AY1361,$AY$3:$AY$1993,1))</f>
        <v>1357</v>
      </c>
      <c r="BA1361" s="20">
        <f>LOG((IFERROR(SUM(AH1361:AP1361)/COUNTIF(AH1361:AP1361, "&gt;0"),0.1))/(IFERROR(SUM(Y1361:AG1361)/COUNTIF(Y1361:AG1361, "&gt;0"),0.1)),2)</f>
        <v>0.47620596249185637</v>
      </c>
      <c r="BB1361" s="21">
        <f>SUM(COUNTIF(AH1361:AP1361, "&gt;0"), COUNTIF(Y1361:AG1361, "&gt;0"))</f>
        <v>18</v>
      </c>
      <c r="BC1361" s="22">
        <f>$BQ$3*AZ1361/$BO$4</f>
        <v>6.8190954773869345E-3</v>
      </c>
      <c r="BD1361" s="22" t="str">
        <f>IF(AY1361&lt;BC1361,AY1361,"ns")</f>
        <v>ns</v>
      </c>
      <c r="BE1361" s="23" t="str">
        <f>IF(AND(BD1361&lt;0.01,ABS(BA1361)&gt;1.5,D1361&gt;2), IF(AND(BA1361&gt;0,COUNTIF(AH1361:AP1361,"&gt;0")&gt;7),"IRF4_interactor_Th17", (IF(AND(BA1361&lt;0,COUNTIF(Y1361:AG1361, "&gt;0")&gt;7), "background_significant", "ns"))), "ns")</f>
        <v>ns</v>
      </c>
      <c r="BF1361" s="24" t="str">
        <f>IF(OR(AX1361 ="IRF4_interactor_Treg", BE1361 ="IRF4_interactor_Th17"), LOG((AVERAGE(AH1361:AP1361)+0.1)/(AVERAGE(P1361:X1361)+0.1),2),"ns")</f>
        <v>ns</v>
      </c>
      <c r="BG1361" s="24">
        <f>IF(AND(AX1361="IRF4_interactor_Treg",BE1361="IRF4_interactor_Th17"),1,IF(AX1361="IRF4_interactor_Treg","IRF4_Treg",IF(BE1361="IRF4_interactor_Th17","IRF4_Th17",0)))</f>
        <v>0</v>
      </c>
      <c r="BH1361" s="25">
        <f>IFERROR(TTEST(AH1361:AP1361,P1361:X1361,2,1),IF(OR(COUNTIF(P1361:X1361,"&gt;0")&gt;7,COUNTIF(AH1361:AP1361,"&gt;0")&gt;7),0,9999))</f>
        <v>0.68308779480810067</v>
      </c>
      <c r="BI1361" s="25">
        <f>IF(BH1361=9999,$BS$5,RANK(BH1361,$BH$3:$BH$1993,1))</f>
        <v>1666</v>
      </c>
      <c r="BJ1361" s="25">
        <f>$BQ$3*BI1361/$BO$5</f>
        <v>8.3676544450025109E-3</v>
      </c>
      <c r="BK1361" s="25" t="str">
        <f>IF(BH1361&lt;BJ1361,BH1361,"ns")</f>
        <v>ns</v>
      </c>
      <c r="BL1361" s="26">
        <f>SUM(COUNTIF(P1361:X1361, "&gt;0"), COUNTIF(AH1361:AP1361, "&gt;0"))</f>
        <v>18</v>
      </c>
    </row>
    <row r="1362" spans="1:64">
      <c r="A1362" t="s">
        <v>2287</v>
      </c>
      <c r="B1362" t="s">
        <v>2288</v>
      </c>
      <c r="C1362">
        <v>7.1633199999999997E-4</v>
      </c>
      <c r="D1362">
        <v>16</v>
      </c>
      <c r="E1362">
        <v>16</v>
      </c>
      <c r="F1362">
        <v>0</v>
      </c>
      <c r="G1362">
        <v>254153</v>
      </c>
      <c r="H1362">
        <v>225503</v>
      </c>
      <c r="I1362">
        <v>253021</v>
      </c>
      <c r="J1362">
        <v>253390</v>
      </c>
      <c r="K1362">
        <v>261117</v>
      </c>
      <c r="L1362">
        <v>314914</v>
      </c>
      <c r="M1362">
        <v>164606</v>
      </c>
      <c r="N1362">
        <v>178472</v>
      </c>
      <c r="O1362">
        <v>176773</v>
      </c>
      <c r="P1362">
        <v>239203</v>
      </c>
      <c r="Q1362">
        <v>196478</v>
      </c>
      <c r="R1362">
        <v>216849</v>
      </c>
      <c r="S1362">
        <v>305671</v>
      </c>
      <c r="T1362">
        <v>376055</v>
      </c>
      <c r="U1362">
        <v>369506</v>
      </c>
      <c r="V1362">
        <v>263204</v>
      </c>
      <c r="W1362">
        <v>294312</v>
      </c>
      <c r="X1362">
        <v>308402</v>
      </c>
      <c r="Y1362">
        <v>387325</v>
      </c>
      <c r="Z1362">
        <v>362397</v>
      </c>
      <c r="AA1362">
        <v>433503</v>
      </c>
      <c r="AB1362">
        <v>329646</v>
      </c>
      <c r="AC1362">
        <v>374772</v>
      </c>
      <c r="AD1362">
        <v>398628</v>
      </c>
      <c r="AE1362">
        <v>168835</v>
      </c>
      <c r="AF1362">
        <v>271747</v>
      </c>
      <c r="AG1362">
        <v>227244</v>
      </c>
      <c r="AH1362">
        <v>443508</v>
      </c>
      <c r="AI1362">
        <v>505925</v>
      </c>
      <c r="AJ1362">
        <v>548606</v>
      </c>
      <c r="AK1362">
        <v>335630</v>
      </c>
      <c r="AL1362">
        <v>365667</v>
      </c>
      <c r="AM1362">
        <v>417247</v>
      </c>
      <c r="AN1362">
        <v>181344</v>
      </c>
      <c r="AO1362">
        <v>257517</v>
      </c>
      <c r="AP1362">
        <v>195797</v>
      </c>
      <c r="AR1362" s="16">
        <f>IFERROR(TTEST(G1362:O1362,P1362:X1362,2,1),IF(OR(COUNTIF(P1362:X1362,"&gt;0")&gt;7,COUNTIF(G1362:O1362,"&gt;0")&gt;7),0,9999))</f>
        <v>4.0168750802217081E-2</v>
      </c>
      <c r="AS1362" s="16">
        <f>IF(AR1362=9999,$BO$3,RANK(AR1362,$AR$3:$AR$1993,1))</f>
        <v>932</v>
      </c>
      <c r="AT1362" s="16">
        <f>LOG((IFERROR(SUM(P1362:X1362)/COUNTIF(P1362:X1362, "&gt;0"),0.1))/(IFERROR(SUM(G1362:O1362)/COUNTIF(G1362:O1362, "&gt;0"),0.1)),2)</f>
        <v>0.30365398464210441</v>
      </c>
      <c r="AU1362" s="17">
        <f>SUM(COUNTIF(P1362:X1362, "&gt;0"), COUNTIF(G1362:O1362, "&gt;0"))</f>
        <v>18</v>
      </c>
      <c r="AV1362" s="18">
        <f>$BQ$3*AS1362/$BO$3</f>
        <v>4.6881287726358153E-3</v>
      </c>
      <c r="AW1362" s="18" t="str">
        <f>IF(AR1362&lt;AV1362,AR1362,"ns")</f>
        <v>ns</v>
      </c>
      <c r="AX1362" s="19" t="str">
        <f>IF(AND(AW1362&lt;0.01,ABS(AT1362)&gt;1.5,D1362&gt;2), IF(AND(AT1362&gt;0,COUNTIF(P1362:X1362,"&gt;0")&gt;7),"IRF4_interactor_Treg", (IF(AND(AT1362&lt;0,COUNTIF(G1362:O1362, "&gt;0")&gt;7), "background_significant", "ns"))), "ns")</f>
        <v>ns</v>
      </c>
      <c r="AY1362" s="20">
        <f>IFERROR(TTEST(Y1362:AG1362,AH1362:AP1362,2,1),IF(OR(COUNTIF(AH1362:AP1362,"&gt;0")&gt;7,COUNTIF(Y1362:AG1362,"&gt;0")&gt;7),0,9999))</f>
        <v>0.13861821584553566</v>
      </c>
      <c r="AZ1362" s="20">
        <f>IF(AY1362=9999,$BO$4,RANK(AY1362,$AY$3:$AY$1993,1))</f>
        <v>1358</v>
      </c>
      <c r="BA1362" s="20">
        <f>LOG((IFERROR(SUM(AH1362:AP1362)/COUNTIF(AH1362:AP1362, "&gt;0"),0.1))/(IFERROR(SUM(Y1362:AG1362)/COUNTIF(Y1362:AG1362, "&gt;0"),0.1)),2)</f>
        <v>0.13827330168448668</v>
      </c>
      <c r="BB1362" s="21">
        <f>SUM(COUNTIF(AH1362:AP1362, "&gt;0"), COUNTIF(Y1362:AG1362, "&gt;0"))</f>
        <v>18</v>
      </c>
      <c r="BC1362" s="22">
        <f>$BQ$3*AZ1362/$BO$4</f>
        <v>6.8241206030150757E-3</v>
      </c>
      <c r="BD1362" s="22" t="str">
        <f>IF(AY1362&lt;BC1362,AY1362,"ns")</f>
        <v>ns</v>
      </c>
      <c r="BE1362" s="23" t="str">
        <f>IF(AND(BD1362&lt;0.01,ABS(BA1362)&gt;1.5,D1362&gt;2), IF(AND(BA1362&gt;0,COUNTIF(AH1362:AP1362,"&gt;0")&gt;7),"IRF4_interactor_Th17", (IF(AND(BA1362&lt;0,COUNTIF(Y1362:AG1362, "&gt;0")&gt;7), "background_significant", "ns"))), "ns")</f>
        <v>ns</v>
      </c>
      <c r="BF1362" s="24" t="str">
        <f>IF(OR(AX1362 ="IRF4_interactor_Treg", BE1362 ="IRF4_interactor_Th17"), LOG((AVERAGE(AH1362:AP1362)+0.1)/(AVERAGE(P1362:X1362)+0.1),2),"ns")</f>
        <v>ns</v>
      </c>
      <c r="BG1362" s="24">
        <f>IF(AND(AX1362="IRF4_interactor_Treg",BE1362="IRF4_interactor_Th17"),1,IF(AX1362="IRF4_interactor_Treg","IRF4_Treg",IF(BE1362="IRF4_interactor_Th17","IRF4_Th17",0)))</f>
        <v>0</v>
      </c>
      <c r="BH1362" s="25">
        <f>IFERROR(TTEST(AH1362:AP1362,P1362:X1362,2,1),IF(OR(COUNTIF(P1362:X1362,"&gt;0")&gt;7,COUNTIF(AH1362:AP1362,"&gt;0")&gt;7),0,9999))</f>
        <v>0.20787161558379294</v>
      </c>
      <c r="BI1362" s="25">
        <f>IF(BH1362=9999,$BS$5,RANK(BH1362,$BH$3:$BH$1993,1))</f>
        <v>966</v>
      </c>
      <c r="BJ1362" s="25">
        <f>$BQ$3*BI1362/$BO$5</f>
        <v>4.8518332496233054E-3</v>
      </c>
      <c r="BK1362" s="25" t="str">
        <f>IF(BH1362&lt;BJ1362,BH1362,"ns")</f>
        <v>ns</v>
      </c>
      <c r="BL1362" s="26">
        <f>SUM(COUNTIF(P1362:X1362, "&gt;0"), COUNTIF(AH1362:AP1362, "&gt;0"))</f>
        <v>18</v>
      </c>
    </row>
    <row r="1363" spans="1:64">
      <c r="A1363" t="s">
        <v>5255</v>
      </c>
      <c r="B1363" t="s">
        <v>5256</v>
      </c>
      <c r="C1363">
        <v>1.0983E-3</v>
      </c>
      <c r="D1363">
        <v>3</v>
      </c>
      <c r="E1363">
        <v>3</v>
      </c>
      <c r="F1363">
        <v>0</v>
      </c>
      <c r="G1363">
        <v>214271</v>
      </c>
      <c r="H1363">
        <v>177405</v>
      </c>
      <c r="I1363">
        <v>228161</v>
      </c>
      <c r="J1363">
        <v>132663</v>
      </c>
      <c r="K1363">
        <v>136069</v>
      </c>
      <c r="L1363">
        <v>179430</v>
      </c>
      <c r="M1363">
        <v>75077.7</v>
      </c>
      <c r="N1363">
        <v>58872.7</v>
      </c>
      <c r="O1363">
        <v>59302.1</v>
      </c>
      <c r="P1363">
        <v>129567</v>
      </c>
      <c r="Q1363">
        <v>85578.5</v>
      </c>
      <c r="R1363">
        <v>109714</v>
      </c>
      <c r="S1363">
        <v>148658</v>
      </c>
      <c r="T1363">
        <v>156826</v>
      </c>
      <c r="U1363">
        <v>187272</v>
      </c>
      <c r="V1363">
        <v>117534</v>
      </c>
      <c r="W1363">
        <v>124941</v>
      </c>
      <c r="X1363">
        <v>130110</v>
      </c>
      <c r="Y1363">
        <v>256222</v>
      </c>
      <c r="Z1363">
        <v>237468</v>
      </c>
      <c r="AA1363">
        <v>267309</v>
      </c>
      <c r="AB1363">
        <v>172290</v>
      </c>
      <c r="AC1363">
        <v>170631</v>
      </c>
      <c r="AD1363">
        <v>188274</v>
      </c>
      <c r="AE1363">
        <v>90563.4</v>
      </c>
      <c r="AF1363">
        <v>122753</v>
      </c>
      <c r="AG1363">
        <v>141233</v>
      </c>
      <c r="AH1363">
        <v>242024</v>
      </c>
      <c r="AI1363">
        <v>164185</v>
      </c>
      <c r="AJ1363">
        <v>315593</v>
      </c>
      <c r="AK1363">
        <v>133188</v>
      </c>
      <c r="AL1363">
        <v>138828</v>
      </c>
      <c r="AM1363">
        <v>155367</v>
      </c>
      <c r="AN1363">
        <v>84250</v>
      </c>
      <c r="AO1363">
        <v>137717</v>
      </c>
      <c r="AP1363">
        <v>100989</v>
      </c>
      <c r="AR1363" s="16">
        <f>IFERROR(TTEST(G1363:O1363,P1363:X1363,2,1),IF(OR(COUNTIF(P1363:X1363,"&gt;0")&gt;7,COUNTIF(G1363:O1363,"&gt;0")&gt;7),0,9999))</f>
        <v>0.7492881074747475</v>
      </c>
      <c r="AS1363" s="16">
        <f>IF(AR1363=9999,$BO$3,RANK(AR1363,$AR$3:$AR$1993,1))</f>
        <v>1813</v>
      </c>
      <c r="AT1363" s="16">
        <f>LOG((IFERROR(SUM(P1363:X1363)/COUNTIF(P1363:X1363, "&gt;0"),0.1))/(IFERROR(SUM(G1363:O1363)/COUNTIF(G1363:O1363, "&gt;0"),0.1)),2)</f>
        <v>-8.3651356135472352E-2</v>
      </c>
      <c r="AU1363" s="17">
        <f>SUM(COUNTIF(P1363:X1363, "&gt;0"), COUNTIF(G1363:O1363, "&gt;0"))</f>
        <v>18</v>
      </c>
      <c r="AV1363" s="18">
        <f>$BQ$3*AS1363/$BO$3</f>
        <v>9.1197183098591546E-3</v>
      </c>
      <c r="AW1363" s="18" t="str">
        <f>IF(AR1363&lt;AV1363,AR1363,"ns")</f>
        <v>ns</v>
      </c>
      <c r="AX1363" s="19" t="str">
        <f>IF(AND(AW1363&lt;0.01,ABS(AT1363)&gt;1.5,D1363&gt;2), IF(AND(AT1363&gt;0,COUNTIF(P1363:X1363,"&gt;0")&gt;7),"IRF4_interactor_Treg", (IF(AND(AT1363&lt;0,COUNTIF(G1363:O1363, "&gt;0")&gt;7), "background_significant", "ns"))), "ns")</f>
        <v>ns</v>
      </c>
      <c r="AY1363" s="20">
        <f>IFERROR(TTEST(Y1363:AG1363,AH1363:AP1363,2,1),IF(OR(COUNTIF(AH1363:AP1363,"&gt;0")&gt;7,COUNTIF(Y1363:AG1363,"&gt;0")&gt;7),0,9999))</f>
        <v>0.13873391334562318</v>
      </c>
      <c r="AZ1363" s="20">
        <f>IF(AY1363=9999,$BO$4,RANK(AY1363,$AY$3:$AY$1993,1))</f>
        <v>1359</v>
      </c>
      <c r="BA1363" s="20">
        <f>LOG((IFERROR(SUM(AH1363:AP1363)/COUNTIF(AH1363:AP1363, "&gt;0"),0.1))/(IFERROR(SUM(Y1363:AG1363)/COUNTIF(Y1363:AG1363, "&gt;0"),0.1)),2)</f>
        <v>-0.16169991023114627</v>
      </c>
      <c r="BB1363" s="21">
        <f>SUM(COUNTIF(AH1363:AP1363, "&gt;0"), COUNTIF(Y1363:AG1363, "&gt;0"))</f>
        <v>18</v>
      </c>
      <c r="BC1363" s="22">
        <f>$BQ$3*AZ1363/$BO$4</f>
        <v>6.8291457286432161E-3</v>
      </c>
      <c r="BD1363" s="22" t="str">
        <f>IF(AY1363&lt;BC1363,AY1363,"ns")</f>
        <v>ns</v>
      </c>
      <c r="BE1363" s="23" t="str">
        <f>IF(AND(BD1363&lt;0.01,ABS(BA1363)&gt;1.5,D1363&gt;2), IF(AND(BA1363&gt;0,COUNTIF(AH1363:AP1363,"&gt;0")&gt;7),"IRF4_interactor_Th17", (IF(AND(BA1363&lt;0,COUNTIF(Y1363:AG1363, "&gt;0")&gt;7), "background_significant", "ns"))), "ns")</f>
        <v>ns</v>
      </c>
      <c r="BF1363" s="24" t="str">
        <f>IF(OR(AX1363 ="IRF4_interactor_Treg", BE1363 ="IRF4_interactor_Th17"), LOG((AVERAGE(AH1363:AP1363)+0.1)/(AVERAGE(P1363:X1363)+0.1),2),"ns")</f>
        <v>ns</v>
      </c>
      <c r="BG1363" s="24">
        <f>IF(AND(AX1363="IRF4_interactor_Treg",BE1363="IRF4_interactor_Th17"),1,IF(AX1363="IRF4_interactor_Treg","IRF4_Treg",IF(BE1363="IRF4_interactor_Th17","IRF4_Th17",0)))</f>
        <v>0</v>
      </c>
      <c r="BH1363" s="25">
        <f>IFERROR(TTEST(AH1363:AP1363,P1363:X1363,2,1),IF(OR(COUNTIF(P1363:X1363,"&gt;0")&gt;7,COUNTIF(AH1363:AP1363,"&gt;0")&gt;7),0,9999))</f>
        <v>0.29421480417490631</v>
      </c>
      <c r="BI1363" s="25">
        <f>IF(BH1363=9999,$BS$5,RANK(BH1363,$BH$3:$BH$1993,1))</f>
        <v>1162</v>
      </c>
      <c r="BJ1363" s="25">
        <f>$BQ$3*BI1363/$BO$5</f>
        <v>5.8362631843294835E-3</v>
      </c>
      <c r="BK1363" s="25" t="str">
        <f>IF(BH1363&lt;BJ1363,BH1363,"ns")</f>
        <v>ns</v>
      </c>
      <c r="BL1363" s="26">
        <f>SUM(COUNTIF(P1363:X1363, "&gt;0"), COUNTIF(AH1363:AP1363, "&gt;0"))</f>
        <v>18</v>
      </c>
    </row>
    <row r="1364" spans="1:64">
      <c r="A1364" t="s">
        <v>6473</v>
      </c>
      <c r="B1364" t="s">
        <v>6474</v>
      </c>
      <c r="C1364">
        <v>7.1633199999999997E-4</v>
      </c>
      <c r="D1364">
        <v>5</v>
      </c>
      <c r="E1364">
        <v>5</v>
      </c>
      <c r="F1364">
        <v>0</v>
      </c>
      <c r="G1364">
        <v>2352730</v>
      </c>
      <c r="H1364">
        <v>2294660</v>
      </c>
      <c r="I1364">
        <v>2217610</v>
      </c>
      <c r="J1364">
        <v>1525860</v>
      </c>
      <c r="K1364">
        <v>1619380</v>
      </c>
      <c r="L1364">
        <v>1734890</v>
      </c>
      <c r="M1364">
        <v>1236800</v>
      </c>
      <c r="N1364">
        <v>1374740</v>
      </c>
      <c r="O1364">
        <v>1446900</v>
      </c>
      <c r="P1364">
        <v>1797380</v>
      </c>
      <c r="Q1364">
        <v>1914550</v>
      </c>
      <c r="R1364">
        <v>1747910</v>
      </c>
      <c r="S1364">
        <v>2339550</v>
      </c>
      <c r="T1364">
        <v>2417610</v>
      </c>
      <c r="U1364">
        <v>2415150</v>
      </c>
      <c r="V1364">
        <v>1833380</v>
      </c>
      <c r="W1364">
        <v>2349050</v>
      </c>
      <c r="X1364">
        <v>2051510</v>
      </c>
      <c r="Y1364">
        <v>2623580</v>
      </c>
      <c r="Z1364">
        <v>2648950</v>
      </c>
      <c r="AA1364">
        <v>2592980</v>
      </c>
      <c r="AB1364">
        <v>1545930</v>
      </c>
      <c r="AC1364">
        <v>1708400</v>
      </c>
      <c r="AD1364">
        <v>1760570</v>
      </c>
      <c r="AE1364">
        <v>928140</v>
      </c>
      <c r="AF1364">
        <v>1195310</v>
      </c>
      <c r="AG1364">
        <v>1221090</v>
      </c>
      <c r="AH1364">
        <v>2193440</v>
      </c>
      <c r="AI1364">
        <v>2168900</v>
      </c>
      <c r="AJ1364">
        <v>2588510</v>
      </c>
      <c r="AK1364">
        <v>1828900</v>
      </c>
      <c r="AL1364">
        <v>2285220</v>
      </c>
      <c r="AM1364">
        <v>2158140</v>
      </c>
      <c r="AN1364">
        <v>1581780</v>
      </c>
      <c r="AO1364">
        <v>1924600</v>
      </c>
      <c r="AP1364">
        <v>1734390</v>
      </c>
      <c r="AR1364" s="16">
        <f>IFERROR(TTEST(G1364:O1364,P1364:X1364,2,1),IF(OR(COUNTIF(P1364:X1364,"&gt;0")&gt;7,COUNTIF(G1364:O1364,"&gt;0")&gt;7),0,9999))</f>
        <v>0.13765876386630685</v>
      </c>
      <c r="AS1364" s="16">
        <f>IF(AR1364=9999,$BO$3,RANK(AR1364,$AR$3:$AR$1993,1))</f>
        <v>1211</v>
      </c>
      <c r="AT1364" s="16">
        <f>LOG((IFERROR(SUM(P1364:X1364)/COUNTIF(P1364:X1364, "&gt;0"),0.1))/(IFERROR(SUM(G1364:O1364)/COUNTIF(G1364:O1364, "&gt;0"),0.1)),2)</f>
        <v>0.25554495754059803</v>
      </c>
      <c r="AU1364" s="17">
        <f>SUM(COUNTIF(P1364:X1364, "&gt;0"), COUNTIF(G1364:O1364, "&gt;0"))</f>
        <v>18</v>
      </c>
      <c r="AV1364" s="18">
        <f>$BQ$3*AS1364/$BO$3</f>
        <v>6.0915492957746478E-3</v>
      </c>
      <c r="AW1364" s="18" t="str">
        <f>IF(AR1364&lt;AV1364,AR1364,"ns")</f>
        <v>ns</v>
      </c>
      <c r="AX1364" s="19" t="str">
        <f>IF(AND(AW1364&lt;0.01,ABS(AT1364)&gt;1.5,D1364&gt;2), IF(AND(AT1364&gt;0,COUNTIF(P1364:X1364,"&gt;0")&gt;7),"IRF4_interactor_Treg", (IF(AND(AT1364&lt;0,COUNTIF(G1364:O1364, "&gt;0")&gt;7), "background_significant", "ns"))), "ns")</f>
        <v>ns</v>
      </c>
      <c r="AY1364" s="20">
        <f>IFERROR(TTEST(Y1364:AG1364,AH1364:AP1364,2,1),IF(OR(COUNTIF(AH1364:AP1364,"&gt;0")&gt;7,COUNTIF(Y1364:AG1364,"&gt;0")&gt;7),0,9999))</f>
        <v>0.13914312813106078</v>
      </c>
      <c r="AZ1364" s="20">
        <f>IF(AY1364=9999,$BO$4,RANK(AY1364,$AY$3:$AY$1993,1))</f>
        <v>1360</v>
      </c>
      <c r="BA1364" s="20">
        <f>LOG((IFERROR(SUM(AH1364:AP1364)/COUNTIF(AH1364:AP1364, "&gt;0"),0.1))/(IFERROR(SUM(Y1364:AG1364)/COUNTIF(Y1364:AG1364, "&gt;0"),0.1)),2)</f>
        <v>0.1864917204819167</v>
      </c>
      <c r="BB1364" s="21">
        <f>SUM(COUNTIF(AH1364:AP1364, "&gt;0"), COUNTIF(Y1364:AG1364, "&gt;0"))</f>
        <v>18</v>
      </c>
      <c r="BC1364" s="22">
        <f>$BQ$3*AZ1364/$BO$4</f>
        <v>6.8341708542713564E-3</v>
      </c>
      <c r="BD1364" s="22" t="str">
        <f>IF(AY1364&lt;BC1364,AY1364,"ns")</f>
        <v>ns</v>
      </c>
      <c r="BE1364" s="23" t="str">
        <f>IF(AND(BD1364&lt;0.01,ABS(BA1364)&gt;1.5,D1364&gt;2), IF(AND(BA1364&gt;0,COUNTIF(AH1364:AP1364,"&gt;0")&gt;7),"IRF4_interactor_Th17", (IF(AND(BA1364&lt;0,COUNTIF(Y1364:AG1364, "&gt;0")&gt;7), "background_significant", "ns"))), "ns")</f>
        <v>ns</v>
      </c>
      <c r="BF1364" s="24" t="str">
        <f>IF(OR(AX1364 ="IRF4_interactor_Treg", BE1364 ="IRF4_interactor_Th17"), LOG((AVERAGE(AH1364:AP1364)+0.1)/(AVERAGE(P1364:X1364)+0.1),2),"ns")</f>
        <v>ns</v>
      </c>
      <c r="BG1364" s="24">
        <f>IF(AND(AX1364="IRF4_interactor_Treg",BE1364="IRF4_interactor_Th17"),1,IF(AX1364="IRF4_interactor_Treg","IRF4_Treg",IF(BE1364="IRF4_interactor_Th17","IRF4_Th17",0)))</f>
        <v>0</v>
      </c>
      <c r="BH1364" s="25">
        <f>IFERROR(TTEST(AH1364:AP1364,P1364:X1364,2,1),IF(OR(COUNTIF(P1364:X1364,"&gt;0")&gt;7,COUNTIF(AH1364:AP1364,"&gt;0")&gt;7),0,9999))</f>
        <v>0.77187999228606141</v>
      </c>
      <c r="BI1364" s="25">
        <f>IF(BH1364=9999,$BS$5,RANK(BH1364,$BH$3:$BH$1993,1))</f>
        <v>1756</v>
      </c>
      <c r="BJ1364" s="25">
        <f>$BQ$3*BI1364/$BO$5</f>
        <v>8.8196885986941229E-3</v>
      </c>
      <c r="BK1364" s="25" t="str">
        <f>IF(BH1364&lt;BJ1364,BH1364,"ns")</f>
        <v>ns</v>
      </c>
      <c r="BL1364" s="26">
        <f>SUM(COUNTIF(P1364:X1364, "&gt;0"), COUNTIF(AH1364:AP1364, "&gt;0"))</f>
        <v>18</v>
      </c>
    </row>
    <row r="1365" spans="1:64">
      <c r="A1365" t="s">
        <v>4125</v>
      </c>
      <c r="B1365" t="s">
        <v>4126</v>
      </c>
      <c r="C1365">
        <v>3.0864199999999999E-3</v>
      </c>
      <c r="D1365">
        <v>6</v>
      </c>
      <c r="E1365">
        <v>6</v>
      </c>
      <c r="F1365">
        <v>0</v>
      </c>
      <c r="G1365">
        <v>207006</v>
      </c>
      <c r="H1365">
        <v>164062</v>
      </c>
      <c r="I1365">
        <v>183418</v>
      </c>
      <c r="J1365">
        <v>147672</v>
      </c>
      <c r="K1365">
        <v>149565</v>
      </c>
      <c r="L1365">
        <v>150641</v>
      </c>
      <c r="M1365">
        <v>118745</v>
      </c>
      <c r="N1365">
        <v>113144</v>
      </c>
      <c r="O1365">
        <v>162066</v>
      </c>
      <c r="P1365">
        <v>159664</v>
      </c>
      <c r="Q1365">
        <v>124167</v>
      </c>
      <c r="R1365">
        <v>153251</v>
      </c>
      <c r="S1365">
        <v>279534</v>
      </c>
      <c r="T1365">
        <v>297783</v>
      </c>
      <c r="U1365">
        <v>338519</v>
      </c>
      <c r="V1365">
        <v>250814</v>
      </c>
      <c r="W1365">
        <v>287145</v>
      </c>
      <c r="X1365">
        <v>333183</v>
      </c>
      <c r="Y1365">
        <v>178525</v>
      </c>
      <c r="Z1365">
        <v>159022</v>
      </c>
      <c r="AA1365">
        <v>186437</v>
      </c>
      <c r="AB1365">
        <v>88507</v>
      </c>
      <c r="AC1365">
        <v>120663</v>
      </c>
      <c r="AD1365">
        <v>89271.2</v>
      </c>
      <c r="AE1365">
        <v>237025</v>
      </c>
      <c r="AF1365">
        <v>335947</v>
      </c>
      <c r="AG1365">
        <v>361725</v>
      </c>
      <c r="AH1365">
        <v>343811</v>
      </c>
      <c r="AI1365">
        <v>334499</v>
      </c>
      <c r="AJ1365">
        <v>354086</v>
      </c>
      <c r="AK1365">
        <v>84578.4</v>
      </c>
      <c r="AL1365">
        <v>124744</v>
      </c>
      <c r="AM1365">
        <v>69102.399999999994</v>
      </c>
      <c r="AN1365">
        <v>292746</v>
      </c>
      <c r="AO1365">
        <v>360423</v>
      </c>
      <c r="AP1365">
        <v>267420</v>
      </c>
      <c r="AR1365" s="16">
        <f>IFERROR(TTEST(G1365:O1365,P1365:X1365,2,1),IF(OR(COUNTIF(P1365:X1365,"&gt;0")&gt;7,COUNTIF(G1365:O1365,"&gt;0")&gt;7),0,9999))</f>
        <v>2.4884586853018975E-2</v>
      </c>
      <c r="AS1365" s="16">
        <f>IF(AR1365=9999,$BO$3,RANK(AR1365,$AR$3:$AR$1993,1))</f>
        <v>841</v>
      </c>
      <c r="AT1365" s="16">
        <f>LOG((IFERROR(SUM(P1365:X1365)/COUNTIF(P1365:X1365, "&gt;0"),0.1))/(IFERROR(SUM(G1365:O1365)/COUNTIF(G1365:O1365, "&gt;0"),0.1)),2)</f>
        <v>0.67156713499325815</v>
      </c>
      <c r="AU1365" s="17">
        <f>SUM(COUNTIF(P1365:X1365, "&gt;0"), COUNTIF(G1365:O1365, "&gt;0"))</f>
        <v>18</v>
      </c>
      <c r="AV1365" s="18">
        <f>$BQ$3*AS1365/$BO$3</f>
        <v>4.2303822937625754E-3</v>
      </c>
      <c r="AW1365" s="18" t="str">
        <f>IF(AR1365&lt;AV1365,AR1365,"ns")</f>
        <v>ns</v>
      </c>
      <c r="AX1365" s="19" t="str">
        <f>IF(AND(AW1365&lt;0.01,ABS(AT1365)&gt;1.5,D1365&gt;2), IF(AND(AT1365&gt;0,COUNTIF(P1365:X1365,"&gt;0")&gt;7),"IRF4_interactor_Treg", (IF(AND(AT1365&lt;0,COUNTIF(G1365:O1365, "&gt;0")&gt;7), "background_significant", "ns"))), "ns")</f>
        <v>ns</v>
      </c>
      <c r="AY1365" s="20">
        <f>IFERROR(TTEST(Y1365:AG1365,AH1365:AP1365,2,1),IF(OR(COUNTIF(AH1365:AP1365,"&gt;0")&gt;7,COUNTIF(Y1365:AG1365,"&gt;0")&gt;7),0,9999))</f>
        <v>0.13944142384991937</v>
      </c>
      <c r="AZ1365" s="20">
        <f>IF(AY1365=9999,$BO$4,RANK(AY1365,$AY$3:$AY$1993,1))</f>
        <v>1361</v>
      </c>
      <c r="BA1365" s="20">
        <f>LOG((IFERROR(SUM(AH1365:AP1365)/COUNTIF(AH1365:AP1365, "&gt;0"),0.1))/(IFERROR(SUM(Y1365:AG1365)/COUNTIF(Y1365:AG1365, "&gt;0"),0.1)),2)</f>
        <v>0.34474096205582122</v>
      </c>
      <c r="BB1365" s="21">
        <f>SUM(COUNTIF(AH1365:AP1365, "&gt;0"), COUNTIF(Y1365:AG1365, "&gt;0"))</f>
        <v>18</v>
      </c>
      <c r="BC1365" s="22">
        <f>$BQ$3*AZ1365/$BO$4</f>
        <v>6.8391959798994968E-3</v>
      </c>
      <c r="BD1365" s="22" t="str">
        <f>IF(AY1365&lt;BC1365,AY1365,"ns")</f>
        <v>ns</v>
      </c>
      <c r="BE1365" s="23" t="str">
        <f>IF(AND(BD1365&lt;0.01,ABS(BA1365)&gt;1.5,D1365&gt;2), IF(AND(BA1365&gt;0,COUNTIF(AH1365:AP1365,"&gt;0")&gt;7),"IRF4_interactor_Th17", (IF(AND(BA1365&lt;0,COUNTIF(Y1365:AG1365, "&gt;0")&gt;7), "background_significant", "ns"))), "ns")</f>
        <v>ns</v>
      </c>
      <c r="BF1365" s="24" t="str">
        <f>IF(OR(AX1365 ="IRF4_interactor_Treg", BE1365 ="IRF4_interactor_Th17"), LOG((AVERAGE(AH1365:AP1365)+0.1)/(AVERAGE(P1365:X1365)+0.1),2),"ns")</f>
        <v>ns</v>
      </c>
      <c r="BG1365" s="24">
        <f>IF(AND(AX1365="IRF4_interactor_Treg",BE1365="IRF4_interactor_Th17"),1,IF(AX1365="IRF4_interactor_Treg","IRF4_Treg",IF(BE1365="IRF4_interactor_Th17","IRF4_Th17",0)))</f>
        <v>0</v>
      </c>
      <c r="BH1365" s="25">
        <f>IFERROR(TTEST(AH1365:AP1365,P1365:X1365,2,1),IF(OR(COUNTIF(P1365:X1365,"&gt;0")&gt;7,COUNTIF(AH1365:AP1365,"&gt;0")&gt;7),0,9999))</f>
        <v>0.98969540166203385</v>
      </c>
      <c r="BI1365" s="25">
        <f>IF(BH1365=9999,$BS$5,RANK(BH1365,$BH$3:$BH$1993,1))</f>
        <v>1983</v>
      </c>
      <c r="BJ1365" s="25">
        <f>$BQ$3*BI1365/$BO$5</f>
        <v>9.9598191863385244E-3</v>
      </c>
      <c r="BK1365" s="25" t="str">
        <f>IF(BH1365&lt;BJ1365,BH1365,"ns")</f>
        <v>ns</v>
      </c>
      <c r="BL1365" s="26">
        <f>SUM(COUNTIF(P1365:X1365, "&gt;0"), COUNTIF(AH1365:AP1365, "&gt;0"))</f>
        <v>18</v>
      </c>
    </row>
    <row r="1366" spans="1:64">
      <c r="A1366" t="s">
        <v>4889</v>
      </c>
      <c r="B1366" t="s">
        <v>4890</v>
      </c>
      <c r="C1366">
        <v>4.1821599999999999E-3</v>
      </c>
      <c r="D1366">
        <v>4</v>
      </c>
      <c r="E1366">
        <v>4</v>
      </c>
      <c r="F1366">
        <v>0</v>
      </c>
      <c r="G1366">
        <v>160447</v>
      </c>
      <c r="H1366">
        <v>186748</v>
      </c>
      <c r="I1366">
        <v>146629</v>
      </c>
      <c r="J1366">
        <v>198735</v>
      </c>
      <c r="K1366">
        <v>223745</v>
      </c>
      <c r="L1366">
        <v>296273</v>
      </c>
      <c r="M1366">
        <v>122434</v>
      </c>
      <c r="N1366">
        <v>166406</v>
      </c>
      <c r="O1366">
        <v>179875</v>
      </c>
      <c r="P1366">
        <v>98640.1</v>
      </c>
      <c r="Q1366">
        <v>106978</v>
      </c>
      <c r="R1366">
        <v>59017.7</v>
      </c>
      <c r="S1366">
        <v>272306</v>
      </c>
      <c r="T1366">
        <v>215892</v>
      </c>
      <c r="U1366">
        <v>360898</v>
      </c>
      <c r="V1366">
        <v>158455</v>
      </c>
      <c r="W1366">
        <v>168794</v>
      </c>
      <c r="X1366">
        <v>263652</v>
      </c>
      <c r="Y1366">
        <v>364014</v>
      </c>
      <c r="Z1366">
        <v>405980</v>
      </c>
      <c r="AA1366">
        <v>437897</v>
      </c>
      <c r="AB1366">
        <v>251550</v>
      </c>
      <c r="AC1366">
        <v>318809</v>
      </c>
      <c r="AD1366">
        <v>309159</v>
      </c>
      <c r="AE1366">
        <v>93240.9</v>
      </c>
      <c r="AF1366">
        <v>221746</v>
      </c>
      <c r="AG1366">
        <v>228400</v>
      </c>
      <c r="AH1366">
        <v>348505</v>
      </c>
      <c r="AI1366">
        <v>383201</v>
      </c>
      <c r="AJ1366">
        <v>383668</v>
      </c>
      <c r="AK1366">
        <v>218653</v>
      </c>
      <c r="AL1366">
        <v>299845</v>
      </c>
      <c r="AM1366">
        <v>297614</v>
      </c>
      <c r="AN1366">
        <v>155397</v>
      </c>
      <c r="AO1366">
        <v>206545</v>
      </c>
      <c r="AP1366">
        <v>133935</v>
      </c>
      <c r="AR1366" s="16">
        <f>IFERROR(TTEST(G1366:O1366,P1366:X1366,2,1),IF(OR(COUNTIF(P1366:X1366,"&gt;0")&gt;7,COUNTIF(G1366:O1366,"&gt;0")&gt;7),0,9999))</f>
        <v>0.91024148607294197</v>
      </c>
      <c r="AS1366" s="16">
        <f>IF(AR1366=9999,$BO$3,RANK(AR1366,$AR$3:$AR$1993,1))</f>
        <v>1935</v>
      </c>
      <c r="AT1366" s="16">
        <f>LOG((IFERROR(SUM(P1366:X1366)/COUNTIF(P1366:X1366, "&gt;0"),0.1))/(IFERROR(SUM(G1366:O1366)/COUNTIF(G1366:O1366, "&gt;0"),0.1)),2)</f>
        <v>1.98906897263815E-2</v>
      </c>
      <c r="AU1366" s="17">
        <f>SUM(COUNTIF(P1366:X1366, "&gt;0"), COUNTIF(G1366:O1366, "&gt;0"))</f>
        <v>18</v>
      </c>
      <c r="AV1366" s="18">
        <f>$BQ$3*AS1366/$BO$3</f>
        <v>9.7334004024144868E-3</v>
      </c>
      <c r="AW1366" s="18" t="str">
        <f>IF(AR1366&lt;AV1366,AR1366,"ns")</f>
        <v>ns</v>
      </c>
      <c r="AX1366" s="19" t="str">
        <f>IF(AND(AW1366&lt;0.01,ABS(AT1366)&gt;1.5,D1366&gt;2), IF(AND(AT1366&gt;0,COUNTIF(P1366:X1366,"&gt;0")&gt;7),"IRF4_interactor_Treg", (IF(AND(AT1366&lt;0,COUNTIF(G1366:O1366, "&gt;0")&gt;7), "background_significant", "ns"))), "ns")</f>
        <v>ns</v>
      </c>
      <c r="AY1366" s="20">
        <f>IFERROR(TTEST(Y1366:AG1366,AH1366:AP1366,2,1),IF(OR(COUNTIF(AH1366:AP1366,"&gt;0")&gt;7,COUNTIF(Y1366:AG1366,"&gt;0")&gt;7),0,9999))</f>
        <v>0.13985860639030323</v>
      </c>
      <c r="AZ1366" s="20">
        <f>IF(AY1366=9999,$BO$4,RANK(AY1366,$AY$3:$AY$1993,1))</f>
        <v>1362</v>
      </c>
      <c r="BA1366" s="20">
        <f>LOG((IFERROR(SUM(AH1366:AP1366)/COUNTIF(AH1366:AP1366, "&gt;0"),0.1))/(IFERROR(SUM(Y1366:AG1366)/COUNTIF(Y1366:AG1366, "&gt;0"),0.1)),2)</f>
        <v>-0.11610945454618204</v>
      </c>
      <c r="BB1366" s="21">
        <f>SUM(COUNTIF(AH1366:AP1366, "&gt;0"), COUNTIF(Y1366:AG1366, "&gt;0"))</f>
        <v>18</v>
      </c>
      <c r="BC1366" s="22">
        <f>$BQ$3*AZ1366/$BO$4</f>
        <v>6.8442211055276389E-3</v>
      </c>
      <c r="BD1366" s="22" t="str">
        <f>IF(AY1366&lt;BC1366,AY1366,"ns")</f>
        <v>ns</v>
      </c>
      <c r="BE1366" s="23" t="str">
        <f>IF(AND(BD1366&lt;0.01,ABS(BA1366)&gt;1.5,D1366&gt;2), IF(AND(BA1366&gt;0,COUNTIF(AH1366:AP1366,"&gt;0")&gt;7),"IRF4_interactor_Th17", (IF(AND(BA1366&lt;0,COUNTIF(Y1366:AG1366, "&gt;0")&gt;7), "background_significant", "ns"))), "ns")</f>
        <v>ns</v>
      </c>
      <c r="BF1366" s="24" t="str">
        <f>IF(OR(AX1366 ="IRF4_interactor_Treg", BE1366 ="IRF4_interactor_Th17"), LOG((AVERAGE(AH1366:AP1366)+0.1)/(AVERAGE(P1366:X1366)+0.1),2),"ns")</f>
        <v>ns</v>
      </c>
      <c r="BG1366" s="24">
        <f>IF(AND(AX1366="IRF4_interactor_Treg",BE1366="IRF4_interactor_Th17"),1,IF(AX1366="IRF4_interactor_Treg","IRF4_Treg",IF(BE1366="IRF4_interactor_Th17","IRF4_Th17",0)))</f>
        <v>0</v>
      </c>
      <c r="BH1366" s="25">
        <f>IFERROR(TTEST(AH1366:AP1366,P1366:X1366,2,1),IF(OR(COUNTIF(P1366:X1366,"&gt;0")&gt;7,COUNTIF(AH1366:AP1366,"&gt;0")&gt;7),0,9999))</f>
        <v>0.18283262179735046</v>
      </c>
      <c r="BI1366" s="25">
        <f>IF(BH1366=9999,$BS$5,RANK(BH1366,$BH$3:$BH$1993,1))</f>
        <v>905</v>
      </c>
      <c r="BJ1366" s="25">
        <f>$BQ$3*BI1366/$BO$5</f>
        <v>4.5454545454545461E-3</v>
      </c>
      <c r="BK1366" s="25" t="str">
        <f>IF(BH1366&lt;BJ1366,BH1366,"ns")</f>
        <v>ns</v>
      </c>
      <c r="BL1366" s="26">
        <f>SUM(COUNTIF(P1366:X1366, "&gt;0"), COUNTIF(AH1366:AP1366, "&gt;0"))</f>
        <v>18</v>
      </c>
    </row>
    <row r="1367" spans="1:64">
      <c r="A1367" t="s">
        <v>1703</v>
      </c>
      <c r="B1367" t="s">
        <v>1704</v>
      </c>
      <c r="C1367">
        <v>7.1633199999999997E-4</v>
      </c>
      <c r="D1367">
        <v>6</v>
      </c>
      <c r="E1367">
        <v>6</v>
      </c>
      <c r="F1367">
        <v>0</v>
      </c>
      <c r="G1367">
        <v>1980830</v>
      </c>
      <c r="H1367">
        <v>1922700</v>
      </c>
      <c r="I1367">
        <v>2128970</v>
      </c>
      <c r="J1367">
        <v>1338420</v>
      </c>
      <c r="K1367">
        <v>1361470</v>
      </c>
      <c r="L1367">
        <v>1654820</v>
      </c>
      <c r="M1367">
        <v>1210770</v>
      </c>
      <c r="N1367">
        <v>1227480</v>
      </c>
      <c r="O1367">
        <v>1390980</v>
      </c>
      <c r="P1367">
        <v>1583110</v>
      </c>
      <c r="Q1367">
        <v>1440610</v>
      </c>
      <c r="R1367">
        <v>1708790</v>
      </c>
      <c r="S1367">
        <v>1503410</v>
      </c>
      <c r="T1367">
        <v>1523390</v>
      </c>
      <c r="U1367">
        <v>1793760</v>
      </c>
      <c r="V1367">
        <v>1207250</v>
      </c>
      <c r="W1367">
        <v>1399470</v>
      </c>
      <c r="X1367">
        <v>1392330</v>
      </c>
      <c r="Y1367">
        <v>1597360</v>
      </c>
      <c r="Z1367">
        <v>1625640</v>
      </c>
      <c r="AA1367">
        <v>1932350</v>
      </c>
      <c r="AB1367">
        <v>1435470</v>
      </c>
      <c r="AC1367">
        <v>1478610</v>
      </c>
      <c r="AD1367">
        <v>1711430</v>
      </c>
      <c r="AE1367">
        <v>1187730</v>
      </c>
      <c r="AF1367">
        <v>1567390</v>
      </c>
      <c r="AG1367">
        <v>1264460</v>
      </c>
      <c r="AH1367">
        <v>1776050</v>
      </c>
      <c r="AI1367">
        <v>1736810</v>
      </c>
      <c r="AJ1367">
        <v>2005440</v>
      </c>
      <c r="AK1367">
        <v>1262950</v>
      </c>
      <c r="AL1367">
        <v>1373720</v>
      </c>
      <c r="AM1367">
        <v>1641150</v>
      </c>
      <c r="AN1367">
        <v>1413930</v>
      </c>
      <c r="AO1367">
        <v>1945820</v>
      </c>
      <c r="AP1367">
        <v>1589230</v>
      </c>
      <c r="AR1367" s="16">
        <f>IFERROR(TTEST(G1367:O1367,P1367:X1367,2,1),IF(OR(COUNTIF(P1367:X1367,"&gt;0")&gt;7,COUNTIF(G1367:O1367,"&gt;0")&gt;7),0,9999))</f>
        <v>0.44947183257756151</v>
      </c>
      <c r="AS1367" s="16">
        <f>IF(AR1367=9999,$BO$3,RANK(AR1367,$AR$3:$AR$1993,1))</f>
        <v>1587</v>
      </c>
      <c r="AT1367" s="16">
        <f>LOG((IFERROR(SUM(P1367:X1367)/COUNTIF(P1367:X1367, "&gt;0"),0.1))/(IFERROR(SUM(G1367:O1367)/COUNTIF(G1367:O1367, "&gt;0"),0.1)),2)</f>
        <v>-6.904168422602594E-2</v>
      </c>
      <c r="AU1367" s="17">
        <f>SUM(COUNTIF(P1367:X1367, "&gt;0"), COUNTIF(G1367:O1367, "&gt;0"))</f>
        <v>18</v>
      </c>
      <c r="AV1367" s="18">
        <f>$BQ$3*AS1367/$BO$3</f>
        <v>7.9828973843058364E-3</v>
      </c>
      <c r="AW1367" s="18" t="str">
        <f>IF(AR1367&lt;AV1367,AR1367,"ns")</f>
        <v>ns</v>
      </c>
      <c r="AX1367" s="19" t="str">
        <f>IF(AND(AW1367&lt;0.01,ABS(AT1367)&gt;1.5,D1367&gt;2), IF(AND(AT1367&gt;0,COUNTIF(P1367:X1367,"&gt;0")&gt;7),"IRF4_interactor_Treg", (IF(AND(AT1367&lt;0,COUNTIF(G1367:O1367, "&gt;0")&gt;7), "background_significant", "ns"))), "ns")</f>
        <v>ns</v>
      </c>
      <c r="AY1367" s="20">
        <f>IFERROR(TTEST(Y1367:AG1367,AH1367:AP1367,2,1),IF(OR(COUNTIF(AH1367:AP1367,"&gt;0")&gt;7,COUNTIF(Y1367:AG1367,"&gt;0")&gt;7),0,9999))</f>
        <v>0.14028196398938367</v>
      </c>
      <c r="AZ1367" s="20">
        <f>IF(AY1367=9999,$BO$4,RANK(AY1367,$AY$3:$AY$1993,1))</f>
        <v>1363</v>
      </c>
      <c r="BA1367" s="20">
        <f>LOG((IFERROR(SUM(AH1367:AP1367)/COUNTIF(AH1367:AP1367, "&gt;0"),0.1))/(IFERROR(SUM(Y1367:AG1367)/COUNTIF(Y1367:AG1367, "&gt;0"),0.1)),2)</f>
        <v>9.5521341424050443E-2</v>
      </c>
      <c r="BB1367" s="21">
        <f>SUM(COUNTIF(AH1367:AP1367, "&gt;0"), COUNTIF(Y1367:AG1367, "&gt;0"))</f>
        <v>18</v>
      </c>
      <c r="BC1367" s="22">
        <f>$BQ$3*AZ1367/$BO$4</f>
        <v>6.8492462311557792E-3</v>
      </c>
      <c r="BD1367" s="22" t="str">
        <f>IF(AY1367&lt;BC1367,AY1367,"ns")</f>
        <v>ns</v>
      </c>
      <c r="BE1367" s="23" t="str">
        <f>IF(AND(BD1367&lt;0.01,ABS(BA1367)&gt;1.5,D1367&gt;2), IF(AND(BA1367&gt;0,COUNTIF(AH1367:AP1367,"&gt;0")&gt;7),"IRF4_interactor_Th17", (IF(AND(BA1367&lt;0,COUNTIF(Y1367:AG1367, "&gt;0")&gt;7), "background_significant", "ns"))), "ns")</f>
        <v>ns</v>
      </c>
      <c r="BF1367" s="24" t="str">
        <f>IF(OR(AX1367 ="IRF4_interactor_Treg", BE1367 ="IRF4_interactor_Th17"), LOG((AVERAGE(AH1367:AP1367)+0.1)/(AVERAGE(P1367:X1367)+0.1),2),"ns")</f>
        <v>ns</v>
      </c>
      <c r="BG1367" s="24">
        <f>IF(AND(AX1367="IRF4_interactor_Treg",BE1367="IRF4_interactor_Th17"),1,IF(AX1367="IRF4_interactor_Treg","IRF4_Treg",IF(BE1367="IRF4_interactor_Th17","IRF4_Th17",0)))</f>
        <v>0</v>
      </c>
      <c r="BH1367" s="25">
        <f>IFERROR(TTEST(AH1367:AP1367,P1367:X1367,2,1),IF(OR(COUNTIF(P1367:X1367,"&gt;0")&gt;7,COUNTIF(AH1367:AP1367,"&gt;0")&gt;7),0,9999))</f>
        <v>0.16382261323191688</v>
      </c>
      <c r="BI1367" s="25">
        <f>IF(BH1367=9999,$BS$5,RANK(BH1367,$BH$3:$BH$1993,1))</f>
        <v>855</v>
      </c>
      <c r="BJ1367" s="25">
        <f>$BQ$3*BI1367/$BO$5</f>
        <v>4.2943244600703165E-3</v>
      </c>
      <c r="BK1367" s="25" t="str">
        <f>IF(BH1367&lt;BJ1367,BH1367,"ns")</f>
        <v>ns</v>
      </c>
      <c r="BL1367" s="26">
        <f>SUM(COUNTIF(P1367:X1367, "&gt;0"), COUNTIF(AH1367:AP1367, "&gt;0"))</f>
        <v>18</v>
      </c>
    </row>
    <row r="1368" spans="1:64">
      <c r="A1368" t="s">
        <v>5273</v>
      </c>
      <c r="B1368" t="s">
        <v>5274</v>
      </c>
      <c r="C1368">
        <v>1.0983E-3</v>
      </c>
      <c r="D1368">
        <v>4</v>
      </c>
      <c r="E1368">
        <v>4</v>
      </c>
      <c r="F1368">
        <v>0</v>
      </c>
      <c r="G1368">
        <v>1021210</v>
      </c>
      <c r="H1368">
        <v>918011</v>
      </c>
      <c r="I1368">
        <v>789246</v>
      </c>
      <c r="J1368">
        <v>833407</v>
      </c>
      <c r="K1368">
        <v>878223</v>
      </c>
      <c r="L1368">
        <v>795057</v>
      </c>
      <c r="M1368">
        <v>904915</v>
      </c>
      <c r="N1368">
        <v>897885</v>
      </c>
      <c r="O1368">
        <v>785446</v>
      </c>
      <c r="P1368">
        <v>801267</v>
      </c>
      <c r="Q1368">
        <v>832486</v>
      </c>
      <c r="R1368">
        <v>624737</v>
      </c>
      <c r="S1368">
        <v>1008570</v>
      </c>
      <c r="T1368">
        <v>1020350</v>
      </c>
      <c r="U1368">
        <v>914385</v>
      </c>
      <c r="V1368">
        <v>890284</v>
      </c>
      <c r="W1368">
        <v>1053740</v>
      </c>
      <c r="X1368">
        <v>801426</v>
      </c>
      <c r="Y1368">
        <v>813916</v>
      </c>
      <c r="Z1368">
        <v>805408</v>
      </c>
      <c r="AA1368">
        <v>657789</v>
      </c>
      <c r="AB1368">
        <v>845501</v>
      </c>
      <c r="AC1368">
        <v>819892</v>
      </c>
      <c r="AD1368">
        <v>574879</v>
      </c>
      <c r="AE1368">
        <v>463087</v>
      </c>
      <c r="AF1368">
        <v>634867</v>
      </c>
      <c r="AG1368">
        <v>468188</v>
      </c>
      <c r="AH1368">
        <v>902197</v>
      </c>
      <c r="AI1368">
        <v>866537</v>
      </c>
      <c r="AJ1368">
        <v>818599</v>
      </c>
      <c r="AK1368">
        <v>752933</v>
      </c>
      <c r="AL1368">
        <v>813949</v>
      </c>
      <c r="AM1368">
        <v>591748</v>
      </c>
      <c r="AN1368">
        <v>740761</v>
      </c>
      <c r="AO1368">
        <v>801704</v>
      </c>
      <c r="AP1368">
        <v>389300</v>
      </c>
      <c r="AR1368" s="16">
        <f>IFERROR(TTEST(G1368:O1368,P1368:X1368,2,1),IF(OR(COUNTIF(P1368:X1368,"&gt;0")&gt;7,COUNTIF(G1368:O1368,"&gt;0")&gt;7),0,9999))</f>
        <v>0.78479172403815933</v>
      </c>
      <c r="AS1368" s="16">
        <f>IF(AR1368=9999,$BO$3,RANK(AR1368,$AR$3:$AR$1993,1))</f>
        <v>1837</v>
      </c>
      <c r="AT1368" s="16">
        <f>LOG((IFERROR(SUM(P1368:X1368)/COUNTIF(P1368:X1368, "&gt;0"),0.1))/(IFERROR(SUM(G1368:O1368)/COUNTIF(G1368:O1368, "&gt;0"),0.1)),2)</f>
        <v>2.2659091015184422E-2</v>
      </c>
      <c r="AU1368" s="17">
        <f>SUM(COUNTIF(P1368:X1368, "&gt;0"), COUNTIF(G1368:O1368, "&gt;0"))</f>
        <v>18</v>
      </c>
      <c r="AV1368" s="18">
        <f>$BQ$3*AS1368/$BO$3</f>
        <v>9.2404426559356146E-3</v>
      </c>
      <c r="AW1368" s="18" t="str">
        <f>IF(AR1368&lt;AV1368,AR1368,"ns")</f>
        <v>ns</v>
      </c>
      <c r="AX1368" s="19" t="str">
        <f>IF(AND(AW1368&lt;0.01,ABS(AT1368)&gt;1.5,D1368&gt;2), IF(AND(AT1368&gt;0,COUNTIF(P1368:X1368,"&gt;0")&gt;7),"IRF4_interactor_Treg", (IF(AND(AT1368&lt;0,COUNTIF(G1368:O1368, "&gt;0")&gt;7), "background_significant", "ns"))), "ns")</f>
        <v>ns</v>
      </c>
      <c r="AY1368" s="20">
        <f>IFERROR(TTEST(Y1368:AG1368,AH1368:AP1368,2,1),IF(OR(COUNTIF(AH1368:AP1368,"&gt;0")&gt;7,COUNTIF(Y1368:AG1368,"&gt;0")&gt;7),0,9999))</f>
        <v>0.14187345457443534</v>
      </c>
      <c r="AZ1368" s="20">
        <f>IF(AY1368=9999,$BO$4,RANK(AY1368,$AY$3:$AY$1993,1))</f>
        <v>1364</v>
      </c>
      <c r="BA1368" s="20">
        <f>LOG((IFERROR(SUM(AH1368:AP1368)/COUNTIF(AH1368:AP1368, "&gt;0"),0.1))/(IFERROR(SUM(Y1368:AG1368)/COUNTIF(Y1368:AG1368, "&gt;0"),0.1)),2)</f>
        <v>0.13444934362837621</v>
      </c>
      <c r="BB1368" s="21">
        <f>SUM(COUNTIF(AH1368:AP1368, "&gt;0"), COUNTIF(Y1368:AG1368, "&gt;0"))</f>
        <v>18</v>
      </c>
      <c r="BC1368" s="22">
        <f>$BQ$3*AZ1368/$BO$4</f>
        <v>6.8542713567839196E-3</v>
      </c>
      <c r="BD1368" s="22" t="str">
        <f>IF(AY1368&lt;BC1368,AY1368,"ns")</f>
        <v>ns</v>
      </c>
      <c r="BE1368" s="23" t="str">
        <f>IF(AND(BD1368&lt;0.01,ABS(BA1368)&gt;1.5,D1368&gt;2), IF(AND(BA1368&gt;0,COUNTIF(AH1368:AP1368,"&gt;0")&gt;7),"IRF4_interactor_Th17", (IF(AND(BA1368&lt;0,COUNTIF(Y1368:AG1368, "&gt;0")&gt;7), "background_significant", "ns"))), "ns")</f>
        <v>ns</v>
      </c>
      <c r="BF1368" s="24" t="str">
        <f>IF(OR(AX1368 ="IRF4_interactor_Treg", BE1368 ="IRF4_interactor_Th17"), LOG((AVERAGE(AH1368:AP1368)+0.1)/(AVERAGE(P1368:X1368)+0.1),2),"ns")</f>
        <v>ns</v>
      </c>
      <c r="BG1368" s="24">
        <f>IF(AND(AX1368="IRF4_interactor_Treg",BE1368="IRF4_interactor_Th17"),1,IF(AX1368="IRF4_interactor_Treg","IRF4_Treg",IF(BE1368="IRF4_interactor_Th17","IRF4_Th17",0)))</f>
        <v>0</v>
      </c>
      <c r="BH1368" s="25">
        <f>IFERROR(TTEST(AH1368:AP1368,P1368:X1368,2,1),IF(OR(COUNTIF(P1368:X1368,"&gt;0")&gt;7,COUNTIF(AH1368:AP1368,"&gt;0")&gt;7),0,9999))</f>
        <v>7.3372858655495157E-2</v>
      </c>
      <c r="BI1368" s="25">
        <f>IF(BH1368=9999,$BS$5,RANK(BH1368,$BH$3:$BH$1993,1))</f>
        <v>567</v>
      </c>
      <c r="BJ1368" s="25">
        <f>$BQ$3*BI1368/$BO$5</f>
        <v>2.847815168257157E-3</v>
      </c>
      <c r="BK1368" s="25" t="str">
        <f>IF(BH1368&lt;BJ1368,BH1368,"ns")</f>
        <v>ns</v>
      </c>
      <c r="BL1368" s="26">
        <f>SUM(COUNTIF(P1368:X1368, "&gt;0"), COUNTIF(AH1368:AP1368, "&gt;0"))</f>
        <v>18</v>
      </c>
    </row>
    <row r="1369" spans="1:64">
      <c r="A1369" t="s">
        <v>1071</v>
      </c>
      <c r="B1369" t="s">
        <v>1072</v>
      </c>
      <c r="C1369">
        <v>7.1633199999999997E-4</v>
      </c>
      <c r="D1369">
        <v>27</v>
      </c>
      <c r="E1369">
        <v>17</v>
      </c>
      <c r="F1369">
        <v>10</v>
      </c>
      <c r="G1369">
        <v>3248650</v>
      </c>
      <c r="H1369">
        <v>3038830</v>
      </c>
      <c r="I1369">
        <v>3495410</v>
      </c>
      <c r="J1369">
        <v>1818970</v>
      </c>
      <c r="K1369">
        <v>1733990</v>
      </c>
      <c r="L1369">
        <v>1866450</v>
      </c>
      <c r="M1369">
        <v>1440820</v>
      </c>
      <c r="N1369">
        <v>1490580</v>
      </c>
      <c r="O1369">
        <v>1718490</v>
      </c>
      <c r="P1369">
        <v>2512690</v>
      </c>
      <c r="Q1369">
        <v>2290000</v>
      </c>
      <c r="R1369">
        <v>2241780</v>
      </c>
      <c r="S1369">
        <v>2948870</v>
      </c>
      <c r="T1369">
        <v>3064270</v>
      </c>
      <c r="U1369">
        <v>2474210</v>
      </c>
      <c r="V1369">
        <v>2538820</v>
      </c>
      <c r="W1369">
        <v>2876120</v>
      </c>
      <c r="X1369">
        <v>2854240</v>
      </c>
      <c r="Y1369">
        <v>4289120</v>
      </c>
      <c r="Z1369">
        <v>3908720</v>
      </c>
      <c r="AA1369">
        <v>3979490</v>
      </c>
      <c r="AB1369">
        <v>2636850</v>
      </c>
      <c r="AC1369">
        <v>2779490</v>
      </c>
      <c r="AD1369">
        <v>2852330</v>
      </c>
      <c r="AE1369">
        <v>2733420</v>
      </c>
      <c r="AF1369">
        <v>3634300</v>
      </c>
      <c r="AG1369">
        <v>3685200</v>
      </c>
      <c r="AH1369">
        <v>3724340</v>
      </c>
      <c r="AI1369">
        <v>3708020</v>
      </c>
      <c r="AJ1369">
        <v>3774530</v>
      </c>
      <c r="AK1369">
        <v>3078540</v>
      </c>
      <c r="AL1369">
        <v>3014930</v>
      </c>
      <c r="AM1369">
        <v>2264400</v>
      </c>
      <c r="AN1369">
        <v>6053390</v>
      </c>
      <c r="AO1369">
        <v>7560770</v>
      </c>
      <c r="AP1369">
        <v>5733510</v>
      </c>
      <c r="AR1369" s="16">
        <f>IFERROR(TTEST(G1369:O1369,P1369:X1369,2,1),IF(OR(COUNTIF(P1369:X1369,"&gt;0")&gt;7,COUNTIF(G1369:O1369,"&gt;0")&gt;7),0,9999))</f>
        <v>0.24421340160498606</v>
      </c>
      <c r="AS1369" s="16">
        <f>IF(AR1369=9999,$BO$3,RANK(AR1369,$AR$3:$AR$1993,1))</f>
        <v>1370</v>
      </c>
      <c r="AT1369" s="16">
        <f>LOG((IFERROR(SUM(P1369:X1369)/COUNTIF(P1369:X1369, "&gt;0"),0.1))/(IFERROR(SUM(G1369:O1369)/COUNTIF(G1369:O1369, "&gt;0"),0.1)),2)</f>
        <v>0.26172402223641245</v>
      </c>
      <c r="AU1369" s="17">
        <f>SUM(COUNTIF(P1369:X1369, "&gt;0"), COUNTIF(G1369:O1369, "&gt;0"))</f>
        <v>18</v>
      </c>
      <c r="AV1369" s="18">
        <f>$BQ$3*AS1369/$BO$3</f>
        <v>6.8913480885311879E-3</v>
      </c>
      <c r="AW1369" s="18" t="str">
        <f>IF(AR1369&lt;AV1369,AR1369,"ns")</f>
        <v>ns</v>
      </c>
      <c r="AX1369" s="19" t="str">
        <f>IF(AND(AW1369&lt;0.01,ABS(AT1369)&gt;1.5,D1369&gt;2), IF(AND(AT1369&gt;0,COUNTIF(P1369:X1369,"&gt;0")&gt;7),"IRF4_interactor_Treg", (IF(AND(AT1369&lt;0,COUNTIF(G1369:O1369, "&gt;0")&gt;7), "background_significant", "ns"))), "ns")</f>
        <v>ns</v>
      </c>
      <c r="AY1369" s="20">
        <f>IFERROR(TTEST(Y1369:AG1369,AH1369:AP1369,2,1),IF(OR(COUNTIF(AH1369:AP1369,"&gt;0")&gt;7,COUNTIF(Y1369:AG1369,"&gt;0")&gt;7),0,9999))</f>
        <v>0.14236874933175656</v>
      </c>
      <c r="AZ1369" s="20">
        <f>IF(AY1369=9999,$BO$4,RANK(AY1369,$AY$3:$AY$1993,1))</f>
        <v>1365</v>
      </c>
      <c r="BA1369" s="20">
        <f>LOG((IFERROR(SUM(AH1369:AP1369)/COUNTIF(AH1369:AP1369, "&gt;0"),0.1))/(IFERROR(SUM(Y1369:AG1369)/COUNTIF(Y1369:AG1369, "&gt;0"),0.1)),2)</f>
        <v>0.351472920240604</v>
      </c>
      <c r="BB1369" s="21">
        <f>SUM(COUNTIF(AH1369:AP1369, "&gt;0"), COUNTIF(Y1369:AG1369, "&gt;0"))</f>
        <v>18</v>
      </c>
      <c r="BC1369" s="22">
        <f>$BQ$3*AZ1369/$BO$4</f>
        <v>6.8592964824120608E-3</v>
      </c>
      <c r="BD1369" s="22" t="str">
        <f>IF(AY1369&lt;BC1369,AY1369,"ns")</f>
        <v>ns</v>
      </c>
      <c r="BE1369" s="23" t="str">
        <f>IF(AND(BD1369&lt;0.01,ABS(BA1369)&gt;1.5,D1369&gt;2), IF(AND(BA1369&gt;0,COUNTIF(AH1369:AP1369,"&gt;0")&gt;7),"IRF4_interactor_Th17", (IF(AND(BA1369&lt;0,COUNTIF(Y1369:AG1369, "&gt;0")&gt;7), "background_significant", "ns"))), "ns")</f>
        <v>ns</v>
      </c>
      <c r="BF1369" s="24" t="str">
        <f>IF(OR(AX1369 ="IRF4_interactor_Treg", BE1369 ="IRF4_interactor_Th17"), LOG((AVERAGE(AH1369:AP1369)+0.1)/(AVERAGE(P1369:X1369)+0.1),2),"ns")</f>
        <v>ns</v>
      </c>
      <c r="BG1369" s="24">
        <f>IF(AND(AX1369="IRF4_interactor_Treg",BE1369="IRF4_interactor_Th17"),1,IF(AX1369="IRF4_interactor_Treg","IRF4_Treg",IF(BE1369="IRF4_interactor_Th17","IRF4_Th17",0)))</f>
        <v>0</v>
      </c>
      <c r="BH1369" s="25">
        <f>IFERROR(TTEST(AH1369:AP1369,P1369:X1369,2,1),IF(OR(COUNTIF(P1369:X1369,"&gt;0")&gt;7,COUNTIF(AH1369:AP1369,"&gt;0")&gt;7),0,9999))</f>
        <v>1.8039547501525439E-2</v>
      </c>
      <c r="BI1369" s="25">
        <f>IF(BH1369=9999,$BS$5,RANK(BH1369,$BH$3:$BH$1993,1))</f>
        <v>278</v>
      </c>
      <c r="BJ1369" s="25">
        <f>$BQ$3*BI1369/$BO$5</f>
        <v>1.3962832747363135E-3</v>
      </c>
      <c r="BK1369" s="25" t="str">
        <f>IF(BH1369&lt;BJ1369,BH1369,"ns")</f>
        <v>ns</v>
      </c>
      <c r="BL1369" s="26">
        <f>SUM(COUNTIF(P1369:X1369, "&gt;0"), COUNTIF(AH1369:AP1369, "&gt;0"))</f>
        <v>18</v>
      </c>
    </row>
    <row r="1370" spans="1:64">
      <c r="A1370" t="s">
        <v>485</v>
      </c>
      <c r="B1370" t="s">
        <v>486</v>
      </c>
      <c r="C1370">
        <v>4.9559499999999998E-3</v>
      </c>
      <c r="D1370">
        <v>4</v>
      </c>
      <c r="E1370">
        <v>4</v>
      </c>
      <c r="F1370">
        <v>0</v>
      </c>
      <c r="G1370">
        <v>77868.3</v>
      </c>
      <c r="H1370">
        <v>89704.9</v>
      </c>
      <c r="I1370">
        <v>75222.8</v>
      </c>
      <c r="J1370">
        <v>91026.7</v>
      </c>
      <c r="K1370">
        <v>45311.6</v>
      </c>
      <c r="L1370">
        <v>77901.5</v>
      </c>
      <c r="M1370">
        <v>71148.399999999994</v>
      </c>
      <c r="N1370">
        <v>64891.5</v>
      </c>
      <c r="O1370">
        <v>61577.4</v>
      </c>
      <c r="P1370">
        <v>82719.899999999994</v>
      </c>
      <c r="Q1370">
        <v>69307.8</v>
      </c>
      <c r="R1370">
        <v>92752.6</v>
      </c>
      <c r="S1370">
        <v>71970.7</v>
      </c>
      <c r="T1370">
        <v>91897.2</v>
      </c>
      <c r="U1370">
        <v>92635</v>
      </c>
      <c r="V1370">
        <v>57015.9</v>
      </c>
      <c r="W1370">
        <v>91683.1</v>
      </c>
      <c r="X1370">
        <v>87978.3</v>
      </c>
      <c r="Y1370">
        <v>85208.5</v>
      </c>
      <c r="Z1370">
        <v>99322.4</v>
      </c>
      <c r="AA1370">
        <v>107947</v>
      </c>
      <c r="AB1370">
        <v>40587.5</v>
      </c>
      <c r="AC1370">
        <v>72677.8</v>
      </c>
      <c r="AD1370">
        <v>105709</v>
      </c>
      <c r="AE1370">
        <v>50418.5</v>
      </c>
      <c r="AF1370">
        <v>61733.9</v>
      </c>
      <c r="AG1370">
        <v>96896</v>
      </c>
      <c r="AH1370">
        <v>109067</v>
      </c>
      <c r="AI1370">
        <v>84114.5</v>
      </c>
      <c r="AJ1370">
        <v>154674</v>
      </c>
      <c r="AK1370">
        <v>79959.100000000006</v>
      </c>
      <c r="AL1370">
        <v>58132.4</v>
      </c>
      <c r="AM1370">
        <v>130729</v>
      </c>
      <c r="AN1370">
        <v>70245.600000000006</v>
      </c>
      <c r="AO1370">
        <v>109885</v>
      </c>
      <c r="AP1370">
        <v>65781.2</v>
      </c>
      <c r="AR1370" s="16">
        <f>IFERROR(TTEST(G1370:O1370,P1370:X1370,2,1),IF(OR(COUNTIF(P1370:X1370,"&gt;0")&gt;7,COUNTIF(G1370:O1370,"&gt;0")&gt;7),0,9999))</f>
        <v>0.26736627662001183</v>
      </c>
      <c r="AS1370" s="16">
        <f>IF(AR1370=9999,$BO$3,RANK(AR1370,$AR$3:$AR$1993,1))</f>
        <v>1399</v>
      </c>
      <c r="AT1370" s="16">
        <f>LOG((IFERROR(SUM(P1370:X1370)/COUNTIF(P1370:X1370, "&gt;0"),0.1))/(IFERROR(SUM(G1370:O1370)/COUNTIF(G1370:O1370, "&gt;0"),0.1)),2)</f>
        <v>0.17281297028251244</v>
      </c>
      <c r="AU1370" s="17">
        <f>SUM(COUNTIF(P1370:X1370, "&gt;0"), COUNTIF(G1370:O1370, "&gt;0"))</f>
        <v>18</v>
      </c>
      <c r="AV1370" s="18">
        <f>$BQ$3*AS1370/$BO$3</f>
        <v>7.0372233400402412E-3</v>
      </c>
      <c r="AW1370" s="18" t="str">
        <f>IF(AR1370&lt;AV1370,AR1370,"ns")</f>
        <v>ns</v>
      </c>
      <c r="AX1370" s="19" t="str">
        <f>IF(AND(AW1370&lt;0.01,ABS(AT1370)&gt;1.5,D1370&gt;2), IF(AND(AT1370&gt;0,COUNTIF(P1370:X1370,"&gt;0")&gt;7),"IRF4_interactor_Treg", (IF(AND(AT1370&lt;0,COUNTIF(G1370:O1370, "&gt;0")&gt;7), "background_significant", "ns"))), "ns")</f>
        <v>ns</v>
      </c>
      <c r="AY1370" s="20">
        <f>IFERROR(TTEST(Y1370:AG1370,AH1370:AP1370,2,1),IF(OR(COUNTIF(AH1370:AP1370,"&gt;0")&gt;7,COUNTIF(Y1370:AG1370,"&gt;0")&gt;7),0,9999))</f>
        <v>0.14312979500635564</v>
      </c>
      <c r="AZ1370" s="20">
        <f>IF(AY1370=9999,$BO$4,RANK(AY1370,$AY$3:$AY$1993,1))</f>
        <v>1366</v>
      </c>
      <c r="BA1370" s="20">
        <f>LOG((IFERROR(SUM(AH1370:AP1370)/COUNTIF(AH1370:AP1370, "&gt;0"),0.1))/(IFERROR(SUM(Y1370:AG1370)/COUNTIF(Y1370:AG1370, "&gt;0"),0.1)),2)</f>
        <v>0.25967167966596594</v>
      </c>
      <c r="BB1370" s="21">
        <f>SUM(COUNTIF(AH1370:AP1370, "&gt;0"), COUNTIF(Y1370:AG1370, "&gt;0"))</f>
        <v>18</v>
      </c>
      <c r="BC1370" s="22">
        <f>$BQ$3*AZ1370/$BO$4</f>
        <v>6.8643216080402011E-3</v>
      </c>
      <c r="BD1370" s="22" t="str">
        <f>IF(AY1370&lt;BC1370,AY1370,"ns")</f>
        <v>ns</v>
      </c>
      <c r="BE1370" s="23" t="str">
        <f>IF(AND(BD1370&lt;0.01,ABS(BA1370)&gt;1.5,D1370&gt;2), IF(AND(BA1370&gt;0,COUNTIF(AH1370:AP1370,"&gt;0")&gt;7),"IRF4_interactor_Th17", (IF(AND(BA1370&lt;0,COUNTIF(Y1370:AG1370, "&gt;0")&gt;7), "background_significant", "ns"))), "ns")</f>
        <v>ns</v>
      </c>
      <c r="BF1370" s="24" t="str">
        <f>IF(OR(AX1370 ="IRF4_interactor_Treg", BE1370 ="IRF4_interactor_Th17"), LOG((AVERAGE(AH1370:AP1370)+0.1)/(AVERAGE(P1370:X1370)+0.1),2),"ns")</f>
        <v>ns</v>
      </c>
      <c r="BG1370" s="24">
        <f>IF(AND(AX1370="IRF4_interactor_Treg",BE1370="IRF4_interactor_Th17"),1,IF(AX1370="IRF4_interactor_Treg","IRF4_Treg",IF(BE1370="IRF4_interactor_Th17","IRF4_Th17",0)))</f>
        <v>0</v>
      </c>
      <c r="BH1370" s="25">
        <f>IFERROR(TTEST(AH1370:AP1370,P1370:X1370,2,1),IF(OR(COUNTIF(P1370:X1370,"&gt;0")&gt;7,COUNTIF(AH1370:AP1370,"&gt;0")&gt;7),0,9999))</f>
        <v>0.18835819176854623</v>
      </c>
      <c r="BI1370" s="25">
        <f>IF(BH1370=9999,$BS$5,RANK(BH1370,$BH$3:$BH$1993,1))</f>
        <v>917</v>
      </c>
      <c r="BJ1370" s="25">
        <f>$BQ$3*BI1370/$BO$5</f>
        <v>4.6057257659467606E-3</v>
      </c>
      <c r="BK1370" s="25" t="str">
        <f>IF(BH1370&lt;BJ1370,BH1370,"ns")</f>
        <v>ns</v>
      </c>
      <c r="BL1370" s="26">
        <f>SUM(COUNTIF(P1370:X1370, "&gt;0"), COUNTIF(AH1370:AP1370, "&gt;0"))</f>
        <v>18</v>
      </c>
    </row>
    <row r="1371" spans="1:64">
      <c r="A1371" t="s">
        <v>943</v>
      </c>
      <c r="B1371" t="s">
        <v>944</v>
      </c>
      <c r="C1371">
        <v>7.1633199999999997E-4</v>
      </c>
      <c r="D1371">
        <v>13</v>
      </c>
      <c r="E1371">
        <v>13</v>
      </c>
      <c r="F1371">
        <v>0</v>
      </c>
      <c r="G1371">
        <v>16873200</v>
      </c>
      <c r="H1371">
        <v>14983700</v>
      </c>
      <c r="I1371">
        <v>14352800</v>
      </c>
      <c r="J1371">
        <v>10367700</v>
      </c>
      <c r="K1371">
        <v>9814550</v>
      </c>
      <c r="L1371">
        <v>8654380</v>
      </c>
      <c r="M1371">
        <v>7748860</v>
      </c>
      <c r="N1371">
        <v>7092060</v>
      </c>
      <c r="O1371">
        <v>5684830</v>
      </c>
      <c r="P1371">
        <v>12490600</v>
      </c>
      <c r="Q1371">
        <v>11326600</v>
      </c>
      <c r="R1371">
        <v>9087940</v>
      </c>
      <c r="S1371">
        <v>14918200</v>
      </c>
      <c r="T1371">
        <v>12867100</v>
      </c>
      <c r="U1371">
        <v>8710240</v>
      </c>
      <c r="V1371">
        <v>17782300</v>
      </c>
      <c r="W1371">
        <v>16900900</v>
      </c>
      <c r="X1371">
        <v>14941100</v>
      </c>
      <c r="Y1371">
        <v>10852100</v>
      </c>
      <c r="Z1371">
        <v>9635910</v>
      </c>
      <c r="AA1371">
        <v>7146300</v>
      </c>
      <c r="AB1371">
        <v>12211300</v>
      </c>
      <c r="AC1371">
        <v>12308700</v>
      </c>
      <c r="AD1371">
        <v>11242600</v>
      </c>
      <c r="AE1371">
        <v>10844600</v>
      </c>
      <c r="AF1371">
        <v>12882200</v>
      </c>
      <c r="AG1371">
        <v>13806600</v>
      </c>
      <c r="AH1371">
        <v>22539600</v>
      </c>
      <c r="AI1371">
        <v>20647700</v>
      </c>
      <c r="AJ1371">
        <v>21775200</v>
      </c>
      <c r="AK1371">
        <v>9401020</v>
      </c>
      <c r="AL1371">
        <v>9127670</v>
      </c>
      <c r="AM1371">
        <v>6685380</v>
      </c>
      <c r="AN1371">
        <v>15750800</v>
      </c>
      <c r="AO1371">
        <v>17365200</v>
      </c>
      <c r="AP1371">
        <v>12844300</v>
      </c>
      <c r="AR1371" s="16">
        <f>IFERROR(TTEST(G1371:O1371,P1371:X1371,2,1),IF(OR(COUNTIF(P1371:X1371,"&gt;0")&gt;7,COUNTIF(G1371:O1371,"&gt;0")&gt;7),0,9999))</f>
        <v>0.24583860974171429</v>
      </c>
      <c r="AS1371" s="16">
        <f>IF(AR1371=9999,$BO$3,RANK(AR1371,$AR$3:$AR$1993,1))</f>
        <v>1375</v>
      </c>
      <c r="AT1371" s="16">
        <f>LOG((IFERROR(SUM(P1371:X1371)/COUNTIF(P1371:X1371, "&gt;0"),0.1))/(IFERROR(SUM(G1371:O1371)/COUNTIF(G1371:O1371, "&gt;0"),0.1)),2)</f>
        <v>0.31660326408336359</v>
      </c>
      <c r="AU1371" s="17">
        <f>SUM(COUNTIF(P1371:X1371, "&gt;0"), COUNTIF(G1371:O1371, "&gt;0"))</f>
        <v>18</v>
      </c>
      <c r="AV1371" s="18">
        <f>$BQ$3*AS1371/$BO$3</f>
        <v>6.9164989939637829E-3</v>
      </c>
      <c r="AW1371" s="18" t="str">
        <f>IF(AR1371&lt;AV1371,AR1371,"ns")</f>
        <v>ns</v>
      </c>
      <c r="AX1371" s="19" t="str">
        <f>IF(AND(AW1371&lt;0.01,ABS(AT1371)&gt;1.5,D1371&gt;2), IF(AND(AT1371&gt;0,COUNTIF(P1371:X1371,"&gt;0")&gt;7),"IRF4_interactor_Treg", (IF(AND(AT1371&lt;0,COUNTIF(G1371:O1371, "&gt;0")&gt;7), "background_significant", "ns"))), "ns")</f>
        <v>ns</v>
      </c>
      <c r="AY1371" s="20">
        <f>IFERROR(TTEST(Y1371:AG1371,AH1371:AP1371,2,1),IF(OR(COUNTIF(AH1371:AP1371,"&gt;0")&gt;7,COUNTIF(Y1371:AG1371,"&gt;0")&gt;7),0,9999))</f>
        <v>0.14314046187238341</v>
      </c>
      <c r="AZ1371" s="20">
        <f>IF(AY1371=9999,$BO$4,RANK(AY1371,$AY$3:$AY$1993,1))</f>
        <v>1367</v>
      </c>
      <c r="BA1371" s="20">
        <f>LOG((IFERROR(SUM(AH1371:AP1371)/COUNTIF(AH1371:AP1371, "&gt;0"),0.1))/(IFERROR(SUM(Y1371:AG1371)/COUNTIF(Y1371:AG1371, "&gt;0"),0.1)),2)</f>
        <v>0.43169835559807584</v>
      </c>
      <c r="BB1371" s="21">
        <f>SUM(COUNTIF(AH1371:AP1371, "&gt;0"), COUNTIF(Y1371:AG1371, "&gt;0"))</f>
        <v>18</v>
      </c>
      <c r="BC1371" s="22">
        <f>$BQ$3*AZ1371/$BO$4</f>
        <v>6.8693467336683415E-3</v>
      </c>
      <c r="BD1371" s="22" t="str">
        <f>IF(AY1371&lt;BC1371,AY1371,"ns")</f>
        <v>ns</v>
      </c>
      <c r="BE1371" s="23" t="str">
        <f>IF(AND(BD1371&lt;0.01,ABS(BA1371)&gt;1.5,D1371&gt;2), IF(AND(BA1371&gt;0,COUNTIF(AH1371:AP1371,"&gt;0")&gt;7),"IRF4_interactor_Th17", (IF(AND(BA1371&lt;0,COUNTIF(Y1371:AG1371, "&gt;0")&gt;7), "background_significant", "ns"))), "ns")</f>
        <v>ns</v>
      </c>
      <c r="BF1371" s="24" t="str">
        <f>IF(OR(AX1371 ="IRF4_interactor_Treg", BE1371 ="IRF4_interactor_Th17"), LOG((AVERAGE(AH1371:AP1371)+0.1)/(AVERAGE(P1371:X1371)+0.1),2),"ns")</f>
        <v>ns</v>
      </c>
      <c r="BG1371" s="24">
        <f>IF(AND(AX1371="IRF4_interactor_Treg",BE1371="IRF4_interactor_Th17"),1,IF(AX1371="IRF4_interactor_Treg","IRF4_Treg",IF(BE1371="IRF4_interactor_Th17","IRF4_Th17",0)))</f>
        <v>0</v>
      </c>
      <c r="BH1371" s="25">
        <f>IFERROR(TTEST(AH1371:AP1371,P1371:X1371,2,1),IF(OR(COUNTIF(P1371:X1371,"&gt;0")&gt;7,COUNTIF(AH1371:AP1371,"&gt;0")&gt;7),0,9999))</f>
        <v>0.42809489494177211</v>
      </c>
      <c r="BI1371" s="25">
        <f>IF(BH1371=9999,$BS$5,RANK(BH1371,$BH$3:$BH$1993,1))</f>
        <v>1358</v>
      </c>
      <c r="BJ1371" s="25">
        <f>$BQ$3*BI1371/$BO$5</f>
        <v>6.8206931190356607E-3</v>
      </c>
      <c r="BK1371" s="25" t="str">
        <f>IF(BH1371&lt;BJ1371,BH1371,"ns")</f>
        <v>ns</v>
      </c>
      <c r="BL1371" s="26">
        <f>SUM(COUNTIF(P1371:X1371, "&gt;0"), COUNTIF(AH1371:AP1371, "&gt;0"))</f>
        <v>18</v>
      </c>
    </row>
    <row r="1372" spans="1:64">
      <c r="A1372" t="s">
        <v>4123</v>
      </c>
      <c r="B1372" t="s">
        <v>4124</v>
      </c>
      <c r="C1372">
        <v>4.4686799999999999E-2</v>
      </c>
      <c r="D1372">
        <v>4</v>
      </c>
      <c r="E1372">
        <v>4</v>
      </c>
      <c r="F1372">
        <v>0</v>
      </c>
      <c r="G1372">
        <v>70238.100000000006</v>
      </c>
      <c r="H1372">
        <v>67418.2</v>
      </c>
      <c r="I1372">
        <v>74232.600000000006</v>
      </c>
      <c r="J1372">
        <v>63648.4</v>
      </c>
      <c r="K1372">
        <v>24904.400000000001</v>
      </c>
      <c r="L1372">
        <v>27241.7</v>
      </c>
      <c r="M1372">
        <v>19112.5</v>
      </c>
      <c r="N1372">
        <v>10095.9</v>
      </c>
      <c r="O1372">
        <v>21330.3</v>
      </c>
      <c r="P1372">
        <v>135608</v>
      </c>
      <c r="Q1372">
        <v>97669</v>
      </c>
      <c r="R1372">
        <v>108837</v>
      </c>
      <c r="S1372">
        <v>59739.1</v>
      </c>
      <c r="T1372">
        <v>156705</v>
      </c>
      <c r="U1372">
        <v>111296</v>
      </c>
      <c r="V1372">
        <v>135397</v>
      </c>
      <c r="W1372">
        <v>165977</v>
      </c>
      <c r="X1372">
        <v>165633</v>
      </c>
      <c r="Y1372">
        <v>93458.6</v>
      </c>
      <c r="Z1372">
        <v>36964.199999999997</v>
      </c>
      <c r="AA1372">
        <v>108512</v>
      </c>
      <c r="AB1372">
        <v>20705.400000000001</v>
      </c>
      <c r="AC1372">
        <v>25322.7</v>
      </c>
      <c r="AD1372">
        <v>49026.400000000001</v>
      </c>
      <c r="AE1372">
        <v>0</v>
      </c>
      <c r="AF1372">
        <v>274835</v>
      </c>
      <c r="AG1372">
        <v>68811.199999999997</v>
      </c>
      <c r="AH1372">
        <v>177569</v>
      </c>
      <c r="AI1372">
        <v>175147</v>
      </c>
      <c r="AJ1372">
        <v>221786</v>
      </c>
      <c r="AK1372">
        <v>40593.9</v>
      </c>
      <c r="AL1372">
        <v>36272.699999999997</v>
      </c>
      <c r="AM1372">
        <v>68672.600000000006</v>
      </c>
      <c r="AN1372">
        <v>74053.399999999994</v>
      </c>
      <c r="AO1372">
        <v>145708</v>
      </c>
      <c r="AP1372">
        <v>116002</v>
      </c>
      <c r="AR1372" s="16">
        <f>IFERROR(TTEST(G1372:O1372,P1372:X1372,2,1),IF(OR(COUNTIF(P1372:X1372,"&gt;0")&gt;7,COUNTIF(G1372:O1372,"&gt;0")&gt;7),0,9999))</f>
        <v>2.0663972424229699E-3</v>
      </c>
      <c r="AS1372" s="16">
        <f>IF(AR1372=9999,$BO$3,RANK(AR1372,$AR$3:$AR$1993,1))</f>
        <v>400</v>
      </c>
      <c r="AT1372" s="16">
        <f>LOG((IFERROR(SUM(P1372:X1372)/COUNTIF(P1372:X1372, "&gt;0"),0.1))/(IFERROR(SUM(G1372:O1372)/COUNTIF(G1372:O1372, "&gt;0"),0.1)),2)</f>
        <v>1.5877504292850997</v>
      </c>
      <c r="AU1372" s="17">
        <f>SUM(COUNTIF(P1372:X1372, "&gt;0"), COUNTIF(G1372:O1372, "&gt;0"))</f>
        <v>18</v>
      </c>
      <c r="AV1372" s="18">
        <f>$BQ$3*AS1372/$BO$3</f>
        <v>2.012072434607646E-3</v>
      </c>
      <c r="AW1372" s="18" t="str">
        <f>IF(AR1372&lt;AV1372,AR1372,"ns")</f>
        <v>ns</v>
      </c>
      <c r="AX1372" s="19" t="str">
        <f>IF(AND(AW1372&lt;0.01,ABS(AT1372)&gt;1.5,D1372&gt;2), IF(AND(AT1372&gt;0,COUNTIF(P1372:X1372,"&gt;0")&gt;7),"IRF4_interactor_Treg", (IF(AND(AT1372&lt;0,COUNTIF(G1372:O1372, "&gt;0")&gt;7), "background_significant", "ns"))), "ns")</f>
        <v>ns</v>
      </c>
      <c r="AY1372" s="20">
        <f>IFERROR(TTEST(Y1372:AG1372,AH1372:AP1372,2,1),IF(OR(COUNTIF(AH1372:AP1372,"&gt;0")&gt;7,COUNTIF(Y1372:AG1372,"&gt;0")&gt;7),0,9999))</f>
        <v>0.14373843815107232</v>
      </c>
      <c r="AZ1372" s="20">
        <f>IF(AY1372=9999,$BO$4,RANK(AY1372,$AY$3:$AY$1993,1))</f>
        <v>1368</v>
      </c>
      <c r="BA1372" s="20">
        <f>LOG((IFERROR(SUM(AH1372:AP1372)/COUNTIF(AH1372:AP1372, "&gt;0"),0.1))/(IFERROR(SUM(Y1372:AG1372)/COUNTIF(Y1372:AG1372, "&gt;0"),0.1)),2)</f>
        <v>0.46983649358540286</v>
      </c>
      <c r="BB1372" s="21">
        <f>SUM(COUNTIF(AH1372:AP1372, "&gt;0"), COUNTIF(Y1372:AG1372, "&gt;0"))</f>
        <v>17</v>
      </c>
      <c r="BC1372" s="22">
        <f>$BQ$3*AZ1372/$BO$4</f>
        <v>6.8743718592964818E-3</v>
      </c>
      <c r="BD1372" s="22" t="str">
        <f>IF(AY1372&lt;BC1372,AY1372,"ns")</f>
        <v>ns</v>
      </c>
      <c r="BE1372" s="23" t="str">
        <f>IF(AND(BD1372&lt;0.01,ABS(BA1372)&gt;1.5,D1372&gt;2), IF(AND(BA1372&gt;0,COUNTIF(AH1372:AP1372,"&gt;0")&gt;7),"IRF4_interactor_Th17", (IF(AND(BA1372&lt;0,COUNTIF(Y1372:AG1372, "&gt;0")&gt;7), "background_significant", "ns"))), "ns")</f>
        <v>ns</v>
      </c>
      <c r="BF1372" s="24" t="str">
        <f>IF(OR(AX1372 ="IRF4_interactor_Treg", BE1372 ="IRF4_interactor_Th17"), LOG((AVERAGE(AH1372:AP1372)+0.1)/(AVERAGE(P1372:X1372)+0.1),2),"ns")</f>
        <v>ns</v>
      </c>
      <c r="BG1372" s="24">
        <f>IF(AND(AX1372="IRF4_interactor_Treg",BE1372="IRF4_interactor_Th17"),1,IF(AX1372="IRF4_interactor_Treg","IRF4_Treg",IF(BE1372="IRF4_interactor_Th17","IRF4_Th17",0)))</f>
        <v>0</v>
      </c>
      <c r="BH1372" s="25">
        <f>IFERROR(TTEST(AH1372:AP1372,P1372:X1372,2,1),IF(OR(COUNTIF(P1372:X1372,"&gt;0")&gt;7,COUNTIF(AH1372:AP1372,"&gt;0")&gt;7),0,9999))</f>
        <v>0.7223906426601252</v>
      </c>
      <c r="BI1372" s="25">
        <f>IF(BH1372=9999,$BS$5,RANK(BH1372,$BH$3:$BH$1993,1))</f>
        <v>1711</v>
      </c>
      <c r="BJ1372" s="25">
        <f>$BQ$3*BI1372/$BO$5</f>
        <v>8.5936715218483169E-3</v>
      </c>
      <c r="BK1372" s="25" t="str">
        <f>IF(BH1372&lt;BJ1372,BH1372,"ns")</f>
        <v>ns</v>
      </c>
      <c r="BL1372" s="26">
        <f>SUM(COUNTIF(P1372:X1372, "&gt;0"), COUNTIF(AH1372:AP1372, "&gt;0"))</f>
        <v>18</v>
      </c>
    </row>
    <row r="1373" spans="1:64">
      <c r="A1373" t="s">
        <v>1011</v>
      </c>
      <c r="B1373" t="s">
        <v>1012</v>
      </c>
      <c r="C1373">
        <v>8.9969599999999997E-2</v>
      </c>
      <c r="D1373">
        <v>7</v>
      </c>
      <c r="E1373">
        <v>7</v>
      </c>
      <c r="F1373">
        <v>0</v>
      </c>
      <c r="G1373">
        <v>157554</v>
      </c>
      <c r="H1373">
        <v>179403</v>
      </c>
      <c r="I1373">
        <v>152871</v>
      </c>
      <c r="J1373">
        <v>153186</v>
      </c>
      <c r="K1373">
        <v>168267</v>
      </c>
      <c r="L1373">
        <v>155610</v>
      </c>
      <c r="M1373">
        <v>126628</v>
      </c>
      <c r="N1373">
        <v>82875.5</v>
      </c>
      <c r="O1373">
        <v>109859</v>
      </c>
      <c r="P1373">
        <v>72100.7</v>
      </c>
      <c r="Q1373">
        <v>160749</v>
      </c>
      <c r="R1373">
        <v>112308</v>
      </c>
      <c r="S1373">
        <v>153425</v>
      </c>
      <c r="T1373">
        <v>153759</v>
      </c>
      <c r="U1373">
        <v>204344</v>
      </c>
      <c r="V1373">
        <v>109967</v>
      </c>
      <c r="W1373">
        <v>150638</v>
      </c>
      <c r="X1373">
        <v>201328</v>
      </c>
      <c r="Y1373">
        <v>310022</v>
      </c>
      <c r="Z1373">
        <v>256768</v>
      </c>
      <c r="AA1373">
        <v>266357</v>
      </c>
      <c r="AB1373">
        <v>197281</v>
      </c>
      <c r="AC1373">
        <v>189076</v>
      </c>
      <c r="AD1373">
        <v>129549</v>
      </c>
      <c r="AE1373">
        <v>101092</v>
      </c>
      <c r="AF1373">
        <v>171519</v>
      </c>
      <c r="AG1373">
        <v>146867</v>
      </c>
      <c r="AH1373">
        <v>352782</v>
      </c>
      <c r="AI1373">
        <v>308310</v>
      </c>
      <c r="AJ1373">
        <v>363113</v>
      </c>
      <c r="AK1373">
        <v>154485</v>
      </c>
      <c r="AL1373">
        <v>97062</v>
      </c>
      <c r="AM1373">
        <v>135298</v>
      </c>
      <c r="AN1373">
        <v>222721</v>
      </c>
      <c r="AO1373">
        <v>295223</v>
      </c>
      <c r="AP1373">
        <v>193415</v>
      </c>
      <c r="AR1373" s="16">
        <f>IFERROR(TTEST(G1373:O1373,P1373:X1373,2,1),IF(OR(COUNTIF(P1373:X1373,"&gt;0")&gt;7,COUNTIF(G1373:O1373,"&gt;0")&gt;7),0,9999))</f>
        <v>0.8517791961524761</v>
      </c>
      <c r="AS1373" s="16">
        <f>IF(AR1373=9999,$BO$3,RANK(AR1373,$AR$3:$AR$1993,1))</f>
        <v>1895</v>
      </c>
      <c r="AT1373" s="16">
        <f>LOG((IFERROR(SUM(P1373:X1373)/COUNTIF(P1373:X1373, "&gt;0"),0.1))/(IFERROR(SUM(G1373:O1373)/COUNTIF(G1373:O1373, "&gt;0"),0.1)),2)</f>
        <v>3.5852443392244339E-2</v>
      </c>
      <c r="AU1373" s="17">
        <f>SUM(COUNTIF(P1373:X1373, "&gt;0"), COUNTIF(G1373:O1373, "&gt;0"))</f>
        <v>18</v>
      </c>
      <c r="AV1373" s="18">
        <f>$BQ$3*AS1373/$BO$3</f>
        <v>9.5321931589537213E-3</v>
      </c>
      <c r="AW1373" s="18" t="str">
        <f>IF(AR1373&lt;AV1373,AR1373,"ns")</f>
        <v>ns</v>
      </c>
      <c r="AX1373" s="19" t="str">
        <f>IF(AND(AW1373&lt;0.01,ABS(AT1373)&gt;1.5,D1373&gt;2), IF(AND(AT1373&gt;0,COUNTIF(P1373:X1373,"&gt;0")&gt;7),"IRF4_interactor_Treg", (IF(AND(AT1373&lt;0,COUNTIF(G1373:O1373, "&gt;0")&gt;7), "background_significant", "ns"))), "ns")</f>
        <v>ns</v>
      </c>
      <c r="AY1373" s="20">
        <f>IFERROR(TTEST(Y1373:AG1373,AH1373:AP1373,2,1),IF(OR(COUNTIF(AH1373:AP1373,"&gt;0")&gt;7,COUNTIF(Y1373:AG1373,"&gt;0")&gt;7),0,9999))</f>
        <v>0.14434848194033614</v>
      </c>
      <c r="AZ1373" s="20">
        <f>IF(AY1373=9999,$BO$4,RANK(AY1373,$AY$3:$AY$1993,1))</f>
        <v>1369</v>
      </c>
      <c r="BA1373" s="20">
        <f>LOG((IFERROR(SUM(AH1373:AP1373)/COUNTIF(AH1373:AP1373, "&gt;0"),0.1))/(IFERROR(SUM(Y1373:AG1373)/COUNTIF(Y1373:AG1373, "&gt;0"),0.1)),2)</f>
        <v>0.26315119060052428</v>
      </c>
      <c r="BB1373" s="21">
        <f>SUM(COUNTIF(AH1373:AP1373, "&gt;0"), COUNTIF(Y1373:AG1373, "&gt;0"))</f>
        <v>18</v>
      </c>
      <c r="BC1373" s="22">
        <f>$BQ$3*AZ1373/$BO$4</f>
        <v>6.8793969849246231E-3</v>
      </c>
      <c r="BD1373" s="22" t="str">
        <f>IF(AY1373&lt;BC1373,AY1373,"ns")</f>
        <v>ns</v>
      </c>
      <c r="BE1373" s="23" t="str">
        <f>IF(AND(BD1373&lt;0.01,ABS(BA1373)&gt;1.5,D1373&gt;2), IF(AND(BA1373&gt;0,COUNTIF(AH1373:AP1373,"&gt;0")&gt;7),"IRF4_interactor_Th17", (IF(AND(BA1373&lt;0,COUNTIF(Y1373:AG1373, "&gt;0")&gt;7), "background_significant", "ns"))), "ns")</f>
        <v>ns</v>
      </c>
      <c r="BF1373" s="24" t="str">
        <f>IF(OR(AX1373 ="IRF4_interactor_Treg", BE1373 ="IRF4_interactor_Th17"), LOG((AVERAGE(AH1373:AP1373)+0.1)/(AVERAGE(P1373:X1373)+0.1),2),"ns")</f>
        <v>ns</v>
      </c>
      <c r="BG1373" s="24">
        <f>IF(AND(AX1373="IRF4_interactor_Treg",BE1373="IRF4_interactor_Th17"),1,IF(AX1373="IRF4_interactor_Treg","IRF4_Treg",IF(BE1373="IRF4_interactor_Th17","IRF4_Th17",0)))</f>
        <v>0</v>
      </c>
      <c r="BH1373" s="25">
        <f>IFERROR(TTEST(AH1373:AP1373,P1373:X1373,2,1),IF(OR(COUNTIF(P1373:X1373,"&gt;0")&gt;7,COUNTIF(AH1373:AP1373,"&gt;0")&gt;7),0,9999))</f>
        <v>7.1630949627392651E-2</v>
      </c>
      <c r="BI1373" s="25">
        <f>IF(BH1373=9999,$BS$5,RANK(BH1373,$BH$3:$BH$1993,1))</f>
        <v>561</v>
      </c>
      <c r="BJ1373" s="25">
        <f>$BQ$3*BI1373/$BO$5</f>
        <v>2.8176795580110497E-3</v>
      </c>
      <c r="BK1373" s="25" t="str">
        <f>IF(BH1373&lt;BJ1373,BH1373,"ns")</f>
        <v>ns</v>
      </c>
      <c r="BL1373" s="26">
        <f>SUM(COUNTIF(P1373:X1373, "&gt;0"), COUNTIF(AH1373:AP1373, "&gt;0"))</f>
        <v>18</v>
      </c>
    </row>
    <row r="1374" spans="1:64">
      <c r="A1374" t="s">
        <v>657</v>
      </c>
      <c r="B1374" t="s">
        <v>658</v>
      </c>
      <c r="C1374">
        <v>7.1633199999999997E-4</v>
      </c>
      <c r="D1374">
        <v>8</v>
      </c>
      <c r="E1374">
        <v>1</v>
      </c>
      <c r="F1374">
        <v>7</v>
      </c>
      <c r="G1374">
        <v>1022010</v>
      </c>
      <c r="H1374">
        <v>1020220</v>
      </c>
      <c r="I1374">
        <v>1038060</v>
      </c>
      <c r="J1374">
        <v>529699</v>
      </c>
      <c r="K1374">
        <v>481711</v>
      </c>
      <c r="L1374">
        <v>647816</v>
      </c>
      <c r="M1374">
        <v>405118</v>
      </c>
      <c r="N1374">
        <v>441153</v>
      </c>
      <c r="O1374">
        <v>388830</v>
      </c>
      <c r="P1374">
        <v>675695</v>
      </c>
      <c r="Q1374">
        <v>670131</v>
      </c>
      <c r="R1374">
        <v>712203</v>
      </c>
      <c r="S1374">
        <v>814693</v>
      </c>
      <c r="T1374">
        <v>824112</v>
      </c>
      <c r="U1374">
        <v>681752</v>
      </c>
      <c r="V1374">
        <v>672418</v>
      </c>
      <c r="W1374">
        <v>834588</v>
      </c>
      <c r="X1374">
        <v>707263</v>
      </c>
      <c r="Y1374">
        <v>540858</v>
      </c>
      <c r="Z1374">
        <v>435352</v>
      </c>
      <c r="AA1374">
        <v>460579</v>
      </c>
      <c r="AB1374">
        <v>434897</v>
      </c>
      <c r="AC1374">
        <v>358866</v>
      </c>
      <c r="AD1374">
        <v>507837</v>
      </c>
      <c r="AE1374">
        <v>286389</v>
      </c>
      <c r="AF1374">
        <v>317182</v>
      </c>
      <c r="AG1374">
        <v>370089</v>
      </c>
      <c r="AH1374">
        <v>619932</v>
      </c>
      <c r="AI1374">
        <v>631119</v>
      </c>
      <c r="AJ1374">
        <v>572919</v>
      </c>
      <c r="AK1374">
        <v>332770</v>
      </c>
      <c r="AL1374">
        <v>394590</v>
      </c>
      <c r="AM1374">
        <v>324234</v>
      </c>
      <c r="AN1374">
        <v>444643</v>
      </c>
      <c r="AO1374">
        <v>598937</v>
      </c>
      <c r="AP1374">
        <v>495667</v>
      </c>
      <c r="AR1374" s="16">
        <f>IFERROR(TTEST(G1374:O1374,P1374:X1374,2,1),IF(OR(COUNTIF(P1374:X1374,"&gt;0")&gt;7,COUNTIF(G1374:O1374,"&gt;0")&gt;7),0,9999))</f>
        <v>0.54101391737535609</v>
      </c>
      <c r="AS1374" s="16">
        <f>IF(AR1374=9999,$BO$3,RANK(AR1374,$AR$3:$AR$1993,1))</f>
        <v>1658</v>
      </c>
      <c r="AT1374" s="16">
        <f>LOG((IFERROR(SUM(P1374:X1374)/COUNTIF(P1374:X1374, "&gt;0"),0.1))/(IFERROR(SUM(G1374:O1374)/COUNTIF(G1374:O1374, "&gt;0"),0.1)),2)</f>
        <v>0.14205711901218515</v>
      </c>
      <c r="AU1374" s="17">
        <f>SUM(COUNTIF(P1374:X1374, "&gt;0"), COUNTIF(G1374:O1374, "&gt;0"))</f>
        <v>18</v>
      </c>
      <c r="AV1374" s="18">
        <f>$BQ$3*AS1374/$BO$3</f>
        <v>8.3400402414486926E-3</v>
      </c>
      <c r="AW1374" s="18" t="str">
        <f>IF(AR1374&lt;AV1374,AR1374,"ns")</f>
        <v>ns</v>
      </c>
      <c r="AX1374" s="19" t="str">
        <f>IF(AND(AW1374&lt;0.01,ABS(AT1374)&gt;1.5,D1374&gt;2), IF(AND(AT1374&gt;0,COUNTIF(P1374:X1374,"&gt;0")&gt;7),"IRF4_interactor_Treg", (IF(AND(AT1374&lt;0,COUNTIF(G1374:O1374, "&gt;0")&gt;7), "background_significant", "ns"))), "ns")</f>
        <v>ns</v>
      </c>
      <c r="AY1374" s="20">
        <f>IFERROR(TTEST(Y1374:AG1374,AH1374:AP1374,2,1),IF(OR(COUNTIF(AH1374:AP1374,"&gt;0")&gt;7,COUNTIF(Y1374:AG1374,"&gt;0")&gt;7),0,9999))</f>
        <v>0.14458354068758708</v>
      </c>
      <c r="AZ1374" s="20">
        <f>IF(AY1374=9999,$BO$4,RANK(AY1374,$AY$3:$AY$1993,1))</f>
        <v>1370</v>
      </c>
      <c r="BA1374" s="20">
        <f>LOG((IFERROR(SUM(AH1374:AP1374)/COUNTIF(AH1374:AP1374, "&gt;0"),0.1))/(IFERROR(SUM(Y1374:AG1374)/COUNTIF(Y1374:AG1374, "&gt;0"),0.1)),2)</f>
        <v>0.25013592225054015</v>
      </c>
      <c r="BB1374" s="21">
        <f>SUM(COUNTIF(AH1374:AP1374, "&gt;0"), COUNTIF(Y1374:AG1374, "&gt;0"))</f>
        <v>18</v>
      </c>
      <c r="BC1374" s="22">
        <f>$BQ$3*AZ1374/$BO$4</f>
        <v>6.8844221105527643E-3</v>
      </c>
      <c r="BD1374" s="22" t="str">
        <f>IF(AY1374&lt;BC1374,AY1374,"ns")</f>
        <v>ns</v>
      </c>
      <c r="BE1374" s="23" t="str">
        <f>IF(AND(BD1374&lt;0.01,ABS(BA1374)&gt;1.5,D1374&gt;2), IF(AND(BA1374&gt;0,COUNTIF(AH1374:AP1374,"&gt;0")&gt;7),"IRF4_interactor_Th17", (IF(AND(BA1374&lt;0,COUNTIF(Y1374:AG1374, "&gt;0")&gt;7), "background_significant", "ns"))), "ns")</f>
        <v>ns</v>
      </c>
      <c r="BF1374" s="24" t="str">
        <f>IF(OR(AX1374 ="IRF4_interactor_Treg", BE1374 ="IRF4_interactor_Th17"), LOG((AVERAGE(AH1374:AP1374)+0.1)/(AVERAGE(P1374:X1374)+0.1),2),"ns")</f>
        <v>ns</v>
      </c>
      <c r="BG1374" s="24">
        <f>IF(AND(AX1374="IRF4_interactor_Treg",BE1374="IRF4_interactor_Th17"),1,IF(AX1374="IRF4_interactor_Treg","IRF4_Treg",IF(BE1374="IRF4_interactor_Th17","IRF4_Th17",0)))</f>
        <v>0</v>
      </c>
      <c r="BH1374" s="25">
        <f>IFERROR(TTEST(AH1374:AP1374,P1374:X1374,2,1),IF(OR(COUNTIF(P1374:X1374,"&gt;0")&gt;7,COUNTIF(AH1374:AP1374,"&gt;0")&gt;7),0,9999))</f>
        <v>1.6107296147960584E-3</v>
      </c>
      <c r="BI1374" s="25">
        <f>IF(BH1374=9999,$BS$5,RANK(BH1374,$BH$3:$BH$1993,1))</f>
        <v>89</v>
      </c>
      <c r="BJ1374" s="25">
        <f>$BQ$3*BI1374/$BO$5</f>
        <v>4.4701155198392768E-4</v>
      </c>
      <c r="BK1374" s="25" t="str">
        <f>IF(BH1374&lt;BJ1374,BH1374,"ns")</f>
        <v>ns</v>
      </c>
      <c r="BL1374" s="26">
        <f>SUM(COUNTIF(P1374:X1374, "&gt;0"), COUNTIF(AH1374:AP1374, "&gt;0"))</f>
        <v>18</v>
      </c>
    </row>
    <row r="1375" spans="1:64">
      <c r="A1375" t="s">
        <v>5293</v>
      </c>
      <c r="B1375" t="s">
        <v>5294</v>
      </c>
      <c r="C1375">
        <v>7.1633199999999997E-4</v>
      </c>
      <c r="D1375">
        <v>4</v>
      </c>
      <c r="E1375">
        <v>4</v>
      </c>
      <c r="F1375">
        <v>0</v>
      </c>
      <c r="G1375">
        <v>704790</v>
      </c>
      <c r="H1375">
        <v>672137</v>
      </c>
      <c r="I1375">
        <v>629123</v>
      </c>
      <c r="J1375">
        <v>484990</v>
      </c>
      <c r="K1375">
        <v>455643</v>
      </c>
      <c r="L1375">
        <v>426302</v>
      </c>
      <c r="M1375">
        <v>474391</v>
      </c>
      <c r="N1375">
        <v>458140</v>
      </c>
      <c r="O1375">
        <v>426540</v>
      </c>
      <c r="P1375">
        <v>885609</v>
      </c>
      <c r="Q1375">
        <v>773280</v>
      </c>
      <c r="R1375">
        <v>614699</v>
      </c>
      <c r="S1375">
        <v>865768</v>
      </c>
      <c r="T1375">
        <v>846870</v>
      </c>
      <c r="U1375">
        <v>596943</v>
      </c>
      <c r="V1375">
        <v>869992</v>
      </c>
      <c r="W1375">
        <v>900630</v>
      </c>
      <c r="X1375">
        <v>881719</v>
      </c>
      <c r="Y1375">
        <v>714468</v>
      </c>
      <c r="Z1375">
        <v>674912</v>
      </c>
      <c r="AA1375">
        <v>545024</v>
      </c>
      <c r="AB1375">
        <v>660443</v>
      </c>
      <c r="AC1375">
        <v>667898</v>
      </c>
      <c r="AD1375">
        <v>592623</v>
      </c>
      <c r="AE1375">
        <v>290067</v>
      </c>
      <c r="AF1375">
        <v>374409</v>
      </c>
      <c r="AG1375">
        <v>319865</v>
      </c>
      <c r="AH1375">
        <v>1101870</v>
      </c>
      <c r="AI1375">
        <v>1038100</v>
      </c>
      <c r="AJ1375">
        <v>962012</v>
      </c>
      <c r="AK1375">
        <v>651815</v>
      </c>
      <c r="AL1375">
        <v>628620</v>
      </c>
      <c r="AM1375">
        <v>189934</v>
      </c>
      <c r="AN1375">
        <v>582081</v>
      </c>
      <c r="AO1375">
        <v>598317</v>
      </c>
      <c r="AP1375">
        <v>382734</v>
      </c>
      <c r="AR1375" s="16">
        <f>IFERROR(TTEST(G1375:O1375,P1375:X1375,2,1),IF(OR(COUNTIF(P1375:X1375,"&gt;0")&gt;7,COUNTIF(G1375:O1375,"&gt;0")&gt;7),0,9999))</f>
        <v>1.2161664778099416E-3</v>
      </c>
      <c r="AS1375" s="16">
        <f>IF(AR1375=9999,$BO$3,RANK(AR1375,$AR$3:$AR$1993,1))</f>
        <v>329</v>
      </c>
      <c r="AT1375" s="16">
        <f>LOG((IFERROR(SUM(P1375:X1375)/COUNTIF(P1375:X1375, "&gt;0"),0.1))/(IFERROR(SUM(G1375:O1375)/COUNTIF(G1375:O1375, "&gt;0"),0.1)),2)</f>
        <v>0.61262756282261599</v>
      </c>
      <c r="AU1375" s="17">
        <f>SUM(COUNTIF(P1375:X1375, "&gt;0"), COUNTIF(G1375:O1375, "&gt;0"))</f>
        <v>18</v>
      </c>
      <c r="AV1375" s="18">
        <f>$BQ$3*AS1375/$BO$3</f>
        <v>1.6549295774647887E-3</v>
      </c>
      <c r="AW1375" s="18">
        <f>IF(AR1375&lt;AV1375,AR1375,"ns")</f>
        <v>1.2161664778099416E-3</v>
      </c>
      <c r="AX1375" s="19" t="str">
        <f>IF(AND(AW1375&lt;0.01,ABS(AT1375)&gt;1.5,D1375&gt;2), IF(AND(AT1375&gt;0,COUNTIF(P1375:X1375,"&gt;0")&gt;7),"IRF4_interactor_Treg", (IF(AND(AT1375&lt;0,COUNTIF(G1375:O1375, "&gt;0")&gt;7), "background_significant", "ns"))), "ns")</f>
        <v>ns</v>
      </c>
      <c r="AY1375" s="20">
        <f>IFERROR(TTEST(Y1375:AG1375,AH1375:AP1375,2,1),IF(OR(COUNTIF(AH1375:AP1375,"&gt;0")&gt;7,COUNTIF(Y1375:AG1375,"&gt;0")&gt;7),0,9999))</f>
        <v>0.14504261418415018</v>
      </c>
      <c r="AZ1375" s="20">
        <f>IF(AY1375=9999,$BO$4,RANK(AY1375,$AY$3:$AY$1993,1))</f>
        <v>1371</v>
      </c>
      <c r="BA1375" s="20">
        <f>LOG((IFERROR(SUM(AH1375:AP1375)/COUNTIF(AH1375:AP1375, "&gt;0"),0.1))/(IFERROR(SUM(Y1375:AG1375)/COUNTIF(Y1375:AG1375, "&gt;0"),0.1)),2)</f>
        <v>0.34225661644410432</v>
      </c>
      <c r="BB1375" s="21">
        <f>SUM(COUNTIF(AH1375:AP1375, "&gt;0"), COUNTIF(Y1375:AG1375, "&gt;0"))</f>
        <v>18</v>
      </c>
      <c r="BC1375" s="22">
        <f>$BQ$3*AZ1375/$BO$4</f>
        <v>6.8894472361809046E-3</v>
      </c>
      <c r="BD1375" s="22" t="str">
        <f>IF(AY1375&lt;BC1375,AY1375,"ns")</f>
        <v>ns</v>
      </c>
      <c r="BE1375" s="23" t="str">
        <f>IF(AND(BD1375&lt;0.01,ABS(BA1375)&gt;1.5,D1375&gt;2), IF(AND(BA1375&gt;0,COUNTIF(AH1375:AP1375,"&gt;0")&gt;7),"IRF4_interactor_Th17", (IF(AND(BA1375&lt;0,COUNTIF(Y1375:AG1375, "&gt;0")&gt;7), "background_significant", "ns"))), "ns")</f>
        <v>ns</v>
      </c>
      <c r="BF1375" s="24" t="str">
        <f>IF(OR(AX1375 ="IRF4_interactor_Treg", BE1375 ="IRF4_interactor_Th17"), LOG((AVERAGE(AH1375:AP1375)+0.1)/(AVERAGE(P1375:X1375)+0.1),2),"ns")</f>
        <v>ns</v>
      </c>
      <c r="BG1375" s="24">
        <f>IF(AND(AX1375="IRF4_interactor_Treg",BE1375="IRF4_interactor_Th17"),1,IF(AX1375="IRF4_interactor_Treg","IRF4_Treg",IF(BE1375="IRF4_interactor_Th17","IRF4_Th17",0)))</f>
        <v>0</v>
      </c>
      <c r="BH1375" s="25">
        <f>IFERROR(TTEST(AH1375:AP1375,P1375:X1375,2,1),IF(OR(COUNTIF(P1375:X1375,"&gt;0")&gt;7,COUNTIF(AH1375:AP1375,"&gt;0")&gt;7),0,9999))</f>
        <v>0.27557907711559038</v>
      </c>
      <c r="BI1375" s="25">
        <f>IF(BH1375=9999,$BS$5,RANK(BH1375,$BH$3:$BH$1993,1))</f>
        <v>1118</v>
      </c>
      <c r="BJ1375" s="25">
        <f>$BQ$3*BI1375/$BO$5</f>
        <v>5.6152687091913607E-3</v>
      </c>
      <c r="BK1375" s="25" t="str">
        <f>IF(BH1375&lt;BJ1375,BH1375,"ns")</f>
        <v>ns</v>
      </c>
      <c r="BL1375" s="26">
        <f>SUM(COUNTIF(P1375:X1375, "&gt;0"), COUNTIF(AH1375:AP1375, "&gt;0"))</f>
        <v>18</v>
      </c>
    </row>
    <row r="1376" spans="1:64">
      <c r="A1376" t="s">
        <v>3489</v>
      </c>
      <c r="B1376" t="s">
        <v>3490</v>
      </c>
      <c r="C1376">
        <v>7.1633199999999997E-4</v>
      </c>
      <c r="D1376">
        <v>11</v>
      </c>
      <c r="E1376">
        <v>11</v>
      </c>
      <c r="F1376">
        <v>0</v>
      </c>
      <c r="G1376">
        <v>1051660</v>
      </c>
      <c r="H1376">
        <v>922374</v>
      </c>
      <c r="I1376">
        <v>1077300</v>
      </c>
      <c r="J1376">
        <v>660323</v>
      </c>
      <c r="K1376">
        <v>637964</v>
      </c>
      <c r="L1376">
        <v>693734</v>
      </c>
      <c r="M1376">
        <v>441013</v>
      </c>
      <c r="N1376">
        <v>487658</v>
      </c>
      <c r="O1376">
        <v>397883</v>
      </c>
      <c r="P1376">
        <v>825899</v>
      </c>
      <c r="Q1376">
        <v>830473</v>
      </c>
      <c r="R1376">
        <v>719789</v>
      </c>
      <c r="S1376">
        <v>1105880</v>
      </c>
      <c r="T1376">
        <v>972753</v>
      </c>
      <c r="U1376">
        <v>987638</v>
      </c>
      <c r="V1376">
        <v>1195930</v>
      </c>
      <c r="W1376">
        <v>1291360</v>
      </c>
      <c r="X1376">
        <v>1262850</v>
      </c>
      <c r="Y1376">
        <v>977651</v>
      </c>
      <c r="Z1376">
        <v>957097</v>
      </c>
      <c r="AA1376">
        <v>766581</v>
      </c>
      <c r="AB1376">
        <v>666391</v>
      </c>
      <c r="AC1376">
        <v>630923</v>
      </c>
      <c r="AD1376">
        <v>682650</v>
      </c>
      <c r="AE1376">
        <v>362661</v>
      </c>
      <c r="AF1376">
        <v>592268</v>
      </c>
      <c r="AG1376">
        <v>523805</v>
      </c>
      <c r="AH1376">
        <v>1027350</v>
      </c>
      <c r="AI1376">
        <v>1106150</v>
      </c>
      <c r="AJ1376">
        <v>1192850</v>
      </c>
      <c r="AK1376">
        <v>599064</v>
      </c>
      <c r="AL1376">
        <v>602718</v>
      </c>
      <c r="AM1376">
        <v>480163</v>
      </c>
      <c r="AN1376">
        <v>593895</v>
      </c>
      <c r="AO1376">
        <v>789450</v>
      </c>
      <c r="AP1376">
        <v>666137</v>
      </c>
      <c r="AR1376" s="16">
        <f>IFERROR(TTEST(G1376:O1376,P1376:X1376,2,1),IF(OR(COUNTIF(P1376:X1376,"&gt;0")&gt;7,COUNTIF(G1376:O1376,"&gt;0")&gt;7),0,9999))</f>
        <v>7.2941182416246003E-2</v>
      </c>
      <c r="AS1376" s="16">
        <f>IF(AR1376=9999,$BO$3,RANK(AR1376,$AR$3:$AR$1993,1))</f>
        <v>1067</v>
      </c>
      <c r="AT1376" s="16">
        <f>LOG((IFERROR(SUM(P1376:X1376)/COUNTIF(P1376:X1376, "&gt;0"),0.1))/(IFERROR(SUM(G1376:O1376)/COUNTIF(G1376:O1376, "&gt;0"),0.1)),2)</f>
        <v>0.52919580884780515</v>
      </c>
      <c r="AU1376" s="17">
        <f>SUM(COUNTIF(P1376:X1376, "&gt;0"), COUNTIF(G1376:O1376, "&gt;0"))</f>
        <v>18</v>
      </c>
      <c r="AV1376" s="18">
        <f>$BQ$3*AS1376/$BO$3</f>
        <v>5.3672032193158954E-3</v>
      </c>
      <c r="AW1376" s="18" t="str">
        <f>IF(AR1376&lt;AV1376,AR1376,"ns")</f>
        <v>ns</v>
      </c>
      <c r="AX1376" s="19" t="str">
        <f>IF(AND(AW1376&lt;0.01,ABS(AT1376)&gt;1.5,D1376&gt;2), IF(AND(AT1376&gt;0,COUNTIF(P1376:X1376,"&gt;0")&gt;7),"IRF4_interactor_Treg", (IF(AND(AT1376&lt;0,COUNTIF(G1376:O1376, "&gt;0")&gt;7), "background_significant", "ns"))), "ns")</f>
        <v>ns</v>
      </c>
      <c r="AY1376" s="20">
        <f>IFERROR(TTEST(Y1376:AG1376,AH1376:AP1376,2,1),IF(OR(COUNTIF(AH1376:AP1376,"&gt;0")&gt;7,COUNTIF(Y1376:AG1376,"&gt;0")&gt;7),0,9999))</f>
        <v>0.14568101747192558</v>
      </c>
      <c r="AZ1376" s="20">
        <f>IF(AY1376=9999,$BO$4,RANK(AY1376,$AY$3:$AY$1993,1))</f>
        <v>1372</v>
      </c>
      <c r="BA1376" s="20">
        <f>LOG((IFERROR(SUM(AH1376:AP1376)/COUNTIF(AH1376:AP1376, "&gt;0"),0.1))/(IFERROR(SUM(Y1376:AG1376)/COUNTIF(Y1376:AG1376, "&gt;0"),0.1)),2)</f>
        <v>0.19627717253142868</v>
      </c>
      <c r="BB1376" s="21">
        <f>SUM(COUNTIF(AH1376:AP1376, "&gt;0"), COUNTIF(Y1376:AG1376, "&gt;0"))</f>
        <v>18</v>
      </c>
      <c r="BC1376" s="22">
        <f>$BQ$3*AZ1376/$BO$4</f>
        <v>6.8944723618090458E-3</v>
      </c>
      <c r="BD1376" s="22" t="str">
        <f>IF(AY1376&lt;BC1376,AY1376,"ns")</f>
        <v>ns</v>
      </c>
      <c r="BE1376" s="23" t="str">
        <f>IF(AND(BD1376&lt;0.01,ABS(BA1376)&gt;1.5,D1376&gt;2), IF(AND(BA1376&gt;0,COUNTIF(AH1376:AP1376,"&gt;0")&gt;7),"IRF4_interactor_Th17", (IF(AND(BA1376&lt;0,COUNTIF(Y1376:AG1376, "&gt;0")&gt;7), "background_significant", "ns"))), "ns")</f>
        <v>ns</v>
      </c>
      <c r="BF1376" s="24" t="str">
        <f>IF(OR(AX1376 ="IRF4_interactor_Treg", BE1376 ="IRF4_interactor_Th17"), LOG((AVERAGE(AH1376:AP1376)+0.1)/(AVERAGE(P1376:X1376)+0.1),2),"ns")</f>
        <v>ns</v>
      </c>
      <c r="BG1376" s="24">
        <f>IF(AND(AX1376="IRF4_interactor_Treg",BE1376="IRF4_interactor_Th17"),1,IF(AX1376="IRF4_interactor_Treg","IRF4_Treg",IF(BE1376="IRF4_interactor_Th17","IRF4_Th17",0)))</f>
        <v>0</v>
      </c>
      <c r="BH1376" s="25">
        <f>IFERROR(TTEST(AH1376:AP1376,P1376:X1376,2,1),IF(OR(COUNTIF(P1376:X1376,"&gt;0")&gt;7,COUNTIF(AH1376:AP1376,"&gt;0")&gt;7),0,9999))</f>
        <v>0.13383869595493142</v>
      </c>
      <c r="BI1376" s="25">
        <f>IF(BH1376=9999,$BS$5,RANK(BH1376,$BH$3:$BH$1993,1))</f>
        <v>770</v>
      </c>
      <c r="BJ1376" s="25">
        <f>$BQ$3*BI1376/$BO$5</f>
        <v>3.8674033149171273E-3</v>
      </c>
      <c r="BK1376" s="25" t="str">
        <f>IF(BH1376&lt;BJ1376,BH1376,"ns")</f>
        <v>ns</v>
      </c>
      <c r="BL1376" s="26">
        <f>SUM(COUNTIF(P1376:X1376, "&gt;0"), COUNTIF(AH1376:AP1376, "&gt;0"))</f>
        <v>18</v>
      </c>
    </row>
    <row r="1377" spans="1:64">
      <c r="A1377" t="s">
        <v>7503</v>
      </c>
      <c r="B1377" t="s">
        <v>7504</v>
      </c>
      <c r="C1377">
        <v>3.3772400000000001E-2</v>
      </c>
      <c r="D1377">
        <v>3</v>
      </c>
      <c r="E1377">
        <v>3</v>
      </c>
      <c r="F1377">
        <v>0</v>
      </c>
      <c r="G1377">
        <v>598968</v>
      </c>
      <c r="H1377">
        <v>899794</v>
      </c>
      <c r="I1377">
        <v>920958</v>
      </c>
      <c r="J1377">
        <v>359907</v>
      </c>
      <c r="K1377">
        <v>0</v>
      </c>
      <c r="L1377">
        <v>643347</v>
      </c>
      <c r="M1377">
        <v>112241</v>
      </c>
      <c r="N1377">
        <v>296663</v>
      </c>
      <c r="O1377">
        <v>147784</v>
      </c>
      <c r="P1377">
        <v>0</v>
      </c>
      <c r="Q1377">
        <v>0</v>
      </c>
      <c r="R1377">
        <v>0</v>
      </c>
      <c r="S1377">
        <v>837121</v>
      </c>
      <c r="T1377">
        <v>863268</v>
      </c>
      <c r="U1377">
        <v>1335880</v>
      </c>
      <c r="V1377">
        <v>0</v>
      </c>
      <c r="W1377">
        <v>511433</v>
      </c>
      <c r="X1377">
        <v>774031</v>
      </c>
      <c r="Y1377">
        <v>673608</v>
      </c>
      <c r="Z1377">
        <v>693237</v>
      </c>
      <c r="AA1377">
        <v>365545</v>
      </c>
      <c r="AB1377">
        <v>369422</v>
      </c>
      <c r="AC1377">
        <v>485571</v>
      </c>
      <c r="AD1377">
        <v>439450</v>
      </c>
      <c r="AE1377">
        <v>396839</v>
      </c>
      <c r="AF1377">
        <v>762956</v>
      </c>
      <c r="AG1377">
        <v>757063</v>
      </c>
      <c r="AH1377">
        <v>354098</v>
      </c>
      <c r="AI1377">
        <v>405683</v>
      </c>
      <c r="AJ1377">
        <v>1272980</v>
      </c>
      <c r="AK1377">
        <v>214399</v>
      </c>
      <c r="AL1377">
        <v>203621</v>
      </c>
      <c r="AM1377">
        <v>138749</v>
      </c>
      <c r="AN1377">
        <v>0</v>
      </c>
      <c r="AO1377">
        <v>0</v>
      </c>
      <c r="AP1377">
        <v>0</v>
      </c>
      <c r="AR1377" s="16">
        <f>IFERROR(TTEST(G1377:O1377,P1377:X1377,2,1),IF(OR(COUNTIF(P1377:X1377,"&gt;0")&gt;7,COUNTIF(G1377:O1377,"&gt;0")&gt;7),0,9999))</f>
        <v>0.8744379663298969</v>
      </c>
      <c r="AS1377" s="16">
        <f>IF(AR1377=9999,$BO$3,RANK(AR1377,$AR$3:$AR$1993,1))</f>
        <v>1915</v>
      </c>
      <c r="AT1377" s="16">
        <f>LOG((IFERROR(SUM(P1377:X1377)/COUNTIF(P1377:X1377, "&gt;0"),0.1))/(IFERROR(SUM(G1377:O1377)/COUNTIF(G1377:O1377, "&gt;0"),0.1)),2)</f>
        <v>0.79703594401670141</v>
      </c>
      <c r="AU1377" s="17">
        <f>SUM(COUNTIF(P1377:X1377, "&gt;0"), COUNTIF(G1377:O1377, "&gt;0"))</f>
        <v>13</v>
      </c>
      <c r="AV1377" s="18">
        <f>$BQ$3*AS1377/$BO$3</f>
        <v>9.6327967806841049E-3</v>
      </c>
      <c r="AW1377" s="18" t="str">
        <f>IF(AR1377&lt;AV1377,AR1377,"ns")</f>
        <v>ns</v>
      </c>
      <c r="AX1377" s="19" t="str">
        <f>IF(AND(AW1377&lt;0.01,ABS(AT1377)&gt;1.5,D1377&gt;2), IF(AND(AT1377&gt;0,COUNTIF(P1377:X1377,"&gt;0")&gt;7),"IRF4_interactor_Treg", (IF(AND(AT1377&lt;0,COUNTIF(G1377:O1377, "&gt;0")&gt;7), "background_significant", "ns"))), "ns")</f>
        <v>ns</v>
      </c>
      <c r="AY1377" s="20">
        <f>IFERROR(TTEST(Y1377:AG1377,AH1377:AP1377,2,1),IF(OR(COUNTIF(AH1377:AP1377,"&gt;0")&gt;7,COUNTIF(Y1377:AG1377,"&gt;0")&gt;7),0,9999))</f>
        <v>0.14593434821157611</v>
      </c>
      <c r="AZ1377" s="20">
        <f>IF(AY1377=9999,$BO$4,RANK(AY1377,$AY$3:$AY$1993,1))</f>
        <v>1373</v>
      </c>
      <c r="BA1377" s="20">
        <f>LOG((IFERROR(SUM(AH1377:AP1377)/COUNTIF(AH1377:AP1377, "&gt;0"),0.1))/(IFERROR(SUM(Y1377:AG1377)/COUNTIF(Y1377:AG1377, "&gt;0"),0.1)),2)</f>
        <v>-0.34793579891124404</v>
      </c>
      <c r="BB1377" s="21">
        <f>SUM(COUNTIF(AH1377:AP1377, "&gt;0"), COUNTIF(Y1377:AG1377, "&gt;0"))</f>
        <v>15</v>
      </c>
      <c r="BC1377" s="22">
        <f>$BQ$3*AZ1377/$BO$4</f>
        <v>6.8994974874371862E-3</v>
      </c>
      <c r="BD1377" s="22" t="str">
        <f>IF(AY1377&lt;BC1377,AY1377,"ns")</f>
        <v>ns</v>
      </c>
      <c r="BE1377" s="23" t="str">
        <f>IF(AND(BD1377&lt;0.01,ABS(BA1377)&gt;1.5,D1377&gt;2), IF(AND(BA1377&gt;0,COUNTIF(AH1377:AP1377,"&gt;0")&gt;7),"IRF4_interactor_Th17", (IF(AND(BA1377&lt;0,COUNTIF(Y1377:AG1377, "&gt;0")&gt;7), "background_significant", "ns"))), "ns")</f>
        <v>ns</v>
      </c>
      <c r="BF1377" s="24" t="str">
        <f>IF(OR(AX1377 ="IRF4_interactor_Treg", BE1377 ="IRF4_interactor_Th17"), LOG((AVERAGE(AH1377:AP1377)+0.1)/(AVERAGE(P1377:X1377)+0.1),2),"ns")</f>
        <v>ns</v>
      </c>
      <c r="BG1377" s="24">
        <f>IF(AND(AX1377="IRF4_interactor_Treg",BE1377="IRF4_interactor_Th17"),1,IF(AX1377="IRF4_interactor_Treg","IRF4_Treg",IF(BE1377="IRF4_interactor_Th17","IRF4_Th17",0)))</f>
        <v>0</v>
      </c>
      <c r="BH1377" s="25">
        <f>IFERROR(TTEST(AH1377:AP1377,P1377:X1377,2,1),IF(OR(COUNTIF(P1377:X1377,"&gt;0")&gt;7,COUNTIF(AH1377:AP1377,"&gt;0")&gt;7),0,9999))</f>
        <v>0.47256470017396945</v>
      </c>
      <c r="BI1377" s="25">
        <f>IF(BH1377=9999,$BS$5,RANK(BH1377,$BH$3:$BH$1993,1))</f>
        <v>1434</v>
      </c>
      <c r="BJ1377" s="25">
        <f>$BQ$3*BI1377/$BO$5</f>
        <v>7.2024108488196884E-3</v>
      </c>
      <c r="BK1377" s="25" t="str">
        <f>IF(BH1377&lt;BJ1377,BH1377,"ns")</f>
        <v>ns</v>
      </c>
      <c r="BL1377" s="26">
        <f>SUM(COUNTIF(P1377:X1377, "&gt;0"), COUNTIF(AH1377:AP1377, "&gt;0"))</f>
        <v>11</v>
      </c>
    </row>
    <row r="1378" spans="1:64">
      <c r="A1378" t="s">
        <v>743</v>
      </c>
      <c r="B1378" t="s">
        <v>744</v>
      </c>
      <c r="C1378">
        <v>2.90529E-3</v>
      </c>
      <c r="D1378">
        <v>3</v>
      </c>
      <c r="E1378">
        <v>3</v>
      </c>
      <c r="F1378">
        <v>0</v>
      </c>
      <c r="G1378">
        <v>2008910</v>
      </c>
      <c r="H1378">
        <v>1072470</v>
      </c>
      <c r="I1378">
        <v>1645990</v>
      </c>
      <c r="J1378">
        <v>1435820</v>
      </c>
      <c r="K1378">
        <v>825288</v>
      </c>
      <c r="L1378">
        <v>1151240</v>
      </c>
      <c r="M1378">
        <v>969550</v>
      </c>
      <c r="N1378">
        <v>1110080</v>
      </c>
      <c r="O1378">
        <v>1026870</v>
      </c>
      <c r="P1378">
        <v>1331700</v>
      </c>
      <c r="Q1378">
        <v>1303700</v>
      </c>
      <c r="R1378">
        <v>992156</v>
      </c>
      <c r="S1378">
        <v>1619720</v>
      </c>
      <c r="T1378">
        <v>1385850</v>
      </c>
      <c r="U1378">
        <v>764407</v>
      </c>
      <c r="V1378">
        <v>1561380</v>
      </c>
      <c r="W1378">
        <v>1679110</v>
      </c>
      <c r="X1378">
        <v>1824150</v>
      </c>
      <c r="Y1378">
        <v>3605300</v>
      </c>
      <c r="Z1378">
        <v>2744470</v>
      </c>
      <c r="AA1378">
        <v>2797100</v>
      </c>
      <c r="AB1378">
        <v>7556870</v>
      </c>
      <c r="AC1378">
        <v>7981550</v>
      </c>
      <c r="AD1378">
        <v>8173060</v>
      </c>
      <c r="AE1378">
        <v>1799610</v>
      </c>
      <c r="AF1378">
        <v>2615710</v>
      </c>
      <c r="AG1378">
        <v>2618000</v>
      </c>
      <c r="AH1378">
        <v>4714900</v>
      </c>
      <c r="AI1378">
        <v>4395020</v>
      </c>
      <c r="AJ1378">
        <v>4607990</v>
      </c>
      <c r="AK1378">
        <v>5773960</v>
      </c>
      <c r="AL1378">
        <v>6519560</v>
      </c>
      <c r="AM1378">
        <v>6673810</v>
      </c>
      <c r="AN1378">
        <v>5597110</v>
      </c>
      <c r="AO1378">
        <v>7547410</v>
      </c>
      <c r="AP1378">
        <v>6052710</v>
      </c>
      <c r="AR1378" s="16">
        <f>IFERROR(TTEST(G1378:O1378,P1378:X1378,2,1),IF(OR(COUNTIF(P1378:X1378,"&gt;0")&gt;7,COUNTIF(G1378:O1378,"&gt;0")&gt;7),0,9999))</f>
        <v>0.49590722426505995</v>
      </c>
      <c r="AS1378" s="16">
        <f>IF(AR1378=9999,$BO$3,RANK(AR1378,$AR$3:$AR$1993,1))</f>
        <v>1619</v>
      </c>
      <c r="AT1378" s="16">
        <f>LOG((IFERROR(SUM(P1378:X1378)/COUNTIF(P1378:X1378, "&gt;0"),0.1))/(IFERROR(SUM(G1378:O1378)/COUNTIF(G1378:O1378, "&gt;0"),0.1)),2)</f>
        <v>0.14811573177343942</v>
      </c>
      <c r="AU1378" s="17">
        <f>SUM(COUNTIF(P1378:X1378, "&gt;0"), COUNTIF(G1378:O1378, "&gt;0"))</f>
        <v>18</v>
      </c>
      <c r="AV1378" s="18">
        <f>$BQ$3*AS1378/$BO$3</f>
        <v>8.1438631790744474E-3</v>
      </c>
      <c r="AW1378" s="18" t="str">
        <f>IF(AR1378&lt;AV1378,AR1378,"ns")</f>
        <v>ns</v>
      </c>
      <c r="AX1378" s="19" t="str">
        <f>IF(AND(AW1378&lt;0.01,ABS(AT1378)&gt;1.5,D1378&gt;2), IF(AND(AT1378&gt;0,COUNTIF(P1378:X1378,"&gt;0")&gt;7),"IRF4_interactor_Treg", (IF(AND(AT1378&lt;0,COUNTIF(G1378:O1378, "&gt;0")&gt;7), "background_significant", "ns"))), "ns")</f>
        <v>ns</v>
      </c>
      <c r="AY1378" s="20">
        <f>IFERROR(TTEST(Y1378:AG1378,AH1378:AP1378,2,1),IF(OR(COUNTIF(AH1378:AP1378,"&gt;0")&gt;7,COUNTIF(Y1378:AG1378,"&gt;0")&gt;7),0,9999))</f>
        <v>0.14627127723162342</v>
      </c>
      <c r="AZ1378" s="20">
        <f>IF(AY1378=9999,$BO$4,RANK(AY1378,$AY$3:$AY$1993,1))</f>
        <v>1374</v>
      </c>
      <c r="BA1378" s="20">
        <f>LOG((IFERROR(SUM(AH1378:AP1378)/COUNTIF(AH1378:AP1378, "&gt;0"),0.1))/(IFERROR(SUM(Y1378:AG1378)/COUNTIF(Y1378:AG1378, "&gt;0"),0.1)),2)</f>
        <v>0.3791596437014268</v>
      </c>
      <c r="BB1378" s="21">
        <f>SUM(COUNTIF(AH1378:AP1378, "&gt;0"), COUNTIF(Y1378:AG1378, "&gt;0"))</f>
        <v>18</v>
      </c>
      <c r="BC1378" s="22">
        <f>$BQ$3*AZ1378/$BO$4</f>
        <v>6.9045226130653265E-3</v>
      </c>
      <c r="BD1378" s="22" t="str">
        <f>IF(AY1378&lt;BC1378,AY1378,"ns")</f>
        <v>ns</v>
      </c>
      <c r="BE1378" s="23" t="str">
        <f>IF(AND(BD1378&lt;0.01,ABS(BA1378)&gt;1.5,D1378&gt;2), IF(AND(BA1378&gt;0,COUNTIF(AH1378:AP1378,"&gt;0")&gt;7),"IRF4_interactor_Th17", (IF(AND(BA1378&lt;0,COUNTIF(Y1378:AG1378, "&gt;0")&gt;7), "background_significant", "ns"))), "ns")</f>
        <v>ns</v>
      </c>
      <c r="BF1378" s="24" t="str">
        <f>IF(OR(AX1378 ="IRF4_interactor_Treg", BE1378 ="IRF4_interactor_Th17"), LOG((AVERAGE(AH1378:AP1378)+0.1)/(AVERAGE(P1378:X1378)+0.1),2),"ns")</f>
        <v>ns</v>
      </c>
      <c r="BG1378" s="24">
        <f>IF(AND(AX1378="IRF4_interactor_Treg",BE1378="IRF4_interactor_Th17"),1,IF(AX1378="IRF4_interactor_Treg","IRF4_Treg",IF(BE1378="IRF4_interactor_Th17","IRF4_Th17",0)))</f>
        <v>0</v>
      </c>
      <c r="BH1378" s="25">
        <f>IFERROR(TTEST(AH1378:AP1378,P1378:X1378,2,1),IF(OR(COUNTIF(P1378:X1378,"&gt;0")&gt;7,COUNTIF(AH1378:AP1378,"&gt;0")&gt;7),0,9999))</f>
        <v>1.3832358721216403E-6</v>
      </c>
      <c r="BI1378" s="25">
        <f>IF(BH1378=9999,$BS$5,RANK(BH1378,$BH$3:$BH$1993,1))</f>
        <v>3</v>
      </c>
      <c r="BJ1378" s="25">
        <f>$BQ$3*BI1378/$BO$5</f>
        <v>1.5067805123053742E-5</v>
      </c>
      <c r="BK1378" s="25">
        <f>IF(BH1378&lt;BJ1378,BH1378,"ns")</f>
        <v>1.3832358721216403E-6</v>
      </c>
      <c r="BL1378" s="26">
        <f>SUM(COUNTIF(P1378:X1378, "&gt;0"), COUNTIF(AH1378:AP1378, "&gt;0"))</f>
        <v>18</v>
      </c>
    </row>
    <row r="1379" spans="1:64">
      <c r="A1379" t="s">
        <v>3961</v>
      </c>
      <c r="B1379" t="s">
        <v>3962</v>
      </c>
      <c r="C1379">
        <v>2.6827600000000002E-3</v>
      </c>
      <c r="D1379">
        <v>4</v>
      </c>
      <c r="E1379">
        <v>4</v>
      </c>
      <c r="F1379">
        <v>0</v>
      </c>
      <c r="G1379">
        <v>37994.699999999997</v>
      </c>
      <c r="H1379">
        <v>36753.599999999999</v>
      </c>
      <c r="I1379">
        <v>38353.5</v>
      </c>
      <c r="J1379">
        <v>36360.199999999997</v>
      </c>
      <c r="K1379">
        <v>63165.1</v>
      </c>
      <c r="L1379">
        <v>61542.6</v>
      </c>
      <c r="M1379">
        <v>26522.400000000001</v>
      </c>
      <c r="N1379">
        <v>21141</v>
      </c>
      <c r="O1379">
        <v>28333</v>
      </c>
      <c r="P1379">
        <v>33211.199999999997</v>
      </c>
      <c r="Q1379">
        <v>38831.9</v>
      </c>
      <c r="R1379">
        <v>23863.4</v>
      </c>
      <c r="S1379">
        <v>95015.3</v>
      </c>
      <c r="T1379">
        <v>75003.199999999997</v>
      </c>
      <c r="U1379">
        <v>66967.199999999997</v>
      </c>
      <c r="V1379">
        <v>47006.400000000001</v>
      </c>
      <c r="W1379">
        <v>32519</v>
      </c>
      <c r="X1379">
        <v>47242.8</v>
      </c>
      <c r="Y1379">
        <v>138617</v>
      </c>
      <c r="Z1379">
        <v>126688</v>
      </c>
      <c r="AA1379">
        <v>131674</v>
      </c>
      <c r="AB1379">
        <v>103391</v>
      </c>
      <c r="AC1379">
        <v>120532</v>
      </c>
      <c r="AD1379">
        <v>121271</v>
      </c>
      <c r="AE1379">
        <v>55541.2</v>
      </c>
      <c r="AF1379">
        <v>88357.2</v>
      </c>
      <c r="AG1379">
        <v>88447.3</v>
      </c>
      <c r="AH1379">
        <v>127213</v>
      </c>
      <c r="AI1379">
        <v>131754</v>
      </c>
      <c r="AJ1379">
        <v>134054</v>
      </c>
      <c r="AK1379">
        <v>105390</v>
      </c>
      <c r="AL1379">
        <v>131711</v>
      </c>
      <c r="AM1379">
        <v>186381</v>
      </c>
      <c r="AN1379">
        <v>85501.5</v>
      </c>
      <c r="AO1379">
        <v>121842</v>
      </c>
      <c r="AP1379">
        <v>72672.399999999994</v>
      </c>
      <c r="AR1379" s="16">
        <f>IFERROR(TTEST(G1379:O1379,P1379:X1379,2,1),IF(OR(COUNTIF(P1379:X1379,"&gt;0")&gt;7,COUNTIF(G1379:O1379,"&gt;0")&gt;7),0,9999))</f>
        <v>0.11559823161186747</v>
      </c>
      <c r="AS1379" s="16">
        <f>IF(AR1379=9999,$BO$3,RANK(AR1379,$AR$3:$AR$1993,1))</f>
        <v>1171</v>
      </c>
      <c r="AT1379" s="16">
        <f>LOG((IFERROR(SUM(P1379:X1379)/COUNTIF(P1379:X1379, "&gt;0"),0.1))/(IFERROR(SUM(G1379:O1379)/COUNTIF(G1379:O1379, "&gt;0"),0.1)),2)</f>
        <v>0.39252896103018264</v>
      </c>
      <c r="AU1379" s="17">
        <f>SUM(COUNTIF(P1379:X1379, "&gt;0"), COUNTIF(G1379:O1379, "&gt;0"))</f>
        <v>18</v>
      </c>
      <c r="AV1379" s="18">
        <f>$BQ$3*AS1379/$BO$3</f>
        <v>5.8903420523138839E-3</v>
      </c>
      <c r="AW1379" s="18" t="str">
        <f>IF(AR1379&lt;AV1379,AR1379,"ns")</f>
        <v>ns</v>
      </c>
      <c r="AX1379" s="19" t="str">
        <f>IF(AND(AW1379&lt;0.01,ABS(AT1379)&gt;1.5,D1379&gt;2), IF(AND(AT1379&gt;0,COUNTIF(P1379:X1379,"&gt;0")&gt;7),"IRF4_interactor_Treg", (IF(AND(AT1379&lt;0,COUNTIF(G1379:O1379, "&gt;0")&gt;7), "background_significant", "ns"))), "ns")</f>
        <v>ns</v>
      </c>
      <c r="AY1379" s="20">
        <f>IFERROR(TTEST(Y1379:AG1379,AH1379:AP1379,2,1),IF(OR(COUNTIF(AH1379:AP1379,"&gt;0")&gt;7,COUNTIF(Y1379:AG1379,"&gt;0")&gt;7),0,9999))</f>
        <v>0.14742442718276835</v>
      </c>
      <c r="AZ1379" s="20">
        <f>IF(AY1379=9999,$BO$4,RANK(AY1379,$AY$3:$AY$1993,1))</f>
        <v>1375</v>
      </c>
      <c r="BA1379" s="20">
        <f>LOG((IFERROR(SUM(AH1379:AP1379)/COUNTIF(AH1379:AP1379, "&gt;0"),0.1))/(IFERROR(SUM(Y1379:AG1379)/COUNTIF(Y1379:AG1379, "&gt;0"),0.1)),2)</f>
        <v>0.17016890436581095</v>
      </c>
      <c r="BB1379" s="21">
        <f>SUM(COUNTIF(AH1379:AP1379, "&gt;0"), COUNTIF(Y1379:AG1379, "&gt;0"))</f>
        <v>18</v>
      </c>
      <c r="BC1379" s="22">
        <f>$BQ$3*AZ1379/$BO$4</f>
        <v>6.9095477386934678E-3</v>
      </c>
      <c r="BD1379" s="22" t="str">
        <f>IF(AY1379&lt;BC1379,AY1379,"ns")</f>
        <v>ns</v>
      </c>
      <c r="BE1379" s="23" t="str">
        <f>IF(AND(BD1379&lt;0.01,ABS(BA1379)&gt;1.5,D1379&gt;2), IF(AND(BA1379&gt;0,COUNTIF(AH1379:AP1379,"&gt;0")&gt;7),"IRF4_interactor_Th17", (IF(AND(BA1379&lt;0,COUNTIF(Y1379:AG1379, "&gt;0")&gt;7), "background_significant", "ns"))), "ns")</f>
        <v>ns</v>
      </c>
      <c r="BF1379" s="24" t="str">
        <f>IF(OR(AX1379 ="IRF4_interactor_Treg", BE1379 ="IRF4_interactor_Th17"), LOG((AVERAGE(AH1379:AP1379)+0.1)/(AVERAGE(P1379:X1379)+0.1),2),"ns")</f>
        <v>ns</v>
      </c>
      <c r="BG1379" s="24">
        <f>IF(AND(AX1379="IRF4_interactor_Treg",BE1379="IRF4_interactor_Th17"),1,IF(AX1379="IRF4_interactor_Treg","IRF4_Treg",IF(BE1379="IRF4_interactor_Th17","IRF4_Th17",0)))</f>
        <v>0</v>
      </c>
      <c r="BH1379" s="25">
        <f>IFERROR(TTEST(AH1379:AP1379,P1379:X1379,2,1),IF(OR(COUNTIF(P1379:X1379,"&gt;0")&gt;7,COUNTIF(AH1379:AP1379,"&gt;0")&gt;7),0,9999))</f>
        <v>6.2502220131446177E-4</v>
      </c>
      <c r="BI1379" s="25">
        <f>IF(BH1379=9999,$BS$5,RANK(BH1379,$BH$3:$BH$1993,1))</f>
        <v>61</v>
      </c>
      <c r="BJ1379" s="25">
        <f>$BQ$3*BI1379/$BO$5</f>
        <v>3.0637870416875943E-4</v>
      </c>
      <c r="BK1379" s="25" t="str">
        <f>IF(BH1379&lt;BJ1379,BH1379,"ns")</f>
        <v>ns</v>
      </c>
      <c r="BL1379" s="26">
        <f>SUM(COUNTIF(P1379:X1379, "&gt;0"), COUNTIF(AH1379:AP1379, "&gt;0"))</f>
        <v>18</v>
      </c>
    </row>
    <row r="1380" spans="1:64">
      <c r="A1380" t="s">
        <v>495</v>
      </c>
      <c r="B1380" t="s">
        <v>496</v>
      </c>
      <c r="C1380">
        <v>7.1633199999999997E-4</v>
      </c>
      <c r="D1380">
        <v>4</v>
      </c>
      <c r="E1380">
        <v>4</v>
      </c>
      <c r="F1380">
        <v>0</v>
      </c>
      <c r="G1380">
        <v>356543</v>
      </c>
      <c r="H1380">
        <v>324846</v>
      </c>
      <c r="I1380">
        <v>441501</v>
      </c>
      <c r="J1380">
        <v>241651</v>
      </c>
      <c r="K1380">
        <v>270455</v>
      </c>
      <c r="L1380">
        <v>254386</v>
      </c>
      <c r="M1380">
        <v>210460</v>
      </c>
      <c r="N1380">
        <v>227046</v>
      </c>
      <c r="O1380">
        <v>223767</v>
      </c>
      <c r="P1380">
        <v>278857</v>
      </c>
      <c r="Q1380">
        <v>246273</v>
      </c>
      <c r="R1380">
        <v>266590</v>
      </c>
      <c r="S1380">
        <v>369818</v>
      </c>
      <c r="T1380">
        <v>423359</v>
      </c>
      <c r="U1380">
        <v>387424</v>
      </c>
      <c r="V1380">
        <v>349222</v>
      </c>
      <c r="W1380">
        <v>417025</v>
      </c>
      <c r="X1380">
        <v>387183</v>
      </c>
      <c r="Y1380">
        <v>280567</v>
      </c>
      <c r="Z1380">
        <v>300451</v>
      </c>
      <c r="AA1380">
        <v>342886</v>
      </c>
      <c r="AB1380">
        <v>277519</v>
      </c>
      <c r="AC1380">
        <v>274696</v>
      </c>
      <c r="AD1380">
        <v>282579</v>
      </c>
      <c r="AE1380">
        <v>184928</v>
      </c>
      <c r="AF1380">
        <v>196725</v>
      </c>
      <c r="AG1380">
        <v>244602</v>
      </c>
      <c r="AH1380">
        <v>384136</v>
      </c>
      <c r="AI1380">
        <v>411732</v>
      </c>
      <c r="AJ1380">
        <v>489277</v>
      </c>
      <c r="AK1380">
        <v>211721</v>
      </c>
      <c r="AL1380">
        <v>226478</v>
      </c>
      <c r="AM1380">
        <v>232119</v>
      </c>
      <c r="AN1380">
        <v>268575</v>
      </c>
      <c r="AO1380">
        <v>301578</v>
      </c>
      <c r="AP1380">
        <v>255224</v>
      </c>
      <c r="AR1380" s="16">
        <f>IFERROR(TTEST(G1380:O1380,P1380:X1380,2,1),IF(OR(COUNTIF(P1380:X1380,"&gt;0")&gt;7,COUNTIF(G1380:O1380,"&gt;0")&gt;7),0,9999))</f>
        <v>0.19312657379196838</v>
      </c>
      <c r="AS1380" s="16">
        <f>IF(AR1380=9999,$BO$3,RANK(AR1380,$AR$3:$AR$1993,1))</f>
        <v>1297</v>
      </c>
      <c r="AT1380" s="16">
        <f>LOG((IFERROR(SUM(P1380:X1380)/COUNTIF(P1380:X1380, "&gt;0"),0.1))/(IFERROR(SUM(G1380:O1380)/COUNTIF(G1380:O1380, "&gt;0"),0.1)),2)</f>
        <v>0.29333508248571627</v>
      </c>
      <c r="AU1380" s="17">
        <f>SUM(COUNTIF(P1380:X1380, "&gt;0"), COUNTIF(G1380:O1380, "&gt;0"))</f>
        <v>18</v>
      </c>
      <c r="AV1380" s="18">
        <f>$BQ$3*AS1380/$BO$3</f>
        <v>6.5241448692152917E-3</v>
      </c>
      <c r="AW1380" s="18" t="str">
        <f>IF(AR1380&lt;AV1380,AR1380,"ns")</f>
        <v>ns</v>
      </c>
      <c r="AX1380" s="19" t="str">
        <f>IF(AND(AW1380&lt;0.01,ABS(AT1380)&gt;1.5,D1380&gt;2), IF(AND(AT1380&gt;0,COUNTIF(P1380:X1380,"&gt;0")&gt;7),"IRF4_interactor_Treg", (IF(AND(AT1380&lt;0,COUNTIF(G1380:O1380, "&gt;0")&gt;7), "background_significant", "ns"))), "ns")</f>
        <v>ns</v>
      </c>
      <c r="AY1380" s="20">
        <f>IFERROR(TTEST(Y1380:AG1380,AH1380:AP1380,2,1),IF(OR(COUNTIF(AH1380:AP1380,"&gt;0")&gt;7,COUNTIF(Y1380:AG1380,"&gt;0")&gt;7),0,9999))</f>
        <v>0.14830423875049698</v>
      </c>
      <c r="AZ1380" s="20">
        <f>IF(AY1380=9999,$BO$4,RANK(AY1380,$AY$3:$AY$1993,1))</f>
        <v>1376</v>
      </c>
      <c r="BA1380" s="20">
        <f>LOG((IFERROR(SUM(AH1380:AP1380)/COUNTIF(AH1380:AP1380, "&gt;0"),0.1))/(IFERROR(SUM(Y1380:AG1380)/COUNTIF(Y1380:AG1380, "&gt;0"),0.1)),2)</f>
        <v>0.22155990386352153</v>
      </c>
      <c r="BB1380" s="21">
        <f>SUM(COUNTIF(AH1380:AP1380, "&gt;0"), COUNTIF(Y1380:AG1380, "&gt;0"))</f>
        <v>18</v>
      </c>
      <c r="BC1380" s="22">
        <f>$BQ$3*AZ1380/$BO$4</f>
        <v>6.9145728643216081E-3</v>
      </c>
      <c r="BD1380" s="22" t="str">
        <f>IF(AY1380&lt;BC1380,AY1380,"ns")</f>
        <v>ns</v>
      </c>
      <c r="BE1380" s="23" t="str">
        <f>IF(AND(BD1380&lt;0.01,ABS(BA1380)&gt;1.5,D1380&gt;2), IF(AND(BA1380&gt;0,COUNTIF(AH1380:AP1380,"&gt;0")&gt;7),"IRF4_interactor_Th17", (IF(AND(BA1380&lt;0,COUNTIF(Y1380:AG1380, "&gt;0")&gt;7), "background_significant", "ns"))), "ns")</f>
        <v>ns</v>
      </c>
      <c r="BF1380" s="24" t="str">
        <f>IF(OR(AX1380 ="IRF4_interactor_Treg", BE1380 ="IRF4_interactor_Th17"), LOG((AVERAGE(AH1380:AP1380)+0.1)/(AVERAGE(P1380:X1380)+0.1),2),"ns")</f>
        <v>ns</v>
      </c>
      <c r="BG1380" s="24">
        <f>IF(AND(AX1380="IRF4_interactor_Treg",BE1380="IRF4_interactor_Th17"),1,IF(AX1380="IRF4_interactor_Treg","IRF4_Treg",IF(BE1380="IRF4_interactor_Th17","IRF4_Th17",0)))</f>
        <v>0</v>
      </c>
      <c r="BH1380" s="25">
        <f>IFERROR(TTEST(AH1380:AP1380,P1380:X1380,2,1),IF(OR(COUNTIF(P1380:X1380,"&gt;0")&gt;7,COUNTIF(AH1380:AP1380,"&gt;0")&gt;7),0,9999))</f>
        <v>0.48782316955589544</v>
      </c>
      <c r="BI1380" s="25">
        <f>IF(BH1380=9999,$BS$5,RANK(BH1380,$BH$3:$BH$1993,1))</f>
        <v>1451</v>
      </c>
      <c r="BJ1380" s="25">
        <f>$BQ$3*BI1380/$BO$5</f>
        <v>7.2877950778503266E-3</v>
      </c>
      <c r="BK1380" s="25" t="str">
        <f>IF(BH1380&lt;BJ1380,BH1380,"ns")</f>
        <v>ns</v>
      </c>
      <c r="BL1380" s="26">
        <f>SUM(COUNTIF(P1380:X1380, "&gt;0"), COUNTIF(AH1380:AP1380, "&gt;0"))</f>
        <v>18</v>
      </c>
    </row>
    <row r="1381" spans="1:64">
      <c r="A1381" t="s">
        <v>6413</v>
      </c>
      <c r="B1381" t="s">
        <v>6414</v>
      </c>
      <c r="C1381">
        <v>4.3396200000000003E-2</v>
      </c>
      <c r="D1381">
        <v>3</v>
      </c>
      <c r="E1381">
        <v>3</v>
      </c>
      <c r="F1381">
        <v>0</v>
      </c>
      <c r="G1381">
        <v>0</v>
      </c>
      <c r="H1381">
        <v>173313</v>
      </c>
      <c r="I1381">
        <v>0</v>
      </c>
      <c r="J1381">
        <v>0</v>
      </c>
      <c r="K1381">
        <v>0</v>
      </c>
      <c r="L1381">
        <v>44156.1</v>
      </c>
      <c r="M1381">
        <v>92227</v>
      </c>
      <c r="N1381">
        <v>49660.800000000003</v>
      </c>
      <c r="O1381">
        <v>0</v>
      </c>
      <c r="P1381">
        <v>133317</v>
      </c>
      <c r="Q1381">
        <v>158378</v>
      </c>
      <c r="R1381">
        <v>142232</v>
      </c>
      <c r="S1381">
        <v>185118</v>
      </c>
      <c r="T1381">
        <v>156257</v>
      </c>
      <c r="U1381">
        <v>159532</v>
      </c>
      <c r="V1381">
        <v>190119</v>
      </c>
      <c r="W1381">
        <v>187230</v>
      </c>
      <c r="X1381">
        <v>242990</v>
      </c>
      <c r="Y1381">
        <v>24497.4</v>
      </c>
      <c r="Z1381">
        <v>0</v>
      </c>
      <c r="AA1381">
        <v>0</v>
      </c>
      <c r="AB1381">
        <v>84902.399999999994</v>
      </c>
      <c r="AC1381">
        <v>0</v>
      </c>
      <c r="AD1381">
        <v>99901.9</v>
      </c>
      <c r="AE1381">
        <v>108005</v>
      </c>
      <c r="AF1381">
        <v>145547</v>
      </c>
      <c r="AG1381">
        <v>110246</v>
      </c>
      <c r="AH1381">
        <v>210992</v>
      </c>
      <c r="AI1381">
        <v>177758</v>
      </c>
      <c r="AJ1381">
        <v>331407</v>
      </c>
      <c r="AK1381">
        <v>30092.1</v>
      </c>
      <c r="AL1381">
        <v>0</v>
      </c>
      <c r="AM1381">
        <v>95943.7</v>
      </c>
      <c r="AN1381">
        <v>184606</v>
      </c>
      <c r="AO1381">
        <v>96311.2</v>
      </c>
      <c r="AP1381">
        <v>86445.8</v>
      </c>
      <c r="AR1381" s="16">
        <f>IFERROR(TTEST(G1381:O1381,P1381:X1381,2,1),IF(OR(COUNTIF(P1381:X1381,"&gt;0")&gt;7,COUNTIF(G1381:O1381,"&gt;0")&gt;7),0,9999))</f>
        <v>4.4552371618755644E-4</v>
      </c>
      <c r="AS1381" s="16">
        <f>IF(AR1381=9999,$BO$3,RANK(AR1381,$AR$3:$AR$1993,1))</f>
        <v>208</v>
      </c>
      <c r="AT1381" s="16">
        <f>LOG((IFERROR(SUM(P1381:X1381)/COUNTIF(P1381:X1381, "&gt;0"),0.1))/(IFERROR(SUM(G1381:O1381)/COUNTIF(G1381:O1381, "&gt;0"),0.1)),2)</f>
        <v>0.94366078302991474</v>
      </c>
      <c r="AU1381" s="17">
        <f>SUM(COUNTIF(P1381:X1381, "&gt;0"), COUNTIF(G1381:O1381, "&gt;0"))</f>
        <v>13</v>
      </c>
      <c r="AV1381" s="18">
        <f>$BQ$3*AS1381/$BO$3</f>
        <v>1.0462776659959758E-3</v>
      </c>
      <c r="AW1381" s="18">
        <f>IF(AR1381&lt;AV1381,AR1381,"ns")</f>
        <v>4.4552371618755644E-4</v>
      </c>
      <c r="AX1381" s="19" t="str">
        <f>IF(AND(AW1381&lt;0.01,ABS(AT1381)&gt;1.5,D1381&gt;2), IF(AND(AT1381&gt;0,COUNTIF(P1381:X1381,"&gt;0")&gt;7),"IRF4_interactor_Treg", (IF(AND(AT1381&lt;0,COUNTIF(G1381:O1381, "&gt;0")&gt;7), "background_significant", "ns"))), "ns")</f>
        <v>ns</v>
      </c>
      <c r="AY1381" s="20">
        <f>IFERROR(TTEST(Y1381:AG1381,AH1381:AP1381,2,1),IF(OR(COUNTIF(AH1381:AP1381,"&gt;0")&gt;7,COUNTIF(Y1381:AG1381,"&gt;0")&gt;7),0,9999))</f>
        <v>0.14837307178905507</v>
      </c>
      <c r="AZ1381" s="20">
        <f>IF(AY1381=9999,$BO$4,RANK(AY1381,$AY$3:$AY$1993,1))</f>
        <v>1377</v>
      </c>
      <c r="BA1381" s="20">
        <f>LOG((IFERROR(SUM(AH1381:AP1381)/COUNTIF(AH1381:AP1381, "&gt;0"),0.1))/(IFERROR(SUM(Y1381:AG1381)/COUNTIF(Y1381:AG1381, "&gt;0"),0.1)),2)</f>
        <v>0.66734490053037598</v>
      </c>
      <c r="BB1381" s="21">
        <f>SUM(COUNTIF(AH1381:AP1381, "&gt;0"), COUNTIF(Y1381:AG1381, "&gt;0"))</f>
        <v>14</v>
      </c>
      <c r="BC1381" s="22">
        <f>$BQ$3*AZ1381/$BO$4</f>
        <v>6.9195979899497485E-3</v>
      </c>
      <c r="BD1381" s="22" t="str">
        <f>IF(AY1381&lt;BC1381,AY1381,"ns")</f>
        <v>ns</v>
      </c>
      <c r="BE1381" s="23" t="str">
        <f>IF(AND(BD1381&lt;0.01,ABS(BA1381)&gt;1.5,D1381&gt;2), IF(AND(BA1381&gt;0,COUNTIF(AH1381:AP1381,"&gt;0")&gt;7),"IRF4_interactor_Th17", (IF(AND(BA1381&lt;0,COUNTIF(Y1381:AG1381, "&gt;0")&gt;7), "background_significant", "ns"))), "ns")</f>
        <v>ns</v>
      </c>
      <c r="BF1381" s="24" t="str">
        <f>IF(OR(AX1381 ="IRF4_interactor_Treg", BE1381 ="IRF4_interactor_Th17"), LOG((AVERAGE(AH1381:AP1381)+0.1)/(AVERAGE(P1381:X1381)+0.1),2),"ns")</f>
        <v>ns</v>
      </c>
      <c r="BG1381" s="24">
        <f>IF(AND(AX1381="IRF4_interactor_Treg",BE1381="IRF4_interactor_Th17"),1,IF(AX1381="IRF4_interactor_Treg","IRF4_Treg",IF(BE1381="IRF4_interactor_Th17","IRF4_Th17",0)))</f>
        <v>0</v>
      </c>
      <c r="BH1381" s="25">
        <f>IFERROR(TTEST(AH1381:AP1381,P1381:X1381,2,1),IF(OR(COUNTIF(P1381:X1381,"&gt;0")&gt;7,COUNTIF(AH1381:AP1381,"&gt;0")&gt;7),0,9999))</f>
        <v>0.36909864390324854</v>
      </c>
      <c r="BI1381" s="25">
        <f>IF(BH1381=9999,$BS$5,RANK(BH1381,$BH$3:$BH$1993,1))</f>
        <v>1267</v>
      </c>
      <c r="BJ1381" s="25">
        <f>$BQ$3*BI1381/$BO$5</f>
        <v>6.3636363636363638E-3</v>
      </c>
      <c r="BK1381" s="25" t="str">
        <f>IF(BH1381&lt;BJ1381,BH1381,"ns")</f>
        <v>ns</v>
      </c>
      <c r="BL1381" s="26">
        <f>SUM(COUNTIF(P1381:X1381, "&gt;0"), COUNTIF(AH1381:AP1381, "&gt;0"))</f>
        <v>17</v>
      </c>
    </row>
    <row r="1382" spans="1:64">
      <c r="A1382" t="s">
        <v>665</v>
      </c>
      <c r="B1382" t="s">
        <v>666</v>
      </c>
      <c r="C1382">
        <v>7.1633199999999997E-4</v>
      </c>
      <c r="D1382">
        <v>8</v>
      </c>
      <c r="E1382">
        <v>0</v>
      </c>
      <c r="F1382">
        <v>8</v>
      </c>
      <c r="G1382">
        <v>319520000</v>
      </c>
      <c r="H1382">
        <v>323014000</v>
      </c>
      <c r="I1382">
        <v>341168000</v>
      </c>
      <c r="J1382">
        <v>179329000</v>
      </c>
      <c r="K1382">
        <v>194948000</v>
      </c>
      <c r="L1382">
        <v>208104000</v>
      </c>
      <c r="M1382">
        <v>162807000</v>
      </c>
      <c r="N1382">
        <v>161212000</v>
      </c>
      <c r="O1382">
        <v>171226000</v>
      </c>
      <c r="P1382">
        <v>239364000</v>
      </c>
      <c r="Q1382">
        <v>232098000</v>
      </c>
      <c r="R1382">
        <v>243596000</v>
      </c>
      <c r="S1382">
        <v>206801000</v>
      </c>
      <c r="T1382">
        <v>214851000</v>
      </c>
      <c r="U1382">
        <v>245322000</v>
      </c>
      <c r="V1382">
        <v>242173000</v>
      </c>
      <c r="W1382">
        <v>257897000</v>
      </c>
      <c r="X1382">
        <v>258111000</v>
      </c>
      <c r="Y1382">
        <v>231783000</v>
      </c>
      <c r="Z1382">
        <v>239404000</v>
      </c>
      <c r="AA1382">
        <v>272100000</v>
      </c>
      <c r="AB1382">
        <v>189059000</v>
      </c>
      <c r="AC1382">
        <v>187340000</v>
      </c>
      <c r="AD1382">
        <v>206019000</v>
      </c>
      <c r="AE1382">
        <v>191029000</v>
      </c>
      <c r="AF1382">
        <v>227108000</v>
      </c>
      <c r="AG1382">
        <v>247556000</v>
      </c>
      <c r="AH1382">
        <v>302983000</v>
      </c>
      <c r="AI1382">
        <v>305223000</v>
      </c>
      <c r="AJ1382">
        <v>311534000</v>
      </c>
      <c r="AK1382">
        <v>164170000</v>
      </c>
      <c r="AL1382">
        <v>160661000</v>
      </c>
      <c r="AM1382">
        <v>188747000</v>
      </c>
      <c r="AN1382">
        <v>233484000</v>
      </c>
      <c r="AO1382">
        <v>332313000</v>
      </c>
      <c r="AP1382">
        <v>229306000</v>
      </c>
      <c r="AR1382" s="16">
        <f>IFERROR(TTEST(G1382:O1382,P1382:X1382,2,1),IF(OR(COUNTIF(P1382:X1382,"&gt;0")&gt;7,COUNTIF(G1382:O1382,"&gt;0")&gt;7),0,9999))</f>
        <v>0.74614834854538814</v>
      </c>
      <c r="AS1382" s="16">
        <f>IF(AR1382=9999,$BO$3,RANK(AR1382,$AR$3:$AR$1993,1))</f>
        <v>1809</v>
      </c>
      <c r="AT1382" s="16">
        <f>LOG((IFERROR(SUM(P1382:X1382)/COUNTIF(P1382:X1382, "&gt;0"),0.1))/(IFERROR(SUM(G1382:O1382)/COUNTIF(G1382:O1382, "&gt;0"),0.1)),2)</f>
        <v>5.4180299008225817E-2</v>
      </c>
      <c r="AU1382" s="17">
        <f>SUM(COUNTIF(P1382:X1382, "&gt;0"), COUNTIF(G1382:O1382, "&gt;0"))</f>
        <v>18</v>
      </c>
      <c r="AV1382" s="18">
        <f>$BQ$3*AS1382/$BO$3</f>
        <v>9.0995975855130782E-3</v>
      </c>
      <c r="AW1382" s="18" t="str">
        <f>IF(AR1382&lt;AV1382,AR1382,"ns")</f>
        <v>ns</v>
      </c>
      <c r="AX1382" s="19" t="str">
        <f>IF(AND(AW1382&lt;0.01,ABS(AT1382)&gt;1.5,D1382&gt;2), IF(AND(AT1382&gt;0,COUNTIF(P1382:X1382,"&gt;0")&gt;7),"IRF4_interactor_Treg", (IF(AND(AT1382&lt;0,COUNTIF(G1382:O1382, "&gt;0")&gt;7), "background_significant", "ns"))), "ns")</f>
        <v>ns</v>
      </c>
      <c r="AY1382" s="20">
        <f>IFERROR(TTEST(Y1382:AG1382,AH1382:AP1382,2,1),IF(OR(COUNTIF(AH1382:AP1382,"&gt;0")&gt;7,COUNTIF(Y1382:AG1382,"&gt;0")&gt;7),0,9999))</f>
        <v>0.14863544430518949</v>
      </c>
      <c r="AZ1382" s="20">
        <f>IF(AY1382=9999,$BO$4,RANK(AY1382,$AY$3:$AY$1993,1))</f>
        <v>1378</v>
      </c>
      <c r="BA1382" s="20">
        <f>LOG((IFERROR(SUM(AH1382:AP1382)/COUNTIF(AH1382:AP1382, "&gt;0"),0.1))/(IFERROR(SUM(Y1382:AG1382)/COUNTIF(Y1382:AG1382, "&gt;0"),0.1)),2)</f>
        <v>0.16224023039137536</v>
      </c>
      <c r="BB1382" s="21">
        <f>SUM(COUNTIF(AH1382:AP1382, "&gt;0"), COUNTIF(Y1382:AG1382, "&gt;0"))</f>
        <v>18</v>
      </c>
      <c r="BC1382" s="22">
        <f>$BQ$3*AZ1382/$BO$4</f>
        <v>6.9246231155778897E-3</v>
      </c>
      <c r="BD1382" s="22" t="str">
        <f>IF(AY1382&lt;BC1382,AY1382,"ns")</f>
        <v>ns</v>
      </c>
      <c r="BE1382" s="23" t="str">
        <f>IF(AND(BD1382&lt;0.01,ABS(BA1382)&gt;1.5,D1382&gt;2), IF(AND(BA1382&gt;0,COUNTIF(AH1382:AP1382,"&gt;0")&gt;7),"IRF4_interactor_Th17", (IF(AND(BA1382&lt;0,COUNTIF(Y1382:AG1382, "&gt;0")&gt;7), "background_significant", "ns"))), "ns")</f>
        <v>ns</v>
      </c>
      <c r="BF1382" s="24" t="str">
        <f>IF(OR(AX1382 ="IRF4_interactor_Treg", BE1382 ="IRF4_interactor_Th17"), LOG((AVERAGE(AH1382:AP1382)+0.1)/(AVERAGE(P1382:X1382)+0.1),2),"ns")</f>
        <v>ns</v>
      </c>
      <c r="BG1382" s="24">
        <f>IF(AND(AX1382="IRF4_interactor_Treg",BE1382="IRF4_interactor_Th17"),1,IF(AX1382="IRF4_interactor_Treg","IRF4_Treg",IF(BE1382="IRF4_interactor_Th17","IRF4_Th17",0)))</f>
        <v>0</v>
      </c>
      <c r="BH1382" s="25">
        <f>IFERROR(TTEST(AH1382:AP1382,P1382:X1382,2,1),IF(OR(COUNTIF(P1382:X1382,"&gt;0")&gt;7,COUNTIF(AH1382:AP1382,"&gt;0")&gt;7),0,9999))</f>
        <v>0.62979642919803802</v>
      </c>
      <c r="BI1382" s="25">
        <f>IF(BH1382=9999,$BS$5,RANK(BH1382,$BH$3:$BH$1993,1))</f>
        <v>1616</v>
      </c>
      <c r="BJ1382" s="25">
        <f>$BQ$3*BI1382/$BO$5</f>
        <v>8.116524359618283E-3</v>
      </c>
      <c r="BK1382" s="25" t="str">
        <f>IF(BH1382&lt;BJ1382,BH1382,"ns")</f>
        <v>ns</v>
      </c>
      <c r="BL1382" s="26">
        <f>SUM(COUNTIF(P1382:X1382, "&gt;0"), COUNTIF(AH1382:AP1382, "&gt;0"))</f>
        <v>18</v>
      </c>
    </row>
    <row r="1383" spans="1:64">
      <c r="A1383" t="s">
        <v>5725</v>
      </c>
      <c r="B1383" t="s">
        <v>5726</v>
      </c>
      <c r="C1383">
        <v>1.0983E-3</v>
      </c>
      <c r="D1383">
        <v>4</v>
      </c>
      <c r="E1383">
        <v>4</v>
      </c>
      <c r="F1383">
        <v>0</v>
      </c>
      <c r="G1383">
        <v>134034</v>
      </c>
      <c r="H1383">
        <v>122608</v>
      </c>
      <c r="I1383">
        <v>144625</v>
      </c>
      <c r="J1383">
        <v>155194</v>
      </c>
      <c r="K1383">
        <v>140693</v>
      </c>
      <c r="L1383">
        <v>139473</v>
      </c>
      <c r="M1383">
        <v>83231.600000000006</v>
      </c>
      <c r="N1383">
        <v>109545</v>
      </c>
      <c r="O1383">
        <v>105058</v>
      </c>
      <c r="P1383">
        <v>81079.100000000006</v>
      </c>
      <c r="Q1383">
        <v>56702.3</v>
      </c>
      <c r="R1383">
        <v>71430.600000000006</v>
      </c>
      <c r="S1383">
        <v>150048</v>
      </c>
      <c r="T1383">
        <v>158069</v>
      </c>
      <c r="U1383">
        <v>151648</v>
      </c>
      <c r="V1383">
        <v>105930</v>
      </c>
      <c r="W1383">
        <v>121147</v>
      </c>
      <c r="X1383">
        <v>127719</v>
      </c>
      <c r="Y1383">
        <v>180491</v>
      </c>
      <c r="Z1383">
        <v>163850</v>
      </c>
      <c r="AA1383">
        <v>193080</v>
      </c>
      <c r="AB1383">
        <v>82799.5</v>
      </c>
      <c r="AC1383">
        <v>109003</v>
      </c>
      <c r="AD1383">
        <v>153805</v>
      </c>
      <c r="AE1383">
        <v>28944.9</v>
      </c>
      <c r="AF1383">
        <v>68618.600000000006</v>
      </c>
      <c r="AG1383">
        <v>77977</v>
      </c>
      <c r="AH1383">
        <v>140382</v>
      </c>
      <c r="AI1383">
        <v>158846</v>
      </c>
      <c r="AJ1383">
        <v>168412</v>
      </c>
      <c r="AK1383">
        <v>115845</v>
      </c>
      <c r="AL1383">
        <v>82499.7</v>
      </c>
      <c r="AM1383">
        <v>98193.600000000006</v>
      </c>
      <c r="AN1383">
        <v>57418.1</v>
      </c>
      <c r="AO1383">
        <v>59354.3</v>
      </c>
      <c r="AP1383">
        <v>21011.9</v>
      </c>
      <c r="AR1383" s="16">
        <f>IFERROR(TTEST(G1383:O1383,P1383:X1383,2,1),IF(OR(COUNTIF(P1383:X1383,"&gt;0")&gt;7,COUNTIF(G1383:O1383,"&gt;0")&gt;7),0,9999))</f>
        <v>0.38300719469880729</v>
      </c>
      <c r="AS1383" s="16">
        <f>IF(AR1383=9999,$BO$3,RANK(AR1383,$AR$3:$AR$1993,1))</f>
        <v>1523</v>
      </c>
      <c r="AT1383" s="16">
        <f>LOG((IFERROR(SUM(P1383:X1383)/COUNTIF(P1383:X1383, "&gt;0"),0.1))/(IFERROR(SUM(G1383:O1383)/COUNTIF(G1383:O1383, "&gt;0"),0.1)),2)</f>
        <v>-0.14811191285063929</v>
      </c>
      <c r="AU1383" s="17">
        <f>SUM(COUNTIF(P1383:X1383, "&gt;0"), COUNTIF(G1383:O1383, "&gt;0"))</f>
        <v>18</v>
      </c>
      <c r="AV1383" s="18">
        <f>$BQ$3*AS1383/$BO$3</f>
        <v>7.6609657947686116E-3</v>
      </c>
      <c r="AW1383" s="18" t="str">
        <f>IF(AR1383&lt;AV1383,AR1383,"ns")</f>
        <v>ns</v>
      </c>
      <c r="AX1383" s="19" t="str">
        <f>IF(AND(AW1383&lt;0.01,ABS(AT1383)&gt;1.5,D1383&gt;2), IF(AND(AT1383&gt;0,COUNTIF(P1383:X1383,"&gt;0")&gt;7),"IRF4_interactor_Treg", (IF(AND(AT1383&lt;0,COUNTIF(G1383:O1383, "&gt;0")&gt;7), "background_significant", "ns"))), "ns")</f>
        <v>ns</v>
      </c>
      <c r="AY1383" s="20">
        <f>IFERROR(TTEST(Y1383:AG1383,AH1383:AP1383,2,1),IF(OR(COUNTIF(AH1383:AP1383,"&gt;0")&gt;7,COUNTIF(Y1383:AG1383,"&gt;0")&gt;7),0,9999))</f>
        <v>0.14889115235123246</v>
      </c>
      <c r="AZ1383" s="20">
        <f>IF(AY1383=9999,$BO$4,RANK(AY1383,$AY$3:$AY$1993,1))</f>
        <v>1379</v>
      </c>
      <c r="BA1383" s="20">
        <f>LOG((IFERROR(SUM(AH1383:AP1383)/COUNTIF(AH1383:AP1383, "&gt;0"),0.1))/(IFERROR(SUM(Y1383:AG1383)/COUNTIF(Y1383:AG1383, "&gt;0"),0.1)),2)</f>
        <v>-0.23097579235259164</v>
      </c>
      <c r="BB1383" s="21">
        <f>SUM(COUNTIF(AH1383:AP1383, "&gt;0"), COUNTIF(Y1383:AG1383, "&gt;0"))</f>
        <v>18</v>
      </c>
      <c r="BC1383" s="22">
        <f>$BQ$3*AZ1383/$BO$4</f>
        <v>6.9296482412060309E-3</v>
      </c>
      <c r="BD1383" s="22" t="str">
        <f>IF(AY1383&lt;BC1383,AY1383,"ns")</f>
        <v>ns</v>
      </c>
      <c r="BE1383" s="23" t="str">
        <f>IF(AND(BD1383&lt;0.01,ABS(BA1383)&gt;1.5,D1383&gt;2), IF(AND(BA1383&gt;0,COUNTIF(AH1383:AP1383,"&gt;0")&gt;7),"IRF4_interactor_Th17", (IF(AND(BA1383&lt;0,COUNTIF(Y1383:AG1383, "&gt;0")&gt;7), "background_significant", "ns"))), "ns")</f>
        <v>ns</v>
      </c>
      <c r="BF1383" s="24" t="str">
        <f>IF(OR(AX1383 ="IRF4_interactor_Treg", BE1383 ="IRF4_interactor_Th17"), LOG((AVERAGE(AH1383:AP1383)+0.1)/(AVERAGE(P1383:X1383)+0.1),2),"ns")</f>
        <v>ns</v>
      </c>
      <c r="BG1383" s="24">
        <f>IF(AND(AX1383="IRF4_interactor_Treg",BE1383="IRF4_interactor_Th17"),1,IF(AX1383="IRF4_interactor_Treg","IRF4_Treg",IF(BE1383="IRF4_interactor_Th17","IRF4_Th17",0)))</f>
        <v>0</v>
      </c>
      <c r="BH1383" s="25">
        <f>IFERROR(TTEST(AH1383:AP1383,P1383:X1383,2,1),IF(OR(COUNTIF(P1383:X1383,"&gt;0")&gt;7,COUNTIF(AH1383:AP1383,"&gt;0")&gt;7),0,9999))</f>
        <v>0.61794438836648613</v>
      </c>
      <c r="BI1383" s="25">
        <f>IF(BH1383=9999,$BS$5,RANK(BH1383,$BH$3:$BH$1993,1))</f>
        <v>1606</v>
      </c>
      <c r="BJ1383" s="25">
        <f>$BQ$3*BI1383/$BO$5</f>
        <v>8.0662983425414357E-3</v>
      </c>
      <c r="BK1383" s="25" t="str">
        <f>IF(BH1383&lt;BJ1383,BH1383,"ns")</f>
        <v>ns</v>
      </c>
      <c r="BL1383" s="26">
        <f>SUM(COUNTIF(P1383:X1383, "&gt;0"), COUNTIF(AH1383:AP1383, "&gt;0"))</f>
        <v>18</v>
      </c>
    </row>
    <row r="1384" spans="1:64">
      <c r="A1384" t="s">
        <v>6751</v>
      </c>
      <c r="B1384" t="s">
        <v>6752</v>
      </c>
      <c r="C1384">
        <v>2.2682799999999999E-2</v>
      </c>
      <c r="D1384">
        <v>4</v>
      </c>
      <c r="E1384">
        <v>4</v>
      </c>
      <c r="F1384">
        <v>0</v>
      </c>
      <c r="G1384">
        <v>39747.5</v>
      </c>
      <c r="H1384">
        <v>44695.4</v>
      </c>
      <c r="I1384">
        <v>45349</v>
      </c>
      <c r="J1384">
        <v>51470.8</v>
      </c>
      <c r="K1384">
        <v>27135.7</v>
      </c>
      <c r="L1384">
        <v>15908.4</v>
      </c>
      <c r="M1384">
        <v>36453.300000000003</v>
      </c>
      <c r="N1384">
        <v>37946.5</v>
      </c>
      <c r="O1384">
        <v>21939.3</v>
      </c>
      <c r="P1384">
        <v>51209</v>
      </c>
      <c r="Q1384">
        <v>42575.9</v>
      </c>
      <c r="R1384">
        <v>42972.9</v>
      </c>
      <c r="S1384">
        <v>39281.300000000003</v>
      </c>
      <c r="T1384">
        <v>43774.400000000001</v>
      </c>
      <c r="U1384">
        <v>0</v>
      </c>
      <c r="V1384">
        <v>44852.9</v>
      </c>
      <c r="W1384">
        <v>45777.7</v>
      </c>
      <c r="X1384">
        <v>42881.4</v>
      </c>
      <c r="Y1384">
        <v>84456.2</v>
      </c>
      <c r="Z1384">
        <v>54988.5</v>
      </c>
      <c r="AA1384">
        <v>85789.1</v>
      </c>
      <c r="AB1384">
        <v>42479.9</v>
      </c>
      <c r="AC1384">
        <v>36729.199999999997</v>
      </c>
      <c r="AD1384">
        <v>0</v>
      </c>
      <c r="AE1384">
        <v>116089</v>
      </c>
      <c r="AF1384">
        <v>132719</v>
      </c>
      <c r="AG1384">
        <v>154703</v>
      </c>
      <c r="AH1384">
        <v>87373.6</v>
      </c>
      <c r="AI1384">
        <v>80155.100000000006</v>
      </c>
      <c r="AJ1384">
        <v>90403.8</v>
      </c>
      <c r="AK1384">
        <v>42505.3</v>
      </c>
      <c r="AL1384">
        <v>0</v>
      </c>
      <c r="AM1384">
        <v>0</v>
      </c>
      <c r="AN1384">
        <v>85717.5</v>
      </c>
      <c r="AO1384">
        <v>96676.4</v>
      </c>
      <c r="AP1384">
        <v>93905.2</v>
      </c>
      <c r="AR1384" s="16">
        <f>IFERROR(TTEST(G1384:O1384,P1384:X1384,2,1),IF(OR(COUNTIF(P1384:X1384,"&gt;0")&gt;7,COUNTIF(G1384:O1384,"&gt;0")&gt;7),0,9999))</f>
        <v>0.41276574118842357</v>
      </c>
      <c r="AS1384" s="16">
        <f>IF(AR1384=9999,$BO$3,RANK(AR1384,$AR$3:$AR$1993,1))</f>
        <v>1551</v>
      </c>
      <c r="AT1384" s="16">
        <f>LOG((IFERROR(SUM(P1384:X1384)/COUNTIF(P1384:X1384, "&gt;0"),0.1))/(IFERROR(SUM(G1384:O1384)/COUNTIF(G1384:O1384, "&gt;0"),0.1)),2)</f>
        <v>0.30994191576744801</v>
      </c>
      <c r="AU1384" s="17">
        <f>SUM(COUNTIF(P1384:X1384, "&gt;0"), COUNTIF(G1384:O1384, "&gt;0"))</f>
        <v>17</v>
      </c>
      <c r="AV1384" s="18">
        <f>$BQ$3*AS1384/$BO$3</f>
        <v>7.8018108651911472E-3</v>
      </c>
      <c r="AW1384" s="18" t="str">
        <f>IF(AR1384&lt;AV1384,AR1384,"ns")</f>
        <v>ns</v>
      </c>
      <c r="AX1384" s="19" t="str">
        <f>IF(AND(AW1384&lt;0.01,ABS(AT1384)&gt;1.5,D1384&gt;2), IF(AND(AT1384&gt;0,COUNTIF(P1384:X1384,"&gt;0")&gt;7),"IRF4_interactor_Treg", (IF(AND(AT1384&lt;0,COUNTIF(G1384:O1384, "&gt;0")&gt;7), "background_significant", "ns"))), "ns")</f>
        <v>ns</v>
      </c>
      <c r="AY1384" s="20">
        <f>IFERROR(TTEST(Y1384:AG1384,AH1384:AP1384,2,1),IF(OR(COUNTIF(AH1384:AP1384,"&gt;0")&gt;7,COUNTIF(Y1384:AG1384,"&gt;0")&gt;7),0,9999))</f>
        <v>0.14940781515998983</v>
      </c>
      <c r="AZ1384" s="20">
        <f>IF(AY1384=9999,$BO$4,RANK(AY1384,$AY$3:$AY$1993,1))</f>
        <v>1380</v>
      </c>
      <c r="BA1384" s="20">
        <f>LOG((IFERROR(SUM(AH1384:AP1384)/COUNTIF(AH1384:AP1384, "&gt;0"),0.1))/(IFERROR(SUM(Y1384:AG1384)/COUNTIF(Y1384:AG1384, "&gt;0"),0.1)),2)</f>
        <v>-0.1030970112032745</v>
      </c>
      <c r="BB1384" s="21">
        <f>SUM(COUNTIF(AH1384:AP1384, "&gt;0"), COUNTIF(Y1384:AG1384, "&gt;0"))</f>
        <v>15</v>
      </c>
      <c r="BC1384" s="22">
        <f>$BQ$3*AZ1384/$BO$4</f>
        <v>6.9346733668341713E-3</v>
      </c>
      <c r="BD1384" s="22" t="str">
        <f>IF(AY1384&lt;BC1384,AY1384,"ns")</f>
        <v>ns</v>
      </c>
      <c r="BE1384" s="23" t="str">
        <f>IF(AND(BD1384&lt;0.01,ABS(BA1384)&gt;1.5,D1384&gt;2), IF(AND(BA1384&gt;0,COUNTIF(AH1384:AP1384,"&gt;0")&gt;7),"IRF4_interactor_Th17", (IF(AND(BA1384&lt;0,COUNTIF(Y1384:AG1384, "&gt;0")&gt;7), "background_significant", "ns"))), "ns")</f>
        <v>ns</v>
      </c>
      <c r="BF1384" s="24" t="str">
        <f>IF(OR(AX1384 ="IRF4_interactor_Treg", BE1384 ="IRF4_interactor_Th17"), LOG((AVERAGE(AH1384:AP1384)+0.1)/(AVERAGE(P1384:X1384)+0.1),2),"ns")</f>
        <v>ns</v>
      </c>
      <c r="BG1384" s="24">
        <f>IF(AND(AX1384="IRF4_interactor_Treg",BE1384="IRF4_interactor_Th17"),1,IF(AX1384="IRF4_interactor_Treg","IRF4_Treg",IF(BE1384="IRF4_interactor_Th17","IRF4_Th17",0)))</f>
        <v>0</v>
      </c>
      <c r="BH1384" s="25">
        <f>IFERROR(TTEST(AH1384:AP1384,P1384:X1384,2,1),IF(OR(COUNTIF(P1384:X1384,"&gt;0")&gt;7,COUNTIF(AH1384:AP1384,"&gt;0")&gt;7),0,9999))</f>
        <v>4.8614248331465541E-2</v>
      </c>
      <c r="BI1384" s="25">
        <f>IF(BH1384=9999,$BS$5,RANK(BH1384,$BH$3:$BH$1993,1))</f>
        <v>454</v>
      </c>
      <c r="BJ1384" s="25">
        <f>$BQ$3*BI1384/$BO$5</f>
        <v>2.2802611752887995E-3</v>
      </c>
      <c r="BK1384" s="25" t="str">
        <f>IF(BH1384&lt;BJ1384,BH1384,"ns")</f>
        <v>ns</v>
      </c>
      <c r="BL1384" s="26">
        <f>SUM(COUNTIF(P1384:X1384, "&gt;0"), COUNTIF(AH1384:AP1384, "&gt;0"))</f>
        <v>15</v>
      </c>
    </row>
    <row r="1385" spans="1:64">
      <c r="A1385" t="s">
        <v>1583</v>
      </c>
      <c r="B1385" t="s">
        <v>1584</v>
      </c>
      <c r="C1385">
        <v>3.1377299999999997E-2</v>
      </c>
      <c r="D1385">
        <v>5</v>
      </c>
      <c r="E1385">
        <v>5</v>
      </c>
      <c r="F1385">
        <v>0</v>
      </c>
      <c r="G1385">
        <v>145189</v>
      </c>
      <c r="H1385">
        <v>153458</v>
      </c>
      <c r="I1385">
        <v>181557</v>
      </c>
      <c r="J1385">
        <v>68911.8</v>
      </c>
      <c r="K1385">
        <v>58323.9</v>
      </c>
      <c r="L1385">
        <v>72313.2</v>
      </c>
      <c r="M1385">
        <v>57051.4</v>
      </c>
      <c r="N1385">
        <v>24472.3</v>
      </c>
      <c r="O1385">
        <v>26554.9</v>
      </c>
      <c r="P1385">
        <v>105780</v>
      </c>
      <c r="Q1385">
        <v>84368.2</v>
      </c>
      <c r="R1385">
        <v>99036.7</v>
      </c>
      <c r="S1385">
        <v>138351</v>
      </c>
      <c r="T1385">
        <v>125006</v>
      </c>
      <c r="U1385">
        <v>188814</v>
      </c>
      <c r="V1385">
        <v>182021</v>
      </c>
      <c r="W1385">
        <v>142184</v>
      </c>
      <c r="X1385">
        <v>185216</v>
      </c>
      <c r="Y1385">
        <v>96267</v>
      </c>
      <c r="Z1385">
        <v>140656</v>
      </c>
      <c r="AA1385">
        <v>140375</v>
      </c>
      <c r="AB1385">
        <v>97630.7</v>
      </c>
      <c r="AC1385">
        <v>80518.5</v>
      </c>
      <c r="AD1385">
        <v>74515.199999999997</v>
      </c>
      <c r="AE1385">
        <v>137744</v>
      </c>
      <c r="AF1385">
        <v>200300</v>
      </c>
      <c r="AG1385">
        <v>183894</v>
      </c>
      <c r="AH1385">
        <v>455697</v>
      </c>
      <c r="AI1385">
        <v>405903</v>
      </c>
      <c r="AJ1385">
        <v>409311</v>
      </c>
      <c r="AK1385">
        <v>66013.100000000006</v>
      </c>
      <c r="AL1385">
        <v>59320.3</v>
      </c>
      <c r="AM1385">
        <v>55395.5</v>
      </c>
      <c r="AN1385">
        <v>211806</v>
      </c>
      <c r="AO1385">
        <v>182106</v>
      </c>
      <c r="AP1385">
        <v>95858.4</v>
      </c>
      <c r="AR1385" s="16">
        <f>IFERROR(TTEST(G1385:O1385,P1385:X1385,2,1),IF(OR(COUNTIF(P1385:X1385,"&gt;0")&gt;7,COUNTIF(G1385:O1385,"&gt;0")&gt;7),0,9999))</f>
        <v>0.12976792738362136</v>
      </c>
      <c r="AS1385" s="16">
        <f>IF(AR1385=9999,$BO$3,RANK(AR1385,$AR$3:$AR$1993,1))</f>
        <v>1197</v>
      </c>
      <c r="AT1385" s="16">
        <f>LOG((IFERROR(SUM(P1385:X1385)/COUNTIF(P1385:X1385, "&gt;0"),0.1))/(IFERROR(SUM(G1385:O1385)/COUNTIF(G1385:O1385, "&gt;0"),0.1)),2)</f>
        <v>0.66686547343989888</v>
      </c>
      <c r="AU1385" s="17">
        <f>SUM(COUNTIF(P1385:X1385, "&gt;0"), COUNTIF(G1385:O1385, "&gt;0"))</f>
        <v>18</v>
      </c>
      <c r="AV1385" s="18">
        <f>$BQ$3*AS1385/$BO$3</f>
        <v>6.0211267605633804E-3</v>
      </c>
      <c r="AW1385" s="18" t="str">
        <f>IF(AR1385&lt;AV1385,AR1385,"ns")</f>
        <v>ns</v>
      </c>
      <c r="AX1385" s="19" t="str">
        <f>IF(AND(AW1385&lt;0.01,ABS(AT1385)&gt;1.5,D1385&gt;2), IF(AND(AT1385&gt;0,COUNTIF(P1385:X1385,"&gt;0")&gt;7),"IRF4_interactor_Treg", (IF(AND(AT1385&lt;0,COUNTIF(G1385:O1385, "&gt;0")&gt;7), "background_significant", "ns"))), "ns")</f>
        <v>ns</v>
      </c>
      <c r="AY1385" s="20">
        <f>IFERROR(TTEST(Y1385:AG1385,AH1385:AP1385,2,1),IF(OR(COUNTIF(AH1385:AP1385,"&gt;0")&gt;7,COUNTIF(Y1385:AG1385,"&gt;0")&gt;7),0,9999))</f>
        <v>0.14954479849172292</v>
      </c>
      <c r="AZ1385" s="20">
        <f>IF(AY1385=9999,$BO$4,RANK(AY1385,$AY$3:$AY$1993,1))</f>
        <v>1381</v>
      </c>
      <c r="BA1385" s="20">
        <f>LOG((IFERROR(SUM(AH1385:AP1385)/COUNTIF(AH1385:AP1385, "&gt;0"),0.1))/(IFERROR(SUM(Y1385:AG1385)/COUNTIF(Y1385:AG1385, "&gt;0"),0.1)),2)</f>
        <v>0.75308907281029847</v>
      </c>
      <c r="BB1385" s="21">
        <f>SUM(COUNTIF(AH1385:AP1385, "&gt;0"), COUNTIF(Y1385:AG1385, "&gt;0"))</f>
        <v>18</v>
      </c>
      <c r="BC1385" s="22">
        <f>$BQ$3*AZ1385/$BO$4</f>
        <v>6.9396984924623116E-3</v>
      </c>
      <c r="BD1385" s="22" t="str">
        <f>IF(AY1385&lt;BC1385,AY1385,"ns")</f>
        <v>ns</v>
      </c>
      <c r="BE1385" s="23" t="str">
        <f>IF(AND(BD1385&lt;0.01,ABS(BA1385)&gt;1.5,D1385&gt;2), IF(AND(BA1385&gt;0,COUNTIF(AH1385:AP1385,"&gt;0")&gt;7),"IRF4_interactor_Th17", (IF(AND(BA1385&lt;0,COUNTIF(Y1385:AG1385, "&gt;0")&gt;7), "background_significant", "ns"))), "ns")</f>
        <v>ns</v>
      </c>
      <c r="BF1385" s="24" t="str">
        <f>IF(OR(AX1385 ="IRF4_interactor_Treg", BE1385 ="IRF4_interactor_Th17"), LOG((AVERAGE(AH1385:AP1385)+0.1)/(AVERAGE(P1385:X1385)+0.1),2),"ns")</f>
        <v>ns</v>
      </c>
      <c r="BG1385" s="24">
        <f>IF(AND(AX1385="IRF4_interactor_Treg",BE1385="IRF4_interactor_Th17"),1,IF(AX1385="IRF4_interactor_Treg","IRF4_Treg",IF(BE1385="IRF4_interactor_Th17","IRF4_Th17",0)))</f>
        <v>0</v>
      </c>
      <c r="BH1385" s="25">
        <f>IFERROR(TTEST(AH1385:AP1385,P1385:X1385,2,1),IF(OR(COUNTIF(P1385:X1385,"&gt;0")&gt;7,COUNTIF(AH1385:AP1385,"&gt;0")&gt;7),0,9999))</f>
        <v>0.27365113918762285</v>
      </c>
      <c r="BI1385" s="25">
        <f>IF(BH1385=9999,$BS$5,RANK(BH1385,$BH$3:$BH$1993,1))</f>
        <v>1109</v>
      </c>
      <c r="BJ1385" s="25">
        <f>$BQ$3*BI1385/$BO$5</f>
        <v>5.5700652938222E-3</v>
      </c>
      <c r="BK1385" s="25" t="str">
        <f>IF(BH1385&lt;BJ1385,BH1385,"ns")</f>
        <v>ns</v>
      </c>
      <c r="BL1385" s="26">
        <f>SUM(COUNTIF(P1385:X1385, "&gt;0"), COUNTIF(AH1385:AP1385, "&gt;0"))</f>
        <v>18</v>
      </c>
    </row>
    <row r="1386" spans="1:64">
      <c r="A1386" t="s">
        <v>7451</v>
      </c>
      <c r="B1386" t="s">
        <v>7452</v>
      </c>
      <c r="C1386">
        <v>2.9976E-3</v>
      </c>
      <c r="D1386">
        <v>3</v>
      </c>
      <c r="E1386">
        <v>2</v>
      </c>
      <c r="F1386">
        <v>1</v>
      </c>
      <c r="G1386">
        <v>41515.800000000003</v>
      </c>
      <c r="H1386">
        <v>60358.8</v>
      </c>
      <c r="I1386">
        <v>79638.899999999994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1000800</v>
      </c>
      <c r="T1386">
        <v>1053110</v>
      </c>
      <c r="U1386">
        <v>1017780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410750</v>
      </c>
      <c r="AC1386">
        <v>441320</v>
      </c>
      <c r="AD1386">
        <v>455211</v>
      </c>
      <c r="AE1386">
        <v>926900</v>
      </c>
      <c r="AF1386">
        <v>1373520</v>
      </c>
      <c r="AG1386">
        <v>1408520</v>
      </c>
      <c r="AH1386">
        <v>440789</v>
      </c>
      <c r="AI1386">
        <v>463263</v>
      </c>
      <c r="AJ1386">
        <v>446235</v>
      </c>
      <c r="AK1386">
        <v>0</v>
      </c>
      <c r="AL1386">
        <v>0</v>
      </c>
      <c r="AM1386">
        <v>0</v>
      </c>
      <c r="AN1386">
        <v>99858.3</v>
      </c>
      <c r="AO1386">
        <v>152244</v>
      </c>
      <c r="AP1386">
        <v>123671</v>
      </c>
      <c r="AR1386" s="16">
        <f>IFERROR(TTEST(G1386:O1386,P1386:X1386,2,1),IF(OR(COUNTIF(P1386:X1386,"&gt;0")&gt;7,COUNTIF(G1386:O1386,"&gt;0")&gt;7),0,9999))</f>
        <v>0.10549402031255448</v>
      </c>
      <c r="AS1386" s="16">
        <f>IF(AR1386=9999,$BO$3,RANK(AR1386,$AR$3:$AR$1993,1))</f>
        <v>1153</v>
      </c>
      <c r="AT1386" s="16">
        <f>LOG((IFERROR(SUM(P1386:X1386)/COUNTIF(P1386:X1386, "&gt;0"),0.1))/(IFERROR(SUM(G1386:O1386)/COUNTIF(G1386:O1386, "&gt;0"),0.1)),2)</f>
        <v>4.0808838670138226</v>
      </c>
      <c r="AU1386" s="17">
        <f>SUM(COUNTIF(P1386:X1386, "&gt;0"), COUNTIF(G1386:O1386, "&gt;0"))</f>
        <v>6</v>
      </c>
      <c r="AV1386" s="18">
        <f>$BQ$3*AS1386/$BO$3</f>
        <v>5.7997987927565393E-3</v>
      </c>
      <c r="AW1386" s="18" t="str">
        <f>IF(AR1386&lt;AV1386,AR1386,"ns")</f>
        <v>ns</v>
      </c>
      <c r="AX1386" s="19" t="str">
        <f>IF(AND(AW1386&lt;0.01,ABS(AT1386)&gt;1.5,D1386&gt;2), IF(AND(AT1386&gt;0,COUNTIF(P1386:X1386,"&gt;0")&gt;7),"IRF4_interactor_Treg", (IF(AND(AT1386&lt;0,COUNTIF(G1386:O1386, "&gt;0")&gt;7), "background_significant", "ns"))), "ns")</f>
        <v>ns</v>
      </c>
      <c r="AY1386" s="20">
        <f>IFERROR(TTEST(Y1386:AG1386,AH1386:AP1386,2,1),IF(OR(COUNTIF(AH1386:AP1386,"&gt;0")&gt;7,COUNTIF(Y1386:AG1386,"&gt;0")&gt;7),0,9999))</f>
        <v>0.15031637350053245</v>
      </c>
      <c r="AZ1386" s="20">
        <f>IF(AY1386=9999,$BO$4,RANK(AY1386,$AY$3:$AY$1993,1))</f>
        <v>1382</v>
      </c>
      <c r="BA1386" s="20">
        <f>LOG((IFERROR(SUM(AH1386:AP1386)/COUNTIF(AH1386:AP1386, "&gt;0"),0.1))/(IFERROR(SUM(Y1386:AG1386)/COUNTIF(Y1386:AG1386, "&gt;0"),0.1)),2)</f>
        <v>-1.5391180444383885</v>
      </c>
      <c r="BB1386" s="21">
        <f>SUM(COUNTIF(AH1386:AP1386, "&gt;0"), COUNTIF(Y1386:AG1386, "&gt;0"))</f>
        <v>12</v>
      </c>
      <c r="BC1386" s="22">
        <f>$BQ$3*AZ1386/$BO$4</f>
        <v>6.9447236180904528E-3</v>
      </c>
      <c r="BD1386" s="22" t="str">
        <f>IF(AY1386&lt;BC1386,AY1386,"ns")</f>
        <v>ns</v>
      </c>
      <c r="BE1386" s="23" t="str">
        <f>IF(AND(BD1386&lt;0.01,ABS(BA1386)&gt;1.5,D1386&gt;2), IF(AND(BA1386&gt;0,COUNTIF(AH1386:AP1386,"&gt;0")&gt;7),"IRF4_interactor_Th17", (IF(AND(BA1386&lt;0,COUNTIF(Y1386:AG1386, "&gt;0")&gt;7), "background_significant", "ns"))), "ns")</f>
        <v>ns</v>
      </c>
      <c r="BF1386" s="24" t="str">
        <f>IF(OR(AX1386 ="IRF4_interactor_Treg", BE1386 ="IRF4_interactor_Th17"), LOG((AVERAGE(AH1386:AP1386)+0.1)/(AVERAGE(P1386:X1386)+0.1),2),"ns")</f>
        <v>ns</v>
      </c>
      <c r="BG1386" s="24">
        <f>IF(AND(AX1386="IRF4_interactor_Treg",BE1386="IRF4_interactor_Th17"),1,IF(AX1386="IRF4_interactor_Treg","IRF4_Treg",IF(BE1386="IRF4_interactor_Th17","IRF4_Th17",0)))</f>
        <v>0</v>
      </c>
      <c r="BH1386" s="25">
        <f>IFERROR(TTEST(AH1386:AP1386,P1386:X1386,2,1),IF(OR(COUNTIF(P1386:X1386,"&gt;0")&gt;7,COUNTIF(AH1386:AP1386,"&gt;0")&gt;7),0,9999))</f>
        <v>0.52264280671718277</v>
      </c>
      <c r="BI1386" s="25">
        <f>IF(BH1386=9999,$BS$5,RANK(BH1386,$BH$3:$BH$1993,1))</f>
        <v>1497</v>
      </c>
      <c r="BJ1386" s="25">
        <f>$BQ$3*BI1386/$BO$5</f>
        <v>7.5188347564038175E-3</v>
      </c>
      <c r="BK1386" s="25" t="str">
        <f>IF(BH1386&lt;BJ1386,BH1386,"ns")</f>
        <v>ns</v>
      </c>
      <c r="BL1386" s="26">
        <f>SUM(COUNTIF(P1386:X1386, "&gt;0"), COUNTIF(AH1386:AP1386, "&gt;0"))</f>
        <v>9</v>
      </c>
    </row>
    <row r="1387" spans="1:64">
      <c r="A1387" t="s">
        <v>2327</v>
      </c>
      <c r="B1387" t="s">
        <v>2328</v>
      </c>
      <c r="C1387">
        <v>7.1633199999999997E-4</v>
      </c>
      <c r="D1387">
        <v>5</v>
      </c>
      <c r="E1387">
        <v>5</v>
      </c>
      <c r="F1387">
        <v>0</v>
      </c>
      <c r="G1387">
        <v>665674</v>
      </c>
      <c r="H1387">
        <v>695857</v>
      </c>
      <c r="I1387">
        <v>429322</v>
      </c>
      <c r="J1387">
        <v>279474</v>
      </c>
      <c r="K1387">
        <v>227921</v>
      </c>
      <c r="L1387">
        <v>344241</v>
      </c>
      <c r="M1387">
        <v>170115</v>
      </c>
      <c r="N1387">
        <v>192204</v>
      </c>
      <c r="O1387">
        <v>184181</v>
      </c>
      <c r="P1387">
        <v>295325</v>
      </c>
      <c r="Q1387">
        <v>271663</v>
      </c>
      <c r="R1387">
        <v>369103</v>
      </c>
      <c r="S1387">
        <v>477392</v>
      </c>
      <c r="T1387">
        <v>427670</v>
      </c>
      <c r="U1387">
        <v>409238</v>
      </c>
      <c r="V1387">
        <v>395190</v>
      </c>
      <c r="W1387">
        <v>458035</v>
      </c>
      <c r="X1387">
        <v>579379</v>
      </c>
      <c r="Y1387">
        <v>279721</v>
      </c>
      <c r="Z1387">
        <v>340290</v>
      </c>
      <c r="AA1387">
        <v>436553</v>
      </c>
      <c r="AB1387">
        <v>473053</v>
      </c>
      <c r="AC1387">
        <v>530085</v>
      </c>
      <c r="AD1387">
        <v>648324</v>
      </c>
      <c r="AE1387">
        <v>581047</v>
      </c>
      <c r="AF1387">
        <v>961315</v>
      </c>
      <c r="AG1387">
        <v>787285</v>
      </c>
      <c r="AH1387">
        <v>1463950</v>
      </c>
      <c r="AI1387">
        <v>1394030</v>
      </c>
      <c r="AJ1387">
        <v>1686320</v>
      </c>
      <c r="AK1387">
        <v>280356</v>
      </c>
      <c r="AL1387">
        <v>354768</v>
      </c>
      <c r="AM1387">
        <v>286725</v>
      </c>
      <c r="AN1387">
        <v>593340</v>
      </c>
      <c r="AO1387">
        <v>1007550</v>
      </c>
      <c r="AP1387">
        <v>1009330</v>
      </c>
      <c r="AR1387" s="16">
        <f>IFERROR(TTEST(G1387:O1387,P1387:X1387,2,1),IF(OR(COUNTIF(P1387:X1387,"&gt;0")&gt;7,COUNTIF(G1387:O1387,"&gt;0")&gt;7),0,9999))</f>
        <v>0.58061744516464864</v>
      </c>
      <c r="AS1387" s="16">
        <f>IF(AR1387=9999,$BO$3,RANK(AR1387,$AR$3:$AR$1993,1))</f>
        <v>1684</v>
      </c>
      <c r="AT1387" s="16">
        <f>LOG((IFERROR(SUM(P1387:X1387)/COUNTIF(P1387:X1387, "&gt;0"),0.1))/(IFERROR(SUM(G1387:O1387)/COUNTIF(G1387:O1387, "&gt;0"),0.1)),2)</f>
        <v>0.20778031743840145</v>
      </c>
      <c r="AU1387" s="17">
        <f>SUM(COUNTIF(P1387:X1387, "&gt;0"), COUNTIF(G1387:O1387, "&gt;0"))</f>
        <v>18</v>
      </c>
      <c r="AV1387" s="18">
        <f>$BQ$3*AS1387/$BO$3</f>
        <v>8.4708249496981882E-3</v>
      </c>
      <c r="AW1387" s="18" t="str">
        <f>IF(AR1387&lt;AV1387,AR1387,"ns")</f>
        <v>ns</v>
      </c>
      <c r="AX1387" s="19" t="str">
        <f>IF(AND(AW1387&lt;0.01,ABS(AT1387)&gt;1.5,D1387&gt;2), IF(AND(AT1387&gt;0,COUNTIF(P1387:X1387,"&gt;0")&gt;7),"IRF4_interactor_Treg", (IF(AND(AT1387&lt;0,COUNTIF(G1387:O1387, "&gt;0")&gt;7), "background_significant", "ns"))), "ns")</f>
        <v>ns</v>
      </c>
      <c r="AY1387" s="20">
        <f>IFERROR(TTEST(Y1387:AG1387,AH1387:AP1387,2,1),IF(OR(COUNTIF(AH1387:AP1387,"&gt;0")&gt;7,COUNTIF(Y1387:AG1387,"&gt;0")&gt;7),0,9999))</f>
        <v>0.15336969295992139</v>
      </c>
      <c r="AZ1387" s="20">
        <f>IF(AY1387=9999,$BO$4,RANK(AY1387,$AY$3:$AY$1993,1))</f>
        <v>1383</v>
      </c>
      <c r="BA1387" s="20">
        <f>LOG((IFERROR(SUM(AH1387:AP1387)/COUNTIF(AH1387:AP1387, "&gt;0"),0.1))/(IFERROR(SUM(Y1387:AG1387)/COUNTIF(Y1387:AG1387, "&gt;0"),0.1)),2)</f>
        <v>0.68094934880457747</v>
      </c>
      <c r="BB1387" s="21">
        <f>SUM(COUNTIF(AH1387:AP1387, "&gt;0"), COUNTIF(Y1387:AG1387, "&gt;0"))</f>
        <v>18</v>
      </c>
      <c r="BC1387" s="22">
        <f>$BQ$3*AZ1387/$BO$4</f>
        <v>6.9497487437185932E-3</v>
      </c>
      <c r="BD1387" s="22" t="str">
        <f>IF(AY1387&lt;BC1387,AY1387,"ns")</f>
        <v>ns</v>
      </c>
      <c r="BE1387" s="23" t="str">
        <f>IF(AND(BD1387&lt;0.01,ABS(BA1387)&gt;1.5,D1387&gt;2), IF(AND(BA1387&gt;0,COUNTIF(AH1387:AP1387,"&gt;0")&gt;7),"IRF4_interactor_Th17", (IF(AND(BA1387&lt;0,COUNTIF(Y1387:AG1387, "&gt;0")&gt;7), "background_significant", "ns"))), "ns")</f>
        <v>ns</v>
      </c>
      <c r="BF1387" s="24" t="str">
        <f>IF(OR(AX1387 ="IRF4_interactor_Treg", BE1387 ="IRF4_interactor_Th17"), LOG((AVERAGE(AH1387:AP1387)+0.1)/(AVERAGE(P1387:X1387)+0.1),2),"ns")</f>
        <v>ns</v>
      </c>
      <c r="BG1387" s="24">
        <f>IF(AND(AX1387="IRF4_interactor_Treg",BE1387="IRF4_interactor_Th17"),1,IF(AX1387="IRF4_interactor_Treg","IRF4_Treg",IF(BE1387="IRF4_interactor_Th17","IRF4_Th17",0)))</f>
        <v>0</v>
      </c>
      <c r="BH1387" s="25">
        <f>IFERROR(TTEST(AH1387:AP1387,P1387:X1387,2,1),IF(OR(COUNTIF(P1387:X1387,"&gt;0")&gt;7,COUNTIF(AH1387:AP1387,"&gt;0")&gt;7),0,9999))</f>
        <v>3.841457620565842E-2</v>
      </c>
      <c r="BI1387" s="25">
        <f>IF(BH1387=9999,$BS$5,RANK(BH1387,$BH$3:$BH$1993,1))</f>
        <v>404</v>
      </c>
      <c r="BJ1387" s="25">
        <f>$BQ$3*BI1387/$BO$5</f>
        <v>2.0291310899045708E-3</v>
      </c>
      <c r="BK1387" s="25" t="str">
        <f>IF(BH1387&lt;BJ1387,BH1387,"ns")</f>
        <v>ns</v>
      </c>
      <c r="BL1387" s="26">
        <f>SUM(COUNTIF(P1387:X1387, "&gt;0"), COUNTIF(AH1387:AP1387, "&gt;0"))</f>
        <v>18</v>
      </c>
    </row>
    <row r="1388" spans="1:64">
      <c r="A1388" t="s">
        <v>3145</v>
      </c>
      <c r="B1388" t="s">
        <v>3146</v>
      </c>
      <c r="C1388">
        <v>4.82315E-3</v>
      </c>
      <c r="D1388">
        <v>7</v>
      </c>
      <c r="E1388">
        <v>7</v>
      </c>
      <c r="F1388">
        <v>0</v>
      </c>
      <c r="G1388">
        <v>1428730</v>
      </c>
      <c r="H1388">
        <v>1258100</v>
      </c>
      <c r="I1388">
        <v>1211990</v>
      </c>
      <c r="J1388">
        <v>328482</v>
      </c>
      <c r="K1388">
        <v>638698</v>
      </c>
      <c r="L1388">
        <v>620971</v>
      </c>
      <c r="M1388">
        <v>682499</v>
      </c>
      <c r="N1388">
        <v>726854</v>
      </c>
      <c r="O1388">
        <v>154635</v>
      </c>
      <c r="P1388">
        <v>1222980</v>
      </c>
      <c r="Q1388">
        <v>1005240</v>
      </c>
      <c r="R1388">
        <v>714820</v>
      </c>
      <c r="S1388">
        <v>1735810</v>
      </c>
      <c r="T1388">
        <v>1419360</v>
      </c>
      <c r="U1388">
        <v>1273130</v>
      </c>
      <c r="V1388">
        <v>1574780</v>
      </c>
      <c r="W1388">
        <v>1540480</v>
      </c>
      <c r="X1388">
        <v>1475780</v>
      </c>
      <c r="Y1388">
        <v>1124710</v>
      </c>
      <c r="Z1388">
        <v>691960</v>
      </c>
      <c r="AA1388">
        <v>819093</v>
      </c>
      <c r="AB1388">
        <v>734646</v>
      </c>
      <c r="AC1388">
        <v>876940</v>
      </c>
      <c r="AD1388">
        <v>587755</v>
      </c>
      <c r="AE1388">
        <v>1863280</v>
      </c>
      <c r="AF1388">
        <v>2484590</v>
      </c>
      <c r="AG1388">
        <v>2648310</v>
      </c>
      <c r="AH1388">
        <v>2917760</v>
      </c>
      <c r="AI1388">
        <v>2754560</v>
      </c>
      <c r="AJ1388">
        <v>3135990</v>
      </c>
      <c r="AK1388">
        <v>1200280</v>
      </c>
      <c r="AL1388">
        <v>759728</v>
      </c>
      <c r="AM1388">
        <v>631653</v>
      </c>
      <c r="AN1388">
        <v>1786740</v>
      </c>
      <c r="AO1388">
        <v>2600050</v>
      </c>
      <c r="AP1388">
        <v>1563380</v>
      </c>
      <c r="AR1388" s="16">
        <f>IFERROR(TTEST(G1388:O1388,P1388:X1388,2,1),IF(OR(COUNTIF(P1388:X1388,"&gt;0")&gt;7,COUNTIF(G1388:O1388,"&gt;0")&gt;7),0,9999))</f>
        <v>4.689048103442342E-2</v>
      </c>
      <c r="AS1388" s="16">
        <f>IF(AR1388=9999,$BO$3,RANK(AR1388,$AR$3:$AR$1993,1))</f>
        <v>961</v>
      </c>
      <c r="AT1388" s="16">
        <f>LOG((IFERROR(SUM(P1388:X1388)/COUNTIF(P1388:X1388, "&gt;0"),0.1))/(IFERROR(SUM(G1388:O1388)/COUNTIF(G1388:O1388, "&gt;0"),0.1)),2)</f>
        <v>0.76261305573200555</v>
      </c>
      <c r="AU1388" s="17">
        <f>SUM(COUNTIF(P1388:X1388, "&gt;0"), COUNTIF(G1388:O1388, "&gt;0"))</f>
        <v>18</v>
      </c>
      <c r="AV1388" s="18">
        <f>$BQ$3*AS1388/$BO$3</f>
        <v>4.8340040241448686E-3</v>
      </c>
      <c r="AW1388" s="18" t="str">
        <f>IF(AR1388&lt;AV1388,AR1388,"ns")</f>
        <v>ns</v>
      </c>
      <c r="AX1388" s="19" t="str">
        <f>IF(AND(AW1388&lt;0.01,ABS(AT1388)&gt;1.5,D1388&gt;2), IF(AND(AT1388&gt;0,COUNTIF(P1388:X1388,"&gt;0")&gt;7),"IRF4_interactor_Treg", (IF(AND(AT1388&lt;0,COUNTIF(G1388:O1388, "&gt;0")&gt;7), "background_significant", "ns"))), "ns")</f>
        <v>ns</v>
      </c>
      <c r="AY1388" s="20">
        <f>IFERROR(TTEST(Y1388:AG1388,AH1388:AP1388,2,1),IF(OR(COUNTIF(AH1388:AP1388,"&gt;0")&gt;7,COUNTIF(Y1388:AG1388,"&gt;0")&gt;7),0,9999))</f>
        <v>0.15337274915998425</v>
      </c>
      <c r="AZ1388" s="20">
        <f>IF(AY1388=9999,$BO$4,RANK(AY1388,$AY$3:$AY$1993,1))</f>
        <v>1384</v>
      </c>
      <c r="BA1388" s="20">
        <f>LOG((IFERROR(SUM(AH1388:AP1388)/COUNTIF(AH1388:AP1388, "&gt;0"),0.1))/(IFERROR(SUM(Y1388:AG1388)/COUNTIF(Y1388:AG1388, "&gt;0"),0.1)),2)</f>
        <v>0.55234073539038808</v>
      </c>
      <c r="BB1388" s="21">
        <f>SUM(COUNTIF(AH1388:AP1388, "&gt;0"), COUNTIF(Y1388:AG1388, "&gt;0"))</f>
        <v>18</v>
      </c>
      <c r="BC1388" s="22">
        <f>$BQ$3*AZ1388/$BO$4</f>
        <v>6.9547738693467335E-3</v>
      </c>
      <c r="BD1388" s="22" t="str">
        <f>IF(AY1388&lt;BC1388,AY1388,"ns")</f>
        <v>ns</v>
      </c>
      <c r="BE1388" s="23" t="str">
        <f>IF(AND(BD1388&lt;0.01,ABS(BA1388)&gt;1.5,D1388&gt;2), IF(AND(BA1388&gt;0,COUNTIF(AH1388:AP1388,"&gt;0")&gt;7),"IRF4_interactor_Th17", (IF(AND(BA1388&lt;0,COUNTIF(Y1388:AG1388, "&gt;0")&gt;7), "background_significant", "ns"))), "ns")</f>
        <v>ns</v>
      </c>
      <c r="BF1388" s="24" t="str">
        <f>IF(OR(AX1388 ="IRF4_interactor_Treg", BE1388 ="IRF4_interactor_Th17"), LOG((AVERAGE(AH1388:AP1388)+0.1)/(AVERAGE(P1388:X1388)+0.1),2),"ns")</f>
        <v>ns</v>
      </c>
      <c r="BG1388" s="24">
        <f>IF(AND(AX1388="IRF4_interactor_Treg",BE1388="IRF4_interactor_Th17"),1,IF(AX1388="IRF4_interactor_Treg","IRF4_Treg",IF(BE1388="IRF4_interactor_Th17","IRF4_Th17",0)))</f>
        <v>0</v>
      </c>
      <c r="BH1388" s="25">
        <f>IFERROR(TTEST(AH1388:AP1388,P1388:X1388,2,1),IF(OR(COUNTIF(P1388:X1388,"&gt;0")&gt;7,COUNTIF(AH1388:AP1388,"&gt;0")&gt;7),0,9999))</f>
        <v>0.1620909803960264</v>
      </c>
      <c r="BI1388" s="25">
        <f>IF(BH1388=9999,$BS$5,RANK(BH1388,$BH$3:$BH$1993,1))</f>
        <v>853</v>
      </c>
      <c r="BJ1388" s="25">
        <f>$BQ$3*BI1388/$BO$5</f>
        <v>4.2842792566549466E-3</v>
      </c>
      <c r="BK1388" s="25" t="str">
        <f>IF(BH1388&lt;BJ1388,BH1388,"ns")</f>
        <v>ns</v>
      </c>
      <c r="BL1388" s="26">
        <f>SUM(COUNTIF(P1388:X1388, "&gt;0"), COUNTIF(AH1388:AP1388, "&gt;0"))</f>
        <v>18</v>
      </c>
    </row>
    <row r="1389" spans="1:64">
      <c r="A1389" t="s">
        <v>243</v>
      </c>
      <c r="B1389" t="s">
        <v>244</v>
      </c>
      <c r="C1389">
        <v>1.3973E-3</v>
      </c>
      <c r="D1389">
        <v>4</v>
      </c>
      <c r="E1389">
        <v>4</v>
      </c>
      <c r="F1389">
        <v>0</v>
      </c>
      <c r="G1389">
        <v>178179</v>
      </c>
      <c r="H1389">
        <v>148646</v>
      </c>
      <c r="I1389">
        <v>192743</v>
      </c>
      <c r="J1389">
        <v>97094.6</v>
      </c>
      <c r="K1389">
        <v>85024.5</v>
      </c>
      <c r="L1389">
        <v>168005</v>
      </c>
      <c r="M1389">
        <v>132724</v>
      </c>
      <c r="N1389">
        <v>94217.9</v>
      </c>
      <c r="O1389">
        <v>90994.8</v>
      </c>
      <c r="P1389">
        <v>157069</v>
      </c>
      <c r="Q1389">
        <v>111594</v>
      </c>
      <c r="R1389">
        <v>162453</v>
      </c>
      <c r="S1389">
        <v>115784</v>
      </c>
      <c r="T1389">
        <v>130648</v>
      </c>
      <c r="U1389">
        <v>149604</v>
      </c>
      <c r="V1389">
        <v>143972</v>
      </c>
      <c r="W1389">
        <v>176910</v>
      </c>
      <c r="X1389">
        <v>165347</v>
      </c>
      <c r="Y1389">
        <v>151104</v>
      </c>
      <c r="Z1389">
        <v>168793</v>
      </c>
      <c r="AA1389">
        <v>175711</v>
      </c>
      <c r="AB1389">
        <v>103285</v>
      </c>
      <c r="AC1389">
        <v>128297</v>
      </c>
      <c r="AD1389">
        <v>143112</v>
      </c>
      <c r="AE1389">
        <v>78761.2</v>
      </c>
      <c r="AF1389">
        <v>114892</v>
      </c>
      <c r="AG1389">
        <v>152057</v>
      </c>
      <c r="AH1389">
        <v>200508</v>
      </c>
      <c r="AI1389">
        <v>229487</v>
      </c>
      <c r="AJ1389">
        <v>274482</v>
      </c>
      <c r="AK1389">
        <v>50702.7</v>
      </c>
      <c r="AL1389">
        <v>121003</v>
      </c>
      <c r="AM1389">
        <v>92392.4</v>
      </c>
      <c r="AN1389">
        <v>152135</v>
      </c>
      <c r="AO1389">
        <v>235682</v>
      </c>
      <c r="AP1389">
        <v>154355</v>
      </c>
      <c r="AR1389" s="16">
        <f>IFERROR(TTEST(G1389:O1389,P1389:X1389,2,1),IF(OR(COUNTIF(P1389:X1389,"&gt;0")&gt;7,COUNTIF(G1389:O1389,"&gt;0")&gt;7),0,9999))</f>
        <v>0.37942282047663711</v>
      </c>
      <c r="AS1389" s="16">
        <f>IF(AR1389=9999,$BO$3,RANK(AR1389,$AR$3:$AR$1993,1))</f>
        <v>1519</v>
      </c>
      <c r="AT1389" s="16">
        <f>LOG((IFERROR(SUM(P1389:X1389)/COUNTIF(P1389:X1389, "&gt;0"),0.1))/(IFERROR(SUM(G1389:O1389)/COUNTIF(G1389:O1389, "&gt;0"),0.1)),2)</f>
        <v>0.14520150556652911</v>
      </c>
      <c r="AU1389" s="17">
        <f>SUM(COUNTIF(P1389:X1389, "&gt;0"), COUNTIF(G1389:O1389, "&gt;0"))</f>
        <v>18</v>
      </c>
      <c r="AV1389" s="18">
        <f>$BQ$3*AS1389/$BO$3</f>
        <v>7.6408450704225353E-3</v>
      </c>
      <c r="AW1389" s="18" t="str">
        <f>IF(AR1389&lt;AV1389,AR1389,"ns")</f>
        <v>ns</v>
      </c>
      <c r="AX1389" s="19" t="str">
        <f>IF(AND(AW1389&lt;0.01,ABS(AT1389)&gt;1.5,D1389&gt;2), IF(AND(AT1389&gt;0,COUNTIF(P1389:X1389,"&gt;0")&gt;7),"IRF4_interactor_Treg", (IF(AND(AT1389&lt;0,COUNTIF(G1389:O1389, "&gt;0")&gt;7), "background_significant", "ns"))), "ns")</f>
        <v>ns</v>
      </c>
      <c r="AY1389" s="20">
        <f>IFERROR(TTEST(Y1389:AG1389,AH1389:AP1389,2,1),IF(OR(COUNTIF(AH1389:AP1389,"&gt;0")&gt;7,COUNTIF(Y1389:AG1389,"&gt;0")&gt;7),0,9999))</f>
        <v>0.15662357041466576</v>
      </c>
      <c r="AZ1389" s="20">
        <f>IF(AY1389=9999,$BO$4,RANK(AY1389,$AY$3:$AY$1993,1))</f>
        <v>1385</v>
      </c>
      <c r="BA1389" s="20">
        <f>LOG((IFERROR(SUM(AH1389:AP1389)/COUNTIF(AH1389:AP1389, "&gt;0"),0.1))/(IFERROR(SUM(Y1389:AG1389)/COUNTIF(Y1389:AG1389, "&gt;0"),0.1)),2)</f>
        <v>0.31310446955524623</v>
      </c>
      <c r="BB1389" s="21">
        <f>SUM(COUNTIF(AH1389:AP1389, "&gt;0"), COUNTIF(Y1389:AG1389, "&gt;0"))</f>
        <v>18</v>
      </c>
      <c r="BC1389" s="22">
        <f>$BQ$3*AZ1389/$BO$4</f>
        <v>6.9597989949748739E-3</v>
      </c>
      <c r="BD1389" s="22" t="str">
        <f>IF(AY1389&lt;BC1389,AY1389,"ns")</f>
        <v>ns</v>
      </c>
      <c r="BE1389" s="23" t="str">
        <f>IF(AND(BD1389&lt;0.01,ABS(BA1389)&gt;1.5,D1389&gt;2), IF(AND(BA1389&gt;0,COUNTIF(AH1389:AP1389,"&gt;0")&gt;7),"IRF4_interactor_Th17", (IF(AND(BA1389&lt;0,COUNTIF(Y1389:AG1389, "&gt;0")&gt;7), "background_significant", "ns"))), "ns")</f>
        <v>ns</v>
      </c>
      <c r="BF1389" s="24" t="str">
        <f>IF(OR(AX1389 ="IRF4_interactor_Treg", BE1389 ="IRF4_interactor_Th17"), LOG((AVERAGE(AH1389:AP1389)+0.1)/(AVERAGE(P1389:X1389)+0.1),2),"ns")</f>
        <v>ns</v>
      </c>
      <c r="BG1389" s="24">
        <f>IF(AND(AX1389="IRF4_interactor_Treg",BE1389="IRF4_interactor_Th17"),1,IF(AX1389="IRF4_interactor_Treg","IRF4_Treg",IF(BE1389="IRF4_interactor_Th17","IRF4_Th17",0)))</f>
        <v>0</v>
      </c>
      <c r="BH1389" s="25">
        <f>IFERROR(TTEST(AH1389:AP1389,P1389:X1389,2,1),IF(OR(COUNTIF(P1389:X1389,"&gt;0")&gt;7,COUNTIF(AH1389:AP1389,"&gt;0")&gt;7),0,9999))</f>
        <v>0.350672939410129</v>
      </c>
      <c r="BI1389" s="25">
        <f>IF(BH1389=9999,$BS$5,RANK(BH1389,$BH$3:$BH$1993,1))</f>
        <v>1245</v>
      </c>
      <c r="BJ1389" s="25">
        <f>$BQ$3*BI1389/$BO$5</f>
        <v>6.2531391260673037E-3</v>
      </c>
      <c r="BK1389" s="25" t="str">
        <f>IF(BH1389&lt;BJ1389,BH1389,"ns")</f>
        <v>ns</v>
      </c>
      <c r="BL1389" s="26">
        <f>SUM(COUNTIF(P1389:X1389, "&gt;0"), COUNTIF(AH1389:AP1389, "&gt;0"))</f>
        <v>18</v>
      </c>
    </row>
    <row r="1390" spans="1:64">
      <c r="A1390" t="s">
        <v>6199</v>
      </c>
      <c r="B1390" t="s">
        <v>6200</v>
      </c>
      <c r="C1390">
        <v>4.5587799999999998E-2</v>
      </c>
      <c r="D1390">
        <v>3</v>
      </c>
      <c r="E1390">
        <v>3</v>
      </c>
      <c r="F1390">
        <v>0</v>
      </c>
      <c r="G1390">
        <v>161299</v>
      </c>
      <c r="H1390">
        <v>122174</v>
      </c>
      <c r="I1390">
        <v>164446</v>
      </c>
      <c r="J1390">
        <v>0</v>
      </c>
      <c r="K1390">
        <v>0</v>
      </c>
      <c r="L1390">
        <v>65100.1</v>
      </c>
      <c r="M1390">
        <v>91252.7</v>
      </c>
      <c r="N1390">
        <v>56140</v>
      </c>
      <c r="O1390">
        <v>63230.1</v>
      </c>
      <c r="P1390">
        <v>159148</v>
      </c>
      <c r="Q1390">
        <v>139335</v>
      </c>
      <c r="R1390">
        <v>147354</v>
      </c>
      <c r="S1390">
        <v>126500</v>
      </c>
      <c r="T1390">
        <v>168177</v>
      </c>
      <c r="U1390">
        <v>172468</v>
      </c>
      <c r="V1390">
        <v>97357.1</v>
      </c>
      <c r="W1390">
        <v>117868</v>
      </c>
      <c r="X1390">
        <v>114255</v>
      </c>
      <c r="Y1390">
        <v>187795</v>
      </c>
      <c r="Z1390">
        <v>269801</v>
      </c>
      <c r="AA1390">
        <v>194385</v>
      </c>
      <c r="AB1390">
        <v>141350</v>
      </c>
      <c r="AC1390">
        <v>0</v>
      </c>
      <c r="AD1390">
        <v>0</v>
      </c>
      <c r="AE1390">
        <v>168499</v>
      </c>
      <c r="AF1390">
        <v>306479</v>
      </c>
      <c r="AG1390">
        <v>320469</v>
      </c>
      <c r="AH1390">
        <v>274637</v>
      </c>
      <c r="AI1390">
        <v>294481</v>
      </c>
      <c r="AJ1390">
        <v>308126</v>
      </c>
      <c r="AK1390">
        <v>61812.9</v>
      </c>
      <c r="AL1390">
        <v>0</v>
      </c>
      <c r="AM1390">
        <v>26366.7</v>
      </c>
      <c r="AN1390">
        <v>290877</v>
      </c>
      <c r="AO1390">
        <v>394727</v>
      </c>
      <c r="AP1390">
        <v>272324</v>
      </c>
      <c r="AR1390" s="16">
        <f>IFERROR(TTEST(G1390:O1390,P1390:X1390,2,1),IF(OR(COUNTIF(P1390:X1390,"&gt;0")&gt;7,COUNTIF(G1390:O1390,"&gt;0")&gt;7),0,9999))</f>
        <v>2.7292662804602515E-2</v>
      </c>
      <c r="AS1390" s="16">
        <f>IF(AR1390=9999,$BO$3,RANK(AR1390,$AR$3:$AR$1993,1))</f>
        <v>862</v>
      </c>
      <c r="AT1390" s="16">
        <f>LOG((IFERROR(SUM(P1390:X1390)/COUNTIF(P1390:X1390, "&gt;0"),0.1))/(IFERROR(SUM(G1390:O1390)/COUNTIF(G1390:O1390, "&gt;0"),0.1)),2)</f>
        <v>0.41728391538479104</v>
      </c>
      <c r="AU1390" s="17">
        <f>SUM(COUNTIF(P1390:X1390, "&gt;0"), COUNTIF(G1390:O1390, "&gt;0"))</f>
        <v>16</v>
      </c>
      <c r="AV1390" s="18">
        <f>$BQ$3*AS1390/$BO$3</f>
        <v>4.3360160965794778E-3</v>
      </c>
      <c r="AW1390" s="18" t="str">
        <f>IF(AR1390&lt;AV1390,AR1390,"ns")</f>
        <v>ns</v>
      </c>
      <c r="AX1390" s="19" t="str">
        <f>IF(AND(AW1390&lt;0.01,ABS(AT1390)&gt;1.5,D1390&gt;2), IF(AND(AT1390&gt;0,COUNTIF(P1390:X1390,"&gt;0")&gt;7),"IRF4_interactor_Treg", (IF(AND(AT1390&lt;0,COUNTIF(G1390:O1390, "&gt;0")&gt;7), "background_significant", "ns"))), "ns")</f>
        <v>ns</v>
      </c>
      <c r="AY1390" s="20">
        <f>IFERROR(TTEST(Y1390:AG1390,AH1390:AP1390,2,1),IF(OR(COUNTIF(AH1390:AP1390,"&gt;0")&gt;7,COUNTIF(Y1390:AG1390,"&gt;0")&gt;7),0,9999))</f>
        <v>0.15678455719825202</v>
      </c>
      <c r="AZ1390" s="20">
        <f>IF(AY1390=9999,$BO$4,RANK(AY1390,$AY$3:$AY$1993,1))</f>
        <v>1386</v>
      </c>
      <c r="BA1390" s="20">
        <f>LOG((IFERROR(SUM(AH1390:AP1390)/COUNTIF(AH1390:AP1390, "&gt;0"),0.1))/(IFERROR(SUM(Y1390:AG1390)/COUNTIF(Y1390:AG1390, "&gt;0"),0.1)),2)</f>
        <v>8.3059891048985535E-2</v>
      </c>
      <c r="BB1390" s="21">
        <f>SUM(COUNTIF(AH1390:AP1390, "&gt;0"), COUNTIF(Y1390:AG1390, "&gt;0"))</f>
        <v>15</v>
      </c>
      <c r="BC1390" s="22">
        <f>$BQ$3*AZ1390/$BO$4</f>
        <v>6.9648241206030151E-3</v>
      </c>
      <c r="BD1390" s="22" t="str">
        <f>IF(AY1390&lt;BC1390,AY1390,"ns")</f>
        <v>ns</v>
      </c>
      <c r="BE1390" s="23" t="str">
        <f>IF(AND(BD1390&lt;0.01,ABS(BA1390)&gt;1.5,D1390&gt;2), IF(AND(BA1390&gt;0,COUNTIF(AH1390:AP1390,"&gt;0")&gt;7),"IRF4_interactor_Th17", (IF(AND(BA1390&lt;0,COUNTIF(Y1390:AG1390, "&gt;0")&gt;7), "background_significant", "ns"))), "ns")</f>
        <v>ns</v>
      </c>
      <c r="BF1390" s="24" t="str">
        <f>IF(OR(AX1390 ="IRF4_interactor_Treg", BE1390 ="IRF4_interactor_Th17"), LOG((AVERAGE(AH1390:AP1390)+0.1)/(AVERAGE(P1390:X1390)+0.1),2),"ns")</f>
        <v>ns</v>
      </c>
      <c r="BG1390" s="24">
        <f>IF(AND(AX1390="IRF4_interactor_Treg",BE1390="IRF4_interactor_Th17"),1,IF(AX1390="IRF4_interactor_Treg","IRF4_Treg",IF(BE1390="IRF4_interactor_Th17","IRF4_Th17",0)))</f>
        <v>0</v>
      </c>
      <c r="BH1390" s="25">
        <f>IFERROR(TTEST(AH1390:AP1390,P1390:X1390,2,1),IF(OR(COUNTIF(P1390:X1390,"&gt;0")&gt;7,COUNTIF(AH1390:AP1390,"&gt;0")&gt;7),0,9999))</f>
        <v>0.1936460059994736</v>
      </c>
      <c r="BI1390" s="25">
        <f>IF(BH1390=9999,$BS$5,RANK(BH1390,$BH$3:$BH$1993,1))</f>
        <v>928</v>
      </c>
      <c r="BJ1390" s="25">
        <f>$BQ$3*BI1390/$BO$5</f>
        <v>4.6609743847312902E-3</v>
      </c>
      <c r="BK1390" s="25" t="str">
        <f>IF(BH1390&lt;BJ1390,BH1390,"ns")</f>
        <v>ns</v>
      </c>
      <c r="BL1390" s="26">
        <f>SUM(COUNTIF(P1390:X1390, "&gt;0"), COUNTIF(AH1390:AP1390, "&gt;0"))</f>
        <v>17</v>
      </c>
    </row>
    <row r="1391" spans="1:64">
      <c r="A1391" t="s">
        <v>1875</v>
      </c>
      <c r="B1391" t="s">
        <v>1876</v>
      </c>
      <c r="C1391">
        <v>2.7306E-2</v>
      </c>
      <c r="D1391">
        <v>3</v>
      </c>
      <c r="E1391">
        <v>3</v>
      </c>
      <c r="F1391">
        <v>0</v>
      </c>
      <c r="G1391">
        <v>283191</v>
      </c>
      <c r="H1391">
        <v>117995</v>
      </c>
      <c r="I1391">
        <v>215294</v>
      </c>
      <c r="J1391">
        <v>101431</v>
      </c>
      <c r="K1391">
        <v>20516.900000000001</v>
      </c>
      <c r="L1391">
        <v>0</v>
      </c>
      <c r="M1391">
        <v>68618.100000000006</v>
      </c>
      <c r="N1391">
        <v>0</v>
      </c>
      <c r="O1391">
        <v>0</v>
      </c>
      <c r="P1391">
        <v>73910.8</v>
      </c>
      <c r="Q1391">
        <v>0</v>
      </c>
      <c r="R1391">
        <v>0</v>
      </c>
      <c r="S1391">
        <v>141071</v>
      </c>
      <c r="T1391">
        <v>42338.2</v>
      </c>
      <c r="U1391">
        <v>0</v>
      </c>
      <c r="V1391">
        <v>35208.400000000001</v>
      </c>
      <c r="W1391">
        <v>0</v>
      </c>
      <c r="X1391">
        <v>0</v>
      </c>
      <c r="Y1391">
        <v>67898.5</v>
      </c>
      <c r="Z1391">
        <v>20413.7</v>
      </c>
      <c r="AA1391">
        <v>0</v>
      </c>
      <c r="AB1391">
        <v>44291.6</v>
      </c>
      <c r="AC1391">
        <v>29477.8</v>
      </c>
      <c r="AD1391">
        <v>54032.6</v>
      </c>
      <c r="AE1391">
        <v>28809.1</v>
      </c>
      <c r="AF1391">
        <v>20459.099999999999</v>
      </c>
      <c r="AG1391">
        <v>33205.9</v>
      </c>
      <c r="AH1391">
        <v>288268</v>
      </c>
      <c r="AI1391">
        <v>95994.6</v>
      </c>
      <c r="AJ1391">
        <v>207427</v>
      </c>
      <c r="AK1391">
        <v>35529</v>
      </c>
      <c r="AL1391">
        <v>0</v>
      </c>
      <c r="AM1391">
        <v>0</v>
      </c>
      <c r="AN1391">
        <v>32233.5</v>
      </c>
      <c r="AO1391">
        <v>129028</v>
      </c>
      <c r="AP1391">
        <v>0</v>
      </c>
      <c r="AR1391" s="16">
        <f>IFERROR(TTEST(G1391:O1391,P1391:X1391,2,1),IF(OR(COUNTIF(P1391:X1391,"&gt;0")&gt;7,COUNTIF(G1391:O1391,"&gt;0")&gt;7),0,9999))</f>
        <v>0.12024651246921961</v>
      </c>
      <c r="AS1391" s="16">
        <f>IF(AR1391=9999,$BO$3,RANK(AR1391,$AR$3:$AR$1993,1))</f>
        <v>1180</v>
      </c>
      <c r="AT1391" s="16">
        <f>LOG((IFERROR(SUM(P1391:X1391)/COUNTIF(P1391:X1391, "&gt;0"),0.1))/(IFERROR(SUM(G1391:O1391)/COUNTIF(G1391:O1391, "&gt;0"),0.1)),2)</f>
        <v>-0.8791117108901636</v>
      </c>
      <c r="AU1391" s="17">
        <f>SUM(COUNTIF(P1391:X1391, "&gt;0"), COUNTIF(G1391:O1391, "&gt;0"))</f>
        <v>10</v>
      </c>
      <c r="AV1391" s="18">
        <f>$BQ$3*AS1391/$BO$3</f>
        <v>5.9356136820925554E-3</v>
      </c>
      <c r="AW1391" s="18" t="str">
        <f>IF(AR1391&lt;AV1391,AR1391,"ns")</f>
        <v>ns</v>
      </c>
      <c r="AX1391" s="19" t="str">
        <f>IF(AND(AW1391&lt;0.01,ABS(AT1391)&gt;1.5,D1391&gt;2), IF(AND(AT1391&gt;0,COUNTIF(P1391:X1391,"&gt;0")&gt;7),"IRF4_interactor_Treg", (IF(AND(AT1391&lt;0,COUNTIF(G1391:O1391, "&gt;0")&gt;7), "background_significant", "ns"))), "ns")</f>
        <v>ns</v>
      </c>
      <c r="AY1391" s="20">
        <f>IFERROR(TTEST(Y1391:AG1391,AH1391:AP1391,2,1),IF(OR(COUNTIF(AH1391:AP1391,"&gt;0")&gt;7,COUNTIF(Y1391:AG1391,"&gt;0")&gt;7),0,9999))</f>
        <v>0.15684386667186734</v>
      </c>
      <c r="AZ1391" s="20">
        <f>IF(AY1391=9999,$BO$4,RANK(AY1391,$AY$3:$AY$1993,1))</f>
        <v>1387</v>
      </c>
      <c r="BA1391" s="20">
        <f>LOG((IFERROR(SUM(AH1391:AP1391)/COUNTIF(AH1391:AP1391, "&gt;0"),0.1))/(IFERROR(SUM(Y1391:AG1391)/COUNTIF(Y1391:AG1391, "&gt;0"),0.1)),2)</f>
        <v>1.8159542079391795</v>
      </c>
      <c r="BB1391" s="21">
        <f>SUM(COUNTIF(AH1391:AP1391, "&gt;0"), COUNTIF(Y1391:AG1391, "&gt;0"))</f>
        <v>14</v>
      </c>
      <c r="BC1391" s="22">
        <f>$BQ$3*AZ1391/$BO$4</f>
        <v>6.9698492462311563E-3</v>
      </c>
      <c r="BD1391" s="22" t="str">
        <f>IF(AY1391&lt;BC1391,AY1391,"ns")</f>
        <v>ns</v>
      </c>
      <c r="BE1391" s="23" t="str">
        <f>IF(AND(BD1391&lt;0.01,ABS(BA1391)&gt;1.5,D1391&gt;2), IF(AND(BA1391&gt;0,COUNTIF(AH1391:AP1391,"&gt;0")&gt;7),"IRF4_interactor_Th17", (IF(AND(BA1391&lt;0,COUNTIF(Y1391:AG1391, "&gt;0")&gt;7), "background_significant", "ns"))), "ns")</f>
        <v>ns</v>
      </c>
      <c r="BF1391" s="24" t="str">
        <f>IF(OR(AX1391 ="IRF4_interactor_Treg", BE1391 ="IRF4_interactor_Th17"), LOG((AVERAGE(AH1391:AP1391)+0.1)/(AVERAGE(P1391:X1391)+0.1),2),"ns")</f>
        <v>ns</v>
      </c>
      <c r="BG1391" s="24">
        <f>IF(AND(AX1391="IRF4_interactor_Treg",BE1391="IRF4_interactor_Th17"),1,IF(AX1391="IRF4_interactor_Treg","IRF4_Treg",IF(BE1391="IRF4_interactor_Th17","IRF4_Th17",0)))</f>
        <v>0</v>
      </c>
      <c r="BH1391" s="25">
        <f>IFERROR(TTEST(AH1391:AP1391,P1391:X1391,2,1),IF(OR(COUNTIF(P1391:X1391,"&gt;0")&gt;7,COUNTIF(AH1391:AP1391,"&gt;0")&gt;7),0,9999))</f>
        <v>0.17835929891551616</v>
      </c>
      <c r="BI1391" s="25">
        <f>IF(BH1391=9999,$BS$5,RANK(BH1391,$BH$3:$BH$1993,1))</f>
        <v>898</v>
      </c>
      <c r="BJ1391" s="25">
        <f>$BQ$3*BI1391/$BO$5</f>
        <v>4.5102963335007535E-3</v>
      </c>
      <c r="BK1391" s="25" t="str">
        <f>IF(BH1391&lt;BJ1391,BH1391,"ns")</f>
        <v>ns</v>
      </c>
      <c r="BL1391" s="26">
        <f>SUM(COUNTIF(P1391:X1391, "&gt;0"), COUNTIF(AH1391:AP1391, "&gt;0"))</f>
        <v>10</v>
      </c>
    </row>
    <row r="1392" spans="1:64">
      <c r="A1392" t="s">
        <v>6015</v>
      </c>
      <c r="B1392" t="s">
        <v>6016</v>
      </c>
      <c r="C1392">
        <v>7.1633199999999997E-4</v>
      </c>
      <c r="D1392">
        <v>8</v>
      </c>
      <c r="E1392">
        <v>7</v>
      </c>
      <c r="F1392">
        <v>1</v>
      </c>
      <c r="G1392">
        <v>603283</v>
      </c>
      <c r="H1392">
        <v>502772</v>
      </c>
      <c r="I1392">
        <v>550712</v>
      </c>
      <c r="J1392">
        <v>468738</v>
      </c>
      <c r="K1392">
        <v>461894</v>
      </c>
      <c r="L1392">
        <v>459340</v>
      </c>
      <c r="M1392">
        <v>386386</v>
      </c>
      <c r="N1392">
        <v>387921</v>
      </c>
      <c r="O1392">
        <v>406714</v>
      </c>
      <c r="P1392">
        <v>505353</v>
      </c>
      <c r="Q1392">
        <v>432495</v>
      </c>
      <c r="R1392">
        <v>499939</v>
      </c>
      <c r="S1392">
        <v>626196</v>
      </c>
      <c r="T1392">
        <v>613059</v>
      </c>
      <c r="U1392">
        <v>593230</v>
      </c>
      <c r="V1392">
        <v>519978</v>
      </c>
      <c r="W1392">
        <v>648397</v>
      </c>
      <c r="X1392">
        <v>597512</v>
      </c>
      <c r="Y1392">
        <v>486159</v>
      </c>
      <c r="Z1392">
        <v>469485</v>
      </c>
      <c r="AA1392">
        <v>478130</v>
      </c>
      <c r="AB1392">
        <v>397013</v>
      </c>
      <c r="AC1392">
        <v>390481</v>
      </c>
      <c r="AD1392">
        <v>463338</v>
      </c>
      <c r="AE1392">
        <v>298104</v>
      </c>
      <c r="AF1392">
        <v>441532</v>
      </c>
      <c r="AG1392">
        <v>378360</v>
      </c>
      <c r="AH1392">
        <v>511052</v>
      </c>
      <c r="AI1392">
        <v>477070</v>
      </c>
      <c r="AJ1392">
        <v>469202</v>
      </c>
      <c r="AK1392">
        <v>421284</v>
      </c>
      <c r="AL1392">
        <v>419895</v>
      </c>
      <c r="AM1392">
        <v>390697</v>
      </c>
      <c r="AN1392">
        <v>421771</v>
      </c>
      <c r="AO1392">
        <v>604264</v>
      </c>
      <c r="AP1392">
        <v>411400</v>
      </c>
      <c r="AR1392" s="16">
        <f>IFERROR(TTEST(G1392:O1392,P1392:X1392,2,1),IF(OR(COUNTIF(P1392:X1392,"&gt;0")&gt;7,COUNTIF(G1392:O1392,"&gt;0")&gt;7),0,9999))</f>
        <v>6.9314682433231828E-2</v>
      </c>
      <c r="AS1392" s="16">
        <f>IF(AR1392=9999,$BO$3,RANK(AR1392,$AR$3:$AR$1993,1))</f>
        <v>1051</v>
      </c>
      <c r="AT1392" s="16">
        <f>LOG((IFERROR(SUM(P1392:X1392)/COUNTIF(P1392:X1392, "&gt;0"),0.1))/(IFERROR(SUM(G1392:O1392)/COUNTIF(G1392:O1392, "&gt;0"),0.1)),2)</f>
        <v>0.25243035144407566</v>
      </c>
      <c r="AU1392" s="17">
        <f>SUM(COUNTIF(P1392:X1392, "&gt;0"), COUNTIF(G1392:O1392, "&gt;0"))</f>
        <v>18</v>
      </c>
      <c r="AV1392" s="18">
        <f>$BQ$3*AS1392/$BO$3</f>
        <v>5.2867203219315899E-3</v>
      </c>
      <c r="AW1392" s="18" t="str">
        <f>IF(AR1392&lt;AV1392,AR1392,"ns")</f>
        <v>ns</v>
      </c>
      <c r="AX1392" s="19" t="str">
        <f>IF(AND(AW1392&lt;0.01,ABS(AT1392)&gt;1.5,D1392&gt;2), IF(AND(AT1392&gt;0,COUNTIF(P1392:X1392,"&gt;0")&gt;7),"IRF4_interactor_Treg", (IF(AND(AT1392&lt;0,COUNTIF(G1392:O1392, "&gt;0")&gt;7), "background_significant", "ns"))), "ns")</f>
        <v>ns</v>
      </c>
      <c r="AY1392" s="20">
        <f>IFERROR(TTEST(Y1392:AG1392,AH1392:AP1392,2,1),IF(OR(COUNTIF(AH1392:AP1392,"&gt;0")&gt;7,COUNTIF(Y1392:AG1392,"&gt;0")&gt;7),0,9999))</f>
        <v>0.15898341837596208</v>
      </c>
      <c r="AZ1392" s="20">
        <f>IF(AY1392=9999,$BO$4,RANK(AY1392,$AY$3:$AY$1993,1))</f>
        <v>1388</v>
      </c>
      <c r="BA1392" s="20">
        <f>LOG((IFERROR(SUM(AH1392:AP1392)/COUNTIF(AH1392:AP1392, "&gt;0"),0.1))/(IFERROR(SUM(Y1392:AG1392)/COUNTIF(Y1392:AG1392, "&gt;0"),0.1)),2)</f>
        <v>0.11797889097160498</v>
      </c>
      <c r="BB1392" s="21">
        <f>SUM(COUNTIF(AH1392:AP1392, "&gt;0"), COUNTIF(Y1392:AG1392, "&gt;0"))</f>
        <v>18</v>
      </c>
      <c r="BC1392" s="22">
        <f>$BQ$3*AZ1392/$BO$4</f>
        <v>6.9748743718592967E-3</v>
      </c>
      <c r="BD1392" s="22" t="str">
        <f>IF(AY1392&lt;BC1392,AY1392,"ns")</f>
        <v>ns</v>
      </c>
      <c r="BE1392" s="23" t="str">
        <f>IF(AND(BD1392&lt;0.01,ABS(BA1392)&gt;1.5,D1392&gt;2), IF(AND(BA1392&gt;0,COUNTIF(AH1392:AP1392,"&gt;0")&gt;7),"IRF4_interactor_Th17", (IF(AND(BA1392&lt;0,COUNTIF(Y1392:AG1392, "&gt;0")&gt;7), "background_significant", "ns"))), "ns")</f>
        <v>ns</v>
      </c>
      <c r="BF1392" s="24" t="str">
        <f>IF(OR(AX1392 ="IRF4_interactor_Treg", BE1392 ="IRF4_interactor_Th17"), LOG((AVERAGE(AH1392:AP1392)+0.1)/(AVERAGE(P1392:X1392)+0.1),2),"ns")</f>
        <v>ns</v>
      </c>
      <c r="BG1392" s="24">
        <f>IF(AND(AX1392="IRF4_interactor_Treg",BE1392="IRF4_interactor_Th17"),1,IF(AX1392="IRF4_interactor_Treg","IRF4_Treg",IF(BE1392="IRF4_interactor_Th17","IRF4_Th17",0)))</f>
        <v>0</v>
      </c>
      <c r="BH1392" s="25">
        <f>IFERROR(TTEST(AH1392:AP1392,P1392:X1392,2,1),IF(OR(COUNTIF(P1392:X1392,"&gt;0")&gt;7,COUNTIF(AH1392:AP1392,"&gt;0")&gt;7),0,9999))</f>
        <v>1.515664419191305E-2</v>
      </c>
      <c r="BI1392" s="25">
        <f>IF(BH1392=9999,$BS$5,RANK(BH1392,$BH$3:$BH$1993,1))</f>
        <v>258</v>
      </c>
      <c r="BJ1392" s="25">
        <f>$BQ$3*BI1392/$BO$5</f>
        <v>1.2958312405826219E-3</v>
      </c>
      <c r="BK1392" s="25" t="str">
        <f>IF(BH1392&lt;BJ1392,BH1392,"ns")</f>
        <v>ns</v>
      </c>
      <c r="BL1392" s="26">
        <f>SUM(COUNTIF(P1392:X1392, "&gt;0"), COUNTIF(AH1392:AP1392, "&gt;0"))</f>
        <v>18</v>
      </c>
    </row>
    <row r="1393" spans="1:64">
      <c r="A1393" t="s">
        <v>5275</v>
      </c>
      <c r="B1393" t="s">
        <v>5276</v>
      </c>
      <c r="C1393">
        <v>7.1633199999999997E-4</v>
      </c>
      <c r="D1393">
        <v>7</v>
      </c>
      <c r="E1393">
        <v>7</v>
      </c>
      <c r="F1393">
        <v>0</v>
      </c>
      <c r="G1393">
        <v>159096</v>
      </c>
      <c r="H1393">
        <v>125457</v>
      </c>
      <c r="I1393">
        <v>104645</v>
      </c>
      <c r="J1393">
        <v>114659</v>
      </c>
      <c r="K1393">
        <v>102197</v>
      </c>
      <c r="L1393">
        <v>99270</v>
      </c>
      <c r="M1393">
        <v>78135.3</v>
      </c>
      <c r="N1393">
        <v>64560.1</v>
      </c>
      <c r="O1393">
        <v>72636</v>
      </c>
      <c r="P1393">
        <v>179842</v>
      </c>
      <c r="Q1393">
        <v>134103</v>
      </c>
      <c r="R1393">
        <v>118660</v>
      </c>
      <c r="S1393">
        <v>177071</v>
      </c>
      <c r="T1393">
        <v>155634</v>
      </c>
      <c r="U1393">
        <v>195532</v>
      </c>
      <c r="V1393">
        <v>187520</v>
      </c>
      <c r="W1393">
        <v>231493</v>
      </c>
      <c r="X1393">
        <v>245005</v>
      </c>
      <c r="Y1393">
        <v>157449</v>
      </c>
      <c r="Z1393">
        <v>140701</v>
      </c>
      <c r="AA1393">
        <v>185466</v>
      </c>
      <c r="AB1393">
        <v>114229</v>
      </c>
      <c r="AC1393">
        <v>82127.199999999997</v>
      </c>
      <c r="AD1393">
        <v>79450.3</v>
      </c>
      <c r="AE1393">
        <v>148772</v>
      </c>
      <c r="AF1393">
        <v>239474</v>
      </c>
      <c r="AG1393">
        <v>271323</v>
      </c>
      <c r="AH1393">
        <v>219288</v>
      </c>
      <c r="AI1393">
        <v>233823</v>
      </c>
      <c r="AJ1393">
        <v>304881</v>
      </c>
      <c r="AK1393">
        <v>87823.2</v>
      </c>
      <c r="AL1393">
        <v>92506.6</v>
      </c>
      <c r="AM1393">
        <v>107716</v>
      </c>
      <c r="AN1393">
        <v>190868</v>
      </c>
      <c r="AO1393">
        <v>274555</v>
      </c>
      <c r="AP1393">
        <v>188474</v>
      </c>
      <c r="AR1393" s="16">
        <f>IFERROR(TTEST(G1393:O1393,P1393:X1393,2,1),IF(OR(COUNTIF(P1393:X1393,"&gt;0")&gt;7,COUNTIF(G1393:O1393,"&gt;0")&gt;7),0,9999))</f>
        <v>5.5354464953369679E-3</v>
      </c>
      <c r="AS1393" s="16">
        <f>IF(AR1393=9999,$BO$3,RANK(AR1393,$AR$3:$AR$1993,1))</f>
        <v>564</v>
      </c>
      <c r="AT1393" s="16">
        <f>LOG((IFERROR(SUM(P1393:X1393)/COUNTIF(P1393:X1393, "&gt;0"),0.1))/(IFERROR(SUM(G1393:O1393)/COUNTIF(G1393:O1393, "&gt;0"),0.1)),2)</f>
        <v>0.81958225528683482</v>
      </c>
      <c r="AU1393" s="17">
        <f>SUM(COUNTIF(P1393:X1393, "&gt;0"), COUNTIF(G1393:O1393, "&gt;0"))</f>
        <v>18</v>
      </c>
      <c r="AV1393" s="18">
        <f>$BQ$3*AS1393/$BO$3</f>
        <v>2.8370221327967803E-3</v>
      </c>
      <c r="AW1393" s="18" t="str">
        <f>IF(AR1393&lt;AV1393,AR1393,"ns")</f>
        <v>ns</v>
      </c>
      <c r="AX1393" s="19" t="str">
        <f>IF(AND(AW1393&lt;0.01,ABS(AT1393)&gt;1.5,D1393&gt;2), IF(AND(AT1393&gt;0,COUNTIF(P1393:X1393,"&gt;0")&gt;7),"IRF4_interactor_Treg", (IF(AND(AT1393&lt;0,COUNTIF(G1393:O1393, "&gt;0")&gt;7), "background_significant", "ns"))), "ns")</f>
        <v>ns</v>
      </c>
      <c r="AY1393" s="20">
        <f>IFERROR(TTEST(Y1393:AG1393,AH1393:AP1393,2,1),IF(OR(COUNTIF(AH1393:AP1393,"&gt;0")&gt;7,COUNTIF(Y1393:AG1393,"&gt;0")&gt;7),0,9999))</f>
        <v>0.16133217302333289</v>
      </c>
      <c r="AZ1393" s="20">
        <f>IF(AY1393=9999,$BO$4,RANK(AY1393,$AY$3:$AY$1993,1))</f>
        <v>1389</v>
      </c>
      <c r="BA1393" s="20">
        <f>LOG((IFERROR(SUM(AH1393:AP1393)/COUNTIF(AH1393:AP1393, "&gt;0"),0.1))/(IFERROR(SUM(Y1393:AG1393)/COUNTIF(Y1393:AG1393, "&gt;0"),0.1)),2)</f>
        <v>0.26061346626773269</v>
      </c>
      <c r="BB1393" s="21">
        <f>SUM(COUNTIF(AH1393:AP1393, "&gt;0"), COUNTIF(Y1393:AG1393, "&gt;0"))</f>
        <v>18</v>
      </c>
      <c r="BC1393" s="22">
        <f>$BQ$3*AZ1393/$BO$4</f>
        <v>6.9798994974874379E-3</v>
      </c>
      <c r="BD1393" s="22" t="str">
        <f>IF(AY1393&lt;BC1393,AY1393,"ns")</f>
        <v>ns</v>
      </c>
      <c r="BE1393" s="23" t="str">
        <f>IF(AND(BD1393&lt;0.01,ABS(BA1393)&gt;1.5,D1393&gt;2), IF(AND(BA1393&gt;0,COUNTIF(AH1393:AP1393,"&gt;0")&gt;7),"IRF4_interactor_Th17", (IF(AND(BA1393&lt;0,COUNTIF(Y1393:AG1393, "&gt;0")&gt;7), "background_significant", "ns"))), "ns")</f>
        <v>ns</v>
      </c>
      <c r="BF1393" s="24" t="str">
        <f>IF(OR(AX1393 ="IRF4_interactor_Treg", BE1393 ="IRF4_interactor_Th17"), LOG((AVERAGE(AH1393:AP1393)+0.1)/(AVERAGE(P1393:X1393)+0.1),2),"ns")</f>
        <v>ns</v>
      </c>
      <c r="BG1393" s="24">
        <f>IF(AND(AX1393="IRF4_interactor_Treg",BE1393="IRF4_interactor_Th17"),1,IF(AX1393="IRF4_interactor_Treg","IRF4_Treg",IF(BE1393="IRF4_interactor_Th17","IRF4_Th17",0)))</f>
        <v>0</v>
      </c>
      <c r="BH1393" s="25">
        <f>IFERROR(TTEST(AH1393:AP1393,P1393:X1393,2,1),IF(OR(COUNTIF(P1393:X1393,"&gt;0")&gt;7,COUNTIF(AH1393:AP1393,"&gt;0")&gt;7),0,9999))</f>
        <v>0.79622040330636168</v>
      </c>
      <c r="BI1393" s="25">
        <f>IF(BH1393=9999,$BS$5,RANK(BH1393,$BH$3:$BH$1993,1))</f>
        <v>1788</v>
      </c>
      <c r="BJ1393" s="25">
        <f>$BQ$3*BI1393/$BO$5</f>
        <v>8.9804118533400295E-3</v>
      </c>
      <c r="BK1393" s="25" t="str">
        <f>IF(BH1393&lt;BJ1393,BH1393,"ns")</f>
        <v>ns</v>
      </c>
      <c r="BL1393" s="26">
        <f>SUM(COUNTIF(P1393:X1393, "&gt;0"), COUNTIF(AH1393:AP1393, "&gt;0"))</f>
        <v>18</v>
      </c>
    </row>
    <row r="1394" spans="1:64">
      <c r="A1394" t="s">
        <v>5165</v>
      </c>
      <c r="B1394" t="s">
        <v>5166</v>
      </c>
      <c r="C1394">
        <v>1.0983E-3</v>
      </c>
      <c r="D1394">
        <v>5</v>
      </c>
      <c r="E1394">
        <v>5</v>
      </c>
      <c r="F1394">
        <v>0</v>
      </c>
      <c r="G1394">
        <v>241079</v>
      </c>
      <c r="H1394">
        <v>233199</v>
      </c>
      <c r="I1394">
        <v>246235</v>
      </c>
      <c r="J1394">
        <v>245168</v>
      </c>
      <c r="K1394">
        <v>141599</v>
      </c>
      <c r="L1394">
        <v>192572</v>
      </c>
      <c r="M1394">
        <v>119870</v>
      </c>
      <c r="N1394">
        <v>108975</v>
      </c>
      <c r="O1394">
        <v>140217</v>
      </c>
      <c r="P1394">
        <v>310677</v>
      </c>
      <c r="Q1394">
        <v>305297</v>
      </c>
      <c r="R1394">
        <v>169328</v>
      </c>
      <c r="S1394">
        <v>381695</v>
      </c>
      <c r="T1394">
        <v>348269</v>
      </c>
      <c r="U1394">
        <v>189616</v>
      </c>
      <c r="V1394">
        <v>389554</v>
      </c>
      <c r="W1394">
        <v>419058</v>
      </c>
      <c r="X1394">
        <v>406222</v>
      </c>
      <c r="Y1394">
        <v>166028</v>
      </c>
      <c r="Z1394">
        <v>216669</v>
      </c>
      <c r="AA1394">
        <v>149759</v>
      </c>
      <c r="AB1394">
        <v>160301</v>
      </c>
      <c r="AC1394">
        <v>184210</v>
      </c>
      <c r="AD1394">
        <v>226099</v>
      </c>
      <c r="AE1394">
        <v>265572</v>
      </c>
      <c r="AF1394">
        <v>334670</v>
      </c>
      <c r="AG1394">
        <v>331739</v>
      </c>
      <c r="AH1394">
        <v>626906</v>
      </c>
      <c r="AI1394">
        <v>554936</v>
      </c>
      <c r="AJ1394">
        <v>687551</v>
      </c>
      <c r="AK1394">
        <v>147512</v>
      </c>
      <c r="AL1394">
        <v>98908.2</v>
      </c>
      <c r="AM1394">
        <v>0</v>
      </c>
      <c r="AN1394">
        <v>364616</v>
      </c>
      <c r="AO1394">
        <v>443621</v>
      </c>
      <c r="AP1394">
        <v>308798</v>
      </c>
      <c r="AR1394" s="16">
        <f>IFERROR(TTEST(G1394:O1394,P1394:X1394,2,1),IF(OR(COUNTIF(P1394:X1394,"&gt;0")&gt;7,COUNTIF(G1394:O1394,"&gt;0")&gt;7),0,9999))</f>
        <v>1.4290182892130958E-2</v>
      </c>
      <c r="AS1394" s="16">
        <f>IF(AR1394=9999,$BO$3,RANK(AR1394,$AR$3:$AR$1993,1))</f>
        <v>735</v>
      </c>
      <c r="AT1394" s="16">
        <f>LOG((IFERROR(SUM(P1394:X1394)/COUNTIF(P1394:X1394, "&gt;0"),0.1))/(IFERROR(SUM(G1394:O1394)/COUNTIF(G1394:O1394, "&gt;0"),0.1)),2)</f>
        <v>0.80691843157062659</v>
      </c>
      <c r="AU1394" s="17">
        <f>SUM(COUNTIF(P1394:X1394, "&gt;0"), COUNTIF(G1394:O1394, "&gt;0"))</f>
        <v>18</v>
      </c>
      <c r="AV1394" s="18">
        <f>$BQ$3*AS1394/$BO$3</f>
        <v>3.6971830985915496E-3</v>
      </c>
      <c r="AW1394" s="18" t="str">
        <f>IF(AR1394&lt;AV1394,AR1394,"ns")</f>
        <v>ns</v>
      </c>
      <c r="AX1394" s="19" t="str">
        <f>IF(AND(AW1394&lt;0.01,ABS(AT1394)&gt;1.5,D1394&gt;2), IF(AND(AT1394&gt;0,COUNTIF(P1394:X1394,"&gt;0")&gt;7),"IRF4_interactor_Treg", (IF(AND(AT1394&lt;0,COUNTIF(G1394:O1394, "&gt;0")&gt;7), "background_significant", "ns"))), "ns")</f>
        <v>ns</v>
      </c>
      <c r="AY1394" s="20">
        <f>IFERROR(TTEST(Y1394:AG1394,AH1394:AP1394,2,1),IF(OR(COUNTIF(AH1394:AP1394,"&gt;0")&gt;7,COUNTIF(Y1394:AG1394,"&gt;0")&gt;7),0,9999))</f>
        <v>0.16200907530393915</v>
      </c>
      <c r="AZ1394" s="20">
        <f>IF(AY1394=9999,$BO$4,RANK(AY1394,$AY$3:$AY$1993,1))</f>
        <v>1390</v>
      </c>
      <c r="BA1394" s="20">
        <f>LOG((IFERROR(SUM(AH1394:AP1394)/COUNTIF(AH1394:AP1394, "&gt;0"),0.1))/(IFERROR(SUM(Y1394:AG1394)/COUNTIF(Y1394:AG1394, "&gt;0"),0.1)),2)</f>
        <v>0.83766865369514554</v>
      </c>
      <c r="BB1394" s="21">
        <f>SUM(COUNTIF(AH1394:AP1394, "&gt;0"), COUNTIF(Y1394:AG1394, "&gt;0"))</f>
        <v>17</v>
      </c>
      <c r="BC1394" s="22">
        <f>$BQ$3*AZ1394/$BO$4</f>
        <v>6.9849246231155782E-3</v>
      </c>
      <c r="BD1394" s="22" t="str">
        <f>IF(AY1394&lt;BC1394,AY1394,"ns")</f>
        <v>ns</v>
      </c>
      <c r="BE1394" s="23" t="str">
        <f>IF(AND(BD1394&lt;0.01,ABS(BA1394)&gt;1.5,D1394&gt;2), IF(AND(BA1394&gt;0,COUNTIF(AH1394:AP1394,"&gt;0")&gt;7),"IRF4_interactor_Th17", (IF(AND(BA1394&lt;0,COUNTIF(Y1394:AG1394, "&gt;0")&gt;7), "background_significant", "ns"))), "ns")</f>
        <v>ns</v>
      </c>
      <c r="BF1394" s="24" t="str">
        <f>IF(OR(AX1394 ="IRF4_interactor_Treg", BE1394 ="IRF4_interactor_Th17"), LOG((AVERAGE(AH1394:AP1394)+0.1)/(AVERAGE(P1394:X1394)+0.1),2),"ns")</f>
        <v>ns</v>
      </c>
      <c r="BG1394" s="24">
        <f>IF(AND(AX1394="IRF4_interactor_Treg",BE1394="IRF4_interactor_Th17"),1,IF(AX1394="IRF4_interactor_Treg","IRF4_Treg",IF(BE1394="IRF4_interactor_Th17","IRF4_Th17",0)))</f>
        <v>0</v>
      </c>
      <c r="BH1394" s="25">
        <f>IFERROR(TTEST(AH1394:AP1394,P1394:X1394,2,1),IF(OR(COUNTIF(P1394:X1394,"&gt;0")&gt;7,COUNTIF(AH1394:AP1394,"&gt;0")&gt;7),0,9999))</f>
        <v>0.70925615867709779</v>
      </c>
      <c r="BI1394" s="25">
        <f>IF(BH1394=9999,$BS$5,RANK(BH1394,$BH$3:$BH$1993,1))</f>
        <v>1696</v>
      </c>
      <c r="BJ1394" s="25">
        <f>$BQ$3*BI1394/$BO$5</f>
        <v>8.5183324962330494E-3</v>
      </c>
      <c r="BK1394" s="25" t="str">
        <f>IF(BH1394&lt;BJ1394,BH1394,"ns")</f>
        <v>ns</v>
      </c>
      <c r="BL1394" s="26">
        <f>SUM(COUNTIF(P1394:X1394, "&gt;0"), COUNTIF(AH1394:AP1394, "&gt;0"))</f>
        <v>17</v>
      </c>
    </row>
    <row r="1395" spans="1:64">
      <c r="A1395" t="s">
        <v>341</v>
      </c>
      <c r="B1395" t="s">
        <v>342</v>
      </c>
      <c r="C1395">
        <v>1.7436800000000001E-3</v>
      </c>
      <c r="D1395">
        <v>6</v>
      </c>
      <c r="E1395">
        <v>6</v>
      </c>
      <c r="F1395">
        <v>0</v>
      </c>
      <c r="G1395">
        <v>297311</v>
      </c>
      <c r="H1395">
        <v>276715</v>
      </c>
      <c r="I1395">
        <v>289393</v>
      </c>
      <c r="J1395">
        <v>265921</v>
      </c>
      <c r="K1395">
        <v>196286</v>
      </c>
      <c r="L1395">
        <v>226870</v>
      </c>
      <c r="M1395">
        <v>94102.8</v>
      </c>
      <c r="N1395">
        <v>120938</v>
      </c>
      <c r="O1395">
        <v>102550</v>
      </c>
      <c r="P1395">
        <v>114367</v>
      </c>
      <c r="Q1395">
        <v>57596</v>
      </c>
      <c r="R1395">
        <v>207578</v>
      </c>
      <c r="S1395">
        <v>325538</v>
      </c>
      <c r="T1395">
        <v>346765</v>
      </c>
      <c r="U1395">
        <v>306074</v>
      </c>
      <c r="V1395">
        <v>199694</v>
      </c>
      <c r="W1395">
        <v>255832</v>
      </c>
      <c r="X1395">
        <v>256112</v>
      </c>
      <c r="Y1395">
        <v>648381</v>
      </c>
      <c r="Z1395">
        <v>532429</v>
      </c>
      <c r="AA1395">
        <v>562906</v>
      </c>
      <c r="AB1395">
        <v>609731</v>
      </c>
      <c r="AC1395">
        <v>606726</v>
      </c>
      <c r="AD1395">
        <v>625002</v>
      </c>
      <c r="AE1395">
        <v>474924</v>
      </c>
      <c r="AF1395">
        <v>637629</v>
      </c>
      <c r="AG1395">
        <v>587095</v>
      </c>
      <c r="AH1395">
        <v>762309</v>
      </c>
      <c r="AI1395">
        <v>685141</v>
      </c>
      <c r="AJ1395">
        <v>731657</v>
      </c>
      <c r="AK1395">
        <v>380950</v>
      </c>
      <c r="AL1395">
        <v>342636</v>
      </c>
      <c r="AM1395">
        <v>445303</v>
      </c>
      <c r="AN1395">
        <v>334198</v>
      </c>
      <c r="AO1395">
        <v>400755</v>
      </c>
      <c r="AP1395">
        <v>354265</v>
      </c>
      <c r="AR1395" s="16">
        <f>IFERROR(TTEST(G1395:O1395,P1395:X1395,2,1),IF(OR(COUNTIF(P1395:X1395,"&gt;0")&gt;7,COUNTIF(G1395:O1395,"&gt;0")&gt;7),0,9999))</f>
        <v>0.65964814251080317</v>
      </c>
      <c r="AS1395" s="16">
        <f>IF(AR1395=9999,$BO$3,RANK(AR1395,$AR$3:$AR$1993,1))</f>
        <v>1748</v>
      </c>
      <c r="AT1395" s="16">
        <f>LOG((IFERROR(SUM(P1395:X1395)/COUNTIF(P1395:X1395, "&gt;0"),0.1))/(IFERROR(SUM(G1395:O1395)/COUNTIF(G1395:O1395, "&gt;0"),0.1)),2)</f>
        <v>0.14621605260424908</v>
      </c>
      <c r="AU1395" s="17">
        <f>SUM(COUNTIF(P1395:X1395, "&gt;0"), COUNTIF(G1395:O1395, "&gt;0"))</f>
        <v>18</v>
      </c>
      <c r="AV1395" s="18">
        <f>$BQ$3*AS1395/$BO$3</f>
        <v>8.7927565392354121E-3</v>
      </c>
      <c r="AW1395" s="18" t="str">
        <f>IF(AR1395&lt;AV1395,AR1395,"ns")</f>
        <v>ns</v>
      </c>
      <c r="AX1395" s="19" t="str">
        <f>IF(AND(AW1395&lt;0.01,ABS(AT1395)&gt;1.5,D1395&gt;2), IF(AND(AT1395&gt;0,COUNTIF(P1395:X1395,"&gt;0")&gt;7),"IRF4_interactor_Treg", (IF(AND(AT1395&lt;0,COUNTIF(G1395:O1395, "&gt;0")&gt;7), "background_significant", "ns"))), "ns")</f>
        <v>ns</v>
      </c>
      <c r="AY1395" s="20">
        <f>IFERROR(TTEST(Y1395:AG1395,AH1395:AP1395,2,1),IF(OR(COUNTIF(AH1395:AP1395,"&gt;0")&gt;7,COUNTIF(Y1395:AG1395,"&gt;0")&gt;7),0,9999))</f>
        <v>0.16224491106043476</v>
      </c>
      <c r="AZ1395" s="20">
        <f>IF(AY1395=9999,$BO$4,RANK(AY1395,$AY$3:$AY$1993,1))</f>
        <v>1391</v>
      </c>
      <c r="BA1395" s="20">
        <f>LOG((IFERROR(SUM(AH1395:AP1395)/COUNTIF(AH1395:AP1395, "&gt;0"),0.1))/(IFERROR(SUM(Y1395:AG1395)/COUNTIF(Y1395:AG1395, "&gt;0"),0.1)),2)</f>
        <v>-0.25220101968469927</v>
      </c>
      <c r="BB1395" s="21">
        <f>SUM(COUNTIF(AH1395:AP1395, "&gt;0"), COUNTIF(Y1395:AG1395, "&gt;0"))</f>
        <v>18</v>
      </c>
      <c r="BC1395" s="22">
        <f>$BQ$3*AZ1395/$BO$4</f>
        <v>6.9899497487437186E-3</v>
      </c>
      <c r="BD1395" s="22" t="str">
        <f>IF(AY1395&lt;BC1395,AY1395,"ns")</f>
        <v>ns</v>
      </c>
      <c r="BE1395" s="23" t="str">
        <f>IF(AND(BD1395&lt;0.01,ABS(BA1395)&gt;1.5,D1395&gt;2), IF(AND(BA1395&gt;0,COUNTIF(AH1395:AP1395,"&gt;0")&gt;7),"IRF4_interactor_Th17", (IF(AND(BA1395&lt;0,COUNTIF(Y1395:AG1395, "&gt;0")&gt;7), "background_significant", "ns"))), "ns")</f>
        <v>ns</v>
      </c>
      <c r="BF1395" s="24" t="str">
        <f>IF(OR(AX1395 ="IRF4_interactor_Treg", BE1395 ="IRF4_interactor_Th17"), LOG((AVERAGE(AH1395:AP1395)+0.1)/(AVERAGE(P1395:X1395)+0.1),2),"ns")</f>
        <v>ns</v>
      </c>
      <c r="BG1395" s="24">
        <f>IF(AND(AX1395="IRF4_interactor_Treg",BE1395="IRF4_interactor_Th17"),1,IF(AX1395="IRF4_interactor_Treg","IRF4_Treg",IF(BE1395="IRF4_interactor_Th17","IRF4_Th17",0)))</f>
        <v>0</v>
      </c>
      <c r="BH1395" s="25">
        <f>IFERROR(TTEST(AH1395:AP1395,P1395:X1395,2,1),IF(OR(COUNTIF(P1395:X1395,"&gt;0")&gt;7,COUNTIF(AH1395:AP1395,"&gt;0")&gt;7),0,9999))</f>
        <v>1.5887994299876643E-2</v>
      </c>
      <c r="BI1395" s="25">
        <f>IF(BH1395=9999,$BS$5,RANK(BH1395,$BH$3:$BH$1993,1))</f>
        <v>265</v>
      </c>
      <c r="BJ1395" s="25">
        <f>$BQ$3*BI1395/$BO$5</f>
        <v>1.3309894525364138E-3</v>
      </c>
      <c r="BK1395" s="25" t="str">
        <f>IF(BH1395&lt;BJ1395,BH1395,"ns")</f>
        <v>ns</v>
      </c>
      <c r="BL1395" s="26">
        <f>SUM(COUNTIF(P1395:X1395, "&gt;0"), COUNTIF(AH1395:AP1395, "&gt;0"))</f>
        <v>18</v>
      </c>
    </row>
    <row r="1396" spans="1:64">
      <c r="A1396" t="s">
        <v>4115</v>
      </c>
      <c r="B1396" t="s">
        <v>4116</v>
      </c>
      <c r="C1396">
        <v>4.4532399999999998E-3</v>
      </c>
      <c r="D1396">
        <v>5</v>
      </c>
      <c r="E1396">
        <v>5</v>
      </c>
      <c r="F1396">
        <v>0</v>
      </c>
      <c r="G1396">
        <v>169389</v>
      </c>
      <c r="H1396">
        <v>187330</v>
      </c>
      <c r="I1396">
        <v>164726</v>
      </c>
      <c r="J1396">
        <v>109726</v>
      </c>
      <c r="K1396">
        <v>129731</v>
      </c>
      <c r="L1396">
        <v>149358</v>
      </c>
      <c r="M1396">
        <v>56220.2</v>
      </c>
      <c r="N1396">
        <v>41394.5</v>
      </c>
      <c r="O1396">
        <v>48414.6</v>
      </c>
      <c r="P1396">
        <v>114777</v>
      </c>
      <c r="Q1396">
        <v>112637</v>
      </c>
      <c r="R1396">
        <v>129366</v>
      </c>
      <c r="S1396">
        <v>184945</v>
      </c>
      <c r="T1396">
        <v>229309</v>
      </c>
      <c r="U1396">
        <v>283047</v>
      </c>
      <c r="V1396">
        <v>126373</v>
      </c>
      <c r="W1396">
        <v>108911</v>
      </c>
      <c r="X1396">
        <v>133503</v>
      </c>
      <c r="Y1396">
        <v>332085</v>
      </c>
      <c r="Z1396">
        <v>287851</v>
      </c>
      <c r="AA1396">
        <v>294046</v>
      </c>
      <c r="AB1396">
        <v>105035</v>
      </c>
      <c r="AC1396">
        <v>82011.899999999994</v>
      </c>
      <c r="AD1396">
        <v>62248.5</v>
      </c>
      <c r="AE1396">
        <v>177973</v>
      </c>
      <c r="AF1396">
        <v>217846</v>
      </c>
      <c r="AG1396">
        <v>191436</v>
      </c>
      <c r="AH1396">
        <v>348495</v>
      </c>
      <c r="AI1396">
        <v>396806</v>
      </c>
      <c r="AJ1396">
        <v>418307</v>
      </c>
      <c r="AK1396">
        <v>99218.1</v>
      </c>
      <c r="AL1396">
        <v>136954</v>
      </c>
      <c r="AM1396">
        <v>127299</v>
      </c>
      <c r="AN1396">
        <v>154558</v>
      </c>
      <c r="AO1396">
        <v>225253</v>
      </c>
      <c r="AP1396">
        <v>128354</v>
      </c>
      <c r="AR1396" s="16">
        <f>IFERROR(TTEST(G1396:O1396,P1396:X1396,2,1),IF(OR(COUNTIF(P1396:X1396,"&gt;0")&gt;7,COUNTIF(G1396:O1396,"&gt;0")&gt;7),0,9999))</f>
        <v>0.14209257505443365</v>
      </c>
      <c r="AS1396" s="16">
        <f>IF(AR1396=9999,$BO$3,RANK(AR1396,$AR$3:$AR$1993,1))</f>
        <v>1221</v>
      </c>
      <c r="AT1396" s="16">
        <f>LOG((IFERROR(SUM(P1396:X1396)/COUNTIF(P1396:X1396, "&gt;0"),0.1))/(IFERROR(SUM(G1396:O1396)/COUNTIF(G1396:O1396, "&gt;0"),0.1)),2)</f>
        <v>0.42979680981438267</v>
      </c>
      <c r="AU1396" s="17">
        <f>SUM(COUNTIF(P1396:X1396, "&gt;0"), COUNTIF(G1396:O1396, "&gt;0"))</f>
        <v>18</v>
      </c>
      <c r="AV1396" s="18">
        <f>$BQ$3*AS1396/$BO$3</f>
        <v>6.1418511066398396E-3</v>
      </c>
      <c r="AW1396" s="18" t="str">
        <f>IF(AR1396&lt;AV1396,AR1396,"ns")</f>
        <v>ns</v>
      </c>
      <c r="AX1396" s="19" t="str">
        <f>IF(AND(AW1396&lt;0.01,ABS(AT1396)&gt;1.5,D1396&gt;2), IF(AND(AT1396&gt;0,COUNTIF(P1396:X1396,"&gt;0")&gt;7),"IRF4_interactor_Treg", (IF(AND(AT1396&lt;0,COUNTIF(G1396:O1396, "&gt;0")&gt;7), "background_significant", "ns"))), "ns")</f>
        <v>ns</v>
      </c>
      <c r="AY1396" s="20">
        <f>IFERROR(TTEST(Y1396:AG1396,AH1396:AP1396,2,1),IF(OR(COUNTIF(AH1396:AP1396,"&gt;0")&gt;7,COUNTIF(Y1396:AG1396,"&gt;0")&gt;7),0,9999))</f>
        <v>0.16248478399472233</v>
      </c>
      <c r="AZ1396" s="20">
        <f>IF(AY1396=9999,$BO$4,RANK(AY1396,$AY$3:$AY$1993,1))</f>
        <v>1392</v>
      </c>
      <c r="BA1396" s="20">
        <f>LOG((IFERROR(SUM(AH1396:AP1396)/COUNTIF(AH1396:AP1396, "&gt;0"),0.1))/(IFERROR(SUM(Y1396:AG1396)/COUNTIF(Y1396:AG1396, "&gt;0"),0.1)),2)</f>
        <v>0.21740807226615322</v>
      </c>
      <c r="BB1396" s="21">
        <f>SUM(COUNTIF(AH1396:AP1396, "&gt;0"), COUNTIF(Y1396:AG1396, "&gt;0"))</f>
        <v>18</v>
      </c>
      <c r="BC1396" s="22">
        <f>$BQ$3*AZ1396/$BO$4</f>
        <v>6.9949748743718589E-3</v>
      </c>
      <c r="BD1396" s="22" t="str">
        <f>IF(AY1396&lt;BC1396,AY1396,"ns")</f>
        <v>ns</v>
      </c>
      <c r="BE1396" s="23" t="str">
        <f>IF(AND(BD1396&lt;0.01,ABS(BA1396)&gt;1.5,D1396&gt;2), IF(AND(BA1396&gt;0,COUNTIF(AH1396:AP1396,"&gt;0")&gt;7),"IRF4_interactor_Th17", (IF(AND(BA1396&lt;0,COUNTIF(Y1396:AG1396, "&gt;0")&gt;7), "background_significant", "ns"))), "ns")</f>
        <v>ns</v>
      </c>
      <c r="BF1396" s="24" t="str">
        <f>IF(OR(AX1396 ="IRF4_interactor_Treg", BE1396 ="IRF4_interactor_Th17"), LOG((AVERAGE(AH1396:AP1396)+0.1)/(AVERAGE(P1396:X1396)+0.1),2),"ns")</f>
        <v>ns</v>
      </c>
      <c r="BG1396" s="24">
        <f>IF(AND(AX1396="IRF4_interactor_Treg",BE1396="IRF4_interactor_Th17"),1,IF(AX1396="IRF4_interactor_Treg","IRF4_Treg",IF(BE1396="IRF4_interactor_Th17","IRF4_Th17",0)))</f>
        <v>0</v>
      </c>
      <c r="BH1396" s="25">
        <f>IFERROR(TTEST(AH1396:AP1396,P1396:X1396,2,1),IF(OR(COUNTIF(P1396:X1396,"&gt;0")&gt;7,COUNTIF(AH1396:AP1396,"&gt;0")&gt;7),0,9999))</f>
        <v>0.26466117553287871</v>
      </c>
      <c r="BI1396" s="25">
        <f>IF(BH1396=9999,$BS$5,RANK(BH1396,$BH$3:$BH$1993,1))</f>
        <v>1093</v>
      </c>
      <c r="BJ1396" s="25">
        <f>$BQ$3*BI1396/$BO$5</f>
        <v>5.4897036664992467E-3</v>
      </c>
      <c r="BK1396" s="25" t="str">
        <f>IF(BH1396&lt;BJ1396,BH1396,"ns")</f>
        <v>ns</v>
      </c>
      <c r="BL1396" s="26">
        <f>SUM(COUNTIF(P1396:X1396, "&gt;0"), COUNTIF(AH1396:AP1396, "&gt;0"))</f>
        <v>18</v>
      </c>
    </row>
    <row r="1397" spans="1:64">
      <c r="A1397" t="s">
        <v>1841</v>
      </c>
      <c r="B1397" t="s">
        <v>1842</v>
      </c>
      <c r="C1397">
        <v>7.1633199999999997E-4</v>
      </c>
      <c r="D1397">
        <v>4</v>
      </c>
      <c r="E1397">
        <v>2</v>
      </c>
      <c r="F1397">
        <v>2</v>
      </c>
      <c r="G1397">
        <v>910943</v>
      </c>
      <c r="H1397">
        <v>913687</v>
      </c>
      <c r="I1397">
        <v>850956</v>
      </c>
      <c r="J1397">
        <v>547790</v>
      </c>
      <c r="K1397">
        <v>504678</v>
      </c>
      <c r="L1397">
        <v>593306</v>
      </c>
      <c r="M1397">
        <v>448761</v>
      </c>
      <c r="N1397">
        <v>511873</v>
      </c>
      <c r="O1397">
        <v>751026</v>
      </c>
      <c r="P1397">
        <v>725553</v>
      </c>
      <c r="Q1397">
        <v>468397</v>
      </c>
      <c r="R1397">
        <v>633449</v>
      </c>
      <c r="S1397">
        <v>904368</v>
      </c>
      <c r="T1397">
        <v>775754</v>
      </c>
      <c r="U1397">
        <v>600013</v>
      </c>
      <c r="V1397">
        <v>961697</v>
      </c>
      <c r="W1397">
        <v>1117010</v>
      </c>
      <c r="X1397">
        <v>1032810</v>
      </c>
      <c r="Y1397">
        <v>912679</v>
      </c>
      <c r="Z1397">
        <v>708097</v>
      </c>
      <c r="AA1397">
        <v>691108</v>
      </c>
      <c r="AB1397">
        <v>860026</v>
      </c>
      <c r="AC1397">
        <v>847458</v>
      </c>
      <c r="AD1397">
        <v>832650</v>
      </c>
      <c r="AE1397">
        <v>761873</v>
      </c>
      <c r="AF1397">
        <v>1129190</v>
      </c>
      <c r="AG1397">
        <v>1053700</v>
      </c>
      <c r="AH1397">
        <v>1181560</v>
      </c>
      <c r="AI1397">
        <v>1151980</v>
      </c>
      <c r="AJ1397">
        <v>1166640</v>
      </c>
      <c r="AK1397">
        <v>926055</v>
      </c>
      <c r="AL1397">
        <v>916716</v>
      </c>
      <c r="AM1397">
        <v>1110790</v>
      </c>
      <c r="AN1397">
        <v>899939</v>
      </c>
      <c r="AO1397">
        <v>1034770</v>
      </c>
      <c r="AP1397">
        <v>660518</v>
      </c>
      <c r="AR1397" s="16">
        <f>IFERROR(TTEST(G1397:O1397,P1397:X1397,2,1),IF(OR(COUNTIF(P1397:X1397,"&gt;0")&gt;7,COUNTIF(G1397:O1397,"&gt;0")&gt;7),0,9999))</f>
        <v>0.30325581837746041</v>
      </c>
      <c r="AS1397" s="16">
        <f>IF(AR1397=9999,$BO$3,RANK(AR1397,$AR$3:$AR$1993,1))</f>
        <v>1442</v>
      </c>
      <c r="AT1397" s="16">
        <f>LOG((IFERROR(SUM(P1397:X1397)/COUNTIF(P1397:X1397, "&gt;0"),0.1))/(IFERROR(SUM(G1397:O1397)/COUNTIF(G1397:O1397, "&gt;0"),0.1)),2)</f>
        <v>0.25892883113810267</v>
      </c>
      <c r="AU1397" s="17">
        <f>SUM(COUNTIF(P1397:X1397, "&gt;0"), COUNTIF(G1397:O1397, "&gt;0"))</f>
        <v>18</v>
      </c>
      <c r="AV1397" s="18">
        <f>$BQ$3*AS1397/$BO$3</f>
        <v>7.2535211267605636E-3</v>
      </c>
      <c r="AW1397" s="18" t="str">
        <f>IF(AR1397&lt;AV1397,AR1397,"ns")</f>
        <v>ns</v>
      </c>
      <c r="AX1397" s="19" t="str">
        <f>IF(AND(AW1397&lt;0.01,ABS(AT1397)&gt;1.5,D1397&gt;2), IF(AND(AT1397&gt;0,COUNTIF(P1397:X1397,"&gt;0")&gt;7),"IRF4_interactor_Treg", (IF(AND(AT1397&lt;0,COUNTIF(G1397:O1397, "&gt;0")&gt;7), "background_significant", "ns"))), "ns")</f>
        <v>ns</v>
      </c>
      <c r="AY1397" s="20">
        <f>IFERROR(TTEST(Y1397:AG1397,AH1397:AP1397,2,1),IF(OR(COUNTIF(AH1397:AP1397,"&gt;0")&gt;7,COUNTIF(Y1397:AG1397,"&gt;0")&gt;7),0,9999))</f>
        <v>0.16295733627765882</v>
      </c>
      <c r="AZ1397" s="20">
        <f>IF(AY1397=9999,$BO$4,RANK(AY1397,$AY$3:$AY$1993,1))</f>
        <v>1393</v>
      </c>
      <c r="BA1397" s="20">
        <f>LOG((IFERROR(SUM(AH1397:AP1397)/COUNTIF(AH1397:AP1397, "&gt;0"),0.1))/(IFERROR(SUM(Y1397:AG1397)/COUNTIF(Y1397:AG1397, "&gt;0"),0.1)),2)</f>
        <v>0.21487465581714502</v>
      </c>
      <c r="BB1397" s="21">
        <f>SUM(COUNTIF(AH1397:AP1397, "&gt;0"), COUNTIF(Y1397:AG1397, "&gt;0"))</f>
        <v>18</v>
      </c>
      <c r="BC1397" s="22">
        <f>$BQ$3*AZ1397/$BO$4</f>
        <v>7.0000000000000001E-3</v>
      </c>
      <c r="BD1397" s="22" t="str">
        <f>IF(AY1397&lt;BC1397,AY1397,"ns")</f>
        <v>ns</v>
      </c>
      <c r="BE1397" s="23" t="str">
        <f>IF(AND(BD1397&lt;0.01,ABS(BA1397)&gt;1.5,D1397&gt;2), IF(AND(BA1397&gt;0,COUNTIF(AH1397:AP1397,"&gt;0")&gt;7),"IRF4_interactor_Th17", (IF(AND(BA1397&lt;0,COUNTIF(Y1397:AG1397, "&gt;0")&gt;7), "background_significant", "ns"))), "ns")</f>
        <v>ns</v>
      </c>
      <c r="BF1397" s="24" t="str">
        <f>IF(OR(AX1397 ="IRF4_interactor_Treg", BE1397 ="IRF4_interactor_Th17"), LOG((AVERAGE(AH1397:AP1397)+0.1)/(AVERAGE(P1397:X1397)+0.1),2),"ns")</f>
        <v>ns</v>
      </c>
      <c r="BG1397" s="24">
        <f>IF(AND(AX1397="IRF4_interactor_Treg",BE1397="IRF4_interactor_Th17"),1,IF(AX1397="IRF4_interactor_Treg","IRF4_Treg",IF(BE1397="IRF4_interactor_Th17","IRF4_Th17",0)))</f>
        <v>0</v>
      </c>
      <c r="BH1397" s="25">
        <f>IFERROR(TTEST(AH1397:AP1397,P1397:X1397,2,1),IF(OR(COUNTIF(P1397:X1397,"&gt;0")&gt;7,COUNTIF(AH1397:AP1397,"&gt;0")&gt;7),0,9999))</f>
        <v>0.12562571186816951</v>
      </c>
      <c r="BI1397" s="25">
        <f>IF(BH1397=9999,$BS$5,RANK(BH1397,$BH$3:$BH$1993,1))</f>
        <v>746</v>
      </c>
      <c r="BJ1397" s="25">
        <f>$BQ$3*BI1397/$BO$5</f>
        <v>3.7468608739326969E-3</v>
      </c>
      <c r="BK1397" s="25" t="str">
        <f>IF(BH1397&lt;BJ1397,BH1397,"ns")</f>
        <v>ns</v>
      </c>
      <c r="BL1397" s="26">
        <f>SUM(COUNTIF(P1397:X1397, "&gt;0"), COUNTIF(AH1397:AP1397, "&gt;0"))</f>
        <v>18</v>
      </c>
    </row>
    <row r="1398" spans="1:64">
      <c r="A1398" t="s">
        <v>2693</v>
      </c>
      <c r="B1398" t="s">
        <v>2694</v>
      </c>
      <c r="C1398">
        <v>7.1633199999999997E-4</v>
      </c>
      <c r="D1398">
        <v>40</v>
      </c>
      <c r="E1398">
        <v>40</v>
      </c>
      <c r="F1398">
        <v>0</v>
      </c>
      <c r="G1398">
        <v>8961470</v>
      </c>
      <c r="H1398">
        <v>8543080</v>
      </c>
      <c r="I1398">
        <v>9494190</v>
      </c>
      <c r="J1398">
        <v>12370200</v>
      </c>
      <c r="K1398">
        <v>12099700</v>
      </c>
      <c r="L1398">
        <v>13833500</v>
      </c>
      <c r="M1398">
        <v>6998220</v>
      </c>
      <c r="N1398">
        <v>6849600</v>
      </c>
      <c r="O1398">
        <v>8006260</v>
      </c>
      <c r="P1398">
        <v>4982780</v>
      </c>
      <c r="Q1398">
        <v>4813510</v>
      </c>
      <c r="R1398">
        <v>4770920</v>
      </c>
      <c r="S1398">
        <v>14859800</v>
      </c>
      <c r="T1398">
        <v>14947200</v>
      </c>
      <c r="U1398">
        <v>13808000</v>
      </c>
      <c r="V1398">
        <v>6957870</v>
      </c>
      <c r="W1398">
        <v>7611120</v>
      </c>
      <c r="X1398">
        <v>7622540</v>
      </c>
      <c r="Y1398">
        <v>21190300</v>
      </c>
      <c r="Z1398">
        <v>19337300</v>
      </c>
      <c r="AA1398">
        <v>18097900</v>
      </c>
      <c r="AB1398">
        <v>21192900</v>
      </c>
      <c r="AC1398">
        <v>21878800</v>
      </c>
      <c r="AD1398">
        <v>23055800</v>
      </c>
      <c r="AE1398">
        <v>13663400</v>
      </c>
      <c r="AF1398">
        <v>16375400</v>
      </c>
      <c r="AG1398">
        <v>15734400</v>
      </c>
      <c r="AH1398">
        <v>20380700</v>
      </c>
      <c r="AI1398">
        <v>21595000</v>
      </c>
      <c r="AJ1398">
        <v>22746200</v>
      </c>
      <c r="AK1398">
        <v>13462000</v>
      </c>
      <c r="AL1398">
        <v>14893700</v>
      </c>
      <c r="AM1398">
        <v>14901700</v>
      </c>
      <c r="AN1398">
        <v>12934000</v>
      </c>
      <c r="AO1398">
        <v>16249400</v>
      </c>
      <c r="AP1398">
        <v>12420900</v>
      </c>
      <c r="AR1398" s="16">
        <f>IFERROR(TTEST(G1398:O1398,P1398:X1398,2,1),IF(OR(COUNTIF(P1398:X1398,"&gt;0")&gt;7,COUNTIF(G1398:O1398,"&gt;0")&gt;7),0,9999))</f>
        <v>0.4401265705302897</v>
      </c>
      <c r="AS1398" s="16">
        <f>IF(AR1398=9999,$BO$3,RANK(AR1398,$AR$3:$AR$1993,1))</f>
        <v>1576</v>
      </c>
      <c r="AT1398" s="16">
        <f>LOG((IFERROR(SUM(P1398:X1398)/COUNTIF(P1398:X1398, "&gt;0"),0.1))/(IFERROR(SUM(G1398:O1398)/COUNTIF(G1398:O1398, "&gt;0"),0.1)),2)</f>
        <v>-0.11687941172073603</v>
      </c>
      <c r="AU1398" s="17">
        <f>SUM(COUNTIF(P1398:X1398, "&gt;0"), COUNTIF(G1398:O1398, "&gt;0"))</f>
        <v>18</v>
      </c>
      <c r="AV1398" s="18">
        <f>$BQ$3*AS1398/$BO$3</f>
        <v>7.9275653923541241E-3</v>
      </c>
      <c r="AW1398" s="18" t="str">
        <f>IF(AR1398&lt;AV1398,AR1398,"ns")</f>
        <v>ns</v>
      </c>
      <c r="AX1398" s="19" t="str">
        <f>IF(AND(AW1398&lt;0.01,ABS(AT1398)&gt;1.5,D1398&gt;2), IF(AND(AT1398&gt;0,COUNTIF(P1398:X1398,"&gt;0")&gt;7),"IRF4_interactor_Treg", (IF(AND(AT1398&lt;0,COUNTIF(G1398:O1398, "&gt;0")&gt;7), "background_significant", "ns"))), "ns")</f>
        <v>ns</v>
      </c>
      <c r="AY1398" s="20">
        <f>IFERROR(TTEST(Y1398:AG1398,AH1398:AP1398,2,1),IF(OR(COUNTIF(AH1398:AP1398,"&gt;0")&gt;7,COUNTIF(Y1398:AG1398,"&gt;0")&gt;7),0,9999))</f>
        <v>0.16304208131726017</v>
      </c>
      <c r="AZ1398" s="20">
        <f>IF(AY1398=9999,$BO$4,RANK(AY1398,$AY$3:$AY$1993,1))</f>
        <v>1394</v>
      </c>
      <c r="BA1398" s="20">
        <f>LOG((IFERROR(SUM(AH1398:AP1398)/COUNTIF(AH1398:AP1398, "&gt;0"),0.1))/(IFERROR(SUM(Y1398:AG1398)/COUNTIF(Y1398:AG1398, "&gt;0"),0.1)),2)</f>
        <v>-0.18904140479791121</v>
      </c>
      <c r="BB1398" s="21">
        <f>SUM(COUNTIF(AH1398:AP1398, "&gt;0"), COUNTIF(Y1398:AG1398, "&gt;0"))</f>
        <v>18</v>
      </c>
      <c r="BC1398" s="22">
        <f>$BQ$3*AZ1398/$BO$4</f>
        <v>7.0050251256281405E-3</v>
      </c>
      <c r="BD1398" s="22" t="str">
        <f>IF(AY1398&lt;BC1398,AY1398,"ns")</f>
        <v>ns</v>
      </c>
      <c r="BE1398" s="23" t="str">
        <f>IF(AND(BD1398&lt;0.01,ABS(BA1398)&gt;1.5,D1398&gt;2), IF(AND(BA1398&gt;0,COUNTIF(AH1398:AP1398,"&gt;0")&gt;7),"IRF4_interactor_Th17", (IF(AND(BA1398&lt;0,COUNTIF(Y1398:AG1398, "&gt;0")&gt;7), "background_significant", "ns"))), "ns")</f>
        <v>ns</v>
      </c>
      <c r="BF1398" s="24" t="str">
        <f>IF(OR(AX1398 ="IRF4_interactor_Treg", BE1398 ="IRF4_interactor_Th17"), LOG((AVERAGE(AH1398:AP1398)+0.1)/(AVERAGE(P1398:X1398)+0.1),2),"ns")</f>
        <v>ns</v>
      </c>
      <c r="BG1398" s="24">
        <f>IF(AND(AX1398="IRF4_interactor_Treg",BE1398="IRF4_interactor_Th17"),1,IF(AX1398="IRF4_interactor_Treg","IRF4_Treg",IF(BE1398="IRF4_interactor_Th17","IRF4_Th17",0)))</f>
        <v>0</v>
      </c>
      <c r="BH1398" s="25">
        <f>IFERROR(TTEST(AH1398:AP1398,P1398:X1398,2,1),IF(OR(COUNTIF(P1398:X1398,"&gt;0")&gt;7,COUNTIF(AH1398:AP1398,"&gt;0")&gt;7),0,9999))</f>
        <v>1.4903910206524642E-2</v>
      </c>
      <c r="BI1398" s="25">
        <f>IF(BH1398=9999,$BS$5,RANK(BH1398,$BH$3:$BH$1993,1))</f>
        <v>255</v>
      </c>
      <c r="BJ1398" s="25">
        <f>$BQ$3*BI1398/$BO$5</f>
        <v>1.2807634354595682E-3</v>
      </c>
      <c r="BK1398" s="25" t="str">
        <f>IF(BH1398&lt;BJ1398,BH1398,"ns")</f>
        <v>ns</v>
      </c>
      <c r="BL1398" s="26">
        <f>SUM(COUNTIF(P1398:X1398, "&gt;0"), COUNTIF(AH1398:AP1398, "&gt;0"))</f>
        <v>18</v>
      </c>
    </row>
    <row r="1399" spans="1:64">
      <c r="A1399" t="s">
        <v>3675</v>
      </c>
      <c r="B1399" t="s">
        <v>3676</v>
      </c>
      <c r="C1399">
        <v>7.0033100000000001E-2</v>
      </c>
      <c r="D1399">
        <v>3</v>
      </c>
      <c r="E1399">
        <v>3</v>
      </c>
      <c r="F1399">
        <v>0</v>
      </c>
      <c r="G1399">
        <v>54765</v>
      </c>
      <c r="H1399">
        <v>73761.100000000006</v>
      </c>
      <c r="I1399">
        <v>72254.8</v>
      </c>
      <c r="J1399">
        <v>82194.8</v>
      </c>
      <c r="K1399">
        <v>0</v>
      </c>
      <c r="L1399">
        <v>0</v>
      </c>
      <c r="M1399">
        <v>94236.4</v>
      </c>
      <c r="N1399">
        <v>51130</v>
      </c>
      <c r="O1399">
        <v>56303.6</v>
      </c>
      <c r="P1399">
        <v>66245.2</v>
      </c>
      <c r="Q1399">
        <v>38234.300000000003</v>
      </c>
      <c r="R1399">
        <v>60288.3</v>
      </c>
      <c r="S1399">
        <v>131989</v>
      </c>
      <c r="T1399">
        <v>100083</v>
      </c>
      <c r="U1399">
        <v>106292</v>
      </c>
      <c r="V1399">
        <v>45521.599999999999</v>
      </c>
      <c r="W1399">
        <v>48251.9</v>
      </c>
      <c r="X1399">
        <v>31033.5</v>
      </c>
      <c r="Y1399">
        <v>103843</v>
      </c>
      <c r="Z1399">
        <v>65416.4</v>
      </c>
      <c r="AA1399">
        <v>113771</v>
      </c>
      <c r="AB1399">
        <v>98354.1</v>
      </c>
      <c r="AC1399">
        <v>74814.600000000006</v>
      </c>
      <c r="AD1399">
        <v>0</v>
      </c>
      <c r="AE1399">
        <v>80839.3</v>
      </c>
      <c r="AF1399">
        <v>150807</v>
      </c>
      <c r="AG1399">
        <v>54596</v>
      </c>
      <c r="AH1399">
        <v>57862.3</v>
      </c>
      <c r="AI1399">
        <v>120914</v>
      </c>
      <c r="AJ1399">
        <v>0</v>
      </c>
      <c r="AK1399">
        <v>45473.599999999999</v>
      </c>
      <c r="AL1399">
        <v>27901</v>
      </c>
      <c r="AM1399">
        <v>64847.8</v>
      </c>
      <c r="AN1399">
        <v>95424.9</v>
      </c>
      <c r="AO1399">
        <v>0</v>
      </c>
      <c r="AP1399">
        <v>0</v>
      </c>
      <c r="AR1399" s="16">
        <f>IFERROR(TTEST(G1399:O1399,P1399:X1399,2,1),IF(OR(COUNTIF(P1399:X1399,"&gt;0")&gt;7,COUNTIF(G1399:O1399,"&gt;0")&gt;7),0,9999))</f>
        <v>0.42703485041508626</v>
      </c>
      <c r="AS1399" s="16">
        <f>IF(AR1399=9999,$BO$3,RANK(AR1399,$AR$3:$AR$1993,1))</f>
        <v>1564</v>
      </c>
      <c r="AT1399" s="16">
        <f>LOG((IFERROR(SUM(P1399:X1399)/COUNTIF(P1399:X1399, "&gt;0"),0.1))/(IFERROR(SUM(G1399:O1399)/COUNTIF(G1399:O1399, "&gt;0"),0.1)),2)</f>
        <v>1.1123427907276561E-2</v>
      </c>
      <c r="AU1399" s="17">
        <f>SUM(COUNTIF(P1399:X1399, "&gt;0"), COUNTIF(G1399:O1399, "&gt;0"))</f>
        <v>16</v>
      </c>
      <c r="AV1399" s="18">
        <f>$BQ$3*AS1399/$BO$3</f>
        <v>7.867203219315895E-3</v>
      </c>
      <c r="AW1399" s="18" t="str">
        <f>IF(AR1399&lt;AV1399,AR1399,"ns")</f>
        <v>ns</v>
      </c>
      <c r="AX1399" s="19" t="str">
        <f>IF(AND(AW1399&lt;0.01,ABS(AT1399)&gt;1.5,D1399&gt;2), IF(AND(AT1399&gt;0,COUNTIF(P1399:X1399,"&gt;0")&gt;7),"IRF4_interactor_Treg", (IF(AND(AT1399&lt;0,COUNTIF(G1399:O1399, "&gt;0")&gt;7), "background_significant", "ns"))), "ns")</f>
        <v>ns</v>
      </c>
      <c r="AY1399" s="20">
        <f>IFERROR(TTEST(Y1399:AG1399,AH1399:AP1399,2,1),IF(OR(COUNTIF(AH1399:AP1399,"&gt;0")&gt;7,COUNTIF(Y1399:AG1399,"&gt;0")&gt;7),0,9999))</f>
        <v>0.16373076942932902</v>
      </c>
      <c r="AZ1399" s="20">
        <f>IF(AY1399=9999,$BO$4,RANK(AY1399,$AY$3:$AY$1993,1))</f>
        <v>1395</v>
      </c>
      <c r="BA1399" s="20">
        <f>LOG((IFERROR(SUM(AH1399:AP1399)/COUNTIF(AH1399:AP1399, "&gt;0"),0.1))/(IFERROR(SUM(Y1399:AG1399)/COUNTIF(Y1399:AG1399, "&gt;0"),0.1)),2)</f>
        <v>-0.43311277095499728</v>
      </c>
      <c r="BB1399" s="21">
        <f>SUM(COUNTIF(AH1399:AP1399, "&gt;0"), COUNTIF(Y1399:AG1399, "&gt;0"))</f>
        <v>14</v>
      </c>
      <c r="BC1399" s="22">
        <f>$BQ$3*AZ1399/$BO$4</f>
        <v>7.0100502512562817E-3</v>
      </c>
      <c r="BD1399" s="22" t="str">
        <f>IF(AY1399&lt;BC1399,AY1399,"ns")</f>
        <v>ns</v>
      </c>
      <c r="BE1399" s="23" t="str">
        <f>IF(AND(BD1399&lt;0.01,ABS(BA1399)&gt;1.5,D1399&gt;2), IF(AND(BA1399&gt;0,COUNTIF(AH1399:AP1399,"&gt;0")&gt;7),"IRF4_interactor_Th17", (IF(AND(BA1399&lt;0,COUNTIF(Y1399:AG1399, "&gt;0")&gt;7), "background_significant", "ns"))), "ns")</f>
        <v>ns</v>
      </c>
      <c r="BF1399" s="24" t="str">
        <f>IF(OR(AX1399 ="IRF4_interactor_Treg", BE1399 ="IRF4_interactor_Th17"), LOG((AVERAGE(AH1399:AP1399)+0.1)/(AVERAGE(P1399:X1399)+0.1),2),"ns")</f>
        <v>ns</v>
      </c>
      <c r="BG1399" s="24">
        <f>IF(AND(AX1399="IRF4_interactor_Treg",BE1399="IRF4_interactor_Th17"),1,IF(AX1399="IRF4_interactor_Treg","IRF4_Treg",IF(BE1399="IRF4_interactor_Th17","IRF4_Th17",0)))</f>
        <v>0</v>
      </c>
      <c r="BH1399" s="25">
        <f>IFERROR(TTEST(AH1399:AP1399,P1399:X1399,2,1),IF(OR(COUNTIF(P1399:X1399,"&gt;0")&gt;7,COUNTIF(AH1399:AP1399,"&gt;0")&gt;7),0,9999))</f>
        <v>0.23958480155017015</v>
      </c>
      <c r="BI1399" s="25">
        <f>IF(BH1399=9999,$BS$5,RANK(BH1399,$BH$3:$BH$1993,1))</f>
        <v>1046</v>
      </c>
      <c r="BJ1399" s="25">
        <f>$BQ$3*BI1399/$BO$5</f>
        <v>5.2536413862380718E-3</v>
      </c>
      <c r="BK1399" s="25" t="str">
        <f>IF(BH1399&lt;BJ1399,BH1399,"ns")</f>
        <v>ns</v>
      </c>
      <c r="BL1399" s="26">
        <f>SUM(COUNTIF(P1399:X1399, "&gt;0"), COUNTIF(AH1399:AP1399, "&gt;0"))</f>
        <v>15</v>
      </c>
    </row>
    <row r="1400" spans="1:64">
      <c r="A1400" t="s">
        <v>3533</v>
      </c>
      <c r="B1400" t="s">
        <v>3534</v>
      </c>
      <c r="C1400">
        <v>1.83993E-3</v>
      </c>
      <c r="D1400">
        <v>6</v>
      </c>
      <c r="E1400">
        <v>6</v>
      </c>
      <c r="F1400">
        <v>0</v>
      </c>
      <c r="G1400">
        <v>850331</v>
      </c>
      <c r="H1400">
        <v>633330</v>
      </c>
      <c r="I1400">
        <v>665060</v>
      </c>
      <c r="J1400">
        <v>291197</v>
      </c>
      <c r="K1400">
        <v>183730</v>
      </c>
      <c r="L1400">
        <v>201034</v>
      </c>
      <c r="M1400">
        <v>150235</v>
      </c>
      <c r="N1400">
        <v>132708</v>
      </c>
      <c r="O1400">
        <v>185229</v>
      </c>
      <c r="P1400">
        <v>404624</v>
      </c>
      <c r="Q1400">
        <v>277636</v>
      </c>
      <c r="R1400">
        <v>196016</v>
      </c>
      <c r="S1400">
        <v>380735</v>
      </c>
      <c r="T1400">
        <v>356708</v>
      </c>
      <c r="U1400">
        <v>85722.6</v>
      </c>
      <c r="V1400">
        <v>369346</v>
      </c>
      <c r="W1400">
        <v>390863</v>
      </c>
      <c r="X1400">
        <v>368580</v>
      </c>
      <c r="Y1400">
        <v>304227</v>
      </c>
      <c r="Z1400">
        <v>218012</v>
      </c>
      <c r="AA1400">
        <v>221743</v>
      </c>
      <c r="AB1400">
        <v>153678</v>
      </c>
      <c r="AC1400">
        <v>163259</v>
      </c>
      <c r="AD1400">
        <v>171613</v>
      </c>
      <c r="AE1400">
        <v>189157</v>
      </c>
      <c r="AF1400">
        <v>286505</v>
      </c>
      <c r="AG1400">
        <v>266102</v>
      </c>
      <c r="AH1400">
        <v>645352</v>
      </c>
      <c r="AI1400">
        <v>526937</v>
      </c>
      <c r="AJ1400">
        <v>439381</v>
      </c>
      <c r="AK1400">
        <v>69652</v>
      </c>
      <c r="AL1400">
        <v>132358</v>
      </c>
      <c r="AM1400">
        <v>159021</v>
      </c>
      <c r="AN1400">
        <v>261625</v>
      </c>
      <c r="AO1400">
        <v>302321</v>
      </c>
      <c r="AP1400">
        <v>191940</v>
      </c>
      <c r="AR1400" s="16">
        <f>IFERROR(TTEST(G1400:O1400,P1400:X1400,2,1),IF(OR(COUNTIF(P1400:X1400,"&gt;0")&gt;7,COUNTIF(G1400:O1400,"&gt;0")&gt;7),0,9999))</f>
        <v>0.62134234804711985</v>
      </c>
      <c r="AS1400" s="16">
        <f>IF(AR1400=9999,$BO$3,RANK(AR1400,$AR$3:$AR$1993,1))</f>
        <v>1723</v>
      </c>
      <c r="AT1400" s="16">
        <f>LOG((IFERROR(SUM(P1400:X1400)/COUNTIF(P1400:X1400, "&gt;0"),0.1))/(IFERROR(SUM(G1400:O1400)/COUNTIF(G1400:O1400, "&gt;0"),0.1)),2)</f>
        <v>-0.21841894153460187</v>
      </c>
      <c r="AU1400" s="17">
        <f>SUM(COUNTIF(P1400:X1400, "&gt;0"), COUNTIF(G1400:O1400, "&gt;0"))</f>
        <v>18</v>
      </c>
      <c r="AV1400" s="18">
        <f>$BQ$3*AS1400/$BO$3</f>
        <v>8.6670020120724351E-3</v>
      </c>
      <c r="AW1400" s="18" t="str">
        <f>IF(AR1400&lt;AV1400,AR1400,"ns")</f>
        <v>ns</v>
      </c>
      <c r="AX1400" s="19" t="str">
        <f>IF(AND(AW1400&lt;0.01,ABS(AT1400)&gt;1.5,D1400&gt;2), IF(AND(AT1400&gt;0,COUNTIF(P1400:X1400,"&gt;0")&gt;7),"IRF4_interactor_Treg", (IF(AND(AT1400&lt;0,COUNTIF(G1400:O1400, "&gt;0")&gt;7), "background_significant", "ns"))), "ns")</f>
        <v>ns</v>
      </c>
      <c r="AY1400" s="20">
        <f>IFERROR(TTEST(Y1400:AG1400,AH1400:AP1400,2,1),IF(OR(COUNTIF(AH1400:AP1400,"&gt;0")&gt;7,COUNTIF(Y1400:AG1400,"&gt;0")&gt;7),0,9999))</f>
        <v>0.16375251674005301</v>
      </c>
      <c r="AZ1400" s="20">
        <f>IF(AY1400=9999,$BO$4,RANK(AY1400,$AY$3:$AY$1993,1))</f>
        <v>1396</v>
      </c>
      <c r="BA1400" s="20">
        <f>LOG((IFERROR(SUM(AH1400:AP1400)/COUNTIF(AH1400:AP1400, "&gt;0"),0.1))/(IFERROR(SUM(Y1400:AG1400)/COUNTIF(Y1400:AG1400, "&gt;0"),0.1)),2)</f>
        <v>0.46681573950056138</v>
      </c>
      <c r="BB1400" s="21">
        <f>SUM(COUNTIF(AH1400:AP1400, "&gt;0"), COUNTIF(Y1400:AG1400, "&gt;0"))</f>
        <v>18</v>
      </c>
      <c r="BC1400" s="22">
        <f>$BQ$3*AZ1400/$BO$4</f>
        <v>7.0150753768844229E-3</v>
      </c>
      <c r="BD1400" s="22" t="str">
        <f>IF(AY1400&lt;BC1400,AY1400,"ns")</f>
        <v>ns</v>
      </c>
      <c r="BE1400" s="23" t="str">
        <f>IF(AND(BD1400&lt;0.01,ABS(BA1400)&gt;1.5,D1400&gt;2), IF(AND(BA1400&gt;0,COUNTIF(AH1400:AP1400,"&gt;0")&gt;7),"IRF4_interactor_Th17", (IF(AND(BA1400&lt;0,COUNTIF(Y1400:AG1400, "&gt;0")&gt;7), "background_significant", "ns"))), "ns")</f>
        <v>ns</v>
      </c>
      <c r="BF1400" s="24" t="str">
        <f>IF(OR(AX1400 ="IRF4_interactor_Treg", BE1400 ="IRF4_interactor_Th17"), LOG((AVERAGE(AH1400:AP1400)+0.1)/(AVERAGE(P1400:X1400)+0.1),2),"ns")</f>
        <v>ns</v>
      </c>
      <c r="BG1400" s="24">
        <f>IF(AND(AX1400="IRF4_interactor_Treg",BE1400="IRF4_interactor_Th17"),1,IF(AX1400="IRF4_interactor_Treg","IRF4_Treg",IF(BE1400="IRF4_interactor_Th17","IRF4_Th17",0)))</f>
        <v>0</v>
      </c>
      <c r="BH1400" s="25">
        <f>IFERROR(TTEST(AH1400:AP1400,P1400:X1400,2,1),IF(OR(COUNTIF(P1400:X1400,"&gt;0")&gt;7,COUNTIF(AH1400:AP1400,"&gt;0")&gt;7),0,9999))</f>
        <v>0.88051432007127584</v>
      </c>
      <c r="BI1400" s="25">
        <f>IF(BH1400=9999,$BS$5,RANK(BH1400,$BH$3:$BH$1993,1))</f>
        <v>1861</v>
      </c>
      <c r="BJ1400" s="25">
        <f>$BQ$3*BI1400/$BO$5</f>
        <v>9.3470617780010042E-3</v>
      </c>
      <c r="BK1400" s="25" t="str">
        <f>IF(BH1400&lt;BJ1400,BH1400,"ns")</f>
        <v>ns</v>
      </c>
      <c r="BL1400" s="26">
        <f>SUM(COUNTIF(P1400:X1400, "&gt;0"), COUNTIF(AH1400:AP1400, "&gt;0"))</f>
        <v>18</v>
      </c>
    </row>
    <row r="1401" spans="1:64">
      <c r="A1401" t="s">
        <v>171</v>
      </c>
      <c r="B1401" t="s">
        <v>172</v>
      </c>
      <c r="C1401">
        <v>7.1633199999999997E-4</v>
      </c>
      <c r="D1401">
        <v>56</v>
      </c>
      <c r="E1401">
        <v>56</v>
      </c>
      <c r="F1401">
        <v>0</v>
      </c>
      <c r="G1401">
        <v>7022170</v>
      </c>
      <c r="H1401">
        <v>6932220</v>
      </c>
      <c r="I1401">
        <v>7470350</v>
      </c>
      <c r="J1401">
        <v>3197050</v>
      </c>
      <c r="K1401">
        <v>3211490</v>
      </c>
      <c r="L1401">
        <v>3642460</v>
      </c>
      <c r="M1401">
        <v>1819340</v>
      </c>
      <c r="N1401">
        <v>2019040</v>
      </c>
      <c r="O1401">
        <v>2204780</v>
      </c>
      <c r="P1401">
        <v>4970070</v>
      </c>
      <c r="Q1401">
        <v>4621090</v>
      </c>
      <c r="R1401">
        <v>4976930</v>
      </c>
      <c r="S1401">
        <v>4453940</v>
      </c>
      <c r="T1401">
        <v>4841880</v>
      </c>
      <c r="U1401">
        <v>4900300</v>
      </c>
      <c r="V1401">
        <v>4771650</v>
      </c>
      <c r="W1401">
        <v>5675890</v>
      </c>
      <c r="X1401">
        <v>5687200</v>
      </c>
      <c r="Y1401">
        <v>7776400</v>
      </c>
      <c r="Z1401">
        <v>8067040</v>
      </c>
      <c r="AA1401">
        <v>8630530</v>
      </c>
      <c r="AB1401">
        <v>1762080</v>
      </c>
      <c r="AC1401">
        <v>2040920</v>
      </c>
      <c r="AD1401">
        <v>2116190</v>
      </c>
      <c r="AE1401">
        <v>3557320</v>
      </c>
      <c r="AF1401">
        <v>4982970</v>
      </c>
      <c r="AG1401">
        <v>5061100</v>
      </c>
      <c r="AH1401">
        <v>7335660</v>
      </c>
      <c r="AI1401">
        <v>7579660</v>
      </c>
      <c r="AJ1401">
        <v>8225550</v>
      </c>
      <c r="AK1401">
        <v>2049870</v>
      </c>
      <c r="AL1401">
        <v>2336230</v>
      </c>
      <c r="AM1401">
        <v>2599430</v>
      </c>
      <c r="AN1401">
        <v>5321170</v>
      </c>
      <c r="AO1401">
        <v>7557610</v>
      </c>
      <c r="AP1401">
        <v>5778800</v>
      </c>
      <c r="AR1401" s="16">
        <f>IFERROR(TTEST(G1401:O1401,P1401:X1401,2,1),IF(OR(COUNTIF(P1401:X1401,"&gt;0")&gt;7,COUNTIF(G1401:O1401,"&gt;0")&gt;7),0,9999))</f>
        <v>0.35280954551901678</v>
      </c>
      <c r="AS1401" s="16">
        <f>IF(AR1401=9999,$BO$3,RANK(AR1401,$AR$3:$AR$1993,1))</f>
        <v>1499</v>
      </c>
      <c r="AT1401" s="16">
        <f>LOG((IFERROR(SUM(P1401:X1401)/COUNTIF(P1401:X1401, "&gt;0"),0.1))/(IFERROR(SUM(G1401:O1401)/COUNTIF(G1401:O1401, "&gt;0"),0.1)),2)</f>
        <v>0.25906417597776937</v>
      </c>
      <c r="AU1401" s="17">
        <f>SUM(COUNTIF(P1401:X1401, "&gt;0"), COUNTIF(G1401:O1401, "&gt;0"))</f>
        <v>18</v>
      </c>
      <c r="AV1401" s="18">
        <f>$BQ$3*AS1401/$BO$3</f>
        <v>7.5402414486921534E-3</v>
      </c>
      <c r="AW1401" s="18" t="str">
        <f>IF(AR1401&lt;AV1401,AR1401,"ns")</f>
        <v>ns</v>
      </c>
      <c r="AX1401" s="19" t="str">
        <f>IF(AND(AW1401&lt;0.01,ABS(AT1401)&gt;1.5,D1401&gt;2), IF(AND(AT1401&gt;0,COUNTIF(P1401:X1401,"&gt;0")&gt;7),"IRF4_interactor_Treg", (IF(AND(AT1401&lt;0,COUNTIF(G1401:O1401, "&gt;0")&gt;7), "background_significant", "ns"))), "ns")</f>
        <v>ns</v>
      </c>
      <c r="AY1401" s="20">
        <f>IFERROR(TTEST(Y1401:AG1401,AH1401:AP1401,2,1),IF(OR(COUNTIF(AH1401:AP1401,"&gt;0")&gt;7,COUNTIF(Y1401:AG1401,"&gt;0")&gt;7),0,9999))</f>
        <v>0.16444660426012164</v>
      </c>
      <c r="AZ1401" s="20">
        <f>IF(AY1401=9999,$BO$4,RANK(AY1401,$AY$3:$AY$1993,1))</f>
        <v>1397</v>
      </c>
      <c r="BA1401" s="20">
        <f>LOG((IFERROR(SUM(AH1401:AP1401)/COUNTIF(AH1401:AP1401, "&gt;0"),0.1))/(IFERROR(SUM(Y1401:AG1401)/COUNTIF(Y1401:AG1401, "&gt;0"),0.1)),2)</f>
        <v>0.14908264876976177</v>
      </c>
      <c r="BB1401" s="21">
        <f>SUM(COUNTIF(AH1401:AP1401, "&gt;0"), COUNTIF(Y1401:AG1401, "&gt;0"))</f>
        <v>18</v>
      </c>
      <c r="BC1401" s="22">
        <f>$BQ$3*AZ1401/$BO$4</f>
        <v>7.0201005025125633E-3</v>
      </c>
      <c r="BD1401" s="22" t="str">
        <f>IF(AY1401&lt;BC1401,AY1401,"ns")</f>
        <v>ns</v>
      </c>
      <c r="BE1401" s="23" t="str">
        <f>IF(AND(BD1401&lt;0.01,ABS(BA1401)&gt;1.5,D1401&gt;2), IF(AND(BA1401&gt;0,COUNTIF(AH1401:AP1401,"&gt;0")&gt;7),"IRF4_interactor_Th17", (IF(AND(BA1401&lt;0,COUNTIF(Y1401:AG1401, "&gt;0")&gt;7), "background_significant", "ns"))), "ns")</f>
        <v>ns</v>
      </c>
      <c r="BF1401" s="24" t="str">
        <f>IF(OR(AX1401 ="IRF4_interactor_Treg", BE1401 ="IRF4_interactor_Th17"), LOG((AVERAGE(AH1401:AP1401)+0.1)/(AVERAGE(P1401:X1401)+0.1),2),"ns")</f>
        <v>ns</v>
      </c>
      <c r="BG1401" s="24">
        <f>IF(AND(AX1401="IRF4_interactor_Treg",BE1401="IRF4_interactor_Th17"),1,IF(AX1401="IRF4_interactor_Treg","IRF4_Treg",IF(BE1401="IRF4_interactor_Th17","IRF4_Th17",0)))</f>
        <v>0</v>
      </c>
      <c r="BH1401" s="25">
        <f>IFERROR(TTEST(AH1401:AP1401,P1401:X1401,2,1),IF(OR(COUNTIF(P1401:X1401,"&gt;0")&gt;7,COUNTIF(AH1401:AP1401,"&gt;0")&gt;7),0,9999))</f>
        <v>0.59764754523195163</v>
      </c>
      <c r="BI1401" s="25">
        <f>IF(BH1401=9999,$BS$5,RANK(BH1401,$BH$3:$BH$1993,1))</f>
        <v>1586</v>
      </c>
      <c r="BJ1401" s="25">
        <f>$BQ$3*BI1401/$BO$5</f>
        <v>7.9658463083877463E-3</v>
      </c>
      <c r="BK1401" s="25" t="str">
        <f>IF(BH1401&lt;BJ1401,BH1401,"ns")</f>
        <v>ns</v>
      </c>
      <c r="BL1401" s="26">
        <f>SUM(COUNTIF(P1401:X1401, "&gt;0"), COUNTIF(AH1401:AP1401, "&gt;0"))</f>
        <v>18</v>
      </c>
    </row>
    <row r="1402" spans="1:64">
      <c r="A1402" t="s">
        <v>3645</v>
      </c>
      <c r="B1402" t="s">
        <v>3646</v>
      </c>
      <c r="C1402">
        <v>3.4995600000000002E-2</v>
      </c>
      <c r="D1402">
        <v>3</v>
      </c>
      <c r="E1402">
        <v>3</v>
      </c>
      <c r="F1402">
        <v>0</v>
      </c>
      <c r="G1402">
        <v>79723.7</v>
      </c>
      <c r="H1402">
        <v>69598.3</v>
      </c>
      <c r="I1402">
        <v>93078.5</v>
      </c>
      <c r="J1402">
        <v>28074.2</v>
      </c>
      <c r="K1402">
        <v>40543.5</v>
      </c>
      <c r="L1402">
        <v>49860.7</v>
      </c>
      <c r="M1402">
        <v>29728.799999999999</v>
      </c>
      <c r="N1402">
        <v>30238.5</v>
      </c>
      <c r="O1402">
        <v>46380.6</v>
      </c>
      <c r="P1402">
        <v>48096.5</v>
      </c>
      <c r="Q1402">
        <v>36151</v>
      </c>
      <c r="R1402">
        <v>58700</v>
      </c>
      <c r="S1402">
        <v>40794.9</v>
      </c>
      <c r="T1402">
        <v>39503.800000000003</v>
      </c>
      <c r="U1402">
        <v>0</v>
      </c>
      <c r="V1402">
        <v>33549.4</v>
      </c>
      <c r="W1402">
        <v>31023.5</v>
      </c>
      <c r="X1402">
        <v>56438.1</v>
      </c>
      <c r="Y1402">
        <v>109989</v>
      </c>
      <c r="Z1402">
        <v>80032</v>
      </c>
      <c r="AA1402">
        <v>82104.899999999994</v>
      </c>
      <c r="AB1402">
        <v>18753.599999999999</v>
      </c>
      <c r="AC1402">
        <v>15875.9</v>
      </c>
      <c r="AD1402">
        <v>78456</v>
      </c>
      <c r="AE1402">
        <v>119109</v>
      </c>
      <c r="AF1402">
        <v>132950</v>
      </c>
      <c r="AG1402">
        <v>180167</v>
      </c>
      <c r="AH1402">
        <v>130224</v>
      </c>
      <c r="AI1402">
        <v>103470</v>
      </c>
      <c r="AJ1402">
        <v>80907</v>
      </c>
      <c r="AK1402">
        <v>0</v>
      </c>
      <c r="AL1402">
        <v>0</v>
      </c>
      <c r="AM1402">
        <v>64437.8</v>
      </c>
      <c r="AN1402">
        <v>44704.9</v>
      </c>
      <c r="AO1402">
        <v>125124</v>
      </c>
      <c r="AP1402">
        <v>74377.600000000006</v>
      </c>
      <c r="AR1402" s="16">
        <f>IFERROR(TTEST(G1402:O1402,P1402:X1402,2,1),IF(OR(COUNTIF(P1402:X1402,"&gt;0")&gt;7,COUNTIF(G1402:O1402,"&gt;0")&gt;7),0,9999))</f>
        <v>0.1181271151092252</v>
      </c>
      <c r="AS1402" s="16">
        <f>IF(AR1402=9999,$BO$3,RANK(AR1402,$AR$3:$AR$1993,1))</f>
        <v>1176</v>
      </c>
      <c r="AT1402" s="16">
        <f>LOG((IFERROR(SUM(P1402:X1402)/COUNTIF(P1402:X1402, "&gt;0"),0.1))/(IFERROR(SUM(G1402:O1402)/COUNTIF(G1402:O1402, "&gt;0"),0.1)),2)</f>
        <v>-0.27071119967887136</v>
      </c>
      <c r="AU1402" s="17">
        <f>SUM(COUNTIF(P1402:X1402, "&gt;0"), COUNTIF(G1402:O1402, "&gt;0"))</f>
        <v>17</v>
      </c>
      <c r="AV1402" s="18">
        <f>$BQ$3*AS1402/$BO$3</f>
        <v>5.915492957746479E-3</v>
      </c>
      <c r="AW1402" s="18" t="str">
        <f>IF(AR1402&lt;AV1402,AR1402,"ns")</f>
        <v>ns</v>
      </c>
      <c r="AX1402" s="19" t="str">
        <f>IF(AND(AW1402&lt;0.01,ABS(AT1402)&gt;1.5,D1402&gt;2), IF(AND(AT1402&gt;0,COUNTIF(P1402:X1402,"&gt;0")&gt;7),"IRF4_interactor_Treg", (IF(AND(AT1402&lt;0,COUNTIF(G1402:O1402, "&gt;0")&gt;7), "background_significant", "ns"))), "ns")</f>
        <v>ns</v>
      </c>
      <c r="AY1402" s="20">
        <f>IFERROR(TTEST(Y1402:AG1402,AH1402:AP1402,2,1),IF(OR(COUNTIF(AH1402:AP1402,"&gt;0")&gt;7,COUNTIF(Y1402:AG1402,"&gt;0")&gt;7),0,9999))</f>
        <v>0.16506018680938961</v>
      </c>
      <c r="AZ1402" s="20">
        <f>IF(AY1402=9999,$BO$4,RANK(AY1402,$AY$3:$AY$1993,1))</f>
        <v>1398</v>
      </c>
      <c r="BA1402" s="20">
        <f>LOG((IFERROR(SUM(AH1402:AP1402)/COUNTIF(AH1402:AP1402, "&gt;0"),0.1))/(IFERROR(SUM(Y1402:AG1402)/COUNTIF(Y1402:AG1402, "&gt;0"),0.1)),2)</f>
        <v>-2.8738074587194701E-2</v>
      </c>
      <c r="BB1402" s="21">
        <f>SUM(COUNTIF(AH1402:AP1402, "&gt;0"), COUNTIF(Y1402:AG1402, "&gt;0"))</f>
        <v>16</v>
      </c>
      <c r="BC1402" s="22">
        <f>$BQ$3*AZ1402/$BO$4</f>
        <v>7.0251256281407036E-3</v>
      </c>
      <c r="BD1402" s="22" t="str">
        <f>IF(AY1402&lt;BC1402,AY1402,"ns")</f>
        <v>ns</v>
      </c>
      <c r="BE1402" s="23" t="str">
        <f>IF(AND(BD1402&lt;0.01,ABS(BA1402)&gt;1.5,D1402&gt;2), IF(AND(BA1402&gt;0,COUNTIF(AH1402:AP1402,"&gt;0")&gt;7),"IRF4_interactor_Th17", (IF(AND(BA1402&lt;0,COUNTIF(Y1402:AG1402, "&gt;0")&gt;7), "background_significant", "ns"))), "ns")</f>
        <v>ns</v>
      </c>
      <c r="BF1402" s="24" t="str">
        <f>IF(OR(AX1402 ="IRF4_interactor_Treg", BE1402 ="IRF4_interactor_Th17"), LOG((AVERAGE(AH1402:AP1402)+0.1)/(AVERAGE(P1402:X1402)+0.1),2),"ns")</f>
        <v>ns</v>
      </c>
      <c r="BG1402" s="24">
        <f>IF(AND(AX1402="IRF4_interactor_Treg",BE1402="IRF4_interactor_Th17"),1,IF(AX1402="IRF4_interactor_Treg","IRF4_Treg",IF(BE1402="IRF4_interactor_Th17","IRF4_Th17",0)))</f>
        <v>0</v>
      </c>
      <c r="BH1402" s="25">
        <f>IFERROR(TTEST(AH1402:AP1402,P1402:X1402,2,1),IF(OR(COUNTIF(P1402:X1402,"&gt;0")&gt;7,COUNTIF(AH1402:AP1402,"&gt;0")&gt;7),0,9999))</f>
        <v>9.8513217373527792E-2</v>
      </c>
      <c r="BI1402" s="25">
        <f>IF(BH1402=9999,$BS$5,RANK(BH1402,$BH$3:$BH$1993,1))</f>
        <v>660</v>
      </c>
      <c r="BJ1402" s="25">
        <f>$BQ$3*BI1402/$BO$5</f>
        <v>3.3149171270718237E-3</v>
      </c>
      <c r="BK1402" s="25" t="str">
        <f>IF(BH1402&lt;BJ1402,BH1402,"ns")</f>
        <v>ns</v>
      </c>
      <c r="BL1402" s="26">
        <f>SUM(COUNTIF(P1402:X1402, "&gt;0"), COUNTIF(AH1402:AP1402, "&gt;0"))</f>
        <v>15</v>
      </c>
    </row>
    <row r="1403" spans="1:64">
      <c r="A1403" t="s">
        <v>1735</v>
      </c>
      <c r="B1403" t="s">
        <v>1736</v>
      </c>
      <c r="C1403">
        <v>3.5682399999999999E-3</v>
      </c>
      <c r="D1403">
        <v>4</v>
      </c>
      <c r="E1403">
        <v>4</v>
      </c>
      <c r="F1403">
        <v>0</v>
      </c>
      <c r="G1403">
        <v>2465060</v>
      </c>
      <c r="H1403">
        <v>2681530</v>
      </c>
      <c r="I1403">
        <v>2989520</v>
      </c>
      <c r="J1403">
        <v>1991980</v>
      </c>
      <c r="K1403">
        <v>2086860</v>
      </c>
      <c r="L1403">
        <v>2035320</v>
      </c>
      <c r="M1403">
        <v>1397790</v>
      </c>
      <c r="N1403">
        <v>1694290</v>
      </c>
      <c r="O1403">
        <v>1866820</v>
      </c>
      <c r="P1403">
        <v>2075720</v>
      </c>
      <c r="Q1403">
        <v>1178180</v>
      </c>
      <c r="R1403">
        <v>1976370</v>
      </c>
      <c r="S1403">
        <v>2559470</v>
      </c>
      <c r="T1403">
        <v>2457810</v>
      </c>
      <c r="U1403">
        <v>1206170</v>
      </c>
      <c r="V1403">
        <v>1655140</v>
      </c>
      <c r="W1403">
        <v>2136800</v>
      </c>
      <c r="X1403">
        <v>2735990</v>
      </c>
      <c r="Y1403">
        <v>2157650</v>
      </c>
      <c r="Z1403">
        <v>2198250</v>
      </c>
      <c r="AA1403">
        <v>1667290</v>
      </c>
      <c r="AB1403">
        <v>2193630</v>
      </c>
      <c r="AC1403">
        <v>1912450</v>
      </c>
      <c r="AD1403">
        <v>2645730</v>
      </c>
      <c r="AE1403">
        <v>1036380</v>
      </c>
      <c r="AF1403">
        <v>1715580</v>
      </c>
      <c r="AG1403">
        <v>1926820</v>
      </c>
      <c r="AH1403">
        <v>2732670</v>
      </c>
      <c r="AI1403">
        <v>3219360</v>
      </c>
      <c r="AJ1403">
        <v>3064670</v>
      </c>
      <c r="AK1403">
        <v>1944940</v>
      </c>
      <c r="AL1403">
        <v>1530750</v>
      </c>
      <c r="AM1403">
        <v>2240530</v>
      </c>
      <c r="AN1403">
        <v>1830660</v>
      </c>
      <c r="AO1403">
        <v>2291730</v>
      </c>
      <c r="AP1403">
        <v>1686450</v>
      </c>
      <c r="AR1403" s="16">
        <f>IFERROR(TTEST(G1403:O1403,P1403:X1403,2,1),IF(OR(COUNTIF(P1403:X1403,"&gt;0")&gt;7,COUNTIF(G1403:O1403,"&gt;0")&gt;7),0,9999))</f>
        <v>0.63295698688938129</v>
      </c>
      <c r="AS1403" s="16">
        <f>IF(AR1403=9999,$BO$3,RANK(AR1403,$AR$3:$AR$1993,1))</f>
        <v>1729</v>
      </c>
      <c r="AT1403" s="16">
        <f>LOG((IFERROR(SUM(P1403:X1403)/COUNTIF(P1403:X1403, "&gt;0"),0.1))/(IFERROR(SUM(G1403:O1403)/COUNTIF(G1403:O1403, "&gt;0"),0.1)),2)</f>
        <v>-9.5269774690108805E-2</v>
      </c>
      <c r="AU1403" s="17">
        <f>SUM(COUNTIF(P1403:X1403, "&gt;0"), COUNTIF(G1403:O1403, "&gt;0"))</f>
        <v>18</v>
      </c>
      <c r="AV1403" s="18">
        <f>$BQ$3*AS1403/$BO$3</f>
        <v>8.6971830985915488E-3</v>
      </c>
      <c r="AW1403" s="18" t="str">
        <f>IF(AR1403&lt;AV1403,AR1403,"ns")</f>
        <v>ns</v>
      </c>
      <c r="AX1403" s="19" t="str">
        <f>IF(AND(AW1403&lt;0.01,ABS(AT1403)&gt;1.5,D1403&gt;2), IF(AND(AT1403&gt;0,COUNTIF(P1403:X1403,"&gt;0")&gt;7),"IRF4_interactor_Treg", (IF(AND(AT1403&lt;0,COUNTIF(G1403:O1403, "&gt;0")&gt;7), "background_significant", "ns"))), "ns")</f>
        <v>ns</v>
      </c>
      <c r="AY1403" s="20">
        <f>IFERROR(TTEST(Y1403:AG1403,AH1403:AP1403,2,1),IF(OR(COUNTIF(AH1403:AP1403,"&gt;0")&gt;7,COUNTIF(Y1403:AG1403,"&gt;0")&gt;7),0,9999))</f>
        <v>0.16649369058197755</v>
      </c>
      <c r="AZ1403" s="20">
        <f>IF(AY1403=9999,$BO$4,RANK(AY1403,$AY$3:$AY$1993,1))</f>
        <v>1399</v>
      </c>
      <c r="BA1403" s="20">
        <f>LOG((IFERROR(SUM(AH1403:AP1403)/COUNTIF(AH1403:AP1403, "&gt;0"),0.1))/(IFERROR(SUM(Y1403:AG1403)/COUNTIF(Y1403:AG1403, "&gt;0"),0.1)),2)</f>
        <v>0.23502027817850937</v>
      </c>
      <c r="BB1403" s="21">
        <f>SUM(COUNTIF(AH1403:AP1403, "&gt;0"), COUNTIF(Y1403:AG1403, "&gt;0"))</f>
        <v>18</v>
      </c>
      <c r="BC1403" s="22">
        <f>$BQ$3*AZ1403/$BO$4</f>
        <v>7.030150753768844E-3</v>
      </c>
      <c r="BD1403" s="22" t="str">
        <f>IF(AY1403&lt;BC1403,AY1403,"ns")</f>
        <v>ns</v>
      </c>
      <c r="BE1403" s="23" t="str">
        <f>IF(AND(BD1403&lt;0.01,ABS(BA1403)&gt;1.5,D1403&gt;2), IF(AND(BA1403&gt;0,COUNTIF(AH1403:AP1403,"&gt;0")&gt;7),"IRF4_interactor_Th17", (IF(AND(BA1403&lt;0,COUNTIF(Y1403:AG1403, "&gt;0")&gt;7), "background_significant", "ns"))), "ns")</f>
        <v>ns</v>
      </c>
      <c r="BF1403" s="24" t="str">
        <f>IF(OR(AX1403 ="IRF4_interactor_Treg", BE1403 ="IRF4_interactor_Th17"), LOG((AVERAGE(AH1403:AP1403)+0.1)/(AVERAGE(P1403:X1403)+0.1),2),"ns")</f>
        <v>ns</v>
      </c>
      <c r="BG1403" s="24">
        <f>IF(AND(AX1403="IRF4_interactor_Treg",BE1403="IRF4_interactor_Th17"),1,IF(AX1403="IRF4_interactor_Treg","IRF4_Treg",IF(BE1403="IRF4_interactor_Th17","IRF4_Th17",0)))</f>
        <v>0</v>
      </c>
      <c r="BH1403" s="25">
        <f>IFERROR(TTEST(AH1403:AP1403,P1403:X1403,2,1),IF(OR(COUNTIF(P1403:X1403,"&gt;0")&gt;7,COUNTIF(AH1403:AP1403,"&gt;0")&gt;7),0,9999))</f>
        <v>0.43218904558649385</v>
      </c>
      <c r="BI1403" s="25">
        <f>IF(BH1403=9999,$BS$5,RANK(BH1403,$BH$3:$BH$1993,1))</f>
        <v>1364</v>
      </c>
      <c r="BJ1403" s="25">
        <f>$BQ$3*BI1403/$BO$5</f>
        <v>6.8508287292817684E-3</v>
      </c>
      <c r="BK1403" s="25" t="str">
        <f>IF(BH1403&lt;BJ1403,BH1403,"ns")</f>
        <v>ns</v>
      </c>
      <c r="BL1403" s="26">
        <f>SUM(COUNTIF(P1403:X1403, "&gt;0"), COUNTIF(AH1403:AP1403, "&gt;0"))</f>
        <v>18</v>
      </c>
    </row>
    <row r="1404" spans="1:64">
      <c r="A1404" t="s">
        <v>6151</v>
      </c>
      <c r="B1404" t="s">
        <v>6152</v>
      </c>
      <c r="C1404">
        <v>7.1633199999999997E-4</v>
      </c>
      <c r="D1404">
        <v>7</v>
      </c>
      <c r="E1404">
        <v>7</v>
      </c>
      <c r="F1404">
        <v>0</v>
      </c>
      <c r="G1404">
        <v>239801</v>
      </c>
      <c r="H1404">
        <v>275618</v>
      </c>
      <c r="I1404">
        <v>322936</v>
      </c>
      <c r="J1404">
        <v>292701</v>
      </c>
      <c r="K1404">
        <v>238963</v>
      </c>
      <c r="L1404">
        <v>175237</v>
      </c>
      <c r="M1404">
        <v>136013</v>
      </c>
      <c r="N1404">
        <v>57731.1</v>
      </c>
      <c r="O1404">
        <v>110199</v>
      </c>
      <c r="P1404">
        <v>176707</v>
      </c>
      <c r="Q1404">
        <v>108812</v>
      </c>
      <c r="R1404">
        <v>182089</v>
      </c>
      <c r="S1404">
        <v>308028</v>
      </c>
      <c r="T1404">
        <v>306779</v>
      </c>
      <c r="U1404">
        <v>367523</v>
      </c>
      <c r="V1404">
        <v>251754</v>
      </c>
      <c r="W1404">
        <v>258859</v>
      </c>
      <c r="X1404">
        <v>295646</v>
      </c>
      <c r="Y1404">
        <v>250889</v>
      </c>
      <c r="Z1404">
        <v>195267</v>
      </c>
      <c r="AA1404">
        <v>196417</v>
      </c>
      <c r="AB1404">
        <v>214275</v>
      </c>
      <c r="AC1404">
        <v>336316</v>
      </c>
      <c r="AD1404">
        <v>345635</v>
      </c>
      <c r="AE1404">
        <v>298900</v>
      </c>
      <c r="AF1404">
        <v>360493</v>
      </c>
      <c r="AG1404">
        <v>296007</v>
      </c>
      <c r="AH1404">
        <v>619911</v>
      </c>
      <c r="AI1404">
        <v>687270</v>
      </c>
      <c r="AJ1404">
        <v>630004</v>
      </c>
      <c r="AK1404">
        <v>202934</v>
      </c>
      <c r="AL1404">
        <v>130365</v>
      </c>
      <c r="AM1404">
        <v>275425</v>
      </c>
      <c r="AN1404">
        <v>358657</v>
      </c>
      <c r="AO1404">
        <v>402421</v>
      </c>
      <c r="AP1404">
        <v>305579</v>
      </c>
      <c r="AR1404" s="16">
        <f>IFERROR(TTEST(G1404:O1404,P1404:X1404,2,1),IF(OR(COUNTIF(P1404:X1404,"&gt;0")&gt;7,COUNTIF(G1404:O1404,"&gt;0")&gt;7),0,9999))</f>
        <v>0.37011365731677404</v>
      </c>
      <c r="AS1404" s="16">
        <f>IF(AR1404=9999,$BO$3,RANK(AR1404,$AR$3:$AR$1993,1))</f>
        <v>1514</v>
      </c>
      <c r="AT1404" s="16">
        <f>LOG((IFERROR(SUM(P1404:X1404)/COUNTIF(P1404:X1404, "&gt;0"),0.1))/(IFERROR(SUM(G1404:O1404)/COUNTIF(G1404:O1404, "&gt;0"),0.1)),2)</f>
        <v>0.28699247672460887</v>
      </c>
      <c r="AU1404" s="17">
        <f>SUM(COUNTIF(P1404:X1404, "&gt;0"), COUNTIF(G1404:O1404, "&gt;0"))</f>
        <v>18</v>
      </c>
      <c r="AV1404" s="18">
        <f>$BQ$3*AS1404/$BO$3</f>
        <v>7.6156941649899402E-3</v>
      </c>
      <c r="AW1404" s="18" t="str">
        <f>IF(AR1404&lt;AV1404,AR1404,"ns")</f>
        <v>ns</v>
      </c>
      <c r="AX1404" s="19" t="str">
        <f>IF(AND(AW1404&lt;0.01,ABS(AT1404)&gt;1.5,D1404&gt;2), IF(AND(AT1404&gt;0,COUNTIF(P1404:X1404,"&gt;0")&gt;7),"IRF4_interactor_Treg", (IF(AND(AT1404&lt;0,COUNTIF(G1404:O1404, "&gt;0")&gt;7), "background_significant", "ns"))), "ns")</f>
        <v>ns</v>
      </c>
      <c r="AY1404" s="20">
        <f>IFERROR(TTEST(Y1404:AG1404,AH1404:AP1404,2,1),IF(OR(COUNTIF(AH1404:AP1404,"&gt;0")&gt;7,COUNTIF(Y1404:AG1404,"&gt;0")&gt;7),0,9999))</f>
        <v>0.16659334092881298</v>
      </c>
      <c r="AZ1404" s="20">
        <f>IF(AY1404=9999,$BO$4,RANK(AY1404,$AY$3:$AY$1993,1))</f>
        <v>1400</v>
      </c>
      <c r="BA1404" s="20">
        <f>LOG((IFERROR(SUM(AH1404:AP1404)/COUNTIF(AH1404:AP1404, "&gt;0"),0.1))/(IFERROR(SUM(Y1404:AG1404)/COUNTIF(Y1404:AG1404, "&gt;0"),0.1)),2)</f>
        <v>0.53444736988516517</v>
      </c>
      <c r="BB1404" s="21">
        <f>SUM(COUNTIF(AH1404:AP1404, "&gt;0"), COUNTIF(Y1404:AG1404, "&gt;0"))</f>
        <v>18</v>
      </c>
      <c r="BC1404" s="22">
        <f>$BQ$3*AZ1404/$BO$4</f>
        <v>7.0351758793969852E-3</v>
      </c>
      <c r="BD1404" s="22" t="str">
        <f>IF(AY1404&lt;BC1404,AY1404,"ns")</f>
        <v>ns</v>
      </c>
      <c r="BE1404" s="23" t="str">
        <f>IF(AND(BD1404&lt;0.01,ABS(BA1404)&gt;1.5,D1404&gt;2), IF(AND(BA1404&gt;0,COUNTIF(AH1404:AP1404,"&gt;0")&gt;7),"IRF4_interactor_Th17", (IF(AND(BA1404&lt;0,COUNTIF(Y1404:AG1404, "&gt;0")&gt;7), "background_significant", "ns"))), "ns")</f>
        <v>ns</v>
      </c>
      <c r="BF1404" s="24" t="str">
        <f>IF(OR(AX1404 ="IRF4_interactor_Treg", BE1404 ="IRF4_interactor_Th17"), LOG((AVERAGE(AH1404:AP1404)+0.1)/(AVERAGE(P1404:X1404)+0.1),2),"ns")</f>
        <v>ns</v>
      </c>
      <c r="BG1404" s="24">
        <f>IF(AND(AX1404="IRF4_interactor_Treg",BE1404="IRF4_interactor_Th17"),1,IF(AX1404="IRF4_interactor_Treg","IRF4_Treg",IF(BE1404="IRF4_interactor_Th17","IRF4_Th17",0)))</f>
        <v>0</v>
      </c>
      <c r="BH1404" s="25">
        <f>IFERROR(TTEST(AH1404:AP1404,P1404:X1404,2,1),IF(OR(COUNTIF(P1404:X1404,"&gt;0")&gt;7,COUNTIF(AH1404:AP1404,"&gt;0")&gt;7),0,9999))</f>
        <v>0.14020838234284691</v>
      </c>
      <c r="BI1404" s="25">
        <f>IF(BH1404=9999,$BS$5,RANK(BH1404,$BH$3:$BH$1993,1))</f>
        <v>784</v>
      </c>
      <c r="BJ1404" s="25">
        <f>$BQ$3*BI1404/$BO$5</f>
        <v>3.9377197388247107E-3</v>
      </c>
      <c r="BK1404" s="25" t="str">
        <f>IF(BH1404&lt;BJ1404,BH1404,"ns")</f>
        <v>ns</v>
      </c>
      <c r="BL1404" s="26">
        <f>SUM(COUNTIF(P1404:X1404, "&gt;0"), COUNTIF(AH1404:AP1404, "&gt;0"))</f>
        <v>18</v>
      </c>
    </row>
    <row r="1405" spans="1:64">
      <c r="A1405" t="s">
        <v>1587</v>
      </c>
      <c r="B1405" t="s">
        <v>1588</v>
      </c>
      <c r="C1405">
        <v>7.1633199999999997E-4</v>
      </c>
      <c r="D1405">
        <v>4</v>
      </c>
      <c r="E1405">
        <v>4</v>
      </c>
      <c r="F1405">
        <v>0</v>
      </c>
      <c r="G1405">
        <v>661513</v>
      </c>
      <c r="H1405">
        <v>582448</v>
      </c>
      <c r="I1405">
        <v>559226</v>
      </c>
      <c r="J1405">
        <v>547393</v>
      </c>
      <c r="K1405">
        <v>513596</v>
      </c>
      <c r="L1405">
        <v>437940</v>
      </c>
      <c r="M1405">
        <v>544023</v>
      </c>
      <c r="N1405">
        <v>509258</v>
      </c>
      <c r="O1405">
        <v>443118</v>
      </c>
      <c r="P1405">
        <v>587034</v>
      </c>
      <c r="Q1405">
        <v>490409</v>
      </c>
      <c r="R1405">
        <v>531836</v>
      </c>
      <c r="S1405">
        <v>595168</v>
      </c>
      <c r="T1405">
        <v>559511</v>
      </c>
      <c r="U1405">
        <v>444797</v>
      </c>
      <c r="V1405">
        <v>564386</v>
      </c>
      <c r="W1405">
        <v>554554</v>
      </c>
      <c r="X1405">
        <v>482561</v>
      </c>
      <c r="Y1405">
        <v>554628</v>
      </c>
      <c r="Z1405">
        <v>470731</v>
      </c>
      <c r="AA1405">
        <v>466110</v>
      </c>
      <c r="AB1405">
        <v>566096</v>
      </c>
      <c r="AC1405">
        <v>477372</v>
      </c>
      <c r="AD1405">
        <v>430506</v>
      </c>
      <c r="AE1405">
        <v>438196</v>
      </c>
      <c r="AF1405">
        <v>488860</v>
      </c>
      <c r="AG1405">
        <v>372977</v>
      </c>
      <c r="AH1405">
        <v>607536</v>
      </c>
      <c r="AI1405">
        <v>568442</v>
      </c>
      <c r="AJ1405">
        <v>541101</v>
      </c>
      <c r="AK1405">
        <v>523033</v>
      </c>
      <c r="AL1405">
        <v>530624</v>
      </c>
      <c r="AM1405">
        <v>380259</v>
      </c>
      <c r="AN1405">
        <v>505477</v>
      </c>
      <c r="AO1405">
        <v>477900</v>
      </c>
      <c r="AP1405">
        <v>376242</v>
      </c>
      <c r="AR1405" s="16">
        <f>IFERROR(TTEST(G1405:O1405,P1405:X1405,2,1),IF(OR(COUNTIF(P1405:X1405,"&gt;0")&gt;7,COUNTIF(G1405:O1405,"&gt;0")&gt;7),0,9999))</f>
        <v>0.94386459579743553</v>
      </c>
      <c r="AS1405" s="16">
        <f>IF(AR1405=9999,$BO$3,RANK(AR1405,$AR$3:$AR$1993,1))</f>
        <v>1957</v>
      </c>
      <c r="AT1405" s="16">
        <f>LOG((IFERROR(SUM(P1405:X1405)/COUNTIF(P1405:X1405, "&gt;0"),0.1))/(IFERROR(SUM(G1405:O1405)/COUNTIF(G1405:O1405, "&gt;0"),0.1)),2)</f>
        <v>3.5256727223881563E-3</v>
      </c>
      <c r="AU1405" s="17">
        <f>SUM(COUNTIF(P1405:X1405, "&gt;0"), COUNTIF(G1405:O1405, "&gt;0"))</f>
        <v>18</v>
      </c>
      <c r="AV1405" s="18">
        <f>$BQ$3*AS1405/$BO$3</f>
        <v>9.8440643863179078E-3</v>
      </c>
      <c r="AW1405" s="18" t="str">
        <f>IF(AR1405&lt;AV1405,AR1405,"ns")</f>
        <v>ns</v>
      </c>
      <c r="AX1405" s="19" t="str">
        <f>IF(AND(AW1405&lt;0.01,ABS(AT1405)&gt;1.5,D1405&gt;2), IF(AND(AT1405&gt;0,COUNTIF(P1405:X1405,"&gt;0")&gt;7),"IRF4_interactor_Treg", (IF(AND(AT1405&lt;0,COUNTIF(G1405:O1405, "&gt;0")&gt;7), "background_significant", "ns"))), "ns")</f>
        <v>ns</v>
      </c>
      <c r="AY1405" s="20">
        <f>IFERROR(TTEST(Y1405:AG1405,AH1405:AP1405,2,1),IF(OR(COUNTIF(AH1405:AP1405,"&gt;0")&gt;7,COUNTIF(Y1405:AG1405,"&gt;0")&gt;7),0,9999))</f>
        <v>0.16737357239604136</v>
      </c>
      <c r="AZ1405" s="20">
        <f>IF(AY1405=9999,$BO$4,RANK(AY1405,$AY$3:$AY$1993,1))</f>
        <v>1401</v>
      </c>
      <c r="BA1405" s="20">
        <f>LOG((IFERROR(SUM(AH1405:AP1405)/COUNTIF(AH1405:AP1405, "&gt;0"),0.1))/(IFERROR(SUM(Y1405:AG1405)/COUNTIF(Y1405:AG1405, "&gt;0"),0.1)),2)</f>
        <v>8.0617085245263884E-2</v>
      </c>
      <c r="BB1405" s="21">
        <f>SUM(COUNTIF(AH1405:AP1405, "&gt;0"), COUNTIF(Y1405:AG1405, "&gt;0"))</f>
        <v>18</v>
      </c>
      <c r="BC1405" s="22">
        <f>$BQ$3*AZ1405/$BO$4</f>
        <v>7.0402010050251256E-3</v>
      </c>
      <c r="BD1405" s="22" t="str">
        <f>IF(AY1405&lt;BC1405,AY1405,"ns")</f>
        <v>ns</v>
      </c>
      <c r="BE1405" s="23" t="str">
        <f>IF(AND(BD1405&lt;0.01,ABS(BA1405)&gt;1.5,D1405&gt;2), IF(AND(BA1405&gt;0,COUNTIF(AH1405:AP1405,"&gt;0")&gt;7),"IRF4_interactor_Th17", (IF(AND(BA1405&lt;0,COUNTIF(Y1405:AG1405, "&gt;0")&gt;7), "background_significant", "ns"))), "ns")</f>
        <v>ns</v>
      </c>
      <c r="BF1405" s="24" t="str">
        <f>IF(OR(AX1405 ="IRF4_interactor_Treg", BE1405 ="IRF4_interactor_Th17"), LOG((AVERAGE(AH1405:AP1405)+0.1)/(AVERAGE(P1405:X1405)+0.1),2),"ns")</f>
        <v>ns</v>
      </c>
      <c r="BG1405" s="24">
        <f>IF(AND(AX1405="IRF4_interactor_Treg",BE1405="IRF4_interactor_Th17"),1,IF(AX1405="IRF4_interactor_Treg","IRF4_Treg",IF(BE1405="IRF4_interactor_Th17","IRF4_Th17",0)))</f>
        <v>0</v>
      </c>
      <c r="BH1405" s="25">
        <f>IFERROR(TTEST(AH1405:AP1405,P1405:X1405,2,1),IF(OR(COUNTIF(P1405:X1405,"&gt;0")&gt;7,COUNTIF(AH1405:AP1405,"&gt;0")&gt;7),0,9999))</f>
        <v>0.12669917165837524</v>
      </c>
      <c r="BI1405" s="25">
        <f>IF(BH1405=9999,$BS$5,RANK(BH1405,$BH$3:$BH$1993,1))</f>
        <v>748</v>
      </c>
      <c r="BJ1405" s="25">
        <f>$BQ$3*BI1405/$BO$5</f>
        <v>3.7569060773480667E-3</v>
      </c>
      <c r="BK1405" s="25" t="str">
        <f>IF(BH1405&lt;BJ1405,BH1405,"ns")</f>
        <v>ns</v>
      </c>
      <c r="BL1405" s="26">
        <f>SUM(COUNTIF(P1405:X1405, "&gt;0"), COUNTIF(AH1405:AP1405, "&gt;0"))</f>
        <v>18</v>
      </c>
    </row>
    <row r="1406" spans="1:64">
      <c r="A1406" t="s">
        <v>2969</v>
      </c>
      <c r="B1406" t="s">
        <v>2970</v>
      </c>
      <c r="C1406">
        <v>7.1633199999999997E-4</v>
      </c>
      <c r="D1406">
        <v>8</v>
      </c>
      <c r="E1406">
        <v>8</v>
      </c>
      <c r="F1406">
        <v>0</v>
      </c>
      <c r="G1406">
        <v>175265</v>
      </c>
      <c r="H1406">
        <v>171862</v>
      </c>
      <c r="I1406">
        <v>175369</v>
      </c>
      <c r="J1406">
        <v>86258</v>
      </c>
      <c r="K1406">
        <v>98241.3</v>
      </c>
      <c r="L1406">
        <v>107354</v>
      </c>
      <c r="M1406">
        <v>103730</v>
      </c>
      <c r="N1406">
        <v>104719</v>
      </c>
      <c r="O1406">
        <v>106603</v>
      </c>
      <c r="P1406">
        <v>167609</v>
      </c>
      <c r="Q1406">
        <v>172280</v>
      </c>
      <c r="R1406">
        <v>167160</v>
      </c>
      <c r="S1406">
        <v>189315</v>
      </c>
      <c r="T1406">
        <v>215648</v>
      </c>
      <c r="U1406">
        <v>191562</v>
      </c>
      <c r="V1406">
        <v>203643</v>
      </c>
      <c r="W1406">
        <v>224586</v>
      </c>
      <c r="X1406">
        <v>231067</v>
      </c>
      <c r="Y1406">
        <v>254351</v>
      </c>
      <c r="Z1406">
        <v>250532</v>
      </c>
      <c r="AA1406">
        <v>235307</v>
      </c>
      <c r="AB1406">
        <v>99189</v>
      </c>
      <c r="AC1406">
        <v>112041</v>
      </c>
      <c r="AD1406">
        <v>95979.1</v>
      </c>
      <c r="AE1406">
        <v>71268.7</v>
      </c>
      <c r="AF1406">
        <v>108641</v>
      </c>
      <c r="AG1406">
        <v>96495.8</v>
      </c>
      <c r="AH1406">
        <v>184760</v>
      </c>
      <c r="AI1406">
        <v>207074</v>
      </c>
      <c r="AJ1406">
        <v>221286</v>
      </c>
      <c r="AK1406">
        <v>116129</v>
      </c>
      <c r="AL1406">
        <v>152054</v>
      </c>
      <c r="AM1406">
        <v>120013</v>
      </c>
      <c r="AN1406">
        <v>222868</v>
      </c>
      <c r="AO1406">
        <v>276869</v>
      </c>
      <c r="AP1406">
        <v>204289</v>
      </c>
      <c r="AR1406" s="16">
        <f>IFERROR(TTEST(G1406:O1406,P1406:X1406,2,1),IF(OR(COUNTIF(P1406:X1406,"&gt;0")&gt;7,COUNTIF(G1406:O1406,"&gt;0")&gt;7),0,9999))</f>
        <v>6.5606645622013219E-3</v>
      </c>
      <c r="AS1406" s="16">
        <f>IF(AR1406=9999,$BO$3,RANK(AR1406,$AR$3:$AR$1993,1))</f>
        <v>593</v>
      </c>
      <c r="AT1406" s="16">
        <f>LOG((IFERROR(SUM(P1406:X1406)/COUNTIF(P1406:X1406, "&gt;0"),0.1))/(IFERROR(SUM(G1406:O1406)/COUNTIF(G1406:O1406, "&gt;0"),0.1)),2)</f>
        <v>0.64236789231543978</v>
      </c>
      <c r="AU1406" s="17">
        <f>SUM(COUNTIF(P1406:X1406, "&gt;0"), COUNTIF(G1406:O1406, "&gt;0"))</f>
        <v>18</v>
      </c>
      <c r="AV1406" s="18">
        <f>$BQ$3*AS1406/$BO$3</f>
        <v>2.982897384305835E-3</v>
      </c>
      <c r="AW1406" s="18" t="str">
        <f>IF(AR1406&lt;AV1406,AR1406,"ns")</f>
        <v>ns</v>
      </c>
      <c r="AX1406" s="19" t="str">
        <f>IF(AND(AW1406&lt;0.01,ABS(AT1406)&gt;1.5,D1406&gt;2), IF(AND(AT1406&gt;0,COUNTIF(P1406:X1406,"&gt;0")&gt;7),"IRF4_interactor_Treg", (IF(AND(AT1406&lt;0,COUNTIF(G1406:O1406, "&gt;0")&gt;7), "background_significant", "ns"))), "ns")</f>
        <v>ns</v>
      </c>
      <c r="AY1406" s="20">
        <f>IFERROR(TTEST(Y1406:AG1406,AH1406:AP1406,2,1),IF(OR(COUNTIF(AH1406:AP1406,"&gt;0")&gt;7,COUNTIF(Y1406:AG1406,"&gt;0")&gt;7),0,9999))</f>
        <v>0.16738589242007773</v>
      </c>
      <c r="AZ1406" s="20">
        <f>IF(AY1406=9999,$BO$4,RANK(AY1406,$AY$3:$AY$1993,1))</f>
        <v>1402</v>
      </c>
      <c r="BA1406" s="20">
        <f>LOG((IFERROR(SUM(AH1406:AP1406)/COUNTIF(AH1406:AP1406, "&gt;0"),0.1))/(IFERROR(SUM(Y1406:AG1406)/COUNTIF(Y1406:AG1406, "&gt;0"),0.1)),2)</f>
        <v>0.36537090634139346</v>
      </c>
      <c r="BB1406" s="21">
        <f>SUM(COUNTIF(AH1406:AP1406, "&gt;0"), COUNTIF(Y1406:AG1406, "&gt;0"))</f>
        <v>18</v>
      </c>
      <c r="BC1406" s="22">
        <f>$BQ$3*AZ1406/$BO$4</f>
        <v>7.0452261306532659E-3</v>
      </c>
      <c r="BD1406" s="22" t="str">
        <f>IF(AY1406&lt;BC1406,AY1406,"ns")</f>
        <v>ns</v>
      </c>
      <c r="BE1406" s="23" t="str">
        <f>IF(AND(BD1406&lt;0.01,ABS(BA1406)&gt;1.5,D1406&gt;2), IF(AND(BA1406&gt;0,COUNTIF(AH1406:AP1406,"&gt;0")&gt;7),"IRF4_interactor_Th17", (IF(AND(BA1406&lt;0,COUNTIF(Y1406:AG1406, "&gt;0")&gt;7), "background_significant", "ns"))), "ns")</f>
        <v>ns</v>
      </c>
      <c r="BF1406" s="24" t="str">
        <f>IF(OR(AX1406 ="IRF4_interactor_Treg", BE1406 ="IRF4_interactor_Th17"), LOG((AVERAGE(AH1406:AP1406)+0.1)/(AVERAGE(P1406:X1406)+0.1),2),"ns")</f>
        <v>ns</v>
      </c>
      <c r="BG1406" s="24">
        <f>IF(AND(AX1406="IRF4_interactor_Treg",BE1406="IRF4_interactor_Th17"),1,IF(AX1406="IRF4_interactor_Treg","IRF4_Treg",IF(BE1406="IRF4_interactor_Th17","IRF4_Th17",0)))</f>
        <v>0</v>
      </c>
      <c r="BH1406" s="25">
        <f>IFERROR(TTEST(AH1406:AP1406,P1406:X1406,2,1),IF(OR(COUNTIF(P1406:X1406,"&gt;0")&gt;7,COUNTIF(AH1406:AP1406,"&gt;0")&gt;7),0,9999))</f>
        <v>0.72648345704254302</v>
      </c>
      <c r="BI1406" s="25">
        <f>IF(BH1406=9999,$BS$5,RANK(BH1406,$BH$3:$BH$1993,1))</f>
        <v>1714</v>
      </c>
      <c r="BJ1406" s="25">
        <f>$BQ$3*BI1406/$BO$5</f>
        <v>8.6087393269713708E-3</v>
      </c>
      <c r="BK1406" s="25" t="str">
        <f>IF(BH1406&lt;BJ1406,BH1406,"ns")</f>
        <v>ns</v>
      </c>
      <c r="BL1406" s="26">
        <f>SUM(COUNTIF(P1406:X1406, "&gt;0"), COUNTIF(AH1406:AP1406, "&gt;0"))</f>
        <v>18</v>
      </c>
    </row>
    <row r="1407" spans="1:64">
      <c r="A1407" t="s">
        <v>4837</v>
      </c>
      <c r="B1407" t="s">
        <v>4838</v>
      </c>
      <c r="C1407">
        <v>1.4626999999999999E-3</v>
      </c>
      <c r="D1407">
        <v>4</v>
      </c>
      <c r="E1407">
        <v>4</v>
      </c>
      <c r="F1407">
        <v>0</v>
      </c>
      <c r="G1407">
        <v>487809</v>
      </c>
      <c r="H1407">
        <v>333324</v>
      </c>
      <c r="I1407">
        <v>294646</v>
      </c>
      <c r="J1407">
        <v>424361</v>
      </c>
      <c r="K1407">
        <v>303668</v>
      </c>
      <c r="L1407">
        <v>152815</v>
      </c>
      <c r="M1407">
        <v>375929</v>
      </c>
      <c r="N1407">
        <v>213445</v>
      </c>
      <c r="O1407">
        <v>48076.9</v>
      </c>
      <c r="P1407">
        <v>505984</v>
      </c>
      <c r="Q1407">
        <v>315721</v>
      </c>
      <c r="R1407">
        <v>128332</v>
      </c>
      <c r="S1407">
        <v>517014</v>
      </c>
      <c r="T1407">
        <v>340965</v>
      </c>
      <c r="U1407">
        <v>168613</v>
      </c>
      <c r="V1407">
        <v>394982</v>
      </c>
      <c r="W1407">
        <v>283332</v>
      </c>
      <c r="X1407">
        <v>110758</v>
      </c>
      <c r="Y1407">
        <v>452794</v>
      </c>
      <c r="Z1407">
        <v>281401</v>
      </c>
      <c r="AA1407">
        <v>119454</v>
      </c>
      <c r="AB1407">
        <v>488297</v>
      </c>
      <c r="AC1407">
        <v>307476</v>
      </c>
      <c r="AD1407">
        <v>219594</v>
      </c>
      <c r="AE1407">
        <v>319456</v>
      </c>
      <c r="AF1407">
        <v>255052</v>
      </c>
      <c r="AG1407">
        <v>264411</v>
      </c>
      <c r="AH1407">
        <v>604902</v>
      </c>
      <c r="AI1407">
        <v>456853</v>
      </c>
      <c r="AJ1407">
        <v>369569</v>
      </c>
      <c r="AK1407">
        <v>408971</v>
      </c>
      <c r="AL1407">
        <v>195625</v>
      </c>
      <c r="AM1407">
        <v>421863</v>
      </c>
      <c r="AN1407">
        <v>325272</v>
      </c>
      <c r="AO1407">
        <v>336652</v>
      </c>
      <c r="AP1407">
        <v>201531</v>
      </c>
      <c r="AR1407" s="16">
        <f>IFERROR(TTEST(G1407:O1407,P1407:X1407,2,1),IF(OR(COUNTIF(P1407:X1407,"&gt;0")&gt;7,COUNTIF(G1407:O1407,"&gt;0")&gt;7),0,9999))</f>
        <v>0.57786434221974947</v>
      </c>
      <c r="AS1407" s="16">
        <f>IF(AR1407=9999,$BO$3,RANK(AR1407,$AR$3:$AR$1993,1))</f>
        <v>1683</v>
      </c>
      <c r="AT1407" s="16">
        <f>LOG((IFERROR(SUM(P1407:X1407)/COUNTIF(P1407:X1407, "&gt;0"),0.1))/(IFERROR(SUM(G1407:O1407)/COUNTIF(G1407:O1407, "&gt;0"),0.1)),2)</f>
        <v>7.0349373573663124E-2</v>
      </c>
      <c r="AU1407" s="17">
        <f>SUM(COUNTIF(P1407:X1407, "&gt;0"), COUNTIF(G1407:O1407, "&gt;0"))</f>
        <v>18</v>
      </c>
      <c r="AV1407" s="18">
        <f>$BQ$3*AS1407/$BO$3</f>
        <v>8.4657947686116713E-3</v>
      </c>
      <c r="AW1407" s="18" t="str">
        <f>IF(AR1407&lt;AV1407,AR1407,"ns")</f>
        <v>ns</v>
      </c>
      <c r="AX1407" s="19" t="str">
        <f>IF(AND(AW1407&lt;0.01,ABS(AT1407)&gt;1.5,D1407&gt;2), IF(AND(AT1407&gt;0,COUNTIF(P1407:X1407,"&gt;0")&gt;7),"IRF4_interactor_Treg", (IF(AND(AT1407&lt;0,COUNTIF(G1407:O1407, "&gt;0")&gt;7), "background_significant", "ns"))), "ns")</f>
        <v>ns</v>
      </c>
      <c r="AY1407" s="20">
        <f>IFERROR(TTEST(Y1407:AG1407,AH1407:AP1407,2,1),IF(OR(COUNTIF(AH1407:AP1407,"&gt;0")&gt;7,COUNTIF(Y1407:AG1407,"&gt;0")&gt;7),0,9999))</f>
        <v>0.16742997948187296</v>
      </c>
      <c r="AZ1407" s="20">
        <f>IF(AY1407=9999,$BO$4,RANK(AY1407,$AY$3:$AY$1993,1))</f>
        <v>1403</v>
      </c>
      <c r="BA1407" s="20">
        <f>LOG((IFERROR(SUM(AH1407:AP1407)/COUNTIF(AH1407:AP1407, "&gt;0"),0.1))/(IFERROR(SUM(Y1407:AG1407)/COUNTIF(Y1407:AG1407, "&gt;0"),0.1)),2)</f>
        <v>0.2945280005542511</v>
      </c>
      <c r="BB1407" s="21">
        <f>SUM(COUNTIF(AH1407:AP1407, "&gt;0"), COUNTIF(Y1407:AG1407, "&gt;0"))</f>
        <v>18</v>
      </c>
      <c r="BC1407" s="22">
        <f>$BQ$3*AZ1407/$BO$4</f>
        <v>7.050251256281408E-3</v>
      </c>
      <c r="BD1407" s="22" t="str">
        <f>IF(AY1407&lt;BC1407,AY1407,"ns")</f>
        <v>ns</v>
      </c>
      <c r="BE1407" s="23" t="str">
        <f>IF(AND(BD1407&lt;0.01,ABS(BA1407)&gt;1.5,D1407&gt;2), IF(AND(BA1407&gt;0,COUNTIF(AH1407:AP1407,"&gt;0")&gt;7),"IRF4_interactor_Th17", (IF(AND(BA1407&lt;0,COUNTIF(Y1407:AG1407, "&gt;0")&gt;7), "background_significant", "ns"))), "ns")</f>
        <v>ns</v>
      </c>
      <c r="BF1407" s="24" t="str">
        <f>IF(OR(AX1407 ="IRF4_interactor_Treg", BE1407 ="IRF4_interactor_Th17"), LOG((AVERAGE(AH1407:AP1407)+0.1)/(AVERAGE(P1407:X1407)+0.1),2),"ns")</f>
        <v>ns</v>
      </c>
      <c r="BG1407" s="24">
        <f>IF(AND(AX1407="IRF4_interactor_Treg",BE1407="IRF4_interactor_Th17"),1,IF(AX1407="IRF4_interactor_Treg","IRF4_Treg",IF(BE1407="IRF4_interactor_Th17","IRF4_Th17",0)))</f>
        <v>0</v>
      </c>
      <c r="BH1407" s="25">
        <f>IFERROR(TTEST(AH1407:AP1407,P1407:X1407,2,1),IF(OR(COUNTIF(P1407:X1407,"&gt;0")&gt;7,COUNTIF(AH1407:AP1407,"&gt;0")&gt;7),0,9999))</f>
        <v>0.23518784753699981</v>
      </c>
      <c r="BI1407" s="25">
        <f>IF(BH1407=9999,$BS$5,RANK(BH1407,$BH$3:$BH$1993,1))</f>
        <v>1039</v>
      </c>
      <c r="BJ1407" s="25">
        <f>$BQ$3*BI1407/$BO$5</f>
        <v>5.2184831742842792E-3</v>
      </c>
      <c r="BK1407" s="25" t="str">
        <f>IF(BH1407&lt;BJ1407,BH1407,"ns")</f>
        <v>ns</v>
      </c>
      <c r="BL1407" s="26">
        <f>SUM(COUNTIF(P1407:X1407, "&gt;0"), COUNTIF(AH1407:AP1407, "&gt;0"))</f>
        <v>18</v>
      </c>
    </row>
    <row r="1408" spans="1:64">
      <c r="A1408" t="s">
        <v>4051</v>
      </c>
      <c r="B1408" t="s">
        <v>4052</v>
      </c>
      <c r="C1408">
        <v>1.0476699999999999E-3</v>
      </c>
      <c r="D1408">
        <v>3</v>
      </c>
      <c r="E1408">
        <v>3</v>
      </c>
      <c r="F1408">
        <v>0</v>
      </c>
      <c r="G1408">
        <v>107222</v>
      </c>
      <c r="H1408">
        <v>208042</v>
      </c>
      <c r="I1408">
        <v>140167</v>
      </c>
      <c r="J1408">
        <v>174524</v>
      </c>
      <c r="K1408">
        <v>271783</v>
      </c>
      <c r="L1408">
        <v>219295</v>
      </c>
      <c r="M1408">
        <v>127183</v>
      </c>
      <c r="N1408">
        <v>164482</v>
      </c>
      <c r="O1408">
        <v>151881</v>
      </c>
      <c r="P1408">
        <v>175995</v>
      </c>
      <c r="Q1408">
        <v>190638</v>
      </c>
      <c r="R1408">
        <v>183098</v>
      </c>
      <c r="S1408">
        <v>344837</v>
      </c>
      <c r="T1408">
        <v>352995</v>
      </c>
      <c r="U1408">
        <v>353698</v>
      </c>
      <c r="V1408">
        <v>302220</v>
      </c>
      <c r="W1408">
        <v>433020</v>
      </c>
      <c r="X1408">
        <v>462386</v>
      </c>
      <c r="Y1408">
        <v>253075</v>
      </c>
      <c r="Z1408">
        <v>243451</v>
      </c>
      <c r="AA1408">
        <v>286886</v>
      </c>
      <c r="AB1408">
        <v>201469</v>
      </c>
      <c r="AC1408">
        <v>160978</v>
      </c>
      <c r="AD1408">
        <v>248318</v>
      </c>
      <c r="AE1408">
        <v>336252</v>
      </c>
      <c r="AF1408">
        <v>484573</v>
      </c>
      <c r="AG1408">
        <v>491371</v>
      </c>
      <c r="AH1408">
        <v>384498</v>
      </c>
      <c r="AI1408">
        <v>230326</v>
      </c>
      <c r="AJ1408">
        <v>248447</v>
      </c>
      <c r="AK1408">
        <v>204908</v>
      </c>
      <c r="AL1408">
        <v>199196</v>
      </c>
      <c r="AM1408">
        <v>168085</v>
      </c>
      <c r="AN1408">
        <v>216904</v>
      </c>
      <c r="AO1408">
        <v>253881</v>
      </c>
      <c r="AP1408">
        <v>207378</v>
      </c>
      <c r="AR1408" s="16">
        <f>IFERROR(TTEST(G1408:O1408,P1408:X1408,2,1),IF(OR(COUNTIF(P1408:X1408,"&gt;0")&gt;7,COUNTIF(G1408:O1408,"&gt;0")&gt;7),0,9999))</f>
        <v>4.7419854867100765E-3</v>
      </c>
      <c r="AS1408" s="16">
        <f>IF(AR1408=9999,$BO$3,RANK(AR1408,$AR$3:$AR$1993,1))</f>
        <v>536</v>
      </c>
      <c r="AT1408" s="16">
        <f>LOG((IFERROR(SUM(P1408:X1408)/COUNTIF(P1408:X1408, "&gt;0"),0.1))/(IFERROR(SUM(G1408:O1408)/COUNTIF(G1408:O1408, "&gt;0"),0.1)),2)</f>
        <v>0.8390787357302234</v>
      </c>
      <c r="AU1408" s="17">
        <f>SUM(COUNTIF(P1408:X1408, "&gt;0"), COUNTIF(G1408:O1408, "&gt;0"))</f>
        <v>18</v>
      </c>
      <c r="AV1408" s="18">
        <f>$BQ$3*AS1408/$BO$3</f>
        <v>2.6961770623742456E-3</v>
      </c>
      <c r="AW1408" s="18" t="str">
        <f>IF(AR1408&lt;AV1408,AR1408,"ns")</f>
        <v>ns</v>
      </c>
      <c r="AX1408" s="19" t="str">
        <f>IF(AND(AW1408&lt;0.01,ABS(AT1408)&gt;1.5,D1408&gt;2), IF(AND(AT1408&gt;0,COUNTIF(P1408:X1408,"&gt;0")&gt;7),"IRF4_interactor_Treg", (IF(AND(AT1408&lt;0,COUNTIF(G1408:O1408, "&gt;0")&gt;7), "background_significant", "ns"))), "ns")</f>
        <v>ns</v>
      </c>
      <c r="AY1408" s="20">
        <f>IFERROR(TTEST(Y1408:AG1408,AH1408:AP1408,2,1),IF(OR(COUNTIF(AH1408:AP1408,"&gt;0")&gt;7,COUNTIF(Y1408:AG1408,"&gt;0")&gt;7),0,9999))</f>
        <v>0.1680109180913846</v>
      </c>
      <c r="AZ1408" s="20">
        <f>IF(AY1408=9999,$BO$4,RANK(AY1408,$AY$3:$AY$1993,1))</f>
        <v>1404</v>
      </c>
      <c r="BA1408" s="20">
        <f>LOG((IFERROR(SUM(AH1408:AP1408)/COUNTIF(AH1408:AP1408, "&gt;0"),0.1))/(IFERROR(SUM(Y1408:AG1408)/COUNTIF(Y1408:AG1408, "&gt;0"),0.1)),2)</f>
        <v>-0.35664261845252715</v>
      </c>
      <c r="BB1408" s="21">
        <f>SUM(COUNTIF(AH1408:AP1408, "&gt;0"), COUNTIF(Y1408:AG1408, "&gt;0"))</f>
        <v>18</v>
      </c>
      <c r="BC1408" s="22">
        <f>$BQ$3*AZ1408/$BO$4</f>
        <v>7.0552763819095483E-3</v>
      </c>
      <c r="BD1408" s="22" t="str">
        <f>IF(AY1408&lt;BC1408,AY1408,"ns")</f>
        <v>ns</v>
      </c>
      <c r="BE1408" s="23" t="str">
        <f>IF(AND(BD1408&lt;0.01,ABS(BA1408)&gt;1.5,D1408&gt;2), IF(AND(BA1408&gt;0,COUNTIF(AH1408:AP1408,"&gt;0")&gt;7),"IRF4_interactor_Th17", (IF(AND(BA1408&lt;0,COUNTIF(Y1408:AG1408, "&gt;0")&gt;7), "background_significant", "ns"))), "ns")</f>
        <v>ns</v>
      </c>
      <c r="BF1408" s="24" t="str">
        <f>IF(OR(AX1408 ="IRF4_interactor_Treg", BE1408 ="IRF4_interactor_Th17"), LOG((AVERAGE(AH1408:AP1408)+0.1)/(AVERAGE(P1408:X1408)+0.1),2),"ns")</f>
        <v>ns</v>
      </c>
      <c r="BG1408" s="24">
        <f>IF(AND(AX1408="IRF4_interactor_Treg",BE1408="IRF4_interactor_Th17"),1,IF(AX1408="IRF4_interactor_Treg","IRF4_Treg",IF(BE1408="IRF4_interactor_Th17","IRF4_Th17",0)))</f>
        <v>0</v>
      </c>
      <c r="BH1408" s="25">
        <f>IFERROR(TTEST(AH1408:AP1408,P1408:X1408,2,1),IF(OR(COUNTIF(P1408:X1408,"&gt;0")&gt;7,COUNTIF(AH1408:AP1408,"&gt;0")&gt;7),0,9999))</f>
        <v>0.16550225899461013</v>
      </c>
      <c r="BI1408" s="25">
        <f>IF(BH1408=9999,$BS$5,RANK(BH1408,$BH$3:$BH$1993,1))</f>
        <v>864</v>
      </c>
      <c r="BJ1408" s="25">
        <f>$BQ$3*BI1408/$BO$5</f>
        <v>4.339527875439478E-3</v>
      </c>
      <c r="BK1408" s="25" t="str">
        <f>IF(BH1408&lt;BJ1408,BH1408,"ns")</f>
        <v>ns</v>
      </c>
      <c r="BL1408" s="26">
        <f>SUM(COUNTIF(P1408:X1408, "&gt;0"), COUNTIF(AH1408:AP1408, "&gt;0"))</f>
        <v>18</v>
      </c>
    </row>
    <row r="1409" spans="1:64">
      <c r="A1409" t="s">
        <v>6393</v>
      </c>
      <c r="B1409" t="s">
        <v>6394</v>
      </c>
      <c r="C1409">
        <v>2.5106199999999999E-2</v>
      </c>
      <c r="D1409">
        <v>4</v>
      </c>
      <c r="E1409">
        <v>4</v>
      </c>
      <c r="F1409">
        <v>0</v>
      </c>
      <c r="G1409">
        <v>123549</v>
      </c>
      <c r="H1409">
        <v>117163</v>
      </c>
      <c r="I1409">
        <v>167749</v>
      </c>
      <c r="J1409">
        <v>75311.5</v>
      </c>
      <c r="K1409">
        <v>65724.899999999994</v>
      </c>
      <c r="L1409">
        <v>96919.1</v>
      </c>
      <c r="M1409">
        <v>56834.2</v>
      </c>
      <c r="N1409">
        <v>22185.4</v>
      </c>
      <c r="O1409">
        <v>46906.8</v>
      </c>
      <c r="P1409">
        <v>83158.3</v>
      </c>
      <c r="Q1409">
        <v>60672.6</v>
      </c>
      <c r="R1409">
        <v>71020.100000000006</v>
      </c>
      <c r="S1409">
        <v>105283</v>
      </c>
      <c r="T1409">
        <v>78486.399999999994</v>
      </c>
      <c r="U1409">
        <v>84624.9</v>
      </c>
      <c r="V1409">
        <v>102342</v>
      </c>
      <c r="W1409">
        <v>120236</v>
      </c>
      <c r="X1409">
        <v>118920</v>
      </c>
      <c r="Y1409">
        <v>168063</v>
      </c>
      <c r="Z1409">
        <v>134482</v>
      </c>
      <c r="AA1409">
        <v>157860</v>
      </c>
      <c r="AB1409">
        <v>75567.600000000006</v>
      </c>
      <c r="AC1409">
        <v>56390.6</v>
      </c>
      <c r="AD1409">
        <v>65534.8</v>
      </c>
      <c r="AE1409">
        <v>134308</v>
      </c>
      <c r="AF1409">
        <v>200219</v>
      </c>
      <c r="AG1409">
        <v>220963</v>
      </c>
      <c r="AH1409">
        <v>156810</v>
      </c>
      <c r="AI1409">
        <v>126034</v>
      </c>
      <c r="AJ1409">
        <v>207544</v>
      </c>
      <c r="AK1409">
        <v>59864.6</v>
      </c>
      <c r="AL1409">
        <v>38362.300000000003</v>
      </c>
      <c r="AM1409">
        <v>34549.9</v>
      </c>
      <c r="AN1409">
        <v>112666</v>
      </c>
      <c r="AO1409">
        <v>177015</v>
      </c>
      <c r="AP1409">
        <v>95041.5</v>
      </c>
      <c r="AR1409" s="16">
        <f>IFERROR(TTEST(G1409:O1409,P1409:X1409,2,1),IF(OR(COUNTIF(P1409:X1409,"&gt;0")&gt;7,COUNTIF(G1409:O1409,"&gt;0")&gt;7),0,9999))</f>
        <v>0.78927702462408011</v>
      </c>
      <c r="AS1409" s="16">
        <f>IF(AR1409=9999,$BO$3,RANK(AR1409,$AR$3:$AR$1993,1))</f>
        <v>1840</v>
      </c>
      <c r="AT1409" s="16">
        <f>LOG((IFERROR(SUM(P1409:X1409)/COUNTIF(P1409:X1409, "&gt;0"),0.1))/(IFERROR(SUM(G1409:O1409)/COUNTIF(G1409:O1409, "&gt;0"),0.1)),2)</f>
        <v>9.4703644259684652E-2</v>
      </c>
      <c r="AU1409" s="17">
        <f>SUM(COUNTIF(P1409:X1409, "&gt;0"), COUNTIF(G1409:O1409, "&gt;0"))</f>
        <v>18</v>
      </c>
      <c r="AV1409" s="18">
        <f>$BQ$3*AS1409/$BO$3</f>
        <v>9.2555331991951723E-3</v>
      </c>
      <c r="AW1409" s="18" t="str">
        <f>IF(AR1409&lt;AV1409,AR1409,"ns")</f>
        <v>ns</v>
      </c>
      <c r="AX1409" s="19" t="str">
        <f>IF(AND(AW1409&lt;0.01,ABS(AT1409)&gt;1.5,D1409&gt;2), IF(AND(AT1409&gt;0,COUNTIF(P1409:X1409,"&gt;0")&gt;7),"IRF4_interactor_Treg", (IF(AND(AT1409&lt;0,COUNTIF(G1409:O1409, "&gt;0")&gt;7), "background_significant", "ns"))), "ns")</f>
        <v>ns</v>
      </c>
      <c r="AY1409" s="20">
        <f>IFERROR(TTEST(Y1409:AG1409,AH1409:AP1409,2,1),IF(OR(COUNTIF(AH1409:AP1409,"&gt;0")&gt;7,COUNTIF(Y1409:AG1409,"&gt;0")&gt;7),0,9999))</f>
        <v>0.16839840733566025</v>
      </c>
      <c r="AZ1409" s="20">
        <f>IF(AY1409=9999,$BO$4,RANK(AY1409,$AY$3:$AY$1993,1))</f>
        <v>1405</v>
      </c>
      <c r="BA1409" s="20">
        <f>LOG((IFERROR(SUM(AH1409:AP1409)/COUNTIF(AH1409:AP1409, "&gt;0"),0.1))/(IFERROR(SUM(Y1409:AG1409)/COUNTIF(Y1409:AG1409, "&gt;0"),0.1)),2)</f>
        <v>-0.26770662028493802</v>
      </c>
      <c r="BB1409" s="21">
        <f>SUM(COUNTIF(AH1409:AP1409, "&gt;0"), COUNTIF(Y1409:AG1409, "&gt;0"))</f>
        <v>18</v>
      </c>
      <c r="BC1409" s="22">
        <f>$BQ$3*AZ1409/$BO$4</f>
        <v>7.0603015075376887E-3</v>
      </c>
      <c r="BD1409" s="22" t="str">
        <f>IF(AY1409&lt;BC1409,AY1409,"ns")</f>
        <v>ns</v>
      </c>
      <c r="BE1409" s="23" t="str">
        <f>IF(AND(BD1409&lt;0.01,ABS(BA1409)&gt;1.5,D1409&gt;2), IF(AND(BA1409&gt;0,COUNTIF(AH1409:AP1409,"&gt;0")&gt;7),"IRF4_interactor_Th17", (IF(AND(BA1409&lt;0,COUNTIF(Y1409:AG1409, "&gt;0")&gt;7), "background_significant", "ns"))), "ns")</f>
        <v>ns</v>
      </c>
      <c r="BF1409" s="24" t="str">
        <f>IF(OR(AX1409 ="IRF4_interactor_Treg", BE1409 ="IRF4_interactor_Th17"), LOG((AVERAGE(AH1409:AP1409)+0.1)/(AVERAGE(P1409:X1409)+0.1),2),"ns")</f>
        <v>ns</v>
      </c>
      <c r="BG1409" s="24">
        <f>IF(AND(AX1409="IRF4_interactor_Treg",BE1409="IRF4_interactor_Th17"),1,IF(AX1409="IRF4_interactor_Treg","IRF4_Treg",IF(BE1409="IRF4_interactor_Th17","IRF4_Th17",0)))</f>
        <v>0</v>
      </c>
      <c r="BH1409" s="25">
        <f>IFERROR(TTEST(AH1409:AP1409,P1409:X1409,2,1),IF(OR(COUNTIF(P1409:X1409,"&gt;0")&gt;7,COUNTIF(AH1409:AP1409,"&gt;0")&gt;7),0,9999))</f>
        <v>0.38100337020472486</v>
      </c>
      <c r="BI1409" s="25">
        <f>IF(BH1409=9999,$BS$5,RANK(BH1409,$BH$3:$BH$1993,1))</f>
        <v>1294</v>
      </c>
      <c r="BJ1409" s="25">
        <f>$BQ$3*BI1409/$BO$5</f>
        <v>6.4992466097438467E-3</v>
      </c>
      <c r="BK1409" s="25" t="str">
        <f>IF(BH1409&lt;BJ1409,BH1409,"ns")</f>
        <v>ns</v>
      </c>
      <c r="BL1409" s="26">
        <f>SUM(COUNTIF(P1409:X1409, "&gt;0"), COUNTIF(AH1409:AP1409, "&gt;0"))</f>
        <v>18</v>
      </c>
    </row>
    <row r="1410" spans="1:64">
      <c r="A1410" t="s">
        <v>4523</v>
      </c>
      <c r="B1410" t="s">
        <v>4524</v>
      </c>
      <c r="C1410">
        <v>1.0476699999999999E-3</v>
      </c>
      <c r="D1410">
        <v>5</v>
      </c>
      <c r="E1410">
        <v>5</v>
      </c>
      <c r="F1410">
        <v>0</v>
      </c>
      <c r="G1410">
        <v>152758</v>
      </c>
      <c r="H1410">
        <v>147567</v>
      </c>
      <c r="I1410">
        <v>164318</v>
      </c>
      <c r="J1410">
        <v>141633</v>
      </c>
      <c r="K1410">
        <v>171710</v>
      </c>
      <c r="L1410">
        <v>163331</v>
      </c>
      <c r="M1410">
        <v>89636.7</v>
      </c>
      <c r="N1410">
        <v>106305</v>
      </c>
      <c r="O1410">
        <v>107236</v>
      </c>
      <c r="P1410">
        <v>128545</v>
      </c>
      <c r="Q1410">
        <v>126957</v>
      </c>
      <c r="R1410">
        <v>143649</v>
      </c>
      <c r="S1410">
        <v>171184</v>
      </c>
      <c r="T1410">
        <v>180955</v>
      </c>
      <c r="U1410">
        <v>152967</v>
      </c>
      <c r="V1410">
        <v>212786</v>
      </c>
      <c r="W1410">
        <v>232779</v>
      </c>
      <c r="X1410">
        <v>271107</v>
      </c>
      <c r="Y1410">
        <v>179862</v>
      </c>
      <c r="Z1410">
        <v>176785</v>
      </c>
      <c r="AA1410">
        <v>146074</v>
      </c>
      <c r="AB1410">
        <v>89231.1</v>
      </c>
      <c r="AC1410">
        <v>98486.9</v>
      </c>
      <c r="AD1410">
        <v>102890</v>
      </c>
      <c r="AE1410">
        <v>179028</v>
      </c>
      <c r="AF1410">
        <v>282524</v>
      </c>
      <c r="AG1410">
        <v>260677</v>
      </c>
      <c r="AH1410">
        <v>238268</v>
      </c>
      <c r="AI1410">
        <v>239869</v>
      </c>
      <c r="AJ1410">
        <v>254336</v>
      </c>
      <c r="AK1410">
        <v>97709.5</v>
      </c>
      <c r="AL1410">
        <v>115021</v>
      </c>
      <c r="AM1410">
        <v>126342</v>
      </c>
      <c r="AN1410">
        <v>200390</v>
      </c>
      <c r="AO1410">
        <v>249569</v>
      </c>
      <c r="AP1410">
        <v>211389</v>
      </c>
      <c r="AR1410" s="16">
        <f>IFERROR(TTEST(G1410:O1410,P1410:X1410,2,1),IF(OR(COUNTIF(P1410:X1410,"&gt;0")&gt;7,COUNTIF(G1410:O1410,"&gt;0")&gt;7),0,9999))</f>
        <v>0.13201686451462927</v>
      </c>
      <c r="AS1410" s="16">
        <f>IF(AR1410=9999,$BO$3,RANK(AR1410,$AR$3:$AR$1993,1))</f>
        <v>1201</v>
      </c>
      <c r="AT1410" s="16">
        <f>LOG((IFERROR(SUM(P1410:X1410)/COUNTIF(P1410:X1410, "&gt;0"),0.1))/(IFERROR(SUM(G1410:O1410)/COUNTIF(G1410:O1410, "&gt;0"),0.1)),2)</f>
        <v>0.38126081300572801</v>
      </c>
      <c r="AU1410" s="17">
        <f>SUM(COUNTIF(P1410:X1410, "&gt;0"), COUNTIF(G1410:O1410, "&gt;0"))</f>
        <v>18</v>
      </c>
      <c r="AV1410" s="18">
        <f>$BQ$3*AS1410/$BO$3</f>
        <v>6.0412474849094568E-3</v>
      </c>
      <c r="AW1410" s="18" t="str">
        <f>IF(AR1410&lt;AV1410,AR1410,"ns")</f>
        <v>ns</v>
      </c>
      <c r="AX1410" s="19" t="str">
        <f>IF(AND(AW1410&lt;0.01,ABS(AT1410)&gt;1.5,D1410&gt;2), IF(AND(AT1410&gt;0,COUNTIF(P1410:X1410,"&gt;0")&gt;7),"IRF4_interactor_Treg", (IF(AND(AT1410&lt;0,COUNTIF(G1410:O1410, "&gt;0")&gt;7), "background_significant", "ns"))), "ns")</f>
        <v>ns</v>
      </c>
      <c r="AY1410" s="20">
        <f>IFERROR(TTEST(Y1410:AG1410,AH1410:AP1410,2,1),IF(OR(COUNTIF(AH1410:AP1410,"&gt;0")&gt;7,COUNTIF(Y1410:AG1410,"&gt;0")&gt;7),0,9999))</f>
        <v>0.17271094640699436</v>
      </c>
      <c r="AZ1410" s="20">
        <f>IF(AY1410=9999,$BO$4,RANK(AY1410,$AY$3:$AY$1993,1))</f>
        <v>1406</v>
      </c>
      <c r="BA1410" s="20">
        <f>LOG((IFERROR(SUM(AH1410:AP1410)/COUNTIF(AH1410:AP1410, "&gt;0"),0.1))/(IFERROR(SUM(Y1410:AG1410)/COUNTIF(Y1410:AG1410, "&gt;0"),0.1)),2)</f>
        <v>0.19333392747845438</v>
      </c>
      <c r="BB1410" s="21">
        <f>SUM(COUNTIF(AH1410:AP1410, "&gt;0"), COUNTIF(Y1410:AG1410, "&gt;0"))</f>
        <v>18</v>
      </c>
      <c r="BC1410" s="22">
        <f>$BQ$3*AZ1410/$BO$4</f>
        <v>7.065326633165829E-3</v>
      </c>
      <c r="BD1410" s="22" t="str">
        <f>IF(AY1410&lt;BC1410,AY1410,"ns")</f>
        <v>ns</v>
      </c>
      <c r="BE1410" s="23" t="str">
        <f>IF(AND(BD1410&lt;0.01,ABS(BA1410)&gt;1.5,D1410&gt;2), IF(AND(BA1410&gt;0,COUNTIF(AH1410:AP1410,"&gt;0")&gt;7),"IRF4_interactor_Th17", (IF(AND(BA1410&lt;0,COUNTIF(Y1410:AG1410, "&gt;0")&gt;7), "background_significant", "ns"))), "ns")</f>
        <v>ns</v>
      </c>
      <c r="BF1410" s="24" t="str">
        <f>IF(OR(AX1410 ="IRF4_interactor_Treg", BE1410 ="IRF4_interactor_Th17"), LOG((AVERAGE(AH1410:AP1410)+0.1)/(AVERAGE(P1410:X1410)+0.1),2),"ns")</f>
        <v>ns</v>
      </c>
      <c r="BG1410" s="24">
        <f>IF(AND(AX1410="IRF4_interactor_Treg",BE1410="IRF4_interactor_Th17"),1,IF(AX1410="IRF4_interactor_Treg","IRF4_Treg",IF(BE1410="IRF4_interactor_Th17","IRF4_Th17",0)))</f>
        <v>0</v>
      </c>
      <c r="BH1410" s="25">
        <f>IFERROR(TTEST(AH1410:AP1410,P1410:X1410,2,1),IF(OR(COUNTIF(P1410:X1410,"&gt;0")&gt;7,COUNTIF(AH1410:AP1410,"&gt;0")&gt;7),0,9999))</f>
        <v>0.64980917365553337</v>
      </c>
      <c r="BI1410" s="25">
        <f>IF(BH1410=9999,$BS$5,RANK(BH1410,$BH$3:$BH$1993,1))</f>
        <v>1636</v>
      </c>
      <c r="BJ1410" s="25">
        <f>$BQ$3*BI1410/$BO$5</f>
        <v>8.2169763937719742E-3</v>
      </c>
      <c r="BK1410" s="25" t="str">
        <f>IF(BH1410&lt;BJ1410,BH1410,"ns")</f>
        <v>ns</v>
      </c>
      <c r="BL1410" s="26">
        <f>SUM(COUNTIF(P1410:X1410, "&gt;0"), COUNTIF(AH1410:AP1410, "&gt;0"))</f>
        <v>18</v>
      </c>
    </row>
    <row r="1411" spans="1:64">
      <c r="A1411" t="s">
        <v>6531</v>
      </c>
      <c r="B1411" t="s">
        <v>6532</v>
      </c>
      <c r="C1411">
        <v>7.1633199999999997E-4</v>
      </c>
      <c r="D1411">
        <v>3</v>
      </c>
      <c r="E1411">
        <v>3</v>
      </c>
      <c r="F1411">
        <v>0</v>
      </c>
      <c r="G1411">
        <v>182246</v>
      </c>
      <c r="H1411">
        <v>196406</v>
      </c>
      <c r="I1411">
        <v>209494</v>
      </c>
      <c r="J1411">
        <v>153789</v>
      </c>
      <c r="K1411">
        <v>160141</v>
      </c>
      <c r="L1411">
        <v>143099</v>
      </c>
      <c r="M1411">
        <v>147362</v>
      </c>
      <c r="N1411">
        <v>121672</v>
      </c>
      <c r="O1411">
        <v>194333</v>
      </c>
      <c r="P1411">
        <v>166857</v>
      </c>
      <c r="Q1411">
        <v>139882</v>
      </c>
      <c r="R1411">
        <v>176195</v>
      </c>
      <c r="S1411">
        <v>160056</v>
      </c>
      <c r="T1411">
        <v>170407</v>
      </c>
      <c r="U1411">
        <v>214545</v>
      </c>
      <c r="V1411">
        <v>143792</v>
      </c>
      <c r="W1411">
        <v>156420</v>
      </c>
      <c r="X1411">
        <v>188516</v>
      </c>
      <c r="Y1411">
        <v>183776</v>
      </c>
      <c r="Z1411">
        <v>91231.9</v>
      </c>
      <c r="AA1411">
        <v>204093</v>
      </c>
      <c r="AB1411">
        <v>165790</v>
      </c>
      <c r="AC1411">
        <v>88030.2</v>
      </c>
      <c r="AD1411">
        <v>176344</v>
      </c>
      <c r="AE1411">
        <v>120814</v>
      </c>
      <c r="AF1411">
        <v>177499</v>
      </c>
      <c r="AG1411">
        <v>194450</v>
      </c>
      <c r="AH1411">
        <v>158228</v>
      </c>
      <c r="AI1411">
        <v>166304</v>
      </c>
      <c r="AJ1411">
        <v>248336</v>
      </c>
      <c r="AK1411">
        <v>142108</v>
      </c>
      <c r="AL1411">
        <v>153563</v>
      </c>
      <c r="AM1411">
        <v>176548</v>
      </c>
      <c r="AN1411">
        <v>156624</v>
      </c>
      <c r="AO1411">
        <v>228375</v>
      </c>
      <c r="AP1411">
        <v>160553</v>
      </c>
      <c r="AR1411" s="16">
        <f>IFERROR(TTEST(G1411:O1411,P1411:X1411,2,1),IF(OR(COUNTIF(P1411:X1411,"&gt;0")&gt;7,COUNTIF(G1411:O1411,"&gt;0")&gt;7),0,9999))</f>
        <v>0.94364111499238046</v>
      </c>
      <c r="AS1411" s="16">
        <f>IF(AR1411=9999,$BO$3,RANK(AR1411,$AR$3:$AR$1993,1))</f>
        <v>1955</v>
      </c>
      <c r="AT1411" s="16">
        <f>LOG((IFERROR(SUM(P1411:X1411)/COUNTIF(P1411:X1411, "&gt;0"),0.1))/(IFERROR(SUM(G1411:O1411)/COUNTIF(G1411:O1411, "&gt;0"),0.1)),2)</f>
        <v>7.7523515762145572E-3</v>
      </c>
      <c r="AU1411" s="17">
        <f>SUM(COUNTIF(P1411:X1411, "&gt;0"), COUNTIF(G1411:O1411, "&gt;0"))</f>
        <v>18</v>
      </c>
      <c r="AV1411" s="18">
        <f>$BQ$3*AS1411/$BO$3</f>
        <v>9.8340040241448688E-3</v>
      </c>
      <c r="AW1411" s="18" t="str">
        <f>IF(AR1411&lt;AV1411,AR1411,"ns")</f>
        <v>ns</v>
      </c>
      <c r="AX1411" s="19" t="str">
        <f>IF(AND(AW1411&lt;0.01,ABS(AT1411)&gt;1.5,D1411&gt;2), IF(AND(AT1411&gt;0,COUNTIF(P1411:X1411,"&gt;0")&gt;7),"IRF4_interactor_Treg", (IF(AND(AT1411&lt;0,COUNTIF(G1411:O1411, "&gt;0")&gt;7), "background_significant", "ns"))), "ns")</f>
        <v>ns</v>
      </c>
      <c r="AY1411" s="20">
        <f>IFERROR(TTEST(Y1411:AG1411,AH1411:AP1411,2,1),IF(OR(COUNTIF(AH1411:AP1411,"&gt;0")&gt;7,COUNTIF(Y1411:AG1411,"&gt;0")&gt;7),0,9999))</f>
        <v>0.17354918446829648</v>
      </c>
      <c r="AZ1411" s="20">
        <f>IF(AY1411=9999,$BO$4,RANK(AY1411,$AY$3:$AY$1993,1))</f>
        <v>1407</v>
      </c>
      <c r="BA1411" s="20">
        <f>LOG((IFERROR(SUM(AH1411:AP1411)/COUNTIF(AH1411:AP1411, "&gt;0"),0.1))/(IFERROR(SUM(Y1411:AG1411)/COUNTIF(Y1411:AG1411, "&gt;0"),0.1)),2)</f>
        <v>0.18209118441514111</v>
      </c>
      <c r="BB1411" s="21">
        <f>SUM(COUNTIF(AH1411:AP1411, "&gt;0"), COUNTIF(Y1411:AG1411, "&gt;0"))</f>
        <v>18</v>
      </c>
      <c r="BC1411" s="22">
        <f>$BQ$3*AZ1411/$BO$4</f>
        <v>7.0703517587939703E-3</v>
      </c>
      <c r="BD1411" s="22" t="str">
        <f>IF(AY1411&lt;BC1411,AY1411,"ns")</f>
        <v>ns</v>
      </c>
      <c r="BE1411" s="23" t="str">
        <f>IF(AND(BD1411&lt;0.01,ABS(BA1411)&gt;1.5,D1411&gt;2), IF(AND(BA1411&gt;0,COUNTIF(AH1411:AP1411,"&gt;0")&gt;7),"IRF4_interactor_Th17", (IF(AND(BA1411&lt;0,COUNTIF(Y1411:AG1411, "&gt;0")&gt;7), "background_significant", "ns"))), "ns")</f>
        <v>ns</v>
      </c>
      <c r="BF1411" s="24" t="str">
        <f>IF(OR(AX1411 ="IRF4_interactor_Treg", BE1411 ="IRF4_interactor_Th17"), LOG((AVERAGE(AH1411:AP1411)+0.1)/(AVERAGE(P1411:X1411)+0.1),2),"ns")</f>
        <v>ns</v>
      </c>
      <c r="BG1411" s="24">
        <f>IF(AND(AX1411="IRF4_interactor_Treg",BE1411="IRF4_interactor_Th17"),1,IF(AX1411="IRF4_interactor_Treg","IRF4_Treg",IF(BE1411="IRF4_interactor_Th17","IRF4_Th17",0)))</f>
        <v>0</v>
      </c>
      <c r="BH1411" s="25">
        <f>IFERROR(TTEST(AH1411:AP1411,P1411:X1411,2,1),IF(OR(COUNTIF(P1411:X1411,"&gt;0")&gt;7,COUNTIF(AH1411:AP1411,"&gt;0")&gt;7),0,9999))</f>
        <v>0.56557484523807255</v>
      </c>
      <c r="BI1411" s="25">
        <f>IF(BH1411=9999,$BS$5,RANK(BH1411,$BH$3:$BH$1993,1))</f>
        <v>1551</v>
      </c>
      <c r="BJ1411" s="25">
        <f>$BQ$3*BI1411/$BO$5</f>
        <v>7.7900552486187841E-3</v>
      </c>
      <c r="BK1411" s="25" t="str">
        <f>IF(BH1411&lt;BJ1411,BH1411,"ns")</f>
        <v>ns</v>
      </c>
      <c r="BL1411" s="26">
        <f>SUM(COUNTIF(P1411:X1411, "&gt;0"), COUNTIF(AH1411:AP1411, "&gt;0"))</f>
        <v>18</v>
      </c>
    </row>
    <row r="1412" spans="1:64">
      <c r="A1412" t="s">
        <v>6355</v>
      </c>
      <c r="B1412" t="s">
        <v>6356</v>
      </c>
      <c r="C1412">
        <v>7.1633199999999997E-4</v>
      </c>
      <c r="D1412">
        <v>5</v>
      </c>
      <c r="E1412">
        <v>5</v>
      </c>
      <c r="F1412">
        <v>0</v>
      </c>
      <c r="G1412">
        <v>1000110</v>
      </c>
      <c r="H1412">
        <v>909323</v>
      </c>
      <c r="I1412">
        <v>847747</v>
      </c>
      <c r="J1412">
        <v>861636</v>
      </c>
      <c r="K1412">
        <v>814032</v>
      </c>
      <c r="L1412">
        <v>968488</v>
      </c>
      <c r="M1412">
        <v>763249</v>
      </c>
      <c r="N1412">
        <v>738211</v>
      </c>
      <c r="O1412">
        <v>786364</v>
      </c>
      <c r="P1412">
        <v>856911</v>
      </c>
      <c r="Q1412">
        <v>815329</v>
      </c>
      <c r="R1412">
        <v>781401</v>
      </c>
      <c r="S1412">
        <v>928494</v>
      </c>
      <c r="T1412">
        <v>997570</v>
      </c>
      <c r="U1412">
        <v>958573</v>
      </c>
      <c r="V1412">
        <v>802344</v>
      </c>
      <c r="W1412">
        <v>911415</v>
      </c>
      <c r="X1412">
        <v>949268</v>
      </c>
      <c r="Y1412">
        <v>868226</v>
      </c>
      <c r="Z1412">
        <v>803694</v>
      </c>
      <c r="AA1412">
        <v>887713</v>
      </c>
      <c r="AB1412">
        <v>841099</v>
      </c>
      <c r="AC1412">
        <v>847434</v>
      </c>
      <c r="AD1412">
        <v>830708</v>
      </c>
      <c r="AE1412">
        <v>648722</v>
      </c>
      <c r="AF1412">
        <v>920295</v>
      </c>
      <c r="AG1412">
        <v>907375</v>
      </c>
      <c r="AH1412">
        <v>912257</v>
      </c>
      <c r="AI1412">
        <v>934875</v>
      </c>
      <c r="AJ1412">
        <v>997738</v>
      </c>
      <c r="AK1412">
        <v>821277</v>
      </c>
      <c r="AL1412">
        <v>842243</v>
      </c>
      <c r="AM1412">
        <v>831615</v>
      </c>
      <c r="AN1412">
        <v>799055</v>
      </c>
      <c r="AO1412">
        <v>1054620</v>
      </c>
      <c r="AP1412">
        <v>778944</v>
      </c>
      <c r="AR1412" s="16">
        <f>IFERROR(TTEST(G1412:O1412,P1412:X1412,2,1),IF(OR(COUNTIF(P1412:X1412,"&gt;0")&gt;7,COUNTIF(G1412:O1412,"&gt;0")&gt;7),0,9999))</f>
        <v>0.41884825176277996</v>
      </c>
      <c r="AS1412" s="16">
        <f>IF(AR1412=9999,$BO$3,RANK(AR1412,$AR$3:$AR$1993,1))</f>
        <v>1556</v>
      </c>
      <c r="AT1412" s="16">
        <f>LOG((IFERROR(SUM(P1412:X1412)/COUNTIF(P1412:X1412, "&gt;0"),0.1))/(IFERROR(SUM(G1412:O1412)/COUNTIF(G1412:O1412, "&gt;0"),0.1)),2)</f>
        <v>5.7409320431579376E-2</v>
      </c>
      <c r="AU1412" s="17">
        <f>SUM(COUNTIF(P1412:X1412, "&gt;0"), COUNTIF(G1412:O1412, "&gt;0"))</f>
        <v>18</v>
      </c>
      <c r="AV1412" s="18">
        <f>$BQ$3*AS1412/$BO$3</f>
        <v>7.8269617706237422E-3</v>
      </c>
      <c r="AW1412" s="18" t="str">
        <f>IF(AR1412&lt;AV1412,AR1412,"ns")</f>
        <v>ns</v>
      </c>
      <c r="AX1412" s="19" t="str">
        <f>IF(AND(AW1412&lt;0.01,ABS(AT1412)&gt;1.5,D1412&gt;2), IF(AND(AT1412&gt;0,COUNTIF(P1412:X1412,"&gt;0")&gt;7),"IRF4_interactor_Treg", (IF(AND(AT1412&lt;0,COUNTIF(G1412:O1412, "&gt;0")&gt;7), "background_significant", "ns"))), "ns")</f>
        <v>ns</v>
      </c>
      <c r="AY1412" s="20">
        <f>IFERROR(TTEST(Y1412:AG1412,AH1412:AP1412,2,1),IF(OR(COUNTIF(AH1412:AP1412,"&gt;0")&gt;7,COUNTIF(Y1412:AG1412,"&gt;0")&gt;7),0,9999))</f>
        <v>0.173773154622229</v>
      </c>
      <c r="AZ1412" s="20">
        <f>IF(AY1412=9999,$BO$4,RANK(AY1412,$AY$3:$AY$1993,1))</f>
        <v>1408</v>
      </c>
      <c r="BA1412" s="20">
        <f>LOG((IFERROR(SUM(AH1412:AP1412)/COUNTIF(AH1412:AP1412, "&gt;0"),0.1))/(IFERROR(SUM(Y1412:AG1412)/COUNTIF(Y1412:AG1412, "&gt;0"),0.1)),2)</f>
        <v>7.7572081627182501E-2</v>
      </c>
      <c r="BB1412" s="21">
        <f>SUM(COUNTIF(AH1412:AP1412, "&gt;0"), COUNTIF(Y1412:AG1412, "&gt;0"))</f>
        <v>18</v>
      </c>
      <c r="BC1412" s="22">
        <f>$BQ$3*AZ1412/$BO$4</f>
        <v>7.0753768844221106E-3</v>
      </c>
      <c r="BD1412" s="22" t="str">
        <f>IF(AY1412&lt;BC1412,AY1412,"ns")</f>
        <v>ns</v>
      </c>
      <c r="BE1412" s="23" t="str">
        <f>IF(AND(BD1412&lt;0.01,ABS(BA1412)&gt;1.5,D1412&gt;2), IF(AND(BA1412&gt;0,COUNTIF(AH1412:AP1412,"&gt;0")&gt;7),"IRF4_interactor_Th17", (IF(AND(BA1412&lt;0,COUNTIF(Y1412:AG1412, "&gt;0")&gt;7), "background_significant", "ns"))), "ns")</f>
        <v>ns</v>
      </c>
      <c r="BF1412" s="24" t="str">
        <f>IF(OR(AX1412 ="IRF4_interactor_Treg", BE1412 ="IRF4_interactor_Th17"), LOG((AVERAGE(AH1412:AP1412)+0.1)/(AVERAGE(P1412:X1412)+0.1),2),"ns")</f>
        <v>ns</v>
      </c>
      <c r="BG1412" s="24">
        <f>IF(AND(AX1412="IRF4_interactor_Treg",BE1412="IRF4_interactor_Th17"),1,IF(AX1412="IRF4_interactor_Treg","IRF4_Treg",IF(BE1412="IRF4_interactor_Th17","IRF4_Th17",0)))</f>
        <v>0</v>
      </c>
      <c r="BH1412" s="25">
        <f>IFERROR(TTEST(AH1412:AP1412,P1412:X1412,2,1),IF(OR(COUNTIF(P1412:X1412,"&gt;0")&gt;7,COUNTIF(AH1412:AP1412,"&gt;0")&gt;7),0,9999))</f>
        <v>0.9486097943489783</v>
      </c>
      <c r="BI1412" s="25">
        <f>IF(BH1412=9999,$BS$5,RANK(BH1412,$BH$3:$BH$1993,1))</f>
        <v>1941</v>
      </c>
      <c r="BJ1412" s="25">
        <f>$BQ$3*BI1412/$BO$5</f>
        <v>9.7488699146157706E-3</v>
      </c>
      <c r="BK1412" s="25" t="str">
        <f>IF(BH1412&lt;BJ1412,BH1412,"ns")</f>
        <v>ns</v>
      </c>
      <c r="BL1412" s="26">
        <f>SUM(COUNTIF(P1412:X1412, "&gt;0"), COUNTIF(AH1412:AP1412, "&gt;0"))</f>
        <v>18</v>
      </c>
    </row>
    <row r="1413" spans="1:64">
      <c r="A1413" t="s">
        <v>4141</v>
      </c>
      <c r="B1413" t="s">
        <v>4142</v>
      </c>
      <c r="C1413">
        <v>5.2733099999999998E-2</v>
      </c>
      <c r="D1413">
        <v>4</v>
      </c>
      <c r="E1413">
        <v>4</v>
      </c>
      <c r="F1413">
        <v>0</v>
      </c>
      <c r="G1413">
        <v>85943.7</v>
      </c>
      <c r="H1413">
        <v>79463.100000000006</v>
      </c>
      <c r="I1413">
        <v>106478</v>
      </c>
      <c r="J1413">
        <v>86057.9</v>
      </c>
      <c r="K1413">
        <v>90113.600000000006</v>
      </c>
      <c r="L1413">
        <v>150298</v>
      </c>
      <c r="M1413">
        <v>50867.8</v>
      </c>
      <c r="N1413">
        <v>79750.5</v>
      </c>
      <c r="O1413">
        <v>45184.6</v>
      </c>
      <c r="P1413">
        <v>33626.800000000003</v>
      </c>
      <c r="Q1413">
        <v>73666</v>
      </c>
      <c r="R1413">
        <v>55604.7</v>
      </c>
      <c r="S1413">
        <v>101228</v>
      </c>
      <c r="T1413">
        <v>98157.6</v>
      </c>
      <c r="U1413">
        <v>75823.600000000006</v>
      </c>
      <c r="V1413">
        <v>60099.6</v>
      </c>
      <c r="W1413">
        <v>65740.100000000006</v>
      </c>
      <c r="X1413">
        <v>44804.5</v>
      </c>
      <c r="Y1413">
        <v>87536.7</v>
      </c>
      <c r="Z1413">
        <v>92339.3</v>
      </c>
      <c r="AA1413">
        <v>110854</v>
      </c>
      <c r="AB1413">
        <v>116029</v>
      </c>
      <c r="AC1413">
        <v>102092</v>
      </c>
      <c r="AD1413">
        <v>111593</v>
      </c>
      <c r="AE1413">
        <v>65287.6</v>
      </c>
      <c r="AF1413">
        <v>72275.600000000006</v>
      </c>
      <c r="AG1413">
        <v>87888.1</v>
      </c>
      <c r="AH1413">
        <v>165939</v>
      </c>
      <c r="AI1413">
        <v>142180</v>
      </c>
      <c r="AJ1413">
        <v>148902</v>
      </c>
      <c r="AK1413">
        <v>117364</v>
      </c>
      <c r="AL1413">
        <v>83552.899999999994</v>
      </c>
      <c r="AM1413">
        <v>95324.9</v>
      </c>
      <c r="AN1413">
        <v>40739.699999999997</v>
      </c>
      <c r="AO1413">
        <v>102787</v>
      </c>
      <c r="AP1413">
        <v>105659</v>
      </c>
      <c r="AR1413" s="16">
        <f>IFERROR(TTEST(G1413:O1413,P1413:X1413,2,1),IF(OR(COUNTIF(P1413:X1413,"&gt;0")&gt;7,COUNTIF(G1413:O1413,"&gt;0")&gt;7),0,9999))</f>
        <v>0.12807493189786531</v>
      </c>
      <c r="AS1413" s="16">
        <f>IF(AR1413=9999,$BO$3,RANK(AR1413,$AR$3:$AR$1993,1))</f>
        <v>1194</v>
      </c>
      <c r="AT1413" s="16">
        <f>LOG((IFERROR(SUM(P1413:X1413)/COUNTIF(P1413:X1413, "&gt;0"),0.1))/(IFERROR(SUM(G1413:O1413)/COUNTIF(G1413:O1413, "&gt;0"),0.1)),2)</f>
        <v>-0.34677454896872589</v>
      </c>
      <c r="AU1413" s="17">
        <f>SUM(COUNTIF(P1413:X1413, "&gt;0"), COUNTIF(G1413:O1413, "&gt;0"))</f>
        <v>18</v>
      </c>
      <c r="AV1413" s="18">
        <f>$BQ$3*AS1413/$BO$3</f>
        <v>6.0060362173038227E-3</v>
      </c>
      <c r="AW1413" s="18" t="str">
        <f>IF(AR1413&lt;AV1413,AR1413,"ns")</f>
        <v>ns</v>
      </c>
      <c r="AX1413" s="19" t="str">
        <f>IF(AND(AW1413&lt;0.01,ABS(AT1413)&gt;1.5,D1413&gt;2), IF(AND(AT1413&gt;0,COUNTIF(P1413:X1413,"&gt;0")&gt;7),"IRF4_interactor_Treg", (IF(AND(AT1413&lt;0,COUNTIF(G1413:O1413, "&gt;0")&gt;7), "background_significant", "ns"))), "ns")</f>
        <v>ns</v>
      </c>
      <c r="AY1413" s="20">
        <f>IFERROR(TTEST(Y1413:AG1413,AH1413:AP1413,2,1),IF(OR(COUNTIF(AH1413:AP1413,"&gt;0")&gt;7,COUNTIF(Y1413:AG1413,"&gt;0")&gt;7),0,9999))</f>
        <v>0.17459452793836813</v>
      </c>
      <c r="AZ1413" s="20">
        <f>IF(AY1413=9999,$BO$4,RANK(AY1413,$AY$3:$AY$1993,1))</f>
        <v>1409</v>
      </c>
      <c r="BA1413" s="20">
        <f>LOG((IFERROR(SUM(AH1413:AP1413)/COUNTIF(AH1413:AP1413, "&gt;0"),0.1))/(IFERROR(SUM(Y1413:AG1413)/COUNTIF(Y1413:AG1413, "&gt;0"),0.1)),2)</f>
        <v>0.24497711015819074</v>
      </c>
      <c r="BB1413" s="21">
        <f>SUM(COUNTIF(AH1413:AP1413, "&gt;0"), COUNTIF(Y1413:AG1413, "&gt;0"))</f>
        <v>18</v>
      </c>
      <c r="BC1413" s="22">
        <f>$BQ$3*AZ1413/$BO$4</f>
        <v>7.080402010050251E-3</v>
      </c>
      <c r="BD1413" s="22" t="str">
        <f>IF(AY1413&lt;BC1413,AY1413,"ns")</f>
        <v>ns</v>
      </c>
      <c r="BE1413" s="23" t="str">
        <f>IF(AND(BD1413&lt;0.01,ABS(BA1413)&gt;1.5,D1413&gt;2), IF(AND(BA1413&gt;0,COUNTIF(AH1413:AP1413,"&gt;0")&gt;7),"IRF4_interactor_Th17", (IF(AND(BA1413&lt;0,COUNTIF(Y1413:AG1413, "&gt;0")&gt;7), "background_significant", "ns"))), "ns")</f>
        <v>ns</v>
      </c>
      <c r="BF1413" s="24" t="str">
        <f>IF(OR(AX1413 ="IRF4_interactor_Treg", BE1413 ="IRF4_interactor_Th17"), LOG((AVERAGE(AH1413:AP1413)+0.1)/(AVERAGE(P1413:X1413)+0.1),2),"ns")</f>
        <v>ns</v>
      </c>
      <c r="BG1413" s="24">
        <f>IF(AND(AX1413="IRF4_interactor_Treg",BE1413="IRF4_interactor_Th17"),1,IF(AX1413="IRF4_interactor_Treg","IRF4_Treg",IF(BE1413="IRF4_interactor_Th17","IRF4_Th17",0)))</f>
        <v>0</v>
      </c>
      <c r="BH1413" s="25">
        <f>IFERROR(TTEST(AH1413:AP1413,P1413:X1413,2,1),IF(OR(COUNTIF(P1413:X1413,"&gt;0")&gt;7,COUNTIF(AH1413:AP1413,"&gt;0")&gt;7),0,9999))</f>
        <v>3.0391487268408467E-2</v>
      </c>
      <c r="BI1413" s="25">
        <f>IF(BH1413=9999,$BS$5,RANK(BH1413,$BH$3:$BH$1993,1))</f>
        <v>353</v>
      </c>
      <c r="BJ1413" s="25">
        <f>$BQ$3*BI1413/$BO$5</f>
        <v>1.7729784028126571E-3</v>
      </c>
      <c r="BK1413" s="25" t="str">
        <f>IF(BH1413&lt;BJ1413,BH1413,"ns")</f>
        <v>ns</v>
      </c>
      <c r="BL1413" s="26">
        <f>SUM(COUNTIF(P1413:X1413, "&gt;0"), COUNTIF(AH1413:AP1413, "&gt;0"))</f>
        <v>18</v>
      </c>
    </row>
    <row r="1414" spans="1:64">
      <c r="A1414" t="s">
        <v>3371</v>
      </c>
      <c r="B1414" t="s">
        <v>3372</v>
      </c>
      <c r="C1414">
        <v>7.1633199999999997E-4</v>
      </c>
      <c r="D1414">
        <v>17</v>
      </c>
      <c r="E1414">
        <v>17</v>
      </c>
      <c r="F1414">
        <v>0</v>
      </c>
      <c r="G1414">
        <v>2289230</v>
      </c>
      <c r="H1414">
        <v>2034540</v>
      </c>
      <c r="I1414">
        <v>2141080</v>
      </c>
      <c r="J1414">
        <v>1275780</v>
      </c>
      <c r="K1414">
        <v>1087980</v>
      </c>
      <c r="L1414">
        <v>1106290</v>
      </c>
      <c r="M1414">
        <v>855656</v>
      </c>
      <c r="N1414">
        <v>667298</v>
      </c>
      <c r="O1414">
        <v>654497</v>
      </c>
      <c r="P1414">
        <v>1602780</v>
      </c>
      <c r="Q1414">
        <v>1198510</v>
      </c>
      <c r="R1414">
        <v>1114440</v>
      </c>
      <c r="S1414">
        <v>1906740</v>
      </c>
      <c r="T1414">
        <v>1623900</v>
      </c>
      <c r="U1414">
        <v>1415260</v>
      </c>
      <c r="V1414">
        <v>1502410</v>
      </c>
      <c r="W1414">
        <v>1355120</v>
      </c>
      <c r="X1414">
        <v>1434670</v>
      </c>
      <c r="Y1414">
        <v>1504050</v>
      </c>
      <c r="Z1414">
        <v>1178420</v>
      </c>
      <c r="AA1414">
        <v>1187190</v>
      </c>
      <c r="AB1414">
        <v>1222190</v>
      </c>
      <c r="AC1414">
        <v>1012260</v>
      </c>
      <c r="AD1414">
        <v>1047840</v>
      </c>
      <c r="AE1414">
        <v>1167760</v>
      </c>
      <c r="AF1414">
        <v>1607540</v>
      </c>
      <c r="AG1414">
        <v>1369130</v>
      </c>
      <c r="AH1414">
        <v>2566270</v>
      </c>
      <c r="AI1414">
        <v>2456140</v>
      </c>
      <c r="AJ1414">
        <v>2514740</v>
      </c>
      <c r="AK1414">
        <v>753041</v>
      </c>
      <c r="AL1414">
        <v>559725</v>
      </c>
      <c r="AM1414">
        <v>629906</v>
      </c>
      <c r="AN1414">
        <v>1698140</v>
      </c>
      <c r="AO1414">
        <v>2046350</v>
      </c>
      <c r="AP1414">
        <v>1376290</v>
      </c>
      <c r="AR1414" s="16">
        <f>IFERROR(TTEST(G1414:O1414,P1414:X1414,2,1),IF(OR(COUNTIF(P1414:X1414,"&gt;0")&gt;7,COUNTIF(G1414:O1414,"&gt;0")&gt;7),0,9999))</f>
        <v>0.65162743688271618</v>
      </c>
      <c r="AS1414" s="16">
        <f>IF(AR1414=9999,$BO$3,RANK(AR1414,$AR$3:$AR$1993,1))</f>
        <v>1740</v>
      </c>
      <c r="AT1414" s="16">
        <f>LOG((IFERROR(SUM(P1414:X1414)/COUNTIF(P1414:X1414, "&gt;0"),0.1))/(IFERROR(SUM(G1414:O1414)/COUNTIF(G1414:O1414, "&gt;0"),0.1)),2)</f>
        <v>0.11900401167891175</v>
      </c>
      <c r="AU1414" s="17">
        <f>SUM(COUNTIF(P1414:X1414, "&gt;0"), COUNTIF(G1414:O1414, "&gt;0"))</f>
        <v>18</v>
      </c>
      <c r="AV1414" s="18">
        <f>$BQ$3*AS1414/$BO$3</f>
        <v>8.752515090543261E-3</v>
      </c>
      <c r="AW1414" s="18" t="str">
        <f>IF(AR1414&lt;AV1414,AR1414,"ns")</f>
        <v>ns</v>
      </c>
      <c r="AX1414" s="19" t="str">
        <f>IF(AND(AW1414&lt;0.01,ABS(AT1414)&gt;1.5,D1414&gt;2), IF(AND(AT1414&gt;0,COUNTIF(P1414:X1414,"&gt;0")&gt;7),"IRF4_interactor_Treg", (IF(AND(AT1414&lt;0,COUNTIF(G1414:O1414, "&gt;0")&gt;7), "background_significant", "ns"))), "ns")</f>
        <v>ns</v>
      </c>
      <c r="AY1414" s="20">
        <f>IFERROR(TTEST(Y1414:AG1414,AH1414:AP1414,2,1),IF(OR(COUNTIF(AH1414:AP1414,"&gt;0")&gt;7,COUNTIF(Y1414:AG1414,"&gt;0")&gt;7),0,9999))</f>
        <v>0.17509397948970343</v>
      </c>
      <c r="AZ1414" s="20">
        <f>IF(AY1414=9999,$BO$4,RANK(AY1414,$AY$3:$AY$1993,1))</f>
        <v>1410</v>
      </c>
      <c r="BA1414" s="20">
        <f>LOG((IFERROR(SUM(AH1414:AP1414)/COUNTIF(AH1414:AP1414, "&gt;0"),0.1))/(IFERROR(SUM(Y1414:AG1414)/COUNTIF(Y1414:AG1414, "&gt;0"),0.1)),2)</f>
        <v>0.37016732885212411</v>
      </c>
      <c r="BB1414" s="21">
        <f>SUM(COUNTIF(AH1414:AP1414, "&gt;0"), COUNTIF(Y1414:AG1414, "&gt;0"))</f>
        <v>18</v>
      </c>
      <c r="BC1414" s="22">
        <f>$BQ$3*AZ1414/$BO$4</f>
        <v>7.0854271356783922E-3</v>
      </c>
      <c r="BD1414" s="22" t="str">
        <f>IF(AY1414&lt;BC1414,AY1414,"ns")</f>
        <v>ns</v>
      </c>
      <c r="BE1414" s="23" t="str">
        <f>IF(AND(BD1414&lt;0.01,ABS(BA1414)&gt;1.5,D1414&gt;2), IF(AND(BA1414&gt;0,COUNTIF(AH1414:AP1414,"&gt;0")&gt;7),"IRF4_interactor_Th17", (IF(AND(BA1414&lt;0,COUNTIF(Y1414:AG1414, "&gt;0")&gt;7), "background_significant", "ns"))), "ns")</f>
        <v>ns</v>
      </c>
      <c r="BF1414" s="24" t="str">
        <f>IF(OR(AX1414 ="IRF4_interactor_Treg", BE1414 ="IRF4_interactor_Th17"), LOG((AVERAGE(AH1414:AP1414)+0.1)/(AVERAGE(P1414:X1414)+0.1),2),"ns")</f>
        <v>ns</v>
      </c>
      <c r="BG1414" s="24">
        <f>IF(AND(AX1414="IRF4_interactor_Treg",BE1414="IRF4_interactor_Th17"),1,IF(AX1414="IRF4_interactor_Treg","IRF4_Treg",IF(BE1414="IRF4_interactor_Th17","IRF4_Th17",0)))</f>
        <v>0</v>
      </c>
      <c r="BH1414" s="25">
        <f>IFERROR(TTEST(AH1414:AP1414,P1414:X1414,2,1),IF(OR(COUNTIF(P1414:X1414,"&gt;0")&gt;7,COUNTIF(AH1414:AP1414,"&gt;0")&gt;7),0,9999))</f>
        <v>0.63917481147162314</v>
      </c>
      <c r="BI1414" s="25">
        <f>IF(BH1414=9999,$BS$5,RANK(BH1414,$BH$3:$BH$1993,1))</f>
        <v>1627</v>
      </c>
      <c r="BJ1414" s="25">
        <f>$BQ$3*BI1414/$BO$5</f>
        <v>8.1717729784028127E-3</v>
      </c>
      <c r="BK1414" s="25" t="str">
        <f>IF(BH1414&lt;BJ1414,BH1414,"ns")</f>
        <v>ns</v>
      </c>
      <c r="BL1414" s="26">
        <f>SUM(COUNTIF(P1414:X1414, "&gt;0"), COUNTIF(AH1414:AP1414, "&gt;0"))</f>
        <v>18</v>
      </c>
    </row>
    <row r="1415" spans="1:64">
      <c r="A1415" t="s">
        <v>5641</v>
      </c>
      <c r="B1415" t="s">
        <v>5642</v>
      </c>
      <c r="C1415">
        <v>1.6771500000000001E-3</v>
      </c>
      <c r="D1415">
        <v>5</v>
      </c>
      <c r="E1415">
        <v>5</v>
      </c>
      <c r="F1415">
        <v>0</v>
      </c>
      <c r="G1415">
        <v>221025</v>
      </c>
      <c r="H1415">
        <v>190231</v>
      </c>
      <c r="I1415">
        <v>260595</v>
      </c>
      <c r="J1415">
        <v>213280</v>
      </c>
      <c r="K1415">
        <v>238009</v>
      </c>
      <c r="L1415">
        <v>324459</v>
      </c>
      <c r="M1415">
        <v>177626</v>
      </c>
      <c r="N1415">
        <v>181124</v>
      </c>
      <c r="O1415">
        <v>189628</v>
      </c>
      <c r="P1415">
        <v>144724</v>
      </c>
      <c r="Q1415">
        <v>135802</v>
      </c>
      <c r="R1415">
        <v>150882</v>
      </c>
      <c r="S1415">
        <v>274896</v>
      </c>
      <c r="T1415">
        <v>266516</v>
      </c>
      <c r="U1415">
        <v>321406</v>
      </c>
      <c r="V1415">
        <v>145136</v>
      </c>
      <c r="W1415">
        <v>198731</v>
      </c>
      <c r="X1415">
        <v>226031</v>
      </c>
      <c r="Y1415">
        <v>187190</v>
      </c>
      <c r="Z1415">
        <v>203110</v>
      </c>
      <c r="AA1415">
        <v>275465</v>
      </c>
      <c r="AB1415">
        <v>238800</v>
      </c>
      <c r="AC1415">
        <v>250445</v>
      </c>
      <c r="AD1415">
        <v>265795</v>
      </c>
      <c r="AE1415">
        <v>111506</v>
      </c>
      <c r="AF1415">
        <v>141318</v>
      </c>
      <c r="AG1415">
        <v>174972</v>
      </c>
      <c r="AH1415">
        <v>323864</v>
      </c>
      <c r="AI1415">
        <v>257329</v>
      </c>
      <c r="AJ1415">
        <v>366746</v>
      </c>
      <c r="AK1415">
        <v>197998</v>
      </c>
      <c r="AL1415">
        <v>246890</v>
      </c>
      <c r="AM1415">
        <v>310200</v>
      </c>
      <c r="AN1415">
        <v>110477</v>
      </c>
      <c r="AO1415">
        <v>194980</v>
      </c>
      <c r="AP1415">
        <v>118300</v>
      </c>
      <c r="AR1415" s="16">
        <f>IFERROR(TTEST(G1415:O1415,P1415:X1415,2,1),IF(OR(COUNTIF(P1415:X1415,"&gt;0")&gt;7,COUNTIF(G1415:O1415,"&gt;0")&gt;7),0,9999))</f>
        <v>0.46453949909084069</v>
      </c>
      <c r="AS1415" s="16">
        <f>IF(AR1415=9999,$BO$3,RANK(AR1415,$AR$3:$AR$1993,1))</f>
        <v>1601</v>
      </c>
      <c r="AT1415" s="16">
        <f>LOG((IFERROR(SUM(P1415:X1415)/COUNTIF(P1415:X1415, "&gt;0"),0.1))/(IFERROR(SUM(G1415:O1415)/COUNTIF(G1415:O1415, "&gt;0"),0.1)),2)</f>
        <v>-9.8597266262595809E-2</v>
      </c>
      <c r="AU1415" s="17">
        <f>SUM(COUNTIF(P1415:X1415, "&gt;0"), COUNTIF(G1415:O1415, "&gt;0"))</f>
        <v>18</v>
      </c>
      <c r="AV1415" s="18">
        <f>$BQ$3*AS1415/$BO$3</f>
        <v>8.0533199195171028E-3</v>
      </c>
      <c r="AW1415" s="18" t="str">
        <f>IF(AR1415&lt;AV1415,AR1415,"ns")</f>
        <v>ns</v>
      </c>
      <c r="AX1415" s="19" t="str">
        <f>IF(AND(AW1415&lt;0.01,ABS(AT1415)&gt;1.5,D1415&gt;2), IF(AND(AT1415&gt;0,COUNTIF(P1415:X1415,"&gt;0")&gt;7),"IRF4_interactor_Treg", (IF(AND(AT1415&lt;0,COUNTIF(G1415:O1415, "&gt;0")&gt;7), "background_significant", "ns"))), "ns")</f>
        <v>ns</v>
      </c>
      <c r="AY1415" s="20">
        <f>IFERROR(TTEST(Y1415:AG1415,AH1415:AP1415,2,1),IF(OR(COUNTIF(AH1415:AP1415,"&gt;0")&gt;7,COUNTIF(Y1415:AG1415,"&gt;0")&gt;7),0,9999))</f>
        <v>0.17524054056987898</v>
      </c>
      <c r="AZ1415" s="20">
        <f>IF(AY1415=9999,$BO$4,RANK(AY1415,$AY$3:$AY$1993,1))</f>
        <v>1411</v>
      </c>
      <c r="BA1415" s="20">
        <f>LOG((IFERROR(SUM(AH1415:AP1415)/COUNTIF(AH1415:AP1415, "&gt;0"),0.1))/(IFERROR(SUM(Y1415:AG1415)/COUNTIF(Y1415:AG1415, "&gt;0"),0.1)),2)</f>
        <v>0.20223964940446731</v>
      </c>
      <c r="BB1415" s="21">
        <f>SUM(COUNTIF(AH1415:AP1415, "&gt;0"), COUNTIF(Y1415:AG1415, "&gt;0"))</f>
        <v>18</v>
      </c>
      <c r="BC1415" s="22">
        <f>$BQ$3*AZ1415/$BO$4</f>
        <v>7.0904522613065325E-3</v>
      </c>
      <c r="BD1415" s="22" t="str">
        <f>IF(AY1415&lt;BC1415,AY1415,"ns")</f>
        <v>ns</v>
      </c>
      <c r="BE1415" s="23" t="str">
        <f>IF(AND(BD1415&lt;0.01,ABS(BA1415)&gt;1.5,D1415&gt;2), IF(AND(BA1415&gt;0,COUNTIF(AH1415:AP1415,"&gt;0")&gt;7),"IRF4_interactor_Th17", (IF(AND(BA1415&lt;0,COUNTIF(Y1415:AG1415, "&gt;0")&gt;7), "background_significant", "ns"))), "ns")</f>
        <v>ns</v>
      </c>
      <c r="BF1415" s="24" t="str">
        <f>IF(OR(AX1415 ="IRF4_interactor_Treg", BE1415 ="IRF4_interactor_Th17"), LOG((AVERAGE(AH1415:AP1415)+0.1)/(AVERAGE(P1415:X1415)+0.1),2),"ns")</f>
        <v>ns</v>
      </c>
      <c r="BG1415" s="24">
        <f>IF(AND(AX1415="IRF4_interactor_Treg",BE1415="IRF4_interactor_Th17"),1,IF(AX1415="IRF4_interactor_Treg","IRF4_Treg",IF(BE1415="IRF4_interactor_Th17","IRF4_Th17",0)))</f>
        <v>0</v>
      </c>
      <c r="BH1415" s="25">
        <f>IFERROR(TTEST(AH1415:AP1415,P1415:X1415,2,1),IF(OR(COUNTIF(P1415:X1415,"&gt;0")&gt;7,COUNTIF(AH1415:AP1415,"&gt;0")&gt;7),0,9999))</f>
        <v>0.46674747252578486</v>
      </c>
      <c r="BI1415" s="25">
        <f>IF(BH1415=9999,$BS$5,RANK(BH1415,$BH$3:$BH$1993,1))</f>
        <v>1423</v>
      </c>
      <c r="BJ1415" s="25">
        <f>$BQ$3*BI1415/$BO$5</f>
        <v>7.1471622300351588E-3</v>
      </c>
      <c r="BK1415" s="25" t="str">
        <f>IF(BH1415&lt;BJ1415,BH1415,"ns")</f>
        <v>ns</v>
      </c>
      <c r="BL1415" s="26">
        <f>SUM(COUNTIF(P1415:X1415, "&gt;0"), COUNTIF(AH1415:AP1415, "&gt;0"))</f>
        <v>18</v>
      </c>
    </row>
    <row r="1416" spans="1:64">
      <c r="A1416" t="s">
        <v>1659</v>
      </c>
      <c r="B1416" t="s">
        <v>1660</v>
      </c>
      <c r="C1416">
        <v>7.1633199999999997E-4</v>
      </c>
      <c r="D1416">
        <v>22</v>
      </c>
      <c r="E1416">
        <v>0</v>
      </c>
      <c r="F1416">
        <v>22</v>
      </c>
      <c r="G1416">
        <v>148463000</v>
      </c>
      <c r="H1416">
        <v>149704000</v>
      </c>
      <c r="I1416">
        <v>152316000</v>
      </c>
      <c r="J1416">
        <v>84084100</v>
      </c>
      <c r="K1416">
        <v>94518600</v>
      </c>
      <c r="L1416">
        <v>92511000</v>
      </c>
      <c r="M1416">
        <v>75472100</v>
      </c>
      <c r="N1416">
        <v>74264500</v>
      </c>
      <c r="O1416">
        <v>72610800</v>
      </c>
      <c r="P1416">
        <v>124551000</v>
      </c>
      <c r="Q1416">
        <v>120382000</v>
      </c>
      <c r="R1416">
        <v>109213000</v>
      </c>
      <c r="S1416">
        <v>160442000</v>
      </c>
      <c r="T1416">
        <v>158931000</v>
      </c>
      <c r="U1416">
        <v>129704000</v>
      </c>
      <c r="V1416">
        <v>135938000</v>
      </c>
      <c r="W1416">
        <v>151593000</v>
      </c>
      <c r="X1416">
        <v>139195000</v>
      </c>
      <c r="Y1416">
        <v>177148000</v>
      </c>
      <c r="Z1416">
        <v>168804000</v>
      </c>
      <c r="AA1416">
        <v>153585000</v>
      </c>
      <c r="AB1416">
        <v>75247300</v>
      </c>
      <c r="AC1416">
        <v>76353200</v>
      </c>
      <c r="AD1416">
        <v>76203400</v>
      </c>
      <c r="AE1416">
        <v>83992700</v>
      </c>
      <c r="AF1416">
        <v>97009600</v>
      </c>
      <c r="AG1416">
        <v>95544900</v>
      </c>
      <c r="AH1416">
        <v>128145000</v>
      </c>
      <c r="AI1416">
        <v>139205000</v>
      </c>
      <c r="AJ1416">
        <v>137656000</v>
      </c>
      <c r="AK1416">
        <v>87481000</v>
      </c>
      <c r="AL1416">
        <v>90455000</v>
      </c>
      <c r="AM1416">
        <v>95334100</v>
      </c>
      <c r="AN1416">
        <v>202497000</v>
      </c>
      <c r="AO1416">
        <v>237185000</v>
      </c>
      <c r="AP1416">
        <v>183620000</v>
      </c>
      <c r="AR1416" s="16">
        <f>IFERROR(TTEST(G1416:O1416,P1416:X1416,2,1),IF(OR(COUNTIF(P1416:X1416,"&gt;0")&gt;7,COUNTIF(G1416:O1416,"&gt;0")&gt;7),0,9999))</f>
        <v>9.0492325739590332E-2</v>
      </c>
      <c r="AS1416" s="16">
        <f>IF(AR1416=9999,$BO$3,RANK(AR1416,$AR$3:$AR$1993,1))</f>
        <v>1114</v>
      </c>
      <c r="AT1416" s="16">
        <f>LOG((IFERROR(SUM(P1416:X1416)/COUNTIF(P1416:X1416, "&gt;0"),0.1))/(IFERROR(SUM(G1416:O1416)/COUNTIF(G1416:O1416, "&gt;0"),0.1)),2)</f>
        <v>0.3818251638676991</v>
      </c>
      <c r="AU1416" s="17">
        <f>SUM(COUNTIF(P1416:X1416, "&gt;0"), COUNTIF(G1416:O1416, "&gt;0"))</f>
        <v>18</v>
      </c>
      <c r="AV1416" s="18">
        <f>$BQ$3*AS1416/$BO$3</f>
        <v>5.6036217303822942E-3</v>
      </c>
      <c r="AW1416" s="18" t="str">
        <f>IF(AR1416&lt;AV1416,AR1416,"ns")</f>
        <v>ns</v>
      </c>
      <c r="AX1416" s="19" t="str">
        <f>IF(AND(AW1416&lt;0.01,ABS(AT1416)&gt;1.5,D1416&gt;2), IF(AND(AT1416&gt;0,COUNTIF(P1416:X1416,"&gt;0")&gt;7),"IRF4_interactor_Treg", (IF(AND(AT1416&lt;0,COUNTIF(G1416:O1416, "&gt;0")&gt;7), "background_significant", "ns"))), "ns")</f>
        <v>ns</v>
      </c>
      <c r="AY1416" s="20">
        <f>IFERROR(TTEST(Y1416:AG1416,AH1416:AP1416,2,1),IF(OR(COUNTIF(AH1416:AP1416,"&gt;0")&gt;7,COUNTIF(Y1416:AG1416,"&gt;0")&gt;7),0,9999))</f>
        <v>0.1765300375612151</v>
      </c>
      <c r="AZ1416" s="20">
        <f>IF(AY1416=9999,$BO$4,RANK(AY1416,$AY$3:$AY$1993,1))</f>
        <v>1412</v>
      </c>
      <c r="BA1416" s="20">
        <f>LOG((IFERROR(SUM(AH1416:AP1416)/COUNTIF(AH1416:AP1416, "&gt;0"),0.1))/(IFERROR(SUM(Y1416:AG1416)/COUNTIF(Y1416:AG1416, "&gt;0"),0.1)),2)</f>
        <v>0.37466341600200076</v>
      </c>
      <c r="BB1416" s="21">
        <f>SUM(COUNTIF(AH1416:AP1416, "&gt;0"), COUNTIF(Y1416:AG1416, "&gt;0"))</f>
        <v>18</v>
      </c>
      <c r="BC1416" s="22">
        <f>$BQ$3*AZ1416/$BO$4</f>
        <v>7.0954773869346737E-3</v>
      </c>
      <c r="BD1416" s="22" t="str">
        <f>IF(AY1416&lt;BC1416,AY1416,"ns")</f>
        <v>ns</v>
      </c>
      <c r="BE1416" s="23" t="str">
        <f>IF(AND(BD1416&lt;0.01,ABS(BA1416)&gt;1.5,D1416&gt;2), IF(AND(BA1416&gt;0,COUNTIF(AH1416:AP1416,"&gt;0")&gt;7),"IRF4_interactor_Th17", (IF(AND(BA1416&lt;0,COUNTIF(Y1416:AG1416, "&gt;0")&gt;7), "background_significant", "ns"))), "ns")</f>
        <v>ns</v>
      </c>
      <c r="BF1416" s="24" t="str">
        <f>IF(OR(AX1416 ="IRF4_interactor_Treg", BE1416 ="IRF4_interactor_Th17"), LOG((AVERAGE(AH1416:AP1416)+0.1)/(AVERAGE(P1416:X1416)+0.1),2),"ns")</f>
        <v>ns</v>
      </c>
      <c r="BG1416" s="24">
        <f>IF(AND(AX1416="IRF4_interactor_Treg",BE1416="IRF4_interactor_Th17"),1,IF(AX1416="IRF4_interactor_Treg","IRF4_Treg",IF(BE1416="IRF4_interactor_Th17","IRF4_Th17",0)))</f>
        <v>0</v>
      </c>
      <c r="BH1416" s="25">
        <f>IFERROR(TTEST(AH1416:AP1416,P1416:X1416,2,1),IF(OR(COUNTIF(P1416:X1416,"&gt;0")&gt;7,COUNTIF(AH1416:AP1416,"&gt;0")&gt;7),0,9999))</f>
        <v>0.68367340654351172</v>
      </c>
      <c r="BI1416" s="25">
        <f>IF(BH1416=9999,$BS$5,RANK(BH1416,$BH$3:$BH$1993,1))</f>
        <v>1668</v>
      </c>
      <c r="BJ1416" s="25">
        <f>$BQ$3*BI1416/$BO$5</f>
        <v>8.3776996484178808E-3</v>
      </c>
      <c r="BK1416" s="25" t="str">
        <f>IF(BH1416&lt;BJ1416,BH1416,"ns")</f>
        <v>ns</v>
      </c>
      <c r="BL1416" s="26">
        <f>SUM(COUNTIF(P1416:X1416, "&gt;0"), COUNTIF(AH1416:AP1416, "&gt;0"))</f>
        <v>18</v>
      </c>
    </row>
    <row r="1417" spans="1:64">
      <c r="A1417" t="s">
        <v>6809</v>
      </c>
      <c r="B1417" t="s">
        <v>6810</v>
      </c>
      <c r="C1417">
        <v>7.1633199999999997E-4</v>
      </c>
      <c r="D1417">
        <v>9</v>
      </c>
      <c r="E1417">
        <v>9</v>
      </c>
      <c r="F1417">
        <v>0</v>
      </c>
      <c r="G1417">
        <v>742639</v>
      </c>
      <c r="H1417">
        <v>725155</v>
      </c>
      <c r="I1417">
        <v>817044</v>
      </c>
      <c r="J1417">
        <v>748125</v>
      </c>
      <c r="K1417">
        <v>701048</v>
      </c>
      <c r="L1417">
        <v>841613</v>
      </c>
      <c r="M1417">
        <v>515023</v>
      </c>
      <c r="N1417">
        <v>541510</v>
      </c>
      <c r="O1417">
        <v>507741</v>
      </c>
      <c r="P1417">
        <v>566618</v>
      </c>
      <c r="Q1417">
        <v>479099</v>
      </c>
      <c r="R1417">
        <v>510246</v>
      </c>
      <c r="S1417">
        <v>894557</v>
      </c>
      <c r="T1417">
        <v>910909</v>
      </c>
      <c r="U1417">
        <v>878387</v>
      </c>
      <c r="V1417">
        <v>651202</v>
      </c>
      <c r="W1417">
        <v>757863</v>
      </c>
      <c r="X1417">
        <v>766501</v>
      </c>
      <c r="Y1417">
        <v>1020340</v>
      </c>
      <c r="Z1417">
        <v>1032800</v>
      </c>
      <c r="AA1417">
        <v>919980</v>
      </c>
      <c r="AB1417">
        <v>870719</v>
      </c>
      <c r="AC1417">
        <v>946335</v>
      </c>
      <c r="AD1417">
        <v>1046110</v>
      </c>
      <c r="AE1417">
        <v>337008</v>
      </c>
      <c r="AF1417">
        <v>497332</v>
      </c>
      <c r="AG1417">
        <v>519802</v>
      </c>
      <c r="AH1417">
        <v>1111960</v>
      </c>
      <c r="AI1417">
        <v>1151200</v>
      </c>
      <c r="AJ1417">
        <v>1249750</v>
      </c>
      <c r="AK1417">
        <v>848645</v>
      </c>
      <c r="AL1417">
        <v>761053</v>
      </c>
      <c r="AM1417">
        <v>959796</v>
      </c>
      <c r="AN1417">
        <v>489999</v>
      </c>
      <c r="AO1417">
        <v>710700</v>
      </c>
      <c r="AP1417">
        <v>601335</v>
      </c>
      <c r="AR1417" s="16">
        <f>IFERROR(TTEST(G1417:O1417,P1417:X1417,2,1),IF(OR(COUNTIF(P1417:X1417,"&gt;0")&gt;7,COUNTIF(G1417:O1417,"&gt;0")&gt;7),0,9999))</f>
        <v>0.68318116692289199</v>
      </c>
      <c r="AS1417" s="16">
        <f>IF(AR1417=9999,$BO$3,RANK(AR1417,$AR$3:$AR$1993,1))</f>
        <v>1765</v>
      </c>
      <c r="AT1417" s="16">
        <f>LOG((IFERROR(SUM(P1417:X1417)/COUNTIF(P1417:X1417, "&gt;0"),0.1))/(IFERROR(SUM(G1417:O1417)/COUNTIF(G1417:O1417, "&gt;0"),0.1)),2)</f>
        <v>6.3320483465792249E-2</v>
      </c>
      <c r="AU1417" s="17">
        <f>SUM(COUNTIF(P1417:X1417, "&gt;0"), COUNTIF(G1417:O1417, "&gt;0"))</f>
        <v>18</v>
      </c>
      <c r="AV1417" s="18">
        <f>$BQ$3*AS1417/$BO$3</f>
        <v>8.878269617706238E-3</v>
      </c>
      <c r="AW1417" s="18" t="str">
        <f>IF(AR1417&lt;AV1417,AR1417,"ns")</f>
        <v>ns</v>
      </c>
      <c r="AX1417" s="19" t="str">
        <f>IF(AND(AW1417&lt;0.01,ABS(AT1417)&gt;1.5,D1417&gt;2), IF(AND(AT1417&gt;0,COUNTIF(P1417:X1417,"&gt;0")&gt;7),"IRF4_interactor_Treg", (IF(AND(AT1417&lt;0,COUNTIF(G1417:O1417, "&gt;0")&gt;7), "background_significant", "ns"))), "ns")</f>
        <v>ns</v>
      </c>
      <c r="AY1417" s="20">
        <f>IFERROR(TTEST(Y1417:AG1417,AH1417:AP1417,2,1),IF(OR(COUNTIF(AH1417:AP1417,"&gt;0")&gt;7,COUNTIF(Y1417:AG1417,"&gt;0")&gt;7),0,9999))</f>
        <v>0.17717149148546063</v>
      </c>
      <c r="AZ1417" s="20">
        <f>IF(AY1417=9999,$BO$4,RANK(AY1417,$AY$3:$AY$1993,1))</f>
        <v>1413</v>
      </c>
      <c r="BA1417" s="20">
        <f>LOG((IFERROR(SUM(AH1417:AP1417)/COUNTIF(AH1417:AP1417, "&gt;0"),0.1))/(IFERROR(SUM(Y1417:AG1417)/COUNTIF(Y1417:AG1417, "&gt;0"),0.1)),2)</f>
        <v>0.13293067757089178</v>
      </c>
      <c r="BB1417" s="21">
        <f>SUM(COUNTIF(AH1417:AP1417, "&gt;0"), COUNTIF(Y1417:AG1417, "&gt;0"))</f>
        <v>18</v>
      </c>
      <c r="BC1417" s="22">
        <f>$BQ$3*AZ1417/$BO$4</f>
        <v>7.1005025125628141E-3</v>
      </c>
      <c r="BD1417" s="22" t="str">
        <f>IF(AY1417&lt;BC1417,AY1417,"ns")</f>
        <v>ns</v>
      </c>
      <c r="BE1417" s="23" t="str">
        <f>IF(AND(BD1417&lt;0.01,ABS(BA1417)&gt;1.5,D1417&gt;2), IF(AND(BA1417&gt;0,COUNTIF(AH1417:AP1417,"&gt;0")&gt;7),"IRF4_interactor_Th17", (IF(AND(BA1417&lt;0,COUNTIF(Y1417:AG1417, "&gt;0")&gt;7), "background_significant", "ns"))), "ns")</f>
        <v>ns</v>
      </c>
      <c r="BF1417" s="24" t="str">
        <f>IF(OR(AX1417 ="IRF4_interactor_Treg", BE1417 ="IRF4_interactor_Th17"), LOG((AVERAGE(AH1417:AP1417)+0.1)/(AVERAGE(P1417:X1417)+0.1),2),"ns")</f>
        <v>ns</v>
      </c>
      <c r="BG1417" s="24">
        <f>IF(AND(AX1417="IRF4_interactor_Treg",BE1417="IRF4_interactor_Th17"),1,IF(AX1417="IRF4_interactor_Treg","IRF4_Treg",IF(BE1417="IRF4_interactor_Th17","IRF4_Th17",0)))</f>
        <v>0</v>
      </c>
      <c r="BH1417" s="25">
        <f>IFERROR(TTEST(AH1417:AP1417,P1417:X1417,2,1),IF(OR(COUNTIF(P1417:X1417,"&gt;0")&gt;7,COUNTIF(AH1417:AP1417,"&gt;0")&gt;7),0,9999))</f>
        <v>0.2312519476879985</v>
      </c>
      <c r="BI1417" s="25">
        <f>IF(BH1417=9999,$BS$5,RANK(BH1417,$BH$3:$BH$1993,1))</f>
        <v>1023</v>
      </c>
      <c r="BJ1417" s="25">
        <f>$BQ$3*BI1417/$BO$5</f>
        <v>5.1381215469613259E-3</v>
      </c>
      <c r="BK1417" s="25" t="str">
        <f>IF(BH1417&lt;BJ1417,BH1417,"ns")</f>
        <v>ns</v>
      </c>
      <c r="BL1417" s="26">
        <f>SUM(COUNTIF(P1417:X1417, "&gt;0"), COUNTIF(AH1417:AP1417, "&gt;0"))</f>
        <v>18</v>
      </c>
    </row>
    <row r="1418" spans="1:64">
      <c r="A1418" t="s">
        <v>4361</v>
      </c>
      <c r="B1418" t="s">
        <v>4362</v>
      </c>
      <c r="C1418">
        <v>1.2102399999999999E-2</v>
      </c>
      <c r="D1418">
        <v>3</v>
      </c>
      <c r="E1418">
        <v>3</v>
      </c>
      <c r="F1418">
        <v>0</v>
      </c>
      <c r="G1418">
        <v>270832</v>
      </c>
      <c r="H1418">
        <v>221770</v>
      </c>
      <c r="I1418">
        <v>283455</v>
      </c>
      <c r="J1418">
        <v>650106</v>
      </c>
      <c r="K1418">
        <v>416894</v>
      </c>
      <c r="L1418">
        <v>491103</v>
      </c>
      <c r="M1418">
        <v>165481</v>
      </c>
      <c r="N1418">
        <v>136532</v>
      </c>
      <c r="O1418">
        <v>347332</v>
      </c>
      <c r="P1418">
        <v>155813</v>
      </c>
      <c r="Q1418">
        <v>122903</v>
      </c>
      <c r="R1418">
        <v>201355</v>
      </c>
      <c r="S1418">
        <v>521576</v>
      </c>
      <c r="T1418">
        <v>338695</v>
      </c>
      <c r="U1418">
        <v>499432</v>
      </c>
      <c r="V1418">
        <v>193044</v>
      </c>
      <c r="W1418">
        <v>193363</v>
      </c>
      <c r="X1418">
        <v>283190</v>
      </c>
      <c r="Y1418">
        <v>415391</v>
      </c>
      <c r="Z1418">
        <v>358493</v>
      </c>
      <c r="AA1418">
        <v>551686</v>
      </c>
      <c r="AB1418">
        <v>516722</v>
      </c>
      <c r="AC1418">
        <v>566327</v>
      </c>
      <c r="AD1418">
        <v>607494</v>
      </c>
      <c r="AE1418">
        <v>164804</v>
      </c>
      <c r="AF1418">
        <v>378453</v>
      </c>
      <c r="AG1418">
        <v>387274</v>
      </c>
      <c r="AH1418">
        <v>588747</v>
      </c>
      <c r="AI1418">
        <v>743509</v>
      </c>
      <c r="AJ1418">
        <v>725404</v>
      </c>
      <c r="AK1418">
        <v>515955</v>
      </c>
      <c r="AL1418">
        <v>666397</v>
      </c>
      <c r="AM1418">
        <v>644117</v>
      </c>
      <c r="AN1418">
        <v>264396</v>
      </c>
      <c r="AO1418">
        <v>322706</v>
      </c>
      <c r="AP1418">
        <v>194916</v>
      </c>
      <c r="AR1418" s="16">
        <f>IFERROR(TTEST(G1418:O1418,P1418:X1418,2,1),IF(OR(COUNTIF(P1418:X1418,"&gt;0")&gt;7,COUNTIF(G1418:O1418,"&gt;0")&gt;7),0,9999))</f>
        <v>4.5243548965141551E-2</v>
      </c>
      <c r="AS1418" s="16">
        <f>IF(AR1418=9999,$BO$3,RANK(AR1418,$AR$3:$AR$1993,1))</f>
        <v>954</v>
      </c>
      <c r="AT1418" s="16">
        <f>LOG((IFERROR(SUM(P1418:X1418)/COUNTIF(P1418:X1418, "&gt;0"),0.1))/(IFERROR(SUM(G1418:O1418)/COUNTIF(G1418:O1418, "&gt;0"),0.1)),2)</f>
        <v>-0.24968241174047986</v>
      </c>
      <c r="AU1418" s="17">
        <f>SUM(COUNTIF(P1418:X1418, "&gt;0"), COUNTIF(G1418:O1418, "&gt;0"))</f>
        <v>18</v>
      </c>
      <c r="AV1418" s="18">
        <f>$BQ$3*AS1418/$BO$3</f>
        <v>4.7987927565392363E-3</v>
      </c>
      <c r="AW1418" s="18" t="str">
        <f>IF(AR1418&lt;AV1418,AR1418,"ns")</f>
        <v>ns</v>
      </c>
      <c r="AX1418" s="19" t="str">
        <f>IF(AND(AW1418&lt;0.01,ABS(AT1418)&gt;1.5,D1418&gt;2), IF(AND(AT1418&gt;0,COUNTIF(P1418:X1418,"&gt;0")&gt;7),"IRF4_interactor_Treg", (IF(AND(AT1418&lt;0,COUNTIF(G1418:O1418, "&gt;0")&gt;7), "background_significant", "ns"))), "ns")</f>
        <v>ns</v>
      </c>
      <c r="AY1418" s="20">
        <f>IFERROR(TTEST(Y1418:AG1418,AH1418:AP1418,2,1),IF(OR(COUNTIF(AH1418:AP1418,"&gt;0")&gt;7,COUNTIF(Y1418:AG1418,"&gt;0")&gt;7),0,9999))</f>
        <v>0.17919704861241403</v>
      </c>
      <c r="AZ1418" s="20">
        <f>IF(AY1418=9999,$BO$4,RANK(AY1418,$AY$3:$AY$1993,1))</f>
        <v>1414</v>
      </c>
      <c r="BA1418" s="20">
        <f>LOG((IFERROR(SUM(AH1418:AP1418)/COUNTIF(AH1418:AP1418, "&gt;0"),0.1))/(IFERROR(SUM(Y1418:AG1418)/COUNTIF(Y1418:AG1418, "&gt;0"),0.1)),2)</f>
        <v>0.2416053686322791</v>
      </c>
      <c r="BB1418" s="21">
        <f>SUM(COUNTIF(AH1418:AP1418, "&gt;0"), COUNTIF(Y1418:AG1418, "&gt;0"))</f>
        <v>18</v>
      </c>
      <c r="BC1418" s="22">
        <f>$BQ$3*AZ1418/$BO$4</f>
        <v>7.1055276381909553E-3</v>
      </c>
      <c r="BD1418" s="22" t="str">
        <f>IF(AY1418&lt;BC1418,AY1418,"ns")</f>
        <v>ns</v>
      </c>
      <c r="BE1418" s="23" t="str">
        <f>IF(AND(BD1418&lt;0.01,ABS(BA1418)&gt;1.5,D1418&gt;2), IF(AND(BA1418&gt;0,COUNTIF(AH1418:AP1418,"&gt;0")&gt;7),"IRF4_interactor_Th17", (IF(AND(BA1418&lt;0,COUNTIF(Y1418:AG1418, "&gt;0")&gt;7), "background_significant", "ns"))), "ns")</f>
        <v>ns</v>
      </c>
      <c r="BF1418" s="24" t="str">
        <f>IF(OR(AX1418 ="IRF4_interactor_Treg", BE1418 ="IRF4_interactor_Th17"), LOG((AVERAGE(AH1418:AP1418)+0.1)/(AVERAGE(P1418:X1418)+0.1),2),"ns")</f>
        <v>ns</v>
      </c>
      <c r="BG1418" s="24">
        <f>IF(AND(AX1418="IRF4_interactor_Treg",BE1418="IRF4_interactor_Th17"),1,IF(AX1418="IRF4_interactor_Treg","IRF4_Treg",IF(BE1418="IRF4_interactor_Th17","IRF4_Th17",0)))</f>
        <v>0</v>
      </c>
      <c r="BH1418" s="25">
        <f>IFERROR(TTEST(AH1418:AP1418,P1418:X1418,2,1),IF(OR(COUNTIF(P1418:X1418,"&gt;0")&gt;7,COUNTIF(AH1418:AP1418,"&gt;0")&gt;7),0,9999))</f>
        <v>1.9592802826519234E-2</v>
      </c>
      <c r="BI1418" s="25">
        <f>IF(BH1418=9999,$BS$5,RANK(BH1418,$BH$3:$BH$1993,1))</f>
        <v>285</v>
      </c>
      <c r="BJ1418" s="25">
        <f>$BQ$3*BI1418/$BO$5</f>
        <v>1.4314414866901054E-3</v>
      </c>
      <c r="BK1418" s="25" t="str">
        <f>IF(BH1418&lt;BJ1418,BH1418,"ns")</f>
        <v>ns</v>
      </c>
      <c r="BL1418" s="26">
        <f>SUM(COUNTIF(P1418:X1418, "&gt;0"), COUNTIF(AH1418:AP1418, "&gt;0"))</f>
        <v>18</v>
      </c>
    </row>
    <row r="1419" spans="1:64">
      <c r="A1419" t="s">
        <v>3205</v>
      </c>
      <c r="B1419" t="s">
        <v>3206</v>
      </c>
      <c r="C1419">
        <v>2.3459199999999999E-2</v>
      </c>
      <c r="D1419">
        <v>5</v>
      </c>
      <c r="E1419">
        <v>5</v>
      </c>
      <c r="F1419">
        <v>0</v>
      </c>
      <c r="G1419">
        <v>2607590</v>
      </c>
      <c r="H1419">
        <v>2218660</v>
      </c>
      <c r="I1419">
        <v>1104310</v>
      </c>
      <c r="J1419">
        <v>1595270</v>
      </c>
      <c r="K1419">
        <v>3316010</v>
      </c>
      <c r="L1419">
        <v>1690870</v>
      </c>
      <c r="M1419">
        <v>787137</v>
      </c>
      <c r="N1419">
        <v>997283</v>
      </c>
      <c r="O1419">
        <v>1677610</v>
      </c>
      <c r="P1419">
        <v>1246170</v>
      </c>
      <c r="Q1419">
        <v>1493130</v>
      </c>
      <c r="R1419">
        <v>1230300</v>
      </c>
      <c r="S1419">
        <v>1402790</v>
      </c>
      <c r="T1419">
        <v>2717740</v>
      </c>
      <c r="U1419">
        <v>2393390</v>
      </c>
      <c r="V1419">
        <v>2184770</v>
      </c>
      <c r="W1419">
        <v>2292530</v>
      </c>
      <c r="X1419">
        <v>2530400</v>
      </c>
      <c r="Y1419">
        <v>1724830</v>
      </c>
      <c r="Z1419">
        <v>1592770</v>
      </c>
      <c r="AA1419">
        <v>2019360</v>
      </c>
      <c r="AB1419">
        <v>737681</v>
      </c>
      <c r="AC1419">
        <v>1771380</v>
      </c>
      <c r="AD1419">
        <v>1969380</v>
      </c>
      <c r="AE1419">
        <v>2513250</v>
      </c>
      <c r="AF1419">
        <v>1027960</v>
      </c>
      <c r="AG1419">
        <v>1728500</v>
      </c>
      <c r="AH1419">
        <v>2325510</v>
      </c>
      <c r="AI1419">
        <v>2984370</v>
      </c>
      <c r="AJ1419">
        <v>2384850</v>
      </c>
      <c r="AK1419">
        <v>1270040</v>
      </c>
      <c r="AL1419">
        <v>2354010</v>
      </c>
      <c r="AM1419">
        <v>2390720</v>
      </c>
      <c r="AN1419">
        <v>1341830</v>
      </c>
      <c r="AO1419">
        <v>3002780</v>
      </c>
      <c r="AP1419">
        <v>1148080</v>
      </c>
      <c r="AR1419" s="16">
        <f>IFERROR(TTEST(G1419:O1419,P1419:X1419,2,1),IF(OR(COUNTIF(P1419:X1419,"&gt;0")&gt;7,COUNTIF(G1419:O1419,"&gt;0")&gt;7),0,9999))</f>
        <v>0.61789122412815733</v>
      </c>
      <c r="AS1419" s="16">
        <f>IF(AR1419=9999,$BO$3,RANK(AR1419,$AR$3:$AR$1993,1))</f>
        <v>1719</v>
      </c>
      <c r="AT1419" s="16">
        <f>LOG((IFERROR(SUM(P1419:X1419)/COUNTIF(P1419:X1419, "&gt;0"),0.1))/(IFERROR(SUM(G1419:O1419)/COUNTIF(G1419:O1419, "&gt;0"),0.1)),2)</f>
        <v>0.1290333785692154</v>
      </c>
      <c r="AU1419" s="17">
        <f>SUM(COUNTIF(P1419:X1419, "&gt;0"), COUNTIF(G1419:O1419, "&gt;0"))</f>
        <v>18</v>
      </c>
      <c r="AV1419" s="18">
        <f>$BQ$3*AS1419/$BO$3</f>
        <v>8.6468812877263587E-3</v>
      </c>
      <c r="AW1419" s="18" t="str">
        <f>IF(AR1419&lt;AV1419,AR1419,"ns")</f>
        <v>ns</v>
      </c>
      <c r="AX1419" s="19" t="str">
        <f>IF(AND(AW1419&lt;0.01,ABS(AT1419)&gt;1.5,D1419&gt;2), IF(AND(AT1419&gt;0,COUNTIF(P1419:X1419,"&gt;0")&gt;7),"IRF4_interactor_Treg", (IF(AND(AT1419&lt;0,COUNTIF(G1419:O1419, "&gt;0")&gt;7), "background_significant", "ns"))), "ns")</f>
        <v>ns</v>
      </c>
      <c r="AY1419" s="20">
        <f>IFERROR(TTEST(Y1419:AG1419,AH1419:AP1419,2,1),IF(OR(COUNTIF(AH1419:AP1419,"&gt;0")&gt;7,COUNTIF(Y1419:AG1419,"&gt;0")&gt;7),0,9999))</f>
        <v>0.17932882303229575</v>
      </c>
      <c r="AZ1419" s="20">
        <f>IF(AY1419=9999,$BO$4,RANK(AY1419,$AY$3:$AY$1993,1))</f>
        <v>1415</v>
      </c>
      <c r="BA1419" s="20">
        <f>LOG((IFERROR(SUM(AH1419:AP1419)/COUNTIF(AH1419:AP1419, "&gt;0"),0.1))/(IFERROR(SUM(Y1419:AG1419)/COUNTIF(Y1419:AG1419, "&gt;0"),0.1)),2)</f>
        <v>0.34814554673259829</v>
      </c>
      <c r="BB1419" s="21">
        <f>SUM(COUNTIF(AH1419:AP1419, "&gt;0"), COUNTIF(Y1419:AG1419, "&gt;0"))</f>
        <v>18</v>
      </c>
      <c r="BC1419" s="22">
        <f>$BQ$3*AZ1419/$BO$4</f>
        <v>7.1105527638190957E-3</v>
      </c>
      <c r="BD1419" s="22" t="str">
        <f>IF(AY1419&lt;BC1419,AY1419,"ns")</f>
        <v>ns</v>
      </c>
      <c r="BE1419" s="23" t="str">
        <f>IF(AND(BD1419&lt;0.01,ABS(BA1419)&gt;1.5,D1419&gt;2), IF(AND(BA1419&gt;0,COUNTIF(AH1419:AP1419,"&gt;0")&gt;7),"IRF4_interactor_Th17", (IF(AND(BA1419&lt;0,COUNTIF(Y1419:AG1419, "&gt;0")&gt;7), "background_significant", "ns"))), "ns")</f>
        <v>ns</v>
      </c>
      <c r="BF1419" s="24" t="str">
        <f>IF(OR(AX1419 ="IRF4_interactor_Treg", BE1419 ="IRF4_interactor_Th17"), LOG((AVERAGE(AH1419:AP1419)+0.1)/(AVERAGE(P1419:X1419)+0.1),2),"ns")</f>
        <v>ns</v>
      </c>
      <c r="BG1419" s="24">
        <f>IF(AND(AX1419="IRF4_interactor_Treg",BE1419="IRF4_interactor_Th17"),1,IF(AX1419="IRF4_interactor_Treg","IRF4_Treg",IF(BE1419="IRF4_interactor_Th17","IRF4_Th17",0)))</f>
        <v>0</v>
      </c>
      <c r="BH1419" s="25">
        <f>IFERROR(TTEST(AH1419:AP1419,P1419:X1419,2,1),IF(OR(COUNTIF(P1419:X1419,"&gt;0")&gt;7,COUNTIF(AH1419:AP1419,"&gt;0")&gt;7),0,9999))</f>
        <v>0.57635284361980899</v>
      </c>
      <c r="BI1419" s="25">
        <f>IF(BH1419=9999,$BS$5,RANK(BH1419,$BH$3:$BH$1993,1))</f>
        <v>1566</v>
      </c>
      <c r="BJ1419" s="25">
        <f>$BQ$3*BI1419/$BO$5</f>
        <v>7.8653942742340534E-3</v>
      </c>
      <c r="BK1419" s="25" t="str">
        <f>IF(BH1419&lt;BJ1419,BH1419,"ns")</f>
        <v>ns</v>
      </c>
      <c r="BL1419" s="26">
        <f>SUM(COUNTIF(P1419:X1419, "&gt;0"), COUNTIF(AH1419:AP1419, "&gt;0"))</f>
        <v>18</v>
      </c>
    </row>
    <row r="1420" spans="1:64">
      <c r="A1420" t="s">
        <v>6563</v>
      </c>
      <c r="B1420" t="s">
        <v>6564</v>
      </c>
      <c r="C1420">
        <v>7.1633199999999997E-4</v>
      </c>
      <c r="D1420">
        <v>6</v>
      </c>
      <c r="E1420">
        <v>2</v>
      </c>
      <c r="F1420">
        <v>4</v>
      </c>
      <c r="G1420">
        <v>434526</v>
      </c>
      <c r="H1420">
        <v>381470</v>
      </c>
      <c r="I1420">
        <v>467818</v>
      </c>
      <c r="J1420">
        <v>613838</v>
      </c>
      <c r="K1420">
        <v>623574</v>
      </c>
      <c r="L1420">
        <v>710180</v>
      </c>
      <c r="M1420">
        <v>340574</v>
      </c>
      <c r="N1420">
        <v>387729</v>
      </c>
      <c r="O1420">
        <v>436428</v>
      </c>
      <c r="P1420">
        <v>323852</v>
      </c>
      <c r="Q1420">
        <v>328671</v>
      </c>
      <c r="R1420">
        <v>319579</v>
      </c>
      <c r="S1420">
        <v>637719</v>
      </c>
      <c r="T1420">
        <v>712941</v>
      </c>
      <c r="U1420">
        <v>771503</v>
      </c>
      <c r="V1420">
        <v>413441</v>
      </c>
      <c r="W1420">
        <v>455364</v>
      </c>
      <c r="X1420">
        <v>489614</v>
      </c>
      <c r="Y1420">
        <v>461567</v>
      </c>
      <c r="Z1420">
        <v>550292</v>
      </c>
      <c r="AA1420">
        <v>608571</v>
      </c>
      <c r="AB1420">
        <v>582658</v>
      </c>
      <c r="AC1420">
        <v>625650</v>
      </c>
      <c r="AD1420">
        <v>707705</v>
      </c>
      <c r="AE1420">
        <v>267331</v>
      </c>
      <c r="AF1420">
        <v>387218</v>
      </c>
      <c r="AG1420">
        <v>398775</v>
      </c>
      <c r="AH1420">
        <v>640352</v>
      </c>
      <c r="AI1420">
        <v>670800</v>
      </c>
      <c r="AJ1420">
        <v>763285</v>
      </c>
      <c r="AK1420">
        <v>520706</v>
      </c>
      <c r="AL1420">
        <v>610210</v>
      </c>
      <c r="AM1420">
        <v>720978</v>
      </c>
      <c r="AN1420">
        <v>316610</v>
      </c>
      <c r="AO1420">
        <v>400635</v>
      </c>
      <c r="AP1420">
        <v>339360</v>
      </c>
      <c r="AR1420" s="16">
        <f>IFERROR(TTEST(G1420:O1420,P1420:X1420,2,1),IF(OR(COUNTIF(P1420:X1420,"&gt;0")&gt;7,COUNTIF(G1420:O1420,"&gt;0")&gt;7),0,9999))</f>
        <v>0.83540749988078256</v>
      </c>
      <c r="AS1420" s="16">
        <f>IF(AR1420=9999,$BO$3,RANK(AR1420,$AR$3:$AR$1993,1))</f>
        <v>1874</v>
      </c>
      <c r="AT1420" s="16">
        <f>LOG((IFERROR(SUM(P1420:X1420)/COUNTIF(P1420:X1420, "&gt;0"),0.1))/(IFERROR(SUM(G1420:O1420)/COUNTIF(G1420:O1420, "&gt;0"),0.1)),2)</f>
        <v>1.8438882871618368E-2</v>
      </c>
      <c r="AU1420" s="17">
        <f>SUM(COUNTIF(P1420:X1420, "&gt;0"), COUNTIF(G1420:O1420, "&gt;0"))</f>
        <v>18</v>
      </c>
      <c r="AV1420" s="18">
        <f>$BQ$3*AS1420/$BO$3</f>
        <v>9.4265593561368224E-3</v>
      </c>
      <c r="AW1420" s="18" t="str">
        <f>IF(AR1420&lt;AV1420,AR1420,"ns")</f>
        <v>ns</v>
      </c>
      <c r="AX1420" s="19" t="str">
        <f>IF(AND(AW1420&lt;0.01,ABS(AT1420)&gt;1.5,D1420&gt;2), IF(AND(AT1420&gt;0,COUNTIF(P1420:X1420,"&gt;0")&gt;7),"IRF4_interactor_Treg", (IF(AND(AT1420&lt;0,COUNTIF(G1420:O1420, "&gt;0")&gt;7), "background_significant", "ns"))), "ns")</f>
        <v>ns</v>
      </c>
      <c r="AY1420" s="20">
        <f>IFERROR(TTEST(Y1420:AG1420,AH1420:AP1420,2,1),IF(OR(COUNTIF(AH1420:AP1420,"&gt;0")&gt;7,COUNTIF(Y1420:AG1420,"&gt;0")&gt;7),0,9999))</f>
        <v>0.1799156559800909</v>
      </c>
      <c r="AZ1420" s="20">
        <f>IF(AY1420=9999,$BO$4,RANK(AY1420,$AY$3:$AY$1993,1))</f>
        <v>1416</v>
      </c>
      <c r="BA1420" s="20">
        <f>LOG((IFERROR(SUM(AH1420:AP1420)/COUNTIF(AH1420:AP1420, "&gt;0"),0.1))/(IFERROR(SUM(Y1420:AG1420)/COUNTIF(Y1420:AG1420, "&gt;0"),0.1)),2)</f>
        <v>0.11857512747171305</v>
      </c>
      <c r="BB1420" s="21">
        <f>SUM(COUNTIF(AH1420:AP1420, "&gt;0"), COUNTIF(Y1420:AG1420, "&gt;0"))</f>
        <v>18</v>
      </c>
      <c r="BC1420" s="22">
        <f>$BQ$3*AZ1420/$BO$4</f>
        <v>7.115577889447236E-3</v>
      </c>
      <c r="BD1420" s="22" t="str">
        <f>IF(AY1420&lt;BC1420,AY1420,"ns")</f>
        <v>ns</v>
      </c>
      <c r="BE1420" s="23" t="str">
        <f>IF(AND(BD1420&lt;0.01,ABS(BA1420)&gt;1.5,D1420&gt;2), IF(AND(BA1420&gt;0,COUNTIF(AH1420:AP1420,"&gt;0")&gt;7),"IRF4_interactor_Th17", (IF(AND(BA1420&lt;0,COUNTIF(Y1420:AG1420, "&gt;0")&gt;7), "background_significant", "ns"))), "ns")</f>
        <v>ns</v>
      </c>
      <c r="BF1420" s="24" t="str">
        <f>IF(OR(AX1420 ="IRF4_interactor_Treg", BE1420 ="IRF4_interactor_Th17"), LOG((AVERAGE(AH1420:AP1420)+0.1)/(AVERAGE(P1420:X1420)+0.1),2),"ns")</f>
        <v>ns</v>
      </c>
      <c r="BG1420" s="24">
        <f>IF(AND(AX1420="IRF4_interactor_Treg",BE1420="IRF4_interactor_Th17"),1,IF(AX1420="IRF4_interactor_Treg","IRF4_Treg",IF(BE1420="IRF4_interactor_Th17","IRF4_Th17",0)))</f>
        <v>0</v>
      </c>
      <c r="BH1420" s="25">
        <f>IFERROR(TTEST(AH1420:AP1420,P1420:X1420,2,1),IF(OR(COUNTIF(P1420:X1420,"&gt;0")&gt;7,COUNTIF(AH1420:AP1420,"&gt;0")&gt;7),0,9999))</f>
        <v>0.47487122511657454</v>
      </c>
      <c r="BI1420" s="25">
        <f>IF(BH1420=9999,$BS$5,RANK(BH1420,$BH$3:$BH$1993,1))</f>
        <v>1436</v>
      </c>
      <c r="BJ1420" s="25">
        <f>$BQ$3*BI1420/$BO$5</f>
        <v>7.2124560522350573E-3</v>
      </c>
      <c r="BK1420" s="25" t="str">
        <f>IF(BH1420&lt;BJ1420,BH1420,"ns")</f>
        <v>ns</v>
      </c>
      <c r="BL1420" s="26">
        <f>SUM(COUNTIF(P1420:X1420, "&gt;0"), COUNTIF(AH1420:AP1420, "&gt;0"))</f>
        <v>18</v>
      </c>
    </row>
    <row r="1421" spans="1:64">
      <c r="A1421" t="s">
        <v>5599</v>
      </c>
      <c r="B1421" t="s">
        <v>5600</v>
      </c>
      <c r="C1421">
        <v>1.06829E-2</v>
      </c>
      <c r="D1421">
        <v>4</v>
      </c>
      <c r="E1421">
        <v>4</v>
      </c>
      <c r="F1421">
        <v>0</v>
      </c>
      <c r="G1421">
        <v>329506</v>
      </c>
      <c r="H1421">
        <v>303707</v>
      </c>
      <c r="I1421">
        <v>460953</v>
      </c>
      <c r="J1421">
        <v>392314</v>
      </c>
      <c r="K1421">
        <v>265496</v>
      </c>
      <c r="L1421">
        <v>263756</v>
      </c>
      <c r="M1421">
        <v>136476</v>
      </c>
      <c r="N1421">
        <v>218201</v>
      </c>
      <c r="O1421">
        <v>195078</v>
      </c>
      <c r="P1421">
        <v>428104</v>
      </c>
      <c r="Q1421">
        <v>339702</v>
      </c>
      <c r="R1421">
        <v>322343</v>
      </c>
      <c r="S1421">
        <v>984678</v>
      </c>
      <c r="T1421">
        <v>595481</v>
      </c>
      <c r="U1421">
        <v>517244</v>
      </c>
      <c r="V1421">
        <v>731285</v>
      </c>
      <c r="W1421">
        <v>752843</v>
      </c>
      <c r="X1421">
        <v>726815</v>
      </c>
      <c r="Y1421">
        <v>272528</v>
      </c>
      <c r="Z1421">
        <v>199571</v>
      </c>
      <c r="AA1421">
        <v>177862</v>
      </c>
      <c r="AB1421">
        <v>521949</v>
      </c>
      <c r="AC1421">
        <v>481115</v>
      </c>
      <c r="AD1421">
        <v>232138</v>
      </c>
      <c r="AE1421">
        <v>510547</v>
      </c>
      <c r="AF1421">
        <v>0</v>
      </c>
      <c r="AG1421">
        <v>0</v>
      </c>
      <c r="AH1421">
        <v>773882</v>
      </c>
      <c r="AI1421">
        <v>817595</v>
      </c>
      <c r="AJ1421">
        <v>649085</v>
      </c>
      <c r="AK1421">
        <v>216693</v>
      </c>
      <c r="AL1421">
        <v>213148</v>
      </c>
      <c r="AM1421">
        <v>184998</v>
      </c>
      <c r="AN1421">
        <v>346370</v>
      </c>
      <c r="AO1421">
        <v>454321</v>
      </c>
      <c r="AP1421">
        <v>372851</v>
      </c>
      <c r="AR1421" s="16">
        <f>IFERROR(TTEST(G1421:O1421,P1421:X1421,2,1),IF(OR(COUNTIF(P1421:X1421,"&gt;0")&gt;7,COUNTIF(G1421:O1421,"&gt;0")&gt;7),0,9999))</f>
        <v>8.1684184378613012E-3</v>
      </c>
      <c r="AS1421" s="16">
        <f>IF(AR1421=9999,$BO$3,RANK(AR1421,$AR$3:$AR$1993,1))</f>
        <v>631</v>
      </c>
      <c r="AT1421" s="16">
        <f>LOG((IFERROR(SUM(P1421:X1421)/COUNTIF(P1421:X1421, "&gt;0"),0.1))/(IFERROR(SUM(G1421:O1421)/COUNTIF(G1421:O1421, "&gt;0"),0.1)),2)</f>
        <v>1.0733245517521084</v>
      </c>
      <c r="AU1421" s="17">
        <f>SUM(COUNTIF(P1421:X1421, "&gt;0"), COUNTIF(G1421:O1421, "&gt;0"))</f>
        <v>18</v>
      </c>
      <c r="AV1421" s="18">
        <f>$BQ$3*AS1421/$BO$3</f>
        <v>3.1740442655935615E-3</v>
      </c>
      <c r="AW1421" s="18" t="str">
        <f>IF(AR1421&lt;AV1421,AR1421,"ns")</f>
        <v>ns</v>
      </c>
      <c r="AX1421" s="19" t="str">
        <f>IF(AND(AW1421&lt;0.01,ABS(AT1421)&gt;1.5,D1421&gt;2), IF(AND(AT1421&gt;0,COUNTIF(P1421:X1421,"&gt;0")&gt;7),"IRF4_interactor_Treg", (IF(AND(AT1421&lt;0,COUNTIF(G1421:O1421, "&gt;0")&gt;7), "background_significant", "ns"))), "ns")</f>
        <v>ns</v>
      </c>
      <c r="AY1421" s="20">
        <f>IFERROR(TTEST(Y1421:AG1421,AH1421:AP1421,2,1),IF(OR(COUNTIF(AH1421:AP1421,"&gt;0")&gt;7,COUNTIF(Y1421:AG1421,"&gt;0")&gt;7),0,9999))</f>
        <v>0.17999215955617706</v>
      </c>
      <c r="AZ1421" s="20">
        <f>IF(AY1421=9999,$BO$4,RANK(AY1421,$AY$3:$AY$1993,1))</f>
        <v>1417</v>
      </c>
      <c r="BA1421" s="20">
        <f>LOG((IFERROR(SUM(AH1421:AP1421)/COUNTIF(AH1421:AP1421, "&gt;0"),0.1))/(IFERROR(SUM(Y1421:AG1421)/COUNTIF(Y1421:AG1421, "&gt;0"),0.1)),2)</f>
        <v>0.38737803464879556</v>
      </c>
      <c r="BB1421" s="21">
        <f>SUM(COUNTIF(AH1421:AP1421, "&gt;0"), COUNTIF(Y1421:AG1421, "&gt;0"))</f>
        <v>16</v>
      </c>
      <c r="BC1421" s="22">
        <f>$BQ$3*AZ1421/$BO$4</f>
        <v>7.1206030150753772E-3</v>
      </c>
      <c r="BD1421" s="22" t="str">
        <f>IF(AY1421&lt;BC1421,AY1421,"ns")</f>
        <v>ns</v>
      </c>
      <c r="BE1421" s="23" t="str">
        <f>IF(AND(BD1421&lt;0.01,ABS(BA1421)&gt;1.5,D1421&gt;2), IF(AND(BA1421&gt;0,COUNTIF(AH1421:AP1421,"&gt;0")&gt;7),"IRF4_interactor_Th17", (IF(AND(BA1421&lt;0,COUNTIF(Y1421:AG1421, "&gt;0")&gt;7), "background_significant", "ns"))), "ns")</f>
        <v>ns</v>
      </c>
      <c r="BF1421" s="24" t="str">
        <f>IF(OR(AX1421 ="IRF4_interactor_Treg", BE1421 ="IRF4_interactor_Th17"), LOG((AVERAGE(AH1421:AP1421)+0.1)/(AVERAGE(P1421:X1421)+0.1),2),"ns")</f>
        <v>ns</v>
      </c>
      <c r="BG1421" s="24">
        <f>IF(AND(AX1421="IRF4_interactor_Treg",BE1421="IRF4_interactor_Th17"),1,IF(AX1421="IRF4_interactor_Treg","IRF4_Treg",IF(BE1421="IRF4_interactor_Th17","IRF4_Th17",0)))</f>
        <v>0</v>
      </c>
      <c r="BH1421" s="25">
        <f>IFERROR(TTEST(AH1421:AP1421,P1421:X1421,2,1),IF(OR(COUNTIF(P1421:X1421,"&gt;0")&gt;7,COUNTIF(AH1421:AP1421,"&gt;0")&gt;7),0,9999))</f>
        <v>0.31567755890212068</v>
      </c>
      <c r="BI1421" s="25">
        <f>IF(BH1421=9999,$BS$5,RANK(BH1421,$BH$3:$BH$1993,1))</f>
        <v>1191</v>
      </c>
      <c r="BJ1421" s="25">
        <f>$BQ$3*BI1421/$BO$5</f>
        <v>5.9819186338523353E-3</v>
      </c>
      <c r="BK1421" s="25" t="str">
        <f>IF(BH1421&lt;BJ1421,BH1421,"ns")</f>
        <v>ns</v>
      </c>
      <c r="BL1421" s="26">
        <f>SUM(COUNTIF(P1421:X1421, "&gt;0"), COUNTIF(AH1421:AP1421, "&gt;0"))</f>
        <v>18</v>
      </c>
    </row>
    <row r="1422" spans="1:64">
      <c r="A1422" t="s">
        <v>1261</v>
      </c>
      <c r="B1422" t="s">
        <v>1262</v>
      </c>
      <c r="C1422">
        <v>7.1633199999999997E-4</v>
      </c>
      <c r="D1422">
        <v>4</v>
      </c>
      <c r="E1422">
        <v>4</v>
      </c>
      <c r="F1422">
        <v>0</v>
      </c>
      <c r="G1422">
        <v>1343480</v>
      </c>
      <c r="H1422">
        <v>1128730</v>
      </c>
      <c r="I1422">
        <v>1170740</v>
      </c>
      <c r="J1422">
        <v>1556650</v>
      </c>
      <c r="K1422">
        <v>1721740</v>
      </c>
      <c r="L1422">
        <v>1702250</v>
      </c>
      <c r="M1422">
        <v>701440</v>
      </c>
      <c r="N1422">
        <v>770237</v>
      </c>
      <c r="O1422">
        <v>794375</v>
      </c>
      <c r="P1422">
        <v>790882</v>
      </c>
      <c r="Q1422">
        <v>651491</v>
      </c>
      <c r="R1422">
        <v>687549</v>
      </c>
      <c r="S1422">
        <v>1780100</v>
      </c>
      <c r="T1422">
        <v>1774440</v>
      </c>
      <c r="U1422">
        <v>1507040</v>
      </c>
      <c r="V1422">
        <v>699526</v>
      </c>
      <c r="W1422">
        <v>867059</v>
      </c>
      <c r="X1422">
        <v>1077630</v>
      </c>
      <c r="Y1422">
        <v>1667140</v>
      </c>
      <c r="Z1422">
        <v>1553400</v>
      </c>
      <c r="AA1422">
        <v>1600450</v>
      </c>
      <c r="AB1422">
        <v>1486410</v>
      </c>
      <c r="AC1422">
        <v>1404780</v>
      </c>
      <c r="AD1422">
        <v>1381210</v>
      </c>
      <c r="AE1422">
        <v>851896</v>
      </c>
      <c r="AF1422">
        <v>1020130</v>
      </c>
      <c r="AG1422">
        <v>874133</v>
      </c>
      <c r="AH1422">
        <v>1731180</v>
      </c>
      <c r="AI1422">
        <v>1502040</v>
      </c>
      <c r="AJ1422">
        <v>1776260</v>
      </c>
      <c r="AK1422">
        <v>1364080</v>
      </c>
      <c r="AL1422">
        <v>1451130</v>
      </c>
      <c r="AM1422">
        <v>1580790</v>
      </c>
      <c r="AN1422">
        <v>965938</v>
      </c>
      <c r="AO1422">
        <v>1280990</v>
      </c>
      <c r="AP1422">
        <v>780296</v>
      </c>
      <c r="AR1422" s="16">
        <f>IFERROR(TTEST(G1422:O1422,P1422:X1422,2,1),IF(OR(COUNTIF(P1422:X1422,"&gt;0")&gt;7,COUNTIF(G1422:O1422,"&gt;0")&gt;7),0,9999))</f>
        <v>0.30542626025413433</v>
      </c>
      <c r="AS1422" s="16">
        <f>IF(AR1422=9999,$BO$3,RANK(AR1422,$AR$3:$AR$1993,1))</f>
        <v>1446</v>
      </c>
      <c r="AT1422" s="16">
        <f>LOG((IFERROR(SUM(P1422:X1422)/COUNTIF(P1422:X1422, "&gt;0"),0.1))/(IFERROR(SUM(G1422:O1422)/COUNTIF(G1422:O1422, "&gt;0"),0.1)),2)</f>
        <v>-0.14685439540302336</v>
      </c>
      <c r="AU1422" s="17">
        <f>SUM(COUNTIF(P1422:X1422, "&gt;0"), COUNTIF(G1422:O1422, "&gt;0"))</f>
        <v>18</v>
      </c>
      <c r="AV1422" s="18">
        <f>$BQ$3*AS1422/$BO$3</f>
        <v>7.27364185110664E-3</v>
      </c>
      <c r="AW1422" s="18" t="str">
        <f>IF(AR1422&lt;AV1422,AR1422,"ns")</f>
        <v>ns</v>
      </c>
      <c r="AX1422" s="19" t="str">
        <f>IF(AND(AW1422&lt;0.01,ABS(AT1422)&gt;1.5,D1422&gt;2), IF(AND(AT1422&gt;0,COUNTIF(P1422:X1422,"&gt;0")&gt;7),"IRF4_interactor_Treg", (IF(AND(AT1422&lt;0,COUNTIF(G1422:O1422, "&gt;0")&gt;7), "background_significant", "ns"))), "ns")</f>
        <v>ns</v>
      </c>
      <c r="AY1422" s="20">
        <f>IFERROR(TTEST(Y1422:AG1422,AH1422:AP1422,2,1),IF(OR(COUNTIF(AH1422:AP1422,"&gt;0")&gt;7,COUNTIF(Y1422:AG1422,"&gt;0")&gt;7),0,9999))</f>
        <v>0.18060761551440849</v>
      </c>
      <c r="AZ1422" s="20">
        <f>IF(AY1422=9999,$BO$4,RANK(AY1422,$AY$3:$AY$1993,1))</f>
        <v>1418</v>
      </c>
      <c r="BA1422" s="20">
        <f>LOG((IFERROR(SUM(AH1422:AP1422)/COUNTIF(AH1422:AP1422, "&gt;0"),0.1))/(IFERROR(SUM(Y1422:AG1422)/COUNTIF(Y1422:AG1422, "&gt;0"),0.1)),2)</f>
        <v>7.0525977650181718E-2</v>
      </c>
      <c r="BB1422" s="21">
        <f>SUM(COUNTIF(AH1422:AP1422, "&gt;0"), COUNTIF(Y1422:AG1422, "&gt;0"))</f>
        <v>18</v>
      </c>
      <c r="BC1422" s="22">
        <f>$BQ$3*AZ1422/$BO$4</f>
        <v>7.1256281407035176E-3</v>
      </c>
      <c r="BD1422" s="22" t="str">
        <f>IF(AY1422&lt;BC1422,AY1422,"ns")</f>
        <v>ns</v>
      </c>
      <c r="BE1422" s="23" t="str">
        <f>IF(AND(BD1422&lt;0.01,ABS(BA1422)&gt;1.5,D1422&gt;2), IF(AND(BA1422&gt;0,COUNTIF(AH1422:AP1422,"&gt;0")&gt;7),"IRF4_interactor_Th17", (IF(AND(BA1422&lt;0,COUNTIF(Y1422:AG1422, "&gt;0")&gt;7), "background_significant", "ns"))), "ns")</f>
        <v>ns</v>
      </c>
      <c r="BF1422" s="24" t="str">
        <f>IF(OR(AX1422 ="IRF4_interactor_Treg", BE1422 ="IRF4_interactor_Th17"), LOG((AVERAGE(AH1422:AP1422)+0.1)/(AVERAGE(P1422:X1422)+0.1),2),"ns")</f>
        <v>ns</v>
      </c>
      <c r="BG1422" s="24">
        <f>IF(AND(AX1422="IRF4_interactor_Treg",BE1422="IRF4_interactor_Th17"),1,IF(AX1422="IRF4_interactor_Treg","IRF4_Treg",IF(BE1422="IRF4_interactor_Th17","IRF4_Th17",0)))</f>
        <v>0</v>
      </c>
      <c r="BH1422" s="25">
        <f>IFERROR(TTEST(AH1422:AP1422,P1422:X1422,2,1),IF(OR(COUNTIF(P1422:X1422,"&gt;0")&gt;7,COUNTIF(AH1422:AP1422,"&gt;0")&gt;7),0,9999))</f>
        <v>0.17149236169085577</v>
      </c>
      <c r="BI1422" s="25">
        <f>IF(BH1422=9999,$BS$5,RANK(BH1422,$BH$3:$BH$1993,1))</f>
        <v>880</v>
      </c>
      <c r="BJ1422" s="25">
        <f>$BQ$3*BI1422/$BO$5</f>
        <v>4.4198895027624313E-3</v>
      </c>
      <c r="BK1422" s="25" t="str">
        <f>IF(BH1422&lt;BJ1422,BH1422,"ns")</f>
        <v>ns</v>
      </c>
      <c r="BL1422" s="26">
        <f>SUM(COUNTIF(P1422:X1422, "&gt;0"), COUNTIF(AH1422:AP1422, "&gt;0"))</f>
        <v>18</v>
      </c>
    </row>
    <row r="1423" spans="1:64">
      <c r="A1423" t="s">
        <v>5915</v>
      </c>
      <c r="B1423" t="s">
        <v>5916</v>
      </c>
      <c r="C1423">
        <v>7.1633199999999997E-4</v>
      </c>
      <c r="D1423">
        <v>6</v>
      </c>
      <c r="E1423">
        <v>6</v>
      </c>
      <c r="F1423">
        <v>0</v>
      </c>
      <c r="G1423">
        <v>1138660</v>
      </c>
      <c r="H1423">
        <v>1017230</v>
      </c>
      <c r="I1423">
        <v>1235890</v>
      </c>
      <c r="J1423">
        <v>880729</v>
      </c>
      <c r="K1423">
        <v>879709</v>
      </c>
      <c r="L1423">
        <v>1059910</v>
      </c>
      <c r="M1423">
        <v>696002</v>
      </c>
      <c r="N1423">
        <v>649139</v>
      </c>
      <c r="O1423">
        <v>789555</v>
      </c>
      <c r="P1423">
        <v>650536</v>
      </c>
      <c r="Q1423">
        <v>580759</v>
      </c>
      <c r="R1423">
        <v>637466</v>
      </c>
      <c r="S1423">
        <v>1165770</v>
      </c>
      <c r="T1423">
        <v>1177360</v>
      </c>
      <c r="U1423">
        <v>1399210</v>
      </c>
      <c r="V1423">
        <v>699778</v>
      </c>
      <c r="W1423">
        <v>777877</v>
      </c>
      <c r="X1423">
        <v>808845</v>
      </c>
      <c r="Y1423">
        <v>1848240</v>
      </c>
      <c r="Z1423">
        <v>1741170</v>
      </c>
      <c r="AA1423">
        <v>2048690</v>
      </c>
      <c r="AB1423">
        <v>1433450</v>
      </c>
      <c r="AC1423">
        <v>1503820</v>
      </c>
      <c r="AD1423">
        <v>1689550</v>
      </c>
      <c r="AE1423">
        <v>572573</v>
      </c>
      <c r="AF1423">
        <v>835289</v>
      </c>
      <c r="AG1423">
        <v>873142</v>
      </c>
      <c r="AH1423">
        <v>1871280</v>
      </c>
      <c r="AI1423">
        <v>1894420</v>
      </c>
      <c r="AJ1423">
        <v>2074690</v>
      </c>
      <c r="AK1423">
        <v>1485830</v>
      </c>
      <c r="AL1423">
        <v>1494670</v>
      </c>
      <c r="AM1423">
        <v>1461720</v>
      </c>
      <c r="AN1423">
        <v>802517</v>
      </c>
      <c r="AO1423">
        <v>1293450</v>
      </c>
      <c r="AP1423">
        <v>989877</v>
      </c>
      <c r="AR1423" s="16">
        <f>IFERROR(TTEST(G1423:O1423,P1423:X1423,2,1),IF(OR(COUNTIF(P1423:X1423,"&gt;0")&gt;7,COUNTIF(G1423:O1423,"&gt;0")&gt;7),0,9999))</f>
        <v>0.69246991584072082</v>
      </c>
      <c r="AS1423" s="16">
        <f>IF(AR1423=9999,$BO$3,RANK(AR1423,$AR$3:$AR$1993,1))</f>
        <v>1771</v>
      </c>
      <c r="AT1423" s="16">
        <f>LOG((IFERROR(SUM(P1423:X1423)/COUNTIF(P1423:X1423, "&gt;0"),0.1))/(IFERROR(SUM(G1423:O1423)/COUNTIF(G1423:O1423, "&gt;0"),0.1)),2)</f>
        <v>-7.981286847641357E-2</v>
      </c>
      <c r="AU1423" s="17">
        <f>SUM(COUNTIF(P1423:X1423, "&gt;0"), COUNTIF(G1423:O1423, "&gt;0"))</f>
        <v>18</v>
      </c>
      <c r="AV1423" s="18">
        <f>$BQ$3*AS1423/$BO$3</f>
        <v>8.9084507042253517E-3</v>
      </c>
      <c r="AW1423" s="18" t="str">
        <f>IF(AR1423&lt;AV1423,AR1423,"ns")</f>
        <v>ns</v>
      </c>
      <c r="AX1423" s="19" t="str">
        <f>IF(AND(AW1423&lt;0.01,ABS(AT1423)&gt;1.5,D1423&gt;2), IF(AND(AT1423&gt;0,COUNTIF(P1423:X1423,"&gt;0")&gt;7),"IRF4_interactor_Treg", (IF(AND(AT1423&lt;0,COUNTIF(G1423:O1423, "&gt;0")&gt;7), "background_significant", "ns"))), "ns")</f>
        <v>ns</v>
      </c>
      <c r="AY1423" s="20">
        <f>IFERROR(TTEST(Y1423:AG1423,AH1423:AP1423,2,1),IF(OR(COUNTIF(AH1423:AP1423,"&gt;0")&gt;7,COUNTIF(Y1423:AG1423,"&gt;0")&gt;7),0,9999))</f>
        <v>0.18140403284479911</v>
      </c>
      <c r="AZ1423" s="20">
        <f>IF(AY1423=9999,$BO$4,RANK(AY1423,$AY$3:$AY$1993,1))</f>
        <v>1419</v>
      </c>
      <c r="BA1423" s="20">
        <f>LOG((IFERROR(SUM(AH1423:AP1423)/COUNTIF(AH1423:AP1423, "&gt;0"),0.1))/(IFERROR(SUM(Y1423:AG1423)/COUNTIF(Y1423:AG1423, "&gt;0"),0.1)),2)</f>
        <v>9.1613905745273061E-2</v>
      </c>
      <c r="BB1423" s="21">
        <f>SUM(COUNTIF(AH1423:AP1423, "&gt;0"), COUNTIF(Y1423:AG1423, "&gt;0"))</f>
        <v>18</v>
      </c>
      <c r="BC1423" s="22">
        <f>$BQ$3*AZ1423/$BO$4</f>
        <v>7.1306532663316579E-3</v>
      </c>
      <c r="BD1423" s="22" t="str">
        <f>IF(AY1423&lt;BC1423,AY1423,"ns")</f>
        <v>ns</v>
      </c>
      <c r="BE1423" s="23" t="str">
        <f>IF(AND(BD1423&lt;0.01,ABS(BA1423)&gt;1.5,D1423&gt;2), IF(AND(BA1423&gt;0,COUNTIF(AH1423:AP1423,"&gt;0")&gt;7),"IRF4_interactor_Th17", (IF(AND(BA1423&lt;0,COUNTIF(Y1423:AG1423, "&gt;0")&gt;7), "background_significant", "ns"))), "ns")</f>
        <v>ns</v>
      </c>
      <c r="BF1423" s="24" t="str">
        <f>IF(OR(AX1423 ="IRF4_interactor_Treg", BE1423 ="IRF4_interactor_Th17"), LOG((AVERAGE(AH1423:AP1423)+0.1)/(AVERAGE(P1423:X1423)+0.1),2),"ns")</f>
        <v>ns</v>
      </c>
      <c r="BG1423" s="24">
        <f>IF(AND(AX1423="IRF4_interactor_Treg",BE1423="IRF4_interactor_Th17"),1,IF(AX1423="IRF4_interactor_Treg","IRF4_Treg",IF(BE1423="IRF4_interactor_Th17","IRF4_Th17",0)))</f>
        <v>0</v>
      </c>
      <c r="BH1423" s="25">
        <f>IFERROR(TTEST(AH1423:AP1423,P1423:X1423,2,1),IF(OR(COUNTIF(P1423:X1423,"&gt;0")&gt;7,COUNTIF(AH1423:AP1423,"&gt;0")&gt;7),0,9999))</f>
        <v>1.1179043170374606E-2</v>
      </c>
      <c r="BI1423" s="25">
        <f>IF(BH1423=9999,$BS$5,RANK(BH1423,$BH$3:$BH$1993,1))</f>
        <v>227</v>
      </c>
      <c r="BJ1423" s="25">
        <f>$BQ$3*BI1423/$BO$5</f>
        <v>1.1401305876443998E-3</v>
      </c>
      <c r="BK1423" s="25" t="str">
        <f>IF(BH1423&lt;BJ1423,BH1423,"ns")</f>
        <v>ns</v>
      </c>
      <c r="BL1423" s="26">
        <f>SUM(COUNTIF(P1423:X1423, "&gt;0"), COUNTIF(AH1423:AP1423, "&gt;0"))</f>
        <v>18</v>
      </c>
    </row>
    <row r="1424" spans="1:64">
      <c r="A1424" t="s">
        <v>4711</v>
      </c>
      <c r="B1424" t="s">
        <v>4712</v>
      </c>
      <c r="C1424">
        <v>6.6312999999999995E-4</v>
      </c>
      <c r="D1424">
        <v>4</v>
      </c>
      <c r="E1424">
        <v>4</v>
      </c>
      <c r="F1424">
        <v>0</v>
      </c>
      <c r="G1424">
        <v>279761</v>
      </c>
      <c r="H1424">
        <v>297964</v>
      </c>
      <c r="I1424">
        <v>247353</v>
      </c>
      <c r="J1424">
        <v>405691</v>
      </c>
      <c r="K1424">
        <v>373883</v>
      </c>
      <c r="L1424">
        <v>413448</v>
      </c>
      <c r="M1424">
        <v>260914</v>
      </c>
      <c r="N1424">
        <v>313736</v>
      </c>
      <c r="O1424">
        <v>267340</v>
      </c>
      <c r="P1424">
        <v>243186</v>
      </c>
      <c r="Q1424">
        <v>243456</v>
      </c>
      <c r="R1424">
        <v>223308</v>
      </c>
      <c r="S1424">
        <v>498228</v>
      </c>
      <c r="T1424">
        <v>625153</v>
      </c>
      <c r="U1424">
        <v>290080</v>
      </c>
      <c r="V1424">
        <v>301693</v>
      </c>
      <c r="W1424">
        <v>379010</v>
      </c>
      <c r="X1424">
        <v>328037</v>
      </c>
      <c r="Y1424">
        <v>315313</v>
      </c>
      <c r="Z1424">
        <v>321396</v>
      </c>
      <c r="AA1424">
        <v>264760</v>
      </c>
      <c r="AB1424">
        <v>269161</v>
      </c>
      <c r="AC1424">
        <v>256497</v>
      </c>
      <c r="AD1424">
        <v>280168</v>
      </c>
      <c r="AE1424">
        <v>83347.7</v>
      </c>
      <c r="AF1424">
        <v>114824</v>
      </c>
      <c r="AG1424">
        <v>90128.8</v>
      </c>
      <c r="AH1424">
        <v>263216</v>
      </c>
      <c r="AI1424">
        <v>358199</v>
      </c>
      <c r="AJ1424">
        <v>337117</v>
      </c>
      <c r="AK1424">
        <v>175622</v>
      </c>
      <c r="AL1424">
        <v>181282</v>
      </c>
      <c r="AM1424">
        <v>0</v>
      </c>
      <c r="AN1424">
        <v>72133.600000000006</v>
      </c>
      <c r="AO1424">
        <v>98128.2</v>
      </c>
      <c r="AP1424">
        <v>68089.3</v>
      </c>
      <c r="AR1424" s="16">
        <f>IFERROR(TTEST(G1424:O1424,P1424:X1424,2,1),IF(OR(COUNTIF(P1424:X1424,"&gt;0")&gt;7,COUNTIF(G1424:O1424,"&gt;0")&gt;7),0,9999))</f>
        <v>0.42516962838197403</v>
      </c>
      <c r="AS1424" s="16">
        <f>IF(AR1424=9999,$BO$3,RANK(AR1424,$AR$3:$AR$1993,1))</f>
        <v>1563</v>
      </c>
      <c r="AT1424" s="16">
        <f>LOG((IFERROR(SUM(P1424:X1424)/COUNTIF(P1424:X1424, "&gt;0"),0.1))/(IFERROR(SUM(G1424:O1424)/COUNTIF(G1424:O1424, "&gt;0"),0.1)),2)</f>
        <v>0.13109322038934482</v>
      </c>
      <c r="AU1424" s="17">
        <f>SUM(COUNTIF(P1424:X1424, "&gt;0"), COUNTIF(G1424:O1424, "&gt;0"))</f>
        <v>18</v>
      </c>
      <c r="AV1424" s="18">
        <f>$BQ$3*AS1424/$BO$3</f>
        <v>7.8621730382293763E-3</v>
      </c>
      <c r="AW1424" s="18" t="str">
        <f>IF(AR1424&lt;AV1424,AR1424,"ns")</f>
        <v>ns</v>
      </c>
      <c r="AX1424" s="19" t="str">
        <f>IF(AND(AW1424&lt;0.01,ABS(AT1424)&gt;1.5,D1424&gt;2), IF(AND(AT1424&gt;0,COUNTIF(P1424:X1424,"&gt;0")&gt;7),"IRF4_interactor_Treg", (IF(AND(AT1424&lt;0,COUNTIF(G1424:O1424, "&gt;0")&gt;7), "background_significant", "ns"))), "ns")</f>
        <v>ns</v>
      </c>
      <c r="AY1424" s="20">
        <f>IFERROR(TTEST(Y1424:AG1424,AH1424:AP1424,2,1),IF(OR(COUNTIF(AH1424:AP1424,"&gt;0")&gt;7,COUNTIF(Y1424:AG1424,"&gt;0")&gt;7),0,9999))</f>
        <v>0.18243884176578082</v>
      </c>
      <c r="AZ1424" s="20">
        <f>IF(AY1424=9999,$BO$4,RANK(AY1424,$AY$3:$AY$1993,1))</f>
        <v>1420</v>
      </c>
      <c r="BA1424" s="20">
        <f>LOG((IFERROR(SUM(AH1424:AP1424)/COUNTIF(AH1424:AP1424, "&gt;0"),0.1))/(IFERROR(SUM(Y1424:AG1424)/COUNTIF(Y1424:AG1424, "&gt;0"),0.1)),2)</f>
        <v>-0.19110548066425934</v>
      </c>
      <c r="BB1424" s="21">
        <f>SUM(COUNTIF(AH1424:AP1424, "&gt;0"), COUNTIF(Y1424:AG1424, "&gt;0"))</f>
        <v>17</v>
      </c>
      <c r="BC1424" s="22">
        <f>$BQ$3*AZ1424/$BO$4</f>
        <v>7.1356783919597992E-3</v>
      </c>
      <c r="BD1424" s="22" t="str">
        <f>IF(AY1424&lt;BC1424,AY1424,"ns")</f>
        <v>ns</v>
      </c>
      <c r="BE1424" s="23" t="str">
        <f>IF(AND(BD1424&lt;0.01,ABS(BA1424)&gt;1.5,D1424&gt;2), IF(AND(BA1424&gt;0,COUNTIF(AH1424:AP1424,"&gt;0")&gt;7),"IRF4_interactor_Th17", (IF(AND(BA1424&lt;0,COUNTIF(Y1424:AG1424, "&gt;0")&gt;7), "background_significant", "ns"))), "ns")</f>
        <v>ns</v>
      </c>
      <c r="BF1424" s="24" t="str">
        <f>IF(OR(AX1424 ="IRF4_interactor_Treg", BE1424 ="IRF4_interactor_Th17"), LOG((AVERAGE(AH1424:AP1424)+0.1)/(AVERAGE(P1424:X1424)+0.1),2),"ns")</f>
        <v>ns</v>
      </c>
      <c r="BG1424" s="24">
        <f>IF(AND(AX1424="IRF4_interactor_Treg",BE1424="IRF4_interactor_Th17"),1,IF(AX1424="IRF4_interactor_Treg","IRF4_Treg",IF(BE1424="IRF4_interactor_Th17","IRF4_Th17",0)))</f>
        <v>0</v>
      </c>
      <c r="BH1424" s="25">
        <f>IFERROR(TTEST(AH1424:AP1424,P1424:X1424,2,1),IF(OR(COUNTIF(P1424:X1424,"&gt;0")&gt;7,COUNTIF(AH1424:AP1424,"&gt;0")&gt;7),0,9999))</f>
        <v>3.2901199070280676E-2</v>
      </c>
      <c r="BI1424" s="25">
        <f>IF(BH1424=9999,$BS$5,RANK(BH1424,$BH$3:$BH$1993,1))</f>
        <v>375</v>
      </c>
      <c r="BJ1424" s="25">
        <f>$BQ$3*BI1424/$BO$5</f>
        <v>1.8834756403817178E-3</v>
      </c>
      <c r="BK1424" s="25" t="str">
        <f>IF(BH1424&lt;BJ1424,BH1424,"ns")</f>
        <v>ns</v>
      </c>
      <c r="BL1424" s="26">
        <f>SUM(COUNTIF(P1424:X1424, "&gt;0"), COUNTIF(AH1424:AP1424, "&gt;0"))</f>
        <v>17</v>
      </c>
    </row>
    <row r="1425" spans="1:64">
      <c r="A1425" t="s">
        <v>1569</v>
      </c>
      <c r="B1425" t="s">
        <v>1570</v>
      </c>
      <c r="C1425">
        <v>7.1633199999999997E-4</v>
      </c>
      <c r="D1425">
        <v>5</v>
      </c>
      <c r="E1425">
        <v>5</v>
      </c>
      <c r="F1425">
        <v>0</v>
      </c>
      <c r="G1425">
        <v>337403</v>
      </c>
      <c r="H1425">
        <v>309453</v>
      </c>
      <c r="I1425">
        <v>322124</v>
      </c>
      <c r="J1425">
        <v>287709</v>
      </c>
      <c r="K1425">
        <v>267864</v>
      </c>
      <c r="L1425">
        <v>280912</v>
      </c>
      <c r="M1425">
        <v>196944</v>
      </c>
      <c r="N1425">
        <v>196886</v>
      </c>
      <c r="O1425">
        <v>207831</v>
      </c>
      <c r="P1425">
        <v>275356</v>
      </c>
      <c r="Q1425">
        <v>275005</v>
      </c>
      <c r="R1425">
        <v>256600</v>
      </c>
      <c r="S1425">
        <v>332042</v>
      </c>
      <c r="T1425">
        <v>378366</v>
      </c>
      <c r="U1425">
        <v>322136</v>
      </c>
      <c r="V1425">
        <v>237727</v>
      </c>
      <c r="W1425">
        <v>261945</v>
      </c>
      <c r="X1425">
        <v>268687</v>
      </c>
      <c r="Y1425">
        <v>354138</v>
      </c>
      <c r="Z1425">
        <v>290652</v>
      </c>
      <c r="AA1425">
        <v>313262</v>
      </c>
      <c r="AB1425">
        <v>268962</v>
      </c>
      <c r="AC1425">
        <v>286429</v>
      </c>
      <c r="AD1425">
        <v>304119</v>
      </c>
      <c r="AE1425">
        <v>187512</v>
      </c>
      <c r="AF1425">
        <v>307949</v>
      </c>
      <c r="AG1425">
        <v>283480</v>
      </c>
      <c r="AH1425">
        <v>422470</v>
      </c>
      <c r="AI1425">
        <v>402763</v>
      </c>
      <c r="AJ1425">
        <v>450357</v>
      </c>
      <c r="AK1425">
        <v>205841</v>
      </c>
      <c r="AL1425">
        <v>267368</v>
      </c>
      <c r="AM1425">
        <v>244368</v>
      </c>
      <c r="AN1425">
        <v>275400</v>
      </c>
      <c r="AO1425">
        <v>437785</v>
      </c>
      <c r="AP1425">
        <v>252703</v>
      </c>
      <c r="AR1425" s="16">
        <f>IFERROR(TTEST(G1425:O1425,P1425:X1425,2,1),IF(OR(COUNTIF(P1425:X1425,"&gt;0")&gt;7,COUNTIF(G1425:O1425,"&gt;0")&gt;7),0,9999))</f>
        <v>0.30879780998202855</v>
      </c>
      <c r="AS1425" s="16">
        <f>IF(AR1425=9999,$BO$3,RANK(AR1425,$AR$3:$AR$1993,1))</f>
        <v>1452</v>
      </c>
      <c r="AT1425" s="16">
        <f>LOG((IFERROR(SUM(P1425:X1425)/COUNTIF(P1425:X1425, "&gt;0"),0.1))/(IFERROR(SUM(G1425:O1425)/COUNTIF(G1425:O1425, "&gt;0"),0.1)),2)</f>
        <v>0.11555697398861976</v>
      </c>
      <c r="AU1425" s="17">
        <f>SUM(COUNTIF(P1425:X1425, "&gt;0"), COUNTIF(G1425:O1425, "&gt;0"))</f>
        <v>18</v>
      </c>
      <c r="AV1425" s="18">
        <f>$BQ$3*AS1425/$BO$3</f>
        <v>7.3038229376257546E-3</v>
      </c>
      <c r="AW1425" s="18" t="str">
        <f>IF(AR1425&lt;AV1425,AR1425,"ns")</f>
        <v>ns</v>
      </c>
      <c r="AX1425" s="19" t="str">
        <f>IF(AND(AW1425&lt;0.01,ABS(AT1425)&gt;1.5,D1425&gt;2), IF(AND(AT1425&gt;0,COUNTIF(P1425:X1425,"&gt;0")&gt;7),"IRF4_interactor_Treg", (IF(AND(AT1425&lt;0,COUNTIF(G1425:O1425, "&gt;0")&gt;7), "background_significant", "ns"))), "ns")</f>
        <v>ns</v>
      </c>
      <c r="AY1425" s="20">
        <f>IFERROR(TTEST(Y1425:AG1425,AH1425:AP1425,2,1),IF(OR(COUNTIF(AH1425:AP1425,"&gt;0")&gt;7,COUNTIF(Y1425:AG1425,"&gt;0")&gt;7),0,9999))</f>
        <v>0.18263643890733031</v>
      </c>
      <c r="AZ1425" s="20">
        <f>IF(AY1425=9999,$BO$4,RANK(AY1425,$AY$3:$AY$1993,1))</f>
        <v>1421</v>
      </c>
      <c r="BA1425" s="20">
        <f>LOG((IFERROR(SUM(AH1425:AP1425)/COUNTIF(AH1425:AP1425, "&gt;0"),0.1))/(IFERROR(SUM(Y1425:AG1425)/COUNTIF(Y1425:AG1425, "&gt;0"),0.1)),2)</f>
        <v>0.18856661985881057</v>
      </c>
      <c r="BB1425" s="21">
        <f>SUM(COUNTIF(AH1425:AP1425, "&gt;0"), COUNTIF(Y1425:AG1425, "&gt;0"))</f>
        <v>18</v>
      </c>
      <c r="BC1425" s="22">
        <f>$BQ$3*AZ1425/$BO$4</f>
        <v>7.1407035175879404E-3</v>
      </c>
      <c r="BD1425" s="22" t="str">
        <f>IF(AY1425&lt;BC1425,AY1425,"ns")</f>
        <v>ns</v>
      </c>
      <c r="BE1425" s="23" t="str">
        <f>IF(AND(BD1425&lt;0.01,ABS(BA1425)&gt;1.5,D1425&gt;2), IF(AND(BA1425&gt;0,COUNTIF(AH1425:AP1425,"&gt;0")&gt;7),"IRF4_interactor_Th17", (IF(AND(BA1425&lt;0,COUNTIF(Y1425:AG1425, "&gt;0")&gt;7), "background_significant", "ns"))), "ns")</f>
        <v>ns</v>
      </c>
      <c r="BF1425" s="24" t="str">
        <f>IF(OR(AX1425 ="IRF4_interactor_Treg", BE1425 ="IRF4_interactor_Th17"), LOG((AVERAGE(AH1425:AP1425)+0.1)/(AVERAGE(P1425:X1425)+0.1),2),"ns")</f>
        <v>ns</v>
      </c>
      <c r="BG1425" s="24">
        <f>IF(AND(AX1425="IRF4_interactor_Treg",BE1425="IRF4_interactor_Th17"),1,IF(AX1425="IRF4_interactor_Treg","IRF4_Treg",IF(BE1425="IRF4_interactor_Th17","IRF4_Th17",0)))</f>
        <v>0</v>
      </c>
      <c r="BH1425" s="25">
        <f>IFERROR(TTEST(AH1425:AP1425,P1425:X1425,2,1),IF(OR(COUNTIF(P1425:X1425,"&gt;0")&gt;7,COUNTIF(AH1425:AP1425,"&gt;0")&gt;7),0,9999))</f>
        <v>0.38301186697719036</v>
      </c>
      <c r="BI1425" s="25">
        <f>IF(BH1425=9999,$BS$5,RANK(BH1425,$BH$3:$BH$1993,1))</f>
        <v>1298</v>
      </c>
      <c r="BJ1425" s="25">
        <f>$BQ$3*BI1425/$BO$5</f>
        <v>6.5193370165745855E-3</v>
      </c>
      <c r="BK1425" s="25" t="str">
        <f>IF(BH1425&lt;BJ1425,BH1425,"ns")</f>
        <v>ns</v>
      </c>
      <c r="BL1425" s="26">
        <f>SUM(COUNTIF(P1425:X1425, "&gt;0"), COUNTIF(AH1425:AP1425, "&gt;0"))</f>
        <v>18</v>
      </c>
    </row>
    <row r="1426" spans="1:64">
      <c r="A1426" t="s">
        <v>391</v>
      </c>
      <c r="B1426" t="s">
        <v>392</v>
      </c>
      <c r="C1426">
        <v>1.9175500000000001E-3</v>
      </c>
      <c r="D1426">
        <v>4</v>
      </c>
      <c r="E1426">
        <v>3</v>
      </c>
      <c r="F1426">
        <v>1</v>
      </c>
      <c r="G1426">
        <v>258588</v>
      </c>
      <c r="H1426">
        <v>213161</v>
      </c>
      <c r="I1426">
        <v>284749</v>
      </c>
      <c r="J1426">
        <v>87353.7</v>
      </c>
      <c r="K1426">
        <v>111619</v>
      </c>
      <c r="L1426">
        <v>128276</v>
      </c>
      <c r="M1426">
        <v>78463.199999999997</v>
      </c>
      <c r="N1426">
        <v>85414.6</v>
      </c>
      <c r="O1426">
        <v>99750.9</v>
      </c>
      <c r="P1426">
        <v>202642</v>
      </c>
      <c r="Q1426">
        <v>194266</v>
      </c>
      <c r="R1426">
        <v>191904</v>
      </c>
      <c r="S1426">
        <v>151238</v>
      </c>
      <c r="T1426">
        <v>145718</v>
      </c>
      <c r="U1426">
        <v>181302</v>
      </c>
      <c r="V1426">
        <v>139471</v>
      </c>
      <c r="W1426">
        <v>142579</v>
      </c>
      <c r="X1426">
        <v>181222</v>
      </c>
      <c r="Y1426">
        <v>293487</v>
      </c>
      <c r="Z1426">
        <v>299865</v>
      </c>
      <c r="AA1426">
        <v>312042</v>
      </c>
      <c r="AB1426">
        <v>119712</v>
      </c>
      <c r="AC1426">
        <v>88645</v>
      </c>
      <c r="AD1426">
        <v>127384</v>
      </c>
      <c r="AE1426">
        <v>190025</v>
      </c>
      <c r="AF1426">
        <v>287360</v>
      </c>
      <c r="AG1426">
        <v>285695</v>
      </c>
      <c r="AH1426">
        <v>401372</v>
      </c>
      <c r="AI1426">
        <v>374709</v>
      </c>
      <c r="AJ1426">
        <v>459163</v>
      </c>
      <c r="AK1426">
        <v>125208</v>
      </c>
      <c r="AL1426">
        <v>136658</v>
      </c>
      <c r="AM1426">
        <v>199535</v>
      </c>
      <c r="AN1426">
        <v>190413</v>
      </c>
      <c r="AO1426">
        <v>225323</v>
      </c>
      <c r="AP1426">
        <v>214954</v>
      </c>
      <c r="AR1426" s="16">
        <f>IFERROR(TTEST(G1426:O1426,P1426:X1426,2,1),IF(OR(COUNTIF(P1426:X1426,"&gt;0")&gt;7,COUNTIF(G1426:O1426,"&gt;0")&gt;7),0,9999))</f>
        <v>0.34897776551266974</v>
      </c>
      <c r="AS1426" s="16">
        <f>IF(AR1426=9999,$BO$3,RANK(AR1426,$AR$3:$AR$1993,1))</f>
        <v>1496</v>
      </c>
      <c r="AT1426" s="16">
        <f>LOG((IFERROR(SUM(P1426:X1426)/COUNTIF(P1426:X1426, "&gt;0"),0.1))/(IFERROR(SUM(G1426:O1426)/COUNTIF(G1426:O1426, "&gt;0"),0.1)),2)</f>
        <v>0.1837022372955586</v>
      </c>
      <c r="AU1426" s="17">
        <f>SUM(COUNTIF(P1426:X1426, "&gt;0"), COUNTIF(G1426:O1426, "&gt;0"))</f>
        <v>18</v>
      </c>
      <c r="AV1426" s="18">
        <f>$BQ$3*AS1426/$BO$3</f>
        <v>7.5251509054325956E-3</v>
      </c>
      <c r="AW1426" s="18" t="str">
        <f>IF(AR1426&lt;AV1426,AR1426,"ns")</f>
        <v>ns</v>
      </c>
      <c r="AX1426" s="19" t="str">
        <f>IF(AND(AW1426&lt;0.01,ABS(AT1426)&gt;1.5,D1426&gt;2), IF(AND(AT1426&gt;0,COUNTIF(P1426:X1426,"&gt;0")&gt;7),"IRF4_interactor_Treg", (IF(AND(AT1426&lt;0,COUNTIF(G1426:O1426, "&gt;0")&gt;7), "background_significant", "ns"))), "ns")</f>
        <v>ns</v>
      </c>
      <c r="AY1426" s="20">
        <f>IFERROR(TTEST(Y1426:AG1426,AH1426:AP1426,2,1),IF(OR(COUNTIF(AH1426:AP1426,"&gt;0")&gt;7,COUNTIF(Y1426:AG1426,"&gt;0")&gt;7),0,9999))</f>
        <v>0.18304566680306661</v>
      </c>
      <c r="AZ1426" s="20">
        <f>IF(AY1426=9999,$BO$4,RANK(AY1426,$AY$3:$AY$1993,1))</f>
        <v>1422</v>
      </c>
      <c r="BA1426" s="20">
        <f>LOG((IFERROR(SUM(AH1426:AP1426)/COUNTIF(AH1426:AP1426, "&gt;0"),0.1))/(IFERROR(SUM(Y1426:AG1426)/COUNTIF(Y1426:AG1426, "&gt;0"),0.1)),2)</f>
        <v>0.21564160893480788</v>
      </c>
      <c r="BB1426" s="21">
        <f>SUM(COUNTIF(AH1426:AP1426, "&gt;0"), COUNTIF(Y1426:AG1426, "&gt;0"))</f>
        <v>18</v>
      </c>
      <c r="BC1426" s="22">
        <f>$BQ$3*AZ1426/$BO$4</f>
        <v>7.1457286432160807E-3</v>
      </c>
      <c r="BD1426" s="22" t="str">
        <f>IF(AY1426&lt;BC1426,AY1426,"ns")</f>
        <v>ns</v>
      </c>
      <c r="BE1426" s="23" t="str">
        <f>IF(AND(BD1426&lt;0.01,ABS(BA1426)&gt;1.5,D1426&gt;2), IF(AND(BA1426&gt;0,COUNTIF(AH1426:AP1426,"&gt;0")&gt;7),"IRF4_interactor_Th17", (IF(AND(BA1426&lt;0,COUNTIF(Y1426:AG1426, "&gt;0")&gt;7), "background_significant", "ns"))), "ns")</f>
        <v>ns</v>
      </c>
      <c r="BF1426" s="24" t="str">
        <f>IF(OR(AX1426 ="IRF4_interactor_Treg", BE1426 ="IRF4_interactor_Th17"), LOG((AVERAGE(AH1426:AP1426)+0.1)/(AVERAGE(P1426:X1426)+0.1),2),"ns")</f>
        <v>ns</v>
      </c>
      <c r="BG1426" s="24">
        <f>IF(AND(AX1426="IRF4_interactor_Treg",BE1426="IRF4_interactor_Th17"),1,IF(AX1426="IRF4_interactor_Treg","IRF4_Treg",IF(BE1426="IRF4_interactor_Th17","IRF4_Th17",0)))</f>
        <v>0</v>
      </c>
      <c r="BH1426" s="25">
        <f>IFERROR(TTEST(AH1426:AP1426,P1426:X1426,2,1),IF(OR(COUNTIF(P1426:X1426,"&gt;0")&gt;7,COUNTIF(AH1426:AP1426,"&gt;0")&gt;7),0,9999))</f>
        <v>3.2424435627237652E-2</v>
      </c>
      <c r="BI1426" s="25">
        <f>IF(BH1426=9999,$BS$5,RANK(BH1426,$BH$3:$BH$1993,1))</f>
        <v>370</v>
      </c>
      <c r="BJ1426" s="25">
        <f>$BQ$3*BI1426/$BO$5</f>
        <v>1.8583626318432948E-3</v>
      </c>
      <c r="BK1426" s="25" t="str">
        <f>IF(BH1426&lt;BJ1426,BH1426,"ns")</f>
        <v>ns</v>
      </c>
      <c r="BL1426" s="26">
        <f>SUM(COUNTIF(P1426:X1426, "&gt;0"), COUNTIF(AH1426:AP1426, "&gt;0"))</f>
        <v>18</v>
      </c>
    </row>
    <row r="1427" spans="1:64">
      <c r="A1427" t="s">
        <v>491</v>
      </c>
      <c r="B1427" t="s">
        <v>492</v>
      </c>
      <c r="C1427">
        <v>9.6385499999999992E-3</v>
      </c>
      <c r="D1427">
        <v>4</v>
      </c>
      <c r="E1427">
        <v>4</v>
      </c>
      <c r="F1427">
        <v>0</v>
      </c>
      <c r="G1427">
        <v>740899</v>
      </c>
      <c r="H1427">
        <v>536436</v>
      </c>
      <c r="I1427">
        <v>451494</v>
      </c>
      <c r="J1427">
        <v>376935</v>
      </c>
      <c r="K1427">
        <v>276071</v>
      </c>
      <c r="L1427">
        <v>194555</v>
      </c>
      <c r="M1427">
        <v>247498</v>
      </c>
      <c r="N1427">
        <v>174918</v>
      </c>
      <c r="O1427">
        <v>55750</v>
      </c>
      <c r="P1427">
        <v>528846</v>
      </c>
      <c r="Q1427">
        <v>342559</v>
      </c>
      <c r="R1427">
        <v>193334</v>
      </c>
      <c r="S1427">
        <v>611868</v>
      </c>
      <c r="T1427">
        <v>320064</v>
      </c>
      <c r="U1427">
        <v>231007</v>
      </c>
      <c r="V1427">
        <v>598073</v>
      </c>
      <c r="W1427">
        <v>483453</v>
      </c>
      <c r="X1427">
        <v>398038</v>
      </c>
      <c r="Y1427">
        <v>539896</v>
      </c>
      <c r="Z1427">
        <v>369671</v>
      </c>
      <c r="AA1427">
        <v>227263</v>
      </c>
      <c r="AB1427">
        <v>351305</v>
      </c>
      <c r="AC1427">
        <v>480265</v>
      </c>
      <c r="AD1427">
        <v>258192</v>
      </c>
      <c r="AE1427">
        <v>286946</v>
      </c>
      <c r="AF1427">
        <v>482470</v>
      </c>
      <c r="AG1427">
        <v>444799</v>
      </c>
      <c r="AH1427">
        <v>1057240</v>
      </c>
      <c r="AI1427">
        <v>695928</v>
      </c>
      <c r="AJ1427">
        <v>631773</v>
      </c>
      <c r="AK1427">
        <v>220831</v>
      </c>
      <c r="AL1427">
        <v>241620</v>
      </c>
      <c r="AM1427">
        <v>354124</v>
      </c>
      <c r="AN1427">
        <v>392067</v>
      </c>
      <c r="AO1427">
        <v>592575</v>
      </c>
      <c r="AP1427">
        <v>363085</v>
      </c>
      <c r="AR1427" s="16">
        <f>IFERROR(TTEST(G1427:O1427,P1427:X1427,2,1),IF(OR(COUNTIF(P1427:X1427,"&gt;0")&gt;7,COUNTIF(G1427:O1427,"&gt;0")&gt;7),0,9999))</f>
        <v>0.40752821461159117</v>
      </c>
      <c r="AS1427" s="16">
        <f>IF(AR1427=9999,$BO$3,RANK(AR1427,$AR$3:$AR$1993,1))</f>
        <v>1544</v>
      </c>
      <c r="AT1427" s="16">
        <f>LOG((IFERROR(SUM(P1427:X1427)/COUNTIF(P1427:X1427, "&gt;0"),0.1))/(IFERROR(SUM(G1427:O1427)/COUNTIF(G1427:O1427, "&gt;0"),0.1)),2)</f>
        <v>0.27938360397673995</v>
      </c>
      <c r="AU1427" s="17">
        <f>SUM(COUNTIF(P1427:X1427, "&gt;0"), COUNTIF(G1427:O1427, "&gt;0"))</f>
        <v>18</v>
      </c>
      <c r="AV1427" s="18">
        <f>$BQ$3*AS1427/$BO$3</f>
        <v>7.7665995975855131E-3</v>
      </c>
      <c r="AW1427" s="18" t="str">
        <f>IF(AR1427&lt;AV1427,AR1427,"ns")</f>
        <v>ns</v>
      </c>
      <c r="AX1427" s="19" t="str">
        <f>IF(AND(AW1427&lt;0.01,ABS(AT1427)&gt;1.5,D1427&gt;2), IF(AND(AT1427&gt;0,COUNTIF(P1427:X1427,"&gt;0")&gt;7),"IRF4_interactor_Treg", (IF(AND(AT1427&lt;0,COUNTIF(G1427:O1427, "&gt;0")&gt;7), "background_significant", "ns"))), "ns")</f>
        <v>ns</v>
      </c>
      <c r="AY1427" s="20">
        <f>IFERROR(TTEST(Y1427:AG1427,AH1427:AP1427,2,1),IF(OR(COUNTIF(AH1427:AP1427,"&gt;0")&gt;7,COUNTIF(Y1427:AG1427,"&gt;0")&gt;7),0,9999))</f>
        <v>0.18313236787627196</v>
      </c>
      <c r="AZ1427" s="20">
        <f>IF(AY1427=9999,$BO$4,RANK(AY1427,$AY$3:$AY$1993,1))</f>
        <v>1423</v>
      </c>
      <c r="BA1427" s="20">
        <f>LOG((IFERROR(SUM(AH1427:AP1427)/COUNTIF(AH1427:AP1427, "&gt;0"),0.1))/(IFERROR(SUM(Y1427:AG1427)/COUNTIF(Y1427:AG1427, "&gt;0"),0.1)),2)</f>
        <v>0.40287952751008183</v>
      </c>
      <c r="BB1427" s="21">
        <f>SUM(COUNTIF(AH1427:AP1427, "&gt;0"), COUNTIF(Y1427:AG1427, "&gt;0"))</f>
        <v>18</v>
      </c>
      <c r="BC1427" s="22">
        <f>$BQ$3*AZ1427/$BO$4</f>
        <v>7.1507537688442211E-3</v>
      </c>
      <c r="BD1427" s="22" t="str">
        <f>IF(AY1427&lt;BC1427,AY1427,"ns")</f>
        <v>ns</v>
      </c>
      <c r="BE1427" s="23" t="str">
        <f>IF(AND(BD1427&lt;0.01,ABS(BA1427)&gt;1.5,D1427&gt;2), IF(AND(BA1427&gt;0,COUNTIF(AH1427:AP1427,"&gt;0")&gt;7),"IRF4_interactor_Th17", (IF(AND(BA1427&lt;0,COUNTIF(Y1427:AG1427, "&gt;0")&gt;7), "background_significant", "ns"))), "ns")</f>
        <v>ns</v>
      </c>
      <c r="BF1427" s="24" t="str">
        <f>IF(OR(AX1427 ="IRF4_interactor_Treg", BE1427 ="IRF4_interactor_Th17"), LOG((AVERAGE(AH1427:AP1427)+0.1)/(AVERAGE(P1427:X1427)+0.1),2),"ns")</f>
        <v>ns</v>
      </c>
      <c r="BG1427" s="24">
        <f>IF(AND(AX1427="IRF4_interactor_Treg",BE1427="IRF4_interactor_Th17"),1,IF(AX1427="IRF4_interactor_Treg","IRF4_Treg",IF(BE1427="IRF4_interactor_Th17","IRF4_Th17",0)))</f>
        <v>0</v>
      </c>
      <c r="BH1427" s="25">
        <f>IFERROR(TTEST(AH1427:AP1427,P1427:X1427,2,1),IF(OR(COUNTIF(P1427:X1427,"&gt;0")&gt;7,COUNTIF(AH1427:AP1427,"&gt;0")&gt;7),0,9999))</f>
        <v>0.38531105700525958</v>
      </c>
      <c r="BI1427" s="25">
        <f>IF(BH1427=9999,$BS$5,RANK(BH1427,$BH$3:$BH$1993,1))</f>
        <v>1302</v>
      </c>
      <c r="BJ1427" s="25">
        <f>$BQ$3*BI1427/$BO$5</f>
        <v>6.5394274234053234E-3</v>
      </c>
      <c r="BK1427" s="25" t="str">
        <f>IF(BH1427&lt;BJ1427,BH1427,"ns")</f>
        <v>ns</v>
      </c>
      <c r="BL1427" s="26">
        <f>SUM(COUNTIF(P1427:X1427, "&gt;0"), COUNTIF(AH1427:AP1427, "&gt;0"))</f>
        <v>18</v>
      </c>
    </row>
    <row r="1428" spans="1:64">
      <c r="A1428" t="s">
        <v>7411</v>
      </c>
      <c r="B1428" t="s">
        <v>7412</v>
      </c>
      <c r="C1428">
        <v>4.1960299999999999E-2</v>
      </c>
      <c r="D1428">
        <v>3</v>
      </c>
      <c r="E1428">
        <v>3</v>
      </c>
      <c r="F1428">
        <v>0</v>
      </c>
      <c r="G1428">
        <v>66583.3</v>
      </c>
      <c r="H1428">
        <v>68326.7</v>
      </c>
      <c r="I1428">
        <v>80194.899999999994</v>
      </c>
      <c r="J1428">
        <v>52840</v>
      </c>
      <c r="K1428">
        <v>0</v>
      </c>
      <c r="L1428">
        <v>39756.9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73870.8</v>
      </c>
      <c r="T1428">
        <v>31025.4</v>
      </c>
      <c r="U1428">
        <v>105799</v>
      </c>
      <c r="V1428">
        <v>0</v>
      </c>
      <c r="W1428">
        <v>0</v>
      </c>
      <c r="X1428">
        <v>0</v>
      </c>
      <c r="Y1428">
        <v>109704</v>
      </c>
      <c r="Z1428">
        <v>38832.5</v>
      </c>
      <c r="AA1428">
        <v>87381.4</v>
      </c>
      <c r="AB1428">
        <v>80259.399999999994</v>
      </c>
      <c r="AC1428">
        <v>66161.600000000006</v>
      </c>
      <c r="AD1428">
        <v>56077.9</v>
      </c>
      <c r="AE1428">
        <v>123614</v>
      </c>
      <c r="AF1428">
        <v>117695</v>
      </c>
      <c r="AG1428">
        <v>72533.2</v>
      </c>
      <c r="AH1428">
        <v>180173</v>
      </c>
      <c r="AI1428">
        <v>165393</v>
      </c>
      <c r="AJ1428">
        <v>132416</v>
      </c>
      <c r="AK1428">
        <v>131769</v>
      </c>
      <c r="AL1428">
        <v>244693</v>
      </c>
      <c r="AM1428">
        <v>119355</v>
      </c>
      <c r="AN1428">
        <v>43790.2</v>
      </c>
      <c r="AO1428">
        <v>74628.5</v>
      </c>
      <c r="AP1428">
        <v>28018</v>
      </c>
      <c r="AR1428" s="16">
        <f>IFERROR(TTEST(G1428:O1428,P1428:X1428,2,1),IF(OR(COUNTIF(P1428:X1428,"&gt;0")&gt;7,COUNTIF(G1428:O1428,"&gt;0")&gt;7),0,9999))</f>
        <v>0.5384329028268382</v>
      </c>
      <c r="AS1428" s="16">
        <f>IF(AR1428=9999,$BO$3,RANK(AR1428,$AR$3:$AR$1993,1))</f>
        <v>1652</v>
      </c>
      <c r="AT1428" s="16">
        <f>LOG((IFERROR(SUM(P1428:X1428)/COUNTIF(P1428:X1428, "&gt;0"),0.1))/(IFERROR(SUM(G1428:O1428)/COUNTIF(G1428:O1428, "&gt;0"),0.1)),2)</f>
        <v>0.19059015841307092</v>
      </c>
      <c r="AU1428" s="17">
        <f>SUM(COUNTIF(P1428:X1428, "&gt;0"), COUNTIF(G1428:O1428, "&gt;0"))</f>
        <v>8</v>
      </c>
      <c r="AV1428" s="18">
        <f>$BQ$3*AS1428/$BO$3</f>
        <v>8.3098591549295771E-3</v>
      </c>
      <c r="AW1428" s="18" t="str">
        <f>IF(AR1428&lt;AV1428,AR1428,"ns")</f>
        <v>ns</v>
      </c>
      <c r="AX1428" s="19" t="str">
        <f>IF(AND(AW1428&lt;0.01,ABS(AT1428)&gt;1.5,D1428&gt;2), IF(AND(AT1428&gt;0,COUNTIF(P1428:X1428,"&gt;0")&gt;7),"IRF4_interactor_Treg", (IF(AND(AT1428&lt;0,COUNTIF(G1428:O1428, "&gt;0")&gt;7), "background_significant", "ns"))), "ns")</f>
        <v>ns</v>
      </c>
      <c r="AY1428" s="20">
        <f>IFERROR(TTEST(Y1428:AG1428,AH1428:AP1428,2,1),IF(OR(COUNTIF(AH1428:AP1428,"&gt;0")&gt;7,COUNTIF(Y1428:AG1428,"&gt;0")&gt;7),0,9999))</f>
        <v>0.18324275914213511</v>
      </c>
      <c r="AZ1428" s="20">
        <f>IF(AY1428=9999,$BO$4,RANK(AY1428,$AY$3:$AY$1993,1))</f>
        <v>1424</v>
      </c>
      <c r="BA1428" s="20">
        <f>LOG((IFERROR(SUM(AH1428:AP1428)/COUNTIF(AH1428:AP1428, "&gt;0"),0.1))/(IFERROR(SUM(Y1428:AG1428)/COUNTIF(Y1428:AG1428, "&gt;0"),0.1)),2)</f>
        <v>0.57450094323260026</v>
      </c>
      <c r="BB1428" s="21">
        <f>SUM(COUNTIF(AH1428:AP1428, "&gt;0"), COUNTIF(Y1428:AG1428, "&gt;0"))</f>
        <v>18</v>
      </c>
      <c r="BC1428" s="22">
        <f>$BQ$3*AZ1428/$BO$4</f>
        <v>7.1557788944723623E-3</v>
      </c>
      <c r="BD1428" s="22" t="str">
        <f>IF(AY1428&lt;BC1428,AY1428,"ns")</f>
        <v>ns</v>
      </c>
      <c r="BE1428" s="23" t="str">
        <f>IF(AND(BD1428&lt;0.01,ABS(BA1428)&gt;1.5,D1428&gt;2), IF(AND(BA1428&gt;0,COUNTIF(AH1428:AP1428,"&gt;0")&gt;7),"IRF4_interactor_Th17", (IF(AND(BA1428&lt;0,COUNTIF(Y1428:AG1428, "&gt;0")&gt;7), "background_significant", "ns"))), "ns")</f>
        <v>ns</v>
      </c>
      <c r="BF1428" s="24" t="str">
        <f>IF(OR(AX1428 ="IRF4_interactor_Treg", BE1428 ="IRF4_interactor_Th17"), LOG((AVERAGE(AH1428:AP1428)+0.1)/(AVERAGE(P1428:X1428)+0.1),2),"ns")</f>
        <v>ns</v>
      </c>
      <c r="BG1428" s="24">
        <f>IF(AND(AX1428="IRF4_interactor_Treg",BE1428="IRF4_interactor_Th17"),1,IF(AX1428="IRF4_interactor_Treg","IRF4_Treg",IF(BE1428="IRF4_interactor_Th17","IRF4_Th17",0)))</f>
        <v>0</v>
      </c>
      <c r="BH1428" s="25">
        <f>IFERROR(TTEST(AH1428:AP1428,P1428:X1428,2,1),IF(OR(COUNTIF(P1428:X1428,"&gt;0")&gt;7,COUNTIF(AH1428:AP1428,"&gt;0")&gt;7),0,9999))</f>
        <v>3.2515342753603447E-3</v>
      </c>
      <c r="BI1428" s="25">
        <f>IF(BH1428=9999,$BS$5,RANK(BH1428,$BH$3:$BH$1993,1))</f>
        <v>126</v>
      </c>
      <c r="BJ1428" s="25">
        <f>$BQ$3*BI1428/$BO$5</f>
        <v>6.3284781516825719E-4</v>
      </c>
      <c r="BK1428" s="25" t="str">
        <f>IF(BH1428&lt;BJ1428,BH1428,"ns")</f>
        <v>ns</v>
      </c>
      <c r="BL1428" s="26">
        <f>SUM(COUNTIF(P1428:X1428, "&gt;0"), COUNTIF(AH1428:AP1428, "&gt;0"))</f>
        <v>12</v>
      </c>
    </row>
    <row r="1429" spans="1:64">
      <c r="A1429" t="s">
        <v>6161</v>
      </c>
      <c r="B1429" t="s">
        <v>6162</v>
      </c>
      <c r="C1429">
        <v>7.1633199999999997E-4</v>
      </c>
      <c r="D1429">
        <v>6</v>
      </c>
      <c r="E1429">
        <v>6</v>
      </c>
      <c r="F1429">
        <v>0</v>
      </c>
      <c r="G1429">
        <v>764149</v>
      </c>
      <c r="H1429">
        <v>578788</v>
      </c>
      <c r="I1429">
        <v>679686</v>
      </c>
      <c r="J1429">
        <v>351887</v>
      </c>
      <c r="K1429">
        <v>287391</v>
      </c>
      <c r="L1429">
        <v>387030</v>
      </c>
      <c r="M1429">
        <v>173242</v>
      </c>
      <c r="N1429">
        <v>115406</v>
      </c>
      <c r="O1429">
        <v>106253</v>
      </c>
      <c r="P1429">
        <v>207694</v>
      </c>
      <c r="Q1429">
        <v>125019</v>
      </c>
      <c r="R1429">
        <v>183693</v>
      </c>
      <c r="S1429">
        <v>506694</v>
      </c>
      <c r="T1429">
        <v>341889</v>
      </c>
      <c r="U1429">
        <v>364726</v>
      </c>
      <c r="V1429">
        <v>246634</v>
      </c>
      <c r="W1429">
        <v>278769</v>
      </c>
      <c r="X1429">
        <v>122871</v>
      </c>
      <c r="Y1429">
        <v>393237</v>
      </c>
      <c r="Z1429">
        <v>325664</v>
      </c>
      <c r="AA1429">
        <v>459512</v>
      </c>
      <c r="AB1429">
        <v>456488</v>
      </c>
      <c r="AC1429">
        <v>317217</v>
      </c>
      <c r="AD1429">
        <v>475946</v>
      </c>
      <c r="AE1429">
        <v>164766</v>
      </c>
      <c r="AF1429">
        <v>237061</v>
      </c>
      <c r="AG1429">
        <v>262251</v>
      </c>
      <c r="AH1429">
        <v>658806</v>
      </c>
      <c r="AI1429">
        <v>634841</v>
      </c>
      <c r="AJ1429">
        <v>765323</v>
      </c>
      <c r="AK1429">
        <v>305635</v>
      </c>
      <c r="AL1429">
        <v>260763</v>
      </c>
      <c r="AM1429">
        <v>248199</v>
      </c>
      <c r="AN1429">
        <v>309696</v>
      </c>
      <c r="AO1429">
        <v>584510</v>
      </c>
      <c r="AP1429">
        <v>274192</v>
      </c>
      <c r="AR1429" s="16">
        <f>IFERROR(TTEST(G1429:O1429,P1429:X1429,2,1),IF(OR(COUNTIF(P1429:X1429,"&gt;0")&gt;7,COUNTIF(G1429:O1429,"&gt;0")&gt;7),0,9999))</f>
        <v>0.26253350380828705</v>
      </c>
      <c r="AS1429" s="16">
        <f>IF(AR1429=9999,$BO$3,RANK(AR1429,$AR$3:$AR$1993,1))</f>
        <v>1393</v>
      </c>
      <c r="AT1429" s="16">
        <f>LOG((IFERROR(SUM(P1429:X1429)/COUNTIF(P1429:X1429, "&gt;0"),0.1))/(IFERROR(SUM(G1429:O1429)/COUNTIF(G1429:O1429, "&gt;0"),0.1)),2)</f>
        <v>-0.53427272410850812</v>
      </c>
      <c r="AU1429" s="17">
        <f>SUM(COUNTIF(P1429:X1429, "&gt;0"), COUNTIF(G1429:O1429, "&gt;0"))</f>
        <v>18</v>
      </c>
      <c r="AV1429" s="18">
        <f>$BQ$3*AS1429/$BO$3</f>
        <v>7.0070422535211266E-3</v>
      </c>
      <c r="AW1429" s="18" t="str">
        <f>IF(AR1429&lt;AV1429,AR1429,"ns")</f>
        <v>ns</v>
      </c>
      <c r="AX1429" s="19" t="str">
        <f>IF(AND(AW1429&lt;0.01,ABS(AT1429)&gt;1.5,D1429&gt;2), IF(AND(AT1429&gt;0,COUNTIF(P1429:X1429,"&gt;0")&gt;7),"IRF4_interactor_Treg", (IF(AND(AT1429&lt;0,COUNTIF(G1429:O1429, "&gt;0")&gt;7), "background_significant", "ns"))), "ns")</f>
        <v>ns</v>
      </c>
      <c r="AY1429" s="20">
        <f>IFERROR(TTEST(Y1429:AG1429,AH1429:AP1429,2,1),IF(OR(COUNTIF(AH1429:AP1429,"&gt;0")&gt;7,COUNTIF(Y1429:AG1429,"&gt;0")&gt;7),0,9999))</f>
        <v>0.18390038356579114</v>
      </c>
      <c r="AZ1429" s="20">
        <f>IF(AY1429=9999,$BO$4,RANK(AY1429,$AY$3:$AY$1993,1))</f>
        <v>1425</v>
      </c>
      <c r="BA1429" s="20">
        <f>LOG((IFERROR(SUM(AH1429:AP1429)/COUNTIF(AH1429:AP1429, "&gt;0"),0.1))/(IFERROR(SUM(Y1429:AG1429)/COUNTIF(Y1429:AG1429, "&gt;0"),0.1)),2)</f>
        <v>0.3864502557877677</v>
      </c>
      <c r="BB1429" s="21">
        <f>SUM(COUNTIF(AH1429:AP1429, "&gt;0"), COUNTIF(Y1429:AG1429, "&gt;0"))</f>
        <v>18</v>
      </c>
      <c r="BC1429" s="22">
        <f>$BQ$3*AZ1429/$BO$4</f>
        <v>7.1608040201005026E-3</v>
      </c>
      <c r="BD1429" s="22" t="str">
        <f>IF(AY1429&lt;BC1429,AY1429,"ns")</f>
        <v>ns</v>
      </c>
      <c r="BE1429" s="23" t="str">
        <f>IF(AND(BD1429&lt;0.01,ABS(BA1429)&gt;1.5,D1429&gt;2), IF(AND(BA1429&gt;0,COUNTIF(AH1429:AP1429,"&gt;0")&gt;7),"IRF4_interactor_Th17", (IF(AND(BA1429&lt;0,COUNTIF(Y1429:AG1429, "&gt;0")&gt;7), "background_significant", "ns"))), "ns")</f>
        <v>ns</v>
      </c>
      <c r="BF1429" s="24" t="str">
        <f>IF(OR(AX1429 ="IRF4_interactor_Treg", BE1429 ="IRF4_interactor_Th17"), LOG((AVERAGE(AH1429:AP1429)+0.1)/(AVERAGE(P1429:X1429)+0.1),2),"ns")</f>
        <v>ns</v>
      </c>
      <c r="BG1429" s="24">
        <f>IF(AND(AX1429="IRF4_interactor_Treg",BE1429="IRF4_interactor_Th17"),1,IF(AX1429="IRF4_interactor_Treg","IRF4_Treg",IF(BE1429="IRF4_interactor_Th17","IRF4_Th17",0)))</f>
        <v>0</v>
      </c>
      <c r="BH1429" s="25">
        <f>IFERROR(TTEST(AH1429:AP1429,P1429:X1429,2,1),IF(OR(COUNTIF(P1429:X1429,"&gt;0")&gt;7,COUNTIF(AH1429:AP1429,"&gt;0")&gt;7),0,9999))</f>
        <v>9.2603976922154566E-2</v>
      </c>
      <c r="BI1429" s="25">
        <f>IF(BH1429=9999,$BS$5,RANK(BH1429,$BH$3:$BH$1993,1))</f>
        <v>637</v>
      </c>
      <c r="BJ1429" s="25">
        <f>$BQ$3*BI1429/$BO$5</f>
        <v>3.1993972877950778E-3</v>
      </c>
      <c r="BK1429" s="25" t="str">
        <f>IF(BH1429&lt;BJ1429,BH1429,"ns")</f>
        <v>ns</v>
      </c>
      <c r="BL1429" s="26">
        <f>SUM(COUNTIF(P1429:X1429, "&gt;0"), COUNTIF(AH1429:AP1429, "&gt;0"))</f>
        <v>18</v>
      </c>
    </row>
    <row r="1430" spans="1:64">
      <c r="A1430" t="s">
        <v>5923</v>
      </c>
      <c r="B1430" t="s">
        <v>5924</v>
      </c>
      <c r="C1430">
        <v>7.1633199999999997E-4</v>
      </c>
      <c r="D1430">
        <v>7</v>
      </c>
      <c r="E1430">
        <v>7</v>
      </c>
      <c r="F1430">
        <v>0</v>
      </c>
      <c r="G1430">
        <v>2300530</v>
      </c>
      <c r="H1430">
        <v>2144290</v>
      </c>
      <c r="I1430">
        <v>2325870</v>
      </c>
      <c r="J1430">
        <v>2574750</v>
      </c>
      <c r="K1430">
        <v>2451260</v>
      </c>
      <c r="L1430">
        <v>2745730</v>
      </c>
      <c r="M1430">
        <v>1567350</v>
      </c>
      <c r="N1430">
        <v>1657180</v>
      </c>
      <c r="O1430">
        <v>1722610</v>
      </c>
      <c r="P1430">
        <v>1515460</v>
      </c>
      <c r="Q1430">
        <v>1252910</v>
      </c>
      <c r="R1430">
        <v>1316010</v>
      </c>
      <c r="S1430">
        <v>3210690</v>
      </c>
      <c r="T1430">
        <v>3195220</v>
      </c>
      <c r="U1430">
        <v>2673470</v>
      </c>
      <c r="V1430">
        <v>1744670</v>
      </c>
      <c r="W1430">
        <v>2079060</v>
      </c>
      <c r="X1430">
        <v>2011360</v>
      </c>
      <c r="Y1430">
        <v>2649470</v>
      </c>
      <c r="Z1430">
        <v>2443020</v>
      </c>
      <c r="AA1430">
        <v>2324480</v>
      </c>
      <c r="AB1430">
        <v>2613850</v>
      </c>
      <c r="AC1430">
        <v>2603060</v>
      </c>
      <c r="AD1430">
        <v>2714770</v>
      </c>
      <c r="AE1430">
        <v>1618990</v>
      </c>
      <c r="AF1430">
        <v>2129210</v>
      </c>
      <c r="AG1430">
        <v>2100300</v>
      </c>
      <c r="AH1430">
        <v>2895180</v>
      </c>
      <c r="AI1430">
        <v>2708390</v>
      </c>
      <c r="AJ1430">
        <v>3051230</v>
      </c>
      <c r="AK1430">
        <v>1725310</v>
      </c>
      <c r="AL1430">
        <v>1752940</v>
      </c>
      <c r="AM1430">
        <v>1505190</v>
      </c>
      <c r="AN1430">
        <v>1432340</v>
      </c>
      <c r="AO1430">
        <v>1876350</v>
      </c>
      <c r="AP1430">
        <v>1458120</v>
      </c>
      <c r="AR1430" s="16">
        <f>IFERROR(TTEST(G1430:O1430,P1430:X1430,2,1),IF(OR(COUNTIF(P1430:X1430,"&gt;0")&gt;7,COUNTIF(G1430:O1430,"&gt;0")&gt;7),0,9999))</f>
        <v>0.81498959373144142</v>
      </c>
      <c r="AS1430" s="16">
        <f>IF(AR1430=9999,$BO$3,RANK(AR1430,$AR$3:$AR$1993,1))</f>
        <v>1859</v>
      </c>
      <c r="AT1430" s="16">
        <f>LOG((IFERROR(SUM(P1430:X1430)/COUNTIF(P1430:X1430, "&gt;0"),0.1))/(IFERROR(SUM(G1430:O1430)/COUNTIF(G1430:O1430, "&gt;0"),0.1)),2)</f>
        <v>-3.6790165748670521E-2</v>
      </c>
      <c r="AU1430" s="17">
        <f>SUM(COUNTIF(P1430:X1430, "&gt;0"), COUNTIF(G1430:O1430, "&gt;0"))</f>
        <v>18</v>
      </c>
      <c r="AV1430" s="18">
        <f>$BQ$3*AS1430/$BO$3</f>
        <v>9.3511066398390338E-3</v>
      </c>
      <c r="AW1430" s="18" t="str">
        <f>IF(AR1430&lt;AV1430,AR1430,"ns")</f>
        <v>ns</v>
      </c>
      <c r="AX1430" s="19" t="str">
        <f>IF(AND(AW1430&lt;0.01,ABS(AT1430)&gt;1.5,D1430&gt;2), IF(AND(AT1430&gt;0,COUNTIF(P1430:X1430,"&gt;0")&gt;7),"IRF4_interactor_Treg", (IF(AND(AT1430&lt;0,COUNTIF(G1430:O1430, "&gt;0")&gt;7), "background_significant", "ns"))), "ns")</f>
        <v>ns</v>
      </c>
      <c r="AY1430" s="20">
        <f>IFERROR(TTEST(Y1430:AG1430,AH1430:AP1430,2,1),IF(OR(COUNTIF(AH1430:AP1430,"&gt;0")&gt;7,COUNTIF(Y1430:AG1430,"&gt;0")&gt;7),0,9999))</f>
        <v>0.18411028421084116</v>
      </c>
      <c r="AZ1430" s="20">
        <f>IF(AY1430=9999,$BO$4,RANK(AY1430,$AY$3:$AY$1993,1))</f>
        <v>1426</v>
      </c>
      <c r="BA1430" s="20">
        <f>LOG((IFERROR(SUM(AH1430:AP1430)/COUNTIF(AH1430:AP1430, "&gt;0"),0.1))/(IFERROR(SUM(Y1430:AG1430)/COUNTIF(Y1430:AG1430, "&gt;0"),0.1)),2)</f>
        <v>-0.20376863552149294</v>
      </c>
      <c r="BB1430" s="21">
        <f>SUM(COUNTIF(AH1430:AP1430, "&gt;0"), COUNTIF(Y1430:AG1430, "&gt;0"))</f>
        <v>18</v>
      </c>
      <c r="BC1430" s="22">
        <f>$BQ$3*AZ1430/$BO$4</f>
        <v>7.165829145728643E-3</v>
      </c>
      <c r="BD1430" s="22" t="str">
        <f>IF(AY1430&lt;BC1430,AY1430,"ns")</f>
        <v>ns</v>
      </c>
      <c r="BE1430" s="23" t="str">
        <f>IF(AND(BD1430&lt;0.01,ABS(BA1430)&gt;1.5,D1430&gt;2), IF(AND(BA1430&gt;0,COUNTIF(AH1430:AP1430,"&gt;0")&gt;7),"IRF4_interactor_Th17", (IF(AND(BA1430&lt;0,COUNTIF(Y1430:AG1430, "&gt;0")&gt;7), "background_significant", "ns"))), "ns")</f>
        <v>ns</v>
      </c>
      <c r="BF1430" s="24" t="str">
        <f>IF(OR(AX1430 ="IRF4_interactor_Treg", BE1430 ="IRF4_interactor_Th17"), LOG((AVERAGE(AH1430:AP1430)+0.1)/(AVERAGE(P1430:X1430)+0.1),2),"ns")</f>
        <v>ns</v>
      </c>
      <c r="BG1430" s="24">
        <f>IF(AND(AX1430="IRF4_interactor_Treg",BE1430="IRF4_interactor_Th17"),1,IF(AX1430="IRF4_interactor_Treg","IRF4_Treg",IF(BE1430="IRF4_interactor_Th17","IRF4_Th17",0)))</f>
        <v>0</v>
      </c>
      <c r="BH1430" s="25">
        <f>IFERROR(TTEST(AH1430:AP1430,P1430:X1430,2,1),IF(OR(COUNTIF(P1430:X1430,"&gt;0")&gt;7,COUNTIF(AH1430:AP1430,"&gt;0")&gt;7),0,9999))</f>
        <v>0.88086125414998873</v>
      </c>
      <c r="BI1430" s="25">
        <f>IF(BH1430=9999,$BS$5,RANK(BH1430,$BH$3:$BH$1993,1))</f>
        <v>1863</v>
      </c>
      <c r="BJ1430" s="25">
        <f>$BQ$3*BI1430/$BO$5</f>
        <v>9.357106981416374E-3</v>
      </c>
      <c r="BK1430" s="25" t="str">
        <f>IF(BH1430&lt;BJ1430,BH1430,"ns")</f>
        <v>ns</v>
      </c>
      <c r="BL1430" s="26">
        <f>SUM(COUNTIF(P1430:X1430, "&gt;0"), COUNTIF(AH1430:AP1430, "&gt;0"))</f>
        <v>18</v>
      </c>
    </row>
    <row r="1431" spans="1:64">
      <c r="A1431" t="s">
        <v>5885</v>
      </c>
      <c r="B1431" t="s">
        <v>5886</v>
      </c>
      <c r="C1431">
        <v>1.6771500000000001E-3</v>
      </c>
      <c r="D1431">
        <v>3</v>
      </c>
      <c r="E1431">
        <v>3</v>
      </c>
      <c r="F1431">
        <v>0</v>
      </c>
      <c r="G1431">
        <v>343401</v>
      </c>
      <c r="H1431">
        <v>222037</v>
      </c>
      <c r="I1431">
        <v>333100</v>
      </c>
      <c r="J1431">
        <v>271946</v>
      </c>
      <c r="K1431">
        <v>239893</v>
      </c>
      <c r="L1431">
        <v>290291</v>
      </c>
      <c r="M1431">
        <v>150694</v>
      </c>
      <c r="N1431">
        <v>121416</v>
      </c>
      <c r="O1431">
        <v>202365</v>
      </c>
      <c r="P1431">
        <v>105371</v>
      </c>
      <c r="Q1431">
        <v>107071</v>
      </c>
      <c r="R1431">
        <v>161122</v>
      </c>
      <c r="S1431">
        <v>184171</v>
      </c>
      <c r="T1431">
        <v>199791</v>
      </c>
      <c r="U1431">
        <v>417783</v>
      </c>
      <c r="V1431">
        <v>197088</v>
      </c>
      <c r="W1431">
        <v>237627</v>
      </c>
      <c r="X1431">
        <v>207941</v>
      </c>
      <c r="Y1431">
        <v>352316</v>
      </c>
      <c r="Z1431">
        <v>345155</v>
      </c>
      <c r="AA1431">
        <v>246329</v>
      </c>
      <c r="AB1431">
        <v>340185</v>
      </c>
      <c r="AC1431">
        <v>280004</v>
      </c>
      <c r="AD1431">
        <v>361979</v>
      </c>
      <c r="AE1431">
        <v>411074</v>
      </c>
      <c r="AF1431">
        <v>511661</v>
      </c>
      <c r="AG1431">
        <v>380263</v>
      </c>
      <c r="AH1431">
        <v>329741</v>
      </c>
      <c r="AI1431">
        <v>255411</v>
      </c>
      <c r="AJ1431">
        <v>346212</v>
      </c>
      <c r="AK1431">
        <v>211134</v>
      </c>
      <c r="AL1431">
        <v>366664</v>
      </c>
      <c r="AM1431">
        <v>477693</v>
      </c>
      <c r="AN1431">
        <v>156695</v>
      </c>
      <c r="AO1431">
        <v>304355</v>
      </c>
      <c r="AP1431">
        <v>125180</v>
      </c>
      <c r="AR1431" s="16">
        <f>IFERROR(TTEST(G1431:O1431,P1431:X1431,2,1),IF(OR(COUNTIF(P1431:X1431,"&gt;0")&gt;7,COUNTIF(G1431:O1431,"&gt;0")&gt;7),0,9999))</f>
        <v>0.37150981525175142</v>
      </c>
      <c r="AS1431" s="16">
        <f>IF(AR1431=9999,$BO$3,RANK(AR1431,$AR$3:$AR$1993,1))</f>
        <v>1516</v>
      </c>
      <c r="AT1431" s="16">
        <f>LOG((IFERROR(SUM(P1431:X1431)/COUNTIF(P1431:X1431, "&gt;0"),0.1))/(IFERROR(SUM(G1431:O1431)/COUNTIF(G1431:O1431, "&gt;0"),0.1)),2)</f>
        <v>-0.25878582628895175</v>
      </c>
      <c r="AU1431" s="17">
        <f>SUM(COUNTIF(P1431:X1431, "&gt;0"), COUNTIF(G1431:O1431, "&gt;0"))</f>
        <v>18</v>
      </c>
      <c r="AV1431" s="18">
        <f>$BQ$3*AS1431/$BO$3</f>
        <v>7.6257545271629775E-3</v>
      </c>
      <c r="AW1431" s="18" t="str">
        <f>IF(AR1431&lt;AV1431,AR1431,"ns")</f>
        <v>ns</v>
      </c>
      <c r="AX1431" s="19" t="str">
        <f>IF(AND(AW1431&lt;0.01,ABS(AT1431)&gt;1.5,D1431&gt;2), IF(AND(AT1431&gt;0,COUNTIF(P1431:X1431,"&gt;0")&gt;7),"IRF4_interactor_Treg", (IF(AND(AT1431&lt;0,COUNTIF(G1431:O1431, "&gt;0")&gt;7), "background_significant", "ns"))), "ns")</f>
        <v>ns</v>
      </c>
      <c r="AY1431" s="20">
        <f>IFERROR(TTEST(Y1431:AG1431,AH1431:AP1431,2,1),IF(OR(COUNTIF(AH1431:AP1431,"&gt;0")&gt;7,COUNTIF(Y1431:AG1431,"&gt;0")&gt;7),0,9999))</f>
        <v>0.18421632282466555</v>
      </c>
      <c r="AZ1431" s="20">
        <f>IF(AY1431=9999,$BO$4,RANK(AY1431,$AY$3:$AY$1993,1))</f>
        <v>1427</v>
      </c>
      <c r="BA1431" s="20">
        <f>LOG((IFERROR(SUM(AH1431:AP1431)/COUNTIF(AH1431:AP1431, "&gt;0"),0.1))/(IFERROR(SUM(Y1431:AG1431)/COUNTIF(Y1431:AG1431, "&gt;0"),0.1)),2)</f>
        <v>-0.32757313366020163</v>
      </c>
      <c r="BB1431" s="21">
        <f>SUM(COUNTIF(AH1431:AP1431, "&gt;0"), COUNTIF(Y1431:AG1431, "&gt;0"))</f>
        <v>18</v>
      </c>
      <c r="BC1431" s="22">
        <f>$BQ$3*AZ1431/$BO$4</f>
        <v>7.1708542713567833E-3</v>
      </c>
      <c r="BD1431" s="22" t="str">
        <f>IF(AY1431&lt;BC1431,AY1431,"ns")</f>
        <v>ns</v>
      </c>
      <c r="BE1431" s="23" t="str">
        <f>IF(AND(BD1431&lt;0.01,ABS(BA1431)&gt;1.5,D1431&gt;2), IF(AND(BA1431&gt;0,COUNTIF(AH1431:AP1431,"&gt;0")&gt;7),"IRF4_interactor_Th17", (IF(AND(BA1431&lt;0,COUNTIF(Y1431:AG1431, "&gt;0")&gt;7), "background_significant", "ns"))), "ns")</f>
        <v>ns</v>
      </c>
      <c r="BF1431" s="24" t="str">
        <f>IF(OR(AX1431 ="IRF4_interactor_Treg", BE1431 ="IRF4_interactor_Th17"), LOG((AVERAGE(AH1431:AP1431)+0.1)/(AVERAGE(P1431:X1431)+0.1),2),"ns")</f>
        <v>ns</v>
      </c>
      <c r="BG1431" s="24">
        <f>IF(AND(AX1431="IRF4_interactor_Treg",BE1431="IRF4_interactor_Th17"),1,IF(AX1431="IRF4_interactor_Treg","IRF4_Treg",IF(BE1431="IRF4_interactor_Th17","IRF4_Th17",0)))</f>
        <v>0</v>
      </c>
      <c r="BH1431" s="25">
        <f>IFERROR(TTEST(AH1431:AP1431,P1431:X1431,2,1),IF(OR(COUNTIF(P1431:X1431,"&gt;0")&gt;7,COUNTIF(AH1431:AP1431,"&gt;0")&gt;7),0,9999))</f>
        <v>4.349888743397546E-2</v>
      </c>
      <c r="BI1431" s="25">
        <f>IF(BH1431=9999,$BS$5,RANK(BH1431,$BH$3:$BH$1993,1))</f>
        <v>431</v>
      </c>
      <c r="BJ1431" s="25">
        <f>$BQ$3*BI1431/$BO$5</f>
        <v>2.1647413360120545E-3</v>
      </c>
      <c r="BK1431" s="25" t="str">
        <f>IF(BH1431&lt;BJ1431,BH1431,"ns")</f>
        <v>ns</v>
      </c>
      <c r="BL1431" s="26">
        <f>SUM(COUNTIF(P1431:X1431, "&gt;0"), COUNTIF(AH1431:AP1431, "&gt;0"))</f>
        <v>18</v>
      </c>
    </row>
    <row r="1432" spans="1:64">
      <c r="A1432" t="s">
        <v>1433</v>
      </c>
      <c r="B1432" t="s">
        <v>1434</v>
      </c>
      <c r="C1432">
        <v>7.1633199999999997E-4</v>
      </c>
      <c r="D1432">
        <v>21</v>
      </c>
      <c r="E1432">
        <v>21</v>
      </c>
      <c r="F1432">
        <v>0</v>
      </c>
      <c r="G1432">
        <v>1518260</v>
      </c>
      <c r="H1432">
        <v>1508510</v>
      </c>
      <c r="I1432">
        <v>1565850</v>
      </c>
      <c r="J1432">
        <v>1305630</v>
      </c>
      <c r="K1432">
        <v>1312520</v>
      </c>
      <c r="L1432">
        <v>1372380</v>
      </c>
      <c r="M1432">
        <v>1196280</v>
      </c>
      <c r="N1432">
        <v>1168900</v>
      </c>
      <c r="O1432">
        <v>1354090</v>
      </c>
      <c r="P1432">
        <v>963539</v>
      </c>
      <c r="Q1432">
        <v>889547</v>
      </c>
      <c r="R1432">
        <v>862135</v>
      </c>
      <c r="S1432">
        <v>1747560</v>
      </c>
      <c r="T1432">
        <v>1733870</v>
      </c>
      <c r="U1432">
        <v>1569690</v>
      </c>
      <c r="V1432">
        <v>1341850</v>
      </c>
      <c r="W1432">
        <v>1525340</v>
      </c>
      <c r="X1432">
        <v>1433510</v>
      </c>
      <c r="Y1432">
        <v>2562390</v>
      </c>
      <c r="Z1432">
        <v>2505410</v>
      </c>
      <c r="AA1432">
        <v>2546770</v>
      </c>
      <c r="AB1432">
        <v>2443000</v>
      </c>
      <c r="AC1432">
        <v>2346640</v>
      </c>
      <c r="AD1432">
        <v>2354370</v>
      </c>
      <c r="AE1432">
        <v>1218310</v>
      </c>
      <c r="AF1432">
        <v>1543520</v>
      </c>
      <c r="AG1432">
        <v>1443040</v>
      </c>
      <c r="AH1432">
        <v>2949620</v>
      </c>
      <c r="AI1432">
        <v>2940890</v>
      </c>
      <c r="AJ1432">
        <v>2975230</v>
      </c>
      <c r="AK1432">
        <v>2015870</v>
      </c>
      <c r="AL1432">
        <v>2250480</v>
      </c>
      <c r="AM1432">
        <v>2406540</v>
      </c>
      <c r="AN1432">
        <v>1450070</v>
      </c>
      <c r="AO1432">
        <v>1770470</v>
      </c>
      <c r="AP1432">
        <v>1447620</v>
      </c>
      <c r="AR1432" s="16">
        <f>IFERROR(TTEST(G1432:O1432,P1432:X1432,2,1),IF(OR(COUNTIF(P1432:X1432,"&gt;0")&gt;7,COUNTIF(G1432:O1432,"&gt;0")&gt;7),0,9999))</f>
        <v>0.87080149879081459</v>
      </c>
      <c r="AS1432" s="16">
        <f>IF(AR1432=9999,$BO$3,RANK(AR1432,$AR$3:$AR$1993,1))</f>
        <v>1913</v>
      </c>
      <c r="AT1432" s="16">
        <f>LOG((IFERROR(SUM(P1432:X1432)/COUNTIF(P1432:X1432, "&gt;0"),0.1))/(IFERROR(SUM(G1432:O1432)/COUNTIF(G1432:O1432, "&gt;0"),0.1)),2)</f>
        <v>-2.7870183639807783E-2</v>
      </c>
      <c r="AU1432" s="17">
        <f>SUM(COUNTIF(P1432:X1432, "&gt;0"), COUNTIF(G1432:O1432, "&gt;0"))</f>
        <v>18</v>
      </c>
      <c r="AV1432" s="18">
        <f>$BQ$3*AS1432/$BO$3</f>
        <v>9.6227364185110659E-3</v>
      </c>
      <c r="AW1432" s="18" t="str">
        <f>IF(AR1432&lt;AV1432,AR1432,"ns")</f>
        <v>ns</v>
      </c>
      <c r="AX1432" s="19" t="str">
        <f>IF(AND(AW1432&lt;0.01,ABS(AT1432)&gt;1.5,D1432&gt;2), IF(AND(AT1432&gt;0,COUNTIF(P1432:X1432,"&gt;0")&gt;7),"IRF4_interactor_Treg", (IF(AND(AT1432&lt;0,COUNTIF(G1432:O1432, "&gt;0")&gt;7), "background_significant", "ns"))), "ns")</f>
        <v>ns</v>
      </c>
      <c r="AY1432" s="20">
        <f>IFERROR(TTEST(Y1432:AG1432,AH1432:AP1432,2,1),IF(OR(COUNTIF(AH1432:AP1432,"&gt;0")&gt;7,COUNTIF(Y1432:AG1432,"&gt;0")&gt;7),0,9999))</f>
        <v>0.18434748804906234</v>
      </c>
      <c r="AZ1432" s="20">
        <f>IF(AY1432=9999,$BO$4,RANK(AY1432,$AY$3:$AY$1993,1))</f>
        <v>1428</v>
      </c>
      <c r="BA1432" s="20">
        <f>LOG((IFERROR(SUM(AH1432:AP1432)/COUNTIF(AH1432:AP1432, "&gt;0"),0.1))/(IFERROR(SUM(Y1432:AG1432)/COUNTIF(Y1432:AG1432, "&gt;0"),0.1)),2)</f>
        <v>9.1618700935465314E-2</v>
      </c>
      <c r="BB1432" s="21">
        <f>SUM(COUNTIF(AH1432:AP1432, "&gt;0"), COUNTIF(Y1432:AG1432, "&gt;0"))</f>
        <v>18</v>
      </c>
      <c r="BC1432" s="22">
        <f>$BQ$3*AZ1432/$BO$4</f>
        <v>7.1758793969849254E-3</v>
      </c>
      <c r="BD1432" s="22" t="str">
        <f>IF(AY1432&lt;BC1432,AY1432,"ns")</f>
        <v>ns</v>
      </c>
      <c r="BE1432" s="23" t="str">
        <f>IF(AND(BD1432&lt;0.01,ABS(BA1432)&gt;1.5,D1432&gt;2), IF(AND(BA1432&gt;0,COUNTIF(AH1432:AP1432,"&gt;0")&gt;7),"IRF4_interactor_Th17", (IF(AND(BA1432&lt;0,COUNTIF(Y1432:AG1432, "&gt;0")&gt;7), "background_significant", "ns"))), "ns")</f>
        <v>ns</v>
      </c>
      <c r="BF1432" s="24" t="str">
        <f>IF(OR(AX1432 ="IRF4_interactor_Treg", BE1432 ="IRF4_interactor_Th17"), LOG((AVERAGE(AH1432:AP1432)+0.1)/(AVERAGE(P1432:X1432)+0.1),2),"ns")</f>
        <v>ns</v>
      </c>
      <c r="BG1432" s="24">
        <f>IF(AND(AX1432="IRF4_interactor_Treg",BE1432="IRF4_interactor_Th17"),1,IF(AX1432="IRF4_interactor_Treg","IRF4_Treg",IF(BE1432="IRF4_interactor_Th17","IRF4_Th17",0)))</f>
        <v>0</v>
      </c>
      <c r="BH1432" s="25">
        <f>IFERROR(TTEST(AH1432:AP1432,P1432:X1432,2,1),IF(OR(COUNTIF(P1432:X1432,"&gt;0")&gt;7,COUNTIF(AH1432:AP1432,"&gt;0")&gt;7),0,9999))</f>
        <v>1.6031168594714887E-2</v>
      </c>
      <c r="BI1432" s="25">
        <f>IF(BH1432=9999,$BS$5,RANK(BH1432,$BH$3:$BH$1993,1))</f>
        <v>269</v>
      </c>
      <c r="BJ1432" s="25">
        <f>$BQ$3*BI1432/$BO$5</f>
        <v>1.3510798593671521E-3</v>
      </c>
      <c r="BK1432" s="25" t="str">
        <f>IF(BH1432&lt;BJ1432,BH1432,"ns")</f>
        <v>ns</v>
      </c>
      <c r="BL1432" s="26">
        <f>SUM(COUNTIF(P1432:X1432, "&gt;0"), COUNTIF(AH1432:AP1432, "&gt;0"))</f>
        <v>18</v>
      </c>
    </row>
    <row r="1433" spans="1:64">
      <c r="A1433" t="s">
        <v>965</v>
      </c>
      <c r="B1433" t="s">
        <v>966</v>
      </c>
      <c r="C1433">
        <v>7.1633199999999997E-4</v>
      </c>
      <c r="D1433">
        <v>12</v>
      </c>
      <c r="E1433">
        <v>11</v>
      </c>
      <c r="F1433">
        <v>1</v>
      </c>
      <c r="G1433">
        <v>10235200</v>
      </c>
      <c r="H1433">
        <v>9401840</v>
      </c>
      <c r="I1433">
        <v>9984280</v>
      </c>
      <c r="J1433">
        <v>7153970</v>
      </c>
      <c r="K1433">
        <v>7929460</v>
      </c>
      <c r="L1433">
        <v>7801430</v>
      </c>
      <c r="M1433">
        <v>5741840</v>
      </c>
      <c r="N1433">
        <v>5343790</v>
      </c>
      <c r="O1433">
        <v>5065140</v>
      </c>
      <c r="P1433">
        <v>8726220</v>
      </c>
      <c r="Q1433">
        <v>7757940</v>
      </c>
      <c r="R1433">
        <v>7724820</v>
      </c>
      <c r="S1433">
        <v>9668060</v>
      </c>
      <c r="T1433">
        <v>9876400</v>
      </c>
      <c r="U1433">
        <v>10094500</v>
      </c>
      <c r="V1433">
        <v>7066220</v>
      </c>
      <c r="W1433">
        <v>7774390</v>
      </c>
      <c r="X1433">
        <v>6917450</v>
      </c>
      <c r="Y1433">
        <v>10127000</v>
      </c>
      <c r="Z1433">
        <v>8860730</v>
      </c>
      <c r="AA1433">
        <v>8954160</v>
      </c>
      <c r="AB1433">
        <v>7885300</v>
      </c>
      <c r="AC1433">
        <v>8242100</v>
      </c>
      <c r="AD1433">
        <v>7971400</v>
      </c>
      <c r="AE1433">
        <v>6554980</v>
      </c>
      <c r="AF1433">
        <v>8511190</v>
      </c>
      <c r="AG1433">
        <v>8569860</v>
      </c>
      <c r="AH1433">
        <v>10910400</v>
      </c>
      <c r="AI1433">
        <v>11048800</v>
      </c>
      <c r="AJ1433">
        <v>10879000</v>
      </c>
      <c r="AK1433">
        <v>7539200</v>
      </c>
      <c r="AL1433">
        <v>7909750</v>
      </c>
      <c r="AM1433">
        <v>7064870</v>
      </c>
      <c r="AN1433">
        <v>8398900</v>
      </c>
      <c r="AO1433">
        <v>10791900</v>
      </c>
      <c r="AP1433">
        <v>7294820</v>
      </c>
      <c r="AR1433" s="16">
        <f>IFERROR(TTEST(G1433:O1433,P1433:X1433,2,1),IF(OR(COUNTIF(P1433:X1433,"&gt;0")&gt;7,COUNTIF(G1433:O1433,"&gt;0")&gt;7),0,9999))</f>
        <v>0.27443010405106433</v>
      </c>
      <c r="AS1433" s="16">
        <f>IF(AR1433=9999,$BO$3,RANK(AR1433,$AR$3:$AR$1993,1))</f>
        <v>1411</v>
      </c>
      <c r="AT1433" s="16">
        <f>LOG((IFERROR(SUM(P1433:X1433)/COUNTIF(P1433:X1433, "&gt;0"),0.1))/(IFERROR(SUM(G1433:O1433)/COUNTIF(G1433:O1433, "&gt;0"),0.1)),2)</f>
        <v>0.13909496073168673</v>
      </c>
      <c r="AU1433" s="17">
        <f>SUM(COUNTIF(P1433:X1433, "&gt;0"), COUNTIF(G1433:O1433, "&gt;0"))</f>
        <v>18</v>
      </c>
      <c r="AV1433" s="18">
        <f>$BQ$3*AS1433/$BO$3</f>
        <v>7.0975855130784703E-3</v>
      </c>
      <c r="AW1433" s="18" t="str">
        <f>IF(AR1433&lt;AV1433,AR1433,"ns")</f>
        <v>ns</v>
      </c>
      <c r="AX1433" s="19" t="str">
        <f>IF(AND(AW1433&lt;0.01,ABS(AT1433)&gt;1.5,D1433&gt;2), IF(AND(AT1433&gt;0,COUNTIF(P1433:X1433,"&gt;0")&gt;7),"IRF4_interactor_Treg", (IF(AND(AT1433&lt;0,COUNTIF(G1433:O1433, "&gt;0")&gt;7), "background_significant", "ns"))), "ns")</f>
        <v>ns</v>
      </c>
      <c r="AY1433" s="20">
        <f>IFERROR(TTEST(Y1433:AG1433,AH1433:AP1433,2,1),IF(OR(COUNTIF(AH1433:AP1433,"&gt;0")&gt;7,COUNTIF(Y1433:AG1433,"&gt;0")&gt;7),0,9999))</f>
        <v>0.18658139023925288</v>
      </c>
      <c r="AZ1433" s="20">
        <f>IF(AY1433=9999,$BO$4,RANK(AY1433,$AY$3:$AY$1993,1))</f>
        <v>1429</v>
      </c>
      <c r="BA1433" s="20">
        <f>LOG((IFERROR(SUM(AH1433:AP1433)/COUNTIF(AH1433:AP1433, "&gt;0"),0.1))/(IFERROR(SUM(Y1433:AG1433)/COUNTIF(Y1433:AG1433, "&gt;0"),0.1)),2)</f>
        <v>0.11291498147025981</v>
      </c>
      <c r="BB1433" s="21">
        <f>SUM(COUNTIF(AH1433:AP1433, "&gt;0"), COUNTIF(Y1433:AG1433, "&gt;0"))</f>
        <v>18</v>
      </c>
      <c r="BC1433" s="22">
        <f>$BQ$3*AZ1433/$BO$4</f>
        <v>7.1809045226130658E-3</v>
      </c>
      <c r="BD1433" s="22" t="str">
        <f>IF(AY1433&lt;BC1433,AY1433,"ns")</f>
        <v>ns</v>
      </c>
      <c r="BE1433" s="23" t="str">
        <f>IF(AND(BD1433&lt;0.01,ABS(BA1433)&gt;1.5,D1433&gt;2), IF(AND(BA1433&gt;0,COUNTIF(AH1433:AP1433,"&gt;0")&gt;7),"IRF4_interactor_Th17", (IF(AND(BA1433&lt;0,COUNTIF(Y1433:AG1433, "&gt;0")&gt;7), "background_significant", "ns"))), "ns")</f>
        <v>ns</v>
      </c>
      <c r="BF1433" s="24" t="str">
        <f>IF(OR(AX1433 ="IRF4_interactor_Treg", BE1433 ="IRF4_interactor_Th17"), LOG((AVERAGE(AH1433:AP1433)+0.1)/(AVERAGE(P1433:X1433)+0.1),2),"ns")</f>
        <v>ns</v>
      </c>
      <c r="BG1433" s="24">
        <f>IF(AND(AX1433="IRF4_interactor_Treg",BE1433="IRF4_interactor_Th17"),1,IF(AX1433="IRF4_interactor_Treg","IRF4_Treg",IF(BE1433="IRF4_interactor_Th17","IRF4_Th17",0)))</f>
        <v>0</v>
      </c>
      <c r="BH1433" s="25">
        <f>IFERROR(TTEST(AH1433:AP1433,P1433:X1433,2,1),IF(OR(COUNTIF(P1433:X1433,"&gt;0")&gt;7,COUNTIF(AH1433:AP1433,"&gt;0")&gt;7),0,9999))</f>
        <v>0.42941204775355457</v>
      </c>
      <c r="BI1433" s="25">
        <f>IF(BH1433=9999,$BS$5,RANK(BH1433,$BH$3:$BH$1993,1))</f>
        <v>1361</v>
      </c>
      <c r="BJ1433" s="25">
        <f>$BQ$3*BI1433/$BO$5</f>
        <v>6.8357609241587137E-3</v>
      </c>
      <c r="BK1433" s="25" t="str">
        <f>IF(BH1433&lt;BJ1433,BH1433,"ns")</f>
        <v>ns</v>
      </c>
      <c r="BL1433" s="26">
        <f>SUM(COUNTIF(P1433:X1433, "&gt;0"), COUNTIF(AH1433:AP1433, "&gt;0"))</f>
        <v>18</v>
      </c>
    </row>
    <row r="1434" spans="1:64">
      <c r="A1434" t="s">
        <v>4305</v>
      </c>
      <c r="B1434" t="s">
        <v>4306</v>
      </c>
      <c r="C1434">
        <v>5.7502600000000001E-2</v>
      </c>
      <c r="D1434">
        <v>4</v>
      </c>
      <c r="E1434">
        <v>4</v>
      </c>
      <c r="F1434">
        <v>0</v>
      </c>
      <c r="G1434">
        <v>56388.7</v>
      </c>
      <c r="H1434">
        <v>45065</v>
      </c>
      <c r="I1434">
        <v>61767.5</v>
      </c>
      <c r="J1434">
        <v>29097.8</v>
      </c>
      <c r="K1434">
        <v>28368.6</v>
      </c>
      <c r="L1434">
        <v>0</v>
      </c>
      <c r="M1434">
        <v>0</v>
      </c>
      <c r="N1434">
        <v>0</v>
      </c>
      <c r="O1434">
        <v>20387.7</v>
      </c>
      <c r="P1434">
        <v>31434.2</v>
      </c>
      <c r="Q1434">
        <v>43379.9</v>
      </c>
      <c r="R1434">
        <v>42018.8</v>
      </c>
      <c r="S1434">
        <v>99743</v>
      </c>
      <c r="T1434">
        <v>62801</v>
      </c>
      <c r="U1434">
        <v>98853.3</v>
      </c>
      <c r="V1434">
        <v>49052.4</v>
      </c>
      <c r="W1434">
        <v>88151.5</v>
      </c>
      <c r="X1434">
        <v>34966</v>
      </c>
      <c r="Y1434">
        <v>33720.300000000003</v>
      </c>
      <c r="Z1434">
        <v>31013.3</v>
      </c>
      <c r="AA1434">
        <v>43297.9</v>
      </c>
      <c r="AB1434">
        <v>40874.9</v>
      </c>
      <c r="AC1434">
        <v>42548.4</v>
      </c>
      <c r="AD1434">
        <v>36442.1</v>
      </c>
      <c r="AE1434">
        <v>43671.5</v>
      </c>
      <c r="AF1434">
        <v>43352.1</v>
      </c>
      <c r="AG1434">
        <v>102340</v>
      </c>
      <c r="AH1434">
        <v>115849</v>
      </c>
      <c r="AI1434">
        <v>136560</v>
      </c>
      <c r="AJ1434">
        <v>153573</v>
      </c>
      <c r="AK1434">
        <v>50283</v>
      </c>
      <c r="AL1434">
        <v>50197.2</v>
      </c>
      <c r="AM1434">
        <v>61532.5</v>
      </c>
      <c r="AN1434">
        <v>28989.7</v>
      </c>
      <c r="AO1434">
        <v>41957.2</v>
      </c>
      <c r="AP1434">
        <v>35435.9</v>
      </c>
      <c r="AR1434" s="16">
        <f>IFERROR(TTEST(G1434:O1434,P1434:X1434,2,1),IF(OR(COUNTIF(P1434:X1434,"&gt;0")&gt;7,COUNTIF(G1434:O1434,"&gt;0")&gt;7),0,9999))</f>
        <v>5.4121787193164024E-2</v>
      </c>
      <c r="AS1434" s="16">
        <f>IF(AR1434=9999,$BO$3,RANK(AR1434,$AR$3:$AR$1993,1))</f>
        <v>994</v>
      </c>
      <c r="AT1434" s="16">
        <f>LOG((IFERROR(SUM(P1434:X1434)/COUNTIF(P1434:X1434, "&gt;0"),0.1))/(IFERROR(SUM(G1434:O1434)/COUNTIF(G1434:O1434, "&gt;0"),0.1)),2)</f>
        <v>0.60603438801550236</v>
      </c>
      <c r="AU1434" s="17">
        <f>SUM(COUNTIF(P1434:X1434, "&gt;0"), COUNTIF(G1434:O1434, "&gt;0"))</f>
        <v>15</v>
      </c>
      <c r="AV1434" s="18">
        <f>$BQ$3*AS1434/$BO$3</f>
        <v>5.0000000000000001E-3</v>
      </c>
      <c r="AW1434" s="18" t="str">
        <f>IF(AR1434&lt;AV1434,AR1434,"ns")</f>
        <v>ns</v>
      </c>
      <c r="AX1434" s="19" t="str">
        <f>IF(AND(AW1434&lt;0.01,ABS(AT1434)&gt;1.5,D1434&gt;2), IF(AND(AT1434&gt;0,COUNTIF(P1434:X1434,"&gt;0")&gt;7),"IRF4_interactor_Treg", (IF(AND(AT1434&lt;0,COUNTIF(G1434:O1434, "&gt;0")&gt;7), "background_significant", "ns"))), "ns")</f>
        <v>ns</v>
      </c>
      <c r="AY1434" s="20">
        <f>IFERROR(TTEST(Y1434:AG1434,AH1434:AP1434,2,1),IF(OR(COUNTIF(AH1434:AP1434,"&gt;0")&gt;7,COUNTIF(Y1434:AG1434,"&gt;0")&gt;7),0,9999))</f>
        <v>0.18665329339257825</v>
      </c>
      <c r="AZ1434" s="20">
        <f>IF(AY1434=9999,$BO$4,RANK(AY1434,$AY$3:$AY$1993,1))</f>
        <v>1430</v>
      </c>
      <c r="BA1434" s="20">
        <f>LOG((IFERROR(SUM(AH1434:AP1434)/COUNTIF(AH1434:AP1434, "&gt;0"),0.1))/(IFERROR(SUM(Y1434:AG1434)/COUNTIF(Y1434:AG1434, "&gt;0"),0.1)),2)</f>
        <v>0.69260804863882186</v>
      </c>
      <c r="BB1434" s="21">
        <f>SUM(COUNTIF(AH1434:AP1434, "&gt;0"), COUNTIF(Y1434:AG1434, "&gt;0"))</f>
        <v>18</v>
      </c>
      <c r="BC1434" s="22">
        <f>$BQ$3*AZ1434/$BO$4</f>
        <v>7.1859296482412061E-3</v>
      </c>
      <c r="BD1434" s="22" t="str">
        <f>IF(AY1434&lt;BC1434,AY1434,"ns")</f>
        <v>ns</v>
      </c>
      <c r="BE1434" s="23" t="str">
        <f>IF(AND(BD1434&lt;0.01,ABS(BA1434)&gt;1.5,D1434&gt;2), IF(AND(BA1434&gt;0,COUNTIF(AH1434:AP1434,"&gt;0")&gt;7),"IRF4_interactor_Th17", (IF(AND(BA1434&lt;0,COUNTIF(Y1434:AG1434, "&gt;0")&gt;7), "background_significant", "ns"))), "ns")</f>
        <v>ns</v>
      </c>
      <c r="BF1434" s="24" t="str">
        <f>IF(OR(AX1434 ="IRF4_interactor_Treg", BE1434 ="IRF4_interactor_Th17"), LOG((AVERAGE(AH1434:AP1434)+0.1)/(AVERAGE(P1434:X1434)+0.1),2),"ns")</f>
        <v>ns</v>
      </c>
      <c r="BG1434" s="24">
        <f>IF(AND(AX1434="IRF4_interactor_Treg",BE1434="IRF4_interactor_Th17"),1,IF(AX1434="IRF4_interactor_Treg","IRF4_Treg",IF(BE1434="IRF4_interactor_Th17","IRF4_Th17",0)))</f>
        <v>0</v>
      </c>
      <c r="BH1434" s="25">
        <f>IFERROR(TTEST(AH1434:AP1434,P1434:X1434,2,1),IF(OR(COUNTIF(P1434:X1434,"&gt;0")&gt;7,COUNTIF(AH1434:AP1434,"&gt;0")&gt;7),0,9999))</f>
        <v>0.53841809366851656</v>
      </c>
      <c r="BI1434" s="25">
        <f>IF(BH1434=9999,$BS$5,RANK(BH1434,$BH$3:$BH$1993,1))</f>
        <v>1515</v>
      </c>
      <c r="BJ1434" s="25">
        <f>$BQ$3*BI1434/$BO$5</f>
        <v>7.6092415871421397E-3</v>
      </c>
      <c r="BK1434" s="25" t="str">
        <f>IF(BH1434&lt;BJ1434,BH1434,"ns")</f>
        <v>ns</v>
      </c>
      <c r="BL1434" s="26">
        <f>SUM(COUNTIF(P1434:X1434, "&gt;0"), COUNTIF(AH1434:AP1434, "&gt;0"))</f>
        <v>18</v>
      </c>
    </row>
    <row r="1435" spans="1:64">
      <c r="A1435" t="s">
        <v>311</v>
      </c>
      <c r="B1435" t="s">
        <v>312</v>
      </c>
      <c r="C1435">
        <v>6.5983299999999995E-2</v>
      </c>
      <c r="D1435">
        <v>3</v>
      </c>
      <c r="E1435">
        <v>3</v>
      </c>
      <c r="F1435">
        <v>0</v>
      </c>
      <c r="G1435">
        <v>117684</v>
      </c>
      <c r="H1435">
        <v>134022</v>
      </c>
      <c r="I1435">
        <v>147517</v>
      </c>
      <c r="J1435">
        <v>101005</v>
      </c>
      <c r="K1435">
        <v>95736.3</v>
      </c>
      <c r="L1435">
        <v>123374</v>
      </c>
      <c r="M1435">
        <v>79095.199999999997</v>
      </c>
      <c r="N1435">
        <v>90699.8</v>
      </c>
      <c r="O1435">
        <v>141881</v>
      </c>
      <c r="P1435">
        <v>148253</v>
      </c>
      <c r="Q1435">
        <v>131422</v>
      </c>
      <c r="R1435">
        <v>241859</v>
      </c>
      <c r="S1435">
        <v>80384.600000000006</v>
      </c>
      <c r="T1435">
        <v>185961</v>
      </c>
      <c r="U1435">
        <v>126207</v>
      </c>
      <c r="V1435">
        <v>68112.7</v>
      </c>
      <c r="W1435">
        <v>73183.899999999994</v>
      </c>
      <c r="X1435">
        <v>43628.4</v>
      </c>
      <c r="Y1435">
        <v>110881</v>
      </c>
      <c r="Z1435">
        <v>161342</v>
      </c>
      <c r="AA1435">
        <v>174041</v>
      </c>
      <c r="AB1435">
        <v>139594</v>
      </c>
      <c r="AC1435">
        <v>159502</v>
      </c>
      <c r="AD1435">
        <v>122224</v>
      </c>
      <c r="AE1435">
        <v>202195</v>
      </c>
      <c r="AF1435">
        <v>189997</v>
      </c>
      <c r="AG1435">
        <v>237061</v>
      </c>
      <c r="AH1435">
        <v>328766</v>
      </c>
      <c r="AI1435">
        <v>220875</v>
      </c>
      <c r="AJ1435">
        <v>285462</v>
      </c>
      <c r="AK1435">
        <v>149267</v>
      </c>
      <c r="AL1435">
        <v>112237</v>
      </c>
      <c r="AM1435">
        <v>202106</v>
      </c>
      <c r="AN1435">
        <v>158916</v>
      </c>
      <c r="AO1435">
        <v>302088</v>
      </c>
      <c r="AP1435">
        <v>153890</v>
      </c>
      <c r="AR1435" s="16">
        <f>IFERROR(TTEST(G1435:O1435,P1435:X1435,2,1),IF(OR(COUNTIF(P1435:X1435,"&gt;0")&gt;7,COUNTIF(G1435:O1435,"&gt;0")&gt;7),0,9999))</f>
        <v>0.71152464616018896</v>
      </c>
      <c r="AS1435" s="16">
        <f>IF(AR1435=9999,$BO$3,RANK(AR1435,$AR$3:$AR$1993,1))</f>
        <v>1785</v>
      </c>
      <c r="AT1435" s="16">
        <f>LOG((IFERROR(SUM(P1435:X1435)/COUNTIF(P1435:X1435, "&gt;0"),0.1))/(IFERROR(SUM(G1435:O1435)/COUNTIF(G1435:O1435, "&gt;0"),0.1)),2)</f>
        <v>9.2142271135688708E-2</v>
      </c>
      <c r="AU1435" s="17">
        <f>SUM(COUNTIF(P1435:X1435, "&gt;0"), COUNTIF(G1435:O1435, "&gt;0"))</f>
        <v>18</v>
      </c>
      <c r="AV1435" s="18">
        <f>$BQ$3*AS1435/$BO$3</f>
        <v>8.9788732394366199E-3</v>
      </c>
      <c r="AW1435" s="18" t="str">
        <f>IF(AR1435&lt;AV1435,AR1435,"ns")</f>
        <v>ns</v>
      </c>
      <c r="AX1435" s="19" t="str">
        <f>IF(AND(AW1435&lt;0.01,ABS(AT1435)&gt;1.5,D1435&gt;2), IF(AND(AT1435&gt;0,COUNTIF(P1435:X1435,"&gt;0")&gt;7),"IRF4_interactor_Treg", (IF(AND(AT1435&lt;0,COUNTIF(G1435:O1435, "&gt;0")&gt;7), "background_significant", "ns"))), "ns")</f>
        <v>ns</v>
      </c>
      <c r="AY1435" s="20">
        <f>IFERROR(TTEST(Y1435:AG1435,AH1435:AP1435,2,1),IF(OR(COUNTIF(AH1435:AP1435,"&gt;0")&gt;7,COUNTIF(Y1435:AG1435,"&gt;0")&gt;7),0,9999))</f>
        <v>0.18713263083836265</v>
      </c>
      <c r="AZ1435" s="20">
        <f>IF(AY1435=9999,$BO$4,RANK(AY1435,$AY$3:$AY$1993,1))</f>
        <v>1431</v>
      </c>
      <c r="BA1435" s="20">
        <f>LOG((IFERROR(SUM(AH1435:AP1435)/COUNTIF(AH1435:AP1435, "&gt;0"),0.1))/(IFERROR(SUM(Y1435:AG1435)/COUNTIF(Y1435:AG1435, "&gt;0"),0.1)),2)</f>
        <v>0.35437744624770134</v>
      </c>
      <c r="BB1435" s="21">
        <f>SUM(COUNTIF(AH1435:AP1435, "&gt;0"), COUNTIF(Y1435:AG1435, "&gt;0"))</f>
        <v>18</v>
      </c>
      <c r="BC1435" s="22">
        <f>$BQ$3*AZ1435/$BO$4</f>
        <v>7.1909547738693473E-3</v>
      </c>
      <c r="BD1435" s="22" t="str">
        <f>IF(AY1435&lt;BC1435,AY1435,"ns")</f>
        <v>ns</v>
      </c>
      <c r="BE1435" s="23" t="str">
        <f>IF(AND(BD1435&lt;0.01,ABS(BA1435)&gt;1.5,D1435&gt;2), IF(AND(BA1435&gt;0,COUNTIF(AH1435:AP1435,"&gt;0")&gt;7),"IRF4_interactor_Th17", (IF(AND(BA1435&lt;0,COUNTIF(Y1435:AG1435, "&gt;0")&gt;7), "background_significant", "ns"))), "ns")</f>
        <v>ns</v>
      </c>
      <c r="BF1435" s="24" t="str">
        <f>IF(OR(AX1435 ="IRF4_interactor_Treg", BE1435 ="IRF4_interactor_Th17"), LOG((AVERAGE(AH1435:AP1435)+0.1)/(AVERAGE(P1435:X1435)+0.1),2),"ns")</f>
        <v>ns</v>
      </c>
      <c r="BG1435" s="24">
        <f>IF(AND(AX1435="IRF4_interactor_Treg",BE1435="IRF4_interactor_Th17"),1,IF(AX1435="IRF4_interactor_Treg","IRF4_Treg",IF(BE1435="IRF4_interactor_Th17","IRF4_Th17",0)))</f>
        <v>0</v>
      </c>
      <c r="BH1435" s="25">
        <f>IFERROR(TTEST(AH1435:AP1435,P1435:X1435,2,1),IF(OR(COUNTIF(P1435:X1435,"&gt;0")&gt;7,COUNTIF(AH1435:AP1435,"&gt;0")&gt;7),0,9999))</f>
        <v>1.2558653565393442E-2</v>
      </c>
      <c r="BI1435" s="25">
        <f>IF(BH1435=9999,$BS$5,RANK(BH1435,$BH$3:$BH$1993,1))</f>
        <v>239</v>
      </c>
      <c r="BJ1435" s="25">
        <f>$BQ$3*BI1435/$BO$5</f>
        <v>1.2004018081366147E-3</v>
      </c>
      <c r="BK1435" s="25" t="str">
        <f>IF(BH1435&lt;BJ1435,BH1435,"ns")</f>
        <v>ns</v>
      </c>
      <c r="BL1435" s="26">
        <f>SUM(COUNTIF(P1435:X1435, "&gt;0"), COUNTIF(AH1435:AP1435, "&gt;0"))</f>
        <v>18</v>
      </c>
    </row>
    <row r="1436" spans="1:64">
      <c r="A1436" t="s">
        <v>7637</v>
      </c>
      <c r="B1436" t="s">
        <v>7638</v>
      </c>
      <c r="C1436">
        <v>2.5683500000000001E-2</v>
      </c>
      <c r="D1436">
        <v>3</v>
      </c>
      <c r="E1436">
        <v>3</v>
      </c>
      <c r="F1436">
        <v>0</v>
      </c>
      <c r="G1436">
        <v>0</v>
      </c>
      <c r="H1436">
        <v>0</v>
      </c>
      <c r="I1436">
        <v>0</v>
      </c>
      <c r="J1436">
        <v>10628.7</v>
      </c>
      <c r="K1436">
        <v>31588.7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10258.200000000001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4556.21</v>
      </c>
      <c r="AC1436">
        <v>0</v>
      </c>
      <c r="AD1436">
        <v>0</v>
      </c>
      <c r="AE1436">
        <v>78666.2</v>
      </c>
      <c r="AF1436">
        <v>144600</v>
      </c>
      <c r="AG1436">
        <v>130435</v>
      </c>
      <c r="AH1436">
        <v>474884</v>
      </c>
      <c r="AI1436">
        <v>408175</v>
      </c>
      <c r="AJ1436">
        <v>383663</v>
      </c>
      <c r="AK1436">
        <v>0</v>
      </c>
      <c r="AL1436">
        <v>0</v>
      </c>
      <c r="AM1436">
        <v>0</v>
      </c>
      <c r="AN1436">
        <v>47741.8</v>
      </c>
      <c r="AO1436">
        <v>56344.800000000003</v>
      </c>
      <c r="AP1436">
        <v>7299.06</v>
      </c>
      <c r="AR1436" s="16">
        <f>IFERROR(TTEST(G1436:O1436,P1436:X1436,2,1),IF(OR(COUNTIF(P1436:X1436,"&gt;0")&gt;7,COUNTIF(G1436:O1436,"&gt;0")&gt;7),0,9999))</f>
        <v>0.34064873993778438</v>
      </c>
      <c r="AS1436" s="16">
        <f>IF(AR1436=9999,$BO$3,RANK(AR1436,$AR$3:$AR$1993,1))</f>
        <v>1484</v>
      </c>
      <c r="AT1436" s="16">
        <f>LOG((IFERROR(SUM(P1436:X1436)/COUNTIF(P1436:X1436, "&gt;0"),0.1))/(IFERROR(SUM(G1436:O1436)/COUNTIF(G1436:O1436, "&gt;0"),0.1)),2)</f>
        <v>-1.0410601272842428</v>
      </c>
      <c r="AU1436" s="17">
        <f>SUM(COUNTIF(P1436:X1436, "&gt;0"), COUNTIF(G1436:O1436, "&gt;0"))</f>
        <v>3</v>
      </c>
      <c r="AV1436" s="18">
        <f>$BQ$3*AS1436/$BO$3</f>
        <v>7.4647887323943665E-3</v>
      </c>
      <c r="AW1436" s="18" t="str">
        <f>IF(AR1436&lt;AV1436,AR1436,"ns")</f>
        <v>ns</v>
      </c>
      <c r="AX1436" s="19" t="str">
        <f>IF(AND(AW1436&lt;0.01,ABS(AT1436)&gt;1.5,D1436&gt;2), IF(AND(AT1436&gt;0,COUNTIF(P1436:X1436,"&gt;0")&gt;7),"IRF4_interactor_Treg", (IF(AND(AT1436&lt;0,COUNTIF(G1436:O1436, "&gt;0")&gt;7), "background_significant", "ns"))), "ns")</f>
        <v>ns</v>
      </c>
      <c r="AY1436" s="20">
        <f>IFERROR(TTEST(Y1436:AG1436,AH1436:AP1436,2,1),IF(OR(COUNTIF(AH1436:AP1436,"&gt;0")&gt;7,COUNTIF(Y1436:AG1436,"&gt;0")&gt;7),0,9999))</f>
        <v>0.18863507020033951</v>
      </c>
      <c r="AZ1436" s="20">
        <f>IF(AY1436=9999,$BO$4,RANK(AY1436,$AY$3:$AY$1993,1))</f>
        <v>1432</v>
      </c>
      <c r="BA1436" s="20">
        <f>LOG((IFERROR(SUM(AH1436:AP1436)/COUNTIF(AH1436:AP1436, "&gt;0"),0.1))/(IFERROR(SUM(Y1436:AG1436)/COUNTIF(Y1436:AG1436, "&gt;0"),0.1)),2)</f>
        <v>1.3586576475718253</v>
      </c>
      <c r="BB1436" s="21">
        <f>SUM(COUNTIF(AH1436:AP1436, "&gt;0"), COUNTIF(Y1436:AG1436, "&gt;0"))</f>
        <v>10</v>
      </c>
      <c r="BC1436" s="22">
        <f>$BQ$3*AZ1436/$BO$4</f>
        <v>7.1959798994974877E-3</v>
      </c>
      <c r="BD1436" s="22" t="str">
        <f>IF(AY1436&lt;BC1436,AY1436,"ns")</f>
        <v>ns</v>
      </c>
      <c r="BE1436" s="23" t="str">
        <f>IF(AND(BD1436&lt;0.01,ABS(BA1436)&gt;1.5,D1436&gt;2), IF(AND(BA1436&gt;0,COUNTIF(AH1436:AP1436,"&gt;0")&gt;7),"IRF4_interactor_Th17", (IF(AND(BA1436&lt;0,COUNTIF(Y1436:AG1436, "&gt;0")&gt;7), "background_significant", "ns"))), "ns")</f>
        <v>ns</v>
      </c>
      <c r="BF1436" s="24" t="str">
        <f>IF(OR(AX1436 ="IRF4_interactor_Treg", BE1436 ="IRF4_interactor_Th17"), LOG((AVERAGE(AH1436:AP1436)+0.1)/(AVERAGE(P1436:X1436)+0.1),2),"ns")</f>
        <v>ns</v>
      </c>
      <c r="BG1436" s="24">
        <f>IF(AND(AX1436="IRF4_interactor_Treg",BE1436="IRF4_interactor_Th17"),1,IF(AX1436="IRF4_interactor_Treg","IRF4_Treg",IF(BE1436="IRF4_interactor_Th17","IRF4_Th17",0)))</f>
        <v>0</v>
      </c>
      <c r="BH1436" s="25">
        <f>IFERROR(TTEST(AH1436:AP1436,P1436:X1436,2,1),IF(OR(COUNTIF(P1436:X1436,"&gt;0")&gt;7,COUNTIF(AH1436:AP1436,"&gt;0")&gt;7),0,9999))</f>
        <v>5.7060203901794206E-2</v>
      </c>
      <c r="BI1436" s="25">
        <f>IF(BH1436=9999,$BS$5,RANK(BH1436,$BH$3:$BH$1993,1))</f>
        <v>492</v>
      </c>
      <c r="BJ1436" s="25">
        <f>$BQ$3*BI1436/$BO$5</f>
        <v>2.4711200401808138E-3</v>
      </c>
      <c r="BK1436" s="25" t="str">
        <f>IF(BH1436&lt;BJ1436,BH1436,"ns")</f>
        <v>ns</v>
      </c>
      <c r="BL1436" s="26">
        <f>SUM(COUNTIF(P1436:X1436, "&gt;0"), COUNTIF(AH1436:AP1436, "&gt;0"))</f>
        <v>7</v>
      </c>
    </row>
    <row r="1437" spans="1:64">
      <c r="A1437" t="s">
        <v>2425</v>
      </c>
      <c r="B1437" t="s">
        <v>2426</v>
      </c>
      <c r="C1437">
        <v>1.83993E-3</v>
      </c>
      <c r="D1437">
        <v>5</v>
      </c>
      <c r="E1437">
        <v>5</v>
      </c>
      <c r="F1437">
        <v>0</v>
      </c>
      <c r="G1437">
        <v>146838</v>
      </c>
      <c r="H1437">
        <v>121391</v>
      </c>
      <c r="I1437">
        <v>173791</v>
      </c>
      <c r="J1437">
        <v>160657</v>
      </c>
      <c r="K1437">
        <v>160327</v>
      </c>
      <c r="L1437">
        <v>206046</v>
      </c>
      <c r="M1437">
        <v>105194</v>
      </c>
      <c r="N1437">
        <v>130980</v>
      </c>
      <c r="O1437">
        <v>135123</v>
      </c>
      <c r="P1437">
        <v>60780.9</v>
      </c>
      <c r="Q1437">
        <v>94809.7</v>
      </c>
      <c r="R1437">
        <v>100371</v>
      </c>
      <c r="S1437">
        <v>186492</v>
      </c>
      <c r="T1437">
        <v>195709</v>
      </c>
      <c r="U1437">
        <v>185857</v>
      </c>
      <c r="V1437">
        <v>90124.4</v>
      </c>
      <c r="W1437">
        <v>98818.3</v>
      </c>
      <c r="X1437">
        <v>106898</v>
      </c>
      <c r="Y1437">
        <v>183249</v>
      </c>
      <c r="Z1437">
        <v>202217</v>
      </c>
      <c r="AA1437">
        <v>218906</v>
      </c>
      <c r="AB1437">
        <v>193126</v>
      </c>
      <c r="AC1437">
        <v>227601</v>
      </c>
      <c r="AD1437">
        <v>249566</v>
      </c>
      <c r="AE1437">
        <v>87645</v>
      </c>
      <c r="AF1437">
        <v>83504.7</v>
      </c>
      <c r="AG1437">
        <v>146794</v>
      </c>
      <c r="AH1437">
        <v>279942</v>
      </c>
      <c r="AI1437">
        <v>237358</v>
      </c>
      <c r="AJ1437">
        <v>304232</v>
      </c>
      <c r="AK1437">
        <v>140254</v>
      </c>
      <c r="AL1437">
        <v>190703</v>
      </c>
      <c r="AM1437">
        <v>262069</v>
      </c>
      <c r="AN1437">
        <v>101228</v>
      </c>
      <c r="AO1437">
        <v>156025</v>
      </c>
      <c r="AP1437">
        <v>146216</v>
      </c>
      <c r="AR1437" s="16">
        <f>IFERROR(TTEST(G1437:O1437,P1437:X1437,2,1),IF(OR(COUNTIF(P1437:X1437,"&gt;0")&gt;7,COUNTIF(G1437:O1437,"&gt;0")&gt;7),0,9999))</f>
        <v>9.9880862908887161E-2</v>
      </c>
      <c r="AS1437" s="16">
        <f>IF(AR1437=9999,$BO$3,RANK(AR1437,$AR$3:$AR$1993,1))</f>
        <v>1141</v>
      </c>
      <c r="AT1437" s="16">
        <f>LOG((IFERROR(SUM(P1437:X1437)/COUNTIF(P1437:X1437, "&gt;0"),0.1))/(IFERROR(SUM(G1437:O1437)/COUNTIF(G1437:O1437, "&gt;0"),0.1)),2)</f>
        <v>-0.25928777512151363</v>
      </c>
      <c r="AU1437" s="17">
        <f>SUM(COUNTIF(P1437:X1437, "&gt;0"), COUNTIF(G1437:O1437, "&gt;0"))</f>
        <v>18</v>
      </c>
      <c r="AV1437" s="18">
        <f>$BQ$3*AS1437/$BO$3</f>
        <v>5.7394366197183102E-3</v>
      </c>
      <c r="AW1437" s="18" t="str">
        <f>IF(AR1437&lt;AV1437,AR1437,"ns")</f>
        <v>ns</v>
      </c>
      <c r="AX1437" s="19" t="str">
        <f>IF(AND(AW1437&lt;0.01,ABS(AT1437)&gt;1.5,D1437&gt;2), IF(AND(AT1437&gt;0,COUNTIF(P1437:X1437,"&gt;0")&gt;7),"IRF4_interactor_Treg", (IF(AND(AT1437&lt;0,COUNTIF(G1437:O1437, "&gt;0")&gt;7), "background_significant", "ns"))), "ns")</f>
        <v>ns</v>
      </c>
      <c r="AY1437" s="20">
        <f>IFERROR(TTEST(Y1437:AG1437,AH1437:AP1437,2,1),IF(OR(COUNTIF(AH1437:AP1437,"&gt;0")&gt;7,COUNTIF(Y1437:AG1437,"&gt;0")&gt;7),0,9999))</f>
        <v>0.18958282552848243</v>
      </c>
      <c r="AZ1437" s="20">
        <f>IF(AY1437=9999,$BO$4,RANK(AY1437,$AY$3:$AY$1993,1))</f>
        <v>1433</v>
      </c>
      <c r="BA1437" s="20">
        <f>LOG((IFERROR(SUM(AH1437:AP1437)/COUNTIF(AH1437:AP1437, "&gt;0"),0.1))/(IFERROR(SUM(Y1437:AG1437)/COUNTIF(Y1437:AG1437, "&gt;0"),0.1)),2)</f>
        <v>0.19098178172150698</v>
      </c>
      <c r="BB1437" s="21">
        <f>SUM(COUNTIF(AH1437:AP1437, "&gt;0"), COUNTIF(Y1437:AG1437, "&gt;0"))</f>
        <v>18</v>
      </c>
      <c r="BC1437" s="22">
        <f>$BQ$3*AZ1437/$BO$4</f>
        <v>7.201005025125628E-3</v>
      </c>
      <c r="BD1437" s="22" t="str">
        <f>IF(AY1437&lt;BC1437,AY1437,"ns")</f>
        <v>ns</v>
      </c>
      <c r="BE1437" s="23" t="str">
        <f>IF(AND(BD1437&lt;0.01,ABS(BA1437)&gt;1.5,D1437&gt;2), IF(AND(BA1437&gt;0,COUNTIF(AH1437:AP1437,"&gt;0")&gt;7),"IRF4_interactor_Th17", (IF(AND(BA1437&lt;0,COUNTIF(Y1437:AG1437, "&gt;0")&gt;7), "background_significant", "ns"))), "ns")</f>
        <v>ns</v>
      </c>
      <c r="BF1437" s="24" t="str">
        <f>IF(OR(AX1437 ="IRF4_interactor_Treg", BE1437 ="IRF4_interactor_Th17"), LOG((AVERAGE(AH1437:AP1437)+0.1)/(AVERAGE(P1437:X1437)+0.1),2),"ns")</f>
        <v>ns</v>
      </c>
      <c r="BG1437" s="24">
        <f>IF(AND(AX1437="IRF4_interactor_Treg",BE1437="IRF4_interactor_Th17"),1,IF(AX1437="IRF4_interactor_Treg","IRF4_Treg",IF(BE1437="IRF4_interactor_Th17","IRF4_Th17",0)))</f>
        <v>0</v>
      </c>
      <c r="BH1437" s="25">
        <f>IFERROR(TTEST(AH1437:AP1437,P1437:X1437,2,1),IF(OR(COUNTIF(P1437:X1437,"&gt;0")&gt;7,COUNTIF(AH1437:AP1437,"&gt;0")&gt;7),0,9999))</f>
        <v>3.6258589288300953E-2</v>
      </c>
      <c r="BI1437" s="25">
        <f>IF(BH1437=9999,$BS$5,RANK(BH1437,$BH$3:$BH$1993,1))</f>
        <v>395</v>
      </c>
      <c r="BJ1437" s="25">
        <f>$BQ$3*BI1437/$BO$5</f>
        <v>1.9839276745354096E-3</v>
      </c>
      <c r="BK1437" s="25" t="str">
        <f>IF(BH1437&lt;BJ1437,BH1437,"ns")</f>
        <v>ns</v>
      </c>
      <c r="BL1437" s="26">
        <f>SUM(COUNTIF(P1437:X1437, "&gt;0"), COUNTIF(AH1437:AP1437, "&gt;0"))</f>
        <v>18</v>
      </c>
    </row>
    <row r="1438" spans="1:64">
      <c r="A1438" t="s">
        <v>6091</v>
      </c>
      <c r="B1438" t="s">
        <v>6092</v>
      </c>
      <c r="C1438">
        <v>8.0025200000000005E-2</v>
      </c>
      <c r="D1438">
        <v>4</v>
      </c>
      <c r="E1438">
        <v>4</v>
      </c>
      <c r="F1438">
        <v>0</v>
      </c>
      <c r="G1438">
        <v>149992</v>
      </c>
      <c r="H1438">
        <v>87873</v>
      </c>
      <c r="I1438">
        <v>151203</v>
      </c>
      <c r="J1438">
        <v>93260.9</v>
      </c>
      <c r="K1438">
        <v>71726.3</v>
      </c>
      <c r="L1438">
        <v>62051.199999999997</v>
      </c>
      <c r="M1438">
        <v>66376.5</v>
      </c>
      <c r="N1438">
        <v>48203.199999999997</v>
      </c>
      <c r="O1438">
        <v>40882.699999999997</v>
      </c>
      <c r="P1438">
        <v>93988.6</v>
      </c>
      <c r="Q1438">
        <v>68160.2</v>
      </c>
      <c r="R1438">
        <v>54137.1</v>
      </c>
      <c r="S1438">
        <v>138095</v>
      </c>
      <c r="T1438">
        <v>95966.3</v>
      </c>
      <c r="U1438">
        <v>89957.8</v>
      </c>
      <c r="V1438">
        <v>96936.7</v>
      </c>
      <c r="W1438">
        <v>108152</v>
      </c>
      <c r="X1438">
        <v>141681</v>
      </c>
      <c r="Y1438">
        <v>130833</v>
      </c>
      <c r="Z1438">
        <v>60874.1</v>
      </c>
      <c r="AA1438">
        <v>52633.7</v>
      </c>
      <c r="AB1438">
        <v>78801.3</v>
      </c>
      <c r="AC1438">
        <v>84109.3</v>
      </c>
      <c r="AD1438">
        <v>104454</v>
      </c>
      <c r="AE1438">
        <v>34839.699999999997</v>
      </c>
      <c r="AF1438">
        <v>118119</v>
      </c>
      <c r="AG1438">
        <v>66566</v>
      </c>
      <c r="AH1438">
        <v>172162</v>
      </c>
      <c r="AI1438">
        <v>137275</v>
      </c>
      <c r="AJ1438">
        <v>177164</v>
      </c>
      <c r="AK1438">
        <v>34722.400000000001</v>
      </c>
      <c r="AL1438">
        <v>32777</v>
      </c>
      <c r="AM1438">
        <v>122069</v>
      </c>
      <c r="AN1438">
        <v>94497.4</v>
      </c>
      <c r="AO1438">
        <v>140814</v>
      </c>
      <c r="AP1438">
        <v>61969</v>
      </c>
      <c r="AR1438" s="16">
        <f>IFERROR(TTEST(G1438:O1438,P1438:X1438,2,1),IF(OR(COUNTIF(P1438:X1438,"&gt;0")&gt;7,COUNTIF(G1438:O1438,"&gt;0")&gt;7),0,9999))</f>
        <v>0.543946245991491</v>
      </c>
      <c r="AS1438" s="16">
        <f>IF(AR1438=9999,$BO$3,RANK(AR1438,$AR$3:$AR$1993,1))</f>
        <v>1662</v>
      </c>
      <c r="AT1438" s="16">
        <f>LOG((IFERROR(SUM(P1438:X1438)/COUNTIF(P1438:X1438, "&gt;0"),0.1))/(IFERROR(SUM(G1438:O1438)/COUNTIF(G1438:O1438, "&gt;0"),0.1)),2)</f>
        <v>0.20126079190800872</v>
      </c>
      <c r="AU1438" s="17">
        <f>SUM(COUNTIF(P1438:X1438, "&gt;0"), COUNTIF(G1438:O1438, "&gt;0"))</f>
        <v>18</v>
      </c>
      <c r="AV1438" s="18">
        <f>$BQ$3*AS1438/$BO$3</f>
        <v>8.360160965794769E-3</v>
      </c>
      <c r="AW1438" s="18" t="str">
        <f>IF(AR1438&lt;AV1438,AR1438,"ns")</f>
        <v>ns</v>
      </c>
      <c r="AX1438" s="19" t="str">
        <f>IF(AND(AW1438&lt;0.01,ABS(AT1438)&gt;1.5,D1438&gt;2), IF(AND(AT1438&gt;0,COUNTIF(P1438:X1438,"&gt;0")&gt;7),"IRF4_interactor_Treg", (IF(AND(AT1438&lt;0,COUNTIF(G1438:O1438, "&gt;0")&gt;7), "background_significant", "ns"))), "ns")</f>
        <v>ns</v>
      </c>
      <c r="AY1438" s="20">
        <f>IFERROR(TTEST(Y1438:AG1438,AH1438:AP1438,2,1),IF(OR(COUNTIF(AH1438:AP1438,"&gt;0")&gt;7,COUNTIF(Y1438:AG1438,"&gt;0")&gt;7),0,9999))</f>
        <v>0.19069901413135965</v>
      </c>
      <c r="AZ1438" s="20">
        <f>IF(AY1438=9999,$BO$4,RANK(AY1438,$AY$3:$AY$1993,1))</f>
        <v>1434</v>
      </c>
      <c r="BA1438" s="20">
        <f>LOG((IFERROR(SUM(AH1438:AP1438)/COUNTIF(AH1438:AP1438, "&gt;0"),0.1))/(IFERROR(SUM(Y1438:AG1438)/COUNTIF(Y1438:AG1438, "&gt;0"),0.1)),2)</f>
        <v>0.41278112426048386</v>
      </c>
      <c r="BB1438" s="21">
        <f>SUM(COUNTIF(AH1438:AP1438, "&gt;0"), COUNTIF(Y1438:AG1438, "&gt;0"))</f>
        <v>18</v>
      </c>
      <c r="BC1438" s="22">
        <f>$BQ$3*AZ1438/$BO$4</f>
        <v>7.2060301507537684E-3</v>
      </c>
      <c r="BD1438" s="22" t="str">
        <f>IF(AY1438&lt;BC1438,AY1438,"ns")</f>
        <v>ns</v>
      </c>
      <c r="BE1438" s="23" t="str">
        <f>IF(AND(BD1438&lt;0.01,ABS(BA1438)&gt;1.5,D1438&gt;2), IF(AND(BA1438&gt;0,COUNTIF(AH1438:AP1438,"&gt;0")&gt;7),"IRF4_interactor_Th17", (IF(AND(BA1438&lt;0,COUNTIF(Y1438:AG1438, "&gt;0")&gt;7), "background_significant", "ns"))), "ns")</f>
        <v>ns</v>
      </c>
      <c r="BF1438" s="24" t="str">
        <f>IF(OR(AX1438 ="IRF4_interactor_Treg", BE1438 ="IRF4_interactor_Th17"), LOG((AVERAGE(AH1438:AP1438)+0.1)/(AVERAGE(P1438:X1438)+0.1),2),"ns")</f>
        <v>ns</v>
      </c>
      <c r="BG1438" s="24">
        <f>IF(AND(AX1438="IRF4_interactor_Treg",BE1438="IRF4_interactor_Th17"),1,IF(AX1438="IRF4_interactor_Treg","IRF4_Treg",IF(BE1438="IRF4_interactor_Th17","IRF4_Th17",0)))</f>
        <v>0</v>
      </c>
      <c r="BH1438" s="25">
        <f>IFERROR(TTEST(AH1438:AP1438,P1438:X1438,2,1),IF(OR(COUNTIF(P1438:X1438,"&gt;0")&gt;7,COUNTIF(AH1438:AP1438,"&gt;0")&gt;7),0,9999))</f>
        <v>0.72068273724241805</v>
      </c>
      <c r="BI1438" s="25">
        <f>IF(BH1438=9999,$BS$5,RANK(BH1438,$BH$3:$BH$1993,1))</f>
        <v>1709</v>
      </c>
      <c r="BJ1438" s="25">
        <f>$BQ$3*BI1438/$BO$5</f>
        <v>8.5836263184329489E-3</v>
      </c>
      <c r="BK1438" s="25" t="str">
        <f>IF(BH1438&lt;BJ1438,BH1438,"ns")</f>
        <v>ns</v>
      </c>
      <c r="BL1438" s="26">
        <f>SUM(COUNTIF(P1438:X1438, "&gt;0"), COUNTIF(AH1438:AP1438, "&gt;0"))</f>
        <v>18</v>
      </c>
    </row>
    <row r="1439" spans="1:64">
      <c r="A1439" t="s">
        <v>3251</v>
      </c>
      <c r="B1439" t="s">
        <v>3252</v>
      </c>
      <c r="C1439">
        <v>7.1633199999999997E-4</v>
      </c>
      <c r="D1439">
        <v>11</v>
      </c>
      <c r="E1439">
        <v>11</v>
      </c>
      <c r="F1439">
        <v>0</v>
      </c>
      <c r="G1439">
        <v>315322</v>
      </c>
      <c r="H1439">
        <v>313076</v>
      </c>
      <c r="I1439">
        <v>308303</v>
      </c>
      <c r="J1439">
        <v>183461</v>
      </c>
      <c r="K1439">
        <v>223606</v>
      </c>
      <c r="L1439">
        <v>292765</v>
      </c>
      <c r="M1439">
        <v>150005</v>
      </c>
      <c r="N1439">
        <v>205011</v>
      </c>
      <c r="O1439">
        <v>231295</v>
      </c>
      <c r="P1439">
        <v>271991</v>
      </c>
      <c r="Q1439">
        <v>220661</v>
      </c>
      <c r="R1439">
        <v>259490</v>
      </c>
      <c r="S1439">
        <v>360600</v>
      </c>
      <c r="T1439">
        <v>394498</v>
      </c>
      <c r="U1439">
        <v>407720</v>
      </c>
      <c r="V1439">
        <v>439935</v>
      </c>
      <c r="W1439">
        <v>435958</v>
      </c>
      <c r="X1439">
        <v>524635</v>
      </c>
      <c r="Y1439">
        <v>364209</v>
      </c>
      <c r="Z1439">
        <v>349717</v>
      </c>
      <c r="AA1439">
        <v>400770</v>
      </c>
      <c r="AB1439">
        <v>198307</v>
      </c>
      <c r="AC1439">
        <v>208983</v>
      </c>
      <c r="AD1439">
        <v>196793</v>
      </c>
      <c r="AE1439">
        <v>443868</v>
      </c>
      <c r="AF1439">
        <v>610302</v>
      </c>
      <c r="AG1439">
        <v>609724</v>
      </c>
      <c r="AH1439">
        <v>513703</v>
      </c>
      <c r="AI1439">
        <v>587951</v>
      </c>
      <c r="AJ1439">
        <v>605856</v>
      </c>
      <c r="AK1439">
        <v>204783</v>
      </c>
      <c r="AL1439">
        <v>189594</v>
      </c>
      <c r="AM1439">
        <v>246655</v>
      </c>
      <c r="AN1439">
        <v>464350</v>
      </c>
      <c r="AO1439">
        <v>629586</v>
      </c>
      <c r="AP1439">
        <v>459444</v>
      </c>
      <c r="AR1439" s="16">
        <f>IFERROR(TTEST(G1439:O1439,P1439:X1439,2,1),IF(OR(COUNTIF(P1439:X1439,"&gt;0")&gt;7,COUNTIF(G1439:O1439,"&gt;0")&gt;7),0,9999))</f>
        <v>4.0193100947297535E-2</v>
      </c>
      <c r="AS1439" s="16">
        <f>IF(AR1439=9999,$BO$3,RANK(AR1439,$AR$3:$AR$1993,1))</f>
        <v>933</v>
      </c>
      <c r="AT1439" s="16">
        <f>LOG((IFERROR(SUM(P1439:X1439)/COUNTIF(P1439:X1439, "&gt;0"),0.1))/(IFERROR(SUM(G1439:O1439)/COUNTIF(G1439:O1439, "&gt;0"),0.1)),2)</f>
        <v>0.57681453028865226</v>
      </c>
      <c r="AU1439" s="17">
        <f>SUM(COUNTIF(P1439:X1439, "&gt;0"), COUNTIF(G1439:O1439, "&gt;0"))</f>
        <v>18</v>
      </c>
      <c r="AV1439" s="18">
        <f>$BQ$3*AS1439/$BO$3</f>
        <v>4.693158953722334E-3</v>
      </c>
      <c r="AW1439" s="18" t="str">
        <f>IF(AR1439&lt;AV1439,AR1439,"ns")</f>
        <v>ns</v>
      </c>
      <c r="AX1439" s="19" t="str">
        <f>IF(AND(AW1439&lt;0.01,ABS(AT1439)&gt;1.5,D1439&gt;2), IF(AND(AT1439&gt;0,COUNTIF(P1439:X1439,"&gt;0")&gt;7),"IRF4_interactor_Treg", (IF(AND(AT1439&lt;0,COUNTIF(G1439:O1439, "&gt;0")&gt;7), "background_significant", "ns"))), "ns")</f>
        <v>ns</v>
      </c>
      <c r="AY1439" s="20">
        <f>IFERROR(TTEST(Y1439:AG1439,AH1439:AP1439,2,1),IF(OR(COUNTIF(AH1439:AP1439,"&gt;0")&gt;7,COUNTIF(Y1439:AG1439,"&gt;0")&gt;7),0,9999))</f>
        <v>0.19107187688089702</v>
      </c>
      <c r="AZ1439" s="20">
        <f>IF(AY1439=9999,$BO$4,RANK(AY1439,$AY$3:$AY$1993,1))</f>
        <v>1435</v>
      </c>
      <c r="BA1439" s="20">
        <f>LOG((IFERROR(SUM(AH1439:AP1439)/COUNTIF(AH1439:AP1439, "&gt;0"),0.1))/(IFERROR(SUM(Y1439:AG1439)/COUNTIF(Y1439:AG1439, "&gt;0"),0.1)),2)</f>
        <v>0.20602121872534343</v>
      </c>
      <c r="BB1439" s="21">
        <f>SUM(COUNTIF(AH1439:AP1439, "&gt;0"), COUNTIF(Y1439:AG1439, "&gt;0"))</f>
        <v>18</v>
      </c>
      <c r="BC1439" s="22">
        <f>$BQ$3*AZ1439/$BO$4</f>
        <v>7.2110552763819096E-3</v>
      </c>
      <c r="BD1439" s="22" t="str">
        <f>IF(AY1439&lt;BC1439,AY1439,"ns")</f>
        <v>ns</v>
      </c>
      <c r="BE1439" s="23" t="str">
        <f>IF(AND(BD1439&lt;0.01,ABS(BA1439)&gt;1.5,D1439&gt;2), IF(AND(BA1439&gt;0,COUNTIF(AH1439:AP1439,"&gt;0")&gt;7),"IRF4_interactor_Th17", (IF(AND(BA1439&lt;0,COUNTIF(Y1439:AG1439, "&gt;0")&gt;7), "background_significant", "ns"))), "ns")</f>
        <v>ns</v>
      </c>
      <c r="BF1439" s="24" t="str">
        <f>IF(OR(AX1439 ="IRF4_interactor_Treg", BE1439 ="IRF4_interactor_Th17"), LOG((AVERAGE(AH1439:AP1439)+0.1)/(AVERAGE(P1439:X1439)+0.1),2),"ns")</f>
        <v>ns</v>
      </c>
      <c r="BG1439" s="24">
        <f>IF(AND(AX1439="IRF4_interactor_Treg",BE1439="IRF4_interactor_Th17"),1,IF(AX1439="IRF4_interactor_Treg","IRF4_Treg",IF(BE1439="IRF4_interactor_Th17","IRF4_Th17",0)))</f>
        <v>0</v>
      </c>
      <c r="BH1439" s="25">
        <f>IFERROR(TTEST(AH1439:AP1439,P1439:X1439,2,1),IF(OR(COUNTIF(P1439:X1439,"&gt;0")&gt;7,COUNTIF(AH1439:AP1439,"&gt;0")&gt;7),0,9999))</f>
        <v>0.41280999100793503</v>
      </c>
      <c r="BI1439" s="25">
        <f>IF(BH1439=9999,$BS$5,RANK(BH1439,$BH$3:$BH$1993,1))</f>
        <v>1343</v>
      </c>
      <c r="BJ1439" s="25">
        <f>$BQ$3*BI1439/$BO$5</f>
        <v>6.7453540934203915E-3</v>
      </c>
      <c r="BK1439" s="25" t="str">
        <f>IF(BH1439&lt;BJ1439,BH1439,"ns")</f>
        <v>ns</v>
      </c>
      <c r="BL1439" s="26">
        <f>SUM(COUNTIF(P1439:X1439, "&gt;0"), COUNTIF(AH1439:AP1439, "&gt;0"))</f>
        <v>18</v>
      </c>
    </row>
    <row r="1440" spans="1:64">
      <c r="A1440" t="s">
        <v>1365</v>
      </c>
      <c r="B1440" t="s">
        <v>1366</v>
      </c>
      <c r="C1440">
        <v>5.86331E-2</v>
      </c>
      <c r="D1440">
        <v>4</v>
      </c>
      <c r="E1440">
        <v>4</v>
      </c>
      <c r="F1440">
        <v>0</v>
      </c>
      <c r="G1440">
        <v>92406.2</v>
      </c>
      <c r="H1440">
        <v>68602.2</v>
      </c>
      <c r="I1440">
        <v>63662.8</v>
      </c>
      <c r="J1440">
        <v>78893.7</v>
      </c>
      <c r="K1440">
        <v>91791.3</v>
      </c>
      <c r="L1440">
        <v>95473</v>
      </c>
      <c r="M1440">
        <v>81212.600000000006</v>
      </c>
      <c r="N1440">
        <v>27425.4</v>
      </c>
      <c r="O1440">
        <v>0</v>
      </c>
      <c r="P1440">
        <v>35822.400000000001</v>
      </c>
      <c r="Q1440">
        <v>39182.9</v>
      </c>
      <c r="R1440">
        <v>69538.2</v>
      </c>
      <c r="S1440">
        <v>97382.9</v>
      </c>
      <c r="T1440">
        <v>91718.8</v>
      </c>
      <c r="U1440">
        <v>76069.2</v>
      </c>
      <c r="V1440">
        <v>74594.7</v>
      </c>
      <c r="W1440">
        <v>84183.1</v>
      </c>
      <c r="X1440">
        <v>98476.4</v>
      </c>
      <c r="Y1440">
        <v>109774</v>
      </c>
      <c r="Z1440">
        <v>58305.4</v>
      </c>
      <c r="AA1440">
        <v>138078</v>
      </c>
      <c r="AB1440">
        <v>104090</v>
      </c>
      <c r="AC1440">
        <v>114964</v>
      </c>
      <c r="AD1440">
        <v>75426.600000000006</v>
      </c>
      <c r="AE1440">
        <v>42774.8</v>
      </c>
      <c r="AF1440">
        <v>65063.1</v>
      </c>
      <c r="AG1440">
        <v>83202.7</v>
      </c>
      <c r="AH1440">
        <v>147131</v>
      </c>
      <c r="AI1440">
        <v>148835</v>
      </c>
      <c r="AJ1440">
        <v>108507</v>
      </c>
      <c r="AK1440">
        <v>69342.899999999994</v>
      </c>
      <c r="AL1440">
        <v>161508</v>
      </c>
      <c r="AM1440">
        <v>125784</v>
      </c>
      <c r="AN1440">
        <v>86284.5</v>
      </c>
      <c r="AO1440">
        <v>77050.8</v>
      </c>
      <c r="AP1440">
        <v>54690.2</v>
      </c>
      <c r="AR1440" s="16">
        <f>IFERROR(TTEST(G1440:O1440,P1440:X1440,2,1),IF(OR(COUNTIF(P1440:X1440,"&gt;0")&gt;7,COUNTIF(G1440:O1440,"&gt;0")&gt;7),0,9999))</f>
        <v>0.64123495594677038</v>
      </c>
      <c r="AS1440" s="16">
        <f>IF(AR1440=9999,$BO$3,RANK(AR1440,$AR$3:$AR$1993,1))</f>
        <v>1734</v>
      </c>
      <c r="AT1440" s="16">
        <f>LOG((IFERROR(SUM(P1440:X1440)/COUNTIF(P1440:X1440, "&gt;0"),0.1))/(IFERROR(SUM(G1440:O1440)/COUNTIF(G1440:O1440, "&gt;0"),0.1)),2)</f>
        <v>-1.598697698270991E-2</v>
      </c>
      <c r="AU1440" s="17">
        <f>SUM(COUNTIF(P1440:X1440, "&gt;0"), COUNTIF(G1440:O1440, "&gt;0"))</f>
        <v>17</v>
      </c>
      <c r="AV1440" s="18">
        <f>$BQ$3*AS1440/$BO$3</f>
        <v>8.7223340040241456E-3</v>
      </c>
      <c r="AW1440" s="18" t="str">
        <f>IF(AR1440&lt;AV1440,AR1440,"ns")</f>
        <v>ns</v>
      </c>
      <c r="AX1440" s="19" t="str">
        <f>IF(AND(AW1440&lt;0.01,ABS(AT1440)&gt;1.5,D1440&gt;2), IF(AND(AT1440&gt;0,COUNTIF(P1440:X1440,"&gt;0")&gt;7),"IRF4_interactor_Treg", (IF(AND(AT1440&lt;0,COUNTIF(G1440:O1440, "&gt;0")&gt;7), "background_significant", "ns"))), "ns")</f>
        <v>ns</v>
      </c>
      <c r="AY1440" s="20">
        <f>IFERROR(TTEST(Y1440:AG1440,AH1440:AP1440,2,1),IF(OR(COUNTIF(AH1440:AP1440,"&gt;0")&gt;7,COUNTIF(Y1440:AG1440,"&gt;0")&gt;7),0,9999))</f>
        <v>0.19118488361110506</v>
      </c>
      <c r="AZ1440" s="20">
        <f>IF(AY1440=9999,$BO$4,RANK(AY1440,$AY$3:$AY$1993,1))</f>
        <v>1436</v>
      </c>
      <c r="BA1440" s="20">
        <f>LOG((IFERROR(SUM(AH1440:AP1440)/COUNTIF(AH1440:AP1440, "&gt;0"),0.1))/(IFERROR(SUM(Y1440:AG1440)/COUNTIF(Y1440:AG1440, "&gt;0"),0.1)),2)</f>
        <v>0.30659057603922563</v>
      </c>
      <c r="BB1440" s="21">
        <f>SUM(COUNTIF(AH1440:AP1440, "&gt;0"), COUNTIF(Y1440:AG1440, "&gt;0"))</f>
        <v>18</v>
      </c>
      <c r="BC1440" s="22">
        <f>$BQ$3*AZ1440/$BO$4</f>
        <v>7.21608040201005E-3</v>
      </c>
      <c r="BD1440" s="22" t="str">
        <f>IF(AY1440&lt;BC1440,AY1440,"ns")</f>
        <v>ns</v>
      </c>
      <c r="BE1440" s="23" t="str">
        <f>IF(AND(BD1440&lt;0.01,ABS(BA1440)&gt;1.5,D1440&gt;2), IF(AND(BA1440&gt;0,COUNTIF(AH1440:AP1440,"&gt;0")&gt;7),"IRF4_interactor_Th17", (IF(AND(BA1440&lt;0,COUNTIF(Y1440:AG1440, "&gt;0")&gt;7), "background_significant", "ns"))), "ns")</f>
        <v>ns</v>
      </c>
      <c r="BF1440" s="24" t="str">
        <f>IF(OR(AX1440 ="IRF4_interactor_Treg", BE1440 ="IRF4_interactor_Th17"), LOG((AVERAGE(AH1440:AP1440)+0.1)/(AVERAGE(P1440:X1440)+0.1),2),"ns")</f>
        <v>ns</v>
      </c>
      <c r="BG1440" s="24">
        <f>IF(AND(AX1440="IRF4_interactor_Treg",BE1440="IRF4_interactor_Th17"),1,IF(AX1440="IRF4_interactor_Treg","IRF4_Treg",IF(BE1440="IRF4_interactor_Th17","IRF4_Th17",0)))</f>
        <v>0</v>
      </c>
      <c r="BH1440" s="25">
        <f>IFERROR(TTEST(AH1440:AP1440,P1440:X1440,2,1),IF(OR(COUNTIF(P1440:X1440,"&gt;0")&gt;7,COUNTIF(AH1440:AP1440,"&gt;0")&gt;7),0,9999))</f>
        <v>0.10163938613059283</v>
      </c>
      <c r="BI1440" s="25">
        <f>IF(BH1440=9999,$BS$5,RANK(BH1440,$BH$3:$BH$1993,1))</f>
        <v>670</v>
      </c>
      <c r="BJ1440" s="25">
        <f>$BQ$3*BI1440/$BO$5</f>
        <v>3.3651431441486693E-3</v>
      </c>
      <c r="BK1440" s="25" t="str">
        <f>IF(BH1440&lt;BJ1440,BH1440,"ns")</f>
        <v>ns</v>
      </c>
      <c r="BL1440" s="26">
        <f>SUM(COUNTIF(P1440:X1440, "&gt;0"), COUNTIF(AH1440:AP1440, "&gt;0"))</f>
        <v>18</v>
      </c>
    </row>
    <row r="1441" spans="1:64">
      <c r="A1441" t="s">
        <v>5119</v>
      </c>
      <c r="B1441" t="s">
        <v>5120</v>
      </c>
      <c r="C1441">
        <v>7.1633199999999997E-4</v>
      </c>
      <c r="D1441">
        <v>33</v>
      </c>
      <c r="E1441">
        <v>33</v>
      </c>
      <c r="F1441">
        <v>0</v>
      </c>
      <c r="G1441">
        <v>13424600</v>
      </c>
      <c r="H1441">
        <v>13211800</v>
      </c>
      <c r="I1441">
        <v>14711600</v>
      </c>
      <c r="J1441">
        <v>17540600</v>
      </c>
      <c r="K1441">
        <v>17874900</v>
      </c>
      <c r="L1441">
        <v>19982500</v>
      </c>
      <c r="M1441">
        <v>9639750</v>
      </c>
      <c r="N1441">
        <v>9965220</v>
      </c>
      <c r="O1441">
        <v>10434900</v>
      </c>
      <c r="P1441">
        <v>7690410</v>
      </c>
      <c r="Q1441">
        <v>7363030</v>
      </c>
      <c r="R1441">
        <v>7482420</v>
      </c>
      <c r="S1441">
        <v>19900400</v>
      </c>
      <c r="T1441">
        <v>19931200</v>
      </c>
      <c r="U1441">
        <v>20129100</v>
      </c>
      <c r="V1441">
        <v>8892600</v>
      </c>
      <c r="W1441">
        <v>10088100</v>
      </c>
      <c r="X1441">
        <v>10577000</v>
      </c>
      <c r="Y1441">
        <v>17232600</v>
      </c>
      <c r="Z1441">
        <v>16861300</v>
      </c>
      <c r="AA1441">
        <v>17123300</v>
      </c>
      <c r="AB1441">
        <v>12764600</v>
      </c>
      <c r="AC1441">
        <v>13693300</v>
      </c>
      <c r="AD1441">
        <v>14548600</v>
      </c>
      <c r="AE1441">
        <v>6628130</v>
      </c>
      <c r="AF1441">
        <v>8977360</v>
      </c>
      <c r="AG1441">
        <v>8923870</v>
      </c>
      <c r="AH1441">
        <v>17347000</v>
      </c>
      <c r="AI1441">
        <v>17842200</v>
      </c>
      <c r="AJ1441">
        <v>19171100</v>
      </c>
      <c r="AK1441">
        <v>9636980</v>
      </c>
      <c r="AL1441">
        <v>10599200</v>
      </c>
      <c r="AM1441">
        <v>11711100</v>
      </c>
      <c r="AN1441">
        <v>6503090</v>
      </c>
      <c r="AO1441">
        <v>8811710</v>
      </c>
      <c r="AP1441">
        <v>6990300</v>
      </c>
      <c r="AR1441" s="16">
        <f>IFERROR(TTEST(G1441:O1441,P1441:X1441,2,1),IF(OR(COUNTIF(P1441:X1441,"&gt;0")&gt;7,COUNTIF(G1441:O1441,"&gt;0")&gt;7),0,9999))</f>
        <v>0.21357732931746212</v>
      </c>
      <c r="AS1441" s="16">
        <f>IF(AR1441=9999,$BO$3,RANK(AR1441,$AR$3:$AR$1993,1))</f>
        <v>1323</v>
      </c>
      <c r="AT1441" s="16">
        <f>LOG((IFERROR(SUM(P1441:X1441)/COUNTIF(P1441:X1441, "&gt;0"),0.1))/(IFERROR(SUM(G1441:O1441)/COUNTIF(G1441:O1441, "&gt;0"),0.1)),2)</f>
        <v>-0.17819647206364156</v>
      </c>
      <c r="AU1441" s="17">
        <f>SUM(COUNTIF(P1441:X1441, "&gt;0"), COUNTIF(G1441:O1441, "&gt;0"))</f>
        <v>18</v>
      </c>
      <c r="AV1441" s="18">
        <f>$BQ$3*AS1441/$BO$3</f>
        <v>6.6549295774647891E-3</v>
      </c>
      <c r="AW1441" s="18" t="str">
        <f>IF(AR1441&lt;AV1441,AR1441,"ns")</f>
        <v>ns</v>
      </c>
      <c r="AX1441" s="19" t="str">
        <f>IF(AND(AW1441&lt;0.01,ABS(AT1441)&gt;1.5,D1441&gt;2), IF(AND(AT1441&gt;0,COUNTIF(P1441:X1441,"&gt;0")&gt;7),"IRF4_interactor_Treg", (IF(AND(AT1441&lt;0,COUNTIF(G1441:O1441, "&gt;0")&gt;7), "background_significant", "ns"))), "ns")</f>
        <v>ns</v>
      </c>
      <c r="AY1441" s="20">
        <f>IFERROR(TTEST(Y1441:AG1441,AH1441:AP1441,2,1),IF(OR(COUNTIF(AH1441:AP1441,"&gt;0")&gt;7,COUNTIF(Y1441:AG1441,"&gt;0")&gt;7),0,9999))</f>
        <v>0.1918924803955484</v>
      </c>
      <c r="AZ1441" s="20">
        <f>IF(AY1441=9999,$BO$4,RANK(AY1441,$AY$3:$AY$1993,1))</f>
        <v>1437</v>
      </c>
      <c r="BA1441" s="20">
        <f>LOG((IFERROR(SUM(AH1441:AP1441)/COUNTIF(AH1441:AP1441, "&gt;0"),0.1))/(IFERROR(SUM(Y1441:AG1441)/COUNTIF(Y1441:AG1441, "&gt;0"),0.1)),2)</f>
        <v>-0.1042678216847053</v>
      </c>
      <c r="BB1441" s="21">
        <f>SUM(COUNTIF(AH1441:AP1441, "&gt;0"), COUNTIF(Y1441:AG1441, "&gt;0"))</f>
        <v>18</v>
      </c>
      <c r="BC1441" s="22">
        <f>$BQ$3*AZ1441/$BO$4</f>
        <v>7.2211055276381912E-3</v>
      </c>
      <c r="BD1441" s="22" t="str">
        <f>IF(AY1441&lt;BC1441,AY1441,"ns")</f>
        <v>ns</v>
      </c>
      <c r="BE1441" s="23" t="str">
        <f>IF(AND(BD1441&lt;0.01,ABS(BA1441)&gt;1.5,D1441&gt;2), IF(AND(BA1441&gt;0,COUNTIF(AH1441:AP1441,"&gt;0")&gt;7),"IRF4_interactor_Th17", (IF(AND(BA1441&lt;0,COUNTIF(Y1441:AG1441, "&gt;0")&gt;7), "background_significant", "ns"))), "ns")</f>
        <v>ns</v>
      </c>
      <c r="BF1441" s="24" t="str">
        <f>IF(OR(AX1441 ="IRF4_interactor_Treg", BE1441 ="IRF4_interactor_Th17"), LOG((AVERAGE(AH1441:AP1441)+0.1)/(AVERAGE(P1441:X1441)+0.1),2),"ns")</f>
        <v>ns</v>
      </c>
      <c r="BG1441" s="24">
        <f>IF(AND(AX1441="IRF4_interactor_Treg",BE1441="IRF4_interactor_Th17"),1,IF(AX1441="IRF4_interactor_Treg","IRF4_Treg",IF(BE1441="IRF4_interactor_Th17","IRF4_Th17",0)))</f>
        <v>0</v>
      </c>
      <c r="BH1441" s="25">
        <f>IFERROR(TTEST(AH1441:AP1441,P1441:X1441,2,1),IF(OR(COUNTIF(P1441:X1441,"&gt;0")&gt;7,COUNTIF(AH1441:AP1441,"&gt;0")&gt;7),0,9999))</f>
        <v>0.8996859804603583</v>
      </c>
      <c r="BI1441" s="25">
        <f>IF(BH1441=9999,$BS$5,RANK(BH1441,$BH$3:$BH$1993,1))</f>
        <v>1885</v>
      </c>
      <c r="BJ1441" s="25">
        <f>$BQ$3*BI1441/$BO$5</f>
        <v>9.4676042189854349E-3</v>
      </c>
      <c r="BK1441" s="25" t="str">
        <f>IF(BH1441&lt;BJ1441,BH1441,"ns")</f>
        <v>ns</v>
      </c>
      <c r="BL1441" s="26">
        <f>SUM(COUNTIF(P1441:X1441, "&gt;0"), COUNTIF(AH1441:AP1441, "&gt;0"))</f>
        <v>18</v>
      </c>
    </row>
    <row r="1442" spans="1:64">
      <c r="A1442" t="s">
        <v>5647</v>
      </c>
      <c r="B1442" t="s">
        <v>5648</v>
      </c>
      <c r="C1442">
        <v>7.1633199999999997E-4</v>
      </c>
      <c r="D1442">
        <v>7</v>
      </c>
      <c r="E1442">
        <v>7</v>
      </c>
      <c r="F1442">
        <v>0</v>
      </c>
      <c r="G1442">
        <v>939786</v>
      </c>
      <c r="H1442">
        <v>922082</v>
      </c>
      <c r="I1442">
        <v>1060610</v>
      </c>
      <c r="J1442">
        <v>493043</v>
      </c>
      <c r="K1442">
        <v>455269</v>
      </c>
      <c r="L1442">
        <v>609845</v>
      </c>
      <c r="M1442">
        <v>448442</v>
      </c>
      <c r="N1442">
        <v>537583</v>
      </c>
      <c r="O1442">
        <v>579162</v>
      </c>
      <c r="P1442">
        <v>835151</v>
      </c>
      <c r="Q1442">
        <v>744530</v>
      </c>
      <c r="R1442">
        <v>840116</v>
      </c>
      <c r="S1442">
        <v>591696</v>
      </c>
      <c r="T1442">
        <v>683851</v>
      </c>
      <c r="U1442">
        <v>726549</v>
      </c>
      <c r="V1442">
        <v>702790</v>
      </c>
      <c r="W1442">
        <v>848219</v>
      </c>
      <c r="X1442">
        <v>861976</v>
      </c>
      <c r="Y1442">
        <v>832740</v>
      </c>
      <c r="Z1442">
        <v>736157</v>
      </c>
      <c r="AA1442">
        <v>819257</v>
      </c>
      <c r="AB1442">
        <v>461381</v>
      </c>
      <c r="AC1442">
        <v>494035</v>
      </c>
      <c r="AD1442">
        <v>473389</v>
      </c>
      <c r="AE1442">
        <v>251185</v>
      </c>
      <c r="AF1442">
        <v>379628</v>
      </c>
      <c r="AG1442">
        <v>440110</v>
      </c>
      <c r="AH1442">
        <v>800341</v>
      </c>
      <c r="AI1442">
        <v>846792</v>
      </c>
      <c r="AJ1442">
        <v>983120</v>
      </c>
      <c r="AK1442">
        <v>401894</v>
      </c>
      <c r="AL1442">
        <v>422187</v>
      </c>
      <c r="AM1442">
        <v>574019</v>
      </c>
      <c r="AN1442">
        <v>376607</v>
      </c>
      <c r="AO1442">
        <v>474516</v>
      </c>
      <c r="AP1442">
        <v>402096</v>
      </c>
      <c r="AR1442" s="16">
        <f>IFERROR(TTEST(G1442:O1442,P1442:X1442,2,1),IF(OR(COUNTIF(P1442:X1442,"&gt;0")&gt;7,COUNTIF(G1442:O1442,"&gt;0")&gt;7),0,9999))</f>
        <v>0.23698086240757321</v>
      </c>
      <c r="AS1442" s="16">
        <f>IF(AR1442=9999,$BO$3,RANK(AR1442,$AR$3:$AR$1993,1))</f>
        <v>1359</v>
      </c>
      <c r="AT1442" s="16">
        <f>LOG((IFERROR(SUM(P1442:X1442)/COUNTIF(P1442:X1442, "&gt;0"),0.1))/(IFERROR(SUM(G1442:O1442)/COUNTIF(G1442:O1442, "&gt;0"),0.1)),2)</f>
        <v>0.17697708247372534</v>
      </c>
      <c r="AU1442" s="17">
        <f>SUM(COUNTIF(P1442:X1442, "&gt;0"), COUNTIF(G1442:O1442, "&gt;0"))</f>
        <v>18</v>
      </c>
      <c r="AV1442" s="18">
        <f>$BQ$3*AS1442/$BO$3</f>
        <v>6.8360160965794765E-3</v>
      </c>
      <c r="AW1442" s="18" t="str">
        <f>IF(AR1442&lt;AV1442,AR1442,"ns")</f>
        <v>ns</v>
      </c>
      <c r="AX1442" s="19" t="str">
        <f>IF(AND(AW1442&lt;0.01,ABS(AT1442)&gt;1.5,D1442&gt;2), IF(AND(AT1442&gt;0,COUNTIF(P1442:X1442,"&gt;0")&gt;7),"IRF4_interactor_Treg", (IF(AND(AT1442&lt;0,COUNTIF(G1442:O1442, "&gt;0")&gt;7), "background_significant", "ns"))), "ns")</f>
        <v>ns</v>
      </c>
      <c r="AY1442" s="20">
        <f>IFERROR(TTEST(Y1442:AG1442,AH1442:AP1442,2,1),IF(OR(COUNTIF(AH1442:AP1442,"&gt;0")&gt;7,COUNTIF(Y1442:AG1442,"&gt;0")&gt;7),0,9999))</f>
        <v>0.19221469923391235</v>
      </c>
      <c r="AZ1442" s="20">
        <f>IF(AY1442=9999,$BO$4,RANK(AY1442,$AY$3:$AY$1993,1))</f>
        <v>1438</v>
      </c>
      <c r="BA1442" s="20">
        <f>LOG((IFERROR(SUM(AH1442:AP1442)/COUNTIF(AH1442:AP1442, "&gt;0"),0.1))/(IFERROR(SUM(Y1442:AG1442)/COUNTIF(Y1442:AG1442, "&gt;0"),0.1)),2)</f>
        <v>0.1117579383231601</v>
      </c>
      <c r="BB1442" s="21">
        <f>SUM(COUNTIF(AH1442:AP1442, "&gt;0"), COUNTIF(Y1442:AG1442, "&gt;0"))</f>
        <v>18</v>
      </c>
      <c r="BC1442" s="22">
        <f>$BQ$3*AZ1442/$BO$4</f>
        <v>7.2261306532663324E-3</v>
      </c>
      <c r="BD1442" s="22" t="str">
        <f>IF(AY1442&lt;BC1442,AY1442,"ns")</f>
        <v>ns</v>
      </c>
      <c r="BE1442" s="23" t="str">
        <f>IF(AND(BD1442&lt;0.01,ABS(BA1442)&gt;1.5,D1442&gt;2), IF(AND(BA1442&gt;0,COUNTIF(AH1442:AP1442,"&gt;0")&gt;7),"IRF4_interactor_Th17", (IF(AND(BA1442&lt;0,COUNTIF(Y1442:AG1442, "&gt;0")&gt;7), "background_significant", "ns"))), "ns")</f>
        <v>ns</v>
      </c>
      <c r="BF1442" s="24" t="str">
        <f>IF(OR(AX1442 ="IRF4_interactor_Treg", BE1442 ="IRF4_interactor_Th17"), LOG((AVERAGE(AH1442:AP1442)+0.1)/(AVERAGE(P1442:X1442)+0.1),2),"ns")</f>
        <v>ns</v>
      </c>
      <c r="BG1442" s="24">
        <f>IF(AND(AX1442="IRF4_interactor_Treg",BE1442="IRF4_interactor_Th17"),1,IF(AX1442="IRF4_interactor_Treg","IRF4_Treg",IF(BE1442="IRF4_interactor_Th17","IRF4_Th17",0)))</f>
        <v>0</v>
      </c>
      <c r="BH1442" s="25">
        <f>IFERROR(TTEST(AH1442:AP1442,P1442:X1442,2,1),IF(OR(COUNTIF(P1442:X1442,"&gt;0")&gt;7,COUNTIF(AH1442:AP1442,"&gt;0")&gt;7),0,9999))</f>
        <v>3.8244203568122352E-2</v>
      </c>
      <c r="BI1442" s="25">
        <f>IF(BH1442=9999,$BS$5,RANK(BH1442,$BH$3:$BH$1993,1))</f>
        <v>402</v>
      </c>
      <c r="BJ1442" s="25">
        <f>$BQ$3*BI1442/$BO$5</f>
        <v>2.0190858864892018E-3</v>
      </c>
      <c r="BK1442" s="25" t="str">
        <f>IF(BH1442&lt;BJ1442,BH1442,"ns")</f>
        <v>ns</v>
      </c>
      <c r="BL1442" s="26">
        <f>SUM(COUNTIF(P1442:X1442, "&gt;0"), COUNTIF(AH1442:AP1442, "&gt;0"))</f>
        <v>18</v>
      </c>
    </row>
    <row r="1443" spans="1:64">
      <c r="A1443" t="s">
        <v>3689</v>
      </c>
      <c r="B1443" t="s">
        <v>3690</v>
      </c>
      <c r="C1443">
        <v>4.8396700000000001E-2</v>
      </c>
      <c r="D1443">
        <v>4</v>
      </c>
      <c r="E1443">
        <v>4</v>
      </c>
      <c r="F1443">
        <v>0</v>
      </c>
      <c r="G1443">
        <v>180269</v>
      </c>
      <c r="H1443">
        <v>130291</v>
      </c>
      <c r="I1443">
        <v>151266</v>
      </c>
      <c r="J1443">
        <v>116424</v>
      </c>
      <c r="K1443">
        <v>88458.9</v>
      </c>
      <c r="L1443">
        <v>129764</v>
      </c>
      <c r="M1443">
        <v>45878.8</v>
      </c>
      <c r="N1443">
        <v>21936.3</v>
      </c>
      <c r="O1443">
        <v>11310.7</v>
      </c>
      <c r="P1443">
        <v>59858.400000000001</v>
      </c>
      <c r="Q1443">
        <v>45874.8</v>
      </c>
      <c r="R1443">
        <v>39494.1</v>
      </c>
      <c r="S1443">
        <v>156516</v>
      </c>
      <c r="T1443">
        <v>140591</v>
      </c>
      <c r="U1443">
        <v>131997</v>
      </c>
      <c r="V1443">
        <v>54833.7</v>
      </c>
      <c r="W1443">
        <v>38742.9</v>
      </c>
      <c r="X1443">
        <v>40911.9</v>
      </c>
      <c r="Y1443">
        <v>132084</v>
      </c>
      <c r="Z1443">
        <v>82150.600000000006</v>
      </c>
      <c r="AA1443">
        <v>118579</v>
      </c>
      <c r="AB1443">
        <v>118126</v>
      </c>
      <c r="AC1443">
        <v>149024</v>
      </c>
      <c r="AD1443">
        <v>129829</v>
      </c>
      <c r="AE1443">
        <v>75400</v>
      </c>
      <c r="AF1443">
        <v>60896.1</v>
      </c>
      <c r="AG1443">
        <v>53888.1</v>
      </c>
      <c r="AH1443">
        <v>140374</v>
      </c>
      <c r="AI1443">
        <v>149060</v>
      </c>
      <c r="AJ1443">
        <v>130521</v>
      </c>
      <c r="AK1443">
        <v>24402.400000000001</v>
      </c>
      <c r="AL1443">
        <v>39728.400000000001</v>
      </c>
      <c r="AM1443">
        <v>49196.1</v>
      </c>
      <c r="AN1443">
        <v>28902.400000000001</v>
      </c>
      <c r="AO1443">
        <v>50872.9</v>
      </c>
      <c r="AP1443">
        <v>57847.8</v>
      </c>
      <c r="AR1443" s="16">
        <f>IFERROR(TTEST(G1443:O1443,P1443:X1443,2,1),IF(OR(COUNTIF(P1443:X1443,"&gt;0")&gt;7,COUNTIF(G1443:O1443,"&gt;0")&gt;7),0,9999))</f>
        <v>0.43491483995478097</v>
      </c>
      <c r="AS1443" s="16">
        <f>IF(AR1443=9999,$BO$3,RANK(AR1443,$AR$3:$AR$1993,1))</f>
        <v>1573</v>
      </c>
      <c r="AT1443" s="16">
        <f>LOG((IFERROR(SUM(P1443:X1443)/COUNTIF(P1443:X1443, "&gt;0"),0.1))/(IFERROR(SUM(G1443:O1443)/COUNTIF(G1443:O1443, "&gt;0"),0.1)),2)</f>
        <v>-0.30485090820501104</v>
      </c>
      <c r="AU1443" s="17">
        <f>SUM(COUNTIF(P1443:X1443, "&gt;0"), COUNTIF(G1443:O1443, "&gt;0"))</f>
        <v>18</v>
      </c>
      <c r="AV1443" s="18">
        <f>$BQ$3*AS1443/$BO$3</f>
        <v>7.9124748490945682E-3</v>
      </c>
      <c r="AW1443" s="18" t="str">
        <f>IF(AR1443&lt;AV1443,AR1443,"ns")</f>
        <v>ns</v>
      </c>
      <c r="AX1443" s="19" t="str">
        <f>IF(AND(AW1443&lt;0.01,ABS(AT1443)&gt;1.5,D1443&gt;2), IF(AND(AT1443&gt;0,COUNTIF(P1443:X1443,"&gt;0")&gt;7),"IRF4_interactor_Treg", (IF(AND(AT1443&lt;0,COUNTIF(G1443:O1443, "&gt;0")&gt;7), "background_significant", "ns"))), "ns")</f>
        <v>ns</v>
      </c>
      <c r="AY1443" s="20">
        <f>IFERROR(TTEST(Y1443:AG1443,AH1443:AP1443,2,1),IF(OR(COUNTIF(AH1443:AP1443,"&gt;0")&gt;7,COUNTIF(Y1443:AG1443,"&gt;0")&gt;7),0,9999))</f>
        <v>0.19306835169513981</v>
      </c>
      <c r="AZ1443" s="20">
        <f>IF(AY1443=9999,$BO$4,RANK(AY1443,$AY$3:$AY$1993,1))</f>
        <v>1439</v>
      </c>
      <c r="BA1443" s="20">
        <f>LOG((IFERROR(SUM(AH1443:AP1443)/COUNTIF(AH1443:AP1443, "&gt;0"),0.1))/(IFERROR(SUM(Y1443:AG1443)/COUNTIF(Y1443:AG1443, "&gt;0"),0.1)),2)</f>
        <v>-0.45548898411761107</v>
      </c>
      <c r="BB1443" s="21">
        <f>SUM(COUNTIF(AH1443:AP1443, "&gt;0"), COUNTIF(Y1443:AG1443, "&gt;0"))</f>
        <v>18</v>
      </c>
      <c r="BC1443" s="22">
        <f>$BQ$3*AZ1443/$BO$4</f>
        <v>7.2311557788944728E-3</v>
      </c>
      <c r="BD1443" s="22" t="str">
        <f>IF(AY1443&lt;BC1443,AY1443,"ns")</f>
        <v>ns</v>
      </c>
      <c r="BE1443" s="23" t="str">
        <f>IF(AND(BD1443&lt;0.01,ABS(BA1443)&gt;1.5,D1443&gt;2), IF(AND(BA1443&gt;0,COUNTIF(AH1443:AP1443,"&gt;0")&gt;7),"IRF4_interactor_Th17", (IF(AND(BA1443&lt;0,COUNTIF(Y1443:AG1443, "&gt;0")&gt;7), "background_significant", "ns"))), "ns")</f>
        <v>ns</v>
      </c>
      <c r="BF1443" s="24" t="str">
        <f>IF(OR(AX1443 ="IRF4_interactor_Treg", BE1443 ="IRF4_interactor_Th17"), LOG((AVERAGE(AH1443:AP1443)+0.1)/(AVERAGE(P1443:X1443)+0.1),2),"ns")</f>
        <v>ns</v>
      </c>
      <c r="BG1443" s="24">
        <f>IF(AND(AX1443="IRF4_interactor_Treg",BE1443="IRF4_interactor_Th17"),1,IF(AX1443="IRF4_interactor_Treg","IRF4_Treg",IF(BE1443="IRF4_interactor_Th17","IRF4_Th17",0)))</f>
        <v>0</v>
      </c>
      <c r="BH1443" s="25">
        <f>IFERROR(TTEST(AH1443:AP1443,P1443:X1443,2,1),IF(OR(COUNTIF(P1443:X1443,"&gt;0")&gt;7,COUNTIF(AH1443:AP1443,"&gt;0")&gt;7),0,9999))</f>
        <v>0.88836141536115021</v>
      </c>
      <c r="BI1443" s="25">
        <f>IF(BH1443=9999,$BS$5,RANK(BH1443,$BH$3:$BH$1993,1))</f>
        <v>1872</v>
      </c>
      <c r="BJ1443" s="25">
        <f>$BQ$3*BI1443/$BO$5</f>
        <v>9.4023103967855338E-3</v>
      </c>
      <c r="BK1443" s="25" t="str">
        <f>IF(BH1443&lt;BJ1443,BH1443,"ns")</f>
        <v>ns</v>
      </c>
      <c r="BL1443" s="26">
        <f>SUM(COUNTIF(P1443:X1443, "&gt;0"), COUNTIF(AH1443:AP1443, "&gt;0"))</f>
        <v>18</v>
      </c>
    </row>
    <row r="1444" spans="1:64">
      <c r="A1444" t="s">
        <v>2847</v>
      </c>
      <c r="B1444" t="s">
        <v>2848</v>
      </c>
      <c r="C1444">
        <v>1.5377999999999999E-2</v>
      </c>
      <c r="D1444">
        <v>3</v>
      </c>
      <c r="E1444">
        <v>3</v>
      </c>
      <c r="F1444">
        <v>0</v>
      </c>
      <c r="G1444">
        <v>54781.599999999999</v>
      </c>
      <c r="H1444">
        <v>42216.2</v>
      </c>
      <c r="I1444">
        <v>61298.7</v>
      </c>
      <c r="J1444">
        <v>47829.599999999999</v>
      </c>
      <c r="K1444">
        <v>42235.1</v>
      </c>
      <c r="L1444">
        <v>48704.7</v>
      </c>
      <c r="M1444">
        <v>28008.1</v>
      </c>
      <c r="N1444">
        <v>28827.4</v>
      </c>
      <c r="O1444">
        <v>37563.599999999999</v>
      </c>
      <c r="P1444">
        <v>43928.3</v>
      </c>
      <c r="Q1444">
        <v>46313.2</v>
      </c>
      <c r="R1444">
        <v>36152.199999999997</v>
      </c>
      <c r="S1444">
        <v>50315.8</v>
      </c>
      <c r="T1444">
        <v>82993.100000000006</v>
      </c>
      <c r="U1444">
        <v>95889.600000000006</v>
      </c>
      <c r="V1444">
        <v>53420.4</v>
      </c>
      <c r="W1444">
        <v>66539.199999999997</v>
      </c>
      <c r="X1444">
        <v>53865.8</v>
      </c>
      <c r="Y1444">
        <v>43659.8</v>
      </c>
      <c r="Z1444">
        <v>29257.9</v>
      </c>
      <c r="AA1444">
        <v>41077.800000000003</v>
      </c>
      <c r="AB1444">
        <v>29744.3</v>
      </c>
      <c r="AC1444">
        <v>28616.6</v>
      </c>
      <c r="AD1444">
        <v>43198.7</v>
      </c>
      <c r="AE1444">
        <v>16389.7</v>
      </c>
      <c r="AF1444">
        <v>52976</v>
      </c>
      <c r="AG1444">
        <v>24080.5</v>
      </c>
      <c r="AH1444">
        <v>34546</v>
      </c>
      <c r="AI1444">
        <v>25977.5</v>
      </c>
      <c r="AJ1444">
        <v>29812.400000000001</v>
      </c>
      <c r="AK1444">
        <v>32702.1</v>
      </c>
      <c r="AL1444">
        <v>39334.800000000003</v>
      </c>
      <c r="AM1444">
        <v>60807.5</v>
      </c>
      <c r="AN1444">
        <v>41311.599999999999</v>
      </c>
      <c r="AO1444">
        <v>69129.7</v>
      </c>
      <c r="AP1444">
        <v>28485.7</v>
      </c>
      <c r="AR1444" s="16">
        <f>IFERROR(TTEST(G1444:O1444,P1444:X1444,2,1),IF(OR(COUNTIF(P1444:X1444,"&gt;0")&gt;7,COUNTIF(G1444:O1444,"&gt;0")&gt;7),0,9999))</f>
        <v>9.9645258485421981E-2</v>
      </c>
      <c r="AS1444" s="16">
        <f>IF(AR1444=9999,$BO$3,RANK(AR1444,$AR$3:$AR$1993,1))</f>
        <v>1140</v>
      </c>
      <c r="AT1444" s="16">
        <f>LOG((IFERROR(SUM(P1444:X1444)/COUNTIF(P1444:X1444, "&gt;0"),0.1))/(IFERROR(SUM(G1444:O1444)/COUNTIF(G1444:O1444, "&gt;0"),0.1)),2)</f>
        <v>0.4355228315144547</v>
      </c>
      <c r="AU1444" s="17">
        <f>SUM(COUNTIF(P1444:X1444, "&gt;0"), COUNTIF(G1444:O1444, "&gt;0"))</f>
        <v>18</v>
      </c>
      <c r="AV1444" s="18">
        <f>$BQ$3*AS1444/$BO$3</f>
        <v>5.7344064386317907E-3</v>
      </c>
      <c r="AW1444" s="18" t="str">
        <f>IF(AR1444&lt;AV1444,AR1444,"ns")</f>
        <v>ns</v>
      </c>
      <c r="AX1444" s="19" t="str">
        <f>IF(AND(AW1444&lt;0.01,ABS(AT1444)&gt;1.5,D1444&gt;2), IF(AND(AT1444&gt;0,COUNTIF(P1444:X1444,"&gt;0")&gt;7),"IRF4_interactor_Treg", (IF(AND(AT1444&lt;0,COUNTIF(G1444:O1444, "&gt;0")&gt;7), "background_significant", "ns"))), "ns")</f>
        <v>ns</v>
      </c>
      <c r="AY1444" s="20">
        <f>IFERROR(TTEST(Y1444:AG1444,AH1444:AP1444,2,1),IF(OR(COUNTIF(AH1444:AP1444,"&gt;0")&gt;7,COUNTIF(Y1444:AG1444,"&gt;0")&gt;7),0,9999))</f>
        <v>0.19326465004603047</v>
      </c>
      <c r="AZ1444" s="20">
        <f>IF(AY1444=9999,$BO$4,RANK(AY1444,$AY$3:$AY$1993,1))</f>
        <v>1440</v>
      </c>
      <c r="BA1444" s="20">
        <f>LOG((IFERROR(SUM(AH1444:AP1444)/COUNTIF(AH1444:AP1444, "&gt;0"),0.1))/(IFERROR(SUM(Y1444:AG1444)/COUNTIF(Y1444:AG1444, "&gt;0"),0.1)),2)</f>
        <v>0.22880435380026193</v>
      </c>
      <c r="BB1444" s="21">
        <f>SUM(COUNTIF(AH1444:AP1444, "&gt;0"), COUNTIF(Y1444:AG1444, "&gt;0"))</f>
        <v>18</v>
      </c>
      <c r="BC1444" s="22">
        <f>$BQ$3*AZ1444/$BO$4</f>
        <v>7.2361809045226131E-3</v>
      </c>
      <c r="BD1444" s="22" t="str">
        <f>IF(AY1444&lt;BC1444,AY1444,"ns")</f>
        <v>ns</v>
      </c>
      <c r="BE1444" s="23" t="str">
        <f>IF(AND(BD1444&lt;0.01,ABS(BA1444)&gt;1.5,D1444&gt;2), IF(AND(BA1444&gt;0,COUNTIF(AH1444:AP1444,"&gt;0")&gt;7),"IRF4_interactor_Th17", (IF(AND(BA1444&lt;0,COUNTIF(Y1444:AG1444, "&gt;0")&gt;7), "background_significant", "ns"))), "ns")</f>
        <v>ns</v>
      </c>
      <c r="BF1444" s="24" t="str">
        <f>IF(OR(AX1444 ="IRF4_interactor_Treg", BE1444 ="IRF4_interactor_Th17"), LOG((AVERAGE(AH1444:AP1444)+0.1)/(AVERAGE(P1444:X1444)+0.1),2),"ns")</f>
        <v>ns</v>
      </c>
      <c r="BG1444" s="24">
        <f>IF(AND(AX1444="IRF4_interactor_Treg",BE1444="IRF4_interactor_Th17"),1,IF(AX1444="IRF4_interactor_Treg","IRF4_Treg",IF(BE1444="IRF4_interactor_Th17","IRF4_Th17",0)))</f>
        <v>0</v>
      </c>
      <c r="BH1444" s="25">
        <f>IFERROR(TTEST(AH1444:AP1444,P1444:X1444,2,1),IF(OR(COUNTIF(P1444:X1444,"&gt;0")&gt;7,COUNTIF(AH1444:AP1444,"&gt;0")&gt;7),0,9999))</f>
        <v>4.8560756235569245E-3</v>
      </c>
      <c r="BI1444" s="25">
        <f>IF(BH1444=9999,$BS$5,RANK(BH1444,$BH$3:$BH$1993,1))</f>
        <v>150</v>
      </c>
      <c r="BJ1444" s="25">
        <f>$BQ$3*BI1444/$BO$5</f>
        <v>7.5339025615268711E-4</v>
      </c>
      <c r="BK1444" s="25" t="str">
        <f>IF(BH1444&lt;BJ1444,BH1444,"ns")</f>
        <v>ns</v>
      </c>
      <c r="BL1444" s="26">
        <f>SUM(COUNTIF(P1444:X1444, "&gt;0"), COUNTIF(AH1444:AP1444, "&gt;0"))</f>
        <v>18</v>
      </c>
    </row>
    <row r="1445" spans="1:64">
      <c r="A1445" t="s">
        <v>4931</v>
      </c>
      <c r="B1445" t="s">
        <v>4932</v>
      </c>
      <c r="C1445">
        <v>7.1633199999999997E-4</v>
      </c>
      <c r="D1445">
        <v>9</v>
      </c>
      <c r="E1445">
        <v>9</v>
      </c>
      <c r="F1445">
        <v>0</v>
      </c>
      <c r="G1445">
        <v>447803</v>
      </c>
      <c r="H1445">
        <v>459093</v>
      </c>
      <c r="I1445">
        <v>533368</v>
      </c>
      <c r="J1445">
        <v>314377</v>
      </c>
      <c r="K1445">
        <v>356319</v>
      </c>
      <c r="L1445">
        <v>384901</v>
      </c>
      <c r="M1445">
        <v>236310</v>
      </c>
      <c r="N1445">
        <v>248236</v>
      </c>
      <c r="O1445">
        <v>297768</v>
      </c>
      <c r="P1445">
        <v>328744</v>
      </c>
      <c r="Q1445">
        <v>283635</v>
      </c>
      <c r="R1445">
        <v>342835</v>
      </c>
      <c r="S1445">
        <v>443427</v>
      </c>
      <c r="T1445">
        <v>493460</v>
      </c>
      <c r="U1445">
        <v>533040</v>
      </c>
      <c r="V1445">
        <v>271103</v>
      </c>
      <c r="W1445">
        <v>311233</v>
      </c>
      <c r="X1445">
        <v>351011</v>
      </c>
      <c r="Y1445">
        <v>579062</v>
      </c>
      <c r="Z1445">
        <v>599053</v>
      </c>
      <c r="AA1445">
        <v>667115</v>
      </c>
      <c r="AB1445">
        <v>356030</v>
      </c>
      <c r="AC1445">
        <v>378931</v>
      </c>
      <c r="AD1445">
        <v>454773</v>
      </c>
      <c r="AE1445">
        <v>207689</v>
      </c>
      <c r="AF1445">
        <v>278710</v>
      </c>
      <c r="AG1445">
        <v>305015</v>
      </c>
      <c r="AH1445">
        <v>560201</v>
      </c>
      <c r="AI1445">
        <v>593214</v>
      </c>
      <c r="AJ1445">
        <v>656067</v>
      </c>
      <c r="AK1445">
        <v>417459</v>
      </c>
      <c r="AL1445">
        <v>484944</v>
      </c>
      <c r="AM1445">
        <v>427491</v>
      </c>
      <c r="AN1445">
        <v>276826</v>
      </c>
      <c r="AO1445">
        <v>383263</v>
      </c>
      <c r="AP1445">
        <v>271734</v>
      </c>
      <c r="AR1445" s="16">
        <f>IFERROR(TTEST(G1445:O1445,P1445:X1445,2,1),IF(OR(COUNTIF(P1445:X1445,"&gt;0")&gt;7,COUNTIF(G1445:O1445,"&gt;0")&gt;7),0,9999))</f>
        <v>0.84784008229399599</v>
      </c>
      <c r="AS1445" s="16">
        <f>IF(AR1445=9999,$BO$3,RANK(AR1445,$AR$3:$AR$1993,1))</f>
        <v>1891</v>
      </c>
      <c r="AT1445" s="16">
        <f>LOG((IFERROR(SUM(P1445:X1445)/COUNTIF(P1445:X1445, "&gt;0"),0.1))/(IFERROR(SUM(G1445:O1445)/COUNTIF(G1445:O1445, "&gt;0"),0.1)),2)</f>
        <v>3.4919001715372315E-2</v>
      </c>
      <c r="AU1445" s="17">
        <f>SUM(COUNTIF(P1445:X1445, "&gt;0"), COUNTIF(G1445:O1445, "&gt;0"))</f>
        <v>18</v>
      </c>
      <c r="AV1445" s="18">
        <f>$BQ$3*AS1445/$BO$3</f>
        <v>9.5120724346076466E-3</v>
      </c>
      <c r="AW1445" s="18" t="str">
        <f>IF(AR1445&lt;AV1445,AR1445,"ns")</f>
        <v>ns</v>
      </c>
      <c r="AX1445" s="19" t="str">
        <f>IF(AND(AW1445&lt;0.01,ABS(AT1445)&gt;1.5,D1445&gt;2), IF(AND(AT1445&gt;0,COUNTIF(P1445:X1445,"&gt;0")&gt;7),"IRF4_interactor_Treg", (IF(AND(AT1445&lt;0,COUNTIF(G1445:O1445, "&gt;0")&gt;7), "background_significant", "ns"))), "ns")</f>
        <v>ns</v>
      </c>
      <c r="AY1445" s="20">
        <f>IFERROR(TTEST(Y1445:AG1445,AH1445:AP1445,2,1),IF(OR(COUNTIF(AH1445:AP1445,"&gt;0")&gt;7,COUNTIF(Y1445:AG1445,"&gt;0")&gt;7),0,9999))</f>
        <v>0.19342362305544411</v>
      </c>
      <c r="AZ1445" s="20">
        <f>IF(AY1445=9999,$BO$4,RANK(AY1445,$AY$3:$AY$1993,1))</f>
        <v>1441</v>
      </c>
      <c r="BA1445" s="20">
        <f>LOG((IFERROR(SUM(AH1445:AP1445)/COUNTIF(AH1445:AP1445, "&gt;0"),0.1))/(IFERROR(SUM(Y1445:AG1445)/COUNTIF(Y1445:AG1445, "&gt;0"),0.1)),2)</f>
        <v>8.9474340466468655E-2</v>
      </c>
      <c r="BB1445" s="21">
        <f>SUM(COUNTIF(AH1445:AP1445, "&gt;0"), COUNTIF(Y1445:AG1445, "&gt;0"))</f>
        <v>18</v>
      </c>
      <c r="BC1445" s="22">
        <f>$BQ$3*AZ1445/$BO$4</f>
        <v>7.2412060301507535E-3</v>
      </c>
      <c r="BD1445" s="22" t="str">
        <f>IF(AY1445&lt;BC1445,AY1445,"ns")</f>
        <v>ns</v>
      </c>
      <c r="BE1445" s="23" t="str">
        <f>IF(AND(BD1445&lt;0.01,ABS(BA1445)&gt;1.5,D1445&gt;2), IF(AND(BA1445&gt;0,COUNTIF(AH1445:AP1445,"&gt;0")&gt;7),"IRF4_interactor_Th17", (IF(AND(BA1445&lt;0,COUNTIF(Y1445:AG1445, "&gt;0")&gt;7), "background_significant", "ns"))), "ns")</f>
        <v>ns</v>
      </c>
      <c r="BF1445" s="24" t="str">
        <f>IF(OR(AX1445 ="IRF4_interactor_Treg", BE1445 ="IRF4_interactor_Th17"), LOG((AVERAGE(AH1445:AP1445)+0.1)/(AVERAGE(P1445:X1445)+0.1),2),"ns")</f>
        <v>ns</v>
      </c>
      <c r="BG1445" s="24">
        <f>IF(AND(AX1445="IRF4_interactor_Treg",BE1445="IRF4_interactor_Th17"),1,IF(AX1445="IRF4_interactor_Treg","IRF4_Treg",IF(BE1445="IRF4_interactor_Th17","IRF4_Th17",0)))</f>
        <v>0</v>
      </c>
      <c r="BH1445" s="25">
        <f>IFERROR(TTEST(AH1445:AP1445,P1445:X1445,2,1),IF(OR(COUNTIF(P1445:X1445,"&gt;0")&gt;7,COUNTIF(AH1445:AP1445,"&gt;0")&gt;7),0,9999))</f>
        <v>0.18485477412982235</v>
      </c>
      <c r="BI1445" s="25">
        <f>IF(BH1445=9999,$BS$5,RANK(BH1445,$BH$3:$BH$1993,1))</f>
        <v>909</v>
      </c>
      <c r="BJ1445" s="25">
        <f>$BQ$3*BI1445/$BO$5</f>
        <v>4.565544952285284E-3</v>
      </c>
      <c r="BK1445" s="25" t="str">
        <f>IF(BH1445&lt;BJ1445,BH1445,"ns")</f>
        <v>ns</v>
      </c>
      <c r="BL1445" s="26">
        <f>SUM(COUNTIF(P1445:X1445, "&gt;0"), COUNTIF(AH1445:AP1445, "&gt;0"))</f>
        <v>18</v>
      </c>
    </row>
    <row r="1446" spans="1:64">
      <c r="A1446" t="s">
        <v>1907</v>
      </c>
      <c r="B1446" t="s">
        <v>1908</v>
      </c>
      <c r="C1446">
        <v>7.1633199999999997E-4</v>
      </c>
      <c r="D1446">
        <v>4</v>
      </c>
      <c r="E1446">
        <v>4</v>
      </c>
      <c r="F1446">
        <v>0</v>
      </c>
      <c r="G1446">
        <v>1933280</v>
      </c>
      <c r="H1446">
        <v>1504270</v>
      </c>
      <c r="I1446">
        <v>1784330</v>
      </c>
      <c r="J1446">
        <v>789793</v>
      </c>
      <c r="K1446">
        <v>629354</v>
      </c>
      <c r="L1446">
        <v>762705</v>
      </c>
      <c r="M1446">
        <v>522630</v>
      </c>
      <c r="N1446">
        <v>486935</v>
      </c>
      <c r="O1446">
        <v>422538</v>
      </c>
      <c r="P1446">
        <v>1053740</v>
      </c>
      <c r="Q1446">
        <v>755144</v>
      </c>
      <c r="R1446">
        <v>676975</v>
      </c>
      <c r="S1446">
        <v>1087070</v>
      </c>
      <c r="T1446">
        <v>735192</v>
      </c>
      <c r="U1446">
        <v>1061370</v>
      </c>
      <c r="V1446">
        <v>699148</v>
      </c>
      <c r="W1446">
        <v>500018</v>
      </c>
      <c r="X1446">
        <v>701639</v>
      </c>
      <c r="Y1446">
        <v>942022</v>
      </c>
      <c r="Z1446">
        <v>593256</v>
      </c>
      <c r="AA1446">
        <v>589119</v>
      </c>
      <c r="AB1446">
        <v>700429</v>
      </c>
      <c r="AC1446">
        <v>552641</v>
      </c>
      <c r="AD1446">
        <v>703095</v>
      </c>
      <c r="AE1446">
        <v>366773</v>
      </c>
      <c r="AF1446">
        <v>512734</v>
      </c>
      <c r="AG1446">
        <v>620530</v>
      </c>
      <c r="AH1446">
        <v>1373150</v>
      </c>
      <c r="AI1446">
        <v>955915</v>
      </c>
      <c r="AJ1446">
        <v>1042110</v>
      </c>
      <c r="AK1446">
        <v>509734</v>
      </c>
      <c r="AL1446">
        <v>351254</v>
      </c>
      <c r="AM1446">
        <v>414568</v>
      </c>
      <c r="AN1446">
        <v>583364</v>
      </c>
      <c r="AO1446">
        <v>880370</v>
      </c>
      <c r="AP1446">
        <v>729810</v>
      </c>
      <c r="AR1446" s="16">
        <f>IFERROR(TTEST(G1446:O1446,P1446:X1446,2,1),IF(OR(COUNTIF(P1446:X1446,"&gt;0")&gt;7,COUNTIF(G1446:O1446,"&gt;0")&gt;7),0,9999))</f>
        <v>0.38559218160037001</v>
      </c>
      <c r="AS1446" s="16">
        <f>IF(AR1446=9999,$BO$3,RANK(AR1446,$AR$3:$AR$1993,1))</f>
        <v>1526</v>
      </c>
      <c r="AT1446" s="16">
        <f>LOG((IFERROR(SUM(P1446:X1446)/COUNTIF(P1446:X1446, "&gt;0"),0.1))/(IFERROR(SUM(G1446:O1446)/COUNTIF(G1446:O1446, "&gt;0"),0.1)),2)</f>
        <v>-0.28135237545538011</v>
      </c>
      <c r="AU1446" s="17">
        <f>SUM(COUNTIF(P1446:X1446, "&gt;0"), COUNTIF(G1446:O1446, "&gt;0"))</f>
        <v>18</v>
      </c>
      <c r="AV1446" s="18">
        <f>$BQ$3*AS1446/$BO$3</f>
        <v>7.6760563380281685E-3</v>
      </c>
      <c r="AW1446" s="18" t="str">
        <f>IF(AR1446&lt;AV1446,AR1446,"ns")</f>
        <v>ns</v>
      </c>
      <c r="AX1446" s="19" t="str">
        <f>IF(AND(AW1446&lt;0.01,ABS(AT1446)&gt;1.5,D1446&gt;2), IF(AND(AT1446&gt;0,COUNTIF(P1446:X1446,"&gt;0")&gt;7),"IRF4_interactor_Treg", (IF(AND(AT1446&lt;0,COUNTIF(G1446:O1446, "&gt;0")&gt;7), "background_significant", "ns"))), "ns")</f>
        <v>ns</v>
      </c>
      <c r="AY1446" s="20">
        <f>IFERROR(TTEST(Y1446:AG1446,AH1446:AP1446,2,1),IF(OR(COUNTIF(AH1446:AP1446,"&gt;0")&gt;7,COUNTIF(Y1446:AG1446,"&gt;0")&gt;7),0,9999))</f>
        <v>0.19365664396355442</v>
      </c>
      <c r="AZ1446" s="20">
        <f>IF(AY1446=9999,$BO$4,RANK(AY1446,$AY$3:$AY$1993,1))</f>
        <v>1442</v>
      </c>
      <c r="BA1446" s="20">
        <f>LOG((IFERROR(SUM(AH1446:AP1446)/COUNTIF(AH1446:AP1446, "&gt;0"),0.1))/(IFERROR(SUM(Y1446:AG1446)/COUNTIF(Y1446:AG1446, "&gt;0"),0.1)),2)</f>
        <v>0.29363434334118543</v>
      </c>
      <c r="BB1446" s="21">
        <f>SUM(COUNTIF(AH1446:AP1446, "&gt;0"), COUNTIF(Y1446:AG1446, "&gt;0"))</f>
        <v>18</v>
      </c>
      <c r="BC1446" s="22">
        <f>$BQ$3*AZ1446/$BO$4</f>
        <v>7.2462311557788947E-3</v>
      </c>
      <c r="BD1446" s="22" t="str">
        <f>IF(AY1446&lt;BC1446,AY1446,"ns")</f>
        <v>ns</v>
      </c>
      <c r="BE1446" s="23" t="str">
        <f>IF(AND(BD1446&lt;0.01,ABS(BA1446)&gt;1.5,D1446&gt;2), IF(AND(BA1446&gt;0,COUNTIF(AH1446:AP1446,"&gt;0")&gt;7),"IRF4_interactor_Th17", (IF(AND(BA1446&lt;0,COUNTIF(Y1446:AG1446, "&gt;0")&gt;7), "background_significant", "ns"))), "ns")</f>
        <v>ns</v>
      </c>
      <c r="BF1446" s="24" t="str">
        <f>IF(OR(AX1446 ="IRF4_interactor_Treg", BE1446 ="IRF4_interactor_Th17"), LOG((AVERAGE(AH1446:AP1446)+0.1)/(AVERAGE(P1446:X1446)+0.1),2),"ns")</f>
        <v>ns</v>
      </c>
      <c r="BG1446" s="24">
        <f>IF(AND(AX1446="IRF4_interactor_Treg",BE1446="IRF4_interactor_Th17"),1,IF(AX1446="IRF4_interactor_Treg","IRF4_Treg",IF(BE1446="IRF4_interactor_Th17","IRF4_Th17",0)))</f>
        <v>0</v>
      </c>
      <c r="BH1446" s="25">
        <f>IFERROR(TTEST(AH1446:AP1446,P1446:X1446,2,1),IF(OR(COUNTIF(P1446:X1446,"&gt;0")&gt;7,COUNTIF(AH1446:AP1446,"&gt;0")&gt;7),0,9999))</f>
        <v>0.73262362839660045</v>
      </c>
      <c r="BI1446" s="25">
        <f>IF(BH1446=9999,$BS$5,RANK(BH1446,$BH$3:$BH$1993,1))</f>
        <v>1718</v>
      </c>
      <c r="BJ1446" s="25">
        <f>$BQ$3*BI1446/$BO$5</f>
        <v>8.6288297338021087E-3</v>
      </c>
      <c r="BK1446" s="25" t="str">
        <f>IF(BH1446&lt;BJ1446,BH1446,"ns")</f>
        <v>ns</v>
      </c>
      <c r="BL1446" s="26">
        <f>SUM(COUNTIF(P1446:X1446, "&gt;0"), COUNTIF(AH1446:AP1446, "&gt;0"))</f>
        <v>18</v>
      </c>
    </row>
    <row r="1447" spans="1:64">
      <c r="A1447" t="s">
        <v>4387</v>
      </c>
      <c r="B1447" t="s">
        <v>4388</v>
      </c>
      <c r="C1447">
        <v>4.35479E-2</v>
      </c>
      <c r="D1447">
        <v>4</v>
      </c>
      <c r="E1447">
        <v>4</v>
      </c>
      <c r="F1447">
        <v>0</v>
      </c>
      <c r="G1447">
        <v>75326.100000000006</v>
      </c>
      <c r="H1447">
        <v>103874</v>
      </c>
      <c r="I1447">
        <v>53239.8</v>
      </c>
      <c r="J1447">
        <v>85033.600000000006</v>
      </c>
      <c r="K1447">
        <v>63390</v>
      </c>
      <c r="L1447">
        <v>87809.2</v>
      </c>
      <c r="M1447">
        <v>48677.5</v>
      </c>
      <c r="N1447">
        <v>63154.5</v>
      </c>
      <c r="O1447">
        <v>62607.1</v>
      </c>
      <c r="P1447">
        <v>52689</v>
      </c>
      <c r="Q1447">
        <v>62781.8</v>
      </c>
      <c r="R1447">
        <v>68790.899999999994</v>
      </c>
      <c r="S1447">
        <v>61994.5</v>
      </c>
      <c r="T1447">
        <v>20846.8</v>
      </c>
      <c r="U1447">
        <v>101741</v>
      </c>
      <c r="V1447">
        <v>65415.3</v>
      </c>
      <c r="W1447">
        <v>24186.7</v>
      </c>
      <c r="X1447">
        <v>63046.400000000001</v>
      </c>
      <c r="Y1447">
        <v>179536</v>
      </c>
      <c r="Z1447">
        <v>175272</v>
      </c>
      <c r="AA1447">
        <v>187105</v>
      </c>
      <c r="AB1447">
        <v>28707.4</v>
      </c>
      <c r="AC1447">
        <v>41916.800000000003</v>
      </c>
      <c r="AD1447">
        <v>48676.5</v>
      </c>
      <c r="AE1447">
        <v>219062</v>
      </c>
      <c r="AF1447">
        <v>274471</v>
      </c>
      <c r="AG1447">
        <v>322133</v>
      </c>
      <c r="AH1447">
        <v>87259.199999999997</v>
      </c>
      <c r="AI1447">
        <v>95530.3</v>
      </c>
      <c r="AJ1447">
        <v>150514</v>
      </c>
      <c r="AK1447">
        <v>59447.4</v>
      </c>
      <c r="AL1447">
        <v>97500.1</v>
      </c>
      <c r="AM1447">
        <v>104308</v>
      </c>
      <c r="AN1447">
        <v>161410</v>
      </c>
      <c r="AO1447">
        <v>246444</v>
      </c>
      <c r="AP1447">
        <v>186633</v>
      </c>
      <c r="AR1447" s="16">
        <f>IFERROR(TTEST(G1447:O1447,P1447:X1447,2,1),IF(OR(COUNTIF(P1447:X1447,"&gt;0")&gt;7,COUNTIF(G1447:O1447,"&gt;0")&gt;7),0,9999))</f>
        <v>0.14816812143853722</v>
      </c>
      <c r="AS1447" s="16">
        <f>IF(AR1447=9999,$BO$3,RANK(AR1447,$AR$3:$AR$1993,1))</f>
        <v>1231</v>
      </c>
      <c r="AT1447" s="16">
        <f>LOG((IFERROR(SUM(P1447:X1447)/COUNTIF(P1447:X1447, "&gt;0"),0.1))/(IFERROR(SUM(G1447:O1447)/COUNTIF(G1447:O1447, "&gt;0"),0.1)),2)</f>
        <v>-0.3024233330047999</v>
      </c>
      <c r="AU1447" s="17">
        <f>SUM(COUNTIF(P1447:X1447, "&gt;0"), COUNTIF(G1447:O1447, "&gt;0"))</f>
        <v>18</v>
      </c>
      <c r="AV1447" s="18">
        <f>$BQ$3*AS1447/$BO$3</f>
        <v>6.1921529175050305E-3</v>
      </c>
      <c r="AW1447" s="18" t="str">
        <f>IF(AR1447&lt;AV1447,AR1447,"ns")</f>
        <v>ns</v>
      </c>
      <c r="AX1447" s="19" t="str">
        <f>IF(AND(AW1447&lt;0.01,ABS(AT1447)&gt;1.5,D1447&gt;2), IF(AND(AT1447&gt;0,COUNTIF(P1447:X1447,"&gt;0")&gt;7),"IRF4_interactor_Treg", (IF(AND(AT1447&lt;0,COUNTIF(G1447:O1447, "&gt;0")&gt;7), "background_significant", "ns"))), "ns")</f>
        <v>ns</v>
      </c>
      <c r="AY1447" s="20">
        <f>IFERROR(TTEST(Y1447:AG1447,AH1447:AP1447,2,1),IF(OR(COUNTIF(AH1447:AP1447,"&gt;0")&gt;7,COUNTIF(Y1447:AG1447,"&gt;0")&gt;7),0,9999))</f>
        <v>0.19384187267277458</v>
      </c>
      <c r="AZ1447" s="20">
        <f>IF(AY1447=9999,$BO$4,RANK(AY1447,$AY$3:$AY$1993,1))</f>
        <v>1443</v>
      </c>
      <c r="BA1447" s="20">
        <f>LOG((IFERROR(SUM(AH1447:AP1447)/COUNTIF(AH1447:AP1447, "&gt;0"),0.1))/(IFERROR(SUM(Y1447:AG1447)/COUNTIF(Y1447:AG1447, "&gt;0"),0.1)),2)</f>
        <v>-0.31274778646684975</v>
      </c>
      <c r="BB1447" s="21">
        <f>SUM(COUNTIF(AH1447:AP1447, "&gt;0"), COUNTIF(Y1447:AG1447, "&gt;0"))</f>
        <v>18</v>
      </c>
      <c r="BC1447" s="22">
        <f>$BQ$3*AZ1447/$BO$4</f>
        <v>7.251256281407035E-3</v>
      </c>
      <c r="BD1447" s="22" t="str">
        <f>IF(AY1447&lt;BC1447,AY1447,"ns")</f>
        <v>ns</v>
      </c>
      <c r="BE1447" s="23" t="str">
        <f>IF(AND(BD1447&lt;0.01,ABS(BA1447)&gt;1.5,D1447&gt;2), IF(AND(BA1447&gt;0,COUNTIF(AH1447:AP1447,"&gt;0")&gt;7),"IRF4_interactor_Th17", (IF(AND(BA1447&lt;0,COUNTIF(Y1447:AG1447, "&gt;0")&gt;7), "background_significant", "ns"))), "ns")</f>
        <v>ns</v>
      </c>
      <c r="BF1447" s="24" t="str">
        <f>IF(OR(AX1447 ="IRF4_interactor_Treg", BE1447 ="IRF4_interactor_Th17"), LOG((AVERAGE(AH1447:AP1447)+0.1)/(AVERAGE(P1447:X1447)+0.1),2),"ns")</f>
        <v>ns</v>
      </c>
      <c r="BG1447" s="24">
        <f>IF(AND(AX1447="IRF4_interactor_Treg",BE1447="IRF4_interactor_Th17"),1,IF(AX1447="IRF4_interactor_Treg","IRF4_Treg",IF(BE1447="IRF4_interactor_Th17","IRF4_Th17",0)))</f>
        <v>0</v>
      </c>
      <c r="BH1447" s="25">
        <f>IFERROR(TTEST(AH1447:AP1447,P1447:X1447,2,1),IF(OR(COUNTIF(P1447:X1447,"&gt;0")&gt;7,COUNTIF(AH1447:AP1447,"&gt;0")&gt;7),0,9999))</f>
        <v>1.3026625219595073E-2</v>
      </c>
      <c r="BI1447" s="25">
        <f>IF(BH1447=9999,$BS$5,RANK(BH1447,$BH$3:$BH$1993,1))</f>
        <v>244</v>
      </c>
      <c r="BJ1447" s="25">
        <f>$BQ$3*BI1447/$BO$5</f>
        <v>1.2255148166750377E-3</v>
      </c>
      <c r="BK1447" s="25" t="str">
        <f>IF(BH1447&lt;BJ1447,BH1447,"ns")</f>
        <v>ns</v>
      </c>
      <c r="BL1447" s="26">
        <f>SUM(COUNTIF(P1447:X1447, "&gt;0"), COUNTIF(AH1447:AP1447, "&gt;0"))</f>
        <v>18</v>
      </c>
    </row>
    <row r="1448" spans="1:64">
      <c r="A1448" t="s">
        <v>3775</v>
      </c>
      <c r="B1448" t="s">
        <v>3776</v>
      </c>
      <c r="C1448">
        <v>7.1633199999999997E-4</v>
      </c>
      <c r="D1448">
        <v>9</v>
      </c>
      <c r="E1448">
        <v>9</v>
      </c>
      <c r="F1448">
        <v>0</v>
      </c>
      <c r="G1448">
        <v>895508</v>
      </c>
      <c r="H1448">
        <v>820849</v>
      </c>
      <c r="I1448">
        <v>1048920</v>
      </c>
      <c r="J1448">
        <v>1335160</v>
      </c>
      <c r="K1448">
        <v>1360310</v>
      </c>
      <c r="L1448">
        <v>1613770</v>
      </c>
      <c r="M1448">
        <v>1099610</v>
      </c>
      <c r="N1448">
        <v>1171090</v>
      </c>
      <c r="O1448">
        <v>1171060</v>
      </c>
      <c r="P1448">
        <v>442223</v>
      </c>
      <c r="Q1448">
        <v>403957</v>
      </c>
      <c r="R1448">
        <v>462066</v>
      </c>
      <c r="S1448">
        <v>1895920</v>
      </c>
      <c r="T1448">
        <v>2071160</v>
      </c>
      <c r="U1448">
        <v>1256360</v>
      </c>
      <c r="V1448">
        <v>1250470</v>
      </c>
      <c r="W1448">
        <v>1405700</v>
      </c>
      <c r="X1448">
        <v>1451190</v>
      </c>
      <c r="Y1448">
        <v>3892850</v>
      </c>
      <c r="Z1448">
        <v>3801660</v>
      </c>
      <c r="AA1448">
        <v>3742720</v>
      </c>
      <c r="AB1448">
        <v>2866730</v>
      </c>
      <c r="AC1448">
        <v>3028450</v>
      </c>
      <c r="AD1448">
        <v>3206020</v>
      </c>
      <c r="AE1448">
        <v>1366700</v>
      </c>
      <c r="AF1448">
        <v>2225520</v>
      </c>
      <c r="AG1448">
        <v>2099420</v>
      </c>
      <c r="AH1448">
        <v>2574780</v>
      </c>
      <c r="AI1448">
        <v>2571850</v>
      </c>
      <c r="AJ1448">
        <v>2833050</v>
      </c>
      <c r="AK1448">
        <v>2954440</v>
      </c>
      <c r="AL1448">
        <v>3417190</v>
      </c>
      <c r="AM1448">
        <v>3952480</v>
      </c>
      <c r="AN1448">
        <v>1437450</v>
      </c>
      <c r="AO1448">
        <v>1824370</v>
      </c>
      <c r="AP1448">
        <v>1600650</v>
      </c>
      <c r="AR1448" s="16">
        <f>IFERROR(TTEST(G1448:O1448,P1448:X1448,2,1),IF(OR(COUNTIF(P1448:X1448,"&gt;0")&gt;7,COUNTIF(G1448:O1448,"&gt;0")&gt;7),0,9999))</f>
        <v>0.93383989844287429</v>
      </c>
      <c r="AS1448" s="16">
        <f>IF(AR1448=9999,$BO$3,RANK(AR1448,$AR$3:$AR$1993,1))</f>
        <v>1948</v>
      </c>
      <c r="AT1448" s="16">
        <f>LOG((IFERROR(SUM(P1448:X1448)/COUNTIF(P1448:X1448, "&gt;0"),0.1))/(IFERROR(SUM(G1448:O1448)/COUNTIF(G1448:O1448, "&gt;0"),0.1)),2)</f>
        <v>1.6744742286077093E-2</v>
      </c>
      <c r="AU1448" s="17">
        <f>SUM(COUNTIF(P1448:X1448, "&gt;0"), COUNTIF(G1448:O1448, "&gt;0"))</f>
        <v>18</v>
      </c>
      <c r="AV1448" s="18">
        <f>$BQ$3*AS1448/$BO$3</f>
        <v>9.7987927565392364E-3</v>
      </c>
      <c r="AW1448" s="18" t="str">
        <f>IF(AR1448&lt;AV1448,AR1448,"ns")</f>
        <v>ns</v>
      </c>
      <c r="AX1448" s="19" t="str">
        <f>IF(AND(AW1448&lt;0.01,ABS(AT1448)&gt;1.5,D1448&gt;2), IF(AND(AT1448&gt;0,COUNTIF(P1448:X1448,"&gt;0")&gt;7),"IRF4_interactor_Treg", (IF(AND(AT1448&lt;0,COUNTIF(G1448:O1448, "&gt;0")&gt;7), "background_significant", "ns"))), "ns")</f>
        <v>ns</v>
      </c>
      <c r="AY1448" s="20">
        <f>IFERROR(TTEST(Y1448:AG1448,AH1448:AP1448,2,1),IF(OR(COUNTIF(AH1448:AP1448,"&gt;0")&gt;7,COUNTIF(Y1448:AG1448,"&gt;0")&gt;7),0,9999))</f>
        <v>0.19467878082913742</v>
      </c>
      <c r="AZ1448" s="20">
        <f>IF(AY1448=9999,$BO$4,RANK(AY1448,$AY$3:$AY$1993,1))</f>
        <v>1444</v>
      </c>
      <c r="BA1448" s="20">
        <f>LOG((IFERROR(SUM(AH1448:AP1448)/COUNTIF(AH1448:AP1448, "&gt;0"),0.1))/(IFERROR(SUM(Y1448:AG1448)/COUNTIF(Y1448:AG1448, "&gt;0"),0.1)),2)</f>
        <v>-0.17919650583172406</v>
      </c>
      <c r="BB1448" s="21">
        <f>SUM(COUNTIF(AH1448:AP1448, "&gt;0"), COUNTIF(Y1448:AG1448, "&gt;0"))</f>
        <v>18</v>
      </c>
      <c r="BC1448" s="22">
        <f>$BQ$3*AZ1448/$BO$4</f>
        <v>7.2562814070351754E-3</v>
      </c>
      <c r="BD1448" s="22" t="str">
        <f>IF(AY1448&lt;BC1448,AY1448,"ns")</f>
        <v>ns</v>
      </c>
      <c r="BE1448" s="23" t="str">
        <f>IF(AND(BD1448&lt;0.01,ABS(BA1448)&gt;1.5,D1448&gt;2), IF(AND(BA1448&gt;0,COUNTIF(AH1448:AP1448,"&gt;0")&gt;7),"IRF4_interactor_Th17", (IF(AND(BA1448&lt;0,COUNTIF(Y1448:AG1448, "&gt;0")&gt;7), "background_significant", "ns"))), "ns")</f>
        <v>ns</v>
      </c>
      <c r="BF1448" s="24" t="str">
        <f>IF(OR(AX1448 ="IRF4_interactor_Treg", BE1448 ="IRF4_interactor_Th17"), LOG((AVERAGE(AH1448:AP1448)+0.1)/(AVERAGE(P1448:X1448)+0.1),2),"ns")</f>
        <v>ns</v>
      </c>
      <c r="BG1448" s="24">
        <f>IF(AND(AX1448="IRF4_interactor_Treg",BE1448="IRF4_interactor_Th17"),1,IF(AX1448="IRF4_interactor_Treg","IRF4_Treg",IF(BE1448="IRF4_interactor_Th17","IRF4_Th17",0)))</f>
        <v>0</v>
      </c>
      <c r="BH1448" s="25">
        <f>IFERROR(TTEST(AH1448:AP1448,P1448:X1448,2,1),IF(OR(COUNTIF(P1448:X1448,"&gt;0")&gt;7,COUNTIF(AH1448:AP1448,"&gt;0")&gt;7),0,9999))</f>
        <v>2.9514786469647218E-3</v>
      </c>
      <c r="BI1448" s="25">
        <f>IF(BH1448=9999,$BS$5,RANK(BH1448,$BH$3:$BH$1993,1))</f>
        <v>120</v>
      </c>
      <c r="BJ1448" s="25">
        <f>$BQ$3*BI1448/$BO$5</f>
        <v>6.027122049221496E-4</v>
      </c>
      <c r="BK1448" s="25" t="str">
        <f>IF(BH1448&lt;BJ1448,BH1448,"ns")</f>
        <v>ns</v>
      </c>
      <c r="BL1448" s="26">
        <f>SUM(COUNTIF(P1448:X1448, "&gt;0"), COUNTIF(AH1448:AP1448, "&gt;0"))</f>
        <v>18</v>
      </c>
    </row>
    <row r="1449" spans="1:64">
      <c r="A1449" t="s">
        <v>4423</v>
      </c>
      <c r="B1449" t="s">
        <v>4424</v>
      </c>
      <c r="C1449">
        <v>1.0476699999999999E-3</v>
      </c>
      <c r="D1449">
        <v>4</v>
      </c>
      <c r="E1449">
        <v>4</v>
      </c>
      <c r="F1449">
        <v>0</v>
      </c>
      <c r="G1449">
        <v>501981</v>
      </c>
      <c r="H1449">
        <v>477344</v>
      </c>
      <c r="I1449">
        <v>570741</v>
      </c>
      <c r="J1449">
        <v>460722</v>
      </c>
      <c r="K1449">
        <v>491912</v>
      </c>
      <c r="L1449">
        <v>547019</v>
      </c>
      <c r="M1449">
        <v>322048</v>
      </c>
      <c r="N1449">
        <v>379688</v>
      </c>
      <c r="O1449">
        <v>305599</v>
      </c>
      <c r="P1449">
        <v>402586</v>
      </c>
      <c r="Q1449">
        <v>233933</v>
      </c>
      <c r="R1449">
        <v>382629</v>
      </c>
      <c r="S1449">
        <v>525969</v>
      </c>
      <c r="T1449">
        <v>560810</v>
      </c>
      <c r="U1449">
        <v>472404</v>
      </c>
      <c r="V1449">
        <v>254751</v>
      </c>
      <c r="W1449">
        <v>459178</v>
      </c>
      <c r="X1449">
        <v>472090</v>
      </c>
      <c r="Y1449">
        <v>845965</v>
      </c>
      <c r="Z1449">
        <v>850137</v>
      </c>
      <c r="AA1449">
        <v>811487</v>
      </c>
      <c r="AB1449">
        <v>539704</v>
      </c>
      <c r="AC1449">
        <v>587697</v>
      </c>
      <c r="AD1449">
        <v>580887</v>
      </c>
      <c r="AE1449">
        <v>260178</v>
      </c>
      <c r="AF1449">
        <v>422855</v>
      </c>
      <c r="AG1449">
        <v>407227</v>
      </c>
      <c r="AH1449">
        <v>762362</v>
      </c>
      <c r="AI1449">
        <v>789378</v>
      </c>
      <c r="AJ1449">
        <v>928924</v>
      </c>
      <c r="AK1449">
        <v>597753</v>
      </c>
      <c r="AL1449">
        <v>629672</v>
      </c>
      <c r="AM1449">
        <v>863108</v>
      </c>
      <c r="AN1449">
        <v>351165</v>
      </c>
      <c r="AO1449">
        <v>497804</v>
      </c>
      <c r="AP1449">
        <v>360297</v>
      </c>
      <c r="AR1449" s="16">
        <f>IFERROR(TTEST(G1449:O1449,P1449:X1449,2,1),IF(OR(COUNTIF(P1449:X1449,"&gt;0")&gt;7,COUNTIF(G1449:O1449,"&gt;0")&gt;7),0,9999))</f>
        <v>0.49376617756407382</v>
      </c>
      <c r="AS1449" s="16">
        <f>IF(AR1449=9999,$BO$3,RANK(AR1449,$AR$3:$AR$1993,1))</f>
        <v>1618</v>
      </c>
      <c r="AT1449" s="16">
        <f>LOG((IFERROR(SUM(P1449:X1449)/COUNTIF(P1449:X1449, "&gt;0"),0.1))/(IFERROR(SUM(G1449:O1449)/COUNTIF(G1449:O1449, "&gt;0"),0.1)),2)</f>
        <v>-0.10803173262274464</v>
      </c>
      <c r="AU1449" s="17">
        <f>SUM(COUNTIF(P1449:X1449, "&gt;0"), COUNTIF(G1449:O1449, "&gt;0"))</f>
        <v>18</v>
      </c>
      <c r="AV1449" s="18">
        <f>$BQ$3*AS1449/$BO$3</f>
        <v>8.138832997987927E-3</v>
      </c>
      <c r="AW1449" s="18" t="str">
        <f>IF(AR1449&lt;AV1449,AR1449,"ns")</f>
        <v>ns</v>
      </c>
      <c r="AX1449" s="19" t="str">
        <f>IF(AND(AW1449&lt;0.01,ABS(AT1449)&gt;1.5,D1449&gt;2), IF(AND(AT1449&gt;0,COUNTIF(P1449:X1449,"&gt;0")&gt;7),"IRF4_interactor_Treg", (IF(AND(AT1449&lt;0,COUNTIF(G1449:O1449, "&gt;0")&gt;7), "background_significant", "ns"))), "ns")</f>
        <v>ns</v>
      </c>
      <c r="AY1449" s="20">
        <f>IFERROR(TTEST(Y1449:AG1449,AH1449:AP1449,2,1),IF(OR(COUNTIF(AH1449:AP1449,"&gt;0")&gt;7,COUNTIF(Y1449:AG1449,"&gt;0")&gt;7),0,9999))</f>
        <v>0.19573507505908336</v>
      </c>
      <c r="AZ1449" s="20">
        <f>IF(AY1449=9999,$BO$4,RANK(AY1449,$AY$3:$AY$1993,1))</f>
        <v>1445</v>
      </c>
      <c r="BA1449" s="20">
        <f>LOG((IFERROR(SUM(AH1449:AP1449)/COUNTIF(AH1449:AP1449, "&gt;0"),0.1))/(IFERROR(SUM(Y1449:AG1449)/COUNTIF(Y1449:AG1449, "&gt;0"),0.1)),2)</f>
        <v>0.1235231282400607</v>
      </c>
      <c r="BB1449" s="21">
        <f>SUM(COUNTIF(AH1449:AP1449, "&gt;0"), COUNTIF(Y1449:AG1449, "&gt;0"))</f>
        <v>18</v>
      </c>
      <c r="BC1449" s="22">
        <f>$BQ$3*AZ1449/$BO$4</f>
        <v>7.2613065326633175E-3</v>
      </c>
      <c r="BD1449" s="22" t="str">
        <f>IF(AY1449&lt;BC1449,AY1449,"ns")</f>
        <v>ns</v>
      </c>
      <c r="BE1449" s="23" t="str">
        <f>IF(AND(BD1449&lt;0.01,ABS(BA1449)&gt;1.5,D1449&gt;2), IF(AND(BA1449&gt;0,COUNTIF(AH1449:AP1449,"&gt;0")&gt;7),"IRF4_interactor_Th17", (IF(AND(BA1449&lt;0,COUNTIF(Y1449:AG1449, "&gt;0")&gt;7), "background_significant", "ns"))), "ns")</f>
        <v>ns</v>
      </c>
      <c r="BF1449" s="24" t="str">
        <f>IF(OR(AX1449 ="IRF4_interactor_Treg", BE1449 ="IRF4_interactor_Th17"), LOG((AVERAGE(AH1449:AP1449)+0.1)/(AVERAGE(P1449:X1449)+0.1),2),"ns")</f>
        <v>ns</v>
      </c>
      <c r="BG1449" s="24">
        <f>IF(AND(AX1449="IRF4_interactor_Treg",BE1449="IRF4_interactor_Th17"),1,IF(AX1449="IRF4_interactor_Treg","IRF4_Treg",IF(BE1449="IRF4_interactor_Th17","IRF4_Th17",0)))</f>
        <v>0</v>
      </c>
      <c r="BH1449" s="25">
        <f>IFERROR(TTEST(AH1449:AP1449,P1449:X1449,2,1),IF(OR(COUNTIF(P1449:X1449,"&gt;0")&gt;7,COUNTIF(AH1449:AP1449,"&gt;0")&gt;7),0,9999))</f>
        <v>2.4263957707260111E-2</v>
      </c>
      <c r="BI1449" s="25">
        <f>IF(BH1449=9999,$BS$5,RANK(BH1449,$BH$3:$BH$1993,1))</f>
        <v>317</v>
      </c>
      <c r="BJ1449" s="25">
        <f>$BQ$3*BI1449/$BO$5</f>
        <v>1.592164741336012E-3</v>
      </c>
      <c r="BK1449" s="25" t="str">
        <f>IF(BH1449&lt;BJ1449,BH1449,"ns")</f>
        <v>ns</v>
      </c>
      <c r="BL1449" s="26">
        <f>SUM(COUNTIF(P1449:X1449, "&gt;0"), COUNTIF(AH1449:AP1449, "&gt;0"))</f>
        <v>18</v>
      </c>
    </row>
    <row r="1450" spans="1:64">
      <c r="A1450" t="s">
        <v>4601</v>
      </c>
      <c r="B1450" t="s">
        <v>4602</v>
      </c>
      <c r="C1450">
        <v>1.3850399999999999E-3</v>
      </c>
      <c r="D1450">
        <v>3</v>
      </c>
      <c r="E1450">
        <v>3</v>
      </c>
      <c r="F1450">
        <v>0</v>
      </c>
      <c r="G1450">
        <v>169141</v>
      </c>
      <c r="H1450">
        <v>84827.3</v>
      </c>
      <c r="I1450">
        <v>85737.7</v>
      </c>
      <c r="J1450">
        <v>90188.3</v>
      </c>
      <c r="K1450">
        <v>75724.3</v>
      </c>
      <c r="L1450">
        <v>66303.3</v>
      </c>
      <c r="M1450">
        <v>56178.3</v>
      </c>
      <c r="N1450">
        <v>28733</v>
      </c>
      <c r="O1450">
        <v>35349</v>
      </c>
      <c r="P1450">
        <v>106617</v>
      </c>
      <c r="Q1450">
        <v>62655.8</v>
      </c>
      <c r="R1450">
        <v>73757.3</v>
      </c>
      <c r="S1450">
        <v>135300</v>
      </c>
      <c r="T1450">
        <v>91691.7</v>
      </c>
      <c r="U1450">
        <v>107084</v>
      </c>
      <c r="V1450">
        <v>56171.5</v>
      </c>
      <c r="W1450">
        <v>79048.600000000006</v>
      </c>
      <c r="X1450">
        <v>44226.9</v>
      </c>
      <c r="Y1450">
        <v>111042</v>
      </c>
      <c r="Z1450">
        <v>58989.1</v>
      </c>
      <c r="AA1450">
        <v>86669.9</v>
      </c>
      <c r="AB1450">
        <v>69052.5</v>
      </c>
      <c r="AC1450">
        <v>69771.600000000006</v>
      </c>
      <c r="AD1450">
        <v>48069.7</v>
      </c>
      <c r="AE1450">
        <v>42533.2</v>
      </c>
      <c r="AF1450">
        <v>54533</v>
      </c>
      <c r="AG1450">
        <v>21746.3</v>
      </c>
      <c r="AH1450">
        <v>96961.9</v>
      </c>
      <c r="AI1450">
        <v>87639.9</v>
      </c>
      <c r="AJ1450">
        <v>87410.4</v>
      </c>
      <c r="AK1450">
        <v>70780.7</v>
      </c>
      <c r="AL1450">
        <v>38013.1</v>
      </c>
      <c r="AM1450">
        <v>28933.599999999999</v>
      </c>
      <c r="AN1450">
        <v>123021</v>
      </c>
      <c r="AO1450">
        <v>112914</v>
      </c>
      <c r="AP1450">
        <v>92741.5</v>
      </c>
      <c r="AR1450" s="16">
        <f>IFERROR(TTEST(G1450:O1450,P1450:X1450,2,1),IF(OR(COUNTIF(P1450:X1450,"&gt;0")&gt;7,COUNTIF(G1450:O1450,"&gt;0")&gt;7),0,9999))</f>
        <v>0.57265763307915796</v>
      </c>
      <c r="AS1450" s="16">
        <f>IF(AR1450=9999,$BO$3,RANK(AR1450,$AR$3:$AR$1993,1))</f>
        <v>1678</v>
      </c>
      <c r="AT1450" s="16">
        <f>LOG((IFERROR(SUM(P1450:X1450)/COUNTIF(P1450:X1450, "&gt;0"),0.1))/(IFERROR(SUM(G1450:O1450)/COUNTIF(G1450:O1450, "&gt;0"),0.1)),2)</f>
        <v>0.12828893002305822</v>
      </c>
      <c r="AU1450" s="17">
        <f>SUM(COUNTIF(P1450:X1450, "&gt;0"), COUNTIF(G1450:O1450, "&gt;0"))</f>
        <v>18</v>
      </c>
      <c r="AV1450" s="18">
        <f>$BQ$3*AS1450/$BO$3</f>
        <v>8.4406438631790745E-3</v>
      </c>
      <c r="AW1450" s="18" t="str">
        <f>IF(AR1450&lt;AV1450,AR1450,"ns")</f>
        <v>ns</v>
      </c>
      <c r="AX1450" s="19" t="str">
        <f>IF(AND(AW1450&lt;0.01,ABS(AT1450)&gt;1.5,D1450&gt;2), IF(AND(AT1450&gt;0,COUNTIF(P1450:X1450,"&gt;0")&gt;7),"IRF4_interactor_Treg", (IF(AND(AT1450&lt;0,COUNTIF(G1450:O1450, "&gt;0")&gt;7), "background_significant", "ns"))), "ns")</f>
        <v>ns</v>
      </c>
      <c r="AY1450" s="20">
        <f>IFERROR(TTEST(Y1450:AG1450,AH1450:AP1450,2,1),IF(OR(COUNTIF(AH1450:AP1450,"&gt;0")&gt;7,COUNTIF(Y1450:AG1450,"&gt;0")&gt;7),0,9999))</f>
        <v>0.19666710737758308</v>
      </c>
      <c r="AZ1450" s="20">
        <f>IF(AY1450=9999,$BO$4,RANK(AY1450,$AY$3:$AY$1993,1))</f>
        <v>1446</v>
      </c>
      <c r="BA1450" s="20">
        <f>LOG((IFERROR(SUM(AH1450:AP1450)/COUNTIF(AH1450:AP1450, "&gt;0"),0.1))/(IFERROR(SUM(Y1450:AG1450)/COUNTIF(Y1450:AG1450, "&gt;0"),0.1)),2)</f>
        <v>0.39281868842594964</v>
      </c>
      <c r="BB1450" s="21">
        <f>SUM(COUNTIF(AH1450:AP1450, "&gt;0"), COUNTIF(Y1450:AG1450, "&gt;0"))</f>
        <v>18</v>
      </c>
      <c r="BC1450" s="22">
        <f>$BQ$3*AZ1450/$BO$4</f>
        <v>7.2663316582914578E-3</v>
      </c>
      <c r="BD1450" s="22" t="str">
        <f>IF(AY1450&lt;BC1450,AY1450,"ns")</f>
        <v>ns</v>
      </c>
      <c r="BE1450" s="23" t="str">
        <f>IF(AND(BD1450&lt;0.01,ABS(BA1450)&gt;1.5,D1450&gt;2), IF(AND(BA1450&gt;0,COUNTIF(AH1450:AP1450,"&gt;0")&gt;7),"IRF4_interactor_Th17", (IF(AND(BA1450&lt;0,COUNTIF(Y1450:AG1450, "&gt;0")&gt;7), "background_significant", "ns"))), "ns")</f>
        <v>ns</v>
      </c>
      <c r="BF1450" s="24" t="str">
        <f>IF(OR(AX1450 ="IRF4_interactor_Treg", BE1450 ="IRF4_interactor_Th17"), LOG((AVERAGE(AH1450:AP1450)+0.1)/(AVERAGE(P1450:X1450)+0.1),2),"ns")</f>
        <v>ns</v>
      </c>
      <c r="BG1450" s="24">
        <f>IF(AND(AX1450="IRF4_interactor_Treg",BE1450="IRF4_interactor_Th17"),1,IF(AX1450="IRF4_interactor_Treg","IRF4_Treg",IF(BE1450="IRF4_interactor_Th17","IRF4_Th17",0)))</f>
        <v>0</v>
      </c>
      <c r="BH1450" s="25">
        <f>IFERROR(TTEST(AH1450:AP1450,P1450:X1450,2,1),IF(OR(COUNTIF(P1450:X1450,"&gt;0")&gt;7,COUNTIF(AH1450:AP1450,"&gt;0")&gt;7),0,9999))</f>
        <v>0.91103726001270202</v>
      </c>
      <c r="BI1450" s="25">
        <f>IF(BH1450=9999,$BS$5,RANK(BH1450,$BH$3:$BH$1993,1))</f>
        <v>1896</v>
      </c>
      <c r="BJ1450" s="25">
        <f>$BQ$3*BI1450/$BO$5</f>
        <v>9.5228528377699646E-3</v>
      </c>
      <c r="BK1450" s="25" t="str">
        <f>IF(BH1450&lt;BJ1450,BH1450,"ns")</f>
        <v>ns</v>
      </c>
      <c r="BL1450" s="26">
        <f>SUM(COUNTIF(P1450:X1450, "&gt;0"), COUNTIF(AH1450:AP1450, "&gt;0"))</f>
        <v>18</v>
      </c>
    </row>
    <row r="1451" spans="1:64">
      <c r="A1451" t="s">
        <v>5941</v>
      </c>
      <c r="B1451" t="s">
        <v>5942</v>
      </c>
      <c r="C1451">
        <v>2.3518300000000001E-3</v>
      </c>
      <c r="D1451">
        <v>3</v>
      </c>
      <c r="E1451">
        <v>3</v>
      </c>
      <c r="F1451">
        <v>0</v>
      </c>
      <c r="G1451">
        <v>879484</v>
      </c>
      <c r="H1451">
        <v>817274</v>
      </c>
      <c r="I1451">
        <v>828819</v>
      </c>
      <c r="J1451">
        <v>330047</v>
      </c>
      <c r="K1451">
        <v>326699</v>
      </c>
      <c r="L1451">
        <v>370438</v>
      </c>
      <c r="M1451">
        <v>282682</v>
      </c>
      <c r="N1451">
        <v>280272</v>
      </c>
      <c r="O1451">
        <v>308370</v>
      </c>
      <c r="P1451">
        <v>590040</v>
      </c>
      <c r="Q1451">
        <v>481025</v>
      </c>
      <c r="R1451">
        <v>429896</v>
      </c>
      <c r="S1451">
        <v>530167</v>
      </c>
      <c r="T1451">
        <v>611854</v>
      </c>
      <c r="U1451">
        <v>514984</v>
      </c>
      <c r="V1451">
        <v>550295</v>
      </c>
      <c r="W1451">
        <v>496388</v>
      </c>
      <c r="X1451">
        <v>849153</v>
      </c>
      <c r="Y1451">
        <v>874672</v>
      </c>
      <c r="Z1451">
        <v>758590</v>
      </c>
      <c r="AA1451">
        <v>754972</v>
      </c>
      <c r="AB1451">
        <v>400097</v>
      </c>
      <c r="AC1451">
        <v>452988</v>
      </c>
      <c r="AD1451">
        <v>478955</v>
      </c>
      <c r="AE1451">
        <v>400190</v>
      </c>
      <c r="AF1451">
        <v>426838</v>
      </c>
      <c r="AG1451">
        <v>504118</v>
      </c>
      <c r="AH1451">
        <v>1280260</v>
      </c>
      <c r="AI1451">
        <v>1095810</v>
      </c>
      <c r="AJ1451">
        <v>1411890</v>
      </c>
      <c r="AK1451">
        <v>218792</v>
      </c>
      <c r="AL1451">
        <v>427497</v>
      </c>
      <c r="AM1451">
        <v>296398</v>
      </c>
      <c r="AN1451">
        <v>362089</v>
      </c>
      <c r="AO1451">
        <v>563216</v>
      </c>
      <c r="AP1451">
        <v>593427</v>
      </c>
      <c r="AR1451" s="16">
        <f>IFERROR(TTEST(G1451:O1451,P1451:X1451,2,1),IF(OR(COUNTIF(P1451:X1451,"&gt;0")&gt;7,COUNTIF(G1451:O1451,"&gt;0")&gt;7),0,9999))</f>
        <v>0.54106977680083734</v>
      </c>
      <c r="AS1451" s="16">
        <f>IF(AR1451=9999,$BO$3,RANK(AR1451,$AR$3:$AR$1993,1))</f>
        <v>1659</v>
      </c>
      <c r="AT1451" s="16">
        <f>LOG((IFERROR(SUM(P1451:X1451)/COUNTIF(P1451:X1451, "&gt;0"),0.1))/(IFERROR(SUM(G1451:O1451)/COUNTIF(G1451:O1451, "&gt;0"),0.1)),2)</f>
        <v>0.19199003851455843</v>
      </c>
      <c r="AU1451" s="17">
        <f>SUM(COUNTIF(P1451:X1451, "&gt;0"), COUNTIF(G1451:O1451, "&gt;0"))</f>
        <v>18</v>
      </c>
      <c r="AV1451" s="18">
        <f>$BQ$3*AS1451/$BO$3</f>
        <v>8.3450704225352113E-3</v>
      </c>
      <c r="AW1451" s="18" t="str">
        <f>IF(AR1451&lt;AV1451,AR1451,"ns")</f>
        <v>ns</v>
      </c>
      <c r="AX1451" s="19" t="str">
        <f>IF(AND(AW1451&lt;0.01,ABS(AT1451)&gt;1.5,D1451&gt;2), IF(AND(AT1451&gt;0,COUNTIF(P1451:X1451,"&gt;0")&gt;7),"IRF4_interactor_Treg", (IF(AND(AT1451&lt;0,COUNTIF(G1451:O1451, "&gt;0")&gt;7), "background_significant", "ns"))), "ns")</f>
        <v>ns</v>
      </c>
      <c r="AY1451" s="20">
        <f>IFERROR(TTEST(Y1451:AG1451,AH1451:AP1451,2,1),IF(OR(COUNTIF(AH1451:AP1451,"&gt;0")&gt;7,COUNTIF(Y1451:AG1451,"&gt;0")&gt;7),0,9999))</f>
        <v>0.19731766970111042</v>
      </c>
      <c r="AZ1451" s="20">
        <f>IF(AY1451=9999,$BO$4,RANK(AY1451,$AY$3:$AY$1993,1))</f>
        <v>1447</v>
      </c>
      <c r="BA1451" s="20">
        <f>LOG((IFERROR(SUM(AH1451:AP1451)/COUNTIF(AH1451:AP1451, "&gt;0"),0.1))/(IFERROR(SUM(Y1451:AG1451)/COUNTIF(Y1451:AG1451, "&gt;0"),0.1)),2)</f>
        <v>0.30702383692847357</v>
      </c>
      <c r="BB1451" s="21">
        <f>SUM(COUNTIF(AH1451:AP1451, "&gt;0"), COUNTIF(Y1451:AG1451, "&gt;0"))</f>
        <v>18</v>
      </c>
      <c r="BC1451" s="22">
        <f>$BQ$3*AZ1451/$BO$4</f>
        <v>7.2713567839195982E-3</v>
      </c>
      <c r="BD1451" s="22" t="str">
        <f>IF(AY1451&lt;BC1451,AY1451,"ns")</f>
        <v>ns</v>
      </c>
      <c r="BE1451" s="23" t="str">
        <f>IF(AND(BD1451&lt;0.01,ABS(BA1451)&gt;1.5,D1451&gt;2), IF(AND(BA1451&gt;0,COUNTIF(AH1451:AP1451,"&gt;0")&gt;7),"IRF4_interactor_Th17", (IF(AND(BA1451&lt;0,COUNTIF(Y1451:AG1451, "&gt;0")&gt;7), "background_significant", "ns"))), "ns")</f>
        <v>ns</v>
      </c>
      <c r="BF1451" s="24" t="str">
        <f>IF(OR(AX1451 ="IRF4_interactor_Treg", BE1451 ="IRF4_interactor_Th17"), LOG((AVERAGE(AH1451:AP1451)+0.1)/(AVERAGE(P1451:X1451)+0.1),2),"ns")</f>
        <v>ns</v>
      </c>
      <c r="BG1451" s="24">
        <f>IF(AND(AX1451="IRF4_interactor_Treg",BE1451="IRF4_interactor_Th17"),1,IF(AX1451="IRF4_interactor_Treg","IRF4_Treg",IF(BE1451="IRF4_interactor_Th17","IRF4_Th17",0)))</f>
        <v>0</v>
      </c>
      <c r="BH1451" s="25">
        <f>IFERROR(TTEST(AH1451:AP1451,P1451:X1451,2,1),IF(OR(COUNTIF(P1451:X1451,"&gt;0")&gt;7,COUNTIF(AH1451:AP1451,"&gt;0")&gt;7),0,9999))</f>
        <v>0.4421914266993654</v>
      </c>
      <c r="BI1451" s="25">
        <f>IF(BH1451=9999,$BS$5,RANK(BH1451,$BH$3:$BH$1993,1))</f>
        <v>1384</v>
      </c>
      <c r="BJ1451" s="25">
        <f>$BQ$3*BI1451/$BO$5</f>
        <v>6.9512807634354596E-3</v>
      </c>
      <c r="BK1451" s="25" t="str">
        <f>IF(BH1451&lt;BJ1451,BH1451,"ns")</f>
        <v>ns</v>
      </c>
      <c r="BL1451" s="26">
        <f>SUM(COUNTIF(P1451:X1451, "&gt;0"), COUNTIF(AH1451:AP1451, "&gt;0"))</f>
        <v>18</v>
      </c>
    </row>
    <row r="1452" spans="1:64">
      <c r="A1452" t="s">
        <v>5803</v>
      </c>
      <c r="B1452" t="s">
        <v>5804</v>
      </c>
      <c r="C1452">
        <v>7.1633199999999997E-4</v>
      </c>
      <c r="D1452">
        <v>5</v>
      </c>
      <c r="E1452">
        <v>5</v>
      </c>
      <c r="F1452">
        <v>0</v>
      </c>
      <c r="G1452">
        <v>1497950</v>
      </c>
      <c r="H1452">
        <v>1421450</v>
      </c>
      <c r="I1452">
        <v>1515380</v>
      </c>
      <c r="J1452">
        <v>706626</v>
      </c>
      <c r="K1452">
        <v>683646</v>
      </c>
      <c r="L1452">
        <v>783433</v>
      </c>
      <c r="M1452">
        <v>383015</v>
      </c>
      <c r="N1452">
        <v>397749</v>
      </c>
      <c r="O1452">
        <v>431354</v>
      </c>
      <c r="P1452">
        <v>964358</v>
      </c>
      <c r="Q1452">
        <v>903938</v>
      </c>
      <c r="R1452">
        <v>1048760</v>
      </c>
      <c r="S1452">
        <v>842288</v>
      </c>
      <c r="T1452">
        <v>892689</v>
      </c>
      <c r="U1452">
        <v>979534</v>
      </c>
      <c r="V1452">
        <v>633193</v>
      </c>
      <c r="W1452">
        <v>658309</v>
      </c>
      <c r="X1452">
        <v>722905</v>
      </c>
      <c r="Y1452">
        <v>1422530</v>
      </c>
      <c r="Z1452">
        <v>1390930</v>
      </c>
      <c r="AA1452">
        <v>1572870</v>
      </c>
      <c r="AB1452">
        <v>617222</v>
      </c>
      <c r="AC1452">
        <v>620274</v>
      </c>
      <c r="AD1452">
        <v>683396</v>
      </c>
      <c r="AE1452">
        <v>657968</v>
      </c>
      <c r="AF1452">
        <v>983996</v>
      </c>
      <c r="AG1452">
        <v>1022580</v>
      </c>
      <c r="AH1452">
        <v>1378920</v>
      </c>
      <c r="AI1452">
        <v>1397470</v>
      </c>
      <c r="AJ1452">
        <v>1417920</v>
      </c>
      <c r="AK1452">
        <v>578066</v>
      </c>
      <c r="AL1452">
        <v>663641</v>
      </c>
      <c r="AM1452">
        <v>602206</v>
      </c>
      <c r="AN1452">
        <v>691835</v>
      </c>
      <c r="AO1452">
        <v>1035860</v>
      </c>
      <c r="AP1452">
        <v>680928</v>
      </c>
      <c r="AR1452" s="16">
        <f>IFERROR(TTEST(G1452:O1452,P1452:X1452,2,1),IF(OR(COUNTIF(P1452:X1452,"&gt;0")&gt;7,COUNTIF(G1452:O1452,"&gt;0")&gt;7),0,9999))</f>
        <v>0.87821013063236031</v>
      </c>
      <c r="AS1452" s="16">
        <f>IF(AR1452=9999,$BO$3,RANK(AR1452,$AR$3:$AR$1993,1))</f>
        <v>1916</v>
      </c>
      <c r="AT1452" s="16">
        <f>LOG((IFERROR(SUM(P1452:X1452)/COUNTIF(P1452:X1452, "&gt;0"),0.1))/(IFERROR(SUM(G1452:O1452)/COUNTIF(G1452:O1452, "&gt;0"),0.1)),2)</f>
        <v>-3.2579555099647495E-2</v>
      </c>
      <c r="AU1452" s="17">
        <f>SUM(COUNTIF(P1452:X1452, "&gt;0"), COUNTIF(G1452:O1452, "&gt;0"))</f>
        <v>18</v>
      </c>
      <c r="AV1452" s="18">
        <f>$BQ$3*AS1452/$BO$3</f>
        <v>9.6378269617706236E-3</v>
      </c>
      <c r="AW1452" s="18" t="str">
        <f>IF(AR1452&lt;AV1452,AR1452,"ns")</f>
        <v>ns</v>
      </c>
      <c r="AX1452" s="19" t="str">
        <f>IF(AND(AW1452&lt;0.01,ABS(AT1452)&gt;1.5,D1452&gt;2), IF(AND(AT1452&gt;0,COUNTIF(P1452:X1452,"&gt;0")&gt;7),"IRF4_interactor_Treg", (IF(AND(AT1452&lt;0,COUNTIF(G1452:O1452, "&gt;0")&gt;7), "background_significant", "ns"))), "ns")</f>
        <v>ns</v>
      </c>
      <c r="AY1452" s="20">
        <f>IFERROR(TTEST(Y1452:AG1452,AH1452:AP1452,2,1),IF(OR(COUNTIF(AH1452:AP1452,"&gt;0")&gt;7,COUNTIF(Y1452:AG1452,"&gt;0")&gt;7),0,9999))</f>
        <v>0.20060330018544906</v>
      </c>
      <c r="AZ1452" s="20">
        <f>IF(AY1452=9999,$BO$4,RANK(AY1452,$AY$3:$AY$1993,1))</f>
        <v>1448</v>
      </c>
      <c r="BA1452" s="20">
        <f>LOG((IFERROR(SUM(AH1452:AP1452)/COUNTIF(AH1452:AP1452, "&gt;0"),0.1))/(IFERROR(SUM(Y1452:AG1452)/COUNTIF(Y1452:AG1452, "&gt;0"),0.1)),2)</f>
        <v>-8.6979244254264135E-2</v>
      </c>
      <c r="BB1452" s="21">
        <f>SUM(COUNTIF(AH1452:AP1452, "&gt;0"), COUNTIF(Y1452:AG1452, "&gt;0"))</f>
        <v>18</v>
      </c>
      <c r="BC1452" s="22">
        <f>$BQ$3*AZ1452/$BO$4</f>
        <v>7.2763819095477385E-3</v>
      </c>
      <c r="BD1452" s="22" t="str">
        <f>IF(AY1452&lt;BC1452,AY1452,"ns")</f>
        <v>ns</v>
      </c>
      <c r="BE1452" s="23" t="str">
        <f>IF(AND(BD1452&lt;0.01,ABS(BA1452)&gt;1.5,D1452&gt;2), IF(AND(BA1452&gt;0,COUNTIF(AH1452:AP1452,"&gt;0")&gt;7),"IRF4_interactor_Th17", (IF(AND(BA1452&lt;0,COUNTIF(Y1452:AG1452, "&gt;0")&gt;7), "background_significant", "ns"))), "ns")</f>
        <v>ns</v>
      </c>
      <c r="BF1452" s="24" t="str">
        <f>IF(OR(AX1452 ="IRF4_interactor_Treg", BE1452 ="IRF4_interactor_Th17"), LOG((AVERAGE(AH1452:AP1452)+0.1)/(AVERAGE(P1452:X1452)+0.1),2),"ns")</f>
        <v>ns</v>
      </c>
      <c r="BG1452" s="24">
        <f>IF(AND(AX1452="IRF4_interactor_Treg",BE1452="IRF4_interactor_Th17"),1,IF(AX1452="IRF4_interactor_Treg","IRF4_Treg",IF(BE1452="IRF4_interactor_Th17","IRF4_Th17",0)))</f>
        <v>0</v>
      </c>
      <c r="BH1452" s="25">
        <f>IFERROR(TTEST(AH1452:AP1452,P1452:X1452,2,1),IF(OR(COUNTIF(P1452:X1452,"&gt;0")&gt;7,COUNTIF(AH1452:AP1452,"&gt;0")&gt;7),0,9999))</f>
        <v>0.44730859290416825</v>
      </c>
      <c r="BI1452" s="25">
        <f>IF(BH1452=9999,$BS$5,RANK(BH1452,$BH$3:$BH$1993,1))</f>
        <v>1389</v>
      </c>
      <c r="BJ1452" s="25">
        <f>$BQ$3*BI1452/$BO$5</f>
        <v>6.9763937719738824E-3</v>
      </c>
      <c r="BK1452" s="25" t="str">
        <f>IF(BH1452&lt;BJ1452,BH1452,"ns")</f>
        <v>ns</v>
      </c>
      <c r="BL1452" s="26">
        <f>SUM(COUNTIF(P1452:X1452, "&gt;0"), COUNTIF(AH1452:AP1452, "&gt;0"))</f>
        <v>18</v>
      </c>
    </row>
    <row r="1453" spans="1:64">
      <c r="A1453" t="s">
        <v>1513</v>
      </c>
      <c r="B1453" t="s">
        <v>1514</v>
      </c>
      <c r="C1453">
        <v>7.1633199999999997E-4</v>
      </c>
      <c r="D1453">
        <v>18</v>
      </c>
      <c r="E1453">
        <v>17</v>
      </c>
      <c r="F1453">
        <v>1</v>
      </c>
      <c r="G1453">
        <v>1603070</v>
      </c>
      <c r="H1453">
        <v>1520410</v>
      </c>
      <c r="I1453">
        <v>1551420</v>
      </c>
      <c r="J1453">
        <v>1566950</v>
      </c>
      <c r="K1453">
        <v>1489720</v>
      </c>
      <c r="L1453">
        <v>1674440</v>
      </c>
      <c r="M1453">
        <v>963015</v>
      </c>
      <c r="N1453">
        <v>1024800</v>
      </c>
      <c r="O1453">
        <v>1047010</v>
      </c>
      <c r="P1453">
        <v>1029230</v>
      </c>
      <c r="Q1453">
        <v>963017</v>
      </c>
      <c r="R1453">
        <v>973587</v>
      </c>
      <c r="S1453">
        <v>1655400</v>
      </c>
      <c r="T1453">
        <v>1685180</v>
      </c>
      <c r="U1453">
        <v>1739040</v>
      </c>
      <c r="V1453">
        <v>1105250</v>
      </c>
      <c r="W1453">
        <v>1245870</v>
      </c>
      <c r="X1453">
        <v>1100730</v>
      </c>
      <c r="Y1453">
        <v>2493060</v>
      </c>
      <c r="Z1453">
        <v>2280230</v>
      </c>
      <c r="AA1453">
        <v>2183830</v>
      </c>
      <c r="AB1453">
        <v>1917520</v>
      </c>
      <c r="AC1453">
        <v>2017040</v>
      </c>
      <c r="AD1453">
        <v>2098000</v>
      </c>
      <c r="AE1453">
        <v>1248130</v>
      </c>
      <c r="AF1453">
        <v>1658870</v>
      </c>
      <c r="AG1453">
        <v>1571050</v>
      </c>
      <c r="AH1453">
        <v>2472180</v>
      </c>
      <c r="AI1453">
        <v>2497100</v>
      </c>
      <c r="AJ1453">
        <v>2506480</v>
      </c>
      <c r="AK1453">
        <v>1605900</v>
      </c>
      <c r="AL1453">
        <v>1745410</v>
      </c>
      <c r="AM1453">
        <v>1926160</v>
      </c>
      <c r="AN1453">
        <v>1156060</v>
      </c>
      <c r="AO1453">
        <v>1396900</v>
      </c>
      <c r="AP1453">
        <v>1055670</v>
      </c>
      <c r="AR1453" s="16">
        <f>IFERROR(TTEST(G1453:O1453,P1453:X1453,2,1),IF(OR(COUNTIF(P1453:X1453,"&gt;0")&gt;7,COUNTIF(G1453:O1453,"&gt;0")&gt;7),0,9999))</f>
        <v>0.39901205212352631</v>
      </c>
      <c r="AS1453" s="16">
        <f>IF(AR1453=9999,$BO$3,RANK(AR1453,$AR$3:$AR$1993,1))</f>
        <v>1539</v>
      </c>
      <c r="AT1453" s="16">
        <f>LOG((IFERROR(SUM(P1453:X1453)/COUNTIF(P1453:X1453, "&gt;0"),0.1))/(IFERROR(SUM(G1453:O1453)/COUNTIF(G1453:O1453, "&gt;0"),0.1)),2)</f>
        <v>-0.11378771544414856</v>
      </c>
      <c r="AU1453" s="17">
        <f>SUM(COUNTIF(P1453:X1453, "&gt;0"), COUNTIF(G1453:O1453, "&gt;0"))</f>
        <v>18</v>
      </c>
      <c r="AV1453" s="18">
        <f>$BQ$3*AS1453/$BO$3</f>
        <v>7.741448692152918E-3</v>
      </c>
      <c r="AW1453" s="18" t="str">
        <f>IF(AR1453&lt;AV1453,AR1453,"ns")</f>
        <v>ns</v>
      </c>
      <c r="AX1453" s="19" t="str">
        <f>IF(AND(AW1453&lt;0.01,ABS(AT1453)&gt;1.5,D1453&gt;2), IF(AND(AT1453&gt;0,COUNTIF(P1453:X1453,"&gt;0")&gt;7),"IRF4_interactor_Treg", (IF(AND(AT1453&lt;0,COUNTIF(G1453:O1453, "&gt;0")&gt;7), "background_significant", "ns"))), "ns")</f>
        <v>ns</v>
      </c>
      <c r="AY1453" s="20">
        <f>IFERROR(TTEST(Y1453:AG1453,AH1453:AP1453,2,1),IF(OR(COUNTIF(AH1453:AP1453,"&gt;0")&gt;7,COUNTIF(Y1453:AG1453,"&gt;0")&gt;7),0,9999))</f>
        <v>0.20060650541170943</v>
      </c>
      <c r="AZ1453" s="20">
        <f>IF(AY1453=9999,$BO$4,RANK(AY1453,$AY$3:$AY$1993,1))</f>
        <v>1449</v>
      </c>
      <c r="BA1453" s="20">
        <f>LOG((IFERROR(SUM(AH1453:AP1453)/COUNTIF(AH1453:AP1453, "&gt;0"),0.1))/(IFERROR(SUM(Y1453:AG1453)/COUNTIF(Y1453:AG1453, "&gt;0"),0.1)),2)</f>
        <v>-9.4355374816590884E-2</v>
      </c>
      <c r="BB1453" s="21">
        <f>SUM(COUNTIF(AH1453:AP1453, "&gt;0"), COUNTIF(Y1453:AG1453, "&gt;0"))</f>
        <v>18</v>
      </c>
      <c r="BC1453" s="22">
        <f>$BQ$3*AZ1453/$BO$4</f>
        <v>7.2814070351758797E-3</v>
      </c>
      <c r="BD1453" s="22" t="str">
        <f>IF(AY1453&lt;BC1453,AY1453,"ns")</f>
        <v>ns</v>
      </c>
      <c r="BE1453" s="23" t="str">
        <f>IF(AND(BD1453&lt;0.01,ABS(BA1453)&gt;1.5,D1453&gt;2), IF(AND(BA1453&gt;0,COUNTIF(AH1453:AP1453,"&gt;0")&gt;7),"IRF4_interactor_Th17", (IF(AND(BA1453&lt;0,COUNTIF(Y1453:AG1453, "&gt;0")&gt;7), "background_significant", "ns"))), "ns")</f>
        <v>ns</v>
      </c>
      <c r="BF1453" s="24" t="str">
        <f>IF(OR(AX1453 ="IRF4_interactor_Treg", BE1453 ="IRF4_interactor_Th17"), LOG((AVERAGE(AH1453:AP1453)+0.1)/(AVERAGE(P1453:X1453)+0.1),2),"ns")</f>
        <v>ns</v>
      </c>
      <c r="BG1453" s="24">
        <f>IF(AND(AX1453="IRF4_interactor_Treg",BE1453="IRF4_interactor_Th17"),1,IF(AX1453="IRF4_interactor_Treg","IRF4_Treg",IF(BE1453="IRF4_interactor_Th17","IRF4_Th17",0)))</f>
        <v>0</v>
      </c>
      <c r="BH1453" s="25">
        <f>IFERROR(TTEST(AH1453:AP1453,P1453:X1453,2,1),IF(OR(COUNTIF(P1453:X1453,"&gt;0")&gt;7,COUNTIF(AH1453:AP1453,"&gt;0")&gt;7),0,9999))</f>
        <v>5.617256324490795E-2</v>
      </c>
      <c r="BI1453" s="25">
        <f>IF(BH1453=9999,$BS$5,RANK(BH1453,$BH$3:$BH$1993,1))</f>
        <v>488</v>
      </c>
      <c r="BJ1453" s="25">
        <f>$BQ$3*BI1453/$BO$5</f>
        <v>2.4510296333500755E-3</v>
      </c>
      <c r="BK1453" s="25" t="str">
        <f>IF(BH1453&lt;BJ1453,BH1453,"ns")</f>
        <v>ns</v>
      </c>
      <c r="BL1453" s="26">
        <f>SUM(COUNTIF(P1453:X1453, "&gt;0"), COUNTIF(AH1453:AP1453, "&gt;0"))</f>
        <v>18</v>
      </c>
    </row>
    <row r="1454" spans="1:64">
      <c r="A1454" t="s">
        <v>1879</v>
      </c>
      <c r="B1454" t="s">
        <v>1880</v>
      </c>
      <c r="C1454">
        <v>7.1633199999999997E-4</v>
      </c>
      <c r="D1454">
        <v>36</v>
      </c>
      <c r="E1454">
        <v>36</v>
      </c>
      <c r="F1454">
        <v>0</v>
      </c>
      <c r="G1454">
        <v>29394000</v>
      </c>
      <c r="H1454">
        <v>30336300</v>
      </c>
      <c r="I1454">
        <v>30363600</v>
      </c>
      <c r="J1454">
        <v>40510400</v>
      </c>
      <c r="K1454">
        <v>40998900</v>
      </c>
      <c r="L1454">
        <v>39338700</v>
      </c>
      <c r="M1454">
        <v>20954500</v>
      </c>
      <c r="N1454">
        <v>20155600</v>
      </c>
      <c r="O1454">
        <v>17865700</v>
      </c>
      <c r="P1454">
        <v>18464500</v>
      </c>
      <c r="Q1454">
        <v>17847200</v>
      </c>
      <c r="R1454">
        <v>15586700</v>
      </c>
      <c r="S1454">
        <v>43276400</v>
      </c>
      <c r="T1454">
        <v>41211100</v>
      </c>
      <c r="U1454">
        <v>33186500</v>
      </c>
      <c r="V1454">
        <v>24950800</v>
      </c>
      <c r="W1454">
        <v>25324800</v>
      </c>
      <c r="X1454">
        <v>22537900</v>
      </c>
      <c r="Y1454">
        <v>37335600</v>
      </c>
      <c r="Z1454">
        <v>34682700</v>
      </c>
      <c r="AA1454">
        <v>33301000</v>
      </c>
      <c r="AB1454">
        <v>37591600</v>
      </c>
      <c r="AC1454">
        <v>37480900</v>
      </c>
      <c r="AD1454">
        <v>35458300</v>
      </c>
      <c r="AE1454">
        <v>20088100</v>
      </c>
      <c r="AF1454">
        <v>24869000</v>
      </c>
      <c r="AG1454">
        <v>22770600</v>
      </c>
      <c r="AH1454">
        <v>41128000</v>
      </c>
      <c r="AI1454">
        <v>42319000</v>
      </c>
      <c r="AJ1454">
        <v>42430200</v>
      </c>
      <c r="AK1454">
        <v>22226000</v>
      </c>
      <c r="AL1454">
        <v>24540900</v>
      </c>
      <c r="AM1454">
        <v>16717700</v>
      </c>
      <c r="AN1454">
        <v>17312700</v>
      </c>
      <c r="AO1454">
        <v>20209000</v>
      </c>
      <c r="AP1454">
        <v>14596000</v>
      </c>
      <c r="AR1454" s="16">
        <f>IFERROR(TTEST(G1454:O1454,P1454:X1454,2,1),IF(OR(COUNTIF(P1454:X1454,"&gt;0")&gt;7,COUNTIF(G1454:O1454,"&gt;0")&gt;7),0,9999))</f>
        <v>0.28777513945651956</v>
      </c>
      <c r="AS1454" s="16">
        <f>IF(AR1454=9999,$BO$3,RANK(AR1454,$AR$3:$AR$1993,1))</f>
        <v>1421</v>
      </c>
      <c r="AT1454" s="16">
        <f>LOG((IFERROR(SUM(P1454:X1454)/COUNTIF(P1454:X1454, "&gt;0"),0.1))/(IFERROR(SUM(G1454:O1454)/COUNTIF(G1454:O1454, "&gt;0"),0.1)),2)</f>
        <v>-0.15521380819104677</v>
      </c>
      <c r="AU1454" s="17">
        <f>SUM(COUNTIF(P1454:X1454, "&gt;0"), COUNTIF(G1454:O1454, "&gt;0"))</f>
        <v>18</v>
      </c>
      <c r="AV1454" s="18">
        <f>$BQ$3*AS1454/$BO$3</f>
        <v>7.1478873239436622E-3</v>
      </c>
      <c r="AW1454" s="18" t="str">
        <f>IF(AR1454&lt;AV1454,AR1454,"ns")</f>
        <v>ns</v>
      </c>
      <c r="AX1454" s="19" t="str">
        <f>IF(AND(AW1454&lt;0.01,ABS(AT1454)&gt;1.5,D1454&gt;2), IF(AND(AT1454&gt;0,COUNTIF(P1454:X1454,"&gt;0")&gt;7),"IRF4_interactor_Treg", (IF(AND(AT1454&lt;0,COUNTIF(G1454:O1454, "&gt;0")&gt;7), "background_significant", "ns"))), "ns")</f>
        <v>ns</v>
      </c>
      <c r="AY1454" s="20">
        <f>IFERROR(TTEST(Y1454:AG1454,AH1454:AP1454,2,1),IF(OR(COUNTIF(AH1454:AP1454,"&gt;0")&gt;7,COUNTIF(Y1454:AG1454,"&gt;0")&gt;7),0,9999))</f>
        <v>0.20067545698027203</v>
      </c>
      <c r="AZ1454" s="20">
        <f>IF(AY1454=9999,$BO$4,RANK(AY1454,$AY$3:$AY$1993,1))</f>
        <v>1450</v>
      </c>
      <c r="BA1454" s="20">
        <f>LOG((IFERROR(SUM(AH1454:AP1454)/COUNTIF(AH1454:AP1454, "&gt;0"),0.1))/(IFERROR(SUM(Y1454:AG1454)/COUNTIF(Y1454:AG1454, "&gt;0"),0.1)),2)</f>
        <v>-0.23184387598080761</v>
      </c>
      <c r="BB1454" s="21">
        <f>SUM(COUNTIF(AH1454:AP1454, "&gt;0"), COUNTIF(Y1454:AG1454, "&gt;0"))</f>
        <v>18</v>
      </c>
      <c r="BC1454" s="22">
        <f>$BQ$3*AZ1454/$BO$4</f>
        <v>7.2864321608040201E-3</v>
      </c>
      <c r="BD1454" s="22" t="str">
        <f>IF(AY1454&lt;BC1454,AY1454,"ns")</f>
        <v>ns</v>
      </c>
      <c r="BE1454" s="23" t="str">
        <f>IF(AND(BD1454&lt;0.01,ABS(BA1454)&gt;1.5,D1454&gt;2), IF(AND(BA1454&gt;0,COUNTIF(AH1454:AP1454,"&gt;0")&gt;7),"IRF4_interactor_Th17", (IF(AND(BA1454&lt;0,COUNTIF(Y1454:AG1454, "&gt;0")&gt;7), "background_significant", "ns"))), "ns")</f>
        <v>ns</v>
      </c>
      <c r="BF1454" s="24" t="str">
        <f>IF(OR(AX1454 ="IRF4_interactor_Treg", BE1454 ="IRF4_interactor_Th17"), LOG((AVERAGE(AH1454:AP1454)+0.1)/(AVERAGE(P1454:X1454)+0.1),2),"ns")</f>
        <v>ns</v>
      </c>
      <c r="BG1454" s="24">
        <f>IF(AND(AX1454="IRF4_interactor_Treg",BE1454="IRF4_interactor_Th17"),1,IF(AX1454="IRF4_interactor_Treg","IRF4_Treg",IF(BE1454="IRF4_interactor_Th17","IRF4_Th17",0)))</f>
        <v>0</v>
      </c>
      <c r="BH1454" s="25">
        <f>IFERROR(TTEST(AH1454:AP1454,P1454:X1454,2,1),IF(OR(COUNTIF(P1454:X1454,"&gt;0")&gt;7,COUNTIF(AH1454:AP1454,"&gt;0")&gt;7),0,9999))</f>
        <v>0.98787886442597483</v>
      </c>
      <c r="BI1454" s="25">
        <f>IF(BH1454=9999,$BS$5,RANK(BH1454,$BH$3:$BH$1993,1))</f>
        <v>1980</v>
      </c>
      <c r="BJ1454" s="25">
        <f>$BQ$3*BI1454/$BO$5</f>
        <v>9.9447513812154706E-3</v>
      </c>
      <c r="BK1454" s="25" t="str">
        <f>IF(BH1454&lt;BJ1454,BH1454,"ns")</f>
        <v>ns</v>
      </c>
      <c r="BL1454" s="26">
        <f>SUM(COUNTIF(P1454:X1454, "&gt;0"), COUNTIF(AH1454:AP1454, "&gt;0"))</f>
        <v>18</v>
      </c>
    </row>
    <row r="1455" spans="1:64">
      <c r="A1455" t="s">
        <v>1377</v>
      </c>
      <c r="B1455" t="s">
        <v>1378</v>
      </c>
      <c r="C1455">
        <v>7.1633199999999997E-4</v>
      </c>
      <c r="D1455">
        <v>9</v>
      </c>
      <c r="E1455">
        <v>9</v>
      </c>
      <c r="F1455">
        <v>0</v>
      </c>
      <c r="G1455">
        <v>1200390</v>
      </c>
      <c r="H1455">
        <v>1140970</v>
      </c>
      <c r="I1455">
        <v>1119390</v>
      </c>
      <c r="J1455">
        <v>1133080</v>
      </c>
      <c r="K1455">
        <v>1090910</v>
      </c>
      <c r="L1455">
        <v>1154700</v>
      </c>
      <c r="M1455">
        <v>1022070</v>
      </c>
      <c r="N1455">
        <v>1140450</v>
      </c>
      <c r="O1455">
        <v>1149880</v>
      </c>
      <c r="P1455">
        <v>1201100</v>
      </c>
      <c r="Q1455">
        <v>1132090</v>
      </c>
      <c r="R1455">
        <v>1158700</v>
      </c>
      <c r="S1455">
        <v>1044600</v>
      </c>
      <c r="T1455">
        <v>1205630</v>
      </c>
      <c r="U1455">
        <v>1174140</v>
      </c>
      <c r="V1455">
        <v>1130950</v>
      </c>
      <c r="W1455">
        <v>1236600</v>
      </c>
      <c r="X1455">
        <v>1225130</v>
      </c>
      <c r="Y1455">
        <v>1176070</v>
      </c>
      <c r="Z1455">
        <v>1077810</v>
      </c>
      <c r="AA1455">
        <v>1178640</v>
      </c>
      <c r="AB1455">
        <v>1141530</v>
      </c>
      <c r="AC1455">
        <v>1141530</v>
      </c>
      <c r="AD1455">
        <v>1241750</v>
      </c>
      <c r="AE1455">
        <v>946891</v>
      </c>
      <c r="AF1455">
        <v>1110850</v>
      </c>
      <c r="AG1455">
        <v>1177760</v>
      </c>
      <c r="AH1455">
        <v>1205780</v>
      </c>
      <c r="AI1455">
        <v>1158930</v>
      </c>
      <c r="AJ1455">
        <v>1283340</v>
      </c>
      <c r="AK1455">
        <v>1170670</v>
      </c>
      <c r="AL1455">
        <v>1263020</v>
      </c>
      <c r="AM1455">
        <v>1213840</v>
      </c>
      <c r="AN1455">
        <v>968104</v>
      </c>
      <c r="AO1455">
        <v>1352800</v>
      </c>
      <c r="AP1455">
        <v>1028040</v>
      </c>
      <c r="AR1455" s="16">
        <f>IFERROR(TTEST(G1455:O1455,P1455:X1455,2,1),IF(OR(COUNTIF(P1455:X1455,"&gt;0")&gt;7,COUNTIF(G1455:O1455,"&gt;0")&gt;7),0,9999))</f>
        <v>0.11213383543080017</v>
      </c>
      <c r="AS1455" s="16">
        <f>IF(AR1455=9999,$BO$3,RANK(AR1455,$AR$3:$AR$1993,1))</f>
        <v>1162</v>
      </c>
      <c r="AT1455" s="16">
        <f>LOG((IFERROR(SUM(P1455:X1455)/COUNTIF(P1455:X1455, "&gt;0"),0.1))/(IFERROR(SUM(G1455:O1455)/COUNTIF(G1455:O1455, "&gt;0"),0.1)),2)</f>
        <v>4.987592043681998E-2</v>
      </c>
      <c r="AU1455" s="17">
        <f>SUM(COUNTIF(P1455:X1455, "&gt;0"), COUNTIF(G1455:O1455, "&gt;0"))</f>
        <v>18</v>
      </c>
      <c r="AV1455" s="18">
        <f>$BQ$3*AS1455/$BO$3</f>
        <v>5.8450704225352116E-3</v>
      </c>
      <c r="AW1455" s="18" t="str">
        <f>IF(AR1455&lt;AV1455,AR1455,"ns")</f>
        <v>ns</v>
      </c>
      <c r="AX1455" s="19" t="str">
        <f>IF(AND(AW1455&lt;0.01,ABS(AT1455)&gt;1.5,D1455&gt;2), IF(AND(AT1455&gt;0,COUNTIF(P1455:X1455,"&gt;0")&gt;7),"IRF4_interactor_Treg", (IF(AND(AT1455&lt;0,COUNTIF(G1455:O1455, "&gt;0")&gt;7), "background_significant", "ns"))), "ns")</f>
        <v>ns</v>
      </c>
      <c r="AY1455" s="20">
        <f>IFERROR(TTEST(Y1455:AG1455,AH1455:AP1455,2,1),IF(OR(COUNTIF(AH1455:AP1455,"&gt;0")&gt;7,COUNTIF(Y1455:AG1455,"&gt;0")&gt;7),0,9999))</f>
        <v>0.20129880180277518</v>
      </c>
      <c r="AZ1455" s="20">
        <f>IF(AY1455=9999,$BO$4,RANK(AY1455,$AY$3:$AY$1993,1))</f>
        <v>1451</v>
      </c>
      <c r="BA1455" s="20">
        <f>LOG((IFERROR(SUM(AH1455:AP1455)/COUNTIF(AH1455:AP1455, "&gt;0"),0.1))/(IFERROR(SUM(Y1455:AG1455)/COUNTIF(Y1455:AG1455, "&gt;0"),0.1)),2)</f>
        <v>6.2556629659324042E-2</v>
      </c>
      <c r="BB1455" s="21">
        <f>SUM(COUNTIF(AH1455:AP1455, "&gt;0"), COUNTIF(Y1455:AG1455, "&gt;0"))</f>
        <v>18</v>
      </c>
      <c r="BC1455" s="22">
        <f>$BQ$3*AZ1455/$BO$4</f>
        <v>7.2914572864321604E-3</v>
      </c>
      <c r="BD1455" s="22" t="str">
        <f>IF(AY1455&lt;BC1455,AY1455,"ns")</f>
        <v>ns</v>
      </c>
      <c r="BE1455" s="23" t="str">
        <f>IF(AND(BD1455&lt;0.01,ABS(BA1455)&gt;1.5,D1455&gt;2), IF(AND(BA1455&gt;0,COUNTIF(AH1455:AP1455,"&gt;0")&gt;7),"IRF4_interactor_Th17", (IF(AND(BA1455&lt;0,COUNTIF(Y1455:AG1455, "&gt;0")&gt;7), "background_significant", "ns"))), "ns")</f>
        <v>ns</v>
      </c>
      <c r="BF1455" s="24" t="str">
        <f>IF(OR(AX1455 ="IRF4_interactor_Treg", BE1455 ="IRF4_interactor_Th17"), LOG((AVERAGE(AH1455:AP1455)+0.1)/(AVERAGE(P1455:X1455)+0.1),2),"ns")</f>
        <v>ns</v>
      </c>
      <c r="BG1455" s="24">
        <f>IF(AND(AX1455="IRF4_interactor_Treg",BE1455="IRF4_interactor_Th17"),1,IF(AX1455="IRF4_interactor_Treg","IRF4_Treg",IF(BE1455="IRF4_interactor_Th17","IRF4_Th17",0)))</f>
        <v>0</v>
      </c>
      <c r="BH1455" s="25">
        <f>IFERROR(TTEST(AH1455:AP1455,P1455:X1455,2,1),IF(OR(COUNTIF(P1455:X1455,"&gt;0")&gt;7,COUNTIF(AH1455:AP1455,"&gt;0")&gt;7),0,9999))</f>
        <v>0.71467369546588622</v>
      </c>
      <c r="BI1455" s="25">
        <f>IF(BH1455=9999,$BS$5,RANK(BH1455,$BH$3:$BH$1993,1))</f>
        <v>1702</v>
      </c>
      <c r="BJ1455" s="25">
        <f>$BQ$3*BI1455/$BO$5</f>
        <v>8.5484681064791554E-3</v>
      </c>
      <c r="BK1455" s="25" t="str">
        <f>IF(BH1455&lt;BJ1455,BH1455,"ns")</f>
        <v>ns</v>
      </c>
      <c r="BL1455" s="26">
        <f>SUM(COUNTIF(P1455:X1455, "&gt;0"), COUNTIF(AH1455:AP1455, "&gt;0"))</f>
        <v>18</v>
      </c>
    </row>
    <row r="1456" spans="1:64">
      <c r="A1456" t="s">
        <v>2133</v>
      </c>
      <c r="B1456" t="s">
        <v>2134</v>
      </c>
      <c r="C1456">
        <v>7.1633199999999997E-4</v>
      </c>
      <c r="D1456">
        <v>10</v>
      </c>
      <c r="E1456">
        <v>10</v>
      </c>
      <c r="F1456">
        <v>0</v>
      </c>
      <c r="G1456">
        <v>3538150</v>
      </c>
      <c r="H1456">
        <v>3410540</v>
      </c>
      <c r="I1456">
        <v>3643280</v>
      </c>
      <c r="J1456">
        <v>3534950</v>
      </c>
      <c r="K1456">
        <v>3501580</v>
      </c>
      <c r="L1456">
        <v>3811020</v>
      </c>
      <c r="M1456">
        <v>2161780</v>
      </c>
      <c r="N1456">
        <v>1862110</v>
      </c>
      <c r="O1456">
        <v>1817220</v>
      </c>
      <c r="P1456">
        <v>1850030</v>
      </c>
      <c r="Q1456">
        <v>1592890</v>
      </c>
      <c r="R1456">
        <v>1461990</v>
      </c>
      <c r="S1456">
        <v>3861720</v>
      </c>
      <c r="T1456">
        <v>3955480</v>
      </c>
      <c r="U1456">
        <v>3551630</v>
      </c>
      <c r="V1456">
        <v>2370820</v>
      </c>
      <c r="W1456">
        <v>2783890</v>
      </c>
      <c r="X1456">
        <v>2961320</v>
      </c>
      <c r="Y1456">
        <v>4600350</v>
      </c>
      <c r="Z1456">
        <v>4491740</v>
      </c>
      <c r="AA1456">
        <v>3986740</v>
      </c>
      <c r="AB1456">
        <v>3952590</v>
      </c>
      <c r="AC1456">
        <v>4159600</v>
      </c>
      <c r="AD1456">
        <v>4449150</v>
      </c>
      <c r="AE1456">
        <v>2419480</v>
      </c>
      <c r="AF1456">
        <v>3262810</v>
      </c>
      <c r="AG1456">
        <v>3106080</v>
      </c>
      <c r="AH1456">
        <v>4837540</v>
      </c>
      <c r="AI1456">
        <v>4987840</v>
      </c>
      <c r="AJ1456">
        <v>5341640</v>
      </c>
      <c r="AK1456">
        <v>2750070</v>
      </c>
      <c r="AL1456">
        <v>2906130</v>
      </c>
      <c r="AM1456">
        <v>2629770</v>
      </c>
      <c r="AN1456">
        <v>2103540</v>
      </c>
      <c r="AO1456">
        <v>2590510</v>
      </c>
      <c r="AP1456">
        <v>2085750</v>
      </c>
      <c r="AR1456" s="16">
        <f>IFERROR(TTEST(G1456:O1456,P1456:X1456,2,1),IF(OR(COUNTIF(P1456:X1456,"&gt;0")&gt;7,COUNTIF(G1456:O1456,"&gt;0")&gt;7),0,9999))</f>
        <v>0.46405399145285997</v>
      </c>
      <c r="AS1456" s="16">
        <f>IF(AR1456=9999,$BO$3,RANK(AR1456,$AR$3:$AR$1993,1))</f>
        <v>1600</v>
      </c>
      <c r="AT1456" s="16">
        <f>LOG((IFERROR(SUM(P1456:X1456)/COUNTIF(P1456:X1456, "&gt;0"),0.1))/(IFERROR(SUM(G1456:O1456)/COUNTIF(G1456:O1456, "&gt;0"),0.1)),2)</f>
        <v>-0.16160080802852411</v>
      </c>
      <c r="AU1456" s="17">
        <f>SUM(COUNTIF(P1456:X1456, "&gt;0"), COUNTIF(G1456:O1456, "&gt;0"))</f>
        <v>18</v>
      </c>
      <c r="AV1456" s="18">
        <f>$BQ$3*AS1456/$BO$3</f>
        <v>8.0482897384305842E-3</v>
      </c>
      <c r="AW1456" s="18" t="str">
        <f>IF(AR1456&lt;AV1456,AR1456,"ns")</f>
        <v>ns</v>
      </c>
      <c r="AX1456" s="19" t="str">
        <f>IF(AND(AW1456&lt;0.01,ABS(AT1456)&gt;1.5,D1456&gt;2), IF(AND(AT1456&gt;0,COUNTIF(P1456:X1456,"&gt;0")&gt;7),"IRF4_interactor_Treg", (IF(AND(AT1456&lt;0,COUNTIF(G1456:O1456, "&gt;0")&gt;7), "background_significant", "ns"))), "ns")</f>
        <v>ns</v>
      </c>
      <c r="AY1456" s="20">
        <f>IFERROR(TTEST(Y1456:AG1456,AH1456:AP1456,2,1),IF(OR(COUNTIF(AH1456:AP1456,"&gt;0")&gt;7,COUNTIF(Y1456:AG1456,"&gt;0")&gt;7),0,9999))</f>
        <v>0.20206412741330043</v>
      </c>
      <c r="AZ1456" s="20">
        <f>IF(AY1456=9999,$BO$4,RANK(AY1456,$AY$3:$AY$1993,1))</f>
        <v>1452</v>
      </c>
      <c r="BA1456" s="20">
        <f>LOG((IFERROR(SUM(AH1456:AP1456)/COUNTIF(AH1456:AP1456, "&gt;0"),0.1))/(IFERROR(SUM(Y1456:AG1456)/COUNTIF(Y1456:AG1456, "&gt;0"),0.1)),2)</f>
        <v>-0.18749087965624173</v>
      </c>
      <c r="BB1456" s="21">
        <f>SUM(COUNTIF(AH1456:AP1456, "&gt;0"), COUNTIF(Y1456:AG1456, "&gt;0"))</f>
        <v>18</v>
      </c>
      <c r="BC1456" s="22">
        <f>$BQ$3*AZ1456/$BO$4</f>
        <v>7.2964824120603016E-3</v>
      </c>
      <c r="BD1456" s="22" t="str">
        <f>IF(AY1456&lt;BC1456,AY1456,"ns")</f>
        <v>ns</v>
      </c>
      <c r="BE1456" s="23" t="str">
        <f>IF(AND(BD1456&lt;0.01,ABS(BA1456)&gt;1.5,D1456&gt;2), IF(AND(BA1456&gt;0,COUNTIF(AH1456:AP1456,"&gt;0")&gt;7),"IRF4_interactor_Th17", (IF(AND(BA1456&lt;0,COUNTIF(Y1456:AG1456, "&gt;0")&gt;7), "background_significant", "ns"))), "ns")</f>
        <v>ns</v>
      </c>
      <c r="BF1456" s="24" t="str">
        <f>IF(OR(AX1456 ="IRF4_interactor_Treg", BE1456 ="IRF4_interactor_Th17"), LOG((AVERAGE(AH1456:AP1456)+0.1)/(AVERAGE(P1456:X1456)+0.1),2),"ns")</f>
        <v>ns</v>
      </c>
      <c r="BG1456" s="24">
        <f>IF(AND(AX1456="IRF4_interactor_Treg",BE1456="IRF4_interactor_Th17"),1,IF(AX1456="IRF4_interactor_Treg","IRF4_Treg",IF(BE1456="IRF4_interactor_Th17","IRF4_Th17",0)))</f>
        <v>0</v>
      </c>
      <c r="BH1456" s="25">
        <f>IFERROR(TTEST(AH1456:AP1456,P1456:X1456,2,1),IF(OR(COUNTIF(P1456:X1456,"&gt;0")&gt;7,COUNTIF(AH1456:AP1456,"&gt;0")&gt;7),0,9999))</f>
        <v>0.38394755118534285</v>
      </c>
      <c r="BI1456" s="25">
        <f>IF(BH1456=9999,$BS$5,RANK(BH1456,$BH$3:$BH$1993,1))</f>
        <v>1300</v>
      </c>
      <c r="BJ1456" s="25">
        <f>$BQ$3*BI1456/$BO$5</f>
        <v>6.5293822199899544E-3</v>
      </c>
      <c r="BK1456" s="25" t="str">
        <f>IF(BH1456&lt;BJ1456,BH1456,"ns")</f>
        <v>ns</v>
      </c>
      <c r="BL1456" s="26">
        <f>SUM(COUNTIF(P1456:X1456, "&gt;0"), COUNTIF(AH1456:AP1456, "&gt;0"))</f>
        <v>18</v>
      </c>
    </row>
    <row r="1457" spans="1:64">
      <c r="A1457" t="s">
        <v>1177</v>
      </c>
      <c r="B1457" t="s">
        <v>1178</v>
      </c>
      <c r="C1457">
        <v>4.43787E-3</v>
      </c>
      <c r="D1457">
        <v>4</v>
      </c>
      <c r="E1457">
        <v>4</v>
      </c>
      <c r="F1457">
        <v>0</v>
      </c>
      <c r="G1457">
        <v>237411</v>
      </c>
      <c r="H1457">
        <v>187040</v>
      </c>
      <c r="I1457">
        <v>121087</v>
      </c>
      <c r="J1457">
        <v>207311</v>
      </c>
      <c r="K1457">
        <v>153808</v>
      </c>
      <c r="L1457">
        <v>153324</v>
      </c>
      <c r="M1457">
        <v>146473</v>
      </c>
      <c r="N1457">
        <v>91859.1</v>
      </c>
      <c r="O1457">
        <v>112515</v>
      </c>
      <c r="P1457">
        <v>204000</v>
      </c>
      <c r="Q1457">
        <v>173512</v>
      </c>
      <c r="R1457">
        <v>210032</v>
      </c>
      <c r="S1457">
        <v>201544</v>
      </c>
      <c r="T1457">
        <v>209656</v>
      </c>
      <c r="U1457">
        <v>252057</v>
      </c>
      <c r="V1457">
        <v>197117</v>
      </c>
      <c r="W1457">
        <v>214890</v>
      </c>
      <c r="X1457">
        <v>237600</v>
      </c>
      <c r="Y1457">
        <v>231809</v>
      </c>
      <c r="Z1457">
        <v>185242</v>
      </c>
      <c r="AA1457">
        <v>256213</v>
      </c>
      <c r="AB1457">
        <v>196089</v>
      </c>
      <c r="AC1457">
        <v>227701</v>
      </c>
      <c r="AD1457">
        <v>182286</v>
      </c>
      <c r="AE1457">
        <v>135010</v>
      </c>
      <c r="AF1457">
        <v>215361</v>
      </c>
      <c r="AG1457">
        <v>214631</v>
      </c>
      <c r="AH1457">
        <v>283097</v>
      </c>
      <c r="AI1457">
        <v>248162</v>
      </c>
      <c r="AJ1457">
        <v>260898</v>
      </c>
      <c r="AK1457">
        <v>154040</v>
      </c>
      <c r="AL1457">
        <v>191357</v>
      </c>
      <c r="AM1457">
        <v>252028</v>
      </c>
      <c r="AN1457">
        <v>160937</v>
      </c>
      <c r="AO1457">
        <v>276929</v>
      </c>
      <c r="AP1457">
        <v>200264</v>
      </c>
      <c r="AR1457" s="16">
        <f>IFERROR(TTEST(G1457:O1457,P1457:X1457,2,1),IF(OR(COUNTIF(P1457:X1457,"&gt;0")&gt;7,COUNTIF(G1457:O1457,"&gt;0")&gt;7),0,9999))</f>
        <v>2.6304290187224834E-2</v>
      </c>
      <c r="AS1457" s="16">
        <f>IF(AR1457=9999,$BO$3,RANK(AR1457,$AR$3:$AR$1993,1))</f>
        <v>856</v>
      </c>
      <c r="AT1457" s="16">
        <f>LOG((IFERROR(SUM(P1457:X1457)/COUNTIF(P1457:X1457, "&gt;0"),0.1))/(IFERROR(SUM(G1457:O1457)/COUNTIF(G1457:O1457, "&gt;0"),0.1)),2)</f>
        <v>0.42976696920652147</v>
      </c>
      <c r="AU1457" s="17">
        <f>SUM(COUNTIF(P1457:X1457, "&gt;0"), COUNTIF(G1457:O1457, "&gt;0"))</f>
        <v>18</v>
      </c>
      <c r="AV1457" s="18">
        <f>$BQ$3*AS1457/$BO$3</f>
        <v>4.3058350100603623E-3</v>
      </c>
      <c r="AW1457" s="18" t="str">
        <f>IF(AR1457&lt;AV1457,AR1457,"ns")</f>
        <v>ns</v>
      </c>
      <c r="AX1457" s="19" t="str">
        <f>IF(AND(AW1457&lt;0.01,ABS(AT1457)&gt;1.5,D1457&gt;2), IF(AND(AT1457&gt;0,COUNTIF(P1457:X1457,"&gt;0")&gt;7),"IRF4_interactor_Treg", (IF(AND(AT1457&lt;0,COUNTIF(G1457:O1457, "&gt;0")&gt;7), "background_significant", "ns"))), "ns")</f>
        <v>ns</v>
      </c>
      <c r="AY1457" s="20">
        <f>IFERROR(TTEST(Y1457:AG1457,AH1457:AP1457,2,1),IF(OR(COUNTIF(AH1457:AP1457,"&gt;0")&gt;7,COUNTIF(Y1457:AG1457,"&gt;0")&gt;7),0,9999))</f>
        <v>0.20235032725015828</v>
      </c>
      <c r="AZ1457" s="20">
        <f>IF(AY1457=9999,$BO$4,RANK(AY1457,$AY$3:$AY$1993,1))</f>
        <v>1453</v>
      </c>
      <c r="BA1457" s="20">
        <f>LOG((IFERROR(SUM(AH1457:AP1457)/COUNTIF(AH1457:AP1457, "&gt;0"),0.1))/(IFERROR(SUM(Y1457:AG1457)/COUNTIF(Y1457:AG1457, "&gt;0"),0.1)),2)</f>
        <v>0.13674655564252791</v>
      </c>
      <c r="BB1457" s="21">
        <f>SUM(COUNTIF(AH1457:AP1457, "&gt;0"), COUNTIF(Y1457:AG1457, "&gt;0"))</f>
        <v>18</v>
      </c>
      <c r="BC1457" s="22">
        <f>$BQ$3*AZ1457/$BO$4</f>
        <v>7.3015075376884429E-3</v>
      </c>
      <c r="BD1457" s="22" t="str">
        <f>IF(AY1457&lt;BC1457,AY1457,"ns")</f>
        <v>ns</v>
      </c>
      <c r="BE1457" s="23" t="str">
        <f>IF(AND(BD1457&lt;0.01,ABS(BA1457)&gt;1.5,D1457&gt;2), IF(AND(BA1457&gt;0,COUNTIF(AH1457:AP1457,"&gt;0")&gt;7),"IRF4_interactor_Th17", (IF(AND(BA1457&lt;0,COUNTIF(Y1457:AG1457, "&gt;0")&gt;7), "background_significant", "ns"))), "ns")</f>
        <v>ns</v>
      </c>
      <c r="BF1457" s="24" t="str">
        <f>IF(OR(AX1457 ="IRF4_interactor_Treg", BE1457 ="IRF4_interactor_Th17"), LOG((AVERAGE(AH1457:AP1457)+0.1)/(AVERAGE(P1457:X1457)+0.1),2),"ns")</f>
        <v>ns</v>
      </c>
      <c r="BG1457" s="24">
        <f>IF(AND(AX1457="IRF4_interactor_Treg",BE1457="IRF4_interactor_Th17"),1,IF(AX1457="IRF4_interactor_Treg","IRF4_Treg",IF(BE1457="IRF4_interactor_Th17","IRF4_Th17",0)))</f>
        <v>0</v>
      </c>
      <c r="BH1457" s="25">
        <f>IFERROR(TTEST(AH1457:AP1457,P1457:X1457,2,1),IF(OR(COUNTIF(P1457:X1457,"&gt;0")&gt;7,COUNTIF(AH1457:AP1457,"&gt;0")&gt;7),0,9999))</f>
        <v>0.43937930268966818</v>
      </c>
      <c r="BI1457" s="25">
        <f>IF(BH1457=9999,$BS$5,RANK(BH1457,$BH$3:$BH$1993,1))</f>
        <v>1378</v>
      </c>
      <c r="BJ1457" s="25">
        <f>$BQ$3*BI1457/$BO$5</f>
        <v>6.9211451531893528E-3</v>
      </c>
      <c r="BK1457" s="25" t="str">
        <f>IF(BH1457&lt;BJ1457,BH1457,"ns")</f>
        <v>ns</v>
      </c>
      <c r="BL1457" s="26">
        <f>SUM(COUNTIF(P1457:X1457, "&gt;0"), COUNTIF(AH1457:AP1457, "&gt;0"))</f>
        <v>18</v>
      </c>
    </row>
    <row r="1458" spans="1:64">
      <c r="A1458" t="s">
        <v>3535</v>
      </c>
      <c r="B1458" t="s">
        <v>3536</v>
      </c>
      <c r="C1458">
        <v>7.1633199999999997E-4</v>
      </c>
      <c r="D1458">
        <v>5</v>
      </c>
      <c r="E1458">
        <v>5</v>
      </c>
      <c r="F1458">
        <v>0</v>
      </c>
      <c r="G1458">
        <v>63151200</v>
      </c>
      <c r="H1458">
        <v>46410400</v>
      </c>
      <c r="I1458">
        <v>33581400</v>
      </c>
      <c r="J1458">
        <v>54360100</v>
      </c>
      <c r="K1458">
        <v>31832600</v>
      </c>
      <c r="L1458">
        <v>24875700</v>
      </c>
      <c r="M1458">
        <v>17584200</v>
      </c>
      <c r="N1458">
        <v>15555700</v>
      </c>
      <c r="O1458">
        <v>10921000</v>
      </c>
      <c r="P1458">
        <v>39355000</v>
      </c>
      <c r="Q1458">
        <v>26212700</v>
      </c>
      <c r="R1458">
        <v>13578100</v>
      </c>
      <c r="S1458">
        <v>40609600</v>
      </c>
      <c r="T1458">
        <v>30805500</v>
      </c>
      <c r="U1458">
        <v>20430800</v>
      </c>
      <c r="V1458">
        <v>29745200</v>
      </c>
      <c r="W1458">
        <v>22808200</v>
      </c>
      <c r="X1458">
        <v>17963800</v>
      </c>
      <c r="Y1458">
        <v>37496800</v>
      </c>
      <c r="Z1458">
        <v>23359100</v>
      </c>
      <c r="AA1458">
        <v>17294100</v>
      </c>
      <c r="AB1458">
        <v>27021800</v>
      </c>
      <c r="AC1458">
        <v>19635700</v>
      </c>
      <c r="AD1458">
        <v>8552520</v>
      </c>
      <c r="AE1458">
        <v>23218600</v>
      </c>
      <c r="AF1458">
        <v>23724400</v>
      </c>
      <c r="AG1458">
        <v>21021200</v>
      </c>
      <c r="AH1458">
        <v>51029800</v>
      </c>
      <c r="AI1458">
        <v>34907200</v>
      </c>
      <c r="AJ1458">
        <v>29746400</v>
      </c>
      <c r="AK1458">
        <v>19278700</v>
      </c>
      <c r="AL1458">
        <v>14057300</v>
      </c>
      <c r="AM1458">
        <v>15319600</v>
      </c>
      <c r="AN1458">
        <v>32764100</v>
      </c>
      <c r="AO1458">
        <v>22193200</v>
      </c>
      <c r="AP1458">
        <v>17385600</v>
      </c>
      <c r="AR1458" s="16">
        <f>IFERROR(TTEST(G1458:O1458,P1458:X1458,2,1),IF(OR(COUNTIF(P1458:X1458,"&gt;0")&gt;7,COUNTIF(G1458:O1458,"&gt;0")&gt;7),0,9999))</f>
        <v>0.20115198260280565</v>
      </c>
      <c r="AS1458" s="16">
        <f>IF(AR1458=9999,$BO$3,RANK(AR1458,$AR$3:$AR$1993,1))</f>
        <v>1306</v>
      </c>
      <c r="AT1458" s="16">
        <f>LOG((IFERROR(SUM(P1458:X1458)/COUNTIF(P1458:X1458, "&gt;0"),0.1))/(IFERROR(SUM(G1458:O1458)/COUNTIF(G1458:O1458, "&gt;0"),0.1)),2)</f>
        <v>-0.30455364773385446</v>
      </c>
      <c r="AU1458" s="17">
        <f>SUM(COUNTIF(P1458:X1458, "&gt;0"), COUNTIF(G1458:O1458, "&gt;0"))</f>
        <v>18</v>
      </c>
      <c r="AV1458" s="18">
        <f>$BQ$3*AS1458/$BO$3</f>
        <v>6.569416498993964E-3</v>
      </c>
      <c r="AW1458" s="18" t="str">
        <f>IF(AR1458&lt;AV1458,AR1458,"ns")</f>
        <v>ns</v>
      </c>
      <c r="AX1458" s="19" t="str">
        <f>IF(AND(AW1458&lt;0.01,ABS(AT1458)&gt;1.5,D1458&gt;2), IF(AND(AT1458&gt;0,COUNTIF(P1458:X1458,"&gt;0")&gt;7),"IRF4_interactor_Treg", (IF(AND(AT1458&lt;0,COUNTIF(G1458:O1458, "&gt;0")&gt;7), "background_significant", "ns"))), "ns")</f>
        <v>ns</v>
      </c>
      <c r="AY1458" s="20">
        <f>IFERROR(TTEST(Y1458:AG1458,AH1458:AP1458,2,1),IF(OR(COUNTIF(AH1458:AP1458,"&gt;0")&gt;7,COUNTIF(Y1458:AG1458,"&gt;0")&gt;7),0,9999))</f>
        <v>0.2023509281660773</v>
      </c>
      <c r="AZ1458" s="20">
        <f>IF(AY1458=9999,$BO$4,RANK(AY1458,$AY$3:$AY$1993,1))</f>
        <v>1454</v>
      </c>
      <c r="BA1458" s="20">
        <f>LOG((IFERROR(SUM(AH1458:AP1458)/COUNTIF(AH1458:AP1458, "&gt;0"),0.1))/(IFERROR(SUM(Y1458:AG1458)/COUNTIF(Y1458:AG1458, "&gt;0"),0.1)),2)</f>
        <v>0.23342863779775602</v>
      </c>
      <c r="BB1458" s="21">
        <f>SUM(COUNTIF(AH1458:AP1458, "&gt;0"), COUNTIF(Y1458:AG1458, "&gt;0"))</f>
        <v>18</v>
      </c>
      <c r="BC1458" s="22">
        <f>$BQ$3*AZ1458/$BO$4</f>
        <v>7.3065326633165832E-3</v>
      </c>
      <c r="BD1458" s="22" t="str">
        <f>IF(AY1458&lt;BC1458,AY1458,"ns")</f>
        <v>ns</v>
      </c>
      <c r="BE1458" s="23" t="str">
        <f>IF(AND(BD1458&lt;0.01,ABS(BA1458)&gt;1.5,D1458&gt;2), IF(AND(BA1458&gt;0,COUNTIF(AH1458:AP1458,"&gt;0")&gt;7),"IRF4_interactor_Th17", (IF(AND(BA1458&lt;0,COUNTIF(Y1458:AG1458, "&gt;0")&gt;7), "background_significant", "ns"))), "ns")</f>
        <v>ns</v>
      </c>
      <c r="BF1458" s="24" t="str">
        <f>IF(OR(AX1458 ="IRF4_interactor_Treg", BE1458 ="IRF4_interactor_Th17"), LOG((AVERAGE(AH1458:AP1458)+0.1)/(AVERAGE(P1458:X1458)+0.1),2),"ns")</f>
        <v>ns</v>
      </c>
      <c r="BG1458" s="24">
        <f>IF(AND(AX1458="IRF4_interactor_Treg",BE1458="IRF4_interactor_Th17"),1,IF(AX1458="IRF4_interactor_Treg","IRF4_Treg",IF(BE1458="IRF4_interactor_Th17","IRF4_Th17",0)))</f>
        <v>0</v>
      </c>
      <c r="BH1458" s="25">
        <f>IFERROR(TTEST(AH1458:AP1458,P1458:X1458,2,1),IF(OR(COUNTIF(P1458:X1458,"&gt;0")&gt;7,COUNTIF(AH1458:AP1458,"&gt;0")&gt;7),0,9999))</f>
        <v>0.90044648504498248</v>
      </c>
      <c r="BI1458" s="25">
        <f>IF(BH1458=9999,$BS$5,RANK(BH1458,$BH$3:$BH$1993,1))</f>
        <v>1887</v>
      </c>
      <c r="BJ1458" s="25">
        <f>$BQ$3*BI1458/$BO$5</f>
        <v>9.4776494224008048E-3</v>
      </c>
      <c r="BK1458" s="25" t="str">
        <f>IF(BH1458&lt;BJ1458,BH1458,"ns")</f>
        <v>ns</v>
      </c>
      <c r="BL1458" s="26">
        <f>SUM(COUNTIF(P1458:X1458, "&gt;0"), COUNTIF(AH1458:AP1458, "&gt;0"))</f>
        <v>18</v>
      </c>
    </row>
    <row r="1459" spans="1:64">
      <c r="A1459" t="s">
        <v>6595</v>
      </c>
      <c r="B1459" t="s">
        <v>6596</v>
      </c>
      <c r="C1459">
        <v>7.1633199999999997E-4</v>
      </c>
      <c r="D1459">
        <v>13</v>
      </c>
      <c r="E1459">
        <v>11</v>
      </c>
      <c r="F1459">
        <v>2</v>
      </c>
      <c r="G1459">
        <v>6057850</v>
      </c>
      <c r="H1459">
        <v>5302990</v>
      </c>
      <c r="I1459">
        <v>6151290</v>
      </c>
      <c r="J1459">
        <v>2365410</v>
      </c>
      <c r="K1459">
        <v>2539060</v>
      </c>
      <c r="L1459">
        <v>2916440</v>
      </c>
      <c r="M1459">
        <v>1659450</v>
      </c>
      <c r="N1459">
        <v>1727840</v>
      </c>
      <c r="O1459">
        <v>1861040</v>
      </c>
      <c r="P1459">
        <v>3771350</v>
      </c>
      <c r="Q1459">
        <v>3438820</v>
      </c>
      <c r="R1459">
        <v>3959570</v>
      </c>
      <c r="S1459">
        <v>3066560</v>
      </c>
      <c r="T1459">
        <v>3138560</v>
      </c>
      <c r="U1459">
        <v>3633240</v>
      </c>
      <c r="V1459">
        <v>3405390</v>
      </c>
      <c r="W1459">
        <v>3585910</v>
      </c>
      <c r="X1459">
        <v>3860370</v>
      </c>
      <c r="Y1459">
        <v>5922430</v>
      </c>
      <c r="Z1459">
        <v>5600140</v>
      </c>
      <c r="AA1459">
        <v>6410040</v>
      </c>
      <c r="AB1459">
        <v>3798700</v>
      </c>
      <c r="AC1459">
        <v>3978740</v>
      </c>
      <c r="AD1459">
        <v>4228850</v>
      </c>
      <c r="AE1459">
        <v>4561490</v>
      </c>
      <c r="AF1459">
        <v>6335270</v>
      </c>
      <c r="AG1459">
        <v>6769720</v>
      </c>
      <c r="AH1459">
        <v>8426370</v>
      </c>
      <c r="AI1459">
        <v>8185210</v>
      </c>
      <c r="AJ1459">
        <v>9487840</v>
      </c>
      <c r="AK1459">
        <v>3596540</v>
      </c>
      <c r="AL1459">
        <v>3815610</v>
      </c>
      <c r="AM1459">
        <v>4069880</v>
      </c>
      <c r="AN1459">
        <v>4913720</v>
      </c>
      <c r="AO1459">
        <v>6608200</v>
      </c>
      <c r="AP1459">
        <v>5154340</v>
      </c>
      <c r="AR1459" s="16">
        <f>IFERROR(TTEST(G1459:O1459,P1459:X1459,2,1),IF(OR(COUNTIF(P1459:X1459,"&gt;0")&gt;7,COUNTIF(G1459:O1459,"&gt;0")&gt;7),0,9999))</f>
        <v>0.81624910251083505</v>
      </c>
      <c r="AS1459" s="16">
        <f>IF(AR1459=9999,$BO$3,RANK(AR1459,$AR$3:$AR$1993,1))</f>
        <v>1861</v>
      </c>
      <c r="AT1459" s="16">
        <f>LOG((IFERROR(SUM(P1459:X1459)/COUNTIF(P1459:X1459, "&gt;0"),0.1))/(IFERROR(SUM(G1459:O1459)/COUNTIF(G1459:O1459, "&gt;0"),0.1)),2)</f>
        <v>5.9082813146049039E-2</v>
      </c>
      <c r="AU1459" s="17">
        <f>SUM(COUNTIF(P1459:X1459, "&gt;0"), COUNTIF(G1459:O1459, "&gt;0"))</f>
        <v>18</v>
      </c>
      <c r="AV1459" s="18">
        <f>$BQ$3*AS1459/$BO$3</f>
        <v>9.3611670020120729E-3</v>
      </c>
      <c r="AW1459" s="18" t="str">
        <f>IF(AR1459&lt;AV1459,AR1459,"ns")</f>
        <v>ns</v>
      </c>
      <c r="AX1459" s="19" t="str">
        <f>IF(AND(AW1459&lt;0.01,ABS(AT1459)&gt;1.5,D1459&gt;2), IF(AND(AT1459&gt;0,COUNTIF(P1459:X1459,"&gt;0")&gt;7),"IRF4_interactor_Treg", (IF(AND(AT1459&lt;0,COUNTIF(G1459:O1459, "&gt;0")&gt;7), "background_significant", "ns"))), "ns")</f>
        <v>ns</v>
      </c>
      <c r="AY1459" s="20">
        <f>IFERROR(TTEST(Y1459:AG1459,AH1459:AP1459,2,1),IF(OR(COUNTIF(AH1459:AP1459,"&gt;0")&gt;7,COUNTIF(Y1459:AG1459,"&gt;0")&gt;7),0,9999))</f>
        <v>0.2024753419784712</v>
      </c>
      <c r="AZ1459" s="20">
        <f>IF(AY1459=9999,$BO$4,RANK(AY1459,$AY$3:$AY$1993,1))</f>
        <v>1455</v>
      </c>
      <c r="BA1459" s="20">
        <f>LOG((IFERROR(SUM(AH1459:AP1459)/COUNTIF(AH1459:AP1459, "&gt;0"),0.1))/(IFERROR(SUM(Y1459:AG1459)/COUNTIF(Y1459:AG1459, "&gt;0"),0.1)),2)</f>
        <v>0.18870353331296624</v>
      </c>
      <c r="BB1459" s="21">
        <f>SUM(COUNTIF(AH1459:AP1459, "&gt;0"), COUNTIF(Y1459:AG1459, "&gt;0"))</f>
        <v>18</v>
      </c>
      <c r="BC1459" s="22">
        <f>$BQ$3*AZ1459/$BO$4</f>
        <v>7.3115577889447236E-3</v>
      </c>
      <c r="BD1459" s="22" t="str">
        <f>IF(AY1459&lt;BC1459,AY1459,"ns")</f>
        <v>ns</v>
      </c>
      <c r="BE1459" s="23" t="str">
        <f>IF(AND(BD1459&lt;0.01,ABS(BA1459)&gt;1.5,D1459&gt;2), IF(AND(BA1459&gt;0,COUNTIF(AH1459:AP1459,"&gt;0")&gt;7),"IRF4_interactor_Th17", (IF(AND(BA1459&lt;0,COUNTIF(Y1459:AG1459, "&gt;0")&gt;7), "background_significant", "ns"))), "ns")</f>
        <v>ns</v>
      </c>
      <c r="BF1459" s="24" t="str">
        <f>IF(OR(AX1459 ="IRF4_interactor_Treg", BE1459 ="IRF4_interactor_Th17"), LOG((AVERAGE(AH1459:AP1459)+0.1)/(AVERAGE(P1459:X1459)+0.1),2),"ns")</f>
        <v>ns</v>
      </c>
      <c r="BG1459" s="24">
        <f>IF(AND(AX1459="IRF4_interactor_Treg",BE1459="IRF4_interactor_Th17"),1,IF(AX1459="IRF4_interactor_Treg","IRF4_Treg",IF(BE1459="IRF4_interactor_Th17","IRF4_Th17",0)))</f>
        <v>0</v>
      </c>
      <c r="BH1459" s="25">
        <f>IFERROR(TTEST(AH1459:AP1459,P1459:X1459,2,1),IF(OR(COUNTIF(P1459:X1459,"&gt;0")&gt;7,COUNTIF(AH1459:AP1459,"&gt;0")&gt;7),0,9999))</f>
        <v>6.2712162524344531E-3</v>
      </c>
      <c r="BI1459" s="25">
        <f>IF(BH1459=9999,$BS$5,RANK(BH1459,$BH$3:$BH$1993,1))</f>
        <v>175</v>
      </c>
      <c r="BJ1459" s="25">
        <f>$BQ$3*BI1459/$BO$5</f>
        <v>8.7895529884480161E-4</v>
      </c>
      <c r="BK1459" s="25" t="str">
        <f>IF(BH1459&lt;BJ1459,BH1459,"ns")</f>
        <v>ns</v>
      </c>
      <c r="BL1459" s="26">
        <f>SUM(COUNTIF(P1459:X1459, "&gt;0"), COUNTIF(AH1459:AP1459, "&gt;0"))</f>
        <v>18</v>
      </c>
    </row>
    <row r="1460" spans="1:64">
      <c r="A1460" t="s">
        <v>1069</v>
      </c>
      <c r="B1460" t="s">
        <v>1070</v>
      </c>
      <c r="C1460">
        <v>7.1633199999999997E-4</v>
      </c>
      <c r="D1460">
        <v>5</v>
      </c>
      <c r="E1460">
        <v>5</v>
      </c>
      <c r="F1460">
        <v>0</v>
      </c>
      <c r="G1460">
        <v>771403</v>
      </c>
      <c r="H1460">
        <v>716500</v>
      </c>
      <c r="I1460">
        <v>855245</v>
      </c>
      <c r="J1460">
        <v>484694</v>
      </c>
      <c r="K1460">
        <v>421400</v>
      </c>
      <c r="L1460">
        <v>462947</v>
      </c>
      <c r="M1460">
        <v>351869</v>
      </c>
      <c r="N1460">
        <v>345143</v>
      </c>
      <c r="O1460">
        <v>321248</v>
      </c>
      <c r="P1460">
        <v>586303</v>
      </c>
      <c r="Q1460">
        <v>487239</v>
      </c>
      <c r="R1460">
        <v>452708</v>
      </c>
      <c r="S1460">
        <v>710311</v>
      </c>
      <c r="T1460">
        <v>646323</v>
      </c>
      <c r="U1460">
        <v>718133</v>
      </c>
      <c r="V1460">
        <v>838158</v>
      </c>
      <c r="W1460">
        <v>910026</v>
      </c>
      <c r="X1460">
        <v>971182</v>
      </c>
      <c r="Y1460">
        <v>1122140</v>
      </c>
      <c r="Z1460">
        <v>1047220</v>
      </c>
      <c r="AA1460">
        <v>968768</v>
      </c>
      <c r="AB1460">
        <v>525862</v>
      </c>
      <c r="AC1460">
        <v>544401</v>
      </c>
      <c r="AD1460">
        <v>546667</v>
      </c>
      <c r="AE1460">
        <v>545992</v>
      </c>
      <c r="AF1460">
        <v>742173</v>
      </c>
      <c r="AG1460">
        <v>759856</v>
      </c>
      <c r="AH1460">
        <v>868178</v>
      </c>
      <c r="AI1460">
        <v>851134</v>
      </c>
      <c r="AJ1460">
        <v>928320</v>
      </c>
      <c r="AK1460">
        <v>568995</v>
      </c>
      <c r="AL1460">
        <v>574091</v>
      </c>
      <c r="AM1460">
        <v>644851</v>
      </c>
      <c r="AN1460">
        <v>1171480</v>
      </c>
      <c r="AO1460">
        <v>1499010</v>
      </c>
      <c r="AP1460">
        <v>1172930</v>
      </c>
      <c r="AR1460" s="16">
        <f>IFERROR(TTEST(G1460:O1460,P1460:X1460,2,1),IF(OR(COUNTIF(P1460:X1460,"&gt;0")&gt;7,COUNTIF(G1460:O1460,"&gt;0")&gt;7),0,9999))</f>
        <v>0.19306117105676168</v>
      </c>
      <c r="AS1460" s="16">
        <f>IF(AR1460=9999,$BO$3,RANK(AR1460,$AR$3:$AR$1993,1))</f>
        <v>1296</v>
      </c>
      <c r="AT1460" s="16">
        <f>LOG((IFERROR(SUM(P1460:X1460)/COUNTIF(P1460:X1460, "&gt;0"),0.1))/(IFERROR(SUM(G1460:O1460)/COUNTIF(G1460:O1460, "&gt;0"),0.1)),2)</f>
        <v>0.41803485855839106</v>
      </c>
      <c r="AU1460" s="17">
        <f>SUM(COUNTIF(P1460:X1460, "&gt;0"), COUNTIF(G1460:O1460, "&gt;0"))</f>
        <v>18</v>
      </c>
      <c r="AV1460" s="18">
        <f>$BQ$3*AS1460/$BO$3</f>
        <v>6.519114688128773E-3</v>
      </c>
      <c r="AW1460" s="18" t="str">
        <f>IF(AR1460&lt;AV1460,AR1460,"ns")</f>
        <v>ns</v>
      </c>
      <c r="AX1460" s="19" t="str">
        <f>IF(AND(AW1460&lt;0.01,ABS(AT1460)&gt;1.5,D1460&gt;2), IF(AND(AT1460&gt;0,COUNTIF(P1460:X1460,"&gt;0")&gt;7),"IRF4_interactor_Treg", (IF(AND(AT1460&lt;0,COUNTIF(G1460:O1460, "&gt;0")&gt;7), "background_significant", "ns"))), "ns")</f>
        <v>ns</v>
      </c>
      <c r="AY1460" s="20">
        <f>IFERROR(TTEST(Y1460:AG1460,AH1460:AP1460,2,1),IF(OR(COUNTIF(AH1460:AP1460,"&gt;0")&gt;7,COUNTIF(Y1460:AG1460,"&gt;0")&gt;7),0,9999))</f>
        <v>0.20348586337349542</v>
      </c>
      <c r="AZ1460" s="20">
        <f>IF(AY1460=9999,$BO$4,RANK(AY1460,$AY$3:$AY$1993,1))</f>
        <v>1456</v>
      </c>
      <c r="BA1460" s="20">
        <f>LOG((IFERROR(SUM(AH1460:AP1460)/COUNTIF(AH1460:AP1460, "&gt;0"),0.1))/(IFERROR(SUM(Y1460:AG1460)/COUNTIF(Y1460:AG1460, "&gt;0"),0.1)),2)</f>
        <v>0.2832667594707734</v>
      </c>
      <c r="BB1460" s="21">
        <f>SUM(COUNTIF(AH1460:AP1460, "&gt;0"), COUNTIF(Y1460:AG1460, "&gt;0"))</f>
        <v>18</v>
      </c>
      <c r="BC1460" s="22">
        <f>$BQ$3*AZ1460/$BO$4</f>
        <v>7.3165829145728648E-3</v>
      </c>
      <c r="BD1460" s="22" t="str">
        <f>IF(AY1460&lt;BC1460,AY1460,"ns")</f>
        <v>ns</v>
      </c>
      <c r="BE1460" s="23" t="str">
        <f>IF(AND(BD1460&lt;0.01,ABS(BA1460)&gt;1.5,D1460&gt;2), IF(AND(BA1460&gt;0,COUNTIF(AH1460:AP1460,"&gt;0")&gt;7),"IRF4_interactor_Th17", (IF(AND(BA1460&lt;0,COUNTIF(Y1460:AG1460, "&gt;0")&gt;7), "background_significant", "ns"))), "ns")</f>
        <v>ns</v>
      </c>
      <c r="BF1460" s="24" t="str">
        <f>IF(OR(AX1460 ="IRF4_interactor_Treg", BE1460 ="IRF4_interactor_Th17"), LOG((AVERAGE(AH1460:AP1460)+0.1)/(AVERAGE(P1460:X1460)+0.1),2),"ns")</f>
        <v>ns</v>
      </c>
      <c r="BG1460" s="24">
        <f>IF(AND(AX1460="IRF4_interactor_Treg",BE1460="IRF4_interactor_Th17"),1,IF(AX1460="IRF4_interactor_Treg","IRF4_Treg",IF(BE1460="IRF4_interactor_Th17","IRF4_Th17",0)))</f>
        <v>0</v>
      </c>
      <c r="BH1460" s="25">
        <f>IFERROR(TTEST(AH1460:AP1460,P1460:X1460,2,1),IF(OR(COUNTIF(P1460:X1460,"&gt;0")&gt;7,COUNTIF(AH1460:AP1460,"&gt;0")&gt;7),0,9999))</f>
        <v>3.635291853450566E-2</v>
      </c>
      <c r="BI1460" s="25">
        <f>IF(BH1460=9999,$BS$5,RANK(BH1460,$BH$3:$BH$1993,1))</f>
        <v>397</v>
      </c>
      <c r="BJ1460" s="25">
        <f>$BQ$3*BI1460/$BO$5</f>
        <v>1.9939728779507786E-3</v>
      </c>
      <c r="BK1460" s="25" t="str">
        <f>IF(BH1460&lt;BJ1460,BH1460,"ns")</f>
        <v>ns</v>
      </c>
      <c r="BL1460" s="26">
        <f>SUM(COUNTIF(P1460:X1460, "&gt;0"), COUNTIF(AH1460:AP1460, "&gt;0"))</f>
        <v>18</v>
      </c>
    </row>
    <row r="1461" spans="1:64">
      <c r="A1461" t="s">
        <v>5263</v>
      </c>
      <c r="B1461" t="s">
        <v>5264</v>
      </c>
      <c r="C1461">
        <v>7.1633199999999997E-4</v>
      </c>
      <c r="D1461">
        <v>5</v>
      </c>
      <c r="E1461">
        <v>5</v>
      </c>
      <c r="F1461">
        <v>0</v>
      </c>
      <c r="G1461">
        <v>98801</v>
      </c>
      <c r="H1461">
        <v>89735.8</v>
      </c>
      <c r="I1461">
        <v>87327.4</v>
      </c>
      <c r="J1461">
        <v>135332</v>
      </c>
      <c r="K1461">
        <v>123746</v>
      </c>
      <c r="L1461">
        <v>146255</v>
      </c>
      <c r="M1461">
        <v>43717.1</v>
      </c>
      <c r="N1461">
        <v>42549.2</v>
      </c>
      <c r="O1461">
        <v>52361.9</v>
      </c>
      <c r="P1461">
        <v>56741.599999999999</v>
      </c>
      <c r="Q1461">
        <v>43188</v>
      </c>
      <c r="R1461">
        <v>49272.1</v>
      </c>
      <c r="S1461">
        <v>95897.3</v>
      </c>
      <c r="T1461">
        <v>97704.3</v>
      </c>
      <c r="U1461">
        <v>138823</v>
      </c>
      <c r="V1461">
        <v>50865.599999999999</v>
      </c>
      <c r="W1461">
        <v>63944.5</v>
      </c>
      <c r="X1461">
        <v>84289.7</v>
      </c>
      <c r="Y1461">
        <v>249361</v>
      </c>
      <c r="Z1461">
        <v>240469</v>
      </c>
      <c r="AA1461">
        <v>292429</v>
      </c>
      <c r="AB1461">
        <v>272915</v>
      </c>
      <c r="AC1461">
        <v>324609</v>
      </c>
      <c r="AD1461">
        <v>351667</v>
      </c>
      <c r="AE1461">
        <v>84006.6</v>
      </c>
      <c r="AF1461">
        <v>184410</v>
      </c>
      <c r="AG1461">
        <v>182750</v>
      </c>
      <c r="AH1461">
        <v>455163</v>
      </c>
      <c r="AI1461">
        <v>437324</v>
      </c>
      <c r="AJ1461">
        <v>494015</v>
      </c>
      <c r="AK1461">
        <v>275335</v>
      </c>
      <c r="AL1461">
        <v>286438</v>
      </c>
      <c r="AM1461">
        <v>324166</v>
      </c>
      <c r="AN1461">
        <v>115397</v>
      </c>
      <c r="AO1461">
        <v>169113</v>
      </c>
      <c r="AP1461">
        <v>103731</v>
      </c>
      <c r="AR1461" s="16">
        <f>IFERROR(TTEST(G1461:O1461,P1461:X1461,2,1),IF(OR(COUNTIF(P1461:X1461,"&gt;0")&gt;7,COUNTIF(G1461:O1461,"&gt;0")&gt;7),0,9999))</f>
        <v>0.15695610593176637</v>
      </c>
      <c r="AS1461" s="16">
        <f>IF(AR1461=9999,$BO$3,RANK(AR1461,$AR$3:$AR$1993,1))</f>
        <v>1246</v>
      </c>
      <c r="AT1461" s="16">
        <f>LOG((IFERROR(SUM(P1461:X1461)/COUNTIF(P1461:X1461, "&gt;0"),0.1))/(IFERROR(SUM(G1461:O1461)/COUNTIF(G1461:O1461, "&gt;0"),0.1)),2)</f>
        <v>-0.26824226278397384</v>
      </c>
      <c r="AU1461" s="17">
        <f>SUM(COUNTIF(P1461:X1461, "&gt;0"), COUNTIF(G1461:O1461, "&gt;0"))</f>
        <v>18</v>
      </c>
      <c r="AV1461" s="18">
        <f>$BQ$3*AS1461/$BO$3</f>
        <v>6.2676056338028174E-3</v>
      </c>
      <c r="AW1461" s="18" t="str">
        <f>IF(AR1461&lt;AV1461,AR1461,"ns")</f>
        <v>ns</v>
      </c>
      <c r="AX1461" s="19" t="str">
        <f>IF(AND(AW1461&lt;0.01,ABS(AT1461)&gt;1.5,D1461&gt;2), IF(AND(AT1461&gt;0,COUNTIF(P1461:X1461,"&gt;0")&gt;7),"IRF4_interactor_Treg", (IF(AND(AT1461&lt;0,COUNTIF(G1461:O1461, "&gt;0")&gt;7), "background_significant", "ns"))), "ns")</f>
        <v>ns</v>
      </c>
      <c r="AY1461" s="20">
        <f>IFERROR(TTEST(Y1461:AG1461,AH1461:AP1461,2,1),IF(OR(COUNTIF(AH1461:AP1461,"&gt;0")&gt;7,COUNTIF(Y1461:AG1461,"&gt;0")&gt;7),0,9999))</f>
        <v>0.20368878981509686</v>
      </c>
      <c r="AZ1461" s="20">
        <f>IF(AY1461=9999,$BO$4,RANK(AY1461,$AY$3:$AY$1993,1))</f>
        <v>1457</v>
      </c>
      <c r="BA1461" s="20">
        <f>LOG((IFERROR(SUM(AH1461:AP1461)/COUNTIF(AH1461:AP1461, "&gt;0"),0.1))/(IFERROR(SUM(Y1461:AG1461)/COUNTIF(Y1461:AG1461, "&gt;0"),0.1)),2)</f>
        <v>0.28573736457037002</v>
      </c>
      <c r="BB1461" s="21">
        <f>SUM(COUNTIF(AH1461:AP1461, "&gt;0"), COUNTIF(Y1461:AG1461, "&gt;0"))</f>
        <v>18</v>
      </c>
      <c r="BC1461" s="22">
        <f>$BQ$3*AZ1461/$BO$4</f>
        <v>7.3216080402010051E-3</v>
      </c>
      <c r="BD1461" s="22" t="str">
        <f>IF(AY1461&lt;BC1461,AY1461,"ns")</f>
        <v>ns</v>
      </c>
      <c r="BE1461" s="23" t="str">
        <f>IF(AND(BD1461&lt;0.01,ABS(BA1461)&gt;1.5,D1461&gt;2), IF(AND(BA1461&gt;0,COUNTIF(AH1461:AP1461,"&gt;0")&gt;7),"IRF4_interactor_Th17", (IF(AND(BA1461&lt;0,COUNTIF(Y1461:AG1461, "&gt;0")&gt;7), "background_significant", "ns"))), "ns")</f>
        <v>ns</v>
      </c>
      <c r="BF1461" s="24" t="str">
        <f>IF(OR(AX1461 ="IRF4_interactor_Treg", BE1461 ="IRF4_interactor_Th17"), LOG((AVERAGE(AH1461:AP1461)+0.1)/(AVERAGE(P1461:X1461)+0.1),2),"ns")</f>
        <v>ns</v>
      </c>
      <c r="BG1461" s="24">
        <f>IF(AND(AX1461="IRF4_interactor_Treg",BE1461="IRF4_interactor_Th17"),1,IF(AX1461="IRF4_interactor_Treg","IRF4_Treg",IF(BE1461="IRF4_interactor_Th17","IRF4_Th17",0)))</f>
        <v>0</v>
      </c>
      <c r="BH1461" s="25">
        <f>IFERROR(TTEST(AH1461:AP1461,P1461:X1461,2,1),IF(OR(COUNTIF(P1461:X1461,"&gt;0")&gt;7,COUNTIF(AH1461:AP1461,"&gt;0")&gt;7),0,9999))</f>
        <v>2.847567427211335E-3</v>
      </c>
      <c r="BI1461" s="25">
        <f>IF(BH1461=9999,$BS$5,RANK(BH1461,$BH$3:$BH$1993,1))</f>
        <v>117</v>
      </c>
      <c r="BJ1461" s="25">
        <f>$BQ$3*BI1461/$BO$5</f>
        <v>5.8764439979909586E-4</v>
      </c>
      <c r="BK1461" s="25" t="str">
        <f>IF(BH1461&lt;BJ1461,BH1461,"ns")</f>
        <v>ns</v>
      </c>
      <c r="BL1461" s="26">
        <f>SUM(COUNTIF(P1461:X1461, "&gt;0"), COUNTIF(AH1461:AP1461, "&gt;0"))</f>
        <v>18</v>
      </c>
    </row>
    <row r="1462" spans="1:64">
      <c r="A1462" t="s">
        <v>3599</v>
      </c>
      <c r="B1462" t="s">
        <v>3600</v>
      </c>
      <c r="C1462">
        <v>9.2293500000000005E-4</v>
      </c>
      <c r="D1462">
        <v>3</v>
      </c>
      <c r="E1462">
        <v>3</v>
      </c>
      <c r="F1462">
        <v>0</v>
      </c>
      <c r="G1462">
        <v>193164</v>
      </c>
      <c r="H1462">
        <v>130457</v>
      </c>
      <c r="I1462">
        <v>131190</v>
      </c>
      <c r="J1462">
        <v>125493</v>
      </c>
      <c r="K1462">
        <v>170829</v>
      </c>
      <c r="L1462">
        <v>156129</v>
      </c>
      <c r="M1462">
        <v>123374</v>
      </c>
      <c r="N1462">
        <v>146075</v>
      </c>
      <c r="O1462">
        <v>156891</v>
      </c>
      <c r="P1462">
        <v>115664</v>
      </c>
      <c r="Q1462">
        <v>139377</v>
      </c>
      <c r="R1462">
        <v>132572</v>
      </c>
      <c r="S1462">
        <v>144077</v>
      </c>
      <c r="T1462">
        <v>185670</v>
      </c>
      <c r="U1462">
        <v>166054</v>
      </c>
      <c r="V1462">
        <v>161123</v>
      </c>
      <c r="W1462">
        <v>137241</v>
      </c>
      <c r="X1462">
        <v>158213</v>
      </c>
      <c r="Y1462">
        <v>166531</v>
      </c>
      <c r="Z1462">
        <v>178227</v>
      </c>
      <c r="AA1462">
        <v>196553</v>
      </c>
      <c r="AB1462">
        <v>138137</v>
      </c>
      <c r="AC1462">
        <v>122833</v>
      </c>
      <c r="AD1462">
        <v>144854</v>
      </c>
      <c r="AE1462">
        <v>117749</v>
      </c>
      <c r="AF1462">
        <v>174728</v>
      </c>
      <c r="AG1462">
        <v>159502</v>
      </c>
      <c r="AH1462">
        <v>153117</v>
      </c>
      <c r="AI1462">
        <v>173323</v>
      </c>
      <c r="AJ1462">
        <v>151219</v>
      </c>
      <c r="AK1462">
        <v>151257</v>
      </c>
      <c r="AL1462">
        <v>119842</v>
      </c>
      <c r="AM1462">
        <v>192947</v>
      </c>
      <c r="AN1462">
        <v>165788</v>
      </c>
      <c r="AO1462">
        <v>225538</v>
      </c>
      <c r="AP1462">
        <v>214333</v>
      </c>
      <c r="AR1462" s="16">
        <f>IFERROR(TTEST(G1462:O1462,P1462:X1462,2,1),IF(OR(COUNTIF(P1462:X1462,"&gt;0")&gt;7,COUNTIF(G1462:O1462,"&gt;0")&gt;7),0,9999))</f>
        <v>0.94875873721338233</v>
      </c>
      <c r="AS1462" s="16">
        <f>IF(AR1462=9999,$BO$3,RANK(AR1462,$AR$3:$AR$1993,1))</f>
        <v>1958</v>
      </c>
      <c r="AT1462" s="16">
        <f>LOG((IFERROR(SUM(P1462:X1462)/COUNTIF(P1462:X1462, "&gt;0"),0.1))/(IFERROR(SUM(G1462:O1462)/COUNTIF(G1462:O1462, "&gt;0"),0.1)),2)</f>
        <v>6.895137862510935E-3</v>
      </c>
      <c r="AU1462" s="17">
        <f>SUM(COUNTIF(P1462:X1462, "&gt;0"), COUNTIF(G1462:O1462, "&gt;0"))</f>
        <v>18</v>
      </c>
      <c r="AV1462" s="18">
        <f>$BQ$3*AS1462/$BO$3</f>
        <v>9.8490945674044282E-3</v>
      </c>
      <c r="AW1462" s="18" t="str">
        <f>IF(AR1462&lt;AV1462,AR1462,"ns")</f>
        <v>ns</v>
      </c>
      <c r="AX1462" s="19" t="str">
        <f>IF(AND(AW1462&lt;0.01,ABS(AT1462)&gt;1.5,D1462&gt;2), IF(AND(AT1462&gt;0,COUNTIF(P1462:X1462,"&gt;0")&gt;7),"IRF4_interactor_Treg", (IF(AND(AT1462&lt;0,COUNTIF(G1462:O1462, "&gt;0")&gt;7), "background_significant", "ns"))), "ns")</f>
        <v>ns</v>
      </c>
      <c r="AY1462" s="20">
        <f>IFERROR(TTEST(Y1462:AG1462,AH1462:AP1462,2,1),IF(OR(COUNTIF(AH1462:AP1462,"&gt;0")&gt;7,COUNTIF(Y1462:AG1462,"&gt;0")&gt;7),0,9999))</f>
        <v>0.20389878716547391</v>
      </c>
      <c r="AZ1462" s="20">
        <f>IF(AY1462=9999,$BO$4,RANK(AY1462,$AY$3:$AY$1993,1))</f>
        <v>1458</v>
      </c>
      <c r="BA1462" s="20">
        <f>LOG((IFERROR(SUM(AH1462:AP1462)/COUNTIF(AH1462:AP1462, "&gt;0"),0.1))/(IFERROR(SUM(Y1462:AG1462)/COUNTIF(Y1462:AG1462, "&gt;0"),0.1)),2)</f>
        <v>0.14529909623256523</v>
      </c>
      <c r="BB1462" s="21">
        <f>SUM(COUNTIF(AH1462:AP1462, "&gt;0"), COUNTIF(Y1462:AG1462, "&gt;0"))</f>
        <v>18</v>
      </c>
      <c r="BC1462" s="22">
        <f>$BQ$3*AZ1462/$BO$4</f>
        <v>7.3266331658291455E-3</v>
      </c>
      <c r="BD1462" s="22" t="str">
        <f>IF(AY1462&lt;BC1462,AY1462,"ns")</f>
        <v>ns</v>
      </c>
      <c r="BE1462" s="23" t="str">
        <f>IF(AND(BD1462&lt;0.01,ABS(BA1462)&gt;1.5,D1462&gt;2), IF(AND(BA1462&gt;0,COUNTIF(AH1462:AP1462,"&gt;0")&gt;7),"IRF4_interactor_Th17", (IF(AND(BA1462&lt;0,COUNTIF(Y1462:AG1462, "&gt;0")&gt;7), "background_significant", "ns"))), "ns")</f>
        <v>ns</v>
      </c>
      <c r="BF1462" s="24" t="str">
        <f>IF(OR(AX1462 ="IRF4_interactor_Treg", BE1462 ="IRF4_interactor_Th17"), LOG((AVERAGE(AH1462:AP1462)+0.1)/(AVERAGE(P1462:X1462)+0.1),2),"ns")</f>
        <v>ns</v>
      </c>
      <c r="BG1462" s="24">
        <f>IF(AND(AX1462="IRF4_interactor_Treg",BE1462="IRF4_interactor_Th17"),1,IF(AX1462="IRF4_interactor_Treg","IRF4_Treg",IF(BE1462="IRF4_interactor_Th17","IRF4_Th17",0)))</f>
        <v>0</v>
      </c>
      <c r="BH1462" s="25">
        <f>IFERROR(TTEST(AH1462:AP1462,P1462:X1462,2,1),IF(OR(COUNTIF(P1462:X1462,"&gt;0")&gt;7,COUNTIF(AH1462:AP1462,"&gt;0")&gt;7),0,9999))</f>
        <v>0.13949004612823127</v>
      </c>
      <c r="BI1462" s="25">
        <f>IF(BH1462=9999,$BS$5,RANK(BH1462,$BH$3:$BH$1993,1))</f>
        <v>781</v>
      </c>
      <c r="BJ1462" s="25">
        <f>$BQ$3*BI1462/$BO$5</f>
        <v>3.9226519337016577E-3</v>
      </c>
      <c r="BK1462" s="25" t="str">
        <f>IF(BH1462&lt;BJ1462,BH1462,"ns")</f>
        <v>ns</v>
      </c>
      <c r="BL1462" s="26">
        <f>SUM(COUNTIF(P1462:X1462, "&gt;0"), COUNTIF(AH1462:AP1462, "&gt;0"))</f>
        <v>18</v>
      </c>
    </row>
    <row r="1463" spans="1:64">
      <c r="A1463" t="s">
        <v>3577</v>
      </c>
      <c r="B1463" t="s">
        <v>3578</v>
      </c>
      <c r="C1463">
        <v>7.1633199999999997E-4</v>
      </c>
      <c r="D1463">
        <v>4</v>
      </c>
      <c r="E1463">
        <v>4</v>
      </c>
      <c r="F1463">
        <v>0</v>
      </c>
      <c r="G1463">
        <v>437835</v>
      </c>
      <c r="H1463">
        <v>465669</v>
      </c>
      <c r="I1463">
        <v>471448</v>
      </c>
      <c r="J1463">
        <v>300730</v>
      </c>
      <c r="K1463">
        <v>295535</v>
      </c>
      <c r="L1463">
        <v>306126</v>
      </c>
      <c r="M1463">
        <v>145464</v>
      </c>
      <c r="N1463">
        <v>150456</v>
      </c>
      <c r="O1463">
        <v>166826</v>
      </c>
      <c r="P1463">
        <v>172532</v>
      </c>
      <c r="Q1463">
        <v>105974</v>
      </c>
      <c r="R1463">
        <v>120709</v>
      </c>
      <c r="S1463">
        <v>451615</v>
      </c>
      <c r="T1463">
        <v>452190</v>
      </c>
      <c r="U1463">
        <v>450552</v>
      </c>
      <c r="V1463">
        <v>278868</v>
      </c>
      <c r="W1463">
        <v>305815</v>
      </c>
      <c r="X1463">
        <v>292113</v>
      </c>
      <c r="Y1463">
        <v>686787</v>
      </c>
      <c r="Z1463">
        <v>531777</v>
      </c>
      <c r="AA1463">
        <v>565753</v>
      </c>
      <c r="AB1463">
        <v>416926</v>
      </c>
      <c r="AC1463">
        <v>495816</v>
      </c>
      <c r="AD1463">
        <v>518211</v>
      </c>
      <c r="AE1463">
        <v>263445</v>
      </c>
      <c r="AF1463">
        <v>370556</v>
      </c>
      <c r="AG1463">
        <v>345262</v>
      </c>
      <c r="AH1463">
        <v>558227</v>
      </c>
      <c r="AI1463">
        <v>596878</v>
      </c>
      <c r="AJ1463">
        <v>565902</v>
      </c>
      <c r="AK1463">
        <v>172740</v>
      </c>
      <c r="AL1463">
        <v>233219</v>
      </c>
      <c r="AM1463">
        <v>239900</v>
      </c>
      <c r="AN1463">
        <v>373391</v>
      </c>
      <c r="AO1463">
        <v>466660</v>
      </c>
      <c r="AP1463">
        <v>331919</v>
      </c>
      <c r="AR1463" s="16">
        <f>IFERROR(TTEST(G1463:O1463,P1463:X1463,2,1),IF(OR(COUNTIF(P1463:X1463,"&gt;0")&gt;7,COUNTIF(G1463:O1463,"&gt;0")&gt;7),0,9999))</f>
        <v>0.88090266593639321</v>
      </c>
      <c r="AS1463" s="16">
        <f>IF(AR1463=9999,$BO$3,RANK(AR1463,$AR$3:$AR$1993,1))</f>
        <v>1919</v>
      </c>
      <c r="AT1463" s="16">
        <f>LOG((IFERROR(SUM(P1463:X1463)/COUNTIF(P1463:X1463, "&gt;0"),0.1))/(IFERROR(SUM(G1463:O1463)/COUNTIF(G1463:O1463, "&gt;0"),0.1)),2)</f>
        <v>-5.8958100696113673E-2</v>
      </c>
      <c r="AU1463" s="17">
        <f>SUM(COUNTIF(P1463:X1463, "&gt;0"), COUNTIF(G1463:O1463, "&gt;0"))</f>
        <v>18</v>
      </c>
      <c r="AV1463" s="18">
        <f>$BQ$3*AS1463/$BO$3</f>
        <v>9.6529175050301813E-3</v>
      </c>
      <c r="AW1463" s="18" t="str">
        <f>IF(AR1463&lt;AV1463,AR1463,"ns")</f>
        <v>ns</v>
      </c>
      <c r="AX1463" s="19" t="str">
        <f>IF(AND(AW1463&lt;0.01,ABS(AT1463)&gt;1.5,D1463&gt;2), IF(AND(AT1463&gt;0,COUNTIF(P1463:X1463,"&gt;0")&gt;7),"IRF4_interactor_Treg", (IF(AND(AT1463&lt;0,COUNTIF(G1463:O1463, "&gt;0")&gt;7), "background_significant", "ns"))), "ns")</f>
        <v>ns</v>
      </c>
      <c r="AY1463" s="20">
        <f>IFERROR(TTEST(Y1463:AG1463,AH1463:AP1463,2,1),IF(OR(COUNTIF(AH1463:AP1463,"&gt;0")&gt;7,COUNTIF(Y1463:AG1463,"&gt;0")&gt;7),0,9999))</f>
        <v>0.20478219339691478</v>
      </c>
      <c r="AZ1463" s="20">
        <f>IF(AY1463=9999,$BO$4,RANK(AY1463,$AY$3:$AY$1993,1))</f>
        <v>1459</v>
      </c>
      <c r="BA1463" s="20">
        <f>LOG((IFERROR(SUM(AH1463:AP1463)/COUNTIF(AH1463:AP1463, "&gt;0"),0.1))/(IFERROR(SUM(Y1463:AG1463)/COUNTIF(Y1463:AG1463, "&gt;0"),0.1)),2)</f>
        <v>-0.24523529197086347</v>
      </c>
      <c r="BB1463" s="21">
        <f>SUM(COUNTIF(AH1463:AP1463, "&gt;0"), COUNTIF(Y1463:AG1463, "&gt;0"))</f>
        <v>18</v>
      </c>
      <c r="BC1463" s="22">
        <f>$BQ$3*AZ1463/$BO$4</f>
        <v>7.3316582914572867E-3</v>
      </c>
      <c r="BD1463" s="22" t="str">
        <f>IF(AY1463&lt;BC1463,AY1463,"ns")</f>
        <v>ns</v>
      </c>
      <c r="BE1463" s="23" t="str">
        <f>IF(AND(BD1463&lt;0.01,ABS(BA1463)&gt;1.5,D1463&gt;2), IF(AND(BA1463&gt;0,COUNTIF(AH1463:AP1463,"&gt;0")&gt;7),"IRF4_interactor_Th17", (IF(AND(BA1463&lt;0,COUNTIF(Y1463:AG1463, "&gt;0")&gt;7), "background_significant", "ns"))), "ns")</f>
        <v>ns</v>
      </c>
      <c r="BF1463" s="24" t="str">
        <f>IF(OR(AX1463 ="IRF4_interactor_Treg", BE1463 ="IRF4_interactor_Th17"), LOG((AVERAGE(AH1463:AP1463)+0.1)/(AVERAGE(P1463:X1463)+0.1),2),"ns")</f>
        <v>ns</v>
      </c>
      <c r="BG1463" s="24">
        <f>IF(AND(AX1463="IRF4_interactor_Treg",BE1463="IRF4_interactor_Th17"),1,IF(AX1463="IRF4_interactor_Treg","IRF4_Treg",IF(BE1463="IRF4_interactor_Th17","IRF4_Th17",0)))</f>
        <v>0</v>
      </c>
      <c r="BH1463" s="25">
        <f>IFERROR(TTEST(AH1463:AP1463,P1463:X1463,2,1),IF(OR(COUNTIF(P1463:X1463,"&gt;0")&gt;7,COUNTIF(AH1463:AP1463,"&gt;0")&gt;7),0,9999))</f>
        <v>0.33680477398426151</v>
      </c>
      <c r="BI1463" s="25">
        <f>IF(BH1463=9999,$BS$5,RANK(BH1463,$BH$3:$BH$1993,1))</f>
        <v>1230</v>
      </c>
      <c r="BJ1463" s="25">
        <f>$BQ$3*BI1463/$BO$5</f>
        <v>6.1778001004520345E-3</v>
      </c>
      <c r="BK1463" s="25" t="str">
        <f>IF(BH1463&lt;BJ1463,BH1463,"ns")</f>
        <v>ns</v>
      </c>
      <c r="BL1463" s="26">
        <f>SUM(COUNTIF(P1463:X1463, "&gt;0"), COUNTIF(AH1463:AP1463, "&gt;0"))</f>
        <v>18</v>
      </c>
    </row>
    <row r="1464" spans="1:64">
      <c r="A1464" t="s">
        <v>2891</v>
      </c>
      <c r="B1464" t="s">
        <v>2892</v>
      </c>
      <c r="C1464">
        <v>7.1633199999999997E-4</v>
      </c>
      <c r="D1464">
        <v>7</v>
      </c>
      <c r="E1464">
        <v>7</v>
      </c>
      <c r="F1464">
        <v>0</v>
      </c>
      <c r="G1464">
        <v>1045340</v>
      </c>
      <c r="H1464">
        <v>1001520</v>
      </c>
      <c r="I1464">
        <v>1085630</v>
      </c>
      <c r="J1464">
        <v>898196</v>
      </c>
      <c r="K1464">
        <v>1215220</v>
      </c>
      <c r="L1464">
        <v>1092330</v>
      </c>
      <c r="M1464">
        <v>717719</v>
      </c>
      <c r="N1464">
        <v>826262</v>
      </c>
      <c r="O1464">
        <v>788346</v>
      </c>
      <c r="P1464">
        <v>562513</v>
      </c>
      <c r="Q1464">
        <v>565532</v>
      </c>
      <c r="R1464">
        <v>593606</v>
      </c>
      <c r="S1464">
        <v>1254210</v>
      </c>
      <c r="T1464">
        <v>1267370</v>
      </c>
      <c r="U1464">
        <v>1434800</v>
      </c>
      <c r="V1464">
        <v>690042</v>
      </c>
      <c r="W1464">
        <v>992080</v>
      </c>
      <c r="X1464">
        <v>856654</v>
      </c>
      <c r="Y1464">
        <v>2042820</v>
      </c>
      <c r="Z1464">
        <v>1946040</v>
      </c>
      <c r="AA1464">
        <v>1995010</v>
      </c>
      <c r="AB1464">
        <v>825300</v>
      </c>
      <c r="AC1464">
        <v>981448</v>
      </c>
      <c r="AD1464">
        <v>1060270</v>
      </c>
      <c r="AE1464">
        <v>606546</v>
      </c>
      <c r="AF1464">
        <v>986526</v>
      </c>
      <c r="AG1464">
        <v>1049460</v>
      </c>
      <c r="AH1464">
        <v>1741460</v>
      </c>
      <c r="AI1464">
        <v>1731820</v>
      </c>
      <c r="AJ1464">
        <v>1720310</v>
      </c>
      <c r="AK1464">
        <v>1197950</v>
      </c>
      <c r="AL1464">
        <v>1427740</v>
      </c>
      <c r="AM1464">
        <v>1631510</v>
      </c>
      <c r="AN1464">
        <v>1066500</v>
      </c>
      <c r="AO1464">
        <v>1332000</v>
      </c>
      <c r="AP1464">
        <v>1088760</v>
      </c>
      <c r="AR1464" s="16">
        <f>IFERROR(TTEST(G1464:O1464,P1464:X1464,2,1),IF(OR(COUNTIF(P1464:X1464,"&gt;0")&gt;7,COUNTIF(G1464:O1464,"&gt;0")&gt;7),0,9999))</f>
        <v>0.66776030688841015</v>
      </c>
      <c r="AS1464" s="16">
        <f>IF(AR1464=9999,$BO$3,RANK(AR1464,$AR$3:$AR$1993,1))</f>
        <v>1759</v>
      </c>
      <c r="AT1464" s="16">
        <f>LOG((IFERROR(SUM(P1464:X1464)/COUNTIF(P1464:X1464, "&gt;0"),0.1))/(IFERROR(SUM(G1464:O1464)/COUNTIF(G1464:O1464, "&gt;0"),0.1)),2)</f>
        <v>-7.7547793560024239E-2</v>
      </c>
      <c r="AU1464" s="17">
        <f>SUM(COUNTIF(P1464:X1464, "&gt;0"), COUNTIF(G1464:O1464, "&gt;0"))</f>
        <v>18</v>
      </c>
      <c r="AV1464" s="18">
        <f>$BQ$3*AS1464/$BO$3</f>
        <v>8.8480885311871225E-3</v>
      </c>
      <c r="AW1464" s="18" t="str">
        <f>IF(AR1464&lt;AV1464,AR1464,"ns")</f>
        <v>ns</v>
      </c>
      <c r="AX1464" s="19" t="str">
        <f>IF(AND(AW1464&lt;0.01,ABS(AT1464)&gt;1.5,D1464&gt;2), IF(AND(AT1464&gt;0,COUNTIF(P1464:X1464,"&gt;0")&gt;7),"IRF4_interactor_Treg", (IF(AND(AT1464&lt;0,COUNTIF(G1464:O1464, "&gt;0")&gt;7), "background_significant", "ns"))), "ns")</f>
        <v>ns</v>
      </c>
      <c r="AY1464" s="20">
        <f>IFERROR(TTEST(Y1464:AG1464,AH1464:AP1464,2,1),IF(OR(COUNTIF(AH1464:AP1464,"&gt;0")&gt;7,COUNTIF(Y1464:AG1464,"&gt;0")&gt;7),0,9999))</f>
        <v>0.20555091191461289</v>
      </c>
      <c r="AZ1464" s="20">
        <f>IF(AY1464=9999,$BO$4,RANK(AY1464,$AY$3:$AY$1993,1))</f>
        <v>1460</v>
      </c>
      <c r="BA1464" s="20">
        <f>LOG((IFERROR(SUM(AH1464:AP1464)/COUNTIF(AH1464:AP1464, "&gt;0"),0.1))/(IFERROR(SUM(Y1464:AG1464)/COUNTIF(Y1464:AG1464, "&gt;0"),0.1)),2)</f>
        <v>0.17081204081566564</v>
      </c>
      <c r="BB1464" s="21">
        <f>SUM(COUNTIF(AH1464:AP1464, "&gt;0"), COUNTIF(Y1464:AG1464, "&gt;0"))</f>
        <v>18</v>
      </c>
      <c r="BC1464" s="22">
        <f>$BQ$3*AZ1464/$BO$4</f>
        <v>7.3366834170854271E-3</v>
      </c>
      <c r="BD1464" s="22" t="str">
        <f>IF(AY1464&lt;BC1464,AY1464,"ns")</f>
        <v>ns</v>
      </c>
      <c r="BE1464" s="23" t="str">
        <f>IF(AND(BD1464&lt;0.01,ABS(BA1464)&gt;1.5,D1464&gt;2), IF(AND(BA1464&gt;0,COUNTIF(AH1464:AP1464,"&gt;0")&gt;7),"IRF4_interactor_Th17", (IF(AND(BA1464&lt;0,COUNTIF(Y1464:AG1464, "&gt;0")&gt;7), "background_significant", "ns"))), "ns")</f>
        <v>ns</v>
      </c>
      <c r="BF1464" s="24" t="str">
        <f>IF(OR(AX1464 ="IRF4_interactor_Treg", BE1464 ="IRF4_interactor_Th17"), LOG((AVERAGE(AH1464:AP1464)+0.1)/(AVERAGE(P1464:X1464)+0.1),2),"ns")</f>
        <v>ns</v>
      </c>
      <c r="BG1464" s="24">
        <f>IF(AND(AX1464="IRF4_interactor_Treg",BE1464="IRF4_interactor_Th17"),1,IF(AX1464="IRF4_interactor_Treg","IRF4_Treg",IF(BE1464="IRF4_interactor_Th17","IRF4_Th17",0)))</f>
        <v>0</v>
      </c>
      <c r="BH1464" s="25">
        <f>IFERROR(TTEST(AH1464:AP1464,P1464:X1464,2,1),IF(OR(COUNTIF(P1464:X1464,"&gt;0")&gt;7,COUNTIF(AH1464:AP1464,"&gt;0")&gt;7),0,9999))</f>
        <v>1.2405167466320192E-2</v>
      </c>
      <c r="BI1464" s="25">
        <f>IF(BH1464=9999,$BS$5,RANK(BH1464,$BH$3:$BH$1993,1))</f>
        <v>237</v>
      </c>
      <c r="BJ1464" s="25">
        <f>$BQ$3*BI1464/$BO$5</f>
        <v>1.1903566047212456E-3</v>
      </c>
      <c r="BK1464" s="25" t="str">
        <f>IF(BH1464&lt;BJ1464,BH1464,"ns")</f>
        <v>ns</v>
      </c>
      <c r="BL1464" s="26">
        <f>SUM(COUNTIF(P1464:X1464, "&gt;0"), COUNTIF(AH1464:AP1464, "&gt;0"))</f>
        <v>18</v>
      </c>
    </row>
    <row r="1465" spans="1:64">
      <c r="A1465" t="s">
        <v>1127</v>
      </c>
      <c r="B1465" t="s">
        <v>1128</v>
      </c>
      <c r="C1465">
        <v>6.0498200000000002E-2</v>
      </c>
      <c r="D1465">
        <v>3</v>
      </c>
      <c r="E1465">
        <v>3</v>
      </c>
      <c r="F1465">
        <v>0</v>
      </c>
      <c r="G1465">
        <v>15801.9</v>
      </c>
      <c r="H1465">
        <v>7444.25</v>
      </c>
      <c r="I1465">
        <v>0</v>
      </c>
      <c r="J1465">
        <v>0</v>
      </c>
      <c r="K1465">
        <v>0</v>
      </c>
      <c r="L1465">
        <v>8650.5</v>
      </c>
      <c r="M1465">
        <v>5203.7700000000004</v>
      </c>
      <c r="N1465">
        <v>9025.69</v>
      </c>
      <c r="O1465">
        <v>5455.91</v>
      </c>
      <c r="P1465">
        <v>8760.84</v>
      </c>
      <c r="Q1465">
        <v>16173.1</v>
      </c>
      <c r="R1465">
        <v>10639.7</v>
      </c>
      <c r="S1465">
        <v>16263.5</v>
      </c>
      <c r="T1465">
        <v>6890.89</v>
      </c>
      <c r="U1465">
        <v>17637.5</v>
      </c>
      <c r="V1465">
        <v>10701.5</v>
      </c>
      <c r="W1465">
        <v>26968.2</v>
      </c>
      <c r="X1465">
        <v>21498</v>
      </c>
      <c r="Y1465">
        <v>7300.15</v>
      </c>
      <c r="Z1465">
        <v>19966.2</v>
      </c>
      <c r="AA1465">
        <v>12511.8</v>
      </c>
      <c r="AB1465">
        <v>5763.73</v>
      </c>
      <c r="AC1465">
        <v>5158.0600000000004</v>
      </c>
      <c r="AD1465">
        <v>14038.1</v>
      </c>
      <c r="AE1465">
        <v>0</v>
      </c>
      <c r="AF1465">
        <v>0</v>
      </c>
      <c r="AG1465">
        <v>11610.6</v>
      </c>
      <c r="AH1465">
        <v>9721.66</v>
      </c>
      <c r="AI1465">
        <v>4233.59</v>
      </c>
      <c r="AJ1465">
        <v>28957.1</v>
      </c>
      <c r="AK1465">
        <v>12227.5</v>
      </c>
      <c r="AL1465">
        <v>11459.6</v>
      </c>
      <c r="AM1465">
        <v>21249.1</v>
      </c>
      <c r="AN1465">
        <v>0</v>
      </c>
      <c r="AO1465">
        <v>24442.799999999999</v>
      </c>
      <c r="AP1465">
        <v>10554.9</v>
      </c>
      <c r="AR1465" s="16">
        <f>IFERROR(TTEST(G1465:O1465,P1465:X1465,2,1),IF(OR(COUNTIF(P1465:X1465,"&gt;0")&gt;7,COUNTIF(G1465:O1465,"&gt;0")&gt;7),0,9999))</f>
        <v>6.0612392915683046E-3</v>
      </c>
      <c r="AS1465" s="16">
        <f>IF(AR1465=9999,$BO$3,RANK(AR1465,$AR$3:$AR$1993,1))</f>
        <v>584</v>
      </c>
      <c r="AT1465" s="16">
        <f>LOG((IFERROR(SUM(P1465:X1465)/COUNTIF(P1465:X1465, "&gt;0"),0.1))/(IFERROR(SUM(G1465:O1465)/COUNTIF(G1465:O1465, "&gt;0"),0.1)),2)</f>
        <v>0.80874393717120585</v>
      </c>
      <c r="AU1465" s="17">
        <f>SUM(COUNTIF(P1465:X1465, "&gt;0"), COUNTIF(G1465:O1465, "&gt;0"))</f>
        <v>15</v>
      </c>
      <c r="AV1465" s="18">
        <f>$BQ$3*AS1465/$BO$3</f>
        <v>2.9376257545271631E-3</v>
      </c>
      <c r="AW1465" s="18" t="str">
        <f>IF(AR1465&lt;AV1465,AR1465,"ns")</f>
        <v>ns</v>
      </c>
      <c r="AX1465" s="19" t="str">
        <f>IF(AND(AW1465&lt;0.01,ABS(AT1465)&gt;1.5,D1465&gt;2), IF(AND(AT1465&gt;0,COUNTIF(P1465:X1465,"&gt;0")&gt;7),"IRF4_interactor_Treg", (IF(AND(AT1465&lt;0,COUNTIF(G1465:O1465, "&gt;0")&gt;7), "background_significant", "ns"))), "ns")</f>
        <v>ns</v>
      </c>
      <c r="AY1465" s="20">
        <f>IFERROR(TTEST(Y1465:AG1465,AH1465:AP1465,2,1),IF(OR(COUNTIF(AH1465:AP1465,"&gt;0")&gt;7,COUNTIF(Y1465:AG1465,"&gt;0")&gt;7),0,9999))</f>
        <v>0.20623825329444623</v>
      </c>
      <c r="AZ1465" s="20">
        <f>IF(AY1465=9999,$BO$4,RANK(AY1465,$AY$3:$AY$1993,1))</f>
        <v>1461</v>
      </c>
      <c r="BA1465" s="20">
        <f>LOG((IFERROR(SUM(AH1465:AP1465)/COUNTIF(AH1465:AP1465, "&gt;0"),0.1))/(IFERROR(SUM(Y1465:AG1465)/COUNTIF(Y1465:AG1465, "&gt;0"),0.1)),2)</f>
        <v>0.49353437717015075</v>
      </c>
      <c r="BB1465" s="21">
        <f>SUM(COUNTIF(AH1465:AP1465, "&gt;0"), COUNTIF(Y1465:AG1465, "&gt;0"))</f>
        <v>15</v>
      </c>
      <c r="BC1465" s="22">
        <f>$BQ$3*AZ1465/$BO$4</f>
        <v>7.3417085427135674E-3</v>
      </c>
      <c r="BD1465" s="22" t="str">
        <f>IF(AY1465&lt;BC1465,AY1465,"ns")</f>
        <v>ns</v>
      </c>
      <c r="BE1465" s="23" t="str">
        <f>IF(AND(BD1465&lt;0.01,ABS(BA1465)&gt;1.5,D1465&gt;2), IF(AND(BA1465&gt;0,COUNTIF(AH1465:AP1465,"&gt;0")&gt;7),"IRF4_interactor_Th17", (IF(AND(BA1465&lt;0,COUNTIF(Y1465:AG1465, "&gt;0")&gt;7), "background_significant", "ns"))), "ns")</f>
        <v>ns</v>
      </c>
      <c r="BF1465" s="24" t="str">
        <f>IF(OR(AX1465 ="IRF4_interactor_Treg", BE1465 ="IRF4_interactor_Th17"), LOG((AVERAGE(AH1465:AP1465)+0.1)/(AVERAGE(P1465:X1465)+0.1),2),"ns")</f>
        <v>ns</v>
      </c>
      <c r="BG1465" s="24">
        <f>IF(AND(AX1465="IRF4_interactor_Treg",BE1465="IRF4_interactor_Th17"),1,IF(AX1465="IRF4_interactor_Treg","IRF4_Treg",IF(BE1465="IRF4_interactor_Th17","IRF4_Th17",0)))</f>
        <v>0</v>
      </c>
      <c r="BH1465" s="25">
        <f>IFERROR(TTEST(AH1465:AP1465,P1465:X1465,2,1),IF(OR(COUNTIF(P1465:X1465,"&gt;0")&gt;7,COUNTIF(AH1465:AP1465,"&gt;0")&gt;7),0,9999))</f>
        <v>0.67422745544507867</v>
      </c>
      <c r="BI1465" s="25">
        <f>IF(BH1465=9999,$BS$5,RANK(BH1465,$BH$3:$BH$1993,1))</f>
        <v>1655</v>
      </c>
      <c r="BJ1465" s="25">
        <f>$BQ$3*BI1465/$BO$5</f>
        <v>8.3124058262179813E-3</v>
      </c>
      <c r="BK1465" s="25" t="str">
        <f>IF(BH1465&lt;BJ1465,BH1465,"ns")</f>
        <v>ns</v>
      </c>
      <c r="BL1465" s="26">
        <f>SUM(COUNTIF(P1465:X1465, "&gt;0"), COUNTIF(AH1465:AP1465, "&gt;0"))</f>
        <v>17</v>
      </c>
    </row>
    <row r="1466" spans="1:64">
      <c r="A1466" t="s">
        <v>3681</v>
      </c>
      <c r="B1466" t="s">
        <v>3682</v>
      </c>
      <c r="C1466">
        <v>7.1633199999999997E-4</v>
      </c>
      <c r="D1466">
        <v>7</v>
      </c>
      <c r="E1466">
        <v>7</v>
      </c>
      <c r="F1466">
        <v>0</v>
      </c>
      <c r="G1466">
        <v>249588</v>
      </c>
      <c r="H1466">
        <v>250040</v>
      </c>
      <c r="I1466">
        <v>404056</v>
      </c>
      <c r="J1466">
        <v>352945</v>
      </c>
      <c r="K1466">
        <v>324302</v>
      </c>
      <c r="L1466">
        <v>263560</v>
      </c>
      <c r="M1466">
        <v>197977</v>
      </c>
      <c r="N1466">
        <v>222206</v>
      </c>
      <c r="O1466">
        <v>287925</v>
      </c>
      <c r="P1466">
        <v>328446</v>
      </c>
      <c r="Q1466">
        <v>314858</v>
      </c>
      <c r="R1466">
        <v>259437</v>
      </c>
      <c r="S1466">
        <v>472633</v>
      </c>
      <c r="T1466">
        <v>447401</v>
      </c>
      <c r="U1466">
        <v>502540</v>
      </c>
      <c r="V1466">
        <v>464500</v>
      </c>
      <c r="W1466">
        <v>542001</v>
      </c>
      <c r="X1466">
        <v>527626</v>
      </c>
      <c r="Y1466">
        <v>338025</v>
      </c>
      <c r="Z1466">
        <v>275510</v>
      </c>
      <c r="AA1466">
        <v>419212</v>
      </c>
      <c r="AB1466">
        <v>181321</v>
      </c>
      <c r="AC1466">
        <v>266621</v>
      </c>
      <c r="AD1466">
        <v>196421</v>
      </c>
      <c r="AE1466">
        <v>353351</v>
      </c>
      <c r="AF1466">
        <v>608867</v>
      </c>
      <c r="AG1466">
        <v>597692</v>
      </c>
      <c r="AH1466">
        <v>533871</v>
      </c>
      <c r="AI1466">
        <v>482314</v>
      </c>
      <c r="AJ1466">
        <v>674354</v>
      </c>
      <c r="AK1466">
        <v>191617</v>
      </c>
      <c r="AL1466">
        <v>165186</v>
      </c>
      <c r="AM1466">
        <v>307053</v>
      </c>
      <c r="AN1466">
        <v>423518</v>
      </c>
      <c r="AO1466">
        <v>588997</v>
      </c>
      <c r="AP1466">
        <v>450271</v>
      </c>
      <c r="AR1466" s="16">
        <f>IFERROR(TTEST(G1466:O1466,P1466:X1466,2,1),IF(OR(COUNTIF(P1466:X1466,"&gt;0")&gt;7,COUNTIF(G1466:O1466,"&gt;0")&gt;7),0,9999))</f>
        <v>1.487463862098885E-2</v>
      </c>
      <c r="AS1466" s="16">
        <f>IF(AR1466=9999,$BO$3,RANK(AR1466,$AR$3:$AR$1993,1))</f>
        <v>746</v>
      </c>
      <c r="AT1466" s="16">
        <f>LOG((IFERROR(SUM(P1466:X1466)/COUNTIF(P1466:X1466, "&gt;0"),0.1))/(IFERROR(SUM(G1466:O1466)/COUNTIF(G1466:O1466, "&gt;0"),0.1)),2)</f>
        <v>0.5964253613476217</v>
      </c>
      <c r="AU1466" s="17">
        <f>SUM(COUNTIF(P1466:X1466, "&gt;0"), COUNTIF(G1466:O1466, "&gt;0"))</f>
        <v>18</v>
      </c>
      <c r="AV1466" s="18">
        <f>$BQ$3*AS1466/$BO$3</f>
        <v>3.7525150905432596E-3</v>
      </c>
      <c r="AW1466" s="18" t="str">
        <f>IF(AR1466&lt;AV1466,AR1466,"ns")</f>
        <v>ns</v>
      </c>
      <c r="AX1466" s="19" t="str">
        <f>IF(AND(AW1466&lt;0.01,ABS(AT1466)&gt;1.5,D1466&gt;2), IF(AND(AT1466&gt;0,COUNTIF(P1466:X1466,"&gt;0")&gt;7),"IRF4_interactor_Treg", (IF(AND(AT1466&lt;0,COUNTIF(G1466:O1466, "&gt;0")&gt;7), "background_significant", "ns"))), "ns")</f>
        <v>ns</v>
      </c>
      <c r="AY1466" s="20">
        <f>IFERROR(TTEST(Y1466:AG1466,AH1466:AP1466,2,1),IF(OR(COUNTIF(AH1466:AP1466,"&gt;0")&gt;7,COUNTIF(Y1466:AG1466,"&gt;0")&gt;7),0,9999))</f>
        <v>0.20674249466594896</v>
      </c>
      <c r="AZ1466" s="20">
        <f>IF(AY1466=9999,$BO$4,RANK(AY1466,$AY$3:$AY$1993,1))</f>
        <v>1462</v>
      </c>
      <c r="BA1466" s="20">
        <f>LOG((IFERROR(SUM(AH1466:AP1466)/COUNTIF(AH1466:AP1466, "&gt;0"),0.1))/(IFERROR(SUM(Y1466:AG1466)/COUNTIF(Y1466:AG1466, "&gt;0"),0.1)),2)</f>
        <v>0.23784131742349929</v>
      </c>
      <c r="BB1466" s="21">
        <f>SUM(COUNTIF(AH1466:AP1466, "&gt;0"), COUNTIF(Y1466:AG1466, "&gt;0"))</f>
        <v>18</v>
      </c>
      <c r="BC1466" s="22">
        <f>$BQ$3*AZ1466/$BO$4</f>
        <v>7.3467336683417086E-3</v>
      </c>
      <c r="BD1466" s="22" t="str">
        <f>IF(AY1466&lt;BC1466,AY1466,"ns")</f>
        <v>ns</v>
      </c>
      <c r="BE1466" s="23" t="str">
        <f>IF(AND(BD1466&lt;0.01,ABS(BA1466)&gt;1.5,D1466&gt;2), IF(AND(BA1466&gt;0,COUNTIF(AH1466:AP1466,"&gt;0")&gt;7),"IRF4_interactor_Th17", (IF(AND(BA1466&lt;0,COUNTIF(Y1466:AG1466, "&gt;0")&gt;7), "background_significant", "ns"))), "ns")</f>
        <v>ns</v>
      </c>
      <c r="BF1466" s="24" t="str">
        <f>IF(OR(AX1466 ="IRF4_interactor_Treg", BE1466 ="IRF4_interactor_Th17"), LOG((AVERAGE(AH1466:AP1466)+0.1)/(AVERAGE(P1466:X1466)+0.1),2),"ns")</f>
        <v>ns</v>
      </c>
      <c r="BG1466" s="24">
        <f>IF(AND(AX1466="IRF4_interactor_Treg",BE1466="IRF4_interactor_Th17"),1,IF(AX1466="IRF4_interactor_Treg","IRF4_Treg",IF(BE1466="IRF4_interactor_Th17","IRF4_Th17",0)))</f>
        <v>0</v>
      </c>
      <c r="BH1466" s="25">
        <f>IFERROR(TTEST(AH1466:AP1466,P1466:X1466,2,1),IF(OR(COUNTIF(P1466:X1466,"&gt;0")&gt;7,COUNTIF(AH1466:AP1466,"&gt;0")&gt;7),0,9999))</f>
        <v>0.95403752442559708</v>
      </c>
      <c r="BI1466" s="25">
        <f>IF(BH1466=9999,$BS$5,RANK(BH1466,$BH$3:$BH$1993,1))</f>
        <v>1946</v>
      </c>
      <c r="BJ1466" s="25">
        <f>$BQ$3*BI1466/$BO$5</f>
        <v>9.7739829231541942E-3</v>
      </c>
      <c r="BK1466" s="25" t="str">
        <f>IF(BH1466&lt;BJ1466,BH1466,"ns")</f>
        <v>ns</v>
      </c>
      <c r="BL1466" s="26">
        <f>SUM(COUNTIF(P1466:X1466, "&gt;0"), COUNTIF(AH1466:AP1466, "&gt;0"))</f>
        <v>18</v>
      </c>
    </row>
    <row r="1467" spans="1:64">
      <c r="A1467" t="s">
        <v>5715</v>
      </c>
      <c r="B1467" t="s">
        <v>5716</v>
      </c>
      <c r="C1467">
        <v>5.2691200000000001E-2</v>
      </c>
      <c r="D1467">
        <v>3</v>
      </c>
      <c r="E1467">
        <v>3</v>
      </c>
      <c r="F1467">
        <v>0</v>
      </c>
      <c r="G1467">
        <v>147137</v>
      </c>
      <c r="H1467">
        <v>124704</v>
      </c>
      <c r="I1467">
        <v>182741</v>
      </c>
      <c r="J1467">
        <v>104152</v>
      </c>
      <c r="K1467">
        <v>171432</v>
      </c>
      <c r="L1467">
        <v>107030</v>
      </c>
      <c r="M1467">
        <v>65036</v>
      </c>
      <c r="N1467">
        <v>22525.4</v>
      </c>
      <c r="O1467">
        <v>78069.7</v>
      </c>
      <c r="P1467">
        <v>90518</v>
      </c>
      <c r="Q1467">
        <v>57119.9</v>
      </c>
      <c r="R1467">
        <v>0</v>
      </c>
      <c r="S1467">
        <v>163917</v>
      </c>
      <c r="T1467">
        <v>100307</v>
      </c>
      <c r="U1467">
        <v>284900</v>
      </c>
      <c r="V1467">
        <v>58274</v>
      </c>
      <c r="W1467">
        <v>34780.800000000003</v>
      </c>
      <c r="X1467">
        <v>62813.8</v>
      </c>
      <c r="Y1467">
        <v>136169</v>
      </c>
      <c r="Z1467">
        <v>93349.2</v>
      </c>
      <c r="AA1467">
        <v>165778</v>
      </c>
      <c r="AB1467">
        <v>139469</v>
      </c>
      <c r="AC1467">
        <v>110758</v>
      </c>
      <c r="AD1467">
        <v>61891.8</v>
      </c>
      <c r="AE1467">
        <v>0</v>
      </c>
      <c r="AF1467">
        <v>150518</v>
      </c>
      <c r="AG1467">
        <v>113437</v>
      </c>
      <c r="AH1467">
        <v>130536</v>
      </c>
      <c r="AI1467">
        <v>74285.600000000006</v>
      </c>
      <c r="AJ1467">
        <v>147268</v>
      </c>
      <c r="AK1467">
        <v>93898.7</v>
      </c>
      <c r="AL1467">
        <v>63067.3</v>
      </c>
      <c r="AM1467">
        <v>64582.6</v>
      </c>
      <c r="AN1467">
        <v>75464.3</v>
      </c>
      <c r="AO1467">
        <v>96730.8</v>
      </c>
      <c r="AP1467">
        <v>53609.599999999999</v>
      </c>
      <c r="AR1467" s="16">
        <f>IFERROR(TTEST(G1467:O1467,P1467:X1467,2,1),IF(OR(COUNTIF(P1467:X1467,"&gt;0")&gt;7,COUNTIF(G1467:O1467,"&gt;0")&gt;7),0,9999))</f>
        <v>0.62873526863038132</v>
      </c>
      <c r="AS1467" s="16">
        <f>IF(AR1467=9999,$BO$3,RANK(AR1467,$AR$3:$AR$1993,1))</f>
        <v>1727</v>
      </c>
      <c r="AT1467" s="16">
        <f>LOG((IFERROR(SUM(P1467:X1467)/COUNTIF(P1467:X1467, "&gt;0"),0.1))/(IFERROR(SUM(G1467:O1467)/COUNTIF(G1467:O1467, "&gt;0"),0.1)),2)</f>
        <v>-6.4155318265041172E-2</v>
      </c>
      <c r="AU1467" s="17">
        <f>SUM(COUNTIF(P1467:X1467, "&gt;0"), COUNTIF(G1467:O1467, "&gt;0"))</f>
        <v>17</v>
      </c>
      <c r="AV1467" s="18">
        <f>$BQ$3*AS1467/$BO$3</f>
        <v>8.6871227364185115E-3</v>
      </c>
      <c r="AW1467" s="18" t="str">
        <f>IF(AR1467&lt;AV1467,AR1467,"ns")</f>
        <v>ns</v>
      </c>
      <c r="AX1467" s="19" t="str">
        <f>IF(AND(AW1467&lt;0.01,ABS(AT1467)&gt;1.5,D1467&gt;2), IF(AND(AT1467&gt;0,COUNTIF(P1467:X1467,"&gt;0")&gt;7),"IRF4_interactor_Treg", (IF(AND(AT1467&lt;0,COUNTIF(G1467:O1467, "&gt;0")&gt;7), "background_significant", "ns"))), "ns")</f>
        <v>ns</v>
      </c>
      <c r="AY1467" s="20">
        <f>IFERROR(TTEST(Y1467:AG1467,AH1467:AP1467,2,1),IF(OR(COUNTIF(AH1467:AP1467,"&gt;0")&gt;7,COUNTIF(Y1467:AG1467,"&gt;0")&gt;7),0,9999))</f>
        <v>0.20760724908880676</v>
      </c>
      <c r="AZ1467" s="20">
        <f>IF(AY1467=9999,$BO$4,RANK(AY1467,$AY$3:$AY$1993,1))</f>
        <v>1463</v>
      </c>
      <c r="BA1467" s="20">
        <f>LOG((IFERROR(SUM(AH1467:AP1467)/COUNTIF(AH1467:AP1467, "&gt;0"),0.1))/(IFERROR(SUM(Y1467:AG1467)/COUNTIF(Y1467:AG1467, "&gt;0"),0.1)),2)</f>
        <v>-0.4509509387185533</v>
      </c>
      <c r="BB1467" s="21">
        <f>SUM(COUNTIF(AH1467:AP1467, "&gt;0"), COUNTIF(Y1467:AG1467, "&gt;0"))</f>
        <v>17</v>
      </c>
      <c r="BC1467" s="22">
        <f>$BQ$3*AZ1467/$BO$4</f>
        <v>7.3517587939698498E-3</v>
      </c>
      <c r="BD1467" s="22" t="str">
        <f>IF(AY1467&lt;BC1467,AY1467,"ns")</f>
        <v>ns</v>
      </c>
      <c r="BE1467" s="23" t="str">
        <f>IF(AND(BD1467&lt;0.01,ABS(BA1467)&gt;1.5,D1467&gt;2), IF(AND(BA1467&gt;0,COUNTIF(AH1467:AP1467,"&gt;0")&gt;7),"IRF4_interactor_Th17", (IF(AND(BA1467&lt;0,COUNTIF(Y1467:AG1467, "&gt;0")&gt;7), "background_significant", "ns"))), "ns")</f>
        <v>ns</v>
      </c>
      <c r="BF1467" s="24" t="str">
        <f>IF(OR(AX1467 ="IRF4_interactor_Treg", BE1467 ="IRF4_interactor_Th17"), LOG((AVERAGE(AH1467:AP1467)+0.1)/(AVERAGE(P1467:X1467)+0.1),2),"ns")</f>
        <v>ns</v>
      </c>
      <c r="BG1467" s="24">
        <f>IF(AND(AX1467="IRF4_interactor_Treg",BE1467="IRF4_interactor_Th17"),1,IF(AX1467="IRF4_interactor_Treg","IRF4_Treg",IF(BE1467="IRF4_interactor_Th17","IRF4_Th17",0)))</f>
        <v>0</v>
      </c>
      <c r="BH1467" s="25">
        <f>IFERROR(TTEST(AH1467:AP1467,P1467:X1467,2,1),IF(OR(COUNTIF(P1467:X1467,"&gt;0")&gt;7,COUNTIF(AH1467:AP1467,"&gt;0")&gt;7),0,9999))</f>
        <v>0.8655954362970234</v>
      </c>
      <c r="BI1467" s="25">
        <f>IF(BH1467=9999,$BS$5,RANK(BH1467,$BH$3:$BH$1993,1))</f>
        <v>1849</v>
      </c>
      <c r="BJ1467" s="25">
        <f>$BQ$3*BI1467/$BO$5</f>
        <v>9.2867905575087905E-3</v>
      </c>
      <c r="BK1467" s="25" t="str">
        <f>IF(BH1467&lt;BJ1467,BH1467,"ns")</f>
        <v>ns</v>
      </c>
      <c r="BL1467" s="26">
        <f>SUM(COUNTIF(P1467:X1467, "&gt;0"), COUNTIF(AH1467:AP1467, "&gt;0"))</f>
        <v>17</v>
      </c>
    </row>
    <row r="1468" spans="1:64">
      <c r="A1468" t="s">
        <v>4329</v>
      </c>
      <c r="B1468" t="s">
        <v>4330</v>
      </c>
      <c r="C1468">
        <v>7.1633199999999997E-4</v>
      </c>
      <c r="D1468">
        <v>5</v>
      </c>
      <c r="E1468">
        <v>5</v>
      </c>
      <c r="F1468">
        <v>0</v>
      </c>
      <c r="G1468">
        <v>1882720</v>
      </c>
      <c r="H1468">
        <v>1786150</v>
      </c>
      <c r="I1468">
        <v>2029010</v>
      </c>
      <c r="J1468">
        <v>1386520</v>
      </c>
      <c r="K1468">
        <v>1463960</v>
      </c>
      <c r="L1468">
        <v>1900110</v>
      </c>
      <c r="M1468">
        <v>1085730</v>
      </c>
      <c r="N1468">
        <v>1142430</v>
      </c>
      <c r="O1468">
        <v>1219070</v>
      </c>
      <c r="P1468">
        <v>1324950</v>
      </c>
      <c r="Q1468">
        <v>1084760</v>
      </c>
      <c r="R1468">
        <v>1263910</v>
      </c>
      <c r="S1468">
        <v>1835590</v>
      </c>
      <c r="T1468">
        <v>2007890</v>
      </c>
      <c r="U1468">
        <v>2421290</v>
      </c>
      <c r="V1468">
        <v>1170150</v>
      </c>
      <c r="W1468">
        <v>1391690</v>
      </c>
      <c r="X1468">
        <v>1556620</v>
      </c>
      <c r="Y1468">
        <v>2660650</v>
      </c>
      <c r="Z1468">
        <v>2658360</v>
      </c>
      <c r="AA1468">
        <v>2857180</v>
      </c>
      <c r="AB1468">
        <v>1619290</v>
      </c>
      <c r="AC1468">
        <v>1522380</v>
      </c>
      <c r="AD1468">
        <v>2042820</v>
      </c>
      <c r="AE1468">
        <v>630124</v>
      </c>
      <c r="AF1468">
        <v>938060</v>
      </c>
      <c r="AG1468">
        <v>1153480</v>
      </c>
      <c r="AH1468">
        <v>2301180</v>
      </c>
      <c r="AI1468">
        <v>2351570</v>
      </c>
      <c r="AJ1468">
        <v>2913810</v>
      </c>
      <c r="AK1468">
        <v>1832940</v>
      </c>
      <c r="AL1468">
        <v>1905330</v>
      </c>
      <c r="AM1468">
        <v>2624960</v>
      </c>
      <c r="AN1468">
        <v>859105</v>
      </c>
      <c r="AO1468">
        <v>1448360</v>
      </c>
      <c r="AP1468">
        <v>1199930</v>
      </c>
      <c r="AR1468" s="16">
        <f>IFERROR(TTEST(G1468:O1468,P1468:X1468,2,1),IF(OR(COUNTIF(P1468:X1468,"&gt;0")&gt;7,COUNTIF(G1468:O1468,"&gt;0")&gt;7),0,9999))</f>
        <v>0.923291893913049</v>
      </c>
      <c r="AS1468" s="16">
        <f>IF(AR1468=9999,$BO$3,RANK(AR1468,$AR$3:$AR$1993,1))</f>
        <v>1940</v>
      </c>
      <c r="AT1468" s="16">
        <f>LOG((IFERROR(SUM(P1468:X1468)/COUNTIF(P1468:X1468, "&gt;0"),0.1))/(IFERROR(SUM(G1468:O1468)/COUNTIF(G1468:O1468, "&gt;0"),0.1)),2)</f>
        <v>1.663482448840067E-2</v>
      </c>
      <c r="AU1468" s="17">
        <f>SUM(COUNTIF(P1468:X1468, "&gt;0"), COUNTIF(G1468:O1468, "&gt;0"))</f>
        <v>18</v>
      </c>
      <c r="AV1468" s="18">
        <f>$BQ$3*AS1468/$BO$3</f>
        <v>9.7585513078470836E-3</v>
      </c>
      <c r="AW1468" s="18" t="str">
        <f>IF(AR1468&lt;AV1468,AR1468,"ns")</f>
        <v>ns</v>
      </c>
      <c r="AX1468" s="19" t="str">
        <f>IF(AND(AW1468&lt;0.01,ABS(AT1468)&gt;1.5,D1468&gt;2), IF(AND(AT1468&gt;0,COUNTIF(P1468:X1468,"&gt;0")&gt;7),"IRF4_interactor_Treg", (IF(AND(AT1468&lt;0,COUNTIF(G1468:O1468, "&gt;0")&gt;7), "background_significant", "ns"))), "ns")</f>
        <v>ns</v>
      </c>
      <c r="AY1468" s="20">
        <f>IFERROR(TTEST(Y1468:AG1468,AH1468:AP1468,2,1),IF(OR(COUNTIF(AH1468:AP1468,"&gt;0")&gt;7,COUNTIF(Y1468:AG1468,"&gt;0")&gt;7),0,9999))</f>
        <v>0.20776863452585848</v>
      </c>
      <c r="AZ1468" s="20">
        <f>IF(AY1468=9999,$BO$4,RANK(AY1468,$AY$3:$AY$1993,1))</f>
        <v>1464</v>
      </c>
      <c r="BA1468" s="20">
        <f>LOG((IFERROR(SUM(AH1468:AP1468)/COUNTIF(AH1468:AP1468, "&gt;0"),0.1))/(IFERROR(SUM(Y1468:AG1468)/COUNTIF(Y1468:AG1468, "&gt;0"),0.1)),2)</f>
        <v>0.11668946062138251</v>
      </c>
      <c r="BB1468" s="21">
        <f>SUM(COUNTIF(AH1468:AP1468, "&gt;0"), COUNTIF(Y1468:AG1468, "&gt;0"))</f>
        <v>18</v>
      </c>
      <c r="BC1468" s="22">
        <f>$BQ$3*AZ1468/$BO$4</f>
        <v>7.3567839195979902E-3</v>
      </c>
      <c r="BD1468" s="22" t="str">
        <f>IF(AY1468&lt;BC1468,AY1468,"ns")</f>
        <v>ns</v>
      </c>
      <c r="BE1468" s="23" t="str">
        <f>IF(AND(BD1468&lt;0.01,ABS(BA1468)&gt;1.5,D1468&gt;2), IF(AND(BA1468&gt;0,COUNTIF(AH1468:AP1468,"&gt;0")&gt;7),"IRF4_interactor_Th17", (IF(AND(BA1468&lt;0,COUNTIF(Y1468:AG1468, "&gt;0")&gt;7), "background_significant", "ns"))), "ns")</f>
        <v>ns</v>
      </c>
      <c r="BF1468" s="24" t="str">
        <f>IF(OR(AX1468 ="IRF4_interactor_Treg", BE1468 ="IRF4_interactor_Th17"), LOG((AVERAGE(AH1468:AP1468)+0.1)/(AVERAGE(P1468:X1468)+0.1),2),"ns")</f>
        <v>ns</v>
      </c>
      <c r="BG1468" s="24">
        <f>IF(AND(AX1468="IRF4_interactor_Treg",BE1468="IRF4_interactor_Th17"),1,IF(AX1468="IRF4_interactor_Treg","IRF4_Treg",IF(BE1468="IRF4_interactor_Th17","IRF4_Th17",0)))</f>
        <v>0</v>
      </c>
      <c r="BH1468" s="25">
        <f>IFERROR(TTEST(AH1468:AP1468,P1468:X1468,2,1),IF(OR(COUNTIF(P1468:X1468,"&gt;0")&gt;7,COUNTIF(AH1468:AP1468,"&gt;0")&gt;7),0,9999))</f>
        <v>0.16241882726995879</v>
      </c>
      <c r="BI1468" s="25">
        <f>IF(BH1468=9999,$BS$5,RANK(BH1468,$BH$3:$BH$1993,1))</f>
        <v>854</v>
      </c>
      <c r="BJ1468" s="25">
        <f>$BQ$3*BI1468/$BO$5</f>
        <v>4.2893018583626324E-3</v>
      </c>
      <c r="BK1468" s="25" t="str">
        <f>IF(BH1468&lt;BJ1468,BH1468,"ns")</f>
        <v>ns</v>
      </c>
      <c r="BL1468" s="26">
        <f>SUM(COUNTIF(P1468:X1468, "&gt;0"), COUNTIF(AH1468:AP1468, "&gt;0"))</f>
        <v>18</v>
      </c>
    </row>
    <row r="1469" spans="1:64">
      <c r="A1469" t="s">
        <v>1405</v>
      </c>
      <c r="B1469" t="s">
        <v>1406</v>
      </c>
      <c r="C1469">
        <v>7.1633199999999997E-4</v>
      </c>
      <c r="D1469">
        <v>8</v>
      </c>
      <c r="E1469">
        <v>8</v>
      </c>
      <c r="F1469">
        <v>0</v>
      </c>
      <c r="G1469">
        <v>1065670</v>
      </c>
      <c r="H1469">
        <v>939844</v>
      </c>
      <c r="I1469">
        <v>1162330</v>
      </c>
      <c r="J1469">
        <v>771269</v>
      </c>
      <c r="K1469">
        <v>942411</v>
      </c>
      <c r="L1469">
        <v>1029140</v>
      </c>
      <c r="M1469">
        <v>880827</v>
      </c>
      <c r="N1469">
        <v>880226</v>
      </c>
      <c r="O1469">
        <v>937348</v>
      </c>
      <c r="P1469">
        <v>1262290</v>
      </c>
      <c r="Q1469">
        <v>1082230</v>
      </c>
      <c r="R1469">
        <v>1116620</v>
      </c>
      <c r="S1469">
        <v>1546870</v>
      </c>
      <c r="T1469">
        <v>1655590</v>
      </c>
      <c r="U1469">
        <v>1605110</v>
      </c>
      <c r="V1469">
        <v>1565550</v>
      </c>
      <c r="W1469">
        <v>1878520</v>
      </c>
      <c r="X1469">
        <v>1888090</v>
      </c>
      <c r="Y1469">
        <v>2377260</v>
      </c>
      <c r="Z1469">
        <v>2305630</v>
      </c>
      <c r="AA1469">
        <v>2084180</v>
      </c>
      <c r="AB1469">
        <v>763375</v>
      </c>
      <c r="AC1469">
        <v>892558</v>
      </c>
      <c r="AD1469">
        <v>839130</v>
      </c>
      <c r="AE1469">
        <v>537771</v>
      </c>
      <c r="AF1469">
        <v>837962</v>
      </c>
      <c r="AG1469">
        <v>894728</v>
      </c>
      <c r="AH1469">
        <v>1689740</v>
      </c>
      <c r="AI1469">
        <v>1887990</v>
      </c>
      <c r="AJ1469">
        <v>1953040</v>
      </c>
      <c r="AK1469">
        <v>1150680</v>
      </c>
      <c r="AL1469">
        <v>1247720</v>
      </c>
      <c r="AM1469">
        <v>1024220</v>
      </c>
      <c r="AN1469">
        <v>1577450</v>
      </c>
      <c r="AO1469">
        <v>2144400</v>
      </c>
      <c r="AP1469">
        <v>1503570</v>
      </c>
      <c r="AR1469" s="16">
        <f>IFERROR(TTEST(G1469:O1469,P1469:X1469,2,1),IF(OR(COUNTIF(P1469:X1469,"&gt;0")&gt;7,COUNTIF(G1469:O1469,"&gt;0")&gt;7),0,9999))</f>
        <v>2.0559345486333659E-3</v>
      </c>
      <c r="AS1469" s="16">
        <f>IF(AR1469=9999,$BO$3,RANK(AR1469,$AR$3:$AR$1993,1))</f>
        <v>398</v>
      </c>
      <c r="AT1469" s="16">
        <f>LOG((IFERROR(SUM(P1469:X1469)/COUNTIF(P1469:X1469, "&gt;0"),0.1))/(IFERROR(SUM(G1469:O1469)/COUNTIF(G1469:O1469, "&gt;0"),0.1)),2)</f>
        <v>0.65977047332045391</v>
      </c>
      <c r="AU1469" s="17">
        <f>SUM(COUNTIF(P1469:X1469, "&gt;0"), COUNTIF(G1469:O1469, "&gt;0"))</f>
        <v>18</v>
      </c>
      <c r="AV1469" s="18">
        <f>$BQ$3*AS1469/$BO$3</f>
        <v>2.0020120724346079E-3</v>
      </c>
      <c r="AW1469" s="18" t="str">
        <f>IF(AR1469&lt;AV1469,AR1469,"ns")</f>
        <v>ns</v>
      </c>
      <c r="AX1469" s="19" t="str">
        <f>IF(AND(AW1469&lt;0.01,ABS(AT1469)&gt;1.5,D1469&gt;2), IF(AND(AT1469&gt;0,COUNTIF(P1469:X1469,"&gt;0")&gt;7),"IRF4_interactor_Treg", (IF(AND(AT1469&lt;0,COUNTIF(G1469:O1469, "&gt;0")&gt;7), "background_significant", "ns"))), "ns")</f>
        <v>ns</v>
      </c>
      <c r="AY1469" s="20">
        <f>IFERROR(TTEST(Y1469:AG1469,AH1469:AP1469,2,1),IF(OR(COUNTIF(AH1469:AP1469,"&gt;0")&gt;7,COUNTIF(Y1469:AG1469,"&gt;0")&gt;7),0,9999))</f>
        <v>0.21028775429774194</v>
      </c>
      <c r="AZ1469" s="20">
        <f>IF(AY1469=9999,$BO$4,RANK(AY1469,$AY$3:$AY$1993,1))</f>
        <v>1465</v>
      </c>
      <c r="BA1469" s="20">
        <f>LOG((IFERROR(SUM(AH1469:AP1469)/COUNTIF(AH1469:AP1469, "&gt;0"),0.1))/(IFERROR(SUM(Y1469:AG1469)/COUNTIF(Y1469:AG1469, "&gt;0"),0.1)),2)</f>
        <v>0.29801940347712685</v>
      </c>
      <c r="BB1469" s="21">
        <f>SUM(COUNTIF(AH1469:AP1469, "&gt;0"), COUNTIF(Y1469:AG1469, "&gt;0"))</f>
        <v>18</v>
      </c>
      <c r="BC1469" s="22">
        <f>$BQ$3*AZ1469/$BO$4</f>
        <v>7.3618090452261305E-3</v>
      </c>
      <c r="BD1469" s="22" t="str">
        <f>IF(AY1469&lt;BC1469,AY1469,"ns")</f>
        <v>ns</v>
      </c>
      <c r="BE1469" s="23" t="str">
        <f>IF(AND(BD1469&lt;0.01,ABS(BA1469)&gt;1.5,D1469&gt;2), IF(AND(BA1469&gt;0,COUNTIF(AH1469:AP1469,"&gt;0")&gt;7),"IRF4_interactor_Th17", (IF(AND(BA1469&lt;0,COUNTIF(Y1469:AG1469, "&gt;0")&gt;7), "background_significant", "ns"))), "ns")</f>
        <v>ns</v>
      </c>
      <c r="BF1469" s="24" t="str">
        <f>IF(OR(AX1469 ="IRF4_interactor_Treg", BE1469 ="IRF4_interactor_Th17"), LOG((AVERAGE(AH1469:AP1469)+0.1)/(AVERAGE(P1469:X1469)+0.1),2),"ns")</f>
        <v>ns</v>
      </c>
      <c r="BG1469" s="24">
        <f>IF(AND(AX1469="IRF4_interactor_Treg",BE1469="IRF4_interactor_Th17"),1,IF(AX1469="IRF4_interactor_Treg","IRF4_Treg",IF(BE1469="IRF4_interactor_Th17","IRF4_Th17",0)))</f>
        <v>0</v>
      </c>
      <c r="BH1469" s="25">
        <f>IFERROR(TTEST(AH1469:AP1469,P1469:X1469,2,1),IF(OR(COUNTIF(P1469:X1469,"&gt;0")&gt;7,COUNTIF(AH1469:AP1469,"&gt;0")&gt;7),0,9999))</f>
        <v>0.73273899519222785</v>
      </c>
      <c r="BI1469" s="25">
        <f>IF(BH1469=9999,$BS$5,RANK(BH1469,$BH$3:$BH$1993,1))</f>
        <v>1719</v>
      </c>
      <c r="BJ1469" s="25">
        <f>$BQ$3*BI1469/$BO$5</f>
        <v>8.6338523355097944E-3</v>
      </c>
      <c r="BK1469" s="25" t="str">
        <f>IF(BH1469&lt;BJ1469,BH1469,"ns")</f>
        <v>ns</v>
      </c>
      <c r="BL1469" s="26">
        <f>SUM(COUNTIF(P1469:X1469, "&gt;0"), COUNTIF(AH1469:AP1469, "&gt;0"))</f>
        <v>18</v>
      </c>
    </row>
    <row r="1470" spans="1:64">
      <c r="A1470" t="s">
        <v>5195</v>
      </c>
      <c r="B1470" t="s">
        <v>5196</v>
      </c>
      <c r="C1470">
        <v>7.1633199999999997E-4</v>
      </c>
      <c r="D1470">
        <v>5</v>
      </c>
      <c r="E1470">
        <v>5</v>
      </c>
      <c r="F1470">
        <v>0</v>
      </c>
      <c r="G1470">
        <v>613224</v>
      </c>
      <c r="H1470">
        <v>586157</v>
      </c>
      <c r="I1470">
        <v>597616</v>
      </c>
      <c r="J1470">
        <v>492778</v>
      </c>
      <c r="K1470">
        <v>475731</v>
      </c>
      <c r="L1470">
        <v>477651</v>
      </c>
      <c r="M1470">
        <v>404970</v>
      </c>
      <c r="N1470">
        <v>402626</v>
      </c>
      <c r="O1470">
        <v>422229</v>
      </c>
      <c r="P1470">
        <v>584440</v>
      </c>
      <c r="Q1470">
        <v>539936</v>
      </c>
      <c r="R1470">
        <v>534091</v>
      </c>
      <c r="S1470">
        <v>651299</v>
      </c>
      <c r="T1470">
        <v>679140</v>
      </c>
      <c r="U1470">
        <v>474354</v>
      </c>
      <c r="V1470">
        <v>635806</v>
      </c>
      <c r="W1470">
        <v>749185</v>
      </c>
      <c r="X1470">
        <v>749797</v>
      </c>
      <c r="Y1470">
        <v>585578</v>
      </c>
      <c r="Z1470">
        <v>505099</v>
      </c>
      <c r="AA1470">
        <v>574832</v>
      </c>
      <c r="AB1470">
        <v>508396</v>
      </c>
      <c r="AC1470">
        <v>608571</v>
      </c>
      <c r="AD1470">
        <v>580941</v>
      </c>
      <c r="AE1470">
        <v>262266</v>
      </c>
      <c r="AF1470">
        <v>434326</v>
      </c>
      <c r="AG1470">
        <v>480281</v>
      </c>
      <c r="AH1470">
        <v>798084</v>
      </c>
      <c r="AI1470">
        <v>817136</v>
      </c>
      <c r="AJ1470">
        <v>866673</v>
      </c>
      <c r="AK1470">
        <v>529669</v>
      </c>
      <c r="AL1470">
        <v>604416</v>
      </c>
      <c r="AM1470">
        <v>298296</v>
      </c>
      <c r="AN1470">
        <v>436167</v>
      </c>
      <c r="AO1470">
        <v>558676</v>
      </c>
      <c r="AP1470">
        <v>410044</v>
      </c>
      <c r="AR1470" s="16">
        <f>IFERROR(TTEST(G1470:O1470,P1470:X1470,2,1),IF(OR(COUNTIF(P1470:X1470,"&gt;0")&gt;7,COUNTIF(G1470:O1470,"&gt;0")&gt;7),0,9999))</f>
        <v>5.0842793584377058E-2</v>
      </c>
      <c r="AS1470" s="16">
        <f>IF(AR1470=9999,$BO$3,RANK(AR1470,$AR$3:$AR$1993,1))</f>
        <v>976</v>
      </c>
      <c r="AT1470" s="16">
        <f>LOG((IFERROR(SUM(P1470:X1470)/COUNTIF(P1470:X1470, "&gt;0"),0.1))/(IFERROR(SUM(G1470:O1470)/COUNTIF(G1470:O1470, "&gt;0"),0.1)),2)</f>
        <v>0.3236869045162945</v>
      </c>
      <c r="AU1470" s="17">
        <f>SUM(COUNTIF(P1470:X1470, "&gt;0"), COUNTIF(G1470:O1470, "&gt;0"))</f>
        <v>18</v>
      </c>
      <c r="AV1470" s="18">
        <f>$BQ$3*AS1470/$BO$3</f>
        <v>4.9094567404426555E-3</v>
      </c>
      <c r="AW1470" s="18" t="str">
        <f>IF(AR1470&lt;AV1470,AR1470,"ns")</f>
        <v>ns</v>
      </c>
      <c r="AX1470" s="19" t="str">
        <f>IF(AND(AW1470&lt;0.01,ABS(AT1470)&gt;1.5,D1470&gt;2), IF(AND(AT1470&gt;0,COUNTIF(P1470:X1470,"&gt;0")&gt;7),"IRF4_interactor_Treg", (IF(AND(AT1470&lt;0,COUNTIF(G1470:O1470, "&gt;0")&gt;7), "background_significant", "ns"))), "ns")</f>
        <v>ns</v>
      </c>
      <c r="AY1470" s="20">
        <f>IFERROR(TTEST(Y1470:AG1470,AH1470:AP1470,2,1),IF(OR(COUNTIF(AH1470:AP1470,"&gt;0")&gt;7,COUNTIF(Y1470:AG1470,"&gt;0")&gt;7),0,9999))</f>
        <v>0.21073510049303928</v>
      </c>
      <c r="AZ1470" s="20">
        <f>IF(AY1470=9999,$BO$4,RANK(AY1470,$AY$3:$AY$1993,1))</f>
        <v>1466</v>
      </c>
      <c r="BA1470" s="20">
        <f>LOG((IFERROR(SUM(AH1470:AP1470)/COUNTIF(AH1470:AP1470, "&gt;0"),0.1))/(IFERROR(SUM(Y1470:AG1470)/COUNTIF(Y1470:AG1470, "&gt;0"),0.1)),2)</f>
        <v>0.22841425591099412</v>
      </c>
      <c r="BB1470" s="21">
        <f>SUM(COUNTIF(AH1470:AP1470, "&gt;0"), COUNTIF(Y1470:AG1470, "&gt;0"))</f>
        <v>18</v>
      </c>
      <c r="BC1470" s="22">
        <f>$BQ$3*AZ1470/$BO$4</f>
        <v>7.3668341708542718E-3</v>
      </c>
      <c r="BD1470" s="22" t="str">
        <f>IF(AY1470&lt;BC1470,AY1470,"ns")</f>
        <v>ns</v>
      </c>
      <c r="BE1470" s="23" t="str">
        <f>IF(AND(BD1470&lt;0.01,ABS(BA1470)&gt;1.5,D1470&gt;2), IF(AND(BA1470&gt;0,COUNTIF(AH1470:AP1470,"&gt;0")&gt;7),"IRF4_interactor_Th17", (IF(AND(BA1470&lt;0,COUNTIF(Y1470:AG1470, "&gt;0")&gt;7), "background_significant", "ns"))), "ns")</f>
        <v>ns</v>
      </c>
      <c r="BF1470" s="24" t="str">
        <f>IF(OR(AX1470 ="IRF4_interactor_Treg", BE1470 ="IRF4_interactor_Th17"), LOG((AVERAGE(AH1470:AP1470)+0.1)/(AVERAGE(P1470:X1470)+0.1),2),"ns")</f>
        <v>ns</v>
      </c>
      <c r="BG1470" s="24">
        <f>IF(AND(AX1470="IRF4_interactor_Treg",BE1470="IRF4_interactor_Th17"),1,IF(AX1470="IRF4_interactor_Treg","IRF4_Treg",IF(BE1470="IRF4_interactor_Th17","IRF4_Th17",0)))</f>
        <v>0</v>
      </c>
      <c r="BH1470" s="25">
        <f>IFERROR(TTEST(AH1470:AP1470,P1470:X1470,2,1),IF(OR(COUNTIF(P1470:X1470,"&gt;0")&gt;7,COUNTIF(AH1470:AP1470,"&gt;0")&gt;7),0,9999))</f>
        <v>0.71055935989427432</v>
      </c>
      <c r="BI1470" s="25">
        <f>IF(BH1470=9999,$BS$5,RANK(BH1470,$BH$3:$BH$1993,1))</f>
        <v>1698</v>
      </c>
      <c r="BJ1470" s="25">
        <f>$BQ$3*BI1470/$BO$5</f>
        <v>8.5283776996484175E-3</v>
      </c>
      <c r="BK1470" s="25" t="str">
        <f>IF(BH1470&lt;BJ1470,BH1470,"ns")</f>
        <v>ns</v>
      </c>
      <c r="BL1470" s="26">
        <f>SUM(COUNTIF(P1470:X1470, "&gt;0"), COUNTIF(AH1470:AP1470, "&gt;0"))</f>
        <v>18</v>
      </c>
    </row>
    <row r="1471" spans="1:64">
      <c r="A1471" t="s">
        <v>1775</v>
      </c>
      <c r="B1471" t="s">
        <v>1776</v>
      </c>
      <c r="C1471">
        <v>7.1633199999999997E-4</v>
      </c>
      <c r="D1471">
        <v>5</v>
      </c>
      <c r="E1471">
        <v>5</v>
      </c>
      <c r="F1471">
        <v>0</v>
      </c>
      <c r="G1471">
        <v>4374460</v>
      </c>
      <c r="H1471">
        <v>2883710</v>
      </c>
      <c r="I1471">
        <v>3557070</v>
      </c>
      <c r="J1471">
        <v>2219700</v>
      </c>
      <c r="K1471">
        <v>1821250</v>
      </c>
      <c r="L1471">
        <v>1574800</v>
      </c>
      <c r="M1471">
        <v>974287</v>
      </c>
      <c r="N1471">
        <v>696536</v>
      </c>
      <c r="O1471">
        <v>758827</v>
      </c>
      <c r="P1471">
        <v>2397850</v>
      </c>
      <c r="Q1471">
        <v>1929790</v>
      </c>
      <c r="R1471">
        <v>1928420</v>
      </c>
      <c r="S1471">
        <v>2280640</v>
      </c>
      <c r="T1471">
        <v>2114810</v>
      </c>
      <c r="U1471">
        <v>1715730</v>
      </c>
      <c r="V1471">
        <v>1635960</v>
      </c>
      <c r="W1471">
        <v>1839180</v>
      </c>
      <c r="X1471">
        <v>1263140</v>
      </c>
      <c r="Y1471">
        <v>2388250</v>
      </c>
      <c r="Z1471">
        <v>1742300</v>
      </c>
      <c r="AA1471">
        <v>1907590</v>
      </c>
      <c r="AB1471">
        <v>2039620</v>
      </c>
      <c r="AC1471">
        <v>1802950</v>
      </c>
      <c r="AD1471">
        <v>1950610</v>
      </c>
      <c r="AE1471">
        <v>1940800</v>
      </c>
      <c r="AF1471">
        <v>2470140</v>
      </c>
      <c r="AG1471">
        <v>2157190</v>
      </c>
      <c r="AH1471">
        <v>5777920</v>
      </c>
      <c r="AI1471">
        <v>5311570</v>
      </c>
      <c r="AJ1471">
        <v>5093930</v>
      </c>
      <c r="AK1471">
        <v>829823</v>
      </c>
      <c r="AL1471">
        <v>626374</v>
      </c>
      <c r="AM1471">
        <v>651500</v>
      </c>
      <c r="AN1471">
        <v>2756550</v>
      </c>
      <c r="AO1471">
        <v>3400700</v>
      </c>
      <c r="AP1471">
        <v>2211690</v>
      </c>
      <c r="AR1471" s="16">
        <f>IFERROR(TTEST(G1471:O1471,P1471:X1471,2,1),IF(OR(COUNTIF(P1471:X1471,"&gt;0")&gt;7,COUNTIF(G1471:O1471,"&gt;0")&gt;7),0,9999))</f>
        <v>0.60092365722329411</v>
      </c>
      <c r="AS1471" s="16">
        <f>IF(AR1471=9999,$BO$3,RANK(AR1471,$AR$3:$AR$1993,1))</f>
        <v>1702</v>
      </c>
      <c r="AT1471" s="16">
        <f>LOG((IFERROR(SUM(P1471:X1471)/COUNTIF(P1471:X1471, "&gt;0"),0.1))/(IFERROR(SUM(G1471:O1471)/COUNTIF(G1471:O1471, "&gt;0"),0.1)),2)</f>
        <v>-0.14091666991685006</v>
      </c>
      <c r="AU1471" s="17">
        <f>SUM(COUNTIF(P1471:X1471, "&gt;0"), COUNTIF(G1471:O1471, "&gt;0"))</f>
        <v>18</v>
      </c>
      <c r="AV1471" s="18">
        <f>$BQ$3*AS1471/$BO$3</f>
        <v>8.5613682092555328E-3</v>
      </c>
      <c r="AW1471" s="18" t="str">
        <f>IF(AR1471&lt;AV1471,AR1471,"ns")</f>
        <v>ns</v>
      </c>
      <c r="AX1471" s="19" t="str">
        <f>IF(AND(AW1471&lt;0.01,ABS(AT1471)&gt;1.5,D1471&gt;2), IF(AND(AT1471&gt;0,COUNTIF(P1471:X1471,"&gt;0")&gt;7),"IRF4_interactor_Treg", (IF(AND(AT1471&lt;0,COUNTIF(G1471:O1471, "&gt;0")&gt;7), "background_significant", "ns"))), "ns")</f>
        <v>ns</v>
      </c>
      <c r="AY1471" s="20">
        <f>IFERROR(TTEST(Y1471:AG1471,AH1471:AP1471,2,1),IF(OR(COUNTIF(AH1471:AP1471,"&gt;0")&gt;7,COUNTIF(Y1471:AG1471,"&gt;0")&gt;7),0,9999))</f>
        <v>0.21139463343429951</v>
      </c>
      <c r="AZ1471" s="20">
        <f>IF(AY1471=9999,$BO$4,RANK(AY1471,$AY$3:$AY$1993,1))</f>
        <v>1467</v>
      </c>
      <c r="BA1471" s="20">
        <f>LOG((IFERROR(SUM(AH1471:AP1471)/COUNTIF(AH1471:AP1471, "&gt;0"),0.1))/(IFERROR(SUM(Y1471:AG1471)/COUNTIF(Y1471:AG1471, "&gt;0"),0.1)),2)</f>
        <v>0.53501722335416146</v>
      </c>
      <c r="BB1471" s="21">
        <f>SUM(COUNTIF(AH1471:AP1471, "&gt;0"), COUNTIF(Y1471:AG1471, "&gt;0"))</f>
        <v>18</v>
      </c>
      <c r="BC1471" s="22">
        <f>$BQ$3*AZ1471/$BO$4</f>
        <v>7.3718592964824121E-3</v>
      </c>
      <c r="BD1471" s="22" t="str">
        <f>IF(AY1471&lt;BC1471,AY1471,"ns")</f>
        <v>ns</v>
      </c>
      <c r="BE1471" s="23" t="str">
        <f>IF(AND(BD1471&lt;0.01,ABS(BA1471)&gt;1.5,D1471&gt;2), IF(AND(BA1471&gt;0,COUNTIF(AH1471:AP1471,"&gt;0")&gt;7),"IRF4_interactor_Th17", (IF(AND(BA1471&lt;0,COUNTIF(Y1471:AG1471, "&gt;0")&gt;7), "background_significant", "ns"))), "ns")</f>
        <v>ns</v>
      </c>
      <c r="BF1471" s="24" t="str">
        <f>IF(OR(AX1471 ="IRF4_interactor_Treg", BE1471 ="IRF4_interactor_Th17"), LOG((AVERAGE(AH1471:AP1471)+0.1)/(AVERAGE(P1471:X1471)+0.1),2),"ns")</f>
        <v>ns</v>
      </c>
      <c r="BG1471" s="24">
        <f>IF(AND(AX1471="IRF4_interactor_Treg",BE1471="IRF4_interactor_Th17"),1,IF(AX1471="IRF4_interactor_Treg","IRF4_Treg",IF(BE1471="IRF4_interactor_Th17","IRF4_Th17",0)))</f>
        <v>0</v>
      </c>
      <c r="BH1471" s="25">
        <f>IFERROR(TTEST(AH1471:AP1471,P1471:X1471,2,1),IF(OR(COUNTIF(P1471:X1471,"&gt;0")&gt;7,COUNTIF(AH1471:AP1471,"&gt;0")&gt;7),0,9999))</f>
        <v>0.15430941105709889</v>
      </c>
      <c r="BI1471" s="25">
        <f>IF(BH1471=9999,$BS$5,RANK(BH1471,$BH$3:$BH$1993,1))</f>
        <v>828</v>
      </c>
      <c r="BJ1471" s="25">
        <f>$BQ$3*BI1471/$BO$5</f>
        <v>4.1587142139628327E-3</v>
      </c>
      <c r="BK1471" s="25" t="str">
        <f>IF(BH1471&lt;BJ1471,BH1471,"ns")</f>
        <v>ns</v>
      </c>
      <c r="BL1471" s="26">
        <f>SUM(COUNTIF(P1471:X1471, "&gt;0"), COUNTIF(AH1471:AP1471, "&gt;0"))</f>
        <v>18</v>
      </c>
    </row>
    <row r="1472" spans="1:64">
      <c r="A1472" t="s">
        <v>249</v>
      </c>
      <c r="B1472" t="s">
        <v>250</v>
      </c>
      <c r="C1472">
        <v>2.74851E-3</v>
      </c>
      <c r="D1472">
        <v>3</v>
      </c>
      <c r="E1472">
        <v>3</v>
      </c>
      <c r="F1472">
        <v>0</v>
      </c>
      <c r="G1472">
        <v>488214</v>
      </c>
      <c r="H1472">
        <v>468477</v>
      </c>
      <c r="I1472">
        <v>475473</v>
      </c>
      <c r="J1472">
        <v>285879</v>
      </c>
      <c r="K1472">
        <v>331812</v>
      </c>
      <c r="L1472">
        <v>387967</v>
      </c>
      <c r="M1472">
        <v>363205</v>
      </c>
      <c r="N1472">
        <v>371526</v>
      </c>
      <c r="O1472">
        <v>415733</v>
      </c>
      <c r="P1472">
        <v>451476</v>
      </c>
      <c r="Q1472">
        <v>401497</v>
      </c>
      <c r="R1472">
        <v>367342</v>
      </c>
      <c r="S1472">
        <v>498751</v>
      </c>
      <c r="T1472">
        <v>622782</v>
      </c>
      <c r="U1472">
        <v>368080</v>
      </c>
      <c r="V1472">
        <v>896685</v>
      </c>
      <c r="W1472">
        <v>1020930</v>
      </c>
      <c r="X1472">
        <v>853373</v>
      </c>
      <c r="Y1472">
        <v>836829</v>
      </c>
      <c r="Z1472">
        <v>713681</v>
      </c>
      <c r="AA1472">
        <v>714087</v>
      </c>
      <c r="AB1472">
        <v>404353</v>
      </c>
      <c r="AC1472">
        <v>476298</v>
      </c>
      <c r="AD1472">
        <v>430708</v>
      </c>
      <c r="AE1472">
        <v>379995</v>
      </c>
      <c r="AF1472">
        <v>444860</v>
      </c>
      <c r="AG1472">
        <v>456557</v>
      </c>
      <c r="AH1472">
        <v>496562</v>
      </c>
      <c r="AI1472">
        <v>602893</v>
      </c>
      <c r="AJ1472">
        <v>534314</v>
      </c>
      <c r="AK1472">
        <v>613828</v>
      </c>
      <c r="AL1472">
        <v>591529</v>
      </c>
      <c r="AM1472">
        <v>619712</v>
      </c>
      <c r="AN1472">
        <v>894116</v>
      </c>
      <c r="AO1472">
        <v>1025600</v>
      </c>
      <c r="AP1472">
        <v>728344</v>
      </c>
      <c r="AR1472" s="16">
        <f>IFERROR(TTEST(G1472:O1472,P1472:X1472,2,1),IF(OR(COUNTIF(P1472:X1472,"&gt;0")&gt;7,COUNTIF(G1472:O1472,"&gt;0")&gt;7),0,9999))</f>
        <v>5.7441409866166374E-2</v>
      </c>
      <c r="AS1472" s="16">
        <f>IF(AR1472=9999,$BO$3,RANK(AR1472,$AR$3:$AR$1993,1))</f>
        <v>1008</v>
      </c>
      <c r="AT1472" s="16">
        <f>LOG((IFERROR(SUM(P1472:X1472)/COUNTIF(P1472:X1472, "&gt;0"),0.1))/(IFERROR(SUM(G1472:O1472)/COUNTIF(G1472:O1472, "&gt;0"),0.1)),2)</f>
        <v>0.61112214114332042</v>
      </c>
      <c r="AU1472" s="17">
        <f>SUM(COUNTIF(P1472:X1472, "&gt;0"), COUNTIF(G1472:O1472, "&gt;0"))</f>
        <v>18</v>
      </c>
      <c r="AV1472" s="18">
        <f>$BQ$3*AS1472/$BO$3</f>
        <v>5.0704225352112674E-3</v>
      </c>
      <c r="AW1472" s="18" t="str">
        <f>IF(AR1472&lt;AV1472,AR1472,"ns")</f>
        <v>ns</v>
      </c>
      <c r="AX1472" s="19" t="str">
        <f>IF(AND(AW1472&lt;0.01,ABS(AT1472)&gt;1.5,D1472&gt;2), IF(AND(AT1472&gt;0,COUNTIF(P1472:X1472,"&gt;0")&gt;7),"IRF4_interactor_Treg", (IF(AND(AT1472&lt;0,COUNTIF(G1472:O1472, "&gt;0")&gt;7), "background_significant", "ns"))), "ns")</f>
        <v>ns</v>
      </c>
      <c r="AY1472" s="20">
        <f>IFERROR(TTEST(Y1472:AG1472,AH1472:AP1472,2,1),IF(OR(COUNTIF(AH1472:AP1472,"&gt;0")&gt;7,COUNTIF(Y1472:AG1472,"&gt;0")&gt;7),0,9999))</f>
        <v>0.21225111886411516</v>
      </c>
      <c r="AZ1472" s="20">
        <f>IF(AY1472=9999,$BO$4,RANK(AY1472,$AY$3:$AY$1993,1))</f>
        <v>1468</v>
      </c>
      <c r="BA1472" s="20">
        <f>LOG((IFERROR(SUM(AH1472:AP1472)/COUNTIF(AH1472:AP1472, "&gt;0"),0.1))/(IFERROR(SUM(Y1472:AG1472)/COUNTIF(Y1472:AG1472, "&gt;0"),0.1)),2)</f>
        <v>0.3302649580767904</v>
      </c>
      <c r="BB1472" s="21">
        <f>SUM(COUNTIF(AH1472:AP1472, "&gt;0"), COUNTIF(Y1472:AG1472, "&gt;0"))</f>
        <v>18</v>
      </c>
      <c r="BC1472" s="22">
        <f>$BQ$3*AZ1472/$BO$4</f>
        <v>7.3768844221105525E-3</v>
      </c>
      <c r="BD1472" s="22" t="str">
        <f>IF(AY1472&lt;BC1472,AY1472,"ns")</f>
        <v>ns</v>
      </c>
      <c r="BE1472" s="23" t="str">
        <f>IF(AND(BD1472&lt;0.01,ABS(BA1472)&gt;1.5,D1472&gt;2), IF(AND(BA1472&gt;0,COUNTIF(AH1472:AP1472,"&gt;0")&gt;7),"IRF4_interactor_Th17", (IF(AND(BA1472&lt;0,COUNTIF(Y1472:AG1472, "&gt;0")&gt;7), "background_significant", "ns"))), "ns")</f>
        <v>ns</v>
      </c>
      <c r="BF1472" s="24" t="str">
        <f>IF(OR(AX1472 ="IRF4_interactor_Treg", BE1472 ="IRF4_interactor_Th17"), LOG((AVERAGE(AH1472:AP1472)+0.1)/(AVERAGE(P1472:X1472)+0.1),2),"ns")</f>
        <v>ns</v>
      </c>
      <c r="BG1472" s="24">
        <f>IF(AND(AX1472="IRF4_interactor_Treg",BE1472="IRF4_interactor_Th17"),1,IF(AX1472="IRF4_interactor_Treg","IRF4_Treg",IF(BE1472="IRF4_interactor_Th17","IRF4_Th17",0)))</f>
        <v>0</v>
      </c>
      <c r="BH1472" s="25">
        <f>IFERROR(TTEST(AH1472:AP1472,P1472:X1472,2,1),IF(OR(COUNTIF(P1472:X1472,"&gt;0")&gt;7,COUNTIF(AH1472:AP1472,"&gt;0")&gt;7),0,9999))</f>
        <v>0.12701931817900905</v>
      </c>
      <c r="BI1472" s="25">
        <f>IF(BH1472=9999,$BS$5,RANK(BH1472,$BH$3:$BH$1993,1))</f>
        <v>749</v>
      </c>
      <c r="BJ1472" s="25">
        <f>$BQ$3*BI1472/$BO$5</f>
        <v>3.7619286790557512E-3</v>
      </c>
      <c r="BK1472" s="25" t="str">
        <f>IF(BH1472&lt;BJ1472,BH1472,"ns")</f>
        <v>ns</v>
      </c>
      <c r="BL1472" s="26">
        <f>SUM(COUNTIF(P1472:X1472, "&gt;0"), COUNTIF(AH1472:AP1472, "&gt;0"))</f>
        <v>18</v>
      </c>
    </row>
    <row r="1473" spans="1:64">
      <c r="A1473" t="s">
        <v>675</v>
      </c>
      <c r="B1473" t="s">
        <v>676</v>
      </c>
      <c r="C1473">
        <v>7.1633199999999997E-4</v>
      </c>
      <c r="D1473">
        <v>5</v>
      </c>
      <c r="E1473">
        <v>4</v>
      </c>
      <c r="F1473">
        <v>1</v>
      </c>
      <c r="G1473">
        <v>22359600</v>
      </c>
      <c r="H1473">
        <v>20936100</v>
      </c>
      <c r="I1473">
        <v>25018600</v>
      </c>
      <c r="J1473">
        <v>94067200</v>
      </c>
      <c r="K1473">
        <v>89366700</v>
      </c>
      <c r="L1473">
        <v>141454000</v>
      </c>
      <c r="M1473">
        <v>16441700</v>
      </c>
      <c r="N1473">
        <v>18180600</v>
      </c>
      <c r="O1473">
        <v>18610200</v>
      </c>
      <c r="P1473">
        <v>25308400</v>
      </c>
      <c r="Q1473">
        <v>22681000</v>
      </c>
      <c r="R1473">
        <v>24439500</v>
      </c>
      <c r="S1473">
        <v>26351000</v>
      </c>
      <c r="T1473">
        <v>28664300</v>
      </c>
      <c r="U1473">
        <v>35746700</v>
      </c>
      <c r="V1473">
        <v>20717700</v>
      </c>
      <c r="W1473">
        <v>22014300</v>
      </c>
      <c r="X1473">
        <v>23970000</v>
      </c>
      <c r="Y1473">
        <v>49467900</v>
      </c>
      <c r="Z1473">
        <v>48638400</v>
      </c>
      <c r="AA1473">
        <v>55080100</v>
      </c>
      <c r="AB1473">
        <v>14869500</v>
      </c>
      <c r="AC1473">
        <v>14028900</v>
      </c>
      <c r="AD1473">
        <v>14993100</v>
      </c>
      <c r="AE1473">
        <v>21566600</v>
      </c>
      <c r="AF1473">
        <v>30097500</v>
      </c>
      <c r="AG1473">
        <v>26748700</v>
      </c>
      <c r="AH1473">
        <v>36023500</v>
      </c>
      <c r="AI1473">
        <v>34477200</v>
      </c>
      <c r="AJ1473">
        <v>46722600</v>
      </c>
      <c r="AK1473">
        <v>12675000</v>
      </c>
      <c r="AL1473">
        <v>13575900</v>
      </c>
      <c r="AM1473">
        <v>14905900</v>
      </c>
      <c r="AN1473">
        <v>24982700</v>
      </c>
      <c r="AO1473">
        <v>35622500</v>
      </c>
      <c r="AP1473">
        <v>27578300</v>
      </c>
      <c r="AR1473" s="16">
        <f>IFERROR(TTEST(G1473:O1473,P1473:X1473,2,1),IF(OR(COUNTIF(P1473:X1473,"&gt;0")&gt;7,COUNTIF(G1473:O1473,"&gt;0")&gt;7),0,9999))</f>
        <v>0.12625181853864589</v>
      </c>
      <c r="AS1473" s="16">
        <f>IF(AR1473=9999,$BO$3,RANK(AR1473,$AR$3:$AR$1993,1))</f>
        <v>1192</v>
      </c>
      <c r="AT1473" s="16">
        <f>LOG((IFERROR(SUM(P1473:X1473)/COUNTIF(P1473:X1473, "&gt;0"),0.1))/(IFERROR(SUM(G1473:O1473)/COUNTIF(G1473:O1473, "&gt;0"),0.1)),2)</f>
        <v>-0.95748725715825433</v>
      </c>
      <c r="AU1473" s="17">
        <f>SUM(COUNTIF(P1473:X1473, "&gt;0"), COUNTIF(G1473:O1473, "&gt;0"))</f>
        <v>18</v>
      </c>
      <c r="AV1473" s="18">
        <f>$BQ$3*AS1473/$BO$3</f>
        <v>5.9959758551307845E-3</v>
      </c>
      <c r="AW1473" s="18" t="str">
        <f>IF(AR1473&lt;AV1473,AR1473,"ns")</f>
        <v>ns</v>
      </c>
      <c r="AX1473" s="19" t="str">
        <f>IF(AND(AW1473&lt;0.01,ABS(AT1473)&gt;1.5,D1473&gt;2), IF(AND(AT1473&gt;0,COUNTIF(P1473:X1473,"&gt;0")&gt;7),"IRF4_interactor_Treg", (IF(AND(AT1473&lt;0,COUNTIF(G1473:O1473, "&gt;0")&gt;7), "background_significant", "ns"))), "ns")</f>
        <v>ns</v>
      </c>
      <c r="AY1473" s="20">
        <f>IFERROR(TTEST(Y1473:AG1473,AH1473:AP1473,2,1),IF(OR(COUNTIF(AH1473:AP1473,"&gt;0")&gt;7,COUNTIF(Y1473:AG1473,"&gt;0")&gt;7),0,9999))</f>
        <v>0.21292597091852519</v>
      </c>
      <c r="AZ1473" s="20">
        <f>IF(AY1473=9999,$BO$4,RANK(AY1473,$AY$3:$AY$1993,1))</f>
        <v>1469</v>
      </c>
      <c r="BA1473" s="20">
        <f>LOG((IFERROR(SUM(AH1473:AP1473)/COUNTIF(AH1473:AP1473, "&gt;0"),0.1))/(IFERROR(SUM(Y1473:AG1473)/COUNTIF(Y1473:AG1473, "&gt;0"),0.1)),2)</f>
        <v>-0.16004378572824546</v>
      </c>
      <c r="BB1473" s="21">
        <f>SUM(COUNTIF(AH1473:AP1473, "&gt;0"), COUNTIF(Y1473:AG1473, "&gt;0"))</f>
        <v>18</v>
      </c>
      <c r="BC1473" s="22">
        <f>$BQ$3*AZ1473/$BO$4</f>
        <v>7.3819095477386928E-3</v>
      </c>
      <c r="BD1473" s="22" t="str">
        <f>IF(AY1473&lt;BC1473,AY1473,"ns")</f>
        <v>ns</v>
      </c>
      <c r="BE1473" s="23" t="str">
        <f>IF(AND(BD1473&lt;0.01,ABS(BA1473)&gt;1.5,D1473&gt;2), IF(AND(BA1473&gt;0,COUNTIF(AH1473:AP1473,"&gt;0")&gt;7),"IRF4_interactor_Th17", (IF(AND(BA1473&lt;0,COUNTIF(Y1473:AG1473, "&gt;0")&gt;7), "background_significant", "ns"))), "ns")</f>
        <v>ns</v>
      </c>
      <c r="BF1473" s="24" t="str">
        <f>IF(OR(AX1473 ="IRF4_interactor_Treg", BE1473 ="IRF4_interactor_Th17"), LOG((AVERAGE(AH1473:AP1473)+0.1)/(AVERAGE(P1473:X1473)+0.1),2),"ns")</f>
        <v>ns</v>
      </c>
      <c r="BG1473" s="24">
        <f>IF(AND(AX1473="IRF4_interactor_Treg",BE1473="IRF4_interactor_Th17"),1,IF(AX1473="IRF4_interactor_Treg","IRF4_Treg",IF(BE1473="IRF4_interactor_Th17","IRF4_Th17",0)))</f>
        <v>0</v>
      </c>
      <c r="BH1473" s="25">
        <f>IFERROR(TTEST(AH1473:AP1473,P1473:X1473,2,1),IF(OR(COUNTIF(P1473:X1473,"&gt;0")&gt;7,COUNTIF(AH1473:AP1473,"&gt;0")&gt;7),0,9999))</f>
        <v>0.71954739533821854</v>
      </c>
      <c r="BI1473" s="25">
        <f>IF(BH1473=9999,$BS$5,RANK(BH1473,$BH$3:$BH$1993,1))</f>
        <v>1706</v>
      </c>
      <c r="BJ1473" s="25">
        <f>$BQ$3*BI1473/$BO$5</f>
        <v>8.5685585133098933E-3</v>
      </c>
      <c r="BK1473" s="25" t="str">
        <f>IF(BH1473&lt;BJ1473,BH1473,"ns")</f>
        <v>ns</v>
      </c>
      <c r="BL1473" s="26">
        <f>SUM(COUNTIF(P1473:X1473, "&gt;0"), COUNTIF(AH1473:AP1473, "&gt;0"))</f>
        <v>18</v>
      </c>
    </row>
    <row r="1474" spans="1:64">
      <c r="A1474" t="s">
        <v>2161</v>
      </c>
      <c r="B1474" t="s">
        <v>2162</v>
      </c>
      <c r="C1474">
        <v>7.1633199999999997E-4</v>
      </c>
      <c r="D1474">
        <v>4</v>
      </c>
      <c r="E1474">
        <v>2</v>
      </c>
      <c r="F1474">
        <v>2</v>
      </c>
      <c r="G1474">
        <v>6618830</v>
      </c>
      <c r="H1474">
        <v>6065570</v>
      </c>
      <c r="I1474">
        <v>7243860</v>
      </c>
      <c r="J1474">
        <v>4012760</v>
      </c>
      <c r="K1474">
        <v>3949020</v>
      </c>
      <c r="L1474">
        <v>4342060</v>
      </c>
      <c r="M1474">
        <v>3694640</v>
      </c>
      <c r="N1474">
        <v>3278030</v>
      </c>
      <c r="O1474">
        <v>2658380</v>
      </c>
      <c r="P1474">
        <v>5500800</v>
      </c>
      <c r="Q1474">
        <v>4073900</v>
      </c>
      <c r="R1474">
        <v>3375380</v>
      </c>
      <c r="S1474">
        <v>5818470</v>
      </c>
      <c r="T1474">
        <v>5606010</v>
      </c>
      <c r="U1474">
        <v>4855560</v>
      </c>
      <c r="V1474">
        <v>8407860</v>
      </c>
      <c r="W1474">
        <v>9781470</v>
      </c>
      <c r="X1474">
        <v>9729360</v>
      </c>
      <c r="Y1474">
        <v>3503040</v>
      </c>
      <c r="Z1474">
        <v>2722920</v>
      </c>
      <c r="AA1474">
        <v>3539960</v>
      </c>
      <c r="AB1474">
        <v>3104150</v>
      </c>
      <c r="AC1474">
        <v>3146150</v>
      </c>
      <c r="AD1474">
        <v>3924580</v>
      </c>
      <c r="AE1474">
        <v>1730920</v>
      </c>
      <c r="AF1474">
        <v>2761210</v>
      </c>
      <c r="AG1474">
        <v>2984050</v>
      </c>
      <c r="AH1474">
        <v>5874560</v>
      </c>
      <c r="AI1474">
        <v>5757440</v>
      </c>
      <c r="AJ1474">
        <v>7427950</v>
      </c>
      <c r="AK1474">
        <v>2016420</v>
      </c>
      <c r="AL1474">
        <v>2100660</v>
      </c>
      <c r="AM1474">
        <v>2685270</v>
      </c>
      <c r="AN1474">
        <v>3021850</v>
      </c>
      <c r="AO1474">
        <v>3604290</v>
      </c>
      <c r="AP1474">
        <v>2691810</v>
      </c>
      <c r="AR1474" s="16">
        <f>IFERROR(TTEST(G1474:O1474,P1474:X1474,2,1),IF(OR(COUNTIF(P1474:X1474,"&gt;0")&gt;7,COUNTIF(G1474:O1474,"&gt;0")&gt;7),0,9999))</f>
        <v>0.21585197638148715</v>
      </c>
      <c r="AS1474" s="16">
        <f>IF(AR1474=9999,$BO$3,RANK(AR1474,$AR$3:$AR$1993,1))</f>
        <v>1331</v>
      </c>
      <c r="AT1474" s="16">
        <f>LOG((IFERROR(SUM(P1474:X1474)/COUNTIF(P1474:X1474, "&gt;0"),0.1))/(IFERROR(SUM(G1474:O1474)/COUNTIF(G1474:O1474, "&gt;0"),0.1)),2)</f>
        <v>0.44904258624065824</v>
      </c>
      <c r="AU1474" s="17">
        <f>SUM(COUNTIF(P1474:X1474, "&gt;0"), COUNTIF(G1474:O1474, "&gt;0"))</f>
        <v>18</v>
      </c>
      <c r="AV1474" s="18">
        <f>$BQ$3*AS1474/$BO$3</f>
        <v>6.6951710261569418E-3</v>
      </c>
      <c r="AW1474" s="18" t="str">
        <f>IF(AR1474&lt;AV1474,AR1474,"ns")</f>
        <v>ns</v>
      </c>
      <c r="AX1474" s="19" t="str">
        <f>IF(AND(AW1474&lt;0.01,ABS(AT1474)&gt;1.5,D1474&gt;2), IF(AND(AT1474&gt;0,COUNTIF(P1474:X1474,"&gt;0")&gt;7),"IRF4_interactor_Treg", (IF(AND(AT1474&lt;0,COUNTIF(G1474:O1474, "&gt;0")&gt;7), "background_significant", "ns"))), "ns")</f>
        <v>ns</v>
      </c>
      <c r="AY1474" s="20">
        <f>IFERROR(TTEST(Y1474:AG1474,AH1474:AP1474,2,1),IF(OR(COUNTIF(AH1474:AP1474,"&gt;0")&gt;7,COUNTIF(Y1474:AG1474,"&gt;0")&gt;7),0,9999))</f>
        <v>0.21489950327213517</v>
      </c>
      <c r="AZ1474" s="20">
        <f>IF(AY1474=9999,$BO$4,RANK(AY1474,$AY$3:$AY$1993,1))</f>
        <v>1470</v>
      </c>
      <c r="BA1474" s="20">
        <f>LOG((IFERROR(SUM(AH1474:AP1474)/COUNTIF(AH1474:AP1474, "&gt;0"),0.1))/(IFERROR(SUM(Y1474:AG1474)/COUNTIF(Y1474:AG1474, "&gt;0"),0.1)),2)</f>
        <v>0.3596960690363934</v>
      </c>
      <c r="BB1474" s="21">
        <f>SUM(COUNTIF(AH1474:AP1474, "&gt;0"), COUNTIF(Y1474:AG1474, "&gt;0"))</f>
        <v>18</v>
      </c>
      <c r="BC1474" s="22">
        <f>$BQ$3*AZ1474/$BO$4</f>
        <v>7.3869346733668349E-3</v>
      </c>
      <c r="BD1474" s="22" t="str">
        <f>IF(AY1474&lt;BC1474,AY1474,"ns")</f>
        <v>ns</v>
      </c>
      <c r="BE1474" s="23" t="str">
        <f>IF(AND(BD1474&lt;0.01,ABS(BA1474)&gt;1.5,D1474&gt;2), IF(AND(BA1474&gt;0,COUNTIF(AH1474:AP1474,"&gt;0")&gt;7),"IRF4_interactor_Th17", (IF(AND(BA1474&lt;0,COUNTIF(Y1474:AG1474, "&gt;0")&gt;7), "background_significant", "ns"))), "ns")</f>
        <v>ns</v>
      </c>
      <c r="BF1474" s="24" t="str">
        <f>IF(OR(AX1474 ="IRF4_interactor_Treg", BE1474 ="IRF4_interactor_Th17"), LOG((AVERAGE(AH1474:AP1474)+0.1)/(AVERAGE(P1474:X1474)+0.1),2),"ns")</f>
        <v>ns</v>
      </c>
      <c r="BG1474" s="24">
        <f>IF(AND(AX1474="IRF4_interactor_Treg",BE1474="IRF4_interactor_Th17"),1,IF(AX1474="IRF4_interactor_Treg","IRF4_Treg",IF(BE1474="IRF4_interactor_Th17","IRF4_Th17",0)))</f>
        <v>0</v>
      </c>
      <c r="BH1474" s="25">
        <f>IFERROR(TTEST(AH1474:AP1474,P1474:X1474,2,1),IF(OR(COUNTIF(P1474:X1474,"&gt;0")&gt;7,COUNTIF(AH1474:AP1474,"&gt;0")&gt;7),0,9999))</f>
        <v>8.8271147963818963E-2</v>
      </c>
      <c r="BI1474" s="25">
        <f>IF(BH1474=9999,$BS$5,RANK(BH1474,$BH$3:$BH$1993,1))</f>
        <v>620</v>
      </c>
      <c r="BJ1474" s="25">
        <f>$BQ$3*BI1474/$BO$5</f>
        <v>3.11401305876444E-3</v>
      </c>
      <c r="BK1474" s="25" t="str">
        <f>IF(BH1474&lt;BJ1474,BH1474,"ns")</f>
        <v>ns</v>
      </c>
      <c r="BL1474" s="26">
        <f>SUM(COUNTIF(P1474:X1474, "&gt;0"), COUNTIF(AH1474:AP1474, "&gt;0"))</f>
        <v>18</v>
      </c>
    </row>
    <row r="1475" spans="1:64">
      <c r="A1475" t="s">
        <v>959</v>
      </c>
      <c r="B1475" t="s">
        <v>960</v>
      </c>
      <c r="C1475">
        <v>1.49701E-3</v>
      </c>
      <c r="D1475">
        <v>3</v>
      </c>
      <c r="E1475">
        <v>3</v>
      </c>
      <c r="F1475">
        <v>0</v>
      </c>
      <c r="G1475">
        <v>441306</v>
      </c>
      <c r="H1475">
        <v>397083</v>
      </c>
      <c r="I1475">
        <v>372199</v>
      </c>
      <c r="J1475">
        <v>315790</v>
      </c>
      <c r="K1475">
        <v>297793</v>
      </c>
      <c r="L1475">
        <v>297868</v>
      </c>
      <c r="M1475">
        <v>267003</v>
      </c>
      <c r="N1475">
        <v>293963</v>
      </c>
      <c r="O1475">
        <v>153499</v>
      </c>
      <c r="P1475">
        <v>379768</v>
      </c>
      <c r="Q1475">
        <v>319043</v>
      </c>
      <c r="R1475">
        <v>245923</v>
      </c>
      <c r="S1475">
        <v>537956</v>
      </c>
      <c r="T1475">
        <v>763248</v>
      </c>
      <c r="U1475">
        <v>660518</v>
      </c>
      <c r="V1475">
        <v>586021</v>
      </c>
      <c r="W1475">
        <v>714424</v>
      </c>
      <c r="X1475">
        <v>745888</v>
      </c>
      <c r="Y1475">
        <v>374007</v>
      </c>
      <c r="Z1475">
        <v>332474</v>
      </c>
      <c r="AA1475">
        <v>308881</v>
      </c>
      <c r="AB1475">
        <v>345153</v>
      </c>
      <c r="AC1475">
        <v>326470</v>
      </c>
      <c r="AD1475">
        <v>379542</v>
      </c>
      <c r="AE1475">
        <v>152376</v>
      </c>
      <c r="AF1475">
        <v>245762</v>
      </c>
      <c r="AG1475">
        <v>314976</v>
      </c>
      <c r="AH1475">
        <v>377978</v>
      </c>
      <c r="AI1475">
        <v>369858</v>
      </c>
      <c r="AJ1475">
        <v>397860</v>
      </c>
      <c r="AK1475">
        <v>351350</v>
      </c>
      <c r="AL1475">
        <v>372158</v>
      </c>
      <c r="AM1475">
        <v>256917</v>
      </c>
      <c r="AN1475">
        <v>254450</v>
      </c>
      <c r="AO1475">
        <v>400714</v>
      </c>
      <c r="AP1475">
        <v>316685</v>
      </c>
      <c r="AR1475" s="16">
        <f>IFERROR(TTEST(G1475:O1475,P1475:X1475,2,1),IF(OR(COUNTIF(P1475:X1475,"&gt;0")&gt;7,COUNTIF(G1475:O1475,"&gt;0")&gt;7),0,9999))</f>
        <v>2.8022657270751972E-2</v>
      </c>
      <c r="AS1475" s="16">
        <f>IF(AR1475=9999,$BO$3,RANK(AR1475,$AR$3:$AR$1993,1))</f>
        <v>866</v>
      </c>
      <c r="AT1475" s="16">
        <f>LOG((IFERROR(SUM(P1475:X1475)/COUNTIF(P1475:X1475, "&gt;0"),0.1))/(IFERROR(SUM(G1475:O1475)/COUNTIF(G1475:O1475, "&gt;0"),0.1)),2)</f>
        <v>0.8041272617341243</v>
      </c>
      <c r="AU1475" s="17">
        <f>SUM(COUNTIF(P1475:X1475, "&gt;0"), COUNTIF(G1475:O1475, "&gt;0"))</f>
        <v>18</v>
      </c>
      <c r="AV1475" s="18">
        <f>$BQ$3*AS1475/$BO$3</f>
        <v>4.3561368209255533E-3</v>
      </c>
      <c r="AW1475" s="18" t="str">
        <f>IF(AR1475&lt;AV1475,AR1475,"ns")</f>
        <v>ns</v>
      </c>
      <c r="AX1475" s="19" t="str">
        <f>IF(AND(AW1475&lt;0.01,ABS(AT1475)&gt;1.5,D1475&gt;2), IF(AND(AT1475&gt;0,COUNTIF(P1475:X1475,"&gt;0")&gt;7),"IRF4_interactor_Treg", (IF(AND(AT1475&lt;0,COUNTIF(G1475:O1475, "&gt;0")&gt;7), "background_significant", "ns"))), "ns")</f>
        <v>ns</v>
      </c>
      <c r="AY1475" s="20">
        <f>IFERROR(TTEST(Y1475:AG1475,AH1475:AP1475,2,1),IF(OR(COUNTIF(AH1475:AP1475,"&gt;0")&gt;7,COUNTIF(Y1475:AG1475,"&gt;0")&gt;7),0,9999))</f>
        <v>0.21498343924409596</v>
      </c>
      <c r="AZ1475" s="20">
        <f>IF(AY1475=9999,$BO$4,RANK(AY1475,$AY$3:$AY$1993,1))</f>
        <v>1471</v>
      </c>
      <c r="BA1475" s="20">
        <f>LOG((IFERROR(SUM(AH1475:AP1475)/COUNTIF(AH1475:AP1475, "&gt;0"),0.1))/(IFERROR(SUM(Y1475:AG1475)/COUNTIF(Y1475:AG1475, "&gt;0"),0.1)),2)</f>
        <v>0.15642460742649328</v>
      </c>
      <c r="BB1475" s="21">
        <f>SUM(COUNTIF(AH1475:AP1475, "&gt;0"), COUNTIF(Y1475:AG1475, "&gt;0"))</f>
        <v>18</v>
      </c>
      <c r="BC1475" s="22">
        <f>$BQ$3*AZ1475/$BO$4</f>
        <v>7.3919597989949752E-3</v>
      </c>
      <c r="BD1475" s="22" t="str">
        <f>IF(AY1475&lt;BC1475,AY1475,"ns")</f>
        <v>ns</v>
      </c>
      <c r="BE1475" s="23" t="str">
        <f>IF(AND(BD1475&lt;0.01,ABS(BA1475)&gt;1.5,D1475&gt;2), IF(AND(BA1475&gt;0,COUNTIF(AH1475:AP1475,"&gt;0")&gt;7),"IRF4_interactor_Th17", (IF(AND(BA1475&lt;0,COUNTIF(Y1475:AG1475, "&gt;0")&gt;7), "background_significant", "ns"))), "ns")</f>
        <v>ns</v>
      </c>
      <c r="BF1475" s="24" t="str">
        <f>IF(OR(AX1475 ="IRF4_interactor_Treg", BE1475 ="IRF4_interactor_Th17"), LOG((AVERAGE(AH1475:AP1475)+0.1)/(AVERAGE(P1475:X1475)+0.1),2),"ns")</f>
        <v>ns</v>
      </c>
      <c r="BG1475" s="24">
        <f>IF(AND(AX1475="IRF4_interactor_Treg",BE1475="IRF4_interactor_Th17"),1,IF(AX1475="IRF4_interactor_Treg","IRF4_Treg",IF(BE1475="IRF4_interactor_Th17","IRF4_Th17",0)))</f>
        <v>0</v>
      </c>
      <c r="BH1475" s="25">
        <f>IFERROR(TTEST(AH1475:AP1475,P1475:X1475,2,1),IF(OR(COUNTIF(P1475:X1475,"&gt;0")&gt;7,COUNTIF(AH1475:AP1475,"&gt;0")&gt;7),0,9999))</f>
        <v>2.2760465188171354E-2</v>
      </c>
      <c r="BI1475" s="25">
        <f>IF(BH1475=9999,$BS$5,RANK(BH1475,$BH$3:$BH$1993,1))</f>
        <v>310</v>
      </c>
      <c r="BJ1475" s="25">
        <f>$BQ$3*BI1475/$BO$5</f>
        <v>1.55700652938222E-3</v>
      </c>
      <c r="BK1475" s="25" t="str">
        <f>IF(BH1475&lt;BJ1475,BH1475,"ns")</f>
        <v>ns</v>
      </c>
      <c r="BL1475" s="26">
        <f>SUM(COUNTIF(P1475:X1475, "&gt;0"), COUNTIF(AH1475:AP1475, "&gt;0"))</f>
        <v>18</v>
      </c>
    </row>
    <row r="1476" spans="1:64">
      <c r="A1476" t="s">
        <v>2457</v>
      </c>
      <c r="B1476" t="s">
        <v>2458</v>
      </c>
      <c r="C1476">
        <v>7.1633199999999997E-4</v>
      </c>
      <c r="D1476">
        <v>3</v>
      </c>
      <c r="E1476">
        <v>3</v>
      </c>
      <c r="F1476">
        <v>0</v>
      </c>
      <c r="G1476">
        <v>294994</v>
      </c>
      <c r="H1476">
        <v>360375</v>
      </c>
      <c r="I1476">
        <v>378456</v>
      </c>
      <c r="J1476">
        <v>275832</v>
      </c>
      <c r="K1476">
        <v>244461</v>
      </c>
      <c r="L1476">
        <v>243320</v>
      </c>
      <c r="M1476">
        <v>206659</v>
      </c>
      <c r="N1476">
        <v>180270</v>
      </c>
      <c r="O1476">
        <v>180834</v>
      </c>
      <c r="P1476">
        <v>372680</v>
      </c>
      <c r="Q1476">
        <v>303443</v>
      </c>
      <c r="R1476">
        <v>319735</v>
      </c>
      <c r="S1476">
        <v>357719</v>
      </c>
      <c r="T1476">
        <v>368186</v>
      </c>
      <c r="U1476">
        <v>362751</v>
      </c>
      <c r="V1476">
        <v>450665</v>
      </c>
      <c r="W1476">
        <v>500793</v>
      </c>
      <c r="X1476">
        <v>409262</v>
      </c>
      <c r="Y1476">
        <v>304167</v>
      </c>
      <c r="Z1476">
        <v>272814</v>
      </c>
      <c r="AA1476">
        <v>223716</v>
      </c>
      <c r="AB1476">
        <v>283103</v>
      </c>
      <c r="AC1476">
        <v>292830</v>
      </c>
      <c r="AD1476">
        <v>238780</v>
      </c>
      <c r="AE1476">
        <v>169285</v>
      </c>
      <c r="AF1476">
        <v>168609</v>
      </c>
      <c r="AG1476">
        <v>191452</v>
      </c>
      <c r="AH1476">
        <v>406373</v>
      </c>
      <c r="AI1476">
        <v>381239</v>
      </c>
      <c r="AJ1476">
        <v>329759</v>
      </c>
      <c r="AK1476">
        <v>258175</v>
      </c>
      <c r="AL1476">
        <v>182695</v>
      </c>
      <c r="AM1476">
        <v>189092</v>
      </c>
      <c r="AN1476">
        <v>194397</v>
      </c>
      <c r="AO1476">
        <v>394274</v>
      </c>
      <c r="AP1476">
        <v>216777</v>
      </c>
      <c r="AR1476" s="16">
        <f>IFERROR(TTEST(G1476:O1476,P1476:X1476,2,1),IF(OR(COUNTIF(P1476:X1476,"&gt;0")&gt;7,COUNTIF(G1476:O1476,"&gt;0")&gt;7),0,9999))</f>
        <v>2.3803894102438779E-2</v>
      </c>
      <c r="AS1476" s="16">
        <f>IF(AR1476=9999,$BO$3,RANK(AR1476,$AR$3:$AR$1993,1))</f>
        <v>828</v>
      </c>
      <c r="AT1476" s="16">
        <f>LOG((IFERROR(SUM(P1476:X1476)/COUNTIF(P1476:X1476, "&gt;0"),0.1))/(IFERROR(SUM(G1476:O1476)/COUNTIF(G1476:O1476, "&gt;0"),0.1)),2)</f>
        <v>0.54263918179921655</v>
      </c>
      <c r="AU1476" s="17">
        <f>SUM(COUNTIF(P1476:X1476, "&gt;0"), COUNTIF(G1476:O1476, "&gt;0"))</f>
        <v>18</v>
      </c>
      <c r="AV1476" s="18">
        <f>$BQ$3*AS1476/$BO$3</f>
        <v>4.1649899396378268E-3</v>
      </c>
      <c r="AW1476" s="18" t="str">
        <f>IF(AR1476&lt;AV1476,AR1476,"ns")</f>
        <v>ns</v>
      </c>
      <c r="AX1476" s="19" t="str">
        <f>IF(AND(AW1476&lt;0.01,ABS(AT1476)&gt;1.5,D1476&gt;2), IF(AND(AT1476&gt;0,COUNTIF(P1476:X1476,"&gt;0")&gt;7),"IRF4_interactor_Treg", (IF(AND(AT1476&lt;0,COUNTIF(G1476:O1476, "&gt;0")&gt;7), "background_significant", "ns"))), "ns")</f>
        <v>ns</v>
      </c>
      <c r="AY1476" s="20">
        <f>IFERROR(TTEST(Y1476:AG1476,AH1476:AP1476,2,1),IF(OR(COUNTIF(AH1476:AP1476,"&gt;0")&gt;7,COUNTIF(Y1476:AG1476,"&gt;0")&gt;7),0,9999))</f>
        <v>0.21692951926950782</v>
      </c>
      <c r="AZ1476" s="20">
        <f>IF(AY1476=9999,$BO$4,RANK(AY1476,$AY$3:$AY$1993,1))</f>
        <v>1472</v>
      </c>
      <c r="BA1476" s="20">
        <f>LOG((IFERROR(SUM(AH1476:AP1476)/COUNTIF(AH1476:AP1476, "&gt;0"),0.1))/(IFERROR(SUM(Y1476:AG1476)/COUNTIF(Y1476:AG1476, "&gt;0"),0.1)),2)</f>
        <v>0.25125624836234334</v>
      </c>
      <c r="BB1476" s="21">
        <f>SUM(COUNTIF(AH1476:AP1476, "&gt;0"), COUNTIF(Y1476:AG1476, "&gt;0"))</f>
        <v>18</v>
      </c>
      <c r="BC1476" s="22">
        <f>$BQ$3*AZ1476/$BO$4</f>
        <v>7.3969849246231156E-3</v>
      </c>
      <c r="BD1476" s="22" t="str">
        <f>IF(AY1476&lt;BC1476,AY1476,"ns")</f>
        <v>ns</v>
      </c>
      <c r="BE1476" s="23" t="str">
        <f>IF(AND(BD1476&lt;0.01,ABS(BA1476)&gt;1.5,D1476&gt;2), IF(AND(BA1476&gt;0,COUNTIF(AH1476:AP1476,"&gt;0")&gt;7),"IRF4_interactor_Th17", (IF(AND(BA1476&lt;0,COUNTIF(Y1476:AG1476, "&gt;0")&gt;7), "background_significant", "ns"))), "ns")</f>
        <v>ns</v>
      </c>
      <c r="BF1476" s="24" t="str">
        <f>IF(OR(AX1476 ="IRF4_interactor_Treg", BE1476 ="IRF4_interactor_Th17"), LOG((AVERAGE(AH1476:AP1476)+0.1)/(AVERAGE(P1476:X1476)+0.1),2),"ns")</f>
        <v>ns</v>
      </c>
      <c r="BG1476" s="24">
        <f>IF(AND(AX1476="IRF4_interactor_Treg",BE1476="IRF4_interactor_Th17"),1,IF(AX1476="IRF4_interactor_Treg","IRF4_Treg",IF(BE1476="IRF4_interactor_Th17","IRF4_Th17",0)))</f>
        <v>0</v>
      </c>
      <c r="BH1476" s="25">
        <f>IFERROR(TTEST(AH1476:AP1476,P1476:X1476,2,1),IF(OR(COUNTIF(P1476:X1476,"&gt;0")&gt;7,COUNTIF(AH1476:AP1476,"&gt;0")&gt;7),0,9999))</f>
        <v>3.3217165589361469E-2</v>
      </c>
      <c r="BI1476" s="25">
        <f>IF(BH1476=9999,$BS$5,RANK(BH1476,$BH$3:$BH$1993,1))</f>
        <v>379</v>
      </c>
      <c r="BJ1476" s="25">
        <f>$BQ$3*BI1476/$BO$5</f>
        <v>1.9035660472124561E-3</v>
      </c>
      <c r="BK1476" s="25" t="str">
        <f>IF(BH1476&lt;BJ1476,BH1476,"ns")</f>
        <v>ns</v>
      </c>
      <c r="BL1476" s="26">
        <f>SUM(COUNTIF(P1476:X1476, "&gt;0"), COUNTIF(AH1476:AP1476, "&gt;0"))</f>
        <v>18</v>
      </c>
    </row>
    <row r="1477" spans="1:64">
      <c r="A1477" t="s">
        <v>5051</v>
      </c>
      <c r="B1477" t="s">
        <v>5052</v>
      </c>
      <c r="C1477">
        <v>7.1633199999999997E-4</v>
      </c>
      <c r="D1477">
        <v>6</v>
      </c>
      <c r="E1477">
        <v>6</v>
      </c>
      <c r="F1477">
        <v>0</v>
      </c>
      <c r="G1477">
        <v>271295</v>
      </c>
      <c r="H1477">
        <v>220058</v>
      </c>
      <c r="I1477">
        <v>235523</v>
      </c>
      <c r="J1477">
        <v>278944</v>
      </c>
      <c r="K1477">
        <v>357289</v>
      </c>
      <c r="L1477">
        <v>299247</v>
      </c>
      <c r="M1477">
        <v>140981</v>
      </c>
      <c r="N1477">
        <v>152486</v>
      </c>
      <c r="O1477">
        <v>96842.8</v>
      </c>
      <c r="P1477">
        <v>155694</v>
      </c>
      <c r="Q1477">
        <v>83007.899999999994</v>
      </c>
      <c r="R1477">
        <v>125187</v>
      </c>
      <c r="S1477">
        <v>412402</v>
      </c>
      <c r="T1477">
        <v>415367</v>
      </c>
      <c r="U1477">
        <v>369361</v>
      </c>
      <c r="V1477">
        <v>86101.5</v>
      </c>
      <c r="W1477">
        <v>0</v>
      </c>
      <c r="X1477">
        <v>58548.800000000003</v>
      </c>
      <c r="Y1477">
        <v>319562</v>
      </c>
      <c r="Z1477">
        <v>353344</v>
      </c>
      <c r="AA1477">
        <v>319169</v>
      </c>
      <c r="AB1477">
        <v>483236</v>
      </c>
      <c r="AC1477">
        <v>460890</v>
      </c>
      <c r="AD1477">
        <v>421285</v>
      </c>
      <c r="AE1477">
        <v>189685</v>
      </c>
      <c r="AF1477">
        <v>261326</v>
      </c>
      <c r="AG1477">
        <v>218233</v>
      </c>
      <c r="AH1477">
        <v>517982</v>
      </c>
      <c r="AI1477">
        <v>576853</v>
      </c>
      <c r="AJ1477">
        <v>594032</v>
      </c>
      <c r="AK1477">
        <v>257980</v>
      </c>
      <c r="AL1477">
        <v>375905</v>
      </c>
      <c r="AM1477">
        <v>472225</v>
      </c>
      <c r="AN1477">
        <v>238955</v>
      </c>
      <c r="AO1477">
        <v>343677</v>
      </c>
      <c r="AP1477">
        <v>275551</v>
      </c>
      <c r="AR1477" s="16">
        <f>IFERROR(TTEST(G1477:O1477,P1477:X1477,2,1),IF(OR(COUNTIF(P1477:X1477,"&gt;0")&gt;7,COUNTIF(G1477:O1477,"&gt;0")&gt;7),0,9999))</f>
        <v>0.29375505242700289</v>
      </c>
      <c r="AS1477" s="16">
        <f>IF(AR1477=9999,$BO$3,RANK(AR1477,$AR$3:$AR$1993,1))</f>
        <v>1430</v>
      </c>
      <c r="AT1477" s="16">
        <f>LOG((IFERROR(SUM(P1477:X1477)/COUNTIF(P1477:X1477, "&gt;0"),0.1))/(IFERROR(SUM(G1477:O1477)/COUNTIF(G1477:O1477, "&gt;0"),0.1)),2)</f>
        <v>-9.7235880710460104E-2</v>
      </c>
      <c r="AU1477" s="17">
        <f>SUM(COUNTIF(P1477:X1477, "&gt;0"), COUNTIF(G1477:O1477, "&gt;0"))</f>
        <v>17</v>
      </c>
      <c r="AV1477" s="18">
        <f>$BQ$3*AS1477/$BO$3</f>
        <v>7.1931589537223345E-3</v>
      </c>
      <c r="AW1477" s="18" t="str">
        <f>IF(AR1477&lt;AV1477,AR1477,"ns")</f>
        <v>ns</v>
      </c>
      <c r="AX1477" s="19" t="str">
        <f>IF(AND(AW1477&lt;0.01,ABS(AT1477)&gt;1.5,D1477&gt;2), IF(AND(AT1477&gt;0,COUNTIF(P1477:X1477,"&gt;0")&gt;7),"IRF4_interactor_Treg", (IF(AND(AT1477&lt;0,COUNTIF(G1477:O1477, "&gt;0")&gt;7), "background_significant", "ns"))), "ns")</f>
        <v>ns</v>
      </c>
      <c r="AY1477" s="20">
        <f>IFERROR(TTEST(Y1477:AG1477,AH1477:AP1477,2,1),IF(OR(COUNTIF(AH1477:AP1477,"&gt;0")&gt;7,COUNTIF(Y1477:AG1477,"&gt;0")&gt;7),0,9999))</f>
        <v>0.21712897817636231</v>
      </c>
      <c r="AZ1477" s="20">
        <f>IF(AY1477=9999,$BO$4,RANK(AY1477,$AY$3:$AY$1993,1))</f>
        <v>1473</v>
      </c>
      <c r="BA1477" s="20">
        <f>LOG((IFERROR(SUM(AH1477:AP1477)/COUNTIF(AH1477:AP1477, "&gt;0"),0.1))/(IFERROR(SUM(Y1477:AG1477)/COUNTIF(Y1477:AG1477, "&gt;0"),0.1)),2)</f>
        <v>0.27138495677421021</v>
      </c>
      <c r="BB1477" s="21">
        <f>SUM(COUNTIF(AH1477:AP1477, "&gt;0"), COUNTIF(Y1477:AG1477, "&gt;0"))</f>
        <v>18</v>
      </c>
      <c r="BC1477" s="22">
        <f>$BQ$3*AZ1477/$BO$4</f>
        <v>7.4020100502512568E-3</v>
      </c>
      <c r="BD1477" s="22" t="str">
        <f>IF(AY1477&lt;BC1477,AY1477,"ns")</f>
        <v>ns</v>
      </c>
      <c r="BE1477" s="23" t="str">
        <f>IF(AND(BD1477&lt;0.01,ABS(BA1477)&gt;1.5,D1477&gt;2), IF(AND(BA1477&gt;0,COUNTIF(AH1477:AP1477,"&gt;0")&gt;7),"IRF4_interactor_Th17", (IF(AND(BA1477&lt;0,COUNTIF(Y1477:AG1477, "&gt;0")&gt;7), "background_significant", "ns"))), "ns")</f>
        <v>ns</v>
      </c>
      <c r="BF1477" s="24" t="str">
        <f>IF(OR(AX1477 ="IRF4_interactor_Treg", BE1477 ="IRF4_interactor_Th17"), LOG((AVERAGE(AH1477:AP1477)+0.1)/(AVERAGE(P1477:X1477)+0.1),2),"ns")</f>
        <v>ns</v>
      </c>
      <c r="BG1477" s="24">
        <f>IF(AND(AX1477="IRF4_interactor_Treg",BE1477="IRF4_interactor_Th17"),1,IF(AX1477="IRF4_interactor_Treg","IRF4_Treg",IF(BE1477="IRF4_interactor_Th17","IRF4_Th17",0)))</f>
        <v>0</v>
      </c>
      <c r="BH1477" s="25">
        <f>IFERROR(TTEST(AH1477:AP1477,P1477:X1477,2,1),IF(OR(COUNTIF(P1477:X1477,"&gt;0")&gt;7,COUNTIF(AH1477:AP1477,"&gt;0")&gt;7),0,9999))</f>
        <v>1.9586008074084491E-2</v>
      </c>
      <c r="BI1477" s="25">
        <f>IF(BH1477=9999,$BS$5,RANK(BH1477,$BH$3:$BH$1993,1))</f>
        <v>284</v>
      </c>
      <c r="BJ1477" s="25">
        <f>$BQ$3*BI1477/$BO$5</f>
        <v>1.4264188849824207E-3</v>
      </c>
      <c r="BK1477" s="25" t="str">
        <f>IF(BH1477&lt;BJ1477,BH1477,"ns")</f>
        <v>ns</v>
      </c>
      <c r="BL1477" s="26">
        <f>SUM(COUNTIF(P1477:X1477, "&gt;0"), COUNTIF(AH1477:AP1477, "&gt;0"))</f>
        <v>17</v>
      </c>
    </row>
    <row r="1478" spans="1:64">
      <c r="A1478" t="s">
        <v>3641</v>
      </c>
      <c r="B1478" t="s">
        <v>3642</v>
      </c>
      <c r="C1478">
        <v>7.1633199999999997E-4</v>
      </c>
      <c r="D1478">
        <v>8</v>
      </c>
      <c r="E1478">
        <v>8</v>
      </c>
      <c r="F1478">
        <v>0</v>
      </c>
      <c r="G1478">
        <v>563281</v>
      </c>
      <c r="H1478">
        <v>561405</v>
      </c>
      <c r="I1478">
        <v>553922</v>
      </c>
      <c r="J1478">
        <v>383883</v>
      </c>
      <c r="K1478">
        <v>334739</v>
      </c>
      <c r="L1478">
        <v>403386</v>
      </c>
      <c r="M1478">
        <v>267864</v>
      </c>
      <c r="N1478">
        <v>333030</v>
      </c>
      <c r="O1478">
        <v>333526</v>
      </c>
      <c r="P1478">
        <v>334620</v>
      </c>
      <c r="Q1478">
        <v>296319</v>
      </c>
      <c r="R1478">
        <v>304748</v>
      </c>
      <c r="S1478">
        <v>525567</v>
      </c>
      <c r="T1478">
        <v>605512</v>
      </c>
      <c r="U1478">
        <v>490355</v>
      </c>
      <c r="V1478">
        <v>400106</v>
      </c>
      <c r="W1478">
        <v>422588</v>
      </c>
      <c r="X1478">
        <v>500309</v>
      </c>
      <c r="Y1478">
        <v>680363</v>
      </c>
      <c r="Z1478">
        <v>624005</v>
      </c>
      <c r="AA1478">
        <v>543791</v>
      </c>
      <c r="AB1478">
        <v>465759</v>
      </c>
      <c r="AC1478">
        <v>442893</v>
      </c>
      <c r="AD1478">
        <v>586493</v>
      </c>
      <c r="AE1478">
        <v>240441</v>
      </c>
      <c r="AF1478">
        <v>450624</v>
      </c>
      <c r="AG1478">
        <v>424328</v>
      </c>
      <c r="AH1478">
        <v>712007</v>
      </c>
      <c r="AI1478">
        <v>666685</v>
      </c>
      <c r="AJ1478">
        <v>642459</v>
      </c>
      <c r="AK1478">
        <v>432633</v>
      </c>
      <c r="AL1478">
        <v>397106</v>
      </c>
      <c r="AM1478">
        <v>487281</v>
      </c>
      <c r="AN1478">
        <v>450448</v>
      </c>
      <c r="AO1478">
        <v>579781</v>
      </c>
      <c r="AP1478">
        <v>472270</v>
      </c>
      <c r="AR1478" s="16">
        <f>IFERROR(TTEST(G1478:O1478,P1478:X1478,2,1),IF(OR(COUNTIF(P1478:X1478,"&gt;0")&gt;7,COUNTIF(G1478:O1478,"&gt;0")&gt;7),0,9999))</f>
        <v>0.8195273794228094</v>
      </c>
      <c r="AS1478" s="16">
        <f>IF(AR1478=9999,$BO$3,RANK(AR1478,$AR$3:$AR$1993,1))</f>
        <v>1863</v>
      </c>
      <c r="AT1478" s="16">
        <f>LOG((IFERROR(SUM(P1478:X1478)/COUNTIF(P1478:X1478, "&gt;0"),0.1))/(IFERROR(SUM(G1478:O1478)/COUNTIF(G1478:O1478, "&gt;0"),0.1)),2)</f>
        <v>5.4980609982522223E-2</v>
      </c>
      <c r="AU1478" s="17">
        <f>SUM(COUNTIF(P1478:X1478, "&gt;0"), COUNTIF(G1478:O1478, "&gt;0"))</f>
        <v>18</v>
      </c>
      <c r="AV1478" s="18">
        <f>$BQ$3*AS1478/$BO$3</f>
        <v>9.3712273641851102E-3</v>
      </c>
      <c r="AW1478" s="18" t="str">
        <f>IF(AR1478&lt;AV1478,AR1478,"ns")</f>
        <v>ns</v>
      </c>
      <c r="AX1478" s="19" t="str">
        <f>IF(AND(AW1478&lt;0.01,ABS(AT1478)&gt;1.5,D1478&gt;2), IF(AND(AT1478&gt;0,COUNTIF(P1478:X1478,"&gt;0")&gt;7),"IRF4_interactor_Treg", (IF(AND(AT1478&lt;0,COUNTIF(G1478:O1478, "&gt;0")&gt;7), "background_significant", "ns"))), "ns")</f>
        <v>ns</v>
      </c>
      <c r="AY1478" s="20">
        <f>IFERROR(TTEST(Y1478:AG1478,AH1478:AP1478,2,1),IF(OR(COUNTIF(AH1478:AP1478,"&gt;0")&gt;7,COUNTIF(Y1478:AG1478,"&gt;0")&gt;7),0,9999))</f>
        <v>0.21774528441732616</v>
      </c>
      <c r="AZ1478" s="20">
        <f>IF(AY1478=9999,$BO$4,RANK(AY1478,$AY$3:$AY$1993,1))</f>
        <v>1474</v>
      </c>
      <c r="BA1478" s="20">
        <f>LOG((IFERROR(SUM(AH1478:AP1478)/COUNTIF(AH1478:AP1478, "&gt;0"),0.1))/(IFERROR(SUM(Y1478:AG1478)/COUNTIF(Y1478:AG1478, "&gt;0"),0.1)),2)</f>
        <v>0.11858458394497459</v>
      </c>
      <c r="BB1478" s="21">
        <f>SUM(COUNTIF(AH1478:AP1478, "&gt;0"), COUNTIF(Y1478:AG1478, "&gt;0"))</f>
        <v>18</v>
      </c>
      <c r="BC1478" s="22">
        <f>$BQ$3*AZ1478/$BO$4</f>
        <v>7.4070351758793972E-3</v>
      </c>
      <c r="BD1478" s="22" t="str">
        <f>IF(AY1478&lt;BC1478,AY1478,"ns")</f>
        <v>ns</v>
      </c>
      <c r="BE1478" s="23" t="str">
        <f>IF(AND(BD1478&lt;0.01,ABS(BA1478)&gt;1.5,D1478&gt;2), IF(AND(BA1478&gt;0,COUNTIF(AH1478:AP1478,"&gt;0")&gt;7),"IRF4_interactor_Th17", (IF(AND(BA1478&lt;0,COUNTIF(Y1478:AG1478, "&gt;0")&gt;7), "background_significant", "ns"))), "ns")</f>
        <v>ns</v>
      </c>
      <c r="BF1478" s="24" t="str">
        <f>IF(OR(AX1478 ="IRF4_interactor_Treg", BE1478 ="IRF4_interactor_Th17"), LOG((AVERAGE(AH1478:AP1478)+0.1)/(AVERAGE(P1478:X1478)+0.1),2),"ns")</f>
        <v>ns</v>
      </c>
      <c r="BG1478" s="24">
        <f>IF(AND(AX1478="IRF4_interactor_Treg",BE1478="IRF4_interactor_Th17"),1,IF(AX1478="IRF4_interactor_Treg","IRF4_Treg",IF(BE1478="IRF4_interactor_Th17","IRF4_Th17",0)))</f>
        <v>0</v>
      </c>
      <c r="BH1478" s="25">
        <f>IFERROR(TTEST(AH1478:AP1478,P1478:X1478,2,1),IF(OR(COUNTIF(P1478:X1478,"&gt;0")&gt;7,COUNTIF(AH1478:AP1478,"&gt;0")&gt;7),0,9999))</f>
        <v>0.17549783240924408</v>
      </c>
      <c r="BI1478" s="25">
        <f>IF(BH1478=9999,$BS$5,RANK(BH1478,$BH$3:$BH$1993,1))</f>
        <v>889</v>
      </c>
      <c r="BJ1478" s="25">
        <f>$BQ$3*BI1478/$BO$5</f>
        <v>4.4650929181315928E-3</v>
      </c>
      <c r="BK1478" s="25" t="str">
        <f>IF(BH1478&lt;BJ1478,BH1478,"ns")</f>
        <v>ns</v>
      </c>
      <c r="BL1478" s="26">
        <f>SUM(COUNTIF(P1478:X1478, "&gt;0"), COUNTIF(AH1478:AP1478, "&gt;0"))</f>
        <v>18</v>
      </c>
    </row>
    <row r="1479" spans="1:64">
      <c r="A1479" t="s">
        <v>273</v>
      </c>
      <c r="B1479" t="s">
        <v>274</v>
      </c>
      <c r="C1479">
        <v>7.1633199999999997E-4</v>
      </c>
      <c r="D1479">
        <v>5</v>
      </c>
      <c r="E1479">
        <v>5</v>
      </c>
      <c r="F1479">
        <v>0</v>
      </c>
      <c r="G1479">
        <v>4793910</v>
      </c>
      <c r="H1479">
        <v>4115300</v>
      </c>
      <c r="I1479">
        <v>4436390</v>
      </c>
      <c r="J1479">
        <v>4192790</v>
      </c>
      <c r="K1479">
        <v>3916300</v>
      </c>
      <c r="L1479">
        <v>3848580</v>
      </c>
      <c r="M1479">
        <v>3493240</v>
      </c>
      <c r="N1479">
        <v>3400550</v>
      </c>
      <c r="O1479">
        <v>3620760</v>
      </c>
      <c r="P1479">
        <v>4537720</v>
      </c>
      <c r="Q1479">
        <v>3994070</v>
      </c>
      <c r="R1479">
        <v>3899200</v>
      </c>
      <c r="S1479">
        <v>4273210</v>
      </c>
      <c r="T1479">
        <v>4006860</v>
      </c>
      <c r="U1479">
        <v>3978290</v>
      </c>
      <c r="V1479">
        <v>3792190</v>
      </c>
      <c r="W1479">
        <v>3778040</v>
      </c>
      <c r="X1479">
        <v>3327740</v>
      </c>
      <c r="Y1479">
        <v>4211820</v>
      </c>
      <c r="Z1479">
        <v>3598850</v>
      </c>
      <c r="AA1479">
        <v>4124370</v>
      </c>
      <c r="AB1479">
        <v>3953400</v>
      </c>
      <c r="AC1479">
        <v>3968580</v>
      </c>
      <c r="AD1479">
        <v>3974300</v>
      </c>
      <c r="AE1479">
        <v>2855190</v>
      </c>
      <c r="AF1479">
        <v>3555020</v>
      </c>
      <c r="AG1479">
        <v>3422570</v>
      </c>
      <c r="AH1479">
        <v>4446280</v>
      </c>
      <c r="AI1479">
        <v>4230130</v>
      </c>
      <c r="AJ1479">
        <v>4454380</v>
      </c>
      <c r="AK1479">
        <v>3711440</v>
      </c>
      <c r="AL1479">
        <v>3538760</v>
      </c>
      <c r="AM1479">
        <v>3884720</v>
      </c>
      <c r="AN1479">
        <v>3427310</v>
      </c>
      <c r="AO1479">
        <v>5127420</v>
      </c>
      <c r="AP1479">
        <v>3284110</v>
      </c>
      <c r="AR1479" s="16">
        <f>IFERROR(TTEST(G1479:O1479,P1479:X1479,2,1),IF(OR(COUNTIF(P1479:X1479,"&gt;0")&gt;7,COUNTIF(G1479:O1479,"&gt;0")&gt;7),0,9999))</f>
        <v>0.80328838230790323</v>
      </c>
      <c r="AS1479" s="16">
        <f>IF(AR1479=9999,$BO$3,RANK(AR1479,$AR$3:$AR$1993,1))</f>
        <v>1851</v>
      </c>
      <c r="AT1479" s="16">
        <f>LOG((IFERROR(SUM(P1479:X1479)/COUNTIF(P1479:X1479, "&gt;0"),0.1))/(IFERROR(SUM(G1479:O1479)/COUNTIF(G1479:O1479, "&gt;0"),0.1)),2)</f>
        <v>-9.3142415797795343E-3</v>
      </c>
      <c r="AU1479" s="17">
        <f>SUM(COUNTIF(P1479:X1479, "&gt;0"), COUNTIF(G1479:O1479, "&gt;0"))</f>
        <v>18</v>
      </c>
      <c r="AV1479" s="18">
        <f>$BQ$3*AS1479/$BO$3</f>
        <v>9.3108651911468828E-3</v>
      </c>
      <c r="AW1479" s="18" t="str">
        <f>IF(AR1479&lt;AV1479,AR1479,"ns")</f>
        <v>ns</v>
      </c>
      <c r="AX1479" s="19" t="str">
        <f>IF(AND(AW1479&lt;0.01,ABS(AT1479)&gt;1.5,D1479&gt;2), IF(AND(AT1479&gt;0,COUNTIF(P1479:X1479,"&gt;0")&gt;7),"IRF4_interactor_Treg", (IF(AND(AT1479&lt;0,COUNTIF(G1479:O1479, "&gt;0")&gt;7), "background_significant", "ns"))), "ns")</f>
        <v>ns</v>
      </c>
      <c r="AY1479" s="20">
        <f>IFERROR(TTEST(Y1479:AG1479,AH1479:AP1479,2,1),IF(OR(COUNTIF(AH1479:AP1479,"&gt;0")&gt;7,COUNTIF(Y1479:AG1479,"&gt;0")&gt;7),0,9999))</f>
        <v>0.21864584658592745</v>
      </c>
      <c r="AZ1479" s="20">
        <f>IF(AY1479=9999,$BO$4,RANK(AY1479,$AY$3:$AY$1993,1))</f>
        <v>1475</v>
      </c>
      <c r="BA1479" s="20">
        <f>LOG((IFERROR(SUM(AH1479:AP1479)/COUNTIF(AH1479:AP1479, "&gt;0"),0.1))/(IFERROR(SUM(Y1479:AG1479)/COUNTIF(Y1479:AG1479, "&gt;0"),0.1)),2)</f>
        <v>0.10096976587005546</v>
      </c>
      <c r="BB1479" s="21">
        <f>SUM(COUNTIF(AH1479:AP1479, "&gt;0"), COUNTIF(Y1479:AG1479, "&gt;0"))</f>
        <v>18</v>
      </c>
      <c r="BC1479" s="22">
        <f>$BQ$3*AZ1479/$BO$4</f>
        <v>7.4120603015075375E-3</v>
      </c>
      <c r="BD1479" s="22" t="str">
        <f>IF(AY1479&lt;BC1479,AY1479,"ns")</f>
        <v>ns</v>
      </c>
      <c r="BE1479" s="23" t="str">
        <f>IF(AND(BD1479&lt;0.01,ABS(BA1479)&gt;1.5,D1479&gt;2), IF(AND(BA1479&gt;0,COUNTIF(AH1479:AP1479,"&gt;0")&gt;7),"IRF4_interactor_Th17", (IF(AND(BA1479&lt;0,COUNTIF(Y1479:AG1479, "&gt;0")&gt;7), "background_significant", "ns"))), "ns")</f>
        <v>ns</v>
      </c>
      <c r="BF1479" s="24" t="str">
        <f>IF(OR(AX1479 ="IRF4_interactor_Treg", BE1479 ="IRF4_interactor_Th17"), LOG((AVERAGE(AH1479:AP1479)+0.1)/(AVERAGE(P1479:X1479)+0.1),2),"ns")</f>
        <v>ns</v>
      </c>
      <c r="BG1479" s="24">
        <f>IF(AND(AX1479="IRF4_interactor_Treg",BE1479="IRF4_interactor_Th17"),1,IF(AX1479="IRF4_interactor_Treg","IRF4_Treg",IF(BE1479="IRF4_interactor_Th17","IRF4_Th17",0)))</f>
        <v>0</v>
      </c>
      <c r="BH1479" s="25">
        <f>IFERROR(TTEST(AH1479:AP1479,P1479:X1479,2,1),IF(OR(COUNTIF(P1479:X1479,"&gt;0")&gt;7,COUNTIF(AH1479:AP1479,"&gt;0")&gt;7),0,9999))</f>
        <v>0.7797301826904578</v>
      </c>
      <c r="BI1479" s="25">
        <f>IF(BH1479=9999,$BS$5,RANK(BH1479,$BH$3:$BH$1993,1))</f>
        <v>1768</v>
      </c>
      <c r="BJ1479" s="25">
        <f>$BQ$3*BI1479/$BO$5</f>
        <v>8.8799598191863383E-3</v>
      </c>
      <c r="BK1479" s="25" t="str">
        <f>IF(BH1479&lt;BJ1479,BH1479,"ns")</f>
        <v>ns</v>
      </c>
      <c r="BL1479" s="26">
        <f>SUM(COUNTIF(P1479:X1479, "&gt;0"), COUNTIF(AH1479:AP1479, "&gt;0"))</f>
        <v>18</v>
      </c>
    </row>
    <row r="1480" spans="1:64">
      <c r="A1480" t="s">
        <v>191</v>
      </c>
      <c r="B1480" t="s">
        <v>192</v>
      </c>
      <c r="C1480">
        <v>1.9175500000000001E-3</v>
      </c>
      <c r="D1480">
        <v>3</v>
      </c>
      <c r="E1480">
        <v>3</v>
      </c>
      <c r="F1480">
        <v>0</v>
      </c>
      <c r="G1480">
        <v>222483</v>
      </c>
      <c r="H1480">
        <v>254346</v>
      </c>
      <c r="I1480">
        <v>275608</v>
      </c>
      <c r="J1480">
        <v>133986</v>
      </c>
      <c r="K1480">
        <v>137379</v>
      </c>
      <c r="L1480">
        <v>172787</v>
      </c>
      <c r="M1480">
        <v>129052</v>
      </c>
      <c r="N1480">
        <v>101474</v>
      </c>
      <c r="O1480">
        <v>175128</v>
      </c>
      <c r="P1480">
        <v>96132.9</v>
      </c>
      <c r="Q1480">
        <v>131877</v>
      </c>
      <c r="R1480">
        <v>173147</v>
      </c>
      <c r="S1480">
        <v>159821</v>
      </c>
      <c r="T1480">
        <v>200161</v>
      </c>
      <c r="U1480">
        <v>184635</v>
      </c>
      <c r="V1480">
        <v>122454</v>
      </c>
      <c r="W1480">
        <v>127763</v>
      </c>
      <c r="X1480">
        <v>146648</v>
      </c>
      <c r="Y1480">
        <v>277876</v>
      </c>
      <c r="Z1480">
        <v>256356</v>
      </c>
      <c r="AA1480">
        <v>315641</v>
      </c>
      <c r="AB1480">
        <v>118101</v>
      </c>
      <c r="AC1480">
        <v>144501</v>
      </c>
      <c r="AD1480">
        <v>184026</v>
      </c>
      <c r="AE1480">
        <v>159148</v>
      </c>
      <c r="AF1480">
        <v>253482</v>
      </c>
      <c r="AG1480">
        <v>348946</v>
      </c>
      <c r="AH1480">
        <v>232143</v>
      </c>
      <c r="AI1480">
        <v>251712</v>
      </c>
      <c r="AJ1480">
        <v>300728</v>
      </c>
      <c r="AK1480">
        <v>119297</v>
      </c>
      <c r="AL1480">
        <v>115609</v>
      </c>
      <c r="AM1480">
        <v>177092</v>
      </c>
      <c r="AN1480">
        <v>203884</v>
      </c>
      <c r="AO1480">
        <v>250827</v>
      </c>
      <c r="AP1480">
        <v>255525</v>
      </c>
      <c r="AR1480" s="16">
        <f>IFERROR(TTEST(G1480:O1480,P1480:X1480,2,1),IF(OR(COUNTIF(P1480:X1480,"&gt;0")&gt;7,COUNTIF(G1480:O1480,"&gt;0")&gt;7),0,9999))</f>
        <v>0.25731259928977379</v>
      </c>
      <c r="AS1480" s="16">
        <f>IF(AR1480=9999,$BO$3,RANK(AR1480,$AR$3:$AR$1993,1))</f>
        <v>1386</v>
      </c>
      <c r="AT1480" s="16">
        <f>LOG((IFERROR(SUM(P1480:X1480)/COUNTIF(P1480:X1480, "&gt;0"),0.1))/(IFERROR(SUM(G1480:O1480)/COUNTIF(G1480:O1480, "&gt;0"),0.1)),2)</f>
        <v>-0.2550216198780848</v>
      </c>
      <c r="AU1480" s="17">
        <f>SUM(COUNTIF(P1480:X1480, "&gt;0"), COUNTIF(G1480:O1480, "&gt;0"))</f>
        <v>18</v>
      </c>
      <c r="AV1480" s="18">
        <f>$BQ$3*AS1480/$BO$3</f>
        <v>6.9718309859154925E-3</v>
      </c>
      <c r="AW1480" s="18" t="str">
        <f>IF(AR1480&lt;AV1480,AR1480,"ns")</f>
        <v>ns</v>
      </c>
      <c r="AX1480" s="19" t="str">
        <f>IF(AND(AW1480&lt;0.01,ABS(AT1480)&gt;1.5,D1480&gt;2), IF(AND(AT1480&gt;0,COUNTIF(P1480:X1480,"&gt;0")&gt;7),"IRF4_interactor_Treg", (IF(AND(AT1480&lt;0,COUNTIF(G1480:O1480, "&gt;0")&gt;7), "background_significant", "ns"))), "ns")</f>
        <v>ns</v>
      </c>
      <c r="AY1480" s="20">
        <f>IFERROR(TTEST(Y1480:AG1480,AH1480:AP1480,2,1),IF(OR(COUNTIF(AH1480:AP1480,"&gt;0")&gt;7,COUNTIF(Y1480:AG1480,"&gt;0")&gt;7),0,9999))</f>
        <v>0.21865570868309445</v>
      </c>
      <c r="AZ1480" s="20">
        <f>IF(AY1480=9999,$BO$4,RANK(AY1480,$AY$3:$AY$1993,1))</f>
        <v>1476</v>
      </c>
      <c r="BA1480" s="20">
        <f>LOG((IFERROR(SUM(AH1480:AP1480)/COUNTIF(AH1480:AP1480, "&gt;0"),0.1))/(IFERROR(SUM(Y1480:AG1480)/COUNTIF(Y1480:AG1480, "&gt;0"),0.1)),2)</f>
        <v>-0.11013056685451193</v>
      </c>
      <c r="BB1480" s="21">
        <f>SUM(COUNTIF(AH1480:AP1480, "&gt;0"), COUNTIF(Y1480:AG1480, "&gt;0"))</f>
        <v>18</v>
      </c>
      <c r="BC1480" s="22">
        <f>$BQ$3*AZ1480/$BO$4</f>
        <v>7.4170854271356779E-3</v>
      </c>
      <c r="BD1480" s="22" t="str">
        <f>IF(AY1480&lt;BC1480,AY1480,"ns")</f>
        <v>ns</v>
      </c>
      <c r="BE1480" s="23" t="str">
        <f>IF(AND(BD1480&lt;0.01,ABS(BA1480)&gt;1.5,D1480&gt;2), IF(AND(BA1480&gt;0,COUNTIF(AH1480:AP1480,"&gt;0")&gt;7),"IRF4_interactor_Th17", (IF(AND(BA1480&lt;0,COUNTIF(Y1480:AG1480, "&gt;0")&gt;7), "background_significant", "ns"))), "ns")</f>
        <v>ns</v>
      </c>
      <c r="BF1480" s="24" t="str">
        <f>IF(OR(AX1480 ="IRF4_interactor_Treg", BE1480 ="IRF4_interactor_Th17"), LOG((AVERAGE(AH1480:AP1480)+0.1)/(AVERAGE(P1480:X1480)+0.1),2),"ns")</f>
        <v>ns</v>
      </c>
      <c r="BG1480" s="24">
        <f>IF(AND(AX1480="IRF4_interactor_Treg",BE1480="IRF4_interactor_Th17"),1,IF(AX1480="IRF4_interactor_Treg","IRF4_Treg",IF(BE1480="IRF4_interactor_Th17","IRF4_Th17",0)))</f>
        <v>0</v>
      </c>
      <c r="BH1480" s="25">
        <f>IFERROR(TTEST(AH1480:AP1480,P1480:X1480,2,1),IF(OR(COUNTIF(P1480:X1480,"&gt;0")&gt;7,COUNTIF(AH1480:AP1480,"&gt;0")&gt;7),0,9999))</f>
        <v>5.5185124200844926E-2</v>
      </c>
      <c r="BI1480" s="25">
        <f>IF(BH1480=9999,$BS$5,RANK(BH1480,$BH$3:$BH$1993,1))</f>
        <v>482</v>
      </c>
      <c r="BJ1480" s="25">
        <f>$BQ$3*BI1480/$BO$5</f>
        <v>2.4208940231039678E-3</v>
      </c>
      <c r="BK1480" s="25" t="str">
        <f>IF(BH1480&lt;BJ1480,BH1480,"ns")</f>
        <v>ns</v>
      </c>
      <c r="BL1480" s="26">
        <f>SUM(COUNTIF(P1480:X1480, "&gt;0"), COUNTIF(AH1480:AP1480, "&gt;0"))</f>
        <v>18</v>
      </c>
    </row>
    <row r="1481" spans="1:64">
      <c r="A1481" t="s">
        <v>1387</v>
      </c>
      <c r="B1481" t="s">
        <v>1388</v>
      </c>
      <c r="C1481">
        <v>5.0687900000000001E-3</v>
      </c>
      <c r="D1481">
        <v>5</v>
      </c>
      <c r="E1481">
        <v>5</v>
      </c>
      <c r="F1481">
        <v>0</v>
      </c>
      <c r="G1481">
        <v>294580</v>
      </c>
      <c r="H1481">
        <v>312177</v>
      </c>
      <c r="I1481">
        <v>282454</v>
      </c>
      <c r="J1481">
        <v>309311</v>
      </c>
      <c r="K1481">
        <v>297754</v>
      </c>
      <c r="L1481">
        <v>328535</v>
      </c>
      <c r="M1481">
        <v>148386</v>
      </c>
      <c r="N1481">
        <v>296104</v>
      </c>
      <c r="O1481">
        <v>192013</v>
      </c>
      <c r="P1481">
        <v>353667</v>
      </c>
      <c r="Q1481">
        <v>293957</v>
      </c>
      <c r="R1481">
        <v>0</v>
      </c>
      <c r="S1481">
        <v>501577</v>
      </c>
      <c r="T1481">
        <v>499631</v>
      </c>
      <c r="U1481">
        <v>454232</v>
      </c>
      <c r="V1481">
        <v>390329</v>
      </c>
      <c r="W1481">
        <v>416197</v>
      </c>
      <c r="X1481">
        <v>451164</v>
      </c>
      <c r="Y1481">
        <v>443586</v>
      </c>
      <c r="Z1481">
        <v>363126</v>
      </c>
      <c r="AA1481">
        <v>425987</v>
      </c>
      <c r="AB1481">
        <v>332824</v>
      </c>
      <c r="AC1481">
        <v>263153</v>
      </c>
      <c r="AD1481">
        <v>395695</v>
      </c>
      <c r="AE1481">
        <v>154801</v>
      </c>
      <c r="AF1481">
        <v>324222</v>
      </c>
      <c r="AG1481">
        <v>221703</v>
      </c>
      <c r="AH1481">
        <v>629279</v>
      </c>
      <c r="AI1481">
        <v>514906</v>
      </c>
      <c r="AJ1481">
        <v>566162</v>
      </c>
      <c r="AK1481">
        <v>337377</v>
      </c>
      <c r="AL1481">
        <v>309199</v>
      </c>
      <c r="AM1481">
        <v>299815</v>
      </c>
      <c r="AN1481">
        <v>275897</v>
      </c>
      <c r="AO1481">
        <v>239278</v>
      </c>
      <c r="AP1481">
        <v>181410</v>
      </c>
      <c r="AR1481" s="16">
        <f>IFERROR(TTEST(G1481:O1481,P1481:X1481,2,1),IF(OR(COUNTIF(P1481:X1481,"&gt;0")&gt;7,COUNTIF(G1481:O1481,"&gt;0")&gt;7),0,9999))</f>
        <v>0.11321557828933639</v>
      </c>
      <c r="AS1481" s="16">
        <f>IF(AR1481=9999,$BO$3,RANK(AR1481,$AR$3:$AR$1993,1))</f>
        <v>1166</v>
      </c>
      <c r="AT1481" s="16">
        <f>LOG((IFERROR(SUM(P1481:X1481)/COUNTIF(P1481:X1481, "&gt;0"),0.1))/(IFERROR(SUM(G1481:O1481)/COUNTIF(G1481:O1481, "&gt;0"),0.1)),2)</f>
        <v>0.61928122565729582</v>
      </c>
      <c r="AU1481" s="17">
        <f>SUM(COUNTIF(P1481:X1481, "&gt;0"), COUNTIF(G1481:O1481, "&gt;0"))</f>
        <v>17</v>
      </c>
      <c r="AV1481" s="18">
        <f>$BQ$3*AS1481/$BO$3</f>
        <v>5.865191146881288E-3</v>
      </c>
      <c r="AW1481" s="18" t="str">
        <f>IF(AR1481&lt;AV1481,AR1481,"ns")</f>
        <v>ns</v>
      </c>
      <c r="AX1481" s="19" t="str">
        <f>IF(AND(AW1481&lt;0.01,ABS(AT1481)&gt;1.5,D1481&gt;2), IF(AND(AT1481&gt;0,COUNTIF(P1481:X1481,"&gt;0")&gt;7),"IRF4_interactor_Treg", (IF(AND(AT1481&lt;0,COUNTIF(G1481:O1481, "&gt;0")&gt;7), "background_significant", "ns"))), "ns")</f>
        <v>ns</v>
      </c>
      <c r="AY1481" s="20">
        <f>IFERROR(TTEST(Y1481:AG1481,AH1481:AP1481,2,1),IF(OR(COUNTIF(AH1481:AP1481,"&gt;0")&gt;7,COUNTIF(Y1481:AG1481,"&gt;0")&gt;7),0,9999))</f>
        <v>0.21900440688932032</v>
      </c>
      <c r="AZ1481" s="20">
        <f>IF(AY1481=9999,$BO$4,RANK(AY1481,$AY$3:$AY$1993,1))</f>
        <v>1477</v>
      </c>
      <c r="BA1481" s="20">
        <f>LOG((IFERROR(SUM(AH1481:AP1481)/COUNTIF(AH1481:AP1481, "&gt;0"),0.1))/(IFERROR(SUM(Y1481:AG1481)/COUNTIF(Y1481:AG1481, "&gt;0"),0.1)),2)</f>
        <v>0.19710698649933192</v>
      </c>
      <c r="BB1481" s="21">
        <f>SUM(COUNTIF(AH1481:AP1481, "&gt;0"), COUNTIF(Y1481:AG1481, "&gt;0"))</f>
        <v>18</v>
      </c>
      <c r="BC1481" s="22">
        <f>$BQ$3*AZ1481/$BO$4</f>
        <v>7.4221105527638191E-3</v>
      </c>
      <c r="BD1481" s="22" t="str">
        <f>IF(AY1481&lt;BC1481,AY1481,"ns")</f>
        <v>ns</v>
      </c>
      <c r="BE1481" s="23" t="str">
        <f>IF(AND(BD1481&lt;0.01,ABS(BA1481)&gt;1.5,D1481&gt;2), IF(AND(BA1481&gt;0,COUNTIF(AH1481:AP1481,"&gt;0")&gt;7),"IRF4_interactor_Th17", (IF(AND(BA1481&lt;0,COUNTIF(Y1481:AG1481, "&gt;0")&gt;7), "background_significant", "ns"))), "ns")</f>
        <v>ns</v>
      </c>
      <c r="BF1481" s="24" t="str">
        <f>IF(OR(AX1481 ="IRF4_interactor_Treg", BE1481 ="IRF4_interactor_Th17"), LOG((AVERAGE(AH1481:AP1481)+0.1)/(AVERAGE(P1481:X1481)+0.1),2),"ns")</f>
        <v>ns</v>
      </c>
      <c r="BG1481" s="24">
        <f>IF(AND(AX1481="IRF4_interactor_Treg",BE1481="IRF4_interactor_Th17"),1,IF(AX1481="IRF4_interactor_Treg","IRF4_Treg",IF(BE1481="IRF4_interactor_Th17","IRF4_Th17",0)))</f>
        <v>0</v>
      </c>
      <c r="BH1481" s="25">
        <f>IFERROR(TTEST(AH1481:AP1481,P1481:X1481,2,1),IF(OR(COUNTIF(P1481:X1481,"&gt;0")&gt;7,COUNTIF(AH1481:AP1481,"&gt;0")&gt;7),0,9999))</f>
        <v>0.99327700516894801</v>
      </c>
      <c r="BI1481" s="25">
        <f>IF(BH1481=9999,$BS$5,RANK(BH1481,$BH$3:$BH$1993,1))</f>
        <v>1987</v>
      </c>
      <c r="BJ1481" s="25">
        <f>$BQ$3*BI1481/$BO$5</f>
        <v>9.9799095931692623E-3</v>
      </c>
      <c r="BK1481" s="25" t="str">
        <f>IF(BH1481&lt;BJ1481,BH1481,"ns")</f>
        <v>ns</v>
      </c>
      <c r="BL1481" s="26">
        <f>SUM(COUNTIF(P1481:X1481, "&gt;0"), COUNTIF(AH1481:AP1481, "&gt;0"))</f>
        <v>17</v>
      </c>
    </row>
    <row r="1482" spans="1:64">
      <c r="A1482" t="s">
        <v>571</v>
      </c>
      <c r="B1482" t="s">
        <v>572</v>
      </c>
      <c r="C1482">
        <v>4.2322100000000001E-2</v>
      </c>
      <c r="D1482">
        <v>4</v>
      </c>
      <c r="E1482">
        <v>4</v>
      </c>
      <c r="F1482">
        <v>0</v>
      </c>
      <c r="G1482">
        <v>161701</v>
      </c>
      <c r="H1482">
        <v>97954.1</v>
      </c>
      <c r="I1482">
        <v>68956.600000000006</v>
      </c>
      <c r="J1482">
        <v>0</v>
      </c>
      <c r="K1482">
        <v>0</v>
      </c>
      <c r="L1482">
        <v>102216</v>
      </c>
      <c r="M1482">
        <v>77426.7</v>
      </c>
      <c r="N1482">
        <v>143673</v>
      </c>
      <c r="O1482">
        <v>26500.799999999999</v>
      </c>
      <c r="P1482">
        <v>143711</v>
      </c>
      <c r="Q1482">
        <v>120958</v>
      </c>
      <c r="R1482">
        <v>83957</v>
      </c>
      <c r="S1482">
        <v>182743</v>
      </c>
      <c r="T1482">
        <v>210674</v>
      </c>
      <c r="U1482">
        <v>162804</v>
      </c>
      <c r="V1482">
        <v>158367</v>
      </c>
      <c r="W1482">
        <v>206471</v>
      </c>
      <c r="X1482">
        <v>226159</v>
      </c>
      <c r="Y1482">
        <v>85181.4</v>
      </c>
      <c r="Z1482">
        <v>166761</v>
      </c>
      <c r="AA1482">
        <v>42158.1</v>
      </c>
      <c r="AB1482">
        <v>38502.199999999997</v>
      </c>
      <c r="AC1482">
        <v>35534.1</v>
      </c>
      <c r="AD1482">
        <v>136686</v>
      </c>
      <c r="AE1482">
        <v>45561.7</v>
      </c>
      <c r="AF1482">
        <v>93706.3</v>
      </c>
      <c r="AG1482">
        <v>70344.899999999994</v>
      </c>
      <c r="AH1482">
        <v>213962</v>
      </c>
      <c r="AI1482">
        <v>245872</v>
      </c>
      <c r="AJ1482">
        <v>285330</v>
      </c>
      <c r="AK1482">
        <v>35489.4</v>
      </c>
      <c r="AL1482">
        <v>59434.400000000001</v>
      </c>
      <c r="AM1482">
        <v>27515.3</v>
      </c>
      <c r="AN1482">
        <v>86254.6</v>
      </c>
      <c r="AO1482">
        <v>68286</v>
      </c>
      <c r="AP1482">
        <v>88765.1</v>
      </c>
      <c r="AR1482" s="16">
        <f>IFERROR(TTEST(G1482:O1482,P1482:X1482,2,1),IF(OR(COUNTIF(P1482:X1482,"&gt;0")&gt;7,COUNTIF(G1482:O1482,"&gt;0")&gt;7),0,9999))</f>
        <v>1.2950923764258942E-2</v>
      </c>
      <c r="AS1482" s="16">
        <f>IF(AR1482=9999,$BO$3,RANK(AR1482,$AR$3:$AR$1993,1))</f>
        <v>710</v>
      </c>
      <c r="AT1482" s="16">
        <f>LOG((IFERROR(SUM(P1482:X1482)/COUNTIF(P1482:X1482, "&gt;0"),0.1))/(IFERROR(SUM(G1482:O1482)/COUNTIF(G1482:O1482, "&gt;0"),0.1)),2)</f>
        <v>0.77812160224850091</v>
      </c>
      <c r="AU1482" s="17">
        <f>SUM(COUNTIF(P1482:X1482, "&gt;0"), COUNTIF(G1482:O1482, "&gt;0"))</f>
        <v>16</v>
      </c>
      <c r="AV1482" s="18">
        <f>$BQ$3*AS1482/$BO$3</f>
        <v>3.5714285714285718E-3</v>
      </c>
      <c r="AW1482" s="18" t="str">
        <f>IF(AR1482&lt;AV1482,AR1482,"ns")</f>
        <v>ns</v>
      </c>
      <c r="AX1482" s="19" t="str">
        <f>IF(AND(AW1482&lt;0.01,ABS(AT1482)&gt;1.5,D1482&gt;2), IF(AND(AT1482&gt;0,COUNTIF(P1482:X1482,"&gt;0")&gt;7),"IRF4_interactor_Treg", (IF(AND(AT1482&lt;0,COUNTIF(G1482:O1482, "&gt;0")&gt;7), "background_significant", "ns"))), "ns")</f>
        <v>ns</v>
      </c>
      <c r="AY1482" s="20">
        <f>IFERROR(TTEST(Y1482:AG1482,AH1482:AP1482,2,1),IF(OR(COUNTIF(AH1482:AP1482,"&gt;0")&gt;7,COUNTIF(Y1482:AG1482,"&gt;0")&gt;7),0,9999))</f>
        <v>0.22192935693968133</v>
      </c>
      <c r="AZ1482" s="20">
        <f>IF(AY1482=9999,$BO$4,RANK(AY1482,$AY$3:$AY$1993,1))</f>
        <v>1478</v>
      </c>
      <c r="BA1482" s="20">
        <f>LOG((IFERROR(SUM(AH1482:AP1482)/COUNTIF(AH1482:AP1482, "&gt;0"),0.1))/(IFERROR(SUM(Y1482:AG1482)/COUNTIF(Y1482:AG1482, "&gt;0"),0.1)),2)</f>
        <v>0.63686430548064688</v>
      </c>
      <c r="BB1482" s="21">
        <f>SUM(COUNTIF(AH1482:AP1482, "&gt;0"), COUNTIF(Y1482:AG1482, "&gt;0"))</f>
        <v>18</v>
      </c>
      <c r="BC1482" s="22">
        <f>$BQ$3*AZ1482/$BO$4</f>
        <v>7.4271356783919603E-3</v>
      </c>
      <c r="BD1482" s="22" t="str">
        <f>IF(AY1482&lt;BC1482,AY1482,"ns")</f>
        <v>ns</v>
      </c>
      <c r="BE1482" s="23" t="str">
        <f>IF(AND(BD1482&lt;0.01,ABS(BA1482)&gt;1.5,D1482&gt;2), IF(AND(BA1482&gt;0,COUNTIF(AH1482:AP1482,"&gt;0")&gt;7),"IRF4_interactor_Th17", (IF(AND(BA1482&lt;0,COUNTIF(Y1482:AG1482, "&gt;0")&gt;7), "background_significant", "ns"))), "ns")</f>
        <v>ns</v>
      </c>
      <c r="BF1482" s="24" t="str">
        <f>IF(OR(AX1482 ="IRF4_interactor_Treg", BE1482 ="IRF4_interactor_Th17"), LOG((AVERAGE(AH1482:AP1482)+0.1)/(AVERAGE(P1482:X1482)+0.1),2),"ns")</f>
        <v>ns</v>
      </c>
      <c r="BG1482" s="24">
        <f>IF(AND(AX1482="IRF4_interactor_Treg",BE1482="IRF4_interactor_Th17"),1,IF(AX1482="IRF4_interactor_Treg","IRF4_Treg",IF(BE1482="IRF4_interactor_Th17","IRF4_Th17",0)))</f>
        <v>0</v>
      </c>
      <c r="BH1482" s="25">
        <f>IFERROR(TTEST(AH1482:AP1482,P1482:X1482,2,1),IF(OR(COUNTIF(P1482:X1482,"&gt;0")&gt;7,COUNTIF(AH1482:AP1482,"&gt;0")&gt;7),0,9999))</f>
        <v>0.37714480221067392</v>
      </c>
      <c r="BI1482" s="25">
        <f>IF(BH1482=9999,$BS$5,RANK(BH1482,$BH$3:$BH$1993,1))</f>
        <v>1286</v>
      </c>
      <c r="BJ1482" s="25">
        <f>$BQ$3*BI1482/$BO$5</f>
        <v>6.4590657960823701E-3</v>
      </c>
      <c r="BK1482" s="25" t="str">
        <f>IF(BH1482&lt;BJ1482,BH1482,"ns")</f>
        <v>ns</v>
      </c>
      <c r="BL1482" s="26">
        <f>SUM(COUNTIF(P1482:X1482, "&gt;0"), COUNTIF(AH1482:AP1482, "&gt;0"))</f>
        <v>18</v>
      </c>
    </row>
    <row r="1483" spans="1:64">
      <c r="A1483" t="s">
        <v>1455</v>
      </c>
      <c r="B1483" t="s">
        <v>1456</v>
      </c>
      <c r="C1483">
        <v>7.1633199999999997E-4</v>
      </c>
      <c r="D1483">
        <v>5</v>
      </c>
      <c r="E1483">
        <v>5</v>
      </c>
      <c r="F1483">
        <v>0</v>
      </c>
      <c r="G1483">
        <v>479823</v>
      </c>
      <c r="H1483">
        <v>396429</v>
      </c>
      <c r="I1483">
        <v>475160</v>
      </c>
      <c r="J1483">
        <v>272425</v>
      </c>
      <c r="K1483">
        <v>289259</v>
      </c>
      <c r="L1483">
        <v>281200</v>
      </c>
      <c r="M1483">
        <v>275994</v>
      </c>
      <c r="N1483">
        <v>293732</v>
      </c>
      <c r="O1483">
        <v>312923</v>
      </c>
      <c r="P1483">
        <v>381216</v>
      </c>
      <c r="Q1483">
        <v>393708</v>
      </c>
      <c r="R1483">
        <v>379883</v>
      </c>
      <c r="S1483">
        <v>358382</v>
      </c>
      <c r="T1483">
        <v>366866</v>
      </c>
      <c r="U1483">
        <v>349453</v>
      </c>
      <c r="V1483">
        <v>358730</v>
      </c>
      <c r="W1483">
        <v>404360</v>
      </c>
      <c r="X1483">
        <v>371969</v>
      </c>
      <c r="Y1483">
        <v>412195</v>
      </c>
      <c r="Z1483">
        <v>382733</v>
      </c>
      <c r="AA1483">
        <v>457929</v>
      </c>
      <c r="AB1483">
        <v>326543</v>
      </c>
      <c r="AC1483">
        <v>252146</v>
      </c>
      <c r="AD1483">
        <v>355706</v>
      </c>
      <c r="AE1483">
        <v>253526</v>
      </c>
      <c r="AF1483">
        <v>306214</v>
      </c>
      <c r="AG1483">
        <v>334894</v>
      </c>
      <c r="AH1483">
        <v>442899</v>
      </c>
      <c r="AI1483">
        <v>388443</v>
      </c>
      <c r="AJ1483">
        <v>474883</v>
      </c>
      <c r="AK1483">
        <v>302324</v>
      </c>
      <c r="AL1483">
        <v>347812</v>
      </c>
      <c r="AM1483">
        <v>311787</v>
      </c>
      <c r="AN1483">
        <v>314983</v>
      </c>
      <c r="AO1483">
        <v>370175</v>
      </c>
      <c r="AP1483">
        <v>313337</v>
      </c>
      <c r="AR1483" s="16">
        <f>IFERROR(TTEST(G1483:O1483,P1483:X1483,2,1),IF(OR(COUNTIF(P1483:X1483,"&gt;0")&gt;7,COUNTIF(G1483:O1483,"&gt;0")&gt;7),0,9999))</f>
        <v>0.26095425152403789</v>
      </c>
      <c r="AS1483" s="16">
        <f>IF(AR1483=9999,$BO$3,RANK(AR1483,$AR$3:$AR$1993,1))</f>
        <v>1391</v>
      </c>
      <c r="AT1483" s="16">
        <f>LOG((IFERROR(SUM(P1483:X1483)/COUNTIF(P1483:X1483, "&gt;0"),0.1))/(IFERROR(SUM(G1483:O1483)/COUNTIF(G1483:O1483, "&gt;0"),0.1)),2)</f>
        <v>0.12892219449650932</v>
      </c>
      <c r="AU1483" s="17">
        <f>SUM(COUNTIF(P1483:X1483, "&gt;0"), COUNTIF(G1483:O1483, "&gt;0"))</f>
        <v>18</v>
      </c>
      <c r="AV1483" s="18">
        <f>$BQ$3*AS1483/$BO$3</f>
        <v>6.9969818913480884E-3</v>
      </c>
      <c r="AW1483" s="18" t="str">
        <f>IF(AR1483&lt;AV1483,AR1483,"ns")</f>
        <v>ns</v>
      </c>
      <c r="AX1483" s="19" t="str">
        <f>IF(AND(AW1483&lt;0.01,ABS(AT1483)&gt;1.5,D1483&gt;2), IF(AND(AT1483&gt;0,COUNTIF(P1483:X1483,"&gt;0")&gt;7),"IRF4_interactor_Treg", (IF(AND(AT1483&lt;0,COUNTIF(G1483:O1483, "&gt;0")&gt;7), "background_significant", "ns"))), "ns")</f>
        <v>ns</v>
      </c>
      <c r="AY1483" s="20">
        <f>IFERROR(TTEST(Y1483:AG1483,AH1483:AP1483,2,1),IF(OR(COUNTIF(AH1483:AP1483,"&gt;0")&gt;7,COUNTIF(Y1483:AG1483,"&gt;0")&gt;7),0,9999))</f>
        <v>0.22402772240529029</v>
      </c>
      <c r="AZ1483" s="20">
        <f>IF(AY1483=9999,$BO$4,RANK(AY1483,$AY$3:$AY$1993,1))</f>
        <v>1479</v>
      </c>
      <c r="BA1483" s="20">
        <f>LOG((IFERROR(SUM(AH1483:AP1483)/COUNTIF(AH1483:AP1483, "&gt;0"),0.1))/(IFERROR(SUM(Y1483:AG1483)/COUNTIF(Y1483:AG1483, "&gt;0"),0.1)),2)</f>
        <v>8.3995299225724893E-2</v>
      </c>
      <c r="BB1483" s="21">
        <f>SUM(COUNTIF(AH1483:AP1483, "&gt;0"), COUNTIF(Y1483:AG1483, "&gt;0"))</f>
        <v>18</v>
      </c>
      <c r="BC1483" s="22">
        <f>$BQ$3*AZ1483/$BO$4</f>
        <v>7.4321608040201007E-3</v>
      </c>
      <c r="BD1483" s="22" t="str">
        <f>IF(AY1483&lt;BC1483,AY1483,"ns")</f>
        <v>ns</v>
      </c>
      <c r="BE1483" s="23" t="str">
        <f>IF(AND(BD1483&lt;0.01,ABS(BA1483)&gt;1.5,D1483&gt;2), IF(AND(BA1483&gt;0,COUNTIF(AH1483:AP1483,"&gt;0")&gt;7),"IRF4_interactor_Th17", (IF(AND(BA1483&lt;0,COUNTIF(Y1483:AG1483, "&gt;0")&gt;7), "background_significant", "ns"))), "ns")</f>
        <v>ns</v>
      </c>
      <c r="BF1483" s="24" t="str">
        <f>IF(OR(AX1483 ="IRF4_interactor_Treg", BE1483 ="IRF4_interactor_Th17"), LOG((AVERAGE(AH1483:AP1483)+0.1)/(AVERAGE(P1483:X1483)+0.1),2),"ns")</f>
        <v>ns</v>
      </c>
      <c r="BG1483" s="24">
        <f>IF(AND(AX1483="IRF4_interactor_Treg",BE1483="IRF4_interactor_Th17"),1,IF(AX1483="IRF4_interactor_Treg","IRF4_Treg",IF(BE1483="IRF4_interactor_Th17","IRF4_Th17",0)))</f>
        <v>0</v>
      </c>
      <c r="BH1483" s="25">
        <f>IFERROR(TTEST(AH1483:AP1483,P1483:X1483,2,1),IF(OR(COUNTIF(P1483:X1483,"&gt;0")&gt;7,COUNTIF(AH1483:AP1483,"&gt;0")&gt;7),0,9999))</f>
        <v>0.56152669443998771</v>
      </c>
      <c r="BI1483" s="25">
        <f>IF(BH1483=9999,$BS$5,RANK(BH1483,$BH$3:$BH$1993,1))</f>
        <v>1547</v>
      </c>
      <c r="BJ1483" s="25">
        <f>$BQ$3*BI1483/$BO$5</f>
        <v>7.7699648417880463E-3</v>
      </c>
      <c r="BK1483" s="25" t="str">
        <f>IF(BH1483&lt;BJ1483,BH1483,"ns")</f>
        <v>ns</v>
      </c>
      <c r="BL1483" s="26">
        <f>SUM(COUNTIF(P1483:X1483, "&gt;0"), COUNTIF(AH1483:AP1483, "&gt;0"))</f>
        <v>18</v>
      </c>
    </row>
    <row r="1484" spans="1:64">
      <c r="A1484" t="s">
        <v>4605</v>
      </c>
      <c r="B1484" t="s">
        <v>4606</v>
      </c>
      <c r="C1484">
        <v>6.3585600000000006E-2</v>
      </c>
      <c r="D1484">
        <v>3</v>
      </c>
      <c r="E1484">
        <v>3</v>
      </c>
      <c r="F1484">
        <v>0</v>
      </c>
      <c r="G1484">
        <v>63417.4</v>
      </c>
      <c r="H1484">
        <v>41275.699999999997</v>
      </c>
      <c r="I1484">
        <v>43222.6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79794.2</v>
      </c>
      <c r="Q1484">
        <v>33114.300000000003</v>
      </c>
      <c r="R1484">
        <v>53084</v>
      </c>
      <c r="S1484">
        <v>41674.5</v>
      </c>
      <c r="T1484">
        <v>0</v>
      </c>
      <c r="U1484">
        <v>0</v>
      </c>
      <c r="V1484">
        <v>107086</v>
      </c>
      <c r="W1484">
        <v>147723</v>
      </c>
      <c r="X1484">
        <v>114471</v>
      </c>
      <c r="Y1484">
        <v>0</v>
      </c>
      <c r="Z1484">
        <v>63542.9</v>
      </c>
      <c r="AA1484">
        <v>77095</v>
      </c>
      <c r="AB1484">
        <v>7326.74</v>
      </c>
      <c r="AC1484">
        <v>8198.42</v>
      </c>
      <c r="AD1484">
        <v>28524.2</v>
      </c>
      <c r="AE1484">
        <v>33862.800000000003</v>
      </c>
      <c r="AF1484">
        <v>0</v>
      </c>
      <c r="AG1484">
        <v>48545</v>
      </c>
      <c r="AH1484">
        <v>84346.8</v>
      </c>
      <c r="AI1484">
        <v>85388.5</v>
      </c>
      <c r="AJ1484">
        <v>127349</v>
      </c>
      <c r="AK1484">
        <v>37705.300000000003</v>
      </c>
      <c r="AL1484">
        <v>0</v>
      </c>
      <c r="AM1484">
        <v>0</v>
      </c>
      <c r="AN1484">
        <v>49740.2</v>
      </c>
      <c r="AO1484">
        <v>45437.3</v>
      </c>
      <c r="AP1484">
        <v>0</v>
      </c>
      <c r="AR1484" s="16">
        <f>IFERROR(TTEST(G1484:O1484,P1484:X1484,2,1),IF(OR(COUNTIF(P1484:X1484,"&gt;0")&gt;7,COUNTIF(G1484:O1484,"&gt;0")&gt;7),0,9999))</f>
        <v>4.2337039760955437E-2</v>
      </c>
      <c r="AS1484" s="16">
        <f>IF(AR1484=9999,$BO$3,RANK(AR1484,$AR$3:$AR$1993,1))</f>
        <v>945</v>
      </c>
      <c r="AT1484" s="16">
        <f>LOG((IFERROR(SUM(P1484:X1484)/COUNTIF(P1484:X1484, "&gt;0"),0.1))/(IFERROR(SUM(G1484:O1484)/COUNTIF(G1484:O1484, "&gt;0"),0.1)),2)</f>
        <v>0.74127118309656048</v>
      </c>
      <c r="AU1484" s="17">
        <f>SUM(COUNTIF(P1484:X1484, "&gt;0"), COUNTIF(G1484:O1484, "&gt;0"))</f>
        <v>10</v>
      </c>
      <c r="AV1484" s="18">
        <f>$BQ$3*AS1484/$BO$3</f>
        <v>4.753521126760564E-3</v>
      </c>
      <c r="AW1484" s="18" t="str">
        <f>IF(AR1484&lt;AV1484,AR1484,"ns")</f>
        <v>ns</v>
      </c>
      <c r="AX1484" s="19" t="str">
        <f>IF(AND(AW1484&lt;0.01,ABS(AT1484)&gt;1.5,D1484&gt;2), IF(AND(AT1484&gt;0,COUNTIF(P1484:X1484,"&gt;0")&gt;7),"IRF4_interactor_Treg", (IF(AND(AT1484&lt;0,COUNTIF(G1484:O1484, "&gt;0")&gt;7), "background_significant", "ns"))), "ns")</f>
        <v>ns</v>
      </c>
      <c r="AY1484" s="20">
        <f>IFERROR(TTEST(Y1484:AG1484,AH1484:AP1484,2,1),IF(OR(COUNTIF(AH1484:AP1484,"&gt;0")&gt;7,COUNTIF(Y1484:AG1484,"&gt;0")&gt;7),0,9999))</f>
        <v>0.22511284043978788</v>
      </c>
      <c r="AZ1484" s="20">
        <f>IF(AY1484=9999,$BO$4,RANK(AY1484,$AY$3:$AY$1993,1))</f>
        <v>1480</v>
      </c>
      <c r="BA1484" s="20">
        <f>LOG((IFERROR(SUM(AH1484:AP1484)/COUNTIF(AH1484:AP1484, "&gt;0"),0.1))/(IFERROR(SUM(Y1484:AG1484)/COUNTIF(Y1484:AG1484, "&gt;0"),0.1)),2)</f>
        <v>0.90926540082221552</v>
      </c>
      <c r="BB1484" s="21">
        <f>SUM(COUNTIF(AH1484:AP1484, "&gt;0"), COUNTIF(Y1484:AG1484, "&gt;0"))</f>
        <v>13</v>
      </c>
      <c r="BC1484" s="22">
        <f>$BQ$3*AZ1484/$BO$4</f>
        <v>7.4371859296482419E-3</v>
      </c>
      <c r="BD1484" s="22" t="str">
        <f>IF(AY1484&lt;BC1484,AY1484,"ns")</f>
        <v>ns</v>
      </c>
      <c r="BE1484" s="23" t="str">
        <f>IF(AND(BD1484&lt;0.01,ABS(BA1484)&gt;1.5,D1484&gt;2), IF(AND(BA1484&gt;0,COUNTIF(AH1484:AP1484,"&gt;0")&gt;7),"IRF4_interactor_Th17", (IF(AND(BA1484&lt;0,COUNTIF(Y1484:AG1484, "&gt;0")&gt;7), "background_significant", "ns"))), "ns")</f>
        <v>ns</v>
      </c>
      <c r="BF1484" s="24" t="str">
        <f>IF(OR(AX1484 ="IRF4_interactor_Treg", BE1484 ="IRF4_interactor_Th17"), LOG((AVERAGE(AH1484:AP1484)+0.1)/(AVERAGE(P1484:X1484)+0.1),2),"ns")</f>
        <v>ns</v>
      </c>
      <c r="BG1484" s="24">
        <f>IF(AND(AX1484="IRF4_interactor_Treg",BE1484="IRF4_interactor_Th17"),1,IF(AX1484="IRF4_interactor_Treg","IRF4_Treg",IF(BE1484="IRF4_interactor_Th17","IRF4_Th17",0)))</f>
        <v>0</v>
      </c>
      <c r="BH1484" s="25">
        <f>IFERROR(TTEST(AH1484:AP1484,P1484:X1484,2,1),IF(OR(COUNTIF(P1484:X1484,"&gt;0")&gt;7,COUNTIF(AH1484:AP1484,"&gt;0")&gt;7),0,9999))</f>
        <v>0.46575051869024942</v>
      </c>
      <c r="BI1484" s="25">
        <f>IF(BH1484=9999,$BS$5,RANK(BH1484,$BH$3:$BH$1993,1))</f>
        <v>1421</v>
      </c>
      <c r="BJ1484" s="25">
        <f>$BQ$3*BI1484/$BO$5</f>
        <v>7.1371170266197898E-3</v>
      </c>
      <c r="BK1484" s="25" t="str">
        <f>IF(BH1484&lt;BJ1484,BH1484,"ns")</f>
        <v>ns</v>
      </c>
      <c r="BL1484" s="26">
        <f>SUM(COUNTIF(P1484:X1484, "&gt;0"), COUNTIF(AH1484:AP1484, "&gt;0"))</f>
        <v>13</v>
      </c>
    </row>
    <row r="1485" spans="1:64">
      <c r="A1485" t="s">
        <v>951</v>
      </c>
      <c r="B1485" t="s">
        <v>952</v>
      </c>
      <c r="C1485">
        <v>7.1633199999999997E-4</v>
      </c>
      <c r="D1485">
        <v>10</v>
      </c>
      <c r="E1485">
        <v>10</v>
      </c>
      <c r="F1485">
        <v>0</v>
      </c>
      <c r="G1485">
        <v>1143330</v>
      </c>
      <c r="H1485">
        <v>1104750</v>
      </c>
      <c r="I1485">
        <v>886807</v>
      </c>
      <c r="J1485">
        <v>629586</v>
      </c>
      <c r="K1485">
        <v>567049</v>
      </c>
      <c r="L1485">
        <v>535152</v>
      </c>
      <c r="M1485">
        <v>529687</v>
      </c>
      <c r="N1485">
        <v>469792</v>
      </c>
      <c r="O1485">
        <v>397962</v>
      </c>
      <c r="P1485">
        <v>900980</v>
      </c>
      <c r="Q1485">
        <v>791170</v>
      </c>
      <c r="R1485">
        <v>578630</v>
      </c>
      <c r="S1485">
        <v>888565</v>
      </c>
      <c r="T1485">
        <v>781068</v>
      </c>
      <c r="U1485">
        <v>728188</v>
      </c>
      <c r="V1485">
        <v>824534</v>
      </c>
      <c r="W1485">
        <v>872916</v>
      </c>
      <c r="X1485">
        <v>763786</v>
      </c>
      <c r="Y1485">
        <v>776020</v>
      </c>
      <c r="Z1485">
        <v>676325</v>
      </c>
      <c r="AA1485">
        <v>548992</v>
      </c>
      <c r="AB1485">
        <v>823259</v>
      </c>
      <c r="AC1485">
        <v>680389</v>
      </c>
      <c r="AD1485">
        <v>473623</v>
      </c>
      <c r="AE1485">
        <v>749854</v>
      </c>
      <c r="AF1485">
        <v>901905</v>
      </c>
      <c r="AG1485">
        <v>830105</v>
      </c>
      <c r="AH1485">
        <v>1093440</v>
      </c>
      <c r="AI1485">
        <v>1220610</v>
      </c>
      <c r="AJ1485">
        <v>1047440</v>
      </c>
      <c r="AK1485">
        <v>605400</v>
      </c>
      <c r="AL1485">
        <v>570863</v>
      </c>
      <c r="AM1485">
        <v>447392</v>
      </c>
      <c r="AN1485">
        <v>924344</v>
      </c>
      <c r="AO1485">
        <v>995771</v>
      </c>
      <c r="AP1485">
        <v>665083</v>
      </c>
      <c r="AR1485" s="16">
        <f>IFERROR(TTEST(G1485:O1485,P1485:X1485,2,1),IF(OR(COUNTIF(P1485:X1485,"&gt;0")&gt;7,COUNTIF(G1485:O1485,"&gt;0")&gt;7),0,9999))</f>
        <v>0.35856077669842024</v>
      </c>
      <c r="AS1485" s="16">
        <f>IF(AR1485=9999,$BO$3,RANK(AR1485,$AR$3:$AR$1993,1))</f>
        <v>1503</v>
      </c>
      <c r="AT1485" s="16">
        <f>LOG((IFERROR(SUM(P1485:X1485)/COUNTIF(P1485:X1485, "&gt;0"),0.1))/(IFERROR(SUM(G1485:O1485)/COUNTIF(G1485:O1485, "&gt;0"),0.1)),2)</f>
        <v>0.18675839597896454</v>
      </c>
      <c r="AU1485" s="17">
        <f>SUM(COUNTIF(P1485:X1485, "&gt;0"), COUNTIF(G1485:O1485, "&gt;0"))</f>
        <v>18</v>
      </c>
      <c r="AV1485" s="18">
        <f>$BQ$3*AS1485/$BO$3</f>
        <v>7.5603621730382297E-3</v>
      </c>
      <c r="AW1485" s="18" t="str">
        <f>IF(AR1485&lt;AV1485,AR1485,"ns")</f>
        <v>ns</v>
      </c>
      <c r="AX1485" s="19" t="str">
        <f>IF(AND(AW1485&lt;0.01,ABS(AT1485)&gt;1.5,D1485&gt;2), IF(AND(AT1485&gt;0,COUNTIF(P1485:X1485,"&gt;0")&gt;7),"IRF4_interactor_Treg", (IF(AND(AT1485&lt;0,COUNTIF(G1485:O1485, "&gt;0")&gt;7), "background_significant", "ns"))), "ns")</f>
        <v>ns</v>
      </c>
      <c r="AY1485" s="20">
        <f>IFERROR(TTEST(Y1485:AG1485,AH1485:AP1485,2,1),IF(OR(COUNTIF(AH1485:AP1485,"&gt;0")&gt;7,COUNTIF(Y1485:AG1485,"&gt;0")&gt;7),0,9999))</f>
        <v>0.22562242611790645</v>
      </c>
      <c r="AZ1485" s="20">
        <f>IF(AY1485=9999,$BO$4,RANK(AY1485,$AY$3:$AY$1993,1))</f>
        <v>1481</v>
      </c>
      <c r="BA1485" s="20">
        <f>LOG((IFERROR(SUM(AH1485:AP1485)/COUNTIF(AH1485:AP1485, "&gt;0"),0.1))/(IFERROR(SUM(Y1485:AG1485)/COUNTIF(Y1485:AG1485, "&gt;0"),0.1)),2)</f>
        <v>0.22871909626734624</v>
      </c>
      <c r="BB1485" s="21">
        <f>SUM(COUNTIF(AH1485:AP1485, "&gt;0"), COUNTIF(Y1485:AG1485, "&gt;0"))</f>
        <v>18</v>
      </c>
      <c r="BC1485" s="22">
        <f>$BQ$3*AZ1485/$BO$4</f>
        <v>7.4422110552763822E-3</v>
      </c>
      <c r="BD1485" s="22" t="str">
        <f>IF(AY1485&lt;BC1485,AY1485,"ns")</f>
        <v>ns</v>
      </c>
      <c r="BE1485" s="23" t="str">
        <f>IF(AND(BD1485&lt;0.01,ABS(BA1485)&gt;1.5,D1485&gt;2), IF(AND(BA1485&gt;0,COUNTIF(AH1485:AP1485,"&gt;0")&gt;7),"IRF4_interactor_Th17", (IF(AND(BA1485&lt;0,COUNTIF(Y1485:AG1485, "&gt;0")&gt;7), "background_significant", "ns"))), "ns")</f>
        <v>ns</v>
      </c>
      <c r="BF1485" s="24" t="str">
        <f>IF(OR(AX1485 ="IRF4_interactor_Treg", BE1485 ="IRF4_interactor_Th17"), LOG((AVERAGE(AH1485:AP1485)+0.1)/(AVERAGE(P1485:X1485)+0.1),2),"ns")</f>
        <v>ns</v>
      </c>
      <c r="BG1485" s="24">
        <f>IF(AND(AX1485="IRF4_interactor_Treg",BE1485="IRF4_interactor_Th17"),1,IF(AX1485="IRF4_interactor_Treg","IRF4_Treg",IF(BE1485="IRF4_interactor_Th17","IRF4_Th17",0)))</f>
        <v>0</v>
      </c>
      <c r="BH1485" s="25">
        <f>IFERROR(TTEST(AH1485:AP1485,P1485:X1485,2,1),IF(OR(COUNTIF(P1485:X1485,"&gt;0")&gt;7,COUNTIF(AH1485:AP1485,"&gt;0")&gt;7),0,9999))</f>
        <v>0.62240823482968688</v>
      </c>
      <c r="BI1485" s="25">
        <f>IF(BH1485=9999,$BS$5,RANK(BH1485,$BH$3:$BH$1993,1))</f>
        <v>1608</v>
      </c>
      <c r="BJ1485" s="25">
        <f>$BQ$3*BI1485/$BO$5</f>
        <v>8.0763435459568073E-3</v>
      </c>
      <c r="BK1485" s="25" t="str">
        <f>IF(BH1485&lt;BJ1485,BH1485,"ns")</f>
        <v>ns</v>
      </c>
      <c r="BL1485" s="26">
        <f>SUM(COUNTIF(P1485:X1485, "&gt;0"), COUNTIF(AH1485:AP1485, "&gt;0"))</f>
        <v>18</v>
      </c>
    </row>
    <row r="1486" spans="1:64">
      <c r="A1486" t="s">
        <v>2809</v>
      </c>
      <c r="B1486" t="s">
        <v>2810</v>
      </c>
      <c r="C1486">
        <v>9.3632999999999997E-4</v>
      </c>
      <c r="D1486">
        <v>3</v>
      </c>
      <c r="E1486">
        <v>3</v>
      </c>
      <c r="F1486">
        <v>0</v>
      </c>
      <c r="G1486">
        <v>1011820</v>
      </c>
      <c r="H1486">
        <v>942281</v>
      </c>
      <c r="I1486">
        <v>934409</v>
      </c>
      <c r="J1486">
        <v>531663</v>
      </c>
      <c r="K1486">
        <v>314379</v>
      </c>
      <c r="L1486">
        <v>456453</v>
      </c>
      <c r="M1486">
        <v>190562</v>
      </c>
      <c r="N1486">
        <v>180735</v>
      </c>
      <c r="O1486">
        <v>238733</v>
      </c>
      <c r="P1486">
        <v>279813</v>
      </c>
      <c r="Q1486">
        <v>102452</v>
      </c>
      <c r="R1486">
        <v>207969</v>
      </c>
      <c r="S1486">
        <v>322314</v>
      </c>
      <c r="T1486">
        <v>250974</v>
      </c>
      <c r="U1486">
        <v>237951</v>
      </c>
      <c r="V1486">
        <v>248904</v>
      </c>
      <c r="W1486">
        <v>232057</v>
      </c>
      <c r="X1486">
        <v>229509</v>
      </c>
      <c r="Y1486">
        <v>252288</v>
      </c>
      <c r="Z1486">
        <v>252133</v>
      </c>
      <c r="AA1486">
        <v>556413</v>
      </c>
      <c r="AB1486">
        <v>232782</v>
      </c>
      <c r="AC1486">
        <v>363782</v>
      </c>
      <c r="AD1486">
        <v>256140</v>
      </c>
      <c r="AE1486">
        <v>459453</v>
      </c>
      <c r="AF1486">
        <v>702866</v>
      </c>
      <c r="AG1486">
        <v>773060</v>
      </c>
      <c r="AH1486">
        <v>1125970</v>
      </c>
      <c r="AI1486">
        <v>1115280</v>
      </c>
      <c r="AJ1486">
        <v>1144710</v>
      </c>
      <c r="AK1486">
        <v>240470</v>
      </c>
      <c r="AL1486">
        <v>136921</v>
      </c>
      <c r="AM1486">
        <v>264280</v>
      </c>
      <c r="AN1486">
        <v>475122</v>
      </c>
      <c r="AO1486">
        <v>612283</v>
      </c>
      <c r="AP1486">
        <v>507204</v>
      </c>
      <c r="AR1486" s="16">
        <f>IFERROR(TTEST(G1486:O1486,P1486:X1486,2,1),IF(OR(COUNTIF(P1486:X1486,"&gt;0")&gt;7,COUNTIF(G1486:O1486,"&gt;0")&gt;7),0,9999))</f>
        <v>3.9670574843500672E-2</v>
      </c>
      <c r="AS1486" s="16">
        <f>IF(AR1486=9999,$BO$3,RANK(AR1486,$AR$3:$AR$1993,1))</f>
        <v>928</v>
      </c>
      <c r="AT1486" s="16">
        <f>LOG((IFERROR(SUM(P1486:X1486)/COUNTIF(P1486:X1486, "&gt;0"),0.1))/(IFERROR(SUM(G1486:O1486)/COUNTIF(G1486:O1486, "&gt;0"),0.1)),2)</f>
        <v>-1.1847745556192779</v>
      </c>
      <c r="AU1486" s="17">
        <f>SUM(COUNTIF(P1486:X1486, "&gt;0"), COUNTIF(G1486:O1486, "&gt;0"))</f>
        <v>18</v>
      </c>
      <c r="AV1486" s="18">
        <f>$BQ$3*AS1486/$BO$3</f>
        <v>4.6680080482897381E-3</v>
      </c>
      <c r="AW1486" s="18" t="str">
        <f>IF(AR1486&lt;AV1486,AR1486,"ns")</f>
        <v>ns</v>
      </c>
      <c r="AX1486" s="19" t="str">
        <f>IF(AND(AW1486&lt;0.01,ABS(AT1486)&gt;1.5,D1486&gt;2), IF(AND(AT1486&gt;0,COUNTIF(P1486:X1486,"&gt;0")&gt;7),"IRF4_interactor_Treg", (IF(AND(AT1486&lt;0,COUNTIF(G1486:O1486, "&gt;0")&gt;7), "background_significant", "ns"))), "ns")</f>
        <v>ns</v>
      </c>
      <c r="AY1486" s="20">
        <f>IFERROR(TTEST(Y1486:AG1486,AH1486:AP1486,2,1),IF(OR(COUNTIF(AH1486:AP1486,"&gt;0")&gt;7,COUNTIF(Y1486:AG1486,"&gt;0")&gt;7),0,9999))</f>
        <v>0.22745234636530373</v>
      </c>
      <c r="AZ1486" s="20">
        <f>IF(AY1486=9999,$BO$4,RANK(AY1486,$AY$3:$AY$1993,1))</f>
        <v>1482</v>
      </c>
      <c r="BA1486" s="20">
        <f>LOG((IFERROR(SUM(AH1486:AP1486)/COUNTIF(AH1486:AP1486, "&gt;0"),0.1))/(IFERROR(SUM(Y1486:AG1486)/COUNTIF(Y1486:AG1486, "&gt;0"),0.1)),2)</f>
        <v>0.54669247976299351</v>
      </c>
      <c r="BB1486" s="21">
        <f>SUM(COUNTIF(AH1486:AP1486, "&gt;0"), COUNTIF(Y1486:AG1486, "&gt;0"))</f>
        <v>18</v>
      </c>
      <c r="BC1486" s="22">
        <f>$BQ$3*AZ1486/$BO$4</f>
        <v>7.4472361809045226E-3</v>
      </c>
      <c r="BD1486" s="22" t="str">
        <f>IF(AY1486&lt;BC1486,AY1486,"ns")</f>
        <v>ns</v>
      </c>
      <c r="BE1486" s="23" t="str">
        <f>IF(AND(BD1486&lt;0.01,ABS(BA1486)&gt;1.5,D1486&gt;2), IF(AND(BA1486&gt;0,COUNTIF(AH1486:AP1486,"&gt;0")&gt;7),"IRF4_interactor_Th17", (IF(AND(BA1486&lt;0,COUNTIF(Y1486:AG1486, "&gt;0")&gt;7), "background_significant", "ns"))), "ns")</f>
        <v>ns</v>
      </c>
      <c r="BF1486" s="24" t="str">
        <f>IF(OR(AX1486 ="IRF4_interactor_Treg", BE1486 ="IRF4_interactor_Th17"), LOG((AVERAGE(AH1486:AP1486)+0.1)/(AVERAGE(P1486:X1486)+0.1),2),"ns")</f>
        <v>ns</v>
      </c>
      <c r="BG1486" s="24">
        <f>IF(AND(AX1486="IRF4_interactor_Treg",BE1486="IRF4_interactor_Th17"),1,IF(AX1486="IRF4_interactor_Treg","IRF4_Treg",IF(BE1486="IRF4_interactor_Th17","IRF4_Th17",0)))</f>
        <v>0</v>
      </c>
      <c r="BH1486" s="25">
        <f>IFERROR(TTEST(AH1486:AP1486,P1486:X1486,2,1),IF(OR(COUNTIF(P1486:X1486,"&gt;0")&gt;7,COUNTIF(AH1486:AP1486,"&gt;0")&gt;7),0,9999))</f>
        <v>2.8629510139122998E-2</v>
      </c>
      <c r="BI1486" s="25">
        <f>IF(BH1486=9999,$BS$5,RANK(BH1486,$BH$3:$BH$1993,1))</f>
        <v>336</v>
      </c>
      <c r="BJ1486" s="25">
        <f>$BQ$3*BI1486/$BO$5</f>
        <v>1.6875941737820191E-3</v>
      </c>
      <c r="BK1486" s="25" t="str">
        <f>IF(BH1486&lt;BJ1486,BH1486,"ns")</f>
        <v>ns</v>
      </c>
      <c r="BL1486" s="26">
        <f>SUM(COUNTIF(P1486:X1486, "&gt;0"), COUNTIF(AH1486:AP1486, "&gt;0"))</f>
        <v>18</v>
      </c>
    </row>
    <row r="1487" spans="1:64">
      <c r="A1487" t="s">
        <v>4963</v>
      </c>
      <c r="B1487" t="s">
        <v>4964</v>
      </c>
      <c r="C1487">
        <v>7.1633199999999997E-4</v>
      </c>
      <c r="D1487">
        <v>8</v>
      </c>
      <c r="E1487">
        <v>8</v>
      </c>
      <c r="F1487">
        <v>0</v>
      </c>
      <c r="G1487">
        <v>239117</v>
      </c>
      <c r="H1487">
        <v>189305</v>
      </c>
      <c r="I1487">
        <v>196076</v>
      </c>
      <c r="J1487">
        <v>92198.2</v>
      </c>
      <c r="K1487">
        <v>119292</v>
      </c>
      <c r="L1487">
        <v>183335</v>
      </c>
      <c r="M1487">
        <v>86226.9</v>
      </c>
      <c r="N1487">
        <v>83071.8</v>
      </c>
      <c r="O1487">
        <v>99769.3</v>
      </c>
      <c r="P1487">
        <v>172947</v>
      </c>
      <c r="Q1487">
        <v>140852</v>
      </c>
      <c r="R1487">
        <v>183808</v>
      </c>
      <c r="S1487">
        <v>159898</v>
      </c>
      <c r="T1487">
        <v>171474</v>
      </c>
      <c r="U1487">
        <v>154885</v>
      </c>
      <c r="V1487">
        <v>172860</v>
      </c>
      <c r="W1487">
        <v>226746</v>
      </c>
      <c r="X1487">
        <v>194125</v>
      </c>
      <c r="Y1487">
        <v>279326</v>
      </c>
      <c r="Z1487">
        <v>292164</v>
      </c>
      <c r="AA1487">
        <v>295623</v>
      </c>
      <c r="AB1487">
        <v>76654.2</v>
      </c>
      <c r="AC1487">
        <v>78743.600000000006</v>
      </c>
      <c r="AD1487">
        <v>78063.199999999997</v>
      </c>
      <c r="AE1487">
        <v>326968</v>
      </c>
      <c r="AF1487">
        <v>460690</v>
      </c>
      <c r="AG1487">
        <v>419453</v>
      </c>
      <c r="AH1487">
        <v>274115</v>
      </c>
      <c r="AI1487">
        <v>317099</v>
      </c>
      <c r="AJ1487">
        <v>324722</v>
      </c>
      <c r="AK1487">
        <v>69640.399999999994</v>
      </c>
      <c r="AL1487">
        <v>87879.3</v>
      </c>
      <c r="AM1487">
        <v>111264</v>
      </c>
      <c r="AN1487">
        <v>254969</v>
      </c>
      <c r="AO1487">
        <v>327547</v>
      </c>
      <c r="AP1487">
        <v>211050</v>
      </c>
      <c r="AR1487" s="16">
        <f>IFERROR(TTEST(G1487:O1487,P1487:X1487,2,1),IF(OR(COUNTIF(P1487:X1487,"&gt;0")&gt;7,COUNTIF(G1487:O1487,"&gt;0")&gt;7),0,9999))</f>
        <v>0.22375220735857598</v>
      </c>
      <c r="AS1487" s="16">
        <f>IF(AR1487=9999,$BO$3,RANK(AR1487,$AR$3:$AR$1993,1))</f>
        <v>1343</v>
      </c>
      <c r="AT1487" s="16">
        <f>LOG((IFERROR(SUM(P1487:X1487)/COUNTIF(P1487:X1487, "&gt;0"),0.1))/(IFERROR(SUM(G1487:O1487)/COUNTIF(G1487:O1487, "&gt;0"),0.1)),2)</f>
        <v>0.29215617244782849</v>
      </c>
      <c r="AU1487" s="17">
        <f>SUM(COUNTIF(P1487:X1487, "&gt;0"), COUNTIF(G1487:O1487, "&gt;0"))</f>
        <v>18</v>
      </c>
      <c r="AV1487" s="18">
        <f>$BQ$3*AS1487/$BO$3</f>
        <v>6.755533199195171E-3</v>
      </c>
      <c r="AW1487" s="18" t="str">
        <f>IF(AR1487&lt;AV1487,AR1487,"ns")</f>
        <v>ns</v>
      </c>
      <c r="AX1487" s="19" t="str">
        <f>IF(AND(AW1487&lt;0.01,ABS(AT1487)&gt;1.5,D1487&gt;2), IF(AND(AT1487&gt;0,COUNTIF(P1487:X1487,"&gt;0")&gt;7),"IRF4_interactor_Treg", (IF(AND(AT1487&lt;0,COUNTIF(G1487:O1487, "&gt;0")&gt;7), "background_significant", "ns"))), "ns")</f>
        <v>ns</v>
      </c>
      <c r="AY1487" s="20">
        <f>IFERROR(TTEST(Y1487:AG1487,AH1487:AP1487,2,1),IF(OR(COUNTIF(AH1487:AP1487,"&gt;0")&gt;7,COUNTIF(Y1487:AG1487,"&gt;0")&gt;7),0,9999))</f>
        <v>0.22960862238797033</v>
      </c>
      <c r="AZ1487" s="20">
        <f>IF(AY1487=9999,$BO$4,RANK(AY1487,$AY$3:$AY$1993,1))</f>
        <v>1483</v>
      </c>
      <c r="BA1487" s="20">
        <f>LOG((IFERROR(SUM(AH1487:AP1487)/COUNTIF(AH1487:AP1487, "&gt;0"),0.1))/(IFERROR(SUM(Y1487:AG1487)/COUNTIF(Y1487:AG1487, "&gt;0"),0.1)),2)</f>
        <v>-0.22219551669702431</v>
      </c>
      <c r="BB1487" s="21">
        <f>SUM(COUNTIF(AH1487:AP1487, "&gt;0"), COUNTIF(Y1487:AG1487, "&gt;0"))</f>
        <v>18</v>
      </c>
      <c r="BC1487" s="22">
        <f>$BQ$3*AZ1487/$BO$4</f>
        <v>7.4522613065326629E-3</v>
      </c>
      <c r="BD1487" s="22" t="str">
        <f>IF(AY1487&lt;BC1487,AY1487,"ns")</f>
        <v>ns</v>
      </c>
      <c r="BE1487" s="23" t="str">
        <f>IF(AND(BD1487&lt;0.01,ABS(BA1487)&gt;1.5,D1487&gt;2), IF(AND(BA1487&gt;0,COUNTIF(AH1487:AP1487,"&gt;0")&gt;7),"IRF4_interactor_Th17", (IF(AND(BA1487&lt;0,COUNTIF(Y1487:AG1487, "&gt;0")&gt;7), "background_significant", "ns"))), "ns")</f>
        <v>ns</v>
      </c>
      <c r="BF1487" s="24" t="str">
        <f>IF(OR(AX1487 ="IRF4_interactor_Treg", BE1487 ="IRF4_interactor_Th17"), LOG((AVERAGE(AH1487:AP1487)+0.1)/(AVERAGE(P1487:X1487)+0.1),2),"ns")</f>
        <v>ns</v>
      </c>
      <c r="BG1487" s="24">
        <f>IF(AND(AX1487="IRF4_interactor_Treg",BE1487="IRF4_interactor_Th17"),1,IF(AX1487="IRF4_interactor_Treg","IRF4_Treg",IF(BE1487="IRF4_interactor_Th17","IRF4_Th17",0)))</f>
        <v>0</v>
      </c>
      <c r="BH1487" s="25">
        <f>IFERROR(TTEST(AH1487:AP1487,P1487:X1487,2,1),IF(OR(COUNTIF(P1487:X1487,"&gt;0")&gt;7,COUNTIF(AH1487:AP1487,"&gt;0")&gt;7),0,9999))</f>
        <v>0.21193584237030827</v>
      </c>
      <c r="BI1487" s="25">
        <f>IF(BH1487=9999,$BS$5,RANK(BH1487,$BH$3:$BH$1993,1))</f>
        <v>971</v>
      </c>
      <c r="BJ1487" s="25">
        <f>$BQ$3*BI1487/$BO$5</f>
        <v>4.8769462581617282E-3</v>
      </c>
      <c r="BK1487" s="25" t="str">
        <f>IF(BH1487&lt;BJ1487,BH1487,"ns")</f>
        <v>ns</v>
      </c>
      <c r="BL1487" s="26">
        <f>SUM(COUNTIF(P1487:X1487, "&gt;0"), COUNTIF(AH1487:AP1487, "&gt;0"))</f>
        <v>18</v>
      </c>
    </row>
    <row r="1488" spans="1:64">
      <c r="A1488" t="s">
        <v>309</v>
      </c>
      <c r="B1488" t="s">
        <v>310</v>
      </c>
      <c r="C1488">
        <v>4.1941299999999999E-3</v>
      </c>
      <c r="D1488">
        <v>4</v>
      </c>
      <c r="E1488">
        <v>4</v>
      </c>
      <c r="F1488">
        <v>0</v>
      </c>
      <c r="G1488">
        <v>315416</v>
      </c>
      <c r="H1488">
        <v>314643</v>
      </c>
      <c r="I1488">
        <v>374374</v>
      </c>
      <c r="J1488">
        <v>238937</v>
      </c>
      <c r="K1488">
        <v>199420</v>
      </c>
      <c r="L1488">
        <v>200251</v>
      </c>
      <c r="M1488">
        <v>103243</v>
      </c>
      <c r="N1488">
        <v>91021.8</v>
      </c>
      <c r="O1488">
        <v>106225</v>
      </c>
      <c r="P1488">
        <v>243871</v>
      </c>
      <c r="Q1488">
        <v>182071</v>
      </c>
      <c r="R1488">
        <v>109787</v>
      </c>
      <c r="S1488">
        <v>176177</v>
      </c>
      <c r="T1488">
        <v>213781</v>
      </c>
      <c r="U1488">
        <v>214517</v>
      </c>
      <c r="V1488">
        <v>221569</v>
      </c>
      <c r="W1488">
        <v>279491</v>
      </c>
      <c r="X1488">
        <v>243053</v>
      </c>
      <c r="Y1488">
        <v>288699</v>
      </c>
      <c r="Z1488">
        <v>291963</v>
      </c>
      <c r="AA1488">
        <v>385054</v>
      </c>
      <c r="AB1488">
        <v>174684</v>
      </c>
      <c r="AC1488">
        <v>158094</v>
      </c>
      <c r="AD1488">
        <v>118337</v>
      </c>
      <c r="AE1488">
        <v>328886</v>
      </c>
      <c r="AF1488">
        <v>350746</v>
      </c>
      <c r="AG1488">
        <v>434742</v>
      </c>
      <c r="AH1488">
        <v>353959</v>
      </c>
      <c r="AI1488">
        <v>417759</v>
      </c>
      <c r="AJ1488">
        <v>472271</v>
      </c>
      <c r="AK1488">
        <v>149282</v>
      </c>
      <c r="AL1488">
        <v>149142</v>
      </c>
      <c r="AM1488">
        <v>260964</v>
      </c>
      <c r="AN1488">
        <v>280543</v>
      </c>
      <c r="AO1488">
        <v>492605</v>
      </c>
      <c r="AP1488">
        <v>318297</v>
      </c>
      <c r="AR1488" s="16">
        <f>IFERROR(TTEST(G1488:O1488,P1488:X1488,2,1),IF(OR(COUNTIF(P1488:X1488,"&gt;0")&gt;7,COUNTIF(G1488:O1488,"&gt;0")&gt;7),0,9999))</f>
        <v>0.8940502713618943</v>
      </c>
      <c r="AS1488" s="16">
        <f>IF(AR1488=9999,$BO$3,RANK(AR1488,$AR$3:$AR$1993,1))</f>
        <v>1927</v>
      </c>
      <c r="AT1488" s="16">
        <f>LOG((IFERROR(SUM(P1488:X1488)/COUNTIF(P1488:X1488, "&gt;0"),0.1))/(IFERROR(SUM(G1488:O1488)/COUNTIF(G1488:O1488, "&gt;0"),0.1)),2)</f>
        <v>-4.4638279901046844E-2</v>
      </c>
      <c r="AU1488" s="17">
        <f>SUM(COUNTIF(P1488:X1488, "&gt;0"), COUNTIF(G1488:O1488, "&gt;0"))</f>
        <v>18</v>
      </c>
      <c r="AV1488" s="18">
        <f>$BQ$3*AS1488/$BO$3</f>
        <v>9.6931589537223341E-3</v>
      </c>
      <c r="AW1488" s="18" t="str">
        <f>IF(AR1488&lt;AV1488,AR1488,"ns")</f>
        <v>ns</v>
      </c>
      <c r="AX1488" s="19" t="str">
        <f>IF(AND(AW1488&lt;0.01,ABS(AT1488)&gt;1.5,D1488&gt;2), IF(AND(AT1488&gt;0,COUNTIF(P1488:X1488,"&gt;0")&gt;7),"IRF4_interactor_Treg", (IF(AND(AT1488&lt;0,COUNTIF(G1488:O1488, "&gt;0")&gt;7), "background_significant", "ns"))), "ns")</f>
        <v>ns</v>
      </c>
      <c r="AY1488" s="20">
        <f>IFERROR(TTEST(Y1488:AG1488,AH1488:AP1488,2,1),IF(OR(COUNTIF(AH1488:AP1488,"&gt;0")&gt;7,COUNTIF(Y1488:AG1488,"&gt;0")&gt;7),0,9999))</f>
        <v>0.23146356673122964</v>
      </c>
      <c r="AZ1488" s="20">
        <f>IF(AY1488=9999,$BO$4,RANK(AY1488,$AY$3:$AY$1993,1))</f>
        <v>1484</v>
      </c>
      <c r="BA1488" s="20">
        <f>LOG((IFERROR(SUM(AH1488:AP1488)/COUNTIF(AH1488:AP1488, "&gt;0"),0.1))/(IFERROR(SUM(Y1488:AG1488)/COUNTIF(Y1488:AG1488, "&gt;0"),0.1)),2)</f>
        <v>0.19365028617702937</v>
      </c>
      <c r="BB1488" s="21">
        <f>SUM(COUNTIF(AH1488:AP1488, "&gt;0"), COUNTIF(Y1488:AG1488, "&gt;0"))</f>
        <v>18</v>
      </c>
      <c r="BC1488" s="22">
        <f>$BQ$3*AZ1488/$BO$4</f>
        <v>7.4572864321608041E-3</v>
      </c>
      <c r="BD1488" s="22" t="str">
        <f>IF(AY1488&lt;BC1488,AY1488,"ns")</f>
        <v>ns</v>
      </c>
      <c r="BE1488" s="23" t="str">
        <f>IF(AND(BD1488&lt;0.01,ABS(BA1488)&gt;1.5,D1488&gt;2), IF(AND(BA1488&gt;0,COUNTIF(AH1488:AP1488,"&gt;0")&gt;7),"IRF4_interactor_Th17", (IF(AND(BA1488&lt;0,COUNTIF(Y1488:AG1488, "&gt;0")&gt;7), "background_significant", "ns"))), "ns")</f>
        <v>ns</v>
      </c>
      <c r="BF1488" s="24" t="str">
        <f>IF(OR(AX1488 ="IRF4_interactor_Treg", BE1488 ="IRF4_interactor_Th17"), LOG((AVERAGE(AH1488:AP1488)+0.1)/(AVERAGE(P1488:X1488)+0.1),2),"ns")</f>
        <v>ns</v>
      </c>
      <c r="BG1488" s="24">
        <f>IF(AND(AX1488="IRF4_interactor_Treg",BE1488="IRF4_interactor_Th17"),1,IF(AX1488="IRF4_interactor_Treg","IRF4_Treg",IF(BE1488="IRF4_interactor_Th17","IRF4_Th17",0)))</f>
        <v>0</v>
      </c>
      <c r="BH1488" s="25">
        <f>IFERROR(TTEST(AH1488:AP1488,P1488:X1488,2,1),IF(OR(COUNTIF(P1488:X1488,"&gt;0")&gt;7,COUNTIF(AH1488:AP1488,"&gt;0")&gt;7),0,9999))</f>
        <v>3.7933681291282328E-2</v>
      </c>
      <c r="BI1488" s="25">
        <f>IF(BH1488=9999,$BS$5,RANK(BH1488,$BH$3:$BH$1993,1))</f>
        <v>400</v>
      </c>
      <c r="BJ1488" s="25">
        <f>$BQ$3*BI1488/$BO$5</f>
        <v>2.0090406830738324E-3</v>
      </c>
      <c r="BK1488" s="25" t="str">
        <f>IF(BH1488&lt;BJ1488,BH1488,"ns")</f>
        <v>ns</v>
      </c>
      <c r="BL1488" s="26">
        <f>SUM(COUNTIF(P1488:X1488, "&gt;0"), COUNTIF(AH1488:AP1488, "&gt;0"))</f>
        <v>18</v>
      </c>
    </row>
    <row r="1489" spans="1:64">
      <c r="A1489" t="s">
        <v>5921</v>
      </c>
      <c r="B1489" t="s">
        <v>5922</v>
      </c>
      <c r="C1489">
        <v>1.3957300000000001E-2</v>
      </c>
      <c r="D1489">
        <v>3</v>
      </c>
      <c r="E1489">
        <v>2</v>
      </c>
      <c r="F1489">
        <v>1</v>
      </c>
      <c r="G1489">
        <v>89012.7</v>
      </c>
      <c r="H1489">
        <v>41129.1</v>
      </c>
      <c r="I1489">
        <v>48392.7</v>
      </c>
      <c r="J1489">
        <v>96044.6</v>
      </c>
      <c r="K1489">
        <v>34480.300000000003</v>
      </c>
      <c r="L1489">
        <v>53534.5</v>
      </c>
      <c r="M1489">
        <v>35608</v>
      </c>
      <c r="N1489">
        <v>48445.599999999999</v>
      </c>
      <c r="O1489">
        <v>60050.6</v>
      </c>
      <c r="P1489">
        <v>26409.7</v>
      </c>
      <c r="Q1489">
        <v>40146.800000000003</v>
      </c>
      <c r="R1489">
        <v>33325.699999999997</v>
      </c>
      <c r="S1489">
        <v>29482.3</v>
      </c>
      <c r="T1489">
        <v>63781.3</v>
      </c>
      <c r="U1489">
        <v>75035.8</v>
      </c>
      <c r="V1489">
        <v>28712.400000000001</v>
      </c>
      <c r="W1489">
        <v>59111</v>
      </c>
      <c r="X1489">
        <v>54831.4</v>
      </c>
      <c r="Y1489">
        <v>43771.7</v>
      </c>
      <c r="Z1489">
        <v>34090.800000000003</v>
      </c>
      <c r="AA1489">
        <v>44332.7</v>
      </c>
      <c r="AB1489">
        <v>61524.3</v>
      </c>
      <c r="AC1489">
        <v>41137.1</v>
      </c>
      <c r="AD1489">
        <v>65793.8</v>
      </c>
      <c r="AE1489">
        <v>127836</v>
      </c>
      <c r="AF1489">
        <v>192274</v>
      </c>
      <c r="AG1489">
        <v>154382</v>
      </c>
      <c r="AH1489">
        <v>92133.7</v>
      </c>
      <c r="AI1489">
        <v>57758.5</v>
      </c>
      <c r="AJ1489">
        <v>44307.9</v>
      </c>
      <c r="AK1489">
        <v>42714.7</v>
      </c>
      <c r="AL1489">
        <v>37463.4</v>
      </c>
      <c r="AM1489">
        <v>41355.199999999997</v>
      </c>
      <c r="AN1489">
        <v>112496</v>
      </c>
      <c r="AO1489">
        <v>91656.5</v>
      </c>
      <c r="AP1489">
        <v>31424.799999999999</v>
      </c>
      <c r="AR1489" s="16">
        <f>IFERROR(TTEST(G1489:O1489,P1489:X1489,2,1),IF(OR(COUNTIF(P1489:X1489,"&gt;0")&gt;7,COUNTIF(G1489:O1489,"&gt;0")&gt;7),0,9999))</f>
        <v>0.37030428908056878</v>
      </c>
      <c r="AS1489" s="16">
        <f>IF(AR1489=9999,$BO$3,RANK(AR1489,$AR$3:$AR$1993,1))</f>
        <v>1515</v>
      </c>
      <c r="AT1489" s="16">
        <f>LOG((IFERROR(SUM(P1489:X1489)/COUNTIF(P1489:X1489, "&gt;0"),0.1))/(IFERROR(SUM(G1489:O1489)/COUNTIF(G1489:O1489, "&gt;0"),0.1)),2)</f>
        <v>-0.30256240936909046</v>
      </c>
      <c r="AU1489" s="17">
        <f>SUM(COUNTIF(P1489:X1489, "&gt;0"), COUNTIF(G1489:O1489, "&gt;0"))</f>
        <v>18</v>
      </c>
      <c r="AV1489" s="18">
        <f>$BQ$3*AS1489/$BO$3</f>
        <v>7.6207243460764589E-3</v>
      </c>
      <c r="AW1489" s="18" t="str">
        <f>IF(AR1489&lt;AV1489,AR1489,"ns")</f>
        <v>ns</v>
      </c>
      <c r="AX1489" s="19" t="str">
        <f>IF(AND(AW1489&lt;0.01,ABS(AT1489)&gt;1.5,D1489&gt;2), IF(AND(AT1489&gt;0,COUNTIF(P1489:X1489,"&gt;0")&gt;7),"IRF4_interactor_Treg", (IF(AND(AT1489&lt;0,COUNTIF(G1489:O1489, "&gt;0")&gt;7), "background_significant", "ns"))), "ns")</f>
        <v>ns</v>
      </c>
      <c r="AY1489" s="20">
        <f>IFERROR(TTEST(Y1489:AG1489,AH1489:AP1489,2,1),IF(OR(COUNTIF(AH1489:AP1489,"&gt;0")&gt;7,COUNTIF(Y1489:AG1489,"&gt;0")&gt;7),0,9999))</f>
        <v>0.23166290545027104</v>
      </c>
      <c r="AZ1489" s="20">
        <f>IF(AY1489=9999,$BO$4,RANK(AY1489,$AY$3:$AY$1993,1))</f>
        <v>1485</v>
      </c>
      <c r="BA1489" s="20">
        <f>LOG((IFERROR(SUM(AH1489:AP1489)/COUNTIF(AH1489:AP1489, "&gt;0"),0.1))/(IFERROR(SUM(Y1489:AG1489)/COUNTIF(Y1489:AG1489, "&gt;0"),0.1)),2)</f>
        <v>-0.4728626695881456</v>
      </c>
      <c r="BB1489" s="21">
        <f>SUM(COUNTIF(AH1489:AP1489, "&gt;0"), COUNTIF(Y1489:AG1489, "&gt;0"))</f>
        <v>18</v>
      </c>
      <c r="BC1489" s="22">
        <f>$BQ$3*AZ1489/$BO$4</f>
        <v>7.4623115577889445E-3</v>
      </c>
      <c r="BD1489" s="22" t="str">
        <f>IF(AY1489&lt;BC1489,AY1489,"ns")</f>
        <v>ns</v>
      </c>
      <c r="BE1489" s="23" t="str">
        <f>IF(AND(BD1489&lt;0.01,ABS(BA1489)&gt;1.5,D1489&gt;2), IF(AND(BA1489&gt;0,COUNTIF(AH1489:AP1489,"&gt;0")&gt;7),"IRF4_interactor_Th17", (IF(AND(BA1489&lt;0,COUNTIF(Y1489:AG1489, "&gt;0")&gt;7), "background_significant", "ns"))), "ns")</f>
        <v>ns</v>
      </c>
      <c r="BF1489" s="24" t="str">
        <f>IF(OR(AX1489 ="IRF4_interactor_Treg", BE1489 ="IRF4_interactor_Th17"), LOG((AVERAGE(AH1489:AP1489)+0.1)/(AVERAGE(P1489:X1489)+0.1),2),"ns")</f>
        <v>ns</v>
      </c>
      <c r="BG1489" s="24">
        <f>IF(AND(AX1489="IRF4_interactor_Treg",BE1489="IRF4_interactor_Th17"),1,IF(AX1489="IRF4_interactor_Treg","IRF4_Treg",IF(BE1489="IRF4_interactor_Th17","IRF4_Th17",0)))</f>
        <v>0</v>
      </c>
      <c r="BH1489" s="25">
        <f>IFERROR(TTEST(AH1489:AP1489,P1489:X1489,2,1),IF(OR(COUNTIF(P1489:X1489,"&gt;0")&gt;7,COUNTIF(AH1489:AP1489,"&gt;0")&gt;7),0,9999))</f>
        <v>0.28206889516910211</v>
      </c>
      <c r="BI1489" s="25">
        <f>IF(BH1489=9999,$BS$5,RANK(BH1489,$BH$3:$BH$1993,1))</f>
        <v>1132</v>
      </c>
      <c r="BJ1489" s="25">
        <f>$BQ$3*BI1489/$BO$5</f>
        <v>5.685585133098945E-3</v>
      </c>
      <c r="BK1489" s="25" t="str">
        <f>IF(BH1489&lt;BJ1489,BH1489,"ns")</f>
        <v>ns</v>
      </c>
      <c r="BL1489" s="26">
        <f>SUM(COUNTIF(P1489:X1489, "&gt;0"), COUNTIF(AH1489:AP1489, "&gt;0"))</f>
        <v>18</v>
      </c>
    </row>
    <row r="1490" spans="1:64">
      <c r="A1490" t="s">
        <v>5555</v>
      </c>
      <c r="B1490" t="s">
        <v>5556</v>
      </c>
      <c r="C1490">
        <v>7.1633199999999997E-4</v>
      </c>
      <c r="D1490">
        <v>11</v>
      </c>
      <c r="E1490">
        <v>11</v>
      </c>
      <c r="F1490">
        <v>0</v>
      </c>
      <c r="G1490">
        <v>2517220</v>
      </c>
      <c r="H1490">
        <v>2354370</v>
      </c>
      <c r="I1490">
        <v>2529870</v>
      </c>
      <c r="J1490">
        <v>1380940</v>
      </c>
      <c r="K1490">
        <v>1146970</v>
      </c>
      <c r="L1490">
        <v>1352700</v>
      </c>
      <c r="M1490">
        <v>974970</v>
      </c>
      <c r="N1490">
        <v>934923</v>
      </c>
      <c r="O1490">
        <v>985403</v>
      </c>
      <c r="P1490">
        <v>2126980</v>
      </c>
      <c r="Q1490">
        <v>1724100</v>
      </c>
      <c r="R1490">
        <v>1638180</v>
      </c>
      <c r="S1490">
        <v>2235090</v>
      </c>
      <c r="T1490">
        <v>2648080</v>
      </c>
      <c r="U1490">
        <v>2099040</v>
      </c>
      <c r="V1490">
        <v>1800070</v>
      </c>
      <c r="W1490">
        <v>1918350</v>
      </c>
      <c r="X1490">
        <v>1979770</v>
      </c>
      <c r="Y1490">
        <v>2694930</v>
      </c>
      <c r="Z1490">
        <v>2648770</v>
      </c>
      <c r="AA1490">
        <v>2513050</v>
      </c>
      <c r="AB1490">
        <v>1510600</v>
      </c>
      <c r="AC1490">
        <v>1464210</v>
      </c>
      <c r="AD1490">
        <v>1473630</v>
      </c>
      <c r="AE1490">
        <v>814095</v>
      </c>
      <c r="AF1490">
        <v>1340070</v>
      </c>
      <c r="AG1490">
        <v>1130700</v>
      </c>
      <c r="AH1490">
        <v>2637130</v>
      </c>
      <c r="AI1490">
        <v>2578170</v>
      </c>
      <c r="AJ1490">
        <v>2673870</v>
      </c>
      <c r="AK1490">
        <v>1484060</v>
      </c>
      <c r="AL1490">
        <v>1227120</v>
      </c>
      <c r="AM1490">
        <v>755787</v>
      </c>
      <c r="AN1490">
        <v>2368380</v>
      </c>
      <c r="AO1490">
        <v>2936940</v>
      </c>
      <c r="AP1490">
        <v>2123340</v>
      </c>
      <c r="AR1490" s="16">
        <f>IFERROR(TTEST(G1490:O1490,P1490:X1490,2,1),IF(OR(COUNTIF(P1490:X1490,"&gt;0")&gt;7,COUNTIF(G1490:O1490,"&gt;0")&gt;7),0,9999))</f>
        <v>0.1551382704038328</v>
      </c>
      <c r="AS1490" s="16">
        <f>IF(AR1490=9999,$BO$3,RANK(AR1490,$AR$3:$AR$1993,1))</f>
        <v>1242</v>
      </c>
      <c r="AT1490" s="16">
        <f>LOG((IFERROR(SUM(P1490:X1490)/COUNTIF(P1490:X1490, "&gt;0"),0.1))/(IFERROR(SUM(G1490:O1490)/COUNTIF(G1490:O1490, "&gt;0"),0.1)),2)</f>
        <v>0.35794190290744649</v>
      </c>
      <c r="AU1490" s="17">
        <f>SUM(COUNTIF(P1490:X1490, "&gt;0"), COUNTIF(G1490:O1490, "&gt;0"))</f>
        <v>18</v>
      </c>
      <c r="AV1490" s="18">
        <f>$BQ$3*AS1490/$BO$3</f>
        <v>6.2474849094567401E-3</v>
      </c>
      <c r="AW1490" s="18" t="str">
        <f>IF(AR1490&lt;AV1490,AR1490,"ns")</f>
        <v>ns</v>
      </c>
      <c r="AX1490" s="19" t="str">
        <f>IF(AND(AW1490&lt;0.01,ABS(AT1490)&gt;1.5,D1490&gt;2), IF(AND(AT1490&gt;0,COUNTIF(P1490:X1490,"&gt;0")&gt;7),"IRF4_interactor_Treg", (IF(AND(AT1490&lt;0,COUNTIF(G1490:O1490, "&gt;0")&gt;7), "background_significant", "ns"))), "ns")</f>
        <v>ns</v>
      </c>
      <c r="AY1490" s="20">
        <f>IFERROR(TTEST(Y1490:AG1490,AH1490:AP1490,2,1),IF(OR(COUNTIF(AH1490:AP1490,"&gt;0")&gt;7,COUNTIF(Y1490:AG1490,"&gt;0")&gt;7),0,9999))</f>
        <v>0.23197949331291046</v>
      </c>
      <c r="AZ1490" s="20">
        <f>IF(AY1490=9999,$BO$4,RANK(AY1490,$AY$3:$AY$1993,1))</f>
        <v>1486</v>
      </c>
      <c r="BA1490" s="20">
        <f>LOG((IFERROR(SUM(AH1490:AP1490)/COUNTIF(AH1490:AP1490, "&gt;0"),0.1))/(IFERROR(SUM(Y1490:AG1490)/COUNTIF(Y1490:AG1490, "&gt;0"),0.1)),2)</f>
        <v>0.26893950770519348</v>
      </c>
      <c r="BB1490" s="21">
        <f>SUM(COUNTIF(AH1490:AP1490, "&gt;0"), COUNTIF(Y1490:AG1490, "&gt;0"))</f>
        <v>18</v>
      </c>
      <c r="BC1490" s="22">
        <f>$BQ$3*AZ1490/$BO$4</f>
        <v>7.4673366834170848E-3</v>
      </c>
      <c r="BD1490" s="22" t="str">
        <f>IF(AY1490&lt;BC1490,AY1490,"ns")</f>
        <v>ns</v>
      </c>
      <c r="BE1490" s="23" t="str">
        <f>IF(AND(BD1490&lt;0.01,ABS(BA1490)&gt;1.5,D1490&gt;2), IF(AND(BA1490&gt;0,COUNTIF(AH1490:AP1490,"&gt;0")&gt;7),"IRF4_interactor_Th17", (IF(AND(BA1490&lt;0,COUNTIF(Y1490:AG1490, "&gt;0")&gt;7), "background_significant", "ns"))), "ns")</f>
        <v>ns</v>
      </c>
      <c r="BF1490" s="24" t="str">
        <f>IF(OR(AX1490 ="IRF4_interactor_Treg", BE1490 ="IRF4_interactor_Th17"), LOG((AVERAGE(AH1490:AP1490)+0.1)/(AVERAGE(P1490:X1490)+0.1),2),"ns")</f>
        <v>ns</v>
      </c>
      <c r="BG1490" s="24">
        <f>IF(AND(AX1490="IRF4_interactor_Treg",BE1490="IRF4_interactor_Th17"),1,IF(AX1490="IRF4_interactor_Treg","IRF4_Treg",IF(BE1490="IRF4_interactor_Th17","IRF4_Th17",0)))</f>
        <v>0</v>
      </c>
      <c r="BH1490" s="25">
        <f>IFERROR(TTEST(AH1490:AP1490,P1490:X1490,2,1),IF(OR(COUNTIF(P1490:X1490,"&gt;0")&gt;7,COUNTIF(AH1490:AP1490,"&gt;0")&gt;7),0,9999))</f>
        <v>0.84057340673662839</v>
      </c>
      <c r="BI1490" s="25">
        <f>IF(BH1490=9999,$BS$5,RANK(BH1490,$BH$3:$BH$1993,1))</f>
        <v>1832</v>
      </c>
      <c r="BJ1490" s="25">
        <f>$BQ$3*BI1490/$BO$5</f>
        <v>9.2014063284781514E-3</v>
      </c>
      <c r="BK1490" s="25" t="str">
        <f>IF(BH1490&lt;BJ1490,BH1490,"ns")</f>
        <v>ns</v>
      </c>
      <c r="BL1490" s="26">
        <f>SUM(COUNTIF(P1490:X1490, "&gt;0"), COUNTIF(AH1490:AP1490, "&gt;0"))</f>
        <v>18</v>
      </c>
    </row>
    <row r="1491" spans="1:64">
      <c r="A1491" t="s">
        <v>5563</v>
      </c>
      <c r="B1491" t="s">
        <v>5564</v>
      </c>
      <c r="C1491">
        <v>7.1633199999999997E-4</v>
      </c>
      <c r="D1491">
        <v>6</v>
      </c>
      <c r="E1491">
        <v>6</v>
      </c>
      <c r="F1491">
        <v>0</v>
      </c>
      <c r="G1491">
        <v>379409</v>
      </c>
      <c r="H1491">
        <v>354393</v>
      </c>
      <c r="I1491">
        <v>390731</v>
      </c>
      <c r="J1491">
        <v>496316</v>
      </c>
      <c r="K1491">
        <v>468087</v>
      </c>
      <c r="L1491">
        <v>539662</v>
      </c>
      <c r="M1491">
        <v>283265</v>
      </c>
      <c r="N1491">
        <v>307014</v>
      </c>
      <c r="O1491">
        <v>297260</v>
      </c>
      <c r="P1491">
        <v>163935</v>
      </c>
      <c r="Q1491">
        <v>140108</v>
      </c>
      <c r="R1491">
        <v>167336</v>
      </c>
      <c r="S1491">
        <v>567429</v>
      </c>
      <c r="T1491">
        <v>567411</v>
      </c>
      <c r="U1491">
        <v>557399</v>
      </c>
      <c r="V1491">
        <v>338222</v>
      </c>
      <c r="W1491">
        <v>357719</v>
      </c>
      <c r="X1491">
        <v>367238</v>
      </c>
      <c r="Y1491">
        <v>441886</v>
      </c>
      <c r="Z1491">
        <v>445849</v>
      </c>
      <c r="AA1491">
        <v>413963</v>
      </c>
      <c r="AB1491">
        <v>366593</v>
      </c>
      <c r="AC1491">
        <v>324420</v>
      </c>
      <c r="AD1491">
        <v>392490</v>
      </c>
      <c r="AE1491">
        <v>178768</v>
      </c>
      <c r="AF1491">
        <v>272310</v>
      </c>
      <c r="AG1491">
        <v>301516</v>
      </c>
      <c r="AH1491">
        <v>425306</v>
      </c>
      <c r="AI1491">
        <v>352006</v>
      </c>
      <c r="AJ1491">
        <v>472185</v>
      </c>
      <c r="AK1491">
        <v>279641</v>
      </c>
      <c r="AL1491">
        <v>281499</v>
      </c>
      <c r="AM1491">
        <v>280903</v>
      </c>
      <c r="AN1491">
        <v>219075</v>
      </c>
      <c r="AO1491">
        <v>329230</v>
      </c>
      <c r="AP1491">
        <v>239252</v>
      </c>
      <c r="AR1491" s="16">
        <f>IFERROR(TTEST(G1491:O1491,P1491:X1491,2,1),IF(OR(COUNTIF(P1491:X1491,"&gt;0")&gt;7,COUNTIF(G1491:O1491,"&gt;0")&gt;7),0,9999))</f>
        <v>0.51280535016752804</v>
      </c>
      <c r="AS1491" s="16">
        <f>IF(AR1491=9999,$BO$3,RANK(AR1491,$AR$3:$AR$1993,1))</f>
        <v>1631</v>
      </c>
      <c r="AT1491" s="16">
        <f>LOG((IFERROR(SUM(P1491:X1491)/COUNTIF(P1491:X1491, "&gt;0"),0.1))/(IFERROR(SUM(G1491:O1491)/COUNTIF(G1491:O1491, "&gt;0"),0.1)),2)</f>
        <v>-0.12388846386203754</v>
      </c>
      <c r="AU1491" s="17">
        <f>SUM(COUNTIF(P1491:X1491, "&gt;0"), COUNTIF(G1491:O1491, "&gt;0"))</f>
        <v>18</v>
      </c>
      <c r="AV1491" s="18">
        <f>$BQ$3*AS1491/$BO$3</f>
        <v>8.2042253521126748E-3</v>
      </c>
      <c r="AW1491" s="18" t="str">
        <f>IF(AR1491&lt;AV1491,AR1491,"ns")</f>
        <v>ns</v>
      </c>
      <c r="AX1491" s="19" t="str">
        <f>IF(AND(AW1491&lt;0.01,ABS(AT1491)&gt;1.5,D1491&gt;2), IF(AND(AT1491&gt;0,COUNTIF(P1491:X1491,"&gt;0")&gt;7),"IRF4_interactor_Treg", (IF(AND(AT1491&lt;0,COUNTIF(G1491:O1491, "&gt;0")&gt;7), "background_significant", "ns"))), "ns")</f>
        <v>ns</v>
      </c>
      <c r="AY1491" s="20">
        <f>IFERROR(TTEST(Y1491:AG1491,AH1491:AP1491,2,1),IF(OR(COUNTIF(AH1491:AP1491,"&gt;0")&gt;7,COUNTIF(Y1491:AG1491,"&gt;0")&gt;7),0,9999))</f>
        <v>0.23238856512667166</v>
      </c>
      <c r="AZ1491" s="20">
        <f>IF(AY1491=9999,$BO$4,RANK(AY1491,$AY$3:$AY$1993,1))</f>
        <v>1487</v>
      </c>
      <c r="BA1491" s="20">
        <f>LOG((IFERROR(SUM(AH1491:AP1491)/COUNTIF(AH1491:AP1491, "&gt;0"),0.1))/(IFERROR(SUM(Y1491:AG1491)/COUNTIF(Y1491:AG1491, "&gt;0"),0.1)),2)</f>
        <v>-0.12413470477667274</v>
      </c>
      <c r="BB1491" s="21">
        <f>SUM(COUNTIF(AH1491:AP1491, "&gt;0"), COUNTIF(Y1491:AG1491, "&gt;0"))</f>
        <v>18</v>
      </c>
      <c r="BC1491" s="22">
        <f>$BQ$3*AZ1491/$BO$4</f>
        <v>7.4723618090452269E-3</v>
      </c>
      <c r="BD1491" s="22" t="str">
        <f>IF(AY1491&lt;BC1491,AY1491,"ns")</f>
        <v>ns</v>
      </c>
      <c r="BE1491" s="23" t="str">
        <f>IF(AND(BD1491&lt;0.01,ABS(BA1491)&gt;1.5,D1491&gt;2), IF(AND(BA1491&gt;0,COUNTIF(AH1491:AP1491,"&gt;0")&gt;7),"IRF4_interactor_Th17", (IF(AND(BA1491&lt;0,COUNTIF(Y1491:AG1491, "&gt;0")&gt;7), "background_significant", "ns"))), "ns")</f>
        <v>ns</v>
      </c>
      <c r="BF1491" s="24" t="str">
        <f>IF(OR(AX1491 ="IRF4_interactor_Treg", BE1491 ="IRF4_interactor_Th17"), LOG((AVERAGE(AH1491:AP1491)+0.1)/(AVERAGE(P1491:X1491)+0.1),2),"ns")</f>
        <v>ns</v>
      </c>
      <c r="BG1491" s="24">
        <f>IF(AND(AX1491="IRF4_interactor_Treg",BE1491="IRF4_interactor_Th17"),1,IF(AX1491="IRF4_interactor_Treg","IRF4_Treg",IF(BE1491="IRF4_interactor_Th17","IRF4_Th17",0)))</f>
        <v>0</v>
      </c>
      <c r="BH1491" s="25">
        <f>IFERROR(TTEST(AH1491:AP1491,P1491:X1491,2,1),IF(OR(COUNTIF(P1491:X1491,"&gt;0")&gt;7,COUNTIF(AH1491:AP1491,"&gt;0")&gt;7),0,9999))</f>
        <v>0.64362198668899184</v>
      </c>
      <c r="BI1491" s="25">
        <f>IF(BH1491=9999,$BS$5,RANK(BH1491,$BH$3:$BH$1993,1))</f>
        <v>1631</v>
      </c>
      <c r="BJ1491" s="25">
        <f>$BQ$3*BI1491/$BO$5</f>
        <v>8.1918633852335505E-3</v>
      </c>
      <c r="BK1491" s="25" t="str">
        <f>IF(BH1491&lt;BJ1491,BH1491,"ns")</f>
        <v>ns</v>
      </c>
      <c r="BL1491" s="26">
        <f>SUM(COUNTIF(P1491:X1491, "&gt;0"), COUNTIF(AH1491:AP1491, "&gt;0"))</f>
        <v>18</v>
      </c>
    </row>
    <row r="1492" spans="1:64">
      <c r="A1492" t="s">
        <v>2073</v>
      </c>
      <c r="B1492" t="s">
        <v>2074</v>
      </c>
      <c r="C1492">
        <v>6.8259399999999998E-2</v>
      </c>
      <c r="D1492">
        <v>5</v>
      </c>
      <c r="E1492">
        <v>5</v>
      </c>
      <c r="F1492">
        <v>0</v>
      </c>
      <c r="G1492">
        <v>197988</v>
      </c>
      <c r="H1492">
        <v>232671</v>
      </c>
      <c r="I1492">
        <v>161075</v>
      </c>
      <c r="J1492">
        <v>206940</v>
      </c>
      <c r="K1492">
        <v>185697</v>
      </c>
      <c r="L1492">
        <v>209599</v>
      </c>
      <c r="M1492">
        <v>150110</v>
      </c>
      <c r="N1492">
        <v>188715</v>
      </c>
      <c r="O1492">
        <v>165528</v>
      </c>
      <c r="P1492">
        <v>148625</v>
      </c>
      <c r="Q1492">
        <v>131211</v>
      </c>
      <c r="R1492">
        <v>104998</v>
      </c>
      <c r="S1492">
        <v>139593</v>
      </c>
      <c r="T1492">
        <v>207050</v>
      </c>
      <c r="U1492">
        <v>137890</v>
      </c>
      <c r="V1492">
        <v>213013</v>
      </c>
      <c r="W1492">
        <v>178755</v>
      </c>
      <c r="X1492">
        <v>168152</v>
      </c>
      <c r="Y1492">
        <v>170310</v>
      </c>
      <c r="Z1492">
        <v>218963</v>
      </c>
      <c r="AA1492">
        <v>143056</v>
      </c>
      <c r="AB1492">
        <v>117665</v>
      </c>
      <c r="AC1492">
        <v>169104</v>
      </c>
      <c r="AD1492">
        <v>174534</v>
      </c>
      <c r="AE1492">
        <v>160276</v>
      </c>
      <c r="AF1492">
        <v>152682</v>
      </c>
      <c r="AG1492">
        <v>217920</v>
      </c>
      <c r="AH1492">
        <v>162577</v>
      </c>
      <c r="AI1492">
        <v>353039</v>
      </c>
      <c r="AJ1492">
        <v>307263</v>
      </c>
      <c r="AK1492">
        <v>116363</v>
      </c>
      <c r="AL1492">
        <v>101329</v>
      </c>
      <c r="AM1492">
        <v>316702</v>
      </c>
      <c r="AN1492">
        <v>110999</v>
      </c>
      <c r="AO1492">
        <v>248421</v>
      </c>
      <c r="AP1492">
        <v>168718</v>
      </c>
      <c r="AR1492" s="16">
        <f>IFERROR(TTEST(G1492:O1492,P1492:X1492,2,1),IF(OR(COUNTIF(P1492:X1492,"&gt;0")&gt;7,COUNTIF(G1492:O1492,"&gt;0")&gt;7),0,9999))</f>
        <v>0.12583642947627238</v>
      </c>
      <c r="AS1492" s="16">
        <f>IF(AR1492=9999,$BO$3,RANK(AR1492,$AR$3:$AR$1993,1))</f>
        <v>1191</v>
      </c>
      <c r="AT1492" s="16">
        <f>LOG((IFERROR(SUM(P1492:X1492)/COUNTIF(P1492:X1492, "&gt;0"),0.1))/(IFERROR(SUM(G1492:O1492)/COUNTIF(G1492:O1492, "&gt;0"),0.1)),2)</f>
        <v>-0.24881522986514179</v>
      </c>
      <c r="AU1492" s="17">
        <f>SUM(COUNTIF(P1492:X1492, "&gt;0"), COUNTIF(G1492:O1492, "&gt;0"))</f>
        <v>18</v>
      </c>
      <c r="AV1492" s="18">
        <f>$BQ$3*AS1492/$BO$3</f>
        <v>5.9909456740442658E-3</v>
      </c>
      <c r="AW1492" s="18" t="str">
        <f>IF(AR1492&lt;AV1492,AR1492,"ns")</f>
        <v>ns</v>
      </c>
      <c r="AX1492" s="19" t="str">
        <f>IF(AND(AW1492&lt;0.01,ABS(AT1492)&gt;1.5,D1492&gt;2), IF(AND(AT1492&gt;0,COUNTIF(P1492:X1492,"&gt;0")&gt;7),"IRF4_interactor_Treg", (IF(AND(AT1492&lt;0,COUNTIF(G1492:O1492, "&gt;0")&gt;7), "background_significant", "ns"))), "ns")</f>
        <v>ns</v>
      </c>
      <c r="AY1492" s="20">
        <f>IFERROR(TTEST(Y1492:AG1492,AH1492:AP1492,2,1),IF(OR(COUNTIF(AH1492:AP1492,"&gt;0")&gt;7,COUNTIF(Y1492:AG1492,"&gt;0")&gt;7),0,9999))</f>
        <v>0.2324020157481968</v>
      </c>
      <c r="AZ1492" s="20">
        <f>IF(AY1492=9999,$BO$4,RANK(AY1492,$AY$3:$AY$1993,1))</f>
        <v>1488</v>
      </c>
      <c r="BA1492" s="20">
        <f>LOG((IFERROR(SUM(AH1492:AP1492)/COUNTIF(AH1492:AP1492, "&gt;0"),0.1))/(IFERROR(SUM(Y1492:AG1492)/COUNTIF(Y1492:AG1492, "&gt;0"),0.1)),2)</f>
        <v>0.30653343658499232</v>
      </c>
      <c r="BB1492" s="21">
        <f>SUM(COUNTIF(AH1492:AP1492, "&gt;0"), COUNTIF(Y1492:AG1492, "&gt;0"))</f>
        <v>18</v>
      </c>
      <c r="BC1492" s="22">
        <f>$BQ$3*AZ1492/$BO$4</f>
        <v>7.4773869346733673E-3</v>
      </c>
      <c r="BD1492" s="22" t="str">
        <f>IF(AY1492&lt;BC1492,AY1492,"ns")</f>
        <v>ns</v>
      </c>
      <c r="BE1492" s="23" t="str">
        <f>IF(AND(BD1492&lt;0.01,ABS(BA1492)&gt;1.5,D1492&gt;2), IF(AND(BA1492&gt;0,COUNTIF(AH1492:AP1492,"&gt;0")&gt;7),"IRF4_interactor_Th17", (IF(AND(BA1492&lt;0,COUNTIF(Y1492:AG1492, "&gt;0")&gt;7), "background_significant", "ns"))), "ns")</f>
        <v>ns</v>
      </c>
      <c r="BF1492" s="24" t="str">
        <f>IF(OR(AX1492 ="IRF4_interactor_Treg", BE1492 ="IRF4_interactor_Th17"), LOG((AVERAGE(AH1492:AP1492)+0.1)/(AVERAGE(P1492:X1492)+0.1),2),"ns")</f>
        <v>ns</v>
      </c>
      <c r="BG1492" s="24">
        <f>IF(AND(AX1492="IRF4_interactor_Treg",BE1492="IRF4_interactor_Th17"),1,IF(AX1492="IRF4_interactor_Treg","IRF4_Treg",IF(BE1492="IRF4_interactor_Th17","IRF4_Th17",0)))</f>
        <v>0</v>
      </c>
      <c r="BH1492" s="25">
        <f>IFERROR(TTEST(AH1492:AP1492,P1492:X1492,2,1),IF(OR(COUNTIF(P1492:X1492,"&gt;0")&gt;7,COUNTIF(AH1492:AP1492,"&gt;0")&gt;7),0,9999))</f>
        <v>0.26053099825015952</v>
      </c>
      <c r="BI1492" s="25">
        <f>IF(BH1492=9999,$BS$5,RANK(BH1492,$BH$3:$BH$1993,1))</f>
        <v>1084</v>
      </c>
      <c r="BJ1492" s="25">
        <f>$BQ$3*BI1492/$BO$5</f>
        <v>5.4445002511300852E-3</v>
      </c>
      <c r="BK1492" s="25" t="str">
        <f>IF(BH1492&lt;BJ1492,BH1492,"ns")</f>
        <v>ns</v>
      </c>
      <c r="BL1492" s="26">
        <f>SUM(COUNTIF(P1492:X1492, "&gt;0"), COUNTIF(AH1492:AP1492, "&gt;0"))</f>
        <v>18</v>
      </c>
    </row>
    <row r="1493" spans="1:64">
      <c r="A1493" t="s">
        <v>3029</v>
      </c>
      <c r="B1493" t="s">
        <v>3030</v>
      </c>
      <c r="C1493">
        <v>7.1633199999999997E-4</v>
      </c>
      <c r="D1493">
        <v>11</v>
      </c>
      <c r="E1493">
        <v>11</v>
      </c>
      <c r="F1493">
        <v>0</v>
      </c>
      <c r="G1493">
        <v>37104100</v>
      </c>
      <c r="H1493">
        <v>44771600</v>
      </c>
      <c r="I1493">
        <v>41952400</v>
      </c>
      <c r="J1493">
        <v>60191500</v>
      </c>
      <c r="K1493">
        <v>61245100</v>
      </c>
      <c r="L1493">
        <v>67243400</v>
      </c>
      <c r="M1493">
        <v>24027000</v>
      </c>
      <c r="N1493">
        <v>23095200</v>
      </c>
      <c r="O1493">
        <v>23844500</v>
      </c>
      <c r="P1493">
        <v>20917500</v>
      </c>
      <c r="Q1493">
        <v>21449800</v>
      </c>
      <c r="R1493">
        <v>20852300</v>
      </c>
      <c r="S1493">
        <v>65664300</v>
      </c>
      <c r="T1493">
        <v>57564100</v>
      </c>
      <c r="U1493">
        <v>56659600</v>
      </c>
      <c r="V1493">
        <v>29089000</v>
      </c>
      <c r="W1493">
        <v>27404300</v>
      </c>
      <c r="X1493">
        <v>30228000</v>
      </c>
      <c r="Y1493">
        <v>44466500</v>
      </c>
      <c r="Z1493">
        <v>46948200</v>
      </c>
      <c r="AA1493">
        <v>47790700</v>
      </c>
      <c r="AB1493">
        <v>39003400</v>
      </c>
      <c r="AC1493">
        <v>39207200</v>
      </c>
      <c r="AD1493">
        <v>42885000</v>
      </c>
      <c r="AE1493">
        <v>20536300</v>
      </c>
      <c r="AF1493">
        <v>21249000</v>
      </c>
      <c r="AG1493">
        <v>23210600</v>
      </c>
      <c r="AH1493">
        <v>47572500</v>
      </c>
      <c r="AI1493">
        <v>47510300</v>
      </c>
      <c r="AJ1493">
        <v>54296400</v>
      </c>
      <c r="AK1493">
        <v>27483200</v>
      </c>
      <c r="AL1493">
        <v>28431000</v>
      </c>
      <c r="AM1493">
        <v>25896100</v>
      </c>
      <c r="AN1493">
        <v>20515900</v>
      </c>
      <c r="AO1493">
        <v>25107400</v>
      </c>
      <c r="AP1493">
        <v>16890800</v>
      </c>
      <c r="AR1493" s="16">
        <f>IFERROR(TTEST(G1493:O1493,P1493:X1493,2,1),IF(OR(COUNTIF(P1493:X1493,"&gt;0")&gt;7,COUNTIF(G1493:O1493,"&gt;0")&gt;7),0,9999))</f>
        <v>0.17779125381415231</v>
      </c>
      <c r="AS1493" s="16">
        <f>IF(AR1493=9999,$BO$3,RANK(AR1493,$AR$3:$AR$1993,1))</f>
        <v>1278</v>
      </c>
      <c r="AT1493" s="16">
        <f>LOG((IFERROR(SUM(P1493:X1493)/COUNTIF(P1493:X1493, "&gt;0"),0.1))/(IFERROR(SUM(G1493:O1493)/COUNTIF(G1493:O1493, "&gt;0"),0.1)),2)</f>
        <v>-0.2174139593464387</v>
      </c>
      <c r="AU1493" s="17">
        <f>SUM(COUNTIF(P1493:X1493, "&gt;0"), COUNTIF(G1493:O1493, "&gt;0"))</f>
        <v>18</v>
      </c>
      <c r="AV1493" s="18">
        <f>$BQ$3*AS1493/$BO$3</f>
        <v>6.4285714285714293E-3</v>
      </c>
      <c r="AW1493" s="18" t="str">
        <f>IF(AR1493&lt;AV1493,AR1493,"ns")</f>
        <v>ns</v>
      </c>
      <c r="AX1493" s="19" t="str">
        <f>IF(AND(AW1493&lt;0.01,ABS(AT1493)&gt;1.5,D1493&gt;2), IF(AND(AT1493&gt;0,COUNTIF(P1493:X1493,"&gt;0")&gt;7),"IRF4_interactor_Treg", (IF(AND(AT1493&lt;0,COUNTIF(G1493:O1493, "&gt;0")&gt;7), "background_significant", "ns"))), "ns")</f>
        <v>ns</v>
      </c>
      <c r="AY1493" s="20">
        <f>IFERROR(TTEST(Y1493:AG1493,AH1493:AP1493,2,1),IF(OR(COUNTIF(AH1493:AP1493,"&gt;0")&gt;7,COUNTIF(Y1493:AG1493,"&gt;0")&gt;7),0,9999))</f>
        <v>0.23329370589951351</v>
      </c>
      <c r="AZ1493" s="20">
        <f>IF(AY1493=9999,$BO$4,RANK(AY1493,$AY$3:$AY$1993,1))</f>
        <v>1489</v>
      </c>
      <c r="BA1493" s="20">
        <f>LOG((IFERROR(SUM(AH1493:AP1493)/COUNTIF(AH1493:AP1493, "&gt;0"),0.1))/(IFERROR(SUM(Y1493:AG1493)/COUNTIF(Y1493:AG1493, "&gt;0"),0.1)),2)</f>
        <v>-0.14739612466066868</v>
      </c>
      <c r="BB1493" s="21">
        <f>SUM(COUNTIF(AH1493:AP1493, "&gt;0"), COUNTIF(Y1493:AG1493, "&gt;0"))</f>
        <v>18</v>
      </c>
      <c r="BC1493" s="22">
        <f>$BQ$3*AZ1493/$BO$4</f>
        <v>7.4824120603015076E-3</v>
      </c>
      <c r="BD1493" s="22" t="str">
        <f>IF(AY1493&lt;BC1493,AY1493,"ns")</f>
        <v>ns</v>
      </c>
      <c r="BE1493" s="23" t="str">
        <f>IF(AND(BD1493&lt;0.01,ABS(BA1493)&gt;1.5,D1493&gt;2), IF(AND(BA1493&gt;0,COUNTIF(AH1493:AP1493,"&gt;0")&gt;7),"IRF4_interactor_Th17", (IF(AND(BA1493&lt;0,COUNTIF(Y1493:AG1493, "&gt;0")&gt;7), "background_significant", "ns"))), "ns")</f>
        <v>ns</v>
      </c>
      <c r="BF1493" s="24" t="str">
        <f>IF(OR(AX1493 ="IRF4_interactor_Treg", BE1493 ="IRF4_interactor_Th17"), LOG((AVERAGE(AH1493:AP1493)+0.1)/(AVERAGE(P1493:X1493)+0.1),2),"ns")</f>
        <v>ns</v>
      </c>
      <c r="BG1493" s="24">
        <f>IF(AND(AX1493="IRF4_interactor_Treg",BE1493="IRF4_interactor_Th17"),1,IF(AX1493="IRF4_interactor_Treg","IRF4_Treg",IF(BE1493="IRF4_interactor_Th17","IRF4_Th17",0)))</f>
        <v>0</v>
      </c>
      <c r="BH1493" s="25">
        <f>IFERROR(TTEST(AH1493:AP1493,P1493:X1493,2,1),IF(OR(COUNTIF(P1493:X1493,"&gt;0")&gt;7,COUNTIF(AH1493:AP1493,"&gt;0")&gt;7),0,9999))</f>
        <v>0.66850030500892821</v>
      </c>
      <c r="BI1493" s="25">
        <f>IF(BH1493=9999,$BS$5,RANK(BH1493,$BH$3:$BH$1993,1))</f>
        <v>1652</v>
      </c>
      <c r="BJ1493" s="25">
        <f>$BQ$3*BI1493/$BO$5</f>
        <v>8.2973380210949275E-3</v>
      </c>
      <c r="BK1493" s="25" t="str">
        <f>IF(BH1493&lt;BJ1493,BH1493,"ns")</f>
        <v>ns</v>
      </c>
      <c r="BL1493" s="26">
        <f>SUM(COUNTIF(P1493:X1493, "&gt;0"), COUNTIF(AH1493:AP1493, "&gt;0"))</f>
        <v>18</v>
      </c>
    </row>
    <row r="1494" spans="1:64">
      <c r="A1494" t="s">
        <v>1485</v>
      </c>
      <c r="B1494" t="s">
        <v>1486</v>
      </c>
      <c r="C1494">
        <v>7.1633199999999997E-4</v>
      </c>
      <c r="D1494">
        <v>7</v>
      </c>
      <c r="E1494">
        <v>7</v>
      </c>
      <c r="F1494">
        <v>0</v>
      </c>
      <c r="G1494">
        <v>2302450</v>
      </c>
      <c r="H1494">
        <v>1984350</v>
      </c>
      <c r="I1494">
        <v>2204550</v>
      </c>
      <c r="J1494">
        <v>1051910</v>
      </c>
      <c r="K1494">
        <v>1131880</v>
      </c>
      <c r="L1494">
        <v>1250640</v>
      </c>
      <c r="M1494">
        <v>1125020</v>
      </c>
      <c r="N1494">
        <v>1117230</v>
      </c>
      <c r="O1494">
        <v>1333220</v>
      </c>
      <c r="P1494">
        <v>1750090</v>
      </c>
      <c r="Q1494">
        <v>1682260</v>
      </c>
      <c r="R1494">
        <v>1796750</v>
      </c>
      <c r="S1494">
        <v>1395100</v>
      </c>
      <c r="T1494">
        <v>1272520</v>
      </c>
      <c r="U1494">
        <v>1650630</v>
      </c>
      <c r="V1494">
        <v>1368220</v>
      </c>
      <c r="W1494">
        <v>1555910</v>
      </c>
      <c r="X1494">
        <v>1543250</v>
      </c>
      <c r="Y1494">
        <v>1516860</v>
      </c>
      <c r="Z1494">
        <v>1542400</v>
      </c>
      <c r="AA1494">
        <v>1870840</v>
      </c>
      <c r="AB1494">
        <v>1052430</v>
      </c>
      <c r="AC1494">
        <v>1055850</v>
      </c>
      <c r="AD1494">
        <v>1305590</v>
      </c>
      <c r="AE1494">
        <v>1020720</v>
      </c>
      <c r="AF1494">
        <v>1183020</v>
      </c>
      <c r="AG1494">
        <v>1327040</v>
      </c>
      <c r="AH1494">
        <v>1668240</v>
      </c>
      <c r="AI1494">
        <v>1404570</v>
      </c>
      <c r="AJ1494">
        <v>1834450</v>
      </c>
      <c r="AK1494">
        <v>1097820</v>
      </c>
      <c r="AL1494">
        <v>1172010</v>
      </c>
      <c r="AM1494">
        <v>1413310</v>
      </c>
      <c r="AN1494">
        <v>1122110</v>
      </c>
      <c r="AO1494">
        <v>1739540</v>
      </c>
      <c r="AP1494">
        <v>1210130</v>
      </c>
      <c r="AR1494" s="16">
        <f>IFERROR(TTEST(G1494:O1494,P1494:X1494,2,1),IF(OR(COUNTIF(P1494:X1494,"&gt;0")&gt;7,COUNTIF(G1494:O1494,"&gt;0")&gt;7),0,9999))</f>
        <v>0.6604450416655292</v>
      </c>
      <c r="AS1494" s="16">
        <f>IF(AR1494=9999,$BO$3,RANK(AR1494,$AR$3:$AR$1993,1))</f>
        <v>1751</v>
      </c>
      <c r="AT1494" s="16">
        <f>LOG((IFERROR(SUM(P1494:X1494)/COUNTIF(P1494:X1494, "&gt;0"),0.1))/(IFERROR(SUM(G1494:O1494)/COUNTIF(G1494:O1494, "&gt;0"),0.1)),2)</f>
        <v>5.38509665109526E-2</v>
      </c>
      <c r="AU1494" s="17">
        <f>SUM(COUNTIF(P1494:X1494, "&gt;0"), COUNTIF(G1494:O1494, "&gt;0"))</f>
        <v>18</v>
      </c>
      <c r="AV1494" s="18">
        <f>$BQ$3*AS1494/$BO$3</f>
        <v>8.8078470824949698E-3</v>
      </c>
      <c r="AW1494" s="18" t="str">
        <f>IF(AR1494&lt;AV1494,AR1494,"ns")</f>
        <v>ns</v>
      </c>
      <c r="AX1494" s="19" t="str">
        <f>IF(AND(AW1494&lt;0.01,ABS(AT1494)&gt;1.5,D1494&gt;2), IF(AND(AT1494&gt;0,COUNTIF(P1494:X1494,"&gt;0")&gt;7),"IRF4_interactor_Treg", (IF(AND(AT1494&lt;0,COUNTIF(G1494:O1494, "&gt;0")&gt;7), "background_significant", "ns"))), "ns")</f>
        <v>ns</v>
      </c>
      <c r="AY1494" s="20">
        <f>IFERROR(TTEST(Y1494:AG1494,AH1494:AP1494,2,1),IF(OR(COUNTIF(AH1494:AP1494,"&gt;0")&gt;7,COUNTIF(Y1494:AG1494,"&gt;0")&gt;7),0,9999))</f>
        <v>0.23562627419005158</v>
      </c>
      <c r="AZ1494" s="20">
        <f>IF(AY1494=9999,$BO$4,RANK(AY1494,$AY$3:$AY$1993,1))</f>
        <v>1490</v>
      </c>
      <c r="BA1494" s="20">
        <f>LOG((IFERROR(SUM(AH1494:AP1494)/COUNTIF(AH1494:AP1494, "&gt;0"),0.1))/(IFERROR(SUM(Y1494:AG1494)/COUNTIF(Y1494:AG1494, "&gt;0"),0.1)),2)</f>
        <v>9.2628668943313175E-2</v>
      </c>
      <c r="BB1494" s="21">
        <f>SUM(COUNTIF(AH1494:AP1494, "&gt;0"), COUNTIF(Y1494:AG1494, "&gt;0"))</f>
        <v>18</v>
      </c>
      <c r="BC1494" s="22">
        <f>$BQ$3*AZ1494/$BO$4</f>
        <v>7.4874371859296488E-3</v>
      </c>
      <c r="BD1494" s="22" t="str">
        <f>IF(AY1494&lt;BC1494,AY1494,"ns")</f>
        <v>ns</v>
      </c>
      <c r="BE1494" s="23" t="str">
        <f>IF(AND(BD1494&lt;0.01,ABS(BA1494)&gt;1.5,D1494&gt;2), IF(AND(BA1494&gt;0,COUNTIF(AH1494:AP1494,"&gt;0")&gt;7),"IRF4_interactor_Th17", (IF(AND(BA1494&lt;0,COUNTIF(Y1494:AG1494, "&gt;0")&gt;7), "background_significant", "ns"))), "ns")</f>
        <v>ns</v>
      </c>
      <c r="BF1494" s="24" t="str">
        <f>IF(OR(AX1494 ="IRF4_interactor_Treg", BE1494 ="IRF4_interactor_Th17"), LOG((AVERAGE(AH1494:AP1494)+0.1)/(AVERAGE(P1494:X1494)+0.1),2),"ns")</f>
        <v>ns</v>
      </c>
      <c r="BG1494" s="24">
        <f>IF(AND(AX1494="IRF4_interactor_Treg",BE1494="IRF4_interactor_Th17"),1,IF(AX1494="IRF4_interactor_Treg","IRF4_Treg",IF(BE1494="IRF4_interactor_Th17","IRF4_Th17",0)))</f>
        <v>0</v>
      </c>
      <c r="BH1494" s="25">
        <f>IFERROR(TTEST(AH1494:AP1494,P1494:X1494,2,1),IF(OR(COUNTIF(P1494:X1494,"&gt;0")&gt;7,COUNTIF(AH1494:AP1494,"&gt;0")&gt;7),0,9999))</f>
        <v>3.2009659202725201E-2</v>
      </c>
      <c r="BI1494" s="25">
        <f>IF(BH1494=9999,$BS$5,RANK(BH1494,$BH$3:$BH$1993,1))</f>
        <v>367</v>
      </c>
      <c r="BJ1494" s="25">
        <f>$BQ$3*BI1494/$BO$5</f>
        <v>1.843294826720241E-3</v>
      </c>
      <c r="BK1494" s="25" t="str">
        <f>IF(BH1494&lt;BJ1494,BH1494,"ns")</f>
        <v>ns</v>
      </c>
      <c r="BL1494" s="26">
        <f>SUM(COUNTIF(P1494:X1494, "&gt;0"), COUNTIF(AH1494:AP1494, "&gt;0"))</f>
        <v>18</v>
      </c>
    </row>
    <row r="1495" spans="1:64">
      <c r="A1495" t="s">
        <v>2935</v>
      </c>
      <c r="B1495" t="s">
        <v>2936</v>
      </c>
      <c r="C1495">
        <v>4.3424300000000004E-3</v>
      </c>
      <c r="D1495">
        <v>4</v>
      </c>
      <c r="E1495">
        <v>0</v>
      </c>
      <c r="F1495">
        <v>4</v>
      </c>
      <c r="G1495">
        <v>757656</v>
      </c>
      <c r="H1495">
        <v>498128</v>
      </c>
      <c r="I1495">
        <v>279893</v>
      </c>
      <c r="J1495">
        <v>557296</v>
      </c>
      <c r="K1495">
        <v>270265</v>
      </c>
      <c r="L1495">
        <v>476203</v>
      </c>
      <c r="M1495">
        <v>513704</v>
      </c>
      <c r="N1495">
        <v>283619</v>
      </c>
      <c r="O1495">
        <v>380812</v>
      </c>
      <c r="P1495">
        <v>743585</v>
      </c>
      <c r="Q1495">
        <v>306534</v>
      </c>
      <c r="R1495">
        <v>497777</v>
      </c>
      <c r="S1495">
        <v>649900</v>
      </c>
      <c r="T1495">
        <v>424564</v>
      </c>
      <c r="U1495">
        <v>556224</v>
      </c>
      <c r="V1495">
        <v>503649</v>
      </c>
      <c r="W1495">
        <v>444144</v>
      </c>
      <c r="X1495">
        <v>595019</v>
      </c>
      <c r="Y1495">
        <v>726538</v>
      </c>
      <c r="Z1495">
        <v>378132</v>
      </c>
      <c r="AA1495">
        <v>503984</v>
      </c>
      <c r="AB1495">
        <v>578130</v>
      </c>
      <c r="AC1495">
        <v>387649</v>
      </c>
      <c r="AD1495">
        <v>547020</v>
      </c>
      <c r="AE1495">
        <v>477631</v>
      </c>
      <c r="AF1495">
        <v>541314</v>
      </c>
      <c r="AG1495">
        <v>529382</v>
      </c>
      <c r="AH1495">
        <v>690841</v>
      </c>
      <c r="AI1495">
        <v>542263</v>
      </c>
      <c r="AJ1495">
        <v>599497</v>
      </c>
      <c r="AK1495">
        <v>531221</v>
      </c>
      <c r="AL1495">
        <v>345646</v>
      </c>
      <c r="AM1495">
        <v>613694</v>
      </c>
      <c r="AN1495">
        <v>468048</v>
      </c>
      <c r="AO1495">
        <v>680497</v>
      </c>
      <c r="AP1495">
        <v>514149</v>
      </c>
      <c r="AR1495" s="16">
        <f>IFERROR(TTEST(G1495:O1495,P1495:X1495,2,1),IF(OR(COUNTIF(P1495:X1495,"&gt;0")&gt;7,COUNTIF(G1495:O1495,"&gt;0")&gt;7),0,9999))</f>
        <v>0.11395111249280679</v>
      </c>
      <c r="AS1495" s="16">
        <f>IF(AR1495=9999,$BO$3,RANK(AR1495,$AR$3:$AR$1993,1))</f>
        <v>1169</v>
      </c>
      <c r="AT1495" s="16">
        <f>LOG((IFERROR(SUM(P1495:X1495)/COUNTIF(P1495:X1495, "&gt;0"),0.1))/(IFERROR(SUM(G1495:O1495)/COUNTIF(G1495:O1495, "&gt;0"),0.1)),2)</f>
        <v>0.23288817645058474</v>
      </c>
      <c r="AU1495" s="17">
        <f>SUM(COUNTIF(P1495:X1495, "&gt;0"), COUNTIF(G1495:O1495, "&gt;0"))</f>
        <v>18</v>
      </c>
      <c r="AV1495" s="18">
        <f>$BQ$3*AS1495/$BO$3</f>
        <v>5.8802816901408449E-3</v>
      </c>
      <c r="AW1495" s="18" t="str">
        <f>IF(AR1495&lt;AV1495,AR1495,"ns")</f>
        <v>ns</v>
      </c>
      <c r="AX1495" s="19" t="str">
        <f>IF(AND(AW1495&lt;0.01,ABS(AT1495)&gt;1.5,D1495&gt;2), IF(AND(AT1495&gt;0,COUNTIF(P1495:X1495,"&gt;0")&gt;7),"IRF4_interactor_Treg", (IF(AND(AT1495&lt;0,COUNTIF(G1495:O1495, "&gt;0")&gt;7), "background_significant", "ns"))), "ns")</f>
        <v>ns</v>
      </c>
      <c r="AY1495" s="20">
        <f>IFERROR(TTEST(Y1495:AG1495,AH1495:AP1495,2,1),IF(OR(COUNTIF(AH1495:AP1495,"&gt;0")&gt;7,COUNTIF(Y1495:AG1495,"&gt;0")&gt;7),0,9999))</f>
        <v>0.23696484297045156</v>
      </c>
      <c r="AZ1495" s="20">
        <f>IF(AY1495=9999,$BO$4,RANK(AY1495,$AY$3:$AY$1993,1))</f>
        <v>1491</v>
      </c>
      <c r="BA1495" s="20">
        <f>LOG((IFERROR(SUM(AH1495:AP1495)/COUNTIF(AH1495:AP1495, "&gt;0"),0.1))/(IFERROR(SUM(Y1495:AG1495)/COUNTIF(Y1495:AG1495, "&gt;0"),0.1)),2)</f>
        <v>9.4486631831278672E-2</v>
      </c>
      <c r="BB1495" s="21">
        <f>SUM(COUNTIF(AH1495:AP1495, "&gt;0"), COUNTIF(Y1495:AG1495, "&gt;0"))</f>
        <v>18</v>
      </c>
      <c r="BC1495" s="22">
        <f>$BQ$3*AZ1495/$BO$4</f>
        <v>7.4924623115577892E-3</v>
      </c>
      <c r="BD1495" s="22" t="str">
        <f>IF(AY1495&lt;BC1495,AY1495,"ns")</f>
        <v>ns</v>
      </c>
      <c r="BE1495" s="23" t="str">
        <f>IF(AND(BD1495&lt;0.01,ABS(BA1495)&gt;1.5,D1495&gt;2), IF(AND(BA1495&gt;0,COUNTIF(AH1495:AP1495,"&gt;0")&gt;7),"IRF4_interactor_Th17", (IF(AND(BA1495&lt;0,COUNTIF(Y1495:AG1495, "&gt;0")&gt;7), "background_significant", "ns"))), "ns")</f>
        <v>ns</v>
      </c>
      <c r="BF1495" s="24" t="str">
        <f>IF(OR(AX1495 ="IRF4_interactor_Treg", BE1495 ="IRF4_interactor_Th17"), LOG((AVERAGE(AH1495:AP1495)+0.1)/(AVERAGE(P1495:X1495)+0.1),2),"ns")</f>
        <v>ns</v>
      </c>
      <c r="BG1495" s="24">
        <f>IF(AND(AX1495="IRF4_interactor_Treg",BE1495="IRF4_interactor_Th17"),1,IF(AX1495="IRF4_interactor_Treg","IRF4_Treg",IF(BE1495="IRF4_interactor_Th17","IRF4_Th17",0)))</f>
        <v>0</v>
      </c>
      <c r="BH1495" s="25">
        <f>IFERROR(TTEST(AH1495:AP1495,P1495:X1495,2,1),IF(OR(COUNTIF(P1495:X1495,"&gt;0")&gt;7,COUNTIF(AH1495:AP1495,"&gt;0")&gt;7),0,9999))</f>
        <v>0.53534925957799429</v>
      </c>
      <c r="BI1495" s="25">
        <f>IF(BH1495=9999,$BS$5,RANK(BH1495,$BH$3:$BH$1993,1))</f>
        <v>1512</v>
      </c>
      <c r="BJ1495" s="25">
        <f>$BQ$3*BI1495/$BO$5</f>
        <v>7.5941737820190867E-3</v>
      </c>
      <c r="BK1495" s="25" t="str">
        <f>IF(BH1495&lt;BJ1495,BH1495,"ns")</f>
        <v>ns</v>
      </c>
      <c r="BL1495" s="26">
        <f>SUM(COUNTIF(P1495:X1495, "&gt;0"), COUNTIF(AH1495:AP1495, "&gt;0"))</f>
        <v>18</v>
      </c>
    </row>
    <row r="1496" spans="1:64">
      <c r="A1496" t="s">
        <v>1855</v>
      </c>
      <c r="B1496" t="s">
        <v>1856</v>
      </c>
      <c r="C1496">
        <v>7.1633199999999997E-4</v>
      </c>
      <c r="D1496">
        <v>5</v>
      </c>
      <c r="E1496">
        <v>5</v>
      </c>
      <c r="F1496">
        <v>0</v>
      </c>
      <c r="G1496">
        <v>1674240</v>
      </c>
      <c r="H1496">
        <v>1856600</v>
      </c>
      <c r="I1496">
        <v>1944790</v>
      </c>
      <c r="J1496">
        <v>802480</v>
      </c>
      <c r="K1496">
        <v>913025</v>
      </c>
      <c r="L1496">
        <v>979115</v>
      </c>
      <c r="M1496">
        <v>946604</v>
      </c>
      <c r="N1496">
        <v>1036000</v>
      </c>
      <c r="O1496">
        <v>1105130</v>
      </c>
      <c r="P1496">
        <v>1285980</v>
      </c>
      <c r="Q1496">
        <v>1386120</v>
      </c>
      <c r="R1496">
        <v>1482020</v>
      </c>
      <c r="S1496">
        <v>869258</v>
      </c>
      <c r="T1496">
        <v>1045170</v>
      </c>
      <c r="U1496">
        <v>995229</v>
      </c>
      <c r="V1496">
        <v>1194830</v>
      </c>
      <c r="W1496">
        <v>1647150</v>
      </c>
      <c r="X1496">
        <v>1224870</v>
      </c>
      <c r="Y1496">
        <v>2291630</v>
      </c>
      <c r="Z1496">
        <v>2972100</v>
      </c>
      <c r="AA1496">
        <v>2544440</v>
      </c>
      <c r="AB1496">
        <v>832810</v>
      </c>
      <c r="AC1496">
        <v>921531</v>
      </c>
      <c r="AD1496">
        <v>899997</v>
      </c>
      <c r="AE1496">
        <v>1002350</v>
      </c>
      <c r="AF1496">
        <v>1213430</v>
      </c>
      <c r="AG1496">
        <v>1445530</v>
      </c>
      <c r="AH1496">
        <v>1189370</v>
      </c>
      <c r="AI1496">
        <v>1461500</v>
      </c>
      <c r="AJ1496">
        <v>1446190</v>
      </c>
      <c r="AK1496">
        <v>996123</v>
      </c>
      <c r="AL1496">
        <v>1107980</v>
      </c>
      <c r="AM1496">
        <v>1360760</v>
      </c>
      <c r="AN1496">
        <v>1128550</v>
      </c>
      <c r="AO1496">
        <v>1496820</v>
      </c>
      <c r="AP1496">
        <v>1127860</v>
      </c>
      <c r="AR1496" s="16">
        <f>IFERROR(TTEST(G1496:O1496,P1496:X1496,2,1),IF(OR(COUNTIF(P1496:X1496,"&gt;0")&gt;7,COUNTIF(G1496:O1496,"&gt;0")&gt;7),0,9999))</f>
        <v>0.90986590896502761</v>
      </c>
      <c r="AS1496" s="16">
        <f>IF(AR1496=9999,$BO$3,RANK(AR1496,$AR$3:$AR$1993,1))</f>
        <v>1932</v>
      </c>
      <c r="AT1496" s="16">
        <f>LOG((IFERROR(SUM(P1496:X1496)/COUNTIF(P1496:X1496, "&gt;0"),0.1))/(IFERROR(SUM(G1496:O1496)/COUNTIF(G1496:O1496, "&gt;0"),0.1)),2)</f>
        <v>-1.6413639434420153E-2</v>
      </c>
      <c r="AU1496" s="17">
        <f>SUM(COUNTIF(P1496:X1496, "&gt;0"), COUNTIF(G1496:O1496, "&gt;0"))</f>
        <v>18</v>
      </c>
      <c r="AV1496" s="18">
        <f>$BQ$3*AS1496/$BO$3</f>
        <v>9.7183098591549291E-3</v>
      </c>
      <c r="AW1496" s="18" t="str">
        <f>IF(AR1496&lt;AV1496,AR1496,"ns")</f>
        <v>ns</v>
      </c>
      <c r="AX1496" s="19" t="str">
        <f>IF(AND(AW1496&lt;0.01,ABS(AT1496)&gt;1.5,D1496&gt;2), IF(AND(AT1496&gt;0,COUNTIF(P1496:X1496,"&gt;0")&gt;7),"IRF4_interactor_Treg", (IF(AND(AT1496&lt;0,COUNTIF(G1496:O1496, "&gt;0")&gt;7), "background_significant", "ns"))), "ns")</f>
        <v>ns</v>
      </c>
      <c r="AY1496" s="20">
        <f>IFERROR(TTEST(Y1496:AG1496,AH1496:AP1496,2,1),IF(OR(COUNTIF(AH1496:AP1496,"&gt;0")&gt;7,COUNTIF(Y1496:AG1496,"&gt;0")&gt;7),0,9999))</f>
        <v>0.23729016616740553</v>
      </c>
      <c r="AZ1496" s="20">
        <f>IF(AY1496=9999,$BO$4,RANK(AY1496,$AY$3:$AY$1993,1))</f>
        <v>1492</v>
      </c>
      <c r="BA1496" s="20">
        <f>LOG((IFERROR(SUM(AH1496:AP1496)/COUNTIF(AH1496:AP1496, "&gt;0"),0.1))/(IFERROR(SUM(Y1496:AG1496)/COUNTIF(Y1496:AG1496, "&gt;0"),0.1)),2)</f>
        <v>-0.31987404329954605</v>
      </c>
      <c r="BB1496" s="21">
        <f>SUM(COUNTIF(AH1496:AP1496, "&gt;0"), COUNTIF(Y1496:AG1496, "&gt;0"))</f>
        <v>18</v>
      </c>
      <c r="BC1496" s="22">
        <f>$BQ$3*AZ1496/$BO$4</f>
        <v>7.4974874371859295E-3</v>
      </c>
      <c r="BD1496" s="22" t="str">
        <f>IF(AY1496&lt;BC1496,AY1496,"ns")</f>
        <v>ns</v>
      </c>
      <c r="BE1496" s="23" t="str">
        <f>IF(AND(BD1496&lt;0.01,ABS(BA1496)&gt;1.5,D1496&gt;2), IF(AND(BA1496&gt;0,COUNTIF(AH1496:AP1496,"&gt;0")&gt;7),"IRF4_interactor_Th17", (IF(AND(BA1496&lt;0,COUNTIF(Y1496:AG1496, "&gt;0")&gt;7), "background_significant", "ns"))), "ns")</f>
        <v>ns</v>
      </c>
      <c r="BF1496" s="24" t="str">
        <f>IF(OR(AX1496 ="IRF4_interactor_Treg", BE1496 ="IRF4_interactor_Th17"), LOG((AVERAGE(AH1496:AP1496)+0.1)/(AVERAGE(P1496:X1496)+0.1),2),"ns")</f>
        <v>ns</v>
      </c>
      <c r="BG1496" s="24">
        <f>IF(AND(AX1496="IRF4_interactor_Treg",BE1496="IRF4_interactor_Th17"),1,IF(AX1496="IRF4_interactor_Treg","IRF4_Treg",IF(BE1496="IRF4_interactor_Th17","IRF4_Th17",0)))</f>
        <v>0</v>
      </c>
      <c r="BH1496" s="25">
        <f>IFERROR(TTEST(AH1496:AP1496,P1496:X1496,2,1),IF(OR(COUNTIF(P1496:X1496,"&gt;0")&gt;7,COUNTIF(AH1496:AP1496,"&gt;0")&gt;7),0,9999))</f>
        <v>0.70917670387562093</v>
      </c>
      <c r="BI1496" s="25">
        <f>IF(BH1496=9999,$BS$5,RANK(BH1496,$BH$3:$BH$1993,1))</f>
        <v>1695</v>
      </c>
      <c r="BJ1496" s="25">
        <f>$BQ$3*BI1496/$BO$5</f>
        <v>8.5133098945253637E-3</v>
      </c>
      <c r="BK1496" s="25" t="str">
        <f>IF(BH1496&lt;BJ1496,BH1496,"ns")</f>
        <v>ns</v>
      </c>
      <c r="BL1496" s="26">
        <f>SUM(COUNTIF(P1496:X1496, "&gt;0"), COUNTIF(AH1496:AP1496, "&gt;0"))</f>
        <v>18</v>
      </c>
    </row>
    <row r="1497" spans="1:64">
      <c r="A1497" t="s">
        <v>247</v>
      </c>
      <c r="B1497" t="s">
        <v>248</v>
      </c>
      <c r="C1497">
        <v>7.1633199999999997E-4</v>
      </c>
      <c r="D1497">
        <v>4</v>
      </c>
      <c r="E1497">
        <v>1</v>
      </c>
      <c r="F1497">
        <v>3</v>
      </c>
      <c r="G1497">
        <v>1540260</v>
      </c>
      <c r="H1497">
        <v>1600120</v>
      </c>
      <c r="I1497">
        <v>1653930</v>
      </c>
      <c r="J1497">
        <v>1454360</v>
      </c>
      <c r="K1497">
        <v>1399970</v>
      </c>
      <c r="L1497">
        <v>1352730</v>
      </c>
      <c r="M1497">
        <v>558777</v>
      </c>
      <c r="N1497">
        <v>504503</v>
      </c>
      <c r="O1497">
        <v>447418</v>
      </c>
      <c r="P1497">
        <v>1877350</v>
      </c>
      <c r="Q1497">
        <v>1488510</v>
      </c>
      <c r="R1497">
        <v>942198</v>
      </c>
      <c r="S1497">
        <v>1624330</v>
      </c>
      <c r="T1497">
        <v>1249550</v>
      </c>
      <c r="U1497">
        <v>1464410</v>
      </c>
      <c r="V1497">
        <v>1323340</v>
      </c>
      <c r="W1497">
        <v>1226690</v>
      </c>
      <c r="X1497">
        <v>1209680</v>
      </c>
      <c r="Y1497">
        <v>1702830</v>
      </c>
      <c r="Z1497">
        <v>1452760</v>
      </c>
      <c r="AA1497">
        <v>1305560</v>
      </c>
      <c r="AB1497">
        <v>1143450</v>
      </c>
      <c r="AC1497">
        <v>1014440</v>
      </c>
      <c r="AD1497">
        <v>1163520</v>
      </c>
      <c r="AE1497">
        <v>757669</v>
      </c>
      <c r="AF1497">
        <v>951784</v>
      </c>
      <c r="AG1497">
        <v>965715</v>
      </c>
      <c r="AH1497">
        <v>2523110</v>
      </c>
      <c r="AI1497">
        <v>2606670</v>
      </c>
      <c r="AJ1497">
        <v>2725090</v>
      </c>
      <c r="AK1497">
        <v>671644</v>
      </c>
      <c r="AL1497">
        <v>610460</v>
      </c>
      <c r="AM1497">
        <v>645408</v>
      </c>
      <c r="AN1497">
        <v>1198170</v>
      </c>
      <c r="AO1497">
        <v>1349390</v>
      </c>
      <c r="AP1497">
        <v>893469</v>
      </c>
      <c r="AR1497" s="16">
        <f>IFERROR(TTEST(G1497:O1497,P1497:X1497,2,1),IF(OR(COUNTIF(P1497:X1497,"&gt;0")&gt;7,COUNTIF(G1497:O1497,"&gt;0")&gt;7),0,9999))</f>
        <v>0.24067356642108553</v>
      </c>
      <c r="AS1497" s="16">
        <f>IF(AR1497=9999,$BO$3,RANK(AR1497,$AR$3:$AR$1993,1))</f>
        <v>1366</v>
      </c>
      <c r="AT1497" s="16">
        <f>LOG((IFERROR(SUM(P1497:X1497)/COUNTIF(P1497:X1497, "&gt;0"),0.1))/(IFERROR(SUM(G1497:O1497)/COUNTIF(G1497:O1497, "&gt;0"),0.1)),2)</f>
        <v>0.23899826158775778</v>
      </c>
      <c r="AU1497" s="17">
        <f>SUM(COUNTIF(P1497:X1497, "&gt;0"), COUNTIF(G1497:O1497, "&gt;0"))</f>
        <v>18</v>
      </c>
      <c r="AV1497" s="18">
        <f>$BQ$3*AS1497/$BO$3</f>
        <v>6.8712273641851106E-3</v>
      </c>
      <c r="AW1497" s="18" t="str">
        <f>IF(AR1497&lt;AV1497,AR1497,"ns")</f>
        <v>ns</v>
      </c>
      <c r="AX1497" s="19" t="str">
        <f>IF(AND(AW1497&lt;0.01,ABS(AT1497)&gt;1.5,D1497&gt;2), IF(AND(AT1497&gt;0,COUNTIF(P1497:X1497,"&gt;0")&gt;7),"IRF4_interactor_Treg", (IF(AND(AT1497&lt;0,COUNTIF(G1497:O1497, "&gt;0")&gt;7), "background_significant", "ns"))), "ns")</f>
        <v>ns</v>
      </c>
      <c r="AY1497" s="20">
        <f>IFERROR(TTEST(Y1497:AG1497,AH1497:AP1497,2,1),IF(OR(COUNTIF(AH1497:AP1497,"&gt;0")&gt;7,COUNTIF(Y1497:AG1497,"&gt;0")&gt;7),0,9999))</f>
        <v>0.23802145952449782</v>
      </c>
      <c r="AZ1497" s="20">
        <f>IF(AY1497=9999,$BO$4,RANK(AY1497,$AY$3:$AY$1993,1))</f>
        <v>1493</v>
      </c>
      <c r="BA1497" s="20">
        <f>LOG((IFERROR(SUM(AH1497:AP1497)/COUNTIF(AH1497:AP1497, "&gt;0"),0.1))/(IFERROR(SUM(Y1497:AG1497)/COUNTIF(Y1497:AG1497, "&gt;0"),0.1)),2)</f>
        <v>0.33852491829617787</v>
      </c>
      <c r="BB1497" s="21">
        <f>SUM(COUNTIF(AH1497:AP1497, "&gt;0"), COUNTIF(Y1497:AG1497, "&gt;0"))</f>
        <v>18</v>
      </c>
      <c r="BC1497" s="22">
        <f>$BQ$3*AZ1497/$BO$4</f>
        <v>7.5025125628140699E-3</v>
      </c>
      <c r="BD1497" s="22" t="str">
        <f>IF(AY1497&lt;BC1497,AY1497,"ns")</f>
        <v>ns</v>
      </c>
      <c r="BE1497" s="23" t="str">
        <f>IF(AND(BD1497&lt;0.01,ABS(BA1497)&gt;1.5,D1497&gt;2), IF(AND(BA1497&gt;0,COUNTIF(AH1497:AP1497,"&gt;0")&gt;7),"IRF4_interactor_Th17", (IF(AND(BA1497&lt;0,COUNTIF(Y1497:AG1497, "&gt;0")&gt;7), "background_significant", "ns"))), "ns")</f>
        <v>ns</v>
      </c>
      <c r="BF1497" s="24" t="str">
        <f>IF(OR(AX1497 ="IRF4_interactor_Treg", BE1497 ="IRF4_interactor_Th17"), LOG((AVERAGE(AH1497:AP1497)+0.1)/(AVERAGE(P1497:X1497)+0.1),2),"ns")</f>
        <v>ns</v>
      </c>
      <c r="BG1497" s="24">
        <f>IF(AND(AX1497="IRF4_interactor_Treg",BE1497="IRF4_interactor_Th17"),1,IF(AX1497="IRF4_interactor_Treg","IRF4_Treg",IF(BE1497="IRF4_interactor_Th17","IRF4_Th17",0)))</f>
        <v>0</v>
      </c>
      <c r="BH1497" s="25">
        <f>IFERROR(TTEST(AH1497:AP1497,P1497:X1497,2,1),IF(OR(COUNTIF(P1497:X1497,"&gt;0")&gt;7,COUNTIF(AH1497:AP1497,"&gt;0")&gt;7),0,9999))</f>
        <v>0.77654106071898032</v>
      </c>
      <c r="BI1497" s="25">
        <f>IF(BH1497=9999,$BS$5,RANK(BH1497,$BH$3:$BH$1993,1))</f>
        <v>1760</v>
      </c>
      <c r="BJ1497" s="25">
        <f>$BQ$3*BI1497/$BO$5</f>
        <v>8.8397790055248626E-3</v>
      </c>
      <c r="BK1497" s="25" t="str">
        <f>IF(BH1497&lt;BJ1497,BH1497,"ns")</f>
        <v>ns</v>
      </c>
      <c r="BL1497" s="26">
        <f>SUM(COUNTIF(P1497:X1497, "&gt;0"), COUNTIF(AH1497:AP1497, "&gt;0"))</f>
        <v>18</v>
      </c>
    </row>
    <row r="1498" spans="1:64">
      <c r="A1498" t="s">
        <v>6883</v>
      </c>
      <c r="B1498" t="s">
        <v>6884</v>
      </c>
      <c r="C1498">
        <v>7.1633199999999997E-4</v>
      </c>
      <c r="D1498">
        <v>15</v>
      </c>
      <c r="E1498">
        <v>15</v>
      </c>
      <c r="F1498">
        <v>0</v>
      </c>
      <c r="G1498">
        <v>225090</v>
      </c>
      <c r="H1498">
        <v>169883</v>
      </c>
      <c r="I1498">
        <v>230041</v>
      </c>
      <c r="J1498">
        <v>279745</v>
      </c>
      <c r="K1498">
        <v>296971</v>
      </c>
      <c r="L1498">
        <v>331477</v>
      </c>
      <c r="M1498">
        <v>158976</v>
      </c>
      <c r="N1498">
        <v>167523</v>
      </c>
      <c r="O1498">
        <v>179691</v>
      </c>
      <c r="P1498">
        <v>138092</v>
      </c>
      <c r="Q1498">
        <v>119539</v>
      </c>
      <c r="R1498">
        <v>121413</v>
      </c>
      <c r="S1498">
        <v>349510</v>
      </c>
      <c r="T1498">
        <v>384406</v>
      </c>
      <c r="U1498">
        <v>322826</v>
      </c>
      <c r="V1498">
        <v>175448</v>
      </c>
      <c r="W1498">
        <v>216447</v>
      </c>
      <c r="X1498">
        <v>206758</v>
      </c>
      <c r="Y1498">
        <v>347597</v>
      </c>
      <c r="Z1498">
        <v>340822</v>
      </c>
      <c r="AA1498">
        <v>326000</v>
      </c>
      <c r="AB1498">
        <v>319055</v>
      </c>
      <c r="AC1498">
        <v>320191</v>
      </c>
      <c r="AD1498">
        <v>334063</v>
      </c>
      <c r="AE1498">
        <v>124520</v>
      </c>
      <c r="AF1498">
        <v>188733</v>
      </c>
      <c r="AG1498">
        <v>193768</v>
      </c>
      <c r="AH1498">
        <v>436577</v>
      </c>
      <c r="AI1498">
        <v>461354</v>
      </c>
      <c r="AJ1498">
        <v>495532</v>
      </c>
      <c r="AK1498">
        <v>278802</v>
      </c>
      <c r="AL1498">
        <v>288641</v>
      </c>
      <c r="AM1498">
        <v>309983</v>
      </c>
      <c r="AN1498">
        <v>153982</v>
      </c>
      <c r="AO1498">
        <v>198828</v>
      </c>
      <c r="AP1498">
        <v>163231</v>
      </c>
      <c r="AR1498" s="16">
        <f>IFERROR(TTEST(G1498:O1498,P1498:X1498,2,1),IF(OR(COUNTIF(P1498:X1498,"&gt;0")&gt;7,COUNTIF(G1498:O1498,"&gt;0")&gt;7),0,9999))</f>
        <v>0.98142822096320037</v>
      </c>
      <c r="AS1498" s="16">
        <f>IF(AR1498=9999,$BO$3,RANK(AR1498,$AR$3:$AR$1993,1))</f>
        <v>1978</v>
      </c>
      <c r="AT1498" s="16">
        <f>LOG((IFERROR(SUM(P1498:X1498)/COUNTIF(P1498:X1498, "&gt;0"),0.1))/(IFERROR(SUM(G1498:O1498)/COUNTIF(G1498:O1498, "&gt;0"),0.1)),2)</f>
        <v>-3.5116217463265179E-3</v>
      </c>
      <c r="AU1498" s="17">
        <f>SUM(COUNTIF(P1498:X1498, "&gt;0"), COUNTIF(G1498:O1498, "&gt;0"))</f>
        <v>18</v>
      </c>
      <c r="AV1498" s="18">
        <f>$BQ$3*AS1498/$BO$3</f>
        <v>9.9496981891348101E-3</v>
      </c>
      <c r="AW1498" s="18" t="str">
        <f>IF(AR1498&lt;AV1498,AR1498,"ns")</f>
        <v>ns</v>
      </c>
      <c r="AX1498" s="19" t="str">
        <f>IF(AND(AW1498&lt;0.01,ABS(AT1498)&gt;1.5,D1498&gt;2), IF(AND(AT1498&gt;0,COUNTIF(P1498:X1498,"&gt;0")&gt;7),"IRF4_interactor_Treg", (IF(AND(AT1498&lt;0,COUNTIF(G1498:O1498, "&gt;0")&gt;7), "background_significant", "ns"))), "ns")</f>
        <v>ns</v>
      </c>
      <c r="AY1498" s="20">
        <f>IFERROR(TTEST(Y1498:AG1498,AH1498:AP1498,2,1),IF(OR(COUNTIF(AH1498:AP1498,"&gt;0")&gt;7,COUNTIF(Y1498:AG1498,"&gt;0")&gt;7),0,9999))</f>
        <v>0.23863534019494831</v>
      </c>
      <c r="AZ1498" s="20">
        <f>IF(AY1498=9999,$BO$4,RANK(AY1498,$AY$3:$AY$1993,1))</f>
        <v>1494</v>
      </c>
      <c r="BA1498" s="20">
        <f>LOG((IFERROR(SUM(AH1498:AP1498)/COUNTIF(AH1498:AP1498, "&gt;0"),0.1))/(IFERROR(SUM(Y1498:AG1498)/COUNTIF(Y1498:AG1498, "&gt;0"),0.1)),2)</f>
        <v>0.15978209496810231</v>
      </c>
      <c r="BB1498" s="21">
        <f>SUM(COUNTIF(AH1498:AP1498, "&gt;0"), COUNTIF(Y1498:AG1498, "&gt;0"))</f>
        <v>18</v>
      </c>
      <c r="BC1498" s="22">
        <f>$BQ$3*AZ1498/$BO$4</f>
        <v>7.5075376884422111E-3</v>
      </c>
      <c r="BD1498" s="22" t="str">
        <f>IF(AY1498&lt;BC1498,AY1498,"ns")</f>
        <v>ns</v>
      </c>
      <c r="BE1498" s="23" t="str">
        <f>IF(AND(BD1498&lt;0.01,ABS(BA1498)&gt;1.5,D1498&gt;2), IF(AND(BA1498&gt;0,COUNTIF(AH1498:AP1498,"&gt;0")&gt;7),"IRF4_interactor_Th17", (IF(AND(BA1498&lt;0,COUNTIF(Y1498:AG1498, "&gt;0")&gt;7), "background_significant", "ns"))), "ns")</f>
        <v>ns</v>
      </c>
      <c r="BF1498" s="24" t="str">
        <f>IF(OR(AX1498 ="IRF4_interactor_Treg", BE1498 ="IRF4_interactor_Th17"), LOG((AVERAGE(AH1498:AP1498)+0.1)/(AVERAGE(P1498:X1498)+0.1),2),"ns")</f>
        <v>ns</v>
      </c>
      <c r="BG1498" s="24">
        <f>IF(AND(AX1498="IRF4_interactor_Treg",BE1498="IRF4_interactor_Th17"),1,IF(AX1498="IRF4_interactor_Treg","IRF4_Treg",IF(BE1498="IRF4_interactor_Th17","IRF4_Th17",0)))</f>
        <v>0</v>
      </c>
      <c r="BH1498" s="25">
        <f>IFERROR(TTEST(AH1498:AP1498,P1498:X1498,2,1),IF(OR(COUNTIF(P1498:X1498,"&gt;0")&gt;7,COUNTIF(AH1498:AP1498,"&gt;0")&gt;7),0,9999))</f>
        <v>0.23133496906458945</v>
      </c>
      <c r="BI1498" s="25">
        <f>IF(BH1498=9999,$BS$5,RANK(BH1498,$BH$3:$BH$1993,1))</f>
        <v>1024</v>
      </c>
      <c r="BJ1498" s="25">
        <f>$BQ$3*BI1498/$BO$5</f>
        <v>5.1431441486690108E-3</v>
      </c>
      <c r="BK1498" s="25" t="str">
        <f>IF(BH1498&lt;BJ1498,BH1498,"ns")</f>
        <v>ns</v>
      </c>
      <c r="BL1498" s="26">
        <f>SUM(COUNTIF(P1498:X1498, "&gt;0"), COUNTIF(AH1498:AP1498, "&gt;0"))</f>
        <v>18</v>
      </c>
    </row>
    <row r="1499" spans="1:64">
      <c r="A1499" t="s">
        <v>6369</v>
      </c>
      <c r="B1499" t="s">
        <v>6370</v>
      </c>
      <c r="C1499">
        <v>7.1633199999999997E-4</v>
      </c>
      <c r="D1499">
        <v>5</v>
      </c>
      <c r="E1499">
        <v>5</v>
      </c>
      <c r="F1499">
        <v>0</v>
      </c>
      <c r="G1499">
        <v>348308</v>
      </c>
      <c r="H1499">
        <v>357232</v>
      </c>
      <c r="I1499">
        <v>379571</v>
      </c>
      <c r="J1499">
        <v>371702</v>
      </c>
      <c r="K1499">
        <v>392033</v>
      </c>
      <c r="L1499">
        <v>434874</v>
      </c>
      <c r="M1499">
        <v>332794</v>
      </c>
      <c r="N1499">
        <v>361590</v>
      </c>
      <c r="O1499">
        <v>365174</v>
      </c>
      <c r="P1499">
        <v>304797</v>
      </c>
      <c r="Q1499">
        <v>254195</v>
      </c>
      <c r="R1499">
        <v>307589</v>
      </c>
      <c r="S1499">
        <v>523629</v>
      </c>
      <c r="T1499">
        <v>556960</v>
      </c>
      <c r="U1499">
        <v>610519</v>
      </c>
      <c r="V1499">
        <v>427060</v>
      </c>
      <c r="W1499">
        <v>445280</v>
      </c>
      <c r="X1499">
        <v>469466</v>
      </c>
      <c r="Y1499">
        <v>710103</v>
      </c>
      <c r="Z1499">
        <v>695825</v>
      </c>
      <c r="AA1499">
        <v>790720</v>
      </c>
      <c r="AB1499">
        <v>459129</v>
      </c>
      <c r="AC1499">
        <v>485584</v>
      </c>
      <c r="AD1499">
        <v>544487</v>
      </c>
      <c r="AE1499">
        <v>193718</v>
      </c>
      <c r="AF1499">
        <v>280725</v>
      </c>
      <c r="AG1499">
        <v>227904</v>
      </c>
      <c r="AH1499">
        <v>537945</v>
      </c>
      <c r="AI1499">
        <v>534587</v>
      </c>
      <c r="AJ1499">
        <v>550474</v>
      </c>
      <c r="AK1499">
        <v>424479</v>
      </c>
      <c r="AL1499">
        <v>418772</v>
      </c>
      <c r="AM1499">
        <v>602715</v>
      </c>
      <c r="AN1499">
        <v>239535</v>
      </c>
      <c r="AO1499">
        <v>356912</v>
      </c>
      <c r="AP1499">
        <v>274546</v>
      </c>
      <c r="AR1499" s="16">
        <f>IFERROR(TTEST(G1499:O1499,P1499:X1499,2,1),IF(OR(COUNTIF(P1499:X1499,"&gt;0")&gt;7,COUNTIF(G1499:O1499,"&gt;0")&gt;7),0,9999))</f>
        <v>0.12071693455112371</v>
      </c>
      <c r="AS1499" s="16">
        <f>IF(AR1499=9999,$BO$3,RANK(AR1499,$AR$3:$AR$1993,1))</f>
        <v>1183</v>
      </c>
      <c r="AT1499" s="16">
        <f>LOG((IFERROR(SUM(P1499:X1499)/COUNTIF(P1499:X1499, "&gt;0"),0.1))/(IFERROR(SUM(G1499:O1499)/COUNTIF(G1499:O1499, "&gt;0"),0.1)),2)</f>
        <v>0.22202397855500328</v>
      </c>
      <c r="AU1499" s="17">
        <f>SUM(COUNTIF(P1499:X1499, "&gt;0"), COUNTIF(G1499:O1499, "&gt;0"))</f>
        <v>18</v>
      </c>
      <c r="AV1499" s="18">
        <f>$BQ$3*AS1499/$BO$3</f>
        <v>5.9507042253521131E-3</v>
      </c>
      <c r="AW1499" s="18" t="str">
        <f>IF(AR1499&lt;AV1499,AR1499,"ns")</f>
        <v>ns</v>
      </c>
      <c r="AX1499" s="19" t="str">
        <f>IF(AND(AW1499&lt;0.01,ABS(AT1499)&gt;1.5,D1499&gt;2), IF(AND(AT1499&gt;0,COUNTIF(P1499:X1499,"&gt;0")&gt;7),"IRF4_interactor_Treg", (IF(AND(AT1499&lt;0,COUNTIF(G1499:O1499, "&gt;0")&gt;7), "background_significant", "ns"))), "ns")</f>
        <v>ns</v>
      </c>
      <c r="AY1499" s="20">
        <f>IFERROR(TTEST(Y1499:AG1499,AH1499:AP1499,2,1),IF(OR(COUNTIF(AH1499:AP1499,"&gt;0")&gt;7,COUNTIF(Y1499:AG1499,"&gt;0")&gt;7),0,9999))</f>
        <v>0.23868941224464452</v>
      </c>
      <c r="AZ1499" s="20">
        <f>IF(AY1499=9999,$BO$4,RANK(AY1499,$AY$3:$AY$1993,1))</f>
        <v>1495</v>
      </c>
      <c r="BA1499" s="20">
        <f>LOG((IFERROR(SUM(AH1499:AP1499)/COUNTIF(AH1499:AP1499, "&gt;0"),0.1))/(IFERROR(SUM(Y1499:AG1499)/COUNTIF(Y1499:AG1499, "&gt;0"),0.1)),2)</f>
        <v>-0.15544482298408213</v>
      </c>
      <c r="BB1499" s="21">
        <f>SUM(COUNTIF(AH1499:AP1499, "&gt;0"), COUNTIF(Y1499:AG1499, "&gt;0"))</f>
        <v>18</v>
      </c>
      <c r="BC1499" s="22">
        <f>$BQ$3*AZ1499/$BO$4</f>
        <v>7.5125628140703523E-3</v>
      </c>
      <c r="BD1499" s="22" t="str">
        <f>IF(AY1499&lt;BC1499,AY1499,"ns")</f>
        <v>ns</v>
      </c>
      <c r="BE1499" s="23" t="str">
        <f>IF(AND(BD1499&lt;0.01,ABS(BA1499)&gt;1.5,D1499&gt;2), IF(AND(BA1499&gt;0,COUNTIF(AH1499:AP1499,"&gt;0")&gt;7),"IRF4_interactor_Th17", (IF(AND(BA1499&lt;0,COUNTIF(Y1499:AG1499, "&gt;0")&gt;7), "background_significant", "ns"))), "ns")</f>
        <v>ns</v>
      </c>
      <c r="BF1499" s="24" t="str">
        <f>IF(OR(AX1499 ="IRF4_interactor_Treg", BE1499 ="IRF4_interactor_Th17"), LOG((AVERAGE(AH1499:AP1499)+0.1)/(AVERAGE(P1499:X1499)+0.1),2),"ns")</f>
        <v>ns</v>
      </c>
      <c r="BG1499" s="24">
        <f>IF(AND(AX1499="IRF4_interactor_Treg",BE1499="IRF4_interactor_Th17"),1,IF(AX1499="IRF4_interactor_Treg","IRF4_Treg",IF(BE1499="IRF4_interactor_Th17","IRF4_Th17",0)))</f>
        <v>0</v>
      </c>
      <c r="BH1499" s="25">
        <f>IFERROR(TTEST(AH1499:AP1499,P1499:X1499,2,1),IF(OR(COUNTIF(P1499:X1499,"&gt;0")&gt;7,COUNTIF(AH1499:AP1499,"&gt;0")&gt;7),0,9999))</f>
        <v>0.94632803123171483</v>
      </c>
      <c r="BI1499" s="25">
        <f>IF(BH1499=9999,$BS$5,RANK(BH1499,$BH$3:$BH$1993,1))</f>
        <v>1940</v>
      </c>
      <c r="BJ1499" s="25">
        <f>$BQ$3*BI1499/$BO$5</f>
        <v>9.7438473129080883E-3</v>
      </c>
      <c r="BK1499" s="25" t="str">
        <f>IF(BH1499&lt;BJ1499,BH1499,"ns")</f>
        <v>ns</v>
      </c>
      <c r="BL1499" s="26">
        <f>SUM(COUNTIF(P1499:X1499, "&gt;0"), COUNTIF(AH1499:AP1499, "&gt;0"))</f>
        <v>18</v>
      </c>
    </row>
    <row r="1500" spans="1:64">
      <c r="A1500" t="s">
        <v>681</v>
      </c>
      <c r="B1500" t="s">
        <v>682</v>
      </c>
      <c r="C1500">
        <v>4.1625700000000002E-2</v>
      </c>
      <c r="D1500">
        <v>3</v>
      </c>
      <c r="E1500">
        <v>2</v>
      </c>
      <c r="F1500">
        <v>1</v>
      </c>
      <c r="G1500">
        <v>841732</v>
      </c>
      <c r="H1500">
        <v>752532</v>
      </c>
      <c r="I1500">
        <v>651409</v>
      </c>
      <c r="J1500">
        <v>638947</v>
      </c>
      <c r="K1500">
        <v>545695</v>
      </c>
      <c r="L1500">
        <v>633813</v>
      </c>
      <c r="M1500">
        <v>424878</v>
      </c>
      <c r="N1500">
        <v>368792</v>
      </c>
      <c r="O1500">
        <v>283474</v>
      </c>
      <c r="P1500">
        <v>552006</v>
      </c>
      <c r="Q1500">
        <v>421503</v>
      </c>
      <c r="R1500">
        <v>429188</v>
      </c>
      <c r="S1500">
        <v>723656</v>
      </c>
      <c r="T1500">
        <v>785922</v>
      </c>
      <c r="U1500">
        <v>662113</v>
      </c>
      <c r="V1500">
        <v>596107</v>
      </c>
      <c r="W1500">
        <v>556485</v>
      </c>
      <c r="X1500">
        <v>482686</v>
      </c>
      <c r="Y1500">
        <v>609807</v>
      </c>
      <c r="Z1500">
        <v>702983</v>
      </c>
      <c r="AA1500">
        <v>588310</v>
      </c>
      <c r="AB1500">
        <v>339089</v>
      </c>
      <c r="AC1500">
        <v>308460</v>
      </c>
      <c r="AD1500">
        <v>508075</v>
      </c>
      <c r="AE1500">
        <v>137256</v>
      </c>
      <c r="AF1500">
        <v>258221</v>
      </c>
      <c r="AG1500">
        <v>245452</v>
      </c>
      <c r="AH1500">
        <v>585561</v>
      </c>
      <c r="AI1500">
        <v>487190</v>
      </c>
      <c r="AJ1500">
        <v>639531</v>
      </c>
      <c r="AK1500">
        <v>679490</v>
      </c>
      <c r="AL1500">
        <v>638045</v>
      </c>
      <c r="AM1500">
        <v>496589</v>
      </c>
      <c r="AN1500">
        <v>315255</v>
      </c>
      <c r="AO1500">
        <v>346587</v>
      </c>
      <c r="AP1500">
        <v>200480</v>
      </c>
      <c r="AR1500" s="16">
        <f>IFERROR(TTEST(G1500:O1500,P1500:X1500,2,1),IF(OR(COUNTIF(P1500:X1500,"&gt;0")&gt;7,COUNTIF(G1500:O1500,"&gt;0")&gt;7),0,9999))</f>
        <v>0.92247952597871696</v>
      </c>
      <c r="AS1500" s="16">
        <f>IF(AR1500=9999,$BO$3,RANK(AR1500,$AR$3:$AR$1993,1))</f>
        <v>1938</v>
      </c>
      <c r="AT1500" s="16">
        <f>LOG((IFERROR(SUM(P1500:X1500)/COUNTIF(P1500:X1500, "&gt;0"),0.1))/(IFERROR(SUM(G1500:O1500)/COUNTIF(G1500:O1500, "&gt;0"),0.1)),2)</f>
        <v>1.9065541817078369E-2</v>
      </c>
      <c r="AU1500" s="17">
        <f>SUM(COUNTIF(P1500:X1500, "&gt;0"), COUNTIF(G1500:O1500, "&gt;0"))</f>
        <v>18</v>
      </c>
      <c r="AV1500" s="18">
        <f>$BQ$3*AS1500/$BO$3</f>
        <v>9.7484909456740446E-3</v>
      </c>
      <c r="AW1500" s="18" t="str">
        <f>IF(AR1500&lt;AV1500,AR1500,"ns")</f>
        <v>ns</v>
      </c>
      <c r="AX1500" s="19" t="str">
        <f>IF(AND(AW1500&lt;0.01,ABS(AT1500)&gt;1.5,D1500&gt;2), IF(AND(AT1500&gt;0,COUNTIF(P1500:X1500,"&gt;0")&gt;7),"IRF4_interactor_Treg", (IF(AND(AT1500&lt;0,COUNTIF(G1500:O1500, "&gt;0")&gt;7), "background_significant", "ns"))), "ns")</f>
        <v>ns</v>
      </c>
      <c r="AY1500" s="20">
        <f>IFERROR(TTEST(Y1500:AG1500,AH1500:AP1500,2,1),IF(OR(COUNTIF(AH1500:AP1500,"&gt;0")&gt;7,COUNTIF(Y1500:AG1500,"&gt;0")&gt;7),0,9999))</f>
        <v>0.23949560161209751</v>
      </c>
      <c r="AZ1500" s="20">
        <f>IF(AY1500=9999,$BO$4,RANK(AY1500,$AY$3:$AY$1993,1))</f>
        <v>1496</v>
      </c>
      <c r="BA1500" s="20">
        <f>LOG((IFERROR(SUM(AH1500:AP1500)/COUNTIF(AH1500:AP1500, "&gt;0"),0.1))/(IFERROR(SUM(Y1500:AG1500)/COUNTIF(Y1500:AG1500, "&gt;0"),0.1)),2)</f>
        <v>0.24719301530679574</v>
      </c>
      <c r="BB1500" s="21">
        <f>SUM(COUNTIF(AH1500:AP1500, "&gt;0"), COUNTIF(Y1500:AG1500, "&gt;0"))</f>
        <v>18</v>
      </c>
      <c r="BC1500" s="22">
        <f>$BQ$3*AZ1500/$BO$4</f>
        <v>7.5175879396984927E-3</v>
      </c>
      <c r="BD1500" s="22" t="str">
        <f>IF(AY1500&lt;BC1500,AY1500,"ns")</f>
        <v>ns</v>
      </c>
      <c r="BE1500" s="23" t="str">
        <f>IF(AND(BD1500&lt;0.01,ABS(BA1500)&gt;1.5,D1500&gt;2), IF(AND(BA1500&gt;0,COUNTIF(AH1500:AP1500,"&gt;0")&gt;7),"IRF4_interactor_Th17", (IF(AND(BA1500&lt;0,COUNTIF(Y1500:AG1500, "&gt;0")&gt;7), "background_significant", "ns"))), "ns")</f>
        <v>ns</v>
      </c>
      <c r="BF1500" s="24" t="str">
        <f>IF(OR(AX1500 ="IRF4_interactor_Treg", BE1500 ="IRF4_interactor_Th17"), LOG((AVERAGE(AH1500:AP1500)+0.1)/(AVERAGE(P1500:X1500)+0.1),2),"ns")</f>
        <v>ns</v>
      </c>
      <c r="BG1500" s="24">
        <f>IF(AND(AX1500="IRF4_interactor_Treg",BE1500="IRF4_interactor_Th17"),1,IF(AX1500="IRF4_interactor_Treg","IRF4_Treg",IF(BE1500="IRF4_interactor_Th17","IRF4_Th17",0)))</f>
        <v>0</v>
      </c>
      <c r="BH1500" s="25">
        <f>IFERROR(TTEST(AH1500:AP1500,P1500:X1500,2,1),IF(OR(COUNTIF(P1500:X1500,"&gt;0")&gt;7,COUNTIF(AH1500:AP1500,"&gt;0")&gt;7),0,9999))</f>
        <v>0.14414420582991805</v>
      </c>
      <c r="BI1500" s="25">
        <f>IF(BH1500=9999,$BS$5,RANK(BH1500,$BH$3:$BH$1993,1))</f>
        <v>795</v>
      </c>
      <c r="BJ1500" s="25">
        <f>$BQ$3*BI1500/$BO$5</f>
        <v>3.9929683576092421E-3</v>
      </c>
      <c r="BK1500" s="25" t="str">
        <f>IF(BH1500&lt;BJ1500,BH1500,"ns")</f>
        <v>ns</v>
      </c>
      <c r="BL1500" s="26">
        <f>SUM(COUNTIF(P1500:X1500, "&gt;0"), COUNTIF(AH1500:AP1500, "&gt;0"))</f>
        <v>18</v>
      </c>
    </row>
    <row r="1501" spans="1:64">
      <c r="A1501" t="s">
        <v>2145</v>
      </c>
      <c r="B1501" t="s">
        <v>2146</v>
      </c>
      <c r="C1501">
        <v>6.0860400000000002E-2</v>
      </c>
      <c r="D1501">
        <v>5</v>
      </c>
      <c r="E1501">
        <v>5</v>
      </c>
      <c r="F1501">
        <v>0</v>
      </c>
      <c r="G1501">
        <v>380893</v>
      </c>
      <c r="H1501">
        <v>304815</v>
      </c>
      <c r="I1501">
        <v>359384</v>
      </c>
      <c r="J1501">
        <v>72119.899999999994</v>
      </c>
      <c r="K1501">
        <v>84745.3</v>
      </c>
      <c r="L1501">
        <v>131733</v>
      </c>
      <c r="M1501">
        <v>43355.3</v>
      </c>
      <c r="N1501">
        <v>259903</v>
      </c>
      <c r="O1501">
        <v>39775.9</v>
      </c>
      <c r="P1501">
        <v>143897</v>
      </c>
      <c r="Q1501">
        <v>63059.9</v>
      </c>
      <c r="R1501">
        <v>67209.100000000006</v>
      </c>
      <c r="S1501">
        <v>105748</v>
      </c>
      <c r="T1501">
        <v>79227.5</v>
      </c>
      <c r="U1501">
        <v>0</v>
      </c>
      <c r="V1501">
        <v>144258</v>
      </c>
      <c r="W1501">
        <v>74055.899999999994</v>
      </c>
      <c r="X1501">
        <v>50871.199999999997</v>
      </c>
      <c r="Y1501">
        <v>125113</v>
      </c>
      <c r="Z1501">
        <v>69564.7</v>
      </c>
      <c r="AA1501">
        <v>55928.7</v>
      </c>
      <c r="AB1501">
        <v>122752</v>
      </c>
      <c r="AC1501">
        <v>83311.3</v>
      </c>
      <c r="AD1501">
        <v>129358</v>
      </c>
      <c r="AE1501">
        <v>79037.5</v>
      </c>
      <c r="AF1501">
        <v>75724.5</v>
      </c>
      <c r="AG1501">
        <v>73644.100000000006</v>
      </c>
      <c r="AH1501">
        <v>357269</v>
      </c>
      <c r="AI1501">
        <v>286456</v>
      </c>
      <c r="AJ1501">
        <v>373756</v>
      </c>
      <c r="AK1501">
        <v>0</v>
      </c>
      <c r="AL1501">
        <v>0</v>
      </c>
      <c r="AM1501">
        <v>0</v>
      </c>
      <c r="AN1501">
        <v>111111</v>
      </c>
      <c r="AO1501">
        <v>222381</v>
      </c>
      <c r="AP1501">
        <v>94479.2</v>
      </c>
      <c r="AR1501" s="16">
        <f>IFERROR(TTEST(G1501:O1501,P1501:X1501,2,1),IF(OR(COUNTIF(P1501:X1501,"&gt;0")&gt;7,COUNTIF(G1501:O1501,"&gt;0")&gt;7),0,9999))</f>
        <v>5.7897133994327041E-2</v>
      </c>
      <c r="AS1501" s="16">
        <f>IF(AR1501=9999,$BO$3,RANK(AR1501,$AR$3:$AR$1993,1))</f>
        <v>1012</v>
      </c>
      <c r="AT1501" s="16">
        <f>LOG((IFERROR(SUM(P1501:X1501)/COUNTIF(P1501:X1501, "&gt;0"),0.1))/(IFERROR(SUM(G1501:O1501)/COUNTIF(G1501:O1501, "&gt;0"),0.1)),2)</f>
        <v>-1.0330631324649275</v>
      </c>
      <c r="AU1501" s="17">
        <f>SUM(COUNTIF(P1501:X1501, "&gt;0"), COUNTIF(G1501:O1501, "&gt;0"))</f>
        <v>17</v>
      </c>
      <c r="AV1501" s="18">
        <f>$BQ$3*AS1501/$BO$3</f>
        <v>5.0905432595573447E-3</v>
      </c>
      <c r="AW1501" s="18" t="str">
        <f>IF(AR1501&lt;AV1501,AR1501,"ns")</f>
        <v>ns</v>
      </c>
      <c r="AX1501" s="19" t="str">
        <f>IF(AND(AW1501&lt;0.01,ABS(AT1501)&gt;1.5,D1501&gt;2), IF(AND(AT1501&gt;0,COUNTIF(P1501:X1501,"&gt;0")&gt;7),"IRF4_interactor_Treg", (IF(AND(AT1501&lt;0,COUNTIF(G1501:O1501, "&gt;0")&gt;7), "background_significant", "ns"))), "ns")</f>
        <v>ns</v>
      </c>
      <c r="AY1501" s="20">
        <f>IFERROR(TTEST(Y1501:AG1501,AH1501:AP1501,2,1),IF(OR(COUNTIF(AH1501:AP1501,"&gt;0")&gt;7,COUNTIF(Y1501:AG1501,"&gt;0")&gt;7),0,9999))</f>
        <v>0.23975578414876617</v>
      </c>
      <c r="AZ1501" s="20">
        <f>IF(AY1501=9999,$BO$4,RANK(AY1501,$AY$3:$AY$1993,1))</f>
        <v>1497</v>
      </c>
      <c r="BA1501" s="20">
        <f>LOG((IFERROR(SUM(AH1501:AP1501)/COUNTIF(AH1501:AP1501, "&gt;0"),0.1))/(IFERROR(SUM(Y1501:AG1501)/COUNTIF(Y1501:AG1501, "&gt;0"),0.1)),2)</f>
        <v>1.412614060122577</v>
      </c>
      <c r="BB1501" s="21">
        <f>SUM(COUNTIF(AH1501:AP1501, "&gt;0"), COUNTIF(Y1501:AG1501, "&gt;0"))</f>
        <v>15</v>
      </c>
      <c r="BC1501" s="22">
        <f>$BQ$3*AZ1501/$BO$4</f>
        <v>7.5226130653266339E-3</v>
      </c>
      <c r="BD1501" s="22" t="str">
        <f>IF(AY1501&lt;BC1501,AY1501,"ns")</f>
        <v>ns</v>
      </c>
      <c r="BE1501" s="23" t="str">
        <f>IF(AND(BD1501&lt;0.01,ABS(BA1501)&gt;1.5,D1501&gt;2), IF(AND(BA1501&gt;0,COUNTIF(AH1501:AP1501,"&gt;0")&gt;7),"IRF4_interactor_Th17", (IF(AND(BA1501&lt;0,COUNTIF(Y1501:AG1501, "&gt;0")&gt;7), "background_significant", "ns"))), "ns")</f>
        <v>ns</v>
      </c>
      <c r="BF1501" s="24" t="str">
        <f>IF(OR(AX1501 ="IRF4_interactor_Treg", BE1501 ="IRF4_interactor_Th17"), LOG((AVERAGE(AH1501:AP1501)+0.1)/(AVERAGE(P1501:X1501)+0.1),2),"ns")</f>
        <v>ns</v>
      </c>
      <c r="BG1501" s="24">
        <f>IF(AND(AX1501="IRF4_interactor_Treg",BE1501="IRF4_interactor_Th17"),1,IF(AX1501="IRF4_interactor_Treg","IRF4_Treg",IF(BE1501="IRF4_interactor_Th17","IRF4_Th17",0)))</f>
        <v>0</v>
      </c>
      <c r="BH1501" s="25">
        <f>IFERROR(TTEST(AH1501:AP1501,P1501:X1501,2,1),IF(OR(COUNTIF(P1501:X1501,"&gt;0")&gt;7,COUNTIF(AH1501:AP1501,"&gt;0")&gt;7),0,9999))</f>
        <v>0.14443294585801592</v>
      </c>
      <c r="BI1501" s="25">
        <f>IF(BH1501=9999,$BS$5,RANK(BH1501,$BH$3:$BH$1993,1))</f>
        <v>801</v>
      </c>
      <c r="BJ1501" s="25">
        <f>$BQ$3*BI1501/$BO$5</f>
        <v>4.0231039678553489E-3</v>
      </c>
      <c r="BK1501" s="25" t="str">
        <f>IF(BH1501&lt;BJ1501,BH1501,"ns")</f>
        <v>ns</v>
      </c>
      <c r="BL1501" s="26">
        <f>SUM(COUNTIF(P1501:X1501, "&gt;0"), COUNTIF(AH1501:AP1501, "&gt;0"))</f>
        <v>14</v>
      </c>
    </row>
    <row r="1502" spans="1:64">
      <c r="A1502" t="s">
        <v>643</v>
      </c>
      <c r="B1502" t="s">
        <v>644</v>
      </c>
      <c r="C1502">
        <v>1.3428799999999999E-2</v>
      </c>
      <c r="D1502">
        <v>4</v>
      </c>
      <c r="E1502">
        <v>4</v>
      </c>
      <c r="F1502">
        <v>0</v>
      </c>
      <c r="G1502">
        <v>741617</v>
      </c>
      <c r="H1502">
        <v>615922</v>
      </c>
      <c r="I1502">
        <v>652294</v>
      </c>
      <c r="J1502">
        <v>262551</v>
      </c>
      <c r="K1502">
        <v>214998</v>
      </c>
      <c r="L1502">
        <v>202806</v>
      </c>
      <c r="M1502">
        <v>224225</v>
      </c>
      <c r="N1502">
        <v>181705</v>
      </c>
      <c r="O1502">
        <v>212766</v>
      </c>
      <c r="P1502">
        <v>440432</v>
      </c>
      <c r="Q1502">
        <v>321948</v>
      </c>
      <c r="R1502">
        <v>322997</v>
      </c>
      <c r="S1502">
        <v>377547</v>
      </c>
      <c r="T1502">
        <v>346351</v>
      </c>
      <c r="U1502">
        <v>136018</v>
      </c>
      <c r="V1502">
        <v>456892</v>
      </c>
      <c r="W1502">
        <v>435651</v>
      </c>
      <c r="X1502">
        <v>322002</v>
      </c>
      <c r="Y1502">
        <v>419985</v>
      </c>
      <c r="Z1502">
        <v>340484</v>
      </c>
      <c r="AA1502">
        <v>238995</v>
      </c>
      <c r="AB1502">
        <v>492669</v>
      </c>
      <c r="AC1502">
        <v>367618</v>
      </c>
      <c r="AD1502">
        <v>396512</v>
      </c>
      <c r="AE1502">
        <v>143490</v>
      </c>
      <c r="AF1502">
        <v>310704</v>
      </c>
      <c r="AG1502">
        <v>328816</v>
      </c>
      <c r="AH1502">
        <v>846492</v>
      </c>
      <c r="AI1502">
        <v>765794</v>
      </c>
      <c r="AJ1502">
        <v>755223</v>
      </c>
      <c r="AK1502">
        <v>252337</v>
      </c>
      <c r="AL1502">
        <v>136088</v>
      </c>
      <c r="AM1502">
        <v>277719</v>
      </c>
      <c r="AN1502">
        <v>427917</v>
      </c>
      <c r="AO1502">
        <v>374548</v>
      </c>
      <c r="AP1502">
        <v>322145</v>
      </c>
      <c r="AR1502" s="16">
        <f>IFERROR(TTEST(G1502:O1502,P1502:X1502,2,1),IF(OR(COUNTIF(P1502:X1502,"&gt;0")&gt;7,COUNTIF(G1502:O1502,"&gt;0")&gt;7),0,9999))</f>
        <v>0.83906395849409066</v>
      </c>
      <c r="AS1502" s="16">
        <f>IF(AR1502=9999,$BO$3,RANK(AR1502,$AR$3:$AR$1993,1))</f>
        <v>1878</v>
      </c>
      <c r="AT1502" s="16">
        <f>LOG((IFERROR(SUM(P1502:X1502)/COUNTIF(P1502:X1502, "&gt;0"),0.1))/(IFERROR(SUM(G1502:O1502)/COUNTIF(G1502:O1502, "&gt;0"),0.1)),2)</f>
        <v>-6.6494120220962516E-2</v>
      </c>
      <c r="AU1502" s="17">
        <f>SUM(COUNTIF(P1502:X1502, "&gt;0"), COUNTIF(G1502:O1502, "&gt;0"))</f>
        <v>18</v>
      </c>
      <c r="AV1502" s="18">
        <f>$BQ$3*AS1502/$BO$3</f>
        <v>9.4466800804828971E-3</v>
      </c>
      <c r="AW1502" s="18" t="str">
        <f>IF(AR1502&lt;AV1502,AR1502,"ns")</f>
        <v>ns</v>
      </c>
      <c r="AX1502" s="19" t="str">
        <f>IF(AND(AW1502&lt;0.01,ABS(AT1502)&gt;1.5,D1502&gt;2), IF(AND(AT1502&gt;0,COUNTIF(P1502:X1502,"&gt;0")&gt;7),"IRF4_interactor_Treg", (IF(AND(AT1502&lt;0,COUNTIF(G1502:O1502, "&gt;0")&gt;7), "background_significant", "ns"))), "ns")</f>
        <v>ns</v>
      </c>
      <c r="AY1502" s="20">
        <f>IFERROR(TTEST(Y1502:AG1502,AH1502:AP1502,2,1),IF(OR(COUNTIF(AH1502:AP1502,"&gt;0")&gt;7,COUNTIF(Y1502:AG1502,"&gt;0")&gt;7),0,9999))</f>
        <v>0.24305551133563535</v>
      </c>
      <c r="AZ1502" s="20">
        <f>IF(AY1502=9999,$BO$4,RANK(AY1502,$AY$3:$AY$1993,1))</f>
        <v>1498</v>
      </c>
      <c r="BA1502" s="20">
        <f>LOG((IFERROR(SUM(AH1502:AP1502)/COUNTIF(AH1502:AP1502, "&gt;0"),0.1))/(IFERROR(SUM(Y1502:AG1502)/COUNTIF(Y1502:AG1502, "&gt;0"),0.1)),2)</f>
        <v>0.4522547385447247</v>
      </c>
      <c r="BB1502" s="21">
        <f>SUM(COUNTIF(AH1502:AP1502, "&gt;0"), COUNTIF(Y1502:AG1502, "&gt;0"))</f>
        <v>18</v>
      </c>
      <c r="BC1502" s="22">
        <f>$BQ$3*AZ1502/$BO$4</f>
        <v>7.5276381909547743E-3</v>
      </c>
      <c r="BD1502" s="22" t="str">
        <f>IF(AY1502&lt;BC1502,AY1502,"ns")</f>
        <v>ns</v>
      </c>
      <c r="BE1502" s="23" t="str">
        <f>IF(AND(BD1502&lt;0.01,ABS(BA1502)&gt;1.5,D1502&gt;2), IF(AND(BA1502&gt;0,COUNTIF(AH1502:AP1502,"&gt;0")&gt;7),"IRF4_interactor_Th17", (IF(AND(BA1502&lt;0,COUNTIF(Y1502:AG1502, "&gt;0")&gt;7), "background_significant", "ns"))), "ns")</f>
        <v>ns</v>
      </c>
      <c r="BF1502" s="24" t="str">
        <f>IF(OR(AX1502 ="IRF4_interactor_Treg", BE1502 ="IRF4_interactor_Th17"), LOG((AVERAGE(AH1502:AP1502)+0.1)/(AVERAGE(P1502:X1502)+0.1),2),"ns")</f>
        <v>ns</v>
      </c>
      <c r="BG1502" s="24">
        <f>IF(AND(AX1502="IRF4_interactor_Treg",BE1502="IRF4_interactor_Th17"),1,IF(AX1502="IRF4_interactor_Treg","IRF4_Treg",IF(BE1502="IRF4_interactor_Th17","IRF4_Th17",0)))</f>
        <v>0</v>
      </c>
      <c r="BH1502" s="25">
        <f>IFERROR(TTEST(AH1502:AP1502,P1502:X1502,2,1),IF(OR(COUNTIF(P1502:X1502,"&gt;0")&gt;7,COUNTIF(AH1502:AP1502,"&gt;0")&gt;7),0,9999))</f>
        <v>0.2290612446457079</v>
      </c>
      <c r="BI1502" s="25">
        <f>IF(BH1502=9999,$BS$5,RANK(BH1502,$BH$3:$BH$1993,1))</f>
        <v>1019</v>
      </c>
      <c r="BJ1502" s="25">
        <f>$BQ$3*BI1502/$BO$5</f>
        <v>5.1180311401305871E-3</v>
      </c>
      <c r="BK1502" s="25" t="str">
        <f>IF(BH1502&lt;BJ1502,BH1502,"ns")</f>
        <v>ns</v>
      </c>
      <c r="BL1502" s="26">
        <f>SUM(COUNTIF(P1502:X1502, "&gt;0"), COUNTIF(AH1502:AP1502, "&gt;0"))</f>
        <v>18</v>
      </c>
    </row>
    <row r="1503" spans="1:64">
      <c r="A1503" t="s">
        <v>5697</v>
      </c>
      <c r="B1503" t="s">
        <v>5698</v>
      </c>
      <c r="C1503">
        <v>7.1633199999999997E-4</v>
      </c>
      <c r="D1503">
        <v>4</v>
      </c>
      <c r="E1503">
        <v>4</v>
      </c>
      <c r="F1503">
        <v>0</v>
      </c>
      <c r="G1503">
        <v>573608</v>
      </c>
      <c r="H1503">
        <v>489936</v>
      </c>
      <c r="I1503">
        <v>636918</v>
      </c>
      <c r="J1503">
        <v>338072</v>
      </c>
      <c r="K1503">
        <v>388989</v>
      </c>
      <c r="L1503">
        <v>447150</v>
      </c>
      <c r="M1503">
        <v>232559</v>
      </c>
      <c r="N1503">
        <v>265967</v>
      </c>
      <c r="O1503">
        <v>323655</v>
      </c>
      <c r="P1503">
        <v>318424</v>
      </c>
      <c r="Q1503">
        <v>253397</v>
      </c>
      <c r="R1503">
        <v>329814</v>
      </c>
      <c r="S1503">
        <v>462948</v>
      </c>
      <c r="T1503">
        <v>449753</v>
      </c>
      <c r="U1503">
        <v>526871</v>
      </c>
      <c r="V1503">
        <v>233125</v>
      </c>
      <c r="W1503">
        <v>295845</v>
      </c>
      <c r="X1503">
        <v>322217</v>
      </c>
      <c r="Y1503">
        <v>673057</v>
      </c>
      <c r="Z1503">
        <v>602722</v>
      </c>
      <c r="AA1503">
        <v>756519</v>
      </c>
      <c r="AB1503">
        <v>417947</v>
      </c>
      <c r="AC1503">
        <v>472959</v>
      </c>
      <c r="AD1503">
        <v>550844</v>
      </c>
      <c r="AE1503">
        <v>322156</v>
      </c>
      <c r="AF1503">
        <v>405813</v>
      </c>
      <c r="AG1503">
        <v>427240</v>
      </c>
      <c r="AH1503">
        <v>576665</v>
      </c>
      <c r="AI1503">
        <v>603085</v>
      </c>
      <c r="AJ1503">
        <v>649219</v>
      </c>
      <c r="AK1503">
        <v>408608</v>
      </c>
      <c r="AL1503">
        <v>513653</v>
      </c>
      <c r="AM1503">
        <v>582754</v>
      </c>
      <c r="AN1503">
        <v>301810</v>
      </c>
      <c r="AO1503">
        <v>407104</v>
      </c>
      <c r="AP1503">
        <v>392981</v>
      </c>
      <c r="AR1503" s="16">
        <f>IFERROR(TTEST(G1503:O1503,P1503:X1503,2,1),IF(OR(COUNTIF(P1503:X1503,"&gt;0")&gt;7,COUNTIF(G1503:O1503,"&gt;0")&gt;7),0,9999))</f>
        <v>0.33359366164426413</v>
      </c>
      <c r="AS1503" s="16">
        <f>IF(AR1503=9999,$BO$3,RANK(AR1503,$AR$3:$AR$1993,1))</f>
        <v>1473</v>
      </c>
      <c r="AT1503" s="16">
        <f>LOG((IFERROR(SUM(P1503:X1503)/COUNTIF(P1503:X1503, "&gt;0"),0.1))/(IFERROR(SUM(G1503:O1503)/COUNTIF(G1503:O1503, "&gt;0"),0.1)),2)</f>
        <v>-0.21165935064810609</v>
      </c>
      <c r="AU1503" s="17">
        <f>SUM(COUNTIF(P1503:X1503, "&gt;0"), COUNTIF(G1503:O1503, "&gt;0"))</f>
        <v>18</v>
      </c>
      <c r="AV1503" s="18">
        <f>$BQ$3*AS1503/$BO$3</f>
        <v>7.409456740442656E-3</v>
      </c>
      <c r="AW1503" s="18" t="str">
        <f>IF(AR1503&lt;AV1503,AR1503,"ns")</f>
        <v>ns</v>
      </c>
      <c r="AX1503" s="19" t="str">
        <f>IF(AND(AW1503&lt;0.01,ABS(AT1503)&gt;1.5,D1503&gt;2), IF(AND(AT1503&gt;0,COUNTIF(P1503:X1503,"&gt;0")&gt;7),"IRF4_interactor_Treg", (IF(AND(AT1503&lt;0,COUNTIF(G1503:O1503, "&gt;0")&gt;7), "background_significant", "ns"))), "ns")</f>
        <v>ns</v>
      </c>
      <c r="AY1503" s="20">
        <f>IFERROR(TTEST(Y1503:AG1503,AH1503:AP1503,2,1),IF(OR(COUNTIF(AH1503:AP1503,"&gt;0")&gt;7,COUNTIF(Y1503:AG1503,"&gt;0")&gt;7),0,9999))</f>
        <v>0.24383263048884099</v>
      </c>
      <c r="AZ1503" s="20">
        <f>IF(AY1503=9999,$BO$4,RANK(AY1503,$AY$3:$AY$1993,1))</f>
        <v>1499</v>
      </c>
      <c r="BA1503" s="20">
        <f>LOG((IFERROR(SUM(AH1503:AP1503)/COUNTIF(AH1503:AP1503, "&gt;0"),0.1))/(IFERROR(SUM(Y1503:AG1503)/COUNTIF(Y1503:AG1503, "&gt;0"),0.1)),2)</f>
        <v>-6.1560645365442708E-2</v>
      </c>
      <c r="BB1503" s="21">
        <f>SUM(COUNTIF(AH1503:AP1503, "&gt;0"), COUNTIF(Y1503:AG1503, "&gt;0"))</f>
        <v>18</v>
      </c>
      <c r="BC1503" s="22">
        <f>$BQ$3*AZ1503/$BO$4</f>
        <v>7.5326633165829146E-3</v>
      </c>
      <c r="BD1503" s="22" t="str">
        <f>IF(AY1503&lt;BC1503,AY1503,"ns")</f>
        <v>ns</v>
      </c>
      <c r="BE1503" s="23" t="str">
        <f>IF(AND(BD1503&lt;0.01,ABS(BA1503)&gt;1.5,D1503&gt;2), IF(AND(BA1503&gt;0,COUNTIF(AH1503:AP1503,"&gt;0")&gt;7),"IRF4_interactor_Th17", (IF(AND(BA1503&lt;0,COUNTIF(Y1503:AG1503, "&gt;0")&gt;7), "background_significant", "ns"))), "ns")</f>
        <v>ns</v>
      </c>
      <c r="BF1503" s="24" t="str">
        <f>IF(OR(AX1503 ="IRF4_interactor_Treg", BE1503 ="IRF4_interactor_Th17"), LOG((AVERAGE(AH1503:AP1503)+0.1)/(AVERAGE(P1503:X1503)+0.1),2),"ns")</f>
        <v>ns</v>
      </c>
      <c r="BG1503" s="24">
        <f>IF(AND(AX1503="IRF4_interactor_Treg",BE1503="IRF4_interactor_Th17"),1,IF(AX1503="IRF4_interactor_Treg","IRF4_Treg",IF(BE1503="IRF4_interactor_Th17","IRF4_Th17",0)))</f>
        <v>0</v>
      </c>
      <c r="BH1503" s="25">
        <f>IFERROR(TTEST(AH1503:AP1503,P1503:X1503,2,1),IF(OR(COUNTIF(P1503:X1503,"&gt;0")&gt;7,COUNTIF(AH1503:AP1503,"&gt;0")&gt;7),0,9999))</f>
        <v>1.67482431922336E-2</v>
      </c>
      <c r="BI1503" s="25">
        <f>IF(BH1503=9999,$BS$5,RANK(BH1503,$BH$3:$BH$1993,1))</f>
        <v>272</v>
      </c>
      <c r="BJ1503" s="25">
        <f>$BQ$3*BI1503/$BO$5</f>
        <v>1.366147664490206E-3</v>
      </c>
      <c r="BK1503" s="25" t="str">
        <f>IF(BH1503&lt;BJ1503,BH1503,"ns")</f>
        <v>ns</v>
      </c>
      <c r="BL1503" s="26">
        <f>SUM(COUNTIF(P1503:X1503, "&gt;0"), COUNTIF(AH1503:AP1503, "&gt;0"))</f>
        <v>18</v>
      </c>
    </row>
    <row r="1504" spans="1:64">
      <c r="A1504" t="s">
        <v>5673</v>
      </c>
      <c r="B1504" t="s">
        <v>5674</v>
      </c>
      <c r="C1504">
        <v>7.1633199999999997E-4</v>
      </c>
      <c r="D1504">
        <v>4</v>
      </c>
      <c r="E1504">
        <v>4</v>
      </c>
      <c r="F1504">
        <v>0</v>
      </c>
      <c r="G1504">
        <v>2233290</v>
      </c>
      <c r="H1504">
        <v>2021890</v>
      </c>
      <c r="I1504">
        <v>2091060</v>
      </c>
      <c r="J1504">
        <v>2774770</v>
      </c>
      <c r="K1504">
        <v>2774990</v>
      </c>
      <c r="L1504">
        <v>3000440</v>
      </c>
      <c r="M1504">
        <v>1657610</v>
      </c>
      <c r="N1504">
        <v>1854430</v>
      </c>
      <c r="O1504">
        <v>2058100</v>
      </c>
      <c r="P1504">
        <v>1562600</v>
      </c>
      <c r="Q1504">
        <v>1510160</v>
      </c>
      <c r="R1504">
        <v>1389330</v>
      </c>
      <c r="S1504">
        <v>3071720</v>
      </c>
      <c r="T1504">
        <v>3276100</v>
      </c>
      <c r="U1504">
        <v>2710850</v>
      </c>
      <c r="V1504">
        <v>1825400</v>
      </c>
      <c r="W1504">
        <v>2170270</v>
      </c>
      <c r="X1504">
        <v>2096810</v>
      </c>
      <c r="Y1504">
        <v>2685980</v>
      </c>
      <c r="Z1504">
        <v>2853040</v>
      </c>
      <c r="AA1504">
        <v>3005760</v>
      </c>
      <c r="AB1504">
        <v>2052810</v>
      </c>
      <c r="AC1504">
        <v>2202010</v>
      </c>
      <c r="AD1504">
        <v>2434850</v>
      </c>
      <c r="AE1504">
        <v>809541</v>
      </c>
      <c r="AF1504">
        <v>1159460</v>
      </c>
      <c r="AG1504">
        <v>1261570</v>
      </c>
      <c r="AH1504">
        <v>2286680</v>
      </c>
      <c r="AI1504">
        <v>2487040</v>
      </c>
      <c r="AJ1504">
        <v>2577340</v>
      </c>
      <c r="AK1504">
        <v>2018000</v>
      </c>
      <c r="AL1504">
        <v>2254490</v>
      </c>
      <c r="AM1504">
        <v>1180130</v>
      </c>
      <c r="AN1504">
        <v>1041720</v>
      </c>
      <c r="AO1504">
        <v>1596240</v>
      </c>
      <c r="AP1504">
        <v>1171640</v>
      </c>
      <c r="AR1504" s="16">
        <f>IFERROR(TTEST(G1504:O1504,P1504:X1504,2,1),IF(OR(COUNTIF(P1504:X1504,"&gt;0")&gt;7,COUNTIF(G1504:O1504,"&gt;0")&gt;7),0,9999))</f>
        <v>0.55156718073228062</v>
      </c>
      <c r="AS1504" s="16">
        <f>IF(AR1504=9999,$BO$3,RANK(AR1504,$AR$3:$AR$1993,1))</f>
        <v>1665</v>
      </c>
      <c r="AT1504" s="16">
        <f>LOG((IFERROR(SUM(P1504:X1504)/COUNTIF(P1504:X1504, "&gt;0"),0.1))/(IFERROR(SUM(G1504:O1504)/COUNTIF(G1504:O1504, "&gt;0"),0.1)),2)</f>
        <v>-6.1442165180125768E-2</v>
      </c>
      <c r="AU1504" s="17">
        <f>SUM(COUNTIF(P1504:X1504, "&gt;0"), COUNTIF(G1504:O1504, "&gt;0"))</f>
        <v>18</v>
      </c>
      <c r="AV1504" s="18">
        <f>$BQ$3*AS1504/$BO$3</f>
        <v>8.375251509054325E-3</v>
      </c>
      <c r="AW1504" s="18" t="str">
        <f>IF(AR1504&lt;AV1504,AR1504,"ns")</f>
        <v>ns</v>
      </c>
      <c r="AX1504" s="19" t="str">
        <f>IF(AND(AW1504&lt;0.01,ABS(AT1504)&gt;1.5,D1504&gt;2), IF(AND(AT1504&gt;0,COUNTIF(P1504:X1504,"&gt;0")&gt;7),"IRF4_interactor_Treg", (IF(AND(AT1504&lt;0,COUNTIF(G1504:O1504, "&gt;0")&gt;7), "background_significant", "ns"))), "ns")</f>
        <v>ns</v>
      </c>
      <c r="AY1504" s="20">
        <f>IFERROR(TTEST(Y1504:AG1504,AH1504:AP1504,2,1),IF(OR(COUNTIF(AH1504:AP1504,"&gt;0")&gt;7,COUNTIF(Y1504:AG1504,"&gt;0")&gt;7),0,9999))</f>
        <v>0.2439841902851575</v>
      </c>
      <c r="AZ1504" s="20">
        <f>IF(AY1504=9999,$BO$4,RANK(AY1504,$AY$3:$AY$1993,1))</f>
        <v>1500</v>
      </c>
      <c r="BA1504" s="20">
        <f>LOG((IFERROR(SUM(AH1504:AP1504)/COUNTIF(AH1504:AP1504, "&gt;0"),0.1))/(IFERROR(SUM(Y1504:AG1504)/COUNTIF(Y1504:AG1504, "&gt;0"),0.1)),2)</f>
        <v>-0.15245796711198994</v>
      </c>
      <c r="BB1504" s="21">
        <f>SUM(COUNTIF(AH1504:AP1504, "&gt;0"), COUNTIF(Y1504:AG1504, "&gt;0"))</f>
        <v>18</v>
      </c>
      <c r="BC1504" s="22">
        <f>$BQ$3*AZ1504/$BO$4</f>
        <v>7.537688442211055E-3</v>
      </c>
      <c r="BD1504" s="22" t="str">
        <f>IF(AY1504&lt;BC1504,AY1504,"ns")</f>
        <v>ns</v>
      </c>
      <c r="BE1504" s="23" t="str">
        <f>IF(AND(BD1504&lt;0.01,ABS(BA1504)&gt;1.5,D1504&gt;2), IF(AND(BA1504&gt;0,COUNTIF(AH1504:AP1504,"&gt;0")&gt;7),"IRF4_interactor_Th17", (IF(AND(BA1504&lt;0,COUNTIF(Y1504:AG1504, "&gt;0")&gt;7), "background_significant", "ns"))), "ns")</f>
        <v>ns</v>
      </c>
      <c r="BF1504" s="24" t="str">
        <f>IF(OR(AX1504 ="IRF4_interactor_Treg", BE1504 ="IRF4_interactor_Th17"), LOG((AVERAGE(AH1504:AP1504)+0.1)/(AVERAGE(P1504:X1504)+0.1),2),"ns")</f>
        <v>ns</v>
      </c>
      <c r="BG1504" s="24">
        <f>IF(AND(AX1504="IRF4_interactor_Treg",BE1504="IRF4_interactor_Th17"),1,IF(AX1504="IRF4_interactor_Treg","IRF4_Treg",IF(BE1504="IRF4_interactor_Th17","IRF4_Th17",0)))</f>
        <v>0</v>
      </c>
      <c r="BH1504" s="25">
        <f>IFERROR(TTEST(AH1504:AP1504,P1504:X1504,2,1),IF(OR(COUNTIF(P1504:X1504,"&gt;0")&gt;7,COUNTIF(AH1504:AP1504,"&gt;0")&gt;7),0,9999))</f>
        <v>0.35185017396636814</v>
      </c>
      <c r="BI1504" s="25">
        <f>IF(BH1504=9999,$BS$5,RANK(BH1504,$BH$3:$BH$1993,1))</f>
        <v>1247</v>
      </c>
      <c r="BJ1504" s="25">
        <f>$BQ$3*BI1504/$BO$5</f>
        <v>6.2631843294826727E-3</v>
      </c>
      <c r="BK1504" s="25" t="str">
        <f>IF(BH1504&lt;BJ1504,BH1504,"ns")</f>
        <v>ns</v>
      </c>
      <c r="BL1504" s="26">
        <f>SUM(COUNTIF(P1504:X1504, "&gt;0"), COUNTIF(AH1504:AP1504, "&gt;0"))</f>
        <v>18</v>
      </c>
    </row>
    <row r="1505" spans="1:64">
      <c r="A1505" t="s">
        <v>4339</v>
      </c>
      <c r="B1505" t="s">
        <v>4340</v>
      </c>
      <c r="C1505">
        <v>1.0476699999999999E-3</v>
      </c>
      <c r="D1505">
        <v>4</v>
      </c>
      <c r="E1505">
        <v>4</v>
      </c>
      <c r="F1505">
        <v>0</v>
      </c>
      <c r="G1505">
        <v>572592</v>
      </c>
      <c r="H1505">
        <v>529703</v>
      </c>
      <c r="I1505">
        <v>627256</v>
      </c>
      <c r="J1505">
        <v>298865</v>
      </c>
      <c r="K1505">
        <v>270767</v>
      </c>
      <c r="L1505">
        <v>302627</v>
      </c>
      <c r="M1505">
        <v>214930</v>
      </c>
      <c r="N1505">
        <v>240456</v>
      </c>
      <c r="O1505">
        <v>328967</v>
      </c>
      <c r="P1505">
        <v>346953</v>
      </c>
      <c r="Q1505">
        <v>247837</v>
      </c>
      <c r="R1505">
        <v>316880</v>
      </c>
      <c r="S1505">
        <v>422268</v>
      </c>
      <c r="T1505">
        <v>393529</v>
      </c>
      <c r="U1505">
        <v>237391</v>
      </c>
      <c r="V1505">
        <v>324008</v>
      </c>
      <c r="W1505">
        <v>372570</v>
      </c>
      <c r="X1505">
        <v>294894</v>
      </c>
      <c r="Y1505">
        <v>853649</v>
      </c>
      <c r="Z1505">
        <v>785630</v>
      </c>
      <c r="AA1505">
        <v>701785</v>
      </c>
      <c r="AB1505">
        <v>437038</v>
      </c>
      <c r="AC1505">
        <v>424093</v>
      </c>
      <c r="AD1505">
        <v>486143</v>
      </c>
      <c r="AE1505">
        <v>188994</v>
      </c>
      <c r="AF1505">
        <v>319595</v>
      </c>
      <c r="AG1505">
        <v>338275</v>
      </c>
      <c r="AH1505">
        <v>570335</v>
      </c>
      <c r="AI1505">
        <v>543634</v>
      </c>
      <c r="AJ1505">
        <v>639818</v>
      </c>
      <c r="AK1505">
        <v>307193</v>
      </c>
      <c r="AL1505">
        <v>238277</v>
      </c>
      <c r="AM1505">
        <v>492249</v>
      </c>
      <c r="AN1505">
        <v>355396</v>
      </c>
      <c r="AO1505">
        <v>447765</v>
      </c>
      <c r="AP1505">
        <v>345606</v>
      </c>
      <c r="AR1505" s="16">
        <f>IFERROR(TTEST(G1505:O1505,P1505:X1505,2,1),IF(OR(COUNTIF(P1505:X1505,"&gt;0")&gt;7,COUNTIF(G1505:O1505,"&gt;0")&gt;7),0,9999))</f>
        <v>0.45888585921090075</v>
      </c>
      <c r="AS1505" s="16">
        <f>IF(AR1505=9999,$BO$3,RANK(AR1505,$AR$3:$AR$1993,1))</f>
        <v>1595</v>
      </c>
      <c r="AT1505" s="16">
        <f>LOG((IFERROR(SUM(P1505:X1505)/COUNTIF(P1505:X1505, "&gt;0"),0.1))/(IFERROR(SUM(G1505:O1505)/COUNTIF(G1505:O1505, "&gt;0"),0.1)),2)</f>
        <v>-0.19584410288937396</v>
      </c>
      <c r="AU1505" s="17">
        <f>SUM(COUNTIF(P1505:X1505, "&gt;0"), COUNTIF(G1505:O1505, "&gt;0"))</f>
        <v>18</v>
      </c>
      <c r="AV1505" s="18">
        <f>$BQ$3*AS1505/$BO$3</f>
        <v>8.0231388329979891E-3</v>
      </c>
      <c r="AW1505" s="18" t="str">
        <f>IF(AR1505&lt;AV1505,AR1505,"ns")</f>
        <v>ns</v>
      </c>
      <c r="AX1505" s="19" t="str">
        <f>IF(AND(AW1505&lt;0.01,ABS(AT1505)&gt;1.5,D1505&gt;2), IF(AND(AT1505&gt;0,COUNTIF(P1505:X1505,"&gt;0")&gt;7),"IRF4_interactor_Treg", (IF(AND(AT1505&lt;0,COUNTIF(G1505:O1505, "&gt;0")&gt;7), "background_significant", "ns"))), "ns")</f>
        <v>ns</v>
      </c>
      <c r="AY1505" s="20">
        <f>IFERROR(TTEST(Y1505:AG1505,AH1505:AP1505,2,1),IF(OR(COUNTIF(AH1505:AP1505,"&gt;0")&gt;7,COUNTIF(Y1505:AG1505,"&gt;0")&gt;7),0,9999))</f>
        <v>0.24401603012885434</v>
      </c>
      <c r="AZ1505" s="20">
        <f>IF(AY1505=9999,$BO$4,RANK(AY1505,$AY$3:$AY$1993,1))</f>
        <v>1501</v>
      </c>
      <c r="BA1505" s="20">
        <f>LOG((IFERROR(SUM(AH1505:AP1505)/COUNTIF(AH1505:AP1505, "&gt;0"),0.1))/(IFERROR(SUM(Y1505:AG1505)/COUNTIF(Y1505:AG1505, "&gt;0"),0.1)),2)</f>
        <v>-0.20287122088500562</v>
      </c>
      <c r="BB1505" s="21">
        <f>SUM(COUNTIF(AH1505:AP1505, "&gt;0"), COUNTIF(Y1505:AG1505, "&gt;0"))</f>
        <v>18</v>
      </c>
      <c r="BC1505" s="22">
        <f>$BQ$3*AZ1505/$BO$4</f>
        <v>7.5427135678391962E-3</v>
      </c>
      <c r="BD1505" s="22" t="str">
        <f>IF(AY1505&lt;BC1505,AY1505,"ns")</f>
        <v>ns</v>
      </c>
      <c r="BE1505" s="23" t="str">
        <f>IF(AND(BD1505&lt;0.01,ABS(BA1505)&gt;1.5,D1505&gt;2), IF(AND(BA1505&gt;0,COUNTIF(AH1505:AP1505,"&gt;0")&gt;7),"IRF4_interactor_Th17", (IF(AND(BA1505&lt;0,COUNTIF(Y1505:AG1505, "&gt;0")&gt;7), "background_significant", "ns"))), "ns")</f>
        <v>ns</v>
      </c>
      <c r="BF1505" s="24" t="str">
        <f>IF(OR(AX1505 ="IRF4_interactor_Treg", BE1505 ="IRF4_interactor_Th17"), LOG((AVERAGE(AH1505:AP1505)+0.1)/(AVERAGE(P1505:X1505)+0.1),2),"ns")</f>
        <v>ns</v>
      </c>
      <c r="BG1505" s="24">
        <f>IF(AND(AX1505="IRF4_interactor_Treg",BE1505="IRF4_interactor_Th17"),1,IF(AX1505="IRF4_interactor_Treg","IRF4_Treg",IF(BE1505="IRF4_interactor_Th17","IRF4_Th17",0)))</f>
        <v>0</v>
      </c>
      <c r="BH1505" s="25">
        <f>IFERROR(TTEST(AH1505:AP1505,P1505:X1505,2,1),IF(OR(COUNTIF(P1505:X1505,"&gt;0")&gt;7,COUNTIF(AH1505:AP1505,"&gt;0")&gt;7),0,9999))</f>
        <v>9.8134735167520235E-2</v>
      </c>
      <c r="BI1505" s="25">
        <f>IF(BH1505=9999,$BS$5,RANK(BH1505,$BH$3:$BH$1993,1))</f>
        <v>658</v>
      </c>
      <c r="BJ1505" s="25">
        <f>$BQ$3*BI1505/$BO$5</f>
        <v>3.3048719236564539E-3</v>
      </c>
      <c r="BK1505" s="25" t="str">
        <f>IF(BH1505&lt;BJ1505,BH1505,"ns")</f>
        <v>ns</v>
      </c>
      <c r="BL1505" s="26">
        <f>SUM(COUNTIF(P1505:X1505, "&gt;0"), COUNTIF(AH1505:AP1505, "&gt;0"))</f>
        <v>18</v>
      </c>
    </row>
    <row r="1506" spans="1:64">
      <c r="A1506" t="s">
        <v>4161</v>
      </c>
      <c r="B1506" t="s">
        <v>4162</v>
      </c>
      <c r="C1506">
        <v>7.1633199999999997E-4</v>
      </c>
      <c r="D1506">
        <v>25</v>
      </c>
      <c r="E1506">
        <v>25</v>
      </c>
      <c r="F1506">
        <v>0</v>
      </c>
      <c r="G1506">
        <v>5119190</v>
      </c>
      <c r="H1506">
        <v>5125590</v>
      </c>
      <c r="I1506">
        <v>5576520</v>
      </c>
      <c r="J1506">
        <v>6479000</v>
      </c>
      <c r="K1506">
        <v>6238530</v>
      </c>
      <c r="L1506">
        <v>6654320</v>
      </c>
      <c r="M1506">
        <v>3114110</v>
      </c>
      <c r="N1506">
        <v>3057470</v>
      </c>
      <c r="O1506">
        <v>3293180</v>
      </c>
      <c r="P1506">
        <v>2708820</v>
      </c>
      <c r="Q1506">
        <v>2500500</v>
      </c>
      <c r="R1506">
        <v>2698430</v>
      </c>
      <c r="S1506">
        <v>7576410</v>
      </c>
      <c r="T1506">
        <v>7549570</v>
      </c>
      <c r="U1506">
        <v>7353320</v>
      </c>
      <c r="V1506">
        <v>3693160</v>
      </c>
      <c r="W1506">
        <v>4110300</v>
      </c>
      <c r="X1506">
        <v>4012060</v>
      </c>
      <c r="Y1506">
        <v>8284230</v>
      </c>
      <c r="Z1506">
        <v>7642750</v>
      </c>
      <c r="AA1506">
        <v>8051890</v>
      </c>
      <c r="AB1506">
        <v>6600170</v>
      </c>
      <c r="AC1506">
        <v>7044510</v>
      </c>
      <c r="AD1506">
        <v>7267910</v>
      </c>
      <c r="AE1506">
        <v>3292710</v>
      </c>
      <c r="AF1506">
        <v>4312360</v>
      </c>
      <c r="AG1506">
        <v>4300360</v>
      </c>
      <c r="AH1506">
        <v>8425320</v>
      </c>
      <c r="AI1506">
        <v>8457460</v>
      </c>
      <c r="AJ1506">
        <v>9054290</v>
      </c>
      <c r="AK1506">
        <v>4034170</v>
      </c>
      <c r="AL1506">
        <v>4854530</v>
      </c>
      <c r="AM1506">
        <v>5844750</v>
      </c>
      <c r="AN1506">
        <v>3484630</v>
      </c>
      <c r="AO1506">
        <v>4399220</v>
      </c>
      <c r="AP1506">
        <v>3430250</v>
      </c>
      <c r="AR1506" s="16">
        <f>IFERROR(TTEST(G1506:O1506,P1506:X1506,2,1),IF(OR(COUNTIF(P1506:X1506,"&gt;0")&gt;7,COUNTIF(G1506:O1506,"&gt;0")&gt;7),0,9999))</f>
        <v>0.65999553511712317</v>
      </c>
      <c r="AS1506" s="16">
        <f>IF(AR1506=9999,$BO$3,RANK(AR1506,$AR$3:$AR$1993,1))</f>
        <v>1750</v>
      </c>
      <c r="AT1506" s="16">
        <f>LOG((IFERROR(SUM(P1506:X1506)/COUNTIF(P1506:X1506, "&gt;0"),0.1))/(IFERROR(SUM(G1506:O1506)/COUNTIF(G1506:O1506, "&gt;0"),0.1)),2)</f>
        <v>-8.1584877226462987E-2</v>
      </c>
      <c r="AU1506" s="17">
        <f>SUM(COUNTIF(P1506:X1506, "&gt;0"), COUNTIF(G1506:O1506, "&gt;0"))</f>
        <v>18</v>
      </c>
      <c r="AV1506" s="18">
        <f>$BQ$3*AS1506/$BO$3</f>
        <v>8.8028169014084511E-3</v>
      </c>
      <c r="AW1506" s="18" t="str">
        <f>IF(AR1506&lt;AV1506,AR1506,"ns")</f>
        <v>ns</v>
      </c>
      <c r="AX1506" s="19" t="str">
        <f>IF(AND(AW1506&lt;0.01,ABS(AT1506)&gt;1.5,D1506&gt;2), IF(AND(AT1506&gt;0,COUNTIF(P1506:X1506,"&gt;0")&gt;7),"IRF4_interactor_Treg", (IF(AND(AT1506&lt;0,COUNTIF(G1506:O1506, "&gt;0")&gt;7), "background_significant", "ns"))), "ns")</f>
        <v>ns</v>
      </c>
      <c r="AY1506" s="20">
        <f>IFERROR(TTEST(Y1506:AG1506,AH1506:AP1506,2,1),IF(OR(COUNTIF(AH1506:AP1506,"&gt;0")&gt;7,COUNTIF(Y1506:AG1506,"&gt;0")&gt;7),0,9999))</f>
        <v>0.24905316694354918</v>
      </c>
      <c r="AZ1506" s="20">
        <f>IF(AY1506=9999,$BO$4,RANK(AY1506,$AY$3:$AY$1993,1))</f>
        <v>1502</v>
      </c>
      <c r="BA1506" s="20">
        <f>LOG((IFERROR(SUM(AH1506:AP1506)/COUNTIF(AH1506:AP1506, "&gt;0"),0.1))/(IFERROR(SUM(Y1506:AG1506)/COUNTIF(Y1506:AG1506, "&gt;0"),0.1)),2)</f>
        <v>-0.12772707959818477</v>
      </c>
      <c r="BB1506" s="21">
        <f>SUM(COUNTIF(AH1506:AP1506, "&gt;0"), COUNTIF(Y1506:AG1506, "&gt;0"))</f>
        <v>18</v>
      </c>
      <c r="BC1506" s="22">
        <f>$BQ$3*AZ1506/$BO$4</f>
        <v>7.5477386934673365E-3</v>
      </c>
      <c r="BD1506" s="22" t="str">
        <f>IF(AY1506&lt;BC1506,AY1506,"ns")</f>
        <v>ns</v>
      </c>
      <c r="BE1506" s="23" t="str">
        <f>IF(AND(BD1506&lt;0.01,ABS(BA1506)&gt;1.5,D1506&gt;2), IF(AND(BA1506&gt;0,COUNTIF(AH1506:AP1506,"&gt;0")&gt;7),"IRF4_interactor_Th17", (IF(AND(BA1506&lt;0,COUNTIF(Y1506:AG1506, "&gt;0")&gt;7), "background_significant", "ns"))), "ns")</f>
        <v>ns</v>
      </c>
      <c r="BF1506" s="24" t="str">
        <f>IF(OR(AX1506 ="IRF4_interactor_Treg", BE1506 ="IRF4_interactor_Th17"), LOG((AVERAGE(AH1506:AP1506)+0.1)/(AVERAGE(P1506:X1506)+0.1),2),"ns")</f>
        <v>ns</v>
      </c>
      <c r="BG1506" s="24">
        <f>IF(AND(AX1506="IRF4_interactor_Treg",BE1506="IRF4_interactor_Th17"),1,IF(AX1506="IRF4_interactor_Treg","IRF4_Treg",IF(BE1506="IRF4_interactor_Th17","IRF4_Th17",0)))</f>
        <v>0</v>
      </c>
      <c r="BH1506" s="25">
        <f>IFERROR(TTEST(AH1506:AP1506,P1506:X1506,2,1),IF(OR(COUNTIF(P1506:X1506,"&gt;0")&gt;7,COUNTIF(AH1506:AP1506,"&gt;0")&gt;7),0,9999))</f>
        <v>0.42518016396892877</v>
      </c>
      <c r="BI1506" s="25">
        <f>IF(BH1506=9999,$BS$5,RANK(BH1506,$BH$3:$BH$1993,1))</f>
        <v>1355</v>
      </c>
      <c r="BJ1506" s="25">
        <f>$BQ$3*BI1506/$BO$5</f>
        <v>6.8056253139126069E-3</v>
      </c>
      <c r="BK1506" s="25" t="str">
        <f>IF(BH1506&lt;BJ1506,BH1506,"ns")</f>
        <v>ns</v>
      </c>
      <c r="BL1506" s="26">
        <f>SUM(COUNTIF(P1506:X1506, "&gt;0"), COUNTIF(AH1506:AP1506, "&gt;0"))</f>
        <v>18</v>
      </c>
    </row>
    <row r="1507" spans="1:64">
      <c r="A1507" t="s">
        <v>439</v>
      </c>
      <c r="B1507" t="s">
        <v>440</v>
      </c>
      <c r="C1507">
        <v>7.1633199999999997E-4</v>
      </c>
      <c r="D1507">
        <v>6</v>
      </c>
      <c r="E1507">
        <v>6</v>
      </c>
      <c r="F1507">
        <v>0</v>
      </c>
      <c r="G1507">
        <v>851566</v>
      </c>
      <c r="H1507">
        <v>612906</v>
      </c>
      <c r="I1507">
        <v>646429</v>
      </c>
      <c r="J1507">
        <v>967617</v>
      </c>
      <c r="K1507">
        <v>1059390</v>
      </c>
      <c r="L1507">
        <v>1066820</v>
      </c>
      <c r="M1507">
        <v>746978</v>
      </c>
      <c r="N1507">
        <v>1055170</v>
      </c>
      <c r="O1507">
        <v>1156090</v>
      </c>
      <c r="P1507">
        <v>420218</v>
      </c>
      <c r="Q1507">
        <v>433884</v>
      </c>
      <c r="R1507">
        <v>303458</v>
      </c>
      <c r="S1507">
        <v>1268480</v>
      </c>
      <c r="T1507">
        <v>1425900</v>
      </c>
      <c r="U1507">
        <v>714069</v>
      </c>
      <c r="V1507">
        <v>720285</v>
      </c>
      <c r="W1507">
        <v>966335</v>
      </c>
      <c r="X1507">
        <v>782309</v>
      </c>
      <c r="Y1507">
        <v>2369410</v>
      </c>
      <c r="Z1507">
        <v>2257520</v>
      </c>
      <c r="AA1507">
        <v>2026430</v>
      </c>
      <c r="AB1507">
        <v>2842720</v>
      </c>
      <c r="AC1507">
        <v>2999160</v>
      </c>
      <c r="AD1507">
        <v>3207540</v>
      </c>
      <c r="AE1507">
        <v>2976190</v>
      </c>
      <c r="AF1507">
        <v>3819380</v>
      </c>
      <c r="AG1507">
        <v>4211300</v>
      </c>
      <c r="AH1507">
        <v>2263260</v>
      </c>
      <c r="AI1507">
        <v>2297120</v>
      </c>
      <c r="AJ1507">
        <v>2622900</v>
      </c>
      <c r="AK1507">
        <v>2218120</v>
      </c>
      <c r="AL1507">
        <v>2374630</v>
      </c>
      <c r="AM1507">
        <v>3617470</v>
      </c>
      <c r="AN1507">
        <v>2740200</v>
      </c>
      <c r="AO1507">
        <v>3541820</v>
      </c>
      <c r="AP1507">
        <v>2762080</v>
      </c>
      <c r="AR1507" s="16">
        <f>IFERROR(TTEST(G1507:O1507,P1507:X1507,2,1),IF(OR(COUNTIF(P1507:X1507,"&gt;0")&gt;7,COUNTIF(G1507:O1507,"&gt;0")&gt;7),0,9999))</f>
        <v>0.23691016455026448</v>
      </c>
      <c r="AS1507" s="16">
        <f>IF(AR1507=9999,$BO$3,RANK(AR1507,$AR$3:$AR$1993,1))</f>
        <v>1358</v>
      </c>
      <c r="AT1507" s="16">
        <f>LOG((IFERROR(SUM(P1507:X1507)/COUNTIF(P1507:X1507, "&gt;0"),0.1))/(IFERROR(SUM(G1507:O1507)/COUNTIF(G1507:O1507, "&gt;0"),0.1)),2)</f>
        <v>-0.2145557394534755</v>
      </c>
      <c r="AU1507" s="17">
        <f>SUM(COUNTIF(P1507:X1507, "&gt;0"), COUNTIF(G1507:O1507, "&gt;0"))</f>
        <v>18</v>
      </c>
      <c r="AV1507" s="18">
        <f>$BQ$3*AS1507/$BO$3</f>
        <v>6.8309859154929578E-3</v>
      </c>
      <c r="AW1507" s="18" t="str">
        <f>IF(AR1507&lt;AV1507,AR1507,"ns")</f>
        <v>ns</v>
      </c>
      <c r="AX1507" s="19" t="str">
        <f>IF(AND(AW1507&lt;0.01,ABS(AT1507)&gt;1.5,D1507&gt;2), IF(AND(AT1507&gt;0,COUNTIF(P1507:X1507,"&gt;0")&gt;7),"IRF4_interactor_Treg", (IF(AND(AT1507&lt;0,COUNTIF(G1507:O1507, "&gt;0")&gt;7), "background_significant", "ns"))), "ns")</f>
        <v>ns</v>
      </c>
      <c r="AY1507" s="20">
        <f>IFERROR(TTEST(Y1507:AG1507,AH1507:AP1507,2,1),IF(OR(COUNTIF(AH1507:AP1507,"&gt;0")&gt;7,COUNTIF(Y1507:AG1507,"&gt;0")&gt;7),0,9999))</f>
        <v>0.24952283792405225</v>
      </c>
      <c r="AZ1507" s="20">
        <f>IF(AY1507=9999,$BO$4,RANK(AY1507,$AY$3:$AY$1993,1))</f>
        <v>1503</v>
      </c>
      <c r="BA1507" s="20">
        <f>LOG((IFERROR(SUM(AH1507:AP1507)/COUNTIF(AH1507:AP1507, "&gt;0"),0.1))/(IFERROR(SUM(Y1507:AG1507)/COUNTIF(Y1507:AG1507, "&gt;0"),0.1)),2)</f>
        <v>-0.12825846517747824</v>
      </c>
      <c r="BB1507" s="21">
        <f>SUM(COUNTIF(AH1507:AP1507, "&gt;0"), COUNTIF(Y1507:AG1507, "&gt;0"))</f>
        <v>18</v>
      </c>
      <c r="BC1507" s="22">
        <f>$BQ$3*AZ1507/$BO$4</f>
        <v>7.5527638190954777E-3</v>
      </c>
      <c r="BD1507" s="22" t="str">
        <f>IF(AY1507&lt;BC1507,AY1507,"ns")</f>
        <v>ns</v>
      </c>
      <c r="BE1507" s="23" t="str">
        <f>IF(AND(BD1507&lt;0.01,ABS(BA1507)&gt;1.5,D1507&gt;2), IF(AND(BA1507&gt;0,COUNTIF(AH1507:AP1507,"&gt;0")&gt;7),"IRF4_interactor_Th17", (IF(AND(BA1507&lt;0,COUNTIF(Y1507:AG1507, "&gt;0")&gt;7), "background_significant", "ns"))), "ns")</f>
        <v>ns</v>
      </c>
      <c r="BF1507" s="24" t="str">
        <f>IF(OR(AX1507 ="IRF4_interactor_Treg", BE1507 ="IRF4_interactor_Th17"), LOG((AVERAGE(AH1507:AP1507)+0.1)/(AVERAGE(P1507:X1507)+0.1),2),"ns")</f>
        <v>ns</v>
      </c>
      <c r="BG1507" s="24">
        <f>IF(AND(AX1507="IRF4_interactor_Treg",BE1507="IRF4_interactor_Th17"),1,IF(AX1507="IRF4_interactor_Treg","IRF4_Treg",IF(BE1507="IRF4_interactor_Th17","IRF4_Th17",0)))</f>
        <v>0</v>
      </c>
      <c r="BH1507" s="25">
        <f>IFERROR(TTEST(AH1507:AP1507,P1507:X1507,2,1),IF(OR(COUNTIF(P1507:X1507,"&gt;0")&gt;7,COUNTIF(AH1507:AP1507,"&gt;0")&gt;7),0,9999))</f>
        <v>2.1533325716501956E-5</v>
      </c>
      <c r="BI1507" s="25">
        <f>IF(BH1507=9999,$BS$5,RANK(BH1507,$BH$3:$BH$1993,1))</f>
        <v>13</v>
      </c>
      <c r="BJ1507" s="25">
        <f>$BQ$3*BI1507/$BO$5</f>
        <v>6.5293822199899554E-5</v>
      </c>
      <c r="BK1507" s="25">
        <f>IF(BH1507&lt;BJ1507,BH1507,"ns")</f>
        <v>2.1533325716501956E-5</v>
      </c>
      <c r="BL1507" s="26">
        <f>SUM(COUNTIF(P1507:X1507, "&gt;0"), COUNTIF(AH1507:AP1507, "&gt;0"))</f>
        <v>18</v>
      </c>
    </row>
    <row r="1508" spans="1:64">
      <c r="A1508" t="s">
        <v>1341</v>
      </c>
      <c r="B1508" t="s">
        <v>1342</v>
      </c>
      <c r="C1508">
        <v>7.1633199999999997E-4</v>
      </c>
      <c r="D1508">
        <v>16</v>
      </c>
      <c r="E1508">
        <v>15</v>
      </c>
      <c r="F1508">
        <v>1</v>
      </c>
      <c r="G1508">
        <v>3777100</v>
      </c>
      <c r="H1508">
        <v>3186060</v>
      </c>
      <c r="I1508">
        <v>3447250</v>
      </c>
      <c r="J1508">
        <v>3469230</v>
      </c>
      <c r="K1508">
        <v>3368660</v>
      </c>
      <c r="L1508">
        <v>3525600</v>
      </c>
      <c r="M1508">
        <v>2133250</v>
      </c>
      <c r="N1508">
        <v>2121230</v>
      </c>
      <c r="O1508">
        <v>1909340</v>
      </c>
      <c r="P1508">
        <v>1918060</v>
      </c>
      <c r="Q1508">
        <v>1767310</v>
      </c>
      <c r="R1508">
        <v>1715680</v>
      </c>
      <c r="S1508">
        <v>3659550</v>
      </c>
      <c r="T1508">
        <v>3618230</v>
      </c>
      <c r="U1508">
        <v>3532330</v>
      </c>
      <c r="V1508">
        <v>2476140</v>
      </c>
      <c r="W1508">
        <v>2563790</v>
      </c>
      <c r="X1508">
        <v>2485340</v>
      </c>
      <c r="Y1508">
        <v>3990350</v>
      </c>
      <c r="Z1508">
        <v>3831640</v>
      </c>
      <c r="AA1508">
        <v>4145420</v>
      </c>
      <c r="AB1508">
        <v>3997540</v>
      </c>
      <c r="AC1508">
        <v>4406470</v>
      </c>
      <c r="AD1508">
        <v>3928050</v>
      </c>
      <c r="AE1508">
        <v>2330940</v>
      </c>
      <c r="AF1508">
        <v>3095200</v>
      </c>
      <c r="AG1508">
        <v>2858580</v>
      </c>
      <c r="AH1508">
        <v>5393010</v>
      </c>
      <c r="AI1508">
        <v>5509830</v>
      </c>
      <c r="AJ1508">
        <v>5520970</v>
      </c>
      <c r="AK1508">
        <v>3701020</v>
      </c>
      <c r="AL1508">
        <v>3607970</v>
      </c>
      <c r="AM1508">
        <v>3869850</v>
      </c>
      <c r="AN1508">
        <v>2609520</v>
      </c>
      <c r="AO1508">
        <v>3271020</v>
      </c>
      <c r="AP1508">
        <v>2435090</v>
      </c>
      <c r="AR1508" s="16">
        <f>IFERROR(TTEST(G1508:O1508,P1508:X1508,2,1),IF(OR(COUNTIF(P1508:X1508,"&gt;0")&gt;7,COUNTIF(G1508:O1508,"&gt;0")&gt;7),0,9999))</f>
        <v>0.31910883545162466</v>
      </c>
      <c r="AS1508" s="16">
        <f>IF(AR1508=9999,$BO$3,RANK(AR1508,$AR$3:$AR$1993,1))</f>
        <v>1460</v>
      </c>
      <c r="AT1508" s="16">
        <f>LOG((IFERROR(SUM(P1508:X1508)/COUNTIF(P1508:X1508, "&gt;0"),0.1))/(IFERROR(SUM(G1508:O1508)/COUNTIF(G1508:O1508, "&gt;0"),0.1)),2)</f>
        <v>-0.18252477924719934</v>
      </c>
      <c r="AU1508" s="17">
        <f>SUM(COUNTIF(P1508:X1508, "&gt;0"), COUNTIF(G1508:O1508, "&gt;0"))</f>
        <v>18</v>
      </c>
      <c r="AV1508" s="18">
        <f>$BQ$3*AS1508/$BO$3</f>
        <v>7.3440643863179073E-3</v>
      </c>
      <c r="AW1508" s="18" t="str">
        <f>IF(AR1508&lt;AV1508,AR1508,"ns")</f>
        <v>ns</v>
      </c>
      <c r="AX1508" s="19" t="str">
        <f>IF(AND(AW1508&lt;0.01,ABS(AT1508)&gt;1.5,D1508&gt;2), IF(AND(AT1508&gt;0,COUNTIF(P1508:X1508,"&gt;0")&gt;7),"IRF4_interactor_Treg", (IF(AND(AT1508&lt;0,COUNTIF(G1508:O1508, "&gt;0")&gt;7), "background_significant", "ns"))), "ns")</f>
        <v>ns</v>
      </c>
      <c r="AY1508" s="20">
        <f>IFERROR(TTEST(Y1508:AG1508,AH1508:AP1508,2,1),IF(OR(COUNTIF(AH1508:AP1508,"&gt;0")&gt;7,COUNTIF(Y1508:AG1508,"&gt;0")&gt;7),0,9999))</f>
        <v>0.25116823577381525</v>
      </c>
      <c r="AZ1508" s="20">
        <f>IF(AY1508=9999,$BO$4,RANK(AY1508,$AY$3:$AY$1993,1))</f>
        <v>1504</v>
      </c>
      <c r="BA1508" s="20">
        <f>LOG((IFERROR(SUM(AH1508:AP1508)/COUNTIF(AH1508:AP1508, "&gt;0"),0.1))/(IFERROR(SUM(Y1508:AG1508)/COUNTIF(Y1508:AG1508, "&gt;0"),0.1)),2)</f>
        <v>0.1405461342422013</v>
      </c>
      <c r="BB1508" s="21">
        <f>SUM(COUNTIF(AH1508:AP1508, "&gt;0"), COUNTIF(Y1508:AG1508, "&gt;0"))</f>
        <v>18</v>
      </c>
      <c r="BC1508" s="22">
        <f>$BQ$3*AZ1508/$BO$4</f>
        <v>7.557788944723619E-3</v>
      </c>
      <c r="BD1508" s="22" t="str">
        <f>IF(AY1508&lt;BC1508,AY1508,"ns")</f>
        <v>ns</v>
      </c>
      <c r="BE1508" s="23" t="str">
        <f>IF(AND(BD1508&lt;0.01,ABS(BA1508)&gt;1.5,D1508&gt;2), IF(AND(BA1508&gt;0,COUNTIF(AH1508:AP1508,"&gt;0")&gt;7),"IRF4_interactor_Th17", (IF(AND(BA1508&lt;0,COUNTIF(Y1508:AG1508, "&gt;0")&gt;7), "background_significant", "ns"))), "ns")</f>
        <v>ns</v>
      </c>
      <c r="BF1508" s="24" t="str">
        <f>IF(OR(AX1508 ="IRF4_interactor_Treg", BE1508 ="IRF4_interactor_Th17"), LOG((AVERAGE(AH1508:AP1508)+0.1)/(AVERAGE(P1508:X1508)+0.1),2),"ns")</f>
        <v>ns</v>
      </c>
      <c r="BG1508" s="24">
        <f>IF(AND(AX1508="IRF4_interactor_Treg",BE1508="IRF4_interactor_Th17"),1,IF(AX1508="IRF4_interactor_Treg","IRF4_Treg",IF(BE1508="IRF4_interactor_Th17","IRF4_Th17",0)))</f>
        <v>0</v>
      </c>
      <c r="BH1508" s="25">
        <f>IFERROR(TTEST(AH1508:AP1508,P1508:X1508,2,1),IF(OR(COUNTIF(P1508:X1508,"&gt;0")&gt;7,COUNTIF(AH1508:AP1508,"&gt;0")&gt;7),0,9999))</f>
        <v>4.9651047749005334E-2</v>
      </c>
      <c r="BI1508" s="25">
        <f>IF(BH1508=9999,$BS$5,RANK(BH1508,$BH$3:$BH$1993,1))</f>
        <v>458</v>
      </c>
      <c r="BJ1508" s="25">
        <f>$BQ$3*BI1508/$BO$5</f>
        <v>2.3003515821195379E-3</v>
      </c>
      <c r="BK1508" s="25" t="str">
        <f>IF(BH1508&lt;BJ1508,BH1508,"ns")</f>
        <v>ns</v>
      </c>
      <c r="BL1508" s="26">
        <f>SUM(COUNTIF(P1508:X1508, "&gt;0"), COUNTIF(AH1508:AP1508, "&gt;0"))</f>
        <v>18</v>
      </c>
    </row>
    <row r="1509" spans="1:64">
      <c r="A1509" t="s">
        <v>1359</v>
      </c>
      <c r="B1509" t="s">
        <v>1360</v>
      </c>
      <c r="C1509">
        <v>7.1633199999999997E-4</v>
      </c>
      <c r="D1509">
        <v>3</v>
      </c>
      <c r="E1509">
        <v>2</v>
      </c>
      <c r="F1509">
        <v>1</v>
      </c>
      <c r="G1509">
        <v>107483</v>
      </c>
      <c r="H1509">
        <v>107923</v>
      </c>
      <c r="I1509">
        <v>143945</v>
      </c>
      <c r="J1509">
        <v>86309.9</v>
      </c>
      <c r="K1509">
        <v>103942</v>
      </c>
      <c r="L1509">
        <v>287066</v>
      </c>
      <c r="M1509">
        <v>136480</v>
      </c>
      <c r="N1509">
        <v>76029.7</v>
      </c>
      <c r="O1509">
        <v>99097.600000000006</v>
      </c>
      <c r="P1509">
        <v>118000</v>
      </c>
      <c r="Q1509">
        <v>121517</v>
      </c>
      <c r="R1509">
        <v>146520</v>
      </c>
      <c r="S1509">
        <v>153898</v>
      </c>
      <c r="T1509">
        <v>174837</v>
      </c>
      <c r="U1509">
        <v>225218</v>
      </c>
      <c r="V1509">
        <v>154290</v>
      </c>
      <c r="W1509">
        <v>163632</v>
      </c>
      <c r="X1509">
        <v>156674</v>
      </c>
      <c r="Y1509">
        <v>130575</v>
      </c>
      <c r="Z1509">
        <v>116008</v>
      </c>
      <c r="AA1509">
        <v>157709</v>
      </c>
      <c r="AB1509">
        <v>119507</v>
      </c>
      <c r="AC1509">
        <v>137868</v>
      </c>
      <c r="AD1509">
        <v>171686</v>
      </c>
      <c r="AE1509">
        <v>44835.7</v>
      </c>
      <c r="AF1509">
        <v>48642.2</v>
      </c>
      <c r="AG1509">
        <v>110350</v>
      </c>
      <c r="AH1509">
        <v>195336</v>
      </c>
      <c r="AI1509">
        <v>135700</v>
      </c>
      <c r="AJ1509">
        <v>309620</v>
      </c>
      <c r="AK1509">
        <v>107770</v>
      </c>
      <c r="AL1509">
        <v>101592</v>
      </c>
      <c r="AM1509">
        <v>69769.899999999994</v>
      </c>
      <c r="AN1509">
        <v>120986</v>
      </c>
      <c r="AO1509">
        <v>203558</v>
      </c>
      <c r="AP1509">
        <v>108759</v>
      </c>
      <c r="AR1509" s="16">
        <f>IFERROR(TTEST(G1509:O1509,P1509:X1509,2,1),IF(OR(COUNTIF(P1509:X1509,"&gt;0")&gt;7,COUNTIF(G1509:O1509,"&gt;0")&gt;7),0,9999))</f>
        <v>9.148506288777225E-2</v>
      </c>
      <c r="AS1509" s="16">
        <f>IF(AR1509=9999,$BO$3,RANK(AR1509,$AR$3:$AR$1993,1))</f>
        <v>1117</v>
      </c>
      <c r="AT1509" s="16">
        <f>LOG((IFERROR(SUM(P1509:X1509)/COUNTIF(P1509:X1509, "&gt;0"),0.1))/(IFERROR(SUM(G1509:O1509)/COUNTIF(G1509:O1509, "&gt;0"),0.1)),2)</f>
        <v>0.30091018666122005</v>
      </c>
      <c r="AU1509" s="17">
        <f>SUM(COUNTIF(P1509:X1509, "&gt;0"), COUNTIF(G1509:O1509, "&gt;0"))</f>
        <v>18</v>
      </c>
      <c r="AV1509" s="18">
        <f>$BQ$3*AS1509/$BO$3</f>
        <v>5.618712273641851E-3</v>
      </c>
      <c r="AW1509" s="18" t="str">
        <f>IF(AR1509&lt;AV1509,AR1509,"ns")</f>
        <v>ns</v>
      </c>
      <c r="AX1509" s="19" t="str">
        <f>IF(AND(AW1509&lt;0.01,ABS(AT1509)&gt;1.5,D1509&gt;2), IF(AND(AT1509&gt;0,COUNTIF(P1509:X1509,"&gt;0")&gt;7),"IRF4_interactor_Treg", (IF(AND(AT1509&lt;0,COUNTIF(G1509:O1509, "&gt;0")&gt;7), "background_significant", "ns"))), "ns")</f>
        <v>ns</v>
      </c>
      <c r="AY1509" s="20">
        <f>IFERROR(TTEST(Y1509:AG1509,AH1509:AP1509,2,1),IF(OR(COUNTIF(AH1509:AP1509,"&gt;0")&gt;7,COUNTIF(Y1509:AG1509,"&gt;0")&gt;7),0,9999))</f>
        <v>0.25205203879150595</v>
      </c>
      <c r="AZ1509" s="20">
        <f>IF(AY1509=9999,$BO$4,RANK(AY1509,$AY$3:$AY$1993,1))</f>
        <v>1505</v>
      </c>
      <c r="BA1509" s="20">
        <f>LOG((IFERROR(SUM(AH1509:AP1509)/COUNTIF(AH1509:AP1509, "&gt;0"),0.1))/(IFERROR(SUM(Y1509:AG1509)/COUNTIF(Y1509:AG1509, "&gt;0"),0.1)),2)</f>
        <v>0.38359121825055909</v>
      </c>
      <c r="BB1509" s="21">
        <f>SUM(COUNTIF(AH1509:AP1509, "&gt;0"), COUNTIF(Y1509:AG1509, "&gt;0"))</f>
        <v>18</v>
      </c>
      <c r="BC1509" s="22">
        <f>$BQ$3*AZ1509/$BO$4</f>
        <v>7.5628140703517593E-3</v>
      </c>
      <c r="BD1509" s="22" t="str">
        <f>IF(AY1509&lt;BC1509,AY1509,"ns")</f>
        <v>ns</v>
      </c>
      <c r="BE1509" s="23" t="str">
        <f>IF(AND(BD1509&lt;0.01,ABS(BA1509)&gt;1.5,D1509&gt;2), IF(AND(BA1509&gt;0,COUNTIF(AH1509:AP1509,"&gt;0")&gt;7),"IRF4_interactor_Th17", (IF(AND(BA1509&lt;0,COUNTIF(Y1509:AG1509, "&gt;0")&gt;7), "background_significant", "ns"))), "ns")</f>
        <v>ns</v>
      </c>
      <c r="BF1509" s="24" t="str">
        <f>IF(OR(AX1509 ="IRF4_interactor_Treg", BE1509 ="IRF4_interactor_Th17"), LOG((AVERAGE(AH1509:AP1509)+0.1)/(AVERAGE(P1509:X1509)+0.1),2),"ns")</f>
        <v>ns</v>
      </c>
      <c r="BG1509" s="24">
        <f>IF(AND(AX1509="IRF4_interactor_Treg",BE1509="IRF4_interactor_Th17"),1,IF(AX1509="IRF4_interactor_Treg","IRF4_Treg",IF(BE1509="IRF4_interactor_Th17","IRF4_Th17",0)))</f>
        <v>0</v>
      </c>
      <c r="BH1509" s="25">
        <f>IFERROR(TTEST(AH1509:AP1509,P1509:X1509,2,1),IF(OR(COUNTIF(P1509:X1509,"&gt;0")&gt;7,COUNTIF(AH1509:AP1509,"&gt;0")&gt;7),0,9999))</f>
        <v>0.8308633029195216</v>
      </c>
      <c r="BI1509" s="25">
        <f>IF(BH1509=9999,$BS$5,RANK(BH1509,$BH$3:$BH$1993,1))</f>
        <v>1821</v>
      </c>
      <c r="BJ1509" s="25">
        <f>$BQ$3*BI1509/$BO$5</f>
        <v>9.1461577096936218E-3</v>
      </c>
      <c r="BK1509" s="25" t="str">
        <f>IF(BH1509&lt;BJ1509,BH1509,"ns")</f>
        <v>ns</v>
      </c>
      <c r="BL1509" s="26">
        <f>SUM(COUNTIF(P1509:X1509, "&gt;0"), COUNTIF(AH1509:AP1509, "&gt;0"))</f>
        <v>18</v>
      </c>
    </row>
    <row r="1510" spans="1:64">
      <c r="A1510" t="s">
        <v>4089</v>
      </c>
      <c r="B1510" t="s">
        <v>4090</v>
      </c>
      <c r="C1510">
        <v>7.1633199999999997E-4</v>
      </c>
      <c r="D1510">
        <v>19</v>
      </c>
      <c r="E1510">
        <v>19</v>
      </c>
      <c r="F1510">
        <v>0</v>
      </c>
      <c r="G1510">
        <v>1657050</v>
      </c>
      <c r="H1510">
        <v>1614830</v>
      </c>
      <c r="I1510">
        <v>1768770</v>
      </c>
      <c r="J1510">
        <v>1704970</v>
      </c>
      <c r="K1510">
        <v>1657920</v>
      </c>
      <c r="L1510">
        <v>1936920</v>
      </c>
      <c r="M1510">
        <v>1384380</v>
      </c>
      <c r="N1510">
        <v>1458220</v>
      </c>
      <c r="O1510">
        <v>1627690</v>
      </c>
      <c r="P1510">
        <v>1455560</v>
      </c>
      <c r="Q1510">
        <v>1366370</v>
      </c>
      <c r="R1510">
        <v>1400990</v>
      </c>
      <c r="S1510">
        <v>2317490</v>
      </c>
      <c r="T1510">
        <v>2585010</v>
      </c>
      <c r="U1510">
        <v>2495080</v>
      </c>
      <c r="V1510">
        <v>1721950</v>
      </c>
      <c r="W1510">
        <v>2096920</v>
      </c>
      <c r="X1510">
        <v>2060320</v>
      </c>
      <c r="Y1510">
        <v>3322040</v>
      </c>
      <c r="Z1510">
        <v>3262620</v>
      </c>
      <c r="AA1510">
        <v>3479610</v>
      </c>
      <c r="AB1510">
        <v>1814910</v>
      </c>
      <c r="AC1510">
        <v>1979980</v>
      </c>
      <c r="AD1510">
        <v>2095840</v>
      </c>
      <c r="AE1510">
        <v>1025150</v>
      </c>
      <c r="AF1510">
        <v>1468380</v>
      </c>
      <c r="AG1510">
        <v>1492200</v>
      </c>
      <c r="AH1510">
        <v>2747050</v>
      </c>
      <c r="AI1510">
        <v>2663550</v>
      </c>
      <c r="AJ1510">
        <v>2871700</v>
      </c>
      <c r="AK1510">
        <v>2428480</v>
      </c>
      <c r="AL1510">
        <v>2577160</v>
      </c>
      <c r="AM1510">
        <v>2917620</v>
      </c>
      <c r="AN1510">
        <v>1819680</v>
      </c>
      <c r="AO1510">
        <v>2378520</v>
      </c>
      <c r="AP1510">
        <v>1982740</v>
      </c>
      <c r="AR1510" s="16">
        <f>IFERROR(TTEST(G1510:O1510,P1510:X1510,2,1),IF(OR(COUNTIF(P1510:X1510,"&gt;0")&gt;7,COUNTIF(G1510:O1510,"&gt;0")&gt;7),0,9999))</f>
        <v>8.6936744673108274E-2</v>
      </c>
      <c r="AS1510" s="16">
        <f>IF(AR1510=9999,$BO$3,RANK(AR1510,$AR$3:$AR$1993,1))</f>
        <v>1100</v>
      </c>
      <c r="AT1510" s="16">
        <f>LOG((IFERROR(SUM(P1510:X1510)/COUNTIF(P1510:X1510, "&gt;0"),0.1))/(IFERROR(SUM(G1510:O1510)/COUNTIF(G1510:O1510, "&gt;0"),0.1)),2)</f>
        <v>0.24068466656120263</v>
      </c>
      <c r="AU1510" s="17">
        <f>SUM(COUNTIF(P1510:X1510, "&gt;0"), COUNTIF(G1510:O1510, "&gt;0"))</f>
        <v>18</v>
      </c>
      <c r="AV1510" s="18">
        <f>$BQ$3*AS1510/$BO$3</f>
        <v>5.533199195171026E-3</v>
      </c>
      <c r="AW1510" s="18" t="str">
        <f>IF(AR1510&lt;AV1510,AR1510,"ns")</f>
        <v>ns</v>
      </c>
      <c r="AX1510" s="19" t="str">
        <f>IF(AND(AW1510&lt;0.01,ABS(AT1510)&gt;1.5,D1510&gt;2), IF(AND(AT1510&gt;0,COUNTIF(P1510:X1510,"&gt;0")&gt;7),"IRF4_interactor_Treg", (IF(AND(AT1510&lt;0,COUNTIF(G1510:O1510, "&gt;0")&gt;7), "background_significant", "ns"))), "ns")</f>
        <v>ns</v>
      </c>
      <c r="AY1510" s="20">
        <f>IFERROR(TTEST(Y1510:AG1510,AH1510:AP1510,2,1),IF(OR(COUNTIF(AH1510:AP1510,"&gt;0")&gt;7,COUNTIF(Y1510:AG1510,"&gt;0")&gt;7),0,9999))</f>
        <v>0.25292640123833465</v>
      </c>
      <c r="AZ1510" s="20">
        <f>IF(AY1510=9999,$BO$4,RANK(AY1510,$AY$3:$AY$1993,1))</f>
        <v>1506</v>
      </c>
      <c r="BA1510" s="20">
        <f>LOG((IFERROR(SUM(AH1510:AP1510)/COUNTIF(AH1510:AP1510, "&gt;0"),0.1))/(IFERROR(SUM(Y1510:AG1510)/COUNTIF(Y1510:AG1510, "&gt;0"),0.1)),2)</f>
        <v>0.16691076319363479</v>
      </c>
      <c r="BB1510" s="21">
        <f>SUM(COUNTIF(AH1510:AP1510, "&gt;0"), COUNTIF(Y1510:AG1510, "&gt;0"))</f>
        <v>18</v>
      </c>
      <c r="BC1510" s="22">
        <f>$BQ$3*AZ1510/$BO$4</f>
        <v>7.5678391959798997E-3</v>
      </c>
      <c r="BD1510" s="22" t="str">
        <f>IF(AY1510&lt;BC1510,AY1510,"ns")</f>
        <v>ns</v>
      </c>
      <c r="BE1510" s="23" t="str">
        <f>IF(AND(BD1510&lt;0.01,ABS(BA1510)&gt;1.5,D1510&gt;2), IF(AND(BA1510&gt;0,COUNTIF(AH1510:AP1510,"&gt;0")&gt;7),"IRF4_interactor_Th17", (IF(AND(BA1510&lt;0,COUNTIF(Y1510:AG1510, "&gt;0")&gt;7), "background_significant", "ns"))), "ns")</f>
        <v>ns</v>
      </c>
      <c r="BF1510" s="24" t="str">
        <f>IF(OR(AX1510 ="IRF4_interactor_Treg", BE1510 ="IRF4_interactor_Th17"), LOG((AVERAGE(AH1510:AP1510)+0.1)/(AVERAGE(P1510:X1510)+0.1),2),"ns")</f>
        <v>ns</v>
      </c>
      <c r="BG1510" s="24">
        <f>IF(AND(AX1510="IRF4_interactor_Treg",BE1510="IRF4_interactor_Th17"),1,IF(AX1510="IRF4_interactor_Treg","IRF4_Treg",IF(BE1510="IRF4_interactor_Th17","IRF4_Th17",0)))</f>
        <v>0</v>
      </c>
      <c r="BH1510" s="25">
        <f>IFERROR(TTEST(AH1510:AP1510,P1510:X1510,2,1),IF(OR(COUNTIF(P1510:X1510,"&gt;0")&gt;7,COUNTIF(AH1510:AP1510,"&gt;0")&gt;7),0,9999))</f>
        <v>3.1735964183269391E-2</v>
      </c>
      <c r="BI1510" s="25">
        <f>IF(BH1510=9999,$BS$5,RANK(BH1510,$BH$3:$BH$1993,1))</f>
        <v>363</v>
      </c>
      <c r="BJ1510" s="25">
        <f>$BQ$3*BI1510/$BO$5</f>
        <v>1.8232044198895027E-3</v>
      </c>
      <c r="BK1510" s="25" t="str">
        <f>IF(BH1510&lt;BJ1510,BH1510,"ns")</f>
        <v>ns</v>
      </c>
      <c r="BL1510" s="26">
        <f>SUM(COUNTIF(P1510:X1510, "&gt;0"), COUNTIF(AH1510:AP1510, "&gt;0"))</f>
        <v>18</v>
      </c>
    </row>
    <row r="1511" spans="1:64">
      <c r="A1511" t="s">
        <v>597</v>
      </c>
      <c r="B1511" t="s">
        <v>598</v>
      </c>
      <c r="C1511">
        <v>7.1633199999999997E-4</v>
      </c>
      <c r="D1511">
        <v>4</v>
      </c>
      <c r="E1511">
        <v>4</v>
      </c>
      <c r="F1511">
        <v>0</v>
      </c>
      <c r="G1511">
        <v>257758</v>
      </c>
      <c r="H1511">
        <v>253248</v>
      </c>
      <c r="I1511">
        <v>245041</v>
      </c>
      <c r="J1511">
        <v>271362</v>
      </c>
      <c r="K1511">
        <v>269750</v>
      </c>
      <c r="L1511">
        <v>258304</v>
      </c>
      <c r="M1511">
        <v>253010</v>
      </c>
      <c r="N1511">
        <v>192869</v>
      </c>
      <c r="O1511">
        <v>247911</v>
      </c>
      <c r="P1511">
        <v>305425</v>
      </c>
      <c r="Q1511">
        <v>251677</v>
      </c>
      <c r="R1511">
        <v>244776</v>
      </c>
      <c r="S1511">
        <v>242348</v>
      </c>
      <c r="T1511">
        <v>251574</v>
      </c>
      <c r="U1511">
        <v>236363</v>
      </c>
      <c r="V1511">
        <v>268928</v>
      </c>
      <c r="W1511">
        <v>262658</v>
      </c>
      <c r="X1511">
        <v>276147</v>
      </c>
      <c r="Y1511">
        <v>272411</v>
      </c>
      <c r="Z1511">
        <v>222067</v>
      </c>
      <c r="AA1511">
        <v>152347</v>
      </c>
      <c r="AB1511">
        <v>276561</v>
      </c>
      <c r="AC1511">
        <v>239146</v>
      </c>
      <c r="AD1511">
        <v>232341</v>
      </c>
      <c r="AE1511">
        <v>202789</v>
      </c>
      <c r="AF1511">
        <v>310519</v>
      </c>
      <c r="AG1511">
        <v>193218</v>
      </c>
      <c r="AH1511">
        <v>273974</v>
      </c>
      <c r="AI1511">
        <v>266844</v>
      </c>
      <c r="AJ1511">
        <v>279859</v>
      </c>
      <c r="AK1511">
        <v>250881</v>
      </c>
      <c r="AL1511">
        <v>235376</v>
      </c>
      <c r="AM1511">
        <v>247587</v>
      </c>
      <c r="AN1511">
        <v>262503</v>
      </c>
      <c r="AO1511">
        <v>303056</v>
      </c>
      <c r="AP1511">
        <v>165264</v>
      </c>
      <c r="AR1511" s="16">
        <f>IFERROR(TTEST(G1511:O1511,P1511:X1511,2,1),IF(OR(COUNTIF(P1511:X1511,"&gt;0")&gt;7,COUNTIF(G1511:O1511,"&gt;0")&gt;7),0,9999))</f>
        <v>0.39239797272577448</v>
      </c>
      <c r="AS1511" s="16">
        <f>IF(AR1511=9999,$BO$3,RANK(AR1511,$AR$3:$AR$1993,1))</f>
        <v>1532</v>
      </c>
      <c r="AT1511" s="16">
        <f>LOG((IFERROR(SUM(P1511:X1511)/COUNTIF(P1511:X1511, "&gt;0"),0.1))/(IFERROR(SUM(G1511:O1511)/COUNTIF(G1511:O1511, "&gt;0"),0.1)),2)</f>
        <v>5.6998461442832993E-2</v>
      </c>
      <c r="AU1511" s="17">
        <f>SUM(COUNTIF(P1511:X1511, "&gt;0"), COUNTIF(G1511:O1511, "&gt;0"))</f>
        <v>18</v>
      </c>
      <c r="AV1511" s="18">
        <f>$BQ$3*AS1511/$BO$3</f>
        <v>7.7062374245472839E-3</v>
      </c>
      <c r="AW1511" s="18" t="str">
        <f>IF(AR1511&lt;AV1511,AR1511,"ns")</f>
        <v>ns</v>
      </c>
      <c r="AX1511" s="19" t="str">
        <f>IF(AND(AW1511&lt;0.01,ABS(AT1511)&gt;1.5,D1511&gt;2), IF(AND(AT1511&gt;0,COUNTIF(P1511:X1511,"&gt;0")&gt;7),"IRF4_interactor_Treg", (IF(AND(AT1511&lt;0,COUNTIF(G1511:O1511, "&gt;0")&gt;7), "background_significant", "ns"))), "ns")</f>
        <v>ns</v>
      </c>
      <c r="AY1511" s="20">
        <f>IFERROR(TTEST(Y1511:AG1511,AH1511:AP1511,2,1),IF(OR(COUNTIF(AH1511:AP1511,"&gt;0")&gt;7,COUNTIF(Y1511:AG1511,"&gt;0")&gt;7),0,9999))</f>
        <v>0.25293889396876135</v>
      </c>
      <c r="AZ1511" s="20">
        <f>IF(AY1511=9999,$BO$4,RANK(AY1511,$AY$3:$AY$1993,1))</f>
        <v>1507</v>
      </c>
      <c r="BA1511" s="20">
        <f>LOG((IFERROR(SUM(AH1511:AP1511)/COUNTIF(AH1511:AP1511, "&gt;0"),0.1))/(IFERROR(SUM(Y1511:AG1511)/COUNTIF(Y1511:AG1511, "&gt;0"),0.1)),2)</f>
        <v>0.12106122482394815</v>
      </c>
      <c r="BB1511" s="21">
        <f>SUM(COUNTIF(AH1511:AP1511, "&gt;0"), COUNTIF(Y1511:AG1511, "&gt;0"))</f>
        <v>18</v>
      </c>
      <c r="BC1511" s="22">
        <f>$BQ$3*AZ1511/$BO$4</f>
        <v>7.57286432160804E-3</v>
      </c>
      <c r="BD1511" s="22" t="str">
        <f>IF(AY1511&lt;BC1511,AY1511,"ns")</f>
        <v>ns</v>
      </c>
      <c r="BE1511" s="23" t="str">
        <f>IF(AND(BD1511&lt;0.01,ABS(BA1511)&gt;1.5,D1511&gt;2), IF(AND(BA1511&gt;0,COUNTIF(AH1511:AP1511,"&gt;0")&gt;7),"IRF4_interactor_Th17", (IF(AND(BA1511&lt;0,COUNTIF(Y1511:AG1511, "&gt;0")&gt;7), "background_significant", "ns"))), "ns")</f>
        <v>ns</v>
      </c>
      <c r="BF1511" s="24" t="str">
        <f>IF(OR(AX1511 ="IRF4_interactor_Treg", BE1511 ="IRF4_interactor_Th17"), LOG((AVERAGE(AH1511:AP1511)+0.1)/(AVERAGE(P1511:X1511)+0.1),2),"ns")</f>
        <v>ns</v>
      </c>
      <c r="BG1511" s="24">
        <f>IF(AND(AX1511="IRF4_interactor_Treg",BE1511="IRF4_interactor_Th17"),1,IF(AX1511="IRF4_interactor_Treg","IRF4_Treg",IF(BE1511="IRF4_interactor_Th17","IRF4_Th17",0)))</f>
        <v>0</v>
      </c>
      <c r="BH1511" s="25">
        <f>IFERROR(TTEST(AH1511:AP1511,P1511:X1511,2,1),IF(OR(COUNTIF(P1511:X1511,"&gt;0")&gt;7,COUNTIF(AH1511:AP1511,"&gt;0")&gt;7),0,9999))</f>
        <v>0.69976094718745874</v>
      </c>
      <c r="BI1511" s="25">
        <f>IF(BH1511=9999,$BS$5,RANK(BH1511,$BH$3:$BH$1993,1))</f>
        <v>1683</v>
      </c>
      <c r="BJ1511" s="25">
        <f>$BQ$3*BI1511/$BO$5</f>
        <v>8.45303867403315E-3</v>
      </c>
      <c r="BK1511" s="25" t="str">
        <f>IF(BH1511&lt;BJ1511,BH1511,"ns")</f>
        <v>ns</v>
      </c>
      <c r="BL1511" s="26">
        <f>SUM(COUNTIF(P1511:X1511, "&gt;0"), COUNTIF(AH1511:AP1511, "&gt;0"))</f>
        <v>18</v>
      </c>
    </row>
    <row r="1512" spans="1:64">
      <c r="A1512" t="s">
        <v>4507</v>
      </c>
      <c r="B1512" t="s">
        <v>4508</v>
      </c>
      <c r="C1512">
        <v>1.81336E-2</v>
      </c>
      <c r="D1512">
        <v>6</v>
      </c>
      <c r="E1512">
        <v>6</v>
      </c>
      <c r="F1512">
        <v>0</v>
      </c>
      <c r="G1512">
        <v>32629.8</v>
      </c>
      <c r="H1512">
        <v>78555.199999999997</v>
      </c>
      <c r="I1512">
        <v>50886</v>
      </c>
      <c r="J1512">
        <v>0</v>
      </c>
      <c r="K1512">
        <v>49708.2</v>
      </c>
      <c r="L1512">
        <v>0</v>
      </c>
      <c r="M1512">
        <v>0</v>
      </c>
      <c r="N1512">
        <v>0</v>
      </c>
      <c r="O1512">
        <v>11864</v>
      </c>
      <c r="P1512">
        <v>86229.9</v>
      </c>
      <c r="Q1512">
        <v>58940.4</v>
      </c>
      <c r="R1512">
        <v>49603.6</v>
      </c>
      <c r="S1512">
        <v>38364.199999999997</v>
      </c>
      <c r="T1512">
        <v>18005.900000000001</v>
      </c>
      <c r="U1512">
        <v>26390.6</v>
      </c>
      <c r="V1512">
        <v>74967.5</v>
      </c>
      <c r="W1512">
        <v>52514.6</v>
      </c>
      <c r="X1512">
        <v>66337.8</v>
      </c>
      <c r="Y1512">
        <v>68843.100000000006</v>
      </c>
      <c r="Z1512">
        <v>64428.5</v>
      </c>
      <c r="AA1512">
        <v>58536.5</v>
      </c>
      <c r="AB1512">
        <v>0</v>
      </c>
      <c r="AC1512">
        <v>0</v>
      </c>
      <c r="AD1512">
        <v>0</v>
      </c>
      <c r="AE1512">
        <v>77228</v>
      </c>
      <c r="AF1512">
        <v>118479</v>
      </c>
      <c r="AG1512">
        <v>132190</v>
      </c>
      <c r="AH1512">
        <v>131236</v>
      </c>
      <c r="AI1512">
        <v>150725</v>
      </c>
      <c r="AJ1512">
        <v>82846.5</v>
      </c>
      <c r="AK1512">
        <v>0</v>
      </c>
      <c r="AL1512">
        <v>11985.6</v>
      </c>
      <c r="AM1512">
        <v>0</v>
      </c>
      <c r="AN1512">
        <v>101872</v>
      </c>
      <c r="AO1512">
        <v>136232</v>
      </c>
      <c r="AP1512">
        <v>63770.5</v>
      </c>
      <c r="AR1512" s="16">
        <f>IFERROR(TTEST(G1512:O1512,P1512:X1512,2,1),IF(OR(COUNTIF(P1512:X1512,"&gt;0")&gt;7,COUNTIF(G1512:O1512,"&gt;0")&gt;7),0,9999))</f>
        <v>5.622596676710178E-2</v>
      </c>
      <c r="AS1512" s="16">
        <f>IF(AR1512=9999,$BO$3,RANK(AR1512,$AR$3:$AR$1993,1))</f>
        <v>1001</v>
      </c>
      <c r="AT1512" s="16">
        <f>LOG((IFERROR(SUM(P1512:X1512)/COUNTIF(P1512:X1512, "&gt;0"),0.1))/(IFERROR(SUM(G1512:O1512)/COUNTIF(G1512:O1512, "&gt;0"),0.1)),2)</f>
        <v>0.22761670190482627</v>
      </c>
      <c r="AU1512" s="17">
        <f>SUM(COUNTIF(P1512:X1512, "&gt;0"), COUNTIF(G1512:O1512, "&gt;0"))</f>
        <v>14</v>
      </c>
      <c r="AV1512" s="18">
        <f>$BQ$3*AS1512/$BO$3</f>
        <v>5.0352112676056333E-3</v>
      </c>
      <c r="AW1512" s="18" t="str">
        <f>IF(AR1512&lt;AV1512,AR1512,"ns")</f>
        <v>ns</v>
      </c>
      <c r="AX1512" s="19" t="str">
        <f>IF(AND(AW1512&lt;0.01,ABS(AT1512)&gt;1.5,D1512&gt;2), IF(AND(AT1512&gt;0,COUNTIF(P1512:X1512,"&gt;0")&gt;7),"IRF4_interactor_Treg", (IF(AND(AT1512&lt;0,COUNTIF(G1512:O1512, "&gt;0")&gt;7), "background_significant", "ns"))), "ns")</f>
        <v>ns</v>
      </c>
      <c r="AY1512" s="20">
        <f>IFERROR(TTEST(Y1512:AG1512,AH1512:AP1512,2,1),IF(OR(COUNTIF(AH1512:AP1512,"&gt;0")&gt;7,COUNTIF(Y1512:AG1512,"&gt;0")&gt;7),0,9999))</f>
        <v>0.25399149138091548</v>
      </c>
      <c r="AZ1512" s="20">
        <f>IF(AY1512=9999,$BO$4,RANK(AY1512,$AY$3:$AY$1993,1))</f>
        <v>1508</v>
      </c>
      <c r="BA1512" s="20">
        <f>LOG((IFERROR(SUM(AH1512:AP1512)/COUNTIF(AH1512:AP1512, "&gt;0"),0.1))/(IFERROR(SUM(Y1512:AG1512)/COUNTIF(Y1512:AG1512, "&gt;0"),0.1)),2)</f>
        <v>0.16261950168868558</v>
      </c>
      <c r="BB1512" s="21">
        <f>SUM(COUNTIF(AH1512:AP1512, "&gt;0"), COUNTIF(Y1512:AG1512, "&gt;0"))</f>
        <v>13</v>
      </c>
      <c r="BC1512" s="22">
        <f>$BQ$3*AZ1512/$BO$4</f>
        <v>7.5778894472361812E-3</v>
      </c>
      <c r="BD1512" s="22" t="str">
        <f>IF(AY1512&lt;BC1512,AY1512,"ns")</f>
        <v>ns</v>
      </c>
      <c r="BE1512" s="23" t="str">
        <f>IF(AND(BD1512&lt;0.01,ABS(BA1512)&gt;1.5,D1512&gt;2), IF(AND(BA1512&gt;0,COUNTIF(AH1512:AP1512,"&gt;0")&gt;7),"IRF4_interactor_Th17", (IF(AND(BA1512&lt;0,COUNTIF(Y1512:AG1512, "&gt;0")&gt;7), "background_significant", "ns"))), "ns")</f>
        <v>ns</v>
      </c>
      <c r="BF1512" s="24" t="str">
        <f>IF(OR(AX1512 ="IRF4_interactor_Treg", BE1512 ="IRF4_interactor_Th17"), LOG((AVERAGE(AH1512:AP1512)+0.1)/(AVERAGE(P1512:X1512)+0.1),2),"ns")</f>
        <v>ns</v>
      </c>
      <c r="BG1512" s="24">
        <f>IF(AND(AX1512="IRF4_interactor_Treg",BE1512="IRF4_interactor_Th17"),1,IF(AX1512="IRF4_interactor_Treg","IRF4_Treg",IF(BE1512="IRF4_interactor_Th17","IRF4_Th17",0)))</f>
        <v>0</v>
      </c>
      <c r="BH1512" s="25">
        <f>IFERROR(TTEST(AH1512:AP1512,P1512:X1512,2,1),IF(OR(COUNTIF(P1512:X1512,"&gt;0")&gt;7,COUNTIF(AH1512:AP1512,"&gt;0")&gt;7),0,9999))</f>
        <v>0.16912469467375868</v>
      </c>
      <c r="BI1512" s="25">
        <f>IF(BH1512=9999,$BS$5,RANK(BH1512,$BH$3:$BH$1993,1))</f>
        <v>873</v>
      </c>
      <c r="BJ1512" s="25">
        <f>$BQ$3*BI1512/$BO$5</f>
        <v>4.3847312908086387E-3</v>
      </c>
      <c r="BK1512" s="25" t="str">
        <f>IF(BH1512&lt;BJ1512,BH1512,"ns")</f>
        <v>ns</v>
      </c>
      <c r="BL1512" s="26">
        <f>SUM(COUNTIF(P1512:X1512, "&gt;0"), COUNTIF(AH1512:AP1512, "&gt;0"))</f>
        <v>16</v>
      </c>
    </row>
    <row r="1513" spans="1:64">
      <c r="A1513" t="s">
        <v>6353</v>
      </c>
      <c r="B1513" t="s">
        <v>6354</v>
      </c>
      <c r="C1513">
        <v>1.0983E-3</v>
      </c>
      <c r="D1513">
        <v>4</v>
      </c>
      <c r="E1513">
        <v>4</v>
      </c>
      <c r="F1513">
        <v>0</v>
      </c>
      <c r="G1513">
        <v>1056470</v>
      </c>
      <c r="H1513">
        <v>857848</v>
      </c>
      <c r="I1513">
        <v>616141</v>
      </c>
      <c r="J1513">
        <v>373820</v>
      </c>
      <c r="K1513">
        <v>530280</v>
      </c>
      <c r="L1513">
        <v>394637</v>
      </c>
      <c r="M1513">
        <v>301715</v>
      </c>
      <c r="N1513">
        <v>574064</v>
      </c>
      <c r="O1513">
        <v>584487</v>
      </c>
      <c r="P1513">
        <v>614188</v>
      </c>
      <c r="Q1513">
        <v>1126240</v>
      </c>
      <c r="R1513">
        <v>502853</v>
      </c>
      <c r="S1513">
        <v>1041210</v>
      </c>
      <c r="T1513">
        <v>1176210</v>
      </c>
      <c r="U1513">
        <v>491708</v>
      </c>
      <c r="V1513">
        <v>389091</v>
      </c>
      <c r="W1513">
        <v>930077</v>
      </c>
      <c r="X1513">
        <v>870491</v>
      </c>
      <c r="Y1513">
        <v>956380</v>
      </c>
      <c r="Z1513">
        <v>659425</v>
      </c>
      <c r="AA1513">
        <v>586099</v>
      </c>
      <c r="AB1513">
        <v>447721</v>
      </c>
      <c r="AC1513">
        <v>520835</v>
      </c>
      <c r="AD1513">
        <v>623694</v>
      </c>
      <c r="AE1513">
        <v>820931</v>
      </c>
      <c r="AF1513">
        <v>1216340</v>
      </c>
      <c r="AG1513">
        <v>968373</v>
      </c>
      <c r="AH1513">
        <v>1072710</v>
      </c>
      <c r="AI1513">
        <v>1001550</v>
      </c>
      <c r="AJ1513">
        <v>1516560</v>
      </c>
      <c r="AK1513">
        <v>724226</v>
      </c>
      <c r="AL1513">
        <v>649077</v>
      </c>
      <c r="AM1513">
        <v>103733</v>
      </c>
      <c r="AN1513">
        <v>897735</v>
      </c>
      <c r="AO1513">
        <v>1561020</v>
      </c>
      <c r="AP1513">
        <v>747443</v>
      </c>
      <c r="AR1513" s="16">
        <f>IFERROR(TTEST(G1513:O1513,P1513:X1513,2,1),IF(OR(COUNTIF(P1513:X1513,"&gt;0")&gt;7,COUNTIF(G1513:O1513,"&gt;0")&gt;7),0,9999))</f>
        <v>0.116839069201294</v>
      </c>
      <c r="AS1513" s="16">
        <f>IF(AR1513=9999,$BO$3,RANK(AR1513,$AR$3:$AR$1993,1))</f>
        <v>1175</v>
      </c>
      <c r="AT1513" s="16">
        <f>LOG((IFERROR(SUM(P1513:X1513)/COUNTIF(P1513:X1513, "&gt;0"),0.1))/(IFERROR(SUM(G1513:O1513)/COUNTIF(G1513:O1513, "&gt;0"),0.1)),2)</f>
        <v>0.43322087908063278</v>
      </c>
      <c r="AU1513" s="17">
        <f>SUM(COUNTIF(P1513:X1513, "&gt;0"), COUNTIF(G1513:O1513, "&gt;0"))</f>
        <v>18</v>
      </c>
      <c r="AV1513" s="18">
        <f>$BQ$3*AS1513/$BO$3</f>
        <v>5.9104627766599594E-3</v>
      </c>
      <c r="AW1513" s="18" t="str">
        <f>IF(AR1513&lt;AV1513,AR1513,"ns")</f>
        <v>ns</v>
      </c>
      <c r="AX1513" s="19" t="str">
        <f>IF(AND(AW1513&lt;0.01,ABS(AT1513)&gt;1.5,D1513&gt;2), IF(AND(AT1513&gt;0,COUNTIF(P1513:X1513,"&gt;0")&gt;7),"IRF4_interactor_Treg", (IF(AND(AT1513&lt;0,COUNTIF(G1513:O1513, "&gt;0")&gt;7), "background_significant", "ns"))), "ns")</f>
        <v>ns</v>
      </c>
      <c r="AY1513" s="20">
        <f>IFERROR(TTEST(Y1513:AG1513,AH1513:AP1513,2,1),IF(OR(COUNTIF(AH1513:AP1513,"&gt;0")&gt;7,COUNTIF(Y1513:AG1513,"&gt;0")&gt;7),0,9999))</f>
        <v>0.25612891807292953</v>
      </c>
      <c r="AZ1513" s="20">
        <f>IF(AY1513=9999,$BO$4,RANK(AY1513,$AY$3:$AY$1993,1))</f>
        <v>1509</v>
      </c>
      <c r="BA1513" s="20">
        <f>LOG((IFERROR(SUM(AH1513:AP1513)/COUNTIF(AH1513:AP1513, "&gt;0"),0.1))/(IFERROR(SUM(Y1513:AG1513)/COUNTIF(Y1513:AG1513, "&gt;0"),0.1)),2)</f>
        <v>0.28310248404873606</v>
      </c>
      <c r="BB1513" s="21">
        <f>SUM(COUNTIF(AH1513:AP1513, "&gt;0"), COUNTIF(Y1513:AG1513, "&gt;0"))</f>
        <v>18</v>
      </c>
      <c r="BC1513" s="22">
        <f>$BQ$3*AZ1513/$BO$4</f>
        <v>7.5829145728643216E-3</v>
      </c>
      <c r="BD1513" s="22" t="str">
        <f>IF(AY1513&lt;BC1513,AY1513,"ns")</f>
        <v>ns</v>
      </c>
      <c r="BE1513" s="23" t="str">
        <f>IF(AND(BD1513&lt;0.01,ABS(BA1513)&gt;1.5,D1513&gt;2), IF(AND(BA1513&gt;0,COUNTIF(AH1513:AP1513,"&gt;0")&gt;7),"IRF4_interactor_Th17", (IF(AND(BA1513&lt;0,COUNTIF(Y1513:AG1513, "&gt;0")&gt;7), "background_significant", "ns"))), "ns")</f>
        <v>ns</v>
      </c>
      <c r="BF1513" s="24" t="str">
        <f>IF(OR(AX1513 ="IRF4_interactor_Treg", BE1513 ="IRF4_interactor_Th17"), LOG((AVERAGE(AH1513:AP1513)+0.1)/(AVERAGE(P1513:X1513)+0.1),2),"ns")</f>
        <v>ns</v>
      </c>
      <c r="BG1513" s="24">
        <f>IF(AND(AX1513="IRF4_interactor_Treg",BE1513="IRF4_interactor_Th17"),1,IF(AX1513="IRF4_interactor_Treg","IRF4_Treg",IF(BE1513="IRF4_interactor_Th17","IRF4_Th17",0)))</f>
        <v>0</v>
      </c>
      <c r="BH1513" s="25">
        <f>IFERROR(TTEST(AH1513:AP1513,P1513:X1513,2,1),IF(OR(COUNTIF(P1513:X1513,"&gt;0")&gt;7,COUNTIF(AH1513:AP1513,"&gt;0")&gt;7),0,9999))</f>
        <v>0.50263677414401442</v>
      </c>
      <c r="BI1513" s="25">
        <f>IF(BH1513=9999,$BS$5,RANK(BH1513,$BH$3:$BH$1993,1))</f>
        <v>1478</v>
      </c>
      <c r="BJ1513" s="25">
        <f>$BQ$3*BI1513/$BO$5</f>
        <v>7.4234053239578103E-3</v>
      </c>
      <c r="BK1513" s="25" t="str">
        <f>IF(BH1513&lt;BJ1513,BH1513,"ns")</f>
        <v>ns</v>
      </c>
      <c r="BL1513" s="26">
        <f>SUM(COUNTIF(P1513:X1513, "&gt;0"), COUNTIF(AH1513:AP1513, "&gt;0"))</f>
        <v>18</v>
      </c>
    </row>
    <row r="1514" spans="1:64">
      <c r="A1514" t="s">
        <v>4707</v>
      </c>
      <c r="B1514" t="s">
        <v>4708</v>
      </c>
      <c r="C1514">
        <v>7.1633199999999997E-4</v>
      </c>
      <c r="D1514">
        <v>8</v>
      </c>
      <c r="E1514">
        <v>8</v>
      </c>
      <c r="F1514">
        <v>0</v>
      </c>
      <c r="G1514">
        <v>771074</v>
      </c>
      <c r="H1514">
        <v>629249</v>
      </c>
      <c r="I1514">
        <v>712971</v>
      </c>
      <c r="J1514">
        <v>812400</v>
      </c>
      <c r="K1514">
        <v>803519</v>
      </c>
      <c r="L1514">
        <v>927486</v>
      </c>
      <c r="M1514">
        <v>682771</v>
      </c>
      <c r="N1514">
        <v>686938</v>
      </c>
      <c r="O1514">
        <v>695470</v>
      </c>
      <c r="P1514">
        <v>411069</v>
      </c>
      <c r="Q1514">
        <v>371394</v>
      </c>
      <c r="R1514">
        <v>412173</v>
      </c>
      <c r="S1514">
        <v>840468</v>
      </c>
      <c r="T1514">
        <v>953820</v>
      </c>
      <c r="U1514">
        <v>926532</v>
      </c>
      <c r="V1514">
        <v>620530</v>
      </c>
      <c r="W1514">
        <v>627002</v>
      </c>
      <c r="X1514">
        <v>673592</v>
      </c>
      <c r="Y1514">
        <v>1142680</v>
      </c>
      <c r="Z1514">
        <v>1115490</v>
      </c>
      <c r="AA1514">
        <v>1175940</v>
      </c>
      <c r="AB1514">
        <v>861142</v>
      </c>
      <c r="AC1514">
        <v>957311</v>
      </c>
      <c r="AD1514">
        <v>1055520</v>
      </c>
      <c r="AE1514">
        <v>422987</v>
      </c>
      <c r="AF1514">
        <v>633513</v>
      </c>
      <c r="AG1514">
        <v>669264</v>
      </c>
      <c r="AH1514">
        <v>1281700</v>
      </c>
      <c r="AI1514">
        <v>1136320</v>
      </c>
      <c r="AJ1514">
        <v>1249570</v>
      </c>
      <c r="AK1514">
        <v>690703</v>
      </c>
      <c r="AL1514">
        <v>691872</v>
      </c>
      <c r="AM1514">
        <v>773650</v>
      </c>
      <c r="AN1514">
        <v>508995</v>
      </c>
      <c r="AO1514">
        <v>627016</v>
      </c>
      <c r="AP1514">
        <v>486127</v>
      </c>
      <c r="AR1514" s="16">
        <f>IFERROR(TTEST(G1514:O1514,P1514:X1514,2,1),IF(OR(COUNTIF(P1514:X1514,"&gt;0")&gt;7,COUNTIF(G1514:O1514,"&gt;0")&gt;7),0,9999))</f>
        <v>0.12053163742126058</v>
      </c>
      <c r="AS1514" s="16">
        <f>IF(AR1514=9999,$BO$3,RANK(AR1514,$AR$3:$AR$1993,1))</f>
        <v>1181</v>
      </c>
      <c r="AT1514" s="16">
        <f>LOG((IFERROR(SUM(P1514:X1514)/COUNTIF(P1514:X1514, "&gt;0"),0.1))/(IFERROR(SUM(G1514:O1514)/COUNTIF(G1514:O1514, "&gt;0"),0.1)),2)</f>
        <v>-0.20374110272268645</v>
      </c>
      <c r="AU1514" s="17">
        <f>SUM(COUNTIF(P1514:X1514, "&gt;0"), COUNTIF(G1514:O1514, "&gt;0"))</f>
        <v>18</v>
      </c>
      <c r="AV1514" s="18">
        <f>$BQ$3*AS1514/$BO$3</f>
        <v>5.9406438631790749E-3</v>
      </c>
      <c r="AW1514" s="18" t="str">
        <f>IF(AR1514&lt;AV1514,AR1514,"ns")</f>
        <v>ns</v>
      </c>
      <c r="AX1514" s="19" t="str">
        <f>IF(AND(AW1514&lt;0.01,ABS(AT1514)&gt;1.5,D1514&gt;2), IF(AND(AT1514&gt;0,COUNTIF(P1514:X1514,"&gt;0")&gt;7),"IRF4_interactor_Treg", (IF(AND(AT1514&lt;0,COUNTIF(G1514:O1514, "&gt;0")&gt;7), "background_significant", "ns"))), "ns")</f>
        <v>ns</v>
      </c>
      <c r="AY1514" s="20">
        <f>IFERROR(TTEST(Y1514:AG1514,AH1514:AP1514,2,1),IF(OR(COUNTIF(AH1514:AP1514,"&gt;0")&gt;7,COUNTIF(Y1514:AG1514,"&gt;0")&gt;7),0,9999))</f>
        <v>0.2575335376244961</v>
      </c>
      <c r="AZ1514" s="20">
        <f>IF(AY1514=9999,$BO$4,RANK(AY1514,$AY$3:$AY$1993,1))</f>
        <v>1510</v>
      </c>
      <c r="BA1514" s="20">
        <f>LOG((IFERROR(SUM(AH1514:AP1514)/COUNTIF(AH1514:AP1514, "&gt;0"),0.1))/(IFERROR(SUM(Y1514:AG1514)/COUNTIF(Y1514:AG1514, "&gt;0"),0.1)),2)</f>
        <v>-0.1096344766416134</v>
      </c>
      <c r="BB1514" s="21">
        <f>SUM(COUNTIF(AH1514:AP1514, "&gt;0"), COUNTIF(Y1514:AG1514, "&gt;0"))</f>
        <v>18</v>
      </c>
      <c r="BC1514" s="22">
        <f>$BQ$3*AZ1514/$BO$4</f>
        <v>7.5879396984924619E-3</v>
      </c>
      <c r="BD1514" s="22" t="str">
        <f>IF(AY1514&lt;BC1514,AY1514,"ns")</f>
        <v>ns</v>
      </c>
      <c r="BE1514" s="23" t="str">
        <f>IF(AND(BD1514&lt;0.01,ABS(BA1514)&gt;1.5,D1514&gt;2), IF(AND(BA1514&gt;0,COUNTIF(AH1514:AP1514,"&gt;0")&gt;7),"IRF4_interactor_Th17", (IF(AND(BA1514&lt;0,COUNTIF(Y1514:AG1514, "&gt;0")&gt;7), "background_significant", "ns"))), "ns")</f>
        <v>ns</v>
      </c>
      <c r="BF1514" s="24" t="str">
        <f>IF(OR(AX1514 ="IRF4_interactor_Treg", BE1514 ="IRF4_interactor_Th17"), LOG((AVERAGE(AH1514:AP1514)+0.1)/(AVERAGE(P1514:X1514)+0.1),2),"ns")</f>
        <v>ns</v>
      </c>
      <c r="BG1514" s="24">
        <f>IF(AND(AX1514="IRF4_interactor_Treg",BE1514="IRF4_interactor_Th17"),1,IF(AX1514="IRF4_interactor_Treg","IRF4_Treg",IF(BE1514="IRF4_interactor_Th17","IRF4_Th17",0)))</f>
        <v>0</v>
      </c>
      <c r="BH1514" s="25">
        <f>IFERROR(TTEST(AH1514:AP1514,P1514:X1514,2,1),IF(OR(COUNTIF(P1514:X1514,"&gt;0")&gt;7,COUNTIF(AH1514:AP1514,"&gt;0")&gt;7),0,9999))</f>
        <v>0.30519907857181322</v>
      </c>
      <c r="BI1514" s="25">
        <f>IF(BH1514=9999,$BS$5,RANK(BH1514,$BH$3:$BH$1993,1))</f>
        <v>1176</v>
      </c>
      <c r="BJ1514" s="25">
        <f>$BQ$3*BI1514/$BO$5</f>
        <v>5.906579608237067E-3</v>
      </c>
      <c r="BK1514" s="25" t="str">
        <f>IF(BH1514&lt;BJ1514,BH1514,"ns")</f>
        <v>ns</v>
      </c>
      <c r="BL1514" s="26">
        <f>SUM(COUNTIF(P1514:X1514, "&gt;0"), COUNTIF(AH1514:AP1514, "&gt;0"))</f>
        <v>18</v>
      </c>
    </row>
    <row r="1515" spans="1:64">
      <c r="A1515" t="s">
        <v>1709</v>
      </c>
      <c r="B1515" t="s">
        <v>1710</v>
      </c>
      <c r="C1515">
        <v>2.3843400000000001E-2</v>
      </c>
      <c r="D1515">
        <v>3</v>
      </c>
      <c r="E1515">
        <v>3</v>
      </c>
      <c r="F1515">
        <v>0</v>
      </c>
      <c r="G1515">
        <v>190991</v>
      </c>
      <c r="H1515">
        <v>136257</v>
      </c>
      <c r="I1515">
        <v>211232</v>
      </c>
      <c r="J1515">
        <v>125260</v>
      </c>
      <c r="K1515">
        <v>154513</v>
      </c>
      <c r="L1515">
        <v>187256</v>
      </c>
      <c r="M1515">
        <v>111675</v>
      </c>
      <c r="N1515">
        <v>169851</v>
      </c>
      <c r="O1515">
        <v>105891</v>
      </c>
      <c r="P1515">
        <v>219539</v>
      </c>
      <c r="Q1515">
        <v>185189</v>
      </c>
      <c r="R1515">
        <v>172816</v>
      </c>
      <c r="S1515">
        <v>215814</v>
      </c>
      <c r="T1515">
        <v>454893</v>
      </c>
      <c r="U1515">
        <v>381603</v>
      </c>
      <c r="V1515">
        <v>216031</v>
      </c>
      <c r="W1515">
        <v>343946</v>
      </c>
      <c r="X1515">
        <v>311803</v>
      </c>
      <c r="Y1515">
        <v>158818</v>
      </c>
      <c r="Z1515">
        <v>146483</v>
      </c>
      <c r="AA1515">
        <v>145268</v>
      </c>
      <c r="AB1515">
        <v>125101</v>
      </c>
      <c r="AC1515">
        <v>215512</v>
      </c>
      <c r="AD1515">
        <v>213476</v>
      </c>
      <c r="AE1515">
        <v>76627.100000000006</v>
      </c>
      <c r="AF1515">
        <v>135528</v>
      </c>
      <c r="AG1515">
        <v>263357</v>
      </c>
      <c r="AH1515">
        <v>316264</v>
      </c>
      <c r="AI1515">
        <v>436233</v>
      </c>
      <c r="AJ1515">
        <v>449795</v>
      </c>
      <c r="AK1515">
        <v>130744</v>
      </c>
      <c r="AL1515">
        <v>197475</v>
      </c>
      <c r="AM1515">
        <v>0</v>
      </c>
      <c r="AN1515">
        <v>163343</v>
      </c>
      <c r="AO1515">
        <v>209355</v>
      </c>
      <c r="AP1515">
        <v>185617</v>
      </c>
      <c r="AR1515" s="16">
        <f>IFERROR(TTEST(G1515:O1515,P1515:X1515,2,1),IF(OR(COUNTIF(P1515:X1515,"&gt;0")&gt;7,COUNTIF(G1515:O1515,"&gt;0")&gt;7),0,9999))</f>
        <v>7.7810127183469266E-3</v>
      </c>
      <c r="AS1515" s="16">
        <f>IF(AR1515=9999,$BO$3,RANK(AR1515,$AR$3:$AR$1993,1))</f>
        <v>625</v>
      </c>
      <c r="AT1515" s="16">
        <f>LOG((IFERROR(SUM(P1515:X1515)/COUNTIF(P1515:X1515, "&gt;0"),0.1))/(IFERROR(SUM(G1515:O1515)/COUNTIF(G1515:O1515, "&gt;0"),0.1)),2)</f>
        <v>0.84475211637984415</v>
      </c>
      <c r="AU1515" s="17">
        <f>SUM(COUNTIF(P1515:X1515, "&gt;0"), COUNTIF(G1515:O1515, "&gt;0"))</f>
        <v>18</v>
      </c>
      <c r="AV1515" s="18">
        <f>$BQ$3*AS1515/$BO$3</f>
        <v>3.1438631790744469E-3</v>
      </c>
      <c r="AW1515" s="18" t="str">
        <f>IF(AR1515&lt;AV1515,AR1515,"ns")</f>
        <v>ns</v>
      </c>
      <c r="AX1515" s="19" t="str">
        <f>IF(AND(AW1515&lt;0.01,ABS(AT1515)&gt;1.5,D1515&gt;2), IF(AND(AT1515&gt;0,COUNTIF(P1515:X1515,"&gt;0")&gt;7),"IRF4_interactor_Treg", (IF(AND(AT1515&lt;0,COUNTIF(G1515:O1515, "&gt;0")&gt;7), "background_significant", "ns"))), "ns")</f>
        <v>ns</v>
      </c>
      <c r="AY1515" s="20">
        <f>IFERROR(TTEST(Y1515:AG1515,AH1515:AP1515,2,1),IF(OR(COUNTIF(AH1515:AP1515,"&gt;0")&gt;7,COUNTIF(Y1515:AG1515,"&gt;0")&gt;7),0,9999))</f>
        <v>0.26115277977763657</v>
      </c>
      <c r="AZ1515" s="20">
        <f>IF(AY1515=9999,$BO$4,RANK(AY1515,$AY$3:$AY$1993,1))</f>
        <v>1511</v>
      </c>
      <c r="BA1515" s="20">
        <f>LOG((IFERROR(SUM(AH1515:AP1515)/COUNTIF(AH1515:AP1515, "&gt;0"),0.1))/(IFERROR(SUM(Y1515:AG1515)/COUNTIF(Y1515:AG1515, "&gt;0"),0.1)),2)</f>
        <v>0.6668543430303655</v>
      </c>
      <c r="BB1515" s="21">
        <f>SUM(COUNTIF(AH1515:AP1515, "&gt;0"), COUNTIF(Y1515:AG1515, "&gt;0"))</f>
        <v>17</v>
      </c>
      <c r="BC1515" s="22">
        <f>$BQ$3*AZ1515/$BO$4</f>
        <v>7.5929648241206031E-3</v>
      </c>
      <c r="BD1515" s="22" t="str">
        <f>IF(AY1515&lt;BC1515,AY1515,"ns")</f>
        <v>ns</v>
      </c>
      <c r="BE1515" s="23" t="str">
        <f>IF(AND(BD1515&lt;0.01,ABS(BA1515)&gt;1.5,D1515&gt;2), IF(AND(BA1515&gt;0,COUNTIF(AH1515:AP1515,"&gt;0")&gt;7),"IRF4_interactor_Th17", (IF(AND(BA1515&lt;0,COUNTIF(Y1515:AG1515, "&gt;0")&gt;7), "background_significant", "ns"))), "ns")</f>
        <v>ns</v>
      </c>
      <c r="BF1515" s="24" t="str">
        <f>IF(OR(AX1515 ="IRF4_interactor_Treg", BE1515 ="IRF4_interactor_Th17"), LOG((AVERAGE(AH1515:AP1515)+0.1)/(AVERAGE(P1515:X1515)+0.1),2),"ns")</f>
        <v>ns</v>
      </c>
      <c r="BG1515" s="24">
        <f>IF(AND(AX1515="IRF4_interactor_Treg",BE1515="IRF4_interactor_Th17"),1,IF(AX1515="IRF4_interactor_Treg","IRF4_Treg",IF(BE1515="IRF4_interactor_Th17","IRF4_Th17",0)))</f>
        <v>0</v>
      </c>
      <c r="BH1515" s="25">
        <f>IFERROR(TTEST(AH1515:AP1515,P1515:X1515,2,1),IF(OR(COUNTIF(P1515:X1515,"&gt;0")&gt;7,COUNTIF(AH1515:AP1515,"&gt;0")&gt;7),0,9999))</f>
        <v>0.54853049561923206</v>
      </c>
      <c r="BI1515" s="25">
        <f>IF(BH1515=9999,$BS$5,RANK(BH1515,$BH$3:$BH$1993,1))</f>
        <v>1532</v>
      </c>
      <c r="BJ1515" s="25">
        <f>$BQ$3*BI1515/$BO$5</f>
        <v>7.6946258161727779E-3</v>
      </c>
      <c r="BK1515" s="25" t="str">
        <f>IF(BH1515&lt;BJ1515,BH1515,"ns")</f>
        <v>ns</v>
      </c>
      <c r="BL1515" s="26">
        <f>SUM(COUNTIF(P1515:X1515, "&gt;0"), COUNTIF(AH1515:AP1515, "&gt;0"))</f>
        <v>17</v>
      </c>
    </row>
    <row r="1516" spans="1:64">
      <c r="A1516" t="s">
        <v>947</v>
      </c>
      <c r="B1516" t="s">
        <v>948</v>
      </c>
      <c r="C1516">
        <v>7.1633199999999997E-4</v>
      </c>
      <c r="D1516">
        <v>3</v>
      </c>
      <c r="E1516">
        <v>3</v>
      </c>
      <c r="F1516">
        <v>0</v>
      </c>
      <c r="G1516">
        <v>1955820</v>
      </c>
      <c r="H1516">
        <v>1751930</v>
      </c>
      <c r="I1516">
        <v>1472780</v>
      </c>
      <c r="J1516">
        <v>1045270</v>
      </c>
      <c r="K1516">
        <v>970285</v>
      </c>
      <c r="L1516">
        <v>1120300</v>
      </c>
      <c r="M1516">
        <v>918255</v>
      </c>
      <c r="N1516">
        <v>700488</v>
      </c>
      <c r="O1516">
        <v>445284</v>
      </c>
      <c r="P1516">
        <v>1269130</v>
      </c>
      <c r="Q1516">
        <v>832338</v>
      </c>
      <c r="R1516">
        <v>1009510</v>
      </c>
      <c r="S1516">
        <v>1587050</v>
      </c>
      <c r="T1516">
        <v>1648690</v>
      </c>
      <c r="U1516">
        <v>788216</v>
      </c>
      <c r="V1516">
        <v>1158150</v>
      </c>
      <c r="W1516">
        <v>1095370</v>
      </c>
      <c r="X1516">
        <v>1023440</v>
      </c>
      <c r="Y1516">
        <v>1802140</v>
      </c>
      <c r="Z1516">
        <v>932953</v>
      </c>
      <c r="AA1516">
        <v>1670780</v>
      </c>
      <c r="AB1516">
        <v>1110150</v>
      </c>
      <c r="AC1516">
        <v>966685</v>
      </c>
      <c r="AD1516">
        <v>794742</v>
      </c>
      <c r="AE1516">
        <v>1058250</v>
      </c>
      <c r="AF1516">
        <v>1132580</v>
      </c>
      <c r="AG1516">
        <v>1100310</v>
      </c>
      <c r="AH1516">
        <v>1750960</v>
      </c>
      <c r="AI1516">
        <v>1690550</v>
      </c>
      <c r="AJ1516">
        <v>1496460</v>
      </c>
      <c r="AK1516">
        <v>947980</v>
      </c>
      <c r="AL1516">
        <v>821400</v>
      </c>
      <c r="AM1516">
        <v>602922</v>
      </c>
      <c r="AN1516">
        <v>1578140</v>
      </c>
      <c r="AO1516">
        <v>1800860</v>
      </c>
      <c r="AP1516">
        <v>1295540</v>
      </c>
      <c r="AR1516" s="16">
        <f>IFERROR(TTEST(G1516:O1516,P1516:X1516,2,1),IF(OR(COUNTIF(P1516:X1516,"&gt;0")&gt;7,COUNTIF(G1516:O1516,"&gt;0")&gt;7),0,9999))</f>
        <v>0.9866206886451524</v>
      </c>
      <c r="AS1516" s="16">
        <f>IF(AR1516=9999,$BO$3,RANK(AR1516,$AR$3:$AR$1993,1))</f>
        <v>1982</v>
      </c>
      <c r="AT1516" s="16">
        <f>LOG((IFERROR(SUM(P1516:X1516)/COUNTIF(P1516:X1516, "&gt;0"),0.1))/(IFERROR(SUM(G1516:O1516)/COUNTIF(G1516:O1516, "&gt;0"),0.1)),2)</f>
        <v>4.3688237356393671E-3</v>
      </c>
      <c r="AU1516" s="17">
        <f>SUM(COUNTIF(P1516:X1516, "&gt;0"), COUNTIF(G1516:O1516, "&gt;0"))</f>
        <v>18</v>
      </c>
      <c r="AV1516" s="18">
        <f>$BQ$3*AS1516/$BO$3</f>
        <v>9.9698189134808848E-3</v>
      </c>
      <c r="AW1516" s="18" t="str">
        <f>IF(AR1516&lt;AV1516,AR1516,"ns")</f>
        <v>ns</v>
      </c>
      <c r="AX1516" s="19" t="str">
        <f>IF(AND(AW1516&lt;0.01,ABS(AT1516)&gt;1.5,D1516&gt;2), IF(AND(AT1516&gt;0,COUNTIF(P1516:X1516,"&gt;0")&gt;7),"IRF4_interactor_Treg", (IF(AND(AT1516&lt;0,COUNTIF(G1516:O1516, "&gt;0")&gt;7), "background_significant", "ns"))), "ns")</f>
        <v>ns</v>
      </c>
      <c r="AY1516" s="20">
        <f>IFERROR(TTEST(Y1516:AG1516,AH1516:AP1516,2,1),IF(OR(COUNTIF(AH1516:AP1516,"&gt;0")&gt;7,COUNTIF(Y1516:AG1516,"&gt;0")&gt;7),0,9999))</f>
        <v>0.26182563785937296</v>
      </c>
      <c r="AZ1516" s="20">
        <f>IF(AY1516=9999,$BO$4,RANK(AY1516,$AY$3:$AY$1993,1))</f>
        <v>1512</v>
      </c>
      <c r="BA1516" s="20">
        <f>LOG((IFERROR(SUM(AH1516:AP1516)/COUNTIF(AH1516:AP1516, "&gt;0"),0.1))/(IFERROR(SUM(Y1516:AG1516)/COUNTIF(Y1516:AG1516, "&gt;0"),0.1)),2)</f>
        <v>0.18142436474759133</v>
      </c>
      <c r="BB1516" s="21">
        <f>SUM(COUNTIF(AH1516:AP1516, "&gt;0"), COUNTIF(Y1516:AG1516, "&gt;0"))</f>
        <v>18</v>
      </c>
      <c r="BC1516" s="22">
        <f>$BQ$3*AZ1516/$BO$4</f>
        <v>7.5979899497487444E-3</v>
      </c>
      <c r="BD1516" s="22" t="str">
        <f>IF(AY1516&lt;BC1516,AY1516,"ns")</f>
        <v>ns</v>
      </c>
      <c r="BE1516" s="23" t="str">
        <f>IF(AND(BD1516&lt;0.01,ABS(BA1516)&gt;1.5,D1516&gt;2), IF(AND(BA1516&gt;0,COUNTIF(AH1516:AP1516,"&gt;0")&gt;7),"IRF4_interactor_Th17", (IF(AND(BA1516&lt;0,COUNTIF(Y1516:AG1516, "&gt;0")&gt;7), "background_significant", "ns"))), "ns")</f>
        <v>ns</v>
      </c>
      <c r="BF1516" s="24" t="str">
        <f>IF(OR(AX1516 ="IRF4_interactor_Treg", BE1516 ="IRF4_interactor_Th17"), LOG((AVERAGE(AH1516:AP1516)+0.1)/(AVERAGE(P1516:X1516)+0.1),2),"ns")</f>
        <v>ns</v>
      </c>
      <c r="BG1516" s="24">
        <f>IF(AND(AX1516="IRF4_interactor_Treg",BE1516="IRF4_interactor_Th17"),1,IF(AX1516="IRF4_interactor_Treg","IRF4_Treg",IF(BE1516="IRF4_interactor_Th17","IRF4_Th17",0)))</f>
        <v>0</v>
      </c>
      <c r="BH1516" s="25">
        <f>IFERROR(TTEST(AH1516:AP1516,P1516:X1516,2,1),IF(OR(COUNTIF(P1516:X1516,"&gt;0")&gt;7,COUNTIF(AH1516:AP1516,"&gt;0")&gt;7),0,9999))</f>
        <v>0.40184153289620139</v>
      </c>
      <c r="BI1516" s="25">
        <f>IF(BH1516=9999,$BS$5,RANK(BH1516,$BH$3:$BH$1993,1))</f>
        <v>1329</v>
      </c>
      <c r="BJ1516" s="25">
        <f>$BQ$3*BI1516/$BO$5</f>
        <v>6.675037669512808E-3</v>
      </c>
      <c r="BK1516" s="25" t="str">
        <f>IF(BH1516&lt;BJ1516,BH1516,"ns")</f>
        <v>ns</v>
      </c>
      <c r="BL1516" s="26">
        <f>SUM(COUNTIF(P1516:X1516, "&gt;0"), COUNTIF(AH1516:AP1516, "&gt;0"))</f>
        <v>18</v>
      </c>
    </row>
    <row r="1517" spans="1:64">
      <c r="A1517" t="s">
        <v>2109</v>
      </c>
      <c r="B1517" t="s">
        <v>2110</v>
      </c>
      <c r="C1517">
        <v>7.1633199999999997E-4</v>
      </c>
      <c r="D1517">
        <v>3</v>
      </c>
      <c r="E1517">
        <v>3</v>
      </c>
      <c r="F1517">
        <v>0</v>
      </c>
      <c r="G1517">
        <v>3368850</v>
      </c>
      <c r="H1517">
        <v>3170620</v>
      </c>
      <c r="I1517">
        <v>3613130</v>
      </c>
      <c r="J1517">
        <v>3789230</v>
      </c>
      <c r="K1517">
        <v>3900080</v>
      </c>
      <c r="L1517">
        <v>4274870</v>
      </c>
      <c r="M1517">
        <v>2796720</v>
      </c>
      <c r="N1517">
        <v>2920070</v>
      </c>
      <c r="O1517">
        <v>3139500</v>
      </c>
      <c r="P1517">
        <v>2258610</v>
      </c>
      <c r="Q1517">
        <v>2113310</v>
      </c>
      <c r="R1517">
        <v>2343910</v>
      </c>
      <c r="S1517">
        <v>4385530</v>
      </c>
      <c r="T1517">
        <v>4749030</v>
      </c>
      <c r="U1517">
        <v>4850530</v>
      </c>
      <c r="V1517">
        <v>3218020</v>
      </c>
      <c r="W1517">
        <v>3658140</v>
      </c>
      <c r="X1517">
        <v>3806320</v>
      </c>
      <c r="Y1517">
        <v>5101050</v>
      </c>
      <c r="Z1517">
        <v>5142890</v>
      </c>
      <c r="AA1517">
        <v>5183640</v>
      </c>
      <c r="AB1517">
        <v>4965920</v>
      </c>
      <c r="AC1517">
        <v>5148040</v>
      </c>
      <c r="AD1517">
        <v>5322760</v>
      </c>
      <c r="AE1517">
        <v>1749510</v>
      </c>
      <c r="AF1517">
        <v>2506820</v>
      </c>
      <c r="AG1517">
        <v>2521360</v>
      </c>
      <c r="AH1517">
        <v>5119170</v>
      </c>
      <c r="AI1517">
        <v>5149800</v>
      </c>
      <c r="AJ1517">
        <v>5655290</v>
      </c>
      <c r="AK1517">
        <v>4564770</v>
      </c>
      <c r="AL1517">
        <v>4981400</v>
      </c>
      <c r="AM1517">
        <v>5633020</v>
      </c>
      <c r="AN1517">
        <v>2175700</v>
      </c>
      <c r="AO1517">
        <v>3135490</v>
      </c>
      <c r="AP1517">
        <v>2454700</v>
      </c>
      <c r="AR1517" s="16">
        <f>IFERROR(TTEST(G1517:O1517,P1517:X1517,2,1),IF(OR(COUNTIF(P1517:X1517,"&gt;0")&gt;7,COUNTIF(G1517:O1517,"&gt;0")&gt;7),0,9999))</f>
        <v>0.8833027420585573</v>
      </c>
      <c r="AS1517" s="16">
        <f>IF(AR1517=9999,$BO$3,RANK(AR1517,$AR$3:$AR$1993,1))</f>
        <v>1921</v>
      </c>
      <c r="AT1517" s="16">
        <f>LOG((IFERROR(SUM(P1517:X1517)/COUNTIF(P1517:X1517, "&gt;0"),0.1))/(IFERROR(SUM(G1517:O1517)/COUNTIF(G1517:O1517, "&gt;0"),0.1)),2)</f>
        <v>1.8987271117714446E-2</v>
      </c>
      <c r="AU1517" s="17">
        <f>SUM(COUNTIF(P1517:X1517, "&gt;0"), COUNTIF(G1517:O1517, "&gt;0"))</f>
        <v>18</v>
      </c>
      <c r="AV1517" s="18">
        <f>$BQ$3*AS1517/$BO$3</f>
        <v>9.6629778672032204E-3</v>
      </c>
      <c r="AW1517" s="18" t="str">
        <f>IF(AR1517&lt;AV1517,AR1517,"ns")</f>
        <v>ns</v>
      </c>
      <c r="AX1517" s="19" t="str">
        <f>IF(AND(AW1517&lt;0.01,ABS(AT1517)&gt;1.5,D1517&gt;2), IF(AND(AT1517&gt;0,COUNTIF(P1517:X1517,"&gt;0")&gt;7),"IRF4_interactor_Treg", (IF(AND(AT1517&lt;0,COUNTIF(G1517:O1517, "&gt;0")&gt;7), "background_significant", "ns"))), "ns")</f>
        <v>ns</v>
      </c>
      <c r="AY1517" s="20">
        <f>IFERROR(TTEST(Y1517:AG1517,AH1517:AP1517,2,1),IF(OR(COUNTIF(AH1517:AP1517,"&gt;0")&gt;7,COUNTIF(Y1517:AG1517,"&gt;0")&gt;7),0,9999))</f>
        <v>0.26252738558160582</v>
      </c>
      <c r="AZ1517" s="20">
        <f>IF(AY1517=9999,$BO$4,RANK(AY1517,$AY$3:$AY$1993,1))</f>
        <v>1513</v>
      </c>
      <c r="BA1517" s="20">
        <f>LOG((IFERROR(SUM(AH1517:AP1517)/COUNTIF(AH1517:AP1517, "&gt;0"),0.1))/(IFERROR(SUM(Y1517:AG1517)/COUNTIF(Y1517:AG1517, "&gt;0"),0.1)),2)</f>
        <v>4.6289710665164255E-2</v>
      </c>
      <c r="BB1517" s="21">
        <f>SUM(COUNTIF(AH1517:AP1517, "&gt;0"), COUNTIF(Y1517:AG1517, "&gt;0"))</f>
        <v>18</v>
      </c>
      <c r="BC1517" s="22">
        <f>$BQ$3*AZ1517/$BO$4</f>
        <v>7.6030150753768847E-3</v>
      </c>
      <c r="BD1517" s="22" t="str">
        <f>IF(AY1517&lt;BC1517,AY1517,"ns")</f>
        <v>ns</v>
      </c>
      <c r="BE1517" s="23" t="str">
        <f>IF(AND(BD1517&lt;0.01,ABS(BA1517)&gt;1.5,D1517&gt;2), IF(AND(BA1517&gt;0,COUNTIF(AH1517:AP1517,"&gt;0")&gt;7),"IRF4_interactor_Th17", (IF(AND(BA1517&lt;0,COUNTIF(Y1517:AG1517, "&gt;0")&gt;7), "background_significant", "ns"))), "ns")</f>
        <v>ns</v>
      </c>
      <c r="BF1517" s="24" t="str">
        <f>IF(OR(AX1517 ="IRF4_interactor_Treg", BE1517 ="IRF4_interactor_Th17"), LOG((AVERAGE(AH1517:AP1517)+0.1)/(AVERAGE(P1517:X1517)+0.1),2),"ns")</f>
        <v>ns</v>
      </c>
      <c r="BG1517" s="24">
        <f>IF(AND(AX1517="IRF4_interactor_Treg",BE1517="IRF4_interactor_Th17"),1,IF(AX1517="IRF4_interactor_Treg","IRF4_Treg",IF(BE1517="IRF4_interactor_Th17","IRF4_Th17",0)))</f>
        <v>0</v>
      </c>
      <c r="BH1517" s="25">
        <f>IFERROR(TTEST(AH1517:AP1517,P1517:X1517,2,1),IF(OR(COUNTIF(P1517:X1517,"&gt;0")&gt;7,COUNTIF(AH1517:AP1517,"&gt;0")&gt;7),0,9999))</f>
        <v>0.20390624598972207</v>
      </c>
      <c r="BI1517" s="25">
        <f>IF(BH1517=9999,$BS$5,RANK(BH1517,$BH$3:$BH$1993,1))</f>
        <v>953</v>
      </c>
      <c r="BJ1517" s="25">
        <f>$BQ$3*BI1517/$BO$5</f>
        <v>4.7865394274234051E-3</v>
      </c>
      <c r="BK1517" s="25" t="str">
        <f>IF(BH1517&lt;BJ1517,BH1517,"ns")</f>
        <v>ns</v>
      </c>
      <c r="BL1517" s="26">
        <f>SUM(COUNTIF(P1517:X1517, "&gt;0"), COUNTIF(AH1517:AP1517, "&gt;0"))</f>
        <v>18</v>
      </c>
    </row>
    <row r="1518" spans="1:64">
      <c r="A1518" t="s">
        <v>1371</v>
      </c>
      <c r="B1518" t="s">
        <v>1372</v>
      </c>
      <c r="C1518">
        <v>7.1633199999999997E-4</v>
      </c>
      <c r="D1518">
        <v>6</v>
      </c>
      <c r="E1518">
        <v>6</v>
      </c>
      <c r="F1518">
        <v>0</v>
      </c>
      <c r="G1518">
        <v>3319810</v>
      </c>
      <c r="H1518">
        <v>3210250</v>
      </c>
      <c r="I1518">
        <v>3613370</v>
      </c>
      <c r="J1518">
        <v>1726990</v>
      </c>
      <c r="K1518">
        <v>1950140</v>
      </c>
      <c r="L1518">
        <v>2188390</v>
      </c>
      <c r="M1518">
        <v>1838000</v>
      </c>
      <c r="N1518">
        <v>1908930</v>
      </c>
      <c r="O1518">
        <v>2106820</v>
      </c>
      <c r="P1518">
        <v>2796850</v>
      </c>
      <c r="Q1518">
        <v>3030220</v>
      </c>
      <c r="R1518">
        <v>2843750</v>
      </c>
      <c r="S1518">
        <v>2197430</v>
      </c>
      <c r="T1518">
        <v>2473360</v>
      </c>
      <c r="U1518">
        <v>2093600</v>
      </c>
      <c r="V1518">
        <v>2593420</v>
      </c>
      <c r="W1518">
        <v>2948990</v>
      </c>
      <c r="X1518">
        <v>3031050</v>
      </c>
      <c r="Y1518">
        <v>3391340</v>
      </c>
      <c r="Z1518">
        <v>3297700</v>
      </c>
      <c r="AA1518">
        <v>3025180</v>
      </c>
      <c r="AB1518">
        <v>1721180</v>
      </c>
      <c r="AC1518">
        <v>1875310</v>
      </c>
      <c r="AD1518">
        <v>1995650</v>
      </c>
      <c r="AE1518">
        <v>1345150</v>
      </c>
      <c r="AF1518">
        <v>2021450</v>
      </c>
      <c r="AG1518">
        <v>2128540</v>
      </c>
      <c r="AH1518">
        <v>2339630</v>
      </c>
      <c r="AI1518">
        <v>2580800</v>
      </c>
      <c r="AJ1518">
        <v>2814630</v>
      </c>
      <c r="AK1518">
        <v>1706030</v>
      </c>
      <c r="AL1518">
        <v>1452220</v>
      </c>
      <c r="AM1518">
        <v>2315250</v>
      </c>
      <c r="AN1518">
        <v>1711840</v>
      </c>
      <c r="AO1518">
        <v>2296680</v>
      </c>
      <c r="AP1518">
        <v>1821800</v>
      </c>
      <c r="AR1518" s="16">
        <f>IFERROR(TTEST(G1518:O1518,P1518:X1518,2,1),IF(OR(COUNTIF(P1518:X1518,"&gt;0")&gt;7,COUNTIF(G1518:O1518,"&gt;0")&gt;7),0,9999))</f>
        <v>0.30426733195325217</v>
      </c>
      <c r="AS1518" s="16">
        <f>IF(AR1518=9999,$BO$3,RANK(AR1518,$AR$3:$AR$1993,1))</f>
        <v>1444</v>
      </c>
      <c r="AT1518" s="16">
        <f>LOG((IFERROR(SUM(P1518:X1518)/COUNTIF(P1518:X1518, "&gt;0"),0.1))/(IFERROR(SUM(G1518:O1518)/COUNTIF(G1518:O1518, "&gt;0"),0.1)),2)</f>
        <v>0.13508390332012646</v>
      </c>
      <c r="AU1518" s="17">
        <f>SUM(COUNTIF(P1518:X1518, "&gt;0"), COUNTIF(G1518:O1518, "&gt;0"))</f>
        <v>18</v>
      </c>
      <c r="AV1518" s="18">
        <f>$BQ$3*AS1518/$BO$3</f>
        <v>7.2635814889336009E-3</v>
      </c>
      <c r="AW1518" s="18" t="str">
        <f>IF(AR1518&lt;AV1518,AR1518,"ns")</f>
        <v>ns</v>
      </c>
      <c r="AX1518" s="19" t="str">
        <f>IF(AND(AW1518&lt;0.01,ABS(AT1518)&gt;1.5,D1518&gt;2), IF(AND(AT1518&gt;0,COUNTIF(P1518:X1518,"&gt;0")&gt;7),"IRF4_interactor_Treg", (IF(AND(AT1518&lt;0,COUNTIF(G1518:O1518, "&gt;0")&gt;7), "background_significant", "ns"))), "ns")</f>
        <v>ns</v>
      </c>
      <c r="AY1518" s="20">
        <f>IFERROR(TTEST(Y1518:AG1518,AH1518:AP1518,2,1),IF(OR(COUNTIF(AH1518:AP1518,"&gt;0")&gt;7,COUNTIF(Y1518:AG1518,"&gt;0")&gt;7),0,9999))</f>
        <v>0.26297553975849508</v>
      </c>
      <c r="AZ1518" s="20">
        <f>IF(AY1518=9999,$BO$4,RANK(AY1518,$AY$3:$AY$1993,1))</f>
        <v>1514</v>
      </c>
      <c r="BA1518" s="20">
        <f>LOG((IFERROR(SUM(AH1518:AP1518)/COUNTIF(AH1518:AP1518, "&gt;0"),0.1))/(IFERROR(SUM(Y1518:AG1518)/COUNTIF(Y1518:AG1518, "&gt;0"),0.1)),2)</f>
        <v>-0.12773895338726732</v>
      </c>
      <c r="BB1518" s="21">
        <f>SUM(COUNTIF(AH1518:AP1518, "&gt;0"), COUNTIF(Y1518:AG1518, "&gt;0"))</f>
        <v>18</v>
      </c>
      <c r="BC1518" s="22">
        <f>$BQ$3*AZ1518/$BO$4</f>
        <v>7.6080402010050251E-3</v>
      </c>
      <c r="BD1518" s="22" t="str">
        <f>IF(AY1518&lt;BC1518,AY1518,"ns")</f>
        <v>ns</v>
      </c>
      <c r="BE1518" s="23" t="str">
        <f>IF(AND(BD1518&lt;0.01,ABS(BA1518)&gt;1.5,D1518&gt;2), IF(AND(BA1518&gt;0,COUNTIF(AH1518:AP1518,"&gt;0")&gt;7),"IRF4_interactor_Th17", (IF(AND(BA1518&lt;0,COUNTIF(Y1518:AG1518, "&gt;0")&gt;7), "background_significant", "ns"))), "ns")</f>
        <v>ns</v>
      </c>
      <c r="BF1518" s="24" t="str">
        <f>IF(OR(AX1518 ="IRF4_interactor_Treg", BE1518 ="IRF4_interactor_Th17"), LOG((AVERAGE(AH1518:AP1518)+0.1)/(AVERAGE(P1518:X1518)+0.1),2),"ns")</f>
        <v>ns</v>
      </c>
      <c r="BG1518" s="24">
        <f>IF(AND(AX1518="IRF4_interactor_Treg",BE1518="IRF4_interactor_Th17"),1,IF(AX1518="IRF4_interactor_Treg","IRF4_Treg",IF(BE1518="IRF4_interactor_Th17","IRF4_Th17",0)))</f>
        <v>0</v>
      </c>
      <c r="BH1518" s="25">
        <f>IFERROR(TTEST(AH1518:AP1518,P1518:X1518,2,1),IF(OR(COUNTIF(P1518:X1518,"&gt;0")&gt;7,COUNTIF(AH1518:AP1518,"&gt;0")&gt;7),0,9999))</f>
        <v>6.6822413459154233E-3</v>
      </c>
      <c r="BI1518" s="25">
        <f>IF(BH1518=9999,$BS$5,RANK(BH1518,$BH$3:$BH$1993,1))</f>
        <v>182</v>
      </c>
      <c r="BJ1518" s="25">
        <f>$BQ$3*BI1518/$BO$5</f>
        <v>9.1411351079859367E-4</v>
      </c>
      <c r="BK1518" s="25" t="str">
        <f>IF(BH1518&lt;BJ1518,BH1518,"ns")</f>
        <v>ns</v>
      </c>
      <c r="BL1518" s="26">
        <f>SUM(COUNTIF(P1518:X1518, "&gt;0"), COUNTIF(AH1518:AP1518, "&gt;0"))</f>
        <v>18</v>
      </c>
    </row>
    <row r="1519" spans="1:64">
      <c r="A1519" t="s">
        <v>6055</v>
      </c>
      <c r="B1519" t="s">
        <v>6056</v>
      </c>
      <c r="C1519">
        <v>7.1633199999999997E-4</v>
      </c>
      <c r="D1519">
        <v>8</v>
      </c>
      <c r="E1519">
        <v>6</v>
      </c>
      <c r="F1519">
        <v>2</v>
      </c>
      <c r="G1519">
        <v>776911</v>
      </c>
      <c r="H1519">
        <v>746085</v>
      </c>
      <c r="I1519">
        <v>774966</v>
      </c>
      <c r="J1519">
        <v>825967</v>
      </c>
      <c r="K1519">
        <v>794955</v>
      </c>
      <c r="L1519">
        <v>726009</v>
      </c>
      <c r="M1519">
        <v>587537</v>
      </c>
      <c r="N1519">
        <v>675268</v>
      </c>
      <c r="O1519">
        <v>515143</v>
      </c>
      <c r="P1519">
        <v>757904</v>
      </c>
      <c r="Q1519">
        <v>667355</v>
      </c>
      <c r="R1519">
        <v>687157</v>
      </c>
      <c r="S1519">
        <v>1006030</v>
      </c>
      <c r="T1519">
        <v>920114</v>
      </c>
      <c r="U1519">
        <v>832202</v>
      </c>
      <c r="V1519">
        <v>814043</v>
      </c>
      <c r="W1519">
        <v>905060</v>
      </c>
      <c r="X1519">
        <v>889645</v>
      </c>
      <c r="Y1519">
        <v>859254</v>
      </c>
      <c r="Z1519">
        <v>768731</v>
      </c>
      <c r="AA1519">
        <v>765114</v>
      </c>
      <c r="AB1519">
        <v>634148</v>
      </c>
      <c r="AC1519">
        <v>743797</v>
      </c>
      <c r="AD1519">
        <v>723940</v>
      </c>
      <c r="AE1519">
        <v>528296</v>
      </c>
      <c r="AF1519">
        <v>861805</v>
      </c>
      <c r="AG1519">
        <v>846566</v>
      </c>
      <c r="AH1519">
        <v>1032140</v>
      </c>
      <c r="AI1519">
        <v>815983</v>
      </c>
      <c r="AJ1519">
        <v>1149200</v>
      </c>
      <c r="AK1519">
        <v>696156</v>
      </c>
      <c r="AL1519">
        <v>581326</v>
      </c>
      <c r="AM1519">
        <v>663411</v>
      </c>
      <c r="AN1519">
        <v>696876</v>
      </c>
      <c r="AO1519">
        <v>892181</v>
      </c>
      <c r="AP1519">
        <v>787373</v>
      </c>
      <c r="AR1519" s="16">
        <f>IFERROR(TTEST(G1519:O1519,P1519:X1519,2,1),IF(OR(COUNTIF(P1519:X1519,"&gt;0")&gt;7,COUNTIF(G1519:O1519,"&gt;0")&gt;7),0,9999))</f>
        <v>5.3536439214212611E-2</v>
      </c>
      <c r="AS1519" s="16">
        <f>IF(AR1519=9999,$BO$3,RANK(AR1519,$AR$3:$AR$1993,1))</f>
        <v>990</v>
      </c>
      <c r="AT1519" s="16">
        <f>LOG((IFERROR(SUM(P1519:X1519)/COUNTIF(P1519:X1519, "&gt;0"),0.1))/(IFERROR(SUM(G1519:O1519)/COUNTIF(G1519:O1519, "&gt;0"),0.1)),2)</f>
        <v>0.21973217652626853</v>
      </c>
      <c r="AU1519" s="17">
        <f>SUM(COUNTIF(P1519:X1519, "&gt;0"), COUNTIF(G1519:O1519, "&gt;0"))</f>
        <v>18</v>
      </c>
      <c r="AV1519" s="18">
        <f>$BQ$3*AS1519/$BO$3</f>
        <v>4.9798792756539237E-3</v>
      </c>
      <c r="AW1519" s="18" t="str">
        <f>IF(AR1519&lt;AV1519,AR1519,"ns")</f>
        <v>ns</v>
      </c>
      <c r="AX1519" s="19" t="str">
        <f>IF(AND(AW1519&lt;0.01,ABS(AT1519)&gt;1.5,D1519&gt;2), IF(AND(AT1519&gt;0,COUNTIF(P1519:X1519,"&gt;0")&gt;7),"IRF4_interactor_Treg", (IF(AND(AT1519&lt;0,COUNTIF(G1519:O1519, "&gt;0")&gt;7), "background_significant", "ns"))), "ns")</f>
        <v>ns</v>
      </c>
      <c r="AY1519" s="20">
        <f>IFERROR(TTEST(Y1519:AG1519,AH1519:AP1519,2,1),IF(OR(COUNTIF(AH1519:AP1519,"&gt;0")&gt;7,COUNTIF(Y1519:AG1519,"&gt;0")&gt;7),0,9999))</f>
        <v>0.26323184749008277</v>
      </c>
      <c r="AZ1519" s="20">
        <f>IF(AY1519=9999,$BO$4,RANK(AY1519,$AY$3:$AY$1993,1))</f>
        <v>1515</v>
      </c>
      <c r="BA1519" s="20">
        <f>LOG((IFERROR(SUM(AH1519:AP1519)/COUNTIF(AH1519:AP1519, "&gt;0"),0.1))/(IFERROR(SUM(Y1519:AG1519)/COUNTIF(Y1519:AG1519, "&gt;0"),0.1)),2)</f>
        <v>0.11982766270016004</v>
      </c>
      <c r="BB1519" s="21">
        <f>SUM(COUNTIF(AH1519:AP1519, "&gt;0"), COUNTIF(Y1519:AG1519, "&gt;0"))</f>
        <v>18</v>
      </c>
      <c r="BC1519" s="22">
        <f>$BQ$3*AZ1519/$BO$4</f>
        <v>7.6130653266331663E-3</v>
      </c>
      <c r="BD1519" s="22" t="str">
        <f>IF(AY1519&lt;BC1519,AY1519,"ns")</f>
        <v>ns</v>
      </c>
      <c r="BE1519" s="23" t="str">
        <f>IF(AND(BD1519&lt;0.01,ABS(BA1519)&gt;1.5,D1519&gt;2), IF(AND(BA1519&gt;0,COUNTIF(AH1519:AP1519,"&gt;0")&gt;7),"IRF4_interactor_Th17", (IF(AND(BA1519&lt;0,COUNTIF(Y1519:AG1519, "&gt;0")&gt;7), "background_significant", "ns"))), "ns")</f>
        <v>ns</v>
      </c>
      <c r="BF1519" s="24" t="str">
        <f>IF(OR(AX1519 ="IRF4_interactor_Treg", BE1519 ="IRF4_interactor_Th17"), LOG((AVERAGE(AH1519:AP1519)+0.1)/(AVERAGE(P1519:X1519)+0.1),2),"ns")</f>
        <v>ns</v>
      </c>
      <c r="BG1519" s="24">
        <f>IF(AND(AX1519="IRF4_interactor_Treg",BE1519="IRF4_interactor_Th17"),1,IF(AX1519="IRF4_interactor_Treg","IRF4_Treg",IF(BE1519="IRF4_interactor_Th17","IRF4_Th17",0)))</f>
        <v>0</v>
      </c>
      <c r="BH1519" s="25">
        <f>IFERROR(TTEST(AH1519:AP1519,P1519:X1519,2,1),IF(OR(COUNTIF(P1519:X1519,"&gt;0")&gt;7,COUNTIF(AH1519:AP1519,"&gt;0")&gt;7),0,9999))</f>
        <v>0.84221895959677129</v>
      </c>
      <c r="BI1519" s="25">
        <f>IF(BH1519=9999,$BS$5,RANK(BH1519,$BH$3:$BH$1993,1))</f>
        <v>1834</v>
      </c>
      <c r="BJ1519" s="25">
        <f>$BQ$3*BI1519/$BO$5</f>
        <v>9.2114515318935213E-3</v>
      </c>
      <c r="BK1519" s="25" t="str">
        <f>IF(BH1519&lt;BJ1519,BH1519,"ns")</f>
        <v>ns</v>
      </c>
      <c r="BL1519" s="26">
        <f>SUM(COUNTIF(P1519:X1519, "&gt;0"), COUNTIF(AH1519:AP1519, "&gt;0"))</f>
        <v>18</v>
      </c>
    </row>
    <row r="1520" spans="1:64">
      <c r="A1520" t="s">
        <v>4377</v>
      </c>
      <c r="B1520" t="s">
        <v>4378</v>
      </c>
      <c r="C1520">
        <v>7.1633199999999997E-4</v>
      </c>
      <c r="D1520">
        <v>19</v>
      </c>
      <c r="E1520">
        <v>19</v>
      </c>
      <c r="F1520">
        <v>0</v>
      </c>
      <c r="G1520">
        <v>806912</v>
      </c>
      <c r="H1520">
        <v>748834</v>
      </c>
      <c r="I1520">
        <v>813248</v>
      </c>
      <c r="J1520">
        <v>1111560</v>
      </c>
      <c r="K1520">
        <v>1137580</v>
      </c>
      <c r="L1520">
        <v>1216080</v>
      </c>
      <c r="M1520">
        <v>665094</v>
      </c>
      <c r="N1520">
        <v>730463</v>
      </c>
      <c r="O1520">
        <v>806914</v>
      </c>
      <c r="P1520">
        <v>546188</v>
      </c>
      <c r="Q1520">
        <v>435454</v>
      </c>
      <c r="R1520">
        <v>475571</v>
      </c>
      <c r="S1520">
        <v>1375680</v>
      </c>
      <c r="T1520">
        <v>1467410</v>
      </c>
      <c r="U1520">
        <v>1385680</v>
      </c>
      <c r="V1520">
        <v>736018</v>
      </c>
      <c r="W1520">
        <v>909514</v>
      </c>
      <c r="X1520">
        <v>850274</v>
      </c>
      <c r="Y1520">
        <v>1308780</v>
      </c>
      <c r="Z1520">
        <v>1286260</v>
      </c>
      <c r="AA1520">
        <v>1325090</v>
      </c>
      <c r="AB1520">
        <v>900988</v>
      </c>
      <c r="AC1520">
        <v>923389</v>
      </c>
      <c r="AD1520">
        <v>926098</v>
      </c>
      <c r="AE1520">
        <v>568224</v>
      </c>
      <c r="AF1520">
        <v>800720</v>
      </c>
      <c r="AG1520">
        <v>776863</v>
      </c>
      <c r="AH1520">
        <v>1313850</v>
      </c>
      <c r="AI1520">
        <v>1307490</v>
      </c>
      <c r="AJ1520">
        <v>1450330</v>
      </c>
      <c r="AK1520">
        <v>720027</v>
      </c>
      <c r="AL1520">
        <v>758655</v>
      </c>
      <c r="AM1520">
        <v>1028690</v>
      </c>
      <c r="AN1520">
        <v>531625</v>
      </c>
      <c r="AO1520">
        <v>724004</v>
      </c>
      <c r="AP1520">
        <v>488690</v>
      </c>
      <c r="AR1520" s="16">
        <f>IFERROR(TTEST(G1520:O1520,P1520:X1520,2,1),IF(OR(COUNTIF(P1520:X1520,"&gt;0")&gt;7,COUNTIF(G1520:O1520,"&gt;0")&gt;7),0,9999))</f>
        <v>0.85482831840084494</v>
      </c>
      <c r="AS1520" s="16">
        <f>IF(AR1520=9999,$BO$3,RANK(AR1520,$AR$3:$AR$1993,1))</f>
        <v>1897</v>
      </c>
      <c r="AT1520" s="16">
        <f>LOG((IFERROR(SUM(P1520:X1520)/COUNTIF(P1520:X1520, "&gt;0"),0.1))/(IFERROR(SUM(G1520:O1520)/COUNTIF(G1520:O1520, "&gt;0"),0.1)),2)</f>
        <v>2.5815795876033314E-2</v>
      </c>
      <c r="AU1520" s="17">
        <f>SUM(COUNTIF(P1520:X1520, "&gt;0"), COUNTIF(G1520:O1520, "&gt;0"))</f>
        <v>18</v>
      </c>
      <c r="AV1520" s="18">
        <f>$BQ$3*AS1520/$BO$3</f>
        <v>9.5422535211267603E-3</v>
      </c>
      <c r="AW1520" s="18" t="str">
        <f>IF(AR1520&lt;AV1520,AR1520,"ns")</f>
        <v>ns</v>
      </c>
      <c r="AX1520" s="19" t="str">
        <f>IF(AND(AW1520&lt;0.01,ABS(AT1520)&gt;1.5,D1520&gt;2), IF(AND(AT1520&gt;0,COUNTIF(P1520:X1520,"&gt;0")&gt;7),"IRF4_interactor_Treg", (IF(AND(AT1520&lt;0,COUNTIF(G1520:O1520, "&gt;0")&gt;7), "background_significant", "ns"))), "ns")</f>
        <v>ns</v>
      </c>
      <c r="AY1520" s="20">
        <f>IFERROR(TTEST(Y1520:AG1520,AH1520:AP1520,2,1),IF(OR(COUNTIF(AH1520:AP1520,"&gt;0")&gt;7,COUNTIF(Y1520:AG1520,"&gt;0")&gt;7),0,9999))</f>
        <v>0.26412470927550841</v>
      </c>
      <c r="AZ1520" s="20">
        <f>IF(AY1520=9999,$BO$4,RANK(AY1520,$AY$3:$AY$1993,1))</f>
        <v>1516</v>
      </c>
      <c r="BA1520" s="20">
        <f>LOG((IFERROR(SUM(AH1520:AP1520)/COUNTIF(AH1520:AP1520, "&gt;0"),0.1))/(IFERROR(SUM(Y1520:AG1520)/COUNTIF(Y1520:AG1520, "&gt;0"),0.1)),2)</f>
        <v>-8.3025433180891631E-2</v>
      </c>
      <c r="BB1520" s="21">
        <f>SUM(COUNTIF(AH1520:AP1520, "&gt;0"), COUNTIF(Y1520:AG1520, "&gt;0"))</f>
        <v>18</v>
      </c>
      <c r="BC1520" s="22">
        <f>$BQ$3*AZ1520/$BO$4</f>
        <v>7.6180904522613066E-3</v>
      </c>
      <c r="BD1520" s="22" t="str">
        <f>IF(AY1520&lt;BC1520,AY1520,"ns")</f>
        <v>ns</v>
      </c>
      <c r="BE1520" s="23" t="str">
        <f>IF(AND(BD1520&lt;0.01,ABS(BA1520)&gt;1.5,D1520&gt;2), IF(AND(BA1520&gt;0,COUNTIF(AH1520:AP1520,"&gt;0")&gt;7),"IRF4_interactor_Th17", (IF(AND(BA1520&lt;0,COUNTIF(Y1520:AG1520, "&gt;0")&gt;7), "background_significant", "ns"))), "ns")</f>
        <v>ns</v>
      </c>
      <c r="BF1520" s="24" t="str">
        <f>IF(OR(AX1520 ="IRF4_interactor_Treg", BE1520 ="IRF4_interactor_Th17"), LOG((AVERAGE(AH1520:AP1520)+0.1)/(AVERAGE(P1520:X1520)+0.1),2),"ns")</f>
        <v>ns</v>
      </c>
      <c r="BG1520" s="24">
        <f>IF(AND(AX1520="IRF4_interactor_Treg",BE1520="IRF4_interactor_Th17"),1,IF(AX1520="IRF4_interactor_Treg","IRF4_Treg",IF(BE1520="IRF4_interactor_Th17","IRF4_Th17",0)))</f>
        <v>0</v>
      </c>
      <c r="BH1520" s="25">
        <f>IFERROR(TTEST(AH1520:AP1520,P1520:X1520,2,1),IF(OR(COUNTIF(P1520:X1520,"&gt;0")&gt;7,COUNTIF(AH1520:AP1520,"&gt;0")&gt;7),0,9999))</f>
        <v>0.94537240226089236</v>
      </c>
      <c r="BI1520" s="25">
        <f>IF(BH1520=9999,$BS$5,RANK(BH1520,$BH$3:$BH$1993,1))</f>
        <v>1939</v>
      </c>
      <c r="BJ1520" s="25">
        <f>$BQ$3*BI1520/$BO$5</f>
        <v>9.7388247112004025E-3</v>
      </c>
      <c r="BK1520" s="25" t="str">
        <f>IF(BH1520&lt;BJ1520,BH1520,"ns")</f>
        <v>ns</v>
      </c>
      <c r="BL1520" s="26">
        <f>SUM(COUNTIF(P1520:X1520, "&gt;0"), COUNTIF(AH1520:AP1520, "&gt;0"))</f>
        <v>18</v>
      </c>
    </row>
    <row r="1521" spans="1:64">
      <c r="A1521" t="s">
        <v>2677</v>
      </c>
      <c r="B1521" t="s">
        <v>2678</v>
      </c>
      <c r="C1521">
        <v>2.82093E-2</v>
      </c>
      <c r="D1521">
        <v>10</v>
      </c>
      <c r="E1521">
        <v>10</v>
      </c>
      <c r="F1521">
        <v>0</v>
      </c>
      <c r="G1521">
        <v>48863.3</v>
      </c>
      <c r="H1521">
        <v>58511.5</v>
      </c>
      <c r="I1521">
        <v>63922</v>
      </c>
      <c r="J1521">
        <v>9875.1299999999992</v>
      </c>
      <c r="K1521">
        <v>33582.400000000001</v>
      </c>
      <c r="L1521">
        <v>15312.7</v>
      </c>
      <c r="M1521">
        <v>21566.5</v>
      </c>
      <c r="N1521">
        <v>12385.8</v>
      </c>
      <c r="O1521">
        <v>21202.9</v>
      </c>
      <c r="P1521">
        <v>23900.400000000001</v>
      </c>
      <c r="Q1521">
        <v>44735.9</v>
      </c>
      <c r="R1521">
        <v>47869.9</v>
      </c>
      <c r="S1521">
        <v>28587</v>
      </c>
      <c r="T1521">
        <v>73943.600000000006</v>
      </c>
      <c r="U1521">
        <v>57965.2</v>
      </c>
      <c r="V1521">
        <v>30765.7</v>
      </c>
      <c r="W1521">
        <v>37817.199999999997</v>
      </c>
      <c r="X1521">
        <v>44513.7</v>
      </c>
      <c r="Y1521">
        <v>73904.5</v>
      </c>
      <c r="Z1521">
        <v>39013.800000000003</v>
      </c>
      <c r="AA1521">
        <v>123362</v>
      </c>
      <c r="AB1521">
        <v>16051.9</v>
      </c>
      <c r="AC1521">
        <v>19261.599999999999</v>
      </c>
      <c r="AD1521">
        <v>74513.8</v>
      </c>
      <c r="AE1521">
        <v>102522</v>
      </c>
      <c r="AF1521">
        <v>92178.9</v>
      </c>
      <c r="AG1521">
        <v>123331</v>
      </c>
      <c r="AH1521">
        <v>97753.2</v>
      </c>
      <c r="AI1521">
        <v>66201.600000000006</v>
      </c>
      <c r="AJ1521">
        <v>102206</v>
      </c>
      <c r="AK1521">
        <v>16403.2</v>
      </c>
      <c r="AL1521">
        <v>5669.58</v>
      </c>
      <c r="AM1521">
        <v>0</v>
      </c>
      <c r="AN1521">
        <v>74643.100000000006</v>
      </c>
      <c r="AO1521">
        <v>97108</v>
      </c>
      <c r="AP1521">
        <v>90856.3</v>
      </c>
      <c r="AR1521" s="16">
        <f>IFERROR(TTEST(G1521:O1521,P1521:X1521,2,1),IF(OR(COUNTIF(P1521:X1521,"&gt;0")&gt;7,COUNTIF(G1521:O1521,"&gt;0")&gt;7),0,9999))</f>
        <v>0.19637220220284995</v>
      </c>
      <c r="AS1521" s="16">
        <f>IF(AR1521=9999,$BO$3,RANK(AR1521,$AR$3:$AR$1993,1))</f>
        <v>1301</v>
      </c>
      <c r="AT1521" s="16">
        <f>LOG((IFERROR(SUM(P1521:X1521)/COUNTIF(P1521:X1521, "&gt;0"),0.1))/(IFERROR(SUM(G1521:O1521)/COUNTIF(G1521:O1521, "&gt;0"),0.1)),2)</f>
        <v>0.45175239207599338</v>
      </c>
      <c r="AU1521" s="17">
        <f>SUM(COUNTIF(P1521:X1521, "&gt;0"), COUNTIF(G1521:O1521, "&gt;0"))</f>
        <v>18</v>
      </c>
      <c r="AV1521" s="18">
        <f>$BQ$3*AS1521/$BO$3</f>
        <v>6.5442655935613681E-3</v>
      </c>
      <c r="AW1521" s="18" t="str">
        <f>IF(AR1521&lt;AV1521,AR1521,"ns")</f>
        <v>ns</v>
      </c>
      <c r="AX1521" s="19" t="str">
        <f>IF(AND(AW1521&lt;0.01,ABS(AT1521)&gt;1.5,D1521&gt;2), IF(AND(AT1521&gt;0,COUNTIF(P1521:X1521,"&gt;0")&gt;7),"IRF4_interactor_Treg", (IF(AND(AT1521&lt;0,COUNTIF(G1521:O1521, "&gt;0")&gt;7), "background_significant", "ns"))), "ns")</f>
        <v>ns</v>
      </c>
      <c r="AY1521" s="20">
        <f>IFERROR(TTEST(Y1521:AG1521,AH1521:AP1521,2,1),IF(OR(COUNTIF(AH1521:AP1521,"&gt;0")&gt;7,COUNTIF(Y1521:AG1521,"&gt;0")&gt;7),0,9999))</f>
        <v>0.26443201995005494</v>
      </c>
      <c r="AZ1521" s="20">
        <f>IF(AY1521=9999,$BO$4,RANK(AY1521,$AY$3:$AY$1993,1))</f>
        <v>1517</v>
      </c>
      <c r="BA1521" s="20">
        <f>LOG((IFERROR(SUM(AH1521:AP1521)/COUNTIF(AH1521:AP1521, "&gt;0"),0.1))/(IFERROR(SUM(Y1521:AG1521)/COUNTIF(Y1521:AG1521, "&gt;0"),0.1)),2)</f>
        <v>-9.9925411369778394E-2</v>
      </c>
      <c r="BB1521" s="21">
        <f>SUM(COUNTIF(AH1521:AP1521, "&gt;0"), COUNTIF(Y1521:AG1521, "&gt;0"))</f>
        <v>17</v>
      </c>
      <c r="BC1521" s="22">
        <f>$BQ$3*AZ1521/$BO$4</f>
        <v>7.623115577889447E-3</v>
      </c>
      <c r="BD1521" s="22" t="str">
        <f>IF(AY1521&lt;BC1521,AY1521,"ns")</f>
        <v>ns</v>
      </c>
      <c r="BE1521" s="23" t="str">
        <f>IF(AND(BD1521&lt;0.01,ABS(BA1521)&gt;1.5,D1521&gt;2), IF(AND(BA1521&gt;0,COUNTIF(AH1521:AP1521,"&gt;0")&gt;7),"IRF4_interactor_Th17", (IF(AND(BA1521&lt;0,COUNTIF(Y1521:AG1521, "&gt;0")&gt;7), "background_significant", "ns"))), "ns")</f>
        <v>ns</v>
      </c>
      <c r="BF1521" s="24" t="str">
        <f>IF(OR(AX1521 ="IRF4_interactor_Treg", BE1521 ="IRF4_interactor_Th17"), LOG((AVERAGE(AH1521:AP1521)+0.1)/(AVERAGE(P1521:X1521)+0.1),2),"ns")</f>
        <v>ns</v>
      </c>
      <c r="BG1521" s="24">
        <f>IF(AND(AX1521="IRF4_interactor_Treg",BE1521="IRF4_interactor_Th17"),1,IF(AX1521="IRF4_interactor_Treg","IRF4_Treg",IF(BE1521="IRF4_interactor_Th17","IRF4_Th17",0)))</f>
        <v>0</v>
      </c>
      <c r="BH1521" s="25">
        <f>IFERROR(TTEST(AH1521:AP1521,P1521:X1521,2,1),IF(OR(COUNTIF(P1521:X1521,"&gt;0")&gt;7,COUNTIF(AH1521:AP1521,"&gt;0")&gt;7),0,9999))</f>
        <v>0.33424957757761975</v>
      </c>
      <c r="BI1521" s="25">
        <f>IF(BH1521=9999,$BS$5,RANK(BH1521,$BH$3:$BH$1993,1))</f>
        <v>1225</v>
      </c>
      <c r="BJ1521" s="25">
        <f>$BQ$3*BI1521/$BO$5</f>
        <v>6.1526870919136108E-3</v>
      </c>
      <c r="BK1521" s="25" t="str">
        <f>IF(BH1521&lt;BJ1521,BH1521,"ns")</f>
        <v>ns</v>
      </c>
      <c r="BL1521" s="26">
        <f>SUM(COUNTIF(P1521:X1521, "&gt;0"), COUNTIF(AH1521:AP1521, "&gt;0"))</f>
        <v>17</v>
      </c>
    </row>
    <row r="1522" spans="1:64">
      <c r="A1522" t="s">
        <v>5731</v>
      </c>
      <c r="B1522" t="s">
        <v>5732</v>
      </c>
      <c r="C1522">
        <v>7.1633199999999997E-4</v>
      </c>
      <c r="D1522">
        <v>3</v>
      </c>
      <c r="E1522">
        <v>2</v>
      </c>
      <c r="F1522">
        <v>1</v>
      </c>
      <c r="G1522">
        <v>290368</v>
      </c>
      <c r="H1522">
        <v>268621</v>
      </c>
      <c r="I1522">
        <v>391856</v>
      </c>
      <c r="J1522">
        <v>357958</v>
      </c>
      <c r="K1522">
        <v>318815</v>
      </c>
      <c r="L1522">
        <v>328833</v>
      </c>
      <c r="M1522">
        <v>321814</v>
      </c>
      <c r="N1522">
        <v>314864</v>
      </c>
      <c r="O1522">
        <v>370459</v>
      </c>
      <c r="P1522">
        <v>316385</v>
      </c>
      <c r="Q1522">
        <v>270457</v>
      </c>
      <c r="R1522">
        <v>368808</v>
      </c>
      <c r="S1522">
        <v>317120</v>
      </c>
      <c r="T1522">
        <v>327116</v>
      </c>
      <c r="U1522">
        <v>365951</v>
      </c>
      <c r="V1522">
        <v>281237</v>
      </c>
      <c r="W1522">
        <v>361869</v>
      </c>
      <c r="X1522">
        <v>362316</v>
      </c>
      <c r="Y1522">
        <v>294108</v>
      </c>
      <c r="Z1522">
        <v>303118</v>
      </c>
      <c r="AA1522">
        <v>251137</v>
      </c>
      <c r="AB1522">
        <v>298430</v>
      </c>
      <c r="AC1522">
        <v>251494</v>
      </c>
      <c r="AD1522">
        <v>376491</v>
      </c>
      <c r="AE1522">
        <v>270647</v>
      </c>
      <c r="AF1522">
        <v>392353</v>
      </c>
      <c r="AG1522">
        <v>551344</v>
      </c>
      <c r="AH1522">
        <v>452889</v>
      </c>
      <c r="AI1522">
        <v>388505</v>
      </c>
      <c r="AJ1522">
        <v>437818</v>
      </c>
      <c r="AK1522">
        <v>317967</v>
      </c>
      <c r="AL1522">
        <v>218443</v>
      </c>
      <c r="AM1522">
        <v>387652</v>
      </c>
      <c r="AN1522">
        <v>346393</v>
      </c>
      <c r="AO1522">
        <v>519945</v>
      </c>
      <c r="AP1522">
        <v>346213</v>
      </c>
      <c r="AR1522" s="16">
        <f>IFERROR(TTEST(G1522:O1522,P1522:X1522,2,1),IF(OR(COUNTIF(P1522:X1522,"&gt;0")&gt;7,COUNTIF(G1522:O1522,"&gt;0")&gt;7),0,9999))</f>
        <v>0.93846010345955655</v>
      </c>
      <c r="AS1522" s="16">
        <f>IF(AR1522=9999,$BO$3,RANK(AR1522,$AR$3:$AR$1993,1))</f>
        <v>1951</v>
      </c>
      <c r="AT1522" s="16">
        <f>LOG((IFERROR(SUM(P1522:X1522)/COUNTIF(P1522:X1522, "&gt;0"),0.1))/(IFERROR(SUM(G1522:O1522)/COUNTIF(G1522:O1522, "&gt;0"),0.1)),2)</f>
        <v>3.7294709776466732E-3</v>
      </c>
      <c r="AU1522" s="17">
        <f>SUM(COUNTIF(P1522:X1522, "&gt;0"), COUNTIF(G1522:O1522, "&gt;0"))</f>
        <v>18</v>
      </c>
      <c r="AV1522" s="18">
        <f>$BQ$3*AS1522/$BO$3</f>
        <v>9.8138832997987941E-3</v>
      </c>
      <c r="AW1522" s="18" t="str">
        <f>IF(AR1522&lt;AV1522,AR1522,"ns")</f>
        <v>ns</v>
      </c>
      <c r="AX1522" s="19" t="str">
        <f>IF(AND(AW1522&lt;0.01,ABS(AT1522)&gt;1.5,D1522&gt;2), IF(AND(AT1522&gt;0,COUNTIF(P1522:X1522,"&gt;0")&gt;7),"IRF4_interactor_Treg", (IF(AND(AT1522&lt;0,COUNTIF(G1522:O1522, "&gt;0")&gt;7), "background_significant", "ns"))), "ns")</f>
        <v>ns</v>
      </c>
      <c r="AY1522" s="20">
        <f>IFERROR(TTEST(Y1522:AG1522,AH1522:AP1522,2,1),IF(OR(COUNTIF(AH1522:AP1522,"&gt;0")&gt;7,COUNTIF(Y1522:AG1522,"&gt;0")&gt;7),0,9999))</f>
        <v>0.26529668891779656</v>
      </c>
      <c r="AZ1522" s="20">
        <f>IF(AY1522=9999,$BO$4,RANK(AY1522,$AY$3:$AY$1993,1))</f>
        <v>1518</v>
      </c>
      <c r="BA1522" s="20">
        <f>LOG((IFERROR(SUM(AH1522:AP1522)/COUNTIF(AH1522:AP1522, "&gt;0"),0.1))/(IFERROR(SUM(Y1522:AG1522)/COUNTIF(Y1522:AG1522, "&gt;0"),0.1)),2)</f>
        <v>0.19251228318159835</v>
      </c>
      <c r="BB1522" s="21">
        <f>SUM(COUNTIF(AH1522:AP1522, "&gt;0"), COUNTIF(Y1522:AG1522, "&gt;0"))</f>
        <v>18</v>
      </c>
      <c r="BC1522" s="22">
        <f>$BQ$3*AZ1522/$BO$4</f>
        <v>7.6281407035175882E-3</v>
      </c>
      <c r="BD1522" s="22" t="str">
        <f>IF(AY1522&lt;BC1522,AY1522,"ns")</f>
        <v>ns</v>
      </c>
      <c r="BE1522" s="23" t="str">
        <f>IF(AND(BD1522&lt;0.01,ABS(BA1522)&gt;1.5,D1522&gt;2), IF(AND(BA1522&gt;0,COUNTIF(AH1522:AP1522,"&gt;0")&gt;7),"IRF4_interactor_Th17", (IF(AND(BA1522&lt;0,COUNTIF(Y1522:AG1522, "&gt;0")&gt;7), "background_significant", "ns"))), "ns")</f>
        <v>ns</v>
      </c>
      <c r="BF1522" s="24" t="str">
        <f>IF(OR(AX1522 ="IRF4_interactor_Treg", BE1522 ="IRF4_interactor_Th17"), LOG((AVERAGE(AH1522:AP1522)+0.1)/(AVERAGE(P1522:X1522)+0.1),2),"ns")</f>
        <v>ns</v>
      </c>
      <c r="BG1522" s="24">
        <f>IF(AND(AX1522="IRF4_interactor_Treg",BE1522="IRF4_interactor_Th17"),1,IF(AX1522="IRF4_interactor_Treg","IRF4_Treg",IF(BE1522="IRF4_interactor_Th17","IRF4_Th17",0)))</f>
        <v>0</v>
      </c>
      <c r="BH1522" s="25">
        <f>IFERROR(TTEST(AH1522:AP1522,P1522:X1522,2,1),IF(OR(COUNTIF(P1522:X1522,"&gt;0")&gt;7,COUNTIF(AH1522:AP1522,"&gt;0")&gt;7),0,9999))</f>
        <v>0.11763077564652162</v>
      </c>
      <c r="BI1522" s="25">
        <f>IF(BH1522=9999,$BS$5,RANK(BH1522,$BH$3:$BH$1993,1))</f>
        <v>723</v>
      </c>
      <c r="BJ1522" s="25">
        <f>$BQ$3*BI1522/$BO$5</f>
        <v>3.6313410346559519E-3</v>
      </c>
      <c r="BK1522" s="25" t="str">
        <f>IF(BH1522&lt;BJ1522,BH1522,"ns")</f>
        <v>ns</v>
      </c>
      <c r="BL1522" s="26">
        <f>SUM(COUNTIF(P1522:X1522, "&gt;0"), COUNTIF(AH1522:AP1522, "&gt;0"))</f>
        <v>18</v>
      </c>
    </row>
    <row r="1523" spans="1:64">
      <c r="A1523" t="s">
        <v>6139</v>
      </c>
      <c r="B1523" t="s">
        <v>6140</v>
      </c>
      <c r="C1523">
        <v>7.1633199999999997E-4</v>
      </c>
      <c r="D1523">
        <v>7</v>
      </c>
      <c r="E1523">
        <v>7</v>
      </c>
      <c r="F1523">
        <v>0</v>
      </c>
      <c r="G1523">
        <v>617092</v>
      </c>
      <c r="H1523">
        <v>520134</v>
      </c>
      <c r="I1523">
        <v>623877</v>
      </c>
      <c r="J1523">
        <v>438287</v>
      </c>
      <c r="K1523">
        <v>443464</v>
      </c>
      <c r="L1523">
        <v>476735</v>
      </c>
      <c r="M1523">
        <v>274359</v>
      </c>
      <c r="N1523">
        <v>390535</v>
      </c>
      <c r="O1523">
        <v>354939</v>
      </c>
      <c r="P1523">
        <v>308701</v>
      </c>
      <c r="Q1523">
        <v>275934</v>
      </c>
      <c r="R1523">
        <v>325689</v>
      </c>
      <c r="S1523">
        <v>630009</v>
      </c>
      <c r="T1523">
        <v>675539</v>
      </c>
      <c r="U1523">
        <v>483624</v>
      </c>
      <c r="V1523">
        <v>424138</v>
      </c>
      <c r="W1523">
        <v>393023</v>
      </c>
      <c r="X1523">
        <v>451401</v>
      </c>
      <c r="Y1523">
        <v>1315450</v>
      </c>
      <c r="Z1523">
        <v>1229680</v>
      </c>
      <c r="AA1523">
        <v>1239070</v>
      </c>
      <c r="AB1523">
        <v>791198</v>
      </c>
      <c r="AC1523">
        <v>735718</v>
      </c>
      <c r="AD1523">
        <v>876324</v>
      </c>
      <c r="AE1523">
        <v>374833</v>
      </c>
      <c r="AF1523">
        <v>529873</v>
      </c>
      <c r="AG1523">
        <v>517358</v>
      </c>
      <c r="AH1523">
        <v>1260150</v>
      </c>
      <c r="AI1523">
        <v>1168920</v>
      </c>
      <c r="AJ1523">
        <v>1357630</v>
      </c>
      <c r="AK1523">
        <v>728752</v>
      </c>
      <c r="AL1523">
        <v>666765</v>
      </c>
      <c r="AM1523">
        <v>958664</v>
      </c>
      <c r="AN1523">
        <v>563176</v>
      </c>
      <c r="AO1523">
        <v>776467</v>
      </c>
      <c r="AP1523">
        <v>556771</v>
      </c>
      <c r="AR1523" s="16">
        <f>IFERROR(TTEST(G1523:O1523,P1523:X1523,2,1),IF(OR(COUNTIF(P1523:X1523,"&gt;0")&gt;7,COUNTIF(G1523:O1523,"&gt;0")&gt;7),0,9999))</f>
        <v>0.79530801013864583</v>
      </c>
      <c r="AS1523" s="16">
        <f>IF(AR1523=9999,$BO$3,RANK(AR1523,$AR$3:$AR$1993,1))</f>
        <v>1845</v>
      </c>
      <c r="AT1523" s="16">
        <f>LOG((IFERROR(SUM(P1523:X1523)/COUNTIF(P1523:X1523, "&gt;0"),0.1))/(IFERROR(SUM(G1523:O1523)/COUNTIF(G1523:O1523, "&gt;0"),0.1)),2)</f>
        <v>-6.0996220569401884E-2</v>
      </c>
      <c r="AU1523" s="17">
        <f>SUM(COUNTIF(P1523:X1523, "&gt;0"), COUNTIF(G1523:O1523, "&gt;0"))</f>
        <v>18</v>
      </c>
      <c r="AV1523" s="18">
        <f>$BQ$3*AS1523/$BO$3</f>
        <v>9.2806841046277656E-3</v>
      </c>
      <c r="AW1523" s="18" t="str">
        <f>IF(AR1523&lt;AV1523,AR1523,"ns")</f>
        <v>ns</v>
      </c>
      <c r="AX1523" s="19" t="str">
        <f>IF(AND(AW1523&lt;0.01,ABS(AT1523)&gt;1.5,D1523&gt;2), IF(AND(AT1523&gt;0,COUNTIF(P1523:X1523,"&gt;0")&gt;7),"IRF4_interactor_Treg", (IF(AND(AT1523&lt;0,COUNTIF(G1523:O1523, "&gt;0")&gt;7), "background_significant", "ns"))), "ns")</f>
        <v>ns</v>
      </c>
      <c r="AY1523" s="20">
        <f>IFERROR(TTEST(Y1523:AG1523,AH1523:AP1523,2,1),IF(OR(COUNTIF(AH1523:AP1523,"&gt;0")&gt;7,COUNTIF(Y1523:AG1523,"&gt;0")&gt;7),0,9999))</f>
        <v>0.26597502153767594</v>
      </c>
      <c r="AZ1523" s="20">
        <f>IF(AY1523=9999,$BO$4,RANK(AY1523,$AY$3:$AY$1993,1))</f>
        <v>1519</v>
      </c>
      <c r="BA1523" s="20">
        <f>LOG((IFERROR(SUM(AH1523:AP1523)/COUNTIF(AH1523:AP1523, "&gt;0"),0.1))/(IFERROR(SUM(Y1523:AG1523)/COUNTIF(Y1523:AG1523, "&gt;0"),0.1)),2)</f>
        <v>7.8907615839617723E-2</v>
      </c>
      <c r="BB1523" s="21">
        <f>SUM(COUNTIF(AH1523:AP1523, "&gt;0"), COUNTIF(Y1523:AG1523, "&gt;0"))</f>
        <v>18</v>
      </c>
      <c r="BC1523" s="22">
        <f>$BQ$3*AZ1523/$BO$4</f>
        <v>7.6331658291457286E-3</v>
      </c>
      <c r="BD1523" s="22" t="str">
        <f>IF(AY1523&lt;BC1523,AY1523,"ns")</f>
        <v>ns</v>
      </c>
      <c r="BE1523" s="23" t="str">
        <f>IF(AND(BD1523&lt;0.01,ABS(BA1523)&gt;1.5,D1523&gt;2), IF(AND(BA1523&gt;0,COUNTIF(AH1523:AP1523,"&gt;0")&gt;7),"IRF4_interactor_Th17", (IF(AND(BA1523&lt;0,COUNTIF(Y1523:AG1523, "&gt;0")&gt;7), "background_significant", "ns"))), "ns")</f>
        <v>ns</v>
      </c>
      <c r="BF1523" s="24" t="str">
        <f>IF(OR(AX1523 ="IRF4_interactor_Treg", BE1523 ="IRF4_interactor_Th17"), LOG((AVERAGE(AH1523:AP1523)+0.1)/(AVERAGE(P1523:X1523)+0.1),2),"ns")</f>
        <v>ns</v>
      </c>
      <c r="BG1523" s="24">
        <f>IF(AND(AX1523="IRF4_interactor_Treg",BE1523="IRF4_interactor_Th17"),1,IF(AX1523="IRF4_interactor_Treg","IRF4_Treg",IF(BE1523="IRF4_interactor_Th17","IRF4_Th17",0)))</f>
        <v>0</v>
      </c>
      <c r="BH1523" s="25">
        <f>IFERROR(TTEST(AH1523:AP1523,P1523:X1523,2,1),IF(OR(COUNTIF(P1523:X1523,"&gt;0")&gt;7,COUNTIF(AH1523:AP1523,"&gt;0")&gt;7),0,9999))</f>
        <v>1.0644147948544052E-2</v>
      </c>
      <c r="BI1523" s="25">
        <f>IF(BH1523=9999,$BS$5,RANK(BH1523,$BH$3:$BH$1993,1))</f>
        <v>221</v>
      </c>
      <c r="BJ1523" s="25">
        <f>$BQ$3*BI1523/$BO$5</f>
        <v>1.1099949773982923E-3</v>
      </c>
      <c r="BK1523" s="25" t="str">
        <f>IF(BH1523&lt;BJ1523,BH1523,"ns")</f>
        <v>ns</v>
      </c>
      <c r="BL1523" s="26">
        <f>SUM(COUNTIF(P1523:X1523, "&gt;0"), COUNTIF(AH1523:AP1523, "&gt;0"))</f>
        <v>18</v>
      </c>
    </row>
    <row r="1524" spans="1:64">
      <c r="A1524" t="s">
        <v>2297</v>
      </c>
      <c r="B1524" t="s">
        <v>2298</v>
      </c>
      <c r="C1524">
        <v>7.1633199999999997E-4</v>
      </c>
      <c r="D1524">
        <v>11</v>
      </c>
      <c r="E1524">
        <v>11</v>
      </c>
      <c r="F1524">
        <v>0</v>
      </c>
      <c r="G1524">
        <v>569991</v>
      </c>
      <c r="H1524">
        <v>543047</v>
      </c>
      <c r="I1524">
        <v>651387</v>
      </c>
      <c r="J1524">
        <v>443133</v>
      </c>
      <c r="K1524">
        <v>406761</v>
      </c>
      <c r="L1524">
        <v>479062</v>
      </c>
      <c r="M1524">
        <v>316116</v>
      </c>
      <c r="N1524">
        <v>274613</v>
      </c>
      <c r="O1524">
        <v>289791</v>
      </c>
      <c r="P1524">
        <v>266814</v>
      </c>
      <c r="Q1524">
        <v>224699</v>
      </c>
      <c r="R1524">
        <v>203753</v>
      </c>
      <c r="S1524">
        <v>560706</v>
      </c>
      <c r="T1524">
        <v>540392</v>
      </c>
      <c r="U1524">
        <v>451509</v>
      </c>
      <c r="V1524">
        <v>359105</v>
      </c>
      <c r="W1524">
        <v>378109</v>
      </c>
      <c r="X1524">
        <v>396495</v>
      </c>
      <c r="Y1524">
        <v>854960</v>
      </c>
      <c r="Z1524">
        <v>686134</v>
      </c>
      <c r="AA1524">
        <v>624524</v>
      </c>
      <c r="AB1524">
        <v>532457</v>
      </c>
      <c r="AC1524">
        <v>534966</v>
      </c>
      <c r="AD1524">
        <v>546715</v>
      </c>
      <c r="AE1524">
        <v>382663</v>
      </c>
      <c r="AF1524">
        <v>540919</v>
      </c>
      <c r="AG1524">
        <v>524472</v>
      </c>
      <c r="AH1524">
        <v>651366</v>
      </c>
      <c r="AI1524">
        <v>698482</v>
      </c>
      <c r="AJ1524">
        <v>769194</v>
      </c>
      <c r="AK1524">
        <v>380155</v>
      </c>
      <c r="AL1524">
        <v>314301</v>
      </c>
      <c r="AM1524">
        <v>238085</v>
      </c>
      <c r="AN1524">
        <v>499720</v>
      </c>
      <c r="AO1524">
        <v>624321</v>
      </c>
      <c r="AP1524">
        <v>463438</v>
      </c>
      <c r="AR1524" s="16">
        <f>IFERROR(TTEST(G1524:O1524,P1524:X1524,2,1),IF(OR(COUNTIF(P1524:X1524,"&gt;0")&gt;7,COUNTIF(G1524:O1524,"&gt;0")&gt;7),0,9999))</f>
        <v>0.4091100481815636</v>
      </c>
      <c r="AS1524" s="16">
        <f>IF(AR1524=9999,$BO$3,RANK(AR1524,$AR$3:$AR$1993,1))</f>
        <v>1547</v>
      </c>
      <c r="AT1524" s="16">
        <f>LOG((IFERROR(SUM(P1524:X1524)/COUNTIF(P1524:X1524, "&gt;0"),0.1))/(IFERROR(SUM(G1524:O1524)/COUNTIF(G1524:O1524, "&gt;0"),0.1)),2)</f>
        <v>-0.23285759372083831</v>
      </c>
      <c r="AU1524" s="17">
        <f>SUM(COUNTIF(P1524:X1524, "&gt;0"), COUNTIF(G1524:O1524, "&gt;0"))</f>
        <v>18</v>
      </c>
      <c r="AV1524" s="18">
        <f>$BQ$3*AS1524/$BO$3</f>
        <v>7.7816901408450708E-3</v>
      </c>
      <c r="AW1524" s="18" t="str">
        <f>IF(AR1524&lt;AV1524,AR1524,"ns")</f>
        <v>ns</v>
      </c>
      <c r="AX1524" s="19" t="str">
        <f>IF(AND(AW1524&lt;0.01,ABS(AT1524)&gt;1.5,D1524&gt;2), IF(AND(AT1524&gt;0,COUNTIF(P1524:X1524,"&gt;0")&gt;7),"IRF4_interactor_Treg", (IF(AND(AT1524&lt;0,COUNTIF(G1524:O1524, "&gt;0")&gt;7), "background_significant", "ns"))), "ns")</f>
        <v>ns</v>
      </c>
      <c r="AY1524" s="20">
        <f>IFERROR(TTEST(Y1524:AG1524,AH1524:AP1524,2,1),IF(OR(COUNTIF(AH1524:AP1524,"&gt;0")&gt;7,COUNTIF(Y1524:AG1524,"&gt;0")&gt;7),0,9999))</f>
        <v>0.26608706123207132</v>
      </c>
      <c r="AZ1524" s="20">
        <f>IF(AY1524=9999,$BO$4,RANK(AY1524,$AY$3:$AY$1993,1))</f>
        <v>1520</v>
      </c>
      <c r="BA1524" s="20">
        <f>LOG((IFERROR(SUM(AH1524:AP1524)/COUNTIF(AH1524:AP1524, "&gt;0"),0.1))/(IFERROR(SUM(Y1524:AG1524)/COUNTIF(Y1524:AG1524, "&gt;0"),0.1)),2)</f>
        <v>-0.172373581041909</v>
      </c>
      <c r="BB1524" s="21">
        <f>SUM(COUNTIF(AH1524:AP1524, "&gt;0"), COUNTIF(Y1524:AG1524, "&gt;0"))</f>
        <v>18</v>
      </c>
      <c r="BC1524" s="22">
        <f>$BQ$3*AZ1524/$BO$4</f>
        <v>7.6381909547738698E-3</v>
      </c>
      <c r="BD1524" s="22" t="str">
        <f>IF(AY1524&lt;BC1524,AY1524,"ns")</f>
        <v>ns</v>
      </c>
      <c r="BE1524" s="23" t="str">
        <f>IF(AND(BD1524&lt;0.01,ABS(BA1524)&gt;1.5,D1524&gt;2), IF(AND(BA1524&gt;0,COUNTIF(AH1524:AP1524,"&gt;0")&gt;7),"IRF4_interactor_Th17", (IF(AND(BA1524&lt;0,COUNTIF(Y1524:AG1524, "&gt;0")&gt;7), "background_significant", "ns"))), "ns")</f>
        <v>ns</v>
      </c>
      <c r="BF1524" s="24" t="str">
        <f>IF(OR(AX1524 ="IRF4_interactor_Treg", BE1524 ="IRF4_interactor_Th17"), LOG((AVERAGE(AH1524:AP1524)+0.1)/(AVERAGE(P1524:X1524)+0.1),2),"ns")</f>
        <v>ns</v>
      </c>
      <c r="BG1524" s="24">
        <f>IF(AND(AX1524="IRF4_interactor_Treg",BE1524="IRF4_interactor_Th17"),1,IF(AX1524="IRF4_interactor_Treg","IRF4_Treg",IF(BE1524="IRF4_interactor_Th17","IRF4_Th17",0)))</f>
        <v>0</v>
      </c>
      <c r="BH1524" s="25">
        <f>IFERROR(TTEST(AH1524:AP1524,P1524:X1524,2,1),IF(OR(COUNTIF(P1524:X1524,"&gt;0")&gt;7,COUNTIF(AH1524:AP1524,"&gt;0")&gt;7),0,9999))</f>
        <v>0.20283021496585407</v>
      </c>
      <c r="BI1524" s="25">
        <f>IF(BH1524=9999,$BS$5,RANK(BH1524,$BH$3:$BH$1993,1))</f>
        <v>947</v>
      </c>
      <c r="BJ1524" s="25">
        <f>$BQ$3*BI1524/$BO$5</f>
        <v>4.7564038171772982E-3</v>
      </c>
      <c r="BK1524" s="25" t="str">
        <f>IF(BH1524&lt;BJ1524,BH1524,"ns")</f>
        <v>ns</v>
      </c>
      <c r="BL1524" s="26">
        <f>SUM(COUNTIF(P1524:X1524, "&gt;0"), COUNTIF(AH1524:AP1524, "&gt;0"))</f>
        <v>18</v>
      </c>
    </row>
    <row r="1525" spans="1:64">
      <c r="A1525" t="s">
        <v>4135</v>
      </c>
      <c r="B1525" t="s">
        <v>4136</v>
      </c>
      <c r="C1525">
        <v>3.05315E-2</v>
      </c>
      <c r="D1525">
        <v>4</v>
      </c>
      <c r="E1525">
        <v>4</v>
      </c>
      <c r="F1525">
        <v>0</v>
      </c>
      <c r="G1525">
        <v>102836</v>
      </c>
      <c r="H1525">
        <v>101608</v>
      </c>
      <c r="I1525">
        <v>149035</v>
      </c>
      <c r="J1525">
        <v>75959.5</v>
      </c>
      <c r="K1525">
        <v>101141</v>
      </c>
      <c r="L1525">
        <v>65887.8</v>
      </c>
      <c r="M1525">
        <v>53830.400000000001</v>
      </c>
      <c r="N1525">
        <v>57911</v>
      </c>
      <c r="O1525">
        <v>50240.5</v>
      </c>
      <c r="P1525">
        <v>107391</v>
      </c>
      <c r="Q1525">
        <v>98070.7</v>
      </c>
      <c r="R1525">
        <v>163025</v>
      </c>
      <c r="S1525">
        <v>130365</v>
      </c>
      <c r="T1525">
        <v>139480</v>
      </c>
      <c r="U1525">
        <v>163120</v>
      </c>
      <c r="V1525">
        <v>156070</v>
      </c>
      <c r="W1525">
        <v>179359</v>
      </c>
      <c r="X1525">
        <v>240446</v>
      </c>
      <c r="Y1525">
        <v>51596.7</v>
      </c>
      <c r="Z1525">
        <v>53168.6</v>
      </c>
      <c r="AA1525">
        <v>87013.6</v>
      </c>
      <c r="AB1525">
        <v>46750.2</v>
      </c>
      <c r="AC1525">
        <v>57080.6</v>
      </c>
      <c r="AD1525">
        <v>25319.4</v>
      </c>
      <c r="AE1525">
        <v>0</v>
      </c>
      <c r="AF1525">
        <v>140673</v>
      </c>
      <c r="AG1525">
        <v>93915.8</v>
      </c>
      <c r="AH1525">
        <v>132609</v>
      </c>
      <c r="AI1525">
        <v>152589</v>
      </c>
      <c r="AJ1525">
        <v>148781</v>
      </c>
      <c r="AK1525">
        <v>27142.9</v>
      </c>
      <c r="AL1525">
        <v>37542.1</v>
      </c>
      <c r="AM1525">
        <v>42495.4</v>
      </c>
      <c r="AN1525">
        <v>175380</v>
      </c>
      <c r="AO1525">
        <v>62649.8</v>
      </c>
      <c r="AP1525">
        <v>59761.7</v>
      </c>
      <c r="AR1525" s="16">
        <f>IFERROR(TTEST(G1525:O1525,P1525:X1525,2,1),IF(OR(COUNTIF(P1525:X1525,"&gt;0")&gt;7,COUNTIF(G1525:O1525,"&gt;0")&gt;7),0,9999))</f>
        <v>1.2330644534382445E-2</v>
      </c>
      <c r="AS1525" s="16">
        <f>IF(AR1525=9999,$BO$3,RANK(AR1525,$AR$3:$AR$1993,1))</f>
        <v>699</v>
      </c>
      <c r="AT1525" s="16">
        <f>LOG((IFERROR(SUM(P1525:X1525)/COUNTIF(P1525:X1525, "&gt;0"),0.1))/(IFERROR(SUM(G1525:O1525)/COUNTIF(G1525:O1525, "&gt;0"),0.1)),2)</f>
        <v>0.86074634647407322</v>
      </c>
      <c r="AU1525" s="17">
        <f>SUM(COUNTIF(P1525:X1525, "&gt;0"), COUNTIF(G1525:O1525, "&gt;0"))</f>
        <v>18</v>
      </c>
      <c r="AV1525" s="18">
        <f>$BQ$3*AS1525/$BO$3</f>
        <v>3.5160965794768613E-3</v>
      </c>
      <c r="AW1525" s="18" t="str">
        <f>IF(AR1525&lt;AV1525,AR1525,"ns")</f>
        <v>ns</v>
      </c>
      <c r="AX1525" s="19" t="str">
        <f>IF(AND(AW1525&lt;0.01,ABS(AT1525)&gt;1.5,D1525&gt;2), IF(AND(AT1525&gt;0,COUNTIF(P1525:X1525,"&gt;0")&gt;7),"IRF4_interactor_Treg", (IF(AND(AT1525&lt;0,COUNTIF(G1525:O1525, "&gt;0")&gt;7), "background_significant", "ns"))), "ns")</f>
        <v>ns</v>
      </c>
      <c r="AY1525" s="20">
        <f>IFERROR(TTEST(Y1525:AG1525,AH1525:AP1525,2,1),IF(OR(COUNTIF(AH1525:AP1525,"&gt;0")&gt;7,COUNTIF(Y1525:AG1525,"&gt;0")&gt;7),0,9999))</f>
        <v>0.26809066704908446</v>
      </c>
      <c r="AZ1525" s="20">
        <f>IF(AY1525=9999,$BO$4,RANK(AY1525,$AY$3:$AY$1993,1))</f>
        <v>1521</v>
      </c>
      <c r="BA1525" s="20">
        <f>LOG((IFERROR(SUM(AH1525:AP1525)/COUNTIF(AH1525:AP1525, "&gt;0"),0.1))/(IFERROR(SUM(Y1525:AG1525)/COUNTIF(Y1525:AG1525, "&gt;0"),0.1)),2)</f>
        <v>0.42482797813236517</v>
      </c>
      <c r="BB1525" s="21">
        <f>SUM(COUNTIF(AH1525:AP1525, "&gt;0"), COUNTIF(Y1525:AG1525, "&gt;0"))</f>
        <v>17</v>
      </c>
      <c r="BC1525" s="22">
        <f>$BQ$3*AZ1525/$BO$4</f>
        <v>7.6432160804020101E-3</v>
      </c>
      <c r="BD1525" s="22" t="str">
        <f>IF(AY1525&lt;BC1525,AY1525,"ns")</f>
        <v>ns</v>
      </c>
      <c r="BE1525" s="23" t="str">
        <f>IF(AND(BD1525&lt;0.01,ABS(BA1525)&gt;1.5,D1525&gt;2), IF(AND(BA1525&gt;0,COUNTIF(AH1525:AP1525,"&gt;0")&gt;7),"IRF4_interactor_Th17", (IF(AND(BA1525&lt;0,COUNTIF(Y1525:AG1525, "&gt;0")&gt;7), "background_significant", "ns"))), "ns")</f>
        <v>ns</v>
      </c>
      <c r="BF1525" s="24" t="str">
        <f>IF(OR(AX1525 ="IRF4_interactor_Treg", BE1525 ="IRF4_interactor_Th17"), LOG((AVERAGE(AH1525:AP1525)+0.1)/(AVERAGE(P1525:X1525)+0.1),2),"ns")</f>
        <v>ns</v>
      </c>
      <c r="BG1525" s="24">
        <f>IF(AND(AX1525="IRF4_interactor_Treg",BE1525="IRF4_interactor_Th17"),1,IF(AX1525="IRF4_interactor_Treg","IRF4_Treg",IF(BE1525="IRF4_interactor_Th17","IRF4_Th17",0)))</f>
        <v>0</v>
      </c>
      <c r="BH1525" s="25">
        <f>IFERROR(TTEST(AH1525:AP1525,P1525:X1525,2,1),IF(OR(COUNTIF(P1525:X1525,"&gt;0")&gt;7,COUNTIF(AH1525:AP1525,"&gt;0")&gt;7),0,9999))</f>
        <v>6.015633831840124E-2</v>
      </c>
      <c r="BI1525" s="25">
        <f>IF(BH1525=9999,$BS$5,RANK(BH1525,$BH$3:$BH$1993,1))</f>
        <v>508</v>
      </c>
      <c r="BJ1525" s="25">
        <f>$BQ$3*BI1525/$BO$5</f>
        <v>2.5514816675037671E-3</v>
      </c>
      <c r="BK1525" s="25" t="str">
        <f>IF(BH1525&lt;BJ1525,BH1525,"ns")</f>
        <v>ns</v>
      </c>
      <c r="BL1525" s="26">
        <f>SUM(COUNTIF(P1525:X1525, "&gt;0"), COUNTIF(AH1525:AP1525, "&gt;0"))</f>
        <v>18</v>
      </c>
    </row>
    <row r="1526" spans="1:64">
      <c r="A1526" t="s">
        <v>3761</v>
      </c>
      <c r="B1526" t="s">
        <v>3762</v>
      </c>
      <c r="C1526">
        <v>4.5700000000000003E-3</v>
      </c>
      <c r="D1526">
        <v>5</v>
      </c>
      <c r="E1526">
        <v>5</v>
      </c>
      <c r="F1526">
        <v>0</v>
      </c>
      <c r="G1526">
        <v>330514</v>
      </c>
      <c r="H1526">
        <v>308115</v>
      </c>
      <c r="I1526">
        <v>326746</v>
      </c>
      <c r="J1526">
        <v>298516</v>
      </c>
      <c r="K1526">
        <v>261118</v>
      </c>
      <c r="L1526">
        <v>215984</v>
      </c>
      <c r="M1526">
        <v>209026</v>
      </c>
      <c r="N1526">
        <v>225594</v>
      </c>
      <c r="O1526">
        <v>213481</v>
      </c>
      <c r="P1526">
        <v>289454</v>
      </c>
      <c r="Q1526">
        <v>309539</v>
      </c>
      <c r="R1526">
        <v>335125</v>
      </c>
      <c r="S1526">
        <v>382811</v>
      </c>
      <c r="T1526">
        <v>352619</v>
      </c>
      <c r="U1526">
        <v>239192</v>
      </c>
      <c r="V1526">
        <v>339585</v>
      </c>
      <c r="W1526">
        <v>396401</v>
      </c>
      <c r="X1526">
        <v>345728</v>
      </c>
      <c r="Y1526">
        <v>316168</v>
      </c>
      <c r="Z1526">
        <v>279443</v>
      </c>
      <c r="AA1526">
        <v>231378</v>
      </c>
      <c r="AB1526">
        <v>298094</v>
      </c>
      <c r="AC1526">
        <v>287128</v>
      </c>
      <c r="AD1526">
        <v>172515</v>
      </c>
      <c r="AE1526">
        <v>223882</v>
      </c>
      <c r="AF1526">
        <v>282153</v>
      </c>
      <c r="AG1526">
        <v>235091</v>
      </c>
      <c r="AH1526">
        <v>405536</v>
      </c>
      <c r="AI1526">
        <v>402042</v>
      </c>
      <c r="AJ1526">
        <v>475314</v>
      </c>
      <c r="AK1526">
        <v>227960</v>
      </c>
      <c r="AL1526">
        <v>203733</v>
      </c>
      <c r="AM1526">
        <v>183965</v>
      </c>
      <c r="AN1526">
        <v>298605</v>
      </c>
      <c r="AO1526">
        <v>288340</v>
      </c>
      <c r="AP1526">
        <v>209267</v>
      </c>
      <c r="AR1526" s="16">
        <f>IFERROR(TTEST(G1526:O1526,P1526:X1526,2,1),IF(OR(COUNTIF(P1526:X1526,"&gt;0")&gt;7,COUNTIF(G1526:O1526,"&gt;0")&gt;7),0,9999))</f>
        <v>2.3567209233146244E-2</v>
      </c>
      <c r="AS1526" s="16">
        <f>IF(AR1526=9999,$BO$3,RANK(AR1526,$AR$3:$AR$1993,1))</f>
        <v>826</v>
      </c>
      <c r="AT1526" s="16">
        <f>LOG((IFERROR(SUM(P1526:X1526)/COUNTIF(P1526:X1526, "&gt;0"),0.1))/(IFERROR(SUM(G1526:O1526)/COUNTIF(G1526:O1526, "&gt;0"),0.1)),2)</f>
        <v>0.32390090742769984</v>
      </c>
      <c r="AU1526" s="17">
        <f>SUM(COUNTIF(P1526:X1526, "&gt;0"), COUNTIF(G1526:O1526, "&gt;0"))</f>
        <v>18</v>
      </c>
      <c r="AV1526" s="18">
        <f>$BQ$3*AS1526/$BO$3</f>
        <v>4.1549295774647886E-3</v>
      </c>
      <c r="AW1526" s="18" t="str">
        <f>IF(AR1526&lt;AV1526,AR1526,"ns")</f>
        <v>ns</v>
      </c>
      <c r="AX1526" s="19" t="str">
        <f>IF(AND(AW1526&lt;0.01,ABS(AT1526)&gt;1.5,D1526&gt;2), IF(AND(AT1526&gt;0,COUNTIF(P1526:X1526,"&gt;0")&gt;7),"IRF4_interactor_Treg", (IF(AND(AT1526&lt;0,COUNTIF(G1526:O1526, "&gt;0")&gt;7), "background_significant", "ns"))), "ns")</f>
        <v>ns</v>
      </c>
      <c r="AY1526" s="20">
        <f>IFERROR(TTEST(Y1526:AG1526,AH1526:AP1526,2,1),IF(OR(COUNTIF(AH1526:AP1526,"&gt;0")&gt;7,COUNTIF(Y1526:AG1526,"&gt;0")&gt;7),0,9999))</f>
        <v>0.26884961765425325</v>
      </c>
      <c r="AZ1526" s="20">
        <f>IF(AY1526=9999,$BO$4,RANK(AY1526,$AY$3:$AY$1993,1))</f>
        <v>1522</v>
      </c>
      <c r="BA1526" s="20">
        <f>LOG((IFERROR(SUM(AH1526:AP1526)/COUNTIF(AH1526:AP1526, "&gt;0"),0.1))/(IFERROR(SUM(Y1526:AG1526)/COUNTIF(Y1526:AG1526, "&gt;0"),0.1)),2)</f>
        <v>0.21239856321536382</v>
      </c>
      <c r="BB1526" s="21">
        <f>SUM(COUNTIF(AH1526:AP1526, "&gt;0"), COUNTIF(Y1526:AG1526, "&gt;0"))</f>
        <v>18</v>
      </c>
      <c r="BC1526" s="22">
        <f>$BQ$3*AZ1526/$BO$4</f>
        <v>7.6482412060301513E-3</v>
      </c>
      <c r="BD1526" s="22" t="str">
        <f>IF(AY1526&lt;BC1526,AY1526,"ns")</f>
        <v>ns</v>
      </c>
      <c r="BE1526" s="23" t="str">
        <f>IF(AND(BD1526&lt;0.01,ABS(BA1526)&gt;1.5,D1526&gt;2), IF(AND(BA1526&gt;0,COUNTIF(AH1526:AP1526,"&gt;0")&gt;7),"IRF4_interactor_Th17", (IF(AND(BA1526&lt;0,COUNTIF(Y1526:AG1526, "&gt;0")&gt;7), "background_significant", "ns"))), "ns")</f>
        <v>ns</v>
      </c>
      <c r="BF1526" s="24" t="str">
        <f>IF(OR(AX1526 ="IRF4_interactor_Treg", BE1526 ="IRF4_interactor_Th17"), LOG((AVERAGE(AH1526:AP1526)+0.1)/(AVERAGE(P1526:X1526)+0.1),2),"ns")</f>
        <v>ns</v>
      </c>
      <c r="BG1526" s="24">
        <f>IF(AND(AX1526="IRF4_interactor_Treg",BE1526="IRF4_interactor_Th17"),1,IF(AX1526="IRF4_interactor_Treg","IRF4_Treg",IF(BE1526="IRF4_interactor_Th17","IRF4_Th17",0)))</f>
        <v>0</v>
      </c>
      <c r="BH1526" s="25">
        <f>IFERROR(TTEST(AH1526:AP1526,P1526:X1526,2,1),IF(OR(COUNTIF(P1526:X1526,"&gt;0")&gt;7,COUNTIF(AH1526:AP1526,"&gt;0")&gt;7),0,9999))</f>
        <v>0.43125101991269321</v>
      </c>
      <c r="BI1526" s="25">
        <f>IF(BH1526=9999,$BS$5,RANK(BH1526,$BH$3:$BH$1993,1))</f>
        <v>1363</v>
      </c>
      <c r="BJ1526" s="25">
        <f>$BQ$3*BI1526/$BO$5</f>
        <v>6.8458061275740835E-3</v>
      </c>
      <c r="BK1526" s="25" t="str">
        <f>IF(BH1526&lt;BJ1526,BH1526,"ns")</f>
        <v>ns</v>
      </c>
      <c r="BL1526" s="26">
        <f>SUM(COUNTIF(P1526:X1526, "&gt;0"), COUNTIF(AH1526:AP1526, "&gt;0"))</f>
        <v>18</v>
      </c>
    </row>
    <row r="1527" spans="1:64">
      <c r="A1527" t="s">
        <v>1445</v>
      </c>
      <c r="B1527" t="s">
        <v>1446</v>
      </c>
      <c r="C1527">
        <v>9.3632999999999997E-4</v>
      </c>
      <c r="D1527">
        <v>6</v>
      </c>
      <c r="E1527">
        <v>6</v>
      </c>
      <c r="F1527">
        <v>0</v>
      </c>
      <c r="G1527">
        <v>2083600</v>
      </c>
      <c r="H1527">
        <v>1677010</v>
      </c>
      <c r="I1527">
        <v>2117620</v>
      </c>
      <c r="J1527">
        <v>1188710</v>
      </c>
      <c r="K1527">
        <v>1092190</v>
      </c>
      <c r="L1527">
        <v>1351220</v>
      </c>
      <c r="M1527">
        <v>960744</v>
      </c>
      <c r="N1527">
        <v>1102690</v>
      </c>
      <c r="O1527">
        <v>1105780</v>
      </c>
      <c r="P1527">
        <v>1379140</v>
      </c>
      <c r="Q1527">
        <v>1158690</v>
      </c>
      <c r="R1527">
        <v>1222500</v>
      </c>
      <c r="S1527">
        <v>1334500</v>
      </c>
      <c r="T1527">
        <v>1258520</v>
      </c>
      <c r="U1527">
        <v>1329750</v>
      </c>
      <c r="V1527">
        <v>1427020</v>
      </c>
      <c r="W1527">
        <v>1517900</v>
      </c>
      <c r="X1527">
        <v>1723270</v>
      </c>
      <c r="Y1527">
        <v>1365380</v>
      </c>
      <c r="Z1527">
        <v>1244300</v>
      </c>
      <c r="AA1527">
        <v>1292390</v>
      </c>
      <c r="AB1527">
        <v>1245950</v>
      </c>
      <c r="AC1527">
        <v>1226550</v>
      </c>
      <c r="AD1527">
        <v>1456830</v>
      </c>
      <c r="AE1527">
        <v>869300</v>
      </c>
      <c r="AF1527">
        <v>1297850</v>
      </c>
      <c r="AG1527">
        <v>1312740</v>
      </c>
      <c r="AH1527">
        <v>1886730</v>
      </c>
      <c r="AI1527">
        <v>1755680</v>
      </c>
      <c r="AJ1527">
        <v>2088550</v>
      </c>
      <c r="AK1527">
        <v>1066570</v>
      </c>
      <c r="AL1527">
        <v>968398</v>
      </c>
      <c r="AM1527">
        <v>1094720</v>
      </c>
      <c r="AN1527">
        <v>1060580</v>
      </c>
      <c r="AO1527">
        <v>1615690</v>
      </c>
      <c r="AP1527">
        <v>1217400</v>
      </c>
      <c r="AR1527" s="16">
        <f>IFERROR(TTEST(G1527:O1527,P1527:X1527,2,1),IF(OR(COUNTIF(P1527:X1527,"&gt;0")&gt;7,COUNTIF(G1527:O1527,"&gt;0")&gt;7),0,9999))</f>
        <v>0.84583299619190844</v>
      </c>
      <c r="AS1527" s="16">
        <f>IF(AR1527=9999,$BO$3,RANK(AR1527,$AR$3:$AR$1993,1))</f>
        <v>1888</v>
      </c>
      <c r="AT1527" s="16">
        <f>LOG((IFERROR(SUM(P1527:X1527)/COUNTIF(P1527:X1527, "&gt;0"),0.1))/(IFERROR(SUM(G1527:O1527)/COUNTIF(G1527:O1527, "&gt;0"),0.1)),2)</f>
        <v>-3.7843409358271948E-2</v>
      </c>
      <c r="AU1527" s="17">
        <f>SUM(COUNTIF(P1527:X1527, "&gt;0"), COUNTIF(G1527:O1527, "&gt;0"))</f>
        <v>18</v>
      </c>
      <c r="AV1527" s="18">
        <f>$BQ$3*AS1527/$BO$3</f>
        <v>9.4969818913480872E-3</v>
      </c>
      <c r="AW1527" s="18" t="str">
        <f>IF(AR1527&lt;AV1527,AR1527,"ns")</f>
        <v>ns</v>
      </c>
      <c r="AX1527" s="19" t="str">
        <f>IF(AND(AW1527&lt;0.01,ABS(AT1527)&gt;1.5,D1527&gt;2), IF(AND(AT1527&gt;0,COUNTIF(P1527:X1527,"&gt;0")&gt;7),"IRF4_interactor_Treg", (IF(AND(AT1527&lt;0,COUNTIF(G1527:O1527, "&gt;0")&gt;7), "background_significant", "ns"))), "ns")</f>
        <v>ns</v>
      </c>
      <c r="AY1527" s="20">
        <f>IFERROR(TTEST(Y1527:AG1527,AH1527:AP1527,2,1),IF(OR(COUNTIF(AH1527:AP1527,"&gt;0")&gt;7,COUNTIF(Y1527:AG1527,"&gt;0")&gt;7),0,9999))</f>
        <v>0.26906799115587043</v>
      </c>
      <c r="AZ1527" s="20">
        <f>IF(AY1527=9999,$BO$4,RANK(AY1527,$AY$3:$AY$1993,1))</f>
        <v>1523</v>
      </c>
      <c r="BA1527" s="20">
        <f>LOG((IFERROR(SUM(AH1527:AP1527)/COUNTIF(AH1527:AP1527, "&gt;0"),0.1))/(IFERROR(SUM(Y1527:AG1527)/COUNTIF(Y1527:AG1527, "&gt;0"),0.1)),2)</f>
        <v>0.17322228572031234</v>
      </c>
      <c r="BB1527" s="21">
        <f>SUM(COUNTIF(AH1527:AP1527, "&gt;0"), COUNTIF(Y1527:AG1527, "&gt;0"))</f>
        <v>18</v>
      </c>
      <c r="BC1527" s="22">
        <f>$BQ$3*AZ1527/$BO$4</f>
        <v>7.6532663316582917E-3</v>
      </c>
      <c r="BD1527" s="22" t="str">
        <f>IF(AY1527&lt;BC1527,AY1527,"ns")</f>
        <v>ns</v>
      </c>
      <c r="BE1527" s="23" t="str">
        <f>IF(AND(BD1527&lt;0.01,ABS(BA1527)&gt;1.5,D1527&gt;2), IF(AND(BA1527&gt;0,COUNTIF(AH1527:AP1527,"&gt;0")&gt;7),"IRF4_interactor_Th17", (IF(AND(BA1527&lt;0,COUNTIF(Y1527:AG1527, "&gt;0")&gt;7), "background_significant", "ns"))), "ns")</f>
        <v>ns</v>
      </c>
      <c r="BF1527" s="24" t="str">
        <f>IF(OR(AX1527 ="IRF4_interactor_Treg", BE1527 ="IRF4_interactor_Th17"), LOG((AVERAGE(AH1527:AP1527)+0.1)/(AVERAGE(P1527:X1527)+0.1),2),"ns")</f>
        <v>ns</v>
      </c>
      <c r="BG1527" s="24">
        <f>IF(AND(AX1527="IRF4_interactor_Treg",BE1527="IRF4_interactor_Th17"),1,IF(AX1527="IRF4_interactor_Treg","IRF4_Treg",IF(BE1527="IRF4_interactor_Th17","IRF4_Th17",0)))</f>
        <v>0</v>
      </c>
      <c r="BH1527" s="25">
        <f>IFERROR(TTEST(AH1527:AP1527,P1527:X1527,2,1),IF(OR(COUNTIF(P1527:X1527,"&gt;0")&gt;7,COUNTIF(AH1527:AP1527,"&gt;0")&gt;7),0,9999))</f>
        <v>0.79279018837309223</v>
      </c>
      <c r="BI1527" s="25">
        <f>IF(BH1527=9999,$BS$5,RANK(BH1527,$BH$3:$BH$1993,1))</f>
        <v>1784</v>
      </c>
      <c r="BJ1527" s="25">
        <f>$BQ$3*BI1527/$BO$5</f>
        <v>8.9603214465092916E-3</v>
      </c>
      <c r="BK1527" s="25" t="str">
        <f>IF(BH1527&lt;BJ1527,BH1527,"ns")</f>
        <v>ns</v>
      </c>
      <c r="BL1527" s="26">
        <f>SUM(COUNTIF(P1527:X1527, "&gt;0"), COUNTIF(AH1527:AP1527, "&gt;0"))</f>
        <v>18</v>
      </c>
    </row>
    <row r="1528" spans="1:64">
      <c r="A1528" t="s">
        <v>2489</v>
      </c>
      <c r="B1528" t="s">
        <v>2490</v>
      </c>
      <c r="C1528">
        <v>3.4669199999999997E-2</v>
      </c>
      <c r="D1528">
        <v>3</v>
      </c>
      <c r="E1528">
        <v>3</v>
      </c>
      <c r="F1528">
        <v>0</v>
      </c>
      <c r="G1528">
        <v>35978.5</v>
      </c>
      <c r="H1528">
        <v>64508.2</v>
      </c>
      <c r="I1528">
        <v>71823.100000000006</v>
      </c>
      <c r="J1528">
        <v>0</v>
      </c>
      <c r="K1528">
        <v>95960.9</v>
      </c>
      <c r="L1528">
        <v>0</v>
      </c>
      <c r="M1528">
        <v>0</v>
      </c>
      <c r="N1528">
        <v>0</v>
      </c>
      <c r="O1528">
        <v>23178.3</v>
      </c>
      <c r="P1528">
        <v>50734.3</v>
      </c>
      <c r="Q1528">
        <v>77998.8</v>
      </c>
      <c r="R1528">
        <v>38184</v>
      </c>
      <c r="S1528">
        <v>103082</v>
      </c>
      <c r="T1528">
        <v>91946.5</v>
      </c>
      <c r="U1528">
        <v>0</v>
      </c>
      <c r="V1528">
        <v>86178.1</v>
      </c>
      <c r="W1528">
        <v>107048</v>
      </c>
      <c r="X1528">
        <v>83798</v>
      </c>
      <c r="Y1528">
        <v>23351.3</v>
      </c>
      <c r="Z1528">
        <v>103428</v>
      </c>
      <c r="AA1528">
        <v>46083.5</v>
      </c>
      <c r="AB1528">
        <v>52271.9</v>
      </c>
      <c r="AC1528">
        <v>26650.9</v>
      </c>
      <c r="AD1528">
        <v>35292.400000000001</v>
      </c>
      <c r="AE1528">
        <v>0</v>
      </c>
      <c r="AF1528">
        <v>0</v>
      </c>
      <c r="AG1528">
        <v>49092.1</v>
      </c>
      <c r="AH1528">
        <v>99693.1</v>
      </c>
      <c r="AI1528">
        <v>118539</v>
      </c>
      <c r="AJ1528">
        <v>33125.9</v>
      </c>
      <c r="AK1528">
        <v>40143.5</v>
      </c>
      <c r="AL1528">
        <v>0</v>
      </c>
      <c r="AM1528">
        <v>62821.599999999999</v>
      </c>
      <c r="AN1528">
        <v>28569.4</v>
      </c>
      <c r="AO1528">
        <v>0</v>
      </c>
      <c r="AP1528">
        <v>62424</v>
      </c>
      <c r="AR1528" s="16">
        <f>IFERROR(TTEST(G1528:O1528,P1528:X1528,2,1),IF(OR(COUNTIF(P1528:X1528,"&gt;0")&gt;7,COUNTIF(G1528:O1528,"&gt;0")&gt;7),0,9999))</f>
        <v>5.5063597929652215E-2</v>
      </c>
      <c r="AS1528" s="16">
        <f>IF(AR1528=9999,$BO$3,RANK(AR1528,$AR$3:$AR$1993,1))</f>
        <v>997</v>
      </c>
      <c r="AT1528" s="16">
        <f>LOG((IFERROR(SUM(P1528:X1528)/COUNTIF(P1528:X1528, "&gt;0"),0.1))/(IFERROR(SUM(G1528:O1528)/COUNTIF(G1528:O1528, "&gt;0"),0.1)),2)</f>
        <v>0.45443216337876974</v>
      </c>
      <c r="AU1528" s="17">
        <f>SUM(COUNTIF(P1528:X1528, "&gt;0"), COUNTIF(G1528:O1528, "&gt;0"))</f>
        <v>13</v>
      </c>
      <c r="AV1528" s="18">
        <f>$BQ$3*AS1528/$BO$3</f>
        <v>5.0150905432595578E-3</v>
      </c>
      <c r="AW1528" s="18" t="str">
        <f>IF(AR1528&lt;AV1528,AR1528,"ns")</f>
        <v>ns</v>
      </c>
      <c r="AX1528" s="19" t="str">
        <f>IF(AND(AW1528&lt;0.01,ABS(AT1528)&gt;1.5,D1528&gt;2), IF(AND(AT1528&gt;0,COUNTIF(P1528:X1528,"&gt;0")&gt;7),"IRF4_interactor_Treg", (IF(AND(AT1528&lt;0,COUNTIF(G1528:O1528, "&gt;0")&gt;7), "background_significant", "ns"))), "ns")</f>
        <v>ns</v>
      </c>
      <c r="AY1528" s="20">
        <f>IFERROR(TTEST(Y1528:AG1528,AH1528:AP1528,2,1),IF(OR(COUNTIF(AH1528:AP1528,"&gt;0")&gt;7,COUNTIF(Y1528:AG1528,"&gt;0")&gt;7),0,9999))</f>
        <v>0.26910608462402869</v>
      </c>
      <c r="AZ1528" s="20">
        <f>IF(AY1528=9999,$BO$4,RANK(AY1528,$AY$3:$AY$1993,1))</f>
        <v>1524</v>
      </c>
      <c r="BA1528" s="20">
        <f>LOG((IFERROR(SUM(AH1528:AP1528)/COUNTIF(AH1528:AP1528, "&gt;0"),0.1))/(IFERROR(SUM(Y1528:AG1528)/COUNTIF(Y1528:AG1528, "&gt;0"),0.1)),2)</f>
        <v>0.40563965538145469</v>
      </c>
      <c r="BB1528" s="21">
        <f>SUM(COUNTIF(AH1528:AP1528, "&gt;0"), COUNTIF(Y1528:AG1528, "&gt;0"))</f>
        <v>14</v>
      </c>
      <c r="BC1528" s="22">
        <f>$BQ$3*AZ1528/$BO$4</f>
        <v>7.658291457286432E-3</v>
      </c>
      <c r="BD1528" s="22" t="str">
        <f>IF(AY1528&lt;BC1528,AY1528,"ns")</f>
        <v>ns</v>
      </c>
      <c r="BE1528" s="23" t="str">
        <f>IF(AND(BD1528&lt;0.01,ABS(BA1528)&gt;1.5,D1528&gt;2), IF(AND(BA1528&gt;0,COUNTIF(AH1528:AP1528,"&gt;0")&gt;7),"IRF4_interactor_Th17", (IF(AND(BA1528&lt;0,COUNTIF(Y1528:AG1528, "&gt;0")&gt;7), "background_significant", "ns"))), "ns")</f>
        <v>ns</v>
      </c>
      <c r="BF1528" s="24" t="str">
        <f>IF(OR(AX1528 ="IRF4_interactor_Treg", BE1528 ="IRF4_interactor_Th17"), LOG((AVERAGE(AH1528:AP1528)+0.1)/(AVERAGE(P1528:X1528)+0.1),2),"ns")</f>
        <v>ns</v>
      </c>
      <c r="BG1528" s="24">
        <f>IF(AND(AX1528="IRF4_interactor_Treg",BE1528="IRF4_interactor_Th17"),1,IF(AX1528="IRF4_interactor_Treg","IRF4_Treg",IF(BE1528="IRF4_interactor_Th17","IRF4_Th17",0)))</f>
        <v>0</v>
      </c>
      <c r="BH1528" s="25">
        <f>IFERROR(TTEST(AH1528:AP1528,P1528:X1528,2,1),IF(OR(COUNTIF(P1528:X1528,"&gt;0")&gt;7,COUNTIF(AH1528:AP1528,"&gt;0")&gt;7),0,9999))</f>
        <v>0.33368288389462336</v>
      </c>
      <c r="BI1528" s="25">
        <f>IF(BH1528=9999,$BS$5,RANK(BH1528,$BH$3:$BH$1993,1))</f>
        <v>1224</v>
      </c>
      <c r="BJ1528" s="25">
        <f>$BQ$3*BI1528/$BO$5</f>
        <v>6.1476644902059268E-3</v>
      </c>
      <c r="BK1528" s="25" t="str">
        <f>IF(BH1528&lt;BJ1528,BH1528,"ns")</f>
        <v>ns</v>
      </c>
      <c r="BL1528" s="26">
        <f>SUM(COUNTIF(P1528:X1528, "&gt;0"), COUNTIF(AH1528:AP1528, "&gt;0"))</f>
        <v>15</v>
      </c>
    </row>
    <row r="1529" spans="1:64">
      <c r="A1529" t="s">
        <v>6227</v>
      </c>
      <c r="B1529" t="s">
        <v>6228</v>
      </c>
      <c r="C1529">
        <v>1.0476699999999999E-3</v>
      </c>
      <c r="D1529">
        <v>5</v>
      </c>
      <c r="E1529">
        <v>5</v>
      </c>
      <c r="F1529">
        <v>0</v>
      </c>
      <c r="G1529">
        <v>101975</v>
      </c>
      <c r="H1529">
        <v>90252.9</v>
      </c>
      <c r="I1529">
        <v>104548</v>
      </c>
      <c r="J1529">
        <v>98773.7</v>
      </c>
      <c r="K1529">
        <v>63534.1</v>
      </c>
      <c r="L1529">
        <v>74846</v>
      </c>
      <c r="M1529">
        <v>62425.8</v>
      </c>
      <c r="N1529">
        <v>51244.1</v>
      </c>
      <c r="O1529">
        <v>78234.899999999994</v>
      </c>
      <c r="P1529">
        <v>82065.399999999994</v>
      </c>
      <c r="Q1529">
        <v>87671.6</v>
      </c>
      <c r="R1529">
        <v>94908.1</v>
      </c>
      <c r="S1529">
        <v>103974</v>
      </c>
      <c r="T1529">
        <v>86580.5</v>
      </c>
      <c r="U1529">
        <v>132315</v>
      </c>
      <c r="V1529">
        <v>73722.5</v>
      </c>
      <c r="W1529">
        <v>99643.9</v>
      </c>
      <c r="X1529">
        <v>90813.1</v>
      </c>
      <c r="Y1529">
        <v>99885.3</v>
      </c>
      <c r="Z1529">
        <v>107026</v>
      </c>
      <c r="AA1529">
        <v>135458</v>
      </c>
      <c r="AB1529">
        <v>87406.2</v>
      </c>
      <c r="AC1529">
        <v>51350.2</v>
      </c>
      <c r="AD1529">
        <v>98054.8</v>
      </c>
      <c r="AE1529">
        <v>82242.5</v>
      </c>
      <c r="AF1529">
        <v>132731</v>
      </c>
      <c r="AG1529">
        <v>151930</v>
      </c>
      <c r="AH1529">
        <v>135287</v>
      </c>
      <c r="AI1529">
        <v>133353</v>
      </c>
      <c r="AJ1529">
        <v>180761</v>
      </c>
      <c r="AK1529">
        <v>61571.4</v>
      </c>
      <c r="AL1529">
        <v>52891.199999999997</v>
      </c>
      <c r="AM1529">
        <v>73848.399999999994</v>
      </c>
      <c r="AN1529">
        <v>124170</v>
      </c>
      <c r="AO1529">
        <v>173200</v>
      </c>
      <c r="AP1529">
        <v>123803</v>
      </c>
      <c r="AR1529" s="16">
        <f>IFERROR(TTEST(G1529:O1529,P1529:X1529,2,1),IF(OR(COUNTIF(P1529:X1529,"&gt;0")&gt;7,COUNTIF(G1529:O1529,"&gt;0")&gt;7),0,9999))</f>
        <v>0.13930515709612706</v>
      </c>
      <c r="AS1529" s="16">
        <f>IF(AR1529=9999,$BO$3,RANK(AR1529,$AR$3:$AR$1993,1))</f>
        <v>1214</v>
      </c>
      <c r="AT1529" s="16">
        <f>LOG((IFERROR(SUM(P1529:X1529)/COUNTIF(P1529:X1529, "&gt;0"),0.1))/(IFERROR(SUM(G1529:O1529)/COUNTIF(G1529:O1529, "&gt;0"),0.1)),2)</f>
        <v>0.23069472383470604</v>
      </c>
      <c r="AU1529" s="17">
        <f>SUM(COUNTIF(P1529:X1529, "&gt;0"), COUNTIF(G1529:O1529, "&gt;0"))</f>
        <v>18</v>
      </c>
      <c r="AV1529" s="18">
        <f>$BQ$3*AS1529/$BO$3</f>
        <v>6.1066398390342055E-3</v>
      </c>
      <c r="AW1529" s="18" t="str">
        <f>IF(AR1529&lt;AV1529,AR1529,"ns")</f>
        <v>ns</v>
      </c>
      <c r="AX1529" s="19" t="str">
        <f>IF(AND(AW1529&lt;0.01,ABS(AT1529)&gt;1.5,D1529&gt;2), IF(AND(AT1529&gt;0,COUNTIF(P1529:X1529,"&gt;0")&gt;7),"IRF4_interactor_Treg", (IF(AND(AT1529&lt;0,COUNTIF(G1529:O1529, "&gt;0")&gt;7), "background_significant", "ns"))), "ns")</f>
        <v>ns</v>
      </c>
      <c r="AY1529" s="20">
        <f>IFERROR(TTEST(Y1529:AG1529,AH1529:AP1529,2,1),IF(OR(COUNTIF(AH1529:AP1529,"&gt;0")&gt;7,COUNTIF(Y1529:AG1529,"&gt;0")&gt;7),0,9999))</f>
        <v>0.26928125458676438</v>
      </c>
      <c r="AZ1529" s="20">
        <f>IF(AY1529=9999,$BO$4,RANK(AY1529,$AY$3:$AY$1993,1))</f>
        <v>1525</v>
      </c>
      <c r="BA1529" s="20">
        <f>LOG((IFERROR(SUM(AH1529:AP1529)/COUNTIF(AH1529:AP1529, "&gt;0"),0.1))/(IFERROR(SUM(Y1529:AG1529)/COUNTIF(Y1529:AG1529, "&gt;0"),0.1)),2)</f>
        <v>0.16250572723334453</v>
      </c>
      <c r="BB1529" s="21">
        <f>SUM(COUNTIF(AH1529:AP1529, "&gt;0"), COUNTIF(Y1529:AG1529, "&gt;0"))</f>
        <v>18</v>
      </c>
      <c r="BC1529" s="22">
        <f>$BQ$3*AZ1529/$BO$4</f>
        <v>7.6633165829145733E-3</v>
      </c>
      <c r="BD1529" s="22" t="str">
        <f>IF(AY1529&lt;BC1529,AY1529,"ns")</f>
        <v>ns</v>
      </c>
      <c r="BE1529" s="23" t="str">
        <f>IF(AND(BD1529&lt;0.01,ABS(BA1529)&gt;1.5,D1529&gt;2), IF(AND(BA1529&gt;0,COUNTIF(AH1529:AP1529,"&gt;0")&gt;7),"IRF4_interactor_Th17", (IF(AND(BA1529&lt;0,COUNTIF(Y1529:AG1529, "&gt;0")&gt;7), "background_significant", "ns"))), "ns")</f>
        <v>ns</v>
      </c>
      <c r="BF1529" s="24" t="str">
        <f>IF(OR(AX1529 ="IRF4_interactor_Treg", BE1529 ="IRF4_interactor_Th17"), LOG((AVERAGE(AH1529:AP1529)+0.1)/(AVERAGE(P1529:X1529)+0.1),2),"ns")</f>
        <v>ns</v>
      </c>
      <c r="BG1529" s="24">
        <f>IF(AND(AX1529="IRF4_interactor_Treg",BE1529="IRF4_interactor_Th17"),1,IF(AX1529="IRF4_interactor_Treg","IRF4_Treg",IF(BE1529="IRF4_interactor_Th17","IRF4_Th17",0)))</f>
        <v>0</v>
      </c>
      <c r="BH1529" s="25">
        <f>IFERROR(TTEST(AH1529:AP1529,P1529:X1529,2,1),IF(OR(COUNTIF(P1529:X1529,"&gt;0")&gt;7,COUNTIF(AH1529:AP1529,"&gt;0")&gt;7),0,9999))</f>
        <v>0.23294922188512659</v>
      </c>
      <c r="BI1529" s="25">
        <f>IF(BH1529=9999,$BS$5,RANK(BH1529,$BH$3:$BH$1993,1))</f>
        <v>1030</v>
      </c>
      <c r="BJ1529" s="25">
        <f>$BQ$3*BI1529/$BO$5</f>
        <v>5.1732797589151185E-3</v>
      </c>
      <c r="BK1529" s="25" t="str">
        <f>IF(BH1529&lt;BJ1529,BH1529,"ns")</f>
        <v>ns</v>
      </c>
      <c r="BL1529" s="26">
        <f>SUM(COUNTIF(P1529:X1529, "&gt;0"), COUNTIF(AH1529:AP1529, "&gt;0"))</f>
        <v>18</v>
      </c>
    </row>
    <row r="1530" spans="1:64">
      <c r="A1530" t="s">
        <v>1425</v>
      </c>
      <c r="B1530" t="s">
        <v>1426</v>
      </c>
      <c r="C1530">
        <v>7.1633199999999997E-4</v>
      </c>
      <c r="D1530">
        <v>9</v>
      </c>
      <c r="E1530">
        <v>3</v>
      </c>
      <c r="F1530">
        <v>6</v>
      </c>
      <c r="G1530">
        <v>394672</v>
      </c>
      <c r="H1530">
        <v>366735</v>
      </c>
      <c r="I1530">
        <v>428296</v>
      </c>
      <c r="J1530">
        <v>28737400</v>
      </c>
      <c r="K1530">
        <v>29492000</v>
      </c>
      <c r="L1530">
        <v>32931300</v>
      </c>
      <c r="M1530">
        <v>879963</v>
      </c>
      <c r="N1530">
        <v>891046</v>
      </c>
      <c r="O1530">
        <v>890229</v>
      </c>
      <c r="P1530">
        <v>952533</v>
      </c>
      <c r="Q1530">
        <v>815910</v>
      </c>
      <c r="R1530">
        <v>795395</v>
      </c>
      <c r="S1530">
        <v>1512960</v>
      </c>
      <c r="T1530">
        <v>1573930</v>
      </c>
      <c r="U1530">
        <v>1619360</v>
      </c>
      <c r="V1530">
        <v>724422</v>
      </c>
      <c r="W1530">
        <v>896047</v>
      </c>
      <c r="X1530">
        <v>868269</v>
      </c>
      <c r="Y1530">
        <v>844896</v>
      </c>
      <c r="Z1530">
        <v>870429</v>
      </c>
      <c r="AA1530">
        <v>941825</v>
      </c>
      <c r="AB1530">
        <v>656372</v>
      </c>
      <c r="AC1530">
        <v>689878</v>
      </c>
      <c r="AD1530">
        <v>759607</v>
      </c>
      <c r="AE1530">
        <v>692947</v>
      </c>
      <c r="AF1530">
        <v>993733</v>
      </c>
      <c r="AG1530">
        <v>1051650</v>
      </c>
      <c r="AH1530">
        <v>997621</v>
      </c>
      <c r="AI1530">
        <v>1092630</v>
      </c>
      <c r="AJ1530">
        <v>1171930</v>
      </c>
      <c r="AK1530">
        <v>547128</v>
      </c>
      <c r="AL1530">
        <v>554492</v>
      </c>
      <c r="AM1530">
        <v>717538</v>
      </c>
      <c r="AN1530">
        <v>377406</v>
      </c>
      <c r="AO1530">
        <v>544416</v>
      </c>
      <c r="AP1530">
        <v>460774</v>
      </c>
      <c r="AR1530" s="16">
        <f>IFERROR(TTEST(G1530:O1530,P1530:X1530,2,1),IF(OR(COUNTIF(P1530:X1530,"&gt;0")&gt;7,COUNTIF(G1530:O1530,"&gt;0")&gt;7),0,9999))</f>
        <v>8.6616477032415595E-2</v>
      </c>
      <c r="AS1530" s="16">
        <f>IF(AR1530=9999,$BO$3,RANK(AR1530,$AR$3:$AR$1993,1))</f>
        <v>1099</v>
      </c>
      <c r="AT1530" s="16">
        <f>LOG((IFERROR(SUM(P1530:X1530)/COUNTIF(P1530:X1530, "&gt;0"),0.1))/(IFERROR(SUM(G1530:O1530)/COUNTIF(G1530:O1530, "&gt;0"),0.1)),2)</f>
        <v>-3.2833247807376646</v>
      </c>
      <c r="AU1530" s="17">
        <f>SUM(COUNTIF(P1530:X1530, "&gt;0"), COUNTIF(G1530:O1530, "&gt;0"))</f>
        <v>18</v>
      </c>
      <c r="AV1530" s="18">
        <f>$BQ$3*AS1530/$BO$3</f>
        <v>5.5281690140845073E-3</v>
      </c>
      <c r="AW1530" s="18" t="str">
        <f>IF(AR1530&lt;AV1530,AR1530,"ns")</f>
        <v>ns</v>
      </c>
      <c r="AX1530" s="19" t="str">
        <f>IF(AND(AW1530&lt;0.01,ABS(AT1530)&gt;1.5,D1530&gt;2), IF(AND(AT1530&gt;0,COUNTIF(P1530:X1530,"&gt;0")&gt;7),"IRF4_interactor_Treg", (IF(AND(AT1530&lt;0,COUNTIF(G1530:O1530, "&gt;0")&gt;7), "background_significant", "ns"))), "ns")</f>
        <v>ns</v>
      </c>
      <c r="AY1530" s="20">
        <f>IFERROR(TTEST(Y1530:AG1530,AH1530:AP1530,2,1),IF(OR(COUNTIF(AH1530:AP1530,"&gt;0")&gt;7,COUNTIF(Y1530:AG1530,"&gt;0")&gt;7),0,9999))</f>
        <v>0.27242941529418119</v>
      </c>
      <c r="AZ1530" s="20">
        <f>IF(AY1530=9999,$BO$4,RANK(AY1530,$AY$3:$AY$1993,1))</f>
        <v>1526</v>
      </c>
      <c r="BA1530" s="20">
        <f>LOG((IFERROR(SUM(AH1530:AP1530)/COUNTIF(AH1530:AP1530, "&gt;0"),0.1))/(IFERROR(SUM(Y1530:AG1530)/COUNTIF(Y1530:AG1530, "&gt;0"),0.1)),2)</f>
        <v>-0.21473506640524931</v>
      </c>
      <c r="BB1530" s="21">
        <f>SUM(COUNTIF(AH1530:AP1530, "&gt;0"), COUNTIF(Y1530:AG1530, "&gt;0"))</f>
        <v>18</v>
      </c>
      <c r="BC1530" s="22">
        <f>$BQ$3*AZ1530/$BO$4</f>
        <v>7.6683417085427136E-3</v>
      </c>
      <c r="BD1530" s="22" t="str">
        <f>IF(AY1530&lt;BC1530,AY1530,"ns")</f>
        <v>ns</v>
      </c>
      <c r="BE1530" s="23" t="str">
        <f>IF(AND(BD1530&lt;0.01,ABS(BA1530)&gt;1.5,D1530&gt;2), IF(AND(BA1530&gt;0,COUNTIF(AH1530:AP1530,"&gt;0")&gt;7),"IRF4_interactor_Th17", (IF(AND(BA1530&lt;0,COUNTIF(Y1530:AG1530, "&gt;0")&gt;7), "background_significant", "ns"))), "ns")</f>
        <v>ns</v>
      </c>
      <c r="BF1530" s="24" t="str">
        <f>IF(OR(AX1530 ="IRF4_interactor_Treg", BE1530 ="IRF4_interactor_Th17"), LOG((AVERAGE(AH1530:AP1530)+0.1)/(AVERAGE(P1530:X1530)+0.1),2),"ns")</f>
        <v>ns</v>
      </c>
      <c r="BG1530" s="24">
        <f>IF(AND(AX1530="IRF4_interactor_Treg",BE1530="IRF4_interactor_Th17"),1,IF(AX1530="IRF4_interactor_Treg","IRF4_Treg",IF(BE1530="IRF4_interactor_Th17","IRF4_Th17",0)))</f>
        <v>0</v>
      </c>
      <c r="BH1530" s="25">
        <f>IFERROR(TTEST(AH1530:AP1530,P1530:X1530,2,1),IF(OR(COUNTIF(P1530:X1530,"&gt;0")&gt;7,COUNTIF(AH1530:AP1530,"&gt;0")&gt;7),0,9999))</f>
        <v>7.0038880594019901E-2</v>
      </c>
      <c r="BI1530" s="25">
        <f>IF(BH1530=9999,$BS$5,RANK(BH1530,$BH$3:$BH$1993,1))</f>
        <v>549</v>
      </c>
      <c r="BJ1530" s="25">
        <f>$BQ$3*BI1530/$BO$5</f>
        <v>2.7574083375188348E-3</v>
      </c>
      <c r="BK1530" s="25" t="str">
        <f>IF(BH1530&lt;BJ1530,BH1530,"ns")</f>
        <v>ns</v>
      </c>
      <c r="BL1530" s="26">
        <f>SUM(COUNTIF(P1530:X1530, "&gt;0"), COUNTIF(AH1530:AP1530, "&gt;0"))</f>
        <v>18</v>
      </c>
    </row>
    <row r="1531" spans="1:64">
      <c r="A1531" t="s">
        <v>1313</v>
      </c>
      <c r="B1531" t="s">
        <v>1314</v>
      </c>
      <c r="C1531">
        <v>7.1633199999999997E-4</v>
      </c>
      <c r="D1531">
        <v>10</v>
      </c>
      <c r="E1531">
        <v>10</v>
      </c>
      <c r="F1531">
        <v>0</v>
      </c>
      <c r="G1531">
        <v>644684</v>
      </c>
      <c r="H1531">
        <v>579116</v>
      </c>
      <c r="I1531">
        <v>619395</v>
      </c>
      <c r="J1531">
        <v>421158</v>
      </c>
      <c r="K1531">
        <v>400988</v>
      </c>
      <c r="L1531">
        <v>487535</v>
      </c>
      <c r="M1531">
        <v>325954</v>
      </c>
      <c r="N1531">
        <v>307458</v>
      </c>
      <c r="O1531">
        <v>329803</v>
      </c>
      <c r="P1531">
        <v>436127</v>
      </c>
      <c r="Q1531">
        <v>405503</v>
      </c>
      <c r="R1531">
        <v>431281</v>
      </c>
      <c r="S1531">
        <v>579769</v>
      </c>
      <c r="T1531">
        <v>614750</v>
      </c>
      <c r="U1531">
        <v>689546</v>
      </c>
      <c r="V1531">
        <v>747891</v>
      </c>
      <c r="W1531">
        <v>844823</v>
      </c>
      <c r="X1531">
        <v>868671</v>
      </c>
      <c r="Y1531">
        <v>574939</v>
      </c>
      <c r="Z1531">
        <v>501158</v>
      </c>
      <c r="AA1531">
        <v>591906</v>
      </c>
      <c r="AB1531">
        <v>377329</v>
      </c>
      <c r="AC1531">
        <v>379510</v>
      </c>
      <c r="AD1531">
        <v>422651</v>
      </c>
      <c r="AE1531">
        <v>638082</v>
      </c>
      <c r="AF1531">
        <v>922844</v>
      </c>
      <c r="AG1531">
        <v>923821</v>
      </c>
      <c r="AH1531">
        <v>978189</v>
      </c>
      <c r="AI1531">
        <v>1014560</v>
      </c>
      <c r="AJ1531">
        <v>1076920</v>
      </c>
      <c r="AK1531">
        <v>350986</v>
      </c>
      <c r="AL1531">
        <v>381989</v>
      </c>
      <c r="AM1531">
        <v>398777</v>
      </c>
      <c r="AN1531">
        <v>660762</v>
      </c>
      <c r="AO1531">
        <v>811153</v>
      </c>
      <c r="AP1531">
        <v>655579</v>
      </c>
      <c r="AR1531" s="16">
        <f>IFERROR(TTEST(G1531:O1531,P1531:X1531,2,1),IF(OR(COUNTIF(P1531:X1531,"&gt;0")&gt;7,COUNTIF(G1531:O1531,"&gt;0")&gt;7),0,9999))</f>
        <v>0.1352869477952863</v>
      </c>
      <c r="AS1531" s="16">
        <f>IF(AR1531=9999,$BO$3,RANK(AR1531,$AR$3:$AR$1993,1))</f>
        <v>1208</v>
      </c>
      <c r="AT1531" s="16">
        <f>LOG((IFERROR(SUM(P1531:X1531)/COUNTIF(P1531:X1531, "&gt;0"),0.1))/(IFERROR(SUM(G1531:O1531)/COUNTIF(G1531:O1531, "&gt;0"),0.1)),2)</f>
        <v>0.44887444761485129</v>
      </c>
      <c r="AU1531" s="17">
        <f>SUM(COUNTIF(P1531:X1531, "&gt;0"), COUNTIF(G1531:O1531, "&gt;0"))</f>
        <v>18</v>
      </c>
      <c r="AV1531" s="18">
        <f>$BQ$3*AS1531/$BO$3</f>
        <v>6.0764587525150909E-3</v>
      </c>
      <c r="AW1531" s="18" t="str">
        <f>IF(AR1531&lt;AV1531,AR1531,"ns")</f>
        <v>ns</v>
      </c>
      <c r="AX1531" s="19" t="str">
        <f>IF(AND(AW1531&lt;0.01,ABS(AT1531)&gt;1.5,D1531&gt;2), IF(AND(AT1531&gt;0,COUNTIF(P1531:X1531,"&gt;0")&gt;7),"IRF4_interactor_Treg", (IF(AND(AT1531&lt;0,COUNTIF(G1531:O1531, "&gt;0")&gt;7), "background_significant", "ns"))), "ns")</f>
        <v>ns</v>
      </c>
      <c r="AY1531" s="20">
        <f>IFERROR(TTEST(Y1531:AG1531,AH1531:AP1531,2,1),IF(OR(COUNTIF(AH1531:AP1531,"&gt;0")&gt;7,COUNTIF(Y1531:AG1531,"&gt;0")&gt;7),0,9999))</f>
        <v>0.27298510911247387</v>
      </c>
      <c r="AZ1531" s="20">
        <f>IF(AY1531=9999,$BO$4,RANK(AY1531,$AY$3:$AY$1993,1))</f>
        <v>1527</v>
      </c>
      <c r="BA1531" s="20">
        <f>LOG((IFERROR(SUM(AH1531:AP1531)/COUNTIF(AH1531:AP1531, "&gt;0"),0.1))/(IFERROR(SUM(Y1531:AG1531)/COUNTIF(Y1531:AG1531, "&gt;0"),0.1)),2)</f>
        <v>0.24721647539056621</v>
      </c>
      <c r="BB1531" s="21">
        <f>SUM(COUNTIF(AH1531:AP1531, "&gt;0"), COUNTIF(Y1531:AG1531, "&gt;0"))</f>
        <v>18</v>
      </c>
      <c r="BC1531" s="22">
        <f>$BQ$3*AZ1531/$BO$4</f>
        <v>7.673366834170854E-3</v>
      </c>
      <c r="BD1531" s="22" t="str">
        <f>IF(AY1531&lt;BC1531,AY1531,"ns")</f>
        <v>ns</v>
      </c>
      <c r="BE1531" s="23" t="str">
        <f>IF(AND(BD1531&lt;0.01,ABS(BA1531)&gt;1.5,D1531&gt;2), IF(AND(BA1531&gt;0,COUNTIF(AH1531:AP1531,"&gt;0")&gt;7),"IRF4_interactor_Th17", (IF(AND(BA1531&lt;0,COUNTIF(Y1531:AG1531, "&gt;0")&gt;7), "background_significant", "ns"))), "ns")</f>
        <v>ns</v>
      </c>
      <c r="BF1531" s="24" t="str">
        <f>IF(OR(AX1531 ="IRF4_interactor_Treg", BE1531 ="IRF4_interactor_Th17"), LOG((AVERAGE(AH1531:AP1531)+0.1)/(AVERAGE(P1531:X1531)+0.1),2),"ns")</f>
        <v>ns</v>
      </c>
      <c r="BG1531" s="24">
        <f>IF(AND(AX1531="IRF4_interactor_Treg",BE1531="IRF4_interactor_Th17"),1,IF(AX1531="IRF4_interactor_Treg","IRF4_Treg",IF(BE1531="IRF4_interactor_Th17","IRF4_Th17",0)))</f>
        <v>0</v>
      </c>
      <c r="BH1531" s="25">
        <f>IFERROR(TTEST(AH1531:AP1531,P1531:X1531,2,1),IF(OR(COUNTIF(P1531:X1531,"&gt;0")&gt;7,COUNTIF(AH1531:AP1531,"&gt;0")&gt;7),0,9999))</f>
        <v>0.56874329273534807</v>
      </c>
      <c r="BI1531" s="25">
        <f>IF(BH1531=9999,$BS$5,RANK(BH1531,$BH$3:$BH$1993,1))</f>
        <v>1556</v>
      </c>
      <c r="BJ1531" s="25">
        <f>$BQ$3*BI1531/$BO$5</f>
        <v>7.8151682571572078E-3</v>
      </c>
      <c r="BK1531" s="25" t="str">
        <f>IF(BH1531&lt;BJ1531,BH1531,"ns")</f>
        <v>ns</v>
      </c>
      <c r="BL1531" s="26">
        <f>SUM(COUNTIF(P1531:X1531, "&gt;0"), COUNTIF(AH1531:AP1531, "&gt;0"))</f>
        <v>18</v>
      </c>
    </row>
    <row r="1532" spans="1:64">
      <c r="A1532" t="s">
        <v>3359</v>
      </c>
      <c r="B1532" t="s">
        <v>3360</v>
      </c>
      <c r="C1532">
        <v>1.42315E-3</v>
      </c>
      <c r="D1532">
        <v>3</v>
      </c>
      <c r="E1532">
        <v>3</v>
      </c>
      <c r="F1532">
        <v>0</v>
      </c>
      <c r="G1532">
        <v>308372</v>
      </c>
      <c r="H1532">
        <v>295226</v>
      </c>
      <c r="I1532">
        <v>376754</v>
      </c>
      <c r="J1532">
        <v>280499</v>
      </c>
      <c r="K1532">
        <v>245151</v>
      </c>
      <c r="L1532">
        <v>327433</v>
      </c>
      <c r="M1532">
        <v>192881</v>
      </c>
      <c r="N1532">
        <v>180679</v>
      </c>
      <c r="O1532">
        <v>252894</v>
      </c>
      <c r="P1532">
        <v>260449</v>
      </c>
      <c r="Q1532">
        <v>222427</v>
      </c>
      <c r="R1532">
        <v>276034</v>
      </c>
      <c r="S1532">
        <v>315771</v>
      </c>
      <c r="T1532">
        <v>330341</v>
      </c>
      <c r="U1532">
        <v>344486</v>
      </c>
      <c r="V1532">
        <v>232637</v>
      </c>
      <c r="W1532">
        <v>238273</v>
      </c>
      <c r="X1532">
        <v>317655</v>
      </c>
      <c r="Y1532">
        <v>267082</v>
      </c>
      <c r="Z1532">
        <v>191328</v>
      </c>
      <c r="AA1532">
        <v>286782</v>
      </c>
      <c r="AB1532">
        <v>217361</v>
      </c>
      <c r="AC1532">
        <v>229348</v>
      </c>
      <c r="AD1532">
        <v>279665</v>
      </c>
      <c r="AE1532">
        <v>165090</v>
      </c>
      <c r="AF1532">
        <v>247740</v>
      </c>
      <c r="AG1532">
        <v>309070</v>
      </c>
      <c r="AH1532">
        <v>310657</v>
      </c>
      <c r="AI1532">
        <v>249250</v>
      </c>
      <c r="AJ1532">
        <v>344865</v>
      </c>
      <c r="AK1532">
        <v>201951</v>
      </c>
      <c r="AL1532">
        <v>217710</v>
      </c>
      <c r="AM1532">
        <v>233796</v>
      </c>
      <c r="AN1532">
        <v>214984</v>
      </c>
      <c r="AO1532">
        <v>327203</v>
      </c>
      <c r="AP1532">
        <v>263692</v>
      </c>
      <c r="AR1532" s="16">
        <f>IFERROR(TTEST(G1532:O1532,P1532:X1532,2,1),IF(OR(COUNTIF(P1532:X1532,"&gt;0")&gt;7,COUNTIF(G1532:O1532,"&gt;0")&gt;7),0,9999))</f>
        <v>0.7036496428833221</v>
      </c>
      <c r="AS1532" s="16">
        <f>IF(AR1532=9999,$BO$3,RANK(AR1532,$AR$3:$AR$1993,1))</f>
        <v>1782</v>
      </c>
      <c r="AT1532" s="16">
        <f>LOG((IFERROR(SUM(P1532:X1532)/COUNTIF(P1532:X1532, "&gt;0"),0.1))/(IFERROR(SUM(G1532:O1532)/COUNTIF(G1532:O1532, "&gt;0"),0.1)),2)</f>
        <v>4.5140347658358379E-2</v>
      </c>
      <c r="AU1532" s="17">
        <f>SUM(COUNTIF(P1532:X1532, "&gt;0"), COUNTIF(G1532:O1532, "&gt;0"))</f>
        <v>18</v>
      </c>
      <c r="AV1532" s="18">
        <f>$BQ$3*AS1532/$BO$3</f>
        <v>8.9637826961770622E-3</v>
      </c>
      <c r="AW1532" s="18" t="str">
        <f>IF(AR1532&lt;AV1532,AR1532,"ns")</f>
        <v>ns</v>
      </c>
      <c r="AX1532" s="19" t="str">
        <f>IF(AND(AW1532&lt;0.01,ABS(AT1532)&gt;1.5,D1532&gt;2), IF(AND(AT1532&gt;0,COUNTIF(P1532:X1532,"&gt;0")&gt;7),"IRF4_interactor_Treg", (IF(AND(AT1532&lt;0,COUNTIF(G1532:O1532, "&gt;0")&gt;7), "background_significant", "ns"))), "ns")</f>
        <v>ns</v>
      </c>
      <c r="AY1532" s="20">
        <f>IFERROR(TTEST(Y1532:AG1532,AH1532:AP1532,2,1),IF(OR(COUNTIF(AH1532:AP1532,"&gt;0")&gt;7,COUNTIF(Y1532:AG1532,"&gt;0")&gt;7),0,9999))</f>
        <v>0.2735933877641582</v>
      </c>
      <c r="AZ1532" s="20">
        <f>IF(AY1532=9999,$BO$4,RANK(AY1532,$AY$3:$AY$1993,1))</f>
        <v>1528</v>
      </c>
      <c r="BA1532" s="20">
        <f>LOG((IFERROR(SUM(AH1532:AP1532)/COUNTIF(AH1532:AP1532, "&gt;0"),0.1))/(IFERROR(SUM(Y1532:AG1532)/COUNTIF(Y1532:AG1532, "&gt;0"),0.1)),2)</f>
        <v>0.10808360001824928</v>
      </c>
      <c r="BB1532" s="21">
        <f>SUM(COUNTIF(AH1532:AP1532, "&gt;0"), COUNTIF(Y1532:AG1532, "&gt;0"))</f>
        <v>18</v>
      </c>
      <c r="BC1532" s="22">
        <f>$BQ$3*AZ1532/$BO$4</f>
        <v>7.6783919597989952E-3</v>
      </c>
      <c r="BD1532" s="22" t="str">
        <f>IF(AY1532&lt;BC1532,AY1532,"ns")</f>
        <v>ns</v>
      </c>
      <c r="BE1532" s="23" t="str">
        <f>IF(AND(BD1532&lt;0.01,ABS(BA1532)&gt;1.5,D1532&gt;2), IF(AND(BA1532&gt;0,COUNTIF(AH1532:AP1532,"&gt;0")&gt;7),"IRF4_interactor_Th17", (IF(AND(BA1532&lt;0,COUNTIF(Y1532:AG1532, "&gt;0")&gt;7), "background_significant", "ns"))), "ns")</f>
        <v>ns</v>
      </c>
      <c r="BF1532" s="24" t="str">
        <f>IF(OR(AX1532 ="IRF4_interactor_Treg", BE1532 ="IRF4_interactor_Th17"), LOG((AVERAGE(AH1532:AP1532)+0.1)/(AVERAGE(P1532:X1532)+0.1),2),"ns")</f>
        <v>ns</v>
      </c>
      <c r="BG1532" s="24">
        <f>IF(AND(AX1532="IRF4_interactor_Treg",BE1532="IRF4_interactor_Th17"),1,IF(AX1532="IRF4_interactor_Treg","IRF4_Treg",IF(BE1532="IRF4_interactor_Th17","IRF4_Th17",0)))</f>
        <v>0</v>
      </c>
      <c r="BH1532" s="25">
        <f>IFERROR(TTEST(AH1532:AP1532,P1532:X1532,2,1),IF(OR(COUNTIF(P1532:X1532,"&gt;0")&gt;7,COUNTIF(AH1532:AP1532,"&gt;0")&gt;7),0,9999))</f>
        <v>0.49894882236692828</v>
      </c>
      <c r="BI1532" s="25">
        <f>IF(BH1532=9999,$BS$5,RANK(BH1532,$BH$3:$BH$1993,1))</f>
        <v>1470</v>
      </c>
      <c r="BJ1532" s="25">
        <f>$BQ$3*BI1532/$BO$5</f>
        <v>7.3832245102963337E-3</v>
      </c>
      <c r="BK1532" s="25" t="str">
        <f>IF(BH1532&lt;BJ1532,BH1532,"ns")</f>
        <v>ns</v>
      </c>
      <c r="BL1532" s="26">
        <f>SUM(COUNTIF(P1532:X1532, "&gt;0"), COUNTIF(AH1532:AP1532, "&gt;0"))</f>
        <v>18</v>
      </c>
    </row>
    <row r="1533" spans="1:64">
      <c r="A1533" t="s">
        <v>5169</v>
      </c>
      <c r="B1533" t="s">
        <v>5170</v>
      </c>
      <c r="C1533">
        <v>7.1633199999999997E-4</v>
      </c>
      <c r="D1533">
        <v>11</v>
      </c>
      <c r="E1533">
        <v>11</v>
      </c>
      <c r="F1533">
        <v>0</v>
      </c>
      <c r="G1533">
        <v>6704430</v>
      </c>
      <c r="H1533">
        <v>6449750</v>
      </c>
      <c r="I1533">
        <v>7016150</v>
      </c>
      <c r="J1533">
        <v>6747250</v>
      </c>
      <c r="K1533">
        <v>8225290</v>
      </c>
      <c r="L1533">
        <v>7341340</v>
      </c>
      <c r="M1533">
        <v>5048940</v>
      </c>
      <c r="N1533">
        <v>4636880</v>
      </c>
      <c r="O1533">
        <v>4679430</v>
      </c>
      <c r="P1533">
        <v>4298590</v>
      </c>
      <c r="Q1533">
        <v>4206600</v>
      </c>
      <c r="R1533">
        <v>4030070</v>
      </c>
      <c r="S1533">
        <v>7576220</v>
      </c>
      <c r="T1533">
        <v>8823430</v>
      </c>
      <c r="U1533">
        <v>6338990</v>
      </c>
      <c r="V1533">
        <v>5586150</v>
      </c>
      <c r="W1533">
        <v>6040020</v>
      </c>
      <c r="X1533">
        <v>5616320</v>
      </c>
      <c r="Y1533">
        <v>7152420</v>
      </c>
      <c r="Z1533">
        <v>7935290</v>
      </c>
      <c r="AA1533">
        <v>6674280</v>
      </c>
      <c r="AB1533">
        <v>8128910</v>
      </c>
      <c r="AC1533">
        <v>8484360</v>
      </c>
      <c r="AD1533">
        <v>9051890</v>
      </c>
      <c r="AE1533">
        <v>4581420</v>
      </c>
      <c r="AF1533">
        <v>5833980</v>
      </c>
      <c r="AG1533">
        <v>5555520</v>
      </c>
      <c r="AH1533">
        <v>8812800</v>
      </c>
      <c r="AI1533">
        <v>9358830</v>
      </c>
      <c r="AJ1533">
        <v>9928280</v>
      </c>
      <c r="AK1533">
        <v>4997530</v>
      </c>
      <c r="AL1533">
        <v>5492870</v>
      </c>
      <c r="AM1533">
        <v>4295340</v>
      </c>
      <c r="AN1533">
        <v>3538960</v>
      </c>
      <c r="AO1533">
        <v>4174790</v>
      </c>
      <c r="AP1533">
        <v>3557800</v>
      </c>
      <c r="AR1533" s="16">
        <f>IFERROR(TTEST(G1533:O1533,P1533:X1533,2,1),IF(OR(COUNTIF(P1533:X1533,"&gt;0")&gt;7,COUNTIF(G1533:O1533,"&gt;0")&gt;7),0,9999))</f>
        <v>0.41746933345339843</v>
      </c>
      <c r="AS1533" s="16">
        <f>IF(AR1533=9999,$BO$3,RANK(AR1533,$AR$3:$AR$1993,1))</f>
        <v>1555</v>
      </c>
      <c r="AT1533" s="16">
        <f>LOG((IFERROR(SUM(P1533:X1533)/COUNTIF(P1533:X1533, "&gt;0"),0.1))/(IFERROR(SUM(G1533:O1533)/COUNTIF(G1533:O1533, "&gt;0"),0.1)),2)</f>
        <v>-0.11437889721225714</v>
      </c>
      <c r="AU1533" s="17">
        <f>SUM(COUNTIF(P1533:X1533, "&gt;0"), COUNTIF(G1533:O1533, "&gt;0"))</f>
        <v>18</v>
      </c>
      <c r="AV1533" s="18">
        <f>$BQ$3*AS1533/$BO$3</f>
        <v>7.8219315895372236E-3</v>
      </c>
      <c r="AW1533" s="18" t="str">
        <f>IF(AR1533&lt;AV1533,AR1533,"ns")</f>
        <v>ns</v>
      </c>
      <c r="AX1533" s="19" t="str">
        <f>IF(AND(AW1533&lt;0.01,ABS(AT1533)&gt;1.5,D1533&gt;2), IF(AND(AT1533&gt;0,COUNTIF(P1533:X1533,"&gt;0")&gt;7),"IRF4_interactor_Treg", (IF(AND(AT1533&lt;0,COUNTIF(G1533:O1533, "&gt;0")&gt;7), "background_significant", "ns"))), "ns")</f>
        <v>ns</v>
      </c>
      <c r="AY1533" s="20">
        <f>IFERROR(TTEST(Y1533:AG1533,AH1533:AP1533,2,1),IF(OR(COUNTIF(AH1533:AP1533,"&gt;0")&gt;7,COUNTIF(Y1533:AG1533,"&gt;0")&gt;7),0,9999))</f>
        <v>0.27424119120944873</v>
      </c>
      <c r="AZ1533" s="20">
        <f>IF(AY1533=9999,$BO$4,RANK(AY1533,$AY$3:$AY$1993,1))</f>
        <v>1529</v>
      </c>
      <c r="BA1533" s="20">
        <f>LOG((IFERROR(SUM(AH1533:AP1533)/COUNTIF(AH1533:AP1533, "&gt;0"),0.1))/(IFERROR(SUM(Y1533:AG1533)/COUNTIF(Y1533:AG1533, "&gt;0"),0.1)),2)</f>
        <v>-0.22728577012343373</v>
      </c>
      <c r="BB1533" s="21">
        <f>SUM(COUNTIF(AH1533:AP1533, "&gt;0"), COUNTIF(Y1533:AG1533, "&gt;0"))</f>
        <v>18</v>
      </c>
      <c r="BC1533" s="22">
        <f>$BQ$3*AZ1533/$BO$4</f>
        <v>7.6834170854271364E-3</v>
      </c>
      <c r="BD1533" s="22" t="str">
        <f>IF(AY1533&lt;BC1533,AY1533,"ns")</f>
        <v>ns</v>
      </c>
      <c r="BE1533" s="23" t="str">
        <f>IF(AND(BD1533&lt;0.01,ABS(BA1533)&gt;1.5,D1533&gt;2), IF(AND(BA1533&gt;0,COUNTIF(AH1533:AP1533,"&gt;0")&gt;7),"IRF4_interactor_Th17", (IF(AND(BA1533&lt;0,COUNTIF(Y1533:AG1533, "&gt;0")&gt;7), "background_significant", "ns"))), "ns")</f>
        <v>ns</v>
      </c>
      <c r="BF1533" s="24" t="str">
        <f>IF(OR(AX1533 ="IRF4_interactor_Treg", BE1533 ="IRF4_interactor_Th17"), LOG((AVERAGE(AH1533:AP1533)+0.1)/(AVERAGE(P1533:X1533)+0.1),2),"ns")</f>
        <v>ns</v>
      </c>
      <c r="BG1533" s="24">
        <f>IF(AND(AX1533="IRF4_interactor_Treg",BE1533="IRF4_interactor_Th17"),1,IF(AX1533="IRF4_interactor_Treg","IRF4_Treg",IF(BE1533="IRF4_interactor_Th17","IRF4_Th17",0)))</f>
        <v>0</v>
      </c>
      <c r="BH1533" s="25">
        <f>IFERROR(TTEST(AH1533:AP1533,P1533:X1533,2,1),IF(OR(COUNTIF(P1533:X1533,"&gt;0")&gt;7,COUNTIF(AH1533:AP1533,"&gt;0")&gt;7),0,9999))</f>
        <v>0.88898106831283363</v>
      </c>
      <c r="BI1533" s="25">
        <f>IF(BH1533=9999,$BS$5,RANK(BH1533,$BH$3:$BH$1993,1))</f>
        <v>1874</v>
      </c>
      <c r="BJ1533" s="25">
        <f>$BQ$3*BI1533/$BO$5</f>
        <v>9.4123556002009053E-3</v>
      </c>
      <c r="BK1533" s="25" t="str">
        <f>IF(BH1533&lt;BJ1533,BH1533,"ns")</f>
        <v>ns</v>
      </c>
      <c r="BL1533" s="26">
        <f>SUM(COUNTIF(P1533:X1533, "&gt;0"), COUNTIF(AH1533:AP1533, "&gt;0"))</f>
        <v>18</v>
      </c>
    </row>
    <row r="1534" spans="1:64">
      <c r="A1534" t="s">
        <v>295</v>
      </c>
      <c r="B1534" t="s">
        <v>296</v>
      </c>
      <c r="C1534">
        <v>7.1633199999999997E-4</v>
      </c>
      <c r="D1534">
        <v>5</v>
      </c>
      <c r="E1534">
        <v>5</v>
      </c>
      <c r="F1534">
        <v>0</v>
      </c>
      <c r="G1534">
        <v>2026750</v>
      </c>
      <c r="H1534">
        <v>2002140</v>
      </c>
      <c r="I1534">
        <v>2158700</v>
      </c>
      <c r="J1534">
        <v>1699690</v>
      </c>
      <c r="K1534">
        <v>1927870</v>
      </c>
      <c r="L1534">
        <v>1857090</v>
      </c>
      <c r="M1534">
        <v>1353650</v>
      </c>
      <c r="N1534">
        <v>1463940</v>
      </c>
      <c r="O1534">
        <v>1410490</v>
      </c>
      <c r="P1534">
        <v>1295380</v>
      </c>
      <c r="Q1534">
        <v>1370570</v>
      </c>
      <c r="R1534">
        <v>1226870</v>
      </c>
      <c r="S1534">
        <v>2150500</v>
      </c>
      <c r="T1534">
        <v>2340290</v>
      </c>
      <c r="U1534">
        <v>1816090</v>
      </c>
      <c r="V1534">
        <v>1371550</v>
      </c>
      <c r="W1534">
        <v>1982440</v>
      </c>
      <c r="X1534">
        <v>1922170</v>
      </c>
      <c r="Y1534">
        <v>3960770</v>
      </c>
      <c r="Z1534">
        <v>3805880</v>
      </c>
      <c r="AA1534">
        <v>3313030</v>
      </c>
      <c r="AB1534">
        <v>3272770</v>
      </c>
      <c r="AC1534">
        <v>3294170</v>
      </c>
      <c r="AD1534">
        <v>3826520</v>
      </c>
      <c r="AE1534">
        <v>1334490</v>
      </c>
      <c r="AF1534">
        <v>1753470</v>
      </c>
      <c r="AG1534">
        <v>1958220</v>
      </c>
      <c r="AH1534">
        <v>3831810</v>
      </c>
      <c r="AI1534">
        <v>4067160</v>
      </c>
      <c r="AJ1534">
        <v>4869850</v>
      </c>
      <c r="AK1534">
        <v>2769710</v>
      </c>
      <c r="AL1534">
        <v>2892150</v>
      </c>
      <c r="AM1534">
        <v>4056600</v>
      </c>
      <c r="AN1534">
        <v>1926850</v>
      </c>
      <c r="AO1534">
        <v>2421840</v>
      </c>
      <c r="AP1534">
        <v>1911680</v>
      </c>
      <c r="AR1534" s="16">
        <f>IFERROR(TTEST(G1534:O1534,P1534:X1534,2,1),IF(OR(COUNTIF(P1534:X1534,"&gt;0")&gt;7,COUNTIF(G1534:O1534,"&gt;0")&gt;7),0,9999))</f>
        <v>0.81330801863643687</v>
      </c>
      <c r="AS1534" s="16">
        <f>IF(AR1534=9999,$BO$3,RANK(AR1534,$AR$3:$AR$1993,1))</f>
        <v>1856</v>
      </c>
      <c r="AT1534" s="16">
        <f>LOG((IFERROR(SUM(P1534:X1534)/COUNTIF(P1534:X1534, "&gt;0"),0.1))/(IFERROR(SUM(G1534:O1534)/COUNTIF(G1534:O1534, "&gt;0"),0.1)),2)</f>
        <v>-3.9036217756532363E-2</v>
      </c>
      <c r="AU1534" s="17">
        <f>SUM(COUNTIF(P1534:X1534, "&gt;0"), COUNTIF(G1534:O1534, "&gt;0"))</f>
        <v>18</v>
      </c>
      <c r="AV1534" s="18">
        <f>$BQ$3*AS1534/$BO$3</f>
        <v>9.3360160965794761E-3</v>
      </c>
      <c r="AW1534" s="18" t="str">
        <f>IF(AR1534&lt;AV1534,AR1534,"ns")</f>
        <v>ns</v>
      </c>
      <c r="AX1534" s="19" t="str">
        <f>IF(AND(AW1534&lt;0.01,ABS(AT1534)&gt;1.5,D1534&gt;2), IF(AND(AT1534&gt;0,COUNTIF(P1534:X1534,"&gt;0")&gt;7),"IRF4_interactor_Treg", (IF(AND(AT1534&lt;0,COUNTIF(G1534:O1534, "&gt;0")&gt;7), "background_significant", "ns"))), "ns")</f>
        <v>ns</v>
      </c>
      <c r="AY1534" s="20">
        <f>IFERROR(TTEST(Y1534:AG1534,AH1534:AP1534,2,1),IF(OR(COUNTIF(AH1534:AP1534,"&gt;0")&gt;7,COUNTIF(Y1534:AG1534,"&gt;0")&gt;7),0,9999))</f>
        <v>0.2756723094386857</v>
      </c>
      <c r="AZ1534" s="20">
        <f>IF(AY1534=9999,$BO$4,RANK(AY1534,$AY$3:$AY$1993,1))</f>
        <v>1530</v>
      </c>
      <c r="BA1534" s="20">
        <f>LOG((IFERROR(SUM(AH1534:AP1534)/COUNTIF(AH1534:AP1534, "&gt;0"),0.1))/(IFERROR(SUM(Y1534:AG1534)/COUNTIF(Y1534:AG1534, "&gt;0"),0.1)),2)</f>
        <v>0.11640024380339856</v>
      </c>
      <c r="BB1534" s="21">
        <f>SUM(COUNTIF(AH1534:AP1534, "&gt;0"), COUNTIF(Y1534:AG1534, "&gt;0"))</f>
        <v>18</v>
      </c>
      <c r="BC1534" s="22">
        <f>$BQ$3*AZ1534/$BO$4</f>
        <v>7.6884422110552767E-3</v>
      </c>
      <c r="BD1534" s="22" t="str">
        <f>IF(AY1534&lt;BC1534,AY1534,"ns")</f>
        <v>ns</v>
      </c>
      <c r="BE1534" s="23" t="str">
        <f>IF(AND(BD1534&lt;0.01,ABS(BA1534)&gt;1.5,D1534&gt;2), IF(AND(BA1534&gt;0,COUNTIF(AH1534:AP1534,"&gt;0")&gt;7),"IRF4_interactor_Th17", (IF(AND(BA1534&lt;0,COUNTIF(Y1534:AG1534, "&gt;0")&gt;7), "background_significant", "ns"))), "ns")</f>
        <v>ns</v>
      </c>
      <c r="BF1534" s="24" t="str">
        <f>IF(OR(AX1534 ="IRF4_interactor_Treg", BE1534 ="IRF4_interactor_Th17"), LOG((AVERAGE(AH1534:AP1534)+0.1)/(AVERAGE(P1534:X1534)+0.1),2),"ns")</f>
        <v>ns</v>
      </c>
      <c r="BG1534" s="24">
        <f>IF(AND(AX1534="IRF4_interactor_Treg",BE1534="IRF4_interactor_Th17"),1,IF(AX1534="IRF4_interactor_Treg","IRF4_Treg",IF(BE1534="IRF4_interactor_Th17","IRF4_Th17",0)))</f>
        <v>0</v>
      </c>
      <c r="BH1534" s="25">
        <f>IFERROR(TTEST(AH1534:AP1534,P1534:X1534,2,1),IF(OR(COUNTIF(P1534:X1534,"&gt;0")&gt;7,COUNTIF(AH1534:AP1534,"&gt;0")&gt;7),0,9999))</f>
        <v>9.4834223411151865E-3</v>
      </c>
      <c r="BI1534" s="25">
        <f>IF(BH1534=9999,$BS$5,RANK(BH1534,$BH$3:$BH$1993,1))</f>
        <v>209</v>
      </c>
      <c r="BJ1534" s="25">
        <f>$BQ$3*BI1534/$BO$5</f>
        <v>1.0497237569060773E-3</v>
      </c>
      <c r="BK1534" s="25" t="str">
        <f>IF(BH1534&lt;BJ1534,BH1534,"ns")</f>
        <v>ns</v>
      </c>
      <c r="BL1534" s="26">
        <f>SUM(COUNTIF(P1534:X1534, "&gt;0"), COUNTIF(AH1534:AP1534, "&gt;0"))</f>
        <v>18</v>
      </c>
    </row>
    <row r="1535" spans="1:64">
      <c r="A1535" t="s">
        <v>5313</v>
      </c>
      <c r="B1535" t="s">
        <v>5314</v>
      </c>
      <c r="C1535">
        <v>7.1633199999999997E-4</v>
      </c>
      <c r="D1535">
        <v>4</v>
      </c>
      <c r="E1535">
        <v>4</v>
      </c>
      <c r="F1535">
        <v>0</v>
      </c>
      <c r="G1535">
        <v>3021690</v>
      </c>
      <c r="H1535">
        <v>2859180</v>
      </c>
      <c r="I1535">
        <v>3136940</v>
      </c>
      <c r="J1535">
        <v>2118950</v>
      </c>
      <c r="K1535">
        <v>2160130</v>
      </c>
      <c r="L1535">
        <v>2347980</v>
      </c>
      <c r="M1535">
        <v>1772920</v>
      </c>
      <c r="N1535">
        <v>1874230</v>
      </c>
      <c r="O1535">
        <v>2135580</v>
      </c>
      <c r="P1535">
        <v>2866170</v>
      </c>
      <c r="Q1535">
        <v>2688170</v>
      </c>
      <c r="R1535">
        <v>2999700</v>
      </c>
      <c r="S1535">
        <v>2452670</v>
      </c>
      <c r="T1535">
        <v>2616410</v>
      </c>
      <c r="U1535">
        <v>2531090</v>
      </c>
      <c r="V1535">
        <v>2321040</v>
      </c>
      <c r="W1535">
        <v>2743680</v>
      </c>
      <c r="X1535">
        <v>2655650</v>
      </c>
      <c r="Y1535">
        <v>2331370</v>
      </c>
      <c r="Z1535">
        <v>2528810</v>
      </c>
      <c r="AA1535">
        <v>2661350</v>
      </c>
      <c r="AB1535">
        <v>1638660</v>
      </c>
      <c r="AC1535">
        <v>1768370</v>
      </c>
      <c r="AD1535">
        <v>1821290</v>
      </c>
      <c r="AE1535">
        <v>1048310</v>
      </c>
      <c r="AF1535">
        <v>1392110</v>
      </c>
      <c r="AG1535">
        <v>1533320</v>
      </c>
      <c r="AH1535">
        <v>2167670</v>
      </c>
      <c r="AI1535">
        <v>2475120</v>
      </c>
      <c r="AJ1535">
        <v>2654130</v>
      </c>
      <c r="AK1535">
        <v>1733650</v>
      </c>
      <c r="AL1535">
        <v>1771710</v>
      </c>
      <c r="AM1535">
        <v>1865790</v>
      </c>
      <c r="AN1535">
        <v>1345410</v>
      </c>
      <c r="AO1535">
        <v>2079560</v>
      </c>
      <c r="AP1535">
        <v>1519290</v>
      </c>
      <c r="AR1535" s="16">
        <f>IFERROR(TTEST(G1535:O1535,P1535:X1535,2,1),IF(OR(COUNTIF(P1535:X1535,"&gt;0")&gt;7,COUNTIF(G1535:O1535,"&gt;0")&gt;7),0,9999))</f>
        <v>5.7820552927263846E-2</v>
      </c>
      <c r="AS1535" s="16">
        <f>IF(AR1535=9999,$BO$3,RANK(AR1535,$AR$3:$AR$1993,1))</f>
        <v>1010</v>
      </c>
      <c r="AT1535" s="16">
        <f>LOG((IFERROR(SUM(P1535:X1535)/COUNTIF(P1535:X1535, "&gt;0"),0.1))/(IFERROR(SUM(G1535:O1535)/COUNTIF(G1535:O1535, "&gt;0"),0.1)),2)</f>
        <v>0.15600508368460217</v>
      </c>
      <c r="AU1535" s="17">
        <f>SUM(COUNTIF(P1535:X1535, "&gt;0"), COUNTIF(G1535:O1535, "&gt;0"))</f>
        <v>18</v>
      </c>
      <c r="AV1535" s="18">
        <f>$BQ$3*AS1535/$BO$3</f>
        <v>5.0804828973843056E-3</v>
      </c>
      <c r="AW1535" s="18" t="str">
        <f>IF(AR1535&lt;AV1535,AR1535,"ns")</f>
        <v>ns</v>
      </c>
      <c r="AX1535" s="19" t="str">
        <f>IF(AND(AW1535&lt;0.01,ABS(AT1535)&gt;1.5,D1535&gt;2), IF(AND(AT1535&gt;0,COUNTIF(P1535:X1535,"&gt;0")&gt;7),"IRF4_interactor_Treg", (IF(AND(AT1535&lt;0,COUNTIF(G1535:O1535, "&gt;0")&gt;7), "background_significant", "ns"))), "ns")</f>
        <v>ns</v>
      </c>
      <c r="AY1535" s="20">
        <f>IFERROR(TTEST(Y1535:AG1535,AH1535:AP1535,2,1),IF(OR(COUNTIF(AH1535:AP1535,"&gt;0")&gt;7,COUNTIF(Y1535:AG1535,"&gt;0")&gt;7),0,9999))</f>
        <v>0.27617036026827541</v>
      </c>
      <c r="AZ1535" s="20">
        <f>IF(AY1535=9999,$BO$4,RANK(AY1535,$AY$3:$AY$1993,1))</f>
        <v>1531</v>
      </c>
      <c r="BA1535" s="20">
        <f>LOG((IFERROR(SUM(AH1535:AP1535)/COUNTIF(AH1535:AP1535, "&gt;0"),0.1))/(IFERROR(SUM(Y1535:AG1535)/COUNTIF(Y1535:AG1535, "&gt;0"),0.1)),2)</f>
        <v>7.4701201804013045E-2</v>
      </c>
      <c r="BB1535" s="21">
        <f>SUM(COUNTIF(AH1535:AP1535, "&gt;0"), COUNTIF(Y1535:AG1535, "&gt;0"))</f>
        <v>18</v>
      </c>
      <c r="BC1535" s="22">
        <f>$BQ$3*AZ1535/$BO$4</f>
        <v>7.6934673366834171E-3</v>
      </c>
      <c r="BD1535" s="22" t="str">
        <f>IF(AY1535&lt;BC1535,AY1535,"ns")</f>
        <v>ns</v>
      </c>
      <c r="BE1535" s="23" t="str">
        <f>IF(AND(BD1535&lt;0.01,ABS(BA1535)&gt;1.5,D1535&gt;2), IF(AND(BA1535&gt;0,COUNTIF(AH1535:AP1535,"&gt;0")&gt;7),"IRF4_interactor_Th17", (IF(AND(BA1535&lt;0,COUNTIF(Y1535:AG1535, "&gt;0")&gt;7), "background_significant", "ns"))), "ns")</f>
        <v>ns</v>
      </c>
      <c r="BF1535" s="24" t="str">
        <f>IF(OR(AX1535 ="IRF4_interactor_Treg", BE1535 ="IRF4_interactor_Th17"), LOG((AVERAGE(AH1535:AP1535)+0.1)/(AVERAGE(P1535:X1535)+0.1),2),"ns")</f>
        <v>ns</v>
      </c>
      <c r="BG1535" s="24">
        <f>IF(AND(AX1535="IRF4_interactor_Treg",BE1535="IRF4_interactor_Th17"),1,IF(AX1535="IRF4_interactor_Treg","IRF4_Treg",IF(BE1535="IRF4_interactor_Th17","IRF4_Th17",0)))</f>
        <v>0</v>
      </c>
      <c r="BH1535" s="25">
        <f>IFERROR(TTEST(AH1535:AP1535,P1535:X1535,2,1),IF(OR(COUNTIF(P1535:X1535,"&gt;0")&gt;7,COUNTIF(AH1535:AP1535,"&gt;0")&gt;7),0,9999))</f>
        <v>8.3269392300178919E-5</v>
      </c>
      <c r="BI1535" s="25">
        <f>IF(BH1535=9999,$BS$5,RANK(BH1535,$BH$3:$BH$1993,1))</f>
        <v>31</v>
      </c>
      <c r="BJ1535" s="25">
        <f>$BQ$3*BI1535/$BO$5</f>
        <v>1.5570065293822201E-4</v>
      </c>
      <c r="BK1535" s="25">
        <f>IF(BH1535&lt;BJ1535,BH1535,"ns")</f>
        <v>8.3269392300178919E-5</v>
      </c>
      <c r="BL1535" s="26">
        <f>SUM(COUNTIF(P1535:X1535, "&gt;0"), COUNTIF(AH1535:AP1535, "&gt;0"))</f>
        <v>18</v>
      </c>
    </row>
    <row r="1536" spans="1:64">
      <c r="A1536" t="s">
        <v>2797</v>
      </c>
      <c r="B1536" t="s">
        <v>2798</v>
      </c>
      <c r="C1536">
        <v>3.4323199999999998E-2</v>
      </c>
      <c r="D1536">
        <v>4</v>
      </c>
      <c r="E1536">
        <v>4</v>
      </c>
      <c r="F1536">
        <v>0</v>
      </c>
      <c r="G1536">
        <v>216911</v>
      </c>
      <c r="H1536">
        <v>180875</v>
      </c>
      <c r="I1536">
        <v>155859</v>
      </c>
      <c r="J1536">
        <v>142496</v>
      </c>
      <c r="K1536">
        <v>42114</v>
      </c>
      <c r="L1536">
        <v>82994.2</v>
      </c>
      <c r="M1536">
        <v>65428.9</v>
      </c>
      <c r="N1536">
        <v>106333</v>
      </c>
      <c r="O1536">
        <v>78462.8</v>
      </c>
      <c r="P1536">
        <v>119670</v>
      </c>
      <c r="Q1536">
        <v>181549</v>
      </c>
      <c r="R1536">
        <v>75789.600000000006</v>
      </c>
      <c r="S1536">
        <v>200187</v>
      </c>
      <c r="T1536">
        <v>172969</v>
      </c>
      <c r="U1536">
        <v>137775</v>
      </c>
      <c r="V1536">
        <v>173632</v>
      </c>
      <c r="W1536">
        <v>194927</v>
      </c>
      <c r="X1536">
        <v>163585</v>
      </c>
      <c r="Y1536">
        <v>193353</v>
      </c>
      <c r="Z1536">
        <v>87329</v>
      </c>
      <c r="AA1536">
        <v>157162</v>
      </c>
      <c r="AB1536">
        <v>113444</v>
      </c>
      <c r="AC1536">
        <v>90190.7</v>
      </c>
      <c r="AD1536">
        <v>67641.8</v>
      </c>
      <c r="AE1536">
        <v>264835</v>
      </c>
      <c r="AF1536">
        <v>409121</v>
      </c>
      <c r="AG1536">
        <v>333720</v>
      </c>
      <c r="AH1536">
        <v>373454</v>
      </c>
      <c r="AI1536">
        <v>337248</v>
      </c>
      <c r="AJ1536">
        <v>318990</v>
      </c>
      <c r="AK1536">
        <v>123819</v>
      </c>
      <c r="AL1536">
        <v>82987.600000000006</v>
      </c>
      <c r="AM1536">
        <v>100574</v>
      </c>
      <c r="AN1536">
        <v>241392</v>
      </c>
      <c r="AO1536">
        <v>363738</v>
      </c>
      <c r="AP1536">
        <v>204947</v>
      </c>
      <c r="AR1536" s="16">
        <f>IFERROR(TTEST(G1536:O1536,P1536:X1536,2,1),IF(OR(COUNTIF(P1536:X1536,"&gt;0")&gt;7,COUNTIF(G1536:O1536,"&gt;0")&gt;7),0,9999))</f>
        <v>0.1898054189612611</v>
      </c>
      <c r="AS1536" s="16">
        <f>IF(AR1536=9999,$BO$3,RANK(AR1536,$AR$3:$AR$1993,1))</f>
        <v>1294</v>
      </c>
      <c r="AT1536" s="16">
        <f>LOG((IFERROR(SUM(P1536:X1536)/COUNTIF(P1536:X1536, "&gt;0"),0.1))/(IFERROR(SUM(G1536:O1536)/COUNTIF(G1536:O1536, "&gt;0"),0.1)),2)</f>
        <v>0.40637915548235892</v>
      </c>
      <c r="AU1536" s="17">
        <f>SUM(COUNTIF(P1536:X1536, "&gt;0"), COUNTIF(G1536:O1536, "&gt;0"))</f>
        <v>18</v>
      </c>
      <c r="AV1536" s="18">
        <f>$BQ$3*AS1536/$BO$3</f>
        <v>6.509054325955734E-3</v>
      </c>
      <c r="AW1536" s="18" t="str">
        <f>IF(AR1536&lt;AV1536,AR1536,"ns")</f>
        <v>ns</v>
      </c>
      <c r="AX1536" s="19" t="str">
        <f>IF(AND(AW1536&lt;0.01,ABS(AT1536)&gt;1.5,D1536&gt;2), IF(AND(AT1536&gt;0,COUNTIF(P1536:X1536,"&gt;0")&gt;7),"IRF4_interactor_Treg", (IF(AND(AT1536&lt;0,COUNTIF(G1536:O1536, "&gt;0")&gt;7), "background_significant", "ns"))), "ns")</f>
        <v>ns</v>
      </c>
      <c r="AY1536" s="20">
        <f>IFERROR(TTEST(Y1536:AG1536,AH1536:AP1536,2,1),IF(OR(COUNTIF(AH1536:AP1536,"&gt;0")&gt;7,COUNTIF(Y1536:AG1536,"&gt;0")&gt;7),0,9999))</f>
        <v>0.27692866572657188</v>
      </c>
      <c r="AZ1536" s="20">
        <f>IF(AY1536=9999,$BO$4,RANK(AY1536,$AY$3:$AY$1993,1))</f>
        <v>1532</v>
      </c>
      <c r="BA1536" s="20">
        <f>LOG((IFERROR(SUM(AH1536:AP1536)/COUNTIF(AH1536:AP1536, "&gt;0"),0.1))/(IFERROR(SUM(Y1536:AG1536)/COUNTIF(Y1536:AG1536, "&gt;0"),0.1)),2)</f>
        <v>0.32270367268063632</v>
      </c>
      <c r="BB1536" s="21">
        <f>SUM(COUNTIF(AH1536:AP1536, "&gt;0"), COUNTIF(Y1536:AG1536, "&gt;0"))</f>
        <v>18</v>
      </c>
      <c r="BC1536" s="22">
        <f>$BQ$3*AZ1536/$BO$4</f>
        <v>7.6984924623115583E-3</v>
      </c>
      <c r="BD1536" s="22" t="str">
        <f>IF(AY1536&lt;BC1536,AY1536,"ns")</f>
        <v>ns</v>
      </c>
      <c r="BE1536" s="23" t="str">
        <f>IF(AND(BD1536&lt;0.01,ABS(BA1536)&gt;1.5,D1536&gt;2), IF(AND(BA1536&gt;0,COUNTIF(AH1536:AP1536,"&gt;0")&gt;7),"IRF4_interactor_Th17", (IF(AND(BA1536&lt;0,COUNTIF(Y1536:AG1536, "&gt;0")&gt;7), "background_significant", "ns"))), "ns")</f>
        <v>ns</v>
      </c>
      <c r="BF1536" s="24" t="str">
        <f>IF(OR(AX1536 ="IRF4_interactor_Treg", BE1536 ="IRF4_interactor_Th17"), LOG((AVERAGE(AH1536:AP1536)+0.1)/(AVERAGE(P1536:X1536)+0.1),2),"ns")</f>
        <v>ns</v>
      </c>
      <c r="BG1536" s="24">
        <f>IF(AND(AX1536="IRF4_interactor_Treg",BE1536="IRF4_interactor_Th17"),1,IF(AX1536="IRF4_interactor_Treg","IRF4_Treg",IF(BE1536="IRF4_interactor_Th17","IRF4_Th17",0)))</f>
        <v>0</v>
      </c>
      <c r="BH1536" s="25">
        <f>IFERROR(TTEST(AH1536:AP1536,P1536:X1536,2,1),IF(OR(COUNTIF(P1536:X1536,"&gt;0")&gt;7,COUNTIF(AH1536:AP1536,"&gt;0")&gt;7),0,9999))</f>
        <v>0.10344376795286665</v>
      </c>
      <c r="BI1536" s="25">
        <f>IF(BH1536=9999,$BS$5,RANK(BH1536,$BH$3:$BH$1993,1))</f>
        <v>679</v>
      </c>
      <c r="BJ1536" s="25">
        <f>$BQ$3*BI1536/$BO$5</f>
        <v>3.4103465595178304E-3</v>
      </c>
      <c r="BK1536" s="25" t="str">
        <f>IF(BH1536&lt;BJ1536,BH1536,"ns")</f>
        <v>ns</v>
      </c>
      <c r="BL1536" s="26">
        <f>SUM(COUNTIF(P1536:X1536, "&gt;0"), COUNTIF(AH1536:AP1536, "&gt;0"))</f>
        <v>18</v>
      </c>
    </row>
    <row r="1537" spans="1:64">
      <c r="A1537" t="s">
        <v>5933</v>
      </c>
      <c r="B1537" t="s">
        <v>5934</v>
      </c>
      <c r="C1537">
        <v>7.1633199999999997E-4</v>
      </c>
      <c r="D1537">
        <v>13</v>
      </c>
      <c r="E1537">
        <v>13</v>
      </c>
      <c r="F1537">
        <v>0</v>
      </c>
      <c r="G1537">
        <v>1661390</v>
      </c>
      <c r="H1537">
        <v>1547410</v>
      </c>
      <c r="I1537">
        <v>1732500</v>
      </c>
      <c r="J1537">
        <v>881098</v>
      </c>
      <c r="K1537">
        <v>905829</v>
      </c>
      <c r="L1537">
        <v>1012990</v>
      </c>
      <c r="M1537">
        <v>610624</v>
      </c>
      <c r="N1537">
        <v>603783</v>
      </c>
      <c r="O1537">
        <v>685801</v>
      </c>
      <c r="P1537">
        <v>1047180</v>
      </c>
      <c r="Q1537">
        <v>911630</v>
      </c>
      <c r="R1537">
        <v>1066600</v>
      </c>
      <c r="S1537">
        <v>1088930</v>
      </c>
      <c r="T1537">
        <v>1068480</v>
      </c>
      <c r="U1537">
        <v>1128940</v>
      </c>
      <c r="V1537">
        <v>1051370</v>
      </c>
      <c r="W1537">
        <v>1125960</v>
      </c>
      <c r="X1537">
        <v>1248360</v>
      </c>
      <c r="Y1537">
        <v>1774810</v>
      </c>
      <c r="Z1537">
        <v>1761460</v>
      </c>
      <c r="AA1537">
        <v>2006970</v>
      </c>
      <c r="AB1537">
        <v>650573</v>
      </c>
      <c r="AC1537">
        <v>724316</v>
      </c>
      <c r="AD1537">
        <v>776814</v>
      </c>
      <c r="AE1537">
        <v>1694910</v>
      </c>
      <c r="AF1537">
        <v>2496740</v>
      </c>
      <c r="AG1537">
        <v>2670280</v>
      </c>
      <c r="AH1537">
        <v>1791920</v>
      </c>
      <c r="AI1537">
        <v>1796560</v>
      </c>
      <c r="AJ1537">
        <v>2121580</v>
      </c>
      <c r="AK1537">
        <v>721460</v>
      </c>
      <c r="AL1537">
        <v>716876</v>
      </c>
      <c r="AM1537">
        <v>814797</v>
      </c>
      <c r="AN1537">
        <v>1544980</v>
      </c>
      <c r="AO1537">
        <v>2136890</v>
      </c>
      <c r="AP1537">
        <v>1589240</v>
      </c>
      <c r="AR1537" s="16">
        <f>IFERROR(TTEST(G1537:O1537,P1537:X1537,2,1),IF(OR(COUNTIF(P1537:X1537,"&gt;0")&gt;7,COUNTIF(G1537:O1537,"&gt;0")&gt;7),0,9999))</f>
        <v>0.9516071329756588</v>
      </c>
      <c r="AS1537" s="16">
        <f>IF(AR1537=9999,$BO$3,RANK(AR1537,$AR$3:$AR$1993,1))</f>
        <v>1960</v>
      </c>
      <c r="AT1537" s="16">
        <f>LOG((IFERROR(SUM(P1537:X1537)/COUNTIF(P1537:X1537, "&gt;0"),0.1))/(IFERROR(SUM(G1537:O1537)/COUNTIF(G1537:O1537, "&gt;0"),0.1)),2)</f>
        <v>1.4297623071629205E-2</v>
      </c>
      <c r="AU1537" s="17">
        <f>SUM(COUNTIF(P1537:X1537, "&gt;0"), COUNTIF(G1537:O1537, "&gt;0"))</f>
        <v>18</v>
      </c>
      <c r="AV1537" s="18">
        <f>$BQ$3*AS1537/$BO$3</f>
        <v>9.8591549295774655E-3</v>
      </c>
      <c r="AW1537" s="18" t="str">
        <f>IF(AR1537&lt;AV1537,AR1537,"ns")</f>
        <v>ns</v>
      </c>
      <c r="AX1537" s="19" t="str">
        <f>IF(AND(AW1537&lt;0.01,ABS(AT1537)&gt;1.5,D1537&gt;2), IF(AND(AT1537&gt;0,COUNTIF(P1537:X1537,"&gt;0")&gt;7),"IRF4_interactor_Treg", (IF(AND(AT1537&lt;0,COUNTIF(G1537:O1537, "&gt;0")&gt;7), "background_significant", "ns"))), "ns")</f>
        <v>ns</v>
      </c>
      <c r="AY1537" s="20">
        <f>IFERROR(TTEST(Y1537:AG1537,AH1537:AP1537,2,1),IF(OR(COUNTIF(AH1537:AP1537,"&gt;0")&gt;7,COUNTIF(Y1537:AG1537,"&gt;0")&gt;7),0,9999))</f>
        <v>0.27793765464880404</v>
      </c>
      <c r="AZ1537" s="20">
        <f>IF(AY1537=9999,$BO$4,RANK(AY1537,$AY$3:$AY$1993,1))</f>
        <v>1533</v>
      </c>
      <c r="BA1537" s="20">
        <f>LOG((IFERROR(SUM(AH1537:AP1537)/COUNTIF(AH1537:AP1537, "&gt;0"),0.1))/(IFERROR(SUM(Y1537:AG1537)/COUNTIF(Y1537:AG1537, "&gt;0"),0.1)),2)</f>
        <v>-0.13741826410182229</v>
      </c>
      <c r="BB1537" s="21">
        <f>SUM(COUNTIF(AH1537:AP1537, "&gt;0"), COUNTIF(Y1537:AG1537, "&gt;0"))</f>
        <v>18</v>
      </c>
      <c r="BC1537" s="22">
        <f>$BQ$3*AZ1537/$BO$4</f>
        <v>7.7035175879396987E-3</v>
      </c>
      <c r="BD1537" s="22" t="str">
        <f>IF(AY1537&lt;BC1537,AY1537,"ns")</f>
        <v>ns</v>
      </c>
      <c r="BE1537" s="23" t="str">
        <f>IF(AND(BD1537&lt;0.01,ABS(BA1537)&gt;1.5,D1537&gt;2), IF(AND(BA1537&gt;0,COUNTIF(AH1537:AP1537,"&gt;0")&gt;7),"IRF4_interactor_Th17", (IF(AND(BA1537&lt;0,COUNTIF(Y1537:AG1537, "&gt;0")&gt;7), "background_significant", "ns"))), "ns")</f>
        <v>ns</v>
      </c>
      <c r="BF1537" s="24" t="str">
        <f>IF(OR(AX1537 ="IRF4_interactor_Treg", BE1537 ="IRF4_interactor_Th17"), LOG((AVERAGE(AH1537:AP1537)+0.1)/(AVERAGE(P1537:X1537)+0.1),2),"ns")</f>
        <v>ns</v>
      </c>
      <c r="BG1537" s="24">
        <f>IF(AND(AX1537="IRF4_interactor_Treg",BE1537="IRF4_interactor_Th17"),1,IF(AX1537="IRF4_interactor_Treg","IRF4_Treg",IF(BE1537="IRF4_interactor_Th17","IRF4_Th17",0)))</f>
        <v>0</v>
      </c>
      <c r="BH1537" s="25">
        <f>IFERROR(TTEST(AH1537:AP1537,P1537:X1537,2,1),IF(OR(COUNTIF(P1537:X1537,"&gt;0")&gt;7,COUNTIF(AH1537:AP1537,"&gt;0")&gt;7),0,9999))</f>
        <v>8.5743349097177582E-2</v>
      </c>
      <c r="BI1537" s="25">
        <f>IF(BH1537=9999,$BS$5,RANK(BH1537,$BH$3:$BH$1993,1))</f>
        <v>607</v>
      </c>
      <c r="BJ1537" s="25">
        <f>$BQ$3*BI1537/$BO$5</f>
        <v>3.0487192365645406E-3</v>
      </c>
      <c r="BK1537" s="25" t="str">
        <f>IF(BH1537&lt;BJ1537,BH1537,"ns")</f>
        <v>ns</v>
      </c>
      <c r="BL1537" s="26">
        <f>SUM(COUNTIF(P1537:X1537, "&gt;0"), COUNTIF(AH1537:AP1537, "&gt;0"))</f>
        <v>18</v>
      </c>
    </row>
    <row r="1538" spans="1:64">
      <c r="A1538" t="s">
        <v>1649</v>
      </c>
      <c r="B1538" t="s">
        <v>1650</v>
      </c>
      <c r="C1538">
        <v>7.1633199999999997E-4</v>
      </c>
      <c r="D1538">
        <v>16</v>
      </c>
      <c r="E1538">
        <v>16</v>
      </c>
      <c r="F1538">
        <v>0</v>
      </c>
      <c r="G1538">
        <v>917863</v>
      </c>
      <c r="H1538">
        <v>880652</v>
      </c>
      <c r="I1538">
        <v>902843</v>
      </c>
      <c r="J1538">
        <v>703910</v>
      </c>
      <c r="K1538">
        <v>637381</v>
      </c>
      <c r="L1538">
        <v>706997</v>
      </c>
      <c r="M1538">
        <v>479274</v>
      </c>
      <c r="N1538">
        <v>529538</v>
      </c>
      <c r="O1538">
        <v>522863</v>
      </c>
      <c r="P1538">
        <v>734236</v>
      </c>
      <c r="Q1538">
        <v>637760</v>
      </c>
      <c r="R1538">
        <v>593394</v>
      </c>
      <c r="S1538">
        <v>995815</v>
      </c>
      <c r="T1538">
        <v>993524</v>
      </c>
      <c r="U1538">
        <v>665385</v>
      </c>
      <c r="V1538">
        <v>908949</v>
      </c>
      <c r="W1538">
        <v>1039230</v>
      </c>
      <c r="X1538">
        <v>1032730</v>
      </c>
      <c r="Y1538">
        <v>846076</v>
      </c>
      <c r="Z1538">
        <v>697654</v>
      </c>
      <c r="AA1538">
        <v>785864</v>
      </c>
      <c r="AB1538">
        <v>775281</v>
      </c>
      <c r="AC1538">
        <v>843581</v>
      </c>
      <c r="AD1538">
        <v>891851</v>
      </c>
      <c r="AE1538">
        <v>815135</v>
      </c>
      <c r="AF1538">
        <v>1166240</v>
      </c>
      <c r="AG1538">
        <v>1082100</v>
      </c>
      <c r="AH1538">
        <v>1533350</v>
      </c>
      <c r="AI1538">
        <v>1511690</v>
      </c>
      <c r="AJ1538">
        <v>1609740</v>
      </c>
      <c r="AK1538">
        <v>659430</v>
      </c>
      <c r="AL1538">
        <v>597246</v>
      </c>
      <c r="AM1538">
        <v>753513</v>
      </c>
      <c r="AN1538">
        <v>902152</v>
      </c>
      <c r="AO1538">
        <v>1089280</v>
      </c>
      <c r="AP1538">
        <v>850103</v>
      </c>
      <c r="AR1538" s="16">
        <f>IFERROR(TTEST(G1538:O1538,P1538:X1538,2,1),IF(OR(COUNTIF(P1538:X1538,"&gt;0")&gt;7,COUNTIF(G1538:O1538,"&gt;0")&gt;7),0,9999))</f>
        <v>0.22912509245891505</v>
      </c>
      <c r="AS1538" s="16">
        <f>IF(AR1538=9999,$BO$3,RANK(AR1538,$AR$3:$AR$1993,1))</f>
        <v>1348</v>
      </c>
      <c r="AT1538" s="16">
        <f>LOG((IFERROR(SUM(P1538:X1538)/COUNTIF(P1538:X1538, "&gt;0"),0.1))/(IFERROR(SUM(G1538:O1538)/COUNTIF(G1538:O1538, "&gt;0"),0.1)),2)</f>
        <v>0.27512560126820423</v>
      </c>
      <c r="AU1538" s="17">
        <f>SUM(COUNTIF(P1538:X1538, "&gt;0"), COUNTIF(G1538:O1538, "&gt;0"))</f>
        <v>18</v>
      </c>
      <c r="AV1538" s="18">
        <f>$BQ$3*AS1538/$BO$3</f>
        <v>6.7806841046277669E-3</v>
      </c>
      <c r="AW1538" s="18" t="str">
        <f>IF(AR1538&lt;AV1538,AR1538,"ns")</f>
        <v>ns</v>
      </c>
      <c r="AX1538" s="19" t="str">
        <f>IF(AND(AW1538&lt;0.01,ABS(AT1538)&gt;1.5,D1538&gt;2), IF(AND(AT1538&gt;0,COUNTIF(P1538:X1538,"&gt;0")&gt;7),"IRF4_interactor_Treg", (IF(AND(AT1538&lt;0,COUNTIF(G1538:O1538, "&gt;0")&gt;7), "background_significant", "ns"))), "ns")</f>
        <v>ns</v>
      </c>
      <c r="AY1538" s="20">
        <f>IFERROR(TTEST(Y1538:AG1538,AH1538:AP1538,2,1),IF(OR(COUNTIF(AH1538:AP1538,"&gt;0")&gt;7,COUNTIF(Y1538:AG1538,"&gt;0")&gt;7),0,9999))</f>
        <v>0.27844841862665465</v>
      </c>
      <c r="AZ1538" s="20">
        <f>IF(AY1538=9999,$BO$4,RANK(AY1538,$AY$3:$AY$1993,1))</f>
        <v>1534</v>
      </c>
      <c r="BA1538" s="20">
        <f>LOG((IFERROR(SUM(AH1538:AP1538)/COUNTIF(AH1538:AP1538, "&gt;0"),0.1))/(IFERROR(SUM(Y1538:AG1538)/COUNTIF(Y1538:AG1538, "&gt;0"),0.1)),2)</f>
        <v>0.26637173462850527</v>
      </c>
      <c r="BB1538" s="21">
        <f>SUM(COUNTIF(AH1538:AP1538, "&gt;0"), COUNTIF(Y1538:AG1538, "&gt;0"))</f>
        <v>18</v>
      </c>
      <c r="BC1538" s="22">
        <f>$BQ$3*AZ1538/$BO$4</f>
        <v>7.708542713567839E-3</v>
      </c>
      <c r="BD1538" s="22" t="str">
        <f>IF(AY1538&lt;BC1538,AY1538,"ns")</f>
        <v>ns</v>
      </c>
      <c r="BE1538" s="23" t="str">
        <f>IF(AND(BD1538&lt;0.01,ABS(BA1538)&gt;1.5,D1538&gt;2), IF(AND(BA1538&gt;0,COUNTIF(AH1538:AP1538,"&gt;0")&gt;7),"IRF4_interactor_Th17", (IF(AND(BA1538&lt;0,COUNTIF(Y1538:AG1538, "&gt;0")&gt;7), "background_significant", "ns"))), "ns")</f>
        <v>ns</v>
      </c>
      <c r="BF1538" s="24" t="str">
        <f>IF(OR(AX1538 ="IRF4_interactor_Treg", BE1538 ="IRF4_interactor_Th17"), LOG((AVERAGE(AH1538:AP1538)+0.1)/(AVERAGE(P1538:X1538)+0.1),2),"ns")</f>
        <v>ns</v>
      </c>
      <c r="BG1538" s="24">
        <f>IF(AND(AX1538="IRF4_interactor_Treg",BE1538="IRF4_interactor_Th17"),1,IF(AX1538="IRF4_interactor_Treg","IRF4_Treg",IF(BE1538="IRF4_interactor_Th17","IRF4_Th17",0)))</f>
        <v>0</v>
      </c>
      <c r="BH1538" s="25">
        <f>IFERROR(TTEST(AH1538:AP1538,P1538:X1538,2,1),IF(OR(COUNTIF(P1538:X1538,"&gt;0")&gt;7,COUNTIF(AH1538:AP1538,"&gt;0")&gt;7),0,9999))</f>
        <v>0.27454487752947593</v>
      </c>
      <c r="BI1538" s="25">
        <f>IF(BH1538=9999,$BS$5,RANK(BH1538,$BH$3:$BH$1993,1))</f>
        <v>1113</v>
      </c>
      <c r="BJ1538" s="25">
        <f>$BQ$3*BI1538/$BO$5</f>
        <v>5.5901557006529387E-3</v>
      </c>
      <c r="BK1538" s="25" t="str">
        <f>IF(BH1538&lt;BJ1538,BH1538,"ns")</f>
        <v>ns</v>
      </c>
      <c r="BL1538" s="26">
        <f>SUM(COUNTIF(P1538:X1538, "&gt;0"), COUNTIF(AH1538:AP1538, "&gt;0"))</f>
        <v>18</v>
      </c>
    </row>
    <row r="1539" spans="1:64">
      <c r="A1539" t="s">
        <v>4675</v>
      </c>
      <c r="B1539" t="s">
        <v>4676</v>
      </c>
      <c r="C1539">
        <v>6.3058300000000001E-3</v>
      </c>
      <c r="D1539">
        <v>3</v>
      </c>
      <c r="E1539">
        <v>3</v>
      </c>
      <c r="F1539">
        <v>0</v>
      </c>
      <c r="G1539">
        <v>56531.7</v>
      </c>
      <c r="H1539">
        <v>52403.4</v>
      </c>
      <c r="I1539">
        <v>81750.3</v>
      </c>
      <c r="J1539">
        <v>46030.7</v>
      </c>
      <c r="K1539">
        <v>60187.5</v>
      </c>
      <c r="L1539">
        <v>49066.5</v>
      </c>
      <c r="M1539">
        <v>45956.4</v>
      </c>
      <c r="N1539">
        <v>40061.699999999997</v>
      </c>
      <c r="O1539">
        <v>48901.2</v>
      </c>
      <c r="P1539">
        <v>49101.4</v>
      </c>
      <c r="Q1539">
        <v>53960.4</v>
      </c>
      <c r="R1539">
        <v>71329.2</v>
      </c>
      <c r="S1539">
        <v>77347.399999999994</v>
      </c>
      <c r="T1539">
        <v>63808.5</v>
      </c>
      <c r="U1539">
        <v>77226.600000000006</v>
      </c>
      <c r="V1539">
        <v>50795.7</v>
      </c>
      <c r="W1539">
        <v>85815.9</v>
      </c>
      <c r="X1539">
        <v>78286</v>
      </c>
      <c r="Y1539">
        <v>51600.5</v>
      </c>
      <c r="Z1539">
        <v>78254.399999999994</v>
      </c>
      <c r="AA1539">
        <v>82652.399999999994</v>
      </c>
      <c r="AB1539">
        <v>61121.599999999999</v>
      </c>
      <c r="AC1539">
        <v>50617.4</v>
      </c>
      <c r="AD1539">
        <v>75332.399999999994</v>
      </c>
      <c r="AE1539">
        <v>52685.9</v>
      </c>
      <c r="AF1539">
        <v>35165.9</v>
      </c>
      <c r="AG1539">
        <v>83336.5</v>
      </c>
      <c r="AH1539">
        <v>78526.8</v>
      </c>
      <c r="AI1539">
        <v>95714</v>
      </c>
      <c r="AJ1539">
        <v>95991.9</v>
      </c>
      <c r="AK1539">
        <v>65408.1</v>
      </c>
      <c r="AL1539">
        <v>65111.5</v>
      </c>
      <c r="AM1539">
        <v>73615.3</v>
      </c>
      <c r="AN1539">
        <v>41858</v>
      </c>
      <c r="AO1539">
        <v>82437.3</v>
      </c>
      <c r="AP1539">
        <v>50826.3</v>
      </c>
      <c r="AR1539" s="16">
        <f>IFERROR(TTEST(G1539:O1539,P1539:X1539,2,1),IF(OR(COUNTIF(P1539:X1539,"&gt;0")&gt;7,COUNTIF(G1539:O1539,"&gt;0")&gt;7),0,9999))</f>
        <v>6.5731987524824467E-2</v>
      </c>
      <c r="AS1539" s="16">
        <f>IF(AR1539=9999,$BO$3,RANK(AR1539,$AR$3:$AR$1993,1))</f>
        <v>1031</v>
      </c>
      <c r="AT1539" s="16">
        <f>LOG((IFERROR(SUM(P1539:X1539)/COUNTIF(P1539:X1539, "&gt;0"),0.1))/(IFERROR(SUM(G1539:O1539)/COUNTIF(G1539:O1539, "&gt;0"),0.1)),2)</f>
        <v>0.33758555495426018</v>
      </c>
      <c r="AU1539" s="17">
        <f>SUM(COUNTIF(P1539:X1539, "&gt;0"), COUNTIF(G1539:O1539, "&gt;0"))</f>
        <v>18</v>
      </c>
      <c r="AV1539" s="18">
        <f>$BQ$3*AS1539/$BO$3</f>
        <v>5.1861167002012071E-3</v>
      </c>
      <c r="AW1539" s="18" t="str">
        <f>IF(AR1539&lt;AV1539,AR1539,"ns")</f>
        <v>ns</v>
      </c>
      <c r="AX1539" s="19" t="str">
        <f>IF(AND(AW1539&lt;0.01,ABS(AT1539)&gt;1.5,D1539&gt;2), IF(AND(AT1539&gt;0,COUNTIF(P1539:X1539,"&gt;0")&gt;7),"IRF4_interactor_Treg", (IF(AND(AT1539&lt;0,COUNTIF(G1539:O1539, "&gt;0")&gt;7), "background_significant", "ns"))), "ns")</f>
        <v>ns</v>
      </c>
      <c r="AY1539" s="20">
        <f>IFERROR(TTEST(Y1539:AG1539,AH1539:AP1539,2,1),IF(OR(COUNTIF(AH1539:AP1539,"&gt;0")&gt;7,COUNTIF(Y1539:AG1539,"&gt;0")&gt;7),0,9999))</f>
        <v>0.28304033289245389</v>
      </c>
      <c r="AZ1539" s="20">
        <f>IF(AY1539=9999,$BO$4,RANK(AY1539,$AY$3:$AY$1993,1))</f>
        <v>1535</v>
      </c>
      <c r="BA1539" s="20">
        <f>LOG((IFERROR(SUM(AH1539:AP1539)/COUNTIF(AH1539:AP1539, "&gt;0"),0.1))/(IFERROR(SUM(Y1539:AG1539)/COUNTIF(Y1539:AG1539, "&gt;0"),0.1)),2)</f>
        <v>0.18640361107153669</v>
      </c>
      <c r="BB1539" s="21">
        <f>SUM(COUNTIF(AH1539:AP1539, "&gt;0"), COUNTIF(Y1539:AG1539, "&gt;0"))</f>
        <v>18</v>
      </c>
      <c r="BC1539" s="22">
        <f>$BQ$3*AZ1539/$BO$4</f>
        <v>7.7135678391959794E-3</v>
      </c>
      <c r="BD1539" s="22" t="str">
        <f>IF(AY1539&lt;BC1539,AY1539,"ns")</f>
        <v>ns</v>
      </c>
      <c r="BE1539" s="23" t="str">
        <f>IF(AND(BD1539&lt;0.01,ABS(BA1539)&gt;1.5,D1539&gt;2), IF(AND(BA1539&gt;0,COUNTIF(AH1539:AP1539,"&gt;0")&gt;7),"IRF4_interactor_Th17", (IF(AND(BA1539&lt;0,COUNTIF(Y1539:AG1539, "&gt;0")&gt;7), "background_significant", "ns"))), "ns")</f>
        <v>ns</v>
      </c>
      <c r="BF1539" s="24" t="str">
        <f>IF(OR(AX1539 ="IRF4_interactor_Treg", BE1539 ="IRF4_interactor_Th17"), LOG((AVERAGE(AH1539:AP1539)+0.1)/(AVERAGE(P1539:X1539)+0.1),2),"ns")</f>
        <v>ns</v>
      </c>
      <c r="BG1539" s="24">
        <f>IF(AND(AX1539="IRF4_interactor_Treg",BE1539="IRF4_interactor_Th17"),1,IF(AX1539="IRF4_interactor_Treg","IRF4_Treg",IF(BE1539="IRF4_interactor_Th17","IRF4_Th17",0)))</f>
        <v>0</v>
      </c>
      <c r="BH1539" s="25">
        <f>IFERROR(TTEST(AH1539:AP1539,P1539:X1539,2,1),IF(OR(COUNTIF(P1539:X1539,"&gt;0")&gt;7,COUNTIF(AH1539:AP1539,"&gt;0")&gt;7),0,9999))</f>
        <v>0.55163510215602141</v>
      </c>
      <c r="BI1539" s="25">
        <f>IF(BH1539=9999,$BS$5,RANK(BH1539,$BH$3:$BH$1993,1))</f>
        <v>1536</v>
      </c>
      <c r="BJ1539" s="25">
        <f>$BQ$3*BI1539/$BO$5</f>
        <v>7.7147162230035158E-3</v>
      </c>
      <c r="BK1539" s="25" t="str">
        <f>IF(BH1539&lt;BJ1539,BH1539,"ns")</f>
        <v>ns</v>
      </c>
      <c r="BL1539" s="26">
        <f>SUM(COUNTIF(P1539:X1539, "&gt;0"), COUNTIF(AH1539:AP1539, "&gt;0"))</f>
        <v>18</v>
      </c>
    </row>
    <row r="1540" spans="1:64">
      <c r="A1540" t="s">
        <v>5129</v>
      </c>
      <c r="B1540" t="s">
        <v>5130</v>
      </c>
      <c r="C1540">
        <v>7.1633199999999997E-4</v>
      </c>
      <c r="D1540">
        <v>12</v>
      </c>
      <c r="E1540">
        <v>9</v>
      </c>
      <c r="F1540">
        <v>3</v>
      </c>
      <c r="G1540">
        <v>541094</v>
      </c>
      <c r="H1540">
        <v>496194</v>
      </c>
      <c r="I1540">
        <v>557399</v>
      </c>
      <c r="J1540">
        <v>636836</v>
      </c>
      <c r="K1540">
        <v>605919</v>
      </c>
      <c r="L1540">
        <v>755784</v>
      </c>
      <c r="M1540">
        <v>363105</v>
      </c>
      <c r="N1540">
        <v>442891</v>
      </c>
      <c r="O1540">
        <v>414197</v>
      </c>
      <c r="P1540">
        <v>363093</v>
      </c>
      <c r="Q1540">
        <v>359492</v>
      </c>
      <c r="R1540">
        <v>319431</v>
      </c>
      <c r="S1540">
        <v>733636</v>
      </c>
      <c r="T1540">
        <v>790367</v>
      </c>
      <c r="U1540">
        <v>775863</v>
      </c>
      <c r="V1540">
        <v>425808</v>
      </c>
      <c r="W1540">
        <v>542300</v>
      </c>
      <c r="X1540">
        <v>600212</v>
      </c>
      <c r="Y1540">
        <v>800505</v>
      </c>
      <c r="Z1540">
        <v>724980</v>
      </c>
      <c r="AA1540">
        <v>822775</v>
      </c>
      <c r="AB1540">
        <v>654450</v>
      </c>
      <c r="AC1540">
        <v>698831</v>
      </c>
      <c r="AD1540">
        <v>761391</v>
      </c>
      <c r="AE1540">
        <v>296671</v>
      </c>
      <c r="AF1540">
        <v>461399</v>
      </c>
      <c r="AG1540">
        <v>446752</v>
      </c>
      <c r="AH1540">
        <v>826108</v>
      </c>
      <c r="AI1540">
        <v>817570</v>
      </c>
      <c r="AJ1540">
        <v>920879</v>
      </c>
      <c r="AK1540">
        <v>611463</v>
      </c>
      <c r="AL1540">
        <v>680717</v>
      </c>
      <c r="AM1540">
        <v>752548</v>
      </c>
      <c r="AN1540">
        <v>408634</v>
      </c>
      <c r="AO1540">
        <v>530471</v>
      </c>
      <c r="AP1540">
        <v>360794</v>
      </c>
      <c r="AR1540" s="16">
        <f>IFERROR(TTEST(G1540:O1540,P1540:X1540,2,1),IF(OR(COUNTIF(P1540:X1540,"&gt;0")&gt;7,COUNTIF(G1540:O1540,"&gt;0")&gt;7),0,9999))</f>
        <v>0.84270964969937645</v>
      </c>
      <c r="AS1540" s="16">
        <f>IF(AR1540=9999,$BO$3,RANK(AR1540,$AR$3:$AR$1993,1))</f>
        <v>1885</v>
      </c>
      <c r="AT1540" s="16">
        <f>LOG((IFERROR(SUM(P1540:X1540)/COUNTIF(P1540:X1540, "&gt;0"),0.1))/(IFERROR(SUM(G1540:O1540)/COUNTIF(G1540:O1540, "&gt;0"),0.1)),2)</f>
        <v>2.8720363619606882E-2</v>
      </c>
      <c r="AU1540" s="17">
        <f>SUM(COUNTIF(P1540:X1540, "&gt;0"), COUNTIF(G1540:O1540, "&gt;0"))</f>
        <v>18</v>
      </c>
      <c r="AV1540" s="18">
        <f>$BQ$3*AS1540/$BO$3</f>
        <v>9.4818913480885312E-3</v>
      </c>
      <c r="AW1540" s="18" t="str">
        <f>IF(AR1540&lt;AV1540,AR1540,"ns")</f>
        <v>ns</v>
      </c>
      <c r="AX1540" s="19" t="str">
        <f>IF(AND(AW1540&lt;0.01,ABS(AT1540)&gt;1.5,D1540&gt;2), IF(AND(AT1540&gt;0,COUNTIF(P1540:X1540,"&gt;0")&gt;7),"IRF4_interactor_Treg", (IF(AND(AT1540&lt;0,COUNTIF(G1540:O1540, "&gt;0")&gt;7), "background_significant", "ns"))), "ns")</f>
        <v>ns</v>
      </c>
      <c r="AY1540" s="20">
        <f>IFERROR(TTEST(Y1540:AG1540,AH1540:AP1540,2,1),IF(OR(COUNTIF(AH1540:AP1540,"&gt;0")&gt;7,COUNTIF(Y1540:AG1540,"&gt;0")&gt;7),0,9999))</f>
        <v>0.28420479921496222</v>
      </c>
      <c r="AZ1540" s="20">
        <f>IF(AY1540=9999,$BO$4,RANK(AY1540,$AY$3:$AY$1993,1))</f>
        <v>1536</v>
      </c>
      <c r="BA1540" s="20">
        <f>LOG((IFERROR(SUM(AH1540:AP1540)/COUNTIF(AH1540:AP1540, "&gt;0"),0.1))/(IFERROR(SUM(Y1540:AG1540)/COUNTIF(Y1540:AG1540, "&gt;0"),0.1)),2)</f>
        <v>6.0181780515427948E-2</v>
      </c>
      <c r="BB1540" s="21">
        <f>SUM(COUNTIF(AH1540:AP1540, "&gt;0"), COUNTIF(Y1540:AG1540, "&gt;0"))</f>
        <v>18</v>
      </c>
      <c r="BC1540" s="22">
        <f>$BQ$3*AZ1540/$BO$4</f>
        <v>7.7185929648241206E-3</v>
      </c>
      <c r="BD1540" s="22" t="str">
        <f>IF(AY1540&lt;BC1540,AY1540,"ns")</f>
        <v>ns</v>
      </c>
      <c r="BE1540" s="23" t="str">
        <f>IF(AND(BD1540&lt;0.01,ABS(BA1540)&gt;1.5,D1540&gt;2), IF(AND(BA1540&gt;0,COUNTIF(AH1540:AP1540,"&gt;0")&gt;7),"IRF4_interactor_Th17", (IF(AND(BA1540&lt;0,COUNTIF(Y1540:AG1540, "&gt;0")&gt;7), "background_significant", "ns"))), "ns")</f>
        <v>ns</v>
      </c>
      <c r="BF1540" s="24" t="str">
        <f>IF(OR(AX1540 ="IRF4_interactor_Treg", BE1540 ="IRF4_interactor_Th17"), LOG((AVERAGE(AH1540:AP1540)+0.1)/(AVERAGE(P1540:X1540)+0.1),2),"ns")</f>
        <v>ns</v>
      </c>
      <c r="BG1540" s="24">
        <f>IF(AND(AX1540="IRF4_interactor_Treg",BE1540="IRF4_interactor_Th17"),1,IF(AX1540="IRF4_interactor_Treg","IRF4_Treg",IF(BE1540="IRF4_interactor_Th17","IRF4_Th17",0)))</f>
        <v>0</v>
      </c>
      <c r="BH1540" s="25">
        <f>IFERROR(TTEST(AH1540:AP1540,P1540:X1540,2,1),IF(OR(COUNTIF(P1540:X1540,"&gt;0")&gt;7,COUNTIF(AH1540:AP1540,"&gt;0")&gt;7),0,9999))</f>
        <v>0.31156151019019312</v>
      </c>
      <c r="BI1540" s="25">
        <f>IF(BH1540=9999,$BS$5,RANK(BH1540,$BH$3:$BH$1993,1))</f>
        <v>1185</v>
      </c>
      <c r="BJ1540" s="25">
        <f>$BQ$3*BI1540/$BO$5</f>
        <v>5.9517830236062276E-3</v>
      </c>
      <c r="BK1540" s="25" t="str">
        <f>IF(BH1540&lt;BJ1540,BH1540,"ns")</f>
        <v>ns</v>
      </c>
      <c r="BL1540" s="26">
        <f>SUM(COUNTIF(P1540:X1540, "&gt;0"), COUNTIF(AH1540:AP1540, "&gt;0"))</f>
        <v>18</v>
      </c>
    </row>
    <row r="1541" spans="1:64">
      <c r="A1541" t="s">
        <v>6435</v>
      </c>
      <c r="B1541" t="s">
        <v>6436</v>
      </c>
      <c r="C1541">
        <v>2.1786499999999999E-3</v>
      </c>
      <c r="D1541">
        <v>5</v>
      </c>
      <c r="E1541">
        <v>5</v>
      </c>
      <c r="F1541">
        <v>0</v>
      </c>
      <c r="G1541">
        <v>65006.6</v>
      </c>
      <c r="H1541">
        <v>97082.5</v>
      </c>
      <c r="I1541">
        <v>108187</v>
      </c>
      <c r="J1541">
        <v>105907</v>
      </c>
      <c r="K1541">
        <v>109516</v>
      </c>
      <c r="L1541">
        <v>49091.3</v>
      </c>
      <c r="M1541">
        <v>90707</v>
      </c>
      <c r="N1541">
        <v>89014.8</v>
      </c>
      <c r="O1541">
        <v>49626.8</v>
      </c>
      <c r="P1541">
        <v>119586</v>
      </c>
      <c r="Q1541">
        <v>87190.8</v>
      </c>
      <c r="R1541">
        <v>110467</v>
      </c>
      <c r="S1541">
        <v>132871</v>
      </c>
      <c r="T1541">
        <v>121065</v>
      </c>
      <c r="U1541">
        <v>90430.2</v>
      </c>
      <c r="V1541">
        <v>99771.7</v>
      </c>
      <c r="W1541">
        <v>149947</v>
      </c>
      <c r="X1541">
        <v>124600</v>
      </c>
      <c r="Y1541">
        <v>107602</v>
      </c>
      <c r="Z1541">
        <v>116101</v>
      </c>
      <c r="AA1541">
        <v>122386</v>
      </c>
      <c r="AB1541">
        <v>113871</v>
      </c>
      <c r="AC1541">
        <v>91651.199999999997</v>
      </c>
      <c r="AD1541">
        <v>127982</v>
      </c>
      <c r="AE1541">
        <v>76155.8</v>
      </c>
      <c r="AF1541">
        <v>81487.600000000006</v>
      </c>
      <c r="AG1541">
        <v>114368</v>
      </c>
      <c r="AH1541">
        <v>199727</v>
      </c>
      <c r="AI1541">
        <v>157012</v>
      </c>
      <c r="AJ1541">
        <v>165157</v>
      </c>
      <c r="AK1541">
        <v>114059</v>
      </c>
      <c r="AL1541">
        <v>85159.3</v>
      </c>
      <c r="AM1541">
        <v>35580.800000000003</v>
      </c>
      <c r="AN1541">
        <v>128870</v>
      </c>
      <c r="AO1541">
        <v>170248</v>
      </c>
      <c r="AP1541">
        <v>95843.9</v>
      </c>
      <c r="AR1541" s="16">
        <f>IFERROR(TTEST(G1541:O1541,P1541:X1541,2,1),IF(OR(COUNTIF(P1541:X1541,"&gt;0")&gt;7,COUNTIF(G1541:O1541,"&gt;0")&gt;7),0,9999))</f>
        <v>1.4800879163543936E-2</v>
      </c>
      <c r="AS1541" s="16">
        <f>IF(AR1541=9999,$BO$3,RANK(AR1541,$AR$3:$AR$1993,1))</f>
        <v>745</v>
      </c>
      <c r="AT1541" s="16">
        <f>LOG((IFERROR(SUM(P1541:X1541)/COUNTIF(P1541:X1541, "&gt;0"),0.1))/(IFERROR(SUM(G1541:O1541)/COUNTIF(G1541:O1541, "&gt;0"),0.1)),2)</f>
        <v>0.4390177105253103</v>
      </c>
      <c r="AU1541" s="17">
        <f>SUM(COUNTIF(P1541:X1541, "&gt;0"), COUNTIF(G1541:O1541, "&gt;0"))</f>
        <v>18</v>
      </c>
      <c r="AV1541" s="18">
        <f>$BQ$3*AS1541/$BO$3</f>
        <v>3.7474849094567405E-3</v>
      </c>
      <c r="AW1541" s="18" t="str">
        <f>IF(AR1541&lt;AV1541,AR1541,"ns")</f>
        <v>ns</v>
      </c>
      <c r="AX1541" s="19" t="str">
        <f>IF(AND(AW1541&lt;0.01,ABS(AT1541)&gt;1.5,D1541&gt;2), IF(AND(AT1541&gt;0,COUNTIF(P1541:X1541,"&gt;0")&gt;7),"IRF4_interactor_Treg", (IF(AND(AT1541&lt;0,COUNTIF(G1541:O1541, "&gt;0")&gt;7), "background_significant", "ns"))), "ns")</f>
        <v>ns</v>
      </c>
      <c r="AY1541" s="20">
        <f>IFERROR(TTEST(Y1541:AG1541,AH1541:AP1541,2,1),IF(OR(COUNTIF(AH1541:AP1541,"&gt;0")&gt;7,COUNTIF(Y1541:AG1541,"&gt;0")&gt;7),0,9999))</f>
        <v>0.28521712820130329</v>
      </c>
      <c r="AZ1541" s="20">
        <f>IF(AY1541=9999,$BO$4,RANK(AY1541,$AY$3:$AY$1993,1))</f>
        <v>1537</v>
      </c>
      <c r="BA1541" s="20">
        <f>LOG((IFERROR(SUM(AH1541:AP1541)/COUNTIF(AH1541:AP1541, "&gt;0"),0.1))/(IFERROR(SUM(Y1541:AG1541)/COUNTIF(Y1541:AG1541, "&gt;0"),0.1)),2)</f>
        <v>0.27527694959518945</v>
      </c>
      <c r="BB1541" s="21">
        <f>SUM(COUNTIF(AH1541:AP1541, "&gt;0"), COUNTIF(Y1541:AG1541, "&gt;0"))</f>
        <v>18</v>
      </c>
      <c r="BC1541" s="22">
        <f>$BQ$3*AZ1541/$BO$4</f>
        <v>7.7236180904522618E-3</v>
      </c>
      <c r="BD1541" s="22" t="str">
        <f>IF(AY1541&lt;BC1541,AY1541,"ns")</f>
        <v>ns</v>
      </c>
      <c r="BE1541" s="23" t="str">
        <f>IF(AND(BD1541&lt;0.01,ABS(BA1541)&gt;1.5,D1541&gt;2), IF(AND(BA1541&gt;0,COUNTIF(AH1541:AP1541,"&gt;0")&gt;7),"IRF4_interactor_Th17", (IF(AND(BA1541&lt;0,COUNTIF(Y1541:AG1541, "&gt;0")&gt;7), "background_significant", "ns"))), "ns")</f>
        <v>ns</v>
      </c>
      <c r="BF1541" s="24" t="str">
        <f>IF(OR(AX1541 ="IRF4_interactor_Treg", BE1541 ="IRF4_interactor_Th17"), LOG((AVERAGE(AH1541:AP1541)+0.1)/(AVERAGE(P1541:X1541)+0.1),2),"ns")</f>
        <v>ns</v>
      </c>
      <c r="BG1541" s="24">
        <f>IF(AND(AX1541="IRF4_interactor_Treg",BE1541="IRF4_interactor_Th17"),1,IF(AX1541="IRF4_interactor_Treg","IRF4_Treg",IF(BE1541="IRF4_interactor_Th17","IRF4_Th17",0)))</f>
        <v>0</v>
      </c>
      <c r="BH1541" s="25">
        <f>IFERROR(TTEST(AH1541:AP1541,P1541:X1541,2,1),IF(OR(COUNTIF(P1541:X1541,"&gt;0")&gt;7,COUNTIF(AH1541:AP1541,"&gt;0")&gt;7),0,9999))</f>
        <v>0.45751386493212987</v>
      </c>
      <c r="BI1541" s="25">
        <f>IF(BH1541=9999,$BS$5,RANK(BH1541,$BH$3:$BH$1993,1))</f>
        <v>1410</v>
      </c>
      <c r="BJ1541" s="25">
        <f>$BQ$3*BI1541/$BO$5</f>
        <v>7.0818684078352585E-3</v>
      </c>
      <c r="BK1541" s="25" t="str">
        <f>IF(BH1541&lt;BJ1541,BH1541,"ns")</f>
        <v>ns</v>
      </c>
      <c r="BL1541" s="26">
        <f>SUM(COUNTIF(P1541:X1541, "&gt;0"), COUNTIF(AH1541:AP1541, "&gt;0"))</f>
        <v>18</v>
      </c>
    </row>
    <row r="1542" spans="1:64">
      <c r="A1542" t="s">
        <v>3035</v>
      </c>
      <c r="B1542" t="s">
        <v>3036</v>
      </c>
      <c r="C1542">
        <v>7.1633199999999997E-4</v>
      </c>
      <c r="D1542">
        <v>10</v>
      </c>
      <c r="E1542">
        <v>10</v>
      </c>
      <c r="F1542">
        <v>0</v>
      </c>
      <c r="G1542">
        <v>413883</v>
      </c>
      <c r="H1542">
        <v>329659</v>
      </c>
      <c r="I1542">
        <v>391677</v>
      </c>
      <c r="J1542">
        <v>417713</v>
      </c>
      <c r="K1542">
        <v>350322</v>
      </c>
      <c r="L1542">
        <v>345295</v>
      </c>
      <c r="M1542">
        <v>257614</v>
      </c>
      <c r="N1542">
        <v>216588</v>
      </c>
      <c r="O1542">
        <v>183284</v>
      </c>
      <c r="P1542">
        <v>296038</v>
      </c>
      <c r="Q1542">
        <v>233021</v>
      </c>
      <c r="R1542">
        <v>233885</v>
      </c>
      <c r="S1542">
        <v>486506</v>
      </c>
      <c r="T1542">
        <v>412039</v>
      </c>
      <c r="U1542">
        <v>359126</v>
      </c>
      <c r="V1542">
        <v>317597</v>
      </c>
      <c r="W1542">
        <v>377393</v>
      </c>
      <c r="X1542">
        <v>351730</v>
      </c>
      <c r="Y1542">
        <v>556648</v>
      </c>
      <c r="Z1542">
        <v>456548</v>
      </c>
      <c r="AA1542">
        <v>436843</v>
      </c>
      <c r="AB1542">
        <v>440407</v>
      </c>
      <c r="AC1542">
        <v>377247</v>
      </c>
      <c r="AD1542">
        <v>429661</v>
      </c>
      <c r="AE1542">
        <v>260993</v>
      </c>
      <c r="AF1542">
        <v>338138</v>
      </c>
      <c r="AG1542">
        <v>345527</v>
      </c>
      <c r="AH1542">
        <v>526167</v>
      </c>
      <c r="AI1542">
        <v>496513</v>
      </c>
      <c r="AJ1542">
        <v>506848</v>
      </c>
      <c r="AK1542">
        <v>340370</v>
      </c>
      <c r="AL1542">
        <v>388007</v>
      </c>
      <c r="AM1542">
        <v>560786</v>
      </c>
      <c r="AN1542">
        <v>390252</v>
      </c>
      <c r="AO1542">
        <v>414719</v>
      </c>
      <c r="AP1542">
        <v>293771</v>
      </c>
      <c r="AR1542" s="16">
        <f>IFERROR(TTEST(G1542:O1542,P1542:X1542,2,1),IF(OR(COUNTIF(P1542:X1542,"&gt;0")&gt;7,COUNTIF(G1542:O1542,"&gt;0")&gt;7),0,9999))</f>
        <v>0.66132411762681287</v>
      </c>
      <c r="AS1542" s="16">
        <f>IF(AR1542=9999,$BO$3,RANK(AR1542,$AR$3:$AR$1993,1))</f>
        <v>1752</v>
      </c>
      <c r="AT1542" s="16">
        <f>LOG((IFERROR(SUM(P1542:X1542)/COUNTIF(P1542:X1542, "&gt;0"),0.1))/(IFERROR(SUM(G1542:O1542)/COUNTIF(G1542:O1542, "&gt;0"),0.1)),2)</f>
        <v>7.7933660870059665E-2</v>
      </c>
      <c r="AU1542" s="17">
        <f>SUM(COUNTIF(P1542:X1542, "&gt;0"), COUNTIF(G1542:O1542, "&gt;0"))</f>
        <v>18</v>
      </c>
      <c r="AV1542" s="18">
        <f>$BQ$3*AS1542/$BO$3</f>
        <v>8.8128772635814884E-3</v>
      </c>
      <c r="AW1542" s="18" t="str">
        <f>IF(AR1542&lt;AV1542,AR1542,"ns")</f>
        <v>ns</v>
      </c>
      <c r="AX1542" s="19" t="str">
        <f>IF(AND(AW1542&lt;0.01,ABS(AT1542)&gt;1.5,D1542&gt;2), IF(AND(AT1542&gt;0,COUNTIF(P1542:X1542,"&gt;0")&gt;7),"IRF4_interactor_Treg", (IF(AND(AT1542&lt;0,COUNTIF(G1542:O1542, "&gt;0")&gt;7), "background_significant", "ns"))), "ns")</f>
        <v>ns</v>
      </c>
      <c r="AY1542" s="20">
        <f>IFERROR(TTEST(Y1542:AG1542,AH1542:AP1542,2,1),IF(OR(COUNTIF(AH1542:AP1542,"&gt;0")&gt;7,COUNTIF(Y1542:AG1542,"&gt;0")&gt;7),0,9999))</f>
        <v>0.28589266690111614</v>
      </c>
      <c r="AZ1542" s="20">
        <f>IF(AY1542=9999,$BO$4,RANK(AY1542,$AY$3:$AY$1993,1))</f>
        <v>1538</v>
      </c>
      <c r="BA1542" s="20">
        <f>LOG((IFERROR(SUM(AH1542:AP1542)/COUNTIF(AH1542:AP1542, "&gt;0"),0.1))/(IFERROR(SUM(Y1542:AG1542)/COUNTIF(Y1542:AG1542, "&gt;0"),0.1)),2)</f>
        <v>0.10517292461017173</v>
      </c>
      <c r="BB1542" s="21">
        <f>SUM(COUNTIF(AH1542:AP1542, "&gt;0"), COUNTIF(Y1542:AG1542, "&gt;0"))</f>
        <v>18</v>
      </c>
      <c r="BC1542" s="22">
        <f>$BQ$3*AZ1542/$BO$4</f>
        <v>7.7286432160804022E-3</v>
      </c>
      <c r="BD1542" s="22" t="str">
        <f>IF(AY1542&lt;BC1542,AY1542,"ns")</f>
        <v>ns</v>
      </c>
      <c r="BE1542" s="23" t="str">
        <f>IF(AND(BD1542&lt;0.01,ABS(BA1542)&gt;1.5,D1542&gt;2), IF(AND(BA1542&gt;0,COUNTIF(AH1542:AP1542,"&gt;0")&gt;7),"IRF4_interactor_Th17", (IF(AND(BA1542&lt;0,COUNTIF(Y1542:AG1542, "&gt;0")&gt;7), "background_significant", "ns"))), "ns")</f>
        <v>ns</v>
      </c>
      <c r="BF1542" s="24" t="str">
        <f>IF(OR(AX1542 ="IRF4_interactor_Treg", BE1542 ="IRF4_interactor_Th17"), LOG((AVERAGE(AH1542:AP1542)+0.1)/(AVERAGE(P1542:X1542)+0.1),2),"ns")</f>
        <v>ns</v>
      </c>
      <c r="BG1542" s="24">
        <f>IF(AND(AX1542="IRF4_interactor_Treg",BE1542="IRF4_interactor_Th17"),1,IF(AX1542="IRF4_interactor_Treg","IRF4_Treg",IF(BE1542="IRF4_interactor_Th17","IRF4_Th17",0)))</f>
        <v>0</v>
      </c>
      <c r="BH1542" s="25">
        <f>IFERROR(TTEST(AH1542:AP1542,P1542:X1542,2,1),IF(OR(COUNTIF(P1542:X1542,"&gt;0")&gt;7,COUNTIF(AH1542:AP1542,"&gt;0")&gt;7),0,9999))</f>
        <v>0.10265845084061995</v>
      </c>
      <c r="BI1542" s="25">
        <f>IF(BH1542=9999,$BS$5,RANK(BH1542,$BH$3:$BH$1993,1))</f>
        <v>675</v>
      </c>
      <c r="BJ1542" s="25">
        <f>$BQ$3*BI1542/$BO$5</f>
        <v>3.390256152687092E-3</v>
      </c>
      <c r="BK1542" s="25" t="str">
        <f>IF(BH1542&lt;BJ1542,BH1542,"ns")</f>
        <v>ns</v>
      </c>
      <c r="BL1542" s="26">
        <f>SUM(COUNTIF(P1542:X1542, "&gt;0"), COUNTIF(AH1542:AP1542, "&gt;0"))</f>
        <v>18</v>
      </c>
    </row>
    <row r="1543" spans="1:64">
      <c r="A1543" t="s">
        <v>5161</v>
      </c>
      <c r="B1543" t="s">
        <v>5162</v>
      </c>
      <c r="C1543">
        <v>7.1633199999999997E-4</v>
      </c>
      <c r="D1543">
        <v>7</v>
      </c>
      <c r="E1543">
        <v>7</v>
      </c>
      <c r="F1543">
        <v>0</v>
      </c>
      <c r="G1543">
        <v>210220</v>
      </c>
      <c r="H1543">
        <v>198367</v>
      </c>
      <c r="I1543">
        <v>211607</v>
      </c>
      <c r="J1543">
        <v>193157</v>
      </c>
      <c r="K1543">
        <v>195637</v>
      </c>
      <c r="L1543">
        <v>226512</v>
      </c>
      <c r="M1543">
        <v>143967</v>
      </c>
      <c r="N1543">
        <v>176543</v>
      </c>
      <c r="O1543">
        <v>162845</v>
      </c>
      <c r="P1543">
        <v>136358</v>
      </c>
      <c r="Q1543">
        <v>126355</v>
      </c>
      <c r="R1543">
        <v>142306</v>
      </c>
      <c r="S1543">
        <v>215658</v>
      </c>
      <c r="T1543">
        <v>271822</v>
      </c>
      <c r="U1543">
        <v>250169</v>
      </c>
      <c r="V1543">
        <v>176121</v>
      </c>
      <c r="W1543">
        <v>238706</v>
      </c>
      <c r="X1543">
        <v>212943</v>
      </c>
      <c r="Y1543">
        <v>378050</v>
      </c>
      <c r="Z1543">
        <v>371166</v>
      </c>
      <c r="AA1543">
        <v>306449</v>
      </c>
      <c r="AB1543">
        <v>312052</v>
      </c>
      <c r="AC1543">
        <v>334111</v>
      </c>
      <c r="AD1543">
        <v>394074</v>
      </c>
      <c r="AE1543">
        <v>144163</v>
      </c>
      <c r="AF1543">
        <v>208473</v>
      </c>
      <c r="AG1543">
        <v>212160</v>
      </c>
      <c r="AH1543">
        <v>348670</v>
      </c>
      <c r="AI1543">
        <v>359621</v>
      </c>
      <c r="AJ1543">
        <v>415476</v>
      </c>
      <c r="AK1543">
        <v>342856</v>
      </c>
      <c r="AL1543">
        <v>368312</v>
      </c>
      <c r="AM1543">
        <v>323183</v>
      </c>
      <c r="AN1543">
        <v>189301</v>
      </c>
      <c r="AO1543">
        <v>281278</v>
      </c>
      <c r="AP1543">
        <v>216783</v>
      </c>
      <c r="AR1543" s="16">
        <f>IFERROR(TTEST(G1543:O1543,P1543:X1543,2,1),IF(OR(COUNTIF(P1543:X1543,"&gt;0")&gt;7,COUNTIF(G1543:O1543,"&gt;0")&gt;7),0,9999))</f>
        <v>0.78398747619785447</v>
      </c>
      <c r="AS1543" s="16">
        <f>IF(AR1543=9999,$BO$3,RANK(AR1543,$AR$3:$AR$1993,1))</f>
        <v>1836</v>
      </c>
      <c r="AT1543" s="16">
        <f>LOG((IFERROR(SUM(P1543:X1543)/COUNTIF(P1543:X1543, "&gt;0"),0.1))/(IFERROR(SUM(G1543:O1543)/COUNTIF(G1543:O1543, "&gt;0"),0.1)),2)</f>
        <v>4.2658475650899752E-2</v>
      </c>
      <c r="AU1543" s="17">
        <f>SUM(COUNTIF(P1543:X1543, "&gt;0"), COUNTIF(G1543:O1543, "&gt;0"))</f>
        <v>18</v>
      </c>
      <c r="AV1543" s="18">
        <f>$BQ$3*AS1543/$BO$3</f>
        <v>9.2354124748490942E-3</v>
      </c>
      <c r="AW1543" s="18" t="str">
        <f>IF(AR1543&lt;AV1543,AR1543,"ns")</f>
        <v>ns</v>
      </c>
      <c r="AX1543" s="19" t="str">
        <f>IF(AND(AW1543&lt;0.01,ABS(AT1543)&gt;1.5,D1543&gt;2), IF(AND(AT1543&gt;0,COUNTIF(P1543:X1543,"&gt;0")&gt;7),"IRF4_interactor_Treg", (IF(AND(AT1543&lt;0,COUNTIF(G1543:O1543, "&gt;0")&gt;7), "background_significant", "ns"))), "ns")</f>
        <v>ns</v>
      </c>
      <c r="AY1543" s="20">
        <f>IFERROR(TTEST(Y1543:AG1543,AH1543:AP1543,2,1),IF(OR(COUNTIF(AH1543:AP1543,"&gt;0")&gt;7,COUNTIF(Y1543:AG1543,"&gt;0")&gt;7),0,9999))</f>
        <v>0.28954916699652722</v>
      </c>
      <c r="AZ1543" s="20">
        <f>IF(AY1543=9999,$BO$4,RANK(AY1543,$AY$3:$AY$1993,1))</f>
        <v>1539</v>
      </c>
      <c r="BA1543" s="20">
        <f>LOG((IFERROR(SUM(AH1543:AP1543)/COUNTIF(AH1543:AP1543, "&gt;0"),0.1))/(IFERROR(SUM(Y1543:AG1543)/COUNTIF(Y1543:AG1543, "&gt;0"),0.1)),2)</f>
        <v>9.6867271326381968E-2</v>
      </c>
      <c r="BB1543" s="21">
        <f>SUM(COUNTIF(AH1543:AP1543, "&gt;0"), COUNTIF(Y1543:AG1543, "&gt;0"))</f>
        <v>18</v>
      </c>
      <c r="BC1543" s="22">
        <f>$BQ$3*AZ1543/$BO$4</f>
        <v>7.7336683417085434E-3</v>
      </c>
      <c r="BD1543" s="22" t="str">
        <f>IF(AY1543&lt;BC1543,AY1543,"ns")</f>
        <v>ns</v>
      </c>
      <c r="BE1543" s="23" t="str">
        <f>IF(AND(BD1543&lt;0.01,ABS(BA1543)&gt;1.5,D1543&gt;2), IF(AND(BA1543&gt;0,COUNTIF(AH1543:AP1543,"&gt;0")&gt;7),"IRF4_interactor_Th17", (IF(AND(BA1543&lt;0,COUNTIF(Y1543:AG1543, "&gt;0")&gt;7), "background_significant", "ns"))), "ns")</f>
        <v>ns</v>
      </c>
      <c r="BF1543" s="24" t="str">
        <f>IF(OR(AX1543 ="IRF4_interactor_Treg", BE1543 ="IRF4_interactor_Th17"), LOG((AVERAGE(AH1543:AP1543)+0.1)/(AVERAGE(P1543:X1543)+0.1),2),"ns")</f>
        <v>ns</v>
      </c>
      <c r="BG1543" s="24">
        <f>IF(AND(AX1543="IRF4_interactor_Treg",BE1543="IRF4_interactor_Th17"),1,IF(AX1543="IRF4_interactor_Treg","IRF4_Treg",IF(BE1543="IRF4_interactor_Th17","IRF4_Th17",0)))</f>
        <v>0</v>
      </c>
      <c r="BH1543" s="25">
        <f>IFERROR(TTEST(AH1543:AP1543,P1543:X1543,2,1),IF(OR(COUNTIF(P1543:X1543,"&gt;0")&gt;7,COUNTIF(AH1543:AP1543,"&gt;0")&gt;7),0,9999))</f>
        <v>6.8112890377122924E-3</v>
      </c>
      <c r="BI1543" s="25">
        <f>IF(BH1543=9999,$BS$5,RANK(BH1543,$BH$3:$BH$1993,1))</f>
        <v>187</v>
      </c>
      <c r="BJ1543" s="25">
        <f>$BQ$3*BI1543/$BO$5</f>
        <v>9.3922651933701668E-4</v>
      </c>
      <c r="BK1543" s="25" t="str">
        <f>IF(BH1543&lt;BJ1543,BH1543,"ns")</f>
        <v>ns</v>
      </c>
      <c r="BL1543" s="26">
        <f>SUM(COUNTIF(P1543:X1543, "&gt;0"), COUNTIF(AH1543:AP1543, "&gt;0"))</f>
        <v>18</v>
      </c>
    </row>
    <row r="1544" spans="1:64">
      <c r="A1544" t="s">
        <v>5779</v>
      </c>
      <c r="B1544" t="s">
        <v>5780</v>
      </c>
      <c r="C1544">
        <v>7.1633199999999997E-4</v>
      </c>
      <c r="D1544">
        <v>9</v>
      </c>
      <c r="E1544">
        <v>9</v>
      </c>
      <c r="F1544">
        <v>0</v>
      </c>
      <c r="G1544">
        <v>604262</v>
      </c>
      <c r="H1544">
        <v>567088</v>
      </c>
      <c r="I1544">
        <v>638575</v>
      </c>
      <c r="J1544">
        <v>429767</v>
      </c>
      <c r="K1544">
        <v>463369</v>
      </c>
      <c r="L1544">
        <v>512365</v>
      </c>
      <c r="M1544">
        <v>370577</v>
      </c>
      <c r="N1544">
        <v>422527</v>
      </c>
      <c r="O1544">
        <v>481365</v>
      </c>
      <c r="P1544">
        <v>616136</v>
      </c>
      <c r="Q1544">
        <v>554269</v>
      </c>
      <c r="R1544">
        <v>597162</v>
      </c>
      <c r="S1544">
        <v>760318</v>
      </c>
      <c r="T1544">
        <v>734125</v>
      </c>
      <c r="U1544">
        <v>678634</v>
      </c>
      <c r="V1544">
        <v>843198</v>
      </c>
      <c r="W1544">
        <v>927240</v>
      </c>
      <c r="X1544">
        <v>964998</v>
      </c>
      <c r="Y1544">
        <v>601700</v>
      </c>
      <c r="Z1544">
        <v>531215</v>
      </c>
      <c r="AA1544">
        <v>589239</v>
      </c>
      <c r="AB1544">
        <v>476054</v>
      </c>
      <c r="AC1544">
        <v>491168</v>
      </c>
      <c r="AD1544">
        <v>575328</v>
      </c>
      <c r="AE1544">
        <v>264153</v>
      </c>
      <c r="AF1544">
        <v>322329</v>
      </c>
      <c r="AG1544">
        <v>337888</v>
      </c>
      <c r="AH1544">
        <v>735169</v>
      </c>
      <c r="AI1544">
        <v>774495</v>
      </c>
      <c r="AJ1544">
        <v>805638</v>
      </c>
      <c r="AK1544">
        <v>398739</v>
      </c>
      <c r="AL1544">
        <v>512667</v>
      </c>
      <c r="AM1544">
        <v>368114</v>
      </c>
      <c r="AN1544">
        <v>360489</v>
      </c>
      <c r="AO1544">
        <v>424247</v>
      </c>
      <c r="AP1544">
        <v>300708</v>
      </c>
      <c r="AR1544" s="16">
        <f>IFERROR(TTEST(G1544:O1544,P1544:X1544,2,1),IF(OR(COUNTIF(P1544:X1544,"&gt;0")&gt;7,COUNTIF(G1544:O1544,"&gt;0")&gt;7),0,9999))</f>
        <v>1.107098785540213E-2</v>
      </c>
      <c r="AS1544" s="16">
        <f>IF(AR1544=9999,$BO$3,RANK(AR1544,$AR$3:$AR$1993,1))</f>
        <v>674</v>
      </c>
      <c r="AT1544" s="16">
        <f>LOG((IFERROR(SUM(P1544:X1544)/COUNTIF(P1544:X1544, "&gt;0"),0.1))/(IFERROR(SUM(G1544:O1544)/COUNTIF(G1544:O1544, "&gt;0"),0.1)),2)</f>
        <v>0.57231953601939978</v>
      </c>
      <c r="AU1544" s="17">
        <f>SUM(COUNTIF(P1544:X1544, "&gt;0"), COUNTIF(G1544:O1544, "&gt;0"))</f>
        <v>18</v>
      </c>
      <c r="AV1544" s="18">
        <f>$BQ$3*AS1544/$BO$3</f>
        <v>3.3903420523138834E-3</v>
      </c>
      <c r="AW1544" s="18" t="str">
        <f>IF(AR1544&lt;AV1544,AR1544,"ns")</f>
        <v>ns</v>
      </c>
      <c r="AX1544" s="19" t="str">
        <f>IF(AND(AW1544&lt;0.01,ABS(AT1544)&gt;1.5,D1544&gt;2), IF(AND(AT1544&gt;0,COUNTIF(P1544:X1544,"&gt;0")&gt;7),"IRF4_interactor_Treg", (IF(AND(AT1544&lt;0,COUNTIF(G1544:O1544, "&gt;0")&gt;7), "background_significant", "ns"))), "ns")</f>
        <v>ns</v>
      </c>
      <c r="AY1544" s="20">
        <f>IFERROR(TTEST(Y1544:AG1544,AH1544:AP1544,2,1),IF(OR(COUNTIF(AH1544:AP1544,"&gt;0")&gt;7,COUNTIF(Y1544:AG1544,"&gt;0")&gt;7),0,9999))</f>
        <v>0.29053641437185351</v>
      </c>
      <c r="AZ1544" s="20">
        <f>IF(AY1544=9999,$BO$4,RANK(AY1544,$AY$3:$AY$1993,1))</f>
        <v>1540</v>
      </c>
      <c r="BA1544" s="20">
        <f>LOG((IFERROR(SUM(AH1544:AP1544)/COUNTIF(AH1544:AP1544, "&gt;0"),0.1))/(IFERROR(SUM(Y1544:AG1544)/COUNTIF(Y1544:AG1544, "&gt;0"),0.1)),2)</f>
        <v>0.15995915717184847</v>
      </c>
      <c r="BB1544" s="21">
        <f>SUM(COUNTIF(AH1544:AP1544, "&gt;0"), COUNTIF(Y1544:AG1544, "&gt;0"))</f>
        <v>18</v>
      </c>
      <c r="BC1544" s="22">
        <f>$BQ$3*AZ1544/$BO$4</f>
        <v>7.7386934673366837E-3</v>
      </c>
      <c r="BD1544" s="22" t="str">
        <f>IF(AY1544&lt;BC1544,AY1544,"ns")</f>
        <v>ns</v>
      </c>
      <c r="BE1544" s="23" t="str">
        <f>IF(AND(BD1544&lt;0.01,ABS(BA1544)&gt;1.5,D1544&gt;2), IF(AND(BA1544&gt;0,COUNTIF(AH1544:AP1544,"&gt;0")&gt;7),"IRF4_interactor_Th17", (IF(AND(BA1544&lt;0,COUNTIF(Y1544:AG1544, "&gt;0")&gt;7), "background_significant", "ns"))), "ns")</f>
        <v>ns</v>
      </c>
      <c r="BF1544" s="24" t="str">
        <f>IF(OR(AX1544 ="IRF4_interactor_Treg", BE1544 ="IRF4_interactor_Th17"), LOG((AVERAGE(AH1544:AP1544)+0.1)/(AVERAGE(P1544:X1544)+0.1),2),"ns")</f>
        <v>ns</v>
      </c>
      <c r="BG1544" s="24">
        <f>IF(AND(AX1544="IRF4_interactor_Treg",BE1544="IRF4_interactor_Th17"),1,IF(AX1544="IRF4_interactor_Treg","IRF4_Treg",IF(BE1544="IRF4_interactor_Th17","IRF4_Th17",0)))</f>
        <v>0</v>
      </c>
      <c r="BH1544" s="25">
        <f>IFERROR(TTEST(AH1544:AP1544,P1544:X1544,2,1),IF(OR(COUNTIF(P1544:X1544,"&gt;0")&gt;7,COUNTIF(AH1544:AP1544,"&gt;0")&gt;7),0,9999))</f>
        <v>7.7961526799379247E-2</v>
      </c>
      <c r="BI1544" s="25">
        <f>IF(BH1544=9999,$BS$5,RANK(BH1544,$BH$3:$BH$1993,1))</f>
        <v>581</v>
      </c>
      <c r="BJ1544" s="25">
        <f>$BQ$3*BI1544/$BO$5</f>
        <v>2.9181315921647417E-3</v>
      </c>
      <c r="BK1544" s="25" t="str">
        <f>IF(BH1544&lt;BJ1544,BH1544,"ns")</f>
        <v>ns</v>
      </c>
      <c r="BL1544" s="26">
        <f>SUM(COUNTIF(P1544:X1544, "&gt;0"), COUNTIF(AH1544:AP1544, "&gt;0"))</f>
        <v>18</v>
      </c>
    </row>
    <row r="1545" spans="1:64">
      <c r="A1545" t="s">
        <v>2565</v>
      </c>
      <c r="B1545" t="s">
        <v>2566</v>
      </c>
      <c r="C1545">
        <v>7.1633199999999997E-4</v>
      </c>
      <c r="D1545">
        <v>4</v>
      </c>
      <c r="E1545">
        <v>4</v>
      </c>
      <c r="F1545">
        <v>0</v>
      </c>
      <c r="G1545">
        <v>597542</v>
      </c>
      <c r="H1545">
        <v>564583</v>
      </c>
      <c r="I1545">
        <v>435374</v>
      </c>
      <c r="J1545">
        <v>476883</v>
      </c>
      <c r="K1545">
        <v>547947</v>
      </c>
      <c r="L1545">
        <v>448522</v>
      </c>
      <c r="M1545">
        <v>306547</v>
      </c>
      <c r="N1545">
        <v>262033</v>
      </c>
      <c r="O1545">
        <v>158097</v>
      </c>
      <c r="P1545">
        <v>428673</v>
      </c>
      <c r="Q1545">
        <v>430721</v>
      </c>
      <c r="R1545">
        <v>443299</v>
      </c>
      <c r="S1545">
        <v>657922</v>
      </c>
      <c r="T1545">
        <v>607417</v>
      </c>
      <c r="U1545">
        <v>568320</v>
      </c>
      <c r="V1545">
        <v>537217</v>
      </c>
      <c r="W1545">
        <v>650461</v>
      </c>
      <c r="X1545">
        <v>618566</v>
      </c>
      <c r="Y1545">
        <v>481217</v>
      </c>
      <c r="Z1545">
        <v>445577</v>
      </c>
      <c r="AA1545">
        <v>468404</v>
      </c>
      <c r="AB1545">
        <v>481107</v>
      </c>
      <c r="AC1545">
        <v>448635</v>
      </c>
      <c r="AD1545">
        <v>538989</v>
      </c>
      <c r="AE1545">
        <v>453725</v>
      </c>
      <c r="AF1545">
        <v>768420</v>
      </c>
      <c r="AG1545">
        <v>763336</v>
      </c>
      <c r="AH1545">
        <v>663069</v>
      </c>
      <c r="AI1545">
        <v>724444</v>
      </c>
      <c r="AJ1545">
        <v>693726</v>
      </c>
      <c r="AK1545">
        <v>273519</v>
      </c>
      <c r="AL1545">
        <v>323928</v>
      </c>
      <c r="AM1545">
        <v>309104</v>
      </c>
      <c r="AN1545">
        <v>882524</v>
      </c>
      <c r="AO1545">
        <v>972654</v>
      </c>
      <c r="AP1545">
        <v>793871</v>
      </c>
      <c r="AR1545" s="16">
        <f>IFERROR(TTEST(G1545:O1545,P1545:X1545,2,1),IF(OR(COUNTIF(P1545:X1545,"&gt;0")&gt;7,COUNTIF(G1545:O1545,"&gt;0")&gt;7),0,9999))</f>
        <v>0.11284308622378247</v>
      </c>
      <c r="AS1545" s="16">
        <f>IF(AR1545=9999,$BO$3,RANK(AR1545,$AR$3:$AR$1993,1))</f>
        <v>1164</v>
      </c>
      <c r="AT1545" s="16">
        <f>LOG((IFERROR(SUM(P1545:X1545)/COUNTIF(P1545:X1545, "&gt;0"),0.1))/(IFERROR(SUM(G1545:O1545)/COUNTIF(G1545:O1545, "&gt;0"),0.1)),2)</f>
        <v>0.38020838560917269</v>
      </c>
      <c r="AU1545" s="17">
        <f>SUM(COUNTIF(P1545:X1545, "&gt;0"), COUNTIF(G1545:O1545, "&gt;0"))</f>
        <v>18</v>
      </c>
      <c r="AV1545" s="18">
        <f>$BQ$3*AS1545/$BO$3</f>
        <v>5.8551307847082498E-3</v>
      </c>
      <c r="AW1545" s="18" t="str">
        <f>IF(AR1545&lt;AV1545,AR1545,"ns")</f>
        <v>ns</v>
      </c>
      <c r="AX1545" s="19" t="str">
        <f>IF(AND(AW1545&lt;0.01,ABS(AT1545)&gt;1.5,D1545&gt;2), IF(AND(AT1545&gt;0,COUNTIF(P1545:X1545,"&gt;0")&gt;7),"IRF4_interactor_Treg", (IF(AND(AT1545&lt;0,COUNTIF(G1545:O1545, "&gt;0")&gt;7), "background_significant", "ns"))), "ns")</f>
        <v>ns</v>
      </c>
      <c r="AY1545" s="20">
        <f>IFERROR(TTEST(Y1545:AG1545,AH1545:AP1545,2,1),IF(OR(COUNTIF(AH1545:AP1545,"&gt;0")&gt;7,COUNTIF(Y1545:AG1545,"&gt;0")&gt;7),0,9999))</f>
        <v>0.29073947204771378</v>
      </c>
      <c r="AZ1545" s="20">
        <f>IF(AY1545=9999,$BO$4,RANK(AY1545,$AY$3:$AY$1993,1))</f>
        <v>1541</v>
      </c>
      <c r="BA1545" s="20">
        <f>LOG((IFERROR(SUM(AH1545:AP1545)/COUNTIF(AH1545:AP1545, "&gt;0"),0.1))/(IFERROR(SUM(Y1545:AG1545)/COUNTIF(Y1545:AG1545, "&gt;0"),0.1)),2)</f>
        <v>0.21707712814121397</v>
      </c>
      <c r="BB1545" s="21">
        <f>SUM(COUNTIF(AH1545:AP1545, "&gt;0"), COUNTIF(Y1545:AG1545, "&gt;0"))</f>
        <v>18</v>
      </c>
      <c r="BC1545" s="22">
        <f>$BQ$3*AZ1545/$BO$4</f>
        <v>7.7437185929648241E-3</v>
      </c>
      <c r="BD1545" s="22" t="str">
        <f>IF(AY1545&lt;BC1545,AY1545,"ns")</f>
        <v>ns</v>
      </c>
      <c r="BE1545" s="23" t="str">
        <f>IF(AND(BD1545&lt;0.01,ABS(BA1545)&gt;1.5,D1545&gt;2), IF(AND(BA1545&gt;0,COUNTIF(AH1545:AP1545,"&gt;0")&gt;7),"IRF4_interactor_Th17", (IF(AND(BA1545&lt;0,COUNTIF(Y1545:AG1545, "&gt;0")&gt;7), "background_significant", "ns"))), "ns")</f>
        <v>ns</v>
      </c>
      <c r="BF1545" s="24" t="str">
        <f>IF(OR(AX1545 ="IRF4_interactor_Treg", BE1545 ="IRF4_interactor_Th17"), LOG((AVERAGE(AH1545:AP1545)+0.1)/(AVERAGE(P1545:X1545)+0.1),2),"ns")</f>
        <v>ns</v>
      </c>
      <c r="BG1545" s="24">
        <f>IF(AND(AX1545="IRF4_interactor_Treg",BE1545="IRF4_interactor_Th17"),1,IF(AX1545="IRF4_interactor_Treg","IRF4_Treg",IF(BE1545="IRF4_interactor_Th17","IRF4_Th17",0)))</f>
        <v>0</v>
      </c>
      <c r="BH1545" s="25">
        <f>IFERROR(TTEST(AH1545:AP1545,P1545:X1545,2,1),IF(OR(COUNTIF(P1545:X1545,"&gt;0")&gt;7,COUNTIF(AH1545:AP1545,"&gt;0")&gt;7),0,9999))</f>
        <v>0.45639170153098585</v>
      </c>
      <c r="BI1545" s="25">
        <f>IF(BH1545=9999,$BS$5,RANK(BH1545,$BH$3:$BH$1993,1))</f>
        <v>1407</v>
      </c>
      <c r="BJ1545" s="25">
        <f>$BQ$3*BI1545/$BO$5</f>
        <v>7.0668006027122055E-3</v>
      </c>
      <c r="BK1545" s="25" t="str">
        <f>IF(BH1545&lt;BJ1545,BH1545,"ns")</f>
        <v>ns</v>
      </c>
      <c r="BL1545" s="26">
        <f>SUM(COUNTIF(P1545:X1545, "&gt;0"), COUNTIF(AH1545:AP1545, "&gt;0"))</f>
        <v>18</v>
      </c>
    </row>
    <row r="1546" spans="1:64">
      <c r="A1546" t="s">
        <v>2773</v>
      </c>
      <c r="B1546" t="s">
        <v>2774</v>
      </c>
      <c r="C1546">
        <v>4.8803800000000001E-2</v>
      </c>
      <c r="D1546">
        <v>5</v>
      </c>
      <c r="E1546">
        <v>5</v>
      </c>
      <c r="F1546">
        <v>0</v>
      </c>
      <c r="G1546">
        <v>213089</v>
      </c>
      <c r="H1546">
        <v>272340</v>
      </c>
      <c r="I1546">
        <v>203544</v>
      </c>
      <c r="J1546">
        <v>235873</v>
      </c>
      <c r="K1546">
        <v>0</v>
      </c>
      <c r="L1546">
        <v>125703</v>
      </c>
      <c r="M1546">
        <v>161363</v>
      </c>
      <c r="N1546">
        <v>176624</v>
      </c>
      <c r="O1546">
        <v>98528.5</v>
      </c>
      <c r="P1546">
        <v>197874</v>
      </c>
      <c r="Q1546">
        <v>234205</v>
      </c>
      <c r="R1546">
        <v>252195</v>
      </c>
      <c r="S1546">
        <v>341973</v>
      </c>
      <c r="T1546">
        <v>370086</v>
      </c>
      <c r="U1546">
        <v>418534</v>
      </c>
      <c r="V1546">
        <v>343986</v>
      </c>
      <c r="W1546">
        <v>390327</v>
      </c>
      <c r="X1546">
        <v>470827</v>
      </c>
      <c r="Y1546">
        <v>167583</v>
      </c>
      <c r="Z1546">
        <v>196421</v>
      </c>
      <c r="AA1546">
        <v>298240</v>
      </c>
      <c r="AB1546">
        <v>158985</v>
      </c>
      <c r="AC1546">
        <v>0</v>
      </c>
      <c r="AD1546">
        <v>285719</v>
      </c>
      <c r="AE1546">
        <v>0</v>
      </c>
      <c r="AF1546">
        <v>0</v>
      </c>
      <c r="AG1546">
        <v>0</v>
      </c>
      <c r="AH1546">
        <v>442526</v>
      </c>
      <c r="AI1546">
        <v>246554</v>
      </c>
      <c r="AJ1546">
        <v>324305</v>
      </c>
      <c r="AK1546">
        <v>61606.7</v>
      </c>
      <c r="AL1546">
        <v>291559</v>
      </c>
      <c r="AM1546">
        <v>0</v>
      </c>
      <c r="AN1546">
        <v>106593</v>
      </c>
      <c r="AO1546">
        <v>133725</v>
      </c>
      <c r="AP1546">
        <v>105369</v>
      </c>
      <c r="AR1546" s="16">
        <f>IFERROR(TTEST(G1546:O1546,P1546:X1546,2,1),IF(OR(COUNTIF(P1546:X1546,"&gt;0")&gt;7,COUNTIF(G1546:O1546,"&gt;0")&gt;7),0,9999))</f>
        <v>1.1243212055927664E-2</v>
      </c>
      <c r="AS1546" s="16">
        <f>IF(AR1546=9999,$BO$3,RANK(AR1546,$AR$3:$AR$1993,1))</f>
        <v>678</v>
      </c>
      <c r="AT1546" s="16">
        <f>LOG((IFERROR(SUM(P1546:X1546)/COUNTIF(P1546:X1546, "&gt;0"),0.1))/(IFERROR(SUM(G1546:O1546)/COUNTIF(G1546:O1546, "&gt;0"),0.1)),2)</f>
        <v>0.85215966783468711</v>
      </c>
      <c r="AU1546" s="17">
        <f>SUM(COUNTIF(P1546:X1546, "&gt;0"), COUNTIF(G1546:O1546, "&gt;0"))</f>
        <v>17</v>
      </c>
      <c r="AV1546" s="18">
        <f>$BQ$3*AS1546/$BO$3</f>
        <v>3.4104627766599598E-3</v>
      </c>
      <c r="AW1546" s="18" t="str">
        <f>IF(AR1546&lt;AV1546,AR1546,"ns")</f>
        <v>ns</v>
      </c>
      <c r="AX1546" s="19" t="str">
        <f>IF(AND(AW1546&lt;0.01,ABS(AT1546)&gt;1.5,D1546&gt;2), IF(AND(AT1546&gt;0,COUNTIF(P1546:X1546,"&gt;0")&gt;7),"IRF4_interactor_Treg", (IF(AND(AT1546&lt;0,COUNTIF(G1546:O1546, "&gt;0")&gt;7), "background_significant", "ns"))), "ns")</f>
        <v>ns</v>
      </c>
      <c r="AY1546" s="20">
        <f>IFERROR(TTEST(Y1546:AG1546,AH1546:AP1546,2,1),IF(OR(COUNTIF(AH1546:AP1546,"&gt;0")&gt;7,COUNTIF(Y1546:AG1546,"&gt;0")&gt;7),0,9999))</f>
        <v>0.29077884289002781</v>
      </c>
      <c r="AZ1546" s="20">
        <f>IF(AY1546=9999,$BO$4,RANK(AY1546,$AY$3:$AY$1993,1))</f>
        <v>1542</v>
      </c>
      <c r="BA1546" s="20">
        <f>LOG((IFERROR(SUM(AH1546:AP1546)/COUNTIF(AH1546:AP1546, "&gt;0"),0.1))/(IFERROR(SUM(Y1546:AG1546)/COUNTIF(Y1546:AG1546, "&gt;0"),0.1)),2)</f>
        <v>-4.877636016482801E-2</v>
      </c>
      <c r="BB1546" s="21">
        <f>SUM(COUNTIF(AH1546:AP1546, "&gt;0"), COUNTIF(Y1546:AG1546, "&gt;0"))</f>
        <v>13</v>
      </c>
      <c r="BC1546" s="22">
        <f>$BQ$3*AZ1546/$BO$4</f>
        <v>7.7487437185929644E-3</v>
      </c>
      <c r="BD1546" s="22" t="str">
        <f>IF(AY1546&lt;BC1546,AY1546,"ns")</f>
        <v>ns</v>
      </c>
      <c r="BE1546" s="23" t="str">
        <f>IF(AND(BD1546&lt;0.01,ABS(BA1546)&gt;1.5,D1546&gt;2), IF(AND(BA1546&gt;0,COUNTIF(AH1546:AP1546,"&gt;0")&gt;7),"IRF4_interactor_Th17", (IF(AND(BA1546&lt;0,COUNTIF(Y1546:AG1546, "&gt;0")&gt;7), "background_significant", "ns"))), "ns")</f>
        <v>ns</v>
      </c>
      <c r="BF1546" s="24" t="str">
        <f>IF(OR(AX1546 ="IRF4_interactor_Treg", BE1546 ="IRF4_interactor_Th17"), LOG((AVERAGE(AH1546:AP1546)+0.1)/(AVERAGE(P1546:X1546)+0.1),2),"ns")</f>
        <v>ns</v>
      </c>
      <c r="BG1546" s="24">
        <f>IF(AND(AX1546="IRF4_interactor_Treg",BE1546="IRF4_interactor_Th17"),1,IF(AX1546="IRF4_interactor_Treg","IRF4_Treg",IF(BE1546="IRF4_interactor_Th17","IRF4_Th17",0)))</f>
        <v>0</v>
      </c>
      <c r="BH1546" s="25">
        <f>IFERROR(TTEST(AH1546:AP1546,P1546:X1546,2,1),IF(OR(COUNTIF(P1546:X1546,"&gt;0")&gt;7,COUNTIF(AH1546:AP1546,"&gt;0")&gt;7),0,9999))</f>
        <v>8.4067627880365342E-2</v>
      </c>
      <c r="BI1546" s="25">
        <f>IF(BH1546=9999,$BS$5,RANK(BH1546,$BH$3:$BH$1993,1))</f>
        <v>602</v>
      </c>
      <c r="BJ1546" s="25">
        <f>$BQ$3*BI1546/$BO$5</f>
        <v>3.0236062280261178E-3</v>
      </c>
      <c r="BK1546" s="25" t="str">
        <f>IF(BH1546&lt;BJ1546,BH1546,"ns")</f>
        <v>ns</v>
      </c>
      <c r="BL1546" s="26">
        <f>SUM(COUNTIF(P1546:X1546, "&gt;0"), COUNTIF(AH1546:AP1546, "&gt;0"))</f>
        <v>17</v>
      </c>
    </row>
    <row r="1547" spans="1:64">
      <c r="A1547" t="s">
        <v>6341</v>
      </c>
      <c r="B1547" t="s">
        <v>6342</v>
      </c>
      <c r="C1547">
        <v>1.9175500000000001E-3</v>
      </c>
      <c r="D1547">
        <v>5</v>
      </c>
      <c r="E1547">
        <v>5</v>
      </c>
      <c r="F1547">
        <v>0</v>
      </c>
      <c r="G1547">
        <v>798597</v>
      </c>
      <c r="H1547">
        <v>667966</v>
      </c>
      <c r="I1547">
        <v>761197</v>
      </c>
      <c r="J1547">
        <v>808273</v>
      </c>
      <c r="K1547">
        <v>548095</v>
      </c>
      <c r="L1547">
        <v>624825</v>
      </c>
      <c r="M1547">
        <v>381403</v>
      </c>
      <c r="N1547">
        <v>273623</v>
      </c>
      <c r="O1547">
        <v>309084</v>
      </c>
      <c r="P1547">
        <v>539369</v>
      </c>
      <c r="Q1547">
        <v>415296</v>
      </c>
      <c r="R1547">
        <v>307602</v>
      </c>
      <c r="S1547">
        <v>939493</v>
      </c>
      <c r="T1547">
        <v>754774</v>
      </c>
      <c r="U1547">
        <v>708838</v>
      </c>
      <c r="V1547">
        <v>653944</v>
      </c>
      <c r="W1547">
        <v>580936</v>
      </c>
      <c r="X1547">
        <v>704446</v>
      </c>
      <c r="Y1547">
        <v>559742</v>
      </c>
      <c r="Z1547">
        <v>561861</v>
      </c>
      <c r="AA1547">
        <v>254654</v>
      </c>
      <c r="AB1547">
        <v>761698</v>
      </c>
      <c r="AC1547">
        <v>919478</v>
      </c>
      <c r="AD1547">
        <v>548385</v>
      </c>
      <c r="AE1547">
        <v>312627</v>
      </c>
      <c r="AF1547">
        <v>765537</v>
      </c>
      <c r="AG1547">
        <v>656390</v>
      </c>
      <c r="AH1547">
        <v>1274060</v>
      </c>
      <c r="AI1547">
        <v>1260200</v>
      </c>
      <c r="AJ1547">
        <v>1267970</v>
      </c>
      <c r="AK1547">
        <v>227429</v>
      </c>
      <c r="AL1547">
        <v>496417</v>
      </c>
      <c r="AM1547">
        <v>476508</v>
      </c>
      <c r="AN1547">
        <v>743960</v>
      </c>
      <c r="AO1547">
        <v>865897</v>
      </c>
      <c r="AP1547">
        <v>552695</v>
      </c>
      <c r="AR1547" s="16">
        <f>IFERROR(TTEST(G1547:O1547,P1547:X1547,2,1),IF(OR(COUNTIF(P1547:X1547,"&gt;0")&gt;7,COUNTIF(G1547:O1547,"&gt;0")&gt;7),0,9999))</f>
        <v>0.64162649060069676</v>
      </c>
      <c r="AS1547" s="16">
        <f>IF(AR1547=9999,$BO$3,RANK(AR1547,$AR$3:$AR$1993,1))</f>
        <v>1735</v>
      </c>
      <c r="AT1547" s="16">
        <f>LOG((IFERROR(SUM(P1547:X1547)/COUNTIF(P1547:X1547, "&gt;0"),0.1))/(IFERROR(SUM(G1547:O1547)/COUNTIF(G1547:O1547, "&gt;0"),0.1)),2)</f>
        <v>0.11561787638944448</v>
      </c>
      <c r="AU1547" s="17">
        <f>SUM(COUNTIF(P1547:X1547, "&gt;0"), COUNTIF(G1547:O1547, "&gt;0"))</f>
        <v>18</v>
      </c>
      <c r="AV1547" s="18">
        <f>$BQ$3*AS1547/$BO$3</f>
        <v>8.7273641851106643E-3</v>
      </c>
      <c r="AW1547" s="18" t="str">
        <f>IF(AR1547&lt;AV1547,AR1547,"ns")</f>
        <v>ns</v>
      </c>
      <c r="AX1547" s="19" t="str">
        <f>IF(AND(AW1547&lt;0.01,ABS(AT1547)&gt;1.5,D1547&gt;2), IF(AND(AT1547&gt;0,COUNTIF(P1547:X1547,"&gt;0")&gt;7),"IRF4_interactor_Treg", (IF(AND(AT1547&lt;0,COUNTIF(G1547:O1547, "&gt;0")&gt;7), "background_significant", "ns"))), "ns")</f>
        <v>ns</v>
      </c>
      <c r="AY1547" s="20">
        <f>IFERROR(TTEST(Y1547:AG1547,AH1547:AP1547,2,1),IF(OR(COUNTIF(AH1547:AP1547,"&gt;0")&gt;7,COUNTIF(Y1547:AG1547,"&gt;0")&gt;7),0,9999))</f>
        <v>0.29249747176324015</v>
      </c>
      <c r="AZ1547" s="20">
        <f>IF(AY1547=9999,$BO$4,RANK(AY1547,$AY$3:$AY$1993,1))</f>
        <v>1543</v>
      </c>
      <c r="BA1547" s="20">
        <f>LOG((IFERROR(SUM(AH1547:AP1547)/COUNTIF(AH1547:AP1547, "&gt;0"),0.1))/(IFERROR(SUM(Y1547:AG1547)/COUNTIF(Y1547:AG1547, "&gt;0"),0.1)),2)</f>
        <v>0.42405384748712982</v>
      </c>
      <c r="BB1547" s="21">
        <f>SUM(COUNTIF(AH1547:AP1547, "&gt;0"), COUNTIF(Y1547:AG1547, "&gt;0"))</f>
        <v>18</v>
      </c>
      <c r="BC1547" s="22">
        <f>$BQ$3*AZ1547/$BO$4</f>
        <v>7.7537688442211056E-3</v>
      </c>
      <c r="BD1547" s="22" t="str">
        <f>IF(AY1547&lt;BC1547,AY1547,"ns")</f>
        <v>ns</v>
      </c>
      <c r="BE1547" s="23" t="str">
        <f>IF(AND(BD1547&lt;0.01,ABS(BA1547)&gt;1.5,D1547&gt;2), IF(AND(BA1547&gt;0,COUNTIF(AH1547:AP1547,"&gt;0")&gt;7),"IRF4_interactor_Th17", (IF(AND(BA1547&lt;0,COUNTIF(Y1547:AG1547, "&gt;0")&gt;7), "background_significant", "ns"))), "ns")</f>
        <v>ns</v>
      </c>
      <c r="BF1547" s="24" t="str">
        <f>IF(OR(AX1547 ="IRF4_interactor_Treg", BE1547 ="IRF4_interactor_Th17"), LOG((AVERAGE(AH1547:AP1547)+0.1)/(AVERAGE(P1547:X1547)+0.1),2),"ns")</f>
        <v>ns</v>
      </c>
      <c r="BG1547" s="24">
        <f>IF(AND(AX1547="IRF4_interactor_Treg",BE1547="IRF4_interactor_Th17"),1,IF(AX1547="IRF4_interactor_Treg","IRF4_Treg",IF(BE1547="IRF4_interactor_Th17","IRF4_Th17",0)))</f>
        <v>0</v>
      </c>
      <c r="BH1547" s="25">
        <f>IFERROR(TTEST(AH1547:AP1547,P1547:X1547,2,1),IF(OR(COUNTIF(P1547:X1547,"&gt;0")&gt;7,COUNTIF(AH1547:AP1547,"&gt;0")&gt;7),0,9999))</f>
        <v>0.39214441681943657</v>
      </c>
      <c r="BI1547" s="25">
        <f>IF(BH1547=9999,$BS$5,RANK(BH1547,$BH$3:$BH$1993,1))</f>
        <v>1317</v>
      </c>
      <c r="BJ1547" s="25">
        <f>$BQ$3*BI1547/$BO$5</f>
        <v>6.6147664490205926E-3</v>
      </c>
      <c r="BK1547" s="25" t="str">
        <f>IF(BH1547&lt;BJ1547,BH1547,"ns")</f>
        <v>ns</v>
      </c>
      <c r="BL1547" s="26">
        <f>SUM(COUNTIF(P1547:X1547, "&gt;0"), COUNTIF(AH1547:AP1547, "&gt;0"))</f>
        <v>18</v>
      </c>
    </row>
    <row r="1548" spans="1:64">
      <c r="A1548" t="s">
        <v>3865</v>
      </c>
      <c r="B1548" t="s">
        <v>3866</v>
      </c>
      <c r="C1548">
        <v>7.1633199999999997E-4</v>
      </c>
      <c r="D1548">
        <v>6</v>
      </c>
      <c r="E1548">
        <v>6</v>
      </c>
      <c r="F1548">
        <v>0</v>
      </c>
      <c r="G1548">
        <v>301720</v>
      </c>
      <c r="H1548">
        <v>300951</v>
      </c>
      <c r="I1548">
        <v>344384</v>
      </c>
      <c r="J1548">
        <v>209773</v>
      </c>
      <c r="K1548">
        <v>187217</v>
      </c>
      <c r="L1548">
        <v>208597</v>
      </c>
      <c r="M1548">
        <v>164580</v>
      </c>
      <c r="N1548">
        <v>158585</v>
      </c>
      <c r="O1548">
        <v>156018</v>
      </c>
      <c r="P1548">
        <v>299550</v>
      </c>
      <c r="Q1548">
        <v>208853</v>
      </c>
      <c r="R1548">
        <v>202821</v>
      </c>
      <c r="S1548">
        <v>297782</v>
      </c>
      <c r="T1548">
        <v>479130</v>
      </c>
      <c r="U1548">
        <v>350894</v>
      </c>
      <c r="V1548">
        <v>549997</v>
      </c>
      <c r="W1548">
        <v>641488</v>
      </c>
      <c r="X1548">
        <v>601381</v>
      </c>
      <c r="Y1548">
        <v>421101</v>
      </c>
      <c r="Z1548">
        <v>364631</v>
      </c>
      <c r="AA1548">
        <v>356232</v>
      </c>
      <c r="AB1548">
        <v>116486</v>
      </c>
      <c r="AC1548">
        <v>175824</v>
      </c>
      <c r="AD1548">
        <v>172433</v>
      </c>
      <c r="AE1548">
        <v>359208</v>
      </c>
      <c r="AF1548">
        <v>591991</v>
      </c>
      <c r="AG1548">
        <v>538529</v>
      </c>
      <c r="AH1548">
        <v>593707</v>
      </c>
      <c r="AI1548">
        <v>463029</v>
      </c>
      <c r="AJ1548">
        <v>610038</v>
      </c>
      <c r="AK1548">
        <v>170970</v>
      </c>
      <c r="AL1548">
        <v>182961</v>
      </c>
      <c r="AM1548">
        <v>164996</v>
      </c>
      <c r="AN1548">
        <v>377635</v>
      </c>
      <c r="AO1548">
        <v>531234</v>
      </c>
      <c r="AP1548">
        <v>400885</v>
      </c>
      <c r="AR1548" s="16">
        <f>IFERROR(TTEST(G1548:O1548,P1548:X1548,2,1),IF(OR(COUNTIF(P1548:X1548,"&gt;0")&gt;7,COUNTIF(G1548:O1548,"&gt;0")&gt;7),0,9999))</f>
        <v>5.1981124212448979E-2</v>
      </c>
      <c r="AS1548" s="16">
        <f>IF(AR1548=9999,$BO$3,RANK(AR1548,$AR$3:$AR$1993,1))</f>
        <v>981</v>
      </c>
      <c r="AT1548" s="16">
        <f>LOG((IFERROR(SUM(P1548:X1548)/COUNTIF(P1548:X1548, "&gt;0"),0.1))/(IFERROR(SUM(G1548:O1548)/COUNTIF(G1548:O1548, "&gt;0"),0.1)),2)</f>
        <v>0.83794674247735224</v>
      </c>
      <c r="AU1548" s="17">
        <f>SUM(COUNTIF(P1548:X1548, "&gt;0"), COUNTIF(G1548:O1548, "&gt;0"))</f>
        <v>18</v>
      </c>
      <c r="AV1548" s="18">
        <f>$BQ$3*AS1548/$BO$3</f>
        <v>4.9346076458752514E-3</v>
      </c>
      <c r="AW1548" s="18" t="str">
        <f>IF(AR1548&lt;AV1548,AR1548,"ns")</f>
        <v>ns</v>
      </c>
      <c r="AX1548" s="19" t="str">
        <f>IF(AND(AW1548&lt;0.01,ABS(AT1548)&gt;1.5,D1548&gt;2), IF(AND(AT1548&gt;0,COUNTIF(P1548:X1548,"&gt;0")&gt;7),"IRF4_interactor_Treg", (IF(AND(AT1548&lt;0,COUNTIF(G1548:O1548, "&gt;0")&gt;7), "background_significant", "ns"))), "ns")</f>
        <v>ns</v>
      </c>
      <c r="AY1548" s="20">
        <f>IFERROR(TTEST(Y1548:AG1548,AH1548:AP1548,2,1),IF(OR(COUNTIF(AH1548:AP1548,"&gt;0")&gt;7,COUNTIF(Y1548:AG1548,"&gt;0")&gt;7),0,9999))</f>
        <v>0.29406936062596389</v>
      </c>
      <c r="AZ1548" s="20">
        <f>IF(AY1548=9999,$BO$4,RANK(AY1548,$AY$3:$AY$1993,1))</f>
        <v>1544</v>
      </c>
      <c r="BA1548" s="20">
        <f>LOG((IFERROR(SUM(AH1548:AP1548)/COUNTIF(AH1548:AP1548, "&gt;0"),0.1))/(IFERROR(SUM(Y1548:AG1548)/COUNTIF(Y1548:AG1548, "&gt;0"),0.1)),2)</f>
        <v>0.17487210055541491</v>
      </c>
      <c r="BB1548" s="21">
        <f>SUM(COUNTIF(AH1548:AP1548, "&gt;0"), COUNTIF(Y1548:AG1548, "&gt;0"))</f>
        <v>18</v>
      </c>
      <c r="BC1548" s="22">
        <f>$BQ$3*AZ1548/$BO$4</f>
        <v>7.758793969849246E-3</v>
      </c>
      <c r="BD1548" s="22" t="str">
        <f>IF(AY1548&lt;BC1548,AY1548,"ns")</f>
        <v>ns</v>
      </c>
      <c r="BE1548" s="23" t="str">
        <f>IF(AND(BD1548&lt;0.01,ABS(BA1548)&gt;1.5,D1548&gt;2), IF(AND(BA1548&gt;0,COUNTIF(AH1548:AP1548,"&gt;0")&gt;7),"IRF4_interactor_Th17", (IF(AND(BA1548&lt;0,COUNTIF(Y1548:AG1548, "&gt;0")&gt;7), "background_significant", "ns"))), "ns")</f>
        <v>ns</v>
      </c>
      <c r="BF1548" s="24" t="str">
        <f>IF(OR(AX1548 ="IRF4_interactor_Treg", BE1548 ="IRF4_interactor_Th17"), LOG((AVERAGE(AH1548:AP1548)+0.1)/(AVERAGE(P1548:X1548)+0.1),2),"ns")</f>
        <v>ns</v>
      </c>
      <c r="BG1548" s="24">
        <f>IF(AND(AX1548="IRF4_interactor_Treg",BE1548="IRF4_interactor_Th17"),1,IF(AX1548="IRF4_interactor_Treg","IRF4_Treg",IF(BE1548="IRF4_interactor_Th17","IRF4_Th17",0)))</f>
        <v>0</v>
      </c>
      <c r="BH1548" s="25">
        <f>IFERROR(TTEST(AH1548:AP1548,P1548:X1548,2,1),IF(OR(COUNTIF(P1548:X1548,"&gt;0")&gt;7,COUNTIF(AH1548:AP1548,"&gt;0")&gt;7),0,9999))</f>
        <v>0.8648049859963316</v>
      </c>
      <c r="BI1548" s="25">
        <f>IF(BH1548=9999,$BS$5,RANK(BH1548,$BH$3:$BH$1993,1))</f>
        <v>1847</v>
      </c>
      <c r="BJ1548" s="25">
        <f>$BQ$3*BI1548/$BO$5</f>
        <v>9.2767453540934207E-3</v>
      </c>
      <c r="BK1548" s="25" t="str">
        <f>IF(BH1548&lt;BJ1548,BH1548,"ns")</f>
        <v>ns</v>
      </c>
      <c r="BL1548" s="26">
        <f>SUM(COUNTIF(P1548:X1548, "&gt;0"), COUNTIF(AH1548:AP1548, "&gt;0"))</f>
        <v>18</v>
      </c>
    </row>
    <row r="1549" spans="1:64">
      <c r="A1549" t="s">
        <v>881</v>
      </c>
      <c r="B1549" t="s">
        <v>882</v>
      </c>
      <c r="C1549">
        <v>7.1633199999999997E-4</v>
      </c>
      <c r="D1549">
        <v>29</v>
      </c>
      <c r="E1549">
        <v>28</v>
      </c>
      <c r="F1549">
        <v>1</v>
      </c>
      <c r="G1549">
        <v>3576680</v>
      </c>
      <c r="H1549">
        <v>3287680</v>
      </c>
      <c r="I1549">
        <v>3489310</v>
      </c>
      <c r="J1549">
        <v>2224890</v>
      </c>
      <c r="K1549">
        <v>2024270</v>
      </c>
      <c r="L1549">
        <v>2262190</v>
      </c>
      <c r="M1549">
        <v>1472080</v>
      </c>
      <c r="N1549">
        <v>1518910</v>
      </c>
      <c r="O1549">
        <v>1536470</v>
      </c>
      <c r="P1549">
        <v>2521420</v>
      </c>
      <c r="Q1549">
        <v>2319240</v>
      </c>
      <c r="R1549">
        <v>2187870</v>
      </c>
      <c r="S1549">
        <v>3162140</v>
      </c>
      <c r="T1549">
        <v>3163030</v>
      </c>
      <c r="U1549">
        <v>3055100</v>
      </c>
      <c r="V1549">
        <v>2371920</v>
      </c>
      <c r="W1549">
        <v>2851990</v>
      </c>
      <c r="X1549">
        <v>2783530</v>
      </c>
      <c r="Y1549">
        <v>4663620</v>
      </c>
      <c r="Z1549">
        <v>4141780</v>
      </c>
      <c r="AA1549">
        <v>4380650</v>
      </c>
      <c r="AB1549">
        <v>2341060</v>
      </c>
      <c r="AC1549">
        <v>2389230</v>
      </c>
      <c r="AD1549">
        <v>2376570</v>
      </c>
      <c r="AE1549">
        <v>3934640</v>
      </c>
      <c r="AF1549">
        <v>5189120</v>
      </c>
      <c r="AG1549">
        <v>5357720</v>
      </c>
      <c r="AH1549">
        <v>5137630</v>
      </c>
      <c r="AI1549">
        <v>5255780</v>
      </c>
      <c r="AJ1549">
        <v>5661090</v>
      </c>
      <c r="AK1549">
        <v>1926740</v>
      </c>
      <c r="AL1549">
        <v>2062050</v>
      </c>
      <c r="AM1549">
        <v>2031730</v>
      </c>
      <c r="AN1549">
        <v>4765660</v>
      </c>
      <c r="AO1549">
        <v>6318100</v>
      </c>
      <c r="AP1549">
        <v>4401750</v>
      </c>
      <c r="AR1549" s="16">
        <f>IFERROR(TTEST(G1549:O1549,P1549:X1549,2,1),IF(OR(COUNTIF(P1549:X1549,"&gt;0")&gt;7,COUNTIF(G1549:O1549,"&gt;0")&gt;7),0,9999))</f>
        <v>0.38618957354228034</v>
      </c>
      <c r="AS1549" s="16">
        <f>IF(AR1549=9999,$BO$3,RANK(AR1549,$AR$3:$AR$1993,1))</f>
        <v>1527</v>
      </c>
      <c r="AT1549" s="16">
        <f>LOG((IFERROR(SUM(P1549:X1549)/COUNTIF(P1549:X1549, "&gt;0"),0.1))/(IFERROR(SUM(G1549:O1549)/COUNTIF(G1549:O1549, "&gt;0"),0.1)),2)</f>
        <v>0.19073730656209689</v>
      </c>
      <c r="AU1549" s="17">
        <f>SUM(COUNTIF(P1549:X1549, "&gt;0"), COUNTIF(G1549:O1549, "&gt;0"))</f>
        <v>18</v>
      </c>
      <c r="AV1549" s="18">
        <f>$BQ$3*AS1549/$BO$3</f>
        <v>7.681086519114688E-3</v>
      </c>
      <c r="AW1549" s="18" t="str">
        <f>IF(AR1549&lt;AV1549,AR1549,"ns")</f>
        <v>ns</v>
      </c>
      <c r="AX1549" s="19" t="str">
        <f>IF(AND(AW1549&lt;0.01,ABS(AT1549)&gt;1.5,D1549&gt;2), IF(AND(AT1549&gt;0,COUNTIF(P1549:X1549,"&gt;0")&gt;7),"IRF4_interactor_Treg", (IF(AND(AT1549&lt;0,COUNTIF(G1549:O1549, "&gt;0")&gt;7), "background_significant", "ns"))), "ns")</f>
        <v>ns</v>
      </c>
      <c r="AY1549" s="20">
        <f>IFERROR(TTEST(Y1549:AG1549,AH1549:AP1549,2,1),IF(OR(COUNTIF(AH1549:AP1549,"&gt;0")&gt;7,COUNTIF(Y1549:AG1549,"&gt;0")&gt;7),0,9999))</f>
        <v>0.2959722710555468</v>
      </c>
      <c r="AZ1549" s="20">
        <f>IF(AY1549=9999,$BO$4,RANK(AY1549,$AY$3:$AY$1993,1))</f>
        <v>1545</v>
      </c>
      <c r="BA1549" s="20">
        <f>LOG((IFERROR(SUM(AH1549:AP1549)/COUNTIF(AH1549:AP1549, "&gt;0"),0.1))/(IFERROR(SUM(Y1549:AG1549)/COUNTIF(Y1549:AG1549, "&gt;0"),0.1)),2)</f>
        <v>0.11119221262052929</v>
      </c>
      <c r="BB1549" s="21">
        <f>SUM(COUNTIF(AH1549:AP1549, "&gt;0"), COUNTIF(Y1549:AG1549, "&gt;0"))</f>
        <v>18</v>
      </c>
      <c r="BC1549" s="22">
        <f>$BQ$3*AZ1549/$BO$4</f>
        <v>7.7638190954773872E-3</v>
      </c>
      <c r="BD1549" s="22" t="str">
        <f>IF(AY1549&lt;BC1549,AY1549,"ns")</f>
        <v>ns</v>
      </c>
      <c r="BE1549" s="23" t="str">
        <f>IF(AND(BD1549&lt;0.01,ABS(BA1549)&gt;1.5,D1549&gt;2), IF(AND(BA1549&gt;0,COUNTIF(AH1549:AP1549,"&gt;0")&gt;7),"IRF4_interactor_Th17", (IF(AND(BA1549&lt;0,COUNTIF(Y1549:AG1549, "&gt;0")&gt;7), "background_significant", "ns"))), "ns")</f>
        <v>ns</v>
      </c>
      <c r="BF1549" s="24" t="str">
        <f>IF(OR(AX1549 ="IRF4_interactor_Treg", BE1549 ="IRF4_interactor_Th17"), LOG((AVERAGE(AH1549:AP1549)+0.1)/(AVERAGE(P1549:X1549)+0.1),2),"ns")</f>
        <v>ns</v>
      </c>
      <c r="BG1549" s="24">
        <f>IF(AND(AX1549="IRF4_interactor_Treg",BE1549="IRF4_interactor_Th17"),1,IF(AX1549="IRF4_interactor_Treg","IRF4_Treg",IF(BE1549="IRF4_interactor_Th17","IRF4_Th17",0)))</f>
        <v>0</v>
      </c>
      <c r="BH1549" s="25">
        <f>IFERROR(TTEST(AH1549:AP1549,P1549:X1549,2,1),IF(OR(COUNTIF(P1549:X1549,"&gt;0")&gt;7,COUNTIF(AH1549:AP1549,"&gt;0")&gt;7),0,9999))</f>
        <v>6.1397146940277723E-2</v>
      </c>
      <c r="BI1549" s="25">
        <f>IF(BH1549=9999,$BS$5,RANK(BH1549,$BH$3:$BH$1993,1))</f>
        <v>515</v>
      </c>
      <c r="BJ1549" s="25">
        <f>$BQ$3*BI1549/$BO$5</f>
        <v>2.5866398794575592E-3</v>
      </c>
      <c r="BK1549" s="25" t="str">
        <f>IF(BH1549&lt;BJ1549,BH1549,"ns")</f>
        <v>ns</v>
      </c>
      <c r="BL1549" s="26">
        <f>SUM(COUNTIF(P1549:X1549, "&gt;0"), COUNTIF(AH1549:AP1549, "&gt;0"))</f>
        <v>18</v>
      </c>
    </row>
    <row r="1550" spans="1:64">
      <c r="A1550" t="s">
        <v>5961</v>
      </c>
      <c r="B1550" t="s">
        <v>5962</v>
      </c>
      <c r="C1550">
        <v>7.1633199999999997E-4</v>
      </c>
      <c r="D1550">
        <v>8</v>
      </c>
      <c r="E1550">
        <v>8</v>
      </c>
      <c r="F1550">
        <v>0</v>
      </c>
      <c r="G1550">
        <v>236921</v>
      </c>
      <c r="H1550">
        <v>222743</v>
      </c>
      <c r="I1550">
        <v>236039</v>
      </c>
      <c r="J1550">
        <v>205435</v>
      </c>
      <c r="K1550">
        <v>228388</v>
      </c>
      <c r="L1550">
        <v>282999</v>
      </c>
      <c r="M1550">
        <v>171169</v>
      </c>
      <c r="N1550">
        <v>155862</v>
      </c>
      <c r="O1550">
        <v>122952</v>
      </c>
      <c r="P1550">
        <v>132253</v>
      </c>
      <c r="Q1550">
        <v>140247</v>
      </c>
      <c r="R1550">
        <v>159115</v>
      </c>
      <c r="S1550">
        <v>267580</v>
      </c>
      <c r="T1550">
        <v>322427</v>
      </c>
      <c r="U1550">
        <v>369111</v>
      </c>
      <c r="V1550">
        <v>179171</v>
      </c>
      <c r="W1550">
        <v>201369</v>
      </c>
      <c r="X1550">
        <v>217181</v>
      </c>
      <c r="Y1550">
        <v>532099</v>
      </c>
      <c r="Z1550">
        <v>514982</v>
      </c>
      <c r="AA1550">
        <v>544362</v>
      </c>
      <c r="AB1550">
        <v>215273</v>
      </c>
      <c r="AC1550">
        <v>231527</v>
      </c>
      <c r="AD1550">
        <v>221034</v>
      </c>
      <c r="AE1550">
        <v>174229</v>
      </c>
      <c r="AF1550">
        <v>322758</v>
      </c>
      <c r="AG1550">
        <v>305412</v>
      </c>
      <c r="AH1550">
        <v>300541</v>
      </c>
      <c r="AI1550">
        <v>352889</v>
      </c>
      <c r="AJ1550">
        <v>356497</v>
      </c>
      <c r="AK1550">
        <v>273748</v>
      </c>
      <c r="AL1550">
        <v>295059</v>
      </c>
      <c r="AM1550">
        <v>357480</v>
      </c>
      <c r="AN1550">
        <v>211861</v>
      </c>
      <c r="AO1550">
        <v>259553</v>
      </c>
      <c r="AP1550">
        <v>223215</v>
      </c>
      <c r="AR1550" s="16">
        <f>IFERROR(TTEST(G1550:O1550,P1550:X1550,2,1),IF(OR(COUNTIF(P1550:X1550,"&gt;0")&gt;7,COUNTIF(G1550:O1550,"&gt;0")&gt;7),0,9999))</f>
        <v>0.62011524964819609</v>
      </c>
      <c r="AS1550" s="16">
        <f>IF(AR1550=9999,$BO$3,RANK(AR1550,$AR$3:$AR$1993,1))</f>
        <v>1720</v>
      </c>
      <c r="AT1550" s="16">
        <f>LOG((IFERROR(SUM(P1550:X1550)/COUNTIF(P1550:X1550, "&gt;0"),0.1))/(IFERROR(SUM(G1550:O1550)/COUNTIF(G1550:O1550, "&gt;0"),0.1)),2)</f>
        <v>9.440056549891071E-2</v>
      </c>
      <c r="AU1550" s="17">
        <f>SUM(COUNTIF(P1550:X1550, "&gt;0"), COUNTIF(G1550:O1550, "&gt;0"))</f>
        <v>18</v>
      </c>
      <c r="AV1550" s="18">
        <f>$BQ$3*AS1550/$BO$3</f>
        <v>8.6519114688128774E-3</v>
      </c>
      <c r="AW1550" s="18" t="str">
        <f>IF(AR1550&lt;AV1550,AR1550,"ns")</f>
        <v>ns</v>
      </c>
      <c r="AX1550" s="19" t="str">
        <f>IF(AND(AW1550&lt;0.01,ABS(AT1550)&gt;1.5,D1550&gt;2), IF(AND(AT1550&gt;0,COUNTIF(P1550:X1550,"&gt;0")&gt;7),"IRF4_interactor_Treg", (IF(AND(AT1550&lt;0,COUNTIF(G1550:O1550, "&gt;0")&gt;7), "background_significant", "ns"))), "ns")</f>
        <v>ns</v>
      </c>
      <c r="AY1550" s="20">
        <f>IFERROR(TTEST(Y1550:AG1550,AH1550:AP1550,2,1),IF(OR(COUNTIF(AH1550:AP1550,"&gt;0")&gt;7,COUNTIF(Y1550:AG1550,"&gt;0")&gt;7),0,9999))</f>
        <v>0.29737356149679944</v>
      </c>
      <c r="AZ1550" s="20">
        <f>IF(AY1550=9999,$BO$4,RANK(AY1550,$AY$3:$AY$1993,1))</f>
        <v>1546</v>
      </c>
      <c r="BA1550" s="20">
        <f>LOG((IFERROR(SUM(AH1550:AP1550)/COUNTIF(AH1550:AP1550, "&gt;0"),0.1))/(IFERROR(SUM(Y1550:AG1550)/COUNTIF(Y1550:AG1550, "&gt;0"),0.1)),2)</f>
        <v>-0.2187964627812822</v>
      </c>
      <c r="BB1550" s="21">
        <f>SUM(COUNTIF(AH1550:AP1550, "&gt;0"), COUNTIF(Y1550:AG1550, "&gt;0"))</f>
        <v>18</v>
      </c>
      <c r="BC1550" s="22">
        <f>$BQ$3*AZ1550/$BO$4</f>
        <v>7.7688442211055284E-3</v>
      </c>
      <c r="BD1550" s="22" t="str">
        <f>IF(AY1550&lt;BC1550,AY1550,"ns")</f>
        <v>ns</v>
      </c>
      <c r="BE1550" s="23" t="str">
        <f>IF(AND(BD1550&lt;0.01,ABS(BA1550)&gt;1.5,D1550&gt;2), IF(AND(BA1550&gt;0,COUNTIF(AH1550:AP1550,"&gt;0")&gt;7),"IRF4_interactor_Th17", (IF(AND(BA1550&lt;0,COUNTIF(Y1550:AG1550, "&gt;0")&gt;7), "background_significant", "ns"))), "ns")</f>
        <v>ns</v>
      </c>
      <c r="BF1550" s="24" t="str">
        <f>IF(OR(AX1550 ="IRF4_interactor_Treg", BE1550 ="IRF4_interactor_Th17"), LOG((AVERAGE(AH1550:AP1550)+0.1)/(AVERAGE(P1550:X1550)+0.1),2),"ns")</f>
        <v>ns</v>
      </c>
      <c r="BG1550" s="24">
        <f>IF(AND(AX1550="IRF4_interactor_Treg",BE1550="IRF4_interactor_Th17"),1,IF(AX1550="IRF4_interactor_Treg","IRF4_Treg",IF(BE1550="IRF4_interactor_Th17","IRF4_Th17",0)))</f>
        <v>0</v>
      </c>
      <c r="BH1550" s="25">
        <f>IFERROR(TTEST(AH1550:AP1550,P1550:X1550,2,1),IF(OR(COUNTIF(P1550:X1550,"&gt;0")&gt;7,COUNTIF(AH1550:AP1550,"&gt;0")&gt;7),0,9999))</f>
        <v>5.4041007568874734E-2</v>
      </c>
      <c r="BI1550" s="25">
        <f>IF(BH1550=9999,$BS$5,RANK(BH1550,$BH$3:$BH$1993,1))</f>
        <v>475</v>
      </c>
      <c r="BJ1550" s="25">
        <f>$BQ$3*BI1550/$BO$5</f>
        <v>2.3857358111501756E-3</v>
      </c>
      <c r="BK1550" s="25" t="str">
        <f>IF(BH1550&lt;BJ1550,BH1550,"ns")</f>
        <v>ns</v>
      </c>
      <c r="BL1550" s="26">
        <f>SUM(COUNTIF(P1550:X1550, "&gt;0"), COUNTIF(AH1550:AP1550, "&gt;0"))</f>
        <v>18</v>
      </c>
    </row>
    <row r="1551" spans="1:64">
      <c r="A1551" t="s">
        <v>809</v>
      </c>
      <c r="B1551" t="s">
        <v>810</v>
      </c>
      <c r="C1551">
        <v>7.1633199999999997E-4</v>
      </c>
      <c r="D1551">
        <v>11</v>
      </c>
      <c r="E1551">
        <v>0</v>
      </c>
      <c r="F1551">
        <v>11</v>
      </c>
      <c r="G1551">
        <v>35680300</v>
      </c>
      <c r="H1551">
        <v>41099000</v>
      </c>
      <c r="I1551">
        <v>40039000</v>
      </c>
      <c r="J1551">
        <v>20691800</v>
      </c>
      <c r="K1551">
        <v>22517600</v>
      </c>
      <c r="L1551">
        <v>24347800</v>
      </c>
      <c r="M1551">
        <v>17737800</v>
      </c>
      <c r="N1551">
        <v>18313400</v>
      </c>
      <c r="O1551">
        <v>17668400</v>
      </c>
      <c r="P1551">
        <v>25096000</v>
      </c>
      <c r="Q1551">
        <v>28473100</v>
      </c>
      <c r="R1551">
        <v>29823600</v>
      </c>
      <c r="S1551">
        <v>26367500</v>
      </c>
      <c r="T1551">
        <v>27912600</v>
      </c>
      <c r="U1551">
        <v>29446800</v>
      </c>
      <c r="V1551">
        <v>26529500</v>
      </c>
      <c r="W1551">
        <v>30459100</v>
      </c>
      <c r="X1551">
        <v>27706000</v>
      </c>
      <c r="Y1551">
        <v>26294500</v>
      </c>
      <c r="Z1551">
        <v>30917000</v>
      </c>
      <c r="AA1551">
        <v>30195200</v>
      </c>
      <c r="AB1551">
        <v>22877500</v>
      </c>
      <c r="AC1551">
        <v>24736700</v>
      </c>
      <c r="AD1551">
        <v>23638500</v>
      </c>
      <c r="AE1551">
        <v>22947900</v>
      </c>
      <c r="AF1551">
        <v>26462200</v>
      </c>
      <c r="AG1551">
        <v>26117600</v>
      </c>
      <c r="AH1551">
        <v>33849700</v>
      </c>
      <c r="AI1551">
        <v>42933800</v>
      </c>
      <c r="AJ1551">
        <v>38808800</v>
      </c>
      <c r="AK1551">
        <v>19848400</v>
      </c>
      <c r="AL1551">
        <v>22047100</v>
      </c>
      <c r="AM1551">
        <v>24218600</v>
      </c>
      <c r="AN1551">
        <v>23500800</v>
      </c>
      <c r="AO1551">
        <v>26991500</v>
      </c>
      <c r="AP1551">
        <v>21473400</v>
      </c>
      <c r="AR1551" s="16">
        <f>IFERROR(TTEST(G1551:O1551,P1551:X1551,2,1),IF(OR(COUNTIF(P1551:X1551,"&gt;0")&gt;7,COUNTIF(G1551:O1551,"&gt;0")&gt;7),0,9999))</f>
        <v>0.65308920588914898</v>
      </c>
      <c r="AS1551" s="16">
        <f>IF(AR1551=9999,$BO$3,RANK(AR1551,$AR$3:$AR$1993,1))</f>
        <v>1743</v>
      </c>
      <c r="AT1551" s="16">
        <f>LOG((IFERROR(SUM(P1551:X1551)/COUNTIF(P1551:X1551, "&gt;0"),0.1))/(IFERROR(SUM(G1551:O1551)/COUNTIF(G1551:O1551, "&gt;0"),0.1)),2)</f>
        <v>8.0821709821755461E-2</v>
      </c>
      <c r="AU1551" s="17">
        <f>SUM(COUNTIF(P1551:X1551, "&gt;0"), COUNTIF(G1551:O1551, "&gt;0"))</f>
        <v>18</v>
      </c>
      <c r="AV1551" s="18">
        <f>$BQ$3*AS1551/$BO$3</f>
        <v>8.767605633802817E-3</v>
      </c>
      <c r="AW1551" s="18" t="str">
        <f>IF(AR1551&lt;AV1551,AR1551,"ns")</f>
        <v>ns</v>
      </c>
      <c r="AX1551" s="19" t="str">
        <f>IF(AND(AW1551&lt;0.01,ABS(AT1551)&gt;1.5,D1551&gt;2), IF(AND(AT1551&gt;0,COUNTIF(P1551:X1551,"&gt;0")&gt;7),"IRF4_interactor_Treg", (IF(AND(AT1551&lt;0,COUNTIF(G1551:O1551, "&gt;0")&gt;7), "background_significant", "ns"))), "ns")</f>
        <v>ns</v>
      </c>
      <c r="AY1551" s="20">
        <f>IFERROR(TTEST(Y1551:AG1551,AH1551:AP1551,2,1),IF(OR(COUNTIF(AH1551:AP1551,"&gt;0")&gt;7,COUNTIF(Y1551:AG1551,"&gt;0")&gt;7),0,9999))</f>
        <v>0.29799923340199153</v>
      </c>
      <c r="AZ1551" s="20">
        <f>IF(AY1551=9999,$BO$4,RANK(AY1551,$AY$3:$AY$1993,1))</f>
        <v>1547</v>
      </c>
      <c r="BA1551" s="20">
        <f>LOG((IFERROR(SUM(AH1551:AP1551)/COUNTIF(AH1551:AP1551, "&gt;0"),0.1))/(IFERROR(SUM(Y1551:AG1551)/COUNTIF(Y1551:AG1551, "&gt;0"),0.1)),2)</f>
        <v>0.11530324564770401</v>
      </c>
      <c r="BB1551" s="21">
        <f>SUM(COUNTIF(AH1551:AP1551, "&gt;0"), COUNTIF(Y1551:AG1551, "&gt;0"))</f>
        <v>18</v>
      </c>
      <c r="BC1551" s="22">
        <f>$BQ$3*AZ1551/$BO$4</f>
        <v>7.7738693467336688E-3</v>
      </c>
      <c r="BD1551" s="22" t="str">
        <f>IF(AY1551&lt;BC1551,AY1551,"ns")</f>
        <v>ns</v>
      </c>
      <c r="BE1551" s="23" t="str">
        <f>IF(AND(BD1551&lt;0.01,ABS(BA1551)&gt;1.5,D1551&gt;2), IF(AND(BA1551&gt;0,COUNTIF(AH1551:AP1551,"&gt;0")&gt;7),"IRF4_interactor_Th17", (IF(AND(BA1551&lt;0,COUNTIF(Y1551:AG1551, "&gt;0")&gt;7), "background_significant", "ns"))), "ns")</f>
        <v>ns</v>
      </c>
      <c r="BF1551" s="24" t="str">
        <f>IF(OR(AX1551 ="IRF4_interactor_Treg", BE1551 ="IRF4_interactor_Th17"), LOG((AVERAGE(AH1551:AP1551)+0.1)/(AVERAGE(P1551:X1551)+0.1),2),"ns")</f>
        <v>ns</v>
      </c>
      <c r="BG1551" s="24">
        <f>IF(AND(AX1551="IRF4_interactor_Treg",BE1551="IRF4_interactor_Th17"),1,IF(AX1551="IRF4_interactor_Treg","IRF4_Treg",IF(BE1551="IRF4_interactor_Th17","IRF4_Th17",0)))</f>
        <v>0</v>
      </c>
      <c r="BH1551" s="25">
        <f>IFERROR(TTEST(AH1551:AP1551,P1551:X1551,2,1),IF(OR(COUNTIF(P1551:X1551,"&gt;0")&gt;7,COUNTIF(AH1551:AP1551,"&gt;0")&gt;7),0,9999))</f>
        <v>0.94123897293113545</v>
      </c>
      <c r="BI1551" s="25">
        <f>IF(BH1551=9999,$BS$5,RANK(BH1551,$BH$3:$BH$1993,1))</f>
        <v>1930</v>
      </c>
      <c r="BJ1551" s="25">
        <f>$BQ$3*BI1551/$BO$5</f>
        <v>9.6936212958312409E-3</v>
      </c>
      <c r="BK1551" s="25" t="str">
        <f>IF(BH1551&lt;BJ1551,BH1551,"ns")</f>
        <v>ns</v>
      </c>
      <c r="BL1551" s="26">
        <f>SUM(COUNTIF(P1551:X1551, "&gt;0"), COUNTIF(AH1551:AP1551, "&gt;0"))</f>
        <v>18</v>
      </c>
    </row>
    <row r="1552" spans="1:64">
      <c r="A1552" t="s">
        <v>3357</v>
      </c>
      <c r="B1552" t="s">
        <v>3358</v>
      </c>
      <c r="C1552">
        <v>2.3518300000000001E-3</v>
      </c>
      <c r="D1552">
        <v>4</v>
      </c>
      <c r="E1552">
        <v>4</v>
      </c>
      <c r="F1552">
        <v>0</v>
      </c>
      <c r="G1552">
        <v>944405</v>
      </c>
      <c r="H1552">
        <v>776824</v>
      </c>
      <c r="I1552">
        <v>843700</v>
      </c>
      <c r="J1552">
        <v>1061930</v>
      </c>
      <c r="K1552">
        <v>1003860</v>
      </c>
      <c r="L1552">
        <v>1421300</v>
      </c>
      <c r="M1552">
        <v>843975</v>
      </c>
      <c r="N1552">
        <v>829845</v>
      </c>
      <c r="O1552">
        <v>1061020</v>
      </c>
      <c r="P1552">
        <v>697749</v>
      </c>
      <c r="Q1552">
        <v>556982</v>
      </c>
      <c r="R1552">
        <v>739429</v>
      </c>
      <c r="S1552">
        <v>1218430</v>
      </c>
      <c r="T1552">
        <v>1685170</v>
      </c>
      <c r="U1552">
        <v>1576850</v>
      </c>
      <c r="V1552">
        <v>1264840</v>
      </c>
      <c r="W1552">
        <v>751435</v>
      </c>
      <c r="X1552">
        <v>1466620</v>
      </c>
      <c r="Y1552">
        <v>1370220</v>
      </c>
      <c r="Z1552">
        <v>711628</v>
      </c>
      <c r="AA1552">
        <v>1416890</v>
      </c>
      <c r="AB1552">
        <v>1222280</v>
      </c>
      <c r="AC1552">
        <v>1495970</v>
      </c>
      <c r="AD1552">
        <v>1817940</v>
      </c>
      <c r="AE1552">
        <v>371354</v>
      </c>
      <c r="AF1552">
        <v>635505</v>
      </c>
      <c r="AG1552">
        <v>816305</v>
      </c>
      <c r="AH1552">
        <v>1728190</v>
      </c>
      <c r="AI1552">
        <v>915339</v>
      </c>
      <c r="AJ1552">
        <v>1221000</v>
      </c>
      <c r="AK1552">
        <v>948658</v>
      </c>
      <c r="AL1552">
        <v>1115420</v>
      </c>
      <c r="AM1552">
        <v>1221230</v>
      </c>
      <c r="AN1552">
        <v>579854</v>
      </c>
      <c r="AO1552">
        <v>487633</v>
      </c>
      <c r="AP1552">
        <v>602824</v>
      </c>
      <c r="AR1552" s="16">
        <f>IFERROR(TTEST(G1552:O1552,P1552:X1552,2,1),IF(OR(COUNTIF(P1552:X1552,"&gt;0")&gt;7,COUNTIF(G1552:O1552,"&gt;0")&gt;7),0,9999))</f>
        <v>0.25987004556117516</v>
      </c>
      <c r="AS1552" s="16">
        <f>IF(AR1552=9999,$BO$3,RANK(AR1552,$AR$3:$AR$1993,1))</f>
        <v>1390</v>
      </c>
      <c r="AT1552" s="16">
        <f>LOG((IFERROR(SUM(P1552:X1552)/COUNTIF(P1552:X1552, "&gt;0"),0.1))/(IFERROR(SUM(G1552:O1552)/COUNTIF(G1552:O1552, "&gt;0"),0.1)),2)</f>
        <v>0.18043675537111759</v>
      </c>
      <c r="AU1552" s="17">
        <f>SUM(COUNTIF(P1552:X1552, "&gt;0"), COUNTIF(G1552:O1552, "&gt;0"))</f>
        <v>18</v>
      </c>
      <c r="AV1552" s="18">
        <f>$BQ$3*AS1552/$BO$3</f>
        <v>6.9919517102615698E-3</v>
      </c>
      <c r="AW1552" s="18" t="str">
        <f>IF(AR1552&lt;AV1552,AR1552,"ns")</f>
        <v>ns</v>
      </c>
      <c r="AX1552" s="19" t="str">
        <f>IF(AND(AW1552&lt;0.01,ABS(AT1552)&gt;1.5,D1552&gt;2), IF(AND(AT1552&gt;0,COUNTIF(P1552:X1552,"&gt;0")&gt;7),"IRF4_interactor_Treg", (IF(AND(AT1552&lt;0,COUNTIF(G1552:O1552, "&gt;0")&gt;7), "background_significant", "ns"))), "ns")</f>
        <v>ns</v>
      </c>
      <c r="AY1552" s="20">
        <f>IFERROR(TTEST(Y1552:AG1552,AH1552:AP1552,2,1),IF(OR(COUNTIF(AH1552:AP1552,"&gt;0")&gt;7,COUNTIF(Y1552:AG1552,"&gt;0")&gt;7),0,9999))</f>
        <v>0.29859147081399329</v>
      </c>
      <c r="AZ1552" s="20">
        <f>IF(AY1552=9999,$BO$4,RANK(AY1552,$AY$3:$AY$1993,1))</f>
        <v>1548</v>
      </c>
      <c r="BA1552" s="20">
        <f>LOG((IFERROR(SUM(AH1552:AP1552)/COUNTIF(AH1552:AP1552, "&gt;0"),0.1))/(IFERROR(SUM(Y1552:AG1552)/COUNTIF(Y1552:AG1552, "&gt;0"),0.1)),2)</f>
        <v>-0.16050558086134836</v>
      </c>
      <c r="BB1552" s="21">
        <f>SUM(COUNTIF(AH1552:AP1552, "&gt;0"), COUNTIF(Y1552:AG1552, "&gt;0"))</f>
        <v>18</v>
      </c>
      <c r="BC1552" s="22">
        <f>$BQ$3*AZ1552/$BO$4</f>
        <v>7.7788944723618091E-3</v>
      </c>
      <c r="BD1552" s="22" t="str">
        <f>IF(AY1552&lt;BC1552,AY1552,"ns")</f>
        <v>ns</v>
      </c>
      <c r="BE1552" s="23" t="str">
        <f>IF(AND(BD1552&lt;0.01,ABS(BA1552)&gt;1.5,D1552&gt;2), IF(AND(BA1552&gt;0,COUNTIF(AH1552:AP1552,"&gt;0")&gt;7),"IRF4_interactor_Th17", (IF(AND(BA1552&lt;0,COUNTIF(Y1552:AG1552, "&gt;0")&gt;7), "background_significant", "ns"))), "ns")</f>
        <v>ns</v>
      </c>
      <c r="BF1552" s="24" t="str">
        <f>IF(OR(AX1552 ="IRF4_interactor_Treg", BE1552 ="IRF4_interactor_Th17"), LOG((AVERAGE(AH1552:AP1552)+0.1)/(AVERAGE(P1552:X1552)+0.1),2),"ns")</f>
        <v>ns</v>
      </c>
      <c r="BG1552" s="24">
        <f>IF(AND(AX1552="IRF4_interactor_Treg",BE1552="IRF4_interactor_Th17"),1,IF(AX1552="IRF4_interactor_Treg","IRF4_Treg",IF(BE1552="IRF4_interactor_Th17","IRF4_Th17",0)))</f>
        <v>0</v>
      </c>
      <c r="BH1552" s="25">
        <f>IFERROR(TTEST(AH1552:AP1552,P1552:X1552,2,1),IF(OR(COUNTIF(P1552:X1552,"&gt;0")&gt;7,COUNTIF(AH1552:AP1552,"&gt;0")&gt;7),0,9999))</f>
        <v>0.55860229183946697</v>
      </c>
      <c r="BI1552" s="25">
        <f>IF(BH1552=9999,$BS$5,RANK(BH1552,$BH$3:$BH$1993,1))</f>
        <v>1542</v>
      </c>
      <c r="BJ1552" s="25">
        <f>$BQ$3*BI1552/$BO$5</f>
        <v>7.7448518332496235E-3</v>
      </c>
      <c r="BK1552" s="25" t="str">
        <f>IF(BH1552&lt;BJ1552,BH1552,"ns")</f>
        <v>ns</v>
      </c>
      <c r="BL1552" s="26">
        <f>SUM(COUNTIF(P1552:X1552, "&gt;0"), COUNTIF(AH1552:AP1552, "&gt;0"))</f>
        <v>18</v>
      </c>
    </row>
    <row r="1553" spans="1:64">
      <c r="A1553" t="s">
        <v>6817</v>
      </c>
      <c r="B1553" t="s">
        <v>6818</v>
      </c>
      <c r="C1553">
        <v>7.1633199999999997E-4</v>
      </c>
      <c r="D1553">
        <v>21</v>
      </c>
      <c r="E1553">
        <v>21</v>
      </c>
      <c r="F1553">
        <v>0</v>
      </c>
      <c r="G1553">
        <v>1854620</v>
      </c>
      <c r="H1553">
        <v>1972490</v>
      </c>
      <c r="I1553">
        <v>2130100</v>
      </c>
      <c r="J1553">
        <v>1444370</v>
      </c>
      <c r="K1553">
        <v>1412160</v>
      </c>
      <c r="L1553">
        <v>1596740</v>
      </c>
      <c r="M1553">
        <v>1625490</v>
      </c>
      <c r="N1553">
        <v>1648210</v>
      </c>
      <c r="O1553">
        <v>1749040</v>
      </c>
      <c r="P1553">
        <v>970215</v>
      </c>
      <c r="Q1553">
        <v>914799</v>
      </c>
      <c r="R1553">
        <v>860323</v>
      </c>
      <c r="S1553">
        <v>2302650</v>
      </c>
      <c r="T1553">
        <v>2323910</v>
      </c>
      <c r="U1553">
        <v>2177910</v>
      </c>
      <c r="V1553">
        <v>1330910</v>
      </c>
      <c r="W1553">
        <v>1605590</v>
      </c>
      <c r="X1553">
        <v>1647280</v>
      </c>
      <c r="Y1553">
        <v>2343280</v>
      </c>
      <c r="Z1553">
        <v>2061650</v>
      </c>
      <c r="AA1553">
        <v>2248100</v>
      </c>
      <c r="AB1553">
        <v>1009750</v>
      </c>
      <c r="AC1553">
        <v>1037820</v>
      </c>
      <c r="AD1553">
        <v>1245740</v>
      </c>
      <c r="AE1553">
        <v>2254630</v>
      </c>
      <c r="AF1553">
        <v>3086370</v>
      </c>
      <c r="AG1553">
        <v>3070980</v>
      </c>
      <c r="AH1553">
        <v>2165790</v>
      </c>
      <c r="AI1553">
        <v>2173170</v>
      </c>
      <c r="AJ1553">
        <v>2447830</v>
      </c>
      <c r="AK1553">
        <v>1161910</v>
      </c>
      <c r="AL1553">
        <v>1313540</v>
      </c>
      <c r="AM1553">
        <v>1258470</v>
      </c>
      <c r="AN1553">
        <v>2577310</v>
      </c>
      <c r="AO1553">
        <v>3295920</v>
      </c>
      <c r="AP1553">
        <v>2708440</v>
      </c>
      <c r="AR1553" s="16">
        <f>IFERROR(TTEST(G1553:O1553,P1553:X1553,2,1),IF(OR(COUNTIF(P1553:X1553,"&gt;0")&gt;7,COUNTIF(G1553:O1553,"&gt;0")&gt;7),0,9999))</f>
        <v>0.61001884950507823</v>
      </c>
      <c r="AS1553" s="16">
        <f>IF(AR1553=9999,$BO$3,RANK(AR1553,$AR$3:$AR$1993,1))</f>
        <v>1710</v>
      </c>
      <c r="AT1553" s="16">
        <f>LOG((IFERROR(SUM(P1553:X1553)/COUNTIF(P1553:X1553, "&gt;0"),0.1))/(IFERROR(SUM(G1553:O1553)/COUNTIF(G1553:O1553, "&gt;0"),0.1)),2)</f>
        <v>-0.12691144093175247</v>
      </c>
      <c r="AU1553" s="17">
        <f>SUM(COUNTIF(P1553:X1553, "&gt;0"), COUNTIF(G1553:O1553, "&gt;0"))</f>
        <v>18</v>
      </c>
      <c r="AV1553" s="18">
        <f>$BQ$3*AS1553/$BO$3</f>
        <v>8.6016096579476873E-3</v>
      </c>
      <c r="AW1553" s="18" t="str">
        <f>IF(AR1553&lt;AV1553,AR1553,"ns")</f>
        <v>ns</v>
      </c>
      <c r="AX1553" s="19" t="str">
        <f>IF(AND(AW1553&lt;0.01,ABS(AT1553)&gt;1.5,D1553&gt;2), IF(AND(AT1553&gt;0,COUNTIF(P1553:X1553,"&gt;0")&gt;7),"IRF4_interactor_Treg", (IF(AND(AT1553&lt;0,COUNTIF(G1553:O1553, "&gt;0")&gt;7), "background_significant", "ns"))), "ns")</f>
        <v>ns</v>
      </c>
      <c r="AY1553" s="20">
        <f>IFERROR(TTEST(Y1553:AG1553,AH1553:AP1553,2,1),IF(OR(COUNTIF(AH1553:AP1553,"&gt;0")&gt;7,COUNTIF(Y1553:AG1553,"&gt;0")&gt;7),0,9999))</f>
        <v>0.30021137468380898</v>
      </c>
      <c r="AZ1553" s="20">
        <f>IF(AY1553=9999,$BO$4,RANK(AY1553,$AY$3:$AY$1993,1))</f>
        <v>1549</v>
      </c>
      <c r="BA1553" s="20">
        <f>LOG((IFERROR(SUM(AH1553:AP1553)/COUNTIF(AH1553:AP1553, "&gt;0"),0.1))/(IFERROR(SUM(Y1553:AG1553)/COUNTIF(Y1553:AG1553, "&gt;0"),0.1)),2)</f>
        <v>5.7318356037735614E-2</v>
      </c>
      <c r="BB1553" s="21">
        <f>SUM(COUNTIF(AH1553:AP1553, "&gt;0"), COUNTIF(Y1553:AG1553, "&gt;0"))</f>
        <v>18</v>
      </c>
      <c r="BC1553" s="22">
        <f>$BQ$3*AZ1553/$BO$4</f>
        <v>7.7839195979899495E-3</v>
      </c>
      <c r="BD1553" s="22" t="str">
        <f>IF(AY1553&lt;BC1553,AY1553,"ns")</f>
        <v>ns</v>
      </c>
      <c r="BE1553" s="23" t="str">
        <f>IF(AND(BD1553&lt;0.01,ABS(BA1553)&gt;1.5,D1553&gt;2), IF(AND(BA1553&gt;0,COUNTIF(AH1553:AP1553,"&gt;0")&gt;7),"IRF4_interactor_Th17", (IF(AND(BA1553&lt;0,COUNTIF(Y1553:AG1553, "&gt;0")&gt;7), "background_significant", "ns"))), "ns")</f>
        <v>ns</v>
      </c>
      <c r="BF1553" s="24" t="str">
        <f>IF(OR(AX1553 ="IRF4_interactor_Treg", BE1553 ="IRF4_interactor_Th17"), LOG((AVERAGE(AH1553:AP1553)+0.1)/(AVERAGE(P1553:X1553)+0.1),2),"ns")</f>
        <v>ns</v>
      </c>
      <c r="BG1553" s="24">
        <f>IF(AND(AX1553="IRF4_interactor_Treg",BE1553="IRF4_interactor_Th17"),1,IF(AX1553="IRF4_interactor_Treg","IRF4_Treg",IF(BE1553="IRF4_interactor_Th17","IRF4_Th17",0)))</f>
        <v>0</v>
      </c>
      <c r="BH1553" s="25">
        <f>IFERROR(TTEST(AH1553:AP1553,P1553:X1553,2,1),IF(OR(COUNTIF(P1553:X1553,"&gt;0")&gt;7,COUNTIF(AH1553:AP1553,"&gt;0")&gt;7),0,9999))</f>
        <v>0.20439934319632699</v>
      </c>
      <c r="BI1553" s="25">
        <f>IF(BH1553=9999,$BS$5,RANK(BH1553,$BH$3:$BH$1993,1))</f>
        <v>956</v>
      </c>
      <c r="BJ1553" s="25">
        <f>$BQ$3*BI1553/$BO$5</f>
        <v>4.8016072325464589E-3</v>
      </c>
      <c r="BK1553" s="25" t="str">
        <f>IF(BH1553&lt;BJ1553,BH1553,"ns")</f>
        <v>ns</v>
      </c>
      <c r="BL1553" s="26">
        <f>SUM(COUNTIF(P1553:X1553, "&gt;0"), COUNTIF(AH1553:AP1553, "&gt;0"))</f>
        <v>18</v>
      </c>
    </row>
    <row r="1554" spans="1:64">
      <c r="A1554" t="s">
        <v>1719</v>
      </c>
      <c r="B1554" t="s">
        <v>1720</v>
      </c>
      <c r="C1554">
        <v>1.0476699999999999E-3</v>
      </c>
      <c r="D1554">
        <v>4</v>
      </c>
      <c r="E1554">
        <v>4</v>
      </c>
      <c r="F1554">
        <v>0</v>
      </c>
      <c r="G1554">
        <v>1408100</v>
      </c>
      <c r="H1554">
        <v>1846840</v>
      </c>
      <c r="I1554">
        <v>1320540</v>
      </c>
      <c r="J1554">
        <v>831735</v>
      </c>
      <c r="K1554">
        <v>744039</v>
      </c>
      <c r="L1554">
        <v>1749310</v>
      </c>
      <c r="M1554">
        <v>543814</v>
      </c>
      <c r="N1554">
        <v>499978</v>
      </c>
      <c r="O1554">
        <v>314561</v>
      </c>
      <c r="P1554">
        <v>1679410</v>
      </c>
      <c r="Q1554">
        <v>1226870</v>
      </c>
      <c r="R1554">
        <v>971376</v>
      </c>
      <c r="S1554">
        <v>2111240</v>
      </c>
      <c r="T1554">
        <v>1881150</v>
      </c>
      <c r="U1554">
        <v>1442540</v>
      </c>
      <c r="V1554">
        <v>2162210</v>
      </c>
      <c r="W1554">
        <v>1925570</v>
      </c>
      <c r="X1554">
        <v>2228300</v>
      </c>
      <c r="Y1554">
        <v>1111180</v>
      </c>
      <c r="Z1554">
        <v>910655</v>
      </c>
      <c r="AA1554">
        <v>947939</v>
      </c>
      <c r="AB1554">
        <v>1912480</v>
      </c>
      <c r="AC1554">
        <v>1128410</v>
      </c>
      <c r="AD1554">
        <v>865143</v>
      </c>
      <c r="AE1554">
        <v>1484450</v>
      </c>
      <c r="AF1554">
        <v>3252930</v>
      </c>
      <c r="AG1554">
        <v>3236060</v>
      </c>
      <c r="AH1554">
        <v>3365250</v>
      </c>
      <c r="AI1554">
        <v>3373940</v>
      </c>
      <c r="AJ1554">
        <v>3544550</v>
      </c>
      <c r="AK1554">
        <v>982432</v>
      </c>
      <c r="AL1554">
        <v>1042810</v>
      </c>
      <c r="AM1554">
        <v>804977</v>
      </c>
      <c r="AN1554">
        <v>2172930</v>
      </c>
      <c r="AO1554">
        <v>2714280</v>
      </c>
      <c r="AP1554">
        <v>1885410</v>
      </c>
      <c r="AR1554" s="16">
        <f>IFERROR(TTEST(G1554:O1554,P1554:X1554,2,1),IF(OR(COUNTIF(P1554:X1554,"&gt;0")&gt;7,COUNTIF(G1554:O1554,"&gt;0")&gt;7),0,9999))</f>
        <v>5.8428238682797839E-2</v>
      </c>
      <c r="AS1554" s="16">
        <f>IF(AR1554=9999,$BO$3,RANK(AR1554,$AR$3:$AR$1993,1))</f>
        <v>1014</v>
      </c>
      <c r="AT1554" s="16">
        <f>LOG((IFERROR(SUM(P1554:X1554)/COUNTIF(P1554:X1554, "&gt;0"),0.1))/(IFERROR(SUM(G1554:O1554)/COUNTIF(G1554:O1554, "&gt;0"),0.1)),2)</f>
        <v>0.75527928210702966</v>
      </c>
      <c r="AU1554" s="17">
        <f>SUM(COUNTIF(P1554:X1554, "&gt;0"), COUNTIF(G1554:O1554, "&gt;0"))</f>
        <v>18</v>
      </c>
      <c r="AV1554" s="18">
        <f>$BQ$3*AS1554/$BO$3</f>
        <v>5.1006036217303829E-3</v>
      </c>
      <c r="AW1554" s="18" t="str">
        <f>IF(AR1554&lt;AV1554,AR1554,"ns")</f>
        <v>ns</v>
      </c>
      <c r="AX1554" s="19" t="str">
        <f>IF(AND(AW1554&lt;0.01,ABS(AT1554)&gt;1.5,D1554&gt;2), IF(AND(AT1554&gt;0,COUNTIF(P1554:X1554,"&gt;0")&gt;7),"IRF4_interactor_Treg", (IF(AND(AT1554&lt;0,COUNTIF(G1554:O1554, "&gt;0")&gt;7), "background_significant", "ns"))), "ns")</f>
        <v>ns</v>
      </c>
      <c r="AY1554" s="20">
        <f>IFERROR(TTEST(Y1554:AG1554,AH1554:AP1554,2,1),IF(OR(COUNTIF(AH1554:AP1554,"&gt;0")&gt;7,COUNTIF(Y1554:AG1554,"&gt;0")&gt;7),0,9999))</f>
        <v>0.30205539658159336</v>
      </c>
      <c r="AZ1554" s="20">
        <f>IF(AY1554=9999,$BO$4,RANK(AY1554,$AY$3:$AY$1993,1))</f>
        <v>1550</v>
      </c>
      <c r="BA1554" s="20">
        <f>LOG((IFERROR(SUM(AH1554:AP1554)/COUNTIF(AH1554:AP1554, "&gt;0"),0.1))/(IFERROR(SUM(Y1554:AG1554)/COUNTIF(Y1554:AG1554, "&gt;0"),0.1)),2)</f>
        <v>0.42140534275372737</v>
      </c>
      <c r="BB1554" s="21">
        <f>SUM(COUNTIF(AH1554:AP1554, "&gt;0"), COUNTIF(Y1554:AG1554, "&gt;0"))</f>
        <v>18</v>
      </c>
      <c r="BC1554" s="22">
        <f>$BQ$3*AZ1554/$BO$4</f>
        <v>7.7889447236180907E-3</v>
      </c>
      <c r="BD1554" s="22" t="str">
        <f>IF(AY1554&lt;BC1554,AY1554,"ns")</f>
        <v>ns</v>
      </c>
      <c r="BE1554" s="23" t="str">
        <f>IF(AND(BD1554&lt;0.01,ABS(BA1554)&gt;1.5,D1554&gt;2), IF(AND(BA1554&gt;0,COUNTIF(AH1554:AP1554,"&gt;0")&gt;7),"IRF4_interactor_Th17", (IF(AND(BA1554&lt;0,COUNTIF(Y1554:AG1554, "&gt;0")&gt;7), "background_significant", "ns"))), "ns")</f>
        <v>ns</v>
      </c>
      <c r="BF1554" s="24" t="str">
        <f>IF(OR(AX1554 ="IRF4_interactor_Treg", BE1554 ="IRF4_interactor_Th17"), LOG((AVERAGE(AH1554:AP1554)+0.1)/(AVERAGE(P1554:X1554)+0.1),2),"ns")</f>
        <v>ns</v>
      </c>
      <c r="BG1554" s="24">
        <f>IF(AND(AX1554="IRF4_interactor_Treg",BE1554="IRF4_interactor_Th17"),1,IF(AX1554="IRF4_interactor_Treg","IRF4_Treg",IF(BE1554="IRF4_interactor_Th17","IRF4_Th17",0)))</f>
        <v>0</v>
      </c>
      <c r="BH1554" s="25">
        <f>IFERROR(TTEST(AH1554:AP1554,P1554:X1554,2,1),IF(OR(COUNTIF(P1554:X1554,"&gt;0")&gt;7,COUNTIF(AH1554:AP1554,"&gt;0")&gt;7),0,9999))</f>
        <v>0.33301737221573707</v>
      </c>
      <c r="BI1554" s="25">
        <f>IF(BH1554=9999,$BS$5,RANK(BH1554,$BH$3:$BH$1993,1))</f>
        <v>1221</v>
      </c>
      <c r="BJ1554" s="25">
        <f>$BQ$3*BI1554/$BO$5</f>
        <v>6.132596685082873E-3</v>
      </c>
      <c r="BK1554" s="25" t="str">
        <f>IF(BH1554&lt;BJ1554,BH1554,"ns")</f>
        <v>ns</v>
      </c>
      <c r="BL1554" s="26">
        <f>SUM(COUNTIF(P1554:X1554, "&gt;0"), COUNTIF(AH1554:AP1554, "&gt;0"))</f>
        <v>18</v>
      </c>
    </row>
    <row r="1555" spans="1:64">
      <c r="A1555" t="s">
        <v>2269</v>
      </c>
      <c r="B1555" t="s">
        <v>2270</v>
      </c>
      <c r="C1555">
        <v>7.1633199999999997E-4</v>
      </c>
      <c r="D1555">
        <v>3</v>
      </c>
      <c r="E1555">
        <v>3</v>
      </c>
      <c r="F1555">
        <v>0</v>
      </c>
      <c r="G1555">
        <v>817671</v>
      </c>
      <c r="H1555">
        <v>696083</v>
      </c>
      <c r="I1555">
        <v>645856</v>
      </c>
      <c r="J1555">
        <v>702158</v>
      </c>
      <c r="K1555">
        <v>680569</v>
      </c>
      <c r="L1555">
        <v>744613</v>
      </c>
      <c r="M1555">
        <v>651784</v>
      </c>
      <c r="N1555">
        <v>606967</v>
      </c>
      <c r="O1555">
        <v>640051</v>
      </c>
      <c r="P1555">
        <v>754056</v>
      </c>
      <c r="Q1555">
        <v>683848</v>
      </c>
      <c r="R1555">
        <v>656554</v>
      </c>
      <c r="S1555">
        <v>707108</v>
      </c>
      <c r="T1555">
        <v>634984</v>
      </c>
      <c r="U1555">
        <v>751891</v>
      </c>
      <c r="V1555">
        <v>631974</v>
      </c>
      <c r="W1555">
        <v>673357</v>
      </c>
      <c r="X1555">
        <v>689500</v>
      </c>
      <c r="Y1555">
        <v>811870</v>
      </c>
      <c r="Z1555">
        <v>826334</v>
      </c>
      <c r="AA1555">
        <v>809003</v>
      </c>
      <c r="AB1555">
        <v>808484</v>
      </c>
      <c r="AC1555">
        <v>780294</v>
      </c>
      <c r="AD1555">
        <v>728988</v>
      </c>
      <c r="AE1555">
        <v>631697</v>
      </c>
      <c r="AF1555">
        <v>818647</v>
      </c>
      <c r="AG1555">
        <v>837115</v>
      </c>
      <c r="AH1555">
        <v>821875</v>
      </c>
      <c r="AI1555">
        <v>772662</v>
      </c>
      <c r="AJ1555">
        <v>829866</v>
      </c>
      <c r="AK1555">
        <v>506153</v>
      </c>
      <c r="AL1555">
        <v>693679</v>
      </c>
      <c r="AM1555">
        <v>809513</v>
      </c>
      <c r="AN1555">
        <v>651346</v>
      </c>
      <c r="AO1555">
        <v>881055</v>
      </c>
      <c r="AP1555">
        <v>683555</v>
      </c>
      <c r="AR1555" s="16">
        <f>IFERROR(TTEST(G1555:O1555,P1555:X1555,2,1),IF(OR(COUNTIF(P1555:X1555,"&gt;0")&gt;7,COUNTIF(G1555:O1555,"&gt;0")&gt;7),0,9999))</f>
        <v>0.98455775437832083</v>
      </c>
      <c r="AS1555" s="16">
        <f>IF(AR1555=9999,$BO$3,RANK(AR1555,$AR$3:$AR$1993,1))</f>
        <v>1980</v>
      </c>
      <c r="AT1555" s="16">
        <f>LOG((IFERROR(SUM(P1555:X1555)/COUNTIF(P1555:X1555, "&gt;0"),0.1))/(IFERROR(SUM(G1555:O1555)/COUNTIF(G1555:O1555, "&gt;0"),0.1)),2)</f>
        <v>-5.7852321239711937E-4</v>
      </c>
      <c r="AU1555" s="17">
        <f>SUM(COUNTIF(P1555:X1555, "&gt;0"), COUNTIF(G1555:O1555, "&gt;0"))</f>
        <v>18</v>
      </c>
      <c r="AV1555" s="18">
        <f>$BQ$3*AS1555/$BO$3</f>
        <v>9.9597585513078474E-3</v>
      </c>
      <c r="AW1555" s="18" t="str">
        <f>IF(AR1555&lt;AV1555,AR1555,"ns")</f>
        <v>ns</v>
      </c>
      <c r="AX1555" s="19" t="str">
        <f>IF(AND(AW1555&lt;0.01,ABS(AT1555)&gt;1.5,D1555&gt;2), IF(AND(AT1555&gt;0,COUNTIF(P1555:X1555,"&gt;0")&gt;7),"IRF4_interactor_Treg", (IF(AND(AT1555&lt;0,COUNTIF(G1555:O1555, "&gt;0")&gt;7), "background_significant", "ns"))), "ns")</f>
        <v>ns</v>
      </c>
      <c r="AY1555" s="20">
        <f>IFERROR(TTEST(Y1555:AG1555,AH1555:AP1555,2,1),IF(OR(COUNTIF(AH1555:AP1555,"&gt;0")&gt;7,COUNTIF(Y1555:AG1555,"&gt;0")&gt;7),0,9999))</f>
        <v>0.30237736492880818</v>
      </c>
      <c r="AZ1555" s="20">
        <f>IF(AY1555=9999,$BO$4,RANK(AY1555,$AY$3:$AY$1993,1))</f>
        <v>1551</v>
      </c>
      <c r="BA1555" s="20">
        <f>LOG((IFERROR(SUM(AH1555:AP1555)/COUNTIF(AH1555:AP1555, "&gt;0"),0.1))/(IFERROR(SUM(Y1555:AG1555)/COUNTIF(Y1555:AG1555, "&gt;0"),0.1)),2)</f>
        <v>-8.4830727335839878E-2</v>
      </c>
      <c r="BB1555" s="21">
        <f>SUM(COUNTIF(AH1555:AP1555, "&gt;0"), COUNTIF(Y1555:AG1555, "&gt;0"))</f>
        <v>18</v>
      </c>
      <c r="BC1555" s="22">
        <f>$BQ$3*AZ1555/$BO$4</f>
        <v>7.793969849246231E-3</v>
      </c>
      <c r="BD1555" s="22" t="str">
        <f>IF(AY1555&lt;BC1555,AY1555,"ns")</f>
        <v>ns</v>
      </c>
      <c r="BE1555" s="23" t="str">
        <f>IF(AND(BD1555&lt;0.01,ABS(BA1555)&gt;1.5,D1555&gt;2), IF(AND(BA1555&gt;0,COUNTIF(AH1555:AP1555,"&gt;0")&gt;7),"IRF4_interactor_Th17", (IF(AND(BA1555&lt;0,COUNTIF(Y1555:AG1555, "&gt;0")&gt;7), "background_significant", "ns"))), "ns")</f>
        <v>ns</v>
      </c>
      <c r="BF1555" s="24" t="str">
        <f>IF(OR(AX1555 ="IRF4_interactor_Treg", BE1555 ="IRF4_interactor_Th17"), LOG((AVERAGE(AH1555:AP1555)+0.1)/(AVERAGE(P1555:X1555)+0.1),2),"ns")</f>
        <v>ns</v>
      </c>
      <c r="BG1555" s="24">
        <f>IF(AND(AX1555="IRF4_interactor_Treg",BE1555="IRF4_interactor_Th17"),1,IF(AX1555="IRF4_interactor_Treg","IRF4_Treg",IF(BE1555="IRF4_interactor_Th17","IRF4_Th17",0)))</f>
        <v>0</v>
      </c>
      <c r="BH1555" s="25">
        <f>IFERROR(TTEST(AH1555:AP1555,P1555:X1555,2,1),IF(OR(COUNTIF(P1555:X1555,"&gt;0")&gt;7,COUNTIF(AH1555:AP1555,"&gt;0")&gt;7),0,9999))</f>
        <v>0.21965507917247704</v>
      </c>
      <c r="BI1555" s="25">
        <f>IF(BH1555=9999,$BS$5,RANK(BH1555,$BH$3:$BH$1993,1))</f>
        <v>994</v>
      </c>
      <c r="BJ1555" s="25">
        <f>$BQ$3*BI1555/$BO$5</f>
        <v>4.9924660974384732E-3</v>
      </c>
      <c r="BK1555" s="25" t="str">
        <f>IF(BH1555&lt;BJ1555,BH1555,"ns")</f>
        <v>ns</v>
      </c>
      <c r="BL1555" s="26">
        <f>SUM(COUNTIF(P1555:X1555, "&gt;0"), COUNTIF(AH1555:AP1555, "&gt;0"))</f>
        <v>18</v>
      </c>
    </row>
    <row r="1556" spans="1:64">
      <c r="A1556" t="s">
        <v>5945</v>
      </c>
      <c r="B1556" t="s">
        <v>5946</v>
      </c>
      <c r="C1556">
        <v>7.1633199999999997E-4</v>
      </c>
      <c r="D1556">
        <v>5</v>
      </c>
      <c r="E1556">
        <v>5</v>
      </c>
      <c r="F1556">
        <v>0</v>
      </c>
      <c r="G1556">
        <v>472454</v>
      </c>
      <c r="H1556">
        <v>308249</v>
      </c>
      <c r="I1556">
        <v>433609</v>
      </c>
      <c r="J1556">
        <v>220974</v>
      </c>
      <c r="K1556">
        <v>302640</v>
      </c>
      <c r="L1556">
        <v>342237</v>
      </c>
      <c r="M1556">
        <v>211386</v>
      </c>
      <c r="N1556">
        <v>205492</v>
      </c>
      <c r="O1556">
        <v>219850</v>
      </c>
      <c r="P1556">
        <v>243744</v>
      </c>
      <c r="Q1556">
        <v>273670</v>
      </c>
      <c r="R1556">
        <v>243969</v>
      </c>
      <c r="S1556">
        <v>361471</v>
      </c>
      <c r="T1556">
        <v>397625</v>
      </c>
      <c r="U1556">
        <v>382769</v>
      </c>
      <c r="V1556">
        <v>236492</v>
      </c>
      <c r="W1556">
        <v>306578</v>
      </c>
      <c r="X1556">
        <v>315092</v>
      </c>
      <c r="Y1556">
        <v>586507</v>
      </c>
      <c r="Z1556">
        <v>555754</v>
      </c>
      <c r="AA1556">
        <v>475773</v>
      </c>
      <c r="AB1556">
        <v>349564</v>
      </c>
      <c r="AC1556">
        <v>334407</v>
      </c>
      <c r="AD1556">
        <v>414779</v>
      </c>
      <c r="AE1556">
        <v>186389</v>
      </c>
      <c r="AF1556">
        <v>292683</v>
      </c>
      <c r="AG1556">
        <v>326942</v>
      </c>
      <c r="AH1556">
        <v>489531</v>
      </c>
      <c r="AI1556">
        <v>469750</v>
      </c>
      <c r="AJ1556">
        <v>486388</v>
      </c>
      <c r="AK1556">
        <v>429642</v>
      </c>
      <c r="AL1556">
        <v>417324</v>
      </c>
      <c r="AM1556">
        <v>559581</v>
      </c>
      <c r="AN1556">
        <v>325535</v>
      </c>
      <c r="AO1556">
        <v>339912</v>
      </c>
      <c r="AP1556">
        <v>300119</v>
      </c>
      <c r="AR1556" s="16">
        <f>IFERROR(TTEST(G1556:O1556,P1556:X1556,2,1),IF(OR(COUNTIF(P1556:X1556,"&gt;0")&gt;7,COUNTIF(G1556:O1556,"&gt;0")&gt;7),0,9999))</f>
        <v>0.91331421428666237</v>
      </c>
      <c r="AS1556" s="16">
        <f>IF(AR1556=9999,$BO$3,RANK(AR1556,$AR$3:$AR$1993,1))</f>
        <v>1937</v>
      </c>
      <c r="AT1556" s="16">
        <f>LOG((IFERROR(SUM(P1556:X1556)/COUNTIF(P1556:X1556, "&gt;0"),0.1))/(IFERROR(SUM(G1556:O1556)/COUNTIF(G1556:O1556, "&gt;0"),0.1)),2)</f>
        <v>2.3448421111956521E-2</v>
      </c>
      <c r="AU1556" s="17">
        <f>SUM(COUNTIF(P1556:X1556, "&gt;0"), COUNTIF(G1556:O1556, "&gt;0"))</f>
        <v>18</v>
      </c>
      <c r="AV1556" s="18">
        <f>$BQ$3*AS1556/$BO$3</f>
        <v>9.7434607645875259E-3</v>
      </c>
      <c r="AW1556" s="18" t="str">
        <f>IF(AR1556&lt;AV1556,AR1556,"ns")</f>
        <v>ns</v>
      </c>
      <c r="AX1556" s="19" t="str">
        <f>IF(AND(AW1556&lt;0.01,ABS(AT1556)&gt;1.5,D1556&gt;2), IF(AND(AT1556&gt;0,COUNTIF(P1556:X1556,"&gt;0")&gt;7),"IRF4_interactor_Treg", (IF(AND(AT1556&lt;0,COUNTIF(G1556:O1556, "&gt;0")&gt;7), "background_significant", "ns"))), "ns")</f>
        <v>ns</v>
      </c>
      <c r="AY1556" s="20">
        <f>IFERROR(TTEST(Y1556:AG1556,AH1556:AP1556,2,1),IF(OR(COUNTIF(AH1556:AP1556,"&gt;0")&gt;7,COUNTIF(Y1556:AG1556,"&gt;0")&gt;7),0,9999))</f>
        <v>0.30293567189293835</v>
      </c>
      <c r="AZ1556" s="20">
        <f>IF(AY1556=9999,$BO$4,RANK(AY1556,$AY$3:$AY$1993,1))</f>
        <v>1552</v>
      </c>
      <c r="BA1556" s="20">
        <f>LOG((IFERROR(SUM(AH1556:AP1556)/COUNTIF(AH1556:AP1556, "&gt;0"),0.1))/(IFERROR(SUM(Y1556:AG1556)/COUNTIF(Y1556:AG1556, "&gt;0"),0.1)),2)</f>
        <v>0.11601297351106218</v>
      </c>
      <c r="BB1556" s="21">
        <f>SUM(COUNTIF(AH1556:AP1556, "&gt;0"), COUNTIF(Y1556:AG1556, "&gt;0"))</f>
        <v>18</v>
      </c>
      <c r="BC1556" s="22">
        <f>$BQ$3*AZ1556/$BO$4</f>
        <v>7.7989949748743714E-3</v>
      </c>
      <c r="BD1556" s="22" t="str">
        <f>IF(AY1556&lt;BC1556,AY1556,"ns")</f>
        <v>ns</v>
      </c>
      <c r="BE1556" s="23" t="str">
        <f>IF(AND(BD1556&lt;0.01,ABS(BA1556)&gt;1.5,D1556&gt;2), IF(AND(BA1556&gt;0,COUNTIF(AH1556:AP1556,"&gt;0")&gt;7),"IRF4_interactor_Th17", (IF(AND(BA1556&lt;0,COUNTIF(Y1556:AG1556, "&gt;0")&gt;7), "background_significant", "ns"))), "ns")</f>
        <v>ns</v>
      </c>
      <c r="BF1556" s="24" t="str">
        <f>IF(OR(AX1556 ="IRF4_interactor_Treg", BE1556 ="IRF4_interactor_Th17"), LOG((AVERAGE(AH1556:AP1556)+0.1)/(AVERAGE(P1556:X1556)+0.1),2),"ns")</f>
        <v>ns</v>
      </c>
      <c r="BG1556" s="24">
        <f>IF(AND(AX1556="IRF4_interactor_Treg",BE1556="IRF4_interactor_Th17"),1,IF(AX1556="IRF4_interactor_Treg","IRF4_Treg",IF(BE1556="IRF4_interactor_Th17","IRF4_Th17",0)))</f>
        <v>0</v>
      </c>
      <c r="BH1556" s="25">
        <f>IFERROR(TTEST(AH1556:AP1556,P1556:X1556,2,1),IF(OR(COUNTIF(P1556:X1556,"&gt;0")&gt;7,COUNTIF(AH1556:AP1556,"&gt;0")&gt;7),0,9999))</f>
        <v>7.630252666734498E-3</v>
      </c>
      <c r="BI1556" s="25">
        <f>IF(BH1556=9999,$BS$5,RANK(BH1556,$BH$3:$BH$1993,1))</f>
        <v>195</v>
      </c>
      <c r="BJ1556" s="25">
        <f>$BQ$3*BI1556/$BO$5</f>
        <v>9.7940733299849321E-4</v>
      </c>
      <c r="BK1556" s="25" t="str">
        <f>IF(BH1556&lt;BJ1556,BH1556,"ns")</f>
        <v>ns</v>
      </c>
      <c r="BL1556" s="26">
        <f>SUM(COUNTIF(P1556:X1556, "&gt;0"), COUNTIF(AH1556:AP1556, "&gt;0"))</f>
        <v>18</v>
      </c>
    </row>
    <row r="1557" spans="1:64">
      <c r="A1557" t="s">
        <v>97</v>
      </c>
      <c r="B1557" t="s">
        <v>98</v>
      </c>
      <c r="C1557">
        <v>4.8306500000000002E-2</v>
      </c>
      <c r="D1557">
        <v>3</v>
      </c>
      <c r="E1557">
        <v>3</v>
      </c>
      <c r="F1557">
        <v>0</v>
      </c>
      <c r="G1557">
        <v>174415</v>
      </c>
      <c r="H1557">
        <v>162925</v>
      </c>
      <c r="I1557">
        <v>201254</v>
      </c>
      <c r="J1557">
        <v>101005</v>
      </c>
      <c r="K1557">
        <v>102694</v>
      </c>
      <c r="L1557">
        <v>142297</v>
      </c>
      <c r="M1557">
        <v>78748.3</v>
      </c>
      <c r="N1557">
        <v>77685</v>
      </c>
      <c r="O1557">
        <v>93488</v>
      </c>
      <c r="P1557">
        <v>106279</v>
      </c>
      <c r="Q1557">
        <v>111738</v>
      </c>
      <c r="R1557">
        <v>116164</v>
      </c>
      <c r="S1557">
        <v>182138</v>
      </c>
      <c r="T1557">
        <v>160844</v>
      </c>
      <c r="U1557">
        <v>165406</v>
      </c>
      <c r="V1557">
        <v>124235</v>
      </c>
      <c r="W1557">
        <v>190019</v>
      </c>
      <c r="X1557">
        <v>218034</v>
      </c>
      <c r="Y1557">
        <v>134559</v>
      </c>
      <c r="Z1557">
        <v>135396</v>
      </c>
      <c r="AA1557">
        <v>150799</v>
      </c>
      <c r="AB1557">
        <v>137542</v>
      </c>
      <c r="AC1557">
        <v>87741.8</v>
      </c>
      <c r="AD1557">
        <v>131183</v>
      </c>
      <c r="AE1557">
        <v>356192</v>
      </c>
      <c r="AF1557">
        <v>1228070</v>
      </c>
      <c r="AG1557">
        <v>240380</v>
      </c>
      <c r="AH1557">
        <v>237868</v>
      </c>
      <c r="AI1557">
        <v>230402</v>
      </c>
      <c r="AJ1557">
        <v>224708</v>
      </c>
      <c r="AK1557">
        <v>67010.7</v>
      </c>
      <c r="AL1557">
        <v>100032</v>
      </c>
      <c r="AM1557">
        <v>111154</v>
      </c>
      <c r="AN1557">
        <v>112705</v>
      </c>
      <c r="AO1557">
        <v>150813</v>
      </c>
      <c r="AP1557">
        <v>148648</v>
      </c>
      <c r="AR1557" s="16">
        <f>IFERROR(TTEST(G1557:O1557,P1557:X1557,2,1),IF(OR(COUNTIF(P1557:X1557,"&gt;0")&gt;7,COUNTIF(G1557:O1557,"&gt;0")&gt;7),0,9999))</f>
        <v>0.33493011757900226</v>
      </c>
      <c r="AS1557" s="16">
        <f>IF(AR1557=9999,$BO$3,RANK(AR1557,$AR$3:$AR$1993,1))</f>
        <v>1475</v>
      </c>
      <c r="AT1557" s="16">
        <f>LOG((IFERROR(SUM(P1557:X1557)/COUNTIF(P1557:X1557, "&gt;0"),0.1))/(IFERROR(SUM(G1557:O1557)/COUNTIF(G1557:O1557, "&gt;0"),0.1)),2)</f>
        <v>0.27721059188588465</v>
      </c>
      <c r="AU1557" s="17">
        <f>SUM(COUNTIF(P1557:X1557, "&gt;0"), COUNTIF(G1557:O1557, "&gt;0"))</f>
        <v>18</v>
      </c>
      <c r="AV1557" s="18">
        <f>$BQ$3*AS1557/$BO$3</f>
        <v>7.4195171026156942E-3</v>
      </c>
      <c r="AW1557" s="18" t="str">
        <f>IF(AR1557&lt;AV1557,AR1557,"ns")</f>
        <v>ns</v>
      </c>
      <c r="AX1557" s="19" t="str">
        <f>IF(AND(AW1557&lt;0.01,ABS(AT1557)&gt;1.5,D1557&gt;2), IF(AND(AT1557&gt;0,COUNTIF(P1557:X1557,"&gt;0")&gt;7),"IRF4_interactor_Treg", (IF(AND(AT1557&lt;0,COUNTIF(G1557:O1557, "&gt;0")&gt;7), "background_significant", "ns"))), "ns")</f>
        <v>ns</v>
      </c>
      <c r="AY1557" s="20">
        <f>IFERROR(TTEST(Y1557:AG1557,AH1557:AP1557,2,1),IF(OR(COUNTIF(AH1557:AP1557,"&gt;0")&gt;7,COUNTIF(Y1557:AG1557,"&gt;0")&gt;7),0,9999))</f>
        <v>0.30397555268807608</v>
      </c>
      <c r="AZ1557" s="20">
        <f>IF(AY1557=9999,$BO$4,RANK(AY1557,$AY$3:$AY$1993,1))</f>
        <v>1553</v>
      </c>
      <c r="BA1557" s="20">
        <f>LOG((IFERROR(SUM(AH1557:AP1557)/COUNTIF(AH1557:AP1557, "&gt;0"),0.1))/(IFERROR(SUM(Y1557:AG1557)/COUNTIF(Y1557:AG1557, "&gt;0"),0.1)),2)</f>
        <v>-0.91138837015538932</v>
      </c>
      <c r="BB1557" s="21">
        <f>SUM(COUNTIF(AH1557:AP1557, "&gt;0"), COUNTIF(Y1557:AG1557, "&gt;0"))</f>
        <v>18</v>
      </c>
      <c r="BC1557" s="22">
        <f>$BQ$3*AZ1557/$BO$4</f>
        <v>7.8040201005025135E-3</v>
      </c>
      <c r="BD1557" s="22" t="str">
        <f>IF(AY1557&lt;BC1557,AY1557,"ns")</f>
        <v>ns</v>
      </c>
      <c r="BE1557" s="23" t="str">
        <f>IF(AND(BD1557&lt;0.01,ABS(BA1557)&gt;1.5,D1557&gt;2), IF(AND(BA1557&gt;0,COUNTIF(AH1557:AP1557,"&gt;0")&gt;7),"IRF4_interactor_Th17", (IF(AND(BA1557&lt;0,COUNTIF(Y1557:AG1557, "&gt;0")&gt;7), "background_significant", "ns"))), "ns")</f>
        <v>ns</v>
      </c>
      <c r="BF1557" s="24" t="str">
        <f>IF(OR(AX1557 ="IRF4_interactor_Treg", BE1557 ="IRF4_interactor_Th17"), LOG((AVERAGE(AH1557:AP1557)+0.1)/(AVERAGE(P1557:X1557)+0.1),2),"ns")</f>
        <v>ns</v>
      </c>
      <c r="BG1557" s="24">
        <f>IF(AND(AX1557="IRF4_interactor_Treg",BE1557="IRF4_interactor_Th17"),1,IF(AX1557="IRF4_interactor_Treg","IRF4_Treg",IF(BE1557="IRF4_interactor_Th17","IRF4_Th17",0)))</f>
        <v>0</v>
      </c>
      <c r="BH1557" s="25">
        <f>IFERROR(TTEST(AH1557:AP1557,P1557:X1557,2,1),IF(OR(COUNTIF(P1557:X1557,"&gt;0")&gt;7,COUNTIF(AH1557:AP1557,"&gt;0")&gt;7),0,9999))</f>
        <v>0.97654765420047784</v>
      </c>
      <c r="BI1557" s="25">
        <f>IF(BH1557=9999,$BS$5,RANK(BH1557,$BH$3:$BH$1993,1))</f>
        <v>1972</v>
      </c>
      <c r="BJ1557" s="25">
        <f>$BQ$3*BI1557/$BO$5</f>
        <v>9.9045705675539931E-3</v>
      </c>
      <c r="BK1557" s="25" t="str">
        <f>IF(BH1557&lt;BJ1557,BH1557,"ns")</f>
        <v>ns</v>
      </c>
      <c r="BL1557" s="26">
        <f>SUM(COUNTIF(P1557:X1557, "&gt;0"), COUNTIF(AH1557:AP1557, "&gt;0"))</f>
        <v>18</v>
      </c>
    </row>
    <row r="1558" spans="1:64">
      <c r="A1558" t="s">
        <v>3881</v>
      </c>
      <c r="B1558" t="s">
        <v>3882</v>
      </c>
      <c r="C1558">
        <v>5.5357899999999996E-3</v>
      </c>
      <c r="D1558">
        <v>6</v>
      </c>
      <c r="E1558">
        <v>4</v>
      </c>
      <c r="F1558">
        <v>2</v>
      </c>
      <c r="G1558">
        <v>224499</v>
      </c>
      <c r="H1558">
        <v>240734</v>
      </c>
      <c r="I1558">
        <v>247897</v>
      </c>
      <c r="J1558">
        <v>256362</v>
      </c>
      <c r="K1558">
        <v>234096</v>
      </c>
      <c r="L1558">
        <v>351990</v>
      </c>
      <c r="M1558">
        <v>75847.8</v>
      </c>
      <c r="N1558">
        <v>160332</v>
      </c>
      <c r="O1558">
        <v>202153</v>
      </c>
      <c r="P1558">
        <v>87486</v>
      </c>
      <c r="Q1558">
        <v>124703</v>
      </c>
      <c r="R1558">
        <v>107991</v>
      </c>
      <c r="S1558">
        <v>196409</v>
      </c>
      <c r="T1558">
        <v>301908</v>
      </c>
      <c r="U1558">
        <v>209436</v>
      </c>
      <c r="V1558">
        <v>158800</v>
      </c>
      <c r="W1558">
        <v>201516</v>
      </c>
      <c r="X1558">
        <v>213498</v>
      </c>
      <c r="Y1558">
        <v>340824</v>
      </c>
      <c r="Z1558">
        <v>358559</v>
      </c>
      <c r="AA1558">
        <v>353409</v>
      </c>
      <c r="AB1558">
        <v>280642</v>
      </c>
      <c r="AC1558">
        <v>313705</v>
      </c>
      <c r="AD1558">
        <v>316566</v>
      </c>
      <c r="AE1558">
        <v>622300</v>
      </c>
      <c r="AF1558">
        <v>816204</v>
      </c>
      <c r="AG1558">
        <v>772698</v>
      </c>
      <c r="AH1558">
        <v>503258</v>
      </c>
      <c r="AI1558">
        <v>554202</v>
      </c>
      <c r="AJ1558">
        <v>478143</v>
      </c>
      <c r="AK1558">
        <v>172831</v>
      </c>
      <c r="AL1558">
        <v>220608</v>
      </c>
      <c r="AM1558">
        <v>284835</v>
      </c>
      <c r="AN1558">
        <v>357416</v>
      </c>
      <c r="AO1558">
        <v>553340</v>
      </c>
      <c r="AP1558">
        <v>342061</v>
      </c>
      <c r="AR1558" s="16">
        <f>IFERROR(TTEST(G1558:O1558,P1558:X1558,2,1),IF(OR(COUNTIF(P1558:X1558,"&gt;0")&gt;7,COUNTIF(G1558:O1558,"&gt;0")&gt;7),0,9999))</f>
        <v>0.20537262484878605</v>
      </c>
      <c r="AS1558" s="16">
        <f>IF(AR1558=9999,$BO$3,RANK(AR1558,$AR$3:$AR$1993,1))</f>
        <v>1311</v>
      </c>
      <c r="AT1558" s="16">
        <f>LOG((IFERROR(SUM(P1558:X1558)/COUNTIF(P1558:X1558, "&gt;0"),0.1))/(IFERROR(SUM(G1558:O1558)/COUNTIF(G1558:O1558, "&gt;0"),0.1)),2)</f>
        <v>-0.31595458207842192</v>
      </c>
      <c r="AU1558" s="17">
        <f>SUM(COUNTIF(P1558:X1558, "&gt;0"), COUNTIF(G1558:O1558, "&gt;0"))</f>
        <v>18</v>
      </c>
      <c r="AV1558" s="18">
        <f>$BQ$3*AS1558/$BO$3</f>
        <v>6.594567404426559E-3</v>
      </c>
      <c r="AW1558" s="18" t="str">
        <f>IF(AR1558&lt;AV1558,AR1558,"ns")</f>
        <v>ns</v>
      </c>
      <c r="AX1558" s="19" t="str">
        <f>IF(AND(AW1558&lt;0.01,ABS(AT1558)&gt;1.5,D1558&gt;2), IF(AND(AT1558&gt;0,COUNTIF(P1558:X1558,"&gt;0")&gt;7),"IRF4_interactor_Treg", (IF(AND(AT1558&lt;0,COUNTIF(G1558:O1558, "&gt;0")&gt;7), "background_significant", "ns"))), "ns")</f>
        <v>ns</v>
      </c>
      <c r="AY1558" s="20">
        <f>IFERROR(TTEST(Y1558:AG1558,AH1558:AP1558,2,1),IF(OR(COUNTIF(AH1558:AP1558,"&gt;0")&gt;7,COUNTIF(Y1558:AG1558,"&gt;0")&gt;7),0,9999))</f>
        <v>0.30457217717163876</v>
      </c>
      <c r="AZ1558" s="20">
        <f>IF(AY1558=9999,$BO$4,RANK(AY1558,$AY$3:$AY$1993,1))</f>
        <v>1554</v>
      </c>
      <c r="BA1558" s="20">
        <f>LOG((IFERROR(SUM(AH1558:AP1558)/COUNTIF(AH1558:AP1558, "&gt;0"),0.1))/(IFERROR(SUM(Y1558:AG1558)/COUNTIF(Y1558:AG1558, "&gt;0"),0.1)),2)</f>
        <v>-0.26818356296555779</v>
      </c>
      <c r="BB1558" s="21">
        <f>SUM(COUNTIF(AH1558:AP1558, "&gt;0"), COUNTIF(Y1558:AG1558, "&gt;0"))</f>
        <v>18</v>
      </c>
      <c r="BC1558" s="22">
        <f>$BQ$3*AZ1558/$BO$4</f>
        <v>7.8090452261306538E-3</v>
      </c>
      <c r="BD1558" s="22" t="str">
        <f>IF(AY1558&lt;BC1558,AY1558,"ns")</f>
        <v>ns</v>
      </c>
      <c r="BE1558" s="23" t="str">
        <f>IF(AND(BD1558&lt;0.01,ABS(BA1558)&gt;1.5,D1558&gt;2), IF(AND(BA1558&gt;0,COUNTIF(AH1558:AP1558,"&gt;0")&gt;7),"IRF4_interactor_Th17", (IF(AND(BA1558&lt;0,COUNTIF(Y1558:AG1558, "&gt;0")&gt;7), "background_significant", "ns"))), "ns")</f>
        <v>ns</v>
      </c>
      <c r="BF1558" s="24" t="str">
        <f>IF(OR(AX1558 ="IRF4_interactor_Treg", BE1558 ="IRF4_interactor_Th17"), LOG((AVERAGE(AH1558:AP1558)+0.1)/(AVERAGE(P1558:X1558)+0.1),2),"ns")</f>
        <v>ns</v>
      </c>
      <c r="BG1558" s="24">
        <f>IF(AND(AX1558="IRF4_interactor_Treg",BE1558="IRF4_interactor_Th17"),1,IF(AX1558="IRF4_interactor_Treg","IRF4_Treg",IF(BE1558="IRF4_interactor_Th17","IRF4_Th17",0)))</f>
        <v>0</v>
      </c>
      <c r="BH1558" s="25">
        <f>IFERROR(TTEST(AH1558:AP1558,P1558:X1558,2,1),IF(OR(COUNTIF(P1558:X1558,"&gt;0")&gt;7,COUNTIF(AH1558:AP1558,"&gt;0")&gt;7),0,9999))</f>
        <v>1.2471677989260087E-2</v>
      </c>
      <c r="BI1558" s="25">
        <f>IF(BH1558=9999,$BS$5,RANK(BH1558,$BH$3:$BH$1993,1))</f>
        <v>238</v>
      </c>
      <c r="BJ1558" s="25">
        <f>$BQ$3*BI1558/$BO$5</f>
        <v>1.19537920642893E-3</v>
      </c>
      <c r="BK1558" s="25" t="str">
        <f>IF(BH1558&lt;BJ1558,BH1558,"ns")</f>
        <v>ns</v>
      </c>
      <c r="BL1558" s="26">
        <f>SUM(COUNTIF(P1558:X1558, "&gt;0"), COUNTIF(AH1558:AP1558, "&gt;0"))</f>
        <v>18</v>
      </c>
    </row>
    <row r="1559" spans="1:64">
      <c r="A1559" t="s">
        <v>3517</v>
      </c>
      <c r="B1559" t="s">
        <v>3518</v>
      </c>
      <c r="C1559">
        <v>2.3009699999999998E-3</v>
      </c>
      <c r="D1559">
        <v>3</v>
      </c>
      <c r="E1559">
        <v>3</v>
      </c>
      <c r="F1559">
        <v>0</v>
      </c>
      <c r="G1559">
        <v>87153.8</v>
      </c>
      <c r="H1559">
        <v>77956.800000000003</v>
      </c>
      <c r="I1559">
        <v>113247</v>
      </c>
      <c r="J1559">
        <v>60295.199999999997</v>
      </c>
      <c r="K1559">
        <v>79607.399999999994</v>
      </c>
      <c r="L1559">
        <v>114950</v>
      </c>
      <c r="M1559">
        <v>93129.3</v>
      </c>
      <c r="N1559">
        <v>101012</v>
      </c>
      <c r="O1559">
        <v>132530</v>
      </c>
      <c r="P1559">
        <v>81717.399999999994</v>
      </c>
      <c r="Q1559">
        <v>83251</v>
      </c>
      <c r="R1559">
        <v>115766</v>
      </c>
      <c r="S1559">
        <v>87295.5</v>
      </c>
      <c r="T1559">
        <v>62607.4</v>
      </c>
      <c r="U1559">
        <v>124731</v>
      </c>
      <c r="V1559">
        <v>90261.8</v>
      </c>
      <c r="W1559">
        <v>120610</v>
      </c>
      <c r="X1559">
        <v>136008</v>
      </c>
      <c r="Y1559">
        <v>69539.600000000006</v>
      </c>
      <c r="Z1559">
        <v>91771.9</v>
      </c>
      <c r="AA1559">
        <v>113500</v>
      </c>
      <c r="AB1559">
        <v>108008</v>
      </c>
      <c r="AC1559">
        <v>91135.5</v>
      </c>
      <c r="AD1559">
        <v>130672</v>
      </c>
      <c r="AE1559">
        <v>67776.800000000003</v>
      </c>
      <c r="AF1559">
        <v>115566</v>
      </c>
      <c r="AG1559">
        <v>127029</v>
      </c>
      <c r="AH1559">
        <v>133916</v>
      </c>
      <c r="AI1559">
        <v>112064</v>
      </c>
      <c r="AJ1559">
        <v>149630</v>
      </c>
      <c r="AK1559">
        <v>76306.3</v>
      </c>
      <c r="AL1559">
        <v>110722</v>
      </c>
      <c r="AM1559">
        <v>124648</v>
      </c>
      <c r="AN1559">
        <v>87430.1</v>
      </c>
      <c r="AO1559">
        <v>127621</v>
      </c>
      <c r="AP1559">
        <v>94600.6</v>
      </c>
      <c r="AR1559" s="16">
        <f>IFERROR(TTEST(G1559:O1559,P1559:X1559,2,1),IF(OR(COUNTIF(P1559:X1559,"&gt;0")&gt;7,COUNTIF(G1559:O1559,"&gt;0")&gt;7),0,9999))</f>
        <v>0.31404336347937806</v>
      </c>
      <c r="AS1559" s="16">
        <f>IF(AR1559=9999,$BO$3,RANK(AR1559,$AR$3:$AR$1993,1))</f>
        <v>1456</v>
      </c>
      <c r="AT1559" s="16">
        <f>LOG((IFERROR(SUM(P1559:X1559)/COUNTIF(P1559:X1559, "&gt;0"),0.1))/(IFERROR(SUM(G1559:O1559)/COUNTIF(G1559:O1559, "&gt;0"),0.1)),2)</f>
        <v>6.9386343863455796E-2</v>
      </c>
      <c r="AU1559" s="17">
        <f>SUM(COUNTIF(P1559:X1559, "&gt;0"), COUNTIF(G1559:O1559, "&gt;0"))</f>
        <v>18</v>
      </c>
      <c r="AV1559" s="18">
        <f>$BQ$3*AS1559/$BO$3</f>
        <v>7.3239436619718309E-3</v>
      </c>
      <c r="AW1559" s="18" t="str">
        <f>IF(AR1559&lt;AV1559,AR1559,"ns")</f>
        <v>ns</v>
      </c>
      <c r="AX1559" s="19" t="str">
        <f>IF(AND(AW1559&lt;0.01,ABS(AT1559)&gt;1.5,D1559&gt;2), IF(AND(AT1559&gt;0,COUNTIF(P1559:X1559,"&gt;0")&gt;7),"IRF4_interactor_Treg", (IF(AND(AT1559&lt;0,COUNTIF(G1559:O1559, "&gt;0")&gt;7), "background_significant", "ns"))), "ns")</f>
        <v>ns</v>
      </c>
      <c r="AY1559" s="20">
        <f>IFERROR(TTEST(Y1559:AG1559,AH1559:AP1559,2,1),IF(OR(COUNTIF(AH1559:AP1559,"&gt;0")&gt;7,COUNTIF(Y1559:AG1559,"&gt;0")&gt;7),0,9999))</f>
        <v>0.30571303130376537</v>
      </c>
      <c r="AZ1559" s="20">
        <f>IF(AY1559=9999,$BO$4,RANK(AY1559,$AY$3:$AY$1993,1))</f>
        <v>1555</v>
      </c>
      <c r="BA1559" s="20">
        <f>LOG((IFERROR(SUM(AH1559:AP1559)/COUNTIF(AH1559:AP1559, "&gt;0"),0.1))/(IFERROR(SUM(Y1559:AG1559)/COUNTIF(Y1559:AG1559, "&gt;0"),0.1)),2)</f>
        <v>0.15238996815529957</v>
      </c>
      <c r="BB1559" s="21">
        <f>SUM(COUNTIF(AH1559:AP1559, "&gt;0"), COUNTIF(Y1559:AG1559, "&gt;0"))</f>
        <v>18</v>
      </c>
      <c r="BC1559" s="22">
        <f>$BQ$3*AZ1559/$BO$4</f>
        <v>7.8140703517587951E-3</v>
      </c>
      <c r="BD1559" s="22" t="str">
        <f>IF(AY1559&lt;BC1559,AY1559,"ns")</f>
        <v>ns</v>
      </c>
      <c r="BE1559" s="23" t="str">
        <f>IF(AND(BD1559&lt;0.01,ABS(BA1559)&gt;1.5,D1559&gt;2), IF(AND(BA1559&gt;0,COUNTIF(AH1559:AP1559,"&gt;0")&gt;7),"IRF4_interactor_Th17", (IF(AND(BA1559&lt;0,COUNTIF(Y1559:AG1559, "&gt;0")&gt;7), "background_significant", "ns"))), "ns")</f>
        <v>ns</v>
      </c>
      <c r="BF1559" s="24" t="str">
        <f>IF(OR(AX1559 ="IRF4_interactor_Treg", BE1559 ="IRF4_interactor_Th17"), LOG((AVERAGE(AH1559:AP1559)+0.1)/(AVERAGE(P1559:X1559)+0.1),2),"ns")</f>
        <v>ns</v>
      </c>
      <c r="BG1559" s="24">
        <f>IF(AND(AX1559="IRF4_interactor_Treg",BE1559="IRF4_interactor_Th17"),1,IF(AX1559="IRF4_interactor_Treg","IRF4_Treg",IF(BE1559="IRF4_interactor_Th17","IRF4_Th17",0)))</f>
        <v>0</v>
      </c>
      <c r="BH1559" s="25">
        <f>IFERROR(TTEST(AH1559:AP1559,P1559:X1559,2,1),IF(OR(COUNTIF(P1559:X1559,"&gt;0")&gt;7,COUNTIF(AH1559:AP1559,"&gt;0")&gt;7),0,9999))</f>
        <v>0.24559994455790968</v>
      </c>
      <c r="BI1559" s="25">
        <f>IF(BH1559=9999,$BS$5,RANK(BH1559,$BH$3:$BH$1993,1))</f>
        <v>1061</v>
      </c>
      <c r="BJ1559" s="25">
        <f>$BQ$3*BI1559/$BO$5</f>
        <v>5.3289804118533401E-3</v>
      </c>
      <c r="BK1559" s="25" t="str">
        <f>IF(BH1559&lt;BJ1559,BH1559,"ns")</f>
        <v>ns</v>
      </c>
      <c r="BL1559" s="26">
        <f>SUM(COUNTIF(P1559:X1559, "&gt;0"), COUNTIF(AH1559:AP1559, "&gt;0"))</f>
        <v>18</v>
      </c>
    </row>
    <row r="1560" spans="1:64">
      <c r="A1560" t="s">
        <v>1543</v>
      </c>
      <c r="B1560" t="s">
        <v>1544</v>
      </c>
      <c r="C1560">
        <v>3.95053E-2</v>
      </c>
      <c r="D1560">
        <v>3</v>
      </c>
      <c r="E1560">
        <v>3</v>
      </c>
      <c r="F1560">
        <v>0</v>
      </c>
      <c r="G1560">
        <v>159130</v>
      </c>
      <c r="H1560">
        <v>163313</v>
      </c>
      <c r="I1560">
        <v>145717</v>
      </c>
      <c r="J1560">
        <v>144968</v>
      </c>
      <c r="K1560">
        <v>143640</v>
      </c>
      <c r="L1560">
        <v>205996</v>
      </c>
      <c r="M1560">
        <v>134812</v>
      </c>
      <c r="N1560">
        <v>114290</v>
      </c>
      <c r="O1560">
        <v>228283</v>
      </c>
      <c r="P1560">
        <v>212049</v>
      </c>
      <c r="Q1560">
        <v>243466</v>
      </c>
      <c r="R1560">
        <v>262746</v>
      </c>
      <c r="S1560">
        <v>140584</v>
      </c>
      <c r="T1560">
        <v>114646</v>
      </c>
      <c r="U1560">
        <v>158528</v>
      </c>
      <c r="V1560">
        <v>399685</v>
      </c>
      <c r="W1560">
        <v>415505</v>
      </c>
      <c r="X1560">
        <v>535230</v>
      </c>
      <c r="Y1560">
        <v>125874</v>
      </c>
      <c r="Z1560">
        <v>318447</v>
      </c>
      <c r="AA1560">
        <v>308246</v>
      </c>
      <c r="AB1560">
        <v>252721</v>
      </c>
      <c r="AC1560">
        <v>354737</v>
      </c>
      <c r="AD1560">
        <v>320553</v>
      </c>
      <c r="AE1560">
        <v>273495</v>
      </c>
      <c r="AF1560">
        <v>436526</v>
      </c>
      <c r="AG1560">
        <v>386286</v>
      </c>
      <c r="AH1560">
        <v>217810</v>
      </c>
      <c r="AI1560">
        <v>430446</v>
      </c>
      <c r="AJ1560">
        <v>306738</v>
      </c>
      <c r="AK1560">
        <v>344929</v>
      </c>
      <c r="AL1560">
        <v>564384</v>
      </c>
      <c r="AM1560">
        <v>394247</v>
      </c>
      <c r="AN1560">
        <v>246804</v>
      </c>
      <c r="AO1560">
        <v>349120</v>
      </c>
      <c r="AP1560">
        <v>266899</v>
      </c>
      <c r="AR1560" s="16">
        <f>IFERROR(TTEST(G1560:O1560,P1560:X1560,2,1),IF(OR(COUNTIF(P1560:X1560,"&gt;0")&gt;7,COUNTIF(G1560:O1560,"&gt;0")&gt;7),0,9999))</f>
        <v>3.9725515785233076E-2</v>
      </c>
      <c r="AS1560" s="16">
        <f>IF(AR1560=9999,$BO$3,RANK(AR1560,$AR$3:$AR$1993,1))</f>
        <v>929</v>
      </c>
      <c r="AT1560" s="16">
        <f>LOG((IFERROR(SUM(P1560:X1560)/COUNTIF(P1560:X1560, "&gt;0"),0.1))/(IFERROR(SUM(G1560:O1560)/COUNTIF(G1560:O1560, "&gt;0"),0.1)),2)</f>
        <v>0.78554018460286579</v>
      </c>
      <c r="AU1560" s="17">
        <f>SUM(COUNTIF(P1560:X1560, "&gt;0"), COUNTIF(G1560:O1560, "&gt;0"))</f>
        <v>18</v>
      </c>
      <c r="AV1560" s="18">
        <f>$BQ$3*AS1560/$BO$3</f>
        <v>4.6730382293762576E-3</v>
      </c>
      <c r="AW1560" s="18" t="str">
        <f>IF(AR1560&lt;AV1560,AR1560,"ns")</f>
        <v>ns</v>
      </c>
      <c r="AX1560" s="19" t="str">
        <f>IF(AND(AW1560&lt;0.01,ABS(AT1560)&gt;1.5,D1560&gt;2), IF(AND(AT1560&gt;0,COUNTIF(P1560:X1560,"&gt;0")&gt;7),"IRF4_interactor_Treg", (IF(AND(AT1560&lt;0,COUNTIF(G1560:O1560, "&gt;0")&gt;7), "background_significant", "ns"))), "ns")</f>
        <v>ns</v>
      </c>
      <c r="AY1560" s="20">
        <f>IFERROR(TTEST(Y1560:AG1560,AH1560:AP1560,2,1),IF(OR(COUNTIF(AH1560:AP1560,"&gt;0")&gt;7,COUNTIF(Y1560:AG1560,"&gt;0")&gt;7),0,9999))</f>
        <v>0.30621525585493642</v>
      </c>
      <c r="AZ1560" s="20">
        <f>IF(AY1560=9999,$BO$4,RANK(AY1560,$AY$3:$AY$1993,1))</f>
        <v>1556</v>
      </c>
      <c r="BA1560" s="20">
        <f>LOG((IFERROR(SUM(AH1560:AP1560)/COUNTIF(AH1560:AP1560, "&gt;0"),0.1))/(IFERROR(SUM(Y1560:AG1560)/COUNTIF(Y1560:AG1560, "&gt;0"),0.1)),2)</f>
        <v>0.16871518491104123</v>
      </c>
      <c r="BB1560" s="21">
        <f>SUM(COUNTIF(AH1560:AP1560, "&gt;0"), COUNTIF(Y1560:AG1560, "&gt;0"))</f>
        <v>18</v>
      </c>
      <c r="BC1560" s="22">
        <f>$BQ$3*AZ1560/$BO$4</f>
        <v>7.8190954773869354E-3</v>
      </c>
      <c r="BD1560" s="22" t="str">
        <f>IF(AY1560&lt;BC1560,AY1560,"ns")</f>
        <v>ns</v>
      </c>
      <c r="BE1560" s="23" t="str">
        <f>IF(AND(BD1560&lt;0.01,ABS(BA1560)&gt;1.5,D1560&gt;2), IF(AND(BA1560&gt;0,COUNTIF(AH1560:AP1560,"&gt;0")&gt;7),"IRF4_interactor_Th17", (IF(AND(BA1560&lt;0,COUNTIF(Y1560:AG1560, "&gt;0")&gt;7), "background_significant", "ns"))), "ns")</f>
        <v>ns</v>
      </c>
      <c r="BF1560" s="24" t="str">
        <f>IF(OR(AX1560 ="IRF4_interactor_Treg", BE1560 ="IRF4_interactor_Th17"), LOG((AVERAGE(AH1560:AP1560)+0.1)/(AVERAGE(P1560:X1560)+0.1),2),"ns")</f>
        <v>ns</v>
      </c>
      <c r="BG1560" s="24">
        <f>IF(AND(AX1560="IRF4_interactor_Treg",BE1560="IRF4_interactor_Th17"),1,IF(AX1560="IRF4_interactor_Treg","IRF4_Treg",IF(BE1560="IRF4_interactor_Th17","IRF4_Th17",0)))</f>
        <v>0</v>
      </c>
      <c r="BH1560" s="25">
        <f>IFERROR(TTEST(AH1560:AP1560,P1560:X1560,2,1),IF(OR(COUNTIF(P1560:X1560,"&gt;0")&gt;7,COUNTIF(AH1560:AP1560,"&gt;0")&gt;7),0,9999))</f>
        <v>0.36353568455661545</v>
      </c>
      <c r="BI1560" s="25">
        <f>IF(BH1560=9999,$BS$5,RANK(BH1560,$BH$3:$BH$1993,1))</f>
        <v>1263</v>
      </c>
      <c r="BJ1560" s="25">
        <f>$BQ$3*BI1560/$BO$5</f>
        <v>6.343545956805626E-3</v>
      </c>
      <c r="BK1560" s="25" t="str">
        <f>IF(BH1560&lt;BJ1560,BH1560,"ns")</f>
        <v>ns</v>
      </c>
      <c r="BL1560" s="26">
        <f>SUM(COUNTIF(P1560:X1560, "&gt;0"), COUNTIF(AH1560:AP1560, "&gt;0"))</f>
        <v>18</v>
      </c>
    </row>
    <row r="1561" spans="1:64">
      <c r="A1561" t="s">
        <v>451</v>
      </c>
      <c r="B1561" t="s">
        <v>452</v>
      </c>
      <c r="C1561">
        <v>1.40105E-2</v>
      </c>
      <c r="D1561">
        <v>4</v>
      </c>
      <c r="E1561">
        <v>4</v>
      </c>
      <c r="F1561">
        <v>0</v>
      </c>
      <c r="G1561">
        <v>494835</v>
      </c>
      <c r="H1561">
        <v>0</v>
      </c>
      <c r="I1561">
        <v>0</v>
      </c>
      <c r="J1561">
        <v>68210.5</v>
      </c>
      <c r="K1561">
        <v>0</v>
      </c>
      <c r="L1561">
        <v>50306.400000000001</v>
      </c>
      <c r="M1561">
        <v>58464.1</v>
      </c>
      <c r="N1561">
        <v>66405</v>
      </c>
      <c r="O1561">
        <v>39055.5</v>
      </c>
      <c r="P1561">
        <v>72680.2</v>
      </c>
      <c r="Q1561">
        <v>53074.7</v>
      </c>
      <c r="R1561">
        <v>81404.399999999994</v>
      </c>
      <c r="S1561">
        <v>246021</v>
      </c>
      <c r="T1561">
        <v>95162.5</v>
      </c>
      <c r="U1561">
        <v>136924</v>
      </c>
      <c r="V1561">
        <v>222866</v>
      </c>
      <c r="W1561">
        <v>186293</v>
      </c>
      <c r="X1561">
        <v>240294</v>
      </c>
      <c r="Y1561">
        <v>61105.4</v>
      </c>
      <c r="Z1561">
        <v>107127</v>
      </c>
      <c r="AA1561">
        <v>153739</v>
      </c>
      <c r="AB1561">
        <v>54031.3</v>
      </c>
      <c r="AC1561">
        <v>56204.2</v>
      </c>
      <c r="AD1561">
        <v>0</v>
      </c>
      <c r="AE1561">
        <v>194701</v>
      </c>
      <c r="AF1561">
        <v>322306</v>
      </c>
      <c r="AG1561">
        <v>352040</v>
      </c>
      <c r="AH1561">
        <v>309974</v>
      </c>
      <c r="AI1561">
        <v>238199</v>
      </c>
      <c r="AJ1561">
        <v>268943</v>
      </c>
      <c r="AK1561">
        <v>94273.4</v>
      </c>
      <c r="AL1561">
        <v>49161.3</v>
      </c>
      <c r="AM1561">
        <v>170298</v>
      </c>
      <c r="AN1561">
        <v>192223</v>
      </c>
      <c r="AO1561">
        <v>302983</v>
      </c>
      <c r="AP1561">
        <v>126456</v>
      </c>
      <c r="AR1561" s="16">
        <f>IFERROR(TTEST(G1561:O1561,P1561:X1561,2,1),IF(OR(COUNTIF(P1561:X1561,"&gt;0")&gt;7,COUNTIF(G1561:O1561,"&gt;0")&gt;7),0,9999))</f>
        <v>0.35228016841194254</v>
      </c>
      <c r="AS1561" s="16">
        <f>IF(AR1561=9999,$BO$3,RANK(AR1561,$AR$3:$AR$1993,1))</f>
        <v>1498</v>
      </c>
      <c r="AT1561" s="16">
        <f>LOG((IFERROR(SUM(P1561:X1561)/COUNTIF(P1561:X1561, "&gt;0"),0.1))/(IFERROR(SUM(G1561:O1561)/COUNTIF(G1561:O1561, "&gt;0"),0.1)),2)</f>
        <v>0.19507460165269161</v>
      </c>
      <c r="AU1561" s="17">
        <f>SUM(COUNTIF(P1561:X1561, "&gt;0"), COUNTIF(G1561:O1561, "&gt;0"))</f>
        <v>15</v>
      </c>
      <c r="AV1561" s="18">
        <f>$BQ$3*AS1561/$BO$3</f>
        <v>7.5352112676056338E-3</v>
      </c>
      <c r="AW1561" s="18" t="str">
        <f>IF(AR1561&lt;AV1561,AR1561,"ns")</f>
        <v>ns</v>
      </c>
      <c r="AX1561" s="19" t="str">
        <f>IF(AND(AW1561&lt;0.01,ABS(AT1561)&gt;1.5,D1561&gt;2), IF(AND(AT1561&gt;0,COUNTIF(P1561:X1561,"&gt;0")&gt;7),"IRF4_interactor_Treg", (IF(AND(AT1561&lt;0,COUNTIF(G1561:O1561, "&gt;0")&gt;7), "background_significant", "ns"))), "ns")</f>
        <v>ns</v>
      </c>
      <c r="AY1561" s="20">
        <f>IFERROR(TTEST(Y1561:AG1561,AH1561:AP1561,2,1),IF(OR(COUNTIF(AH1561:AP1561,"&gt;0")&gt;7,COUNTIF(Y1561:AG1561,"&gt;0")&gt;7),0,9999))</f>
        <v>0.30648662081374484</v>
      </c>
      <c r="AZ1561" s="20">
        <f>IF(AY1561=9999,$BO$4,RANK(AY1561,$AY$3:$AY$1993,1))</f>
        <v>1557</v>
      </c>
      <c r="BA1561" s="20">
        <f>LOG((IFERROR(SUM(AH1561:AP1561)/COUNTIF(AH1561:AP1561, "&gt;0"),0.1))/(IFERROR(SUM(Y1561:AG1561)/COUNTIF(Y1561:AG1561, "&gt;0"),0.1)),2)</f>
        <v>0.25959576378713894</v>
      </c>
      <c r="BB1561" s="21">
        <f>SUM(COUNTIF(AH1561:AP1561, "&gt;0"), COUNTIF(Y1561:AG1561, "&gt;0"))</f>
        <v>17</v>
      </c>
      <c r="BC1561" s="22">
        <f>$BQ$3*AZ1561/$BO$4</f>
        <v>7.8241206030150758E-3</v>
      </c>
      <c r="BD1561" s="22" t="str">
        <f>IF(AY1561&lt;BC1561,AY1561,"ns")</f>
        <v>ns</v>
      </c>
      <c r="BE1561" s="23" t="str">
        <f>IF(AND(BD1561&lt;0.01,ABS(BA1561)&gt;1.5,D1561&gt;2), IF(AND(BA1561&gt;0,COUNTIF(AH1561:AP1561,"&gt;0")&gt;7),"IRF4_interactor_Th17", (IF(AND(BA1561&lt;0,COUNTIF(Y1561:AG1561, "&gt;0")&gt;7), "background_significant", "ns"))), "ns")</f>
        <v>ns</v>
      </c>
      <c r="BF1561" s="24" t="str">
        <f>IF(OR(AX1561 ="IRF4_interactor_Treg", BE1561 ="IRF4_interactor_Th17"), LOG((AVERAGE(AH1561:AP1561)+0.1)/(AVERAGE(P1561:X1561)+0.1),2),"ns")</f>
        <v>ns</v>
      </c>
      <c r="BG1561" s="24">
        <f>IF(AND(AX1561="IRF4_interactor_Treg",BE1561="IRF4_interactor_Th17"),1,IF(AX1561="IRF4_interactor_Treg","IRF4_Treg",IF(BE1561="IRF4_interactor_Th17","IRF4_Th17",0)))</f>
        <v>0</v>
      </c>
      <c r="BH1561" s="25">
        <f>IFERROR(TTEST(AH1561:AP1561,P1561:X1561,2,1),IF(OR(COUNTIF(P1561:X1561,"&gt;0")&gt;7,COUNTIF(AH1561:AP1561,"&gt;0")&gt;7),0,9999))</f>
        <v>0.35377339866403235</v>
      </c>
      <c r="BI1561" s="25">
        <f>IF(BH1561=9999,$BS$5,RANK(BH1561,$BH$3:$BH$1993,1))</f>
        <v>1250</v>
      </c>
      <c r="BJ1561" s="25">
        <f>$BQ$3*BI1561/$BO$5</f>
        <v>6.2782521346057257E-3</v>
      </c>
      <c r="BK1561" s="25" t="str">
        <f>IF(BH1561&lt;BJ1561,BH1561,"ns")</f>
        <v>ns</v>
      </c>
      <c r="BL1561" s="26">
        <f>SUM(COUNTIF(P1561:X1561, "&gt;0"), COUNTIF(AH1561:AP1561, "&gt;0"))</f>
        <v>18</v>
      </c>
    </row>
    <row r="1562" spans="1:64">
      <c r="A1562" t="s">
        <v>3745</v>
      </c>
      <c r="B1562" t="s">
        <v>3746</v>
      </c>
      <c r="C1562">
        <v>1.2873600000000001E-2</v>
      </c>
      <c r="D1562">
        <v>4</v>
      </c>
      <c r="E1562">
        <v>4</v>
      </c>
      <c r="F1562">
        <v>0</v>
      </c>
      <c r="G1562">
        <v>118140</v>
      </c>
      <c r="H1562">
        <v>184072</v>
      </c>
      <c r="I1562">
        <v>155431</v>
      </c>
      <c r="J1562">
        <v>132196</v>
      </c>
      <c r="K1562">
        <v>131011</v>
      </c>
      <c r="L1562">
        <v>121768</v>
      </c>
      <c r="M1562">
        <v>95988.1</v>
      </c>
      <c r="N1562">
        <v>81306.2</v>
      </c>
      <c r="O1562">
        <v>136748</v>
      </c>
      <c r="P1562">
        <v>55824.800000000003</v>
      </c>
      <c r="Q1562">
        <v>121828</v>
      </c>
      <c r="R1562">
        <v>148136</v>
      </c>
      <c r="S1562">
        <v>258013</v>
      </c>
      <c r="T1562">
        <v>183978</v>
      </c>
      <c r="U1562">
        <v>338322</v>
      </c>
      <c r="V1562">
        <v>106426</v>
      </c>
      <c r="W1562">
        <v>117266</v>
      </c>
      <c r="X1562">
        <v>124118</v>
      </c>
      <c r="Y1562">
        <v>270220</v>
      </c>
      <c r="Z1562">
        <v>216310</v>
      </c>
      <c r="AA1562">
        <v>276018</v>
      </c>
      <c r="AB1562">
        <v>369222</v>
      </c>
      <c r="AC1562">
        <v>263467</v>
      </c>
      <c r="AD1562">
        <v>134791</v>
      </c>
      <c r="AE1562">
        <v>536550</v>
      </c>
      <c r="AF1562">
        <v>165442</v>
      </c>
      <c r="AG1562">
        <v>159500</v>
      </c>
      <c r="AH1562">
        <v>272030</v>
      </c>
      <c r="AI1562">
        <v>266923</v>
      </c>
      <c r="AJ1562">
        <v>291118</v>
      </c>
      <c r="AK1562">
        <v>163613</v>
      </c>
      <c r="AL1562">
        <v>284186</v>
      </c>
      <c r="AM1562">
        <v>204394</v>
      </c>
      <c r="AN1562">
        <v>84247.7</v>
      </c>
      <c r="AO1562">
        <v>154361</v>
      </c>
      <c r="AP1562">
        <v>123835</v>
      </c>
      <c r="AR1562" s="16">
        <f>IFERROR(TTEST(G1562:O1562,P1562:X1562,2,1),IF(OR(COUNTIF(P1562:X1562,"&gt;0")&gt;7,COUNTIF(G1562:O1562,"&gt;0")&gt;7),0,9999))</f>
        <v>0.30393875475868504</v>
      </c>
      <c r="AS1562" s="16">
        <f>IF(AR1562=9999,$BO$3,RANK(AR1562,$AR$3:$AR$1993,1))</f>
        <v>1443</v>
      </c>
      <c r="AT1562" s="16">
        <f>LOG((IFERROR(SUM(P1562:X1562)/COUNTIF(P1562:X1562, "&gt;0"),0.1))/(IFERROR(SUM(G1562:O1562)/COUNTIF(G1562:O1562, "&gt;0"),0.1)),2)</f>
        <v>0.32997453136333527</v>
      </c>
      <c r="AU1562" s="17">
        <f>SUM(COUNTIF(P1562:X1562, "&gt;0"), COUNTIF(G1562:O1562, "&gt;0"))</f>
        <v>18</v>
      </c>
      <c r="AV1562" s="18">
        <f>$BQ$3*AS1562/$BO$3</f>
        <v>7.2585513078470823E-3</v>
      </c>
      <c r="AW1562" s="18" t="str">
        <f>IF(AR1562&lt;AV1562,AR1562,"ns")</f>
        <v>ns</v>
      </c>
      <c r="AX1562" s="19" t="str">
        <f>IF(AND(AW1562&lt;0.01,ABS(AT1562)&gt;1.5,D1562&gt;2), IF(AND(AT1562&gt;0,COUNTIF(P1562:X1562,"&gt;0")&gt;7),"IRF4_interactor_Treg", (IF(AND(AT1562&lt;0,COUNTIF(G1562:O1562, "&gt;0")&gt;7), "background_significant", "ns"))), "ns")</f>
        <v>ns</v>
      </c>
      <c r="AY1562" s="20">
        <f>IFERROR(TTEST(Y1562:AG1562,AH1562:AP1562,2,1),IF(OR(COUNTIF(AH1562:AP1562,"&gt;0")&gt;7,COUNTIF(Y1562:AG1562,"&gt;0")&gt;7),0,9999))</f>
        <v>0.30683482671417694</v>
      </c>
      <c r="AZ1562" s="20">
        <f>IF(AY1562=9999,$BO$4,RANK(AY1562,$AY$3:$AY$1993,1))</f>
        <v>1558</v>
      </c>
      <c r="BA1562" s="20">
        <f>LOG((IFERROR(SUM(AH1562:AP1562)/COUNTIF(AH1562:AP1562, "&gt;0"),0.1))/(IFERROR(SUM(Y1562:AG1562)/COUNTIF(Y1562:AG1562, "&gt;0"),0.1)),2)</f>
        <v>-0.37453562184081834</v>
      </c>
      <c r="BB1562" s="21">
        <f>SUM(COUNTIF(AH1562:AP1562, "&gt;0"), COUNTIF(Y1562:AG1562, "&gt;0"))</f>
        <v>18</v>
      </c>
      <c r="BC1562" s="22">
        <f>$BQ$3*AZ1562/$BO$4</f>
        <v>7.8291457286432161E-3</v>
      </c>
      <c r="BD1562" s="22" t="str">
        <f>IF(AY1562&lt;BC1562,AY1562,"ns")</f>
        <v>ns</v>
      </c>
      <c r="BE1562" s="23" t="str">
        <f>IF(AND(BD1562&lt;0.01,ABS(BA1562)&gt;1.5,D1562&gt;2), IF(AND(BA1562&gt;0,COUNTIF(AH1562:AP1562,"&gt;0")&gt;7),"IRF4_interactor_Th17", (IF(AND(BA1562&lt;0,COUNTIF(Y1562:AG1562, "&gt;0")&gt;7), "background_significant", "ns"))), "ns")</f>
        <v>ns</v>
      </c>
      <c r="BF1562" s="24" t="str">
        <f>IF(OR(AX1562 ="IRF4_interactor_Treg", BE1562 ="IRF4_interactor_Th17"), LOG((AVERAGE(AH1562:AP1562)+0.1)/(AVERAGE(P1562:X1562)+0.1),2),"ns")</f>
        <v>ns</v>
      </c>
      <c r="BG1562" s="24">
        <f>IF(AND(AX1562="IRF4_interactor_Treg",BE1562="IRF4_interactor_Th17"),1,IF(AX1562="IRF4_interactor_Treg","IRF4_Treg",IF(BE1562="IRF4_interactor_Th17","IRF4_Th17",0)))</f>
        <v>0</v>
      </c>
      <c r="BH1562" s="25">
        <f>IFERROR(TTEST(AH1562:AP1562,P1562:X1562,2,1),IF(OR(COUNTIF(P1562:X1562,"&gt;0")&gt;7,COUNTIF(AH1562:AP1562,"&gt;0")&gt;7),0,9999))</f>
        <v>0.29893966965716462</v>
      </c>
      <c r="BI1562" s="25">
        <f>IF(BH1562=9999,$BS$5,RANK(BH1562,$BH$3:$BH$1993,1))</f>
        <v>1168</v>
      </c>
      <c r="BJ1562" s="25">
        <f>$BQ$3*BI1562/$BO$5</f>
        <v>5.8663987945755903E-3</v>
      </c>
      <c r="BK1562" s="25" t="str">
        <f>IF(BH1562&lt;BJ1562,BH1562,"ns")</f>
        <v>ns</v>
      </c>
      <c r="BL1562" s="26">
        <f>SUM(COUNTIF(P1562:X1562, "&gt;0"), COUNTIF(AH1562:AP1562, "&gt;0"))</f>
        <v>18</v>
      </c>
    </row>
    <row r="1563" spans="1:64">
      <c r="A1563" t="s">
        <v>435</v>
      </c>
      <c r="B1563" t="s">
        <v>436</v>
      </c>
      <c r="C1563">
        <v>1.51439E-3</v>
      </c>
      <c r="D1563">
        <v>4</v>
      </c>
      <c r="E1563">
        <v>3</v>
      </c>
      <c r="F1563">
        <v>1</v>
      </c>
      <c r="G1563">
        <v>533763</v>
      </c>
      <c r="H1563">
        <v>599577</v>
      </c>
      <c r="I1563">
        <v>816377</v>
      </c>
      <c r="J1563">
        <v>600146</v>
      </c>
      <c r="K1563">
        <v>576627</v>
      </c>
      <c r="L1563">
        <v>760534</v>
      </c>
      <c r="M1563">
        <v>583229</v>
      </c>
      <c r="N1563">
        <v>606341</v>
      </c>
      <c r="O1563">
        <v>672657</v>
      </c>
      <c r="P1563">
        <v>606826</v>
      </c>
      <c r="Q1563">
        <v>543936</v>
      </c>
      <c r="R1563">
        <v>701123</v>
      </c>
      <c r="S1563">
        <v>628422</v>
      </c>
      <c r="T1563">
        <v>721658</v>
      </c>
      <c r="U1563">
        <v>801748</v>
      </c>
      <c r="V1563">
        <v>627796</v>
      </c>
      <c r="W1563">
        <v>788285</v>
      </c>
      <c r="X1563">
        <v>820530</v>
      </c>
      <c r="Y1563">
        <v>632113</v>
      </c>
      <c r="Z1563">
        <v>657505</v>
      </c>
      <c r="AA1563">
        <v>756268</v>
      </c>
      <c r="AB1563">
        <v>570947</v>
      </c>
      <c r="AC1563">
        <v>874684</v>
      </c>
      <c r="AD1563">
        <v>616305</v>
      </c>
      <c r="AE1563">
        <v>400648</v>
      </c>
      <c r="AF1563">
        <v>693297</v>
      </c>
      <c r="AG1563">
        <v>642369</v>
      </c>
      <c r="AH1563">
        <v>638602</v>
      </c>
      <c r="AI1563">
        <v>729127</v>
      </c>
      <c r="AJ1563">
        <v>873711</v>
      </c>
      <c r="AK1563">
        <v>658492</v>
      </c>
      <c r="AL1563">
        <v>654159</v>
      </c>
      <c r="AM1563">
        <v>853474</v>
      </c>
      <c r="AN1563">
        <v>503023</v>
      </c>
      <c r="AO1563">
        <v>989386</v>
      </c>
      <c r="AP1563">
        <v>486462</v>
      </c>
      <c r="AR1563" s="16">
        <f>IFERROR(TTEST(G1563:O1563,P1563:X1563,2,1),IF(OR(COUNTIF(P1563:X1563,"&gt;0")&gt;7,COUNTIF(G1563:O1563,"&gt;0")&gt;7),0,9999))</f>
        <v>0.13028681912410409</v>
      </c>
      <c r="AS1563" s="16">
        <f>IF(AR1563=9999,$BO$3,RANK(AR1563,$AR$3:$AR$1993,1))</f>
        <v>1198</v>
      </c>
      <c r="AT1563" s="16">
        <f>LOG((IFERROR(SUM(P1563:X1563)/COUNTIF(P1563:X1563, "&gt;0"),0.1))/(IFERROR(SUM(G1563:O1563)/COUNTIF(G1563:O1563, "&gt;0"),0.1)),2)</f>
        <v>0.11824691920276079</v>
      </c>
      <c r="AU1563" s="17">
        <f>SUM(COUNTIF(P1563:X1563, "&gt;0"), COUNTIF(G1563:O1563, "&gt;0"))</f>
        <v>18</v>
      </c>
      <c r="AV1563" s="18">
        <f>$BQ$3*AS1563/$BO$3</f>
        <v>6.0261569416498999E-3</v>
      </c>
      <c r="AW1563" s="18" t="str">
        <f>IF(AR1563&lt;AV1563,AR1563,"ns")</f>
        <v>ns</v>
      </c>
      <c r="AX1563" s="19" t="str">
        <f>IF(AND(AW1563&lt;0.01,ABS(AT1563)&gt;1.5,D1563&gt;2), IF(AND(AT1563&gt;0,COUNTIF(P1563:X1563,"&gt;0")&gt;7),"IRF4_interactor_Treg", (IF(AND(AT1563&lt;0,COUNTIF(G1563:O1563, "&gt;0")&gt;7), "background_significant", "ns"))), "ns")</f>
        <v>ns</v>
      </c>
      <c r="AY1563" s="20">
        <f>IFERROR(TTEST(Y1563:AG1563,AH1563:AP1563,2,1),IF(OR(COUNTIF(AH1563:AP1563,"&gt;0")&gt;7,COUNTIF(Y1563:AG1563,"&gt;0")&gt;7),0,9999))</f>
        <v>0.30874743611689348</v>
      </c>
      <c r="AZ1563" s="20">
        <f>IF(AY1563=9999,$BO$4,RANK(AY1563,$AY$3:$AY$1993,1))</f>
        <v>1559</v>
      </c>
      <c r="BA1563" s="20">
        <f>LOG((IFERROR(SUM(AH1563:AP1563)/COUNTIF(AH1563:AP1563, "&gt;0"),0.1))/(IFERROR(SUM(Y1563:AG1563)/COUNTIF(Y1563:AG1563, "&gt;0"),0.1)),2)</f>
        <v>0.12802129684939012</v>
      </c>
      <c r="BB1563" s="21">
        <f>SUM(COUNTIF(AH1563:AP1563, "&gt;0"), COUNTIF(Y1563:AG1563, "&gt;0"))</f>
        <v>18</v>
      </c>
      <c r="BC1563" s="22">
        <f>$BQ$3*AZ1563/$BO$4</f>
        <v>7.8341708542713565E-3</v>
      </c>
      <c r="BD1563" s="22" t="str">
        <f>IF(AY1563&lt;BC1563,AY1563,"ns")</f>
        <v>ns</v>
      </c>
      <c r="BE1563" s="23" t="str">
        <f>IF(AND(BD1563&lt;0.01,ABS(BA1563)&gt;1.5,D1563&gt;2), IF(AND(BA1563&gt;0,COUNTIF(AH1563:AP1563,"&gt;0")&gt;7),"IRF4_interactor_Th17", (IF(AND(BA1563&lt;0,COUNTIF(Y1563:AG1563, "&gt;0")&gt;7), "background_significant", "ns"))), "ns")</f>
        <v>ns</v>
      </c>
      <c r="BF1563" s="24" t="str">
        <f>IF(OR(AX1563 ="IRF4_interactor_Treg", BE1563 ="IRF4_interactor_Th17"), LOG((AVERAGE(AH1563:AP1563)+0.1)/(AVERAGE(P1563:X1563)+0.1),2),"ns")</f>
        <v>ns</v>
      </c>
      <c r="BG1563" s="24">
        <f>IF(AND(AX1563="IRF4_interactor_Treg",BE1563="IRF4_interactor_Th17"),1,IF(AX1563="IRF4_interactor_Treg","IRF4_Treg",IF(BE1563="IRF4_interactor_Th17","IRF4_Th17",0)))</f>
        <v>0</v>
      </c>
      <c r="BH1563" s="25">
        <f>IFERROR(TTEST(AH1563:AP1563,P1563:X1563,2,1),IF(OR(COUNTIF(P1563:X1563,"&gt;0")&gt;7,COUNTIF(AH1563:AP1563,"&gt;0")&gt;7),0,9999))</f>
        <v>0.78503100102295142</v>
      </c>
      <c r="BI1563" s="25">
        <f>IF(BH1563=9999,$BS$5,RANK(BH1563,$BH$3:$BH$1993,1))</f>
        <v>1772</v>
      </c>
      <c r="BJ1563" s="25">
        <f>$BQ$3*BI1563/$BO$5</f>
        <v>8.9000502260170762E-3</v>
      </c>
      <c r="BK1563" s="25" t="str">
        <f>IF(BH1563&lt;BJ1563,BH1563,"ns")</f>
        <v>ns</v>
      </c>
      <c r="BL1563" s="26">
        <f>SUM(COUNTIF(P1563:X1563, "&gt;0"), COUNTIF(AH1563:AP1563, "&gt;0"))</f>
        <v>18</v>
      </c>
    </row>
    <row r="1564" spans="1:64">
      <c r="A1564" t="s">
        <v>827</v>
      </c>
      <c r="B1564" t="s">
        <v>828</v>
      </c>
      <c r="C1564">
        <v>3.5226799999999998E-3</v>
      </c>
      <c r="D1564">
        <v>3</v>
      </c>
      <c r="E1564">
        <v>3</v>
      </c>
      <c r="F1564">
        <v>0</v>
      </c>
      <c r="G1564">
        <v>1534740</v>
      </c>
      <c r="H1564">
        <v>1315080</v>
      </c>
      <c r="I1564">
        <v>848739</v>
      </c>
      <c r="J1564">
        <v>1093390</v>
      </c>
      <c r="K1564">
        <v>668971</v>
      </c>
      <c r="L1564">
        <v>555416</v>
      </c>
      <c r="M1564">
        <v>1132210</v>
      </c>
      <c r="N1564">
        <v>615561</v>
      </c>
      <c r="O1564">
        <v>526592</v>
      </c>
      <c r="P1564">
        <v>1388720</v>
      </c>
      <c r="Q1564">
        <v>802562</v>
      </c>
      <c r="R1564">
        <v>417044</v>
      </c>
      <c r="S1564">
        <v>1040580</v>
      </c>
      <c r="T1564">
        <v>632691</v>
      </c>
      <c r="U1564">
        <v>390212</v>
      </c>
      <c r="V1564">
        <v>1201090</v>
      </c>
      <c r="W1564">
        <v>798296</v>
      </c>
      <c r="X1564">
        <v>313316</v>
      </c>
      <c r="Y1564">
        <v>1188450</v>
      </c>
      <c r="Z1564">
        <v>711224</v>
      </c>
      <c r="AA1564">
        <v>393313</v>
      </c>
      <c r="AB1564">
        <v>894436</v>
      </c>
      <c r="AC1564">
        <v>596925</v>
      </c>
      <c r="AD1564">
        <v>356611</v>
      </c>
      <c r="AE1564">
        <v>933919</v>
      </c>
      <c r="AF1564">
        <v>624069</v>
      </c>
      <c r="AG1564">
        <v>428295</v>
      </c>
      <c r="AH1564">
        <v>1622830</v>
      </c>
      <c r="AI1564">
        <v>1160990</v>
      </c>
      <c r="AJ1564">
        <v>712996</v>
      </c>
      <c r="AK1564">
        <v>924790</v>
      </c>
      <c r="AL1564">
        <v>585093</v>
      </c>
      <c r="AM1564">
        <v>455931</v>
      </c>
      <c r="AN1564">
        <v>781553</v>
      </c>
      <c r="AO1564">
        <v>525758</v>
      </c>
      <c r="AP1564">
        <v>187041</v>
      </c>
      <c r="AR1564" s="16">
        <f>IFERROR(TTEST(G1564:O1564,P1564:X1564,2,1),IF(OR(COUNTIF(P1564:X1564,"&gt;0")&gt;7,COUNTIF(G1564:O1564,"&gt;0")&gt;7),0,9999))</f>
        <v>8.5998528669446281E-2</v>
      </c>
      <c r="AS1564" s="16">
        <f>IF(AR1564=9999,$BO$3,RANK(AR1564,$AR$3:$AR$1993,1))</f>
        <v>1095</v>
      </c>
      <c r="AT1564" s="16">
        <f>LOG((IFERROR(SUM(P1564:X1564)/COUNTIF(P1564:X1564, "&gt;0"),0.1))/(IFERROR(SUM(G1564:O1564)/COUNTIF(G1564:O1564, "&gt;0"),0.1)),2)</f>
        <v>-0.24733462929181377</v>
      </c>
      <c r="AU1564" s="17">
        <f>SUM(COUNTIF(P1564:X1564, "&gt;0"), COUNTIF(G1564:O1564, "&gt;0"))</f>
        <v>18</v>
      </c>
      <c r="AV1564" s="18">
        <f>$BQ$3*AS1564/$BO$3</f>
        <v>5.5080482897384309E-3</v>
      </c>
      <c r="AW1564" s="18" t="str">
        <f>IF(AR1564&lt;AV1564,AR1564,"ns")</f>
        <v>ns</v>
      </c>
      <c r="AX1564" s="19" t="str">
        <f>IF(AND(AW1564&lt;0.01,ABS(AT1564)&gt;1.5,D1564&gt;2), IF(AND(AT1564&gt;0,COUNTIF(P1564:X1564,"&gt;0")&gt;7),"IRF4_interactor_Treg", (IF(AND(AT1564&lt;0,COUNTIF(G1564:O1564, "&gt;0")&gt;7), "background_significant", "ns"))), "ns")</f>
        <v>ns</v>
      </c>
      <c r="AY1564" s="20">
        <f>IFERROR(TTEST(Y1564:AG1564,AH1564:AP1564,2,1),IF(OR(COUNTIF(AH1564:AP1564,"&gt;0")&gt;7,COUNTIF(Y1564:AG1564,"&gt;0")&gt;7),0,9999))</f>
        <v>0.30902857886810758</v>
      </c>
      <c r="AZ1564" s="20">
        <f>IF(AY1564=9999,$BO$4,RANK(AY1564,$AY$3:$AY$1993,1))</f>
        <v>1560</v>
      </c>
      <c r="BA1564" s="20">
        <f>LOG((IFERROR(SUM(AH1564:AP1564)/COUNTIF(AH1564:AP1564, "&gt;0"),0.1))/(IFERROR(SUM(Y1564:AG1564)/COUNTIF(Y1564:AG1564, "&gt;0"),0.1)),2)</f>
        <v>0.18322375522456741</v>
      </c>
      <c r="BB1564" s="21">
        <f>SUM(COUNTIF(AH1564:AP1564, "&gt;0"), COUNTIF(Y1564:AG1564, "&gt;0"))</f>
        <v>18</v>
      </c>
      <c r="BC1564" s="22">
        <f>$BQ$3*AZ1564/$BO$4</f>
        <v>7.8391959798994968E-3</v>
      </c>
      <c r="BD1564" s="22" t="str">
        <f>IF(AY1564&lt;BC1564,AY1564,"ns")</f>
        <v>ns</v>
      </c>
      <c r="BE1564" s="23" t="str">
        <f>IF(AND(BD1564&lt;0.01,ABS(BA1564)&gt;1.5,D1564&gt;2), IF(AND(BA1564&gt;0,COUNTIF(AH1564:AP1564,"&gt;0")&gt;7),"IRF4_interactor_Th17", (IF(AND(BA1564&lt;0,COUNTIF(Y1564:AG1564, "&gt;0")&gt;7), "background_significant", "ns"))), "ns")</f>
        <v>ns</v>
      </c>
      <c r="BF1564" s="24" t="str">
        <f>IF(OR(AX1564 ="IRF4_interactor_Treg", BE1564 ="IRF4_interactor_Th17"), LOG((AVERAGE(AH1564:AP1564)+0.1)/(AVERAGE(P1564:X1564)+0.1),2),"ns")</f>
        <v>ns</v>
      </c>
      <c r="BG1564" s="24">
        <f>IF(AND(AX1564="IRF4_interactor_Treg",BE1564="IRF4_interactor_Th17"),1,IF(AX1564="IRF4_interactor_Treg","IRF4_Treg",IF(BE1564="IRF4_interactor_Th17","IRF4_Th17",0)))</f>
        <v>0</v>
      </c>
      <c r="BH1564" s="25">
        <f>IFERROR(TTEST(AH1564:AP1564,P1564:X1564,2,1),IF(OR(COUNTIF(P1564:X1564,"&gt;0")&gt;7,COUNTIF(AH1564:AP1564,"&gt;0")&gt;7),0,9999))</f>
        <v>0.97311014613788505</v>
      </c>
      <c r="BI1564" s="25">
        <f>IF(BH1564=9999,$BS$5,RANK(BH1564,$BH$3:$BH$1993,1))</f>
        <v>1967</v>
      </c>
      <c r="BJ1564" s="25">
        <f>$BQ$3*BI1564/$BO$5</f>
        <v>9.8794575590155712E-3</v>
      </c>
      <c r="BK1564" s="25" t="str">
        <f>IF(BH1564&lt;BJ1564,BH1564,"ns")</f>
        <v>ns</v>
      </c>
      <c r="BL1564" s="26">
        <f>SUM(COUNTIF(P1564:X1564, "&gt;0"), COUNTIF(AH1564:AP1564, "&gt;0"))</f>
        <v>18</v>
      </c>
    </row>
    <row r="1565" spans="1:64">
      <c r="A1565" t="s">
        <v>1827</v>
      </c>
      <c r="B1565" t="s">
        <v>1828</v>
      </c>
      <c r="C1565">
        <v>7.1633199999999997E-4</v>
      </c>
      <c r="D1565">
        <v>5</v>
      </c>
      <c r="E1565">
        <v>5</v>
      </c>
      <c r="F1565">
        <v>0</v>
      </c>
      <c r="G1565">
        <v>1908480</v>
      </c>
      <c r="H1565">
        <v>1892920</v>
      </c>
      <c r="I1565">
        <v>2084950</v>
      </c>
      <c r="J1565">
        <v>1421270</v>
      </c>
      <c r="K1565">
        <v>1435540</v>
      </c>
      <c r="L1565">
        <v>1553630</v>
      </c>
      <c r="M1565">
        <v>1184090</v>
      </c>
      <c r="N1565">
        <v>1193400</v>
      </c>
      <c r="O1565">
        <v>1278500</v>
      </c>
      <c r="P1565">
        <v>1822250</v>
      </c>
      <c r="Q1565">
        <v>1662900</v>
      </c>
      <c r="R1565">
        <v>1987070</v>
      </c>
      <c r="S1565">
        <v>1610720</v>
      </c>
      <c r="T1565">
        <v>1738320</v>
      </c>
      <c r="U1565">
        <v>1706500</v>
      </c>
      <c r="V1565">
        <v>1603430</v>
      </c>
      <c r="W1565">
        <v>1694890</v>
      </c>
      <c r="X1565">
        <v>1838560</v>
      </c>
      <c r="Y1565">
        <v>1660590</v>
      </c>
      <c r="Z1565">
        <v>1697690</v>
      </c>
      <c r="AA1565">
        <v>1773820</v>
      </c>
      <c r="AB1565">
        <v>1172640</v>
      </c>
      <c r="AC1565">
        <v>1317710</v>
      </c>
      <c r="AD1565">
        <v>1297220</v>
      </c>
      <c r="AE1565">
        <v>822165</v>
      </c>
      <c r="AF1565">
        <v>1142910</v>
      </c>
      <c r="AG1565">
        <v>1211590</v>
      </c>
      <c r="AH1565">
        <v>1810530</v>
      </c>
      <c r="AI1565">
        <v>1789680</v>
      </c>
      <c r="AJ1565">
        <v>2059860</v>
      </c>
      <c r="AK1565">
        <v>1139800</v>
      </c>
      <c r="AL1565">
        <v>1199700</v>
      </c>
      <c r="AM1565">
        <v>1127640</v>
      </c>
      <c r="AN1565">
        <v>1118310</v>
      </c>
      <c r="AO1565">
        <v>1433130</v>
      </c>
      <c r="AP1565">
        <v>1055010</v>
      </c>
      <c r="AR1565" s="16">
        <f>IFERROR(TTEST(G1565:O1565,P1565:X1565,2,1),IF(OR(COUNTIF(P1565:X1565,"&gt;0")&gt;7,COUNTIF(G1565:O1565,"&gt;0")&gt;7),0,9999))</f>
        <v>7.7652047149219944E-2</v>
      </c>
      <c r="AS1565" s="16">
        <f>IF(AR1565=9999,$BO$3,RANK(AR1565,$AR$3:$AR$1993,1))</f>
        <v>1077</v>
      </c>
      <c r="AT1565" s="16">
        <f>LOG((IFERROR(SUM(P1565:X1565)/COUNTIF(P1565:X1565, "&gt;0"),0.1))/(IFERROR(SUM(G1565:O1565)/COUNTIF(G1565:O1565, "&gt;0"),0.1)),2)</f>
        <v>0.16695901628156387</v>
      </c>
      <c r="AU1565" s="17">
        <f>SUM(COUNTIF(P1565:X1565, "&gt;0"), COUNTIF(G1565:O1565, "&gt;0"))</f>
        <v>18</v>
      </c>
      <c r="AV1565" s="18">
        <f>$BQ$3*AS1565/$BO$3</f>
        <v>5.4175050301810863E-3</v>
      </c>
      <c r="AW1565" s="18" t="str">
        <f>IF(AR1565&lt;AV1565,AR1565,"ns")</f>
        <v>ns</v>
      </c>
      <c r="AX1565" s="19" t="str">
        <f>IF(AND(AW1565&lt;0.01,ABS(AT1565)&gt;1.5,D1565&gt;2), IF(AND(AT1565&gt;0,COUNTIF(P1565:X1565,"&gt;0")&gt;7),"IRF4_interactor_Treg", (IF(AND(AT1565&lt;0,COUNTIF(G1565:O1565, "&gt;0")&gt;7), "background_significant", "ns"))), "ns")</f>
        <v>ns</v>
      </c>
      <c r="AY1565" s="20">
        <f>IFERROR(TTEST(Y1565:AG1565,AH1565:AP1565,2,1),IF(OR(COUNTIF(AH1565:AP1565,"&gt;0")&gt;7,COUNTIF(Y1565:AG1565,"&gt;0")&gt;7),0,9999))</f>
        <v>0.31037433311556256</v>
      </c>
      <c r="AZ1565" s="20">
        <f>IF(AY1565=9999,$BO$4,RANK(AY1565,$AY$3:$AY$1993,1))</f>
        <v>1561</v>
      </c>
      <c r="BA1565" s="20">
        <f>LOG((IFERROR(SUM(AH1565:AP1565)/COUNTIF(AH1565:AP1565, "&gt;0"),0.1))/(IFERROR(SUM(Y1565:AG1565)/COUNTIF(Y1565:AG1565, "&gt;0"),0.1)),2)</f>
        <v>7.4077148903119852E-2</v>
      </c>
      <c r="BB1565" s="21">
        <f>SUM(COUNTIF(AH1565:AP1565, "&gt;0"), COUNTIF(Y1565:AG1565, "&gt;0"))</f>
        <v>18</v>
      </c>
      <c r="BC1565" s="22">
        <f>$BQ$3*AZ1565/$BO$4</f>
        <v>7.8442211055276389E-3</v>
      </c>
      <c r="BD1565" s="22" t="str">
        <f>IF(AY1565&lt;BC1565,AY1565,"ns")</f>
        <v>ns</v>
      </c>
      <c r="BE1565" s="23" t="str">
        <f>IF(AND(BD1565&lt;0.01,ABS(BA1565)&gt;1.5,D1565&gt;2), IF(AND(BA1565&gt;0,COUNTIF(AH1565:AP1565,"&gt;0")&gt;7),"IRF4_interactor_Th17", (IF(AND(BA1565&lt;0,COUNTIF(Y1565:AG1565, "&gt;0")&gt;7), "background_significant", "ns"))), "ns")</f>
        <v>ns</v>
      </c>
      <c r="BF1565" s="24" t="str">
        <f>IF(OR(AX1565 ="IRF4_interactor_Treg", BE1565 ="IRF4_interactor_Th17"), LOG((AVERAGE(AH1565:AP1565)+0.1)/(AVERAGE(P1565:X1565)+0.1),2),"ns")</f>
        <v>ns</v>
      </c>
      <c r="BG1565" s="24">
        <f>IF(AND(AX1565="IRF4_interactor_Treg",BE1565="IRF4_interactor_Th17"),1,IF(AX1565="IRF4_interactor_Treg","IRF4_Treg",IF(BE1565="IRF4_interactor_Th17","IRF4_Th17",0)))</f>
        <v>0</v>
      </c>
      <c r="BH1565" s="25">
        <f>IFERROR(TTEST(AH1565:AP1565,P1565:X1565,2,1),IF(OR(COUNTIF(P1565:X1565,"&gt;0")&gt;7,COUNTIF(AH1565:AP1565,"&gt;0")&gt;7),0,9999))</f>
        <v>1.6310259069040624E-2</v>
      </c>
      <c r="BI1565" s="25">
        <f>IF(BH1565=9999,$BS$5,RANK(BH1565,$BH$3:$BH$1993,1))</f>
        <v>271</v>
      </c>
      <c r="BJ1565" s="25">
        <f>$BQ$3*BI1565/$BO$5</f>
        <v>1.3611250627825213E-3</v>
      </c>
      <c r="BK1565" s="25" t="str">
        <f>IF(BH1565&lt;BJ1565,BH1565,"ns")</f>
        <v>ns</v>
      </c>
      <c r="BL1565" s="26">
        <f>SUM(COUNTIF(P1565:X1565, "&gt;0"), COUNTIF(AH1565:AP1565, "&gt;0"))</f>
        <v>18</v>
      </c>
    </row>
    <row r="1566" spans="1:64">
      <c r="A1566" t="s">
        <v>1393</v>
      </c>
      <c r="B1566" t="s">
        <v>1394</v>
      </c>
      <c r="C1566">
        <v>7.1633199999999997E-4</v>
      </c>
      <c r="D1566">
        <v>7</v>
      </c>
      <c r="E1566">
        <v>7</v>
      </c>
      <c r="F1566">
        <v>0</v>
      </c>
      <c r="G1566">
        <v>1987140</v>
      </c>
      <c r="H1566">
        <v>1911380</v>
      </c>
      <c r="I1566">
        <v>2166130</v>
      </c>
      <c r="J1566">
        <v>2100070</v>
      </c>
      <c r="K1566">
        <v>1985290</v>
      </c>
      <c r="L1566">
        <v>2317780</v>
      </c>
      <c r="M1566">
        <v>1270410</v>
      </c>
      <c r="N1566">
        <v>1451650</v>
      </c>
      <c r="O1566">
        <v>1530490</v>
      </c>
      <c r="P1566">
        <v>1436160</v>
      </c>
      <c r="Q1566">
        <v>1351830</v>
      </c>
      <c r="R1566">
        <v>1459330</v>
      </c>
      <c r="S1566">
        <v>2345760</v>
      </c>
      <c r="T1566">
        <v>2405590</v>
      </c>
      <c r="U1566">
        <v>2789390</v>
      </c>
      <c r="V1566">
        <v>1766490</v>
      </c>
      <c r="W1566">
        <v>1989870</v>
      </c>
      <c r="X1566">
        <v>2011920</v>
      </c>
      <c r="Y1566">
        <v>1835700</v>
      </c>
      <c r="Z1566">
        <v>1977450</v>
      </c>
      <c r="AA1566">
        <v>1886110</v>
      </c>
      <c r="AB1566">
        <v>1696550</v>
      </c>
      <c r="AC1566">
        <v>1770650</v>
      </c>
      <c r="AD1566">
        <v>1580390</v>
      </c>
      <c r="AE1566">
        <v>980298</v>
      </c>
      <c r="AF1566">
        <v>1483120</v>
      </c>
      <c r="AG1566">
        <v>1470780</v>
      </c>
      <c r="AH1566">
        <v>2401620</v>
      </c>
      <c r="AI1566">
        <v>2657840</v>
      </c>
      <c r="AJ1566">
        <v>2820410</v>
      </c>
      <c r="AK1566">
        <v>1518250</v>
      </c>
      <c r="AL1566">
        <v>1656700</v>
      </c>
      <c r="AM1566">
        <v>1698350</v>
      </c>
      <c r="AN1566">
        <v>1001610</v>
      </c>
      <c r="AO1566">
        <v>1355740</v>
      </c>
      <c r="AP1566">
        <v>1048360</v>
      </c>
      <c r="AR1566" s="16">
        <f>IFERROR(TTEST(G1566:O1566,P1566:X1566,2,1),IF(OR(COUNTIF(P1566:X1566,"&gt;0")&gt;7,COUNTIF(G1566:O1566,"&gt;0")&gt;7),0,9999))</f>
        <v>0.61471402246925222</v>
      </c>
      <c r="AS1566" s="16">
        <f>IF(AR1566=9999,$BO$3,RANK(AR1566,$AR$3:$AR$1993,1))</f>
        <v>1716</v>
      </c>
      <c r="AT1566" s="16">
        <f>LOG((IFERROR(SUM(P1566:X1566)/COUNTIF(P1566:X1566, "&gt;0"),0.1))/(IFERROR(SUM(G1566:O1566)/COUNTIF(G1566:O1566, "&gt;0"),0.1)),2)</f>
        <v>7.0387930914361671E-2</v>
      </c>
      <c r="AU1566" s="17">
        <f>SUM(COUNTIF(P1566:X1566, "&gt;0"), COUNTIF(G1566:O1566, "&gt;0"))</f>
        <v>18</v>
      </c>
      <c r="AV1566" s="18">
        <f>$BQ$3*AS1566/$BO$3</f>
        <v>8.631790744466801E-3</v>
      </c>
      <c r="AW1566" s="18" t="str">
        <f>IF(AR1566&lt;AV1566,AR1566,"ns")</f>
        <v>ns</v>
      </c>
      <c r="AX1566" s="19" t="str">
        <f>IF(AND(AW1566&lt;0.01,ABS(AT1566)&gt;1.5,D1566&gt;2), IF(AND(AT1566&gt;0,COUNTIF(P1566:X1566,"&gt;0")&gt;7),"IRF4_interactor_Treg", (IF(AND(AT1566&lt;0,COUNTIF(G1566:O1566, "&gt;0")&gt;7), "background_significant", "ns"))), "ns")</f>
        <v>ns</v>
      </c>
      <c r="AY1566" s="20">
        <f>IFERROR(TTEST(Y1566:AG1566,AH1566:AP1566,2,1),IF(OR(COUNTIF(AH1566:AP1566,"&gt;0")&gt;7,COUNTIF(Y1566:AG1566,"&gt;0")&gt;7),0,9999))</f>
        <v>0.31201497822105156</v>
      </c>
      <c r="AZ1566" s="20">
        <f>IF(AY1566=9999,$BO$4,RANK(AY1566,$AY$3:$AY$1993,1))</f>
        <v>1562</v>
      </c>
      <c r="BA1566" s="20">
        <f>LOG((IFERROR(SUM(AH1566:AP1566)/COUNTIF(AH1566:AP1566, "&gt;0"),0.1))/(IFERROR(SUM(Y1566:AG1566)/COUNTIF(Y1566:AG1566, "&gt;0"),0.1)),2)</f>
        <v>0.13837224786648131</v>
      </c>
      <c r="BB1566" s="21">
        <f>SUM(COUNTIF(AH1566:AP1566, "&gt;0"), COUNTIF(Y1566:AG1566, "&gt;0"))</f>
        <v>18</v>
      </c>
      <c r="BC1566" s="22">
        <f>$BQ$3*AZ1566/$BO$4</f>
        <v>7.8492462311557792E-3</v>
      </c>
      <c r="BD1566" s="22" t="str">
        <f>IF(AY1566&lt;BC1566,AY1566,"ns")</f>
        <v>ns</v>
      </c>
      <c r="BE1566" s="23" t="str">
        <f>IF(AND(BD1566&lt;0.01,ABS(BA1566)&gt;1.5,D1566&gt;2), IF(AND(BA1566&gt;0,COUNTIF(AH1566:AP1566,"&gt;0")&gt;7),"IRF4_interactor_Th17", (IF(AND(BA1566&lt;0,COUNTIF(Y1566:AG1566, "&gt;0")&gt;7), "background_significant", "ns"))), "ns")</f>
        <v>ns</v>
      </c>
      <c r="BF1566" s="24" t="str">
        <f>IF(OR(AX1566 ="IRF4_interactor_Treg", BE1566 ="IRF4_interactor_Th17"), LOG((AVERAGE(AH1566:AP1566)+0.1)/(AVERAGE(P1566:X1566)+0.1),2),"ns")</f>
        <v>ns</v>
      </c>
      <c r="BG1566" s="24">
        <f>IF(AND(AX1566="IRF4_interactor_Treg",BE1566="IRF4_interactor_Th17"),1,IF(AX1566="IRF4_interactor_Treg","IRF4_Treg",IF(BE1566="IRF4_interactor_Th17","IRF4_Th17",0)))</f>
        <v>0</v>
      </c>
      <c r="BH1566" s="25">
        <f>IFERROR(TTEST(AH1566:AP1566,P1566:X1566,2,1),IF(OR(COUNTIF(P1566:X1566,"&gt;0")&gt;7,COUNTIF(AH1566:AP1566,"&gt;0")&gt;7),0,9999))</f>
        <v>0.66560302937953286</v>
      </c>
      <c r="BI1566" s="25">
        <f>IF(BH1566=9999,$BS$5,RANK(BH1566,$BH$3:$BH$1993,1))</f>
        <v>1650</v>
      </c>
      <c r="BJ1566" s="25">
        <f>$BQ$3*BI1566/$BO$5</f>
        <v>8.2872928176795577E-3</v>
      </c>
      <c r="BK1566" s="25" t="str">
        <f>IF(BH1566&lt;BJ1566,BH1566,"ns")</f>
        <v>ns</v>
      </c>
      <c r="BL1566" s="26">
        <f>SUM(COUNTIF(P1566:X1566, "&gt;0"), COUNTIF(AH1566:AP1566, "&gt;0"))</f>
        <v>18</v>
      </c>
    </row>
    <row r="1567" spans="1:64">
      <c r="A1567" t="s">
        <v>4227</v>
      </c>
      <c r="B1567" t="s">
        <v>4228</v>
      </c>
      <c r="C1567">
        <v>2.3518300000000001E-3</v>
      </c>
      <c r="D1567">
        <v>4</v>
      </c>
      <c r="E1567">
        <v>4</v>
      </c>
      <c r="F1567">
        <v>0</v>
      </c>
      <c r="G1567">
        <v>149935</v>
      </c>
      <c r="H1567">
        <v>148445</v>
      </c>
      <c r="I1567">
        <v>188026</v>
      </c>
      <c r="J1567">
        <v>181023</v>
      </c>
      <c r="K1567">
        <v>163805</v>
      </c>
      <c r="L1567">
        <v>199595</v>
      </c>
      <c r="M1567">
        <v>54649.4</v>
      </c>
      <c r="N1567">
        <v>92597</v>
      </c>
      <c r="O1567">
        <v>65397.5</v>
      </c>
      <c r="P1567">
        <v>81362.3</v>
      </c>
      <c r="Q1567">
        <v>52267</v>
      </c>
      <c r="R1567">
        <v>87706.3</v>
      </c>
      <c r="S1567">
        <v>202135</v>
      </c>
      <c r="T1567">
        <v>198567</v>
      </c>
      <c r="U1567">
        <v>253939</v>
      </c>
      <c r="V1567">
        <v>107126</v>
      </c>
      <c r="W1567">
        <v>122259</v>
      </c>
      <c r="X1567">
        <v>95128.8</v>
      </c>
      <c r="Y1567">
        <v>134142</v>
      </c>
      <c r="Z1567">
        <v>126811</v>
      </c>
      <c r="AA1567">
        <v>189821</v>
      </c>
      <c r="AB1567">
        <v>109997</v>
      </c>
      <c r="AC1567">
        <v>124958</v>
      </c>
      <c r="AD1567">
        <v>139780</v>
      </c>
      <c r="AE1567">
        <v>79215.3</v>
      </c>
      <c r="AF1567">
        <v>96268.5</v>
      </c>
      <c r="AG1567">
        <v>95095.1</v>
      </c>
      <c r="AH1567">
        <v>135778</v>
      </c>
      <c r="AI1567">
        <v>142117</v>
      </c>
      <c r="AJ1567">
        <v>192610</v>
      </c>
      <c r="AK1567">
        <v>111917</v>
      </c>
      <c r="AL1567">
        <v>131561</v>
      </c>
      <c r="AM1567">
        <v>140769</v>
      </c>
      <c r="AN1567">
        <v>37878.400000000001</v>
      </c>
      <c r="AO1567">
        <v>80262.5</v>
      </c>
      <c r="AP1567">
        <v>60232</v>
      </c>
      <c r="AR1567" s="16">
        <f>IFERROR(TTEST(G1567:O1567,P1567:X1567,2,1),IF(OR(COUNTIF(P1567:X1567,"&gt;0")&gt;7,COUNTIF(G1567:O1567,"&gt;0")&gt;7),0,9999))</f>
        <v>0.82890215168003167</v>
      </c>
      <c r="AS1567" s="16">
        <f>IF(AR1567=9999,$BO$3,RANK(AR1567,$AR$3:$AR$1993,1))</f>
        <v>1868</v>
      </c>
      <c r="AT1567" s="16">
        <f>LOG((IFERROR(SUM(P1567:X1567)/COUNTIF(P1567:X1567, "&gt;0"),0.1))/(IFERROR(SUM(G1567:O1567)/COUNTIF(G1567:O1567, "&gt;0"),0.1)),2)</f>
        <v>-5.0751199321033787E-2</v>
      </c>
      <c r="AU1567" s="17">
        <f>SUM(COUNTIF(P1567:X1567, "&gt;0"), COUNTIF(G1567:O1567, "&gt;0"))</f>
        <v>18</v>
      </c>
      <c r="AV1567" s="18">
        <f>$BQ$3*AS1567/$BO$3</f>
        <v>9.3963782696177053E-3</v>
      </c>
      <c r="AW1567" s="18" t="str">
        <f>IF(AR1567&lt;AV1567,AR1567,"ns")</f>
        <v>ns</v>
      </c>
      <c r="AX1567" s="19" t="str">
        <f>IF(AND(AW1567&lt;0.01,ABS(AT1567)&gt;1.5,D1567&gt;2), IF(AND(AT1567&gt;0,COUNTIF(P1567:X1567,"&gt;0")&gt;7),"IRF4_interactor_Treg", (IF(AND(AT1567&lt;0,COUNTIF(G1567:O1567, "&gt;0")&gt;7), "background_significant", "ns"))), "ns")</f>
        <v>ns</v>
      </c>
      <c r="AY1567" s="20">
        <f>IFERROR(TTEST(Y1567:AG1567,AH1567:AP1567,2,1),IF(OR(COUNTIF(AH1567:AP1567,"&gt;0")&gt;7,COUNTIF(Y1567:AG1567,"&gt;0")&gt;7),0,9999))</f>
        <v>0.31250083985988364</v>
      </c>
      <c r="AZ1567" s="20">
        <f>IF(AY1567=9999,$BO$4,RANK(AY1567,$AY$3:$AY$1993,1))</f>
        <v>1563</v>
      </c>
      <c r="BA1567" s="20">
        <f>LOG((IFERROR(SUM(AH1567:AP1567)/COUNTIF(AH1567:AP1567, "&gt;0"),0.1))/(IFERROR(SUM(Y1567:AG1567)/COUNTIF(Y1567:AG1567, "&gt;0"),0.1)),2)</f>
        <v>-8.5348818980429592E-2</v>
      </c>
      <c r="BB1567" s="21">
        <f>SUM(COUNTIF(AH1567:AP1567, "&gt;0"), COUNTIF(Y1567:AG1567, "&gt;0"))</f>
        <v>18</v>
      </c>
      <c r="BC1567" s="22">
        <f>$BQ$3*AZ1567/$BO$4</f>
        <v>7.8542713567839196E-3</v>
      </c>
      <c r="BD1567" s="22" t="str">
        <f>IF(AY1567&lt;BC1567,AY1567,"ns")</f>
        <v>ns</v>
      </c>
      <c r="BE1567" s="23" t="str">
        <f>IF(AND(BD1567&lt;0.01,ABS(BA1567)&gt;1.5,D1567&gt;2), IF(AND(BA1567&gt;0,COUNTIF(AH1567:AP1567,"&gt;0")&gt;7),"IRF4_interactor_Th17", (IF(AND(BA1567&lt;0,COUNTIF(Y1567:AG1567, "&gt;0")&gt;7), "background_significant", "ns"))), "ns")</f>
        <v>ns</v>
      </c>
      <c r="BF1567" s="24" t="str">
        <f>IF(OR(AX1567 ="IRF4_interactor_Treg", BE1567 ="IRF4_interactor_Th17"), LOG((AVERAGE(AH1567:AP1567)+0.1)/(AVERAGE(P1567:X1567)+0.1),2),"ns")</f>
        <v>ns</v>
      </c>
      <c r="BG1567" s="24">
        <f>IF(AND(AX1567="IRF4_interactor_Treg",BE1567="IRF4_interactor_Th17"),1,IF(AX1567="IRF4_interactor_Treg","IRF4_Treg",IF(BE1567="IRF4_interactor_Th17","IRF4_Th17",0)))</f>
        <v>0</v>
      </c>
      <c r="BH1567" s="25">
        <f>IFERROR(TTEST(AH1567:AP1567,P1567:X1567,2,1),IF(OR(COUNTIF(P1567:X1567,"&gt;0")&gt;7,COUNTIF(AH1567:AP1567,"&gt;0")&gt;7),0,9999))</f>
        <v>0.50908999209758754</v>
      </c>
      <c r="BI1567" s="25">
        <f>IF(BH1567=9999,$BS$5,RANK(BH1567,$BH$3:$BH$1993,1))</f>
        <v>1485</v>
      </c>
      <c r="BJ1567" s="25">
        <f>$BQ$3*BI1567/$BO$5</f>
        <v>7.4585635359116021E-3</v>
      </c>
      <c r="BK1567" s="25" t="str">
        <f>IF(BH1567&lt;BJ1567,BH1567,"ns")</f>
        <v>ns</v>
      </c>
      <c r="BL1567" s="26">
        <f>SUM(COUNTIF(P1567:X1567, "&gt;0"), COUNTIF(AH1567:AP1567, "&gt;0"))</f>
        <v>18</v>
      </c>
    </row>
    <row r="1568" spans="1:64">
      <c r="A1568" t="s">
        <v>695</v>
      </c>
      <c r="B1568" t="s">
        <v>696</v>
      </c>
      <c r="C1568">
        <v>7.1633199999999997E-4</v>
      </c>
      <c r="D1568">
        <v>14</v>
      </c>
      <c r="E1568">
        <v>14</v>
      </c>
      <c r="F1568">
        <v>0</v>
      </c>
      <c r="G1568">
        <v>11819400</v>
      </c>
      <c r="H1568">
        <v>11365400</v>
      </c>
      <c r="I1568">
        <v>12341900</v>
      </c>
      <c r="J1568">
        <v>12658700</v>
      </c>
      <c r="K1568">
        <v>13080500</v>
      </c>
      <c r="L1568">
        <v>13582700</v>
      </c>
      <c r="M1568">
        <v>8448470</v>
      </c>
      <c r="N1568">
        <v>8852160</v>
      </c>
      <c r="O1568">
        <v>8807510</v>
      </c>
      <c r="P1568">
        <v>7002630</v>
      </c>
      <c r="Q1568">
        <v>6716590</v>
      </c>
      <c r="R1568">
        <v>6073890</v>
      </c>
      <c r="S1568">
        <v>15140100</v>
      </c>
      <c r="T1568">
        <v>15861000</v>
      </c>
      <c r="U1568">
        <v>12089700</v>
      </c>
      <c r="V1568">
        <v>9663570</v>
      </c>
      <c r="W1568">
        <v>11034400</v>
      </c>
      <c r="X1568">
        <v>10449400</v>
      </c>
      <c r="Y1568">
        <v>20305500</v>
      </c>
      <c r="Z1568">
        <v>18884200</v>
      </c>
      <c r="AA1568">
        <v>17402000</v>
      </c>
      <c r="AB1568">
        <v>17676500</v>
      </c>
      <c r="AC1568">
        <v>18707600</v>
      </c>
      <c r="AD1568">
        <v>20029000</v>
      </c>
      <c r="AE1568">
        <v>10495400</v>
      </c>
      <c r="AF1568">
        <v>14748600</v>
      </c>
      <c r="AG1568">
        <v>14503500</v>
      </c>
      <c r="AH1568">
        <v>21636400</v>
      </c>
      <c r="AI1568">
        <v>21960900</v>
      </c>
      <c r="AJ1568">
        <v>23389500</v>
      </c>
      <c r="AK1568">
        <v>14031100</v>
      </c>
      <c r="AL1568">
        <v>13644300</v>
      </c>
      <c r="AM1568">
        <v>6551050</v>
      </c>
      <c r="AN1568">
        <v>10300000</v>
      </c>
      <c r="AO1568">
        <v>13026600</v>
      </c>
      <c r="AP1568">
        <v>9993050</v>
      </c>
      <c r="AR1568" s="16">
        <f>IFERROR(TTEST(G1568:O1568,P1568:X1568,2,1),IF(OR(COUNTIF(P1568:X1568,"&gt;0")&gt;7,COUNTIF(G1568:O1568,"&gt;0")&gt;7),0,9999))</f>
        <v>0.53956882116964056</v>
      </c>
      <c r="AS1568" s="16">
        <f>IF(AR1568=9999,$BO$3,RANK(AR1568,$AR$3:$AR$1993,1))</f>
        <v>1655</v>
      </c>
      <c r="AT1568" s="16">
        <f>LOG((IFERROR(SUM(P1568:X1568)/COUNTIF(P1568:X1568, "&gt;0"),0.1))/(IFERROR(SUM(G1568:O1568)/COUNTIF(G1568:O1568, "&gt;0"),0.1)),2)</f>
        <v>-0.10252456819513299</v>
      </c>
      <c r="AU1568" s="17">
        <f>SUM(COUNTIF(P1568:X1568, "&gt;0"), COUNTIF(G1568:O1568, "&gt;0"))</f>
        <v>18</v>
      </c>
      <c r="AV1568" s="18">
        <f>$BQ$3*AS1568/$BO$3</f>
        <v>8.3249496981891349E-3</v>
      </c>
      <c r="AW1568" s="18" t="str">
        <f>IF(AR1568&lt;AV1568,AR1568,"ns")</f>
        <v>ns</v>
      </c>
      <c r="AX1568" s="19" t="str">
        <f>IF(AND(AW1568&lt;0.01,ABS(AT1568)&gt;1.5,D1568&gt;2), IF(AND(AT1568&gt;0,COUNTIF(P1568:X1568,"&gt;0")&gt;7),"IRF4_interactor_Treg", (IF(AND(AT1568&lt;0,COUNTIF(G1568:O1568, "&gt;0")&gt;7), "background_significant", "ns"))), "ns")</f>
        <v>ns</v>
      </c>
      <c r="AY1568" s="20">
        <f>IFERROR(TTEST(Y1568:AG1568,AH1568:AP1568,2,1),IF(OR(COUNTIF(AH1568:AP1568,"&gt;0")&gt;7,COUNTIF(Y1568:AG1568,"&gt;0")&gt;7),0,9999))</f>
        <v>0.31266212902259116</v>
      </c>
      <c r="AZ1568" s="20">
        <f>IF(AY1568=9999,$BO$4,RANK(AY1568,$AY$3:$AY$1993,1))</f>
        <v>1564</v>
      </c>
      <c r="BA1568" s="20">
        <f>LOG((IFERROR(SUM(AH1568:AP1568)/COUNTIF(AH1568:AP1568, "&gt;0"),0.1))/(IFERROR(SUM(Y1568:AG1568)/COUNTIF(Y1568:AG1568, "&gt;0"),0.1)),2)</f>
        <v>-0.18323507616900458</v>
      </c>
      <c r="BB1568" s="21">
        <f>SUM(COUNTIF(AH1568:AP1568, "&gt;0"), COUNTIF(Y1568:AG1568, "&gt;0"))</f>
        <v>18</v>
      </c>
      <c r="BC1568" s="22">
        <f>$BQ$3*AZ1568/$BO$4</f>
        <v>7.8592964824120599E-3</v>
      </c>
      <c r="BD1568" s="22" t="str">
        <f>IF(AY1568&lt;BC1568,AY1568,"ns")</f>
        <v>ns</v>
      </c>
      <c r="BE1568" s="23" t="str">
        <f>IF(AND(BD1568&lt;0.01,ABS(BA1568)&gt;1.5,D1568&gt;2), IF(AND(BA1568&gt;0,COUNTIF(AH1568:AP1568,"&gt;0")&gt;7),"IRF4_interactor_Th17", (IF(AND(BA1568&lt;0,COUNTIF(Y1568:AG1568, "&gt;0")&gt;7), "background_significant", "ns"))), "ns")</f>
        <v>ns</v>
      </c>
      <c r="BF1568" s="24" t="str">
        <f>IF(OR(AX1568 ="IRF4_interactor_Treg", BE1568 ="IRF4_interactor_Th17"), LOG((AVERAGE(AH1568:AP1568)+0.1)/(AVERAGE(P1568:X1568)+0.1),2),"ns")</f>
        <v>ns</v>
      </c>
      <c r="BG1568" s="24">
        <f>IF(AND(AX1568="IRF4_interactor_Treg",BE1568="IRF4_interactor_Th17"),1,IF(AX1568="IRF4_interactor_Treg","IRF4_Treg",IF(BE1568="IRF4_interactor_Th17","IRF4_Th17",0)))</f>
        <v>0</v>
      </c>
      <c r="BH1568" s="25">
        <f>IFERROR(TTEST(AH1568:AP1568,P1568:X1568,2,1),IF(OR(COUNTIF(P1568:X1568,"&gt;0")&gt;7,COUNTIF(AH1568:AP1568,"&gt;0")&gt;7),0,9999))</f>
        <v>0.15930904055617387</v>
      </c>
      <c r="BI1568" s="25">
        <f>IF(BH1568=9999,$BS$5,RANK(BH1568,$BH$3:$BH$1993,1))</f>
        <v>843</v>
      </c>
      <c r="BJ1568" s="25">
        <f>$BQ$3*BI1568/$BO$5</f>
        <v>4.2340532395781011E-3</v>
      </c>
      <c r="BK1568" s="25" t="str">
        <f>IF(BH1568&lt;BJ1568,BH1568,"ns")</f>
        <v>ns</v>
      </c>
      <c r="BL1568" s="26">
        <f>SUM(COUNTIF(P1568:X1568, "&gt;0"), COUNTIF(AH1568:AP1568, "&gt;0"))</f>
        <v>18</v>
      </c>
    </row>
    <row r="1569" spans="1:64">
      <c r="A1569" t="s">
        <v>455</v>
      </c>
      <c r="B1569" t="s">
        <v>456</v>
      </c>
      <c r="C1569">
        <v>1.83993E-3</v>
      </c>
      <c r="D1569">
        <v>4</v>
      </c>
      <c r="E1569">
        <v>4</v>
      </c>
      <c r="F1569">
        <v>0</v>
      </c>
      <c r="G1569">
        <v>2176620</v>
      </c>
      <c r="H1569">
        <v>2261660</v>
      </c>
      <c r="I1569">
        <v>2234480</v>
      </c>
      <c r="J1569">
        <v>2404460</v>
      </c>
      <c r="K1569">
        <v>2394780</v>
      </c>
      <c r="L1569">
        <v>2814930</v>
      </c>
      <c r="M1569">
        <v>1317100</v>
      </c>
      <c r="N1569">
        <v>1401140</v>
      </c>
      <c r="O1569">
        <v>1743990</v>
      </c>
      <c r="P1569">
        <v>1361510</v>
      </c>
      <c r="Q1569">
        <v>1114590</v>
      </c>
      <c r="R1569">
        <v>1100940</v>
      </c>
      <c r="S1569">
        <v>2698350</v>
      </c>
      <c r="T1569">
        <v>2862100</v>
      </c>
      <c r="U1569">
        <v>1473840</v>
      </c>
      <c r="V1569">
        <v>1748800</v>
      </c>
      <c r="W1569">
        <v>1845050</v>
      </c>
      <c r="X1569">
        <v>1954630</v>
      </c>
      <c r="Y1569">
        <v>3798540</v>
      </c>
      <c r="Z1569">
        <v>3360050</v>
      </c>
      <c r="AA1569">
        <v>3335280</v>
      </c>
      <c r="AB1569">
        <v>3520820</v>
      </c>
      <c r="AC1569">
        <v>3438130</v>
      </c>
      <c r="AD1569">
        <v>4067790</v>
      </c>
      <c r="AE1569">
        <v>1573000</v>
      </c>
      <c r="AF1569">
        <v>1868580</v>
      </c>
      <c r="AG1569">
        <v>2370530</v>
      </c>
      <c r="AH1569">
        <v>4161210</v>
      </c>
      <c r="AI1569">
        <v>3569150</v>
      </c>
      <c r="AJ1569">
        <v>4432400</v>
      </c>
      <c r="AK1569">
        <v>1793250</v>
      </c>
      <c r="AL1569">
        <v>2374470</v>
      </c>
      <c r="AM1569">
        <v>3535770</v>
      </c>
      <c r="AN1569">
        <v>1410950</v>
      </c>
      <c r="AO1569">
        <v>1806330</v>
      </c>
      <c r="AP1569">
        <v>1520730</v>
      </c>
      <c r="AR1569" s="16">
        <f>IFERROR(TTEST(G1569:O1569,P1569:X1569,2,1),IF(OR(COUNTIF(P1569:X1569,"&gt;0")&gt;7,COUNTIF(G1569:O1569,"&gt;0")&gt;7),0,9999))</f>
        <v>0.30902422162441046</v>
      </c>
      <c r="AS1569" s="16">
        <f>IF(AR1569=9999,$BO$3,RANK(AR1569,$AR$3:$AR$1993,1))</f>
        <v>1453</v>
      </c>
      <c r="AT1569" s="16">
        <f>LOG((IFERROR(SUM(P1569:X1569)/COUNTIF(P1569:X1569, "&gt;0"),0.1))/(IFERROR(SUM(G1569:O1569)/COUNTIF(G1569:O1569, "&gt;0"),0.1)),2)</f>
        <v>-0.21441572581269264</v>
      </c>
      <c r="AU1569" s="17">
        <f>SUM(COUNTIF(P1569:X1569, "&gt;0"), COUNTIF(G1569:O1569, "&gt;0"))</f>
        <v>18</v>
      </c>
      <c r="AV1569" s="18">
        <f>$BQ$3*AS1569/$BO$3</f>
        <v>7.3088531187122741E-3</v>
      </c>
      <c r="AW1569" s="18" t="str">
        <f>IF(AR1569&lt;AV1569,AR1569,"ns")</f>
        <v>ns</v>
      </c>
      <c r="AX1569" s="19" t="str">
        <f>IF(AND(AW1569&lt;0.01,ABS(AT1569)&gt;1.5,D1569&gt;2), IF(AND(AT1569&gt;0,COUNTIF(P1569:X1569,"&gt;0")&gt;7),"IRF4_interactor_Treg", (IF(AND(AT1569&lt;0,COUNTIF(G1569:O1569, "&gt;0")&gt;7), "background_significant", "ns"))), "ns")</f>
        <v>ns</v>
      </c>
      <c r="AY1569" s="20">
        <f>IFERROR(TTEST(Y1569:AG1569,AH1569:AP1569,2,1),IF(OR(COUNTIF(AH1569:AP1569,"&gt;0")&gt;7,COUNTIF(Y1569:AG1569,"&gt;0")&gt;7),0,9999))</f>
        <v>0.31280419829714678</v>
      </c>
      <c r="AZ1569" s="20">
        <f>IF(AY1569=9999,$BO$4,RANK(AY1569,$AY$3:$AY$1993,1))</f>
        <v>1565</v>
      </c>
      <c r="BA1569" s="20">
        <f>LOG((IFERROR(SUM(AH1569:AP1569)/COUNTIF(AH1569:AP1569, "&gt;0"),0.1))/(IFERROR(SUM(Y1569:AG1569)/COUNTIF(Y1569:AG1569, "&gt;0"),0.1)),2)</f>
        <v>-0.15172090948611391</v>
      </c>
      <c r="BB1569" s="21">
        <f>SUM(COUNTIF(AH1569:AP1569, "&gt;0"), COUNTIF(Y1569:AG1569, "&gt;0"))</f>
        <v>18</v>
      </c>
      <c r="BC1569" s="22">
        <f>$BQ$3*AZ1569/$BO$4</f>
        <v>7.864321608040202E-3</v>
      </c>
      <c r="BD1569" s="22" t="str">
        <f>IF(AY1569&lt;BC1569,AY1569,"ns")</f>
        <v>ns</v>
      </c>
      <c r="BE1569" s="23" t="str">
        <f>IF(AND(BD1569&lt;0.01,ABS(BA1569)&gt;1.5,D1569&gt;2), IF(AND(BA1569&gt;0,COUNTIF(AH1569:AP1569,"&gt;0")&gt;7),"IRF4_interactor_Th17", (IF(AND(BA1569&lt;0,COUNTIF(Y1569:AG1569, "&gt;0")&gt;7), "background_significant", "ns"))), "ns")</f>
        <v>ns</v>
      </c>
      <c r="BF1569" s="24" t="str">
        <f>IF(OR(AX1569 ="IRF4_interactor_Treg", BE1569 ="IRF4_interactor_Th17"), LOG((AVERAGE(AH1569:AP1569)+0.1)/(AVERAGE(P1569:X1569)+0.1),2),"ns")</f>
        <v>ns</v>
      </c>
      <c r="BG1569" s="24">
        <f>IF(AND(AX1569="IRF4_interactor_Treg",BE1569="IRF4_interactor_Th17"),1,IF(AX1569="IRF4_interactor_Treg","IRF4_Treg",IF(BE1569="IRF4_interactor_Th17","IRF4_Th17",0)))</f>
        <v>0</v>
      </c>
      <c r="BH1569" s="25">
        <f>IFERROR(TTEST(AH1569:AP1569,P1569:X1569,2,1),IF(OR(COUNTIF(P1569:X1569,"&gt;0")&gt;7,COUNTIF(AH1569:AP1569,"&gt;0")&gt;7),0,9999))</f>
        <v>0.13290017651259234</v>
      </c>
      <c r="BI1569" s="25">
        <f>IF(BH1569=9999,$BS$5,RANK(BH1569,$BH$3:$BH$1993,1))</f>
        <v>766</v>
      </c>
      <c r="BJ1569" s="25">
        <f>$BQ$3*BI1569/$BO$5</f>
        <v>3.8473129080863889E-3</v>
      </c>
      <c r="BK1569" s="25" t="str">
        <f>IF(BH1569&lt;BJ1569,BH1569,"ns")</f>
        <v>ns</v>
      </c>
      <c r="BL1569" s="26">
        <f>SUM(COUNTIF(P1569:X1569, "&gt;0"), COUNTIF(AH1569:AP1569, "&gt;0"))</f>
        <v>18</v>
      </c>
    </row>
    <row r="1570" spans="1:64">
      <c r="A1570" t="s">
        <v>1385</v>
      </c>
      <c r="B1570" t="s">
        <v>1386</v>
      </c>
      <c r="C1570">
        <v>7.1633199999999997E-4</v>
      </c>
      <c r="D1570">
        <v>27</v>
      </c>
      <c r="E1570">
        <v>27</v>
      </c>
      <c r="F1570">
        <v>0</v>
      </c>
      <c r="G1570">
        <v>1697380</v>
      </c>
      <c r="H1570">
        <v>1585080</v>
      </c>
      <c r="I1570">
        <v>1762310</v>
      </c>
      <c r="J1570">
        <v>1462320</v>
      </c>
      <c r="K1570">
        <v>1596730</v>
      </c>
      <c r="L1570">
        <v>1695460</v>
      </c>
      <c r="M1570">
        <v>1416930</v>
      </c>
      <c r="N1570">
        <v>1557670</v>
      </c>
      <c r="O1570">
        <v>1701000</v>
      </c>
      <c r="P1570">
        <v>1640060</v>
      </c>
      <c r="Q1570">
        <v>1534450</v>
      </c>
      <c r="R1570">
        <v>1698270</v>
      </c>
      <c r="S1570">
        <v>1468420</v>
      </c>
      <c r="T1570">
        <v>1620900</v>
      </c>
      <c r="U1570">
        <v>1636110</v>
      </c>
      <c r="V1570">
        <v>1439460</v>
      </c>
      <c r="W1570">
        <v>1721040</v>
      </c>
      <c r="X1570">
        <v>1718230</v>
      </c>
      <c r="Y1570">
        <v>1579130</v>
      </c>
      <c r="Z1570">
        <v>1618090</v>
      </c>
      <c r="AA1570">
        <v>1805470</v>
      </c>
      <c r="AB1570">
        <v>1503170</v>
      </c>
      <c r="AC1570">
        <v>1611330</v>
      </c>
      <c r="AD1570">
        <v>1681960</v>
      </c>
      <c r="AE1570">
        <v>1224970</v>
      </c>
      <c r="AF1570">
        <v>1636530</v>
      </c>
      <c r="AG1570">
        <v>1826270</v>
      </c>
      <c r="AH1570">
        <v>1536520</v>
      </c>
      <c r="AI1570">
        <v>1674810</v>
      </c>
      <c r="AJ1570">
        <v>1789200</v>
      </c>
      <c r="AK1570">
        <v>1489230</v>
      </c>
      <c r="AL1570">
        <v>1670530</v>
      </c>
      <c r="AM1570">
        <v>1885960</v>
      </c>
      <c r="AN1570">
        <v>1413990</v>
      </c>
      <c r="AO1570">
        <v>2116550</v>
      </c>
      <c r="AP1570">
        <v>1569880</v>
      </c>
      <c r="AR1570" s="16">
        <f>IFERROR(TTEST(G1570:O1570,P1570:X1570,2,1),IF(OR(COUNTIF(P1570:X1570,"&gt;0")&gt;7,COUNTIF(G1570:O1570,"&gt;0")&gt;7),0,9999))</f>
        <v>0.99263446517984333</v>
      </c>
      <c r="AS1570" s="16">
        <f>IF(AR1570=9999,$BO$3,RANK(AR1570,$AR$3:$AR$1993,1))</f>
        <v>1984</v>
      </c>
      <c r="AT1570" s="16">
        <f>LOG((IFERROR(SUM(P1570:X1570)/COUNTIF(P1570:X1570, "&gt;0"),0.1))/(IFERROR(SUM(G1570:O1570)/COUNTIF(G1570:O1570, "&gt;0"),0.1)),2)</f>
        <v>2.0530327898205899E-4</v>
      </c>
      <c r="AU1570" s="17">
        <f>SUM(COUNTIF(P1570:X1570, "&gt;0"), COUNTIF(G1570:O1570, "&gt;0"))</f>
        <v>18</v>
      </c>
      <c r="AV1570" s="18">
        <f>$BQ$3*AS1570/$BO$3</f>
        <v>9.9798792756539238E-3</v>
      </c>
      <c r="AW1570" s="18" t="str">
        <f>IF(AR1570&lt;AV1570,AR1570,"ns")</f>
        <v>ns</v>
      </c>
      <c r="AX1570" s="19" t="str">
        <f>IF(AND(AW1570&lt;0.01,ABS(AT1570)&gt;1.5,D1570&gt;2), IF(AND(AT1570&gt;0,COUNTIF(P1570:X1570,"&gt;0")&gt;7),"IRF4_interactor_Treg", (IF(AND(AT1570&lt;0,COUNTIF(G1570:O1570, "&gt;0")&gt;7), "background_significant", "ns"))), "ns")</f>
        <v>ns</v>
      </c>
      <c r="AY1570" s="20">
        <f>IFERROR(TTEST(Y1570:AG1570,AH1570:AP1570,2,1),IF(OR(COUNTIF(AH1570:AP1570,"&gt;0")&gt;7,COUNTIF(Y1570:AG1570,"&gt;0")&gt;7),0,9999))</f>
        <v>0.31327052542412348</v>
      </c>
      <c r="AZ1570" s="20">
        <f>IF(AY1570=9999,$BO$4,RANK(AY1570,$AY$3:$AY$1993,1))</f>
        <v>1566</v>
      </c>
      <c r="BA1570" s="20">
        <f>LOG((IFERROR(SUM(AH1570:AP1570)/COUNTIF(AH1570:AP1570, "&gt;0"),0.1))/(IFERROR(SUM(Y1570:AG1570)/COUNTIF(Y1570:AG1570, "&gt;0"),0.1)),2)</f>
        <v>6.4249749133007267E-2</v>
      </c>
      <c r="BB1570" s="21">
        <f>SUM(COUNTIF(AH1570:AP1570, "&gt;0"), COUNTIF(Y1570:AG1570, "&gt;0"))</f>
        <v>18</v>
      </c>
      <c r="BC1570" s="22">
        <f>$BQ$3*AZ1570/$BO$4</f>
        <v>7.8693467336683424E-3</v>
      </c>
      <c r="BD1570" s="22" t="str">
        <f>IF(AY1570&lt;BC1570,AY1570,"ns")</f>
        <v>ns</v>
      </c>
      <c r="BE1570" s="23" t="str">
        <f>IF(AND(BD1570&lt;0.01,ABS(BA1570)&gt;1.5,D1570&gt;2), IF(AND(BA1570&gt;0,COUNTIF(AH1570:AP1570,"&gt;0")&gt;7),"IRF4_interactor_Th17", (IF(AND(BA1570&lt;0,COUNTIF(Y1570:AG1570, "&gt;0")&gt;7), "background_significant", "ns"))), "ns")</f>
        <v>ns</v>
      </c>
      <c r="BF1570" s="24" t="str">
        <f>IF(OR(AX1570 ="IRF4_interactor_Treg", BE1570 ="IRF4_interactor_Th17"), LOG((AVERAGE(AH1570:AP1570)+0.1)/(AVERAGE(P1570:X1570)+0.1),2),"ns")</f>
        <v>ns</v>
      </c>
      <c r="BG1570" s="24">
        <f>IF(AND(AX1570="IRF4_interactor_Treg",BE1570="IRF4_interactor_Th17"),1,IF(AX1570="IRF4_interactor_Treg","IRF4_Treg",IF(BE1570="IRF4_interactor_Th17","IRF4_Th17",0)))</f>
        <v>0</v>
      </c>
      <c r="BH1570" s="25">
        <f>IFERROR(TTEST(AH1570:AP1570,P1570:X1570,2,1),IF(OR(COUNTIF(P1570:X1570,"&gt;0")&gt;7,COUNTIF(AH1570:AP1570,"&gt;0")&gt;7),0,9999))</f>
        <v>0.22740161898266362</v>
      </c>
      <c r="BI1570" s="25">
        <f>IF(BH1570=9999,$BS$5,RANK(BH1570,$BH$3:$BH$1993,1))</f>
        <v>1013</v>
      </c>
      <c r="BJ1570" s="25">
        <f>$BQ$3*BI1570/$BO$5</f>
        <v>5.0878955298844803E-3</v>
      </c>
      <c r="BK1570" s="25" t="str">
        <f>IF(BH1570&lt;BJ1570,BH1570,"ns")</f>
        <v>ns</v>
      </c>
      <c r="BL1570" s="26">
        <f>SUM(COUNTIF(P1570:X1570, "&gt;0"), COUNTIF(AH1570:AP1570, "&gt;0"))</f>
        <v>18</v>
      </c>
    </row>
    <row r="1571" spans="1:64">
      <c r="A1571" t="s">
        <v>1697</v>
      </c>
      <c r="B1571" t="s">
        <v>1698</v>
      </c>
      <c r="C1571">
        <v>7.1633199999999997E-4</v>
      </c>
      <c r="D1571">
        <v>3</v>
      </c>
      <c r="E1571">
        <v>3</v>
      </c>
      <c r="F1571">
        <v>0</v>
      </c>
      <c r="G1571">
        <v>2284460</v>
      </c>
      <c r="H1571">
        <v>2243740</v>
      </c>
      <c r="I1571">
        <v>2688110</v>
      </c>
      <c r="J1571">
        <v>1286410</v>
      </c>
      <c r="K1571">
        <v>1307150</v>
      </c>
      <c r="L1571">
        <v>1684810</v>
      </c>
      <c r="M1571">
        <v>1185130</v>
      </c>
      <c r="N1571">
        <v>1287350</v>
      </c>
      <c r="O1571">
        <v>1531490</v>
      </c>
      <c r="P1571">
        <v>1882070</v>
      </c>
      <c r="Q1571">
        <v>1866480</v>
      </c>
      <c r="R1571">
        <v>2216540</v>
      </c>
      <c r="S1571">
        <v>1452930</v>
      </c>
      <c r="T1571">
        <v>1526480</v>
      </c>
      <c r="U1571">
        <v>1811000</v>
      </c>
      <c r="V1571">
        <v>1450620</v>
      </c>
      <c r="W1571">
        <v>1698160</v>
      </c>
      <c r="X1571">
        <v>1951230</v>
      </c>
      <c r="Y1571">
        <v>1900730</v>
      </c>
      <c r="Z1571">
        <v>1896830</v>
      </c>
      <c r="AA1571">
        <v>2225700</v>
      </c>
      <c r="AB1571">
        <v>1266250</v>
      </c>
      <c r="AC1571">
        <v>1347730</v>
      </c>
      <c r="AD1571">
        <v>1654160</v>
      </c>
      <c r="AE1571">
        <v>994214</v>
      </c>
      <c r="AF1571">
        <v>1461970</v>
      </c>
      <c r="AG1571">
        <v>1681350</v>
      </c>
      <c r="AH1571">
        <v>1897280</v>
      </c>
      <c r="AI1571">
        <v>1913510</v>
      </c>
      <c r="AJ1571">
        <v>2394460</v>
      </c>
      <c r="AK1571">
        <v>1209820</v>
      </c>
      <c r="AL1571">
        <v>1287590</v>
      </c>
      <c r="AM1571">
        <v>1598480</v>
      </c>
      <c r="AN1571">
        <v>1299920</v>
      </c>
      <c r="AO1571">
        <v>1921600</v>
      </c>
      <c r="AP1571">
        <v>1544490</v>
      </c>
      <c r="AR1571" s="16">
        <f>IFERROR(TTEST(G1571:O1571,P1571:X1571,2,1),IF(OR(COUNTIF(P1571:X1571,"&gt;0")&gt;7,COUNTIF(G1571:O1571,"&gt;0")&gt;7),0,9999))</f>
        <v>0.74755421010182133</v>
      </c>
      <c r="AS1571" s="16">
        <f>IF(AR1571=9999,$BO$3,RANK(AR1571,$AR$3:$AR$1993,1))</f>
        <v>1811</v>
      </c>
      <c r="AT1571" s="16">
        <f>LOG((IFERROR(SUM(P1571:X1571)/COUNTIF(P1571:X1571, "&gt;0"),0.1))/(IFERROR(SUM(G1571:O1571)/COUNTIF(G1571:O1571, "&gt;0"),0.1)),2)</f>
        <v>3.2841727215444393E-2</v>
      </c>
      <c r="AU1571" s="17">
        <f>SUM(COUNTIF(P1571:X1571, "&gt;0"), COUNTIF(G1571:O1571, "&gt;0"))</f>
        <v>18</v>
      </c>
      <c r="AV1571" s="18">
        <f>$BQ$3*AS1571/$BO$3</f>
        <v>9.1096579476861173E-3</v>
      </c>
      <c r="AW1571" s="18" t="str">
        <f>IF(AR1571&lt;AV1571,AR1571,"ns")</f>
        <v>ns</v>
      </c>
      <c r="AX1571" s="19" t="str">
        <f>IF(AND(AW1571&lt;0.01,ABS(AT1571)&gt;1.5,D1571&gt;2), IF(AND(AT1571&gt;0,COUNTIF(P1571:X1571,"&gt;0")&gt;7),"IRF4_interactor_Treg", (IF(AND(AT1571&lt;0,COUNTIF(G1571:O1571, "&gt;0")&gt;7), "background_significant", "ns"))), "ns")</f>
        <v>ns</v>
      </c>
      <c r="AY1571" s="20">
        <f>IFERROR(TTEST(Y1571:AG1571,AH1571:AP1571,2,1),IF(OR(COUNTIF(AH1571:AP1571,"&gt;0")&gt;7,COUNTIF(Y1571:AG1571,"&gt;0")&gt;7),0,9999))</f>
        <v>0.31628205091620032</v>
      </c>
      <c r="AZ1571" s="20">
        <f>IF(AY1571=9999,$BO$4,RANK(AY1571,$AY$3:$AY$1993,1))</f>
        <v>1567</v>
      </c>
      <c r="BA1571" s="20">
        <f>LOG((IFERROR(SUM(AH1571:AP1571)/COUNTIF(AH1571:AP1571, "&gt;0"),0.1))/(IFERROR(SUM(Y1571:AG1571)/COUNTIF(Y1571:AG1571, "&gt;0"),0.1)),2)</f>
        <v>6.2441833902421681E-2</v>
      </c>
      <c r="BB1571" s="21">
        <f>SUM(COUNTIF(AH1571:AP1571, "&gt;0"), COUNTIF(Y1571:AG1571, "&gt;0"))</f>
        <v>18</v>
      </c>
      <c r="BC1571" s="22">
        <f>$BQ$3*AZ1571/$BO$4</f>
        <v>7.8743718592964827E-3</v>
      </c>
      <c r="BD1571" s="22" t="str">
        <f>IF(AY1571&lt;BC1571,AY1571,"ns")</f>
        <v>ns</v>
      </c>
      <c r="BE1571" s="23" t="str">
        <f>IF(AND(BD1571&lt;0.01,ABS(BA1571)&gt;1.5,D1571&gt;2), IF(AND(BA1571&gt;0,COUNTIF(AH1571:AP1571,"&gt;0")&gt;7),"IRF4_interactor_Th17", (IF(AND(BA1571&lt;0,COUNTIF(Y1571:AG1571, "&gt;0")&gt;7), "background_significant", "ns"))), "ns")</f>
        <v>ns</v>
      </c>
      <c r="BF1571" s="24" t="str">
        <f>IF(OR(AX1571 ="IRF4_interactor_Treg", BE1571 ="IRF4_interactor_Th17"), LOG((AVERAGE(AH1571:AP1571)+0.1)/(AVERAGE(P1571:X1571)+0.1),2),"ns")</f>
        <v>ns</v>
      </c>
      <c r="BG1571" s="24">
        <f>IF(AND(AX1571="IRF4_interactor_Treg",BE1571="IRF4_interactor_Th17"),1,IF(AX1571="IRF4_interactor_Treg","IRF4_Treg",IF(BE1571="IRF4_interactor_Th17","IRF4_Th17",0)))</f>
        <v>0</v>
      </c>
      <c r="BH1571" s="25">
        <f>IFERROR(TTEST(AH1571:AP1571,P1571:X1571,2,1),IF(OR(COUNTIF(P1571:X1571,"&gt;0")&gt;7,COUNTIF(AH1571:AP1571,"&gt;0")&gt;7),0,9999))</f>
        <v>0.25321268273129893</v>
      </c>
      <c r="BI1571" s="25">
        <f>IF(BH1571=9999,$BS$5,RANK(BH1571,$BH$3:$BH$1993,1))</f>
        <v>1072</v>
      </c>
      <c r="BJ1571" s="25">
        <f>$BQ$3*BI1571/$BO$5</f>
        <v>5.3842290306378706E-3</v>
      </c>
      <c r="BK1571" s="25" t="str">
        <f>IF(BH1571&lt;BJ1571,BH1571,"ns")</f>
        <v>ns</v>
      </c>
      <c r="BL1571" s="26">
        <f>SUM(COUNTIF(P1571:X1571, "&gt;0"), COUNTIF(AH1571:AP1571, "&gt;0"))</f>
        <v>18</v>
      </c>
    </row>
    <row r="1572" spans="1:64">
      <c r="A1572" t="s">
        <v>1209</v>
      </c>
      <c r="B1572" t="s">
        <v>1210</v>
      </c>
      <c r="C1572">
        <v>7.1633199999999997E-4</v>
      </c>
      <c r="D1572">
        <v>4</v>
      </c>
      <c r="E1572">
        <v>2</v>
      </c>
      <c r="F1572">
        <v>2</v>
      </c>
      <c r="G1572">
        <v>976673</v>
      </c>
      <c r="H1572">
        <v>796007</v>
      </c>
      <c r="I1572">
        <v>645711</v>
      </c>
      <c r="J1572">
        <v>791613</v>
      </c>
      <c r="K1572">
        <v>656696</v>
      </c>
      <c r="L1572">
        <v>766056</v>
      </c>
      <c r="M1572">
        <v>588458</v>
      </c>
      <c r="N1572">
        <v>637671</v>
      </c>
      <c r="O1572">
        <v>548252</v>
      </c>
      <c r="P1572">
        <v>726076</v>
      </c>
      <c r="Q1572">
        <v>677981</v>
      </c>
      <c r="R1572">
        <v>578658</v>
      </c>
      <c r="S1572">
        <v>920281</v>
      </c>
      <c r="T1572">
        <v>888585</v>
      </c>
      <c r="U1572">
        <v>747936</v>
      </c>
      <c r="V1572">
        <v>972672</v>
      </c>
      <c r="W1572">
        <v>895074</v>
      </c>
      <c r="X1572">
        <v>943570</v>
      </c>
      <c r="Y1572">
        <v>738085</v>
      </c>
      <c r="Z1572">
        <v>753195</v>
      </c>
      <c r="AA1572">
        <v>596826</v>
      </c>
      <c r="AB1572">
        <v>708072</v>
      </c>
      <c r="AC1572">
        <v>657799</v>
      </c>
      <c r="AD1572">
        <v>692374</v>
      </c>
      <c r="AE1572">
        <v>526534</v>
      </c>
      <c r="AF1572">
        <v>711960</v>
      </c>
      <c r="AG1572">
        <v>640921</v>
      </c>
      <c r="AH1572">
        <v>966427</v>
      </c>
      <c r="AI1572">
        <v>802768</v>
      </c>
      <c r="AJ1572">
        <v>888376</v>
      </c>
      <c r="AK1572">
        <v>615144</v>
      </c>
      <c r="AL1572">
        <v>530462</v>
      </c>
      <c r="AM1572">
        <v>620897</v>
      </c>
      <c r="AN1572">
        <v>686316</v>
      </c>
      <c r="AO1572">
        <v>812172</v>
      </c>
      <c r="AP1572">
        <v>586468</v>
      </c>
      <c r="AR1572" s="16">
        <f>IFERROR(TTEST(G1572:O1572,P1572:X1572,2,1),IF(OR(COUNTIF(P1572:X1572,"&gt;0")&gt;7,COUNTIF(G1572:O1572,"&gt;0")&gt;7),0,9999))</f>
        <v>0.20854052862542616</v>
      </c>
      <c r="AS1572" s="16">
        <f>IF(AR1572=9999,$BO$3,RANK(AR1572,$AR$3:$AR$1993,1))</f>
        <v>1315</v>
      </c>
      <c r="AT1572" s="16">
        <f>LOG((IFERROR(SUM(P1572:X1572)/COUNTIF(P1572:X1572, "&gt;0"),0.1))/(IFERROR(SUM(G1572:O1572)/COUNTIF(G1572:O1572, "&gt;0"),0.1)),2)</f>
        <v>0.19822790700032317</v>
      </c>
      <c r="AU1572" s="17">
        <f>SUM(COUNTIF(P1572:X1572, "&gt;0"), COUNTIF(G1572:O1572, "&gt;0"))</f>
        <v>18</v>
      </c>
      <c r="AV1572" s="18">
        <f>$BQ$3*AS1572/$BO$3</f>
        <v>6.6146881287726363E-3</v>
      </c>
      <c r="AW1572" s="18" t="str">
        <f>IF(AR1572&lt;AV1572,AR1572,"ns")</f>
        <v>ns</v>
      </c>
      <c r="AX1572" s="19" t="str">
        <f>IF(AND(AW1572&lt;0.01,ABS(AT1572)&gt;1.5,D1572&gt;2), IF(AND(AT1572&gt;0,COUNTIF(P1572:X1572,"&gt;0")&gt;7),"IRF4_interactor_Treg", (IF(AND(AT1572&lt;0,COUNTIF(G1572:O1572, "&gt;0")&gt;7), "background_significant", "ns"))), "ns")</f>
        <v>ns</v>
      </c>
      <c r="AY1572" s="20">
        <f>IFERROR(TTEST(Y1572:AG1572,AH1572:AP1572,2,1),IF(OR(COUNTIF(AH1572:AP1572,"&gt;0")&gt;7,COUNTIF(Y1572:AG1572,"&gt;0")&gt;7),0,9999))</f>
        <v>0.31686672862120296</v>
      </c>
      <c r="AZ1572" s="20">
        <f>IF(AY1572=9999,$BO$4,RANK(AY1572,$AY$3:$AY$1993,1))</f>
        <v>1568</v>
      </c>
      <c r="BA1572" s="20">
        <f>LOG((IFERROR(SUM(AH1572:AP1572)/COUNTIF(AH1572:AP1572, "&gt;0"),0.1))/(IFERROR(SUM(Y1572:AG1572)/COUNTIF(Y1572:AG1572, "&gt;0"),0.1)),2)</f>
        <v>0.11129791409562154</v>
      </c>
      <c r="BB1572" s="21">
        <f>SUM(COUNTIF(AH1572:AP1572, "&gt;0"), COUNTIF(Y1572:AG1572, "&gt;0"))</f>
        <v>18</v>
      </c>
      <c r="BC1572" s="22">
        <f>$BQ$3*AZ1572/$BO$4</f>
        <v>7.8793969849246231E-3</v>
      </c>
      <c r="BD1572" s="22" t="str">
        <f>IF(AY1572&lt;BC1572,AY1572,"ns")</f>
        <v>ns</v>
      </c>
      <c r="BE1572" s="23" t="str">
        <f>IF(AND(BD1572&lt;0.01,ABS(BA1572)&gt;1.5,D1572&gt;2), IF(AND(BA1572&gt;0,COUNTIF(AH1572:AP1572,"&gt;0")&gt;7),"IRF4_interactor_Th17", (IF(AND(BA1572&lt;0,COUNTIF(Y1572:AG1572, "&gt;0")&gt;7), "background_significant", "ns"))), "ns")</f>
        <v>ns</v>
      </c>
      <c r="BF1572" s="24" t="str">
        <f>IF(OR(AX1572 ="IRF4_interactor_Treg", BE1572 ="IRF4_interactor_Th17"), LOG((AVERAGE(AH1572:AP1572)+0.1)/(AVERAGE(P1572:X1572)+0.1),2),"ns")</f>
        <v>ns</v>
      </c>
      <c r="BG1572" s="24">
        <f>IF(AND(AX1572="IRF4_interactor_Treg",BE1572="IRF4_interactor_Th17"),1,IF(AX1572="IRF4_interactor_Treg","IRF4_Treg",IF(BE1572="IRF4_interactor_Th17","IRF4_Th17",0)))</f>
        <v>0</v>
      </c>
      <c r="BH1572" s="25">
        <f>IFERROR(TTEST(AH1572:AP1572,P1572:X1572,2,1),IF(OR(COUNTIF(P1572:X1572,"&gt;0")&gt;7,COUNTIF(AH1572:AP1572,"&gt;0")&gt;7),0,9999))</f>
        <v>0.31345568755373099</v>
      </c>
      <c r="BI1572" s="25">
        <f>IF(BH1572=9999,$BS$5,RANK(BH1572,$BH$3:$BH$1993,1))</f>
        <v>1186</v>
      </c>
      <c r="BJ1572" s="25">
        <f>$BQ$3*BI1572/$BO$5</f>
        <v>5.9568056253139125E-3</v>
      </c>
      <c r="BK1572" s="25" t="str">
        <f>IF(BH1572&lt;BJ1572,BH1572,"ns")</f>
        <v>ns</v>
      </c>
      <c r="BL1572" s="26">
        <f>SUM(COUNTIF(P1572:X1572, "&gt;0"), COUNTIF(AH1572:AP1572, "&gt;0"))</f>
        <v>18</v>
      </c>
    </row>
    <row r="1573" spans="1:64">
      <c r="A1573" t="s">
        <v>1503</v>
      </c>
      <c r="B1573" t="s">
        <v>1504</v>
      </c>
      <c r="C1573">
        <v>2.22001E-2</v>
      </c>
      <c r="D1573">
        <v>3</v>
      </c>
      <c r="E1573">
        <v>3</v>
      </c>
      <c r="F1573">
        <v>0</v>
      </c>
      <c r="G1573">
        <v>68271.100000000006</v>
      </c>
      <c r="H1573">
        <v>57738.2</v>
      </c>
      <c r="I1573">
        <v>0</v>
      </c>
      <c r="J1573">
        <v>102246</v>
      </c>
      <c r="K1573">
        <v>137358</v>
      </c>
      <c r="L1573">
        <v>112777</v>
      </c>
      <c r="M1573">
        <v>112766</v>
      </c>
      <c r="N1573">
        <v>0</v>
      </c>
      <c r="O1573">
        <v>68429.899999999994</v>
      </c>
      <c r="P1573">
        <v>78026.100000000006</v>
      </c>
      <c r="Q1573">
        <v>81386.3</v>
      </c>
      <c r="R1573">
        <v>0</v>
      </c>
      <c r="S1573">
        <v>156993</v>
      </c>
      <c r="T1573">
        <v>96825.2</v>
      </c>
      <c r="U1573">
        <v>0</v>
      </c>
      <c r="V1573">
        <v>112239</v>
      </c>
      <c r="W1573">
        <v>97595.7</v>
      </c>
      <c r="X1573">
        <v>72400</v>
      </c>
      <c r="Y1573">
        <v>88765.8</v>
      </c>
      <c r="Z1573">
        <v>108312</v>
      </c>
      <c r="AA1573">
        <v>42476.4</v>
      </c>
      <c r="AB1573">
        <v>121970</v>
      </c>
      <c r="AC1573">
        <v>142849</v>
      </c>
      <c r="AD1573">
        <v>0</v>
      </c>
      <c r="AE1573">
        <v>48374.1</v>
      </c>
      <c r="AF1573">
        <v>94412.4</v>
      </c>
      <c r="AG1573">
        <v>0</v>
      </c>
      <c r="AH1573">
        <v>119531</v>
      </c>
      <c r="AI1573">
        <v>94042.5</v>
      </c>
      <c r="AJ1573">
        <v>124491</v>
      </c>
      <c r="AK1573">
        <v>84661.4</v>
      </c>
      <c r="AL1573">
        <v>80170.8</v>
      </c>
      <c r="AM1573">
        <v>0</v>
      </c>
      <c r="AN1573">
        <v>59362.400000000001</v>
      </c>
      <c r="AO1573">
        <v>170115</v>
      </c>
      <c r="AP1573">
        <v>88231.6</v>
      </c>
      <c r="AR1573" s="16">
        <f>IFERROR(TTEST(G1573:O1573,P1573:X1573,2,1),IF(OR(COUNTIF(P1573:X1573,"&gt;0")&gt;7,COUNTIF(G1573:O1573,"&gt;0")&gt;7),0,9999))</f>
        <v>0.84320882712003586</v>
      </c>
      <c r="AS1573" s="16">
        <f>IF(AR1573=9999,$BO$3,RANK(AR1573,$AR$3:$AR$1993,1))</f>
        <v>1887</v>
      </c>
      <c r="AT1573" s="16">
        <f>LOG((IFERROR(SUM(P1573:X1573)/COUNTIF(P1573:X1573, "&gt;0"),0.1))/(IFERROR(SUM(G1573:O1573)/COUNTIF(G1573:O1573, "&gt;0"),0.1)),2)</f>
        <v>7.6417319069712566E-2</v>
      </c>
      <c r="AU1573" s="17">
        <f>SUM(COUNTIF(P1573:X1573, "&gt;0"), COUNTIF(G1573:O1573, "&gt;0"))</f>
        <v>14</v>
      </c>
      <c r="AV1573" s="18">
        <f>$BQ$3*AS1573/$BO$3</f>
        <v>9.4919517102615703E-3</v>
      </c>
      <c r="AW1573" s="18" t="str">
        <f>IF(AR1573&lt;AV1573,AR1573,"ns")</f>
        <v>ns</v>
      </c>
      <c r="AX1573" s="19" t="str">
        <f>IF(AND(AW1573&lt;0.01,ABS(AT1573)&gt;1.5,D1573&gt;2), IF(AND(AT1573&gt;0,COUNTIF(P1573:X1573,"&gt;0")&gt;7),"IRF4_interactor_Treg", (IF(AND(AT1573&lt;0,COUNTIF(G1573:O1573, "&gt;0")&gt;7), "background_significant", "ns"))), "ns")</f>
        <v>ns</v>
      </c>
      <c r="AY1573" s="20">
        <f>IFERROR(TTEST(Y1573:AG1573,AH1573:AP1573,2,1),IF(OR(COUNTIF(AH1573:AP1573,"&gt;0")&gt;7,COUNTIF(Y1573:AG1573,"&gt;0")&gt;7),0,9999))</f>
        <v>0.31713672724227943</v>
      </c>
      <c r="AZ1573" s="20">
        <f>IF(AY1573=9999,$BO$4,RANK(AY1573,$AY$3:$AY$1993,1))</f>
        <v>1569</v>
      </c>
      <c r="BA1573" s="20">
        <f>LOG((IFERROR(SUM(AH1573:AP1573)/COUNTIF(AH1573:AP1573, "&gt;0"),0.1))/(IFERROR(SUM(Y1573:AG1573)/COUNTIF(Y1573:AG1573, "&gt;0"),0.1)),2)</f>
        <v>0.14992232650980997</v>
      </c>
      <c r="BB1573" s="21">
        <f>SUM(COUNTIF(AH1573:AP1573, "&gt;0"), COUNTIF(Y1573:AG1573, "&gt;0"))</f>
        <v>15</v>
      </c>
      <c r="BC1573" s="22">
        <f>$BQ$3*AZ1573/$BO$4</f>
        <v>7.8844221105527634E-3</v>
      </c>
      <c r="BD1573" s="22" t="str">
        <f>IF(AY1573&lt;BC1573,AY1573,"ns")</f>
        <v>ns</v>
      </c>
      <c r="BE1573" s="23" t="str">
        <f>IF(AND(BD1573&lt;0.01,ABS(BA1573)&gt;1.5,D1573&gt;2), IF(AND(BA1573&gt;0,COUNTIF(AH1573:AP1573,"&gt;0")&gt;7),"IRF4_interactor_Th17", (IF(AND(BA1573&lt;0,COUNTIF(Y1573:AG1573, "&gt;0")&gt;7), "background_significant", "ns"))), "ns")</f>
        <v>ns</v>
      </c>
      <c r="BF1573" s="24" t="str">
        <f>IF(OR(AX1573 ="IRF4_interactor_Treg", BE1573 ="IRF4_interactor_Th17"), LOG((AVERAGE(AH1573:AP1573)+0.1)/(AVERAGE(P1573:X1573)+0.1),2),"ns")</f>
        <v>ns</v>
      </c>
      <c r="BG1573" s="24">
        <f>IF(AND(AX1573="IRF4_interactor_Treg",BE1573="IRF4_interactor_Th17"),1,IF(AX1573="IRF4_interactor_Treg","IRF4_Treg",IF(BE1573="IRF4_interactor_Th17","IRF4_Th17",0)))</f>
        <v>0</v>
      </c>
      <c r="BH1573" s="25">
        <f>IFERROR(TTEST(AH1573:AP1573,P1573:X1573,2,1),IF(OR(COUNTIF(P1573:X1573,"&gt;0")&gt;7,COUNTIF(AH1573:AP1573,"&gt;0")&gt;7),0,9999))</f>
        <v>0.51123764018154672</v>
      </c>
      <c r="BI1573" s="25">
        <f>IF(BH1573=9999,$BS$5,RANK(BH1573,$BH$3:$BH$1993,1))</f>
        <v>1487</v>
      </c>
      <c r="BJ1573" s="25">
        <f>$BQ$3*BI1573/$BO$5</f>
        <v>7.4686087393269719E-3</v>
      </c>
      <c r="BK1573" s="25" t="str">
        <f>IF(BH1573&lt;BJ1573,BH1573,"ns")</f>
        <v>ns</v>
      </c>
      <c r="BL1573" s="26">
        <f>SUM(COUNTIF(P1573:X1573, "&gt;0"), COUNTIF(AH1573:AP1573, "&gt;0"))</f>
        <v>15</v>
      </c>
    </row>
    <row r="1574" spans="1:64">
      <c r="A1574" t="s">
        <v>5967</v>
      </c>
      <c r="B1574" t="s">
        <v>5968</v>
      </c>
      <c r="C1574">
        <v>1.8955300000000001E-2</v>
      </c>
      <c r="D1574">
        <v>3</v>
      </c>
      <c r="E1574">
        <v>3</v>
      </c>
      <c r="F1574">
        <v>0</v>
      </c>
      <c r="G1574">
        <v>66274.3</v>
      </c>
      <c r="H1574">
        <v>63510.3</v>
      </c>
      <c r="I1574">
        <v>66337.399999999994</v>
      </c>
      <c r="J1574">
        <v>115704</v>
      </c>
      <c r="K1574">
        <v>82980</v>
      </c>
      <c r="L1574">
        <v>56493.5</v>
      </c>
      <c r="M1574">
        <v>89854.8</v>
      </c>
      <c r="N1574">
        <v>70671.600000000006</v>
      </c>
      <c r="O1574">
        <v>40971.4</v>
      </c>
      <c r="P1574">
        <v>99001.3</v>
      </c>
      <c r="Q1574">
        <v>37461.800000000003</v>
      </c>
      <c r="R1574">
        <v>49563.3</v>
      </c>
      <c r="S1574">
        <v>91343.7</v>
      </c>
      <c r="T1574">
        <v>84069.2</v>
      </c>
      <c r="U1574">
        <v>107839</v>
      </c>
      <c r="V1574">
        <v>126301</v>
      </c>
      <c r="W1574">
        <v>65167.7</v>
      </c>
      <c r="X1574">
        <v>138421</v>
      </c>
      <c r="Y1574">
        <v>68605.899999999994</v>
      </c>
      <c r="Z1574">
        <v>99806.5</v>
      </c>
      <c r="AA1574">
        <v>36799.1</v>
      </c>
      <c r="AB1574">
        <v>42518.9</v>
      </c>
      <c r="AC1574">
        <v>51602.9</v>
      </c>
      <c r="AD1574">
        <v>68955</v>
      </c>
      <c r="AE1574">
        <v>284506</v>
      </c>
      <c r="AF1574">
        <v>290810</v>
      </c>
      <c r="AG1574">
        <v>219426</v>
      </c>
      <c r="AH1574">
        <v>105431</v>
      </c>
      <c r="AI1574">
        <v>142598</v>
      </c>
      <c r="AJ1574">
        <v>53855.4</v>
      </c>
      <c r="AK1574">
        <v>73187.399999999994</v>
      </c>
      <c r="AL1574">
        <v>82389</v>
      </c>
      <c r="AM1574">
        <v>43207.199999999997</v>
      </c>
      <c r="AN1574">
        <v>123596</v>
      </c>
      <c r="AO1574">
        <v>191588</v>
      </c>
      <c r="AP1574">
        <v>94962.5</v>
      </c>
      <c r="AR1574" s="16">
        <f>IFERROR(TTEST(G1574:O1574,P1574:X1574,2,1),IF(OR(COUNTIF(P1574:X1574,"&gt;0")&gt;7,COUNTIF(G1574:O1574,"&gt;0")&gt;7),0,9999))</f>
        <v>0.27285766781908882</v>
      </c>
      <c r="AS1574" s="16">
        <f>IF(AR1574=9999,$BO$3,RANK(AR1574,$AR$3:$AR$1993,1))</f>
        <v>1408</v>
      </c>
      <c r="AT1574" s="16">
        <f>LOG((IFERROR(SUM(P1574:X1574)/COUNTIF(P1574:X1574, "&gt;0"),0.1))/(IFERROR(SUM(G1574:O1574)/COUNTIF(G1574:O1574, "&gt;0"),0.1)),2)</f>
        <v>0.29186372613868233</v>
      </c>
      <c r="AU1574" s="17">
        <f>SUM(COUNTIF(P1574:X1574, "&gt;0"), COUNTIF(G1574:O1574, "&gt;0"))</f>
        <v>18</v>
      </c>
      <c r="AV1574" s="18">
        <f>$BQ$3*AS1574/$BO$3</f>
        <v>7.0824949698189135E-3</v>
      </c>
      <c r="AW1574" s="18" t="str">
        <f>IF(AR1574&lt;AV1574,AR1574,"ns")</f>
        <v>ns</v>
      </c>
      <c r="AX1574" s="19" t="str">
        <f>IF(AND(AW1574&lt;0.01,ABS(AT1574)&gt;1.5,D1574&gt;2), IF(AND(AT1574&gt;0,COUNTIF(P1574:X1574,"&gt;0")&gt;7),"IRF4_interactor_Treg", (IF(AND(AT1574&lt;0,COUNTIF(G1574:O1574, "&gt;0")&gt;7), "background_significant", "ns"))), "ns")</f>
        <v>ns</v>
      </c>
      <c r="AY1574" s="20">
        <f>IFERROR(TTEST(Y1574:AG1574,AH1574:AP1574,2,1),IF(OR(COUNTIF(AH1574:AP1574,"&gt;0")&gt;7,COUNTIF(Y1574:AG1574,"&gt;0")&gt;7),0,9999))</f>
        <v>0.31948604891837384</v>
      </c>
      <c r="AZ1574" s="20">
        <f>IF(AY1574=9999,$BO$4,RANK(AY1574,$AY$3:$AY$1993,1))</f>
        <v>1570</v>
      </c>
      <c r="BA1574" s="20">
        <f>LOG((IFERROR(SUM(AH1574:AP1574)/COUNTIF(AH1574:AP1574, "&gt;0"),0.1))/(IFERROR(SUM(Y1574:AG1574)/COUNTIF(Y1574:AG1574, "&gt;0"),0.1)),2)</f>
        <v>-0.35265951909244941</v>
      </c>
      <c r="BB1574" s="21">
        <f>SUM(COUNTIF(AH1574:AP1574, "&gt;0"), COUNTIF(Y1574:AG1574, "&gt;0"))</f>
        <v>18</v>
      </c>
      <c r="BC1574" s="22">
        <f>$BQ$3*AZ1574/$BO$4</f>
        <v>7.8894472361809055E-3</v>
      </c>
      <c r="BD1574" s="22" t="str">
        <f>IF(AY1574&lt;BC1574,AY1574,"ns")</f>
        <v>ns</v>
      </c>
      <c r="BE1574" s="23" t="str">
        <f>IF(AND(BD1574&lt;0.01,ABS(BA1574)&gt;1.5,D1574&gt;2), IF(AND(BA1574&gt;0,COUNTIF(AH1574:AP1574,"&gt;0")&gt;7),"IRF4_interactor_Th17", (IF(AND(BA1574&lt;0,COUNTIF(Y1574:AG1574, "&gt;0")&gt;7), "background_significant", "ns"))), "ns")</f>
        <v>ns</v>
      </c>
      <c r="BF1574" s="24" t="str">
        <f>IF(OR(AX1574 ="IRF4_interactor_Treg", BE1574 ="IRF4_interactor_Th17"), LOG((AVERAGE(AH1574:AP1574)+0.1)/(AVERAGE(P1574:X1574)+0.1),2),"ns")</f>
        <v>ns</v>
      </c>
      <c r="BG1574" s="24">
        <f>IF(AND(AX1574="IRF4_interactor_Treg",BE1574="IRF4_interactor_Th17"),1,IF(AX1574="IRF4_interactor_Treg","IRF4_Treg",IF(BE1574="IRF4_interactor_Th17","IRF4_Th17",0)))</f>
        <v>0</v>
      </c>
      <c r="BH1574" s="25">
        <f>IFERROR(TTEST(AH1574:AP1574,P1574:X1574,2,1),IF(OR(COUNTIF(P1574:X1574,"&gt;0")&gt;7,COUNTIF(AH1574:AP1574,"&gt;0")&gt;7),0,9999))</f>
        <v>0.57315962177184943</v>
      </c>
      <c r="BI1574" s="25">
        <f>IF(BH1574=9999,$BS$5,RANK(BH1574,$BH$3:$BH$1993,1))</f>
        <v>1561</v>
      </c>
      <c r="BJ1574" s="25">
        <f>$BQ$3*BI1574/$BO$5</f>
        <v>7.8402812656956315E-3</v>
      </c>
      <c r="BK1574" s="25" t="str">
        <f>IF(BH1574&lt;BJ1574,BH1574,"ns")</f>
        <v>ns</v>
      </c>
      <c r="BL1574" s="26">
        <f>SUM(COUNTIF(P1574:X1574, "&gt;0"), COUNTIF(AH1574:AP1574, "&gt;0"))</f>
        <v>18</v>
      </c>
    </row>
    <row r="1575" spans="1:64">
      <c r="A1575" t="s">
        <v>3783</v>
      </c>
      <c r="B1575" t="s">
        <v>3784</v>
      </c>
      <c r="C1575">
        <v>7.1633199999999997E-4</v>
      </c>
      <c r="D1575">
        <v>4</v>
      </c>
      <c r="E1575">
        <v>4</v>
      </c>
      <c r="F1575">
        <v>0</v>
      </c>
      <c r="G1575">
        <v>168826</v>
      </c>
      <c r="H1575">
        <v>179707</v>
      </c>
      <c r="I1575">
        <v>151035</v>
      </c>
      <c r="J1575">
        <v>151540</v>
      </c>
      <c r="K1575">
        <v>161326</v>
      </c>
      <c r="L1575">
        <v>161799</v>
      </c>
      <c r="M1575">
        <v>153169</v>
      </c>
      <c r="N1575">
        <v>167589</v>
      </c>
      <c r="O1575">
        <v>169433</v>
      </c>
      <c r="P1575">
        <v>178791</v>
      </c>
      <c r="Q1575">
        <v>169025</v>
      </c>
      <c r="R1575">
        <v>181328</v>
      </c>
      <c r="S1575">
        <v>181565</v>
      </c>
      <c r="T1575">
        <v>187831</v>
      </c>
      <c r="U1575">
        <v>204865</v>
      </c>
      <c r="V1575">
        <v>154479</v>
      </c>
      <c r="W1575">
        <v>206790</v>
      </c>
      <c r="X1575">
        <v>156191</v>
      </c>
      <c r="Y1575">
        <v>172658</v>
      </c>
      <c r="Z1575">
        <v>162047</v>
      </c>
      <c r="AA1575">
        <v>183704</v>
      </c>
      <c r="AB1575">
        <v>164688</v>
      </c>
      <c r="AC1575">
        <v>164715</v>
      </c>
      <c r="AD1575">
        <v>147584</v>
      </c>
      <c r="AE1575">
        <v>147114</v>
      </c>
      <c r="AF1575">
        <v>169946</v>
      </c>
      <c r="AG1575">
        <v>162121</v>
      </c>
      <c r="AH1575">
        <v>211708</v>
      </c>
      <c r="AI1575">
        <v>173276</v>
      </c>
      <c r="AJ1575">
        <v>165396</v>
      </c>
      <c r="AK1575">
        <v>170429</v>
      </c>
      <c r="AL1575">
        <v>163554</v>
      </c>
      <c r="AM1575">
        <v>168737</v>
      </c>
      <c r="AN1575">
        <v>156578</v>
      </c>
      <c r="AO1575">
        <v>214411</v>
      </c>
      <c r="AP1575">
        <v>129375</v>
      </c>
      <c r="AR1575" s="16">
        <f>IFERROR(TTEST(G1575:O1575,P1575:X1575,2,1),IF(OR(COUNTIF(P1575:X1575,"&gt;0")&gt;7,COUNTIF(G1575:O1575,"&gt;0")&gt;7),0,9999))</f>
        <v>3.9096808246297132E-2</v>
      </c>
      <c r="AS1575" s="16">
        <f>IF(AR1575=9999,$BO$3,RANK(AR1575,$AR$3:$AR$1993,1))</f>
        <v>924</v>
      </c>
      <c r="AT1575" s="16">
        <f>LOG((IFERROR(SUM(P1575:X1575)/COUNTIF(P1575:X1575, "&gt;0"),0.1))/(IFERROR(SUM(G1575:O1575)/COUNTIF(G1575:O1575, "&gt;0"),0.1)),2)</f>
        <v>0.14643061259264725</v>
      </c>
      <c r="AU1575" s="17">
        <f>SUM(COUNTIF(P1575:X1575, "&gt;0"), COUNTIF(G1575:O1575, "&gt;0"))</f>
        <v>18</v>
      </c>
      <c r="AV1575" s="18">
        <f>$BQ$3*AS1575/$BO$3</f>
        <v>4.6478873239436617E-3</v>
      </c>
      <c r="AW1575" s="18" t="str">
        <f>IF(AR1575&lt;AV1575,AR1575,"ns")</f>
        <v>ns</v>
      </c>
      <c r="AX1575" s="19" t="str">
        <f>IF(AND(AW1575&lt;0.01,ABS(AT1575)&gt;1.5,D1575&gt;2), IF(AND(AT1575&gt;0,COUNTIF(P1575:X1575,"&gt;0")&gt;7),"IRF4_interactor_Treg", (IF(AND(AT1575&lt;0,COUNTIF(G1575:O1575, "&gt;0")&gt;7), "background_significant", "ns"))), "ns")</f>
        <v>ns</v>
      </c>
      <c r="AY1575" s="20">
        <f>IFERROR(TTEST(Y1575:AG1575,AH1575:AP1575,2,1),IF(OR(COUNTIF(AH1575:AP1575,"&gt;0")&gt;7,COUNTIF(Y1575:AG1575,"&gt;0")&gt;7),0,9999))</f>
        <v>0.31973999895939959</v>
      </c>
      <c r="AZ1575" s="20">
        <f>IF(AY1575=9999,$BO$4,RANK(AY1575,$AY$3:$AY$1993,1))</f>
        <v>1571</v>
      </c>
      <c r="BA1575" s="20">
        <f>LOG((IFERROR(SUM(AH1575:AP1575)/COUNTIF(AH1575:AP1575, "&gt;0"),0.1))/(IFERROR(SUM(Y1575:AG1575)/COUNTIF(Y1575:AG1575, "&gt;0"),0.1)),2)</f>
        <v>7.5187649265916132E-2</v>
      </c>
      <c r="BB1575" s="21">
        <f>SUM(COUNTIF(AH1575:AP1575, "&gt;0"), COUNTIF(Y1575:AG1575, "&gt;0"))</f>
        <v>18</v>
      </c>
      <c r="BC1575" s="22">
        <f>$BQ$3*AZ1575/$BO$4</f>
        <v>7.8944723618090459E-3</v>
      </c>
      <c r="BD1575" s="22" t="str">
        <f>IF(AY1575&lt;BC1575,AY1575,"ns")</f>
        <v>ns</v>
      </c>
      <c r="BE1575" s="23" t="str">
        <f>IF(AND(BD1575&lt;0.01,ABS(BA1575)&gt;1.5,D1575&gt;2), IF(AND(BA1575&gt;0,COUNTIF(AH1575:AP1575,"&gt;0")&gt;7),"IRF4_interactor_Th17", (IF(AND(BA1575&lt;0,COUNTIF(Y1575:AG1575, "&gt;0")&gt;7), "background_significant", "ns"))), "ns")</f>
        <v>ns</v>
      </c>
      <c r="BF1575" s="24" t="str">
        <f>IF(OR(AX1575 ="IRF4_interactor_Treg", BE1575 ="IRF4_interactor_Th17"), LOG((AVERAGE(AH1575:AP1575)+0.1)/(AVERAGE(P1575:X1575)+0.1),2),"ns")</f>
        <v>ns</v>
      </c>
      <c r="BG1575" s="24">
        <f>IF(AND(AX1575="IRF4_interactor_Treg",BE1575="IRF4_interactor_Th17"),1,IF(AX1575="IRF4_interactor_Treg","IRF4_Treg",IF(BE1575="IRF4_interactor_Th17","IRF4_Th17",0)))</f>
        <v>0</v>
      </c>
      <c r="BH1575" s="25">
        <f>IFERROR(TTEST(AH1575:AP1575,P1575:X1575,2,1),IF(OR(COUNTIF(P1575:X1575,"&gt;0")&gt;7,COUNTIF(AH1575:AP1575,"&gt;0")&gt;7),0,9999))</f>
        <v>0.32366411095396536</v>
      </c>
      <c r="BI1575" s="25">
        <f>IF(BH1575=9999,$BS$5,RANK(BH1575,$BH$3:$BH$1993,1))</f>
        <v>1203</v>
      </c>
      <c r="BJ1575" s="25">
        <f>$BQ$3*BI1575/$BO$5</f>
        <v>6.0421898543445507E-3</v>
      </c>
      <c r="BK1575" s="25" t="str">
        <f>IF(BH1575&lt;BJ1575,BH1575,"ns")</f>
        <v>ns</v>
      </c>
      <c r="BL1575" s="26">
        <f>SUM(COUNTIF(P1575:X1575, "&gt;0"), COUNTIF(AH1575:AP1575, "&gt;0"))</f>
        <v>18</v>
      </c>
    </row>
    <row r="1576" spans="1:64">
      <c r="A1576" t="s">
        <v>4185</v>
      </c>
      <c r="B1576" t="s">
        <v>4186</v>
      </c>
      <c r="C1576">
        <v>7.1633199999999997E-4</v>
      </c>
      <c r="D1576">
        <v>6</v>
      </c>
      <c r="E1576">
        <v>6</v>
      </c>
      <c r="F1576">
        <v>0</v>
      </c>
      <c r="G1576">
        <v>4949440</v>
      </c>
      <c r="H1576">
        <v>5109660</v>
      </c>
      <c r="I1576">
        <v>5433850</v>
      </c>
      <c r="J1576">
        <v>5730290</v>
      </c>
      <c r="K1576">
        <v>5996510</v>
      </c>
      <c r="L1576">
        <v>7264440</v>
      </c>
      <c r="M1576">
        <v>4228570</v>
      </c>
      <c r="N1576">
        <v>4699490</v>
      </c>
      <c r="O1576">
        <v>4764760</v>
      </c>
      <c r="P1576">
        <v>4170200</v>
      </c>
      <c r="Q1576">
        <v>3821550</v>
      </c>
      <c r="R1576">
        <v>3557270</v>
      </c>
      <c r="S1576">
        <v>7912230</v>
      </c>
      <c r="T1576">
        <v>7875350</v>
      </c>
      <c r="U1576">
        <v>7767140</v>
      </c>
      <c r="V1576">
        <v>4962630</v>
      </c>
      <c r="W1576">
        <v>6619460</v>
      </c>
      <c r="X1576">
        <v>6531640</v>
      </c>
      <c r="Y1576">
        <v>13092100</v>
      </c>
      <c r="Z1576">
        <v>11850200</v>
      </c>
      <c r="AA1576">
        <v>13398500</v>
      </c>
      <c r="AB1576">
        <v>9968190</v>
      </c>
      <c r="AC1576">
        <v>10678800</v>
      </c>
      <c r="AD1576">
        <v>11913900</v>
      </c>
      <c r="AE1576">
        <v>4052730</v>
      </c>
      <c r="AF1576">
        <v>6188600</v>
      </c>
      <c r="AG1576">
        <v>6751070</v>
      </c>
      <c r="AH1576">
        <v>12092600</v>
      </c>
      <c r="AI1576">
        <v>12132500</v>
      </c>
      <c r="AJ1576">
        <v>13482400</v>
      </c>
      <c r="AK1576">
        <v>9802760</v>
      </c>
      <c r="AL1576">
        <v>10529600</v>
      </c>
      <c r="AM1576">
        <v>10658100</v>
      </c>
      <c r="AN1576">
        <v>4968090</v>
      </c>
      <c r="AO1576">
        <v>6421210</v>
      </c>
      <c r="AP1576">
        <v>5301230</v>
      </c>
      <c r="AR1576" s="16">
        <f>IFERROR(TTEST(G1576:O1576,P1576:X1576,2,1),IF(OR(COUNTIF(P1576:X1576,"&gt;0")&gt;7,COUNTIF(G1576:O1576,"&gt;0")&gt;7),0,9999))</f>
        <v>0.30563599249066886</v>
      </c>
      <c r="AS1576" s="16">
        <f>IF(AR1576=9999,$BO$3,RANK(AR1576,$AR$3:$AR$1993,1))</f>
        <v>1447</v>
      </c>
      <c r="AT1576" s="16">
        <f>LOG((IFERROR(SUM(P1576:X1576)/COUNTIF(P1576:X1576, "&gt;0"),0.1))/(IFERROR(SUM(G1576:O1576)/COUNTIF(G1576:O1576, "&gt;0"),0.1)),2)</f>
        <v>0.14355506647873351</v>
      </c>
      <c r="AU1576" s="17">
        <f>SUM(COUNTIF(P1576:X1576, "&gt;0"), COUNTIF(G1576:O1576, "&gt;0"))</f>
        <v>18</v>
      </c>
      <c r="AV1576" s="18">
        <f>$BQ$3*AS1576/$BO$3</f>
        <v>7.2786720321931595E-3</v>
      </c>
      <c r="AW1576" s="18" t="str">
        <f>IF(AR1576&lt;AV1576,AR1576,"ns")</f>
        <v>ns</v>
      </c>
      <c r="AX1576" s="19" t="str">
        <f>IF(AND(AW1576&lt;0.01,ABS(AT1576)&gt;1.5,D1576&gt;2), IF(AND(AT1576&gt;0,COUNTIF(P1576:X1576,"&gt;0")&gt;7),"IRF4_interactor_Treg", (IF(AND(AT1576&lt;0,COUNTIF(G1576:O1576, "&gt;0")&gt;7), "background_significant", "ns"))), "ns")</f>
        <v>ns</v>
      </c>
      <c r="AY1576" s="20">
        <f>IFERROR(TTEST(Y1576:AG1576,AH1576:AP1576,2,1),IF(OR(COUNTIF(AH1576:AP1576,"&gt;0")&gt;7,COUNTIF(Y1576:AG1576,"&gt;0")&gt;7),0,9999))</f>
        <v>0.32201889954697654</v>
      </c>
      <c r="AZ1576" s="20">
        <f>IF(AY1576=9999,$BO$4,RANK(AY1576,$AY$3:$AY$1993,1))</f>
        <v>1572</v>
      </c>
      <c r="BA1576" s="20">
        <f>LOG((IFERROR(SUM(AH1576:AP1576)/COUNTIF(AH1576:AP1576, "&gt;0"),0.1))/(IFERROR(SUM(Y1576:AG1576)/COUNTIF(Y1576:AG1576, "&gt;0"),0.1)),2)</f>
        <v>-4.1724547907453231E-2</v>
      </c>
      <c r="BB1576" s="21">
        <f>SUM(COUNTIF(AH1576:AP1576, "&gt;0"), COUNTIF(Y1576:AG1576, "&gt;0"))</f>
        <v>18</v>
      </c>
      <c r="BC1576" s="22">
        <f>$BQ$3*AZ1576/$BO$4</f>
        <v>7.8994974874371862E-3</v>
      </c>
      <c r="BD1576" s="22" t="str">
        <f>IF(AY1576&lt;BC1576,AY1576,"ns")</f>
        <v>ns</v>
      </c>
      <c r="BE1576" s="23" t="str">
        <f>IF(AND(BD1576&lt;0.01,ABS(BA1576)&gt;1.5,D1576&gt;2), IF(AND(BA1576&gt;0,COUNTIF(AH1576:AP1576,"&gt;0")&gt;7),"IRF4_interactor_Th17", (IF(AND(BA1576&lt;0,COUNTIF(Y1576:AG1576, "&gt;0")&gt;7), "background_significant", "ns"))), "ns")</f>
        <v>ns</v>
      </c>
      <c r="BF1576" s="24" t="str">
        <f>IF(OR(AX1576 ="IRF4_interactor_Treg", BE1576 ="IRF4_interactor_Th17"), LOG((AVERAGE(AH1576:AP1576)+0.1)/(AVERAGE(P1576:X1576)+0.1),2),"ns")</f>
        <v>ns</v>
      </c>
      <c r="BG1576" s="24">
        <f>IF(AND(AX1576="IRF4_interactor_Treg",BE1576="IRF4_interactor_Th17"),1,IF(AX1576="IRF4_interactor_Treg","IRF4_Treg",IF(BE1576="IRF4_interactor_Th17","IRF4_Th17",0)))</f>
        <v>0</v>
      </c>
      <c r="BH1576" s="25">
        <f>IFERROR(TTEST(AH1576:AP1576,P1576:X1576,2,1),IF(OR(COUNTIF(P1576:X1576,"&gt;0")&gt;7,COUNTIF(AH1576:AP1576,"&gt;0")&gt;7),0,9999))</f>
        <v>3.1517435127643129E-2</v>
      </c>
      <c r="BI1576" s="25">
        <f>IF(BH1576=9999,$BS$5,RANK(BH1576,$BH$3:$BH$1993,1))</f>
        <v>361</v>
      </c>
      <c r="BJ1576" s="25">
        <f>$BQ$3*BI1576/$BO$5</f>
        <v>1.8131592164741335E-3</v>
      </c>
      <c r="BK1576" s="25" t="str">
        <f>IF(BH1576&lt;BJ1576,BH1576,"ns")</f>
        <v>ns</v>
      </c>
      <c r="BL1576" s="26">
        <f>SUM(COUNTIF(P1576:X1576, "&gt;0"), COUNTIF(AH1576:AP1576, "&gt;0"))</f>
        <v>18</v>
      </c>
    </row>
    <row r="1577" spans="1:64">
      <c r="A1577" t="s">
        <v>4553</v>
      </c>
      <c r="B1577" t="s">
        <v>4554</v>
      </c>
      <c r="C1577">
        <v>1.0983E-3</v>
      </c>
      <c r="D1577">
        <v>3</v>
      </c>
      <c r="E1577">
        <v>3</v>
      </c>
      <c r="F1577">
        <v>0</v>
      </c>
      <c r="G1577">
        <v>82242</v>
      </c>
      <c r="H1577">
        <v>72540.899999999994</v>
      </c>
      <c r="I1577">
        <v>49118.3</v>
      </c>
      <c r="J1577">
        <v>29270.6</v>
      </c>
      <c r="K1577">
        <v>78733.5</v>
      </c>
      <c r="L1577">
        <v>80360.600000000006</v>
      </c>
      <c r="M1577">
        <v>43748</v>
      </c>
      <c r="N1577">
        <v>85487.7</v>
      </c>
      <c r="O1577">
        <v>53905.7</v>
      </c>
      <c r="P1577">
        <v>111075</v>
      </c>
      <c r="Q1577">
        <v>61732.3</v>
      </c>
      <c r="R1577">
        <v>84434.9</v>
      </c>
      <c r="S1577">
        <v>104222</v>
      </c>
      <c r="T1577">
        <v>54675.7</v>
      </c>
      <c r="U1577">
        <v>88002.3</v>
      </c>
      <c r="V1577">
        <v>98205.5</v>
      </c>
      <c r="W1577">
        <v>116139</v>
      </c>
      <c r="X1577">
        <v>154160</v>
      </c>
      <c r="Y1577">
        <v>97061.9</v>
      </c>
      <c r="Z1577">
        <v>72821.3</v>
      </c>
      <c r="AA1577">
        <v>92326.2</v>
      </c>
      <c r="AB1577">
        <v>74002.7</v>
      </c>
      <c r="AC1577">
        <v>97316.1</v>
      </c>
      <c r="AD1577">
        <v>61592.7</v>
      </c>
      <c r="AE1577">
        <v>57963.8</v>
      </c>
      <c r="AF1577">
        <v>32990.1</v>
      </c>
      <c r="AG1577">
        <v>57523.8</v>
      </c>
      <c r="AH1577">
        <v>90417.5</v>
      </c>
      <c r="AI1577">
        <v>87633</v>
      </c>
      <c r="AJ1577">
        <v>135406</v>
      </c>
      <c r="AK1577">
        <v>54482</v>
      </c>
      <c r="AL1577">
        <v>72354.5</v>
      </c>
      <c r="AM1577">
        <v>96523</v>
      </c>
      <c r="AN1577">
        <v>83506.8</v>
      </c>
      <c r="AO1577">
        <v>89831.8</v>
      </c>
      <c r="AP1577">
        <v>31793.599999999999</v>
      </c>
      <c r="AR1577" s="16">
        <f>IFERROR(TTEST(G1577:O1577,P1577:X1577,2,1),IF(OR(COUNTIF(P1577:X1577,"&gt;0")&gt;7,COUNTIF(G1577:O1577,"&gt;0")&gt;7),0,9999))</f>
        <v>3.7079772836256117E-2</v>
      </c>
      <c r="AS1577" s="16">
        <f>IF(AR1577=9999,$BO$3,RANK(AR1577,$AR$3:$AR$1993,1))</f>
        <v>915</v>
      </c>
      <c r="AT1577" s="16">
        <f>LOG((IFERROR(SUM(P1577:X1577)/COUNTIF(P1577:X1577, "&gt;0"),0.1))/(IFERROR(SUM(G1577:O1577)/COUNTIF(G1577:O1577, "&gt;0"),0.1)),2)</f>
        <v>0.60081415793817217</v>
      </c>
      <c r="AU1577" s="17">
        <f>SUM(COUNTIF(P1577:X1577, "&gt;0"), COUNTIF(G1577:O1577, "&gt;0"))</f>
        <v>18</v>
      </c>
      <c r="AV1577" s="18">
        <f>$BQ$3*AS1577/$BO$3</f>
        <v>4.6026156941649903E-3</v>
      </c>
      <c r="AW1577" s="18" t="str">
        <f>IF(AR1577&lt;AV1577,AR1577,"ns")</f>
        <v>ns</v>
      </c>
      <c r="AX1577" s="19" t="str">
        <f>IF(AND(AW1577&lt;0.01,ABS(AT1577)&gt;1.5,D1577&gt;2), IF(AND(AT1577&gt;0,COUNTIF(P1577:X1577,"&gt;0")&gt;7),"IRF4_interactor_Treg", (IF(AND(AT1577&lt;0,COUNTIF(G1577:O1577, "&gt;0")&gt;7), "background_significant", "ns"))), "ns")</f>
        <v>ns</v>
      </c>
      <c r="AY1577" s="20">
        <f>IFERROR(TTEST(Y1577:AG1577,AH1577:AP1577,2,1),IF(OR(COUNTIF(AH1577:AP1577,"&gt;0")&gt;7,COUNTIF(Y1577:AG1577,"&gt;0")&gt;7),0,9999))</f>
        <v>0.3248603991971461</v>
      </c>
      <c r="AZ1577" s="20">
        <f>IF(AY1577=9999,$BO$4,RANK(AY1577,$AY$3:$AY$1993,1))</f>
        <v>1573</v>
      </c>
      <c r="BA1577" s="20">
        <f>LOG((IFERROR(SUM(AH1577:AP1577)/COUNTIF(AH1577:AP1577, "&gt;0"),0.1))/(IFERROR(SUM(Y1577:AG1577)/COUNTIF(Y1577:AG1577, "&gt;0"),0.1)),2)</f>
        <v>0.2051572790689303</v>
      </c>
      <c r="BB1577" s="21">
        <f>SUM(COUNTIF(AH1577:AP1577, "&gt;0"), COUNTIF(Y1577:AG1577, "&gt;0"))</f>
        <v>18</v>
      </c>
      <c r="BC1577" s="22">
        <f>$BQ$3*AZ1577/$BO$4</f>
        <v>7.9045226130653266E-3</v>
      </c>
      <c r="BD1577" s="22" t="str">
        <f>IF(AY1577&lt;BC1577,AY1577,"ns")</f>
        <v>ns</v>
      </c>
      <c r="BE1577" s="23" t="str">
        <f>IF(AND(BD1577&lt;0.01,ABS(BA1577)&gt;1.5,D1577&gt;2), IF(AND(BA1577&gt;0,COUNTIF(AH1577:AP1577,"&gt;0")&gt;7),"IRF4_interactor_Th17", (IF(AND(BA1577&lt;0,COUNTIF(Y1577:AG1577, "&gt;0")&gt;7), "background_significant", "ns"))), "ns")</f>
        <v>ns</v>
      </c>
      <c r="BF1577" s="24" t="str">
        <f>IF(OR(AX1577 ="IRF4_interactor_Treg", BE1577 ="IRF4_interactor_Th17"), LOG((AVERAGE(AH1577:AP1577)+0.1)/(AVERAGE(P1577:X1577)+0.1),2),"ns")</f>
        <v>ns</v>
      </c>
      <c r="BG1577" s="24">
        <f>IF(AND(AX1577="IRF4_interactor_Treg",BE1577="IRF4_interactor_Th17"),1,IF(AX1577="IRF4_interactor_Treg","IRF4_Treg",IF(BE1577="IRF4_interactor_Th17","IRF4_Th17",0)))</f>
        <v>0</v>
      </c>
      <c r="BH1577" s="25">
        <f>IFERROR(TTEST(AH1577:AP1577,P1577:X1577,2,1),IF(OR(COUNTIF(P1577:X1577,"&gt;0")&gt;7,COUNTIF(AH1577:AP1577,"&gt;0")&gt;7),0,9999))</f>
        <v>0.41490722180636153</v>
      </c>
      <c r="BI1577" s="25">
        <f>IF(BH1577=9999,$BS$5,RANK(BH1577,$BH$3:$BH$1993,1))</f>
        <v>1345</v>
      </c>
      <c r="BJ1577" s="25">
        <f>$BQ$3*BI1577/$BO$5</f>
        <v>6.7553992968357613E-3</v>
      </c>
      <c r="BK1577" s="25" t="str">
        <f>IF(BH1577&lt;BJ1577,BH1577,"ns")</f>
        <v>ns</v>
      </c>
      <c r="BL1577" s="26">
        <f>SUM(COUNTIF(P1577:X1577, "&gt;0"), COUNTIF(AH1577:AP1577, "&gt;0"))</f>
        <v>18</v>
      </c>
    </row>
    <row r="1578" spans="1:64">
      <c r="A1578" t="s">
        <v>789</v>
      </c>
      <c r="B1578" t="s">
        <v>790</v>
      </c>
      <c r="C1578">
        <v>7.1633199999999997E-4</v>
      </c>
      <c r="D1578">
        <v>8</v>
      </c>
      <c r="E1578">
        <v>8</v>
      </c>
      <c r="F1578">
        <v>0</v>
      </c>
      <c r="G1578">
        <v>1094560</v>
      </c>
      <c r="H1578">
        <v>994309</v>
      </c>
      <c r="I1578">
        <v>911790</v>
      </c>
      <c r="J1578">
        <v>1055480</v>
      </c>
      <c r="K1578">
        <v>1007300</v>
      </c>
      <c r="L1578">
        <v>924459</v>
      </c>
      <c r="M1578">
        <v>981451</v>
      </c>
      <c r="N1578">
        <v>1041600</v>
      </c>
      <c r="O1578">
        <v>951998</v>
      </c>
      <c r="P1578">
        <v>1064010</v>
      </c>
      <c r="Q1578">
        <v>1017610</v>
      </c>
      <c r="R1578">
        <v>896070</v>
      </c>
      <c r="S1578">
        <v>980476</v>
      </c>
      <c r="T1578">
        <v>1031870</v>
      </c>
      <c r="U1578">
        <v>929027</v>
      </c>
      <c r="V1578">
        <v>973449</v>
      </c>
      <c r="W1578">
        <v>1082100</v>
      </c>
      <c r="X1578">
        <v>912023</v>
      </c>
      <c r="Y1578">
        <v>1034740</v>
      </c>
      <c r="Z1578">
        <v>929246</v>
      </c>
      <c r="AA1578">
        <v>930815</v>
      </c>
      <c r="AB1578">
        <v>1030570</v>
      </c>
      <c r="AC1578">
        <v>965960</v>
      </c>
      <c r="AD1578">
        <v>769392</v>
      </c>
      <c r="AE1578">
        <v>791846</v>
      </c>
      <c r="AF1578">
        <v>1147440</v>
      </c>
      <c r="AG1578">
        <v>919189</v>
      </c>
      <c r="AH1578">
        <v>1001790</v>
      </c>
      <c r="AI1578">
        <v>973940</v>
      </c>
      <c r="AJ1578">
        <v>935754</v>
      </c>
      <c r="AK1578">
        <v>1006160</v>
      </c>
      <c r="AL1578">
        <v>1120550</v>
      </c>
      <c r="AM1578">
        <v>980268</v>
      </c>
      <c r="AN1578">
        <v>922549</v>
      </c>
      <c r="AO1578">
        <v>1112050</v>
      </c>
      <c r="AP1578">
        <v>802068</v>
      </c>
      <c r="AR1578" s="16">
        <f>IFERROR(TTEST(G1578:O1578,P1578:X1578,2,1),IF(OR(COUNTIF(P1578:X1578,"&gt;0")&gt;7,COUNTIF(G1578:O1578,"&gt;0")&gt;7),0,9999))</f>
        <v>0.50503150196625624</v>
      </c>
      <c r="AS1578" s="16">
        <f>IF(AR1578=9999,$BO$3,RANK(AR1578,$AR$3:$AR$1993,1))</f>
        <v>1627</v>
      </c>
      <c r="AT1578" s="16">
        <f>LOG((IFERROR(SUM(P1578:X1578)/COUNTIF(P1578:X1578, "&gt;0"),0.1))/(IFERROR(SUM(G1578:O1578)/COUNTIF(G1578:O1578, "&gt;0"),0.1)),2)</f>
        <v>-1.2335931983265198E-2</v>
      </c>
      <c r="AU1578" s="17">
        <f>SUM(COUNTIF(P1578:X1578, "&gt;0"), COUNTIF(G1578:O1578, "&gt;0"))</f>
        <v>18</v>
      </c>
      <c r="AV1578" s="18">
        <f>$BQ$3*AS1578/$BO$3</f>
        <v>8.1841046277666002E-3</v>
      </c>
      <c r="AW1578" s="18" t="str">
        <f>IF(AR1578&lt;AV1578,AR1578,"ns")</f>
        <v>ns</v>
      </c>
      <c r="AX1578" s="19" t="str">
        <f>IF(AND(AW1578&lt;0.01,ABS(AT1578)&gt;1.5,D1578&gt;2), IF(AND(AT1578&gt;0,COUNTIF(P1578:X1578,"&gt;0")&gt;7),"IRF4_interactor_Treg", (IF(AND(AT1578&lt;0,COUNTIF(G1578:O1578, "&gt;0")&gt;7), "background_significant", "ns"))), "ns")</f>
        <v>ns</v>
      </c>
      <c r="AY1578" s="20">
        <f>IFERROR(TTEST(Y1578:AG1578,AH1578:AP1578,2,1),IF(OR(COUNTIF(AH1578:AP1578,"&gt;0")&gt;7,COUNTIF(Y1578:AG1578,"&gt;0")&gt;7),0,9999))</f>
        <v>0.32589149678925428</v>
      </c>
      <c r="AZ1578" s="20">
        <f>IF(AY1578=9999,$BO$4,RANK(AY1578,$AY$3:$AY$1993,1))</f>
        <v>1574</v>
      </c>
      <c r="BA1578" s="20">
        <f>LOG((IFERROR(SUM(AH1578:AP1578)/COUNTIF(AH1578:AP1578, "&gt;0"),0.1))/(IFERROR(SUM(Y1578:AG1578)/COUNTIF(Y1578:AG1578, "&gt;0"),0.1)),2)</f>
        <v>5.5795702988959396E-2</v>
      </c>
      <c r="BB1578" s="21">
        <f>SUM(COUNTIF(AH1578:AP1578, "&gt;0"), COUNTIF(Y1578:AG1578, "&gt;0"))</f>
        <v>18</v>
      </c>
      <c r="BC1578" s="22">
        <f>$BQ$3*AZ1578/$BO$4</f>
        <v>7.9095477386934669E-3</v>
      </c>
      <c r="BD1578" s="22" t="str">
        <f>IF(AY1578&lt;BC1578,AY1578,"ns")</f>
        <v>ns</v>
      </c>
      <c r="BE1578" s="23" t="str">
        <f>IF(AND(BD1578&lt;0.01,ABS(BA1578)&gt;1.5,D1578&gt;2), IF(AND(BA1578&gt;0,COUNTIF(AH1578:AP1578,"&gt;0")&gt;7),"IRF4_interactor_Th17", (IF(AND(BA1578&lt;0,COUNTIF(Y1578:AG1578, "&gt;0")&gt;7), "background_significant", "ns"))), "ns")</f>
        <v>ns</v>
      </c>
      <c r="BF1578" s="24" t="str">
        <f>IF(OR(AX1578 ="IRF4_interactor_Treg", BE1578 ="IRF4_interactor_Th17"), LOG((AVERAGE(AH1578:AP1578)+0.1)/(AVERAGE(P1578:X1578)+0.1),2),"ns")</f>
        <v>ns</v>
      </c>
      <c r="BG1578" s="24">
        <f>IF(AND(AX1578="IRF4_interactor_Treg",BE1578="IRF4_interactor_Th17"),1,IF(AX1578="IRF4_interactor_Treg","IRF4_Treg",IF(BE1578="IRF4_interactor_Th17","IRF4_Th17",0)))</f>
        <v>0</v>
      </c>
      <c r="BH1578" s="25">
        <f>IFERROR(TTEST(AH1578:AP1578,P1578:X1578,2,1),IF(OR(COUNTIF(P1578:X1578,"&gt;0")&gt;7,COUNTIF(AH1578:AP1578,"&gt;0")&gt;7),0,9999))</f>
        <v>0.87596005595798498</v>
      </c>
      <c r="BI1578" s="25">
        <f>IF(BH1578=9999,$BS$5,RANK(BH1578,$BH$3:$BH$1993,1))</f>
        <v>1856</v>
      </c>
      <c r="BJ1578" s="25">
        <f>$BQ$3*BI1578/$BO$5</f>
        <v>9.3219487694625805E-3</v>
      </c>
      <c r="BK1578" s="25" t="str">
        <f>IF(BH1578&lt;BJ1578,BH1578,"ns")</f>
        <v>ns</v>
      </c>
      <c r="BL1578" s="26">
        <f>SUM(COUNTIF(P1578:X1578, "&gt;0"), COUNTIF(AH1578:AP1578, "&gt;0"))</f>
        <v>18</v>
      </c>
    </row>
    <row r="1579" spans="1:64">
      <c r="A1579" t="s">
        <v>411</v>
      </c>
      <c r="B1579" t="s">
        <v>412</v>
      </c>
      <c r="C1579">
        <v>5.5389899999999997E-3</v>
      </c>
      <c r="D1579">
        <v>3</v>
      </c>
      <c r="E1579">
        <v>3</v>
      </c>
      <c r="F1579">
        <v>0</v>
      </c>
      <c r="G1579">
        <v>124298</v>
      </c>
      <c r="H1579">
        <v>91942.7</v>
      </c>
      <c r="I1579">
        <v>112274</v>
      </c>
      <c r="J1579">
        <v>58279.5</v>
      </c>
      <c r="K1579">
        <v>14539.9</v>
      </c>
      <c r="L1579">
        <v>15408.1</v>
      </c>
      <c r="M1579">
        <v>26301.200000000001</v>
      </c>
      <c r="N1579">
        <v>25510.6</v>
      </c>
      <c r="O1579">
        <v>0</v>
      </c>
      <c r="P1579">
        <v>61916.5</v>
      </c>
      <c r="Q1579">
        <v>29113.5</v>
      </c>
      <c r="R1579">
        <v>33251.699999999997</v>
      </c>
      <c r="S1579">
        <v>66048.899999999994</v>
      </c>
      <c r="T1579">
        <v>35895.300000000003</v>
      </c>
      <c r="U1579">
        <v>0</v>
      </c>
      <c r="V1579">
        <v>46358.7</v>
      </c>
      <c r="W1579">
        <v>70884.5</v>
      </c>
      <c r="X1579">
        <v>45945.7</v>
      </c>
      <c r="Y1579">
        <v>50814.1</v>
      </c>
      <c r="Z1579">
        <v>27874.1</v>
      </c>
      <c r="AA1579">
        <v>28766.2</v>
      </c>
      <c r="AB1579">
        <v>35571.9</v>
      </c>
      <c r="AC1579">
        <v>29522.1</v>
      </c>
      <c r="AD1579">
        <v>0</v>
      </c>
      <c r="AE1579">
        <v>84083.7</v>
      </c>
      <c r="AF1579">
        <v>78371</v>
      </c>
      <c r="AG1579">
        <v>82905.2</v>
      </c>
      <c r="AH1579">
        <v>103193</v>
      </c>
      <c r="AI1579">
        <v>105056</v>
      </c>
      <c r="AJ1579">
        <v>79808.5</v>
      </c>
      <c r="AK1579">
        <v>19535.599999999999</v>
      </c>
      <c r="AL1579">
        <v>0</v>
      </c>
      <c r="AM1579">
        <v>0</v>
      </c>
      <c r="AN1579">
        <v>85510.7</v>
      </c>
      <c r="AO1579">
        <v>85509.5</v>
      </c>
      <c r="AP1579">
        <v>58250.400000000001</v>
      </c>
      <c r="AR1579" s="16">
        <f>IFERROR(TTEST(G1579:O1579,P1579:X1579,2,1),IF(OR(COUNTIF(P1579:X1579,"&gt;0")&gt;7,COUNTIF(G1579:O1579,"&gt;0")&gt;7),0,9999))</f>
        <v>0.60033166849652875</v>
      </c>
      <c r="AS1579" s="16">
        <f>IF(AR1579=9999,$BO$3,RANK(AR1579,$AR$3:$AR$1993,1))</f>
        <v>1701</v>
      </c>
      <c r="AT1579" s="16">
        <f>LOG((IFERROR(SUM(P1579:X1579)/COUNTIF(P1579:X1579, "&gt;0"),0.1))/(IFERROR(SUM(G1579:O1579)/COUNTIF(G1579:O1579, "&gt;0"),0.1)),2)</f>
        <v>-0.26690760965560256</v>
      </c>
      <c r="AU1579" s="17">
        <f>SUM(COUNTIF(P1579:X1579, "&gt;0"), COUNTIF(G1579:O1579, "&gt;0"))</f>
        <v>16</v>
      </c>
      <c r="AV1579" s="18">
        <f>$BQ$3*AS1579/$BO$3</f>
        <v>8.5563380281690141E-3</v>
      </c>
      <c r="AW1579" s="18" t="str">
        <f>IF(AR1579&lt;AV1579,AR1579,"ns")</f>
        <v>ns</v>
      </c>
      <c r="AX1579" s="19" t="str">
        <f>IF(AND(AW1579&lt;0.01,ABS(AT1579)&gt;1.5,D1579&gt;2), IF(AND(AT1579&gt;0,COUNTIF(P1579:X1579,"&gt;0")&gt;7),"IRF4_interactor_Treg", (IF(AND(AT1579&lt;0,COUNTIF(G1579:O1579, "&gt;0")&gt;7), "background_significant", "ns"))), "ns")</f>
        <v>ns</v>
      </c>
      <c r="AY1579" s="20">
        <f>IFERROR(TTEST(Y1579:AG1579,AH1579:AP1579,2,1),IF(OR(COUNTIF(AH1579:AP1579,"&gt;0")&gt;7,COUNTIF(Y1579:AG1579,"&gt;0")&gt;7),0,9999))</f>
        <v>0.32666772251804865</v>
      </c>
      <c r="AZ1579" s="20">
        <f>IF(AY1579=9999,$BO$4,RANK(AY1579,$AY$3:$AY$1993,1))</f>
        <v>1575</v>
      </c>
      <c r="BA1579" s="20">
        <f>LOG((IFERROR(SUM(AH1579:AP1579)/COUNTIF(AH1579:AP1579, "&gt;0"),0.1))/(IFERROR(SUM(Y1579:AG1579)/COUNTIF(Y1579:AG1579, "&gt;0"),0.1)),2)</f>
        <v>0.55401452637222748</v>
      </c>
      <c r="BB1579" s="21">
        <f>SUM(COUNTIF(AH1579:AP1579, "&gt;0"), COUNTIF(Y1579:AG1579, "&gt;0"))</f>
        <v>15</v>
      </c>
      <c r="BC1579" s="22">
        <f>$BQ$3*AZ1579/$BO$4</f>
        <v>7.9145728643216073E-3</v>
      </c>
      <c r="BD1579" s="22" t="str">
        <f>IF(AY1579&lt;BC1579,AY1579,"ns")</f>
        <v>ns</v>
      </c>
      <c r="BE1579" s="23" t="str">
        <f>IF(AND(BD1579&lt;0.01,ABS(BA1579)&gt;1.5,D1579&gt;2), IF(AND(BA1579&gt;0,COUNTIF(AH1579:AP1579,"&gt;0")&gt;7),"IRF4_interactor_Th17", (IF(AND(BA1579&lt;0,COUNTIF(Y1579:AG1579, "&gt;0")&gt;7), "background_significant", "ns"))), "ns")</f>
        <v>ns</v>
      </c>
      <c r="BF1579" s="24" t="str">
        <f>IF(OR(AX1579 ="IRF4_interactor_Treg", BE1579 ="IRF4_interactor_Th17"), LOG((AVERAGE(AH1579:AP1579)+0.1)/(AVERAGE(P1579:X1579)+0.1),2),"ns")</f>
        <v>ns</v>
      </c>
      <c r="BG1579" s="24">
        <f>IF(AND(AX1579="IRF4_interactor_Treg",BE1579="IRF4_interactor_Th17"),1,IF(AX1579="IRF4_interactor_Treg","IRF4_Treg",IF(BE1579="IRF4_interactor_Th17","IRF4_Th17",0)))</f>
        <v>0</v>
      </c>
      <c r="BH1579" s="25">
        <f>IFERROR(TTEST(AH1579:AP1579,P1579:X1579,2,1),IF(OR(COUNTIF(P1579:X1579,"&gt;0")&gt;7,COUNTIF(AH1579:AP1579,"&gt;0")&gt;7),0,9999))</f>
        <v>0.25018746590951946</v>
      </c>
      <c r="BI1579" s="25">
        <f>IF(BH1579=9999,$BS$5,RANK(BH1579,$BH$3:$BH$1993,1))</f>
        <v>1069</v>
      </c>
      <c r="BJ1579" s="25">
        <f>$BQ$3*BI1579/$BO$5</f>
        <v>5.3691612255148168E-3</v>
      </c>
      <c r="BK1579" s="25" t="str">
        <f>IF(BH1579&lt;BJ1579,BH1579,"ns")</f>
        <v>ns</v>
      </c>
      <c r="BL1579" s="26">
        <f>SUM(COUNTIF(P1579:X1579, "&gt;0"), COUNTIF(AH1579:AP1579, "&gt;0"))</f>
        <v>15</v>
      </c>
    </row>
    <row r="1580" spans="1:64">
      <c r="A1580" t="s">
        <v>6179</v>
      </c>
      <c r="B1580" t="s">
        <v>6180</v>
      </c>
      <c r="C1580">
        <v>1.9317399999999999E-3</v>
      </c>
      <c r="D1580">
        <v>4</v>
      </c>
      <c r="E1580">
        <v>4</v>
      </c>
      <c r="F1580">
        <v>0</v>
      </c>
      <c r="G1580">
        <v>366303</v>
      </c>
      <c r="H1580">
        <v>387764</v>
      </c>
      <c r="I1580">
        <v>331582</v>
      </c>
      <c r="J1580">
        <v>533837</v>
      </c>
      <c r="K1580">
        <v>395199</v>
      </c>
      <c r="L1580">
        <v>463349</v>
      </c>
      <c r="M1580">
        <v>294245</v>
      </c>
      <c r="N1580">
        <v>164701</v>
      </c>
      <c r="O1580">
        <v>191973</v>
      </c>
      <c r="P1580">
        <v>199915</v>
      </c>
      <c r="Q1580">
        <v>281446</v>
      </c>
      <c r="R1580">
        <v>224833</v>
      </c>
      <c r="S1580">
        <v>522498</v>
      </c>
      <c r="T1580">
        <v>486508</v>
      </c>
      <c r="U1580">
        <v>468407</v>
      </c>
      <c r="V1580">
        <v>398977</v>
      </c>
      <c r="W1580">
        <v>305551</v>
      </c>
      <c r="X1580">
        <v>401021</v>
      </c>
      <c r="Y1580">
        <v>379343</v>
      </c>
      <c r="Z1580">
        <v>389994</v>
      </c>
      <c r="AA1580">
        <v>444106</v>
      </c>
      <c r="AB1580">
        <v>463562</v>
      </c>
      <c r="AC1580">
        <v>458390</v>
      </c>
      <c r="AD1580">
        <v>488073</v>
      </c>
      <c r="AE1580">
        <v>411375</v>
      </c>
      <c r="AF1580">
        <v>361689</v>
      </c>
      <c r="AG1580">
        <v>514948</v>
      </c>
      <c r="AH1580">
        <v>529395</v>
      </c>
      <c r="AI1580">
        <v>662756</v>
      </c>
      <c r="AJ1580">
        <v>532873</v>
      </c>
      <c r="AK1580">
        <v>302116</v>
      </c>
      <c r="AL1580">
        <v>365374</v>
      </c>
      <c r="AM1580">
        <v>231659</v>
      </c>
      <c r="AN1580">
        <v>261435</v>
      </c>
      <c r="AO1580">
        <v>243925</v>
      </c>
      <c r="AP1580">
        <v>150840</v>
      </c>
      <c r="AR1580" s="16">
        <f>IFERROR(TTEST(G1580:O1580,P1580:X1580,2,1),IF(OR(COUNTIF(P1580:X1580,"&gt;0")&gt;7,COUNTIF(G1580:O1580,"&gt;0")&gt;7),0,9999))</f>
        <v>0.68690137013380625</v>
      </c>
      <c r="AS1580" s="16">
        <f>IF(AR1580=9999,$BO$3,RANK(AR1580,$AR$3:$AR$1993,1))</f>
        <v>1767</v>
      </c>
      <c r="AT1580" s="16">
        <f>LOG((IFERROR(SUM(P1580:X1580)/COUNTIF(P1580:X1580, "&gt;0"),0.1))/(IFERROR(SUM(G1580:O1580)/COUNTIF(G1580:O1580, "&gt;0"),0.1)),2)</f>
        <v>7.203744675307476E-2</v>
      </c>
      <c r="AU1580" s="17">
        <f>SUM(COUNTIF(P1580:X1580, "&gt;0"), COUNTIF(G1580:O1580, "&gt;0"))</f>
        <v>18</v>
      </c>
      <c r="AV1580" s="18">
        <f>$BQ$3*AS1580/$BO$3</f>
        <v>8.888329979879277E-3</v>
      </c>
      <c r="AW1580" s="18" t="str">
        <f>IF(AR1580&lt;AV1580,AR1580,"ns")</f>
        <v>ns</v>
      </c>
      <c r="AX1580" s="19" t="str">
        <f>IF(AND(AW1580&lt;0.01,ABS(AT1580)&gt;1.5,D1580&gt;2), IF(AND(AT1580&gt;0,COUNTIF(P1580:X1580,"&gt;0")&gt;7),"IRF4_interactor_Treg", (IF(AND(AT1580&lt;0,COUNTIF(G1580:O1580, "&gt;0")&gt;7), "background_significant", "ns"))), "ns")</f>
        <v>ns</v>
      </c>
      <c r="AY1580" s="20">
        <f>IFERROR(TTEST(Y1580:AG1580,AH1580:AP1580,2,1),IF(OR(COUNTIF(AH1580:AP1580,"&gt;0")&gt;7,COUNTIF(Y1580:AG1580,"&gt;0")&gt;7),0,9999))</f>
        <v>0.33054526178836813</v>
      </c>
      <c r="AZ1580" s="20">
        <f>IF(AY1580=9999,$BO$4,RANK(AY1580,$AY$3:$AY$1993,1))</f>
        <v>1576</v>
      </c>
      <c r="BA1580" s="20">
        <f>LOG((IFERROR(SUM(AH1580:AP1580)/COUNTIF(AH1580:AP1580, "&gt;0"),0.1))/(IFERROR(SUM(Y1580:AG1580)/COUNTIF(Y1580:AG1580, "&gt;0"),0.1)),2)</f>
        <v>-0.253854720172347</v>
      </c>
      <c r="BB1580" s="21">
        <f>SUM(COUNTIF(AH1580:AP1580, "&gt;0"), COUNTIF(Y1580:AG1580, "&gt;0"))</f>
        <v>18</v>
      </c>
      <c r="BC1580" s="22">
        <f>$BQ$3*AZ1580/$BO$4</f>
        <v>7.9195979899497494E-3</v>
      </c>
      <c r="BD1580" s="22" t="str">
        <f>IF(AY1580&lt;BC1580,AY1580,"ns")</f>
        <v>ns</v>
      </c>
      <c r="BE1580" s="23" t="str">
        <f>IF(AND(BD1580&lt;0.01,ABS(BA1580)&gt;1.5,D1580&gt;2), IF(AND(BA1580&gt;0,COUNTIF(AH1580:AP1580,"&gt;0")&gt;7),"IRF4_interactor_Th17", (IF(AND(BA1580&lt;0,COUNTIF(Y1580:AG1580, "&gt;0")&gt;7), "background_significant", "ns"))), "ns")</f>
        <v>ns</v>
      </c>
      <c r="BF1580" s="24" t="str">
        <f>IF(OR(AX1580 ="IRF4_interactor_Treg", BE1580 ="IRF4_interactor_Th17"), LOG((AVERAGE(AH1580:AP1580)+0.1)/(AVERAGE(P1580:X1580)+0.1),2),"ns")</f>
        <v>ns</v>
      </c>
      <c r="BG1580" s="24">
        <f>IF(AND(AX1580="IRF4_interactor_Treg",BE1580="IRF4_interactor_Th17"),1,IF(AX1580="IRF4_interactor_Treg","IRF4_Treg",IF(BE1580="IRF4_interactor_Th17","IRF4_Th17",0)))</f>
        <v>0</v>
      </c>
      <c r="BH1580" s="25">
        <f>IFERROR(TTEST(AH1580:AP1580,P1580:X1580,2,1),IF(OR(COUNTIF(P1580:X1580,"&gt;0")&gt;7,COUNTIF(AH1580:AP1580,"&gt;0")&gt;7),0,9999))</f>
        <v>0.99139149910383129</v>
      </c>
      <c r="BI1580" s="25">
        <f>IF(BH1580=9999,$BS$5,RANK(BH1580,$BH$3:$BH$1993,1))</f>
        <v>1985</v>
      </c>
      <c r="BJ1580" s="25">
        <f>$BQ$3*BI1580/$BO$5</f>
        <v>9.9698643897538925E-3</v>
      </c>
      <c r="BK1580" s="25" t="str">
        <f>IF(BH1580&lt;BJ1580,BH1580,"ns")</f>
        <v>ns</v>
      </c>
      <c r="BL1580" s="26">
        <f>SUM(COUNTIF(P1580:X1580, "&gt;0"), COUNTIF(AH1580:AP1580, "&gt;0"))</f>
        <v>18</v>
      </c>
    </row>
    <row r="1581" spans="1:64">
      <c r="A1581" t="s">
        <v>5089</v>
      </c>
      <c r="B1581" t="s">
        <v>5090</v>
      </c>
      <c r="C1581">
        <v>1.0214499999999999E-3</v>
      </c>
      <c r="D1581">
        <v>5</v>
      </c>
      <c r="E1581">
        <v>5</v>
      </c>
      <c r="F1581">
        <v>0</v>
      </c>
      <c r="G1581">
        <v>188761</v>
      </c>
      <c r="H1581">
        <v>279145</v>
      </c>
      <c r="I1581">
        <v>329040</v>
      </c>
      <c r="J1581">
        <v>153260</v>
      </c>
      <c r="K1581">
        <v>117295</v>
      </c>
      <c r="L1581">
        <v>261475</v>
      </c>
      <c r="M1581">
        <v>105217</v>
      </c>
      <c r="N1581">
        <v>83926.5</v>
      </c>
      <c r="O1581">
        <v>62981.5</v>
      </c>
      <c r="P1581">
        <v>171709</v>
      </c>
      <c r="Q1581">
        <v>214902</v>
      </c>
      <c r="R1581">
        <v>77808</v>
      </c>
      <c r="S1581">
        <v>256299</v>
      </c>
      <c r="T1581">
        <v>235926</v>
      </c>
      <c r="U1581">
        <v>211606</v>
      </c>
      <c r="V1581">
        <v>207423</v>
      </c>
      <c r="W1581">
        <v>192712</v>
      </c>
      <c r="X1581">
        <v>191250</v>
      </c>
      <c r="Y1581">
        <v>326331</v>
      </c>
      <c r="Z1581">
        <v>270474</v>
      </c>
      <c r="AA1581">
        <v>264593</v>
      </c>
      <c r="AB1581">
        <v>478937</v>
      </c>
      <c r="AC1581">
        <v>478695</v>
      </c>
      <c r="AD1581">
        <v>448830</v>
      </c>
      <c r="AE1581">
        <v>511880</v>
      </c>
      <c r="AF1581">
        <v>776078</v>
      </c>
      <c r="AG1581">
        <v>790354</v>
      </c>
      <c r="AH1581">
        <v>868529</v>
      </c>
      <c r="AI1581">
        <v>722585</v>
      </c>
      <c r="AJ1581">
        <v>939458</v>
      </c>
      <c r="AK1581">
        <v>442246</v>
      </c>
      <c r="AL1581">
        <v>352138</v>
      </c>
      <c r="AM1581">
        <v>309942</v>
      </c>
      <c r="AN1581">
        <v>585147</v>
      </c>
      <c r="AO1581">
        <v>766126</v>
      </c>
      <c r="AP1581">
        <v>447033</v>
      </c>
      <c r="AR1581" s="16">
        <f>IFERROR(TTEST(G1581:O1581,P1581:X1581,2,1),IF(OR(COUNTIF(P1581:X1581,"&gt;0")&gt;7,COUNTIF(G1581:O1581,"&gt;0")&gt;7),0,9999))</f>
        <v>0.65294303556785149</v>
      </c>
      <c r="AS1581" s="16">
        <f>IF(AR1581=9999,$BO$3,RANK(AR1581,$AR$3:$AR$1993,1))</f>
        <v>1741</v>
      </c>
      <c r="AT1581" s="16">
        <f>LOG((IFERROR(SUM(P1581:X1581)/COUNTIF(P1581:X1581, "&gt;0"),0.1))/(IFERROR(SUM(G1581:O1581)/COUNTIF(G1581:O1581, "&gt;0"),0.1)),2)</f>
        <v>0.15434667322407045</v>
      </c>
      <c r="AU1581" s="17">
        <f>SUM(COUNTIF(P1581:X1581, "&gt;0"), COUNTIF(G1581:O1581, "&gt;0"))</f>
        <v>18</v>
      </c>
      <c r="AV1581" s="18">
        <f>$BQ$3*AS1581/$BO$3</f>
        <v>8.757545271629778E-3</v>
      </c>
      <c r="AW1581" s="18" t="str">
        <f>IF(AR1581&lt;AV1581,AR1581,"ns")</f>
        <v>ns</v>
      </c>
      <c r="AX1581" s="19" t="str">
        <f>IF(AND(AW1581&lt;0.01,ABS(AT1581)&gt;1.5,D1581&gt;2), IF(AND(AT1581&gt;0,COUNTIF(P1581:X1581,"&gt;0")&gt;7),"IRF4_interactor_Treg", (IF(AND(AT1581&lt;0,COUNTIF(G1581:O1581, "&gt;0")&gt;7), "background_significant", "ns"))), "ns")</f>
        <v>ns</v>
      </c>
      <c r="AY1581" s="20">
        <f>IFERROR(TTEST(Y1581:AG1581,AH1581:AP1581,2,1),IF(OR(COUNTIF(AH1581:AP1581,"&gt;0")&gt;7,COUNTIF(Y1581:AG1581,"&gt;0")&gt;7),0,9999))</f>
        <v>0.33140537051144037</v>
      </c>
      <c r="AZ1581" s="20">
        <f>IF(AY1581=9999,$BO$4,RANK(AY1581,$AY$3:$AY$1993,1))</f>
        <v>1577</v>
      </c>
      <c r="BA1581" s="20">
        <f>LOG((IFERROR(SUM(AH1581:AP1581)/COUNTIF(AH1581:AP1581, "&gt;0"),0.1))/(IFERROR(SUM(Y1581:AG1581)/COUNTIF(Y1581:AG1581, "&gt;0"),0.1)),2)</f>
        <v>0.32205794637539037</v>
      </c>
      <c r="BB1581" s="21">
        <f>SUM(COUNTIF(AH1581:AP1581, "&gt;0"), COUNTIF(Y1581:AG1581, "&gt;0"))</f>
        <v>18</v>
      </c>
      <c r="BC1581" s="22">
        <f>$BQ$3*AZ1581/$BO$4</f>
        <v>7.9246231155778897E-3</v>
      </c>
      <c r="BD1581" s="22" t="str">
        <f>IF(AY1581&lt;BC1581,AY1581,"ns")</f>
        <v>ns</v>
      </c>
      <c r="BE1581" s="23" t="str">
        <f>IF(AND(BD1581&lt;0.01,ABS(BA1581)&gt;1.5,D1581&gt;2), IF(AND(BA1581&gt;0,COUNTIF(AH1581:AP1581,"&gt;0")&gt;7),"IRF4_interactor_Th17", (IF(AND(BA1581&lt;0,COUNTIF(Y1581:AG1581, "&gt;0")&gt;7), "background_significant", "ns"))), "ns")</f>
        <v>ns</v>
      </c>
      <c r="BF1581" s="24" t="str">
        <f>IF(OR(AX1581 ="IRF4_interactor_Treg", BE1581 ="IRF4_interactor_Th17"), LOG((AVERAGE(AH1581:AP1581)+0.1)/(AVERAGE(P1581:X1581)+0.1),2),"ns")</f>
        <v>ns</v>
      </c>
      <c r="BG1581" s="24">
        <f>IF(AND(AX1581="IRF4_interactor_Treg",BE1581="IRF4_interactor_Th17"),1,IF(AX1581="IRF4_interactor_Treg","IRF4_Treg",IF(BE1581="IRF4_interactor_Th17","IRF4_Th17",0)))</f>
        <v>0</v>
      </c>
      <c r="BH1581" s="25">
        <f>IFERROR(TTEST(AH1581:AP1581,P1581:X1581,2,1),IF(OR(COUNTIF(P1581:X1581,"&gt;0")&gt;7,COUNTIF(AH1581:AP1581,"&gt;0")&gt;7),0,9999))</f>
        <v>1.8890143178636625E-3</v>
      </c>
      <c r="BI1581" s="25">
        <f>IF(BH1581=9999,$BS$5,RANK(BH1581,$BH$3:$BH$1993,1))</f>
        <v>94</v>
      </c>
      <c r="BJ1581" s="25">
        <f>$BQ$3*BI1581/$BO$5</f>
        <v>4.7212456052235063E-4</v>
      </c>
      <c r="BK1581" s="25" t="str">
        <f>IF(BH1581&lt;BJ1581,BH1581,"ns")</f>
        <v>ns</v>
      </c>
      <c r="BL1581" s="26">
        <f>SUM(COUNTIF(P1581:X1581, "&gt;0"), COUNTIF(AH1581:AP1581, "&gt;0"))</f>
        <v>18</v>
      </c>
    </row>
    <row r="1582" spans="1:64">
      <c r="A1582" t="s">
        <v>7455</v>
      </c>
      <c r="B1582" t="s">
        <v>7456</v>
      </c>
      <c r="C1582">
        <v>5.4551299999999997E-2</v>
      </c>
      <c r="D1582">
        <v>4</v>
      </c>
      <c r="E1582">
        <v>4</v>
      </c>
      <c r="F1582">
        <v>0</v>
      </c>
      <c r="G1582">
        <v>3814.54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39443.300000000003</v>
      </c>
      <c r="AF1582">
        <v>44081.5</v>
      </c>
      <c r="AG1582">
        <v>54948.9</v>
      </c>
      <c r="AH1582">
        <v>11942.4</v>
      </c>
      <c r="AI1582">
        <v>0</v>
      </c>
      <c r="AJ1582">
        <v>14356</v>
      </c>
      <c r="AK1582">
        <v>0</v>
      </c>
      <c r="AL1582">
        <v>0</v>
      </c>
      <c r="AM1582">
        <v>0</v>
      </c>
      <c r="AN1582">
        <v>26527.200000000001</v>
      </c>
      <c r="AO1582">
        <v>19675.7</v>
      </c>
      <c r="AP1582">
        <v>5492.12</v>
      </c>
      <c r="AR1582" s="16">
        <f>IFERROR(TTEST(G1582:O1582,P1582:X1582,2,1),IF(OR(COUNTIF(P1582:X1582,"&gt;0")&gt;7,COUNTIF(G1582:O1582,"&gt;0")&gt;7),0,9999))</f>
        <v>0.34659350708733427</v>
      </c>
      <c r="AS1582" s="16">
        <f>IF(AR1582=9999,$BO$3,RANK(AR1582,$AR$3:$AR$1993,1))</f>
        <v>1487</v>
      </c>
      <c r="AT1582" s="16">
        <f>LOG((IFERROR(SUM(P1582:X1582)/COUNTIF(P1582:X1582, "&gt;0"),0.1))/(IFERROR(SUM(G1582:O1582)/COUNTIF(G1582:O1582, "&gt;0"),0.1)),2)</f>
        <v>-15.219221470755583</v>
      </c>
      <c r="AU1582" s="17">
        <f>SUM(COUNTIF(P1582:X1582, "&gt;0"), COUNTIF(G1582:O1582, "&gt;0"))</f>
        <v>1</v>
      </c>
      <c r="AV1582" s="18">
        <f>$BQ$3*AS1582/$BO$3</f>
        <v>7.4798792756539242E-3</v>
      </c>
      <c r="AW1582" s="18" t="str">
        <f>IF(AR1582&lt;AV1582,AR1582,"ns")</f>
        <v>ns</v>
      </c>
      <c r="AX1582" s="19" t="str">
        <f>IF(AND(AW1582&lt;0.01,ABS(AT1582)&gt;1.5,D1582&gt;2), IF(AND(AT1582&gt;0,COUNTIF(P1582:X1582,"&gt;0")&gt;7),"IRF4_interactor_Treg", (IF(AND(AT1582&lt;0,COUNTIF(G1582:O1582, "&gt;0")&gt;7), "background_significant", "ns"))), "ns")</f>
        <v>ns</v>
      </c>
      <c r="AY1582" s="20">
        <f>IFERROR(TTEST(Y1582:AG1582,AH1582:AP1582,2,1),IF(OR(COUNTIF(AH1582:AP1582,"&gt;0")&gt;7,COUNTIF(Y1582:AG1582,"&gt;0")&gt;7),0,9999))</f>
        <v>0.33943285402714302</v>
      </c>
      <c r="AZ1582" s="20">
        <f>IF(AY1582=9999,$BO$4,RANK(AY1582,$AY$3:$AY$1993,1))</f>
        <v>1578</v>
      </c>
      <c r="BA1582" s="20">
        <f>LOG((IFERROR(SUM(AH1582:AP1582)/COUNTIF(AH1582:AP1582, "&gt;0"),0.1))/(IFERROR(SUM(Y1582:AG1582)/COUNTIF(Y1582:AG1582, "&gt;0"),0.1)),2)</f>
        <v>-1.5651532689373524</v>
      </c>
      <c r="BB1582" s="21">
        <f>SUM(COUNTIF(AH1582:AP1582, "&gt;0"), COUNTIF(Y1582:AG1582, "&gt;0"))</f>
        <v>8</v>
      </c>
      <c r="BC1582" s="22">
        <f>$BQ$3*AZ1582/$BO$4</f>
        <v>7.9296482412060301E-3</v>
      </c>
      <c r="BD1582" s="22" t="str">
        <f>IF(AY1582&lt;BC1582,AY1582,"ns")</f>
        <v>ns</v>
      </c>
      <c r="BE1582" s="23" t="str">
        <f>IF(AND(BD1582&lt;0.01,ABS(BA1582)&gt;1.5,D1582&gt;2), IF(AND(BA1582&gt;0,COUNTIF(AH1582:AP1582,"&gt;0")&gt;7),"IRF4_interactor_Th17", (IF(AND(BA1582&lt;0,COUNTIF(Y1582:AG1582, "&gt;0")&gt;7), "background_significant", "ns"))), "ns")</f>
        <v>ns</v>
      </c>
      <c r="BF1582" s="24" t="str">
        <f>IF(OR(AX1582 ="IRF4_interactor_Treg", BE1582 ="IRF4_interactor_Th17"), LOG((AVERAGE(AH1582:AP1582)+0.1)/(AVERAGE(P1582:X1582)+0.1),2),"ns")</f>
        <v>ns</v>
      </c>
      <c r="BG1582" s="24">
        <f>IF(AND(AX1582="IRF4_interactor_Treg",BE1582="IRF4_interactor_Th17"),1,IF(AX1582="IRF4_interactor_Treg","IRF4_Treg",IF(BE1582="IRF4_interactor_Th17","IRF4_Th17",0)))</f>
        <v>0</v>
      </c>
      <c r="BH1582" s="25">
        <f>IFERROR(TTEST(AH1582:AP1582,P1582:X1582,2,1),IF(OR(COUNTIF(P1582:X1582,"&gt;0")&gt;7,COUNTIF(AH1582:AP1582,"&gt;0")&gt;7),0,9999))</f>
        <v>3.1135954677165095E-2</v>
      </c>
      <c r="BI1582" s="25">
        <f>IF(BH1582=9999,$BS$5,RANK(BH1582,$BH$3:$BH$1993,1))</f>
        <v>359</v>
      </c>
      <c r="BJ1582" s="25">
        <f>$BQ$3*BI1582/$BO$5</f>
        <v>1.8031140130587643E-3</v>
      </c>
      <c r="BK1582" s="25" t="str">
        <f>IF(BH1582&lt;BJ1582,BH1582,"ns")</f>
        <v>ns</v>
      </c>
      <c r="BL1582" s="26">
        <f>SUM(COUNTIF(P1582:X1582, "&gt;0"), COUNTIF(AH1582:AP1582, "&gt;0"))</f>
        <v>5</v>
      </c>
    </row>
    <row r="1583" spans="1:64">
      <c r="A1583" t="s">
        <v>4983</v>
      </c>
      <c r="B1583" t="s">
        <v>4984</v>
      </c>
      <c r="C1583">
        <v>7.1633199999999997E-4</v>
      </c>
      <c r="D1583">
        <v>16</v>
      </c>
      <c r="E1583">
        <v>8</v>
      </c>
      <c r="F1583">
        <v>9</v>
      </c>
      <c r="G1583">
        <v>10328500</v>
      </c>
      <c r="H1583">
        <v>11407800</v>
      </c>
      <c r="I1583">
        <v>10657100</v>
      </c>
      <c r="J1583">
        <v>88308400</v>
      </c>
      <c r="K1583">
        <v>90372800</v>
      </c>
      <c r="L1583">
        <v>93883000</v>
      </c>
      <c r="M1583">
        <v>13989600</v>
      </c>
      <c r="N1583">
        <v>14442300</v>
      </c>
      <c r="O1583">
        <v>13362100</v>
      </c>
      <c r="P1583">
        <v>16555100</v>
      </c>
      <c r="Q1583">
        <v>18507100</v>
      </c>
      <c r="R1583">
        <v>16839600</v>
      </c>
      <c r="S1583">
        <v>18352000</v>
      </c>
      <c r="T1583">
        <v>18688000</v>
      </c>
      <c r="U1583">
        <v>14313500</v>
      </c>
      <c r="V1583">
        <v>16297600</v>
      </c>
      <c r="W1583">
        <v>20313500</v>
      </c>
      <c r="X1583">
        <v>18384600</v>
      </c>
      <c r="Y1583">
        <v>16398500</v>
      </c>
      <c r="Z1583">
        <v>18685600</v>
      </c>
      <c r="AA1583">
        <v>17296500</v>
      </c>
      <c r="AB1583">
        <v>10761400</v>
      </c>
      <c r="AC1583">
        <v>11398900</v>
      </c>
      <c r="AD1583">
        <v>11738100</v>
      </c>
      <c r="AE1583">
        <v>15605100</v>
      </c>
      <c r="AF1583">
        <v>24391300</v>
      </c>
      <c r="AG1583">
        <v>20940200</v>
      </c>
      <c r="AH1583">
        <v>17656300</v>
      </c>
      <c r="AI1583">
        <v>19245100</v>
      </c>
      <c r="AJ1583">
        <v>19398600</v>
      </c>
      <c r="AK1583">
        <v>8635530</v>
      </c>
      <c r="AL1583">
        <v>9145080</v>
      </c>
      <c r="AM1583">
        <v>7689630</v>
      </c>
      <c r="AN1583">
        <v>17955300</v>
      </c>
      <c r="AO1583">
        <v>22265800</v>
      </c>
      <c r="AP1583">
        <v>17982600</v>
      </c>
      <c r="AR1583" s="16">
        <f>IFERROR(TTEST(G1583:O1583,P1583:X1583,2,1),IF(OR(COUNTIF(P1583:X1583,"&gt;0")&gt;7,COUNTIF(G1583:O1583,"&gt;0")&gt;7),0,9999))</f>
        <v>0.1521392567410273</v>
      </c>
      <c r="AS1583" s="16">
        <f>IF(AR1583=9999,$BO$3,RANK(AR1583,$AR$3:$AR$1993,1))</f>
        <v>1238</v>
      </c>
      <c r="AT1583" s="16">
        <f>LOG((IFERROR(SUM(P1583:X1583)/COUNTIF(P1583:X1583, "&gt;0"),0.1))/(IFERROR(SUM(G1583:O1583)/COUNTIF(G1583:O1583, "&gt;0"),0.1)),2)</f>
        <v>-1.1316879233446244</v>
      </c>
      <c r="AU1583" s="17">
        <f>SUM(COUNTIF(P1583:X1583, "&gt;0"), COUNTIF(G1583:O1583, "&gt;0"))</f>
        <v>18</v>
      </c>
      <c r="AV1583" s="18">
        <f>$BQ$3*AS1583/$BO$3</f>
        <v>6.2273641851106646E-3</v>
      </c>
      <c r="AW1583" s="18" t="str">
        <f>IF(AR1583&lt;AV1583,AR1583,"ns")</f>
        <v>ns</v>
      </c>
      <c r="AX1583" s="19" t="str">
        <f>IF(AND(AW1583&lt;0.01,ABS(AT1583)&gt;1.5,D1583&gt;2), IF(AND(AT1583&gt;0,COUNTIF(P1583:X1583,"&gt;0")&gt;7),"IRF4_interactor_Treg", (IF(AND(AT1583&lt;0,COUNTIF(G1583:O1583, "&gt;0")&gt;7), "background_significant", "ns"))), "ns")</f>
        <v>ns</v>
      </c>
      <c r="AY1583" s="20">
        <f>IFERROR(TTEST(Y1583:AG1583,AH1583:AP1583,2,1),IF(OR(COUNTIF(AH1583:AP1583,"&gt;0")&gt;7,COUNTIF(Y1583:AG1583,"&gt;0")&gt;7),0,9999))</f>
        <v>0.33990496999960623</v>
      </c>
      <c r="AZ1583" s="20">
        <f>IF(AY1583=9999,$BO$4,RANK(AY1583,$AY$3:$AY$1993,1))</f>
        <v>1579</v>
      </c>
      <c r="BA1583" s="20">
        <f>LOG((IFERROR(SUM(AH1583:AP1583)/COUNTIF(AH1583:AP1583, "&gt;0"),0.1))/(IFERROR(SUM(Y1583:AG1583)/COUNTIF(Y1583:AG1583, "&gt;0"),0.1)),2)</f>
        <v>-7.2772302809005318E-2</v>
      </c>
      <c r="BB1583" s="21">
        <f>SUM(COUNTIF(AH1583:AP1583, "&gt;0"), COUNTIF(Y1583:AG1583, "&gt;0"))</f>
        <v>18</v>
      </c>
      <c r="BC1583" s="22">
        <f>$BQ$3*AZ1583/$BO$4</f>
        <v>7.9346733668341721E-3</v>
      </c>
      <c r="BD1583" s="22" t="str">
        <f>IF(AY1583&lt;BC1583,AY1583,"ns")</f>
        <v>ns</v>
      </c>
      <c r="BE1583" s="23" t="str">
        <f>IF(AND(BD1583&lt;0.01,ABS(BA1583)&gt;1.5,D1583&gt;2), IF(AND(BA1583&gt;0,COUNTIF(AH1583:AP1583,"&gt;0")&gt;7),"IRF4_interactor_Th17", (IF(AND(BA1583&lt;0,COUNTIF(Y1583:AG1583, "&gt;0")&gt;7), "background_significant", "ns"))), "ns")</f>
        <v>ns</v>
      </c>
      <c r="BF1583" s="24" t="str">
        <f>IF(OR(AX1583 ="IRF4_interactor_Treg", BE1583 ="IRF4_interactor_Th17"), LOG((AVERAGE(AH1583:AP1583)+0.1)/(AVERAGE(P1583:X1583)+0.1),2),"ns")</f>
        <v>ns</v>
      </c>
      <c r="BG1583" s="24">
        <f>IF(AND(AX1583="IRF4_interactor_Treg",BE1583="IRF4_interactor_Th17"),1,IF(AX1583="IRF4_interactor_Treg","IRF4_Treg",IF(BE1583="IRF4_interactor_Th17","IRF4_Th17",0)))</f>
        <v>0</v>
      </c>
      <c r="BH1583" s="25">
        <f>IFERROR(TTEST(AH1583:AP1583,P1583:X1583,2,1),IF(OR(COUNTIF(P1583:X1583,"&gt;0")&gt;7,COUNTIF(AH1583:AP1583,"&gt;0")&gt;7),0,9999))</f>
        <v>0.26559582976111618</v>
      </c>
      <c r="BI1583" s="25">
        <f>IF(BH1583=9999,$BS$5,RANK(BH1583,$BH$3:$BH$1993,1))</f>
        <v>1098</v>
      </c>
      <c r="BJ1583" s="25">
        <f>$BQ$3*BI1583/$BO$5</f>
        <v>5.5148166750376695E-3</v>
      </c>
      <c r="BK1583" s="25" t="str">
        <f>IF(BH1583&lt;BJ1583,BH1583,"ns")</f>
        <v>ns</v>
      </c>
      <c r="BL1583" s="26">
        <f>SUM(COUNTIF(P1583:X1583, "&gt;0"), COUNTIF(AH1583:AP1583, "&gt;0"))</f>
        <v>18</v>
      </c>
    </row>
    <row r="1584" spans="1:64">
      <c r="A1584" t="s">
        <v>7457</v>
      </c>
      <c r="B1584" t="s">
        <v>7458</v>
      </c>
      <c r="C1584">
        <v>5.0222099999999999E-2</v>
      </c>
      <c r="D1584">
        <v>4</v>
      </c>
      <c r="E1584">
        <v>4</v>
      </c>
      <c r="F1584">
        <v>0</v>
      </c>
      <c r="G1584">
        <v>238086</v>
      </c>
      <c r="H1584">
        <v>0</v>
      </c>
      <c r="I1584">
        <v>163972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136377</v>
      </c>
      <c r="T1584">
        <v>0</v>
      </c>
      <c r="U1584">
        <v>0</v>
      </c>
      <c r="V1584">
        <v>0</v>
      </c>
      <c r="W1584">
        <v>23055.599999999999</v>
      </c>
      <c r="X1584">
        <v>58863.6</v>
      </c>
      <c r="Y1584">
        <v>165931</v>
      </c>
      <c r="Z1584">
        <v>102855</v>
      </c>
      <c r="AA1584">
        <v>116351</v>
      </c>
      <c r="AB1584">
        <v>48237.2</v>
      </c>
      <c r="AC1584">
        <v>0</v>
      </c>
      <c r="AD1584">
        <v>0</v>
      </c>
      <c r="AE1584">
        <v>129575</v>
      </c>
      <c r="AF1584">
        <v>184668</v>
      </c>
      <c r="AG1584">
        <v>164974</v>
      </c>
      <c r="AH1584">
        <v>203092</v>
      </c>
      <c r="AI1584">
        <v>139732</v>
      </c>
      <c r="AJ1584">
        <v>142960</v>
      </c>
      <c r="AK1584">
        <v>0</v>
      </c>
      <c r="AL1584">
        <v>0</v>
      </c>
      <c r="AM1584">
        <v>0</v>
      </c>
      <c r="AN1584">
        <v>190923</v>
      </c>
      <c r="AO1584">
        <v>279849</v>
      </c>
      <c r="AP1584">
        <v>106249</v>
      </c>
      <c r="AR1584" s="16">
        <f>IFERROR(TTEST(G1584:O1584,P1584:X1584,2,1),IF(OR(COUNTIF(P1584:X1584,"&gt;0")&gt;7,COUNTIF(G1584:O1584,"&gt;0")&gt;7),0,9999))</f>
        <v>0.60299529811145947</v>
      </c>
      <c r="AS1584" s="16">
        <f>IF(AR1584=9999,$BO$3,RANK(AR1584,$AR$3:$AR$1993,1))</f>
        <v>1704</v>
      </c>
      <c r="AT1584" s="16">
        <f>LOG((IFERROR(SUM(P1584:X1584)/COUNTIF(P1584:X1584, "&gt;0"),0.1))/(IFERROR(SUM(G1584:O1584)/COUNTIF(G1584:O1584, "&gt;0"),0.1)),2)</f>
        <v>-1.4660791203672283</v>
      </c>
      <c r="AU1584" s="17">
        <f>SUM(COUNTIF(P1584:X1584, "&gt;0"), COUNTIF(G1584:O1584, "&gt;0"))</f>
        <v>5</v>
      </c>
      <c r="AV1584" s="18">
        <f>$BQ$3*AS1584/$BO$3</f>
        <v>8.5714285714285719E-3</v>
      </c>
      <c r="AW1584" s="18" t="str">
        <f>IF(AR1584&lt;AV1584,AR1584,"ns")</f>
        <v>ns</v>
      </c>
      <c r="AX1584" s="19" t="str">
        <f>IF(AND(AW1584&lt;0.01,ABS(AT1584)&gt;1.5,D1584&gt;2), IF(AND(AT1584&gt;0,COUNTIF(P1584:X1584,"&gt;0")&gt;7),"IRF4_interactor_Treg", (IF(AND(AT1584&lt;0,COUNTIF(G1584:O1584, "&gt;0")&gt;7), "background_significant", "ns"))), "ns")</f>
        <v>ns</v>
      </c>
      <c r="AY1584" s="20">
        <f>IFERROR(TTEST(Y1584:AG1584,AH1584:AP1584,2,1),IF(OR(COUNTIF(AH1584:AP1584,"&gt;0")&gt;7,COUNTIF(Y1584:AG1584,"&gt;0")&gt;7),0,9999))</f>
        <v>0.34065180402430539</v>
      </c>
      <c r="AZ1584" s="20">
        <f>IF(AY1584=9999,$BO$4,RANK(AY1584,$AY$3:$AY$1993,1))</f>
        <v>1580</v>
      </c>
      <c r="BA1584" s="20">
        <f>LOG((IFERROR(SUM(AH1584:AP1584)/COUNTIF(AH1584:AP1584, "&gt;0"),0.1))/(IFERROR(SUM(Y1584:AG1584)/COUNTIF(Y1584:AG1584, "&gt;0"),0.1)),2)</f>
        <v>0.44222869425840838</v>
      </c>
      <c r="BB1584" s="21">
        <f>SUM(COUNTIF(AH1584:AP1584, "&gt;0"), COUNTIF(Y1584:AG1584, "&gt;0"))</f>
        <v>13</v>
      </c>
      <c r="BC1584" s="22">
        <f>$BQ$3*AZ1584/$BO$4</f>
        <v>7.9396984924623125E-3</v>
      </c>
      <c r="BD1584" s="22" t="str">
        <f>IF(AY1584&lt;BC1584,AY1584,"ns")</f>
        <v>ns</v>
      </c>
      <c r="BE1584" s="23" t="str">
        <f>IF(AND(BD1584&lt;0.01,ABS(BA1584)&gt;1.5,D1584&gt;2), IF(AND(BA1584&gt;0,COUNTIF(AH1584:AP1584,"&gt;0")&gt;7),"IRF4_interactor_Th17", (IF(AND(BA1584&lt;0,COUNTIF(Y1584:AG1584, "&gt;0")&gt;7), "background_significant", "ns"))), "ns")</f>
        <v>ns</v>
      </c>
      <c r="BF1584" s="24" t="str">
        <f>IF(OR(AX1584 ="IRF4_interactor_Treg", BE1584 ="IRF4_interactor_Th17"), LOG((AVERAGE(AH1584:AP1584)+0.1)/(AVERAGE(P1584:X1584)+0.1),2),"ns")</f>
        <v>ns</v>
      </c>
      <c r="BG1584" s="24">
        <f>IF(AND(AX1584="IRF4_interactor_Treg",BE1584="IRF4_interactor_Th17"),1,IF(AX1584="IRF4_interactor_Treg","IRF4_Treg",IF(BE1584="IRF4_interactor_Th17","IRF4_Th17",0)))</f>
        <v>0</v>
      </c>
      <c r="BH1584" s="25">
        <f>IFERROR(TTEST(AH1584:AP1584,P1584:X1584,2,1),IF(OR(COUNTIF(P1584:X1584,"&gt;0")&gt;7,COUNTIF(AH1584:AP1584,"&gt;0")&gt;7),0,9999))</f>
        <v>5.4550955532851608E-2</v>
      </c>
      <c r="BI1584" s="25">
        <f>IF(BH1584=9999,$BS$5,RANK(BH1584,$BH$3:$BH$1993,1))</f>
        <v>479</v>
      </c>
      <c r="BJ1584" s="25">
        <f>$BQ$3*BI1584/$BO$5</f>
        <v>2.4058262179809139E-3</v>
      </c>
      <c r="BK1584" s="25" t="str">
        <f>IF(BH1584&lt;BJ1584,BH1584,"ns")</f>
        <v>ns</v>
      </c>
      <c r="BL1584" s="26">
        <f>SUM(COUNTIF(P1584:X1584, "&gt;0"), COUNTIF(AH1584:AP1584, "&gt;0"))</f>
        <v>9</v>
      </c>
    </row>
    <row r="1585" spans="1:64">
      <c r="A1585" t="s">
        <v>1151</v>
      </c>
      <c r="B1585" t="s">
        <v>1152</v>
      </c>
      <c r="C1585">
        <v>7.1633199999999997E-4</v>
      </c>
      <c r="D1585">
        <v>11</v>
      </c>
      <c r="E1585">
        <v>11</v>
      </c>
      <c r="F1585">
        <v>0</v>
      </c>
      <c r="G1585">
        <v>4530170</v>
      </c>
      <c r="H1585">
        <v>4451200</v>
      </c>
      <c r="I1585">
        <v>4423600</v>
      </c>
      <c r="J1585">
        <v>5590980</v>
      </c>
      <c r="K1585">
        <v>5448630</v>
      </c>
      <c r="L1585">
        <v>5783040</v>
      </c>
      <c r="M1585">
        <v>2860930</v>
      </c>
      <c r="N1585">
        <v>3125010</v>
      </c>
      <c r="O1585">
        <v>3039940</v>
      </c>
      <c r="P1585">
        <v>2446110</v>
      </c>
      <c r="Q1585">
        <v>2372140</v>
      </c>
      <c r="R1585">
        <v>2212820</v>
      </c>
      <c r="S1585">
        <v>6875840</v>
      </c>
      <c r="T1585">
        <v>6847700</v>
      </c>
      <c r="U1585">
        <v>5722090</v>
      </c>
      <c r="V1585">
        <v>3186080</v>
      </c>
      <c r="W1585">
        <v>3834510</v>
      </c>
      <c r="X1585">
        <v>3328950</v>
      </c>
      <c r="Y1585">
        <v>5329470</v>
      </c>
      <c r="Z1585">
        <v>4977860</v>
      </c>
      <c r="AA1585">
        <v>4684190</v>
      </c>
      <c r="AB1585">
        <v>5305820</v>
      </c>
      <c r="AC1585">
        <v>5471900</v>
      </c>
      <c r="AD1585">
        <v>5682330</v>
      </c>
      <c r="AE1585">
        <v>2180070</v>
      </c>
      <c r="AF1585">
        <v>2715130</v>
      </c>
      <c r="AG1585">
        <v>2940410</v>
      </c>
      <c r="AH1585">
        <v>5981950</v>
      </c>
      <c r="AI1585">
        <v>5928620</v>
      </c>
      <c r="AJ1585">
        <v>6383430</v>
      </c>
      <c r="AK1585">
        <v>3236230</v>
      </c>
      <c r="AL1585">
        <v>2678260</v>
      </c>
      <c r="AM1585">
        <v>3657300</v>
      </c>
      <c r="AN1585">
        <v>2080410</v>
      </c>
      <c r="AO1585">
        <v>2654330</v>
      </c>
      <c r="AP1585">
        <v>2025960</v>
      </c>
      <c r="AR1585" s="16">
        <f>IFERROR(TTEST(G1585:O1585,P1585:X1585,2,1),IF(OR(COUNTIF(P1585:X1585,"&gt;0")&gt;7,COUNTIF(G1585:O1585,"&gt;0")&gt;7),0,9999))</f>
        <v>0.59619823369266856</v>
      </c>
      <c r="AS1585" s="16">
        <f>IF(AR1585=9999,$BO$3,RANK(AR1585,$AR$3:$AR$1993,1))</f>
        <v>1696</v>
      </c>
      <c r="AT1585" s="16">
        <f>LOG((IFERROR(SUM(P1585:X1585)/COUNTIF(P1585:X1585, "&gt;0"),0.1))/(IFERROR(SUM(G1585:O1585)/COUNTIF(G1585:O1585, "&gt;0"),0.1)),2)</f>
        <v>-9.2087192243019353E-2</v>
      </c>
      <c r="AU1585" s="17">
        <f>SUM(COUNTIF(P1585:X1585, "&gt;0"), COUNTIF(G1585:O1585, "&gt;0"))</f>
        <v>18</v>
      </c>
      <c r="AV1585" s="18">
        <f>$BQ$3*AS1585/$BO$3</f>
        <v>8.5311871227364191E-3</v>
      </c>
      <c r="AW1585" s="18" t="str">
        <f>IF(AR1585&lt;AV1585,AR1585,"ns")</f>
        <v>ns</v>
      </c>
      <c r="AX1585" s="19" t="str">
        <f>IF(AND(AW1585&lt;0.01,ABS(AT1585)&gt;1.5,D1585&gt;2), IF(AND(AT1585&gt;0,COUNTIF(P1585:X1585,"&gt;0")&gt;7),"IRF4_interactor_Treg", (IF(AND(AT1585&lt;0,COUNTIF(G1585:O1585, "&gt;0")&gt;7), "background_significant", "ns"))), "ns")</f>
        <v>ns</v>
      </c>
      <c r="AY1585" s="20">
        <f>IFERROR(TTEST(Y1585:AG1585,AH1585:AP1585,2,1),IF(OR(COUNTIF(AH1585:AP1585,"&gt;0")&gt;7,COUNTIF(Y1585:AG1585,"&gt;0")&gt;7),0,9999))</f>
        <v>0.34102450839290244</v>
      </c>
      <c r="AZ1585" s="20">
        <f>IF(AY1585=9999,$BO$4,RANK(AY1585,$AY$3:$AY$1993,1))</f>
        <v>1581</v>
      </c>
      <c r="BA1585" s="20">
        <f>LOG((IFERROR(SUM(AH1585:AP1585)/COUNTIF(AH1585:AP1585, "&gt;0"),0.1))/(IFERROR(SUM(Y1585:AG1585)/COUNTIF(Y1585:AG1585, "&gt;0"),0.1)),2)</f>
        <v>-0.18218246351601947</v>
      </c>
      <c r="BB1585" s="21">
        <f>SUM(COUNTIF(AH1585:AP1585, "&gt;0"), COUNTIF(Y1585:AG1585, "&gt;0"))</f>
        <v>18</v>
      </c>
      <c r="BC1585" s="22">
        <f>$BQ$3*AZ1585/$BO$4</f>
        <v>7.9447236180904528E-3</v>
      </c>
      <c r="BD1585" s="22" t="str">
        <f>IF(AY1585&lt;BC1585,AY1585,"ns")</f>
        <v>ns</v>
      </c>
      <c r="BE1585" s="23" t="str">
        <f>IF(AND(BD1585&lt;0.01,ABS(BA1585)&gt;1.5,D1585&gt;2), IF(AND(BA1585&gt;0,COUNTIF(AH1585:AP1585,"&gt;0")&gt;7),"IRF4_interactor_Th17", (IF(AND(BA1585&lt;0,COUNTIF(Y1585:AG1585, "&gt;0")&gt;7), "background_significant", "ns"))), "ns")</f>
        <v>ns</v>
      </c>
      <c r="BF1585" s="24" t="str">
        <f>IF(OR(AX1585 ="IRF4_interactor_Treg", BE1585 ="IRF4_interactor_Th17"), LOG((AVERAGE(AH1585:AP1585)+0.1)/(AVERAGE(P1585:X1585)+0.1),2),"ns")</f>
        <v>ns</v>
      </c>
      <c r="BG1585" s="24">
        <f>IF(AND(AX1585="IRF4_interactor_Treg",BE1585="IRF4_interactor_Th17"),1,IF(AX1585="IRF4_interactor_Treg","IRF4_Treg",IF(BE1585="IRF4_interactor_Th17","IRF4_Th17",0)))</f>
        <v>0</v>
      </c>
      <c r="BH1585" s="25">
        <f>IFERROR(TTEST(AH1585:AP1585,P1585:X1585,2,1),IF(OR(COUNTIF(P1585:X1585,"&gt;0")&gt;7,COUNTIF(AH1585:AP1585,"&gt;0")&gt;7),0,9999))</f>
        <v>0.82376336478718193</v>
      </c>
      <c r="BI1585" s="25">
        <f>IF(BH1585=9999,$BS$5,RANK(BH1585,$BH$3:$BH$1993,1))</f>
        <v>1813</v>
      </c>
      <c r="BJ1585" s="25">
        <f>$BQ$3*BI1585/$BO$5</f>
        <v>9.1059768960321443E-3</v>
      </c>
      <c r="BK1585" s="25" t="str">
        <f>IF(BH1585&lt;BJ1585,BH1585,"ns")</f>
        <v>ns</v>
      </c>
      <c r="BL1585" s="26">
        <f>SUM(COUNTIF(P1585:X1585, "&gt;0"), COUNTIF(AH1585:AP1585, "&gt;0"))</f>
        <v>18</v>
      </c>
    </row>
    <row r="1586" spans="1:64">
      <c r="A1586" t="s">
        <v>5727</v>
      </c>
      <c r="B1586" t="s">
        <v>5728</v>
      </c>
      <c r="C1586">
        <v>7.1633199999999997E-4</v>
      </c>
      <c r="D1586">
        <v>11</v>
      </c>
      <c r="E1586">
        <v>11</v>
      </c>
      <c r="F1586">
        <v>0</v>
      </c>
      <c r="G1586">
        <v>5155000</v>
      </c>
      <c r="H1586">
        <v>5083480</v>
      </c>
      <c r="I1586">
        <v>5267340</v>
      </c>
      <c r="J1586">
        <v>6187770</v>
      </c>
      <c r="K1586">
        <v>5839970</v>
      </c>
      <c r="L1586">
        <v>5918860</v>
      </c>
      <c r="M1586">
        <v>3745990</v>
      </c>
      <c r="N1586">
        <v>4034340</v>
      </c>
      <c r="O1586">
        <v>3392190</v>
      </c>
      <c r="P1586">
        <v>3250710</v>
      </c>
      <c r="Q1586">
        <v>2648110</v>
      </c>
      <c r="R1586">
        <v>2430400</v>
      </c>
      <c r="S1586">
        <v>6754920</v>
      </c>
      <c r="T1586">
        <v>7140250</v>
      </c>
      <c r="U1586">
        <v>6826820</v>
      </c>
      <c r="V1586">
        <v>3736150</v>
      </c>
      <c r="W1586">
        <v>4773710</v>
      </c>
      <c r="X1586">
        <v>4204750</v>
      </c>
      <c r="Y1586">
        <v>8059290</v>
      </c>
      <c r="Z1586">
        <v>7589510</v>
      </c>
      <c r="AA1586">
        <v>6907140</v>
      </c>
      <c r="AB1586">
        <v>6194820</v>
      </c>
      <c r="AC1586">
        <v>6172340</v>
      </c>
      <c r="AD1586">
        <v>5973200</v>
      </c>
      <c r="AE1586">
        <v>3423440</v>
      </c>
      <c r="AF1586">
        <v>4376040</v>
      </c>
      <c r="AG1586">
        <v>4029050</v>
      </c>
      <c r="AH1586">
        <v>8038290</v>
      </c>
      <c r="AI1586">
        <v>8793090</v>
      </c>
      <c r="AJ1586">
        <v>8565120</v>
      </c>
      <c r="AK1586">
        <v>5017170</v>
      </c>
      <c r="AL1586">
        <v>4895390</v>
      </c>
      <c r="AM1586">
        <v>3756250</v>
      </c>
      <c r="AN1586">
        <v>3133130</v>
      </c>
      <c r="AO1586">
        <v>3944220</v>
      </c>
      <c r="AP1586">
        <v>2820620</v>
      </c>
      <c r="AR1586" s="16">
        <f>IFERROR(TTEST(G1586:O1586,P1586:X1586,2,1),IF(OR(COUNTIF(P1586:X1586,"&gt;0")&gt;7,COUNTIF(G1586:O1586,"&gt;0")&gt;7),0,9999))</f>
        <v>0.57026924453844585</v>
      </c>
      <c r="AS1586" s="16">
        <f>IF(AR1586=9999,$BO$3,RANK(AR1586,$AR$3:$AR$1993,1))</f>
        <v>1677</v>
      </c>
      <c r="AT1586" s="16">
        <f>LOG((IFERROR(SUM(P1586:X1586)/COUNTIF(P1586:X1586, "&gt;0"),0.1))/(IFERROR(SUM(G1586:O1586)/COUNTIF(G1586:O1586, "&gt;0"),0.1)),2)</f>
        <v>-9.5527466227173494E-2</v>
      </c>
      <c r="AU1586" s="17">
        <f>SUM(COUNTIF(P1586:X1586, "&gt;0"), COUNTIF(G1586:O1586, "&gt;0"))</f>
        <v>18</v>
      </c>
      <c r="AV1586" s="18">
        <f>$BQ$3*AS1586/$BO$3</f>
        <v>8.4356136820925558E-3</v>
      </c>
      <c r="AW1586" s="18" t="str">
        <f>IF(AR1586&lt;AV1586,AR1586,"ns")</f>
        <v>ns</v>
      </c>
      <c r="AX1586" s="19" t="str">
        <f>IF(AND(AW1586&lt;0.01,ABS(AT1586)&gt;1.5,D1586&gt;2), IF(AND(AT1586&gt;0,COUNTIF(P1586:X1586,"&gt;0")&gt;7),"IRF4_interactor_Treg", (IF(AND(AT1586&lt;0,COUNTIF(G1586:O1586, "&gt;0")&gt;7), "background_significant", "ns"))), "ns")</f>
        <v>ns</v>
      </c>
      <c r="AY1586" s="20">
        <f>IFERROR(TTEST(Y1586:AG1586,AH1586:AP1586,2,1),IF(OR(COUNTIF(AH1586:AP1586,"&gt;0")&gt;7,COUNTIF(Y1586:AG1586,"&gt;0")&gt;7),0,9999))</f>
        <v>0.34132239182281632</v>
      </c>
      <c r="AZ1586" s="20">
        <f>IF(AY1586=9999,$BO$4,RANK(AY1586,$AY$3:$AY$1993,1))</f>
        <v>1582</v>
      </c>
      <c r="BA1586" s="20">
        <f>LOG((IFERROR(SUM(AH1586:AP1586)/COUNTIF(AH1586:AP1586, "&gt;0"),0.1))/(IFERROR(SUM(Y1586:AG1586)/COUNTIF(Y1586:AG1586, "&gt;0"),0.1)),2)</f>
        <v>-0.10678233243158911</v>
      </c>
      <c r="BB1586" s="21">
        <f>SUM(COUNTIF(AH1586:AP1586, "&gt;0"), COUNTIF(Y1586:AG1586, "&gt;0"))</f>
        <v>18</v>
      </c>
      <c r="BC1586" s="22">
        <f>$BQ$3*AZ1586/$BO$4</f>
        <v>7.9497487437185932E-3</v>
      </c>
      <c r="BD1586" s="22" t="str">
        <f>IF(AY1586&lt;BC1586,AY1586,"ns")</f>
        <v>ns</v>
      </c>
      <c r="BE1586" s="23" t="str">
        <f>IF(AND(BD1586&lt;0.01,ABS(BA1586)&gt;1.5,D1586&gt;2), IF(AND(BA1586&gt;0,COUNTIF(AH1586:AP1586,"&gt;0")&gt;7),"IRF4_interactor_Th17", (IF(AND(BA1586&lt;0,COUNTIF(Y1586:AG1586, "&gt;0")&gt;7), "background_significant", "ns"))), "ns")</f>
        <v>ns</v>
      </c>
      <c r="BF1586" s="24" t="str">
        <f>IF(OR(AX1586 ="IRF4_interactor_Treg", BE1586 ="IRF4_interactor_Th17"), LOG((AVERAGE(AH1586:AP1586)+0.1)/(AVERAGE(P1586:X1586)+0.1),2),"ns")</f>
        <v>ns</v>
      </c>
      <c r="BG1586" s="24">
        <f>IF(AND(AX1586="IRF4_interactor_Treg",BE1586="IRF4_interactor_Th17"),1,IF(AX1586="IRF4_interactor_Treg","IRF4_Treg",IF(BE1586="IRF4_interactor_Th17","IRF4_Th17",0)))</f>
        <v>0</v>
      </c>
      <c r="BH1586" s="25">
        <f>IFERROR(TTEST(AH1586:AP1586,P1586:X1586,2,1),IF(OR(COUNTIF(P1586:X1586,"&gt;0")&gt;7,COUNTIF(AH1586:AP1586,"&gt;0")&gt;7),0,9999))</f>
        <v>0.54110732831789543</v>
      </c>
      <c r="BI1586" s="25">
        <f>IF(BH1586=9999,$BS$5,RANK(BH1586,$BH$3:$BH$1993,1))</f>
        <v>1518</v>
      </c>
      <c r="BJ1586" s="25">
        <f>$BQ$3*BI1586/$BO$5</f>
        <v>7.6243093922651935E-3</v>
      </c>
      <c r="BK1586" s="25" t="str">
        <f>IF(BH1586&lt;BJ1586,BH1586,"ns")</f>
        <v>ns</v>
      </c>
      <c r="BL1586" s="26">
        <f>SUM(COUNTIF(P1586:X1586, "&gt;0"), COUNTIF(AH1586:AP1586, "&gt;0"))</f>
        <v>18</v>
      </c>
    </row>
    <row r="1587" spans="1:64">
      <c r="A1587" t="s">
        <v>6141</v>
      </c>
      <c r="B1587" t="s">
        <v>6142</v>
      </c>
      <c r="C1587">
        <v>7.1633199999999997E-4</v>
      </c>
      <c r="D1587">
        <v>5</v>
      </c>
      <c r="E1587">
        <v>5</v>
      </c>
      <c r="F1587">
        <v>0</v>
      </c>
      <c r="G1587">
        <v>1585700</v>
      </c>
      <c r="H1587">
        <v>1249340</v>
      </c>
      <c r="I1587">
        <v>1602640</v>
      </c>
      <c r="J1587">
        <v>1558000</v>
      </c>
      <c r="K1587">
        <v>1435940</v>
      </c>
      <c r="L1587">
        <v>1499350</v>
      </c>
      <c r="M1587">
        <v>1000590</v>
      </c>
      <c r="N1587">
        <v>936246</v>
      </c>
      <c r="O1587">
        <v>928329</v>
      </c>
      <c r="P1587">
        <v>940294</v>
      </c>
      <c r="Q1587">
        <v>727376</v>
      </c>
      <c r="R1587">
        <v>357485</v>
      </c>
      <c r="S1587">
        <v>1970790</v>
      </c>
      <c r="T1587">
        <v>2008850</v>
      </c>
      <c r="U1587">
        <v>984535</v>
      </c>
      <c r="V1587">
        <v>1048300</v>
      </c>
      <c r="W1587">
        <v>1210240</v>
      </c>
      <c r="X1587">
        <v>1251510</v>
      </c>
      <c r="Y1587">
        <v>3467810</v>
      </c>
      <c r="Z1587">
        <v>2871890</v>
      </c>
      <c r="AA1587">
        <v>1769590</v>
      </c>
      <c r="AB1587">
        <v>2441310</v>
      </c>
      <c r="AC1587">
        <v>2549690</v>
      </c>
      <c r="AD1587">
        <v>2646760</v>
      </c>
      <c r="AE1587">
        <v>1074160</v>
      </c>
      <c r="AF1587">
        <v>1558780</v>
      </c>
      <c r="AG1587">
        <v>1542750</v>
      </c>
      <c r="AH1587">
        <v>3107420</v>
      </c>
      <c r="AI1587">
        <v>3141860</v>
      </c>
      <c r="AJ1587">
        <v>3395780</v>
      </c>
      <c r="AK1587">
        <v>939344</v>
      </c>
      <c r="AL1587">
        <v>640794</v>
      </c>
      <c r="AM1587">
        <v>417654</v>
      </c>
      <c r="AN1587">
        <v>1496060</v>
      </c>
      <c r="AO1587">
        <v>1724410</v>
      </c>
      <c r="AP1587">
        <v>1284210</v>
      </c>
      <c r="AR1587" s="16">
        <f>IFERROR(TTEST(G1587:O1587,P1587:X1587,2,1),IF(OR(COUNTIF(P1587:X1587,"&gt;0")&gt;7,COUNTIF(G1587:O1587,"&gt;0")&gt;7),0,9999))</f>
        <v>0.50017027535222547</v>
      </c>
      <c r="AS1587" s="16">
        <f>IF(AR1587=9999,$BO$3,RANK(AR1587,$AR$3:$AR$1993,1))</f>
        <v>1624</v>
      </c>
      <c r="AT1587" s="16">
        <f>LOG((IFERROR(SUM(P1587:X1587)/COUNTIF(P1587:X1587, "&gt;0"),0.1))/(IFERROR(SUM(G1587:O1587)/COUNTIF(G1587:O1587, "&gt;0"),0.1)),2)</f>
        <v>-0.16801010075506803</v>
      </c>
      <c r="AU1587" s="17">
        <f>SUM(COUNTIF(P1587:X1587, "&gt;0"), COUNTIF(G1587:O1587, "&gt;0"))</f>
        <v>18</v>
      </c>
      <c r="AV1587" s="18">
        <f>$BQ$3*AS1587/$BO$3</f>
        <v>8.1690140845070425E-3</v>
      </c>
      <c r="AW1587" s="18" t="str">
        <f>IF(AR1587&lt;AV1587,AR1587,"ns")</f>
        <v>ns</v>
      </c>
      <c r="AX1587" s="19" t="str">
        <f>IF(AND(AW1587&lt;0.01,ABS(AT1587)&gt;1.5,D1587&gt;2), IF(AND(AT1587&gt;0,COUNTIF(P1587:X1587,"&gt;0")&gt;7),"IRF4_interactor_Treg", (IF(AND(AT1587&lt;0,COUNTIF(G1587:O1587, "&gt;0")&gt;7), "background_significant", "ns"))), "ns")</f>
        <v>ns</v>
      </c>
      <c r="AY1587" s="20">
        <f>IFERROR(TTEST(Y1587:AG1587,AH1587:AP1587,2,1),IF(OR(COUNTIF(AH1587:AP1587,"&gt;0")&gt;7,COUNTIF(Y1587:AG1587,"&gt;0")&gt;7),0,9999))</f>
        <v>0.34180116194575183</v>
      </c>
      <c r="AZ1587" s="20">
        <f>IF(AY1587=9999,$BO$4,RANK(AY1587,$AY$3:$AY$1993,1))</f>
        <v>1583</v>
      </c>
      <c r="BA1587" s="20">
        <f>LOG((IFERROR(SUM(AH1587:AP1587)/COUNTIF(AH1587:AP1587, "&gt;0"),0.1))/(IFERROR(SUM(Y1587:AG1587)/COUNTIF(Y1587:AG1587, "&gt;0"),0.1)),2)</f>
        <v>-0.30310239749504281</v>
      </c>
      <c r="BB1587" s="21">
        <f>SUM(COUNTIF(AH1587:AP1587, "&gt;0"), COUNTIF(Y1587:AG1587, "&gt;0"))</f>
        <v>18</v>
      </c>
      <c r="BC1587" s="22">
        <f>$BQ$3*AZ1587/$BO$4</f>
        <v>7.9547738693467335E-3</v>
      </c>
      <c r="BD1587" s="22" t="str">
        <f>IF(AY1587&lt;BC1587,AY1587,"ns")</f>
        <v>ns</v>
      </c>
      <c r="BE1587" s="23" t="str">
        <f>IF(AND(BD1587&lt;0.01,ABS(BA1587)&gt;1.5,D1587&gt;2), IF(AND(BA1587&gt;0,COUNTIF(AH1587:AP1587,"&gt;0")&gt;7),"IRF4_interactor_Th17", (IF(AND(BA1587&lt;0,COUNTIF(Y1587:AG1587, "&gt;0")&gt;7), "background_significant", "ns"))), "ns")</f>
        <v>ns</v>
      </c>
      <c r="BF1587" s="24" t="str">
        <f>IF(OR(AX1587 ="IRF4_interactor_Treg", BE1587 ="IRF4_interactor_Th17"), LOG((AVERAGE(AH1587:AP1587)+0.1)/(AVERAGE(P1587:X1587)+0.1),2),"ns")</f>
        <v>ns</v>
      </c>
      <c r="BG1587" s="24">
        <f>IF(AND(AX1587="IRF4_interactor_Treg",BE1587="IRF4_interactor_Th17"),1,IF(AX1587="IRF4_interactor_Treg","IRF4_Treg",IF(BE1587="IRF4_interactor_Th17","IRF4_Th17",0)))</f>
        <v>0</v>
      </c>
      <c r="BH1587" s="25">
        <f>IFERROR(TTEST(AH1587:AP1587,P1587:X1587,2,1),IF(OR(COUNTIF(P1587:X1587,"&gt;0")&gt;7,COUNTIF(AH1587:AP1587,"&gt;0")&gt;7),0,9999))</f>
        <v>0.26717422403899493</v>
      </c>
      <c r="BI1587" s="25">
        <f>IF(BH1587=9999,$BS$5,RANK(BH1587,$BH$3:$BH$1993,1))</f>
        <v>1100</v>
      </c>
      <c r="BJ1587" s="25">
        <f>$BQ$3*BI1587/$BO$5</f>
        <v>5.5248618784530384E-3</v>
      </c>
      <c r="BK1587" s="25" t="str">
        <f>IF(BH1587&lt;BJ1587,BH1587,"ns")</f>
        <v>ns</v>
      </c>
      <c r="BL1587" s="26">
        <f>SUM(COUNTIF(P1587:X1587, "&gt;0"), COUNTIF(AH1587:AP1587, "&gt;0"))</f>
        <v>18</v>
      </c>
    </row>
    <row r="1588" spans="1:64">
      <c r="A1588" t="s">
        <v>2711</v>
      </c>
      <c r="B1588" t="s">
        <v>2712</v>
      </c>
      <c r="C1588">
        <v>7.1633199999999997E-4</v>
      </c>
      <c r="D1588">
        <v>7</v>
      </c>
      <c r="E1588">
        <v>6</v>
      </c>
      <c r="F1588">
        <v>1</v>
      </c>
      <c r="G1588">
        <v>2407300</v>
      </c>
      <c r="H1588">
        <v>2227410</v>
      </c>
      <c r="I1588">
        <v>2108440</v>
      </c>
      <c r="J1588">
        <v>1916830</v>
      </c>
      <c r="K1588">
        <v>1607110</v>
      </c>
      <c r="L1588">
        <v>2019140</v>
      </c>
      <c r="M1588">
        <v>1316990</v>
      </c>
      <c r="N1588">
        <v>1394480</v>
      </c>
      <c r="O1588">
        <v>1581520</v>
      </c>
      <c r="P1588">
        <v>2536670</v>
      </c>
      <c r="Q1588">
        <v>1908690</v>
      </c>
      <c r="R1588">
        <v>2285970</v>
      </c>
      <c r="S1588">
        <v>2484100</v>
      </c>
      <c r="T1588">
        <v>2204740</v>
      </c>
      <c r="U1588">
        <v>2053230</v>
      </c>
      <c r="V1588">
        <v>1676090</v>
      </c>
      <c r="W1588">
        <v>1692880</v>
      </c>
      <c r="X1588">
        <v>2066740</v>
      </c>
      <c r="Y1588">
        <v>2391640</v>
      </c>
      <c r="Z1588">
        <v>1800710</v>
      </c>
      <c r="AA1588">
        <v>2080510</v>
      </c>
      <c r="AB1588">
        <v>1684380</v>
      </c>
      <c r="AC1588">
        <v>1440050</v>
      </c>
      <c r="AD1588">
        <v>1606570</v>
      </c>
      <c r="AE1588">
        <v>2926150</v>
      </c>
      <c r="AF1588">
        <v>3413030</v>
      </c>
      <c r="AG1588">
        <v>2993980</v>
      </c>
      <c r="AH1588">
        <v>3586930</v>
      </c>
      <c r="AI1588">
        <v>3275890</v>
      </c>
      <c r="AJ1588">
        <v>3445650</v>
      </c>
      <c r="AK1588">
        <v>1536680</v>
      </c>
      <c r="AL1588">
        <v>1627450</v>
      </c>
      <c r="AM1588">
        <v>1845520</v>
      </c>
      <c r="AN1588">
        <v>2792080</v>
      </c>
      <c r="AO1588">
        <v>2895170</v>
      </c>
      <c r="AP1588">
        <v>1980030</v>
      </c>
      <c r="AR1588" s="16">
        <f>IFERROR(TTEST(G1588:O1588,P1588:X1588,2,1),IF(OR(COUNTIF(P1588:X1588,"&gt;0")&gt;7,COUNTIF(G1588:O1588,"&gt;0")&gt;7),0,9999))</f>
        <v>2.8655787555644498E-2</v>
      </c>
      <c r="AS1588" s="16">
        <f>IF(AR1588=9999,$BO$3,RANK(AR1588,$AR$3:$AR$1993,1))</f>
        <v>872</v>
      </c>
      <c r="AT1588" s="16">
        <f>LOG((IFERROR(SUM(P1588:X1588)/COUNTIF(P1588:X1588, "&gt;0"),0.1))/(IFERROR(SUM(G1588:O1588)/COUNTIF(G1588:O1588, "&gt;0"),0.1)),2)</f>
        <v>0.1897053270030892</v>
      </c>
      <c r="AU1588" s="17">
        <f>SUM(COUNTIF(P1588:X1588, "&gt;0"), COUNTIF(G1588:O1588, "&gt;0"))</f>
        <v>18</v>
      </c>
      <c r="AV1588" s="18">
        <f>$BQ$3*AS1588/$BO$3</f>
        <v>4.3863179074446687E-3</v>
      </c>
      <c r="AW1588" s="18" t="str">
        <f>IF(AR1588&lt;AV1588,AR1588,"ns")</f>
        <v>ns</v>
      </c>
      <c r="AX1588" s="19" t="str">
        <f>IF(AND(AW1588&lt;0.01,ABS(AT1588)&gt;1.5,D1588&gt;2), IF(AND(AT1588&gt;0,COUNTIF(P1588:X1588,"&gt;0")&gt;7),"IRF4_interactor_Treg", (IF(AND(AT1588&lt;0,COUNTIF(G1588:O1588, "&gt;0")&gt;7), "background_significant", "ns"))), "ns")</f>
        <v>ns</v>
      </c>
      <c r="AY1588" s="20">
        <f>IFERROR(TTEST(Y1588:AG1588,AH1588:AP1588,2,1),IF(OR(COUNTIF(AH1588:AP1588,"&gt;0")&gt;7,COUNTIF(Y1588:AG1588,"&gt;0")&gt;7),0,9999))</f>
        <v>0.34227589932692853</v>
      </c>
      <c r="AZ1588" s="20">
        <f>IF(AY1588=9999,$BO$4,RANK(AY1588,$AY$3:$AY$1993,1))</f>
        <v>1584</v>
      </c>
      <c r="BA1588" s="20">
        <f>LOG((IFERROR(SUM(AH1588:AP1588)/COUNTIF(AH1588:AP1588, "&gt;0"),0.1))/(IFERROR(SUM(Y1588:AG1588)/COUNTIF(Y1588:AG1588, "&gt;0"),0.1)),2)</f>
        <v>0.17660947724855139</v>
      </c>
      <c r="BB1588" s="21">
        <f>SUM(COUNTIF(AH1588:AP1588, "&gt;0"), COUNTIF(Y1588:AG1588, "&gt;0"))</f>
        <v>18</v>
      </c>
      <c r="BC1588" s="22">
        <f>$BQ$3*AZ1588/$BO$4</f>
        <v>7.9597989949748739E-3</v>
      </c>
      <c r="BD1588" s="22" t="str">
        <f>IF(AY1588&lt;BC1588,AY1588,"ns")</f>
        <v>ns</v>
      </c>
      <c r="BE1588" s="23" t="str">
        <f>IF(AND(BD1588&lt;0.01,ABS(BA1588)&gt;1.5,D1588&gt;2), IF(AND(BA1588&gt;0,COUNTIF(AH1588:AP1588,"&gt;0")&gt;7),"IRF4_interactor_Th17", (IF(AND(BA1588&lt;0,COUNTIF(Y1588:AG1588, "&gt;0")&gt;7), "background_significant", "ns"))), "ns")</f>
        <v>ns</v>
      </c>
      <c r="BF1588" s="24" t="str">
        <f>IF(OR(AX1588 ="IRF4_interactor_Treg", BE1588 ="IRF4_interactor_Th17"), LOG((AVERAGE(AH1588:AP1588)+0.1)/(AVERAGE(P1588:X1588)+0.1),2),"ns")</f>
        <v>ns</v>
      </c>
      <c r="BG1588" s="24">
        <f>IF(AND(AX1588="IRF4_interactor_Treg",BE1588="IRF4_interactor_Th17"),1,IF(AX1588="IRF4_interactor_Treg","IRF4_Treg",IF(BE1588="IRF4_interactor_Th17","IRF4_Th17",0)))</f>
        <v>0</v>
      </c>
      <c r="BH1588" s="25">
        <f>IFERROR(TTEST(AH1588:AP1588,P1588:X1588,2,1),IF(OR(COUNTIF(P1588:X1588,"&gt;0")&gt;7,COUNTIF(AH1588:AP1588,"&gt;0")&gt;7),0,9999))</f>
        <v>0.16848064326168186</v>
      </c>
      <c r="BI1588" s="25">
        <f>IF(BH1588=9999,$BS$5,RANK(BH1588,$BH$3:$BH$1993,1))</f>
        <v>871</v>
      </c>
      <c r="BJ1588" s="25">
        <f>$BQ$3*BI1588/$BO$5</f>
        <v>4.3746860873932697E-3</v>
      </c>
      <c r="BK1588" s="25" t="str">
        <f>IF(BH1588&lt;BJ1588,BH1588,"ns")</f>
        <v>ns</v>
      </c>
      <c r="BL1588" s="26">
        <f>SUM(COUNTIF(P1588:X1588, "&gt;0"), COUNTIF(AH1588:AP1588, "&gt;0"))</f>
        <v>18</v>
      </c>
    </row>
    <row r="1589" spans="1:64">
      <c r="A1589" t="s">
        <v>2789</v>
      </c>
      <c r="B1589" t="s">
        <v>2790</v>
      </c>
      <c r="C1589">
        <v>7.1633199999999997E-4</v>
      </c>
      <c r="D1589">
        <v>8</v>
      </c>
      <c r="E1589">
        <v>8</v>
      </c>
      <c r="F1589">
        <v>0</v>
      </c>
      <c r="G1589">
        <v>568389</v>
      </c>
      <c r="H1589">
        <v>511290</v>
      </c>
      <c r="I1589">
        <v>533138</v>
      </c>
      <c r="J1589">
        <v>521487</v>
      </c>
      <c r="K1589">
        <v>688971</v>
      </c>
      <c r="L1589">
        <v>775020</v>
      </c>
      <c r="M1589">
        <v>368166</v>
      </c>
      <c r="N1589">
        <v>375741</v>
      </c>
      <c r="O1589">
        <v>354892</v>
      </c>
      <c r="P1589">
        <v>302845</v>
      </c>
      <c r="Q1589">
        <v>231150</v>
      </c>
      <c r="R1589">
        <v>260241</v>
      </c>
      <c r="S1589">
        <v>844816</v>
      </c>
      <c r="T1589">
        <v>846959</v>
      </c>
      <c r="U1589">
        <v>801016</v>
      </c>
      <c r="V1589">
        <v>363022</v>
      </c>
      <c r="W1589">
        <v>409798</v>
      </c>
      <c r="X1589">
        <v>307479</v>
      </c>
      <c r="Y1589">
        <v>726944</v>
      </c>
      <c r="Z1589">
        <v>625048</v>
      </c>
      <c r="AA1589">
        <v>670744</v>
      </c>
      <c r="AB1589">
        <v>576134</v>
      </c>
      <c r="AC1589">
        <v>615638</v>
      </c>
      <c r="AD1589">
        <v>617661</v>
      </c>
      <c r="AE1589">
        <v>221284</v>
      </c>
      <c r="AF1589">
        <v>333077</v>
      </c>
      <c r="AG1589">
        <v>447853</v>
      </c>
      <c r="AH1589">
        <v>815317</v>
      </c>
      <c r="AI1589">
        <v>837672</v>
      </c>
      <c r="AJ1589">
        <v>921472</v>
      </c>
      <c r="AK1589">
        <v>431450</v>
      </c>
      <c r="AL1589">
        <v>492997</v>
      </c>
      <c r="AM1589">
        <v>532376</v>
      </c>
      <c r="AN1589">
        <v>389846</v>
      </c>
      <c r="AO1589">
        <v>506147</v>
      </c>
      <c r="AP1589">
        <v>381988</v>
      </c>
      <c r="AR1589" s="16">
        <f>IFERROR(TTEST(G1589:O1589,P1589:X1589,2,1),IF(OR(COUNTIF(P1589:X1589,"&gt;0")&gt;7,COUNTIF(G1589:O1589,"&gt;0")&gt;7),0,9999))</f>
        <v>0.61094553529620077</v>
      </c>
      <c r="AS1589" s="16">
        <f>IF(AR1589=9999,$BO$3,RANK(AR1589,$AR$3:$AR$1993,1))</f>
        <v>1712</v>
      </c>
      <c r="AT1589" s="16">
        <f>LOG((IFERROR(SUM(P1589:X1589)/COUNTIF(P1589:X1589, "&gt;0"),0.1))/(IFERROR(SUM(G1589:O1589)/COUNTIF(G1589:O1589, "&gt;0"),0.1)),2)</f>
        <v>-0.10501824021372116</v>
      </c>
      <c r="AU1589" s="17">
        <f>SUM(COUNTIF(P1589:X1589, "&gt;0"), COUNTIF(G1589:O1589, "&gt;0"))</f>
        <v>18</v>
      </c>
      <c r="AV1589" s="18">
        <f>$BQ$3*AS1589/$BO$3</f>
        <v>8.6116700201207246E-3</v>
      </c>
      <c r="AW1589" s="18" t="str">
        <f>IF(AR1589&lt;AV1589,AR1589,"ns")</f>
        <v>ns</v>
      </c>
      <c r="AX1589" s="19" t="str">
        <f>IF(AND(AW1589&lt;0.01,ABS(AT1589)&gt;1.5,D1589&gt;2), IF(AND(AT1589&gt;0,COUNTIF(P1589:X1589,"&gt;0")&gt;7),"IRF4_interactor_Treg", (IF(AND(AT1589&lt;0,COUNTIF(G1589:O1589, "&gt;0")&gt;7), "background_significant", "ns"))), "ns")</f>
        <v>ns</v>
      </c>
      <c r="AY1589" s="20">
        <f>IFERROR(TTEST(Y1589:AG1589,AH1589:AP1589,2,1),IF(OR(COUNTIF(AH1589:AP1589,"&gt;0")&gt;7,COUNTIF(Y1589:AG1589,"&gt;0")&gt;7),0,9999))</f>
        <v>0.34237950561430036</v>
      </c>
      <c r="AZ1589" s="20">
        <f>IF(AY1589=9999,$BO$4,RANK(AY1589,$AY$3:$AY$1993,1))</f>
        <v>1585</v>
      </c>
      <c r="BA1589" s="20">
        <f>LOG((IFERROR(SUM(AH1589:AP1589)/COUNTIF(AH1589:AP1589, "&gt;0"),0.1))/(IFERROR(SUM(Y1589:AG1589)/COUNTIF(Y1589:AG1589, "&gt;0"),0.1)),2)</f>
        <v>0.13518037817696141</v>
      </c>
      <c r="BB1589" s="21">
        <f>SUM(COUNTIF(AH1589:AP1589, "&gt;0"), COUNTIF(Y1589:AG1589, "&gt;0"))</f>
        <v>18</v>
      </c>
      <c r="BC1589" s="22">
        <f>$BQ$3*AZ1589/$BO$4</f>
        <v>7.9648241206030142E-3</v>
      </c>
      <c r="BD1589" s="22" t="str">
        <f>IF(AY1589&lt;BC1589,AY1589,"ns")</f>
        <v>ns</v>
      </c>
      <c r="BE1589" s="23" t="str">
        <f>IF(AND(BD1589&lt;0.01,ABS(BA1589)&gt;1.5,D1589&gt;2), IF(AND(BA1589&gt;0,COUNTIF(AH1589:AP1589,"&gt;0")&gt;7),"IRF4_interactor_Th17", (IF(AND(BA1589&lt;0,COUNTIF(Y1589:AG1589, "&gt;0")&gt;7), "background_significant", "ns"))), "ns")</f>
        <v>ns</v>
      </c>
      <c r="BF1589" s="24" t="str">
        <f>IF(OR(AX1589 ="IRF4_interactor_Treg", BE1589 ="IRF4_interactor_Th17"), LOG((AVERAGE(AH1589:AP1589)+0.1)/(AVERAGE(P1589:X1589)+0.1),2),"ns")</f>
        <v>ns</v>
      </c>
      <c r="BG1589" s="24">
        <f>IF(AND(AX1589="IRF4_interactor_Treg",BE1589="IRF4_interactor_Th17"),1,IF(AX1589="IRF4_interactor_Treg","IRF4_Treg",IF(BE1589="IRF4_interactor_Th17","IRF4_Th17",0)))</f>
        <v>0</v>
      </c>
      <c r="BH1589" s="25">
        <f>IFERROR(TTEST(AH1589:AP1589,P1589:X1589,2,1),IF(OR(COUNTIF(P1589:X1589,"&gt;0")&gt;7,COUNTIF(AH1589:AP1589,"&gt;0")&gt;7),0,9999))</f>
        <v>0.46709675021795272</v>
      </c>
      <c r="BI1589" s="25">
        <f>IF(BH1589=9999,$BS$5,RANK(BH1589,$BH$3:$BH$1993,1))</f>
        <v>1424</v>
      </c>
      <c r="BJ1589" s="25">
        <f>$BQ$3*BI1589/$BO$5</f>
        <v>7.1521848317428428E-3</v>
      </c>
      <c r="BK1589" s="25" t="str">
        <f>IF(BH1589&lt;BJ1589,BH1589,"ns")</f>
        <v>ns</v>
      </c>
      <c r="BL1589" s="26">
        <f>SUM(COUNTIF(P1589:X1589, "&gt;0"), COUNTIF(AH1589:AP1589, "&gt;0"))</f>
        <v>18</v>
      </c>
    </row>
    <row r="1590" spans="1:64">
      <c r="A1590" t="s">
        <v>4231</v>
      </c>
      <c r="B1590" t="s">
        <v>4232</v>
      </c>
      <c r="C1590">
        <v>7.1633199999999997E-4</v>
      </c>
      <c r="D1590">
        <v>11</v>
      </c>
      <c r="E1590">
        <v>11</v>
      </c>
      <c r="F1590">
        <v>0</v>
      </c>
      <c r="G1590">
        <v>938415</v>
      </c>
      <c r="H1590">
        <v>866265</v>
      </c>
      <c r="I1590">
        <v>948417</v>
      </c>
      <c r="J1590">
        <v>1262760</v>
      </c>
      <c r="K1590">
        <v>1359010</v>
      </c>
      <c r="L1590">
        <v>1536530</v>
      </c>
      <c r="M1590">
        <v>736265</v>
      </c>
      <c r="N1590">
        <v>773446</v>
      </c>
      <c r="O1590">
        <v>847928</v>
      </c>
      <c r="P1590">
        <v>559991</v>
      </c>
      <c r="Q1590">
        <v>596416</v>
      </c>
      <c r="R1590">
        <v>572563</v>
      </c>
      <c r="S1590">
        <v>1469010</v>
      </c>
      <c r="T1590">
        <v>1622960</v>
      </c>
      <c r="U1590">
        <v>1572660</v>
      </c>
      <c r="V1590">
        <v>865875</v>
      </c>
      <c r="W1590">
        <v>970178</v>
      </c>
      <c r="X1590">
        <v>1001950</v>
      </c>
      <c r="Y1590">
        <v>1339480</v>
      </c>
      <c r="Z1590">
        <v>1286580</v>
      </c>
      <c r="AA1590">
        <v>1378660</v>
      </c>
      <c r="AB1590">
        <v>1220840</v>
      </c>
      <c r="AC1590">
        <v>1231920</v>
      </c>
      <c r="AD1590">
        <v>1337770</v>
      </c>
      <c r="AE1590">
        <v>585080</v>
      </c>
      <c r="AF1590">
        <v>836376</v>
      </c>
      <c r="AG1590">
        <v>823678</v>
      </c>
      <c r="AH1590">
        <v>1370060</v>
      </c>
      <c r="AI1590">
        <v>1397990</v>
      </c>
      <c r="AJ1590">
        <v>1560550</v>
      </c>
      <c r="AK1590">
        <v>1057470</v>
      </c>
      <c r="AL1590">
        <v>1209470</v>
      </c>
      <c r="AM1590">
        <v>1282210</v>
      </c>
      <c r="AN1590">
        <v>738222</v>
      </c>
      <c r="AO1590">
        <v>949017</v>
      </c>
      <c r="AP1590">
        <v>813682</v>
      </c>
      <c r="AR1590" s="16">
        <f>IFERROR(TTEST(G1590:O1590,P1590:X1590,2,1),IF(OR(COUNTIF(P1590:X1590,"&gt;0")&gt;7,COUNTIF(G1590:O1590,"&gt;0")&gt;7),0,9999))</f>
        <v>0.96320693893380005</v>
      </c>
      <c r="AS1590" s="16">
        <f>IF(AR1590=9999,$BO$3,RANK(AR1590,$AR$3:$AR$1993,1))</f>
        <v>1968</v>
      </c>
      <c r="AT1590" s="16">
        <f>LOG((IFERROR(SUM(P1590:X1590)/COUNTIF(P1590:X1590, "&gt;0"),0.1))/(IFERROR(SUM(G1590:O1590)/COUNTIF(G1590:O1590, "&gt;0"),0.1)),2)</f>
        <v>-5.8381202034962663E-3</v>
      </c>
      <c r="AU1590" s="17">
        <f>SUM(COUNTIF(P1590:X1590, "&gt;0"), COUNTIF(G1590:O1590, "&gt;0"))</f>
        <v>18</v>
      </c>
      <c r="AV1590" s="18">
        <f>$BQ$3*AS1590/$BO$3</f>
        <v>9.8993963782696183E-3</v>
      </c>
      <c r="AW1590" s="18" t="str">
        <f>IF(AR1590&lt;AV1590,AR1590,"ns")</f>
        <v>ns</v>
      </c>
      <c r="AX1590" s="19" t="str">
        <f>IF(AND(AW1590&lt;0.01,ABS(AT1590)&gt;1.5,D1590&gt;2), IF(AND(AT1590&gt;0,COUNTIF(P1590:X1590,"&gt;0")&gt;7),"IRF4_interactor_Treg", (IF(AND(AT1590&lt;0,COUNTIF(G1590:O1590, "&gt;0")&gt;7), "background_significant", "ns"))), "ns")</f>
        <v>ns</v>
      </c>
      <c r="AY1590" s="20">
        <f>IFERROR(TTEST(Y1590:AG1590,AH1590:AP1590,2,1),IF(OR(COUNTIF(AH1590:AP1590,"&gt;0")&gt;7,COUNTIF(Y1590:AG1590,"&gt;0")&gt;7),0,9999))</f>
        <v>0.34324466352521782</v>
      </c>
      <c r="AZ1590" s="20">
        <f>IF(AY1590=9999,$BO$4,RANK(AY1590,$AY$3:$AY$1993,1))</f>
        <v>1586</v>
      </c>
      <c r="BA1590" s="20">
        <f>LOG((IFERROR(SUM(AH1590:AP1590)/COUNTIF(AH1590:AP1590, "&gt;0"),0.1))/(IFERROR(SUM(Y1590:AG1590)/COUNTIF(Y1590:AG1590, "&gt;0"),0.1)),2)</f>
        <v>4.7807269860948819E-2</v>
      </c>
      <c r="BB1590" s="21">
        <f>SUM(COUNTIF(AH1590:AP1590, "&gt;0"), COUNTIF(Y1590:AG1590, "&gt;0"))</f>
        <v>18</v>
      </c>
      <c r="BC1590" s="22">
        <f>$BQ$3*AZ1590/$BO$4</f>
        <v>7.9698492462311563E-3</v>
      </c>
      <c r="BD1590" s="22" t="str">
        <f>IF(AY1590&lt;BC1590,AY1590,"ns")</f>
        <v>ns</v>
      </c>
      <c r="BE1590" s="23" t="str">
        <f>IF(AND(BD1590&lt;0.01,ABS(BA1590)&gt;1.5,D1590&gt;2), IF(AND(BA1590&gt;0,COUNTIF(AH1590:AP1590,"&gt;0")&gt;7),"IRF4_interactor_Th17", (IF(AND(BA1590&lt;0,COUNTIF(Y1590:AG1590, "&gt;0")&gt;7), "background_significant", "ns"))), "ns")</f>
        <v>ns</v>
      </c>
      <c r="BF1590" s="24" t="str">
        <f>IF(OR(AX1590 ="IRF4_interactor_Treg", BE1590 ="IRF4_interactor_Th17"), LOG((AVERAGE(AH1590:AP1590)+0.1)/(AVERAGE(P1590:X1590)+0.1),2),"ns")</f>
        <v>ns</v>
      </c>
      <c r="BG1590" s="24">
        <f>IF(AND(AX1590="IRF4_interactor_Treg",BE1590="IRF4_interactor_Th17"),1,IF(AX1590="IRF4_interactor_Treg","IRF4_Treg",IF(BE1590="IRF4_interactor_Th17","IRF4_Th17",0)))</f>
        <v>0</v>
      </c>
      <c r="BH1590" s="25">
        <f>IFERROR(TTEST(AH1590:AP1590,P1590:X1590,2,1),IF(OR(COUNTIF(P1590:X1590,"&gt;0")&gt;7,COUNTIF(AH1590:AP1590,"&gt;0")&gt;7),0,9999))</f>
        <v>0.52173389210233601</v>
      </c>
      <c r="BI1590" s="25">
        <f>IF(BH1590=9999,$BS$5,RANK(BH1590,$BH$3:$BH$1993,1))</f>
        <v>1495</v>
      </c>
      <c r="BJ1590" s="25">
        <f>$BQ$3*BI1590/$BO$5</f>
        <v>7.5087895529884485E-3</v>
      </c>
      <c r="BK1590" s="25" t="str">
        <f>IF(BH1590&lt;BJ1590,BH1590,"ns")</f>
        <v>ns</v>
      </c>
      <c r="BL1590" s="26">
        <f>SUM(COUNTIF(P1590:X1590, "&gt;0"), COUNTIF(AH1590:AP1590, "&gt;0"))</f>
        <v>18</v>
      </c>
    </row>
    <row r="1591" spans="1:64">
      <c r="A1591" t="s">
        <v>5071</v>
      </c>
      <c r="B1591" t="s">
        <v>5072</v>
      </c>
      <c r="C1591">
        <v>1.0983E-3</v>
      </c>
      <c r="D1591">
        <v>5</v>
      </c>
      <c r="E1591">
        <v>5</v>
      </c>
      <c r="F1591">
        <v>0</v>
      </c>
      <c r="G1591">
        <v>460896</v>
      </c>
      <c r="H1591">
        <v>418502</v>
      </c>
      <c r="I1591">
        <v>616990</v>
      </c>
      <c r="J1591">
        <v>584101</v>
      </c>
      <c r="K1591">
        <v>431959</v>
      </c>
      <c r="L1591">
        <v>637936</v>
      </c>
      <c r="M1591">
        <v>317252</v>
      </c>
      <c r="N1591">
        <v>365477</v>
      </c>
      <c r="O1591">
        <v>433117</v>
      </c>
      <c r="P1591">
        <v>363206</v>
      </c>
      <c r="Q1591">
        <v>276199</v>
      </c>
      <c r="R1591">
        <v>319069</v>
      </c>
      <c r="S1591">
        <v>626374</v>
      </c>
      <c r="T1591">
        <v>735756</v>
      </c>
      <c r="U1591">
        <v>705234</v>
      </c>
      <c r="V1591">
        <v>299096</v>
      </c>
      <c r="W1591">
        <v>482638</v>
      </c>
      <c r="X1591">
        <v>362397</v>
      </c>
      <c r="Y1591">
        <v>453947</v>
      </c>
      <c r="Z1591">
        <v>346589</v>
      </c>
      <c r="AA1591">
        <v>521856</v>
      </c>
      <c r="AB1591">
        <v>521676</v>
      </c>
      <c r="AC1591">
        <v>558704</v>
      </c>
      <c r="AD1591">
        <v>575329</v>
      </c>
      <c r="AE1591">
        <v>225888</v>
      </c>
      <c r="AF1591">
        <v>291299</v>
      </c>
      <c r="AG1591">
        <v>490266</v>
      </c>
      <c r="AH1591">
        <v>699768</v>
      </c>
      <c r="AI1591">
        <v>737200</v>
      </c>
      <c r="AJ1591">
        <v>827915</v>
      </c>
      <c r="AK1591">
        <v>407243</v>
      </c>
      <c r="AL1591">
        <v>504962</v>
      </c>
      <c r="AM1591">
        <v>455064</v>
      </c>
      <c r="AN1591">
        <v>265577</v>
      </c>
      <c r="AO1591">
        <v>358700</v>
      </c>
      <c r="AP1591">
        <v>337284</v>
      </c>
      <c r="AR1591" s="16">
        <f>IFERROR(TTEST(G1591:O1591,P1591:X1591,2,1),IF(OR(COUNTIF(P1591:X1591,"&gt;0")&gt;7,COUNTIF(G1591:O1591,"&gt;0")&gt;7),0,9999))</f>
        <v>0.85620963604458911</v>
      </c>
      <c r="AS1591" s="16">
        <f>IF(AR1591=9999,$BO$3,RANK(AR1591,$AR$3:$AR$1993,1))</f>
        <v>1900</v>
      </c>
      <c r="AT1591" s="16">
        <f>LOG((IFERROR(SUM(P1591:X1591)/COUNTIF(P1591:X1591, "&gt;0"),0.1))/(IFERROR(SUM(G1591:O1591)/COUNTIF(G1591:O1591, "&gt;0"),0.1)),2)</f>
        <v>-3.2925087455779663E-2</v>
      </c>
      <c r="AU1591" s="17">
        <f>SUM(COUNTIF(P1591:X1591, "&gt;0"), COUNTIF(G1591:O1591, "&gt;0"))</f>
        <v>18</v>
      </c>
      <c r="AV1591" s="18">
        <f>$BQ$3*AS1591/$BO$3</f>
        <v>9.5573440643863181E-3</v>
      </c>
      <c r="AW1591" s="18" t="str">
        <f>IF(AR1591&lt;AV1591,AR1591,"ns")</f>
        <v>ns</v>
      </c>
      <c r="AX1591" s="19" t="str">
        <f>IF(AND(AW1591&lt;0.01,ABS(AT1591)&gt;1.5,D1591&gt;2), IF(AND(AT1591&gt;0,COUNTIF(P1591:X1591,"&gt;0")&gt;7),"IRF4_interactor_Treg", (IF(AND(AT1591&lt;0,COUNTIF(G1591:O1591, "&gt;0")&gt;7), "background_significant", "ns"))), "ns")</f>
        <v>ns</v>
      </c>
      <c r="AY1591" s="20">
        <f>IFERROR(TTEST(Y1591:AG1591,AH1591:AP1591,2,1),IF(OR(COUNTIF(AH1591:AP1591,"&gt;0")&gt;7,COUNTIF(Y1591:AG1591,"&gt;0")&gt;7),0,9999))</f>
        <v>0.34435890021474436</v>
      </c>
      <c r="AZ1591" s="20">
        <f>IF(AY1591=9999,$BO$4,RANK(AY1591,$AY$3:$AY$1993,1))</f>
        <v>1587</v>
      </c>
      <c r="BA1591" s="20">
        <f>LOG((IFERROR(SUM(AH1591:AP1591)/COUNTIF(AH1591:AP1591, "&gt;0"),0.1))/(IFERROR(SUM(Y1591:AG1591)/COUNTIF(Y1591:AG1591, "&gt;0"),0.1)),2)</f>
        <v>0.20488044905626832</v>
      </c>
      <c r="BB1591" s="21">
        <f>SUM(COUNTIF(AH1591:AP1591, "&gt;0"), COUNTIF(Y1591:AG1591, "&gt;0"))</f>
        <v>18</v>
      </c>
      <c r="BC1591" s="22">
        <f>$BQ$3*AZ1591/$BO$4</f>
        <v>7.9748743718592967E-3</v>
      </c>
      <c r="BD1591" s="22" t="str">
        <f>IF(AY1591&lt;BC1591,AY1591,"ns")</f>
        <v>ns</v>
      </c>
      <c r="BE1591" s="23" t="str">
        <f>IF(AND(BD1591&lt;0.01,ABS(BA1591)&gt;1.5,D1591&gt;2), IF(AND(BA1591&gt;0,COUNTIF(AH1591:AP1591,"&gt;0")&gt;7),"IRF4_interactor_Th17", (IF(AND(BA1591&lt;0,COUNTIF(Y1591:AG1591, "&gt;0")&gt;7), "background_significant", "ns"))), "ns")</f>
        <v>ns</v>
      </c>
      <c r="BF1591" s="24" t="str">
        <f>IF(OR(AX1591 ="IRF4_interactor_Treg", BE1591 ="IRF4_interactor_Th17"), LOG((AVERAGE(AH1591:AP1591)+0.1)/(AVERAGE(P1591:X1591)+0.1),2),"ns")</f>
        <v>ns</v>
      </c>
      <c r="BG1591" s="24">
        <f>IF(AND(AX1591="IRF4_interactor_Treg",BE1591="IRF4_interactor_Th17"),1,IF(AX1591="IRF4_interactor_Treg","IRF4_Treg",IF(BE1591="IRF4_interactor_Th17","IRF4_Th17",0)))</f>
        <v>0</v>
      </c>
      <c r="BH1591" s="25">
        <f>IFERROR(TTEST(AH1591:AP1591,P1591:X1591,2,1),IF(OR(COUNTIF(P1591:X1591,"&gt;0")&gt;7,COUNTIF(AH1591:AP1591,"&gt;0")&gt;7),0,9999))</f>
        <v>0.65595566614367096</v>
      </c>
      <c r="BI1591" s="25">
        <f>IF(BH1591=9999,$BS$5,RANK(BH1591,$BH$3:$BH$1993,1))</f>
        <v>1639</v>
      </c>
      <c r="BJ1591" s="25">
        <f>$BQ$3*BI1591/$BO$5</f>
        <v>8.232044198895028E-3</v>
      </c>
      <c r="BK1591" s="25" t="str">
        <f>IF(BH1591&lt;BJ1591,BH1591,"ns")</f>
        <v>ns</v>
      </c>
      <c r="BL1591" s="26">
        <f>SUM(COUNTIF(P1591:X1591, "&gt;0"), COUNTIF(AH1591:AP1591, "&gt;0"))</f>
        <v>18</v>
      </c>
    </row>
    <row r="1592" spans="1:64">
      <c r="A1592" t="s">
        <v>5077</v>
      </c>
      <c r="B1592" t="s">
        <v>5078</v>
      </c>
      <c r="C1592">
        <v>7.1633199999999997E-4</v>
      </c>
      <c r="D1592">
        <v>4</v>
      </c>
      <c r="E1592">
        <v>4</v>
      </c>
      <c r="F1592">
        <v>0</v>
      </c>
      <c r="G1592">
        <v>200601</v>
      </c>
      <c r="H1592">
        <v>186705</v>
      </c>
      <c r="I1592">
        <v>233246</v>
      </c>
      <c r="J1592">
        <v>260577</v>
      </c>
      <c r="K1592">
        <v>238809</v>
      </c>
      <c r="L1592">
        <v>263395</v>
      </c>
      <c r="M1592">
        <v>169143</v>
      </c>
      <c r="N1592">
        <v>188230</v>
      </c>
      <c r="O1592">
        <v>197305</v>
      </c>
      <c r="P1592">
        <v>118936</v>
      </c>
      <c r="Q1592">
        <v>100426</v>
      </c>
      <c r="R1592">
        <v>107659</v>
      </c>
      <c r="S1592">
        <v>304416</v>
      </c>
      <c r="T1592">
        <v>305152</v>
      </c>
      <c r="U1592">
        <v>281163</v>
      </c>
      <c r="V1592">
        <v>192039</v>
      </c>
      <c r="W1592">
        <v>213281</v>
      </c>
      <c r="X1592">
        <v>211893</v>
      </c>
      <c r="Y1592">
        <v>274666</v>
      </c>
      <c r="Z1592">
        <v>289807</v>
      </c>
      <c r="AA1592">
        <v>285958</v>
      </c>
      <c r="AB1592">
        <v>275311</v>
      </c>
      <c r="AC1592">
        <v>289323</v>
      </c>
      <c r="AD1592">
        <v>274768</v>
      </c>
      <c r="AE1592">
        <v>131295</v>
      </c>
      <c r="AF1592">
        <v>142243</v>
      </c>
      <c r="AG1592">
        <v>144971</v>
      </c>
      <c r="AH1592">
        <v>295268</v>
      </c>
      <c r="AI1592">
        <v>282218</v>
      </c>
      <c r="AJ1592">
        <v>306986</v>
      </c>
      <c r="AK1592">
        <v>215562</v>
      </c>
      <c r="AL1592">
        <v>218011</v>
      </c>
      <c r="AM1592">
        <v>159741</v>
      </c>
      <c r="AN1592">
        <v>149401</v>
      </c>
      <c r="AO1592">
        <v>187521</v>
      </c>
      <c r="AP1592">
        <v>134232</v>
      </c>
      <c r="AR1592" s="16">
        <f>IFERROR(TTEST(G1592:O1592,P1592:X1592,2,1),IF(OR(COUNTIF(P1592:X1592,"&gt;0")&gt;7,COUNTIF(G1592:O1592,"&gt;0")&gt;7),0,9999))</f>
        <v>0.62578410258885064</v>
      </c>
      <c r="AS1592" s="16">
        <f>IF(AR1592=9999,$BO$3,RANK(AR1592,$AR$3:$AR$1993,1))</f>
        <v>1726</v>
      </c>
      <c r="AT1592" s="16">
        <f>LOG((IFERROR(SUM(P1592:X1592)/COUNTIF(P1592:X1592, "&gt;0"),0.1))/(IFERROR(SUM(G1592:O1592)/COUNTIF(G1592:O1592, "&gt;0"),0.1)),2)</f>
        <v>-7.8824213939343954E-2</v>
      </c>
      <c r="AU1592" s="17">
        <f>SUM(COUNTIF(P1592:X1592, "&gt;0"), COUNTIF(G1592:O1592, "&gt;0"))</f>
        <v>18</v>
      </c>
      <c r="AV1592" s="18">
        <f>$BQ$3*AS1592/$BO$3</f>
        <v>8.6820925553319928E-3</v>
      </c>
      <c r="AW1592" s="18" t="str">
        <f>IF(AR1592&lt;AV1592,AR1592,"ns")</f>
        <v>ns</v>
      </c>
      <c r="AX1592" s="19" t="str">
        <f>IF(AND(AW1592&lt;0.01,ABS(AT1592)&gt;1.5,D1592&gt;2), IF(AND(AT1592&gt;0,COUNTIF(P1592:X1592,"&gt;0")&gt;7),"IRF4_interactor_Treg", (IF(AND(AT1592&lt;0,COUNTIF(G1592:O1592, "&gt;0")&gt;7), "background_significant", "ns"))), "ns")</f>
        <v>ns</v>
      </c>
      <c r="AY1592" s="20">
        <f>IFERROR(TTEST(Y1592:AG1592,AH1592:AP1592,2,1),IF(OR(COUNTIF(AH1592:AP1592,"&gt;0")&gt;7,COUNTIF(Y1592:AG1592,"&gt;0")&gt;7),0,9999))</f>
        <v>0.34553311142582838</v>
      </c>
      <c r="AZ1592" s="20">
        <f>IF(AY1592=9999,$BO$4,RANK(AY1592,$AY$3:$AY$1993,1))</f>
        <v>1588</v>
      </c>
      <c r="BA1592" s="20">
        <f>LOG((IFERROR(SUM(AH1592:AP1592)/COUNTIF(AH1592:AP1592, "&gt;0"),0.1))/(IFERROR(SUM(Y1592:AG1592)/COUNTIF(Y1592:AG1592, "&gt;0"),0.1)),2)</f>
        <v>-0.1134192330002068</v>
      </c>
      <c r="BB1592" s="21">
        <f>SUM(COUNTIF(AH1592:AP1592, "&gt;0"), COUNTIF(Y1592:AG1592, "&gt;0"))</f>
        <v>18</v>
      </c>
      <c r="BC1592" s="22">
        <f>$BQ$3*AZ1592/$BO$4</f>
        <v>7.979899497487437E-3</v>
      </c>
      <c r="BD1592" s="22" t="str">
        <f>IF(AY1592&lt;BC1592,AY1592,"ns")</f>
        <v>ns</v>
      </c>
      <c r="BE1592" s="23" t="str">
        <f>IF(AND(BD1592&lt;0.01,ABS(BA1592)&gt;1.5,D1592&gt;2), IF(AND(BA1592&gt;0,COUNTIF(AH1592:AP1592,"&gt;0")&gt;7),"IRF4_interactor_Th17", (IF(AND(BA1592&lt;0,COUNTIF(Y1592:AG1592, "&gt;0")&gt;7), "background_significant", "ns"))), "ns")</f>
        <v>ns</v>
      </c>
      <c r="BF1592" s="24" t="str">
        <f>IF(OR(AX1592 ="IRF4_interactor_Treg", BE1592 ="IRF4_interactor_Th17"), LOG((AVERAGE(AH1592:AP1592)+0.1)/(AVERAGE(P1592:X1592)+0.1),2),"ns")</f>
        <v>ns</v>
      </c>
      <c r="BG1592" s="24">
        <f>IF(AND(AX1592="IRF4_interactor_Treg",BE1592="IRF4_interactor_Th17"),1,IF(AX1592="IRF4_interactor_Treg","IRF4_Treg",IF(BE1592="IRF4_interactor_Th17","IRF4_Th17",0)))</f>
        <v>0</v>
      </c>
      <c r="BH1592" s="25">
        <f>IFERROR(TTEST(AH1592:AP1592,P1592:X1592,2,1),IF(OR(COUNTIF(P1592:X1592,"&gt;0")&gt;7,COUNTIF(AH1592:AP1592,"&gt;0")&gt;7),0,9999))</f>
        <v>0.78214899343862865</v>
      </c>
      <c r="BI1592" s="25">
        <f>IF(BH1592=9999,$BS$5,RANK(BH1592,$BH$3:$BH$1993,1))</f>
        <v>1770</v>
      </c>
      <c r="BJ1592" s="25">
        <f>$BQ$3*BI1592/$BO$5</f>
        <v>8.8900050226017081E-3</v>
      </c>
      <c r="BK1592" s="25" t="str">
        <f>IF(BH1592&lt;BJ1592,BH1592,"ns")</f>
        <v>ns</v>
      </c>
      <c r="BL1592" s="26">
        <f>SUM(COUNTIF(P1592:X1592, "&gt;0"), COUNTIF(AH1592:AP1592, "&gt;0"))</f>
        <v>18</v>
      </c>
    </row>
    <row r="1593" spans="1:64">
      <c r="A1593" t="s">
        <v>6569</v>
      </c>
      <c r="B1593" t="s">
        <v>6570</v>
      </c>
      <c r="C1593">
        <v>5.5154500000000002E-2</v>
      </c>
      <c r="D1593">
        <v>4</v>
      </c>
      <c r="E1593">
        <v>4</v>
      </c>
      <c r="F1593">
        <v>0</v>
      </c>
      <c r="G1593">
        <v>105375</v>
      </c>
      <c r="H1593">
        <v>106240</v>
      </c>
      <c r="I1593">
        <v>116432</v>
      </c>
      <c r="J1593">
        <v>81677.600000000006</v>
      </c>
      <c r="K1593">
        <v>103164</v>
      </c>
      <c r="L1593">
        <v>105012</v>
      </c>
      <c r="M1593">
        <v>0</v>
      </c>
      <c r="N1593">
        <v>73811.3</v>
      </c>
      <c r="O1593">
        <v>58631.199999999997</v>
      </c>
      <c r="P1593">
        <v>126043</v>
      </c>
      <c r="Q1593">
        <v>136575</v>
      </c>
      <c r="R1593">
        <v>109469</v>
      </c>
      <c r="S1593">
        <v>135633</v>
      </c>
      <c r="T1593">
        <v>0</v>
      </c>
      <c r="U1593">
        <v>214117</v>
      </c>
      <c r="V1593">
        <v>167552</v>
      </c>
      <c r="W1593">
        <v>200543</v>
      </c>
      <c r="X1593">
        <v>209228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161100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R1593" s="16">
        <f>IFERROR(TTEST(G1593:O1593,P1593:X1593,2,1),IF(OR(COUNTIF(P1593:X1593,"&gt;0")&gt;7,COUNTIF(G1593:O1593,"&gt;0")&gt;7),0,9999))</f>
        <v>6.7993140316409545E-2</v>
      </c>
      <c r="AS1593" s="16">
        <f>IF(AR1593=9999,$BO$3,RANK(AR1593,$AR$3:$AR$1993,1))</f>
        <v>1044</v>
      </c>
      <c r="AT1593" s="16">
        <f>LOG((IFERROR(SUM(P1593:X1593)/COUNTIF(P1593:X1593, "&gt;0"),0.1))/(IFERROR(SUM(G1593:O1593)/COUNTIF(G1593:O1593, "&gt;0"),0.1)),2)</f>
        <v>0.79195678430316485</v>
      </c>
      <c r="AU1593" s="17">
        <f>SUM(COUNTIF(P1593:X1593, "&gt;0"), COUNTIF(G1593:O1593, "&gt;0"))</f>
        <v>16</v>
      </c>
      <c r="AV1593" s="18">
        <f>$BQ$3*AS1593/$BO$3</f>
        <v>5.2515090543259558E-3</v>
      </c>
      <c r="AW1593" s="18" t="str">
        <f>IF(AR1593&lt;AV1593,AR1593,"ns")</f>
        <v>ns</v>
      </c>
      <c r="AX1593" s="19" t="str">
        <f>IF(AND(AW1593&lt;0.01,ABS(AT1593)&gt;1.5,D1593&gt;2), IF(AND(AT1593&gt;0,COUNTIF(P1593:X1593,"&gt;0")&gt;7),"IRF4_interactor_Treg", (IF(AND(AT1593&lt;0,COUNTIF(G1593:O1593, "&gt;0")&gt;7), "background_significant", "ns"))), "ns")</f>
        <v>ns</v>
      </c>
      <c r="AY1593" s="20">
        <f>IFERROR(TTEST(Y1593:AG1593,AH1593:AP1593,2,1),IF(OR(COUNTIF(AH1593:AP1593,"&gt;0")&gt;7,COUNTIF(Y1593:AG1593,"&gt;0")&gt;7),0,9999))</f>
        <v>0.34659350708733427</v>
      </c>
      <c r="AZ1593" s="20">
        <f>IF(AY1593=9999,$BO$4,RANK(AY1593,$AY$3:$AY$1993,1))</f>
        <v>1589</v>
      </c>
      <c r="BA1593" s="20">
        <f>LOG((IFERROR(SUM(AH1593:AP1593)/COUNTIF(AH1593:AP1593, "&gt;0"),0.1))/(IFERROR(SUM(Y1593:AG1593)/COUNTIF(Y1593:AG1593, "&gt;0"),0.1)),2)</f>
        <v>20.619525063368656</v>
      </c>
      <c r="BB1593" s="21">
        <f>SUM(COUNTIF(AH1593:AP1593, "&gt;0"), COUNTIF(Y1593:AG1593, "&gt;0"))</f>
        <v>1</v>
      </c>
      <c r="BC1593" s="22">
        <f>$BQ$3*AZ1593/$BO$4</f>
        <v>7.9849246231155774E-3</v>
      </c>
      <c r="BD1593" s="22" t="str">
        <f>IF(AY1593&lt;BC1593,AY1593,"ns")</f>
        <v>ns</v>
      </c>
      <c r="BE1593" s="23" t="str">
        <f>IF(AND(BD1593&lt;0.01,ABS(BA1593)&gt;1.5,D1593&gt;2), IF(AND(BA1593&gt;0,COUNTIF(AH1593:AP1593,"&gt;0")&gt;7),"IRF4_interactor_Th17", (IF(AND(BA1593&lt;0,COUNTIF(Y1593:AG1593, "&gt;0")&gt;7), "background_significant", "ns"))), "ns")</f>
        <v>ns</v>
      </c>
      <c r="BF1593" s="24" t="str">
        <f>IF(OR(AX1593 ="IRF4_interactor_Treg", BE1593 ="IRF4_interactor_Th17"), LOG((AVERAGE(AH1593:AP1593)+0.1)/(AVERAGE(P1593:X1593)+0.1),2),"ns")</f>
        <v>ns</v>
      </c>
      <c r="BG1593" s="24">
        <f>IF(AND(AX1593="IRF4_interactor_Treg",BE1593="IRF4_interactor_Th17"),1,IF(AX1593="IRF4_interactor_Treg","IRF4_Treg",IF(BE1593="IRF4_interactor_Th17","IRF4_Th17",0)))</f>
        <v>0</v>
      </c>
      <c r="BH1593" s="25">
        <f>IFERROR(TTEST(AH1593:AP1593,P1593:X1593,2,1),IF(OR(COUNTIF(P1593:X1593,"&gt;0")&gt;7,COUNTIF(AH1593:AP1593,"&gt;0")&gt;7),0,9999))</f>
        <v>3.5987948551418169E-3</v>
      </c>
      <c r="BI1593" s="25">
        <f>IF(BH1593=9999,$BS$5,RANK(BH1593,$BH$3:$BH$1993,1))</f>
        <v>132</v>
      </c>
      <c r="BJ1593" s="25">
        <f>$BQ$3*BI1593/$BO$5</f>
        <v>6.6298342541436467E-4</v>
      </c>
      <c r="BK1593" s="25" t="str">
        <f>IF(BH1593&lt;BJ1593,BH1593,"ns")</f>
        <v>ns</v>
      </c>
      <c r="BL1593" s="26">
        <f>SUM(COUNTIF(P1593:X1593, "&gt;0"), COUNTIF(AH1593:AP1593, "&gt;0"))</f>
        <v>9</v>
      </c>
    </row>
    <row r="1594" spans="1:64">
      <c r="A1594" t="s">
        <v>5139</v>
      </c>
      <c r="B1594" t="s">
        <v>5140</v>
      </c>
      <c r="C1594">
        <v>1.42315E-3</v>
      </c>
      <c r="D1594">
        <v>4</v>
      </c>
      <c r="E1594">
        <v>4</v>
      </c>
      <c r="F1594">
        <v>0</v>
      </c>
      <c r="G1594">
        <v>2239260</v>
      </c>
      <c r="H1594">
        <v>2798590</v>
      </c>
      <c r="I1594">
        <v>2706800</v>
      </c>
      <c r="J1594">
        <v>1777870</v>
      </c>
      <c r="K1594">
        <v>3506830</v>
      </c>
      <c r="L1594">
        <v>3065290</v>
      </c>
      <c r="M1594">
        <v>2032840</v>
      </c>
      <c r="N1594">
        <v>1381250</v>
      </c>
      <c r="O1594">
        <v>1585680</v>
      </c>
      <c r="P1594">
        <v>1159330</v>
      </c>
      <c r="Q1594">
        <v>1100550</v>
      </c>
      <c r="R1594">
        <v>1868650</v>
      </c>
      <c r="S1594">
        <v>2515990</v>
      </c>
      <c r="T1594">
        <v>3066130</v>
      </c>
      <c r="U1594">
        <v>4828960</v>
      </c>
      <c r="V1594">
        <v>2266150</v>
      </c>
      <c r="W1594">
        <v>2106400</v>
      </c>
      <c r="X1594">
        <v>1806940</v>
      </c>
      <c r="Y1594">
        <v>2844710</v>
      </c>
      <c r="Z1594">
        <v>3245440</v>
      </c>
      <c r="AA1594">
        <v>2959700</v>
      </c>
      <c r="AB1594">
        <v>2427860</v>
      </c>
      <c r="AC1594">
        <v>2256500</v>
      </c>
      <c r="AD1594">
        <v>1920010</v>
      </c>
      <c r="AE1594">
        <v>1638470</v>
      </c>
      <c r="AF1594">
        <v>1770460</v>
      </c>
      <c r="AG1594">
        <v>2131450</v>
      </c>
      <c r="AH1594">
        <v>3587790</v>
      </c>
      <c r="AI1594">
        <v>3205540</v>
      </c>
      <c r="AJ1594">
        <v>3983920</v>
      </c>
      <c r="AK1594">
        <v>2736550</v>
      </c>
      <c r="AL1594">
        <v>2530520</v>
      </c>
      <c r="AM1594">
        <v>5433590</v>
      </c>
      <c r="AN1594">
        <v>978056</v>
      </c>
      <c r="AO1594">
        <v>1346360</v>
      </c>
      <c r="AP1594">
        <v>1303460</v>
      </c>
      <c r="AR1594" s="16">
        <f>IFERROR(TTEST(G1594:O1594,P1594:X1594,2,1),IF(OR(COUNTIF(P1594:X1594,"&gt;0")&gt;7,COUNTIF(G1594:O1594,"&gt;0")&gt;7),0,9999))</f>
        <v>0.91007943175554473</v>
      </c>
      <c r="AS1594" s="16">
        <f>IF(AR1594=9999,$BO$3,RANK(AR1594,$AR$3:$AR$1993,1))</f>
        <v>1933</v>
      </c>
      <c r="AT1594" s="16">
        <f>LOG((IFERROR(SUM(P1594:X1594)/COUNTIF(P1594:X1594, "&gt;0"),0.1))/(IFERROR(SUM(G1594:O1594)/COUNTIF(G1594:O1594, "&gt;0"),0.1)),2)</f>
        <v>-2.5899400331167902E-2</v>
      </c>
      <c r="AU1594" s="17">
        <f>SUM(COUNTIF(P1594:X1594, "&gt;0"), COUNTIF(G1594:O1594, "&gt;0"))</f>
        <v>18</v>
      </c>
      <c r="AV1594" s="18">
        <f>$BQ$3*AS1594/$BO$3</f>
        <v>9.7233400402414495E-3</v>
      </c>
      <c r="AW1594" s="18" t="str">
        <f>IF(AR1594&lt;AV1594,AR1594,"ns")</f>
        <v>ns</v>
      </c>
      <c r="AX1594" s="19" t="str">
        <f>IF(AND(AW1594&lt;0.01,ABS(AT1594)&gt;1.5,D1594&gt;2), IF(AND(AT1594&gt;0,COUNTIF(P1594:X1594,"&gt;0")&gt;7),"IRF4_interactor_Treg", (IF(AND(AT1594&lt;0,COUNTIF(G1594:O1594, "&gt;0")&gt;7), "background_significant", "ns"))), "ns")</f>
        <v>ns</v>
      </c>
      <c r="AY1594" s="20">
        <f>IFERROR(TTEST(Y1594:AG1594,AH1594:AP1594,2,1),IF(OR(COUNTIF(AH1594:AP1594,"&gt;0")&gt;7,COUNTIF(Y1594:AG1594,"&gt;0")&gt;7),0,9999))</f>
        <v>0.34863657179170487</v>
      </c>
      <c r="AZ1594" s="20">
        <f>IF(AY1594=9999,$BO$4,RANK(AY1594,$AY$3:$AY$1993,1))</f>
        <v>1590</v>
      </c>
      <c r="BA1594" s="20">
        <f>LOG((IFERROR(SUM(AH1594:AP1594)/COUNTIF(AH1594:AP1594, "&gt;0"),0.1))/(IFERROR(SUM(Y1594:AG1594)/COUNTIF(Y1594:AG1594, "&gt;0"),0.1)),2)</f>
        <v>0.24432315386912151</v>
      </c>
      <c r="BB1594" s="21">
        <f>SUM(COUNTIF(AH1594:AP1594, "&gt;0"), COUNTIF(Y1594:AG1594, "&gt;0"))</f>
        <v>18</v>
      </c>
      <c r="BC1594" s="22">
        <f>$BQ$3*AZ1594/$BO$4</f>
        <v>7.9899497487437195E-3</v>
      </c>
      <c r="BD1594" s="22" t="str">
        <f>IF(AY1594&lt;BC1594,AY1594,"ns")</f>
        <v>ns</v>
      </c>
      <c r="BE1594" s="23" t="str">
        <f>IF(AND(BD1594&lt;0.01,ABS(BA1594)&gt;1.5,D1594&gt;2), IF(AND(BA1594&gt;0,COUNTIF(AH1594:AP1594,"&gt;0")&gt;7),"IRF4_interactor_Th17", (IF(AND(BA1594&lt;0,COUNTIF(Y1594:AG1594, "&gt;0")&gt;7), "background_significant", "ns"))), "ns")</f>
        <v>ns</v>
      </c>
      <c r="BF1594" s="24" t="str">
        <f>IF(OR(AX1594 ="IRF4_interactor_Treg", BE1594 ="IRF4_interactor_Th17"), LOG((AVERAGE(AH1594:AP1594)+0.1)/(AVERAGE(P1594:X1594)+0.1),2),"ns")</f>
        <v>ns</v>
      </c>
      <c r="BG1594" s="24">
        <f>IF(AND(AX1594="IRF4_interactor_Treg",BE1594="IRF4_interactor_Th17"),1,IF(AX1594="IRF4_interactor_Treg","IRF4_Treg",IF(BE1594="IRF4_interactor_Th17","IRF4_Th17",0)))</f>
        <v>0</v>
      </c>
      <c r="BH1594" s="25">
        <f>IFERROR(TTEST(AH1594:AP1594,P1594:X1594,2,1),IF(OR(COUNTIF(P1594:X1594,"&gt;0")&gt;7,COUNTIF(AH1594:AP1594,"&gt;0")&gt;7),0,9999))</f>
        <v>0.32934580563718252</v>
      </c>
      <c r="BI1594" s="25">
        <f>IF(BH1594=9999,$BS$5,RANK(BH1594,$BH$3:$BH$1993,1))</f>
        <v>1215</v>
      </c>
      <c r="BJ1594" s="25">
        <f>$BQ$3*BI1594/$BO$5</f>
        <v>6.1024610748367653E-3</v>
      </c>
      <c r="BK1594" s="25" t="str">
        <f>IF(BH1594&lt;BJ1594,BH1594,"ns")</f>
        <v>ns</v>
      </c>
      <c r="BL1594" s="26">
        <f>SUM(COUNTIF(P1594:X1594, "&gt;0"), COUNTIF(AH1594:AP1594, "&gt;0"))</f>
        <v>18</v>
      </c>
    </row>
    <row r="1595" spans="1:64">
      <c r="A1595" t="s">
        <v>115</v>
      </c>
      <c r="B1595" t="s">
        <v>116</v>
      </c>
      <c r="C1595">
        <v>2.9280199999999999E-2</v>
      </c>
      <c r="D1595">
        <v>3</v>
      </c>
      <c r="E1595">
        <v>3</v>
      </c>
      <c r="F1595">
        <v>0</v>
      </c>
      <c r="G1595">
        <v>43458.2</v>
      </c>
      <c r="H1595">
        <v>61081.7</v>
      </c>
      <c r="I1595">
        <v>50560.7</v>
      </c>
      <c r="J1595">
        <v>28525.599999999999</v>
      </c>
      <c r="K1595">
        <v>33762.800000000003</v>
      </c>
      <c r="L1595">
        <v>23813.599999999999</v>
      </c>
      <c r="M1595">
        <v>0</v>
      </c>
      <c r="N1595">
        <v>33283.1</v>
      </c>
      <c r="O1595">
        <v>14000.8</v>
      </c>
      <c r="P1595">
        <v>74045.899999999994</v>
      </c>
      <c r="Q1595">
        <v>38538.800000000003</v>
      </c>
      <c r="R1595">
        <v>70705.600000000006</v>
      </c>
      <c r="S1595">
        <v>24981.9</v>
      </c>
      <c r="T1595">
        <v>42451.6</v>
      </c>
      <c r="U1595">
        <v>67902.100000000006</v>
      </c>
      <c r="V1595">
        <v>44416.6</v>
      </c>
      <c r="W1595">
        <v>75735.3</v>
      </c>
      <c r="X1595">
        <v>71325.3</v>
      </c>
      <c r="Y1595">
        <v>25658.3</v>
      </c>
      <c r="Z1595">
        <v>49438.400000000001</v>
      </c>
      <c r="AA1595">
        <v>53612.6</v>
      </c>
      <c r="AB1595">
        <v>16354</v>
      </c>
      <c r="AC1595">
        <v>27693.5</v>
      </c>
      <c r="AD1595">
        <v>25354.1</v>
      </c>
      <c r="AE1595">
        <v>51560.3</v>
      </c>
      <c r="AF1595">
        <v>68931.899999999994</v>
      </c>
      <c r="AG1595">
        <v>106095</v>
      </c>
      <c r="AH1595">
        <v>80376.100000000006</v>
      </c>
      <c r="AI1595">
        <v>60556.1</v>
      </c>
      <c r="AJ1595">
        <v>79201.600000000006</v>
      </c>
      <c r="AK1595">
        <v>30376.1</v>
      </c>
      <c r="AL1595">
        <v>0</v>
      </c>
      <c r="AM1595">
        <v>12291.4</v>
      </c>
      <c r="AN1595">
        <v>58002.2</v>
      </c>
      <c r="AO1595">
        <v>111040</v>
      </c>
      <c r="AP1595">
        <v>78873.899999999994</v>
      </c>
      <c r="AR1595" s="16">
        <f>IFERROR(TTEST(G1595:O1595,P1595:X1595,2,1),IF(OR(COUNTIF(P1595:X1595,"&gt;0")&gt;7,COUNTIF(G1595:O1595,"&gt;0")&gt;7),0,9999))</f>
        <v>2.2455718349661719E-2</v>
      </c>
      <c r="AS1595" s="16">
        <f>IF(AR1595=9999,$BO$3,RANK(AR1595,$AR$3:$AR$1993,1))</f>
        <v>811</v>
      </c>
      <c r="AT1595" s="16">
        <f>LOG((IFERROR(SUM(P1595:X1595)/COUNTIF(P1595:X1595, "&gt;0"),0.1))/(IFERROR(SUM(G1595:O1595)/COUNTIF(G1595:O1595, "&gt;0"),0.1)),2)</f>
        <v>0.65236005870505287</v>
      </c>
      <c r="AU1595" s="17">
        <f>SUM(COUNTIF(P1595:X1595, "&gt;0"), COUNTIF(G1595:O1595, "&gt;0"))</f>
        <v>17</v>
      </c>
      <c r="AV1595" s="18">
        <f>$BQ$3*AS1595/$BO$3</f>
        <v>4.0794768611670017E-3</v>
      </c>
      <c r="AW1595" s="18" t="str">
        <f>IF(AR1595&lt;AV1595,AR1595,"ns")</f>
        <v>ns</v>
      </c>
      <c r="AX1595" s="19" t="str">
        <f>IF(AND(AW1595&lt;0.01,ABS(AT1595)&gt;1.5,D1595&gt;2), IF(AND(AT1595&gt;0,COUNTIF(P1595:X1595,"&gt;0")&gt;7),"IRF4_interactor_Treg", (IF(AND(AT1595&lt;0,COUNTIF(G1595:O1595, "&gt;0")&gt;7), "background_significant", "ns"))), "ns")</f>
        <v>ns</v>
      </c>
      <c r="AY1595" s="20">
        <f>IFERROR(TTEST(Y1595:AG1595,AH1595:AP1595,2,1),IF(OR(COUNTIF(AH1595:AP1595,"&gt;0")&gt;7,COUNTIF(Y1595:AG1595,"&gt;0")&gt;7),0,9999))</f>
        <v>0.34875915004239388</v>
      </c>
      <c r="AZ1595" s="20">
        <f>IF(AY1595=9999,$BO$4,RANK(AY1595,$AY$3:$AY$1993,1))</f>
        <v>1591</v>
      </c>
      <c r="BA1595" s="20">
        <f>LOG((IFERROR(SUM(AH1595:AP1595)/COUNTIF(AH1595:AP1595, "&gt;0"),0.1))/(IFERROR(SUM(Y1595:AG1595)/COUNTIF(Y1595:AG1595, "&gt;0"),0.1)),2)</f>
        <v>0.43601255912993309</v>
      </c>
      <c r="BB1595" s="21">
        <f>SUM(COUNTIF(AH1595:AP1595, "&gt;0"), COUNTIF(Y1595:AG1595, "&gt;0"))</f>
        <v>17</v>
      </c>
      <c r="BC1595" s="22">
        <f>$BQ$3*AZ1595/$BO$4</f>
        <v>7.9949748743718598E-3</v>
      </c>
      <c r="BD1595" s="22" t="str">
        <f>IF(AY1595&lt;BC1595,AY1595,"ns")</f>
        <v>ns</v>
      </c>
      <c r="BE1595" s="23" t="str">
        <f>IF(AND(BD1595&lt;0.01,ABS(BA1595)&gt;1.5,D1595&gt;2), IF(AND(BA1595&gt;0,COUNTIF(AH1595:AP1595,"&gt;0")&gt;7),"IRF4_interactor_Th17", (IF(AND(BA1595&lt;0,COUNTIF(Y1595:AG1595, "&gt;0")&gt;7), "background_significant", "ns"))), "ns")</f>
        <v>ns</v>
      </c>
      <c r="BF1595" s="24" t="str">
        <f>IF(OR(AX1595 ="IRF4_interactor_Treg", BE1595 ="IRF4_interactor_Th17"), LOG((AVERAGE(AH1595:AP1595)+0.1)/(AVERAGE(P1595:X1595)+0.1),2),"ns")</f>
        <v>ns</v>
      </c>
      <c r="BG1595" s="24">
        <f>IF(AND(AX1595="IRF4_interactor_Treg",BE1595="IRF4_interactor_Th17"),1,IF(AX1595="IRF4_interactor_Treg","IRF4_Treg",IF(BE1595="IRF4_interactor_Th17","IRF4_Th17",0)))</f>
        <v>0</v>
      </c>
      <c r="BH1595" s="25">
        <f>IFERROR(TTEST(AH1595:AP1595,P1595:X1595,2,1),IF(OR(COUNTIF(P1595:X1595,"&gt;0")&gt;7,COUNTIF(AH1595:AP1595,"&gt;0")&gt;7),0,9999))</f>
        <v>0.99464963085917923</v>
      </c>
      <c r="BI1595" s="25">
        <f>IF(BH1595=9999,$BS$5,RANK(BH1595,$BH$3:$BH$1993,1))</f>
        <v>1988</v>
      </c>
      <c r="BJ1595" s="25">
        <f>$BQ$3*BI1595/$BO$5</f>
        <v>9.9849321948769464E-3</v>
      </c>
      <c r="BK1595" s="25" t="str">
        <f>IF(BH1595&lt;BJ1595,BH1595,"ns")</f>
        <v>ns</v>
      </c>
      <c r="BL1595" s="26">
        <f>SUM(COUNTIF(P1595:X1595, "&gt;0"), COUNTIF(AH1595:AP1595, "&gt;0"))</f>
        <v>17</v>
      </c>
    </row>
    <row r="1596" spans="1:64">
      <c r="A1596" t="s">
        <v>6359</v>
      </c>
      <c r="B1596" t="s">
        <v>6360</v>
      </c>
      <c r="C1596">
        <v>7.1633199999999997E-4</v>
      </c>
      <c r="D1596">
        <v>6</v>
      </c>
      <c r="E1596">
        <v>6</v>
      </c>
      <c r="F1596">
        <v>0</v>
      </c>
      <c r="G1596">
        <v>343863</v>
      </c>
      <c r="H1596">
        <v>298032</v>
      </c>
      <c r="I1596">
        <v>413480</v>
      </c>
      <c r="J1596">
        <v>197974</v>
      </c>
      <c r="K1596">
        <v>180719</v>
      </c>
      <c r="L1596">
        <v>246646</v>
      </c>
      <c r="M1596">
        <v>156295</v>
      </c>
      <c r="N1596">
        <v>106531</v>
      </c>
      <c r="O1596">
        <v>101546</v>
      </c>
      <c r="P1596">
        <v>158975</v>
      </c>
      <c r="Q1596">
        <v>153935</v>
      </c>
      <c r="R1596">
        <v>159433</v>
      </c>
      <c r="S1596">
        <v>239959</v>
      </c>
      <c r="T1596">
        <v>282498</v>
      </c>
      <c r="U1596">
        <v>262826</v>
      </c>
      <c r="V1596">
        <v>183266</v>
      </c>
      <c r="W1596">
        <v>166101</v>
      </c>
      <c r="X1596">
        <v>212534</v>
      </c>
      <c r="Y1596">
        <v>419159</v>
      </c>
      <c r="Z1596">
        <v>421935</v>
      </c>
      <c r="AA1596">
        <v>396903</v>
      </c>
      <c r="AB1596">
        <v>253424</v>
      </c>
      <c r="AC1596">
        <v>265988</v>
      </c>
      <c r="AD1596">
        <v>302473</v>
      </c>
      <c r="AE1596">
        <v>193305</v>
      </c>
      <c r="AF1596">
        <v>275836</v>
      </c>
      <c r="AG1596">
        <v>280348</v>
      </c>
      <c r="AH1596">
        <v>277638</v>
      </c>
      <c r="AI1596">
        <v>225045</v>
      </c>
      <c r="AJ1596">
        <v>367103</v>
      </c>
      <c r="AK1596">
        <v>246913</v>
      </c>
      <c r="AL1596">
        <v>301399</v>
      </c>
      <c r="AM1596">
        <v>319152</v>
      </c>
      <c r="AN1596">
        <v>251833</v>
      </c>
      <c r="AO1596">
        <v>333654</v>
      </c>
      <c r="AP1596">
        <v>220597</v>
      </c>
      <c r="AR1596" s="16">
        <f>IFERROR(TTEST(G1596:O1596,P1596:X1596,2,1),IF(OR(COUNTIF(P1596:X1596,"&gt;0")&gt;7,COUNTIF(G1596:O1596,"&gt;0")&gt;7),0,9999))</f>
        <v>0.58903554879972564</v>
      </c>
      <c r="AS1596" s="16">
        <f>IF(AR1596=9999,$BO$3,RANK(AR1596,$AR$3:$AR$1993,1))</f>
        <v>1692</v>
      </c>
      <c r="AT1596" s="16">
        <f>LOG((IFERROR(SUM(P1596:X1596)/COUNTIF(P1596:X1596, "&gt;0"),0.1))/(IFERROR(SUM(G1596:O1596)/COUNTIF(G1596:O1596, "&gt;0"),0.1)),2)</f>
        <v>-0.16859805316430457</v>
      </c>
      <c r="AU1596" s="17">
        <f>SUM(COUNTIF(P1596:X1596, "&gt;0"), COUNTIF(G1596:O1596, "&gt;0"))</f>
        <v>18</v>
      </c>
      <c r="AV1596" s="18">
        <f>$BQ$3*AS1596/$BO$3</f>
        <v>8.5110663983903427E-3</v>
      </c>
      <c r="AW1596" s="18" t="str">
        <f>IF(AR1596&lt;AV1596,AR1596,"ns")</f>
        <v>ns</v>
      </c>
      <c r="AX1596" s="19" t="str">
        <f>IF(AND(AW1596&lt;0.01,ABS(AT1596)&gt;1.5,D1596&gt;2), IF(AND(AT1596&gt;0,COUNTIF(P1596:X1596,"&gt;0")&gt;7),"IRF4_interactor_Treg", (IF(AND(AT1596&lt;0,COUNTIF(G1596:O1596, "&gt;0")&gt;7), "background_significant", "ns"))), "ns")</f>
        <v>ns</v>
      </c>
      <c r="AY1596" s="20">
        <f>IFERROR(TTEST(Y1596:AG1596,AH1596:AP1596,2,1),IF(OR(COUNTIF(AH1596:AP1596,"&gt;0")&gt;7,COUNTIF(Y1596:AG1596,"&gt;0")&gt;7),0,9999))</f>
        <v>0.34953872569299366</v>
      </c>
      <c r="AZ1596" s="20">
        <f>IF(AY1596=9999,$BO$4,RANK(AY1596,$AY$3:$AY$1993,1))</f>
        <v>1592</v>
      </c>
      <c r="BA1596" s="20">
        <f>LOG((IFERROR(SUM(AH1596:AP1596)/COUNTIF(AH1596:AP1596, "&gt;0"),0.1))/(IFERROR(SUM(Y1596:AG1596)/COUNTIF(Y1596:AG1596, "&gt;0"),0.1)),2)</f>
        <v>-0.14352622200788728</v>
      </c>
      <c r="BB1596" s="21">
        <f>SUM(COUNTIF(AH1596:AP1596, "&gt;0"), COUNTIF(Y1596:AG1596, "&gt;0"))</f>
        <v>18</v>
      </c>
      <c r="BC1596" s="22">
        <f>$BQ$3*AZ1596/$BO$4</f>
        <v>8.0000000000000002E-3</v>
      </c>
      <c r="BD1596" s="22" t="str">
        <f>IF(AY1596&lt;BC1596,AY1596,"ns")</f>
        <v>ns</v>
      </c>
      <c r="BE1596" s="23" t="str">
        <f>IF(AND(BD1596&lt;0.01,ABS(BA1596)&gt;1.5,D1596&gt;2), IF(AND(BA1596&gt;0,COUNTIF(AH1596:AP1596,"&gt;0")&gt;7),"IRF4_interactor_Th17", (IF(AND(BA1596&lt;0,COUNTIF(Y1596:AG1596, "&gt;0")&gt;7), "background_significant", "ns"))), "ns")</f>
        <v>ns</v>
      </c>
      <c r="BF1596" s="24" t="str">
        <f>IF(OR(AX1596 ="IRF4_interactor_Treg", BE1596 ="IRF4_interactor_Th17"), LOG((AVERAGE(AH1596:AP1596)+0.1)/(AVERAGE(P1596:X1596)+0.1),2),"ns")</f>
        <v>ns</v>
      </c>
      <c r="BG1596" s="24">
        <f>IF(AND(AX1596="IRF4_interactor_Treg",BE1596="IRF4_interactor_Th17"),1,IF(AX1596="IRF4_interactor_Treg","IRF4_Treg",IF(BE1596="IRF4_interactor_Th17","IRF4_Th17",0)))</f>
        <v>0</v>
      </c>
      <c r="BH1596" s="25">
        <f>IFERROR(TTEST(AH1596:AP1596,P1596:X1596,2,1),IF(OR(COUNTIF(P1596:X1596,"&gt;0")&gt;7,COUNTIF(AH1596:AP1596,"&gt;0")&gt;7),0,9999))</f>
        <v>9.4706126001595625E-3</v>
      </c>
      <c r="BI1596" s="25">
        <f>IF(BH1596=9999,$BS$5,RANK(BH1596,$BH$3:$BH$1993,1))</f>
        <v>208</v>
      </c>
      <c r="BJ1596" s="25">
        <f>$BQ$3*BI1596/$BO$5</f>
        <v>1.0447011551983929E-3</v>
      </c>
      <c r="BK1596" s="25" t="str">
        <f>IF(BH1596&lt;BJ1596,BH1596,"ns")</f>
        <v>ns</v>
      </c>
      <c r="BL1596" s="26">
        <f>SUM(COUNTIF(P1596:X1596, "&gt;0"), COUNTIF(AH1596:AP1596, "&gt;0"))</f>
        <v>18</v>
      </c>
    </row>
    <row r="1597" spans="1:64">
      <c r="A1597" t="s">
        <v>1737</v>
      </c>
      <c r="B1597" t="s">
        <v>1738</v>
      </c>
      <c r="C1597">
        <v>7.1633199999999997E-4</v>
      </c>
      <c r="D1597">
        <v>4</v>
      </c>
      <c r="E1597">
        <v>4</v>
      </c>
      <c r="F1597">
        <v>0</v>
      </c>
      <c r="G1597">
        <v>3416670</v>
      </c>
      <c r="H1597">
        <v>1924620</v>
      </c>
      <c r="I1597">
        <v>1981080</v>
      </c>
      <c r="J1597">
        <v>1437790</v>
      </c>
      <c r="K1597">
        <v>1141480</v>
      </c>
      <c r="L1597">
        <v>1082280</v>
      </c>
      <c r="M1597">
        <v>898886</v>
      </c>
      <c r="N1597">
        <v>891262</v>
      </c>
      <c r="O1597">
        <v>932767</v>
      </c>
      <c r="P1597">
        <v>1861320</v>
      </c>
      <c r="Q1597">
        <v>1273710</v>
      </c>
      <c r="R1597">
        <v>1408890</v>
      </c>
      <c r="S1597">
        <v>1895900</v>
      </c>
      <c r="T1597">
        <v>1190340</v>
      </c>
      <c r="U1597">
        <v>1052310</v>
      </c>
      <c r="V1597">
        <v>1609450</v>
      </c>
      <c r="W1597">
        <v>1210980</v>
      </c>
      <c r="X1597">
        <v>1320890</v>
      </c>
      <c r="Y1597">
        <v>1423070</v>
      </c>
      <c r="Z1597">
        <v>1202790</v>
      </c>
      <c r="AA1597">
        <v>1199600</v>
      </c>
      <c r="AB1597">
        <v>1354140</v>
      </c>
      <c r="AC1597">
        <v>888702</v>
      </c>
      <c r="AD1597">
        <v>1256400</v>
      </c>
      <c r="AE1597">
        <v>990336</v>
      </c>
      <c r="AF1597">
        <v>768290</v>
      </c>
      <c r="AG1597">
        <v>953140</v>
      </c>
      <c r="AH1597">
        <v>3428400</v>
      </c>
      <c r="AI1597">
        <v>1993500</v>
      </c>
      <c r="AJ1597">
        <v>2509290</v>
      </c>
      <c r="AK1597">
        <v>619684</v>
      </c>
      <c r="AL1597">
        <v>900646</v>
      </c>
      <c r="AM1597">
        <v>1021730</v>
      </c>
      <c r="AN1597">
        <v>668269</v>
      </c>
      <c r="AO1597">
        <v>944310</v>
      </c>
      <c r="AP1597">
        <v>612434</v>
      </c>
      <c r="AR1597" s="16">
        <f>IFERROR(TTEST(G1597:O1597,P1597:X1597,2,1),IF(OR(COUNTIF(P1597:X1597,"&gt;0")&gt;7,COUNTIF(G1597:O1597,"&gt;0")&gt;7),0,9999))</f>
        <v>0.69012651261780422</v>
      </c>
      <c r="AS1597" s="16">
        <f>IF(AR1597=9999,$BO$3,RANK(AR1597,$AR$3:$AR$1993,1))</f>
        <v>1768</v>
      </c>
      <c r="AT1597" s="16">
        <f>LOG((IFERROR(SUM(P1597:X1597)/COUNTIF(P1597:X1597, "&gt;0"),0.1))/(IFERROR(SUM(G1597:O1597)/COUNTIF(G1597:O1597, "&gt;0"),0.1)),2)</f>
        <v>-9.6072776132014551E-2</v>
      </c>
      <c r="AU1597" s="17">
        <f>SUM(COUNTIF(P1597:X1597, "&gt;0"), COUNTIF(G1597:O1597, "&gt;0"))</f>
        <v>18</v>
      </c>
      <c r="AV1597" s="18">
        <f>$BQ$3*AS1597/$BO$3</f>
        <v>8.893360160965794E-3</v>
      </c>
      <c r="AW1597" s="18" t="str">
        <f>IF(AR1597&lt;AV1597,AR1597,"ns")</f>
        <v>ns</v>
      </c>
      <c r="AX1597" s="19" t="str">
        <f>IF(AND(AW1597&lt;0.01,ABS(AT1597)&gt;1.5,D1597&gt;2), IF(AND(AT1597&gt;0,COUNTIF(P1597:X1597,"&gt;0")&gt;7),"IRF4_interactor_Treg", (IF(AND(AT1597&lt;0,COUNTIF(G1597:O1597, "&gt;0")&gt;7), "background_significant", "ns"))), "ns")</f>
        <v>ns</v>
      </c>
      <c r="AY1597" s="20">
        <f>IFERROR(TTEST(Y1597:AG1597,AH1597:AP1597,2,1),IF(OR(COUNTIF(AH1597:AP1597,"&gt;0")&gt;7,COUNTIF(Y1597:AG1597,"&gt;0")&gt;7),0,9999))</f>
        <v>0.35096511307064798</v>
      </c>
      <c r="AZ1597" s="20">
        <f>IF(AY1597=9999,$BO$4,RANK(AY1597,$AY$3:$AY$1993,1))</f>
        <v>1593</v>
      </c>
      <c r="BA1597" s="20">
        <f>LOG((IFERROR(SUM(AH1597:AP1597)/COUNTIF(AH1597:AP1597, "&gt;0"),0.1))/(IFERROR(SUM(Y1597:AG1597)/COUNTIF(Y1597:AG1597, "&gt;0"),0.1)),2)</f>
        <v>0.33937951349032164</v>
      </c>
      <c r="BB1597" s="21">
        <f>SUM(COUNTIF(AH1597:AP1597, "&gt;0"), COUNTIF(Y1597:AG1597, "&gt;0"))</f>
        <v>18</v>
      </c>
      <c r="BC1597" s="22">
        <f>$BQ$3*AZ1597/$BO$4</f>
        <v>8.0050251256281405E-3</v>
      </c>
      <c r="BD1597" s="22" t="str">
        <f>IF(AY1597&lt;BC1597,AY1597,"ns")</f>
        <v>ns</v>
      </c>
      <c r="BE1597" s="23" t="str">
        <f>IF(AND(BD1597&lt;0.01,ABS(BA1597)&gt;1.5,D1597&gt;2), IF(AND(BA1597&gt;0,COUNTIF(AH1597:AP1597,"&gt;0")&gt;7),"IRF4_interactor_Th17", (IF(AND(BA1597&lt;0,COUNTIF(Y1597:AG1597, "&gt;0")&gt;7), "background_significant", "ns"))), "ns")</f>
        <v>ns</v>
      </c>
      <c r="BF1597" s="24" t="str">
        <f>IF(OR(AX1597 ="IRF4_interactor_Treg", BE1597 ="IRF4_interactor_Th17"), LOG((AVERAGE(AH1597:AP1597)+0.1)/(AVERAGE(P1597:X1597)+0.1),2),"ns")</f>
        <v>ns</v>
      </c>
      <c r="BG1597" s="24">
        <f>IF(AND(AX1597="IRF4_interactor_Treg",BE1597="IRF4_interactor_Th17"),1,IF(AX1597="IRF4_interactor_Treg","IRF4_Treg",IF(BE1597="IRF4_interactor_Th17","IRF4_Th17",0)))</f>
        <v>0</v>
      </c>
      <c r="BH1597" s="25">
        <f>IFERROR(TTEST(AH1597:AP1597,P1597:X1597,2,1),IF(OR(COUNTIF(P1597:X1597,"&gt;0")&gt;7,COUNTIF(AH1597:AP1597,"&gt;0")&gt;7),0,9999))</f>
        <v>0.96626304418091291</v>
      </c>
      <c r="BI1597" s="25">
        <f>IF(BH1597=9999,$BS$5,RANK(BH1597,$BH$3:$BH$1993,1))</f>
        <v>1962</v>
      </c>
      <c r="BJ1597" s="25">
        <f>$BQ$3*BI1597/$BO$5</f>
        <v>9.8543445504771475E-3</v>
      </c>
      <c r="BK1597" s="25" t="str">
        <f>IF(BH1597&lt;BJ1597,BH1597,"ns")</f>
        <v>ns</v>
      </c>
      <c r="BL1597" s="26">
        <f>SUM(COUNTIF(P1597:X1597, "&gt;0"), COUNTIF(AH1597:AP1597, "&gt;0"))</f>
        <v>18</v>
      </c>
    </row>
    <row r="1598" spans="1:64">
      <c r="A1598" t="s">
        <v>2267</v>
      </c>
      <c r="B1598" t="s">
        <v>2268</v>
      </c>
      <c r="C1598">
        <v>2.3518300000000001E-3</v>
      </c>
      <c r="D1598">
        <v>3</v>
      </c>
      <c r="E1598">
        <v>3</v>
      </c>
      <c r="F1598">
        <v>0</v>
      </c>
      <c r="G1598">
        <v>193405</v>
      </c>
      <c r="H1598">
        <v>175466</v>
      </c>
      <c r="I1598">
        <v>234385</v>
      </c>
      <c r="J1598">
        <v>53444.5</v>
      </c>
      <c r="K1598">
        <v>18803.2</v>
      </c>
      <c r="L1598">
        <v>62191.3</v>
      </c>
      <c r="M1598">
        <v>13562.6</v>
      </c>
      <c r="N1598">
        <v>24904.9</v>
      </c>
      <c r="O1598">
        <v>20340.099999999999</v>
      </c>
      <c r="P1598">
        <v>113570</v>
      </c>
      <c r="Q1598">
        <v>81459</v>
      </c>
      <c r="R1598">
        <v>92713.5</v>
      </c>
      <c r="S1598">
        <v>104473</v>
      </c>
      <c r="T1598">
        <v>90141.6</v>
      </c>
      <c r="U1598">
        <v>120279</v>
      </c>
      <c r="V1598">
        <v>82549</v>
      </c>
      <c r="W1598">
        <v>92051</v>
      </c>
      <c r="X1598">
        <v>108165</v>
      </c>
      <c r="Y1598">
        <v>164074</v>
      </c>
      <c r="Z1598">
        <v>176058</v>
      </c>
      <c r="AA1598">
        <v>196874</v>
      </c>
      <c r="AB1598">
        <v>22422.7</v>
      </c>
      <c r="AC1598">
        <v>19875.2</v>
      </c>
      <c r="AD1598">
        <v>29898.1</v>
      </c>
      <c r="AE1598">
        <v>88305.600000000006</v>
      </c>
      <c r="AF1598">
        <v>155817</v>
      </c>
      <c r="AG1598">
        <v>161354</v>
      </c>
      <c r="AH1598">
        <v>206694</v>
      </c>
      <c r="AI1598">
        <v>220881</v>
      </c>
      <c r="AJ1598">
        <v>269160</v>
      </c>
      <c r="AK1598">
        <v>0</v>
      </c>
      <c r="AL1598">
        <v>0</v>
      </c>
      <c r="AM1598">
        <v>31816.9</v>
      </c>
      <c r="AN1598">
        <v>97094.3</v>
      </c>
      <c r="AO1598">
        <v>174529</v>
      </c>
      <c r="AP1598">
        <v>122399</v>
      </c>
      <c r="AR1598" s="16">
        <f>IFERROR(TTEST(G1598:O1598,P1598:X1598,2,1),IF(OR(COUNTIF(P1598:X1598,"&gt;0")&gt;7,COUNTIF(G1598:O1598,"&gt;0")&gt;7),0,9999))</f>
        <v>0.74595922281152927</v>
      </c>
      <c r="AS1598" s="16">
        <f>IF(AR1598=9999,$BO$3,RANK(AR1598,$AR$3:$AR$1993,1))</f>
        <v>1808</v>
      </c>
      <c r="AT1598" s="16">
        <f>LOG((IFERROR(SUM(P1598:X1598)/COUNTIF(P1598:X1598, "&gt;0"),0.1))/(IFERROR(SUM(G1598:O1598)/COUNTIF(G1598:O1598, "&gt;0"),0.1)),2)</f>
        <v>0.15265209469958924</v>
      </c>
      <c r="AU1598" s="17">
        <f>SUM(COUNTIF(P1598:X1598, "&gt;0"), COUNTIF(G1598:O1598, "&gt;0"))</f>
        <v>18</v>
      </c>
      <c r="AV1598" s="18">
        <f>$BQ$3*AS1598/$BO$3</f>
        <v>9.0945674044265595E-3</v>
      </c>
      <c r="AW1598" s="18" t="str">
        <f>IF(AR1598&lt;AV1598,AR1598,"ns")</f>
        <v>ns</v>
      </c>
      <c r="AX1598" s="19" t="str">
        <f>IF(AND(AW1598&lt;0.01,ABS(AT1598)&gt;1.5,D1598&gt;2), IF(AND(AT1598&gt;0,COUNTIF(P1598:X1598,"&gt;0")&gt;7),"IRF4_interactor_Treg", (IF(AND(AT1598&lt;0,COUNTIF(G1598:O1598, "&gt;0")&gt;7), "background_significant", "ns"))), "ns")</f>
        <v>ns</v>
      </c>
      <c r="AY1598" s="20">
        <f>IFERROR(TTEST(Y1598:AG1598,AH1598:AP1598,2,1),IF(OR(COUNTIF(AH1598:AP1598,"&gt;0")&gt;7,COUNTIF(Y1598:AG1598,"&gt;0")&gt;7),0,9999))</f>
        <v>0.3521496816745765</v>
      </c>
      <c r="AZ1598" s="20">
        <f>IF(AY1598=9999,$BO$4,RANK(AY1598,$AY$3:$AY$1993,1))</f>
        <v>1594</v>
      </c>
      <c r="BA1598" s="20">
        <f>LOG((IFERROR(SUM(AH1598:AP1598)/COUNTIF(AH1598:AP1598, "&gt;0"),0.1))/(IFERROR(SUM(Y1598:AG1598)/COUNTIF(Y1598:AG1598, "&gt;0"),0.1)),2)</f>
        <v>0.50835806154844865</v>
      </c>
      <c r="BB1598" s="21">
        <f>SUM(COUNTIF(AH1598:AP1598, "&gt;0"), COUNTIF(Y1598:AG1598, "&gt;0"))</f>
        <v>16</v>
      </c>
      <c r="BC1598" s="22">
        <f>$BQ$3*AZ1598/$BO$4</f>
        <v>8.0100502512562809E-3</v>
      </c>
      <c r="BD1598" s="22" t="str">
        <f>IF(AY1598&lt;BC1598,AY1598,"ns")</f>
        <v>ns</v>
      </c>
      <c r="BE1598" s="23" t="str">
        <f>IF(AND(BD1598&lt;0.01,ABS(BA1598)&gt;1.5,D1598&gt;2), IF(AND(BA1598&gt;0,COUNTIF(AH1598:AP1598,"&gt;0")&gt;7),"IRF4_interactor_Th17", (IF(AND(BA1598&lt;0,COUNTIF(Y1598:AG1598, "&gt;0")&gt;7), "background_significant", "ns"))), "ns")</f>
        <v>ns</v>
      </c>
      <c r="BF1598" s="24" t="str">
        <f>IF(OR(AX1598 ="IRF4_interactor_Treg", BE1598 ="IRF4_interactor_Th17"), LOG((AVERAGE(AH1598:AP1598)+0.1)/(AVERAGE(P1598:X1598)+0.1),2),"ns")</f>
        <v>ns</v>
      </c>
      <c r="BG1598" s="24">
        <f>IF(AND(AX1598="IRF4_interactor_Treg",BE1598="IRF4_interactor_Th17"),1,IF(AX1598="IRF4_interactor_Treg","IRF4_Treg",IF(BE1598="IRF4_interactor_Th17","IRF4_Th17",0)))</f>
        <v>0</v>
      </c>
      <c r="BH1598" s="25">
        <f>IFERROR(TTEST(AH1598:AP1598,P1598:X1598,2,1),IF(OR(COUNTIF(P1598:X1598,"&gt;0")&gt;7,COUNTIF(AH1598:AP1598,"&gt;0")&gt;7),0,9999))</f>
        <v>0.47031677744304945</v>
      </c>
      <c r="BI1598" s="25">
        <f>IF(BH1598=9999,$BS$5,RANK(BH1598,$BH$3:$BH$1993,1))</f>
        <v>1427</v>
      </c>
      <c r="BJ1598" s="25">
        <f>$BQ$3*BI1598/$BO$5</f>
        <v>7.1672526368658966E-3</v>
      </c>
      <c r="BK1598" s="25" t="str">
        <f>IF(BH1598&lt;BJ1598,BH1598,"ns")</f>
        <v>ns</v>
      </c>
      <c r="BL1598" s="26">
        <f>SUM(COUNTIF(P1598:X1598, "&gt;0"), COUNTIF(AH1598:AP1598, "&gt;0"))</f>
        <v>16</v>
      </c>
    </row>
    <row r="1599" spans="1:64">
      <c r="A1599" t="s">
        <v>3155</v>
      </c>
      <c r="B1599" t="s">
        <v>3156</v>
      </c>
      <c r="C1599">
        <v>3.9851699999999997E-2</v>
      </c>
      <c r="D1599">
        <v>3</v>
      </c>
      <c r="E1599">
        <v>3</v>
      </c>
      <c r="F1599">
        <v>0</v>
      </c>
      <c r="G1599">
        <v>90096</v>
      </c>
      <c r="H1599">
        <v>98560.9</v>
      </c>
      <c r="I1599">
        <v>71912</v>
      </c>
      <c r="J1599">
        <v>53830.8</v>
      </c>
      <c r="K1599">
        <v>32823.300000000003</v>
      </c>
      <c r="L1599">
        <v>83398.399999999994</v>
      </c>
      <c r="M1599">
        <v>16640.3</v>
      </c>
      <c r="N1599">
        <v>0</v>
      </c>
      <c r="O1599">
        <v>0</v>
      </c>
      <c r="P1599">
        <v>35283.5</v>
      </c>
      <c r="Q1599">
        <v>100376</v>
      </c>
      <c r="R1599">
        <v>92128</v>
      </c>
      <c r="S1599">
        <v>121225</v>
      </c>
      <c r="T1599">
        <v>54214.400000000001</v>
      </c>
      <c r="U1599">
        <v>165511</v>
      </c>
      <c r="V1599">
        <v>122084</v>
      </c>
      <c r="W1599">
        <v>90383.8</v>
      </c>
      <c r="X1599">
        <v>43375.6</v>
      </c>
      <c r="Y1599">
        <v>61125.9</v>
      </c>
      <c r="Z1599">
        <v>76497.5</v>
      </c>
      <c r="AA1599">
        <v>44747.6</v>
      </c>
      <c r="AB1599">
        <v>59328.5</v>
      </c>
      <c r="AC1599">
        <v>40551.699999999997</v>
      </c>
      <c r="AD1599">
        <v>42637.3</v>
      </c>
      <c r="AE1599">
        <v>73107.100000000006</v>
      </c>
      <c r="AF1599">
        <v>98919.6</v>
      </c>
      <c r="AG1599">
        <v>82868</v>
      </c>
      <c r="AH1599">
        <v>145907</v>
      </c>
      <c r="AI1599">
        <v>109015</v>
      </c>
      <c r="AJ1599">
        <v>143306</v>
      </c>
      <c r="AK1599">
        <v>40609.9</v>
      </c>
      <c r="AL1599">
        <v>0</v>
      </c>
      <c r="AM1599">
        <v>0</v>
      </c>
      <c r="AN1599">
        <v>107941</v>
      </c>
      <c r="AO1599">
        <v>108031</v>
      </c>
      <c r="AP1599">
        <v>75220.600000000006</v>
      </c>
      <c r="AR1599" s="16">
        <f>IFERROR(TTEST(G1599:O1599,P1599:X1599,2,1),IF(OR(COUNTIF(P1599:X1599,"&gt;0")&gt;7,COUNTIF(G1599:O1599,"&gt;0")&gt;7),0,9999))</f>
        <v>3.7870130835122841E-2</v>
      </c>
      <c r="AS1599" s="16">
        <f>IF(AR1599=9999,$BO$3,RANK(AR1599,$AR$3:$AR$1993,1))</f>
        <v>917</v>
      </c>
      <c r="AT1599" s="16">
        <f>LOG((IFERROR(SUM(P1599:X1599)/COUNTIF(P1599:X1599, "&gt;0"),0.1))/(IFERROR(SUM(G1599:O1599)/COUNTIF(G1599:O1599, "&gt;0"),0.1)),2)</f>
        <v>0.51997244202766091</v>
      </c>
      <c r="AU1599" s="17">
        <f>SUM(COUNTIF(P1599:X1599, "&gt;0"), COUNTIF(G1599:O1599, "&gt;0"))</f>
        <v>16</v>
      </c>
      <c r="AV1599" s="18">
        <f>$BQ$3*AS1599/$BO$3</f>
        <v>4.6126760563380284E-3</v>
      </c>
      <c r="AW1599" s="18" t="str">
        <f>IF(AR1599&lt;AV1599,AR1599,"ns")</f>
        <v>ns</v>
      </c>
      <c r="AX1599" s="19" t="str">
        <f>IF(AND(AW1599&lt;0.01,ABS(AT1599)&gt;1.5,D1599&gt;2), IF(AND(AT1599&gt;0,COUNTIF(P1599:X1599,"&gt;0")&gt;7),"IRF4_interactor_Treg", (IF(AND(AT1599&lt;0,COUNTIF(G1599:O1599, "&gt;0")&gt;7), "background_significant", "ns"))), "ns")</f>
        <v>ns</v>
      </c>
      <c r="AY1599" s="20">
        <f>IFERROR(TTEST(Y1599:AG1599,AH1599:AP1599,2,1),IF(OR(COUNTIF(AH1599:AP1599,"&gt;0")&gt;7,COUNTIF(Y1599:AG1599,"&gt;0")&gt;7),0,9999))</f>
        <v>0.35277427957386948</v>
      </c>
      <c r="AZ1599" s="20">
        <f>IF(AY1599=9999,$BO$4,RANK(AY1599,$AY$3:$AY$1993,1))</f>
        <v>1595</v>
      </c>
      <c r="BA1599" s="20">
        <f>LOG((IFERROR(SUM(AH1599:AP1599)/COUNTIF(AH1599:AP1599, "&gt;0"),0.1))/(IFERROR(SUM(Y1599:AG1599)/COUNTIF(Y1599:AG1599, "&gt;0"),0.1)),2)</f>
        <v>0.69501328913195082</v>
      </c>
      <c r="BB1599" s="21">
        <f>SUM(COUNTIF(AH1599:AP1599, "&gt;0"), COUNTIF(Y1599:AG1599, "&gt;0"))</f>
        <v>16</v>
      </c>
      <c r="BC1599" s="22">
        <f>$BQ$3*AZ1599/$BO$4</f>
        <v>8.015075376884423E-3</v>
      </c>
      <c r="BD1599" s="22" t="str">
        <f>IF(AY1599&lt;BC1599,AY1599,"ns")</f>
        <v>ns</v>
      </c>
      <c r="BE1599" s="23" t="str">
        <f>IF(AND(BD1599&lt;0.01,ABS(BA1599)&gt;1.5,D1599&gt;2), IF(AND(BA1599&gt;0,COUNTIF(AH1599:AP1599,"&gt;0")&gt;7),"IRF4_interactor_Th17", (IF(AND(BA1599&lt;0,COUNTIF(Y1599:AG1599, "&gt;0")&gt;7), "background_significant", "ns"))), "ns")</f>
        <v>ns</v>
      </c>
      <c r="BF1599" s="24" t="str">
        <f>IF(OR(AX1599 ="IRF4_interactor_Treg", BE1599 ="IRF4_interactor_Th17"), LOG((AVERAGE(AH1599:AP1599)+0.1)/(AVERAGE(P1599:X1599)+0.1),2),"ns")</f>
        <v>ns</v>
      </c>
      <c r="BG1599" s="24">
        <f>IF(AND(AX1599="IRF4_interactor_Treg",BE1599="IRF4_interactor_Th17"),1,IF(AX1599="IRF4_interactor_Treg","IRF4_Treg",IF(BE1599="IRF4_interactor_Th17","IRF4_Th17",0)))</f>
        <v>0</v>
      </c>
      <c r="BH1599" s="25">
        <f>IFERROR(TTEST(AH1599:AP1599,P1599:X1599,2,1),IF(OR(COUNTIF(P1599:X1599,"&gt;0")&gt;7,COUNTIF(AH1599:AP1599,"&gt;0")&gt;7),0,9999))</f>
        <v>0.70684719553321984</v>
      </c>
      <c r="BI1599" s="25">
        <f>IF(BH1599=9999,$BS$5,RANK(BH1599,$BH$3:$BH$1993,1))</f>
        <v>1689</v>
      </c>
      <c r="BJ1599" s="25">
        <f>$BQ$3*BI1599/$BO$5</f>
        <v>8.4831742842792577E-3</v>
      </c>
      <c r="BK1599" s="25" t="str">
        <f>IF(BH1599&lt;BJ1599,BH1599,"ns")</f>
        <v>ns</v>
      </c>
      <c r="BL1599" s="26">
        <f>SUM(COUNTIF(P1599:X1599, "&gt;0"), COUNTIF(AH1599:AP1599, "&gt;0"))</f>
        <v>16</v>
      </c>
    </row>
    <row r="1600" spans="1:64">
      <c r="A1600" t="s">
        <v>1843</v>
      </c>
      <c r="B1600" t="s">
        <v>1844</v>
      </c>
      <c r="C1600">
        <v>1.0983E-3</v>
      </c>
      <c r="D1600">
        <v>4</v>
      </c>
      <c r="E1600">
        <v>4</v>
      </c>
      <c r="F1600">
        <v>0</v>
      </c>
      <c r="G1600">
        <v>1033860</v>
      </c>
      <c r="H1600">
        <v>685899</v>
      </c>
      <c r="I1600">
        <v>586043</v>
      </c>
      <c r="J1600">
        <v>700851</v>
      </c>
      <c r="K1600">
        <v>470466</v>
      </c>
      <c r="L1600">
        <v>343067</v>
      </c>
      <c r="M1600">
        <v>595093</v>
      </c>
      <c r="N1600">
        <v>371609</v>
      </c>
      <c r="O1600">
        <v>229934</v>
      </c>
      <c r="P1600">
        <v>820404</v>
      </c>
      <c r="Q1600">
        <v>510074</v>
      </c>
      <c r="R1600">
        <v>335489</v>
      </c>
      <c r="S1600">
        <v>790796</v>
      </c>
      <c r="T1600">
        <v>525128</v>
      </c>
      <c r="U1600">
        <v>344192</v>
      </c>
      <c r="V1600">
        <v>645443</v>
      </c>
      <c r="W1600">
        <v>471590</v>
      </c>
      <c r="X1600">
        <v>349884</v>
      </c>
      <c r="Y1600">
        <v>720829</v>
      </c>
      <c r="Z1600">
        <v>494012</v>
      </c>
      <c r="AA1600">
        <v>378902</v>
      </c>
      <c r="AB1600">
        <v>563779</v>
      </c>
      <c r="AC1600">
        <v>397329</v>
      </c>
      <c r="AD1600">
        <v>276761</v>
      </c>
      <c r="AE1600">
        <v>600389</v>
      </c>
      <c r="AF1600">
        <v>539432</v>
      </c>
      <c r="AG1600">
        <v>468534</v>
      </c>
      <c r="AH1600">
        <v>777463</v>
      </c>
      <c r="AI1600">
        <v>622805</v>
      </c>
      <c r="AJ1600">
        <v>500017</v>
      </c>
      <c r="AK1600">
        <v>537274</v>
      </c>
      <c r="AL1600">
        <v>379961</v>
      </c>
      <c r="AM1600">
        <v>184596</v>
      </c>
      <c r="AN1600">
        <v>481641</v>
      </c>
      <c r="AO1600">
        <v>370974</v>
      </c>
      <c r="AP1600">
        <v>174508</v>
      </c>
      <c r="AR1600" s="16">
        <f>IFERROR(TTEST(G1600:O1600,P1600:X1600,2,1),IF(OR(COUNTIF(P1600:X1600,"&gt;0")&gt;7,COUNTIF(G1600:O1600,"&gt;0")&gt;7),0,9999))</f>
        <v>0.6243025593804985</v>
      </c>
      <c r="AS1600" s="16">
        <f>IF(AR1600=9999,$BO$3,RANK(AR1600,$AR$3:$AR$1993,1))</f>
        <v>1724</v>
      </c>
      <c r="AT1600" s="16">
        <f>LOG((IFERROR(SUM(P1600:X1600)/COUNTIF(P1600:X1600, "&gt;0"),0.1))/(IFERROR(SUM(G1600:O1600)/COUNTIF(G1600:O1600, "&gt;0"),0.1)),2)</f>
        <v>-6.5844811325933575E-2</v>
      </c>
      <c r="AU1600" s="17">
        <f>SUM(COUNTIF(P1600:X1600, "&gt;0"), COUNTIF(G1600:O1600, "&gt;0"))</f>
        <v>18</v>
      </c>
      <c r="AV1600" s="18">
        <f>$BQ$3*AS1600/$BO$3</f>
        <v>8.6720321931589555E-3</v>
      </c>
      <c r="AW1600" s="18" t="str">
        <f>IF(AR1600&lt;AV1600,AR1600,"ns")</f>
        <v>ns</v>
      </c>
      <c r="AX1600" s="19" t="str">
        <f>IF(AND(AW1600&lt;0.01,ABS(AT1600)&gt;1.5,D1600&gt;2), IF(AND(AT1600&gt;0,COUNTIF(P1600:X1600,"&gt;0")&gt;7),"IRF4_interactor_Treg", (IF(AND(AT1600&lt;0,COUNTIF(G1600:O1600, "&gt;0")&gt;7), "background_significant", "ns"))), "ns")</f>
        <v>ns</v>
      </c>
      <c r="AY1600" s="20">
        <f>IFERROR(TTEST(Y1600:AG1600,AH1600:AP1600,2,1),IF(OR(COUNTIF(AH1600:AP1600,"&gt;0")&gt;7,COUNTIF(Y1600:AG1600,"&gt;0")&gt;7),0,9999))</f>
        <v>0.35287374871112626</v>
      </c>
      <c r="AZ1600" s="20">
        <f>IF(AY1600=9999,$BO$4,RANK(AY1600,$AY$3:$AY$1993,1))</f>
        <v>1596</v>
      </c>
      <c r="BA1600" s="20">
        <f>LOG((IFERROR(SUM(AH1600:AP1600)/COUNTIF(AH1600:AP1600, "&gt;0"),0.1))/(IFERROR(SUM(Y1600:AG1600)/COUNTIF(Y1600:AG1600, "&gt;0"),0.1)),2)</f>
        <v>-0.14004157028426209</v>
      </c>
      <c r="BB1600" s="21">
        <f>SUM(COUNTIF(AH1600:AP1600, "&gt;0"), COUNTIF(Y1600:AG1600, "&gt;0"))</f>
        <v>18</v>
      </c>
      <c r="BC1600" s="22">
        <f>$BQ$3*AZ1600/$BO$4</f>
        <v>8.0201005025125633E-3</v>
      </c>
      <c r="BD1600" s="22" t="str">
        <f>IF(AY1600&lt;BC1600,AY1600,"ns")</f>
        <v>ns</v>
      </c>
      <c r="BE1600" s="23" t="str">
        <f>IF(AND(BD1600&lt;0.01,ABS(BA1600)&gt;1.5,D1600&gt;2), IF(AND(BA1600&gt;0,COUNTIF(AH1600:AP1600,"&gt;0")&gt;7),"IRF4_interactor_Th17", (IF(AND(BA1600&lt;0,COUNTIF(Y1600:AG1600, "&gt;0")&gt;7), "background_significant", "ns"))), "ns")</f>
        <v>ns</v>
      </c>
      <c r="BF1600" s="24" t="str">
        <f>IF(OR(AX1600 ="IRF4_interactor_Treg", BE1600 ="IRF4_interactor_Th17"), LOG((AVERAGE(AH1600:AP1600)+0.1)/(AVERAGE(P1600:X1600)+0.1),2),"ns")</f>
        <v>ns</v>
      </c>
      <c r="BG1600" s="24">
        <f>IF(AND(AX1600="IRF4_interactor_Treg",BE1600="IRF4_interactor_Th17"),1,IF(AX1600="IRF4_interactor_Treg","IRF4_Treg",IF(BE1600="IRF4_interactor_Th17","IRF4_Th17",0)))</f>
        <v>0</v>
      </c>
      <c r="BH1600" s="25">
        <f>IFERROR(TTEST(AH1600:AP1600,P1600:X1600,2,1),IF(OR(COUNTIF(P1600:X1600,"&gt;0")&gt;7,COUNTIF(AH1600:AP1600,"&gt;0")&gt;7),0,9999))</f>
        <v>0.10511493586096217</v>
      </c>
      <c r="BI1600" s="25">
        <f>IF(BH1600=9999,$BS$5,RANK(BH1600,$BH$3:$BH$1993,1))</f>
        <v>684</v>
      </c>
      <c r="BJ1600" s="25">
        <f>$BQ$3*BI1600/$BO$5</f>
        <v>3.4354595680562532E-3</v>
      </c>
      <c r="BK1600" s="25" t="str">
        <f>IF(BH1600&lt;BJ1600,BH1600,"ns")</f>
        <v>ns</v>
      </c>
      <c r="BL1600" s="26">
        <f>SUM(COUNTIF(P1600:X1600, "&gt;0"), COUNTIF(AH1600:AP1600, "&gt;0"))</f>
        <v>18</v>
      </c>
    </row>
    <row r="1601" spans="1:64">
      <c r="A1601" t="s">
        <v>2511</v>
      </c>
      <c r="B1601" t="s">
        <v>2512</v>
      </c>
      <c r="C1601">
        <v>7.1633199999999997E-4</v>
      </c>
      <c r="D1601">
        <v>9</v>
      </c>
      <c r="E1601">
        <v>9</v>
      </c>
      <c r="F1601">
        <v>0</v>
      </c>
      <c r="G1601">
        <v>927174</v>
      </c>
      <c r="H1601">
        <v>838073</v>
      </c>
      <c r="I1601">
        <v>1015170</v>
      </c>
      <c r="J1601">
        <v>1238590</v>
      </c>
      <c r="K1601">
        <v>1230520</v>
      </c>
      <c r="L1601">
        <v>1370340</v>
      </c>
      <c r="M1601">
        <v>546176</v>
      </c>
      <c r="N1601">
        <v>734865</v>
      </c>
      <c r="O1601">
        <v>745431</v>
      </c>
      <c r="P1601">
        <v>591972</v>
      </c>
      <c r="Q1601">
        <v>529709</v>
      </c>
      <c r="R1601">
        <v>535681</v>
      </c>
      <c r="S1601">
        <v>1581870</v>
      </c>
      <c r="T1601">
        <v>1479580</v>
      </c>
      <c r="U1601">
        <v>1528790</v>
      </c>
      <c r="V1601">
        <v>601748</v>
      </c>
      <c r="W1601">
        <v>710446</v>
      </c>
      <c r="X1601">
        <v>741677</v>
      </c>
      <c r="Y1601">
        <v>763495</v>
      </c>
      <c r="Z1601">
        <v>706678</v>
      </c>
      <c r="AA1601">
        <v>849892</v>
      </c>
      <c r="AB1601">
        <v>653453</v>
      </c>
      <c r="AC1601">
        <v>711474</v>
      </c>
      <c r="AD1601">
        <v>794050</v>
      </c>
      <c r="AE1601">
        <v>318031</v>
      </c>
      <c r="AF1601">
        <v>560699</v>
      </c>
      <c r="AG1601">
        <v>450199</v>
      </c>
      <c r="AH1601">
        <v>964052</v>
      </c>
      <c r="AI1601">
        <v>875220</v>
      </c>
      <c r="AJ1601">
        <v>964557</v>
      </c>
      <c r="AK1601">
        <v>612207</v>
      </c>
      <c r="AL1601">
        <v>631401</v>
      </c>
      <c r="AM1601">
        <v>708103</v>
      </c>
      <c r="AN1601">
        <v>443712</v>
      </c>
      <c r="AO1601">
        <v>559562</v>
      </c>
      <c r="AP1601">
        <v>386956</v>
      </c>
      <c r="AR1601" s="16">
        <f>IFERROR(TTEST(G1601:O1601,P1601:X1601,2,1),IF(OR(COUNTIF(P1601:X1601,"&gt;0")&gt;7,COUNTIF(G1601:O1601,"&gt;0")&gt;7),0,9999))</f>
        <v>0.69346216690277174</v>
      </c>
      <c r="AS1601" s="16">
        <f>IF(AR1601=9999,$BO$3,RANK(AR1601,$AR$3:$AR$1993,1))</f>
        <v>1772</v>
      </c>
      <c r="AT1601" s="16">
        <f>LOG((IFERROR(SUM(P1601:X1601)/COUNTIF(P1601:X1601, "&gt;0"),0.1))/(IFERROR(SUM(G1601:O1601)/COUNTIF(G1601:O1601, "&gt;0"),0.1)),2)</f>
        <v>-5.8722052927456067E-2</v>
      </c>
      <c r="AU1601" s="17">
        <f>SUM(COUNTIF(P1601:X1601, "&gt;0"), COUNTIF(G1601:O1601, "&gt;0"))</f>
        <v>18</v>
      </c>
      <c r="AV1601" s="18">
        <f>$BQ$3*AS1601/$BO$3</f>
        <v>8.9134808853118704E-3</v>
      </c>
      <c r="AW1601" s="18" t="str">
        <f>IF(AR1601&lt;AV1601,AR1601,"ns")</f>
        <v>ns</v>
      </c>
      <c r="AX1601" s="19" t="str">
        <f>IF(AND(AW1601&lt;0.01,ABS(AT1601)&gt;1.5,D1601&gt;2), IF(AND(AT1601&gt;0,COUNTIF(P1601:X1601,"&gt;0")&gt;7),"IRF4_interactor_Treg", (IF(AND(AT1601&lt;0,COUNTIF(G1601:O1601, "&gt;0")&gt;7), "background_significant", "ns"))), "ns")</f>
        <v>ns</v>
      </c>
      <c r="AY1601" s="20">
        <f>IFERROR(TTEST(Y1601:AG1601,AH1601:AP1601,2,1),IF(OR(COUNTIF(AH1601:AP1601,"&gt;0")&gt;7,COUNTIF(Y1601:AG1601,"&gt;0")&gt;7),0,9999))</f>
        <v>0.35315313465546605</v>
      </c>
      <c r="AZ1601" s="20">
        <f>IF(AY1601=9999,$BO$4,RANK(AY1601,$AY$3:$AY$1993,1))</f>
        <v>1597</v>
      </c>
      <c r="BA1601" s="20">
        <f>LOG((IFERROR(SUM(AH1601:AP1601)/COUNTIF(AH1601:AP1601, "&gt;0"),0.1))/(IFERROR(SUM(Y1601:AG1601)/COUNTIF(Y1601:AG1601, "&gt;0"),0.1)),2)</f>
        <v>8.1559526580393699E-2</v>
      </c>
      <c r="BB1601" s="21">
        <f>SUM(COUNTIF(AH1601:AP1601, "&gt;0"), COUNTIF(Y1601:AG1601, "&gt;0"))</f>
        <v>18</v>
      </c>
      <c r="BC1601" s="22">
        <f>$BQ$3*AZ1601/$BO$4</f>
        <v>8.0251256281407037E-3</v>
      </c>
      <c r="BD1601" s="22" t="str">
        <f>IF(AY1601&lt;BC1601,AY1601,"ns")</f>
        <v>ns</v>
      </c>
      <c r="BE1601" s="23" t="str">
        <f>IF(AND(BD1601&lt;0.01,ABS(BA1601)&gt;1.5,D1601&gt;2), IF(AND(BA1601&gt;0,COUNTIF(AH1601:AP1601,"&gt;0")&gt;7),"IRF4_interactor_Th17", (IF(AND(BA1601&lt;0,COUNTIF(Y1601:AG1601, "&gt;0")&gt;7), "background_significant", "ns"))), "ns")</f>
        <v>ns</v>
      </c>
      <c r="BF1601" s="24" t="str">
        <f>IF(OR(AX1601 ="IRF4_interactor_Treg", BE1601 ="IRF4_interactor_Th17"), LOG((AVERAGE(AH1601:AP1601)+0.1)/(AVERAGE(P1601:X1601)+0.1),2),"ns")</f>
        <v>ns</v>
      </c>
      <c r="BG1601" s="24">
        <f>IF(AND(AX1601="IRF4_interactor_Treg",BE1601="IRF4_interactor_Th17"),1,IF(AX1601="IRF4_interactor_Treg","IRF4_Treg",IF(BE1601="IRF4_interactor_Th17","IRF4_Th17",0)))</f>
        <v>0</v>
      </c>
      <c r="BH1601" s="25">
        <f>IFERROR(TTEST(AH1601:AP1601,P1601:X1601,2,1),IF(OR(COUNTIF(P1601:X1601,"&gt;0")&gt;7,COUNTIF(AH1601:AP1601,"&gt;0")&gt;7),0,9999))</f>
        <v>0.22875604859147755</v>
      </c>
      <c r="BI1601" s="25">
        <f>IF(BH1601=9999,$BS$5,RANK(BH1601,$BH$3:$BH$1993,1))</f>
        <v>1017</v>
      </c>
      <c r="BJ1601" s="25">
        <f>$BQ$3*BI1601/$BO$5</f>
        <v>5.1079859367152182E-3</v>
      </c>
      <c r="BK1601" s="25" t="str">
        <f>IF(BH1601&lt;BJ1601,BH1601,"ns")</f>
        <v>ns</v>
      </c>
      <c r="BL1601" s="26">
        <f>SUM(COUNTIF(P1601:X1601, "&gt;0"), COUNTIF(AH1601:AP1601, "&gt;0"))</f>
        <v>18</v>
      </c>
    </row>
    <row r="1602" spans="1:64">
      <c r="A1602" t="s">
        <v>6147</v>
      </c>
      <c r="B1602" t="s">
        <v>6148</v>
      </c>
      <c r="C1602">
        <v>9.2293500000000005E-4</v>
      </c>
      <c r="D1602">
        <v>5</v>
      </c>
      <c r="E1602">
        <v>5</v>
      </c>
      <c r="F1602">
        <v>0</v>
      </c>
      <c r="G1602">
        <v>326286</v>
      </c>
      <c r="H1602">
        <v>336400</v>
      </c>
      <c r="I1602">
        <v>375849</v>
      </c>
      <c r="J1602">
        <v>378430</v>
      </c>
      <c r="K1602">
        <v>339575</v>
      </c>
      <c r="L1602">
        <v>391457</v>
      </c>
      <c r="M1602">
        <v>179059</v>
      </c>
      <c r="N1602">
        <v>157380</v>
      </c>
      <c r="O1602">
        <v>130027</v>
      </c>
      <c r="P1602">
        <v>177028</v>
      </c>
      <c r="Q1602">
        <v>148945</v>
      </c>
      <c r="R1602">
        <v>131288</v>
      </c>
      <c r="S1602">
        <v>373739</v>
      </c>
      <c r="T1602">
        <v>378492</v>
      </c>
      <c r="U1602">
        <v>390795</v>
      </c>
      <c r="V1602">
        <v>290069</v>
      </c>
      <c r="W1602">
        <v>276698</v>
      </c>
      <c r="X1602">
        <v>266639</v>
      </c>
      <c r="Y1602">
        <v>333361</v>
      </c>
      <c r="Z1602">
        <v>241653</v>
      </c>
      <c r="AA1602">
        <v>329034</v>
      </c>
      <c r="AB1602">
        <v>380496</v>
      </c>
      <c r="AC1602">
        <v>406166</v>
      </c>
      <c r="AD1602">
        <v>438436</v>
      </c>
      <c r="AE1602">
        <v>191587</v>
      </c>
      <c r="AF1602">
        <v>288721</v>
      </c>
      <c r="AG1602">
        <v>255536</v>
      </c>
      <c r="AH1602">
        <v>469724</v>
      </c>
      <c r="AI1602">
        <v>395306</v>
      </c>
      <c r="AJ1602">
        <v>463366</v>
      </c>
      <c r="AK1602">
        <v>239089</v>
      </c>
      <c r="AL1602">
        <v>216308</v>
      </c>
      <c r="AM1602">
        <v>180920</v>
      </c>
      <c r="AN1602">
        <v>130535</v>
      </c>
      <c r="AO1602">
        <v>186495</v>
      </c>
      <c r="AP1602">
        <v>131001</v>
      </c>
      <c r="AR1602" s="16">
        <f>IFERROR(TTEST(G1602:O1602,P1602:X1602,2,1),IF(OR(COUNTIF(P1602:X1602,"&gt;0")&gt;7,COUNTIF(G1602:O1602,"&gt;0")&gt;7),0,9999))</f>
        <v>0.68161379189018567</v>
      </c>
      <c r="AS1602" s="16">
        <f>IF(AR1602=9999,$BO$3,RANK(AR1602,$AR$3:$AR$1993,1))</f>
        <v>1763</v>
      </c>
      <c r="AT1602" s="16">
        <f>LOG((IFERROR(SUM(P1602:X1602)/COUNTIF(P1602:X1602, "&gt;0"),0.1))/(IFERROR(SUM(G1602:O1602)/COUNTIF(G1602:O1602, "&gt;0"),0.1)),2)</f>
        <v>-0.10336746354460742</v>
      </c>
      <c r="AU1602" s="17">
        <f>SUM(COUNTIF(P1602:X1602, "&gt;0"), COUNTIF(G1602:O1602, "&gt;0"))</f>
        <v>18</v>
      </c>
      <c r="AV1602" s="18">
        <f>$BQ$3*AS1602/$BO$3</f>
        <v>8.8682092555331989E-3</v>
      </c>
      <c r="AW1602" s="18" t="str">
        <f>IF(AR1602&lt;AV1602,AR1602,"ns")</f>
        <v>ns</v>
      </c>
      <c r="AX1602" s="19" t="str">
        <f>IF(AND(AW1602&lt;0.01,ABS(AT1602)&gt;1.5,D1602&gt;2), IF(AND(AT1602&gt;0,COUNTIF(P1602:X1602,"&gt;0")&gt;7),"IRF4_interactor_Treg", (IF(AND(AT1602&lt;0,COUNTIF(G1602:O1602, "&gt;0")&gt;7), "background_significant", "ns"))), "ns")</f>
        <v>ns</v>
      </c>
      <c r="AY1602" s="20">
        <f>IFERROR(TTEST(Y1602:AG1602,AH1602:AP1602,2,1),IF(OR(COUNTIF(AH1602:AP1602,"&gt;0")&gt;7,COUNTIF(Y1602:AG1602,"&gt;0")&gt;7),0,9999))</f>
        <v>0.35611271202332373</v>
      </c>
      <c r="AZ1602" s="20">
        <f>IF(AY1602=9999,$BO$4,RANK(AY1602,$AY$3:$AY$1993,1))</f>
        <v>1598</v>
      </c>
      <c r="BA1602" s="20">
        <f>LOG((IFERROR(SUM(AH1602:AP1602)/COUNTIF(AH1602:AP1602, "&gt;0"),0.1))/(IFERROR(SUM(Y1602:AG1602)/COUNTIF(Y1602:AG1602, "&gt;0"),0.1)),2)</f>
        <v>-0.24785525435932285</v>
      </c>
      <c r="BB1602" s="21">
        <f>SUM(COUNTIF(AH1602:AP1602, "&gt;0"), COUNTIF(Y1602:AG1602, "&gt;0"))</f>
        <v>18</v>
      </c>
      <c r="BC1602" s="22">
        <f>$BQ$3*AZ1602/$BO$4</f>
        <v>8.030150753768844E-3</v>
      </c>
      <c r="BD1602" s="22" t="str">
        <f>IF(AY1602&lt;BC1602,AY1602,"ns")</f>
        <v>ns</v>
      </c>
      <c r="BE1602" s="23" t="str">
        <f>IF(AND(BD1602&lt;0.01,ABS(BA1602)&gt;1.5,D1602&gt;2), IF(AND(BA1602&gt;0,COUNTIF(AH1602:AP1602,"&gt;0")&gt;7),"IRF4_interactor_Th17", (IF(AND(BA1602&lt;0,COUNTIF(Y1602:AG1602, "&gt;0")&gt;7), "background_significant", "ns"))), "ns")</f>
        <v>ns</v>
      </c>
      <c r="BF1602" s="24" t="str">
        <f>IF(OR(AX1602 ="IRF4_interactor_Treg", BE1602 ="IRF4_interactor_Th17"), LOG((AVERAGE(AH1602:AP1602)+0.1)/(AVERAGE(P1602:X1602)+0.1),2),"ns")</f>
        <v>ns</v>
      </c>
      <c r="BG1602" s="24">
        <f>IF(AND(AX1602="IRF4_interactor_Treg",BE1602="IRF4_interactor_Th17"),1,IF(AX1602="IRF4_interactor_Treg","IRF4_Treg",IF(BE1602="IRF4_interactor_Th17","IRF4_Th17",0)))</f>
        <v>0</v>
      </c>
      <c r="BH1602" s="25">
        <f>IFERROR(TTEST(AH1602:AP1602,P1602:X1602,2,1),IF(OR(COUNTIF(P1602:X1602,"&gt;0")&gt;7,COUNTIF(AH1602:AP1602,"&gt;0")&gt;7),0,9999))</f>
        <v>0.97576278785285708</v>
      </c>
      <c r="BI1602" s="25">
        <f>IF(BH1602=9999,$BS$5,RANK(BH1602,$BH$3:$BH$1993,1))</f>
        <v>1970</v>
      </c>
      <c r="BJ1602" s="25">
        <f>$BQ$3*BI1602/$BO$5</f>
        <v>9.8945253641386233E-3</v>
      </c>
      <c r="BK1602" s="25" t="str">
        <f>IF(BH1602&lt;BJ1602,BH1602,"ns")</f>
        <v>ns</v>
      </c>
      <c r="BL1602" s="26">
        <f>SUM(COUNTIF(P1602:X1602, "&gt;0"), COUNTIF(AH1602:AP1602, "&gt;0"))</f>
        <v>18</v>
      </c>
    </row>
    <row r="1603" spans="1:64">
      <c r="A1603" t="s">
        <v>2149</v>
      </c>
      <c r="B1603" t="s">
        <v>2150</v>
      </c>
      <c r="C1603">
        <v>2.23988E-2</v>
      </c>
      <c r="D1603">
        <v>3</v>
      </c>
      <c r="E1603">
        <v>3</v>
      </c>
      <c r="F1603">
        <v>0</v>
      </c>
      <c r="G1603">
        <v>123590</v>
      </c>
      <c r="H1603">
        <v>101605</v>
      </c>
      <c r="I1603">
        <v>142477</v>
      </c>
      <c r="J1603">
        <v>140978</v>
      </c>
      <c r="K1603">
        <v>194410</v>
      </c>
      <c r="L1603">
        <v>130753</v>
      </c>
      <c r="M1603">
        <v>27801.3</v>
      </c>
      <c r="N1603">
        <v>27522</v>
      </c>
      <c r="O1603">
        <v>42382.8</v>
      </c>
      <c r="P1603">
        <v>76608.3</v>
      </c>
      <c r="Q1603">
        <v>72392.899999999994</v>
      </c>
      <c r="R1603">
        <v>28326.2</v>
      </c>
      <c r="S1603">
        <v>177799</v>
      </c>
      <c r="T1603">
        <v>144178</v>
      </c>
      <c r="U1603">
        <v>69776.3</v>
      </c>
      <c r="V1603">
        <v>106199</v>
      </c>
      <c r="W1603">
        <v>96606.1</v>
      </c>
      <c r="X1603">
        <v>107567</v>
      </c>
      <c r="Y1603">
        <v>168262</v>
      </c>
      <c r="Z1603">
        <v>94500</v>
      </c>
      <c r="AA1603">
        <v>112188</v>
      </c>
      <c r="AB1603">
        <v>211670</v>
      </c>
      <c r="AC1603">
        <v>175553</v>
      </c>
      <c r="AD1603">
        <v>226300</v>
      </c>
      <c r="AE1603">
        <v>89707.9</v>
      </c>
      <c r="AF1603">
        <v>89737.8</v>
      </c>
      <c r="AG1603">
        <v>72346.399999999994</v>
      </c>
      <c r="AH1603">
        <v>216440</v>
      </c>
      <c r="AI1603">
        <v>173355</v>
      </c>
      <c r="AJ1603">
        <v>247511</v>
      </c>
      <c r="AK1603">
        <v>91761.2</v>
      </c>
      <c r="AL1603">
        <v>34925.800000000003</v>
      </c>
      <c r="AM1603">
        <v>0</v>
      </c>
      <c r="AN1603">
        <v>43513.5</v>
      </c>
      <c r="AO1603">
        <v>49378.5</v>
      </c>
      <c r="AP1603">
        <v>48875.9</v>
      </c>
      <c r="AR1603" s="16">
        <f>IFERROR(TTEST(G1603:O1603,P1603:X1603,2,1),IF(OR(COUNTIF(P1603:X1603,"&gt;0")&gt;7,COUNTIF(G1603:O1603,"&gt;0")&gt;7),0,9999))</f>
        <v>0.80888694794178539</v>
      </c>
      <c r="AS1603" s="16">
        <f>IF(AR1603=9999,$BO$3,RANK(AR1603,$AR$3:$AR$1993,1))</f>
        <v>1854</v>
      </c>
      <c r="AT1603" s="16">
        <f>LOG((IFERROR(SUM(P1603:X1603)/COUNTIF(P1603:X1603, "&gt;0"),0.1))/(IFERROR(SUM(G1603:O1603)/COUNTIF(G1603:O1603, "&gt;0"),0.1)),2)</f>
        <v>-8.2979199981986426E-2</v>
      </c>
      <c r="AU1603" s="17">
        <f>SUM(COUNTIF(P1603:X1603, "&gt;0"), COUNTIF(G1603:O1603, "&gt;0"))</f>
        <v>18</v>
      </c>
      <c r="AV1603" s="18">
        <f>$BQ$3*AS1603/$BO$3</f>
        <v>9.3259557344064388E-3</v>
      </c>
      <c r="AW1603" s="18" t="str">
        <f>IF(AR1603&lt;AV1603,AR1603,"ns")</f>
        <v>ns</v>
      </c>
      <c r="AX1603" s="19" t="str">
        <f>IF(AND(AW1603&lt;0.01,ABS(AT1603)&gt;1.5,D1603&gt;2), IF(AND(AT1603&gt;0,COUNTIF(P1603:X1603,"&gt;0")&gt;7),"IRF4_interactor_Treg", (IF(AND(AT1603&lt;0,COUNTIF(G1603:O1603, "&gt;0")&gt;7), "background_significant", "ns"))), "ns")</f>
        <v>ns</v>
      </c>
      <c r="AY1603" s="20">
        <f>IFERROR(TTEST(Y1603:AG1603,AH1603:AP1603,2,1),IF(OR(COUNTIF(AH1603:AP1603,"&gt;0")&gt;7,COUNTIF(Y1603:AG1603,"&gt;0")&gt;7),0,9999))</f>
        <v>0.35696551633712392</v>
      </c>
      <c r="AZ1603" s="20">
        <f>IF(AY1603=9999,$BO$4,RANK(AY1603,$AY$3:$AY$1993,1))</f>
        <v>1599</v>
      </c>
      <c r="BA1603" s="20">
        <f>LOG((IFERROR(SUM(AH1603:AP1603)/COUNTIF(AH1603:AP1603, "&gt;0"),0.1))/(IFERROR(SUM(Y1603:AG1603)/COUNTIF(Y1603:AG1603, "&gt;0"),0.1)),2)</f>
        <v>-0.28352135303799852</v>
      </c>
      <c r="BB1603" s="21">
        <f>SUM(COUNTIF(AH1603:AP1603, "&gt;0"), COUNTIF(Y1603:AG1603, "&gt;0"))</f>
        <v>17</v>
      </c>
      <c r="BC1603" s="22">
        <f>$BQ$3*AZ1603/$BO$4</f>
        <v>8.0351758793969844E-3</v>
      </c>
      <c r="BD1603" s="22" t="str">
        <f>IF(AY1603&lt;BC1603,AY1603,"ns")</f>
        <v>ns</v>
      </c>
      <c r="BE1603" s="23" t="str">
        <f>IF(AND(BD1603&lt;0.01,ABS(BA1603)&gt;1.5,D1603&gt;2), IF(AND(BA1603&gt;0,COUNTIF(AH1603:AP1603,"&gt;0")&gt;7),"IRF4_interactor_Th17", (IF(AND(BA1603&lt;0,COUNTIF(Y1603:AG1603, "&gt;0")&gt;7), "background_significant", "ns"))), "ns")</f>
        <v>ns</v>
      </c>
      <c r="BF1603" s="24" t="str">
        <f>IF(OR(AX1603 ="IRF4_interactor_Treg", BE1603 ="IRF4_interactor_Th17"), LOG((AVERAGE(AH1603:AP1603)+0.1)/(AVERAGE(P1603:X1603)+0.1),2),"ns")</f>
        <v>ns</v>
      </c>
      <c r="BG1603" s="24">
        <f>IF(AND(AX1603="IRF4_interactor_Treg",BE1603="IRF4_interactor_Th17"),1,IF(AX1603="IRF4_interactor_Treg","IRF4_Treg",IF(BE1603="IRF4_interactor_Th17","IRF4_Th17",0)))</f>
        <v>0</v>
      </c>
      <c r="BH1603" s="25">
        <f>IFERROR(TTEST(AH1603:AP1603,P1603:X1603,2,1),IF(OR(COUNTIF(P1603:X1603,"&gt;0")&gt;7,COUNTIF(AH1603:AP1603,"&gt;0")&gt;7),0,9999))</f>
        <v>0.94261679295939071</v>
      </c>
      <c r="BI1603" s="25">
        <f>IF(BH1603=9999,$BS$5,RANK(BH1603,$BH$3:$BH$1993,1))</f>
        <v>1932</v>
      </c>
      <c r="BJ1603" s="25">
        <f>$BQ$3*BI1603/$BO$5</f>
        <v>9.7036664992466107E-3</v>
      </c>
      <c r="BK1603" s="25" t="str">
        <f>IF(BH1603&lt;BJ1603,BH1603,"ns")</f>
        <v>ns</v>
      </c>
      <c r="BL1603" s="26">
        <f>SUM(COUNTIF(P1603:X1603, "&gt;0"), COUNTIF(AH1603:AP1603, "&gt;0"))</f>
        <v>17</v>
      </c>
    </row>
    <row r="1604" spans="1:64">
      <c r="A1604" t="s">
        <v>7181</v>
      </c>
      <c r="B1604" t="s">
        <v>7182</v>
      </c>
      <c r="C1604">
        <v>3.2635999999999998E-2</v>
      </c>
      <c r="D1604">
        <v>3</v>
      </c>
      <c r="E1604">
        <v>3</v>
      </c>
      <c r="F1604">
        <v>0</v>
      </c>
      <c r="G1604">
        <v>0</v>
      </c>
      <c r="H1604">
        <v>0</v>
      </c>
      <c r="I1604">
        <v>0</v>
      </c>
      <c r="J1604">
        <v>51724.9</v>
      </c>
      <c r="K1604">
        <v>50725</v>
      </c>
      <c r="L1604">
        <v>183699</v>
      </c>
      <c r="M1604">
        <v>41112.300000000003</v>
      </c>
      <c r="N1604">
        <v>47000.7</v>
      </c>
      <c r="O1604">
        <v>10205.1</v>
      </c>
      <c r="P1604">
        <v>0</v>
      </c>
      <c r="Q1604">
        <v>35289.599999999999</v>
      </c>
      <c r="R1604">
        <v>0</v>
      </c>
      <c r="S1604">
        <v>0</v>
      </c>
      <c r="T1604">
        <v>124225</v>
      </c>
      <c r="U1604">
        <v>43068</v>
      </c>
      <c r="V1604">
        <v>0</v>
      </c>
      <c r="W1604">
        <v>79390.600000000006</v>
      </c>
      <c r="X1604">
        <v>0</v>
      </c>
      <c r="Y1604">
        <v>67150.5</v>
      </c>
      <c r="Z1604">
        <v>30870.7</v>
      </c>
      <c r="AA1604">
        <v>150409</v>
      </c>
      <c r="AB1604">
        <v>0</v>
      </c>
      <c r="AC1604">
        <v>56277.5</v>
      </c>
      <c r="AD1604">
        <v>46504.9</v>
      </c>
      <c r="AE1604">
        <v>0</v>
      </c>
      <c r="AF1604">
        <v>109433</v>
      </c>
      <c r="AG1604">
        <v>92934.9</v>
      </c>
      <c r="AH1604">
        <v>464213</v>
      </c>
      <c r="AI1604">
        <v>180274</v>
      </c>
      <c r="AJ1604">
        <v>208788</v>
      </c>
      <c r="AK1604">
        <v>0</v>
      </c>
      <c r="AL1604">
        <v>36284.5</v>
      </c>
      <c r="AM1604">
        <v>0</v>
      </c>
      <c r="AN1604">
        <v>0</v>
      </c>
      <c r="AO1604">
        <v>38742.5</v>
      </c>
      <c r="AP1604">
        <v>53641.7</v>
      </c>
      <c r="AR1604" s="16">
        <f>IFERROR(TTEST(G1604:O1604,P1604:X1604,2,1),IF(OR(COUNTIF(P1604:X1604,"&gt;0")&gt;7,COUNTIF(G1604:O1604,"&gt;0")&gt;7),0,9999))</f>
        <v>0.59679691694602544</v>
      </c>
      <c r="AS1604" s="16">
        <f>IF(AR1604=9999,$BO$3,RANK(AR1604,$AR$3:$AR$1993,1))</f>
        <v>1697</v>
      </c>
      <c r="AT1604" s="16">
        <f>LOG((IFERROR(SUM(P1604:X1604)/COUNTIF(P1604:X1604, "&gt;0"),0.1))/(IFERROR(SUM(G1604:O1604)/COUNTIF(G1604:O1604, "&gt;0"),0.1)),2)</f>
        <v>0.13766077714881977</v>
      </c>
      <c r="AU1604" s="17">
        <f>SUM(COUNTIF(P1604:X1604, "&gt;0"), COUNTIF(G1604:O1604, "&gt;0"))</f>
        <v>10</v>
      </c>
      <c r="AV1604" s="18">
        <f>$BQ$3*AS1604/$BO$3</f>
        <v>8.5362173038229378E-3</v>
      </c>
      <c r="AW1604" s="18" t="str">
        <f>IF(AR1604&lt;AV1604,AR1604,"ns")</f>
        <v>ns</v>
      </c>
      <c r="AX1604" s="19" t="str">
        <f>IF(AND(AW1604&lt;0.01,ABS(AT1604)&gt;1.5,D1604&gt;2), IF(AND(AT1604&gt;0,COUNTIF(P1604:X1604,"&gt;0")&gt;7),"IRF4_interactor_Treg", (IF(AND(AT1604&lt;0,COUNTIF(G1604:O1604, "&gt;0")&gt;7), "background_significant", "ns"))), "ns")</f>
        <v>ns</v>
      </c>
      <c r="AY1604" s="20">
        <f>IFERROR(TTEST(Y1604:AG1604,AH1604:AP1604,2,1),IF(OR(COUNTIF(AH1604:AP1604,"&gt;0")&gt;7,COUNTIF(Y1604:AG1604,"&gt;0")&gt;7),0,9999))</f>
        <v>0.35881121573421121</v>
      </c>
      <c r="AZ1604" s="20">
        <f>IF(AY1604=9999,$BO$4,RANK(AY1604,$AY$3:$AY$1993,1))</f>
        <v>1600</v>
      </c>
      <c r="BA1604" s="20">
        <f>LOG((IFERROR(SUM(AH1604:AP1604)/COUNTIF(AH1604:AP1604, "&gt;0"),0.1))/(IFERROR(SUM(Y1604:AG1604)/COUNTIF(Y1604:AG1604, "&gt;0"),0.1)),2)</f>
        <v>1.0492396063422857</v>
      </c>
      <c r="BB1604" s="21">
        <f>SUM(COUNTIF(AH1604:AP1604, "&gt;0"), COUNTIF(Y1604:AG1604, "&gt;0"))</f>
        <v>13</v>
      </c>
      <c r="BC1604" s="22">
        <f>$BQ$3*AZ1604/$BO$4</f>
        <v>8.0402010050251264E-3</v>
      </c>
      <c r="BD1604" s="22" t="str">
        <f>IF(AY1604&lt;BC1604,AY1604,"ns")</f>
        <v>ns</v>
      </c>
      <c r="BE1604" s="23" t="str">
        <f>IF(AND(BD1604&lt;0.01,ABS(BA1604)&gt;1.5,D1604&gt;2), IF(AND(BA1604&gt;0,COUNTIF(AH1604:AP1604,"&gt;0")&gt;7),"IRF4_interactor_Th17", (IF(AND(BA1604&lt;0,COUNTIF(Y1604:AG1604, "&gt;0")&gt;7), "background_significant", "ns"))), "ns")</f>
        <v>ns</v>
      </c>
      <c r="BF1604" s="24" t="str">
        <f>IF(OR(AX1604 ="IRF4_interactor_Treg", BE1604 ="IRF4_interactor_Th17"), LOG((AVERAGE(AH1604:AP1604)+0.1)/(AVERAGE(P1604:X1604)+0.1),2),"ns")</f>
        <v>ns</v>
      </c>
      <c r="BG1604" s="24">
        <f>IF(AND(AX1604="IRF4_interactor_Treg",BE1604="IRF4_interactor_Th17"),1,IF(AX1604="IRF4_interactor_Treg","IRF4_Treg",IF(BE1604="IRF4_interactor_Th17","IRF4_Th17",0)))</f>
        <v>0</v>
      </c>
      <c r="BH1604" s="25">
        <f>IFERROR(TTEST(AH1604:AP1604,P1604:X1604,2,1),IF(OR(COUNTIF(P1604:X1604,"&gt;0")&gt;7,COUNTIF(AH1604:AP1604,"&gt;0")&gt;7),0,9999))</f>
        <v>0.21467466833835153</v>
      </c>
      <c r="BI1604" s="25">
        <f>IF(BH1604=9999,$BS$5,RANK(BH1604,$BH$3:$BH$1993,1))</f>
        <v>978</v>
      </c>
      <c r="BJ1604" s="25">
        <f>$BQ$3*BI1604/$BO$5</f>
        <v>4.9121044701155199E-3</v>
      </c>
      <c r="BK1604" s="25" t="str">
        <f>IF(BH1604&lt;BJ1604,BH1604,"ns")</f>
        <v>ns</v>
      </c>
      <c r="BL1604" s="26">
        <f>SUM(COUNTIF(P1604:X1604, "&gt;0"), COUNTIF(AH1604:AP1604, "&gt;0"))</f>
        <v>10</v>
      </c>
    </row>
    <row r="1605" spans="1:64">
      <c r="A1605" t="s">
        <v>4039</v>
      </c>
      <c r="B1605" t="s">
        <v>4040</v>
      </c>
      <c r="C1605">
        <v>3.2843299999999999E-2</v>
      </c>
      <c r="D1605">
        <v>3</v>
      </c>
      <c r="E1605">
        <v>3</v>
      </c>
      <c r="F1605">
        <v>0</v>
      </c>
      <c r="G1605">
        <v>234453</v>
      </c>
      <c r="H1605">
        <v>218122</v>
      </c>
      <c r="I1605">
        <v>164345</v>
      </c>
      <c r="J1605">
        <v>127996</v>
      </c>
      <c r="K1605">
        <v>114782</v>
      </c>
      <c r="L1605">
        <v>154652</v>
      </c>
      <c r="M1605">
        <v>67506.100000000006</v>
      </c>
      <c r="N1605">
        <v>52314.3</v>
      </c>
      <c r="O1605">
        <v>86939.7</v>
      </c>
      <c r="P1605">
        <v>58328.3</v>
      </c>
      <c r="Q1605">
        <v>92518.6</v>
      </c>
      <c r="R1605">
        <v>97820.5</v>
      </c>
      <c r="S1605">
        <v>137860</v>
      </c>
      <c r="T1605">
        <v>171111</v>
      </c>
      <c r="U1605">
        <v>119572</v>
      </c>
      <c r="V1605">
        <v>115793</v>
      </c>
      <c r="W1605">
        <v>169913</v>
      </c>
      <c r="X1605">
        <v>209149</v>
      </c>
      <c r="Y1605">
        <v>223971</v>
      </c>
      <c r="Z1605">
        <v>225755</v>
      </c>
      <c r="AA1605">
        <v>185748</v>
      </c>
      <c r="AB1605">
        <v>244585</v>
      </c>
      <c r="AC1605">
        <v>177881</v>
      </c>
      <c r="AD1605">
        <v>222622</v>
      </c>
      <c r="AE1605">
        <v>76364.800000000003</v>
      </c>
      <c r="AF1605">
        <v>114280</v>
      </c>
      <c r="AG1605">
        <v>75208.100000000006</v>
      </c>
      <c r="AH1605">
        <v>228635</v>
      </c>
      <c r="AI1605">
        <v>185215</v>
      </c>
      <c r="AJ1605">
        <v>280622</v>
      </c>
      <c r="AK1605">
        <v>128157</v>
      </c>
      <c r="AL1605">
        <v>120170</v>
      </c>
      <c r="AM1605">
        <v>75593.2</v>
      </c>
      <c r="AN1605">
        <v>85022.9</v>
      </c>
      <c r="AO1605">
        <v>92453.9</v>
      </c>
      <c r="AP1605">
        <v>127484</v>
      </c>
      <c r="AR1605" s="16">
        <f>IFERROR(TTEST(G1605:O1605,P1605:X1605,2,1),IF(OR(COUNTIF(P1605:X1605,"&gt;0")&gt;7,COUNTIF(G1605:O1605,"&gt;0")&gt;7),0,9999))</f>
        <v>0.87900267891189421</v>
      </c>
      <c r="AS1605" s="16">
        <f>IF(AR1605=9999,$BO$3,RANK(AR1605,$AR$3:$AR$1993,1))</f>
        <v>1917</v>
      </c>
      <c r="AT1605" s="16">
        <f>LOG((IFERROR(SUM(P1605:X1605)/COUNTIF(P1605:X1605, "&gt;0"),0.1))/(IFERROR(SUM(G1605:O1605)/COUNTIF(G1605:O1605, "&gt;0"),0.1)),2)</f>
        <v>-5.914021229178041E-2</v>
      </c>
      <c r="AU1605" s="17">
        <f>SUM(COUNTIF(P1605:X1605, "&gt;0"), COUNTIF(G1605:O1605, "&gt;0"))</f>
        <v>18</v>
      </c>
      <c r="AV1605" s="18">
        <f>$BQ$3*AS1605/$BO$3</f>
        <v>9.642857142857144E-3</v>
      </c>
      <c r="AW1605" s="18" t="str">
        <f>IF(AR1605&lt;AV1605,AR1605,"ns")</f>
        <v>ns</v>
      </c>
      <c r="AX1605" s="19" t="str">
        <f>IF(AND(AW1605&lt;0.01,ABS(AT1605)&gt;1.5,D1605&gt;2), IF(AND(AT1605&gt;0,COUNTIF(P1605:X1605,"&gt;0")&gt;7),"IRF4_interactor_Treg", (IF(AND(AT1605&lt;0,COUNTIF(G1605:O1605, "&gt;0")&gt;7), "background_significant", "ns"))), "ns")</f>
        <v>ns</v>
      </c>
      <c r="AY1605" s="20">
        <f>IFERROR(TTEST(Y1605:AG1605,AH1605:AP1605,2,1),IF(OR(COUNTIF(AH1605:AP1605,"&gt;0")&gt;7,COUNTIF(Y1605:AG1605,"&gt;0")&gt;7),0,9999))</f>
        <v>0.36006427046111883</v>
      </c>
      <c r="AZ1605" s="20">
        <f>IF(AY1605=9999,$BO$4,RANK(AY1605,$AY$3:$AY$1993,1))</f>
        <v>1601</v>
      </c>
      <c r="BA1605" s="20">
        <f>LOG((IFERROR(SUM(AH1605:AP1605)/COUNTIF(AH1605:AP1605, "&gt;0"),0.1))/(IFERROR(SUM(Y1605:AG1605)/COUNTIF(Y1605:AG1605, "&gt;0"),0.1)),2)</f>
        <v>-0.2247294963245153</v>
      </c>
      <c r="BB1605" s="21">
        <f>SUM(COUNTIF(AH1605:AP1605, "&gt;0"), COUNTIF(Y1605:AG1605, "&gt;0"))</f>
        <v>18</v>
      </c>
      <c r="BC1605" s="22">
        <f>$BQ$3*AZ1605/$BO$4</f>
        <v>8.0452261306532668E-3</v>
      </c>
      <c r="BD1605" s="22" t="str">
        <f>IF(AY1605&lt;BC1605,AY1605,"ns")</f>
        <v>ns</v>
      </c>
      <c r="BE1605" s="23" t="str">
        <f>IF(AND(BD1605&lt;0.01,ABS(BA1605)&gt;1.5,D1605&gt;2), IF(AND(BA1605&gt;0,COUNTIF(AH1605:AP1605,"&gt;0")&gt;7),"IRF4_interactor_Th17", (IF(AND(BA1605&lt;0,COUNTIF(Y1605:AG1605, "&gt;0")&gt;7), "background_significant", "ns"))), "ns")</f>
        <v>ns</v>
      </c>
      <c r="BF1605" s="24" t="str">
        <f>IF(OR(AX1605 ="IRF4_interactor_Treg", BE1605 ="IRF4_interactor_Th17"), LOG((AVERAGE(AH1605:AP1605)+0.1)/(AVERAGE(P1605:X1605)+0.1),2),"ns")</f>
        <v>ns</v>
      </c>
      <c r="BG1605" s="24">
        <f>IF(AND(AX1605="IRF4_interactor_Treg",BE1605="IRF4_interactor_Th17"),1,IF(AX1605="IRF4_interactor_Treg","IRF4_Treg",IF(BE1605="IRF4_interactor_Th17","IRF4_Th17",0)))</f>
        <v>0</v>
      </c>
      <c r="BH1605" s="25">
        <f>IFERROR(TTEST(AH1605:AP1605,P1605:X1605,2,1),IF(OR(COUNTIF(P1605:X1605,"&gt;0")&gt;7,COUNTIF(AH1605:AP1605,"&gt;0")&gt;7),0,9999))</f>
        <v>0.64109305369937131</v>
      </c>
      <c r="BI1605" s="25">
        <f>IF(BH1605=9999,$BS$5,RANK(BH1605,$BH$3:$BH$1993,1))</f>
        <v>1628</v>
      </c>
      <c r="BJ1605" s="25">
        <f>$BQ$3*BI1605/$BO$5</f>
        <v>8.1767955801104984E-3</v>
      </c>
      <c r="BK1605" s="25" t="str">
        <f>IF(BH1605&lt;BJ1605,BH1605,"ns")</f>
        <v>ns</v>
      </c>
      <c r="BL1605" s="26">
        <f>SUM(COUNTIF(P1605:X1605, "&gt;0"), COUNTIF(AH1605:AP1605, "&gt;0"))</f>
        <v>18</v>
      </c>
    </row>
    <row r="1606" spans="1:64">
      <c r="A1606" t="s">
        <v>1219</v>
      </c>
      <c r="B1606" t="s">
        <v>1220</v>
      </c>
      <c r="C1606">
        <v>7.1633199999999997E-4</v>
      </c>
      <c r="D1606">
        <v>6</v>
      </c>
      <c r="E1606">
        <v>6</v>
      </c>
      <c r="F1606">
        <v>0</v>
      </c>
      <c r="G1606">
        <v>2817960</v>
      </c>
      <c r="H1606">
        <v>2641940</v>
      </c>
      <c r="I1606">
        <v>3193990</v>
      </c>
      <c r="J1606">
        <v>1440140</v>
      </c>
      <c r="K1606">
        <v>1607560</v>
      </c>
      <c r="L1606">
        <v>1762530</v>
      </c>
      <c r="M1606">
        <v>1003660</v>
      </c>
      <c r="N1606">
        <v>1091840</v>
      </c>
      <c r="O1606">
        <v>1229550</v>
      </c>
      <c r="P1606">
        <v>1735740</v>
      </c>
      <c r="Q1606">
        <v>1711580</v>
      </c>
      <c r="R1606">
        <v>1757990</v>
      </c>
      <c r="S1606">
        <v>1624870</v>
      </c>
      <c r="T1606">
        <v>1643240</v>
      </c>
      <c r="U1606">
        <v>1743500</v>
      </c>
      <c r="V1606">
        <v>1422770</v>
      </c>
      <c r="W1606">
        <v>1609140</v>
      </c>
      <c r="X1606">
        <v>1519090</v>
      </c>
      <c r="Y1606">
        <v>2567650</v>
      </c>
      <c r="Z1606">
        <v>2417850</v>
      </c>
      <c r="AA1606">
        <v>2765210</v>
      </c>
      <c r="AB1606">
        <v>1229140</v>
      </c>
      <c r="AC1606">
        <v>1302360</v>
      </c>
      <c r="AD1606">
        <v>1524620</v>
      </c>
      <c r="AE1606">
        <v>2367440</v>
      </c>
      <c r="AF1606">
        <v>2804800</v>
      </c>
      <c r="AG1606">
        <v>3218030</v>
      </c>
      <c r="AH1606">
        <v>2370700</v>
      </c>
      <c r="AI1606">
        <v>2690500</v>
      </c>
      <c r="AJ1606">
        <v>2689430</v>
      </c>
      <c r="AK1606">
        <v>1175840</v>
      </c>
      <c r="AL1606">
        <v>1281970</v>
      </c>
      <c r="AM1606">
        <v>1430990</v>
      </c>
      <c r="AN1606">
        <v>2098880</v>
      </c>
      <c r="AO1606">
        <v>3130500</v>
      </c>
      <c r="AP1606">
        <v>2228880</v>
      </c>
      <c r="AR1606" s="16">
        <f>IFERROR(TTEST(G1606:O1606,P1606:X1606,2,1),IF(OR(COUNTIF(P1606:X1606,"&gt;0")&gt;7,COUNTIF(G1606:O1606,"&gt;0")&gt;7),0,9999))</f>
        <v>0.38006425871072647</v>
      </c>
      <c r="AS1606" s="16">
        <f>IF(AR1606=9999,$BO$3,RANK(AR1606,$AR$3:$AR$1993,1))</f>
        <v>1521</v>
      </c>
      <c r="AT1606" s="16">
        <f>LOG((IFERROR(SUM(P1606:X1606)/COUNTIF(P1606:X1606, "&gt;0"),0.1))/(IFERROR(SUM(G1606:O1606)/COUNTIF(G1606:O1606, "&gt;0"),0.1)),2)</f>
        <v>-0.18506426722989364</v>
      </c>
      <c r="AU1606" s="17">
        <f>SUM(COUNTIF(P1606:X1606, "&gt;0"), COUNTIF(G1606:O1606, "&gt;0"))</f>
        <v>18</v>
      </c>
      <c r="AV1606" s="18">
        <f>$BQ$3*AS1606/$BO$3</f>
        <v>7.6509054325955735E-3</v>
      </c>
      <c r="AW1606" s="18" t="str">
        <f>IF(AR1606&lt;AV1606,AR1606,"ns")</f>
        <v>ns</v>
      </c>
      <c r="AX1606" s="19" t="str">
        <f>IF(AND(AW1606&lt;0.01,ABS(AT1606)&gt;1.5,D1606&gt;2), IF(AND(AT1606&gt;0,COUNTIF(P1606:X1606,"&gt;0")&gt;7),"IRF4_interactor_Treg", (IF(AND(AT1606&lt;0,COUNTIF(G1606:O1606, "&gt;0")&gt;7), "background_significant", "ns"))), "ns")</f>
        <v>ns</v>
      </c>
      <c r="AY1606" s="20">
        <f>IFERROR(TTEST(Y1606:AG1606,AH1606:AP1606,2,1),IF(OR(COUNTIF(AH1606:AP1606,"&gt;0")&gt;7,COUNTIF(Y1606:AG1606,"&gt;0")&gt;7),0,9999))</f>
        <v>0.36269992447662081</v>
      </c>
      <c r="AZ1606" s="20">
        <f>IF(AY1606=9999,$BO$4,RANK(AY1606,$AY$3:$AY$1993,1))</f>
        <v>1602</v>
      </c>
      <c r="BA1606" s="20">
        <f>LOG((IFERROR(SUM(AH1606:AP1606)/COUNTIF(AH1606:AP1606, "&gt;0"),0.1))/(IFERROR(SUM(Y1606:AG1606)/COUNTIF(Y1606:AG1606, "&gt;0"),0.1)),2)</f>
        <v>-8.0750013826897032E-2</v>
      </c>
      <c r="BB1606" s="21">
        <f>SUM(COUNTIF(AH1606:AP1606, "&gt;0"), COUNTIF(Y1606:AG1606, "&gt;0"))</f>
        <v>18</v>
      </c>
      <c r="BC1606" s="22">
        <f>$BQ$3*AZ1606/$BO$4</f>
        <v>8.0502512562814071E-3</v>
      </c>
      <c r="BD1606" s="22" t="str">
        <f>IF(AY1606&lt;BC1606,AY1606,"ns")</f>
        <v>ns</v>
      </c>
      <c r="BE1606" s="23" t="str">
        <f>IF(AND(BD1606&lt;0.01,ABS(BA1606)&gt;1.5,D1606&gt;2), IF(AND(BA1606&gt;0,COUNTIF(AH1606:AP1606,"&gt;0")&gt;7),"IRF4_interactor_Th17", (IF(AND(BA1606&lt;0,COUNTIF(Y1606:AG1606, "&gt;0")&gt;7), "background_significant", "ns"))), "ns")</f>
        <v>ns</v>
      </c>
      <c r="BF1606" s="24" t="str">
        <f>IF(OR(AX1606 ="IRF4_interactor_Treg", BE1606 ="IRF4_interactor_Th17"), LOG((AVERAGE(AH1606:AP1606)+0.1)/(AVERAGE(P1606:X1606)+0.1),2),"ns")</f>
        <v>ns</v>
      </c>
      <c r="BG1606" s="24">
        <f>IF(AND(AX1606="IRF4_interactor_Treg",BE1606="IRF4_interactor_Th17"),1,IF(AX1606="IRF4_interactor_Treg","IRF4_Treg",IF(BE1606="IRF4_interactor_Th17","IRF4_Th17",0)))</f>
        <v>0</v>
      </c>
      <c r="BH1606" s="25">
        <f>IFERROR(TTEST(AH1606:AP1606,P1606:X1606,2,1),IF(OR(COUNTIF(P1606:X1606,"&gt;0")&gt;7,COUNTIF(AH1606:AP1606,"&gt;0")&gt;7),0,9999))</f>
        <v>7.1104323183186324E-2</v>
      </c>
      <c r="BI1606" s="25">
        <f>IF(BH1606=9999,$BS$5,RANK(BH1606,$BH$3:$BH$1993,1))</f>
        <v>557</v>
      </c>
      <c r="BJ1606" s="25">
        <f>$BQ$3*BI1606/$BO$5</f>
        <v>2.7975891511803114E-3</v>
      </c>
      <c r="BK1606" s="25" t="str">
        <f>IF(BH1606&lt;BJ1606,BH1606,"ns")</f>
        <v>ns</v>
      </c>
      <c r="BL1606" s="26">
        <f>SUM(COUNTIF(P1606:X1606, "&gt;0"), COUNTIF(AH1606:AP1606, "&gt;0"))</f>
        <v>18</v>
      </c>
    </row>
    <row r="1607" spans="1:64">
      <c r="A1607" t="s">
        <v>2453</v>
      </c>
      <c r="B1607" t="s">
        <v>2454</v>
      </c>
      <c r="C1607">
        <v>7.7576099999999995E-2</v>
      </c>
      <c r="D1607">
        <v>3</v>
      </c>
      <c r="E1607">
        <v>3</v>
      </c>
      <c r="F1607">
        <v>0</v>
      </c>
      <c r="G1607">
        <v>82976.7</v>
      </c>
      <c r="H1607">
        <v>108070</v>
      </c>
      <c r="I1607">
        <v>127489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88671.3</v>
      </c>
      <c r="P1607">
        <v>57839.199999999997</v>
      </c>
      <c r="Q1607">
        <v>67996.100000000006</v>
      </c>
      <c r="R1607">
        <v>32391.599999999999</v>
      </c>
      <c r="S1607">
        <v>28886.9</v>
      </c>
      <c r="T1607">
        <v>0</v>
      </c>
      <c r="U1607">
        <v>0</v>
      </c>
      <c r="V1607">
        <v>115726</v>
      </c>
      <c r="W1607">
        <v>136648</v>
      </c>
      <c r="X1607">
        <v>113503</v>
      </c>
      <c r="Y1607">
        <v>54803.4</v>
      </c>
      <c r="Z1607">
        <v>68058.8</v>
      </c>
      <c r="AA1607">
        <v>71140.5</v>
      </c>
      <c r="AB1607">
        <v>0</v>
      </c>
      <c r="AC1607">
        <v>84621.6</v>
      </c>
      <c r="AD1607">
        <v>102651</v>
      </c>
      <c r="AE1607">
        <v>0</v>
      </c>
      <c r="AF1607">
        <v>0</v>
      </c>
      <c r="AG1607">
        <v>109566</v>
      </c>
      <c r="AH1607">
        <v>48412.5</v>
      </c>
      <c r="AI1607">
        <v>67374.3</v>
      </c>
      <c r="AJ1607">
        <v>0</v>
      </c>
      <c r="AK1607">
        <v>61251.5</v>
      </c>
      <c r="AL1607">
        <v>70385.8</v>
      </c>
      <c r="AM1607">
        <v>0</v>
      </c>
      <c r="AN1607">
        <v>61291</v>
      </c>
      <c r="AO1607">
        <v>0</v>
      </c>
      <c r="AP1607">
        <v>0</v>
      </c>
      <c r="AR1607" s="16">
        <f>IFERROR(TTEST(G1607:O1607,P1607:X1607,2,1),IF(OR(COUNTIF(P1607:X1607,"&gt;0")&gt;7,COUNTIF(G1607:O1607,"&gt;0")&gt;7),0,9999))</f>
        <v>0.52341069442399735</v>
      </c>
      <c r="AS1607" s="16">
        <f>IF(AR1607=9999,$BO$3,RANK(AR1607,$AR$3:$AR$1993,1))</f>
        <v>1641</v>
      </c>
      <c r="AT1607" s="16">
        <f>LOG((IFERROR(SUM(P1607:X1607)/COUNTIF(P1607:X1607, "&gt;0"),0.1))/(IFERROR(SUM(G1607:O1607)/COUNTIF(G1607:O1607, "&gt;0"),0.1)),2)</f>
        <v>-0.36586180518392103</v>
      </c>
      <c r="AU1607" s="17">
        <f>SUM(COUNTIF(P1607:X1607, "&gt;0"), COUNTIF(G1607:O1607, "&gt;0"))</f>
        <v>11</v>
      </c>
      <c r="AV1607" s="18">
        <f>$BQ$3*AS1607/$BO$3</f>
        <v>8.2545271629778667E-3</v>
      </c>
      <c r="AW1607" s="18" t="str">
        <f>IF(AR1607&lt;AV1607,AR1607,"ns")</f>
        <v>ns</v>
      </c>
      <c r="AX1607" s="19" t="str">
        <f>IF(AND(AW1607&lt;0.01,ABS(AT1607)&gt;1.5,D1607&gt;2), IF(AND(AT1607&gt;0,COUNTIF(P1607:X1607,"&gt;0")&gt;7),"IRF4_interactor_Treg", (IF(AND(AT1607&lt;0,COUNTIF(G1607:O1607, "&gt;0")&gt;7), "background_significant", "ns"))), "ns")</f>
        <v>ns</v>
      </c>
      <c r="AY1607" s="20">
        <f>IFERROR(TTEST(Y1607:AG1607,AH1607:AP1607,2,1),IF(OR(COUNTIF(AH1607:AP1607,"&gt;0")&gt;7,COUNTIF(Y1607:AG1607,"&gt;0")&gt;7),0,9999))</f>
        <v>0.36286085559804426</v>
      </c>
      <c r="AZ1607" s="20">
        <f>IF(AY1607=9999,$BO$4,RANK(AY1607,$AY$3:$AY$1993,1))</f>
        <v>1603</v>
      </c>
      <c r="BA1607" s="20">
        <f>LOG((IFERROR(SUM(AH1607:AP1607)/COUNTIF(AH1607:AP1607, "&gt;0"),0.1))/(IFERROR(SUM(Y1607:AG1607)/COUNTIF(Y1607:AG1607, "&gt;0"),0.1)),2)</f>
        <v>-0.40594618806447436</v>
      </c>
      <c r="BB1607" s="21">
        <f>SUM(COUNTIF(AH1607:AP1607, "&gt;0"), COUNTIF(Y1607:AG1607, "&gt;0"))</f>
        <v>11</v>
      </c>
      <c r="BC1607" s="22">
        <f>$BQ$3*AZ1607/$BO$4</f>
        <v>8.0552763819095475E-3</v>
      </c>
      <c r="BD1607" s="22" t="str">
        <f>IF(AY1607&lt;BC1607,AY1607,"ns")</f>
        <v>ns</v>
      </c>
      <c r="BE1607" s="23" t="str">
        <f>IF(AND(BD1607&lt;0.01,ABS(BA1607)&gt;1.5,D1607&gt;2), IF(AND(BA1607&gt;0,COUNTIF(AH1607:AP1607,"&gt;0")&gt;7),"IRF4_interactor_Th17", (IF(AND(BA1607&lt;0,COUNTIF(Y1607:AG1607, "&gt;0")&gt;7), "background_significant", "ns"))), "ns")</f>
        <v>ns</v>
      </c>
      <c r="BF1607" s="24" t="str">
        <f>IF(OR(AX1607 ="IRF4_interactor_Treg", BE1607 ="IRF4_interactor_Th17"), LOG((AVERAGE(AH1607:AP1607)+0.1)/(AVERAGE(P1607:X1607)+0.1),2),"ns")</f>
        <v>ns</v>
      </c>
      <c r="BG1607" s="24">
        <f>IF(AND(AX1607="IRF4_interactor_Treg",BE1607="IRF4_interactor_Th17"),1,IF(AX1607="IRF4_interactor_Treg","IRF4_Treg",IF(BE1607="IRF4_interactor_Th17","IRF4_Th17",0)))</f>
        <v>0</v>
      </c>
      <c r="BH1607" s="25">
        <f>IFERROR(TTEST(AH1607:AP1607,P1607:X1607,2,1),IF(OR(COUNTIF(P1607:X1607,"&gt;0")&gt;7,COUNTIF(AH1607:AP1607,"&gt;0")&gt;7),0,9999))</f>
        <v>0.25345117387043814</v>
      </c>
      <c r="BI1607" s="25">
        <f>IF(BH1607=9999,$BS$5,RANK(BH1607,$BH$3:$BH$1993,1))</f>
        <v>1074</v>
      </c>
      <c r="BJ1607" s="25">
        <f>$BQ$3*BI1607/$BO$5</f>
        <v>5.3942742340532396E-3</v>
      </c>
      <c r="BK1607" s="25" t="str">
        <f>IF(BH1607&lt;BJ1607,BH1607,"ns")</f>
        <v>ns</v>
      </c>
      <c r="BL1607" s="26">
        <f>SUM(COUNTIF(P1607:X1607, "&gt;0"), COUNTIF(AH1607:AP1607, "&gt;0"))</f>
        <v>12</v>
      </c>
    </row>
    <row r="1608" spans="1:64">
      <c r="A1608" t="s">
        <v>801</v>
      </c>
      <c r="B1608" t="s">
        <v>802</v>
      </c>
      <c r="C1608">
        <v>7.1633199999999997E-4</v>
      </c>
      <c r="D1608">
        <v>5</v>
      </c>
      <c r="E1608">
        <v>2</v>
      </c>
      <c r="F1608">
        <v>3</v>
      </c>
      <c r="G1608">
        <v>117566</v>
      </c>
      <c r="H1608">
        <v>147793</v>
      </c>
      <c r="I1608">
        <v>219444</v>
      </c>
      <c r="J1608">
        <v>219659</v>
      </c>
      <c r="K1608">
        <v>122770</v>
      </c>
      <c r="L1608">
        <v>271827</v>
      </c>
      <c r="M1608">
        <v>125379</v>
      </c>
      <c r="N1608">
        <v>179466</v>
      </c>
      <c r="O1608">
        <v>120729</v>
      </c>
      <c r="P1608">
        <v>244809</v>
      </c>
      <c r="Q1608">
        <v>159075</v>
      </c>
      <c r="R1608">
        <v>152797</v>
      </c>
      <c r="S1608">
        <v>211333</v>
      </c>
      <c r="T1608">
        <v>258600</v>
      </c>
      <c r="U1608">
        <v>236065</v>
      </c>
      <c r="V1608">
        <v>194465</v>
      </c>
      <c r="W1608">
        <v>222843</v>
      </c>
      <c r="X1608">
        <v>264328</v>
      </c>
      <c r="Y1608">
        <v>218815</v>
      </c>
      <c r="Z1608">
        <v>207580</v>
      </c>
      <c r="AA1608">
        <v>121130</v>
      </c>
      <c r="AB1608">
        <v>147357</v>
      </c>
      <c r="AC1608">
        <v>242541</v>
      </c>
      <c r="AD1608">
        <v>72109.600000000006</v>
      </c>
      <c r="AE1608">
        <v>171661</v>
      </c>
      <c r="AF1608">
        <v>271511</v>
      </c>
      <c r="AG1608">
        <v>250517</v>
      </c>
      <c r="AH1608">
        <v>301716</v>
      </c>
      <c r="AI1608">
        <v>256392</v>
      </c>
      <c r="AJ1608">
        <v>306195</v>
      </c>
      <c r="AK1608">
        <v>141472</v>
      </c>
      <c r="AL1608">
        <v>244855</v>
      </c>
      <c r="AM1608">
        <v>197144</v>
      </c>
      <c r="AN1608">
        <v>231013</v>
      </c>
      <c r="AO1608">
        <v>146782</v>
      </c>
      <c r="AP1608">
        <v>161752</v>
      </c>
      <c r="AR1608" s="16">
        <f>IFERROR(TTEST(G1608:O1608,P1608:X1608,2,1),IF(OR(COUNTIF(P1608:X1608,"&gt;0")&gt;7,COUNTIF(G1608:O1608,"&gt;0")&gt;7),0,9999))</f>
        <v>0.10936865991852675</v>
      </c>
      <c r="AS1608" s="16">
        <f>IF(AR1608=9999,$BO$3,RANK(AR1608,$AR$3:$AR$1993,1))</f>
        <v>1157</v>
      </c>
      <c r="AT1608" s="16">
        <f>LOG((IFERROR(SUM(P1608:X1608)/COUNTIF(P1608:X1608, "&gt;0"),0.1))/(IFERROR(SUM(G1608:O1608)/COUNTIF(G1608:O1608, "&gt;0"),0.1)),2)</f>
        <v>0.35079996198331448</v>
      </c>
      <c r="AU1608" s="17">
        <f>SUM(COUNTIF(P1608:X1608, "&gt;0"), COUNTIF(G1608:O1608, "&gt;0"))</f>
        <v>18</v>
      </c>
      <c r="AV1608" s="18">
        <f>$BQ$3*AS1608/$BO$3</f>
        <v>5.8199195171026157E-3</v>
      </c>
      <c r="AW1608" s="18" t="str">
        <f>IF(AR1608&lt;AV1608,AR1608,"ns")</f>
        <v>ns</v>
      </c>
      <c r="AX1608" s="19" t="str">
        <f>IF(AND(AW1608&lt;0.01,ABS(AT1608)&gt;1.5,D1608&gt;2), IF(AND(AT1608&gt;0,COUNTIF(P1608:X1608,"&gt;0")&gt;7),"IRF4_interactor_Treg", (IF(AND(AT1608&lt;0,COUNTIF(G1608:O1608, "&gt;0")&gt;7), "background_significant", "ns"))), "ns")</f>
        <v>ns</v>
      </c>
      <c r="AY1608" s="20">
        <f>IFERROR(TTEST(Y1608:AG1608,AH1608:AP1608,2,1),IF(OR(COUNTIF(AH1608:AP1608,"&gt;0")&gt;7,COUNTIF(Y1608:AG1608,"&gt;0")&gt;7),0,9999))</f>
        <v>0.36317684563022656</v>
      </c>
      <c r="AZ1608" s="20">
        <f>IF(AY1608=9999,$BO$4,RANK(AY1608,$AY$3:$AY$1993,1))</f>
        <v>1604</v>
      </c>
      <c r="BA1608" s="20">
        <f>LOG((IFERROR(SUM(AH1608:AP1608)/COUNTIF(AH1608:AP1608, "&gt;0"),0.1))/(IFERROR(SUM(Y1608:AG1608)/COUNTIF(Y1608:AG1608, "&gt;0"),0.1)),2)</f>
        <v>0.22255877019609507</v>
      </c>
      <c r="BB1608" s="21">
        <f>SUM(COUNTIF(AH1608:AP1608, "&gt;0"), COUNTIF(Y1608:AG1608, "&gt;0"))</f>
        <v>18</v>
      </c>
      <c r="BC1608" s="22">
        <f>$BQ$3*AZ1608/$BO$4</f>
        <v>8.0603015075376878E-3</v>
      </c>
      <c r="BD1608" s="22" t="str">
        <f>IF(AY1608&lt;BC1608,AY1608,"ns")</f>
        <v>ns</v>
      </c>
      <c r="BE1608" s="23" t="str">
        <f>IF(AND(BD1608&lt;0.01,ABS(BA1608)&gt;1.5,D1608&gt;2), IF(AND(BA1608&gt;0,COUNTIF(AH1608:AP1608,"&gt;0")&gt;7),"IRF4_interactor_Th17", (IF(AND(BA1608&lt;0,COUNTIF(Y1608:AG1608, "&gt;0")&gt;7), "background_significant", "ns"))), "ns")</f>
        <v>ns</v>
      </c>
      <c r="BF1608" s="24" t="str">
        <f>IF(OR(AX1608 ="IRF4_interactor_Treg", BE1608 ="IRF4_interactor_Th17"), LOG((AVERAGE(AH1608:AP1608)+0.1)/(AVERAGE(P1608:X1608)+0.1),2),"ns")</f>
        <v>ns</v>
      </c>
      <c r="BG1608" s="24">
        <f>IF(AND(AX1608="IRF4_interactor_Treg",BE1608="IRF4_interactor_Th17"),1,IF(AX1608="IRF4_interactor_Treg","IRF4_Treg",IF(BE1608="IRF4_interactor_Th17","IRF4_Th17",0)))</f>
        <v>0</v>
      </c>
      <c r="BH1608" s="25">
        <f>IFERROR(TTEST(AH1608:AP1608,P1608:X1608,2,1),IF(OR(COUNTIF(P1608:X1608,"&gt;0")&gt;7,COUNTIF(AH1608:AP1608,"&gt;0")&gt;7),0,9999))</f>
        <v>0.87290729032007996</v>
      </c>
      <c r="BI1608" s="25">
        <f>IF(BH1608=9999,$BS$5,RANK(BH1608,$BH$3:$BH$1993,1))</f>
        <v>1855</v>
      </c>
      <c r="BJ1608" s="25">
        <f>$BQ$3*BI1608/$BO$5</f>
        <v>9.3169261677548982E-3</v>
      </c>
      <c r="BK1608" s="25" t="str">
        <f>IF(BH1608&lt;BJ1608,BH1608,"ns")</f>
        <v>ns</v>
      </c>
      <c r="BL1608" s="26">
        <f>SUM(COUNTIF(P1608:X1608, "&gt;0"), COUNTIF(AH1608:AP1608, "&gt;0"))</f>
        <v>18</v>
      </c>
    </row>
    <row r="1609" spans="1:64">
      <c r="A1609" t="s">
        <v>4303</v>
      </c>
      <c r="B1609" t="s">
        <v>4304</v>
      </c>
      <c r="C1609">
        <v>1.0476699999999999E-3</v>
      </c>
      <c r="D1609">
        <v>9</v>
      </c>
      <c r="E1609">
        <v>9</v>
      </c>
      <c r="F1609">
        <v>0</v>
      </c>
      <c r="G1609">
        <v>261330</v>
      </c>
      <c r="H1609">
        <v>273687</v>
      </c>
      <c r="I1609">
        <v>294457</v>
      </c>
      <c r="J1609">
        <v>203613</v>
      </c>
      <c r="K1609">
        <v>145356</v>
      </c>
      <c r="L1609">
        <v>197800</v>
      </c>
      <c r="M1609">
        <v>161451</v>
      </c>
      <c r="N1609">
        <v>165775</v>
      </c>
      <c r="O1609">
        <v>213529</v>
      </c>
      <c r="P1609">
        <v>139991</v>
      </c>
      <c r="Q1609">
        <v>153831</v>
      </c>
      <c r="R1609">
        <v>174346</v>
      </c>
      <c r="S1609">
        <v>196437</v>
      </c>
      <c r="T1609">
        <v>223726</v>
      </c>
      <c r="U1609">
        <v>227790</v>
      </c>
      <c r="V1609">
        <v>161456</v>
      </c>
      <c r="W1609">
        <v>204987</v>
      </c>
      <c r="X1609">
        <v>172189</v>
      </c>
      <c r="Y1609">
        <v>256993</v>
      </c>
      <c r="Z1609">
        <v>238139</v>
      </c>
      <c r="AA1609">
        <v>213254</v>
      </c>
      <c r="AB1609">
        <v>171218</v>
      </c>
      <c r="AC1609">
        <v>175291</v>
      </c>
      <c r="AD1609">
        <v>135581</v>
      </c>
      <c r="AE1609">
        <v>364356</v>
      </c>
      <c r="AF1609">
        <v>550149</v>
      </c>
      <c r="AG1609">
        <v>553121</v>
      </c>
      <c r="AH1609">
        <v>308307</v>
      </c>
      <c r="AI1609">
        <v>281901</v>
      </c>
      <c r="AJ1609">
        <v>324237</v>
      </c>
      <c r="AK1609">
        <v>155486</v>
      </c>
      <c r="AL1609">
        <v>166850</v>
      </c>
      <c r="AM1609">
        <v>179084</v>
      </c>
      <c r="AN1609">
        <v>235643</v>
      </c>
      <c r="AO1609">
        <v>337032</v>
      </c>
      <c r="AP1609">
        <v>303156</v>
      </c>
      <c r="AR1609" s="16">
        <f>IFERROR(TTEST(G1609:O1609,P1609:X1609,2,1),IF(OR(COUNTIF(P1609:X1609,"&gt;0")&gt;7,COUNTIF(G1609:O1609,"&gt;0")&gt;7),0,9999))</f>
        <v>0.28330693102886095</v>
      </c>
      <c r="AS1609" s="16">
        <f>IF(AR1609=9999,$BO$3,RANK(AR1609,$AR$3:$AR$1993,1))</f>
        <v>1416</v>
      </c>
      <c r="AT1609" s="16">
        <f>LOG((IFERROR(SUM(P1609:X1609)/COUNTIF(P1609:X1609, "&gt;0"),0.1))/(IFERROR(SUM(G1609:O1609)/COUNTIF(G1609:O1609, "&gt;0"),0.1)),2)</f>
        <v>-0.21223294548983312</v>
      </c>
      <c r="AU1609" s="17">
        <f>SUM(COUNTIF(P1609:X1609, "&gt;0"), COUNTIF(G1609:O1609, "&gt;0"))</f>
        <v>18</v>
      </c>
      <c r="AV1609" s="18">
        <f>$BQ$3*AS1609/$BO$3</f>
        <v>7.1227364185110663E-3</v>
      </c>
      <c r="AW1609" s="18" t="str">
        <f>IF(AR1609&lt;AV1609,AR1609,"ns")</f>
        <v>ns</v>
      </c>
      <c r="AX1609" s="19" t="str">
        <f>IF(AND(AW1609&lt;0.01,ABS(AT1609)&gt;1.5,D1609&gt;2), IF(AND(AT1609&gt;0,COUNTIF(P1609:X1609,"&gt;0")&gt;7),"IRF4_interactor_Treg", (IF(AND(AT1609&lt;0,COUNTIF(G1609:O1609, "&gt;0")&gt;7), "background_significant", "ns"))), "ns")</f>
        <v>ns</v>
      </c>
      <c r="AY1609" s="20">
        <f>IFERROR(TTEST(Y1609:AG1609,AH1609:AP1609,2,1),IF(OR(COUNTIF(AH1609:AP1609,"&gt;0")&gt;7,COUNTIF(Y1609:AG1609,"&gt;0")&gt;7),0,9999))</f>
        <v>0.36365238771476038</v>
      </c>
      <c r="AZ1609" s="20">
        <f>IF(AY1609=9999,$BO$4,RANK(AY1609,$AY$3:$AY$1993,1))</f>
        <v>1605</v>
      </c>
      <c r="BA1609" s="20">
        <f>LOG((IFERROR(SUM(AH1609:AP1609)/COUNTIF(AH1609:AP1609, "&gt;0"),0.1))/(IFERROR(SUM(Y1609:AG1609)/COUNTIF(Y1609:AG1609, "&gt;0"),0.1)),2)</f>
        <v>-0.21398078738511564</v>
      </c>
      <c r="BB1609" s="21">
        <f>SUM(COUNTIF(AH1609:AP1609, "&gt;0"), COUNTIF(Y1609:AG1609, "&gt;0"))</f>
        <v>18</v>
      </c>
      <c r="BC1609" s="22">
        <f>$BQ$3*AZ1609/$BO$4</f>
        <v>8.0653266331658299E-3</v>
      </c>
      <c r="BD1609" s="22" t="str">
        <f>IF(AY1609&lt;BC1609,AY1609,"ns")</f>
        <v>ns</v>
      </c>
      <c r="BE1609" s="23" t="str">
        <f>IF(AND(BD1609&lt;0.01,ABS(BA1609)&gt;1.5,D1609&gt;2), IF(AND(BA1609&gt;0,COUNTIF(AH1609:AP1609,"&gt;0")&gt;7),"IRF4_interactor_Th17", (IF(AND(BA1609&lt;0,COUNTIF(Y1609:AG1609, "&gt;0")&gt;7), "background_significant", "ns"))), "ns")</f>
        <v>ns</v>
      </c>
      <c r="BF1609" s="24" t="str">
        <f>IF(OR(AX1609 ="IRF4_interactor_Treg", BE1609 ="IRF4_interactor_Th17"), LOG((AVERAGE(AH1609:AP1609)+0.1)/(AVERAGE(P1609:X1609)+0.1),2),"ns")</f>
        <v>ns</v>
      </c>
      <c r="BG1609" s="24">
        <f>IF(AND(AX1609="IRF4_interactor_Treg",BE1609="IRF4_interactor_Th17"),1,IF(AX1609="IRF4_interactor_Treg","IRF4_Treg",IF(BE1609="IRF4_interactor_Th17","IRF4_Th17",0)))</f>
        <v>0</v>
      </c>
      <c r="BH1609" s="25">
        <f>IFERROR(TTEST(AH1609:AP1609,P1609:X1609,2,1),IF(OR(COUNTIF(P1609:X1609,"&gt;0")&gt;7,COUNTIF(AH1609:AP1609,"&gt;0")&gt;7),0,9999))</f>
        <v>5.2241083871732992E-2</v>
      </c>
      <c r="BI1609" s="25">
        <f>IF(BH1609=9999,$BS$5,RANK(BH1609,$BH$3:$BH$1993,1))</f>
        <v>466</v>
      </c>
      <c r="BJ1609" s="25">
        <f>$BQ$3*BI1609/$BO$5</f>
        <v>2.3405323957810145E-3</v>
      </c>
      <c r="BK1609" s="25" t="str">
        <f>IF(BH1609&lt;BJ1609,BH1609,"ns")</f>
        <v>ns</v>
      </c>
      <c r="BL1609" s="26">
        <f>SUM(COUNTIF(P1609:X1609, "&gt;0"), COUNTIF(AH1609:AP1609, "&gt;0"))</f>
        <v>18</v>
      </c>
    </row>
    <row r="1610" spans="1:64">
      <c r="A1610" t="s">
        <v>4715</v>
      </c>
      <c r="B1610" t="s">
        <v>4716</v>
      </c>
      <c r="C1610">
        <v>5.5357899999999996E-3</v>
      </c>
      <c r="D1610">
        <v>3</v>
      </c>
      <c r="E1610">
        <v>3</v>
      </c>
      <c r="F1610">
        <v>0</v>
      </c>
      <c r="G1610">
        <v>50262.2</v>
      </c>
      <c r="H1610">
        <v>66706.5</v>
      </c>
      <c r="I1610">
        <v>55312.4</v>
      </c>
      <c r="J1610">
        <v>71862.600000000006</v>
      </c>
      <c r="K1610">
        <v>78897.5</v>
      </c>
      <c r="L1610">
        <v>65027.4</v>
      </c>
      <c r="M1610">
        <v>41528.400000000001</v>
      </c>
      <c r="N1610">
        <v>22490.2</v>
      </c>
      <c r="O1610">
        <v>27370.7</v>
      </c>
      <c r="P1610">
        <v>57361.5</v>
      </c>
      <c r="Q1610">
        <v>43936</v>
      </c>
      <c r="R1610">
        <v>49785.2</v>
      </c>
      <c r="S1610">
        <v>59142.9</v>
      </c>
      <c r="T1610">
        <v>50573.8</v>
      </c>
      <c r="U1610">
        <v>39555.599999999999</v>
      </c>
      <c r="V1610">
        <v>65500.3</v>
      </c>
      <c r="W1610">
        <v>80651.8</v>
      </c>
      <c r="X1610">
        <v>79144.100000000006</v>
      </c>
      <c r="Y1610">
        <v>55927.6</v>
      </c>
      <c r="Z1610">
        <v>56697.3</v>
      </c>
      <c r="AA1610">
        <v>38743.1</v>
      </c>
      <c r="AB1610">
        <v>78693.2</v>
      </c>
      <c r="AC1610">
        <v>70194.399999999994</v>
      </c>
      <c r="AD1610">
        <v>52366.5</v>
      </c>
      <c r="AE1610">
        <v>21613.1</v>
      </c>
      <c r="AF1610">
        <v>48275.199999999997</v>
      </c>
      <c r="AG1610">
        <v>23404.799999999999</v>
      </c>
      <c r="AH1610">
        <v>106207</v>
      </c>
      <c r="AI1610">
        <v>66859.7</v>
      </c>
      <c r="AJ1610">
        <v>80420.3</v>
      </c>
      <c r="AK1610">
        <v>47792.3</v>
      </c>
      <c r="AL1610">
        <v>51682.8</v>
      </c>
      <c r="AM1610">
        <v>20178.7</v>
      </c>
      <c r="AN1610">
        <v>44438.3</v>
      </c>
      <c r="AO1610">
        <v>70538.5</v>
      </c>
      <c r="AP1610">
        <v>44596.4</v>
      </c>
      <c r="AR1610" s="16">
        <f>IFERROR(TTEST(G1610:O1610,P1610:X1610,2,1),IF(OR(COUNTIF(P1610:X1610,"&gt;0")&gt;7,COUNTIF(G1610:O1610,"&gt;0")&gt;7),0,9999))</f>
        <v>0.65140012372822453</v>
      </c>
      <c r="AS1610" s="16">
        <f>IF(AR1610=9999,$BO$3,RANK(AR1610,$AR$3:$AR$1993,1))</f>
        <v>1739</v>
      </c>
      <c r="AT1610" s="16">
        <f>LOG((IFERROR(SUM(P1610:X1610)/COUNTIF(P1610:X1610, "&gt;0"),0.1))/(IFERROR(SUM(G1610:O1610)/COUNTIF(G1610:O1610, "&gt;0"),0.1)),2)</f>
        <v>0.132701663960265</v>
      </c>
      <c r="AU1610" s="17">
        <f>SUM(COUNTIF(P1610:X1610, "&gt;0"), COUNTIF(G1610:O1610, "&gt;0"))</f>
        <v>18</v>
      </c>
      <c r="AV1610" s="18">
        <f>$BQ$3*AS1610/$BO$3</f>
        <v>8.7474849094567406E-3</v>
      </c>
      <c r="AW1610" s="18" t="str">
        <f>IF(AR1610&lt;AV1610,AR1610,"ns")</f>
        <v>ns</v>
      </c>
      <c r="AX1610" s="19" t="str">
        <f>IF(AND(AW1610&lt;0.01,ABS(AT1610)&gt;1.5,D1610&gt;2), IF(AND(AT1610&gt;0,COUNTIF(P1610:X1610,"&gt;0")&gt;7),"IRF4_interactor_Treg", (IF(AND(AT1610&lt;0,COUNTIF(G1610:O1610, "&gt;0")&gt;7), "background_significant", "ns"))), "ns")</f>
        <v>ns</v>
      </c>
      <c r="AY1610" s="20">
        <f>IFERROR(TTEST(Y1610:AG1610,AH1610:AP1610,2,1),IF(OR(COUNTIF(AH1610:AP1610,"&gt;0")&gt;7,COUNTIF(Y1610:AG1610,"&gt;0")&gt;7),0,9999))</f>
        <v>0.36715602034494405</v>
      </c>
      <c r="AZ1610" s="20">
        <f>IF(AY1610=9999,$BO$4,RANK(AY1610,$AY$3:$AY$1993,1))</f>
        <v>1606</v>
      </c>
      <c r="BA1610" s="20">
        <f>LOG((IFERROR(SUM(AH1610:AP1610)/COUNTIF(AH1610:AP1610, "&gt;0"),0.1))/(IFERROR(SUM(Y1610:AG1610)/COUNTIF(Y1610:AG1610, "&gt;0"),0.1)),2)</f>
        <v>0.25659181824819921</v>
      </c>
      <c r="BB1610" s="21">
        <f>SUM(COUNTIF(AH1610:AP1610, "&gt;0"), COUNTIF(Y1610:AG1610, "&gt;0"))</f>
        <v>18</v>
      </c>
      <c r="BC1610" s="22">
        <f>$BQ$3*AZ1610/$BO$4</f>
        <v>8.0703517587939685E-3</v>
      </c>
      <c r="BD1610" s="22" t="str">
        <f>IF(AY1610&lt;BC1610,AY1610,"ns")</f>
        <v>ns</v>
      </c>
      <c r="BE1610" s="23" t="str">
        <f>IF(AND(BD1610&lt;0.01,ABS(BA1610)&gt;1.5,D1610&gt;2), IF(AND(BA1610&gt;0,COUNTIF(AH1610:AP1610,"&gt;0")&gt;7),"IRF4_interactor_Th17", (IF(AND(BA1610&lt;0,COUNTIF(Y1610:AG1610, "&gt;0")&gt;7), "background_significant", "ns"))), "ns")</f>
        <v>ns</v>
      </c>
      <c r="BF1610" s="24" t="str">
        <f>IF(OR(AX1610 ="IRF4_interactor_Treg", BE1610 ="IRF4_interactor_Th17"), LOG((AVERAGE(AH1610:AP1610)+0.1)/(AVERAGE(P1610:X1610)+0.1),2),"ns")</f>
        <v>ns</v>
      </c>
      <c r="BG1610" s="24">
        <f>IF(AND(AX1610="IRF4_interactor_Treg",BE1610="IRF4_interactor_Th17"),1,IF(AX1610="IRF4_interactor_Treg","IRF4_Treg",IF(BE1610="IRF4_interactor_Th17","IRF4_Th17",0)))</f>
        <v>0</v>
      </c>
      <c r="BH1610" s="25">
        <f>IFERROR(TTEST(AH1610:AP1610,P1610:X1610,2,1),IF(OR(COUNTIF(P1610:X1610,"&gt;0")&gt;7,COUNTIF(AH1610:AP1610,"&gt;0")&gt;7),0,9999))</f>
        <v>0.93409363740693485</v>
      </c>
      <c r="BI1610" s="25">
        <f>IF(BH1610=9999,$BS$5,RANK(BH1610,$BH$3:$BH$1993,1))</f>
        <v>1921</v>
      </c>
      <c r="BJ1610" s="25">
        <f>$BQ$3*BI1610/$BO$5</f>
        <v>9.6484178804620794E-3</v>
      </c>
      <c r="BK1610" s="25" t="str">
        <f>IF(BH1610&lt;BJ1610,BH1610,"ns")</f>
        <v>ns</v>
      </c>
      <c r="BL1610" s="26">
        <f>SUM(COUNTIF(P1610:X1610, "&gt;0"), COUNTIF(AH1610:AP1610, "&gt;0"))</f>
        <v>18</v>
      </c>
    </row>
    <row r="1611" spans="1:64">
      <c r="A1611" t="s">
        <v>99</v>
      </c>
      <c r="B1611" t="s">
        <v>100</v>
      </c>
      <c r="C1611">
        <v>6.3585600000000006E-2</v>
      </c>
      <c r="D1611">
        <v>3</v>
      </c>
      <c r="E1611">
        <v>3</v>
      </c>
      <c r="F1611">
        <v>0</v>
      </c>
      <c r="G1611">
        <v>188078</v>
      </c>
      <c r="H1611">
        <v>61860.6</v>
      </c>
      <c r="I1611">
        <v>113876</v>
      </c>
      <c r="J1611">
        <v>110992</v>
      </c>
      <c r="K1611">
        <v>102499</v>
      </c>
      <c r="L1611">
        <v>187158</v>
      </c>
      <c r="M1611">
        <v>61362.2</v>
      </c>
      <c r="N1611">
        <v>0</v>
      </c>
      <c r="O1611">
        <v>170651</v>
      </c>
      <c r="P1611">
        <v>93048.8</v>
      </c>
      <c r="Q1611">
        <v>156245</v>
      </c>
      <c r="R1611">
        <v>137441</v>
      </c>
      <c r="S1611">
        <v>173446</v>
      </c>
      <c r="T1611">
        <v>173728</v>
      </c>
      <c r="U1611">
        <v>224528</v>
      </c>
      <c r="V1611">
        <v>142418</v>
      </c>
      <c r="W1611">
        <v>123357</v>
      </c>
      <c r="X1611">
        <v>85773.1</v>
      </c>
      <c r="Y1611">
        <v>125806</v>
      </c>
      <c r="Z1611">
        <v>144758</v>
      </c>
      <c r="AA1611">
        <v>102167</v>
      </c>
      <c r="AB1611">
        <v>134150</v>
      </c>
      <c r="AC1611">
        <v>79232.399999999994</v>
      </c>
      <c r="AD1611">
        <v>0</v>
      </c>
      <c r="AE1611">
        <v>99467.6</v>
      </c>
      <c r="AF1611">
        <v>168438</v>
      </c>
      <c r="AG1611">
        <v>0</v>
      </c>
      <c r="AH1611">
        <v>111150</v>
      </c>
      <c r="AI1611">
        <v>264753</v>
      </c>
      <c r="AJ1611">
        <v>85302.7</v>
      </c>
      <c r="AK1611">
        <v>0</v>
      </c>
      <c r="AL1611">
        <v>236891</v>
      </c>
      <c r="AM1611">
        <v>271872</v>
      </c>
      <c r="AN1611">
        <v>0</v>
      </c>
      <c r="AO1611">
        <v>254492</v>
      </c>
      <c r="AP1611">
        <v>0</v>
      </c>
      <c r="AR1611" s="16">
        <f>IFERROR(TTEST(G1611:O1611,P1611:X1611,2,1),IF(OR(COUNTIF(P1611:X1611,"&gt;0")&gt;7,COUNTIF(G1611:O1611,"&gt;0")&gt;7),0,9999))</f>
        <v>0.20960140754726367</v>
      </c>
      <c r="AS1611" s="16">
        <f>IF(AR1611=9999,$BO$3,RANK(AR1611,$AR$3:$AR$1993,1))</f>
        <v>1317</v>
      </c>
      <c r="AT1611" s="16">
        <f>LOG((IFERROR(SUM(P1611:X1611)/COUNTIF(P1611:X1611, "&gt;0"),0.1))/(IFERROR(SUM(G1611:O1611)/COUNTIF(G1611:O1611, "&gt;0"),0.1)),2)</f>
        <v>0.22471705898357835</v>
      </c>
      <c r="AU1611" s="17">
        <f>SUM(COUNTIF(P1611:X1611, "&gt;0"), COUNTIF(G1611:O1611, "&gt;0"))</f>
        <v>17</v>
      </c>
      <c r="AV1611" s="18">
        <f>$BQ$3*AS1611/$BO$3</f>
        <v>6.6247484909456736E-3</v>
      </c>
      <c r="AW1611" s="18" t="str">
        <f>IF(AR1611&lt;AV1611,AR1611,"ns")</f>
        <v>ns</v>
      </c>
      <c r="AX1611" s="19" t="str">
        <f>IF(AND(AW1611&lt;0.01,ABS(AT1611)&gt;1.5,D1611&gt;2), IF(AND(AT1611&gt;0,COUNTIF(P1611:X1611,"&gt;0")&gt;7),"IRF4_interactor_Treg", (IF(AND(AT1611&lt;0,COUNTIF(G1611:O1611, "&gt;0")&gt;7), "background_significant", "ns"))), "ns")</f>
        <v>ns</v>
      </c>
      <c r="AY1611" s="20">
        <f>IFERROR(TTEST(Y1611:AG1611,AH1611:AP1611,2,1),IF(OR(COUNTIF(AH1611:AP1611,"&gt;0")&gt;7,COUNTIF(Y1611:AG1611,"&gt;0")&gt;7),0,9999))</f>
        <v>0.36749051679088812</v>
      </c>
      <c r="AZ1611" s="20">
        <f>IF(AY1611=9999,$BO$4,RANK(AY1611,$AY$3:$AY$1993,1))</f>
        <v>1607</v>
      </c>
      <c r="BA1611" s="20">
        <f>LOG((IFERROR(SUM(AH1611:AP1611)/COUNTIF(AH1611:AP1611, "&gt;0"),0.1))/(IFERROR(SUM(Y1611:AG1611)/COUNTIF(Y1611:AG1611, "&gt;0"),0.1)),2)</f>
        <v>0.74219881955179867</v>
      </c>
      <c r="BB1611" s="21">
        <f>SUM(COUNTIF(AH1611:AP1611, "&gt;0"), COUNTIF(Y1611:AG1611, "&gt;0"))</f>
        <v>13</v>
      </c>
      <c r="BC1611" s="22">
        <f>$BQ$3*AZ1611/$BO$4</f>
        <v>8.0753768844221106E-3</v>
      </c>
      <c r="BD1611" s="22" t="str">
        <f>IF(AY1611&lt;BC1611,AY1611,"ns")</f>
        <v>ns</v>
      </c>
      <c r="BE1611" s="23" t="str">
        <f>IF(AND(BD1611&lt;0.01,ABS(BA1611)&gt;1.5,D1611&gt;2), IF(AND(BA1611&gt;0,COUNTIF(AH1611:AP1611,"&gt;0")&gt;7),"IRF4_interactor_Th17", (IF(AND(BA1611&lt;0,COUNTIF(Y1611:AG1611, "&gt;0")&gt;7), "background_significant", "ns"))), "ns")</f>
        <v>ns</v>
      </c>
      <c r="BF1611" s="24" t="str">
        <f>IF(OR(AX1611 ="IRF4_interactor_Treg", BE1611 ="IRF4_interactor_Th17"), LOG((AVERAGE(AH1611:AP1611)+0.1)/(AVERAGE(P1611:X1611)+0.1),2),"ns")</f>
        <v>ns</v>
      </c>
      <c r="BG1611" s="24">
        <f>IF(AND(AX1611="IRF4_interactor_Treg",BE1611="IRF4_interactor_Th17"),1,IF(AX1611="IRF4_interactor_Treg","IRF4_Treg",IF(BE1611="IRF4_interactor_Th17","IRF4_Th17",0)))</f>
        <v>0</v>
      </c>
      <c r="BH1611" s="25">
        <f>IFERROR(TTEST(AH1611:AP1611,P1611:X1611,2,1),IF(OR(COUNTIF(P1611:X1611,"&gt;0")&gt;7,COUNTIF(AH1611:AP1611,"&gt;0")&gt;7),0,9999))</f>
        <v>0.80039495581225328</v>
      </c>
      <c r="BI1611" s="25">
        <f>IF(BH1611=9999,$BS$5,RANK(BH1611,$BH$3:$BH$1993,1))</f>
        <v>1793</v>
      </c>
      <c r="BJ1611" s="25">
        <f>$BQ$3*BI1611/$BO$5</f>
        <v>9.0055248618784531E-3</v>
      </c>
      <c r="BK1611" s="25" t="str">
        <f>IF(BH1611&lt;BJ1611,BH1611,"ns")</f>
        <v>ns</v>
      </c>
      <c r="BL1611" s="26">
        <f>SUM(COUNTIF(P1611:X1611, "&gt;0"), COUNTIF(AH1611:AP1611, "&gt;0"))</f>
        <v>15</v>
      </c>
    </row>
    <row r="1612" spans="1:64">
      <c r="A1612" t="s">
        <v>6807</v>
      </c>
      <c r="B1612" t="s">
        <v>6808</v>
      </c>
      <c r="C1612">
        <v>1.0476699999999999E-3</v>
      </c>
      <c r="D1612">
        <v>9</v>
      </c>
      <c r="E1612">
        <v>9</v>
      </c>
      <c r="F1612">
        <v>0</v>
      </c>
      <c r="G1612">
        <v>238703</v>
      </c>
      <c r="H1612">
        <v>213309</v>
      </c>
      <c r="I1612">
        <v>232063</v>
      </c>
      <c r="J1612">
        <v>177932</v>
      </c>
      <c r="K1612">
        <v>124368</v>
      </c>
      <c r="L1612">
        <v>193639</v>
      </c>
      <c r="M1612">
        <v>109873</v>
      </c>
      <c r="N1612">
        <v>141952</v>
      </c>
      <c r="O1612">
        <v>124601</v>
      </c>
      <c r="P1612">
        <v>173083</v>
      </c>
      <c r="Q1612">
        <v>181412</v>
      </c>
      <c r="R1612">
        <v>188382</v>
      </c>
      <c r="S1612">
        <v>221531</v>
      </c>
      <c r="T1612">
        <v>234659</v>
      </c>
      <c r="U1612">
        <v>329984</v>
      </c>
      <c r="V1612">
        <v>295399</v>
      </c>
      <c r="W1612">
        <v>385689</v>
      </c>
      <c r="X1612">
        <v>391694</v>
      </c>
      <c r="Y1612">
        <v>191061</v>
      </c>
      <c r="Z1612">
        <v>214933</v>
      </c>
      <c r="AA1612">
        <v>255220</v>
      </c>
      <c r="AB1612">
        <v>163871</v>
      </c>
      <c r="AC1612">
        <v>174756</v>
      </c>
      <c r="AD1612">
        <v>213383</v>
      </c>
      <c r="AE1612">
        <v>273753</v>
      </c>
      <c r="AF1612">
        <v>407276</v>
      </c>
      <c r="AG1612">
        <v>366663</v>
      </c>
      <c r="AH1612">
        <v>328939</v>
      </c>
      <c r="AI1612">
        <v>354778</v>
      </c>
      <c r="AJ1612">
        <v>353484</v>
      </c>
      <c r="AK1612">
        <v>224860</v>
      </c>
      <c r="AL1612">
        <v>216070</v>
      </c>
      <c r="AM1612">
        <v>172309</v>
      </c>
      <c r="AN1612">
        <v>290006</v>
      </c>
      <c r="AO1612">
        <v>327403</v>
      </c>
      <c r="AP1612">
        <v>253851</v>
      </c>
      <c r="AR1612" s="16">
        <f>IFERROR(TTEST(G1612:O1612,P1612:X1612,2,1),IF(OR(COUNTIF(P1612:X1612,"&gt;0")&gt;7,COUNTIF(G1612:O1612,"&gt;0")&gt;7),0,9999))</f>
        <v>5.4685990073607423E-2</v>
      </c>
      <c r="AS1612" s="16">
        <f>IF(AR1612=9999,$BO$3,RANK(AR1612,$AR$3:$AR$1993,1))</f>
        <v>996</v>
      </c>
      <c r="AT1612" s="16">
        <f>LOG((IFERROR(SUM(P1612:X1612)/COUNTIF(P1612:X1612, "&gt;0"),0.1))/(IFERROR(SUM(G1612:O1612)/COUNTIF(G1612:O1612, "&gt;0"),0.1)),2)</f>
        <v>0.62588588092171993</v>
      </c>
      <c r="AU1612" s="17">
        <f>SUM(COUNTIF(P1612:X1612, "&gt;0"), COUNTIF(G1612:O1612, "&gt;0"))</f>
        <v>18</v>
      </c>
      <c r="AV1612" s="18">
        <f>$BQ$3*AS1612/$BO$3</f>
        <v>5.0100603621730383E-3</v>
      </c>
      <c r="AW1612" s="18" t="str">
        <f>IF(AR1612&lt;AV1612,AR1612,"ns")</f>
        <v>ns</v>
      </c>
      <c r="AX1612" s="19" t="str">
        <f>IF(AND(AW1612&lt;0.01,ABS(AT1612)&gt;1.5,D1612&gt;2), IF(AND(AT1612&gt;0,COUNTIF(P1612:X1612,"&gt;0")&gt;7),"IRF4_interactor_Treg", (IF(AND(AT1612&lt;0,COUNTIF(G1612:O1612, "&gt;0")&gt;7), "background_significant", "ns"))), "ns")</f>
        <v>ns</v>
      </c>
      <c r="AY1612" s="20">
        <f>IFERROR(TTEST(Y1612:AG1612,AH1612:AP1612,2,1),IF(OR(COUNTIF(AH1612:AP1612,"&gt;0")&gt;7,COUNTIF(Y1612:AG1612,"&gt;0")&gt;7),0,9999))</f>
        <v>0.3704928405305975</v>
      </c>
      <c r="AZ1612" s="20">
        <f>IF(AY1612=9999,$BO$4,RANK(AY1612,$AY$3:$AY$1993,1))</f>
        <v>1608</v>
      </c>
      <c r="BA1612" s="20">
        <f>LOG((IFERROR(SUM(AH1612:AP1612)/COUNTIF(AH1612:AP1612, "&gt;0"),0.1))/(IFERROR(SUM(Y1612:AG1612)/COUNTIF(Y1612:AG1612, "&gt;0"),0.1)),2)</f>
        <v>0.15748925973327424</v>
      </c>
      <c r="BB1612" s="21">
        <f>SUM(COUNTIF(AH1612:AP1612, "&gt;0"), COUNTIF(Y1612:AG1612, "&gt;0"))</f>
        <v>18</v>
      </c>
      <c r="BC1612" s="22">
        <f>$BQ$3*AZ1612/$BO$4</f>
        <v>8.0804020100502527E-3</v>
      </c>
      <c r="BD1612" s="22" t="str">
        <f>IF(AY1612&lt;BC1612,AY1612,"ns")</f>
        <v>ns</v>
      </c>
      <c r="BE1612" s="23" t="str">
        <f>IF(AND(BD1612&lt;0.01,ABS(BA1612)&gt;1.5,D1612&gt;2), IF(AND(BA1612&gt;0,COUNTIF(AH1612:AP1612,"&gt;0")&gt;7),"IRF4_interactor_Th17", (IF(AND(BA1612&lt;0,COUNTIF(Y1612:AG1612, "&gt;0")&gt;7), "background_significant", "ns"))), "ns")</f>
        <v>ns</v>
      </c>
      <c r="BF1612" s="24" t="str">
        <f>IF(OR(AX1612 ="IRF4_interactor_Treg", BE1612 ="IRF4_interactor_Th17"), LOG((AVERAGE(AH1612:AP1612)+0.1)/(AVERAGE(P1612:X1612)+0.1),2),"ns")</f>
        <v>ns</v>
      </c>
      <c r="BG1612" s="24">
        <f>IF(AND(AX1612="IRF4_interactor_Treg",BE1612="IRF4_interactor_Th17"),1,IF(AX1612="IRF4_interactor_Treg","IRF4_Treg",IF(BE1612="IRF4_interactor_Th17","IRF4_Th17",0)))</f>
        <v>0</v>
      </c>
      <c r="BH1612" s="25">
        <f>IFERROR(TTEST(AH1612:AP1612,P1612:X1612,2,1),IF(OR(COUNTIF(P1612:X1612,"&gt;0")&gt;7,COUNTIF(AH1612:AP1612,"&gt;0")&gt;7),0,9999))</f>
        <v>0.75986656597037472</v>
      </c>
      <c r="BI1612" s="25">
        <f>IF(BH1612=9999,$BS$5,RANK(BH1612,$BH$3:$BH$1993,1))</f>
        <v>1744</v>
      </c>
      <c r="BJ1612" s="25">
        <f>$BQ$3*BI1612/$BO$5</f>
        <v>8.7594173782019093E-3</v>
      </c>
      <c r="BK1612" s="25" t="str">
        <f>IF(BH1612&lt;BJ1612,BH1612,"ns")</f>
        <v>ns</v>
      </c>
      <c r="BL1612" s="26">
        <f>SUM(COUNTIF(P1612:X1612, "&gt;0"), COUNTIF(AH1612:AP1612, "&gt;0"))</f>
        <v>18</v>
      </c>
    </row>
    <row r="1613" spans="1:64">
      <c r="A1613" t="s">
        <v>6887</v>
      </c>
      <c r="B1613" t="s">
        <v>6888</v>
      </c>
      <c r="C1613">
        <v>7.1633199999999997E-4</v>
      </c>
      <c r="D1613">
        <v>13</v>
      </c>
      <c r="E1613">
        <v>13</v>
      </c>
      <c r="F1613">
        <v>0</v>
      </c>
      <c r="G1613">
        <v>1218300</v>
      </c>
      <c r="H1613">
        <v>1048910</v>
      </c>
      <c r="I1613">
        <v>1255730</v>
      </c>
      <c r="J1613">
        <v>1303740</v>
      </c>
      <c r="K1613">
        <v>1281390</v>
      </c>
      <c r="L1613">
        <v>1492400</v>
      </c>
      <c r="M1613">
        <v>838323</v>
      </c>
      <c r="N1613">
        <v>869408</v>
      </c>
      <c r="O1613">
        <v>894979</v>
      </c>
      <c r="P1613">
        <v>622116</v>
      </c>
      <c r="Q1613">
        <v>617306</v>
      </c>
      <c r="R1613">
        <v>626182</v>
      </c>
      <c r="S1613">
        <v>1558840</v>
      </c>
      <c r="T1613">
        <v>1553480</v>
      </c>
      <c r="U1613">
        <v>1585990</v>
      </c>
      <c r="V1613">
        <v>954222</v>
      </c>
      <c r="W1613">
        <v>1026950</v>
      </c>
      <c r="X1613">
        <v>1118860</v>
      </c>
      <c r="Y1613">
        <v>1743430</v>
      </c>
      <c r="Z1613">
        <v>1648780</v>
      </c>
      <c r="AA1613">
        <v>1760190</v>
      </c>
      <c r="AB1613">
        <v>1481100</v>
      </c>
      <c r="AC1613">
        <v>1594880</v>
      </c>
      <c r="AD1613">
        <v>1738270</v>
      </c>
      <c r="AE1613">
        <v>964442</v>
      </c>
      <c r="AF1613">
        <v>1340180</v>
      </c>
      <c r="AG1613">
        <v>1337730</v>
      </c>
      <c r="AH1613">
        <v>1982750</v>
      </c>
      <c r="AI1613">
        <v>1963970</v>
      </c>
      <c r="AJ1613">
        <v>2224510</v>
      </c>
      <c r="AK1613">
        <v>1044220</v>
      </c>
      <c r="AL1613">
        <v>1139490</v>
      </c>
      <c r="AM1613">
        <v>1415050</v>
      </c>
      <c r="AN1613">
        <v>835086</v>
      </c>
      <c r="AO1613">
        <v>1101860</v>
      </c>
      <c r="AP1613">
        <v>878101</v>
      </c>
      <c r="AR1613" s="16">
        <f>IFERROR(TTEST(G1613:O1613,P1613:X1613,2,1),IF(OR(COUNTIF(P1613:X1613,"&gt;0")&gt;7,COUNTIF(G1613:O1613,"&gt;0")&gt;7),0,9999))</f>
        <v>0.64697819561155001</v>
      </c>
      <c r="AS1613" s="16">
        <f>IF(AR1613=9999,$BO$3,RANK(AR1613,$AR$3:$AR$1993,1))</f>
        <v>1737</v>
      </c>
      <c r="AT1613" s="16">
        <f>LOG((IFERROR(SUM(P1613:X1613)/COUNTIF(P1613:X1613, "&gt;0"),0.1))/(IFERROR(SUM(G1613:O1613)/COUNTIF(G1613:O1613, "&gt;0"),0.1)),2)</f>
        <v>-7.8334565157177946E-2</v>
      </c>
      <c r="AU1613" s="17">
        <f>SUM(COUNTIF(P1613:X1613, "&gt;0"), COUNTIF(G1613:O1613, "&gt;0"))</f>
        <v>18</v>
      </c>
      <c r="AV1613" s="18">
        <f>$BQ$3*AS1613/$BO$3</f>
        <v>8.7374245472837033E-3</v>
      </c>
      <c r="AW1613" s="18" t="str">
        <f>IF(AR1613&lt;AV1613,AR1613,"ns")</f>
        <v>ns</v>
      </c>
      <c r="AX1613" s="19" t="str">
        <f>IF(AND(AW1613&lt;0.01,ABS(AT1613)&gt;1.5,D1613&gt;2), IF(AND(AT1613&gt;0,COUNTIF(P1613:X1613,"&gt;0")&gt;7),"IRF4_interactor_Treg", (IF(AND(AT1613&lt;0,COUNTIF(G1613:O1613, "&gt;0")&gt;7), "background_significant", "ns"))), "ns")</f>
        <v>ns</v>
      </c>
      <c r="AY1613" s="20">
        <f>IFERROR(TTEST(Y1613:AG1613,AH1613:AP1613,2,1),IF(OR(COUNTIF(AH1613:AP1613,"&gt;0")&gt;7,COUNTIF(Y1613:AG1613,"&gt;0")&gt;7),0,9999))</f>
        <v>0.37222709736837511</v>
      </c>
      <c r="AZ1613" s="20">
        <f>IF(AY1613=9999,$BO$4,RANK(AY1613,$AY$3:$AY$1993,1))</f>
        <v>1609</v>
      </c>
      <c r="BA1613" s="20">
        <f>LOG((IFERROR(SUM(AH1613:AP1613)/COUNTIF(AH1613:AP1613, "&gt;0"),0.1))/(IFERROR(SUM(Y1613:AG1613)/COUNTIF(Y1613:AG1613, "&gt;0"),0.1)),2)</f>
        <v>-0.11285181436595468</v>
      </c>
      <c r="BB1613" s="21">
        <f>SUM(COUNTIF(AH1613:AP1613, "&gt;0"), COUNTIF(Y1613:AG1613, "&gt;0"))</f>
        <v>18</v>
      </c>
      <c r="BC1613" s="22">
        <f>$BQ$3*AZ1613/$BO$4</f>
        <v>8.0854271356783913E-3</v>
      </c>
      <c r="BD1613" s="22" t="str">
        <f>IF(AY1613&lt;BC1613,AY1613,"ns")</f>
        <v>ns</v>
      </c>
      <c r="BE1613" s="23" t="str">
        <f>IF(AND(BD1613&lt;0.01,ABS(BA1613)&gt;1.5,D1613&gt;2), IF(AND(BA1613&gt;0,COUNTIF(AH1613:AP1613,"&gt;0")&gt;7),"IRF4_interactor_Th17", (IF(AND(BA1613&lt;0,COUNTIF(Y1613:AG1613, "&gt;0")&gt;7), "background_significant", "ns"))), "ns")</f>
        <v>ns</v>
      </c>
      <c r="BF1613" s="24" t="str">
        <f>IF(OR(AX1613 ="IRF4_interactor_Treg", BE1613 ="IRF4_interactor_Th17"), LOG((AVERAGE(AH1613:AP1613)+0.1)/(AVERAGE(P1613:X1613)+0.1),2),"ns")</f>
        <v>ns</v>
      </c>
      <c r="BG1613" s="24">
        <f>IF(AND(AX1613="IRF4_interactor_Treg",BE1613="IRF4_interactor_Th17"),1,IF(AX1613="IRF4_interactor_Treg","IRF4_Treg",IF(BE1613="IRF4_interactor_Th17","IRF4_Th17",0)))</f>
        <v>0</v>
      </c>
      <c r="BH1613" s="25">
        <f>IFERROR(TTEST(AH1613:AP1613,P1613:X1613,2,1),IF(OR(COUNTIF(P1613:X1613,"&gt;0")&gt;7,COUNTIF(AH1613:AP1613,"&gt;0")&gt;7),0,9999))</f>
        <v>0.28643653884491305</v>
      </c>
      <c r="BI1613" s="25">
        <f>IF(BH1613=9999,$BS$5,RANK(BH1613,$BH$3:$BH$1993,1))</f>
        <v>1141</v>
      </c>
      <c r="BJ1613" s="25">
        <f>$BQ$3*BI1613/$BO$5</f>
        <v>5.7307885484681065E-3</v>
      </c>
      <c r="BK1613" s="25" t="str">
        <f>IF(BH1613&lt;BJ1613,BH1613,"ns")</f>
        <v>ns</v>
      </c>
      <c r="BL1613" s="26">
        <f>SUM(COUNTIF(P1613:X1613, "&gt;0"), COUNTIF(AH1613:AP1613, "&gt;0"))</f>
        <v>18</v>
      </c>
    </row>
    <row r="1614" spans="1:64">
      <c r="A1614" t="s">
        <v>3393</v>
      </c>
      <c r="B1614" t="s">
        <v>3394</v>
      </c>
      <c r="C1614">
        <v>3.1115899999999998E-2</v>
      </c>
      <c r="D1614">
        <v>6</v>
      </c>
      <c r="E1614">
        <v>6</v>
      </c>
      <c r="F1614">
        <v>0</v>
      </c>
      <c r="G1614">
        <v>117239</v>
      </c>
      <c r="H1614">
        <v>115156</v>
      </c>
      <c r="I1614">
        <v>171168</v>
      </c>
      <c r="J1614">
        <v>83190.7</v>
      </c>
      <c r="K1614">
        <v>154340</v>
      </c>
      <c r="L1614">
        <v>112906</v>
      </c>
      <c r="M1614">
        <v>78987.600000000006</v>
      </c>
      <c r="N1614">
        <v>80796.100000000006</v>
      </c>
      <c r="O1614">
        <v>35103</v>
      </c>
      <c r="P1614">
        <v>25175.1</v>
      </c>
      <c r="Q1614">
        <v>62258.7</v>
      </c>
      <c r="R1614">
        <v>57022.1</v>
      </c>
      <c r="S1614">
        <v>126370</v>
      </c>
      <c r="T1614">
        <v>240737</v>
      </c>
      <c r="U1614">
        <v>169516</v>
      </c>
      <c r="V1614">
        <v>85006.5</v>
      </c>
      <c r="W1614">
        <v>173801</v>
      </c>
      <c r="X1614">
        <v>105861</v>
      </c>
      <c r="Y1614">
        <v>459270</v>
      </c>
      <c r="Z1614">
        <v>358815</v>
      </c>
      <c r="AA1614">
        <v>455789</v>
      </c>
      <c r="AB1614">
        <v>503415</v>
      </c>
      <c r="AC1614">
        <v>646081</v>
      </c>
      <c r="AD1614">
        <v>605522</v>
      </c>
      <c r="AE1614">
        <v>400067</v>
      </c>
      <c r="AF1614">
        <v>546760</v>
      </c>
      <c r="AG1614">
        <v>480858</v>
      </c>
      <c r="AH1614">
        <v>916782</v>
      </c>
      <c r="AI1614">
        <v>803758</v>
      </c>
      <c r="AJ1614">
        <v>932140</v>
      </c>
      <c r="AK1614">
        <v>380763</v>
      </c>
      <c r="AL1614">
        <v>366172</v>
      </c>
      <c r="AM1614">
        <v>486352</v>
      </c>
      <c r="AN1614">
        <v>362932</v>
      </c>
      <c r="AO1614">
        <v>563565</v>
      </c>
      <c r="AP1614">
        <v>464090</v>
      </c>
      <c r="AR1614" s="16">
        <f>IFERROR(TTEST(G1614:O1614,P1614:X1614,2,1),IF(OR(COUNTIF(P1614:X1614,"&gt;0")&gt;7,COUNTIF(G1614:O1614,"&gt;0")&gt;7),0,9999))</f>
        <v>0.69220460927240723</v>
      </c>
      <c r="AS1614" s="16">
        <f>IF(AR1614=9999,$BO$3,RANK(AR1614,$AR$3:$AR$1993,1))</f>
        <v>1770</v>
      </c>
      <c r="AT1614" s="16">
        <f>LOG((IFERROR(SUM(P1614:X1614)/COUNTIF(P1614:X1614, "&gt;0"),0.1))/(IFERROR(SUM(G1614:O1614)/COUNTIF(G1614:O1614, "&gt;0"),0.1)),2)</f>
        <v>0.14022712679098867</v>
      </c>
      <c r="AU1614" s="17">
        <f>SUM(COUNTIF(P1614:X1614, "&gt;0"), COUNTIF(G1614:O1614, "&gt;0"))</f>
        <v>18</v>
      </c>
      <c r="AV1614" s="18">
        <f>$BQ$3*AS1614/$BO$3</f>
        <v>8.903420523138833E-3</v>
      </c>
      <c r="AW1614" s="18" t="str">
        <f>IF(AR1614&lt;AV1614,AR1614,"ns")</f>
        <v>ns</v>
      </c>
      <c r="AX1614" s="19" t="str">
        <f>IF(AND(AW1614&lt;0.01,ABS(AT1614)&gt;1.5,D1614&gt;2), IF(AND(AT1614&gt;0,COUNTIF(P1614:X1614,"&gt;0")&gt;7),"IRF4_interactor_Treg", (IF(AND(AT1614&lt;0,COUNTIF(G1614:O1614, "&gt;0")&gt;7), "background_significant", "ns"))), "ns")</f>
        <v>ns</v>
      </c>
      <c r="AY1614" s="20">
        <f>IFERROR(TTEST(Y1614:AG1614,AH1614:AP1614,2,1),IF(OR(COUNTIF(AH1614:AP1614,"&gt;0")&gt;7,COUNTIF(Y1614:AG1614,"&gt;0")&gt;7),0,9999))</f>
        <v>0.37224781569404236</v>
      </c>
      <c r="AZ1614" s="20">
        <f>IF(AY1614=9999,$BO$4,RANK(AY1614,$AY$3:$AY$1993,1))</f>
        <v>1610</v>
      </c>
      <c r="BA1614" s="20">
        <f>LOG((IFERROR(SUM(AH1614:AP1614)/COUNTIF(AH1614:AP1614, "&gt;0"),0.1))/(IFERROR(SUM(Y1614:AG1614)/COUNTIF(Y1614:AG1614, "&gt;0"),0.1)),2)</f>
        <v>0.24366001232874734</v>
      </c>
      <c r="BB1614" s="21">
        <f>SUM(COUNTIF(AH1614:AP1614, "&gt;0"), COUNTIF(Y1614:AG1614, "&gt;0"))</f>
        <v>18</v>
      </c>
      <c r="BC1614" s="22">
        <f>$BQ$3*AZ1614/$BO$4</f>
        <v>8.0904522613065334E-3</v>
      </c>
      <c r="BD1614" s="22" t="str">
        <f>IF(AY1614&lt;BC1614,AY1614,"ns")</f>
        <v>ns</v>
      </c>
      <c r="BE1614" s="23" t="str">
        <f>IF(AND(BD1614&lt;0.01,ABS(BA1614)&gt;1.5,D1614&gt;2), IF(AND(BA1614&gt;0,COUNTIF(AH1614:AP1614,"&gt;0")&gt;7),"IRF4_interactor_Th17", (IF(AND(BA1614&lt;0,COUNTIF(Y1614:AG1614, "&gt;0")&gt;7), "background_significant", "ns"))), "ns")</f>
        <v>ns</v>
      </c>
      <c r="BF1614" s="24" t="str">
        <f>IF(OR(AX1614 ="IRF4_interactor_Treg", BE1614 ="IRF4_interactor_Th17"), LOG((AVERAGE(AH1614:AP1614)+0.1)/(AVERAGE(P1614:X1614)+0.1),2),"ns")</f>
        <v>ns</v>
      </c>
      <c r="BG1614" s="24">
        <f>IF(AND(AX1614="IRF4_interactor_Treg",BE1614="IRF4_interactor_Th17"),1,IF(AX1614="IRF4_interactor_Treg","IRF4_Treg",IF(BE1614="IRF4_interactor_Th17","IRF4_Th17",0)))</f>
        <v>0</v>
      </c>
      <c r="BH1614" s="25">
        <f>IFERROR(TTEST(AH1614:AP1614,P1614:X1614,2,1),IF(OR(COUNTIF(P1614:X1614,"&gt;0")&gt;7,COUNTIF(AH1614:AP1614,"&gt;0")&gt;7),0,9999))</f>
        <v>1.1793340930826555E-3</v>
      </c>
      <c r="BI1614" s="25">
        <f>IF(BH1614=9999,$BS$5,RANK(BH1614,$BH$3:$BH$1993,1))</f>
        <v>78</v>
      </c>
      <c r="BJ1614" s="25">
        <f>$BQ$3*BI1614/$BO$5</f>
        <v>3.9176293319939729E-4</v>
      </c>
      <c r="BK1614" s="25" t="str">
        <f>IF(BH1614&lt;BJ1614,BH1614,"ns")</f>
        <v>ns</v>
      </c>
      <c r="BL1614" s="26">
        <f>SUM(COUNTIF(P1614:X1614, "&gt;0"), COUNTIF(AH1614:AP1614, "&gt;0"))</f>
        <v>18</v>
      </c>
    </row>
    <row r="1615" spans="1:64">
      <c r="A1615" t="s">
        <v>1013</v>
      </c>
      <c r="B1615" t="s">
        <v>1014</v>
      </c>
      <c r="C1615">
        <v>1.38058E-3</v>
      </c>
      <c r="D1615">
        <v>6</v>
      </c>
      <c r="E1615">
        <v>6</v>
      </c>
      <c r="F1615">
        <v>0</v>
      </c>
      <c r="G1615">
        <v>124003</v>
      </c>
      <c r="H1615">
        <v>102295</v>
      </c>
      <c r="I1615">
        <v>137796</v>
      </c>
      <c r="J1615">
        <v>125478</v>
      </c>
      <c r="K1615">
        <v>164177</v>
      </c>
      <c r="L1615">
        <v>150091</v>
      </c>
      <c r="M1615">
        <v>74723.600000000006</v>
      </c>
      <c r="N1615">
        <v>84068.9</v>
      </c>
      <c r="O1615">
        <v>72245.600000000006</v>
      </c>
      <c r="P1615">
        <v>56782.6</v>
      </c>
      <c r="Q1615">
        <v>48668.6</v>
      </c>
      <c r="R1615">
        <v>77422.399999999994</v>
      </c>
      <c r="S1615">
        <v>176932</v>
      </c>
      <c r="T1615">
        <v>185112</v>
      </c>
      <c r="U1615">
        <v>155578</v>
      </c>
      <c r="V1615">
        <v>75243.100000000006</v>
      </c>
      <c r="W1615">
        <v>82703.399999999994</v>
      </c>
      <c r="X1615">
        <v>52008.800000000003</v>
      </c>
      <c r="Y1615">
        <v>312721</v>
      </c>
      <c r="Z1615">
        <v>273512</v>
      </c>
      <c r="AA1615">
        <v>207578</v>
      </c>
      <c r="AB1615">
        <v>181830</v>
      </c>
      <c r="AC1615">
        <v>204697</v>
      </c>
      <c r="AD1615">
        <v>197787</v>
      </c>
      <c r="AE1615">
        <v>96871.8</v>
      </c>
      <c r="AF1615">
        <v>126098</v>
      </c>
      <c r="AG1615">
        <v>126109</v>
      </c>
      <c r="AH1615">
        <v>330410</v>
      </c>
      <c r="AI1615">
        <v>304181</v>
      </c>
      <c r="AJ1615">
        <v>360773</v>
      </c>
      <c r="AK1615">
        <v>153899</v>
      </c>
      <c r="AL1615">
        <v>178544</v>
      </c>
      <c r="AM1615">
        <v>176867</v>
      </c>
      <c r="AN1615">
        <v>127665</v>
      </c>
      <c r="AO1615">
        <v>160617</v>
      </c>
      <c r="AP1615">
        <v>97287.6</v>
      </c>
      <c r="AR1615" s="16">
        <f>IFERROR(TTEST(G1615:O1615,P1615:X1615,2,1),IF(OR(COUNTIF(P1615:X1615,"&gt;0")&gt;7,COUNTIF(G1615:O1615,"&gt;0")&gt;7),0,9999))</f>
        <v>0.33093535645551841</v>
      </c>
      <c r="AS1615" s="16">
        <f>IF(AR1615=9999,$BO$3,RANK(AR1615,$AR$3:$AR$1993,1))</f>
        <v>1471</v>
      </c>
      <c r="AT1615" s="16">
        <f>LOG((IFERROR(SUM(P1615:X1615)/COUNTIF(P1615:X1615, "&gt;0"),0.1))/(IFERROR(SUM(G1615:O1615)/COUNTIF(G1615:O1615, "&gt;0"),0.1)),2)</f>
        <v>-0.18480771945481947</v>
      </c>
      <c r="AU1615" s="17">
        <f>SUM(COUNTIF(P1615:X1615, "&gt;0"), COUNTIF(G1615:O1615, "&gt;0"))</f>
        <v>18</v>
      </c>
      <c r="AV1615" s="18">
        <f>$BQ$3*AS1615/$BO$3</f>
        <v>7.3993963782696178E-3</v>
      </c>
      <c r="AW1615" s="18" t="str">
        <f>IF(AR1615&lt;AV1615,AR1615,"ns")</f>
        <v>ns</v>
      </c>
      <c r="AX1615" s="19" t="str">
        <f>IF(AND(AW1615&lt;0.01,ABS(AT1615)&gt;1.5,D1615&gt;2), IF(AND(AT1615&gt;0,COUNTIF(P1615:X1615,"&gt;0")&gt;7),"IRF4_interactor_Treg", (IF(AND(AT1615&lt;0,COUNTIF(G1615:O1615, "&gt;0")&gt;7), "background_significant", "ns"))), "ns")</f>
        <v>ns</v>
      </c>
      <c r="AY1615" s="20">
        <f>IFERROR(TTEST(Y1615:AG1615,AH1615:AP1615,2,1),IF(OR(COUNTIF(AH1615:AP1615,"&gt;0")&gt;7,COUNTIF(Y1615:AG1615,"&gt;0")&gt;7),0,9999))</f>
        <v>0.37387706524534714</v>
      </c>
      <c r="AZ1615" s="20">
        <f>IF(AY1615=9999,$BO$4,RANK(AY1615,$AY$3:$AY$1993,1))</f>
        <v>1611</v>
      </c>
      <c r="BA1615" s="20">
        <f>LOG((IFERROR(SUM(AH1615:AP1615)/COUNTIF(AH1615:AP1615, "&gt;0"),0.1))/(IFERROR(SUM(Y1615:AG1615)/COUNTIF(Y1615:AG1615, "&gt;0"),0.1)),2)</f>
        <v>0.13013384729262997</v>
      </c>
      <c r="BB1615" s="21">
        <f>SUM(COUNTIF(AH1615:AP1615, "&gt;0"), COUNTIF(Y1615:AG1615, "&gt;0"))</f>
        <v>18</v>
      </c>
      <c r="BC1615" s="22">
        <f>$BQ$3*AZ1615/$BO$4</f>
        <v>8.0954773869346738E-3</v>
      </c>
      <c r="BD1615" s="22" t="str">
        <f>IF(AY1615&lt;BC1615,AY1615,"ns")</f>
        <v>ns</v>
      </c>
      <c r="BE1615" s="23" t="str">
        <f>IF(AND(BD1615&lt;0.01,ABS(BA1615)&gt;1.5,D1615&gt;2), IF(AND(BA1615&gt;0,COUNTIF(AH1615:AP1615,"&gt;0")&gt;7),"IRF4_interactor_Th17", (IF(AND(BA1615&lt;0,COUNTIF(Y1615:AG1615, "&gt;0")&gt;7), "background_significant", "ns"))), "ns")</f>
        <v>ns</v>
      </c>
      <c r="BF1615" s="24" t="str">
        <f>IF(OR(AX1615 ="IRF4_interactor_Treg", BE1615 ="IRF4_interactor_Th17"), LOG((AVERAGE(AH1615:AP1615)+0.1)/(AVERAGE(P1615:X1615)+0.1),2),"ns")</f>
        <v>ns</v>
      </c>
      <c r="BG1615" s="24">
        <f>IF(AND(AX1615="IRF4_interactor_Treg",BE1615="IRF4_interactor_Th17"),1,IF(AX1615="IRF4_interactor_Treg","IRF4_Treg",IF(BE1615="IRF4_interactor_Th17","IRF4_Th17",0)))</f>
        <v>0</v>
      </c>
      <c r="BH1615" s="25">
        <f>IFERROR(TTEST(AH1615:AP1615,P1615:X1615,2,1),IF(OR(COUNTIF(P1615:X1615,"&gt;0")&gt;7,COUNTIF(AH1615:AP1615,"&gt;0")&gt;7),0,9999))</f>
        <v>3.133671997677339E-2</v>
      </c>
      <c r="BI1615" s="25">
        <f>IF(BH1615=9999,$BS$5,RANK(BH1615,$BH$3:$BH$1993,1))</f>
        <v>360</v>
      </c>
      <c r="BJ1615" s="25">
        <f>$BQ$3*BI1615/$BO$5</f>
        <v>1.808136614766449E-3</v>
      </c>
      <c r="BK1615" s="25" t="str">
        <f>IF(BH1615&lt;BJ1615,BH1615,"ns")</f>
        <v>ns</v>
      </c>
      <c r="BL1615" s="26">
        <f>SUM(COUNTIF(P1615:X1615, "&gt;0"), COUNTIF(AH1615:AP1615, "&gt;0"))</f>
        <v>18</v>
      </c>
    </row>
    <row r="1616" spans="1:64">
      <c r="A1616" t="s">
        <v>727</v>
      </c>
      <c r="B1616" t="s">
        <v>728</v>
      </c>
      <c r="C1616">
        <v>7.1633199999999997E-4</v>
      </c>
      <c r="D1616">
        <v>6</v>
      </c>
      <c r="E1616">
        <v>6</v>
      </c>
      <c r="F1616">
        <v>0</v>
      </c>
      <c r="G1616">
        <v>8281920</v>
      </c>
      <c r="H1616">
        <v>10475600</v>
      </c>
      <c r="I1616">
        <v>10137200</v>
      </c>
      <c r="J1616">
        <v>8423830</v>
      </c>
      <c r="K1616">
        <v>7632020</v>
      </c>
      <c r="L1616">
        <v>7576380</v>
      </c>
      <c r="M1616">
        <v>6799710</v>
      </c>
      <c r="N1616">
        <v>6971100</v>
      </c>
      <c r="O1616">
        <v>5809480</v>
      </c>
      <c r="P1616">
        <v>7302630</v>
      </c>
      <c r="Q1616">
        <v>7826420</v>
      </c>
      <c r="R1616">
        <v>8492020</v>
      </c>
      <c r="S1616">
        <v>8139770</v>
      </c>
      <c r="T1616">
        <v>7148340</v>
      </c>
      <c r="U1616">
        <v>7557760</v>
      </c>
      <c r="V1616">
        <v>5670920</v>
      </c>
      <c r="W1616">
        <v>6728520</v>
      </c>
      <c r="X1616">
        <v>5359490</v>
      </c>
      <c r="Y1616">
        <v>7624470</v>
      </c>
      <c r="Z1616">
        <v>8061120</v>
      </c>
      <c r="AA1616">
        <v>7360690</v>
      </c>
      <c r="AB1616">
        <v>7845760</v>
      </c>
      <c r="AC1616">
        <v>8376450</v>
      </c>
      <c r="AD1616">
        <v>7395500</v>
      </c>
      <c r="AE1616">
        <v>9040130</v>
      </c>
      <c r="AF1616">
        <v>9691720</v>
      </c>
      <c r="AG1616">
        <v>10665600</v>
      </c>
      <c r="AH1616">
        <v>8524040</v>
      </c>
      <c r="AI1616">
        <v>9369890</v>
      </c>
      <c r="AJ1616">
        <v>7814330</v>
      </c>
      <c r="AK1616">
        <v>8059360</v>
      </c>
      <c r="AL1616">
        <v>8625130</v>
      </c>
      <c r="AM1616">
        <v>4749920</v>
      </c>
      <c r="AN1616">
        <v>8188970</v>
      </c>
      <c r="AO1616">
        <v>8957680</v>
      </c>
      <c r="AP1616">
        <v>7285640</v>
      </c>
      <c r="AR1616" s="16">
        <f>IFERROR(TTEST(G1616:O1616,P1616:X1616,2,1),IF(OR(COUNTIF(P1616:X1616,"&gt;0")&gt;7,COUNTIF(G1616:O1616,"&gt;0")&gt;7),0,9999))</f>
        <v>1.3995319725030602E-2</v>
      </c>
      <c r="AS1616" s="16">
        <f>IF(AR1616=9999,$BO$3,RANK(AR1616,$AR$3:$AR$1993,1))</f>
        <v>724</v>
      </c>
      <c r="AT1616" s="16">
        <f>LOG((IFERROR(SUM(P1616:X1616)/COUNTIF(P1616:X1616, "&gt;0"),0.1))/(IFERROR(SUM(G1616:O1616)/COUNTIF(G1616:O1616, "&gt;0"),0.1)),2)</f>
        <v>-0.16698959406241695</v>
      </c>
      <c r="AU1616" s="17">
        <f>SUM(COUNTIF(P1616:X1616, "&gt;0"), COUNTIF(G1616:O1616, "&gt;0"))</f>
        <v>18</v>
      </c>
      <c r="AV1616" s="18">
        <f>$BQ$3*AS1616/$BO$3</f>
        <v>3.6418511066398391E-3</v>
      </c>
      <c r="AW1616" s="18" t="str">
        <f>IF(AR1616&lt;AV1616,AR1616,"ns")</f>
        <v>ns</v>
      </c>
      <c r="AX1616" s="19" t="str">
        <f>IF(AND(AW1616&lt;0.01,ABS(AT1616)&gt;1.5,D1616&gt;2), IF(AND(AT1616&gt;0,COUNTIF(P1616:X1616,"&gt;0")&gt;7),"IRF4_interactor_Treg", (IF(AND(AT1616&lt;0,COUNTIF(G1616:O1616, "&gt;0")&gt;7), "background_significant", "ns"))), "ns")</f>
        <v>ns</v>
      </c>
      <c r="AY1616" s="20">
        <f>IFERROR(TTEST(Y1616:AG1616,AH1616:AP1616,2,1),IF(OR(COUNTIF(AH1616:AP1616,"&gt;0")&gt;7,COUNTIF(Y1616:AG1616,"&gt;0")&gt;7),0,9999))</f>
        <v>0.37513624969174653</v>
      </c>
      <c r="AZ1616" s="20">
        <f>IF(AY1616=9999,$BO$4,RANK(AY1616,$AY$3:$AY$1993,1))</f>
        <v>1612</v>
      </c>
      <c r="BA1616" s="20">
        <f>LOG((IFERROR(SUM(AH1616:AP1616)/COUNTIF(AH1616:AP1616, "&gt;0"),0.1))/(IFERROR(SUM(Y1616:AG1616)/COUNTIF(Y1616:AG1616, "&gt;0"),0.1)),2)</f>
        <v>-8.7710293452947466E-2</v>
      </c>
      <c r="BB1616" s="21">
        <f>SUM(COUNTIF(AH1616:AP1616, "&gt;0"), COUNTIF(Y1616:AG1616, "&gt;0"))</f>
        <v>18</v>
      </c>
      <c r="BC1616" s="22">
        <f>$BQ$3*AZ1616/$BO$4</f>
        <v>8.1005025125628141E-3</v>
      </c>
      <c r="BD1616" s="22" t="str">
        <f>IF(AY1616&lt;BC1616,AY1616,"ns")</f>
        <v>ns</v>
      </c>
      <c r="BE1616" s="23" t="str">
        <f>IF(AND(BD1616&lt;0.01,ABS(BA1616)&gt;1.5,D1616&gt;2), IF(AND(BA1616&gt;0,COUNTIF(AH1616:AP1616,"&gt;0")&gt;7),"IRF4_interactor_Th17", (IF(AND(BA1616&lt;0,COUNTIF(Y1616:AG1616, "&gt;0")&gt;7), "background_significant", "ns"))), "ns")</f>
        <v>ns</v>
      </c>
      <c r="BF1616" s="24" t="str">
        <f>IF(OR(AX1616 ="IRF4_interactor_Treg", BE1616 ="IRF4_interactor_Th17"), LOG((AVERAGE(AH1616:AP1616)+0.1)/(AVERAGE(P1616:X1616)+0.1),2),"ns")</f>
        <v>ns</v>
      </c>
      <c r="BG1616" s="24">
        <f>IF(AND(AX1616="IRF4_interactor_Treg",BE1616="IRF4_interactor_Th17"),1,IF(AX1616="IRF4_interactor_Treg","IRF4_Treg",IF(BE1616="IRF4_interactor_Th17","IRF4_Th17",0)))</f>
        <v>0</v>
      </c>
      <c r="BH1616" s="25">
        <f>IFERROR(TTEST(AH1616:AP1616,P1616:X1616,2,1),IF(OR(COUNTIF(P1616:X1616,"&gt;0")&gt;7,COUNTIF(AH1616:AP1616,"&gt;0")&gt;7),0,9999))</f>
        <v>0.19013474742552591</v>
      </c>
      <c r="BI1616" s="25">
        <f>IF(BH1616=9999,$BS$5,RANK(BH1616,$BH$3:$BH$1993,1))</f>
        <v>920</v>
      </c>
      <c r="BJ1616" s="25">
        <f>$BQ$3*BI1616/$BO$5</f>
        <v>4.6207935710698145E-3</v>
      </c>
      <c r="BK1616" s="25" t="str">
        <f>IF(BH1616&lt;BJ1616,BH1616,"ns")</f>
        <v>ns</v>
      </c>
      <c r="BL1616" s="26">
        <f>SUM(COUNTIF(P1616:X1616, "&gt;0"), COUNTIF(AH1616:AP1616, "&gt;0"))</f>
        <v>18</v>
      </c>
    </row>
    <row r="1617" spans="1:64">
      <c r="A1617" t="s">
        <v>4337</v>
      </c>
      <c r="B1617" t="s">
        <v>4338</v>
      </c>
      <c r="C1617">
        <v>2.9952099999999999E-2</v>
      </c>
      <c r="D1617">
        <v>4</v>
      </c>
      <c r="E1617">
        <v>4</v>
      </c>
      <c r="F1617">
        <v>0</v>
      </c>
      <c r="G1617">
        <v>279167</v>
      </c>
      <c r="H1617">
        <v>274109</v>
      </c>
      <c r="I1617">
        <v>367072</v>
      </c>
      <c r="J1617">
        <v>233135</v>
      </c>
      <c r="K1617">
        <v>291656</v>
      </c>
      <c r="L1617">
        <v>380743</v>
      </c>
      <c r="M1617">
        <v>0</v>
      </c>
      <c r="N1617">
        <v>185387</v>
      </c>
      <c r="O1617">
        <v>0</v>
      </c>
      <c r="P1617">
        <v>347020</v>
      </c>
      <c r="Q1617">
        <v>342611</v>
      </c>
      <c r="R1617">
        <v>352109</v>
      </c>
      <c r="S1617">
        <v>397438</v>
      </c>
      <c r="T1617">
        <v>420901</v>
      </c>
      <c r="U1617">
        <v>483162</v>
      </c>
      <c r="V1617">
        <v>369532</v>
      </c>
      <c r="W1617">
        <v>551228</v>
      </c>
      <c r="X1617">
        <v>496100</v>
      </c>
      <c r="Y1617">
        <v>286184</v>
      </c>
      <c r="Z1617">
        <v>184854</v>
      </c>
      <c r="AA1617">
        <v>1014620</v>
      </c>
      <c r="AB1617">
        <v>83355.3</v>
      </c>
      <c r="AC1617">
        <v>207808</v>
      </c>
      <c r="AD1617">
        <v>389876</v>
      </c>
      <c r="AE1617">
        <v>151946</v>
      </c>
      <c r="AF1617">
        <v>108389</v>
      </c>
      <c r="AG1617">
        <v>263032</v>
      </c>
      <c r="AH1617">
        <v>607836</v>
      </c>
      <c r="AI1617">
        <v>582752</v>
      </c>
      <c r="AJ1617">
        <v>646284</v>
      </c>
      <c r="AK1617">
        <v>251827</v>
      </c>
      <c r="AL1617">
        <v>342298</v>
      </c>
      <c r="AM1617">
        <v>0</v>
      </c>
      <c r="AN1617">
        <v>194226</v>
      </c>
      <c r="AO1617">
        <v>560646</v>
      </c>
      <c r="AP1617">
        <v>354111</v>
      </c>
      <c r="AR1617" s="16">
        <f>IFERROR(TTEST(G1617:O1617,P1617:X1617,2,1),IF(OR(COUNTIF(P1617:X1617,"&gt;0")&gt;7,COUNTIF(G1617:O1617,"&gt;0")&gt;7),0,9999))</f>
        <v>9.8896879980454652E-3</v>
      </c>
      <c r="AS1617" s="16">
        <f>IF(AR1617=9999,$BO$3,RANK(AR1617,$AR$3:$AR$1993,1))</f>
        <v>663</v>
      </c>
      <c r="AT1617" s="16">
        <f>LOG((IFERROR(SUM(P1617:X1617)/COUNTIF(P1617:X1617, "&gt;0"),0.1))/(IFERROR(SUM(G1617:O1617)/COUNTIF(G1617:O1617, "&gt;0"),0.1)),2)</f>
        <v>0.54009528541772711</v>
      </c>
      <c r="AU1617" s="17">
        <f>SUM(COUNTIF(P1617:X1617, "&gt;0"), COUNTIF(G1617:O1617, "&gt;0"))</f>
        <v>16</v>
      </c>
      <c r="AV1617" s="18">
        <f>$BQ$3*AS1617/$BO$3</f>
        <v>3.335010060362173E-3</v>
      </c>
      <c r="AW1617" s="18" t="str">
        <f>IF(AR1617&lt;AV1617,AR1617,"ns")</f>
        <v>ns</v>
      </c>
      <c r="AX1617" s="19" t="str">
        <f>IF(AND(AW1617&lt;0.01,ABS(AT1617)&gt;1.5,D1617&gt;2), IF(AND(AT1617&gt;0,COUNTIF(P1617:X1617,"&gt;0")&gt;7),"IRF4_interactor_Treg", (IF(AND(AT1617&lt;0,COUNTIF(G1617:O1617, "&gt;0")&gt;7), "background_significant", "ns"))), "ns")</f>
        <v>ns</v>
      </c>
      <c r="AY1617" s="20">
        <f>IFERROR(TTEST(Y1617:AG1617,AH1617:AP1617,2,1),IF(OR(COUNTIF(AH1617:AP1617,"&gt;0")&gt;7,COUNTIF(Y1617:AG1617,"&gt;0")&gt;7),0,9999))</f>
        <v>0.37585142665094695</v>
      </c>
      <c r="AZ1617" s="20">
        <f>IF(AY1617=9999,$BO$4,RANK(AY1617,$AY$3:$AY$1993,1))</f>
        <v>1613</v>
      </c>
      <c r="BA1617" s="20">
        <f>LOG((IFERROR(SUM(AH1617:AP1617)/COUNTIF(AH1617:AP1617, "&gt;0"),0.1))/(IFERROR(SUM(Y1617:AG1617)/COUNTIF(Y1617:AG1617, "&gt;0"),0.1)),2)</f>
        <v>0.56602555330003246</v>
      </c>
      <c r="BB1617" s="21">
        <f>SUM(COUNTIF(AH1617:AP1617, "&gt;0"), COUNTIF(Y1617:AG1617, "&gt;0"))</f>
        <v>17</v>
      </c>
      <c r="BC1617" s="22">
        <f>$BQ$3*AZ1617/$BO$4</f>
        <v>8.1055276381909545E-3</v>
      </c>
      <c r="BD1617" s="22" t="str">
        <f>IF(AY1617&lt;BC1617,AY1617,"ns")</f>
        <v>ns</v>
      </c>
      <c r="BE1617" s="23" t="str">
        <f>IF(AND(BD1617&lt;0.01,ABS(BA1617)&gt;1.5,D1617&gt;2), IF(AND(BA1617&gt;0,COUNTIF(AH1617:AP1617,"&gt;0")&gt;7),"IRF4_interactor_Th17", (IF(AND(BA1617&lt;0,COUNTIF(Y1617:AG1617, "&gt;0")&gt;7), "background_significant", "ns"))), "ns")</f>
        <v>ns</v>
      </c>
      <c r="BF1617" s="24" t="str">
        <f>IF(OR(AX1617 ="IRF4_interactor_Treg", BE1617 ="IRF4_interactor_Th17"), LOG((AVERAGE(AH1617:AP1617)+0.1)/(AVERAGE(P1617:X1617)+0.1),2),"ns")</f>
        <v>ns</v>
      </c>
      <c r="BG1617" s="24">
        <f>IF(AND(AX1617="IRF4_interactor_Treg",BE1617="IRF4_interactor_Th17"),1,IF(AX1617="IRF4_interactor_Treg","IRF4_Treg",IF(BE1617="IRF4_interactor_Th17","IRF4_Th17",0)))</f>
        <v>0</v>
      </c>
      <c r="BH1617" s="25">
        <f>IFERROR(TTEST(AH1617:AP1617,P1617:X1617,2,1),IF(OR(COUNTIF(P1617:X1617,"&gt;0")&gt;7,COUNTIF(AH1617:AP1617,"&gt;0")&gt;7),0,9999))</f>
        <v>0.78054319653168214</v>
      </c>
      <c r="BI1617" s="25">
        <f>IF(BH1617=9999,$BS$5,RANK(BH1617,$BH$3:$BH$1993,1))</f>
        <v>1769</v>
      </c>
      <c r="BJ1617" s="25">
        <f>$BQ$3*BI1617/$BO$5</f>
        <v>8.8849824208940241E-3</v>
      </c>
      <c r="BK1617" s="25" t="str">
        <f>IF(BH1617&lt;BJ1617,BH1617,"ns")</f>
        <v>ns</v>
      </c>
      <c r="BL1617" s="26">
        <f>SUM(COUNTIF(P1617:X1617, "&gt;0"), COUNTIF(AH1617:AP1617, "&gt;0"))</f>
        <v>17</v>
      </c>
    </row>
    <row r="1618" spans="1:64">
      <c r="A1618" t="s">
        <v>6503</v>
      </c>
      <c r="B1618" t="s">
        <v>6504</v>
      </c>
      <c r="C1618">
        <v>7.1633199999999997E-4</v>
      </c>
      <c r="D1618">
        <v>10</v>
      </c>
      <c r="E1618">
        <v>5</v>
      </c>
      <c r="F1618">
        <v>5</v>
      </c>
      <c r="G1618">
        <v>2080080</v>
      </c>
      <c r="H1618">
        <v>2088420</v>
      </c>
      <c r="I1618">
        <v>1871540</v>
      </c>
      <c r="J1618">
        <v>6835120</v>
      </c>
      <c r="K1618">
        <v>7643050</v>
      </c>
      <c r="L1618">
        <v>7138560</v>
      </c>
      <c r="M1618">
        <v>1407330</v>
      </c>
      <c r="N1618">
        <v>1176500</v>
      </c>
      <c r="O1618">
        <v>1157150</v>
      </c>
      <c r="P1618">
        <v>1993220</v>
      </c>
      <c r="Q1618">
        <v>1767380</v>
      </c>
      <c r="R1618">
        <v>1825280</v>
      </c>
      <c r="S1618">
        <v>2326080</v>
      </c>
      <c r="T1618">
        <v>2439100</v>
      </c>
      <c r="U1618">
        <v>2236960</v>
      </c>
      <c r="V1618">
        <v>1520330</v>
      </c>
      <c r="W1618">
        <v>1307120</v>
      </c>
      <c r="X1618">
        <v>1122580</v>
      </c>
      <c r="Y1618">
        <v>2299980</v>
      </c>
      <c r="Z1618">
        <v>2175140</v>
      </c>
      <c r="AA1618">
        <v>2386750</v>
      </c>
      <c r="AB1618">
        <v>1820240</v>
      </c>
      <c r="AC1618">
        <v>1893450</v>
      </c>
      <c r="AD1618">
        <v>2127140</v>
      </c>
      <c r="AE1618">
        <v>1447130</v>
      </c>
      <c r="AF1618">
        <v>2064710</v>
      </c>
      <c r="AG1618">
        <v>2384080</v>
      </c>
      <c r="AH1618">
        <v>2016630</v>
      </c>
      <c r="AI1618">
        <v>2276410</v>
      </c>
      <c r="AJ1618">
        <v>2224190</v>
      </c>
      <c r="AK1618">
        <v>1362010</v>
      </c>
      <c r="AL1618">
        <v>1159560</v>
      </c>
      <c r="AM1618">
        <v>1841660</v>
      </c>
      <c r="AN1618">
        <v>1770080</v>
      </c>
      <c r="AO1618">
        <v>2810030</v>
      </c>
      <c r="AP1618">
        <v>1837870</v>
      </c>
      <c r="AR1618" s="16">
        <f>IFERROR(TTEST(G1618:O1618,P1618:X1618,2,1),IF(OR(COUNTIF(P1618:X1618,"&gt;0")&gt;7,COUNTIF(G1618:O1618,"&gt;0")&gt;7),0,9999))</f>
        <v>7.5378816002805327E-2</v>
      </c>
      <c r="AS1618" s="16">
        <f>IF(AR1618=9999,$BO$3,RANK(AR1618,$AR$3:$AR$1993,1))</f>
        <v>1073</v>
      </c>
      <c r="AT1618" s="16">
        <f>LOG((IFERROR(SUM(P1618:X1618)/COUNTIF(P1618:X1618, "&gt;0"),0.1))/(IFERROR(SUM(G1618:O1618)/COUNTIF(G1618:O1618, "&gt;0"),0.1)),2)</f>
        <v>-0.92487204108998333</v>
      </c>
      <c r="AU1618" s="17">
        <f>SUM(COUNTIF(P1618:X1618, "&gt;0"), COUNTIF(G1618:O1618, "&gt;0"))</f>
        <v>18</v>
      </c>
      <c r="AV1618" s="18">
        <f>$BQ$3*AS1618/$BO$3</f>
        <v>5.39738430583501E-3</v>
      </c>
      <c r="AW1618" s="18" t="str">
        <f>IF(AR1618&lt;AV1618,AR1618,"ns")</f>
        <v>ns</v>
      </c>
      <c r="AX1618" s="19" t="str">
        <f>IF(AND(AW1618&lt;0.01,ABS(AT1618)&gt;1.5,D1618&gt;2), IF(AND(AT1618&gt;0,COUNTIF(P1618:X1618,"&gt;0")&gt;7),"IRF4_interactor_Treg", (IF(AND(AT1618&lt;0,COUNTIF(G1618:O1618, "&gt;0")&gt;7), "background_significant", "ns"))), "ns")</f>
        <v>ns</v>
      </c>
      <c r="AY1618" s="20">
        <f>IFERROR(TTEST(Y1618:AG1618,AH1618:AP1618,2,1),IF(OR(COUNTIF(AH1618:AP1618,"&gt;0")&gt;7,COUNTIF(Y1618:AG1618,"&gt;0")&gt;7),0,9999))</f>
        <v>0.37695379774497617</v>
      </c>
      <c r="AZ1618" s="20">
        <f>IF(AY1618=9999,$BO$4,RANK(AY1618,$AY$3:$AY$1993,1))</f>
        <v>1614</v>
      </c>
      <c r="BA1618" s="20">
        <f>LOG((IFERROR(SUM(AH1618:AP1618)/COUNTIF(AH1618:AP1618, "&gt;0"),0.1))/(IFERROR(SUM(Y1618:AG1618)/COUNTIF(Y1618:AG1618, "&gt;0"),0.1)),2)</f>
        <v>-0.10455363943381304</v>
      </c>
      <c r="BB1618" s="21">
        <f>SUM(COUNTIF(AH1618:AP1618, "&gt;0"), COUNTIF(Y1618:AG1618, "&gt;0"))</f>
        <v>18</v>
      </c>
      <c r="BC1618" s="22">
        <f>$BQ$3*AZ1618/$BO$4</f>
        <v>8.1105527638190966E-3</v>
      </c>
      <c r="BD1618" s="22" t="str">
        <f>IF(AY1618&lt;BC1618,AY1618,"ns")</f>
        <v>ns</v>
      </c>
      <c r="BE1618" s="23" t="str">
        <f>IF(AND(BD1618&lt;0.01,ABS(BA1618)&gt;1.5,D1618&gt;2), IF(AND(BA1618&gt;0,COUNTIF(AH1618:AP1618,"&gt;0")&gt;7),"IRF4_interactor_Th17", (IF(AND(BA1618&lt;0,COUNTIF(Y1618:AG1618, "&gt;0")&gt;7), "background_significant", "ns"))), "ns")</f>
        <v>ns</v>
      </c>
      <c r="BF1618" s="24" t="str">
        <f>IF(OR(AX1618 ="IRF4_interactor_Treg", BE1618 ="IRF4_interactor_Th17"), LOG((AVERAGE(AH1618:AP1618)+0.1)/(AVERAGE(P1618:X1618)+0.1),2),"ns")</f>
        <v>ns</v>
      </c>
      <c r="BG1618" s="24">
        <f>IF(AND(AX1618="IRF4_interactor_Treg",BE1618="IRF4_interactor_Th17"),1,IF(AX1618="IRF4_interactor_Treg","IRF4_Treg",IF(BE1618="IRF4_interactor_Th17","IRF4_Th17",0)))</f>
        <v>0</v>
      </c>
      <c r="BH1618" s="25">
        <f>IFERROR(TTEST(AH1618:AP1618,P1618:X1618,2,1),IF(OR(COUNTIF(P1618:X1618,"&gt;0")&gt;7,COUNTIF(AH1618:AP1618,"&gt;0")&gt;7),0,9999))</f>
        <v>0.77558646127163411</v>
      </c>
      <c r="BI1618" s="25">
        <f>IF(BH1618=9999,$BS$5,RANK(BH1618,$BH$3:$BH$1993,1))</f>
        <v>1759</v>
      </c>
      <c r="BJ1618" s="25">
        <f>$BQ$3*BI1618/$BO$5</f>
        <v>8.8347564038171768E-3</v>
      </c>
      <c r="BK1618" s="25" t="str">
        <f>IF(BH1618&lt;BJ1618,BH1618,"ns")</f>
        <v>ns</v>
      </c>
      <c r="BL1618" s="26">
        <f>SUM(COUNTIF(P1618:X1618, "&gt;0"), COUNTIF(AH1618:AP1618, "&gt;0"))</f>
        <v>18</v>
      </c>
    </row>
    <row r="1619" spans="1:64">
      <c r="A1619" t="s">
        <v>4917</v>
      </c>
      <c r="B1619" t="s">
        <v>4918</v>
      </c>
      <c r="C1619">
        <v>2.12625E-2</v>
      </c>
      <c r="D1619">
        <v>3</v>
      </c>
      <c r="E1619">
        <v>3</v>
      </c>
      <c r="F1619">
        <v>0</v>
      </c>
      <c r="G1619">
        <v>204026</v>
      </c>
      <c r="H1619">
        <v>188083</v>
      </c>
      <c r="I1619">
        <v>219136</v>
      </c>
      <c r="J1619">
        <v>0</v>
      </c>
      <c r="K1619">
        <v>69438.399999999994</v>
      </c>
      <c r="L1619">
        <v>113465</v>
      </c>
      <c r="M1619">
        <v>0</v>
      </c>
      <c r="N1619">
        <v>0</v>
      </c>
      <c r="O1619">
        <v>0</v>
      </c>
      <c r="P1619">
        <v>127461</v>
      </c>
      <c r="Q1619">
        <v>82522.100000000006</v>
      </c>
      <c r="R1619">
        <v>91964.1</v>
      </c>
      <c r="S1619">
        <v>67600.3</v>
      </c>
      <c r="T1619">
        <v>118090</v>
      </c>
      <c r="U1619">
        <v>189608</v>
      </c>
      <c r="V1619">
        <v>128195</v>
      </c>
      <c r="W1619">
        <v>167448</v>
      </c>
      <c r="X1619">
        <v>179641</v>
      </c>
      <c r="Y1619">
        <v>104259</v>
      </c>
      <c r="Z1619">
        <v>84619.6</v>
      </c>
      <c r="AA1619">
        <v>168071</v>
      </c>
      <c r="AB1619">
        <v>105152</v>
      </c>
      <c r="AC1619">
        <v>113898</v>
      </c>
      <c r="AD1619">
        <v>114090</v>
      </c>
      <c r="AE1619">
        <v>97429.3</v>
      </c>
      <c r="AF1619">
        <v>94616.6</v>
      </c>
      <c r="AG1619">
        <v>187802</v>
      </c>
      <c r="AH1619">
        <v>263932</v>
      </c>
      <c r="AI1619">
        <v>252773</v>
      </c>
      <c r="AJ1619">
        <v>290598</v>
      </c>
      <c r="AK1619">
        <v>0</v>
      </c>
      <c r="AL1619">
        <v>0</v>
      </c>
      <c r="AM1619">
        <v>0</v>
      </c>
      <c r="AN1619">
        <v>190163</v>
      </c>
      <c r="AO1619">
        <v>233231</v>
      </c>
      <c r="AP1619">
        <v>180487</v>
      </c>
      <c r="AR1619" s="16">
        <f>IFERROR(TTEST(G1619:O1619,P1619:X1619,2,1),IF(OR(COUNTIF(P1619:X1619,"&gt;0")&gt;7,COUNTIF(G1619:O1619,"&gt;0")&gt;7),0,9999))</f>
        <v>0.3347689737140635</v>
      </c>
      <c r="AS1619" s="16">
        <f>IF(AR1619=9999,$BO$3,RANK(AR1619,$AR$3:$AR$1993,1))</f>
        <v>1474</v>
      </c>
      <c r="AT1619" s="16">
        <f>LOG((IFERROR(SUM(P1619:X1619)/COUNTIF(P1619:X1619, "&gt;0"),0.1))/(IFERROR(SUM(G1619:O1619)/COUNTIF(G1619:O1619, "&gt;0"),0.1)),2)</f>
        <v>-0.31067375791972185</v>
      </c>
      <c r="AU1619" s="17">
        <f>SUM(COUNTIF(P1619:X1619, "&gt;0"), COUNTIF(G1619:O1619, "&gt;0"))</f>
        <v>14</v>
      </c>
      <c r="AV1619" s="18">
        <f>$BQ$3*AS1619/$BO$3</f>
        <v>7.4144869215291755E-3</v>
      </c>
      <c r="AW1619" s="18" t="str">
        <f>IF(AR1619&lt;AV1619,AR1619,"ns")</f>
        <v>ns</v>
      </c>
      <c r="AX1619" s="19" t="str">
        <f>IF(AND(AW1619&lt;0.01,ABS(AT1619)&gt;1.5,D1619&gt;2), IF(AND(AT1619&gt;0,COUNTIF(P1619:X1619,"&gt;0")&gt;7),"IRF4_interactor_Treg", (IF(AND(AT1619&lt;0,COUNTIF(G1619:O1619, "&gt;0")&gt;7), "background_significant", "ns"))), "ns")</f>
        <v>ns</v>
      </c>
      <c r="AY1619" s="20">
        <f>IFERROR(TTEST(Y1619:AG1619,AH1619:AP1619,2,1),IF(OR(COUNTIF(AH1619:AP1619,"&gt;0")&gt;7,COUNTIF(Y1619:AG1619,"&gt;0")&gt;7),0,9999))</f>
        <v>0.38161243908483333</v>
      </c>
      <c r="AZ1619" s="20">
        <f>IF(AY1619=9999,$BO$4,RANK(AY1619,$AY$3:$AY$1993,1))</f>
        <v>1615</v>
      </c>
      <c r="BA1619" s="20">
        <f>LOG((IFERROR(SUM(AH1619:AP1619)/COUNTIF(AH1619:AP1619, "&gt;0"),0.1))/(IFERROR(SUM(Y1619:AG1619)/COUNTIF(Y1619:AG1619, "&gt;0"),0.1)),2)</f>
        <v>0.98434208495483122</v>
      </c>
      <c r="BB1619" s="21">
        <f>SUM(COUNTIF(AH1619:AP1619, "&gt;0"), COUNTIF(Y1619:AG1619, "&gt;0"))</f>
        <v>15</v>
      </c>
      <c r="BC1619" s="22">
        <f>$BQ$3*AZ1619/$BO$4</f>
        <v>8.1155778894472352E-3</v>
      </c>
      <c r="BD1619" s="22" t="str">
        <f>IF(AY1619&lt;BC1619,AY1619,"ns")</f>
        <v>ns</v>
      </c>
      <c r="BE1619" s="23" t="str">
        <f>IF(AND(BD1619&lt;0.01,ABS(BA1619)&gt;1.5,D1619&gt;2), IF(AND(BA1619&gt;0,COUNTIF(AH1619:AP1619,"&gt;0")&gt;7),"IRF4_interactor_Th17", (IF(AND(BA1619&lt;0,COUNTIF(Y1619:AG1619, "&gt;0")&gt;7), "background_significant", "ns"))), "ns")</f>
        <v>ns</v>
      </c>
      <c r="BF1619" s="24" t="str">
        <f>IF(OR(AX1619 ="IRF4_interactor_Treg", BE1619 ="IRF4_interactor_Th17"), LOG((AVERAGE(AH1619:AP1619)+0.1)/(AVERAGE(P1619:X1619)+0.1),2),"ns")</f>
        <v>ns</v>
      </c>
      <c r="BG1619" s="24">
        <f>IF(AND(AX1619="IRF4_interactor_Treg",BE1619="IRF4_interactor_Th17"),1,IF(AX1619="IRF4_interactor_Treg","IRF4_Treg",IF(BE1619="IRF4_interactor_Th17","IRF4_Th17",0)))</f>
        <v>0</v>
      </c>
      <c r="BH1619" s="25">
        <f>IFERROR(TTEST(AH1619:AP1619,P1619:X1619,2,1),IF(OR(COUNTIF(P1619:X1619,"&gt;0")&gt;7,COUNTIF(AH1619:AP1619,"&gt;0")&gt;7),0,9999))</f>
        <v>0.53603546834909654</v>
      </c>
      <c r="BI1619" s="25">
        <f>IF(BH1619=9999,$BS$5,RANK(BH1619,$BH$3:$BH$1993,1))</f>
        <v>1513</v>
      </c>
      <c r="BJ1619" s="25">
        <f>$BQ$3*BI1619/$BO$5</f>
        <v>7.5991963837267707E-3</v>
      </c>
      <c r="BK1619" s="25" t="str">
        <f>IF(BH1619&lt;BJ1619,BH1619,"ns")</f>
        <v>ns</v>
      </c>
      <c r="BL1619" s="26">
        <f>SUM(COUNTIF(P1619:X1619, "&gt;0"), COUNTIF(AH1619:AP1619, "&gt;0"))</f>
        <v>15</v>
      </c>
    </row>
    <row r="1620" spans="1:64">
      <c r="A1620" t="s">
        <v>5525</v>
      </c>
      <c r="B1620" t="s">
        <v>5526</v>
      </c>
      <c r="C1620">
        <v>7.1633199999999997E-4</v>
      </c>
      <c r="D1620">
        <v>5</v>
      </c>
      <c r="E1620">
        <v>5</v>
      </c>
      <c r="F1620">
        <v>0</v>
      </c>
      <c r="G1620">
        <v>868852</v>
      </c>
      <c r="H1620">
        <v>796442</v>
      </c>
      <c r="I1620">
        <v>866909</v>
      </c>
      <c r="J1620">
        <v>864744</v>
      </c>
      <c r="K1620">
        <v>898534</v>
      </c>
      <c r="L1620">
        <v>990363</v>
      </c>
      <c r="M1620">
        <v>677383</v>
      </c>
      <c r="N1620">
        <v>770685</v>
      </c>
      <c r="O1620">
        <v>835848</v>
      </c>
      <c r="P1620">
        <v>694728</v>
      </c>
      <c r="Q1620">
        <v>680145</v>
      </c>
      <c r="R1620">
        <v>707538</v>
      </c>
      <c r="S1620">
        <v>1137970</v>
      </c>
      <c r="T1620">
        <v>1234700</v>
      </c>
      <c r="U1620">
        <v>1247430</v>
      </c>
      <c r="V1620">
        <v>853902</v>
      </c>
      <c r="W1620">
        <v>1060940</v>
      </c>
      <c r="X1620">
        <v>1068630</v>
      </c>
      <c r="Y1620">
        <v>1692920</v>
      </c>
      <c r="Z1620">
        <v>1679250</v>
      </c>
      <c r="AA1620">
        <v>1690740</v>
      </c>
      <c r="AB1620">
        <v>877408</v>
      </c>
      <c r="AC1620">
        <v>970577</v>
      </c>
      <c r="AD1620">
        <v>1003950</v>
      </c>
      <c r="AE1620">
        <v>572759</v>
      </c>
      <c r="AF1620">
        <v>733868</v>
      </c>
      <c r="AG1620">
        <v>774284</v>
      </c>
      <c r="AH1620">
        <v>1263020</v>
      </c>
      <c r="AI1620">
        <v>1265180</v>
      </c>
      <c r="AJ1620">
        <v>1388590</v>
      </c>
      <c r="AK1620">
        <v>1223470</v>
      </c>
      <c r="AL1620">
        <v>1323790</v>
      </c>
      <c r="AM1620">
        <v>1429740</v>
      </c>
      <c r="AN1620">
        <v>945805</v>
      </c>
      <c r="AO1620">
        <v>1272230</v>
      </c>
      <c r="AP1620">
        <v>961144</v>
      </c>
      <c r="AR1620" s="16">
        <f>IFERROR(TTEST(G1620:O1620,P1620:X1620,2,1),IF(OR(COUNTIF(P1620:X1620,"&gt;0")&gt;7,COUNTIF(G1620:O1620,"&gt;0")&gt;7),0,9999))</f>
        <v>0.11496215464408074</v>
      </c>
      <c r="AS1620" s="16">
        <f>IF(AR1620=9999,$BO$3,RANK(AR1620,$AR$3:$AR$1993,1))</f>
        <v>1170</v>
      </c>
      <c r="AT1620" s="16">
        <f>LOG((IFERROR(SUM(P1620:X1620)/COUNTIF(P1620:X1620, "&gt;0"),0.1))/(IFERROR(SUM(G1620:O1620)/COUNTIF(G1620:O1620, "&gt;0"),0.1)),2)</f>
        <v>0.19844156904090321</v>
      </c>
      <c r="AU1620" s="17">
        <f>SUM(COUNTIF(P1620:X1620, "&gt;0"), COUNTIF(G1620:O1620, "&gt;0"))</f>
        <v>18</v>
      </c>
      <c r="AV1620" s="18">
        <f>$BQ$3*AS1620/$BO$3</f>
        <v>5.8853118712273644E-3</v>
      </c>
      <c r="AW1620" s="18" t="str">
        <f>IF(AR1620&lt;AV1620,AR1620,"ns")</f>
        <v>ns</v>
      </c>
      <c r="AX1620" s="19" t="str">
        <f>IF(AND(AW1620&lt;0.01,ABS(AT1620)&gt;1.5,D1620&gt;2), IF(AND(AT1620&gt;0,COUNTIF(P1620:X1620,"&gt;0")&gt;7),"IRF4_interactor_Treg", (IF(AND(AT1620&lt;0,COUNTIF(G1620:O1620, "&gt;0")&gt;7), "background_significant", "ns"))), "ns")</f>
        <v>ns</v>
      </c>
      <c r="AY1620" s="20">
        <f>IFERROR(TTEST(Y1620:AG1620,AH1620:AP1620,2,1),IF(OR(COUNTIF(AH1620:AP1620,"&gt;0")&gt;7,COUNTIF(Y1620:AG1620,"&gt;0")&gt;7),0,9999))</f>
        <v>0.3825573482898379</v>
      </c>
      <c r="AZ1620" s="20">
        <f>IF(AY1620=9999,$BO$4,RANK(AY1620,$AY$3:$AY$1993,1))</f>
        <v>1616</v>
      </c>
      <c r="BA1620" s="20">
        <f>LOG((IFERROR(SUM(AH1620:AP1620)/COUNTIF(AH1620:AP1620, "&gt;0"),0.1))/(IFERROR(SUM(Y1620:AG1620)/COUNTIF(Y1620:AG1620, "&gt;0"),0.1)),2)</f>
        <v>0.14765451417671466</v>
      </c>
      <c r="BB1620" s="21">
        <f>SUM(COUNTIF(AH1620:AP1620, "&gt;0"), COUNTIF(Y1620:AG1620, "&gt;0"))</f>
        <v>18</v>
      </c>
      <c r="BC1620" s="22">
        <f>$BQ$3*AZ1620/$BO$4</f>
        <v>8.1206030150753773E-3</v>
      </c>
      <c r="BD1620" s="22" t="str">
        <f>IF(AY1620&lt;BC1620,AY1620,"ns")</f>
        <v>ns</v>
      </c>
      <c r="BE1620" s="23" t="str">
        <f>IF(AND(BD1620&lt;0.01,ABS(BA1620)&gt;1.5,D1620&gt;2), IF(AND(BA1620&gt;0,COUNTIF(AH1620:AP1620,"&gt;0")&gt;7),"IRF4_interactor_Th17", (IF(AND(BA1620&lt;0,COUNTIF(Y1620:AG1620, "&gt;0")&gt;7), "background_significant", "ns"))), "ns")</f>
        <v>ns</v>
      </c>
      <c r="BF1620" s="24" t="str">
        <f>IF(OR(AX1620 ="IRF4_interactor_Treg", BE1620 ="IRF4_interactor_Th17"), LOG((AVERAGE(AH1620:AP1620)+0.1)/(AVERAGE(P1620:X1620)+0.1),2),"ns")</f>
        <v>ns</v>
      </c>
      <c r="BG1620" s="24">
        <f>IF(AND(AX1620="IRF4_interactor_Treg",BE1620="IRF4_interactor_Th17"),1,IF(AX1620="IRF4_interactor_Treg","IRF4_Treg",IF(BE1620="IRF4_interactor_Th17","IRF4_Th17",0)))</f>
        <v>0</v>
      </c>
      <c r="BH1620" s="25">
        <f>IFERROR(TTEST(AH1620:AP1620,P1620:X1620,2,1),IF(OR(COUNTIF(P1620:X1620,"&gt;0")&gt;7,COUNTIF(AH1620:AP1620,"&gt;0")&gt;7),0,9999))</f>
        <v>2.0399889073061749E-2</v>
      </c>
      <c r="BI1620" s="25">
        <f>IF(BH1620=9999,$BS$5,RANK(BH1620,$BH$3:$BH$1993,1))</f>
        <v>291</v>
      </c>
      <c r="BJ1620" s="25">
        <f>$BQ$3*BI1620/$BO$5</f>
        <v>1.4615770969362131E-3</v>
      </c>
      <c r="BK1620" s="25" t="str">
        <f>IF(BH1620&lt;BJ1620,BH1620,"ns")</f>
        <v>ns</v>
      </c>
      <c r="BL1620" s="26">
        <f>SUM(COUNTIF(P1620:X1620, "&gt;0"), COUNTIF(AH1620:AP1620, "&gt;0"))</f>
        <v>18</v>
      </c>
    </row>
    <row r="1621" spans="1:64">
      <c r="A1621" t="s">
        <v>1535</v>
      </c>
      <c r="B1621" t="s">
        <v>1536</v>
      </c>
      <c r="C1621">
        <v>4.1590700000000001E-2</v>
      </c>
      <c r="D1621">
        <v>4</v>
      </c>
      <c r="E1621">
        <v>4</v>
      </c>
      <c r="F1621">
        <v>0</v>
      </c>
      <c r="G1621">
        <v>198204</v>
      </c>
      <c r="H1621">
        <v>111239</v>
      </c>
      <c r="I1621">
        <v>74163.600000000006</v>
      </c>
      <c r="J1621">
        <v>31268.9</v>
      </c>
      <c r="K1621">
        <v>17019.7</v>
      </c>
      <c r="L1621">
        <v>15132.4</v>
      </c>
      <c r="M1621">
        <v>32276.6</v>
      </c>
      <c r="N1621">
        <v>32944.199999999997</v>
      </c>
      <c r="O1621">
        <v>10953</v>
      </c>
      <c r="P1621">
        <v>143212</v>
      </c>
      <c r="Q1621">
        <v>95409.5</v>
      </c>
      <c r="R1621">
        <v>86583.6</v>
      </c>
      <c r="S1621">
        <v>100395</v>
      </c>
      <c r="T1621">
        <v>85102.7</v>
      </c>
      <c r="U1621">
        <v>42385.8</v>
      </c>
      <c r="V1621">
        <v>140707</v>
      </c>
      <c r="W1621">
        <v>102873</v>
      </c>
      <c r="X1621">
        <v>164300</v>
      </c>
      <c r="Y1621">
        <v>67101.100000000006</v>
      </c>
      <c r="Z1621">
        <v>19712.2</v>
      </c>
      <c r="AA1621">
        <v>46279.199999999997</v>
      </c>
      <c r="AB1621">
        <v>37569.300000000003</v>
      </c>
      <c r="AC1621">
        <v>15469.5</v>
      </c>
      <c r="AD1621">
        <v>10110.799999999999</v>
      </c>
      <c r="AE1621">
        <v>38622.9</v>
      </c>
      <c r="AF1621">
        <v>59323</v>
      </c>
      <c r="AG1621">
        <v>248915</v>
      </c>
      <c r="AH1621">
        <v>191309</v>
      </c>
      <c r="AI1621">
        <v>124507</v>
      </c>
      <c r="AJ1621">
        <v>140573</v>
      </c>
      <c r="AK1621">
        <v>21030</v>
      </c>
      <c r="AL1621">
        <v>27622</v>
      </c>
      <c r="AM1621">
        <v>0</v>
      </c>
      <c r="AN1621">
        <v>101477</v>
      </c>
      <c r="AO1621">
        <v>73657.600000000006</v>
      </c>
      <c r="AP1621">
        <v>96581.3</v>
      </c>
      <c r="AR1621" s="16">
        <f>IFERROR(TTEST(G1621:O1621,P1621:X1621,2,1),IF(OR(COUNTIF(P1621:X1621,"&gt;0")&gt;7,COUNTIF(G1621:O1621,"&gt;0")&gt;7),0,9999))</f>
        <v>5.1183188416568846E-2</v>
      </c>
      <c r="AS1621" s="16">
        <f>IF(AR1621=9999,$BO$3,RANK(AR1621,$AR$3:$AR$1993,1))</f>
        <v>979</v>
      </c>
      <c r="AT1621" s="16">
        <f>LOG((IFERROR(SUM(P1621:X1621)/COUNTIF(P1621:X1621, "&gt;0"),0.1))/(IFERROR(SUM(G1621:O1621)/COUNTIF(G1621:O1621, "&gt;0"),0.1)),2)</f>
        <v>0.87712288992842891</v>
      </c>
      <c r="AU1621" s="17">
        <f>SUM(COUNTIF(P1621:X1621, "&gt;0"), COUNTIF(G1621:O1621, "&gt;0"))</f>
        <v>18</v>
      </c>
      <c r="AV1621" s="18">
        <f>$BQ$3*AS1621/$BO$3</f>
        <v>4.9245472837022141E-3</v>
      </c>
      <c r="AW1621" s="18" t="str">
        <f>IF(AR1621&lt;AV1621,AR1621,"ns")</f>
        <v>ns</v>
      </c>
      <c r="AX1621" s="19" t="str">
        <f>IF(AND(AW1621&lt;0.01,ABS(AT1621)&gt;1.5,D1621&gt;2), IF(AND(AT1621&gt;0,COUNTIF(P1621:X1621,"&gt;0")&gt;7),"IRF4_interactor_Treg", (IF(AND(AT1621&lt;0,COUNTIF(G1621:O1621, "&gt;0")&gt;7), "background_significant", "ns"))), "ns")</f>
        <v>ns</v>
      </c>
      <c r="AY1621" s="20">
        <f>IFERROR(TTEST(Y1621:AG1621,AH1621:AP1621,2,1),IF(OR(COUNTIF(AH1621:AP1621,"&gt;0")&gt;7,COUNTIF(Y1621:AG1621,"&gt;0")&gt;7),0,9999))</f>
        <v>0.38362531395756716</v>
      </c>
      <c r="AZ1621" s="20">
        <f>IF(AY1621=9999,$BO$4,RANK(AY1621,$AY$3:$AY$1993,1))</f>
        <v>1617</v>
      </c>
      <c r="BA1621" s="20">
        <f>LOG((IFERROR(SUM(AH1621:AP1621)/COUNTIF(AH1621:AP1621, "&gt;0"),0.1))/(IFERROR(SUM(Y1621:AG1621)/COUNTIF(Y1621:AG1621, "&gt;0"),0.1)),2)</f>
        <v>0.68616232097023744</v>
      </c>
      <c r="BB1621" s="21">
        <f>SUM(COUNTIF(AH1621:AP1621, "&gt;0"), COUNTIF(Y1621:AG1621, "&gt;0"))</f>
        <v>17</v>
      </c>
      <c r="BC1621" s="22">
        <f>$BQ$3*AZ1621/$BO$4</f>
        <v>8.1256281407035176E-3</v>
      </c>
      <c r="BD1621" s="22" t="str">
        <f>IF(AY1621&lt;BC1621,AY1621,"ns")</f>
        <v>ns</v>
      </c>
      <c r="BE1621" s="23" t="str">
        <f>IF(AND(BD1621&lt;0.01,ABS(BA1621)&gt;1.5,D1621&gt;2), IF(AND(BA1621&gt;0,COUNTIF(AH1621:AP1621,"&gt;0")&gt;7),"IRF4_interactor_Th17", (IF(AND(BA1621&lt;0,COUNTIF(Y1621:AG1621, "&gt;0")&gt;7), "background_significant", "ns"))), "ns")</f>
        <v>ns</v>
      </c>
      <c r="BF1621" s="24" t="str">
        <f>IF(OR(AX1621 ="IRF4_interactor_Treg", BE1621 ="IRF4_interactor_Th17"), LOG((AVERAGE(AH1621:AP1621)+0.1)/(AVERAGE(P1621:X1621)+0.1),2),"ns")</f>
        <v>ns</v>
      </c>
      <c r="BG1621" s="24">
        <f>IF(AND(AX1621="IRF4_interactor_Treg",BE1621="IRF4_interactor_Th17"),1,IF(AX1621="IRF4_interactor_Treg","IRF4_Treg",IF(BE1621="IRF4_interactor_Th17","IRF4_Th17",0)))</f>
        <v>0</v>
      </c>
      <c r="BH1621" s="25">
        <f>IFERROR(TTEST(AH1621:AP1621,P1621:X1621,2,1),IF(OR(COUNTIF(P1621:X1621,"&gt;0")&gt;7,COUNTIF(AH1621:AP1621,"&gt;0")&gt;7),0,9999))</f>
        <v>0.26166802251747456</v>
      </c>
      <c r="BI1621" s="25">
        <f>IF(BH1621=9999,$BS$5,RANK(BH1621,$BH$3:$BH$1993,1))</f>
        <v>1088</v>
      </c>
      <c r="BJ1621" s="25">
        <f>$BQ$3*BI1621/$BO$5</f>
        <v>5.4645906579608239E-3</v>
      </c>
      <c r="BK1621" s="25" t="str">
        <f>IF(BH1621&lt;BJ1621,BH1621,"ns")</f>
        <v>ns</v>
      </c>
      <c r="BL1621" s="26">
        <f>SUM(COUNTIF(P1621:X1621, "&gt;0"), COUNTIF(AH1621:AP1621, "&gt;0"))</f>
        <v>17</v>
      </c>
    </row>
    <row r="1622" spans="1:64">
      <c r="A1622" t="s">
        <v>5843</v>
      </c>
      <c r="B1622" t="s">
        <v>5844</v>
      </c>
      <c r="C1622">
        <v>1.0476699999999999E-3</v>
      </c>
      <c r="D1622">
        <v>4</v>
      </c>
      <c r="E1622">
        <v>4</v>
      </c>
      <c r="F1622">
        <v>0</v>
      </c>
      <c r="G1622">
        <v>277372</v>
      </c>
      <c r="H1622">
        <v>317990</v>
      </c>
      <c r="I1622">
        <v>301923</v>
      </c>
      <c r="J1622">
        <v>125685</v>
      </c>
      <c r="K1622">
        <v>158193</v>
      </c>
      <c r="L1622">
        <v>195848</v>
      </c>
      <c r="M1622">
        <v>136501</v>
      </c>
      <c r="N1622">
        <v>122218</v>
      </c>
      <c r="O1622">
        <v>142832</v>
      </c>
      <c r="P1622">
        <v>211380</v>
      </c>
      <c r="Q1622">
        <v>194872</v>
      </c>
      <c r="R1622">
        <v>158828</v>
      </c>
      <c r="S1622">
        <v>257225</v>
      </c>
      <c r="T1622">
        <v>281512</v>
      </c>
      <c r="U1622">
        <v>261987</v>
      </c>
      <c r="V1622">
        <v>360490</v>
      </c>
      <c r="W1622">
        <v>400416</v>
      </c>
      <c r="X1622">
        <v>399317</v>
      </c>
      <c r="Y1622">
        <v>276702</v>
      </c>
      <c r="Z1622">
        <v>242232</v>
      </c>
      <c r="AA1622">
        <v>280679</v>
      </c>
      <c r="AB1622">
        <v>208513</v>
      </c>
      <c r="AC1622">
        <v>233689</v>
      </c>
      <c r="AD1622">
        <v>213108</v>
      </c>
      <c r="AE1622">
        <v>280447</v>
      </c>
      <c r="AF1622">
        <v>341881</v>
      </c>
      <c r="AG1622">
        <v>352854</v>
      </c>
      <c r="AH1622">
        <v>439394</v>
      </c>
      <c r="AI1622">
        <v>469097</v>
      </c>
      <c r="AJ1622">
        <v>493229</v>
      </c>
      <c r="AK1622">
        <v>148749</v>
      </c>
      <c r="AL1622">
        <v>151618</v>
      </c>
      <c r="AM1622">
        <v>163198</v>
      </c>
      <c r="AN1622">
        <v>277830</v>
      </c>
      <c r="AO1622">
        <v>311569</v>
      </c>
      <c r="AP1622">
        <v>319816</v>
      </c>
      <c r="AR1622" s="16">
        <f>IFERROR(TTEST(G1622:O1622,P1622:X1622,2,1),IF(OR(COUNTIF(P1622:X1622,"&gt;0")&gt;7,COUNTIF(G1622:O1622,"&gt;0")&gt;7),0,9999))</f>
        <v>0.1610098936551341</v>
      </c>
      <c r="AS1622" s="16">
        <f>IF(AR1622=9999,$BO$3,RANK(AR1622,$AR$3:$AR$1993,1))</f>
        <v>1254</v>
      </c>
      <c r="AT1622" s="16">
        <f>LOG((IFERROR(SUM(P1622:X1622)/COUNTIF(P1622:X1622, "&gt;0"),0.1))/(IFERROR(SUM(G1622:O1622)/COUNTIF(G1622:O1622, "&gt;0"),0.1)),2)</f>
        <v>0.50615879269295294</v>
      </c>
      <c r="AU1622" s="17">
        <f>SUM(COUNTIF(P1622:X1622, "&gt;0"), COUNTIF(G1622:O1622, "&gt;0"))</f>
        <v>18</v>
      </c>
      <c r="AV1622" s="18">
        <f>$BQ$3*AS1622/$BO$3</f>
        <v>6.3078470824949702E-3</v>
      </c>
      <c r="AW1622" s="18" t="str">
        <f>IF(AR1622&lt;AV1622,AR1622,"ns")</f>
        <v>ns</v>
      </c>
      <c r="AX1622" s="19" t="str">
        <f>IF(AND(AW1622&lt;0.01,ABS(AT1622)&gt;1.5,D1622&gt;2), IF(AND(AT1622&gt;0,COUNTIF(P1622:X1622,"&gt;0")&gt;7),"IRF4_interactor_Treg", (IF(AND(AT1622&lt;0,COUNTIF(G1622:O1622, "&gt;0")&gt;7), "background_significant", "ns"))), "ns")</f>
        <v>ns</v>
      </c>
      <c r="AY1622" s="20">
        <f>IFERROR(TTEST(Y1622:AG1622,AH1622:AP1622,2,1),IF(OR(COUNTIF(AH1622:AP1622,"&gt;0")&gt;7,COUNTIF(Y1622:AG1622,"&gt;0")&gt;7),0,9999))</f>
        <v>0.38481727899668206</v>
      </c>
      <c r="AZ1622" s="20">
        <f>IF(AY1622=9999,$BO$4,RANK(AY1622,$AY$3:$AY$1993,1))</f>
        <v>1618</v>
      </c>
      <c r="BA1622" s="20">
        <f>LOG((IFERROR(SUM(AH1622:AP1622)/COUNTIF(AH1622:AP1622, "&gt;0"),0.1))/(IFERROR(SUM(Y1622:AG1622)/COUNTIF(Y1622:AG1622, "&gt;0"),0.1)),2)</f>
        <v>0.19120915183016635</v>
      </c>
      <c r="BB1622" s="21">
        <f>SUM(COUNTIF(AH1622:AP1622, "&gt;0"), COUNTIF(Y1622:AG1622, "&gt;0"))</f>
        <v>18</v>
      </c>
      <c r="BC1622" s="22">
        <f>$BQ$3*AZ1622/$BO$4</f>
        <v>8.130653266331658E-3</v>
      </c>
      <c r="BD1622" s="22" t="str">
        <f>IF(AY1622&lt;BC1622,AY1622,"ns")</f>
        <v>ns</v>
      </c>
      <c r="BE1622" s="23" t="str">
        <f>IF(AND(BD1622&lt;0.01,ABS(BA1622)&gt;1.5,D1622&gt;2), IF(AND(BA1622&gt;0,COUNTIF(AH1622:AP1622,"&gt;0")&gt;7),"IRF4_interactor_Th17", (IF(AND(BA1622&lt;0,COUNTIF(Y1622:AG1622, "&gt;0")&gt;7), "background_significant", "ns"))), "ns")</f>
        <v>ns</v>
      </c>
      <c r="BF1622" s="24" t="str">
        <f>IF(OR(AX1622 ="IRF4_interactor_Treg", BE1622 ="IRF4_interactor_Th17"), LOG((AVERAGE(AH1622:AP1622)+0.1)/(AVERAGE(P1622:X1622)+0.1),2),"ns")</f>
        <v>ns</v>
      </c>
      <c r="BG1622" s="24">
        <f>IF(AND(AX1622="IRF4_interactor_Treg",BE1622="IRF4_interactor_Th17"),1,IF(AX1622="IRF4_interactor_Treg","IRF4_Treg",IF(BE1622="IRF4_interactor_Th17","IRF4_Th17",0)))</f>
        <v>0</v>
      </c>
      <c r="BH1622" s="25">
        <f>IFERROR(TTEST(AH1622:AP1622,P1622:X1622,2,1),IF(OR(COUNTIF(P1622:X1622,"&gt;0")&gt;7,COUNTIF(AH1622:AP1622,"&gt;0")&gt;7),0,9999))</f>
        <v>0.67588058959461261</v>
      </c>
      <c r="BI1622" s="25">
        <f>IF(BH1622=9999,$BS$5,RANK(BH1622,$BH$3:$BH$1993,1))</f>
        <v>1657</v>
      </c>
      <c r="BJ1622" s="25">
        <f>$BQ$3*BI1622/$BO$5</f>
        <v>8.3224510296333494E-3</v>
      </c>
      <c r="BK1622" s="25" t="str">
        <f>IF(BH1622&lt;BJ1622,BH1622,"ns")</f>
        <v>ns</v>
      </c>
      <c r="BL1622" s="26">
        <f>SUM(COUNTIF(P1622:X1622, "&gt;0"), COUNTIF(AH1622:AP1622, "&gt;0"))</f>
        <v>18</v>
      </c>
    </row>
    <row r="1623" spans="1:64">
      <c r="A1623" t="s">
        <v>4967</v>
      </c>
      <c r="B1623" t="s">
        <v>4968</v>
      </c>
      <c r="C1623">
        <v>1.3895100000000001E-2</v>
      </c>
      <c r="D1623">
        <v>6</v>
      </c>
      <c r="E1623">
        <v>6</v>
      </c>
      <c r="F1623">
        <v>0</v>
      </c>
      <c r="G1623">
        <v>227658</v>
      </c>
      <c r="H1623">
        <v>177605</v>
      </c>
      <c r="I1623">
        <v>223888</v>
      </c>
      <c r="J1623">
        <v>64984.4</v>
      </c>
      <c r="K1623">
        <v>39691.9</v>
      </c>
      <c r="L1623">
        <v>81105.399999999994</v>
      </c>
      <c r="M1623">
        <v>13094.9</v>
      </c>
      <c r="N1623">
        <v>24344</v>
      </c>
      <c r="O1623">
        <v>28681.599999999999</v>
      </c>
      <c r="P1623">
        <v>141217</v>
      </c>
      <c r="Q1623">
        <v>119348</v>
      </c>
      <c r="R1623">
        <v>100484</v>
      </c>
      <c r="S1623">
        <v>111636</v>
      </c>
      <c r="T1623">
        <v>126101</v>
      </c>
      <c r="U1623">
        <v>93498.7</v>
      </c>
      <c r="V1623">
        <v>118773</v>
      </c>
      <c r="W1623">
        <v>144407</v>
      </c>
      <c r="X1623">
        <v>143585</v>
      </c>
      <c r="Y1623">
        <v>122212</v>
      </c>
      <c r="Z1623">
        <v>187287</v>
      </c>
      <c r="AA1623">
        <v>182924</v>
      </c>
      <c r="AB1623">
        <v>123072</v>
      </c>
      <c r="AC1623">
        <v>87732.2</v>
      </c>
      <c r="AD1623">
        <v>100015</v>
      </c>
      <c r="AE1623">
        <v>168057</v>
      </c>
      <c r="AF1623">
        <v>209961</v>
      </c>
      <c r="AG1623">
        <v>164834</v>
      </c>
      <c r="AH1623">
        <v>321378</v>
      </c>
      <c r="AI1623">
        <v>289696</v>
      </c>
      <c r="AJ1623">
        <v>299104</v>
      </c>
      <c r="AK1623">
        <v>60133.599999999999</v>
      </c>
      <c r="AL1623">
        <v>35135.699999999997</v>
      </c>
      <c r="AM1623">
        <v>0</v>
      </c>
      <c r="AN1623">
        <v>198328</v>
      </c>
      <c r="AO1623">
        <v>223040</v>
      </c>
      <c r="AP1623">
        <v>184377</v>
      </c>
      <c r="AR1623" s="16">
        <f>IFERROR(TTEST(G1623:O1623,P1623:X1623,2,1),IF(OR(COUNTIF(P1623:X1623,"&gt;0")&gt;7,COUNTIF(G1623:O1623,"&gt;0")&gt;7),0,9999))</f>
        <v>0.45773474310884743</v>
      </c>
      <c r="AS1623" s="16">
        <f>IF(AR1623=9999,$BO$3,RANK(AR1623,$AR$3:$AR$1993,1))</f>
        <v>1592</v>
      </c>
      <c r="AT1623" s="16">
        <f>LOG((IFERROR(SUM(P1623:X1623)/COUNTIF(P1623:X1623, "&gt;0"),0.1))/(IFERROR(SUM(G1623:O1623)/COUNTIF(G1623:O1623, "&gt;0"),0.1)),2)</f>
        <v>0.31895558760597731</v>
      </c>
      <c r="AU1623" s="17">
        <f>SUM(COUNTIF(P1623:X1623, "&gt;0"), COUNTIF(G1623:O1623, "&gt;0"))</f>
        <v>18</v>
      </c>
      <c r="AV1623" s="18">
        <f>$BQ$3*AS1623/$BO$3</f>
        <v>8.0080482897384314E-3</v>
      </c>
      <c r="AW1623" s="18" t="str">
        <f>IF(AR1623&lt;AV1623,AR1623,"ns")</f>
        <v>ns</v>
      </c>
      <c r="AX1623" s="19" t="str">
        <f>IF(AND(AW1623&lt;0.01,ABS(AT1623)&gt;1.5,D1623&gt;2), IF(AND(AT1623&gt;0,COUNTIF(P1623:X1623,"&gt;0")&gt;7),"IRF4_interactor_Treg", (IF(AND(AT1623&lt;0,COUNTIF(G1623:O1623, "&gt;0")&gt;7), "background_significant", "ns"))), "ns")</f>
        <v>ns</v>
      </c>
      <c r="AY1623" s="20">
        <f>IFERROR(TTEST(Y1623:AG1623,AH1623:AP1623,2,1),IF(OR(COUNTIF(AH1623:AP1623,"&gt;0")&gt;7,COUNTIF(Y1623:AG1623,"&gt;0")&gt;7),0,9999))</f>
        <v>0.38520600340431033</v>
      </c>
      <c r="AZ1623" s="20">
        <f>IF(AY1623=9999,$BO$4,RANK(AY1623,$AY$3:$AY$1993,1))</f>
        <v>1619</v>
      </c>
      <c r="BA1623" s="20">
        <f>LOG((IFERROR(SUM(AH1623:AP1623)/COUNTIF(AH1623:AP1623, "&gt;0"),0.1))/(IFERROR(SUM(Y1623:AG1623)/COUNTIF(Y1623:AG1623, "&gt;0"),0.1)),2)</f>
        <v>0.42927432154485834</v>
      </c>
      <c r="BB1623" s="21">
        <f>SUM(COUNTIF(AH1623:AP1623, "&gt;0"), COUNTIF(Y1623:AG1623, "&gt;0"))</f>
        <v>17</v>
      </c>
      <c r="BC1623" s="22">
        <f>$BQ$3*AZ1623/$BO$4</f>
        <v>8.1356783919598E-3</v>
      </c>
      <c r="BD1623" s="22" t="str">
        <f>IF(AY1623&lt;BC1623,AY1623,"ns")</f>
        <v>ns</v>
      </c>
      <c r="BE1623" s="23" t="str">
        <f>IF(AND(BD1623&lt;0.01,ABS(BA1623)&gt;1.5,D1623&gt;2), IF(AND(BA1623&gt;0,COUNTIF(AH1623:AP1623,"&gt;0")&gt;7),"IRF4_interactor_Th17", (IF(AND(BA1623&lt;0,COUNTIF(Y1623:AG1623, "&gt;0")&gt;7), "background_significant", "ns"))), "ns")</f>
        <v>ns</v>
      </c>
      <c r="BF1623" s="24" t="str">
        <f>IF(OR(AX1623 ="IRF4_interactor_Treg", BE1623 ="IRF4_interactor_Th17"), LOG((AVERAGE(AH1623:AP1623)+0.1)/(AVERAGE(P1623:X1623)+0.1),2),"ns")</f>
        <v>ns</v>
      </c>
      <c r="BG1623" s="24">
        <f>IF(AND(AX1623="IRF4_interactor_Treg",BE1623="IRF4_interactor_Th17"),1,IF(AX1623="IRF4_interactor_Treg","IRF4_Treg",IF(BE1623="IRF4_interactor_Th17","IRF4_Th17",0)))</f>
        <v>0</v>
      </c>
      <c r="BH1623" s="25">
        <f>IFERROR(TTEST(AH1623:AP1623,P1623:X1623,2,1),IF(OR(COUNTIF(P1623:X1623,"&gt;0")&gt;7,COUNTIF(AH1623:AP1623,"&gt;0")&gt;7),0,9999))</f>
        <v>0.17566913387191008</v>
      </c>
      <c r="BI1623" s="25">
        <f>IF(BH1623=9999,$BS$5,RANK(BH1623,$BH$3:$BH$1993,1))</f>
        <v>890</v>
      </c>
      <c r="BJ1623" s="25">
        <f>$BQ$3*BI1623/$BO$5</f>
        <v>4.4701155198392769E-3</v>
      </c>
      <c r="BK1623" s="25" t="str">
        <f>IF(BH1623&lt;BJ1623,BH1623,"ns")</f>
        <v>ns</v>
      </c>
      <c r="BL1623" s="26">
        <f>SUM(COUNTIF(P1623:X1623, "&gt;0"), COUNTIF(AH1623:AP1623, "&gt;0"))</f>
        <v>17</v>
      </c>
    </row>
    <row r="1624" spans="1:64">
      <c r="A1624" t="s">
        <v>6275</v>
      </c>
      <c r="B1624" t="s">
        <v>6276</v>
      </c>
      <c r="C1624">
        <v>7.1633199999999997E-4</v>
      </c>
      <c r="D1624">
        <v>53</v>
      </c>
      <c r="E1624">
        <v>53</v>
      </c>
      <c r="F1624">
        <v>0</v>
      </c>
      <c r="G1624">
        <v>619411</v>
      </c>
      <c r="H1624">
        <v>599000</v>
      </c>
      <c r="I1624">
        <v>627011</v>
      </c>
      <c r="J1624">
        <v>527079</v>
      </c>
      <c r="K1624">
        <v>606273</v>
      </c>
      <c r="L1624">
        <v>684795</v>
      </c>
      <c r="M1624">
        <v>311139</v>
      </c>
      <c r="N1624">
        <v>349759</v>
      </c>
      <c r="O1624">
        <v>381500</v>
      </c>
      <c r="P1624">
        <v>511523</v>
      </c>
      <c r="Q1624">
        <v>460276</v>
      </c>
      <c r="R1624">
        <v>471609</v>
      </c>
      <c r="S1624">
        <v>820775</v>
      </c>
      <c r="T1624">
        <v>898088</v>
      </c>
      <c r="U1624">
        <v>886348</v>
      </c>
      <c r="V1624">
        <v>808116</v>
      </c>
      <c r="W1624">
        <v>921278</v>
      </c>
      <c r="X1624">
        <v>961238</v>
      </c>
      <c r="Y1624">
        <v>668755</v>
      </c>
      <c r="Z1624">
        <v>703883</v>
      </c>
      <c r="AA1624">
        <v>754539</v>
      </c>
      <c r="AB1624">
        <v>316311</v>
      </c>
      <c r="AC1624">
        <v>321544</v>
      </c>
      <c r="AD1624">
        <v>420671</v>
      </c>
      <c r="AE1624">
        <v>1197180</v>
      </c>
      <c r="AF1624">
        <v>1776940</v>
      </c>
      <c r="AG1624">
        <v>1793760</v>
      </c>
      <c r="AH1624">
        <v>1322490</v>
      </c>
      <c r="AI1624">
        <v>1370130</v>
      </c>
      <c r="AJ1624">
        <v>1540290</v>
      </c>
      <c r="AK1624">
        <v>359867</v>
      </c>
      <c r="AL1624">
        <v>379908</v>
      </c>
      <c r="AM1624">
        <v>442985</v>
      </c>
      <c r="AN1624">
        <v>1120810</v>
      </c>
      <c r="AO1624">
        <v>1551230</v>
      </c>
      <c r="AP1624">
        <v>1159110</v>
      </c>
      <c r="AR1624" s="16">
        <f>IFERROR(TTEST(G1624:O1624,P1624:X1624,2,1),IF(OR(COUNTIF(P1624:X1624,"&gt;0")&gt;7,COUNTIF(G1624:O1624,"&gt;0")&gt;7),0,9999))</f>
        <v>5.3450361462715236E-2</v>
      </c>
      <c r="AS1624" s="16">
        <f>IF(AR1624=9999,$BO$3,RANK(AR1624,$AR$3:$AR$1993,1))</f>
        <v>989</v>
      </c>
      <c r="AT1624" s="16">
        <f>LOG((IFERROR(SUM(P1624:X1624)/COUNTIF(P1624:X1624, "&gt;0"),0.1))/(IFERROR(SUM(G1624:O1624)/COUNTIF(G1624:O1624, "&gt;0"),0.1)),2)</f>
        <v>0.51809705538533546</v>
      </c>
      <c r="AU1624" s="17">
        <f>SUM(COUNTIF(P1624:X1624, "&gt;0"), COUNTIF(G1624:O1624, "&gt;0"))</f>
        <v>18</v>
      </c>
      <c r="AV1624" s="18">
        <f>$BQ$3*AS1624/$BO$3</f>
        <v>4.9748490945674051E-3</v>
      </c>
      <c r="AW1624" s="18" t="str">
        <f>IF(AR1624&lt;AV1624,AR1624,"ns")</f>
        <v>ns</v>
      </c>
      <c r="AX1624" s="19" t="str">
        <f>IF(AND(AW1624&lt;0.01,ABS(AT1624)&gt;1.5,D1624&gt;2), IF(AND(AT1624&gt;0,COUNTIF(P1624:X1624,"&gt;0")&gt;7),"IRF4_interactor_Treg", (IF(AND(AT1624&lt;0,COUNTIF(G1624:O1624, "&gt;0")&gt;7), "background_significant", "ns"))), "ns")</f>
        <v>ns</v>
      </c>
      <c r="AY1624" s="20">
        <f>IFERROR(TTEST(Y1624:AG1624,AH1624:AP1624,2,1),IF(OR(COUNTIF(AH1624:AP1624,"&gt;0")&gt;7,COUNTIF(Y1624:AG1624,"&gt;0")&gt;7),0,9999))</f>
        <v>0.38598541891032223</v>
      </c>
      <c r="AZ1624" s="20">
        <f>IF(AY1624=9999,$BO$4,RANK(AY1624,$AY$3:$AY$1993,1))</f>
        <v>1620</v>
      </c>
      <c r="BA1624" s="20">
        <f>LOG((IFERROR(SUM(AH1624:AP1624)/COUNTIF(AH1624:AP1624, "&gt;0"),0.1))/(IFERROR(SUM(Y1624:AG1624)/COUNTIF(Y1624:AG1624, "&gt;0"),0.1)),2)</f>
        <v>0.21735238041734173</v>
      </c>
      <c r="BB1624" s="21">
        <f>SUM(COUNTIF(AH1624:AP1624, "&gt;0"), COUNTIF(Y1624:AG1624, "&gt;0"))</f>
        <v>18</v>
      </c>
      <c r="BC1624" s="22">
        <f>$BQ$3*AZ1624/$BO$4</f>
        <v>8.1407035175879387E-3</v>
      </c>
      <c r="BD1624" s="22" t="str">
        <f>IF(AY1624&lt;BC1624,AY1624,"ns")</f>
        <v>ns</v>
      </c>
      <c r="BE1624" s="23" t="str">
        <f>IF(AND(BD1624&lt;0.01,ABS(BA1624)&gt;1.5,D1624&gt;2), IF(AND(BA1624&gt;0,COUNTIF(AH1624:AP1624,"&gt;0")&gt;7),"IRF4_interactor_Th17", (IF(AND(BA1624&lt;0,COUNTIF(Y1624:AG1624, "&gt;0")&gt;7), "background_significant", "ns"))), "ns")</f>
        <v>ns</v>
      </c>
      <c r="BF1624" s="24" t="str">
        <f>IF(OR(AX1624 ="IRF4_interactor_Treg", BE1624 ="IRF4_interactor_Th17"), LOG((AVERAGE(AH1624:AP1624)+0.1)/(AVERAGE(P1624:X1624)+0.1),2),"ns")</f>
        <v>ns</v>
      </c>
      <c r="BG1624" s="24">
        <f>IF(AND(AX1624="IRF4_interactor_Treg",BE1624="IRF4_interactor_Th17"),1,IF(AX1624="IRF4_interactor_Treg","IRF4_Treg",IF(BE1624="IRF4_interactor_Th17","IRF4_Th17",0)))</f>
        <v>0</v>
      </c>
      <c r="BH1624" s="25">
        <f>IFERROR(TTEST(AH1624:AP1624,P1624:X1624,2,1),IF(OR(COUNTIF(P1624:X1624,"&gt;0")&gt;7,COUNTIF(AH1624:AP1624,"&gt;0")&gt;7),0,9999))</f>
        <v>0.21888975760465798</v>
      </c>
      <c r="BI1624" s="25">
        <f>IF(BH1624=9999,$BS$5,RANK(BH1624,$BH$3:$BH$1993,1))</f>
        <v>991</v>
      </c>
      <c r="BJ1624" s="25">
        <f>$BQ$3*BI1624/$BO$5</f>
        <v>4.9773982923154193E-3</v>
      </c>
      <c r="BK1624" s="25" t="str">
        <f>IF(BH1624&lt;BJ1624,BH1624,"ns")</f>
        <v>ns</v>
      </c>
      <c r="BL1624" s="26">
        <f>SUM(COUNTIF(P1624:X1624, "&gt;0"), COUNTIF(AH1624:AP1624, "&gt;0"))</f>
        <v>18</v>
      </c>
    </row>
    <row r="1625" spans="1:64">
      <c r="A1625" t="s">
        <v>5295</v>
      </c>
      <c r="B1625" t="s">
        <v>5296</v>
      </c>
      <c r="C1625">
        <v>7.1633199999999997E-4</v>
      </c>
      <c r="D1625">
        <v>9</v>
      </c>
      <c r="E1625">
        <v>9</v>
      </c>
      <c r="F1625">
        <v>0</v>
      </c>
      <c r="G1625">
        <v>451276</v>
      </c>
      <c r="H1625">
        <v>474717</v>
      </c>
      <c r="I1625">
        <v>506115</v>
      </c>
      <c r="J1625">
        <v>470549</v>
      </c>
      <c r="K1625">
        <v>408655</v>
      </c>
      <c r="L1625">
        <v>524164</v>
      </c>
      <c r="M1625">
        <v>306693</v>
      </c>
      <c r="N1625">
        <v>399308</v>
      </c>
      <c r="O1625">
        <v>449953</v>
      </c>
      <c r="P1625">
        <v>314907</v>
      </c>
      <c r="Q1625">
        <v>362721</v>
      </c>
      <c r="R1625">
        <v>350038</v>
      </c>
      <c r="S1625">
        <v>605231</v>
      </c>
      <c r="T1625">
        <v>547324</v>
      </c>
      <c r="U1625">
        <v>538672</v>
      </c>
      <c r="V1625">
        <v>358279</v>
      </c>
      <c r="W1625">
        <v>504936</v>
      </c>
      <c r="X1625">
        <v>442503</v>
      </c>
      <c r="Y1625">
        <v>618541</v>
      </c>
      <c r="Z1625">
        <v>632863</v>
      </c>
      <c r="AA1625">
        <v>667523</v>
      </c>
      <c r="AB1625">
        <v>450073</v>
      </c>
      <c r="AC1625">
        <v>442636</v>
      </c>
      <c r="AD1625">
        <v>513228</v>
      </c>
      <c r="AE1625">
        <v>367541</v>
      </c>
      <c r="AF1625">
        <v>481390</v>
      </c>
      <c r="AG1625">
        <v>536109</v>
      </c>
      <c r="AH1625">
        <v>720546</v>
      </c>
      <c r="AI1625">
        <v>598253</v>
      </c>
      <c r="AJ1625">
        <v>692981</v>
      </c>
      <c r="AK1625">
        <v>450580</v>
      </c>
      <c r="AL1625">
        <v>420277</v>
      </c>
      <c r="AM1625">
        <v>484131</v>
      </c>
      <c r="AN1625">
        <v>467056</v>
      </c>
      <c r="AO1625">
        <v>581124</v>
      </c>
      <c r="AP1625">
        <v>473689</v>
      </c>
      <c r="AR1625" s="16">
        <f>IFERROR(TTEST(G1625:O1625,P1625:X1625,2,1),IF(OR(COUNTIF(P1625:X1625,"&gt;0")&gt;7,COUNTIF(G1625:O1625,"&gt;0")&gt;7),0,9999))</f>
        <v>0.92610340337172425</v>
      </c>
      <c r="AS1625" s="16">
        <f>IF(AR1625=9999,$BO$3,RANK(AR1625,$AR$3:$AR$1993,1))</f>
        <v>1942</v>
      </c>
      <c r="AT1625" s="16">
        <f>LOG((IFERROR(SUM(P1625:X1625)/COUNTIF(P1625:X1625, "&gt;0"),0.1))/(IFERROR(SUM(G1625:O1625)/COUNTIF(G1625:O1625, "&gt;0"),0.1)),2)</f>
        <v>1.1943635906213819E-2</v>
      </c>
      <c r="AU1625" s="17">
        <f>SUM(COUNTIF(P1625:X1625, "&gt;0"), COUNTIF(G1625:O1625, "&gt;0"))</f>
        <v>18</v>
      </c>
      <c r="AV1625" s="18">
        <f>$BQ$3*AS1625/$BO$3</f>
        <v>9.7686116700201209E-3</v>
      </c>
      <c r="AW1625" s="18" t="str">
        <f>IF(AR1625&lt;AV1625,AR1625,"ns")</f>
        <v>ns</v>
      </c>
      <c r="AX1625" s="19" t="str">
        <f>IF(AND(AW1625&lt;0.01,ABS(AT1625)&gt;1.5,D1625&gt;2), IF(AND(AT1625&gt;0,COUNTIF(P1625:X1625,"&gt;0")&gt;7),"IRF4_interactor_Treg", (IF(AND(AT1625&lt;0,COUNTIF(G1625:O1625, "&gt;0")&gt;7), "background_significant", "ns"))), "ns")</f>
        <v>ns</v>
      </c>
      <c r="AY1625" s="20">
        <f>IFERROR(TTEST(Y1625:AG1625,AH1625:AP1625,2,1),IF(OR(COUNTIF(AH1625:AP1625,"&gt;0")&gt;7,COUNTIF(Y1625:AG1625,"&gt;0")&gt;7),0,9999))</f>
        <v>0.38612397743755333</v>
      </c>
      <c r="AZ1625" s="20">
        <f>IF(AY1625=9999,$BO$4,RANK(AY1625,$AY$3:$AY$1993,1))</f>
        <v>1621</v>
      </c>
      <c r="BA1625" s="20">
        <f>LOG((IFERROR(SUM(AH1625:AP1625)/COUNTIF(AH1625:AP1625, "&gt;0"),0.1))/(IFERROR(SUM(Y1625:AG1625)/COUNTIF(Y1625:AG1625, "&gt;0"),0.1)),2)</f>
        <v>5.3734629407764696E-2</v>
      </c>
      <c r="BB1625" s="21">
        <f>SUM(COUNTIF(AH1625:AP1625, "&gt;0"), COUNTIF(Y1625:AG1625, "&gt;0"))</f>
        <v>18</v>
      </c>
      <c r="BC1625" s="22">
        <f>$BQ$3*AZ1625/$BO$4</f>
        <v>8.1457286432160807E-3</v>
      </c>
      <c r="BD1625" s="22" t="str">
        <f>IF(AY1625&lt;BC1625,AY1625,"ns")</f>
        <v>ns</v>
      </c>
      <c r="BE1625" s="23" t="str">
        <f>IF(AND(BD1625&lt;0.01,ABS(BA1625)&gt;1.5,D1625&gt;2), IF(AND(BA1625&gt;0,COUNTIF(AH1625:AP1625,"&gt;0")&gt;7),"IRF4_interactor_Th17", (IF(AND(BA1625&lt;0,COUNTIF(Y1625:AG1625, "&gt;0")&gt;7), "background_significant", "ns"))), "ns")</f>
        <v>ns</v>
      </c>
      <c r="BF1625" s="24" t="str">
        <f>IF(OR(AX1625 ="IRF4_interactor_Treg", BE1625 ="IRF4_interactor_Th17"), LOG((AVERAGE(AH1625:AP1625)+0.1)/(AVERAGE(P1625:X1625)+0.1),2),"ns")</f>
        <v>ns</v>
      </c>
      <c r="BG1625" s="24">
        <f>IF(AND(AX1625="IRF4_interactor_Treg",BE1625="IRF4_interactor_Th17"),1,IF(AX1625="IRF4_interactor_Treg","IRF4_Treg",IF(BE1625="IRF4_interactor_Th17","IRF4_Th17",0)))</f>
        <v>0</v>
      </c>
      <c r="BH1625" s="25">
        <f>IFERROR(TTEST(AH1625:AP1625,P1625:X1625,2,1),IF(OR(COUNTIF(P1625:X1625,"&gt;0")&gt;7,COUNTIF(AH1625:AP1625,"&gt;0")&gt;7),0,9999))</f>
        <v>0.18553989282910668</v>
      </c>
      <c r="BI1625" s="25">
        <f>IF(BH1625=9999,$BS$5,RANK(BH1625,$BH$3:$BH$1993,1))</f>
        <v>911</v>
      </c>
      <c r="BJ1625" s="25">
        <f>$BQ$3*BI1625/$BO$5</f>
        <v>4.5755901557006529E-3</v>
      </c>
      <c r="BK1625" s="25" t="str">
        <f>IF(BH1625&lt;BJ1625,BH1625,"ns")</f>
        <v>ns</v>
      </c>
      <c r="BL1625" s="26">
        <f>SUM(COUNTIF(P1625:X1625, "&gt;0"), COUNTIF(AH1625:AP1625, "&gt;0"))</f>
        <v>18</v>
      </c>
    </row>
    <row r="1626" spans="1:64">
      <c r="A1626" t="s">
        <v>6197</v>
      </c>
      <c r="B1626" t="s">
        <v>6198</v>
      </c>
      <c r="C1626">
        <v>2.3518300000000001E-3</v>
      </c>
      <c r="D1626">
        <v>4</v>
      </c>
      <c r="E1626">
        <v>4</v>
      </c>
      <c r="F1626">
        <v>0</v>
      </c>
      <c r="G1626">
        <v>158233</v>
      </c>
      <c r="H1626">
        <v>163583</v>
      </c>
      <c r="I1626">
        <v>142350</v>
      </c>
      <c r="J1626">
        <v>144908</v>
      </c>
      <c r="K1626">
        <v>173850</v>
      </c>
      <c r="L1626">
        <v>223578</v>
      </c>
      <c r="M1626">
        <v>63748.6</v>
      </c>
      <c r="N1626">
        <v>95651.8</v>
      </c>
      <c r="O1626">
        <v>35794.699999999997</v>
      </c>
      <c r="P1626">
        <v>38410.6</v>
      </c>
      <c r="Q1626">
        <v>154978</v>
      </c>
      <c r="R1626">
        <v>63655.7</v>
      </c>
      <c r="S1626">
        <v>99972.2</v>
      </c>
      <c r="T1626">
        <v>79005.100000000006</v>
      </c>
      <c r="U1626">
        <v>173785</v>
      </c>
      <c r="V1626">
        <v>96671.7</v>
      </c>
      <c r="W1626">
        <v>143509</v>
      </c>
      <c r="X1626">
        <v>164139</v>
      </c>
      <c r="Y1626">
        <v>235002</v>
      </c>
      <c r="Z1626">
        <v>163262</v>
      </c>
      <c r="AA1626">
        <v>229797</v>
      </c>
      <c r="AB1626">
        <v>167476</v>
      </c>
      <c r="AC1626">
        <v>126975</v>
      </c>
      <c r="AD1626">
        <v>188486</v>
      </c>
      <c r="AE1626">
        <v>51879.4</v>
      </c>
      <c r="AF1626">
        <v>111293</v>
      </c>
      <c r="AG1626">
        <v>69030.2</v>
      </c>
      <c r="AH1626">
        <v>232075</v>
      </c>
      <c r="AI1626">
        <v>278193</v>
      </c>
      <c r="AJ1626">
        <v>194929</v>
      </c>
      <c r="AK1626">
        <v>182464</v>
      </c>
      <c r="AL1626">
        <v>111886</v>
      </c>
      <c r="AM1626">
        <v>208156</v>
      </c>
      <c r="AN1626">
        <v>53080.800000000003</v>
      </c>
      <c r="AO1626">
        <v>139009</v>
      </c>
      <c r="AP1626">
        <v>60767.7</v>
      </c>
      <c r="AR1626" s="16">
        <f>IFERROR(TTEST(G1626:O1626,P1626:X1626,2,1),IF(OR(COUNTIF(P1626:X1626,"&gt;0")&gt;7,COUNTIF(G1626:O1626,"&gt;0")&gt;7),0,9999))</f>
        <v>0.45207018368868035</v>
      </c>
      <c r="AS1626" s="16">
        <f>IF(AR1626=9999,$BO$3,RANK(AR1626,$AR$3:$AR$1993,1))</f>
        <v>1588</v>
      </c>
      <c r="AT1626" s="16">
        <f>LOG((IFERROR(SUM(P1626:X1626)/COUNTIF(P1626:X1626, "&gt;0"),0.1))/(IFERROR(SUM(G1626:O1626)/COUNTIF(G1626:O1626, "&gt;0"),0.1)),2)</f>
        <v>-0.24483595810298711</v>
      </c>
      <c r="AU1626" s="17">
        <f>SUM(COUNTIF(P1626:X1626, "&gt;0"), COUNTIF(G1626:O1626, "&gt;0"))</f>
        <v>18</v>
      </c>
      <c r="AV1626" s="18">
        <f>$BQ$3*AS1626/$BO$3</f>
        <v>7.987927565392355E-3</v>
      </c>
      <c r="AW1626" s="18" t="str">
        <f>IF(AR1626&lt;AV1626,AR1626,"ns")</f>
        <v>ns</v>
      </c>
      <c r="AX1626" s="19" t="str">
        <f>IF(AND(AW1626&lt;0.01,ABS(AT1626)&gt;1.5,D1626&gt;2), IF(AND(AT1626&gt;0,COUNTIF(P1626:X1626,"&gt;0")&gt;7),"IRF4_interactor_Treg", (IF(AND(AT1626&lt;0,COUNTIF(G1626:O1626, "&gt;0")&gt;7), "background_significant", "ns"))), "ns")</f>
        <v>ns</v>
      </c>
      <c r="AY1626" s="20">
        <f>IFERROR(TTEST(Y1626:AG1626,AH1626:AP1626,2,1),IF(OR(COUNTIF(AH1626:AP1626,"&gt;0")&gt;7,COUNTIF(Y1626:AG1626,"&gt;0")&gt;7),0,9999))</f>
        <v>0.38627294772901299</v>
      </c>
      <c r="AZ1626" s="20">
        <f>IF(AY1626=9999,$BO$4,RANK(AY1626,$AY$3:$AY$1993,1))</f>
        <v>1622</v>
      </c>
      <c r="BA1626" s="20">
        <f>LOG((IFERROR(SUM(AH1626:AP1626)/COUNTIF(AH1626:AP1626, "&gt;0"),0.1))/(IFERROR(SUM(Y1626:AG1626)/COUNTIF(Y1626:AG1626, "&gt;0"),0.1)),2)</f>
        <v>0.12084733954235129</v>
      </c>
      <c r="BB1626" s="21">
        <f>SUM(COUNTIF(AH1626:AP1626, "&gt;0"), COUNTIF(Y1626:AG1626, "&gt;0"))</f>
        <v>18</v>
      </c>
      <c r="BC1626" s="22">
        <f>$BQ$3*AZ1626/$BO$4</f>
        <v>8.1507537688442211E-3</v>
      </c>
      <c r="BD1626" s="22" t="str">
        <f>IF(AY1626&lt;BC1626,AY1626,"ns")</f>
        <v>ns</v>
      </c>
      <c r="BE1626" s="23" t="str">
        <f>IF(AND(BD1626&lt;0.01,ABS(BA1626)&gt;1.5,D1626&gt;2), IF(AND(BA1626&gt;0,COUNTIF(AH1626:AP1626,"&gt;0")&gt;7),"IRF4_interactor_Th17", (IF(AND(BA1626&lt;0,COUNTIF(Y1626:AG1626, "&gt;0")&gt;7), "background_significant", "ns"))), "ns")</f>
        <v>ns</v>
      </c>
      <c r="BF1626" s="24" t="str">
        <f>IF(OR(AX1626 ="IRF4_interactor_Treg", BE1626 ="IRF4_interactor_Th17"), LOG((AVERAGE(AH1626:AP1626)+0.1)/(AVERAGE(P1626:X1626)+0.1),2),"ns")</f>
        <v>ns</v>
      </c>
      <c r="BG1626" s="24">
        <f>IF(AND(AX1626="IRF4_interactor_Treg",BE1626="IRF4_interactor_Th17"),1,IF(AX1626="IRF4_interactor_Treg","IRF4_Treg",IF(BE1626="IRF4_interactor_Th17","IRF4_Th17",0)))</f>
        <v>0</v>
      </c>
      <c r="BH1626" s="25">
        <f>IFERROR(TTEST(AH1626:AP1626,P1626:X1626,2,1),IF(OR(COUNTIF(P1626:X1626,"&gt;0")&gt;7,COUNTIF(AH1626:AP1626,"&gt;0")&gt;7),0,9999))</f>
        <v>0.14889757922991442</v>
      </c>
      <c r="BI1626" s="25">
        <f>IF(BH1626=9999,$BS$5,RANK(BH1626,$BH$3:$BH$1993,1))</f>
        <v>812</v>
      </c>
      <c r="BJ1626" s="25">
        <f>$BQ$3*BI1626/$BO$5</f>
        <v>4.0783525866398803E-3</v>
      </c>
      <c r="BK1626" s="25" t="str">
        <f>IF(BH1626&lt;BJ1626,BH1626,"ns")</f>
        <v>ns</v>
      </c>
      <c r="BL1626" s="26">
        <f>SUM(COUNTIF(P1626:X1626, "&gt;0"), COUNTIF(AH1626:AP1626, "&gt;0"))</f>
        <v>18</v>
      </c>
    </row>
    <row r="1627" spans="1:64">
      <c r="A1627" t="s">
        <v>4929</v>
      </c>
      <c r="B1627" t="s">
        <v>4930</v>
      </c>
      <c r="C1627">
        <v>7.1633199999999997E-4</v>
      </c>
      <c r="D1627">
        <v>10</v>
      </c>
      <c r="E1627">
        <v>10</v>
      </c>
      <c r="F1627">
        <v>0</v>
      </c>
      <c r="G1627">
        <v>153469</v>
      </c>
      <c r="H1627">
        <v>151257</v>
      </c>
      <c r="I1627">
        <v>134425</v>
      </c>
      <c r="J1627">
        <v>92164.800000000003</v>
      </c>
      <c r="K1627">
        <v>78599.600000000006</v>
      </c>
      <c r="L1627">
        <v>98525.2</v>
      </c>
      <c r="M1627">
        <v>124196</v>
      </c>
      <c r="N1627">
        <v>73078.5</v>
      </c>
      <c r="O1627">
        <v>80854.8</v>
      </c>
      <c r="P1627">
        <v>123609</v>
      </c>
      <c r="Q1627">
        <v>88319.2</v>
      </c>
      <c r="R1627">
        <v>103533</v>
      </c>
      <c r="S1627">
        <v>124585</v>
      </c>
      <c r="T1627">
        <v>121436</v>
      </c>
      <c r="U1627">
        <v>102837</v>
      </c>
      <c r="V1627">
        <v>129701</v>
      </c>
      <c r="W1627">
        <v>156166</v>
      </c>
      <c r="X1627">
        <v>130549</v>
      </c>
      <c r="Y1627">
        <v>168425</v>
      </c>
      <c r="Z1627">
        <v>167826</v>
      </c>
      <c r="AA1627">
        <v>173996</v>
      </c>
      <c r="AB1627">
        <v>102669</v>
      </c>
      <c r="AC1627">
        <v>60929.8</v>
      </c>
      <c r="AD1627">
        <v>72471.7</v>
      </c>
      <c r="AE1627">
        <v>177253</v>
      </c>
      <c r="AF1627">
        <v>340085</v>
      </c>
      <c r="AG1627">
        <v>243440</v>
      </c>
      <c r="AH1627">
        <v>184119</v>
      </c>
      <c r="AI1627">
        <v>206783</v>
      </c>
      <c r="AJ1627">
        <v>214851</v>
      </c>
      <c r="AK1627">
        <v>61809.599999999999</v>
      </c>
      <c r="AL1627">
        <v>94956.7</v>
      </c>
      <c r="AM1627">
        <v>43243.199999999997</v>
      </c>
      <c r="AN1627">
        <v>161813</v>
      </c>
      <c r="AO1627">
        <v>240455</v>
      </c>
      <c r="AP1627">
        <v>149937</v>
      </c>
      <c r="AR1627" s="16">
        <f>IFERROR(TTEST(G1627:O1627,P1627:X1627,2,1),IF(OR(COUNTIF(P1627:X1627,"&gt;0")&gt;7,COUNTIF(G1627:O1627,"&gt;0")&gt;7),0,9999))</f>
        <v>0.51670233890051975</v>
      </c>
      <c r="AS1627" s="16">
        <f>IF(AR1627=9999,$BO$3,RANK(AR1627,$AR$3:$AR$1993,1))</f>
        <v>1636</v>
      </c>
      <c r="AT1627" s="16">
        <f>LOG((IFERROR(SUM(P1627:X1627)/COUNTIF(P1627:X1627, "&gt;0"),0.1))/(IFERROR(SUM(G1627:O1627)/COUNTIF(G1627:O1627, "&gt;0"),0.1)),2)</f>
        <v>0.13151990270004832</v>
      </c>
      <c r="AU1627" s="17">
        <f>SUM(COUNTIF(P1627:X1627, "&gt;0"), COUNTIF(G1627:O1627, "&gt;0"))</f>
        <v>18</v>
      </c>
      <c r="AV1627" s="18">
        <f>$BQ$3*AS1627/$BO$3</f>
        <v>8.2293762575452716E-3</v>
      </c>
      <c r="AW1627" s="18" t="str">
        <f>IF(AR1627&lt;AV1627,AR1627,"ns")</f>
        <v>ns</v>
      </c>
      <c r="AX1627" s="19" t="str">
        <f>IF(AND(AW1627&lt;0.01,ABS(AT1627)&gt;1.5,D1627&gt;2), IF(AND(AT1627&gt;0,COUNTIF(P1627:X1627,"&gt;0")&gt;7),"IRF4_interactor_Treg", (IF(AND(AT1627&lt;0,COUNTIF(G1627:O1627, "&gt;0")&gt;7), "background_significant", "ns"))), "ns")</f>
        <v>ns</v>
      </c>
      <c r="AY1627" s="20">
        <f>IFERROR(TTEST(Y1627:AG1627,AH1627:AP1627,2,1),IF(OR(COUNTIF(AH1627:AP1627,"&gt;0")&gt;7,COUNTIF(Y1627:AG1627,"&gt;0")&gt;7),0,9999))</f>
        <v>0.38635979595504777</v>
      </c>
      <c r="AZ1627" s="20">
        <f>IF(AY1627=9999,$BO$4,RANK(AY1627,$AY$3:$AY$1993,1))</f>
        <v>1623</v>
      </c>
      <c r="BA1627" s="20">
        <f>LOG((IFERROR(SUM(AH1627:AP1627)/COUNTIF(AH1627:AP1627, "&gt;0"),0.1))/(IFERROR(SUM(Y1627:AG1627)/COUNTIF(Y1627:AG1627, "&gt;0"),0.1)),2)</f>
        <v>-0.15032188674728145</v>
      </c>
      <c r="BB1627" s="21">
        <f>SUM(COUNTIF(AH1627:AP1627, "&gt;0"), COUNTIF(Y1627:AG1627, "&gt;0"))</f>
        <v>18</v>
      </c>
      <c r="BC1627" s="22">
        <f>$BQ$3*AZ1627/$BO$4</f>
        <v>8.1557788944723614E-3</v>
      </c>
      <c r="BD1627" s="22" t="str">
        <f>IF(AY1627&lt;BC1627,AY1627,"ns")</f>
        <v>ns</v>
      </c>
      <c r="BE1627" s="23" t="str">
        <f>IF(AND(BD1627&lt;0.01,ABS(BA1627)&gt;1.5,D1627&gt;2), IF(AND(BA1627&gt;0,COUNTIF(AH1627:AP1627,"&gt;0")&gt;7),"IRF4_interactor_Th17", (IF(AND(BA1627&lt;0,COUNTIF(Y1627:AG1627, "&gt;0")&gt;7), "background_significant", "ns"))), "ns")</f>
        <v>ns</v>
      </c>
      <c r="BF1627" s="24" t="str">
        <f>IF(OR(AX1627 ="IRF4_interactor_Treg", BE1627 ="IRF4_interactor_Th17"), LOG((AVERAGE(AH1627:AP1627)+0.1)/(AVERAGE(P1627:X1627)+0.1),2),"ns")</f>
        <v>ns</v>
      </c>
      <c r="BG1627" s="24">
        <f>IF(AND(AX1627="IRF4_interactor_Treg",BE1627="IRF4_interactor_Th17"),1,IF(AX1627="IRF4_interactor_Treg","IRF4_Treg",IF(BE1627="IRF4_interactor_Th17","IRF4_Th17",0)))</f>
        <v>0</v>
      </c>
      <c r="BH1627" s="25">
        <f>IFERROR(TTEST(AH1627:AP1627,P1627:X1627,2,1),IF(OR(COUNTIF(P1627:X1627,"&gt;0")&gt;7,COUNTIF(AH1627:AP1627,"&gt;0")&gt;7),0,9999))</f>
        <v>0.21817554962999527</v>
      </c>
      <c r="BI1627" s="25">
        <f>IF(BH1627=9999,$BS$5,RANK(BH1627,$BH$3:$BH$1993,1))</f>
        <v>990</v>
      </c>
      <c r="BJ1627" s="25">
        <f>$BQ$3*BI1627/$BO$5</f>
        <v>4.9723756906077353E-3</v>
      </c>
      <c r="BK1627" s="25" t="str">
        <f>IF(BH1627&lt;BJ1627,BH1627,"ns")</f>
        <v>ns</v>
      </c>
      <c r="BL1627" s="26">
        <f>SUM(COUNTIF(P1627:X1627, "&gt;0"), COUNTIF(AH1627:AP1627, "&gt;0"))</f>
        <v>18</v>
      </c>
    </row>
    <row r="1628" spans="1:64">
      <c r="A1628" t="s">
        <v>1339</v>
      </c>
      <c r="B1628" t="s">
        <v>1340</v>
      </c>
      <c r="C1628">
        <v>1.0983E-3</v>
      </c>
      <c r="D1628">
        <v>3</v>
      </c>
      <c r="E1628">
        <v>3</v>
      </c>
      <c r="F1628">
        <v>0</v>
      </c>
      <c r="G1628">
        <v>319584</v>
      </c>
      <c r="H1628">
        <v>178359</v>
      </c>
      <c r="I1628">
        <v>164742</v>
      </c>
      <c r="J1628">
        <v>258674</v>
      </c>
      <c r="K1628">
        <v>200040</v>
      </c>
      <c r="L1628">
        <v>147580</v>
      </c>
      <c r="M1628">
        <v>213069</v>
      </c>
      <c r="N1628">
        <v>179580</v>
      </c>
      <c r="O1628">
        <v>143280</v>
      </c>
      <c r="P1628">
        <v>292421</v>
      </c>
      <c r="Q1628">
        <v>229764</v>
      </c>
      <c r="R1628">
        <v>177001</v>
      </c>
      <c r="S1628">
        <v>232120</v>
      </c>
      <c r="T1628">
        <v>207651</v>
      </c>
      <c r="U1628">
        <v>136195</v>
      </c>
      <c r="V1628">
        <v>213705</v>
      </c>
      <c r="W1628">
        <v>205945</v>
      </c>
      <c r="X1628">
        <v>123549</v>
      </c>
      <c r="Y1628">
        <v>293395</v>
      </c>
      <c r="Z1628">
        <v>205023</v>
      </c>
      <c r="AA1628">
        <v>130801</v>
      </c>
      <c r="AB1628">
        <v>251643</v>
      </c>
      <c r="AC1628">
        <v>164224</v>
      </c>
      <c r="AD1628">
        <v>97486.399999999994</v>
      </c>
      <c r="AE1628">
        <v>191938</v>
      </c>
      <c r="AF1628">
        <v>152529</v>
      </c>
      <c r="AG1628">
        <v>113296</v>
      </c>
      <c r="AH1628">
        <v>284078</v>
      </c>
      <c r="AI1628">
        <v>170187</v>
      </c>
      <c r="AJ1628">
        <v>146118</v>
      </c>
      <c r="AK1628">
        <v>183814</v>
      </c>
      <c r="AL1628">
        <v>196154</v>
      </c>
      <c r="AM1628">
        <v>67952.5</v>
      </c>
      <c r="AN1628">
        <v>227205</v>
      </c>
      <c r="AO1628">
        <v>145155</v>
      </c>
      <c r="AP1628">
        <v>87882.2</v>
      </c>
      <c r="AR1628" s="16">
        <f>IFERROR(TTEST(G1628:O1628,P1628:X1628,2,1),IF(OR(COUNTIF(P1628:X1628,"&gt;0")&gt;7,COUNTIF(G1628:O1628,"&gt;0")&gt;7),0,9999))</f>
        <v>0.86840468733408249</v>
      </c>
      <c r="AS1628" s="16">
        <f>IF(AR1628=9999,$BO$3,RANK(AR1628,$AR$3:$AR$1993,1))</f>
        <v>1910</v>
      </c>
      <c r="AT1628" s="16">
        <f>LOG((IFERROR(SUM(P1628:X1628)/COUNTIF(P1628:X1628, "&gt;0"),0.1))/(IFERROR(SUM(G1628:O1628)/COUNTIF(G1628:O1628, "&gt;0"),0.1)),2)</f>
        <v>1.0705411026811818E-2</v>
      </c>
      <c r="AU1628" s="17">
        <f>SUM(COUNTIF(P1628:X1628, "&gt;0"), COUNTIF(G1628:O1628, "&gt;0"))</f>
        <v>18</v>
      </c>
      <c r="AV1628" s="18">
        <f>$BQ$3*AS1628/$BO$3</f>
        <v>9.6076458752515099E-3</v>
      </c>
      <c r="AW1628" s="18" t="str">
        <f>IF(AR1628&lt;AV1628,AR1628,"ns")</f>
        <v>ns</v>
      </c>
      <c r="AX1628" s="19" t="str">
        <f>IF(AND(AW1628&lt;0.01,ABS(AT1628)&gt;1.5,D1628&gt;2), IF(AND(AT1628&gt;0,COUNTIF(P1628:X1628,"&gt;0")&gt;7),"IRF4_interactor_Treg", (IF(AND(AT1628&lt;0,COUNTIF(G1628:O1628, "&gt;0")&gt;7), "background_significant", "ns"))), "ns")</f>
        <v>ns</v>
      </c>
      <c r="AY1628" s="20">
        <f>IFERROR(TTEST(Y1628:AG1628,AH1628:AP1628,2,1),IF(OR(COUNTIF(AH1628:AP1628,"&gt;0")&gt;7,COUNTIF(Y1628:AG1628,"&gt;0")&gt;7),0,9999))</f>
        <v>0.38920459402445562</v>
      </c>
      <c r="AZ1628" s="20">
        <f>IF(AY1628=9999,$BO$4,RANK(AY1628,$AY$3:$AY$1993,1))</f>
        <v>1625</v>
      </c>
      <c r="BA1628" s="20">
        <f>LOG((IFERROR(SUM(AH1628:AP1628)/COUNTIF(AH1628:AP1628, "&gt;0"),0.1))/(IFERROR(SUM(Y1628:AG1628)/COUNTIF(Y1628:AG1628, "&gt;0"),0.1)),2)</f>
        <v>-8.5215896105421851E-2</v>
      </c>
      <c r="BB1628" s="21">
        <f>SUM(COUNTIF(AH1628:AP1628, "&gt;0"), COUNTIF(Y1628:AG1628, "&gt;0"))</f>
        <v>18</v>
      </c>
      <c r="BC1628" s="22">
        <f>$BQ$3*AZ1628/$BO$4</f>
        <v>8.1658291457286439E-3</v>
      </c>
      <c r="BD1628" s="22" t="str">
        <f>IF(AY1628&lt;BC1628,AY1628,"ns")</f>
        <v>ns</v>
      </c>
      <c r="BE1628" s="23" t="str">
        <f>IF(AND(BD1628&lt;0.01,ABS(BA1628)&gt;1.5,D1628&gt;2), IF(AND(BA1628&gt;0,COUNTIF(AH1628:AP1628,"&gt;0")&gt;7),"IRF4_interactor_Th17", (IF(AND(BA1628&lt;0,COUNTIF(Y1628:AG1628, "&gt;0")&gt;7), "background_significant", "ns"))), "ns")</f>
        <v>ns</v>
      </c>
      <c r="BF1628" s="24" t="str">
        <f>IF(OR(AX1628 ="IRF4_interactor_Treg", BE1628 ="IRF4_interactor_Th17"), LOG((AVERAGE(AH1628:AP1628)+0.1)/(AVERAGE(P1628:X1628)+0.1),2),"ns")</f>
        <v>ns</v>
      </c>
      <c r="BG1628" s="24">
        <f>IF(AND(AX1628="IRF4_interactor_Treg",BE1628="IRF4_interactor_Th17"),1,IF(AX1628="IRF4_interactor_Treg","IRF4_Treg",IF(BE1628="IRF4_interactor_Th17","IRF4_Th17",0)))</f>
        <v>0</v>
      </c>
      <c r="BH1628" s="25">
        <f>IFERROR(TTEST(AH1628:AP1628,P1628:X1628,2,1),IF(OR(COUNTIF(P1628:X1628,"&gt;0")&gt;7,COUNTIF(AH1628:AP1628,"&gt;0")&gt;7),0,9999))</f>
        <v>5.9116811096872378E-3</v>
      </c>
      <c r="BI1628" s="25">
        <f>IF(BH1628=9999,$BS$5,RANK(BH1628,$BH$3:$BH$1993,1))</f>
        <v>170</v>
      </c>
      <c r="BJ1628" s="25">
        <f>$BQ$3*BI1628/$BO$5</f>
        <v>8.5384229030637871E-4</v>
      </c>
      <c r="BK1628" s="25" t="str">
        <f>IF(BH1628&lt;BJ1628,BH1628,"ns")</f>
        <v>ns</v>
      </c>
      <c r="BL1628" s="26">
        <f>SUM(COUNTIF(P1628:X1628, "&gt;0"), COUNTIF(AH1628:AP1628, "&gt;0"))</f>
        <v>18</v>
      </c>
    </row>
    <row r="1629" spans="1:64">
      <c r="A1629" t="s">
        <v>4971</v>
      </c>
      <c r="B1629" t="s">
        <v>4972</v>
      </c>
      <c r="C1629">
        <v>7.1633199999999997E-4</v>
      </c>
      <c r="D1629">
        <v>10</v>
      </c>
      <c r="E1629">
        <v>7</v>
      </c>
      <c r="F1629">
        <v>3</v>
      </c>
      <c r="G1629">
        <v>1096140</v>
      </c>
      <c r="H1629">
        <v>1092920</v>
      </c>
      <c r="I1629">
        <v>1163740</v>
      </c>
      <c r="J1629">
        <v>916787</v>
      </c>
      <c r="K1629">
        <v>906597</v>
      </c>
      <c r="L1629">
        <v>972779</v>
      </c>
      <c r="M1629">
        <v>781541</v>
      </c>
      <c r="N1629">
        <v>724946</v>
      </c>
      <c r="O1629">
        <v>707110</v>
      </c>
      <c r="P1629">
        <v>677158</v>
      </c>
      <c r="Q1629">
        <v>574944</v>
      </c>
      <c r="R1629">
        <v>462880</v>
      </c>
      <c r="S1629">
        <v>1208680</v>
      </c>
      <c r="T1629">
        <v>1320760</v>
      </c>
      <c r="U1629">
        <v>911864</v>
      </c>
      <c r="V1629">
        <v>571215</v>
      </c>
      <c r="W1629">
        <v>650137</v>
      </c>
      <c r="X1629">
        <v>731212</v>
      </c>
      <c r="Y1629">
        <v>1464540</v>
      </c>
      <c r="Z1629">
        <v>1384160</v>
      </c>
      <c r="AA1629">
        <v>1327600</v>
      </c>
      <c r="AB1629">
        <v>1392090</v>
      </c>
      <c r="AC1629">
        <v>1476740</v>
      </c>
      <c r="AD1629">
        <v>1354620</v>
      </c>
      <c r="AE1629">
        <v>1003710</v>
      </c>
      <c r="AF1629">
        <v>1327380</v>
      </c>
      <c r="AG1629">
        <v>1173800</v>
      </c>
      <c r="AH1629">
        <v>1821360</v>
      </c>
      <c r="AI1629">
        <v>1741440</v>
      </c>
      <c r="AJ1629">
        <v>1780100</v>
      </c>
      <c r="AK1629">
        <v>829530</v>
      </c>
      <c r="AL1629">
        <v>958932</v>
      </c>
      <c r="AM1629">
        <v>766566</v>
      </c>
      <c r="AN1629">
        <v>886205</v>
      </c>
      <c r="AO1629">
        <v>1114750</v>
      </c>
      <c r="AP1629">
        <v>863964</v>
      </c>
      <c r="AR1629" s="16">
        <f>IFERROR(TTEST(G1629:O1629,P1629:X1629,2,1),IF(OR(COUNTIF(P1629:X1629,"&gt;0")&gt;7,COUNTIF(G1629:O1629,"&gt;0")&gt;7),0,9999))</f>
        <v>0.28647372525084142</v>
      </c>
      <c r="AS1629" s="16">
        <f>IF(AR1629=9999,$BO$3,RANK(AR1629,$AR$3:$AR$1993,1))</f>
        <v>1420</v>
      </c>
      <c r="AT1629" s="16">
        <f>LOG((IFERROR(SUM(P1629:X1629)/COUNTIF(P1629:X1629, "&gt;0"),0.1))/(IFERROR(SUM(G1629:O1629)/COUNTIF(G1629:O1629, "&gt;0"),0.1)),2)</f>
        <v>-0.23432846321991505</v>
      </c>
      <c r="AU1629" s="17">
        <f>SUM(COUNTIF(P1629:X1629, "&gt;0"), COUNTIF(G1629:O1629, "&gt;0"))</f>
        <v>18</v>
      </c>
      <c r="AV1629" s="18">
        <f>$BQ$3*AS1629/$BO$3</f>
        <v>7.1428571428571435E-3</v>
      </c>
      <c r="AW1629" s="18" t="str">
        <f>IF(AR1629&lt;AV1629,AR1629,"ns")</f>
        <v>ns</v>
      </c>
      <c r="AX1629" s="19" t="str">
        <f>IF(AND(AW1629&lt;0.01,ABS(AT1629)&gt;1.5,D1629&gt;2), IF(AND(AT1629&gt;0,COUNTIF(P1629:X1629,"&gt;0")&gt;7),"IRF4_interactor_Treg", (IF(AND(AT1629&lt;0,COUNTIF(G1629:O1629, "&gt;0")&gt;7), "background_significant", "ns"))), "ns")</f>
        <v>ns</v>
      </c>
      <c r="AY1629" s="20">
        <f>IFERROR(TTEST(Y1629:AG1629,AH1629:AP1629,2,1),IF(OR(COUNTIF(AH1629:AP1629,"&gt;0")&gt;7,COUNTIF(Y1629:AG1629,"&gt;0")&gt;7),0,9999))</f>
        <v>0.38956199348294573</v>
      </c>
      <c r="AZ1629" s="20">
        <f>IF(AY1629=9999,$BO$4,RANK(AY1629,$AY$3:$AY$1993,1))</f>
        <v>1626</v>
      </c>
      <c r="BA1629" s="20">
        <f>LOG((IFERROR(SUM(AH1629:AP1629)/COUNTIF(AH1629:AP1629, "&gt;0"),0.1))/(IFERROR(SUM(Y1629:AG1629)/COUNTIF(Y1629:AG1629, "&gt;0"),0.1)),2)</f>
        <v>-0.14546424208388595</v>
      </c>
      <c r="BB1629" s="21">
        <f>SUM(COUNTIF(AH1629:AP1629, "&gt;0"), COUNTIF(Y1629:AG1629, "&gt;0"))</f>
        <v>18</v>
      </c>
      <c r="BC1629" s="22">
        <f>$BQ$3*AZ1629/$BO$4</f>
        <v>8.1708542713567842E-3</v>
      </c>
      <c r="BD1629" s="22" t="str">
        <f>IF(AY1629&lt;BC1629,AY1629,"ns")</f>
        <v>ns</v>
      </c>
      <c r="BE1629" s="23" t="str">
        <f>IF(AND(BD1629&lt;0.01,ABS(BA1629)&gt;1.5,D1629&gt;2), IF(AND(BA1629&gt;0,COUNTIF(AH1629:AP1629,"&gt;0")&gt;7),"IRF4_interactor_Th17", (IF(AND(BA1629&lt;0,COUNTIF(Y1629:AG1629, "&gt;0")&gt;7), "background_significant", "ns"))), "ns")</f>
        <v>ns</v>
      </c>
      <c r="BF1629" s="24" t="str">
        <f>IF(OR(AX1629 ="IRF4_interactor_Treg", BE1629 ="IRF4_interactor_Th17"), LOG((AVERAGE(AH1629:AP1629)+0.1)/(AVERAGE(P1629:X1629)+0.1),2),"ns")</f>
        <v>ns</v>
      </c>
      <c r="BG1629" s="24">
        <f>IF(AND(AX1629="IRF4_interactor_Treg",BE1629="IRF4_interactor_Th17"),1,IF(AX1629="IRF4_interactor_Treg","IRF4_Treg",IF(BE1629="IRF4_interactor_Th17","IRF4_Th17",0)))</f>
        <v>0</v>
      </c>
      <c r="BH1629" s="25">
        <f>IFERROR(TTEST(AH1629:AP1629,P1629:X1629,2,1),IF(OR(COUNTIF(P1629:X1629,"&gt;0")&gt;7,COUNTIF(AH1629:AP1629,"&gt;0")&gt;7),0,9999))</f>
        <v>0.10488746954143983</v>
      </c>
      <c r="BI1629" s="25">
        <f>IF(BH1629=9999,$BS$5,RANK(BH1629,$BH$3:$BH$1993,1))</f>
        <v>683</v>
      </c>
      <c r="BJ1629" s="25">
        <f>$BQ$3*BI1629/$BO$5</f>
        <v>3.4304369663485687E-3</v>
      </c>
      <c r="BK1629" s="25" t="str">
        <f>IF(BH1629&lt;BJ1629,BH1629,"ns")</f>
        <v>ns</v>
      </c>
      <c r="BL1629" s="26">
        <f>SUM(COUNTIF(P1629:X1629, "&gt;0"), COUNTIF(AH1629:AP1629, "&gt;0"))</f>
        <v>18</v>
      </c>
    </row>
    <row r="1630" spans="1:64">
      <c r="A1630" t="s">
        <v>4949</v>
      </c>
      <c r="B1630" t="s">
        <v>4950</v>
      </c>
      <c r="C1630">
        <v>4.0022900000000004E-3</v>
      </c>
      <c r="D1630">
        <v>3</v>
      </c>
      <c r="E1630">
        <v>3</v>
      </c>
      <c r="F1630">
        <v>0</v>
      </c>
      <c r="G1630">
        <v>90674.2</v>
      </c>
      <c r="H1630">
        <v>89150</v>
      </c>
      <c r="I1630">
        <v>98168.4</v>
      </c>
      <c r="J1630">
        <v>131252</v>
      </c>
      <c r="K1630">
        <v>146285</v>
      </c>
      <c r="L1630">
        <v>150072</v>
      </c>
      <c r="M1630">
        <v>72513.100000000006</v>
      </c>
      <c r="N1630">
        <v>96199.4</v>
      </c>
      <c r="O1630">
        <v>142797</v>
      </c>
      <c r="P1630">
        <v>74804.399999999994</v>
      </c>
      <c r="Q1630">
        <v>36304.400000000001</v>
      </c>
      <c r="R1630">
        <v>76349.7</v>
      </c>
      <c r="S1630">
        <v>158504</v>
      </c>
      <c r="T1630">
        <v>202957</v>
      </c>
      <c r="U1630">
        <v>146833</v>
      </c>
      <c r="V1630">
        <v>100774</v>
      </c>
      <c r="W1630">
        <v>93533.2</v>
      </c>
      <c r="X1630">
        <v>88655.1</v>
      </c>
      <c r="Y1630">
        <v>164931</v>
      </c>
      <c r="Z1630">
        <v>220737</v>
      </c>
      <c r="AA1630">
        <v>205336</v>
      </c>
      <c r="AB1630">
        <v>126018</v>
      </c>
      <c r="AC1630">
        <v>161835</v>
      </c>
      <c r="AD1630">
        <v>166517</v>
      </c>
      <c r="AE1630">
        <v>77814.5</v>
      </c>
      <c r="AF1630">
        <v>137483</v>
      </c>
      <c r="AG1630">
        <v>111496</v>
      </c>
      <c r="AH1630">
        <v>176872</v>
      </c>
      <c r="AI1630">
        <v>164781</v>
      </c>
      <c r="AJ1630">
        <v>174343</v>
      </c>
      <c r="AK1630">
        <v>139513</v>
      </c>
      <c r="AL1630">
        <v>158494</v>
      </c>
      <c r="AM1630">
        <v>212286</v>
      </c>
      <c r="AN1630">
        <v>79698.8</v>
      </c>
      <c r="AO1630">
        <v>97148.6</v>
      </c>
      <c r="AP1630">
        <v>81828</v>
      </c>
      <c r="AR1630" s="16">
        <f>IFERROR(TTEST(G1630:O1630,P1630:X1630,2,1),IF(OR(COUNTIF(P1630:X1630,"&gt;0")&gt;7,COUNTIF(G1630:O1630,"&gt;0")&gt;7),0,9999))</f>
        <v>0.7395404700911431</v>
      </c>
      <c r="AS1630" s="16">
        <f>IF(AR1630=9999,$BO$3,RANK(AR1630,$AR$3:$AR$1993,1))</f>
        <v>1803</v>
      </c>
      <c r="AT1630" s="16">
        <f>LOG((IFERROR(SUM(P1630:X1630)/COUNTIF(P1630:X1630, "&gt;0"),0.1))/(IFERROR(SUM(G1630:O1630)/COUNTIF(G1630:O1630, "&gt;0"),0.1)),2)</f>
        <v>-5.5516853583554293E-2</v>
      </c>
      <c r="AU1630" s="17">
        <f>SUM(COUNTIF(P1630:X1630, "&gt;0"), COUNTIF(G1630:O1630, "&gt;0"))</f>
        <v>18</v>
      </c>
      <c r="AV1630" s="18">
        <f>$BQ$3*AS1630/$BO$3</f>
        <v>9.0694164989939645E-3</v>
      </c>
      <c r="AW1630" s="18" t="str">
        <f>IF(AR1630&lt;AV1630,AR1630,"ns")</f>
        <v>ns</v>
      </c>
      <c r="AX1630" s="19" t="str">
        <f>IF(AND(AW1630&lt;0.01,ABS(AT1630)&gt;1.5,D1630&gt;2), IF(AND(AT1630&gt;0,COUNTIF(P1630:X1630,"&gt;0")&gt;7),"IRF4_interactor_Treg", (IF(AND(AT1630&lt;0,COUNTIF(G1630:O1630, "&gt;0")&gt;7), "background_significant", "ns"))), "ns")</f>
        <v>ns</v>
      </c>
      <c r="AY1630" s="20">
        <f>IFERROR(TTEST(Y1630:AG1630,AH1630:AP1630,2,1),IF(OR(COUNTIF(AH1630:AP1630,"&gt;0")&gt;7,COUNTIF(Y1630:AG1630,"&gt;0")&gt;7),0,9999))</f>
        <v>0.39011752212201267</v>
      </c>
      <c r="AZ1630" s="20">
        <f>IF(AY1630=9999,$BO$4,RANK(AY1630,$AY$3:$AY$1993,1))</f>
        <v>1627</v>
      </c>
      <c r="BA1630" s="20">
        <f>LOG((IFERROR(SUM(AH1630:AP1630)/COUNTIF(AH1630:AP1630, "&gt;0"),0.1))/(IFERROR(SUM(Y1630:AG1630)/COUNTIF(Y1630:AG1630, "&gt;0"),0.1)),2)</f>
        <v>-9.4728211494400236E-2</v>
      </c>
      <c r="BB1630" s="21">
        <f>SUM(COUNTIF(AH1630:AP1630, "&gt;0"), COUNTIF(Y1630:AG1630, "&gt;0"))</f>
        <v>18</v>
      </c>
      <c r="BC1630" s="22">
        <f>$BQ$3*AZ1630/$BO$4</f>
        <v>8.1758793969849246E-3</v>
      </c>
      <c r="BD1630" s="22" t="str">
        <f>IF(AY1630&lt;BC1630,AY1630,"ns")</f>
        <v>ns</v>
      </c>
      <c r="BE1630" s="23" t="str">
        <f>IF(AND(BD1630&lt;0.01,ABS(BA1630)&gt;1.5,D1630&gt;2), IF(AND(BA1630&gt;0,COUNTIF(AH1630:AP1630,"&gt;0")&gt;7),"IRF4_interactor_Th17", (IF(AND(BA1630&lt;0,COUNTIF(Y1630:AG1630, "&gt;0")&gt;7), "background_significant", "ns"))), "ns")</f>
        <v>ns</v>
      </c>
      <c r="BF1630" s="24" t="str">
        <f>IF(OR(AX1630 ="IRF4_interactor_Treg", BE1630 ="IRF4_interactor_Th17"), LOG((AVERAGE(AH1630:AP1630)+0.1)/(AVERAGE(P1630:X1630)+0.1),2),"ns")</f>
        <v>ns</v>
      </c>
      <c r="BG1630" s="24">
        <f>IF(AND(AX1630="IRF4_interactor_Treg",BE1630="IRF4_interactor_Th17"),1,IF(AX1630="IRF4_interactor_Treg","IRF4_Treg",IF(BE1630="IRF4_interactor_Th17","IRF4_Th17",0)))</f>
        <v>0</v>
      </c>
      <c r="BH1630" s="25">
        <f>IFERROR(TTEST(AH1630:AP1630,P1630:X1630,2,1),IF(OR(COUNTIF(P1630:X1630,"&gt;0")&gt;7,COUNTIF(AH1630:AP1630,"&gt;0")&gt;7),0,9999))</f>
        <v>0.15187708413133122</v>
      </c>
      <c r="BI1630" s="25">
        <f>IF(BH1630=9999,$BS$5,RANK(BH1630,$BH$3:$BH$1993,1))</f>
        <v>821</v>
      </c>
      <c r="BJ1630" s="25">
        <f>$BQ$3*BI1630/$BO$5</f>
        <v>4.1235560020090409E-3</v>
      </c>
      <c r="BK1630" s="25" t="str">
        <f>IF(BH1630&lt;BJ1630,BH1630,"ns")</f>
        <v>ns</v>
      </c>
      <c r="BL1630" s="26">
        <f>SUM(COUNTIF(P1630:X1630, "&gt;0"), COUNTIF(AH1630:AP1630, "&gt;0"))</f>
        <v>18</v>
      </c>
    </row>
    <row r="1631" spans="1:64">
      <c r="A1631" t="s">
        <v>5087</v>
      </c>
      <c r="B1631" t="s">
        <v>5088</v>
      </c>
      <c r="C1631">
        <v>7.1633199999999997E-4</v>
      </c>
      <c r="D1631">
        <v>15</v>
      </c>
      <c r="E1631">
        <v>15</v>
      </c>
      <c r="F1631">
        <v>0</v>
      </c>
      <c r="G1631">
        <v>3299450</v>
      </c>
      <c r="H1631">
        <v>3092920</v>
      </c>
      <c r="I1631">
        <v>3630630</v>
      </c>
      <c r="J1631">
        <v>2999240</v>
      </c>
      <c r="K1631">
        <v>2900700</v>
      </c>
      <c r="L1631">
        <v>3514470</v>
      </c>
      <c r="M1631">
        <v>2455080</v>
      </c>
      <c r="N1631">
        <v>2613350</v>
      </c>
      <c r="O1631">
        <v>2897450</v>
      </c>
      <c r="P1631">
        <v>2068970</v>
      </c>
      <c r="Q1631">
        <v>2050740</v>
      </c>
      <c r="R1631">
        <v>1916380</v>
      </c>
      <c r="S1631">
        <v>3254120</v>
      </c>
      <c r="T1631">
        <v>3303280</v>
      </c>
      <c r="U1631">
        <v>3154140</v>
      </c>
      <c r="V1631">
        <v>2373850</v>
      </c>
      <c r="W1631">
        <v>2857740</v>
      </c>
      <c r="X1631">
        <v>2933180</v>
      </c>
      <c r="Y1631">
        <v>5022840</v>
      </c>
      <c r="Z1631">
        <v>4943640</v>
      </c>
      <c r="AA1631">
        <v>5169030</v>
      </c>
      <c r="AB1631">
        <v>4845300</v>
      </c>
      <c r="AC1631">
        <v>5056410</v>
      </c>
      <c r="AD1631">
        <v>5503480</v>
      </c>
      <c r="AE1631">
        <v>2445660</v>
      </c>
      <c r="AF1631">
        <v>3121280</v>
      </c>
      <c r="AG1631">
        <v>3410690</v>
      </c>
      <c r="AH1631">
        <v>5662980</v>
      </c>
      <c r="AI1631">
        <v>5699660</v>
      </c>
      <c r="AJ1631">
        <v>6336810</v>
      </c>
      <c r="AK1631">
        <v>4348890</v>
      </c>
      <c r="AL1631">
        <v>5095710</v>
      </c>
      <c r="AM1631">
        <v>4509350</v>
      </c>
      <c r="AN1631">
        <v>2889140</v>
      </c>
      <c r="AO1631">
        <v>3936690</v>
      </c>
      <c r="AP1631">
        <v>3002030</v>
      </c>
      <c r="AR1631" s="16">
        <f>IFERROR(TTEST(G1631:O1631,P1631:X1631,2,1),IF(OR(COUNTIF(P1631:X1631,"&gt;0")&gt;7,COUNTIF(G1631:O1631,"&gt;0")&gt;7),0,9999))</f>
        <v>0.16381659484086908</v>
      </c>
      <c r="AS1631" s="16">
        <f>IF(AR1631=9999,$BO$3,RANK(AR1631,$AR$3:$AR$1993,1))</f>
        <v>1259</v>
      </c>
      <c r="AT1631" s="16">
        <f>LOG((IFERROR(SUM(P1631:X1631)/COUNTIF(P1631:X1631, "&gt;0"),0.1))/(IFERROR(SUM(G1631:O1631)/COUNTIF(G1631:O1631, "&gt;0"),0.1)),2)</f>
        <v>-0.19659017616440266</v>
      </c>
      <c r="AU1631" s="17">
        <f>SUM(COUNTIF(P1631:X1631, "&gt;0"), COUNTIF(G1631:O1631, "&gt;0"))</f>
        <v>18</v>
      </c>
      <c r="AV1631" s="18">
        <f>$BQ$3*AS1631/$BO$3</f>
        <v>6.3329979879275652E-3</v>
      </c>
      <c r="AW1631" s="18" t="str">
        <f>IF(AR1631&lt;AV1631,AR1631,"ns")</f>
        <v>ns</v>
      </c>
      <c r="AX1631" s="19" t="str">
        <f>IF(AND(AW1631&lt;0.01,ABS(AT1631)&gt;1.5,D1631&gt;2), IF(AND(AT1631&gt;0,COUNTIF(P1631:X1631,"&gt;0")&gt;7),"IRF4_interactor_Treg", (IF(AND(AT1631&lt;0,COUNTIF(G1631:O1631, "&gt;0")&gt;7), "background_significant", "ns"))), "ns")</f>
        <v>ns</v>
      </c>
      <c r="AY1631" s="20">
        <f>IFERROR(TTEST(Y1631:AG1631,AH1631:AP1631,2,1),IF(OR(COUNTIF(AH1631:AP1631,"&gt;0")&gt;7,COUNTIF(Y1631:AG1631,"&gt;0")&gt;7),0,9999))</f>
        <v>0.39190443981073697</v>
      </c>
      <c r="AZ1631" s="20">
        <f>IF(AY1631=9999,$BO$4,RANK(AY1631,$AY$3:$AY$1993,1))</f>
        <v>1628</v>
      </c>
      <c r="BA1631" s="20">
        <f>LOG((IFERROR(SUM(AH1631:AP1631)/COUNTIF(AH1631:AP1631, "&gt;0"),0.1))/(IFERROR(SUM(Y1631:AG1631)/COUNTIF(Y1631:AG1631, "&gt;0"),0.1)),2)</f>
        <v>6.9937735365078316E-2</v>
      </c>
      <c r="BB1631" s="21">
        <f>SUM(COUNTIF(AH1631:AP1631, "&gt;0"), COUNTIF(Y1631:AG1631, "&gt;0"))</f>
        <v>18</v>
      </c>
      <c r="BC1631" s="22">
        <f>$BQ$3*AZ1631/$BO$4</f>
        <v>8.1809045226130667E-3</v>
      </c>
      <c r="BD1631" s="22" t="str">
        <f>IF(AY1631&lt;BC1631,AY1631,"ns")</f>
        <v>ns</v>
      </c>
      <c r="BE1631" s="23" t="str">
        <f>IF(AND(BD1631&lt;0.01,ABS(BA1631)&gt;1.5,D1631&gt;2), IF(AND(BA1631&gt;0,COUNTIF(AH1631:AP1631,"&gt;0")&gt;7),"IRF4_interactor_Th17", (IF(AND(BA1631&lt;0,COUNTIF(Y1631:AG1631, "&gt;0")&gt;7), "background_significant", "ns"))), "ns")</f>
        <v>ns</v>
      </c>
      <c r="BF1631" s="24" t="str">
        <f>IF(OR(AX1631 ="IRF4_interactor_Treg", BE1631 ="IRF4_interactor_Th17"), LOG((AVERAGE(AH1631:AP1631)+0.1)/(AVERAGE(P1631:X1631)+0.1),2),"ns")</f>
        <v>ns</v>
      </c>
      <c r="BG1631" s="24">
        <f>IF(AND(AX1631="IRF4_interactor_Treg",BE1631="IRF4_interactor_Th17"),1,IF(AX1631="IRF4_interactor_Treg","IRF4_Treg",IF(BE1631="IRF4_interactor_Th17","IRF4_Th17",0)))</f>
        <v>0</v>
      </c>
      <c r="BH1631" s="25">
        <f>IFERROR(TTEST(AH1631:AP1631,P1631:X1631,2,1),IF(OR(COUNTIF(P1631:X1631,"&gt;0")&gt;7,COUNTIF(AH1631:AP1631,"&gt;0")&gt;7),0,9999))</f>
        <v>5.3547066870424966E-3</v>
      </c>
      <c r="BI1631" s="25">
        <f>IF(BH1631=9999,$BS$5,RANK(BH1631,$BH$3:$BH$1993,1))</f>
        <v>160</v>
      </c>
      <c r="BJ1631" s="25">
        <f>$BQ$3*BI1631/$BO$5</f>
        <v>8.0361627322953291E-4</v>
      </c>
      <c r="BK1631" s="25" t="str">
        <f>IF(BH1631&lt;BJ1631,BH1631,"ns")</f>
        <v>ns</v>
      </c>
      <c r="BL1631" s="26">
        <f>SUM(COUNTIF(P1631:X1631, "&gt;0"), COUNTIF(AH1631:AP1631, "&gt;0"))</f>
        <v>18</v>
      </c>
    </row>
    <row r="1632" spans="1:64">
      <c r="A1632" t="s">
        <v>4163</v>
      </c>
      <c r="B1632" t="s">
        <v>4164</v>
      </c>
      <c r="C1632">
        <v>4.7528500000000001E-2</v>
      </c>
      <c r="D1632">
        <v>5</v>
      </c>
      <c r="E1632">
        <v>5</v>
      </c>
      <c r="F1632">
        <v>0</v>
      </c>
      <c r="G1632">
        <v>179905</v>
      </c>
      <c r="H1632">
        <v>111006</v>
      </c>
      <c r="I1632">
        <v>167076</v>
      </c>
      <c r="J1632">
        <v>127168</v>
      </c>
      <c r="K1632">
        <v>409840</v>
      </c>
      <c r="L1632">
        <v>409488</v>
      </c>
      <c r="M1632">
        <v>203249</v>
      </c>
      <c r="N1632">
        <v>184743</v>
      </c>
      <c r="O1632">
        <v>158416</v>
      </c>
      <c r="P1632">
        <v>138933</v>
      </c>
      <c r="Q1632">
        <v>422259</v>
      </c>
      <c r="R1632">
        <v>123344</v>
      </c>
      <c r="S1632">
        <v>375546</v>
      </c>
      <c r="T1632">
        <v>280690</v>
      </c>
      <c r="U1632">
        <v>400942</v>
      </c>
      <c r="V1632">
        <v>227447</v>
      </c>
      <c r="W1632">
        <v>276146</v>
      </c>
      <c r="X1632">
        <v>298924</v>
      </c>
      <c r="Y1632">
        <v>250210</v>
      </c>
      <c r="Z1632">
        <v>247637</v>
      </c>
      <c r="AA1632">
        <v>286774</v>
      </c>
      <c r="AB1632">
        <v>227461</v>
      </c>
      <c r="AC1632">
        <v>269941</v>
      </c>
      <c r="AD1632">
        <v>284049</v>
      </c>
      <c r="AE1632">
        <v>0</v>
      </c>
      <c r="AF1632">
        <v>130048</v>
      </c>
      <c r="AG1632">
        <v>180927</v>
      </c>
      <c r="AH1632">
        <v>309240</v>
      </c>
      <c r="AI1632">
        <v>375617</v>
      </c>
      <c r="AJ1632">
        <v>55560.6</v>
      </c>
      <c r="AK1632">
        <v>198769</v>
      </c>
      <c r="AL1632">
        <v>326181</v>
      </c>
      <c r="AM1632">
        <v>139706</v>
      </c>
      <c r="AN1632">
        <v>205517</v>
      </c>
      <c r="AO1632">
        <v>406029</v>
      </c>
      <c r="AP1632">
        <v>297963</v>
      </c>
      <c r="AR1632" s="16">
        <f>IFERROR(TTEST(G1632:O1632,P1632:X1632,2,1),IF(OR(COUNTIF(P1632:X1632,"&gt;0")&gt;7,COUNTIF(G1632:O1632,"&gt;0")&gt;7),0,9999))</f>
        <v>0.21004614159488719</v>
      </c>
      <c r="AS1632" s="16">
        <f>IF(AR1632=9999,$BO$3,RANK(AR1632,$AR$3:$AR$1993,1))</f>
        <v>1318</v>
      </c>
      <c r="AT1632" s="16">
        <f>LOG((IFERROR(SUM(P1632:X1632)/COUNTIF(P1632:X1632, "&gt;0"),0.1))/(IFERROR(SUM(G1632:O1632)/COUNTIF(G1632:O1632, "&gt;0"),0.1)),2)</f>
        <v>0.38309649003101498</v>
      </c>
      <c r="AU1632" s="17">
        <f>SUM(COUNTIF(P1632:X1632, "&gt;0"), COUNTIF(G1632:O1632, "&gt;0"))</f>
        <v>18</v>
      </c>
      <c r="AV1632" s="18">
        <f>$BQ$3*AS1632/$BO$3</f>
        <v>6.6297786720321931E-3</v>
      </c>
      <c r="AW1632" s="18" t="str">
        <f>IF(AR1632&lt;AV1632,AR1632,"ns")</f>
        <v>ns</v>
      </c>
      <c r="AX1632" s="19" t="str">
        <f>IF(AND(AW1632&lt;0.01,ABS(AT1632)&gt;1.5,D1632&gt;2), IF(AND(AT1632&gt;0,COUNTIF(P1632:X1632,"&gt;0")&gt;7),"IRF4_interactor_Treg", (IF(AND(AT1632&lt;0,COUNTIF(G1632:O1632, "&gt;0")&gt;7), "background_significant", "ns"))), "ns")</f>
        <v>ns</v>
      </c>
      <c r="AY1632" s="20">
        <f>IFERROR(TTEST(Y1632:AG1632,AH1632:AP1632,2,1),IF(OR(COUNTIF(AH1632:AP1632,"&gt;0")&gt;7,COUNTIF(Y1632:AG1632,"&gt;0")&gt;7),0,9999))</f>
        <v>0.39321074630727748</v>
      </c>
      <c r="AZ1632" s="20">
        <f>IF(AY1632=9999,$BO$4,RANK(AY1632,$AY$3:$AY$1993,1))</f>
        <v>1629</v>
      </c>
      <c r="BA1632" s="20">
        <f>LOG((IFERROR(SUM(AH1632:AP1632)/COUNTIF(AH1632:AP1632, "&gt;0"),0.1))/(IFERROR(SUM(Y1632:AG1632)/COUNTIF(Y1632:AG1632, "&gt;0"),0.1)),2)</f>
        <v>0.13236227250784599</v>
      </c>
      <c r="BB1632" s="21">
        <f>SUM(COUNTIF(AH1632:AP1632, "&gt;0"), COUNTIF(Y1632:AG1632, "&gt;0"))</f>
        <v>17</v>
      </c>
      <c r="BC1632" s="22">
        <f>$BQ$3*AZ1632/$BO$4</f>
        <v>8.1859296482412053E-3</v>
      </c>
      <c r="BD1632" s="22" t="str">
        <f>IF(AY1632&lt;BC1632,AY1632,"ns")</f>
        <v>ns</v>
      </c>
      <c r="BE1632" s="23" t="str">
        <f>IF(AND(BD1632&lt;0.01,ABS(BA1632)&gt;1.5,D1632&gt;2), IF(AND(BA1632&gt;0,COUNTIF(AH1632:AP1632,"&gt;0")&gt;7),"IRF4_interactor_Th17", (IF(AND(BA1632&lt;0,COUNTIF(Y1632:AG1632, "&gt;0")&gt;7), "background_significant", "ns"))), "ns")</f>
        <v>ns</v>
      </c>
      <c r="BF1632" s="24" t="str">
        <f>IF(OR(AX1632 ="IRF4_interactor_Treg", BE1632 ="IRF4_interactor_Th17"), LOG((AVERAGE(AH1632:AP1632)+0.1)/(AVERAGE(P1632:X1632)+0.1),2),"ns")</f>
        <v>ns</v>
      </c>
      <c r="BG1632" s="24">
        <f>IF(AND(AX1632="IRF4_interactor_Treg",BE1632="IRF4_interactor_Th17"),1,IF(AX1632="IRF4_interactor_Treg","IRF4_Treg",IF(BE1632="IRF4_interactor_Th17","IRF4_Th17",0)))</f>
        <v>0</v>
      </c>
      <c r="BH1632" s="25">
        <f>IFERROR(TTEST(AH1632:AP1632,P1632:X1632,2,1),IF(OR(COUNTIF(P1632:X1632,"&gt;0")&gt;7,COUNTIF(AH1632:AP1632,"&gt;0")&gt;7),0,9999))</f>
        <v>0.5900101131326938</v>
      </c>
      <c r="BI1632" s="25">
        <f>IF(BH1632=9999,$BS$5,RANK(BH1632,$BH$3:$BH$1993,1))</f>
        <v>1576</v>
      </c>
      <c r="BJ1632" s="25">
        <f>$BQ$3*BI1632/$BO$5</f>
        <v>7.915620291310899E-3</v>
      </c>
      <c r="BK1632" s="25" t="str">
        <f>IF(BH1632&lt;BJ1632,BH1632,"ns")</f>
        <v>ns</v>
      </c>
      <c r="BL1632" s="26">
        <f>SUM(COUNTIF(P1632:X1632, "&gt;0"), COUNTIF(AH1632:AP1632, "&gt;0"))</f>
        <v>18</v>
      </c>
    </row>
    <row r="1633" spans="1:64">
      <c r="A1633" t="s">
        <v>1415</v>
      </c>
      <c r="B1633" t="s">
        <v>1416</v>
      </c>
      <c r="C1633">
        <v>7.1633199999999997E-4</v>
      </c>
      <c r="D1633">
        <v>6</v>
      </c>
      <c r="E1633">
        <v>6</v>
      </c>
      <c r="F1633">
        <v>0</v>
      </c>
      <c r="G1633">
        <v>577468</v>
      </c>
      <c r="H1633">
        <v>484770</v>
      </c>
      <c r="I1633">
        <v>557998</v>
      </c>
      <c r="J1633">
        <v>984585</v>
      </c>
      <c r="K1633">
        <v>943645</v>
      </c>
      <c r="L1633">
        <v>1000730</v>
      </c>
      <c r="M1633">
        <v>527697</v>
      </c>
      <c r="N1633">
        <v>610520</v>
      </c>
      <c r="O1633">
        <v>653122</v>
      </c>
      <c r="P1633">
        <v>328690</v>
      </c>
      <c r="Q1633">
        <v>290230</v>
      </c>
      <c r="R1633">
        <v>365138</v>
      </c>
      <c r="S1633">
        <v>828864</v>
      </c>
      <c r="T1633">
        <v>1030650</v>
      </c>
      <c r="U1633">
        <v>1099990</v>
      </c>
      <c r="V1633">
        <v>619147</v>
      </c>
      <c r="W1633">
        <v>727680</v>
      </c>
      <c r="X1633">
        <v>615533</v>
      </c>
      <c r="Y1633">
        <v>1235260</v>
      </c>
      <c r="Z1633">
        <v>1316590</v>
      </c>
      <c r="AA1633">
        <v>1407370</v>
      </c>
      <c r="AB1633">
        <v>1046780</v>
      </c>
      <c r="AC1633">
        <v>1042730</v>
      </c>
      <c r="AD1633">
        <v>1194740</v>
      </c>
      <c r="AE1633">
        <v>494757</v>
      </c>
      <c r="AF1633">
        <v>743344</v>
      </c>
      <c r="AG1633">
        <v>790496</v>
      </c>
      <c r="AH1633">
        <v>1156560</v>
      </c>
      <c r="AI1633">
        <v>1138630</v>
      </c>
      <c r="AJ1633">
        <v>1346760</v>
      </c>
      <c r="AK1633">
        <v>1020950</v>
      </c>
      <c r="AL1633">
        <v>1148500</v>
      </c>
      <c r="AM1633">
        <v>1242130</v>
      </c>
      <c r="AN1633">
        <v>608665</v>
      </c>
      <c r="AO1633">
        <v>1192380</v>
      </c>
      <c r="AP1633">
        <v>902067</v>
      </c>
      <c r="AR1633" s="16">
        <f>IFERROR(TTEST(G1633:O1633,P1633:X1633,2,1),IF(OR(COUNTIF(P1633:X1633,"&gt;0")&gt;7,COUNTIF(G1633:O1633,"&gt;0")&gt;7),0,9999))</f>
        <v>0.36383280128904949</v>
      </c>
      <c r="AS1633" s="16">
        <f>IF(AR1633=9999,$BO$3,RANK(AR1633,$AR$3:$AR$1993,1))</f>
        <v>1509</v>
      </c>
      <c r="AT1633" s="16">
        <f>LOG((IFERROR(SUM(P1633:X1633)/COUNTIF(P1633:X1633, "&gt;0"),0.1))/(IFERROR(SUM(G1633:O1633)/COUNTIF(G1633:O1633, "&gt;0"),0.1)),2)</f>
        <v>-0.10244227403958397</v>
      </c>
      <c r="AU1633" s="17">
        <f>SUM(COUNTIF(P1633:X1633, "&gt;0"), COUNTIF(G1633:O1633, "&gt;0"))</f>
        <v>18</v>
      </c>
      <c r="AV1633" s="18">
        <f>$BQ$3*AS1633/$BO$3</f>
        <v>7.5905432595573443E-3</v>
      </c>
      <c r="AW1633" s="18" t="str">
        <f>IF(AR1633&lt;AV1633,AR1633,"ns")</f>
        <v>ns</v>
      </c>
      <c r="AX1633" s="19" t="str">
        <f>IF(AND(AW1633&lt;0.01,ABS(AT1633)&gt;1.5,D1633&gt;2), IF(AND(AT1633&gt;0,COUNTIF(P1633:X1633,"&gt;0")&gt;7),"IRF4_interactor_Treg", (IF(AND(AT1633&lt;0,COUNTIF(G1633:O1633, "&gt;0")&gt;7), "background_significant", "ns"))), "ns")</f>
        <v>ns</v>
      </c>
      <c r="AY1633" s="20">
        <f>IFERROR(TTEST(Y1633:AG1633,AH1633:AP1633,2,1),IF(OR(COUNTIF(AH1633:AP1633,"&gt;0")&gt;7,COUNTIF(Y1633:AG1633,"&gt;0")&gt;7),0,9999))</f>
        <v>0.39345803426583992</v>
      </c>
      <c r="AZ1633" s="20">
        <f>IF(AY1633=9999,$BO$4,RANK(AY1633,$AY$3:$AY$1993,1))</f>
        <v>1630</v>
      </c>
      <c r="BA1633" s="20">
        <f>LOG((IFERROR(SUM(AH1633:AP1633)/COUNTIF(AH1633:AP1633, "&gt;0"),0.1))/(IFERROR(SUM(Y1633:AG1633)/COUNTIF(Y1633:AG1633, "&gt;0"),0.1)),2)</f>
        <v>7.3493701203822426E-2</v>
      </c>
      <c r="BB1633" s="21">
        <f>SUM(COUNTIF(AH1633:AP1633, "&gt;0"), COUNTIF(Y1633:AG1633, "&gt;0"))</f>
        <v>18</v>
      </c>
      <c r="BC1633" s="22">
        <f>$BQ$3*AZ1633/$BO$4</f>
        <v>8.1909547738693474E-3</v>
      </c>
      <c r="BD1633" s="22" t="str">
        <f>IF(AY1633&lt;BC1633,AY1633,"ns")</f>
        <v>ns</v>
      </c>
      <c r="BE1633" s="23" t="str">
        <f>IF(AND(BD1633&lt;0.01,ABS(BA1633)&gt;1.5,D1633&gt;2), IF(AND(BA1633&gt;0,COUNTIF(AH1633:AP1633,"&gt;0")&gt;7),"IRF4_interactor_Th17", (IF(AND(BA1633&lt;0,COUNTIF(Y1633:AG1633, "&gt;0")&gt;7), "background_significant", "ns"))), "ns")</f>
        <v>ns</v>
      </c>
      <c r="BF1633" s="24" t="str">
        <f>IF(OR(AX1633 ="IRF4_interactor_Treg", BE1633 ="IRF4_interactor_Th17"), LOG((AVERAGE(AH1633:AP1633)+0.1)/(AVERAGE(P1633:X1633)+0.1),2),"ns")</f>
        <v>ns</v>
      </c>
      <c r="BG1633" s="24">
        <f>IF(AND(AX1633="IRF4_interactor_Treg",BE1633="IRF4_interactor_Th17"),1,IF(AX1633="IRF4_interactor_Treg","IRF4_Treg",IF(BE1633="IRF4_interactor_Th17","IRF4_Th17",0)))</f>
        <v>0</v>
      </c>
      <c r="BH1633" s="25">
        <f>IFERROR(TTEST(AH1633:AP1633,P1633:X1633,2,1),IF(OR(COUNTIF(P1633:X1633,"&gt;0")&gt;7,COUNTIF(AH1633:AP1633,"&gt;0")&gt;7),0,9999))</f>
        <v>8.3579284904558189E-3</v>
      </c>
      <c r="BI1633" s="25">
        <f>IF(BH1633=9999,$BS$5,RANK(BH1633,$BH$3:$BH$1993,1))</f>
        <v>202</v>
      </c>
      <c r="BJ1633" s="25">
        <f>$BQ$3*BI1633/$BO$5</f>
        <v>1.0145655449522854E-3</v>
      </c>
      <c r="BK1633" s="25" t="str">
        <f>IF(BH1633&lt;BJ1633,BH1633,"ns")</f>
        <v>ns</v>
      </c>
      <c r="BL1633" s="26">
        <f>SUM(COUNTIF(P1633:X1633, "&gt;0"), COUNTIF(AH1633:AP1633, "&gt;0"))</f>
        <v>18</v>
      </c>
    </row>
    <row r="1634" spans="1:64">
      <c r="A1634" t="s">
        <v>1183</v>
      </c>
      <c r="B1634" t="s">
        <v>1184</v>
      </c>
      <c r="C1634">
        <v>5.2029099999999998E-3</v>
      </c>
      <c r="D1634">
        <v>5</v>
      </c>
      <c r="E1634">
        <v>5</v>
      </c>
      <c r="F1634">
        <v>0</v>
      </c>
      <c r="G1634">
        <v>130705</v>
      </c>
      <c r="H1634">
        <v>107626</v>
      </c>
      <c r="I1634">
        <v>126371</v>
      </c>
      <c r="J1634">
        <v>47583.6</v>
      </c>
      <c r="K1634">
        <v>46961.5</v>
      </c>
      <c r="L1634">
        <v>58773.4</v>
      </c>
      <c r="M1634">
        <v>70217.2</v>
      </c>
      <c r="N1634">
        <v>31562.2</v>
      </c>
      <c r="O1634">
        <v>25928.9</v>
      </c>
      <c r="P1634">
        <v>92461.7</v>
      </c>
      <c r="Q1634">
        <v>55831.9</v>
      </c>
      <c r="R1634">
        <v>60393.5</v>
      </c>
      <c r="S1634">
        <v>120917</v>
      </c>
      <c r="T1634">
        <v>95541.4</v>
      </c>
      <c r="U1634">
        <v>96839.9</v>
      </c>
      <c r="V1634">
        <v>104616</v>
      </c>
      <c r="W1634">
        <v>83365.899999999994</v>
      </c>
      <c r="X1634">
        <v>114314</v>
      </c>
      <c r="Y1634">
        <v>72367.600000000006</v>
      </c>
      <c r="Z1634">
        <v>47747.6</v>
      </c>
      <c r="AA1634">
        <v>43114.8</v>
      </c>
      <c r="AB1634">
        <v>37947.699999999997</v>
      </c>
      <c r="AC1634">
        <v>34812.400000000001</v>
      </c>
      <c r="AD1634">
        <v>39974</v>
      </c>
      <c r="AE1634">
        <v>55010.8</v>
      </c>
      <c r="AF1634">
        <v>46296.7</v>
      </c>
      <c r="AG1634">
        <v>22833.8</v>
      </c>
      <c r="AH1634">
        <v>110440</v>
      </c>
      <c r="AI1634">
        <v>109882</v>
      </c>
      <c r="AJ1634">
        <v>149340</v>
      </c>
      <c r="AK1634">
        <v>24926.799999999999</v>
      </c>
      <c r="AL1634">
        <v>26971.9</v>
      </c>
      <c r="AM1634">
        <v>13088.5</v>
      </c>
      <c r="AN1634">
        <v>52140.9</v>
      </c>
      <c r="AO1634">
        <v>0</v>
      </c>
      <c r="AP1634">
        <v>42419</v>
      </c>
      <c r="AR1634" s="16">
        <f>IFERROR(TTEST(G1634:O1634,P1634:X1634,2,1),IF(OR(COUNTIF(P1634:X1634,"&gt;0")&gt;7,COUNTIF(G1634:O1634,"&gt;0")&gt;7),0,9999))</f>
        <v>0.32543585118622437</v>
      </c>
      <c r="AS1634" s="16">
        <f>IF(AR1634=9999,$BO$3,RANK(AR1634,$AR$3:$AR$1993,1))</f>
        <v>1464</v>
      </c>
      <c r="AT1634" s="16">
        <f>LOG((IFERROR(SUM(P1634:X1634)/COUNTIF(P1634:X1634, "&gt;0"),0.1))/(IFERROR(SUM(G1634:O1634)/COUNTIF(G1634:O1634, "&gt;0"),0.1)),2)</f>
        <v>0.35220839180917846</v>
      </c>
      <c r="AU1634" s="17">
        <f>SUM(COUNTIF(P1634:X1634, "&gt;0"), COUNTIF(G1634:O1634, "&gt;0"))</f>
        <v>18</v>
      </c>
      <c r="AV1634" s="18">
        <f>$BQ$3*AS1634/$BO$3</f>
        <v>7.3641851106639846E-3</v>
      </c>
      <c r="AW1634" s="18" t="str">
        <f>IF(AR1634&lt;AV1634,AR1634,"ns")</f>
        <v>ns</v>
      </c>
      <c r="AX1634" s="19" t="str">
        <f>IF(AND(AW1634&lt;0.01,ABS(AT1634)&gt;1.5,D1634&gt;2), IF(AND(AT1634&gt;0,COUNTIF(P1634:X1634,"&gt;0")&gt;7),"IRF4_interactor_Treg", (IF(AND(AT1634&lt;0,COUNTIF(G1634:O1634, "&gt;0")&gt;7), "background_significant", "ns"))), "ns")</f>
        <v>ns</v>
      </c>
      <c r="AY1634" s="20">
        <f>IFERROR(TTEST(Y1634:AG1634,AH1634:AP1634,2,1),IF(OR(COUNTIF(AH1634:AP1634,"&gt;0")&gt;7,COUNTIF(Y1634:AG1634,"&gt;0")&gt;7),0,9999))</f>
        <v>0.39366269161387557</v>
      </c>
      <c r="AZ1634" s="20">
        <f>IF(AY1634=9999,$BO$4,RANK(AY1634,$AY$3:$AY$1993,1))</f>
        <v>1631</v>
      </c>
      <c r="BA1634" s="20">
        <f>LOG((IFERROR(SUM(AH1634:AP1634)/COUNTIF(AH1634:AP1634, "&gt;0"),0.1))/(IFERROR(SUM(Y1634:AG1634)/COUNTIF(Y1634:AG1634, "&gt;0"),0.1)),2)</f>
        <v>0.57338277102637469</v>
      </c>
      <c r="BB1634" s="21">
        <f>SUM(COUNTIF(AH1634:AP1634, "&gt;0"), COUNTIF(Y1634:AG1634, "&gt;0"))</f>
        <v>17</v>
      </c>
      <c r="BC1634" s="22">
        <f>$BQ$3*AZ1634/$BO$4</f>
        <v>8.195979899497486E-3</v>
      </c>
      <c r="BD1634" s="22" t="str">
        <f>IF(AY1634&lt;BC1634,AY1634,"ns")</f>
        <v>ns</v>
      </c>
      <c r="BE1634" s="23" t="str">
        <f>IF(AND(BD1634&lt;0.01,ABS(BA1634)&gt;1.5,D1634&gt;2), IF(AND(BA1634&gt;0,COUNTIF(AH1634:AP1634,"&gt;0")&gt;7),"IRF4_interactor_Th17", (IF(AND(BA1634&lt;0,COUNTIF(Y1634:AG1634, "&gt;0")&gt;7), "background_significant", "ns"))), "ns")</f>
        <v>ns</v>
      </c>
      <c r="BF1634" s="24" t="str">
        <f>IF(OR(AX1634 ="IRF4_interactor_Treg", BE1634 ="IRF4_interactor_Th17"), LOG((AVERAGE(AH1634:AP1634)+0.1)/(AVERAGE(P1634:X1634)+0.1),2),"ns")</f>
        <v>ns</v>
      </c>
      <c r="BG1634" s="24">
        <f>IF(AND(AX1634="IRF4_interactor_Treg",BE1634="IRF4_interactor_Th17"),1,IF(AX1634="IRF4_interactor_Treg","IRF4_Treg",IF(BE1634="IRF4_interactor_Th17","IRF4_Th17",0)))</f>
        <v>0</v>
      </c>
      <c r="BH1634" s="25">
        <f>IFERROR(TTEST(AH1634:AP1634,P1634:X1634,2,1),IF(OR(COUNTIF(P1634:X1634,"&gt;0")&gt;7,COUNTIF(AH1634:AP1634,"&gt;0")&gt;7),0,9999))</f>
        <v>0.18762353924343844</v>
      </c>
      <c r="BI1634" s="25">
        <f>IF(BH1634=9999,$BS$5,RANK(BH1634,$BH$3:$BH$1993,1))</f>
        <v>914</v>
      </c>
      <c r="BJ1634" s="25">
        <f>$BQ$3*BI1634/$BO$5</f>
        <v>4.5906579608237068E-3</v>
      </c>
      <c r="BK1634" s="25" t="str">
        <f>IF(BH1634&lt;BJ1634,BH1634,"ns")</f>
        <v>ns</v>
      </c>
      <c r="BL1634" s="26">
        <f>SUM(COUNTIF(P1634:X1634, "&gt;0"), COUNTIF(AH1634:AP1634, "&gt;0"))</f>
        <v>17</v>
      </c>
    </row>
    <row r="1635" spans="1:64">
      <c r="A1635" t="s">
        <v>5229</v>
      </c>
      <c r="B1635" t="s">
        <v>5230</v>
      </c>
      <c r="C1635">
        <v>7.1633199999999997E-4</v>
      </c>
      <c r="D1635">
        <v>26</v>
      </c>
      <c r="E1635">
        <v>26</v>
      </c>
      <c r="F1635">
        <v>0</v>
      </c>
      <c r="G1635">
        <v>21293700</v>
      </c>
      <c r="H1635">
        <v>21234600</v>
      </c>
      <c r="I1635">
        <v>23980300</v>
      </c>
      <c r="J1635">
        <v>18419200</v>
      </c>
      <c r="K1635">
        <v>18272300</v>
      </c>
      <c r="L1635">
        <v>20087300</v>
      </c>
      <c r="M1635">
        <v>11593600</v>
      </c>
      <c r="N1635">
        <v>11774500</v>
      </c>
      <c r="O1635">
        <v>12441300</v>
      </c>
      <c r="P1635">
        <v>8437780</v>
      </c>
      <c r="Q1635">
        <v>8493070</v>
      </c>
      <c r="R1635">
        <v>8677630</v>
      </c>
      <c r="S1635">
        <v>18846400</v>
      </c>
      <c r="T1635">
        <v>19359900</v>
      </c>
      <c r="U1635">
        <v>19110900</v>
      </c>
      <c r="V1635">
        <v>13751400</v>
      </c>
      <c r="W1635">
        <v>14138600</v>
      </c>
      <c r="X1635">
        <v>15254000</v>
      </c>
      <c r="Y1635">
        <v>23347000</v>
      </c>
      <c r="Z1635">
        <v>21141300</v>
      </c>
      <c r="AA1635">
        <v>23235700</v>
      </c>
      <c r="AB1635">
        <v>29193800</v>
      </c>
      <c r="AC1635">
        <v>29750700</v>
      </c>
      <c r="AD1635">
        <v>32957100</v>
      </c>
      <c r="AE1635">
        <v>24312000</v>
      </c>
      <c r="AF1635">
        <v>34456500</v>
      </c>
      <c r="AG1635">
        <v>34003700</v>
      </c>
      <c r="AH1635">
        <v>37021200</v>
      </c>
      <c r="AI1635">
        <v>37545900</v>
      </c>
      <c r="AJ1635">
        <v>40674700</v>
      </c>
      <c r="AK1635">
        <v>16443800</v>
      </c>
      <c r="AL1635">
        <v>17903600</v>
      </c>
      <c r="AM1635">
        <v>17377700</v>
      </c>
      <c r="AN1635">
        <v>13753900</v>
      </c>
      <c r="AO1635">
        <v>16051200</v>
      </c>
      <c r="AP1635">
        <v>13285400</v>
      </c>
      <c r="AR1635" s="16">
        <f>IFERROR(TTEST(G1635:O1635,P1635:X1635,2,1),IF(OR(COUNTIF(P1635:X1635,"&gt;0")&gt;7,COUNTIF(G1635:O1635,"&gt;0")&gt;7),0,9999))</f>
        <v>0.18506512971438674</v>
      </c>
      <c r="AS1635" s="16">
        <f>IF(AR1635=9999,$BO$3,RANK(AR1635,$AR$3:$AR$1993,1))</f>
        <v>1290</v>
      </c>
      <c r="AT1635" s="16">
        <f>LOG((IFERROR(SUM(P1635:X1635)/COUNTIF(P1635:X1635, "&gt;0"),0.1))/(IFERROR(SUM(G1635:O1635)/COUNTIF(G1635:O1635, "&gt;0"),0.1)),2)</f>
        <v>-0.33568347179821834</v>
      </c>
      <c r="AU1635" s="17">
        <f>SUM(COUNTIF(P1635:X1635, "&gt;0"), COUNTIF(G1635:O1635, "&gt;0"))</f>
        <v>18</v>
      </c>
      <c r="AV1635" s="18">
        <f>$BQ$3*AS1635/$BO$3</f>
        <v>6.4889336016096585E-3</v>
      </c>
      <c r="AW1635" s="18" t="str">
        <f>IF(AR1635&lt;AV1635,AR1635,"ns")</f>
        <v>ns</v>
      </c>
      <c r="AX1635" s="19" t="str">
        <f>IF(AND(AW1635&lt;0.01,ABS(AT1635)&gt;1.5,D1635&gt;2), IF(AND(AT1635&gt;0,COUNTIF(P1635:X1635,"&gt;0")&gt;7),"IRF4_interactor_Treg", (IF(AND(AT1635&lt;0,COUNTIF(G1635:O1635, "&gt;0")&gt;7), "background_significant", "ns"))), "ns")</f>
        <v>ns</v>
      </c>
      <c r="AY1635" s="20">
        <f>IFERROR(TTEST(Y1635:AG1635,AH1635:AP1635,2,1),IF(OR(COUNTIF(AH1635:AP1635,"&gt;0")&gt;7,COUNTIF(Y1635:AG1635,"&gt;0")&gt;7),0,9999))</f>
        <v>0.39655084967042586</v>
      </c>
      <c r="AZ1635" s="20">
        <f>IF(AY1635=9999,$BO$4,RANK(AY1635,$AY$3:$AY$1993,1))</f>
        <v>1632</v>
      </c>
      <c r="BA1635" s="20">
        <f>LOG((IFERROR(SUM(AH1635:AP1635)/COUNTIF(AH1635:AP1635, "&gt;0"),0.1))/(IFERROR(SUM(Y1635:AG1635)/COUNTIF(Y1635:AG1635, "&gt;0"),0.1)),2)</f>
        <v>-0.2649157246162121</v>
      </c>
      <c r="BB1635" s="21">
        <f>SUM(COUNTIF(AH1635:AP1635, "&gt;0"), COUNTIF(Y1635:AG1635, "&gt;0"))</f>
        <v>18</v>
      </c>
      <c r="BC1635" s="22">
        <f>$BQ$3*AZ1635/$BO$4</f>
        <v>8.2010050251256281E-3</v>
      </c>
      <c r="BD1635" s="22" t="str">
        <f>IF(AY1635&lt;BC1635,AY1635,"ns")</f>
        <v>ns</v>
      </c>
      <c r="BE1635" s="23" t="str">
        <f>IF(AND(BD1635&lt;0.01,ABS(BA1635)&gt;1.5,D1635&gt;2), IF(AND(BA1635&gt;0,COUNTIF(AH1635:AP1635,"&gt;0")&gt;7),"IRF4_interactor_Th17", (IF(AND(BA1635&lt;0,COUNTIF(Y1635:AG1635, "&gt;0")&gt;7), "background_significant", "ns"))), "ns")</f>
        <v>ns</v>
      </c>
      <c r="BF1635" s="24" t="str">
        <f>IF(OR(AX1635 ="IRF4_interactor_Treg", BE1635 ="IRF4_interactor_Th17"), LOG((AVERAGE(AH1635:AP1635)+0.1)/(AVERAGE(P1635:X1635)+0.1),2),"ns")</f>
        <v>ns</v>
      </c>
      <c r="BG1635" s="24">
        <f>IF(AND(AX1635="IRF4_interactor_Treg",BE1635="IRF4_interactor_Th17"),1,IF(AX1635="IRF4_interactor_Treg","IRF4_Treg",IF(BE1635="IRF4_interactor_Th17","IRF4_Th17",0)))</f>
        <v>0</v>
      </c>
      <c r="BH1635" s="25">
        <f>IFERROR(TTEST(AH1635:AP1635,P1635:X1635,2,1),IF(OR(COUNTIF(P1635:X1635,"&gt;0")&gt;7,COUNTIF(AH1635:AP1635,"&gt;0")&gt;7),0,9999))</f>
        <v>0.1083306068794747</v>
      </c>
      <c r="BI1635" s="25">
        <f>IF(BH1635=9999,$BS$5,RANK(BH1635,$BH$3:$BH$1993,1))</f>
        <v>692</v>
      </c>
      <c r="BJ1635" s="25">
        <f>$BQ$3*BI1635/$BO$5</f>
        <v>3.4756403817177298E-3</v>
      </c>
      <c r="BK1635" s="25" t="str">
        <f>IF(BH1635&lt;BJ1635,BH1635,"ns")</f>
        <v>ns</v>
      </c>
      <c r="BL1635" s="26">
        <f>SUM(COUNTIF(P1635:X1635, "&gt;0"), COUNTIF(AH1635:AP1635, "&gt;0"))</f>
        <v>18</v>
      </c>
    </row>
    <row r="1636" spans="1:64">
      <c r="A1636" t="s">
        <v>6357</v>
      </c>
      <c r="B1636" t="s">
        <v>6358</v>
      </c>
      <c r="C1636">
        <v>7.1633199999999997E-4</v>
      </c>
      <c r="D1636">
        <v>29</v>
      </c>
      <c r="E1636">
        <v>29</v>
      </c>
      <c r="F1636">
        <v>0</v>
      </c>
      <c r="G1636">
        <v>1060090</v>
      </c>
      <c r="H1636">
        <v>1025170</v>
      </c>
      <c r="I1636">
        <v>1036280</v>
      </c>
      <c r="J1636">
        <v>594245</v>
      </c>
      <c r="K1636">
        <v>555035</v>
      </c>
      <c r="L1636">
        <v>555842</v>
      </c>
      <c r="M1636">
        <v>468383</v>
      </c>
      <c r="N1636">
        <v>461022</v>
      </c>
      <c r="O1636">
        <v>459423</v>
      </c>
      <c r="P1636">
        <v>709582</v>
      </c>
      <c r="Q1636">
        <v>631337</v>
      </c>
      <c r="R1636">
        <v>610736</v>
      </c>
      <c r="S1636">
        <v>645243</v>
      </c>
      <c r="T1636">
        <v>581115</v>
      </c>
      <c r="U1636">
        <v>651498</v>
      </c>
      <c r="V1636">
        <v>712225</v>
      </c>
      <c r="W1636">
        <v>862059</v>
      </c>
      <c r="X1636">
        <v>762460</v>
      </c>
      <c r="Y1636">
        <v>1463600</v>
      </c>
      <c r="Z1636">
        <v>1338170</v>
      </c>
      <c r="AA1636">
        <v>1368050</v>
      </c>
      <c r="AB1636">
        <v>487042</v>
      </c>
      <c r="AC1636">
        <v>450504</v>
      </c>
      <c r="AD1636">
        <v>426848</v>
      </c>
      <c r="AE1636">
        <v>1442540</v>
      </c>
      <c r="AF1636">
        <v>1946810</v>
      </c>
      <c r="AG1636">
        <v>1942940</v>
      </c>
      <c r="AH1636">
        <v>1410330</v>
      </c>
      <c r="AI1636">
        <v>1499070</v>
      </c>
      <c r="AJ1636">
        <v>1597430</v>
      </c>
      <c r="AK1636">
        <v>434260</v>
      </c>
      <c r="AL1636">
        <v>573561</v>
      </c>
      <c r="AM1636">
        <v>498415</v>
      </c>
      <c r="AN1636">
        <v>1227770</v>
      </c>
      <c r="AO1636">
        <v>1612900</v>
      </c>
      <c r="AP1636">
        <v>1190360</v>
      </c>
      <c r="AR1636" s="16">
        <f>IFERROR(TTEST(G1636:O1636,P1636:X1636,2,1),IF(OR(COUNTIF(P1636:X1636,"&gt;0")&gt;7,COUNTIF(G1636:O1636,"&gt;0")&gt;7),0,9999))</f>
        <v>0.95945808560620505</v>
      </c>
      <c r="AS1636" s="16">
        <f>IF(AR1636=9999,$BO$3,RANK(AR1636,$AR$3:$AR$1993,1))</f>
        <v>1964</v>
      </c>
      <c r="AT1636" s="16">
        <f>LOG((IFERROR(SUM(P1636:X1636)/COUNTIF(P1636:X1636, "&gt;0"),0.1))/(IFERROR(SUM(G1636:O1636)/COUNTIF(G1636:O1636, "&gt;0"),0.1)),2)</f>
        <v>-1.1473579002095514E-2</v>
      </c>
      <c r="AU1636" s="17">
        <f>SUM(COUNTIF(P1636:X1636, "&gt;0"), COUNTIF(G1636:O1636, "&gt;0"))</f>
        <v>18</v>
      </c>
      <c r="AV1636" s="18">
        <f>$BQ$3*AS1636/$BO$3</f>
        <v>9.8792756539235419E-3</v>
      </c>
      <c r="AW1636" s="18" t="str">
        <f>IF(AR1636&lt;AV1636,AR1636,"ns")</f>
        <v>ns</v>
      </c>
      <c r="AX1636" s="19" t="str">
        <f>IF(AND(AW1636&lt;0.01,ABS(AT1636)&gt;1.5,D1636&gt;2), IF(AND(AT1636&gt;0,COUNTIF(P1636:X1636,"&gt;0")&gt;7),"IRF4_interactor_Treg", (IF(AND(AT1636&lt;0,COUNTIF(G1636:O1636, "&gt;0")&gt;7), "background_significant", "ns"))), "ns")</f>
        <v>ns</v>
      </c>
      <c r="AY1636" s="20">
        <f>IFERROR(TTEST(Y1636:AG1636,AH1636:AP1636,2,1),IF(OR(COUNTIF(AH1636:AP1636,"&gt;0")&gt;7,COUNTIF(Y1636:AG1636,"&gt;0")&gt;7),0,9999))</f>
        <v>0.39772325661106434</v>
      </c>
      <c r="AZ1636" s="20">
        <f>IF(AY1636=9999,$BO$4,RANK(AY1636,$AY$3:$AY$1993,1))</f>
        <v>1633</v>
      </c>
      <c r="BA1636" s="20">
        <f>LOG((IFERROR(SUM(AH1636:AP1636)/COUNTIF(AH1636:AP1636, "&gt;0"),0.1))/(IFERROR(SUM(Y1636:AG1636)/COUNTIF(Y1636:AG1636, "&gt;0"),0.1)),2)</f>
        <v>-0.11354014454632483</v>
      </c>
      <c r="BB1636" s="21">
        <f>SUM(COUNTIF(AH1636:AP1636, "&gt;0"), COUNTIF(Y1636:AG1636, "&gt;0"))</f>
        <v>18</v>
      </c>
      <c r="BC1636" s="22">
        <f>$BQ$3*AZ1636/$BO$4</f>
        <v>8.2060301507537702E-3</v>
      </c>
      <c r="BD1636" s="22" t="str">
        <f>IF(AY1636&lt;BC1636,AY1636,"ns")</f>
        <v>ns</v>
      </c>
      <c r="BE1636" s="23" t="str">
        <f>IF(AND(BD1636&lt;0.01,ABS(BA1636)&gt;1.5,D1636&gt;2), IF(AND(BA1636&gt;0,COUNTIF(AH1636:AP1636,"&gt;0")&gt;7),"IRF4_interactor_Th17", (IF(AND(BA1636&lt;0,COUNTIF(Y1636:AG1636, "&gt;0")&gt;7), "background_significant", "ns"))), "ns")</f>
        <v>ns</v>
      </c>
      <c r="BF1636" s="24" t="str">
        <f>IF(OR(AX1636 ="IRF4_interactor_Treg", BE1636 ="IRF4_interactor_Th17"), LOG((AVERAGE(AH1636:AP1636)+0.1)/(AVERAGE(P1636:X1636)+0.1),2),"ns")</f>
        <v>ns</v>
      </c>
      <c r="BG1636" s="24">
        <f>IF(AND(AX1636="IRF4_interactor_Treg",BE1636="IRF4_interactor_Th17"),1,IF(AX1636="IRF4_interactor_Treg","IRF4_Treg",IF(BE1636="IRF4_interactor_Th17","IRF4_Th17",0)))</f>
        <v>0</v>
      </c>
      <c r="BH1636" s="25">
        <f>IFERROR(TTEST(AH1636:AP1636,P1636:X1636,2,1),IF(OR(COUNTIF(P1636:X1636,"&gt;0")&gt;7,COUNTIF(AH1636:AP1636,"&gt;0")&gt;7),0,9999))</f>
        <v>2.0958661043039575E-2</v>
      </c>
      <c r="BI1636" s="25">
        <f>IF(BH1636=9999,$BS$5,RANK(BH1636,$BH$3:$BH$1993,1))</f>
        <v>294</v>
      </c>
      <c r="BJ1636" s="25">
        <f>$BQ$3*BI1636/$BO$5</f>
        <v>1.4766449020592667E-3</v>
      </c>
      <c r="BK1636" s="25" t="str">
        <f>IF(BH1636&lt;BJ1636,BH1636,"ns")</f>
        <v>ns</v>
      </c>
      <c r="BL1636" s="26">
        <f>SUM(COUNTIF(P1636:X1636, "&gt;0"), COUNTIF(AH1636:AP1636, "&gt;0"))</f>
        <v>18</v>
      </c>
    </row>
    <row r="1637" spans="1:64">
      <c r="A1637" t="s">
        <v>2761</v>
      </c>
      <c r="B1637" t="s">
        <v>2762</v>
      </c>
      <c r="C1637">
        <v>7.1633199999999997E-4</v>
      </c>
      <c r="D1637">
        <v>9</v>
      </c>
      <c r="E1637">
        <v>9</v>
      </c>
      <c r="F1637">
        <v>0</v>
      </c>
      <c r="G1637">
        <v>907335</v>
      </c>
      <c r="H1637">
        <v>823308</v>
      </c>
      <c r="I1637">
        <v>900184</v>
      </c>
      <c r="J1637">
        <v>758776</v>
      </c>
      <c r="K1637">
        <v>758759</v>
      </c>
      <c r="L1637">
        <v>721591</v>
      </c>
      <c r="M1637">
        <v>621498</v>
      </c>
      <c r="N1637">
        <v>598665</v>
      </c>
      <c r="O1637">
        <v>605564</v>
      </c>
      <c r="P1637">
        <v>768757</v>
      </c>
      <c r="Q1637">
        <v>687946</v>
      </c>
      <c r="R1637">
        <v>722616</v>
      </c>
      <c r="S1637">
        <v>844659</v>
      </c>
      <c r="T1637">
        <v>843225</v>
      </c>
      <c r="U1637">
        <v>835869</v>
      </c>
      <c r="V1637">
        <v>671658</v>
      </c>
      <c r="W1637">
        <v>725699</v>
      </c>
      <c r="X1637">
        <v>689749</v>
      </c>
      <c r="Y1637">
        <v>777947</v>
      </c>
      <c r="Z1637">
        <v>752786</v>
      </c>
      <c r="AA1637">
        <v>787892</v>
      </c>
      <c r="AB1637">
        <v>735496</v>
      </c>
      <c r="AC1637">
        <v>708658</v>
      </c>
      <c r="AD1637">
        <v>712970</v>
      </c>
      <c r="AE1637">
        <v>514962</v>
      </c>
      <c r="AF1637">
        <v>657113</v>
      </c>
      <c r="AG1637">
        <v>764812</v>
      </c>
      <c r="AH1637">
        <v>907800</v>
      </c>
      <c r="AI1637">
        <v>859075</v>
      </c>
      <c r="AJ1637">
        <v>903168</v>
      </c>
      <c r="AK1637">
        <v>662647</v>
      </c>
      <c r="AL1637">
        <v>659948</v>
      </c>
      <c r="AM1637">
        <v>739813</v>
      </c>
      <c r="AN1637">
        <v>592909</v>
      </c>
      <c r="AO1637">
        <v>788167</v>
      </c>
      <c r="AP1637">
        <v>590017</v>
      </c>
      <c r="AR1637" s="16">
        <f>IFERROR(TTEST(G1637:O1637,P1637:X1637,2,1),IF(OR(COUNTIF(P1637:X1637,"&gt;0")&gt;7,COUNTIF(G1637:O1637,"&gt;0")&gt;7),0,9999))</f>
        <v>0.8046122356818739</v>
      </c>
      <c r="AS1637" s="16">
        <f>IF(AR1637=9999,$BO$3,RANK(AR1637,$AR$3:$AR$1993,1))</f>
        <v>1852</v>
      </c>
      <c r="AT1637" s="16">
        <f>LOG((IFERROR(SUM(P1637:X1637)/COUNTIF(P1637:X1637, "&gt;0"),0.1))/(IFERROR(SUM(G1637:O1637)/COUNTIF(G1637:O1637, "&gt;0"),0.1)),2)</f>
        <v>2.0218814015469468E-2</v>
      </c>
      <c r="AU1637" s="17">
        <f>SUM(COUNTIF(P1637:X1637, "&gt;0"), COUNTIF(G1637:O1637, "&gt;0"))</f>
        <v>18</v>
      </c>
      <c r="AV1637" s="18">
        <f>$BQ$3*AS1637/$BO$3</f>
        <v>9.3158953722333997E-3</v>
      </c>
      <c r="AW1637" s="18" t="str">
        <f>IF(AR1637&lt;AV1637,AR1637,"ns")</f>
        <v>ns</v>
      </c>
      <c r="AX1637" s="19" t="str">
        <f>IF(AND(AW1637&lt;0.01,ABS(AT1637)&gt;1.5,D1637&gt;2), IF(AND(AT1637&gt;0,COUNTIF(P1637:X1637,"&gt;0")&gt;7),"IRF4_interactor_Treg", (IF(AND(AT1637&lt;0,COUNTIF(G1637:O1637, "&gt;0")&gt;7), "background_significant", "ns"))), "ns")</f>
        <v>ns</v>
      </c>
      <c r="AY1637" s="20">
        <f>IFERROR(TTEST(Y1637:AG1637,AH1637:AP1637,2,1),IF(OR(COUNTIF(AH1637:AP1637,"&gt;0")&gt;7,COUNTIF(Y1637:AG1637,"&gt;0")&gt;7),0,9999))</f>
        <v>0.39772659469512328</v>
      </c>
      <c r="AZ1637" s="20">
        <f>IF(AY1637=9999,$BO$4,RANK(AY1637,$AY$3:$AY$1993,1))</f>
        <v>1634</v>
      </c>
      <c r="BA1637" s="20">
        <f>LOG((IFERROR(SUM(AH1637:AP1637)/COUNTIF(AH1637:AP1637, "&gt;0"),0.1))/(IFERROR(SUM(Y1637:AG1637)/COUNTIF(Y1637:AG1637, "&gt;0"),0.1)),2)</f>
        <v>6.4006496987367628E-2</v>
      </c>
      <c r="BB1637" s="21">
        <f>SUM(COUNTIF(AH1637:AP1637, "&gt;0"), COUNTIF(Y1637:AG1637, "&gt;0"))</f>
        <v>18</v>
      </c>
      <c r="BC1637" s="22">
        <f>$BQ$3*AZ1637/$BO$4</f>
        <v>8.2110552763819088E-3</v>
      </c>
      <c r="BD1637" s="22" t="str">
        <f>IF(AY1637&lt;BC1637,AY1637,"ns")</f>
        <v>ns</v>
      </c>
      <c r="BE1637" s="23" t="str">
        <f>IF(AND(BD1637&lt;0.01,ABS(BA1637)&gt;1.5,D1637&gt;2), IF(AND(BA1637&gt;0,COUNTIF(AH1637:AP1637,"&gt;0")&gt;7),"IRF4_interactor_Th17", (IF(AND(BA1637&lt;0,COUNTIF(Y1637:AG1637, "&gt;0")&gt;7), "background_significant", "ns"))), "ns")</f>
        <v>ns</v>
      </c>
      <c r="BF1637" s="24" t="str">
        <f>IF(OR(AX1637 ="IRF4_interactor_Treg", BE1637 ="IRF4_interactor_Th17"), LOG((AVERAGE(AH1637:AP1637)+0.1)/(AVERAGE(P1637:X1637)+0.1),2),"ns")</f>
        <v>ns</v>
      </c>
      <c r="BG1637" s="24">
        <f>IF(AND(AX1637="IRF4_interactor_Treg",BE1637="IRF4_interactor_Th17"),1,IF(AX1637="IRF4_interactor_Treg","IRF4_Treg",IF(BE1637="IRF4_interactor_Th17","IRF4_Th17",0)))</f>
        <v>0</v>
      </c>
      <c r="BH1637" s="25">
        <f>IFERROR(TTEST(AH1637:AP1637,P1637:X1637,2,1),IF(OR(COUNTIF(P1637:X1637,"&gt;0")&gt;7,COUNTIF(AH1637:AP1637,"&gt;0")&gt;7),0,9999))</f>
        <v>0.85064325603436941</v>
      </c>
      <c r="BI1637" s="25">
        <f>IF(BH1637=9999,$BS$5,RANK(BH1637,$BH$3:$BH$1993,1))</f>
        <v>1839</v>
      </c>
      <c r="BJ1637" s="25">
        <f>$BQ$3*BI1637/$BO$5</f>
        <v>9.2365645404319432E-3</v>
      </c>
      <c r="BK1637" s="25" t="str">
        <f>IF(BH1637&lt;BJ1637,BH1637,"ns")</f>
        <v>ns</v>
      </c>
      <c r="BL1637" s="26">
        <f>SUM(COUNTIF(P1637:X1637, "&gt;0"), COUNTIF(AH1637:AP1637, "&gt;0"))</f>
        <v>18</v>
      </c>
    </row>
    <row r="1638" spans="1:64">
      <c r="A1638" t="s">
        <v>5499</v>
      </c>
      <c r="B1638" t="s">
        <v>5500</v>
      </c>
      <c r="C1638">
        <v>1.0476699999999999E-3</v>
      </c>
      <c r="D1638">
        <v>5</v>
      </c>
      <c r="E1638">
        <v>5</v>
      </c>
      <c r="F1638">
        <v>0</v>
      </c>
      <c r="G1638">
        <v>589836</v>
      </c>
      <c r="H1638">
        <v>488467</v>
      </c>
      <c r="I1638">
        <v>425914</v>
      </c>
      <c r="J1638">
        <v>596254</v>
      </c>
      <c r="K1638">
        <v>431448</v>
      </c>
      <c r="L1638">
        <v>289839</v>
      </c>
      <c r="M1638">
        <v>436971</v>
      </c>
      <c r="N1638">
        <v>306091</v>
      </c>
      <c r="O1638">
        <v>205910</v>
      </c>
      <c r="P1638">
        <v>557834</v>
      </c>
      <c r="Q1638">
        <v>393788</v>
      </c>
      <c r="R1638">
        <v>272650</v>
      </c>
      <c r="S1638">
        <v>589437</v>
      </c>
      <c r="T1638">
        <v>488373</v>
      </c>
      <c r="U1638">
        <v>267100</v>
      </c>
      <c r="V1638">
        <v>438971</v>
      </c>
      <c r="W1638">
        <v>294314</v>
      </c>
      <c r="X1638">
        <v>369687</v>
      </c>
      <c r="Y1638">
        <v>609652</v>
      </c>
      <c r="Z1638">
        <v>448990</v>
      </c>
      <c r="AA1638">
        <v>316048</v>
      </c>
      <c r="AB1638">
        <v>534879</v>
      </c>
      <c r="AC1638">
        <v>363810</v>
      </c>
      <c r="AD1638">
        <v>282624</v>
      </c>
      <c r="AE1638">
        <v>410446</v>
      </c>
      <c r="AF1638">
        <v>339486</v>
      </c>
      <c r="AG1638">
        <v>329377</v>
      </c>
      <c r="AH1638">
        <v>671200</v>
      </c>
      <c r="AI1638">
        <v>533905</v>
      </c>
      <c r="AJ1638">
        <v>574024</v>
      </c>
      <c r="AK1638">
        <v>464737</v>
      </c>
      <c r="AL1638">
        <v>306810</v>
      </c>
      <c r="AM1638">
        <v>421894</v>
      </c>
      <c r="AN1638">
        <v>377693</v>
      </c>
      <c r="AO1638">
        <v>354651</v>
      </c>
      <c r="AP1638">
        <v>235929</v>
      </c>
      <c r="AR1638" s="16">
        <f>IFERROR(TTEST(G1638:O1638,P1638:X1638,2,1),IF(OR(COUNTIF(P1638:X1638,"&gt;0")&gt;7,COUNTIF(G1638:O1638,"&gt;0")&gt;7),0,9999))</f>
        <v>0.72114182166097496</v>
      </c>
      <c r="AS1638" s="16">
        <f>IF(AR1638=9999,$BO$3,RANK(AR1638,$AR$3:$AR$1993,1))</f>
        <v>1789</v>
      </c>
      <c r="AT1638" s="16">
        <f>LOG((IFERROR(SUM(P1638:X1638)/COUNTIF(P1638:X1638, "&gt;0"),0.1))/(IFERROR(SUM(G1638:O1638)/COUNTIF(G1638:O1638, "&gt;0"),0.1)),2)</f>
        <v>-3.8217288526644778E-2</v>
      </c>
      <c r="AU1638" s="17">
        <f>SUM(COUNTIF(P1638:X1638, "&gt;0"), COUNTIF(G1638:O1638, "&gt;0"))</f>
        <v>18</v>
      </c>
      <c r="AV1638" s="18">
        <f>$BQ$3*AS1638/$BO$3</f>
        <v>8.9989939637826963E-3</v>
      </c>
      <c r="AW1638" s="18" t="str">
        <f>IF(AR1638&lt;AV1638,AR1638,"ns")</f>
        <v>ns</v>
      </c>
      <c r="AX1638" s="19" t="str">
        <f>IF(AND(AW1638&lt;0.01,ABS(AT1638)&gt;1.5,D1638&gt;2), IF(AND(AT1638&gt;0,COUNTIF(P1638:X1638,"&gt;0")&gt;7),"IRF4_interactor_Treg", (IF(AND(AT1638&lt;0,COUNTIF(G1638:O1638, "&gt;0")&gt;7), "background_significant", "ns"))), "ns")</f>
        <v>ns</v>
      </c>
      <c r="AY1638" s="20">
        <f>IFERROR(TTEST(Y1638:AG1638,AH1638:AP1638,2,1),IF(OR(COUNTIF(AH1638:AP1638,"&gt;0")&gt;7,COUNTIF(Y1638:AG1638,"&gt;0")&gt;7),0,9999))</f>
        <v>0.39948692237511485</v>
      </c>
      <c r="AZ1638" s="20">
        <f>IF(AY1638=9999,$BO$4,RANK(AY1638,$AY$3:$AY$1993,1))</f>
        <v>1635</v>
      </c>
      <c r="BA1638" s="20">
        <f>LOG((IFERROR(SUM(AH1638:AP1638)/COUNTIF(AH1638:AP1638, "&gt;0"),0.1))/(IFERROR(SUM(Y1638:AG1638)/COUNTIF(Y1638:AG1638, "&gt;0"),0.1)),2)</f>
        <v>0.1164250863146933</v>
      </c>
      <c r="BB1638" s="21">
        <f>SUM(COUNTIF(AH1638:AP1638, "&gt;0"), COUNTIF(Y1638:AG1638, "&gt;0"))</f>
        <v>18</v>
      </c>
      <c r="BC1638" s="22">
        <f>$BQ$3*AZ1638/$BO$4</f>
        <v>8.2160804020100509E-3</v>
      </c>
      <c r="BD1638" s="22" t="str">
        <f>IF(AY1638&lt;BC1638,AY1638,"ns")</f>
        <v>ns</v>
      </c>
      <c r="BE1638" s="23" t="str">
        <f>IF(AND(BD1638&lt;0.01,ABS(BA1638)&gt;1.5,D1638&gt;2), IF(AND(BA1638&gt;0,COUNTIF(AH1638:AP1638,"&gt;0")&gt;7),"IRF4_interactor_Th17", (IF(AND(BA1638&lt;0,COUNTIF(Y1638:AG1638, "&gt;0")&gt;7), "background_significant", "ns"))), "ns")</f>
        <v>ns</v>
      </c>
      <c r="BF1638" s="24" t="str">
        <f>IF(OR(AX1638 ="IRF4_interactor_Treg", BE1638 ="IRF4_interactor_Th17"), LOG((AVERAGE(AH1638:AP1638)+0.1)/(AVERAGE(P1638:X1638)+0.1),2),"ns")</f>
        <v>ns</v>
      </c>
      <c r="BG1638" s="24">
        <f>IF(AND(AX1638="IRF4_interactor_Treg",BE1638="IRF4_interactor_Th17"),1,IF(AX1638="IRF4_interactor_Treg","IRF4_Treg",IF(BE1638="IRF4_interactor_Th17","IRF4_Th17",0)))</f>
        <v>0</v>
      </c>
      <c r="BH1638" s="25">
        <f>IFERROR(TTEST(AH1638:AP1638,P1638:X1638,2,1),IF(OR(COUNTIF(P1638:X1638,"&gt;0")&gt;7,COUNTIF(AH1638:AP1638,"&gt;0")&gt;7),0,9999))</f>
        <v>0.59810789767526917</v>
      </c>
      <c r="BI1638" s="25">
        <f>IF(BH1638=9999,$BS$5,RANK(BH1638,$BH$3:$BH$1993,1))</f>
        <v>1587</v>
      </c>
      <c r="BJ1638" s="25">
        <f>$BQ$3*BI1638/$BO$5</f>
        <v>7.9708689100954303E-3</v>
      </c>
      <c r="BK1638" s="25" t="str">
        <f>IF(BH1638&lt;BJ1638,BH1638,"ns")</f>
        <v>ns</v>
      </c>
      <c r="BL1638" s="26">
        <f>SUM(COUNTIF(P1638:X1638, "&gt;0"), COUNTIF(AH1638:AP1638, "&gt;0"))</f>
        <v>18</v>
      </c>
    </row>
    <row r="1639" spans="1:64">
      <c r="A1639" t="s">
        <v>2231</v>
      </c>
      <c r="B1639" t="s">
        <v>2232</v>
      </c>
      <c r="C1639">
        <v>7.1633199999999997E-4</v>
      </c>
      <c r="D1639">
        <v>4</v>
      </c>
      <c r="E1639">
        <v>2</v>
      </c>
      <c r="F1639">
        <v>2</v>
      </c>
      <c r="G1639">
        <v>1564830</v>
      </c>
      <c r="H1639">
        <v>1553370</v>
      </c>
      <c r="I1639">
        <v>1632380</v>
      </c>
      <c r="J1639">
        <v>1214010</v>
      </c>
      <c r="K1639">
        <v>1443030</v>
      </c>
      <c r="L1639">
        <v>1548110</v>
      </c>
      <c r="M1639">
        <v>1323120</v>
      </c>
      <c r="N1639">
        <v>1384340</v>
      </c>
      <c r="O1639">
        <v>1405400</v>
      </c>
      <c r="P1639">
        <v>1743140</v>
      </c>
      <c r="Q1639">
        <v>1805190</v>
      </c>
      <c r="R1639">
        <v>1715510</v>
      </c>
      <c r="S1639">
        <v>1884990</v>
      </c>
      <c r="T1639">
        <v>1860490</v>
      </c>
      <c r="U1639">
        <v>1903670</v>
      </c>
      <c r="V1639">
        <v>1958930</v>
      </c>
      <c r="W1639">
        <v>2329470</v>
      </c>
      <c r="X1639">
        <v>2086530</v>
      </c>
      <c r="Y1639">
        <v>2018760</v>
      </c>
      <c r="Z1639">
        <v>1963700</v>
      </c>
      <c r="AA1639">
        <v>2000690</v>
      </c>
      <c r="AB1639">
        <v>1693260</v>
      </c>
      <c r="AC1639">
        <v>1668020</v>
      </c>
      <c r="AD1639">
        <v>1766820</v>
      </c>
      <c r="AE1639">
        <v>1582120</v>
      </c>
      <c r="AF1639">
        <v>2426030</v>
      </c>
      <c r="AG1639">
        <v>2218100</v>
      </c>
      <c r="AH1639">
        <v>2247120</v>
      </c>
      <c r="AI1639">
        <v>2475980</v>
      </c>
      <c r="AJ1639">
        <v>2334940</v>
      </c>
      <c r="AK1639">
        <v>2201220</v>
      </c>
      <c r="AL1639">
        <v>2403220</v>
      </c>
      <c r="AM1639">
        <v>2295780</v>
      </c>
      <c r="AN1639">
        <v>1587760</v>
      </c>
      <c r="AO1639">
        <v>1998460</v>
      </c>
      <c r="AP1639">
        <v>1248080</v>
      </c>
      <c r="AR1639" s="16">
        <f>IFERROR(TTEST(G1639:O1639,P1639:X1639,2,1),IF(OR(COUNTIF(P1639:X1639,"&gt;0")&gt;7,COUNTIF(G1639:O1639,"&gt;0")&gt;7),0,9999))</f>
        <v>1.0706934744829041E-3</v>
      </c>
      <c r="AS1639" s="16">
        <f>IF(AR1639=9999,$BO$3,RANK(AR1639,$AR$3:$AR$1993,1))</f>
        <v>310</v>
      </c>
      <c r="AT1639" s="16">
        <f>LOG((IFERROR(SUM(P1639:X1639)/COUNTIF(P1639:X1639, "&gt;0"),0.1))/(IFERROR(SUM(G1639:O1639)/COUNTIF(G1639:O1639, "&gt;0"),0.1)),2)</f>
        <v>0.40366080737235827</v>
      </c>
      <c r="AU1639" s="17">
        <f>SUM(COUNTIF(P1639:X1639, "&gt;0"), COUNTIF(G1639:O1639, "&gt;0"))</f>
        <v>18</v>
      </c>
      <c r="AV1639" s="18">
        <f>$BQ$3*AS1639/$BO$3</f>
        <v>1.5593561368209257E-3</v>
      </c>
      <c r="AW1639" s="18">
        <f>IF(AR1639&lt;AV1639,AR1639,"ns")</f>
        <v>1.0706934744829041E-3</v>
      </c>
      <c r="AX1639" s="19" t="str">
        <f>IF(AND(AW1639&lt;0.01,ABS(AT1639)&gt;1.5,D1639&gt;2), IF(AND(AT1639&gt;0,COUNTIF(P1639:X1639,"&gt;0")&gt;7),"IRF4_interactor_Treg", (IF(AND(AT1639&lt;0,COUNTIF(G1639:O1639, "&gt;0")&gt;7), "background_significant", "ns"))), "ns")</f>
        <v>ns</v>
      </c>
      <c r="AY1639" s="20">
        <f>IFERROR(TTEST(Y1639:AG1639,AH1639:AP1639,2,1),IF(OR(COUNTIF(AH1639:AP1639,"&gt;0")&gt;7,COUNTIF(Y1639:AG1639,"&gt;0")&gt;7),0,9999))</f>
        <v>0.40106829779522013</v>
      </c>
      <c r="AZ1639" s="20">
        <f>IF(AY1639=9999,$BO$4,RANK(AY1639,$AY$3:$AY$1993,1))</f>
        <v>1636</v>
      </c>
      <c r="BA1639" s="20">
        <f>LOG((IFERROR(SUM(AH1639:AP1639)/COUNTIF(AH1639:AP1639, "&gt;0"),0.1))/(IFERROR(SUM(Y1639:AG1639)/COUNTIF(Y1639:AG1639, "&gt;0"),0.1)),2)</f>
        <v>0.116265727462684</v>
      </c>
      <c r="BB1639" s="21">
        <f>SUM(COUNTIF(AH1639:AP1639, "&gt;0"), COUNTIF(Y1639:AG1639, "&gt;0"))</f>
        <v>18</v>
      </c>
      <c r="BC1639" s="22">
        <f>$BQ$3*AZ1639/$BO$4</f>
        <v>8.2211055276381912E-3</v>
      </c>
      <c r="BD1639" s="22" t="str">
        <f>IF(AY1639&lt;BC1639,AY1639,"ns")</f>
        <v>ns</v>
      </c>
      <c r="BE1639" s="23" t="str">
        <f>IF(AND(BD1639&lt;0.01,ABS(BA1639)&gt;1.5,D1639&gt;2), IF(AND(BA1639&gt;0,COUNTIF(AH1639:AP1639,"&gt;0")&gt;7),"IRF4_interactor_Th17", (IF(AND(BA1639&lt;0,COUNTIF(Y1639:AG1639, "&gt;0")&gt;7), "background_significant", "ns"))), "ns")</f>
        <v>ns</v>
      </c>
      <c r="BF1639" s="24" t="str">
        <f>IF(OR(AX1639 ="IRF4_interactor_Treg", BE1639 ="IRF4_interactor_Th17"), LOG((AVERAGE(AH1639:AP1639)+0.1)/(AVERAGE(P1639:X1639)+0.1),2),"ns")</f>
        <v>ns</v>
      </c>
      <c r="BG1639" s="24">
        <f>IF(AND(AX1639="IRF4_interactor_Treg",BE1639="IRF4_interactor_Th17"),1,IF(AX1639="IRF4_interactor_Treg","IRF4_Treg",IF(BE1639="IRF4_interactor_Th17","IRF4_Th17",0)))</f>
        <v>0</v>
      </c>
      <c r="BH1639" s="25">
        <f>IFERROR(TTEST(AH1639:AP1639,P1639:X1639,2,1),IF(OR(COUNTIF(P1639:X1639,"&gt;0")&gt;7,COUNTIF(AH1639:AP1639,"&gt;0")&gt;7),0,9999))</f>
        <v>0.38035696006457764</v>
      </c>
      <c r="BI1639" s="25">
        <f>IF(BH1639=9999,$BS$5,RANK(BH1639,$BH$3:$BH$1993,1))</f>
        <v>1292</v>
      </c>
      <c r="BJ1639" s="25">
        <f>$BQ$3*BI1639/$BO$5</f>
        <v>6.4892014063284778E-3</v>
      </c>
      <c r="BK1639" s="25" t="str">
        <f>IF(BH1639&lt;BJ1639,BH1639,"ns")</f>
        <v>ns</v>
      </c>
      <c r="BL1639" s="26">
        <f>SUM(COUNTIF(P1639:X1639, "&gt;0"), COUNTIF(AH1639:AP1639, "&gt;0"))</f>
        <v>18</v>
      </c>
    </row>
    <row r="1640" spans="1:64">
      <c r="A1640" t="s">
        <v>3993</v>
      </c>
      <c r="B1640" t="s">
        <v>3994</v>
      </c>
      <c r="C1640">
        <v>4.8160500000000002E-2</v>
      </c>
      <c r="D1640">
        <v>3</v>
      </c>
      <c r="E1640">
        <v>3</v>
      </c>
      <c r="F1640">
        <v>0</v>
      </c>
      <c r="G1640">
        <v>40847.599999999999</v>
      </c>
      <c r="H1640">
        <v>33263.599999999999</v>
      </c>
      <c r="I1640">
        <v>71449.2</v>
      </c>
      <c r="J1640">
        <v>0</v>
      </c>
      <c r="K1640">
        <v>0</v>
      </c>
      <c r="L1640">
        <v>39127</v>
      </c>
      <c r="M1640">
        <v>0</v>
      </c>
      <c r="N1640">
        <v>0</v>
      </c>
      <c r="O1640">
        <v>42947.8</v>
      </c>
      <c r="P1640">
        <v>22126</v>
      </c>
      <c r="Q1640">
        <v>15229.1</v>
      </c>
      <c r="R1640">
        <v>6611.53</v>
      </c>
      <c r="S1640">
        <v>37865.1</v>
      </c>
      <c r="T1640">
        <v>50829.8</v>
      </c>
      <c r="U1640">
        <v>90476.800000000003</v>
      </c>
      <c r="V1640">
        <v>39499.800000000003</v>
      </c>
      <c r="W1640">
        <v>60625.4</v>
      </c>
      <c r="X1640">
        <v>65059.4</v>
      </c>
      <c r="Y1640">
        <v>43498.400000000001</v>
      </c>
      <c r="Z1640">
        <v>17790.8</v>
      </c>
      <c r="AA1640">
        <v>38998.300000000003</v>
      </c>
      <c r="AB1640">
        <v>25358.7</v>
      </c>
      <c r="AC1640">
        <v>27948</v>
      </c>
      <c r="AD1640">
        <v>51967.9</v>
      </c>
      <c r="AE1640">
        <v>0</v>
      </c>
      <c r="AF1640">
        <v>0</v>
      </c>
      <c r="AG1640">
        <v>20825.3</v>
      </c>
      <c r="AH1640">
        <v>82756.100000000006</v>
      </c>
      <c r="AI1640">
        <v>67851.5</v>
      </c>
      <c r="AJ1640">
        <v>125656</v>
      </c>
      <c r="AK1640">
        <v>0</v>
      </c>
      <c r="AL1640">
        <v>0</v>
      </c>
      <c r="AM1640">
        <v>0</v>
      </c>
      <c r="AN1640">
        <v>33027</v>
      </c>
      <c r="AO1640">
        <v>14949.5</v>
      </c>
      <c r="AP1640">
        <v>19018.7</v>
      </c>
      <c r="AR1640" s="16">
        <f>IFERROR(TTEST(G1640:O1640,P1640:X1640,2,1),IF(OR(COUNTIF(P1640:X1640,"&gt;0")&gt;7,COUNTIF(G1640:O1640,"&gt;0")&gt;7),0,9999))</f>
        <v>0.2421756970080399</v>
      </c>
      <c r="AS1640" s="16">
        <f>IF(AR1640=9999,$BO$3,RANK(AR1640,$AR$3:$AR$1993,1))</f>
        <v>1368</v>
      </c>
      <c r="AT1640" s="16">
        <f>LOG((IFERROR(SUM(P1640:X1640)/COUNTIF(P1640:X1640, "&gt;0"),0.1))/(IFERROR(SUM(G1640:O1640)/COUNTIF(G1640:O1640, "&gt;0"),0.1)),2)</f>
        <v>-7.7463671096433359E-2</v>
      </c>
      <c r="AU1640" s="17">
        <f>SUM(COUNTIF(P1640:X1640, "&gt;0"), COUNTIF(G1640:O1640, "&gt;0"))</f>
        <v>14</v>
      </c>
      <c r="AV1640" s="18">
        <f>$BQ$3*AS1640/$BO$3</f>
        <v>6.8812877263581488E-3</v>
      </c>
      <c r="AW1640" s="18" t="str">
        <f>IF(AR1640&lt;AV1640,AR1640,"ns")</f>
        <v>ns</v>
      </c>
      <c r="AX1640" s="19" t="str">
        <f>IF(AND(AW1640&lt;0.01,ABS(AT1640)&gt;1.5,D1640&gt;2), IF(AND(AT1640&gt;0,COUNTIF(P1640:X1640,"&gt;0")&gt;7),"IRF4_interactor_Treg", (IF(AND(AT1640&lt;0,COUNTIF(G1640:O1640, "&gt;0")&gt;7), "background_significant", "ns"))), "ns")</f>
        <v>ns</v>
      </c>
      <c r="AY1640" s="20">
        <f>IFERROR(TTEST(Y1640:AG1640,AH1640:AP1640,2,1),IF(OR(COUNTIF(AH1640:AP1640,"&gt;0")&gt;7,COUNTIF(Y1640:AG1640,"&gt;0")&gt;7),0,9999))</f>
        <v>0.40168011040762908</v>
      </c>
      <c r="AZ1640" s="20">
        <f>IF(AY1640=9999,$BO$4,RANK(AY1640,$AY$3:$AY$1993,1))</f>
        <v>1637</v>
      </c>
      <c r="BA1640" s="20">
        <f>LOG((IFERROR(SUM(AH1640:AP1640)/COUNTIF(AH1640:AP1640, "&gt;0"),0.1))/(IFERROR(SUM(Y1640:AG1640)/COUNTIF(Y1640:AG1640, "&gt;0"),0.1)),2)</f>
        <v>0.82289546342305209</v>
      </c>
      <c r="BB1640" s="21">
        <f>SUM(COUNTIF(AH1640:AP1640, "&gt;0"), COUNTIF(Y1640:AG1640, "&gt;0"))</f>
        <v>13</v>
      </c>
      <c r="BC1640" s="22">
        <f>$BQ$3*AZ1640/$BO$4</f>
        <v>8.2261306532663316E-3</v>
      </c>
      <c r="BD1640" s="22" t="str">
        <f>IF(AY1640&lt;BC1640,AY1640,"ns")</f>
        <v>ns</v>
      </c>
      <c r="BE1640" s="23" t="str">
        <f>IF(AND(BD1640&lt;0.01,ABS(BA1640)&gt;1.5,D1640&gt;2), IF(AND(BA1640&gt;0,COUNTIF(AH1640:AP1640,"&gt;0")&gt;7),"IRF4_interactor_Th17", (IF(AND(BA1640&lt;0,COUNTIF(Y1640:AG1640, "&gt;0")&gt;7), "background_significant", "ns"))), "ns")</f>
        <v>ns</v>
      </c>
      <c r="BF1640" s="24" t="str">
        <f>IF(OR(AX1640 ="IRF4_interactor_Treg", BE1640 ="IRF4_interactor_Th17"), LOG((AVERAGE(AH1640:AP1640)+0.1)/(AVERAGE(P1640:X1640)+0.1),2),"ns")</f>
        <v>ns</v>
      </c>
      <c r="BG1640" s="24">
        <f>IF(AND(AX1640="IRF4_interactor_Treg",BE1640="IRF4_interactor_Th17"),1,IF(AX1640="IRF4_interactor_Treg","IRF4_Treg",IF(BE1640="IRF4_interactor_Th17","IRF4_Th17",0)))</f>
        <v>0</v>
      </c>
      <c r="BH1640" s="25">
        <f>IFERROR(TTEST(AH1640:AP1640,P1640:X1640,2,1),IF(OR(COUNTIF(P1640:X1640,"&gt;0")&gt;7,COUNTIF(AH1640:AP1640,"&gt;0")&gt;7),0,9999))</f>
        <v>0.83036500744371888</v>
      </c>
      <c r="BI1640" s="25">
        <f>IF(BH1640=9999,$BS$5,RANK(BH1640,$BH$3:$BH$1993,1))</f>
        <v>1819</v>
      </c>
      <c r="BJ1640" s="25">
        <f>$BQ$3*BI1640/$BO$5</f>
        <v>9.136112506278252E-3</v>
      </c>
      <c r="BK1640" s="25" t="str">
        <f>IF(BH1640&lt;BJ1640,BH1640,"ns")</f>
        <v>ns</v>
      </c>
      <c r="BL1640" s="26">
        <f>SUM(COUNTIF(P1640:X1640, "&gt;0"), COUNTIF(AH1640:AP1640, "&gt;0"))</f>
        <v>15</v>
      </c>
    </row>
    <row r="1641" spans="1:64">
      <c r="A1641" t="s">
        <v>2101</v>
      </c>
      <c r="B1641" t="s">
        <v>2102</v>
      </c>
      <c r="C1641">
        <v>6.8160899999999996E-2</v>
      </c>
      <c r="D1641">
        <v>3</v>
      </c>
      <c r="E1641">
        <v>3</v>
      </c>
      <c r="F1641">
        <v>0</v>
      </c>
      <c r="G1641">
        <v>401580</v>
      </c>
      <c r="H1641">
        <v>490449</v>
      </c>
      <c r="I1641">
        <v>1187990</v>
      </c>
      <c r="J1641">
        <v>437015</v>
      </c>
      <c r="K1641">
        <v>257245</v>
      </c>
      <c r="L1641">
        <v>0</v>
      </c>
      <c r="M1641">
        <v>330052</v>
      </c>
      <c r="N1641">
        <v>377769</v>
      </c>
      <c r="O1641">
        <v>171998</v>
      </c>
      <c r="P1641">
        <v>334548</v>
      </c>
      <c r="Q1641">
        <v>243605</v>
      </c>
      <c r="R1641">
        <v>535599</v>
      </c>
      <c r="S1641">
        <v>469592</v>
      </c>
      <c r="T1641">
        <v>0</v>
      </c>
      <c r="U1641">
        <v>208317</v>
      </c>
      <c r="V1641">
        <v>395037</v>
      </c>
      <c r="W1641">
        <v>718301</v>
      </c>
      <c r="X1641">
        <v>496855</v>
      </c>
      <c r="Y1641">
        <v>502084</v>
      </c>
      <c r="Z1641">
        <v>461864</v>
      </c>
      <c r="AA1641">
        <v>360724</v>
      </c>
      <c r="AB1641">
        <v>492042</v>
      </c>
      <c r="AC1641">
        <v>596459</v>
      </c>
      <c r="AD1641">
        <v>978213</v>
      </c>
      <c r="AE1641">
        <v>88018.1</v>
      </c>
      <c r="AF1641">
        <v>0</v>
      </c>
      <c r="AG1641">
        <v>702604</v>
      </c>
      <c r="AH1641">
        <v>856094</v>
      </c>
      <c r="AI1641">
        <v>627067</v>
      </c>
      <c r="AJ1641">
        <v>1489390</v>
      </c>
      <c r="AK1641">
        <v>244156</v>
      </c>
      <c r="AL1641">
        <v>519411</v>
      </c>
      <c r="AM1641">
        <v>276361</v>
      </c>
      <c r="AN1641">
        <v>565413</v>
      </c>
      <c r="AO1641">
        <v>560957</v>
      </c>
      <c r="AP1641">
        <v>481987</v>
      </c>
      <c r="AR1641" s="16">
        <f>IFERROR(TTEST(G1641:O1641,P1641:X1641,2,1),IF(OR(COUNTIF(P1641:X1641,"&gt;0")&gt;7,COUNTIF(G1641:O1641,"&gt;0")&gt;7),0,9999))</f>
        <v>0.79951345988168021</v>
      </c>
      <c r="AS1641" s="16">
        <f>IF(AR1641=9999,$BO$3,RANK(AR1641,$AR$3:$AR$1993,1))</f>
        <v>1847</v>
      </c>
      <c r="AT1641" s="16">
        <f>LOG((IFERROR(SUM(P1641:X1641)/COUNTIF(P1641:X1641, "&gt;0"),0.1))/(IFERROR(SUM(G1641:O1641)/COUNTIF(G1641:O1641, "&gt;0"),0.1)),2)</f>
        <v>-0.10319410134627618</v>
      </c>
      <c r="AU1641" s="17">
        <f>SUM(COUNTIF(P1641:X1641, "&gt;0"), COUNTIF(G1641:O1641, "&gt;0"))</f>
        <v>16</v>
      </c>
      <c r="AV1641" s="18">
        <f>$BQ$3*AS1641/$BO$3</f>
        <v>9.2907444668008047E-3</v>
      </c>
      <c r="AW1641" s="18" t="str">
        <f>IF(AR1641&lt;AV1641,AR1641,"ns")</f>
        <v>ns</v>
      </c>
      <c r="AX1641" s="19" t="str">
        <f>IF(AND(AW1641&lt;0.01,ABS(AT1641)&gt;1.5,D1641&gt;2), IF(AND(AT1641&gt;0,COUNTIF(P1641:X1641,"&gt;0")&gt;7),"IRF4_interactor_Treg", (IF(AND(AT1641&lt;0,COUNTIF(G1641:O1641, "&gt;0")&gt;7), "background_significant", "ns"))), "ns")</f>
        <v>ns</v>
      </c>
      <c r="AY1641" s="20">
        <f>IFERROR(TTEST(Y1641:AG1641,AH1641:AP1641,2,1),IF(OR(COUNTIF(AH1641:AP1641,"&gt;0")&gt;7,COUNTIF(Y1641:AG1641,"&gt;0")&gt;7),0,9999))</f>
        <v>0.40179918155582661</v>
      </c>
      <c r="AZ1641" s="20">
        <f>IF(AY1641=9999,$BO$4,RANK(AY1641,$AY$3:$AY$1993,1))</f>
        <v>1638</v>
      </c>
      <c r="BA1641" s="20">
        <f>LOG((IFERROR(SUM(AH1641:AP1641)/COUNTIF(AH1641:AP1641, "&gt;0"),0.1))/(IFERROR(SUM(Y1641:AG1641)/COUNTIF(Y1641:AG1641, "&gt;0"),0.1)),2)</f>
        <v>0.25666386410772846</v>
      </c>
      <c r="BB1641" s="21">
        <f>SUM(COUNTIF(AH1641:AP1641, "&gt;0"), COUNTIF(Y1641:AG1641, "&gt;0"))</f>
        <v>17</v>
      </c>
      <c r="BC1641" s="22">
        <f>$BQ$3*AZ1641/$BO$4</f>
        <v>8.2311557788944719E-3</v>
      </c>
      <c r="BD1641" s="22" t="str">
        <f>IF(AY1641&lt;BC1641,AY1641,"ns")</f>
        <v>ns</v>
      </c>
      <c r="BE1641" s="23" t="str">
        <f>IF(AND(BD1641&lt;0.01,ABS(BA1641)&gt;1.5,D1641&gt;2), IF(AND(BA1641&gt;0,COUNTIF(AH1641:AP1641,"&gt;0")&gt;7),"IRF4_interactor_Th17", (IF(AND(BA1641&lt;0,COUNTIF(Y1641:AG1641, "&gt;0")&gt;7), "background_significant", "ns"))), "ns")</f>
        <v>ns</v>
      </c>
      <c r="BF1641" s="24" t="str">
        <f>IF(OR(AX1641 ="IRF4_interactor_Treg", BE1641 ="IRF4_interactor_Th17"), LOG((AVERAGE(AH1641:AP1641)+0.1)/(AVERAGE(P1641:X1641)+0.1),2),"ns")</f>
        <v>ns</v>
      </c>
      <c r="BG1641" s="24">
        <f>IF(AND(AX1641="IRF4_interactor_Treg",BE1641="IRF4_interactor_Th17"),1,IF(AX1641="IRF4_interactor_Treg","IRF4_Treg",IF(BE1641="IRF4_interactor_Th17","IRF4_Th17",0)))</f>
        <v>0</v>
      </c>
      <c r="BH1641" s="25">
        <f>IFERROR(TTEST(AH1641:AP1641,P1641:X1641,2,1),IF(OR(COUNTIF(P1641:X1641,"&gt;0")&gt;7,COUNTIF(AH1641:AP1641,"&gt;0")&gt;7),0,9999))</f>
        <v>8.8117959341349514E-2</v>
      </c>
      <c r="BI1641" s="25">
        <f>IF(BH1641=9999,$BS$5,RANK(BH1641,$BH$3:$BH$1993,1))</f>
        <v>619</v>
      </c>
      <c r="BJ1641" s="25">
        <f>$BQ$3*BI1641/$BO$5</f>
        <v>3.1089904570567556E-3</v>
      </c>
      <c r="BK1641" s="25" t="str">
        <f>IF(BH1641&lt;BJ1641,BH1641,"ns")</f>
        <v>ns</v>
      </c>
      <c r="BL1641" s="26">
        <f>SUM(COUNTIF(P1641:X1641, "&gt;0"), COUNTIF(AH1641:AP1641, "&gt;0"))</f>
        <v>17</v>
      </c>
    </row>
    <row r="1642" spans="1:64">
      <c r="A1642" t="s">
        <v>4287</v>
      </c>
      <c r="B1642" t="s">
        <v>4288</v>
      </c>
      <c r="C1642">
        <v>7.1633199999999997E-4</v>
      </c>
      <c r="D1642">
        <v>16</v>
      </c>
      <c r="E1642">
        <v>16</v>
      </c>
      <c r="F1642">
        <v>0</v>
      </c>
      <c r="G1642">
        <v>737971</v>
      </c>
      <c r="H1642">
        <v>712692</v>
      </c>
      <c r="I1642">
        <v>786106</v>
      </c>
      <c r="J1642">
        <v>926591</v>
      </c>
      <c r="K1642">
        <v>930705</v>
      </c>
      <c r="L1642">
        <v>1085990</v>
      </c>
      <c r="M1642">
        <v>638081</v>
      </c>
      <c r="N1642">
        <v>637872</v>
      </c>
      <c r="O1642">
        <v>674544</v>
      </c>
      <c r="P1642">
        <v>452889</v>
      </c>
      <c r="Q1642">
        <v>481754</v>
      </c>
      <c r="R1642">
        <v>513569</v>
      </c>
      <c r="S1642">
        <v>1163670</v>
      </c>
      <c r="T1642">
        <v>1244230</v>
      </c>
      <c r="U1642">
        <v>1240380</v>
      </c>
      <c r="V1642">
        <v>690370</v>
      </c>
      <c r="W1642">
        <v>644699</v>
      </c>
      <c r="X1642">
        <v>765762</v>
      </c>
      <c r="Y1642">
        <v>1209740</v>
      </c>
      <c r="Z1642">
        <v>1154430</v>
      </c>
      <c r="AA1642">
        <v>1322130</v>
      </c>
      <c r="AB1642">
        <v>934840</v>
      </c>
      <c r="AC1642">
        <v>918869</v>
      </c>
      <c r="AD1642">
        <v>1095850</v>
      </c>
      <c r="AE1642">
        <v>513331</v>
      </c>
      <c r="AF1642">
        <v>820815</v>
      </c>
      <c r="AG1642">
        <v>937681</v>
      </c>
      <c r="AH1642">
        <v>1156510</v>
      </c>
      <c r="AI1642">
        <v>1124310</v>
      </c>
      <c r="AJ1642">
        <v>1258330</v>
      </c>
      <c r="AK1642">
        <v>892044</v>
      </c>
      <c r="AL1642">
        <v>1018440</v>
      </c>
      <c r="AM1642">
        <v>1177450</v>
      </c>
      <c r="AN1642">
        <v>551142</v>
      </c>
      <c r="AO1642">
        <v>786572</v>
      </c>
      <c r="AP1642">
        <v>627994</v>
      </c>
      <c r="AR1642" s="16">
        <f>IFERROR(TTEST(G1642:O1642,P1642:X1642,2,1),IF(OR(COUNTIF(P1642:X1642,"&gt;0")&gt;7,COUNTIF(G1642:O1642,"&gt;0")&gt;7),0,9999))</f>
        <v>0.92295274928137538</v>
      </c>
      <c r="AS1642" s="16">
        <f>IF(AR1642=9999,$BO$3,RANK(AR1642,$AR$3:$AR$1993,1))</f>
        <v>1939</v>
      </c>
      <c r="AT1642" s="16">
        <f>LOG((IFERROR(SUM(P1642:X1642)/COUNTIF(P1642:X1642, "&gt;0"),0.1))/(IFERROR(SUM(G1642:O1642)/COUNTIF(G1642:O1642, "&gt;0"),0.1)),2)</f>
        <v>1.3446639915323501E-2</v>
      </c>
      <c r="AU1642" s="17">
        <f>SUM(COUNTIF(P1642:X1642, "&gt;0"), COUNTIF(G1642:O1642, "&gt;0"))</f>
        <v>18</v>
      </c>
      <c r="AV1642" s="18">
        <f>$BQ$3*AS1642/$BO$3</f>
        <v>9.7535211267605632E-3</v>
      </c>
      <c r="AW1642" s="18" t="str">
        <f>IF(AR1642&lt;AV1642,AR1642,"ns")</f>
        <v>ns</v>
      </c>
      <c r="AX1642" s="19" t="str">
        <f>IF(AND(AW1642&lt;0.01,ABS(AT1642)&gt;1.5,D1642&gt;2), IF(AND(AT1642&gt;0,COUNTIF(P1642:X1642,"&gt;0")&gt;7),"IRF4_interactor_Treg", (IF(AND(AT1642&lt;0,COUNTIF(G1642:O1642, "&gt;0")&gt;7), "background_significant", "ns"))), "ns")</f>
        <v>ns</v>
      </c>
      <c r="AY1642" s="20">
        <f>IFERROR(TTEST(Y1642:AG1642,AH1642:AP1642,2,1),IF(OR(COUNTIF(AH1642:AP1642,"&gt;0")&gt;7,COUNTIF(Y1642:AG1642,"&gt;0")&gt;7),0,9999))</f>
        <v>0.40429759237900365</v>
      </c>
      <c r="AZ1642" s="20">
        <f>IF(AY1642=9999,$BO$4,RANK(AY1642,$AY$3:$AY$1993,1))</f>
        <v>1639</v>
      </c>
      <c r="BA1642" s="20">
        <f>LOG((IFERROR(SUM(AH1642:AP1642)/COUNTIF(AH1642:AP1642, "&gt;0"),0.1))/(IFERROR(SUM(Y1642:AG1642)/COUNTIF(Y1642:AG1642, "&gt;0"),0.1)),2)</f>
        <v>-5.1923730312705578E-2</v>
      </c>
      <c r="BB1642" s="21">
        <f>SUM(COUNTIF(AH1642:AP1642, "&gt;0"), COUNTIF(Y1642:AG1642, "&gt;0"))</f>
        <v>18</v>
      </c>
      <c r="BC1642" s="22">
        <f>$BQ$3*AZ1642/$BO$4</f>
        <v>8.236180904522614E-3</v>
      </c>
      <c r="BD1642" s="22" t="str">
        <f>IF(AY1642&lt;BC1642,AY1642,"ns")</f>
        <v>ns</v>
      </c>
      <c r="BE1642" s="23" t="str">
        <f>IF(AND(BD1642&lt;0.01,ABS(BA1642)&gt;1.5,D1642&gt;2), IF(AND(BA1642&gt;0,COUNTIF(AH1642:AP1642,"&gt;0")&gt;7),"IRF4_interactor_Th17", (IF(AND(BA1642&lt;0,COUNTIF(Y1642:AG1642, "&gt;0")&gt;7), "background_significant", "ns"))), "ns")</f>
        <v>ns</v>
      </c>
      <c r="BF1642" s="24" t="str">
        <f>IF(OR(AX1642 ="IRF4_interactor_Treg", BE1642 ="IRF4_interactor_Th17"), LOG((AVERAGE(AH1642:AP1642)+0.1)/(AVERAGE(P1642:X1642)+0.1),2),"ns")</f>
        <v>ns</v>
      </c>
      <c r="BG1642" s="24">
        <f>IF(AND(AX1642="IRF4_interactor_Treg",BE1642="IRF4_interactor_Th17"),1,IF(AX1642="IRF4_interactor_Treg","IRF4_Treg",IF(BE1642="IRF4_interactor_Th17","IRF4_Th17",0)))</f>
        <v>0</v>
      </c>
      <c r="BH1642" s="25">
        <f>IFERROR(TTEST(AH1642:AP1642,P1642:X1642,2,1),IF(OR(COUNTIF(P1642:X1642,"&gt;0")&gt;7,COUNTIF(AH1642:AP1642,"&gt;0")&gt;7),0,9999))</f>
        <v>0.30378884888564606</v>
      </c>
      <c r="BI1642" s="25">
        <f>IF(BH1642=9999,$BS$5,RANK(BH1642,$BH$3:$BH$1993,1))</f>
        <v>1173</v>
      </c>
      <c r="BJ1642" s="25">
        <f>$BQ$3*BI1642/$BO$5</f>
        <v>5.8915118031140131E-3</v>
      </c>
      <c r="BK1642" s="25" t="str">
        <f>IF(BH1642&lt;BJ1642,BH1642,"ns")</f>
        <v>ns</v>
      </c>
      <c r="BL1642" s="26">
        <f>SUM(COUNTIF(P1642:X1642, "&gt;0"), COUNTIF(AH1642:AP1642, "&gt;0"))</f>
        <v>18</v>
      </c>
    </row>
    <row r="1643" spans="1:64">
      <c r="A1643" t="s">
        <v>1327</v>
      </c>
      <c r="B1643" t="s">
        <v>1328</v>
      </c>
      <c r="C1643">
        <v>1.9175500000000001E-3</v>
      </c>
      <c r="D1643">
        <v>5</v>
      </c>
      <c r="E1643">
        <v>4</v>
      </c>
      <c r="F1643">
        <v>1</v>
      </c>
      <c r="G1643">
        <v>136768</v>
      </c>
      <c r="H1643">
        <v>149554</v>
      </c>
      <c r="I1643">
        <v>109821</v>
      </c>
      <c r="J1643">
        <v>68661</v>
      </c>
      <c r="K1643">
        <v>76532.399999999994</v>
      </c>
      <c r="L1643">
        <v>39798.9</v>
      </c>
      <c r="M1643">
        <v>63578</v>
      </c>
      <c r="N1643">
        <v>66524.2</v>
      </c>
      <c r="O1643">
        <v>26760.400000000001</v>
      </c>
      <c r="P1643">
        <v>121156</v>
      </c>
      <c r="Q1643">
        <v>90007</v>
      </c>
      <c r="R1643">
        <v>44990.5</v>
      </c>
      <c r="S1643">
        <v>117356</v>
      </c>
      <c r="T1643">
        <v>78077.2</v>
      </c>
      <c r="U1643">
        <v>72074.600000000006</v>
      </c>
      <c r="V1643">
        <v>131518</v>
      </c>
      <c r="W1643">
        <v>149460</v>
      </c>
      <c r="X1643">
        <v>115126</v>
      </c>
      <c r="Y1643">
        <v>65907.600000000006</v>
      </c>
      <c r="Z1643">
        <v>81743.899999999994</v>
      </c>
      <c r="AA1643">
        <v>43468.3</v>
      </c>
      <c r="AB1643">
        <v>126478</v>
      </c>
      <c r="AC1643">
        <v>91946.3</v>
      </c>
      <c r="AD1643">
        <v>81746.2</v>
      </c>
      <c r="AE1643">
        <v>71438.899999999994</v>
      </c>
      <c r="AF1643">
        <v>106780</v>
      </c>
      <c r="AG1643">
        <v>76084.899999999994</v>
      </c>
      <c r="AH1643">
        <v>242852</v>
      </c>
      <c r="AI1643">
        <v>212014</v>
      </c>
      <c r="AJ1643">
        <v>220478</v>
      </c>
      <c r="AK1643">
        <v>57236.3</v>
      </c>
      <c r="AL1643">
        <v>51527.7</v>
      </c>
      <c r="AM1643">
        <v>30386.2</v>
      </c>
      <c r="AN1643">
        <v>82653.600000000006</v>
      </c>
      <c r="AO1643">
        <v>50033.2</v>
      </c>
      <c r="AP1643">
        <v>68619.3</v>
      </c>
      <c r="AR1643" s="16">
        <f>IFERROR(TTEST(G1643:O1643,P1643:X1643,2,1),IF(OR(COUNTIF(P1643:X1643,"&gt;0")&gt;7,COUNTIF(G1643:O1643,"&gt;0")&gt;7),0,9999))</f>
        <v>0.32779862790404124</v>
      </c>
      <c r="AS1643" s="16">
        <f>IF(AR1643=9999,$BO$3,RANK(AR1643,$AR$3:$AR$1993,1))</f>
        <v>1465</v>
      </c>
      <c r="AT1643" s="16">
        <f>LOG((IFERROR(SUM(P1643:X1643)/COUNTIF(P1643:X1643, "&gt;0"),0.1))/(IFERROR(SUM(G1643:O1643)/COUNTIF(G1643:O1643, "&gt;0"),0.1)),2)</f>
        <v>0.31764905911590169</v>
      </c>
      <c r="AU1643" s="17">
        <f>SUM(COUNTIF(P1643:X1643, "&gt;0"), COUNTIF(G1643:O1643, "&gt;0"))</f>
        <v>18</v>
      </c>
      <c r="AV1643" s="18">
        <f>$BQ$3*AS1643/$BO$3</f>
        <v>7.3692152917505032E-3</v>
      </c>
      <c r="AW1643" s="18" t="str">
        <f>IF(AR1643&lt;AV1643,AR1643,"ns")</f>
        <v>ns</v>
      </c>
      <c r="AX1643" s="19" t="str">
        <f>IF(AND(AW1643&lt;0.01,ABS(AT1643)&gt;1.5,D1643&gt;2), IF(AND(AT1643&gt;0,COUNTIF(P1643:X1643,"&gt;0")&gt;7),"IRF4_interactor_Treg", (IF(AND(AT1643&lt;0,COUNTIF(G1643:O1643, "&gt;0")&gt;7), "background_significant", "ns"))), "ns")</f>
        <v>ns</v>
      </c>
      <c r="AY1643" s="20">
        <f>IFERROR(TTEST(Y1643:AG1643,AH1643:AP1643,2,1),IF(OR(COUNTIF(AH1643:AP1643,"&gt;0")&gt;7,COUNTIF(Y1643:AG1643,"&gt;0")&gt;7),0,9999))</f>
        <v>0.40495109791796569</v>
      </c>
      <c r="AZ1643" s="20">
        <f>IF(AY1643=9999,$BO$4,RANK(AY1643,$AY$3:$AY$1993,1))</f>
        <v>1640</v>
      </c>
      <c r="BA1643" s="20">
        <f>LOG((IFERROR(SUM(AH1643:AP1643)/COUNTIF(AH1643:AP1643, "&gt;0"),0.1))/(IFERROR(SUM(Y1643:AG1643)/COUNTIF(Y1643:AG1643, "&gt;0"),0.1)),2)</f>
        <v>0.44615445626001404</v>
      </c>
      <c r="BB1643" s="21">
        <f>SUM(COUNTIF(AH1643:AP1643, "&gt;0"), COUNTIF(Y1643:AG1643, "&gt;0"))</f>
        <v>18</v>
      </c>
      <c r="BC1643" s="22">
        <f>$BQ$3*AZ1643/$BO$4</f>
        <v>8.2412060301507526E-3</v>
      </c>
      <c r="BD1643" s="22" t="str">
        <f>IF(AY1643&lt;BC1643,AY1643,"ns")</f>
        <v>ns</v>
      </c>
      <c r="BE1643" s="23" t="str">
        <f>IF(AND(BD1643&lt;0.01,ABS(BA1643)&gt;1.5,D1643&gt;2), IF(AND(BA1643&gt;0,COUNTIF(AH1643:AP1643,"&gt;0")&gt;7),"IRF4_interactor_Th17", (IF(AND(BA1643&lt;0,COUNTIF(Y1643:AG1643, "&gt;0")&gt;7), "background_significant", "ns"))), "ns")</f>
        <v>ns</v>
      </c>
      <c r="BF1643" s="24" t="str">
        <f>IF(OR(AX1643 ="IRF4_interactor_Treg", BE1643 ="IRF4_interactor_Th17"), LOG((AVERAGE(AH1643:AP1643)+0.1)/(AVERAGE(P1643:X1643)+0.1),2),"ns")</f>
        <v>ns</v>
      </c>
      <c r="BG1643" s="24">
        <f>IF(AND(AX1643="IRF4_interactor_Treg",BE1643="IRF4_interactor_Th17"),1,IF(AX1643="IRF4_interactor_Treg","IRF4_Treg",IF(BE1643="IRF4_interactor_Th17","IRF4_Th17",0)))</f>
        <v>0</v>
      </c>
      <c r="BH1643" s="25">
        <f>IFERROR(TTEST(AH1643:AP1643,P1643:X1643,2,1),IF(OR(COUNTIF(P1643:X1643,"&gt;0")&gt;7,COUNTIF(AH1643:AP1643,"&gt;0")&gt;7),0,9999))</f>
        <v>0.75702260479943828</v>
      </c>
      <c r="BI1643" s="25">
        <f>IF(BH1643=9999,$BS$5,RANK(BH1643,$BH$3:$BH$1993,1))</f>
        <v>1740</v>
      </c>
      <c r="BJ1643" s="25">
        <f>$BQ$3*BI1643/$BO$5</f>
        <v>8.7393269713711714E-3</v>
      </c>
      <c r="BK1643" s="25" t="str">
        <f>IF(BH1643&lt;BJ1643,BH1643,"ns")</f>
        <v>ns</v>
      </c>
      <c r="BL1643" s="26">
        <f>SUM(COUNTIF(P1643:X1643, "&gt;0"), COUNTIF(AH1643:AP1643, "&gt;0"))</f>
        <v>18</v>
      </c>
    </row>
    <row r="1644" spans="1:64">
      <c r="A1644" t="s">
        <v>2331</v>
      </c>
      <c r="B1644" t="s">
        <v>2332</v>
      </c>
      <c r="C1644">
        <v>9.2293500000000005E-4</v>
      </c>
      <c r="D1644">
        <v>4</v>
      </c>
      <c r="E1644">
        <v>4</v>
      </c>
      <c r="F1644">
        <v>0</v>
      </c>
      <c r="G1644">
        <v>131565</v>
      </c>
      <c r="H1644">
        <v>143411</v>
      </c>
      <c r="I1644">
        <v>170008</v>
      </c>
      <c r="J1644">
        <v>146020</v>
      </c>
      <c r="K1644">
        <v>122534</v>
      </c>
      <c r="L1644">
        <v>134462</v>
      </c>
      <c r="M1644">
        <v>61295.199999999997</v>
      </c>
      <c r="N1644">
        <v>65189.5</v>
      </c>
      <c r="O1644">
        <v>90103.2</v>
      </c>
      <c r="P1644">
        <v>72847.8</v>
      </c>
      <c r="Q1644">
        <v>62173.7</v>
      </c>
      <c r="R1644">
        <v>59799.9</v>
      </c>
      <c r="S1644">
        <v>150127</v>
      </c>
      <c r="T1644">
        <v>137153</v>
      </c>
      <c r="U1644">
        <v>178127</v>
      </c>
      <c r="V1644">
        <v>90600.7</v>
      </c>
      <c r="W1644">
        <v>78629.100000000006</v>
      </c>
      <c r="X1644">
        <v>107519</v>
      </c>
      <c r="Y1644">
        <v>216784</v>
      </c>
      <c r="Z1644">
        <v>155103</v>
      </c>
      <c r="AA1644">
        <v>203383</v>
      </c>
      <c r="AB1644">
        <v>171981</v>
      </c>
      <c r="AC1644">
        <v>143171</v>
      </c>
      <c r="AD1644">
        <v>190350</v>
      </c>
      <c r="AE1644">
        <v>106362</v>
      </c>
      <c r="AF1644">
        <v>105217</v>
      </c>
      <c r="AG1644">
        <v>90387</v>
      </c>
      <c r="AH1644">
        <v>186478</v>
      </c>
      <c r="AI1644">
        <v>237555</v>
      </c>
      <c r="AJ1644">
        <v>287092</v>
      </c>
      <c r="AK1644">
        <v>124889</v>
      </c>
      <c r="AL1644">
        <v>103646</v>
      </c>
      <c r="AM1644">
        <v>149972</v>
      </c>
      <c r="AN1644">
        <v>34945.199999999997</v>
      </c>
      <c r="AO1644">
        <v>62063.7</v>
      </c>
      <c r="AP1644">
        <v>43823.199999999997</v>
      </c>
      <c r="AR1644" s="16">
        <f>IFERROR(TTEST(G1644:O1644,P1644:X1644,2,1),IF(OR(COUNTIF(P1644:X1644,"&gt;0")&gt;7,COUNTIF(G1644:O1644,"&gt;0")&gt;7),0,9999))</f>
        <v>0.45849540800987787</v>
      </c>
      <c r="AS1644" s="16">
        <f>IF(AR1644=9999,$BO$3,RANK(AR1644,$AR$3:$AR$1993,1))</f>
        <v>1594</v>
      </c>
      <c r="AT1644" s="16">
        <f>LOG((IFERROR(SUM(P1644:X1644)/COUNTIF(P1644:X1644, "&gt;0"),0.1))/(IFERROR(SUM(G1644:O1644)/COUNTIF(G1644:O1644, "&gt;0"),0.1)),2)</f>
        <v>-0.1842092264372408</v>
      </c>
      <c r="AU1644" s="17">
        <f>SUM(COUNTIF(P1644:X1644, "&gt;0"), COUNTIF(G1644:O1644, "&gt;0"))</f>
        <v>18</v>
      </c>
      <c r="AV1644" s="18">
        <f>$BQ$3*AS1644/$BO$3</f>
        <v>8.0181086519114687E-3</v>
      </c>
      <c r="AW1644" s="18" t="str">
        <f>IF(AR1644&lt;AV1644,AR1644,"ns")</f>
        <v>ns</v>
      </c>
      <c r="AX1644" s="19" t="str">
        <f>IF(AND(AW1644&lt;0.01,ABS(AT1644)&gt;1.5,D1644&gt;2), IF(AND(AT1644&gt;0,COUNTIF(P1644:X1644,"&gt;0")&gt;7),"IRF4_interactor_Treg", (IF(AND(AT1644&lt;0,COUNTIF(G1644:O1644, "&gt;0")&gt;7), "background_significant", "ns"))), "ns")</f>
        <v>ns</v>
      </c>
      <c r="AY1644" s="20">
        <f>IFERROR(TTEST(Y1644:AG1644,AH1644:AP1644,2,1),IF(OR(COUNTIF(AH1644:AP1644,"&gt;0")&gt;7,COUNTIF(Y1644:AG1644,"&gt;0")&gt;7),0,9999))</f>
        <v>0.40513497636103102</v>
      </c>
      <c r="AZ1644" s="20">
        <f>IF(AY1644=9999,$BO$4,RANK(AY1644,$AY$3:$AY$1993,1))</f>
        <v>1641</v>
      </c>
      <c r="BA1644" s="20">
        <f>LOG((IFERROR(SUM(AH1644:AP1644)/COUNTIF(AH1644:AP1644, "&gt;0"),0.1))/(IFERROR(SUM(Y1644:AG1644)/COUNTIF(Y1644:AG1644, "&gt;0"),0.1)),2)</f>
        <v>-0.16832525541124704</v>
      </c>
      <c r="BB1644" s="21">
        <f>SUM(COUNTIF(AH1644:AP1644, "&gt;0"), COUNTIF(Y1644:AG1644, "&gt;0"))</f>
        <v>18</v>
      </c>
      <c r="BC1644" s="22">
        <f>$BQ$3*AZ1644/$BO$4</f>
        <v>8.2462311557788947E-3</v>
      </c>
      <c r="BD1644" s="22" t="str">
        <f>IF(AY1644&lt;BC1644,AY1644,"ns")</f>
        <v>ns</v>
      </c>
      <c r="BE1644" s="23" t="str">
        <f>IF(AND(BD1644&lt;0.01,ABS(BA1644)&gt;1.5,D1644&gt;2), IF(AND(BA1644&gt;0,COUNTIF(AH1644:AP1644,"&gt;0")&gt;7),"IRF4_interactor_Th17", (IF(AND(BA1644&lt;0,COUNTIF(Y1644:AG1644, "&gt;0")&gt;7), "background_significant", "ns"))), "ns")</f>
        <v>ns</v>
      </c>
      <c r="BF1644" s="24" t="str">
        <f>IF(OR(AX1644 ="IRF4_interactor_Treg", BE1644 ="IRF4_interactor_Th17"), LOG((AVERAGE(AH1644:AP1644)+0.1)/(AVERAGE(P1644:X1644)+0.1),2),"ns")</f>
        <v>ns</v>
      </c>
      <c r="BG1644" s="24">
        <f>IF(AND(AX1644="IRF4_interactor_Treg",BE1644="IRF4_interactor_Th17"),1,IF(AX1644="IRF4_interactor_Treg","IRF4_Treg",IF(BE1644="IRF4_interactor_Th17","IRF4_Th17",0)))</f>
        <v>0</v>
      </c>
      <c r="BH1644" s="25">
        <f>IFERROR(TTEST(AH1644:AP1644,P1644:X1644,2,1),IF(OR(COUNTIF(P1644:X1644,"&gt;0")&gt;7,COUNTIF(AH1644:AP1644,"&gt;0")&gt;7),0,9999))</f>
        <v>0.39729332388291683</v>
      </c>
      <c r="BI1644" s="25">
        <f>IF(BH1644=9999,$BS$5,RANK(BH1644,$BH$3:$BH$1993,1))</f>
        <v>1322</v>
      </c>
      <c r="BJ1644" s="25">
        <f>$BQ$3*BI1644/$BO$5</f>
        <v>6.6398794575590163E-3</v>
      </c>
      <c r="BK1644" s="25" t="str">
        <f>IF(BH1644&lt;BJ1644,BH1644,"ns")</f>
        <v>ns</v>
      </c>
      <c r="BL1644" s="26">
        <f>SUM(COUNTIF(P1644:X1644, "&gt;0"), COUNTIF(AH1644:AP1644, "&gt;0"))</f>
        <v>18</v>
      </c>
    </row>
    <row r="1645" spans="1:64">
      <c r="A1645" t="s">
        <v>1679</v>
      </c>
      <c r="B1645" t="s">
        <v>1680</v>
      </c>
      <c r="C1645">
        <v>2.1008400000000001E-3</v>
      </c>
      <c r="D1645">
        <v>3</v>
      </c>
      <c r="E1645">
        <v>3</v>
      </c>
      <c r="F1645">
        <v>0</v>
      </c>
      <c r="G1645">
        <v>370824</v>
      </c>
      <c r="H1645">
        <v>377657</v>
      </c>
      <c r="I1645">
        <v>391046</v>
      </c>
      <c r="J1645">
        <v>218292</v>
      </c>
      <c r="K1645">
        <v>224299</v>
      </c>
      <c r="L1645">
        <v>280805</v>
      </c>
      <c r="M1645">
        <v>210388</v>
      </c>
      <c r="N1645">
        <v>147937</v>
      </c>
      <c r="O1645">
        <v>261759</v>
      </c>
      <c r="P1645">
        <v>328068</v>
      </c>
      <c r="Q1645">
        <v>176193</v>
      </c>
      <c r="R1645">
        <v>410837</v>
      </c>
      <c r="S1645">
        <v>279337</v>
      </c>
      <c r="T1645">
        <v>480589</v>
      </c>
      <c r="U1645">
        <v>446924</v>
      </c>
      <c r="V1645">
        <v>309312</v>
      </c>
      <c r="W1645">
        <v>516377</v>
      </c>
      <c r="X1645">
        <v>428589</v>
      </c>
      <c r="Y1645">
        <v>338450</v>
      </c>
      <c r="Z1645">
        <v>344638</v>
      </c>
      <c r="AA1645">
        <v>390726</v>
      </c>
      <c r="AB1645">
        <v>278746</v>
      </c>
      <c r="AC1645">
        <v>186250</v>
      </c>
      <c r="AD1645">
        <v>400913</v>
      </c>
      <c r="AE1645">
        <v>205095</v>
      </c>
      <c r="AF1645">
        <v>430182</v>
      </c>
      <c r="AG1645">
        <v>576851</v>
      </c>
      <c r="AH1645">
        <v>513034</v>
      </c>
      <c r="AI1645">
        <v>658757</v>
      </c>
      <c r="AJ1645">
        <v>695417</v>
      </c>
      <c r="AK1645">
        <v>215240</v>
      </c>
      <c r="AL1645">
        <v>342266</v>
      </c>
      <c r="AM1645">
        <v>300729</v>
      </c>
      <c r="AN1645">
        <v>267255</v>
      </c>
      <c r="AO1645">
        <v>308209</v>
      </c>
      <c r="AP1645">
        <v>359118</v>
      </c>
      <c r="AR1645" s="16">
        <f>IFERROR(TTEST(G1645:O1645,P1645:X1645,2,1),IF(OR(COUNTIF(P1645:X1645,"&gt;0")&gt;7,COUNTIF(G1645:O1645,"&gt;0")&gt;7),0,9999))</f>
        <v>0.11342910920697076</v>
      </c>
      <c r="AS1645" s="16">
        <f>IF(AR1645=9999,$BO$3,RANK(AR1645,$AR$3:$AR$1993,1))</f>
        <v>1168</v>
      </c>
      <c r="AT1645" s="16">
        <f>LOG((IFERROR(SUM(P1645:X1645)/COUNTIF(P1645:X1645, "&gt;0"),0.1))/(IFERROR(SUM(G1645:O1645)/COUNTIF(G1645:O1645, "&gt;0"),0.1)),2)</f>
        <v>0.44332315061922462</v>
      </c>
      <c r="AU1645" s="17">
        <f>SUM(COUNTIF(P1645:X1645, "&gt;0"), COUNTIF(G1645:O1645, "&gt;0"))</f>
        <v>18</v>
      </c>
      <c r="AV1645" s="18">
        <f>$BQ$3*AS1645/$BO$3</f>
        <v>5.8752515090543262E-3</v>
      </c>
      <c r="AW1645" s="18" t="str">
        <f>IF(AR1645&lt;AV1645,AR1645,"ns")</f>
        <v>ns</v>
      </c>
      <c r="AX1645" s="19" t="str">
        <f>IF(AND(AW1645&lt;0.01,ABS(AT1645)&gt;1.5,D1645&gt;2), IF(AND(AT1645&gt;0,COUNTIF(P1645:X1645,"&gt;0")&gt;7),"IRF4_interactor_Treg", (IF(AND(AT1645&lt;0,COUNTIF(G1645:O1645, "&gt;0")&gt;7), "background_significant", "ns"))), "ns")</f>
        <v>ns</v>
      </c>
      <c r="AY1645" s="20">
        <f>IFERROR(TTEST(Y1645:AG1645,AH1645:AP1645,2,1),IF(OR(COUNTIF(AH1645:AP1645,"&gt;0")&gt;7,COUNTIF(Y1645:AG1645,"&gt;0")&gt;7),0,9999))</f>
        <v>0.40560121427391882</v>
      </c>
      <c r="AZ1645" s="20">
        <f>IF(AY1645=9999,$BO$4,RANK(AY1645,$AY$3:$AY$1993,1))</f>
        <v>1642</v>
      </c>
      <c r="BA1645" s="20">
        <f>LOG((IFERROR(SUM(AH1645:AP1645)/COUNTIF(AH1645:AP1645, "&gt;0"),0.1))/(IFERROR(SUM(Y1645:AG1645)/COUNTIF(Y1645:AG1645, "&gt;0"),0.1)),2)</f>
        <v>0.2156541682324844</v>
      </c>
      <c r="BB1645" s="21">
        <f>SUM(COUNTIF(AH1645:AP1645, "&gt;0"), COUNTIF(Y1645:AG1645, "&gt;0"))</f>
        <v>18</v>
      </c>
      <c r="BC1645" s="22">
        <f>$BQ$3*AZ1645/$BO$4</f>
        <v>8.2512562814070368E-3</v>
      </c>
      <c r="BD1645" s="22" t="str">
        <f>IF(AY1645&lt;BC1645,AY1645,"ns")</f>
        <v>ns</v>
      </c>
      <c r="BE1645" s="23" t="str">
        <f>IF(AND(BD1645&lt;0.01,ABS(BA1645)&gt;1.5,D1645&gt;2), IF(AND(BA1645&gt;0,COUNTIF(AH1645:AP1645,"&gt;0")&gt;7),"IRF4_interactor_Th17", (IF(AND(BA1645&lt;0,COUNTIF(Y1645:AG1645, "&gt;0")&gt;7), "background_significant", "ns"))), "ns")</f>
        <v>ns</v>
      </c>
      <c r="BF1645" s="24" t="str">
        <f>IF(OR(AX1645 ="IRF4_interactor_Treg", BE1645 ="IRF4_interactor_Th17"), LOG((AVERAGE(AH1645:AP1645)+0.1)/(AVERAGE(P1645:X1645)+0.1),2),"ns")</f>
        <v>ns</v>
      </c>
      <c r="BG1645" s="24">
        <f>IF(AND(AX1645="IRF4_interactor_Treg",BE1645="IRF4_interactor_Th17"),1,IF(AX1645="IRF4_interactor_Treg","IRF4_Treg",IF(BE1645="IRF4_interactor_Th17","IRF4_Th17",0)))</f>
        <v>0</v>
      </c>
      <c r="BH1645" s="25">
        <f>IFERROR(TTEST(AH1645:AP1645,P1645:X1645,2,1),IF(OR(COUNTIF(P1645:X1645,"&gt;0")&gt;7,COUNTIF(AH1645:AP1645,"&gt;0")&gt;7),0,9999))</f>
        <v>0.69516530996514869</v>
      </c>
      <c r="BI1645" s="25">
        <f>IF(BH1645=9999,$BS$5,RANK(BH1645,$BH$3:$BH$1993,1))</f>
        <v>1677</v>
      </c>
      <c r="BJ1645" s="25">
        <f>$BQ$3*BI1645/$BO$5</f>
        <v>8.4229030637870423E-3</v>
      </c>
      <c r="BK1645" s="25" t="str">
        <f>IF(BH1645&lt;BJ1645,BH1645,"ns")</f>
        <v>ns</v>
      </c>
      <c r="BL1645" s="26">
        <f>SUM(COUNTIF(P1645:X1645, "&gt;0"), COUNTIF(AH1645:AP1645, "&gt;0"))</f>
        <v>18</v>
      </c>
    </row>
    <row r="1646" spans="1:64">
      <c r="A1646" t="s">
        <v>3549</v>
      </c>
      <c r="B1646" t="s">
        <v>3550</v>
      </c>
      <c r="C1646">
        <v>7.1633199999999997E-4</v>
      </c>
      <c r="D1646">
        <v>8</v>
      </c>
      <c r="E1646">
        <v>8</v>
      </c>
      <c r="F1646">
        <v>0</v>
      </c>
      <c r="G1646">
        <v>1708330</v>
      </c>
      <c r="H1646">
        <v>1377190</v>
      </c>
      <c r="I1646">
        <v>1758380</v>
      </c>
      <c r="J1646">
        <v>1276520</v>
      </c>
      <c r="K1646">
        <v>1167890</v>
      </c>
      <c r="L1646">
        <v>1347130</v>
      </c>
      <c r="M1646">
        <v>577226</v>
      </c>
      <c r="N1646">
        <v>496172</v>
      </c>
      <c r="O1646">
        <v>344430</v>
      </c>
      <c r="P1646">
        <v>648732</v>
      </c>
      <c r="Q1646">
        <v>504186</v>
      </c>
      <c r="R1646">
        <v>244635</v>
      </c>
      <c r="S1646">
        <v>1255100</v>
      </c>
      <c r="T1646">
        <v>1216430</v>
      </c>
      <c r="U1646">
        <v>993932</v>
      </c>
      <c r="V1646">
        <v>838942</v>
      </c>
      <c r="W1646">
        <v>833798</v>
      </c>
      <c r="X1646">
        <v>833209</v>
      </c>
      <c r="Y1646">
        <v>1286130</v>
      </c>
      <c r="Z1646">
        <v>878306</v>
      </c>
      <c r="AA1646">
        <v>584979</v>
      </c>
      <c r="AB1646">
        <v>1502140</v>
      </c>
      <c r="AC1646">
        <v>1592920</v>
      </c>
      <c r="AD1646">
        <v>1669910</v>
      </c>
      <c r="AE1646">
        <v>1110910</v>
      </c>
      <c r="AF1646">
        <v>1593400</v>
      </c>
      <c r="AG1646">
        <v>1533320</v>
      </c>
      <c r="AH1646">
        <v>1928310</v>
      </c>
      <c r="AI1646">
        <v>1679530</v>
      </c>
      <c r="AJ1646">
        <v>1924090</v>
      </c>
      <c r="AK1646">
        <v>553619</v>
      </c>
      <c r="AL1646">
        <v>434450</v>
      </c>
      <c r="AM1646">
        <v>522080</v>
      </c>
      <c r="AN1646">
        <v>710957</v>
      </c>
      <c r="AO1646">
        <v>861048</v>
      </c>
      <c r="AP1646">
        <v>652386</v>
      </c>
      <c r="AR1646" s="16">
        <f>IFERROR(TTEST(G1646:O1646,P1646:X1646,2,1),IF(OR(COUNTIF(P1646:X1646,"&gt;0")&gt;7,COUNTIF(G1646:O1646,"&gt;0")&gt;7),0,9999))</f>
        <v>0.23725567677688728</v>
      </c>
      <c r="AS1646" s="16">
        <f>IF(AR1646=9999,$BO$3,RANK(AR1646,$AR$3:$AR$1993,1))</f>
        <v>1360</v>
      </c>
      <c r="AT1646" s="16">
        <f>LOG((IFERROR(SUM(P1646:X1646)/COUNTIF(P1646:X1646, "&gt;0"),0.1))/(IFERROR(SUM(G1646:O1646)/COUNTIF(G1646:O1646, "&gt;0"),0.1)),2)</f>
        <v>-0.44813084153840121</v>
      </c>
      <c r="AU1646" s="17">
        <f>SUM(COUNTIF(P1646:X1646, "&gt;0"), COUNTIF(G1646:O1646, "&gt;0"))</f>
        <v>18</v>
      </c>
      <c r="AV1646" s="18">
        <f>$BQ$3*AS1646/$BO$3</f>
        <v>6.841046277665996E-3</v>
      </c>
      <c r="AW1646" s="18" t="str">
        <f>IF(AR1646&lt;AV1646,AR1646,"ns")</f>
        <v>ns</v>
      </c>
      <c r="AX1646" s="19" t="str">
        <f>IF(AND(AW1646&lt;0.01,ABS(AT1646)&gt;1.5,D1646&gt;2), IF(AND(AT1646&gt;0,COUNTIF(P1646:X1646,"&gt;0")&gt;7),"IRF4_interactor_Treg", (IF(AND(AT1646&lt;0,COUNTIF(G1646:O1646, "&gt;0")&gt;7), "background_significant", "ns"))), "ns")</f>
        <v>ns</v>
      </c>
      <c r="AY1646" s="20">
        <f>IFERROR(TTEST(Y1646:AG1646,AH1646:AP1646,2,1),IF(OR(COUNTIF(AH1646:AP1646,"&gt;0")&gt;7,COUNTIF(Y1646:AG1646,"&gt;0")&gt;7),0,9999))</f>
        <v>0.40770524639296757</v>
      </c>
      <c r="AZ1646" s="20">
        <f>IF(AY1646=9999,$BO$4,RANK(AY1646,$AY$3:$AY$1993,1))</f>
        <v>1643</v>
      </c>
      <c r="BA1646" s="20">
        <f>LOG((IFERROR(SUM(AH1646:AP1646)/COUNTIF(AH1646:AP1646, "&gt;0"),0.1))/(IFERROR(SUM(Y1646:AG1646)/COUNTIF(Y1646:AG1646, "&gt;0"),0.1)),2)</f>
        <v>-0.34281637887584659</v>
      </c>
      <c r="BB1646" s="21">
        <f>SUM(COUNTIF(AH1646:AP1646, "&gt;0"), COUNTIF(Y1646:AG1646, "&gt;0"))</f>
        <v>18</v>
      </c>
      <c r="BC1646" s="22">
        <f>$BQ$3*AZ1646/$BO$4</f>
        <v>8.2562814070351754E-3</v>
      </c>
      <c r="BD1646" s="22" t="str">
        <f>IF(AY1646&lt;BC1646,AY1646,"ns")</f>
        <v>ns</v>
      </c>
      <c r="BE1646" s="23" t="str">
        <f>IF(AND(BD1646&lt;0.01,ABS(BA1646)&gt;1.5,D1646&gt;2), IF(AND(BA1646&gt;0,COUNTIF(AH1646:AP1646,"&gt;0")&gt;7),"IRF4_interactor_Th17", (IF(AND(BA1646&lt;0,COUNTIF(Y1646:AG1646, "&gt;0")&gt;7), "background_significant", "ns"))), "ns")</f>
        <v>ns</v>
      </c>
      <c r="BF1646" s="24" t="str">
        <f>IF(OR(AX1646 ="IRF4_interactor_Treg", BE1646 ="IRF4_interactor_Th17"), LOG((AVERAGE(AH1646:AP1646)+0.1)/(AVERAGE(P1646:X1646)+0.1),2),"ns")</f>
        <v>ns</v>
      </c>
      <c r="BG1646" s="24">
        <f>IF(AND(AX1646="IRF4_interactor_Treg",BE1646="IRF4_interactor_Th17"),1,IF(AX1646="IRF4_interactor_Treg","IRF4_Treg",IF(BE1646="IRF4_interactor_Th17","IRF4_Th17",0)))</f>
        <v>0</v>
      </c>
      <c r="BH1646" s="25">
        <f>IFERROR(TTEST(AH1646:AP1646,P1646:X1646,2,1),IF(OR(COUNTIF(P1646:X1646,"&gt;0")&gt;7,COUNTIF(AH1646:AP1646,"&gt;0")&gt;7),0,9999))</f>
        <v>0.51253410214960415</v>
      </c>
      <c r="BI1646" s="25">
        <f>IF(BH1646=9999,$BS$5,RANK(BH1646,$BH$3:$BH$1993,1))</f>
        <v>1489</v>
      </c>
      <c r="BJ1646" s="25">
        <f>$BQ$3*BI1646/$BO$5</f>
        <v>7.4786539427423408E-3</v>
      </c>
      <c r="BK1646" s="25" t="str">
        <f>IF(BH1646&lt;BJ1646,BH1646,"ns")</f>
        <v>ns</v>
      </c>
      <c r="BL1646" s="26">
        <f>SUM(COUNTIF(P1646:X1646, "&gt;0"), COUNTIF(AH1646:AP1646, "&gt;0"))</f>
        <v>18</v>
      </c>
    </row>
    <row r="1647" spans="1:64">
      <c r="A1647" t="s">
        <v>4991</v>
      </c>
      <c r="B1647" t="s">
        <v>4992</v>
      </c>
      <c r="C1647">
        <v>7.1633199999999997E-4</v>
      </c>
      <c r="D1647">
        <v>4</v>
      </c>
      <c r="E1647">
        <v>4</v>
      </c>
      <c r="F1647">
        <v>0</v>
      </c>
      <c r="G1647">
        <v>288298</v>
      </c>
      <c r="H1647">
        <v>210140</v>
      </c>
      <c r="I1647">
        <v>208474</v>
      </c>
      <c r="J1647">
        <v>193063</v>
      </c>
      <c r="K1647">
        <v>203816</v>
      </c>
      <c r="L1647">
        <v>189340</v>
      </c>
      <c r="M1647">
        <v>169630</v>
      </c>
      <c r="N1647">
        <v>141440</v>
      </c>
      <c r="O1647">
        <v>135280</v>
      </c>
      <c r="P1647">
        <v>223625</v>
      </c>
      <c r="Q1647">
        <v>237506</v>
      </c>
      <c r="R1647">
        <v>208432</v>
      </c>
      <c r="S1647">
        <v>220650</v>
      </c>
      <c r="T1647">
        <v>231017</v>
      </c>
      <c r="U1647">
        <v>204008</v>
      </c>
      <c r="V1647">
        <v>169852</v>
      </c>
      <c r="W1647">
        <v>206839</v>
      </c>
      <c r="X1647">
        <v>144079</v>
      </c>
      <c r="Y1647">
        <v>257049</v>
      </c>
      <c r="Z1647">
        <v>173736</v>
      </c>
      <c r="AA1647">
        <v>185315</v>
      </c>
      <c r="AB1647">
        <v>193568</v>
      </c>
      <c r="AC1647">
        <v>282327</v>
      </c>
      <c r="AD1647">
        <v>117602</v>
      </c>
      <c r="AE1647">
        <v>175893</v>
      </c>
      <c r="AF1647">
        <v>188000</v>
      </c>
      <c r="AG1647">
        <v>211709</v>
      </c>
      <c r="AH1647">
        <v>210393</v>
      </c>
      <c r="AI1647">
        <v>262092</v>
      </c>
      <c r="AJ1647">
        <v>271963</v>
      </c>
      <c r="AK1647">
        <v>140882</v>
      </c>
      <c r="AL1647">
        <v>164900</v>
      </c>
      <c r="AM1647">
        <v>187155</v>
      </c>
      <c r="AN1647">
        <v>271169</v>
      </c>
      <c r="AO1647">
        <v>314859</v>
      </c>
      <c r="AP1647">
        <v>185935</v>
      </c>
      <c r="AR1647" s="16">
        <f>IFERROR(TTEST(G1647:O1647,P1647:X1647,2,1),IF(OR(COUNTIF(P1647:X1647,"&gt;0")&gt;7,COUNTIF(G1647:O1647,"&gt;0")&gt;7),0,9999))</f>
        <v>0.33865191477982515</v>
      </c>
      <c r="AS1647" s="16">
        <f>IF(AR1647=9999,$BO$3,RANK(AR1647,$AR$3:$AR$1993,1))</f>
        <v>1481</v>
      </c>
      <c r="AT1647" s="16">
        <f>LOG((IFERROR(SUM(P1647:X1647)/COUNTIF(P1647:X1647, "&gt;0"),0.1))/(IFERROR(SUM(G1647:O1647)/COUNTIF(G1647:O1647, "&gt;0"),0.1)),2)</f>
        <v>8.5751884392651148E-2</v>
      </c>
      <c r="AU1647" s="17">
        <f>SUM(COUNTIF(P1647:X1647, "&gt;0"), COUNTIF(G1647:O1647, "&gt;0"))</f>
        <v>18</v>
      </c>
      <c r="AV1647" s="18">
        <f>$BQ$3*AS1647/$BO$3</f>
        <v>7.4496981891348088E-3</v>
      </c>
      <c r="AW1647" s="18" t="str">
        <f>IF(AR1647&lt;AV1647,AR1647,"ns")</f>
        <v>ns</v>
      </c>
      <c r="AX1647" s="19" t="str">
        <f>IF(AND(AW1647&lt;0.01,ABS(AT1647)&gt;1.5,D1647&gt;2), IF(AND(AT1647&gt;0,COUNTIF(P1647:X1647,"&gt;0")&gt;7),"IRF4_interactor_Treg", (IF(AND(AT1647&lt;0,COUNTIF(G1647:O1647, "&gt;0")&gt;7), "background_significant", "ns"))), "ns")</f>
        <v>ns</v>
      </c>
      <c r="AY1647" s="20">
        <f>IFERROR(TTEST(Y1647:AG1647,AH1647:AP1647,2,1),IF(OR(COUNTIF(AH1647:AP1647,"&gt;0")&gt;7,COUNTIF(Y1647:AG1647,"&gt;0")&gt;7),0,9999))</f>
        <v>0.41018374819692938</v>
      </c>
      <c r="AZ1647" s="20">
        <f>IF(AY1647=9999,$BO$4,RANK(AY1647,$AY$3:$AY$1993,1))</f>
        <v>1644</v>
      </c>
      <c r="BA1647" s="20">
        <f>LOG((IFERROR(SUM(AH1647:AP1647)/COUNTIF(AH1647:AP1647, "&gt;0"),0.1))/(IFERROR(SUM(Y1647:AG1647)/COUNTIF(Y1647:AG1647, "&gt;0"),0.1)),2)</f>
        <v>0.17064254323667277</v>
      </c>
      <c r="BB1647" s="21">
        <f>SUM(COUNTIF(AH1647:AP1647, "&gt;0"), COUNTIF(Y1647:AG1647, "&gt;0"))</f>
        <v>18</v>
      </c>
      <c r="BC1647" s="22">
        <f>$BQ$3*AZ1647/$BO$4</f>
        <v>8.2613065326633175E-3</v>
      </c>
      <c r="BD1647" s="22" t="str">
        <f>IF(AY1647&lt;BC1647,AY1647,"ns")</f>
        <v>ns</v>
      </c>
      <c r="BE1647" s="23" t="str">
        <f>IF(AND(BD1647&lt;0.01,ABS(BA1647)&gt;1.5,D1647&gt;2), IF(AND(BA1647&gt;0,COUNTIF(AH1647:AP1647,"&gt;0")&gt;7),"IRF4_interactor_Th17", (IF(AND(BA1647&lt;0,COUNTIF(Y1647:AG1647, "&gt;0")&gt;7), "background_significant", "ns"))), "ns")</f>
        <v>ns</v>
      </c>
      <c r="BF1647" s="24" t="str">
        <f>IF(OR(AX1647 ="IRF4_interactor_Treg", BE1647 ="IRF4_interactor_Th17"), LOG((AVERAGE(AH1647:AP1647)+0.1)/(AVERAGE(P1647:X1647)+0.1),2),"ns")</f>
        <v>ns</v>
      </c>
      <c r="BG1647" s="24">
        <f>IF(AND(AX1647="IRF4_interactor_Treg",BE1647="IRF4_interactor_Th17"),1,IF(AX1647="IRF4_interactor_Treg","IRF4_Treg",IF(BE1647="IRF4_interactor_Th17","IRF4_Th17",0)))</f>
        <v>0</v>
      </c>
      <c r="BH1647" s="25">
        <f>IFERROR(TTEST(AH1647:AP1647,P1647:X1647,2,1),IF(OR(COUNTIF(P1647:X1647,"&gt;0")&gt;7,COUNTIF(AH1647:AP1647,"&gt;0")&gt;7),0,9999))</f>
        <v>0.44383514578357852</v>
      </c>
      <c r="BI1647" s="25">
        <f>IF(BH1647=9999,$BS$5,RANK(BH1647,$BH$3:$BH$1993,1))</f>
        <v>1386</v>
      </c>
      <c r="BJ1647" s="25">
        <f>$BQ$3*BI1647/$BO$5</f>
        <v>6.9613259668508285E-3</v>
      </c>
      <c r="BK1647" s="25" t="str">
        <f>IF(BH1647&lt;BJ1647,BH1647,"ns")</f>
        <v>ns</v>
      </c>
      <c r="BL1647" s="26">
        <f>SUM(COUNTIF(P1647:X1647, "&gt;0"), COUNTIF(AH1647:AP1647, "&gt;0"))</f>
        <v>18</v>
      </c>
    </row>
    <row r="1648" spans="1:64">
      <c r="A1648" t="s">
        <v>2481</v>
      </c>
      <c r="B1648" t="s">
        <v>2482</v>
      </c>
      <c r="C1648">
        <v>7.1633199999999997E-4</v>
      </c>
      <c r="D1648">
        <v>21</v>
      </c>
      <c r="E1648">
        <v>21</v>
      </c>
      <c r="F1648">
        <v>0</v>
      </c>
      <c r="G1648">
        <v>4687780</v>
      </c>
      <c r="H1648">
        <v>4699680</v>
      </c>
      <c r="I1648">
        <v>5037940</v>
      </c>
      <c r="J1648">
        <v>4017150</v>
      </c>
      <c r="K1648">
        <v>4094970</v>
      </c>
      <c r="L1648">
        <v>4323830</v>
      </c>
      <c r="M1648">
        <v>3918470</v>
      </c>
      <c r="N1648">
        <v>3731870</v>
      </c>
      <c r="O1648">
        <v>4028330</v>
      </c>
      <c r="P1648">
        <v>2906280</v>
      </c>
      <c r="Q1648">
        <v>2604430</v>
      </c>
      <c r="R1648">
        <v>2622220</v>
      </c>
      <c r="S1648">
        <v>4658020</v>
      </c>
      <c r="T1648">
        <v>4718240</v>
      </c>
      <c r="U1648">
        <v>4554410</v>
      </c>
      <c r="V1648">
        <v>3905710</v>
      </c>
      <c r="W1648">
        <v>4115970</v>
      </c>
      <c r="X1648">
        <v>4312780</v>
      </c>
      <c r="Y1648">
        <v>5606350</v>
      </c>
      <c r="Z1648">
        <v>5374580</v>
      </c>
      <c r="AA1648">
        <v>5336070</v>
      </c>
      <c r="AB1648">
        <v>6612600</v>
      </c>
      <c r="AC1648">
        <v>6865440</v>
      </c>
      <c r="AD1648">
        <v>7201560</v>
      </c>
      <c r="AE1648">
        <v>4822940</v>
      </c>
      <c r="AF1648">
        <v>6918080</v>
      </c>
      <c r="AG1648">
        <v>6720580</v>
      </c>
      <c r="AH1648">
        <v>7252700</v>
      </c>
      <c r="AI1648">
        <v>7923700</v>
      </c>
      <c r="AJ1648">
        <v>8194150</v>
      </c>
      <c r="AK1648">
        <v>4799580</v>
      </c>
      <c r="AL1648">
        <v>5010890</v>
      </c>
      <c r="AM1648">
        <v>4436090</v>
      </c>
      <c r="AN1648">
        <v>3469530</v>
      </c>
      <c r="AO1648">
        <v>4839940</v>
      </c>
      <c r="AP1648">
        <v>3352050</v>
      </c>
      <c r="AR1648" s="16">
        <f>IFERROR(TTEST(G1648:O1648,P1648:X1648,2,1),IF(OR(COUNTIF(P1648:X1648,"&gt;0")&gt;7,COUNTIF(G1648:O1648,"&gt;0")&gt;7),0,9999))</f>
        <v>0.3028127367905053</v>
      </c>
      <c r="AS1648" s="16">
        <f>IF(AR1648=9999,$BO$3,RANK(AR1648,$AR$3:$AR$1993,1))</f>
        <v>1441</v>
      </c>
      <c r="AT1648" s="16">
        <f>LOG((IFERROR(SUM(P1648:X1648)/COUNTIF(P1648:X1648, "&gt;0"),0.1))/(IFERROR(SUM(G1648:O1648)/COUNTIF(G1648:O1648, "&gt;0"),0.1)),2)</f>
        <v>-0.16403011896457453</v>
      </c>
      <c r="AU1648" s="17">
        <f>SUM(COUNTIF(P1648:X1648, "&gt;0"), COUNTIF(G1648:O1648, "&gt;0"))</f>
        <v>18</v>
      </c>
      <c r="AV1648" s="18">
        <f>$BQ$3*AS1648/$BO$3</f>
        <v>7.2484909456740441E-3</v>
      </c>
      <c r="AW1648" s="18" t="str">
        <f>IF(AR1648&lt;AV1648,AR1648,"ns")</f>
        <v>ns</v>
      </c>
      <c r="AX1648" s="19" t="str">
        <f>IF(AND(AW1648&lt;0.01,ABS(AT1648)&gt;1.5,D1648&gt;2), IF(AND(AT1648&gt;0,COUNTIF(P1648:X1648,"&gt;0")&gt;7),"IRF4_interactor_Treg", (IF(AND(AT1648&lt;0,COUNTIF(G1648:O1648, "&gt;0")&gt;7), "background_significant", "ns"))), "ns")</f>
        <v>ns</v>
      </c>
      <c r="AY1648" s="20">
        <f>IFERROR(TTEST(Y1648:AG1648,AH1648:AP1648,2,1),IF(OR(COUNTIF(AH1648:AP1648,"&gt;0")&gt;7,COUNTIF(Y1648:AG1648,"&gt;0")&gt;7),0,9999))</f>
        <v>0.41043934542128213</v>
      </c>
      <c r="AZ1648" s="20">
        <f>IF(AY1648=9999,$BO$4,RANK(AY1648,$AY$3:$AY$1993,1))</f>
        <v>1645</v>
      </c>
      <c r="BA1648" s="20">
        <f>LOG((IFERROR(SUM(AH1648:AP1648)/COUNTIF(AH1648:AP1648, "&gt;0"),0.1))/(IFERROR(SUM(Y1648:AG1648)/COUNTIF(Y1648:AG1648, "&gt;0"),0.1)),2)</f>
        <v>-0.17043864367640352</v>
      </c>
      <c r="BB1648" s="21">
        <f>SUM(COUNTIF(AH1648:AP1648, "&gt;0"), COUNTIF(Y1648:AG1648, "&gt;0"))</f>
        <v>18</v>
      </c>
      <c r="BC1648" s="22">
        <f>$BQ$3*AZ1648/$BO$4</f>
        <v>8.2663316582914561E-3</v>
      </c>
      <c r="BD1648" s="22" t="str">
        <f>IF(AY1648&lt;BC1648,AY1648,"ns")</f>
        <v>ns</v>
      </c>
      <c r="BE1648" s="23" t="str">
        <f>IF(AND(BD1648&lt;0.01,ABS(BA1648)&gt;1.5,D1648&gt;2), IF(AND(BA1648&gt;0,COUNTIF(AH1648:AP1648,"&gt;0")&gt;7),"IRF4_interactor_Th17", (IF(AND(BA1648&lt;0,COUNTIF(Y1648:AG1648, "&gt;0")&gt;7), "background_significant", "ns"))), "ns")</f>
        <v>ns</v>
      </c>
      <c r="BF1648" s="24" t="str">
        <f>IF(OR(AX1648 ="IRF4_interactor_Treg", BE1648 ="IRF4_interactor_Th17"), LOG((AVERAGE(AH1648:AP1648)+0.1)/(AVERAGE(P1648:X1648)+0.1),2),"ns")</f>
        <v>ns</v>
      </c>
      <c r="BG1648" s="24">
        <f>IF(AND(AX1648="IRF4_interactor_Treg",BE1648="IRF4_interactor_Th17"),1,IF(AX1648="IRF4_interactor_Treg","IRF4_Treg",IF(BE1648="IRF4_interactor_Th17","IRF4_Th17",0)))</f>
        <v>0</v>
      </c>
      <c r="BH1648" s="25">
        <f>IFERROR(TTEST(AH1648:AP1648,P1648:X1648,2,1),IF(OR(COUNTIF(P1648:X1648,"&gt;0")&gt;7,COUNTIF(AH1648:AP1648,"&gt;0")&gt;7),0,9999))</f>
        <v>9.6142460448623457E-2</v>
      </c>
      <c r="BI1648" s="25">
        <f>IF(BH1648=9999,$BS$5,RANK(BH1648,$BH$3:$BH$1993,1))</f>
        <v>652</v>
      </c>
      <c r="BJ1648" s="25">
        <f>$BQ$3*BI1648/$BO$5</f>
        <v>3.2747363134103466E-3</v>
      </c>
      <c r="BK1648" s="25" t="str">
        <f>IF(BH1648&lt;BJ1648,BH1648,"ns")</f>
        <v>ns</v>
      </c>
      <c r="BL1648" s="26">
        <f>SUM(COUNTIF(P1648:X1648, "&gt;0"), COUNTIF(AH1648:AP1648, "&gt;0"))</f>
        <v>18</v>
      </c>
    </row>
    <row r="1649" spans="1:64">
      <c r="A1649" t="s">
        <v>6423</v>
      </c>
      <c r="B1649" t="s">
        <v>6424</v>
      </c>
      <c r="C1649">
        <v>7.1633199999999997E-4</v>
      </c>
      <c r="D1649">
        <v>6</v>
      </c>
      <c r="E1649">
        <v>6</v>
      </c>
      <c r="F1649">
        <v>0</v>
      </c>
      <c r="G1649">
        <v>281697</v>
      </c>
      <c r="H1649">
        <v>276034</v>
      </c>
      <c r="I1649">
        <v>306878</v>
      </c>
      <c r="J1649">
        <v>200961</v>
      </c>
      <c r="K1649">
        <v>133311</v>
      </c>
      <c r="L1649">
        <v>188581</v>
      </c>
      <c r="M1649">
        <v>119451</v>
      </c>
      <c r="N1649">
        <v>106243</v>
      </c>
      <c r="O1649">
        <v>118007</v>
      </c>
      <c r="P1649">
        <v>112309</v>
      </c>
      <c r="Q1649">
        <v>88137.1</v>
      </c>
      <c r="R1649">
        <v>95973.9</v>
      </c>
      <c r="S1649">
        <v>243298</v>
      </c>
      <c r="T1649">
        <v>215703</v>
      </c>
      <c r="U1649">
        <v>197911</v>
      </c>
      <c r="V1649">
        <v>195414</v>
      </c>
      <c r="W1649">
        <v>201826</v>
      </c>
      <c r="X1649">
        <v>159752</v>
      </c>
      <c r="Y1649">
        <v>338939</v>
      </c>
      <c r="Z1649">
        <v>195256</v>
      </c>
      <c r="AA1649">
        <v>230332</v>
      </c>
      <c r="AB1649">
        <v>252363</v>
      </c>
      <c r="AC1649">
        <v>232003</v>
      </c>
      <c r="AD1649">
        <v>325002</v>
      </c>
      <c r="AE1649">
        <v>157368</v>
      </c>
      <c r="AF1649">
        <v>222031</v>
      </c>
      <c r="AG1649">
        <v>201905</v>
      </c>
      <c r="AH1649">
        <v>306833</v>
      </c>
      <c r="AI1649">
        <v>321470</v>
      </c>
      <c r="AJ1649">
        <v>395477</v>
      </c>
      <c r="AK1649">
        <v>179856</v>
      </c>
      <c r="AL1649">
        <v>257463</v>
      </c>
      <c r="AM1649">
        <v>294975</v>
      </c>
      <c r="AN1649">
        <v>191771</v>
      </c>
      <c r="AO1649">
        <v>221994</v>
      </c>
      <c r="AP1649">
        <v>186859</v>
      </c>
      <c r="AR1649" s="16">
        <f>IFERROR(TTEST(G1649:O1649,P1649:X1649,2,1),IF(OR(COUNTIF(P1649:X1649,"&gt;0")&gt;7,COUNTIF(G1649:O1649,"&gt;0")&gt;7),0,9999))</f>
        <v>0.57716804900587459</v>
      </c>
      <c r="AS1649" s="16">
        <f>IF(AR1649=9999,$BO$3,RANK(AR1649,$AR$3:$AR$1993,1))</f>
        <v>1681</v>
      </c>
      <c r="AT1649" s="16">
        <f>LOG((IFERROR(SUM(P1649:X1649)/COUNTIF(P1649:X1649, "&gt;0"),0.1))/(IFERROR(SUM(G1649:O1649)/COUNTIF(G1649:O1649, "&gt;0"),0.1)),2)</f>
        <v>-0.1968834952577756</v>
      </c>
      <c r="AU1649" s="17">
        <f>SUM(COUNTIF(P1649:X1649, "&gt;0"), COUNTIF(G1649:O1649, "&gt;0"))</f>
        <v>18</v>
      </c>
      <c r="AV1649" s="18">
        <f>$BQ$3*AS1649/$BO$3</f>
        <v>8.4557344064386305E-3</v>
      </c>
      <c r="AW1649" s="18" t="str">
        <f>IF(AR1649&lt;AV1649,AR1649,"ns")</f>
        <v>ns</v>
      </c>
      <c r="AX1649" s="19" t="str">
        <f>IF(AND(AW1649&lt;0.01,ABS(AT1649)&gt;1.5,D1649&gt;2), IF(AND(AT1649&gt;0,COUNTIF(P1649:X1649,"&gt;0")&gt;7),"IRF4_interactor_Treg", (IF(AND(AT1649&lt;0,COUNTIF(G1649:O1649, "&gt;0")&gt;7), "background_significant", "ns"))), "ns")</f>
        <v>ns</v>
      </c>
      <c r="AY1649" s="20">
        <f>IFERROR(TTEST(Y1649:AG1649,AH1649:AP1649,2,1),IF(OR(COUNTIF(AH1649:AP1649,"&gt;0")&gt;7,COUNTIF(Y1649:AG1649,"&gt;0")&gt;7),0,9999))</f>
        <v>0.4108494668812086</v>
      </c>
      <c r="AZ1649" s="20">
        <f>IF(AY1649=9999,$BO$4,RANK(AY1649,$AY$3:$AY$1993,1))</f>
        <v>1646</v>
      </c>
      <c r="BA1649" s="20">
        <f>LOG((IFERROR(SUM(AH1649:AP1649)/COUNTIF(AH1649:AP1649, "&gt;0"),0.1))/(IFERROR(SUM(Y1649:AG1649)/COUNTIF(Y1649:AG1649, "&gt;0"),0.1)),2)</f>
        <v>0.12894580919346035</v>
      </c>
      <c r="BB1649" s="21">
        <f>SUM(COUNTIF(AH1649:AP1649, "&gt;0"), COUNTIF(Y1649:AG1649, "&gt;0"))</f>
        <v>18</v>
      </c>
      <c r="BC1649" s="22">
        <f>$BQ$3*AZ1649/$BO$4</f>
        <v>8.2713567839195982E-3</v>
      </c>
      <c r="BD1649" s="22" t="str">
        <f>IF(AY1649&lt;BC1649,AY1649,"ns")</f>
        <v>ns</v>
      </c>
      <c r="BE1649" s="23" t="str">
        <f>IF(AND(BD1649&lt;0.01,ABS(BA1649)&gt;1.5,D1649&gt;2), IF(AND(BA1649&gt;0,COUNTIF(AH1649:AP1649,"&gt;0")&gt;7),"IRF4_interactor_Th17", (IF(AND(BA1649&lt;0,COUNTIF(Y1649:AG1649, "&gt;0")&gt;7), "background_significant", "ns"))), "ns")</f>
        <v>ns</v>
      </c>
      <c r="BF1649" s="24" t="str">
        <f>IF(OR(AX1649 ="IRF4_interactor_Treg", BE1649 ="IRF4_interactor_Th17"), LOG((AVERAGE(AH1649:AP1649)+0.1)/(AVERAGE(P1649:X1649)+0.1),2),"ns")</f>
        <v>ns</v>
      </c>
      <c r="BG1649" s="24">
        <f>IF(AND(AX1649="IRF4_interactor_Treg",BE1649="IRF4_interactor_Th17"),1,IF(AX1649="IRF4_interactor_Treg","IRF4_Treg",IF(BE1649="IRF4_interactor_Th17","IRF4_Th17",0)))</f>
        <v>0</v>
      </c>
      <c r="BH1649" s="25">
        <f>IFERROR(TTEST(AH1649:AP1649,P1649:X1649,2,1),IF(OR(COUNTIF(P1649:X1649,"&gt;0")&gt;7,COUNTIF(AH1649:AP1649,"&gt;0")&gt;7),0,9999))</f>
        <v>4.9244232524192126E-2</v>
      </c>
      <c r="BI1649" s="25">
        <f>IF(BH1649=9999,$BS$5,RANK(BH1649,$BH$3:$BH$1993,1))</f>
        <v>456</v>
      </c>
      <c r="BJ1649" s="25">
        <f>$BQ$3*BI1649/$BO$5</f>
        <v>2.2903063787041689E-3</v>
      </c>
      <c r="BK1649" s="25" t="str">
        <f>IF(BH1649&lt;BJ1649,BH1649,"ns")</f>
        <v>ns</v>
      </c>
      <c r="BL1649" s="26">
        <f>SUM(COUNTIF(P1649:X1649, "&gt;0"), COUNTIF(AH1649:AP1649, "&gt;0"))</f>
        <v>18</v>
      </c>
    </row>
    <row r="1650" spans="1:64">
      <c r="A1650" t="s">
        <v>5577</v>
      </c>
      <c r="B1650" t="s">
        <v>5578</v>
      </c>
      <c r="C1650">
        <v>1.38058E-3</v>
      </c>
      <c r="D1650">
        <v>5</v>
      </c>
      <c r="E1650">
        <v>5</v>
      </c>
      <c r="F1650">
        <v>0</v>
      </c>
      <c r="G1650">
        <v>108931</v>
      </c>
      <c r="H1650">
        <v>69986.3</v>
      </c>
      <c r="I1650">
        <v>155829</v>
      </c>
      <c r="J1650">
        <v>119499</v>
      </c>
      <c r="K1650">
        <v>118307</v>
      </c>
      <c r="L1650">
        <v>183629</v>
      </c>
      <c r="M1650">
        <v>51810.2</v>
      </c>
      <c r="N1650">
        <v>39605.4</v>
      </c>
      <c r="O1650">
        <v>64103.7</v>
      </c>
      <c r="P1650">
        <v>14841.5</v>
      </c>
      <c r="Q1650">
        <v>40075.4</v>
      </c>
      <c r="R1650">
        <v>107001</v>
      </c>
      <c r="S1650">
        <v>127568</v>
      </c>
      <c r="T1650">
        <v>193692</v>
      </c>
      <c r="U1650">
        <v>256378</v>
      </c>
      <c r="V1650">
        <v>53827.5</v>
      </c>
      <c r="W1650">
        <v>69392.600000000006</v>
      </c>
      <c r="X1650">
        <v>81395.3</v>
      </c>
      <c r="Y1650">
        <v>222233</v>
      </c>
      <c r="Z1650">
        <v>287549</v>
      </c>
      <c r="AA1650">
        <v>240790</v>
      </c>
      <c r="AB1650">
        <v>133736</v>
      </c>
      <c r="AC1650">
        <v>173256</v>
      </c>
      <c r="AD1650">
        <v>179330</v>
      </c>
      <c r="AE1650">
        <v>53565.599999999999</v>
      </c>
      <c r="AF1650">
        <v>126299</v>
      </c>
      <c r="AG1650">
        <v>151589</v>
      </c>
      <c r="AH1650">
        <v>244589</v>
      </c>
      <c r="AI1650">
        <v>274068</v>
      </c>
      <c r="AJ1650">
        <v>257644</v>
      </c>
      <c r="AK1650">
        <v>156122</v>
      </c>
      <c r="AL1650">
        <v>119157</v>
      </c>
      <c r="AM1650">
        <v>137157</v>
      </c>
      <c r="AN1650">
        <v>82905.3</v>
      </c>
      <c r="AO1650">
        <v>220350</v>
      </c>
      <c r="AP1650">
        <v>192878</v>
      </c>
      <c r="AR1650" s="16">
        <f>IFERROR(TTEST(G1650:O1650,P1650:X1650,2,1),IF(OR(COUNTIF(P1650:X1650,"&gt;0")&gt;7,COUNTIF(G1650:O1650,"&gt;0")&gt;7),0,9999))</f>
        <v>0.84903692813317488</v>
      </c>
      <c r="AS1650" s="16">
        <f>IF(AR1650=9999,$BO$3,RANK(AR1650,$AR$3:$AR$1993,1))</f>
        <v>1894</v>
      </c>
      <c r="AT1650" s="16">
        <f>LOG((IFERROR(SUM(P1650:X1650)/COUNTIF(P1650:X1650, "&gt;0"),0.1))/(IFERROR(SUM(G1650:O1650)/COUNTIF(G1650:O1650, "&gt;0"),0.1)),2)</f>
        <v>5.0488504934208707E-2</v>
      </c>
      <c r="AU1650" s="17">
        <f>SUM(COUNTIF(P1650:X1650, "&gt;0"), COUNTIF(G1650:O1650, "&gt;0"))</f>
        <v>18</v>
      </c>
      <c r="AV1650" s="18">
        <f>$BQ$3*AS1650/$BO$3</f>
        <v>9.5271629778672044E-3</v>
      </c>
      <c r="AW1650" s="18" t="str">
        <f>IF(AR1650&lt;AV1650,AR1650,"ns")</f>
        <v>ns</v>
      </c>
      <c r="AX1650" s="19" t="str">
        <f>IF(AND(AW1650&lt;0.01,ABS(AT1650)&gt;1.5,D1650&gt;2), IF(AND(AT1650&gt;0,COUNTIF(P1650:X1650,"&gt;0")&gt;7),"IRF4_interactor_Treg", (IF(AND(AT1650&lt;0,COUNTIF(G1650:O1650, "&gt;0")&gt;7), "background_significant", "ns"))), "ns")</f>
        <v>ns</v>
      </c>
      <c r="AY1650" s="20">
        <f>IFERROR(TTEST(Y1650:AG1650,AH1650:AP1650,2,1),IF(OR(COUNTIF(AH1650:AP1650,"&gt;0")&gt;7,COUNTIF(Y1650:AG1650,"&gt;0")&gt;7),0,9999))</f>
        <v>0.411453148880078</v>
      </c>
      <c r="AZ1650" s="20">
        <f>IF(AY1650=9999,$BO$4,RANK(AY1650,$AY$3:$AY$1993,1))</f>
        <v>1647</v>
      </c>
      <c r="BA1650" s="20">
        <f>LOG((IFERROR(SUM(AH1650:AP1650)/COUNTIF(AH1650:AP1650, "&gt;0"),0.1))/(IFERROR(SUM(Y1650:AG1650)/COUNTIF(Y1650:AG1650, "&gt;0"),0.1)),2)</f>
        <v>0.10339219219874153</v>
      </c>
      <c r="BB1650" s="21">
        <f>SUM(COUNTIF(AH1650:AP1650, "&gt;0"), COUNTIF(Y1650:AG1650, "&gt;0"))</f>
        <v>18</v>
      </c>
      <c r="BC1650" s="22">
        <f>$BQ$3*AZ1650/$BO$4</f>
        <v>8.2763819095477385E-3</v>
      </c>
      <c r="BD1650" s="22" t="str">
        <f>IF(AY1650&lt;BC1650,AY1650,"ns")</f>
        <v>ns</v>
      </c>
      <c r="BE1650" s="23" t="str">
        <f>IF(AND(BD1650&lt;0.01,ABS(BA1650)&gt;1.5,D1650&gt;2), IF(AND(BA1650&gt;0,COUNTIF(AH1650:AP1650,"&gt;0")&gt;7),"IRF4_interactor_Th17", (IF(AND(BA1650&lt;0,COUNTIF(Y1650:AG1650, "&gt;0")&gt;7), "background_significant", "ns"))), "ns")</f>
        <v>ns</v>
      </c>
      <c r="BF1650" s="24" t="str">
        <f>IF(OR(AX1650 ="IRF4_interactor_Treg", BE1650 ="IRF4_interactor_Th17"), LOG((AVERAGE(AH1650:AP1650)+0.1)/(AVERAGE(P1650:X1650)+0.1),2),"ns")</f>
        <v>ns</v>
      </c>
      <c r="BG1650" s="24">
        <f>IF(AND(AX1650="IRF4_interactor_Treg",BE1650="IRF4_interactor_Th17"),1,IF(AX1650="IRF4_interactor_Treg","IRF4_Treg",IF(BE1650="IRF4_interactor_Th17","IRF4_Th17",0)))</f>
        <v>0</v>
      </c>
      <c r="BH1650" s="25">
        <f>IFERROR(TTEST(AH1650:AP1650,P1650:X1650,2,1),IF(OR(COUNTIF(P1650:X1650,"&gt;0")&gt;7,COUNTIF(AH1650:AP1650,"&gt;0")&gt;7),0,9999))</f>
        <v>8.4605827033891606E-2</v>
      </c>
      <c r="BI1650" s="25">
        <f>IF(BH1650=9999,$BS$5,RANK(BH1650,$BH$3:$BH$1993,1))</f>
        <v>603</v>
      </c>
      <c r="BJ1650" s="25">
        <f>$BQ$3*BI1650/$BO$5</f>
        <v>3.0286288297338023E-3</v>
      </c>
      <c r="BK1650" s="25" t="str">
        <f>IF(BH1650&lt;BJ1650,BH1650,"ns")</f>
        <v>ns</v>
      </c>
      <c r="BL1650" s="26">
        <f>SUM(COUNTIF(P1650:X1650, "&gt;0"), COUNTIF(AH1650:AP1650, "&gt;0"))</f>
        <v>18</v>
      </c>
    </row>
    <row r="1651" spans="1:64">
      <c r="A1651" t="s">
        <v>6533</v>
      </c>
      <c r="B1651" t="s">
        <v>6534</v>
      </c>
      <c r="C1651">
        <v>7.1633199999999997E-4</v>
      </c>
      <c r="D1651">
        <v>8</v>
      </c>
      <c r="E1651">
        <v>8</v>
      </c>
      <c r="F1651">
        <v>0</v>
      </c>
      <c r="G1651">
        <v>307955</v>
      </c>
      <c r="H1651">
        <v>266392</v>
      </c>
      <c r="I1651">
        <v>275297</v>
      </c>
      <c r="J1651">
        <v>287761</v>
      </c>
      <c r="K1651">
        <v>264552</v>
      </c>
      <c r="L1651">
        <v>293222</v>
      </c>
      <c r="M1651">
        <v>172295</v>
      </c>
      <c r="N1651">
        <v>147470</v>
      </c>
      <c r="O1651">
        <v>186133</v>
      </c>
      <c r="P1651">
        <v>214043</v>
      </c>
      <c r="Q1651">
        <v>185111</v>
      </c>
      <c r="R1651">
        <v>179671</v>
      </c>
      <c r="S1651">
        <v>306823</v>
      </c>
      <c r="T1651">
        <v>325681</v>
      </c>
      <c r="U1651">
        <v>244778</v>
      </c>
      <c r="V1651">
        <v>202295</v>
      </c>
      <c r="W1651">
        <v>239723</v>
      </c>
      <c r="X1651">
        <v>228885</v>
      </c>
      <c r="Y1651">
        <v>329532</v>
      </c>
      <c r="Z1651">
        <v>258459</v>
      </c>
      <c r="AA1651">
        <v>228065</v>
      </c>
      <c r="AB1651">
        <v>272480</v>
      </c>
      <c r="AC1651">
        <v>279140</v>
      </c>
      <c r="AD1651">
        <v>241370</v>
      </c>
      <c r="AE1651">
        <v>173583</v>
      </c>
      <c r="AF1651">
        <v>194023</v>
      </c>
      <c r="AG1651">
        <v>171189</v>
      </c>
      <c r="AH1651">
        <v>363694</v>
      </c>
      <c r="AI1651">
        <v>320642</v>
      </c>
      <c r="AJ1651">
        <v>436584</v>
      </c>
      <c r="AK1651">
        <v>222103</v>
      </c>
      <c r="AL1651">
        <v>236083</v>
      </c>
      <c r="AM1651">
        <v>175664</v>
      </c>
      <c r="AN1651">
        <v>194397</v>
      </c>
      <c r="AO1651">
        <v>242419</v>
      </c>
      <c r="AP1651">
        <v>170952</v>
      </c>
      <c r="AR1651" s="16">
        <f>IFERROR(TTEST(G1651:O1651,P1651:X1651,2,1),IF(OR(COUNTIF(P1651:X1651,"&gt;0")&gt;7,COUNTIF(G1651:O1651,"&gt;0")&gt;7),0,9999))</f>
        <v>0.74102763751918366</v>
      </c>
      <c r="AS1651" s="16">
        <f>IF(AR1651=9999,$BO$3,RANK(AR1651,$AR$3:$AR$1993,1))</f>
        <v>1805</v>
      </c>
      <c r="AT1651" s="16">
        <f>LOG((IFERROR(SUM(P1651:X1651)/COUNTIF(P1651:X1651, "&gt;0"),0.1))/(IFERROR(SUM(G1651:O1651)/COUNTIF(G1651:O1651, "&gt;0"),0.1)),2)</f>
        <v>-4.9382799679544009E-2</v>
      </c>
      <c r="AU1651" s="17">
        <f>SUM(COUNTIF(P1651:X1651, "&gt;0"), COUNTIF(G1651:O1651, "&gt;0"))</f>
        <v>18</v>
      </c>
      <c r="AV1651" s="18">
        <f>$BQ$3*AS1651/$BO$3</f>
        <v>9.0794768611670018E-3</v>
      </c>
      <c r="AW1651" s="18" t="str">
        <f>IF(AR1651&lt;AV1651,AR1651,"ns")</f>
        <v>ns</v>
      </c>
      <c r="AX1651" s="19" t="str">
        <f>IF(AND(AW1651&lt;0.01,ABS(AT1651)&gt;1.5,D1651&gt;2), IF(AND(AT1651&gt;0,COUNTIF(P1651:X1651,"&gt;0")&gt;7),"IRF4_interactor_Treg", (IF(AND(AT1651&lt;0,COUNTIF(G1651:O1651, "&gt;0")&gt;7), "background_significant", "ns"))), "ns")</f>
        <v>ns</v>
      </c>
      <c r="AY1651" s="20">
        <f>IFERROR(TTEST(Y1651:AG1651,AH1651:AP1651,2,1),IF(OR(COUNTIF(AH1651:AP1651,"&gt;0")&gt;7,COUNTIF(Y1651:AG1651,"&gt;0")&gt;7),0,9999))</f>
        <v>0.41269905003796203</v>
      </c>
      <c r="AZ1651" s="20">
        <f>IF(AY1651=9999,$BO$4,RANK(AY1651,$AY$3:$AY$1993,1))</f>
        <v>1648</v>
      </c>
      <c r="BA1651" s="20">
        <f>LOG((IFERROR(SUM(AH1651:AP1651)/COUNTIF(AH1651:AP1651, "&gt;0"),0.1))/(IFERROR(SUM(Y1651:AG1651)/COUNTIF(Y1651:AG1651, "&gt;0"),0.1)),2)</f>
        <v>0.13745033670203174</v>
      </c>
      <c r="BB1651" s="21">
        <f>SUM(COUNTIF(AH1651:AP1651, "&gt;0"), COUNTIF(Y1651:AG1651, "&gt;0"))</f>
        <v>18</v>
      </c>
      <c r="BC1651" s="22">
        <f>$BQ$3*AZ1651/$BO$4</f>
        <v>8.2814070351758789E-3</v>
      </c>
      <c r="BD1651" s="22" t="str">
        <f>IF(AY1651&lt;BC1651,AY1651,"ns")</f>
        <v>ns</v>
      </c>
      <c r="BE1651" s="23" t="str">
        <f>IF(AND(BD1651&lt;0.01,ABS(BA1651)&gt;1.5,D1651&gt;2), IF(AND(BA1651&gt;0,COUNTIF(AH1651:AP1651,"&gt;0")&gt;7),"IRF4_interactor_Th17", (IF(AND(BA1651&lt;0,COUNTIF(Y1651:AG1651, "&gt;0")&gt;7), "background_significant", "ns"))), "ns")</f>
        <v>ns</v>
      </c>
      <c r="BF1651" s="24" t="str">
        <f>IF(OR(AX1651 ="IRF4_interactor_Treg", BE1651 ="IRF4_interactor_Th17"), LOG((AVERAGE(AH1651:AP1651)+0.1)/(AVERAGE(P1651:X1651)+0.1),2),"ns")</f>
        <v>ns</v>
      </c>
      <c r="BG1651" s="24">
        <f>IF(AND(AX1651="IRF4_interactor_Treg",BE1651="IRF4_interactor_Th17"),1,IF(AX1651="IRF4_interactor_Treg","IRF4_Treg",IF(BE1651="IRF4_interactor_Th17","IRF4_Th17",0)))</f>
        <v>0</v>
      </c>
      <c r="BH1651" s="25">
        <f>IFERROR(TTEST(AH1651:AP1651,P1651:X1651,2,1),IF(OR(COUNTIF(P1651:X1651,"&gt;0")&gt;7,COUNTIF(AH1651:AP1651,"&gt;0")&gt;7),0,9999))</f>
        <v>0.54590871469631363</v>
      </c>
      <c r="BI1651" s="25">
        <f>IF(BH1651=9999,$BS$5,RANK(BH1651,$BH$3:$BH$1993,1))</f>
        <v>1524</v>
      </c>
      <c r="BJ1651" s="25">
        <f>$BQ$3*BI1651/$BO$5</f>
        <v>7.6544450025113012E-3</v>
      </c>
      <c r="BK1651" s="25" t="str">
        <f>IF(BH1651&lt;BJ1651,BH1651,"ns")</f>
        <v>ns</v>
      </c>
      <c r="BL1651" s="26">
        <f>SUM(COUNTIF(P1651:X1651, "&gt;0"), COUNTIF(AH1651:AP1651, "&gt;0"))</f>
        <v>18</v>
      </c>
    </row>
    <row r="1652" spans="1:64">
      <c r="A1652" t="s">
        <v>6755</v>
      </c>
      <c r="B1652" t="s">
        <v>6756</v>
      </c>
      <c r="C1652">
        <v>1.7317599999999999E-2</v>
      </c>
      <c r="D1652">
        <v>3</v>
      </c>
      <c r="E1652">
        <v>3</v>
      </c>
      <c r="F1652">
        <v>0</v>
      </c>
      <c r="G1652">
        <v>75775</v>
      </c>
      <c r="H1652">
        <v>159794</v>
      </c>
      <c r="I1652">
        <v>193989</v>
      </c>
      <c r="J1652">
        <v>219336</v>
      </c>
      <c r="K1652">
        <v>213109</v>
      </c>
      <c r="L1652">
        <v>120753</v>
      </c>
      <c r="M1652">
        <v>91504.2</v>
      </c>
      <c r="N1652">
        <v>0</v>
      </c>
      <c r="O1652">
        <v>138332</v>
      </c>
      <c r="P1652">
        <v>196013</v>
      </c>
      <c r="Q1652">
        <v>171654</v>
      </c>
      <c r="R1652">
        <v>120055</v>
      </c>
      <c r="S1652">
        <v>209356</v>
      </c>
      <c r="T1652">
        <v>173506</v>
      </c>
      <c r="U1652">
        <v>197870</v>
      </c>
      <c r="V1652">
        <v>49770.8</v>
      </c>
      <c r="W1652">
        <v>162463</v>
      </c>
      <c r="X1652">
        <v>87610.3</v>
      </c>
      <c r="Y1652">
        <v>431192</v>
      </c>
      <c r="Z1652">
        <v>394120</v>
      </c>
      <c r="AA1652">
        <v>395486</v>
      </c>
      <c r="AB1652">
        <v>247031</v>
      </c>
      <c r="AC1652">
        <v>346681</v>
      </c>
      <c r="AD1652">
        <v>327877</v>
      </c>
      <c r="AE1652">
        <v>210061</v>
      </c>
      <c r="AF1652">
        <v>142060</v>
      </c>
      <c r="AG1652">
        <v>175938</v>
      </c>
      <c r="AH1652">
        <v>510209</v>
      </c>
      <c r="AI1652">
        <v>564721</v>
      </c>
      <c r="AJ1652">
        <v>481887</v>
      </c>
      <c r="AK1652">
        <v>302683</v>
      </c>
      <c r="AL1652">
        <v>238864</v>
      </c>
      <c r="AM1652">
        <v>191090</v>
      </c>
      <c r="AN1652">
        <v>154670</v>
      </c>
      <c r="AO1652">
        <v>282304</v>
      </c>
      <c r="AP1652">
        <v>222524</v>
      </c>
      <c r="AR1652" s="16">
        <f>IFERROR(TTEST(G1652:O1652,P1652:X1652,2,1),IF(OR(COUNTIF(P1652:X1652,"&gt;0")&gt;7,COUNTIF(G1652:O1652,"&gt;0")&gt;7),0,9999))</f>
        <v>0.55122146241792258</v>
      </c>
      <c r="AS1652" s="16">
        <f>IF(AR1652=9999,$BO$3,RANK(AR1652,$AR$3:$AR$1993,1))</f>
        <v>1664</v>
      </c>
      <c r="AT1652" s="16">
        <f>LOG((IFERROR(SUM(P1652:X1652)/COUNTIF(P1652:X1652, "&gt;0"),0.1))/(IFERROR(SUM(G1652:O1652)/COUNTIF(G1652:O1652, "&gt;0"),0.1)),2)</f>
        <v>4.3631238373296501E-3</v>
      </c>
      <c r="AU1652" s="17">
        <f>SUM(COUNTIF(P1652:X1652, "&gt;0"), COUNTIF(G1652:O1652, "&gt;0"))</f>
        <v>17</v>
      </c>
      <c r="AV1652" s="18">
        <f>$BQ$3*AS1652/$BO$3</f>
        <v>8.3702213279678063E-3</v>
      </c>
      <c r="AW1652" s="18" t="str">
        <f>IF(AR1652&lt;AV1652,AR1652,"ns")</f>
        <v>ns</v>
      </c>
      <c r="AX1652" s="19" t="str">
        <f>IF(AND(AW1652&lt;0.01,ABS(AT1652)&gt;1.5,D1652&gt;2), IF(AND(AT1652&gt;0,COUNTIF(P1652:X1652,"&gt;0")&gt;7),"IRF4_interactor_Treg", (IF(AND(AT1652&lt;0,COUNTIF(G1652:O1652, "&gt;0")&gt;7), "background_significant", "ns"))), "ns")</f>
        <v>ns</v>
      </c>
      <c r="AY1652" s="20">
        <f>IFERROR(TTEST(Y1652:AG1652,AH1652:AP1652,2,1),IF(OR(COUNTIF(AH1652:AP1652,"&gt;0")&gt;7,COUNTIF(Y1652:AG1652,"&gt;0")&gt;7),0,9999))</f>
        <v>0.41316079612570034</v>
      </c>
      <c r="AZ1652" s="20">
        <f>IF(AY1652=9999,$BO$4,RANK(AY1652,$AY$3:$AY$1993,1))</f>
        <v>1649</v>
      </c>
      <c r="BA1652" s="20">
        <f>LOG((IFERROR(SUM(AH1652:AP1652)/COUNTIF(AH1652:AP1652, "&gt;0"),0.1))/(IFERROR(SUM(Y1652:AG1652)/COUNTIF(Y1652:AG1652, "&gt;0"),0.1)),2)</f>
        <v>0.14312162859225933</v>
      </c>
      <c r="BB1652" s="21">
        <f>SUM(COUNTIF(AH1652:AP1652, "&gt;0"), COUNTIF(Y1652:AG1652, "&gt;0"))</f>
        <v>18</v>
      </c>
      <c r="BC1652" s="22">
        <f>$BQ$3*AZ1652/$BO$4</f>
        <v>8.286432160804021E-3</v>
      </c>
      <c r="BD1652" s="22" t="str">
        <f>IF(AY1652&lt;BC1652,AY1652,"ns")</f>
        <v>ns</v>
      </c>
      <c r="BE1652" s="23" t="str">
        <f>IF(AND(BD1652&lt;0.01,ABS(BA1652)&gt;1.5,D1652&gt;2), IF(AND(BA1652&gt;0,COUNTIF(AH1652:AP1652,"&gt;0")&gt;7),"IRF4_interactor_Th17", (IF(AND(BA1652&lt;0,COUNTIF(Y1652:AG1652, "&gt;0")&gt;7), "background_significant", "ns"))), "ns")</f>
        <v>ns</v>
      </c>
      <c r="BF1652" s="24" t="str">
        <f>IF(OR(AX1652 ="IRF4_interactor_Treg", BE1652 ="IRF4_interactor_Th17"), LOG((AVERAGE(AH1652:AP1652)+0.1)/(AVERAGE(P1652:X1652)+0.1),2),"ns")</f>
        <v>ns</v>
      </c>
      <c r="BG1652" s="24">
        <f>IF(AND(AX1652="IRF4_interactor_Treg",BE1652="IRF4_interactor_Th17"),1,IF(AX1652="IRF4_interactor_Treg","IRF4_Treg",IF(BE1652="IRF4_interactor_Th17","IRF4_Th17",0)))</f>
        <v>0</v>
      </c>
      <c r="BH1652" s="25">
        <f>IFERROR(TTEST(AH1652:AP1652,P1652:X1652,2,1),IF(OR(COUNTIF(P1652:X1652,"&gt;0")&gt;7,COUNTIF(AH1652:AP1652,"&gt;0")&gt;7),0,9999))</f>
        <v>6.1327347337893261E-3</v>
      </c>
      <c r="BI1652" s="25">
        <f>IF(BH1652=9999,$BS$5,RANK(BH1652,$BH$3:$BH$1993,1))</f>
        <v>172</v>
      </c>
      <c r="BJ1652" s="25">
        <f>$BQ$3*BI1652/$BO$5</f>
        <v>8.6388749372174787E-4</v>
      </c>
      <c r="BK1652" s="25" t="str">
        <f>IF(BH1652&lt;BJ1652,BH1652,"ns")</f>
        <v>ns</v>
      </c>
      <c r="BL1652" s="26">
        <f>SUM(COUNTIF(P1652:X1652, "&gt;0"), COUNTIF(AH1652:AP1652, "&gt;0"))</f>
        <v>18</v>
      </c>
    </row>
    <row r="1653" spans="1:64">
      <c r="A1653" t="s">
        <v>6051</v>
      </c>
      <c r="B1653" t="s">
        <v>6052</v>
      </c>
      <c r="C1653">
        <v>3.0917199999999999E-2</v>
      </c>
      <c r="D1653">
        <v>3</v>
      </c>
      <c r="E1653">
        <v>3</v>
      </c>
      <c r="F1653">
        <v>0</v>
      </c>
      <c r="G1653">
        <v>89531.5</v>
      </c>
      <c r="H1653">
        <v>105091</v>
      </c>
      <c r="I1653">
        <v>82087.3</v>
      </c>
      <c r="J1653">
        <v>38604.1</v>
      </c>
      <c r="K1653">
        <v>41120.9</v>
      </c>
      <c r="L1653">
        <v>45905.3</v>
      </c>
      <c r="M1653">
        <v>44324.6</v>
      </c>
      <c r="N1653">
        <v>72763.5</v>
      </c>
      <c r="O1653">
        <v>37878</v>
      </c>
      <c r="P1653">
        <v>88092</v>
      </c>
      <c r="Q1653">
        <v>55435</v>
      </c>
      <c r="R1653">
        <v>181200</v>
      </c>
      <c r="S1653">
        <v>141513</v>
      </c>
      <c r="T1653">
        <v>143259</v>
      </c>
      <c r="U1653">
        <v>63773.9</v>
      </c>
      <c r="V1653">
        <v>195880</v>
      </c>
      <c r="W1653">
        <v>241887</v>
      </c>
      <c r="X1653">
        <v>205596</v>
      </c>
      <c r="Y1653">
        <v>57530.2</v>
      </c>
      <c r="Z1653">
        <v>50687.9</v>
      </c>
      <c r="AA1653">
        <v>81180.3</v>
      </c>
      <c r="AB1653">
        <v>19014.2</v>
      </c>
      <c r="AC1653">
        <v>31333.7</v>
      </c>
      <c r="AD1653">
        <v>22803.599999999999</v>
      </c>
      <c r="AE1653">
        <v>166208</v>
      </c>
      <c r="AF1653">
        <v>85827.8</v>
      </c>
      <c r="AG1653">
        <v>91448.1</v>
      </c>
      <c r="AH1653">
        <v>38075.5</v>
      </c>
      <c r="AI1653">
        <v>38290.6</v>
      </c>
      <c r="AJ1653">
        <v>59328.4</v>
      </c>
      <c r="AK1653">
        <v>55351.4</v>
      </c>
      <c r="AL1653">
        <v>61706.9</v>
      </c>
      <c r="AM1653">
        <v>9178.42</v>
      </c>
      <c r="AN1653">
        <v>63590.8</v>
      </c>
      <c r="AO1653">
        <v>93787</v>
      </c>
      <c r="AP1653">
        <v>83370.7</v>
      </c>
      <c r="AR1653" s="16">
        <f>IFERROR(TTEST(G1653:O1653,P1653:X1653,2,1),IF(OR(COUNTIF(P1653:X1653,"&gt;0")&gt;7,COUNTIF(G1653:O1653,"&gt;0")&gt;7),0,9999))</f>
        <v>1.2142857992210928E-2</v>
      </c>
      <c r="AS1653" s="16">
        <f>IF(AR1653=9999,$BO$3,RANK(AR1653,$AR$3:$AR$1993,1))</f>
        <v>695</v>
      </c>
      <c r="AT1653" s="16">
        <f>LOG((IFERROR(SUM(P1653:X1653)/COUNTIF(P1653:X1653, "&gt;0"),0.1))/(IFERROR(SUM(G1653:O1653)/COUNTIF(G1653:O1653, "&gt;0"),0.1)),2)</f>
        <v>1.240314332073069</v>
      </c>
      <c r="AU1653" s="17">
        <f>SUM(COUNTIF(P1653:X1653, "&gt;0"), COUNTIF(G1653:O1653, "&gt;0"))</f>
        <v>18</v>
      </c>
      <c r="AV1653" s="18">
        <f>$BQ$3*AS1653/$BO$3</f>
        <v>3.4959758551307849E-3</v>
      </c>
      <c r="AW1653" s="18" t="str">
        <f>IF(AR1653&lt;AV1653,AR1653,"ns")</f>
        <v>ns</v>
      </c>
      <c r="AX1653" s="19" t="str">
        <f>IF(AND(AW1653&lt;0.01,ABS(AT1653)&gt;1.5,D1653&gt;2), IF(AND(AT1653&gt;0,COUNTIF(P1653:X1653,"&gt;0")&gt;7),"IRF4_interactor_Treg", (IF(AND(AT1653&lt;0,COUNTIF(G1653:O1653, "&gt;0")&gt;7), "background_significant", "ns"))), "ns")</f>
        <v>ns</v>
      </c>
      <c r="AY1653" s="20">
        <f>IFERROR(TTEST(Y1653:AG1653,AH1653:AP1653,2,1),IF(OR(COUNTIF(AH1653:AP1653,"&gt;0")&gt;7,COUNTIF(Y1653:AG1653,"&gt;0")&gt;7),0,9999))</f>
        <v>0.41606508170946088</v>
      </c>
      <c r="AZ1653" s="20">
        <f>IF(AY1653=9999,$BO$4,RANK(AY1653,$AY$3:$AY$1993,1))</f>
        <v>1650</v>
      </c>
      <c r="BA1653" s="20">
        <f>LOG((IFERROR(SUM(AH1653:AP1653)/COUNTIF(AH1653:AP1653, "&gt;0"),0.1))/(IFERROR(SUM(Y1653:AG1653)/COUNTIF(Y1653:AG1653, "&gt;0"),0.1)),2)</f>
        <v>-0.26975877216731431</v>
      </c>
      <c r="BB1653" s="21">
        <f>SUM(COUNTIF(AH1653:AP1653, "&gt;0"), COUNTIF(Y1653:AG1653, "&gt;0"))</f>
        <v>18</v>
      </c>
      <c r="BC1653" s="22">
        <f>$BQ$3*AZ1653/$BO$4</f>
        <v>8.2914572864321613E-3</v>
      </c>
      <c r="BD1653" s="22" t="str">
        <f>IF(AY1653&lt;BC1653,AY1653,"ns")</f>
        <v>ns</v>
      </c>
      <c r="BE1653" s="23" t="str">
        <f>IF(AND(BD1653&lt;0.01,ABS(BA1653)&gt;1.5,D1653&gt;2), IF(AND(BA1653&gt;0,COUNTIF(AH1653:AP1653,"&gt;0")&gt;7),"IRF4_interactor_Th17", (IF(AND(BA1653&lt;0,COUNTIF(Y1653:AG1653, "&gt;0")&gt;7), "background_significant", "ns"))), "ns")</f>
        <v>ns</v>
      </c>
      <c r="BF1653" s="24" t="str">
        <f>IF(OR(AX1653 ="IRF4_interactor_Treg", BE1653 ="IRF4_interactor_Th17"), LOG((AVERAGE(AH1653:AP1653)+0.1)/(AVERAGE(P1653:X1653)+0.1),2),"ns")</f>
        <v>ns</v>
      </c>
      <c r="BG1653" s="24">
        <f>IF(AND(AX1653="IRF4_interactor_Treg",BE1653="IRF4_interactor_Th17"),1,IF(AX1653="IRF4_interactor_Treg","IRF4_Treg",IF(BE1653="IRF4_interactor_Th17","IRF4_Th17",0)))</f>
        <v>0</v>
      </c>
      <c r="BH1653" s="25">
        <f>IFERROR(TTEST(AH1653:AP1653,P1653:X1653,2,1),IF(OR(COUNTIF(P1653:X1653,"&gt;0")&gt;7,COUNTIF(AH1653:AP1653,"&gt;0")&gt;7),0,9999))</f>
        <v>2.6766096066704653E-4</v>
      </c>
      <c r="BI1653" s="25">
        <f>IF(BH1653=9999,$BS$5,RANK(BH1653,$BH$3:$BH$1993,1))</f>
        <v>43</v>
      </c>
      <c r="BJ1653" s="25">
        <f>$BQ$3*BI1653/$BO$5</f>
        <v>2.1597187343043697E-4</v>
      </c>
      <c r="BK1653" s="25" t="str">
        <f>IF(BH1653&lt;BJ1653,BH1653,"ns")</f>
        <v>ns</v>
      </c>
      <c r="BL1653" s="26">
        <f>SUM(COUNTIF(P1653:X1653, "&gt;0"), COUNTIF(AH1653:AP1653, "&gt;0"))</f>
        <v>18</v>
      </c>
    </row>
    <row r="1654" spans="1:64">
      <c r="A1654" t="s">
        <v>6777</v>
      </c>
      <c r="B1654" t="s">
        <v>6778</v>
      </c>
      <c r="C1654">
        <v>1.0983E-3</v>
      </c>
      <c r="D1654">
        <v>4</v>
      </c>
      <c r="E1654">
        <v>3</v>
      </c>
      <c r="F1654">
        <v>1</v>
      </c>
      <c r="G1654">
        <v>371137</v>
      </c>
      <c r="H1654">
        <v>326962</v>
      </c>
      <c r="I1654">
        <v>412841</v>
      </c>
      <c r="J1654">
        <v>228922</v>
      </c>
      <c r="K1654">
        <v>253843</v>
      </c>
      <c r="L1654">
        <v>260094</v>
      </c>
      <c r="M1654">
        <v>228465</v>
      </c>
      <c r="N1654">
        <v>213648</v>
      </c>
      <c r="O1654">
        <v>137009</v>
      </c>
      <c r="P1654">
        <v>369584</v>
      </c>
      <c r="Q1654">
        <v>337921</v>
      </c>
      <c r="R1654">
        <v>254707</v>
      </c>
      <c r="S1654">
        <v>413591</v>
      </c>
      <c r="T1654">
        <v>329310</v>
      </c>
      <c r="U1654">
        <v>284798</v>
      </c>
      <c r="V1654">
        <v>308245</v>
      </c>
      <c r="W1654">
        <v>545257</v>
      </c>
      <c r="X1654">
        <v>325788</v>
      </c>
      <c r="Y1654">
        <v>395022</v>
      </c>
      <c r="Z1654">
        <v>380293</v>
      </c>
      <c r="AA1654">
        <v>294822</v>
      </c>
      <c r="AB1654">
        <v>346780</v>
      </c>
      <c r="AC1654">
        <v>273269</v>
      </c>
      <c r="AD1654">
        <v>294770</v>
      </c>
      <c r="AE1654">
        <v>158588</v>
      </c>
      <c r="AF1654">
        <v>345933</v>
      </c>
      <c r="AG1654">
        <v>186470</v>
      </c>
      <c r="AH1654">
        <v>474677</v>
      </c>
      <c r="AI1654">
        <v>268630</v>
      </c>
      <c r="AJ1654">
        <v>452263</v>
      </c>
      <c r="AK1654">
        <v>210941</v>
      </c>
      <c r="AL1654">
        <v>243375</v>
      </c>
      <c r="AM1654">
        <v>75687.399999999994</v>
      </c>
      <c r="AN1654">
        <v>217466</v>
      </c>
      <c r="AO1654">
        <v>317351</v>
      </c>
      <c r="AP1654">
        <v>116008</v>
      </c>
      <c r="AR1654" s="16">
        <f>IFERROR(TTEST(G1654:O1654,P1654:X1654,2,1),IF(OR(COUNTIF(P1654:X1654,"&gt;0")&gt;7,COUNTIF(G1654:O1654,"&gt;0")&gt;7),0,9999))</f>
        <v>0.11815585828893153</v>
      </c>
      <c r="AS1654" s="16">
        <f>IF(AR1654=9999,$BO$3,RANK(AR1654,$AR$3:$AR$1993,1))</f>
        <v>1177</v>
      </c>
      <c r="AT1654" s="16">
        <f>LOG((IFERROR(SUM(P1654:X1654)/COUNTIF(P1654:X1654, "&gt;0"),0.1))/(IFERROR(SUM(G1654:O1654)/COUNTIF(G1654:O1654, "&gt;0"),0.1)),2)</f>
        <v>0.38142968764519031</v>
      </c>
      <c r="AU1654" s="17">
        <f>SUM(COUNTIF(P1654:X1654, "&gt;0"), COUNTIF(G1654:O1654, "&gt;0"))</f>
        <v>18</v>
      </c>
      <c r="AV1654" s="18">
        <f>$BQ$3*AS1654/$BO$3</f>
        <v>5.9205231388329976E-3</v>
      </c>
      <c r="AW1654" s="18" t="str">
        <f>IF(AR1654&lt;AV1654,AR1654,"ns")</f>
        <v>ns</v>
      </c>
      <c r="AX1654" s="19" t="str">
        <f>IF(AND(AW1654&lt;0.01,ABS(AT1654)&gt;1.5,D1654&gt;2), IF(AND(AT1654&gt;0,COUNTIF(P1654:X1654,"&gt;0")&gt;7),"IRF4_interactor_Treg", (IF(AND(AT1654&lt;0,COUNTIF(G1654:O1654, "&gt;0")&gt;7), "background_significant", "ns"))), "ns")</f>
        <v>ns</v>
      </c>
      <c r="AY1654" s="20">
        <f>IFERROR(TTEST(Y1654:AG1654,AH1654:AP1654,2,1),IF(OR(COUNTIF(AH1654:AP1654,"&gt;0")&gt;7,COUNTIF(Y1654:AG1654,"&gt;0")&gt;7),0,9999))</f>
        <v>0.4196893726371701</v>
      </c>
      <c r="AZ1654" s="20">
        <f>IF(AY1654=9999,$BO$4,RANK(AY1654,$AY$3:$AY$1993,1))</f>
        <v>1651</v>
      </c>
      <c r="BA1654" s="20">
        <f>LOG((IFERROR(SUM(AH1654:AP1654)/COUNTIF(AH1654:AP1654, "&gt;0"),0.1))/(IFERROR(SUM(Y1654:AG1654)/COUNTIF(Y1654:AG1654, "&gt;0"),0.1)),2)</f>
        <v>-0.17127281983882067</v>
      </c>
      <c r="BB1654" s="21">
        <f>SUM(COUNTIF(AH1654:AP1654, "&gt;0"), COUNTIF(Y1654:AG1654, "&gt;0"))</f>
        <v>18</v>
      </c>
      <c r="BC1654" s="22">
        <f>$BQ$3*AZ1654/$BO$4</f>
        <v>8.2964824120603017E-3</v>
      </c>
      <c r="BD1654" s="22" t="str">
        <f>IF(AY1654&lt;BC1654,AY1654,"ns")</f>
        <v>ns</v>
      </c>
      <c r="BE1654" s="23" t="str">
        <f>IF(AND(BD1654&lt;0.01,ABS(BA1654)&gt;1.5,D1654&gt;2), IF(AND(BA1654&gt;0,COUNTIF(AH1654:AP1654,"&gt;0")&gt;7),"IRF4_interactor_Th17", (IF(AND(BA1654&lt;0,COUNTIF(Y1654:AG1654, "&gt;0")&gt;7), "background_significant", "ns"))), "ns")</f>
        <v>ns</v>
      </c>
      <c r="BF1654" s="24" t="str">
        <f>IF(OR(AX1654 ="IRF4_interactor_Treg", BE1654 ="IRF4_interactor_Th17"), LOG((AVERAGE(AH1654:AP1654)+0.1)/(AVERAGE(P1654:X1654)+0.1),2),"ns")</f>
        <v>ns</v>
      </c>
      <c r="BG1654" s="24">
        <f>IF(AND(AX1654="IRF4_interactor_Treg",BE1654="IRF4_interactor_Th17"),1,IF(AX1654="IRF4_interactor_Treg","IRF4_Treg",IF(BE1654="IRF4_interactor_Th17","IRF4_Th17",0)))</f>
        <v>0</v>
      </c>
      <c r="BH1654" s="25">
        <f>IFERROR(TTEST(AH1654:AP1654,P1654:X1654,2,1),IF(OR(COUNTIF(P1654:X1654,"&gt;0")&gt;7,COUNTIF(AH1654:AP1654,"&gt;0")&gt;7),0,9999))</f>
        <v>0.11734641375894324</v>
      </c>
      <c r="BI1654" s="25">
        <f>IF(BH1654=9999,$BS$5,RANK(BH1654,$BH$3:$BH$1993,1))</f>
        <v>722</v>
      </c>
      <c r="BJ1654" s="25">
        <f>$BQ$3*BI1654/$BO$5</f>
        <v>3.626318432948267E-3</v>
      </c>
      <c r="BK1654" s="25" t="str">
        <f>IF(BH1654&lt;BJ1654,BH1654,"ns")</f>
        <v>ns</v>
      </c>
      <c r="BL1654" s="26">
        <f>SUM(COUNTIF(P1654:X1654, "&gt;0"), COUNTIF(AH1654:AP1654, "&gt;0"))</f>
        <v>18</v>
      </c>
    </row>
    <row r="1655" spans="1:64">
      <c r="A1655" t="s">
        <v>5711</v>
      </c>
      <c r="B1655" t="s">
        <v>5712</v>
      </c>
      <c r="C1655">
        <v>7.1633199999999997E-4</v>
      </c>
      <c r="D1655">
        <v>21</v>
      </c>
      <c r="E1655">
        <v>20</v>
      </c>
      <c r="F1655">
        <v>1</v>
      </c>
      <c r="G1655">
        <v>22874000</v>
      </c>
      <c r="H1655">
        <v>22569200</v>
      </c>
      <c r="I1655">
        <v>23974700</v>
      </c>
      <c r="J1655">
        <v>28904700</v>
      </c>
      <c r="K1655">
        <v>30348600</v>
      </c>
      <c r="L1655">
        <v>31527700</v>
      </c>
      <c r="M1655">
        <v>16690500</v>
      </c>
      <c r="N1655">
        <v>17472200</v>
      </c>
      <c r="O1655">
        <v>18500500</v>
      </c>
      <c r="P1655">
        <v>14745000</v>
      </c>
      <c r="Q1655">
        <v>14650700</v>
      </c>
      <c r="R1655">
        <v>14616200</v>
      </c>
      <c r="S1655">
        <v>33697700</v>
      </c>
      <c r="T1655">
        <v>35112400</v>
      </c>
      <c r="U1655">
        <v>30491500</v>
      </c>
      <c r="V1655">
        <v>19085600</v>
      </c>
      <c r="W1655">
        <v>21581200</v>
      </c>
      <c r="X1655">
        <v>22454000</v>
      </c>
      <c r="Y1655">
        <v>32710800</v>
      </c>
      <c r="Z1655">
        <v>32873900</v>
      </c>
      <c r="AA1655">
        <v>30910900</v>
      </c>
      <c r="AB1655">
        <v>27581400</v>
      </c>
      <c r="AC1655">
        <v>29784800</v>
      </c>
      <c r="AD1655">
        <v>30590500</v>
      </c>
      <c r="AE1655">
        <v>14536800</v>
      </c>
      <c r="AF1655">
        <v>21696900</v>
      </c>
      <c r="AG1655">
        <v>20994500</v>
      </c>
      <c r="AH1655">
        <v>34816700</v>
      </c>
      <c r="AI1655">
        <v>36787500</v>
      </c>
      <c r="AJ1655">
        <v>38663500</v>
      </c>
      <c r="AK1655">
        <v>22146100</v>
      </c>
      <c r="AL1655">
        <v>22706400</v>
      </c>
      <c r="AM1655">
        <v>25081000</v>
      </c>
      <c r="AN1655">
        <v>14144400</v>
      </c>
      <c r="AO1655">
        <v>18720000</v>
      </c>
      <c r="AP1655">
        <v>15582700</v>
      </c>
      <c r="AR1655" s="16">
        <f>IFERROR(TTEST(G1655:O1655,P1655:X1655,2,1),IF(OR(COUNTIF(P1655:X1655,"&gt;0")&gt;7,COUNTIF(G1655:O1655,"&gt;0")&gt;7),0,9999))</f>
        <v>0.73408437787399561</v>
      </c>
      <c r="AS1655" s="16">
        <f>IF(AR1655=9999,$BO$3,RANK(AR1655,$AR$3:$AR$1993,1))</f>
        <v>1795</v>
      </c>
      <c r="AT1655" s="16">
        <f>LOG((IFERROR(SUM(P1655:X1655)/COUNTIF(P1655:X1655, "&gt;0"),0.1))/(IFERROR(SUM(G1655:O1655)/COUNTIF(G1655:O1655, "&gt;0"),0.1)),2)</f>
        <v>-4.4236400424549863E-2</v>
      </c>
      <c r="AU1655" s="17">
        <f>SUM(COUNTIF(P1655:X1655, "&gt;0"), COUNTIF(G1655:O1655, "&gt;0"))</f>
        <v>18</v>
      </c>
      <c r="AV1655" s="18">
        <f>$BQ$3*AS1655/$BO$3</f>
        <v>9.02917505030181E-3</v>
      </c>
      <c r="AW1655" s="18" t="str">
        <f>IF(AR1655&lt;AV1655,AR1655,"ns")</f>
        <v>ns</v>
      </c>
      <c r="AX1655" s="19" t="str">
        <f>IF(AND(AW1655&lt;0.01,ABS(AT1655)&gt;1.5,D1655&gt;2), IF(AND(AT1655&gt;0,COUNTIF(P1655:X1655,"&gt;0")&gt;7),"IRF4_interactor_Treg", (IF(AND(AT1655&lt;0,COUNTIF(G1655:O1655, "&gt;0")&gt;7), "background_significant", "ns"))), "ns")</f>
        <v>ns</v>
      </c>
      <c r="AY1655" s="20">
        <f>IFERROR(TTEST(Y1655:AG1655,AH1655:AP1655,2,1),IF(OR(COUNTIF(AH1655:AP1655,"&gt;0")&gt;7,COUNTIF(Y1655:AG1655,"&gt;0")&gt;7),0,9999))</f>
        <v>0.42039230741821465</v>
      </c>
      <c r="AZ1655" s="20">
        <f>IF(AY1655=9999,$BO$4,RANK(AY1655,$AY$3:$AY$1993,1))</f>
        <v>1652</v>
      </c>
      <c r="BA1655" s="20">
        <f>LOG((IFERROR(SUM(AH1655:AP1655)/COUNTIF(AH1655:AP1655, "&gt;0"),0.1))/(IFERROR(SUM(Y1655:AG1655)/COUNTIF(Y1655:AG1655, "&gt;0"),0.1)),2)</f>
        <v>-7.9970881149201103E-2</v>
      </c>
      <c r="BB1655" s="21">
        <f>SUM(COUNTIF(AH1655:AP1655, "&gt;0"), COUNTIF(Y1655:AG1655, "&gt;0"))</f>
        <v>18</v>
      </c>
      <c r="BC1655" s="22">
        <f>$BQ$3*AZ1655/$BO$4</f>
        <v>8.301507537688442E-3</v>
      </c>
      <c r="BD1655" s="22" t="str">
        <f>IF(AY1655&lt;BC1655,AY1655,"ns")</f>
        <v>ns</v>
      </c>
      <c r="BE1655" s="23" t="str">
        <f>IF(AND(BD1655&lt;0.01,ABS(BA1655)&gt;1.5,D1655&gt;2), IF(AND(BA1655&gt;0,COUNTIF(AH1655:AP1655,"&gt;0")&gt;7),"IRF4_interactor_Th17", (IF(AND(BA1655&lt;0,COUNTIF(Y1655:AG1655, "&gt;0")&gt;7), "background_significant", "ns"))), "ns")</f>
        <v>ns</v>
      </c>
      <c r="BF1655" s="24" t="str">
        <f>IF(OR(AX1655 ="IRF4_interactor_Treg", BE1655 ="IRF4_interactor_Th17"), LOG((AVERAGE(AH1655:AP1655)+0.1)/(AVERAGE(P1655:X1655)+0.1),2),"ns")</f>
        <v>ns</v>
      </c>
      <c r="BG1655" s="24">
        <f>IF(AND(AX1655="IRF4_interactor_Treg",BE1655="IRF4_interactor_Th17"),1,IF(AX1655="IRF4_interactor_Treg","IRF4_Treg",IF(BE1655="IRF4_interactor_Th17","IRF4_Th17",0)))</f>
        <v>0</v>
      </c>
      <c r="BH1655" s="25">
        <f>IFERROR(TTEST(AH1655:AP1655,P1655:X1655,2,1),IF(OR(COUNTIF(P1655:X1655,"&gt;0")&gt;7,COUNTIF(AH1655:AP1655,"&gt;0")&gt;7),0,9999))</f>
        <v>0.6360028563874236</v>
      </c>
      <c r="BI1655" s="25">
        <f>IF(BH1655=9999,$BS$5,RANK(BH1655,$BH$3:$BH$1993,1))</f>
        <v>1625</v>
      </c>
      <c r="BJ1655" s="25">
        <f>$BQ$3*BI1655/$BO$5</f>
        <v>8.1617277749874428E-3</v>
      </c>
      <c r="BK1655" s="25" t="str">
        <f>IF(BH1655&lt;BJ1655,BH1655,"ns")</f>
        <v>ns</v>
      </c>
      <c r="BL1655" s="26">
        <f>SUM(COUNTIF(P1655:X1655, "&gt;0"), COUNTIF(AH1655:AP1655, "&gt;0"))</f>
        <v>18</v>
      </c>
    </row>
    <row r="1656" spans="1:64">
      <c r="A1656" t="s">
        <v>3131</v>
      </c>
      <c r="B1656" t="s">
        <v>3132</v>
      </c>
      <c r="C1656">
        <v>2.1381600000000001E-2</v>
      </c>
      <c r="D1656">
        <v>8</v>
      </c>
      <c r="E1656">
        <v>8</v>
      </c>
      <c r="F1656">
        <v>0</v>
      </c>
      <c r="G1656">
        <v>111827</v>
      </c>
      <c r="H1656">
        <v>78333.8</v>
      </c>
      <c r="I1656">
        <v>101141</v>
      </c>
      <c r="J1656">
        <v>86266.8</v>
      </c>
      <c r="K1656">
        <v>47780.1</v>
      </c>
      <c r="L1656">
        <v>42878.400000000001</v>
      </c>
      <c r="M1656">
        <v>40775</v>
      </c>
      <c r="N1656">
        <v>28189.8</v>
      </c>
      <c r="O1656">
        <v>27363.4</v>
      </c>
      <c r="P1656">
        <v>71853.3</v>
      </c>
      <c r="Q1656">
        <v>60974</v>
      </c>
      <c r="R1656">
        <v>67066.399999999994</v>
      </c>
      <c r="S1656">
        <v>56845.1</v>
      </c>
      <c r="T1656">
        <v>47382.400000000001</v>
      </c>
      <c r="U1656">
        <v>164211</v>
      </c>
      <c r="V1656">
        <v>97965.8</v>
      </c>
      <c r="W1656">
        <v>112690</v>
      </c>
      <c r="X1656">
        <v>100484</v>
      </c>
      <c r="Y1656">
        <v>147674</v>
      </c>
      <c r="Z1656">
        <v>108442</v>
      </c>
      <c r="AA1656">
        <v>185230</v>
      </c>
      <c r="AB1656">
        <v>31477.1</v>
      </c>
      <c r="AC1656">
        <v>42855.199999999997</v>
      </c>
      <c r="AD1656">
        <v>44393</v>
      </c>
      <c r="AE1656">
        <v>270401</v>
      </c>
      <c r="AF1656">
        <v>394080</v>
      </c>
      <c r="AG1656">
        <v>369375</v>
      </c>
      <c r="AH1656">
        <v>210102</v>
      </c>
      <c r="AI1656">
        <v>207362</v>
      </c>
      <c r="AJ1656">
        <v>211507</v>
      </c>
      <c r="AK1656">
        <v>39341.699999999997</v>
      </c>
      <c r="AL1656">
        <v>52511.199999999997</v>
      </c>
      <c r="AM1656">
        <v>59604.800000000003</v>
      </c>
      <c r="AN1656">
        <v>158332</v>
      </c>
      <c r="AO1656">
        <v>223597</v>
      </c>
      <c r="AP1656">
        <v>157113</v>
      </c>
      <c r="AR1656" s="16">
        <f>IFERROR(TTEST(G1656:O1656,P1656:X1656,2,1),IF(OR(COUNTIF(P1656:X1656,"&gt;0")&gt;7,COUNTIF(G1656:O1656,"&gt;0")&gt;7),0,9999))</f>
        <v>0.2702881850685841</v>
      </c>
      <c r="AS1656" s="16">
        <f>IF(AR1656=9999,$BO$3,RANK(AR1656,$AR$3:$AR$1993,1))</f>
        <v>1404</v>
      </c>
      <c r="AT1656" s="16">
        <f>LOG((IFERROR(SUM(P1656:X1656)/COUNTIF(P1656:X1656, "&gt;0"),0.1))/(IFERROR(SUM(G1656:O1656)/COUNTIF(G1656:O1656, "&gt;0"),0.1)),2)</f>
        <v>0.46538229519975921</v>
      </c>
      <c r="AU1656" s="17">
        <f>SUM(COUNTIF(P1656:X1656, "&gt;0"), COUNTIF(G1656:O1656, "&gt;0"))</f>
        <v>18</v>
      </c>
      <c r="AV1656" s="18">
        <f>$BQ$3*AS1656/$BO$3</f>
        <v>7.0623742454728371E-3</v>
      </c>
      <c r="AW1656" s="18" t="str">
        <f>IF(AR1656&lt;AV1656,AR1656,"ns")</f>
        <v>ns</v>
      </c>
      <c r="AX1656" s="19" t="str">
        <f>IF(AND(AW1656&lt;0.01,ABS(AT1656)&gt;1.5,D1656&gt;2), IF(AND(AT1656&gt;0,COUNTIF(P1656:X1656,"&gt;0")&gt;7),"IRF4_interactor_Treg", (IF(AND(AT1656&lt;0,COUNTIF(G1656:O1656, "&gt;0")&gt;7), "background_significant", "ns"))), "ns")</f>
        <v>ns</v>
      </c>
      <c r="AY1656" s="20">
        <f>IFERROR(TTEST(Y1656:AG1656,AH1656:AP1656,2,1),IF(OR(COUNTIF(AH1656:AP1656,"&gt;0")&gt;7,COUNTIF(Y1656:AG1656,"&gt;0")&gt;7),0,9999))</f>
        <v>0.4209817422674359</v>
      </c>
      <c r="AZ1656" s="20">
        <f>IF(AY1656=9999,$BO$4,RANK(AY1656,$AY$3:$AY$1993,1))</f>
        <v>1653</v>
      </c>
      <c r="BA1656" s="20">
        <f>LOG((IFERROR(SUM(AH1656:AP1656)/COUNTIF(AH1656:AP1656, "&gt;0"),0.1))/(IFERROR(SUM(Y1656:AG1656)/COUNTIF(Y1656:AG1656, "&gt;0"),0.1)),2)</f>
        <v>-0.27262651390920911</v>
      </c>
      <c r="BB1656" s="21">
        <f>SUM(COUNTIF(AH1656:AP1656, "&gt;0"), COUNTIF(Y1656:AG1656, "&gt;0"))</f>
        <v>18</v>
      </c>
      <c r="BC1656" s="22">
        <f>$BQ$3*AZ1656/$BO$4</f>
        <v>8.3065326633165841E-3</v>
      </c>
      <c r="BD1656" s="22" t="str">
        <f>IF(AY1656&lt;BC1656,AY1656,"ns")</f>
        <v>ns</v>
      </c>
      <c r="BE1656" s="23" t="str">
        <f>IF(AND(BD1656&lt;0.01,ABS(BA1656)&gt;1.5,D1656&gt;2), IF(AND(BA1656&gt;0,COUNTIF(AH1656:AP1656,"&gt;0")&gt;7),"IRF4_interactor_Th17", (IF(AND(BA1656&lt;0,COUNTIF(Y1656:AG1656, "&gt;0")&gt;7), "background_significant", "ns"))), "ns")</f>
        <v>ns</v>
      </c>
      <c r="BF1656" s="24" t="str">
        <f>IF(OR(AX1656 ="IRF4_interactor_Treg", BE1656 ="IRF4_interactor_Th17"), LOG((AVERAGE(AH1656:AP1656)+0.1)/(AVERAGE(P1656:X1656)+0.1),2),"ns")</f>
        <v>ns</v>
      </c>
      <c r="BG1656" s="24">
        <f>IF(AND(AX1656="IRF4_interactor_Treg",BE1656="IRF4_interactor_Th17"),1,IF(AX1656="IRF4_interactor_Treg","IRF4_Treg",IF(BE1656="IRF4_interactor_Th17","IRF4_Th17",0)))</f>
        <v>0</v>
      </c>
      <c r="BH1656" s="25">
        <f>IFERROR(TTEST(AH1656:AP1656,P1656:X1656,2,1),IF(OR(COUNTIF(P1656:X1656,"&gt;0")&gt;7,COUNTIF(AH1656:AP1656,"&gt;0")&gt;7),0,9999))</f>
        <v>7.019600977103245E-2</v>
      </c>
      <c r="BI1656" s="25">
        <f>IF(BH1656=9999,$BS$5,RANK(BH1656,$BH$3:$BH$1993,1))</f>
        <v>550</v>
      </c>
      <c r="BJ1656" s="25">
        <f>$BQ$3*BI1656/$BO$5</f>
        <v>2.7624309392265192E-3</v>
      </c>
      <c r="BK1656" s="25" t="str">
        <f>IF(BH1656&lt;BJ1656,BH1656,"ns")</f>
        <v>ns</v>
      </c>
      <c r="BL1656" s="26">
        <f>SUM(COUNTIF(P1656:X1656, "&gt;0"), COUNTIF(AH1656:AP1656, "&gt;0"))</f>
        <v>18</v>
      </c>
    </row>
    <row r="1657" spans="1:64">
      <c r="A1657" t="s">
        <v>4865</v>
      </c>
      <c r="B1657" t="s">
        <v>4866</v>
      </c>
      <c r="C1657">
        <v>7.1633199999999997E-4</v>
      </c>
      <c r="D1657">
        <v>40</v>
      </c>
      <c r="E1657">
        <v>40</v>
      </c>
      <c r="F1657">
        <v>0</v>
      </c>
      <c r="G1657">
        <v>37161900</v>
      </c>
      <c r="H1657">
        <v>36286200</v>
      </c>
      <c r="I1657">
        <v>36571400</v>
      </c>
      <c r="J1657">
        <v>33437700</v>
      </c>
      <c r="K1657">
        <v>34285800</v>
      </c>
      <c r="L1657">
        <v>35523200</v>
      </c>
      <c r="M1657">
        <v>18453000</v>
      </c>
      <c r="N1657">
        <v>18938500</v>
      </c>
      <c r="O1657">
        <v>18936500</v>
      </c>
      <c r="P1657">
        <v>16749700</v>
      </c>
      <c r="Q1657">
        <v>15665500</v>
      </c>
      <c r="R1657">
        <v>14932100</v>
      </c>
      <c r="S1657">
        <v>30907900</v>
      </c>
      <c r="T1657">
        <v>28605300</v>
      </c>
      <c r="U1657">
        <v>26051500</v>
      </c>
      <c r="V1657">
        <v>16877500</v>
      </c>
      <c r="W1657">
        <v>19919000</v>
      </c>
      <c r="X1657">
        <v>18734500</v>
      </c>
      <c r="Y1657">
        <v>33305500</v>
      </c>
      <c r="Z1657">
        <v>31060800</v>
      </c>
      <c r="AA1657">
        <v>30243200</v>
      </c>
      <c r="AB1657">
        <v>39685300</v>
      </c>
      <c r="AC1657">
        <v>41614100</v>
      </c>
      <c r="AD1657">
        <v>43192900</v>
      </c>
      <c r="AE1657">
        <v>34221200</v>
      </c>
      <c r="AF1657">
        <v>43660200</v>
      </c>
      <c r="AG1657">
        <v>40876600</v>
      </c>
      <c r="AH1657">
        <v>50184500</v>
      </c>
      <c r="AI1657">
        <v>51961800</v>
      </c>
      <c r="AJ1657">
        <v>55227300</v>
      </c>
      <c r="AK1657">
        <v>22329100</v>
      </c>
      <c r="AL1657">
        <v>23454500</v>
      </c>
      <c r="AM1657">
        <v>14083600</v>
      </c>
      <c r="AN1657">
        <v>21165500</v>
      </c>
      <c r="AO1657">
        <v>26498500</v>
      </c>
      <c r="AP1657">
        <v>20584400</v>
      </c>
      <c r="AR1657" s="16">
        <f>IFERROR(TTEST(G1657:O1657,P1657:X1657,2,1),IF(OR(COUNTIF(P1657:X1657,"&gt;0")&gt;7,COUNTIF(G1657:O1657,"&gt;0")&gt;7),0,9999))</f>
        <v>2.0802619683025488E-2</v>
      </c>
      <c r="AS1657" s="16">
        <f>IF(AR1657=9999,$BO$3,RANK(AR1657,$AR$3:$AR$1993,1))</f>
        <v>793</v>
      </c>
      <c r="AT1657" s="16">
        <f>LOG((IFERROR(SUM(P1657:X1657)/COUNTIF(P1657:X1657, "&gt;0"),0.1))/(IFERROR(SUM(G1657:O1657)/COUNTIF(G1657:O1657, "&gt;0"),0.1)),2)</f>
        <v>-0.51666125406786811</v>
      </c>
      <c r="AU1657" s="17">
        <f>SUM(COUNTIF(P1657:X1657, "&gt;0"), COUNTIF(G1657:O1657, "&gt;0"))</f>
        <v>18</v>
      </c>
      <c r="AV1657" s="18">
        <f>$BQ$3*AS1657/$BO$3</f>
        <v>3.988933601609658E-3</v>
      </c>
      <c r="AW1657" s="18" t="str">
        <f>IF(AR1657&lt;AV1657,AR1657,"ns")</f>
        <v>ns</v>
      </c>
      <c r="AX1657" s="19" t="str">
        <f>IF(AND(AW1657&lt;0.01,ABS(AT1657)&gt;1.5,D1657&gt;2), IF(AND(AT1657&gt;0,COUNTIF(P1657:X1657,"&gt;0")&gt;7),"IRF4_interactor_Treg", (IF(AND(AT1657&lt;0,COUNTIF(G1657:O1657, "&gt;0")&gt;7), "background_significant", "ns"))), "ns")</f>
        <v>ns</v>
      </c>
      <c r="AY1657" s="20">
        <f>IFERROR(TTEST(Y1657:AG1657,AH1657:AP1657,2,1),IF(OR(COUNTIF(AH1657:AP1657,"&gt;0")&gt;7,COUNTIF(Y1657:AG1657,"&gt;0")&gt;7),0,9999))</f>
        <v>0.42148250061371706</v>
      </c>
      <c r="AZ1657" s="20">
        <f>IF(AY1657=9999,$BO$4,RANK(AY1657,$AY$3:$AY$1993,1))</f>
        <v>1654</v>
      </c>
      <c r="BA1657" s="20">
        <f>LOG((IFERROR(SUM(AH1657:AP1657)/COUNTIF(AH1657:AP1657, "&gt;0"),0.1))/(IFERROR(SUM(Y1657:AG1657)/COUNTIF(Y1657:AG1657, "&gt;0"),0.1)),2)</f>
        <v>-0.24298853295183809</v>
      </c>
      <c r="BB1657" s="21">
        <f>SUM(COUNTIF(AH1657:AP1657, "&gt;0"), COUNTIF(Y1657:AG1657, "&gt;0"))</f>
        <v>18</v>
      </c>
      <c r="BC1657" s="22">
        <f>$BQ$3*AZ1657/$BO$4</f>
        <v>8.3115577889447227E-3</v>
      </c>
      <c r="BD1657" s="22" t="str">
        <f>IF(AY1657&lt;BC1657,AY1657,"ns")</f>
        <v>ns</v>
      </c>
      <c r="BE1657" s="23" t="str">
        <f>IF(AND(BD1657&lt;0.01,ABS(BA1657)&gt;1.5,D1657&gt;2), IF(AND(BA1657&gt;0,COUNTIF(AH1657:AP1657,"&gt;0")&gt;7),"IRF4_interactor_Th17", (IF(AND(BA1657&lt;0,COUNTIF(Y1657:AG1657, "&gt;0")&gt;7), "background_significant", "ns"))), "ns")</f>
        <v>ns</v>
      </c>
      <c r="BF1657" s="24" t="str">
        <f>IF(OR(AX1657 ="IRF4_interactor_Treg", BE1657 ="IRF4_interactor_Th17"), LOG((AVERAGE(AH1657:AP1657)+0.1)/(AVERAGE(P1657:X1657)+0.1),2),"ns")</f>
        <v>ns</v>
      </c>
      <c r="BG1657" s="24">
        <f>IF(AND(AX1657="IRF4_interactor_Treg",BE1657="IRF4_interactor_Th17"),1,IF(AX1657="IRF4_interactor_Treg","IRF4_Treg",IF(BE1657="IRF4_interactor_Th17","IRF4_Th17",0)))</f>
        <v>0</v>
      </c>
      <c r="BH1657" s="25">
        <f>IFERROR(TTEST(AH1657:AP1657,P1657:X1657,2,1),IF(OR(COUNTIF(P1657:X1657,"&gt;0")&gt;7,COUNTIF(AH1657:AP1657,"&gt;0")&gt;7),0,9999))</f>
        <v>0.15101822589078567</v>
      </c>
      <c r="BI1657" s="25">
        <f>IF(BH1657=9999,$BS$5,RANK(BH1657,$BH$3:$BH$1993,1))</f>
        <v>820</v>
      </c>
      <c r="BJ1657" s="25">
        <f>$BQ$3*BI1657/$BO$5</f>
        <v>4.118533400301356E-3</v>
      </c>
      <c r="BK1657" s="25" t="str">
        <f>IF(BH1657&lt;BJ1657,BH1657,"ns")</f>
        <v>ns</v>
      </c>
      <c r="BL1657" s="26">
        <f>SUM(COUNTIF(P1657:X1657, "&gt;0"), COUNTIF(AH1657:AP1657, "&gt;0"))</f>
        <v>18</v>
      </c>
    </row>
    <row r="1658" spans="1:64">
      <c r="A1658" t="s">
        <v>5819</v>
      </c>
      <c r="B1658" t="s">
        <v>5820</v>
      </c>
      <c r="C1658">
        <v>3.9171800000000001E-3</v>
      </c>
      <c r="D1658">
        <v>3</v>
      </c>
      <c r="E1658">
        <v>3</v>
      </c>
      <c r="F1658">
        <v>0</v>
      </c>
      <c r="G1658">
        <v>182385</v>
      </c>
      <c r="H1658">
        <v>125649</v>
      </c>
      <c r="I1658">
        <v>145075</v>
      </c>
      <c r="J1658">
        <v>99596.4</v>
      </c>
      <c r="K1658">
        <v>71510.600000000006</v>
      </c>
      <c r="L1658">
        <v>67857</v>
      </c>
      <c r="M1658">
        <v>70815.8</v>
      </c>
      <c r="N1658">
        <v>51840.3</v>
      </c>
      <c r="O1658">
        <v>93799.5</v>
      </c>
      <c r="P1658">
        <v>108085</v>
      </c>
      <c r="Q1658">
        <v>93412.1</v>
      </c>
      <c r="R1658">
        <v>110251</v>
      </c>
      <c r="S1658">
        <v>127443</v>
      </c>
      <c r="T1658">
        <v>128596</v>
      </c>
      <c r="U1658">
        <v>160144</v>
      </c>
      <c r="V1658">
        <v>137170</v>
      </c>
      <c r="W1658">
        <v>125027</v>
      </c>
      <c r="X1658">
        <v>151939</v>
      </c>
      <c r="Y1658">
        <v>204725</v>
      </c>
      <c r="Z1658">
        <v>159337</v>
      </c>
      <c r="AA1658">
        <v>173837</v>
      </c>
      <c r="AB1658">
        <v>43347.8</v>
      </c>
      <c r="AC1658">
        <v>106772</v>
      </c>
      <c r="AD1658">
        <v>128111</v>
      </c>
      <c r="AE1658">
        <v>70117.899999999994</v>
      </c>
      <c r="AF1658">
        <v>95779.9</v>
      </c>
      <c r="AG1658">
        <v>76330.3</v>
      </c>
      <c r="AH1658">
        <v>146495</v>
      </c>
      <c r="AI1658">
        <v>160858</v>
      </c>
      <c r="AJ1658">
        <v>154678</v>
      </c>
      <c r="AK1658">
        <v>115342</v>
      </c>
      <c r="AL1658">
        <v>137493</v>
      </c>
      <c r="AM1658">
        <v>152195</v>
      </c>
      <c r="AN1658">
        <v>100683</v>
      </c>
      <c r="AO1658">
        <v>91246.5</v>
      </c>
      <c r="AP1658">
        <v>92110.6</v>
      </c>
      <c r="AR1658" s="16">
        <f>IFERROR(TTEST(G1658:O1658,P1658:X1658,2,1),IF(OR(COUNTIF(P1658:X1658,"&gt;0")&gt;7,COUNTIF(G1658:O1658,"&gt;0")&gt;7),0,9999))</f>
        <v>0.22015381288300856</v>
      </c>
      <c r="AS1658" s="16">
        <f>IF(AR1658=9999,$BO$3,RANK(AR1658,$AR$3:$AR$1993,1))</f>
        <v>1336</v>
      </c>
      <c r="AT1658" s="16">
        <f>LOG((IFERROR(SUM(P1658:X1658)/COUNTIF(P1658:X1658, "&gt;0"),0.1))/(IFERROR(SUM(G1658:O1658)/COUNTIF(G1658:O1658, "&gt;0"),0.1)),2)</f>
        <v>0.33004358045494514</v>
      </c>
      <c r="AU1658" s="17">
        <f>SUM(COUNTIF(P1658:X1658, "&gt;0"), COUNTIF(G1658:O1658, "&gt;0"))</f>
        <v>18</v>
      </c>
      <c r="AV1658" s="18">
        <f>$BQ$3*AS1658/$BO$3</f>
        <v>6.7203219315895369E-3</v>
      </c>
      <c r="AW1658" s="18" t="str">
        <f>IF(AR1658&lt;AV1658,AR1658,"ns")</f>
        <v>ns</v>
      </c>
      <c r="AX1658" s="19" t="str">
        <f>IF(AND(AW1658&lt;0.01,ABS(AT1658)&gt;1.5,D1658&gt;2), IF(AND(AT1658&gt;0,COUNTIF(P1658:X1658,"&gt;0")&gt;7),"IRF4_interactor_Treg", (IF(AND(AT1658&lt;0,COUNTIF(G1658:O1658, "&gt;0")&gt;7), "background_significant", "ns"))), "ns")</f>
        <v>ns</v>
      </c>
      <c r="AY1658" s="20">
        <f>IFERROR(TTEST(Y1658:AG1658,AH1658:AP1658,2,1),IF(OR(COUNTIF(AH1658:AP1658,"&gt;0")&gt;7,COUNTIF(Y1658:AG1658,"&gt;0")&gt;7),0,9999))</f>
        <v>0.42281529935118745</v>
      </c>
      <c r="AZ1658" s="20">
        <f>IF(AY1658=9999,$BO$4,RANK(AY1658,$AY$3:$AY$1993,1))</f>
        <v>1655</v>
      </c>
      <c r="BA1658" s="20">
        <f>LOG((IFERROR(SUM(AH1658:AP1658)/COUNTIF(AH1658:AP1658, "&gt;0"),0.1))/(IFERROR(SUM(Y1658:AG1658)/COUNTIF(Y1658:AG1658, "&gt;0"),0.1)),2)</f>
        <v>0.12118696994869384</v>
      </c>
      <c r="BB1658" s="21">
        <f>SUM(COUNTIF(AH1658:AP1658, "&gt;0"), COUNTIF(Y1658:AG1658, "&gt;0"))</f>
        <v>18</v>
      </c>
      <c r="BC1658" s="22">
        <f>$BQ$3*AZ1658/$BO$4</f>
        <v>8.3165829145728648E-3</v>
      </c>
      <c r="BD1658" s="22" t="str">
        <f>IF(AY1658&lt;BC1658,AY1658,"ns")</f>
        <v>ns</v>
      </c>
      <c r="BE1658" s="23" t="str">
        <f>IF(AND(BD1658&lt;0.01,ABS(BA1658)&gt;1.5,D1658&gt;2), IF(AND(BA1658&gt;0,COUNTIF(AH1658:AP1658,"&gt;0")&gt;7),"IRF4_interactor_Th17", (IF(AND(BA1658&lt;0,COUNTIF(Y1658:AG1658, "&gt;0")&gt;7), "background_significant", "ns"))), "ns")</f>
        <v>ns</v>
      </c>
      <c r="BF1658" s="24" t="str">
        <f>IF(OR(AX1658 ="IRF4_interactor_Treg", BE1658 ="IRF4_interactor_Th17"), LOG((AVERAGE(AH1658:AP1658)+0.1)/(AVERAGE(P1658:X1658)+0.1),2),"ns")</f>
        <v>ns</v>
      </c>
      <c r="BG1658" s="24">
        <f>IF(AND(AX1658="IRF4_interactor_Treg",BE1658="IRF4_interactor_Th17"),1,IF(AX1658="IRF4_interactor_Treg","IRF4_Treg",IF(BE1658="IRF4_interactor_Th17","IRF4_Th17",0)))</f>
        <v>0</v>
      </c>
      <c r="BH1658" s="25">
        <f>IFERROR(TTEST(AH1658:AP1658,P1658:X1658,2,1),IF(OR(COUNTIF(P1658:X1658,"&gt;0")&gt;7,COUNTIF(AH1658:AP1658,"&gt;0")&gt;7),0,9999))</f>
        <v>0.94502341542764623</v>
      </c>
      <c r="BI1658" s="25">
        <f>IF(BH1658=9999,$BS$5,RANK(BH1658,$BH$3:$BH$1993,1))</f>
        <v>1938</v>
      </c>
      <c r="BJ1658" s="25">
        <f>$BQ$3*BI1658/$BO$5</f>
        <v>9.7338021094927167E-3</v>
      </c>
      <c r="BK1658" s="25" t="str">
        <f>IF(BH1658&lt;BJ1658,BH1658,"ns")</f>
        <v>ns</v>
      </c>
      <c r="BL1658" s="26">
        <f>SUM(COUNTIF(P1658:X1658, "&gt;0"), COUNTIF(AH1658:AP1658, "&gt;0"))</f>
        <v>18</v>
      </c>
    </row>
    <row r="1659" spans="1:64">
      <c r="A1659" t="s">
        <v>4955</v>
      </c>
      <c r="B1659" t="s">
        <v>4956</v>
      </c>
      <c r="C1659">
        <v>7.1633199999999997E-4</v>
      </c>
      <c r="D1659">
        <v>8</v>
      </c>
      <c r="E1659">
        <v>8</v>
      </c>
      <c r="F1659">
        <v>0</v>
      </c>
      <c r="G1659">
        <v>1692140</v>
      </c>
      <c r="H1659">
        <v>1632430</v>
      </c>
      <c r="I1659">
        <v>1728440</v>
      </c>
      <c r="J1659">
        <v>2228830</v>
      </c>
      <c r="K1659">
        <v>2226770</v>
      </c>
      <c r="L1659">
        <v>2562710</v>
      </c>
      <c r="M1659">
        <v>1421980</v>
      </c>
      <c r="N1659">
        <v>1539730</v>
      </c>
      <c r="O1659">
        <v>1646410</v>
      </c>
      <c r="P1659">
        <v>1034850</v>
      </c>
      <c r="Q1659">
        <v>959956</v>
      </c>
      <c r="R1659">
        <v>971167</v>
      </c>
      <c r="S1659">
        <v>2698860</v>
      </c>
      <c r="T1659">
        <v>2814840</v>
      </c>
      <c r="U1659">
        <v>2391660</v>
      </c>
      <c r="V1659">
        <v>1551520</v>
      </c>
      <c r="W1659">
        <v>1790560</v>
      </c>
      <c r="X1659">
        <v>1755170</v>
      </c>
      <c r="Y1659">
        <v>4301310</v>
      </c>
      <c r="Z1659">
        <v>4077870</v>
      </c>
      <c r="AA1659">
        <v>4003750</v>
      </c>
      <c r="AB1659">
        <v>3787190</v>
      </c>
      <c r="AC1659">
        <v>3891060</v>
      </c>
      <c r="AD1659">
        <v>3342350</v>
      </c>
      <c r="AE1659">
        <v>1702130</v>
      </c>
      <c r="AF1659">
        <v>2427990</v>
      </c>
      <c r="AG1659">
        <v>2695100</v>
      </c>
      <c r="AH1659">
        <v>3570350</v>
      </c>
      <c r="AI1659">
        <v>3522440</v>
      </c>
      <c r="AJ1659">
        <v>3968570</v>
      </c>
      <c r="AK1659">
        <v>3841040</v>
      </c>
      <c r="AL1659">
        <v>3834710</v>
      </c>
      <c r="AM1659">
        <v>4200380</v>
      </c>
      <c r="AN1659">
        <v>1829430</v>
      </c>
      <c r="AO1659">
        <v>2291970</v>
      </c>
      <c r="AP1659">
        <v>1870060</v>
      </c>
      <c r="AR1659" s="16">
        <f>IFERROR(TTEST(G1659:O1659,P1659:X1659,2,1),IF(OR(COUNTIF(P1659:X1659,"&gt;0")&gt;7,COUNTIF(G1659:O1659,"&gt;0")&gt;7),0,9999))</f>
        <v>0.65522630029660556</v>
      </c>
      <c r="AS1659" s="16">
        <f>IF(AR1659=9999,$BO$3,RANK(AR1659,$AR$3:$AR$1993,1))</f>
        <v>1745</v>
      </c>
      <c r="AT1659" s="16">
        <f>LOG((IFERROR(SUM(P1659:X1659)/COUNTIF(P1659:X1659, "&gt;0"),0.1))/(IFERROR(SUM(G1659:O1659)/COUNTIF(G1659:O1659, "&gt;0"),0.1)),2)</f>
        <v>-6.2834553790844225E-2</v>
      </c>
      <c r="AU1659" s="17">
        <f>SUM(COUNTIF(P1659:X1659, "&gt;0"), COUNTIF(G1659:O1659, "&gt;0"))</f>
        <v>18</v>
      </c>
      <c r="AV1659" s="18">
        <f>$BQ$3*AS1659/$BO$3</f>
        <v>8.7776659959758543E-3</v>
      </c>
      <c r="AW1659" s="18" t="str">
        <f>IF(AR1659&lt;AV1659,AR1659,"ns")</f>
        <v>ns</v>
      </c>
      <c r="AX1659" s="19" t="str">
        <f>IF(AND(AW1659&lt;0.01,ABS(AT1659)&gt;1.5,D1659&gt;2), IF(AND(AT1659&gt;0,COUNTIF(P1659:X1659,"&gt;0")&gt;7),"IRF4_interactor_Treg", (IF(AND(AT1659&lt;0,COUNTIF(G1659:O1659, "&gt;0")&gt;7), "background_significant", "ns"))), "ns")</f>
        <v>ns</v>
      </c>
      <c r="AY1659" s="20">
        <f>IFERROR(TTEST(Y1659:AG1659,AH1659:AP1659,2,1),IF(OR(COUNTIF(AH1659:AP1659,"&gt;0")&gt;7,COUNTIF(Y1659:AG1659,"&gt;0")&gt;7),0,9999))</f>
        <v>0.42379734349231624</v>
      </c>
      <c r="AZ1659" s="20">
        <f>IF(AY1659=9999,$BO$4,RANK(AY1659,$AY$3:$AY$1993,1))</f>
        <v>1656</v>
      </c>
      <c r="BA1659" s="20">
        <f>LOG((IFERROR(SUM(AH1659:AP1659)/COUNTIF(AH1659:AP1659, "&gt;0"),0.1))/(IFERROR(SUM(Y1659:AG1659)/COUNTIF(Y1659:AG1659, "&gt;0"),0.1)),2)</f>
        <v>-6.3407362377022825E-2</v>
      </c>
      <c r="BB1659" s="21">
        <f>SUM(COUNTIF(AH1659:AP1659, "&gt;0"), COUNTIF(Y1659:AG1659, "&gt;0"))</f>
        <v>18</v>
      </c>
      <c r="BC1659" s="22">
        <f>$BQ$3*AZ1659/$BO$4</f>
        <v>8.3216080402010052E-3</v>
      </c>
      <c r="BD1659" s="22" t="str">
        <f>IF(AY1659&lt;BC1659,AY1659,"ns")</f>
        <v>ns</v>
      </c>
      <c r="BE1659" s="23" t="str">
        <f>IF(AND(BD1659&lt;0.01,ABS(BA1659)&gt;1.5,D1659&gt;2), IF(AND(BA1659&gt;0,COUNTIF(AH1659:AP1659,"&gt;0")&gt;7),"IRF4_interactor_Th17", (IF(AND(BA1659&lt;0,COUNTIF(Y1659:AG1659, "&gt;0")&gt;7), "background_significant", "ns"))), "ns")</f>
        <v>ns</v>
      </c>
      <c r="BF1659" s="24" t="str">
        <f>IF(OR(AX1659 ="IRF4_interactor_Treg", BE1659 ="IRF4_interactor_Th17"), LOG((AVERAGE(AH1659:AP1659)+0.1)/(AVERAGE(P1659:X1659)+0.1),2),"ns")</f>
        <v>ns</v>
      </c>
      <c r="BG1659" s="24">
        <f>IF(AND(AX1659="IRF4_interactor_Treg",BE1659="IRF4_interactor_Th17"),1,IF(AX1659="IRF4_interactor_Treg","IRF4_Treg",IF(BE1659="IRF4_interactor_Th17","IRF4_Th17",0)))</f>
        <v>0</v>
      </c>
      <c r="BH1659" s="25">
        <f>IFERROR(TTEST(AH1659:AP1659,P1659:X1659,2,1),IF(OR(COUNTIF(P1659:X1659,"&gt;0")&gt;7,COUNTIF(AH1659:AP1659,"&gt;0")&gt;7),0,9999))</f>
        <v>3.8819733677993725E-3</v>
      </c>
      <c r="BI1659" s="25">
        <f>IF(BH1659=9999,$BS$5,RANK(BH1659,$BH$3:$BH$1993,1))</f>
        <v>134</v>
      </c>
      <c r="BJ1659" s="25">
        <f>$BQ$3*BI1659/$BO$5</f>
        <v>6.7302862882973383E-4</v>
      </c>
      <c r="BK1659" s="25" t="str">
        <f>IF(BH1659&lt;BJ1659,BH1659,"ns")</f>
        <v>ns</v>
      </c>
      <c r="BL1659" s="26">
        <f>SUM(COUNTIF(P1659:X1659, "&gt;0"), COUNTIF(AH1659:AP1659, "&gt;0"))</f>
        <v>18</v>
      </c>
    </row>
    <row r="1660" spans="1:64">
      <c r="A1660" t="s">
        <v>5245</v>
      </c>
      <c r="B1660" t="s">
        <v>5246</v>
      </c>
      <c r="C1660">
        <v>2.5575400000000001E-3</v>
      </c>
      <c r="D1660">
        <v>3</v>
      </c>
      <c r="E1660">
        <v>3</v>
      </c>
      <c r="F1660">
        <v>0</v>
      </c>
      <c r="G1660">
        <v>106145</v>
      </c>
      <c r="H1660">
        <v>114917</v>
      </c>
      <c r="I1660">
        <v>93897.9</v>
      </c>
      <c r="J1660">
        <v>53924.4</v>
      </c>
      <c r="K1660">
        <v>102387</v>
      </c>
      <c r="L1660">
        <v>84824.7</v>
      </c>
      <c r="M1660">
        <v>70250.2</v>
      </c>
      <c r="N1660">
        <v>123620</v>
      </c>
      <c r="O1660">
        <v>97367.5</v>
      </c>
      <c r="P1660">
        <v>69598.5</v>
      </c>
      <c r="Q1660">
        <v>58834.8</v>
      </c>
      <c r="R1660">
        <v>61589.5</v>
      </c>
      <c r="S1660">
        <v>124807</v>
      </c>
      <c r="T1660">
        <v>204302</v>
      </c>
      <c r="U1660">
        <v>72972.600000000006</v>
      </c>
      <c r="V1660">
        <v>120199</v>
      </c>
      <c r="W1660">
        <v>157183</v>
      </c>
      <c r="X1660">
        <v>88606.9</v>
      </c>
      <c r="Y1660">
        <v>290462</v>
      </c>
      <c r="Z1660">
        <v>270897</v>
      </c>
      <c r="AA1660">
        <v>217654</v>
      </c>
      <c r="AB1660">
        <v>117735</v>
      </c>
      <c r="AC1660">
        <v>171353</v>
      </c>
      <c r="AD1660">
        <v>119169</v>
      </c>
      <c r="AE1660">
        <v>156648</v>
      </c>
      <c r="AF1660">
        <v>294636</v>
      </c>
      <c r="AG1660">
        <v>274268</v>
      </c>
      <c r="AH1660">
        <v>156779</v>
      </c>
      <c r="AI1660">
        <v>161099</v>
      </c>
      <c r="AJ1660">
        <v>174522</v>
      </c>
      <c r="AK1660">
        <v>174169</v>
      </c>
      <c r="AL1660">
        <v>258272</v>
      </c>
      <c r="AM1660">
        <v>332285</v>
      </c>
      <c r="AN1660">
        <v>96255.6</v>
      </c>
      <c r="AO1660">
        <v>129618</v>
      </c>
      <c r="AP1660">
        <v>98911.7</v>
      </c>
      <c r="AR1660" s="16">
        <f>IFERROR(TTEST(G1660:O1660,P1660:X1660,2,1),IF(OR(COUNTIF(P1660:X1660,"&gt;0")&gt;7,COUNTIF(G1660:O1660,"&gt;0")&gt;7),0,9999))</f>
        <v>0.51420461893126668</v>
      </c>
      <c r="AS1660" s="16">
        <f>IF(AR1660=9999,$BO$3,RANK(AR1660,$AR$3:$AR$1993,1))</f>
        <v>1633</v>
      </c>
      <c r="AT1660" s="16">
        <f>LOG((IFERROR(SUM(P1660:X1660)/COUNTIF(P1660:X1660, "&gt;0"),0.1))/(IFERROR(SUM(G1660:O1660)/COUNTIF(G1660:O1660, "&gt;0"),0.1)),2)</f>
        <v>0.1772359049557288</v>
      </c>
      <c r="AU1660" s="17">
        <f>SUM(COUNTIF(P1660:X1660, "&gt;0"), COUNTIF(G1660:O1660, "&gt;0"))</f>
        <v>18</v>
      </c>
      <c r="AV1660" s="18">
        <f>$BQ$3*AS1660/$BO$3</f>
        <v>8.2142857142857156E-3</v>
      </c>
      <c r="AW1660" s="18" t="str">
        <f>IF(AR1660&lt;AV1660,AR1660,"ns")</f>
        <v>ns</v>
      </c>
      <c r="AX1660" s="19" t="str">
        <f>IF(AND(AW1660&lt;0.01,ABS(AT1660)&gt;1.5,D1660&gt;2), IF(AND(AT1660&gt;0,COUNTIF(P1660:X1660,"&gt;0")&gt;7),"IRF4_interactor_Treg", (IF(AND(AT1660&lt;0,COUNTIF(G1660:O1660, "&gt;0")&gt;7), "background_significant", "ns"))), "ns")</f>
        <v>ns</v>
      </c>
      <c r="AY1660" s="20">
        <f>IFERROR(TTEST(Y1660:AG1660,AH1660:AP1660,2,1),IF(OR(COUNTIF(AH1660:AP1660,"&gt;0")&gt;7,COUNTIF(Y1660:AG1660,"&gt;0")&gt;7),0,9999))</f>
        <v>0.42442727891058085</v>
      </c>
      <c r="AZ1660" s="20">
        <f>IF(AY1660=9999,$BO$4,RANK(AY1660,$AY$3:$AY$1993,1))</f>
        <v>1657</v>
      </c>
      <c r="BA1660" s="20">
        <f>LOG((IFERROR(SUM(AH1660:AP1660)/COUNTIF(AH1660:AP1660, "&gt;0"),0.1))/(IFERROR(SUM(Y1660:AG1660)/COUNTIF(Y1660:AG1660, "&gt;0"),0.1)),2)</f>
        <v>-0.2740339200408381</v>
      </c>
      <c r="BB1660" s="21">
        <f>SUM(COUNTIF(AH1660:AP1660, "&gt;0"), COUNTIF(Y1660:AG1660, "&gt;0"))</f>
        <v>18</v>
      </c>
      <c r="BC1660" s="22">
        <f>$BQ$3*AZ1660/$BO$4</f>
        <v>8.3266331658291455E-3</v>
      </c>
      <c r="BD1660" s="22" t="str">
        <f>IF(AY1660&lt;BC1660,AY1660,"ns")</f>
        <v>ns</v>
      </c>
      <c r="BE1660" s="23" t="str">
        <f>IF(AND(BD1660&lt;0.01,ABS(BA1660)&gt;1.5,D1660&gt;2), IF(AND(BA1660&gt;0,COUNTIF(AH1660:AP1660,"&gt;0")&gt;7),"IRF4_interactor_Th17", (IF(AND(BA1660&lt;0,COUNTIF(Y1660:AG1660, "&gt;0")&gt;7), "background_significant", "ns"))), "ns")</f>
        <v>ns</v>
      </c>
      <c r="BF1660" s="24" t="str">
        <f>IF(OR(AX1660 ="IRF4_interactor_Treg", BE1660 ="IRF4_interactor_Th17"), LOG((AVERAGE(AH1660:AP1660)+0.1)/(AVERAGE(P1660:X1660)+0.1),2),"ns")</f>
        <v>ns</v>
      </c>
      <c r="BG1660" s="24">
        <f>IF(AND(AX1660="IRF4_interactor_Treg",BE1660="IRF4_interactor_Th17"),1,IF(AX1660="IRF4_interactor_Treg","IRF4_Treg",IF(BE1660="IRF4_interactor_Th17","IRF4_Th17",0)))</f>
        <v>0</v>
      </c>
      <c r="BH1660" s="25">
        <f>IFERROR(TTEST(AH1660:AP1660,P1660:X1660,2,1),IF(OR(COUNTIF(P1660:X1660,"&gt;0")&gt;7,COUNTIF(AH1660:AP1660,"&gt;0")&gt;7),0,9999))</f>
        <v>4.5275186025189408E-2</v>
      </c>
      <c r="BI1660" s="25">
        <f>IF(BH1660=9999,$BS$5,RANK(BH1660,$BH$3:$BH$1993,1))</f>
        <v>438</v>
      </c>
      <c r="BJ1660" s="25">
        <f>$BQ$3*BI1660/$BO$5</f>
        <v>2.1998995479658463E-3</v>
      </c>
      <c r="BK1660" s="25" t="str">
        <f>IF(BH1660&lt;BJ1660,BH1660,"ns")</f>
        <v>ns</v>
      </c>
      <c r="BL1660" s="26">
        <f>SUM(COUNTIF(P1660:X1660, "&gt;0"), COUNTIF(AH1660:AP1660, "&gt;0"))</f>
        <v>18</v>
      </c>
    </row>
    <row r="1661" spans="1:64">
      <c r="A1661" t="s">
        <v>135</v>
      </c>
      <c r="B1661" t="s">
        <v>136</v>
      </c>
      <c r="C1661">
        <v>4.4451699999999997E-2</v>
      </c>
      <c r="D1661">
        <v>3</v>
      </c>
      <c r="E1661">
        <v>3</v>
      </c>
      <c r="F1661">
        <v>0</v>
      </c>
      <c r="G1661">
        <v>84744.8</v>
      </c>
      <c r="H1661">
        <v>86510.6</v>
      </c>
      <c r="I1661">
        <v>63956.4</v>
      </c>
      <c r="J1661">
        <v>102115</v>
      </c>
      <c r="K1661">
        <v>84827.3</v>
      </c>
      <c r="L1661">
        <v>117496</v>
      </c>
      <c r="M1661">
        <v>54031.3</v>
      </c>
      <c r="N1661">
        <v>71507</v>
      </c>
      <c r="O1661">
        <v>57295</v>
      </c>
      <c r="P1661">
        <v>120311</v>
      </c>
      <c r="Q1661">
        <v>111313</v>
      </c>
      <c r="R1661">
        <v>56917.9</v>
      </c>
      <c r="S1661">
        <v>147018</v>
      </c>
      <c r="T1661">
        <v>180191</v>
      </c>
      <c r="U1661">
        <v>121470</v>
      </c>
      <c r="V1661">
        <v>129925</v>
      </c>
      <c r="W1661">
        <v>151624</v>
      </c>
      <c r="X1661">
        <v>134025</v>
      </c>
      <c r="Y1661">
        <v>139797</v>
      </c>
      <c r="Z1661">
        <v>0</v>
      </c>
      <c r="AA1661">
        <v>86336.3</v>
      </c>
      <c r="AB1661">
        <v>57611</v>
      </c>
      <c r="AC1661">
        <v>92302.7</v>
      </c>
      <c r="AD1661">
        <v>64633.4</v>
      </c>
      <c r="AE1661">
        <v>0</v>
      </c>
      <c r="AF1661">
        <v>18492.099999999999</v>
      </c>
      <c r="AG1661">
        <v>43250.8</v>
      </c>
      <c r="AH1661">
        <v>172492</v>
      </c>
      <c r="AI1661">
        <v>189882</v>
      </c>
      <c r="AJ1661">
        <v>115970</v>
      </c>
      <c r="AK1661">
        <v>0</v>
      </c>
      <c r="AL1661">
        <v>102123</v>
      </c>
      <c r="AM1661">
        <v>0</v>
      </c>
      <c r="AN1661">
        <v>53475.3</v>
      </c>
      <c r="AO1661">
        <v>0</v>
      </c>
      <c r="AP1661">
        <v>57845.599999999999</v>
      </c>
      <c r="AR1661" s="16">
        <f>IFERROR(TTEST(G1661:O1661,P1661:X1661,2,1),IF(OR(COUNTIF(P1661:X1661,"&gt;0")&gt;7,COUNTIF(G1661:O1661,"&gt;0")&gt;7),0,9999))</f>
        <v>4.2344928615147253E-3</v>
      </c>
      <c r="AS1661" s="16">
        <f>IF(AR1661=9999,$BO$3,RANK(AR1661,$AR$3:$AR$1993,1))</f>
        <v>516</v>
      </c>
      <c r="AT1661" s="16">
        <f>LOG((IFERROR(SUM(P1661:X1661)/COUNTIF(P1661:X1661, "&gt;0"),0.1))/(IFERROR(SUM(G1661:O1661)/COUNTIF(G1661:O1661, "&gt;0"),0.1)),2)</f>
        <v>0.67409951280891101</v>
      </c>
      <c r="AU1661" s="17">
        <f>SUM(COUNTIF(P1661:X1661, "&gt;0"), COUNTIF(G1661:O1661, "&gt;0"))</f>
        <v>18</v>
      </c>
      <c r="AV1661" s="18">
        <f>$BQ$3*AS1661/$BO$3</f>
        <v>2.5955734406438633E-3</v>
      </c>
      <c r="AW1661" s="18" t="str">
        <f>IF(AR1661&lt;AV1661,AR1661,"ns")</f>
        <v>ns</v>
      </c>
      <c r="AX1661" s="19" t="str">
        <f>IF(AND(AW1661&lt;0.01,ABS(AT1661)&gt;1.5,D1661&gt;2), IF(AND(AT1661&gt;0,COUNTIF(P1661:X1661,"&gt;0")&gt;7),"IRF4_interactor_Treg", (IF(AND(AT1661&lt;0,COUNTIF(G1661:O1661, "&gt;0")&gt;7), "background_significant", "ns"))), "ns")</f>
        <v>ns</v>
      </c>
      <c r="AY1661" s="20">
        <f>IFERROR(TTEST(Y1661:AG1661,AH1661:AP1661,2,1),IF(OR(COUNTIF(AH1661:AP1661,"&gt;0")&gt;7,COUNTIF(Y1661:AG1661,"&gt;0")&gt;7),0,9999))</f>
        <v>0.42456819037579463</v>
      </c>
      <c r="AZ1661" s="20">
        <f>IF(AY1661=9999,$BO$4,RANK(AY1661,$AY$3:$AY$1993,1))</f>
        <v>1658</v>
      </c>
      <c r="BA1661" s="20">
        <f>LOG((IFERROR(SUM(AH1661:AP1661)/COUNTIF(AH1661:AP1661, "&gt;0"),0.1))/(IFERROR(SUM(Y1661:AG1661)/COUNTIF(Y1661:AG1661, "&gt;0"),0.1)),2)</f>
        <v>0.68381883011212163</v>
      </c>
      <c r="BB1661" s="21">
        <f>SUM(COUNTIF(AH1661:AP1661, "&gt;0"), COUNTIF(Y1661:AG1661, "&gt;0"))</f>
        <v>13</v>
      </c>
      <c r="BC1661" s="22">
        <f>$BQ$3*AZ1661/$BO$4</f>
        <v>8.3316582914572876E-3</v>
      </c>
      <c r="BD1661" s="22" t="str">
        <f>IF(AY1661&lt;BC1661,AY1661,"ns")</f>
        <v>ns</v>
      </c>
      <c r="BE1661" s="23" t="str">
        <f>IF(AND(BD1661&lt;0.01,ABS(BA1661)&gt;1.5,D1661&gt;2), IF(AND(BA1661&gt;0,COUNTIF(AH1661:AP1661,"&gt;0")&gt;7),"IRF4_interactor_Th17", (IF(AND(BA1661&lt;0,COUNTIF(Y1661:AG1661, "&gt;0")&gt;7), "background_significant", "ns"))), "ns")</f>
        <v>ns</v>
      </c>
      <c r="BF1661" s="24" t="str">
        <f>IF(OR(AX1661 ="IRF4_interactor_Treg", BE1661 ="IRF4_interactor_Th17"), LOG((AVERAGE(AH1661:AP1661)+0.1)/(AVERAGE(P1661:X1661)+0.1),2),"ns")</f>
        <v>ns</v>
      </c>
      <c r="BG1661" s="24">
        <f>IF(AND(AX1661="IRF4_interactor_Treg",BE1661="IRF4_interactor_Th17"),1,IF(AX1661="IRF4_interactor_Treg","IRF4_Treg",IF(BE1661="IRF4_interactor_Th17","IRF4_Th17",0)))</f>
        <v>0</v>
      </c>
      <c r="BH1661" s="25">
        <f>IFERROR(TTEST(AH1661:AP1661,P1661:X1661,2,1),IF(OR(COUNTIF(P1661:X1661,"&gt;0")&gt;7,COUNTIF(AH1661:AP1661,"&gt;0")&gt;7),0,9999))</f>
        <v>0.12881302234044198</v>
      </c>
      <c r="BI1661" s="25">
        <f>IF(BH1661=9999,$BS$5,RANK(BH1661,$BH$3:$BH$1993,1))</f>
        <v>755</v>
      </c>
      <c r="BJ1661" s="25">
        <f>$BQ$3*BI1661/$BO$5</f>
        <v>3.7920642893018584E-3</v>
      </c>
      <c r="BK1661" s="25" t="str">
        <f>IF(BH1661&lt;BJ1661,BH1661,"ns")</f>
        <v>ns</v>
      </c>
      <c r="BL1661" s="26">
        <f>SUM(COUNTIF(P1661:X1661, "&gt;0"), COUNTIF(AH1661:AP1661, "&gt;0"))</f>
        <v>15</v>
      </c>
    </row>
    <row r="1662" spans="1:64">
      <c r="A1662" t="s">
        <v>4695</v>
      </c>
      <c r="B1662" t="s">
        <v>4696</v>
      </c>
      <c r="C1662">
        <v>3.1022600000000001E-2</v>
      </c>
      <c r="D1662">
        <v>3</v>
      </c>
      <c r="E1662">
        <v>3</v>
      </c>
      <c r="F1662">
        <v>0</v>
      </c>
      <c r="G1662">
        <v>174279</v>
      </c>
      <c r="H1662">
        <v>170476</v>
      </c>
      <c r="I1662">
        <v>189163</v>
      </c>
      <c r="J1662">
        <v>71930.7</v>
      </c>
      <c r="K1662">
        <v>51716.9</v>
      </c>
      <c r="L1662">
        <v>21736.1</v>
      </c>
      <c r="M1662">
        <v>0</v>
      </c>
      <c r="N1662">
        <v>19789</v>
      </c>
      <c r="O1662">
        <v>0</v>
      </c>
      <c r="P1662">
        <v>126773</v>
      </c>
      <c r="Q1662">
        <v>66455.8</v>
      </c>
      <c r="R1662">
        <v>21234</v>
      </c>
      <c r="S1662">
        <v>153409</v>
      </c>
      <c r="T1662">
        <v>125650</v>
      </c>
      <c r="U1662">
        <v>22560.400000000001</v>
      </c>
      <c r="V1662">
        <v>168497</v>
      </c>
      <c r="W1662">
        <v>179020</v>
      </c>
      <c r="X1662">
        <v>183747</v>
      </c>
      <c r="Y1662">
        <v>110643</v>
      </c>
      <c r="Z1662">
        <v>67593.8</v>
      </c>
      <c r="AA1662">
        <v>0</v>
      </c>
      <c r="AB1662">
        <v>82848.100000000006</v>
      </c>
      <c r="AC1662">
        <v>99723.4</v>
      </c>
      <c r="AD1662">
        <v>106426</v>
      </c>
      <c r="AE1662">
        <v>46502.3</v>
      </c>
      <c r="AF1662">
        <v>30659.8</v>
      </c>
      <c r="AG1662">
        <v>87761.3</v>
      </c>
      <c r="AH1662">
        <v>245364</v>
      </c>
      <c r="AI1662">
        <v>237705</v>
      </c>
      <c r="AJ1662">
        <v>252498</v>
      </c>
      <c r="AK1662">
        <v>26303.200000000001</v>
      </c>
      <c r="AL1662">
        <v>0</v>
      </c>
      <c r="AM1662">
        <v>0</v>
      </c>
      <c r="AN1662">
        <v>50687.6</v>
      </c>
      <c r="AO1662">
        <v>97299.5</v>
      </c>
      <c r="AP1662">
        <v>43443.9</v>
      </c>
      <c r="AR1662" s="16">
        <f>IFERROR(TTEST(G1662:O1662,P1662:X1662,2,1),IF(OR(COUNTIF(P1662:X1662,"&gt;0")&gt;7,COUNTIF(G1662:O1662,"&gt;0")&gt;7),0,9999))</f>
        <v>0.38455519070584998</v>
      </c>
      <c r="AS1662" s="16">
        <f>IF(AR1662=9999,$BO$3,RANK(AR1662,$AR$3:$AR$1993,1))</f>
        <v>1525</v>
      </c>
      <c r="AT1662" s="16">
        <f>LOG((IFERROR(SUM(P1662:X1662)/COUNTIF(P1662:X1662, "&gt;0"),0.1))/(IFERROR(SUM(G1662:O1662)/COUNTIF(G1662:O1662, "&gt;0"),0.1)),2)</f>
        <v>0.2206167761148364</v>
      </c>
      <c r="AU1662" s="17">
        <f>SUM(COUNTIF(P1662:X1662, "&gt;0"), COUNTIF(G1662:O1662, "&gt;0"))</f>
        <v>16</v>
      </c>
      <c r="AV1662" s="18">
        <f>$BQ$3*AS1662/$BO$3</f>
        <v>7.6710261569416498E-3</v>
      </c>
      <c r="AW1662" s="18" t="str">
        <f>IF(AR1662&lt;AV1662,AR1662,"ns")</f>
        <v>ns</v>
      </c>
      <c r="AX1662" s="19" t="str">
        <f>IF(AND(AW1662&lt;0.01,ABS(AT1662)&gt;1.5,D1662&gt;2), IF(AND(AT1662&gt;0,COUNTIF(P1662:X1662,"&gt;0")&gt;7),"IRF4_interactor_Treg", (IF(AND(AT1662&lt;0,COUNTIF(G1662:O1662, "&gt;0")&gt;7), "background_significant", "ns"))), "ns")</f>
        <v>ns</v>
      </c>
      <c r="AY1662" s="20">
        <f>IFERROR(TTEST(Y1662:AG1662,AH1662:AP1662,2,1),IF(OR(COUNTIF(AH1662:AP1662,"&gt;0")&gt;7,COUNTIF(Y1662:AG1662,"&gt;0")&gt;7),0,9999))</f>
        <v>0.42589789682938151</v>
      </c>
      <c r="AZ1662" s="20">
        <f>IF(AY1662=9999,$BO$4,RANK(AY1662,$AY$3:$AY$1993,1))</f>
        <v>1659</v>
      </c>
      <c r="BA1662" s="20">
        <f>LOG((IFERROR(SUM(AH1662:AP1662)/COUNTIF(AH1662:AP1662, "&gt;0"),0.1))/(IFERROR(SUM(Y1662:AG1662)/COUNTIF(Y1662:AG1662, "&gt;0"),0.1)),2)</f>
        <v>0.78529268795663998</v>
      </c>
      <c r="BB1662" s="21">
        <f>SUM(COUNTIF(AH1662:AP1662, "&gt;0"), COUNTIF(Y1662:AG1662, "&gt;0"))</f>
        <v>15</v>
      </c>
      <c r="BC1662" s="22">
        <f>$BQ$3*AZ1662/$BO$4</f>
        <v>8.3366834170854262E-3</v>
      </c>
      <c r="BD1662" s="22" t="str">
        <f>IF(AY1662&lt;BC1662,AY1662,"ns")</f>
        <v>ns</v>
      </c>
      <c r="BE1662" s="23" t="str">
        <f>IF(AND(BD1662&lt;0.01,ABS(BA1662)&gt;1.5,D1662&gt;2), IF(AND(BA1662&gt;0,COUNTIF(AH1662:AP1662,"&gt;0")&gt;7),"IRF4_interactor_Th17", (IF(AND(BA1662&lt;0,COUNTIF(Y1662:AG1662, "&gt;0")&gt;7), "background_significant", "ns"))), "ns")</f>
        <v>ns</v>
      </c>
      <c r="BF1662" s="24" t="str">
        <f>IF(OR(AX1662 ="IRF4_interactor_Treg", BE1662 ="IRF4_interactor_Th17"), LOG((AVERAGE(AH1662:AP1662)+0.1)/(AVERAGE(P1662:X1662)+0.1),2),"ns")</f>
        <v>ns</v>
      </c>
      <c r="BG1662" s="24">
        <f>IF(AND(AX1662="IRF4_interactor_Treg",BE1662="IRF4_interactor_Th17"),1,IF(AX1662="IRF4_interactor_Treg","IRF4_Treg",IF(BE1662="IRF4_interactor_Th17","IRF4_Th17",0)))</f>
        <v>0</v>
      </c>
      <c r="BH1662" s="25">
        <f>IFERROR(TTEST(AH1662:AP1662,P1662:X1662,2,1),IF(OR(COUNTIF(P1662:X1662,"&gt;0")&gt;7,COUNTIF(AH1662:AP1662,"&gt;0")&gt;7),0,9999))</f>
        <v>0.83443257873337529</v>
      </c>
      <c r="BI1662" s="25">
        <f>IF(BH1662=9999,$BS$5,RANK(BH1662,$BH$3:$BH$1993,1))</f>
        <v>1825</v>
      </c>
      <c r="BJ1662" s="25">
        <f>$BQ$3*BI1662/$BO$5</f>
        <v>9.1662481165243597E-3</v>
      </c>
      <c r="BK1662" s="25" t="str">
        <f>IF(BH1662&lt;BJ1662,BH1662,"ns")</f>
        <v>ns</v>
      </c>
      <c r="BL1662" s="26">
        <f>SUM(COUNTIF(P1662:X1662, "&gt;0"), COUNTIF(AH1662:AP1662, "&gt;0"))</f>
        <v>16</v>
      </c>
    </row>
    <row r="1663" spans="1:64">
      <c r="A1663" t="s">
        <v>4351</v>
      </c>
      <c r="B1663" t="s">
        <v>4352</v>
      </c>
      <c r="C1663">
        <v>9.1787399999999995E-3</v>
      </c>
      <c r="D1663">
        <v>8</v>
      </c>
      <c r="E1663">
        <v>8</v>
      </c>
      <c r="F1663">
        <v>0</v>
      </c>
      <c r="G1663">
        <v>194776</v>
      </c>
      <c r="H1663">
        <v>219095</v>
      </c>
      <c r="I1663">
        <v>270139</v>
      </c>
      <c r="J1663">
        <v>59399.3</v>
      </c>
      <c r="K1663">
        <v>86211.7</v>
      </c>
      <c r="L1663">
        <v>0</v>
      </c>
      <c r="M1663">
        <v>78813</v>
      </c>
      <c r="N1663">
        <v>34060.6</v>
      </c>
      <c r="O1663">
        <v>202650</v>
      </c>
      <c r="P1663">
        <v>214010</v>
      </c>
      <c r="Q1663">
        <v>169470</v>
      </c>
      <c r="R1663">
        <v>244621</v>
      </c>
      <c r="S1663">
        <v>236983</v>
      </c>
      <c r="T1663">
        <v>79268.2</v>
      </c>
      <c r="U1663">
        <v>211441</v>
      </c>
      <c r="V1663">
        <v>193034</v>
      </c>
      <c r="W1663">
        <v>245512</v>
      </c>
      <c r="X1663">
        <v>303623</v>
      </c>
      <c r="Y1663">
        <v>269774</v>
      </c>
      <c r="Z1663">
        <v>285110</v>
      </c>
      <c r="AA1663">
        <v>405177</v>
      </c>
      <c r="AB1663">
        <v>135079</v>
      </c>
      <c r="AC1663">
        <v>0</v>
      </c>
      <c r="AD1663">
        <v>227783</v>
      </c>
      <c r="AE1663">
        <v>390317</v>
      </c>
      <c r="AF1663">
        <v>496807</v>
      </c>
      <c r="AG1663">
        <v>561271</v>
      </c>
      <c r="AH1663">
        <v>318500</v>
      </c>
      <c r="AI1663">
        <v>328915</v>
      </c>
      <c r="AJ1663">
        <v>406846</v>
      </c>
      <c r="AK1663">
        <v>91003.199999999997</v>
      </c>
      <c r="AL1663">
        <v>0</v>
      </c>
      <c r="AM1663">
        <v>280002</v>
      </c>
      <c r="AN1663">
        <v>272276</v>
      </c>
      <c r="AO1663">
        <v>485387</v>
      </c>
      <c r="AP1663">
        <v>399026</v>
      </c>
      <c r="AR1663" s="16">
        <f>IFERROR(TTEST(G1663:O1663,P1663:X1663,2,1),IF(OR(COUNTIF(P1663:X1663,"&gt;0")&gt;7,COUNTIF(G1663:O1663,"&gt;0")&gt;7),0,9999))</f>
        <v>4.0695405729411903E-2</v>
      </c>
      <c r="AS1663" s="16">
        <f>IF(AR1663=9999,$BO$3,RANK(AR1663,$AR$3:$AR$1993,1))</f>
        <v>937</v>
      </c>
      <c r="AT1663" s="16">
        <f>LOG((IFERROR(SUM(P1663:X1663)/COUNTIF(P1663:X1663, "&gt;0"),0.1))/(IFERROR(SUM(G1663:O1663)/COUNTIF(G1663:O1663, "&gt;0"),0.1)),2)</f>
        <v>0.5589964761555577</v>
      </c>
      <c r="AU1663" s="17">
        <f>SUM(COUNTIF(P1663:X1663, "&gt;0"), COUNTIF(G1663:O1663, "&gt;0"))</f>
        <v>17</v>
      </c>
      <c r="AV1663" s="18">
        <f>$BQ$3*AS1663/$BO$3</f>
        <v>4.7132796780684112E-3</v>
      </c>
      <c r="AW1663" s="18" t="str">
        <f>IF(AR1663&lt;AV1663,AR1663,"ns")</f>
        <v>ns</v>
      </c>
      <c r="AX1663" s="19" t="str">
        <f>IF(AND(AW1663&lt;0.01,ABS(AT1663)&gt;1.5,D1663&gt;2), IF(AND(AT1663&gt;0,COUNTIF(P1663:X1663,"&gt;0")&gt;7),"IRF4_interactor_Treg", (IF(AND(AT1663&lt;0,COUNTIF(G1663:O1663, "&gt;0")&gt;7), "background_significant", "ns"))), "ns")</f>
        <v>ns</v>
      </c>
      <c r="AY1663" s="20">
        <f>IFERROR(TTEST(Y1663:AG1663,AH1663:AP1663,2,1),IF(OR(COUNTIF(AH1663:AP1663,"&gt;0")&gt;7,COUNTIF(Y1663:AG1663,"&gt;0")&gt;7),0,9999))</f>
        <v>0.42625840543120108</v>
      </c>
      <c r="AZ1663" s="20">
        <f>IF(AY1663=9999,$BO$4,RANK(AY1663,$AY$3:$AY$1993,1))</f>
        <v>1660</v>
      </c>
      <c r="BA1663" s="20">
        <f>LOG((IFERROR(SUM(AH1663:AP1663)/COUNTIF(AH1663:AP1663, "&gt;0"),0.1))/(IFERROR(SUM(Y1663:AG1663)/COUNTIF(Y1663:AG1663, "&gt;0"),0.1)),2)</f>
        <v>-0.10210829663987772</v>
      </c>
      <c r="BB1663" s="21">
        <f>SUM(COUNTIF(AH1663:AP1663, "&gt;0"), COUNTIF(Y1663:AG1663, "&gt;0"))</f>
        <v>16</v>
      </c>
      <c r="BC1663" s="22">
        <f>$BQ$3*AZ1663/$BO$4</f>
        <v>8.3417085427135683E-3</v>
      </c>
      <c r="BD1663" s="22" t="str">
        <f>IF(AY1663&lt;BC1663,AY1663,"ns")</f>
        <v>ns</v>
      </c>
      <c r="BE1663" s="23" t="str">
        <f>IF(AND(BD1663&lt;0.01,ABS(BA1663)&gt;1.5,D1663&gt;2), IF(AND(BA1663&gt;0,COUNTIF(AH1663:AP1663,"&gt;0")&gt;7),"IRF4_interactor_Th17", (IF(AND(BA1663&lt;0,COUNTIF(Y1663:AG1663, "&gt;0")&gt;7), "background_significant", "ns"))), "ns")</f>
        <v>ns</v>
      </c>
      <c r="BF1663" s="24" t="str">
        <f>IF(OR(AX1663 ="IRF4_interactor_Treg", BE1663 ="IRF4_interactor_Th17"), LOG((AVERAGE(AH1663:AP1663)+0.1)/(AVERAGE(P1663:X1663)+0.1),2),"ns")</f>
        <v>ns</v>
      </c>
      <c r="BG1663" s="24">
        <f>IF(AND(AX1663="IRF4_interactor_Treg",BE1663="IRF4_interactor_Th17"),1,IF(AX1663="IRF4_interactor_Treg","IRF4_Treg",IF(BE1663="IRF4_interactor_Th17","IRF4_Th17",0)))</f>
        <v>0</v>
      </c>
      <c r="BH1663" s="25">
        <f>IFERROR(TTEST(AH1663:AP1663,P1663:X1663,2,1),IF(OR(COUNTIF(P1663:X1663,"&gt;0")&gt;7,COUNTIF(AH1663:AP1663,"&gt;0")&gt;7),0,9999))</f>
        <v>9.4794112393557659E-2</v>
      </c>
      <c r="BI1663" s="25">
        <f>IF(BH1663=9999,$BS$5,RANK(BH1663,$BH$3:$BH$1993,1))</f>
        <v>647</v>
      </c>
      <c r="BJ1663" s="25">
        <f>$BQ$3*BI1663/$BO$5</f>
        <v>3.2496233048719234E-3</v>
      </c>
      <c r="BK1663" s="25" t="str">
        <f>IF(BH1663&lt;BJ1663,BH1663,"ns")</f>
        <v>ns</v>
      </c>
      <c r="BL1663" s="26">
        <f>SUM(COUNTIF(P1663:X1663, "&gt;0"), COUNTIF(AH1663:AP1663, "&gt;0"))</f>
        <v>17</v>
      </c>
    </row>
    <row r="1664" spans="1:64">
      <c r="A1664" t="s">
        <v>1663</v>
      </c>
      <c r="B1664" t="s">
        <v>1664</v>
      </c>
      <c r="C1664">
        <v>1.0983E-3</v>
      </c>
      <c r="D1664">
        <v>5</v>
      </c>
      <c r="E1664">
        <v>5</v>
      </c>
      <c r="F1664">
        <v>0</v>
      </c>
      <c r="G1664">
        <v>640215</v>
      </c>
      <c r="H1664">
        <v>531244</v>
      </c>
      <c r="I1664">
        <v>604501</v>
      </c>
      <c r="J1664">
        <v>226645</v>
      </c>
      <c r="K1664">
        <v>393622</v>
      </c>
      <c r="L1664">
        <v>210488</v>
      </c>
      <c r="M1664">
        <v>385793</v>
      </c>
      <c r="N1664">
        <v>955195</v>
      </c>
      <c r="O1664">
        <v>675022</v>
      </c>
      <c r="P1664">
        <v>215968</v>
      </c>
      <c r="Q1664">
        <v>436610</v>
      </c>
      <c r="R1664">
        <v>392685</v>
      </c>
      <c r="S1664">
        <v>350303</v>
      </c>
      <c r="T1664">
        <v>393529</v>
      </c>
      <c r="U1664">
        <v>248074</v>
      </c>
      <c r="V1664">
        <v>277659</v>
      </c>
      <c r="W1664">
        <v>908169</v>
      </c>
      <c r="X1664">
        <v>474328</v>
      </c>
      <c r="Y1664">
        <v>226452</v>
      </c>
      <c r="Z1664">
        <v>520515</v>
      </c>
      <c r="AA1664">
        <v>376780</v>
      </c>
      <c r="AB1664">
        <v>473586</v>
      </c>
      <c r="AC1664">
        <v>616629</v>
      </c>
      <c r="AD1664">
        <v>657137</v>
      </c>
      <c r="AE1664">
        <v>300378</v>
      </c>
      <c r="AF1664">
        <v>692560</v>
      </c>
      <c r="AG1664">
        <v>599898</v>
      </c>
      <c r="AH1664">
        <v>336813</v>
      </c>
      <c r="AI1664">
        <v>608761</v>
      </c>
      <c r="AJ1664">
        <v>460582</v>
      </c>
      <c r="AK1664">
        <v>489471</v>
      </c>
      <c r="AL1664">
        <v>1226800</v>
      </c>
      <c r="AM1664">
        <v>866004</v>
      </c>
      <c r="AN1664">
        <v>466428</v>
      </c>
      <c r="AO1664">
        <v>300101</v>
      </c>
      <c r="AP1664">
        <v>402275</v>
      </c>
      <c r="AR1664" s="16">
        <f>IFERROR(TTEST(G1664:O1664,P1664:X1664,2,1),IF(OR(COUNTIF(P1664:X1664,"&gt;0")&gt;7,COUNTIF(G1664:O1664,"&gt;0")&gt;7),0,9999))</f>
        <v>9.3106578865983697E-2</v>
      </c>
      <c r="AS1664" s="16">
        <f>IF(AR1664=9999,$BO$3,RANK(AR1664,$AR$3:$AR$1993,1))</f>
        <v>1119</v>
      </c>
      <c r="AT1664" s="16">
        <f>LOG((IFERROR(SUM(P1664:X1664)/COUNTIF(P1664:X1664, "&gt;0"),0.1))/(IFERROR(SUM(G1664:O1664)/COUNTIF(G1664:O1664, "&gt;0"),0.1)),2)</f>
        <v>-0.3222616770471895</v>
      </c>
      <c r="AU1664" s="17">
        <f>SUM(COUNTIF(P1664:X1664, "&gt;0"), COUNTIF(G1664:O1664, "&gt;0"))</f>
        <v>18</v>
      </c>
      <c r="AV1664" s="18">
        <f>$BQ$3*AS1664/$BO$3</f>
        <v>5.6287726358148892E-3</v>
      </c>
      <c r="AW1664" s="18" t="str">
        <f>IF(AR1664&lt;AV1664,AR1664,"ns")</f>
        <v>ns</v>
      </c>
      <c r="AX1664" s="19" t="str">
        <f>IF(AND(AW1664&lt;0.01,ABS(AT1664)&gt;1.5,D1664&gt;2), IF(AND(AT1664&gt;0,COUNTIF(P1664:X1664,"&gt;0")&gt;7),"IRF4_interactor_Treg", (IF(AND(AT1664&lt;0,COUNTIF(G1664:O1664, "&gt;0")&gt;7), "background_significant", "ns"))), "ns")</f>
        <v>ns</v>
      </c>
      <c r="AY1664" s="20">
        <f>IFERROR(TTEST(Y1664:AG1664,AH1664:AP1664,2,1),IF(OR(COUNTIF(AH1664:AP1664,"&gt;0")&gt;7,COUNTIF(Y1664:AG1664,"&gt;0")&gt;7),0,9999))</f>
        <v>0.42708598547942278</v>
      </c>
      <c r="AZ1664" s="20">
        <f>IF(AY1664=9999,$BO$4,RANK(AY1664,$AY$3:$AY$1993,1))</f>
        <v>1661</v>
      </c>
      <c r="BA1664" s="20">
        <f>LOG((IFERROR(SUM(AH1664:AP1664)/COUNTIF(AH1664:AP1664, "&gt;0"),0.1))/(IFERROR(SUM(Y1664:AG1664)/COUNTIF(Y1664:AG1664, "&gt;0"),0.1)),2)</f>
        <v>0.20828176636626344</v>
      </c>
      <c r="BB1664" s="21">
        <f>SUM(COUNTIF(AH1664:AP1664, "&gt;0"), COUNTIF(Y1664:AG1664, "&gt;0"))</f>
        <v>18</v>
      </c>
      <c r="BC1664" s="22">
        <f>$BQ$3*AZ1664/$BO$4</f>
        <v>8.3467336683417086E-3</v>
      </c>
      <c r="BD1664" s="22" t="str">
        <f>IF(AY1664&lt;BC1664,AY1664,"ns")</f>
        <v>ns</v>
      </c>
      <c r="BE1664" s="23" t="str">
        <f>IF(AND(BD1664&lt;0.01,ABS(BA1664)&gt;1.5,D1664&gt;2), IF(AND(BA1664&gt;0,COUNTIF(AH1664:AP1664,"&gt;0")&gt;7),"IRF4_interactor_Th17", (IF(AND(BA1664&lt;0,COUNTIF(Y1664:AG1664, "&gt;0")&gt;7), "background_significant", "ns"))), "ns")</f>
        <v>ns</v>
      </c>
      <c r="BF1664" s="24" t="str">
        <f>IF(OR(AX1664 ="IRF4_interactor_Treg", BE1664 ="IRF4_interactor_Th17"), LOG((AVERAGE(AH1664:AP1664)+0.1)/(AVERAGE(P1664:X1664)+0.1),2),"ns")</f>
        <v>ns</v>
      </c>
      <c r="BG1664" s="24">
        <f>IF(AND(AX1664="IRF4_interactor_Treg",BE1664="IRF4_interactor_Th17"),1,IF(AX1664="IRF4_interactor_Treg","IRF4_Treg",IF(BE1664="IRF4_interactor_Th17","IRF4_Th17",0)))</f>
        <v>0</v>
      </c>
      <c r="BH1664" s="25">
        <f>IFERROR(TTEST(AH1664:AP1664,P1664:X1664,2,1),IF(OR(COUNTIF(P1664:X1664,"&gt;0")&gt;7,COUNTIF(AH1664:AP1664,"&gt;0")&gt;7),0,9999))</f>
        <v>0.2648874449169269</v>
      </c>
      <c r="BI1664" s="25">
        <f>IF(BH1664=9999,$BS$5,RANK(BH1664,$BH$3:$BH$1993,1))</f>
        <v>1094</v>
      </c>
      <c r="BJ1664" s="25">
        <f>$BQ$3*BI1664/$BO$5</f>
        <v>5.4947262682069307E-3</v>
      </c>
      <c r="BK1664" s="25" t="str">
        <f>IF(BH1664&lt;BJ1664,BH1664,"ns")</f>
        <v>ns</v>
      </c>
      <c r="BL1664" s="26">
        <f>SUM(COUNTIF(P1664:X1664, "&gt;0"), COUNTIF(AH1664:AP1664, "&gt;0"))</f>
        <v>18</v>
      </c>
    </row>
    <row r="1665" spans="1:64">
      <c r="A1665" t="s">
        <v>1273</v>
      </c>
      <c r="B1665" t="s">
        <v>1274</v>
      </c>
      <c r="C1665">
        <v>7.1633199999999997E-4</v>
      </c>
      <c r="D1665">
        <v>7</v>
      </c>
      <c r="E1665">
        <v>7</v>
      </c>
      <c r="F1665">
        <v>0</v>
      </c>
      <c r="G1665">
        <v>1345350</v>
      </c>
      <c r="H1665">
        <v>1333650</v>
      </c>
      <c r="I1665">
        <v>1407930</v>
      </c>
      <c r="J1665">
        <v>936361</v>
      </c>
      <c r="K1665">
        <v>898812</v>
      </c>
      <c r="L1665">
        <v>945816</v>
      </c>
      <c r="M1665">
        <v>622277</v>
      </c>
      <c r="N1665">
        <v>516493</v>
      </c>
      <c r="O1665">
        <v>600027</v>
      </c>
      <c r="P1665">
        <v>1081560</v>
      </c>
      <c r="Q1665">
        <v>950798</v>
      </c>
      <c r="R1665">
        <v>874342</v>
      </c>
      <c r="S1665">
        <v>1372190</v>
      </c>
      <c r="T1665">
        <v>1421870</v>
      </c>
      <c r="U1665">
        <v>1498950</v>
      </c>
      <c r="V1665">
        <v>1234780</v>
      </c>
      <c r="W1665">
        <v>1215130</v>
      </c>
      <c r="X1665">
        <v>1289130</v>
      </c>
      <c r="Y1665">
        <v>1084880</v>
      </c>
      <c r="Z1665">
        <v>1092090</v>
      </c>
      <c r="AA1665">
        <v>1371420</v>
      </c>
      <c r="AB1665">
        <v>725203</v>
      </c>
      <c r="AC1665">
        <v>831171</v>
      </c>
      <c r="AD1665">
        <v>696888</v>
      </c>
      <c r="AE1665">
        <v>489320</v>
      </c>
      <c r="AF1665">
        <v>526025</v>
      </c>
      <c r="AG1665">
        <v>622001</v>
      </c>
      <c r="AH1665">
        <v>1226840</v>
      </c>
      <c r="AI1665">
        <v>1206040</v>
      </c>
      <c r="AJ1665">
        <v>1294290</v>
      </c>
      <c r="AK1665">
        <v>792452</v>
      </c>
      <c r="AL1665">
        <v>778491</v>
      </c>
      <c r="AM1665">
        <v>678855</v>
      </c>
      <c r="AN1665">
        <v>510699</v>
      </c>
      <c r="AO1665">
        <v>750092</v>
      </c>
      <c r="AP1665">
        <v>488880</v>
      </c>
      <c r="AR1665" s="16">
        <f>IFERROR(TTEST(G1665:O1665,P1665:X1665,2,1),IF(OR(COUNTIF(P1665:X1665,"&gt;0")&gt;7,COUNTIF(G1665:O1665,"&gt;0")&gt;7),0,9999))</f>
        <v>0.15901474071571819</v>
      </c>
      <c r="AS1665" s="16">
        <f>IF(AR1665=9999,$BO$3,RANK(AR1665,$AR$3:$AR$1993,1))</f>
        <v>1250</v>
      </c>
      <c r="AT1665" s="16">
        <f>LOG((IFERROR(SUM(P1665:X1665)/COUNTIF(P1665:X1665, "&gt;0"),0.1))/(IFERROR(SUM(G1665:O1665)/COUNTIF(G1665:O1665, "&gt;0"),0.1)),2)</f>
        <v>0.34591311754243542</v>
      </c>
      <c r="AU1665" s="17">
        <f>SUM(COUNTIF(P1665:X1665, "&gt;0"), COUNTIF(G1665:O1665, "&gt;0"))</f>
        <v>18</v>
      </c>
      <c r="AV1665" s="18">
        <f>$BQ$3*AS1665/$BO$3</f>
        <v>6.2877263581488938E-3</v>
      </c>
      <c r="AW1665" s="18" t="str">
        <f>IF(AR1665&lt;AV1665,AR1665,"ns")</f>
        <v>ns</v>
      </c>
      <c r="AX1665" s="19" t="str">
        <f>IF(AND(AW1665&lt;0.01,ABS(AT1665)&gt;1.5,D1665&gt;2), IF(AND(AT1665&gt;0,COUNTIF(P1665:X1665,"&gt;0")&gt;7),"IRF4_interactor_Treg", (IF(AND(AT1665&lt;0,COUNTIF(G1665:O1665, "&gt;0")&gt;7), "background_significant", "ns"))), "ns")</f>
        <v>ns</v>
      </c>
      <c r="AY1665" s="20">
        <f>IFERROR(TTEST(Y1665:AG1665,AH1665:AP1665,2,1),IF(OR(COUNTIF(AH1665:AP1665,"&gt;0")&gt;7,COUNTIF(Y1665:AG1665,"&gt;0")&gt;7),0,9999))</f>
        <v>0.42882619284049217</v>
      </c>
      <c r="AZ1665" s="20">
        <f>IF(AY1665=9999,$BO$4,RANK(AY1665,$AY$3:$AY$1993,1))</f>
        <v>1662</v>
      </c>
      <c r="BA1665" s="20">
        <f>LOG((IFERROR(SUM(AH1665:AP1665)/COUNTIF(AH1665:AP1665, "&gt;0"),0.1))/(IFERROR(SUM(Y1665:AG1665)/COUNTIF(Y1665:AG1665, "&gt;0"),0.1)),2)</f>
        <v>5.4732684878868697E-2</v>
      </c>
      <c r="BB1665" s="21">
        <f>SUM(COUNTIF(AH1665:AP1665, "&gt;0"), COUNTIF(Y1665:AG1665, "&gt;0"))</f>
        <v>18</v>
      </c>
      <c r="BC1665" s="22">
        <f>$BQ$3*AZ1665/$BO$4</f>
        <v>8.351758793969849E-3</v>
      </c>
      <c r="BD1665" s="22" t="str">
        <f>IF(AY1665&lt;BC1665,AY1665,"ns")</f>
        <v>ns</v>
      </c>
      <c r="BE1665" s="23" t="str">
        <f>IF(AND(BD1665&lt;0.01,ABS(BA1665)&gt;1.5,D1665&gt;2), IF(AND(BA1665&gt;0,COUNTIF(AH1665:AP1665,"&gt;0")&gt;7),"IRF4_interactor_Th17", (IF(AND(BA1665&lt;0,COUNTIF(Y1665:AG1665, "&gt;0")&gt;7), "background_significant", "ns"))), "ns")</f>
        <v>ns</v>
      </c>
      <c r="BF1665" s="24" t="str">
        <f>IF(OR(AX1665 ="IRF4_interactor_Treg", BE1665 ="IRF4_interactor_Th17"), LOG((AVERAGE(AH1665:AP1665)+0.1)/(AVERAGE(P1665:X1665)+0.1),2),"ns")</f>
        <v>ns</v>
      </c>
      <c r="BG1665" s="24">
        <f>IF(AND(AX1665="IRF4_interactor_Treg",BE1665="IRF4_interactor_Th17"),1,IF(AX1665="IRF4_interactor_Treg","IRF4_Treg",IF(BE1665="IRF4_interactor_Th17","IRF4_Th17",0)))</f>
        <v>0</v>
      </c>
      <c r="BH1665" s="25">
        <f>IFERROR(TTEST(AH1665:AP1665,P1665:X1665,2,1),IF(OR(COUNTIF(P1665:X1665,"&gt;0")&gt;7,COUNTIF(AH1665:AP1665,"&gt;0")&gt;7),0,9999))</f>
        <v>6.0323220341887251E-2</v>
      </c>
      <c r="BI1665" s="25">
        <f>IF(BH1665=9999,$BS$5,RANK(BH1665,$BH$3:$BH$1993,1))</f>
        <v>509</v>
      </c>
      <c r="BJ1665" s="25">
        <f>$BQ$3*BI1665/$BO$5</f>
        <v>2.5565042692114516E-3</v>
      </c>
      <c r="BK1665" s="25" t="str">
        <f>IF(BH1665&lt;BJ1665,BH1665,"ns")</f>
        <v>ns</v>
      </c>
      <c r="BL1665" s="26">
        <f>SUM(COUNTIF(P1665:X1665, "&gt;0"), COUNTIF(AH1665:AP1665, "&gt;0"))</f>
        <v>18</v>
      </c>
    </row>
    <row r="1666" spans="1:64">
      <c r="A1666" t="s">
        <v>3405</v>
      </c>
      <c r="B1666" t="s">
        <v>3406</v>
      </c>
      <c r="C1666">
        <v>7.1633199999999997E-4</v>
      </c>
      <c r="D1666">
        <v>20</v>
      </c>
      <c r="E1666">
        <v>20</v>
      </c>
      <c r="F1666">
        <v>0</v>
      </c>
      <c r="G1666">
        <v>571033</v>
      </c>
      <c r="H1666">
        <v>531406</v>
      </c>
      <c r="I1666">
        <v>578612</v>
      </c>
      <c r="J1666">
        <v>233772</v>
      </c>
      <c r="K1666">
        <v>239451</v>
      </c>
      <c r="L1666">
        <v>274217</v>
      </c>
      <c r="M1666">
        <v>170306</v>
      </c>
      <c r="N1666">
        <v>181780</v>
      </c>
      <c r="O1666">
        <v>189430</v>
      </c>
      <c r="P1666">
        <v>443459</v>
      </c>
      <c r="Q1666">
        <v>428060</v>
      </c>
      <c r="R1666">
        <v>444224</v>
      </c>
      <c r="S1666">
        <v>401462</v>
      </c>
      <c r="T1666">
        <v>429336</v>
      </c>
      <c r="U1666">
        <v>408138</v>
      </c>
      <c r="V1666">
        <v>483018</v>
      </c>
      <c r="W1666">
        <v>562113</v>
      </c>
      <c r="X1666">
        <v>600065</v>
      </c>
      <c r="Y1666">
        <v>774932</v>
      </c>
      <c r="Z1666">
        <v>732563</v>
      </c>
      <c r="AA1666">
        <v>760596</v>
      </c>
      <c r="AB1666">
        <v>150527</v>
      </c>
      <c r="AC1666">
        <v>176490</v>
      </c>
      <c r="AD1666">
        <v>179151</v>
      </c>
      <c r="AE1666">
        <v>769669</v>
      </c>
      <c r="AF1666">
        <v>1049700</v>
      </c>
      <c r="AG1666">
        <v>1093040</v>
      </c>
      <c r="AH1666">
        <v>897883</v>
      </c>
      <c r="AI1666">
        <v>921719</v>
      </c>
      <c r="AJ1666">
        <v>1016480</v>
      </c>
      <c r="AK1666">
        <v>179938</v>
      </c>
      <c r="AL1666">
        <v>207358</v>
      </c>
      <c r="AM1666">
        <v>238961</v>
      </c>
      <c r="AN1666">
        <v>738380</v>
      </c>
      <c r="AO1666">
        <v>1069910</v>
      </c>
      <c r="AP1666">
        <v>801845</v>
      </c>
      <c r="AR1666" s="16">
        <f>IFERROR(TTEST(G1666:O1666,P1666:X1666,2,1),IF(OR(COUNTIF(P1666:X1666,"&gt;0")&gt;7,COUNTIF(G1666:O1666,"&gt;0")&gt;7),0,9999))</f>
        <v>9.3113029476790427E-2</v>
      </c>
      <c r="AS1666" s="16">
        <f>IF(AR1666=9999,$BO$3,RANK(AR1666,$AR$3:$AR$1993,1))</f>
        <v>1120</v>
      </c>
      <c r="AT1666" s="16">
        <f>LOG((IFERROR(SUM(P1666:X1666)/COUNTIF(P1666:X1666, "&gt;0"),0.1))/(IFERROR(SUM(G1666:O1666)/COUNTIF(G1666:O1666, "&gt;0"),0.1)),2)</f>
        <v>0.49988005858665291</v>
      </c>
      <c r="AU1666" s="17">
        <f>SUM(COUNTIF(P1666:X1666, "&gt;0"), COUNTIF(G1666:O1666, "&gt;0"))</f>
        <v>18</v>
      </c>
      <c r="AV1666" s="18">
        <f>$BQ$3*AS1666/$BO$3</f>
        <v>5.6338028169014088E-3</v>
      </c>
      <c r="AW1666" s="18" t="str">
        <f>IF(AR1666&lt;AV1666,AR1666,"ns")</f>
        <v>ns</v>
      </c>
      <c r="AX1666" s="19" t="str">
        <f>IF(AND(AW1666&lt;0.01,ABS(AT1666)&gt;1.5,D1666&gt;2), IF(AND(AT1666&gt;0,COUNTIF(P1666:X1666,"&gt;0")&gt;7),"IRF4_interactor_Treg", (IF(AND(AT1666&lt;0,COUNTIF(G1666:O1666, "&gt;0")&gt;7), "background_significant", "ns"))), "ns")</f>
        <v>ns</v>
      </c>
      <c r="AY1666" s="20">
        <f>IFERROR(TTEST(Y1666:AG1666,AH1666:AP1666,2,1),IF(OR(COUNTIF(AH1666:AP1666,"&gt;0")&gt;7,COUNTIF(Y1666:AG1666,"&gt;0")&gt;7),0,9999))</f>
        <v>0.42986448370050245</v>
      </c>
      <c r="AZ1666" s="20">
        <f>IF(AY1666=9999,$BO$4,RANK(AY1666,$AY$3:$AY$1993,1))</f>
        <v>1663</v>
      </c>
      <c r="BA1666" s="20">
        <f>LOG((IFERROR(SUM(AH1666:AP1666)/COUNTIF(AH1666:AP1666, "&gt;0"),0.1))/(IFERROR(SUM(Y1666:AG1666)/COUNTIF(Y1666:AG1666, "&gt;0"),0.1)),2)</f>
        <v>9.4700828722476676E-2</v>
      </c>
      <c r="BB1666" s="21">
        <f>SUM(COUNTIF(AH1666:AP1666, "&gt;0"), COUNTIF(Y1666:AG1666, "&gt;0"))</f>
        <v>18</v>
      </c>
      <c r="BC1666" s="22">
        <f>$BQ$3*AZ1666/$BO$4</f>
        <v>8.3567839195979893E-3</v>
      </c>
      <c r="BD1666" s="22" t="str">
        <f>IF(AY1666&lt;BC1666,AY1666,"ns")</f>
        <v>ns</v>
      </c>
      <c r="BE1666" s="23" t="str">
        <f>IF(AND(BD1666&lt;0.01,ABS(BA1666)&gt;1.5,D1666&gt;2), IF(AND(BA1666&gt;0,COUNTIF(AH1666:AP1666,"&gt;0")&gt;7),"IRF4_interactor_Th17", (IF(AND(BA1666&lt;0,COUNTIF(Y1666:AG1666, "&gt;0")&gt;7), "background_significant", "ns"))), "ns")</f>
        <v>ns</v>
      </c>
      <c r="BF1666" s="24" t="str">
        <f>IF(OR(AX1666 ="IRF4_interactor_Treg", BE1666 ="IRF4_interactor_Th17"), LOG((AVERAGE(AH1666:AP1666)+0.1)/(AVERAGE(P1666:X1666)+0.1),2),"ns")</f>
        <v>ns</v>
      </c>
      <c r="BG1666" s="24">
        <f>IF(AND(AX1666="IRF4_interactor_Treg",BE1666="IRF4_interactor_Th17"),1,IF(AX1666="IRF4_interactor_Treg","IRF4_Treg",IF(BE1666="IRF4_interactor_Th17","IRF4_Th17",0)))</f>
        <v>0</v>
      </c>
      <c r="BH1666" s="25">
        <f>IFERROR(TTEST(AH1666:AP1666,P1666:X1666,2,1),IF(OR(COUNTIF(P1666:X1666,"&gt;0")&gt;7,COUNTIF(AH1666:AP1666,"&gt;0")&gt;7),0,9999))</f>
        <v>9.6412719705077962E-2</v>
      </c>
      <c r="BI1666" s="25">
        <f>IF(BH1666=9999,$BS$5,RANK(BH1666,$BH$3:$BH$1993,1))</f>
        <v>653</v>
      </c>
      <c r="BJ1666" s="25">
        <f>$BQ$3*BI1666/$BO$5</f>
        <v>3.2797589151180311E-3</v>
      </c>
      <c r="BK1666" s="25" t="str">
        <f>IF(BH1666&lt;BJ1666,BH1666,"ns")</f>
        <v>ns</v>
      </c>
      <c r="BL1666" s="26">
        <f>SUM(COUNTIF(P1666:X1666, "&gt;0"), COUNTIF(AH1666:AP1666, "&gt;0"))</f>
        <v>18</v>
      </c>
    </row>
    <row r="1667" spans="1:64">
      <c r="A1667" t="s">
        <v>1793</v>
      </c>
      <c r="B1667" t="s">
        <v>1794</v>
      </c>
      <c r="C1667">
        <v>7.1633199999999997E-4</v>
      </c>
      <c r="D1667">
        <v>9</v>
      </c>
      <c r="E1667">
        <v>9</v>
      </c>
      <c r="F1667">
        <v>0</v>
      </c>
      <c r="G1667">
        <v>2547410</v>
      </c>
      <c r="H1667">
        <v>1914660</v>
      </c>
      <c r="I1667">
        <v>2059690</v>
      </c>
      <c r="J1667">
        <v>1492830</v>
      </c>
      <c r="K1667">
        <v>1354430</v>
      </c>
      <c r="L1667">
        <v>1459130</v>
      </c>
      <c r="M1667">
        <v>1407110</v>
      </c>
      <c r="N1667">
        <v>1332860</v>
      </c>
      <c r="O1667">
        <v>1546640</v>
      </c>
      <c r="P1667">
        <v>1839230</v>
      </c>
      <c r="Q1667">
        <v>1714330</v>
      </c>
      <c r="R1667">
        <v>1681890</v>
      </c>
      <c r="S1667">
        <v>1834780</v>
      </c>
      <c r="T1667">
        <v>1410010</v>
      </c>
      <c r="U1667">
        <v>1626570</v>
      </c>
      <c r="V1667">
        <v>1708640</v>
      </c>
      <c r="W1667">
        <v>1714050</v>
      </c>
      <c r="X1667">
        <v>2016700</v>
      </c>
      <c r="Y1667">
        <v>1680930</v>
      </c>
      <c r="Z1667">
        <v>1478550</v>
      </c>
      <c r="AA1667">
        <v>1401520</v>
      </c>
      <c r="AB1667">
        <v>1358970</v>
      </c>
      <c r="AC1667">
        <v>1325050</v>
      </c>
      <c r="AD1667">
        <v>1349460</v>
      </c>
      <c r="AE1667">
        <v>1045250</v>
      </c>
      <c r="AF1667">
        <v>1255740</v>
      </c>
      <c r="AG1667">
        <v>1572170</v>
      </c>
      <c r="AH1667">
        <v>2313260</v>
      </c>
      <c r="AI1667">
        <v>1704060</v>
      </c>
      <c r="AJ1667">
        <v>1978270</v>
      </c>
      <c r="AK1667">
        <v>1308970</v>
      </c>
      <c r="AL1667">
        <v>1452230</v>
      </c>
      <c r="AM1667">
        <v>1667550</v>
      </c>
      <c r="AN1667">
        <v>944384</v>
      </c>
      <c r="AO1667">
        <v>1007210</v>
      </c>
      <c r="AP1667">
        <v>1039820</v>
      </c>
      <c r="AR1667" s="16">
        <f>IFERROR(TTEST(G1667:O1667,P1667:X1667,2,1),IF(OR(COUNTIF(P1667:X1667,"&gt;0")&gt;7,COUNTIF(G1667:O1667,"&gt;0")&gt;7),0,9999))</f>
        <v>0.72737700508889702</v>
      </c>
      <c r="AS1667" s="16">
        <f>IF(AR1667=9999,$BO$3,RANK(AR1667,$AR$3:$AR$1993,1))</f>
        <v>1791</v>
      </c>
      <c r="AT1667" s="16">
        <f>LOG((IFERROR(SUM(P1667:X1667)/COUNTIF(P1667:X1667, "&gt;0"),0.1))/(IFERROR(SUM(G1667:O1667)/COUNTIF(G1667:O1667, "&gt;0"),0.1)),2)</f>
        <v>4.0603910282764354E-2</v>
      </c>
      <c r="AU1667" s="17">
        <f>SUM(COUNTIF(P1667:X1667, "&gt;0"), COUNTIF(G1667:O1667, "&gt;0"))</f>
        <v>18</v>
      </c>
      <c r="AV1667" s="18">
        <f>$BQ$3*AS1667/$BO$3</f>
        <v>9.0090543259557353E-3</v>
      </c>
      <c r="AW1667" s="18" t="str">
        <f>IF(AR1667&lt;AV1667,AR1667,"ns")</f>
        <v>ns</v>
      </c>
      <c r="AX1667" s="19" t="str">
        <f>IF(AND(AW1667&lt;0.01,ABS(AT1667)&gt;1.5,D1667&gt;2), IF(AND(AT1667&gt;0,COUNTIF(P1667:X1667,"&gt;0")&gt;7),"IRF4_interactor_Treg", (IF(AND(AT1667&lt;0,COUNTIF(G1667:O1667, "&gt;0")&gt;7), "background_significant", "ns"))), "ns")</f>
        <v>ns</v>
      </c>
      <c r="AY1667" s="20">
        <f>IFERROR(TTEST(Y1667:AG1667,AH1667:AP1667,2,1),IF(OR(COUNTIF(AH1667:AP1667,"&gt;0")&gt;7,COUNTIF(Y1667:AG1667,"&gt;0")&gt;7),0,9999))</f>
        <v>0.43037408795427368</v>
      </c>
      <c r="AZ1667" s="20">
        <f>IF(AY1667=9999,$BO$4,RANK(AY1667,$AY$3:$AY$1993,1))</f>
        <v>1664</v>
      </c>
      <c r="BA1667" s="20">
        <f>LOG((IFERROR(SUM(AH1667:AP1667)/COUNTIF(AH1667:AP1667, "&gt;0"),0.1))/(IFERROR(SUM(Y1667:AG1667)/COUNTIF(Y1667:AG1667, "&gt;0"),0.1)),2)</f>
        <v>0.1057397368445416</v>
      </c>
      <c r="BB1667" s="21">
        <f>SUM(COUNTIF(AH1667:AP1667, "&gt;0"), COUNTIF(Y1667:AG1667, "&gt;0"))</f>
        <v>18</v>
      </c>
      <c r="BC1667" s="22">
        <f>$BQ$3*AZ1667/$BO$4</f>
        <v>8.3618090452261314E-3</v>
      </c>
      <c r="BD1667" s="22" t="str">
        <f>IF(AY1667&lt;BC1667,AY1667,"ns")</f>
        <v>ns</v>
      </c>
      <c r="BE1667" s="23" t="str">
        <f>IF(AND(BD1667&lt;0.01,ABS(BA1667)&gt;1.5,D1667&gt;2), IF(AND(BA1667&gt;0,COUNTIF(AH1667:AP1667,"&gt;0")&gt;7),"IRF4_interactor_Th17", (IF(AND(BA1667&lt;0,COUNTIF(Y1667:AG1667, "&gt;0")&gt;7), "background_significant", "ns"))), "ns")</f>
        <v>ns</v>
      </c>
      <c r="BF1667" s="24" t="str">
        <f>IF(OR(AX1667 ="IRF4_interactor_Treg", BE1667 ="IRF4_interactor_Th17"), LOG((AVERAGE(AH1667:AP1667)+0.1)/(AVERAGE(P1667:X1667)+0.1),2),"ns")</f>
        <v>ns</v>
      </c>
      <c r="BG1667" s="24">
        <f>IF(AND(AX1667="IRF4_interactor_Treg",BE1667="IRF4_interactor_Th17"),1,IF(AX1667="IRF4_interactor_Treg","IRF4_Treg",IF(BE1667="IRF4_interactor_Th17","IRF4_Th17",0)))</f>
        <v>0</v>
      </c>
      <c r="BH1667" s="25">
        <f>IFERROR(TTEST(AH1667:AP1667,P1667:X1667,2,1),IF(OR(COUNTIF(P1667:X1667,"&gt;0")&gt;7,COUNTIF(AH1667:AP1667,"&gt;0")&gt;7),0,9999))</f>
        <v>0.20567086949262056</v>
      </c>
      <c r="BI1667" s="25">
        <f>IF(BH1667=9999,$BS$5,RANK(BH1667,$BH$3:$BH$1993,1))</f>
        <v>959</v>
      </c>
      <c r="BJ1667" s="25">
        <f>$BQ$3*BI1667/$BO$5</f>
        <v>4.8166750376695128E-3</v>
      </c>
      <c r="BK1667" s="25" t="str">
        <f>IF(BH1667&lt;BJ1667,BH1667,"ns")</f>
        <v>ns</v>
      </c>
      <c r="BL1667" s="26">
        <f>SUM(COUNTIF(P1667:X1667, "&gt;0"), COUNTIF(AH1667:AP1667, "&gt;0"))</f>
        <v>18</v>
      </c>
    </row>
    <row r="1668" spans="1:64">
      <c r="A1668" t="s">
        <v>901</v>
      </c>
      <c r="B1668" t="s">
        <v>902</v>
      </c>
      <c r="C1668">
        <v>7.1633199999999997E-4</v>
      </c>
      <c r="D1668">
        <v>7</v>
      </c>
      <c r="E1668">
        <v>7</v>
      </c>
      <c r="F1668">
        <v>0</v>
      </c>
      <c r="G1668">
        <v>1656140</v>
      </c>
      <c r="H1668">
        <v>1497290</v>
      </c>
      <c r="I1668">
        <v>1543330</v>
      </c>
      <c r="J1668">
        <v>1403030</v>
      </c>
      <c r="K1668">
        <v>1500770</v>
      </c>
      <c r="L1668">
        <v>1422840</v>
      </c>
      <c r="M1668">
        <v>1282800</v>
      </c>
      <c r="N1668">
        <v>1267640</v>
      </c>
      <c r="O1668">
        <v>1141800</v>
      </c>
      <c r="P1668">
        <v>1461370</v>
      </c>
      <c r="Q1668">
        <v>1325890</v>
      </c>
      <c r="R1668">
        <v>1362860</v>
      </c>
      <c r="S1668">
        <v>1444870</v>
      </c>
      <c r="T1668">
        <v>1459570</v>
      </c>
      <c r="U1668">
        <v>1356720</v>
      </c>
      <c r="V1668">
        <v>1302880</v>
      </c>
      <c r="W1668">
        <v>1453790</v>
      </c>
      <c r="X1668">
        <v>1237260</v>
      </c>
      <c r="Y1668">
        <v>1467630</v>
      </c>
      <c r="Z1668">
        <v>1465530</v>
      </c>
      <c r="AA1668">
        <v>1395390</v>
      </c>
      <c r="AB1668">
        <v>1367820</v>
      </c>
      <c r="AC1668">
        <v>1349990</v>
      </c>
      <c r="AD1668">
        <v>1301430</v>
      </c>
      <c r="AE1668">
        <v>1538060</v>
      </c>
      <c r="AF1668">
        <v>1513380</v>
      </c>
      <c r="AG1668">
        <v>1370210</v>
      </c>
      <c r="AH1668">
        <v>1535360</v>
      </c>
      <c r="AI1668">
        <v>1656000</v>
      </c>
      <c r="AJ1668">
        <v>1542390</v>
      </c>
      <c r="AK1668">
        <v>1304090</v>
      </c>
      <c r="AL1668">
        <v>1324770</v>
      </c>
      <c r="AM1668">
        <v>1398180</v>
      </c>
      <c r="AN1668">
        <v>1448300</v>
      </c>
      <c r="AO1668">
        <v>1777280</v>
      </c>
      <c r="AP1668">
        <v>1156790</v>
      </c>
      <c r="AR1668" s="16">
        <f>IFERROR(TTEST(G1668:O1668,P1668:X1668,2,1),IF(OR(COUNTIF(P1668:X1668,"&gt;0")&gt;7,COUNTIF(G1668:O1668,"&gt;0")&gt;7),0,9999))</f>
        <v>0.45841110943821661</v>
      </c>
      <c r="AS1668" s="16">
        <f>IF(AR1668=9999,$BO$3,RANK(AR1668,$AR$3:$AR$1993,1))</f>
        <v>1593</v>
      </c>
      <c r="AT1668" s="16">
        <f>LOG((IFERROR(SUM(P1668:X1668)/COUNTIF(P1668:X1668, "&gt;0"),0.1))/(IFERROR(SUM(G1668:O1668)/COUNTIF(G1668:O1668, "&gt;0"),0.1)),2)</f>
        <v>-3.5657919260379763E-2</v>
      </c>
      <c r="AU1668" s="17">
        <f>SUM(COUNTIF(P1668:X1668, "&gt;0"), COUNTIF(G1668:O1668, "&gt;0"))</f>
        <v>18</v>
      </c>
      <c r="AV1668" s="18">
        <f>$BQ$3*AS1668/$BO$3</f>
        <v>8.0130784708249501E-3</v>
      </c>
      <c r="AW1668" s="18" t="str">
        <f>IF(AR1668&lt;AV1668,AR1668,"ns")</f>
        <v>ns</v>
      </c>
      <c r="AX1668" s="19" t="str">
        <f>IF(AND(AW1668&lt;0.01,ABS(AT1668)&gt;1.5,D1668&gt;2), IF(AND(AT1668&gt;0,COUNTIF(P1668:X1668,"&gt;0")&gt;7),"IRF4_interactor_Treg", (IF(AND(AT1668&lt;0,COUNTIF(G1668:O1668, "&gt;0")&gt;7), "background_significant", "ns"))), "ns")</f>
        <v>ns</v>
      </c>
      <c r="AY1668" s="20">
        <f>IFERROR(TTEST(Y1668:AG1668,AH1668:AP1668,2,1),IF(OR(COUNTIF(AH1668:AP1668,"&gt;0")&gt;7,COUNTIF(Y1668:AG1668,"&gt;0")&gt;7),0,9999))</f>
        <v>0.43552031579187944</v>
      </c>
      <c r="AZ1668" s="20">
        <f>IF(AY1668=9999,$BO$4,RANK(AY1668,$AY$3:$AY$1993,1))</f>
        <v>1665</v>
      </c>
      <c r="BA1668" s="20">
        <f>LOG((IFERROR(SUM(AH1668:AP1668)/COUNTIF(AH1668:AP1668, "&gt;0"),0.1))/(IFERROR(SUM(Y1668:AG1668)/COUNTIF(Y1668:AG1668, "&gt;0"),0.1)),2)</f>
        <v>4.1616925975597477E-2</v>
      </c>
      <c r="BB1668" s="21">
        <f>SUM(COUNTIF(AH1668:AP1668, "&gt;0"), COUNTIF(Y1668:AG1668, "&gt;0"))</f>
        <v>18</v>
      </c>
      <c r="BC1668" s="22">
        <f>$BQ$3*AZ1668/$BO$4</f>
        <v>8.36683417085427E-3</v>
      </c>
      <c r="BD1668" s="22" t="str">
        <f>IF(AY1668&lt;BC1668,AY1668,"ns")</f>
        <v>ns</v>
      </c>
      <c r="BE1668" s="23" t="str">
        <f>IF(AND(BD1668&lt;0.01,ABS(BA1668)&gt;1.5,D1668&gt;2), IF(AND(BA1668&gt;0,COUNTIF(AH1668:AP1668,"&gt;0")&gt;7),"IRF4_interactor_Th17", (IF(AND(BA1668&lt;0,COUNTIF(Y1668:AG1668, "&gt;0")&gt;7), "background_significant", "ns"))), "ns")</f>
        <v>ns</v>
      </c>
      <c r="BF1668" s="24" t="str">
        <f>IF(OR(AX1668 ="IRF4_interactor_Treg", BE1668 ="IRF4_interactor_Th17"), LOG((AVERAGE(AH1668:AP1668)+0.1)/(AVERAGE(P1668:X1668)+0.1),2),"ns")</f>
        <v>ns</v>
      </c>
      <c r="BG1668" s="24">
        <f>IF(AND(AX1668="IRF4_interactor_Treg",BE1668="IRF4_interactor_Th17"),1,IF(AX1668="IRF4_interactor_Treg","IRF4_Treg",IF(BE1668="IRF4_interactor_Th17","IRF4_Th17",0)))</f>
        <v>0</v>
      </c>
      <c r="BH1668" s="25">
        <f>IFERROR(TTEST(AH1668:AP1668,P1668:X1668,2,1),IF(OR(COUNTIF(P1668:X1668,"&gt;0")&gt;7,COUNTIF(AH1668:AP1668,"&gt;0")&gt;7),0,9999))</f>
        <v>0.20809256300420653</v>
      </c>
      <c r="BI1668" s="25">
        <f>IF(BH1668=9999,$BS$5,RANK(BH1668,$BH$3:$BH$1993,1))</f>
        <v>967</v>
      </c>
      <c r="BJ1668" s="25">
        <f>$BQ$3*BI1668/$BO$5</f>
        <v>4.8568558513309894E-3</v>
      </c>
      <c r="BK1668" s="25" t="str">
        <f>IF(BH1668&lt;BJ1668,BH1668,"ns")</f>
        <v>ns</v>
      </c>
      <c r="BL1668" s="26">
        <f>SUM(COUNTIF(P1668:X1668, "&gt;0"), COUNTIF(AH1668:AP1668, "&gt;0"))</f>
        <v>18</v>
      </c>
    </row>
    <row r="1669" spans="1:64">
      <c r="A1669" t="s">
        <v>2237</v>
      </c>
      <c r="B1669" t="s">
        <v>2238</v>
      </c>
      <c r="C1669">
        <v>7.1633199999999997E-4</v>
      </c>
      <c r="D1669">
        <v>52</v>
      </c>
      <c r="E1669">
        <v>52</v>
      </c>
      <c r="F1669">
        <v>0</v>
      </c>
      <c r="G1669">
        <v>119454000</v>
      </c>
      <c r="H1669">
        <v>123817000</v>
      </c>
      <c r="I1669">
        <v>129901000</v>
      </c>
      <c r="J1669">
        <v>128171000</v>
      </c>
      <c r="K1669">
        <v>137326000</v>
      </c>
      <c r="L1669">
        <v>138882000</v>
      </c>
      <c r="M1669">
        <v>70724200</v>
      </c>
      <c r="N1669">
        <v>68250200</v>
      </c>
      <c r="O1669">
        <v>69216800</v>
      </c>
      <c r="P1669">
        <v>59772700</v>
      </c>
      <c r="Q1669">
        <v>60887400</v>
      </c>
      <c r="R1669">
        <v>58178500</v>
      </c>
      <c r="S1669">
        <v>122845000</v>
      </c>
      <c r="T1669">
        <v>122215000</v>
      </c>
      <c r="U1669">
        <v>112054000</v>
      </c>
      <c r="V1669">
        <v>54999300</v>
      </c>
      <c r="W1669">
        <v>61648500</v>
      </c>
      <c r="X1669">
        <v>59558000</v>
      </c>
      <c r="Y1669">
        <v>92399800</v>
      </c>
      <c r="Z1669">
        <v>94684900</v>
      </c>
      <c r="AA1669">
        <v>91736200</v>
      </c>
      <c r="AB1669">
        <v>107286000</v>
      </c>
      <c r="AC1669">
        <v>114632000</v>
      </c>
      <c r="AD1669">
        <v>117418000</v>
      </c>
      <c r="AE1669">
        <v>61012500</v>
      </c>
      <c r="AF1669">
        <v>71781200</v>
      </c>
      <c r="AG1669">
        <v>74148000</v>
      </c>
      <c r="AH1669">
        <v>134719000</v>
      </c>
      <c r="AI1669" s="1">
        <v>146000000</v>
      </c>
      <c r="AJ1669">
        <v>149524000</v>
      </c>
      <c r="AK1669">
        <v>53047700</v>
      </c>
      <c r="AL1669">
        <v>52247200</v>
      </c>
      <c r="AM1669">
        <v>52479600</v>
      </c>
      <c r="AN1669">
        <v>36125400</v>
      </c>
      <c r="AO1669">
        <v>44181400</v>
      </c>
      <c r="AP1669">
        <v>33913300</v>
      </c>
      <c r="AR1669" s="16">
        <f>IFERROR(TTEST(G1669:O1669,P1669:X1669,2,1),IF(OR(COUNTIF(P1669:X1669,"&gt;0")&gt;7,COUNTIF(G1669:O1669,"&gt;0")&gt;7),0,9999))</f>
        <v>9.1770107110078422E-3</v>
      </c>
      <c r="AS1669" s="16">
        <f>IF(AR1669=9999,$BO$3,RANK(AR1669,$AR$3:$AR$1993,1))</f>
        <v>649</v>
      </c>
      <c r="AT1669" s="16">
        <f>LOG((IFERROR(SUM(P1669:X1669)/COUNTIF(P1669:X1669, "&gt;0"),0.1))/(IFERROR(SUM(G1669:O1669)/COUNTIF(G1669:O1669, "&gt;0"),0.1)),2)</f>
        <v>-0.46901222497672529</v>
      </c>
      <c r="AU1669" s="17">
        <f>SUM(COUNTIF(P1669:X1669, "&gt;0"), COUNTIF(G1669:O1669, "&gt;0"))</f>
        <v>18</v>
      </c>
      <c r="AV1669" s="18">
        <f>$BQ$3*AS1669/$BO$3</f>
        <v>3.2645875251509056E-3</v>
      </c>
      <c r="AW1669" s="18" t="str">
        <f>IF(AR1669&lt;AV1669,AR1669,"ns")</f>
        <v>ns</v>
      </c>
      <c r="AX1669" s="19" t="str">
        <f>IF(AND(AW1669&lt;0.01,ABS(AT1669)&gt;1.5,D1669&gt;2), IF(AND(AT1669&gt;0,COUNTIF(P1669:X1669,"&gt;0")&gt;7),"IRF4_interactor_Treg", (IF(AND(AT1669&lt;0,COUNTIF(G1669:O1669, "&gt;0")&gt;7), "background_significant", "ns"))), "ns")</f>
        <v>ns</v>
      </c>
      <c r="AY1669" s="20">
        <f>IFERROR(TTEST(Y1669:AG1669,AH1669:AP1669,2,1),IF(OR(COUNTIF(AH1669:AP1669,"&gt;0")&gt;7,COUNTIF(Y1669:AG1669,"&gt;0")&gt;7),0,9999))</f>
        <v>0.43796700652620291</v>
      </c>
      <c r="AZ1669" s="20">
        <f>IF(AY1669=9999,$BO$4,RANK(AY1669,$AY$3:$AY$1993,1))</f>
        <v>1666</v>
      </c>
      <c r="BA1669" s="20">
        <f>LOG((IFERROR(SUM(AH1669:AP1669)/COUNTIF(AH1669:AP1669, "&gt;0"),0.1))/(IFERROR(SUM(Y1669:AG1669)/COUNTIF(Y1669:AG1669, "&gt;0"),0.1)),2)</f>
        <v>-0.2326072882753342</v>
      </c>
      <c r="BB1669" s="21">
        <f>SUM(COUNTIF(AH1669:AP1669, "&gt;0"), COUNTIF(Y1669:AG1669, "&gt;0"))</f>
        <v>18</v>
      </c>
      <c r="BC1669" s="22">
        <f>$BQ$3*AZ1669/$BO$4</f>
        <v>8.3718592964824121E-3</v>
      </c>
      <c r="BD1669" s="22" t="str">
        <f>IF(AY1669&lt;BC1669,AY1669,"ns")</f>
        <v>ns</v>
      </c>
      <c r="BE1669" s="23" t="str">
        <f>IF(AND(BD1669&lt;0.01,ABS(BA1669)&gt;1.5,D1669&gt;2), IF(AND(BA1669&gt;0,COUNTIF(AH1669:AP1669,"&gt;0")&gt;7),"IRF4_interactor_Th17", (IF(AND(BA1669&lt;0,COUNTIF(Y1669:AG1669, "&gt;0")&gt;7), "background_significant", "ns"))), "ns")</f>
        <v>ns</v>
      </c>
      <c r="BF1669" s="24" t="str">
        <f>IF(OR(AX1669 ="IRF4_interactor_Treg", BE1669 ="IRF4_interactor_Th17"), LOG((AVERAGE(AH1669:AP1669)+0.1)/(AVERAGE(P1669:X1669)+0.1),2),"ns")</f>
        <v>ns</v>
      </c>
      <c r="BG1669" s="24">
        <f>IF(AND(AX1669="IRF4_interactor_Treg",BE1669="IRF4_interactor_Th17"),1,IF(AX1669="IRF4_interactor_Treg","IRF4_Treg",IF(BE1669="IRF4_interactor_Th17","IRF4_Th17",0)))</f>
        <v>0</v>
      </c>
      <c r="BH1669" s="25">
        <f>IFERROR(TTEST(AH1669:AP1669,P1669:X1669,2,1),IF(OR(COUNTIF(P1669:X1669,"&gt;0")&gt;7,COUNTIF(AH1669:AP1669,"&gt;0")&gt;7),0,9999))</f>
        <v>0.96180074302413043</v>
      </c>
      <c r="BI1669" s="25">
        <f>IF(BH1669=9999,$BS$5,RANK(BH1669,$BH$3:$BH$1993,1))</f>
        <v>1953</v>
      </c>
      <c r="BJ1669" s="25">
        <f>$BQ$3*BI1669/$BO$5</f>
        <v>9.809141135107986E-3</v>
      </c>
      <c r="BK1669" s="25" t="str">
        <f>IF(BH1669&lt;BJ1669,BH1669,"ns")</f>
        <v>ns</v>
      </c>
      <c r="BL1669" s="26">
        <f>SUM(COUNTIF(P1669:X1669, "&gt;0"), COUNTIF(AH1669:AP1669, "&gt;0"))</f>
        <v>18</v>
      </c>
    </row>
    <row r="1670" spans="1:64">
      <c r="A1670" t="s">
        <v>5763</v>
      </c>
      <c r="B1670" t="s">
        <v>5764</v>
      </c>
      <c r="C1670">
        <v>1.5840799999999999E-2</v>
      </c>
      <c r="D1670">
        <v>3</v>
      </c>
      <c r="E1670">
        <v>3</v>
      </c>
      <c r="F1670">
        <v>0</v>
      </c>
      <c r="G1670">
        <v>162818</v>
      </c>
      <c r="H1670">
        <v>146355</v>
      </c>
      <c r="I1670">
        <v>122461</v>
      </c>
      <c r="J1670">
        <v>51234.400000000001</v>
      </c>
      <c r="K1670">
        <v>32322</v>
      </c>
      <c r="L1670">
        <v>41363.5</v>
      </c>
      <c r="M1670">
        <v>27627.8</v>
      </c>
      <c r="N1670">
        <v>22279.9</v>
      </c>
      <c r="O1670">
        <v>24433.5</v>
      </c>
      <c r="P1670">
        <v>95388.800000000003</v>
      </c>
      <c r="Q1670">
        <v>79343.8</v>
      </c>
      <c r="R1670">
        <v>46490</v>
      </c>
      <c r="S1670">
        <v>106747</v>
      </c>
      <c r="T1670">
        <v>53274.6</v>
      </c>
      <c r="U1670">
        <v>24806.1</v>
      </c>
      <c r="V1670">
        <v>84655.5</v>
      </c>
      <c r="W1670">
        <v>101306</v>
      </c>
      <c r="X1670">
        <v>84482.9</v>
      </c>
      <c r="Y1670">
        <v>112037</v>
      </c>
      <c r="Z1670">
        <v>102199</v>
      </c>
      <c r="AA1670">
        <v>35056.1</v>
      </c>
      <c r="AB1670">
        <v>55958.1</v>
      </c>
      <c r="AC1670">
        <v>42408.7</v>
      </c>
      <c r="AD1670">
        <v>47677.599999999999</v>
      </c>
      <c r="AE1670">
        <v>60617.9</v>
      </c>
      <c r="AF1670">
        <v>94396.1</v>
      </c>
      <c r="AG1670">
        <v>85737.9</v>
      </c>
      <c r="AH1670">
        <v>150417</v>
      </c>
      <c r="AI1670">
        <v>148642</v>
      </c>
      <c r="AJ1670">
        <v>155535</v>
      </c>
      <c r="AK1670">
        <v>5885.81</v>
      </c>
      <c r="AL1670">
        <v>56736.6</v>
      </c>
      <c r="AM1670">
        <v>0</v>
      </c>
      <c r="AN1670">
        <v>78947</v>
      </c>
      <c r="AO1670">
        <v>105703</v>
      </c>
      <c r="AP1670">
        <v>63039.9</v>
      </c>
      <c r="AR1670" s="16">
        <f>IFERROR(TTEST(G1670:O1670,P1670:X1670,2,1),IF(OR(COUNTIF(P1670:X1670,"&gt;0")&gt;7,COUNTIF(G1670:O1670,"&gt;0")&gt;7),0,9999))</f>
        <v>0.81462578152864706</v>
      </c>
      <c r="AS1670" s="16">
        <f>IF(AR1670=9999,$BO$3,RANK(AR1670,$AR$3:$AR$1993,1))</f>
        <v>1858</v>
      </c>
      <c r="AT1670" s="16">
        <f>LOG((IFERROR(SUM(P1670:X1670)/COUNTIF(P1670:X1670, "&gt;0"),0.1))/(IFERROR(SUM(G1670:O1670)/COUNTIF(G1670:O1670, "&gt;0"),0.1)),2)</f>
        <v>0.10067848565395855</v>
      </c>
      <c r="AU1670" s="17">
        <f>SUM(COUNTIF(P1670:X1670, "&gt;0"), COUNTIF(G1670:O1670, "&gt;0"))</f>
        <v>18</v>
      </c>
      <c r="AV1670" s="18">
        <f>$BQ$3*AS1670/$BO$3</f>
        <v>9.3460764587525152E-3</v>
      </c>
      <c r="AW1670" s="18" t="str">
        <f>IF(AR1670&lt;AV1670,AR1670,"ns")</f>
        <v>ns</v>
      </c>
      <c r="AX1670" s="19" t="str">
        <f>IF(AND(AW1670&lt;0.01,ABS(AT1670)&gt;1.5,D1670&gt;2), IF(AND(AT1670&gt;0,COUNTIF(P1670:X1670,"&gt;0")&gt;7),"IRF4_interactor_Treg", (IF(AND(AT1670&lt;0,COUNTIF(G1670:O1670, "&gt;0")&gt;7), "background_significant", "ns"))), "ns")</f>
        <v>ns</v>
      </c>
      <c r="AY1670" s="20">
        <f>IFERROR(TTEST(Y1670:AG1670,AH1670:AP1670,2,1),IF(OR(COUNTIF(AH1670:AP1670,"&gt;0")&gt;7,COUNTIF(Y1670:AG1670,"&gt;0")&gt;7),0,9999))</f>
        <v>0.43924637477760742</v>
      </c>
      <c r="AZ1670" s="20">
        <f>IF(AY1670=9999,$BO$4,RANK(AY1670,$AY$3:$AY$1993,1))</f>
        <v>1667</v>
      </c>
      <c r="BA1670" s="20">
        <f>LOG((IFERROR(SUM(AH1670:AP1670)/COUNTIF(AH1670:AP1670, "&gt;0"),0.1))/(IFERROR(SUM(Y1670:AG1670)/COUNTIF(Y1670:AG1670, "&gt;0"),0.1)),2)</f>
        <v>0.43598077360473503</v>
      </c>
      <c r="BB1670" s="21">
        <f>SUM(COUNTIF(AH1670:AP1670, "&gt;0"), COUNTIF(Y1670:AG1670, "&gt;0"))</f>
        <v>17</v>
      </c>
      <c r="BC1670" s="22">
        <f>$BQ$3*AZ1670/$BO$4</f>
        <v>8.3768844221105542E-3</v>
      </c>
      <c r="BD1670" s="22" t="str">
        <f>IF(AY1670&lt;BC1670,AY1670,"ns")</f>
        <v>ns</v>
      </c>
      <c r="BE1670" s="23" t="str">
        <f>IF(AND(BD1670&lt;0.01,ABS(BA1670)&gt;1.5,D1670&gt;2), IF(AND(BA1670&gt;0,COUNTIF(AH1670:AP1670,"&gt;0")&gt;7),"IRF4_interactor_Th17", (IF(AND(BA1670&lt;0,COUNTIF(Y1670:AG1670, "&gt;0")&gt;7), "background_significant", "ns"))), "ns")</f>
        <v>ns</v>
      </c>
      <c r="BF1670" s="24" t="str">
        <f>IF(OR(AX1670 ="IRF4_interactor_Treg", BE1670 ="IRF4_interactor_Th17"), LOG((AVERAGE(AH1670:AP1670)+0.1)/(AVERAGE(P1670:X1670)+0.1),2),"ns")</f>
        <v>ns</v>
      </c>
      <c r="BG1670" s="24">
        <f>IF(AND(AX1670="IRF4_interactor_Treg",BE1670="IRF4_interactor_Th17"),1,IF(AX1670="IRF4_interactor_Treg","IRF4_Treg",IF(BE1670="IRF4_interactor_Th17","IRF4_Th17",0)))</f>
        <v>0</v>
      </c>
      <c r="BH1670" s="25">
        <f>IFERROR(TTEST(AH1670:AP1670,P1670:X1670,2,1),IF(OR(COUNTIF(P1670:X1670,"&gt;0")&gt;7,COUNTIF(AH1670:AP1670,"&gt;0")&gt;7),0,9999))</f>
        <v>0.64411989303251349</v>
      </c>
      <c r="BI1670" s="25">
        <f>IF(BH1670=9999,$BS$5,RANK(BH1670,$BH$3:$BH$1993,1))</f>
        <v>1633</v>
      </c>
      <c r="BJ1670" s="25">
        <f>$BQ$3*BI1670/$BO$5</f>
        <v>8.2019085886489203E-3</v>
      </c>
      <c r="BK1670" s="25" t="str">
        <f>IF(BH1670&lt;BJ1670,BH1670,"ns")</f>
        <v>ns</v>
      </c>
      <c r="BL1670" s="26">
        <f>SUM(COUNTIF(P1670:X1670, "&gt;0"), COUNTIF(AH1670:AP1670, "&gt;0"))</f>
        <v>17</v>
      </c>
    </row>
    <row r="1671" spans="1:64">
      <c r="A1671" t="s">
        <v>7055</v>
      </c>
      <c r="B1671" t="s">
        <v>7056</v>
      </c>
      <c r="C1671">
        <v>3.48276E-2</v>
      </c>
      <c r="D1671">
        <v>3</v>
      </c>
      <c r="E1671">
        <v>3</v>
      </c>
      <c r="F1671">
        <v>0</v>
      </c>
      <c r="G1671">
        <v>42425</v>
      </c>
      <c r="H1671">
        <v>94351.1</v>
      </c>
      <c r="I1671">
        <v>131249</v>
      </c>
      <c r="J1671">
        <v>34027.4</v>
      </c>
      <c r="K1671">
        <v>11858</v>
      </c>
      <c r="L1671">
        <v>11739.9</v>
      </c>
      <c r="M1671">
        <v>18675.3</v>
      </c>
      <c r="N1671">
        <v>27882.7</v>
      </c>
      <c r="O1671">
        <v>19303.3</v>
      </c>
      <c r="P1671">
        <v>0</v>
      </c>
      <c r="Q1671">
        <v>76141.3</v>
      </c>
      <c r="R1671">
        <v>76476.600000000006</v>
      </c>
      <c r="S1671">
        <v>0</v>
      </c>
      <c r="T1671">
        <v>23130.6</v>
      </c>
      <c r="U1671">
        <v>58417.2</v>
      </c>
      <c r="V1671">
        <v>72166.899999999994</v>
      </c>
      <c r="W1671">
        <v>82418</v>
      </c>
      <c r="X1671">
        <v>109760</v>
      </c>
      <c r="Y1671">
        <v>145183</v>
      </c>
      <c r="Z1671">
        <v>112491</v>
      </c>
      <c r="AA1671">
        <v>100062</v>
      </c>
      <c r="AB1671">
        <v>0</v>
      </c>
      <c r="AC1671">
        <v>0</v>
      </c>
      <c r="AD1671">
        <v>72311.5</v>
      </c>
      <c r="AE1671">
        <v>61012.9</v>
      </c>
      <c r="AF1671">
        <v>50123.3</v>
      </c>
      <c r="AG1671">
        <v>122714</v>
      </c>
      <c r="AH1671">
        <v>126902</v>
      </c>
      <c r="AI1671">
        <v>170004</v>
      </c>
      <c r="AJ1671">
        <v>94512.8</v>
      </c>
      <c r="AK1671">
        <v>0</v>
      </c>
      <c r="AL1671">
        <v>0</v>
      </c>
      <c r="AM1671">
        <v>120849</v>
      </c>
      <c r="AN1671">
        <v>71260.2</v>
      </c>
      <c r="AO1671">
        <v>97467.8</v>
      </c>
      <c r="AP1671">
        <v>70346</v>
      </c>
      <c r="AR1671" s="16">
        <f>IFERROR(TTEST(G1671:O1671,P1671:X1671,2,1),IF(OR(COUNTIF(P1671:X1671,"&gt;0")&gt;7,COUNTIF(G1671:O1671,"&gt;0")&gt;7),0,9999))</f>
        <v>0.50938304905829379</v>
      </c>
      <c r="AS1671" s="16">
        <f>IF(AR1671=9999,$BO$3,RANK(AR1671,$AR$3:$AR$1993,1))</f>
        <v>1629</v>
      </c>
      <c r="AT1671" s="16">
        <f>LOG((IFERROR(SUM(P1671:X1671)/COUNTIF(P1671:X1671, "&gt;0"),0.1))/(IFERROR(SUM(G1671:O1671)/COUNTIF(G1671:O1671, "&gt;0"),0.1)),2)</f>
        <v>0.71113883895210173</v>
      </c>
      <c r="AU1671" s="17">
        <f>SUM(COUNTIF(P1671:X1671, "&gt;0"), COUNTIF(G1671:O1671, "&gt;0"))</f>
        <v>16</v>
      </c>
      <c r="AV1671" s="18">
        <f>$BQ$3*AS1671/$BO$3</f>
        <v>8.1941649899396375E-3</v>
      </c>
      <c r="AW1671" s="18" t="str">
        <f>IF(AR1671&lt;AV1671,AR1671,"ns")</f>
        <v>ns</v>
      </c>
      <c r="AX1671" s="19" t="str">
        <f>IF(AND(AW1671&lt;0.01,ABS(AT1671)&gt;1.5,D1671&gt;2), IF(AND(AT1671&gt;0,COUNTIF(P1671:X1671,"&gt;0")&gt;7),"IRF4_interactor_Treg", (IF(AND(AT1671&lt;0,COUNTIF(G1671:O1671, "&gt;0")&gt;7), "background_significant", "ns"))), "ns")</f>
        <v>ns</v>
      </c>
      <c r="AY1671" s="20">
        <f>IFERROR(TTEST(Y1671:AG1671,AH1671:AP1671,2,1),IF(OR(COUNTIF(AH1671:AP1671,"&gt;0")&gt;7,COUNTIF(Y1671:AG1671,"&gt;0")&gt;7),0,9999))</f>
        <v>0.43941431859398106</v>
      </c>
      <c r="AZ1671" s="20">
        <f>IF(AY1671=9999,$BO$4,RANK(AY1671,$AY$3:$AY$1993,1))</f>
        <v>1668</v>
      </c>
      <c r="BA1671" s="20">
        <f>LOG((IFERROR(SUM(AH1671:AP1671)/COUNTIF(AH1671:AP1671, "&gt;0"),0.1))/(IFERROR(SUM(Y1671:AG1671)/COUNTIF(Y1671:AG1671, "&gt;0"),0.1)),2)</f>
        <v>0.17850841329482817</v>
      </c>
      <c r="BB1671" s="21">
        <f>SUM(COUNTIF(AH1671:AP1671, "&gt;0"), COUNTIF(Y1671:AG1671, "&gt;0"))</f>
        <v>14</v>
      </c>
      <c r="BC1671" s="22">
        <f>$BQ$3*AZ1671/$BO$4</f>
        <v>8.3819095477386928E-3</v>
      </c>
      <c r="BD1671" s="22" t="str">
        <f>IF(AY1671&lt;BC1671,AY1671,"ns")</f>
        <v>ns</v>
      </c>
      <c r="BE1671" s="23" t="str">
        <f>IF(AND(BD1671&lt;0.01,ABS(BA1671)&gt;1.5,D1671&gt;2), IF(AND(BA1671&gt;0,COUNTIF(AH1671:AP1671,"&gt;0")&gt;7),"IRF4_interactor_Th17", (IF(AND(BA1671&lt;0,COUNTIF(Y1671:AG1671, "&gt;0")&gt;7), "background_significant", "ns"))), "ns")</f>
        <v>ns</v>
      </c>
      <c r="BF1671" s="24" t="str">
        <f>IF(OR(AX1671 ="IRF4_interactor_Treg", BE1671 ="IRF4_interactor_Th17"), LOG((AVERAGE(AH1671:AP1671)+0.1)/(AVERAGE(P1671:X1671)+0.1),2),"ns")</f>
        <v>ns</v>
      </c>
      <c r="BG1671" s="24">
        <f>IF(AND(AX1671="IRF4_interactor_Treg",BE1671="IRF4_interactor_Th17"),1,IF(AX1671="IRF4_interactor_Treg","IRF4_Treg",IF(BE1671="IRF4_interactor_Th17","IRF4_Th17",0)))</f>
        <v>0</v>
      </c>
      <c r="BH1671" s="25">
        <f>IFERROR(TTEST(AH1671:AP1671,P1671:X1671,2,1),IF(OR(COUNTIF(P1671:X1671,"&gt;0")&gt;7,COUNTIF(AH1671:AP1671,"&gt;0")&gt;7),0,9999))</f>
        <v>0.16513981793086038</v>
      </c>
      <c r="BI1671" s="25">
        <f>IF(BH1671=9999,$BS$5,RANK(BH1671,$BH$3:$BH$1993,1))</f>
        <v>859</v>
      </c>
      <c r="BJ1671" s="25">
        <f>$BQ$3*BI1671/$BO$5</f>
        <v>4.3144148669010543E-3</v>
      </c>
      <c r="BK1671" s="25" t="str">
        <f>IF(BH1671&lt;BJ1671,BH1671,"ns")</f>
        <v>ns</v>
      </c>
      <c r="BL1671" s="26">
        <f>SUM(COUNTIF(P1671:X1671, "&gt;0"), COUNTIF(AH1671:AP1671, "&gt;0"))</f>
        <v>14</v>
      </c>
    </row>
    <row r="1672" spans="1:64">
      <c r="A1672" t="s">
        <v>2483</v>
      </c>
      <c r="B1672" t="s">
        <v>2484</v>
      </c>
      <c r="C1672">
        <v>7.9798400000000002E-3</v>
      </c>
      <c r="D1672">
        <v>3</v>
      </c>
      <c r="E1672">
        <v>3</v>
      </c>
      <c r="F1672">
        <v>0</v>
      </c>
      <c r="G1672">
        <v>244816</v>
      </c>
      <c r="H1672">
        <v>195586</v>
      </c>
      <c r="I1672">
        <v>296132</v>
      </c>
      <c r="J1672">
        <v>257959</v>
      </c>
      <c r="K1672">
        <v>239006</v>
      </c>
      <c r="L1672">
        <v>287079</v>
      </c>
      <c r="M1672">
        <v>153778</v>
      </c>
      <c r="N1672">
        <v>165664</v>
      </c>
      <c r="O1672">
        <v>167272</v>
      </c>
      <c r="P1672">
        <v>210972</v>
      </c>
      <c r="Q1672">
        <v>103143</v>
      </c>
      <c r="R1672">
        <v>168388</v>
      </c>
      <c r="S1672">
        <v>246385</v>
      </c>
      <c r="T1672">
        <v>267159</v>
      </c>
      <c r="U1672">
        <v>326799</v>
      </c>
      <c r="V1672">
        <v>171042</v>
      </c>
      <c r="W1672">
        <v>213293</v>
      </c>
      <c r="X1672">
        <v>308425</v>
      </c>
      <c r="Y1672">
        <v>325413</v>
      </c>
      <c r="Z1672">
        <v>322281</v>
      </c>
      <c r="AA1672">
        <v>350801</v>
      </c>
      <c r="AB1672">
        <v>286445</v>
      </c>
      <c r="AC1672">
        <v>280172</v>
      </c>
      <c r="AD1672">
        <v>299381</v>
      </c>
      <c r="AE1672">
        <v>109274</v>
      </c>
      <c r="AF1672">
        <v>333719</v>
      </c>
      <c r="AG1672">
        <v>307601</v>
      </c>
      <c r="AH1672">
        <v>312034</v>
      </c>
      <c r="AI1672">
        <v>356380</v>
      </c>
      <c r="AJ1672">
        <v>427052</v>
      </c>
      <c r="AK1672">
        <v>273630</v>
      </c>
      <c r="AL1672">
        <v>339447</v>
      </c>
      <c r="AM1672">
        <v>338752</v>
      </c>
      <c r="AN1672">
        <v>197423</v>
      </c>
      <c r="AO1672">
        <v>295294</v>
      </c>
      <c r="AP1672">
        <v>217507</v>
      </c>
      <c r="AR1672" s="16">
        <f>IFERROR(TTEST(G1672:O1672,P1672:X1672,2,1),IF(OR(COUNTIF(P1672:X1672,"&gt;0")&gt;7,COUNTIF(G1672:O1672,"&gt;0")&gt;7),0,9999))</f>
        <v>0.97316097828676817</v>
      </c>
      <c r="AS1672" s="16">
        <f>IF(AR1672=9999,$BO$3,RANK(AR1672,$AR$3:$AR$1993,1))</f>
        <v>1973</v>
      </c>
      <c r="AT1672" s="16">
        <f>LOG((IFERROR(SUM(P1672:X1672)/COUNTIF(P1672:X1672, "&gt;0"),0.1))/(IFERROR(SUM(G1672:O1672)/COUNTIF(G1672:O1672, "&gt;0"),0.1)),2)</f>
        <v>5.9631557383497151E-3</v>
      </c>
      <c r="AU1672" s="17">
        <f>SUM(COUNTIF(P1672:X1672, "&gt;0"), COUNTIF(G1672:O1672, "&gt;0"))</f>
        <v>18</v>
      </c>
      <c r="AV1672" s="18">
        <f>$BQ$3*AS1672/$BO$3</f>
        <v>9.9245472837022133E-3</v>
      </c>
      <c r="AW1672" s="18" t="str">
        <f>IF(AR1672&lt;AV1672,AR1672,"ns")</f>
        <v>ns</v>
      </c>
      <c r="AX1672" s="19" t="str">
        <f>IF(AND(AW1672&lt;0.01,ABS(AT1672)&gt;1.5,D1672&gt;2), IF(AND(AT1672&gt;0,COUNTIF(P1672:X1672,"&gt;0")&gt;7),"IRF4_interactor_Treg", (IF(AND(AT1672&lt;0,COUNTIF(G1672:O1672, "&gt;0")&gt;7), "background_significant", "ns"))), "ns")</f>
        <v>ns</v>
      </c>
      <c r="AY1672" s="20">
        <f>IFERROR(TTEST(Y1672:AG1672,AH1672:AP1672,2,1),IF(OR(COUNTIF(AH1672:AP1672,"&gt;0")&gt;7,COUNTIF(Y1672:AG1672,"&gt;0")&gt;7),0,9999))</f>
        <v>0.44143426689228116</v>
      </c>
      <c r="AZ1672" s="20">
        <f>IF(AY1672=9999,$BO$4,RANK(AY1672,$AY$3:$AY$1993,1))</f>
        <v>1669</v>
      </c>
      <c r="BA1672" s="20">
        <f>LOG((IFERROR(SUM(AH1672:AP1672)/COUNTIF(AH1672:AP1672, "&gt;0"),0.1))/(IFERROR(SUM(Y1672:AG1672)/COUNTIF(Y1672:AG1672, "&gt;0"),0.1)),2)</f>
        <v>7.6511882824349273E-2</v>
      </c>
      <c r="BB1672" s="21">
        <f>SUM(COUNTIF(AH1672:AP1672, "&gt;0"), COUNTIF(Y1672:AG1672, "&gt;0"))</f>
        <v>18</v>
      </c>
      <c r="BC1672" s="22">
        <f>$BQ$3*AZ1672/$BO$4</f>
        <v>8.3869346733668349E-3</v>
      </c>
      <c r="BD1672" s="22" t="str">
        <f>IF(AY1672&lt;BC1672,AY1672,"ns")</f>
        <v>ns</v>
      </c>
      <c r="BE1672" s="23" t="str">
        <f>IF(AND(BD1672&lt;0.01,ABS(BA1672)&gt;1.5,D1672&gt;2), IF(AND(BA1672&gt;0,COUNTIF(AH1672:AP1672,"&gt;0")&gt;7),"IRF4_interactor_Th17", (IF(AND(BA1672&lt;0,COUNTIF(Y1672:AG1672, "&gt;0")&gt;7), "background_significant", "ns"))), "ns")</f>
        <v>ns</v>
      </c>
      <c r="BF1672" s="24" t="str">
        <f>IF(OR(AX1672 ="IRF4_interactor_Treg", BE1672 ="IRF4_interactor_Th17"), LOG((AVERAGE(AH1672:AP1672)+0.1)/(AVERAGE(P1672:X1672)+0.1),2),"ns")</f>
        <v>ns</v>
      </c>
      <c r="BG1672" s="24">
        <f>IF(AND(AX1672="IRF4_interactor_Treg",BE1672="IRF4_interactor_Th17"),1,IF(AX1672="IRF4_interactor_Treg","IRF4_Treg",IF(BE1672="IRF4_interactor_Th17","IRF4_Th17",0)))</f>
        <v>0</v>
      </c>
      <c r="BH1672" s="25">
        <f>IFERROR(TTEST(AH1672:AP1672,P1672:X1672,2,1),IF(OR(COUNTIF(P1672:X1672,"&gt;0")&gt;7,COUNTIF(AH1672:AP1672,"&gt;0")&gt;7),0,9999))</f>
        <v>5.9792429990043895E-2</v>
      </c>
      <c r="BI1672" s="25">
        <f>IF(BH1672=9999,$BS$5,RANK(BH1672,$BH$3:$BH$1993,1))</f>
        <v>505</v>
      </c>
      <c r="BJ1672" s="25">
        <f>$BQ$3*BI1672/$BO$5</f>
        <v>2.5364138623807132E-3</v>
      </c>
      <c r="BK1672" s="25" t="str">
        <f>IF(BH1672&lt;BJ1672,BH1672,"ns")</f>
        <v>ns</v>
      </c>
      <c r="BL1672" s="26">
        <f>SUM(COUNTIF(P1672:X1672, "&gt;0"), COUNTIF(AH1672:AP1672, "&gt;0"))</f>
        <v>18</v>
      </c>
    </row>
    <row r="1673" spans="1:64">
      <c r="A1673" t="s">
        <v>847</v>
      </c>
      <c r="B1673" t="s">
        <v>848</v>
      </c>
      <c r="C1673">
        <v>7.1633199999999997E-4</v>
      </c>
      <c r="D1673">
        <v>10</v>
      </c>
      <c r="E1673">
        <v>10</v>
      </c>
      <c r="F1673">
        <v>0</v>
      </c>
      <c r="G1673">
        <v>1798990</v>
      </c>
      <c r="H1673">
        <v>1610160</v>
      </c>
      <c r="I1673">
        <v>1855870</v>
      </c>
      <c r="J1673">
        <v>976018</v>
      </c>
      <c r="K1673">
        <v>1048550</v>
      </c>
      <c r="L1673">
        <v>1224250</v>
      </c>
      <c r="M1673">
        <v>939755</v>
      </c>
      <c r="N1673">
        <v>1041800</v>
      </c>
      <c r="O1673">
        <v>913543</v>
      </c>
      <c r="P1673">
        <v>1360790</v>
      </c>
      <c r="Q1673">
        <v>1475300</v>
      </c>
      <c r="R1673">
        <v>1517600</v>
      </c>
      <c r="S1673">
        <v>1231370</v>
      </c>
      <c r="T1673">
        <v>1156940</v>
      </c>
      <c r="U1673">
        <v>1377950</v>
      </c>
      <c r="V1673">
        <v>1020660</v>
      </c>
      <c r="W1673">
        <v>1235640</v>
      </c>
      <c r="X1673">
        <v>1313290</v>
      </c>
      <c r="Y1673">
        <v>1510020</v>
      </c>
      <c r="Z1673">
        <v>1425080</v>
      </c>
      <c r="AA1673">
        <v>1791550</v>
      </c>
      <c r="AB1673">
        <v>985192</v>
      </c>
      <c r="AC1673">
        <v>1112750</v>
      </c>
      <c r="AD1673">
        <v>1154820</v>
      </c>
      <c r="AE1673">
        <v>997543</v>
      </c>
      <c r="AF1673">
        <v>1374200</v>
      </c>
      <c r="AG1673">
        <v>1455340</v>
      </c>
      <c r="AH1673">
        <v>1355330</v>
      </c>
      <c r="AI1673">
        <v>1305640</v>
      </c>
      <c r="AJ1673">
        <v>1559590</v>
      </c>
      <c r="AK1673">
        <v>905333</v>
      </c>
      <c r="AL1673">
        <v>926195</v>
      </c>
      <c r="AM1673">
        <v>1142550</v>
      </c>
      <c r="AN1673">
        <v>1175800</v>
      </c>
      <c r="AO1673">
        <v>1742500</v>
      </c>
      <c r="AP1673">
        <v>1193700</v>
      </c>
      <c r="AR1673" s="16">
        <f>IFERROR(TTEST(G1673:O1673,P1673:X1673,2,1),IF(OR(COUNTIF(P1673:X1673,"&gt;0")&gt;7,COUNTIF(G1673:O1673,"&gt;0")&gt;7),0,9999))</f>
        <v>0.74559790711495566</v>
      </c>
      <c r="AS1673" s="16">
        <f>IF(AR1673=9999,$BO$3,RANK(AR1673,$AR$3:$AR$1993,1))</f>
        <v>1806</v>
      </c>
      <c r="AT1673" s="16">
        <f>LOG((IFERROR(SUM(P1673:X1673)/COUNTIF(P1673:X1673, "&gt;0"),0.1))/(IFERROR(SUM(G1673:O1673)/COUNTIF(G1673:O1673, "&gt;0"),0.1)),2)</f>
        <v>3.5053907059666226E-2</v>
      </c>
      <c r="AU1673" s="17">
        <f>SUM(COUNTIF(P1673:X1673, "&gt;0"), COUNTIF(G1673:O1673, "&gt;0"))</f>
        <v>18</v>
      </c>
      <c r="AV1673" s="18">
        <f>$BQ$3*AS1673/$BO$3</f>
        <v>9.0845070422535205E-3</v>
      </c>
      <c r="AW1673" s="18" t="str">
        <f>IF(AR1673&lt;AV1673,AR1673,"ns")</f>
        <v>ns</v>
      </c>
      <c r="AX1673" s="19" t="str">
        <f>IF(AND(AW1673&lt;0.01,ABS(AT1673)&gt;1.5,D1673&gt;2), IF(AND(AT1673&gt;0,COUNTIF(P1673:X1673,"&gt;0")&gt;7),"IRF4_interactor_Treg", (IF(AND(AT1673&lt;0,COUNTIF(G1673:O1673, "&gt;0")&gt;7), "background_significant", "ns"))), "ns")</f>
        <v>ns</v>
      </c>
      <c r="AY1673" s="20">
        <f>IFERROR(TTEST(Y1673:AG1673,AH1673:AP1673,2,1),IF(OR(COUNTIF(AH1673:AP1673,"&gt;0")&gt;7,COUNTIF(Y1673:AG1673,"&gt;0")&gt;7),0,9999))</f>
        <v>0.44326269505142324</v>
      </c>
      <c r="AZ1673" s="20">
        <f>IF(AY1673=9999,$BO$4,RANK(AY1673,$AY$3:$AY$1993,1))</f>
        <v>1670</v>
      </c>
      <c r="BA1673" s="20">
        <f>LOG((IFERROR(SUM(AH1673:AP1673)/COUNTIF(AH1673:AP1673, "&gt;0"),0.1))/(IFERROR(SUM(Y1673:AG1673)/COUNTIF(Y1673:AG1673, "&gt;0"),0.1)),2)</f>
        <v>-6.2410723308272097E-2</v>
      </c>
      <c r="BB1673" s="21">
        <f>SUM(COUNTIF(AH1673:AP1673, "&gt;0"), COUNTIF(Y1673:AG1673, "&gt;0"))</f>
        <v>18</v>
      </c>
      <c r="BC1673" s="22">
        <f>$BQ$3*AZ1673/$BO$4</f>
        <v>8.3919597989949753E-3</v>
      </c>
      <c r="BD1673" s="22" t="str">
        <f>IF(AY1673&lt;BC1673,AY1673,"ns")</f>
        <v>ns</v>
      </c>
      <c r="BE1673" s="23" t="str">
        <f>IF(AND(BD1673&lt;0.01,ABS(BA1673)&gt;1.5,D1673&gt;2), IF(AND(BA1673&gt;0,COUNTIF(AH1673:AP1673,"&gt;0")&gt;7),"IRF4_interactor_Th17", (IF(AND(BA1673&lt;0,COUNTIF(Y1673:AG1673, "&gt;0")&gt;7), "background_significant", "ns"))), "ns")</f>
        <v>ns</v>
      </c>
      <c r="BF1673" s="24" t="str">
        <f>IF(OR(AX1673 ="IRF4_interactor_Treg", BE1673 ="IRF4_interactor_Th17"), LOG((AVERAGE(AH1673:AP1673)+0.1)/(AVERAGE(P1673:X1673)+0.1),2),"ns")</f>
        <v>ns</v>
      </c>
      <c r="BG1673" s="24">
        <f>IF(AND(AX1673="IRF4_interactor_Treg",BE1673="IRF4_interactor_Th17"),1,IF(AX1673="IRF4_interactor_Treg","IRF4_Treg",IF(BE1673="IRF4_interactor_Th17","IRF4_Th17",0)))</f>
        <v>0</v>
      </c>
      <c r="BH1673" s="25">
        <f>IFERROR(TTEST(AH1673:AP1673,P1673:X1673,2,1),IF(OR(COUNTIF(P1673:X1673,"&gt;0")&gt;7,COUNTIF(AH1673:AP1673,"&gt;0")&gt;7),0,9999))</f>
        <v>0.63157376964234402</v>
      </c>
      <c r="BI1673" s="25">
        <f>IF(BH1673=9999,$BS$5,RANK(BH1673,$BH$3:$BH$1993,1))</f>
        <v>1619</v>
      </c>
      <c r="BJ1673" s="25">
        <f>$BQ$3*BI1673/$BO$5</f>
        <v>8.1315921647413369E-3</v>
      </c>
      <c r="BK1673" s="25" t="str">
        <f>IF(BH1673&lt;BJ1673,BH1673,"ns")</f>
        <v>ns</v>
      </c>
      <c r="BL1673" s="26">
        <f>SUM(COUNTIF(P1673:X1673, "&gt;0"), COUNTIF(AH1673:AP1673, "&gt;0"))</f>
        <v>18</v>
      </c>
    </row>
    <row r="1674" spans="1:64">
      <c r="A1674" t="s">
        <v>2919</v>
      </c>
      <c r="B1674" t="s">
        <v>2920</v>
      </c>
      <c r="C1674">
        <v>7.1633199999999997E-4</v>
      </c>
      <c r="D1674">
        <v>10</v>
      </c>
      <c r="E1674">
        <v>10</v>
      </c>
      <c r="F1674">
        <v>0</v>
      </c>
      <c r="G1674">
        <v>5285950</v>
      </c>
      <c r="H1674">
        <v>5930780</v>
      </c>
      <c r="I1674">
        <v>5704010</v>
      </c>
      <c r="J1674">
        <v>1837080</v>
      </c>
      <c r="K1674">
        <v>2221630</v>
      </c>
      <c r="L1674">
        <v>2096640</v>
      </c>
      <c r="M1674">
        <v>1030940</v>
      </c>
      <c r="N1674">
        <v>999468</v>
      </c>
      <c r="O1674">
        <v>1199240</v>
      </c>
      <c r="P1674">
        <v>2665540</v>
      </c>
      <c r="Q1674">
        <v>2802550</v>
      </c>
      <c r="R1674">
        <v>2688410</v>
      </c>
      <c r="S1674">
        <v>2606410</v>
      </c>
      <c r="T1674">
        <v>2040130</v>
      </c>
      <c r="U1674">
        <v>1667150</v>
      </c>
      <c r="V1674">
        <v>3089210</v>
      </c>
      <c r="W1674">
        <v>2427380</v>
      </c>
      <c r="X1674">
        <v>1924570</v>
      </c>
      <c r="Y1674">
        <v>5536290</v>
      </c>
      <c r="Z1674">
        <v>5973800</v>
      </c>
      <c r="AA1674">
        <v>4215030</v>
      </c>
      <c r="AB1674">
        <v>1694190</v>
      </c>
      <c r="AC1674">
        <v>1712280</v>
      </c>
      <c r="AD1674">
        <v>1469950</v>
      </c>
      <c r="AE1674">
        <v>4155050</v>
      </c>
      <c r="AF1674">
        <v>4414110</v>
      </c>
      <c r="AG1674">
        <v>3661610</v>
      </c>
      <c r="AH1674">
        <v>5058910</v>
      </c>
      <c r="AI1674">
        <v>5384020</v>
      </c>
      <c r="AJ1674">
        <v>4807590</v>
      </c>
      <c r="AK1674">
        <v>1550130</v>
      </c>
      <c r="AL1674">
        <v>1702950</v>
      </c>
      <c r="AM1674">
        <v>2079120</v>
      </c>
      <c r="AN1674">
        <v>4072210</v>
      </c>
      <c r="AO1674">
        <v>4139310</v>
      </c>
      <c r="AP1674">
        <v>2870770</v>
      </c>
      <c r="AR1674" s="16">
        <f>IFERROR(TTEST(G1674:O1674,P1674:X1674,2,1),IF(OR(COUNTIF(P1674:X1674,"&gt;0")&gt;7,COUNTIF(G1674:O1674,"&gt;0")&gt;7),0,9999))</f>
        <v>0.47953596839797252</v>
      </c>
      <c r="AS1674" s="16">
        <f>IF(AR1674=9999,$BO$3,RANK(AR1674,$AR$3:$AR$1993,1))</f>
        <v>1606</v>
      </c>
      <c r="AT1674" s="16">
        <f>LOG((IFERROR(SUM(P1674:X1674)/COUNTIF(P1674:X1674, "&gt;0"),0.1))/(IFERROR(SUM(G1674:O1674)/COUNTIF(G1674:O1674, "&gt;0"),0.1)),2)</f>
        <v>-0.2636991507842853</v>
      </c>
      <c r="AU1674" s="17">
        <f>SUM(COUNTIF(P1674:X1674, "&gt;0"), COUNTIF(G1674:O1674, "&gt;0"))</f>
        <v>18</v>
      </c>
      <c r="AV1674" s="18">
        <f>$BQ$3*AS1674/$BO$3</f>
        <v>8.0784708249496979E-3</v>
      </c>
      <c r="AW1674" s="18" t="str">
        <f>IF(AR1674&lt;AV1674,AR1674,"ns")</f>
        <v>ns</v>
      </c>
      <c r="AX1674" s="19" t="str">
        <f>IF(AND(AW1674&lt;0.01,ABS(AT1674)&gt;1.5,D1674&gt;2), IF(AND(AT1674&gt;0,COUNTIF(P1674:X1674,"&gt;0")&gt;7),"IRF4_interactor_Treg", (IF(AND(AT1674&lt;0,COUNTIF(G1674:O1674, "&gt;0")&gt;7), "background_significant", "ns"))), "ns")</f>
        <v>ns</v>
      </c>
      <c r="AY1674" s="20">
        <f>IFERROR(TTEST(Y1674:AG1674,AH1674:AP1674,2,1),IF(OR(COUNTIF(AH1674:AP1674,"&gt;0")&gt;7,COUNTIF(Y1674:AG1674,"&gt;0")&gt;7),0,9999))</f>
        <v>0.44480351698757403</v>
      </c>
      <c r="AZ1674" s="20">
        <f>IF(AY1674=9999,$BO$4,RANK(AY1674,$AY$3:$AY$1993,1))</f>
        <v>1671</v>
      </c>
      <c r="BA1674" s="20">
        <f>LOG((IFERROR(SUM(AH1674:AP1674)/COUNTIF(AH1674:AP1674, "&gt;0"),0.1))/(IFERROR(SUM(Y1674:AG1674)/COUNTIF(Y1674:AG1674, "&gt;0"),0.1)),2)</f>
        <v>-5.2226722913080594E-2</v>
      </c>
      <c r="BB1674" s="21">
        <f>SUM(COUNTIF(AH1674:AP1674, "&gt;0"), COUNTIF(Y1674:AG1674, "&gt;0"))</f>
        <v>18</v>
      </c>
      <c r="BC1674" s="22">
        <f>$BQ$3*AZ1674/$BO$4</f>
        <v>8.3969849246231156E-3</v>
      </c>
      <c r="BD1674" s="22" t="str">
        <f>IF(AY1674&lt;BC1674,AY1674,"ns")</f>
        <v>ns</v>
      </c>
      <c r="BE1674" s="23" t="str">
        <f>IF(AND(BD1674&lt;0.01,ABS(BA1674)&gt;1.5,D1674&gt;2), IF(AND(BA1674&gt;0,COUNTIF(AH1674:AP1674,"&gt;0")&gt;7),"IRF4_interactor_Th17", (IF(AND(BA1674&lt;0,COUNTIF(Y1674:AG1674, "&gt;0")&gt;7), "background_significant", "ns"))), "ns")</f>
        <v>ns</v>
      </c>
      <c r="BF1674" s="24" t="str">
        <f>IF(OR(AX1674 ="IRF4_interactor_Treg", BE1674 ="IRF4_interactor_Th17"), LOG((AVERAGE(AH1674:AP1674)+0.1)/(AVERAGE(P1674:X1674)+0.1),2),"ns")</f>
        <v>ns</v>
      </c>
      <c r="BG1674" s="24">
        <f>IF(AND(AX1674="IRF4_interactor_Treg",BE1674="IRF4_interactor_Th17"),1,IF(AX1674="IRF4_interactor_Treg","IRF4_Treg",IF(BE1674="IRF4_interactor_Th17","IRF4_Th17",0)))</f>
        <v>0</v>
      </c>
      <c r="BH1674" s="25">
        <f>IFERROR(TTEST(AH1674:AP1674,P1674:X1674,2,1),IF(OR(COUNTIF(P1674:X1674,"&gt;0")&gt;7,COUNTIF(AH1674:AP1674,"&gt;0")&gt;7),0,9999))</f>
        <v>3.1590944946953144E-2</v>
      </c>
      <c r="BI1674" s="25">
        <f>IF(BH1674=9999,$BS$5,RANK(BH1674,$BH$3:$BH$1993,1))</f>
        <v>362</v>
      </c>
      <c r="BJ1674" s="25">
        <f>$BQ$3*BI1674/$BO$5</f>
        <v>1.8181818181818182E-3</v>
      </c>
      <c r="BK1674" s="25" t="str">
        <f>IF(BH1674&lt;BJ1674,BH1674,"ns")</f>
        <v>ns</v>
      </c>
      <c r="BL1674" s="26">
        <f>SUM(COUNTIF(P1674:X1674, "&gt;0"), COUNTIF(AH1674:AP1674, "&gt;0"))</f>
        <v>18</v>
      </c>
    </row>
    <row r="1675" spans="1:64">
      <c r="A1675" t="s">
        <v>3959</v>
      </c>
      <c r="B1675" t="s">
        <v>3960</v>
      </c>
      <c r="C1675">
        <v>7.1633199999999997E-4</v>
      </c>
      <c r="D1675">
        <v>4</v>
      </c>
      <c r="E1675">
        <v>4</v>
      </c>
      <c r="F1675">
        <v>0</v>
      </c>
      <c r="G1675">
        <v>446170</v>
      </c>
      <c r="H1675">
        <v>570569</v>
      </c>
      <c r="I1675">
        <v>589834</v>
      </c>
      <c r="J1675">
        <v>761621</v>
      </c>
      <c r="K1675">
        <v>703996</v>
      </c>
      <c r="L1675">
        <v>794512</v>
      </c>
      <c r="M1675">
        <v>422892</v>
      </c>
      <c r="N1675">
        <v>319365</v>
      </c>
      <c r="O1675">
        <v>373893</v>
      </c>
      <c r="P1675">
        <v>287558</v>
      </c>
      <c r="Q1675">
        <v>238062</v>
      </c>
      <c r="R1675">
        <v>303519</v>
      </c>
      <c r="S1675">
        <v>991652</v>
      </c>
      <c r="T1675">
        <v>1099330</v>
      </c>
      <c r="U1675">
        <v>834276</v>
      </c>
      <c r="V1675">
        <v>449768</v>
      </c>
      <c r="W1675">
        <v>408318</v>
      </c>
      <c r="X1675">
        <v>518730</v>
      </c>
      <c r="Y1675">
        <v>681115</v>
      </c>
      <c r="Z1675">
        <v>779695</v>
      </c>
      <c r="AA1675">
        <v>645817</v>
      </c>
      <c r="AB1675">
        <v>845595</v>
      </c>
      <c r="AC1675">
        <v>850537</v>
      </c>
      <c r="AD1675">
        <v>951469</v>
      </c>
      <c r="AE1675">
        <v>594534</v>
      </c>
      <c r="AF1675">
        <v>632691</v>
      </c>
      <c r="AG1675">
        <v>683735</v>
      </c>
      <c r="AH1675">
        <v>1117110</v>
      </c>
      <c r="AI1675">
        <v>798988</v>
      </c>
      <c r="AJ1675">
        <v>955041</v>
      </c>
      <c r="AK1675">
        <v>608278</v>
      </c>
      <c r="AL1675">
        <v>664188</v>
      </c>
      <c r="AM1675">
        <v>765368</v>
      </c>
      <c r="AN1675">
        <v>352249</v>
      </c>
      <c r="AO1675">
        <v>429291</v>
      </c>
      <c r="AP1675">
        <v>316452</v>
      </c>
      <c r="AR1675" s="16">
        <f>IFERROR(TTEST(G1675:O1675,P1675:X1675,2,1),IF(OR(COUNTIF(P1675:X1675,"&gt;0")&gt;7,COUNTIF(G1675:O1675,"&gt;0")&gt;7),0,9999))</f>
        <v>0.84101622565757372</v>
      </c>
      <c r="AS1675" s="16">
        <f>IF(AR1675=9999,$BO$3,RANK(AR1675,$AR$3:$AR$1993,1))</f>
        <v>1883</v>
      </c>
      <c r="AT1675" s="16">
        <f>LOG((IFERROR(SUM(P1675:X1675)/COUNTIF(P1675:X1675, "&gt;0"),0.1))/(IFERROR(SUM(G1675:O1675)/COUNTIF(G1675:O1675, "&gt;0"),0.1)),2)</f>
        <v>4.2328190061200852E-2</v>
      </c>
      <c r="AU1675" s="17">
        <f>SUM(COUNTIF(P1675:X1675, "&gt;0"), COUNTIF(G1675:O1675, "&gt;0"))</f>
        <v>18</v>
      </c>
      <c r="AV1675" s="18">
        <f>$BQ$3*AS1675/$BO$3</f>
        <v>9.4718309859154939E-3</v>
      </c>
      <c r="AW1675" s="18" t="str">
        <f>IF(AR1675&lt;AV1675,AR1675,"ns")</f>
        <v>ns</v>
      </c>
      <c r="AX1675" s="19" t="str">
        <f>IF(AND(AW1675&lt;0.01,ABS(AT1675)&gt;1.5,D1675&gt;2), IF(AND(AT1675&gt;0,COUNTIF(P1675:X1675,"&gt;0")&gt;7),"IRF4_interactor_Treg", (IF(AND(AT1675&lt;0,COUNTIF(G1675:O1675, "&gt;0")&gt;7), "background_significant", "ns"))), "ns")</f>
        <v>ns</v>
      </c>
      <c r="AY1675" s="20">
        <f>IFERROR(TTEST(Y1675:AG1675,AH1675:AP1675,2,1),IF(OR(COUNTIF(AH1675:AP1675,"&gt;0")&gt;7,COUNTIF(Y1675:AG1675,"&gt;0")&gt;7),0,9999))</f>
        <v>0.44566309636661861</v>
      </c>
      <c r="AZ1675" s="20">
        <f>IF(AY1675=9999,$BO$4,RANK(AY1675,$AY$3:$AY$1993,1))</f>
        <v>1672</v>
      </c>
      <c r="BA1675" s="20">
        <f>LOG((IFERROR(SUM(AH1675:AP1675)/COUNTIF(AH1675:AP1675, "&gt;0"),0.1))/(IFERROR(SUM(Y1675:AG1675)/COUNTIF(Y1675:AG1675, "&gt;0"),0.1)),2)</f>
        <v>-0.15000931098830256</v>
      </c>
      <c r="BB1675" s="21">
        <f>SUM(COUNTIF(AH1675:AP1675, "&gt;0"), COUNTIF(Y1675:AG1675, "&gt;0"))</f>
        <v>18</v>
      </c>
      <c r="BC1675" s="22">
        <f>$BQ$3*AZ1675/$BO$4</f>
        <v>8.402010050251256E-3</v>
      </c>
      <c r="BD1675" s="22" t="str">
        <f>IF(AY1675&lt;BC1675,AY1675,"ns")</f>
        <v>ns</v>
      </c>
      <c r="BE1675" s="23" t="str">
        <f>IF(AND(BD1675&lt;0.01,ABS(BA1675)&gt;1.5,D1675&gt;2), IF(AND(BA1675&gt;0,COUNTIF(AH1675:AP1675,"&gt;0")&gt;7),"IRF4_interactor_Th17", (IF(AND(BA1675&lt;0,COUNTIF(Y1675:AG1675, "&gt;0")&gt;7), "background_significant", "ns"))), "ns")</f>
        <v>ns</v>
      </c>
      <c r="BF1675" s="24" t="str">
        <f>IF(OR(AX1675 ="IRF4_interactor_Treg", BE1675 ="IRF4_interactor_Th17"), LOG((AVERAGE(AH1675:AP1675)+0.1)/(AVERAGE(P1675:X1675)+0.1),2),"ns")</f>
        <v>ns</v>
      </c>
      <c r="BG1675" s="24">
        <f>IF(AND(AX1675="IRF4_interactor_Treg",BE1675="IRF4_interactor_Th17"),1,IF(AX1675="IRF4_interactor_Treg","IRF4_Treg",IF(BE1675="IRF4_interactor_Th17","IRF4_Th17",0)))</f>
        <v>0</v>
      </c>
      <c r="BH1675" s="25">
        <f>IFERROR(TTEST(AH1675:AP1675,P1675:X1675,2,1),IF(OR(COUNTIF(P1675:X1675,"&gt;0")&gt;7,COUNTIF(AH1675:AP1675,"&gt;0")&gt;7),0,9999))</f>
        <v>0.54811943570069444</v>
      </c>
      <c r="BI1675" s="25">
        <f>IF(BH1675=9999,$BS$5,RANK(BH1675,$BH$3:$BH$1993,1))</f>
        <v>1529</v>
      </c>
      <c r="BJ1675" s="25">
        <f>$BQ$3*BI1675/$BO$5</f>
        <v>7.679558011049724E-3</v>
      </c>
      <c r="BK1675" s="25" t="str">
        <f>IF(BH1675&lt;BJ1675,BH1675,"ns")</f>
        <v>ns</v>
      </c>
      <c r="BL1675" s="26">
        <f>SUM(COUNTIF(P1675:X1675, "&gt;0"), COUNTIF(AH1675:AP1675, "&gt;0"))</f>
        <v>18</v>
      </c>
    </row>
    <row r="1676" spans="1:64">
      <c r="A1676" t="s">
        <v>1607</v>
      </c>
      <c r="B1676" t="s">
        <v>1608</v>
      </c>
      <c r="C1676">
        <v>2.9806699999999998E-2</v>
      </c>
      <c r="D1676">
        <v>3</v>
      </c>
      <c r="E1676">
        <v>3</v>
      </c>
      <c r="F1676">
        <v>0</v>
      </c>
      <c r="G1676">
        <v>660661</v>
      </c>
      <c r="H1676">
        <v>568674</v>
      </c>
      <c r="I1676">
        <v>597914</v>
      </c>
      <c r="J1676">
        <v>753679</v>
      </c>
      <c r="K1676">
        <v>576901</v>
      </c>
      <c r="L1676">
        <v>548087</v>
      </c>
      <c r="M1676">
        <v>616544</v>
      </c>
      <c r="N1676">
        <v>572756</v>
      </c>
      <c r="O1676">
        <v>511169</v>
      </c>
      <c r="P1676">
        <v>640101</v>
      </c>
      <c r="Q1676">
        <v>575658</v>
      </c>
      <c r="R1676">
        <v>386443</v>
      </c>
      <c r="S1676">
        <v>481240</v>
      </c>
      <c r="T1676">
        <v>612581</v>
      </c>
      <c r="U1676">
        <v>384169</v>
      </c>
      <c r="V1676">
        <v>696746</v>
      </c>
      <c r="W1676">
        <v>627477</v>
      </c>
      <c r="X1676">
        <v>604173</v>
      </c>
      <c r="Y1676">
        <v>1063700</v>
      </c>
      <c r="Z1676">
        <v>806253</v>
      </c>
      <c r="AA1676">
        <v>593803</v>
      </c>
      <c r="AB1676">
        <v>795369</v>
      </c>
      <c r="AC1676">
        <v>815822</v>
      </c>
      <c r="AD1676">
        <v>947111</v>
      </c>
      <c r="AE1676">
        <v>514678</v>
      </c>
      <c r="AF1676">
        <v>397638</v>
      </c>
      <c r="AG1676">
        <v>517926</v>
      </c>
      <c r="AH1676">
        <v>1002830</v>
      </c>
      <c r="AI1676">
        <v>844718</v>
      </c>
      <c r="AJ1676">
        <v>675728</v>
      </c>
      <c r="AK1676">
        <v>726544</v>
      </c>
      <c r="AL1676">
        <v>602456</v>
      </c>
      <c r="AM1676">
        <v>144176</v>
      </c>
      <c r="AN1676">
        <v>666592</v>
      </c>
      <c r="AO1676">
        <v>660681</v>
      </c>
      <c r="AP1676">
        <v>391237</v>
      </c>
      <c r="AR1676" s="16">
        <f>IFERROR(TTEST(G1676:O1676,P1676:X1676,2,1),IF(OR(COUNTIF(P1676:X1676,"&gt;0")&gt;7,COUNTIF(G1676:O1676,"&gt;0")&gt;7),0,9999))</f>
        <v>0.35824685258319061</v>
      </c>
      <c r="AS1676" s="16">
        <f>IF(AR1676=9999,$BO$3,RANK(AR1676,$AR$3:$AR$1993,1))</f>
        <v>1501</v>
      </c>
      <c r="AT1676" s="16">
        <f>LOG((IFERROR(SUM(P1676:X1676)/COUNTIF(P1676:X1676, "&gt;0"),0.1))/(IFERROR(SUM(G1676:O1676)/COUNTIF(G1676:O1676, "&gt;0"),0.1)),2)</f>
        <v>-0.11026031062652443</v>
      </c>
      <c r="AU1676" s="17">
        <f>SUM(COUNTIF(P1676:X1676, "&gt;0"), COUNTIF(G1676:O1676, "&gt;0"))</f>
        <v>18</v>
      </c>
      <c r="AV1676" s="18">
        <f>$BQ$3*AS1676/$BO$3</f>
        <v>7.5503018108651907E-3</v>
      </c>
      <c r="AW1676" s="18" t="str">
        <f>IF(AR1676&lt;AV1676,AR1676,"ns")</f>
        <v>ns</v>
      </c>
      <c r="AX1676" s="19" t="str">
        <f>IF(AND(AW1676&lt;0.01,ABS(AT1676)&gt;1.5,D1676&gt;2), IF(AND(AT1676&gt;0,COUNTIF(P1676:X1676,"&gt;0")&gt;7),"IRF4_interactor_Treg", (IF(AND(AT1676&lt;0,COUNTIF(G1676:O1676, "&gt;0")&gt;7), "background_significant", "ns"))), "ns")</f>
        <v>ns</v>
      </c>
      <c r="AY1676" s="20">
        <f>IFERROR(TTEST(Y1676:AG1676,AH1676:AP1676,2,1),IF(OR(COUNTIF(AH1676:AP1676,"&gt;0")&gt;7,COUNTIF(Y1676:AG1676,"&gt;0")&gt;7),0,9999))</f>
        <v>0.4467210366697959</v>
      </c>
      <c r="AZ1676" s="20">
        <f>IF(AY1676=9999,$BO$4,RANK(AY1676,$AY$3:$AY$1993,1))</f>
        <v>1673</v>
      </c>
      <c r="BA1676" s="20">
        <f>LOG((IFERROR(SUM(AH1676:AP1676)/COUNTIF(AH1676:AP1676, "&gt;0"),0.1))/(IFERROR(SUM(Y1676:AG1676)/COUNTIF(Y1676:AG1676, "&gt;0"),0.1)),2)</f>
        <v>-0.17506961254365117</v>
      </c>
      <c r="BB1676" s="21">
        <f>SUM(COUNTIF(AH1676:AP1676, "&gt;0"), COUNTIF(Y1676:AG1676, "&gt;0"))</f>
        <v>18</v>
      </c>
      <c r="BC1676" s="22">
        <f>$BQ$3*AZ1676/$BO$4</f>
        <v>8.4070351758793981E-3</v>
      </c>
      <c r="BD1676" s="22" t="str">
        <f>IF(AY1676&lt;BC1676,AY1676,"ns")</f>
        <v>ns</v>
      </c>
      <c r="BE1676" s="23" t="str">
        <f>IF(AND(BD1676&lt;0.01,ABS(BA1676)&gt;1.5,D1676&gt;2), IF(AND(BA1676&gt;0,COUNTIF(AH1676:AP1676,"&gt;0")&gt;7),"IRF4_interactor_Th17", (IF(AND(BA1676&lt;0,COUNTIF(Y1676:AG1676, "&gt;0")&gt;7), "background_significant", "ns"))), "ns")</f>
        <v>ns</v>
      </c>
      <c r="BF1676" s="24" t="str">
        <f>IF(OR(AX1676 ="IRF4_interactor_Treg", BE1676 ="IRF4_interactor_Th17"), LOG((AVERAGE(AH1676:AP1676)+0.1)/(AVERAGE(P1676:X1676)+0.1),2),"ns")</f>
        <v>ns</v>
      </c>
      <c r="BG1676" s="24">
        <f>IF(AND(AX1676="IRF4_interactor_Treg",BE1676="IRF4_interactor_Th17"),1,IF(AX1676="IRF4_interactor_Treg","IRF4_Treg",IF(BE1676="IRF4_interactor_Th17","IRF4_Th17",0)))</f>
        <v>0</v>
      </c>
      <c r="BH1676" s="25">
        <f>IFERROR(TTEST(AH1676:AP1676,P1676:X1676,2,1),IF(OR(COUNTIF(P1676:X1676,"&gt;0")&gt;7,COUNTIF(AH1676:AP1676,"&gt;0")&gt;7),0,9999))</f>
        <v>0.32164466611759818</v>
      </c>
      <c r="BI1676" s="25">
        <f>IF(BH1676=9999,$BS$5,RANK(BH1676,$BH$3:$BH$1993,1))</f>
        <v>1198</v>
      </c>
      <c r="BJ1676" s="25">
        <f>$BQ$3*BI1676/$BO$5</f>
        <v>6.0170768458061279E-3</v>
      </c>
      <c r="BK1676" s="25" t="str">
        <f>IF(BH1676&lt;BJ1676,BH1676,"ns")</f>
        <v>ns</v>
      </c>
      <c r="BL1676" s="26">
        <f>SUM(COUNTIF(P1676:X1676, "&gt;0"), COUNTIF(AH1676:AP1676, "&gt;0"))</f>
        <v>18</v>
      </c>
    </row>
    <row r="1677" spans="1:64">
      <c r="A1677" t="s">
        <v>1441</v>
      </c>
      <c r="B1677" t="s">
        <v>1442</v>
      </c>
      <c r="C1677">
        <v>7.1633199999999997E-4</v>
      </c>
      <c r="D1677">
        <v>11</v>
      </c>
      <c r="E1677">
        <v>11</v>
      </c>
      <c r="F1677">
        <v>0</v>
      </c>
      <c r="G1677">
        <v>5835730</v>
      </c>
      <c r="H1677">
        <v>5695880</v>
      </c>
      <c r="I1677">
        <v>6466310</v>
      </c>
      <c r="J1677">
        <v>5606150</v>
      </c>
      <c r="K1677">
        <v>6100450</v>
      </c>
      <c r="L1677">
        <v>6718500</v>
      </c>
      <c r="M1677">
        <v>4179020</v>
      </c>
      <c r="N1677">
        <v>3965230</v>
      </c>
      <c r="O1677">
        <v>4042600</v>
      </c>
      <c r="P1677">
        <v>3292500</v>
      </c>
      <c r="Q1677">
        <v>2902210</v>
      </c>
      <c r="R1677">
        <v>2518640</v>
      </c>
      <c r="S1677">
        <v>7853350</v>
      </c>
      <c r="T1677">
        <v>7629560</v>
      </c>
      <c r="U1677">
        <v>6178250</v>
      </c>
      <c r="V1677">
        <v>4168250</v>
      </c>
      <c r="W1677">
        <v>4574470</v>
      </c>
      <c r="X1677">
        <v>5320890</v>
      </c>
      <c r="Y1677">
        <v>8992420</v>
      </c>
      <c r="Z1677">
        <v>8173520</v>
      </c>
      <c r="AA1677">
        <v>7904640</v>
      </c>
      <c r="AB1677">
        <v>7535790</v>
      </c>
      <c r="AC1677">
        <v>7507570</v>
      </c>
      <c r="AD1677">
        <v>8566560</v>
      </c>
      <c r="AE1677">
        <v>3929670</v>
      </c>
      <c r="AF1677">
        <v>5856310</v>
      </c>
      <c r="AG1677">
        <v>5913560</v>
      </c>
      <c r="AH1677">
        <v>10130400</v>
      </c>
      <c r="AI1677">
        <v>10047200</v>
      </c>
      <c r="AJ1677">
        <v>11006100</v>
      </c>
      <c r="AK1677">
        <v>5446270</v>
      </c>
      <c r="AL1677">
        <v>4484920</v>
      </c>
      <c r="AM1677">
        <v>1651150</v>
      </c>
      <c r="AN1677">
        <v>4386570</v>
      </c>
      <c r="AO1677">
        <v>5498340</v>
      </c>
      <c r="AP1677">
        <v>4535080</v>
      </c>
      <c r="AR1677" s="16">
        <f>IFERROR(TTEST(G1677:O1677,P1677:X1677,2,1),IF(OR(COUNTIF(P1677:X1677,"&gt;0")&gt;7,COUNTIF(G1677:O1677,"&gt;0")&gt;7),0,9999))</f>
        <v>0.53922619107268954</v>
      </c>
      <c r="AS1677" s="16">
        <f>IF(AR1677=9999,$BO$3,RANK(AR1677,$AR$3:$AR$1993,1))</f>
        <v>1654</v>
      </c>
      <c r="AT1677" s="16">
        <f>LOG((IFERROR(SUM(P1677:X1677)/COUNTIF(P1677:X1677, "&gt;0"),0.1))/(IFERROR(SUM(G1677:O1677)/COUNTIF(G1677:O1677, "&gt;0"),0.1)),2)</f>
        <v>-0.12945149252183794</v>
      </c>
      <c r="AU1677" s="17">
        <f>SUM(COUNTIF(P1677:X1677, "&gt;0"), COUNTIF(G1677:O1677, "&gt;0"))</f>
        <v>18</v>
      </c>
      <c r="AV1677" s="18">
        <f>$BQ$3*AS1677/$BO$3</f>
        <v>8.3199195171026145E-3</v>
      </c>
      <c r="AW1677" s="18" t="str">
        <f>IF(AR1677&lt;AV1677,AR1677,"ns")</f>
        <v>ns</v>
      </c>
      <c r="AX1677" s="19" t="str">
        <f>IF(AND(AW1677&lt;0.01,ABS(AT1677)&gt;1.5,D1677&gt;2), IF(AND(AT1677&gt;0,COUNTIF(P1677:X1677,"&gt;0")&gt;7),"IRF4_interactor_Treg", (IF(AND(AT1677&lt;0,COUNTIF(G1677:O1677, "&gt;0")&gt;7), "background_significant", "ns"))), "ns")</f>
        <v>ns</v>
      </c>
      <c r="AY1677" s="20">
        <f>IFERROR(TTEST(Y1677:AG1677,AH1677:AP1677,2,1),IF(OR(COUNTIF(AH1677:AP1677,"&gt;0")&gt;7,COUNTIF(Y1677:AG1677,"&gt;0")&gt;7),0,9999))</f>
        <v>0.44789560431817166</v>
      </c>
      <c r="AZ1677" s="20">
        <f>IF(AY1677=9999,$BO$4,RANK(AY1677,$AY$3:$AY$1993,1))</f>
        <v>1674</v>
      </c>
      <c r="BA1677" s="20">
        <f>LOG((IFERROR(SUM(AH1677:AP1677)/COUNTIF(AH1677:AP1677, "&gt;0"),0.1))/(IFERROR(SUM(Y1677:AG1677)/COUNTIF(Y1677:AG1677, "&gt;0"),0.1)),2)</f>
        <v>-0.17095071972792558</v>
      </c>
      <c r="BB1677" s="21">
        <f>SUM(COUNTIF(AH1677:AP1677, "&gt;0"), COUNTIF(Y1677:AG1677, "&gt;0"))</f>
        <v>18</v>
      </c>
      <c r="BC1677" s="22">
        <f>$BQ$3*AZ1677/$BO$4</f>
        <v>8.4120603015075384E-3</v>
      </c>
      <c r="BD1677" s="22" t="str">
        <f>IF(AY1677&lt;BC1677,AY1677,"ns")</f>
        <v>ns</v>
      </c>
      <c r="BE1677" s="23" t="str">
        <f>IF(AND(BD1677&lt;0.01,ABS(BA1677)&gt;1.5,D1677&gt;2), IF(AND(BA1677&gt;0,COUNTIF(AH1677:AP1677,"&gt;0")&gt;7),"IRF4_interactor_Th17", (IF(AND(BA1677&lt;0,COUNTIF(Y1677:AG1677, "&gt;0")&gt;7), "background_significant", "ns"))), "ns")</f>
        <v>ns</v>
      </c>
      <c r="BF1677" s="24" t="str">
        <f>IF(OR(AX1677 ="IRF4_interactor_Treg", BE1677 ="IRF4_interactor_Th17"), LOG((AVERAGE(AH1677:AP1677)+0.1)/(AVERAGE(P1677:X1677)+0.1),2),"ns")</f>
        <v>ns</v>
      </c>
      <c r="BG1677" s="24">
        <f>IF(AND(AX1677="IRF4_interactor_Treg",BE1677="IRF4_interactor_Th17"),1,IF(AX1677="IRF4_interactor_Treg","IRF4_Treg",IF(BE1677="IRF4_interactor_Th17","IRF4_Th17",0)))</f>
        <v>0</v>
      </c>
      <c r="BH1677" s="25">
        <f>IFERROR(TTEST(AH1677:AP1677,P1677:X1677,2,1),IF(OR(COUNTIF(P1677:X1677,"&gt;0")&gt;7,COUNTIF(AH1677:AP1677,"&gt;0")&gt;7),0,9999))</f>
        <v>0.40803769296677295</v>
      </c>
      <c r="BI1677" s="25">
        <f>IF(BH1677=9999,$BS$5,RANK(BH1677,$BH$3:$BH$1993,1))</f>
        <v>1338</v>
      </c>
      <c r="BJ1677" s="25">
        <f>$BQ$3*BI1677/$BO$5</f>
        <v>6.7202410848819696E-3</v>
      </c>
      <c r="BK1677" s="25" t="str">
        <f>IF(BH1677&lt;BJ1677,BH1677,"ns")</f>
        <v>ns</v>
      </c>
      <c r="BL1677" s="26">
        <f>SUM(COUNTIF(P1677:X1677, "&gt;0"), COUNTIF(AH1677:AP1677, "&gt;0"))</f>
        <v>18</v>
      </c>
    </row>
    <row r="1678" spans="1:64">
      <c r="A1678" t="s">
        <v>2445</v>
      </c>
      <c r="B1678" t="s">
        <v>2446</v>
      </c>
      <c r="C1678">
        <v>1.0476699999999999E-3</v>
      </c>
      <c r="D1678">
        <v>13</v>
      </c>
      <c r="E1678">
        <v>13</v>
      </c>
      <c r="F1678">
        <v>0</v>
      </c>
      <c r="G1678">
        <v>369676</v>
      </c>
      <c r="H1678">
        <v>376211</v>
      </c>
      <c r="I1678">
        <v>375874</v>
      </c>
      <c r="J1678">
        <v>525248</v>
      </c>
      <c r="K1678">
        <v>512535</v>
      </c>
      <c r="L1678">
        <v>553212</v>
      </c>
      <c r="M1678">
        <v>207889</v>
      </c>
      <c r="N1678">
        <v>206201</v>
      </c>
      <c r="O1678">
        <v>280368</v>
      </c>
      <c r="P1678">
        <v>255524</v>
      </c>
      <c r="Q1678">
        <v>200921</v>
      </c>
      <c r="R1678">
        <v>171734</v>
      </c>
      <c r="S1678">
        <v>550451</v>
      </c>
      <c r="T1678">
        <v>554588</v>
      </c>
      <c r="U1678">
        <v>404020</v>
      </c>
      <c r="V1678">
        <v>278617</v>
      </c>
      <c r="W1678">
        <v>328639</v>
      </c>
      <c r="X1678">
        <v>324480</v>
      </c>
      <c r="Y1678">
        <v>795160</v>
      </c>
      <c r="Z1678">
        <v>700268</v>
      </c>
      <c r="AA1678">
        <v>432995</v>
      </c>
      <c r="AB1678">
        <v>601946</v>
      </c>
      <c r="AC1678">
        <v>658312</v>
      </c>
      <c r="AD1678">
        <v>687638</v>
      </c>
      <c r="AE1678">
        <v>383730</v>
      </c>
      <c r="AF1678">
        <v>487297</v>
      </c>
      <c r="AG1678">
        <v>488700</v>
      </c>
      <c r="AH1678">
        <v>799527</v>
      </c>
      <c r="AI1678">
        <v>750720</v>
      </c>
      <c r="AJ1678">
        <v>871490</v>
      </c>
      <c r="AK1678">
        <v>386381</v>
      </c>
      <c r="AL1678">
        <v>314482</v>
      </c>
      <c r="AM1678">
        <v>471007</v>
      </c>
      <c r="AN1678">
        <v>348202</v>
      </c>
      <c r="AO1678">
        <v>408257</v>
      </c>
      <c r="AP1678">
        <v>350257</v>
      </c>
      <c r="AR1678" s="16">
        <f>IFERROR(TTEST(G1678:O1678,P1678:X1678,2,1),IF(OR(COUNTIF(P1678:X1678,"&gt;0")&gt;7,COUNTIF(G1678:O1678,"&gt;0")&gt;7),0,9999))</f>
        <v>0.38290648921474801</v>
      </c>
      <c r="AS1678" s="16">
        <f>IF(AR1678=9999,$BO$3,RANK(AR1678,$AR$3:$AR$1993,1))</f>
        <v>1522</v>
      </c>
      <c r="AT1678" s="16">
        <f>LOG((IFERROR(SUM(P1678:X1678)/COUNTIF(P1678:X1678, "&gt;0"),0.1))/(IFERROR(SUM(G1678:O1678)/COUNTIF(G1678:O1678, "&gt;0"),0.1)),2)</f>
        <v>-0.15083613943713539</v>
      </c>
      <c r="AU1678" s="17">
        <f>SUM(COUNTIF(P1678:X1678, "&gt;0"), COUNTIF(G1678:O1678, "&gt;0"))</f>
        <v>18</v>
      </c>
      <c r="AV1678" s="18">
        <f>$BQ$3*AS1678/$BO$3</f>
        <v>7.655935613682093E-3</v>
      </c>
      <c r="AW1678" s="18" t="str">
        <f>IF(AR1678&lt;AV1678,AR1678,"ns")</f>
        <v>ns</v>
      </c>
      <c r="AX1678" s="19" t="str">
        <f>IF(AND(AW1678&lt;0.01,ABS(AT1678)&gt;1.5,D1678&gt;2), IF(AND(AT1678&gt;0,COUNTIF(P1678:X1678,"&gt;0")&gt;7),"IRF4_interactor_Treg", (IF(AND(AT1678&lt;0,COUNTIF(G1678:O1678, "&gt;0")&gt;7), "background_significant", "ns"))), "ns")</f>
        <v>ns</v>
      </c>
      <c r="AY1678" s="20">
        <f>IFERROR(TTEST(Y1678:AG1678,AH1678:AP1678,2,1),IF(OR(COUNTIF(AH1678:AP1678,"&gt;0")&gt;7,COUNTIF(Y1678:AG1678,"&gt;0")&gt;7),0,9999))</f>
        <v>0.44825472219689433</v>
      </c>
      <c r="AZ1678" s="20">
        <f>IF(AY1678=9999,$BO$4,RANK(AY1678,$AY$3:$AY$1993,1))</f>
        <v>1675</v>
      </c>
      <c r="BA1678" s="20">
        <f>LOG((IFERROR(SUM(AH1678:AP1678)/COUNTIF(AH1678:AP1678, "&gt;0"),0.1))/(IFERROR(SUM(Y1678:AG1678)/COUNTIF(Y1678:AG1678, "&gt;0"),0.1)),2)</f>
        <v>-0.15571787148475552</v>
      </c>
      <c r="BB1678" s="21">
        <f>SUM(COUNTIF(AH1678:AP1678, "&gt;0"), COUNTIF(Y1678:AG1678, "&gt;0"))</f>
        <v>18</v>
      </c>
      <c r="BC1678" s="22">
        <f>$BQ$3*AZ1678/$BO$4</f>
        <v>8.4170854271356788E-3</v>
      </c>
      <c r="BD1678" s="22" t="str">
        <f>IF(AY1678&lt;BC1678,AY1678,"ns")</f>
        <v>ns</v>
      </c>
      <c r="BE1678" s="23" t="str">
        <f>IF(AND(BD1678&lt;0.01,ABS(BA1678)&gt;1.5,D1678&gt;2), IF(AND(BA1678&gt;0,COUNTIF(AH1678:AP1678,"&gt;0")&gt;7),"IRF4_interactor_Th17", (IF(AND(BA1678&lt;0,COUNTIF(Y1678:AG1678, "&gt;0")&gt;7), "background_significant", "ns"))), "ns")</f>
        <v>ns</v>
      </c>
      <c r="BF1678" s="24" t="str">
        <f>IF(OR(AX1678 ="IRF4_interactor_Treg", BE1678 ="IRF4_interactor_Th17"), LOG((AVERAGE(AH1678:AP1678)+0.1)/(AVERAGE(P1678:X1678)+0.1),2),"ns")</f>
        <v>ns</v>
      </c>
      <c r="BG1678" s="24">
        <f>IF(AND(AX1678="IRF4_interactor_Treg",BE1678="IRF4_interactor_Th17"),1,IF(AX1678="IRF4_interactor_Treg","IRF4_Treg",IF(BE1678="IRF4_interactor_Th17","IRF4_Th17",0)))</f>
        <v>0</v>
      </c>
      <c r="BH1678" s="25">
        <f>IFERROR(TTEST(AH1678:AP1678,P1678:X1678,2,1),IF(OR(COUNTIF(P1678:X1678,"&gt;0")&gt;7,COUNTIF(AH1678:AP1678,"&gt;0")&gt;7),0,9999))</f>
        <v>0.14227815018286538</v>
      </c>
      <c r="BI1678" s="25">
        <f>IF(BH1678=9999,$BS$5,RANK(BH1678,$BH$3:$BH$1993,1))</f>
        <v>791</v>
      </c>
      <c r="BJ1678" s="25">
        <f>$BQ$3*BI1678/$BO$5</f>
        <v>3.9728779507785033E-3</v>
      </c>
      <c r="BK1678" s="25" t="str">
        <f>IF(BH1678&lt;BJ1678,BH1678,"ns")</f>
        <v>ns</v>
      </c>
      <c r="BL1678" s="26">
        <f>SUM(COUNTIF(P1678:X1678, "&gt;0"), COUNTIF(AH1678:AP1678, "&gt;0"))</f>
        <v>18</v>
      </c>
    </row>
    <row r="1679" spans="1:64">
      <c r="A1679" t="s">
        <v>4771</v>
      </c>
      <c r="B1679" t="s">
        <v>4772</v>
      </c>
      <c r="C1679">
        <v>7.1633199999999997E-4</v>
      </c>
      <c r="D1679">
        <v>9</v>
      </c>
      <c r="E1679">
        <v>9</v>
      </c>
      <c r="F1679">
        <v>0</v>
      </c>
      <c r="G1679">
        <v>1894390</v>
      </c>
      <c r="H1679">
        <v>1832890</v>
      </c>
      <c r="I1679">
        <v>2065860</v>
      </c>
      <c r="J1679">
        <v>1791470</v>
      </c>
      <c r="K1679">
        <v>1703870</v>
      </c>
      <c r="L1679">
        <v>1785410</v>
      </c>
      <c r="M1679">
        <v>972802</v>
      </c>
      <c r="N1679">
        <v>1018130</v>
      </c>
      <c r="O1679">
        <v>1107140</v>
      </c>
      <c r="P1679">
        <v>960112</v>
      </c>
      <c r="Q1679">
        <v>921786</v>
      </c>
      <c r="R1679">
        <v>926080</v>
      </c>
      <c r="S1679">
        <v>2068030</v>
      </c>
      <c r="T1679">
        <v>1984020</v>
      </c>
      <c r="U1679">
        <v>2235250</v>
      </c>
      <c r="V1679">
        <v>1438460</v>
      </c>
      <c r="W1679">
        <v>1516280</v>
      </c>
      <c r="X1679">
        <v>1512970</v>
      </c>
      <c r="Y1679">
        <v>3772180</v>
      </c>
      <c r="Z1679">
        <v>3384620</v>
      </c>
      <c r="AA1679">
        <v>3295680</v>
      </c>
      <c r="AB1679">
        <v>2735820</v>
      </c>
      <c r="AC1679">
        <v>2710670</v>
      </c>
      <c r="AD1679">
        <v>3090670</v>
      </c>
      <c r="AE1679">
        <v>1514140</v>
      </c>
      <c r="AF1679">
        <v>2067130</v>
      </c>
      <c r="AG1679">
        <v>2061720</v>
      </c>
      <c r="AH1679">
        <v>3992320</v>
      </c>
      <c r="AI1679">
        <v>3405050</v>
      </c>
      <c r="AJ1679">
        <v>4213460</v>
      </c>
      <c r="AK1679">
        <v>1785380</v>
      </c>
      <c r="AL1679">
        <v>2244190</v>
      </c>
      <c r="AM1679">
        <v>1737660</v>
      </c>
      <c r="AN1679">
        <v>1787890</v>
      </c>
      <c r="AO1679">
        <v>2249820</v>
      </c>
      <c r="AP1679">
        <v>1547600</v>
      </c>
      <c r="AR1679" s="16">
        <f>IFERROR(TTEST(G1679:O1679,P1679:X1679,2,1),IF(OR(COUNTIF(P1679:X1679,"&gt;0")&gt;7,COUNTIF(G1679:O1679,"&gt;0")&gt;7),0,9999))</f>
        <v>0.77995737786539054</v>
      </c>
      <c r="AS1679" s="16">
        <f>IF(AR1679=9999,$BO$3,RANK(AR1679,$AR$3:$AR$1993,1))</f>
        <v>1831</v>
      </c>
      <c r="AT1679" s="16">
        <f>LOG((IFERROR(SUM(P1679:X1679)/COUNTIF(P1679:X1679, "&gt;0"),0.1))/(IFERROR(SUM(G1679:O1679)/COUNTIF(G1679:O1679, "&gt;0"),0.1)),2)</f>
        <v>-6.3364455151470669E-2</v>
      </c>
      <c r="AU1679" s="17">
        <f>SUM(COUNTIF(P1679:X1679, "&gt;0"), COUNTIF(G1679:O1679, "&gt;0"))</f>
        <v>18</v>
      </c>
      <c r="AV1679" s="18">
        <f>$BQ$3*AS1679/$BO$3</f>
        <v>9.2102615694164992E-3</v>
      </c>
      <c r="AW1679" s="18" t="str">
        <f>IF(AR1679&lt;AV1679,AR1679,"ns")</f>
        <v>ns</v>
      </c>
      <c r="AX1679" s="19" t="str">
        <f>IF(AND(AW1679&lt;0.01,ABS(AT1679)&gt;1.5,D1679&gt;2), IF(AND(AT1679&gt;0,COUNTIF(P1679:X1679,"&gt;0")&gt;7),"IRF4_interactor_Treg", (IF(AND(AT1679&lt;0,COUNTIF(G1679:O1679, "&gt;0")&gt;7), "background_significant", "ns"))), "ns")</f>
        <v>ns</v>
      </c>
      <c r="AY1679" s="20">
        <f>IFERROR(TTEST(Y1679:AG1679,AH1679:AP1679,2,1),IF(OR(COUNTIF(AH1679:AP1679,"&gt;0")&gt;7,COUNTIF(Y1679:AG1679,"&gt;0")&gt;7),0,9999))</f>
        <v>0.44882461466089396</v>
      </c>
      <c r="AZ1679" s="20">
        <f>IF(AY1679=9999,$BO$4,RANK(AY1679,$AY$3:$AY$1993,1))</f>
        <v>1676</v>
      </c>
      <c r="BA1679" s="20">
        <f>LOG((IFERROR(SUM(AH1679:AP1679)/COUNTIF(AH1679:AP1679, "&gt;0"),0.1))/(IFERROR(SUM(Y1679:AG1679)/COUNTIF(Y1679:AG1679, "&gt;0"),0.1)),2)</f>
        <v>-0.1012362901630102</v>
      </c>
      <c r="BB1679" s="21">
        <f>SUM(COUNTIF(AH1679:AP1679, "&gt;0"), COUNTIF(Y1679:AG1679, "&gt;0"))</f>
        <v>18</v>
      </c>
      <c r="BC1679" s="22">
        <f>$BQ$3*AZ1679/$BO$4</f>
        <v>8.4221105527638191E-3</v>
      </c>
      <c r="BD1679" s="22" t="str">
        <f>IF(AY1679&lt;BC1679,AY1679,"ns")</f>
        <v>ns</v>
      </c>
      <c r="BE1679" s="23" t="str">
        <f>IF(AND(BD1679&lt;0.01,ABS(BA1679)&gt;1.5,D1679&gt;2), IF(AND(BA1679&gt;0,COUNTIF(AH1679:AP1679,"&gt;0")&gt;7),"IRF4_interactor_Th17", (IF(AND(BA1679&lt;0,COUNTIF(Y1679:AG1679, "&gt;0")&gt;7), "background_significant", "ns"))), "ns")</f>
        <v>ns</v>
      </c>
      <c r="BF1679" s="24" t="str">
        <f>IF(OR(AX1679 ="IRF4_interactor_Treg", BE1679 ="IRF4_interactor_Th17"), LOG((AVERAGE(AH1679:AP1679)+0.1)/(AVERAGE(P1679:X1679)+0.1),2),"ns")</f>
        <v>ns</v>
      </c>
      <c r="BG1679" s="24">
        <f>IF(AND(AX1679="IRF4_interactor_Treg",BE1679="IRF4_interactor_Th17"),1,IF(AX1679="IRF4_interactor_Treg","IRF4_Treg",IF(BE1679="IRF4_interactor_Th17","IRF4_Th17",0)))</f>
        <v>0</v>
      </c>
      <c r="BH1679" s="25">
        <f>IFERROR(TTEST(AH1679:AP1679,P1679:X1679,2,1),IF(OR(COUNTIF(P1679:X1679,"&gt;0")&gt;7,COUNTIF(AH1679:AP1679,"&gt;0")&gt;7),0,9999))</f>
        <v>6.6375752006445743E-2</v>
      </c>
      <c r="BI1679" s="25">
        <f>IF(BH1679=9999,$BS$5,RANK(BH1679,$BH$3:$BH$1993,1))</f>
        <v>532</v>
      </c>
      <c r="BJ1679" s="25">
        <f>$BQ$3*BI1679/$BO$5</f>
        <v>2.672024108488197E-3</v>
      </c>
      <c r="BK1679" s="25" t="str">
        <f>IF(BH1679&lt;BJ1679,BH1679,"ns")</f>
        <v>ns</v>
      </c>
      <c r="BL1679" s="26">
        <f>SUM(COUNTIF(P1679:X1679, "&gt;0"), COUNTIF(AH1679:AP1679, "&gt;0"))</f>
        <v>18</v>
      </c>
    </row>
    <row r="1680" spans="1:64">
      <c r="A1680" t="s">
        <v>697</v>
      </c>
      <c r="B1680" t="s">
        <v>698</v>
      </c>
      <c r="C1680">
        <v>7.1633199999999997E-4</v>
      </c>
      <c r="D1680">
        <v>4</v>
      </c>
      <c r="E1680">
        <v>4</v>
      </c>
      <c r="F1680">
        <v>0</v>
      </c>
      <c r="G1680">
        <v>220644</v>
      </c>
      <c r="H1680">
        <v>222477</v>
      </c>
      <c r="I1680">
        <v>265516</v>
      </c>
      <c r="J1680">
        <v>200489</v>
      </c>
      <c r="K1680">
        <v>219626</v>
      </c>
      <c r="L1680">
        <v>184879</v>
      </c>
      <c r="M1680">
        <v>205152</v>
      </c>
      <c r="N1680">
        <v>188825</v>
      </c>
      <c r="O1680">
        <v>185600</v>
      </c>
      <c r="P1680">
        <v>250037</v>
      </c>
      <c r="Q1680">
        <v>218906</v>
      </c>
      <c r="R1680">
        <v>185658</v>
      </c>
      <c r="S1680">
        <v>223244</v>
      </c>
      <c r="T1680">
        <v>204241</v>
      </c>
      <c r="U1680">
        <v>209072</v>
      </c>
      <c r="V1680">
        <v>248195</v>
      </c>
      <c r="W1680">
        <v>262156</v>
      </c>
      <c r="X1680">
        <v>259516</v>
      </c>
      <c r="Y1680">
        <v>245797</v>
      </c>
      <c r="Z1680">
        <v>244240</v>
      </c>
      <c r="AA1680">
        <v>215128</v>
      </c>
      <c r="AB1680">
        <v>270728</v>
      </c>
      <c r="AC1680">
        <v>234228</v>
      </c>
      <c r="AD1680">
        <v>205574</v>
      </c>
      <c r="AE1680">
        <v>202437</v>
      </c>
      <c r="AF1680">
        <v>261585</v>
      </c>
      <c r="AG1680">
        <v>252073</v>
      </c>
      <c r="AH1680">
        <v>266792</v>
      </c>
      <c r="AI1680">
        <v>226013</v>
      </c>
      <c r="AJ1680">
        <v>218121</v>
      </c>
      <c r="AK1680">
        <v>212315</v>
      </c>
      <c r="AL1680">
        <v>261860</v>
      </c>
      <c r="AM1680">
        <v>191194</v>
      </c>
      <c r="AN1680">
        <v>215559</v>
      </c>
      <c r="AO1680">
        <v>275189</v>
      </c>
      <c r="AP1680">
        <v>181871</v>
      </c>
      <c r="AR1680" s="16">
        <f>IFERROR(TTEST(G1680:O1680,P1680:X1680,2,1),IF(OR(COUNTIF(P1680:X1680,"&gt;0")&gt;7,COUNTIF(G1680:O1680,"&gt;0")&gt;7),0,9999))</f>
        <v>0.27410282605576125</v>
      </c>
      <c r="AS1680" s="16">
        <f>IF(AR1680=9999,$BO$3,RANK(AR1680,$AR$3:$AR$1993,1))</f>
        <v>1410</v>
      </c>
      <c r="AT1680" s="16">
        <f>LOG((IFERROR(SUM(P1680:X1680)/COUNTIF(P1680:X1680, "&gt;0"),0.1))/(IFERROR(SUM(G1680:O1680)/COUNTIF(G1680:O1680, "&gt;0"),0.1)),2)</f>
        <v>0.12252908121098732</v>
      </c>
      <c r="AU1680" s="17">
        <f>SUM(COUNTIF(P1680:X1680, "&gt;0"), COUNTIF(G1680:O1680, "&gt;0"))</f>
        <v>18</v>
      </c>
      <c r="AV1680" s="18">
        <f>$BQ$3*AS1680/$BO$3</f>
        <v>7.0925553319919517E-3</v>
      </c>
      <c r="AW1680" s="18" t="str">
        <f>IF(AR1680&lt;AV1680,AR1680,"ns")</f>
        <v>ns</v>
      </c>
      <c r="AX1680" s="19" t="str">
        <f>IF(AND(AW1680&lt;0.01,ABS(AT1680)&gt;1.5,D1680&gt;2), IF(AND(AT1680&gt;0,COUNTIF(P1680:X1680,"&gt;0")&gt;7),"IRF4_interactor_Treg", (IF(AND(AT1680&lt;0,COUNTIF(G1680:O1680, "&gt;0")&gt;7), "background_significant", "ns"))), "ns")</f>
        <v>ns</v>
      </c>
      <c r="AY1680" s="20">
        <f>IFERROR(TTEST(Y1680:AG1680,AH1680:AP1680,2,1),IF(OR(COUNTIF(AH1680:AP1680,"&gt;0")&gt;7,COUNTIF(Y1680:AG1680,"&gt;0")&gt;7),0,9999))</f>
        <v>0.45016158145981799</v>
      </c>
      <c r="AZ1680" s="20">
        <f>IF(AY1680=9999,$BO$4,RANK(AY1680,$AY$3:$AY$1993,1))</f>
        <v>1677</v>
      </c>
      <c r="BA1680" s="20">
        <f>LOG((IFERROR(SUM(AH1680:AP1680)/COUNTIF(AH1680:AP1680, "&gt;0"),0.1))/(IFERROR(SUM(Y1680:AG1680)/COUNTIF(Y1680:AG1680, "&gt;0"),0.1)),2)</f>
        <v>-5.7205896265615008E-2</v>
      </c>
      <c r="BB1680" s="21">
        <f>SUM(COUNTIF(AH1680:AP1680, "&gt;0"), COUNTIF(Y1680:AG1680, "&gt;0"))</f>
        <v>18</v>
      </c>
      <c r="BC1680" s="22">
        <f>$BQ$3*AZ1680/$BO$4</f>
        <v>8.4271356783919595E-3</v>
      </c>
      <c r="BD1680" s="22" t="str">
        <f>IF(AY1680&lt;BC1680,AY1680,"ns")</f>
        <v>ns</v>
      </c>
      <c r="BE1680" s="23" t="str">
        <f>IF(AND(BD1680&lt;0.01,ABS(BA1680)&gt;1.5,D1680&gt;2), IF(AND(BA1680&gt;0,COUNTIF(AH1680:AP1680,"&gt;0")&gt;7),"IRF4_interactor_Th17", (IF(AND(BA1680&lt;0,COUNTIF(Y1680:AG1680, "&gt;0")&gt;7), "background_significant", "ns"))), "ns")</f>
        <v>ns</v>
      </c>
      <c r="BF1680" s="24" t="str">
        <f>IF(OR(AX1680 ="IRF4_interactor_Treg", BE1680 ="IRF4_interactor_Th17"), LOG((AVERAGE(AH1680:AP1680)+0.1)/(AVERAGE(P1680:X1680)+0.1),2),"ns")</f>
        <v>ns</v>
      </c>
      <c r="BG1680" s="24">
        <f>IF(AND(AX1680="IRF4_interactor_Treg",BE1680="IRF4_interactor_Th17"),1,IF(AX1680="IRF4_interactor_Treg","IRF4_Treg",IF(BE1680="IRF4_interactor_Th17","IRF4_Th17",0)))</f>
        <v>0</v>
      </c>
      <c r="BH1680" s="25">
        <f>IFERROR(TTEST(AH1680:AP1680,P1680:X1680,2,1),IF(OR(COUNTIF(P1680:X1680,"&gt;0")&gt;7,COUNTIF(AH1680:AP1680,"&gt;0")&gt;7),0,9999))</f>
        <v>0.92082486656151175</v>
      </c>
      <c r="BI1680" s="25">
        <f>IF(BH1680=9999,$BS$5,RANK(BH1680,$BH$3:$BH$1993,1))</f>
        <v>1908</v>
      </c>
      <c r="BJ1680" s="25">
        <f>$BQ$3*BI1680/$BO$5</f>
        <v>9.58312405826218E-3</v>
      </c>
      <c r="BK1680" s="25" t="str">
        <f>IF(BH1680&lt;BJ1680,BH1680,"ns")</f>
        <v>ns</v>
      </c>
      <c r="BL1680" s="26">
        <f>SUM(COUNTIF(P1680:X1680, "&gt;0"), COUNTIF(AH1680:AP1680, "&gt;0"))</f>
        <v>18</v>
      </c>
    </row>
    <row r="1681" spans="1:64">
      <c r="A1681" t="s">
        <v>4043</v>
      </c>
      <c r="B1681" t="s">
        <v>4044</v>
      </c>
      <c r="C1681">
        <v>2.8955999999999999E-2</v>
      </c>
      <c r="D1681">
        <v>5</v>
      </c>
      <c r="E1681">
        <v>5</v>
      </c>
      <c r="F1681">
        <v>0</v>
      </c>
      <c r="G1681">
        <v>77214.600000000006</v>
      </c>
      <c r="H1681">
        <v>83405.5</v>
      </c>
      <c r="I1681">
        <v>60669.7</v>
      </c>
      <c r="J1681">
        <v>49381.4</v>
      </c>
      <c r="K1681">
        <v>36441.300000000003</v>
      </c>
      <c r="L1681">
        <v>34586.1</v>
      </c>
      <c r="M1681">
        <v>0</v>
      </c>
      <c r="N1681">
        <v>0</v>
      </c>
      <c r="O1681">
        <v>0</v>
      </c>
      <c r="P1681">
        <v>58322.3</v>
      </c>
      <c r="Q1681">
        <v>29131.599999999999</v>
      </c>
      <c r="R1681">
        <v>47267.199999999997</v>
      </c>
      <c r="S1681">
        <v>32139</v>
      </c>
      <c r="T1681">
        <v>70407.399999999994</v>
      </c>
      <c r="U1681">
        <v>43740.2</v>
      </c>
      <c r="V1681">
        <v>68427</v>
      </c>
      <c r="W1681">
        <v>56610.8</v>
      </c>
      <c r="X1681">
        <v>67747.5</v>
      </c>
      <c r="Y1681">
        <v>74153.2</v>
      </c>
      <c r="Z1681">
        <v>85204.3</v>
      </c>
      <c r="AA1681">
        <v>67591.600000000006</v>
      </c>
      <c r="AB1681">
        <v>0</v>
      </c>
      <c r="AC1681">
        <v>0</v>
      </c>
      <c r="AD1681">
        <v>0</v>
      </c>
      <c r="AE1681">
        <v>83608.2</v>
      </c>
      <c r="AF1681">
        <v>147917</v>
      </c>
      <c r="AG1681">
        <v>119721</v>
      </c>
      <c r="AH1681">
        <v>139915</v>
      </c>
      <c r="AI1681">
        <v>67340.399999999994</v>
      </c>
      <c r="AJ1681">
        <v>106003</v>
      </c>
      <c r="AK1681">
        <v>0</v>
      </c>
      <c r="AL1681">
        <v>65930.100000000006</v>
      </c>
      <c r="AM1681">
        <v>0</v>
      </c>
      <c r="AN1681">
        <v>86345.8</v>
      </c>
      <c r="AO1681">
        <v>123899</v>
      </c>
      <c r="AP1681">
        <v>79842.3</v>
      </c>
      <c r="AR1681" s="16">
        <f>IFERROR(TTEST(G1681:O1681,P1681:X1681,2,1),IF(OR(COUNTIF(P1681:X1681,"&gt;0")&gt;7,COUNTIF(G1681:O1681,"&gt;0")&gt;7),0,9999))</f>
        <v>0.34725037270273557</v>
      </c>
      <c r="AS1681" s="16">
        <f>IF(AR1681=9999,$BO$3,RANK(AR1681,$AR$3:$AR$1993,1))</f>
        <v>1493</v>
      </c>
      <c r="AT1681" s="16">
        <f>LOG((IFERROR(SUM(P1681:X1681)/COUNTIF(P1681:X1681, "&gt;0"),0.1))/(IFERROR(SUM(G1681:O1681)/COUNTIF(G1681:O1681, "&gt;0"),0.1)),2)</f>
        <v>-0.11342995371779342</v>
      </c>
      <c r="AU1681" s="17">
        <f>SUM(COUNTIF(P1681:X1681, "&gt;0"), COUNTIF(G1681:O1681, "&gt;0"))</f>
        <v>15</v>
      </c>
      <c r="AV1681" s="18">
        <f>$BQ$3*AS1681/$BO$3</f>
        <v>7.5100603621730379E-3</v>
      </c>
      <c r="AW1681" s="18" t="str">
        <f>IF(AR1681&lt;AV1681,AR1681,"ns")</f>
        <v>ns</v>
      </c>
      <c r="AX1681" s="19" t="str">
        <f>IF(AND(AW1681&lt;0.01,ABS(AT1681)&gt;1.5,D1681&gt;2), IF(AND(AT1681&gt;0,COUNTIF(P1681:X1681,"&gt;0")&gt;7),"IRF4_interactor_Treg", (IF(AND(AT1681&lt;0,COUNTIF(G1681:O1681, "&gt;0")&gt;7), "background_significant", "ns"))), "ns")</f>
        <v>ns</v>
      </c>
      <c r="AY1681" s="20">
        <f>IFERROR(TTEST(Y1681:AG1681,AH1681:AP1681,2,1),IF(OR(COUNTIF(AH1681:AP1681,"&gt;0")&gt;7,COUNTIF(Y1681:AG1681,"&gt;0")&gt;7),0,9999))</f>
        <v>0.45052102026737761</v>
      </c>
      <c r="AZ1681" s="20">
        <f>IF(AY1681=9999,$BO$4,RANK(AY1681,$AY$3:$AY$1993,1))</f>
        <v>1678</v>
      </c>
      <c r="BA1681" s="20">
        <f>LOG((IFERROR(SUM(AH1681:AP1681)/COUNTIF(AH1681:AP1681, "&gt;0"),0.1))/(IFERROR(SUM(Y1681:AG1681)/COUNTIF(Y1681:AG1681, "&gt;0"),0.1)),2)</f>
        <v>-1.1348884448547704E-2</v>
      </c>
      <c r="BB1681" s="21">
        <f>SUM(COUNTIF(AH1681:AP1681, "&gt;0"), COUNTIF(Y1681:AG1681, "&gt;0"))</f>
        <v>13</v>
      </c>
      <c r="BC1681" s="22">
        <f>$BQ$3*AZ1681/$BO$4</f>
        <v>8.4321608040201015E-3</v>
      </c>
      <c r="BD1681" s="22" t="str">
        <f>IF(AY1681&lt;BC1681,AY1681,"ns")</f>
        <v>ns</v>
      </c>
      <c r="BE1681" s="23" t="str">
        <f>IF(AND(BD1681&lt;0.01,ABS(BA1681)&gt;1.5,D1681&gt;2), IF(AND(BA1681&gt;0,COUNTIF(AH1681:AP1681,"&gt;0")&gt;7),"IRF4_interactor_Th17", (IF(AND(BA1681&lt;0,COUNTIF(Y1681:AG1681, "&gt;0")&gt;7), "background_significant", "ns"))), "ns")</f>
        <v>ns</v>
      </c>
      <c r="BF1681" s="24" t="str">
        <f>IF(OR(AX1681 ="IRF4_interactor_Treg", BE1681 ="IRF4_interactor_Th17"), LOG((AVERAGE(AH1681:AP1681)+0.1)/(AVERAGE(P1681:X1681)+0.1),2),"ns")</f>
        <v>ns</v>
      </c>
      <c r="BG1681" s="24">
        <f>IF(AND(AX1681="IRF4_interactor_Treg",BE1681="IRF4_interactor_Th17"),1,IF(AX1681="IRF4_interactor_Treg","IRF4_Treg",IF(BE1681="IRF4_interactor_Th17","IRF4_Th17",0)))</f>
        <v>0</v>
      </c>
      <c r="BH1681" s="25">
        <f>IFERROR(TTEST(AH1681:AP1681,P1681:X1681,2,1),IF(OR(COUNTIF(P1681:X1681,"&gt;0")&gt;7,COUNTIF(AH1681:AP1681,"&gt;0")&gt;7),0,9999))</f>
        <v>0.1743362729183531</v>
      </c>
      <c r="BI1681" s="25">
        <f>IF(BH1681=9999,$BS$5,RANK(BH1681,$BH$3:$BH$1993,1))</f>
        <v>885</v>
      </c>
      <c r="BJ1681" s="25">
        <f>$BQ$3*BI1681/$BO$5</f>
        <v>4.4450025113008541E-3</v>
      </c>
      <c r="BK1681" s="25" t="str">
        <f>IF(BH1681&lt;BJ1681,BH1681,"ns")</f>
        <v>ns</v>
      </c>
      <c r="BL1681" s="26">
        <f>SUM(COUNTIF(P1681:X1681, "&gt;0"), COUNTIF(AH1681:AP1681, "&gt;0"))</f>
        <v>16</v>
      </c>
    </row>
    <row r="1682" spans="1:64">
      <c r="A1682" t="s">
        <v>6605</v>
      </c>
      <c r="B1682" t="s">
        <v>6606</v>
      </c>
      <c r="C1682">
        <v>6.21728E-2</v>
      </c>
      <c r="D1682">
        <v>6</v>
      </c>
      <c r="E1682">
        <v>3</v>
      </c>
      <c r="F1682">
        <v>3</v>
      </c>
      <c r="G1682">
        <v>0</v>
      </c>
      <c r="H1682">
        <v>80235.7</v>
      </c>
      <c r="I1682">
        <v>79210.899999999994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121509</v>
      </c>
      <c r="Q1682">
        <v>0</v>
      </c>
      <c r="R1682">
        <v>0</v>
      </c>
      <c r="S1682">
        <v>1124970</v>
      </c>
      <c r="T1682">
        <v>1234370</v>
      </c>
      <c r="U1682">
        <v>1343150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329754</v>
      </c>
      <c r="AC1682">
        <v>397410</v>
      </c>
      <c r="AD1682">
        <v>412492</v>
      </c>
      <c r="AE1682">
        <v>857552</v>
      </c>
      <c r="AF1682">
        <v>1115490</v>
      </c>
      <c r="AG1682">
        <v>1259920</v>
      </c>
      <c r="AH1682">
        <v>409509</v>
      </c>
      <c r="AI1682">
        <v>284323</v>
      </c>
      <c r="AJ1682">
        <v>474530</v>
      </c>
      <c r="AK1682">
        <v>0</v>
      </c>
      <c r="AL1682">
        <v>1202760</v>
      </c>
      <c r="AM1682">
        <v>0</v>
      </c>
      <c r="AN1682">
        <v>107720</v>
      </c>
      <c r="AO1682">
        <v>155098</v>
      </c>
      <c r="AP1682">
        <v>57660.2</v>
      </c>
      <c r="AR1682" s="16">
        <f>IFERROR(TTEST(G1682:O1682,P1682:X1682,2,1),IF(OR(COUNTIF(P1682:X1682,"&gt;0")&gt;7,COUNTIF(G1682:O1682,"&gt;0")&gt;7),0,9999))</f>
        <v>8.6551403113692874E-2</v>
      </c>
      <c r="AS1682" s="16">
        <f>IF(AR1682=9999,$BO$3,RANK(AR1682,$AR$3:$AR$1993,1))</f>
        <v>1098</v>
      </c>
      <c r="AT1682" s="16">
        <f>LOG((IFERROR(SUM(P1682:X1682)/COUNTIF(P1682:X1682, "&gt;0"),0.1))/(IFERROR(SUM(G1682:O1682)/COUNTIF(G1682:O1682, "&gt;0"),0.1)),2)</f>
        <v>3.583936906687474</v>
      </c>
      <c r="AU1682" s="17">
        <f>SUM(COUNTIF(P1682:X1682, "&gt;0"), COUNTIF(G1682:O1682, "&gt;0"))</f>
        <v>6</v>
      </c>
      <c r="AV1682" s="18">
        <f>$BQ$3*AS1682/$BO$3</f>
        <v>5.5231388329979878E-3</v>
      </c>
      <c r="AW1682" s="18" t="str">
        <f>IF(AR1682&lt;AV1682,AR1682,"ns")</f>
        <v>ns</v>
      </c>
      <c r="AX1682" s="19" t="str">
        <f>IF(AND(AW1682&lt;0.01,ABS(AT1682)&gt;1.5,D1682&gt;2), IF(AND(AT1682&gt;0,COUNTIF(P1682:X1682,"&gt;0")&gt;7),"IRF4_interactor_Treg", (IF(AND(AT1682&lt;0,COUNTIF(G1682:O1682, "&gt;0")&gt;7), "background_significant", "ns"))), "ns")</f>
        <v>ns</v>
      </c>
      <c r="AY1682" s="20">
        <f>IFERROR(TTEST(Y1682:AG1682,AH1682:AP1682,2,1),IF(OR(COUNTIF(AH1682:AP1682,"&gt;0")&gt;7,COUNTIF(Y1682:AG1682,"&gt;0")&gt;7),0,9999))</f>
        <v>0.45189980606769986</v>
      </c>
      <c r="AZ1682" s="20">
        <f>IF(AY1682=9999,$BO$4,RANK(AY1682,$AY$3:$AY$1993,1))</f>
        <v>1679</v>
      </c>
      <c r="BA1682" s="20">
        <f>LOG((IFERROR(SUM(AH1682:AP1682)/COUNTIF(AH1682:AP1682, "&gt;0"),0.1))/(IFERROR(SUM(Y1682:AG1682)/COUNTIF(Y1682:AG1682, "&gt;0"),0.1)),2)</f>
        <v>-0.92242560529437823</v>
      </c>
      <c r="BB1682" s="21">
        <f>SUM(COUNTIF(AH1682:AP1682, "&gt;0"), COUNTIF(Y1682:AG1682, "&gt;0"))</f>
        <v>13</v>
      </c>
      <c r="BC1682" s="22">
        <f>$BQ$3*AZ1682/$BO$4</f>
        <v>8.4371859296482402E-3</v>
      </c>
      <c r="BD1682" s="22" t="str">
        <f>IF(AY1682&lt;BC1682,AY1682,"ns")</f>
        <v>ns</v>
      </c>
      <c r="BE1682" s="23" t="str">
        <f>IF(AND(BD1682&lt;0.01,ABS(BA1682)&gt;1.5,D1682&gt;2), IF(AND(BA1682&gt;0,COUNTIF(AH1682:AP1682,"&gt;0")&gt;7),"IRF4_interactor_Th17", (IF(AND(BA1682&lt;0,COUNTIF(Y1682:AG1682, "&gt;0")&gt;7), "background_significant", "ns"))), "ns")</f>
        <v>ns</v>
      </c>
      <c r="BF1682" s="24" t="str">
        <f>IF(OR(AX1682 ="IRF4_interactor_Treg", BE1682 ="IRF4_interactor_Th17"), LOG((AVERAGE(AH1682:AP1682)+0.1)/(AVERAGE(P1682:X1682)+0.1),2),"ns")</f>
        <v>ns</v>
      </c>
      <c r="BG1682" s="24">
        <f>IF(AND(AX1682="IRF4_interactor_Treg",BE1682="IRF4_interactor_Th17"),1,IF(AX1682="IRF4_interactor_Treg","IRF4_Treg",IF(BE1682="IRF4_interactor_Th17","IRF4_Th17",0)))</f>
        <v>0</v>
      </c>
      <c r="BH1682" s="25">
        <f>IFERROR(TTEST(AH1682:AP1682,P1682:X1682,2,1),IF(OR(COUNTIF(P1682:X1682,"&gt;0")&gt;7,COUNTIF(AH1682:AP1682,"&gt;0")&gt;7),0,9999))</f>
        <v>0.57609292478132257</v>
      </c>
      <c r="BI1682" s="25">
        <f>IF(BH1682=9999,$BS$5,RANK(BH1682,$BH$3:$BH$1993,1))</f>
        <v>1565</v>
      </c>
      <c r="BJ1682" s="25">
        <f>$BQ$3*BI1682/$BO$5</f>
        <v>7.8603716725263693E-3</v>
      </c>
      <c r="BK1682" s="25" t="str">
        <f>IF(BH1682&lt;BJ1682,BH1682,"ns")</f>
        <v>ns</v>
      </c>
      <c r="BL1682" s="26">
        <f>SUM(COUNTIF(P1682:X1682, "&gt;0"), COUNTIF(AH1682:AP1682, "&gt;0"))</f>
        <v>11</v>
      </c>
    </row>
    <row r="1683" spans="1:64">
      <c r="A1683" t="s">
        <v>6299</v>
      </c>
      <c r="B1683" t="s">
        <v>6300</v>
      </c>
      <c r="C1683">
        <v>7.1633199999999997E-4</v>
      </c>
      <c r="D1683">
        <v>10</v>
      </c>
      <c r="E1683">
        <v>10</v>
      </c>
      <c r="F1683">
        <v>0</v>
      </c>
      <c r="G1683">
        <v>851761</v>
      </c>
      <c r="H1683">
        <v>766366</v>
      </c>
      <c r="I1683">
        <v>691987</v>
      </c>
      <c r="J1683">
        <v>323388</v>
      </c>
      <c r="K1683">
        <v>380561</v>
      </c>
      <c r="L1683">
        <v>439310</v>
      </c>
      <c r="M1683">
        <v>213532</v>
      </c>
      <c r="N1683">
        <v>316494</v>
      </c>
      <c r="O1683">
        <v>188025</v>
      </c>
      <c r="P1683">
        <v>576435</v>
      </c>
      <c r="Q1683">
        <v>581092</v>
      </c>
      <c r="R1683">
        <v>590225</v>
      </c>
      <c r="S1683">
        <v>459499</v>
      </c>
      <c r="T1683">
        <v>521851</v>
      </c>
      <c r="U1683">
        <v>784249</v>
      </c>
      <c r="V1683">
        <v>465380</v>
      </c>
      <c r="W1683">
        <v>619521</v>
      </c>
      <c r="X1683">
        <v>564049</v>
      </c>
      <c r="Y1683">
        <v>1096930</v>
      </c>
      <c r="Z1683">
        <v>1180800</v>
      </c>
      <c r="AA1683">
        <v>1028600</v>
      </c>
      <c r="AB1683">
        <v>310393</v>
      </c>
      <c r="AC1683">
        <v>262901</v>
      </c>
      <c r="AD1683">
        <v>548163</v>
      </c>
      <c r="AE1683">
        <v>803264</v>
      </c>
      <c r="AF1683">
        <v>1174320</v>
      </c>
      <c r="AG1683">
        <v>1132860</v>
      </c>
      <c r="AH1683">
        <v>976310</v>
      </c>
      <c r="AI1683">
        <v>1045420</v>
      </c>
      <c r="AJ1683">
        <v>1028370</v>
      </c>
      <c r="AK1683">
        <v>406108</v>
      </c>
      <c r="AL1683">
        <v>488433</v>
      </c>
      <c r="AM1683">
        <v>418440</v>
      </c>
      <c r="AN1683">
        <v>853101</v>
      </c>
      <c r="AO1683">
        <v>1118670</v>
      </c>
      <c r="AP1683">
        <v>844916</v>
      </c>
      <c r="AR1683" s="16">
        <f>IFERROR(TTEST(G1683:O1683,P1683:X1683,2,1),IF(OR(COUNTIF(P1683:X1683,"&gt;0")&gt;7,COUNTIF(G1683:O1683,"&gt;0")&gt;7),0,9999))</f>
        <v>0.20812917675419038</v>
      </c>
      <c r="AS1683" s="16">
        <f>IF(AR1683=9999,$BO$3,RANK(AR1683,$AR$3:$AR$1993,1))</f>
        <v>1314</v>
      </c>
      <c r="AT1683" s="16">
        <f>LOG((IFERROR(SUM(P1683:X1683)/COUNTIF(P1683:X1683, "&gt;0"),0.1))/(IFERROR(SUM(G1683:O1683)/COUNTIF(G1683:O1683, "&gt;0"),0.1)),2)</f>
        <v>0.30747430268505405</v>
      </c>
      <c r="AU1683" s="17">
        <f>SUM(COUNTIF(P1683:X1683, "&gt;0"), COUNTIF(G1683:O1683, "&gt;0"))</f>
        <v>18</v>
      </c>
      <c r="AV1683" s="18">
        <f>$BQ$3*AS1683/$BO$3</f>
        <v>6.6096579476861168E-3</v>
      </c>
      <c r="AW1683" s="18" t="str">
        <f>IF(AR1683&lt;AV1683,AR1683,"ns")</f>
        <v>ns</v>
      </c>
      <c r="AX1683" s="19" t="str">
        <f>IF(AND(AW1683&lt;0.01,ABS(AT1683)&gt;1.5,D1683&gt;2), IF(AND(AT1683&gt;0,COUNTIF(P1683:X1683,"&gt;0")&gt;7),"IRF4_interactor_Treg", (IF(AND(AT1683&lt;0,COUNTIF(G1683:O1683, "&gt;0")&gt;7), "background_significant", "ns"))), "ns")</f>
        <v>ns</v>
      </c>
      <c r="AY1683" s="20">
        <f>IFERROR(TTEST(Y1683:AG1683,AH1683:AP1683,2,1),IF(OR(COUNTIF(AH1683:AP1683,"&gt;0")&gt;7,COUNTIF(Y1683:AG1683,"&gt;0")&gt;7),0,9999))</f>
        <v>0.45341379156761985</v>
      </c>
      <c r="AZ1683" s="20">
        <f>IF(AY1683=9999,$BO$4,RANK(AY1683,$AY$3:$AY$1993,1))</f>
        <v>1680</v>
      </c>
      <c r="BA1683" s="20">
        <f>LOG((IFERROR(SUM(AH1683:AP1683)/COUNTIF(AH1683:AP1683, "&gt;0"),0.1))/(IFERROR(SUM(Y1683:AG1683)/COUNTIF(Y1683:AG1683, "&gt;0"),0.1)),2)</f>
        <v>-7.0288778364535634E-2</v>
      </c>
      <c r="BB1683" s="21">
        <f>SUM(COUNTIF(AH1683:AP1683, "&gt;0"), COUNTIF(Y1683:AG1683, "&gt;0"))</f>
        <v>18</v>
      </c>
      <c r="BC1683" s="22">
        <f>$BQ$3*AZ1683/$BO$4</f>
        <v>8.4422110552763822E-3</v>
      </c>
      <c r="BD1683" s="22" t="str">
        <f>IF(AY1683&lt;BC1683,AY1683,"ns")</f>
        <v>ns</v>
      </c>
      <c r="BE1683" s="23" t="str">
        <f>IF(AND(BD1683&lt;0.01,ABS(BA1683)&gt;1.5,D1683&gt;2), IF(AND(BA1683&gt;0,COUNTIF(AH1683:AP1683,"&gt;0")&gt;7),"IRF4_interactor_Th17", (IF(AND(BA1683&lt;0,COUNTIF(Y1683:AG1683, "&gt;0")&gt;7), "background_significant", "ns"))), "ns")</f>
        <v>ns</v>
      </c>
      <c r="BF1683" s="24" t="str">
        <f>IF(OR(AX1683 ="IRF4_interactor_Treg", BE1683 ="IRF4_interactor_Th17"), LOG((AVERAGE(AH1683:AP1683)+0.1)/(AVERAGE(P1683:X1683)+0.1),2),"ns")</f>
        <v>ns</v>
      </c>
      <c r="BG1683" s="24">
        <f>IF(AND(AX1683="IRF4_interactor_Treg",BE1683="IRF4_interactor_Th17"),1,IF(AX1683="IRF4_interactor_Treg","IRF4_Treg",IF(BE1683="IRF4_interactor_Th17","IRF4_Th17",0)))</f>
        <v>0</v>
      </c>
      <c r="BH1683" s="25">
        <f>IFERROR(TTEST(AH1683:AP1683,P1683:X1683,2,1),IF(OR(COUNTIF(P1683:X1683,"&gt;0")&gt;7,COUNTIF(AH1683:AP1683,"&gt;0")&gt;7),0,9999))</f>
        <v>5.6815214324822422E-2</v>
      </c>
      <c r="BI1683" s="25">
        <f>IF(BH1683=9999,$BS$5,RANK(BH1683,$BH$3:$BH$1993,1))</f>
        <v>491</v>
      </c>
      <c r="BJ1683" s="25">
        <f>$BQ$3*BI1683/$BO$5</f>
        <v>2.4660974384731293E-3</v>
      </c>
      <c r="BK1683" s="25" t="str">
        <f>IF(BH1683&lt;BJ1683,BH1683,"ns")</f>
        <v>ns</v>
      </c>
      <c r="BL1683" s="26">
        <f>SUM(COUNTIF(P1683:X1683, "&gt;0"), COUNTIF(AH1683:AP1683, "&gt;0"))</f>
        <v>18</v>
      </c>
    </row>
    <row r="1684" spans="1:64">
      <c r="A1684" t="s">
        <v>2077</v>
      </c>
      <c r="B1684" t="s">
        <v>2078</v>
      </c>
      <c r="C1684">
        <v>6.6000600000000006E-2</v>
      </c>
      <c r="D1684">
        <v>3</v>
      </c>
      <c r="E1684">
        <v>3</v>
      </c>
      <c r="F1684">
        <v>0</v>
      </c>
      <c r="G1684">
        <v>0</v>
      </c>
      <c r="H1684">
        <v>0</v>
      </c>
      <c r="I1684">
        <v>0</v>
      </c>
      <c r="J1684">
        <v>306986</v>
      </c>
      <c r="K1684">
        <v>313302</v>
      </c>
      <c r="L1684">
        <v>331094</v>
      </c>
      <c r="M1684">
        <v>0</v>
      </c>
      <c r="N1684">
        <v>0</v>
      </c>
      <c r="O1684">
        <v>0</v>
      </c>
      <c r="P1684">
        <v>82473</v>
      </c>
      <c r="Q1684">
        <v>48442.7</v>
      </c>
      <c r="R1684">
        <v>57740.7</v>
      </c>
      <c r="S1684">
        <v>37493.599999999999</v>
      </c>
      <c r="T1684">
        <v>27566.3</v>
      </c>
      <c r="U1684">
        <v>0</v>
      </c>
      <c r="V1684">
        <v>0</v>
      </c>
      <c r="W1684">
        <v>46166.5</v>
      </c>
      <c r="X1684">
        <v>0</v>
      </c>
      <c r="Y1684">
        <v>0</v>
      </c>
      <c r="Z1684">
        <v>69472.2</v>
      </c>
      <c r="AA1684">
        <v>0</v>
      </c>
      <c r="AB1684">
        <v>0</v>
      </c>
      <c r="AC1684">
        <v>0</v>
      </c>
      <c r="AD1684">
        <v>0</v>
      </c>
      <c r="AE1684">
        <v>29361.9</v>
      </c>
      <c r="AF1684">
        <v>34953.4</v>
      </c>
      <c r="AG1684">
        <v>0</v>
      </c>
      <c r="AH1684">
        <v>16700.900000000001</v>
      </c>
      <c r="AI1684">
        <v>41237.9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40175.1</v>
      </c>
      <c r="AP1684">
        <v>0</v>
      </c>
      <c r="AR1684" s="16">
        <f>IFERROR(TTEST(G1684:O1684,P1684:X1684,2,1),IF(OR(COUNTIF(P1684:X1684,"&gt;0")&gt;7,COUNTIF(G1684:O1684,"&gt;0")&gt;7),0,9999))</f>
        <v>0.23740266789613312</v>
      </c>
      <c r="AS1684" s="16">
        <f>IF(AR1684=9999,$BO$3,RANK(AR1684,$AR$3:$AR$1993,1))</f>
        <v>1361</v>
      </c>
      <c r="AT1684" s="16">
        <f>LOG((IFERROR(SUM(P1684:X1684)/COUNTIF(P1684:X1684, "&gt;0"),0.1))/(IFERROR(SUM(G1684:O1684)/COUNTIF(G1684:O1684, "&gt;0"),0.1)),2)</f>
        <v>-2.6656259522545307</v>
      </c>
      <c r="AU1684" s="17">
        <f>SUM(COUNTIF(P1684:X1684, "&gt;0"), COUNTIF(G1684:O1684, "&gt;0"))</f>
        <v>9</v>
      </c>
      <c r="AV1684" s="18">
        <f>$BQ$3*AS1684/$BO$3</f>
        <v>6.8460764587525147E-3</v>
      </c>
      <c r="AW1684" s="18" t="str">
        <f>IF(AR1684&lt;AV1684,AR1684,"ns")</f>
        <v>ns</v>
      </c>
      <c r="AX1684" s="19" t="str">
        <f>IF(AND(AW1684&lt;0.01,ABS(AT1684)&gt;1.5,D1684&gt;2), IF(AND(AT1684&gt;0,COUNTIF(P1684:X1684,"&gt;0")&gt;7),"IRF4_interactor_Treg", (IF(AND(AT1684&lt;0,COUNTIF(G1684:O1684, "&gt;0")&gt;7), "background_significant", "ns"))), "ns")</f>
        <v>ns</v>
      </c>
      <c r="AY1684" s="20">
        <f>IFERROR(TTEST(Y1684:AG1684,AH1684:AP1684,2,1),IF(OR(COUNTIF(AH1684:AP1684,"&gt;0")&gt;7,COUNTIF(Y1684:AG1684,"&gt;0")&gt;7),0,9999))</f>
        <v>0.45368867200382546</v>
      </c>
      <c r="AZ1684" s="20">
        <f>IF(AY1684=9999,$BO$4,RANK(AY1684,$AY$3:$AY$1993,1))</f>
        <v>1681</v>
      </c>
      <c r="BA1684" s="20">
        <f>LOG((IFERROR(SUM(AH1684:AP1684)/COUNTIF(AH1684:AP1684, "&gt;0"),0.1))/(IFERROR(SUM(Y1684:AG1684)/COUNTIF(Y1684:AG1684, "&gt;0"),0.1)),2)</f>
        <v>-0.44741388311666752</v>
      </c>
      <c r="BB1684" s="21">
        <f>SUM(COUNTIF(AH1684:AP1684, "&gt;0"), COUNTIF(Y1684:AG1684, "&gt;0"))</f>
        <v>6</v>
      </c>
      <c r="BC1684" s="22">
        <f>$BQ$3*AZ1684/$BO$4</f>
        <v>8.4472361809045226E-3</v>
      </c>
      <c r="BD1684" s="22" t="str">
        <f>IF(AY1684&lt;BC1684,AY1684,"ns")</f>
        <v>ns</v>
      </c>
      <c r="BE1684" s="23" t="str">
        <f>IF(AND(BD1684&lt;0.01,ABS(BA1684)&gt;1.5,D1684&gt;2), IF(AND(BA1684&gt;0,COUNTIF(AH1684:AP1684,"&gt;0")&gt;7),"IRF4_interactor_Th17", (IF(AND(BA1684&lt;0,COUNTIF(Y1684:AG1684, "&gt;0")&gt;7), "background_significant", "ns"))), "ns")</f>
        <v>ns</v>
      </c>
      <c r="BF1684" s="24" t="str">
        <f>IF(OR(AX1684 ="IRF4_interactor_Treg", BE1684 ="IRF4_interactor_Th17"), LOG((AVERAGE(AH1684:AP1684)+0.1)/(AVERAGE(P1684:X1684)+0.1),2),"ns")</f>
        <v>ns</v>
      </c>
      <c r="BG1684" s="24">
        <f>IF(AND(AX1684="IRF4_interactor_Treg",BE1684="IRF4_interactor_Th17"),1,IF(AX1684="IRF4_interactor_Treg","IRF4_Treg",IF(BE1684="IRF4_interactor_Th17","IRF4_Th17",0)))</f>
        <v>0</v>
      </c>
      <c r="BH1684" s="25">
        <f>IFERROR(TTEST(AH1684:AP1684,P1684:X1684,2,1),IF(OR(COUNTIF(P1684:X1684,"&gt;0")&gt;7,COUNTIF(AH1684:AP1684,"&gt;0")&gt;7),0,9999))</f>
        <v>3.205871238459277E-2</v>
      </c>
      <c r="BI1684" s="25">
        <f>IF(BH1684=9999,$BS$5,RANK(BH1684,$BH$3:$BH$1993,1))</f>
        <v>368</v>
      </c>
      <c r="BJ1684" s="25">
        <f>$BQ$3*BI1684/$BO$5</f>
        <v>1.8483174284279257E-3</v>
      </c>
      <c r="BK1684" s="25" t="str">
        <f>IF(BH1684&lt;BJ1684,BH1684,"ns")</f>
        <v>ns</v>
      </c>
      <c r="BL1684" s="26">
        <f>SUM(COUNTIF(P1684:X1684, "&gt;0"), COUNTIF(AH1684:AP1684, "&gt;0"))</f>
        <v>9</v>
      </c>
    </row>
    <row r="1685" spans="1:64">
      <c r="A1685" t="s">
        <v>457</v>
      </c>
      <c r="B1685" t="s">
        <v>458</v>
      </c>
      <c r="C1685">
        <v>7.1633199999999997E-4</v>
      </c>
      <c r="D1685">
        <v>3</v>
      </c>
      <c r="E1685">
        <v>3</v>
      </c>
      <c r="F1685">
        <v>0</v>
      </c>
      <c r="G1685">
        <v>392697</v>
      </c>
      <c r="H1685">
        <v>382954</v>
      </c>
      <c r="I1685">
        <v>443222</v>
      </c>
      <c r="J1685">
        <v>427820</v>
      </c>
      <c r="K1685">
        <v>450024</v>
      </c>
      <c r="L1685">
        <v>543916</v>
      </c>
      <c r="M1685">
        <v>315902</v>
      </c>
      <c r="N1685">
        <v>366111</v>
      </c>
      <c r="O1685">
        <v>361030</v>
      </c>
      <c r="P1685">
        <v>303019</v>
      </c>
      <c r="Q1685">
        <v>225373</v>
      </c>
      <c r="R1685">
        <v>294200</v>
      </c>
      <c r="S1685">
        <v>472476</v>
      </c>
      <c r="T1685">
        <v>488783</v>
      </c>
      <c r="U1685">
        <v>511808</v>
      </c>
      <c r="V1685">
        <v>300232</v>
      </c>
      <c r="W1685">
        <v>457425</v>
      </c>
      <c r="X1685">
        <v>469051</v>
      </c>
      <c r="Y1685">
        <v>610833</v>
      </c>
      <c r="Z1685">
        <v>577341</v>
      </c>
      <c r="AA1685">
        <v>310459</v>
      </c>
      <c r="AB1685">
        <v>545795</v>
      </c>
      <c r="AC1685">
        <v>512968</v>
      </c>
      <c r="AD1685">
        <v>597087</v>
      </c>
      <c r="AE1685">
        <v>344082</v>
      </c>
      <c r="AF1685">
        <v>454087</v>
      </c>
      <c r="AG1685">
        <v>493973</v>
      </c>
      <c r="AH1685">
        <v>660582</v>
      </c>
      <c r="AI1685">
        <v>666277</v>
      </c>
      <c r="AJ1685">
        <v>699472</v>
      </c>
      <c r="AK1685">
        <v>487443</v>
      </c>
      <c r="AL1685">
        <v>525510</v>
      </c>
      <c r="AM1685">
        <v>524868</v>
      </c>
      <c r="AN1685">
        <v>355753</v>
      </c>
      <c r="AO1685">
        <v>492454</v>
      </c>
      <c r="AP1685">
        <v>380141</v>
      </c>
      <c r="AR1685" s="16">
        <f>IFERROR(TTEST(G1685:O1685,P1685:X1685,2,1),IF(OR(COUNTIF(P1685:X1685,"&gt;0")&gt;7,COUNTIF(G1685:O1685,"&gt;0")&gt;7),0,9999))</f>
        <v>0.59852864760175417</v>
      </c>
      <c r="AS1685" s="16">
        <f>IF(AR1685=9999,$BO$3,RANK(AR1685,$AR$3:$AR$1993,1))</f>
        <v>1699</v>
      </c>
      <c r="AT1685" s="16">
        <f>LOG((IFERROR(SUM(P1685:X1685)/COUNTIF(P1685:X1685, "&gt;0"),0.1))/(IFERROR(SUM(G1685:O1685)/COUNTIF(G1685:O1685, "&gt;0"),0.1)),2)</f>
        <v>-6.4600940601529738E-2</v>
      </c>
      <c r="AU1685" s="17">
        <f>SUM(COUNTIF(P1685:X1685, "&gt;0"), COUNTIF(G1685:O1685, "&gt;0"))</f>
        <v>18</v>
      </c>
      <c r="AV1685" s="18">
        <f>$BQ$3*AS1685/$BO$3</f>
        <v>8.5462776659959768E-3</v>
      </c>
      <c r="AW1685" s="18" t="str">
        <f>IF(AR1685&lt;AV1685,AR1685,"ns")</f>
        <v>ns</v>
      </c>
      <c r="AX1685" s="19" t="str">
        <f>IF(AND(AW1685&lt;0.01,ABS(AT1685)&gt;1.5,D1685&gt;2), IF(AND(AT1685&gt;0,COUNTIF(P1685:X1685,"&gt;0")&gt;7),"IRF4_interactor_Treg", (IF(AND(AT1685&lt;0,COUNTIF(G1685:O1685, "&gt;0")&gt;7), "background_significant", "ns"))), "ns")</f>
        <v>ns</v>
      </c>
      <c r="AY1685" s="20">
        <f>IFERROR(TTEST(Y1685:AG1685,AH1685:AP1685,2,1),IF(OR(COUNTIF(AH1685:AP1685,"&gt;0")&gt;7,COUNTIF(Y1685:AG1685,"&gt;0")&gt;7),0,9999))</f>
        <v>0.45406525377813312</v>
      </c>
      <c r="AZ1685" s="20">
        <f>IF(AY1685=9999,$BO$4,RANK(AY1685,$AY$3:$AY$1993,1))</f>
        <v>1682</v>
      </c>
      <c r="BA1685" s="20">
        <f>LOG((IFERROR(SUM(AH1685:AP1685)/COUNTIF(AH1685:AP1685, "&gt;0"),0.1))/(IFERROR(SUM(Y1685:AG1685)/COUNTIF(Y1685:AG1685, "&gt;0"),0.1)),2)</f>
        <v>0.10806768977481361</v>
      </c>
      <c r="BB1685" s="21">
        <f>SUM(COUNTIF(AH1685:AP1685, "&gt;0"), COUNTIF(Y1685:AG1685, "&gt;0"))</f>
        <v>18</v>
      </c>
      <c r="BC1685" s="22">
        <f>$BQ$3*AZ1685/$BO$4</f>
        <v>8.4522613065326629E-3</v>
      </c>
      <c r="BD1685" s="22" t="str">
        <f>IF(AY1685&lt;BC1685,AY1685,"ns")</f>
        <v>ns</v>
      </c>
      <c r="BE1685" s="23" t="str">
        <f>IF(AND(BD1685&lt;0.01,ABS(BA1685)&gt;1.5,D1685&gt;2), IF(AND(BA1685&gt;0,COUNTIF(AH1685:AP1685,"&gt;0")&gt;7),"IRF4_interactor_Th17", (IF(AND(BA1685&lt;0,COUNTIF(Y1685:AG1685, "&gt;0")&gt;7), "background_significant", "ns"))), "ns")</f>
        <v>ns</v>
      </c>
      <c r="BF1685" s="24" t="str">
        <f>IF(OR(AX1685 ="IRF4_interactor_Treg", BE1685 ="IRF4_interactor_Th17"), LOG((AVERAGE(AH1685:AP1685)+0.1)/(AVERAGE(P1685:X1685)+0.1),2),"ns")</f>
        <v>ns</v>
      </c>
      <c r="BG1685" s="24">
        <f>IF(AND(AX1685="IRF4_interactor_Treg",BE1685="IRF4_interactor_Th17"),1,IF(AX1685="IRF4_interactor_Treg","IRF4_Treg",IF(BE1685="IRF4_interactor_Th17","IRF4_Th17",0)))</f>
        <v>0</v>
      </c>
      <c r="BH1685" s="25">
        <f>IFERROR(TTEST(AH1685:AP1685,P1685:X1685,2,1),IF(OR(COUNTIF(P1685:X1685,"&gt;0")&gt;7,COUNTIF(AH1685:AP1685,"&gt;0")&gt;7),0,9999))</f>
        <v>6.756536028045558E-2</v>
      </c>
      <c r="BI1685" s="25">
        <f>IF(BH1685=9999,$BS$5,RANK(BH1685,$BH$3:$BH$1993,1))</f>
        <v>540</v>
      </c>
      <c r="BJ1685" s="25">
        <f>$BQ$3*BI1685/$BO$5</f>
        <v>2.7122049221496736E-3</v>
      </c>
      <c r="BK1685" s="25" t="str">
        <f>IF(BH1685&lt;BJ1685,BH1685,"ns")</f>
        <v>ns</v>
      </c>
      <c r="BL1685" s="26">
        <f>SUM(COUNTIF(P1685:X1685, "&gt;0"), COUNTIF(AH1685:AP1685, "&gt;0"))</f>
        <v>18</v>
      </c>
    </row>
    <row r="1686" spans="1:64">
      <c r="A1686" t="s">
        <v>6663</v>
      </c>
      <c r="B1686" t="s">
        <v>6664</v>
      </c>
      <c r="C1686">
        <v>3.3451300000000003E-2</v>
      </c>
      <c r="D1686">
        <v>3</v>
      </c>
      <c r="E1686">
        <v>3</v>
      </c>
      <c r="F1686">
        <v>0</v>
      </c>
      <c r="G1686">
        <v>211849</v>
      </c>
      <c r="H1686">
        <v>129713</v>
      </c>
      <c r="I1686">
        <v>214635</v>
      </c>
      <c r="J1686">
        <v>57466.9</v>
      </c>
      <c r="K1686">
        <v>59558.1</v>
      </c>
      <c r="L1686">
        <v>108818</v>
      </c>
      <c r="M1686">
        <v>0</v>
      </c>
      <c r="N1686">
        <v>40566.699999999997</v>
      </c>
      <c r="O1686">
        <v>81465.3</v>
      </c>
      <c r="P1686">
        <v>110223</v>
      </c>
      <c r="Q1686">
        <v>57194.2</v>
      </c>
      <c r="R1686">
        <v>105846</v>
      </c>
      <c r="S1686">
        <v>194443</v>
      </c>
      <c r="T1686">
        <v>151247</v>
      </c>
      <c r="U1686">
        <v>491218</v>
      </c>
      <c r="V1686">
        <v>25372.9</v>
      </c>
      <c r="W1686">
        <v>40013.800000000003</v>
      </c>
      <c r="X1686">
        <v>29796.7</v>
      </c>
      <c r="Y1686">
        <v>111671</v>
      </c>
      <c r="Z1686">
        <v>131460</v>
      </c>
      <c r="AA1686">
        <v>195271</v>
      </c>
      <c r="AB1686">
        <v>23901.200000000001</v>
      </c>
      <c r="AC1686">
        <v>107024</v>
      </c>
      <c r="AD1686">
        <v>65905.7</v>
      </c>
      <c r="AE1686">
        <v>237727</v>
      </c>
      <c r="AF1686">
        <v>0</v>
      </c>
      <c r="AG1686">
        <v>263998</v>
      </c>
      <c r="AH1686">
        <v>203443</v>
      </c>
      <c r="AI1686">
        <v>264926</v>
      </c>
      <c r="AJ1686">
        <v>259825</v>
      </c>
      <c r="AK1686">
        <v>31166.400000000001</v>
      </c>
      <c r="AL1686">
        <v>133718</v>
      </c>
      <c r="AM1686">
        <v>241520</v>
      </c>
      <c r="AN1686">
        <v>84495.2</v>
      </c>
      <c r="AO1686">
        <v>229446</v>
      </c>
      <c r="AP1686">
        <v>35143.199999999997</v>
      </c>
      <c r="AR1686" s="16">
        <f>IFERROR(TTEST(G1686:O1686,P1686:X1686,2,1),IF(OR(COUNTIF(P1686:X1686,"&gt;0")&gt;7,COUNTIF(G1686:O1686,"&gt;0")&gt;7),0,9999))</f>
        <v>0.53708864146811175</v>
      </c>
      <c r="AS1686" s="16">
        <f>IF(AR1686=9999,$BO$3,RANK(AR1686,$AR$3:$AR$1993,1))</f>
        <v>1650</v>
      </c>
      <c r="AT1686" s="16">
        <f>LOG((IFERROR(SUM(P1686:X1686)/COUNTIF(P1686:X1686, "&gt;0"),0.1))/(IFERROR(SUM(G1686:O1686)/COUNTIF(G1686:O1686, "&gt;0"),0.1)),2)</f>
        <v>0.24502305190325388</v>
      </c>
      <c r="AU1686" s="17">
        <f>SUM(COUNTIF(P1686:X1686, "&gt;0"), COUNTIF(G1686:O1686, "&gt;0"))</f>
        <v>17</v>
      </c>
      <c r="AV1686" s="18">
        <f>$BQ$3*AS1686/$BO$3</f>
        <v>8.2997987927565398E-3</v>
      </c>
      <c r="AW1686" s="18" t="str">
        <f>IF(AR1686&lt;AV1686,AR1686,"ns")</f>
        <v>ns</v>
      </c>
      <c r="AX1686" s="19" t="str">
        <f>IF(AND(AW1686&lt;0.01,ABS(AT1686)&gt;1.5,D1686&gt;2), IF(AND(AT1686&gt;0,COUNTIF(P1686:X1686,"&gt;0")&gt;7),"IRF4_interactor_Treg", (IF(AND(AT1686&lt;0,COUNTIF(G1686:O1686, "&gt;0")&gt;7), "background_significant", "ns"))), "ns")</f>
        <v>ns</v>
      </c>
      <c r="AY1686" s="20">
        <f>IFERROR(TTEST(Y1686:AG1686,AH1686:AP1686,2,1),IF(OR(COUNTIF(AH1686:AP1686,"&gt;0")&gt;7,COUNTIF(Y1686:AG1686,"&gt;0")&gt;7),0,9999))</f>
        <v>0.45969802806109494</v>
      </c>
      <c r="AZ1686" s="20">
        <f>IF(AY1686=9999,$BO$4,RANK(AY1686,$AY$3:$AY$1993,1))</f>
        <v>1683</v>
      </c>
      <c r="BA1686" s="20">
        <f>LOG((IFERROR(SUM(AH1686:AP1686)/COUNTIF(AH1686:AP1686, "&gt;0"),0.1))/(IFERROR(SUM(Y1686:AG1686)/COUNTIF(Y1686:AG1686, "&gt;0"),0.1)),2)</f>
        <v>0.21407885216094652</v>
      </c>
      <c r="BB1686" s="21">
        <f>SUM(COUNTIF(AH1686:AP1686, "&gt;0"), COUNTIF(Y1686:AG1686, "&gt;0"))</f>
        <v>17</v>
      </c>
      <c r="BC1686" s="22">
        <f>$BQ$3*AZ1686/$BO$4</f>
        <v>8.457286432160805E-3</v>
      </c>
      <c r="BD1686" s="22" t="str">
        <f>IF(AY1686&lt;BC1686,AY1686,"ns")</f>
        <v>ns</v>
      </c>
      <c r="BE1686" s="23" t="str">
        <f>IF(AND(BD1686&lt;0.01,ABS(BA1686)&gt;1.5,D1686&gt;2), IF(AND(BA1686&gt;0,COUNTIF(AH1686:AP1686,"&gt;0")&gt;7),"IRF4_interactor_Th17", (IF(AND(BA1686&lt;0,COUNTIF(Y1686:AG1686, "&gt;0")&gt;7), "background_significant", "ns"))), "ns")</f>
        <v>ns</v>
      </c>
      <c r="BF1686" s="24" t="str">
        <f>IF(OR(AX1686 ="IRF4_interactor_Treg", BE1686 ="IRF4_interactor_Th17"), LOG((AVERAGE(AH1686:AP1686)+0.1)/(AVERAGE(P1686:X1686)+0.1),2),"ns")</f>
        <v>ns</v>
      </c>
      <c r="BG1686" s="24">
        <f>IF(AND(AX1686="IRF4_interactor_Treg",BE1686="IRF4_interactor_Th17"),1,IF(AX1686="IRF4_interactor_Treg","IRF4_Treg",IF(BE1686="IRF4_interactor_Th17","IRF4_Th17",0)))</f>
        <v>0</v>
      </c>
      <c r="BH1686" s="25">
        <f>IFERROR(TTEST(AH1686:AP1686,P1686:X1686,2,1),IF(OR(COUNTIF(P1686:X1686,"&gt;0")&gt;7,COUNTIF(AH1686:AP1686,"&gt;0")&gt;7),0,9999))</f>
        <v>0.56941704489821887</v>
      </c>
      <c r="BI1686" s="25">
        <f>IF(BH1686=9999,$BS$5,RANK(BH1686,$BH$3:$BH$1993,1))</f>
        <v>1558</v>
      </c>
      <c r="BJ1686" s="25">
        <f>$BQ$3*BI1686/$BO$5</f>
        <v>7.8252134605725759E-3</v>
      </c>
      <c r="BK1686" s="25" t="str">
        <f>IF(BH1686&lt;BJ1686,BH1686,"ns")</f>
        <v>ns</v>
      </c>
      <c r="BL1686" s="26">
        <f>SUM(COUNTIF(P1686:X1686, "&gt;0"), COUNTIF(AH1686:AP1686, "&gt;0"))</f>
        <v>18</v>
      </c>
    </row>
    <row r="1687" spans="1:64">
      <c r="A1687" t="s">
        <v>5233</v>
      </c>
      <c r="B1687" t="s">
        <v>5234</v>
      </c>
      <c r="C1687">
        <v>7.1633199999999997E-4</v>
      </c>
      <c r="D1687">
        <v>26</v>
      </c>
      <c r="E1687">
        <v>26</v>
      </c>
      <c r="F1687">
        <v>0</v>
      </c>
      <c r="G1687">
        <v>18017600</v>
      </c>
      <c r="H1687">
        <v>17260300</v>
      </c>
      <c r="I1687">
        <v>19020600</v>
      </c>
      <c r="J1687">
        <v>9702240</v>
      </c>
      <c r="K1687">
        <v>9375380</v>
      </c>
      <c r="L1687">
        <v>10383100</v>
      </c>
      <c r="M1687">
        <v>8774310</v>
      </c>
      <c r="N1687">
        <v>9056620</v>
      </c>
      <c r="O1687">
        <v>8586730</v>
      </c>
      <c r="P1687">
        <v>8040890</v>
      </c>
      <c r="Q1687">
        <v>7113770</v>
      </c>
      <c r="R1687">
        <v>7193990</v>
      </c>
      <c r="S1687">
        <v>10213000</v>
      </c>
      <c r="T1687">
        <v>10270100</v>
      </c>
      <c r="U1687">
        <v>9468620</v>
      </c>
      <c r="V1687">
        <v>9595510</v>
      </c>
      <c r="W1687">
        <v>10642700</v>
      </c>
      <c r="X1687">
        <v>10631100</v>
      </c>
      <c r="Y1687">
        <v>14960200</v>
      </c>
      <c r="Z1687">
        <v>14483100</v>
      </c>
      <c r="AA1687">
        <v>13960200</v>
      </c>
      <c r="AB1687">
        <v>14320100</v>
      </c>
      <c r="AC1687">
        <v>14844400</v>
      </c>
      <c r="AD1687">
        <v>16551400</v>
      </c>
      <c r="AE1687">
        <v>16180300</v>
      </c>
      <c r="AF1687">
        <v>22704800</v>
      </c>
      <c r="AG1687">
        <v>22334900</v>
      </c>
      <c r="AH1687">
        <v>22484600</v>
      </c>
      <c r="AI1687">
        <v>21733000</v>
      </c>
      <c r="AJ1687">
        <v>24485700</v>
      </c>
      <c r="AK1687">
        <v>8939970</v>
      </c>
      <c r="AL1687">
        <v>8805330</v>
      </c>
      <c r="AM1687">
        <v>8549330</v>
      </c>
      <c r="AN1687">
        <v>10995000</v>
      </c>
      <c r="AO1687">
        <v>14432300</v>
      </c>
      <c r="AP1687">
        <v>10901000</v>
      </c>
      <c r="AR1687" s="16">
        <f>IFERROR(TTEST(G1687:O1687,P1687:X1687,2,1),IF(OR(COUNTIF(P1687:X1687,"&gt;0")&gt;7,COUNTIF(G1687:O1687,"&gt;0")&gt;7),0,9999))</f>
        <v>0.16022490712813656</v>
      </c>
      <c r="AS1687" s="16">
        <f>IF(AR1687=9999,$BO$3,RANK(AR1687,$AR$3:$AR$1993,1))</f>
        <v>1253</v>
      </c>
      <c r="AT1687" s="16">
        <f>LOG((IFERROR(SUM(P1687:X1687)/COUNTIF(P1687:X1687, "&gt;0"),0.1))/(IFERROR(SUM(G1687:O1687)/COUNTIF(G1687:O1687, "&gt;0"),0.1)),2)</f>
        <v>-0.40569192791851783</v>
      </c>
      <c r="AU1687" s="17">
        <f>SUM(COUNTIF(P1687:X1687, "&gt;0"), COUNTIF(G1687:O1687, "&gt;0"))</f>
        <v>18</v>
      </c>
      <c r="AV1687" s="18">
        <f>$BQ$3*AS1687/$BO$3</f>
        <v>6.3028169014084515E-3</v>
      </c>
      <c r="AW1687" s="18" t="str">
        <f>IF(AR1687&lt;AV1687,AR1687,"ns")</f>
        <v>ns</v>
      </c>
      <c r="AX1687" s="19" t="str">
        <f>IF(AND(AW1687&lt;0.01,ABS(AT1687)&gt;1.5,D1687&gt;2), IF(AND(AT1687&gt;0,COUNTIF(P1687:X1687,"&gt;0")&gt;7),"IRF4_interactor_Treg", (IF(AND(AT1687&lt;0,COUNTIF(G1687:O1687, "&gt;0")&gt;7), "background_significant", "ns"))), "ns")</f>
        <v>ns</v>
      </c>
      <c r="AY1687" s="20">
        <f>IFERROR(TTEST(Y1687:AG1687,AH1687:AP1687,2,1),IF(OR(COUNTIF(AH1687:AP1687,"&gt;0")&gt;7,COUNTIF(Y1687:AG1687,"&gt;0")&gt;7),0,9999))</f>
        <v>0.46075319167136874</v>
      </c>
      <c r="AZ1687" s="20">
        <f>IF(AY1687=9999,$BO$4,RANK(AY1687,$AY$3:$AY$1993,1))</f>
        <v>1684</v>
      </c>
      <c r="BA1687" s="20">
        <f>LOG((IFERROR(SUM(AH1687:AP1687)/COUNTIF(AH1687:AP1687, "&gt;0"),0.1))/(IFERROR(SUM(Y1687:AG1687)/COUNTIF(Y1687:AG1687, "&gt;0"),0.1)),2)</f>
        <v>-0.19506805438579719</v>
      </c>
      <c r="BB1687" s="21">
        <f>SUM(COUNTIF(AH1687:AP1687, "&gt;0"), COUNTIF(Y1687:AG1687, "&gt;0"))</f>
        <v>18</v>
      </c>
      <c r="BC1687" s="22">
        <f>$BQ$3*AZ1687/$BO$4</f>
        <v>8.4623115577889454E-3</v>
      </c>
      <c r="BD1687" s="22" t="str">
        <f>IF(AY1687&lt;BC1687,AY1687,"ns")</f>
        <v>ns</v>
      </c>
      <c r="BE1687" s="23" t="str">
        <f>IF(AND(BD1687&lt;0.01,ABS(BA1687)&gt;1.5,D1687&gt;2), IF(AND(BA1687&gt;0,COUNTIF(AH1687:AP1687,"&gt;0")&gt;7),"IRF4_interactor_Th17", (IF(AND(BA1687&lt;0,COUNTIF(Y1687:AG1687, "&gt;0")&gt;7), "background_significant", "ns"))), "ns")</f>
        <v>ns</v>
      </c>
      <c r="BF1687" s="24" t="str">
        <f>IF(OR(AX1687 ="IRF4_interactor_Treg", BE1687 ="IRF4_interactor_Th17"), LOG((AVERAGE(AH1687:AP1687)+0.1)/(AVERAGE(P1687:X1687)+0.1),2),"ns")</f>
        <v>ns</v>
      </c>
      <c r="BG1687" s="24">
        <f>IF(AND(AX1687="IRF4_interactor_Treg",BE1687="IRF4_interactor_Th17"),1,IF(AX1687="IRF4_interactor_Treg","IRF4_Treg",IF(BE1687="IRF4_interactor_Th17","IRF4_Th17",0)))</f>
        <v>0</v>
      </c>
      <c r="BH1687" s="25">
        <f>IFERROR(TTEST(AH1687:AP1687,P1687:X1687,2,1),IF(OR(COUNTIF(P1687:X1687,"&gt;0")&gt;7,COUNTIF(AH1687:AP1687,"&gt;0")&gt;7),0,9999))</f>
        <v>7.3097804170845077E-2</v>
      </c>
      <c r="BI1687" s="25">
        <f>IF(BH1687=9999,$BS$5,RANK(BH1687,$BH$3:$BH$1993,1))</f>
        <v>565</v>
      </c>
      <c r="BJ1687" s="25">
        <f>$BQ$3*BI1687/$BO$5</f>
        <v>2.837769964841788E-3</v>
      </c>
      <c r="BK1687" s="25" t="str">
        <f>IF(BH1687&lt;BJ1687,BH1687,"ns")</f>
        <v>ns</v>
      </c>
      <c r="BL1687" s="26">
        <f>SUM(COUNTIF(P1687:X1687, "&gt;0"), COUNTIF(AH1687:AP1687, "&gt;0"))</f>
        <v>18</v>
      </c>
    </row>
    <row r="1688" spans="1:64">
      <c r="A1688" t="s">
        <v>3841</v>
      </c>
      <c r="B1688" t="s">
        <v>3842</v>
      </c>
      <c r="C1688">
        <v>4.3424300000000004E-3</v>
      </c>
      <c r="D1688">
        <v>3</v>
      </c>
      <c r="E1688">
        <v>3</v>
      </c>
      <c r="F1688">
        <v>0</v>
      </c>
      <c r="G1688">
        <v>122317</v>
      </c>
      <c r="H1688">
        <v>198497</v>
      </c>
      <c r="I1688">
        <v>210320</v>
      </c>
      <c r="J1688">
        <v>135482</v>
      </c>
      <c r="K1688">
        <v>194097</v>
      </c>
      <c r="L1688">
        <v>207263</v>
      </c>
      <c r="M1688">
        <v>133360</v>
      </c>
      <c r="N1688">
        <v>159279</v>
      </c>
      <c r="O1688">
        <v>211276</v>
      </c>
      <c r="P1688">
        <v>202141</v>
      </c>
      <c r="Q1688">
        <v>158666</v>
      </c>
      <c r="R1688">
        <v>226846</v>
      </c>
      <c r="S1688">
        <v>229317</v>
      </c>
      <c r="T1688">
        <v>249199</v>
      </c>
      <c r="U1688">
        <v>271017</v>
      </c>
      <c r="V1688">
        <v>275546</v>
      </c>
      <c r="W1688">
        <v>309364</v>
      </c>
      <c r="X1688">
        <v>324078</v>
      </c>
      <c r="Y1688">
        <v>248331</v>
      </c>
      <c r="Z1688">
        <v>157239</v>
      </c>
      <c r="AA1688">
        <v>262953</v>
      </c>
      <c r="AB1688">
        <v>143596</v>
      </c>
      <c r="AC1688">
        <v>214278</v>
      </c>
      <c r="AD1688">
        <v>232662</v>
      </c>
      <c r="AE1688">
        <v>170480</v>
      </c>
      <c r="AF1688">
        <v>242466</v>
      </c>
      <c r="AG1688">
        <v>263597</v>
      </c>
      <c r="AH1688">
        <v>274873</v>
      </c>
      <c r="AI1688">
        <v>259299</v>
      </c>
      <c r="AJ1688">
        <v>209698</v>
      </c>
      <c r="AK1688">
        <v>160946</v>
      </c>
      <c r="AL1688">
        <v>219191</v>
      </c>
      <c r="AM1688">
        <v>227661</v>
      </c>
      <c r="AN1688">
        <v>186173</v>
      </c>
      <c r="AO1688">
        <v>283000</v>
      </c>
      <c r="AP1688">
        <v>220752</v>
      </c>
      <c r="AR1688" s="16">
        <f>IFERROR(TTEST(G1688:O1688,P1688:X1688,2,1),IF(OR(COUNTIF(P1688:X1688,"&gt;0")&gt;7,COUNTIF(G1688:O1688,"&gt;0")&gt;7),0,9999))</f>
        <v>5.8083279764937629E-3</v>
      </c>
      <c r="AS1688" s="16">
        <f>IF(AR1688=9999,$BO$3,RANK(AR1688,$AR$3:$AR$1993,1))</f>
        <v>574</v>
      </c>
      <c r="AT1688" s="16">
        <f>LOG((IFERROR(SUM(P1688:X1688)/COUNTIF(P1688:X1688, "&gt;0"),0.1))/(IFERROR(SUM(G1688:O1688)/COUNTIF(G1688:O1688, "&gt;0"),0.1)),2)</f>
        <v>0.51496851059284088</v>
      </c>
      <c r="AU1688" s="17">
        <f>SUM(COUNTIF(P1688:X1688, "&gt;0"), COUNTIF(G1688:O1688, "&gt;0"))</f>
        <v>18</v>
      </c>
      <c r="AV1688" s="18">
        <f>$BQ$3*AS1688/$BO$3</f>
        <v>2.8873239436619721E-3</v>
      </c>
      <c r="AW1688" s="18" t="str">
        <f>IF(AR1688&lt;AV1688,AR1688,"ns")</f>
        <v>ns</v>
      </c>
      <c r="AX1688" s="19" t="str">
        <f>IF(AND(AW1688&lt;0.01,ABS(AT1688)&gt;1.5,D1688&gt;2), IF(AND(AT1688&gt;0,COUNTIF(P1688:X1688,"&gt;0")&gt;7),"IRF4_interactor_Treg", (IF(AND(AT1688&lt;0,COUNTIF(G1688:O1688, "&gt;0")&gt;7), "background_significant", "ns"))), "ns")</f>
        <v>ns</v>
      </c>
      <c r="AY1688" s="20">
        <f>IFERROR(TTEST(Y1688:AG1688,AH1688:AP1688,2,1),IF(OR(COUNTIF(AH1688:AP1688,"&gt;0")&gt;7,COUNTIF(Y1688:AG1688,"&gt;0")&gt;7),0,9999))</f>
        <v>0.46267473631528155</v>
      </c>
      <c r="AZ1688" s="20">
        <f>IF(AY1688=9999,$BO$4,RANK(AY1688,$AY$3:$AY$1993,1))</f>
        <v>1685</v>
      </c>
      <c r="BA1688" s="20">
        <f>LOG((IFERROR(SUM(AH1688:AP1688)/COUNTIF(AH1688:AP1688, "&gt;0"),0.1))/(IFERROR(SUM(Y1688:AG1688)/COUNTIF(Y1688:AG1688, "&gt;0"),0.1)),2)</f>
        <v>7.6912952640409649E-2</v>
      </c>
      <c r="BB1688" s="21">
        <f>SUM(COUNTIF(AH1688:AP1688, "&gt;0"), COUNTIF(Y1688:AG1688, "&gt;0"))</f>
        <v>18</v>
      </c>
      <c r="BC1688" s="22">
        <f>$BQ$3*AZ1688/$BO$4</f>
        <v>8.4673366834170857E-3</v>
      </c>
      <c r="BD1688" s="22" t="str">
        <f>IF(AY1688&lt;BC1688,AY1688,"ns")</f>
        <v>ns</v>
      </c>
      <c r="BE1688" s="23" t="str">
        <f>IF(AND(BD1688&lt;0.01,ABS(BA1688)&gt;1.5,D1688&gt;2), IF(AND(BA1688&gt;0,COUNTIF(AH1688:AP1688,"&gt;0")&gt;7),"IRF4_interactor_Th17", (IF(AND(BA1688&lt;0,COUNTIF(Y1688:AG1688, "&gt;0")&gt;7), "background_significant", "ns"))), "ns")</f>
        <v>ns</v>
      </c>
      <c r="BF1688" s="24" t="str">
        <f>IF(OR(AX1688 ="IRF4_interactor_Treg", BE1688 ="IRF4_interactor_Th17"), LOG((AVERAGE(AH1688:AP1688)+0.1)/(AVERAGE(P1688:X1688)+0.1),2),"ns")</f>
        <v>ns</v>
      </c>
      <c r="BG1688" s="24">
        <f>IF(AND(AX1688="IRF4_interactor_Treg",BE1688="IRF4_interactor_Th17"),1,IF(AX1688="IRF4_interactor_Treg","IRF4_Treg",IF(BE1688="IRF4_interactor_Th17","IRF4_Th17",0)))</f>
        <v>0</v>
      </c>
      <c r="BH1688" s="25">
        <f>IFERROR(TTEST(AH1688:AP1688,P1688:X1688,2,1),IF(OR(COUNTIF(P1688:X1688,"&gt;0")&gt;7,COUNTIF(AH1688:AP1688,"&gt;0")&gt;7),0,9999))</f>
        <v>0.35066371356433274</v>
      </c>
      <c r="BI1688" s="25">
        <f>IF(BH1688=9999,$BS$5,RANK(BH1688,$BH$3:$BH$1993,1))</f>
        <v>1244</v>
      </c>
      <c r="BJ1688" s="25">
        <f>$BQ$3*BI1688/$BO$5</f>
        <v>6.248116524359618E-3</v>
      </c>
      <c r="BK1688" s="25" t="str">
        <f>IF(BH1688&lt;BJ1688,BH1688,"ns")</f>
        <v>ns</v>
      </c>
      <c r="BL1688" s="26">
        <f>SUM(COUNTIF(P1688:X1688, "&gt;0"), COUNTIF(AH1688:AP1688, "&gt;0"))</f>
        <v>18</v>
      </c>
    </row>
    <row r="1689" spans="1:64">
      <c r="A1689" t="s">
        <v>3593</v>
      </c>
      <c r="B1689" t="s">
        <v>3594</v>
      </c>
      <c r="C1689">
        <v>7.1633199999999997E-4</v>
      </c>
      <c r="D1689">
        <v>9</v>
      </c>
      <c r="E1689">
        <v>8</v>
      </c>
      <c r="F1689">
        <v>1</v>
      </c>
      <c r="G1689">
        <v>864414</v>
      </c>
      <c r="H1689">
        <v>744039</v>
      </c>
      <c r="I1689">
        <v>901580</v>
      </c>
      <c r="J1689">
        <v>835679</v>
      </c>
      <c r="K1689">
        <v>707074</v>
      </c>
      <c r="L1689">
        <v>886210</v>
      </c>
      <c r="M1689">
        <v>402206</v>
      </c>
      <c r="N1689">
        <v>293155</v>
      </c>
      <c r="O1689">
        <v>354561</v>
      </c>
      <c r="P1689">
        <v>283371</v>
      </c>
      <c r="Q1689">
        <v>207579</v>
      </c>
      <c r="R1689">
        <v>209827</v>
      </c>
      <c r="S1689">
        <v>780525</v>
      </c>
      <c r="T1689">
        <v>652521</v>
      </c>
      <c r="U1689">
        <v>658343</v>
      </c>
      <c r="V1689">
        <v>494476</v>
      </c>
      <c r="W1689">
        <v>551520</v>
      </c>
      <c r="X1689">
        <v>590572</v>
      </c>
      <c r="Y1689">
        <v>1006940</v>
      </c>
      <c r="Z1689">
        <v>663243</v>
      </c>
      <c r="AA1689">
        <v>962247</v>
      </c>
      <c r="AB1689">
        <v>1169860</v>
      </c>
      <c r="AC1689">
        <v>1297190</v>
      </c>
      <c r="AD1689">
        <v>1390060</v>
      </c>
      <c r="AE1689">
        <v>653942</v>
      </c>
      <c r="AF1689">
        <v>927058</v>
      </c>
      <c r="AG1689">
        <v>858064</v>
      </c>
      <c r="AH1689">
        <v>1388780</v>
      </c>
      <c r="AI1689">
        <v>1373680</v>
      </c>
      <c r="AJ1689">
        <v>1509170</v>
      </c>
      <c r="AK1689">
        <v>711821</v>
      </c>
      <c r="AL1689">
        <v>728346</v>
      </c>
      <c r="AM1689">
        <v>503160</v>
      </c>
      <c r="AN1689">
        <v>439000</v>
      </c>
      <c r="AO1689">
        <v>597305</v>
      </c>
      <c r="AP1689">
        <v>395518</v>
      </c>
      <c r="AR1689" s="16">
        <f>IFERROR(TTEST(G1689:O1689,P1689:X1689,2,1),IF(OR(COUNTIF(P1689:X1689,"&gt;0")&gt;7,COUNTIF(G1689:O1689,"&gt;0")&gt;7),0,9999))</f>
        <v>0.18381589910980112</v>
      </c>
      <c r="AS1689" s="16">
        <f>IF(AR1689=9999,$BO$3,RANK(AR1689,$AR$3:$AR$1993,1))</f>
        <v>1289</v>
      </c>
      <c r="AT1689" s="16">
        <f>LOG((IFERROR(SUM(P1689:X1689)/COUNTIF(P1689:X1689, "&gt;0"),0.1))/(IFERROR(SUM(G1689:O1689)/COUNTIF(G1689:O1689, "&gt;0"),0.1)),2)</f>
        <v>-0.43540103090815602</v>
      </c>
      <c r="AU1689" s="17">
        <f>SUM(COUNTIF(P1689:X1689, "&gt;0"), COUNTIF(G1689:O1689, "&gt;0"))</f>
        <v>18</v>
      </c>
      <c r="AV1689" s="18">
        <f>$BQ$3*AS1689/$BO$3</f>
        <v>6.4839034205231389E-3</v>
      </c>
      <c r="AW1689" s="18" t="str">
        <f>IF(AR1689&lt;AV1689,AR1689,"ns")</f>
        <v>ns</v>
      </c>
      <c r="AX1689" s="19" t="str">
        <f>IF(AND(AW1689&lt;0.01,ABS(AT1689)&gt;1.5,D1689&gt;2), IF(AND(AT1689&gt;0,COUNTIF(P1689:X1689,"&gt;0")&gt;7),"IRF4_interactor_Treg", (IF(AND(AT1689&lt;0,COUNTIF(G1689:O1689, "&gt;0")&gt;7), "background_significant", "ns"))), "ns")</f>
        <v>ns</v>
      </c>
      <c r="AY1689" s="20">
        <f>IFERROR(TTEST(Y1689:AG1689,AH1689:AP1689,2,1),IF(OR(COUNTIF(AH1689:AP1689,"&gt;0")&gt;7,COUNTIF(Y1689:AG1689,"&gt;0")&gt;7),0,9999))</f>
        <v>0.46277986374809776</v>
      </c>
      <c r="AZ1689" s="20">
        <f>IF(AY1689=9999,$BO$4,RANK(AY1689,$AY$3:$AY$1993,1))</f>
        <v>1686</v>
      </c>
      <c r="BA1689" s="20">
        <f>LOG((IFERROR(SUM(AH1689:AP1689)/COUNTIF(AH1689:AP1689, "&gt;0"),0.1))/(IFERROR(SUM(Y1689:AG1689)/COUNTIF(Y1689:AG1689, "&gt;0"),0.1)),2)</f>
        <v>-0.22358225760801331</v>
      </c>
      <c r="BB1689" s="21">
        <f>SUM(COUNTIF(AH1689:AP1689, "&gt;0"), COUNTIF(Y1689:AG1689, "&gt;0"))</f>
        <v>18</v>
      </c>
      <c r="BC1689" s="22">
        <f>$BQ$3*AZ1689/$BO$4</f>
        <v>8.4723618090452261E-3</v>
      </c>
      <c r="BD1689" s="22" t="str">
        <f>IF(AY1689&lt;BC1689,AY1689,"ns")</f>
        <v>ns</v>
      </c>
      <c r="BE1689" s="23" t="str">
        <f>IF(AND(BD1689&lt;0.01,ABS(BA1689)&gt;1.5,D1689&gt;2), IF(AND(BA1689&gt;0,COUNTIF(AH1689:AP1689,"&gt;0")&gt;7),"IRF4_interactor_Th17", (IF(AND(BA1689&lt;0,COUNTIF(Y1689:AG1689, "&gt;0")&gt;7), "background_significant", "ns"))), "ns")</f>
        <v>ns</v>
      </c>
      <c r="BF1689" s="24" t="str">
        <f>IF(OR(AX1689 ="IRF4_interactor_Treg", BE1689 ="IRF4_interactor_Th17"), LOG((AVERAGE(AH1689:AP1689)+0.1)/(AVERAGE(P1689:X1689)+0.1),2),"ns")</f>
        <v>ns</v>
      </c>
      <c r="BG1689" s="24">
        <f>IF(AND(AX1689="IRF4_interactor_Treg",BE1689="IRF4_interactor_Th17"),1,IF(AX1689="IRF4_interactor_Treg","IRF4_Treg",IF(BE1689="IRF4_interactor_Th17","IRF4_Th17",0)))</f>
        <v>0</v>
      </c>
      <c r="BH1689" s="25">
        <f>IFERROR(TTEST(AH1689:AP1689,P1689:X1689,2,1),IF(OR(COUNTIF(P1689:X1689,"&gt;0")&gt;7,COUNTIF(AH1689:AP1689,"&gt;0")&gt;7),0,9999))</f>
        <v>0.12816849742757022</v>
      </c>
      <c r="BI1689" s="25">
        <f>IF(BH1689=9999,$BS$5,RANK(BH1689,$BH$3:$BH$1993,1))</f>
        <v>753</v>
      </c>
      <c r="BJ1689" s="25">
        <f>$BQ$3*BI1689/$BO$5</f>
        <v>3.7820190858864895E-3</v>
      </c>
      <c r="BK1689" s="25" t="str">
        <f>IF(BH1689&lt;BJ1689,BH1689,"ns")</f>
        <v>ns</v>
      </c>
      <c r="BL1689" s="26">
        <f>SUM(COUNTIF(P1689:X1689, "&gt;0"), COUNTIF(AH1689:AP1689, "&gt;0"))</f>
        <v>18</v>
      </c>
    </row>
    <row r="1690" spans="1:64">
      <c r="A1690" t="s">
        <v>905</v>
      </c>
      <c r="B1690" t="s">
        <v>906</v>
      </c>
      <c r="C1690">
        <v>7.1633199999999997E-4</v>
      </c>
      <c r="D1690">
        <v>5</v>
      </c>
      <c r="E1690">
        <v>5</v>
      </c>
      <c r="F1690">
        <v>0</v>
      </c>
      <c r="G1690">
        <v>354102</v>
      </c>
      <c r="H1690">
        <v>337140</v>
      </c>
      <c r="I1690">
        <v>356655</v>
      </c>
      <c r="J1690">
        <v>235889</v>
      </c>
      <c r="K1690">
        <v>275091</v>
      </c>
      <c r="L1690">
        <v>300740</v>
      </c>
      <c r="M1690">
        <v>290765</v>
      </c>
      <c r="N1690">
        <v>300818</v>
      </c>
      <c r="O1690">
        <v>336237</v>
      </c>
      <c r="P1690">
        <v>301595</v>
      </c>
      <c r="Q1690">
        <v>292699</v>
      </c>
      <c r="R1690">
        <v>315072</v>
      </c>
      <c r="S1690">
        <v>321775</v>
      </c>
      <c r="T1690">
        <v>343139</v>
      </c>
      <c r="U1690">
        <v>296305</v>
      </c>
      <c r="V1690">
        <v>280454</v>
      </c>
      <c r="W1690">
        <v>332058</v>
      </c>
      <c r="X1690">
        <v>356250</v>
      </c>
      <c r="Y1690">
        <v>306283</v>
      </c>
      <c r="Z1690">
        <v>292866</v>
      </c>
      <c r="AA1690">
        <v>296393</v>
      </c>
      <c r="AB1690">
        <v>313929</v>
      </c>
      <c r="AC1690">
        <v>292103</v>
      </c>
      <c r="AD1690">
        <v>235028</v>
      </c>
      <c r="AE1690">
        <v>218541</v>
      </c>
      <c r="AF1690">
        <v>297374</v>
      </c>
      <c r="AG1690">
        <v>291350</v>
      </c>
      <c r="AH1690">
        <v>315439</v>
      </c>
      <c r="AI1690">
        <v>309128</v>
      </c>
      <c r="AJ1690">
        <v>337368</v>
      </c>
      <c r="AK1690">
        <v>236147</v>
      </c>
      <c r="AL1690">
        <v>319638</v>
      </c>
      <c r="AM1690">
        <v>363900</v>
      </c>
      <c r="AN1690">
        <v>289669</v>
      </c>
      <c r="AO1690">
        <v>363518</v>
      </c>
      <c r="AP1690">
        <v>180055</v>
      </c>
      <c r="AR1690" s="16">
        <f>IFERROR(TTEST(G1690:O1690,P1690:X1690,2,1),IF(OR(COUNTIF(P1690:X1690,"&gt;0")&gt;7,COUNTIF(G1690:O1690,"&gt;0")&gt;7),0,9999))</f>
        <v>0.73613482806615083</v>
      </c>
      <c r="AS1690" s="16">
        <f>IF(AR1690=9999,$BO$3,RANK(AR1690,$AR$3:$AR$1993,1))</f>
        <v>1799</v>
      </c>
      <c r="AT1690" s="16">
        <f>LOG((IFERROR(SUM(P1690:X1690)/COUNTIF(P1690:X1690, "&gt;0"),0.1))/(IFERROR(SUM(G1690:O1690)/COUNTIF(G1690:O1690, "&gt;0"),0.1)),2)</f>
        <v>2.6619974864377314E-2</v>
      </c>
      <c r="AU1690" s="17">
        <f>SUM(COUNTIF(P1690:X1690, "&gt;0"), COUNTIF(G1690:O1690, "&gt;0"))</f>
        <v>18</v>
      </c>
      <c r="AV1690" s="18">
        <f>$BQ$3*AS1690/$BO$3</f>
        <v>9.0492957746478881E-3</v>
      </c>
      <c r="AW1690" s="18" t="str">
        <f>IF(AR1690&lt;AV1690,AR1690,"ns")</f>
        <v>ns</v>
      </c>
      <c r="AX1690" s="19" t="str">
        <f>IF(AND(AW1690&lt;0.01,ABS(AT1690)&gt;1.5,D1690&gt;2), IF(AND(AT1690&gt;0,COUNTIF(P1690:X1690,"&gt;0")&gt;7),"IRF4_interactor_Treg", (IF(AND(AT1690&lt;0,COUNTIF(G1690:O1690, "&gt;0")&gt;7), "background_significant", "ns"))), "ns")</f>
        <v>ns</v>
      </c>
      <c r="AY1690" s="20">
        <f>IFERROR(TTEST(Y1690:AG1690,AH1690:AP1690,2,1),IF(OR(COUNTIF(AH1690:AP1690,"&gt;0")&gt;7,COUNTIF(Y1690:AG1690,"&gt;0")&gt;7),0,9999))</f>
        <v>0.46430868177763573</v>
      </c>
      <c r="AZ1690" s="20">
        <f>IF(AY1690=9999,$BO$4,RANK(AY1690,$AY$3:$AY$1993,1))</f>
        <v>1687</v>
      </c>
      <c r="BA1690" s="20">
        <f>LOG((IFERROR(SUM(AH1690:AP1690)/COUNTIF(AH1690:AP1690, "&gt;0"),0.1))/(IFERROR(SUM(Y1690:AG1690)/COUNTIF(Y1690:AG1690, "&gt;0"),0.1)),2)</f>
        <v>9.385562107490325E-2</v>
      </c>
      <c r="BB1690" s="21">
        <f>SUM(COUNTIF(AH1690:AP1690, "&gt;0"), COUNTIF(Y1690:AG1690, "&gt;0"))</f>
        <v>18</v>
      </c>
      <c r="BC1690" s="22">
        <f>$BQ$3*AZ1690/$BO$4</f>
        <v>8.4773869346733682E-3</v>
      </c>
      <c r="BD1690" s="22" t="str">
        <f>IF(AY1690&lt;BC1690,AY1690,"ns")</f>
        <v>ns</v>
      </c>
      <c r="BE1690" s="23" t="str">
        <f>IF(AND(BD1690&lt;0.01,ABS(BA1690)&gt;1.5,D1690&gt;2), IF(AND(BA1690&gt;0,COUNTIF(AH1690:AP1690,"&gt;0")&gt;7),"IRF4_interactor_Th17", (IF(AND(BA1690&lt;0,COUNTIF(Y1690:AG1690, "&gt;0")&gt;7), "background_significant", "ns"))), "ns")</f>
        <v>ns</v>
      </c>
      <c r="BF1690" s="24" t="str">
        <f>IF(OR(AX1690 ="IRF4_interactor_Treg", BE1690 ="IRF4_interactor_Th17"), LOG((AVERAGE(AH1690:AP1690)+0.1)/(AVERAGE(P1690:X1690)+0.1),2),"ns")</f>
        <v>ns</v>
      </c>
      <c r="BG1690" s="24">
        <f>IF(AND(AX1690="IRF4_interactor_Treg",BE1690="IRF4_interactor_Th17"),1,IF(AX1690="IRF4_interactor_Treg","IRF4_Treg",IF(BE1690="IRF4_interactor_Th17","IRF4_Th17",0)))</f>
        <v>0</v>
      </c>
      <c r="BH1690" s="25">
        <f>IFERROR(TTEST(AH1690:AP1690,P1690:X1690,2,1),IF(OR(COUNTIF(P1690:X1690,"&gt;0")&gt;7,COUNTIF(AH1690:AP1690,"&gt;0")&gt;7),0,9999))</f>
        <v>0.59033460750437494</v>
      </c>
      <c r="BI1690" s="25">
        <f>IF(BH1690=9999,$BS$5,RANK(BH1690,$BH$3:$BH$1993,1))</f>
        <v>1577</v>
      </c>
      <c r="BJ1690" s="25">
        <f>$BQ$3*BI1690/$BO$5</f>
        <v>7.920642893018583E-3</v>
      </c>
      <c r="BK1690" s="25" t="str">
        <f>IF(BH1690&lt;BJ1690,BH1690,"ns")</f>
        <v>ns</v>
      </c>
      <c r="BL1690" s="26">
        <f>SUM(COUNTIF(P1690:X1690, "&gt;0"), COUNTIF(AH1690:AP1690, "&gt;0"))</f>
        <v>18</v>
      </c>
    </row>
    <row r="1691" spans="1:64">
      <c r="A1691" t="s">
        <v>2361</v>
      </c>
      <c r="B1691" t="s">
        <v>2362</v>
      </c>
      <c r="C1691">
        <v>2.87152E-2</v>
      </c>
      <c r="D1691">
        <v>3</v>
      </c>
      <c r="E1691">
        <v>3</v>
      </c>
      <c r="F1691">
        <v>0</v>
      </c>
      <c r="G1691">
        <v>44367.1</v>
      </c>
      <c r="H1691">
        <v>50404.4</v>
      </c>
      <c r="I1691">
        <v>27753.1</v>
      </c>
      <c r="J1691">
        <v>38270.9</v>
      </c>
      <c r="K1691">
        <v>31326.2</v>
      </c>
      <c r="L1691">
        <v>0</v>
      </c>
      <c r="M1691">
        <v>0</v>
      </c>
      <c r="N1691">
        <v>29780.1</v>
      </c>
      <c r="O1691">
        <v>5202.05</v>
      </c>
      <c r="P1691">
        <v>30678.7</v>
      </c>
      <c r="Q1691">
        <v>39006.800000000003</v>
      </c>
      <c r="R1691">
        <v>32605.5</v>
      </c>
      <c r="S1691">
        <v>41205.1</v>
      </c>
      <c r="T1691">
        <v>44080.9</v>
      </c>
      <c r="U1691">
        <v>33684.300000000003</v>
      </c>
      <c r="V1691">
        <v>51358.400000000001</v>
      </c>
      <c r="W1691">
        <v>69762.3</v>
      </c>
      <c r="X1691">
        <v>59173.2</v>
      </c>
      <c r="Y1691">
        <v>24220.7</v>
      </c>
      <c r="Z1691">
        <v>21124.5</v>
      </c>
      <c r="AA1691">
        <v>13804.3</v>
      </c>
      <c r="AB1691">
        <v>17002.2</v>
      </c>
      <c r="AC1691">
        <v>12181.2</v>
      </c>
      <c r="AD1691">
        <v>9589.67</v>
      </c>
      <c r="AE1691">
        <v>0</v>
      </c>
      <c r="AF1691">
        <v>0</v>
      </c>
      <c r="AG1691">
        <v>0</v>
      </c>
      <c r="AH1691">
        <v>29802.9</v>
      </c>
      <c r="AI1691">
        <v>0</v>
      </c>
      <c r="AJ1691">
        <v>21884.1</v>
      </c>
      <c r="AK1691">
        <v>14160.6</v>
      </c>
      <c r="AL1691">
        <v>34554.400000000001</v>
      </c>
      <c r="AM1691">
        <v>0</v>
      </c>
      <c r="AN1691">
        <v>0</v>
      </c>
      <c r="AO1691">
        <v>36556.400000000001</v>
      </c>
      <c r="AP1691">
        <v>0</v>
      </c>
      <c r="AR1691" s="16">
        <f>IFERROR(TTEST(G1691:O1691,P1691:X1691,2,1),IF(OR(COUNTIF(P1691:X1691,"&gt;0")&gt;7,COUNTIF(G1691:O1691,"&gt;0")&gt;7),0,9999))</f>
        <v>5.5839522901977752E-2</v>
      </c>
      <c r="AS1691" s="16">
        <f>IF(AR1691=9999,$BO$3,RANK(AR1691,$AR$3:$AR$1993,1))</f>
        <v>1000</v>
      </c>
      <c r="AT1691" s="16">
        <f>LOG((IFERROR(SUM(P1691:X1691)/COUNTIF(P1691:X1691, "&gt;0"),0.1))/(IFERROR(SUM(G1691:O1691)/COUNTIF(G1691:O1691, "&gt;0"),0.1)),2)</f>
        <v>0.45967607915503161</v>
      </c>
      <c r="AU1691" s="17">
        <f>SUM(COUNTIF(P1691:X1691, "&gt;0"), COUNTIF(G1691:O1691, "&gt;0"))</f>
        <v>16</v>
      </c>
      <c r="AV1691" s="18">
        <f>$BQ$3*AS1691/$BO$3</f>
        <v>5.0301810865191147E-3</v>
      </c>
      <c r="AW1691" s="18" t="str">
        <f>IF(AR1691&lt;AV1691,AR1691,"ns")</f>
        <v>ns</v>
      </c>
      <c r="AX1691" s="19" t="str">
        <f>IF(AND(AW1691&lt;0.01,ABS(AT1691)&gt;1.5,D1691&gt;2), IF(AND(AT1691&gt;0,COUNTIF(P1691:X1691,"&gt;0")&gt;7),"IRF4_interactor_Treg", (IF(AND(AT1691&lt;0,COUNTIF(G1691:O1691, "&gt;0")&gt;7), "background_significant", "ns"))), "ns")</f>
        <v>ns</v>
      </c>
      <c r="AY1691" s="20">
        <f>IFERROR(TTEST(Y1691:AG1691,AH1691:AP1691,2,1),IF(OR(COUNTIF(AH1691:AP1691,"&gt;0")&gt;7,COUNTIF(Y1691:AG1691,"&gt;0")&gt;7),0,9999))</f>
        <v>0.46585300173247979</v>
      </c>
      <c r="AZ1691" s="20">
        <f>IF(AY1691=9999,$BO$4,RANK(AY1691,$AY$3:$AY$1993,1))</f>
        <v>1688</v>
      </c>
      <c r="BA1691" s="20">
        <f>LOG((IFERROR(SUM(AH1691:AP1691)/COUNTIF(AH1691:AP1691, "&gt;0"),0.1))/(IFERROR(SUM(Y1691:AG1691)/COUNTIF(Y1691:AG1691, "&gt;0"),0.1)),2)</f>
        <v>0.74705883117524263</v>
      </c>
      <c r="BB1691" s="21">
        <f>SUM(COUNTIF(AH1691:AP1691, "&gt;0"), COUNTIF(Y1691:AG1691, "&gt;0"))</f>
        <v>11</v>
      </c>
      <c r="BC1691" s="22">
        <f>$BQ$3*AZ1691/$BO$4</f>
        <v>8.4824120603015068E-3</v>
      </c>
      <c r="BD1691" s="22" t="str">
        <f>IF(AY1691&lt;BC1691,AY1691,"ns")</f>
        <v>ns</v>
      </c>
      <c r="BE1691" s="23" t="str">
        <f>IF(AND(BD1691&lt;0.01,ABS(BA1691)&gt;1.5,D1691&gt;2), IF(AND(BA1691&gt;0,COUNTIF(AH1691:AP1691,"&gt;0")&gt;7),"IRF4_interactor_Th17", (IF(AND(BA1691&lt;0,COUNTIF(Y1691:AG1691, "&gt;0")&gt;7), "background_significant", "ns"))), "ns")</f>
        <v>ns</v>
      </c>
      <c r="BF1691" s="24" t="str">
        <f>IF(OR(AX1691 ="IRF4_interactor_Treg", BE1691 ="IRF4_interactor_Th17"), LOG((AVERAGE(AH1691:AP1691)+0.1)/(AVERAGE(P1691:X1691)+0.1),2),"ns")</f>
        <v>ns</v>
      </c>
      <c r="BG1691" s="24">
        <f>IF(AND(AX1691="IRF4_interactor_Treg",BE1691="IRF4_interactor_Th17"),1,IF(AX1691="IRF4_interactor_Treg","IRF4_Treg",IF(BE1691="IRF4_interactor_Th17","IRF4_Th17",0)))</f>
        <v>0</v>
      </c>
      <c r="BH1691" s="25">
        <f>IFERROR(TTEST(AH1691:AP1691,P1691:X1691,2,1),IF(OR(COUNTIF(P1691:X1691,"&gt;0")&gt;7,COUNTIF(AH1691:AP1691,"&gt;0")&gt;7),0,9999))</f>
        <v>1.9703895395016464E-3</v>
      </c>
      <c r="BI1691" s="25">
        <f>IF(BH1691=9999,$BS$5,RANK(BH1691,$BH$3:$BH$1993,1))</f>
        <v>98</v>
      </c>
      <c r="BJ1691" s="25">
        <f>$BQ$3*BI1691/$BO$5</f>
        <v>4.9221496735308884E-4</v>
      </c>
      <c r="BK1691" s="25" t="str">
        <f>IF(BH1691&lt;BJ1691,BH1691,"ns")</f>
        <v>ns</v>
      </c>
      <c r="BL1691" s="26">
        <f>SUM(COUNTIF(P1691:X1691, "&gt;0"), COUNTIF(AH1691:AP1691, "&gt;0"))</f>
        <v>14</v>
      </c>
    </row>
    <row r="1692" spans="1:64">
      <c r="A1692" t="s">
        <v>2657</v>
      </c>
      <c r="B1692" t="s">
        <v>2658</v>
      </c>
      <c r="C1692">
        <v>3.0782800000000001E-3</v>
      </c>
      <c r="D1692">
        <v>5</v>
      </c>
      <c r="E1692">
        <v>5</v>
      </c>
      <c r="F1692">
        <v>0</v>
      </c>
      <c r="G1692">
        <v>158859</v>
      </c>
      <c r="H1692">
        <v>146951</v>
      </c>
      <c r="I1692">
        <v>139081</v>
      </c>
      <c r="J1692">
        <v>108242</v>
      </c>
      <c r="K1692">
        <v>102968</v>
      </c>
      <c r="L1692">
        <v>95311.5</v>
      </c>
      <c r="M1692">
        <v>96814.7</v>
      </c>
      <c r="N1692">
        <v>62393.3</v>
      </c>
      <c r="O1692">
        <v>125455</v>
      </c>
      <c r="P1692">
        <v>135270</v>
      </c>
      <c r="Q1692">
        <v>98801.3</v>
      </c>
      <c r="R1692">
        <v>148578</v>
      </c>
      <c r="S1692">
        <v>160462</v>
      </c>
      <c r="T1692">
        <v>144785</v>
      </c>
      <c r="U1692">
        <v>157286</v>
      </c>
      <c r="V1692">
        <v>147250</v>
      </c>
      <c r="W1692">
        <v>205331</v>
      </c>
      <c r="X1692">
        <v>212621</v>
      </c>
      <c r="Y1692">
        <v>152055</v>
      </c>
      <c r="Z1692">
        <v>115283</v>
      </c>
      <c r="AA1692">
        <v>134825</v>
      </c>
      <c r="AB1692">
        <v>98918.5</v>
      </c>
      <c r="AC1692">
        <v>106174</v>
      </c>
      <c r="AD1692">
        <v>86719.8</v>
      </c>
      <c r="AE1692">
        <v>43104.7</v>
      </c>
      <c r="AF1692">
        <v>58963</v>
      </c>
      <c r="AG1692">
        <v>50252.800000000003</v>
      </c>
      <c r="AH1692">
        <v>146302</v>
      </c>
      <c r="AI1692">
        <v>141388</v>
      </c>
      <c r="AJ1692">
        <v>169522</v>
      </c>
      <c r="AK1692">
        <v>45384.3</v>
      </c>
      <c r="AL1692">
        <v>69805.899999999994</v>
      </c>
      <c r="AM1692">
        <v>98706.6</v>
      </c>
      <c r="AN1692">
        <v>79354.899999999994</v>
      </c>
      <c r="AO1692">
        <v>95630.1</v>
      </c>
      <c r="AP1692">
        <v>76837.100000000006</v>
      </c>
      <c r="AR1692" s="16">
        <f>IFERROR(TTEST(G1692:O1692,P1692:X1692,2,1),IF(OR(COUNTIF(P1692:X1692,"&gt;0")&gt;7,COUNTIF(G1692:O1692,"&gt;0")&gt;7),0,9999))</f>
        <v>6.1182944360699439E-2</v>
      </c>
      <c r="AS1692" s="16">
        <f>IF(AR1692=9999,$BO$3,RANK(AR1692,$AR$3:$AR$1993,1))</f>
        <v>1021</v>
      </c>
      <c r="AT1692" s="16">
        <f>LOG((IFERROR(SUM(P1692:X1692)/COUNTIF(P1692:X1692, "&gt;0"),0.1))/(IFERROR(SUM(G1692:O1692)/COUNTIF(G1692:O1692, "&gt;0"),0.1)),2)</f>
        <v>0.4449591825025262</v>
      </c>
      <c r="AU1692" s="17">
        <f>SUM(COUNTIF(P1692:X1692, "&gt;0"), COUNTIF(G1692:O1692, "&gt;0"))</f>
        <v>18</v>
      </c>
      <c r="AV1692" s="18">
        <f>$BQ$3*AS1692/$BO$3</f>
        <v>5.1358148893360161E-3</v>
      </c>
      <c r="AW1692" s="18" t="str">
        <f>IF(AR1692&lt;AV1692,AR1692,"ns")</f>
        <v>ns</v>
      </c>
      <c r="AX1692" s="19" t="str">
        <f>IF(AND(AW1692&lt;0.01,ABS(AT1692)&gt;1.5,D1692&gt;2), IF(AND(AT1692&gt;0,COUNTIF(P1692:X1692,"&gt;0")&gt;7),"IRF4_interactor_Treg", (IF(AND(AT1692&lt;0,COUNTIF(G1692:O1692, "&gt;0")&gt;7), "background_significant", "ns"))), "ns")</f>
        <v>ns</v>
      </c>
      <c r="AY1692" s="20">
        <f>IFERROR(TTEST(Y1692:AG1692,AH1692:AP1692,2,1),IF(OR(COUNTIF(AH1692:AP1692,"&gt;0")&gt;7,COUNTIF(Y1692:AG1692,"&gt;0")&gt;7),0,9999))</f>
        <v>0.46727438886524741</v>
      </c>
      <c r="AZ1692" s="20">
        <f>IF(AY1692=9999,$BO$4,RANK(AY1692,$AY$3:$AY$1993,1))</f>
        <v>1689</v>
      </c>
      <c r="BA1692" s="20">
        <f>LOG((IFERROR(SUM(AH1692:AP1692)/COUNTIF(AH1692:AP1692, "&gt;0"),0.1))/(IFERROR(SUM(Y1692:AG1692)/COUNTIF(Y1692:AG1692, "&gt;0"),0.1)),2)</f>
        <v>0.12506063023108016</v>
      </c>
      <c r="BB1692" s="21">
        <f>SUM(COUNTIF(AH1692:AP1692, "&gt;0"), COUNTIF(Y1692:AG1692, "&gt;0"))</f>
        <v>18</v>
      </c>
      <c r="BC1692" s="22">
        <f>$BQ$3*AZ1692/$BO$4</f>
        <v>8.4874371859296489E-3</v>
      </c>
      <c r="BD1692" s="22" t="str">
        <f>IF(AY1692&lt;BC1692,AY1692,"ns")</f>
        <v>ns</v>
      </c>
      <c r="BE1692" s="23" t="str">
        <f>IF(AND(BD1692&lt;0.01,ABS(BA1692)&gt;1.5,D1692&gt;2), IF(AND(BA1692&gt;0,COUNTIF(AH1692:AP1692,"&gt;0")&gt;7),"IRF4_interactor_Th17", (IF(AND(BA1692&lt;0,COUNTIF(Y1692:AG1692, "&gt;0")&gt;7), "background_significant", "ns"))), "ns")</f>
        <v>ns</v>
      </c>
      <c r="BF1692" s="24" t="str">
        <f>IF(OR(AX1692 ="IRF4_interactor_Treg", BE1692 ="IRF4_interactor_Th17"), LOG((AVERAGE(AH1692:AP1692)+0.1)/(AVERAGE(P1692:X1692)+0.1),2),"ns")</f>
        <v>ns</v>
      </c>
      <c r="BG1692" s="24">
        <f>IF(AND(AX1692="IRF4_interactor_Treg",BE1692="IRF4_interactor_Th17"),1,IF(AX1692="IRF4_interactor_Treg","IRF4_Treg",IF(BE1692="IRF4_interactor_Th17","IRF4_Th17",0)))</f>
        <v>0</v>
      </c>
      <c r="BH1692" s="25">
        <f>IFERROR(TTEST(AH1692:AP1692,P1692:X1692,2,1),IF(OR(COUNTIF(P1692:X1692,"&gt;0")&gt;7,COUNTIF(AH1692:AP1692,"&gt;0")&gt;7),0,9999))</f>
        <v>3.6001407705117443E-2</v>
      </c>
      <c r="BI1692" s="25">
        <f>IF(BH1692=9999,$BS$5,RANK(BH1692,$BH$3:$BH$1993,1))</f>
        <v>392</v>
      </c>
      <c r="BJ1692" s="25">
        <f>$BQ$3*BI1692/$BO$5</f>
        <v>1.9688598694123554E-3</v>
      </c>
      <c r="BK1692" s="25" t="str">
        <f>IF(BH1692&lt;BJ1692,BH1692,"ns")</f>
        <v>ns</v>
      </c>
      <c r="BL1692" s="26">
        <f>SUM(COUNTIF(P1692:X1692, "&gt;0"), COUNTIF(AH1692:AP1692, "&gt;0"))</f>
        <v>18</v>
      </c>
    </row>
    <row r="1693" spans="1:64">
      <c r="A1693" t="s">
        <v>5687</v>
      </c>
      <c r="B1693" t="s">
        <v>5688</v>
      </c>
      <c r="C1693">
        <v>1.0476699999999999E-3</v>
      </c>
      <c r="D1693">
        <v>3</v>
      </c>
      <c r="E1693">
        <v>3</v>
      </c>
      <c r="F1693">
        <v>0</v>
      </c>
      <c r="G1693">
        <v>73050.5</v>
      </c>
      <c r="H1693">
        <v>60781.3</v>
      </c>
      <c r="I1693">
        <v>68675.399999999994</v>
      </c>
      <c r="J1693">
        <v>49583.5</v>
      </c>
      <c r="K1693">
        <v>55965.1</v>
      </c>
      <c r="L1693">
        <v>52122.5</v>
      </c>
      <c r="M1693">
        <v>47146.1</v>
      </c>
      <c r="N1693">
        <v>44118.9</v>
      </c>
      <c r="O1693">
        <v>29899.9</v>
      </c>
      <c r="P1693">
        <v>69779.199999999997</v>
      </c>
      <c r="Q1693">
        <v>66449.3</v>
      </c>
      <c r="R1693">
        <v>52992.5</v>
      </c>
      <c r="S1693">
        <v>67042.899999999994</v>
      </c>
      <c r="T1693">
        <v>78789.2</v>
      </c>
      <c r="U1693">
        <v>68264.5</v>
      </c>
      <c r="V1693">
        <v>58808.800000000003</v>
      </c>
      <c r="W1693">
        <v>73459.600000000006</v>
      </c>
      <c r="X1693">
        <v>53584.1</v>
      </c>
      <c r="Y1693">
        <v>69086.899999999994</v>
      </c>
      <c r="Z1693">
        <v>54840</v>
      </c>
      <c r="AA1693">
        <v>58131.7</v>
      </c>
      <c r="AB1693">
        <v>40565.300000000003</v>
      </c>
      <c r="AC1693">
        <v>32723</v>
      </c>
      <c r="AD1693">
        <v>42594.3</v>
      </c>
      <c r="AE1693">
        <v>25613.7</v>
      </c>
      <c r="AF1693">
        <v>48868.9</v>
      </c>
      <c r="AG1693">
        <v>47779.3</v>
      </c>
      <c r="AH1693">
        <v>56498.400000000001</v>
      </c>
      <c r="AI1693">
        <v>79140</v>
      </c>
      <c r="AJ1693">
        <v>71277.7</v>
      </c>
      <c r="AK1693">
        <v>38834.1</v>
      </c>
      <c r="AL1693">
        <v>38713.9</v>
      </c>
      <c r="AM1693">
        <v>49111.6</v>
      </c>
      <c r="AN1693">
        <v>35843.4</v>
      </c>
      <c r="AO1693">
        <v>40207.599999999999</v>
      </c>
      <c r="AP1693">
        <v>38412.1</v>
      </c>
      <c r="AR1693" s="16">
        <f>IFERROR(TTEST(G1693:O1693,P1693:X1693,2,1),IF(OR(COUNTIF(P1693:X1693,"&gt;0")&gt;7,COUNTIF(G1693:O1693,"&gt;0")&gt;7),0,9999))</f>
        <v>3.6400669172381495E-2</v>
      </c>
      <c r="AS1693" s="16">
        <f>IF(AR1693=9999,$BO$3,RANK(AR1693,$AR$3:$AR$1993,1))</f>
        <v>912</v>
      </c>
      <c r="AT1693" s="16">
        <f>LOG((IFERROR(SUM(P1693:X1693)/COUNTIF(P1693:X1693, "&gt;0"),0.1))/(IFERROR(SUM(G1693:O1693)/COUNTIF(G1693:O1693, "&gt;0"),0.1)),2)</f>
        <v>0.29161830705667541</v>
      </c>
      <c r="AU1693" s="17">
        <f>SUM(COUNTIF(P1693:X1693, "&gt;0"), COUNTIF(G1693:O1693, "&gt;0"))</f>
        <v>18</v>
      </c>
      <c r="AV1693" s="18">
        <f>$BQ$3*AS1693/$BO$3</f>
        <v>4.5875251509054334E-3</v>
      </c>
      <c r="AW1693" s="18" t="str">
        <f>IF(AR1693&lt;AV1693,AR1693,"ns")</f>
        <v>ns</v>
      </c>
      <c r="AX1693" s="19" t="str">
        <f>IF(AND(AW1693&lt;0.01,ABS(AT1693)&gt;1.5,D1693&gt;2), IF(AND(AT1693&gt;0,COUNTIF(P1693:X1693,"&gt;0")&gt;7),"IRF4_interactor_Treg", (IF(AND(AT1693&lt;0,COUNTIF(G1693:O1693, "&gt;0")&gt;7), "background_significant", "ns"))), "ns")</f>
        <v>ns</v>
      </c>
      <c r="AY1693" s="20">
        <f>IFERROR(TTEST(Y1693:AG1693,AH1693:AP1693,2,1),IF(OR(COUNTIF(AH1693:AP1693,"&gt;0")&gt;7,COUNTIF(Y1693:AG1693,"&gt;0")&gt;7),0,9999))</f>
        <v>0.46761984464596873</v>
      </c>
      <c r="AZ1693" s="20">
        <f>IF(AY1693=9999,$BO$4,RANK(AY1693,$AY$3:$AY$1993,1))</f>
        <v>1690</v>
      </c>
      <c r="BA1693" s="20">
        <f>LOG((IFERROR(SUM(AH1693:AP1693)/COUNTIF(AH1693:AP1693, "&gt;0"),0.1))/(IFERROR(SUM(Y1693:AG1693)/COUNTIF(Y1693:AG1693, "&gt;0"),0.1)),2)</f>
        <v>9.2536869201203603E-2</v>
      </c>
      <c r="BB1693" s="21">
        <f>SUM(COUNTIF(AH1693:AP1693, "&gt;0"), COUNTIF(Y1693:AG1693, "&gt;0"))</f>
        <v>18</v>
      </c>
      <c r="BC1693" s="22">
        <f>$BQ$3*AZ1693/$BO$4</f>
        <v>8.4924623115577875E-3</v>
      </c>
      <c r="BD1693" s="22" t="str">
        <f>IF(AY1693&lt;BC1693,AY1693,"ns")</f>
        <v>ns</v>
      </c>
      <c r="BE1693" s="23" t="str">
        <f>IF(AND(BD1693&lt;0.01,ABS(BA1693)&gt;1.5,D1693&gt;2), IF(AND(BA1693&gt;0,COUNTIF(AH1693:AP1693,"&gt;0")&gt;7),"IRF4_interactor_Th17", (IF(AND(BA1693&lt;0,COUNTIF(Y1693:AG1693, "&gt;0")&gt;7), "background_significant", "ns"))), "ns")</f>
        <v>ns</v>
      </c>
      <c r="BF1693" s="24" t="str">
        <f>IF(OR(AX1693 ="IRF4_interactor_Treg", BE1693 ="IRF4_interactor_Th17"), LOG((AVERAGE(AH1693:AP1693)+0.1)/(AVERAGE(P1693:X1693)+0.1),2),"ns")</f>
        <v>ns</v>
      </c>
      <c r="BG1693" s="24">
        <f>IF(AND(AX1693="IRF4_interactor_Treg",BE1693="IRF4_interactor_Th17"),1,IF(AX1693="IRF4_interactor_Treg","IRF4_Treg",IF(BE1693="IRF4_interactor_Th17","IRF4_Th17",0)))</f>
        <v>0</v>
      </c>
      <c r="BH1693" s="25">
        <f>IFERROR(TTEST(AH1693:AP1693,P1693:X1693,2,1),IF(OR(COUNTIF(P1693:X1693,"&gt;0")&gt;7,COUNTIF(AH1693:AP1693,"&gt;0")&gt;7),0,9999))</f>
        <v>4.3618797678293263E-2</v>
      </c>
      <c r="BI1693" s="25">
        <f>IF(BH1693=9999,$BS$5,RANK(BH1693,$BH$3:$BH$1993,1))</f>
        <v>432</v>
      </c>
      <c r="BJ1693" s="25">
        <f>$BQ$3*BI1693/$BO$5</f>
        <v>2.169763937719739E-3</v>
      </c>
      <c r="BK1693" s="25" t="str">
        <f>IF(BH1693&lt;BJ1693,BH1693,"ns")</f>
        <v>ns</v>
      </c>
      <c r="BL1693" s="26">
        <f>SUM(COUNTIF(P1693:X1693, "&gt;0"), COUNTIF(AH1693:AP1693, "&gt;0"))</f>
        <v>18</v>
      </c>
    </row>
    <row r="1694" spans="1:64">
      <c r="A1694" t="s">
        <v>4829</v>
      </c>
      <c r="B1694" t="s">
        <v>4830</v>
      </c>
      <c r="C1694">
        <v>7.1633199999999997E-4</v>
      </c>
      <c r="D1694">
        <v>5</v>
      </c>
      <c r="E1694">
        <v>5</v>
      </c>
      <c r="F1694">
        <v>0</v>
      </c>
      <c r="G1694">
        <v>307374</v>
      </c>
      <c r="H1694">
        <v>326052</v>
      </c>
      <c r="I1694">
        <v>342630</v>
      </c>
      <c r="J1694">
        <v>457088</v>
      </c>
      <c r="K1694">
        <v>435798</v>
      </c>
      <c r="L1694">
        <v>398605</v>
      </c>
      <c r="M1694">
        <v>236556</v>
      </c>
      <c r="N1694">
        <v>246766</v>
      </c>
      <c r="O1694">
        <v>280851</v>
      </c>
      <c r="P1694">
        <v>215854</v>
      </c>
      <c r="Q1694">
        <v>194328</v>
      </c>
      <c r="R1694">
        <v>229546</v>
      </c>
      <c r="S1694">
        <v>404114</v>
      </c>
      <c r="T1694">
        <v>347134</v>
      </c>
      <c r="U1694">
        <v>462015</v>
      </c>
      <c r="V1694">
        <v>289832</v>
      </c>
      <c r="W1694">
        <v>273302</v>
      </c>
      <c r="X1694">
        <v>300738</v>
      </c>
      <c r="Y1694">
        <v>404705</v>
      </c>
      <c r="Z1694">
        <v>394990</v>
      </c>
      <c r="AA1694">
        <v>465765</v>
      </c>
      <c r="AB1694">
        <v>332610</v>
      </c>
      <c r="AC1694">
        <v>386429</v>
      </c>
      <c r="AD1694">
        <v>444466</v>
      </c>
      <c r="AE1694">
        <v>187519</v>
      </c>
      <c r="AF1694">
        <v>269441</v>
      </c>
      <c r="AG1694">
        <v>288564</v>
      </c>
      <c r="AH1694">
        <v>437954</v>
      </c>
      <c r="AI1694">
        <v>422423</v>
      </c>
      <c r="AJ1694">
        <v>498988</v>
      </c>
      <c r="AK1694">
        <v>302163</v>
      </c>
      <c r="AL1694">
        <v>422722</v>
      </c>
      <c r="AM1694">
        <v>425149</v>
      </c>
      <c r="AN1694">
        <v>213562</v>
      </c>
      <c r="AO1694">
        <v>272572</v>
      </c>
      <c r="AP1694">
        <v>248186</v>
      </c>
      <c r="AR1694" s="16">
        <f>IFERROR(TTEST(G1694:O1694,P1694:X1694,2,1),IF(OR(COUNTIF(P1694:X1694,"&gt;0")&gt;7,COUNTIF(G1694:O1694,"&gt;0")&gt;7),0,9999))</f>
        <v>0.20428114221893193</v>
      </c>
      <c r="AS1694" s="16">
        <f>IF(AR1694=9999,$BO$3,RANK(AR1694,$AR$3:$AR$1993,1))</f>
        <v>1310</v>
      </c>
      <c r="AT1694" s="16">
        <f>LOG((IFERROR(SUM(P1694:X1694)/COUNTIF(P1694:X1694, "&gt;0"),0.1))/(IFERROR(SUM(G1694:O1694)/COUNTIF(G1694:O1694, "&gt;0"),0.1)),2)</f>
        <v>-0.15819469860679961</v>
      </c>
      <c r="AU1694" s="17">
        <f>SUM(COUNTIF(P1694:X1694, "&gt;0"), COUNTIF(G1694:O1694, "&gt;0"))</f>
        <v>18</v>
      </c>
      <c r="AV1694" s="18">
        <f>$BQ$3*AS1694/$BO$3</f>
        <v>6.5895372233400404E-3</v>
      </c>
      <c r="AW1694" s="18" t="str">
        <f>IF(AR1694&lt;AV1694,AR1694,"ns")</f>
        <v>ns</v>
      </c>
      <c r="AX1694" s="19" t="str">
        <f>IF(AND(AW1694&lt;0.01,ABS(AT1694)&gt;1.5,D1694&gt;2), IF(AND(AT1694&gt;0,COUNTIF(P1694:X1694,"&gt;0")&gt;7),"IRF4_interactor_Treg", (IF(AND(AT1694&lt;0,COUNTIF(G1694:O1694, "&gt;0")&gt;7), "background_significant", "ns"))), "ns")</f>
        <v>ns</v>
      </c>
      <c r="AY1694" s="20">
        <f>IFERROR(TTEST(Y1694:AG1694,AH1694:AP1694,2,1),IF(OR(COUNTIF(AH1694:AP1694,"&gt;0")&gt;7,COUNTIF(Y1694:AG1694,"&gt;0")&gt;7),0,9999))</f>
        <v>0.4687446768370831</v>
      </c>
      <c r="AZ1694" s="20">
        <f>IF(AY1694=9999,$BO$4,RANK(AY1694,$AY$3:$AY$1993,1))</f>
        <v>1691</v>
      </c>
      <c r="BA1694" s="20">
        <f>LOG((IFERROR(SUM(AH1694:AP1694)/COUNTIF(AH1694:AP1694, "&gt;0"),0.1))/(IFERROR(SUM(Y1694:AG1694)/COUNTIF(Y1694:AG1694, "&gt;0"),0.1)),2)</f>
        <v>3.1124466984258553E-2</v>
      </c>
      <c r="BB1694" s="21">
        <f>SUM(COUNTIF(AH1694:AP1694, "&gt;0"), COUNTIF(Y1694:AG1694, "&gt;0"))</f>
        <v>18</v>
      </c>
      <c r="BC1694" s="22">
        <f>$BQ$3*AZ1694/$BO$4</f>
        <v>8.4974874371859296E-3</v>
      </c>
      <c r="BD1694" s="22" t="str">
        <f>IF(AY1694&lt;BC1694,AY1694,"ns")</f>
        <v>ns</v>
      </c>
      <c r="BE1694" s="23" t="str">
        <f>IF(AND(BD1694&lt;0.01,ABS(BA1694)&gt;1.5,D1694&gt;2), IF(AND(BA1694&gt;0,COUNTIF(AH1694:AP1694,"&gt;0")&gt;7),"IRF4_interactor_Th17", (IF(AND(BA1694&lt;0,COUNTIF(Y1694:AG1694, "&gt;0")&gt;7), "background_significant", "ns"))), "ns")</f>
        <v>ns</v>
      </c>
      <c r="BF1694" s="24" t="str">
        <f>IF(OR(AX1694 ="IRF4_interactor_Treg", BE1694 ="IRF4_interactor_Th17"), LOG((AVERAGE(AH1694:AP1694)+0.1)/(AVERAGE(P1694:X1694)+0.1),2),"ns")</f>
        <v>ns</v>
      </c>
      <c r="BG1694" s="24">
        <f>IF(AND(AX1694="IRF4_interactor_Treg",BE1694="IRF4_interactor_Th17"),1,IF(AX1694="IRF4_interactor_Treg","IRF4_Treg",IF(BE1694="IRF4_interactor_Th17","IRF4_Th17",0)))</f>
        <v>0</v>
      </c>
      <c r="BH1694" s="25">
        <f>IFERROR(TTEST(AH1694:AP1694,P1694:X1694,2,1),IF(OR(COUNTIF(P1694:X1694,"&gt;0")&gt;7,COUNTIF(AH1694:AP1694,"&gt;0")&gt;7),0,9999))</f>
        <v>0.26164251404681033</v>
      </c>
      <c r="BI1694" s="25">
        <f>IF(BH1694=9999,$BS$5,RANK(BH1694,$BH$3:$BH$1993,1))</f>
        <v>1087</v>
      </c>
      <c r="BJ1694" s="25">
        <f>$BQ$3*BI1694/$BO$5</f>
        <v>5.4595680562531399E-3</v>
      </c>
      <c r="BK1694" s="25" t="str">
        <f>IF(BH1694&lt;BJ1694,BH1694,"ns")</f>
        <v>ns</v>
      </c>
      <c r="BL1694" s="26">
        <f>SUM(COUNTIF(P1694:X1694, "&gt;0"), COUNTIF(AH1694:AP1694, "&gt;0"))</f>
        <v>18</v>
      </c>
    </row>
    <row r="1695" spans="1:64">
      <c r="A1695" t="s">
        <v>5847</v>
      </c>
      <c r="B1695" t="s">
        <v>5848</v>
      </c>
      <c r="C1695">
        <v>1.0476699999999999E-3</v>
      </c>
      <c r="D1695">
        <v>4</v>
      </c>
      <c r="E1695">
        <v>4</v>
      </c>
      <c r="F1695">
        <v>0</v>
      </c>
      <c r="G1695">
        <v>295631</v>
      </c>
      <c r="H1695">
        <v>291648</v>
      </c>
      <c r="I1695">
        <v>370098</v>
      </c>
      <c r="J1695">
        <v>205465</v>
      </c>
      <c r="K1695">
        <v>165776</v>
      </c>
      <c r="L1695">
        <v>222137</v>
      </c>
      <c r="M1695">
        <v>185393</v>
      </c>
      <c r="N1695">
        <v>193873</v>
      </c>
      <c r="O1695">
        <v>242259</v>
      </c>
      <c r="P1695">
        <v>203409</v>
      </c>
      <c r="Q1695">
        <v>194040</v>
      </c>
      <c r="R1695">
        <v>189678</v>
      </c>
      <c r="S1695">
        <v>273710</v>
      </c>
      <c r="T1695">
        <v>297528</v>
      </c>
      <c r="U1695">
        <v>178499</v>
      </c>
      <c r="V1695">
        <v>178525</v>
      </c>
      <c r="W1695">
        <v>264438</v>
      </c>
      <c r="X1695">
        <v>302377</v>
      </c>
      <c r="Y1695">
        <v>567959</v>
      </c>
      <c r="Z1695">
        <v>479423</v>
      </c>
      <c r="AA1695">
        <v>572828</v>
      </c>
      <c r="AB1695">
        <v>299963</v>
      </c>
      <c r="AC1695">
        <v>310970</v>
      </c>
      <c r="AD1695">
        <v>338339</v>
      </c>
      <c r="AE1695">
        <v>155831</v>
      </c>
      <c r="AF1695">
        <v>251863</v>
      </c>
      <c r="AG1695">
        <v>245913</v>
      </c>
      <c r="AH1695">
        <v>373839</v>
      </c>
      <c r="AI1695">
        <v>334456</v>
      </c>
      <c r="AJ1695">
        <v>356193</v>
      </c>
      <c r="AK1695">
        <v>291894</v>
      </c>
      <c r="AL1695">
        <v>353783</v>
      </c>
      <c r="AM1695">
        <v>349172</v>
      </c>
      <c r="AN1695">
        <v>275648</v>
      </c>
      <c r="AO1695">
        <v>377309</v>
      </c>
      <c r="AP1695">
        <v>229404</v>
      </c>
      <c r="AR1695" s="16">
        <f>IFERROR(TTEST(G1695:O1695,P1695:X1695,2,1),IF(OR(COUNTIF(P1695:X1695,"&gt;0")&gt;7,COUNTIF(G1695:O1695,"&gt;0")&gt;7),0,9999))</f>
        <v>0.77467204610157148</v>
      </c>
      <c r="AS1695" s="16">
        <f>IF(AR1695=9999,$BO$3,RANK(AR1695,$AR$3:$AR$1993,1))</f>
        <v>1829</v>
      </c>
      <c r="AT1695" s="16">
        <f>LOG((IFERROR(SUM(P1695:X1695)/COUNTIF(P1695:X1695, "&gt;0"),0.1))/(IFERROR(SUM(G1695:O1695)/COUNTIF(G1695:O1695, "&gt;0"),0.1)),2)</f>
        <v>-6.1098653060905402E-2</v>
      </c>
      <c r="AU1695" s="17">
        <f>SUM(COUNTIF(P1695:X1695, "&gt;0"), COUNTIF(G1695:O1695, "&gt;0"))</f>
        <v>18</v>
      </c>
      <c r="AV1695" s="18">
        <f>$BQ$3*AS1695/$BO$3</f>
        <v>9.2002012072434601E-3</v>
      </c>
      <c r="AW1695" s="18" t="str">
        <f>IF(AR1695&lt;AV1695,AR1695,"ns")</f>
        <v>ns</v>
      </c>
      <c r="AX1695" s="19" t="str">
        <f>IF(AND(AW1695&lt;0.01,ABS(AT1695)&gt;1.5,D1695&gt;2), IF(AND(AT1695&gt;0,COUNTIF(P1695:X1695,"&gt;0")&gt;7),"IRF4_interactor_Treg", (IF(AND(AT1695&lt;0,COUNTIF(G1695:O1695, "&gt;0")&gt;7), "background_significant", "ns"))), "ns")</f>
        <v>ns</v>
      </c>
      <c r="AY1695" s="20">
        <f>IFERROR(TTEST(Y1695:AG1695,AH1695:AP1695,2,1),IF(OR(COUNTIF(AH1695:AP1695,"&gt;0")&gt;7,COUNTIF(Y1695:AG1695,"&gt;0")&gt;7),0,9999))</f>
        <v>0.48157305474947953</v>
      </c>
      <c r="AZ1695" s="20">
        <f>IF(AY1695=9999,$BO$4,RANK(AY1695,$AY$3:$AY$1993,1))</f>
        <v>1692</v>
      </c>
      <c r="BA1695" s="20">
        <f>LOG((IFERROR(SUM(AH1695:AP1695)/COUNTIF(AH1695:AP1695, "&gt;0"),0.1))/(IFERROR(SUM(Y1695:AG1695)/COUNTIF(Y1695:AG1695, "&gt;0"),0.1)),2)</f>
        <v>-0.13179488193235789</v>
      </c>
      <c r="BB1695" s="21">
        <f>SUM(COUNTIF(AH1695:AP1695, "&gt;0"), COUNTIF(Y1695:AG1695, "&gt;0"))</f>
        <v>18</v>
      </c>
      <c r="BC1695" s="22">
        <f>$BQ$3*AZ1695/$BO$4</f>
        <v>8.5025125628140717E-3</v>
      </c>
      <c r="BD1695" s="22" t="str">
        <f>IF(AY1695&lt;BC1695,AY1695,"ns")</f>
        <v>ns</v>
      </c>
      <c r="BE1695" s="23" t="str">
        <f>IF(AND(BD1695&lt;0.01,ABS(BA1695)&gt;1.5,D1695&gt;2), IF(AND(BA1695&gt;0,COUNTIF(AH1695:AP1695,"&gt;0")&gt;7),"IRF4_interactor_Th17", (IF(AND(BA1695&lt;0,COUNTIF(Y1695:AG1695, "&gt;0")&gt;7), "background_significant", "ns"))), "ns")</f>
        <v>ns</v>
      </c>
      <c r="BF1695" s="24" t="str">
        <f>IF(OR(AX1695 ="IRF4_interactor_Treg", BE1695 ="IRF4_interactor_Th17"), LOG((AVERAGE(AH1695:AP1695)+0.1)/(AVERAGE(P1695:X1695)+0.1),2),"ns")</f>
        <v>ns</v>
      </c>
      <c r="BG1695" s="24">
        <f>IF(AND(AX1695="IRF4_interactor_Treg",BE1695="IRF4_interactor_Th17"),1,IF(AX1695="IRF4_interactor_Treg","IRF4_Treg",IF(BE1695="IRF4_interactor_Th17","IRF4_Th17",0)))</f>
        <v>0</v>
      </c>
      <c r="BH1695" s="25">
        <f>IFERROR(TTEST(AH1695:AP1695,P1695:X1695,2,1),IF(OR(COUNTIF(P1695:X1695,"&gt;0")&gt;7,COUNTIF(AH1695:AP1695,"&gt;0")&gt;7),0,9999))</f>
        <v>8.4414281575039742E-3</v>
      </c>
      <c r="BI1695" s="25">
        <f>IF(BH1695=9999,$BS$5,RANK(BH1695,$BH$3:$BH$1993,1))</f>
        <v>203</v>
      </c>
      <c r="BJ1695" s="25">
        <f>$BQ$3*BI1695/$BO$5</f>
        <v>1.0195881466599701E-3</v>
      </c>
      <c r="BK1695" s="25" t="str">
        <f>IF(BH1695&lt;BJ1695,BH1695,"ns")</f>
        <v>ns</v>
      </c>
      <c r="BL1695" s="26">
        <f>SUM(COUNTIF(P1695:X1695, "&gt;0"), COUNTIF(AH1695:AP1695, "&gt;0"))</f>
        <v>18</v>
      </c>
    </row>
    <row r="1696" spans="1:64">
      <c r="A1696" t="s">
        <v>987</v>
      </c>
      <c r="B1696" t="s">
        <v>988</v>
      </c>
      <c r="C1696">
        <v>5.6732999999999999E-2</v>
      </c>
      <c r="D1696">
        <v>3</v>
      </c>
      <c r="E1696">
        <v>3</v>
      </c>
      <c r="F1696">
        <v>0</v>
      </c>
      <c r="G1696">
        <v>117348</v>
      </c>
      <c r="H1696">
        <v>113839</v>
      </c>
      <c r="I1696">
        <v>62807.8</v>
      </c>
      <c r="J1696">
        <v>130193</v>
      </c>
      <c r="K1696">
        <v>88604.7</v>
      </c>
      <c r="L1696">
        <v>114151</v>
      </c>
      <c r="M1696">
        <v>46224.2</v>
      </c>
      <c r="N1696">
        <v>89406.9</v>
      </c>
      <c r="O1696">
        <v>40162.699999999997</v>
      </c>
      <c r="P1696">
        <v>109084</v>
      </c>
      <c r="Q1696">
        <v>79476.7</v>
      </c>
      <c r="R1696">
        <v>120751</v>
      </c>
      <c r="S1696">
        <v>133968</v>
      </c>
      <c r="T1696">
        <v>87143.9</v>
      </c>
      <c r="U1696">
        <v>19942.400000000001</v>
      </c>
      <c r="V1696">
        <v>60219.1</v>
      </c>
      <c r="W1696">
        <v>82641.3</v>
      </c>
      <c r="X1696">
        <v>74788</v>
      </c>
      <c r="Y1696">
        <v>101519</v>
      </c>
      <c r="Z1696">
        <v>134527</v>
      </c>
      <c r="AA1696">
        <v>104250</v>
      </c>
      <c r="AB1696">
        <v>43068.6</v>
      </c>
      <c r="AC1696">
        <v>39451.800000000003</v>
      </c>
      <c r="AD1696">
        <v>66269.5</v>
      </c>
      <c r="AE1696">
        <v>43066</v>
      </c>
      <c r="AF1696">
        <v>59020.800000000003</v>
      </c>
      <c r="AG1696">
        <v>75890.7</v>
      </c>
      <c r="AH1696">
        <v>127153</v>
      </c>
      <c r="AI1696">
        <v>83947.8</v>
      </c>
      <c r="AJ1696">
        <v>252600</v>
      </c>
      <c r="AK1696">
        <v>80838.899999999994</v>
      </c>
      <c r="AL1696">
        <v>84640.5</v>
      </c>
      <c r="AM1696">
        <v>0</v>
      </c>
      <c r="AN1696">
        <v>71483.7</v>
      </c>
      <c r="AO1696">
        <v>77008.100000000006</v>
      </c>
      <c r="AP1696">
        <v>32247.8</v>
      </c>
      <c r="AR1696" s="16">
        <f>IFERROR(TTEST(G1696:O1696,P1696:X1696,2,1),IF(OR(COUNTIF(P1696:X1696,"&gt;0")&gt;7,COUNTIF(G1696:O1696,"&gt;0")&gt;7),0,9999))</f>
        <v>0.7946967258901706</v>
      </c>
      <c r="AS1696" s="16">
        <f>IF(AR1696=9999,$BO$3,RANK(AR1696,$AR$3:$AR$1993,1))</f>
        <v>1843</v>
      </c>
      <c r="AT1696" s="16">
        <f>LOG((IFERROR(SUM(P1696:X1696)/COUNTIF(P1696:X1696, "&gt;0"),0.1))/(IFERROR(SUM(G1696:O1696)/COUNTIF(G1696:O1696, "&gt;0"),0.1)),2)</f>
        <v>-6.3794574220486608E-2</v>
      </c>
      <c r="AU1696" s="17">
        <f>SUM(COUNTIF(P1696:X1696, "&gt;0"), COUNTIF(G1696:O1696, "&gt;0"))</f>
        <v>18</v>
      </c>
      <c r="AV1696" s="18">
        <f>$BQ$3*AS1696/$BO$3</f>
        <v>9.2706237424547283E-3</v>
      </c>
      <c r="AW1696" s="18" t="str">
        <f>IF(AR1696&lt;AV1696,AR1696,"ns")</f>
        <v>ns</v>
      </c>
      <c r="AX1696" s="19" t="str">
        <f>IF(AND(AW1696&lt;0.01,ABS(AT1696)&gt;1.5,D1696&gt;2), IF(AND(AT1696&gt;0,COUNTIF(P1696:X1696,"&gt;0")&gt;7),"IRF4_interactor_Treg", (IF(AND(AT1696&lt;0,COUNTIF(G1696:O1696, "&gt;0")&gt;7), "background_significant", "ns"))), "ns")</f>
        <v>ns</v>
      </c>
      <c r="AY1696" s="20">
        <f>IFERROR(TTEST(Y1696:AG1696,AH1696:AP1696,2,1),IF(OR(COUNTIF(AH1696:AP1696,"&gt;0")&gt;7,COUNTIF(Y1696:AG1696,"&gt;0")&gt;7),0,9999))</f>
        <v>0.48503525345484322</v>
      </c>
      <c r="AZ1696" s="20">
        <f>IF(AY1696=9999,$BO$4,RANK(AY1696,$AY$3:$AY$1993,1))</f>
        <v>1693</v>
      </c>
      <c r="BA1696" s="20">
        <f>LOG((IFERROR(SUM(AH1696:AP1696)/COUNTIF(AH1696:AP1696, "&gt;0"),0.1))/(IFERROR(SUM(Y1696:AG1696)/COUNTIF(Y1696:AG1696, "&gt;0"),0.1)),2)</f>
        <v>0.44988017112187956</v>
      </c>
      <c r="BB1696" s="21">
        <f>SUM(COUNTIF(AH1696:AP1696, "&gt;0"), COUNTIF(Y1696:AG1696, "&gt;0"))</f>
        <v>17</v>
      </c>
      <c r="BC1696" s="22">
        <f>$BQ$3*AZ1696/$BO$4</f>
        <v>8.5075376884422103E-3</v>
      </c>
      <c r="BD1696" s="22" t="str">
        <f>IF(AY1696&lt;BC1696,AY1696,"ns")</f>
        <v>ns</v>
      </c>
      <c r="BE1696" s="23" t="str">
        <f>IF(AND(BD1696&lt;0.01,ABS(BA1696)&gt;1.5,D1696&gt;2), IF(AND(BA1696&gt;0,COUNTIF(AH1696:AP1696,"&gt;0")&gt;7),"IRF4_interactor_Th17", (IF(AND(BA1696&lt;0,COUNTIF(Y1696:AG1696, "&gt;0")&gt;7), "background_significant", "ns"))), "ns")</f>
        <v>ns</v>
      </c>
      <c r="BF1696" s="24" t="str">
        <f>IF(OR(AX1696 ="IRF4_interactor_Treg", BE1696 ="IRF4_interactor_Th17"), LOG((AVERAGE(AH1696:AP1696)+0.1)/(AVERAGE(P1696:X1696)+0.1),2),"ns")</f>
        <v>ns</v>
      </c>
      <c r="BG1696" s="24">
        <f>IF(AND(AX1696="IRF4_interactor_Treg",BE1696="IRF4_interactor_Th17"),1,IF(AX1696="IRF4_interactor_Treg","IRF4_Treg",IF(BE1696="IRF4_interactor_Th17","IRF4_Th17",0)))</f>
        <v>0</v>
      </c>
      <c r="BH1696" s="25">
        <f>IFERROR(TTEST(AH1696:AP1696,P1696:X1696,2,1),IF(OR(COUNTIF(P1696:X1696,"&gt;0")&gt;7,COUNTIF(AH1696:AP1696,"&gt;0")&gt;7),0,9999))</f>
        <v>0.79990170603158484</v>
      </c>
      <c r="BI1696" s="25">
        <f>IF(BH1696=9999,$BS$5,RANK(BH1696,$BH$3:$BH$1993,1))</f>
        <v>1792</v>
      </c>
      <c r="BJ1696" s="25">
        <f>$BQ$3*BI1696/$BO$5</f>
        <v>9.0005022601707691E-3</v>
      </c>
      <c r="BK1696" s="25" t="str">
        <f>IF(BH1696&lt;BJ1696,BH1696,"ns")</f>
        <v>ns</v>
      </c>
      <c r="BL1696" s="26">
        <f>SUM(COUNTIF(P1696:X1696, "&gt;0"), COUNTIF(AH1696:AP1696, "&gt;0"))</f>
        <v>17</v>
      </c>
    </row>
    <row r="1697" spans="1:64">
      <c r="A1697" t="s">
        <v>2251</v>
      </c>
      <c r="B1697" t="s">
        <v>2252</v>
      </c>
      <c r="C1697">
        <v>7.1633199999999997E-4</v>
      </c>
      <c r="D1697">
        <v>10</v>
      </c>
      <c r="E1697">
        <v>10</v>
      </c>
      <c r="F1697">
        <v>0</v>
      </c>
      <c r="G1697">
        <v>2543530</v>
      </c>
      <c r="H1697">
        <v>2507190</v>
      </c>
      <c r="I1697">
        <v>2675810</v>
      </c>
      <c r="J1697">
        <v>2711950</v>
      </c>
      <c r="K1697">
        <v>2985680</v>
      </c>
      <c r="L1697">
        <v>3284300</v>
      </c>
      <c r="M1697">
        <v>1777860</v>
      </c>
      <c r="N1697">
        <v>1870010</v>
      </c>
      <c r="O1697">
        <v>2003340</v>
      </c>
      <c r="P1697">
        <v>1500430</v>
      </c>
      <c r="Q1697">
        <v>1384650</v>
      </c>
      <c r="R1697">
        <v>1453570</v>
      </c>
      <c r="S1697">
        <v>3159320</v>
      </c>
      <c r="T1697">
        <v>3267870</v>
      </c>
      <c r="U1697">
        <v>3285460</v>
      </c>
      <c r="V1697">
        <v>1715760</v>
      </c>
      <c r="W1697">
        <v>2193740</v>
      </c>
      <c r="X1697">
        <v>2280730</v>
      </c>
      <c r="Y1697">
        <v>3690030</v>
      </c>
      <c r="Z1697">
        <v>3419870</v>
      </c>
      <c r="AA1697">
        <v>3466000</v>
      </c>
      <c r="AB1697">
        <v>3725190</v>
      </c>
      <c r="AC1697">
        <v>3920410</v>
      </c>
      <c r="AD1697">
        <v>4246790</v>
      </c>
      <c r="AE1697">
        <v>1551130</v>
      </c>
      <c r="AF1697">
        <v>2249500</v>
      </c>
      <c r="AG1697">
        <v>2294850</v>
      </c>
      <c r="AH1697">
        <v>4250750</v>
      </c>
      <c r="AI1697">
        <v>4268820</v>
      </c>
      <c r="AJ1697">
        <v>4595520</v>
      </c>
      <c r="AK1697">
        <v>2493140</v>
      </c>
      <c r="AL1697">
        <v>2722580</v>
      </c>
      <c r="AM1697">
        <v>3173360</v>
      </c>
      <c r="AN1697">
        <v>1500230</v>
      </c>
      <c r="AO1697">
        <v>2021760</v>
      </c>
      <c r="AP1697">
        <v>1552690</v>
      </c>
      <c r="AR1697" s="16">
        <f>IFERROR(TTEST(G1697:O1697,P1697:X1697,2,1),IF(OR(COUNTIF(P1697:X1697,"&gt;0")&gt;7,COUNTIF(G1697:O1697,"&gt;0")&gt;7),0,9999))</f>
        <v>0.33613571147560678</v>
      </c>
      <c r="AS1697" s="16">
        <f>IF(AR1697=9999,$BO$3,RANK(AR1697,$AR$3:$AR$1993,1))</f>
        <v>1476</v>
      </c>
      <c r="AT1697" s="16">
        <f>LOG((IFERROR(SUM(P1697:X1697)/COUNTIF(P1697:X1697, "&gt;0"),0.1))/(IFERROR(SUM(G1697:O1697)/COUNTIF(G1697:O1697, "&gt;0"),0.1)),2)</f>
        <v>-0.1435805526217892</v>
      </c>
      <c r="AU1697" s="17">
        <f>SUM(COUNTIF(P1697:X1697, "&gt;0"), COUNTIF(G1697:O1697, "&gt;0"))</f>
        <v>18</v>
      </c>
      <c r="AV1697" s="18">
        <f>$BQ$3*AS1697/$BO$3</f>
        <v>7.4245472837022129E-3</v>
      </c>
      <c r="AW1697" s="18" t="str">
        <f>IF(AR1697&lt;AV1697,AR1697,"ns")</f>
        <v>ns</v>
      </c>
      <c r="AX1697" s="19" t="str">
        <f>IF(AND(AW1697&lt;0.01,ABS(AT1697)&gt;1.5,D1697&gt;2), IF(AND(AT1697&gt;0,COUNTIF(P1697:X1697,"&gt;0")&gt;7),"IRF4_interactor_Treg", (IF(AND(AT1697&lt;0,COUNTIF(G1697:O1697, "&gt;0")&gt;7), "background_significant", "ns"))), "ns")</f>
        <v>ns</v>
      </c>
      <c r="AY1697" s="20">
        <f>IFERROR(TTEST(Y1697:AG1697,AH1697:AP1697,2,1),IF(OR(COUNTIF(AH1697:AP1697,"&gt;0")&gt;7,COUNTIF(Y1697:AG1697,"&gt;0")&gt;7),0,9999))</f>
        <v>0.48658518489317437</v>
      </c>
      <c r="AZ1697" s="20">
        <f>IF(AY1697=9999,$BO$4,RANK(AY1697,$AY$3:$AY$1993,1))</f>
        <v>1694</v>
      </c>
      <c r="BA1697" s="20">
        <f>LOG((IFERROR(SUM(AH1697:AP1697)/COUNTIF(AH1697:AP1697, "&gt;0"),0.1))/(IFERROR(SUM(Y1697:AG1697)/COUNTIF(Y1697:AG1697, "&gt;0"),0.1)),2)</f>
        <v>-0.10390772240730407</v>
      </c>
      <c r="BB1697" s="21">
        <f>SUM(COUNTIF(AH1697:AP1697, "&gt;0"), COUNTIF(Y1697:AG1697, "&gt;0"))</f>
        <v>18</v>
      </c>
      <c r="BC1697" s="22">
        <f>$BQ$3*AZ1697/$BO$4</f>
        <v>8.5125628140703524E-3</v>
      </c>
      <c r="BD1697" s="22" t="str">
        <f>IF(AY1697&lt;BC1697,AY1697,"ns")</f>
        <v>ns</v>
      </c>
      <c r="BE1697" s="23" t="str">
        <f>IF(AND(BD1697&lt;0.01,ABS(BA1697)&gt;1.5,D1697&gt;2), IF(AND(BA1697&gt;0,COUNTIF(AH1697:AP1697,"&gt;0")&gt;7),"IRF4_interactor_Th17", (IF(AND(BA1697&lt;0,COUNTIF(Y1697:AG1697, "&gt;0")&gt;7), "background_significant", "ns"))), "ns")</f>
        <v>ns</v>
      </c>
      <c r="BF1697" s="24" t="str">
        <f>IF(OR(AX1697 ="IRF4_interactor_Treg", BE1697 ="IRF4_interactor_Th17"), LOG((AVERAGE(AH1697:AP1697)+0.1)/(AVERAGE(P1697:X1697)+0.1),2),"ns")</f>
        <v>ns</v>
      </c>
      <c r="BG1697" s="24">
        <f>IF(AND(AX1697="IRF4_interactor_Treg",BE1697="IRF4_interactor_Th17"),1,IF(AX1697="IRF4_interactor_Treg","IRF4_Treg",IF(BE1697="IRF4_interactor_Th17","IRF4_Th17",0)))</f>
        <v>0</v>
      </c>
      <c r="BH1697" s="25">
        <f>IFERROR(TTEST(AH1697:AP1697,P1697:X1697,2,1),IF(OR(COUNTIF(P1697:X1697,"&gt;0")&gt;7,COUNTIF(AH1697:AP1697,"&gt;0")&gt;7),0,9999))</f>
        <v>0.24476579834844356</v>
      </c>
      <c r="BI1697" s="25">
        <f>IF(BH1697=9999,$BS$5,RANK(BH1697,$BH$3:$BH$1993,1))</f>
        <v>1058</v>
      </c>
      <c r="BJ1697" s="25">
        <f>$BQ$3*BI1697/$BO$5</f>
        <v>5.3139126067302863E-3</v>
      </c>
      <c r="BK1697" s="25" t="str">
        <f>IF(BH1697&lt;BJ1697,BH1697,"ns")</f>
        <v>ns</v>
      </c>
      <c r="BL1697" s="26">
        <f>SUM(COUNTIF(P1697:X1697, "&gt;0"), COUNTIF(AH1697:AP1697, "&gt;0"))</f>
        <v>18</v>
      </c>
    </row>
    <row r="1698" spans="1:64">
      <c r="A1698" t="s">
        <v>3575</v>
      </c>
      <c r="B1698" t="s">
        <v>3576</v>
      </c>
      <c r="C1698">
        <v>7.1633199999999997E-4</v>
      </c>
      <c r="D1698">
        <v>5</v>
      </c>
      <c r="E1698">
        <v>5</v>
      </c>
      <c r="F1698">
        <v>0</v>
      </c>
      <c r="G1698">
        <v>585246</v>
      </c>
      <c r="H1698">
        <v>543411</v>
      </c>
      <c r="I1698">
        <v>615312</v>
      </c>
      <c r="J1698">
        <v>376417</v>
      </c>
      <c r="K1698">
        <v>387987</v>
      </c>
      <c r="L1698">
        <v>480618</v>
      </c>
      <c r="M1698">
        <v>348260</v>
      </c>
      <c r="N1698">
        <v>364624</v>
      </c>
      <c r="O1698">
        <v>401655</v>
      </c>
      <c r="P1698">
        <v>383358</v>
      </c>
      <c r="Q1698">
        <v>339437</v>
      </c>
      <c r="R1698">
        <v>351617</v>
      </c>
      <c r="S1698">
        <v>604727</v>
      </c>
      <c r="T1698">
        <v>638271</v>
      </c>
      <c r="U1698">
        <v>588413</v>
      </c>
      <c r="V1698">
        <v>434810</v>
      </c>
      <c r="W1698">
        <v>484982</v>
      </c>
      <c r="X1698">
        <v>470424</v>
      </c>
      <c r="Y1698">
        <v>1217920</v>
      </c>
      <c r="Z1698">
        <v>1097340</v>
      </c>
      <c r="AA1698">
        <v>1114620</v>
      </c>
      <c r="AB1698">
        <v>552623</v>
      </c>
      <c r="AC1698">
        <v>574263</v>
      </c>
      <c r="AD1698">
        <v>648914</v>
      </c>
      <c r="AE1698">
        <v>315899</v>
      </c>
      <c r="AF1698">
        <v>420461</v>
      </c>
      <c r="AG1698">
        <v>502270</v>
      </c>
      <c r="AH1698">
        <v>652224</v>
      </c>
      <c r="AI1698">
        <v>664681</v>
      </c>
      <c r="AJ1698">
        <v>795761</v>
      </c>
      <c r="AK1698">
        <v>591234</v>
      </c>
      <c r="AL1698">
        <v>615136</v>
      </c>
      <c r="AM1698">
        <v>657692</v>
      </c>
      <c r="AN1698">
        <v>485689</v>
      </c>
      <c r="AO1698">
        <v>730595</v>
      </c>
      <c r="AP1698">
        <v>603988</v>
      </c>
      <c r="AR1698" s="16">
        <f>IFERROR(TTEST(G1698:O1698,P1698:X1698,2,1),IF(OR(COUNTIF(P1698:X1698,"&gt;0")&gt;7,COUNTIF(G1698:O1698,"&gt;0")&gt;7),0,9999))</f>
        <v>0.74922874670263795</v>
      </c>
      <c r="AS1698" s="16">
        <f>IF(AR1698=9999,$BO$3,RANK(AR1698,$AR$3:$AR$1993,1))</f>
        <v>1812</v>
      </c>
      <c r="AT1698" s="16">
        <f>LOG((IFERROR(SUM(P1698:X1698)/COUNTIF(P1698:X1698, "&gt;0"),0.1))/(IFERROR(SUM(G1698:O1698)/COUNTIF(G1698:O1698, "&gt;0"),0.1)),2)</f>
        <v>6.6141589795532557E-2</v>
      </c>
      <c r="AU1698" s="17">
        <f>SUM(COUNTIF(P1698:X1698, "&gt;0"), COUNTIF(G1698:O1698, "&gt;0"))</f>
        <v>18</v>
      </c>
      <c r="AV1698" s="18">
        <f>$BQ$3*AS1698/$BO$3</f>
        <v>9.1146881287726359E-3</v>
      </c>
      <c r="AW1698" s="18" t="str">
        <f>IF(AR1698&lt;AV1698,AR1698,"ns")</f>
        <v>ns</v>
      </c>
      <c r="AX1698" s="19" t="str">
        <f>IF(AND(AW1698&lt;0.01,ABS(AT1698)&gt;1.5,D1698&gt;2), IF(AND(AT1698&gt;0,COUNTIF(P1698:X1698,"&gt;0")&gt;7),"IRF4_interactor_Treg", (IF(AND(AT1698&lt;0,COUNTIF(G1698:O1698, "&gt;0")&gt;7), "background_significant", "ns"))), "ns")</f>
        <v>ns</v>
      </c>
      <c r="AY1698" s="20">
        <f>IFERROR(TTEST(Y1698:AG1698,AH1698:AP1698,2,1),IF(OR(COUNTIF(AH1698:AP1698,"&gt;0")&gt;7,COUNTIF(Y1698:AG1698,"&gt;0")&gt;7),0,9999))</f>
        <v>0.48681655795749623</v>
      </c>
      <c r="AZ1698" s="20">
        <f>IF(AY1698=9999,$BO$4,RANK(AY1698,$AY$3:$AY$1993,1))</f>
        <v>1695</v>
      </c>
      <c r="BA1698" s="20">
        <f>LOG((IFERROR(SUM(AH1698:AP1698)/COUNTIF(AH1698:AP1698, "&gt;0"),0.1))/(IFERROR(SUM(Y1698:AG1698)/COUNTIF(Y1698:AG1698, "&gt;0"),0.1)),2)</f>
        <v>-0.15271941015544227</v>
      </c>
      <c r="BB1698" s="21">
        <f>SUM(COUNTIF(AH1698:AP1698, "&gt;0"), COUNTIF(Y1698:AG1698, "&gt;0"))</f>
        <v>18</v>
      </c>
      <c r="BC1698" s="22">
        <f>$BQ$3*AZ1698/$BO$4</f>
        <v>8.5175879396984927E-3</v>
      </c>
      <c r="BD1698" s="22" t="str">
        <f>IF(AY1698&lt;BC1698,AY1698,"ns")</f>
        <v>ns</v>
      </c>
      <c r="BE1698" s="23" t="str">
        <f>IF(AND(BD1698&lt;0.01,ABS(BA1698)&gt;1.5,D1698&gt;2), IF(AND(BA1698&gt;0,COUNTIF(AH1698:AP1698,"&gt;0")&gt;7),"IRF4_interactor_Th17", (IF(AND(BA1698&lt;0,COUNTIF(Y1698:AG1698, "&gt;0")&gt;7), "background_significant", "ns"))), "ns")</f>
        <v>ns</v>
      </c>
      <c r="BF1698" s="24" t="str">
        <f>IF(OR(AX1698 ="IRF4_interactor_Treg", BE1698 ="IRF4_interactor_Th17"), LOG((AVERAGE(AH1698:AP1698)+0.1)/(AVERAGE(P1698:X1698)+0.1),2),"ns")</f>
        <v>ns</v>
      </c>
      <c r="BG1698" s="24">
        <f>IF(AND(AX1698="IRF4_interactor_Treg",BE1698="IRF4_interactor_Th17"),1,IF(AX1698="IRF4_interactor_Treg","IRF4_Treg",IF(BE1698="IRF4_interactor_Th17","IRF4_Th17",0)))</f>
        <v>0</v>
      </c>
      <c r="BH1698" s="25">
        <f>IFERROR(TTEST(AH1698:AP1698,P1698:X1698,2,1),IF(OR(COUNTIF(P1698:X1698,"&gt;0")&gt;7,COUNTIF(AH1698:AP1698,"&gt;0")&gt;7),0,9999))</f>
        <v>1.5148410400318167E-2</v>
      </c>
      <c r="BI1698" s="25">
        <f>IF(BH1698=9999,$BS$5,RANK(BH1698,$BH$3:$BH$1993,1))</f>
        <v>257</v>
      </c>
      <c r="BJ1698" s="25">
        <f>$BQ$3*BI1698/$BO$5</f>
        <v>1.2908086388749372E-3</v>
      </c>
      <c r="BK1698" s="25" t="str">
        <f>IF(BH1698&lt;BJ1698,BH1698,"ns")</f>
        <v>ns</v>
      </c>
      <c r="BL1698" s="26">
        <f>SUM(COUNTIF(P1698:X1698, "&gt;0"), COUNTIF(AH1698:AP1698, "&gt;0"))</f>
        <v>18</v>
      </c>
    </row>
    <row r="1699" spans="1:64">
      <c r="A1699" t="s">
        <v>2387</v>
      </c>
      <c r="B1699" t="s">
        <v>2388</v>
      </c>
      <c r="C1699">
        <v>8.6490899999999999E-3</v>
      </c>
      <c r="D1699">
        <v>3</v>
      </c>
      <c r="E1699">
        <v>3</v>
      </c>
      <c r="F1699">
        <v>0</v>
      </c>
      <c r="G1699">
        <v>401300</v>
      </c>
      <c r="H1699">
        <v>353421</v>
      </c>
      <c r="I1699">
        <v>358940</v>
      </c>
      <c r="J1699">
        <v>348339</v>
      </c>
      <c r="K1699">
        <v>496704</v>
      </c>
      <c r="L1699">
        <v>529566</v>
      </c>
      <c r="M1699">
        <v>284955</v>
      </c>
      <c r="N1699">
        <v>357201</v>
      </c>
      <c r="O1699">
        <v>346755</v>
      </c>
      <c r="P1699">
        <v>356173</v>
      </c>
      <c r="Q1699">
        <v>276330</v>
      </c>
      <c r="R1699">
        <v>250678</v>
      </c>
      <c r="S1699">
        <v>638459</v>
      </c>
      <c r="T1699">
        <v>442465</v>
      </c>
      <c r="U1699">
        <v>512943</v>
      </c>
      <c r="V1699">
        <v>524748</v>
      </c>
      <c r="W1699">
        <v>412375</v>
      </c>
      <c r="X1699">
        <v>238484</v>
      </c>
      <c r="Y1699">
        <v>636602</v>
      </c>
      <c r="Z1699">
        <v>747368</v>
      </c>
      <c r="AA1699">
        <v>658667</v>
      </c>
      <c r="AB1699">
        <v>453194</v>
      </c>
      <c r="AC1699">
        <v>820828</v>
      </c>
      <c r="AD1699">
        <v>695873</v>
      </c>
      <c r="AE1699">
        <v>458731</v>
      </c>
      <c r="AF1699">
        <v>726608</v>
      </c>
      <c r="AG1699">
        <v>792978</v>
      </c>
      <c r="AH1699">
        <v>752550</v>
      </c>
      <c r="AI1699">
        <v>1064330</v>
      </c>
      <c r="AJ1699">
        <v>1038440</v>
      </c>
      <c r="AK1699">
        <v>406484</v>
      </c>
      <c r="AL1699">
        <v>221991</v>
      </c>
      <c r="AM1699">
        <v>659707</v>
      </c>
      <c r="AN1699">
        <v>393850</v>
      </c>
      <c r="AO1699">
        <v>208755</v>
      </c>
      <c r="AP1699">
        <v>507227</v>
      </c>
      <c r="AR1699" s="16">
        <f>IFERROR(TTEST(G1699:O1699,P1699:X1699,2,1),IF(OR(COUNTIF(P1699:X1699,"&gt;0")&gt;7,COUNTIF(G1699:O1699,"&gt;0")&gt;7),0,9999))</f>
        <v>0.70357536873816828</v>
      </c>
      <c r="AS1699" s="16">
        <f>IF(AR1699=9999,$BO$3,RANK(AR1699,$AR$3:$AR$1993,1))</f>
        <v>1781</v>
      </c>
      <c r="AT1699" s="16">
        <f>LOG((IFERROR(SUM(P1699:X1699)/COUNTIF(P1699:X1699, "&gt;0"),0.1))/(IFERROR(SUM(G1699:O1699)/COUNTIF(G1699:O1699, "&gt;0"),0.1)),2)</f>
        <v>7.1027328349605623E-2</v>
      </c>
      <c r="AU1699" s="17">
        <f>SUM(COUNTIF(P1699:X1699, "&gt;0"), COUNTIF(G1699:O1699, "&gt;0"))</f>
        <v>18</v>
      </c>
      <c r="AV1699" s="18">
        <f>$BQ$3*AS1699/$BO$3</f>
        <v>8.9587525150905418E-3</v>
      </c>
      <c r="AW1699" s="18" t="str">
        <f>IF(AR1699&lt;AV1699,AR1699,"ns")</f>
        <v>ns</v>
      </c>
      <c r="AX1699" s="19" t="str">
        <f>IF(AND(AW1699&lt;0.01,ABS(AT1699)&gt;1.5,D1699&gt;2), IF(AND(AT1699&gt;0,COUNTIF(P1699:X1699,"&gt;0")&gt;7),"IRF4_interactor_Treg", (IF(AND(AT1699&lt;0,COUNTIF(G1699:O1699, "&gt;0")&gt;7), "background_significant", "ns"))), "ns")</f>
        <v>ns</v>
      </c>
      <c r="AY1699" s="20">
        <f>IFERROR(TTEST(Y1699:AG1699,AH1699:AP1699,2,1),IF(OR(COUNTIF(AH1699:AP1699,"&gt;0")&gt;7,COUNTIF(Y1699:AG1699,"&gt;0")&gt;7),0,9999))</f>
        <v>0.48773070114792638</v>
      </c>
      <c r="AZ1699" s="20">
        <f>IF(AY1699=9999,$BO$4,RANK(AY1699,$AY$3:$AY$1993,1))</f>
        <v>1696</v>
      </c>
      <c r="BA1699" s="20">
        <f>LOG((IFERROR(SUM(AH1699:AP1699)/COUNTIF(AH1699:AP1699, "&gt;0"),0.1))/(IFERROR(SUM(Y1699:AG1699)/COUNTIF(Y1699:AG1699, "&gt;0"),0.1)),2)</f>
        <v>-0.18952715863242728</v>
      </c>
      <c r="BB1699" s="21">
        <f>SUM(COUNTIF(AH1699:AP1699, "&gt;0"), COUNTIF(Y1699:AG1699, "&gt;0"))</f>
        <v>18</v>
      </c>
      <c r="BC1699" s="22">
        <f>$BQ$3*AZ1699/$BO$4</f>
        <v>8.5226130653266331E-3</v>
      </c>
      <c r="BD1699" s="22" t="str">
        <f>IF(AY1699&lt;BC1699,AY1699,"ns")</f>
        <v>ns</v>
      </c>
      <c r="BE1699" s="23" t="str">
        <f>IF(AND(BD1699&lt;0.01,ABS(BA1699)&gt;1.5,D1699&gt;2), IF(AND(BA1699&gt;0,COUNTIF(AH1699:AP1699,"&gt;0")&gt;7),"IRF4_interactor_Th17", (IF(AND(BA1699&lt;0,COUNTIF(Y1699:AG1699, "&gt;0")&gt;7), "background_significant", "ns"))), "ns")</f>
        <v>ns</v>
      </c>
      <c r="BF1699" s="24" t="str">
        <f>IF(OR(AX1699 ="IRF4_interactor_Treg", BE1699 ="IRF4_interactor_Th17"), LOG((AVERAGE(AH1699:AP1699)+0.1)/(AVERAGE(P1699:X1699)+0.1),2),"ns")</f>
        <v>ns</v>
      </c>
      <c r="BG1699" s="24">
        <f>IF(AND(AX1699="IRF4_interactor_Treg",BE1699="IRF4_interactor_Th17"),1,IF(AX1699="IRF4_interactor_Treg","IRF4_Treg",IF(BE1699="IRF4_interactor_Th17","IRF4_Th17",0)))</f>
        <v>0</v>
      </c>
      <c r="BH1699" s="25">
        <f>IFERROR(TTEST(AH1699:AP1699,P1699:X1699,2,1),IF(OR(COUNTIF(P1699:X1699,"&gt;0")&gt;7,COUNTIF(AH1699:AP1699,"&gt;0")&gt;7),0,9999))</f>
        <v>0.23310694650357672</v>
      </c>
      <c r="BI1699" s="25">
        <f>IF(BH1699=9999,$BS$5,RANK(BH1699,$BH$3:$BH$1993,1))</f>
        <v>1033</v>
      </c>
      <c r="BJ1699" s="25">
        <f>$BQ$3*BI1699/$BO$5</f>
        <v>5.1883475640381715E-3</v>
      </c>
      <c r="BK1699" s="25" t="str">
        <f>IF(BH1699&lt;BJ1699,BH1699,"ns")</f>
        <v>ns</v>
      </c>
      <c r="BL1699" s="26">
        <f>SUM(COUNTIF(P1699:X1699, "&gt;0"), COUNTIF(AH1699:AP1699, "&gt;0"))</f>
        <v>18</v>
      </c>
    </row>
    <row r="1700" spans="1:64">
      <c r="A1700" t="s">
        <v>3923</v>
      </c>
      <c r="B1700" t="s">
        <v>3924</v>
      </c>
      <c r="C1700">
        <v>7.1633199999999997E-4</v>
      </c>
      <c r="D1700">
        <v>15</v>
      </c>
      <c r="E1700">
        <v>15</v>
      </c>
      <c r="F1700">
        <v>0</v>
      </c>
      <c r="G1700">
        <v>6446990</v>
      </c>
      <c r="H1700">
        <v>6373800</v>
      </c>
      <c r="I1700">
        <v>6764550</v>
      </c>
      <c r="J1700">
        <v>6045090</v>
      </c>
      <c r="K1700">
        <v>5463930</v>
      </c>
      <c r="L1700">
        <v>6413910</v>
      </c>
      <c r="M1700">
        <v>3790000</v>
      </c>
      <c r="N1700">
        <v>3880760</v>
      </c>
      <c r="O1700">
        <v>3387540</v>
      </c>
      <c r="P1700">
        <v>3595060</v>
      </c>
      <c r="Q1700">
        <v>2525990</v>
      </c>
      <c r="R1700">
        <v>2776410</v>
      </c>
      <c r="S1700">
        <v>5989520</v>
      </c>
      <c r="T1700">
        <v>6527900</v>
      </c>
      <c r="U1700">
        <v>6709530</v>
      </c>
      <c r="V1700">
        <v>3807520</v>
      </c>
      <c r="W1700">
        <v>4557510</v>
      </c>
      <c r="X1700">
        <v>4372440</v>
      </c>
      <c r="Y1700">
        <v>5893690</v>
      </c>
      <c r="Z1700">
        <v>6022220</v>
      </c>
      <c r="AA1700">
        <v>6029380</v>
      </c>
      <c r="AB1700">
        <v>6747560</v>
      </c>
      <c r="AC1700">
        <v>6850730</v>
      </c>
      <c r="AD1700">
        <v>7258180</v>
      </c>
      <c r="AE1700">
        <v>3764530</v>
      </c>
      <c r="AF1700">
        <v>5029470</v>
      </c>
      <c r="AG1700">
        <v>4850930</v>
      </c>
      <c r="AH1700">
        <v>7946040</v>
      </c>
      <c r="AI1700">
        <v>7214810</v>
      </c>
      <c r="AJ1700">
        <v>8750210</v>
      </c>
      <c r="AK1700">
        <v>4806690</v>
      </c>
      <c r="AL1700">
        <v>4835790</v>
      </c>
      <c r="AM1700">
        <v>4871020</v>
      </c>
      <c r="AN1700">
        <v>3296740</v>
      </c>
      <c r="AO1700">
        <v>3876790</v>
      </c>
      <c r="AP1700">
        <v>2531850</v>
      </c>
      <c r="AR1700" s="16">
        <f>IFERROR(TTEST(G1700:O1700,P1700:X1700,2,1),IF(OR(COUNTIF(P1700:X1700,"&gt;0")&gt;7,COUNTIF(G1700:O1700,"&gt;0")&gt;7),0,9999))</f>
        <v>0.25377434968414864</v>
      </c>
      <c r="AS1700" s="16">
        <f>IF(AR1700=9999,$BO$3,RANK(AR1700,$AR$3:$AR$1993,1))</f>
        <v>1381</v>
      </c>
      <c r="AT1700" s="16">
        <f>LOG((IFERROR(SUM(P1700:X1700)/COUNTIF(P1700:X1700, "&gt;0"),0.1))/(IFERROR(SUM(G1700:O1700)/COUNTIF(G1700:O1700, "&gt;0"),0.1)),2)</f>
        <v>-0.24920801798662764</v>
      </c>
      <c r="AU1700" s="17">
        <f>SUM(COUNTIF(P1700:X1700, "&gt;0"), COUNTIF(G1700:O1700, "&gt;0"))</f>
        <v>18</v>
      </c>
      <c r="AV1700" s="18">
        <f>$BQ$3*AS1700/$BO$3</f>
        <v>6.9466800804828975E-3</v>
      </c>
      <c r="AW1700" s="18" t="str">
        <f>IF(AR1700&lt;AV1700,AR1700,"ns")</f>
        <v>ns</v>
      </c>
      <c r="AX1700" s="19" t="str">
        <f>IF(AND(AW1700&lt;0.01,ABS(AT1700)&gt;1.5,D1700&gt;2), IF(AND(AT1700&gt;0,COUNTIF(P1700:X1700,"&gt;0")&gt;7),"IRF4_interactor_Treg", (IF(AND(AT1700&lt;0,COUNTIF(G1700:O1700, "&gt;0")&gt;7), "background_significant", "ns"))), "ns")</f>
        <v>ns</v>
      </c>
      <c r="AY1700" s="20">
        <f>IFERROR(TTEST(Y1700:AG1700,AH1700:AP1700,2,1),IF(OR(COUNTIF(AH1700:AP1700,"&gt;0")&gt;7,COUNTIF(Y1700:AG1700,"&gt;0")&gt;7),0,9999))</f>
        <v>0.48847830608552534</v>
      </c>
      <c r="AZ1700" s="20">
        <f>IF(AY1700=9999,$BO$4,RANK(AY1700,$AY$3:$AY$1993,1))</f>
        <v>1697</v>
      </c>
      <c r="BA1700" s="20">
        <f>LOG((IFERROR(SUM(AH1700:AP1700)/COUNTIF(AH1700:AP1700, "&gt;0"),0.1))/(IFERROR(SUM(Y1700:AG1700)/COUNTIF(Y1700:AG1700, "&gt;0"),0.1)),2)</f>
        <v>-0.12391709992874834</v>
      </c>
      <c r="BB1700" s="21">
        <f>SUM(COUNTIF(AH1700:AP1700, "&gt;0"), COUNTIF(Y1700:AG1700, "&gt;0"))</f>
        <v>18</v>
      </c>
      <c r="BC1700" s="22">
        <f>$BQ$3*AZ1700/$BO$4</f>
        <v>8.5276381909547734E-3</v>
      </c>
      <c r="BD1700" s="22" t="str">
        <f>IF(AY1700&lt;BC1700,AY1700,"ns")</f>
        <v>ns</v>
      </c>
      <c r="BE1700" s="23" t="str">
        <f>IF(AND(BD1700&lt;0.01,ABS(BA1700)&gt;1.5,D1700&gt;2), IF(AND(BA1700&gt;0,COUNTIF(AH1700:AP1700,"&gt;0")&gt;7),"IRF4_interactor_Th17", (IF(AND(BA1700&lt;0,COUNTIF(Y1700:AG1700, "&gt;0")&gt;7), "background_significant", "ns"))), "ns")</f>
        <v>ns</v>
      </c>
      <c r="BF1700" s="24" t="str">
        <f>IF(OR(AX1700 ="IRF4_interactor_Treg", BE1700 ="IRF4_interactor_Th17"), LOG((AVERAGE(AH1700:AP1700)+0.1)/(AVERAGE(P1700:X1700)+0.1),2),"ns")</f>
        <v>ns</v>
      </c>
      <c r="BG1700" s="24">
        <f>IF(AND(AX1700="IRF4_interactor_Treg",BE1700="IRF4_interactor_Th17"),1,IF(AX1700="IRF4_interactor_Treg","IRF4_Treg",IF(BE1700="IRF4_interactor_Th17","IRF4_Th17",0)))</f>
        <v>0</v>
      </c>
      <c r="BH1700" s="25">
        <f>IFERROR(TTEST(AH1700:AP1700,P1700:X1700,2,1),IF(OR(COUNTIF(P1700:X1700,"&gt;0")&gt;7,COUNTIF(AH1700:AP1700,"&gt;0")&gt;7),0,9999))</f>
        <v>0.47218304981056181</v>
      </c>
      <c r="BI1700" s="25">
        <f>IF(BH1700=9999,$BS$5,RANK(BH1700,$BH$3:$BH$1993,1))</f>
        <v>1432</v>
      </c>
      <c r="BJ1700" s="25">
        <f>$BQ$3*BI1700/$BO$5</f>
        <v>7.1923656454043194E-3</v>
      </c>
      <c r="BK1700" s="25" t="str">
        <f>IF(BH1700&lt;BJ1700,BH1700,"ns")</f>
        <v>ns</v>
      </c>
      <c r="BL1700" s="26">
        <f>SUM(COUNTIF(P1700:X1700, "&gt;0"), COUNTIF(AH1700:AP1700, "&gt;0"))</f>
        <v>18</v>
      </c>
    </row>
    <row r="1701" spans="1:64">
      <c r="A1701" t="s">
        <v>6429</v>
      </c>
      <c r="B1701" t="s">
        <v>6430</v>
      </c>
      <c r="C1701">
        <v>7.1633199999999997E-4</v>
      </c>
      <c r="D1701">
        <v>3</v>
      </c>
      <c r="E1701">
        <v>3</v>
      </c>
      <c r="F1701">
        <v>0</v>
      </c>
      <c r="G1701">
        <v>865277</v>
      </c>
      <c r="H1701">
        <v>922573</v>
      </c>
      <c r="I1701">
        <v>990713</v>
      </c>
      <c r="J1701">
        <v>980274</v>
      </c>
      <c r="K1701">
        <v>972523</v>
      </c>
      <c r="L1701">
        <v>1160680</v>
      </c>
      <c r="M1701">
        <v>559294</v>
      </c>
      <c r="N1701">
        <v>625591</v>
      </c>
      <c r="O1701">
        <v>663223</v>
      </c>
      <c r="P1701">
        <v>550662</v>
      </c>
      <c r="Q1701">
        <v>617138</v>
      </c>
      <c r="R1701">
        <v>652131</v>
      </c>
      <c r="S1701">
        <v>1034770</v>
      </c>
      <c r="T1701">
        <v>1182470</v>
      </c>
      <c r="U1701">
        <v>1232440</v>
      </c>
      <c r="V1701">
        <v>806106</v>
      </c>
      <c r="W1701">
        <v>866468</v>
      </c>
      <c r="X1701">
        <v>979492</v>
      </c>
      <c r="Y1701">
        <v>1286110</v>
      </c>
      <c r="Z1701">
        <v>1209160</v>
      </c>
      <c r="AA1701">
        <v>1427520</v>
      </c>
      <c r="AB1701">
        <v>935485</v>
      </c>
      <c r="AC1701">
        <v>1053160</v>
      </c>
      <c r="AD1701">
        <v>1186250</v>
      </c>
      <c r="AE1701">
        <v>483306</v>
      </c>
      <c r="AF1701">
        <v>654266</v>
      </c>
      <c r="AG1701">
        <v>714206</v>
      </c>
      <c r="AH1701">
        <v>1426330</v>
      </c>
      <c r="AI1701">
        <v>1421750</v>
      </c>
      <c r="AJ1701">
        <v>1708290</v>
      </c>
      <c r="AK1701">
        <v>929428</v>
      </c>
      <c r="AL1701">
        <v>1041110</v>
      </c>
      <c r="AM1701">
        <v>1038640</v>
      </c>
      <c r="AN1701">
        <v>526082</v>
      </c>
      <c r="AO1701">
        <v>725746</v>
      </c>
      <c r="AP1701">
        <v>485706</v>
      </c>
      <c r="AR1701" s="16">
        <f>IFERROR(TTEST(G1701:O1701,P1701:X1701,2,1),IF(OR(COUNTIF(P1701:X1701,"&gt;0")&gt;7,COUNTIF(G1701:O1701,"&gt;0")&gt;7),0,9999))</f>
        <v>0.8270052672386411</v>
      </c>
      <c r="AS1701" s="16">
        <f>IF(AR1701=9999,$BO$3,RANK(AR1701,$AR$3:$AR$1993,1))</f>
        <v>1866</v>
      </c>
      <c r="AT1701" s="16">
        <f>LOG((IFERROR(SUM(P1701:X1701)/COUNTIF(P1701:X1701, "&gt;0"),0.1))/(IFERROR(SUM(G1701:O1701)/COUNTIF(G1701:O1701, "&gt;0"),0.1)),2)</f>
        <v>3.3444725190593716E-2</v>
      </c>
      <c r="AU1701" s="17">
        <f>SUM(COUNTIF(P1701:X1701, "&gt;0"), COUNTIF(G1701:O1701, "&gt;0"))</f>
        <v>18</v>
      </c>
      <c r="AV1701" s="18">
        <f>$BQ$3*AS1701/$BO$3</f>
        <v>9.3863179074446679E-3</v>
      </c>
      <c r="AW1701" s="18" t="str">
        <f>IF(AR1701&lt;AV1701,AR1701,"ns")</f>
        <v>ns</v>
      </c>
      <c r="AX1701" s="19" t="str">
        <f>IF(AND(AW1701&lt;0.01,ABS(AT1701)&gt;1.5,D1701&gt;2), IF(AND(AT1701&gt;0,COUNTIF(P1701:X1701,"&gt;0")&gt;7),"IRF4_interactor_Treg", (IF(AND(AT1701&lt;0,COUNTIF(G1701:O1701, "&gt;0")&gt;7), "background_significant", "ns"))), "ns")</f>
        <v>ns</v>
      </c>
      <c r="AY1701" s="20">
        <f>IFERROR(TTEST(Y1701:AG1701,AH1701:AP1701,2,1),IF(OR(COUNTIF(AH1701:AP1701,"&gt;0")&gt;7,COUNTIF(Y1701:AG1701,"&gt;0")&gt;7),0,9999))</f>
        <v>0.48856266134200332</v>
      </c>
      <c r="AZ1701" s="20">
        <f>IF(AY1701=9999,$BO$4,RANK(AY1701,$AY$3:$AY$1993,1))</f>
        <v>1698</v>
      </c>
      <c r="BA1701" s="20">
        <f>LOG((IFERROR(SUM(AH1701:AP1701)/COUNTIF(AH1701:AP1701, "&gt;0"),0.1))/(IFERROR(SUM(Y1701:AG1701)/COUNTIF(Y1701:AG1701, "&gt;0"),0.1)),2)</f>
        <v>5.590762497300631E-2</v>
      </c>
      <c r="BB1701" s="21">
        <f>SUM(COUNTIF(AH1701:AP1701, "&gt;0"), COUNTIF(Y1701:AG1701, "&gt;0"))</f>
        <v>18</v>
      </c>
      <c r="BC1701" s="22">
        <f>$BQ$3*AZ1701/$BO$4</f>
        <v>8.5326633165829155E-3</v>
      </c>
      <c r="BD1701" s="22" t="str">
        <f>IF(AY1701&lt;BC1701,AY1701,"ns")</f>
        <v>ns</v>
      </c>
      <c r="BE1701" s="23" t="str">
        <f>IF(AND(BD1701&lt;0.01,ABS(BA1701)&gt;1.5,D1701&gt;2), IF(AND(BA1701&gt;0,COUNTIF(AH1701:AP1701,"&gt;0")&gt;7),"IRF4_interactor_Th17", (IF(AND(BA1701&lt;0,COUNTIF(Y1701:AG1701, "&gt;0")&gt;7), "background_significant", "ns"))), "ns")</f>
        <v>ns</v>
      </c>
      <c r="BF1701" s="24" t="str">
        <f>IF(OR(AX1701 ="IRF4_interactor_Treg", BE1701 ="IRF4_interactor_Th17"), LOG((AVERAGE(AH1701:AP1701)+0.1)/(AVERAGE(P1701:X1701)+0.1),2),"ns")</f>
        <v>ns</v>
      </c>
      <c r="BG1701" s="24">
        <f>IF(AND(AX1701="IRF4_interactor_Treg",BE1701="IRF4_interactor_Th17"),1,IF(AX1701="IRF4_interactor_Treg","IRF4_Treg",IF(BE1701="IRF4_interactor_Th17","IRF4_Th17",0)))</f>
        <v>0</v>
      </c>
      <c r="BH1701" s="25">
        <f>IFERROR(TTEST(AH1701:AP1701,P1701:X1701,2,1),IF(OR(COUNTIF(P1701:X1701,"&gt;0")&gt;7,COUNTIF(AH1701:AP1701,"&gt;0")&gt;7),0,9999))</f>
        <v>0.45313823314207491</v>
      </c>
      <c r="BI1701" s="25">
        <f>IF(BH1701=9999,$BS$5,RANK(BH1701,$BH$3:$BH$1993,1))</f>
        <v>1401</v>
      </c>
      <c r="BJ1701" s="25">
        <f>$BQ$3*BI1701/$BO$5</f>
        <v>7.0366649924660969E-3</v>
      </c>
      <c r="BK1701" s="25" t="str">
        <f>IF(BH1701&lt;BJ1701,BH1701,"ns")</f>
        <v>ns</v>
      </c>
      <c r="BL1701" s="26">
        <f>SUM(COUNTIF(P1701:X1701, "&gt;0"), COUNTIF(AH1701:AP1701, "&gt;0"))</f>
        <v>18</v>
      </c>
    </row>
    <row r="1702" spans="1:64">
      <c r="A1702" t="s">
        <v>5261</v>
      </c>
      <c r="B1702" t="s">
        <v>5262</v>
      </c>
      <c r="C1702">
        <v>7.1633199999999997E-4</v>
      </c>
      <c r="D1702">
        <v>6</v>
      </c>
      <c r="E1702">
        <v>6</v>
      </c>
      <c r="F1702">
        <v>0</v>
      </c>
      <c r="G1702">
        <v>226376</v>
      </c>
      <c r="H1702">
        <v>217512</v>
      </c>
      <c r="I1702">
        <v>217741</v>
      </c>
      <c r="J1702">
        <v>161037</v>
      </c>
      <c r="K1702">
        <v>169626</v>
      </c>
      <c r="L1702">
        <v>232238</v>
      </c>
      <c r="M1702">
        <v>109584</v>
      </c>
      <c r="N1702">
        <v>95822.5</v>
      </c>
      <c r="O1702">
        <v>129272</v>
      </c>
      <c r="P1702">
        <v>129370</v>
      </c>
      <c r="Q1702">
        <v>80370.100000000006</v>
      </c>
      <c r="R1702">
        <v>84391.5</v>
      </c>
      <c r="S1702">
        <v>246164</v>
      </c>
      <c r="T1702">
        <v>285424</v>
      </c>
      <c r="U1702">
        <v>208320</v>
      </c>
      <c r="V1702">
        <v>110134</v>
      </c>
      <c r="W1702">
        <v>129154</v>
      </c>
      <c r="X1702">
        <v>125127</v>
      </c>
      <c r="Y1702">
        <v>292673</v>
      </c>
      <c r="Z1702">
        <v>275981</v>
      </c>
      <c r="AA1702">
        <v>220257</v>
      </c>
      <c r="AB1702">
        <v>214947</v>
      </c>
      <c r="AC1702">
        <v>221152</v>
      </c>
      <c r="AD1702">
        <v>249093</v>
      </c>
      <c r="AE1702">
        <v>63760.9</v>
      </c>
      <c r="AF1702">
        <v>108485</v>
      </c>
      <c r="AG1702">
        <v>168040</v>
      </c>
      <c r="AH1702">
        <v>316179</v>
      </c>
      <c r="AI1702">
        <v>269267</v>
      </c>
      <c r="AJ1702">
        <v>348134</v>
      </c>
      <c r="AK1702">
        <v>148771</v>
      </c>
      <c r="AL1702">
        <v>172363</v>
      </c>
      <c r="AM1702">
        <v>187905</v>
      </c>
      <c r="AN1702">
        <v>166164</v>
      </c>
      <c r="AO1702">
        <v>223426</v>
      </c>
      <c r="AP1702">
        <v>150347</v>
      </c>
      <c r="AR1702" s="16">
        <f>IFERROR(TTEST(G1702:O1702,P1702:X1702,2,1),IF(OR(COUNTIF(P1702:X1702,"&gt;0")&gt;7,COUNTIF(G1702:O1702,"&gt;0")&gt;7),0,9999))</f>
        <v>0.57003154448979088</v>
      </c>
      <c r="AS1702" s="16">
        <f>IF(AR1702=9999,$BO$3,RANK(AR1702,$AR$3:$AR$1993,1))</f>
        <v>1676</v>
      </c>
      <c r="AT1702" s="16">
        <f>LOG((IFERROR(SUM(P1702:X1702)/COUNTIF(P1702:X1702, "&gt;0"),0.1))/(IFERROR(SUM(G1702:O1702)/COUNTIF(G1702:O1702, "&gt;0"),0.1)),2)</f>
        <v>-0.15698044222399132</v>
      </c>
      <c r="AU1702" s="17">
        <f>SUM(COUNTIF(P1702:X1702, "&gt;0"), COUNTIF(G1702:O1702, "&gt;0"))</f>
        <v>18</v>
      </c>
      <c r="AV1702" s="18">
        <f>$BQ$3*AS1702/$BO$3</f>
        <v>8.4305835010060372E-3</v>
      </c>
      <c r="AW1702" s="18" t="str">
        <f>IF(AR1702&lt;AV1702,AR1702,"ns")</f>
        <v>ns</v>
      </c>
      <c r="AX1702" s="19" t="str">
        <f>IF(AND(AW1702&lt;0.01,ABS(AT1702)&gt;1.5,D1702&gt;2), IF(AND(AT1702&gt;0,COUNTIF(P1702:X1702,"&gt;0")&gt;7),"IRF4_interactor_Treg", (IF(AND(AT1702&lt;0,COUNTIF(G1702:O1702, "&gt;0")&gt;7), "background_significant", "ns"))), "ns")</f>
        <v>ns</v>
      </c>
      <c r="AY1702" s="20">
        <f>IFERROR(TTEST(Y1702:AG1702,AH1702:AP1702,2,1),IF(OR(COUNTIF(AH1702:AP1702,"&gt;0")&gt;7,COUNTIF(Y1702:AG1702,"&gt;0")&gt;7),0,9999))</f>
        <v>0.49128872652028088</v>
      </c>
      <c r="AZ1702" s="20">
        <f>IF(AY1702=9999,$BO$4,RANK(AY1702,$AY$3:$AY$1993,1))</f>
        <v>1699</v>
      </c>
      <c r="BA1702" s="20">
        <f>LOG((IFERROR(SUM(AH1702:AP1702)/COUNTIF(AH1702:AP1702, "&gt;0"),0.1))/(IFERROR(SUM(Y1702:AG1702)/COUNTIF(Y1702:AG1702, "&gt;0"),0.1)),2)</f>
        <v>0.12787789804075442</v>
      </c>
      <c r="BB1702" s="21">
        <f>SUM(COUNTIF(AH1702:AP1702, "&gt;0"), COUNTIF(Y1702:AG1702, "&gt;0"))</f>
        <v>18</v>
      </c>
      <c r="BC1702" s="22">
        <f>$BQ$3*AZ1702/$BO$4</f>
        <v>8.5376884422110558E-3</v>
      </c>
      <c r="BD1702" s="22" t="str">
        <f>IF(AY1702&lt;BC1702,AY1702,"ns")</f>
        <v>ns</v>
      </c>
      <c r="BE1702" s="23" t="str">
        <f>IF(AND(BD1702&lt;0.01,ABS(BA1702)&gt;1.5,D1702&gt;2), IF(AND(BA1702&gt;0,COUNTIF(AH1702:AP1702,"&gt;0")&gt;7),"IRF4_interactor_Th17", (IF(AND(BA1702&lt;0,COUNTIF(Y1702:AG1702, "&gt;0")&gt;7), "background_significant", "ns"))), "ns")</f>
        <v>ns</v>
      </c>
      <c r="BF1702" s="24" t="str">
        <f>IF(OR(AX1702 ="IRF4_interactor_Treg", BE1702 ="IRF4_interactor_Th17"), LOG((AVERAGE(AH1702:AP1702)+0.1)/(AVERAGE(P1702:X1702)+0.1),2),"ns")</f>
        <v>ns</v>
      </c>
      <c r="BG1702" s="24">
        <f>IF(AND(AX1702="IRF4_interactor_Treg",BE1702="IRF4_interactor_Th17"),1,IF(AX1702="IRF4_interactor_Treg","IRF4_Treg",IF(BE1702="IRF4_interactor_Th17","IRF4_Th17",0)))</f>
        <v>0</v>
      </c>
      <c r="BH1702" s="25">
        <f>IFERROR(TTEST(AH1702:AP1702,P1702:X1702,2,1),IF(OR(COUNTIF(P1702:X1702,"&gt;0")&gt;7,COUNTIF(AH1702:AP1702,"&gt;0")&gt;7),0,9999))</f>
        <v>0.17592431217013343</v>
      </c>
      <c r="BI1702" s="25">
        <f>IF(BH1702=9999,$BS$5,RANK(BH1702,$BH$3:$BH$1993,1))</f>
        <v>892</v>
      </c>
      <c r="BJ1702" s="25">
        <f>$BQ$3*BI1702/$BO$5</f>
        <v>4.4801607232546458E-3</v>
      </c>
      <c r="BK1702" s="25" t="str">
        <f>IF(BH1702&lt;BJ1702,BH1702,"ns")</f>
        <v>ns</v>
      </c>
      <c r="BL1702" s="26">
        <f>SUM(COUNTIF(P1702:X1702, "&gt;0"), COUNTIF(AH1702:AP1702, "&gt;0"))</f>
        <v>18</v>
      </c>
    </row>
    <row r="1703" spans="1:64">
      <c r="A1703" t="s">
        <v>153</v>
      </c>
      <c r="B1703" t="s">
        <v>154</v>
      </c>
      <c r="C1703">
        <v>3.2010200000000002E-3</v>
      </c>
      <c r="D1703">
        <v>3</v>
      </c>
      <c r="E1703">
        <v>2</v>
      </c>
      <c r="F1703">
        <v>1</v>
      </c>
      <c r="G1703">
        <v>75362.8</v>
      </c>
      <c r="H1703">
        <v>53576.3</v>
      </c>
      <c r="I1703">
        <v>64125</v>
      </c>
      <c r="J1703">
        <v>50912</v>
      </c>
      <c r="K1703">
        <v>66727.100000000006</v>
      </c>
      <c r="L1703">
        <v>68168.5</v>
      </c>
      <c r="M1703">
        <v>47360.9</v>
      </c>
      <c r="N1703">
        <v>45882.400000000001</v>
      </c>
      <c r="O1703">
        <v>48606.9</v>
      </c>
      <c r="P1703">
        <v>61498.400000000001</v>
      </c>
      <c r="Q1703">
        <v>51962.3</v>
      </c>
      <c r="R1703">
        <v>66967.8</v>
      </c>
      <c r="S1703">
        <v>52161.3</v>
      </c>
      <c r="T1703">
        <v>64958.8</v>
      </c>
      <c r="U1703">
        <v>59801.1</v>
      </c>
      <c r="V1703">
        <v>61886.7</v>
      </c>
      <c r="W1703">
        <v>75701.100000000006</v>
      </c>
      <c r="X1703">
        <v>58311.5</v>
      </c>
      <c r="Y1703">
        <v>42855.3</v>
      </c>
      <c r="Z1703">
        <v>34779.699999999997</v>
      </c>
      <c r="AA1703">
        <v>29157.1</v>
      </c>
      <c r="AB1703">
        <v>26537.9</v>
      </c>
      <c r="AC1703">
        <v>33410</v>
      </c>
      <c r="AD1703">
        <v>34367.800000000003</v>
      </c>
      <c r="AE1703">
        <v>39717.699999999997</v>
      </c>
      <c r="AF1703">
        <v>50667.3</v>
      </c>
      <c r="AG1703">
        <v>52652.7</v>
      </c>
      <c r="AH1703">
        <v>44470.1</v>
      </c>
      <c r="AI1703">
        <v>44712.7</v>
      </c>
      <c r="AJ1703">
        <v>29569.3</v>
      </c>
      <c r="AK1703">
        <v>24057.5</v>
      </c>
      <c r="AL1703">
        <v>41969</v>
      </c>
      <c r="AM1703">
        <v>31685.200000000001</v>
      </c>
      <c r="AN1703">
        <v>32944.5</v>
      </c>
      <c r="AO1703">
        <v>45735.8</v>
      </c>
      <c r="AP1703">
        <v>26124.5</v>
      </c>
      <c r="AR1703" s="16">
        <f>IFERROR(TTEST(G1703:O1703,P1703:X1703,2,1),IF(OR(COUNTIF(P1703:X1703,"&gt;0")&gt;7,COUNTIF(G1703:O1703,"&gt;0")&gt;7),0,9999))</f>
        <v>0.42885465836286418</v>
      </c>
      <c r="AS1703" s="16">
        <f>IF(AR1703=9999,$BO$3,RANK(AR1703,$AR$3:$AR$1993,1))</f>
        <v>1566</v>
      </c>
      <c r="AT1703" s="16">
        <f>LOG((IFERROR(SUM(P1703:X1703)/COUNTIF(P1703:X1703, "&gt;0"),0.1))/(IFERROR(SUM(G1703:O1703)/COUNTIF(G1703:O1703, "&gt;0"),0.1)),2)</f>
        <v>8.7415854924195166E-2</v>
      </c>
      <c r="AU1703" s="17">
        <f>SUM(COUNTIF(P1703:X1703, "&gt;0"), COUNTIF(G1703:O1703, "&gt;0"))</f>
        <v>18</v>
      </c>
      <c r="AV1703" s="18">
        <f>$BQ$3*AS1703/$BO$3</f>
        <v>7.8772635814889341E-3</v>
      </c>
      <c r="AW1703" s="18" t="str">
        <f>IF(AR1703&lt;AV1703,AR1703,"ns")</f>
        <v>ns</v>
      </c>
      <c r="AX1703" s="19" t="str">
        <f>IF(AND(AW1703&lt;0.01,ABS(AT1703)&gt;1.5,D1703&gt;2), IF(AND(AT1703&gt;0,COUNTIF(P1703:X1703,"&gt;0")&gt;7),"IRF4_interactor_Treg", (IF(AND(AT1703&lt;0,COUNTIF(G1703:O1703, "&gt;0")&gt;7), "background_significant", "ns"))), "ns")</f>
        <v>ns</v>
      </c>
      <c r="AY1703" s="20">
        <f>IFERROR(TTEST(Y1703:AG1703,AH1703:AP1703,2,1),IF(OR(COUNTIF(AH1703:AP1703,"&gt;0")&gt;7,COUNTIF(Y1703:AG1703,"&gt;0")&gt;7),0,9999))</f>
        <v>0.49352557357557225</v>
      </c>
      <c r="AZ1703" s="20">
        <f>IF(AY1703=9999,$BO$4,RANK(AY1703,$AY$3:$AY$1993,1))</f>
        <v>1700</v>
      </c>
      <c r="BA1703" s="20">
        <f>LOG((IFERROR(SUM(AH1703:AP1703)/COUNTIF(AH1703:AP1703, "&gt;0"),0.1))/(IFERROR(SUM(Y1703:AG1703)/COUNTIF(Y1703:AG1703, "&gt;0"),0.1)),2)</f>
        <v>-9.9238663343530556E-2</v>
      </c>
      <c r="BB1703" s="21">
        <f>SUM(COUNTIF(AH1703:AP1703, "&gt;0"), COUNTIF(Y1703:AG1703, "&gt;0"))</f>
        <v>18</v>
      </c>
      <c r="BC1703" s="22">
        <f>$BQ$3*AZ1703/$BO$4</f>
        <v>8.5427135678391962E-3</v>
      </c>
      <c r="BD1703" s="22" t="str">
        <f>IF(AY1703&lt;BC1703,AY1703,"ns")</f>
        <v>ns</v>
      </c>
      <c r="BE1703" s="23" t="str">
        <f>IF(AND(BD1703&lt;0.01,ABS(BA1703)&gt;1.5,D1703&gt;2), IF(AND(BA1703&gt;0,COUNTIF(AH1703:AP1703,"&gt;0")&gt;7),"IRF4_interactor_Th17", (IF(AND(BA1703&lt;0,COUNTIF(Y1703:AG1703, "&gt;0")&gt;7), "background_significant", "ns"))), "ns")</f>
        <v>ns</v>
      </c>
      <c r="BF1703" s="24" t="str">
        <f>IF(OR(AX1703 ="IRF4_interactor_Treg", BE1703 ="IRF4_interactor_Th17"), LOG((AVERAGE(AH1703:AP1703)+0.1)/(AVERAGE(P1703:X1703)+0.1),2),"ns")</f>
        <v>ns</v>
      </c>
      <c r="BG1703" s="24">
        <f>IF(AND(AX1703="IRF4_interactor_Treg",BE1703="IRF4_interactor_Th17"),1,IF(AX1703="IRF4_interactor_Treg","IRF4_Treg",IF(BE1703="IRF4_interactor_Th17","IRF4_Th17",0)))</f>
        <v>0</v>
      </c>
      <c r="BH1703" s="25">
        <f>IFERROR(TTEST(AH1703:AP1703,P1703:X1703,2,1),IF(OR(COUNTIF(P1703:X1703,"&gt;0")&gt;7,COUNTIF(AH1703:AP1703,"&gt;0")&gt;7),0,9999))</f>
        <v>2.5187026233091435E-5</v>
      </c>
      <c r="BI1703" s="25">
        <f>IF(BH1703=9999,$BS$5,RANK(BH1703,$BH$3:$BH$1993,1))</f>
        <v>15</v>
      </c>
      <c r="BJ1703" s="25">
        <f>$BQ$3*BI1703/$BO$5</f>
        <v>7.53390256152687E-5</v>
      </c>
      <c r="BK1703" s="25">
        <f>IF(BH1703&lt;BJ1703,BH1703,"ns")</f>
        <v>2.5187026233091435E-5</v>
      </c>
      <c r="BL1703" s="26">
        <f>SUM(COUNTIF(P1703:X1703, "&gt;0"), COUNTIF(AH1703:AP1703, "&gt;0"))</f>
        <v>18</v>
      </c>
    </row>
    <row r="1704" spans="1:64">
      <c r="A1704" t="s">
        <v>2359</v>
      </c>
      <c r="B1704" t="s">
        <v>2360</v>
      </c>
      <c r="C1704">
        <v>7.1633199999999997E-4</v>
      </c>
      <c r="D1704">
        <v>8</v>
      </c>
      <c r="E1704">
        <v>8</v>
      </c>
      <c r="F1704">
        <v>0</v>
      </c>
      <c r="G1704">
        <v>495637</v>
      </c>
      <c r="H1704">
        <v>483563</v>
      </c>
      <c r="I1704">
        <v>594674</v>
      </c>
      <c r="J1704">
        <v>479857</v>
      </c>
      <c r="K1704">
        <v>426799</v>
      </c>
      <c r="L1704">
        <v>533388</v>
      </c>
      <c r="M1704">
        <v>283160</v>
      </c>
      <c r="N1704">
        <v>340864</v>
      </c>
      <c r="O1704">
        <v>327377</v>
      </c>
      <c r="P1704">
        <v>292268</v>
      </c>
      <c r="Q1704">
        <v>336163</v>
      </c>
      <c r="R1704">
        <v>319949</v>
      </c>
      <c r="S1704">
        <v>677411</v>
      </c>
      <c r="T1704">
        <v>677977</v>
      </c>
      <c r="U1704">
        <v>721989</v>
      </c>
      <c r="V1704">
        <v>493867</v>
      </c>
      <c r="W1704">
        <v>478531</v>
      </c>
      <c r="X1704">
        <v>441460</v>
      </c>
      <c r="Y1704">
        <v>805199</v>
      </c>
      <c r="Z1704">
        <v>676637</v>
      </c>
      <c r="AA1704">
        <v>870077</v>
      </c>
      <c r="AB1704">
        <v>746938</v>
      </c>
      <c r="AC1704">
        <v>695927</v>
      </c>
      <c r="AD1704">
        <v>810434</v>
      </c>
      <c r="AE1704">
        <v>469627</v>
      </c>
      <c r="AF1704">
        <v>707866</v>
      </c>
      <c r="AG1704">
        <v>711631</v>
      </c>
      <c r="AH1704">
        <v>1129370</v>
      </c>
      <c r="AI1704">
        <v>1187250</v>
      </c>
      <c r="AJ1704">
        <v>1249620</v>
      </c>
      <c r="AK1704">
        <v>475227</v>
      </c>
      <c r="AL1704">
        <v>600217</v>
      </c>
      <c r="AM1704">
        <v>705168</v>
      </c>
      <c r="AN1704">
        <v>510790</v>
      </c>
      <c r="AO1704">
        <v>774697</v>
      </c>
      <c r="AP1704">
        <v>464328</v>
      </c>
      <c r="AR1704" s="16">
        <f>IFERROR(TTEST(G1704:O1704,P1704:X1704,2,1),IF(OR(COUNTIF(P1704:X1704,"&gt;0")&gt;7,COUNTIF(G1704:O1704,"&gt;0")&gt;7),0,9999))</f>
        <v>0.45714999514092325</v>
      </c>
      <c r="AS1704" s="16">
        <f>IF(AR1704=9999,$BO$3,RANK(AR1704,$AR$3:$AR$1993,1))</f>
        <v>1591</v>
      </c>
      <c r="AT1704" s="16">
        <f>LOG((IFERROR(SUM(P1704:X1704)/COUNTIF(P1704:X1704, "&gt;0"),0.1))/(IFERROR(SUM(G1704:O1704)/COUNTIF(G1704:O1704, "&gt;0"),0.1)),2)</f>
        <v>0.16299764078770815</v>
      </c>
      <c r="AU1704" s="17">
        <f>SUM(COUNTIF(P1704:X1704, "&gt;0"), COUNTIF(G1704:O1704, "&gt;0"))</f>
        <v>18</v>
      </c>
      <c r="AV1704" s="18">
        <f>$BQ$3*AS1704/$BO$3</f>
        <v>8.003018108651911E-3</v>
      </c>
      <c r="AW1704" s="18" t="str">
        <f>IF(AR1704&lt;AV1704,AR1704,"ns")</f>
        <v>ns</v>
      </c>
      <c r="AX1704" s="19" t="str">
        <f>IF(AND(AW1704&lt;0.01,ABS(AT1704)&gt;1.5,D1704&gt;2), IF(AND(AT1704&gt;0,COUNTIF(P1704:X1704,"&gt;0")&gt;7),"IRF4_interactor_Treg", (IF(AND(AT1704&lt;0,COUNTIF(G1704:O1704, "&gt;0")&gt;7), "background_significant", "ns"))), "ns")</f>
        <v>ns</v>
      </c>
      <c r="AY1704" s="20">
        <f>IFERROR(TTEST(Y1704:AG1704,AH1704:AP1704,2,1),IF(OR(COUNTIF(AH1704:AP1704,"&gt;0")&gt;7,COUNTIF(Y1704:AG1704,"&gt;0")&gt;7),0,9999))</f>
        <v>0.49498278198178325</v>
      </c>
      <c r="AZ1704" s="20">
        <f>IF(AY1704=9999,$BO$4,RANK(AY1704,$AY$3:$AY$1993,1))</f>
        <v>1701</v>
      </c>
      <c r="BA1704" s="20">
        <f>LOG((IFERROR(SUM(AH1704:AP1704)/COUNTIF(AH1704:AP1704, "&gt;0"),0.1))/(IFERROR(SUM(Y1704:AG1704)/COUNTIF(Y1704:AG1704, "&gt;0"),0.1)),2)</f>
        <v>0.12795958388822634</v>
      </c>
      <c r="BB1704" s="21">
        <f>SUM(COUNTIF(AH1704:AP1704, "&gt;0"), COUNTIF(Y1704:AG1704, "&gt;0"))</f>
        <v>18</v>
      </c>
      <c r="BC1704" s="22">
        <f>$BQ$3*AZ1704/$BO$4</f>
        <v>8.5477386934673383E-3</v>
      </c>
      <c r="BD1704" s="22" t="str">
        <f>IF(AY1704&lt;BC1704,AY1704,"ns")</f>
        <v>ns</v>
      </c>
      <c r="BE1704" s="23" t="str">
        <f>IF(AND(BD1704&lt;0.01,ABS(BA1704)&gt;1.5,D1704&gt;2), IF(AND(BA1704&gt;0,COUNTIF(AH1704:AP1704,"&gt;0")&gt;7),"IRF4_interactor_Th17", (IF(AND(BA1704&lt;0,COUNTIF(Y1704:AG1704, "&gt;0")&gt;7), "background_significant", "ns"))), "ns")</f>
        <v>ns</v>
      </c>
      <c r="BF1704" s="24" t="str">
        <f>IF(OR(AX1704 ="IRF4_interactor_Treg", BE1704 ="IRF4_interactor_Th17"), LOG((AVERAGE(AH1704:AP1704)+0.1)/(AVERAGE(P1704:X1704)+0.1),2),"ns")</f>
        <v>ns</v>
      </c>
      <c r="BG1704" s="24">
        <f>IF(AND(AX1704="IRF4_interactor_Treg",BE1704="IRF4_interactor_Th17"),1,IF(AX1704="IRF4_interactor_Treg","IRF4_Treg",IF(BE1704="IRF4_interactor_Th17","IRF4_Th17",0)))</f>
        <v>0</v>
      </c>
      <c r="BH1704" s="25">
        <f>IFERROR(TTEST(AH1704:AP1704,P1704:X1704,2,1),IF(OR(COUNTIF(P1704:X1704,"&gt;0")&gt;7,COUNTIF(AH1704:AP1704,"&gt;0")&gt;7),0,9999))</f>
        <v>8.6222924903464893E-2</v>
      </c>
      <c r="BI1704" s="25">
        <f>IF(BH1704=9999,$BS$5,RANK(BH1704,$BH$3:$BH$1993,1))</f>
        <v>613</v>
      </c>
      <c r="BJ1704" s="25">
        <f>$BQ$3*BI1704/$BO$5</f>
        <v>3.0788548468106479E-3</v>
      </c>
      <c r="BK1704" s="25" t="str">
        <f>IF(BH1704&lt;BJ1704,BH1704,"ns")</f>
        <v>ns</v>
      </c>
      <c r="BL1704" s="26">
        <f>SUM(COUNTIF(P1704:X1704, "&gt;0"), COUNTIF(AH1704:AP1704, "&gt;0"))</f>
        <v>18</v>
      </c>
    </row>
    <row r="1705" spans="1:64">
      <c r="A1705" t="s">
        <v>6733</v>
      </c>
      <c r="B1705" t="s">
        <v>6734</v>
      </c>
      <c r="C1705">
        <v>1.0476699999999999E-3</v>
      </c>
      <c r="D1705">
        <v>4</v>
      </c>
      <c r="E1705">
        <v>2</v>
      </c>
      <c r="F1705">
        <v>2</v>
      </c>
      <c r="G1705">
        <v>264304</v>
      </c>
      <c r="H1705">
        <v>240248</v>
      </c>
      <c r="I1705">
        <v>284251</v>
      </c>
      <c r="J1705">
        <v>201367</v>
      </c>
      <c r="K1705">
        <v>178715</v>
      </c>
      <c r="L1705">
        <v>215303</v>
      </c>
      <c r="M1705">
        <v>141302</v>
      </c>
      <c r="N1705">
        <v>161914</v>
      </c>
      <c r="O1705">
        <v>141563</v>
      </c>
      <c r="P1705">
        <v>127878</v>
      </c>
      <c r="Q1705">
        <v>149996</v>
      </c>
      <c r="R1705">
        <v>68034.7</v>
      </c>
      <c r="S1705">
        <v>263060</v>
      </c>
      <c r="T1705">
        <v>253828</v>
      </c>
      <c r="U1705">
        <v>180338</v>
      </c>
      <c r="V1705">
        <v>189159</v>
      </c>
      <c r="W1705">
        <v>215776</v>
      </c>
      <c r="X1705">
        <v>279511</v>
      </c>
      <c r="Y1705">
        <v>622844</v>
      </c>
      <c r="Z1705">
        <v>522978</v>
      </c>
      <c r="AA1705">
        <v>459193</v>
      </c>
      <c r="AB1705">
        <v>469657</v>
      </c>
      <c r="AC1705">
        <v>498373</v>
      </c>
      <c r="AD1705">
        <v>579955</v>
      </c>
      <c r="AE1705">
        <v>276981</v>
      </c>
      <c r="AF1705">
        <v>433101</v>
      </c>
      <c r="AG1705">
        <v>453780</v>
      </c>
      <c r="AH1705">
        <v>667693</v>
      </c>
      <c r="AI1705">
        <v>659305</v>
      </c>
      <c r="AJ1705">
        <v>791236</v>
      </c>
      <c r="AK1705">
        <v>394604</v>
      </c>
      <c r="AL1705">
        <v>369931</v>
      </c>
      <c r="AM1705">
        <v>494047</v>
      </c>
      <c r="AN1705">
        <v>360641</v>
      </c>
      <c r="AO1705">
        <v>470861</v>
      </c>
      <c r="AP1705">
        <v>411177</v>
      </c>
      <c r="AR1705" s="16">
        <f>IFERROR(TTEST(G1705:O1705,P1705:X1705,2,1),IF(OR(COUNTIF(P1705:X1705,"&gt;0")&gt;7,COUNTIF(G1705:O1705,"&gt;0")&gt;7),0,9999))</f>
        <v>0.77781061937872031</v>
      </c>
      <c r="AS1705" s="16">
        <f>IF(AR1705=9999,$BO$3,RANK(AR1705,$AR$3:$AR$1993,1))</f>
        <v>1830</v>
      </c>
      <c r="AT1705" s="16">
        <f>LOG((IFERROR(SUM(P1705:X1705)/COUNTIF(P1705:X1705, "&gt;0"),0.1))/(IFERROR(SUM(G1705:O1705)/COUNTIF(G1705:O1705, "&gt;0"),0.1)),2)</f>
        <v>-8.227594041300032E-2</v>
      </c>
      <c r="AU1705" s="17">
        <f>SUM(COUNTIF(P1705:X1705, "&gt;0"), COUNTIF(G1705:O1705, "&gt;0"))</f>
        <v>18</v>
      </c>
      <c r="AV1705" s="18">
        <f>$BQ$3*AS1705/$BO$3</f>
        <v>9.2052313883299805E-3</v>
      </c>
      <c r="AW1705" s="18" t="str">
        <f>IF(AR1705&lt;AV1705,AR1705,"ns")</f>
        <v>ns</v>
      </c>
      <c r="AX1705" s="19" t="str">
        <f>IF(AND(AW1705&lt;0.01,ABS(AT1705)&gt;1.5,D1705&gt;2), IF(AND(AT1705&gt;0,COUNTIF(P1705:X1705,"&gt;0")&gt;7),"IRF4_interactor_Treg", (IF(AND(AT1705&lt;0,COUNTIF(G1705:O1705, "&gt;0")&gt;7), "background_significant", "ns"))), "ns")</f>
        <v>ns</v>
      </c>
      <c r="AY1705" s="20">
        <f>IFERROR(TTEST(Y1705:AG1705,AH1705:AP1705,2,1),IF(OR(COUNTIF(AH1705:AP1705,"&gt;0")&gt;7,COUNTIF(Y1705:AG1705,"&gt;0")&gt;7),0,9999))</f>
        <v>0.49648236222783426</v>
      </c>
      <c r="AZ1705" s="20">
        <f>IF(AY1705=9999,$BO$4,RANK(AY1705,$AY$3:$AY$1993,1))</f>
        <v>1702</v>
      </c>
      <c r="BA1705" s="20">
        <f>LOG((IFERROR(SUM(AH1705:AP1705)/COUNTIF(AH1705:AP1705, "&gt;0"),0.1))/(IFERROR(SUM(Y1705:AG1705)/COUNTIF(Y1705:AG1705, "&gt;0"),0.1)),2)</f>
        <v>9.775217189259236E-2</v>
      </c>
      <c r="BB1705" s="21">
        <f>SUM(COUNTIF(AH1705:AP1705, "&gt;0"), COUNTIF(Y1705:AG1705, "&gt;0"))</f>
        <v>18</v>
      </c>
      <c r="BC1705" s="22">
        <f>$BQ$3*AZ1705/$BO$4</f>
        <v>8.5527638190954769E-3</v>
      </c>
      <c r="BD1705" s="22" t="str">
        <f>IF(AY1705&lt;BC1705,AY1705,"ns")</f>
        <v>ns</v>
      </c>
      <c r="BE1705" s="23" t="str">
        <f>IF(AND(BD1705&lt;0.01,ABS(BA1705)&gt;1.5,D1705&gt;2), IF(AND(BA1705&gt;0,COUNTIF(AH1705:AP1705,"&gt;0")&gt;7),"IRF4_interactor_Th17", (IF(AND(BA1705&lt;0,COUNTIF(Y1705:AG1705, "&gt;0")&gt;7), "background_significant", "ns"))), "ns")</f>
        <v>ns</v>
      </c>
      <c r="BF1705" s="24" t="str">
        <f>IF(OR(AX1705 ="IRF4_interactor_Treg", BE1705 ="IRF4_interactor_Th17"), LOG((AVERAGE(AH1705:AP1705)+0.1)/(AVERAGE(P1705:X1705)+0.1),2),"ns")</f>
        <v>ns</v>
      </c>
      <c r="BG1705" s="24">
        <f>IF(AND(AX1705="IRF4_interactor_Treg",BE1705="IRF4_interactor_Th17"),1,IF(AX1705="IRF4_interactor_Treg","IRF4_Treg",IF(BE1705="IRF4_interactor_Th17","IRF4_Th17",0)))</f>
        <v>0</v>
      </c>
      <c r="BH1705" s="25">
        <f>IFERROR(TTEST(AH1705:AP1705,P1705:X1705,2,1),IF(OR(COUNTIF(P1705:X1705,"&gt;0")&gt;7,COUNTIF(AH1705:AP1705,"&gt;0")&gt;7),0,9999))</f>
        <v>2.3148532164582237E-3</v>
      </c>
      <c r="BI1705" s="25">
        <f>IF(BH1705=9999,$BS$5,RANK(BH1705,$BH$3:$BH$1993,1))</f>
        <v>104</v>
      </c>
      <c r="BJ1705" s="25">
        <f>$BQ$3*BI1705/$BO$5</f>
        <v>5.2235057759919643E-4</v>
      </c>
      <c r="BK1705" s="25" t="str">
        <f>IF(BH1705&lt;BJ1705,BH1705,"ns")</f>
        <v>ns</v>
      </c>
      <c r="BL1705" s="26">
        <f>SUM(COUNTIF(P1705:X1705, "&gt;0"), COUNTIF(AH1705:AP1705, "&gt;0"))</f>
        <v>18</v>
      </c>
    </row>
    <row r="1706" spans="1:64">
      <c r="A1706" t="s">
        <v>1201</v>
      </c>
      <c r="B1706" t="s">
        <v>1202</v>
      </c>
      <c r="C1706">
        <v>1.80956E-2</v>
      </c>
      <c r="D1706">
        <v>3</v>
      </c>
      <c r="E1706">
        <v>3</v>
      </c>
      <c r="F1706">
        <v>0</v>
      </c>
      <c r="G1706">
        <v>333895</v>
      </c>
      <c r="H1706">
        <v>327316</v>
      </c>
      <c r="I1706">
        <v>297073</v>
      </c>
      <c r="J1706">
        <v>72406.899999999994</v>
      </c>
      <c r="K1706">
        <v>137305</v>
      </c>
      <c r="L1706">
        <v>106158</v>
      </c>
      <c r="M1706">
        <v>0</v>
      </c>
      <c r="N1706">
        <v>70836.899999999994</v>
      </c>
      <c r="O1706">
        <v>36106.1</v>
      </c>
      <c r="P1706">
        <v>123030</v>
      </c>
      <c r="Q1706">
        <v>279844</v>
      </c>
      <c r="R1706">
        <v>245296</v>
      </c>
      <c r="S1706">
        <v>266433</v>
      </c>
      <c r="T1706">
        <v>465159</v>
      </c>
      <c r="U1706">
        <v>365449</v>
      </c>
      <c r="V1706">
        <v>43878.8</v>
      </c>
      <c r="W1706">
        <v>111017</v>
      </c>
      <c r="X1706">
        <v>51825.8</v>
      </c>
      <c r="Y1706">
        <v>100726</v>
      </c>
      <c r="Z1706">
        <v>142955</v>
      </c>
      <c r="AA1706">
        <v>150627</v>
      </c>
      <c r="AB1706">
        <v>190634</v>
      </c>
      <c r="AC1706">
        <v>235707</v>
      </c>
      <c r="AD1706">
        <v>242896</v>
      </c>
      <c r="AE1706">
        <v>121233</v>
      </c>
      <c r="AF1706">
        <v>147528</v>
      </c>
      <c r="AG1706">
        <v>791742</v>
      </c>
      <c r="AH1706">
        <v>404002</v>
      </c>
      <c r="AI1706">
        <v>457320</v>
      </c>
      <c r="AJ1706">
        <v>414121</v>
      </c>
      <c r="AK1706">
        <v>191176</v>
      </c>
      <c r="AL1706">
        <v>197587</v>
      </c>
      <c r="AM1706">
        <v>307067</v>
      </c>
      <c r="AN1706">
        <v>215597</v>
      </c>
      <c r="AO1706">
        <v>277943</v>
      </c>
      <c r="AP1706">
        <v>227364</v>
      </c>
      <c r="AR1706" s="16">
        <f>IFERROR(TTEST(G1706:O1706,P1706:X1706,2,1),IF(OR(COUNTIF(P1706:X1706,"&gt;0")&gt;7,COUNTIF(G1706:O1706,"&gt;0")&gt;7),0,9999))</f>
        <v>0.29368567132266005</v>
      </c>
      <c r="AS1706" s="16">
        <f>IF(AR1706=9999,$BO$3,RANK(AR1706,$AR$3:$AR$1993,1))</f>
        <v>1428</v>
      </c>
      <c r="AT1706" s="16">
        <f>LOG((IFERROR(SUM(P1706:X1706)/COUNTIF(P1706:X1706, "&gt;0"),0.1))/(IFERROR(SUM(G1706:O1706)/COUNTIF(G1706:O1706, "&gt;0"),0.1)),2)</f>
        <v>0.32916369125814093</v>
      </c>
      <c r="AU1706" s="17">
        <f>SUM(COUNTIF(P1706:X1706, "&gt;0"), COUNTIF(G1706:O1706, "&gt;0"))</f>
        <v>17</v>
      </c>
      <c r="AV1706" s="18">
        <f>$BQ$3*AS1706/$BO$3</f>
        <v>7.1830985915492963E-3</v>
      </c>
      <c r="AW1706" s="18" t="str">
        <f>IF(AR1706&lt;AV1706,AR1706,"ns")</f>
        <v>ns</v>
      </c>
      <c r="AX1706" s="19" t="str">
        <f>IF(AND(AW1706&lt;0.01,ABS(AT1706)&gt;1.5,D1706&gt;2), IF(AND(AT1706&gt;0,COUNTIF(P1706:X1706,"&gt;0")&gt;7),"IRF4_interactor_Treg", (IF(AND(AT1706&lt;0,COUNTIF(G1706:O1706, "&gt;0")&gt;7), "background_significant", "ns"))), "ns")</f>
        <v>ns</v>
      </c>
      <c r="AY1706" s="20">
        <f>IFERROR(TTEST(Y1706:AG1706,AH1706:AP1706,2,1),IF(OR(COUNTIF(AH1706:AP1706,"&gt;0")&gt;7,COUNTIF(Y1706:AG1706,"&gt;0")&gt;7),0,9999))</f>
        <v>0.49977875096713631</v>
      </c>
      <c r="AZ1706" s="20">
        <f>IF(AY1706=9999,$BO$4,RANK(AY1706,$AY$3:$AY$1993,1))</f>
        <v>1703</v>
      </c>
      <c r="BA1706" s="20">
        <f>LOG((IFERROR(SUM(AH1706:AP1706)/COUNTIF(AH1706:AP1706, "&gt;0"),0.1))/(IFERROR(SUM(Y1706:AG1706)/COUNTIF(Y1706:AG1706, "&gt;0"),0.1)),2)</f>
        <v>0.34195689551332503</v>
      </c>
      <c r="BB1706" s="21">
        <f>SUM(COUNTIF(AH1706:AP1706, "&gt;0"), COUNTIF(Y1706:AG1706, "&gt;0"))</f>
        <v>18</v>
      </c>
      <c r="BC1706" s="22">
        <f>$BQ$3*AZ1706/$BO$4</f>
        <v>8.557788944723619E-3</v>
      </c>
      <c r="BD1706" s="22" t="str">
        <f>IF(AY1706&lt;BC1706,AY1706,"ns")</f>
        <v>ns</v>
      </c>
      <c r="BE1706" s="23" t="str">
        <f>IF(AND(BD1706&lt;0.01,ABS(BA1706)&gt;1.5,D1706&gt;2), IF(AND(BA1706&gt;0,COUNTIF(AH1706:AP1706,"&gt;0")&gt;7),"IRF4_interactor_Th17", (IF(AND(BA1706&lt;0,COUNTIF(Y1706:AG1706, "&gt;0")&gt;7), "background_significant", "ns"))), "ns")</f>
        <v>ns</v>
      </c>
      <c r="BF1706" s="24" t="str">
        <f>IF(OR(AX1706 ="IRF4_interactor_Treg", BE1706 ="IRF4_interactor_Th17"), LOG((AVERAGE(AH1706:AP1706)+0.1)/(AVERAGE(P1706:X1706)+0.1),2),"ns")</f>
        <v>ns</v>
      </c>
      <c r="BG1706" s="24">
        <f>IF(AND(AX1706="IRF4_interactor_Treg",BE1706="IRF4_interactor_Th17"),1,IF(AX1706="IRF4_interactor_Treg","IRF4_Treg",IF(BE1706="IRF4_interactor_Th17","IRF4_Th17",0)))</f>
        <v>0</v>
      </c>
      <c r="BH1706" s="25">
        <f>IFERROR(TTEST(AH1706:AP1706,P1706:X1706,2,1),IF(OR(COUNTIF(P1706:X1706,"&gt;0")&gt;7,COUNTIF(AH1706:AP1706,"&gt;0")&gt;7),0,9999))</f>
        <v>0.19776306228086679</v>
      </c>
      <c r="BI1706" s="25">
        <f>IF(BH1706=9999,$BS$5,RANK(BH1706,$BH$3:$BH$1993,1))</f>
        <v>933</v>
      </c>
      <c r="BJ1706" s="25">
        <f>$BQ$3*BI1706/$BO$5</f>
        <v>4.6860873932697139E-3</v>
      </c>
      <c r="BK1706" s="25" t="str">
        <f>IF(BH1706&lt;BJ1706,BH1706,"ns")</f>
        <v>ns</v>
      </c>
      <c r="BL1706" s="26">
        <f>SUM(COUNTIF(P1706:X1706, "&gt;0"), COUNTIF(AH1706:AP1706, "&gt;0"))</f>
        <v>18</v>
      </c>
    </row>
    <row r="1707" spans="1:64">
      <c r="A1707" t="s">
        <v>1231</v>
      </c>
      <c r="B1707" t="s">
        <v>1232</v>
      </c>
      <c r="C1707">
        <v>7.1633199999999997E-4</v>
      </c>
      <c r="D1707">
        <v>6</v>
      </c>
      <c r="E1707">
        <v>6</v>
      </c>
      <c r="F1707">
        <v>0</v>
      </c>
      <c r="G1707">
        <v>2959980</v>
      </c>
      <c r="H1707">
        <v>2687330</v>
      </c>
      <c r="I1707">
        <v>2999850</v>
      </c>
      <c r="J1707">
        <v>1979840</v>
      </c>
      <c r="K1707">
        <v>1981630</v>
      </c>
      <c r="L1707">
        <v>2063920</v>
      </c>
      <c r="M1707">
        <v>1692870</v>
      </c>
      <c r="N1707">
        <v>1848060</v>
      </c>
      <c r="O1707">
        <v>1775330</v>
      </c>
      <c r="P1707">
        <v>2495740</v>
      </c>
      <c r="Q1707">
        <v>2367040</v>
      </c>
      <c r="R1707">
        <v>2435410</v>
      </c>
      <c r="S1707">
        <v>2327460</v>
      </c>
      <c r="T1707">
        <v>2301790</v>
      </c>
      <c r="U1707">
        <v>2329270</v>
      </c>
      <c r="V1707">
        <v>1936660</v>
      </c>
      <c r="W1707">
        <v>2295860</v>
      </c>
      <c r="X1707">
        <v>2095830</v>
      </c>
      <c r="Y1707">
        <v>2125150</v>
      </c>
      <c r="Z1707">
        <v>2134340</v>
      </c>
      <c r="AA1707">
        <v>2216460</v>
      </c>
      <c r="AB1707">
        <v>1855500</v>
      </c>
      <c r="AC1707">
        <v>1864970</v>
      </c>
      <c r="AD1707">
        <v>1819010</v>
      </c>
      <c r="AE1707">
        <v>1687870</v>
      </c>
      <c r="AF1707">
        <v>2248040</v>
      </c>
      <c r="AG1707">
        <v>2153660</v>
      </c>
      <c r="AH1707">
        <v>2694890</v>
      </c>
      <c r="AI1707">
        <v>2414890</v>
      </c>
      <c r="AJ1707">
        <v>2791050</v>
      </c>
      <c r="AK1707">
        <v>1766350</v>
      </c>
      <c r="AL1707">
        <v>1913040</v>
      </c>
      <c r="AM1707">
        <v>2118140</v>
      </c>
      <c r="AN1707">
        <v>1669130</v>
      </c>
      <c r="AO1707">
        <v>2212140</v>
      </c>
      <c r="AP1707">
        <v>1390780</v>
      </c>
      <c r="AR1707" s="16">
        <f>IFERROR(TTEST(G1707:O1707,P1707:X1707,2,1),IF(OR(COUNTIF(P1707:X1707,"&gt;0")&gt;7,COUNTIF(G1707:O1707,"&gt;0")&gt;7),0,9999))</f>
        <v>0.62914005117124461</v>
      </c>
      <c r="AS1707" s="16">
        <f>IF(AR1707=9999,$BO$3,RANK(AR1707,$AR$3:$AR$1993,1))</f>
        <v>1728</v>
      </c>
      <c r="AT1707" s="16">
        <f>LOG((IFERROR(SUM(P1707:X1707)/COUNTIF(P1707:X1707, "&gt;0"),0.1))/(IFERROR(SUM(G1707:O1707)/COUNTIF(G1707:O1707, "&gt;0"),0.1)),2)</f>
        <v>4.2405067509849084E-2</v>
      </c>
      <c r="AU1707" s="17">
        <f>SUM(COUNTIF(P1707:X1707, "&gt;0"), COUNTIF(G1707:O1707, "&gt;0"))</f>
        <v>18</v>
      </c>
      <c r="AV1707" s="18">
        <f>$BQ$3*AS1707/$BO$3</f>
        <v>8.6921529175050301E-3</v>
      </c>
      <c r="AW1707" s="18" t="str">
        <f>IF(AR1707&lt;AV1707,AR1707,"ns")</f>
        <v>ns</v>
      </c>
      <c r="AX1707" s="19" t="str">
        <f>IF(AND(AW1707&lt;0.01,ABS(AT1707)&gt;1.5,D1707&gt;2), IF(AND(AT1707&gt;0,COUNTIF(P1707:X1707,"&gt;0")&gt;7),"IRF4_interactor_Treg", (IF(AND(AT1707&lt;0,COUNTIF(G1707:O1707, "&gt;0")&gt;7), "background_significant", "ns"))), "ns")</f>
        <v>ns</v>
      </c>
      <c r="AY1707" s="20">
        <f>IFERROR(TTEST(Y1707:AG1707,AH1707:AP1707,2,1),IF(OR(COUNTIF(AH1707:AP1707,"&gt;0")&gt;7,COUNTIF(Y1707:AG1707,"&gt;0")&gt;7),0,9999))</f>
        <v>0.49991553986542536</v>
      </c>
      <c r="AZ1707" s="20">
        <f>IF(AY1707=9999,$BO$4,RANK(AY1707,$AY$3:$AY$1993,1))</f>
        <v>1704</v>
      </c>
      <c r="BA1707" s="20">
        <f>LOG((IFERROR(SUM(AH1707:AP1707)/COUNTIF(AH1707:AP1707, "&gt;0"),0.1))/(IFERROR(SUM(Y1707:AG1707)/COUNTIF(Y1707:AG1707, "&gt;0"),0.1)),2)</f>
        <v>6.7362682671973775E-2</v>
      </c>
      <c r="BB1707" s="21">
        <f>SUM(COUNTIF(AH1707:AP1707, "&gt;0"), COUNTIF(Y1707:AG1707, "&gt;0"))</f>
        <v>18</v>
      </c>
      <c r="BC1707" s="22">
        <f>$BQ$3*AZ1707/$BO$4</f>
        <v>8.5628140703517576E-3</v>
      </c>
      <c r="BD1707" s="22" t="str">
        <f>IF(AY1707&lt;BC1707,AY1707,"ns")</f>
        <v>ns</v>
      </c>
      <c r="BE1707" s="23" t="str">
        <f>IF(AND(BD1707&lt;0.01,ABS(BA1707)&gt;1.5,D1707&gt;2), IF(AND(BA1707&gt;0,COUNTIF(AH1707:AP1707,"&gt;0")&gt;7),"IRF4_interactor_Th17", (IF(AND(BA1707&lt;0,COUNTIF(Y1707:AG1707, "&gt;0")&gt;7), "background_significant", "ns"))), "ns")</f>
        <v>ns</v>
      </c>
      <c r="BF1707" s="24" t="str">
        <f>IF(OR(AX1707 ="IRF4_interactor_Treg", BE1707 ="IRF4_interactor_Th17"), LOG((AVERAGE(AH1707:AP1707)+0.1)/(AVERAGE(P1707:X1707)+0.1),2),"ns")</f>
        <v>ns</v>
      </c>
      <c r="BG1707" s="24">
        <f>IF(AND(AX1707="IRF4_interactor_Treg",BE1707="IRF4_interactor_Th17"),1,IF(AX1707="IRF4_interactor_Treg","IRF4_Treg",IF(BE1707="IRF4_interactor_Th17","IRF4_Th17",0)))</f>
        <v>0</v>
      </c>
      <c r="BH1707" s="25">
        <f>IFERROR(TTEST(AH1707:AP1707,P1707:X1707,2,1),IF(OR(COUNTIF(P1707:X1707,"&gt;0")&gt;7,COUNTIF(AH1707:AP1707,"&gt;0")&gt;7),0,9999))</f>
        <v>0.15981151313133518</v>
      </c>
      <c r="BI1707" s="25">
        <f>IF(BH1707=9999,$BS$5,RANK(BH1707,$BH$3:$BH$1993,1))</f>
        <v>847</v>
      </c>
      <c r="BJ1707" s="25">
        <f>$BQ$3*BI1707/$BO$5</f>
        <v>4.2541436464088398E-3</v>
      </c>
      <c r="BK1707" s="25" t="str">
        <f>IF(BH1707&lt;BJ1707,BH1707,"ns")</f>
        <v>ns</v>
      </c>
      <c r="BL1707" s="26">
        <f>SUM(COUNTIF(P1707:X1707, "&gt;0"), COUNTIF(AH1707:AP1707, "&gt;0"))</f>
        <v>18</v>
      </c>
    </row>
    <row r="1708" spans="1:64">
      <c r="A1708" t="s">
        <v>1269</v>
      </c>
      <c r="B1708" t="s">
        <v>1270</v>
      </c>
      <c r="C1708">
        <v>7.1633199999999997E-4</v>
      </c>
      <c r="D1708">
        <v>5</v>
      </c>
      <c r="E1708">
        <v>5</v>
      </c>
      <c r="F1708">
        <v>0</v>
      </c>
      <c r="G1708">
        <v>5457210</v>
      </c>
      <c r="H1708">
        <v>5318880</v>
      </c>
      <c r="I1708">
        <v>5186230</v>
      </c>
      <c r="J1708">
        <v>10050700</v>
      </c>
      <c r="K1708">
        <v>9602750</v>
      </c>
      <c r="L1708">
        <v>9647860</v>
      </c>
      <c r="M1708">
        <v>3003970</v>
      </c>
      <c r="N1708">
        <v>2848440</v>
      </c>
      <c r="O1708">
        <v>4303570</v>
      </c>
      <c r="P1708">
        <v>3703510</v>
      </c>
      <c r="Q1708">
        <v>3479140</v>
      </c>
      <c r="R1708">
        <v>2675710</v>
      </c>
      <c r="S1708">
        <v>7095460</v>
      </c>
      <c r="T1708">
        <v>7460790</v>
      </c>
      <c r="U1708">
        <v>5773590</v>
      </c>
      <c r="V1708">
        <v>4284500</v>
      </c>
      <c r="W1708">
        <v>4356020</v>
      </c>
      <c r="X1708">
        <v>4773950</v>
      </c>
      <c r="Y1708">
        <v>6430090</v>
      </c>
      <c r="Z1708">
        <v>5753810</v>
      </c>
      <c r="AA1708">
        <v>5261720</v>
      </c>
      <c r="AB1708">
        <v>3900610</v>
      </c>
      <c r="AC1708">
        <v>3895190</v>
      </c>
      <c r="AD1708">
        <v>3916470</v>
      </c>
      <c r="AE1708">
        <v>2479530</v>
      </c>
      <c r="AF1708">
        <v>3574440</v>
      </c>
      <c r="AG1708">
        <v>3675880</v>
      </c>
      <c r="AH1708">
        <v>7483220</v>
      </c>
      <c r="AI1708">
        <v>7176090</v>
      </c>
      <c r="AJ1708">
        <v>8893290</v>
      </c>
      <c r="AK1708">
        <v>2804790</v>
      </c>
      <c r="AL1708">
        <v>2694200</v>
      </c>
      <c r="AM1708">
        <v>3021230</v>
      </c>
      <c r="AN1708">
        <v>2988550</v>
      </c>
      <c r="AO1708">
        <v>3908600</v>
      </c>
      <c r="AP1708">
        <v>3188540</v>
      </c>
      <c r="AR1708" s="16">
        <f>IFERROR(TTEST(G1708:O1708,P1708:X1708,2,1),IF(OR(COUNTIF(P1708:X1708,"&gt;0")&gt;7,COUNTIF(G1708:O1708,"&gt;0")&gt;7),0,9999))</f>
        <v>7.5217272107455782E-2</v>
      </c>
      <c r="AS1708" s="16">
        <f>IF(AR1708=9999,$BO$3,RANK(AR1708,$AR$3:$AR$1993,1))</f>
        <v>1072</v>
      </c>
      <c r="AT1708" s="16">
        <f>LOG((IFERROR(SUM(P1708:X1708)/COUNTIF(P1708:X1708, "&gt;0"),0.1))/(IFERROR(SUM(G1708:O1708)/COUNTIF(G1708:O1708, "&gt;0"),0.1)),2)</f>
        <v>-0.34598007746860998</v>
      </c>
      <c r="AU1708" s="17">
        <f>SUM(COUNTIF(P1708:X1708, "&gt;0"), COUNTIF(G1708:O1708, "&gt;0"))</f>
        <v>18</v>
      </c>
      <c r="AV1708" s="18">
        <f>$BQ$3*AS1708/$BO$3</f>
        <v>5.3923541247484913E-3</v>
      </c>
      <c r="AW1708" s="18" t="str">
        <f>IF(AR1708&lt;AV1708,AR1708,"ns")</f>
        <v>ns</v>
      </c>
      <c r="AX1708" s="19" t="str">
        <f>IF(AND(AW1708&lt;0.01,ABS(AT1708)&gt;1.5,D1708&gt;2), IF(AND(AT1708&gt;0,COUNTIF(P1708:X1708,"&gt;0")&gt;7),"IRF4_interactor_Treg", (IF(AND(AT1708&lt;0,COUNTIF(G1708:O1708, "&gt;0")&gt;7), "background_significant", "ns"))), "ns")</f>
        <v>ns</v>
      </c>
      <c r="AY1708" s="20">
        <f>IFERROR(TTEST(Y1708:AG1708,AH1708:AP1708,2,1),IF(OR(COUNTIF(AH1708:AP1708,"&gt;0")&gt;7,COUNTIF(Y1708:AG1708,"&gt;0")&gt;7),0,9999))</f>
        <v>0.50138262013783585</v>
      </c>
      <c r="AZ1708" s="20">
        <f>IF(AY1708=9999,$BO$4,RANK(AY1708,$AY$3:$AY$1993,1))</f>
        <v>1705</v>
      </c>
      <c r="BA1708" s="20">
        <f>LOG((IFERROR(SUM(AH1708:AP1708)/COUNTIF(AH1708:AP1708, "&gt;0"),0.1))/(IFERROR(SUM(Y1708:AG1708)/COUNTIF(Y1708:AG1708, "&gt;0"),0.1)),2)</f>
        <v>0.11650848544700923</v>
      </c>
      <c r="BB1708" s="21">
        <f>SUM(COUNTIF(AH1708:AP1708, "&gt;0"), COUNTIF(Y1708:AG1708, "&gt;0"))</f>
        <v>18</v>
      </c>
      <c r="BC1708" s="22">
        <f>$BQ$3*AZ1708/$BO$4</f>
        <v>8.5678391959798997E-3</v>
      </c>
      <c r="BD1708" s="22" t="str">
        <f>IF(AY1708&lt;BC1708,AY1708,"ns")</f>
        <v>ns</v>
      </c>
      <c r="BE1708" s="23" t="str">
        <f>IF(AND(BD1708&lt;0.01,ABS(BA1708)&gt;1.5,D1708&gt;2), IF(AND(BA1708&gt;0,COUNTIF(AH1708:AP1708,"&gt;0")&gt;7),"IRF4_interactor_Th17", (IF(AND(BA1708&lt;0,COUNTIF(Y1708:AG1708, "&gt;0")&gt;7), "background_significant", "ns"))), "ns")</f>
        <v>ns</v>
      </c>
      <c r="BF1708" s="24" t="str">
        <f>IF(OR(AX1708 ="IRF4_interactor_Treg", BE1708 ="IRF4_interactor_Th17"), LOG((AVERAGE(AH1708:AP1708)+0.1)/(AVERAGE(P1708:X1708)+0.1),2),"ns")</f>
        <v>ns</v>
      </c>
      <c r="BG1708" s="24">
        <f>IF(AND(AX1708="IRF4_interactor_Treg",BE1708="IRF4_interactor_Th17"),1,IF(AX1708="IRF4_interactor_Treg","IRF4_Treg",IF(BE1708="IRF4_interactor_Th17","IRF4_Th17",0)))</f>
        <v>0</v>
      </c>
      <c r="BH1708" s="25">
        <f>IFERROR(TTEST(AH1708:AP1708,P1708:X1708,2,1),IF(OR(COUNTIF(P1708:X1708,"&gt;0")&gt;7,COUNTIF(AH1708:AP1708,"&gt;0")&gt;7),0,9999))</f>
        <v>0.90394171847005267</v>
      </c>
      <c r="BI1708" s="25">
        <f>IF(BH1708=9999,$BS$5,RANK(BH1708,$BH$3:$BH$1993,1))</f>
        <v>1890</v>
      </c>
      <c r="BJ1708" s="25">
        <f>$BQ$3*BI1708/$BO$5</f>
        <v>9.4927172275238586E-3</v>
      </c>
      <c r="BK1708" s="25" t="str">
        <f>IF(BH1708&lt;BJ1708,BH1708,"ns")</f>
        <v>ns</v>
      </c>
      <c r="BL1708" s="26">
        <f>SUM(COUNTIF(P1708:X1708, "&gt;0"), COUNTIF(AH1708:AP1708, "&gt;0"))</f>
        <v>18</v>
      </c>
    </row>
    <row r="1709" spans="1:64">
      <c r="A1709" t="s">
        <v>4037</v>
      </c>
      <c r="B1709" t="s">
        <v>4038</v>
      </c>
      <c r="C1709">
        <v>1.6771500000000001E-3</v>
      </c>
      <c r="D1709">
        <v>4</v>
      </c>
      <c r="E1709">
        <v>4</v>
      </c>
      <c r="F1709">
        <v>0</v>
      </c>
      <c r="G1709">
        <v>136784</v>
      </c>
      <c r="H1709">
        <v>144765</v>
      </c>
      <c r="I1709">
        <v>135605</v>
      </c>
      <c r="J1709">
        <v>185918</v>
      </c>
      <c r="K1709">
        <v>184709</v>
      </c>
      <c r="L1709">
        <v>208050</v>
      </c>
      <c r="M1709">
        <v>94636</v>
      </c>
      <c r="N1709">
        <v>142192</v>
      </c>
      <c r="O1709">
        <v>217544</v>
      </c>
      <c r="P1709">
        <v>103386</v>
      </c>
      <c r="Q1709">
        <v>103806</v>
      </c>
      <c r="R1709">
        <v>100761</v>
      </c>
      <c r="S1709">
        <v>232927</v>
      </c>
      <c r="T1709">
        <v>235464</v>
      </c>
      <c r="U1709">
        <v>103201</v>
      </c>
      <c r="V1709">
        <v>177276</v>
      </c>
      <c r="W1709">
        <v>184369</v>
      </c>
      <c r="X1709">
        <v>167787</v>
      </c>
      <c r="Y1709">
        <v>225516</v>
      </c>
      <c r="Z1709">
        <v>268869</v>
      </c>
      <c r="AA1709">
        <v>252901</v>
      </c>
      <c r="AB1709">
        <v>138633</v>
      </c>
      <c r="AC1709">
        <v>197179</v>
      </c>
      <c r="AD1709">
        <v>185556</v>
      </c>
      <c r="AE1709">
        <v>60778</v>
      </c>
      <c r="AF1709">
        <v>129073</v>
      </c>
      <c r="AG1709">
        <v>111490</v>
      </c>
      <c r="AH1709">
        <v>207028</v>
      </c>
      <c r="AI1709">
        <v>150858</v>
      </c>
      <c r="AJ1709">
        <v>134492</v>
      </c>
      <c r="AK1709">
        <v>159248</v>
      </c>
      <c r="AL1709">
        <v>239240</v>
      </c>
      <c r="AM1709">
        <v>206387</v>
      </c>
      <c r="AN1709">
        <v>32958.1</v>
      </c>
      <c r="AO1709">
        <v>167766</v>
      </c>
      <c r="AP1709">
        <v>138751</v>
      </c>
      <c r="AR1709" s="16">
        <f>IFERROR(TTEST(G1709:O1709,P1709:X1709,2,1),IF(OR(COUNTIF(P1709:X1709,"&gt;0")&gt;7,COUNTIF(G1709:O1709,"&gt;0")&gt;7),0,9999))</f>
        <v>0.8299519607048319</v>
      </c>
      <c r="AS1709" s="16">
        <f>IF(AR1709=9999,$BO$3,RANK(AR1709,$AR$3:$AR$1993,1))</f>
        <v>1870</v>
      </c>
      <c r="AT1709" s="16">
        <f>LOG((IFERROR(SUM(P1709:X1709)/COUNTIF(P1709:X1709, "&gt;0"),0.1))/(IFERROR(SUM(G1709:O1709)/COUNTIF(G1709:O1709, "&gt;0"),0.1)),2)</f>
        <v>-4.1606801979013425E-2</v>
      </c>
      <c r="AU1709" s="17">
        <f>SUM(COUNTIF(P1709:X1709, "&gt;0"), COUNTIF(G1709:O1709, "&gt;0"))</f>
        <v>18</v>
      </c>
      <c r="AV1709" s="18">
        <f>$BQ$3*AS1709/$BO$3</f>
        <v>9.4064386317907443E-3</v>
      </c>
      <c r="AW1709" s="18" t="str">
        <f>IF(AR1709&lt;AV1709,AR1709,"ns")</f>
        <v>ns</v>
      </c>
      <c r="AX1709" s="19" t="str">
        <f>IF(AND(AW1709&lt;0.01,ABS(AT1709)&gt;1.5,D1709&gt;2), IF(AND(AT1709&gt;0,COUNTIF(P1709:X1709,"&gt;0")&gt;7),"IRF4_interactor_Treg", (IF(AND(AT1709&lt;0,COUNTIF(G1709:O1709, "&gt;0")&gt;7), "background_significant", "ns"))), "ns")</f>
        <v>ns</v>
      </c>
      <c r="AY1709" s="20">
        <f>IFERROR(TTEST(Y1709:AG1709,AH1709:AP1709,2,1),IF(OR(COUNTIF(AH1709:AP1709,"&gt;0")&gt;7,COUNTIF(Y1709:AG1709,"&gt;0")&gt;7),0,9999))</f>
        <v>0.50209244852666757</v>
      </c>
      <c r="AZ1709" s="20">
        <f>IF(AY1709=9999,$BO$4,RANK(AY1709,$AY$3:$AY$1993,1))</f>
        <v>1706</v>
      </c>
      <c r="BA1709" s="20">
        <f>LOG((IFERROR(SUM(AH1709:AP1709)/COUNTIF(AH1709:AP1709, "&gt;0"),0.1))/(IFERROR(SUM(Y1709:AG1709)/COUNTIF(Y1709:AG1709, "&gt;0"),0.1)),2)</f>
        <v>-0.12797290615235529</v>
      </c>
      <c r="BB1709" s="21">
        <f>SUM(COUNTIF(AH1709:AP1709, "&gt;0"), COUNTIF(Y1709:AG1709, "&gt;0"))</f>
        <v>18</v>
      </c>
      <c r="BC1709" s="22">
        <f>$BQ$3*AZ1709/$BO$4</f>
        <v>8.57286432160804E-3</v>
      </c>
      <c r="BD1709" s="22" t="str">
        <f>IF(AY1709&lt;BC1709,AY1709,"ns")</f>
        <v>ns</v>
      </c>
      <c r="BE1709" s="23" t="str">
        <f>IF(AND(BD1709&lt;0.01,ABS(BA1709)&gt;1.5,D1709&gt;2), IF(AND(BA1709&gt;0,COUNTIF(AH1709:AP1709,"&gt;0")&gt;7),"IRF4_interactor_Th17", (IF(AND(BA1709&lt;0,COUNTIF(Y1709:AG1709, "&gt;0")&gt;7), "background_significant", "ns"))), "ns")</f>
        <v>ns</v>
      </c>
      <c r="BF1709" s="24" t="str">
        <f>IF(OR(AX1709 ="IRF4_interactor_Treg", BE1709 ="IRF4_interactor_Th17"), LOG((AVERAGE(AH1709:AP1709)+0.1)/(AVERAGE(P1709:X1709)+0.1),2),"ns")</f>
        <v>ns</v>
      </c>
      <c r="BG1709" s="24">
        <f>IF(AND(AX1709="IRF4_interactor_Treg",BE1709="IRF4_interactor_Th17"),1,IF(AX1709="IRF4_interactor_Treg","IRF4_Treg",IF(BE1709="IRF4_interactor_Th17","IRF4_Th17",0)))</f>
        <v>0</v>
      </c>
      <c r="BH1709" s="25">
        <f>IFERROR(TTEST(AH1709:AP1709,P1709:X1709,2,1),IF(OR(COUNTIF(P1709:X1709,"&gt;0")&gt;7,COUNTIF(AH1709:AP1709,"&gt;0")&gt;7),0,9999))</f>
        <v>0.91151887843631207</v>
      </c>
      <c r="BI1709" s="25">
        <f>IF(BH1709=9999,$BS$5,RANK(BH1709,$BH$3:$BH$1993,1))</f>
        <v>1897</v>
      </c>
      <c r="BJ1709" s="25">
        <f>$BQ$3*BI1709/$BO$5</f>
        <v>9.5278754394776486E-3</v>
      </c>
      <c r="BK1709" s="25" t="str">
        <f>IF(BH1709&lt;BJ1709,BH1709,"ns")</f>
        <v>ns</v>
      </c>
      <c r="BL1709" s="26">
        <f>SUM(COUNTIF(P1709:X1709, "&gt;0"), COUNTIF(AH1709:AP1709, "&gt;0"))</f>
        <v>18</v>
      </c>
    </row>
    <row r="1710" spans="1:64">
      <c r="A1710" t="s">
        <v>967</v>
      </c>
      <c r="B1710" t="s">
        <v>968</v>
      </c>
      <c r="C1710">
        <v>5.5191799999999999E-2</v>
      </c>
      <c r="D1710">
        <v>4</v>
      </c>
      <c r="E1710">
        <v>3</v>
      </c>
      <c r="F1710">
        <v>1</v>
      </c>
      <c r="G1710">
        <v>511649</v>
      </c>
      <c r="H1710">
        <v>174182</v>
      </c>
      <c r="I1710">
        <v>118935</v>
      </c>
      <c r="J1710">
        <v>422283</v>
      </c>
      <c r="K1710">
        <v>173155</v>
      </c>
      <c r="L1710">
        <v>0</v>
      </c>
      <c r="M1710">
        <v>299126</v>
      </c>
      <c r="N1710">
        <v>70061.399999999994</v>
      </c>
      <c r="O1710">
        <v>0</v>
      </c>
      <c r="P1710">
        <v>370890</v>
      </c>
      <c r="Q1710">
        <v>168920</v>
      </c>
      <c r="R1710">
        <v>0</v>
      </c>
      <c r="S1710">
        <v>384707</v>
      </c>
      <c r="T1710">
        <v>185583</v>
      </c>
      <c r="U1710">
        <v>0</v>
      </c>
      <c r="V1710">
        <v>314807</v>
      </c>
      <c r="W1710">
        <v>108512</v>
      </c>
      <c r="X1710">
        <v>0</v>
      </c>
      <c r="Y1710">
        <v>336365</v>
      </c>
      <c r="Z1710">
        <v>103476</v>
      </c>
      <c r="AA1710">
        <v>0</v>
      </c>
      <c r="AB1710">
        <v>315090</v>
      </c>
      <c r="AC1710">
        <v>106492</v>
      </c>
      <c r="AD1710">
        <v>0</v>
      </c>
      <c r="AE1710">
        <v>222572</v>
      </c>
      <c r="AF1710">
        <v>148035</v>
      </c>
      <c r="AG1710">
        <v>113967</v>
      </c>
      <c r="AH1710">
        <v>441527</v>
      </c>
      <c r="AI1710">
        <v>225585</v>
      </c>
      <c r="AJ1710">
        <v>230969</v>
      </c>
      <c r="AK1710">
        <v>160624</v>
      </c>
      <c r="AL1710">
        <v>36858.199999999997</v>
      </c>
      <c r="AM1710">
        <v>0</v>
      </c>
      <c r="AN1710">
        <v>241079</v>
      </c>
      <c r="AO1710">
        <v>28401.599999999999</v>
      </c>
      <c r="AP1710">
        <v>253663</v>
      </c>
      <c r="AR1710" s="16">
        <f>IFERROR(TTEST(G1710:O1710,P1710:X1710,2,1),IF(OR(COUNTIF(P1710:X1710,"&gt;0")&gt;7,COUNTIF(G1710:O1710,"&gt;0")&gt;7),0,9999))</f>
        <v>0.24258151627642119</v>
      </c>
      <c r="AS1710" s="16">
        <f>IF(AR1710=9999,$BO$3,RANK(AR1710,$AR$3:$AR$1993,1))</f>
        <v>1369</v>
      </c>
      <c r="AT1710" s="16">
        <f>LOG((IFERROR(SUM(P1710:X1710)/COUNTIF(P1710:X1710, "&gt;0"),0.1))/(IFERROR(SUM(G1710:O1710)/COUNTIF(G1710:O1710, "&gt;0"),0.1)),2)</f>
        <v>1.589116614337446E-2</v>
      </c>
      <c r="AU1710" s="17">
        <f>SUM(COUNTIF(P1710:X1710, "&gt;0"), COUNTIF(G1710:O1710, "&gt;0"))</f>
        <v>13</v>
      </c>
      <c r="AV1710" s="18">
        <f>$BQ$3*AS1710/$BO$3</f>
        <v>6.8863179074446675E-3</v>
      </c>
      <c r="AW1710" s="18" t="str">
        <f>IF(AR1710&lt;AV1710,AR1710,"ns")</f>
        <v>ns</v>
      </c>
      <c r="AX1710" s="19" t="str">
        <f>IF(AND(AW1710&lt;0.01,ABS(AT1710)&gt;1.5,D1710&gt;2), IF(AND(AT1710&gt;0,COUNTIF(P1710:X1710,"&gt;0")&gt;7),"IRF4_interactor_Treg", (IF(AND(AT1710&lt;0,COUNTIF(G1710:O1710, "&gt;0")&gt;7), "background_significant", "ns"))), "ns")</f>
        <v>ns</v>
      </c>
      <c r="AY1710" s="20">
        <f>IFERROR(TTEST(Y1710:AG1710,AH1710:AP1710,2,1),IF(OR(COUNTIF(AH1710:AP1710,"&gt;0")&gt;7,COUNTIF(Y1710:AG1710,"&gt;0")&gt;7),0,9999))</f>
        <v>0.50225709620817971</v>
      </c>
      <c r="AZ1710" s="20">
        <f>IF(AY1710=9999,$BO$4,RANK(AY1710,$AY$3:$AY$1993,1))</f>
        <v>1707</v>
      </c>
      <c r="BA1710" s="20">
        <f>LOG((IFERROR(SUM(AH1710:AP1710)/COUNTIF(AH1710:AP1710, "&gt;0"),0.1))/(IFERROR(SUM(Y1710:AG1710)/COUNTIF(Y1710:AG1710, "&gt;0"),0.1)),2)</f>
        <v>7.3521418339062145E-2</v>
      </c>
      <c r="BB1710" s="21">
        <f>SUM(COUNTIF(AH1710:AP1710, "&gt;0"), COUNTIF(Y1710:AG1710, "&gt;0"))</f>
        <v>15</v>
      </c>
      <c r="BC1710" s="22">
        <f>$BQ$3*AZ1710/$BO$4</f>
        <v>8.5778894472361804E-3</v>
      </c>
      <c r="BD1710" s="22" t="str">
        <f>IF(AY1710&lt;BC1710,AY1710,"ns")</f>
        <v>ns</v>
      </c>
      <c r="BE1710" s="23" t="str">
        <f>IF(AND(BD1710&lt;0.01,ABS(BA1710)&gt;1.5,D1710&gt;2), IF(AND(BA1710&gt;0,COUNTIF(AH1710:AP1710,"&gt;0")&gt;7),"IRF4_interactor_Th17", (IF(AND(BA1710&lt;0,COUNTIF(Y1710:AG1710, "&gt;0")&gt;7), "background_significant", "ns"))), "ns")</f>
        <v>ns</v>
      </c>
      <c r="BF1710" s="24" t="str">
        <f>IF(OR(AX1710 ="IRF4_interactor_Treg", BE1710 ="IRF4_interactor_Th17"), LOG((AVERAGE(AH1710:AP1710)+0.1)/(AVERAGE(P1710:X1710)+0.1),2),"ns")</f>
        <v>ns</v>
      </c>
      <c r="BG1710" s="24">
        <f>IF(AND(AX1710="IRF4_interactor_Treg",BE1710="IRF4_interactor_Th17"),1,IF(AX1710="IRF4_interactor_Treg","IRF4_Treg",IF(BE1710="IRF4_interactor_Th17","IRF4_Th17",0)))</f>
        <v>0</v>
      </c>
      <c r="BH1710" s="25">
        <f>IFERROR(TTEST(AH1710:AP1710,P1710:X1710,2,1),IF(OR(COUNTIF(P1710:X1710,"&gt;0")&gt;7,COUNTIF(AH1710:AP1710,"&gt;0")&gt;7),0,9999))</f>
        <v>0.86483838108166655</v>
      </c>
      <c r="BI1710" s="25">
        <f>IF(BH1710=9999,$BS$5,RANK(BH1710,$BH$3:$BH$1993,1))</f>
        <v>1848</v>
      </c>
      <c r="BJ1710" s="25">
        <f>$BQ$3*BI1710/$BO$5</f>
        <v>9.2817679558011047E-3</v>
      </c>
      <c r="BK1710" s="25" t="str">
        <f>IF(BH1710&lt;BJ1710,BH1710,"ns")</f>
        <v>ns</v>
      </c>
      <c r="BL1710" s="26">
        <f>SUM(COUNTIF(P1710:X1710, "&gt;0"), COUNTIF(AH1710:AP1710, "&gt;0"))</f>
        <v>14</v>
      </c>
    </row>
    <row r="1711" spans="1:64">
      <c r="A1711" t="s">
        <v>5421</v>
      </c>
      <c r="B1711" t="s">
        <v>5422</v>
      </c>
      <c r="C1711">
        <v>7.1633199999999997E-4</v>
      </c>
      <c r="D1711">
        <v>25</v>
      </c>
      <c r="E1711">
        <v>25</v>
      </c>
      <c r="F1711">
        <v>0</v>
      </c>
      <c r="G1711">
        <v>8923000</v>
      </c>
      <c r="H1711">
        <v>9094190</v>
      </c>
      <c r="I1711">
        <v>9770890</v>
      </c>
      <c r="J1711">
        <v>11983000</v>
      </c>
      <c r="K1711">
        <v>12587800</v>
      </c>
      <c r="L1711">
        <v>13501600</v>
      </c>
      <c r="M1711">
        <v>7407820</v>
      </c>
      <c r="N1711">
        <v>8027480</v>
      </c>
      <c r="O1711">
        <v>8037100</v>
      </c>
      <c r="P1711">
        <v>5345860</v>
      </c>
      <c r="Q1711">
        <v>5407890</v>
      </c>
      <c r="R1711">
        <v>5739090</v>
      </c>
      <c r="S1711">
        <v>13108700</v>
      </c>
      <c r="T1711">
        <v>13475700</v>
      </c>
      <c r="U1711">
        <v>14210400</v>
      </c>
      <c r="V1711">
        <v>7724330</v>
      </c>
      <c r="W1711">
        <v>8686730</v>
      </c>
      <c r="X1711">
        <v>9090940</v>
      </c>
      <c r="Y1711">
        <v>11440800</v>
      </c>
      <c r="Z1711">
        <v>11719200</v>
      </c>
      <c r="AA1711">
        <v>12642100</v>
      </c>
      <c r="AB1711">
        <v>9819280</v>
      </c>
      <c r="AC1711">
        <v>10306100</v>
      </c>
      <c r="AD1711">
        <v>11002200</v>
      </c>
      <c r="AE1711">
        <v>4702360</v>
      </c>
      <c r="AF1711">
        <v>6712650</v>
      </c>
      <c r="AG1711">
        <v>6783840</v>
      </c>
      <c r="AH1711">
        <v>11879500</v>
      </c>
      <c r="AI1711">
        <v>12476000</v>
      </c>
      <c r="AJ1711">
        <v>13398200</v>
      </c>
      <c r="AK1711">
        <v>8086420</v>
      </c>
      <c r="AL1711">
        <v>8794270</v>
      </c>
      <c r="AM1711">
        <v>9598190</v>
      </c>
      <c r="AN1711">
        <v>5474380</v>
      </c>
      <c r="AO1711">
        <v>7349850</v>
      </c>
      <c r="AP1711">
        <v>5723500</v>
      </c>
      <c r="AR1711" s="16">
        <f>IFERROR(TTEST(G1711:O1711,P1711:X1711,2,1),IF(OR(COUNTIF(P1711:X1711,"&gt;0")&gt;7,COUNTIF(G1711:O1711,"&gt;0")&gt;7),0,9999))</f>
        <v>0.36948356952226979</v>
      </c>
      <c r="AS1711" s="16">
        <f>IF(AR1711=9999,$BO$3,RANK(AR1711,$AR$3:$AR$1993,1))</f>
        <v>1513</v>
      </c>
      <c r="AT1711" s="16">
        <f>LOG((IFERROR(SUM(P1711:X1711)/COUNTIF(P1711:X1711, "&gt;0"),0.1))/(IFERROR(SUM(G1711:O1711)/COUNTIF(G1711:O1711, "&gt;0"),0.1)),2)</f>
        <v>-0.10974102837949409</v>
      </c>
      <c r="AU1711" s="17">
        <f>SUM(COUNTIF(P1711:X1711, "&gt;0"), COUNTIF(G1711:O1711, "&gt;0"))</f>
        <v>18</v>
      </c>
      <c r="AV1711" s="18">
        <f>$BQ$3*AS1711/$BO$3</f>
        <v>7.6106639839034207E-3</v>
      </c>
      <c r="AW1711" s="18" t="str">
        <f>IF(AR1711&lt;AV1711,AR1711,"ns")</f>
        <v>ns</v>
      </c>
      <c r="AX1711" s="19" t="str">
        <f>IF(AND(AW1711&lt;0.01,ABS(AT1711)&gt;1.5,D1711&gt;2), IF(AND(AT1711&gt;0,COUNTIF(P1711:X1711,"&gt;0")&gt;7),"IRF4_interactor_Treg", (IF(AND(AT1711&lt;0,COUNTIF(G1711:O1711, "&gt;0")&gt;7), "background_significant", "ns"))), "ns")</f>
        <v>ns</v>
      </c>
      <c r="AY1711" s="20">
        <f>IFERROR(TTEST(Y1711:AG1711,AH1711:AP1711,2,1),IF(OR(COUNTIF(AH1711:AP1711,"&gt;0")&gt;7,COUNTIF(Y1711:AG1711,"&gt;0")&gt;7),0,9999))</f>
        <v>0.50597799537807941</v>
      </c>
      <c r="AZ1711" s="20">
        <f>IF(AY1711=9999,$BO$4,RANK(AY1711,$AY$3:$AY$1993,1))</f>
        <v>1708</v>
      </c>
      <c r="BA1711" s="20">
        <f>LOG((IFERROR(SUM(AH1711:AP1711)/COUNTIF(AH1711:AP1711, "&gt;0"),0.1))/(IFERROR(SUM(Y1711:AG1711)/COUNTIF(Y1711:AG1711, "&gt;0"),0.1)),2)</f>
        <v>-4.0355066923283979E-2</v>
      </c>
      <c r="BB1711" s="21">
        <f>SUM(COUNTIF(AH1711:AP1711, "&gt;0"), COUNTIF(Y1711:AG1711, "&gt;0"))</f>
        <v>18</v>
      </c>
      <c r="BC1711" s="22">
        <f>$BQ$3*AZ1711/$BO$4</f>
        <v>8.5829145728643225E-3</v>
      </c>
      <c r="BD1711" s="22" t="str">
        <f>IF(AY1711&lt;BC1711,AY1711,"ns")</f>
        <v>ns</v>
      </c>
      <c r="BE1711" s="23" t="str">
        <f>IF(AND(BD1711&lt;0.01,ABS(BA1711)&gt;1.5,D1711&gt;2), IF(AND(BA1711&gt;0,COUNTIF(AH1711:AP1711,"&gt;0")&gt;7),"IRF4_interactor_Th17", (IF(AND(BA1711&lt;0,COUNTIF(Y1711:AG1711, "&gt;0")&gt;7), "background_significant", "ns"))), "ns")</f>
        <v>ns</v>
      </c>
      <c r="BF1711" s="24" t="str">
        <f>IF(OR(AX1711 ="IRF4_interactor_Treg", BE1711 ="IRF4_interactor_Th17"), LOG((AVERAGE(AH1711:AP1711)+0.1)/(AVERAGE(P1711:X1711)+0.1),2),"ns")</f>
        <v>ns</v>
      </c>
      <c r="BG1711" s="24">
        <f>IF(AND(AX1711="IRF4_interactor_Treg",BE1711="IRF4_interactor_Th17"),1,IF(AX1711="IRF4_interactor_Treg","IRF4_Treg",IF(BE1711="IRF4_interactor_Th17","IRF4_Th17",0)))</f>
        <v>0</v>
      </c>
      <c r="BH1711" s="25">
        <f>IFERROR(TTEST(AH1711:AP1711,P1711:X1711,2,1),IF(OR(COUNTIF(P1711:X1711,"&gt;0")&gt;7,COUNTIF(AH1711:AP1711,"&gt;0")&gt;7),0,9999))</f>
        <v>0.99955893490503933</v>
      </c>
      <c r="BI1711" s="25">
        <f>IF(BH1711=9999,$BS$5,RANK(BH1711,$BH$3:$BH$1993,1))</f>
        <v>1991</v>
      </c>
      <c r="BJ1711" s="25">
        <f>$BQ$3*BI1711/$BO$5</f>
        <v>0.01</v>
      </c>
      <c r="BK1711" s="25" t="str">
        <f>IF(BH1711&lt;BJ1711,BH1711,"ns")</f>
        <v>ns</v>
      </c>
      <c r="BL1711" s="26">
        <f>SUM(COUNTIF(P1711:X1711, "&gt;0"), COUNTIF(AH1711:AP1711, "&gt;0"))</f>
        <v>18</v>
      </c>
    </row>
    <row r="1712" spans="1:64">
      <c r="A1712" t="s">
        <v>6633</v>
      </c>
      <c r="B1712" t="s">
        <v>6634</v>
      </c>
      <c r="C1712">
        <v>7.1633199999999997E-4</v>
      </c>
      <c r="D1712">
        <v>6</v>
      </c>
      <c r="E1712">
        <v>6</v>
      </c>
      <c r="F1712">
        <v>0</v>
      </c>
      <c r="G1712">
        <v>171274</v>
      </c>
      <c r="H1712">
        <v>149458</v>
      </c>
      <c r="I1712">
        <v>156312</v>
      </c>
      <c r="J1712">
        <v>208801</v>
      </c>
      <c r="K1712">
        <v>227398</v>
      </c>
      <c r="L1712">
        <v>246590</v>
      </c>
      <c r="M1712">
        <v>140791</v>
      </c>
      <c r="N1712">
        <v>136008</v>
      </c>
      <c r="O1712">
        <v>146875</v>
      </c>
      <c r="P1712">
        <v>102326</v>
      </c>
      <c r="Q1712">
        <v>101391</v>
      </c>
      <c r="R1712">
        <v>120431</v>
      </c>
      <c r="S1712">
        <v>202809</v>
      </c>
      <c r="T1712">
        <v>213602</v>
      </c>
      <c r="U1712">
        <v>240642</v>
      </c>
      <c r="V1712">
        <v>136249</v>
      </c>
      <c r="W1712">
        <v>134734</v>
      </c>
      <c r="X1712">
        <v>170658</v>
      </c>
      <c r="Y1712">
        <v>344710</v>
      </c>
      <c r="Z1712">
        <v>325236</v>
      </c>
      <c r="AA1712">
        <v>361496</v>
      </c>
      <c r="AB1712">
        <v>402214</v>
      </c>
      <c r="AC1712">
        <v>446858</v>
      </c>
      <c r="AD1712">
        <v>491502</v>
      </c>
      <c r="AE1712">
        <v>237709</v>
      </c>
      <c r="AF1712">
        <v>344315</v>
      </c>
      <c r="AG1712">
        <v>369607</v>
      </c>
      <c r="AH1712">
        <v>460414</v>
      </c>
      <c r="AI1712">
        <v>458139</v>
      </c>
      <c r="AJ1712">
        <v>529643</v>
      </c>
      <c r="AK1712">
        <v>391938</v>
      </c>
      <c r="AL1712">
        <v>445112</v>
      </c>
      <c r="AM1712">
        <v>501477</v>
      </c>
      <c r="AN1712">
        <v>204621</v>
      </c>
      <c r="AO1712">
        <v>283191</v>
      </c>
      <c r="AP1712">
        <v>248838</v>
      </c>
      <c r="AR1712" s="16">
        <f>IFERROR(TTEST(G1712:O1712,P1712:X1712,2,1),IF(OR(COUNTIF(P1712:X1712,"&gt;0")&gt;7,COUNTIF(G1712:O1712,"&gt;0")&gt;7),0,9999))</f>
        <v>9.3472060734212936E-2</v>
      </c>
      <c r="AS1712" s="16">
        <f>IF(AR1712=9999,$BO$3,RANK(AR1712,$AR$3:$AR$1993,1))</f>
        <v>1122</v>
      </c>
      <c r="AT1712" s="16">
        <f>LOG((IFERROR(SUM(P1712:X1712)/COUNTIF(P1712:X1712, "&gt;0"),0.1))/(IFERROR(SUM(G1712:O1712)/COUNTIF(G1712:O1712, "&gt;0"),0.1)),2)</f>
        <v>-0.15434777874070987</v>
      </c>
      <c r="AU1712" s="17">
        <f>SUM(COUNTIF(P1712:X1712, "&gt;0"), COUNTIF(G1712:O1712, "&gt;0"))</f>
        <v>18</v>
      </c>
      <c r="AV1712" s="18">
        <f>$BQ$3*AS1712/$BO$3</f>
        <v>5.6438631790744469E-3</v>
      </c>
      <c r="AW1712" s="18" t="str">
        <f>IF(AR1712&lt;AV1712,AR1712,"ns")</f>
        <v>ns</v>
      </c>
      <c r="AX1712" s="19" t="str">
        <f>IF(AND(AW1712&lt;0.01,ABS(AT1712)&gt;1.5,D1712&gt;2), IF(AND(AT1712&gt;0,COUNTIF(P1712:X1712,"&gt;0")&gt;7),"IRF4_interactor_Treg", (IF(AND(AT1712&lt;0,COUNTIF(G1712:O1712, "&gt;0")&gt;7), "background_significant", "ns"))), "ns")</f>
        <v>ns</v>
      </c>
      <c r="AY1712" s="20">
        <f>IFERROR(TTEST(Y1712:AG1712,AH1712:AP1712,2,1),IF(OR(COUNTIF(AH1712:AP1712,"&gt;0")&gt;7,COUNTIF(Y1712:AG1712,"&gt;0")&gt;7),0,9999))</f>
        <v>0.50982110184551033</v>
      </c>
      <c r="AZ1712" s="20">
        <f>IF(AY1712=9999,$BO$4,RANK(AY1712,$AY$3:$AY$1993,1))</f>
        <v>1709</v>
      </c>
      <c r="BA1712" s="20">
        <f>LOG((IFERROR(SUM(AH1712:AP1712)/COUNTIF(AH1712:AP1712, "&gt;0"),0.1))/(IFERROR(SUM(Y1712:AG1712)/COUNTIF(Y1712:AG1712, "&gt;0"),0.1)),2)</f>
        <v>8.4190049478943235E-2</v>
      </c>
      <c r="BB1712" s="21">
        <f>SUM(COUNTIF(AH1712:AP1712, "&gt;0"), COUNTIF(Y1712:AG1712, "&gt;0"))</f>
        <v>18</v>
      </c>
      <c r="BC1712" s="22">
        <f>$BQ$3*AZ1712/$BO$4</f>
        <v>8.5879396984924628E-3</v>
      </c>
      <c r="BD1712" s="22" t="str">
        <f>IF(AY1712&lt;BC1712,AY1712,"ns")</f>
        <v>ns</v>
      </c>
      <c r="BE1712" s="23" t="str">
        <f>IF(AND(BD1712&lt;0.01,ABS(BA1712)&gt;1.5,D1712&gt;2), IF(AND(BA1712&gt;0,COUNTIF(AH1712:AP1712,"&gt;0")&gt;7),"IRF4_interactor_Th17", (IF(AND(BA1712&lt;0,COUNTIF(Y1712:AG1712, "&gt;0")&gt;7), "background_significant", "ns"))), "ns")</f>
        <v>ns</v>
      </c>
      <c r="BF1712" s="24" t="str">
        <f>IF(OR(AX1712 ="IRF4_interactor_Treg", BE1712 ="IRF4_interactor_Th17"), LOG((AVERAGE(AH1712:AP1712)+0.1)/(AVERAGE(P1712:X1712)+0.1),2),"ns")</f>
        <v>ns</v>
      </c>
      <c r="BG1712" s="24">
        <f>IF(AND(AX1712="IRF4_interactor_Treg",BE1712="IRF4_interactor_Th17"),1,IF(AX1712="IRF4_interactor_Treg","IRF4_Treg",IF(BE1712="IRF4_interactor_Th17","IRF4_Th17",0)))</f>
        <v>0</v>
      </c>
      <c r="BH1712" s="25">
        <f>IFERROR(TTEST(AH1712:AP1712,P1712:X1712,2,1),IF(OR(COUNTIF(P1712:X1712,"&gt;0")&gt;7,COUNTIF(AH1712:AP1712,"&gt;0")&gt;7),0,9999))</f>
        <v>4.8233767020149332E-4</v>
      </c>
      <c r="BI1712" s="25">
        <f>IF(BH1712=9999,$BS$5,RANK(BH1712,$BH$3:$BH$1993,1))</f>
        <v>51</v>
      </c>
      <c r="BJ1712" s="25">
        <f>$BQ$3*BI1712/$BO$5</f>
        <v>2.5615268709191363E-4</v>
      </c>
      <c r="BK1712" s="25" t="str">
        <f>IF(BH1712&lt;BJ1712,BH1712,"ns")</f>
        <v>ns</v>
      </c>
      <c r="BL1712" s="26">
        <f>SUM(COUNTIF(P1712:X1712, "&gt;0"), COUNTIF(AH1712:AP1712, "&gt;0"))</f>
        <v>18</v>
      </c>
    </row>
    <row r="1713" spans="1:64">
      <c r="A1713" t="s">
        <v>3431</v>
      </c>
      <c r="B1713" t="s">
        <v>3432</v>
      </c>
      <c r="C1713">
        <v>2.5744800000000002E-2</v>
      </c>
      <c r="D1713">
        <v>6</v>
      </c>
      <c r="E1713">
        <v>6</v>
      </c>
      <c r="F1713">
        <v>0</v>
      </c>
      <c r="G1713">
        <v>154928</v>
      </c>
      <c r="H1713">
        <v>90485.3</v>
      </c>
      <c r="I1713">
        <v>124488</v>
      </c>
      <c r="J1713">
        <v>220140</v>
      </c>
      <c r="K1713">
        <v>143251</v>
      </c>
      <c r="L1713">
        <v>160487</v>
      </c>
      <c r="M1713">
        <v>117921</v>
      </c>
      <c r="N1713">
        <v>169925</v>
      </c>
      <c r="O1713">
        <v>153147</v>
      </c>
      <c r="P1713">
        <v>58804.9</v>
      </c>
      <c r="Q1713">
        <v>98611.8</v>
      </c>
      <c r="R1713">
        <v>92123.5</v>
      </c>
      <c r="S1713">
        <v>235526</v>
      </c>
      <c r="T1713">
        <v>236581</v>
      </c>
      <c r="U1713">
        <v>242483</v>
      </c>
      <c r="V1713">
        <v>166076</v>
      </c>
      <c r="W1713">
        <v>156322</v>
      </c>
      <c r="X1713">
        <v>148698</v>
      </c>
      <c r="Y1713">
        <v>220295</v>
      </c>
      <c r="Z1713">
        <v>229714</v>
      </c>
      <c r="AA1713">
        <v>240677</v>
      </c>
      <c r="AB1713">
        <v>213448</v>
      </c>
      <c r="AC1713">
        <v>236249</v>
      </c>
      <c r="AD1713">
        <v>140196</v>
      </c>
      <c r="AE1713">
        <v>168498</v>
      </c>
      <c r="AF1713">
        <v>225719</v>
      </c>
      <c r="AG1713">
        <v>222091</v>
      </c>
      <c r="AH1713">
        <v>272678</v>
      </c>
      <c r="AI1713">
        <v>248236</v>
      </c>
      <c r="AJ1713">
        <v>296210</v>
      </c>
      <c r="AK1713">
        <v>212118</v>
      </c>
      <c r="AL1713">
        <v>252664</v>
      </c>
      <c r="AM1713">
        <v>233002</v>
      </c>
      <c r="AN1713">
        <v>136499</v>
      </c>
      <c r="AO1713">
        <v>218402</v>
      </c>
      <c r="AP1713">
        <v>135790</v>
      </c>
      <c r="AR1713" s="16">
        <f>IFERROR(TTEST(G1713:O1713,P1713:X1713,2,1),IF(OR(COUNTIF(P1713:X1713,"&gt;0")&gt;7,COUNTIF(G1713:O1713,"&gt;0")&gt;7),0,9999))</f>
        <v>0.58310854149275726</v>
      </c>
      <c r="AS1713" s="16">
        <f>IF(AR1713=9999,$BO$3,RANK(AR1713,$AR$3:$AR$1993,1))</f>
        <v>1686</v>
      </c>
      <c r="AT1713" s="16">
        <f>LOG((IFERROR(SUM(P1713:X1713)/COUNTIF(P1713:X1713, "&gt;0"),0.1))/(IFERROR(SUM(G1713:O1713)/COUNTIF(G1713:O1713, "&gt;0"),0.1)),2)</f>
        <v>0.10468447968790411</v>
      </c>
      <c r="AU1713" s="17">
        <f>SUM(COUNTIF(P1713:X1713, "&gt;0"), COUNTIF(G1713:O1713, "&gt;0"))</f>
        <v>18</v>
      </c>
      <c r="AV1713" s="18">
        <f>$BQ$3*AS1713/$BO$3</f>
        <v>8.4808853118712273E-3</v>
      </c>
      <c r="AW1713" s="18" t="str">
        <f>IF(AR1713&lt;AV1713,AR1713,"ns")</f>
        <v>ns</v>
      </c>
      <c r="AX1713" s="19" t="str">
        <f>IF(AND(AW1713&lt;0.01,ABS(AT1713)&gt;1.5,D1713&gt;2), IF(AND(AT1713&gt;0,COUNTIF(P1713:X1713,"&gt;0")&gt;7),"IRF4_interactor_Treg", (IF(AND(AT1713&lt;0,COUNTIF(G1713:O1713, "&gt;0")&gt;7), "background_significant", "ns"))), "ns")</f>
        <v>ns</v>
      </c>
      <c r="AY1713" s="20">
        <f>IFERROR(TTEST(Y1713:AG1713,AH1713:AP1713,2,1),IF(OR(COUNTIF(AH1713:AP1713,"&gt;0")&gt;7,COUNTIF(Y1713:AG1713,"&gt;0")&gt;7),0,9999))</f>
        <v>0.51158696562880079</v>
      </c>
      <c r="AZ1713" s="20">
        <f>IF(AY1713=9999,$BO$4,RANK(AY1713,$AY$3:$AY$1993,1))</f>
        <v>1710</v>
      </c>
      <c r="BA1713" s="20">
        <f>LOG((IFERROR(SUM(AH1713:AP1713)/COUNTIF(AH1713:AP1713, "&gt;0"),0.1))/(IFERROR(SUM(Y1713:AG1713)/COUNTIF(Y1713:AG1713, "&gt;0"),0.1)),2)</f>
        <v>8.0399443842185905E-2</v>
      </c>
      <c r="BB1713" s="21">
        <f>SUM(COUNTIF(AH1713:AP1713, "&gt;0"), COUNTIF(Y1713:AG1713, "&gt;0"))</f>
        <v>18</v>
      </c>
      <c r="BC1713" s="22">
        <f>$BQ$3*AZ1713/$BO$4</f>
        <v>8.5929648241206032E-3</v>
      </c>
      <c r="BD1713" s="22" t="str">
        <f>IF(AY1713&lt;BC1713,AY1713,"ns")</f>
        <v>ns</v>
      </c>
      <c r="BE1713" s="23" t="str">
        <f>IF(AND(BD1713&lt;0.01,ABS(BA1713)&gt;1.5,D1713&gt;2), IF(AND(BA1713&gt;0,COUNTIF(AH1713:AP1713,"&gt;0")&gt;7),"IRF4_interactor_Th17", (IF(AND(BA1713&lt;0,COUNTIF(Y1713:AG1713, "&gt;0")&gt;7), "background_significant", "ns"))), "ns")</f>
        <v>ns</v>
      </c>
      <c r="BF1713" s="24" t="str">
        <f>IF(OR(AX1713 ="IRF4_interactor_Treg", BE1713 ="IRF4_interactor_Th17"), LOG((AVERAGE(AH1713:AP1713)+0.1)/(AVERAGE(P1713:X1713)+0.1),2),"ns")</f>
        <v>ns</v>
      </c>
      <c r="BG1713" s="24">
        <f>IF(AND(AX1713="IRF4_interactor_Treg",BE1713="IRF4_interactor_Th17"),1,IF(AX1713="IRF4_interactor_Treg","IRF4_Treg",IF(BE1713="IRF4_interactor_Th17","IRF4_Th17",0)))</f>
        <v>0</v>
      </c>
      <c r="BH1713" s="25">
        <f>IFERROR(TTEST(AH1713:AP1713,P1713:X1713,2,1),IF(OR(COUNTIF(P1713:X1713,"&gt;0")&gt;7,COUNTIF(AH1713:AP1713,"&gt;0")&gt;7),0,9999))</f>
        <v>9.2800771724151743E-2</v>
      </c>
      <c r="BI1713" s="25">
        <f>IF(BH1713=9999,$BS$5,RANK(BH1713,$BH$3:$BH$1993,1))</f>
        <v>639</v>
      </c>
      <c r="BJ1713" s="25">
        <f>$BQ$3*BI1713/$BO$5</f>
        <v>3.2094424912104472E-3</v>
      </c>
      <c r="BK1713" s="25" t="str">
        <f>IF(BH1713&lt;BJ1713,BH1713,"ns")</f>
        <v>ns</v>
      </c>
      <c r="BL1713" s="26">
        <f>SUM(COUNTIF(P1713:X1713, "&gt;0"), COUNTIF(AH1713:AP1713, "&gt;0"))</f>
        <v>18</v>
      </c>
    </row>
    <row r="1714" spans="1:64">
      <c r="A1714" t="s">
        <v>2417</v>
      </c>
      <c r="B1714" t="s">
        <v>2418</v>
      </c>
      <c r="C1714">
        <v>7.1633199999999997E-4</v>
      </c>
      <c r="D1714">
        <v>7</v>
      </c>
      <c r="E1714">
        <v>7</v>
      </c>
      <c r="F1714">
        <v>0</v>
      </c>
      <c r="G1714">
        <v>330676</v>
      </c>
      <c r="H1714">
        <v>383129</v>
      </c>
      <c r="I1714">
        <v>408888</v>
      </c>
      <c r="J1714">
        <v>538183</v>
      </c>
      <c r="K1714">
        <v>578910</v>
      </c>
      <c r="L1714">
        <v>631654</v>
      </c>
      <c r="M1714">
        <v>243291</v>
      </c>
      <c r="N1714">
        <v>205243</v>
      </c>
      <c r="O1714">
        <v>238389</v>
      </c>
      <c r="P1714">
        <v>172829</v>
      </c>
      <c r="Q1714">
        <v>237029</v>
      </c>
      <c r="R1714">
        <v>257131</v>
      </c>
      <c r="S1714">
        <v>640578</v>
      </c>
      <c r="T1714">
        <v>653783</v>
      </c>
      <c r="U1714">
        <v>741588</v>
      </c>
      <c r="V1714">
        <v>276532</v>
      </c>
      <c r="W1714">
        <v>402158</v>
      </c>
      <c r="X1714">
        <v>313672</v>
      </c>
      <c r="Y1714">
        <v>696169</v>
      </c>
      <c r="Z1714">
        <v>575024</v>
      </c>
      <c r="AA1714">
        <v>699325</v>
      </c>
      <c r="AB1714">
        <v>670536</v>
      </c>
      <c r="AC1714">
        <v>695488</v>
      </c>
      <c r="AD1714">
        <v>763991</v>
      </c>
      <c r="AE1714">
        <v>238101</v>
      </c>
      <c r="AF1714">
        <v>372739</v>
      </c>
      <c r="AG1714">
        <v>302156</v>
      </c>
      <c r="AH1714">
        <v>790395</v>
      </c>
      <c r="AI1714">
        <v>703780</v>
      </c>
      <c r="AJ1714">
        <v>848748</v>
      </c>
      <c r="AK1714">
        <v>402156</v>
      </c>
      <c r="AL1714">
        <v>447456</v>
      </c>
      <c r="AM1714">
        <v>517127</v>
      </c>
      <c r="AN1714">
        <v>278599</v>
      </c>
      <c r="AO1714">
        <v>339085</v>
      </c>
      <c r="AP1714">
        <v>335140</v>
      </c>
      <c r="AR1714" s="16">
        <f>IFERROR(TTEST(G1714:O1714,P1714:X1714,2,1),IF(OR(COUNTIF(P1714:X1714,"&gt;0")&gt;7,COUNTIF(G1714:O1714,"&gt;0")&gt;7),0,9999))</f>
        <v>0.73978115280742052</v>
      </c>
      <c r="AS1714" s="16">
        <f>IF(AR1714=9999,$BO$3,RANK(AR1714,$AR$3:$AR$1993,1))</f>
        <v>1804</v>
      </c>
      <c r="AT1714" s="16">
        <f>LOG((IFERROR(SUM(P1714:X1714)/COUNTIF(P1714:X1714, "&gt;0"),0.1))/(IFERROR(SUM(G1714:O1714)/COUNTIF(G1714:O1714, "&gt;0"),0.1)),2)</f>
        <v>5.4477801127149013E-2</v>
      </c>
      <c r="AU1714" s="17">
        <f>SUM(COUNTIF(P1714:X1714, "&gt;0"), COUNTIF(G1714:O1714, "&gt;0"))</f>
        <v>18</v>
      </c>
      <c r="AV1714" s="18">
        <f>$BQ$3*AS1714/$BO$3</f>
        <v>9.0744466800804831E-3</v>
      </c>
      <c r="AW1714" s="18" t="str">
        <f>IF(AR1714&lt;AV1714,AR1714,"ns")</f>
        <v>ns</v>
      </c>
      <c r="AX1714" s="19" t="str">
        <f>IF(AND(AW1714&lt;0.01,ABS(AT1714)&gt;1.5,D1714&gt;2), IF(AND(AT1714&gt;0,COUNTIF(P1714:X1714,"&gt;0")&gt;7),"IRF4_interactor_Treg", (IF(AND(AT1714&lt;0,COUNTIF(G1714:O1714, "&gt;0")&gt;7), "background_significant", "ns"))), "ns")</f>
        <v>ns</v>
      </c>
      <c r="AY1714" s="20">
        <f>IFERROR(TTEST(Y1714:AG1714,AH1714:AP1714,2,1),IF(OR(COUNTIF(AH1714:AP1714,"&gt;0")&gt;7,COUNTIF(Y1714:AG1714,"&gt;0")&gt;7),0,9999))</f>
        <v>0.51181391531182663</v>
      </c>
      <c r="AZ1714" s="20">
        <f>IF(AY1714=9999,$BO$4,RANK(AY1714,$AY$3:$AY$1993,1))</f>
        <v>1711</v>
      </c>
      <c r="BA1714" s="20">
        <f>LOG((IFERROR(SUM(AH1714:AP1714)/COUNTIF(AH1714:AP1714, "&gt;0"),0.1))/(IFERROR(SUM(Y1714:AG1714)/COUNTIF(Y1714:AG1714, "&gt;0"),0.1)),2)</f>
        <v>-0.10472707398763337</v>
      </c>
      <c r="BB1714" s="21">
        <f>SUM(COUNTIF(AH1714:AP1714, "&gt;0"), COUNTIF(Y1714:AG1714, "&gt;0"))</f>
        <v>18</v>
      </c>
      <c r="BC1714" s="22">
        <f>$BQ$3*AZ1714/$BO$4</f>
        <v>8.5979899497487435E-3</v>
      </c>
      <c r="BD1714" s="22" t="str">
        <f>IF(AY1714&lt;BC1714,AY1714,"ns")</f>
        <v>ns</v>
      </c>
      <c r="BE1714" s="23" t="str">
        <f>IF(AND(BD1714&lt;0.01,ABS(BA1714)&gt;1.5,D1714&gt;2), IF(AND(BA1714&gt;0,COUNTIF(AH1714:AP1714,"&gt;0")&gt;7),"IRF4_interactor_Th17", (IF(AND(BA1714&lt;0,COUNTIF(Y1714:AG1714, "&gt;0")&gt;7), "background_significant", "ns"))), "ns")</f>
        <v>ns</v>
      </c>
      <c r="BF1714" s="24" t="str">
        <f>IF(OR(AX1714 ="IRF4_interactor_Treg", BE1714 ="IRF4_interactor_Th17"), LOG((AVERAGE(AH1714:AP1714)+0.1)/(AVERAGE(P1714:X1714)+0.1),2),"ns")</f>
        <v>ns</v>
      </c>
      <c r="BG1714" s="24">
        <f>IF(AND(AX1714="IRF4_interactor_Treg",BE1714="IRF4_interactor_Th17"),1,IF(AX1714="IRF4_interactor_Treg","IRF4_Treg",IF(BE1714="IRF4_interactor_Th17","IRF4_Th17",0)))</f>
        <v>0</v>
      </c>
      <c r="BH1714" s="25">
        <f>IFERROR(TTEST(AH1714:AP1714,P1714:X1714,2,1),IF(OR(COUNTIF(P1714:X1714,"&gt;0")&gt;7,COUNTIF(AH1714:AP1714,"&gt;0")&gt;7),0,9999))</f>
        <v>0.38838799610092611</v>
      </c>
      <c r="BI1714" s="25">
        <f>IF(BH1714=9999,$BS$5,RANK(BH1714,$BH$3:$BH$1993,1))</f>
        <v>1309</v>
      </c>
      <c r="BJ1714" s="25">
        <f>$BQ$3*BI1714/$BO$5</f>
        <v>6.574585635359116E-3</v>
      </c>
      <c r="BK1714" s="25" t="str">
        <f>IF(BH1714&lt;BJ1714,BH1714,"ns")</f>
        <v>ns</v>
      </c>
      <c r="BL1714" s="26">
        <f>SUM(COUNTIF(P1714:X1714, "&gt;0"), COUNTIF(AH1714:AP1714, "&gt;0"))</f>
        <v>18</v>
      </c>
    </row>
    <row r="1715" spans="1:64">
      <c r="A1715" t="s">
        <v>4737</v>
      </c>
      <c r="B1715" t="s">
        <v>4738</v>
      </c>
      <c r="C1715">
        <v>7.1633199999999997E-4</v>
      </c>
      <c r="D1715">
        <v>8</v>
      </c>
      <c r="E1715">
        <v>8</v>
      </c>
      <c r="F1715">
        <v>0</v>
      </c>
      <c r="G1715">
        <v>7804570</v>
      </c>
      <c r="H1715">
        <v>7172010</v>
      </c>
      <c r="I1715">
        <v>7972980</v>
      </c>
      <c r="J1715">
        <v>4878910</v>
      </c>
      <c r="K1715">
        <v>4403560</v>
      </c>
      <c r="L1715">
        <v>4588360</v>
      </c>
      <c r="M1715">
        <v>2702510</v>
      </c>
      <c r="N1715">
        <v>2400330</v>
      </c>
      <c r="O1715">
        <v>1539760</v>
      </c>
      <c r="P1715">
        <v>2601340</v>
      </c>
      <c r="Q1715">
        <v>2414240</v>
      </c>
      <c r="R1715">
        <v>2031670</v>
      </c>
      <c r="S1715">
        <v>4614990</v>
      </c>
      <c r="T1715">
        <v>4044870</v>
      </c>
      <c r="U1715">
        <v>3841330</v>
      </c>
      <c r="V1715">
        <v>3084030</v>
      </c>
      <c r="W1715">
        <v>2739920</v>
      </c>
      <c r="X1715">
        <v>3542790</v>
      </c>
      <c r="Y1715">
        <v>4353890</v>
      </c>
      <c r="Z1715">
        <v>3606840</v>
      </c>
      <c r="AA1715">
        <v>3364250</v>
      </c>
      <c r="AB1715">
        <v>5289090</v>
      </c>
      <c r="AC1715">
        <v>5217780</v>
      </c>
      <c r="AD1715">
        <v>5374940</v>
      </c>
      <c r="AE1715">
        <v>3326260</v>
      </c>
      <c r="AF1715">
        <v>4865470</v>
      </c>
      <c r="AG1715">
        <v>4907290</v>
      </c>
      <c r="AH1715">
        <v>8502940</v>
      </c>
      <c r="AI1715">
        <v>7101670</v>
      </c>
      <c r="AJ1715">
        <v>8029640</v>
      </c>
      <c r="AK1715">
        <v>3020100</v>
      </c>
      <c r="AL1715">
        <v>3094350</v>
      </c>
      <c r="AM1715">
        <v>2029790</v>
      </c>
      <c r="AN1715">
        <v>4264960</v>
      </c>
      <c r="AO1715">
        <v>6252650</v>
      </c>
      <c r="AP1715">
        <v>4121990</v>
      </c>
      <c r="AR1715" s="16">
        <f>IFERROR(TTEST(G1715:O1715,P1715:X1715,2,1),IF(OR(COUNTIF(P1715:X1715,"&gt;0")&gt;7,COUNTIF(G1715:O1715,"&gt;0")&gt;7),0,9999))</f>
        <v>0.1311417924088901</v>
      </c>
      <c r="AS1715" s="16">
        <f>IF(AR1715=9999,$BO$3,RANK(AR1715,$AR$3:$AR$1993,1))</f>
        <v>1200</v>
      </c>
      <c r="AT1715" s="16">
        <f>LOG((IFERROR(SUM(P1715:X1715)/COUNTIF(P1715:X1715, "&gt;0"),0.1))/(IFERROR(SUM(G1715:O1715)/COUNTIF(G1715:O1715, "&gt;0"),0.1)),2)</f>
        <v>-0.587960343854524</v>
      </c>
      <c r="AU1715" s="17">
        <f>SUM(COUNTIF(P1715:X1715, "&gt;0"), COUNTIF(G1715:O1715, "&gt;0"))</f>
        <v>18</v>
      </c>
      <c r="AV1715" s="18">
        <f>$BQ$3*AS1715/$BO$3</f>
        <v>6.0362173038229373E-3</v>
      </c>
      <c r="AW1715" s="18" t="str">
        <f>IF(AR1715&lt;AV1715,AR1715,"ns")</f>
        <v>ns</v>
      </c>
      <c r="AX1715" s="19" t="str">
        <f>IF(AND(AW1715&lt;0.01,ABS(AT1715)&gt;1.5,D1715&gt;2), IF(AND(AT1715&gt;0,COUNTIF(P1715:X1715,"&gt;0")&gt;7),"IRF4_interactor_Treg", (IF(AND(AT1715&lt;0,COUNTIF(G1715:O1715, "&gt;0")&gt;7), "background_significant", "ns"))), "ns")</f>
        <v>ns</v>
      </c>
      <c r="AY1715" s="20">
        <f>IFERROR(TTEST(Y1715:AG1715,AH1715:AP1715,2,1),IF(OR(COUNTIF(AH1715:AP1715,"&gt;0")&gt;7,COUNTIF(Y1715:AG1715,"&gt;0")&gt;7),0,9999))</f>
        <v>0.51425124335152272</v>
      </c>
      <c r="AZ1715" s="20">
        <f>IF(AY1715=9999,$BO$4,RANK(AY1715,$AY$3:$AY$1993,1))</f>
        <v>1712</v>
      </c>
      <c r="BA1715" s="20">
        <f>LOG((IFERROR(SUM(AH1715:AP1715)/COUNTIF(AH1715:AP1715, "&gt;0"),0.1))/(IFERROR(SUM(Y1715:AG1715)/COUNTIF(Y1715:AG1715, "&gt;0"),0.1)),2)</f>
        <v>0.20369934496762906</v>
      </c>
      <c r="BB1715" s="21">
        <f>SUM(COUNTIF(AH1715:AP1715, "&gt;0"), COUNTIF(Y1715:AG1715, "&gt;0"))</f>
        <v>18</v>
      </c>
      <c r="BC1715" s="22">
        <f>$BQ$3*AZ1715/$BO$4</f>
        <v>8.6030150753768856E-3</v>
      </c>
      <c r="BD1715" s="22" t="str">
        <f>IF(AY1715&lt;BC1715,AY1715,"ns")</f>
        <v>ns</v>
      </c>
      <c r="BE1715" s="23" t="str">
        <f>IF(AND(BD1715&lt;0.01,ABS(BA1715)&gt;1.5,D1715&gt;2), IF(AND(BA1715&gt;0,COUNTIF(AH1715:AP1715,"&gt;0")&gt;7),"IRF4_interactor_Th17", (IF(AND(BA1715&lt;0,COUNTIF(Y1715:AG1715, "&gt;0")&gt;7), "background_significant", "ns"))), "ns")</f>
        <v>ns</v>
      </c>
      <c r="BF1715" s="24" t="str">
        <f>IF(OR(AX1715 ="IRF4_interactor_Treg", BE1715 ="IRF4_interactor_Th17"), LOG((AVERAGE(AH1715:AP1715)+0.1)/(AVERAGE(P1715:X1715)+0.1),2),"ns")</f>
        <v>ns</v>
      </c>
      <c r="BG1715" s="24">
        <f>IF(AND(AX1715="IRF4_interactor_Treg",BE1715="IRF4_interactor_Th17"),1,IF(AX1715="IRF4_interactor_Treg","IRF4_Treg",IF(BE1715="IRF4_interactor_Th17","IRF4_Th17",0)))</f>
        <v>0</v>
      </c>
      <c r="BH1715" s="25">
        <f>IFERROR(TTEST(AH1715:AP1715,P1715:X1715,2,1),IF(OR(COUNTIF(P1715:X1715,"&gt;0")&gt;7,COUNTIF(AH1715:AP1715,"&gt;0")&gt;7),0,9999))</f>
        <v>0.10142261471661838</v>
      </c>
      <c r="BI1715" s="25">
        <f>IF(BH1715=9999,$BS$5,RANK(BH1715,$BH$3:$BH$1993,1))</f>
        <v>669</v>
      </c>
      <c r="BJ1715" s="25">
        <f>$BQ$3*BI1715/$BO$5</f>
        <v>3.3601205424409848E-3</v>
      </c>
      <c r="BK1715" s="25" t="str">
        <f>IF(BH1715&lt;BJ1715,BH1715,"ns")</f>
        <v>ns</v>
      </c>
      <c r="BL1715" s="26">
        <f>SUM(COUNTIF(P1715:X1715, "&gt;0"), COUNTIF(AH1715:AP1715, "&gt;0"))</f>
        <v>18</v>
      </c>
    </row>
    <row r="1716" spans="1:64">
      <c r="A1716" t="s">
        <v>5339</v>
      </c>
      <c r="B1716" t="s">
        <v>5340</v>
      </c>
      <c r="C1716">
        <v>7.1633199999999997E-4</v>
      </c>
      <c r="D1716">
        <v>18</v>
      </c>
      <c r="E1716">
        <v>18</v>
      </c>
      <c r="F1716">
        <v>0</v>
      </c>
      <c r="G1716">
        <v>1293730</v>
      </c>
      <c r="H1716">
        <v>1240900</v>
      </c>
      <c r="I1716">
        <v>1249980</v>
      </c>
      <c r="J1716">
        <v>1737710</v>
      </c>
      <c r="K1716">
        <v>1630560</v>
      </c>
      <c r="L1716">
        <v>1725980</v>
      </c>
      <c r="M1716">
        <v>780365</v>
      </c>
      <c r="N1716">
        <v>740723</v>
      </c>
      <c r="O1716">
        <v>820430</v>
      </c>
      <c r="P1716">
        <v>786882</v>
      </c>
      <c r="Q1716">
        <v>721971</v>
      </c>
      <c r="R1716">
        <v>626545</v>
      </c>
      <c r="S1716">
        <v>2229310</v>
      </c>
      <c r="T1716">
        <v>2180870</v>
      </c>
      <c r="U1716">
        <v>1299300</v>
      </c>
      <c r="V1716">
        <v>1061120</v>
      </c>
      <c r="W1716">
        <v>1191810</v>
      </c>
      <c r="X1716">
        <v>1223090</v>
      </c>
      <c r="Y1716">
        <v>1504450</v>
      </c>
      <c r="Z1716">
        <v>1384700</v>
      </c>
      <c r="AA1716">
        <v>1245290</v>
      </c>
      <c r="AB1716">
        <v>1232920</v>
      </c>
      <c r="AC1716">
        <v>1326530</v>
      </c>
      <c r="AD1716">
        <v>1319990</v>
      </c>
      <c r="AE1716">
        <v>682092</v>
      </c>
      <c r="AF1716">
        <v>913759</v>
      </c>
      <c r="AG1716">
        <v>992150</v>
      </c>
      <c r="AH1716">
        <v>1721820</v>
      </c>
      <c r="AI1716">
        <v>1647080</v>
      </c>
      <c r="AJ1716">
        <v>1661580</v>
      </c>
      <c r="AK1716">
        <v>990122</v>
      </c>
      <c r="AL1716">
        <v>909385</v>
      </c>
      <c r="AM1716">
        <v>998115</v>
      </c>
      <c r="AN1716">
        <v>573092</v>
      </c>
      <c r="AO1716">
        <v>826461</v>
      </c>
      <c r="AP1716">
        <v>672027</v>
      </c>
      <c r="AR1716" s="16">
        <f>IFERROR(TTEST(G1716:O1716,P1716:X1716,2,1),IF(OR(COUNTIF(P1716:X1716,"&gt;0")&gt;7,COUNTIF(G1716:O1716,"&gt;0")&gt;7),0,9999))</f>
        <v>0.94927721509073271</v>
      </c>
      <c r="AS1716" s="16">
        <f>IF(AR1716=9999,$BO$3,RANK(AR1716,$AR$3:$AR$1993,1))</f>
        <v>1959</v>
      </c>
      <c r="AT1716" s="16">
        <f>LOG((IFERROR(SUM(P1716:X1716)/COUNTIF(P1716:X1716, "&gt;0"),0.1))/(IFERROR(SUM(G1716:O1716)/COUNTIF(G1716:O1716, "&gt;0"),0.1)),2)</f>
        <v>1.2867121347530883E-2</v>
      </c>
      <c r="AU1716" s="17">
        <f>SUM(COUNTIF(P1716:X1716, "&gt;0"), COUNTIF(G1716:O1716, "&gt;0"))</f>
        <v>18</v>
      </c>
      <c r="AV1716" s="18">
        <f>$BQ$3*AS1716/$BO$3</f>
        <v>9.8541247484909451E-3</v>
      </c>
      <c r="AW1716" s="18" t="str">
        <f>IF(AR1716&lt;AV1716,AR1716,"ns")</f>
        <v>ns</v>
      </c>
      <c r="AX1716" s="19" t="str">
        <f>IF(AND(AW1716&lt;0.01,ABS(AT1716)&gt;1.5,D1716&gt;2), IF(AND(AT1716&gt;0,COUNTIF(P1716:X1716,"&gt;0")&gt;7),"IRF4_interactor_Treg", (IF(AND(AT1716&lt;0,COUNTIF(G1716:O1716, "&gt;0")&gt;7), "background_significant", "ns"))), "ns")</f>
        <v>ns</v>
      </c>
      <c r="AY1716" s="20">
        <f>IFERROR(TTEST(Y1716:AG1716,AH1716:AP1716,2,1),IF(OR(COUNTIF(AH1716:AP1716,"&gt;0")&gt;7,COUNTIF(Y1716:AG1716,"&gt;0")&gt;7),0,9999))</f>
        <v>0.51874807154065139</v>
      </c>
      <c r="AZ1716" s="20">
        <f>IF(AY1716=9999,$BO$4,RANK(AY1716,$AY$3:$AY$1993,1))</f>
        <v>1713</v>
      </c>
      <c r="BA1716" s="20">
        <f>LOG((IFERROR(SUM(AH1716:AP1716)/COUNTIF(AH1716:AP1716, "&gt;0"),0.1))/(IFERROR(SUM(Y1716:AG1716)/COUNTIF(Y1716:AG1716, "&gt;0"),0.1)),2)</f>
        <v>-8.4366130826159721E-2</v>
      </c>
      <c r="BB1716" s="21">
        <f>SUM(COUNTIF(AH1716:AP1716, "&gt;0"), COUNTIF(Y1716:AG1716, "&gt;0"))</f>
        <v>18</v>
      </c>
      <c r="BC1716" s="22">
        <f>$BQ$3*AZ1716/$BO$4</f>
        <v>8.6080402010050242E-3</v>
      </c>
      <c r="BD1716" s="22" t="str">
        <f>IF(AY1716&lt;BC1716,AY1716,"ns")</f>
        <v>ns</v>
      </c>
      <c r="BE1716" s="23" t="str">
        <f>IF(AND(BD1716&lt;0.01,ABS(BA1716)&gt;1.5,D1716&gt;2), IF(AND(BA1716&gt;0,COUNTIF(AH1716:AP1716,"&gt;0")&gt;7),"IRF4_interactor_Th17", (IF(AND(BA1716&lt;0,COUNTIF(Y1716:AG1716, "&gt;0")&gt;7), "background_significant", "ns"))), "ns")</f>
        <v>ns</v>
      </c>
      <c r="BF1716" s="24" t="str">
        <f>IF(OR(AX1716 ="IRF4_interactor_Treg", BE1716 ="IRF4_interactor_Th17"), LOG((AVERAGE(AH1716:AP1716)+0.1)/(AVERAGE(P1716:X1716)+0.1),2),"ns")</f>
        <v>ns</v>
      </c>
      <c r="BG1716" s="24">
        <f>IF(AND(AX1716="IRF4_interactor_Treg",BE1716="IRF4_interactor_Th17"),1,IF(AX1716="IRF4_interactor_Treg","IRF4_Treg",IF(BE1716="IRF4_interactor_Th17","IRF4_Th17",0)))</f>
        <v>0</v>
      </c>
      <c r="BH1716" s="25">
        <f>IFERROR(TTEST(AH1716:AP1716,P1716:X1716,2,1),IF(OR(COUNTIF(P1716:X1716,"&gt;0")&gt;7,COUNTIF(AH1716:AP1716,"&gt;0")&gt;7),0,9999))</f>
        <v>0.63889544643120599</v>
      </c>
      <c r="BI1716" s="25">
        <f>IF(BH1716=9999,$BS$5,RANK(BH1716,$BH$3:$BH$1993,1))</f>
        <v>1626</v>
      </c>
      <c r="BJ1716" s="25">
        <f>$BQ$3*BI1716/$BO$5</f>
        <v>8.1667503766951286E-3</v>
      </c>
      <c r="BK1716" s="25" t="str">
        <f>IF(BH1716&lt;BJ1716,BH1716,"ns")</f>
        <v>ns</v>
      </c>
      <c r="BL1716" s="26">
        <f>SUM(COUNTIF(P1716:X1716, "&gt;0"), COUNTIF(AH1716:AP1716, "&gt;0"))</f>
        <v>18</v>
      </c>
    </row>
    <row r="1717" spans="1:64">
      <c r="A1717" t="s">
        <v>197</v>
      </c>
      <c r="B1717" t="s">
        <v>198</v>
      </c>
      <c r="C1717">
        <v>1.37426E-3</v>
      </c>
      <c r="D1717">
        <v>4</v>
      </c>
      <c r="E1717">
        <v>3</v>
      </c>
      <c r="F1717">
        <v>1</v>
      </c>
      <c r="G1717">
        <v>1174240</v>
      </c>
      <c r="H1717">
        <v>961505</v>
      </c>
      <c r="I1717">
        <v>894147</v>
      </c>
      <c r="J1717">
        <v>974042</v>
      </c>
      <c r="K1717">
        <v>689578</v>
      </c>
      <c r="L1717">
        <v>781387</v>
      </c>
      <c r="M1717">
        <v>552980</v>
      </c>
      <c r="N1717">
        <v>438485</v>
      </c>
      <c r="O1717">
        <v>792009</v>
      </c>
      <c r="P1717">
        <v>812177</v>
      </c>
      <c r="Q1717">
        <v>576186</v>
      </c>
      <c r="R1717">
        <v>1065960</v>
      </c>
      <c r="S1717">
        <v>639904</v>
      </c>
      <c r="T1717">
        <v>1036880</v>
      </c>
      <c r="U1717">
        <v>1556080</v>
      </c>
      <c r="V1717">
        <v>611737</v>
      </c>
      <c r="W1717">
        <v>644219</v>
      </c>
      <c r="X1717">
        <v>1028790</v>
      </c>
      <c r="Y1717">
        <v>814978</v>
      </c>
      <c r="Z1717">
        <v>764189</v>
      </c>
      <c r="AA1717">
        <v>902857</v>
      </c>
      <c r="AB1717">
        <v>800277</v>
      </c>
      <c r="AC1717">
        <v>604108</v>
      </c>
      <c r="AD1717">
        <v>841114</v>
      </c>
      <c r="AE1717">
        <v>374332</v>
      </c>
      <c r="AF1717">
        <v>863073</v>
      </c>
      <c r="AG1717">
        <v>319386</v>
      </c>
      <c r="AH1717">
        <v>402446</v>
      </c>
      <c r="AI1717">
        <v>572796</v>
      </c>
      <c r="AJ1717">
        <v>625131</v>
      </c>
      <c r="AK1717">
        <v>651511</v>
      </c>
      <c r="AL1717">
        <v>1088970</v>
      </c>
      <c r="AM1717">
        <v>1328330</v>
      </c>
      <c r="AN1717">
        <v>722405</v>
      </c>
      <c r="AO1717">
        <v>768495</v>
      </c>
      <c r="AP1717">
        <v>899238</v>
      </c>
      <c r="AR1717" s="16">
        <f>IFERROR(TTEST(G1717:O1717,P1717:X1717,2,1),IF(OR(COUNTIF(P1717:X1717,"&gt;0")&gt;7,COUNTIF(G1717:O1717,"&gt;0")&gt;7),0,9999))</f>
        <v>0.55403974401286749</v>
      </c>
      <c r="AS1717" s="16">
        <f>IF(AR1717=9999,$BO$3,RANK(AR1717,$AR$3:$AR$1993,1))</f>
        <v>1667</v>
      </c>
      <c r="AT1717" s="16">
        <f>LOG((IFERROR(SUM(P1717:X1717)/COUNTIF(P1717:X1717, "&gt;0"),0.1))/(IFERROR(SUM(G1717:O1717)/COUNTIF(G1717:O1717, "&gt;0"),0.1)),2)</f>
        <v>0.13528338784516644</v>
      </c>
      <c r="AU1717" s="17">
        <f>SUM(COUNTIF(P1717:X1717, "&gt;0"), COUNTIF(G1717:O1717, "&gt;0"))</f>
        <v>18</v>
      </c>
      <c r="AV1717" s="18">
        <f>$BQ$3*AS1717/$BO$3</f>
        <v>8.3853118712273658E-3</v>
      </c>
      <c r="AW1717" s="18" t="str">
        <f>IF(AR1717&lt;AV1717,AR1717,"ns")</f>
        <v>ns</v>
      </c>
      <c r="AX1717" s="19" t="str">
        <f>IF(AND(AW1717&lt;0.01,ABS(AT1717)&gt;1.5,D1717&gt;2), IF(AND(AT1717&gt;0,COUNTIF(P1717:X1717,"&gt;0")&gt;7),"IRF4_interactor_Treg", (IF(AND(AT1717&lt;0,COUNTIF(G1717:O1717, "&gt;0")&gt;7), "background_significant", "ns"))), "ns")</f>
        <v>ns</v>
      </c>
      <c r="AY1717" s="20">
        <f>IFERROR(TTEST(Y1717:AG1717,AH1717:AP1717,2,1),IF(OR(COUNTIF(AH1717:AP1717,"&gt;0")&gt;7,COUNTIF(Y1717:AG1717,"&gt;0")&gt;7),0,9999))</f>
        <v>0.5198015378898142</v>
      </c>
      <c r="AZ1717" s="20">
        <f>IF(AY1717=9999,$BO$4,RANK(AY1717,$AY$3:$AY$1993,1))</f>
        <v>1714</v>
      </c>
      <c r="BA1717" s="20">
        <f>LOG((IFERROR(SUM(AH1717:AP1717)/COUNTIF(AH1717:AP1717, "&gt;0"),0.1))/(IFERROR(SUM(Y1717:AG1717)/COUNTIF(Y1717:AG1717, "&gt;0"),0.1)),2)</f>
        <v>0.16777436140931479</v>
      </c>
      <c r="BB1717" s="21">
        <f>SUM(COUNTIF(AH1717:AP1717, "&gt;0"), COUNTIF(Y1717:AG1717, "&gt;0"))</f>
        <v>18</v>
      </c>
      <c r="BC1717" s="22">
        <f>$BQ$3*AZ1717/$BO$4</f>
        <v>8.6130653266331663E-3</v>
      </c>
      <c r="BD1717" s="22" t="str">
        <f>IF(AY1717&lt;BC1717,AY1717,"ns")</f>
        <v>ns</v>
      </c>
      <c r="BE1717" s="23" t="str">
        <f>IF(AND(BD1717&lt;0.01,ABS(BA1717)&gt;1.5,D1717&gt;2), IF(AND(BA1717&gt;0,COUNTIF(AH1717:AP1717,"&gt;0")&gt;7),"IRF4_interactor_Th17", (IF(AND(BA1717&lt;0,COUNTIF(Y1717:AG1717, "&gt;0")&gt;7), "background_significant", "ns"))), "ns")</f>
        <v>ns</v>
      </c>
      <c r="BF1717" s="24" t="str">
        <f>IF(OR(AX1717 ="IRF4_interactor_Treg", BE1717 ="IRF4_interactor_Th17"), LOG((AVERAGE(AH1717:AP1717)+0.1)/(AVERAGE(P1717:X1717)+0.1),2),"ns")</f>
        <v>ns</v>
      </c>
      <c r="BG1717" s="24">
        <f>IF(AND(AX1717="IRF4_interactor_Treg",BE1717="IRF4_interactor_Th17"),1,IF(AX1717="IRF4_interactor_Treg","IRF4_Treg",IF(BE1717="IRF4_interactor_Th17","IRF4_Th17",0)))</f>
        <v>0</v>
      </c>
      <c r="BH1717" s="25">
        <f>IFERROR(TTEST(AH1717:AP1717,P1717:X1717,2,1),IF(OR(COUNTIF(P1717:X1717,"&gt;0")&gt;7,COUNTIF(AH1717:AP1717,"&gt;0")&gt;7),0,9999))</f>
        <v>0.19431963530770069</v>
      </c>
      <c r="BI1717" s="25">
        <f>IF(BH1717=9999,$BS$5,RANK(BH1717,$BH$3:$BH$1993,1))</f>
        <v>930</v>
      </c>
      <c r="BJ1717" s="25">
        <f>$BQ$3*BI1717/$BO$5</f>
        <v>4.6710195881466601E-3</v>
      </c>
      <c r="BK1717" s="25" t="str">
        <f>IF(BH1717&lt;BJ1717,BH1717,"ns")</f>
        <v>ns</v>
      </c>
      <c r="BL1717" s="26">
        <f>SUM(COUNTIF(P1717:X1717, "&gt;0"), COUNTIF(AH1717:AP1717, "&gt;0"))</f>
        <v>18</v>
      </c>
    </row>
    <row r="1718" spans="1:64">
      <c r="A1718" t="s">
        <v>5107</v>
      </c>
      <c r="B1718" t="s">
        <v>5108</v>
      </c>
      <c r="C1718">
        <v>9.2293500000000005E-4</v>
      </c>
      <c r="D1718">
        <v>4</v>
      </c>
      <c r="E1718">
        <v>4</v>
      </c>
      <c r="F1718">
        <v>0</v>
      </c>
      <c r="G1718">
        <v>153884</v>
      </c>
      <c r="H1718">
        <v>220277</v>
      </c>
      <c r="I1718">
        <v>133272</v>
      </c>
      <c r="J1718">
        <v>166328</v>
      </c>
      <c r="K1718">
        <v>186423</v>
      </c>
      <c r="L1718">
        <v>115400</v>
      </c>
      <c r="M1718">
        <v>236790</v>
      </c>
      <c r="N1718">
        <v>160899</v>
      </c>
      <c r="O1718">
        <v>77888.800000000003</v>
      </c>
      <c r="P1718">
        <v>302016</v>
      </c>
      <c r="Q1718">
        <v>213174</v>
      </c>
      <c r="R1718">
        <v>93754.2</v>
      </c>
      <c r="S1718">
        <v>265132</v>
      </c>
      <c r="T1718">
        <v>209564</v>
      </c>
      <c r="U1718">
        <v>77352.800000000003</v>
      </c>
      <c r="V1718">
        <v>187556</v>
      </c>
      <c r="W1718">
        <v>179661</v>
      </c>
      <c r="X1718">
        <v>83174.399999999994</v>
      </c>
      <c r="Y1718">
        <v>294724</v>
      </c>
      <c r="Z1718">
        <v>191749</v>
      </c>
      <c r="AA1718">
        <v>129382</v>
      </c>
      <c r="AB1718">
        <v>227226</v>
      </c>
      <c r="AC1718">
        <v>213502</v>
      </c>
      <c r="AD1718">
        <v>96292.2</v>
      </c>
      <c r="AE1718">
        <v>216759</v>
      </c>
      <c r="AF1718">
        <v>236091</v>
      </c>
      <c r="AG1718">
        <v>108124</v>
      </c>
      <c r="AH1718">
        <v>260628</v>
      </c>
      <c r="AI1718">
        <v>284920</v>
      </c>
      <c r="AJ1718">
        <v>134752</v>
      </c>
      <c r="AK1718">
        <v>215636</v>
      </c>
      <c r="AL1718">
        <v>206137</v>
      </c>
      <c r="AM1718">
        <v>51392.1</v>
      </c>
      <c r="AN1718">
        <v>229526</v>
      </c>
      <c r="AO1718">
        <v>147837</v>
      </c>
      <c r="AP1718">
        <v>83286.5</v>
      </c>
      <c r="AR1718" s="16">
        <f>IFERROR(TTEST(G1718:O1718,P1718:X1718,2,1),IF(OR(COUNTIF(P1718:X1718,"&gt;0")&gt;7,COUNTIF(G1718:O1718,"&gt;0")&gt;7),0,9999))</f>
        <v>0.4443271359744756</v>
      </c>
      <c r="AS1718" s="16">
        <f>IF(AR1718=9999,$BO$3,RANK(AR1718,$AR$3:$AR$1993,1))</f>
        <v>1583</v>
      </c>
      <c r="AT1718" s="16">
        <f>LOG((IFERROR(SUM(P1718:X1718)/COUNTIF(P1718:X1718, "&gt;0"),0.1))/(IFERROR(SUM(G1718:O1718)/COUNTIF(G1718:O1718, "&gt;0"),0.1)),2)</f>
        <v>0.15109230945367408</v>
      </c>
      <c r="AU1718" s="17">
        <f>SUM(COUNTIF(P1718:X1718, "&gt;0"), COUNTIF(G1718:O1718, "&gt;0"))</f>
        <v>18</v>
      </c>
      <c r="AV1718" s="18">
        <f>$BQ$3*AS1718/$BO$3</f>
        <v>7.9627766599597583E-3</v>
      </c>
      <c r="AW1718" s="18" t="str">
        <f>IF(AR1718&lt;AV1718,AR1718,"ns")</f>
        <v>ns</v>
      </c>
      <c r="AX1718" s="19" t="str">
        <f>IF(AND(AW1718&lt;0.01,ABS(AT1718)&gt;1.5,D1718&gt;2), IF(AND(AT1718&gt;0,COUNTIF(P1718:X1718,"&gt;0")&gt;7),"IRF4_interactor_Treg", (IF(AND(AT1718&lt;0,COUNTIF(G1718:O1718, "&gt;0")&gt;7), "background_significant", "ns"))), "ns")</f>
        <v>ns</v>
      </c>
      <c r="AY1718" s="20">
        <f>IFERROR(TTEST(Y1718:AG1718,AH1718:AP1718,2,1),IF(OR(COUNTIF(AH1718:AP1718,"&gt;0")&gt;7,COUNTIF(Y1718:AG1718,"&gt;0")&gt;7),0,9999))</f>
        <v>0.52010759771062598</v>
      </c>
      <c r="AZ1718" s="20">
        <f>IF(AY1718=9999,$BO$4,RANK(AY1718,$AY$3:$AY$1993,1))</f>
        <v>1715</v>
      </c>
      <c r="BA1718" s="20">
        <f>LOG((IFERROR(SUM(AH1718:AP1718)/COUNTIF(AH1718:AP1718, "&gt;0"),0.1))/(IFERROR(SUM(Y1718:AG1718)/COUNTIF(Y1718:AG1718, "&gt;0"),0.1)),2)</f>
        <v>-8.6497161947284865E-2</v>
      </c>
      <c r="BB1718" s="21">
        <f>SUM(COUNTIF(AH1718:AP1718, "&gt;0"), COUNTIF(Y1718:AG1718, "&gt;0"))</f>
        <v>18</v>
      </c>
      <c r="BC1718" s="22">
        <f>$BQ$3*AZ1718/$BO$4</f>
        <v>8.6180904522613084E-3</v>
      </c>
      <c r="BD1718" s="22" t="str">
        <f>IF(AY1718&lt;BC1718,AY1718,"ns")</f>
        <v>ns</v>
      </c>
      <c r="BE1718" s="23" t="str">
        <f>IF(AND(BD1718&lt;0.01,ABS(BA1718)&gt;1.5,D1718&gt;2), IF(AND(BA1718&gt;0,COUNTIF(AH1718:AP1718,"&gt;0")&gt;7),"IRF4_interactor_Th17", (IF(AND(BA1718&lt;0,COUNTIF(Y1718:AG1718, "&gt;0")&gt;7), "background_significant", "ns"))), "ns")</f>
        <v>ns</v>
      </c>
      <c r="BF1718" s="24" t="str">
        <f>IF(OR(AX1718 ="IRF4_interactor_Treg", BE1718 ="IRF4_interactor_Th17"), LOG((AVERAGE(AH1718:AP1718)+0.1)/(AVERAGE(P1718:X1718)+0.1),2),"ns")</f>
        <v>ns</v>
      </c>
      <c r="BG1718" s="24">
        <f>IF(AND(AX1718="IRF4_interactor_Treg",BE1718="IRF4_interactor_Th17"),1,IF(AX1718="IRF4_interactor_Treg","IRF4_Treg",IF(BE1718="IRF4_interactor_Th17","IRF4_Th17",0)))</f>
        <v>0</v>
      </c>
      <c r="BH1718" s="25">
        <f>IFERROR(TTEST(AH1718:AP1718,P1718:X1718,2,1),IF(OR(COUNTIF(P1718:X1718,"&gt;0")&gt;7,COUNTIF(AH1718:AP1718,"&gt;0")&gt;7),0,9999))</f>
        <v>0.98344054439183493</v>
      </c>
      <c r="BI1718" s="25">
        <f>IF(BH1718=9999,$BS$5,RANK(BH1718,$BH$3:$BH$1993,1))</f>
        <v>1978</v>
      </c>
      <c r="BJ1718" s="25">
        <f>$BQ$3*BI1718/$BO$5</f>
        <v>9.9347061778001008E-3</v>
      </c>
      <c r="BK1718" s="25" t="str">
        <f>IF(BH1718&lt;BJ1718,BH1718,"ns")</f>
        <v>ns</v>
      </c>
      <c r="BL1718" s="26">
        <f>SUM(COUNTIF(P1718:X1718, "&gt;0"), COUNTIF(AH1718:AP1718, "&gt;0"))</f>
        <v>18</v>
      </c>
    </row>
    <row r="1719" spans="1:64">
      <c r="A1719" t="s">
        <v>2525</v>
      </c>
      <c r="B1719" t="s">
        <v>2526</v>
      </c>
      <c r="C1719">
        <v>7.1633199999999997E-4</v>
      </c>
      <c r="D1719">
        <v>5</v>
      </c>
      <c r="E1719">
        <v>5</v>
      </c>
      <c r="F1719">
        <v>0</v>
      </c>
      <c r="G1719">
        <v>171483</v>
      </c>
      <c r="H1719">
        <v>139722</v>
      </c>
      <c r="I1719">
        <v>189160</v>
      </c>
      <c r="J1719">
        <v>213532</v>
      </c>
      <c r="K1719">
        <v>284859</v>
      </c>
      <c r="L1719">
        <v>256267</v>
      </c>
      <c r="M1719">
        <v>109795</v>
      </c>
      <c r="N1719">
        <v>105657</v>
      </c>
      <c r="O1719">
        <v>138092</v>
      </c>
      <c r="P1719">
        <v>81330.899999999994</v>
      </c>
      <c r="Q1719">
        <v>77711.100000000006</v>
      </c>
      <c r="R1719">
        <v>96984.4</v>
      </c>
      <c r="S1719">
        <v>341853</v>
      </c>
      <c r="T1719">
        <v>340518</v>
      </c>
      <c r="U1719">
        <v>359385</v>
      </c>
      <c r="V1719">
        <v>104441</v>
      </c>
      <c r="W1719">
        <v>144310</v>
      </c>
      <c r="X1719">
        <v>169791</v>
      </c>
      <c r="Y1719">
        <v>287442</v>
      </c>
      <c r="Z1719">
        <v>259983</v>
      </c>
      <c r="AA1719">
        <v>315869</v>
      </c>
      <c r="AB1719">
        <v>274567</v>
      </c>
      <c r="AC1719">
        <v>262692</v>
      </c>
      <c r="AD1719">
        <v>294554</v>
      </c>
      <c r="AE1719">
        <v>73579</v>
      </c>
      <c r="AF1719">
        <v>123876</v>
      </c>
      <c r="AG1719">
        <v>116330</v>
      </c>
      <c r="AH1719">
        <v>340649</v>
      </c>
      <c r="AI1719">
        <v>346021</v>
      </c>
      <c r="AJ1719">
        <v>397717</v>
      </c>
      <c r="AK1719">
        <v>199830</v>
      </c>
      <c r="AL1719">
        <v>193872</v>
      </c>
      <c r="AM1719">
        <v>235744</v>
      </c>
      <c r="AN1719">
        <v>115488</v>
      </c>
      <c r="AO1719">
        <v>176127</v>
      </c>
      <c r="AP1719">
        <v>133725</v>
      </c>
      <c r="AR1719" s="16">
        <f>IFERROR(TTEST(G1719:O1719,P1719:X1719,2,1),IF(OR(COUNTIF(P1719:X1719,"&gt;0")&gt;7,COUNTIF(G1719:O1719,"&gt;0")&gt;7),0,9999))</f>
        <v>0.66746700304221696</v>
      </c>
      <c r="AS1719" s="16">
        <f>IF(AR1719=9999,$BO$3,RANK(AR1719,$AR$3:$AR$1993,1))</f>
        <v>1757</v>
      </c>
      <c r="AT1719" s="16">
        <f>LOG((IFERROR(SUM(P1719:X1719)/COUNTIF(P1719:X1719, "&gt;0"),0.1))/(IFERROR(SUM(G1719:O1719)/COUNTIF(G1719:O1719, "&gt;0"),0.1)),2)</f>
        <v>9.354623197301469E-2</v>
      </c>
      <c r="AU1719" s="17">
        <f>SUM(COUNTIF(P1719:X1719, "&gt;0"), COUNTIF(G1719:O1719, "&gt;0"))</f>
        <v>18</v>
      </c>
      <c r="AV1719" s="18">
        <f>$BQ$3*AS1719/$BO$3</f>
        <v>8.8380281690140852E-3</v>
      </c>
      <c r="AW1719" s="18" t="str">
        <f>IF(AR1719&lt;AV1719,AR1719,"ns")</f>
        <v>ns</v>
      </c>
      <c r="AX1719" s="19" t="str">
        <f>IF(AND(AW1719&lt;0.01,ABS(AT1719)&gt;1.5,D1719&gt;2), IF(AND(AT1719&gt;0,COUNTIF(P1719:X1719,"&gt;0")&gt;7),"IRF4_interactor_Treg", (IF(AND(AT1719&lt;0,COUNTIF(G1719:O1719, "&gt;0")&gt;7), "background_significant", "ns"))), "ns")</f>
        <v>ns</v>
      </c>
      <c r="AY1719" s="20">
        <f>IFERROR(TTEST(Y1719:AG1719,AH1719:AP1719,2,1),IF(OR(COUNTIF(AH1719:AP1719,"&gt;0")&gt;7,COUNTIF(Y1719:AG1719,"&gt;0")&gt;7),0,9999))</f>
        <v>0.52176527782015403</v>
      </c>
      <c r="AZ1719" s="20">
        <f>IF(AY1719=9999,$BO$4,RANK(AY1719,$AY$3:$AY$1993,1))</f>
        <v>1716</v>
      </c>
      <c r="BA1719" s="20">
        <f>LOG((IFERROR(SUM(AH1719:AP1719)/COUNTIF(AH1719:AP1719, "&gt;0"),0.1))/(IFERROR(SUM(Y1719:AG1719)/COUNTIF(Y1719:AG1719, "&gt;0"),0.1)),2)</f>
        <v>9.0653155936070345E-2</v>
      </c>
      <c r="BB1719" s="21">
        <f>SUM(COUNTIF(AH1719:AP1719, "&gt;0"), COUNTIF(Y1719:AG1719, "&gt;0"))</f>
        <v>18</v>
      </c>
      <c r="BC1719" s="22">
        <f>$BQ$3*AZ1719/$BO$4</f>
        <v>8.623115577889447E-3</v>
      </c>
      <c r="BD1719" s="22" t="str">
        <f>IF(AY1719&lt;BC1719,AY1719,"ns")</f>
        <v>ns</v>
      </c>
      <c r="BE1719" s="23" t="str">
        <f>IF(AND(BD1719&lt;0.01,ABS(BA1719)&gt;1.5,D1719&gt;2), IF(AND(BA1719&gt;0,COUNTIF(AH1719:AP1719,"&gt;0")&gt;7),"IRF4_interactor_Th17", (IF(AND(BA1719&lt;0,COUNTIF(Y1719:AG1719, "&gt;0")&gt;7), "background_significant", "ns"))), "ns")</f>
        <v>ns</v>
      </c>
      <c r="BF1719" s="24" t="str">
        <f>IF(OR(AX1719 ="IRF4_interactor_Treg", BE1719 ="IRF4_interactor_Th17"), LOG((AVERAGE(AH1719:AP1719)+0.1)/(AVERAGE(P1719:X1719)+0.1),2),"ns")</f>
        <v>ns</v>
      </c>
      <c r="BG1719" s="24">
        <f>IF(AND(AX1719="IRF4_interactor_Treg",BE1719="IRF4_interactor_Th17"),1,IF(AX1719="IRF4_interactor_Treg","IRF4_Treg",IF(BE1719="IRF4_interactor_Th17","IRF4_Th17",0)))</f>
        <v>0</v>
      </c>
      <c r="BH1719" s="25">
        <f>IFERROR(TTEST(AH1719:AP1719,P1719:X1719,2,1),IF(OR(COUNTIF(P1719:X1719,"&gt;0")&gt;7,COUNTIF(AH1719:AP1719,"&gt;0")&gt;7),0,9999))</f>
        <v>0.46434777909665081</v>
      </c>
      <c r="BI1719" s="25">
        <f>IF(BH1719=9999,$BS$5,RANK(BH1719,$BH$3:$BH$1993,1))</f>
        <v>1419</v>
      </c>
      <c r="BJ1719" s="25">
        <f>$BQ$3*BI1719/$BO$5</f>
        <v>7.12707182320442E-3</v>
      </c>
      <c r="BK1719" s="25" t="str">
        <f>IF(BH1719&lt;BJ1719,BH1719,"ns")</f>
        <v>ns</v>
      </c>
      <c r="BL1719" s="26">
        <f>SUM(COUNTIF(P1719:X1719, "&gt;0"), COUNTIF(AH1719:AP1719, "&gt;0"))</f>
        <v>18</v>
      </c>
    </row>
    <row r="1720" spans="1:64">
      <c r="A1720" t="s">
        <v>3373</v>
      </c>
      <c r="B1720" t="s">
        <v>3374</v>
      </c>
      <c r="C1720">
        <v>3.26371E-3</v>
      </c>
      <c r="D1720">
        <v>3</v>
      </c>
      <c r="E1720">
        <v>1</v>
      </c>
      <c r="F1720">
        <v>2</v>
      </c>
      <c r="G1720">
        <v>258194</v>
      </c>
      <c r="H1720">
        <v>277086</v>
      </c>
      <c r="I1720">
        <v>245386</v>
      </c>
      <c r="J1720">
        <v>140651</v>
      </c>
      <c r="K1720">
        <v>191244</v>
      </c>
      <c r="L1720">
        <v>310647</v>
      </c>
      <c r="M1720">
        <v>106537</v>
      </c>
      <c r="N1720">
        <v>239127</v>
      </c>
      <c r="O1720">
        <v>81799.8</v>
      </c>
      <c r="P1720">
        <v>199036</v>
      </c>
      <c r="Q1720">
        <v>137336</v>
      </c>
      <c r="R1720">
        <v>67738.399999999994</v>
      </c>
      <c r="S1720">
        <v>256190</v>
      </c>
      <c r="T1720">
        <v>194645</v>
      </c>
      <c r="U1720">
        <v>76400.7</v>
      </c>
      <c r="V1720">
        <v>266896</v>
      </c>
      <c r="W1720">
        <v>255355</v>
      </c>
      <c r="X1720">
        <v>267932</v>
      </c>
      <c r="Y1720">
        <v>164393</v>
      </c>
      <c r="Z1720">
        <v>133995</v>
      </c>
      <c r="AA1720">
        <v>92621.2</v>
      </c>
      <c r="AB1720">
        <v>179110</v>
      </c>
      <c r="AC1720">
        <v>177420</v>
      </c>
      <c r="AD1720">
        <v>280365</v>
      </c>
      <c r="AE1720">
        <v>114428</v>
      </c>
      <c r="AF1720">
        <v>193804</v>
      </c>
      <c r="AG1720">
        <v>179118</v>
      </c>
      <c r="AH1720">
        <v>188499</v>
      </c>
      <c r="AI1720">
        <v>280817</v>
      </c>
      <c r="AJ1720">
        <v>255491</v>
      </c>
      <c r="AK1720">
        <v>168261</v>
      </c>
      <c r="AL1720">
        <v>168649</v>
      </c>
      <c r="AM1720">
        <v>123578</v>
      </c>
      <c r="AN1720">
        <v>138303</v>
      </c>
      <c r="AO1720">
        <v>235645</v>
      </c>
      <c r="AP1720">
        <v>147457</v>
      </c>
      <c r="AR1720" s="16">
        <f>IFERROR(TTEST(G1720:O1720,P1720:X1720,2,1),IF(OR(COUNTIF(P1720:X1720,"&gt;0")&gt;7,COUNTIF(G1720:O1720,"&gt;0")&gt;7),0,9999))</f>
        <v>0.7823482479147682</v>
      </c>
      <c r="AS1720" s="16">
        <f>IF(AR1720=9999,$BO$3,RANK(AR1720,$AR$3:$AR$1993,1))</f>
        <v>1835</v>
      </c>
      <c r="AT1720" s="16">
        <f>LOG((IFERROR(SUM(P1720:X1720)/COUNTIF(P1720:X1720, "&gt;0"),0.1))/(IFERROR(SUM(G1720:O1720)/COUNTIF(G1720:O1720, "&gt;0"),0.1)),2)</f>
        <v>-0.10435850108031154</v>
      </c>
      <c r="AU1720" s="17">
        <f>SUM(COUNTIF(P1720:X1720, "&gt;0"), COUNTIF(G1720:O1720, "&gt;0"))</f>
        <v>18</v>
      </c>
      <c r="AV1720" s="18">
        <f>$BQ$3*AS1720/$BO$3</f>
        <v>9.2303822937625755E-3</v>
      </c>
      <c r="AW1720" s="18" t="str">
        <f>IF(AR1720&lt;AV1720,AR1720,"ns")</f>
        <v>ns</v>
      </c>
      <c r="AX1720" s="19" t="str">
        <f>IF(AND(AW1720&lt;0.01,ABS(AT1720)&gt;1.5,D1720&gt;2), IF(AND(AT1720&gt;0,COUNTIF(P1720:X1720,"&gt;0")&gt;7),"IRF4_interactor_Treg", (IF(AND(AT1720&lt;0,COUNTIF(G1720:O1720, "&gt;0")&gt;7), "background_significant", "ns"))), "ns")</f>
        <v>ns</v>
      </c>
      <c r="AY1720" s="20">
        <f>IFERROR(TTEST(Y1720:AG1720,AH1720:AP1720,2,1),IF(OR(COUNTIF(AH1720:AP1720,"&gt;0")&gt;7,COUNTIF(Y1720:AG1720,"&gt;0")&gt;7),0,9999))</f>
        <v>0.52204846052203147</v>
      </c>
      <c r="AZ1720" s="20">
        <f>IF(AY1720=9999,$BO$4,RANK(AY1720,$AY$3:$AY$1993,1))</f>
        <v>1717</v>
      </c>
      <c r="BA1720" s="20">
        <f>LOG((IFERROR(SUM(AH1720:AP1720)/COUNTIF(AH1720:AP1720, "&gt;0"),0.1))/(IFERROR(SUM(Y1720:AG1720)/COUNTIF(Y1720:AG1720, "&gt;0"),0.1)),2)</f>
        <v>0.17164964543491684</v>
      </c>
      <c r="BB1720" s="21">
        <f>SUM(COUNTIF(AH1720:AP1720, "&gt;0"), COUNTIF(Y1720:AG1720, "&gt;0"))</f>
        <v>18</v>
      </c>
      <c r="BC1720" s="22">
        <f>$BQ$3*AZ1720/$BO$4</f>
        <v>8.6281407035175891E-3</v>
      </c>
      <c r="BD1720" s="22" t="str">
        <f>IF(AY1720&lt;BC1720,AY1720,"ns")</f>
        <v>ns</v>
      </c>
      <c r="BE1720" s="23" t="str">
        <f>IF(AND(BD1720&lt;0.01,ABS(BA1720)&gt;1.5,D1720&gt;2), IF(AND(BA1720&gt;0,COUNTIF(AH1720:AP1720,"&gt;0")&gt;7),"IRF4_interactor_Th17", (IF(AND(BA1720&lt;0,COUNTIF(Y1720:AG1720, "&gt;0")&gt;7), "background_significant", "ns"))), "ns")</f>
        <v>ns</v>
      </c>
      <c r="BF1720" s="24" t="str">
        <f>IF(OR(AX1720 ="IRF4_interactor_Treg", BE1720 ="IRF4_interactor_Th17"), LOG((AVERAGE(AH1720:AP1720)+0.1)/(AVERAGE(P1720:X1720)+0.1),2),"ns")</f>
        <v>ns</v>
      </c>
      <c r="BG1720" s="24">
        <f>IF(AND(AX1720="IRF4_interactor_Treg",BE1720="IRF4_interactor_Th17"),1,IF(AX1720="IRF4_interactor_Treg","IRF4_Treg",IF(BE1720="IRF4_interactor_Th17","IRF4_Th17",0)))</f>
        <v>0</v>
      </c>
      <c r="BH1720" s="25">
        <f>IFERROR(TTEST(AH1720:AP1720,P1720:X1720,2,1),IF(OR(COUNTIF(P1720:X1720,"&gt;0")&gt;7,COUNTIF(AH1720:AP1720,"&gt;0")&gt;7),0,9999))</f>
        <v>0.96547176529527468</v>
      </c>
      <c r="BI1720" s="25">
        <f>IF(BH1720=9999,$BS$5,RANK(BH1720,$BH$3:$BH$1993,1))</f>
        <v>1960</v>
      </c>
      <c r="BJ1720" s="25">
        <f>$BQ$3*BI1720/$BO$5</f>
        <v>9.8442993470617794E-3</v>
      </c>
      <c r="BK1720" s="25" t="str">
        <f>IF(BH1720&lt;BJ1720,BH1720,"ns")</f>
        <v>ns</v>
      </c>
      <c r="BL1720" s="26">
        <f>SUM(COUNTIF(P1720:X1720, "&gt;0"), COUNTIF(AH1720:AP1720, "&gt;0"))</f>
        <v>18</v>
      </c>
    </row>
    <row r="1721" spans="1:64">
      <c r="A1721" t="s">
        <v>3539</v>
      </c>
      <c r="B1721" t="s">
        <v>3540</v>
      </c>
      <c r="C1721">
        <v>1.1863200000000001E-2</v>
      </c>
      <c r="D1721">
        <v>3</v>
      </c>
      <c r="E1721">
        <v>3</v>
      </c>
      <c r="F1721">
        <v>0</v>
      </c>
      <c r="G1721">
        <v>120880</v>
      </c>
      <c r="H1721">
        <v>109955</v>
      </c>
      <c r="I1721">
        <v>119054</v>
      </c>
      <c r="J1721">
        <v>64370.400000000001</v>
      </c>
      <c r="K1721">
        <v>76336.2</v>
      </c>
      <c r="L1721">
        <v>84397.9</v>
      </c>
      <c r="M1721">
        <v>63096.9</v>
      </c>
      <c r="N1721">
        <v>29711.3</v>
      </c>
      <c r="O1721">
        <v>81071.5</v>
      </c>
      <c r="P1721">
        <v>100367</v>
      </c>
      <c r="Q1721">
        <v>94953.7</v>
      </c>
      <c r="R1721">
        <v>25929.200000000001</v>
      </c>
      <c r="S1721">
        <v>86545</v>
      </c>
      <c r="T1721">
        <v>97255.7</v>
      </c>
      <c r="U1721">
        <v>0</v>
      </c>
      <c r="V1721">
        <v>75827</v>
      </c>
      <c r="W1721">
        <v>81709.2</v>
      </c>
      <c r="X1721">
        <v>89227.6</v>
      </c>
      <c r="Y1721">
        <v>194707</v>
      </c>
      <c r="Z1721">
        <v>159498</v>
      </c>
      <c r="AA1721">
        <v>57819.8</v>
      </c>
      <c r="AB1721">
        <v>103637</v>
      </c>
      <c r="AC1721">
        <v>117044</v>
      </c>
      <c r="AD1721">
        <v>95033.600000000006</v>
      </c>
      <c r="AE1721">
        <v>58552.800000000003</v>
      </c>
      <c r="AF1721">
        <v>83373.8</v>
      </c>
      <c r="AG1721">
        <v>97512.8</v>
      </c>
      <c r="AH1721">
        <v>143400</v>
      </c>
      <c r="AI1721">
        <v>161442</v>
      </c>
      <c r="AJ1721">
        <v>176505</v>
      </c>
      <c r="AK1721">
        <v>108114</v>
      </c>
      <c r="AL1721">
        <v>0</v>
      </c>
      <c r="AM1721">
        <v>0</v>
      </c>
      <c r="AN1721">
        <v>83100.100000000006</v>
      </c>
      <c r="AO1721">
        <v>76467.100000000006</v>
      </c>
      <c r="AP1721">
        <v>79298.2</v>
      </c>
      <c r="AR1721" s="16">
        <f>IFERROR(TTEST(G1721:O1721,P1721:X1721,2,1),IF(OR(COUNTIF(P1721:X1721,"&gt;0")&gt;7,COUNTIF(G1721:O1721,"&gt;0")&gt;7),0,9999))</f>
        <v>0.52813583013365439</v>
      </c>
      <c r="AS1721" s="16">
        <f>IF(AR1721=9999,$BO$3,RANK(AR1721,$AR$3:$AR$1993,1))</f>
        <v>1643</v>
      </c>
      <c r="AT1721" s="16">
        <f>LOG((IFERROR(SUM(P1721:X1721)/COUNTIF(P1721:X1721, "&gt;0"),0.1))/(IFERROR(SUM(G1721:O1721)/COUNTIF(G1721:O1721, "&gt;0"),0.1)),2)</f>
        <v>-3.0335234569574245E-2</v>
      </c>
      <c r="AU1721" s="17">
        <f>SUM(COUNTIF(P1721:X1721, "&gt;0"), COUNTIF(G1721:O1721, "&gt;0"))</f>
        <v>17</v>
      </c>
      <c r="AV1721" s="18">
        <f>$BQ$3*AS1721/$BO$3</f>
        <v>8.2645875251509057E-3</v>
      </c>
      <c r="AW1721" s="18" t="str">
        <f>IF(AR1721&lt;AV1721,AR1721,"ns")</f>
        <v>ns</v>
      </c>
      <c r="AX1721" s="19" t="str">
        <f>IF(AND(AW1721&lt;0.01,ABS(AT1721)&gt;1.5,D1721&gt;2), IF(AND(AT1721&gt;0,COUNTIF(P1721:X1721,"&gt;0")&gt;7),"IRF4_interactor_Treg", (IF(AND(AT1721&lt;0,COUNTIF(G1721:O1721, "&gt;0")&gt;7), "background_significant", "ns"))), "ns")</f>
        <v>ns</v>
      </c>
      <c r="AY1721" s="20">
        <f>IFERROR(TTEST(Y1721:AG1721,AH1721:AP1721,2,1),IF(OR(COUNTIF(AH1721:AP1721,"&gt;0")&gt;7,COUNTIF(Y1721:AG1721,"&gt;0")&gt;7),0,9999))</f>
        <v>0.52244211129232543</v>
      </c>
      <c r="AZ1721" s="20">
        <f>IF(AY1721=9999,$BO$4,RANK(AY1721,$AY$3:$AY$1993,1))</f>
        <v>1718</v>
      </c>
      <c r="BA1721" s="20">
        <f>LOG((IFERROR(SUM(AH1721:AP1721)/COUNTIF(AH1721:AP1721, "&gt;0"),0.1))/(IFERROR(SUM(Y1721:AG1721)/COUNTIF(Y1721:AG1721, "&gt;0"),0.1)),2)</f>
        <v>0.13898682771854598</v>
      </c>
      <c r="BB1721" s="21">
        <f>SUM(COUNTIF(AH1721:AP1721, "&gt;0"), COUNTIF(Y1721:AG1721, "&gt;0"))</f>
        <v>16</v>
      </c>
      <c r="BC1721" s="22">
        <f>$BQ$3*AZ1721/$BO$4</f>
        <v>8.6331658291457277E-3</v>
      </c>
      <c r="BD1721" s="22" t="str">
        <f>IF(AY1721&lt;BC1721,AY1721,"ns")</f>
        <v>ns</v>
      </c>
      <c r="BE1721" s="23" t="str">
        <f>IF(AND(BD1721&lt;0.01,ABS(BA1721)&gt;1.5,D1721&gt;2), IF(AND(BA1721&gt;0,COUNTIF(AH1721:AP1721,"&gt;0")&gt;7),"IRF4_interactor_Th17", (IF(AND(BA1721&lt;0,COUNTIF(Y1721:AG1721, "&gt;0")&gt;7), "background_significant", "ns"))), "ns")</f>
        <v>ns</v>
      </c>
      <c r="BF1721" s="24" t="str">
        <f>IF(OR(AX1721 ="IRF4_interactor_Treg", BE1721 ="IRF4_interactor_Th17"), LOG((AVERAGE(AH1721:AP1721)+0.1)/(AVERAGE(P1721:X1721)+0.1),2),"ns")</f>
        <v>ns</v>
      </c>
      <c r="BG1721" s="24">
        <f>IF(AND(AX1721="IRF4_interactor_Treg",BE1721="IRF4_interactor_Th17"),1,IF(AX1721="IRF4_interactor_Treg","IRF4_Treg",IF(BE1721="IRF4_interactor_Th17","IRF4_Th17",0)))</f>
        <v>0</v>
      </c>
      <c r="BH1721" s="25">
        <f>IFERROR(TTEST(AH1721:AP1721,P1721:X1721,2,1),IF(OR(COUNTIF(P1721:X1721,"&gt;0")&gt;7,COUNTIF(AH1721:AP1721,"&gt;0")&gt;7),0,9999))</f>
        <v>0.40340958880747479</v>
      </c>
      <c r="BI1721" s="25">
        <f>IF(BH1721=9999,$BS$5,RANK(BH1721,$BH$3:$BH$1993,1))</f>
        <v>1331</v>
      </c>
      <c r="BJ1721" s="25">
        <f>$BQ$3*BI1721/$BO$5</f>
        <v>6.685082872928177E-3</v>
      </c>
      <c r="BK1721" s="25" t="str">
        <f>IF(BH1721&lt;BJ1721,BH1721,"ns")</f>
        <v>ns</v>
      </c>
      <c r="BL1721" s="26">
        <f>SUM(COUNTIF(P1721:X1721, "&gt;0"), COUNTIF(AH1721:AP1721, "&gt;0"))</f>
        <v>15</v>
      </c>
    </row>
    <row r="1722" spans="1:64">
      <c r="A1722" t="s">
        <v>5639</v>
      </c>
      <c r="B1722" t="s">
        <v>5640</v>
      </c>
      <c r="C1722">
        <v>1.42315E-3</v>
      </c>
      <c r="D1722">
        <v>4</v>
      </c>
      <c r="E1722">
        <v>4</v>
      </c>
      <c r="F1722">
        <v>0</v>
      </c>
      <c r="G1722">
        <v>205826</v>
      </c>
      <c r="H1722">
        <v>229957</v>
      </c>
      <c r="I1722">
        <v>178107</v>
      </c>
      <c r="J1722">
        <v>187472</v>
      </c>
      <c r="K1722">
        <v>159160</v>
      </c>
      <c r="L1722">
        <v>139436</v>
      </c>
      <c r="M1722">
        <v>166073</v>
      </c>
      <c r="N1722">
        <v>110631</v>
      </c>
      <c r="O1722">
        <v>96184.4</v>
      </c>
      <c r="P1722">
        <v>137711</v>
      </c>
      <c r="Q1722">
        <v>181567</v>
      </c>
      <c r="R1722">
        <v>162739</v>
      </c>
      <c r="S1722">
        <v>184158</v>
      </c>
      <c r="T1722">
        <v>159758</v>
      </c>
      <c r="U1722">
        <v>125077</v>
      </c>
      <c r="V1722">
        <v>138610</v>
      </c>
      <c r="W1722">
        <v>164596</v>
      </c>
      <c r="X1722">
        <v>82392.2</v>
      </c>
      <c r="Y1722">
        <v>191933</v>
      </c>
      <c r="Z1722">
        <v>210170</v>
      </c>
      <c r="AA1722">
        <v>177651</v>
      </c>
      <c r="AB1722">
        <v>204089</v>
      </c>
      <c r="AC1722">
        <v>128169</v>
      </c>
      <c r="AD1722">
        <v>87188.800000000003</v>
      </c>
      <c r="AE1722">
        <v>95133.7</v>
      </c>
      <c r="AF1722">
        <v>145872</v>
      </c>
      <c r="AG1722">
        <v>110611</v>
      </c>
      <c r="AH1722">
        <v>268462</v>
      </c>
      <c r="AI1722">
        <v>197009</v>
      </c>
      <c r="AJ1722">
        <v>197013</v>
      </c>
      <c r="AK1722">
        <v>114450</v>
      </c>
      <c r="AL1722">
        <v>93772.5</v>
      </c>
      <c r="AM1722">
        <v>42578.5</v>
      </c>
      <c r="AN1722">
        <v>179657</v>
      </c>
      <c r="AO1722">
        <v>263196</v>
      </c>
      <c r="AP1722">
        <v>130849</v>
      </c>
      <c r="AR1722" s="16">
        <f>IFERROR(TTEST(G1722:O1722,P1722:X1722,2,1),IF(OR(COUNTIF(P1722:X1722,"&gt;0")&gt;7,COUNTIF(G1722:O1722,"&gt;0")&gt;7),0,9999))</f>
        <v>0.21798461876331121</v>
      </c>
      <c r="AS1722" s="16">
        <f>IF(AR1722=9999,$BO$3,RANK(AR1722,$AR$3:$AR$1993,1))</f>
        <v>1333</v>
      </c>
      <c r="AT1722" s="16">
        <f>LOG((IFERROR(SUM(P1722:X1722)/COUNTIF(P1722:X1722, "&gt;0"),0.1))/(IFERROR(SUM(G1722:O1722)/COUNTIF(G1722:O1722, "&gt;0"),0.1)),2)</f>
        <v>-0.14003035247691342</v>
      </c>
      <c r="AU1722" s="17">
        <f>SUM(COUNTIF(P1722:X1722, "&gt;0"), COUNTIF(G1722:O1722, "&gt;0"))</f>
        <v>18</v>
      </c>
      <c r="AV1722" s="18">
        <f>$BQ$3*AS1722/$BO$3</f>
        <v>6.70523138832998E-3</v>
      </c>
      <c r="AW1722" s="18" t="str">
        <f>IF(AR1722&lt;AV1722,AR1722,"ns")</f>
        <v>ns</v>
      </c>
      <c r="AX1722" s="19" t="str">
        <f>IF(AND(AW1722&lt;0.01,ABS(AT1722)&gt;1.5,D1722&gt;2), IF(AND(AT1722&gt;0,COUNTIF(P1722:X1722,"&gt;0")&gt;7),"IRF4_interactor_Treg", (IF(AND(AT1722&lt;0,COUNTIF(G1722:O1722, "&gt;0")&gt;7), "background_significant", "ns"))), "ns")</f>
        <v>ns</v>
      </c>
      <c r="AY1722" s="20">
        <f>IFERROR(TTEST(Y1722:AG1722,AH1722:AP1722,2,1),IF(OR(COUNTIF(AH1722:AP1722,"&gt;0")&gt;7,COUNTIF(Y1722:AG1722,"&gt;0")&gt;7),0,9999))</f>
        <v>0.52257902458772509</v>
      </c>
      <c r="AZ1722" s="20">
        <f>IF(AY1722=9999,$BO$4,RANK(AY1722,$AY$3:$AY$1993,1))</f>
        <v>1719</v>
      </c>
      <c r="BA1722" s="20">
        <f>LOG((IFERROR(SUM(AH1722:AP1722)/COUNTIF(AH1722:AP1722, "&gt;0"),0.1))/(IFERROR(SUM(Y1722:AG1722)/COUNTIF(Y1722:AG1722, "&gt;0"),0.1)),2)</f>
        <v>0.13855925980492634</v>
      </c>
      <c r="BB1722" s="21">
        <f>SUM(COUNTIF(AH1722:AP1722, "&gt;0"), COUNTIF(Y1722:AG1722, "&gt;0"))</f>
        <v>18</v>
      </c>
      <c r="BC1722" s="22">
        <f>$BQ$3*AZ1722/$BO$4</f>
        <v>8.6381909547738698E-3</v>
      </c>
      <c r="BD1722" s="22" t="str">
        <f>IF(AY1722&lt;BC1722,AY1722,"ns")</f>
        <v>ns</v>
      </c>
      <c r="BE1722" s="23" t="str">
        <f>IF(AND(BD1722&lt;0.01,ABS(BA1722)&gt;1.5,D1722&gt;2), IF(AND(BA1722&gt;0,COUNTIF(AH1722:AP1722,"&gt;0")&gt;7),"IRF4_interactor_Th17", (IF(AND(BA1722&lt;0,COUNTIF(Y1722:AG1722, "&gt;0")&gt;7), "background_significant", "ns"))), "ns")</f>
        <v>ns</v>
      </c>
      <c r="BF1722" s="24" t="str">
        <f>IF(OR(AX1722 ="IRF4_interactor_Treg", BE1722 ="IRF4_interactor_Th17"), LOG((AVERAGE(AH1722:AP1722)+0.1)/(AVERAGE(P1722:X1722)+0.1),2),"ns")</f>
        <v>ns</v>
      </c>
      <c r="BG1722" s="24">
        <f>IF(AND(AX1722="IRF4_interactor_Treg",BE1722="IRF4_interactor_Th17"),1,IF(AX1722="IRF4_interactor_Treg","IRF4_Treg",IF(BE1722="IRF4_interactor_Th17","IRF4_Th17",0)))</f>
        <v>0</v>
      </c>
      <c r="BH1722" s="25">
        <f>IFERROR(TTEST(AH1722:AP1722,P1722:X1722,2,1),IF(OR(COUNTIF(P1722:X1722,"&gt;0")&gt;7,COUNTIF(AH1722:AP1722,"&gt;0")&gt;7),0,9999))</f>
        <v>0.526150645721841</v>
      </c>
      <c r="BI1722" s="25">
        <f>IF(BH1722=9999,$BS$5,RANK(BH1722,$BH$3:$BH$1993,1))</f>
        <v>1501</v>
      </c>
      <c r="BJ1722" s="25">
        <f>$BQ$3*BI1722/$BO$5</f>
        <v>7.5389251632345554E-3</v>
      </c>
      <c r="BK1722" s="25" t="str">
        <f>IF(BH1722&lt;BJ1722,BH1722,"ns")</f>
        <v>ns</v>
      </c>
      <c r="BL1722" s="26">
        <f>SUM(COUNTIF(P1722:X1722, "&gt;0"), COUNTIF(AH1722:AP1722, "&gt;0"))</f>
        <v>18</v>
      </c>
    </row>
    <row r="1723" spans="1:64">
      <c r="A1723" t="s">
        <v>4839</v>
      </c>
      <c r="B1723" t="s">
        <v>4840</v>
      </c>
      <c r="C1723">
        <v>3.0657899999999998E-2</v>
      </c>
      <c r="D1723">
        <v>3</v>
      </c>
      <c r="E1723">
        <v>3</v>
      </c>
      <c r="F1723">
        <v>0</v>
      </c>
      <c r="G1723">
        <v>45071.1</v>
      </c>
      <c r="H1723">
        <v>39927.1</v>
      </c>
      <c r="I1723">
        <v>51616.1</v>
      </c>
      <c r="J1723">
        <v>99801.9</v>
      </c>
      <c r="K1723">
        <v>91121.600000000006</v>
      </c>
      <c r="L1723">
        <v>86110.399999999994</v>
      </c>
      <c r="M1723">
        <v>27848.400000000001</v>
      </c>
      <c r="N1723">
        <v>44296.2</v>
      </c>
      <c r="O1723">
        <v>57696.5</v>
      </c>
      <c r="P1723">
        <v>28575.5</v>
      </c>
      <c r="Q1723">
        <v>15022.5</v>
      </c>
      <c r="R1723">
        <v>20996</v>
      </c>
      <c r="S1723">
        <v>101426</v>
      </c>
      <c r="T1723">
        <v>94917.2</v>
      </c>
      <c r="U1723">
        <v>89472.3</v>
      </c>
      <c r="V1723">
        <v>52984.3</v>
      </c>
      <c r="W1723">
        <v>57724.9</v>
      </c>
      <c r="X1723">
        <v>73540</v>
      </c>
      <c r="Y1723">
        <v>36239.4</v>
      </c>
      <c r="Z1723">
        <v>20712.599999999999</v>
      </c>
      <c r="AA1723">
        <v>66185.399999999994</v>
      </c>
      <c r="AB1723">
        <v>30020.3</v>
      </c>
      <c r="AC1723">
        <v>12141.8</v>
      </c>
      <c r="AD1723">
        <v>24256.3</v>
      </c>
      <c r="AE1723">
        <v>14358.7</v>
      </c>
      <c r="AF1723">
        <v>15219.9</v>
      </c>
      <c r="AG1723">
        <v>16396.3</v>
      </c>
      <c r="AH1723">
        <v>47692.5</v>
      </c>
      <c r="AI1723">
        <v>34164.400000000001</v>
      </c>
      <c r="AJ1723">
        <v>55716.2</v>
      </c>
      <c r="AK1723">
        <v>26842.400000000001</v>
      </c>
      <c r="AL1723">
        <v>24899.599999999999</v>
      </c>
      <c r="AM1723">
        <v>36850.199999999997</v>
      </c>
      <c r="AN1723">
        <v>10802.2</v>
      </c>
      <c r="AO1723">
        <v>21017.4</v>
      </c>
      <c r="AP1723">
        <v>0</v>
      </c>
      <c r="AR1723" s="16">
        <f>IFERROR(TTEST(G1723:O1723,P1723:X1723,2,1),IF(OR(COUNTIF(P1723:X1723,"&gt;0")&gt;7,COUNTIF(G1723:O1723,"&gt;0")&gt;7),0,9999))</f>
        <v>0.88122342090768224</v>
      </c>
      <c r="AS1723" s="16">
        <f>IF(AR1723=9999,$BO$3,RANK(AR1723,$AR$3:$AR$1993,1))</f>
        <v>1920</v>
      </c>
      <c r="AT1723" s="16">
        <f>LOG((IFERROR(SUM(P1723:X1723)/COUNTIF(P1723:X1723, "&gt;0"),0.1))/(IFERROR(SUM(G1723:O1723)/COUNTIF(G1723:O1723, "&gt;0"),0.1)),2)</f>
        <v>-2.3633393046134783E-2</v>
      </c>
      <c r="AU1723" s="17">
        <f>SUM(COUNTIF(P1723:X1723, "&gt;0"), COUNTIF(G1723:O1723, "&gt;0"))</f>
        <v>18</v>
      </c>
      <c r="AV1723" s="18">
        <f>$BQ$3*AS1723/$BO$3</f>
        <v>9.6579476861167E-3</v>
      </c>
      <c r="AW1723" s="18" t="str">
        <f>IF(AR1723&lt;AV1723,AR1723,"ns")</f>
        <v>ns</v>
      </c>
      <c r="AX1723" s="19" t="str">
        <f>IF(AND(AW1723&lt;0.01,ABS(AT1723)&gt;1.5,D1723&gt;2), IF(AND(AT1723&gt;0,COUNTIF(P1723:X1723,"&gt;0")&gt;7),"IRF4_interactor_Treg", (IF(AND(AT1723&lt;0,COUNTIF(G1723:O1723, "&gt;0")&gt;7), "background_significant", "ns"))), "ns")</f>
        <v>ns</v>
      </c>
      <c r="AY1723" s="20">
        <f>IFERROR(TTEST(Y1723:AG1723,AH1723:AP1723,2,1),IF(OR(COUNTIF(AH1723:AP1723,"&gt;0")&gt;7,COUNTIF(Y1723:AG1723,"&gt;0")&gt;7),0,9999))</f>
        <v>0.52452032981900254</v>
      </c>
      <c r="AZ1723" s="20">
        <f>IF(AY1723=9999,$BO$4,RANK(AY1723,$AY$3:$AY$1993,1))</f>
        <v>1720</v>
      </c>
      <c r="BA1723" s="20">
        <f>LOG((IFERROR(SUM(AH1723:AP1723)/COUNTIF(AH1723:AP1723, "&gt;0"),0.1))/(IFERROR(SUM(Y1723:AG1723)/COUNTIF(Y1723:AG1723, "&gt;0"),0.1)),2)</f>
        <v>0.30129650916320883</v>
      </c>
      <c r="BB1723" s="21">
        <f>SUM(COUNTIF(AH1723:AP1723, "&gt;0"), COUNTIF(Y1723:AG1723, "&gt;0"))</f>
        <v>17</v>
      </c>
      <c r="BC1723" s="22">
        <f>$BQ$3*AZ1723/$BO$4</f>
        <v>8.6432160804020101E-3</v>
      </c>
      <c r="BD1723" s="22" t="str">
        <f>IF(AY1723&lt;BC1723,AY1723,"ns")</f>
        <v>ns</v>
      </c>
      <c r="BE1723" s="23" t="str">
        <f>IF(AND(BD1723&lt;0.01,ABS(BA1723)&gt;1.5,D1723&gt;2), IF(AND(BA1723&gt;0,COUNTIF(AH1723:AP1723,"&gt;0")&gt;7),"IRF4_interactor_Th17", (IF(AND(BA1723&lt;0,COUNTIF(Y1723:AG1723, "&gt;0")&gt;7), "background_significant", "ns"))), "ns")</f>
        <v>ns</v>
      </c>
      <c r="BF1723" s="24" t="str">
        <f>IF(OR(AX1723 ="IRF4_interactor_Treg", BE1723 ="IRF4_interactor_Th17"), LOG((AVERAGE(AH1723:AP1723)+0.1)/(AVERAGE(P1723:X1723)+0.1),2),"ns")</f>
        <v>ns</v>
      </c>
      <c r="BG1723" s="24">
        <f>IF(AND(AX1723="IRF4_interactor_Treg",BE1723="IRF4_interactor_Th17"),1,IF(AX1723="IRF4_interactor_Treg","IRF4_Treg",IF(BE1723="IRF4_interactor_Th17","IRF4_Th17",0)))</f>
        <v>0</v>
      </c>
      <c r="BH1723" s="25">
        <f>IFERROR(TTEST(AH1723:AP1723,P1723:X1723,2,1),IF(OR(COUNTIF(P1723:X1723,"&gt;0")&gt;7,COUNTIF(AH1723:AP1723,"&gt;0")&gt;7),0,9999))</f>
        <v>6.727421258521854E-2</v>
      </c>
      <c r="BI1723" s="25">
        <f>IF(BH1723=9999,$BS$5,RANK(BH1723,$BH$3:$BH$1993,1))</f>
        <v>539</v>
      </c>
      <c r="BJ1723" s="25">
        <f>$BQ$3*BI1723/$BO$5</f>
        <v>2.7071823204419887E-3</v>
      </c>
      <c r="BK1723" s="25" t="str">
        <f>IF(BH1723&lt;BJ1723,BH1723,"ns")</f>
        <v>ns</v>
      </c>
      <c r="BL1723" s="26">
        <f>SUM(COUNTIF(P1723:X1723, "&gt;0"), COUNTIF(AH1723:AP1723, "&gt;0"))</f>
        <v>17</v>
      </c>
    </row>
    <row r="1724" spans="1:64">
      <c r="A1724" t="s">
        <v>6783</v>
      </c>
      <c r="B1724" t="s">
        <v>6784</v>
      </c>
      <c r="C1724">
        <v>1.7595300000000001E-2</v>
      </c>
      <c r="D1724">
        <v>6</v>
      </c>
      <c r="E1724">
        <v>6</v>
      </c>
      <c r="F1724">
        <v>0</v>
      </c>
      <c r="G1724">
        <v>48557</v>
      </c>
      <c r="H1724">
        <v>103448</v>
      </c>
      <c r="I1724">
        <v>54708.6</v>
      </c>
      <c r="J1724">
        <v>31661.3</v>
      </c>
      <c r="K1724">
        <v>53864.2</v>
      </c>
      <c r="L1724">
        <v>76584.5</v>
      </c>
      <c r="M1724">
        <v>46563.9</v>
      </c>
      <c r="N1724">
        <v>58972.5</v>
      </c>
      <c r="O1724">
        <v>51847.7</v>
      </c>
      <c r="P1724">
        <v>64451.3</v>
      </c>
      <c r="Q1724">
        <v>89200.2</v>
      </c>
      <c r="R1724">
        <v>70045.5</v>
      </c>
      <c r="S1724">
        <v>100878</v>
      </c>
      <c r="T1724">
        <v>140810</v>
      </c>
      <c r="U1724">
        <v>124853</v>
      </c>
      <c r="V1724">
        <v>78049.899999999994</v>
      </c>
      <c r="W1724">
        <v>107046</v>
      </c>
      <c r="X1724">
        <v>88435</v>
      </c>
      <c r="Y1724">
        <v>76666.399999999994</v>
      </c>
      <c r="Z1724">
        <v>95656.9</v>
      </c>
      <c r="AA1724">
        <v>85930.9</v>
      </c>
      <c r="AB1724">
        <v>26649.3</v>
      </c>
      <c r="AC1724">
        <v>32797.199999999997</v>
      </c>
      <c r="AD1724">
        <v>49511.1</v>
      </c>
      <c r="AE1724">
        <v>44683.199999999997</v>
      </c>
      <c r="AF1724">
        <v>108555</v>
      </c>
      <c r="AG1724">
        <v>41502.6</v>
      </c>
      <c r="AH1724">
        <v>66900</v>
      </c>
      <c r="AI1724">
        <v>103367</v>
      </c>
      <c r="AJ1724">
        <v>123980</v>
      </c>
      <c r="AK1724">
        <v>64889.7</v>
      </c>
      <c r="AL1724">
        <v>128957</v>
      </c>
      <c r="AM1724">
        <v>64459.4</v>
      </c>
      <c r="AN1724">
        <v>54357.9</v>
      </c>
      <c r="AO1724">
        <v>47312.5</v>
      </c>
      <c r="AP1724">
        <v>0</v>
      </c>
      <c r="AR1724" s="16">
        <f>IFERROR(TTEST(G1724:O1724,P1724:X1724,2,1),IF(OR(COUNTIF(P1724:X1724,"&gt;0")&gt;7,COUNTIF(G1724:O1724,"&gt;0")&gt;7),0,9999))</f>
        <v>5.9405614296878925E-3</v>
      </c>
      <c r="AS1724" s="16">
        <f>IF(AR1724=9999,$BO$3,RANK(AR1724,$AR$3:$AR$1993,1))</f>
        <v>579</v>
      </c>
      <c r="AT1724" s="16">
        <f>LOG((IFERROR(SUM(P1724:X1724)/COUNTIF(P1724:X1724, "&gt;0"),0.1))/(IFERROR(SUM(G1724:O1724)/COUNTIF(G1724:O1724, "&gt;0"),0.1)),2)</f>
        <v>0.71501301362156078</v>
      </c>
      <c r="AU1724" s="17">
        <f>SUM(COUNTIF(P1724:X1724, "&gt;0"), COUNTIF(G1724:O1724, "&gt;0"))</f>
        <v>18</v>
      </c>
      <c r="AV1724" s="18">
        <f>$BQ$3*AS1724/$BO$3</f>
        <v>2.9124748490945676E-3</v>
      </c>
      <c r="AW1724" s="18" t="str">
        <f>IF(AR1724&lt;AV1724,AR1724,"ns")</f>
        <v>ns</v>
      </c>
      <c r="AX1724" s="19" t="str">
        <f>IF(AND(AW1724&lt;0.01,ABS(AT1724)&gt;1.5,D1724&gt;2), IF(AND(AT1724&gt;0,COUNTIF(P1724:X1724,"&gt;0")&gt;7),"IRF4_interactor_Treg", (IF(AND(AT1724&lt;0,COUNTIF(G1724:O1724, "&gt;0")&gt;7), "background_significant", "ns"))), "ns")</f>
        <v>ns</v>
      </c>
      <c r="AY1724" s="20">
        <f>IFERROR(TTEST(Y1724:AG1724,AH1724:AP1724,2,1),IF(OR(COUNTIF(AH1724:AP1724,"&gt;0")&gt;7,COUNTIF(Y1724:AG1724,"&gt;0")&gt;7),0,9999))</f>
        <v>0.52525381602410803</v>
      </c>
      <c r="AZ1724" s="20">
        <f>IF(AY1724=9999,$BO$4,RANK(AY1724,$AY$3:$AY$1993,1))</f>
        <v>1721</v>
      </c>
      <c r="BA1724" s="20">
        <f>LOG((IFERROR(SUM(AH1724:AP1724)/COUNTIF(AH1724:AP1724, "&gt;0"),0.1))/(IFERROR(SUM(Y1724:AG1724)/COUNTIF(Y1724:AG1724, "&gt;0"),0.1)),2)</f>
        <v>0.38926013799014519</v>
      </c>
      <c r="BB1724" s="21">
        <f>SUM(COUNTIF(AH1724:AP1724, "&gt;0"), COUNTIF(Y1724:AG1724, "&gt;0"))</f>
        <v>17</v>
      </c>
      <c r="BC1724" s="22">
        <f>$BQ$3*AZ1724/$BO$4</f>
        <v>8.6482412060301505E-3</v>
      </c>
      <c r="BD1724" s="22" t="str">
        <f>IF(AY1724&lt;BC1724,AY1724,"ns")</f>
        <v>ns</v>
      </c>
      <c r="BE1724" s="23" t="str">
        <f>IF(AND(BD1724&lt;0.01,ABS(BA1724)&gt;1.5,D1724&gt;2), IF(AND(BA1724&gt;0,COUNTIF(AH1724:AP1724,"&gt;0")&gt;7),"IRF4_interactor_Th17", (IF(AND(BA1724&lt;0,COUNTIF(Y1724:AG1724, "&gt;0")&gt;7), "background_significant", "ns"))), "ns")</f>
        <v>ns</v>
      </c>
      <c r="BF1724" s="24" t="str">
        <f>IF(OR(AX1724 ="IRF4_interactor_Treg", BE1724 ="IRF4_interactor_Th17"), LOG((AVERAGE(AH1724:AP1724)+0.1)/(AVERAGE(P1724:X1724)+0.1),2),"ns")</f>
        <v>ns</v>
      </c>
      <c r="BG1724" s="24">
        <f>IF(AND(AX1724="IRF4_interactor_Treg",BE1724="IRF4_interactor_Th17"),1,IF(AX1724="IRF4_interactor_Treg","IRF4_Treg",IF(BE1724="IRF4_interactor_Th17","IRF4_Th17",0)))</f>
        <v>0</v>
      </c>
      <c r="BH1724" s="25">
        <f>IFERROR(TTEST(AH1724:AP1724,P1724:X1724,2,1),IF(OR(COUNTIF(P1724:X1724,"&gt;0")&gt;7,COUNTIF(AH1724:AP1724,"&gt;0")&gt;7),0,9999))</f>
        <v>0.14854209991368184</v>
      </c>
      <c r="BI1724" s="25">
        <f>IF(BH1724=9999,$BS$5,RANK(BH1724,$BH$3:$BH$1993,1))</f>
        <v>811</v>
      </c>
      <c r="BJ1724" s="25">
        <f>$BQ$3*BI1724/$BO$5</f>
        <v>4.0733299849321945E-3</v>
      </c>
      <c r="BK1724" s="25" t="str">
        <f>IF(BH1724&lt;BJ1724,BH1724,"ns")</f>
        <v>ns</v>
      </c>
      <c r="BL1724" s="26">
        <f>SUM(COUNTIF(P1724:X1724, "&gt;0"), COUNTIF(AH1724:AP1724, "&gt;0"))</f>
        <v>17</v>
      </c>
    </row>
    <row r="1725" spans="1:64">
      <c r="A1725" t="s">
        <v>699</v>
      </c>
      <c r="B1725" t="s">
        <v>700</v>
      </c>
      <c r="C1725">
        <v>7.1633199999999997E-4</v>
      </c>
      <c r="D1725">
        <v>3</v>
      </c>
      <c r="E1725">
        <v>2</v>
      </c>
      <c r="F1725">
        <v>1</v>
      </c>
      <c r="G1725">
        <v>370960</v>
      </c>
      <c r="H1725">
        <v>367329</v>
      </c>
      <c r="I1725">
        <v>413597</v>
      </c>
      <c r="J1725">
        <v>354039</v>
      </c>
      <c r="K1725">
        <v>270855</v>
      </c>
      <c r="L1725">
        <v>399198</v>
      </c>
      <c r="M1725">
        <v>334028</v>
      </c>
      <c r="N1725">
        <v>282536</v>
      </c>
      <c r="O1725">
        <v>165756</v>
      </c>
      <c r="P1725">
        <v>337441</v>
      </c>
      <c r="Q1725">
        <v>359281</v>
      </c>
      <c r="R1725">
        <v>367034</v>
      </c>
      <c r="S1725">
        <v>356666</v>
      </c>
      <c r="T1725">
        <v>334473</v>
      </c>
      <c r="U1725">
        <v>286619</v>
      </c>
      <c r="V1725">
        <v>341359</v>
      </c>
      <c r="W1725">
        <v>390226</v>
      </c>
      <c r="X1725">
        <v>326184</v>
      </c>
      <c r="Y1725">
        <v>359574</v>
      </c>
      <c r="Z1725">
        <v>282368</v>
      </c>
      <c r="AA1725">
        <v>233743</v>
      </c>
      <c r="AB1725">
        <v>317196</v>
      </c>
      <c r="AC1725">
        <v>261650</v>
      </c>
      <c r="AD1725">
        <v>338085</v>
      </c>
      <c r="AE1725">
        <v>272379</v>
      </c>
      <c r="AF1725">
        <v>363347</v>
      </c>
      <c r="AG1725">
        <v>410306</v>
      </c>
      <c r="AH1725">
        <v>328729</v>
      </c>
      <c r="AI1725">
        <v>289025</v>
      </c>
      <c r="AJ1725">
        <v>188082</v>
      </c>
      <c r="AK1725">
        <v>311189</v>
      </c>
      <c r="AL1725">
        <v>265687</v>
      </c>
      <c r="AM1725">
        <v>302941</v>
      </c>
      <c r="AN1725">
        <v>312887</v>
      </c>
      <c r="AO1725">
        <v>435476</v>
      </c>
      <c r="AP1725">
        <v>300220</v>
      </c>
      <c r="AR1725" s="16">
        <f>IFERROR(TTEST(G1725:O1725,P1725:X1725,2,1),IF(OR(COUNTIF(P1725:X1725,"&gt;0")&gt;7,COUNTIF(G1725:O1725,"&gt;0")&gt;7),0,9999))</f>
        <v>0.58728752571446141</v>
      </c>
      <c r="AS1725" s="16">
        <f>IF(AR1725=9999,$BO$3,RANK(AR1725,$AR$3:$AR$1993,1))</f>
        <v>1689</v>
      </c>
      <c r="AT1725" s="16">
        <f>LOG((IFERROR(SUM(P1725:X1725)/COUNTIF(P1725:X1725, "&gt;0"),0.1))/(IFERROR(SUM(G1725:O1725)/COUNTIF(G1725:O1725, "&gt;0"),0.1)),2)</f>
        <v>6.7167107884802138E-2</v>
      </c>
      <c r="AU1725" s="17">
        <f>SUM(COUNTIF(P1725:X1725, "&gt;0"), COUNTIF(G1725:O1725, "&gt;0"))</f>
        <v>18</v>
      </c>
      <c r="AV1725" s="18">
        <f>$BQ$3*AS1725/$BO$3</f>
        <v>8.495975855130785E-3</v>
      </c>
      <c r="AW1725" s="18" t="str">
        <f>IF(AR1725&lt;AV1725,AR1725,"ns")</f>
        <v>ns</v>
      </c>
      <c r="AX1725" s="19" t="str">
        <f>IF(AND(AW1725&lt;0.01,ABS(AT1725)&gt;1.5,D1725&gt;2), IF(AND(AT1725&gt;0,COUNTIF(P1725:X1725,"&gt;0")&gt;7),"IRF4_interactor_Treg", (IF(AND(AT1725&lt;0,COUNTIF(G1725:O1725, "&gt;0")&gt;7), "background_significant", "ns"))), "ns")</f>
        <v>ns</v>
      </c>
      <c r="AY1725" s="20">
        <f>IFERROR(TTEST(Y1725:AG1725,AH1725:AP1725,2,1),IF(OR(COUNTIF(AH1725:AP1725,"&gt;0")&gt;7,COUNTIF(Y1725:AG1725,"&gt;0")&gt;7),0,9999))</f>
        <v>0.5266407635203596</v>
      </c>
      <c r="AZ1725" s="20">
        <f>IF(AY1725=9999,$BO$4,RANK(AY1725,$AY$3:$AY$1993,1))</f>
        <v>1722</v>
      </c>
      <c r="BA1725" s="20">
        <f>LOG((IFERROR(SUM(AH1725:AP1725)/COUNTIF(AH1725:AP1725, "&gt;0"),0.1))/(IFERROR(SUM(Y1725:AG1725)/COUNTIF(Y1725:AG1725, "&gt;0"),0.1)),2)</f>
        <v>-5.4066190484965047E-2</v>
      </c>
      <c r="BB1725" s="21">
        <f>SUM(COUNTIF(AH1725:AP1725, "&gt;0"), COUNTIF(Y1725:AG1725, "&gt;0"))</f>
        <v>18</v>
      </c>
      <c r="BC1725" s="22">
        <f>$BQ$3*AZ1725/$BO$4</f>
        <v>8.6532663316582908E-3</v>
      </c>
      <c r="BD1725" s="22" t="str">
        <f>IF(AY1725&lt;BC1725,AY1725,"ns")</f>
        <v>ns</v>
      </c>
      <c r="BE1725" s="23" t="str">
        <f>IF(AND(BD1725&lt;0.01,ABS(BA1725)&gt;1.5,D1725&gt;2), IF(AND(BA1725&gt;0,COUNTIF(AH1725:AP1725,"&gt;0")&gt;7),"IRF4_interactor_Th17", (IF(AND(BA1725&lt;0,COUNTIF(Y1725:AG1725, "&gt;0")&gt;7), "background_significant", "ns"))), "ns")</f>
        <v>ns</v>
      </c>
      <c r="BF1725" s="24" t="str">
        <f>IF(OR(AX1725 ="IRF4_interactor_Treg", BE1725 ="IRF4_interactor_Th17"), LOG((AVERAGE(AH1725:AP1725)+0.1)/(AVERAGE(P1725:X1725)+0.1),2),"ns")</f>
        <v>ns</v>
      </c>
      <c r="BG1725" s="24">
        <f>IF(AND(AX1725="IRF4_interactor_Treg",BE1725="IRF4_interactor_Th17"),1,IF(AX1725="IRF4_interactor_Treg","IRF4_Treg",IF(BE1725="IRF4_interactor_Th17","IRF4_Th17",0)))</f>
        <v>0</v>
      </c>
      <c r="BH1725" s="25">
        <f>IFERROR(TTEST(AH1725:AP1725,P1725:X1725,2,1),IF(OR(COUNTIF(P1725:X1725,"&gt;0")&gt;7,COUNTIF(AH1725:AP1725,"&gt;0")&gt;7),0,9999))</f>
        <v>9.4031042342921659E-2</v>
      </c>
      <c r="BI1725" s="25">
        <f>IF(BH1725=9999,$BS$5,RANK(BH1725,$BH$3:$BH$1993,1))</f>
        <v>645</v>
      </c>
      <c r="BJ1725" s="25">
        <f>$BQ$3*BI1725/$BO$5</f>
        <v>3.2395781014565544E-3</v>
      </c>
      <c r="BK1725" s="25" t="str">
        <f>IF(BH1725&lt;BJ1725,BH1725,"ns")</f>
        <v>ns</v>
      </c>
      <c r="BL1725" s="26">
        <f>SUM(COUNTIF(P1725:X1725, "&gt;0"), COUNTIF(AH1725:AP1725, "&gt;0"))</f>
        <v>18</v>
      </c>
    </row>
    <row r="1726" spans="1:64">
      <c r="A1726" t="s">
        <v>5789</v>
      </c>
      <c r="B1726" t="s">
        <v>5790</v>
      </c>
      <c r="C1726">
        <v>1.59673E-2</v>
      </c>
      <c r="D1726">
        <v>6</v>
      </c>
      <c r="E1726">
        <v>6</v>
      </c>
      <c r="F1726">
        <v>0</v>
      </c>
      <c r="G1726">
        <v>2029370</v>
      </c>
      <c r="H1726">
        <v>1614080</v>
      </c>
      <c r="I1726">
        <v>1787250</v>
      </c>
      <c r="J1726">
        <v>1047050</v>
      </c>
      <c r="K1726">
        <v>1087240</v>
      </c>
      <c r="L1726">
        <v>717837</v>
      </c>
      <c r="M1726">
        <v>684973</v>
      </c>
      <c r="N1726">
        <v>481831</v>
      </c>
      <c r="O1726">
        <v>750595</v>
      </c>
      <c r="P1726">
        <v>1094760</v>
      </c>
      <c r="Q1726">
        <v>1055880</v>
      </c>
      <c r="R1726">
        <v>1169810</v>
      </c>
      <c r="S1726">
        <v>1596840</v>
      </c>
      <c r="T1726">
        <v>1513730</v>
      </c>
      <c r="U1726">
        <v>2223060</v>
      </c>
      <c r="V1726">
        <v>1285990</v>
      </c>
      <c r="W1726">
        <v>1286910</v>
      </c>
      <c r="X1726">
        <v>805434</v>
      </c>
      <c r="Y1726">
        <v>986675</v>
      </c>
      <c r="Z1726">
        <v>1232570</v>
      </c>
      <c r="AA1726">
        <v>1117160</v>
      </c>
      <c r="AB1726">
        <v>1223870</v>
      </c>
      <c r="AC1726">
        <v>1279890</v>
      </c>
      <c r="AD1726">
        <v>1421400</v>
      </c>
      <c r="AE1726">
        <v>720895</v>
      </c>
      <c r="AF1726">
        <v>999855</v>
      </c>
      <c r="AG1726">
        <v>1548790</v>
      </c>
      <c r="AH1726">
        <v>1932230</v>
      </c>
      <c r="AI1726">
        <v>1823670</v>
      </c>
      <c r="AJ1726">
        <v>1488560</v>
      </c>
      <c r="AK1726">
        <v>1267430</v>
      </c>
      <c r="AL1726">
        <v>1350290</v>
      </c>
      <c r="AM1726">
        <v>1291560</v>
      </c>
      <c r="AN1726">
        <v>608781</v>
      </c>
      <c r="AO1726">
        <v>992250</v>
      </c>
      <c r="AP1726">
        <v>750274</v>
      </c>
      <c r="AR1726" s="16">
        <f>IFERROR(TTEST(G1726:O1726,P1726:X1726,2,1),IF(OR(COUNTIF(P1726:X1726,"&gt;0")&gt;7,COUNTIF(G1726:O1726,"&gt;0")&gt;7),0,9999))</f>
        <v>0.46008711223673626</v>
      </c>
      <c r="AS1726" s="16">
        <f>IF(AR1726=9999,$BO$3,RANK(AR1726,$AR$3:$AR$1993,1))</f>
        <v>1596</v>
      </c>
      <c r="AT1726" s="16">
        <f>LOG((IFERROR(SUM(P1726:X1726)/COUNTIF(P1726:X1726, "&gt;0"),0.1))/(IFERROR(SUM(G1726:O1726)/COUNTIF(G1726:O1726, "&gt;0"),0.1)),2)</f>
        <v>0.23832499443949978</v>
      </c>
      <c r="AU1726" s="17">
        <f>SUM(COUNTIF(P1726:X1726, "&gt;0"), COUNTIF(G1726:O1726, "&gt;0"))</f>
        <v>18</v>
      </c>
      <c r="AV1726" s="18">
        <f>$BQ$3*AS1726/$BO$3</f>
        <v>8.0281690140845078E-3</v>
      </c>
      <c r="AW1726" s="18" t="str">
        <f>IF(AR1726&lt;AV1726,AR1726,"ns")</f>
        <v>ns</v>
      </c>
      <c r="AX1726" s="19" t="str">
        <f>IF(AND(AW1726&lt;0.01,ABS(AT1726)&gt;1.5,D1726&gt;2), IF(AND(AT1726&gt;0,COUNTIF(P1726:X1726,"&gt;0")&gt;7),"IRF4_interactor_Treg", (IF(AND(AT1726&lt;0,COUNTIF(G1726:O1726, "&gt;0")&gt;7), "background_significant", "ns"))), "ns")</f>
        <v>ns</v>
      </c>
      <c r="AY1726" s="20">
        <f>IFERROR(TTEST(Y1726:AG1726,AH1726:AP1726,2,1),IF(OR(COUNTIF(AH1726:AP1726,"&gt;0")&gt;7,COUNTIF(Y1726:AG1726,"&gt;0")&gt;7),0,9999))</f>
        <v>0.5292775517793098</v>
      </c>
      <c r="AZ1726" s="20">
        <f>IF(AY1726=9999,$BO$4,RANK(AY1726,$AY$3:$AY$1993,1))</f>
        <v>1723</v>
      </c>
      <c r="BA1726" s="20">
        <f>LOG((IFERROR(SUM(AH1726:AP1726)/COUNTIF(AH1726:AP1726, "&gt;0"),0.1))/(IFERROR(SUM(Y1726:AG1726)/COUNTIF(Y1726:AG1726, "&gt;0"),0.1)),2)</f>
        <v>0.12760980408124273</v>
      </c>
      <c r="BB1726" s="21">
        <f>SUM(COUNTIF(AH1726:AP1726, "&gt;0"), COUNTIF(Y1726:AG1726, "&gt;0"))</f>
        <v>18</v>
      </c>
      <c r="BC1726" s="22">
        <f>$BQ$3*AZ1726/$BO$4</f>
        <v>8.6582914572864329E-3</v>
      </c>
      <c r="BD1726" s="22" t="str">
        <f>IF(AY1726&lt;BC1726,AY1726,"ns")</f>
        <v>ns</v>
      </c>
      <c r="BE1726" s="23" t="str">
        <f>IF(AND(BD1726&lt;0.01,ABS(BA1726)&gt;1.5,D1726&gt;2), IF(AND(BA1726&gt;0,COUNTIF(AH1726:AP1726,"&gt;0")&gt;7),"IRF4_interactor_Th17", (IF(AND(BA1726&lt;0,COUNTIF(Y1726:AG1726, "&gt;0")&gt;7), "background_significant", "ns"))), "ns")</f>
        <v>ns</v>
      </c>
      <c r="BF1726" s="24" t="str">
        <f>IF(OR(AX1726 ="IRF4_interactor_Treg", BE1726 ="IRF4_interactor_Th17"), LOG((AVERAGE(AH1726:AP1726)+0.1)/(AVERAGE(P1726:X1726)+0.1),2),"ns")</f>
        <v>ns</v>
      </c>
      <c r="BG1726" s="24">
        <f>IF(AND(AX1726="IRF4_interactor_Treg",BE1726="IRF4_interactor_Th17"),1,IF(AX1726="IRF4_interactor_Treg","IRF4_Treg",IF(BE1726="IRF4_interactor_Th17","IRF4_Th17",0)))</f>
        <v>0</v>
      </c>
      <c r="BH1726" s="25">
        <f>IFERROR(TTEST(AH1726:AP1726,P1726:X1726,2,1),IF(OR(COUNTIF(P1726:X1726,"&gt;0")&gt;7,COUNTIF(AH1726:AP1726,"&gt;0")&gt;7),0,9999))</f>
        <v>0.77821648061222204</v>
      </c>
      <c r="BI1726" s="25">
        <f>IF(BH1726=9999,$BS$5,RANK(BH1726,$BH$3:$BH$1993,1))</f>
        <v>1765</v>
      </c>
      <c r="BJ1726" s="25">
        <f>$BQ$3*BI1726/$BO$5</f>
        <v>8.8648920140632862E-3</v>
      </c>
      <c r="BK1726" s="25" t="str">
        <f>IF(BH1726&lt;BJ1726,BH1726,"ns")</f>
        <v>ns</v>
      </c>
      <c r="BL1726" s="26">
        <f>SUM(COUNTIF(P1726:X1726, "&gt;0"), COUNTIF(AH1726:AP1726, "&gt;0"))</f>
        <v>18</v>
      </c>
    </row>
    <row r="1727" spans="1:64">
      <c r="A1727" t="s">
        <v>6839</v>
      </c>
      <c r="B1727" t="s">
        <v>6840</v>
      </c>
      <c r="C1727">
        <v>7.1633199999999997E-4</v>
      </c>
      <c r="D1727">
        <v>8</v>
      </c>
      <c r="E1727">
        <v>8</v>
      </c>
      <c r="F1727">
        <v>0</v>
      </c>
      <c r="G1727">
        <v>433359</v>
      </c>
      <c r="H1727">
        <v>423691</v>
      </c>
      <c r="I1727">
        <v>452957</v>
      </c>
      <c r="J1727">
        <v>486924</v>
      </c>
      <c r="K1727">
        <v>471118</v>
      </c>
      <c r="L1727">
        <v>582241</v>
      </c>
      <c r="M1727">
        <v>284197</v>
      </c>
      <c r="N1727">
        <v>324838</v>
      </c>
      <c r="O1727">
        <v>378990</v>
      </c>
      <c r="P1727">
        <v>290806</v>
      </c>
      <c r="Q1727">
        <v>244147</v>
      </c>
      <c r="R1727">
        <v>233439</v>
      </c>
      <c r="S1727">
        <v>532218</v>
      </c>
      <c r="T1727">
        <v>575961</v>
      </c>
      <c r="U1727">
        <v>598616</v>
      </c>
      <c r="V1727">
        <v>278636</v>
      </c>
      <c r="W1727">
        <v>347603</v>
      </c>
      <c r="X1727">
        <v>337865</v>
      </c>
      <c r="Y1727">
        <v>500272</v>
      </c>
      <c r="Z1727">
        <v>492582</v>
      </c>
      <c r="AA1727">
        <v>531731</v>
      </c>
      <c r="AB1727">
        <v>535065</v>
      </c>
      <c r="AC1727">
        <v>572043</v>
      </c>
      <c r="AD1727">
        <v>588474</v>
      </c>
      <c r="AE1727">
        <v>225932</v>
      </c>
      <c r="AF1727">
        <v>372883</v>
      </c>
      <c r="AG1727">
        <v>396756</v>
      </c>
      <c r="AH1727">
        <v>555215</v>
      </c>
      <c r="AI1727">
        <v>603856</v>
      </c>
      <c r="AJ1727">
        <v>651526</v>
      </c>
      <c r="AK1727">
        <v>462943</v>
      </c>
      <c r="AL1727">
        <v>498242</v>
      </c>
      <c r="AM1727">
        <v>599121</v>
      </c>
      <c r="AN1727">
        <v>278852</v>
      </c>
      <c r="AO1727">
        <v>395770</v>
      </c>
      <c r="AP1727">
        <v>321161</v>
      </c>
      <c r="AR1727" s="16">
        <f>IFERROR(TTEST(G1727:O1727,P1727:X1727,2,1),IF(OR(COUNTIF(P1727:X1727,"&gt;0")&gt;7,COUNTIF(G1727:O1727,"&gt;0")&gt;7),0,9999))</f>
        <v>0.26518927053568669</v>
      </c>
      <c r="AS1727" s="16">
        <f>IF(AR1727=9999,$BO$3,RANK(AR1727,$AR$3:$AR$1993,1))</f>
        <v>1394</v>
      </c>
      <c r="AT1727" s="16">
        <f>LOG((IFERROR(SUM(P1727:X1727)/COUNTIF(P1727:X1727, "&gt;0"),0.1))/(IFERROR(SUM(G1727:O1727)/COUNTIF(G1727:O1727, "&gt;0"),0.1)),2)</f>
        <v>-0.1583619262999231</v>
      </c>
      <c r="AU1727" s="17">
        <f>SUM(COUNTIF(P1727:X1727, "&gt;0"), COUNTIF(G1727:O1727, "&gt;0"))</f>
        <v>18</v>
      </c>
      <c r="AV1727" s="18">
        <f>$BQ$3*AS1727/$BO$3</f>
        <v>7.0120724346076453E-3</v>
      </c>
      <c r="AW1727" s="18" t="str">
        <f>IF(AR1727&lt;AV1727,AR1727,"ns")</f>
        <v>ns</v>
      </c>
      <c r="AX1727" s="19" t="str">
        <f>IF(AND(AW1727&lt;0.01,ABS(AT1727)&gt;1.5,D1727&gt;2), IF(AND(AT1727&gt;0,COUNTIF(P1727:X1727,"&gt;0")&gt;7),"IRF4_interactor_Treg", (IF(AND(AT1727&lt;0,COUNTIF(G1727:O1727, "&gt;0")&gt;7), "background_significant", "ns"))), "ns")</f>
        <v>ns</v>
      </c>
      <c r="AY1727" s="20">
        <f>IFERROR(TTEST(Y1727:AG1727,AH1727:AP1727,2,1),IF(OR(COUNTIF(AH1727:AP1727,"&gt;0")&gt;7,COUNTIF(Y1727:AG1727,"&gt;0")&gt;7),0,9999))</f>
        <v>0.53004583756208945</v>
      </c>
      <c r="AZ1727" s="20">
        <f>IF(AY1727=9999,$BO$4,RANK(AY1727,$AY$3:$AY$1993,1))</f>
        <v>1724</v>
      </c>
      <c r="BA1727" s="20">
        <f>LOG((IFERROR(SUM(AH1727:AP1727)/COUNTIF(AH1727:AP1727, "&gt;0"),0.1))/(IFERROR(SUM(Y1727:AG1727)/COUNTIF(Y1727:AG1727, "&gt;0"),0.1)),2)</f>
        <v>5.0753584377542814E-2</v>
      </c>
      <c r="BB1727" s="21">
        <f>SUM(COUNTIF(AH1727:AP1727, "&gt;0"), COUNTIF(Y1727:AG1727, "&gt;0"))</f>
        <v>18</v>
      </c>
      <c r="BC1727" s="22">
        <f>$BQ$3*AZ1727/$BO$4</f>
        <v>8.6633165829145733E-3</v>
      </c>
      <c r="BD1727" s="22" t="str">
        <f>IF(AY1727&lt;BC1727,AY1727,"ns")</f>
        <v>ns</v>
      </c>
      <c r="BE1727" s="23" t="str">
        <f>IF(AND(BD1727&lt;0.01,ABS(BA1727)&gt;1.5,D1727&gt;2), IF(AND(BA1727&gt;0,COUNTIF(AH1727:AP1727,"&gt;0")&gt;7),"IRF4_interactor_Th17", (IF(AND(BA1727&lt;0,COUNTIF(Y1727:AG1727, "&gt;0")&gt;7), "background_significant", "ns"))), "ns")</f>
        <v>ns</v>
      </c>
      <c r="BF1727" s="24" t="str">
        <f>IF(OR(AX1727 ="IRF4_interactor_Treg", BE1727 ="IRF4_interactor_Th17"), LOG((AVERAGE(AH1727:AP1727)+0.1)/(AVERAGE(P1727:X1727)+0.1),2),"ns")</f>
        <v>ns</v>
      </c>
      <c r="BG1727" s="24">
        <f>IF(AND(AX1727="IRF4_interactor_Treg",BE1727="IRF4_interactor_Th17"),1,IF(AX1727="IRF4_interactor_Treg","IRF4_Treg",IF(BE1727="IRF4_interactor_Th17","IRF4_Th17",0)))</f>
        <v>0</v>
      </c>
      <c r="BH1727" s="25">
        <f>IFERROR(TTEST(AH1727:AP1727,P1727:X1727,2,1),IF(OR(COUNTIF(P1727:X1727,"&gt;0")&gt;7,COUNTIF(AH1727:AP1727,"&gt;0")&gt;7),0,9999))</f>
        <v>0.14429416006078094</v>
      </c>
      <c r="BI1727" s="25">
        <f>IF(BH1727=9999,$BS$5,RANK(BH1727,$BH$3:$BH$1993,1))</f>
        <v>799</v>
      </c>
      <c r="BJ1727" s="25">
        <f>$BQ$3*BI1727/$BO$5</f>
        <v>4.01305876443998E-3</v>
      </c>
      <c r="BK1727" s="25" t="str">
        <f>IF(BH1727&lt;BJ1727,BH1727,"ns")</f>
        <v>ns</v>
      </c>
      <c r="BL1727" s="26">
        <f>SUM(COUNTIF(P1727:X1727, "&gt;0"), COUNTIF(AH1727:AP1727, "&gt;0"))</f>
        <v>18</v>
      </c>
    </row>
    <row r="1728" spans="1:64">
      <c r="A1728" t="s">
        <v>4959</v>
      </c>
      <c r="B1728" t="s">
        <v>4960</v>
      </c>
      <c r="C1728">
        <v>6.5817399999999998E-2</v>
      </c>
      <c r="D1728">
        <v>3</v>
      </c>
      <c r="E1728">
        <v>3</v>
      </c>
      <c r="F1728">
        <v>0</v>
      </c>
      <c r="G1728">
        <v>42958.7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36575.9</v>
      </c>
      <c r="O1728">
        <v>0</v>
      </c>
      <c r="P1728">
        <v>21794.3</v>
      </c>
      <c r="Q1728">
        <v>18030</v>
      </c>
      <c r="R1728">
        <v>41706.6</v>
      </c>
      <c r="S1728">
        <v>38011</v>
      </c>
      <c r="T1728">
        <v>50194.5</v>
      </c>
      <c r="U1728">
        <v>0</v>
      </c>
      <c r="V1728">
        <v>32935.1</v>
      </c>
      <c r="W1728">
        <v>34260.9</v>
      </c>
      <c r="X1728">
        <v>60686.1</v>
      </c>
      <c r="Y1728">
        <v>19362.900000000001</v>
      </c>
      <c r="Z1728">
        <v>31483.4</v>
      </c>
      <c r="AA1728">
        <v>0</v>
      </c>
      <c r="AB1728">
        <v>9510.11</v>
      </c>
      <c r="AC1728">
        <v>31424.2</v>
      </c>
      <c r="AD1728">
        <v>24384.2</v>
      </c>
      <c r="AE1728">
        <v>0</v>
      </c>
      <c r="AF1728">
        <v>38318.1</v>
      </c>
      <c r="AG1728">
        <v>0</v>
      </c>
      <c r="AH1728">
        <v>32127.5</v>
      </c>
      <c r="AI1728">
        <v>57596.5</v>
      </c>
      <c r="AJ1728">
        <v>53974.1</v>
      </c>
      <c r="AK1728">
        <v>0</v>
      </c>
      <c r="AL1728">
        <v>0</v>
      </c>
      <c r="AM1728">
        <v>0</v>
      </c>
      <c r="AN1728">
        <v>47358</v>
      </c>
      <c r="AO1728">
        <v>0</v>
      </c>
      <c r="AP1728">
        <v>31571.8</v>
      </c>
      <c r="AR1728" s="16">
        <f>IFERROR(TTEST(G1728:O1728,P1728:X1728,2,1),IF(OR(COUNTIF(P1728:X1728,"&gt;0")&gt;7,COUNTIF(G1728:O1728,"&gt;0")&gt;7),0,9999))</f>
        <v>2.8708462034864917E-2</v>
      </c>
      <c r="AS1728" s="16">
        <f>IF(AR1728=9999,$BO$3,RANK(AR1728,$AR$3:$AR$1993,1))</f>
        <v>873</v>
      </c>
      <c r="AT1728" s="16">
        <f>LOG((IFERROR(SUM(P1728:X1728)/COUNTIF(P1728:X1728, "&gt;0"),0.1))/(IFERROR(SUM(G1728:O1728)/COUNTIF(G1728:O1728, "&gt;0"),0.1)),2)</f>
        <v>-9.6190311509255236E-2</v>
      </c>
      <c r="AU1728" s="17">
        <f>SUM(COUNTIF(P1728:X1728, "&gt;0"), COUNTIF(G1728:O1728, "&gt;0"))</f>
        <v>10</v>
      </c>
      <c r="AV1728" s="18">
        <f>$BQ$3*AS1728/$BO$3</f>
        <v>4.3913480885311874E-3</v>
      </c>
      <c r="AW1728" s="18" t="str">
        <f>IF(AR1728&lt;AV1728,AR1728,"ns")</f>
        <v>ns</v>
      </c>
      <c r="AX1728" s="19" t="str">
        <f>IF(AND(AW1728&lt;0.01,ABS(AT1728)&gt;1.5,D1728&gt;2), IF(AND(AT1728&gt;0,COUNTIF(P1728:X1728,"&gt;0")&gt;7),"IRF4_interactor_Treg", (IF(AND(AT1728&lt;0,COUNTIF(G1728:O1728, "&gt;0")&gt;7), "background_significant", "ns"))), "ns")</f>
        <v>ns</v>
      </c>
      <c r="AY1728" s="20">
        <f>IFERROR(TTEST(Y1728:AG1728,AH1728:AP1728,2,1),IF(OR(COUNTIF(AH1728:AP1728,"&gt;0")&gt;7,COUNTIF(Y1728:AG1728,"&gt;0")&gt;7),0,9999))</f>
        <v>0.5308695454680894</v>
      </c>
      <c r="AZ1728" s="20">
        <f>IF(AY1728=9999,$BO$4,RANK(AY1728,$AY$3:$AY$1993,1))</f>
        <v>1725</v>
      </c>
      <c r="BA1728" s="20">
        <f>LOG((IFERROR(SUM(AH1728:AP1728)/COUNTIF(AH1728:AP1728, "&gt;0"),0.1))/(IFERROR(SUM(Y1728:AG1728)/COUNTIF(Y1728:AG1728, "&gt;0"),0.1)),2)</f>
        <v>0.79022156439175673</v>
      </c>
      <c r="BB1728" s="21">
        <f>SUM(COUNTIF(AH1728:AP1728, "&gt;0"), COUNTIF(Y1728:AG1728, "&gt;0"))</f>
        <v>11</v>
      </c>
      <c r="BC1728" s="22">
        <f>$BQ$3*AZ1728/$BO$4</f>
        <v>8.6683417085427136E-3</v>
      </c>
      <c r="BD1728" s="22" t="str">
        <f>IF(AY1728&lt;BC1728,AY1728,"ns")</f>
        <v>ns</v>
      </c>
      <c r="BE1728" s="23" t="str">
        <f>IF(AND(BD1728&lt;0.01,ABS(BA1728)&gt;1.5,D1728&gt;2), IF(AND(BA1728&gt;0,COUNTIF(AH1728:AP1728,"&gt;0")&gt;7),"IRF4_interactor_Th17", (IF(AND(BA1728&lt;0,COUNTIF(Y1728:AG1728, "&gt;0")&gt;7), "background_significant", "ns"))), "ns")</f>
        <v>ns</v>
      </c>
      <c r="BF1728" s="24" t="str">
        <f>IF(OR(AX1728 ="IRF4_interactor_Treg", BE1728 ="IRF4_interactor_Th17"), LOG((AVERAGE(AH1728:AP1728)+0.1)/(AVERAGE(P1728:X1728)+0.1),2),"ns")</f>
        <v>ns</v>
      </c>
      <c r="BG1728" s="24">
        <f>IF(AND(AX1728="IRF4_interactor_Treg",BE1728="IRF4_interactor_Th17"),1,IF(AX1728="IRF4_interactor_Treg","IRF4_Treg",IF(BE1728="IRF4_interactor_Th17","IRF4_Th17",0)))</f>
        <v>0</v>
      </c>
      <c r="BH1728" s="25">
        <f>IFERROR(TTEST(AH1728:AP1728,P1728:X1728,2,1),IF(OR(COUNTIF(P1728:X1728,"&gt;0")&gt;7,COUNTIF(AH1728:AP1728,"&gt;0")&gt;7),0,9999))</f>
        <v>0.43470074165445094</v>
      </c>
      <c r="BI1728" s="25">
        <f>IF(BH1728=9999,$BS$5,RANK(BH1728,$BH$3:$BH$1993,1))</f>
        <v>1368</v>
      </c>
      <c r="BJ1728" s="25">
        <f>$BQ$3*BI1728/$BO$5</f>
        <v>6.8709191361125063E-3</v>
      </c>
      <c r="BK1728" s="25" t="str">
        <f>IF(BH1728&lt;BJ1728,BH1728,"ns")</f>
        <v>ns</v>
      </c>
      <c r="BL1728" s="26">
        <f>SUM(COUNTIF(P1728:X1728, "&gt;0"), COUNTIF(AH1728:AP1728, "&gt;0"))</f>
        <v>13</v>
      </c>
    </row>
    <row r="1729" spans="1:64">
      <c r="A1729" t="s">
        <v>903</v>
      </c>
      <c r="B1729" t="s">
        <v>904</v>
      </c>
      <c r="C1729">
        <v>7.1633199999999997E-4</v>
      </c>
      <c r="D1729">
        <v>7</v>
      </c>
      <c r="E1729">
        <v>7</v>
      </c>
      <c r="F1729">
        <v>0</v>
      </c>
      <c r="G1729">
        <v>9286460</v>
      </c>
      <c r="H1729">
        <v>6802240</v>
      </c>
      <c r="I1729">
        <v>6740680</v>
      </c>
      <c r="J1729">
        <v>7225920</v>
      </c>
      <c r="K1729">
        <v>5421630</v>
      </c>
      <c r="L1729">
        <v>5399400</v>
      </c>
      <c r="M1729">
        <v>2524400</v>
      </c>
      <c r="N1729">
        <v>2630840</v>
      </c>
      <c r="O1729">
        <v>2705170</v>
      </c>
      <c r="P1729">
        <v>6751420</v>
      </c>
      <c r="Q1729">
        <v>4200450</v>
      </c>
      <c r="R1729">
        <v>4331250</v>
      </c>
      <c r="S1729">
        <v>7334400</v>
      </c>
      <c r="T1729">
        <v>5604790</v>
      </c>
      <c r="U1729">
        <v>5354190</v>
      </c>
      <c r="V1729">
        <v>3618830</v>
      </c>
      <c r="W1729">
        <v>3125210</v>
      </c>
      <c r="X1729">
        <v>2425090</v>
      </c>
      <c r="Y1729">
        <v>6184490</v>
      </c>
      <c r="Z1729">
        <v>4355920</v>
      </c>
      <c r="AA1729">
        <v>4382750</v>
      </c>
      <c r="AB1729">
        <v>5311700</v>
      </c>
      <c r="AC1729">
        <v>4575160</v>
      </c>
      <c r="AD1729">
        <v>3680480</v>
      </c>
      <c r="AE1729">
        <v>5047630</v>
      </c>
      <c r="AF1729">
        <v>5638790</v>
      </c>
      <c r="AG1729">
        <v>4403790</v>
      </c>
      <c r="AH1729">
        <v>7444200</v>
      </c>
      <c r="AI1729">
        <v>6245800</v>
      </c>
      <c r="AJ1729">
        <v>5728150</v>
      </c>
      <c r="AK1729">
        <v>2997380</v>
      </c>
      <c r="AL1729">
        <v>2534560</v>
      </c>
      <c r="AM1729">
        <v>2825190</v>
      </c>
      <c r="AN1729">
        <v>6864890</v>
      </c>
      <c r="AO1729">
        <v>7920980</v>
      </c>
      <c r="AP1729">
        <v>4444160</v>
      </c>
      <c r="AR1729" s="16">
        <f>IFERROR(TTEST(G1729:O1729,P1729:X1729,2,1),IF(OR(COUNTIF(P1729:X1729,"&gt;0")&gt;7,COUNTIF(G1729:O1729,"&gt;0")&gt;7),0,9999))</f>
        <v>0.20281370583492453</v>
      </c>
      <c r="AS1729" s="16">
        <f>IF(AR1729=9999,$BO$3,RANK(AR1729,$AR$3:$AR$1993,1))</f>
        <v>1307</v>
      </c>
      <c r="AT1729" s="16">
        <f>LOG((IFERROR(SUM(P1729:X1729)/COUNTIF(P1729:X1729, "&gt;0"),0.1))/(IFERROR(SUM(G1729:O1729)/COUNTIF(G1729:O1729, "&gt;0"),0.1)),2)</f>
        <v>-0.18923281546595544</v>
      </c>
      <c r="AU1729" s="17">
        <f>SUM(COUNTIF(P1729:X1729, "&gt;0"), COUNTIF(G1729:O1729, "&gt;0"))</f>
        <v>18</v>
      </c>
      <c r="AV1729" s="18">
        <f>$BQ$3*AS1729/$BO$3</f>
        <v>6.5744466800804827E-3</v>
      </c>
      <c r="AW1729" s="18" t="str">
        <f>IF(AR1729&lt;AV1729,AR1729,"ns")</f>
        <v>ns</v>
      </c>
      <c r="AX1729" s="19" t="str">
        <f>IF(AND(AW1729&lt;0.01,ABS(AT1729)&gt;1.5,D1729&gt;2), IF(AND(AT1729&gt;0,COUNTIF(P1729:X1729,"&gt;0")&gt;7),"IRF4_interactor_Treg", (IF(AND(AT1729&lt;0,COUNTIF(G1729:O1729, "&gt;0")&gt;7), "background_significant", "ns"))), "ns")</f>
        <v>ns</v>
      </c>
      <c r="AY1729" s="20">
        <f>IFERROR(TTEST(Y1729:AG1729,AH1729:AP1729,2,1),IF(OR(COUNTIF(AH1729:AP1729,"&gt;0")&gt;7,COUNTIF(Y1729:AG1729,"&gt;0")&gt;7),0,9999))</f>
        <v>0.53192042330138478</v>
      </c>
      <c r="AZ1729" s="20">
        <f>IF(AY1729=9999,$BO$4,RANK(AY1729,$AY$3:$AY$1993,1))</f>
        <v>1726</v>
      </c>
      <c r="BA1729" s="20">
        <f>LOG((IFERROR(SUM(AH1729:AP1729)/COUNTIF(AH1729:AP1729, "&gt;0"),0.1))/(IFERROR(SUM(Y1729:AG1729)/COUNTIF(Y1729:AG1729, "&gt;0"),0.1)),2)</f>
        <v>0.10913404095500767</v>
      </c>
      <c r="BB1729" s="21">
        <f>SUM(COUNTIF(AH1729:AP1729, "&gt;0"), COUNTIF(Y1729:AG1729, "&gt;0"))</f>
        <v>18</v>
      </c>
      <c r="BC1729" s="22">
        <f>$BQ$3*AZ1729/$BO$4</f>
        <v>8.6733668341708557E-3</v>
      </c>
      <c r="BD1729" s="22" t="str">
        <f>IF(AY1729&lt;BC1729,AY1729,"ns")</f>
        <v>ns</v>
      </c>
      <c r="BE1729" s="23" t="str">
        <f>IF(AND(BD1729&lt;0.01,ABS(BA1729)&gt;1.5,D1729&gt;2), IF(AND(BA1729&gt;0,COUNTIF(AH1729:AP1729,"&gt;0")&gt;7),"IRF4_interactor_Th17", (IF(AND(BA1729&lt;0,COUNTIF(Y1729:AG1729, "&gt;0")&gt;7), "background_significant", "ns"))), "ns")</f>
        <v>ns</v>
      </c>
      <c r="BF1729" s="24" t="str">
        <f>IF(OR(AX1729 ="IRF4_interactor_Treg", BE1729 ="IRF4_interactor_Th17"), LOG((AVERAGE(AH1729:AP1729)+0.1)/(AVERAGE(P1729:X1729)+0.1),2),"ns")</f>
        <v>ns</v>
      </c>
      <c r="BG1729" s="24">
        <f>IF(AND(AX1729="IRF4_interactor_Treg",BE1729="IRF4_interactor_Th17"),1,IF(AX1729="IRF4_interactor_Treg","IRF4_Treg",IF(BE1729="IRF4_interactor_Th17","IRF4_Th17",0)))</f>
        <v>0</v>
      </c>
      <c r="BH1729" s="25">
        <f>IFERROR(TTEST(AH1729:AP1729,P1729:X1729,2,1),IF(OR(COUNTIF(P1729:X1729,"&gt;0")&gt;7,COUNTIF(AH1729:AP1729,"&gt;0")&gt;7),0,9999))</f>
        <v>0.65904049402278098</v>
      </c>
      <c r="BI1729" s="25">
        <f>IF(BH1729=9999,$BS$5,RANK(BH1729,$BH$3:$BH$1993,1))</f>
        <v>1643</v>
      </c>
      <c r="BJ1729" s="25">
        <f>$BQ$3*BI1729/$BO$5</f>
        <v>8.2521346057257659E-3</v>
      </c>
      <c r="BK1729" s="25" t="str">
        <f>IF(BH1729&lt;BJ1729,BH1729,"ns")</f>
        <v>ns</v>
      </c>
      <c r="BL1729" s="26">
        <f>SUM(COUNTIF(P1729:X1729, "&gt;0"), COUNTIF(AH1729:AP1729, "&gt;0"))</f>
        <v>18</v>
      </c>
    </row>
    <row r="1730" spans="1:64">
      <c r="A1730" t="s">
        <v>2107</v>
      </c>
      <c r="B1730" t="s">
        <v>2108</v>
      </c>
      <c r="C1730">
        <v>7.1633199999999997E-4</v>
      </c>
      <c r="D1730">
        <v>4</v>
      </c>
      <c r="E1730">
        <v>4</v>
      </c>
      <c r="F1730">
        <v>0</v>
      </c>
      <c r="G1730">
        <v>273422</v>
      </c>
      <c r="H1730">
        <v>242358</v>
      </c>
      <c r="I1730">
        <v>274170</v>
      </c>
      <c r="J1730">
        <v>252507</v>
      </c>
      <c r="K1730">
        <v>289410</v>
      </c>
      <c r="L1730">
        <v>246372</v>
      </c>
      <c r="M1730">
        <v>228086</v>
      </c>
      <c r="N1730">
        <v>237128</v>
      </c>
      <c r="O1730">
        <v>215489</v>
      </c>
      <c r="P1730">
        <v>285450</v>
      </c>
      <c r="Q1730">
        <v>235175</v>
      </c>
      <c r="R1730">
        <v>229858</v>
      </c>
      <c r="S1730">
        <v>228399</v>
      </c>
      <c r="T1730">
        <v>238459</v>
      </c>
      <c r="U1730">
        <v>247606</v>
      </c>
      <c r="V1730">
        <v>211857</v>
      </c>
      <c r="W1730">
        <v>232087</v>
      </c>
      <c r="X1730">
        <v>261265</v>
      </c>
      <c r="Y1730">
        <v>261524</v>
      </c>
      <c r="Z1730">
        <v>232261</v>
      </c>
      <c r="AA1730">
        <v>252797</v>
      </c>
      <c r="AB1730">
        <v>219457</v>
      </c>
      <c r="AC1730">
        <v>225635</v>
      </c>
      <c r="AD1730">
        <v>217286</v>
      </c>
      <c r="AE1730">
        <v>188721</v>
      </c>
      <c r="AF1730">
        <v>228044</v>
      </c>
      <c r="AG1730">
        <v>264880</v>
      </c>
      <c r="AH1730">
        <v>208091</v>
      </c>
      <c r="AI1730">
        <v>237931</v>
      </c>
      <c r="AJ1730">
        <v>217380</v>
      </c>
      <c r="AK1730">
        <v>213758</v>
      </c>
      <c r="AL1730">
        <v>241872</v>
      </c>
      <c r="AM1730">
        <v>251017</v>
      </c>
      <c r="AN1730">
        <v>244846</v>
      </c>
      <c r="AO1730">
        <v>340183</v>
      </c>
      <c r="AP1730">
        <v>235897</v>
      </c>
      <c r="AR1730" s="16">
        <f>IFERROR(TTEST(G1730:O1730,P1730:X1730,2,1),IF(OR(COUNTIF(P1730:X1730,"&gt;0")&gt;7,COUNTIF(G1730:O1730,"&gt;0")&gt;7),0,9999))</f>
        <v>0.34133043161086474</v>
      </c>
      <c r="AS1730" s="16">
        <f>IF(AR1730=9999,$BO$3,RANK(AR1730,$AR$3:$AR$1993,1))</f>
        <v>1485</v>
      </c>
      <c r="AT1730" s="16">
        <f>LOG((IFERROR(SUM(P1730:X1730)/COUNTIF(P1730:X1730, "&gt;0"),0.1))/(IFERROR(SUM(G1730:O1730)/COUNTIF(G1730:O1730, "&gt;0"),0.1)),2)</f>
        <v>-5.7848475524383179E-2</v>
      </c>
      <c r="AU1730" s="17">
        <f>SUM(COUNTIF(P1730:X1730, "&gt;0"), COUNTIF(G1730:O1730, "&gt;0"))</f>
        <v>18</v>
      </c>
      <c r="AV1730" s="18">
        <f>$BQ$3*AS1730/$BO$3</f>
        <v>7.4698189134808851E-3</v>
      </c>
      <c r="AW1730" s="18" t="str">
        <f>IF(AR1730&lt;AV1730,AR1730,"ns")</f>
        <v>ns</v>
      </c>
      <c r="AX1730" s="19" t="str">
        <f>IF(AND(AW1730&lt;0.01,ABS(AT1730)&gt;1.5,D1730&gt;2), IF(AND(AT1730&gt;0,COUNTIF(P1730:X1730,"&gt;0")&gt;7),"IRF4_interactor_Treg", (IF(AND(AT1730&lt;0,COUNTIF(G1730:O1730, "&gt;0")&gt;7), "background_significant", "ns"))), "ns")</f>
        <v>ns</v>
      </c>
      <c r="AY1730" s="20">
        <f>IFERROR(TTEST(Y1730:AG1730,AH1730:AP1730,2,1),IF(OR(COUNTIF(AH1730:AP1730,"&gt;0")&gt;7,COUNTIF(Y1730:AG1730,"&gt;0")&gt;7),0,9999))</f>
        <v>0.5322681127669171</v>
      </c>
      <c r="AZ1730" s="20">
        <f>IF(AY1730=9999,$BO$4,RANK(AY1730,$AY$3:$AY$1993,1))</f>
        <v>1727</v>
      </c>
      <c r="BA1730" s="20">
        <f>LOG((IFERROR(SUM(AH1730:AP1730)/COUNTIF(AH1730:AP1730, "&gt;0"),0.1))/(IFERROR(SUM(Y1730:AG1730)/COUNTIF(Y1730:AG1730, "&gt;0"),0.1)),2)</f>
        <v>6.7652518508288573E-2</v>
      </c>
      <c r="BB1730" s="21">
        <f>SUM(COUNTIF(AH1730:AP1730, "&gt;0"), COUNTIF(Y1730:AG1730, "&gt;0"))</f>
        <v>18</v>
      </c>
      <c r="BC1730" s="22">
        <f>$BQ$3*AZ1730/$BO$4</f>
        <v>8.6783919597989943E-3</v>
      </c>
      <c r="BD1730" s="22" t="str">
        <f>IF(AY1730&lt;BC1730,AY1730,"ns")</f>
        <v>ns</v>
      </c>
      <c r="BE1730" s="23" t="str">
        <f>IF(AND(BD1730&lt;0.01,ABS(BA1730)&gt;1.5,D1730&gt;2), IF(AND(BA1730&gt;0,COUNTIF(AH1730:AP1730,"&gt;0")&gt;7),"IRF4_interactor_Th17", (IF(AND(BA1730&lt;0,COUNTIF(Y1730:AG1730, "&gt;0")&gt;7), "background_significant", "ns"))), "ns")</f>
        <v>ns</v>
      </c>
      <c r="BF1730" s="24" t="str">
        <f>IF(OR(AX1730 ="IRF4_interactor_Treg", BE1730 ="IRF4_interactor_Th17"), LOG((AVERAGE(AH1730:AP1730)+0.1)/(AVERAGE(P1730:X1730)+0.1),2),"ns")</f>
        <v>ns</v>
      </c>
      <c r="BG1730" s="24">
        <f>IF(AND(AX1730="IRF4_interactor_Treg",BE1730="IRF4_interactor_Th17"),1,IF(AX1730="IRF4_interactor_Treg","IRF4_Treg",IF(BE1730="IRF4_interactor_Th17","IRF4_Th17",0)))</f>
        <v>0</v>
      </c>
      <c r="BH1730" s="25">
        <f>IFERROR(TTEST(AH1730:AP1730,P1730:X1730,2,1),IF(OR(COUNTIF(P1730:X1730,"&gt;0")&gt;7,COUNTIF(AH1730:AP1730,"&gt;0")&gt;7),0,9999))</f>
        <v>0.89238391467465383</v>
      </c>
      <c r="BI1730" s="25">
        <f>IF(BH1730=9999,$BS$5,RANK(BH1730,$BH$3:$BH$1993,1))</f>
        <v>1877</v>
      </c>
      <c r="BJ1730" s="25">
        <f>$BQ$3*BI1730/$BO$5</f>
        <v>9.4274234053239574E-3</v>
      </c>
      <c r="BK1730" s="25" t="str">
        <f>IF(BH1730&lt;BJ1730,BH1730,"ns")</f>
        <v>ns</v>
      </c>
      <c r="BL1730" s="26">
        <f>SUM(COUNTIF(P1730:X1730, "&gt;0"), COUNTIF(AH1730:AP1730, "&gt;0"))</f>
        <v>18</v>
      </c>
    </row>
    <row r="1731" spans="1:64">
      <c r="A1731" t="s">
        <v>4713</v>
      </c>
      <c r="B1731" t="s">
        <v>4714</v>
      </c>
      <c r="C1731">
        <v>7.1633199999999997E-4</v>
      </c>
      <c r="D1731">
        <v>27</v>
      </c>
      <c r="E1731">
        <v>27</v>
      </c>
      <c r="F1731">
        <v>0</v>
      </c>
      <c r="G1731">
        <v>2849630</v>
      </c>
      <c r="H1731">
        <v>2681580</v>
      </c>
      <c r="I1731">
        <v>3031240</v>
      </c>
      <c r="J1731">
        <v>2709820</v>
      </c>
      <c r="K1731">
        <v>2766150</v>
      </c>
      <c r="L1731">
        <v>3075700</v>
      </c>
      <c r="M1731">
        <v>2226840</v>
      </c>
      <c r="N1731">
        <v>2365390</v>
      </c>
      <c r="O1731">
        <v>2475910</v>
      </c>
      <c r="P1731">
        <v>1782580</v>
      </c>
      <c r="Q1731">
        <v>1688350</v>
      </c>
      <c r="R1731">
        <v>1858640</v>
      </c>
      <c r="S1731">
        <v>3469770</v>
      </c>
      <c r="T1731">
        <v>3549650</v>
      </c>
      <c r="U1731">
        <v>3252340</v>
      </c>
      <c r="V1731">
        <v>2462560</v>
      </c>
      <c r="W1731">
        <v>2744940</v>
      </c>
      <c r="X1731">
        <v>2875340</v>
      </c>
      <c r="Y1731">
        <v>5719570</v>
      </c>
      <c r="Z1731">
        <v>5490800</v>
      </c>
      <c r="AA1731">
        <v>5307450</v>
      </c>
      <c r="AB1731">
        <v>3984090</v>
      </c>
      <c r="AC1731">
        <v>4184830</v>
      </c>
      <c r="AD1731">
        <v>4687140</v>
      </c>
      <c r="AE1731">
        <v>1960150</v>
      </c>
      <c r="AF1731">
        <v>2801940</v>
      </c>
      <c r="AG1731">
        <v>2860330</v>
      </c>
      <c r="AH1731">
        <v>5547440</v>
      </c>
      <c r="AI1731">
        <v>5389510</v>
      </c>
      <c r="AJ1731">
        <v>5973170</v>
      </c>
      <c r="AK1731">
        <v>4028250</v>
      </c>
      <c r="AL1731">
        <v>3925370</v>
      </c>
      <c r="AM1731">
        <v>4327960</v>
      </c>
      <c r="AN1731">
        <v>2613060</v>
      </c>
      <c r="AO1731">
        <v>3397450</v>
      </c>
      <c r="AP1731">
        <v>2623550</v>
      </c>
      <c r="AR1731" s="16">
        <f>IFERROR(TTEST(G1731:O1731,P1731:X1731,2,1),IF(OR(COUNTIF(P1731:X1731,"&gt;0")&gt;7,COUNTIF(G1731:O1731,"&gt;0")&gt;7),0,9999))</f>
        <v>0.83976074103386911</v>
      </c>
      <c r="AS1731" s="16">
        <f>IF(AR1731=9999,$BO$3,RANK(AR1731,$AR$3:$AR$1993,1))</f>
        <v>1879</v>
      </c>
      <c r="AT1731" s="16">
        <f>LOG((IFERROR(SUM(P1731:X1731)/COUNTIF(P1731:X1731, "&gt;0"),0.1))/(IFERROR(SUM(G1731:O1731)/COUNTIF(G1731:O1731, "&gt;0"),0.1)),2)</f>
        <v>-3.0025966477928618E-2</v>
      </c>
      <c r="AU1731" s="17">
        <f>SUM(COUNTIF(P1731:X1731, "&gt;0"), COUNTIF(G1731:O1731, "&gt;0"))</f>
        <v>18</v>
      </c>
      <c r="AV1731" s="18">
        <f>$BQ$3*AS1731/$BO$3</f>
        <v>9.4517102615694158E-3</v>
      </c>
      <c r="AW1731" s="18" t="str">
        <f>IF(AR1731&lt;AV1731,AR1731,"ns")</f>
        <v>ns</v>
      </c>
      <c r="AX1731" s="19" t="str">
        <f>IF(AND(AW1731&lt;0.01,ABS(AT1731)&gt;1.5,D1731&gt;2), IF(AND(AT1731&gt;0,COUNTIF(P1731:X1731,"&gt;0")&gt;7),"IRF4_interactor_Treg", (IF(AND(AT1731&lt;0,COUNTIF(G1731:O1731, "&gt;0")&gt;7), "background_significant", "ns"))), "ns")</f>
        <v>ns</v>
      </c>
      <c r="AY1731" s="20">
        <f>IFERROR(TTEST(Y1731:AG1731,AH1731:AP1731,2,1),IF(OR(COUNTIF(AH1731:AP1731,"&gt;0")&gt;7,COUNTIF(Y1731:AG1731,"&gt;0")&gt;7),0,9999))</f>
        <v>0.53313740934987108</v>
      </c>
      <c r="AZ1731" s="20">
        <f>IF(AY1731=9999,$BO$4,RANK(AY1731,$AY$3:$AY$1993,1))</f>
        <v>1728</v>
      </c>
      <c r="BA1731" s="20">
        <f>LOG((IFERROR(SUM(AH1731:AP1731)/COUNTIF(AH1731:AP1731, "&gt;0"),0.1))/(IFERROR(SUM(Y1731:AG1731)/COUNTIF(Y1731:AG1731, "&gt;0"),0.1)),2)</f>
        <v>3.1988075522660565E-2</v>
      </c>
      <c r="BB1731" s="21">
        <f>SUM(COUNTIF(AH1731:AP1731, "&gt;0"), COUNTIF(Y1731:AG1731, "&gt;0"))</f>
        <v>18</v>
      </c>
      <c r="BC1731" s="22">
        <f>$BQ$3*AZ1731/$BO$4</f>
        <v>8.6834170854271364E-3</v>
      </c>
      <c r="BD1731" s="22" t="str">
        <f>IF(AY1731&lt;BC1731,AY1731,"ns")</f>
        <v>ns</v>
      </c>
      <c r="BE1731" s="23" t="str">
        <f>IF(AND(BD1731&lt;0.01,ABS(BA1731)&gt;1.5,D1731&gt;2), IF(AND(BA1731&gt;0,COUNTIF(AH1731:AP1731,"&gt;0")&gt;7),"IRF4_interactor_Th17", (IF(AND(BA1731&lt;0,COUNTIF(Y1731:AG1731, "&gt;0")&gt;7), "background_significant", "ns"))), "ns")</f>
        <v>ns</v>
      </c>
      <c r="BF1731" s="24" t="str">
        <f>IF(OR(AX1731 ="IRF4_interactor_Treg", BE1731 ="IRF4_interactor_Th17"), LOG((AVERAGE(AH1731:AP1731)+0.1)/(AVERAGE(P1731:X1731)+0.1),2),"ns")</f>
        <v>ns</v>
      </c>
      <c r="BG1731" s="24">
        <f>IF(AND(AX1731="IRF4_interactor_Treg",BE1731="IRF4_interactor_Th17"),1,IF(AX1731="IRF4_interactor_Treg","IRF4_Treg",IF(BE1731="IRF4_interactor_Th17","IRF4_Th17",0)))</f>
        <v>0</v>
      </c>
      <c r="BH1731" s="25">
        <f>IFERROR(TTEST(AH1731:AP1731,P1731:X1731,2,1),IF(OR(COUNTIF(P1731:X1731,"&gt;0")&gt;7,COUNTIF(AH1731:AP1731,"&gt;0")&gt;7),0,9999))</f>
        <v>2.7817098079346802E-2</v>
      </c>
      <c r="BI1731" s="25">
        <f>IF(BH1731=9999,$BS$5,RANK(BH1731,$BH$3:$BH$1993,1))</f>
        <v>331</v>
      </c>
      <c r="BJ1731" s="25">
        <f>$BQ$3*BI1731/$BO$5</f>
        <v>1.6624811652435963E-3</v>
      </c>
      <c r="BK1731" s="25" t="str">
        <f>IF(BH1731&lt;BJ1731,BH1731,"ns")</f>
        <v>ns</v>
      </c>
      <c r="BL1731" s="26">
        <f>SUM(COUNTIF(P1731:X1731, "&gt;0"), COUNTIF(AH1731:AP1731, "&gt;0"))</f>
        <v>18</v>
      </c>
    </row>
    <row r="1732" spans="1:64">
      <c r="A1732" t="s">
        <v>4595</v>
      </c>
      <c r="B1732" t="s">
        <v>4596</v>
      </c>
      <c r="C1732">
        <v>7.1633199999999997E-4</v>
      </c>
      <c r="D1732">
        <v>8</v>
      </c>
      <c r="E1732">
        <v>8</v>
      </c>
      <c r="F1732">
        <v>0</v>
      </c>
      <c r="G1732">
        <v>478973</v>
      </c>
      <c r="H1732">
        <v>476282</v>
      </c>
      <c r="I1732">
        <v>505827</v>
      </c>
      <c r="J1732">
        <v>720249</v>
      </c>
      <c r="K1732">
        <v>638990</v>
      </c>
      <c r="L1732">
        <v>769095</v>
      </c>
      <c r="M1732">
        <v>397848</v>
      </c>
      <c r="N1732">
        <v>325699</v>
      </c>
      <c r="O1732">
        <v>355807</v>
      </c>
      <c r="P1732">
        <v>296622</v>
      </c>
      <c r="Q1732">
        <v>252651</v>
      </c>
      <c r="R1732">
        <v>270369</v>
      </c>
      <c r="S1732">
        <v>852580</v>
      </c>
      <c r="T1732">
        <v>843449</v>
      </c>
      <c r="U1732">
        <v>756825</v>
      </c>
      <c r="V1732">
        <v>399750</v>
      </c>
      <c r="W1732">
        <v>347482</v>
      </c>
      <c r="X1732">
        <v>454891</v>
      </c>
      <c r="Y1732">
        <v>830965</v>
      </c>
      <c r="Z1732">
        <v>797577</v>
      </c>
      <c r="AA1732">
        <v>779065</v>
      </c>
      <c r="AB1732">
        <v>687312</v>
      </c>
      <c r="AC1732">
        <v>682338</v>
      </c>
      <c r="AD1732">
        <v>732832</v>
      </c>
      <c r="AE1732">
        <v>320683</v>
      </c>
      <c r="AF1732">
        <v>472946</v>
      </c>
      <c r="AG1732">
        <v>665855</v>
      </c>
      <c r="AH1732">
        <v>864343</v>
      </c>
      <c r="AI1732">
        <v>958385</v>
      </c>
      <c r="AJ1732">
        <v>953576</v>
      </c>
      <c r="AK1732">
        <v>641150</v>
      </c>
      <c r="AL1732">
        <v>565706</v>
      </c>
      <c r="AM1732">
        <v>669797</v>
      </c>
      <c r="AN1732">
        <v>286792</v>
      </c>
      <c r="AO1732">
        <v>415246</v>
      </c>
      <c r="AP1732">
        <v>306342</v>
      </c>
      <c r="AR1732" s="16">
        <f>IFERROR(TTEST(G1732:O1732,P1732:X1732,2,1),IF(OR(COUNTIF(P1732:X1732,"&gt;0")&gt;7,COUNTIF(G1732:O1732,"&gt;0")&gt;7),0,9999))</f>
        <v>0.6960914528307014</v>
      </c>
      <c r="AS1732" s="16">
        <f>IF(AR1732=9999,$BO$3,RANK(AR1732,$AR$3:$AR$1993,1))</f>
        <v>1776</v>
      </c>
      <c r="AT1732" s="16">
        <f>LOG((IFERROR(SUM(P1732:X1732)/COUNTIF(P1732:X1732, "&gt;0"),0.1))/(IFERROR(SUM(G1732:O1732)/COUNTIF(G1732:O1732, "&gt;0"),0.1)),2)</f>
        <v>-6.1277671532833415E-2</v>
      </c>
      <c r="AU1732" s="17">
        <f>SUM(COUNTIF(P1732:X1732, "&gt;0"), COUNTIF(G1732:O1732, "&gt;0"))</f>
        <v>18</v>
      </c>
      <c r="AV1732" s="18">
        <f>$BQ$3*AS1732/$BO$3</f>
        <v>8.9336016096579485E-3</v>
      </c>
      <c r="AW1732" s="18" t="str">
        <f>IF(AR1732&lt;AV1732,AR1732,"ns")</f>
        <v>ns</v>
      </c>
      <c r="AX1732" s="19" t="str">
        <f>IF(AND(AW1732&lt;0.01,ABS(AT1732)&gt;1.5,D1732&gt;2), IF(AND(AT1732&gt;0,COUNTIF(P1732:X1732,"&gt;0")&gt;7),"IRF4_interactor_Treg", (IF(AND(AT1732&lt;0,COUNTIF(G1732:O1732, "&gt;0")&gt;7), "background_significant", "ns"))), "ns")</f>
        <v>ns</v>
      </c>
      <c r="AY1732" s="20">
        <f>IFERROR(TTEST(Y1732:AG1732,AH1732:AP1732,2,1),IF(OR(COUNTIF(AH1732:AP1732,"&gt;0")&gt;7,COUNTIF(Y1732:AG1732,"&gt;0")&gt;7),0,9999))</f>
        <v>0.53432393792483046</v>
      </c>
      <c r="AZ1732" s="20">
        <f>IF(AY1732=9999,$BO$4,RANK(AY1732,$AY$3:$AY$1993,1))</f>
        <v>1729</v>
      </c>
      <c r="BA1732" s="20">
        <f>LOG((IFERROR(SUM(AH1732:AP1732)/COUNTIF(AH1732:AP1732, "&gt;0"),0.1))/(IFERROR(SUM(Y1732:AG1732)/COUNTIF(Y1732:AG1732, "&gt;0"),0.1)),2)</f>
        <v>-7.6484935154122427E-2</v>
      </c>
      <c r="BB1732" s="21">
        <f>SUM(COUNTIF(AH1732:AP1732, "&gt;0"), COUNTIF(Y1732:AG1732, "&gt;0"))</f>
        <v>18</v>
      </c>
      <c r="BC1732" s="22">
        <f>$BQ$3*AZ1732/$BO$4</f>
        <v>8.6884422110552768E-3</v>
      </c>
      <c r="BD1732" s="22" t="str">
        <f>IF(AY1732&lt;BC1732,AY1732,"ns")</f>
        <v>ns</v>
      </c>
      <c r="BE1732" s="23" t="str">
        <f>IF(AND(BD1732&lt;0.01,ABS(BA1732)&gt;1.5,D1732&gt;2), IF(AND(BA1732&gt;0,COUNTIF(AH1732:AP1732,"&gt;0")&gt;7),"IRF4_interactor_Th17", (IF(AND(BA1732&lt;0,COUNTIF(Y1732:AG1732, "&gt;0")&gt;7), "background_significant", "ns"))), "ns")</f>
        <v>ns</v>
      </c>
      <c r="BF1732" s="24" t="str">
        <f>IF(OR(AX1732 ="IRF4_interactor_Treg", BE1732 ="IRF4_interactor_Th17"), LOG((AVERAGE(AH1732:AP1732)+0.1)/(AVERAGE(P1732:X1732)+0.1),2),"ns")</f>
        <v>ns</v>
      </c>
      <c r="BG1732" s="24">
        <f>IF(AND(AX1732="IRF4_interactor_Treg",BE1732="IRF4_interactor_Th17"),1,IF(AX1732="IRF4_interactor_Treg","IRF4_Treg",IF(BE1732="IRF4_interactor_Th17","IRF4_Th17",0)))</f>
        <v>0</v>
      </c>
      <c r="BH1732" s="25">
        <f>IFERROR(TTEST(AH1732:AP1732,P1732:X1732,2,1),IF(OR(COUNTIF(P1732:X1732,"&gt;0")&gt;7,COUNTIF(AH1732:AP1732,"&gt;0")&gt;7),0,9999))</f>
        <v>0.35510009793156061</v>
      </c>
      <c r="BI1732" s="25">
        <f>IF(BH1732=9999,$BS$5,RANK(BH1732,$BH$3:$BH$1993,1))</f>
        <v>1252</v>
      </c>
      <c r="BJ1732" s="25">
        <f>$BQ$3*BI1732/$BO$5</f>
        <v>6.2882973380210946E-3</v>
      </c>
      <c r="BK1732" s="25" t="str">
        <f>IF(BH1732&lt;BJ1732,BH1732,"ns")</f>
        <v>ns</v>
      </c>
      <c r="BL1732" s="26">
        <f>SUM(COUNTIF(P1732:X1732, "&gt;0"), COUNTIF(AH1732:AP1732, "&gt;0"))</f>
        <v>18</v>
      </c>
    </row>
    <row r="1733" spans="1:64">
      <c r="A1733" t="s">
        <v>1073</v>
      </c>
      <c r="B1733" t="s">
        <v>1074</v>
      </c>
      <c r="C1733">
        <v>7.1633199999999997E-4</v>
      </c>
      <c r="D1733">
        <v>9</v>
      </c>
      <c r="E1733">
        <v>7</v>
      </c>
      <c r="F1733">
        <v>2</v>
      </c>
      <c r="G1733">
        <v>1100410</v>
      </c>
      <c r="H1733">
        <v>943900</v>
      </c>
      <c r="I1733">
        <v>830152</v>
      </c>
      <c r="J1733">
        <v>479463</v>
      </c>
      <c r="K1733">
        <v>511668</v>
      </c>
      <c r="L1733">
        <v>457461</v>
      </c>
      <c r="M1733">
        <v>416555</v>
      </c>
      <c r="N1733">
        <v>409905</v>
      </c>
      <c r="O1733">
        <v>452648</v>
      </c>
      <c r="P1733">
        <v>830378</v>
      </c>
      <c r="Q1733">
        <v>682327</v>
      </c>
      <c r="R1733">
        <v>555861</v>
      </c>
      <c r="S1733">
        <v>1011940</v>
      </c>
      <c r="T1733">
        <v>1009730</v>
      </c>
      <c r="U1733">
        <v>822131</v>
      </c>
      <c r="V1733">
        <v>1005570</v>
      </c>
      <c r="W1733">
        <v>1177220</v>
      </c>
      <c r="X1733">
        <v>1172720</v>
      </c>
      <c r="Y1733">
        <v>1471230</v>
      </c>
      <c r="Z1733">
        <v>1436490</v>
      </c>
      <c r="AA1733">
        <v>1371900</v>
      </c>
      <c r="AB1733">
        <v>593965</v>
      </c>
      <c r="AC1733">
        <v>602394</v>
      </c>
      <c r="AD1733">
        <v>614030</v>
      </c>
      <c r="AE1733">
        <v>760592</v>
      </c>
      <c r="AF1733">
        <v>973817</v>
      </c>
      <c r="AG1733">
        <v>947909</v>
      </c>
      <c r="AH1733">
        <v>1000010</v>
      </c>
      <c r="AI1733">
        <v>930786</v>
      </c>
      <c r="AJ1733">
        <v>991839</v>
      </c>
      <c r="AK1733">
        <v>677332</v>
      </c>
      <c r="AL1733">
        <v>543143</v>
      </c>
      <c r="AM1733">
        <v>500950</v>
      </c>
      <c r="AN1733">
        <v>1627940</v>
      </c>
      <c r="AO1733">
        <v>2060280</v>
      </c>
      <c r="AP1733">
        <v>1587470</v>
      </c>
      <c r="AR1733" s="16">
        <f>IFERROR(TTEST(G1733:O1733,P1733:X1733,2,1),IF(OR(COUNTIF(P1733:X1733,"&gt;0")&gt;7,COUNTIF(G1733:O1733,"&gt;0")&gt;7),0,9999))</f>
        <v>7.7885312866163722E-2</v>
      </c>
      <c r="AS1733" s="16">
        <f>IF(AR1733=9999,$BO$3,RANK(AR1733,$AR$3:$AR$1993,1))</f>
        <v>1078</v>
      </c>
      <c r="AT1733" s="16">
        <f>LOG((IFERROR(SUM(P1733:X1733)/COUNTIF(P1733:X1733, "&gt;0"),0.1))/(IFERROR(SUM(G1733:O1733)/COUNTIF(G1733:O1733, "&gt;0"),0.1)),2)</f>
        <v>0.56153322314368725</v>
      </c>
      <c r="AU1733" s="17">
        <f>SUM(COUNTIF(P1733:X1733, "&gt;0"), COUNTIF(G1733:O1733, "&gt;0"))</f>
        <v>18</v>
      </c>
      <c r="AV1733" s="18">
        <f>$BQ$3*AS1733/$BO$3</f>
        <v>5.422535211267605E-3</v>
      </c>
      <c r="AW1733" s="18" t="str">
        <f>IF(AR1733&lt;AV1733,AR1733,"ns")</f>
        <v>ns</v>
      </c>
      <c r="AX1733" s="19" t="str">
        <f>IF(AND(AW1733&lt;0.01,ABS(AT1733)&gt;1.5,D1733&gt;2), IF(AND(AT1733&gt;0,COUNTIF(P1733:X1733,"&gt;0")&gt;7),"IRF4_interactor_Treg", (IF(AND(AT1733&lt;0,COUNTIF(G1733:O1733, "&gt;0")&gt;7), "background_significant", "ns"))), "ns")</f>
        <v>ns</v>
      </c>
      <c r="AY1733" s="20">
        <f>IFERROR(TTEST(Y1733:AG1733,AH1733:AP1733,2,1),IF(OR(COUNTIF(AH1733:AP1733,"&gt;0")&gt;7,COUNTIF(Y1733:AG1733,"&gt;0")&gt;7),0,9999))</f>
        <v>0.53893721161070696</v>
      </c>
      <c r="AZ1733" s="20">
        <f>IF(AY1733=9999,$BO$4,RANK(AY1733,$AY$3:$AY$1993,1))</f>
        <v>1730</v>
      </c>
      <c r="BA1733" s="20">
        <f>LOG((IFERROR(SUM(AH1733:AP1733)/COUNTIF(AH1733:AP1733, "&gt;0"),0.1))/(IFERROR(SUM(Y1733:AG1733)/COUNTIF(Y1733:AG1733, "&gt;0"),0.1)),2)</f>
        <v>0.17734417054742296</v>
      </c>
      <c r="BB1733" s="21">
        <f>SUM(COUNTIF(AH1733:AP1733, "&gt;0"), COUNTIF(Y1733:AG1733, "&gt;0"))</f>
        <v>18</v>
      </c>
      <c r="BC1733" s="22">
        <f>$BQ$3*AZ1733/$BO$4</f>
        <v>8.6934673366834171E-3</v>
      </c>
      <c r="BD1733" s="22" t="str">
        <f>IF(AY1733&lt;BC1733,AY1733,"ns")</f>
        <v>ns</v>
      </c>
      <c r="BE1733" s="23" t="str">
        <f>IF(AND(BD1733&lt;0.01,ABS(BA1733)&gt;1.5,D1733&gt;2), IF(AND(BA1733&gt;0,COUNTIF(AH1733:AP1733,"&gt;0")&gt;7),"IRF4_interactor_Th17", (IF(AND(BA1733&lt;0,COUNTIF(Y1733:AG1733, "&gt;0")&gt;7), "background_significant", "ns"))), "ns")</f>
        <v>ns</v>
      </c>
      <c r="BF1733" s="24" t="str">
        <f>IF(OR(AX1733 ="IRF4_interactor_Treg", BE1733 ="IRF4_interactor_Th17"), LOG((AVERAGE(AH1733:AP1733)+0.1)/(AVERAGE(P1733:X1733)+0.1),2),"ns")</f>
        <v>ns</v>
      </c>
      <c r="BG1733" s="24">
        <f>IF(AND(AX1733="IRF4_interactor_Treg",BE1733="IRF4_interactor_Th17"),1,IF(AX1733="IRF4_interactor_Treg","IRF4_Treg",IF(BE1733="IRF4_interactor_Th17","IRF4_Th17",0)))</f>
        <v>0</v>
      </c>
      <c r="BH1733" s="25">
        <f>IFERROR(TTEST(AH1733:AP1733,P1733:X1733,2,1),IF(OR(COUNTIF(P1733:X1733,"&gt;0")&gt;7,COUNTIF(AH1733:AP1733,"&gt;0")&gt;7),0,9999))</f>
        <v>0.2728387275127151</v>
      </c>
      <c r="BI1733" s="25">
        <f>IF(BH1733=9999,$BS$5,RANK(BH1733,$BH$3:$BH$1993,1))</f>
        <v>1106</v>
      </c>
      <c r="BJ1733" s="25">
        <f>$BQ$3*BI1733/$BO$5</f>
        <v>5.5549974886991461E-3</v>
      </c>
      <c r="BK1733" s="25" t="str">
        <f>IF(BH1733&lt;BJ1733,BH1733,"ns")</f>
        <v>ns</v>
      </c>
      <c r="BL1733" s="26">
        <f>SUM(COUNTIF(P1733:X1733, "&gt;0"), COUNTIF(AH1733:AP1733, "&gt;0"))</f>
        <v>18</v>
      </c>
    </row>
    <row r="1734" spans="1:64">
      <c r="A1734" t="s">
        <v>1027</v>
      </c>
      <c r="B1734" t="s">
        <v>1028</v>
      </c>
      <c r="C1734">
        <v>6.9607000000000002E-2</v>
      </c>
      <c r="D1734">
        <v>4</v>
      </c>
      <c r="E1734">
        <v>4</v>
      </c>
      <c r="F1734">
        <v>0</v>
      </c>
      <c r="G1734">
        <v>186735</v>
      </c>
      <c r="H1734">
        <v>130907</v>
      </c>
      <c r="I1734">
        <v>150755</v>
      </c>
      <c r="J1734">
        <v>40839.1</v>
      </c>
      <c r="K1734">
        <v>27245.5</v>
      </c>
      <c r="L1734">
        <v>48822.9</v>
      </c>
      <c r="M1734">
        <v>124234</v>
      </c>
      <c r="N1734">
        <v>97209.1</v>
      </c>
      <c r="O1734">
        <v>113920</v>
      </c>
      <c r="P1734">
        <v>153529</v>
      </c>
      <c r="Q1734">
        <v>186613</v>
      </c>
      <c r="R1734">
        <v>202487</v>
      </c>
      <c r="S1734">
        <v>109827</v>
      </c>
      <c r="T1734">
        <v>232840</v>
      </c>
      <c r="U1734">
        <v>175285</v>
      </c>
      <c r="V1734">
        <v>166131</v>
      </c>
      <c r="W1734">
        <v>270596</v>
      </c>
      <c r="X1734">
        <v>273654</v>
      </c>
      <c r="Y1734">
        <v>189053</v>
      </c>
      <c r="Z1734">
        <v>145442</v>
      </c>
      <c r="AA1734">
        <v>175966</v>
      </c>
      <c r="AB1734">
        <v>0</v>
      </c>
      <c r="AC1734">
        <v>0</v>
      </c>
      <c r="AD1734">
        <v>0</v>
      </c>
      <c r="AE1734">
        <v>23574.7</v>
      </c>
      <c r="AF1734">
        <v>0</v>
      </c>
      <c r="AG1734">
        <v>109431</v>
      </c>
      <c r="AH1734">
        <v>167561</v>
      </c>
      <c r="AI1734">
        <v>87915.6</v>
      </c>
      <c r="AJ1734">
        <v>108565</v>
      </c>
      <c r="AK1734">
        <v>363694</v>
      </c>
      <c r="AL1734">
        <v>0</v>
      </c>
      <c r="AM1734">
        <v>0</v>
      </c>
      <c r="AN1734">
        <v>0</v>
      </c>
      <c r="AO1734">
        <v>116946</v>
      </c>
      <c r="AP1734">
        <v>61264.5</v>
      </c>
      <c r="AR1734" s="16">
        <f>IFERROR(TTEST(G1734:O1734,P1734:X1734,2,1),IF(OR(COUNTIF(P1734:X1734,"&gt;0")&gt;7,COUNTIF(G1734:O1734,"&gt;0")&gt;7),0,9999))</f>
        <v>6.0284820635120515E-3</v>
      </c>
      <c r="AS1734" s="16">
        <f>IF(AR1734=9999,$BO$3,RANK(AR1734,$AR$3:$AR$1993,1))</f>
        <v>582</v>
      </c>
      <c r="AT1734" s="16">
        <f>LOG((IFERROR(SUM(P1734:X1734)/COUNTIF(P1734:X1734, "&gt;0"),0.1))/(IFERROR(SUM(G1734:O1734)/COUNTIF(G1734:O1734, "&gt;0"),0.1)),2)</f>
        <v>0.94378097471498301</v>
      </c>
      <c r="AU1734" s="17">
        <f>SUM(COUNTIF(P1734:X1734, "&gt;0"), COUNTIF(G1734:O1734, "&gt;0"))</f>
        <v>18</v>
      </c>
      <c r="AV1734" s="18">
        <f>$BQ$3*AS1734/$BO$3</f>
        <v>2.9275653923541249E-3</v>
      </c>
      <c r="AW1734" s="18" t="str">
        <f>IF(AR1734&lt;AV1734,AR1734,"ns")</f>
        <v>ns</v>
      </c>
      <c r="AX1734" s="19" t="str">
        <f>IF(AND(AW1734&lt;0.01,ABS(AT1734)&gt;1.5,D1734&gt;2), IF(AND(AT1734&gt;0,COUNTIF(P1734:X1734,"&gt;0")&gt;7),"IRF4_interactor_Treg", (IF(AND(AT1734&lt;0,COUNTIF(G1734:O1734, "&gt;0")&gt;7), "background_significant", "ns"))), "ns")</f>
        <v>ns</v>
      </c>
      <c r="AY1734" s="20">
        <f>IFERROR(TTEST(Y1734:AG1734,AH1734:AP1734,2,1),IF(OR(COUNTIF(AH1734:AP1734,"&gt;0")&gt;7,COUNTIF(Y1734:AG1734,"&gt;0")&gt;7),0,9999))</f>
        <v>0.54002739031592495</v>
      </c>
      <c r="AZ1734" s="20">
        <f>IF(AY1734=9999,$BO$4,RANK(AY1734,$AY$3:$AY$1993,1))</f>
        <v>1731</v>
      </c>
      <c r="BA1734" s="20">
        <f>LOG((IFERROR(SUM(AH1734:AP1734)/COUNTIF(AH1734:AP1734, "&gt;0"),0.1))/(IFERROR(SUM(Y1734:AG1734)/COUNTIF(Y1734:AG1734, "&gt;0"),0.1)),2)</f>
        <v>0.23052532310819013</v>
      </c>
      <c r="BB1734" s="21">
        <f>SUM(COUNTIF(AH1734:AP1734, "&gt;0"), COUNTIF(Y1734:AG1734, "&gt;0"))</f>
        <v>11</v>
      </c>
      <c r="BC1734" s="22">
        <f>$BQ$3*AZ1734/$BO$4</f>
        <v>8.6984924623115575E-3</v>
      </c>
      <c r="BD1734" s="22" t="str">
        <f>IF(AY1734&lt;BC1734,AY1734,"ns")</f>
        <v>ns</v>
      </c>
      <c r="BE1734" s="23" t="str">
        <f>IF(AND(BD1734&lt;0.01,ABS(BA1734)&gt;1.5,D1734&gt;2), IF(AND(BA1734&gt;0,COUNTIF(AH1734:AP1734,"&gt;0")&gt;7),"IRF4_interactor_Th17", (IF(AND(BA1734&lt;0,COUNTIF(Y1734:AG1734, "&gt;0")&gt;7), "background_significant", "ns"))), "ns")</f>
        <v>ns</v>
      </c>
      <c r="BF1734" s="24" t="str">
        <f>IF(OR(AX1734 ="IRF4_interactor_Treg", BE1734 ="IRF4_interactor_Th17"), LOG((AVERAGE(AH1734:AP1734)+0.1)/(AVERAGE(P1734:X1734)+0.1),2),"ns")</f>
        <v>ns</v>
      </c>
      <c r="BG1734" s="24">
        <f>IF(AND(AX1734="IRF4_interactor_Treg",BE1734="IRF4_interactor_Th17"),1,IF(AX1734="IRF4_interactor_Treg","IRF4_Treg",IF(BE1734="IRF4_interactor_Th17","IRF4_Th17",0)))</f>
        <v>0</v>
      </c>
      <c r="BH1734" s="25">
        <f>IFERROR(TTEST(AH1734:AP1734,P1734:X1734,2,1),IF(OR(COUNTIF(P1734:X1734,"&gt;0")&gt;7,COUNTIF(AH1734:AP1734,"&gt;0")&gt;7),0,9999))</f>
        <v>9.1789513423972E-2</v>
      </c>
      <c r="BI1734" s="25">
        <f>IF(BH1734=9999,$BS$5,RANK(BH1734,$BH$3:$BH$1993,1))</f>
        <v>632</v>
      </c>
      <c r="BJ1734" s="25">
        <f>$BQ$3*BI1734/$BO$5</f>
        <v>3.174284279256655E-3</v>
      </c>
      <c r="BK1734" s="25" t="str">
        <f>IF(BH1734&lt;BJ1734,BH1734,"ns")</f>
        <v>ns</v>
      </c>
      <c r="BL1734" s="26">
        <f>SUM(COUNTIF(P1734:X1734, "&gt;0"), COUNTIF(AH1734:AP1734, "&gt;0"))</f>
        <v>15</v>
      </c>
    </row>
    <row r="1735" spans="1:64">
      <c r="A1735" t="s">
        <v>4793</v>
      </c>
      <c r="B1735" t="s">
        <v>4794</v>
      </c>
      <c r="C1735">
        <v>1.51439E-3</v>
      </c>
      <c r="D1735">
        <v>4</v>
      </c>
      <c r="E1735">
        <v>4</v>
      </c>
      <c r="F1735">
        <v>0</v>
      </c>
      <c r="G1735">
        <v>325606</v>
      </c>
      <c r="H1735">
        <v>316942</v>
      </c>
      <c r="I1735">
        <v>371177</v>
      </c>
      <c r="J1735">
        <v>76060</v>
      </c>
      <c r="K1735">
        <v>146066</v>
      </c>
      <c r="L1735">
        <v>133394</v>
      </c>
      <c r="M1735">
        <v>81210.100000000006</v>
      </c>
      <c r="N1735">
        <v>123194</v>
      </c>
      <c r="O1735">
        <v>99990.6</v>
      </c>
      <c r="P1735">
        <v>172116</v>
      </c>
      <c r="Q1735">
        <v>143070</v>
      </c>
      <c r="R1735">
        <v>209016</v>
      </c>
      <c r="S1735">
        <v>171634</v>
      </c>
      <c r="T1735">
        <v>139732</v>
      </c>
      <c r="U1735">
        <v>216551</v>
      </c>
      <c r="V1735">
        <v>242606</v>
      </c>
      <c r="W1735">
        <v>208106</v>
      </c>
      <c r="X1735">
        <v>183467</v>
      </c>
      <c r="Y1735">
        <v>378956</v>
      </c>
      <c r="Z1735">
        <v>346806</v>
      </c>
      <c r="AA1735">
        <v>364747</v>
      </c>
      <c r="AB1735">
        <v>120363</v>
      </c>
      <c r="AC1735">
        <v>161041</v>
      </c>
      <c r="AD1735">
        <v>87460.3</v>
      </c>
      <c r="AE1735">
        <v>200130</v>
      </c>
      <c r="AF1735">
        <v>299604</v>
      </c>
      <c r="AG1735">
        <v>351185</v>
      </c>
      <c r="AH1735">
        <v>323275</v>
      </c>
      <c r="AI1735">
        <v>139258</v>
      </c>
      <c r="AJ1735">
        <v>323186</v>
      </c>
      <c r="AK1735">
        <v>139461</v>
      </c>
      <c r="AL1735">
        <v>227225</v>
      </c>
      <c r="AM1735">
        <v>210529</v>
      </c>
      <c r="AN1735">
        <v>220178</v>
      </c>
      <c r="AO1735">
        <v>309201</v>
      </c>
      <c r="AP1735">
        <v>227434</v>
      </c>
      <c r="AR1735" s="16">
        <f>IFERROR(TTEST(G1735:O1735,P1735:X1735,2,1),IF(OR(COUNTIF(P1735:X1735,"&gt;0")&gt;7,COUNTIF(G1735:O1735,"&gt;0")&gt;7),0,9999))</f>
        <v>0.97501192167017248</v>
      </c>
      <c r="AS1735" s="16">
        <f>IF(AR1735=9999,$BO$3,RANK(AR1735,$AR$3:$AR$1993,1))</f>
        <v>1976</v>
      </c>
      <c r="AT1735" s="16">
        <f>LOG((IFERROR(SUM(P1735:X1735)/COUNTIF(P1735:X1735, "&gt;0"),0.1))/(IFERROR(SUM(G1735:O1735)/COUNTIF(G1735:O1735, "&gt;0"),0.1)),2)</f>
        <v>1.0870530746725286E-2</v>
      </c>
      <c r="AU1735" s="17">
        <f>SUM(COUNTIF(P1735:X1735, "&gt;0"), COUNTIF(G1735:O1735, "&gt;0"))</f>
        <v>18</v>
      </c>
      <c r="AV1735" s="18">
        <f>$BQ$3*AS1735/$BO$3</f>
        <v>9.9396378269617711E-3</v>
      </c>
      <c r="AW1735" s="18" t="str">
        <f>IF(AR1735&lt;AV1735,AR1735,"ns")</f>
        <v>ns</v>
      </c>
      <c r="AX1735" s="19" t="str">
        <f>IF(AND(AW1735&lt;0.01,ABS(AT1735)&gt;1.5,D1735&gt;2), IF(AND(AT1735&gt;0,COUNTIF(P1735:X1735,"&gt;0")&gt;7),"IRF4_interactor_Treg", (IF(AND(AT1735&lt;0,COUNTIF(G1735:O1735, "&gt;0")&gt;7), "background_significant", "ns"))), "ns")</f>
        <v>ns</v>
      </c>
      <c r="AY1735" s="20">
        <f>IFERROR(TTEST(Y1735:AG1735,AH1735:AP1735,2,1),IF(OR(COUNTIF(AH1735:AP1735,"&gt;0")&gt;7,COUNTIF(Y1735:AG1735,"&gt;0")&gt;7),0,9999))</f>
        <v>0.54200094242292152</v>
      </c>
      <c r="AZ1735" s="20">
        <f>IF(AY1735=9999,$BO$4,RANK(AY1735,$AY$3:$AY$1993,1))</f>
        <v>1732</v>
      </c>
      <c r="BA1735" s="20">
        <f>LOG((IFERROR(SUM(AH1735:AP1735)/COUNTIF(AH1735:AP1735, "&gt;0"),0.1))/(IFERROR(SUM(Y1735:AG1735)/COUNTIF(Y1735:AG1735, "&gt;0"),0.1)),2)</f>
        <v>-0.12418331026876243</v>
      </c>
      <c r="BB1735" s="21">
        <f>SUM(COUNTIF(AH1735:AP1735, "&gt;0"), COUNTIF(Y1735:AG1735, "&gt;0"))</f>
        <v>18</v>
      </c>
      <c r="BC1735" s="22">
        <f>$BQ$3*AZ1735/$BO$4</f>
        <v>8.7035175879396978E-3</v>
      </c>
      <c r="BD1735" s="22" t="str">
        <f>IF(AY1735&lt;BC1735,AY1735,"ns")</f>
        <v>ns</v>
      </c>
      <c r="BE1735" s="23" t="str">
        <f>IF(AND(BD1735&lt;0.01,ABS(BA1735)&gt;1.5,D1735&gt;2), IF(AND(BA1735&gt;0,COUNTIF(AH1735:AP1735,"&gt;0")&gt;7),"IRF4_interactor_Th17", (IF(AND(BA1735&lt;0,COUNTIF(Y1735:AG1735, "&gt;0")&gt;7), "background_significant", "ns"))), "ns")</f>
        <v>ns</v>
      </c>
      <c r="BF1735" s="24" t="str">
        <f>IF(OR(AX1735 ="IRF4_interactor_Treg", BE1735 ="IRF4_interactor_Th17"), LOG((AVERAGE(AH1735:AP1735)+0.1)/(AVERAGE(P1735:X1735)+0.1),2),"ns")</f>
        <v>ns</v>
      </c>
      <c r="BG1735" s="24">
        <f>IF(AND(AX1735="IRF4_interactor_Treg",BE1735="IRF4_interactor_Th17"),1,IF(AX1735="IRF4_interactor_Treg","IRF4_Treg",IF(BE1735="IRF4_interactor_Th17","IRF4_Th17",0)))</f>
        <v>0</v>
      </c>
      <c r="BH1735" s="25">
        <f>IFERROR(TTEST(AH1735:AP1735,P1735:X1735,2,1),IF(OR(COUNTIF(P1735:X1735,"&gt;0")&gt;7,COUNTIF(AH1735:AP1735,"&gt;0")&gt;7),0,9999))</f>
        <v>6.4596078617821989E-2</v>
      </c>
      <c r="BI1735" s="25">
        <f>IF(BH1735=9999,$BS$5,RANK(BH1735,$BH$3:$BH$1993,1))</f>
        <v>527</v>
      </c>
      <c r="BJ1735" s="25">
        <f>$BQ$3*BI1735/$BO$5</f>
        <v>2.6469110999497742E-3</v>
      </c>
      <c r="BK1735" s="25" t="str">
        <f>IF(BH1735&lt;BJ1735,BH1735,"ns")</f>
        <v>ns</v>
      </c>
      <c r="BL1735" s="26">
        <f>SUM(COUNTIF(P1735:X1735, "&gt;0"), COUNTIF(AH1735:AP1735, "&gt;0"))</f>
        <v>18</v>
      </c>
    </row>
    <row r="1736" spans="1:64">
      <c r="A1736" t="s">
        <v>4783</v>
      </c>
      <c r="B1736" t="s">
        <v>4784</v>
      </c>
      <c r="C1736">
        <v>7.1633199999999997E-4</v>
      </c>
      <c r="D1736">
        <v>4</v>
      </c>
      <c r="E1736">
        <v>4</v>
      </c>
      <c r="F1736">
        <v>0</v>
      </c>
      <c r="G1736">
        <v>231826</v>
      </c>
      <c r="H1736">
        <v>254006</v>
      </c>
      <c r="I1736">
        <v>282279</v>
      </c>
      <c r="J1736">
        <v>295116</v>
      </c>
      <c r="K1736">
        <v>299232</v>
      </c>
      <c r="L1736">
        <v>333076</v>
      </c>
      <c r="M1736">
        <v>205745</v>
      </c>
      <c r="N1736">
        <v>209155</v>
      </c>
      <c r="O1736">
        <v>197891</v>
      </c>
      <c r="P1736">
        <v>173935</v>
      </c>
      <c r="Q1736">
        <v>168804</v>
      </c>
      <c r="R1736">
        <v>191433</v>
      </c>
      <c r="S1736">
        <v>364878</v>
      </c>
      <c r="T1736">
        <v>375915</v>
      </c>
      <c r="U1736">
        <v>385445</v>
      </c>
      <c r="V1736">
        <v>211698</v>
      </c>
      <c r="W1736">
        <v>240230</v>
      </c>
      <c r="X1736">
        <v>251274</v>
      </c>
      <c r="Y1736">
        <v>460972</v>
      </c>
      <c r="Z1736">
        <v>385860</v>
      </c>
      <c r="AA1736">
        <v>453559</v>
      </c>
      <c r="AB1736">
        <v>410209</v>
      </c>
      <c r="AC1736">
        <v>413909</v>
      </c>
      <c r="AD1736">
        <v>440176</v>
      </c>
      <c r="AE1736">
        <v>169012</v>
      </c>
      <c r="AF1736">
        <v>267139</v>
      </c>
      <c r="AG1736">
        <v>273282</v>
      </c>
      <c r="AH1736">
        <v>492306</v>
      </c>
      <c r="AI1736">
        <v>460906</v>
      </c>
      <c r="AJ1736">
        <v>540428</v>
      </c>
      <c r="AK1736">
        <v>366267</v>
      </c>
      <c r="AL1736">
        <v>355764</v>
      </c>
      <c r="AM1736">
        <v>320068</v>
      </c>
      <c r="AN1736">
        <v>232125</v>
      </c>
      <c r="AO1736">
        <v>393088</v>
      </c>
      <c r="AP1736">
        <v>264578</v>
      </c>
      <c r="AR1736" s="16">
        <f>IFERROR(TTEST(G1736:O1736,P1736:X1736,2,1),IF(OR(COUNTIF(P1736:X1736,"&gt;0")&gt;7,COUNTIF(G1736:O1736,"&gt;0")&gt;7),0,9999))</f>
        <v>0.79010942217015345</v>
      </c>
      <c r="AS1736" s="16">
        <f>IF(AR1736=9999,$BO$3,RANK(AR1736,$AR$3:$AR$1993,1))</f>
        <v>1841</v>
      </c>
      <c r="AT1736" s="16">
        <f>LOG((IFERROR(SUM(P1736:X1736)/COUNTIF(P1736:X1736, "&gt;0"),0.1))/(IFERROR(SUM(G1736:O1736)/COUNTIF(G1736:O1736, "&gt;0"),0.1)),2)</f>
        <v>3.4146241428292243E-2</v>
      </c>
      <c r="AU1736" s="17">
        <f>SUM(COUNTIF(P1736:X1736, "&gt;0"), COUNTIF(G1736:O1736, "&gt;0"))</f>
        <v>18</v>
      </c>
      <c r="AV1736" s="18">
        <f>$BQ$3*AS1736/$BO$3</f>
        <v>9.260563380281691E-3</v>
      </c>
      <c r="AW1736" s="18" t="str">
        <f>IF(AR1736&lt;AV1736,AR1736,"ns")</f>
        <v>ns</v>
      </c>
      <c r="AX1736" s="19" t="str">
        <f>IF(AND(AW1736&lt;0.01,ABS(AT1736)&gt;1.5,D1736&gt;2), IF(AND(AT1736&gt;0,COUNTIF(P1736:X1736,"&gt;0")&gt;7),"IRF4_interactor_Treg", (IF(AND(AT1736&lt;0,COUNTIF(G1736:O1736, "&gt;0")&gt;7), "background_significant", "ns"))), "ns")</f>
        <v>ns</v>
      </c>
      <c r="AY1736" s="20">
        <f>IFERROR(TTEST(Y1736:AG1736,AH1736:AP1736,2,1),IF(OR(COUNTIF(AH1736:AP1736,"&gt;0")&gt;7,COUNTIF(Y1736:AG1736,"&gt;0")&gt;7),0,9999))</f>
        <v>0.54599142490461228</v>
      </c>
      <c r="AZ1736" s="20">
        <f>IF(AY1736=9999,$BO$4,RANK(AY1736,$AY$3:$AY$1993,1))</f>
        <v>1733</v>
      </c>
      <c r="BA1736" s="20">
        <f>LOG((IFERROR(SUM(AH1736:AP1736)/COUNTIF(AH1736:AP1736, "&gt;0"),0.1))/(IFERROR(SUM(Y1736:AG1736)/COUNTIF(Y1736:AG1736, "&gt;0"),0.1)),2)</f>
        <v>6.5220902136041273E-2</v>
      </c>
      <c r="BB1736" s="21">
        <f>SUM(COUNTIF(AH1736:AP1736, "&gt;0"), COUNTIF(Y1736:AG1736, "&gt;0"))</f>
        <v>18</v>
      </c>
      <c r="BC1736" s="22">
        <f>$BQ$3*AZ1736/$BO$4</f>
        <v>8.7085427135678399E-3</v>
      </c>
      <c r="BD1736" s="22" t="str">
        <f>IF(AY1736&lt;BC1736,AY1736,"ns")</f>
        <v>ns</v>
      </c>
      <c r="BE1736" s="23" t="str">
        <f>IF(AND(BD1736&lt;0.01,ABS(BA1736)&gt;1.5,D1736&gt;2), IF(AND(BA1736&gt;0,COUNTIF(AH1736:AP1736,"&gt;0")&gt;7),"IRF4_interactor_Th17", (IF(AND(BA1736&lt;0,COUNTIF(Y1736:AG1736, "&gt;0")&gt;7), "background_significant", "ns"))), "ns")</f>
        <v>ns</v>
      </c>
      <c r="BF1736" s="24" t="str">
        <f>IF(OR(AX1736 ="IRF4_interactor_Treg", BE1736 ="IRF4_interactor_Th17"), LOG((AVERAGE(AH1736:AP1736)+0.1)/(AVERAGE(P1736:X1736)+0.1),2),"ns")</f>
        <v>ns</v>
      </c>
      <c r="BG1736" s="24">
        <f>IF(AND(AX1736="IRF4_interactor_Treg",BE1736="IRF4_interactor_Th17"),1,IF(AX1736="IRF4_interactor_Treg","IRF4_Treg",IF(BE1736="IRF4_interactor_Th17","IRF4_Th17",0)))</f>
        <v>0</v>
      </c>
      <c r="BH1736" s="25">
        <f>IFERROR(TTEST(AH1736:AP1736,P1736:X1736,2,1),IF(OR(COUNTIF(P1736:X1736,"&gt;0")&gt;7,COUNTIF(AH1736:AP1736,"&gt;0")&gt;7),0,9999))</f>
        <v>6.1307387814634809E-2</v>
      </c>
      <c r="BI1736" s="25">
        <f>IF(BH1736=9999,$BS$5,RANK(BH1736,$BH$3:$BH$1993,1))</f>
        <v>513</v>
      </c>
      <c r="BJ1736" s="25">
        <f>$BQ$3*BI1736/$BO$5</f>
        <v>2.5765946760421899E-3</v>
      </c>
      <c r="BK1736" s="25" t="str">
        <f>IF(BH1736&lt;BJ1736,BH1736,"ns")</f>
        <v>ns</v>
      </c>
      <c r="BL1736" s="26">
        <f>SUM(COUNTIF(P1736:X1736, "&gt;0"), COUNTIF(AH1736:AP1736, "&gt;0"))</f>
        <v>18</v>
      </c>
    </row>
    <row r="1737" spans="1:64">
      <c r="A1737" t="s">
        <v>6911</v>
      </c>
      <c r="B1737" t="s">
        <v>6912</v>
      </c>
      <c r="C1737">
        <v>1.0983E-3</v>
      </c>
      <c r="D1737">
        <v>3</v>
      </c>
      <c r="E1737">
        <v>3</v>
      </c>
      <c r="F1737">
        <v>0</v>
      </c>
      <c r="G1737">
        <v>362013</v>
      </c>
      <c r="H1737">
        <v>268240</v>
      </c>
      <c r="I1737">
        <v>355465</v>
      </c>
      <c r="J1737">
        <v>443449</v>
      </c>
      <c r="K1737">
        <v>398875</v>
      </c>
      <c r="L1737">
        <v>484503</v>
      </c>
      <c r="M1737">
        <v>225203</v>
      </c>
      <c r="N1737">
        <v>176748</v>
      </c>
      <c r="O1737">
        <v>199140</v>
      </c>
      <c r="P1737">
        <v>304581</v>
      </c>
      <c r="Q1737">
        <v>228326</v>
      </c>
      <c r="R1737">
        <v>272387</v>
      </c>
      <c r="S1737">
        <v>641635</v>
      </c>
      <c r="T1737">
        <v>590222</v>
      </c>
      <c r="U1737">
        <v>556049</v>
      </c>
      <c r="V1737">
        <v>193013</v>
      </c>
      <c r="W1737">
        <v>257914</v>
      </c>
      <c r="X1737">
        <v>223116</v>
      </c>
      <c r="Y1737">
        <v>338494</v>
      </c>
      <c r="Z1737">
        <v>232987</v>
      </c>
      <c r="AA1737">
        <v>316775</v>
      </c>
      <c r="AB1737">
        <v>421362</v>
      </c>
      <c r="AC1737">
        <v>394061</v>
      </c>
      <c r="AD1737">
        <v>375151</v>
      </c>
      <c r="AE1737">
        <v>169681</v>
      </c>
      <c r="AF1737">
        <v>270863</v>
      </c>
      <c r="AG1737">
        <v>275022</v>
      </c>
      <c r="AH1737">
        <v>445861</v>
      </c>
      <c r="AI1737">
        <v>334432</v>
      </c>
      <c r="AJ1737">
        <v>435941</v>
      </c>
      <c r="AK1737">
        <v>365121</v>
      </c>
      <c r="AL1737">
        <v>438798</v>
      </c>
      <c r="AM1737">
        <v>321160</v>
      </c>
      <c r="AN1737">
        <v>284073</v>
      </c>
      <c r="AO1737">
        <v>170983</v>
      </c>
      <c r="AP1737">
        <v>178225</v>
      </c>
      <c r="AR1737" s="16">
        <f>IFERROR(TTEST(G1737:O1737,P1737:X1737,2,1),IF(OR(COUNTIF(P1737:X1737,"&gt;0")&gt;7,COUNTIF(G1737:O1737,"&gt;0")&gt;7),0,9999))</f>
        <v>0.29138771483860443</v>
      </c>
      <c r="AS1737" s="16">
        <f>IF(AR1737=9999,$BO$3,RANK(AR1737,$AR$3:$AR$1993,1))</f>
        <v>1426</v>
      </c>
      <c r="AT1737" s="16">
        <f>LOG((IFERROR(SUM(P1737:X1737)/COUNTIF(P1737:X1737, "&gt;0"),0.1))/(IFERROR(SUM(G1737:O1737)/COUNTIF(G1737:O1737, "&gt;0"),0.1)),2)</f>
        <v>0.16525310564246101</v>
      </c>
      <c r="AU1737" s="17">
        <f>SUM(COUNTIF(P1737:X1737, "&gt;0"), COUNTIF(G1737:O1737, "&gt;0"))</f>
        <v>18</v>
      </c>
      <c r="AV1737" s="18">
        <f>$BQ$3*AS1737/$BO$3</f>
        <v>7.1730382293762572E-3</v>
      </c>
      <c r="AW1737" s="18" t="str">
        <f>IF(AR1737&lt;AV1737,AR1737,"ns")</f>
        <v>ns</v>
      </c>
      <c r="AX1737" s="19" t="str">
        <f>IF(AND(AW1737&lt;0.01,ABS(AT1737)&gt;1.5,D1737&gt;2), IF(AND(AT1737&gt;0,COUNTIF(P1737:X1737,"&gt;0")&gt;7),"IRF4_interactor_Treg", (IF(AND(AT1737&lt;0,COUNTIF(G1737:O1737, "&gt;0")&gt;7), "background_significant", "ns"))), "ns")</f>
        <v>ns</v>
      </c>
      <c r="AY1737" s="20">
        <f>IFERROR(TTEST(Y1737:AG1737,AH1737:AP1737,2,1),IF(OR(COUNTIF(AH1737:AP1737,"&gt;0")&gt;7,COUNTIF(Y1737:AG1737,"&gt;0")&gt;7),0,9999))</f>
        <v>0.54680110157798234</v>
      </c>
      <c r="AZ1737" s="20">
        <f>IF(AY1737=9999,$BO$4,RANK(AY1737,$AY$3:$AY$1993,1))</f>
        <v>1734</v>
      </c>
      <c r="BA1737" s="20">
        <f>LOG((IFERROR(SUM(AH1737:AP1737)/COUNTIF(AH1737:AP1737, "&gt;0"),0.1))/(IFERROR(SUM(Y1737:AG1737)/COUNTIF(Y1737:AG1737, "&gt;0"),0.1)),2)</f>
        <v>9.0156286823173143E-2</v>
      </c>
      <c r="BB1737" s="21">
        <f>SUM(COUNTIF(AH1737:AP1737, "&gt;0"), COUNTIF(Y1737:AG1737, "&gt;0"))</f>
        <v>18</v>
      </c>
      <c r="BC1737" s="22">
        <f>$BQ$3*AZ1737/$BO$4</f>
        <v>8.7135678391959803E-3</v>
      </c>
      <c r="BD1737" s="22" t="str">
        <f>IF(AY1737&lt;BC1737,AY1737,"ns")</f>
        <v>ns</v>
      </c>
      <c r="BE1737" s="23" t="str">
        <f>IF(AND(BD1737&lt;0.01,ABS(BA1737)&gt;1.5,D1737&gt;2), IF(AND(BA1737&gt;0,COUNTIF(AH1737:AP1737,"&gt;0")&gt;7),"IRF4_interactor_Th17", (IF(AND(BA1737&lt;0,COUNTIF(Y1737:AG1737, "&gt;0")&gt;7), "background_significant", "ns"))), "ns")</f>
        <v>ns</v>
      </c>
      <c r="BF1737" s="24" t="str">
        <f>IF(OR(AX1737 ="IRF4_interactor_Treg", BE1737 ="IRF4_interactor_Th17"), LOG((AVERAGE(AH1737:AP1737)+0.1)/(AVERAGE(P1737:X1737)+0.1),2),"ns")</f>
        <v>ns</v>
      </c>
      <c r="BG1737" s="24">
        <f>IF(AND(AX1737="IRF4_interactor_Treg",BE1737="IRF4_interactor_Th17"),1,IF(AX1737="IRF4_interactor_Treg","IRF4_Treg",IF(BE1737="IRF4_interactor_Th17","IRF4_Th17",0)))</f>
        <v>0</v>
      </c>
      <c r="BH1737" s="25">
        <f>IFERROR(TTEST(AH1737:AP1737,P1737:X1737,2,1),IF(OR(COUNTIF(P1737:X1737,"&gt;0")&gt;7,COUNTIF(AH1737:AP1737,"&gt;0")&gt;7),0,9999))</f>
        <v>0.57334383375630371</v>
      </c>
      <c r="BI1737" s="25">
        <f>IF(BH1737=9999,$BS$5,RANK(BH1737,$BH$3:$BH$1993,1))</f>
        <v>1562</v>
      </c>
      <c r="BJ1737" s="25">
        <f>$BQ$3*BI1737/$BO$5</f>
        <v>7.8453038674033155E-3</v>
      </c>
      <c r="BK1737" s="25" t="str">
        <f>IF(BH1737&lt;BJ1737,BH1737,"ns")</f>
        <v>ns</v>
      </c>
      <c r="BL1737" s="26">
        <f>SUM(COUNTIF(P1737:X1737, "&gt;0"), COUNTIF(AH1737:AP1737, "&gt;0"))</f>
        <v>18</v>
      </c>
    </row>
    <row r="1738" spans="1:64">
      <c r="A1738" t="s">
        <v>3303</v>
      </c>
      <c r="B1738" t="s">
        <v>3304</v>
      </c>
      <c r="C1738">
        <v>2.9489700000000001E-2</v>
      </c>
      <c r="D1738">
        <v>3</v>
      </c>
      <c r="E1738">
        <v>3</v>
      </c>
      <c r="F1738">
        <v>0</v>
      </c>
      <c r="G1738">
        <v>42140.6</v>
      </c>
      <c r="H1738">
        <v>27800.3</v>
      </c>
      <c r="I1738">
        <v>15283.3</v>
      </c>
      <c r="J1738">
        <v>11165.5</v>
      </c>
      <c r="K1738">
        <v>0</v>
      </c>
      <c r="L1738">
        <v>0</v>
      </c>
      <c r="M1738">
        <v>9455.9599999999991</v>
      </c>
      <c r="N1738">
        <v>7631.75</v>
      </c>
      <c r="O1738">
        <v>7096.27</v>
      </c>
      <c r="P1738">
        <v>31135.3</v>
      </c>
      <c r="Q1738">
        <v>23167.7</v>
      </c>
      <c r="R1738">
        <v>32889.800000000003</v>
      </c>
      <c r="S1738">
        <v>13728.6</v>
      </c>
      <c r="T1738">
        <v>49394.8</v>
      </c>
      <c r="U1738">
        <v>46656.9</v>
      </c>
      <c r="V1738">
        <v>45567.4</v>
      </c>
      <c r="W1738">
        <v>90666</v>
      </c>
      <c r="X1738">
        <v>73537.399999999994</v>
      </c>
      <c r="Y1738">
        <v>44682.3</v>
      </c>
      <c r="Z1738">
        <v>46117.7</v>
      </c>
      <c r="AA1738">
        <v>43405.2</v>
      </c>
      <c r="AB1738">
        <v>8318.94</v>
      </c>
      <c r="AC1738">
        <v>19502.7</v>
      </c>
      <c r="AD1738">
        <v>33855.1</v>
      </c>
      <c r="AE1738">
        <v>40624.300000000003</v>
      </c>
      <c r="AF1738">
        <v>56370.1</v>
      </c>
      <c r="AG1738">
        <v>54937.599999999999</v>
      </c>
      <c r="AH1738">
        <v>57018.2</v>
      </c>
      <c r="AI1738">
        <v>90863.1</v>
      </c>
      <c r="AJ1738">
        <v>50622.5</v>
      </c>
      <c r="AK1738">
        <v>7665.19</v>
      </c>
      <c r="AL1738">
        <v>9789.8799999999992</v>
      </c>
      <c r="AM1738">
        <v>0</v>
      </c>
      <c r="AN1738">
        <v>43396.1</v>
      </c>
      <c r="AO1738">
        <v>82208.5</v>
      </c>
      <c r="AP1738">
        <v>48197.2</v>
      </c>
      <c r="AR1738" s="16">
        <f>IFERROR(TTEST(G1738:O1738,P1738:X1738,2,1),IF(OR(COUNTIF(P1738:X1738,"&gt;0")&gt;7,COUNTIF(G1738:O1738,"&gt;0")&gt;7),0,9999))</f>
        <v>1.955584388148774E-2</v>
      </c>
      <c r="AS1738" s="16">
        <f>IF(AR1738=9999,$BO$3,RANK(AR1738,$AR$3:$AR$1993,1))</f>
        <v>782</v>
      </c>
      <c r="AT1738" s="16">
        <f>LOG((IFERROR(SUM(P1738:X1738)/COUNTIF(P1738:X1738, "&gt;0"),0.1))/(IFERROR(SUM(G1738:O1738)/COUNTIF(G1738:O1738, "&gt;0"),0.1)),2)</f>
        <v>1.3916356143115223</v>
      </c>
      <c r="AU1738" s="17">
        <f>SUM(COUNTIF(P1738:X1738, "&gt;0"), COUNTIF(G1738:O1738, "&gt;0"))</f>
        <v>16</v>
      </c>
      <c r="AV1738" s="18">
        <f>$BQ$3*AS1738/$BO$3</f>
        <v>3.9336016096579475E-3</v>
      </c>
      <c r="AW1738" s="18" t="str">
        <f>IF(AR1738&lt;AV1738,AR1738,"ns")</f>
        <v>ns</v>
      </c>
      <c r="AX1738" s="19" t="str">
        <f>IF(AND(AW1738&lt;0.01,ABS(AT1738)&gt;1.5,D1738&gt;2), IF(AND(AT1738&gt;0,COUNTIF(P1738:X1738,"&gt;0")&gt;7),"IRF4_interactor_Treg", (IF(AND(AT1738&lt;0,COUNTIF(G1738:O1738, "&gt;0")&gt;7), "background_significant", "ns"))), "ns")</f>
        <v>ns</v>
      </c>
      <c r="AY1738" s="20">
        <f>IFERROR(TTEST(Y1738:AG1738,AH1738:AP1738,2,1),IF(OR(COUNTIF(AH1738:AP1738,"&gt;0")&gt;7,COUNTIF(Y1738:AG1738,"&gt;0")&gt;7),0,9999))</f>
        <v>0.54784516649551995</v>
      </c>
      <c r="AZ1738" s="20">
        <f>IF(AY1738=9999,$BO$4,RANK(AY1738,$AY$3:$AY$1993,1))</f>
        <v>1735</v>
      </c>
      <c r="BA1738" s="20">
        <f>LOG((IFERROR(SUM(AH1738:AP1738)/COUNTIF(AH1738:AP1738, "&gt;0"),0.1))/(IFERROR(SUM(Y1738:AG1738)/COUNTIF(Y1738:AG1738, "&gt;0"),0.1)),2)</f>
        <v>0.33419776436629312</v>
      </c>
      <c r="BB1738" s="21">
        <f>SUM(COUNTIF(AH1738:AP1738, "&gt;0"), COUNTIF(Y1738:AG1738, "&gt;0"))</f>
        <v>17</v>
      </c>
      <c r="BC1738" s="22">
        <f>$BQ$3*AZ1738/$BO$4</f>
        <v>8.7185929648241206E-3</v>
      </c>
      <c r="BD1738" s="22" t="str">
        <f>IF(AY1738&lt;BC1738,AY1738,"ns")</f>
        <v>ns</v>
      </c>
      <c r="BE1738" s="23" t="str">
        <f>IF(AND(BD1738&lt;0.01,ABS(BA1738)&gt;1.5,D1738&gt;2), IF(AND(BA1738&gt;0,COUNTIF(AH1738:AP1738,"&gt;0")&gt;7),"IRF4_interactor_Th17", (IF(AND(BA1738&lt;0,COUNTIF(Y1738:AG1738, "&gt;0")&gt;7), "background_significant", "ns"))), "ns")</f>
        <v>ns</v>
      </c>
      <c r="BF1738" s="24" t="str">
        <f>IF(OR(AX1738 ="IRF4_interactor_Treg", BE1738 ="IRF4_interactor_Th17"), LOG((AVERAGE(AH1738:AP1738)+0.1)/(AVERAGE(P1738:X1738)+0.1),2),"ns")</f>
        <v>ns</v>
      </c>
      <c r="BG1738" s="24">
        <f>IF(AND(AX1738="IRF4_interactor_Treg",BE1738="IRF4_interactor_Th17"),1,IF(AX1738="IRF4_interactor_Treg","IRF4_Treg",IF(BE1738="IRF4_interactor_Th17","IRF4_Th17",0)))</f>
        <v>0</v>
      </c>
      <c r="BH1738" s="25">
        <f>IFERROR(TTEST(AH1738:AP1738,P1738:X1738,2,1),IF(OR(COUNTIF(P1738:X1738,"&gt;0")&gt;7,COUNTIF(AH1738:AP1738,"&gt;0")&gt;7),0,9999))</f>
        <v>0.87697247499563125</v>
      </c>
      <c r="BI1738" s="25">
        <f>IF(BH1738=9999,$BS$5,RANK(BH1738,$BH$3:$BH$1993,1))</f>
        <v>1857</v>
      </c>
      <c r="BJ1738" s="25">
        <f>$BQ$3*BI1738/$BO$5</f>
        <v>9.3269713711702663E-3</v>
      </c>
      <c r="BK1738" s="25" t="str">
        <f>IF(BH1738&lt;BJ1738,BH1738,"ns")</f>
        <v>ns</v>
      </c>
      <c r="BL1738" s="26">
        <f>SUM(COUNTIF(P1738:X1738, "&gt;0"), COUNTIF(AH1738:AP1738, "&gt;0"))</f>
        <v>17</v>
      </c>
    </row>
    <row r="1739" spans="1:64">
      <c r="A1739" t="s">
        <v>3663</v>
      </c>
      <c r="B1739" t="s">
        <v>3664</v>
      </c>
      <c r="C1739">
        <v>7.1633199999999997E-4</v>
      </c>
      <c r="D1739">
        <v>16</v>
      </c>
      <c r="E1739">
        <v>16</v>
      </c>
      <c r="F1739">
        <v>0</v>
      </c>
      <c r="G1739">
        <v>2577610</v>
      </c>
      <c r="H1739">
        <v>2527030</v>
      </c>
      <c r="I1739">
        <v>2854080</v>
      </c>
      <c r="J1739">
        <v>3438830</v>
      </c>
      <c r="K1739">
        <v>3466940</v>
      </c>
      <c r="L1739">
        <v>3840680</v>
      </c>
      <c r="M1739">
        <v>1385110</v>
      </c>
      <c r="N1739">
        <v>1532730</v>
      </c>
      <c r="O1739">
        <v>1481500</v>
      </c>
      <c r="P1739">
        <v>1597190</v>
      </c>
      <c r="Q1739">
        <v>1358290</v>
      </c>
      <c r="R1739">
        <v>1359290</v>
      </c>
      <c r="S1739">
        <v>4277570</v>
      </c>
      <c r="T1739">
        <v>4203990</v>
      </c>
      <c r="U1739">
        <v>4077580</v>
      </c>
      <c r="V1739">
        <v>1937160</v>
      </c>
      <c r="W1739">
        <v>2193560</v>
      </c>
      <c r="X1739">
        <v>2202530</v>
      </c>
      <c r="Y1739">
        <v>2480650</v>
      </c>
      <c r="Z1739">
        <v>2226920</v>
      </c>
      <c r="AA1739">
        <v>2166130</v>
      </c>
      <c r="AB1739">
        <v>2233860</v>
      </c>
      <c r="AC1739">
        <v>2352360</v>
      </c>
      <c r="AD1739">
        <v>2511420</v>
      </c>
      <c r="AE1739">
        <v>820736</v>
      </c>
      <c r="AF1739">
        <v>1102840</v>
      </c>
      <c r="AG1739">
        <v>1195500</v>
      </c>
      <c r="AH1739">
        <v>3136070</v>
      </c>
      <c r="AI1739">
        <v>2904360</v>
      </c>
      <c r="AJ1739">
        <v>3337280</v>
      </c>
      <c r="AK1739">
        <v>1117550</v>
      </c>
      <c r="AL1739">
        <v>932521</v>
      </c>
      <c r="AM1739">
        <v>1221500</v>
      </c>
      <c r="AN1739">
        <v>829684</v>
      </c>
      <c r="AO1739">
        <v>1076560</v>
      </c>
      <c r="AP1739">
        <v>800869</v>
      </c>
      <c r="AR1739" s="16">
        <f>IFERROR(TTEST(G1739:O1739,P1739:X1739,2,1),IF(OR(COUNTIF(P1739:X1739,"&gt;0")&gt;7,COUNTIF(G1739:O1739,"&gt;0")&gt;7),0,9999))</f>
        <v>0.97196511798547081</v>
      </c>
      <c r="AS1739" s="16">
        <f>IF(AR1739=9999,$BO$3,RANK(AR1739,$AR$3:$AR$1993,1))</f>
        <v>1972</v>
      </c>
      <c r="AT1739" s="16">
        <f>LOG((IFERROR(SUM(P1739:X1739)/COUNTIF(P1739:X1739, "&gt;0"),0.1))/(IFERROR(SUM(G1739:O1739)/COUNTIF(G1739:O1739, "&gt;0"),0.1)),2)</f>
        <v>6.3954890190277862E-3</v>
      </c>
      <c r="AU1739" s="17">
        <f>SUM(COUNTIF(P1739:X1739, "&gt;0"), COUNTIF(G1739:O1739, "&gt;0"))</f>
        <v>18</v>
      </c>
      <c r="AV1739" s="18">
        <f>$BQ$3*AS1739/$BO$3</f>
        <v>9.9195171026156929E-3</v>
      </c>
      <c r="AW1739" s="18" t="str">
        <f>IF(AR1739&lt;AV1739,AR1739,"ns")</f>
        <v>ns</v>
      </c>
      <c r="AX1739" s="19" t="str">
        <f>IF(AND(AW1739&lt;0.01,ABS(AT1739)&gt;1.5,D1739&gt;2), IF(AND(AT1739&gt;0,COUNTIF(P1739:X1739,"&gt;0")&gt;7),"IRF4_interactor_Treg", (IF(AND(AT1739&lt;0,COUNTIF(G1739:O1739, "&gt;0")&gt;7), "background_significant", "ns"))), "ns")</f>
        <v>ns</v>
      </c>
      <c r="AY1739" s="20">
        <f>IFERROR(TTEST(Y1739:AG1739,AH1739:AP1739,2,1),IF(OR(COUNTIF(AH1739:AP1739,"&gt;0")&gt;7,COUNTIF(Y1739:AG1739,"&gt;0")&gt;7),0,9999))</f>
        <v>0.55404467292568205</v>
      </c>
      <c r="AZ1739" s="20">
        <f>IF(AY1739=9999,$BO$4,RANK(AY1739,$AY$3:$AY$1993,1))</f>
        <v>1736</v>
      </c>
      <c r="BA1739" s="20">
        <f>LOG((IFERROR(SUM(AH1739:AP1739)/COUNTIF(AH1739:AP1739, "&gt;0"),0.1))/(IFERROR(SUM(Y1739:AG1739)/COUNTIF(Y1739:AG1739, "&gt;0"),0.1)),2)</f>
        <v>-0.15434803317292503</v>
      </c>
      <c r="BB1739" s="21">
        <f>SUM(COUNTIF(AH1739:AP1739, "&gt;0"), COUNTIF(Y1739:AG1739, "&gt;0"))</f>
        <v>18</v>
      </c>
      <c r="BC1739" s="22">
        <f>$BQ$3*AZ1739/$BO$4</f>
        <v>8.723618090452261E-3</v>
      </c>
      <c r="BD1739" s="22" t="str">
        <f>IF(AY1739&lt;BC1739,AY1739,"ns")</f>
        <v>ns</v>
      </c>
      <c r="BE1739" s="23" t="str">
        <f>IF(AND(BD1739&lt;0.01,ABS(BA1739)&gt;1.5,D1739&gt;2), IF(AND(BA1739&gt;0,COUNTIF(AH1739:AP1739,"&gt;0")&gt;7),"IRF4_interactor_Th17", (IF(AND(BA1739&lt;0,COUNTIF(Y1739:AG1739, "&gt;0")&gt;7), "background_significant", "ns"))), "ns")</f>
        <v>ns</v>
      </c>
      <c r="BF1739" s="24" t="str">
        <f>IF(OR(AX1739 ="IRF4_interactor_Treg", BE1739 ="IRF4_interactor_Th17"), LOG((AVERAGE(AH1739:AP1739)+0.1)/(AVERAGE(P1739:X1739)+0.1),2),"ns")</f>
        <v>ns</v>
      </c>
      <c r="BG1739" s="24">
        <f>IF(AND(AX1739="IRF4_interactor_Treg",BE1739="IRF4_interactor_Th17"),1,IF(AX1739="IRF4_interactor_Treg","IRF4_Treg",IF(BE1739="IRF4_interactor_Th17","IRF4_Th17",0)))</f>
        <v>0</v>
      </c>
      <c r="BH1739" s="25">
        <f>IFERROR(TTEST(AH1739:AP1739,P1739:X1739,2,1),IF(OR(COUNTIF(P1739:X1739,"&gt;0")&gt;7,COUNTIF(AH1739:AP1739,"&gt;0")&gt;7),0,9999))</f>
        <v>0.24689582548457339</v>
      </c>
      <c r="BI1739" s="25">
        <f>IF(BH1739=9999,$BS$5,RANK(BH1739,$BH$3:$BH$1993,1))</f>
        <v>1065</v>
      </c>
      <c r="BJ1739" s="25">
        <f>$BQ$3*BI1739/$BO$5</f>
        <v>5.3490708186840789E-3</v>
      </c>
      <c r="BK1739" s="25" t="str">
        <f>IF(BH1739&lt;BJ1739,BH1739,"ns")</f>
        <v>ns</v>
      </c>
      <c r="BL1739" s="26">
        <f>SUM(COUNTIF(P1739:X1739, "&gt;0"), COUNTIF(AH1739:AP1739, "&gt;0"))</f>
        <v>18</v>
      </c>
    </row>
    <row r="1740" spans="1:64">
      <c r="A1740" t="s">
        <v>2819</v>
      </c>
      <c r="B1740" t="s">
        <v>2820</v>
      </c>
      <c r="C1740">
        <v>7.1633199999999997E-4</v>
      </c>
      <c r="D1740">
        <v>11</v>
      </c>
      <c r="E1740">
        <v>11</v>
      </c>
      <c r="F1740">
        <v>0</v>
      </c>
      <c r="G1740">
        <v>6051700</v>
      </c>
      <c r="H1740">
        <v>5464850</v>
      </c>
      <c r="I1740">
        <v>4990690</v>
      </c>
      <c r="J1740">
        <v>5410290</v>
      </c>
      <c r="K1740">
        <v>5479050</v>
      </c>
      <c r="L1740">
        <v>4921390</v>
      </c>
      <c r="M1740">
        <v>5406790</v>
      </c>
      <c r="N1740">
        <v>5782420</v>
      </c>
      <c r="O1740">
        <v>5324200</v>
      </c>
      <c r="P1740">
        <v>5831760</v>
      </c>
      <c r="Q1740">
        <v>5392770</v>
      </c>
      <c r="R1740">
        <v>5047070</v>
      </c>
      <c r="S1740">
        <v>5388240</v>
      </c>
      <c r="T1740">
        <v>5545770</v>
      </c>
      <c r="U1740">
        <v>5191240</v>
      </c>
      <c r="V1740">
        <v>5184850</v>
      </c>
      <c r="W1740">
        <v>5597070</v>
      </c>
      <c r="X1740">
        <v>5222700</v>
      </c>
      <c r="Y1740">
        <v>5906450</v>
      </c>
      <c r="Z1740">
        <v>5573330</v>
      </c>
      <c r="AA1740">
        <v>5324770</v>
      </c>
      <c r="AB1740">
        <v>5637760</v>
      </c>
      <c r="AC1740">
        <v>5815540</v>
      </c>
      <c r="AD1740">
        <v>5171410</v>
      </c>
      <c r="AE1740">
        <v>4561060</v>
      </c>
      <c r="AF1740">
        <v>5753640</v>
      </c>
      <c r="AG1740">
        <v>5311530</v>
      </c>
      <c r="AH1740">
        <v>5477840</v>
      </c>
      <c r="AI1740">
        <v>5306550</v>
      </c>
      <c r="AJ1740">
        <v>5223080</v>
      </c>
      <c r="AK1740">
        <v>5360610</v>
      </c>
      <c r="AL1740">
        <v>5479680</v>
      </c>
      <c r="AM1740">
        <v>5647610</v>
      </c>
      <c r="AN1740">
        <v>5013630</v>
      </c>
      <c r="AO1740">
        <v>6188880</v>
      </c>
      <c r="AP1740">
        <v>4541530</v>
      </c>
      <c r="AR1740" s="16">
        <f>IFERROR(TTEST(G1740:O1740,P1740:X1740,2,1),IF(OR(COUNTIF(P1740:X1740,"&gt;0")&gt;7,COUNTIF(G1740:O1740,"&gt;0")&gt;7),0,9999))</f>
        <v>0.39995440736220311</v>
      </c>
      <c r="AS1740" s="16">
        <f>IF(AR1740=9999,$BO$3,RANK(AR1740,$AR$3:$AR$1993,1))</f>
        <v>1540</v>
      </c>
      <c r="AT1740" s="16">
        <f>LOG((IFERROR(SUM(P1740:X1740)/COUNTIF(P1740:X1740, "&gt;0"),0.1))/(IFERROR(SUM(G1740:O1740)/COUNTIF(G1740:O1740, "&gt;0"),0.1)),2)</f>
        <v>-1.2757685632727767E-2</v>
      </c>
      <c r="AU1740" s="17">
        <f>SUM(COUNTIF(P1740:X1740, "&gt;0"), COUNTIF(G1740:O1740, "&gt;0"))</f>
        <v>18</v>
      </c>
      <c r="AV1740" s="18">
        <f>$BQ$3*AS1740/$BO$3</f>
        <v>7.7464788732394367E-3</v>
      </c>
      <c r="AW1740" s="18" t="str">
        <f>IF(AR1740&lt;AV1740,AR1740,"ns")</f>
        <v>ns</v>
      </c>
      <c r="AX1740" s="19" t="str">
        <f>IF(AND(AW1740&lt;0.01,ABS(AT1740)&gt;1.5,D1740&gt;2), IF(AND(AT1740&gt;0,COUNTIF(P1740:X1740,"&gt;0")&gt;7),"IRF4_interactor_Treg", (IF(AND(AT1740&lt;0,COUNTIF(G1740:O1740, "&gt;0")&gt;7), "background_significant", "ns"))), "ns")</f>
        <v>ns</v>
      </c>
      <c r="AY1740" s="20">
        <f>IFERROR(TTEST(Y1740:AG1740,AH1740:AP1740,2,1),IF(OR(COUNTIF(AH1740:AP1740,"&gt;0")&gt;7,COUNTIF(Y1740:AG1740,"&gt;0")&gt;7),0,9999))</f>
        <v>0.55924680121534465</v>
      </c>
      <c r="AZ1740" s="20">
        <f>IF(AY1740=9999,$BO$4,RANK(AY1740,$AY$3:$AY$1993,1))</f>
        <v>1737</v>
      </c>
      <c r="BA1740" s="20">
        <f>LOG((IFERROR(SUM(AH1740:AP1740)/COUNTIF(AH1740:AP1740, "&gt;0"),0.1))/(IFERROR(SUM(Y1740:AG1740)/COUNTIF(Y1740:AG1740, "&gt;0"),0.1)),2)</f>
        <v>-2.4202341139105753E-2</v>
      </c>
      <c r="BB1740" s="21">
        <f>SUM(COUNTIF(AH1740:AP1740, "&gt;0"), COUNTIF(Y1740:AG1740, "&gt;0"))</f>
        <v>18</v>
      </c>
      <c r="BC1740" s="22">
        <f>$BQ$3*AZ1740/$BO$4</f>
        <v>8.728643216080403E-3</v>
      </c>
      <c r="BD1740" s="22" t="str">
        <f>IF(AY1740&lt;BC1740,AY1740,"ns")</f>
        <v>ns</v>
      </c>
      <c r="BE1740" s="23" t="str">
        <f>IF(AND(BD1740&lt;0.01,ABS(BA1740)&gt;1.5,D1740&gt;2), IF(AND(BA1740&gt;0,COUNTIF(AH1740:AP1740,"&gt;0")&gt;7),"IRF4_interactor_Th17", (IF(AND(BA1740&lt;0,COUNTIF(Y1740:AG1740, "&gt;0")&gt;7), "background_significant", "ns"))), "ns")</f>
        <v>ns</v>
      </c>
      <c r="BF1740" s="24" t="str">
        <f>IF(OR(AX1740 ="IRF4_interactor_Treg", BE1740 ="IRF4_interactor_Th17"), LOG((AVERAGE(AH1740:AP1740)+0.1)/(AVERAGE(P1740:X1740)+0.1),2),"ns")</f>
        <v>ns</v>
      </c>
      <c r="BG1740" s="24">
        <f>IF(AND(AX1740="IRF4_interactor_Treg",BE1740="IRF4_interactor_Th17"),1,IF(AX1740="IRF4_interactor_Treg","IRF4_Treg",IF(BE1740="IRF4_interactor_Th17","IRF4_Th17",0)))</f>
        <v>0</v>
      </c>
      <c r="BH1740" s="25">
        <f>IFERROR(TTEST(AH1740:AP1740,P1740:X1740,2,1),IF(OR(COUNTIF(P1740:X1740,"&gt;0")&gt;7,COUNTIF(AH1740:AP1740,"&gt;0")&gt;7),0,9999))</f>
        <v>0.89329779762386252</v>
      </c>
      <c r="BI1740" s="25">
        <f>IF(BH1740=9999,$BS$5,RANK(BH1740,$BH$3:$BH$1993,1))</f>
        <v>1880</v>
      </c>
      <c r="BJ1740" s="25">
        <f>$BQ$3*BI1740/$BO$5</f>
        <v>9.4424912104470113E-3</v>
      </c>
      <c r="BK1740" s="25" t="str">
        <f>IF(BH1740&lt;BJ1740,BH1740,"ns")</f>
        <v>ns</v>
      </c>
      <c r="BL1740" s="26">
        <f>SUM(COUNTIF(P1740:X1740, "&gt;0"), COUNTIF(AH1740:AP1740, "&gt;0"))</f>
        <v>18</v>
      </c>
    </row>
    <row r="1741" spans="1:64">
      <c r="A1741" t="s">
        <v>1311</v>
      </c>
      <c r="B1741" t="s">
        <v>1312</v>
      </c>
      <c r="C1741">
        <v>7.1633199999999997E-4</v>
      </c>
      <c r="D1741">
        <v>8</v>
      </c>
      <c r="E1741">
        <v>8</v>
      </c>
      <c r="F1741">
        <v>0</v>
      </c>
      <c r="G1741">
        <v>1051830</v>
      </c>
      <c r="H1741">
        <v>980035</v>
      </c>
      <c r="I1741">
        <v>1078480</v>
      </c>
      <c r="J1741">
        <v>1103280</v>
      </c>
      <c r="K1741">
        <v>1118990</v>
      </c>
      <c r="L1741">
        <v>1311560</v>
      </c>
      <c r="M1741">
        <v>808567</v>
      </c>
      <c r="N1741">
        <v>828816</v>
      </c>
      <c r="O1741">
        <v>895058</v>
      </c>
      <c r="P1741">
        <v>706453</v>
      </c>
      <c r="Q1741">
        <v>682380</v>
      </c>
      <c r="R1741">
        <v>712538</v>
      </c>
      <c r="S1741">
        <v>1230930</v>
      </c>
      <c r="T1741">
        <v>1323300</v>
      </c>
      <c r="U1741">
        <v>1403230</v>
      </c>
      <c r="V1741">
        <v>824737</v>
      </c>
      <c r="W1741">
        <v>957809</v>
      </c>
      <c r="X1741">
        <v>1004010</v>
      </c>
      <c r="Y1741">
        <v>1989040</v>
      </c>
      <c r="Z1741">
        <v>2028940</v>
      </c>
      <c r="AA1741">
        <v>2029200</v>
      </c>
      <c r="AB1741">
        <v>1937140</v>
      </c>
      <c r="AC1741">
        <v>2080880</v>
      </c>
      <c r="AD1741">
        <v>2233330</v>
      </c>
      <c r="AE1741">
        <v>887190</v>
      </c>
      <c r="AF1741">
        <v>1316360</v>
      </c>
      <c r="AG1741">
        <v>1461370</v>
      </c>
      <c r="AH1741">
        <v>2073720</v>
      </c>
      <c r="AI1741">
        <v>1897540</v>
      </c>
      <c r="AJ1741">
        <v>2347990</v>
      </c>
      <c r="AK1741">
        <v>1760100</v>
      </c>
      <c r="AL1741">
        <v>1730040</v>
      </c>
      <c r="AM1741">
        <v>2148570</v>
      </c>
      <c r="AN1741">
        <v>1038860</v>
      </c>
      <c r="AO1741">
        <v>1434470</v>
      </c>
      <c r="AP1741">
        <v>1109140</v>
      </c>
      <c r="AR1741" s="16">
        <f>IFERROR(TTEST(G1741:O1741,P1741:X1741,2,1),IF(OR(COUNTIF(P1741:X1741,"&gt;0")&gt;7,COUNTIF(G1741:O1741,"&gt;0")&gt;7),0,9999))</f>
        <v>0.64467123987179531</v>
      </c>
      <c r="AS1741" s="16">
        <f>IF(AR1741=9999,$BO$3,RANK(AR1741,$AR$3:$AR$1993,1))</f>
        <v>1736</v>
      </c>
      <c r="AT1741" s="16">
        <f>LOG((IFERROR(SUM(P1741:X1741)/COUNTIF(P1741:X1741, "&gt;0"),0.1))/(IFERROR(SUM(G1741:O1741)/COUNTIF(G1741:O1741, "&gt;0"),0.1)),2)</f>
        <v>-5.3036974058323617E-2</v>
      </c>
      <c r="AU1741" s="17">
        <f>SUM(COUNTIF(P1741:X1741, "&gt;0"), COUNTIF(G1741:O1741, "&gt;0"))</f>
        <v>18</v>
      </c>
      <c r="AV1741" s="18">
        <f>$BQ$3*AS1741/$BO$3</f>
        <v>8.7323943661971829E-3</v>
      </c>
      <c r="AW1741" s="18" t="str">
        <f>IF(AR1741&lt;AV1741,AR1741,"ns")</f>
        <v>ns</v>
      </c>
      <c r="AX1741" s="19" t="str">
        <f>IF(AND(AW1741&lt;0.01,ABS(AT1741)&gt;1.5,D1741&gt;2), IF(AND(AT1741&gt;0,COUNTIF(P1741:X1741,"&gt;0")&gt;7),"IRF4_interactor_Treg", (IF(AND(AT1741&lt;0,COUNTIF(G1741:O1741, "&gt;0")&gt;7), "background_significant", "ns"))), "ns")</f>
        <v>ns</v>
      </c>
      <c r="AY1741" s="20">
        <f>IFERROR(TTEST(Y1741:AG1741,AH1741:AP1741,2,1),IF(OR(COUNTIF(AH1741:AP1741,"&gt;0")&gt;7,COUNTIF(Y1741:AG1741,"&gt;0")&gt;7),0,9999))</f>
        <v>0.55938901986871536</v>
      </c>
      <c r="AZ1741" s="20">
        <f>IF(AY1741=9999,$BO$4,RANK(AY1741,$AY$3:$AY$1993,1))</f>
        <v>1738</v>
      </c>
      <c r="BA1741" s="20">
        <f>LOG((IFERROR(SUM(AH1741:AP1741)/COUNTIF(AH1741:AP1741, "&gt;0"),0.1))/(IFERROR(SUM(Y1741:AG1741)/COUNTIF(Y1741:AG1741, "&gt;0"),0.1)),2)</f>
        <v>-3.8746055302099625E-2</v>
      </c>
      <c r="BB1741" s="21">
        <f>SUM(COUNTIF(AH1741:AP1741, "&gt;0"), COUNTIF(Y1741:AG1741, "&gt;0"))</f>
        <v>18</v>
      </c>
      <c r="BC1741" s="22">
        <f>$BQ$3*AZ1741/$BO$4</f>
        <v>8.7336683417085417E-3</v>
      </c>
      <c r="BD1741" s="22" t="str">
        <f>IF(AY1741&lt;BC1741,AY1741,"ns")</f>
        <v>ns</v>
      </c>
      <c r="BE1741" s="23" t="str">
        <f>IF(AND(BD1741&lt;0.01,ABS(BA1741)&gt;1.5,D1741&gt;2), IF(AND(BA1741&gt;0,COUNTIF(AH1741:AP1741,"&gt;0")&gt;7),"IRF4_interactor_Th17", (IF(AND(BA1741&lt;0,COUNTIF(Y1741:AG1741, "&gt;0")&gt;7), "background_significant", "ns"))), "ns")</f>
        <v>ns</v>
      </c>
      <c r="BF1741" s="24" t="str">
        <f>IF(OR(AX1741 ="IRF4_interactor_Treg", BE1741 ="IRF4_interactor_Th17"), LOG((AVERAGE(AH1741:AP1741)+0.1)/(AVERAGE(P1741:X1741)+0.1),2),"ns")</f>
        <v>ns</v>
      </c>
      <c r="BG1741" s="24">
        <f>IF(AND(AX1741="IRF4_interactor_Treg",BE1741="IRF4_interactor_Th17"),1,IF(AX1741="IRF4_interactor_Treg","IRF4_Treg",IF(BE1741="IRF4_interactor_Th17","IRF4_Th17",0)))</f>
        <v>0</v>
      </c>
      <c r="BH1741" s="25">
        <f>IFERROR(TTEST(AH1741:AP1741,P1741:X1741,2,1),IF(OR(COUNTIF(P1741:X1741,"&gt;0")&gt;7,COUNTIF(AH1741:AP1741,"&gt;0")&gt;7),0,9999))</f>
        <v>3.2565886734322665E-3</v>
      </c>
      <c r="BI1741" s="25">
        <f>IF(BH1741=9999,$BS$5,RANK(BH1741,$BH$3:$BH$1993,1))</f>
        <v>127</v>
      </c>
      <c r="BJ1741" s="25">
        <f>$BQ$3*BI1741/$BO$5</f>
        <v>6.3787041687594177E-4</v>
      </c>
      <c r="BK1741" s="25" t="str">
        <f>IF(BH1741&lt;BJ1741,BH1741,"ns")</f>
        <v>ns</v>
      </c>
      <c r="BL1741" s="26">
        <f>SUM(COUNTIF(P1741:X1741, "&gt;0"), COUNTIF(AH1741:AP1741, "&gt;0"))</f>
        <v>18</v>
      </c>
    </row>
    <row r="1742" spans="1:64">
      <c r="A1742" t="s">
        <v>2621</v>
      </c>
      <c r="B1742" t="s">
        <v>2622</v>
      </c>
      <c r="C1742">
        <v>1.0983E-3</v>
      </c>
      <c r="D1742">
        <v>3</v>
      </c>
      <c r="E1742">
        <v>3</v>
      </c>
      <c r="F1742">
        <v>0</v>
      </c>
      <c r="G1742">
        <v>143998</v>
      </c>
      <c r="H1742">
        <v>162832</v>
      </c>
      <c r="I1742">
        <v>188332</v>
      </c>
      <c r="J1742">
        <v>210597</v>
      </c>
      <c r="K1742">
        <v>210721</v>
      </c>
      <c r="L1742">
        <v>299196</v>
      </c>
      <c r="M1742">
        <v>115280</v>
      </c>
      <c r="N1742">
        <v>147053</v>
      </c>
      <c r="O1742">
        <v>163433</v>
      </c>
      <c r="P1742">
        <v>108532</v>
      </c>
      <c r="Q1742">
        <v>85034.5</v>
      </c>
      <c r="R1742">
        <v>85970.9</v>
      </c>
      <c r="S1742">
        <v>254672</v>
      </c>
      <c r="T1742">
        <v>221529</v>
      </c>
      <c r="U1742">
        <v>297486</v>
      </c>
      <c r="V1742">
        <v>119486</v>
      </c>
      <c r="W1742">
        <v>137526</v>
      </c>
      <c r="X1742">
        <v>149468</v>
      </c>
      <c r="Y1742">
        <v>204897</v>
      </c>
      <c r="Z1742">
        <v>193873</v>
      </c>
      <c r="AA1742">
        <v>231053</v>
      </c>
      <c r="AB1742">
        <v>168663</v>
      </c>
      <c r="AC1742">
        <v>193357</v>
      </c>
      <c r="AD1742">
        <v>226286</v>
      </c>
      <c r="AE1742">
        <v>59477.9</v>
      </c>
      <c r="AF1742">
        <v>113315</v>
      </c>
      <c r="AG1742">
        <v>137177</v>
      </c>
      <c r="AH1742">
        <v>225912</v>
      </c>
      <c r="AI1742">
        <v>223268</v>
      </c>
      <c r="AJ1742">
        <v>303098</v>
      </c>
      <c r="AK1742">
        <v>159787</v>
      </c>
      <c r="AL1742">
        <v>205452</v>
      </c>
      <c r="AM1742">
        <v>217023</v>
      </c>
      <c r="AN1742">
        <v>63962</v>
      </c>
      <c r="AO1742">
        <v>122348</v>
      </c>
      <c r="AP1742">
        <v>73195.7</v>
      </c>
      <c r="AR1742" s="16">
        <f>IFERROR(TTEST(G1742:O1742,P1742:X1742,2,1),IF(OR(COUNTIF(P1742:X1742,"&gt;0")&gt;7,COUNTIF(G1742:O1742,"&gt;0")&gt;7),0,9999))</f>
        <v>0.21875572374713276</v>
      </c>
      <c r="AS1742" s="16">
        <f>IF(AR1742=9999,$BO$3,RANK(AR1742,$AR$3:$AR$1993,1))</f>
        <v>1334</v>
      </c>
      <c r="AT1742" s="16">
        <f>LOG((IFERROR(SUM(P1742:X1742)/COUNTIF(P1742:X1742, "&gt;0"),0.1))/(IFERROR(SUM(G1742:O1742)/COUNTIF(G1742:O1742, "&gt;0"),0.1)),2)</f>
        <v>-0.16928753029942656</v>
      </c>
      <c r="AU1742" s="17">
        <f>SUM(COUNTIF(P1742:X1742, "&gt;0"), COUNTIF(G1742:O1742, "&gt;0"))</f>
        <v>18</v>
      </c>
      <c r="AV1742" s="18">
        <f>$BQ$3*AS1742/$BO$3</f>
        <v>6.7102615694164987E-3</v>
      </c>
      <c r="AW1742" s="18" t="str">
        <f>IF(AR1742&lt;AV1742,AR1742,"ns")</f>
        <v>ns</v>
      </c>
      <c r="AX1742" s="19" t="str">
        <f>IF(AND(AW1742&lt;0.01,ABS(AT1742)&gt;1.5,D1742&gt;2), IF(AND(AT1742&gt;0,COUNTIF(P1742:X1742,"&gt;0")&gt;7),"IRF4_interactor_Treg", (IF(AND(AT1742&lt;0,COUNTIF(G1742:O1742, "&gt;0")&gt;7), "background_significant", "ns"))), "ns")</f>
        <v>ns</v>
      </c>
      <c r="AY1742" s="20">
        <f>IFERROR(TTEST(Y1742:AG1742,AH1742:AP1742,2,1),IF(OR(COUNTIF(AH1742:AP1742,"&gt;0")&gt;7,COUNTIF(Y1742:AG1742,"&gt;0")&gt;7),0,9999))</f>
        <v>0.56117450014268289</v>
      </c>
      <c r="AZ1742" s="20">
        <f>IF(AY1742=9999,$BO$4,RANK(AY1742,$AY$3:$AY$1993,1))</f>
        <v>1739</v>
      </c>
      <c r="BA1742" s="20">
        <f>LOG((IFERROR(SUM(AH1742:AP1742)/COUNTIF(AH1742:AP1742, "&gt;0"),0.1))/(IFERROR(SUM(Y1742:AG1742)/COUNTIF(Y1742:AG1742, "&gt;0"),0.1)),2)</f>
        <v>6.0955071843217974E-2</v>
      </c>
      <c r="BB1742" s="21">
        <f>SUM(COUNTIF(AH1742:AP1742, "&gt;0"), COUNTIF(Y1742:AG1742, "&gt;0"))</f>
        <v>18</v>
      </c>
      <c r="BC1742" s="22">
        <f>$BQ$3*AZ1742/$BO$4</f>
        <v>8.7386934673366837E-3</v>
      </c>
      <c r="BD1742" s="22" t="str">
        <f>IF(AY1742&lt;BC1742,AY1742,"ns")</f>
        <v>ns</v>
      </c>
      <c r="BE1742" s="23" t="str">
        <f>IF(AND(BD1742&lt;0.01,ABS(BA1742)&gt;1.5,D1742&gt;2), IF(AND(BA1742&gt;0,COUNTIF(AH1742:AP1742,"&gt;0")&gt;7),"IRF4_interactor_Th17", (IF(AND(BA1742&lt;0,COUNTIF(Y1742:AG1742, "&gt;0")&gt;7), "background_significant", "ns"))), "ns")</f>
        <v>ns</v>
      </c>
      <c r="BF1742" s="24" t="str">
        <f>IF(OR(AX1742 ="IRF4_interactor_Treg", BE1742 ="IRF4_interactor_Th17"), LOG((AVERAGE(AH1742:AP1742)+0.1)/(AVERAGE(P1742:X1742)+0.1),2),"ns")</f>
        <v>ns</v>
      </c>
      <c r="BG1742" s="24">
        <f>IF(AND(AX1742="IRF4_interactor_Treg",BE1742="IRF4_interactor_Th17"),1,IF(AX1742="IRF4_interactor_Treg","IRF4_Treg",IF(BE1742="IRF4_interactor_Th17","IRF4_Th17",0)))</f>
        <v>0</v>
      </c>
      <c r="BH1742" s="25">
        <f>IFERROR(TTEST(AH1742:AP1742,P1742:X1742,2,1),IF(OR(COUNTIF(P1742:X1742,"&gt;0")&gt;7,COUNTIF(AH1742:AP1742,"&gt;0")&gt;7),0,9999))</f>
        <v>0.70326556803617957</v>
      </c>
      <c r="BI1742" s="25">
        <f>IF(BH1742=9999,$BS$5,RANK(BH1742,$BH$3:$BH$1993,1))</f>
        <v>1687</v>
      </c>
      <c r="BJ1742" s="25">
        <f>$BQ$3*BI1742/$BO$5</f>
        <v>8.4731290808638879E-3</v>
      </c>
      <c r="BK1742" s="25" t="str">
        <f>IF(BH1742&lt;BJ1742,BH1742,"ns")</f>
        <v>ns</v>
      </c>
      <c r="BL1742" s="26">
        <f>SUM(COUNTIF(P1742:X1742, "&gt;0"), COUNTIF(AH1742:AP1742, "&gt;0"))</f>
        <v>18</v>
      </c>
    </row>
    <row r="1743" spans="1:64">
      <c r="A1743" t="s">
        <v>151</v>
      </c>
      <c r="B1743" t="s">
        <v>152</v>
      </c>
      <c r="C1743">
        <v>7.1633199999999997E-4</v>
      </c>
      <c r="D1743">
        <v>6</v>
      </c>
      <c r="E1743">
        <v>0</v>
      </c>
      <c r="F1743">
        <v>6</v>
      </c>
      <c r="G1743">
        <v>434048000</v>
      </c>
      <c r="H1743">
        <v>360726000</v>
      </c>
      <c r="I1743">
        <v>405154000</v>
      </c>
      <c r="J1743">
        <v>235512000</v>
      </c>
      <c r="K1743">
        <v>198296000</v>
      </c>
      <c r="L1743">
        <v>190087000</v>
      </c>
      <c r="M1743">
        <v>147173000</v>
      </c>
      <c r="N1743">
        <v>142046000</v>
      </c>
      <c r="O1743">
        <v>137211000</v>
      </c>
      <c r="P1743">
        <v>276178000</v>
      </c>
      <c r="Q1743">
        <v>193308000</v>
      </c>
      <c r="R1743">
        <v>211323000</v>
      </c>
      <c r="S1743">
        <v>262693000</v>
      </c>
      <c r="T1743">
        <v>228881000</v>
      </c>
      <c r="U1743">
        <v>228781000</v>
      </c>
      <c r="V1743">
        <v>186098000</v>
      </c>
      <c r="W1743">
        <v>178881000</v>
      </c>
      <c r="X1743">
        <v>120828000</v>
      </c>
      <c r="Y1743">
        <v>243916000</v>
      </c>
      <c r="Z1743">
        <v>211273000</v>
      </c>
      <c r="AA1743">
        <v>223762000</v>
      </c>
      <c r="AB1743">
        <v>212550000</v>
      </c>
      <c r="AC1743">
        <v>187400000</v>
      </c>
      <c r="AD1743">
        <v>195525000</v>
      </c>
      <c r="AE1743">
        <v>172744000</v>
      </c>
      <c r="AF1743">
        <v>222991000</v>
      </c>
      <c r="AG1743">
        <v>202765000</v>
      </c>
      <c r="AH1743">
        <v>309828000</v>
      </c>
      <c r="AI1743">
        <v>276046000</v>
      </c>
      <c r="AJ1743">
        <v>297643000</v>
      </c>
      <c r="AK1743">
        <v>143635000</v>
      </c>
      <c r="AL1743">
        <v>137107000</v>
      </c>
      <c r="AM1743">
        <v>140937000</v>
      </c>
      <c r="AN1743">
        <v>216431000</v>
      </c>
      <c r="AO1743">
        <v>296724000</v>
      </c>
      <c r="AP1743">
        <v>168341000</v>
      </c>
      <c r="AR1743" s="16">
        <f>IFERROR(TTEST(G1743:O1743,P1743:X1743,2,1),IF(OR(COUNTIF(P1743:X1743,"&gt;0")&gt;7,COUNTIF(G1743:O1743,"&gt;0")&gt;7),0,9999))</f>
        <v>0.26636708528741593</v>
      </c>
      <c r="AS1743" s="16">
        <f>IF(AR1743=9999,$BO$3,RANK(AR1743,$AR$3:$AR$1993,1))</f>
        <v>1397</v>
      </c>
      <c r="AT1743" s="16">
        <f>LOG((IFERROR(SUM(P1743:X1743)/COUNTIF(P1743:X1743, "&gt;0"),0.1))/(IFERROR(SUM(G1743:O1743)/COUNTIF(G1743:O1743, "&gt;0"),0.1)),2)</f>
        <v>-0.25401496438072857</v>
      </c>
      <c r="AU1743" s="17">
        <f>SUM(COUNTIF(P1743:X1743, "&gt;0"), COUNTIF(G1743:O1743, "&gt;0"))</f>
        <v>18</v>
      </c>
      <c r="AV1743" s="18">
        <f>$BQ$3*AS1743/$BO$3</f>
        <v>7.0271629778672039E-3</v>
      </c>
      <c r="AW1743" s="18" t="str">
        <f>IF(AR1743&lt;AV1743,AR1743,"ns")</f>
        <v>ns</v>
      </c>
      <c r="AX1743" s="19" t="str">
        <f>IF(AND(AW1743&lt;0.01,ABS(AT1743)&gt;1.5,D1743&gt;2), IF(AND(AT1743&gt;0,COUNTIF(P1743:X1743,"&gt;0")&gt;7),"IRF4_interactor_Treg", (IF(AND(AT1743&lt;0,COUNTIF(G1743:O1743, "&gt;0")&gt;7), "background_significant", "ns"))), "ns")</f>
        <v>ns</v>
      </c>
      <c r="AY1743" s="20">
        <f>IFERROR(TTEST(Y1743:AG1743,AH1743:AP1743,2,1),IF(OR(COUNTIF(AH1743:AP1743,"&gt;0")&gt;7,COUNTIF(Y1743:AG1743,"&gt;0")&gt;7),0,9999))</f>
        <v>0.56144094633983643</v>
      </c>
      <c r="AZ1743" s="20">
        <f>IF(AY1743=9999,$BO$4,RANK(AY1743,$AY$3:$AY$1993,1))</f>
        <v>1740</v>
      </c>
      <c r="BA1743" s="20">
        <f>LOG((IFERROR(SUM(AH1743:AP1743)/COUNTIF(AH1743:AP1743, "&gt;0"),0.1))/(IFERROR(SUM(Y1743:AG1743)/COUNTIF(Y1743:AG1743, "&gt;0"),0.1)),2)</f>
        <v>8.5074327339831182E-2</v>
      </c>
      <c r="BB1743" s="21">
        <f>SUM(COUNTIF(AH1743:AP1743, "&gt;0"), COUNTIF(Y1743:AG1743, "&gt;0"))</f>
        <v>18</v>
      </c>
      <c r="BC1743" s="22">
        <f>$BQ$3*AZ1743/$BO$4</f>
        <v>8.7437185929648258E-3</v>
      </c>
      <c r="BD1743" s="22" t="str">
        <f>IF(AY1743&lt;BC1743,AY1743,"ns")</f>
        <v>ns</v>
      </c>
      <c r="BE1743" s="23" t="str">
        <f>IF(AND(BD1743&lt;0.01,ABS(BA1743)&gt;1.5,D1743&gt;2), IF(AND(BA1743&gt;0,COUNTIF(AH1743:AP1743,"&gt;0")&gt;7),"IRF4_interactor_Th17", (IF(AND(BA1743&lt;0,COUNTIF(Y1743:AG1743, "&gt;0")&gt;7), "background_significant", "ns"))), "ns")</f>
        <v>ns</v>
      </c>
      <c r="BF1743" s="24" t="str">
        <f>IF(OR(AX1743 ="IRF4_interactor_Treg", BE1743 ="IRF4_interactor_Th17"), LOG((AVERAGE(AH1743:AP1743)+0.1)/(AVERAGE(P1743:X1743)+0.1),2),"ns")</f>
        <v>ns</v>
      </c>
      <c r="BG1743" s="24">
        <f>IF(AND(AX1743="IRF4_interactor_Treg",BE1743="IRF4_interactor_Th17"),1,IF(AX1743="IRF4_interactor_Treg","IRF4_Treg",IF(BE1743="IRF4_interactor_Th17","IRF4_Th17",0)))</f>
        <v>0</v>
      </c>
      <c r="BH1743" s="25">
        <f>IFERROR(TTEST(AH1743:AP1743,P1743:X1743,2,1),IF(OR(COUNTIF(P1743:X1743,"&gt;0")&gt;7,COUNTIF(AH1743:AP1743,"&gt;0")&gt;7),0,9999))</f>
        <v>0.71491034577505563</v>
      </c>
      <c r="BI1743" s="25">
        <f>IF(BH1743=9999,$BS$5,RANK(BH1743,$BH$3:$BH$1993,1))</f>
        <v>1703</v>
      </c>
      <c r="BJ1743" s="25">
        <f>$BQ$3*BI1743/$BO$5</f>
        <v>8.5534907081868412E-3</v>
      </c>
      <c r="BK1743" s="25" t="str">
        <f>IF(BH1743&lt;BJ1743,BH1743,"ns")</f>
        <v>ns</v>
      </c>
      <c r="BL1743" s="26">
        <f>SUM(COUNTIF(P1743:X1743, "&gt;0"), COUNTIF(AH1743:AP1743, "&gt;0"))</f>
        <v>18</v>
      </c>
    </row>
    <row r="1744" spans="1:64">
      <c r="A1744" t="s">
        <v>911</v>
      </c>
      <c r="B1744" t="s">
        <v>912</v>
      </c>
      <c r="C1744">
        <v>7.1633199999999997E-4</v>
      </c>
      <c r="D1744">
        <v>8</v>
      </c>
      <c r="E1744">
        <v>8</v>
      </c>
      <c r="F1744">
        <v>0</v>
      </c>
      <c r="G1744">
        <v>230878</v>
      </c>
      <c r="H1744">
        <v>242785</v>
      </c>
      <c r="I1744">
        <v>237410</v>
      </c>
      <c r="J1744">
        <v>241762</v>
      </c>
      <c r="K1744">
        <v>215371</v>
      </c>
      <c r="L1744">
        <v>218569</v>
      </c>
      <c r="M1744">
        <v>181033</v>
      </c>
      <c r="N1744">
        <v>174036</v>
      </c>
      <c r="O1744">
        <v>209671</v>
      </c>
      <c r="P1744">
        <v>121307</v>
      </c>
      <c r="Q1744">
        <v>108931</v>
      </c>
      <c r="R1744">
        <v>127275</v>
      </c>
      <c r="S1744">
        <v>268299</v>
      </c>
      <c r="T1744">
        <v>265930</v>
      </c>
      <c r="U1744">
        <v>217737</v>
      </c>
      <c r="V1744">
        <v>218118</v>
      </c>
      <c r="W1744">
        <v>189569</v>
      </c>
      <c r="X1744">
        <v>235326</v>
      </c>
      <c r="Y1744">
        <v>357408</v>
      </c>
      <c r="Z1744">
        <v>313420</v>
      </c>
      <c r="AA1744">
        <v>362549</v>
      </c>
      <c r="AB1744">
        <v>273616</v>
      </c>
      <c r="AC1744">
        <v>271823</v>
      </c>
      <c r="AD1744">
        <v>280862</v>
      </c>
      <c r="AE1744">
        <v>145171</v>
      </c>
      <c r="AF1744">
        <v>208778</v>
      </c>
      <c r="AG1744">
        <v>221750</v>
      </c>
      <c r="AH1744">
        <v>370589</v>
      </c>
      <c r="AI1744">
        <v>374848</v>
      </c>
      <c r="AJ1744">
        <v>412782</v>
      </c>
      <c r="AK1744">
        <v>190985</v>
      </c>
      <c r="AL1744">
        <v>224748</v>
      </c>
      <c r="AM1744">
        <v>231782</v>
      </c>
      <c r="AN1744">
        <v>172112</v>
      </c>
      <c r="AO1744">
        <v>204264</v>
      </c>
      <c r="AP1744">
        <v>159545</v>
      </c>
      <c r="AR1744" s="16">
        <f>IFERROR(TTEST(G1744:O1744,P1744:X1744,2,1),IF(OR(COUNTIF(P1744:X1744,"&gt;0")&gt;7,COUNTIF(G1744:O1744,"&gt;0")&gt;7),0,9999))</f>
        <v>0.39294252737007396</v>
      </c>
      <c r="AS1744" s="16">
        <f>IF(AR1744=9999,$BO$3,RANK(AR1744,$AR$3:$AR$1993,1))</f>
        <v>1533</v>
      </c>
      <c r="AT1744" s="16">
        <f>LOG((IFERROR(SUM(P1744:X1744)/COUNTIF(P1744:X1744, "&gt;0"),0.1))/(IFERROR(SUM(G1744:O1744)/COUNTIF(G1744:O1744, "&gt;0"),0.1)),2)</f>
        <v>-0.15518669340653379</v>
      </c>
      <c r="AU1744" s="17">
        <f>SUM(COUNTIF(P1744:X1744, "&gt;0"), COUNTIF(G1744:O1744, "&gt;0"))</f>
        <v>18</v>
      </c>
      <c r="AV1744" s="18">
        <f>$BQ$3*AS1744/$BO$3</f>
        <v>7.7112676056338026E-3</v>
      </c>
      <c r="AW1744" s="18" t="str">
        <f>IF(AR1744&lt;AV1744,AR1744,"ns")</f>
        <v>ns</v>
      </c>
      <c r="AX1744" s="19" t="str">
        <f>IF(AND(AW1744&lt;0.01,ABS(AT1744)&gt;1.5,D1744&gt;2), IF(AND(AT1744&gt;0,COUNTIF(P1744:X1744,"&gt;0")&gt;7),"IRF4_interactor_Treg", (IF(AND(AT1744&lt;0,COUNTIF(G1744:O1744, "&gt;0")&gt;7), "background_significant", "ns"))), "ns")</f>
        <v>ns</v>
      </c>
      <c r="AY1744" s="20">
        <f>IFERROR(TTEST(Y1744:AG1744,AH1744:AP1744,2,1),IF(OR(COUNTIF(AH1744:AP1744,"&gt;0")&gt;7,COUNTIF(Y1744:AG1744,"&gt;0")&gt;7),0,9999))</f>
        <v>0.56400477140689564</v>
      </c>
      <c r="AZ1744" s="20">
        <f>IF(AY1744=9999,$BO$4,RANK(AY1744,$AY$3:$AY$1993,1))</f>
        <v>1741</v>
      </c>
      <c r="BA1744" s="20">
        <f>LOG((IFERROR(SUM(AH1744:AP1744)/COUNTIF(AH1744:AP1744, "&gt;0"),0.1))/(IFERROR(SUM(Y1744:AG1744)/COUNTIF(Y1744:AG1744, "&gt;0"),0.1)),2)</f>
        <v>-5.6616584154256473E-2</v>
      </c>
      <c r="BB1744" s="21">
        <f>SUM(COUNTIF(AH1744:AP1744, "&gt;0"), COUNTIF(Y1744:AG1744, "&gt;0"))</f>
        <v>18</v>
      </c>
      <c r="BC1744" s="22">
        <f>$BQ$3*AZ1744/$BO$4</f>
        <v>8.7487437185929644E-3</v>
      </c>
      <c r="BD1744" s="22" t="str">
        <f>IF(AY1744&lt;BC1744,AY1744,"ns")</f>
        <v>ns</v>
      </c>
      <c r="BE1744" s="23" t="str">
        <f>IF(AND(BD1744&lt;0.01,ABS(BA1744)&gt;1.5,D1744&gt;2), IF(AND(BA1744&gt;0,COUNTIF(AH1744:AP1744,"&gt;0")&gt;7),"IRF4_interactor_Th17", (IF(AND(BA1744&lt;0,COUNTIF(Y1744:AG1744, "&gt;0")&gt;7), "background_significant", "ns"))), "ns")</f>
        <v>ns</v>
      </c>
      <c r="BF1744" s="24" t="str">
        <f>IF(OR(AX1744 ="IRF4_interactor_Treg", BE1744 ="IRF4_interactor_Th17"), LOG((AVERAGE(AH1744:AP1744)+0.1)/(AVERAGE(P1744:X1744)+0.1),2),"ns")</f>
        <v>ns</v>
      </c>
      <c r="BG1744" s="24">
        <f>IF(AND(AX1744="IRF4_interactor_Treg",BE1744="IRF4_interactor_Th17"),1,IF(AX1744="IRF4_interactor_Treg","IRF4_Treg",IF(BE1744="IRF4_interactor_Th17","IRF4_Th17",0)))</f>
        <v>0</v>
      </c>
      <c r="BH1744" s="25">
        <f>IFERROR(TTEST(AH1744:AP1744,P1744:X1744,2,1),IF(OR(COUNTIF(P1744:X1744,"&gt;0")&gt;7,COUNTIF(AH1744:AP1744,"&gt;0")&gt;7),0,9999))</f>
        <v>0.2402784566112664</v>
      </c>
      <c r="BI1744" s="25">
        <f>IF(BH1744=9999,$BS$5,RANK(BH1744,$BH$3:$BH$1993,1))</f>
        <v>1047</v>
      </c>
      <c r="BJ1744" s="25">
        <f>$BQ$3*BI1744/$BO$5</f>
        <v>5.2586639879457558E-3</v>
      </c>
      <c r="BK1744" s="25" t="str">
        <f>IF(BH1744&lt;BJ1744,BH1744,"ns")</f>
        <v>ns</v>
      </c>
      <c r="BL1744" s="26">
        <f>SUM(COUNTIF(P1744:X1744, "&gt;0"), COUNTIF(AH1744:AP1744, "&gt;0"))</f>
        <v>18</v>
      </c>
    </row>
    <row r="1745" spans="1:64">
      <c r="A1745" t="s">
        <v>3207</v>
      </c>
      <c r="B1745" t="s">
        <v>3208</v>
      </c>
      <c r="C1745">
        <v>3.54953E-2</v>
      </c>
      <c r="D1745">
        <v>3</v>
      </c>
      <c r="E1745">
        <v>3</v>
      </c>
      <c r="F1745">
        <v>0</v>
      </c>
      <c r="G1745">
        <v>722779</v>
      </c>
      <c r="H1745">
        <v>848227</v>
      </c>
      <c r="I1745">
        <v>1071820</v>
      </c>
      <c r="J1745">
        <v>793673</v>
      </c>
      <c r="K1745">
        <v>963530</v>
      </c>
      <c r="L1745">
        <v>912948</v>
      </c>
      <c r="M1745">
        <v>583009</v>
      </c>
      <c r="N1745">
        <v>804725</v>
      </c>
      <c r="O1745">
        <v>647948</v>
      </c>
      <c r="P1745">
        <v>582098</v>
      </c>
      <c r="Q1745">
        <v>705346</v>
      </c>
      <c r="R1745">
        <v>605462</v>
      </c>
      <c r="S1745">
        <v>1077630</v>
      </c>
      <c r="T1745">
        <v>767532</v>
      </c>
      <c r="U1745">
        <v>711352</v>
      </c>
      <c r="V1745">
        <v>445752</v>
      </c>
      <c r="W1745">
        <v>1621050</v>
      </c>
      <c r="X1745">
        <v>834801</v>
      </c>
      <c r="Y1745">
        <v>1059500</v>
      </c>
      <c r="Z1745">
        <v>834907</v>
      </c>
      <c r="AA1745">
        <v>653692</v>
      </c>
      <c r="AB1745">
        <v>2326610</v>
      </c>
      <c r="AC1745">
        <v>2651290</v>
      </c>
      <c r="AD1745">
        <v>785857</v>
      </c>
      <c r="AE1745">
        <v>270667</v>
      </c>
      <c r="AF1745">
        <v>645792</v>
      </c>
      <c r="AG1745">
        <v>1259540</v>
      </c>
      <c r="AH1745">
        <v>1170690</v>
      </c>
      <c r="AI1745">
        <v>1490180</v>
      </c>
      <c r="AJ1745">
        <v>1310650</v>
      </c>
      <c r="AK1745">
        <v>672560</v>
      </c>
      <c r="AL1745">
        <v>672616</v>
      </c>
      <c r="AM1745">
        <v>639741</v>
      </c>
      <c r="AN1745">
        <v>537327</v>
      </c>
      <c r="AO1745">
        <v>1587210</v>
      </c>
      <c r="AP1745">
        <v>540951</v>
      </c>
      <c r="AR1745" s="16">
        <f>IFERROR(TTEST(G1745:O1745,P1745:X1745,2,1),IF(OR(COUNTIF(P1745:X1745,"&gt;0")&gt;7,COUNTIF(G1745:O1745,"&gt;0")&gt;7),0,9999))</f>
        <v>0.99838380477790767</v>
      </c>
      <c r="AS1745" s="16">
        <f>IF(AR1745=9999,$BO$3,RANK(AR1745,$AR$3:$AR$1993,1))</f>
        <v>1988</v>
      </c>
      <c r="AT1745" s="16">
        <f>LOG((IFERROR(SUM(P1745:X1745)/COUNTIF(P1745:X1745, "&gt;0"),0.1))/(IFERROR(SUM(G1745:O1745)/COUNTIF(G1745:O1745, "&gt;0"),0.1)),2)</f>
        <v>4.6402787571385987E-4</v>
      </c>
      <c r="AU1745" s="17">
        <f>SUM(COUNTIF(P1745:X1745, "&gt;0"), COUNTIF(G1745:O1745, "&gt;0"))</f>
        <v>18</v>
      </c>
      <c r="AV1745" s="18">
        <f>$BQ$3*AS1745/$BO$3</f>
        <v>0.01</v>
      </c>
      <c r="AW1745" s="18" t="str">
        <f>IF(AR1745&lt;AV1745,AR1745,"ns")</f>
        <v>ns</v>
      </c>
      <c r="AX1745" s="19" t="str">
        <f>IF(AND(AW1745&lt;0.01,ABS(AT1745)&gt;1.5,D1745&gt;2), IF(AND(AT1745&gt;0,COUNTIF(P1745:X1745,"&gt;0")&gt;7),"IRF4_interactor_Treg", (IF(AND(AT1745&lt;0,COUNTIF(G1745:O1745, "&gt;0")&gt;7), "background_significant", "ns"))), "ns")</f>
        <v>ns</v>
      </c>
      <c r="AY1745" s="20">
        <f>IFERROR(TTEST(Y1745:AG1745,AH1745:AP1745,2,1),IF(OR(COUNTIF(AH1745:AP1745,"&gt;0")&gt;7,COUNTIF(Y1745:AG1745,"&gt;0")&gt;7),0,9999))</f>
        <v>0.56590127349602393</v>
      </c>
      <c r="AZ1745" s="20">
        <f>IF(AY1745=9999,$BO$4,RANK(AY1745,$AY$3:$AY$1993,1))</f>
        <v>1742</v>
      </c>
      <c r="BA1745" s="20">
        <f>LOG((IFERROR(SUM(AH1745:AP1745)/COUNTIF(AH1745:AP1745, "&gt;0"),0.1))/(IFERROR(SUM(Y1745:AG1745)/COUNTIF(Y1745:AG1745, "&gt;0"),0.1)),2)</f>
        <v>-0.2826377267726578</v>
      </c>
      <c r="BB1745" s="21">
        <f>SUM(COUNTIF(AH1745:AP1745, "&gt;0"), COUNTIF(Y1745:AG1745, "&gt;0"))</f>
        <v>18</v>
      </c>
      <c r="BC1745" s="22">
        <f>$BQ$3*AZ1745/$BO$4</f>
        <v>8.7537688442211065E-3</v>
      </c>
      <c r="BD1745" s="22" t="str">
        <f>IF(AY1745&lt;BC1745,AY1745,"ns")</f>
        <v>ns</v>
      </c>
      <c r="BE1745" s="23" t="str">
        <f>IF(AND(BD1745&lt;0.01,ABS(BA1745)&gt;1.5,D1745&gt;2), IF(AND(BA1745&gt;0,COUNTIF(AH1745:AP1745,"&gt;0")&gt;7),"IRF4_interactor_Th17", (IF(AND(BA1745&lt;0,COUNTIF(Y1745:AG1745, "&gt;0")&gt;7), "background_significant", "ns"))), "ns")</f>
        <v>ns</v>
      </c>
      <c r="BF1745" s="24" t="str">
        <f>IF(OR(AX1745 ="IRF4_interactor_Treg", BE1745 ="IRF4_interactor_Th17"), LOG((AVERAGE(AH1745:AP1745)+0.1)/(AVERAGE(P1745:X1745)+0.1),2),"ns")</f>
        <v>ns</v>
      </c>
      <c r="BG1745" s="24">
        <f>IF(AND(AX1745="IRF4_interactor_Treg",BE1745="IRF4_interactor_Th17"),1,IF(AX1745="IRF4_interactor_Treg","IRF4_Treg",IF(BE1745="IRF4_interactor_Th17","IRF4_Th17",0)))</f>
        <v>0</v>
      </c>
      <c r="BH1745" s="25">
        <f>IFERROR(TTEST(AH1745:AP1745,P1745:X1745,2,1),IF(OR(COUNTIF(P1745:X1745,"&gt;0")&gt;7,COUNTIF(AH1745:AP1745,"&gt;0")&gt;7),0,9999))</f>
        <v>0.36465087969671289</v>
      </c>
      <c r="BI1745" s="25">
        <f>IF(BH1745=9999,$BS$5,RANK(BH1745,$BH$3:$BH$1993,1))</f>
        <v>1264</v>
      </c>
      <c r="BJ1745" s="25">
        <f>$BQ$3*BI1745/$BO$5</f>
        <v>6.34856855851331E-3</v>
      </c>
      <c r="BK1745" s="25" t="str">
        <f>IF(BH1745&lt;BJ1745,BH1745,"ns")</f>
        <v>ns</v>
      </c>
      <c r="BL1745" s="26">
        <f>SUM(COUNTIF(P1745:X1745, "&gt;0"), COUNTIF(AH1745:AP1745, "&gt;0"))</f>
        <v>18</v>
      </c>
    </row>
    <row r="1746" spans="1:64">
      <c r="A1746" t="s">
        <v>6059</v>
      </c>
      <c r="B1746" t="s">
        <v>6060</v>
      </c>
      <c r="C1746">
        <v>7.1633199999999997E-4</v>
      </c>
      <c r="D1746">
        <v>5</v>
      </c>
      <c r="E1746">
        <v>5</v>
      </c>
      <c r="F1746">
        <v>0</v>
      </c>
      <c r="G1746">
        <v>5200200</v>
      </c>
      <c r="H1746">
        <v>5090370</v>
      </c>
      <c r="I1746">
        <v>6057050</v>
      </c>
      <c r="J1746">
        <v>4822330</v>
      </c>
      <c r="K1746">
        <v>4722150</v>
      </c>
      <c r="L1746">
        <v>5544930</v>
      </c>
      <c r="M1746">
        <v>3249470</v>
      </c>
      <c r="N1746">
        <v>3112690</v>
      </c>
      <c r="O1746">
        <v>3248630</v>
      </c>
      <c r="P1746">
        <v>2929070</v>
      </c>
      <c r="Q1746">
        <v>2716690</v>
      </c>
      <c r="R1746">
        <v>2393430</v>
      </c>
      <c r="S1746">
        <v>5614390</v>
      </c>
      <c r="T1746">
        <v>5820510</v>
      </c>
      <c r="U1746">
        <v>5134620</v>
      </c>
      <c r="V1746">
        <v>3335740</v>
      </c>
      <c r="W1746">
        <v>3623290</v>
      </c>
      <c r="X1746">
        <v>4007960</v>
      </c>
      <c r="Y1746">
        <v>8203920</v>
      </c>
      <c r="Z1746">
        <v>6880260</v>
      </c>
      <c r="AA1746">
        <v>6253670</v>
      </c>
      <c r="AB1746">
        <v>5816420</v>
      </c>
      <c r="AC1746">
        <v>6172070</v>
      </c>
      <c r="AD1746">
        <v>6632440</v>
      </c>
      <c r="AE1746">
        <v>3677590</v>
      </c>
      <c r="AF1746">
        <v>5029410</v>
      </c>
      <c r="AG1746">
        <v>5103360</v>
      </c>
      <c r="AH1746">
        <v>8901820</v>
      </c>
      <c r="AI1746">
        <v>8712090</v>
      </c>
      <c r="AJ1746">
        <v>10109400</v>
      </c>
      <c r="AK1746">
        <v>3912260</v>
      </c>
      <c r="AL1746">
        <v>3961320</v>
      </c>
      <c r="AM1746">
        <v>4561980</v>
      </c>
      <c r="AN1746">
        <v>3021910</v>
      </c>
      <c r="AO1746">
        <v>3973170</v>
      </c>
      <c r="AP1746">
        <v>2811620</v>
      </c>
      <c r="AR1746" s="16">
        <f>IFERROR(TTEST(G1746:O1746,P1746:X1746,2,1),IF(OR(COUNTIF(P1746:X1746,"&gt;0")&gt;7,COUNTIF(G1746:O1746,"&gt;0")&gt;7),0,9999))</f>
        <v>0.32052852690531652</v>
      </c>
      <c r="AS1746" s="16">
        <f>IF(AR1746=9999,$BO$3,RANK(AR1746,$AR$3:$AR$1993,1))</f>
        <v>1461</v>
      </c>
      <c r="AT1746" s="16">
        <f>LOG((IFERROR(SUM(P1746:X1746)/COUNTIF(P1746:X1746, "&gt;0"),0.1))/(IFERROR(SUM(G1746:O1746)/COUNTIF(G1746:O1746, "&gt;0"),0.1)),2)</f>
        <v>-0.20641346024482002</v>
      </c>
      <c r="AU1746" s="17">
        <f>SUM(COUNTIF(P1746:X1746, "&gt;0"), COUNTIF(G1746:O1746, "&gt;0"))</f>
        <v>18</v>
      </c>
      <c r="AV1746" s="18">
        <f>$BQ$3*AS1746/$BO$3</f>
        <v>7.349094567404426E-3</v>
      </c>
      <c r="AW1746" s="18" t="str">
        <f>IF(AR1746&lt;AV1746,AR1746,"ns")</f>
        <v>ns</v>
      </c>
      <c r="AX1746" s="19" t="str">
        <f>IF(AND(AW1746&lt;0.01,ABS(AT1746)&gt;1.5,D1746&gt;2), IF(AND(AT1746&gt;0,COUNTIF(P1746:X1746,"&gt;0")&gt;7),"IRF4_interactor_Treg", (IF(AND(AT1746&lt;0,COUNTIF(G1746:O1746, "&gt;0")&gt;7), "background_significant", "ns"))), "ns")</f>
        <v>ns</v>
      </c>
      <c r="AY1746" s="20">
        <f>IFERROR(TTEST(Y1746:AG1746,AH1746:AP1746,2,1),IF(OR(COUNTIF(AH1746:AP1746,"&gt;0")&gt;7,COUNTIF(Y1746:AG1746,"&gt;0")&gt;7),0,9999))</f>
        <v>0.57023055680228951</v>
      </c>
      <c r="AZ1746" s="20">
        <f>IF(AY1746=9999,$BO$4,RANK(AY1746,$AY$3:$AY$1993,1))</f>
        <v>1743</v>
      </c>
      <c r="BA1746" s="20">
        <f>LOG((IFERROR(SUM(AH1746:AP1746)/COUNTIF(AH1746:AP1746, "&gt;0"),0.1))/(IFERROR(SUM(Y1746:AG1746)/COUNTIF(Y1746:AG1746, "&gt;0"),0.1)),2)</f>
        <v>-0.10584408401029</v>
      </c>
      <c r="BB1746" s="21">
        <f>SUM(COUNTIF(AH1746:AP1746, "&gt;0"), COUNTIF(Y1746:AG1746, "&gt;0"))</f>
        <v>18</v>
      </c>
      <c r="BC1746" s="22">
        <f>$BQ$3*AZ1746/$BO$4</f>
        <v>8.7587939698492469E-3</v>
      </c>
      <c r="BD1746" s="22" t="str">
        <f>IF(AY1746&lt;BC1746,AY1746,"ns")</f>
        <v>ns</v>
      </c>
      <c r="BE1746" s="23" t="str">
        <f>IF(AND(BD1746&lt;0.01,ABS(BA1746)&gt;1.5,D1746&gt;2), IF(AND(BA1746&gt;0,COUNTIF(AH1746:AP1746,"&gt;0")&gt;7),"IRF4_interactor_Th17", (IF(AND(BA1746&lt;0,COUNTIF(Y1746:AG1746, "&gt;0")&gt;7), "background_significant", "ns"))), "ns")</f>
        <v>ns</v>
      </c>
      <c r="BF1746" s="24" t="str">
        <f>IF(OR(AX1746 ="IRF4_interactor_Treg", BE1746 ="IRF4_interactor_Th17"), LOG((AVERAGE(AH1746:AP1746)+0.1)/(AVERAGE(P1746:X1746)+0.1),2),"ns")</f>
        <v>ns</v>
      </c>
      <c r="BG1746" s="24">
        <f>IF(AND(AX1746="IRF4_interactor_Treg",BE1746="IRF4_interactor_Th17"),1,IF(AX1746="IRF4_interactor_Treg","IRF4_Treg",IF(BE1746="IRF4_interactor_Th17","IRF4_Th17",0)))</f>
        <v>0</v>
      </c>
      <c r="BH1746" s="25">
        <f>IFERROR(TTEST(AH1746:AP1746,P1746:X1746,2,1),IF(OR(COUNTIF(P1746:X1746,"&gt;0")&gt;7,COUNTIF(AH1746:AP1746,"&gt;0")&gt;7),0,9999))</f>
        <v>0.24419255571852019</v>
      </c>
      <c r="BI1746" s="25">
        <f>IF(BH1746=9999,$BS$5,RANK(BH1746,$BH$3:$BH$1993,1))</f>
        <v>1055</v>
      </c>
      <c r="BJ1746" s="25">
        <f>$BQ$3*BI1746/$BO$5</f>
        <v>5.2988448016072333E-3</v>
      </c>
      <c r="BK1746" s="25" t="str">
        <f>IF(BH1746&lt;BJ1746,BH1746,"ns")</f>
        <v>ns</v>
      </c>
      <c r="BL1746" s="26">
        <f>SUM(COUNTIF(P1746:X1746, "&gt;0"), COUNTIF(AH1746:AP1746, "&gt;0"))</f>
        <v>18</v>
      </c>
    </row>
    <row r="1747" spans="1:64">
      <c r="A1747" t="s">
        <v>4635</v>
      </c>
      <c r="B1747" t="s">
        <v>4636</v>
      </c>
      <c r="C1747">
        <v>7.1633199999999997E-4</v>
      </c>
      <c r="D1747">
        <v>6</v>
      </c>
      <c r="E1747">
        <v>6</v>
      </c>
      <c r="F1747">
        <v>0</v>
      </c>
      <c r="G1747">
        <v>436664</v>
      </c>
      <c r="H1747">
        <v>396053</v>
      </c>
      <c r="I1747">
        <v>415830</v>
      </c>
      <c r="J1747">
        <v>299523</v>
      </c>
      <c r="K1747">
        <v>283333</v>
      </c>
      <c r="L1747">
        <v>294039</v>
      </c>
      <c r="M1747">
        <v>217017</v>
      </c>
      <c r="N1747">
        <v>168070</v>
      </c>
      <c r="O1747">
        <v>192849</v>
      </c>
      <c r="P1747">
        <v>283786</v>
      </c>
      <c r="Q1747">
        <v>252179</v>
      </c>
      <c r="R1747">
        <v>210911</v>
      </c>
      <c r="S1747">
        <v>332412</v>
      </c>
      <c r="T1747">
        <v>388125</v>
      </c>
      <c r="U1747">
        <v>359466</v>
      </c>
      <c r="V1747">
        <v>205050</v>
      </c>
      <c r="W1747">
        <v>227131</v>
      </c>
      <c r="X1747">
        <v>203919</v>
      </c>
      <c r="Y1747">
        <v>398432</v>
      </c>
      <c r="Z1747">
        <v>469244</v>
      </c>
      <c r="AA1747">
        <v>436817</v>
      </c>
      <c r="AB1747">
        <v>301596</v>
      </c>
      <c r="AC1747">
        <v>319681</v>
      </c>
      <c r="AD1747">
        <v>296479</v>
      </c>
      <c r="AE1747">
        <v>196542</v>
      </c>
      <c r="AF1747">
        <v>274287</v>
      </c>
      <c r="AG1747">
        <v>276544</v>
      </c>
      <c r="AH1747">
        <v>440733</v>
      </c>
      <c r="AI1747">
        <v>414682</v>
      </c>
      <c r="AJ1747">
        <v>504322</v>
      </c>
      <c r="AK1747">
        <v>293016</v>
      </c>
      <c r="AL1747">
        <v>306301</v>
      </c>
      <c r="AM1747">
        <v>275144</v>
      </c>
      <c r="AN1747">
        <v>278699</v>
      </c>
      <c r="AO1747">
        <v>319027</v>
      </c>
      <c r="AP1747">
        <v>227160</v>
      </c>
      <c r="AR1747" s="16">
        <f>IFERROR(TTEST(G1747:O1747,P1747:X1747,2,1),IF(OR(COUNTIF(P1747:X1747,"&gt;0")&gt;7,COUNTIF(G1747:O1747,"&gt;0")&gt;7),0,9999))</f>
        <v>0.49338369565340368</v>
      </c>
      <c r="AS1747" s="16">
        <f>IF(AR1747=9999,$BO$3,RANK(AR1747,$AR$3:$AR$1993,1))</f>
        <v>1617</v>
      </c>
      <c r="AT1747" s="16">
        <f>LOG((IFERROR(SUM(P1747:X1747)/COUNTIF(P1747:X1747, "&gt;0"),0.1))/(IFERROR(SUM(G1747:O1747)/COUNTIF(G1747:O1747, "&gt;0"),0.1)),2)</f>
        <v>-0.13435892380655068</v>
      </c>
      <c r="AU1747" s="17">
        <f>SUM(COUNTIF(P1747:X1747, "&gt;0"), COUNTIF(G1747:O1747, "&gt;0"))</f>
        <v>18</v>
      </c>
      <c r="AV1747" s="18">
        <f>$BQ$3*AS1747/$BO$3</f>
        <v>8.1338028169014101E-3</v>
      </c>
      <c r="AW1747" s="18" t="str">
        <f>IF(AR1747&lt;AV1747,AR1747,"ns")</f>
        <v>ns</v>
      </c>
      <c r="AX1747" s="19" t="str">
        <f>IF(AND(AW1747&lt;0.01,ABS(AT1747)&gt;1.5,D1747&gt;2), IF(AND(AT1747&gt;0,COUNTIF(P1747:X1747,"&gt;0")&gt;7),"IRF4_interactor_Treg", (IF(AND(AT1747&lt;0,COUNTIF(G1747:O1747, "&gt;0")&gt;7), "background_significant", "ns"))), "ns")</f>
        <v>ns</v>
      </c>
      <c r="AY1747" s="20">
        <f>IFERROR(TTEST(Y1747:AG1747,AH1747:AP1747,2,1),IF(OR(COUNTIF(AH1747:AP1747,"&gt;0")&gt;7,COUNTIF(Y1747:AG1747,"&gt;0")&gt;7),0,9999))</f>
        <v>0.57050295096815407</v>
      </c>
      <c r="AZ1747" s="20">
        <f>IF(AY1747=9999,$BO$4,RANK(AY1747,$AY$3:$AY$1993,1))</f>
        <v>1744</v>
      </c>
      <c r="BA1747" s="20">
        <f>LOG((IFERROR(SUM(AH1747:AP1747)/COUNTIF(AH1747:AP1747, "&gt;0"),0.1))/(IFERROR(SUM(Y1747:AG1747)/COUNTIF(Y1747:AG1747, "&gt;0"),0.1)),2)</f>
        <v>4.2820419084054269E-2</v>
      </c>
      <c r="BB1747" s="21">
        <f>SUM(COUNTIF(AH1747:AP1747, "&gt;0"), COUNTIF(Y1747:AG1747, "&gt;0"))</f>
        <v>18</v>
      </c>
      <c r="BC1747" s="22">
        <f>$BQ$3*AZ1747/$BO$4</f>
        <v>8.7638190954773872E-3</v>
      </c>
      <c r="BD1747" s="22" t="str">
        <f>IF(AY1747&lt;BC1747,AY1747,"ns")</f>
        <v>ns</v>
      </c>
      <c r="BE1747" s="23" t="str">
        <f>IF(AND(BD1747&lt;0.01,ABS(BA1747)&gt;1.5,D1747&gt;2), IF(AND(BA1747&gt;0,COUNTIF(AH1747:AP1747,"&gt;0")&gt;7),"IRF4_interactor_Th17", (IF(AND(BA1747&lt;0,COUNTIF(Y1747:AG1747, "&gt;0")&gt;7), "background_significant", "ns"))), "ns")</f>
        <v>ns</v>
      </c>
      <c r="BF1747" s="24" t="str">
        <f>IF(OR(AX1747 ="IRF4_interactor_Treg", BE1747 ="IRF4_interactor_Th17"), LOG((AVERAGE(AH1747:AP1747)+0.1)/(AVERAGE(P1747:X1747)+0.1),2),"ns")</f>
        <v>ns</v>
      </c>
      <c r="BG1747" s="24">
        <f>IF(AND(AX1747="IRF4_interactor_Treg",BE1747="IRF4_interactor_Th17"),1,IF(AX1747="IRF4_interactor_Treg","IRF4_Treg",IF(BE1747="IRF4_interactor_Th17","IRF4_Th17",0)))</f>
        <v>0</v>
      </c>
      <c r="BH1747" s="25">
        <f>IFERROR(TTEST(AH1747:AP1747,P1747:X1747,2,1),IF(OR(COUNTIF(P1747:X1747,"&gt;0")&gt;7,COUNTIF(AH1747:AP1747,"&gt;0")&gt;7),0,9999))</f>
        <v>0.15402307543084887</v>
      </c>
      <c r="BI1747" s="25">
        <f>IF(BH1747=9999,$BS$5,RANK(BH1747,$BH$3:$BH$1993,1))</f>
        <v>827</v>
      </c>
      <c r="BJ1747" s="25">
        <f>$BQ$3*BI1747/$BO$5</f>
        <v>4.1536916122551478E-3</v>
      </c>
      <c r="BK1747" s="25" t="str">
        <f>IF(BH1747&lt;BJ1747,BH1747,"ns")</f>
        <v>ns</v>
      </c>
      <c r="BL1747" s="26">
        <f>SUM(COUNTIF(P1747:X1747, "&gt;0"), COUNTIF(AH1747:AP1747, "&gt;0"))</f>
        <v>18</v>
      </c>
    </row>
    <row r="1748" spans="1:64">
      <c r="A1748" t="s">
        <v>4835</v>
      </c>
      <c r="B1748" t="s">
        <v>4836</v>
      </c>
      <c r="C1748">
        <v>7.1633199999999997E-4</v>
      </c>
      <c r="D1748">
        <v>6</v>
      </c>
      <c r="E1748">
        <v>6</v>
      </c>
      <c r="F1748">
        <v>0</v>
      </c>
      <c r="G1748">
        <v>625057</v>
      </c>
      <c r="H1748">
        <v>644802</v>
      </c>
      <c r="I1748">
        <v>602983</v>
      </c>
      <c r="J1748">
        <v>515937</v>
      </c>
      <c r="K1748">
        <v>490624</v>
      </c>
      <c r="L1748">
        <v>580832</v>
      </c>
      <c r="M1748">
        <v>310712</v>
      </c>
      <c r="N1748">
        <v>263698</v>
      </c>
      <c r="O1748">
        <v>372756</v>
      </c>
      <c r="P1748">
        <v>409407</v>
      </c>
      <c r="Q1748">
        <v>315712</v>
      </c>
      <c r="R1748">
        <v>308240</v>
      </c>
      <c r="S1748">
        <v>669060</v>
      </c>
      <c r="T1748">
        <v>728351</v>
      </c>
      <c r="U1748">
        <v>609108</v>
      </c>
      <c r="V1748">
        <v>402330</v>
      </c>
      <c r="W1748">
        <v>415417</v>
      </c>
      <c r="X1748">
        <v>475217</v>
      </c>
      <c r="Y1748">
        <v>922853</v>
      </c>
      <c r="Z1748">
        <v>839045</v>
      </c>
      <c r="AA1748">
        <v>797927</v>
      </c>
      <c r="AB1748">
        <v>489182</v>
      </c>
      <c r="AC1748">
        <v>566369</v>
      </c>
      <c r="AD1748">
        <v>626717</v>
      </c>
      <c r="AE1748">
        <v>390208</v>
      </c>
      <c r="AF1748">
        <v>572306</v>
      </c>
      <c r="AG1748">
        <v>522216</v>
      </c>
      <c r="AH1748">
        <v>881362</v>
      </c>
      <c r="AI1748">
        <v>845312</v>
      </c>
      <c r="AJ1748">
        <v>1001670</v>
      </c>
      <c r="AK1748">
        <v>405914</v>
      </c>
      <c r="AL1748">
        <v>424216</v>
      </c>
      <c r="AM1748">
        <v>635224</v>
      </c>
      <c r="AN1748">
        <v>381291</v>
      </c>
      <c r="AO1748">
        <v>508219</v>
      </c>
      <c r="AP1748">
        <v>473152</v>
      </c>
      <c r="AR1748" s="16">
        <f>IFERROR(TTEST(G1748:O1748,P1748:X1748,2,1),IF(OR(COUNTIF(P1748:X1748,"&gt;0")&gt;7,COUNTIF(G1748:O1748,"&gt;0")&gt;7),0,9999))</f>
        <v>0.91008511968386863</v>
      </c>
      <c r="AS1748" s="16">
        <f>IF(AR1748=9999,$BO$3,RANK(AR1748,$AR$3:$AR$1993,1))</f>
        <v>1934</v>
      </c>
      <c r="AT1748" s="16">
        <f>LOG((IFERROR(SUM(P1748:X1748)/COUNTIF(P1748:X1748, "&gt;0"),0.1))/(IFERROR(SUM(G1748:O1748)/COUNTIF(G1748:O1748, "&gt;0"),0.1)),2)</f>
        <v>-2.4614535056360243E-2</v>
      </c>
      <c r="AU1748" s="17">
        <f>SUM(COUNTIF(P1748:X1748, "&gt;0"), COUNTIF(G1748:O1748, "&gt;0"))</f>
        <v>18</v>
      </c>
      <c r="AV1748" s="18">
        <f>$BQ$3*AS1748/$BO$3</f>
        <v>9.7283702213279682E-3</v>
      </c>
      <c r="AW1748" s="18" t="str">
        <f>IF(AR1748&lt;AV1748,AR1748,"ns")</f>
        <v>ns</v>
      </c>
      <c r="AX1748" s="19" t="str">
        <f>IF(AND(AW1748&lt;0.01,ABS(AT1748)&gt;1.5,D1748&gt;2), IF(AND(AT1748&gt;0,COUNTIF(P1748:X1748,"&gt;0")&gt;7),"IRF4_interactor_Treg", (IF(AND(AT1748&lt;0,COUNTIF(G1748:O1748, "&gt;0")&gt;7), "background_significant", "ns"))), "ns")</f>
        <v>ns</v>
      </c>
      <c r="AY1748" s="20">
        <f>IFERROR(TTEST(Y1748:AG1748,AH1748:AP1748,2,1),IF(OR(COUNTIF(AH1748:AP1748,"&gt;0")&gt;7,COUNTIF(Y1748:AG1748,"&gt;0")&gt;7),0,9999))</f>
        <v>0.57058535694892598</v>
      </c>
      <c r="AZ1748" s="20">
        <f>IF(AY1748=9999,$BO$4,RANK(AY1748,$AY$3:$AY$1993,1))</f>
        <v>1745</v>
      </c>
      <c r="BA1748" s="20">
        <f>LOG((IFERROR(SUM(AH1748:AP1748)/COUNTIF(AH1748:AP1748, "&gt;0"),0.1))/(IFERROR(SUM(Y1748:AG1748)/COUNTIF(Y1748:AG1748, "&gt;0"),0.1)),2)</f>
        <v>-4.3594939052703313E-2</v>
      </c>
      <c r="BB1748" s="21">
        <f>SUM(COUNTIF(AH1748:AP1748, "&gt;0"), COUNTIF(Y1748:AG1748, "&gt;0"))</f>
        <v>18</v>
      </c>
      <c r="BC1748" s="22">
        <f>$BQ$3*AZ1748/$BO$4</f>
        <v>8.7688442211055276E-3</v>
      </c>
      <c r="BD1748" s="22" t="str">
        <f>IF(AY1748&lt;BC1748,AY1748,"ns")</f>
        <v>ns</v>
      </c>
      <c r="BE1748" s="23" t="str">
        <f>IF(AND(BD1748&lt;0.01,ABS(BA1748)&gt;1.5,D1748&gt;2), IF(AND(BA1748&gt;0,COUNTIF(AH1748:AP1748,"&gt;0")&gt;7),"IRF4_interactor_Th17", (IF(AND(BA1748&lt;0,COUNTIF(Y1748:AG1748, "&gt;0")&gt;7), "background_significant", "ns"))), "ns")</f>
        <v>ns</v>
      </c>
      <c r="BF1748" s="24" t="str">
        <f>IF(OR(AX1748 ="IRF4_interactor_Treg", BE1748 ="IRF4_interactor_Th17"), LOG((AVERAGE(AH1748:AP1748)+0.1)/(AVERAGE(P1748:X1748)+0.1),2),"ns")</f>
        <v>ns</v>
      </c>
      <c r="BG1748" s="24">
        <f>IF(AND(AX1748="IRF4_interactor_Treg",BE1748="IRF4_interactor_Th17"),1,IF(AX1748="IRF4_interactor_Treg","IRF4_Treg",IF(BE1748="IRF4_interactor_Th17","IRF4_Th17",0)))</f>
        <v>0</v>
      </c>
      <c r="BH1748" s="25">
        <f>IFERROR(TTEST(AH1748:AP1748,P1748:X1748,2,1),IF(OR(COUNTIF(P1748:X1748,"&gt;0")&gt;7,COUNTIF(AH1748:AP1748,"&gt;0")&gt;7),0,9999))</f>
        <v>0.27956580159528821</v>
      </c>
      <c r="BI1748" s="25">
        <f>IF(BH1748=9999,$BS$5,RANK(BH1748,$BH$3:$BH$1993,1))</f>
        <v>1128</v>
      </c>
      <c r="BJ1748" s="25">
        <f>$BQ$3*BI1748/$BO$5</f>
        <v>5.6654947262682063E-3</v>
      </c>
      <c r="BK1748" s="25" t="str">
        <f>IF(BH1748&lt;BJ1748,BH1748,"ns")</f>
        <v>ns</v>
      </c>
      <c r="BL1748" s="26">
        <f>SUM(COUNTIF(P1748:X1748, "&gt;0"), COUNTIF(AH1748:AP1748, "&gt;0"))</f>
        <v>18</v>
      </c>
    </row>
    <row r="1749" spans="1:64">
      <c r="A1749" t="s">
        <v>4629</v>
      </c>
      <c r="B1749" t="s">
        <v>4630</v>
      </c>
      <c r="C1749">
        <v>7.1633199999999997E-4</v>
      </c>
      <c r="D1749">
        <v>3</v>
      </c>
      <c r="E1749">
        <v>3</v>
      </c>
      <c r="F1749">
        <v>0</v>
      </c>
      <c r="G1749">
        <v>631762</v>
      </c>
      <c r="H1749">
        <v>513628</v>
      </c>
      <c r="I1749">
        <v>579032</v>
      </c>
      <c r="J1749">
        <v>474508</v>
      </c>
      <c r="K1749">
        <v>481671</v>
      </c>
      <c r="L1749">
        <v>507493</v>
      </c>
      <c r="M1749">
        <v>409428</v>
      </c>
      <c r="N1749">
        <v>370828</v>
      </c>
      <c r="O1749">
        <v>469491</v>
      </c>
      <c r="P1749">
        <v>360888</v>
      </c>
      <c r="Q1749">
        <v>357974</v>
      </c>
      <c r="R1749">
        <v>300445</v>
      </c>
      <c r="S1749">
        <v>610224</v>
      </c>
      <c r="T1749">
        <v>641227</v>
      </c>
      <c r="U1749">
        <v>544005</v>
      </c>
      <c r="V1749">
        <v>509801</v>
      </c>
      <c r="W1749">
        <v>595613</v>
      </c>
      <c r="X1749">
        <v>628321</v>
      </c>
      <c r="Y1749">
        <v>1001930</v>
      </c>
      <c r="Z1749">
        <v>1070040</v>
      </c>
      <c r="AA1749">
        <v>1024130</v>
      </c>
      <c r="AB1749">
        <v>592711</v>
      </c>
      <c r="AC1749">
        <v>637073</v>
      </c>
      <c r="AD1749">
        <v>629081</v>
      </c>
      <c r="AE1749">
        <v>384077</v>
      </c>
      <c r="AF1749">
        <v>457544</v>
      </c>
      <c r="AG1749">
        <v>605557</v>
      </c>
      <c r="AH1749">
        <v>727264</v>
      </c>
      <c r="AI1749">
        <v>819354</v>
      </c>
      <c r="AJ1749">
        <v>1065220</v>
      </c>
      <c r="AK1749">
        <v>789309</v>
      </c>
      <c r="AL1749">
        <v>873753</v>
      </c>
      <c r="AM1749">
        <v>924961</v>
      </c>
      <c r="AN1749">
        <v>422394</v>
      </c>
      <c r="AO1749">
        <v>675590</v>
      </c>
      <c r="AP1749">
        <v>481682</v>
      </c>
      <c r="AR1749" s="16">
        <f>IFERROR(TTEST(G1749:O1749,P1749:X1749,2,1),IF(OR(COUNTIF(P1749:X1749,"&gt;0")&gt;7,COUNTIF(G1749:O1749,"&gt;0")&gt;7),0,9999))</f>
        <v>0.85484302128894407</v>
      </c>
      <c r="AS1749" s="16">
        <f>IF(AR1749=9999,$BO$3,RANK(AR1749,$AR$3:$AR$1993,1))</f>
        <v>1898</v>
      </c>
      <c r="AT1749" s="16">
        <f>LOG((IFERROR(SUM(P1749:X1749)/COUNTIF(P1749:X1749, "&gt;0"),0.1))/(IFERROR(SUM(G1749:O1749)/COUNTIF(G1749:O1749, "&gt;0"),0.1)),2)</f>
        <v>3.5532239538309592E-2</v>
      </c>
      <c r="AU1749" s="17">
        <f>SUM(COUNTIF(P1749:X1749, "&gt;0"), COUNTIF(G1749:O1749, "&gt;0"))</f>
        <v>18</v>
      </c>
      <c r="AV1749" s="18">
        <f>$BQ$3*AS1749/$BO$3</f>
        <v>9.5472837022132807E-3</v>
      </c>
      <c r="AW1749" s="18" t="str">
        <f>IF(AR1749&lt;AV1749,AR1749,"ns")</f>
        <v>ns</v>
      </c>
      <c r="AX1749" s="19" t="str">
        <f>IF(AND(AW1749&lt;0.01,ABS(AT1749)&gt;1.5,D1749&gt;2), IF(AND(AT1749&gt;0,COUNTIF(P1749:X1749,"&gt;0")&gt;7),"IRF4_interactor_Treg", (IF(AND(AT1749&lt;0,COUNTIF(G1749:O1749, "&gt;0")&gt;7), "background_significant", "ns"))), "ns")</f>
        <v>ns</v>
      </c>
      <c r="AY1749" s="20">
        <f>IFERROR(TTEST(Y1749:AG1749,AH1749:AP1749,2,1),IF(OR(COUNTIF(AH1749:AP1749,"&gt;0")&gt;7,COUNTIF(Y1749:AG1749,"&gt;0")&gt;7),0,9999))</f>
        <v>0.57507882261971877</v>
      </c>
      <c r="AZ1749" s="20">
        <f>IF(AY1749=9999,$BO$4,RANK(AY1749,$AY$3:$AY$1993,1))</f>
        <v>1746</v>
      </c>
      <c r="BA1749" s="20">
        <f>LOG((IFERROR(SUM(AH1749:AP1749)/COUNTIF(AH1749:AP1749, "&gt;0"),0.1))/(IFERROR(SUM(Y1749:AG1749)/COUNTIF(Y1749:AG1749, "&gt;0"),0.1)),2)</f>
        <v>8.2629719986231365E-2</v>
      </c>
      <c r="BB1749" s="21">
        <f>SUM(COUNTIF(AH1749:AP1749, "&gt;0"), COUNTIF(Y1749:AG1749, "&gt;0"))</f>
        <v>18</v>
      </c>
      <c r="BC1749" s="22">
        <f>$BQ$3*AZ1749/$BO$4</f>
        <v>8.7738693467336679E-3</v>
      </c>
      <c r="BD1749" s="22" t="str">
        <f>IF(AY1749&lt;BC1749,AY1749,"ns")</f>
        <v>ns</v>
      </c>
      <c r="BE1749" s="23" t="str">
        <f>IF(AND(BD1749&lt;0.01,ABS(BA1749)&gt;1.5,D1749&gt;2), IF(AND(BA1749&gt;0,COUNTIF(AH1749:AP1749,"&gt;0")&gt;7),"IRF4_interactor_Th17", (IF(AND(BA1749&lt;0,COUNTIF(Y1749:AG1749, "&gt;0")&gt;7), "background_significant", "ns"))), "ns")</f>
        <v>ns</v>
      </c>
      <c r="BF1749" s="24" t="str">
        <f>IF(OR(AX1749 ="IRF4_interactor_Treg", BE1749 ="IRF4_interactor_Th17"), LOG((AVERAGE(AH1749:AP1749)+0.1)/(AVERAGE(P1749:X1749)+0.1),2),"ns")</f>
        <v>ns</v>
      </c>
      <c r="BG1749" s="24">
        <f>IF(AND(AX1749="IRF4_interactor_Treg",BE1749="IRF4_interactor_Th17"),1,IF(AX1749="IRF4_interactor_Treg","IRF4_Treg",IF(BE1749="IRF4_interactor_Th17","IRF4_Th17",0)))</f>
        <v>0</v>
      </c>
      <c r="BH1749" s="25">
        <f>IFERROR(TTEST(AH1749:AP1749,P1749:X1749,2,1),IF(OR(COUNTIF(P1749:X1749,"&gt;0")&gt;7,COUNTIF(AH1749:AP1749,"&gt;0")&gt;7),0,9999))</f>
        <v>3.0765436456423965E-2</v>
      </c>
      <c r="BI1749" s="25">
        <f>IF(BH1749=9999,$BS$5,RANK(BH1749,$BH$3:$BH$1993,1))</f>
        <v>356</v>
      </c>
      <c r="BJ1749" s="25">
        <f>$BQ$3*BI1749/$BO$5</f>
        <v>1.7880462079357107E-3</v>
      </c>
      <c r="BK1749" s="25" t="str">
        <f>IF(BH1749&lt;BJ1749,BH1749,"ns")</f>
        <v>ns</v>
      </c>
      <c r="BL1749" s="26">
        <f>SUM(COUNTIF(P1749:X1749, "&gt;0"), COUNTIF(AH1749:AP1749, "&gt;0"))</f>
        <v>18</v>
      </c>
    </row>
    <row r="1750" spans="1:64">
      <c r="A1750" t="s">
        <v>5329</v>
      </c>
      <c r="B1750" t="s">
        <v>5330</v>
      </c>
      <c r="C1750">
        <v>7.1633199999999997E-4</v>
      </c>
      <c r="D1750">
        <v>7</v>
      </c>
      <c r="E1750">
        <v>7</v>
      </c>
      <c r="F1750">
        <v>0</v>
      </c>
      <c r="G1750">
        <v>150227</v>
      </c>
      <c r="H1750">
        <v>170638</v>
      </c>
      <c r="I1750">
        <v>154660</v>
      </c>
      <c r="J1750">
        <v>247403</v>
      </c>
      <c r="K1750">
        <v>197528</v>
      </c>
      <c r="L1750">
        <v>223013</v>
      </c>
      <c r="M1750">
        <v>88679.5</v>
      </c>
      <c r="N1750">
        <v>105970</v>
      </c>
      <c r="O1750">
        <v>66143.399999999994</v>
      </c>
      <c r="P1750">
        <v>113397</v>
      </c>
      <c r="Q1750">
        <v>100999</v>
      </c>
      <c r="R1750">
        <v>89374.1</v>
      </c>
      <c r="S1750">
        <v>232829</v>
      </c>
      <c r="T1750">
        <v>253876</v>
      </c>
      <c r="U1750">
        <v>163757</v>
      </c>
      <c r="V1750">
        <v>136077</v>
      </c>
      <c r="W1750">
        <v>156191</v>
      </c>
      <c r="X1750">
        <v>164799</v>
      </c>
      <c r="Y1750">
        <v>140966</v>
      </c>
      <c r="Z1750">
        <v>134244</v>
      </c>
      <c r="AA1750">
        <v>120173</v>
      </c>
      <c r="AB1750">
        <v>170333</v>
      </c>
      <c r="AC1750">
        <v>200800</v>
      </c>
      <c r="AD1750">
        <v>210627</v>
      </c>
      <c r="AE1750">
        <v>82427.600000000006</v>
      </c>
      <c r="AF1750">
        <v>139436</v>
      </c>
      <c r="AG1750">
        <v>137076</v>
      </c>
      <c r="AH1750">
        <v>219809</v>
      </c>
      <c r="AI1750">
        <v>235161</v>
      </c>
      <c r="AJ1750">
        <v>301334</v>
      </c>
      <c r="AK1750">
        <v>123516</v>
      </c>
      <c r="AL1750">
        <v>144911</v>
      </c>
      <c r="AM1750">
        <v>150050</v>
      </c>
      <c r="AN1750">
        <v>105096</v>
      </c>
      <c r="AO1750">
        <v>99742.5</v>
      </c>
      <c r="AP1750">
        <v>105737</v>
      </c>
      <c r="AR1750" s="16">
        <f>IFERROR(TTEST(G1750:O1750,P1750:X1750,2,1),IF(OR(COUNTIF(P1750:X1750,"&gt;0")&gt;7,COUNTIF(G1750:O1750,"&gt;0")&gt;7),0,9999))</f>
        <v>0.97126112126731889</v>
      </c>
      <c r="AS1750" s="16">
        <f>IF(AR1750=9999,$BO$3,RANK(AR1750,$AR$3:$AR$1993,1))</f>
        <v>1971</v>
      </c>
      <c r="AT1750" s="16">
        <f>LOG((IFERROR(SUM(P1750:X1750)/COUNTIF(P1750:X1750, "&gt;0"),0.1))/(IFERROR(SUM(G1750:O1750)/COUNTIF(G1750:O1750, "&gt;0"),0.1)),2)</f>
        <v>7.211745497756699E-3</v>
      </c>
      <c r="AU1750" s="17">
        <f>SUM(COUNTIF(P1750:X1750, "&gt;0"), COUNTIF(G1750:O1750, "&gt;0"))</f>
        <v>18</v>
      </c>
      <c r="AV1750" s="18">
        <f>$BQ$3*AS1750/$BO$3</f>
        <v>9.914486921529176E-3</v>
      </c>
      <c r="AW1750" s="18" t="str">
        <f>IF(AR1750&lt;AV1750,AR1750,"ns")</f>
        <v>ns</v>
      </c>
      <c r="AX1750" s="19" t="str">
        <f>IF(AND(AW1750&lt;0.01,ABS(AT1750)&gt;1.5,D1750&gt;2), IF(AND(AT1750&gt;0,COUNTIF(P1750:X1750,"&gt;0")&gt;7),"IRF4_interactor_Treg", (IF(AND(AT1750&lt;0,COUNTIF(G1750:O1750, "&gt;0")&gt;7), "background_significant", "ns"))), "ns")</f>
        <v>ns</v>
      </c>
      <c r="AY1750" s="20">
        <f>IFERROR(TTEST(Y1750:AG1750,AH1750:AP1750,2,1),IF(OR(COUNTIF(AH1750:AP1750,"&gt;0")&gt;7,COUNTIF(Y1750:AG1750,"&gt;0")&gt;7),0,9999))</f>
        <v>0.57763173897718401</v>
      </c>
      <c r="AZ1750" s="20">
        <f>IF(AY1750=9999,$BO$4,RANK(AY1750,$AY$3:$AY$1993,1))</f>
        <v>1747</v>
      </c>
      <c r="BA1750" s="20">
        <f>LOG((IFERROR(SUM(AH1750:AP1750)/COUNTIF(AH1750:AP1750, "&gt;0"),0.1))/(IFERROR(SUM(Y1750:AG1750)/COUNTIF(Y1750:AG1750, "&gt;0"),0.1)),2)</f>
        <v>0.15280003180136748</v>
      </c>
      <c r="BB1750" s="21">
        <f>SUM(COUNTIF(AH1750:AP1750, "&gt;0"), COUNTIF(Y1750:AG1750, "&gt;0"))</f>
        <v>18</v>
      </c>
      <c r="BC1750" s="22">
        <f>$BQ$3*AZ1750/$BO$4</f>
        <v>8.7788944723618083E-3</v>
      </c>
      <c r="BD1750" s="22" t="str">
        <f>IF(AY1750&lt;BC1750,AY1750,"ns")</f>
        <v>ns</v>
      </c>
      <c r="BE1750" s="23" t="str">
        <f>IF(AND(BD1750&lt;0.01,ABS(BA1750)&gt;1.5,D1750&gt;2), IF(AND(BA1750&gt;0,COUNTIF(AH1750:AP1750,"&gt;0")&gt;7),"IRF4_interactor_Th17", (IF(AND(BA1750&lt;0,COUNTIF(Y1750:AG1750, "&gt;0")&gt;7), "background_significant", "ns"))), "ns")</f>
        <v>ns</v>
      </c>
      <c r="BF1750" s="24" t="str">
        <f>IF(OR(AX1750 ="IRF4_interactor_Treg", BE1750 ="IRF4_interactor_Th17"), LOG((AVERAGE(AH1750:AP1750)+0.1)/(AVERAGE(P1750:X1750)+0.1),2),"ns")</f>
        <v>ns</v>
      </c>
      <c r="BG1750" s="24">
        <f>IF(AND(AX1750="IRF4_interactor_Treg",BE1750="IRF4_interactor_Th17"),1,IF(AX1750="IRF4_interactor_Treg","IRF4_Treg",IF(BE1750="IRF4_interactor_Th17","IRF4_Th17",0)))</f>
        <v>0</v>
      </c>
      <c r="BH1750" s="25">
        <f>IFERROR(TTEST(AH1750:AP1750,P1750:X1750,2,1),IF(OR(COUNTIF(P1750:X1750,"&gt;0")&gt;7,COUNTIF(AH1750:AP1750,"&gt;0")&gt;7),0,9999))</f>
        <v>0.83500927093626987</v>
      </c>
      <c r="BI1750" s="25">
        <f>IF(BH1750=9999,$BS$5,RANK(BH1750,$BH$3:$BH$1993,1))</f>
        <v>1827</v>
      </c>
      <c r="BJ1750" s="25">
        <f>$BQ$3*BI1750/$BO$5</f>
        <v>9.1762933199397278E-3</v>
      </c>
      <c r="BK1750" s="25" t="str">
        <f>IF(BH1750&lt;BJ1750,BH1750,"ns")</f>
        <v>ns</v>
      </c>
      <c r="BL1750" s="26">
        <f>SUM(COUNTIF(P1750:X1750, "&gt;0"), COUNTIF(AH1750:AP1750, "&gt;0"))</f>
        <v>18</v>
      </c>
    </row>
    <row r="1751" spans="1:64">
      <c r="A1751" t="s">
        <v>4857</v>
      </c>
      <c r="B1751" t="s">
        <v>4858</v>
      </c>
      <c r="C1751">
        <v>2.2036099999999999E-3</v>
      </c>
      <c r="D1751">
        <v>3</v>
      </c>
      <c r="E1751">
        <v>3</v>
      </c>
      <c r="F1751">
        <v>0</v>
      </c>
      <c r="G1751">
        <v>399354</v>
      </c>
      <c r="H1751">
        <v>377429</v>
      </c>
      <c r="I1751">
        <v>474519</v>
      </c>
      <c r="J1751">
        <v>587778</v>
      </c>
      <c r="K1751">
        <v>596934</v>
      </c>
      <c r="L1751">
        <v>676764</v>
      </c>
      <c r="M1751">
        <v>326304</v>
      </c>
      <c r="N1751">
        <v>346302</v>
      </c>
      <c r="O1751">
        <v>254791</v>
      </c>
      <c r="P1751">
        <v>270067</v>
      </c>
      <c r="Q1751">
        <v>206551</v>
      </c>
      <c r="R1751">
        <v>297939</v>
      </c>
      <c r="S1751">
        <v>656685</v>
      </c>
      <c r="T1751">
        <v>659917</v>
      </c>
      <c r="U1751">
        <v>703588</v>
      </c>
      <c r="V1751">
        <v>352735</v>
      </c>
      <c r="W1751">
        <v>400354</v>
      </c>
      <c r="X1751">
        <v>437728</v>
      </c>
      <c r="Y1751">
        <v>665469</v>
      </c>
      <c r="Z1751">
        <v>649419</v>
      </c>
      <c r="AA1751">
        <v>750428</v>
      </c>
      <c r="AB1751">
        <v>800828</v>
      </c>
      <c r="AC1751">
        <v>1119880</v>
      </c>
      <c r="AD1751">
        <v>798654</v>
      </c>
      <c r="AE1751">
        <v>302029</v>
      </c>
      <c r="AF1751">
        <v>437890</v>
      </c>
      <c r="AG1751">
        <v>477278</v>
      </c>
      <c r="AH1751">
        <v>794473</v>
      </c>
      <c r="AI1751">
        <v>912924</v>
      </c>
      <c r="AJ1751">
        <v>973741</v>
      </c>
      <c r="AK1751">
        <v>609857</v>
      </c>
      <c r="AL1751">
        <v>700927</v>
      </c>
      <c r="AM1751">
        <v>790991</v>
      </c>
      <c r="AN1751">
        <v>310046</v>
      </c>
      <c r="AO1751">
        <v>244094</v>
      </c>
      <c r="AP1751">
        <v>273280</v>
      </c>
      <c r="AR1751" s="16">
        <f>IFERROR(TTEST(G1751:O1751,P1751:X1751,2,1),IF(OR(COUNTIF(P1751:X1751,"&gt;0")&gt;7,COUNTIF(G1751:O1751,"&gt;0")&gt;7),0,9999))</f>
        <v>0.88704477134137905</v>
      </c>
      <c r="AS1751" s="16">
        <f>IF(AR1751=9999,$BO$3,RANK(AR1751,$AR$3:$AR$1993,1))</f>
        <v>1924</v>
      </c>
      <c r="AT1751" s="16">
        <f>LOG((IFERROR(SUM(P1751:X1751)/COUNTIF(P1751:X1751, "&gt;0"),0.1))/(IFERROR(SUM(G1751:O1751)/COUNTIF(G1751:O1751, "&gt;0"),0.1)),2)</f>
        <v>-1.963388913690307E-2</v>
      </c>
      <c r="AU1751" s="17">
        <f>SUM(COUNTIF(P1751:X1751, "&gt;0"), COUNTIF(G1751:O1751, "&gt;0"))</f>
        <v>18</v>
      </c>
      <c r="AV1751" s="18">
        <f>$BQ$3*AS1751/$BO$3</f>
        <v>9.6780684104627781E-3</v>
      </c>
      <c r="AW1751" s="18" t="str">
        <f>IF(AR1751&lt;AV1751,AR1751,"ns")</f>
        <v>ns</v>
      </c>
      <c r="AX1751" s="19" t="str">
        <f>IF(AND(AW1751&lt;0.01,ABS(AT1751)&gt;1.5,D1751&gt;2), IF(AND(AT1751&gt;0,COUNTIF(P1751:X1751,"&gt;0")&gt;7),"IRF4_interactor_Treg", (IF(AND(AT1751&lt;0,COUNTIF(G1751:O1751, "&gt;0")&gt;7), "background_significant", "ns"))), "ns")</f>
        <v>ns</v>
      </c>
      <c r="AY1751" s="20">
        <f>IFERROR(TTEST(Y1751:AG1751,AH1751:AP1751,2,1),IF(OR(COUNTIF(AH1751:AP1751,"&gt;0")&gt;7,COUNTIF(Y1751:AG1751,"&gt;0")&gt;7),0,9999))</f>
        <v>0.58021186601725105</v>
      </c>
      <c r="AZ1751" s="20">
        <f>IF(AY1751=9999,$BO$4,RANK(AY1751,$AY$3:$AY$1993,1))</f>
        <v>1748</v>
      </c>
      <c r="BA1751" s="20">
        <f>LOG((IFERROR(SUM(AH1751:AP1751)/COUNTIF(AH1751:AP1751, "&gt;0"),0.1))/(IFERROR(SUM(Y1751:AG1751)/COUNTIF(Y1751:AG1751, "&gt;0"),0.1)),2)</f>
        <v>-9.7326868290600013E-2</v>
      </c>
      <c r="BB1751" s="21">
        <f>SUM(COUNTIF(AH1751:AP1751, "&gt;0"), COUNTIF(Y1751:AG1751, "&gt;0"))</f>
        <v>18</v>
      </c>
      <c r="BC1751" s="22">
        <f>$BQ$3*AZ1751/$BO$4</f>
        <v>8.7839195979899504E-3</v>
      </c>
      <c r="BD1751" s="22" t="str">
        <f>IF(AY1751&lt;BC1751,AY1751,"ns")</f>
        <v>ns</v>
      </c>
      <c r="BE1751" s="23" t="str">
        <f>IF(AND(BD1751&lt;0.01,ABS(BA1751)&gt;1.5,D1751&gt;2), IF(AND(BA1751&gt;0,COUNTIF(AH1751:AP1751,"&gt;0")&gt;7),"IRF4_interactor_Th17", (IF(AND(BA1751&lt;0,COUNTIF(Y1751:AG1751, "&gt;0")&gt;7), "background_significant", "ns"))), "ns")</f>
        <v>ns</v>
      </c>
      <c r="BF1751" s="24" t="str">
        <f>IF(OR(AX1751 ="IRF4_interactor_Treg", BE1751 ="IRF4_interactor_Th17"), LOG((AVERAGE(AH1751:AP1751)+0.1)/(AVERAGE(P1751:X1751)+0.1),2),"ns")</f>
        <v>ns</v>
      </c>
      <c r="BG1751" s="24">
        <f>IF(AND(AX1751="IRF4_interactor_Treg",BE1751="IRF4_interactor_Th17"),1,IF(AX1751="IRF4_interactor_Treg","IRF4_Treg",IF(BE1751="IRF4_interactor_Th17","IRF4_Th17",0)))</f>
        <v>0</v>
      </c>
      <c r="BH1751" s="25">
        <f>IFERROR(TTEST(AH1751:AP1751,P1751:X1751,2,1),IF(OR(COUNTIF(P1751:X1751,"&gt;0")&gt;7,COUNTIF(AH1751:AP1751,"&gt;0")&gt;7),0,9999))</f>
        <v>0.16449647504931822</v>
      </c>
      <c r="BI1751" s="25">
        <f>IF(BH1751=9999,$BS$5,RANK(BH1751,$BH$3:$BH$1993,1))</f>
        <v>857</v>
      </c>
      <c r="BJ1751" s="25">
        <f>$BQ$3*BI1751/$BO$5</f>
        <v>4.3043696634856854E-3</v>
      </c>
      <c r="BK1751" s="25" t="str">
        <f>IF(BH1751&lt;BJ1751,BH1751,"ns")</f>
        <v>ns</v>
      </c>
      <c r="BL1751" s="26">
        <f>SUM(COUNTIF(P1751:X1751, "&gt;0"), COUNTIF(AH1751:AP1751, "&gt;0"))</f>
        <v>18</v>
      </c>
    </row>
    <row r="1752" spans="1:64">
      <c r="A1752" t="s">
        <v>95</v>
      </c>
      <c r="B1752" t="s">
        <v>96</v>
      </c>
      <c r="C1752">
        <v>7.1633199999999997E-4</v>
      </c>
      <c r="D1752">
        <v>8</v>
      </c>
      <c r="E1752">
        <v>8</v>
      </c>
      <c r="F1752">
        <v>0</v>
      </c>
      <c r="G1752">
        <v>163774</v>
      </c>
      <c r="H1752">
        <v>147045</v>
      </c>
      <c r="I1752">
        <v>180228</v>
      </c>
      <c r="J1752">
        <v>105964</v>
      </c>
      <c r="K1752">
        <v>78463.899999999994</v>
      </c>
      <c r="L1752">
        <v>170301</v>
      </c>
      <c r="M1752">
        <v>81974.3</v>
      </c>
      <c r="N1752">
        <v>47752.3</v>
      </c>
      <c r="O1752">
        <v>129754</v>
      </c>
      <c r="P1752">
        <v>117928</v>
      </c>
      <c r="Q1752">
        <v>112292</v>
      </c>
      <c r="R1752">
        <v>146218</v>
      </c>
      <c r="S1752">
        <v>140387</v>
      </c>
      <c r="T1752">
        <v>117344</v>
      </c>
      <c r="U1752">
        <v>190961</v>
      </c>
      <c r="V1752">
        <v>122885</v>
      </c>
      <c r="W1752">
        <v>159317</v>
      </c>
      <c r="X1752">
        <v>184751</v>
      </c>
      <c r="Y1752">
        <v>172421</v>
      </c>
      <c r="Z1752">
        <v>127215</v>
      </c>
      <c r="AA1752">
        <v>112160</v>
      </c>
      <c r="AB1752">
        <v>83201.3</v>
      </c>
      <c r="AC1752">
        <v>73325.100000000006</v>
      </c>
      <c r="AD1752">
        <v>157505</v>
      </c>
      <c r="AE1752">
        <v>192846</v>
      </c>
      <c r="AF1752">
        <v>287853</v>
      </c>
      <c r="AG1752">
        <v>266897</v>
      </c>
      <c r="AH1752">
        <v>264190</v>
      </c>
      <c r="AI1752">
        <v>168021</v>
      </c>
      <c r="AJ1752">
        <v>278635</v>
      </c>
      <c r="AK1752">
        <v>88386.2</v>
      </c>
      <c r="AL1752">
        <v>101207</v>
      </c>
      <c r="AM1752">
        <v>111735</v>
      </c>
      <c r="AN1752">
        <v>137634</v>
      </c>
      <c r="AO1752">
        <v>275879</v>
      </c>
      <c r="AP1752">
        <v>180322</v>
      </c>
      <c r="AR1752" s="16">
        <f>IFERROR(TTEST(G1752:O1752,P1752:X1752,2,1),IF(OR(COUNTIF(P1752:X1752,"&gt;0")&gt;7,COUNTIF(G1752:O1752,"&gt;0")&gt;7),0,9999))</f>
        <v>0.25732607526759882</v>
      </c>
      <c r="AS1752" s="16">
        <f>IF(AR1752=9999,$BO$3,RANK(AR1752,$AR$3:$AR$1993,1))</f>
        <v>1387</v>
      </c>
      <c r="AT1752" s="16">
        <f>LOG((IFERROR(SUM(P1752:X1752)/COUNTIF(P1752:X1752, "&gt;0"),0.1))/(IFERROR(SUM(G1752:O1752)/COUNTIF(G1752:O1752, "&gt;0"),0.1)),2)</f>
        <v>0.22531752913948422</v>
      </c>
      <c r="AU1752" s="17">
        <f>SUM(COUNTIF(P1752:X1752, "&gt;0"), COUNTIF(G1752:O1752, "&gt;0"))</f>
        <v>18</v>
      </c>
      <c r="AV1752" s="18">
        <f>$BQ$3*AS1752/$BO$3</f>
        <v>6.9768611670020129E-3</v>
      </c>
      <c r="AW1752" s="18" t="str">
        <f>IF(AR1752&lt;AV1752,AR1752,"ns")</f>
        <v>ns</v>
      </c>
      <c r="AX1752" s="19" t="str">
        <f>IF(AND(AW1752&lt;0.01,ABS(AT1752)&gt;1.5,D1752&gt;2), IF(AND(AT1752&gt;0,COUNTIF(P1752:X1752,"&gt;0")&gt;7),"IRF4_interactor_Treg", (IF(AND(AT1752&lt;0,COUNTIF(G1752:O1752, "&gt;0")&gt;7), "background_significant", "ns"))), "ns")</f>
        <v>ns</v>
      </c>
      <c r="AY1752" s="20">
        <f>IFERROR(TTEST(Y1752:AG1752,AH1752:AP1752,2,1),IF(OR(COUNTIF(AH1752:AP1752,"&gt;0")&gt;7,COUNTIF(Y1752:AG1752,"&gt;0")&gt;7),0,9999))</f>
        <v>0.58936465657174653</v>
      </c>
      <c r="AZ1752" s="20">
        <f>IF(AY1752=9999,$BO$4,RANK(AY1752,$AY$3:$AY$1993,1))</f>
        <v>1749</v>
      </c>
      <c r="BA1752" s="20">
        <f>LOG((IFERROR(SUM(AH1752:AP1752)/COUNTIF(AH1752:AP1752, "&gt;0"),0.1))/(IFERROR(SUM(Y1752:AG1752)/COUNTIF(Y1752:AG1752, "&gt;0"),0.1)),2)</f>
        <v>0.12430809742576485</v>
      </c>
      <c r="BB1752" s="21">
        <f>SUM(COUNTIF(AH1752:AP1752, "&gt;0"), COUNTIF(Y1752:AG1752, "&gt;0"))</f>
        <v>18</v>
      </c>
      <c r="BC1752" s="22">
        <f>$BQ$3*AZ1752/$BO$4</f>
        <v>8.7889447236180907E-3</v>
      </c>
      <c r="BD1752" s="22" t="str">
        <f>IF(AY1752&lt;BC1752,AY1752,"ns")</f>
        <v>ns</v>
      </c>
      <c r="BE1752" s="23" t="str">
        <f>IF(AND(BD1752&lt;0.01,ABS(BA1752)&gt;1.5,D1752&gt;2), IF(AND(BA1752&gt;0,COUNTIF(AH1752:AP1752,"&gt;0")&gt;7),"IRF4_interactor_Th17", (IF(AND(BA1752&lt;0,COUNTIF(Y1752:AG1752, "&gt;0")&gt;7), "background_significant", "ns"))), "ns")</f>
        <v>ns</v>
      </c>
      <c r="BF1752" s="24" t="str">
        <f>IF(OR(AX1752 ="IRF4_interactor_Treg", BE1752 ="IRF4_interactor_Th17"), LOG((AVERAGE(AH1752:AP1752)+0.1)/(AVERAGE(P1752:X1752)+0.1),2),"ns")</f>
        <v>ns</v>
      </c>
      <c r="BG1752" s="24">
        <f>IF(AND(AX1752="IRF4_interactor_Treg",BE1752="IRF4_interactor_Th17"),1,IF(AX1752="IRF4_interactor_Treg","IRF4_Treg",IF(BE1752="IRF4_interactor_Th17","IRF4_Th17",0)))</f>
        <v>0</v>
      </c>
      <c r="BH1752" s="25">
        <f>IFERROR(TTEST(AH1752:AP1752,P1752:X1752,2,1),IF(OR(COUNTIF(P1752:X1752,"&gt;0")&gt;7,COUNTIF(AH1752:AP1752,"&gt;0")&gt;7),0,9999))</f>
        <v>0.23912596395703448</v>
      </c>
      <c r="BI1752" s="25">
        <f>IF(BH1752=9999,$BS$5,RANK(BH1752,$BH$3:$BH$1993,1))</f>
        <v>1045</v>
      </c>
      <c r="BJ1752" s="25">
        <f>$BQ$3*BI1752/$BO$5</f>
        <v>5.2486187845303869E-3</v>
      </c>
      <c r="BK1752" s="25" t="str">
        <f>IF(BH1752&lt;BJ1752,BH1752,"ns")</f>
        <v>ns</v>
      </c>
      <c r="BL1752" s="26">
        <f>SUM(COUNTIF(P1752:X1752, "&gt;0"), COUNTIF(AH1752:AP1752, "&gt;0"))</f>
        <v>18</v>
      </c>
    </row>
    <row r="1753" spans="1:64">
      <c r="A1753" t="s">
        <v>2307</v>
      </c>
      <c r="B1753" t="s">
        <v>2308</v>
      </c>
      <c r="C1753">
        <v>1.0983E-3</v>
      </c>
      <c r="D1753">
        <v>6</v>
      </c>
      <c r="E1753">
        <v>6</v>
      </c>
      <c r="F1753">
        <v>0</v>
      </c>
      <c r="G1753">
        <v>1230320</v>
      </c>
      <c r="H1753">
        <v>1048730</v>
      </c>
      <c r="I1753">
        <v>1293000</v>
      </c>
      <c r="J1753">
        <v>1321690</v>
      </c>
      <c r="K1753">
        <v>1212840</v>
      </c>
      <c r="L1753">
        <v>1247930</v>
      </c>
      <c r="M1753">
        <v>563098</v>
      </c>
      <c r="N1753">
        <v>681823</v>
      </c>
      <c r="O1753">
        <v>760876</v>
      </c>
      <c r="P1753">
        <v>778266</v>
      </c>
      <c r="Q1753">
        <v>596860</v>
      </c>
      <c r="R1753">
        <v>817989</v>
      </c>
      <c r="S1753">
        <v>1269330</v>
      </c>
      <c r="T1753">
        <v>1283520</v>
      </c>
      <c r="U1753">
        <v>1228460</v>
      </c>
      <c r="V1753">
        <v>881662</v>
      </c>
      <c r="W1753">
        <v>712028</v>
      </c>
      <c r="X1753">
        <v>626315</v>
      </c>
      <c r="Y1753">
        <v>1202620</v>
      </c>
      <c r="Z1753">
        <v>812714</v>
      </c>
      <c r="AA1753">
        <v>812245</v>
      </c>
      <c r="AB1753">
        <v>1108440</v>
      </c>
      <c r="AC1753">
        <v>1162890</v>
      </c>
      <c r="AD1753">
        <v>1158990</v>
      </c>
      <c r="AE1753">
        <v>684650</v>
      </c>
      <c r="AF1753">
        <v>1053790</v>
      </c>
      <c r="AG1753">
        <v>1281970</v>
      </c>
      <c r="AH1753">
        <v>1359480</v>
      </c>
      <c r="AI1753">
        <v>1526740</v>
      </c>
      <c r="AJ1753">
        <v>1460490</v>
      </c>
      <c r="AK1753">
        <v>498772</v>
      </c>
      <c r="AL1753">
        <v>676499</v>
      </c>
      <c r="AM1753">
        <v>726873</v>
      </c>
      <c r="AN1753">
        <v>536025</v>
      </c>
      <c r="AO1753">
        <v>1021190</v>
      </c>
      <c r="AP1753">
        <v>596571</v>
      </c>
      <c r="AR1753" s="16">
        <f>IFERROR(TTEST(G1753:O1753,P1753:X1753,2,1),IF(OR(COUNTIF(P1753:X1753,"&gt;0")&gt;7,COUNTIF(G1753:O1753,"&gt;0")&gt;7),0,9999))</f>
        <v>0.19754085196197824</v>
      </c>
      <c r="AS1753" s="16">
        <f>IF(AR1753=9999,$BO$3,RANK(AR1753,$AR$3:$AR$1993,1))</f>
        <v>1305</v>
      </c>
      <c r="AT1753" s="16">
        <f>LOG((IFERROR(SUM(P1753:X1753)/COUNTIF(P1753:X1753, "&gt;0"),0.1))/(IFERROR(SUM(G1753:O1753)/COUNTIF(G1753:O1753, "&gt;0"),0.1)),2)</f>
        <v>-0.1919122484479665</v>
      </c>
      <c r="AU1753" s="17">
        <f>SUM(COUNTIF(P1753:X1753, "&gt;0"), COUNTIF(G1753:O1753, "&gt;0"))</f>
        <v>18</v>
      </c>
      <c r="AV1753" s="18">
        <f>$BQ$3*AS1753/$BO$3</f>
        <v>6.5643863179074453E-3</v>
      </c>
      <c r="AW1753" s="18" t="str">
        <f>IF(AR1753&lt;AV1753,AR1753,"ns")</f>
        <v>ns</v>
      </c>
      <c r="AX1753" s="19" t="str">
        <f>IF(AND(AW1753&lt;0.01,ABS(AT1753)&gt;1.5,D1753&gt;2), IF(AND(AT1753&gt;0,COUNTIF(P1753:X1753,"&gt;0")&gt;7),"IRF4_interactor_Treg", (IF(AND(AT1753&lt;0,COUNTIF(G1753:O1753, "&gt;0")&gt;7), "background_significant", "ns"))), "ns")</f>
        <v>ns</v>
      </c>
      <c r="AY1753" s="20">
        <f>IFERROR(TTEST(Y1753:AG1753,AH1753:AP1753,2,1),IF(OR(COUNTIF(AH1753:AP1753,"&gt;0")&gt;7,COUNTIF(Y1753:AG1753,"&gt;0")&gt;7),0,9999))</f>
        <v>0.5894568172407183</v>
      </c>
      <c r="AZ1753" s="20">
        <f>IF(AY1753=9999,$BO$4,RANK(AY1753,$AY$3:$AY$1993,1))</f>
        <v>1750</v>
      </c>
      <c r="BA1753" s="20">
        <f>LOG((IFERROR(SUM(AH1753:AP1753)/COUNTIF(AH1753:AP1753, "&gt;0"),0.1))/(IFERROR(SUM(Y1753:AG1753)/COUNTIF(Y1753:AG1753, "&gt;0"),0.1)),2)</f>
        <v>-0.14301921866038073</v>
      </c>
      <c r="BB1753" s="21">
        <f>SUM(COUNTIF(AH1753:AP1753, "&gt;0"), COUNTIF(Y1753:AG1753, "&gt;0"))</f>
        <v>18</v>
      </c>
      <c r="BC1753" s="22">
        <f>$BQ$3*AZ1753/$BO$4</f>
        <v>8.7939698492462311E-3</v>
      </c>
      <c r="BD1753" s="22" t="str">
        <f>IF(AY1753&lt;BC1753,AY1753,"ns")</f>
        <v>ns</v>
      </c>
      <c r="BE1753" s="23" t="str">
        <f>IF(AND(BD1753&lt;0.01,ABS(BA1753)&gt;1.5,D1753&gt;2), IF(AND(BA1753&gt;0,COUNTIF(AH1753:AP1753,"&gt;0")&gt;7),"IRF4_interactor_Th17", (IF(AND(BA1753&lt;0,COUNTIF(Y1753:AG1753, "&gt;0")&gt;7), "background_significant", "ns"))), "ns")</f>
        <v>ns</v>
      </c>
      <c r="BF1753" s="24" t="str">
        <f>IF(OR(AX1753 ="IRF4_interactor_Treg", BE1753 ="IRF4_interactor_Th17"), LOG((AVERAGE(AH1753:AP1753)+0.1)/(AVERAGE(P1753:X1753)+0.1),2),"ns")</f>
        <v>ns</v>
      </c>
      <c r="BG1753" s="24">
        <f>IF(AND(AX1753="IRF4_interactor_Treg",BE1753="IRF4_interactor_Th17"),1,IF(AX1753="IRF4_interactor_Treg","IRF4_Treg",IF(BE1753="IRF4_interactor_Th17","IRF4_Th17",0)))</f>
        <v>0</v>
      </c>
      <c r="BH1753" s="25">
        <f>IFERROR(TTEST(AH1753:AP1753,P1753:X1753,2,1),IF(OR(COUNTIF(P1753:X1753,"&gt;0")&gt;7,COUNTIF(AH1753:AP1753,"&gt;0")&gt;7),0,9999))</f>
        <v>0.91313508420630685</v>
      </c>
      <c r="BI1753" s="25">
        <f>IF(BH1753=9999,$BS$5,RANK(BH1753,$BH$3:$BH$1993,1))</f>
        <v>1898</v>
      </c>
      <c r="BJ1753" s="25">
        <f>$BQ$3*BI1753/$BO$5</f>
        <v>9.5328980411853344E-3</v>
      </c>
      <c r="BK1753" s="25" t="str">
        <f>IF(BH1753&lt;BJ1753,BH1753,"ns")</f>
        <v>ns</v>
      </c>
      <c r="BL1753" s="26">
        <f>SUM(COUNTIF(P1753:X1753, "&gt;0"), COUNTIF(AH1753:AP1753, "&gt;0"))</f>
        <v>18</v>
      </c>
    </row>
    <row r="1754" spans="1:64">
      <c r="A1754" t="s">
        <v>6689</v>
      </c>
      <c r="B1754" t="s">
        <v>6690</v>
      </c>
      <c r="C1754">
        <v>5.8192099999999997E-2</v>
      </c>
      <c r="D1754">
        <v>3</v>
      </c>
      <c r="E1754">
        <v>3</v>
      </c>
      <c r="F1754">
        <v>0</v>
      </c>
      <c r="G1754">
        <v>294326</v>
      </c>
      <c r="H1754">
        <v>45448.6</v>
      </c>
      <c r="I1754">
        <v>132484</v>
      </c>
      <c r="J1754">
        <v>78921.399999999994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15522.7</v>
      </c>
      <c r="Q1754">
        <v>11609.3</v>
      </c>
      <c r="R1754">
        <v>0</v>
      </c>
      <c r="S1754">
        <v>183514</v>
      </c>
      <c r="T1754">
        <v>137035</v>
      </c>
      <c r="U1754">
        <v>0</v>
      </c>
      <c r="V1754">
        <v>42437.2</v>
      </c>
      <c r="W1754">
        <v>104365</v>
      </c>
      <c r="X1754">
        <v>63611.199999999997</v>
      </c>
      <c r="Y1754">
        <v>0</v>
      </c>
      <c r="Z1754">
        <v>88236.5</v>
      </c>
      <c r="AA1754">
        <v>0</v>
      </c>
      <c r="AB1754">
        <v>89271.7</v>
      </c>
      <c r="AC1754">
        <v>20720.5</v>
      </c>
      <c r="AD1754">
        <v>291017</v>
      </c>
      <c r="AE1754">
        <v>0</v>
      </c>
      <c r="AF1754">
        <v>0</v>
      </c>
      <c r="AG1754">
        <v>195183</v>
      </c>
      <c r="AH1754">
        <v>239246</v>
      </c>
      <c r="AI1754">
        <v>246316</v>
      </c>
      <c r="AJ1754">
        <v>418130</v>
      </c>
      <c r="AK1754">
        <v>0</v>
      </c>
      <c r="AL1754">
        <v>0</v>
      </c>
      <c r="AM1754">
        <v>0</v>
      </c>
      <c r="AN1754">
        <v>49587</v>
      </c>
      <c r="AO1754">
        <v>42706.400000000001</v>
      </c>
      <c r="AP1754">
        <v>44037.4</v>
      </c>
      <c r="AR1754" s="16">
        <f>IFERROR(TTEST(G1754:O1754,P1754:X1754,2,1),IF(OR(COUNTIF(P1754:X1754,"&gt;0")&gt;7,COUNTIF(G1754:O1754,"&gt;0")&gt;7),0,9999))</f>
        <v>0.98666262370418056</v>
      </c>
      <c r="AS1754" s="16">
        <f>IF(AR1754=9999,$BO$3,RANK(AR1754,$AR$3:$AR$1993,1))</f>
        <v>1983</v>
      </c>
      <c r="AT1754" s="16">
        <f>LOG((IFERROR(SUM(P1754:X1754)/COUNTIF(P1754:X1754, "&gt;0"),0.1))/(IFERROR(SUM(G1754:O1754)/COUNTIF(G1754:O1754, "&gt;0"),0.1)),2)</f>
        <v>-0.78936929147479939</v>
      </c>
      <c r="AU1754" s="17">
        <f>SUM(COUNTIF(P1754:X1754, "&gt;0"), COUNTIF(G1754:O1754, "&gt;0"))</f>
        <v>11</v>
      </c>
      <c r="AV1754" s="18">
        <f>$BQ$3*AS1754/$BO$3</f>
        <v>9.9748490945674052E-3</v>
      </c>
      <c r="AW1754" s="18" t="str">
        <f>IF(AR1754&lt;AV1754,AR1754,"ns")</f>
        <v>ns</v>
      </c>
      <c r="AX1754" s="19" t="str">
        <f>IF(AND(AW1754&lt;0.01,ABS(AT1754)&gt;1.5,D1754&gt;2), IF(AND(AT1754&gt;0,COUNTIF(P1754:X1754,"&gt;0")&gt;7),"IRF4_interactor_Treg", (IF(AND(AT1754&lt;0,COUNTIF(G1754:O1754, "&gt;0")&gt;7), "background_significant", "ns"))), "ns")</f>
        <v>ns</v>
      </c>
      <c r="AY1754" s="20">
        <f>IFERROR(TTEST(Y1754:AG1754,AH1754:AP1754,2,1),IF(OR(COUNTIF(AH1754:AP1754,"&gt;0")&gt;7,COUNTIF(Y1754:AG1754,"&gt;0")&gt;7),0,9999))</f>
        <v>0.59323763225911208</v>
      </c>
      <c r="AZ1754" s="20">
        <f>IF(AY1754=9999,$BO$4,RANK(AY1754,$AY$3:$AY$1993,1))</f>
        <v>1751</v>
      </c>
      <c r="BA1754" s="20">
        <f>LOG((IFERROR(SUM(AH1754:AP1754)/COUNTIF(AH1754:AP1754, "&gt;0"),0.1))/(IFERROR(SUM(Y1754:AG1754)/COUNTIF(Y1754:AG1754, "&gt;0"),0.1)),2)</f>
        <v>0.34060858807409922</v>
      </c>
      <c r="BB1754" s="21">
        <f>SUM(COUNTIF(AH1754:AP1754, "&gt;0"), COUNTIF(Y1754:AG1754, "&gt;0"))</f>
        <v>11</v>
      </c>
      <c r="BC1754" s="22">
        <f>$BQ$3*AZ1754/$BO$4</f>
        <v>8.7989949748743732E-3</v>
      </c>
      <c r="BD1754" s="22" t="str">
        <f>IF(AY1754&lt;BC1754,AY1754,"ns")</f>
        <v>ns</v>
      </c>
      <c r="BE1754" s="23" t="str">
        <f>IF(AND(BD1754&lt;0.01,ABS(BA1754)&gt;1.5,D1754&gt;2), IF(AND(BA1754&gt;0,COUNTIF(AH1754:AP1754,"&gt;0")&gt;7),"IRF4_interactor_Th17", (IF(AND(BA1754&lt;0,COUNTIF(Y1754:AG1754, "&gt;0")&gt;7), "background_significant", "ns"))), "ns")</f>
        <v>ns</v>
      </c>
      <c r="BF1754" s="24" t="str">
        <f>IF(OR(AX1754 ="IRF4_interactor_Treg", BE1754 ="IRF4_interactor_Th17"), LOG((AVERAGE(AH1754:AP1754)+0.1)/(AVERAGE(P1754:X1754)+0.1),2),"ns")</f>
        <v>ns</v>
      </c>
      <c r="BG1754" s="24">
        <f>IF(AND(AX1754="IRF4_interactor_Treg",BE1754="IRF4_interactor_Th17"),1,IF(AX1754="IRF4_interactor_Treg","IRF4_Treg",IF(BE1754="IRF4_interactor_Th17","IRF4_Th17",0)))</f>
        <v>0</v>
      </c>
      <c r="BH1754" s="25">
        <f>IFERROR(TTEST(AH1754:AP1754,P1754:X1754,2,1),IF(OR(COUNTIF(P1754:X1754,"&gt;0")&gt;7,COUNTIF(AH1754:AP1754,"&gt;0")&gt;7),0,9999))</f>
        <v>0.4386922896740324</v>
      </c>
      <c r="BI1754" s="25">
        <f>IF(BH1754=9999,$BS$5,RANK(BH1754,$BH$3:$BH$1993,1))</f>
        <v>1377</v>
      </c>
      <c r="BJ1754" s="25">
        <f>$BQ$3*BI1754/$BO$5</f>
        <v>6.916122551481667E-3</v>
      </c>
      <c r="BK1754" s="25" t="str">
        <f>IF(BH1754&lt;BJ1754,BH1754,"ns")</f>
        <v>ns</v>
      </c>
      <c r="BL1754" s="26">
        <f>SUM(COUNTIF(P1754:X1754, "&gt;0"), COUNTIF(AH1754:AP1754, "&gt;0"))</f>
        <v>13</v>
      </c>
    </row>
    <row r="1755" spans="1:64">
      <c r="A1755" t="s">
        <v>5219</v>
      </c>
      <c r="B1755" t="s">
        <v>5220</v>
      </c>
      <c r="C1755">
        <v>7.1633199999999997E-4</v>
      </c>
      <c r="D1755">
        <v>6</v>
      </c>
      <c r="E1755">
        <v>6</v>
      </c>
      <c r="F1755">
        <v>0</v>
      </c>
      <c r="G1755">
        <v>288076</v>
      </c>
      <c r="H1755">
        <v>338303</v>
      </c>
      <c r="I1755">
        <v>344115</v>
      </c>
      <c r="J1755">
        <v>217996</v>
      </c>
      <c r="K1755">
        <v>232744</v>
      </c>
      <c r="L1755">
        <v>238468</v>
      </c>
      <c r="M1755">
        <v>245367</v>
      </c>
      <c r="N1755">
        <v>253381</v>
      </c>
      <c r="O1755">
        <v>238538</v>
      </c>
      <c r="P1755">
        <v>253915</v>
      </c>
      <c r="Q1755">
        <v>253950</v>
      </c>
      <c r="R1755">
        <v>258488</v>
      </c>
      <c r="S1755">
        <v>261199</v>
      </c>
      <c r="T1755">
        <v>228095</v>
      </c>
      <c r="U1755">
        <v>277763</v>
      </c>
      <c r="V1755">
        <v>221969</v>
      </c>
      <c r="W1755">
        <v>236174</v>
      </c>
      <c r="X1755">
        <v>259073</v>
      </c>
      <c r="Y1755">
        <v>292564</v>
      </c>
      <c r="Z1755">
        <v>260147</v>
      </c>
      <c r="AA1755">
        <v>197051</v>
      </c>
      <c r="AB1755">
        <v>229450</v>
      </c>
      <c r="AC1755">
        <v>255648</v>
      </c>
      <c r="AD1755">
        <v>229019</v>
      </c>
      <c r="AE1755">
        <v>336011</v>
      </c>
      <c r="AF1755">
        <v>496700</v>
      </c>
      <c r="AG1755">
        <v>407758</v>
      </c>
      <c r="AH1755">
        <v>373811</v>
      </c>
      <c r="AI1755">
        <v>278898</v>
      </c>
      <c r="AJ1755">
        <v>360918</v>
      </c>
      <c r="AK1755">
        <v>232822</v>
      </c>
      <c r="AL1755">
        <v>269394</v>
      </c>
      <c r="AM1755">
        <v>216015</v>
      </c>
      <c r="AN1755">
        <v>254669</v>
      </c>
      <c r="AO1755">
        <v>320944</v>
      </c>
      <c r="AP1755">
        <v>202457</v>
      </c>
      <c r="AR1755" s="16">
        <f>IFERROR(TTEST(G1755:O1755,P1755:X1755,2,1),IF(OR(COUNTIF(P1755:X1755,"&gt;0")&gt;7,COUNTIF(G1755:O1755,"&gt;0")&gt;7),0,9999))</f>
        <v>0.33292668124544372</v>
      </c>
      <c r="AS1755" s="16">
        <f>IF(AR1755=9999,$BO$3,RANK(AR1755,$AR$3:$AR$1993,1))</f>
        <v>1472</v>
      </c>
      <c r="AT1755" s="16">
        <f>LOG((IFERROR(SUM(P1755:X1755)/COUNTIF(P1755:X1755, "&gt;0"),0.1))/(IFERROR(SUM(G1755:O1755)/COUNTIF(G1755:O1755, "&gt;0"),0.1)),2)</f>
        <v>-9.089635103048499E-2</v>
      </c>
      <c r="AU1755" s="17">
        <f>SUM(COUNTIF(P1755:X1755, "&gt;0"), COUNTIF(G1755:O1755, "&gt;0"))</f>
        <v>18</v>
      </c>
      <c r="AV1755" s="18">
        <f>$BQ$3*AS1755/$BO$3</f>
        <v>7.4044265593561373E-3</v>
      </c>
      <c r="AW1755" s="18" t="str">
        <f>IF(AR1755&lt;AV1755,AR1755,"ns")</f>
        <v>ns</v>
      </c>
      <c r="AX1755" s="19" t="str">
        <f>IF(AND(AW1755&lt;0.01,ABS(AT1755)&gt;1.5,D1755&gt;2), IF(AND(AT1755&gt;0,COUNTIF(P1755:X1755,"&gt;0")&gt;7),"IRF4_interactor_Treg", (IF(AND(AT1755&lt;0,COUNTIF(G1755:O1755, "&gt;0")&gt;7), "background_significant", "ns"))), "ns")</f>
        <v>ns</v>
      </c>
      <c r="AY1755" s="20">
        <f>IFERROR(TTEST(Y1755:AG1755,AH1755:AP1755,2,1),IF(OR(COUNTIF(AH1755:AP1755,"&gt;0")&gt;7,COUNTIF(Y1755:AG1755,"&gt;0")&gt;7),0,9999))</f>
        <v>0.59497864743668649</v>
      </c>
      <c r="AZ1755" s="20">
        <f>IF(AY1755=9999,$BO$4,RANK(AY1755,$AY$3:$AY$1993,1))</f>
        <v>1752</v>
      </c>
      <c r="BA1755" s="20">
        <f>LOG((IFERROR(SUM(AH1755:AP1755)/COUNTIF(AH1755:AP1755, "&gt;0"),0.1))/(IFERROR(SUM(Y1755:AG1755)/COUNTIF(Y1755:AG1755, "&gt;0"),0.1)),2)</f>
        <v>-0.10763483246241544</v>
      </c>
      <c r="BB1755" s="21">
        <f>SUM(COUNTIF(AH1755:AP1755, "&gt;0"), COUNTIF(Y1755:AG1755, "&gt;0"))</f>
        <v>18</v>
      </c>
      <c r="BC1755" s="22">
        <f>$BQ$3*AZ1755/$BO$4</f>
        <v>8.8040201005025118E-3</v>
      </c>
      <c r="BD1755" s="22" t="str">
        <f>IF(AY1755&lt;BC1755,AY1755,"ns")</f>
        <v>ns</v>
      </c>
      <c r="BE1755" s="23" t="str">
        <f>IF(AND(BD1755&lt;0.01,ABS(BA1755)&gt;1.5,D1755&gt;2), IF(AND(BA1755&gt;0,COUNTIF(AH1755:AP1755,"&gt;0")&gt;7),"IRF4_interactor_Th17", (IF(AND(BA1755&lt;0,COUNTIF(Y1755:AG1755, "&gt;0")&gt;7), "background_significant", "ns"))), "ns")</f>
        <v>ns</v>
      </c>
      <c r="BF1755" s="24" t="str">
        <f>IF(OR(AX1755 ="IRF4_interactor_Treg", BE1755 ="IRF4_interactor_Th17"), LOG((AVERAGE(AH1755:AP1755)+0.1)/(AVERAGE(P1755:X1755)+0.1),2),"ns")</f>
        <v>ns</v>
      </c>
      <c r="BG1755" s="24">
        <f>IF(AND(AX1755="IRF4_interactor_Treg",BE1755="IRF4_interactor_Th17"),1,IF(AX1755="IRF4_interactor_Treg","IRF4_Treg",IF(BE1755="IRF4_interactor_Th17","IRF4_Th17",0)))</f>
        <v>0</v>
      </c>
      <c r="BH1755" s="25">
        <f>IFERROR(TTEST(AH1755:AP1755,P1755:X1755,2,1),IF(OR(COUNTIF(P1755:X1755,"&gt;0")&gt;7,COUNTIF(AH1755:AP1755,"&gt;0")&gt;7),0,9999))</f>
        <v>0.23241972040905867</v>
      </c>
      <c r="BI1755" s="25">
        <f>IF(BH1755=9999,$BS$5,RANK(BH1755,$BH$3:$BH$1993,1))</f>
        <v>1028</v>
      </c>
      <c r="BJ1755" s="25">
        <f>$BQ$3*BI1755/$BO$5</f>
        <v>5.1632345554997487E-3</v>
      </c>
      <c r="BK1755" s="25" t="str">
        <f>IF(BH1755&lt;BJ1755,BH1755,"ns")</f>
        <v>ns</v>
      </c>
      <c r="BL1755" s="26">
        <f>SUM(COUNTIF(P1755:X1755, "&gt;0"), COUNTIF(AH1755:AP1755, "&gt;0"))</f>
        <v>18</v>
      </c>
    </row>
    <row r="1756" spans="1:64">
      <c r="A1756" t="s">
        <v>2759</v>
      </c>
      <c r="B1756" t="s">
        <v>2760</v>
      </c>
      <c r="C1756">
        <v>7.1633199999999997E-4</v>
      </c>
      <c r="D1756">
        <v>6</v>
      </c>
      <c r="E1756">
        <v>6</v>
      </c>
      <c r="F1756">
        <v>0</v>
      </c>
      <c r="G1756">
        <v>780661</v>
      </c>
      <c r="H1756">
        <v>519169</v>
      </c>
      <c r="I1756">
        <v>438524</v>
      </c>
      <c r="J1756">
        <v>573244</v>
      </c>
      <c r="K1756">
        <v>365950</v>
      </c>
      <c r="L1756">
        <v>273480</v>
      </c>
      <c r="M1756">
        <v>444162</v>
      </c>
      <c r="N1756">
        <v>327842</v>
      </c>
      <c r="O1756">
        <v>196344</v>
      </c>
      <c r="P1756">
        <v>635156</v>
      </c>
      <c r="Q1756">
        <v>413118</v>
      </c>
      <c r="R1756">
        <v>290048</v>
      </c>
      <c r="S1756">
        <v>605372</v>
      </c>
      <c r="T1756">
        <v>422819</v>
      </c>
      <c r="U1756">
        <v>271351</v>
      </c>
      <c r="V1756">
        <v>474030</v>
      </c>
      <c r="W1756">
        <v>362996</v>
      </c>
      <c r="X1756">
        <v>282783</v>
      </c>
      <c r="Y1756">
        <v>655719</v>
      </c>
      <c r="Z1756">
        <v>418864</v>
      </c>
      <c r="AA1756">
        <v>283909</v>
      </c>
      <c r="AB1756">
        <v>474458</v>
      </c>
      <c r="AC1756">
        <v>359124</v>
      </c>
      <c r="AD1756">
        <v>256182</v>
      </c>
      <c r="AE1756">
        <v>381851</v>
      </c>
      <c r="AF1756">
        <v>398350</v>
      </c>
      <c r="AG1756">
        <v>328424</v>
      </c>
      <c r="AH1756">
        <v>678151</v>
      </c>
      <c r="AI1756">
        <v>486363</v>
      </c>
      <c r="AJ1756">
        <v>396153</v>
      </c>
      <c r="AK1756">
        <v>388543</v>
      </c>
      <c r="AL1756">
        <v>334305</v>
      </c>
      <c r="AM1756">
        <v>233791</v>
      </c>
      <c r="AN1756">
        <v>383424</v>
      </c>
      <c r="AO1756">
        <v>341106</v>
      </c>
      <c r="AP1756">
        <v>188230</v>
      </c>
      <c r="AR1756" s="16">
        <f>IFERROR(TTEST(G1756:O1756,P1756:X1756,2,1),IF(OR(COUNTIF(P1756:X1756,"&gt;0")&gt;7,COUNTIF(G1756:O1756,"&gt;0")&gt;7),0,9999))</f>
        <v>0.56764121518062138</v>
      </c>
      <c r="AS1756" s="16">
        <f>IF(AR1756=9999,$BO$3,RANK(AR1756,$AR$3:$AR$1993,1))</f>
        <v>1675</v>
      </c>
      <c r="AT1756" s="16">
        <f>LOG((IFERROR(SUM(P1756:X1756)/COUNTIF(P1756:X1756, "&gt;0"),0.1))/(IFERROR(SUM(G1756:O1756)/COUNTIF(G1756:O1756, "&gt;0"),0.1)),2)</f>
        <v>-6.0784456466867275E-2</v>
      </c>
      <c r="AU1756" s="17">
        <f>SUM(COUNTIF(P1756:X1756, "&gt;0"), COUNTIF(G1756:O1756, "&gt;0"))</f>
        <v>18</v>
      </c>
      <c r="AV1756" s="18">
        <f>$BQ$3*AS1756/$BO$3</f>
        <v>8.4255533199195168E-3</v>
      </c>
      <c r="AW1756" s="18" t="str">
        <f>IF(AR1756&lt;AV1756,AR1756,"ns")</f>
        <v>ns</v>
      </c>
      <c r="AX1756" s="19" t="str">
        <f>IF(AND(AW1756&lt;0.01,ABS(AT1756)&gt;1.5,D1756&gt;2), IF(AND(AT1756&gt;0,COUNTIF(P1756:X1756,"&gt;0")&gt;7),"IRF4_interactor_Treg", (IF(AND(AT1756&lt;0,COUNTIF(G1756:O1756, "&gt;0")&gt;7), "background_significant", "ns"))), "ns")</f>
        <v>ns</v>
      </c>
      <c r="AY1756" s="20">
        <f>IFERROR(TTEST(Y1756:AG1756,AH1756:AP1756,2,1),IF(OR(COUNTIF(AH1756:AP1756,"&gt;0")&gt;7,COUNTIF(Y1756:AG1756,"&gt;0")&gt;7),0,9999))</f>
        <v>0.59751406222474779</v>
      </c>
      <c r="AZ1756" s="20">
        <f>IF(AY1756=9999,$BO$4,RANK(AY1756,$AY$3:$AY$1993,1))</f>
        <v>1753</v>
      </c>
      <c r="BA1756" s="20">
        <f>LOG((IFERROR(SUM(AH1756:AP1756)/COUNTIF(AH1756:AP1756, "&gt;0"),0.1))/(IFERROR(SUM(Y1756:AG1756)/COUNTIF(Y1756:AG1756, "&gt;0"),0.1)),2)</f>
        <v>-5.23763715568763E-2</v>
      </c>
      <c r="BB1756" s="21">
        <f>SUM(COUNTIF(AH1756:AP1756, "&gt;0"), COUNTIF(Y1756:AG1756, "&gt;0"))</f>
        <v>18</v>
      </c>
      <c r="BC1756" s="22">
        <f>$BQ$3*AZ1756/$BO$4</f>
        <v>8.8090452261306539E-3</v>
      </c>
      <c r="BD1756" s="22" t="str">
        <f>IF(AY1756&lt;BC1756,AY1756,"ns")</f>
        <v>ns</v>
      </c>
      <c r="BE1756" s="23" t="str">
        <f>IF(AND(BD1756&lt;0.01,ABS(BA1756)&gt;1.5,D1756&gt;2), IF(AND(BA1756&gt;0,COUNTIF(AH1756:AP1756,"&gt;0")&gt;7),"IRF4_interactor_Th17", (IF(AND(BA1756&lt;0,COUNTIF(Y1756:AG1756, "&gt;0")&gt;7), "background_significant", "ns"))), "ns")</f>
        <v>ns</v>
      </c>
      <c r="BF1756" s="24" t="str">
        <f>IF(OR(AX1756 ="IRF4_interactor_Treg", BE1756 ="IRF4_interactor_Th17"), LOG((AVERAGE(AH1756:AP1756)+0.1)/(AVERAGE(P1756:X1756)+0.1),2),"ns")</f>
        <v>ns</v>
      </c>
      <c r="BG1756" s="24">
        <f>IF(AND(AX1756="IRF4_interactor_Treg",BE1756="IRF4_interactor_Th17"),1,IF(AX1756="IRF4_interactor_Treg","IRF4_Treg",IF(BE1756="IRF4_interactor_Th17","IRF4_Th17",0)))</f>
        <v>0</v>
      </c>
      <c r="BH1756" s="25">
        <f>IFERROR(TTEST(AH1756:AP1756,P1756:X1756,2,1),IF(OR(COUNTIF(P1756:X1756,"&gt;0")&gt;7,COUNTIF(AH1756:AP1756,"&gt;0")&gt;7),0,9999))</f>
        <v>0.30784257512590157</v>
      </c>
      <c r="BI1756" s="25">
        <f>IF(BH1756=9999,$BS$5,RANK(BH1756,$BH$3:$BH$1993,1))</f>
        <v>1180</v>
      </c>
      <c r="BJ1756" s="25">
        <f>$BQ$3*BI1756/$BO$5</f>
        <v>5.9266700150678057E-3</v>
      </c>
      <c r="BK1756" s="25" t="str">
        <f>IF(BH1756&lt;BJ1756,BH1756,"ns")</f>
        <v>ns</v>
      </c>
      <c r="BL1756" s="26">
        <f>SUM(COUNTIF(P1756:X1756, "&gt;0"), COUNTIF(AH1756:AP1756, "&gt;0"))</f>
        <v>18</v>
      </c>
    </row>
    <row r="1757" spans="1:64">
      <c r="A1757" t="s">
        <v>4479</v>
      </c>
      <c r="B1757" t="s">
        <v>4480</v>
      </c>
      <c r="C1757">
        <v>7.1633199999999997E-4</v>
      </c>
      <c r="D1757">
        <v>7</v>
      </c>
      <c r="E1757">
        <v>7</v>
      </c>
      <c r="F1757">
        <v>0</v>
      </c>
      <c r="G1757">
        <v>260907</v>
      </c>
      <c r="H1757">
        <v>271932</v>
      </c>
      <c r="I1757">
        <v>329668</v>
      </c>
      <c r="J1757">
        <v>338122</v>
      </c>
      <c r="K1757">
        <v>372211</v>
      </c>
      <c r="L1757">
        <v>472173</v>
      </c>
      <c r="M1757">
        <v>223225</v>
      </c>
      <c r="N1757">
        <v>191308</v>
      </c>
      <c r="O1757">
        <v>212483</v>
      </c>
      <c r="P1757">
        <v>211225</v>
      </c>
      <c r="Q1757">
        <v>129714</v>
      </c>
      <c r="R1757">
        <v>142895</v>
      </c>
      <c r="S1757">
        <v>429107</v>
      </c>
      <c r="T1757">
        <v>432927</v>
      </c>
      <c r="U1757">
        <v>534754</v>
      </c>
      <c r="V1757">
        <v>235311</v>
      </c>
      <c r="W1757">
        <v>272546</v>
      </c>
      <c r="X1757">
        <v>357234</v>
      </c>
      <c r="Y1757">
        <v>437647</v>
      </c>
      <c r="Z1757">
        <v>381896</v>
      </c>
      <c r="AA1757">
        <v>463314</v>
      </c>
      <c r="AB1757">
        <v>376721</v>
      </c>
      <c r="AC1757">
        <v>453754</v>
      </c>
      <c r="AD1757">
        <v>427838</v>
      </c>
      <c r="AE1757">
        <v>256872</v>
      </c>
      <c r="AF1757">
        <v>292016</v>
      </c>
      <c r="AG1757">
        <v>370004</v>
      </c>
      <c r="AH1757">
        <v>676444</v>
      </c>
      <c r="AI1757">
        <v>614166</v>
      </c>
      <c r="AJ1757">
        <v>665299</v>
      </c>
      <c r="AK1757">
        <v>255531</v>
      </c>
      <c r="AL1757">
        <v>338322</v>
      </c>
      <c r="AM1757">
        <v>444297</v>
      </c>
      <c r="AN1757">
        <v>250328</v>
      </c>
      <c r="AO1757">
        <v>288652</v>
      </c>
      <c r="AP1757">
        <v>190645</v>
      </c>
      <c r="AR1757" s="16">
        <f>IFERROR(TTEST(G1757:O1757,P1757:X1757,2,1),IF(OR(COUNTIF(P1757:X1757,"&gt;0")&gt;7,COUNTIF(G1757:O1757,"&gt;0")&gt;7),0,9999))</f>
        <v>0.83207651587054055</v>
      </c>
      <c r="AS1757" s="16">
        <f>IF(AR1757=9999,$BO$3,RANK(AR1757,$AR$3:$AR$1993,1))</f>
        <v>1871</v>
      </c>
      <c r="AT1757" s="16">
        <f>LOG((IFERROR(SUM(P1757:X1757)/COUNTIF(P1757:X1757, "&gt;0"),0.1))/(IFERROR(SUM(G1757:O1757)/COUNTIF(G1757:O1757, "&gt;0"),0.1)),2)</f>
        <v>3.9245167662090984E-2</v>
      </c>
      <c r="AU1757" s="17">
        <f>SUM(COUNTIF(P1757:X1757, "&gt;0"), COUNTIF(G1757:O1757, "&gt;0"))</f>
        <v>18</v>
      </c>
      <c r="AV1757" s="18">
        <f>$BQ$3*AS1757/$BO$3</f>
        <v>9.4114688128772647E-3</v>
      </c>
      <c r="AW1757" s="18" t="str">
        <f>IF(AR1757&lt;AV1757,AR1757,"ns")</f>
        <v>ns</v>
      </c>
      <c r="AX1757" s="19" t="str">
        <f>IF(AND(AW1757&lt;0.01,ABS(AT1757)&gt;1.5,D1757&gt;2), IF(AND(AT1757&gt;0,COUNTIF(P1757:X1757,"&gt;0")&gt;7),"IRF4_interactor_Treg", (IF(AND(AT1757&lt;0,COUNTIF(G1757:O1757, "&gt;0")&gt;7), "background_significant", "ns"))), "ns")</f>
        <v>ns</v>
      </c>
      <c r="AY1757" s="20">
        <f>IFERROR(TTEST(Y1757:AG1757,AH1757:AP1757,2,1),IF(OR(COUNTIF(AH1757:AP1757,"&gt;0")&gt;7,COUNTIF(Y1757:AG1757,"&gt;0")&gt;7),0,9999))</f>
        <v>0.59763653862979238</v>
      </c>
      <c r="AZ1757" s="20">
        <f>IF(AY1757=9999,$BO$4,RANK(AY1757,$AY$3:$AY$1993,1))</f>
        <v>1754</v>
      </c>
      <c r="BA1757" s="20">
        <f>LOG((IFERROR(SUM(AH1757:AP1757)/COUNTIF(AH1757:AP1757, "&gt;0"),0.1))/(IFERROR(SUM(Y1757:AG1757)/COUNTIF(Y1757:AG1757, "&gt;0"),0.1)),2)</f>
        <v>0.10593275843126602</v>
      </c>
      <c r="BB1757" s="21">
        <f>SUM(COUNTIF(AH1757:AP1757, "&gt;0"), COUNTIF(Y1757:AG1757, "&gt;0"))</f>
        <v>18</v>
      </c>
      <c r="BC1757" s="22">
        <f>$BQ$3*AZ1757/$BO$4</f>
        <v>8.8140703517587942E-3</v>
      </c>
      <c r="BD1757" s="22" t="str">
        <f>IF(AY1757&lt;BC1757,AY1757,"ns")</f>
        <v>ns</v>
      </c>
      <c r="BE1757" s="23" t="str">
        <f>IF(AND(BD1757&lt;0.01,ABS(BA1757)&gt;1.5,D1757&gt;2), IF(AND(BA1757&gt;0,COUNTIF(AH1757:AP1757,"&gt;0")&gt;7),"IRF4_interactor_Th17", (IF(AND(BA1757&lt;0,COUNTIF(Y1757:AG1757, "&gt;0")&gt;7), "background_significant", "ns"))), "ns")</f>
        <v>ns</v>
      </c>
      <c r="BF1757" s="24" t="str">
        <f>IF(OR(AX1757 ="IRF4_interactor_Treg", BE1757 ="IRF4_interactor_Th17"), LOG((AVERAGE(AH1757:AP1757)+0.1)/(AVERAGE(P1757:X1757)+0.1),2),"ns")</f>
        <v>ns</v>
      </c>
      <c r="BG1757" s="24">
        <f>IF(AND(AX1757="IRF4_interactor_Treg",BE1757="IRF4_interactor_Th17"),1,IF(AX1757="IRF4_interactor_Treg","IRF4_Treg",IF(BE1757="IRF4_interactor_Th17","IRF4_Th17",0)))</f>
        <v>0</v>
      </c>
      <c r="BH1757" s="25">
        <f>IFERROR(TTEST(AH1757:AP1757,P1757:X1757,2,1),IF(OR(COUNTIF(P1757:X1757,"&gt;0")&gt;7,COUNTIF(AH1757:AP1757,"&gt;0")&gt;7),0,9999))</f>
        <v>0.30030524618817428</v>
      </c>
      <c r="BI1757" s="25">
        <f>IF(BH1757=9999,$BS$5,RANK(BH1757,$BH$3:$BH$1993,1))</f>
        <v>1170</v>
      </c>
      <c r="BJ1757" s="25">
        <f>$BQ$3*BI1757/$BO$5</f>
        <v>5.8764439979909601E-3</v>
      </c>
      <c r="BK1757" s="25" t="str">
        <f>IF(BH1757&lt;BJ1757,BH1757,"ns")</f>
        <v>ns</v>
      </c>
      <c r="BL1757" s="26">
        <f>SUM(COUNTIF(P1757:X1757, "&gt;0"), COUNTIF(AH1757:AP1757, "&gt;0"))</f>
        <v>18</v>
      </c>
    </row>
    <row r="1758" spans="1:64">
      <c r="A1758" t="s">
        <v>949</v>
      </c>
      <c r="B1758" t="s">
        <v>950</v>
      </c>
      <c r="C1758">
        <v>7.1633199999999997E-4</v>
      </c>
      <c r="D1758">
        <v>9</v>
      </c>
      <c r="E1758">
        <v>0</v>
      </c>
      <c r="F1758">
        <v>9</v>
      </c>
      <c r="G1758">
        <v>1343350</v>
      </c>
      <c r="H1758">
        <v>1167190</v>
      </c>
      <c r="I1758">
        <v>1138200</v>
      </c>
      <c r="J1758">
        <v>1252840</v>
      </c>
      <c r="K1758">
        <v>1077700</v>
      </c>
      <c r="L1758">
        <v>933488</v>
      </c>
      <c r="M1758">
        <v>1065820</v>
      </c>
      <c r="N1758">
        <v>1006480</v>
      </c>
      <c r="O1758">
        <v>657401</v>
      </c>
      <c r="P1758">
        <v>1359260</v>
      </c>
      <c r="Q1758">
        <v>1082030</v>
      </c>
      <c r="R1758">
        <v>1051890</v>
      </c>
      <c r="S1758">
        <v>1215460</v>
      </c>
      <c r="T1758">
        <v>1210040</v>
      </c>
      <c r="U1758">
        <v>869941</v>
      </c>
      <c r="V1758">
        <v>1089260</v>
      </c>
      <c r="W1758">
        <v>1174130</v>
      </c>
      <c r="X1758">
        <v>808144</v>
      </c>
      <c r="Y1758">
        <v>1263730</v>
      </c>
      <c r="Z1758">
        <v>1117650</v>
      </c>
      <c r="AA1758">
        <v>933159</v>
      </c>
      <c r="AB1758">
        <v>1232580</v>
      </c>
      <c r="AC1758">
        <v>1053750</v>
      </c>
      <c r="AD1758">
        <v>788549</v>
      </c>
      <c r="AE1758">
        <v>826235</v>
      </c>
      <c r="AF1758">
        <v>850962</v>
      </c>
      <c r="AG1758">
        <v>647453</v>
      </c>
      <c r="AH1758">
        <v>1304420</v>
      </c>
      <c r="AI1758">
        <v>1229480</v>
      </c>
      <c r="AJ1758">
        <v>1072080</v>
      </c>
      <c r="AK1758">
        <v>920312</v>
      </c>
      <c r="AL1758">
        <v>997678</v>
      </c>
      <c r="AM1758">
        <v>844192</v>
      </c>
      <c r="AN1758">
        <v>956227</v>
      </c>
      <c r="AO1758">
        <v>1056520</v>
      </c>
      <c r="AP1758">
        <v>588563</v>
      </c>
      <c r="AR1758" s="16">
        <f>IFERROR(TTEST(G1758:O1758,P1758:X1758,2,1),IF(OR(COUNTIF(P1758:X1758,"&gt;0")&gt;7,COUNTIF(G1758:O1758,"&gt;0")&gt;7),0,9999))</f>
        <v>0.49901754059326509</v>
      </c>
      <c r="AS1758" s="16">
        <f>IF(AR1758=9999,$BO$3,RANK(AR1758,$AR$3:$AR$1993,1))</f>
        <v>1622</v>
      </c>
      <c r="AT1758" s="16">
        <f>LOG((IFERROR(SUM(P1758:X1758)/COUNTIF(P1758:X1758, "&gt;0"),0.1))/(IFERROR(SUM(G1758:O1758)/COUNTIF(G1758:O1758, "&gt;0"),0.1)),2)</f>
        <v>3.2207723030619237E-2</v>
      </c>
      <c r="AU1758" s="17">
        <f>SUM(COUNTIF(P1758:X1758, "&gt;0"), COUNTIF(G1758:O1758, "&gt;0"))</f>
        <v>18</v>
      </c>
      <c r="AV1758" s="18">
        <f>$BQ$3*AS1758/$BO$3</f>
        <v>8.1589537223340034E-3</v>
      </c>
      <c r="AW1758" s="18" t="str">
        <f>IF(AR1758&lt;AV1758,AR1758,"ns")</f>
        <v>ns</v>
      </c>
      <c r="AX1758" s="19" t="str">
        <f>IF(AND(AW1758&lt;0.01,ABS(AT1758)&gt;1.5,D1758&gt;2), IF(AND(AT1758&gt;0,COUNTIF(P1758:X1758,"&gt;0")&gt;7),"IRF4_interactor_Treg", (IF(AND(AT1758&lt;0,COUNTIF(G1758:O1758, "&gt;0")&gt;7), "background_significant", "ns"))), "ns")</f>
        <v>ns</v>
      </c>
      <c r="AY1758" s="20">
        <f>IFERROR(TTEST(Y1758:AG1758,AH1758:AP1758,2,1),IF(OR(COUNTIF(AH1758:AP1758,"&gt;0")&gt;7,COUNTIF(Y1758:AG1758,"&gt;0")&gt;7),0,9999))</f>
        <v>0.5981818043103273</v>
      </c>
      <c r="AZ1758" s="20">
        <f>IF(AY1758=9999,$BO$4,RANK(AY1758,$AY$3:$AY$1993,1))</f>
        <v>1755</v>
      </c>
      <c r="BA1758" s="20">
        <f>LOG((IFERROR(SUM(AH1758:AP1758)/COUNTIF(AH1758:AP1758, "&gt;0"),0.1))/(IFERROR(SUM(Y1758:AG1758)/COUNTIF(Y1758:AG1758, "&gt;0"),0.1)),2)</f>
        <v>4.1676690135682093E-2</v>
      </c>
      <c r="BB1758" s="21">
        <f>SUM(COUNTIF(AH1758:AP1758, "&gt;0"), COUNTIF(Y1758:AG1758, "&gt;0"))</f>
        <v>18</v>
      </c>
      <c r="BC1758" s="22">
        <f>$BQ$3*AZ1758/$BO$4</f>
        <v>8.8190954773869346E-3</v>
      </c>
      <c r="BD1758" s="22" t="str">
        <f>IF(AY1758&lt;BC1758,AY1758,"ns")</f>
        <v>ns</v>
      </c>
      <c r="BE1758" s="23" t="str">
        <f>IF(AND(BD1758&lt;0.01,ABS(BA1758)&gt;1.5,D1758&gt;2), IF(AND(BA1758&gt;0,COUNTIF(AH1758:AP1758,"&gt;0")&gt;7),"IRF4_interactor_Th17", (IF(AND(BA1758&lt;0,COUNTIF(Y1758:AG1758, "&gt;0")&gt;7), "background_significant", "ns"))), "ns")</f>
        <v>ns</v>
      </c>
      <c r="BF1758" s="24" t="str">
        <f>IF(OR(AX1758 ="IRF4_interactor_Treg", BE1758 ="IRF4_interactor_Th17"), LOG((AVERAGE(AH1758:AP1758)+0.1)/(AVERAGE(P1758:X1758)+0.1),2),"ns")</f>
        <v>ns</v>
      </c>
      <c r="BG1758" s="24">
        <f>IF(AND(AX1758="IRF4_interactor_Treg",BE1758="IRF4_interactor_Th17"),1,IF(AX1758="IRF4_interactor_Treg","IRF4_Treg",IF(BE1758="IRF4_interactor_Th17","IRF4_Th17",0)))</f>
        <v>0</v>
      </c>
      <c r="BH1758" s="25">
        <f>IFERROR(TTEST(AH1758:AP1758,P1758:X1758,2,1),IF(OR(COUNTIF(P1758:X1758,"&gt;0")&gt;7,COUNTIF(AH1758:AP1758,"&gt;0")&gt;7),0,9999))</f>
        <v>6.1732259651934199E-2</v>
      </c>
      <c r="BI1758" s="25">
        <f>IF(BH1758=9999,$BS$5,RANK(BH1758,$BH$3:$BH$1993,1))</f>
        <v>517</v>
      </c>
      <c r="BJ1758" s="25">
        <f>$BQ$3*BI1758/$BO$5</f>
        <v>2.5966850828729282E-3</v>
      </c>
      <c r="BK1758" s="25" t="str">
        <f>IF(BH1758&lt;BJ1758,BH1758,"ns")</f>
        <v>ns</v>
      </c>
      <c r="BL1758" s="26">
        <f>SUM(COUNTIF(P1758:X1758, "&gt;0"), COUNTIF(AH1758:AP1758, "&gt;0"))</f>
        <v>18</v>
      </c>
    </row>
    <row r="1759" spans="1:64">
      <c r="A1759" t="s">
        <v>5349</v>
      </c>
      <c r="B1759" t="s">
        <v>5350</v>
      </c>
      <c r="C1759">
        <v>2.12947E-2</v>
      </c>
      <c r="D1759">
        <v>4</v>
      </c>
      <c r="E1759">
        <v>4</v>
      </c>
      <c r="F1759">
        <v>0</v>
      </c>
      <c r="G1759">
        <v>773539</v>
      </c>
      <c r="H1759">
        <v>524860</v>
      </c>
      <c r="I1759">
        <v>809572</v>
      </c>
      <c r="J1759">
        <v>457409</v>
      </c>
      <c r="K1759">
        <v>328682</v>
      </c>
      <c r="L1759">
        <v>430672</v>
      </c>
      <c r="M1759">
        <v>122438</v>
      </c>
      <c r="N1759">
        <v>321818</v>
      </c>
      <c r="O1759">
        <v>306405</v>
      </c>
      <c r="P1759">
        <v>217235</v>
      </c>
      <c r="Q1759">
        <v>197175</v>
      </c>
      <c r="R1759">
        <v>154444</v>
      </c>
      <c r="S1759">
        <v>593527</v>
      </c>
      <c r="T1759">
        <v>527387</v>
      </c>
      <c r="U1759">
        <v>350540</v>
      </c>
      <c r="V1759">
        <v>299178</v>
      </c>
      <c r="W1759">
        <v>369799</v>
      </c>
      <c r="X1759">
        <v>289940</v>
      </c>
      <c r="Y1759">
        <v>562031</v>
      </c>
      <c r="Z1759">
        <v>428332</v>
      </c>
      <c r="AA1759">
        <v>408477</v>
      </c>
      <c r="AB1759">
        <v>486474</v>
      </c>
      <c r="AC1759">
        <v>740995</v>
      </c>
      <c r="AD1759">
        <v>652704</v>
      </c>
      <c r="AE1759">
        <v>164145</v>
      </c>
      <c r="AF1759">
        <v>367315</v>
      </c>
      <c r="AG1759">
        <v>264338</v>
      </c>
      <c r="AH1759">
        <v>870003</v>
      </c>
      <c r="AI1759">
        <v>676631</v>
      </c>
      <c r="AJ1759">
        <v>934855</v>
      </c>
      <c r="AK1759">
        <v>164004</v>
      </c>
      <c r="AL1759">
        <v>416851</v>
      </c>
      <c r="AM1759">
        <v>204904</v>
      </c>
      <c r="AN1759">
        <v>483232</v>
      </c>
      <c r="AO1759">
        <v>524090</v>
      </c>
      <c r="AP1759">
        <v>365071</v>
      </c>
      <c r="AR1759" s="16">
        <f>IFERROR(TTEST(G1759:O1759,P1759:X1759,2,1),IF(OR(COUNTIF(P1759:X1759,"&gt;0")&gt;7,COUNTIF(G1759:O1759,"&gt;0")&gt;7),0,9999))</f>
        <v>0.2938149682261943</v>
      </c>
      <c r="AS1759" s="16">
        <f>IF(AR1759=9999,$BO$3,RANK(AR1759,$AR$3:$AR$1993,1))</f>
        <v>1431</v>
      </c>
      <c r="AT1759" s="16">
        <f>LOG((IFERROR(SUM(P1759:X1759)/COUNTIF(P1759:X1759, "&gt;0"),0.1))/(IFERROR(SUM(G1759:O1759)/COUNTIF(G1759:O1759, "&gt;0"),0.1)),2)</f>
        <v>-0.44235014027157382</v>
      </c>
      <c r="AU1759" s="17">
        <f>SUM(COUNTIF(P1759:X1759, "&gt;0"), COUNTIF(G1759:O1759, "&gt;0"))</f>
        <v>18</v>
      </c>
      <c r="AV1759" s="18">
        <f>$BQ$3*AS1759/$BO$3</f>
        <v>7.1981891348088531E-3</v>
      </c>
      <c r="AW1759" s="18" t="str">
        <f>IF(AR1759&lt;AV1759,AR1759,"ns")</f>
        <v>ns</v>
      </c>
      <c r="AX1759" s="19" t="str">
        <f>IF(AND(AW1759&lt;0.01,ABS(AT1759)&gt;1.5,D1759&gt;2), IF(AND(AT1759&gt;0,COUNTIF(P1759:X1759,"&gt;0")&gt;7),"IRF4_interactor_Treg", (IF(AND(AT1759&lt;0,COUNTIF(G1759:O1759, "&gt;0")&gt;7), "background_significant", "ns"))), "ns")</f>
        <v>ns</v>
      </c>
      <c r="AY1759" s="20">
        <f>IFERROR(TTEST(Y1759:AG1759,AH1759:AP1759,2,1),IF(OR(COUNTIF(AH1759:AP1759,"&gt;0")&gt;7,COUNTIF(Y1759:AG1759,"&gt;0")&gt;7),0,9999))</f>
        <v>0.59863053204526928</v>
      </c>
      <c r="AZ1759" s="20">
        <f>IF(AY1759=9999,$BO$4,RANK(AY1759,$AY$3:$AY$1993,1))</f>
        <v>1756</v>
      </c>
      <c r="BA1759" s="20">
        <f>LOG((IFERROR(SUM(AH1759:AP1759)/COUNTIF(AH1759:AP1759, "&gt;0"),0.1))/(IFERROR(SUM(Y1759:AG1759)/COUNTIF(Y1759:AG1759, "&gt;0"),0.1)),2)</f>
        <v>0.18728003365930274</v>
      </c>
      <c r="BB1759" s="21">
        <f>SUM(COUNTIF(AH1759:AP1759, "&gt;0"), COUNTIF(Y1759:AG1759, "&gt;0"))</f>
        <v>18</v>
      </c>
      <c r="BC1759" s="22">
        <f>$BQ$3*AZ1759/$BO$4</f>
        <v>8.8241206030150749E-3</v>
      </c>
      <c r="BD1759" s="22" t="str">
        <f>IF(AY1759&lt;BC1759,AY1759,"ns")</f>
        <v>ns</v>
      </c>
      <c r="BE1759" s="23" t="str">
        <f>IF(AND(BD1759&lt;0.01,ABS(BA1759)&gt;1.5,D1759&gt;2), IF(AND(BA1759&gt;0,COUNTIF(AH1759:AP1759,"&gt;0")&gt;7),"IRF4_interactor_Th17", (IF(AND(BA1759&lt;0,COUNTIF(Y1759:AG1759, "&gt;0")&gt;7), "background_significant", "ns"))), "ns")</f>
        <v>ns</v>
      </c>
      <c r="BF1759" s="24" t="str">
        <f>IF(OR(AX1759 ="IRF4_interactor_Treg", BE1759 ="IRF4_interactor_Th17"), LOG((AVERAGE(AH1759:AP1759)+0.1)/(AVERAGE(P1759:X1759)+0.1),2),"ns")</f>
        <v>ns</v>
      </c>
      <c r="BG1759" s="24">
        <f>IF(AND(AX1759="IRF4_interactor_Treg",BE1759="IRF4_interactor_Th17"),1,IF(AX1759="IRF4_interactor_Treg","IRF4_Treg",IF(BE1759="IRF4_interactor_Th17","IRF4_Th17",0)))</f>
        <v>0</v>
      </c>
      <c r="BH1759" s="25">
        <f>IFERROR(TTEST(AH1759:AP1759,P1759:X1759,2,1),IF(OR(COUNTIF(P1759:X1759,"&gt;0")&gt;7,COUNTIF(AH1759:AP1759,"&gt;0")&gt;7),0,9999))</f>
        <v>0.20349767450045095</v>
      </c>
      <c r="BI1759" s="25">
        <f>IF(BH1759=9999,$BS$5,RANK(BH1759,$BH$3:$BH$1993,1))</f>
        <v>951</v>
      </c>
      <c r="BJ1759" s="25">
        <f>$BQ$3*BI1759/$BO$5</f>
        <v>4.7764942240080361E-3</v>
      </c>
      <c r="BK1759" s="25" t="str">
        <f>IF(BH1759&lt;BJ1759,BH1759,"ns")</f>
        <v>ns</v>
      </c>
      <c r="BL1759" s="26">
        <f>SUM(COUNTIF(P1759:X1759, "&gt;0"), COUNTIF(AH1759:AP1759, "&gt;0"))</f>
        <v>18</v>
      </c>
    </row>
    <row r="1760" spans="1:64">
      <c r="A1760" t="s">
        <v>4911</v>
      </c>
      <c r="B1760" t="s">
        <v>4912</v>
      </c>
      <c r="C1760">
        <v>7.1633199999999997E-4</v>
      </c>
      <c r="D1760">
        <v>12</v>
      </c>
      <c r="E1760">
        <v>12</v>
      </c>
      <c r="F1760">
        <v>0</v>
      </c>
      <c r="G1760">
        <v>816236</v>
      </c>
      <c r="H1760">
        <v>788374</v>
      </c>
      <c r="I1760">
        <v>843935</v>
      </c>
      <c r="J1760">
        <v>989990</v>
      </c>
      <c r="K1760">
        <v>911671</v>
      </c>
      <c r="L1760">
        <v>1086150</v>
      </c>
      <c r="M1760">
        <v>586050</v>
      </c>
      <c r="N1760">
        <v>599894</v>
      </c>
      <c r="O1760">
        <v>642387</v>
      </c>
      <c r="P1760">
        <v>525295</v>
      </c>
      <c r="Q1760">
        <v>540186</v>
      </c>
      <c r="R1760">
        <v>543385</v>
      </c>
      <c r="S1760">
        <v>1102290</v>
      </c>
      <c r="T1760">
        <v>1160980</v>
      </c>
      <c r="U1760">
        <v>1086580</v>
      </c>
      <c r="V1760">
        <v>693407</v>
      </c>
      <c r="W1760">
        <v>752036</v>
      </c>
      <c r="X1760">
        <v>765131</v>
      </c>
      <c r="Y1760">
        <v>964757</v>
      </c>
      <c r="Z1760">
        <v>926215</v>
      </c>
      <c r="AA1760">
        <v>941283</v>
      </c>
      <c r="AB1760">
        <v>1197480</v>
      </c>
      <c r="AC1760">
        <v>1297350</v>
      </c>
      <c r="AD1760">
        <v>1378920</v>
      </c>
      <c r="AE1760">
        <v>488209</v>
      </c>
      <c r="AF1760">
        <v>634267</v>
      </c>
      <c r="AG1760">
        <v>704866</v>
      </c>
      <c r="AH1760">
        <v>1339330</v>
      </c>
      <c r="AI1760">
        <v>1361590</v>
      </c>
      <c r="AJ1760">
        <v>1539050</v>
      </c>
      <c r="AK1760">
        <v>904827</v>
      </c>
      <c r="AL1760">
        <v>964562</v>
      </c>
      <c r="AM1760">
        <v>1122720</v>
      </c>
      <c r="AN1760">
        <v>542980</v>
      </c>
      <c r="AO1760">
        <v>736233</v>
      </c>
      <c r="AP1760">
        <v>584436</v>
      </c>
      <c r="AR1760" s="16">
        <f>IFERROR(TTEST(G1760:O1760,P1760:X1760,2,1),IF(OR(COUNTIF(P1760:X1760,"&gt;0")&gt;7,COUNTIF(G1760:O1760,"&gt;0")&gt;7),0,9999))</f>
        <v>0.88456321140942773</v>
      </c>
      <c r="AS1760" s="16">
        <f>IF(AR1760=9999,$BO$3,RANK(AR1760,$AR$3:$AR$1993,1))</f>
        <v>1922</v>
      </c>
      <c r="AT1760" s="16">
        <f>LOG((IFERROR(SUM(P1760:X1760)/COUNTIF(P1760:X1760, "&gt;0"),0.1))/(IFERROR(SUM(G1760:O1760)/COUNTIF(G1760:O1760, "&gt;0"),0.1)),2)</f>
        <v>-1.9070389652340293E-2</v>
      </c>
      <c r="AU1760" s="17">
        <f>SUM(COUNTIF(P1760:X1760, "&gt;0"), COUNTIF(G1760:O1760, "&gt;0"))</f>
        <v>18</v>
      </c>
      <c r="AV1760" s="18">
        <f>$BQ$3*AS1760/$BO$3</f>
        <v>9.6680080482897373E-3</v>
      </c>
      <c r="AW1760" s="18" t="str">
        <f>IF(AR1760&lt;AV1760,AR1760,"ns")</f>
        <v>ns</v>
      </c>
      <c r="AX1760" s="19" t="str">
        <f>IF(AND(AW1760&lt;0.01,ABS(AT1760)&gt;1.5,D1760&gt;2), IF(AND(AT1760&gt;0,COUNTIF(P1760:X1760,"&gt;0")&gt;7),"IRF4_interactor_Treg", (IF(AND(AT1760&lt;0,COUNTIF(G1760:O1760, "&gt;0")&gt;7), "background_significant", "ns"))), "ns")</f>
        <v>ns</v>
      </c>
      <c r="AY1760" s="20">
        <f>IFERROR(TTEST(Y1760:AG1760,AH1760:AP1760,2,1),IF(OR(COUNTIF(AH1760:AP1760,"&gt;0")&gt;7,COUNTIF(Y1760:AG1760,"&gt;0")&gt;7),0,9999))</f>
        <v>0.59975645422937585</v>
      </c>
      <c r="AZ1760" s="20">
        <f>IF(AY1760=9999,$BO$4,RANK(AY1760,$AY$3:$AY$1993,1))</f>
        <v>1757</v>
      </c>
      <c r="BA1760" s="20">
        <f>LOG((IFERROR(SUM(AH1760:AP1760)/COUNTIF(AH1760:AP1760, "&gt;0"),0.1))/(IFERROR(SUM(Y1760:AG1760)/COUNTIF(Y1760:AG1760, "&gt;0"),0.1)),2)</f>
        <v>9.2077397352699583E-2</v>
      </c>
      <c r="BB1760" s="21">
        <f>SUM(COUNTIF(AH1760:AP1760, "&gt;0"), COUNTIF(Y1760:AG1760, "&gt;0"))</f>
        <v>18</v>
      </c>
      <c r="BC1760" s="22">
        <f>$BQ$3*AZ1760/$BO$4</f>
        <v>8.829145728643217E-3</v>
      </c>
      <c r="BD1760" s="22" t="str">
        <f>IF(AY1760&lt;BC1760,AY1760,"ns")</f>
        <v>ns</v>
      </c>
      <c r="BE1760" s="23" t="str">
        <f>IF(AND(BD1760&lt;0.01,ABS(BA1760)&gt;1.5,D1760&gt;2), IF(AND(BA1760&gt;0,COUNTIF(AH1760:AP1760,"&gt;0")&gt;7),"IRF4_interactor_Th17", (IF(AND(BA1760&lt;0,COUNTIF(Y1760:AG1760, "&gt;0")&gt;7), "background_significant", "ns"))), "ns")</f>
        <v>ns</v>
      </c>
      <c r="BF1760" s="24" t="str">
        <f>IF(OR(AX1760 ="IRF4_interactor_Treg", BE1760 ="IRF4_interactor_Th17"), LOG((AVERAGE(AH1760:AP1760)+0.1)/(AVERAGE(P1760:X1760)+0.1),2),"ns")</f>
        <v>ns</v>
      </c>
      <c r="BG1760" s="24">
        <f>IF(AND(AX1760="IRF4_interactor_Treg",BE1760="IRF4_interactor_Th17"),1,IF(AX1760="IRF4_interactor_Treg","IRF4_Treg",IF(BE1760="IRF4_interactor_Th17","IRF4_Th17",0)))</f>
        <v>0</v>
      </c>
      <c r="BH1760" s="25">
        <f>IFERROR(TTEST(AH1760:AP1760,P1760:X1760,2,1),IF(OR(COUNTIF(P1760:X1760,"&gt;0")&gt;7,COUNTIF(AH1760:AP1760,"&gt;0")&gt;7),0,9999))</f>
        <v>0.24035319986024534</v>
      </c>
      <c r="BI1760" s="25">
        <f>IF(BH1760=9999,$BS$5,RANK(BH1760,$BH$3:$BH$1993,1))</f>
        <v>1048</v>
      </c>
      <c r="BJ1760" s="25">
        <f>$BQ$3*BI1760/$BO$5</f>
        <v>5.2636865896534407E-3</v>
      </c>
      <c r="BK1760" s="25" t="str">
        <f>IF(BH1760&lt;BJ1760,BH1760,"ns")</f>
        <v>ns</v>
      </c>
      <c r="BL1760" s="26">
        <f>SUM(COUNTIF(P1760:X1760, "&gt;0"), COUNTIF(AH1760:AP1760, "&gt;0"))</f>
        <v>18</v>
      </c>
    </row>
    <row r="1761" spans="1:64">
      <c r="A1761" t="s">
        <v>1237</v>
      </c>
      <c r="B1761" t="s">
        <v>1238</v>
      </c>
      <c r="C1761">
        <v>7.1633199999999997E-4</v>
      </c>
      <c r="D1761">
        <v>9</v>
      </c>
      <c r="E1761">
        <v>9</v>
      </c>
      <c r="F1761">
        <v>0</v>
      </c>
      <c r="G1761">
        <v>687380</v>
      </c>
      <c r="H1761">
        <v>567177</v>
      </c>
      <c r="I1761">
        <v>672313</v>
      </c>
      <c r="J1761">
        <v>540390</v>
      </c>
      <c r="K1761">
        <v>509042</v>
      </c>
      <c r="L1761">
        <v>594446</v>
      </c>
      <c r="M1761">
        <v>320575</v>
      </c>
      <c r="N1761">
        <v>316366</v>
      </c>
      <c r="O1761">
        <v>216609</v>
      </c>
      <c r="P1761">
        <v>290988</v>
      </c>
      <c r="Q1761">
        <v>287431</v>
      </c>
      <c r="R1761">
        <v>233142</v>
      </c>
      <c r="S1761">
        <v>652520</v>
      </c>
      <c r="T1761">
        <v>740496</v>
      </c>
      <c r="U1761">
        <v>716993</v>
      </c>
      <c r="V1761">
        <v>489715</v>
      </c>
      <c r="W1761">
        <v>461629</v>
      </c>
      <c r="X1761">
        <v>509266</v>
      </c>
      <c r="Y1761">
        <v>1224250</v>
      </c>
      <c r="Z1761">
        <v>916942</v>
      </c>
      <c r="AA1761">
        <v>1107960</v>
      </c>
      <c r="AB1761">
        <v>1186890</v>
      </c>
      <c r="AC1761">
        <v>1282290</v>
      </c>
      <c r="AD1761">
        <v>1256630</v>
      </c>
      <c r="AE1761">
        <v>860374</v>
      </c>
      <c r="AF1761">
        <v>1203770</v>
      </c>
      <c r="AG1761">
        <v>1216720</v>
      </c>
      <c r="AH1761">
        <v>1569750</v>
      </c>
      <c r="AI1761">
        <v>1538420</v>
      </c>
      <c r="AJ1761">
        <v>1828350</v>
      </c>
      <c r="AK1761">
        <v>703430</v>
      </c>
      <c r="AL1761">
        <v>656924</v>
      </c>
      <c r="AM1761">
        <v>737755</v>
      </c>
      <c r="AN1761">
        <v>755734</v>
      </c>
      <c r="AO1761">
        <v>776212</v>
      </c>
      <c r="AP1761">
        <v>838395</v>
      </c>
      <c r="AR1761" s="16">
        <f>IFERROR(TTEST(G1761:O1761,P1761:X1761,2,1),IF(OR(COUNTIF(P1761:X1761,"&gt;0")&gt;7,COUNTIF(G1761:O1761,"&gt;0")&gt;7),0,9999))</f>
        <v>0.96176530711669872</v>
      </c>
      <c r="AS1761" s="16">
        <f>IF(AR1761=9999,$BO$3,RANK(AR1761,$AR$3:$AR$1993,1))</f>
        <v>1966</v>
      </c>
      <c r="AT1761" s="16">
        <f>LOG((IFERROR(SUM(P1761:X1761)/COUNTIF(P1761:X1761, "&gt;0"),0.1))/(IFERROR(SUM(G1761:O1761)/COUNTIF(G1761:O1761, "&gt;0"),0.1)),2)</f>
        <v>-1.3799817140865561E-2</v>
      </c>
      <c r="AU1761" s="17">
        <f>SUM(COUNTIF(P1761:X1761, "&gt;0"), COUNTIF(G1761:O1761, "&gt;0"))</f>
        <v>18</v>
      </c>
      <c r="AV1761" s="18">
        <f>$BQ$3*AS1761/$BO$3</f>
        <v>9.8893360160965792E-3</v>
      </c>
      <c r="AW1761" s="18" t="str">
        <f>IF(AR1761&lt;AV1761,AR1761,"ns")</f>
        <v>ns</v>
      </c>
      <c r="AX1761" s="19" t="str">
        <f>IF(AND(AW1761&lt;0.01,ABS(AT1761)&gt;1.5,D1761&gt;2), IF(AND(AT1761&gt;0,COUNTIF(P1761:X1761,"&gt;0")&gt;7),"IRF4_interactor_Treg", (IF(AND(AT1761&lt;0,COUNTIF(G1761:O1761, "&gt;0")&gt;7), "background_significant", "ns"))), "ns")</f>
        <v>ns</v>
      </c>
      <c r="AY1761" s="20">
        <f>IFERROR(TTEST(Y1761:AG1761,AH1761:AP1761,2,1),IF(OR(COUNTIF(AH1761:AP1761,"&gt;0")&gt;7,COUNTIF(Y1761:AG1761,"&gt;0")&gt;7),0,9999))</f>
        <v>0.60131432617922442</v>
      </c>
      <c r="AZ1761" s="20">
        <f>IF(AY1761=9999,$BO$4,RANK(AY1761,$AY$3:$AY$1993,1))</f>
        <v>1758</v>
      </c>
      <c r="BA1761" s="20">
        <f>LOG((IFERROR(SUM(AH1761:AP1761)/COUNTIF(AH1761:AP1761, "&gt;0"),0.1))/(IFERROR(SUM(Y1761:AG1761)/COUNTIF(Y1761:AG1761, "&gt;0"),0.1)),2)</f>
        <v>-0.12494844360552873</v>
      </c>
      <c r="BB1761" s="21">
        <f>SUM(COUNTIF(AH1761:AP1761, "&gt;0"), COUNTIF(Y1761:AG1761, "&gt;0"))</f>
        <v>18</v>
      </c>
      <c r="BC1761" s="22">
        <f>$BQ$3*AZ1761/$BO$4</f>
        <v>8.8341708542713573E-3</v>
      </c>
      <c r="BD1761" s="22" t="str">
        <f>IF(AY1761&lt;BC1761,AY1761,"ns")</f>
        <v>ns</v>
      </c>
      <c r="BE1761" s="23" t="str">
        <f>IF(AND(BD1761&lt;0.01,ABS(BA1761)&gt;1.5,D1761&gt;2), IF(AND(BA1761&gt;0,COUNTIF(AH1761:AP1761,"&gt;0")&gt;7),"IRF4_interactor_Th17", (IF(AND(BA1761&lt;0,COUNTIF(Y1761:AG1761, "&gt;0")&gt;7), "background_significant", "ns"))), "ns")</f>
        <v>ns</v>
      </c>
      <c r="BF1761" s="24" t="str">
        <f>IF(OR(AX1761 ="IRF4_interactor_Treg", BE1761 ="IRF4_interactor_Th17"), LOG((AVERAGE(AH1761:AP1761)+0.1)/(AVERAGE(P1761:X1761)+0.1),2),"ns")</f>
        <v>ns</v>
      </c>
      <c r="BG1761" s="24">
        <f>IF(AND(AX1761="IRF4_interactor_Treg",BE1761="IRF4_interactor_Th17"),1,IF(AX1761="IRF4_interactor_Treg","IRF4_Treg",IF(BE1761="IRF4_interactor_Th17","IRF4_Th17",0)))</f>
        <v>0</v>
      </c>
      <c r="BH1761" s="25">
        <f>IFERROR(TTEST(AH1761:AP1761,P1761:X1761,2,1),IF(OR(COUNTIF(P1761:X1761,"&gt;0")&gt;7,COUNTIF(AH1761:AP1761,"&gt;0")&gt;7),0,9999))</f>
        <v>2.9944709680525271E-2</v>
      </c>
      <c r="BI1761" s="25">
        <f>IF(BH1761=9999,$BS$5,RANK(BH1761,$BH$3:$BH$1993,1))</f>
        <v>347</v>
      </c>
      <c r="BJ1761" s="25">
        <f>$BQ$3*BI1761/$BO$5</f>
        <v>1.7428427925665496E-3</v>
      </c>
      <c r="BK1761" s="25" t="str">
        <f>IF(BH1761&lt;BJ1761,BH1761,"ns")</f>
        <v>ns</v>
      </c>
      <c r="BL1761" s="26">
        <f>SUM(COUNTIF(P1761:X1761, "&gt;0"), COUNTIF(AH1761:AP1761, "&gt;0"))</f>
        <v>18</v>
      </c>
    </row>
    <row r="1762" spans="1:64">
      <c r="A1762" t="s">
        <v>3247</v>
      </c>
      <c r="B1762" t="s">
        <v>3248</v>
      </c>
      <c r="C1762">
        <v>2.5575400000000001E-3</v>
      </c>
      <c r="D1762">
        <v>3</v>
      </c>
      <c r="E1762">
        <v>3</v>
      </c>
      <c r="F1762">
        <v>0</v>
      </c>
      <c r="G1762">
        <v>198354</v>
      </c>
      <c r="H1762">
        <v>205046</v>
      </c>
      <c r="I1762">
        <v>224272</v>
      </c>
      <c r="J1762">
        <v>185139</v>
      </c>
      <c r="K1762">
        <v>184604</v>
      </c>
      <c r="L1762">
        <v>206318</v>
      </c>
      <c r="M1762">
        <v>144486</v>
      </c>
      <c r="N1762">
        <v>100525</v>
      </c>
      <c r="O1762">
        <v>105557</v>
      </c>
      <c r="P1762">
        <v>113245</v>
      </c>
      <c r="Q1762">
        <v>64839.4</v>
      </c>
      <c r="R1762">
        <v>67488.2</v>
      </c>
      <c r="S1762">
        <v>242151</v>
      </c>
      <c r="T1762">
        <v>210450</v>
      </c>
      <c r="U1762">
        <v>170333</v>
      </c>
      <c r="V1762">
        <v>217573</v>
      </c>
      <c r="W1762">
        <v>216555</v>
      </c>
      <c r="X1762">
        <v>233991</v>
      </c>
      <c r="Y1762">
        <v>236999</v>
      </c>
      <c r="Z1762">
        <v>178556</v>
      </c>
      <c r="AA1762">
        <v>151468</v>
      </c>
      <c r="AB1762">
        <v>254189</v>
      </c>
      <c r="AC1762">
        <v>297095</v>
      </c>
      <c r="AD1762">
        <v>311350</v>
      </c>
      <c r="AE1762">
        <v>76120.899999999994</v>
      </c>
      <c r="AF1762">
        <v>154494</v>
      </c>
      <c r="AG1762">
        <v>154841</v>
      </c>
      <c r="AH1762">
        <v>286654</v>
      </c>
      <c r="AI1762">
        <v>300153</v>
      </c>
      <c r="AJ1762">
        <v>331504</v>
      </c>
      <c r="AK1762">
        <v>169038</v>
      </c>
      <c r="AL1762">
        <v>133714</v>
      </c>
      <c r="AM1762">
        <v>71579.199999999997</v>
      </c>
      <c r="AN1762">
        <v>98337.3</v>
      </c>
      <c r="AO1762">
        <v>111704</v>
      </c>
      <c r="AP1762">
        <v>95519.7</v>
      </c>
      <c r="AR1762" s="16">
        <f>IFERROR(TTEST(G1762:O1762,P1762:X1762,2,1),IF(OR(COUNTIF(P1762:X1762,"&gt;0")&gt;7,COUNTIF(G1762:O1762,"&gt;0")&gt;7),0,9999))</f>
        <v>0.95752356607368361</v>
      </c>
      <c r="AS1762" s="16">
        <f>IF(AR1762=9999,$BO$3,RANK(AR1762,$AR$3:$AR$1993,1))</f>
        <v>1962</v>
      </c>
      <c r="AT1762" s="16">
        <f>LOG((IFERROR(SUM(P1762:X1762)/COUNTIF(P1762:X1762, "&gt;0"),0.1))/(IFERROR(SUM(G1762:O1762)/COUNTIF(G1762:O1762, "&gt;0"),0.1)),2)</f>
        <v>-1.6500223520058071E-2</v>
      </c>
      <c r="AU1762" s="17">
        <f>SUM(COUNTIF(P1762:X1762, "&gt;0"), COUNTIF(G1762:O1762, "&gt;0"))</f>
        <v>18</v>
      </c>
      <c r="AV1762" s="18">
        <f>$BQ$3*AS1762/$BO$3</f>
        <v>9.8692152917505029E-3</v>
      </c>
      <c r="AW1762" s="18" t="str">
        <f>IF(AR1762&lt;AV1762,AR1762,"ns")</f>
        <v>ns</v>
      </c>
      <c r="AX1762" s="19" t="str">
        <f>IF(AND(AW1762&lt;0.01,ABS(AT1762)&gt;1.5,D1762&gt;2), IF(AND(AT1762&gt;0,COUNTIF(P1762:X1762,"&gt;0")&gt;7),"IRF4_interactor_Treg", (IF(AND(AT1762&lt;0,COUNTIF(G1762:O1762, "&gt;0")&gt;7), "background_significant", "ns"))), "ns")</f>
        <v>ns</v>
      </c>
      <c r="AY1762" s="20">
        <f>IFERROR(TTEST(Y1762:AG1762,AH1762:AP1762,2,1),IF(OR(COUNTIF(AH1762:AP1762,"&gt;0")&gt;7,COUNTIF(Y1762:AG1762,"&gt;0")&gt;7),0,9999))</f>
        <v>0.60176517740281354</v>
      </c>
      <c r="AZ1762" s="20">
        <f>IF(AY1762=9999,$BO$4,RANK(AY1762,$AY$3:$AY$1993,1))</f>
        <v>1759</v>
      </c>
      <c r="BA1762" s="20">
        <f>LOG((IFERROR(SUM(AH1762:AP1762)/COUNTIF(AH1762:AP1762, "&gt;0"),0.1))/(IFERROR(SUM(Y1762:AG1762)/COUNTIF(Y1762:AG1762, "&gt;0"),0.1)),2)</f>
        <v>-0.18360843843787711</v>
      </c>
      <c r="BB1762" s="21">
        <f>SUM(COUNTIF(AH1762:AP1762, "&gt;0"), COUNTIF(Y1762:AG1762, "&gt;0"))</f>
        <v>18</v>
      </c>
      <c r="BC1762" s="22">
        <f>$BQ$3*AZ1762/$BO$4</f>
        <v>8.8391959798994977E-3</v>
      </c>
      <c r="BD1762" s="22" t="str">
        <f>IF(AY1762&lt;BC1762,AY1762,"ns")</f>
        <v>ns</v>
      </c>
      <c r="BE1762" s="23" t="str">
        <f>IF(AND(BD1762&lt;0.01,ABS(BA1762)&gt;1.5,D1762&gt;2), IF(AND(BA1762&gt;0,COUNTIF(AH1762:AP1762,"&gt;0")&gt;7),"IRF4_interactor_Th17", (IF(AND(BA1762&lt;0,COUNTIF(Y1762:AG1762, "&gt;0")&gt;7), "background_significant", "ns"))), "ns")</f>
        <v>ns</v>
      </c>
      <c r="BF1762" s="24" t="str">
        <f>IF(OR(AX1762 ="IRF4_interactor_Treg", BE1762 ="IRF4_interactor_Th17"), LOG((AVERAGE(AH1762:AP1762)+0.1)/(AVERAGE(P1762:X1762)+0.1),2),"ns")</f>
        <v>ns</v>
      </c>
      <c r="BG1762" s="24">
        <f>IF(AND(AX1762="IRF4_interactor_Treg",BE1762="IRF4_interactor_Th17"),1,IF(AX1762="IRF4_interactor_Treg","IRF4_Treg",IF(BE1762="IRF4_interactor_Th17","IRF4_Th17",0)))</f>
        <v>0</v>
      </c>
      <c r="BH1762" s="25">
        <f>IFERROR(TTEST(AH1762:AP1762,P1762:X1762,2,1),IF(OR(COUNTIF(P1762:X1762,"&gt;0")&gt;7,COUNTIF(AH1762:AP1762,"&gt;0")&gt;7),0,9999))</f>
        <v>0.90456733760616159</v>
      </c>
      <c r="BI1762" s="25">
        <f>IF(BH1762=9999,$BS$5,RANK(BH1762,$BH$3:$BH$1993,1))</f>
        <v>1891</v>
      </c>
      <c r="BJ1762" s="25">
        <f>$BQ$3*BI1762/$BO$5</f>
        <v>9.4977398292315426E-3</v>
      </c>
      <c r="BK1762" s="25" t="str">
        <f>IF(BH1762&lt;BJ1762,BH1762,"ns")</f>
        <v>ns</v>
      </c>
      <c r="BL1762" s="26">
        <f>SUM(COUNTIF(P1762:X1762, "&gt;0"), COUNTIF(AH1762:AP1762, "&gt;0"))</f>
        <v>18</v>
      </c>
    </row>
    <row r="1763" spans="1:64">
      <c r="A1763" t="s">
        <v>6235</v>
      </c>
      <c r="B1763" t="s">
        <v>6236</v>
      </c>
      <c r="C1763">
        <v>7.1633199999999997E-4</v>
      </c>
      <c r="D1763">
        <v>7</v>
      </c>
      <c r="E1763">
        <v>7</v>
      </c>
      <c r="F1763">
        <v>0</v>
      </c>
      <c r="G1763">
        <v>479501</v>
      </c>
      <c r="H1763">
        <v>473954</v>
      </c>
      <c r="I1763">
        <v>449962</v>
      </c>
      <c r="J1763">
        <v>355370</v>
      </c>
      <c r="K1763">
        <v>354679</v>
      </c>
      <c r="L1763">
        <v>411235</v>
      </c>
      <c r="M1763">
        <v>265129</v>
      </c>
      <c r="N1763">
        <v>258879</v>
      </c>
      <c r="O1763">
        <v>325378</v>
      </c>
      <c r="P1763">
        <v>321657</v>
      </c>
      <c r="Q1763">
        <v>257428</v>
      </c>
      <c r="R1763">
        <v>275699</v>
      </c>
      <c r="S1763">
        <v>470476</v>
      </c>
      <c r="T1763">
        <v>433765</v>
      </c>
      <c r="U1763">
        <v>426968</v>
      </c>
      <c r="V1763">
        <v>335974</v>
      </c>
      <c r="W1763">
        <v>387357</v>
      </c>
      <c r="X1763">
        <v>380348</v>
      </c>
      <c r="Y1763">
        <v>635041</v>
      </c>
      <c r="Z1763">
        <v>534042</v>
      </c>
      <c r="AA1763">
        <v>528717</v>
      </c>
      <c r="AB1763">
        <v>426123</v>
      </c>
      <c r="AC1763">
        <v>465135</v>
      </c>
      <c r="AD1763">
        <v>485351</v>
      </c>
      <c r="AE1763">
        <v>288081</v>
      </c>
      <c r="AF1763">
        <v>452465</v>
      </c>
      <c r="AG1763">
        <v>451220</v>
      </c>
      <c r="AH1763">
        <v>642877</v>
      </c>
      <c r="AI1763">
        <v>642880</v>
      </c>
      <c r="AJ1763">
        <v>634338</v>
      </c>
      <c r="AK1763">
        <v>415595</v>
      </c>
      <c r="AL1763">
        <v>406997</v>
      </c>
      <c r="AM1763">
        <v>369265</v>
      </c>
      <c r="AN1763">
        <v>366062</v>
      </c>
      <c r="AO1763">
        <v>585897</v>
      </c>
      <c r="AP1763">
        <v>354669</v>
      </c>
      <c r="AR1763" s="16">
        <f>IFERROR(TTEST(G1763:O1763,P1763:X1763,2,1),IF(OR(COUNTIF(P1763:X1763,"&gt;0")&gt;7,COUNTIF(G1763:O1763,"&gt;0")&gt;7),0,9999))</f>
        <v>0.84003183543871207</v>
      </c>
      <c r="AS1763" s="16">
        <f>IF(AR1763=9999,$BO$3,RANK(AR1763,$AR$3:$AR$1993,1))</f>
        <v>1881</v>
      </c>
      <c r="AT1763" s="16">
        <f>LOG((IFERROR(SUM(P1763:X1763)/COUNTIF(P1763:X1763, "&gt;0"),0.1))/(IFERROR(SUM(G1763:O1763)/COUNTIF(G1763:O1763, "&gt;0"),0.1)),2)</f>
        <v>-3.6553427845014266E-2</v>
      </c>
      <c r="AU1763" s="17">
        <f>SUM(COUNTIF(P1763:X1763, "&gt;0"), COUNTIF(G1763:O1763, "&gt;0"))</f>
        <v>18</v>
      </c>
      <c r="AV1763" s="18">
        <f>$BQ$3*AS1763/$BO$3</f>
        <v>9.4617706237424548E-3</v>
      </c>
      <c r="AW1763" s="18" t="str">
        <f>IF(AR1763&lt;AV1763,AR1763,"ns")</f>
        <v>ns</v>
      </c>
      <c r="AX1763" s="19" t="str">
        <f>IF(AND(AW1763&lt;0.01,ABS(AT1763)&gt;1.5,D1763&gt;2), IF(AND(AT1763&gt;0,COUNTIF(P1763:X1763,"&gt;0")&gt;7),"IRF4_interactor_Treg", (IF(AND(AT1763&lt;0,COUNTIF(G1763:O1763, "&gt;0")&gt;7), "background_significant", "ns"))), "ns")</f>
        <v>ns</v>
      </c>
      <c r="AY1763" s="20">
        <f>IFERROR(TTEST(Y1763:AG1763,AH1763:AP1763,2,1),IF(OR(COUNTIF(AH1763:AP1763,"&gt;0")&gt;7,COUNTIF(Y1763:AG1763,"&gt;0")&gt;7),0,9999))</f>
        <v>0.60352758014018693</v>
      </c>
      <c r="AZ1763" s="20">
        <f>IF(AY1763=9999,$BO$4,RANK(AY1763,$AY$3:$AY$1993,1))</f>
        <v>1760</v>
      </c>
      <c r="BA1763" s="20">
        <f>LOG((IFERROR(SUM(AH1763:AP1763)/COUNTIF(AH1763:AP1763, "&gt;0"),0.1))/(IFERROR(SUM(Y1763:AG1763)/COUNTIF(Y1763:AG1763, "&gt;0"),0.1)),2)</f>
        <v>5.063965813604885E-2</v>
      </c>
      <c r="BB1763" s="21">
        <f>SUM(COUNTIF(AH1763:AP1763, "&gt;0"), COUNTIF(Y1763:AG1763, "&gt;0"))</f>
        <v>18</v>
      </c>
      <c r="BC1763" s="22">
        <f>$BQ$3*AZ1763/$BO$4</f>
        <v>8.844221105527638E-3</v>
      </c>
      <c r="BD1763" s="22" t="str">
        <f>IF(AY1763&lt;BC1763,AY1763,"ns")</f>
        <v>ns</v>
      </c>
      <c r="BE1763" s="23" t="str">
        <f>IF(AND(BD1763&lt;0.01,ABS(BA1763)&gt;1.5,D1763&gt;2), IF(AND(BA1763&gt;0,COUNTIF(AH1763:AP1763,"&gt;0")&gt;7),"IRF4_interactor_Th17", (IF(AND(BA1763&lt;0,COUNTIF(Y1763:AG1763, "&gt;0")&gt;7), "background_significant", "ns"))), "ns")</f>
        <v>ns</v>
      </c>
      <c r="BF1763" s="24" t="str">
        <f>IF(OR(AX1763 ="IRF4_interactor_Treg", BE1763 ="IRF4_interactor_Th17"), LOG((AVERAGE(AH1763:AP1763)+0.1)/(AVERAGE(P1763:X1763)+0.1),2),"ns")</f>
        <v>ns</v>
      </c>
      <c r="BG1763" s="24">
        <f>IF(AND(AX1763="IRF4_interactor_Treg",BE1763="IRF4_interactor_Th17"),1,IF(AX1763="IRF4_interactor_Treg","IRF4_Treg",IF(BE1763="IRF4_interactor_Th17","IRF4_Th17",0)))</f>
        <v>0</v>
      </c>
      <c r="BH1763" s="25">
        <f>IFERROR(TTEST(AH1763:AP1763,P1763:X1763,2,1),IF(OR(COUNTIF(P1763:X1763,"&gt;0")&gt;7,COUNTIF(AH1763:AP1763,"&gt;0")&gt;7),0,9999))</f>
        <v>8.2104994482736782E-2</v>
      </c>
      <c r="BI1763" s="25">
        <f>IF(BH1763=9999,$BS$5,RANK(BH1763,$BH$3:$BH$1993,1))</f>
        <v>593</v>
      </c>
      <c r="BJ1763" s="25">
        <f>$BQ$3*BI1763/$BO$5</f>
        <v>2.9784028126569563E-3</v>
      </c>
      <c r="BK1763" s="25" t="str">
        <f>IF(BH1763&lt;BJ1763,BH1763,"ns")</f>
        <v>ns</v>
      </c>
      <c r="BL1763" s="26">
        <f>SUM(COUNTIF(P1763:X1763, "&gt;0"), COUNTIF(AH1763:AP1763, "&gt;0"))</f>
        <v>18</v>
      </c>
    </row>
    <row r="1764" spans="1:64">
      <c r="A1764" t="s">
        <v>1473</v>
      </c>
      <c r="B1764" t="s">
        <v>1474</v>
      </c>
      <c r="C1764">
        <v>4.3248300000000003E-2</v>
      </c>
      <c r="D1764">
        <v>3</v>
      </c>
      <c r="E1764">
        <v>3</v>
      </c>
      <c r="F1764">
        <v>0</v>
      </c>
      <c r="G1764">
        <v>133770</v>
      </c>
      <c r="H1764">
        <v>0</v>
      </c>
      <c r="I1764">
        <v>115605</v>
      </c>
      <c r="J1764">
        <v>176348</v>
      </c>
      <c r="K1764">
        <v>0</v>
      </c>
      <c r="L1764">
        <v>0</v>
      </c>
      <c r="M1764">
        <v>49014.6</v>
      </c>
      <c r="N1764">
        <v>119959</v>
      </c>
      <c r="O1764">
        <v>0</v>
      </c>
      <c r="P1764">
        <v>97922.9</v>
      </c>
      <c r="Q1764">
        <v>99664.8</v>
      </c>
      <c r="R1764">
        <v>70363.199999999997</v>
      </c>
      <c r="S1764">
        <v>178957</v>
      </c>
      <c r="T1764">
        <v>0</v>
      </c>
      <c r="U1764">
        <v>67826.2</v>
      </c>
      <c r="V1764">
        <v>196378</v>
      </c>
      <c r="W1764">
        <v>161056</v>
      </c>
      <c r="X1764">
        <v>111512</v>
      </c>
      <c r="Y1764">
        <v>113775</v>
      </c>
      <c r="Z1764">
        <v>116761</v>
      </c>
      <c r="AA1764">
        <v>74940</v>
      </c>
      <c r="AB1764">
        <v>0</v>
      </c>
      <c r="AC1764">
        <v>121273</v>
      </c>
      <c r="AD1764">
        <v>113841</v>
      </c>
      <c r="AE1764">
        <v>0</v>
      </c>
      <c r="AF1764">
        <v>272739</v>
      </c>
      <c r="AG1764">
        <v>152967</v>
      </c>
      <c r="AH1764">
        <v>111169</v>
      </c>
      <c r="AI1764">
        <v>139995</v>
      </c>
      <c r="AJ1764">
        <v>148175</v>
      </c>
      <c r="AK1764">
        <v>97505.4</v>
      </c>
      <c r="AL1764">
        <v>33545.800000000003</v>
      </c>
      <c r="AM1764">
        <v>61709.3</v>
      </c>
      <c r="AN1764">
        <v>105540</v>
      </c>
      <c r="AO1764">
        <v>100534</v>
      </c>
      <c r="AP1764">
        <v>0</v>
      </c>
      <c r="AR1764" s="16">
        <f>IFERROR(TTEST(G1764:O1764,P1764:X1764,2,1),IF(OR(COUNTIF(P1764:X1764,"&gt;0")&gt;7,COUNTIF(G1764:O1764,"&gt;0")&gt;7),0,9999))</f>
        <v>9.2651253603925343E-2</v>
      </c>
      <c r="AS1764" s="16">
        <f>IF(AR1764=9999,$BO$3,RANK(AR1764,$AR$3:$AR$1993,1))</f>
        <v>1118</v>
      </c>
      <c r="AT1764" s="16">
        <f>LOG((IFERROR(SUM(P1764:X1764)/COUNTIF(P1764:X1764, "&gt;0"),0.1))/(IFERROR(SUM(G1764:O1764)/COUNTIF(G1764:O1764, "&gt;0"),0.1)),2)</f>
        <v>4.7963484131566834E-2</v>
      </c>
      <c r="AU1764" s="17">
        <f>SUM(COUNTIF(P1764:X1764, "&gt;0"), COUNTIF(G1764:O1764, "&gt;0"))</f>
        <v>13</v>
      </c>
      <c r="AV1764" s="18">
        <f>$BQ$3*AS1764/$BO$3</f>
        <v>5.6237424547283697E-3</v>
      </c>
      <c r="AW1764" s="18" t="str">
        <f>IF(AR1764&lt;AV1764,AR1764,"ns")</f>
        <v>ns</v>
      </c>
      <c r="AX1764" s="19" t="str">
        <f>IF(AND(AW1764&lt;0.01,ABS(AT1764)&gt;1.5,D1764&gt;2), IF(AND(AT1764&gt;0,COUNTIF(P1764:X1764,"&gt;0")&gt;7),"IRF4_interactor_Treg", (IF(AND(AT1764&lt;0,COUNTIF(G1764:O1764, "&gt;0")&gt;7), "background_significant", "ns"))), "ns")</f>
        <v>ns</v>
      </c>
      <c r="AY1764" s="20">
        <f>IFERROR(TTEST(Y1764:AG1764,AH1764:AP1764,2,1),IF(OR(COUNTIF(AH1764:AP1764,"&gt;0")&gt;7,COUNTIF(Y1764:AG1764,"&gt;0")&gt;7),0,9999))</f>
        <v>0.60537950772611016</v>
      </c>
      <c r="AZ1764" s="20">
        <f>IF(AY1764=9999,$BO$4,RANK(AY1764,$AY$3:$AY$1993,1))</f>
        <v>1761</v>
      </c>
      <c r="BA1764" s="20">
        <f>LOG((IFERROR(SUM(AH1764:AP1764)/COUNTIF(AH1764:AP1764, "&gt;0"),0.1))/(IFERROR(SUM(Y1764:AG1764)/COUNTIF(Y1764:AG1764, "&gt;0"),0.1)),2)</f>
        <v>-0.46840788632156999</v>
      </c>
      <c r="BB1764" s="21">
        <f>SUM(COUNTIF(AH1764:AP1764, "&gt;0"), COUNTIF(Y1764:AG1764, "&gt;0"))</f>
        <v>15</v>
      </c>
      <c r="BC1764" s="22">
        <f>$BQ$3*AZ1764/$BO$4</f>
        <v>8.8492462311557784E-3</v>
      </c>
      <c r="BD1764" s="22" t="str">
        <f>IF(AY1764&lt;BC1764,AY1764,"ns")</f>
        <v>ns</v>
      </c>
      <c r="BE1764" s="23" t="str">
        <f>IF(AND(BD1764&lt;0.01,ABS(BA1764)&gt;1.5,D1764&gt;2), IF(AND(BA1764&gt;0,COUNTIF(AH1764:AP1764,"&gt;0")&gt;7),"IRF4_interactor_Th17", (IF(AND(BA1764&lt;0,COUNTIF(Y1764:AG1764, "&gt;0")&gt;7), "background_significant", "ns"))), "ns")</f>
        <v>ns</v>
      </c>
      <c r="BF1764" s="24" t="str">
        <f>IF(OR(AX1764 ="IRF4_interactor_Treg", BE1764 ="IRF4_interactor_Th17"), LOG((AVERAGE(AH1764:AP1764)+0.1)/(AVERAGE(P1764:X1764)+0.1),2),"ns")</f>
        <v>ns</v>
      </c>
      <c r="BG1764" s="24">
        <f>IF(AND(AX1764="IRF4_interactor_Treg",BE1764="IRF4_interactor_Th17"),1,IF(AX1764="IRF4_interactor_Treg","IRF4_Treg",IF(BE1764="IRF4_interactor_Th17","IRF4_Th17",0)))</f>
        <v>0</v>
      </c>
      <c r="BH1764" s="25">
        <f>IFERROR(TTEST(AH1764:AP1764,P1764:X1764,2,1),IF(OR(COUNTIF(P1764:X1764,"&gt;0")&gt;7,COUNTIF(AH1764:AP1764,"&gt;0")&gt;7),0,9999))</f>
        <v>0.38472046995249842</v>
      </c>
      <c r="BI1764" s="25">
        <f>IF(BH1764=9999,$BS$5,RANK(BH1764,$BH$3:$BH$1993,1))</f>
        <v>1301</v>
      </c>
      <c r="BJ1764" s="25">
        <f>$BQ$3*BI1764/$BO$5</f>
        <v>6.5344048216976394E-3</v>
      </c>
      <c r="BK1764" s="25" t="str">
        <f>IF(BH1764&lt;BJ1764,BH1764,"ns")</f>
        <v>ns</v>
      </c>
      <c r="BL1764" s="26">
        <f>SUM(COUNTIF(P1764:X1764, "&gt;0"), COUNTIF(AH1764:AP1764, "&gt;0"))</f>
        <v>16</v>
      </c>
    </row>
    <row r="1765" spans="1:64">
      <c r="A1765" t="s">
        <v>4939</v>
      </c>
      <c r="B1765" t="s">
        <v>4940</v>
      </c>
      <c r="C1765">
        <v>1.0983E-3</v>
      </c>
      <c r="D1765">
        <v>3</v>
      </c>
      <c r="E1765">
        <v>3</v>
      </c>
      <c r="F1765">
        <v>0</v>
      </c>
      <c r="G1765">
        <v>364396</v>
      </c>
      <c r="H1765">
        <v>350409</v>
      </c>
      <c r="I1765">
        <v>309116</v>
      </c>
      <c r="J1765">
        <v>405949</v>
      </c>
      <c r="K1765">
        <v>406822</v>
      </c>
      <c r="L1765">
        <v>408733</v>
      </c>
      <c r="M1765">
        <v>223772</v>
      </c>
      <c r="N1765">
        <v>218318</v>
      </c>
      <c r="O1765">
        <v>215292</v>
      </c>
      <c r="P1765">
        <v>266865</v>
      </c>
      <c r="Q1765">
        <v>195567</v>
      </c>
      <c r="R1765">
        <v>239932</v>
      </c>
      <c r="S1765">
        <v>390055</v>
      </c>
      <c r="T1765">
        <v>420098</v>
      </c>
      <c r="U1765">
        <v>207177</v>
      </c>
      <c r="V1765">
        <v>123462</v>
      </c>
      <c r="W1765">
        <v>211890</v>
      </c>
      <c r="X1765">
        <v>214944</v>
      </c>
      <c r="Y1765">
        <v>475400</v>
      </c>
      <c r="Z1765">
        <v>460367</v>
      </c>
      <c r="AA1765">
        <v>420573</v>
      </c>
      <c r="AB1765">
        <v>587911</v>
      </c>
      <c r="AC1765">
        <v>580772</v>
      </c>
      <c r="AD1765">
        <v>611026</v>
      </c>
      <c r="AE1765">
        <v>291285</v>
      </c>
      <c r="AF1765">
        <v>307265</v>
      </c>
      <c r="AG1765">
        <v>298509</v>
      </c>
      <c r="AH1765">
        <v>609943</v>
      </c>
      <c r="AI1765">
        <v>615588</v>
      </c>
      <c r="AJ1765">
        <v>625169</v>
      </c>
      <c r="AK1765">
        <v>360088</v>
      </c>
      <c r="AL1765">
        <v>303937</v>
      </c>
      <c r="AM1765">
        <v>459817</v>
      </c>
      <c r="AN1765">
        <v>231546</v>
      </c>
      <c r="AO1765">
        <v>313409</v>
      </c>
      <c r="AP1765">
        <v>238006</v>
      </c>
      <c r="AR1765" s="16">
        <f>IFERROR(TTEST(G1765:O1765,P1765:X1765,2,1),IF(OR(COUNTIF(P1765:X1765,"&gt;0")&gt;7,COUNTIF(G1765:O1765,"&gt;0")&gt;7),0,9999))</f>
        <v>2.2685271150426484E-2</v>
      </c>
      <c r="AS1765" s="16">
        <f>IF(AR1765=9999,$BO$3,RANK(AR1765,$AR$3:$AR$1993,1))</f>
        <v>816</v>
      </c>
      <c r="AT1765" s="16">
        <f>LOG((IFERROR(SUM(P1765:X1765)/COUNTIF(P1765:X1765, "&gt;0"),0.1))/(IFERROR(SUM(G1765:O1765)/COUNTIF(G1765:O1765, "&gt;0"),0.1)),2)</f>
        <v>-0.3547627121383049</v>
      </c>
      <c r="AU1765" s="17">
        <f>SUM(COUNTIF(P1765:X1765, "&gt;0"), COUNTIF(G1765:O1765, "&gt;0"))</f>
        <v>18</v>
      </c>
      <c r="AV1765" s="18">
        <f>$BQ$3*AS1765/$BO$3</f>
        <v>4.1046277665995976E-3</v>
      </c>
      <c r="AW1765" s="18" t="str">
        <f>IF(AR1765&lt;AV1765,AR1765,"ns")</f>
        <v>ns</v>
      </c>
      <c r="AX1765" s="19" t="str">
        <f>IF(AND(AW1765&lt;0.01,ABS(AT1765)&gt;1.5,D1765&gt;2), IF(AND(AT1765&gt;0,COUNTIF(P1765:X1765,"&gt;0")&gt;7),"IRF4_interactor_Treg", (IF(AND(AT1765&lt;0,COUNTIF(G1765:O1765, "&gt;0")&gt;7), "background_significant", "ns"))), "ns")</f>
        <v>ns</v>
      </c>
      <c r="AY1765" s="20">
        <f>IFERROR(TTEST(Y1765:AG1765,AH1765:AP1765,2,1),IF(OR(COUNTIF(AH1765:AP1765,"&gt;0")&gt;7,COUNTIF(Y1765:AG1765,"&gt;0")&gt;7),0,9999))</f>
        <v>0.60598857111324211</v>
      </c>
      <c r="AZ1765" s="20">
        <f>IF(AY1765=9999,$BO$4,RANK(AY1765,$AY$3:$AY$1993,1))</f>
        <v>1762</v>
      </c>
      <c r="BA1765" s="20">
        <f>LOG((IFERROR(SUM(AH1765:AP1765)/COUNTIF(AH1765:AP1765, "&gt;0"),0.1))/(IFERROR(SUM(Y1765:AG1765)/COUNTIF(Y1765:AG1765, "&gt;0"),0.1)),2)</f>
        <v>-0.10211778326831125</v>
      </c>
      <c r="BB1765" s="21">
        <f>SUM(COUNTIF(AH1765:AP1765, "&gt;0"), COUNTIF(Y1765:AG1765, "&gt;0"))</f>
        <v>18</v>
      </c>
      <c r="BC1765" s="22">
        <f>$BQ$3*AZ1765/$BO$4</f>
        <v>8.8542713567839205E-3</v>
      </c>
      <c r="BD1765" s="22" t="str">
        <f>IF(AY1765&lt;BC1765,AY1765,"ns")</f>
        <v>ns</v>
      </c>
      <c r="BE1765" s="23" t="str">
        <f>IF(AND(BD1765&lt;0.01,ABS(BA1765)&gt;1.5,D1765&gt;2), IF(AND(BA1765&gt;0,COUNTIF(AH1765:AP1765,"&gt;0")&gt;7),"IRF4_interactor_Th17", (IF(AND(BA1765&lt;0,COUNTIF(Y1765:AG1765, "&gt;0")&gt;7), "background_significant", "ns"))), "ns")</f>
        <v>ns</v>
      </c>
      <c r="BF1765" s="24" t="str">
        <f>IF(OR(AX1765 ="IRF4_interactor_Treg", BE1765 ="IRF4_interactor_Th17"), LOG((AVERAGE(AH1765:AP1765)+0.1)/(AVERAGE(P1765:X1765)+0.1),2),"ns")</f>
        <v>ns</v>
      </c>
      <c r="BG1765" s="24">
        <f>IF(AND(AX1765="IRF4_interactor_Treg",BE1765="IRF4_interactor_Th17"),1,IF(AX1765="IRF4_interactor_Treg","IRF4_Treg",IF(BE1765="IRF4_interactor_Th17","IRF4_Th17",0)))</f>
        <v>0</v>
      </c>
      <c r="BH1765" s="25">
        <f>IFERROR(TTEST(AH1765:AP1765,P1765:X1765,2,1),IF(OR(COUNTIF(P1765:X1765,"&gt;0")&gt;7,COUNTIF(AH1765:AP1765,"&gt;0")&gt;7),0,9999))</f>
        <v>3.3044477880868901E-2</v>
      </c>
      <c r="BI1765" s="25">
        <f>IF(BH1765=9999,$BS$5,RANK(BH1765,$BH$3:$BH$1993,1))</f>
        <v>377</v>
      </c>
      <c r="BJ1765" s="25">
        <f>$BQ$3*BI1765/$BO$5</f>
        <v>1.893520843797087E-3</v>
      </c>
      <c r="BK1765" s="25" t="str">
        <f>IF(BH1765&lt;BJ1765,BH1765,"ns")</f>
        <v>ns</v>
      </c>
      <c r="BL1765" s="26">
        <f>SUM(COUNTIF(P1765:X1765, "&gt;0"), COUNTIF(AH1765:AP1765, "&gt;0"))</f>
        <v>18</v>
      </c>
    </row>
    <row r="1766" spans="1:64">
      <c r="A1766" t="s">
        <v>7065</v>
      </c>
      <c r="B1766" t="s">
        <v>7066</v>
      </c>
      <c r="C1766">
        <v>5.30973E-2</v>
      </c>
      <c r="D1766">
        <v>3</v>
      </c>
      <c r="E1766">
        <v>3</v>
      </c>
      <c r="F1766">
        <v>0</v>
      </c>
      <c r="G1766">
        <v>22751.599999999999</v>
      </c>
      <c r="H1766">
        <v>0</v>
      </c>
      <c r="I1766">
        <v>0</v>
      </c>
      <c r="J1766">
        <v>30689</v>
      </c>
      <c r="K1766">
        <v>36849.4</v>
      </c>
      <c r="L1766">
        <v>37300.300000000003</v>
      </c>
      <c r="M1766">
        <v>0</v>
      </c>
      <c r="N1766">
        <v>5912.24</v>
      </c>
      <c r="O1766">
        <v>16581.8</v>
      </c>
      <c r="P1766">
        <v>0</v>
      </c>
      <c r="Q1766">
        <v>13084.6</v>
      </c>
      <c r="R1766">
        <v>0</v>
      </c>
      <c r="S1766">
        <v>23210.3</v>
      </c>
      <c r="T1766">
        <v>39225.5</v>
      </c>
      <c r="U1766">
        <v>24415.200000000001</v>
      </c>
      <c r="V1766">
        <v>0</v>
      </c>
      <c r="W1766">
        <v>41872.9</v>
      </c>
      <c r="X1766">
        <v>0</v>
      </c>
      <c r="Y1766">
        <v>39367.599999999999</v>
      </c>
      <c r="Z1766">
        <v>18373.099999999999</v>
      </c>
      <c r="AA1766">
        <v>42482.6</v>
      </c>
      <c r="AB1766">
        <v>38054.5</v>
      </c>
      <c r="AC1766">
        <v>45698.7</v>
      </c>
      <c r="AD1766">
        <v>30820.9</v>
      </c>
      <c r="AE1766">
        <v>0</v>
      </c>
      <c r="AF1766">
        <v>0</v>
      </c>
      <c r="AG1766">
        <v>21400.2</v>
      </c>
      <c r="AH1766">
        <v>54867.1</v>
      </c>
      <c r="AI1766">
        <v>47976</v>
      </c>
      <c r="AJ1766">
        <v>60731.1</v>
      </c>
      <c r="AK1766">
        <v>0</v>
      </c>
      <c r="AL1766">
        <v>35577.800000000003</v>
      </c>
      <c r="AM1766">
        <v>0</v>
      </c>
      <c r="AN1766">
        <v>0</v>
      </c>
      <c r="AO1766">
        <v>0</v>
      </c>
      <c r="AP1766">
        <v>0</v>
      </c>
      <c r="AR1766" s="16">
        <f>IFERROR(TTEST(G1766:O1766,P1766:X1766,2,1),IF(OR(COUNTIF(P1766:X1766,"&gt;0")&gt;7,COUNTIF(G1766:O1766,"&gt;0")&gt;7),0,9999))</f>
        <v>0.8793066046508391</v>
      </c>
      <c r="AS1766" s="16">
        <f>IF(AR1766=9999,$BO$3,RANK(AR1766,$AR$3:$AR$1993,1))</f>
        <v>1918</v>
      </c>
      <c r="AT1766" s="16">
        <f>LOG((IFERROR(SUM(P1766:X1766)/COUNTIF(P1766:X1766, "&gt;0"),0.1))/(IFERROR(SUM(G1766:O1766)/COUNTIF(G1766:O1766, "&gt;0"),0.1)),2)</f>
        <v>0.18120496403986677</v>
      </c>
      <c r="AU1766" s="17">
        <f>SUM(COUNTIF(P1766:X1766, "&gt;0"), COUNTIF(G1766:O1766, "&gt;0"))</f>
        <v>11</v>
      </c>
      <c r="AV1766" s="18">
        <f>$BQ$3*AS1766/$BO$3</f>
        <v>9.6478873239436626E-3</v>
      </c>
      <c r="AW1766" s="18" t="str">
        <f>IF(AR1766&lt;AV1766,AR1766,"ns")</f>
        <v>ns</v>
      </c>
      <c r="AX1766" s="19" t="str">
        <f>IF(AND(AW1766&lt;0.01,ABS(AT1766)&gt;1.5,D1766&gt;2), IF(AND(AT1766&gt;0,COUNTIF(P1766:X1766,"&gt;0")&gt;7),"IRF4_interactor_Treg", (IF(AND(AT1766&lt;0,COUNTIF(G1766:O1766, "&gt;0")&gt;7), "background_significant", "ns"))), "ns")</f>
        <v>ns</v>
      </c>
      <c r="AY1766" s="20">
        <f>IFERROR(TTEST(Y1766:AG1766,AH1766:AP1766,2,1),IF(OR(COUNTIF(AH1766:AP1766,"&gt;0")&gt;7,COUNTIF(Y1766:AG1766,"&gt;0")&gt;7),0,9999))</f>
        <v>0.60692893219862176</v>
      </c>
      <c r="AZ1766" s="20">
        <f>IF(AY1766=9999,$BO$4,RANK(AY1766,$AY$3:$AY$1993,1))</f>
        <v>1763</v>
      </c>
      <c r="BA1766" s="20">
        <f>LOG((IFERROR(SUM(AH1766:AP1766)/COUNTIF(AH1766:AP1766, "&gt;0"),0.1))/(IFERROR(SUM(Y1766:AG1766)/COUNTIF(Y1766:AG1766, "&gt;0"),0.1)),2)</f>
        <v>0.56123058460507025</v>
      </c>
      <c r="BB1766" s="21">
        <f>SUM(COUNTIF(AH1766:AP1766, "&gt;0"), COUNTIF(Y1766:AG1766, "&gt;0"))</f>
        <v>11</v>
      </c>
      <c r="BC1766" s="22">
        <f>$BQ$3*AZ1766/$BO$4</f>
        <v>8.8592964824120591E-3</v>
      </c>
      <c r="BD1766" s="22" t="str">
        <f>IF(AY1766&lt;BC1766,AY1766,"ns")</f>
        <v>ns</v>
      </c>
      <c r="BE1766" s="23" t="str">
        <f>IF(AND(BD1766&lt;0.01,ABS(BA1766)&gt;1.5,D1766&gt;2), IF(AND(BA1766&gt;0,COUNTIF(AH1766:AP1766,"&gt;0")&gt;7),"IRF4_interactor_Th17", (IF(AND(BA1766&lt;0,COUNTIF(Y1766:AG1766, "&gt;0")&gt;7), "background_significant", "ns"))), "ns")</f>
        <v>ns</v>
      </c>
      <c r="BF1766" s="24" t="str">
        <f>IF(OR(AX1766 ="IRF4_interactor_Treg", BE1766 ="IRF4_interactor_Th17"), LOG((AVERAGE(AH1766:AP1766)+0.1)/(AVERAGE(P1766:X1766)+0.1),2),"ns")</f>
        <v>ns</v>
      </c>
      <c r="BG1766" s="24">
        <f>IF(AND(AX1766="IRF4_interactor_Treg",BE1766="IRF4_interactor_Th17"),1,IF(AX1766="IRF4_interactor_Treg","IRF4_Treg",IF(BE1766="IRF4_interactor_Th17","IRF4_Th17",0)))</f>
        <v>0</v>
      </c>
      <c r="BH1766" s="25">
        <f>IFERROR(TTEST(AH1766:AP1766,P1766:X1766,2,1),IF(OR(COUNTIF(P1766:X1766,"&gt;0")&gt;7,COUNTIF(AH1766:AP1766,"&gt;0")&gt;7),0,9999))</f>
        <v>0.61128615833811528</v>
      </c>
      <c r="BI1766" s="25">
        <f>IF(BH1766=9999,$BS$5,RANK(BH1766,$BH$3:$BH$1993,1))</f>
        <v>1601</v>
      </c>
      <c r="BJ1766" s="25">
        <f>$BQ$3*BI1766/$BO$5</f>
        <v>8.0411853340030138E-3</v>
      </c>
      <c r="BK1766" s="25" t="str">
        <f>IF(BH1766&lt;BJ1766,BH1766,"ns")</f>
        <v>ns</v>
      </c>
      <c r="BL1766" s="26">
        <f>SUM(COUNTIF(P1766:X1766, "&gt;0"), COUNTIF(AH1766:AP1766, "&gt;0"))</f>
        <v>9</v>
      </c>
    </row>
    <row r="1767" spans="1:64">
      <c r="A1767" t="s">
        <v>2207</v>
      </c>
      <c r="B1767" t="s">
        <v>2208</v>
      </c>
      <c r="C1767">
        <v>1.49701E-3</v>
      </c>
      <c r="D1767">
        <v>15</v>
      </c>
      <c r="E1767">
        <v>13</v>
      </c>
      <c r="F1767">
        <v>2</v>
      </c>
      <c r="G1767">
        <v>1558330</v>
      </c>
      <c r="H1767">
        <v>1315640</v>
      </c>
      <c r="I1767">
        <v>1697110</v>
      </c>
      <c r="J1767">
        <v>7189760</v>
      </c>
      <c r="K1767">
        <v>6673910</v>
      </c>
      <c r="L1767">
        <v>9410280</v>
      </c>
      <c r="M1767">
        <v>771689</v>
      </c>
      <c r="N1767">
        <v>951770</v>
      </c>
      <c r="O1767">
        <v>876525</v>
      </c>
      <c r="P1767">
        <v>1970750</v>
      </c>
      <c r="Q1767">
        <v>1385820</v>
      </c>
      <c r="R1767">
        <v>2094550</v>
      </c>
      <c r="S1767">
        <v>2569160</v>
      </c>
      <c r="T1767">
        <v>2596280</v>
      </c>
      <c r="U1767">
        <v>2837220</v>
      </c>
      <c r="V1767">
        <v>1332100</v>
      </c>
      <c r="W1767">
        <v>1322490</v>
      </c>
      <c r="X1767">
        <v>1242940</v>
      </c>
      <c r="Y1767">
        <v>2009920</v>
      </c>
      <c r="Z1767">
        <v>2010250</v>
      </c>
      <c r="AA1767">
        <v>2106810</v>
      </c>
      <c r="AB1767">
        <v>1181000</v>
      </c>
      <c r="AC1767">
        <v>973891</v>
      </c>
      <c r="AD1767">
        <v>1135860</v>
      </c>
      <c r="AE1767">
        <v>1765840</v>
      </c>
      <c r="AF1767">
        <v>1825120</v>
      </c>
      <c r="AG1767">
        <v>2262790</v>
      </c>
      <c r="AH1767">
        <v>3193790</v>
      </c>
      <c r="AI1767">
        <v>2790780</v>
      </c>
      <c r="AJ1767">
        <v>3625400</v>
      </c>
      <c r="AK1767">
        <v>682073</v>
      </c>
      <c r="AL1767">
        <v>793930</v>
      </c>
      <c r="AM1767">
        <v>1046370</v>
      </c>
      <c r="AN1767">
        <v>1242230</v>
      </c>
      <c r="AO1767">
        <v>2221930</v>
      </c>
      <c r="AP1767">
        <v>1085310</v>
      </c>
      <c r="AR1767" s="16">
        <f>IFERROR(TTEST(G1767:O1767,P1767:X1767,2,1),IF(OR(COUNTIF(P1767:X1767,"&gt;0")&gt;7,COUNTIF(G1767:O1767,"&gt;0")&gt;7),0,9999))</f>
        <v>0.15863200898068985</v>
      </c>
      <c r="AS1767" s="16">
        <f>IF(AR1767=9999,$BO$3,RANK(AR1767,$AR$3:$AR$1993,1))</f>
        <v>1249</v>
      </c>
      <c r="AT1767" s="16">
        <f>LOG((IFERROR(SUM(P1767:X1767)/COUNTIF(P1767:X1767, "&gt;0"),0.1))/(IFERROR(SUM(G1767:O1767)/COUNTIF(G1767:O1767, "&gt;0"),0.1)),2)</f>
        <v>-0.81116138795590598</v>
      </c>
      <c r="AU1767" s="17">
        <f>SUM(COUNTIF(P1767:X1767, "&gt;0"), COUNTIF(G1767:O1767, "&gt;0"))</f>
        <v>18</v>
      </c>
      <c r="AV1767" s="18">
        <f>$BQ$3*AS1767/$BO$3</f>
        <v>6.2826961770623743E-3</v>
      </c>
      <c r="AW1767" s="18" t="str">
        <f>IF(AR1767&lt;AV1767,AR1767,"ns")</f>
        <v>ns</v>
      </c>
      <c r="AX1767" s="19" t="str">
        <f>IF(AND(AW1767&lt;0.01,ABS(AT1767)&gt;1.5,D1767&gt;2), IF(AND(AT1767&gt;0,COUNTIF(P1767:X1767,"&gt;0")&gt;7),"IRF4_interactor_Treg", (IF(AND(AT1767&lt;0,COUNTIF(G1767:O1767, "&gt;0")&gt;7), "background_significant", "ns"))), "ns")</f>
        <v>ns</v>
      </c>
      <c r="AY1767" s="20">
        <f>IFERROR(TTEST(Y1767:AG1767,AH1767:AP1767,2,1),IF(OR(COUNTIF(AH1767:AP1767,"&gt;0")&gt;7,COUNTIF(Y1767:AG1767,"&gt;0")&gt;7),0,9999))</f>
        <v>0.60794351637430166</v>
      </c>
      <c r="AZ1767" s="20">
        <f>IF(AY1767=9999,$BO$4,RANK(AY1767,$AY$3:$AY$1993,1))</f>
        <v>1764</v>
      </c>
      <c r="BA1767" s="20">
        <f>LOG((IFERROR(SUM(AH1767:AP1767)/COUNTIF(AH1767:AP1767, "&gt;0"),0.1))/(IFERROR(SUM(Y1767:AG1767)/COUNTIF(Y1767:AG1767, "&gt;0"),0.1)),2)</f>
        <v>0.12743611236114671</v>
      </c>
      <c r="BB1767" s="21">
        <f>SUM(COUNTIF(AH1767:AP1767, "&gt;0"), COUNTIF(Y1767:AG1767, "&gt;0"))</f>
        <v>18</v>
      </c>
      <c r="BC1767" s="22">
        <f>$BQ$3*AZ1767/$BO$4</f>
        <v>8.8643216080402012E-3</v>
      </c>
      <c r="BD1767" s="22" t="str">
        <f>IF(AY1767&lt;BC1767,AY1767,"ns")</f>
        <v>ns</v>
      </c>
      <c r="BE1767" s="23" t="str">
        <f>IF(AND(BD1767&lt;0.01,ABS(BA1767)&gt;1.5,D1767&gt;2), IF(AND(BA1767&gt;0,COUNTIF(AH1767:AP1767,"&gt;0")&gt;7),"IRF4_interactor_Th17", (IF(AND(BA1767&lt;0,COUNTIF(Y1767:AG1767, "&gt;0")&gt;7), "background_significant", "ns"))), "ns")</f>
        <v>ns</v>
      </c>
      <c r="BF1767" s="24" t="str">
        <f>IF(OR(AX1767 ="IRF4_interactor_Treg", BE1767 ="IRF4_interactor_Th17"), LOG((AVERAGE(AH1767:AP1767)+0.1)/(AVERAGE(P1767:X1767)+0.1),2),"ns")</f>
        <v>ns</v>
      </c>
      <c r="BG1767" s="24">
        <f>IF(AND(AX1767="IRF4_interactor_Treg",BE1767="IRF4_interactor_Th17"),1,IF(AX1767="IRF4_interactor_Treg","IRF4_Treg",IF(BE1767="IRF4_interactor_Th17","IRF4_Th17",0)))</f>
        <v>0</v>
      </c>
      <c r="BH1767" s="25">
        <f>IFERROR(TTEST(AH1767:AP1767,P1767:X1767,2,1),IF(OR(COUNTIF(P1767:X1767,"&gt;0")&gt;7,COUNTIF(AH1767:AP1767,"&gt;0")&gt;7),0,9999))</f>
        <v>0.88079721292440027</v>
      </c>
      <c r="BI1767" s="25">
        <f>IF(BH1767=9999,$BS$5,RANK(BH1767,$BH$3:$BH$1993,1))</f>
        <v>1862</v>
      </c>
      <c r="BJ1767" s="25">
        <f>$BQ$3*BI1767/$BO$5</f>
        <v>9.3520843797086899E-3</v>
      </c>
      <c r="BK1767" s="25" t="str">
        <f>IF(BH1767&lt;BJ1767,BH1767,"ns")</f>
        <v>ns</v>
      </c>
      <c r="BL1767" s="26">
        <f>SUM(COUNTIF(P1767:X1767, "&gt;0"), COUNTIF(AH1767:AP1767, "&gt;0"))</f>
        <v>18</v>
      </c>
    </row>
    <row r="1768" spans="1:64">
      <c r="A1768" t="s">
        <v>6737</v>
      </c>
      <c r="B1768" t="s">
        <v>6738</v>
      </c>
      <c r="C1768">
        <v>7.1633199999999997E-4</v>
      </c>
      <c r="D1768">
        <v>4</v>
      </c>
      <c r="E1768">
        <v>4</v>
      </c>
      <c r="F1768">
        <v>0</v>
      </c>
      <c r="G1768">
        <v>327376</v>
      </c>
      <c r="H1768">
        <v>313123</v>
      </c>
      <c r="I1768">
        <v>320410</v>
      </c>
      <c r="J1768">
        <v>258333</v>
      </c>
      <c r="K1768">
        <v>348767</v>
      </c>
      <c r="L1768">
        <v>318914</v>
      </c>
      <c r="M1768">
        <v>302759</v>
      </c>
      <c r="N1768">
        <v>316746</v>
      </c>
      <c r="O1768">
        <v>308624</v>
      </c>
      <c r="P1768">
        <v>331744</v>
      </c>
      <c r="Q1768">
        <v>309224</v>
      </c>
      <c r="R1768">
        <v>309230</v>
      </c>
      <c r="S1768">
        <v>260792</v>
      </c>
      <c r="T1768">
        <v>309007</v>
      </c>
      <c r="U1768">
        <v>376842</v>
      </c>
      <c r="V1768">
        <v>326787</v>
      </c>
      <c r="W1768">
        <v>413097</v>
      </c>
      <c r="X1768">
        <v>314217</v>
      </c>
      <c r="Y1768">
        <v>288950</v>
      </c>
      <c r="Z1768">
        <v>346222</v>
      </c>
      <c r="AA1768">
        <v>344295</v>
      </c>
      <c r="AB1768">
        <v>320269</v>
      </c>
      <c r="AC1768">
        <v>395754</v>
      </c>
      <c r="AD1768">
        <v>305360</v>
      </c>
      <c r="AE1768">
        <v>295002</v>
      </c>
      <c r="AF1768">
        <v>358871</v>
      </c>
      <c r="AG1768">
        <v>327423</v>
      </c>
      <c r="AH1768">
        <v>264161</v>
      </c>
      <c r="AI1768">
        <v>376505</v>
      </c>
      <c r="AJ1768">
        <v>304753</v>
      </c>
      <c r="AK1768">
        <v>350427</v>
      </c>
      <c r="AL1768">
        <v>351946</v>
      </c>
      <c r="AM1768">
        <v>391147</v>
      </c>
      <c r="AN1768">
        <v>292317</v>
      </c>
      <c r="AO1768">
        <v>347414</v>
      </c>
      <c r="AP1768">
        <v>215450</v>
      </c>
      <c r="AR1768" s="16">
        <f>IFERROR(TTEST(G1768:O1768,P1768:X1768,2,1),IF(OR(COUNTIF(P1768:X1768,"&gt;0")&gt;7,COUNTIF(G1768:O1768,"&gt;0")&gt;7),0,9999))</f>
        <v>0.29274381284815976</v>
      </c>
      <c r="AS1768" s="16">
        <f>IF(AR1768=9999,$BO$3,RANK(AR1768,$AR$3:$AR$1993,1))</f>
        <v>1427</v>
      </c>
      <c r="AT1768" s="16">
        <f>LOG((IFERROR(SUM(P1768:X1768)/COUNTIF(P1768:X1768, "&gt;0"),0.1))/(IFERROR(SUM(G1768:O1768)/COUNTIF(G1768:O1768, "&gt;0"),0.1)),2)</f>
        <v>6.8013015266463542E-2</v>
      </c>
      <c r="AU1768" s="17">
        <f>SUM(COUNTIF(P1768:X1768, "&gt;0"), COUNTIF(G1768:O1768, "&gt;0"))</f>
        <v>18</v>
      </c>
      <c r="AV1768" s="18">
        <f>$BQ$3*AS1768/$BO$3</f>
        <v>7.1780684104627767E-3</v>
      </c>
      <c r="AW1768" s="18" t="str">
        <f>IF(AR1768&lt;AV1768,AR1768,"ns")</f>
        <v>ns</v>
      </c>
      <c r="AX1768" s="19" t="str">
        <f>IF(AND(AW1768&lt;0.01,ABS(AT1768)&gt;1.5,D1768&gt;2), IF(AND(AT1768&gt;0,COUNTIF(P1768:X1768,"&gt;0")&gt;7),"IRF4_interactor_Treg", (IF(AND(AT1768&lt;0,COUNTIF(G1768:O1768, "&gt;0")&gt;7), "background_significant", "ns"))), "ns")</f>
        <v>ns</v>
      </c>
      <c r="AY1768" s="20">
        <f>IFERROR(TTEST(Y1768:AG1768,AH1768:AP1768,2,1),IF(OR(COUNTIF(AH1768:AP1768,"&gt;0")&gt;7,COUNTIF(Y1768:AG1768,"&gt;0")&gt;7),0,9999))</f>
        <v>0.61457927605995233</v>
      </c>
      <c r="AZ1768" s="20">
        <f>IF(AY1768=9999,$BO$4,RANK(AY1768,$AY$3:$AY$1993,1))</f>
        <v>1765</v>
      </c>
      <c r="BA1768" s="20">
        <f>LOG((IFERROR(SUM(AH1768:AP1768)/COUNTIF(AH1768:AP1768, "&gt;0"),0.1))/(IFERROR(SUM(Y1768:AG1768)/COUNTIF(Y1768:AG1768, "&gt;0"),0.1)),2)</f>
        <v>-4.32261487368613E-2</v>
      </c>
      <c r="BB1768" s="21">
        <f>SUM(COUNTIF(AH1768:AP1768, "&gt;0"), COUNTIF(Y1768:AG1768, "&gt;0"))</f>
        <v>18</v>
      </c>
      <c r="BC1768" s="22">
        <f>$BQ$3*AZ1768/$BO$4</f>
        <v>8.8693467336683433E-3</v>
      </c>
      <c r="BD1768" s="22" t="str">
        <f>IF(AY1768&lt;BC1768,AY1768,"ns")</f>
        <v>ns</v>
      </c>
      <c r="BE1768" s="23" t="str">
        <f>IF(AND(BD1768&lt;0.01,ABS(BA1768)&gt;1.5,D1768&gt;2), IF(AND(BA1768&gt;0,COUNTIF(AH1768:AP1768,"&gt;0")&gt;7),"IRF4_interactor_Th17", (IF(AND(BA1768&lt;0,COUNTIF(Y1768:AG1768, "&gt;0")&gt;7), "background_significant", "ns"))), "ns")</f>
        <v>ns</v>
      </c>
      <c r="BF1768" s="24" t="str">
        <f>IF(OR(AX1768 ="IRF4_interactor_Treg", BE1768 ="IRF4_interactor_Th17"), LOG((AVERAGE(AH1768:AP1768)+0.1)/(AVERAGE(P1768:X1768)+0.1),2),"ns")</f>
        <v>ns</v>
      </c>
      <c r="BG1768" s="24">
        <f>IF(AND(AX1768="IRF4_interactor_Treg",BE1768="IRF4_interactor_Th17"),1,IF(AX1768="IRF4_interactor_Treg","IRF4_Treg",IF(BE1768="IRF4_interactor_Th17","IRF4_Th17",0)))</f>
        <v>0</v>
      </c>
      <c r="BH1768" s="25">
        <f>IFERROR(TTEST(AH1768:AP1768,P1768:X1768,2,1),IF(OR(COUNTIF(P1768:X1768,"&gt;0")&gt;7,COUNTIF(AH1768:AP1768,"&gt;0")&gt;7),0,9999))</f>
        <v>0.77910358973455018</v>
      </c>
      <c r="BI1768" s="25">
        <f>IF(BH1768=9999,$BS$5,RANK(BH1768,$BH$3:$BH$1993,1))</f>
        <v>1766</v>
      </c>
      <c r="BJ1768" s="25">
        <f>$BQ$3*BI1768/$BO$5</f>
        <v>8.8699146157709702E-3</v>
      </c>
      <c r="BK1768" s="25" t="str">
        <f>IF(BH1768&lt;BJ1768,BH1768,"ns")</f>
        <v>ns</v>
      </c>
      <c r="BL1768" s="26">
        <f>SUM(COUNTIF(P1768:X1768, "&gt;0"), COUNTIF(AH1768:AP1768, "&gt;0"))</f>
        <v>18</v>
      </c>
    </row>
    <row r="1769" spans="1:64">
      <c r="A1769" t="s">
        <v>5019</v>
      </c>
      <c r="B1769" t="s">
        <v>5020</v>
      </c>
      <c r="C1769">
        <v>7.1633199999999997E-4</v>
      </c>
      <c r="D1769">
        <v>14</v>
      </c>
      <c r="E1769">
        <v>14</v>
      </c>
      <c r="F1769">
        <v>0</v>
      </c>
      <c r="G1769">
        <v>864524</v>
      </c>
      <c r="H1769">
        <v>906987</v>
      </c>
      <c r="I1769">
        <v>889680</v>
      </c>
      <c r="J1769">
        <v>889952</v>
      </c>
      <c r="K1769">
        <v>928586</v>
      </c>
      <c r="L1769">
        <v>1010800</v>
      </c>
      <c r="M1769">
        <v>787972</v>
      </c>
      <c r="N1769">
        <v>841279</v>
      </c>
      <c r="O1769">
        <v>930374</v>
      </c>
      <c r="P1769">
        <v>571192</v>
      </c>
      <c r="Q1769">
        <v>510127</v>
      </c>
      <c r="R1769">
        <v>601647</v>
      </c>
      <c r="S1769">
        <v>1197670</v>
      </c>
      <c r="T1769">
        <v>1238880</v>
      </c>
      <c r="U1769">
        <v>1054360</v>
      </c>
      <c r="V1769">
        <v>891133</v>
      </c>
      <c r="W1769">
        <v>1053440</v>
      </c>
      <c r="X1769">
        <v>1076890</v>
      </c>
      <c r="Y1769">
        <v>1674220</v>
      </c>
      <c r="Z1769">
        <v>1664800</v>
      </c>
      <c r="AA1769">
        <v>1700790</v>
      </c>
      <c r="AB1769">
        <v>1232650</v>
      </c>
      <c r="AC1769">
        <v>1283250</v>
      </c>
      <c r="AD1769">
        <v>1437150</v>
      </c>
      <c r="AE1769">
        <v>717682</v>
      </c>
      <c r="AF1769">
        <v>1032330</v>
      </c>
      <c r="AG1769">
        <v>1104070</v>
      </c>
      <c r="AH1769">
        <v>1579160</v>
      </c>
      <c r="AI1769">
        <v>1555560</v>
      </c>
      <c r="AJ1769">
        <v>1776440</v>
      </c>
      <c r="AK1769">
        <v>1157200</v>
      </c>
      <c r="AL1769">
        <v>1221230</v>
      </c>
      <c r="AM1769">
        <v>1520710</v>
      </c>
      <c r="AN1769">
        <v>920847</v>
      </c>
      <c r="AO1769">
        <v>1330890</v>
      </c>
      <c r="AP1769">
        <v>1016340</v>
      </c>
      <c r="AR1769" s="16">
        <f>IFERROR(TTEST(G1769:O1769,P1769:X1769,2,1),IF(OR(COUNTIF(P1769:X1769,"&gt;0")&gt;7,COUNTIF(G1769:O1769,"&gt;0")&gt;7),0,9999))</f>
        <v>0.8634661948698007</v>
      </c>
      <c r="AS1769" s="16">
        <f>IF(AR1769=9999,$BO$3,RANK(AR1769,$AR$3:$AR$1993,1))</f>
        <v>1905</v>
      </c>
      <c r="AT1769" s="16">
        <f>LOG((IFERROR(SUM(P1769:X1769)/COUNTIF(P1769:X1769, "&gt;0"),0.1))/(IFERROR(SUM(G1769:O1769)/COUNTIF(G1769:O1769, "&gt;0"),0.1)),2)</f>
        <v>2.5787245257940544E-2</v>
      </c>
      <c r="AU1769" s="17">
        <f>SUM(COUNTIF(P1769:X1769, "&gt;0"), COUNTIF(G1769:O1769, "&gt;0"))</f>
        <v>18</v>
      </c>
      <c r="AV1769" s="18">
        <f>$BQ$3*AS1769/$BO$3</f>
        <v>9.5824949698189131E-3</v>
      </c>
      <c r="AW1769" s="18" t="str">
        <f>IF(AR1769&lt;AV1769,AR1769,"ns")</f>
        <v>ns</v>
      </c>
      <c r="AX1769" s="19" t="str">
        <f>IF(AND(AW1769&lt;0.01,ABS(AT1769)&gt;1.5,D1769&gt;2), IF(AND(AT1769&gt;0,COUNTIF(P1769:X1769,"&gt;0")&gt;7),"IRF4_interactor_Treg", (IF(AND(AT1769&lt;0,COUNTIF(G1769:O1769, "&gt;0")&gt;7), "background_significant", "ns"))), "ns")</f>
        <v>ns</v>
      </c>
      <c r="AY1769" s="20">
        <f>IFERROR(TTEST(Y1769:AG1769,AH1769:AP1769,2,1),IF(OR(COUNTIF(AH1769:AP1769,"&gt;0")&gt;7,COUNTIF(Y1769:AG1769,"&gt;0")&gt;7),0,9999))</f>
        <v>0.61645021657279775</v>
      </c>
      <c r="AZ1769" s="20">
        <f>IF(AY1769=9999,$BO$4,RANK(AY1769,$AY$3:$AY$1993,1))</f>
        <v>1766</v>
      </c>
      <c r="BA1769" s="20">
        <f>LOG((IFERROR(SUM(AH1769:AP1769)/COUNTIF(AH1769:AP1769, "&gt;0"),0.1))/(IFERROR(SUM(Y1769:AG1769)/COUNTIF(Y1769:AG1769, "&gt;0"),0.1)),2)</f>
        <v>2.7911898817243184E-2</v>
      </c>
      <c r="BB1769" s="21">
        <f>SUM(COUNTIF(AH1769:AP1769, "&gt;0"), COUNTIF(Y1769:AG1769, "&gt;0"))</f>
        <v>18</v>
      </c>
      <c r="BC1769" s="22">
        <f>$BQ$3*AZ1769/$BO$4</f>
        <v>8.8743718592964819E-3</v>
      </c>
      <c r="BD1769" s="22" t="str">
        <f>IF(AY1769&lt;BC1769,AY1769,"ns")</f>
        <v>ns</v>
      </c>
      <c r="BE1769" s="23" t="str">
        <f>IF(AND(BD1769&lt;0.01,ABS(BA1769)&gt;1.5,D1769&gt;2), IF(AND(BA1769&gt;0,COUNTIF(AH1769:AP1769,"&gt;0")&gt;7),"IRF4_interactor_Th17", (IF(AND(BA1769&lt;0,COUNTIF(Y1769:AG1769, "&gt;0")&gt;7), "background_significant", "ns"))), "ns")</f>
        <v>ns</v>
      </c>
      <c r="BF1769" s="24" t="str">
        <f>IF(OR(AX1769 ="IRF4_interactor_Treg", BE1769 ="IRF4_interactor_Th17"), LOG((AVERAGE(AH1769:AP1769)+0.1)/(AVERAGE(P1769:X1769)+0.1),2),"ns")</f>
        <v>ns</v>
      </c>
      <c r="BG1769" s="24">
        <f>IF(AND(AX1769="IRF4_interactor_Treg",BE1769="IRF4_interactor_Th17"),1,IF(AX1769="IRF4_interactor_Treg","IRF4_Treg",IF(BE1769="IRF4_interactor_Th17","IRF4_Th17",0)))</f>
        <v>0</v>
      </c>
      <c r="BH1769" s="25">
        <f>IFERROR(TTEST(AH1769:AP1769,P1769:X1769,2,1),IF(OR(COUNTIF(P1769:X1769,"&gt;0")&gt;7,COUNTIF(AH1769:AP1769,"&gt;0")&gt;7),0,9999))</f>
        <v>3.5947860652158492E-2</v>
      </c>
      <c r="BI1769" s="25">
        <f>IF(BH1769=9999,$BS$5,RANK(BH1769,$BH$3:$BH$1993,1))</f>
        <v>390</v>
      </c>
      <c r="BJ1769" s="25">
        <f>$BQ$3*BI1769/$BO$5</f>
        <v>1.9588146659969864E-3</v>
      </c>
      <c r="BK1769" s="25" t="str">
        <f>IF(BH1769&lt;BJ1769,BH1769,"ns")</f>
        <v>ns</v>
      </c>
      <c r="BL1769" s="26">
        <f>SUM(COUNTIF(P1769:X1769, "&gt;0"), COUNTIF(AH1769:AP1769, "&gt;0"))</f>
        <v>18</v>
      </c>
    </row>
    <row r="1770" spans="1:64">
      <c r="A1770" t="s">
        <v>3889</v>
      </c>
      <c r="B1770" t="s">
        <v>3890</v>
      </c>
      <c r="C1770">
        <v>8.4638200000000002E-4</v>
      </c>
      <c r="D1770">
        <v>7</v>
      </c>
      <c r="E1770">
        <v>7</v>
      </c>
      <c r="F1770">
        <v>0</v>
      </c>
      <c r="G1770">
        <v>224655</v>
      </c>
      <c r="H1770">
        <v>189507</v>
      </c>
      <c r="I1770">
        <v>232222</v>
      </c>
      <c r="J1770">
        <v>152895</v>
      </c>
      <c r="K1770">
        <v>140693</v>
      </c>
      <c r="L1770">
        <v>201634</v>
      </c>
      <c r="M1770">
        <v>156897</v>
      </c>
      <c r="N1770">
        <v>142024</v>
      </c>
      <c r="O1770">
        <v>150539</v>
      </c>
      <c r="P1770">
        <v>176866</v>
      </c>
      <c r="Q1770">
        <v>185663</v>
      </c>
      <c r="R1770">
        <v>205940</v>
      </c>
      <c r="S1770">
        <v>170815</v>
      </c>
      <c r="T1770">
        <v>253991</v>
      </c>
      <c r="U1770">
        <v>280588</v>
      </c>
      <c r="V1770">
        <v>175247</v>
      </c>
      <c r="W1770">
        <v>190243</v>
      </c>
      <c r="X1770">
        <v>191879</v>
      </c>
      <c r="Y1770">
        <v>317219</v>
      </c>
      <c r="Z1770">
        <v>401483</v>
      </c>
      <c r="AA1770">
        <v>385897</v>
      </c>
      <c r="AB1770">
        <v>258801</v>
      </c>
      <c r="AC1770">
        <v>327925</v>
      </c>
      <c r="AD1770">
        <v>306138</v>
      </c>
      <c r="AE1770">
        <v>144905</v>
      </c>
      <c r="AF1770">
        <v>231840</v>
      </c>
      <c r="AG1770">
        <v>200669</v>
      </c>
      <c r="AH1770">
        <v>339625</v>
      </c>
      <c r="AI1770">
        <v>341769</v>
      </c>
      <c r="AJ1770">
        <v>365433</v>
      </c>
      <c r="AK1770">
        <v>304098</v>
      </c>
      <c r="AL1770">
        <v>256249</v>
      </c>
      <c r="AM1770">
        <v>395536</v>
      </c>
      <c r="AN1770">
        <v>178600</v>
      </c>
      <c r="AO1770">
        <v>256752</v>
      </c>
      <c r="AP1770">
        <v>216461</v>
      </c>
      <c r="AR1770" s="16">
        <f>IFERROR(TTEST(G1770:O1770,P1770:X1770,2,1),IF(OR(COUNTIF(P1770:X1770,"&gt;0")&gt;7,COUNTIF(G1770:O1770,"&gt;0")&gt;7),0,9999))</f>
        <v>0.15104580766893907</v>
      </c>
      <c r="AS1770" s="16">
        <f>IF(AR1770=9999,$BO$3,RANK(AR1770,$AR$3:$AR$1993,1))</f>
        <v>1237</v>
      </c>
      <c r="AT1770" s="16">
        <f>LOG((IFERROR(SUM(P1770:X1770)/COUNTIF(P1770:X1770, "&gt;0"),0.1))/(IFERROR(SUM(G1770:O1770)/COUNTIF(G1770:O1770, "&gt;0"),0.1)),2)</f>
        <v>0.20282089646643126</v>
      </c>
      <c r="AU1770" s="17">
        <f>SUM(COUNTIF(P1770:X1770, "&gt;0"), COUNTIF(G1770:O1770, "&gt;0"))</f>
        <v>18</v>
      </c>
      <c r="AV1770" s="18">
        <f>$BQ$3*AS1770/$BO$3</f>
        <v>6.2223340040241451E-3</v>
      </c>
      <c r="AW1770" s="18" t="str">
        <f>IF(AR1770&lt;AV1770,AR1770,"ns")</f>
        <v>ns</v>
      </c>
      <c r="AX1770" s="19" t="str">
        <f>IF(AND(AW1770&lt;0.01,ABS(AT1770)&gt;1.5,D1770&gt;2), IF(AND(AT1770&gt;0,COUNTIF(P1770:X1770,"&gt;0")&gt;7),"IRF4_interactor_Treg", (IF(AND(AT1770&lt;0,COUNTIF(G1770:O1770, "&gt;0")&gt;7), "background_significant", "ns"))), "ns")</f>
        <v>ns</v>
      </c>
      <c r="AY1770" s="20">
        <f>IFERROR(TTEST(Y1770:AG1770,AH1770:AP1770,2,1),IF(OR(COUNTIF(AH1770:AP1770,"&gt;0")&gt;7,COUNTIF(Y1770:AG1770,"&gt;0")&gt;7),0,9999))</f>
        <v>0.61809656657199152</v>
      </c>
      <c r="AZ1770" s="20">
        <f>IF(AY1770=9999,$BO$4,RANK(AY1770,$AY$3:$AY$1993,1))</f>
        <v>1767</v>
      </c>
      <c r="BA1770" s="20">
        <f>LOG((IFERROR(SUM(AH1770:AP1770)/COUNTIF(AH1770:AP1770, "&gt;0"),0.1))/(IFERROR(SUM(Y1770:AG1770)/COUNTIF(Y1770:AG1770, "&gt;0"),0.1)),2)</f>
        <v>4.3949124234828246E-2</v>
      </c>
      <c r="BB1770" s="21">
        <f>SUM(COUNTIF(AH1770:AP1770, "&gt;0"), COUNTIF(Y1770:AG1770, "&gt;0"))</f>
        <v>18</v>
      </c>
      <c r="BC1770" s="22">
        <f>$BQ$3*AZ1770/$BO$4</f>
        <v>8.879396984924624E-3</v>
      </c>
      <c r="BD1770" s="22" t="str">
        <f>IF(AY1770&lt;BC1770,AY1770,"ns")</f>
        <v>ns</v>
      </c>
      <c r="BE1770" s="23" t="str">
        <f>IF(AND(BD1770&lt;0.01,ABS(BA1770)&gt;1.5,D1770&gt;2), IF(AND(BA1770&gt;0,COUNTIF(AH1770:AP1770,"&gt;0")&gt;7),"IRF4_interactor_Th17", (IF(AND(BA1770&lt;0,COUNTIF(Y1770:AG1770, "&gt;0")&gt;7), "background_significant", "ns"))), "ns")</f>
        <v>ns</v>
      </c>
      <c r="BF1770" s="24" t="str">
        <f>IF(OR(AX1770 ="IRF4_interactor_Treg", BE1770 ="IRF4_interactor_Th17"), LOG((AVERAGE(AH1770:AP1770)+0.1)/(AVERAGE(P1770:X1770)+0.1),2),"ns")</f>
        <v>ns</v>
      </c>
      <c r="BG1770" s="24">
        <f>IF(AND(AX1770="IRF4_interactor_Treg",BE1770="IRF4_interactor_Th17"),1,IF(AX1770="IRF4_interactor_Treg","IRF4_Treg",IF(BE1770="IRF4_interactor_Th17","IRF4_Th17",0)))</f>
        <v>0</v>
      </c>
      <c r="BH1770" s="25">
        <f>IFERROR(TTEST(AH1770:AP1770,P1770:X1770,2,1),IF(OR(COUNTIF(P1770:X1770,"&gt;0")&gt;7,COUNTIF(AH1770:AP1770,"&gt;0")&gt;7),0,9999))</f>
        <v>3.7622245747568742E-3</v>
      </c>
      <c r="BI1770" s="25">
        <f>IF(BH1770=9999,$BS$5,RANK(BH1770,$BH$3:$BH$1993,1))</f>
        <v>133</v>
      </c>
      <c r="BJ1770" s="25">
        <f>$BQ$3*BI1770/$BO$5</f>
        <v>6.6800602712204925E-4</v>
      </c>
      <c r="BK1770" s="25" t="str">
        <f>IF(BH1770&lt;BJ1770,BH1770,"ns")</f>
        <v>ns</v>
      </c>
      <c r="BL1770" s="26">
        <f>SUM(COUNTIF(P1770:X1770, "&gt;0"), COUNTIF(AH1770:AP1770, "&gt;0"))</f>
        <v>18</v>
      </c>
    </row>
    <row r="1771" spans="1:64">
      <c r="A1771" t="s">
        <v>2103</v>
      </c>
      <c r="B1771" t="s">
        <v>2104</v>
      </c>
      <c r="C1771">
        <v>7.1633199999999997E-4</v>
      </c>
      <c r="D1771">
        <v>6</v>
      </c>
      <c r="E1771">
        <v>6</v>
      </c>
      <c r="F1771">
        <v>0</v>
      </c>
      <c r="G1771">
        <v>288188</v>
      </c>
      <c r="H1771">
        <v>298437</v>
      </c>
      <c r="I1771">
        <v>264466</v>
      </c>
      <c r="J1771">
        <v>255202</v>
      </c>
      <c r="K1771">
        <v>282610</v>
      </c>
      <c r="L1771">
        <v>263440</v>
      </c>
      <c r="M1771">
        <v>249528</v>
      </c>
      <c r="N1771">
        <v>272193</v>
      </c>
      <c r="O1771">
        <v>254275</v>
      </c>
      <c r="P1771">
        <v>298576</v>
      </c>
      <c r="Q1771">
        <v>274697</v>
      </c>
      <c r="R1771">
        <v>275387</v>
      </c>
      <c r="S1771">
        <v>290178</v>
      </c>
      <c r="T1771">
        <v>271160</v>
      </c>
      <c r="U1771">
        <v>269668</v>
      </c>
      <c r="V1771">
        <v>257564</v>
      </c>
      <c r="W1771">
        <v>330332</v>
      </c>
      <c r="X1771">
        <v>280418</v>
      </c>
      <c r="Y1771">
        <v>293585</v>
      </c>
      <c r="Z1771">
        <v>317754</v>
      </c>
      <c r="AA1771">
        <v>264327</v>
      </c>
      <c r="AB1771">
        <v>270380</v>
      </c>
      <c r="AC1771">
        <v>295000</v>
      </c>
      <c r="AD1771">
        <v>302919</v>
      </c>
      <c r="AE1771">
        <v>228228</v>
      </c>
      <c r="AF1771">
        <v>309841</v>
      </c>
      <c r="AG1771">
        <v>301976</v>
      </c>
      <c r="AH1771">
        <v>319686</v>
      </c>
      <c r="AI1771">
        <v>339386</v>
      </c>
      <c r="AJ1771">
        <v>357006</v>
      </c>
      <c r="AK1771">
        <v>262526</v>
      </c>
      <c r="AL1771">
        <v>265652</v>
      </c>
      <c r="AM1771">
        <v>277625</v>
      </c>
      <c r="AN1771">
        <v>272655</v>
      </c>
      <c r="AO1771">
        <v>338347</v>
      </c>
      <c r="AP1771">
        <v>226727</v>
      </c>
      <c r="AR1771" s="16">
        <f>IFERROR(TTEST(G1771:O1771,P1771:X1771,2,1),IF(OR(COUNTIF(P1771:X1771,"&gt;0")&gt;7,COUNTIF(G1771:O1771,"&gt;0")&gt;7),0,9999))</f>
        <v>0.13931067105568978</v>
      </c>
      <c r="AS1771" s="16">
        <f>IF(AR1771=9999,$BO$3,RANK(AR1771,$AR$3:$AR$1993,1))</f>
        <v>1215</v>
      </c>
      <c r="AT1771" s="16">
        <f>LOG((IFERROR(SUM(P1771:X1771)/COUNTIF(P1771:X1771, "&gt;0"),0.1))/(IFERROR(SUM(G1771:O1771)/COUNTIF(G1771:O1771, "&gt;0"),0.1)),2)</f>
        <v>6.9384115229678286E-2</v>
      </c>
      <c r="AU1771" s="17">
        <f>SUM(COUNTIF(P1771:X1771, "&gt;0"), COUNTIF(G1771:O1771, "&gt;0"))</f>
        <v>18</v>
      </c>
      <c r="AV1771" s="18">
        <f>$BQ$3*AS1771/$BO$3</f>
        <v>6.1116700201207241E-3</v>
      </c>
      <c r="AW1771" s="18" t="str">
        <f>IF(AR1771&lt;AV1771,AR1771,"ns")</f>
        <v>ns</v>
      </c>
      <c r="AX1771" s="19" t="str">
        <f>IF(AND(AW1771&lt;0.01,ABS(AT1771)&gt;1.5,D1771&gt;2), IF(AND(AT1771&gt;0,COUNTIF(P1771:X1771,"&gt;0")&gt;7),"IRF4_interactor_Treg", (IF(AND(AT1771&lt;0,COUNTIF(G1771:O1771, "&gt;0")&gt;7), "background_significant", "ns"))), "ns")</f>
        <v>ns</v>
      </c>
      <c r="AY1771" s="20">
        <f>IFERROR(TTEST(Y1771:AG1771,AH1771:AP1771,2,1),IF(OR(COUNTIF(AH1771:AP1771,"&gt;0")&gt;7,COUNTIF(Y1771:AG1771,"&gt;0")&gt;7),0,9999))</f>
        <v>0.62012035739109006</v>
      </c>
      <c r="AZ1771" s="20">
        <f>IF(AY1771=9999,$BO$4,RANK(AY1771,$AY$3:$AY$1993,1))</f>
        <v>1768</v>
      </c>
      <c r="BA1771" s="20">
        <f>LOG((IFERROR(SUM(AH1771:AP1771)/COUNTIF(AH1771:AP1771, "&gt;0"),0.1))/(IFERROR(SUM(Y1771:AG1771)/COUNTIF(Y1771:AG1771, "&gt;0"),0.1)),2)</f>
        <v>4.1603054055266937E-2</v>
      </c>
      <c r="BB1771" s="21">
        <f>SUM(COUNTIF(AH1771:AP1771, "&gt;0"), COUNTIF(Y1771:AG1771, "&gt;0"))</f>
        <v>18</v>
      </c>
      <c r="BC1771" s="22">
        <f>$BQ$3*AZ1771/$BO$4</f>
        <v>8.8844221105527643E-3</v>
      </c>
      <c r="BD1771" s="22" t="str">
        <f>IF(AY1771&lt;BC1771,AY1771,"ns")</f>
        <v>ns</v>
      </c>
      <c r="BE1771" s="23" t="str">
        <f>IF(AND(BD1771&lt;0.01,ABS(BA1771)&gt;1.5,D1771&gt;2), IF(AND(BA1771&gt;0,COUNTIF(AH1771:AP1771,"&gt;0")&gt;7),"IRF4_interactor_Th17", (IF(AND(BA1771&lt;0,COUNTIF(Y1771:AG1771, "&gt;0")&gt;7), "background_significant", "ns"))), "ns")</f>
        <v>ns</v>
      </c>
      <c r="BF1771" s="24" t="str">
        <f>IF(OR(AX1771 ="IRF4_interactor_Treg", BE1771 ="IRF4_interactor_Th17"), LOG((AVERAGE(AH1771:AP1771)+0.1)/(AVERAGE(P1771:X1771)+0.1),2),"ns")</f>
        <v>ns</v>
      </c>
      <c r="BG1771" s="24">
        <f>IF(AND(AX1771="IRF4_interactor_Treg",BE1771="IRF4_interactor_Th17"),1,IF(AX1771="IRF4_interactor_Treg","IRF4_Treg",IF(BE1771="IRF4_interactor_Th17","IRF4_Th17",0)))</f>
        <v>0</v>
      </c>
      <c r="BH1771" s="25">
        <f>IFERROR(TTEST(AH1771:AP1771,P1771:X1771,2,1),IF(OR(COUNTIF(P1771:X1771,"&gt;0")&gt;7,COUNTIF(AH1771:AP1771,"&gt;0")&gt;7),0,9999))</f>
        <v>0.39873581081517151</v>
      </c>
      <c r="BI1771" s="25">
        <f>IF(BH1771=9999,$BS$5,RANK(BH1771,$BH$3:$BH$1993,1))</f>
        <v>1323</v>
      </c>
      <c r="BJ1771" s="25">
        <f>$BQ$3*BI1771/$BO$5</f>
        <v>6.6449020592667003E-3</v>
      </c>
      <c r="BK1771" s="25" t="str">
        <f>IF(BH1771&lt;BJ1771,BH1771,"ns")</f>
        <v>ns</v>
      </c>
      <c r="BL1771" s="26">
        <f>SUM(COUNTIF(P1771:X1771, "&gt;0"), COUNTIF(AH1771:AP1771, "&gt;0"))</f>
        <v>18</v>
      </c>
    </row>
    <row r="1772" spans="1:64">
      <c r="A1772" t="s">
        <v>5995</v>
      </c>
      <c r="B1772" t="s">
        <v>5996</v>
      </c>
      <c r="C1772">
        <v>3.05776E-2</v>
      </c>
      <c r="D1772">
        <v>3</v>
      </c>
      <c r="E1772">
        <v>3</v>
      </c>
      <c r="F1772">
        <v>0</v>
      </c>
      <c r="G1772">
        <v>85867.3</v>
      </c>
      <c r="H1772">
        <v>55712</v>
      </c>
      <c r="I1772">
        <v>63788.800000000003</v>
      </c>
      <c r="J1772">
        <v>33964.300000000003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203193</v>
      </c>
      <c r="Q1772">
        <v>0</v>
      </c>
      <c r="R1772">
        <v>0</v>
      </c>
      <c r="S1772">
        <v>18960.5</v>
      </c>
      <c r="T1772">
        <v>0</v>
      </c>
      <c r="U1772">
        <v>0</v>
      </c>
      <c r="V1772">
        <v>0</v>
      </c>
      <c r="W1772">
        <v>0</v>
      </c>
      <c r="X1772">
        <v>56415.7</v>
      </c>
      <c r="Y1772">
        <v>49574.7</v>
      </c>
      <c r="Z1772">
        <v>34407.699999999997</v>
      </c>
      <c r="AA1772">
        <v>37692.400000000001</v>
      </c>
      <c r="AB1772">
        <v>0</v>
      </c>
      <c r="AC1772">
        <v>0</v>
      </c>
      <c r="AD1772">
        <v>0</v>
      </c>
      <c r="AE1772">
        <v>91115.9</v>
      </c>
      <c r="AF1772">
        <v>112942</v>
      </c>
      <c r="AG1772">
        <v>107729</v>
      </c>
      <c r="AH1772">
        <v>83787.5</v>
      </c>
      <c r="AI1772">
        <v>53128.4</v>
      </c>
      <c r="AJ1772">
        <v>48846.2</v>
      </c>
      <c r="AK1772">
        <v>0</v>
      </c>
      <c r="AL1772">
        <v>0</v>
      </c>
      <c r="AM1772">
        <v>0</v>
      </c>
      <c r="AN1772">
        <v>61740.6</v>
      </c>
      <c r="AO1772">
        <v>94925.5</v>
      </c>
      <c r="AP1772">
        <v>48112.3</v>
      </c>
      <c r="AR1772" s="16">
        <f>IFERROR(TTEST(G1772:O1772,P1772:X1772,2,1),IF(OR(COUNTIF(P1772:X1772,"&gt;0")&gt;7,COUNTIF(G1772:O1772,"&gt;0")&gt;7),0,9999))</f>
        <v>0.81792207339349343</v>
      </c>
      <c r="AS1772" s="16">
        <f>IF(AR1772=9999,$BO$3,RANK(AR1772,$AR$3:$AR$1993,1))</f>
        <v>1862</v>
      </c>
      <c r="AT1772" s="16">
        <f>LOG((IFERROR(SUM(P1772:X1772)/COUNTIF(P1772:X1772, "&gt;0"),0.1))/(IFERROR(SUM(G1772:O1772)/COUNTIF(G1772:O1772, "&gt;0"),0.1)),2)</f>
        <v>0.63405753726958902</v>
      </c>
      <c r="AU1772" s="17">
        <f>SUM(COUNTIF(P1772:X1772, "&gt;0"), COUNTIF(G1772:O1772, "&gt;0"))</f>
        <v>7</v>
      </c>
      <c r="AV1772" s="18">
        <f>$BQ$3*AS1772/$BO$3</f>
        <v>9.3661971830985916E-3</v>
      </c>
      <c r="AW1772" s="18" t="str">
        <f>IF(AR1772&lt;AV1772,AR1772,"ns")</f>
        <v>ns</v>
      </c>
      <c r="AX1772" s="19" t="str">
        <f>IF(AND(AW1772&lt;0.01,ABS(AT1772)&gt;1.5,D1772&gt;2), IF(AND(AT1772&gt;0,COUNTIF(P1772:X1772,"&gt;0")&gt;7),"IRF4_interactor_Treg", (IF(AND(AT1772&lt;0,COUNTIF(G1772:O1772, "&gt;0")&gt;7), "background_significant", "ns"))), "ns")</f>
        <v>ns</v>
      </c>
      <c r="AY1772" s="20">
        <f>IFERROR(TTEST(Y1772:AG1772,AH1772:AP1772,2,1),IF(OR(COUNTIF(AH1772:AP1772,"&gt;0")&gt;7,COUNTIF(Y1772:AG1772,"&gt;0")&gt;7),0,9999))</f>
        <v>0.62070518083260917</v>
      </c>
      <c r="AZ1772" s="20">
        <f>IF(AY1772=9999,$BO$4,RANK(AY1772,$AY$3:$AY$1993,1))</f>
        <v>1769</v>
      </c>
      <c r="BA1772" s="20">
        <f>LOG((IFERROR(SUM(AH1772:AP1772)/COUNTIF(AH1772:AP1772, "&gt;0"),0.1))/(IFERROR(SUM(Y1772:AG1772)/COUNTIF(Y1772:AG1772, "&gt;0"),0.1)),2)</f>
        <v>-0.15043235768300189</v>
      </c>
      <c r="BB1772" s="21">
        <f>SUM(COUNTIF(AH1772:AP1772, "&gt;0"), COUNTIF(Y1772:AG1772, "&gt;0"))</f>
        <v>12</v>
      </c>
      <c r="BC1772" s="22">
        <f>$BQ$3*AZ1772/$BO$4</f>
        <v>8.8894472361809047E-3</v>
      </c>
      <c r="BD1772" s="22" t="str">
        <f>IF(AY1772&lt;BC1772,AY1772,"ns")</f>
        <v>ns</v>
      </c>
      <c r="BE1772" s="23" t="str">
        <f>IF(AND(BD1772&lt;0.01,ABS(BA1772)&gt;1.5,D1772&gt;2), IF(AND(BA1772&gt;0,COUNTIF(AH1772:AP1772,"&gt;0")&gt;7),"IRF4_interactor_Th17", (IF(AND(BA1772&lt;0,COUNTIF(Y1772:AG1772, "&gt;0")&gt;7), "background_significant", "ns"))), "ns")</f>
        <v>ns</v>
      </c>
      <c r="BF1772" s="24" t="str">
        <f>IF(OR(AX1772 ="IRF4_interactor_Treg", BE1772 ="IRF4_interactor_Th17"), LOG((AVERAGE(AH1772:AP1772)+0.1)/(AVERAGE(P1772:X1772)+0.1),2),"ns")</f>
        <v>ns</v>
      </c>
      <c r="BG1772" s="24">
        <f>IF(AND(AX1772="IRF4_interactor_Treg",BE1772="IRF4_interactor_Th17"),1,IF(AX1772="IRF4_interactor_Treg","IRF4_Treg",IF(BE1772="IRF4_interactor_Th17","IRF4_Th17",0)))</f>
        <v>0</v>
      </c>
      <c r="BH1772" s="25">
        <f>IFERROR(TTEST(AH1772:AP1772,P1772:X1772,2,1),IF(OR(COUNTIF(P1772:X1772,"&gt;0")&gt;7,COUNTIF(AH1772:AP1772,"&gt;0")&gt;7),0,9999))</f>
        <v>0.5673516354764232</v>
      </c>
      <c r="BI1772" s="25">
        <f>IF(BH1772=9999,$BS$5,RANK(BH1772,$BH$3:$BH$1993,1))</f>
        <v>1555</v>
      </c>
      <c r="BJ1772" s="25">
        <f>$BQ$3*BI1772/$BO$5</f>
        <v>7.8101456554495229E-3</v>
      </c>
      <c r="BK1772" s="25" t="str">
        <f>IF(BH1772&lt;BJ1772,BH1772,"ns")</f>
        <v>ns</v>
      </c>
      <c r="BL1772" s="26">
        <f>SUM(COUNTIF(P1772:X1772, "&gt;0"), COUNTIF(AH1772:AP1772, "&gt;0"))</f>
        <v>9</v>
      </c>
    </row>
    <row r="1773" spans="1:64">
      <c r="A1773" t="s">
        <v>1905</v>
      </c>
      <c r="B1773" t="s">
        <v>1906</v>
      </c>
      <c r="C1773">
        <v>1.0476699999999999E-3</v>
      </c>
      <c r="D1773">
        <v>5</v>
      </c>
      <c r="E1773">
        <v>5</v>
      </c>
      <c r="F1773">
        <v>0</v>
      </c>
      <c r="G1773">
        <v>2302290</v>
      </c>
      <c r="H1773">
        <v>1854800</v>
      </c>
      <c r="I1773">
        <v>1972660</v>
      </c>
      <c r="J1773">
        <v>1110440</v>
      </c>
      <c r="K1773">
        <v>1007500</v>
      </c>
      <c r="L1773">
        <v>1188280</v>
      </c>
      <c r="M1773">
        <v>518917</v>
      </c>
      <c r="N1773">
        <v>365986</v>
      </c>
      <c r="O1773">
        <v>804016</v>
      </c>
      <c r="P1773">
        <v>1568890</v>
      </c>
      <c r="Q1773">
        <v>1230320</v>
      </c>
      <c r="R1773">
        <v>1321230</v>
      </c>
      <c r="S1773">
        <v>1549350</v>
      </c>
      <c r="T1773">
        <v>1344030</v>
      </c>
      <c r="U1773">
        <v>1448160</v>
      </c>
      <c r="V1773">
        <v>895109</v>
      </c>
      <c r="W1773">
        <v>1017100</v>
      </c>
      <c r="X1773">
        <v>1116040</v>
      </c>
      <c r="Y1773">
        <v>1301770</v>
      </c>
      <c r="Z1773">
        <v>869087</v>
      </c>
      <c r="AA1773">
        <v>1361690</v>
      </c>
      <c r="AB1773">
        <v>885771</v>
      </c>
      <c r="AC1773">
        <v>833979</v>
      </c>
      <c r="AD1773">
        <v>963840</v>
      </c>
      <c r="AE1773">
        <v>823634</v>
      </c>
      <c r="AF1773">
        <v>970763</v>
      </c>
      <c r="AG1773">
        <v>1029040</v>
      </c>
      <c r="AH1773">
        <v>1575650</v>
      </c>
      <c r="AI1773">
        <v>1431640</v>
      </c>
      <c r="AJ1773">
        <v>1576720</v>
      </c>
      <c r="AK1773">
        <v>477200</v>
      </c>
      <c r="AL1773">
        <v>712616</v>
      </c>
      <c r="AM1773">
        <v>343713</v>
      </c>
      <c r="AN1773">
        <v>1000300</v>
      </c>
      <c r="AO1773">
        <v>1648790</v>
      </c>
      <c r="AP1773">
        <v>928216</v>
      </c>
      <c r="AR1773" s="16">
        <f>IFERROR(TTEST(G1773:O1773,P1773:X1773,2,1),IF(OR(COUNTIF(P1773:X1773,"&gt;0")&gt;7,COUNTIF(G1773:O1773,"&gt;0")&gt;7),0,9999))</f>
        <v>0.82869541931423574</v>
      </c>
      <c r="AS1773" s="16">
        <f>IF(AR1773=9999,$BO$3,RANK(AR1773,$AR$3:$AR$1993,1))</f>
        <v>1867</v>
      </c>
      <c r="AT1773" s="16">
        <f>LOG((IFERROR(SUM(P1773:X1773)/COUNTIF(P1773:X1773, "&gt;0"),0.1))/(IFERROR(SUM(G1773:O1773)/COUNTIF(G1773:O1773, "&gt;0"),0.1)),2)</f>
        <v>4.6616609672644936E-2</v>
      </c>
      <c r="AU1773" s="17">
        <f>SUM(COUNTIF(P1773:X1773, "&gt;0"), COUNTIF(G1773:O1773, "&gt;0"))</f>
        <v>18</v>
      </c>
      <c r="AV1773" s="18">
        <f>$BQ$3*AS1773/$BO$3</f>
        <v>9.3913480885311883E-3</v>
      </c>
      <c r="AW1773" s="18" t="str">
        <f>IF(AR1773&lt;AV1773,AR1773,"ns")</f>
        <v>ns</v>
      </c>
      <c r="AX1773" s="19" t="str">
        <f>IF(AND(AW1773&lt;0.01,ABS(AT1773)&gt;1.5,D1773&gt;2), IF(AND(AT1773&gt;0,COUNTIF(P1773:X1773,"&gt;0")&gt;7),"IRF4_interactor_Treg", (IF(AND(AT1773&lt;0,COUNTIF(G1773:O1773, "&gt;0")&gt;7), "background_significant", "ns"))), "ns")</f>
        <v>ns</v>
      </c>
      <c r="AY1773" s="20">
        <f>IFERROR(TTEST(Y1773:AG1773,AH1773:AP1773,2,1),IF(OR(COUNTIF(AH1773:AP1773,"&gt;0")&gt;7,COUNTIF(Y1773:AG1773,"&gt;0")&gt;7),0,9999))</f>
        <v>0.62264172992920175</v>
      </c>
      <c r="AZ1773" s="20">
        <f>IF(AY1773=9999,$BO$4,RANK(AY1773,$AY$3:$AY$1993,1))</f>
        <v>1770</v>
      </c>
      <c r="BA1773" s="20">
        <f>LOG((IFERROR(SUM(AH1773:AP1773)/COUNTIF(AH1773:AP1773, "&gt;0"),0.1))/(IFERROR(SUM(Y1773:AG1773)/COUNTIF(Y1773:AG1773, "&gt;0"),0.1)),2)</f>
        <v>0.10096304725336661</v>
      </c>
      <c r="BB1773" s="21">
        <f>SUM(COUNTIF(AH1773:AP1773, "&gt;0"), COUNTIF(Y1773:AG1773, "&gt;0"))</f>
        <v>18</v>
      </c>
      <c r="BC1773" s="22">
        <f>$BQ$3*AZ1773/$BO$4</f>
        <v>8.894472361809045E-3</v>
      </c>
      <c r="BD1773" s="22" t="str">
        <f>IF(AY1773&lt;BC1773,AY1773,"ns")</f>
        <v>ns</v>
      </c>
      <c r="BE1773" s="23" t="str">
        <f>IF(AND(BD1773&lt;0.01,ABS(BA1773)&gt;1.5,D1773&gt;2), IF(AND(BA1773&gt;0,COUNTIF(AH1773:AP1773,"&gt;0")&gt;7),"IRF4_interactor_Th17", (IF(AND(BA1773&lt;0,COUNTIF(Y1773:AG1773, "&gt;0")&gt;7), "background_significant", "ns"))), "ns")</f>
        <v>ns</v>
      </c>
      <c r="BF1773" s="24" t="str">
        <f>IF(OR(AX1773 ="IRF4_interactor_Treg", BE1773 ="IRF4_interactor_Th17"), LOG((AVERAGE(AH1773:AP1773)+0.1)/(AVERAGE(P1773:X1773)+0.1),2),"ns")</f>
        <v>ns</v>
      </c>
      <c r="BG1773" s="24">
        <f>IF(AND(AX1773="IRF4_interactor_Treg",BE1773="IRF4_interactor_Th17"),1,IF(AX1773="IRF4_interactor_Treg","IRF4_Treg",IF(BE1773="IRF4_interactor_Th17","IRF4_Th17",0)))</f>
        <v>0</v>
      </c>
      <c r="BH1773" s="25">
        <f>IFERROR(TTEST(AH1773:AP1773,P1773:X1773,2,1),IF(OR(COUNTIF(P1773:X1773,"&gt;0")&gt;7,COUNTIF(AH1773:AP1773,"&gt;0")&gt;7),0,9999))</f>
        <v>0.35407966944939817</v>
      </c>
      <c r="BI1773" s="25">
        <f>IF(BH1773=9999,$BS$5,RANK(BH1773,$BH$3:$BH$1993,1))</f>
        <v>1251</v>
      </c>
      <c r="BJ1773" s="25">
        <f>$BQ$3*BI1773/$BO$5</f>
        <v>6.2832747363134106E-3</v>
      </c>
      <c r="BK1773" s="25" t="str">
        <f>IF(BH1773&lt;BJ1773,BH1773,"ns")</f>
        <v>ns</v>
      </c>
      <c r="BL1773" s="26">
        <f>SUM(COUNTIF(P1773:X1773, "&gt;0"), COUNTIF(AH1773:AP1773, "&gt;0"))</f>
        <v>18</v>
      </c>
    </row>
    <row r="1774" spans="1:64">
      <c r="A1774" t="s">
        <v>819</v>
      </c>
      <c r="B1774" t="s">
        <v>820</v>
      </c>
      <c r="C1774">
        <v>2.1008400000000001E-3</v>
      </c>
      <c r="D1774">
        <v>3</v>
      </c>
      <c r="E1774">
        <v>3</v>
      </c>
      <c r="F1774">
        <v>0</v>
      </c>
      <c r="G1774">
        <v>281763</v>
      </c>
      <c r="H1774">
        <v>167791</v>
      </c>
      <c r="I1774">
        <v>301765</v>
      </c>
      <c r="J1774">
        <v>168442</v>
      </c>
      <c r="K1774">
        <v>270802</v>
      </c>
      <c r="L1774">
        <v>301727</v>
      </c>
      <c r="M1774">
        <v>253409</v>
      </c>
      <c r="N1774">
        <v>264667</v>
      </c>
      <c r="O1774">
        <v>251895</v>
      </c>
      <c r="P1774">
        <v>279875</v>
      </c>
      <c r="Q1774">
        <v>205392</v>
      </c>
      <c r="R1774">
        <v>209886</v>
      </c>
      <c r="S1774">
        <v>193346</v>
      </c>
      <c r="T1774">
        <v>224933</v>
      </c>
      <c r="U1774">
        <v>311375</v>
      </c>
      <c r="V1774">
        <v>178326</v>
      </c>
      <c r="W1774">
        <v>230480</v>
      </c>
      <c r="X1774">
        <v>260532</v>
      </c>
      <c r="Y1774">
        <v>162566</v>
      </c>
      <c r="Z1774">
        <v>195478</v>
      </c>
      <c r="AA1774">
        <v>179051</v>
      </c>
      <c r="AB1774">
        <v>232310</v>
      </c>
      <c r="AC1774">
        <v>242952</v>
      </c>
      <c r="AD1774">
        <v>243263</v>
      </c>
      <c r="AE1774">
        <v>194823</v>
      </c>
      <c r="AF1774">
        <v>248676</v>
      </c>
      <c r="AG1774">
        <v>304787</v>
      </c>
      <c r="AH1774">
        <v>198249</v>
      </c>
      <c r="AI1774">
        <v>224156</v>
      </c>
      <c r="AJ1774">
        <v>309745</v>
      </c>
      <c r="AK1774">
        <v>231309</v>
      </c>
      <c r="AL1774">
        <v>263769</v>
      </c>
      <c r="AM1774">
        <v>255526</v>
      </c>
      <c r="AN1774">
        <v>199885</v>
      </c>
      <c r="AO1774">
        <v>255717</v>
      </c>
      <c r="AP1774">
        <v>169564</v>
      </c>
      <c r="AR1774" s="16">
        <f>IFERROR(TTEST(G1774:O1774,P1774:X1774,2,1),IF(OR(COUNTIF(P1774:X1774,"&gt;0")&gt;7,COUNTIF(G1774:O1774,"&gt;0")&gt;7),0,9999))</f>
        <v>0.25114747702374945</v>
      </c>
      <c r="AS1774" s="16">
        <f>IF(AR1774=9999,$BO$3,RANK(AR1774,$AR$3:$AR$1993,1))</f>
        <v>1379</v>
      </c>
      <c r="AT1774" s="16">
        <f>LOG((IFERROR(SUM(P1774:X1774)/COUNTIF(P1774:X1774, "&gt;0"),0.1))/(IFERROR(SUM(G1774:O1774)/COUNTIF(G1774:O1774, "&gt;0"),0.1)),2)</f>
        <v>-0.11140404564067254</v>
      </c>
      <c r="AU1774" s="17">
        <f>SUM(COUNTIF(P1774:X1774, "&gt;0"), COUNTIF(G1774:O1774, "&gt;0"))</f>
        <v>18</v>
      </c>
      <c r="AV1774" s="18">
        <f>$BQ$3*AS1774/$BO$3</f>
        <v>6.9366197183098593E-3</v>
      </c>
      <c r="AW1774" s="18" t="str">
        <f>IF(AR1774&lt;AV1774,AR1774,"ns")</f>
        <v>ns</v>
      </c>
      <c r="AX1774" s="19" t="str">
        <f>IF(AND(AW1774&lt;0.01,ABS(AT1774)&gt;1.5,D1774&gt;2), IF(AND(AT1774&gt;0,COUNTIF(P1774:X1774,"&gt;0")&gt;7),"IRF4_interactor_Treg", (IF(AND(AT1774&lt;0,COUNTIF(G1774:O1774, "&gt;0")&gt;7), "background_significant", "ns"))), "ns")</f>
        <v>ns</v>
      </c>
      <c r="AY1774" s="20">
        <f>IFERROR(TTEST(Y1774:AG1774,AH1774:AP1774,2,1),IF(OR(COUNTIF(AH1774:AP1774,"&gt;0")&gt;7,COUNTIF(Y1774:AG1774,"&gt;0")&gt;7),0,9999))</f>
        <v>0.62357191409605639</v>
      </c>
      <c r="AZ1774" s="20">
        <f>IF(AY1774=9999,$BO$4,RANK(AY1774,$AY$3:$AY$1993,1))</f>
        <v>1771</v>
      </c>
      <c r="BA1774" s="20">
        <f>LOG((IFERROR(SUM(AH1774:AP1774)/COUNTIF(AH1774:AP1774, "&gt;0"),0.1))/(IFERROR(SUM(Y1774:AG1774)/COUNTIF(Y1774:AG1774, "&gt;0"),0.1)),2)</f>
        <v>7.3005279079533539E-2</v>
      </c>
      <c r="BB1774" s="21">
        <f>SUM(COUNTIF(AH1774:AP1774, "&gt;0"), COUNTIF(Y1774:AG1774, "&gt;0"))</f>
        <v>18</v>
      </c>
      <c r="BC1774" s="22">
        <f>$BQ$3*AZ1774/$BO$4</f>
        <v>8.8994974874371871E-3</v>
      </c>
      <c r="BD1774" s="22" t="str">
        <f>IF(AY1774&lt;BC1774,AY1774,"ns")</f>
        <v>ns</v>
      </c>
      <c r="BE1774" s="23" t="str">
        <f>IF(AND(BD1774&lt;0.01,ABS(BA1774)&gt;1.5,D1774&gt;2), IF(AND(BA1774&gt;0,COUNTIF(AH1774:AP1774,"&gt;0")&gt;7),"IRF4_interactor_Th17", (IF(AND(BA1774&lt;0,COUNTIF(Y1774:AG1774, "&gt;0")&gt;7), "background_significant", "ns"))), "ns")</f>
        <v>ns</v>
      </c>
      <c r="BF1774" s="24" t="str">
        <f>IF(OR(AX1774 ="IRF4_interactor_Treg", BE1774 ="IRF4_interactor_Th17"), LOG((AVERAGE(AH1774:AP1774)+0.1)/(AVERAGE(P1774:X1774)+0.1),2),"ns")</f>
        <v>ns</v>
      </c>
      <c r="BG1774" s="24">
        <f>IF(AND(AX1774="IRF4_interactor_Treg",BE1774="IRF4_interactor_Th17"),1,IF(AX1774="IRF4_interactor_Treg","IRF4_Treg",IF(BE1774="IRF4_interactor_Th17","IRF4_Th17",0)))</f>
        <v>0</v>
      </c>
      <c r="BH1774" s="25">
        <f>IFERROR(TTEST(AH1774:AP1774,P1774:X1774,2,1),IF(OR(COUNTIF(P1774:X1774,"&gt;0")&gt;7,COUNTIF(AH1774:AP1774,"&gt;0")&gt;7),0,9999))</f>
        <v>0.94426237783684219</v>
      </c>
      <c r="BI1774" s="25">
        <f>IF(BH1774=9999,$BS$5,RANK(BH1774,$BH$3:$BH$1993,1))</f>
        <v>1936</v>
      </c>
      <c r="BJ1774" s="25">
        <f>$BQ$3*BI1774/$BO$5</f>
        <v>9.7237569060773486E-3</v>
      </c>
      <c r="BK1774" s="25" t="str">
        <f>IF(BH1774&lt;BJ1774,BH1774,"ns")</f>
        <v>ns</v>
      </c>
      <c r="BL1774" s="26">
        <f>SUM(COUNTIF(P1774:X1774, "&gt;0"), COUNTIF(AH1774:AP1774, "&gt;0"))</f>
        <v>18</v>
      </c>
    </row>
    <row r="1775" spans="1:64">
      <c r="A1775" t="s">
        <v>4475</v>
      </c>
      <c r="B1775" t="s">
        <v>4476</v>
      </c>
      <c r="C1775">
        <v>4.9622100000000002E-2</v>
      </c>
      <c r="D1775">
        <v>3</v>
      </c>
      <c r="E1775">
        <v>3</v>
      </c>
      <c r="F1775">
        <v>0</v>
      </c>
      <c r="G1775">
        <v>248143</v>
      </c>
      <c r="H1775">
        <v>132292</v>
      </c>
      <c r="I1775">
        <v>142720</v>
      </c>
      <c r="J1775">
        <v>103691</v>
      </c>
      <c r="K1775">
        <v>93051.3</v>
      </c>
      <c r="L1775">
        <v>61812.4</v>
      </c>
      <c r="M1775">
        <v>41072.300000000003</v>
      </c>
      <c r="N1775">
        <v>46469.9</v>
      </c>
      <c r="O1775">
        <v>32376.2</v>
      </c>
      <c r="P1775">
        <v>143919</v>
      </c>
      <c r="Q1775">
        <v>112539</v>
      </c>
      <c r="R1775">
        <v>131420</v>
      </c>
      <c r="S1775">
        <v>22523.3</v>
      </c>
      <c r="T1775">
        <v>61242.2</v>
      </c>
      <c r="U1775">
        <v>83193.7</v>
      </c>
      <c r="V1775">
        <v>111481</v>
      </c>
      <c r="W1775">
        <v>163560</v>
      </c>
      <c r="X1775">
        <v>135685</v>
      </c>
      <c r="Y1775">
        <v>155978</v>
      </c>
      <c r="Z1775">
        <v>165907</v>
      </c>
      <c r="AA1775">
        <v>168633</v>
      </c>
      <c r="AB1775">
        <v>56706.2</v>
      </c>
      <c r="AC1775">
        <v>46886.7</v>
      </c>
      <c r="AD1775">
        <v>61927.5</v>
      </c>
      <c r="AE1775">
        <v>154725</v>
      </c>
      <c r="AF1775">
        <v>234718</v>
      </c>
      <c r="AG1775">
        <v>246609</v>
      </c>
      <c r="AH1775">
        <v>248074</v>
      </c>
      <c r="AI1775">
        <v>261259</v>
      </c>
      <c r="AJ1775">
        <v>224903</v>
      </c>
      <c r="AK1775">
        <v>41825.699999999997</v>
      </c>
      <c r="AL1775">
        <v>31415.3</v>
      </c>
      <c r="AM1775">
        <v>47396.4</v>
      </c>
      <c r="AN1775">
        <v>124536</v>
      </c>
      <c r="AO1775">
        <v>282679</v>
      </c>
      <c r="AP1775">
        <v>132346</v>
      </c>
      <c r="AR1775" s="16">
        <f>IFERROR(TTEST(G1775:O1775,P1775:X1775,2,1),IF(OR(COUNTIF(P1775:X1775,"&gt;0")&gt;7,COUNTIF(G1775:O1775,"&gt;0")&gt;7),0,9999))</f>
        <v>0.79087080565084511</v>
      </c>
      <c r="AS1775" s="16">
        <f>IF(AR1775=9999,$BO$3,RANK(AR1775,$AR$3:$AR$1993,1))</f>
        <v>1842</v>
      </c>
      <c r="AT1775" s="16">
        <f>LOG((IFERROR(SUM(P1775:X1775)/COUNTIF(P1775:X1775, "&gt;0"),0.1))/(IFERROR(SUM(G1775:O1775)/COUNTIF(G1775:O1775, "&gt;0"),0.1)),2)</f>
        <v>9.883821344874455E-2</v>
      </c>
      <c r="AU1775" s="17">
        <f>SUM(COUNTIF(P1775:X1775, "&gt;0"), COUNTIF(G1775:O1775, "&gt;0"))</f>
        <v>18</v>
      </c>
      <c r="AV1775" s="18">
        <f>$BQ$3*AS1775/$BO$3</f>
        <v>9.2655935613682096E-3</v>
      </c>
      <c r="AW1775" s="18" t="str">
        <f>IF(AR1775&lt;AV1775,AR1775,"ns")</f>
        <v>ns</v>
      </c>
      <c r="AX1775" s="19" t="str">
        <f>IF(AND(AW1775&lt;0.01,ABS(AT1775)&gt;1.5,D1775&gt;2), IF(AND(AT1775&gt;0,COUNTIF(P1775:X1775,"&gt;0")&gt;7),"IRF4_interactor_Treg", (IF(AND(AT1775&lt;0,COUNTIF(G1775:O1775, "&gt;0")&gt;7), "background_significant", "ns"))), "ns")</f>
        <v>ns</v>
      </c>
      <c r="AY1775" s="20">
        <f>IFERROR(TTEST(Y1775:AG1775,AH1775:AP1775,2,1),IF(OR(COUNTIF(AH1775:AP1775,"&gt;0")&gt;7,COUNTIF(Y1775:AG1775,"&gt;0")&gt;7),0,9999))</f>
        <v>0.62720935763139885</v>
      </c>
      <c r="AZ1775" s="20">
        <f>IF(AY1775=9999,$BO$4,RANK(AY1775,$AY$3:$AY$1993,1))</f>
        <v>1772</v>
      </c>
      <c r="BA1775" s="20">
        <f>LOG((IFERROR(SUM(AH1775:AP1775)/COUNTIF(AH1775:AP1775, "&gt;0"),0.1))/(IFERROR(SUM(Y1775:AG1775)/COUNTIF(Y1775:AG1775, "&gt;0"),0.1)),2)</f>
        <v>0.10997305509323703</v>
      </c>
      <c r="BB1775" s="21">
        <f>SUM(COUNTIF(AH1775:AP1775, "&gt;0"), COUNTIF(Y1775:AG1775, "&gt;0"))</f>
        <v>18</v>
      </c>
      <c r="BC1775" s="22">
        <f>$BQ$3*AZ1775/$BO$4</f>
        <v>8.9045226130653257E-3</v>
      </c>
      <c r="BD1775" s="22" t="str">
        <f>IF(AY1775&lt;BC1775,AY1775,"ns")</f>
        <v>ns</v>
      </c>
      <c r="BE1775" s="23" t="str">
        <f>IF(AND(BD1775&lt;0.01,ABS(BA1775)&gt;1.5,D1775&gt;2), IF(AND(BA1775&gt;0,COUNTIF(AH1775:AP1775,"&gt;0")&gt;7),"IRF4_interactor_Th17", (IF(AND(BA1775&lt;0,COUNTIF(Y1775:AG1775, "&gt;0")&gt;7), "background_significant", "ns"))), "ns")</f>
        <v>ns</v>
      </c>
      <c r="BF1775" s="24" t="str">
        <f>IF(OR(AX1775 ="IRF4_interactor_Treg", BE1775 ="IRF4_interactor_Th17"), LOG((AVERAGE(AH1775:AP1775)+0.1)/(AVERAGE(P1775:X1775)+0.1),2),"ns")</f>
        <v>ns</v>
      </c>
      <c r="BG1775" s="24">
        <f>IF(AND(AX1775="IRF4_interactor_Treg",BE1775="IRF4_interactor_Th17"),1,IF(AX1775="IRF4_interactor_Treg","IRF4_Treg",IF(BE1775="IRF4_interactor_Th17","IRF4_Th17",0)))</f>
        <v>0</v>
      </c>
      <c r="BH1775" s="25">
        <f>IFERROR(TTEST(AH1775:AP1775,P1775:X1775,2,1),IF(OR(COUNTIF(P1775:X1775,"&gt;0")&gt;7,COUNTIF(AH1775:AP1775,"&gt;0")&gt;7),0,9999))</f>
        <v>7.2311415084541197E-2</v>
      </c>
      <c r="BI1775" s="25">
        <f>IF(BH1775=9999,$BS$5,RANK(BH1775,$BH$3:$BH$1993,1))</f>
        <v>562</v>
      </c>
      <c r="BJ1775" s="25">
        <f>$BQ$3*BI1775/$BO$5</f>
        <v>2.8227021597187342E-3</v>
      </c>
      <c r="BK1775" s="25" t="str">
        <f>IF(BH1775&lt;BJ1775,BH1775,"ns")</f>
        <v>ns</v>
      </c>
      <c r="BL1775" s="26">
        <f>SUM(COUNTIF(P1775:X1775, "&gt;0"), COUNTIF(AH1775:AP1775, "&gt;0"))</f>
        <v>18</v>
      </c>
    </row>
    <row r="1776" spans="1:64">
      <c r="A1776" t="s">
        <v>1479</v>
      </c>
      <c r="B1776" t="s">
        <v>1480</v>
      </c>
      <c r="C1776">
        <v>2.80561E-3</v>
      </c>
      <c r="D1776">
        <v>5</v>
      </c>
      <c r="E1776">
        <v>5</v>
      </c>
      <c r="F1776">
        <v>0</v>
      </c>
      <c r="G1776">
        <v>71342.8</v>
      </c>
      <c r="H1776">
        <v>47265.3</v>
      </c>
      <c r="I1776">
        <v>55698.9</v>
      </c>
      <c r="J1776">
        <v>47021.3</v>
      </c>
      <c r="K1776">
        <v>82990.8</v>
      </c>
      <c r="L1776">
        <v>62042.1</v>
      </c>
      <c r="M1776">
        <v>105755</v>
      </c>
      <c r="N1776">
        <v>333447</v>
      </c>
      <c r="O1776">
        <v>311213</v>
      </c>
      <c r="P1776">
        <v>11052.6</v>
      </c>
      <c r="Q1776">
        <v>148602</v>
      </c>
      <c r="R1776">
        <v>55027</v>
      </c>
      <c r="S1776">
        <v>77373.5</v>
      </c>
      <c r="T1776">
        <v>105761</v>
      </c>
      <c r="U1776">
        <v>115078</v>
      </c>
      <c r="V1776">
        <v>72272.5</v>
      </c>
      <c r="W1776">
        <v>321333</v>
      </c>
      <c r="X1776">
        <v>176014</v>
      </c>
      <c r="Y1776">
        <v>293496</v>
      </c>
      <c r="Z1776">
        <v>340826</v>
      </c>
      <c r="AA1776">
        <v>243663</v>
      </c>
      <c r="AB1776">
        <v>112509</v>
      </c>
      <c r="AC1776">
        <v>108314</v>
      </c>
      <c r="AD1776">
        <v>158809</v>
      </c>
      <c r="AE1776">
        <v>99562.6</v>
      </c>
      <c r="AF1776">
        <v>233081</v>
      </c>
      <c r="AG1776">
        <v>191390</v>
      </c>
      <c r="AH1776">
        <v>200781</v>
      </c>
      <c r="AI1776">
        <v>207141</v>
      </c>
      <c r="AJ1776">
        <v>270412</v>
      </c>
      <c r="AK1776">
        <v>370344</v>
      </c>
      <c r="AL1776">
        <v>330321</v>
      </c>
      <c r="AM1776">
        <v>407188</v>
      </c>
      <c r="AN1776">
        <v>50206</v>
      </c>
      <c r="AO1776">
        <v>76087</v>
      </c>
      <c r="AP1776">
        <v>123109</v>
      </c>
      <c r="AR1776" s="16">
        <f>IFERROR(TTEST(G1776:O1776,P1776:X1776,2,1),IF(OR(COUNTIF(P1776:X1776,"&gt;0")&gt;7,COUNTIF(G1776:O1776,"&gt;0")&gt;7),0,9999))</f>
        <v>0.87178063282000529</v>
      </c>
      <c r="AS1776" s="16">
        <f>IF(AR1776=9999,$BO$3,RANK(AR1776,$AR$3:$AR$1993,1))</f>
        <v>1914</v>
      </c>
      <c r="AT1776" s="16">
        <f>LOG((IFERROR(SUM(P1776:X1776)/COUNTIF(P1776:X1776, "&gt;0"),0.1))/(IFERROR(SUM(G1776:O1776)/COUNTIF(G1776:O1776, "&gt;0"),0.1)),2)</f>
        <v>-4.4954951067514883E-2</v>
      </c>
      <c r="AU1776" s="17">
        <f>SUM(COUNTIF(P1776:X1776, "&gt;0"), COUNTIF(G1776:O1776, "&gt;0"))</f>
        <v>18</v>
      </c>
      <c r="AV1776" s="18">
        <f>$BQ$3*AS1776/$BO$3</f>
        <v>9.6277665995975863E-3</v>
      </c>
      <c r="AW1776" s="18" t="str">
        <f>IF(AR1776&lt;AV1776,AR1776,"ns")</f>
        <v>ns</v>
      </c>
      <c r="AX1776" s="19" t="str">
        <f>IF(AND(AW1776&lt;0.01,ABS(AT1776)&gt;1.5,D1776&gt;2), IF(AND(AT1776&gt;0,COUNTIF(P1776:X1776,"&gt;0")&gt;7),"IRF4_interactor_Treg", (IF(AND(AT1776&lt;0,COUNTIF(G1776:O1776, "&gt;0")&gt;7), "background_significant", "ns"))), "ns")</f>
        <v>ns</v>
      </c>
      <c r="AY1776" s="20">
        <f>IFERROR(TTEST(Y1776:AG1776,AH1776:AP1776,2,1),IF(OR(COUNTIF(AH1776:AP1776,"&gt;0")&gt;7,COUNTIF(Y1776:AG1776,"&gt;0")&gt;7),0,9999))</f>
        <v>0.63049416288572968</v>
      </c>
      <c r="AZ1776" s="20">
        <f>IF(AY1776=9999,$BO$4,RANK(AY1776,$AY$3:$AY$1993,1))</f>
        <v>1773</v>
      </c>
      <c r="BA1776" s="20">
        <f>LOG((IFERROR(SUM(AH1776:AP1776)/COUNTIF(AH1776:AP1776, "&gt;0"),0.1))/(IFERROR(SUM(Y1776:AG1776)/COUNTIF(Y1776:AG1776, "&gt;0"),0.1)),2)</f>
        <v>0.19223186308503551</v>
      </c>
      <c r="BB1776" s="21">
        <f>SUM(COUNTIF(AH1776:AP1776, "&gt;0"), COUNTIF(Y1776:AG1776, "&gt;0"))</f>
        <v>18</v>
      </c>
      <c r="BC1776" s="22">
        <f>$BQ$3*AZ1776/$BO$4</f>
        <v>8.9095477386934678E-3</v>
      </c>
      <c r="BD1776" s="22" t="str">
        <f>IF(AY1776&lt;BC1776,AY1776,"ns")</f>
        <v>ns</v>
      </c>
      <c r="BE1776" s="23" t="str">
        <f>IF(AND(BD1776&lt;0.01,ABS(BA1776)&gt;1.5,D1776&gt;2), IF(AND(BA1776&gt;0,COUNTIF(AH1776:AP1776,"&gt;0")&gt;7),"IRF4_interactor_Th17", (IF(AND(BA1776&lt;0,COUNTIF(Y1776:AG1776, "&gt;0")&gt;7), "background_significant", "ns"))), "ns")</f>
        <v>ns</v>
      </c>
      <c r="BF1776" s="24" t="str">
        <f>IF(OR(AX1776 ="IRF4_interactor_Treg", BE1776 ="IRF4_interactor_Th17"), LOG((AVERAGE(AH1776:AP1776)+0.1)/(AVERAGE(P1776:X1776)+0.1),2),"ns")</f>
        <v>ns</v>
      </c>
      <c r="BG1776" s="24">
        <f>IF(AND(AX1776="IRF4_interactor_Treg",BE1776="IRF4_interactor_Th17"),1,IF(AX1776="IRF4_interactor_Treg","IRF4_Treg",IF(BE1776="IRF4_interactor_Th17","IRF4_Th17",0)))</f>
        <v>0</v>
      </c>
      <c r="BH1776" s="25">
        <f>IFERROR(TTEST(AH1776:AP1776,P1776:X1776,2,1),IF(OR(COUNTIF(P1776:X1776,"&gt;0")&gt;7,COUNTIF(AH1776:AP1776,"&gt;0")&gt;7),0,9999))</f>
        <v>0.121955987973363</v>
      </c>
      <c r="BI1776" s="25">
        <f>IF(BH1776=9999,$BS$5,RANK(BH1776,$BH$3:$BH$1993,1))</f>
        <v>737</v>
      </c>
      <c r="BJ1776" s="25">
        <f>$BQ$3*BI1776/$BO$5</f>
        <v>3.7016574585635358E-3</v>
      </c>
      <c r="BK1776" s="25" t="str">
        <f>IF(BH1776&lt;BJ1776,BH1776,"ns")</f>
        <v>ns</v>
      </c>
      <c r="BL1776" s="26">
        <f>SUM(COUNTIF(P1776:X1776, "&gt;0"), COUNTIF(AH1776:AP1776, "&gt;0"))</f>
        <v>18</v>
      </c>
    </row>
    <row r="1777" spans="1:64">
      <c r="A1777" t="s">
        <v>6793</v>
      </c>
      <c r="B1777" t="s">
        <v>6794</v>
      </c>
      <c r="C1777">
        <v>7.1633199999999997E-4</v>
      </c>
      <c r="D1777">
        <v>3</v>
      </c>
      <c r="E1777">
        <v>3</v>
      </c>
      <c r="F1777">
        <v>0</v>
      </c>
      <c r="G1777">
        <v>391106</v>
      </c>
      <c r="H1777">
        <v>440213</v>
      </c>
      <c r="I1777">
        <v>352990</v>
      </c>
      <c r="J1777">
        <v>452374</v>
      </c>
      <c r="K1777">
        <v>405259</v>
      </c>
      <c r="L1777">
        <v>415415</v>
      </c>
      <c r="M1777">
        <v>408535</v>
      </c>
      <c r="N1777">
        <v>382948</v>
      </c>
      <c r="O1777">
        <v>376686</v>
      </c>
      <c r="P1777">
        <v>428700</v>
      </c>
      <c r="Q1777">
        <v>392534</v>
      </c>
      <c r="R1777">
        <v>360462</v>
      </c>
      <c r="S1777">
        <v>447865</v>
      </c>
      <c r="T1777">
        <v>442326</v>
      </c>
      <c r="U1777">
        <v>384332</v>
      </c>
      <c r="V1777">
        <v>384023</v>
      </c>
      <c r="W1777">
        <v>459558</v>
      </c>
      <c r="X1777">
        <v>336898</v>
      </c>
      <c r="Y1777">
        <v>431268</v>
      </c>
      <c r="Z1777">
        <v>402872</v>
      </c>
      <c r="AA1777">
        <v>365087</v>
      </c>
      <c r="AB1777">
        <v>412376</v>
      </c>
      <c r="AC1777">
        <v>438894</v>
      </c>
      <c r="AD1777">
        <v>393694</v>
      </c>
      <c r="AE1777">
        <v>355910</v>
      </c>
      <c r="AF1777">
        <v>459823</v>
      </c>
      <c r="AG1777">
        <v>409191</v>
      </c>
      <c r="AH1777">
        <v>475932</v>
      </c>
      <c r="AI1777">
        <v>465689</v>
      </c>
      <c r="AJ1777">
        <v>421826</v>
      </c>
      <c r="AK1777">
        <v>341603</v>
      </c>
      <c r="AL1777">
        <v>423974</v>
      </c>
      <c r="AM1777">
        <v>391746</v>
      </c>
      <c r="AN1777">
        <v>433007</v>
      </c>
      <c r="AO1777">
        <v>458275</v>
      </c>
      <c r="AP1777">
        <v>339185</v>
      </c>
      <c r="AR1777" s="16">
        <f>IFERROR(TTEST(G1777:O1777,P1777:X1777,2,1),IF(OR(COUNTIF(P1777:X1777,"&gt;0")&gt;7,COUNTIF(G1777:O1777,"&gt;0")&gt;7),0,9999))</f>
        <v>0.93159879628604902</v>
      </c>
      <c r="AS1777" s="16">
        <f>IF(AR1777=9999,$BO$3,RANK(AR1777,$AR$3:$AR$1993,1))</f>
        <v>1946</v>
      </c>
      <c r="AT1777" s="16">
        <f>LOG((IFERROR(SUM(P1777:X1777)/COUNTIF(P1777:X1777, "&gt;0"),0.1))/(IFERROR(SUM(G1777:O1777)/COUNTIF(G1777:O1777, "&gt;0"),0.1)),2)</f>
        <v>4.4388059942927754E-3</v>
      </c>
      <c r="AU1777" s="17">
        <f>SUM(COUNTIF(P1777:X1777, "&gt;0"), COUNTIF(G1777:O1777, "&gt;0"))</f>
        <v>18</v>
      </c>
      <c r="AV1777" s="18">
        <f>$BQ$3*AS1777/$BO$3</f>
        <v>9.7887323943661973E-3</v>
      </c>
      <c r="AW1777" s="18" t="str">
        <f>IF(AR1777&lt;AV1777,AR1777,"ns")</f>
        <v>ns</v>
      </c>
      <c r="AX1777" s="19" t="str">
        <f>IF(AND(AW1777&lt;0.01,ABS(AT1777)&gt;1.5,D1777&gt;2), IF(AND(AT1777&gt;0,COUNTIF(P1777:X1777,"&gt;0")&gt;7),"IRF4_interactor_Treg", (IF(AND(AT1777&lt;0,COUNTIF(G1777:O1777, "&gt;0")&gt;7), "background_significant", "ns"))), "ns")</f>
        <v>ns</v>
      </c>
      <c r="AY1777" s="20">
        <f>IFERROR(TTEST(Y1777:AG1777,AH1777:AP1777,2,1),IF(OR(COUNTIF(AH1777:AP1777,"&gt;0")&gt;7,COUNTIF(Y1777:AG1777,"&gt;0")&gt;7),0,9999))</f>
        <v>0.63409608098323278</v>
      </c>
      <c r="AZ1777" s="20">
        <f>IF(AY1777=9999,$BO$4,RANK(AY1777,$AY$3:$AY$1993,1))</f>
        <v>1774</v>
      </c>
      <c r="BA1777" s="20">
        <f>LOG((IFERROR(SUM(AH1777:AP1777)/COUNTIF(AH1777:AP1777, "&gt;0"),0.1))/(IFERROR(SUM(Y1777:AG1777)/COUNTIF(Y1777:AG1777, "&gt;0"),0.1)),2)</f>
        <v>3.1934290874178817E-2</v>
      </c>
      <c r="BB1777" s="21">
        <f>SUM(COUNTIF(AH1777:AP1777, "&gt;0"), COUNTIF(Y1777:AG1777, "&gt;0"))</f>
        <v>18</v>
      </c>
      <c r="BC1777" s="22">
        <f>$BQ$3*AZ1777/$BO$4</f>
        <v>8.9145728643216099E-3</v>
      </c>
      <c r="BD1777" s="22" t="str">
        <f>IF(AY1777&lt;BC1777,AY1777,"ns")</f>
        <v>ns</v>
      </c>
      <c r="BE1777" s="23" t="str">
        <f>IF(AND(BD1777&lt;0.01,ABS(BA1777)&gt;1.5,D1777&gt;2), IF(AND(BA1777&gt;0,COUNTIF(AH1777:AP1777,"&gt;0")&gt;7),"IRF4_interactor_Th17", (IF(AND(BA1777&lt;0,COUNTIF(Y1777:AG1777, "&gt;0")&gt;7), "background_significant", "ns"))), "ns")</f>
        <v>ns</v>
      </c>
      <c r="BF1777" s="24" t="str">
        <f>IF(OR(AX1777 ="IRF4_interactor_Treg", BE1777 ="IRF4_interactor_Th17"), LOG((AVERAGE(AH1777:AP1777)+0.1)/(AVERAGE(P1777:X1777)+0.1),2),"ns")</f>
        <v>ns</v>
      </c>
      <c r="BG1777" s="24">
        <f>IF(AND(AX1777="IRF4_interactor_Treg",BE1777="IRF4_interactor_Th17"),1,IF(AX1777="IRF4_interactor_Treg","IRF4_Treg",IF(BE1777="IRF4_interactor_Th17","IRF4_Th17",0)))</f>
        <v>0</v>
      </c>
      <c r="BH1777" s="25">
        <f>IFERROR(TTEST(AH1777:AP1777,P1777:X1777,2,1),IF(OR(COUNTIF(P1777:X1777,"&gt;0")&gt;7,COUNTIF(AH1777:AP1777,"&gt;0")&gt;7),0,9999))</f>
        <v>0.50533985590300567</v>
      </c>
      <c r="BI1777" s="25">
        <f>IF(BH1777=9999,$BS$5,RANK(BH1777,$BH$3:$BH$1993,1))</f>
        <v>1481</v>
      </c>
      <c r="BJ1777" s="25">
        <f>$BQ$3*BI1777/$BO$5</f>
        <v>7.4384731290808642E-3</v>
      </c>
      <c r="BK1777" s="25" t="str">
        <f>IF(BH1777&lt;BJ1777,BH1777,"ns")</f>
        <v>ns</v>
      </c>
      <c r="BL1777" s="26">
        <f>SUM(COUNTIF(P1777:X1777, "&gt;0"), COUNTIF(AH1777:AP1777, "&gt;0"))</f>
        <v>18</v>
      </c>
    </row>
    <row r="1778" spans="1:64">
      <c r="A1778" t="s">
        <v>1845</v>
      </c>
      <c r="B1778" t="s">
        <v>1846</v>
      </c>
      <c r="C1778">
        <v>7.1633199999999997E-4</v>
      </c>
      <c r="D1778">
        <v>6</v>
      </c>
      <c r="E1778">
        <v>5</v>
      </c>
      <c r="F1778">
        <v>1</v>
      </c>
      <c r="G1778">
        <v>869883</v>
      </c>
      <c r="H1778">
        <v>737898</v>
      </c>
      <c r="I1778">
        <v>782376</v>
      </c>
      <c r="J1778">
        <v>676007</v>
      </c>
      <c r="K1778">
        <v>662624</v>
      </c>
      <c r="L1778">
        <v>748154</v>
      </c>
      <c r="M1778">
        <v>473134</v>
      </c>
      <c r="N1778">
        <v>484382</v>
      </c>
      <c r="O1778">
        <v>506247</v>
      </c>
      <c r="P1778">
        <v>571287</v>
      </c>
      <c r="Q1778">
        <v>501026</v>
      </c>
      <c r="R1778">
        <v>541501</v>
      </c>
      <c r="S1778">
        <v>855985</v>
      </c>
      <c r="T1778">
        <v>758576</v>
      </c>
      <c r="U1778">
        <v>780778</v>
      </c>
      <c r="V1778">
        <v>484500</v>
      </c>
      <c r="W1778">
        <v>490474</v>
      </c>
      <c r="X1778">
        <v>542712</v>
      </c>
      <c r="Y1778">
        <v>646729</v>
      </c>
      <c r="Z1778">
        <v>567491</v>
      </c>
      <c r="AA1778">
        <v>563070</v>
      </c>
      <c r="AB1778">
        <v>824753</v>
      </c>
      <c r="AC1778">
        <v>793426</v>
      </c>
      <c r="AD1778">
        <v>804461</v>
      </c>
      <c r="AE1778">
        <v>367668</v>
      </c>
      <c r="AF1778">
        <v>480991</v>
      </c>
      <c r="AG1778">
        <v>458343</v>
      </c>
      <c r="AH1778">
        <v>878335</v>
      </c>
      <c r="AI1778">
        <v>877373</v>
      </c>
      <c r="AJ1778">
        <v>955766</v>
      </c>
      <c r="AK1778">
        <v>524860</v>
      </c>
      <c r="AL1778">
        <v>514204</v>
      </c>
      <c r="AM1778">
        <v>590547</v>
      </c>
      <c r="AN1778">
        <v>469534</v>
      </c>
      <c r="AO1778">
        <v>582204</v>
      </c>
      <c r="AP1778">
        <v>493108</v>
      </c>
      <c r="AR1778" s="16">
        <f>IFERROR(TTEST(G1778:O1778,P1778:X1778,2,1),IF(OR(COUNTIF(P1778:X1778,"&gt;0")&gt;7,COUNTIF(G1778:O1778,"&gt;0")&gt;7),0,9999))</f>
        <v>0.43788643794856807</v>
      </c>
      <c r="AS1778" s="16">
        <f>IF(AR1778=9999,$BO$3,RANK(AR1778,$AR$3:$AR$1993,1))</f>
        <v>1575</v>
      </c>
      <c r="AT1778" s="16">
        <f>LOG((IFERROR(SUM(P1778:X1778)/COUNTIF(P1778:X1778, "&gt;0"),0.1))/(IFERROR(SUM(G1778:O1778)/COUNTIF(G1778:O1778, "&gt;0"),0.1)),2)</f>
        <v>-0.10417956319482531</v>
      </c>
      <c r="AU1778" s="17">
        <f>SUM(COUNTIF(P1778:X1778, "&gt;0"), COUNTIF(G1778:O1778, "&gt;0"))</f>
        <v>18</v>
      </c>
      <c r="AV1778" s="18">
        <f>$BQ$3*AS1778/$BO$3</f>
        <v>7.9225352112676055E-3</v>
      </c>
      <c r="AW1778" s="18" t="str">
        <f>IF(AR1778&lt;AV1778,AR1778,"ns")</f>
        <v>ns</v>
      </c>
      <c r="AX1778" s="19" t="str">
        <f>IF(AND(AW1778&lt;0.01,ABS(AT1778)&gt;1.5,D1778&gt;2), IF(AND(AT1778&gt;0,COUNTIF(P1778:X1778,"&gt;0")&gt;7),"IRF4_interactor_Treg", (IF(AND(AT1778&lt;0,COUNTIF(G1778:O1778, "&gt;0")&gt;7), "background_significant", "ns"))), "ns")</f>
        <v>ns</v>
      </c>
      <c r="AY1778" s="20">
        <f>IFERROR(TTEST(Y1778:AG1778,AH1778:AP1778,2,1),IF(OR(COUNTIF(AH1778:AP1778,"&gt;0")&gt;7,COUNTIF(Y1778:AG1778,"&gt;0")&gt;7),0,9999))</f>
        <v>0.63464843507547153</v>
      </c>
      <c r="AZ1778" s="20">
        <f>IF(AY1778=9999,$BO$4,RANK(AY1778,$AY$3:$AY$1993,1))</f>
        <v>1775</v>
      </c>
      <c r="BA1778" s="20">
        <f>LOG((IFERROR(SUM(AH1778:AP1778)/COUNTIF(AH1778:AP1778, "&gt;0"),0.1))/(IFERROR(SUM(Y1778:AG1778)/COUNTIF(Y1778:AG1778, "&gt;0"),0.1)),2)</f>
        <v>9.6021835757329088E-2</v>
      </c>
      <c r="BB1778" s="21">
        <f>SUM(COUNTIF(AH1778:AP1778, "&gt;0"), COUNTIF(Y1778:AG1778, "&gt;0"))</f>
        <v>18</v>
      </c>
      <c r="BC1778" s="22">
        <f>$BQ$3*AZ1778/$BO$4</f>
        <v>8.9195979899497485E-3</v>
      </c>
      <c r="BD1778" s="22" t="str">
        <f>IF(AY1778&lt;BC1778,AY1778,"ns")</f>
        <v>ns</v>
      </c>
      <c r="BE1778" s="23" t="str">
        <f>IF(AND(BD1778&lt;0.01,ABS(BA1778)&gt;1.5,D1778&gt;2), IF(AND(BA1778&gt;0,COUNTIF(AH1778:AP1778,"&gt;0")&gt;7),"IRF4_interactor_Th17", (IF(AND(BA1778&lt;0,COUNTIF(Y1778:AG1778, "&gt;0")&gt;7), "background_significant", "ns"))), "ns")</f>
        <v>ns</v>
      </c>
      <c r="BF1778" s="24" t="str">
        <f>IF(OR(AX1778 ="IRF4_interactor_Treg", BE1778 ="IRF4_interactor_Th17"), LOG((AVERAGE(AH1778:AP1778)+0.1)/(AVERAGE(P1778:X1778)+0.1),2),"ns")</f>
        <v>ns</v>
      </c>
      <c r="BG1778" s="24">
        <f>IF(AND(AX1778="IRF4_interactor_Treg",BE1778="IRF4_interactor_Th17"),1,IF(AX1778="IRF4_interactor_Treg","IRF4_Treg",IF(BE1778="IRF4_interactor_Th17","IRF4_Th17",0)))</f>
        <v>0</v>
      </c>
      <c r="BH1778" s="25">
        <f>IFERROR(TTEST(AH1778:AP1778,P1778:X1778,2,1),IF(OR(COUNTIF(P1778:X1778,"&gt;0")&gt;7,COUNTIF(AH1778:AP1778,"&gt;0")&gt;7),0,9999))</f>
        <v>0.67608385826046957</v>
      </c>
      <c r="BI1778" s="25">
        <f>IF(BH1778=9999,$BS$5,RANK(BH1778,$BH$3:$BH$1993,1))</f>
        <v>1658</v>
      </c>
      <c r="BJ1778" s="25">
        <f>$BQ$3*BI1778/$BO$5</f>
        <v>8.3274736313410352E-3</v>
      </c>
      <c r="BK1778" s="25" t="str">
        <f>IF(BH1778&lt;BJ1778,BH1778,"ns")</f>
        <v>ns</v>
      </c>
      <c r="BL1778" s="26">
        <f>SUM(COUNTIF(P1778:X1778, "&gt;0"), COUNTIF(AH1778:AP1778, "&gt;0"))</f>
        <v>18</v>
      </c>
    </row>
    <row r="1779" spans="1:64">
      <c r="A1779" t="s">
        <v>6753</v>
      </c>
      <c r="B1779" t="s">
        <v>6754</v>
      </c>
      <c r="C1779">
        <v>2.2831000000000001E-3</v>
      </c>
      <c r="D1779">
        <v>4</v>
      </c>
      <c r="E1779">
        <v>4</v>
      </c>
      <c r="F1779">
        <v>0</v>
      </c>
      <c r="G1779">
        <v>116661</v>
      </c>
      <c r="H1779">
        <v>117065</v>
      </c>
      <c r="I1779">
        <v>146109</v>
      </c>
      <c r="J1779">
        <v>80207.199999999997</v>
      </c>
      <c r="K1779">
        <v>87730.5</v>
      </c>
      <c r="L1779">
        <v>76476.399999999994</v>
      </c>
      <c r="M1779">
        <v>77524.399999999994</v>
      </c>
      <c r="N1779">
        <v>64129.7</v>
      </c>
      <c r="O1779">
        <v>53772.2</v>
      </c>
      <c r="P1779">
        <v>89562.8</v>
      </c>
      <c r="Q1779">
        <v>33804.199999999997</v>
      </c>
      <c r="R1779">
        <v>53023.1</v>
      </c>
      <c r="S1779">
        <v>106853</v>
      </c>
      <c r="T1779">
        <v>123831</v>
      </c>
      <c r="U1779">
        <v>59318.1</v>
      </c>
      <c r="V1779">
        <v>87974.1</v>
      </c>
      <c r="W1779">
        <v>75714.3</v>
      </c>
      <c r="X1779">
        <v>82990.899999999994</v>
      </c>
      <c r="Y1779">
        <v>65165.8</v>
      </c>
      <c r="Z1779">
        <v>83137</v>
      </c>
      <c r="AA1779">
        <v>48822.8</v>
      </c>
      <c r="AB1779">
        <v>111988</v>
      </c>
      <c r="AC1779">
        <v>66275.8</v>
      </c>
      <c r="AD1779">
        <v>110967</v>
      </c>
      <c r="AE1779">
        <v>68365.100000000006</v>
      </c>
      <c r="AF1779">
        <v>58473.4</v>
      </c>
      <c r="AG1779">
        <v>106670</v>
      </c>
      <c r="AH1779">
        <v>116251</v>
      </c>
      <c r="AI1779">
        <v>116335</v>
      </c>
      <c r="AJ1779">
        <v>100375</v>
      </c>
      <c r="AK1779">
        <v>95928.9</v>
      </c>
      <c r="AL1779">
        <v>72599.7</v>
      </c>
      <c r="AM1779">
        <v>40055.699999999997</v>
      </c>
      <c r="AN1779">
        <v>85144.3</v>
      </c>
      <c r="AO1779">
        <v>67108.2</v>
      </c>
      <c r="AP1779">
        <v>83769.7</v>
      </c>
      <c r="AR1779" s="16">
        <f>IFERROR(TTEST(G1779:O1779,P1779:X1779,2,1),IF(OR(COUNTIF(P1779:X1779,"&gt;0")&gt;7,COUNTIF(G1779:O1779,"&gt;0")&gt;7),0,9999))</f>
        <v>0.48075544348968646</v>
      </c>
      <c r="AS1779" s="16">
        <f>IF(AR1779=9999,$BO$3,RANK(AR1779,$AR$3:$AR$1993,1))</f>
        <v>1608</v>
      </c>
      <c r="AT1779" s="16">
        <f>LOG((IFERROR(SUM(P1779:X1779)/COUNTIF(P1779:X1779, "&gt;0"),0.1))/(IFERROR(SUM(G1779:O1779)/COUNTIF(G1779:O1779, "&gt;0"),0.1)),2)</f>
        <v>-0.20100595695277323</v>
      </c>
      <c r="AU1779" s="17">
        <f>SUM(COUNTIF(P1779:X1779, "&gt;0"), COUNTIF(G1779:O1779, "&gt;0"))</f>
        <v>18</v>
      </c>
      <c r="AV1779" s="18">
        <f>$BQ$3*AS1779/$BO$3</f>
        <v>8.0885311871227369E-3</v>
      </c>
      <c r="AW1779" s="18" t="str">
        <f>IF(AR1779&lt;AV1779,AR1779,"ns")</f>
        <v>ns</v>
      </c>
      <c r="AX1779" s="19" t="str">
        <f>IF(AND(AW1779&lt;0.01,ABS(AT1779)&gt;1.5,D1779&gt;2), IF(AND(AT1779&gt;0,COUNTIF(P1779:X1779,"&gt;0")&gt;7),"IRF4_interactor_Treg", (IF(AND(AT1779&lt;0,COUNTIF(G1779:O1779, "&gt;0")&gt;7), "background_significant", "ns"))), "ns")</f>
        <v>ns</v>
      </c>
      <c r="AY1779" s="20">
        <f>IFERROR(TTEST(Y1779:AG1779,AH1779:AP1779,2,1),IF(OR(COUNTIF(AH1779:AP1779,"&gt;0")&gt;7,COUNTIF(Y1779:AG1779,"&gt;0")&gt;7),0,9999))</f>
        <v>0.63565750114812269</v>
      </c>
      <c r="AZ1779" s="20">
        <f>IF(AY1779=9999,$BO$4,RANK(AY1779,$AY$3:$AY$1993,1))</f>
        <v>1776</v>
      </c>
      <c r="BA1779" s="20">
        <f>LOG((IFERROR(SUM(AH1779:AP1779)/COUNTIF(AH1779:AP1779, "&gt;0"),0.1))/(IFERROR(SUM(Y1779:AG1779)/COUNTIF(Y1779:AG1779, "&gt;0"),0.1)),2)</f>
        <v>0.11124174439860013</v>
      </c>
      <c r="BB1779" s="21">
        <f>SUM(COUNTIF(AH1779:AP1779, "&gt;0"), COUNTIF(Y1779:AG1779, "&gt;0"))</f>
        <v>18</v>
      </c>
      <c r="BC1779" s="22">
        <f>$BQ$3*AZ1779/$BO$4</f>
        <v>8.9246231155778906E-3</v>
      </c>
      <c r="BD1779" s="22" t="str">
        <f>IF(AY1779&lt;BC1779,AY1779,"ns")</f>
        <v>ns</v>
      </c>
      <c r="BE1779" s="23" t="str">
        <f>IF(AND(BD1779&lt;0.01,ABS(BA1779)&gt;1.5,D1779&gt;2), IF(AND(BA1779&gt;0,COUNTIF(AH1779:AP1779,"&gt;0")&gt;7),"IRF4_interactor_Th17", (IF(AND(BA1779&lt;0,COUNTIF(Y1779:AG1779, "&gt;0")&gt;7), "background_significant", "ns"))), "ns")</f>
        <v>ns</v>
      </c>
      <c r="BF1779" s="24" t="str">
        <f>IF(OR(AX1779 ="IRF4_interactor_Treg", BE1779 ="IRF4_interactor_Th17"), LOG((AVERAGE(AH1779:AP1779)+0.1)/(AVERAGE(P1779:X1779)+0.1),2),"ns")</f>
        <v>ns</v>
      </c>
      <c r="BG1779" s="24">
        <f>IF(AND(AX1779="IRF4_interactor_Treg",BE1779="IRF4_interactor_Th17"),1,IF(AX1779="IRF4_interactor_Treg","IRF4_Treg",IF(BE1779="IRF4_interactor_Th17","IRF4_Th17",0)))</f>
        <v>0</v>
      </c>
      <c r="BH1779" s="25">
        <f>IFERROR(TTEST(AH1779:AP1779,P1779:X1779,2,1),IF(OR(COUNTIF(P1779:X1779,"&gt;0")&gt;7,COUNTIF(AH1779:AP1779,"&gt;0")&gt;7),0,9999))</f>
        <v>0.60136805856955333</v>
      </c>
      <c r="BI1779" s="25">
        <f>IF(BH1779=9999,$BS$5,RANK(BH1779,$BH$3:$BH$1993,1))</f>
        <v>1591</v>
      </c>
      <c r="BJ1779" s="25">
        <f>$BQ$3*BI1779/$BO$5</f>
        <v>7.9909593169261682E-3</v>
      </c>
      <c r="BK1779" s="25" t="str">
        <f>IF(BH1779&lt;BJ1779,BH1779,"ns")</f>
        <v>ns</v>
      </c>
      <c r="BL1779" s="26">
        <f>SUM(COUNTIF(P1779:X1779, "&gt;0"), COUNTIF(AH1779:AP1779, "&gt;0"))</f>
        <v>18</v>
      </c>
    </row>
    <row r="1780" spans="1:64">
      <c r="A1780" t="s">
        <v>1489</v>
      </c>
      <c r="B1780" t="s">
        <v>1490</v>
      </c>
      <c r="C1780">
        <v>7.1633199999999997E-4</v>
      </c>
      <c r="D1780">
        <v>14</v>
      </c>
      <c r="E1780">
        <v>14</v>
      </c>
      <c r="F1780">
        <v>0</v>
      </c>
      <c r="G1780">
        <v>1344210</v>
      </c>
      <c r="H1780">
        <v>1175500</v>
      </c>
      <c r="I1780">
        <v>1132130</v>
      </c>
      <c r="J1780">
        <v>2052130</v>
      </c>
      <c r="K1780">
        <v>2253210</v>
      </c>
      <c r="L1780">
        <v>2508650</v>
      </c>
      <c r="M1780">
        <v>1503480</v>
      </c>
      <c r="N1780">
        <v>1681540</v>
      </c>
      <c r="O1780">
        <v>1567080</v>
      </c>
      <c r="P1780">
        <v>708766</v>
      </c>
      <c r="Q1780">
        <v>611719</v>
      </c>
      <c r="R1780">
        <v>684098</v>
      </c>
      <c r="S1780">
        <v>2246210</v>
      </c>
      <c r="T1780">
        <v>2556110</v>
      </c>
      <c r="U1780">
        <v>2514420</v>
      </c>
      <c r="V1780">
        <v>1518980</v>
      </c>
      <c r="W1780">
        <v>1817310</v>
      </c>
      <c r="X1780">
        <v>1879360</v>
      </c>
      <c r="Y1780">
        <v>3986610</v>
      </c>
      <c r="Z1780">
        <v>4112660</v>
      </c>
      <c r="AA1780">
        <v>4336180</v>
      </c>
      <c r="AB1780">
        <v>2725510</v>
      </c>
      <c r="AC1780">
        <v>2709890</v>
      </c>
      <c r="AD1780">
        <v>3040860</v>
      </c>
      <c r="AE1780">
        <v>3070420</v>
      </c>
      <c r="AF1780">
        <v>4413110</v>
      </c>
      <c r="AG1780">
        <v>4041900</v>
      </c>
      <c r="AH1780">
        <v>3112170</v>
      </c>
      <c r="AI1780">
        <v>3207760</v>
      </c>
      <c r="AJ1780">
        <v>3199290</v>
      </c>
      <c r="AK1780">
        <v>3228510</v>
      </c>
      <c r="AL1780">
        <v>3619570</v>
      </c>
      <c r="AM1780">
        <v>3998560</v>
      </c>
      <c r="AN1780">
        <v>3126330</v>
      </c>
      <c r="AO1780">
        <v>4367660</v>
      </c>
      <c r="AP1780">
        <v>3396740</v>
      </c>
      <c r="AR1780" s="16">
        <f>IFERROR(TTEST(G1780:O1780,P1780:X1780,2,1),IF(OR(COUNTIF(P1780:X1780,"&gt;0")&gt;7,COUNTIF(G1780:O1780,"&gt;0")&gt;7),0,9999))</f>
        <v>0.56030177126495984</v>
      </c>
      <c r="AS1780" s="16">
        <f>IF(AR1780=9999,$BO$3,RANK(AR1780,$AR$3:$AR$1993,1))</f>
        <v>1669</v>
      </c>
      <c r="AT1780" s="16">
        <f>LOG((IFERROR(SUM(P1780:X1780)/COUNTIF(P1780:X1780, "&gt;0"),0.1))/(IFERROR(SUM(G1780:O1780)/COUNTIF(G1780:O1780, "&gt;0"),0.1)),2)</f>
        <v>-6.6045239883789908E-2</v>
      </c>
      <c r="AU1780" s="17">
        <f>SUM(COUNTIF(P1780:X1780, "&gt;0"), COUNTIF(G1780:O1780, "&gt;0"))</f>
        <v>18</v>
      </c>
      <c r="AV1780" s="18">
        <f>$BQ$3*AS1780/$BO$3</f>
        <v>8.3953722334004031E-3</v>
      </c>
      <c r="AW1780" s="18" t="str">
        <f>IF(AR1780&lt;AV1780,AR1780,"ns")</f>
        <v>ns</v>
      </c>
      <c r="AX1780" s="19" t="str">
        <f>IF(AND(AW1780&lt;0.01,ABS(AT1780)&gt;1.5,D1780&gt;2), IF(AND(AT1780&gt;0,COUNTIF(P1780:X1780,"&gt;0")&gt;7),"IRF4_interactor_Treg", (IF(AND(AT1780&lt;0,COUNTIF(G1780:O1780, "&gt;0")&gt;7), "background_significant", "ns"))), "ns")</f>
        <v>ns</v>
      </c>
      <c r="AY1780" s="20">
        <f>IFERROR(TTEST(Y1780:AG1780,AH1780:AP1780,2,1),IF(OR(COUNTIF(AH1780:AP1780,"&gt;0")&gt;7,COUNTIF(Y1780:AG1780,"&gt;0")&gt;7),0,9999))</f>
        <v>0.6366628326405579</v>
      </c>
      <c r="AZ1780" s="20">
        <f>IF(AY1780=9999,$BO$4,RANK(AY1780,$AY$3:$AY$1993,1))</f>
        <v>1777</v>
      </c>
      <c r="BA1780" s="20">
        <f>LOG((IFERROR(SUM(AH1780:AP1780)/COUNTIF(AH1780:AP1780, "&gt;0"),0.1))/(IFERROR(SUM(Y1780:AG1780)/COUNTIF(Y1780:AG1780, "&gt;0"),0.1)),2)</f>
        <v>-5.3486228737635519E-2</v>
      </c>
      <c r="BB1780" s="21">
        <f>SUM(COUNTIF(AH1780:AP1780, "&gt;0"), COUNTIF(Y1780:AG1780, "&gt;0"))</f>
        <v>18</v>
      </c>
      <c r="BC1780" s="22">
        <f>$BQ$3*AZ1780/$BO$4</f>
        <v>8.9296482412060292E-3</v>
      </c>
      <c r="BD1780" s="22" t="str">
        <f>IF(AY1780&lt;BC1780,AY1780,"ns")</f>
        <v>ns</v>
      </c>
      <c r="BE1780" s="23" t="str">
        <f>IF(AND(BD1780&lt;0.01,ABS(BA1780)&gt;1.5,D1780&gt;2), IF(AND(BA1780&gt;0,COUNTIF(AH1780:AP1780,"&gt;0")&gt;7),"IRF4_interactor_Th17", (IF(AND(BA1780&lt;0,COUNTIF(Y1780:AG1780, "&gt;0")&gt;7), "background_significant", "ns"))), "ns")</f>
        <v>ns</v>
      </c>
      <c r="BF1780" s="24" t="str">
        <f>IF(OR(AX1780 ="IRF4_interactor_Treg", BE1780 ="IRF4_interactor_Th17"), LOG((AVERAGE(AH1780:AP1780)+0.1)/(AVERAGE(P1780:X1780)+0.1),2),"ns")</f>
        <v>ns</v>
      </c>
      <c r="BG1780" s="24">
        <f>IF(AND(AX1780="IRF4_interactor_Treg",BE1780="IRF4_interactor_Th17"),1,IF(AX1780="IRF4_interactor_Treg","IRF4_Treg",IF(BE1780="IRF4_interactor_Th17","IRF4_Th17",0)))</f>
        <v>0</v>
      </c>
      <c r="BH1780" s="25">
        <f>IFERROR(TTEST(AH1780:AP1780,P1780:X1780,2,1),IF(OR(COUNTIF(P1780:X1780,"&gt;0")&gt;7,COUNTIF(AH1780:AP1780,"&gt;0")&gt;7),0,9999))</f>
        <v>2.9086481760465456E-5</v>
      </c>
      <c r="BI1780" s="25">
        <f>IF(BH1780=9999,$BS$5,RANK(BH1780,$BH$3:$BH$1993,1))</f>
        <v>16</v>
      </c>
      <c r="BJ1780" s="25">
        <f>$BQ$3*BI1780/$BO$5</f>
        <v>8.0361627322953294E-5</v>
      </c>
      <c r="BK1780" s="25">
        <f>IF(BH1780&lt;BJ1780,BH1780,"ns")</f>
        <v>2.9086481760465456E-5</v>
      </c>
      <c r="BL1780" s="26">
        <f>SUM(COUNTIF(P1780:X1780, "&gt;0"), COUNTIF(AH1780:AP1780, "&gt;0"))</f>
        <v>18</v>
      </c>
    </row>
    <row r="1781" spans="1:64">
      <c r="A1781" t="s">
        <v>6271</v>
      </c>
      <c r="B1781" t="s">
        <v>6272</v>
      </c>
      <c r="C1781">
        <v>7.1633199999999997E-4</v>
      </c>
      <c r="D1781">
        <v>7</v>
      </c>
      <c r="E1781">
        <v>7</v>
      </c>
      <c r="F1781">
        <v>0</v>
      </c>
      <c r="G1781">
        <v>1328940</v>
      </c>
      <c r="H1781">
        <v>1068270</v>
      </c>
      <c r="I1781">
        <v>1169130</v>
      </c>
      <c r="J1781">
        <v>940176</v>
      </c>
      <c r="K1781">
        <v>779562</v>
      </c>
      <c r="L1781">
        <v>895805</v>
      </c>
      <c r="M1781">
        <v>653386</v>
      </c>
      <c r="N1781">
        <v>719944</v>
      </c>
      <c r="O1781">
        <v>645865</v>
      </c>
      <c r="P1781">
        <v>640293</v>
      </c>
      <c r="Q1781">
        <v>498655</v>
      </c>
      <c r="R1781">
        <v>373400</v>
      </c>
      <c r="S1781">
        <v>1169380</v>
      </c>
      <c r="T1781">
        <v>1146000</v>
      </c>
      <c r="U1781">
        <v>1074520</v>
      </c>
      <c r="V1781">
        <v>942864</v>
      </c>
      <c r="W1781">
        <v>1115270</v>
      </c>
      <c r="X1781">
        <v>1124580</v>
      </c>
      <c r="Y1781">
        <v>2343470</v>
      </c>
      <c r="Z1781">
        <v>1830520</v>
      </c>
      <c r="AA1781">
        <v>1779330</v>
      </c>
      <c r="AB1781">
        <v>1701640</v>
      </c>
      <c r="AC1781">
        <v>1678300</v>
      </c>
      <c r="AD1781">
        <v>1918050</v>
      </c>
      <c r="AE1781">
        <v>676777</v>
      </c>
      <c r="AF1781">
        <v>963538</v>
      </c>
      <c r="AG1781">
        <v>901218</v>
      </c>
      <c r="AH1781">
        <v>2208080</v>
      </c>
      <c r="AI1781">
        <v>2197220</v>
      </c>
      <c r="AJ1781">
        <v>2250830</v>
      </c>
      <c r="AK1781">
        <v>1375130</v>
      </c>
      <c r="AL1781">
        <v>834285</v>
      </c>
      <c r="AM1781">
        <v>817261</v>
      </c>
      <c r="AN1781">
        <v>1002100</v>
      </c>
      <c r="AO1781">
        <v>1238780</v>
      </c>
      <c r="AP1781">
        <v>1044860</v>
      </c>
      <c r="AR1781" s="16">
        <f>IFERROR(TTEST(G1781:O1781,P1781:X1781,2,1),IF(OR(COUNTIF(P1781:X1781,"&gt;0")&gt;7,COUNTIF(G1781:O1781,"&gt;0")&gt;7),0,9999))</f>
        <v>0.94188927805296863</v>
      </c>
      <c r="AS1781" s="16">
        <f>IF(AR1781=9999,$BO$3,RANK(AR1781,$AR$3:$AR$1993,1))</f>
        <v>1954</v>
      </c>
      <c r="AT1781" s="16">
        <f>LOG((IFERROR(SUM(P1781:X1781)/COUNTIF(P1781:X1781, "&gt;0"),0.1))/(IFERROR(SUM(G1781:O1781)/COUNTIF(G1781:O1781, "&gt;0"),0.1)),2)</f>
        <v>-2.0572565954293756E-2</v>
      </c>
      <c r="AU1781" s="17">
        <f>SUM(COUNTIF(P1781:X1781, "&gt;0"), COUNTIF(G1781:O1781, "&gt;0"))</f>
        <v>18</v>
      </c>
      <c r="AV1781" s="18">
        <f>$BQ$3*AS1781/$BO$3</f>
        <v>9.8289738430583501E-3</v>
      </c>
      <c r="AW1781" s="18" t="str">
        <f>IF(AR1781&lt;AV1781,AR1781,"ns")</f>
        <v>ns</v>
      </c>
      <c r="AX1781" s="19" t="str">
        <f>IF(AND(AW1781&lt;0.01,ABS(AT1781)&gt;1.5,D1781&gt;2), IF(AND(AT1781&gt;0,COUNTIF(P1781:X1781,"&gt;0")&gt;7),"IRF4_interactor_Treg", (IF(AND(AT1781&lt;0,COUNTIF(G1781:O1781, "&gt;0")&gt;7), "background_significant", "ns"))), "ns")</f>
        <v>ns</v>
      </c>
      <c r="AY1781" s="20">
        <f>IFERROR(TTEST(Y1781:AG1781,AH1781:AP1781,2,1),IF(OR(COUNTIF(AH1781:AP1781,"&gt;0")&gt;7,COUNTIF(Y1781:AG1781,"&gt;0")&gt;7),0,9999))</f>
        <v>0.63840781413593661</v>
      </c>
      <c r="AZ1781" s="20">
        <f>IF(AY1781=9999,$BO$4,RANK(AY1781,$AY$3:$AY$1993,1))</f>
        <v>1778</v>
      </c>
      <c r="BA1781" s="20">
        <f>LOG((IFERROR(SUM(AH1781:AP1781)/COUNTIF(AH1781:AP1781, "&gt;0"),0.1))/(IFERROR(SUM(Y1781:AG1781)/COUNTIF(Y1781:AG1781, "&gt;0"),0.1)),2)</f>
        <v>-8.8903120411858619E-2</v>
      </c>
      <c r="BB1781" s="21">
        <f>SUM(COUNTIF(AH1781:AP1781, "&gt;0"), COUNTIF(Y1781:AG1781, "&gt;0"))</f>
        <v>18</v>
      </c>
      <c r="BC1781" s="22">
        <f>$BQ$3*AZ1781/$BO$4</f>
        <v>8.9346733668341713E-3</v>
      </c>
      <c r="BD1781" s="22" t="str">
        <f>IF(AY1781&lt;BC1781,AY1781,"ns")</f>
        <v>ns</v>
      </c>
      <c r="BE1781" s="23" t="str">
        <f>IF(AND(BD1781&lt;0.01,ABS(BA1781)&gt;1.5,D1781&gt;2), IF(AND(BA1781&gt;0,COUNTIF(AH1781:AP1781,"&gt;0")&gt;7),"IRF4_interactor_Th17", (IF(AND(BA1781&lt;0,COUNTIF(Y1781:AG1781, "&gt;0")&gt;7), "background_significant", "ns"))), "ns")</f>
        <v>ns</v>
      </c>
      <c r="BF1781" s="24" t="str">
        <f>IF(OR(AX1781 ="IRF4_interactor_Treg", BE1781 ="IRF4_interactor_Th17"), LOG((AVERAGE(AH1781:AP1781)+0.1)/(AVERAGE(P1781:X1781)+0.1),2),"ns")</f>
        <v>ns</v>
      </c>
      <c r="BG1781" s="24">
        <f>IF(AND(AX1781="IRF4_interactor_Treg",BE1781="IRF4_interactor_Th17"),1,IF(AX1781="IRF4_interactor_Treg","IRF4_Treg",IF(BE1781="IRF4_interactor_Th17","IRF4_Th17",0)))</f>
        <v>0</v>
      </c>
      <c r="BH1781" s="25">
        <f>IFERROR(TTEST(AH1781:AP1781,P1781:X1781,2,1),IF(OR(COUNTIF(P1781:X1781,"&gt;0")&gt;7,COUNTIF(AH1781:AP1781,"&gt;0")&gt;7),0,9999))</f>
        <v>0.10737679443655854</v>
      </c>
      <c r="BI1781" s="25">
        <f>IF(BH1781=9999,$BS$5,RANK(BH1781,$BH$3:$BH$1993,1))</f>
        <v>689</v>
      </c>
      <c r="BJ1781" s="25">
        <f>$BQ$3*BI1781/$BO$5</f>
        <v>3.4605725765946764E-3</v>
      </c>
      <c r="BK1781" s="25" t="str">
        <f>IF(BH1781&lt;BJ1781,BH1781,"ns")</f>
        <v>ns</v>
      </c>
      <c r="BL1781" s="26">
        <f>SUM(COUNTIF(P1781:X1781, "&gt;0"), COUNTIF(AH1781:AP1781, "&gt;0"))</f>
        <v>18</v>
      </c>
    </row>
    <row r="1782" spans="1:64">
      <c r="A1782" t="s">
        <v>2409</v>
      </c>
      <c r="B1782" t="s">
        <v>2410</v>
      </c>
      <c r="C1782">
        <v>7.1633199999999997E-4</v>
      </c>
      <c r="D1782">
        <v>9</v>
      </c>
      <c r="E1782">
        <v>9</v>
      </c>
      <c r="F1782">
        <v>0</v>
      </c>
      <c r="G1782">
        <v>356780</v>
      </c>
      <c r="H1782">
        <v>351390</v>
      </c>
      <c r="I1782">
        <v>417555</v>
      </c>
      <c r="J1782">
        <v>487302</v>
      </c>
      <c r="K1782">
        <v>465215</v>
      </c>
      <c r="L1782">
        <v>556442</v>
      </c>
      <c r="M1782">
        <v>224679</v>
      </c>
      <c r="N1782">
        <v>250433</v>
      </c>
      <c r="O1782">
        <v>285262</v>
      </c>
      <c r="P1782">
        <v>198711</v>
      </c>
      <c r="Q1782">
        <v>215321</v>
      </c>
      <c r="R1782">
        <v>222390</v>
      </c>
      <c r="S1782">
        <v>599773</v>
      </c>
      <c r="T1782">
        <v>587074</v>
      </c>
      <c r="U1782">
        <v>591026</v>
      </c>
      <c r="V1782">
        <v>264450</v>
      </c>
      <c r="W1782">
        <v>277261</v>
      </c>
      <c r="X1782">
        <v>362605</v>
      </c>
      <c r="Y1782">
        <v>485536</v>
      </c>
      <c r="Z1782">
        <v>502039</v>
      </c>
      <c r="AA1782">
        <v>513793</v>
      </c>
      <c r="AB1782">
        <v>381312</v>
      </c>
      <c r="AC1782">
        <v>434775</v>
      </c>
      <c r="AD1782">
        <v>422660</v>
      </c>
      <c r="AE1782">
        <v>237469</v>
      </c>
      <c r="AF1782">
        <v>333162</v>
      </c>
      <c r="AG1782">
        <v>355150</v>
      </c>
      <c r="AH1782">
        <v>526012</v>
      </c>
      <c r="AI1782">
        <v>557459</v>
      </c>
      <c r="AJ1782">
        <v>558121</v>
      </c>
      <c r="AK1782">
        <v>347777</v>
      </c>
      <c r="AL1782">
        <v>342917</v>
      </c>
      <c r="AM1782">
        <v>412664</v>
      </c>
      <c r="AN1782">
        <v>251813</v>
      </c>
      <c r="AO1782">
        <v>343172</v>
      </c>
      <c r="AP1782">
        <v>237403</v>
      </c>
      <c r="AR1782" s="16">
        <f>IFERROR(TTEST(G1782:O1782,P1782:X1782,2,1),IF(OR(COUNTIF(P1782:X1782,"&gt;0")&gt;7,COUNTIF(G1782:O1782,"&gt;0")&gt;7),0,9999))</f>
        <v>0.83900033504026628</v>
      </c>
      <c r="AS1782" s="16">
        <f>IF(AR1782=9999,$BO$3,RANK(AR1782,$AR$3:$AR$1993,1))</f>
        <v>1877</v>
      </c>
      <c r="AT1782" s="16">
        <f>LOG((IFERROR(SUM(P1782:X1782)/COUNTIF(P1782:X1782, "&gt;0"),0.1))/(IFERROR(SUM(G1782:O1782)/COUNTIF(G1782:O1782, "&gt;0"),0.1)),2)</f>
        <v>-3.2856691275149161E-2</v>
      </c>
      <c r="AU1782" s="17">
        <f>SUM(COUNTIF(P1782:X1782, "&gt;0"), COUNTIF(G1782:O1782, "&gt;0"))</f>
        <v>18</v>
      </c>
      <c r="AV1782" s="18">
        <f>$BQ$3*AS1782/$BO$3</f>
        <v>9.4416498993963784E-3</v>
      </c>
      <c r="AW1782" s="18" t="str">
        <f>IF(AR1782&lt;AV1782,AR1782,"ns")</f>
        <v>ns</v>
      </c>
      <c r="AX1782" s="19" t="str">
        <f>IF(AND(AW1782&lt;0.01,ABS(AT1782)&gt;1.5,D1782&gt;2), IF(AND(AT1782&gt;0,COUNTIF(P1782:X1782,"&gt;0")&gt;7),"IRF4_interactor_Treg", (IF(AND(AT1782&lt;0,COUNTIF(G1782:O1782, "&gt;0")&gt;7), "background_significant", "ns"))), "ns")</f>
        <v>ns</v>
      </c>
      <c r="AY1782" s="20">
        <f>IFERROR(TTEST(Y1782:AG1782,AH1782:AP1782,2,1),IF(OR(COUNTIF(AH1782:AP1782,"&gt;0")&gt;7,COUNTIF(Y1782:AG1782,"&gt;0")&gt;7),0,9999))</f>
        <v>0.64067781042505167</v>
      </c>
      <c r="AZ1782" s="20">
        <f>IF(AY1782=9999,$BO$4,RANK(AY1782,$AY$3:$AY$1993,1))</f>
        <v>1779</v>
      </c>
      <c r="BA1782" s="20">
        <f>LOG((IFERROR(SUM(AH1782:AP1782)/COUNTIF(AH1782:AP1782, "&gt;0"),0.1))/(IFERROR(SUM(Y1782:AG1782)/COUNTIF(Y1782:AG1782, "&gt;0"),0.1)),2)</f>
        <v>-3.5279421892384255E-2</v>
      </c>
      <c r="BB1782" s="21">
        <f>SUM(COUNTIF(AH1782:AP1782, "&gt;0"), COUNTIF(Y1782:AG1782, "&gt;0"))</f>
        <v>18</v>
      </c>
      <c r="BC1782" s="22">
        <f>$BQ$3*AZ1782/$BO$4</f>
        <v>8.9396984924623116E-3</v>
      </c>
      <c r="BD1782" s="22" t="str">
        <f>IF(AY1782&lt;BC1782,AY1782,"ns")</f>
        <v>ns</v>
      </c>
      <c r="BE1782" s="23" t="str">
        <f>IF(AND(BD1782&lt;0.01,ABS(BA1782)&gt;1.5,D1782&gt;2), IF(AND(BA1782&gt;0,COUNTIF(AH1782:AP1782,"&gt;0")&gt;7),"IRF4_interactor_Th17", (IF(AND(BA1782&lt;0,COUNTIF(Y1782:AG1782, "&gt;0")&gt;7), "background_significant", "ns"))), "ns")</f>
        <v>ns</v>
      </c>
      <c r="BF1782" s="24" t="str">
        <f>IF(OR(AX1782 ="IRF4_interactor_Treg", BE1782 ="IRF4_interactor_Th17"), LOG((AVERAGE(AH1782:AP1782)+0.1)/(AVERAGE(P1782:X1782)+0.1),2),"ns")</f>
        <v>ns</v>
      </c>
      <c r="BG1782" s="24">
        <f>IF(AND(AX1782="IRF4_interactor_Treg",BE1782="IRF4_interactor_Th17"),1,IF(AX1782="IRF4_interactor_Treg","IRF4_Treg",IF(BE1782="IRF4_interactor_Th17","IRF4_Th17",0)))</f>
        <v>0</v>
      </c>
      <c r="BH1782" s="25">
        <f>IFERROR(TTEST(AH1782:AP1782,P1782:X1782,2,1),IF(OR(COUNTIF(P1782:X1782,"&gt;0")&gt;7,COUNTIF(AH1782:AP1782,"&gt;0")&gt;7),0,9999))</f>
        <v>0.74014493181687024</v>
      </c>
      <c r="BI1782" s="25">
        <f>IF(BH1782=9999,$BS$5,RANK(BH1782,$BH$3:$BH$1993,1))</f>
        <v>1725</v>
      </c>
      <c r="BJ1782" s="25">
        <f>$BQ$3*BI1782/$BO$5</f>
        <v>8.6639879457559021E-3</v>
      </c>
      <c r="BK1782" s="25" t="str">
        <f>IF(BH1782&lt;BJ1782,BH1782,"ns")</f>
        <v>ns</v>
      </c>
      <c r="BL1782" s="26">
        <f>SUM(COUNTIF(P1782:X1782, "&gt;0"), COUNTIF(AH1782:AP1782, "&gt;0"))</f>
        <v>18</v>
      </c>
    </row>
    <row r="1783" spans="1:64">
      <c r="A1783" t="s">
        <v>745</v>
      </c>
      <c r="B1783" t="s">
        <v>746</v>
      </c>
      <c r="C1783">
        <v>7.1633199999999997E-4</v>
      </c>
      <c r="D1783">
        <v>4</v>
      </c>
      <c r="E1783">
        <v>4</v>
      </c>
      <c r="F1783">
        <v>0</v>
      </c>
      <c r="G1783">
        <v>433129</v>
      </c>
      <c r="H1783">
        <v>418545</v>
      </c>
      <c r="I1783">
        <v>433786</v>
      </c>
      <c r="J1783">
        <v>413118</v>
      </c>
      <c r="K1783">
        <v>440420</v>
      </c>
      <c r="L1783">
        <v>455331</v>
      </c>
      <c r="M1783">
        <v>396889</v>
      </c>
      <c r="N1783">
        <v>398283</v>
      </c>
      <c r="O1783">
        <v>418843</v>
      </c>
      <c r="P1783">
        <v>480218</v>
      </c>
      <c r="Q1783">
        <v>440404</v>
      </c>
      <c r="R1783">
        <v>450988</v>
      </c>
      <c r="S1783">
        <v>394507</v>
      </c>
      <c r="T1783">
        <v>465709</v>
      </c>
      <c r="U1783">
        <v>458488</v>
      </c>
      <c r="V1783">
        <v>435954</v>
      </c>
      <c r="W1783">
        <v>495248</v>
      </c>
      <c r="X1783">
        <v>463510</v>
      </c>
      <c r="Y1783">
        <v>439203</v>
      </c>
      <c r="Z1783">
        <v>450877</v>
      </c>
      <c r="AA1783">
        <v>467674</v>
      </c>
      <c r="AB1783">
        <v>438644</v>
      </c>
      <c r="AC1783">
        <v>474671</v>
      </c>
      <c r="AD1783">
        <v>453185</v>
      </c>
      <c r="AE1783">
        <v>358795</v>
      </c>
      <c r="AF1783">
        <v>457377</v>
      </c>
      <c r="AG1783">
        <v>513053</v>
      </c>
      <c r="AH1783">
        <v>479878</v>
      </c>
      <c r="AI1783">
        <v>491091</v>
      </c>
      <c r="AJ1783">
        <v>492281</v>
      </c>
      <c r="AK1783">
        <v>425891</v>
      </c>
      <c r="AL1783">
        <v>458653</v>
      </c>
      <c r="AM1783">
        <v>485445</v>
      </c>
      <c r="AN1783">
        <v>380292</v>
      </c>
      <c r="AO1783">
        <v>458316</v>
      </c>
      <c r="AP1783">
        <v>436346</v>
      </c>
      <c r="AR1783" s="16">
        <f>IFERROR(TTEST(G1783:O1783,P1783:X1783,2,1),IF(OR(COUNTIF(P1783:X1783,"&gt;0")&gt;7,COUNTIF(G1783:O1783,"&gt;0")&gt;7),0,9999))</f>
        <v>2.1630442848344048E-2</v>
      </c>
      <c r="AS1783" s="16">
        <f>IF(AR1783=9999,$BO$3,RANK(AR1783,$AR$3:$AR$1993,1))</f>
        <v>801</v>
      </c>
      <c r="AT1783" s="16">
        <f>LOG((IFERROR(SUM(P1783:X1783)/COUNTIF(P1783:X1783, "&gt;0"),0.1))/(IFERROR(SUM(G1783:O1783)/COUNTIF(G1783:O1783, "&gt;0"),0.1)),2)</f>
        <v>0.1011814604809146</v>
      </c>
      <c r="AU1783" s="17">
        <f>SUM(COUNTIF(P1783:X1783, "&gt;0"), COUNTIF(G1783:O1783, "&gt;0"))</f>
        <v>18</v>
      </c>
      <c r="AV1783" s="18">
        <f>$BQ$3*AS1783/$BO$3</f>
        <v>4.0291750503018108E-3</v>
      </c>
      <c r="AW1783" s="18" t="str">
        <f>IF(AR1783&lt;AV1783,AR1783,"ns")</f>
        <v>ns</v>
      </c>
      <c r="AX1783" s="19" t="str">
        <f>IF(AND(AW1783&lt;0.01,ABS(AT1783)&gt;1.5,D1783&gt;2), IF(AND(AT1783&gt;0,COUNTIF(P1783:X1783,"&gt;0")&gt;7),"IRF4_interactor_Treg", (IF(AND(AT1783&lt;0,COUNTIF(G1783:O1783, "&gt;0")&gt;7), "background_significant", "ns"))), "ns")</f>
        <v>ns</v>
      </c>
      <c r="AY1783" s="20">
        <f>IFERROR(TTEST(Y1783:AG1783,AH1783:AP1783,2,1),IF(OR(COUNTIF(AH1783:AP1783,"&gt;0")&gt;7,COUNTIF(Y1783:AG1783,"&gt;0")&gt;7),0,9999))</f>
        <v>0.64124165573537362</v>
      </c>
      <c r="AZ1783" s="20">
        <f>IF(AY1783=9999,$BO$4,RANK(AY1783,$AY$3:$AY$1993,1))</f>
        <v>1780</v>
      </c>
      <c r="BA1783" s="20">
        <f>LOG((IFERROR(SUM(AH1783:AP1783)/COUNTIF(AH1783:AP1783, "&gt;0"),0.1))/(IFERROR(SUM(Y1783:AG1783)/COUNTIF(Y1783:AG1783, "&gt;0"),0.1)),2)</f>
        <v>1.9343291171180638E-2</v>
      </c>
      <c r="BB1783" s="21">
        <f>SUM(COUNTIF(AH1783:AP1783, "&gt;0"), COUNTIF(Y1783:AG1783, "&gt;0"))</f>
        <v>18</v>
      </c>
      <c r="BC1783" s="22">
        <f>$BQ$3*AZ1783/$BO$4</f>
        <v>8.944723618090452E-3</v>
      </c>
      <c r="BD1783" s="22" t="str">
        <f>IF(AY1783&lt;BC1783,AY1783,"ns")</f>
        <v>ns</v>
      </c>
      <c r="BE1783" s="23" t="str">
        <f>IF(AND(BD1783&lt;0.01,ABS(BA1783)&gt;1.5,D1783&gt;2), IF(AND(BA1783&gt;0,COUNTIF(AH1783:AP1783,"&gt;0")&gt;7),"IRF4_interactor_Th17", (IF(AND(BA1783&lt;0,COUNTIF(Y1783:AG1783, "&gt;0")&gt;7), "background_significant", "ns"))), "ns")</f>
        <v>ns</v>
      </c>
      <c r="BF1783" s="24" t="str">
        <f>IF(OR(AX1783 ="IRF4_interactor_Treg", BE1783 ="IRF4_interactor_Th17"), LOG((AVERAGE(AH1783:AP1783)+0.1)/(AVERAGE(P1783:X1783)+0.1),2),"ns")</f>
        <v>ns</v>
      </c>
      <c r="BG1783" s="24">
        <f>IF(AND(AX1783="IRF4_interactor_Treg",BE1783="IRF4_interactor_Th17"),1,IF(AX1783="IRF4_interactor_Treg","IRF4_Treg",IF(BE1783="IRF4_interactor_Th17","IRF4_Th17",0)))</f>
        <v>0</v>
      </c>
      <c r="BH1783" s="25">
        <f>IFERROR(TTEST(AH1783:AP1783,P1783:X1783,2,1),IF(OR(COUNTIF(P1783:X1783,"&gt;0")&gt;7,COUNTIF(AH1783:AP1783,"&gt;0")&gt;7),0,9999))</f>
        <v>0.84147848675878401</v>
      </c>
      <c r="BI1783" s="25">
        <f>IF(BH1783=9999,$BS$5,RANK(BH1783,$BH$3:$BH$1993,1))</f>
        <v>1833</v>
      </c>
      <c r="BJ1783" s="25">
        <f>$BQ$3*BI1783/$BO$5</f>
        <v>9.2064289301858372E-3</v>
      </c>
      <c r="BK1783" s="25" t="str">
        <f>IF(BH1783&lt;BJ1783,BH1783,"ns")</f>
        <v>ns</v>
      </c>
      <c r="BL1783" s="26">
        <f>SUM(COUNTIF(P1783:X1783, "&gt;0"), COUNTIF(AH1783:AP1783, "&gt;0"))</f>
        <v>18</v>
      </c>
    </row>
    <row r="1784" spans="1:64">
      <c r="A1784" t="s">
        <v>1619</v>
      </c>
      <c r="B1784" t="s">
        <v>1620</v>
      </c>
      <c r="C1784">
        <v>4.9672800000000003E-2</v>
      </c>
      <c r="D1784">
        <v>3</v>
      </c>
      <c r="E1784">
        <v>3</v>
      </c>
      <c r="F1784">
        <v>0</v>
      </c>
      <c r="G1784">
        <v>30290.6</v>
      </c>
      <c r="H1784">
        <v>17919.400000000001</v>
      </c>
      <c r="I1784">
        <v>43319.8</v>
      </c>
      <c r="J1784">
        <v>0</v>
      </c>
      <c r="K1784">
        <v>0</v>
      </c>
      <c r="L1784">
        <v>0</v>
      </c>
      <c r="M1784">
        <v>0</v>
      </c>
      <c r="N1784">
        <v>7613.06</v>
      </c>
      <c r="O1784">
        <v>0</v>
      </c>
      <c r="P1784">
        <v>27435.3</v>
      </c>
      <c r="Q1784">
        <v>0</v>
      </c>
      <c r="R1784">
        <v>0</v>
      </c>
      <c r="S1784">
        <v>16954.400000000001</v>
      </c>
      <c r="T1784">
        <v>28283.7</v>
      </c>
      <c r="U1784">
        <v>20343.8</v>
      </c>
      <c r="V1784">
        <v>91335.3</v>
      </c>
      <c r="W1784">
        <v>69770.8</v>
      </c>
      <c r="X1784">
        <v>106439</v>
      </c>
      <c r="Y1784">
        <v>0</v>
      </c>
      <c r="Z1784">
        <v>45003.4</v>
      </c>
      <c r="AA1784">
        <v>40785.199999999997</v>
      </c>
      <c r="AB1784">
        <v>0</v>
      </c>
      <c r="AC1784">
        <v>0</v>
      </c>
      <c r="AD1784">
        <v>0</v>
      </c>
      <c r="AE1784">
        <v>34018.1</v>
      </c>
      <c r="AF1784">
        <v>40945.5</v>
      </c>
      <c r="AG1784">
        <v>50660.4</v>
      </c>
      <c r="AH1784">
        <v>43984.9</v>
      </c>
      <c r="AI1784">
        <v>49743</v>
      </c>
      <c r="AJ1784">
        <v>71894.100000000006</v>
      </c>
      <c r="AK1784">
        <v>0</v>
      </c>
      <c r="AL1784">
        <v>0</v>
      </c>
      <c r="AM1784">
        <v>0</v>
      </c>
      <c r="AN1784">
        <v>24303.9</v>
      </c>
      <c r="AO1784">
        <v>35289.4</v>
      </c>
      <c r="AP1784">
        <v>18321.900000000001</v>
      </c>
      <c r="AR1784" s="16">
        <f>IFERROR(TTEST(G1784:O1784,P1784:X1784,2,1),IF(OR(COUNTIF(P1784:X1784,"&gt;0")&gt;7,COUNTIF(G1784:O1784,"&gt;0")&gt;7),0,9999))</f>
        <v>0.11674807415458388</v>
      </c>
      <c r="AS1784" s="16">
        <f>IF(AR1784=9999,$BO$3,RANK(AR1784,$AR$3:$AR$1993,1))</f>
        <v>1174</v>
      </c>
      <c r="AT1784" s="16">
        <f>LOG((IFERROR(SUM(P1784:X1784)/COUNTIF(P1784:X1784, "&gt;0"),0.1))/(IFERROR(SUM(G1784:O1784)/COUNTIF(G1784:O1784, "&gt;0"),0.1)),2)</f>
        <v>1.055312853659486</v>
      </c>
      <c r="AU1784" s="17">
        <f>SUM(COUNTIF(P1784:X1784, "&gt;0"), COUNTIF(G1784:O1784, "&gt;0"))</f>
        <v>11</v>
      </c>
      <c r="AV1784" s="18">
        <f>$BQ$3*AS1784/$BO$3</f>
        <v>5.9054325955734408E-3</v>
      </c>
      <c r="AW1784" s="18" t="str">
        <f>IF(AR1784&lt;AV1784,AR1784,"ns")</f>
        <v>ns</v>
      </c>
      <c r="AX1784" s="19" t="str">
        <f>IF(AND(AW1784&lt;0.01,ABS(AT1784)&gt;1.5,D1784&gt;2), IF(AND(AT1784&gt;0,COUNTIF(P1784:X1784,"&gt;0")&gt;7),"IRF4_interactor_Treg", (IF(AND(AT1784&lt;0,COUNTIF(G1784:O1784, "&gt;0")&gt;7), "background_significant", "ns"))), "ns")</f>
        <v>ns</v>
      </c>
      <c r="AY1784" s="20">
        <f>IFERROR(TTEST(Y1784:AG1784,AH1784:AP1784,2,1),IF(OR(COUNTIF(AH1784:AP1784,"&gt;0")&gt;7,COUNTIF(Y1784:AG1784,"&gt;0")&gt;7),0,9999))</f>
        <v>0.6441146358618961</v>
      </c>
      <c r="AZ1784" s="20">
        <f>IF(AY1784=9999,$BO$4,RANK(AY1784,$AY$3:$AY$1993,1))</f>
        <v>1781</v>
      </c>
      <c r="BA1784" s="20">
        <f>LOG((IFERROR(SUM(AH1784:AP1784)/COUNTIF(AH1784:AP1784, "&gt;0"),0.1))/(IFERROR(SUM(Y1784:AG1784)/COUNTIF(Y1784:AG1784, "&gt;0"),0.1)),2)</f>
        <v>-5.8953609451053365E-2</v>
      </c>
      <c r="BB1784" s="21">
        <f>SUM(COUNTIF(AH1784:AP1784, "&gt;0"), COUNTIF(Y1784:AG1784, "&gt;0"))</f>
        <v>11</v>
      </c>
      <c r="BC1784" s="22">
        <f>$BQ$3*AZ1784/$BO$4</f>
        <v>8.9497487437185923E-3</v>
      </c>
      <c r="BD1784" s="22" t="str">
        <f>IF(AY1784&lt;BC1784,AY1784,"ns")</f>
        <v>ns</v>
      </c>
      <c r="BE1784" s="23" t="str">
        <f>IF(AND(BD1784&lt;0.01,ABS(BA1784)&gt;1.5,D1784&gt;2), IF(AND(BA1784&gt;0,COUNTIF(AH1784:AP1784,"&gt;0")&gt;7),"IRF4_interactor_Th17", (IF(AND(BA1784&lt;0,COUNTIF(Y1784:AG1784, "&gt;0")&gt;7), "background_significant", "ns"))), "ns")</f>
        <v>ns</v>
      </c>
      <c r="BF1784" s="24" t="str">
        <f>IF(OR(AX1784 ="IRF4_interactor_Treg", BE1784 ="IRF4_interactor_Th17"), LOG((AVERAGE(AH1784:AP1784)+0.1)/(AVERAGE(P1784:X1784)+0.1),2),"ns")</f>
        <v>ns</v>
      </c>
      <c r="BG1784" s="24">
        <f>IF(AND(AX1784="IRF4_interactor_Treg",BE1784="IRF4_interactor_Th17"),1,IF(AX1784="IRF4_interactor_Treg","IRF4_Treg",IF(BE1784="IRF4_interactor_Th17","IRF4_Th17",0)))</f>
        <v>0</v>
      </c>
      <c r="BH1784" s="25">
        <f>IFERROR(TTEST(AH1784:AP1784,P1784:X1784,2,1),IF(OR(COUNTIF(P1784:X1784,"&gt;0")&gt;7,COUNTIF(AH1784:AP1784,"&gt;0")&gt;7),0,9999))</f>
        <v>0.47176677180959226</v>
      </c>
      <c r="BI1784" s="25">
        <f>IF(BH1784=9999,$BS$5,RANK(BH1784,$BH$3:$BH$1993,1))</f>
        <v>1431</v>
      </c>
      <c r="BJ1784" s="25">
        <f>$BQ$3*BI1784/$BO$5</f>
        <v>7.1873430436966354E-3</v>
      </c>
      <c r="BK1784" s="25" t="str">
        <f>IF(BH1784&lt;BJ1784,BH1784,"ns")</f>
        <v>ns</v>
      </c>
      <c r="BL1784" s="26">
        <f>SUM(COUNTIF(P1784:X1784, "&gt;0"), COUNTIF(AH1784:AP1784, "&gt;0"))</f>
        <v>13</v>
      </c>
    </row>
    <row r="1785" spans="1:64">
      <c r="A1785" t="s">
        <v>4481</v>
      </c>
      <c r="B1785" t="s">
        <v>4482</v>
      </c>
      <c r="C1785">
        <v>8.3296800000000008E-3</v>
      </c>
      <c r="D1785">
        <v>3</v>
      </c>
      <c r="E1785">
        <v>3</v>
      </c>
      <c r="F1785">
        <v>0</v>
      </c>
      <c r="G1785">
        <v>170467</v>
      </c>
      <c r="H1785">
        <v>143309</v>
      </c>
      <c r="I1785">
        <v>177765</v>
      </c>
      <c r="J1785">
        <v>260570</v>
      </c>
      <c r="K1785">
        <v>258791</v>
      </c>
      <c r="L1785">
        <v>274689</v>
      </c>
      <c r="M1785">
        <v>199159</v>
      </c>
      <c r="N1785">
        <v>225042</v>
      </c>
      <c r="O1785">
        <v>278897</v>
      </c>
      <c r="P1785">
        <v>111357</v>
      </c>
      <c r="Q1785">
        <v>127687</v>
      </c>
      <c r="R1785">
        <v>91465.5</v>
      </c>
      <c r="S1785">
        <v>209968</v>
      </c>
      <c r="T1785">
        <v>268489</v>
      </c>
      <c r="U1785">
        <v>303335</v>
      </c>
      <c r="V1785">
        <v>208253</v>
      </c>
      <c r="W1785">
        <v>230738</v>
      </c>
      <c r="X1785">
        <v>280422</v>
      </c>
      <c r="Y1785">
        <v>258683</v>
      </c>
      <c r="Z1785">
        <v>269385</v>
      </c>
      <c r="AA1785">
        <v>279101</v>
      </c>
      <c r="AB1785">
        <v>296954</v>
      </c>
      <c r="AC1785">
        <v>268792</v>
      </c>
      <c r="AD1785">
        <v>307920</v>
      </c>
      <c r="AE1785">
        <v>135749</v>
      </c>
      <c r="AF1785">
        <v>218635</v>
      </c>
      <c r="AG1785">
        <v>208470</v>
      </c>
      <c r="AH1785">
        <v>301732</v>
      </c>
      <c r="AI1785">
        <v>269001</v>
      </c>
      <c r="AJ1785">
        <v>283586</v>
      </c>
      <c r="AK1785">
        <v>171740</v>
      </c>
      <c r="AL1785">
        <v>348572</v>
      </c>
      <c r="AM1785">
        <v>408042</v>
      </c>
      <c r="AN1785">
        <v>104127</v>
      </c>
      <c r="AO1785">
        <v>204718</v>
      </c>
      <c r="AP1785">
        <v>247919</v>
      </c>
      <c r="AR1785" s="16">
        <f>IFERROR(TTEST(G1785:O1785,P1785:X1785,2,1),IF(OR(COUNTIF(P1785:X1785,"&gt;0")&gt;7,COUNTIF(G1785:O1785,"&gt;0")&gt;7),0,9999))</f>
        <v>0.21435056054552287</v>
      </c>
      <c r="AS1785" s="16">
        <f>IF(AR1785=9999,$BO$3,RANK(AR1785,$AR$3:$AR$1993,1))</f>
        <v>1325</v>
      </c>
      <c r="AT1785" s="16">
        <f>LOG((IFERROR(SUM(P1785:X1785)/COUNTIF(P1785:X1785, "&gt;0"),0.1))/(IFERROR(SUM(G1785:O1785)/COUNTIF(G1785:O1785, "&gt;0"),0.1)),2)</f>
        <v>-0.11862302332940627</v>
      </c>
      <c r="AU1785" s="17">
        <f>SUM(COUNTIF(P1785:X1785, "&gt;0"), COUNTIF(G1785:O1785, "&gt;0"))</f>
        <v>18</v>
      </c>
      <c r="AV1785" s="18">
        <f>$BQ$3*AS1785/$BO$3</f>
        <v>6.6649899396378273E-3</v>
      </c>
      <c r="AW1785" s="18" t="str">
        <f>IF(AR1785&lt;AV1785,AR1785,"ns")</f>
        <v>ns</v>
      </c>
      <c r="AX1785" s="19" t="str">
        <f>IF(AND(AW1785&lt;0.01,ABS(AT1785)&gt;1.5,D1785&gt;2), IF(AND(AT1785&gt;0,COUNTIF(P1785:X1785,"&gt;0")&gt;7),"IRF4_interactor_Treg", (IF(AND(AT1785&lt;0,COUNTIF(G1785:O1785, "&gt;0")&gt;7), "background_significant", "ns"))), "ns")</f>
        <v>ns</v>
      </c>
      <c r="AY1785" s="20">
        <f>IFERROR(TTEST(Y1785:AG1785,AH1785:AP1785,2,1),IF(OR(COUNTIF(AH1785:AP1785,"&gt;0")&gt;7,COUNTIF(Y1785:AG1785,"&gt;0")&gt;7),0,9999))</f>
        <v>0.64546958925044806</v>
      </c>
      <c r="AZ1785" s="20">
        <f>IF(AY1785=9999,$BO$4,RANK(AY1785,$AY$3:$AY$1993,1))</f>
        <v>1782</v>
      </c>
      <c r="BA1785" s="20">
        <f>LOG((IFERROR(SUM(AH1785:AP1785)/COUNTIF(AH1785:AP1785, "&gt;0"),0.1))/(IFERROR(SUM(Y1785:AG1785)/COUNTIF(Y1785:AG1785, "&gt;0"),0.1)),2)</f>
        <v>6.0288661697330902E-2</v>
      </c>
      <c r="BB1785" s="21">
        <f>SUM(COUNTIF(AH1785:AP1785, "&gt;0"), COUNTIF(Y1785:AG1785, "&gt;0"))</f>
        <v>18</v>
      </c>
      <c r="BC1785" s="22">
        <f>$BQ$3*AZ1785/$BO$4</f>
        <v>8.9547738693467344E-3</v>
      </c>
      <c r="BD1785" s="22" t="str">
        <f>IF(AY1785&lt;BC1785,AY1785,"ns")</f>
        <v>ns</v>
      </c>
      <c r="BE1785" s="23" t="str">
        <f>IF(AND(BD1785&lt;0.01,ABS(BA1785)&gt;1.5,D1785&gt;2), IF(AND(BA1785&gt;0,COUNTIF(AH1785:AP1785,"&gt;0")&gt;7),"IRF4_interactor_Th17", (IF(AND(BA1785&lt;0,COUNTIF(Y1785:AG1785, "&gt;0")&gt;7), "background_significant", "ns"))), "ns")</f>
        <v>ns</v>
      </c>
      <c r="BF1785" s="24" t="str">
        <f>IF(OR(AX1785 ="IRF4_interactor_Treg", BE1785 ="IRF4_interactor_Th17"), LOG((AVERAGE(AH1785:AP1785)+0.1)/(AVERAGE(P1785:X1785)+0.1),2),"ns")</f>
        <v>ns</v>
      </c>
      <c r="BG1785" s="24">
        <f>IF(AND(AX1785="IRF4_interactor_Treg",BE1785="IRF4_interactor_Th17"),1,IF(AX1785="IRF4_interactor_Treg","IRF4_Treg",IF(BE1785="IRF4_interactor_Th17","IRF4_Th17",0)))</f>
        <v>0</v>
      </c>
      <c r="BH1785" s="25">
        <f>IFERROR(TTEST(AH1785:AP1785,P1785:X1785,2,1),IF(OR(COUNTIF(P1785:X1785,"&gt;0")&gt;7,COUNTIF(AH1785:AP1785,"&gt;0")&gt;7),0,9999))</f>
        <v>0.16073536614744763</v>
      </c>
      <c r="BI1785" s="25">
        <f>IF(BH1785=9999,$BS$5,RANK(BH1785,$BH$3:$BH$1993,1))</f>
        <v>849</v>
      </c>
      <c r="BJ1785" s="25">
        <f>$BQ$3*BI1785/$BO$5</f>
        <v>4.2641888498242088E-3</v>
      </c>
      <c r="BK1785" s="25" t="str">
        <f>IF(BH1785&lt;BJ1785,BH1785,"ns")</f>
        <v>ns</v>
      </c>
      <c r="BL1785" s="26">
        <f>SUM(COUNTIF(P1785:X1785, "&gt;0"), COUNTIF(AH1785:AP1785, "&gt;0"))</f>
        <v>18</v>
      </c>
    </row>
    <row r="1786" spans="1:64">
      <c r="A1786" t="s">
        <v>885</v>
      </c>
      <c r="B1786" t="s">
        <v>886</v>
      </c>
      <c r="C1786">
        <v>7.1633199999999997E-4</v>
      </c>
      <c r="D1786">
        <v>7</v>
      </c>
      <c r="E1786">
        <v>7</v>
      </c>
      <c r="F1786">
        <v>0</v>
      </c>
      <c r="G1786">
        <v>1220100</v>
      </c>
      <c r="H1786">
        <v>1183050</v>
      </c>
      <c r="I1786">
        <v>1229400</v>
      </c>
      <c r="J1786">
        <v>793955</v>
      </c>
      <c r="K1786">
        <v>747502</v>
      </c>
      <c r="L1786">
        <v>693916</v>
      </c>
      <c r="M1786">
        <v>765289</v>
      </c>
      <c r="N1786">
        <v>706751</v>
      </c>
      <c r="O1786">
        <v>633382</v>
      </c>
      <c r="P1786">
        <v>1068960</v>
      </c>
      <c r="Q1786">
        <v>998022</v>
      </c>
      <c r="R1786">
        <v>1048370</v>
      </c>
      <c r="S1786">
        <v>888071</v>
      </c>
      <c r="T1786">
        <v>883036</v>
      </c>
      <c r="U1786">
        <v>828583</v>
      </c>
      <c r="V1786">
        <v>840409</v>
      </c>
      <c r="W1786">
        <v>794226</v>
      </c>
      <c r="X1786">
        <v>741432</v>
      </c>
      <c r="Y1786">
        <v>834892</v>
      </c>
      <c r="Z1786">
        <v>840448</v>
      </c>
      <c r="AA1786">
        <v>840586</v>
      </c>
      <c r="AB1786">
        <v>796483</v>
      </c>
      <c r="AC1786">
        <v>754692</v>
      </c>
      <c r="AD1786">
        <v>702996</v>
      </c>
      <c r="AE1786">
        <v>637000</v>
      </c>
      <c r="AF1786">
        <v>814022</v>
      </c>
      <c r="AG1786">
        <v>801949</v>
      </c>
      <c r="AH1786">
        <v>1034280</v>
      </c>
      <c r="AI1786">
        <v>943085</v>
      </c>
      <c r="AJ1786">
        <v>902743</v>
      </c>
      <c r="AK1786">
        <v>668342</v>
      </c>
      <c r="AL1786">
        <v>667711</v>
      </c>
      <c r="AM1786">
        <v>669247</v>
      </c>
      <c r="AN1786">
        <v>645520</v>
      </c>
      <c r="AO1786">
        <v>762313</v>
      </c>
      <c r="AP1786">
        <v>534018</v>
      </c>
      <c r="AR1786" s="16">
        <f>IFERROR(TTEST(G1786:O1786,P1786:X1786,2,1),IF(OR(COUNTIF(P1786:X1786,"&gt;0")&gt;7,COUNTIF(G1786:O1786,"&gt;0")&gt;7),0,9999))</f>
        <v>0.7875005644140477</v>
      </c>
      <c r="AS1786" s="16">
        <f>IF(AR1786=9999,$BO$3,RANK(AR1786,$AR$3:$AR$1993,1))</f>
        <v>1838</v>
      </c>
      <c r="AT1786" s="16">
        <f>LOG((IFERROR(SUM(P1786:X1786)/COUNTIF(P1786:X1786, "&gt;0"),0.1))/(IFERROR(SUM(G1786:O1786)/COUNTIF(G1786:O1786, "&gt;0"),0.1)),2)</f>
        <v>2.1152363135786414E-2</v>
      </c>
      <c r="AU1786" s="17">
        <f>SUM(COUNTIF(P1786:X1786, "&gt;0"), COUNTIF(G1786:O1786, "&gt;0"))</f>
        <v>18</v>
      </c>
      <c r="AV1786" s="18">
        <f>$BQ$3*AS1786/$BO$3</f>
        <v>9.2454728370221315E-3</v>
      </c>
      <c r="AW1786" s="18" t="str">
        <f>IF(AR1786&lt;AV1786,AR1786,"ns")</f>
        <v>ns</v>
      </c>
      <c r="AX1786" s="19" t="str">
        <f>IF(AND(AW1786&lt;0.01,ABS(AT1786)&gt;1.5,D1786&gt;2), IF(AND(AT1786&gt;0,COUNTIF(P1786:X1786,"&gt;0")&gt;7),"IRF4_interactor_Treg", (IF(AND(AT1786&lt;0,COUNTIF(G1786:O1786, "&gt;0")&gt;7), "background_significant", "ns"))), "ns")</f>
        <v>ns</v>
      </c>
      <c r="AY1786" s="20">
        <f>IFERROR(TTEST(Y1786:AG1786,AH1786:AP1786,2,1),IF(OR(COUNTIF(AH1786:AP1786,"&gt;0")&gt;7,COUNTIF(Y1786:AG1786,"&gt;0")&gt;7),0,9999))</f>
        <v>0.64586355919108573</v>
      </c>
      <c r="AZ1786" s="20">
        <f>IF(AY1786=9999,$BO$4,RANK(AY1786,$AY$3:$AY$1993,1))</f>
        <v>1783</v>
      </c>
      <c r="BA1786" s="20">
        <f>LOG((IFERROR(SUM(AH1786:AP1786)/COUNTIF(AH1786:AP1786, "&gt;0"),0.1))/(IFERROR(SUM(Y1786:AG1786)/COUNTIF(Y1786:AG1786, "&gt;0"),0.1)),2)</f>
        <v>-4.0794920729259658E-2</v>
      </c>
      <c r="BB1786" s="21">
        <f>SUM(COUNTIF(AH1786:AP1786, "&gt;0"), COUNTIF(Y1786:AG1786, "&gt;0"))</f>
        <v>18</v>
      </c>
      <c r="BC1786" s="22">
        <f>$BQ$3*AZ1786/$BO$4</f>
        <v>8.9597989949748748E-3</v>
      </c>
      <c r="BD1786" s="22" t="str">
        <f>IF(AY1786&lt;BC1786,AY1786,"ns")</f>
        <v>ns</v>
      </c>
      <c r="BE1786" s="23" t="str">
        <f>IF(AND(BD1786&lt;0.01,ABS(BA1786)&gt;1.5,D1786&gt;2), IF(AND(BA1786&gt;0,COUNTIF(AH1786:AP1786,"&gt;0")&gt;7),"IRF4_interactor_Th17", (IF(AND(BA1786&lt;0,COUNTIF(Y1786:AG1786, "&gt;0")&gt;7), "background_significant", "ns"))), "ns")</f>
        <v>ns</v>
      </c>
      <c r="BF1786" s="24" t="str">
        <f>IF(OR(AX1786 ="IRF4_interactor_Treg", BE1786 ="IRF4_interactor_Th17"), LOG((AVERAGE(AH1786:AP1786)+0.1)/(AVERAGE(P1786:X1786)+0.1),2),"ns")</f>
        <v>ns</v>
      </c>
      <c r="BG1786" s="24">
        <f>IF(AND(AX1786="IRF4_interactor_Treg",BE1786="IRF4_interactor_Th17"),1,IF(AX1786="IRF4_interactor_Treg","IRF4_Treg",IF(BE1786="IRF4_interactor_Th17","IRF4_Th17",0)))</f>
        <v>0</v>
      </c>
      <c r="BH1786" s="25">
        <f>IFERROR(TTEST(AH1786:AP1786,P1786:X1786,2,1),IF(OR(COUNTIF(P1786:X1786,"&gt;0")&gt;7,COUNTIF(AH1786:AP1786,"&gt;0")&gt;7),0,9999))</f>
        <v>7.0361752427802488E-4</v>
      </c>
      <c r="BI1786" s="25">
        <f>IF(BH1786=9999,$BS$5,RANK(BH1786,$BH$3:$BH$1993,1))</f>
        <v>65</v>
      </c>
      <c r="BJ1786" s="25">
        <f>$BQ$3*BI1786/$BO$5</f>
        <v>3.2646911099949775E-4</v>
      </c>
      <c r="BK1786" s="25" t="str">
        <f>IF(BH1786&lt;BJ1786,BH1786,"ns")</f>
        <v>ns</v>
      </c>
      <c r="BL1786" s="26">
        <f>SUM(COUNTIF(P1786:X1786, "&gt;0"), COUNTIF(AH1786:AP1786, "&gt;0"))</f>
        <v>18</v>
      </c>
    </row>
    <row r="1787" spans="1:64">
      <c r="A1787" t="s">
        <v>6567</v>
      </c>
      <c r="B1787" t="s">
        <v>6568</v>
      </c>
      <c r="C1787">
        <v>7.1633199999999997E-4</v>
      </c>
      <c r="D1787">
        <v>4</v>
      </c>
      <c r="E1787">
        <v>4</v>
      </c>
      <c r="F1787">
        <v>0</v>
      </c>
      <c r="G1787">
        <v>1671730</v>
      </c>
      <c r="H1787">
        <v>1516820</v>
      </c>
      <c r="I1787">
        <v>1660790</v>
      </c>
      <c r="J1787">
        <v>1699380</v>
      </c>
      <c r="K1787">
        <v>1671280</v>
      </c>
      <c r="L1787">
        <v>1941630</v>
      </c>
      <c r="M1787">
        <v>785850</v>
      </c>
      <c r="N1787">
        <v>870380</v>
      </c>
      <c r="O1787">
        <v>968523</v>
      </c>
      <c r="P1787">
        <v>831218</v>
      </c>
      <c r="Q1787">
        <v>701677</v>
      </c>
      <c r="R1787">
        <v>717559</v>
      </c>
      <c r="S1787">
        <v>1988750</v>
      </c>
      <c r="T1787">
        <v>1983660</v>
      </c>
      <c r="U1787">
        <v>1907390</v>
      </c>
      <c r="V1787">
        <v>976688</v>
      </c>
      <c r="W1787">
        <v>1222300</v>
      </c>
      <c r="X1787">
        <v>1256700</v>
      </c>
      <c r="Y1787">
        <v>1769030</v>
      </c>
      <c r="Z1787">
        <v>1584170</v>
      </c>
      <c r="AA1787">
        <v>1764000</v>
      </c>
      <c r="AB1787">
        <v>1924390</v>
      </c>
      <c r="AC1787">
        <v>1788400</v>
      </c>
      <c r="AD1787">
        <v>2087140</v>
      </c>
      <c r="AE1787">
        <v>859536</v>
      </c>
      <c r="AF1787">
        <v>1204830</v>
      </c>
      <c r="AG1787">
        <v>1311430</v>
      </c>
      <c r="AH1787">
        <v>2371630</v>
      </c>
      <c r="AI1787">
        <v>2233240</v>
      </c>
      <c r="AJ1787">
        <v>2663600</v>
      </c>
      <c r="AK1787">
        <v>969446</v>
      </c>
      <c r="AL1787">
        <v>970182</v>
      </c>
      <c r="AM1787">
        <v>659985</v>
      </c>
      <c r="AN1787">
        <v>1000880</v>
      </c>
      <c r="AO1787">
        <v>1178010</v>
      </c>
      <c r="AP1787">
        <v>1103200</v>
      </c>
      <c r="AR1787" s="16">
        <f>IFERROR(TTEST(G1787:O1787,P1787:X1787,2,1),IF(OR(COUNTIF(P1787:X1787,"&gt;0")&gt;7,COUNTIF(G1787:O1787,"&gt;0")&gt;7),0,9999))</f>
        <v>0.49665878796806828</v>
      </c>
      <c r="AS1787" s="16">
        <f>IF(AR1787=9999,$BO$3,RANK(AR1787,$AR$3:$AR$1993,1))</f>
        <v>1620</v>
      </c>
      <c r="AT1787" s="16">
        <f>LOG((IFERROR(SUM(P1787:X1787)/COUNTIF(P1787:X1787, "&gt;0"),0.1))/(IFERROR(SUM(G1787:O1787)/COUNTIF(G1787:O1787, "&gt;0"),0.1)),2)</f>
        <v>-0.14223286580206354</v>
      </c>
      <c r="AU1787" s="17">
        <f>SUM(COUNTIF(P1787:X1787, "&gt;0"), COUNTIF(G1787:O1787, "&gt;0"))</f>
        <v>18</v>
      </c>
      <c r="AV1787" s="18">
        <f>$BQ$3*AS1787/$BO$3</f>
        <v>8.1488933601609661E-3</v>
      </c>
      <c r="AW1787" s="18" t="str">
        <f>IF(AR1787&lt;AV1787,AR1787,"ns")</f>
        <v>ns</v>
      </c>
      <c r="AX1787" s="19" t="str">
        <f>IF(AND(AW1787&lt;0.01,ABS(AT1787)&gt;1.5,D1787&gt;2), IF(AND(AT1787&gt;0,COUNTIF(P1787:X1787,"&gt;0")&gt;7),"IRF4_interactor_Treg", (IF(AND(AT1787&lt;0,COUNTIF(G1787:O1787, "&gt;0")&gt;7), "background_significant", "ns"))), "ns")</f>
        <v>ns</v>
      </c>
      <c r="AY1787" s="20">
        <f>IFERROR(TTEST(Y1787:AG1787,AH1787:AP1787,2,1),IF(OR(COUNTIF(AH1787:AP1787,"&gt;0")&gt;7,COUNTIF(Y1787:AG1787,"&gt;0")&gt;7),0,9999))</f>
        <v>0.64704458213212424</v>
      </c>
      <c r="AZ1787" s="20">
        <f>IF(AY1787=9999,$BO$4,RANK(AY1787,$AY$3:$AY$1993,1))</f>
        <v>1784</v>
      </c>
      <c r="BA1787" s="20">
        <f>LOG((IFERROR(SUM(AH1787:AP1787)/COUNTIF(AH1787:AP1787, "&gt;0"),0.1))/(IFERROR(SUM(Y1787:AG1787)/COUNTIF(Y1787:AG1787, "&gt;0"),0.1)),2)</f>
        <v>-0.12021951103651762</v>
      </c>
      <c r="BB1787" s="21">
        <f>SUM(COUNTIF(AH1787:AP1787, "&gt;0"), COUNTIF(Y1787:AG1787, "&gt;0"))</f>
        <v>18</v>
      </c>
      <c r="BC1787" s="22">
        <f>$BQ$3*AZ1787/$BO$4</f>
        <v>8.9648241206030151E-3</v>
      </c>
      <c r="BD1787" s="22" t="str">
        <f>IF(AY1787&lt;BC1787,AY1787,"ns")</f>
        <v>ns</v>
      </c>
      <c r="BE1787" s="23" t="str">
        <f>IF(AND(BD1787&lt;0.01,ABS(BA1787)&gt;1.5,D1787&gt;2), IF(AND(BA1787&gt;0,COUNTIF(AH1787:AP1787,"&gt;0")&gt;7),"IRF4_interactor_Th17", (IF(AND(BA1787&lt;0,COUNTIF(Y1787:AG1787, "&gt;0")&gt;7), "background_significant", "ns"))), "ns")</f>
        <v>ns</v>
      </c>
      <c r="BF1787" s="24" t="str">
        <f>IF(OR(AX1787 ="IRF4_interactor_Treg", BE1787 ="IRF4_interactor_Th17"), LOG((AVERAGE(AH1787:AP1787)+0.1)/(AVERAGE(P1787:X1787)+0.1),2),"ns")</f>
        <v>ns</v>
      </c>
      <c r="BG1787" s="24">
        <f>IF(AND(AX1787="IRF4_interactor_Treg",BE1787="IRF4_interactor_Th17"),1,IF(AX1787="IRF4_interactor_Treg","IRF4_Treg",IF(BE1787="IRF4_interactor_Th17","IRF4_Th17",0)))</f>
        <v>0</v>
      </c>
      <c r="BH1787" s="25">
        <f>IFERROR(TTEST(AH1787:AP1787,P1787:X1787,2,1),IF(OR(COUNTIF(P1787:X1787,"&gt;0")&gt;7,COUNTIF(AH1787:AP1787,"&gt;0")&gt;7),0,9999))</f>
        <v>0.68005307952073069</v>
      </c>
      <c r="BI1787" s="25">
        <f>IF(BH1787=9999,$BS$5,RANK(BH1787,$BH$3:$BH$1993,1))</f>
        <v>1663</v>
      </c>
      <c r="BJ1787" s="25">
        <f>$BQ$3*BI1787/$BO$5</f>
        <v>8.3525866398794571E-3</v>
      </c>
      <c r="BK1787" s="25" t="str">
        <f>IF(BH1787&lt;BJ1787,BH1787,"ns")</f>
        <v>ns</v>
      </c>
      <c r="BL1787" s="26">
        <f>SUM(COUNTIF(P1787:X1787, "&gt;0"), COUNTIF(AH1787:AP1787, "&gt;0"))</f>
        <v>18</v>
      </c>
    </row>
    <row r="1788" spans="1:64">
      <c r="A1788" t="s">
        <v>5391</v>
      </c>
      <c r="B1788" t="s">
        <v>5392</v>
      </c>
      <c r="C1788">
        <v>1.90749E-3</v>
      </c>
      <c r="D1788">
        <v>5</v>
      </c>
      <c r="E1788">
        <v>5</v>
      </c>
      <c r="F1788">
        <v>0</v>
      </c>
      <c r="G1788">
        <v>479231</v>
      </c>
      <c r="H1788">
        <v>463781</v>
      </c>
      <c r="I1788">
        <v>478825</v>
      </c>
      <c r="J1788">
        <v>349483</v>
      </c>
      <c r="K1788">
        <v>364826</v>
      </c>
      <c r="L1788">
        <v>442341</v>
      </c>
      <c r="M1788">
        <v>238766</v>
      </c>
      <c r="N1788">
        <v>163524</v>
      </c>
      <c r="O1788">
        <v>229706</v>
      </c>
      <c r="P1788">
        <v>267162</v>
      </c>
      <c r="Q1788">
        <v>174526</v>
      </c>
      <c r="R1788">
        <v>285207</v>
      </c>
      <c r="S1788">
        <v>428939</v>
      </c>
      <c r="T1788">
        <v>395911</v>
      </c>
      <c r="U1788">
        <v>465584</v>
      </c>
      <c r="V1788">
        <v>222631</v>
      </c>
      <c r="W1788">
        <v>265600</v>
      </c>
      <c r="X1788">
        <v>340183</v>
      </c>
      <c r="Y1788">
        <v>530024</v>
      </c>
      <c r="Z1788">
        <v>405448</v>
      </c>
      <c r="AA1788">
        <v>463128</v>
      </c>
      <c r="AB1788">
        <v>369508</v>
      </c>
      <c r="AC1788">
        <v>433930</v>
      </c>
      <c r="AD1788">
        <v>472861</v>
      </c>
      <c r="AE1788">
        <v>160340</v>
      </c>
      <c r="AF1788">
        <v>171659</v>
      </c>
      <c r="AG1788">
        <v>305381</v>
      </c>
      <c r="AH1788">
        <v>463431</v>
      </c>
      <c r="AI1788">
        <v>444095</v>
      </c>
      <c r="AJ1788">
        <v>503476</v>
      </c>
      <c r="AK1788">
        <v>426781</v>
      </c>
      <c r="AL1788">
        <v>400929</v>
      </c>
      <c r="AM1788">
        <v>455128</v>
      </c>
      <c r="AN1788">
        <v>219573</v>
      </c>
      <c r="AO1788">
        <v>302087</v>
      </c>
      <c r="AP1788">
        <v>200455</v>
      </c>
      <c r="AR1788" s="16">
        <f>IFERROR(TTEST(G1788:O1788,P1788:X1788,2,1),IF(OR(COUNTIF(P1788:X1788,"&gt;0")&gt;7,COUNTIF(G1788:O1788,"&gt;0")&gt;7),0,9999))</f>
        <v>0.44356625717692011</v>
      </c>
      <c r="AS1788" s="16">
        <f>IF(AR1788=9999,$BO$3,RANK(AR1788,$AR$3:$AR$1993,1))</f>
        <v>1581</v>
      </c>
      <c r="AT1788" s="16">
        <f>LOG((IFERROR(SUM(P1788:X1788)/COUNTIF(P1788:X1788, "&gt;0"),0.1))/(IFERROR(SUM(G1788:O1788)/COUNTIF(G1788:O1788, "&gt;0"),0.1)),2)</f>
        <v>-0.1739849819535837</v>
      </c>
      <c r="AU1788" s="17">
        <f>SUM(COUNTIF(P1788:X1788, "&gt;0"), COUNTIF(G1788:O1788, "&gt;0"))</f>
        <v>18</v>
      </c>
      <c r="AV1788" s="18">
        <f>$BQ$3*AS1788/$BO$3</f>
        <v>7.9527162977867209E-3</v>
      </c>
      <c r="AW1788" s="18" t="str">
        <f>IF(AR1788&lt;AV1788,AR1788,"ns")</f>
        <v>ns</v>
      </c>
      <c r="AX1788" s="19" t="str">
        <f>IF(AND(AW1788&lt;0.01,ABS(AT1788)&gt;1.5,D1788&gt;2), IF(AND(AT1788&gt;0,COUNTIF(P1788:X1788,"&gt;0")&gt;7),"IRF4_interactor_Treg", (IF(AND(AT1788&lt;0,COUNTIF(G1788:O1788, "&gt;0")&gt;7), "background_significant", "ns"))), "ns")</f>
        <v>ns</v>
      </c>
      <c r="AY1788" s="20">
        <f>IFERROR(TTEST(Y1788:AG1788,AH1788:AP1788,2,1),IF(OR(COUNTIF(AH1788:AP1788,"&gt;0")&gt;7,COUNTIF(Y1788:AG1788,"&gt;0")&gt;7),0,9999))</f>
        <v>0.64835615090035459</v>
      </c>
      <c r="AZ1788" s="20">
        <f>IF(AY1788=9999,$BO$4,RANK(AY1788,$AY$3:$AY$1993,1))</f>
        <v>1785</v>
      </c>
      <c r="BA1788" s="20">
        <f>LOG((IFERROR(SUM(AH1788:AP1788)/COUNTIF(AH1788:AP1788, "&gt;0"),0.1))/(IFERROR(SUM(Y1788:AG1788)/COUNTIF(Y1788:AG1788, "&gt;0"),0.1)),2)</f>
        <v>4.4464770681195774E-2</v>
      </c>
      <c r="BB1788" s="21">
        <f>SUM(COUNTIF(AH1788:AP1788, "&gt;0"), COUNTIF(Y1788:AG1788, "&gt;0"))</f>
        <v>18</v>
      </c>
      <c r="BC1788" s="22">
        <f>$BQ$3*AZ1788/$BO$4</f>
        <v>8.9698492462311572E-3</v>
      </c>
      <c r="BD1788" s="22" t="str">
        <f>IF(AY1788&lt;BC1788,AY1788,"ns")</f>
        <v>ns</v>
      </c>
      <c r="BE1788" s="23" t="str">
        <f>IF(AND(BD1788&lt;0.01,ABS(BA1788)&gt;1.5,D1788&gt;2), IF(AND(BA1788&gt;0,COUNTIF(AH1788:AP1788,"&gt;0")&gt;7),"IRF4_interactor_Th17", (IF(AND(BA1788&lt;0,COUNTIF(Y1788:AG1788, "&gt;0")&gt;7), "background_significant", "ns"))), "ns")</f>
        <v>ns</v>
      </c>
      <c r="BF1788" s="24" t="str">
        <f>IF(OR(AX1788 ="IRF4_interactor_Treg", BE1788 ="IRF4_interactor_Th17"), LOG((AVERAGE(AH1788:AP1788)+0.1)/(AVERAGE(P1788:X1788)+0.1),2),"ns")</f>
        <v>ns</v>
      </c>
      <c r="BG1788" s="24">
        <f>IF(AND(AX1788="IRF4_interactor_Treg",BE1788="IRF4_interactor_Th17"),1,IF(AX1788="IRF4_interactor_Treg","IRF4_Treg",IF(BE1788="IRF4_interactor_Th17","IRF4_Th17",0)))</f>
        <v>0</v>
      </c>
      <c r="BH1788" s="25">
        <f>IFERROR(TTEST(AH1788:AP1788,P1788:X1788,2,1),IF(OR(COUNTIF(P1788:X1788,"&gt;0")&gt;7,COUNTIF(AH1788:AP1788,"&gt;0")&gt;7),0,9999))</f>
        <v>0.19390419793940838</v>
      </c>
      <c r="BI1788" s="25">
        <f>IF(BH1788=9999,$BS$5,RANK(BH1788,$BH$3:$BH$1993,1))</f>
        <v>929</v>
      </c>
      <c r="BJ1788" s="25">
        <f>$BQ$3*BI1788/$BO$5</f>
        <v>4.665996986438976E-3</v>
      </c>
      <c r="BK1788" s="25" t="str">
        <f>IF(BH1788&lt;BJ1788,BH1788,"ns")</f>
        <v>ns</v>
      </c>
      <c r="BL1788" s="26">
        <f>SUM(COUNTIF(P1788:X1788, "&gt;0"), COUNTIF(AH1788:AP1788, "&gt;0"))</f>
        <v>18</v>
      </c>
    </row>
    <row r="1789" spans="1:64">
      <c r="A1789" t="s">
        <v>5681</v>
      </c>
      <c r="B1789" t="s">
        <v>5682</v>
      </c>
      <c r="C1789">
        <v>7.1633199999999997E-4</v>
      </c>
      <c r="D1789">
        <v>10</v>
      </c>
      <c r="E1789">
        <v>10</v>
      </c>
      <c r="F1789">
        <v>0</v>
      </c>
      <c r="G1789">
        <v>3120690</v>
      </c>
      <c r="H1789">
        <v>3133700</v>
      </c>
      <c r="I1789">
        <v>3138270</v>
      </c>
      <c r="J1789">
        <v>3488740</v>
      </c>
      <c r="K1789">
        <v>3643000</v>
      </c>
      <c r="L1789">
        <v>3805540</v>
      </c>
      <c r="M1789">
        <v>2649740</v>
      </c>
      <c r="N1789">
        <v>2863320</v>
      </c>
      <c r="O1789">
        <v>2851110</v>
      </c>
      <c r="P1789">
        <v>2555190</v>
      </c>
      <c r="Q1789">
        <v>2322140</v>
      </c>
      <c r="R1789">
        <v>2298250</v>
      </c>
      <c r="S1789">
        <v>4240360</v>
      </c>
      <c r="T1789">
        <v>4302730</v>
      </c>
      <c r="U1789">
        <v>3976220</v>
      </c>
      <c r="V1789">
        <v>2834360</v>
      </c>
      <c r="W1789">
        <v>3248920</v>
      </c>
      <c r="X1789">
        <v>3253120</v>
      </c>
      <c r="Y1789">
        <v>4276320</v>
      </c>
      <c r="Z1789">
        <v>4226340</v>
      </c>
      <c r="AA1789">
        <v>4185020</v>
      </c>
      <c r="AB1789">
        <v>4510320</v>
      </c>
      <c r="AC1789">
        <v>4807450</v>
      </c>
      <c r="AD1789">
        <v>4922490</v>
      </c>
      <c r="AE1789">
        <v>2587870</v>
      </c>
      <c r="AF1789">
        <v>3460300</v>
      </c>
      <c r="AG1789">
        <v>3656340</v>
      </c>
      <c r="AH1789">
        <v>5280350</v>
      </c>
      <c r="AI1789">
        <v>5394010</v>
      </c>
      <c r="AJ1789">
        <v>5921330</v>
      </c>
      <c r="AK1789">
        <v>3798290</v>
      </c>
      <c r="AL1789">
        <v>3940800</v>
      </c>
      <c r="AM1789">
        <v>3359970</v>
      </c>
      <c r="AN1789">
        <v>2129120</v>
      </c>
      <c r="AO1789">
        <v>2943380</v>
      </c>
      <c r="AP1789">
        <v>2170210</v>
      </c>
      <c r="AR1789" s="16">
        <f>IFERROR(TTEST(G1789:O1789,P1789:X1789,2,1),IF(OR(COUNTIF(P1789:X1789,"&gt;0")&gt;7,COUNTIF(G1789:O1789,"&gt;0")&gt;7),0,9999))</f>
        <v>0.85997856431151143</v>
      </c>
      <c r="AS1789" s="16">
        <f>IF(AR1789=9999,$BO$3,RANK(AR1789,$AR$3:$AR$1993,1))</f>
        <v>1904</v>
      </c>
      <c r="AT1789" s="16">
        <f>LOG((IFERROR(SUM(P1789:X1789)/COUNTIF(P1789:X1789, "&gt;0"),0.1))/(IFERROR(SUM(G1789:O1789)/COUNTIF(G1789:O1789, "&gt;0"),0.1)),2)</f>
        <v>1.68540519871134E-2</v>
      </c>
      <c r="AU1789" s="17">
        <f>SUM(COUNTIF(P1789:X1789, "&gt;0"), COUNTIF(G1789:O1789, "&gt;0"))</f>
        <v>18</v>
      </c>
      <c r="AV1789" s="18">
        <f>$BQ$3*AS1789/$BO$3</f>
        <v>9.5774647887323944E-3</v>
      </c>
      <c r="AW1789" s="18" t="str">
        <f>IF(AR1789&lt;AV1789,AR1789,"ns")</f>
        <v>ns</v>
      </c>
      <c r="AX1789" s="19" t="str">
        <f>IF(AND(AW1789&lt;0.01,ABS(AT1789)&gt;1.5,D1789&gt;2), IF(AND(AT1789&gt;0,COUNTIF(P1789:X1789,"&gt;0")&gt;7),"IRF4_interactor_Treg", (IF(AND(AT1789&lt;0,COUNTIF(G1789:O1789, "&gt;0")&gt;7), "background_significant", "ns"))), "ns")</f>
        <v>ns</v>
      </c>
      <c r="AY1789" s="20">
        <f>IFERROR(TTEST(Y1789:AG1789,AH1789:AP1789,2,1),IF(OR(COUNTIF(AH1789:AP1789,"&gt;0")&gt;7,COUNTIF(Y1789:AG1789,"&gt;0")&gt;7),0,9999))</f>
        <v>0.64939049855172248</v>
      </c>
      <c r="AZ1789" s="20">
        <f>IF(AY1789=9999,$BO$4,RANK(AY1789,$AY$3:$AY$1993,1))</f>
        <v>1786</v>
      </c>
      <c r="BA1789" s="20">
        <f>LOG((IFERROR(SUM(AH1789:AP1789)/COUNTIF(AH1789:AP1789, "&gt;0"),0.1))/(IFERROR(SUM(Y1789:AG1789)/COUNTIF(Y1789:AG1789, "&gt;0"),0.1)),2)</f>
        <v>-6.8347466362884565E-2</v>
      </c>
      <c r="BB1789" s="21">
        <f>SUM(COUNTIF(AH1789:AP1789, "&gt;0"), COUNTIF(Y1789:AG1789, "&gt;0"))</f>
        <v>18</v>
      </c>
      <c r="BC1789" s="22">
        <f>$BQ$3*AZ1789/$BO$4</f>
        <v>8.9748743718592958E-3</v>
      </c>
      <c r="BD1789" s="22" t="str">
        <f>IF(AY1789&lt;BC1789,AY1789,"ns")</f>
        <v>ns</v>
      </c>
      <c r="BE1789" s="23" t="str">
        <f>IF(AND(BD1789&lt;0.01,ABS(BA1789)&gt;1.5,D1789&gt;2), IF(AND(BA1789&gt;0,COUNTIF(AH1789:AP1789,"&gt;0")&gt;7),"IRF4_interactor_Th17", (IF(AND(BA1789&lt;0,COUNTIF(Y1789:AG1789, "&gt;0")&gt;7), "background_significant", "ns"))), "ns")</f>
        <v>ns</v>
      </c>
      <c r="BF1789" s="24" t="str">
        <f>IF(OR(AX1789 ="IRF4_interactor_Treg", BE1789 ="IRF4_interactor_Th17"), LOG((AVERAGE(AH1789:AP1789)+0.1)/(AVERAGE(P1789:X1789)+0.1),2),"ns")</f>
        <v>ns</v>
      </c>
      <c r="BG1789" s="24">
        <f>IF(AND(AX1789="IRF4_interactor_Treg",BE1789="IRF4_interactor_Th17"),1,IF(AX1789="IRF4_interactor_Treg","IRF4_Treg",IF(BE1789="IRF4_interactor_Th17","IRF4_Th17",0)))</f>
        <v>0</v>
      </c>
      <c r="BH1789" s="25">
        <f>IFERROR(TTEST(AH1789:AP1789,P1789:X1789,2,1),IF(OR(COUNTIF(P1789:X1789,"&gt;0")&gt;7,COUNTIF(AH1789:AP1789,"&gt;0")&gt;7),0,9999))</f>
        <v>0.3280779968679825</v>
      </c>
      <c r="BI1789" s="25">
        <f>IF(BH1789=9999,$BS$5,RANK(BH1789,$BH$3:$BH$1993,1))</f>
        <v>1214</v>
      </c>
      <c r="BJ1789" s="25">
        <f>$BQ$3*BI1789/$BO$5</f>
        <v>6.0974384731290812E-3</v>
      </c>
      <c r="BK1789" s="25" t="str">
        <f>IF(BH1789&lt;BJ1789,BH1789,"ns")</f>
        <v>ns</v>
      </c>
      <c r="BL1789" s="26">
        <f>SUM(COUNTIF(P1789:X1789, "&gt;0"), COUNTIF(AH1789:AP1789, "&gt;0"))</f>
        <v>18</v>
      </c>
    </row>
    <row r="1790" spans="1:64">
      <c r="A1790" t="s">
        <v>5929</v>
      </c>
      <c r="B1790" t="s">
        <v>5930</v>
      </c>
      <c r="C1790">
        <v>7.1633199999999997E-4</v>
      </c>
      <c r="D1790">
        <v>3</v>
      </c>
      <c r="E1790">
        <v>3</v>
      </c>
      <c r="F1790">
        <v>0</v>
      </c>
      <c r="G1790">
        <v>2156090</v>
      </c>
      <c r="H1790">
        <v>1992940</v>
      </c>
      <c r="I1790">
        <v>2000420</v>
      </c>
      <c r="J1790">
        <v>2065490</v>
      </c>
      <c r="K1790">
        <v>2029270</v>
      </c>
      <c r="L1790">
        <v>2200740</v>
      </c>
      <c r="M1790">
        <v>724663</v>
      </c>
      <c r="N1790">
        <v>465115</v>
      </c>
      <c r="O1790">
        <v>455753</v>
      </c>
      <c r="P1790">
        <v>989840</v>
      </c>
      <c r="Q1790">
        <v>593508</v>
      </c>
      <c r="R1790">
        <v>182200</v>
      </c>
      <c r="S1790">
        <v>2631880</v>
      </c>
      <c r="T1790">
        <v>2227120</v>
      </c>
      <c r="U1790">
        <v>1179880</v>
      </c>
      <c r="V1790">
        <v>910947</v>
      </c>
      <c r="W1790">
        <v>769025</v>
      </c>
      <c r="X1790">
        <v>812927</v>
      </c>
      <c r="Y1790">
        <v>2174500</v>
      </c>
      <c r="Z1790">
        <v>1447840</v>
      </c>
      <c r="AA1790">
        <v>973704</v>
      </c>
      <c r="AB1790">
        <v>3279370</v>
      </c>
      <c r="AC1790">
        <v>3135730</v>
      </c>
      <c r="AD1790">
        <v>3401660</v>
      </c>
      <c r="AE1790">
        <v>1279970</v>
      </c>
      <c r="AF1790">
        <v>1574530</v>
      </c>
      <c r="AG1790">
        <v>1359820</v>
      </c>
      <c r="AH1790">
        <v>3408640</v>
      </c>
      <c r="AI1790">
        <v>3281090</v>
      </c>
      <c r="AJ1790">
        <v>3765830</v>
      </c>
      <c r="AK1790">
        <v>897331</v>
      </c>
      <c r="AL1790">
        <v>560018</v>
      </c>
      <c r="AM1790">
        <v>327820</v>
      </c>
      <c r="AN1790">
        <v>1253830</v>
      </c>
      <c r="AO1790">
        <v>1313810</v>
      </c>
      <c r="AP1790">
        <v>961163</v>
      </c>
      <c r="AR1790" s="16">
        <f>IFERROR(TTEST(G1790:O1790,P1790:X1790,2,1),IF(OR(COUNTIF(P1790:X1790,"&gt;0")&gt;7,COUNTIF(G1790:O1790,"&gt;0")&gt;7),0,9999))</f>
        <v>0.20391356714644129</v>
      </c>
      <c r="AS1790" s="16">
        <f>IF(AR1790=9999,$BO$3,RANK(AR1790,$AR$3:$AR$1993,1))</f>
        <v>1308</v>
      </c>
      <c r="AT1790" s="16">
        <f>LOG((IFERROR(SUM(P1790:X1790)/COUNTIF(P1790:X1790, "&gt;0"),0.1))/(IFERROR(SUM(G1790:O1790)/COUNTIF(G1790:O1790, "&gt;0"),0.1)),2)</f>
        <v>-0.45245097263197953</v>
      </c>
      <c r="AU1790" s="17">
        <f>SUM(COUNTIF(P1790:X1790, "&gt;0"), COUNTIF(G1790:O1790, "&gt;0"))</f>
        <v>18</v>
      </c>
      <c r="AV1790" s="18">
        <f>$BQ$3*AS1790/$BO$3</f>
        <v>6.5794768611670022E-3</v>
      </c>
      <c r="AW1790" s="18" t="str">
        <f>IF(AR1790&lt;AV1790,AR1790,"ns")</f>
        <v>ns</v>
      </c>
      <c r="AX1790" s="19" t="str">
        <f>IF(AND(AW1790&lt;0.01,ABS(AT1790)&gt;1.5,D1790&gt;2), IF(AND(AT1790&gt;0,COUNTIF(P1790:X1790,"&gt;0")&gt;7),"IRF4_interactor_Treg", (IF(AND(AT1790&lt;0,COUNTIF(G1790:O1790, "&gt;0")&gt;7), "background_significant", "ns"))), "ns")</f>
        <v>ns</v>
      </c>
      <c r="AY1790" s="20">
        <f>IFERROR(TTEST(Y1790:AG1790,AH1790:AP1790,2,1),IF(OR(COUNTIF(AH1790:AP1790,"&gt;0")&gt;7,COUNTIF(Y1790:AG1790,"&gt;0")&gt;7),0,9999))</f>
        <v>0.65521461878068998</v>
      </c>
      <c r="AZ1790" s="20">
        <f>IF(AY1790=9999,$BO$4,RANK(AY1790,$AY$3:$AY$1993,1))</f>
        <v>1787</v>
      </c>
      <c r="BA1790" s="20">
        <f>LOG((IFERROR(SUM(AH1790:AP1790)/COUNTIF(AH1790:AP1790, "&gt;0"),0.1))/(IFERROR(SUM(Y1790:AG1790)/COUNTIF(Y1790:AG1790, "&gt;0"),0.1)),2)</f>
        <v>-0.24026509631619739</v>
      </c>
      <c r="BB1790" s="21">
        <f>SUM(COUNTIF(AH1790:AP1790, "&gt;0"), COUNTIF(Y1790:AG1790, "&gt;0"))</f>
        <v>18</v>
      </c>
      <c r="BC1790" s="22">
        <f>$BQ$3*AZ1790/$BO$4</f>
        <v>8.9798994974874379E-3</v>
      </c>
      <c r="BD1790" s="22" t="str">
        <f>IF(AY1790&lt;BC1790,AY1790,"ns")</f>
        <v>ns</v>
      </c>
      <c r="BE1790" s="23" t="str">
        <f>IF(AND(BD1790&lt;0.01,ABS(BA1790)&gt;1.5,D1790&gt;2), IF(AND(BA1790&gt;0,COUNTIF(AH1790:AP1790,"&gt;0")&gt;7),"IRF4_interactor_Th17", (IF(AND(BA1790&lt;0,COUNTIF(Y1790:AG1790, "&gt;0")&gt;7), "background_significant", "ns"))), "ns")</f>
        <v>ns</v>
      </c>
      <c r="BF1790" s="24" t="str">
        <f>IF(OR(AX1790 ="IRF4_interactor_Treg", BE1790 ="IRF4_interactor_Th17"), LOG((AVERAGE(AH1790:AP1790)+0.1)/(AVERAGE(P1790:X1790)+0.1),2),"ns")</f>
        <v>ns</v>
      </c>
      <c r="BG1790" s="24">
        <f>IF(AND(AX1790="IRF4_interactor_Treg",BE1790="IRF4_interactor_Th17"),1,IF(AX1790="IRF4_interactor_Treg","IRF4_Treg",IF(BE1790="IRF4_interactor_Th17","IRF4_Th17",0)))</f>
        <v>0</v>
      </c>
      <c r="BH1790" s="25">
        <f>IFERROR(TTEST(AH1790:AP1790,P1790:X1790,2,1),IF(OR(COUNTIF(P1790:X1790,"&gt;0")&gt;7,COUNTIF(AH1790:AP1790,"&gt;0")&gt;7),0,9999))</f>
        <v>0.37027666282170846</v>
      </c>
      <c r="BI1790" s="25">
        <f>IF(BH1790=9999,$BS$5,RANK(BH1790,$BH$3:$BH$1993,1))</f>
        <v>1269</v>
      </c>
      <c r="BJ1790" s="25">
        <f>$BQ$3*BI1790/$BO$5</f>
        <v>6.3736815670517328E-3</v>
      </c>
      <c r="BK1790" s="25" t="str">
        <f>IF(BH1790&lt;BJ1790,BH1790,"ns")</f>
        <v>ns</v>
      </c>
      <c r="BL1790" s="26">
        <f>SUM(COUNTIF(P1790:X1790, "&gt;0"), COUNTIF(AH1790:AP1790, "&gt;0"))</f>
        <v>18</v>
      </c>
    </row>
    <row r="1791" spans="1:64">
      <c r="A1791" t="s">
        <v>6543</v>
      </c>
      <c r="B1791" t="s">
        <v>6544</v>
      </c>
      <c r="C1791">
        <v>7.1633199999999997E-4</v>
      </c>
      <c r="D1791">
        <v>12</v>
      </c>
      <c r="E1791">
        <v>12</v>
      </c>
      <c r="F1791">
        <v>0</v>
      </c>
      <c r="G1791">
        <v>173749</v>
      </c>
      <c r="H1791">
        <v>170624</v>
      </c>
      <c r="I1791">
        <v>167267</v>
      </c>
      <c r="J1791">
        <v>129925</v>
      </c>
      <c r="K1791">
        <v>123860</v>
      </c>
      <c r="L1791">
        <v>159916</v>
      </c>
      <c r="M1791">
        <v>71835.5</v>
      </c>
      <c r="N1791">
        <v>82030</v>
      </c>
      <c r="O1791">
        <v>75491.7</v>
      </c>
      <c r="P1791">
        <v>128826</v>
      </c>
      <c r="Q1791">
        <v>127898</v>
      </c>
      <c r="R1791">
        <v>127466</v>
      </c>
      <c r="S1791">
        <v>207096</v>
      </c>
      <c r="T1791">
        <v>198368</v>
      </c>
      <c r="U1791">
        <v>199864</v>
      </c>
      <c r="V1791">
        <v>241377</v>
      </c>
      <c r="W1791">
        <v>316229</v>
      </c>
      <c r="X1791">
        <v>302826</v>
      </c>
      <c r="Y1791">
        <v>191609</v>
      </c>
      <c r="Z1791">
        <v>185833</v>
      </c>
      <c r="AA1791">
        <v>206559</v>
      </c>
      <c r="AB1791">
        <v>81851.899999999994</v>
      </c>
      <c r="AC1791">
        <v>99838.2</v>
      </c>
      <c r="AD1791">
        <v>75646.399999999994</v>
      </c>
      <c r="AE1791">
        <v>373490</v>
      </c>
      <c r="AF1791">
        <v>497776</v>
      </c>
      <c r="AG1791">
        <v>535000</v>
      </c>
      <c r="AH1791">
        <v>346415</v>
      </c>
      <c r="AI1791">
        <v>330535</v>
      </c>
      <c r="AJ1791">
        <v>428179</v>
      </c>
      <c r="AK1791">
        <v>100429</v>
      </c>
      <c r="AL1791">
        <v>111587</v>
      </c>
      <c r="AM1791">
        <v>146091</v>
      </c>
      <c r="AN1791">
        <v>310826</v>
      </c>
      <c r="AO1791">
        <v>376449</v>
      </c>
      <c r="AP1791">
        <v>299117</v>
      </c>
      <c r="AR1791" s="16">
        <f>IFERROR(TTEST(G1791:O1791,P1791:X1791,2,1),IF(OR(COUNTIF(P1791:X1791,"&gt;0")&gt;7,COUNTIF(G1791:O1791,"&gt;0")&gt;7),0,9999))</f>
        <v>7.2022617139692768E-2</v>
      </c>
      <c r="AS1791" s="16">
        <f>IF(AR1791=9999,$BO$3,RANK(AR1791,$AR$3:$AR$1993,1))</f>
        <v>1065</v>
      </c>
      <c r="AT1791" s="16">
        <f>LOG((IFERROR(SUM(P1791:X1791)/COUNTIF(P1791:X1791, "&gt;0"),0.1))/(IFERROR(SUM(G1791:O1791)/COUNTIF(G1791:O1791, "&gt;0"),0.1)),2)</f>
        <v>0.67997045041605619</v>
      </c>
      <c r="AU1791" s="17">
        <f>SUM(COUNTIF(P1791:X1791, "&gt;0"), COUNTIF(G1791:O1791, "&gt;0"))</f>
        <v>18</v>
      </c>
      <c r="AV1791" s="18">
        <f>$BQ$3*AS1791/$BO$3</f>
        <v>5.3571428571428572E-3</v>
      </c>
      <c r="AW1791" s="18" t="str">
        <f>IF(AR1791&lt;AV1791,AR1791,"ns")</f>
        <v>ns</v>
      </c>
      <c r="AX1791" s="19" t="str">
        <f>IF(AND(AW1791&lt;0.01,ABS(AT1791)&gt;1.5,D1791&gt;2), IF(AND(AT1791&gt;0,COUNTIF(P1791:X1791,"&gt;0")&gt;7),"IRF4_interactor_Treg", (IF(AND(AT1791&lt;0,COUNTIF(G1791:O1791, "&gt;0")&gt;7), "background_significant", "ns"))), "ns")</f>
        <v>ns</v>
      </c>
      <c r="AY1791" s="20">
        <f>IFERROR(TTEST(Y1791:AG1791,AH1791:AP1791,2,1),IF(OR(COUNTIF(AH1791:AP1791,"&gt;0")&gt;7,COUNTIF(Y1791:AG1791,"&gt;0")&gt;7),0,9999))</f>
        <v>0.65568093457817622</v>
      </c>
      <c r="AZ1791" s="20">
        <f>IF(AY1791=9999,$BO$4,RANK(AY1791,$AY$3:$AY$1993,1))</f>
        <v>1788</v>
      </c>
      <c r="BA1791" s="20">
        <f>LOG((IFERROR(SUM(AH1791:AP1791)/COUNTIF(AH1791:AP1791, "&gt;0"),0.1))/(IFERROR(SUM(Y1791:AG1791)/COUNTIF(Y1791:AG1791, "&gt;0"),0.1)),2)</f>
        <v>0.12417512649011476</v>
      </c>
      <c r="BB1791" s="21">
        <f>SUM(COUNTIF(AH1791:AP1791, "&gt;0"), COUNTIF(Y1791:AG1791, "&gt;0"))</f>
        <v>18</v>
      </c>
      <c r="BC1791" s="22">
        <f>$BQ$3*AZ1791/$BO$4</f>
        <v>8.9849246231155765E-3</v>
      </c>
      <c r="BD1791" s="22" t="str">
        <f>IF(AY1791&lt;BC1791,AY1791,"ns")</f>
        <v>ns</v>
      </c>
      <c r="BE1791" s="23" t="str">
        <f>IF(AND(BD1791&lt;0.01,ABS(BA1791)&gt;1.5,D1791&gt;2), IF(AND(BA1791&gt;0,COUNTIF(AH1791:AP1791,"&gt;0")&gt;7),"IRF4_interactor_Th17", (IF(AND(BA1791&lt;0,COUNTIF(Y1791:AG1791, "&gt;0")&gt;7), "background_significant", "ns"))), "ns")</f>
        <v>ns</v>
      </c>
      <c r="BF1791" s="24" t="str">
        <f>IF(OR(AX1791 ="IRF4_interactor_Treg", BE1791 ="IRF4_interactor_Th17"), LOG((AVERAGE(AH1791:AP1791)+0.1)/(AVERAGE(P1791:X1791)+0.1),2),"ns")</f>
        <v>ns</v>
      </c>
      <c r="BG1791" s="24">
        <f>IF(AND(AX1791="IRF4_interactor_Treg",BE1791="IRF4_interactor_Th17"),1,IF(AX1791="IRF4_interactor_Treg","IRF4_Treg",IF(BE1791="IRF4_interactor_Th17","IRF4_Th17",0)))</f>
        <v>0</v>
      </c>
      <c r="BH1791" s="25">
        <f>IFERROR(TTEST(AH1791:AP1791,P1791:X1791,2,1),IF(OR(COUNTIF(P1791:X1791,"&gt;0")&gt;7,COUNTIF(AH1791:AP1791,"&gt;0")&gt;7),0,9999))</f>
        <v>0.20648782141482089</v>
      </c>
      <c r="BI1791" s="25">
        <f>IF(BH1791=9999,$BS$5,RANK(BH1791,$BH$3:$BH$1993,1))</f>
        <v>961</v>
      </c>
      <c r="BJ1791" s="25">
        <f>$BQ$3*BI1791/$BO$5</f>
        <v>4.8267202410848817E-3</v>
      </c>
      <c r="BK1791" s="25" t="str">
        <f>IF(BH1791&lt;BJ1791,BH1791,"ns")</f>
        <v>ns</v>
      </c>
      <c r="BL1791" s="26">
        <f>SUM(COUNTIF(P1791:X1791, "&gt;0"), COUNTIF(AH1791:AP1791, "&gt;0"))</f>
        <v>18</v>
      </c>
    </row>
    <row r="1792" spans="1:64">
      <c r="A1792" t="s">
        <v>4369</v>
      </c>
      <c r="B1792" t="s">
        <v>4370</v>
      </c>
      <c r="C1792">
        <v>7.1633199999999997E-4</v>
      </c>
      <c r="D1792">
        <v>5</v>
      </c>
      <c r="E1792">
        <v>5</v>
      </c>
      <c r="F1792">
        <v>0</v>
      </c>
      <c r="G1792">
        <v>1877960</v>
      </c>
      <c r="H1792">
        <v>1914540</v>
      </c>
      <c r="I1792">
        <v>1970920</v>
      </c>
      <c r="J1792">
        <v>1646100</v>
      </c>
      <c r="K1792">
        <v>1795000</v>
      </c>
      <c r="L1792">
        <v>1847740</v>
      </c>
      <c r="M1792">
        <v>1534640</v>
      </c>
      <c r="N1792">
        <v>1701870</v>
      </c>
      <c r="O1792">
        <v>1727950</v>
      </c>
      <c r="P1792">
        <v>1233930</v>
      </c>
      <c r="Q1792">
        <v>1258430</v>
      </c>
      <c r="R1792">
        <v>1231200</v>
      </c>
      <c r="S1792">
        <v>2597310</v>
      </c>
      <c r="T1792">
        <v>2775660</v>
      </c>
      <c r="U1792">
        <v>1864800</v>
      </c>
      <c r="V1792">
        <v>1880850</v>
      </c>
      <c r="W1792">
        <v>2322750</v>
      </c>
      <c r="X1792">
        <v>2228180</v>
      </c>
      <c r="Y1792">
        <v>4404030</v>
      </c>
      <c r="Z1792">
        <v>4700270</v>
      </c>
      <c r="AA1792">
        <v>4773200</v>
      </c>
      <c r="AB1792">
        <v>2874200</v>
      </c>
      <c r="AC1792">
        <v>3433620</v>
      </c>
      <c r="AD1792">
        <v>3206210</v>
      </c>
      <c r="AE1792">
        <v>1118260</v>
      </c>
      <c r="AF1792">
        <v>1621590</v>
      </c>
      <c r="AG1792">
        <v>1799520</v>
      </c>
      <c r="AH1792">
        <v>3653300</v>
      </c>
      <c r="AI1792">
        <v>3692790</v>
      </c>
      <c r="AJ1792">
        <v>3582270</v>
      </c>
      <c r="AK1792">
        <v>3753940</v>
      </c>
      <c r="AL1792">
        <v>3863240</v>
      </c>
      <c r="AM1792">
        <v>1565150</v>
      </c>
      <c r="AN1792">
        <v>1811380</v>
      </c>
      <c r="AO1792">
        <v>2632190</v>
      </c>
      <c r="AP1792">
        <v>1996710</v>
      </c>
      <c r="AR1792" s="16">
        <f>IFERROR(TTEST(G1792:O1792,P1792:X1792,2,1),IF(OR(COUNTIF(P1792:X1792,"&gt;0")&gt;7,COUNTIF(G1792:O1792,"&gt;0")&gt;7),0,9999))</f>
        <v>0.52456273201714576</v>
      </c>
      <c r="AS1792" s="16">
        <f>IF(AR1792=9999,$BO$3,RANK(AR1792,$AR$3:$AR$1993,1))</f>
        <v>1642</v>
      </c>
      <c r="AT1792" s="16">
        <f>LOG((IFERROR(SUM(P1792:X1792)/COUNTIF(P1792:X1792, "&gt;0"),0.1))/(IFERROR(SUM(G1792:O1792)/COUNTIF(G1792:O1792, "&gt;0"),0.1)),2)</f>
        <v>0.11893718461845232</v>
      </c>
      <c r="AU1792" s="17">
        <f>SUM(COUNTIF(P1792:X1792, "&gt;0"), COUNTIF(G1792:O1792, "&gt;0"))</f>
        <v>18</v>
      </c>
      <c r="AV1792" s="18">
        <f>$BQ$3*AS1792/$BO$3</f>
        <v>8.2595573440643871E-3</v>
      </c>
      <c r="AW1792" s="18" t="str">
        <f>IF(AR1792&lt;AV1792,AR1792,"ns")</f>
        <v>ns</v>
      </c>
      <c r="AX1792" s="19" t="str">
        <f>IF(AND(AW1792&lt;0.01,ABS(AT1792)&gt;1.5,D1792&gt;2), IF(AND(AT1792&gt;0,COUNTIF(P1792:X1792,"&gt;0")&gt;7),"IRF4_interactor_Treg", (IF(AND(AT1792&lt;0,COUNTIF(G1792:O1792, "&gt;0")&gt;7), "background_significant", "ns"))), "ns")</f>
        <v>ns</v>
      </c>
      <c r="AY1792" s="20">
        <f>IFERROR(TTEST(Y1792:AG1792,AH1792:AP1792,2,1),IF(OR(COUNTIF(AH1792:AP1792,"&gt;0")&gt;7,COUNTIF(Y1792:AG1792,"&gt;0")&gt;7),0,9999))</f>
        <v>0.65733146887170202</v>
      </c>
      <c r="AZ1792" s="20">
        <f>IF(AY1792=9999,$BO$4,RANK(AY1792,$AY$3:$AY$1993,1))</f>
        <v>1789</v>
      </c>
      <c r="BA1792" s="20">
        <f>LOG((IFERROR(SUM(AH1792:AP1792)/COUNTIF(AH1792:AP1792, "&gt;0"),0.1))/(IFERROR(SUM(Y1792:AG1792)/COUNTIF(Y1792:AG1792, "&gt;0"),0.1)),2)</f>
        <v>-7.3097492731893171E-2</v>
      </c>
      <c r="BB1792" s="21">
        <f>SUM(COUNTIF(AH1792:AP1792, "&gt;0"), COUNTIF(Y1792:AG1792, "&gt;0"))</f>
        <v>18</v>
      </c>
      <c r="BC1792" s="22">
        <f>$BQ$3*AZ1792/$BO$4</f>
        <v>8.9899497487437186E-3</v>
      </c>
      <c r="BD1792" s="22" t="str">
        <f>IF(AY1792&lt;BC1792,AY1792,"ns")</f>
        <v>ns</v>
      </c>
      <c r="BE1792" s="23" t="str">
        <f>IF(AND(BD1792&lt;0.01,ABS(BA1792)&gt;1.5,D1792&gt;2), IF(AND(BA1792&gt;0,COUNTIF(AH1792:AP1792,"&gt;0")&gt;7),"IRF4_interactor_Th17", (IF(AND(BA1792&lt;0,COUNTIF(Y1792:AG1792, "&gt;0")&gt;7), "background_significant", "ns"))), "ns")</f>
        <v>ns</v>
      </c>
      <c r="BF1792" s="24" t="str">
        <f>IF(OR(AX1792 ="IRF4_interactor_Treg", BE1792 ="IRF4_interactor_Th17"), LOG((AVERAGE(AH1792:AP1792)+0.1)/(AVERAGE(P1792:X1792)+0.1),2),"ns")</f>
        <v>ns</v>
      </c>
      <c r="BG1792" s="24">
        <f>IF(AND(AX1792="IRF4_interactor_Treg",BE1792="IRF4_interactor_Th17"),1,IF(AX1792="IRF4_interactor_Treg","IRF4_Treg",IF(BE1792="IRF4_interactor_Th17","IRF4_Th17",0)))</f>
        <v>0</v>
      </c>
      <c r="BH1792" s="25">
        <f>IFERROR(TTEST(AH1792:AP1792,P1792:X1792,2,1),IF(OR(COUNTIF(P1792:X1792,"&gt;0")&gt;7,COUNTIF(AH1792:AP1792,"&gt;0")&gt;7),0,9999))</f>
        <v>3.003778126653207E-2</v>
      </c>
      <c r="BI1792" s="25">
        <f>IF(BH1792=9999,$BS$5,RANK(BH1792,$BH$3:$BH$1993,1))</f>
        <v>349</v>
      </c>
      <c r="BJ1792" s="25">
        <f>$BQ$3*BI1792/$BO$5</f>
        <v>1.7528879959819187E-3</v>
      </c>
      <c r="BK1792" s="25" t="str">
        <f>IF(BH1792&lt;BJ1792,BH1792,"ns")</f>
        <v>ns</v>
      </c>
      <c r="BL1792" s="26">
        <f>SUM(COUNTIF(P1792:X1792, "&gt;0"), COUNTIF(AH1792:AP1792, "&gt;0"))</f>
        <v>18</v>
      </c>
    </row>
    <row r="1793" spans="1:64">
      <c r="A1793" t="s">
        <v>385</v>
      </c>
      <c r="B1793" t="s">
        <v>386</v>
      </c>
      <c r="C1793">
        <v>7.1633199999999997E-4</v>
      </c>
      <c r="D1793">
        <v>5</v>
      </c>
      <c r="E1793">
        <v>5</v>
      </c>
      <c r="F1793">
        <v>0</v>
      </c>
      <c r="G1793">
        <v>1370640</v>
      </c>
      <c r="H1793">
        <v>1369280</v>
      </c>
      <c r="I1793">
        <v>1400900</v>
      </c>
      <c r="J1793">
        <v>1717790</v>
      </c>
      <c r="K1793">
        <v>1655280</v>
      </c>
      <c r="L1793">
        <v>1855480</v>
      </c>
      <c r="M1793">
        <v>878661</v>
      </c>
      <c r="N1793">
        <v>910764</v>
      </c>
      <c r="O1793">
        <v>1104760</v>
      </c>
      <c r="P1793">
        <v>862541</v>
      </c>
      <c r="Q1793">
        <v>842626</v>
      </c>
      <c r="R1793">
        <v>791322</v>
      </c>
      <c r="S1793">
        <v>1942670</v>
      </c>
      <c r="T1793">
        <v>2069510</v>
      </c>
      <c r="U1793">
        <v>1922390</v>
      </c>
      <c r="V1793">
        <v>1052580</v>
      </c>
      <c r="W1793">
        <v>1293290</v>
      </c>
      <c r="X1793">
        <v>1206010</v>
      </c>
      <c r="Y1793">
        <v>2298880</v>
      </c>
      <c r="Z1793">
        <v>2237490</v>
      </c>
      <c r="AA1793">
        <v>2230650</v>
      </c>
      <c r="AB1793">
        <v>2236910</v>
      </c>
      <c r="AC1793">
        <v>2328440</v>
      </c>
      <c r="AD1793">
        <v>2330260</v>
      </c>
      <c r="AE1793">
        <v>1143560</v>
      </c>
      <c r="AF1793">
        <v>1674050</v>
      </c>
      <c r="AG1793">
        <v>1931170</v>
      </c>
      <c r="AH1793">
        <v>2655990</v>
      </c>
      <c r="AI1793">
        <v>2621270</v>
      </c>
      <c r="AJ1793">
        <v>2801560</v>
      </c>
      <c r="AK1793">
        <v>1875320</v>
      </c>
      <c r="AL1793">
        <v>2143940</v>
      </c>
      <c r="AM1793">
        <v>2204510</v>
      </c>
      <c r="AN1793">
        <v>1021580</v>
      </c>
      <c r="AO1793">
        <v>1358560</v>
      </c>
      <c r="AP1793">
        <v>1137220</v>
      </c>
      <c r="AR1793" s="16">
        <f>IFERROR(TTEST(G1793:O1793,P1793:X1793,2,1),IF(OR(COUNTIF(P1793:X1793,"&gt;0")&gt;7,COUNTIF(G1793:O1793,"&gt;0")&gt;7),0,9999))</f>
        <v>0.82311854285870323</v>
      </c>
      <c r="AS1793" s="16">
        <f>IF(AR1793=9999,$BO$3,RANK(AR1793,$AR$3:$AR$1993,1))</f>
        <v>1865</v>
      </c>
      <c r="AT1793" s="16">
        <f>LOG((IFERROR(SUM(P1793:X1793)/COUNTIF(P1793:X1793, "&gt;0"),0.1))/(IFERROR(SUM(G1793:O1793)/COUNTIF(G1793:O1793, "&gt;0"),0.1)),2)</f>
        <v>-3.3395458217171832E-2</v>
      </c>
      <c r="AU1793" s="17">
        <f>SUM(COUNTIF(P1793:X1793, "&gt;0"), COUNTIF(G1793:O1793, "&gt;0"))</f>
        <v>18</v>
      </c>
      <c r="AV1793" s="18">
        <f>$BQ$3*AS1793/$BO$3</f>
        <v>9.3812877263581493E-3</v>
      </c>
      <c r="AW1793" s="18" t="str">
        <f>IF(AR1793&lt;AV1793,AR1793,"ns")</f>
        <v>ns</v>
      </c>
      <c r="AX1793" s="19" t="str">
        <f>IF(AND(AW1793&lt;0.01,ABS(AT1793)&gt;1.5,D1793&gt;2), IF(AND(AT1793&gt;0,COUNTIF(P1793:X1793,"&gt;0")&gt;7),"IRF4_interactor_Treg", (IF(AND(AT1793&lt;0,COUNTIF(G1793:O1793, "&gt;0")&gt;7), "background_significant", "ns"))), "ns")</f>
        <v>ns</v>
      </c>
      <c r="AY1793" s="20">
        <f>IFERROR(TTEST(Y1793:AG1793,AH1793:AP1793,2,1),IF(OR(COUNTIF(AH1793:AP1793,"&gt;0")&gt;7,COUNTIF(Y1793:AG1793,"&gt;0")&gt;7),0,9999))</f>
        <v>0.65965040388071383</v>
      </c>
      <c r="AZ1793" s="20">
        <f>IF(AY1793=9999,$BO$4,RANK(AY1793,$AY$3:$AY$1993,1))</f>
        <v>1790</v>
      </c>
      <c r="BA1793" s="20">
        <f>LOG((IFERROR(SUM(AH1793:AP1793)/COUNTIF(AH1793:AP1793, "&gt;0"),0.1))/(IFERROR(SUM(Y1793:AG1793)/COUNTIF(Y1793:AG1793, "&gt;0"),0.1)),2)</f>
        <v>-4.710682786544329E-2</v>
      </c>
      <c r="BB1793" s="21">
        <f>SUM(COUNTIF(AH1793:AP1793, "&gt;0"), COUNTIF(Y1793:AG1793, "&gt;0"))</f>
        <v>18</v>
      </c>
      <c r="BC1793" s="22">
        <f>$BQ$3*AZ1793/$BO$4</f>
        <v>8.9949748743718607E-3</v>
      </c>
      <c r="BD1793" s="22" t="str">
        <f>IF(AY1793&lt;BC1793,AY1793,"ns")</f>
        <v>ns</v>
      </c>
      <c r="BE1793" s="23" t="str">
        <f>IF(AND(BD1793&lt;0.01,ABS(BA1793)&gt;1.5,D1793&gt;2), IF(AND(BA1793&gt;0,COUNTIF(AH1793:AP1793,"&gt;0")&gt;7),"IRF4_interactor_Th17", (IF(AND(BA1793&lt;0,COUNTIF(Y1793:AG1793, "&gt;0")&gt;7), "background_significant", "ns"))), "ns")</f>
        <v>ns</v>
      </c>
      <c r="BF1793" s="24" t="str">
        <f>IF(OR(AX1793 ="IRF4_interactor_Treg", BE1793 ="IRF4_interactor_Th17"), LOG((AVERAGE(AH1793:AP1793)+0.1)/(AVERAGE(P1793:X1793)+0.1),2),"ns")</f>
        <v>ns</v>
      </c>
      <c r="BG1793" s="24">
        <f>IF(AND(AX1793="IRF4_interactor_Treg",BE1793="IRF4_interactor_Th17"),1,IF(AX1793="IRF4_interactor_Treg","IRF4_Treg",IF(BE1793="IRF4_interactor_Th17","IRF4_Th17",0)))</f>
        <v>0</v>
      </c>
      <c r="BH1793" s="25">
        <f>IFERROR(TTEST(AH1793:AP1793,P1793:X1793,2,1),IF(OR(COUNTIF(P1793:X1793,"&gt;0")&gt;7,COUNTIF(AH1793:AP1793,"&gt;0")&gt;7),0,9999))</f>
        <v>6.6770849499764695E-2</v>
      </c>
      <c r="BI1793" s="25">
        <f>IF(BH1793=9999,$BS$5,RANK(BH1793,$BH$3:$BH$1993,1))</f>
        <v>534</v>
      </c>
      <c r="BJ1793" s="25">
        <f>$BQ$3*BI1793/$BO$5</f>
        <v>2.6820693119035659E-3</v>
      </c>
      <c r="BK1793" s="25" t="str">
        <f>IF(BH1793&lt;BJ1793,BH1793,"ns")</f>
        <v>ns</v>
      </c>
      <c r="BL1793" s="26">
        <f>SUM(COUNTIF(P1793:X1793, "&gt;0"), COUNTIF(AH1793:AP1793, "&gt;0"))</f>
        <v>18</v>
      </c>
    </row>
    <row r="1794" spans="1:64">
      <c r="A1794" t="s">
        <v>1443</v>
      </c>
      <c r="B1794" t="s">
        <v>1444</v>
      </c>
      <c r="C1794">
        <v>7.1633199999999997E-4</v>
      </c>
      <c r="D1794">
        <v>4</v>
      </c>
      <c r="E1794">
        <v>4</v>
      </c>
      <c r="F1794">
        <v>0</v>
      </c>
      <c r="G1794">
        <v>232639</v>
      </c>
      <c r="H1794">
        <v>211930</v>
      </c>
      <c r="I1794">
        <v>251481</v>
      </c>
      <c r="J1794">
        <v>224211</v>
      </c>
      <c r="K1794">
        <v>244787</v>
      </c>
      <c r="L1794">
        <v>267308</v>
      </c>
      <c r="M1794">
        <v>155551</v>
      </c>
      <c r="N1794">
        <v>163246</v>
      </c>
      <c r="O1794">
        <v>187749</v>
      </c>
      <c r="P1794">
        <v>129485</v>
      </c>
      <c r="Q1794">
        <v>105240</v>
      </c>
      <c r="R1794">
        <v>102260</v>
      </c>
      <c r="S1794">
        <v>285222</v>
      </c>
      <c r="T1794">
        <v>292786</v>
      </c>
      <c r="U1794">
        <v>228954</v>
      </c>
      <c r="V1794">
        <v>179183</v>
      </c>
      <c r="W1794">
        <v>192034</v>
      </c>
      <c r="X1794">
        <v>200860</v>
      </c>
      <c r="Y1794">
        <v>374102</v>
      </c>
      <c r="Z1794">
        <v>343702</v>
      </c>
      <c r="AA1794">
        <v>347236</v>
      </c>
      <c r="AB1794">
        <v>370434</v>
      </c>
      <c r="AC1794">
        <v>339453</v>
      </c>
      <c r="AD1794">
        <v>379253</v>
      </c>
      <c r="AE1794">
        <v>156397</v>
      </c>
      <c r="AF1794">
        <v>225158</v>
      </c>
      <c r="AG1794">
        <v>219392</v>
      </c>
      <c r="AH1794">
        <v>460205</v>
      </c>
      <c r="AI1794">
        <v>452484</v>
      </c>
      <c r="AJ1794">
        <v>528951</v>
      </c>
      <c r="AK1794">
        <v>303492</v>
      </c>
      <c r="AL1794">
        <v>299736</v>
      </c>
      <c r="AM1794">
        <v>341939</v>
      </c>
      <c r="AN1794">
        <v>130943</v>
      </c>
      <c r="AO1794">
        <v>225695</v>
      </c>
      <c r="AP1794">
        <v>135845</v>
      </c>
      <c r="AR1794" s="16">
        <f>IFERROR(TTEST(G1794:O1794,P1794:X1794,2,1),IF(OR(COUNTIF(P1794:X1794,"&gt;0")&gt;7,COUNTIF(G1794:O1794,"&gt;0")&gt;7),0,9999))</f>
        <v>0.36476816861213929</v>
      </c>
      <c r="AS1794" s="16">
        <f>IF(AR1794=9999,$BO$3,RANK(AR1794,$AR$3:$AR$1993,1))</f>
        <v>1511</v>
      </c>
      <c r="AT1794" s="16">
        <f>LOG((IFERROR(SUM(P1794:X1794)/COUNTIF(P1794:X1794, "&gt;0"),0.1))/(IFERROR(SUM(G1794:O1794)/COUNTIF(G1794:O1794, "&gt;0"),0.1)),2)</f>
        <v>-0.17617015535777686</v>
      </c>
      <c r="AU1794" s="17">
        <f>SUM(COUNTIF(P1794:X1794, "&gt;0"), COUNTIF(G1794:O1794, "&gt;0"))</f>
        <v>18</v>
      </c>
      <c r="AV1794" s="18">
        <f>$BQ$3*AS1794/$BO$3</f>
        <v>7.6006036217303816E-3</v>
      </c>
      <c r="AW1794" s="18" t="str">
        <f>IF(AR1794&lt;AV1794,AR1794,"ns")</f>
        <v>ns</v>
      </c>
      <c r="AX1794" s="19" t="str">
        <f>IF(AND(AW1794&lt;0.01,ABS(AT1794)&gt;1.5,D1794&gt;2), IF(AND(AT1794&gt;0,COUNTIF(P1794:X1794,"&gt;0")&gt;7),"IRF4_interactor_Treg", (IF(AND(AT1794&lt;0,COUNTIF(G1794:O1794, "&gt;0")&gt;7), "background_significant", "ns"))), "ns")</f>
        <v>ns</v>
      </c>
      <c r="AY1794" s="20">
        <f>IFERROR(TTEST(Y1794:AG1794,AH1794:AP1794,2,1),IF(OR(COUNTIF(AH1794:AP1794,"&gt;0")&gt;7,COUNTIF(Y1794:AG1794,"&gt;0")&gt;7),0,9999))</f>
        <v>0.65987142845236824</v>
      </c>
      <c r="AZ1794" s="20">
        <f>IF(AY1794=9999,$BO$4,RANK(AY1794,$AY$3:$AY$1993,1))</f>
        <v>1791</v>
      </c>
      <c r="BA1794" s="20">
        <f>LOG((IFERROR(SUM(AH1794:AP1794)/COUNTIF(AH1794:AP1794, "&gt;0"),0.1))/(IFERROR(SUM(Y1794:AG1794)/COUNTIF(Y1794:AG1794, "&gt;0"),0.1)),2)</f>
        <v>6.3594280792532876E-2</v>
      </c>
      <c r="BB1794" s="21">
        <f>SUM(COUNTIF(AH1794:AP1794, "&gt;0"), COUNTIF(Y1794:AG1794, "&gt;0"))</f>
        <v>18</v>
      </c>
      <c r="BC1794" s="22">
        <f>$BQ$3*AZ1794/$BO$4</f>
        <v>8.9999999999999993E-3</v>
      </c>
      <c r="BD1794" s="22" t="str">
        <f>IF(AY1794&lt;BC1794,AY1794,"ns")</f>
        <v>ns</v>
      </c>
      <c r="BE1794" s="23" t="str">
        <f>IF(AND(BD1794&lt;0.01,ABS(BA1794)&gt;1.5,D1794&gt;2), IF(AND(BA1794&gt;0,COUNTIF(AH1794:AP1794,"&gt;0")&gt;7),"IRF4_interactor_Th17", (IF(AND(BA1794&lt;0,COUNTIF(Y1794:AG1794, "&gt;0")&gt;7), "background_significant", "ns"))), "ns")</f>
        <v>ns</v>
      </c>
      <c r="BF1794" s="24" t="str">
        <f>IF(OR(AX1794 ="IRF4_interactor_Treg", BE1794 ="IRF4_interactor_Th17"), LOG((AVERAGE(AH1794:AP1794)+0.1)/(AVERAGE(P1794:X1794)+0.1),2),"ns")</f>
        <v>ns</v>
      </c>
      <c r="BG1794" s="24">
        <f>IF(AND(AX1794="IRF4_interactor_Treg",BE1794="IRF4_interactor_Th17"),1,IF(AX1794="IRF4_interactor_Treg","IRF4_Treg",IF(BE1794="IRF4_interactor_Th17","IRF4_Th17",0)))</f>
        <v>0</v>
      </c>
      <c r="BH1794" s="25">
        <f>IFERROR(TTEST(AH1794:AP1794,P1794:X1794,2,1),IF(OR(COUNTIF(P1794:X1794,"&gt;0")&gt;7,COUNTIF(AH1794:AP1794,"&gt;0")&gt;7),0,9999))</f>
        <v>7.2968086482848846E-2</v>
      </c>
      <c r="BI1794" s="25">
        <f>IF(BH1794=9999,$BS$5,RANK(BH1794,$BH$3:$BH$1993,1))</f>
        <v>564</v>
      </c>
      <c r="BJ1794" s="25">
        <f>$BQ$3*BI1794/$BO$5</f>
        <v>2.8327473631341031E-3</v>
      </c>
      <c r="BK1794" s="25" t="str">
        <f>IF(BH1794&lt;BJ1794,BH1794,"ns")</f>
        <v>ns</v>
      </c>
      <c r="BL1794" s="26">
        <f>SUM(COUNTIF(P1794:X1794, "&gt;0"), COUNTIF(AH1794:AP1794, "&gt;0"))</f>
        <v>18</v>
      </c>
    </row>
    <row r="1795" spans="1:64">
      <c r="A1795" t="s">
        <v>4221</v>
      </c>
      <c r="B1795" t="s">
        <v>4222</v>
      </c>
      <c r="C1795">
        <v>2.82686E-3</v>
      </c>
      <c r="D1795">
        <v>6</v>
      </c>
      <c r="E1795">
        <v>6</v>
      </c>
      <c r="F1795">
        <v>0</v>
      </c>
      <c r="G1795">
        <v>97831.1</v>
      </c>
      <c r="H1795">
        <v>97873.8</v>
      </c>
      <c r="I1795">
        <v>100276</v>
      </c>
      <c r="J1795">
        <v>81007.8</v>
      </c>
      <c r="K1795">
        <v>75517.399999999994</v>
      </c>
      <c r="L1795">
        <v>97734</v>
      </c>
      <c r="M1795">
        <v>43264.1</v>
      </c>
      <c r="N1795">
        <v>62965</v>
      </c>
      <c r="O1795">
        <v>67661.3</v>
      </c>
      <c r="P1795">
        <v>86102.3</v>
      </c>
      <c r="Q1795">
        <v>98921.3</v>
      </c>
      <c r="R1795">
        <v>110211</v>
      </c>
      <c r="S1795">
        <v>110637</v>
      </c>
      <c r="T1795">
        <v>140277</v>
      </c>
      <c r="U1795">
        <v>120825</v>
      </c>
      <c r="V1795">
        <v>167618</v>
      </c>
      <c r="W1795">
        <v>161543</v>
      </c>
      <c r="X1795">
        <v>216432</v>
      </c>
      <c r="Y1795">
        <v>130157</v>
      </c>
      <c r="Z1795">
        <v>96575</v>
      </c>
      <c r="AA1795">
        <v>129550</v>
      </c>
      <c r="AB1795">
        <v>62842.9</v>
      </c>
      <c r="AC1795">
        <v>56563.9</v>
      </c>
      <c r="AD1795">
        <v>65232.4</v>
      </c>
      <c r="AE1795">
        <v>136168</v>
      </c>
      <c r="AF1795">
        <v>194145</v>
      </c>
      <c r="AG1795">
        <v>221395</v>
      </c>
      <c r="AH1795">
        <v>130482</v>
      </c>
      <c r="AI1795">
        <v>170391</v>
      </c>
      <c r="AJ1795">
        <v>216661</v>
      </c>
      <c r="AK1795">
        <v>41070.199999999997</v>
      </c>
      <c r="AL1795">
        <v>64911.3</v>
      </c>
      <c r="AM1795">
        <v>69460.100000000006</v>
      </c>
      <c r="AN1795">
        <v>133177</v>
      </c>
      <c r="AO1795">
        <v>192474</v>
      </c>
      <c r="AP1795">
        <v>140227</v>
      </c>
      <c r="AR1795" s="16">
        <f>IFERROR(TTEST(G1795:O1795,P1795:X1795,2,1),IF(OR(COUNTIF(P1795:X1795,"&gt;0")&gt;7,COUNTIF(G1795:O1795,"&gt;0")&gt;7),0,9999))</f>
        <v>2.246148590474379E-2</v>
      </c>
      <c r="AS1795" s="16">
        <f>IF(AR1795=9999,$BO$3,RANK(AR1795,$AR$3:$AR$1993,1))</f>
        <v>812</v>
      </c>
      <c r="AT1795" s="16">
        <f>LOG((IFERROR(SUM(P1795:X1795)/COUNTIF(P1795:X1795, "&gt;0"),0.1))/(IFERROR(SUM(G1795:O1795)/COUNTIF(G1795:O1795, "&gt;0"),0.1)),2)</f>
        <v>0.74374236646261238</v>
      </c>
      <c r="AU1795" s="17">
        <f>SUM(COUNTIF(P1795:X1795, "&gt;0"), COUNTIF(G1795:O1795, "&gt;0"))</f>
        <v>18</v>
      </c>
      <c r="AV1795" s="18">
        <f>$BQ$3*AS1795/$BO$3</f>
        <v>4.0845070422535212E-3</v>
      </c>
      <c r="AW1795" s="18" t="str">
        <f>IF(AR1795&lt;AV1795,AR1795,"ns")</f>
        <v>ns</v>
      </c>
      <c r="AX1795" s="19" t="str">
        <f>IF(AND(AW1795&lt;0.01,ABS(AT1795)&gt;1.5,D1795&gt;2), IF(AND(AT1795&gt;0,COUNTIF(P1795:X1795,"&gt;0")&gt;7),"IRF4_interactor_Treg", (IF(AND(AT1795&lt;0,COUNTIF(G1795:O1795, "&gt;0")&gt;7), "background_significant", "ns"))), "ns")</f>
        <v>ns</v>
      </c>
      <c r="AY1795" s="20">
        <f>IFERROR(TTEST(Y1795:AG1795,AH1795:AP1795,2,1),IF(OR(COUNTIF(AH1795:AP1795,"&gt;0")&gt;7,COUNTIF(Y1795:AG1795,"&gt;0")&gt;7),0,9999))</f>
        <v>0.66831141782260151</v>
      </c>
      <c r="AZ1795" s="20">
        <f>IF(AY1795=9999,$BO$4,RANK(AY1795,$AY$3:$AY$1993,1))</f>
        <v>1792</v>
      </c>
      <c r="BA1795" s="20">
        <f>LOG((IFERROR(SUM(AH1795:AP1795)/COUNTIF(AH1795:AP1795, "&gt;0"),0.1))/(IFERROR(SUM(Y1795:AG1795)/COUNTIF(Y1795:AG1795, "&gt;0"),0.1)),2)</f>
        <v>8.4894435662546106E-2</v>
      </c>
      <c r="BB1795" s="21">
        <f>SUM(COUNTIF(AH1795:AP1795, "&gt;0"), COUNTIF(Y1795:AG1795, "&gt;0"))</f>
        <v>18</v>
      </c>
      <c r="BC1795" s="22">
        <f>$BQ$3*AZ1795/$BO$4</f>
        <v>9.0050251256281414E-3</v>
      </c>
      <c r="BD1795" s="22" t="str">
        <f>IF(AY1795&lt;BC1795,AY1795,"ns")</f>
        <v>ns</v>
      </c>
      <c r="BE1795" s="23" t="str">
        <f>IF(AND(BD1795&lt;0.01,ABS(BA1795)&gt;1.5,D1795&gt;2), IF(AND(BA1795&gt;0,COUNTIF(AH1795:AP1795,"&gt;0")&gt;7),"IRF4_interactor_Th17", (IF(AND(BA1795&lt;0,COUNTIF(Y1795:AG1795, "&gt;0")&gt;7), "background_significant", "ns"))), "ns")</f>
        <v>ns</v>
      </c>
      <c r="BF1795" s="24" t="str">
        <f>IF(OR(AX1795 ="IRF4_interactor_Treg", BE1795 ="IRF4_interactor_Th17"), LOG((AVERAGE(AH1795:AP1795)+0.1)/(AVERAGE(P1795:X1795)+0.1),2),"ns")</f>
        <v>ns</v>
      </c>
      <c r="BG1795" s="24">
        <f>IF(AND(AX1795="IRF4_interactor_Treg",BE1795="IRF4_interactor_Th17"),1,IF(AX1795="IRF4_interactor_Treg","IRF4_Treg",IF(BE1795="IRF4_interactor_Th17","IRF4_Th17",0)))</f>
        <v>0</v>
      </c>
      <c r="BH1795" s="25">
        <f>IFERROR(TTEST(AH1795:AP1795,P1795:X1795,2,1),IF(OR(COUNTIF(P1795:X1795,"&gt;0")&gt;7,COUNTIF(AH1795:AP1795,"&gt;0")&gt;7),0,9999))</f>
        <v>0.80456888774079105</v>
      </c>
      <c r="BI1795" s="25">
        <f>IF(BH1795=9999,$BS$5,RANK(BH1795,$BH$3:$BH$1993,1))</f>
        <v>1797</v>
      </c>
      <c r="BJ1795" s="25">
        <f>$BQ$3*BI1795/$BO$5</f>
        <v>9.025615268709191E-3</v>
      </c>
      <c r="BK1795" s="25" t="str">
        <f>IF(BH1795&lt;BJ1795,BH1795,"ns")</f>
        <v>ns</v>
      </c>
      <c r="BL1795" s="26">
        <f>SUM(COUNTIF(P1795:X1795, "&gt;0"), COUNTIF(AH1795:AP1795, "&gt;0"))</f>
        <v>18</v>
      </c>
    </row>
    <row r="1796" spans="1:64">
      <c r="A1796" t="s">
        <v>4439</v>
      </c>
      <c r="B1796" t="s">
        <v>4440</v>
      </c>
      <c r="C1796">
        <v>7.1633199999999997E-4</v>
      </c>
      <c r="D1796">
        <v>9</v>
      </c>
      <c r="E1796">
        <v>9</v>
      </c>
      <c r="F1796">
        <v>0</v>
      </c>
      <c r="G1796">
        <v>232396</v>
      </c>
      <c r="H1796">
        <v>220454</v>
      </c>
      <c r="I1796">
        <v>227131</v>
      </c>
      <c r="J1796">
        <v>131862</v>
      </c>
      <c r="K1796">
        <v>220224</v>
      </c>
      <c r="L1796">
        <v>169801</v>
      </c>
      <c r="M1796">
        <v>88056.8</v>
      </c>
      <c r="N1796">
        <v>137790</v>
      </c>
      <c r="O1796">
        <v>108234</v>
      </c>
      <c r="P1796">
        <v>171258</v>
      </c>
      <c r="Q1796">
        <v>177200</v>
      </c>
      <c r="R1796">
        <v>192860</v>
      </c>
      <c r="S1796">
        <v>254842</v>
      </c>
      <c r="T1796">
        <v>288753</v>
      </c>
      <c r="U1796">
        <v>354183</v>
      </c>
      <c r="V1796">
        <v>279373</v>
      </c>
      <c r="W1796">
        <v>379088</v>
      </c>
      <c r="X1796">
        <v>451487</v>
      </c>
      <c r="Y1796">
        <v>268804</v>
      </c>
      <c r="Z1796">
        <v>250494</v>
      </c>
      <c r="AA1796">
        <v>282995</v>
      </c>
      <c r="AB1796">
        <v>104362</v>
      </c>
      <c r="AC1796">
        <v>135566</v>
      </c>
      <c r="AD1796">
        <v>105685</v>
      </c>
      <c r="AE1796">
        <v>263392</v>
      </c>
      <c r="AF1796">
        <v>444761</v>
      </c>
      <c r="AG1796">
        <v>444067</v>
      </c>
      <c r="AH1796">
        <v>353056</v>
      </c>
      <c r="AI1796">
        <v>350052</v>
      </c>
      <c r="AJ1796">
        <v>439115</v>
      </c>
      <c r="AK1796">
        <v>109394</v>
      </c>
      <c r="AL1796">
        <v>169674</v>
      </c>
      <c r="AM1796">
        <v>140043</v>
      </c>
      <c r="AN1796">
        <v>259760</v>
      </c>
      <c r="AO1796">
        <v>339996</v>
      </c>
      <c r="AP1796">
        <v>272468</v>
      </c>
      <c r="AR1796" s="16">
        <f>IFERROR(TTEST(G1796:O1796,P1796:X1796,2,1),IF(OR(COUNTIF(P1796:X1796,"&gt;0")&gt;7,COUNTIF(G1796:O1796,"&gt;0")&gt;7),0,9999))</f>
        <v>4.3595806958070762E-2</v>
      </c>
      <c r="AS1796" s="16">
        <f>IF(AR1796=9999,$BO$3,RANK(AR1796,$AR$3:$AR$1993,1))</f>
        <v>950</v>
      </c>
      <c r="AT1796" s="16">
        <f>LOG((IFERROR(SUM(P1796:X1796)/COUNTIF(P1796:X1796, "&gt;0"),0.1))/(IFERROR(SUM(G1796:O1796)/COUNTIF(G1796:O1796, "&gt;0"),0.1)),2)</f>
        <v>0.73082615104982362</v>
      </c>
      <c r="AU1796" s="17">
        <f>SUM(COUNTIF(P1796:X1796, "&gt;0"), COUNTIF(G1796:O1796, "&gt;0"))</f>
        <v>18</v>
      </c>
      <c r="AV1796" s="18">
        <f>$BQ$3*AS1796/$BO$3</f>
        <v>4.778672032193159E-3</v>
      </c>
      <c r="AW1796" s="18" t="str">
        <f>IF(AR1796&lt;AV1796,AR1796,"ns")</f>
        <v>ns</v>
      </c>
      <c r="AX1796" s="19" t="str">
        <f>IF(AND(AW1796&lt;0.01,ABS(AT1796)&gt;1.5,D1796&gt;2), IF(AND(AT1796&gt;0,COUNTIF(P1796:X1796,"&gt;0")&gt;7),"IRF4_interactor_Treg", (IF(AND(AT1796&lt;0,COUNTIF(G1796:O1796, "&gt;0")&gt;7), "background_significant", "ns"))), "ns")</f>
        <v>ns</v>
      </c>
      <c r="AY1796" s="20">
        <f>IFERROR(TTEST(Y1796:AG1796,AH1796:AP1796,2,1),IF(OR(COUNTIF(AH1796:AP1796,"&gt;0")&gt;7,COUNTIF(Y1796:AG1796,"&gt;0")&gt;7),0,9999))</f>
        <v>0.67244695765238682</v>
      </c>
      <c r="AZ1796" s="20">
        <f>IF(AY1796=9999,$BO$4,RANK(AY1796,$AY$3:$AY$1993,1))</f>
        <v>1793</v>
      </c>
      <c r="BA1796" s="20">
        <f>LOG((IFERROR(SUM(AH1796:AP1796)/COUNTIF(AH1796:AP1796, "&gt;0"),0.1))/(IFERROR(SUM(Y1796:AG1796)/COUNTIF(Y1796:AG1796, "&gt;0"),0.1)),2)</f>
        <v>8.1354265774376266E-2</v>
      </c>
      <c r="BB1796" s="21">
        <f>SUM(COUNTIF(AH1796:AP1796, "&gt;0"), COUNTIF(Y1796:AG1796, "&gt;0"))</f>
        <v>18</v>
      </c>
      <c r="BC1796" s="22">
        <f>$BQ$3*AZ1796/$BO$4</f>
        <v>9.0100502512562818E-3</v>
      </c>
      <c r="BD1796" s="22" t="str">
        <f>IF(AY1796&lt;BC1796,AY1796,"ns")</f>
        <v>ns</v>
      </c>
      <c r="BE1796" s="23" t="str">
        <f>IF(AND(BD1796&lt;0.01,ABS(BA1796)&gt;1.5,D1796&gt;2), IF(AND(BA1796&gt;0,COUNTIF(AH1796:AP1796,"&gt;0")&gt;7),"IRF4_interactor_Th17", (IF(AND(BA1796&lt;0,COUNTIF(Y1796:AG1796, "&gt;0")&gt;7), "background_significant", "ns"))), "ns")</f>
        <v>ns</v>
      </c>
      <c r="BF1796" s="24" t="str">
        <f>IF(OR(AX1796 ="IRF4_interactor_Treg", BE1796 ="IRF4_interactor_Th17"), LOG((AVERAGE(AH1796:AP1796)+0.1)/(AVERAGE(P1796:X1796)+0.1),2),"ns")</f>
        <v>ns</v>
      </c>
      <c r="BG1796" s="24">
        <f>IF(AND(AX1796="IRF4_interactor_Treg",BE1796="IRF4_interactor_Th17"),1,IF(AX1796="IRF4_interactor_Treg","IRF4_Treg",IF(BE1796="IRF4_interactor_Th17","IRF4_Th17",0)))</f>
        <v>0</v>
      </c>
      <c r="BH1796" s="25">
        <f>IFERROR(TTEST(AH1796:AP1796,P1796:X1796,2,1),IF(OR(COUNTIF(P1796:X1796,"&gt;0")&gt;7,COUNTIF(AH1796:AP1796,"&gt;0")&gt;7),0,9999))</f>
        <v>0.82871621795553985</v>
      </c>
      <c r="BI1796" s="25">
        <f>IF(BH1796=9999,$BS$5,RANK(BH1796,$BH$3:$BH$1993,1))</f>
        <v>1816</v>
      </c>
      <c r="BJ1796" s="25">
        <f>$BQ$3*BI1796/$BO$5</f>
        <v>9.1210447011551982E-3</v>
      </c>
      <c r="BK1796" s="25" t="str">
        <f>IF(BH1796&lt;BJ1796,BH1796,"ns")</f>
        <v>ns</v>
      </c>
      <c r="BL1796" s="26">
        <f>SUM(COUNTIF(P1796:X1796, "&gt;0"), COUNTIF(AH1796:AP1796, "&gt;0"))</f>
        <v>18</v>
      </c>
    </row>
    <row r="1797" spans="1:64">
      <c r="A1797" t="s">
        <v>6081</v>
      </c>
      <c r="B1797" t="s">
        <v>6082</v>
      </c>
      <c r="C1797">
        <v>1.7436800000000001E-3</v>
      </c>
      <c r="D1797">
        <v>3</v>
      </c>
      <c r="E1797">
        <v>3</v>
      </c>
      <c r="F1797">
        <v>0</v>
      </c>
      <c r="G1797">
        <v>57424.7</v>
      </c>
      <c r="H1797">
        <v>96191.4</v>
      </c>
      <c r="I1797">
        <v>81663.8</v>
      </c>
      <c r="J1797">
        <v>95851.5</v>
      </c>
      <c r="K1797">
        <v>82843.5</v>
      </c>
      <c r="L1797">
        <v>66846.8</v>
      </c>
      <c r="M1797">
        <v>27434.6</v>
      </c>
      <c r="N1797">
        <v>41703.9</v>
      </c>
      <c r="O1797">
        <v>46495.6</v>
      </c>
      <c r="P1797">
        <v>49864.6</v>
      </c>
      <c r="Q1797">
        <v>41864.400000000001</v>
      </c>
      <c r="R1797">
        <v>62664.3</v>
      </c>
      <c r="S1797">
        <v>97585.1</v>
      </c>
      <c r="T1797">
        <v>77957.3</v>
      </c>
      <c r="U1797">
        <v>136315</v>
      </c>
      <c r="V1797">
        <v>65181.3</v>
      </c>
      <c r="W1797">
        <v>101677</v>
      </c>
      <c r="X1797">
        <v>66838.8</v>
      </c>
      <c r="Y1797">
        <v>238365</v>
      </c>
      <c r="Z1797">
        <v>233429</v>
      </c>
      <c r="AA1797">
        <v>273988</v>
      </c>
      <c r="AB1797">
        <v>229209</v>
      </c>
      <c r="AC1797">
        <v>225316</v>
      </c>
      <c r="AD1797">
        <v>264309</v>
      </c>
      <c r="AE1797">
        <v>139356</v>
      </c>
      <c r="AF1797">
        <v>172016</v>
      </c>
      <c r="AG1797">
        <v>167889</v>
      </c>
      <c r="AH1797">
        <v>278896</v>
      </c>
      <c r="AI1797">
        <v>277014</v>
      </c>
      <c r="AJ1797">
        <v>303591</v>
      </c>
      <c r="AK1797">
        <v>175937</v>
      </c>
      <c r="AL1797">
        <v>233805</v>
      </c>
      <c r="AM1797">
        <v>274364</v>
      </c>
      <c r="AN1797">
        <v>107626</v>
      </c>
      <c r="AO1797">
        <v>147347</v>
      </c>
      <c r="AP1797">
        <v>88396.7</v>
      </c>
      <c r="AR1797" s="16">
        <f>IFERROR(TTEST(G1797:O1797,P1797:X1797,2,1),IF(OR(COUNTIF(P1797:X1797,"&gt;0")&gt;7,COUNTIF(G1797:O1797,"&gt;0")&gt;7),0,9999))</f>
        <v>0.40766362446453697</v>
      </c>
      <c r="AS1797" s="16">
        <f>IF(AR1797=9999,$BO$3,RANK(AR1797,$AR$3:$AR$1993,1))</f>
        <v>1545</v>
      </c>
      <c r="AT1797" s="16">
        <f>LOG((IFERROR(SUM(P1797:X1797)/COUNTIF(P1797:X1797, "&gt;0"),0.1))/(IFERROR(SUM(G1797:O1797)/COUNTIF(G1797:O1797, "&gt;0"),0.1)),2)</f>
        <v>0.23083210238667071</v>
      </c>
      <c r="AU1797" s="17">
        <f>SUM(COUNTIF(P1797:X1797, "&gt;0"), COUNTIF(G1797:O1797, "&gt;0"))</f>
        <v>18</v>
      </c>
      <c r="AV1797" s="18">
        <f>$BQ$3*AS1797/$BO$3</f>
        <v>7.7716297786720326E-3</v>
      </c>
      <c r="AW1797" s="18" t="str">
        <f>IF(AR1797&lt;AV1797,AR1797,"ns")</f>
        <v>ns</v>
      </c>
      <c r="AX1797" s="19" t="str">
        <f>IF(AND(AW1797&lt;0.01,ABS(AT1797)&gt;1.5,D1797&gt;2), IF(AND(AT1797&gt;0,COUNTIF(P1797:X1797,"&gt;0")&gt;7),"IRF4_interactor_Treg", (IF(AND(AT1797&lt;0,COUNTIF(G1797:O1797, "&gt;0")&gt;7), "background_significant", "ns"))), "ns")</f>
        <v>ns</v>
      </c>
      <c r="AY1797" s="20">
        <f>IFERROR(TTEST(Y1797:AG1797,AH1797:AP1797,2,1),IF(OR(COUNTIF(AH1797:AP1797,"&gt;0")&gt;7,COUNTIF(Y1797:AG1797,"&gt;0")&gt;7),0,9999))</f>
        <v>0.67300413149913241</v>
      </c>
      <c r="AZ1797" s="20">
        <f>IF(AY1797=9999,$BO$4,RANK(AY1797,$AY$3:$AY$1993,1))</f>
        <v>1794</v>
      </c>
      <c r="BA1797" s="20">
        <f>LOG((IFERROR(SUM(AH1797:AP1797)/COUNTIF(AH1797:AP1797, "&gt;0"),0.1))/(IFERROR(SUM(Y1797:AG1797)/COUNTIF(Y1797:AG1797, "&gt;0"),0.1)),2)</f>
        <v>-4.28603254782862E-2</v>
      </c>
      <c r="BB1797" s="21">
        <f>SUM(COUNTIF(AH1797:AP1797, "&gt;0"), COUNTIF(Y1797:AG1797, "&gt;0"))</f>
        <v>18</v>
      </c>
      <c r="BC1797" s="22">
        <f>$BQ$3*AZ1797/$BO$4</f>
        <v>9.0150753768844221E-3</v>
      </c>
      <c r="BD1797" s="22" t="str">
        <f>IF(AY1797&lt;BC1797,AY1797,"ns")</f>
        <v>ns</v>
      </c>
      <c r="BE1797" s="23" t="str">
        <f>IF(AND(BD1797&lt;0.01,ABS(BA1797)&gt;1.5,D1797&gt;2), IF(AND(BA1797&gt;0,COUNTIF(AH1797:AP1797,"&gt;0")&gt;7),"IRF4_interactor_Th17", (IF(AND(BA1797&lt;0,COUNTIF(Y1797:AG1797, "&gt;0")&gt;7), "background_significant", "ns"))), "ns")</f>
        <v>ns</v>
      </c>
      <c r="BF1797" s="24" t="str">
        <f>IF(OR(AX1797 ="IRF4_interactor_Treg", BE1797 ="IRF4_interactor_Th17"), LOG((AVERAGE(AH1797:AP1797)+0.1)/(AVERAGE(P1797:X1797)+0.1),2),"ns")</f>
        <v>ns</v>
      </c>
      <c r="BG1797" s="24">
        <f>IF(AND(AX1797="IRF4_interactor_Treg",BE1797="IRF4_interactor_Th17"),1,IF(AX1797="IRF4_interactor_Treg","IRF4_Treg",IF(BE1797="IRF4_interactor_Th17","IRF4_Th17",0)))</f>
        <v>0</v>
      </c>
      <c r="BH1797" s="25">
        <f>IFERROR(TTEST(AH1797:AP1797,P1797:X1797,2,1),IF(OR(COUNTIF(P1797:X1797,"&gt;0")&gt;7,COUNTIF(AH1797:AP1797,"&gt;0")&gt;7),0,9999))</f>
        <v>2.1218608866879979E-3</v>
      </c>
      <c r="BI1797" s="25">
        <f>IF(BH1797=9999,$BS$5,RANK(BH1797,$BH$3:$BH$1993,1))</f>
        <v>101</v>
      </c>
      <c r="BJ1797" s="25">
        <f>$BQ$3*BI1797/$BO$5</f>
        <v>5.0728277247614269E-4</v>
      </c>
      <c r="BK1797" s="25" t="str">
        <f>IF(BH1797&lt;BJ1797,BH1797,"ns")</f>
        <v>ns</v>
      </c>
      <c r="BL1797" s="26">
        <f>SUM(COUNTIF(P1797:X1797, "&gt;0"), COUNTIF(AH1797:AP1797, "&gt;0"))</f>
        <v>18</v>
      </c>
    </row>
    <row r="1798" spans="1:64">
      <c r="A1798" t="s">
        <v>4831</v>
      </c>
      <c r="B1798" t="s">
        <v>4832</v>
      </c>
      <c r="C1798">
        <v>6.1412899999999999E-2</v>
      </c>
      <c r="D1798">
        <v>6</v>
      </c>
      <c r="E1798">
        <v>6</v>
      </c>
      <c r="F1798">
        <v>0</v>
      </c>
      <c r="G1798">
        <v>97219.199999999997</v>
      </c>
      <c r="H1798">
        <v>51360.3</v>
      </c>
      <c r="I1798">
        <v>67402.600000000006</v>
      </c>
      <c r="J1798">
        <v>0</v>
      </c>
      <c r="K1798">
        <v>0</v>
      </c>
      <c r="L1798">
        <v>29117.599999999999</v>
      </c>
      <c r="M1798">
        <v>67562.600000000006</v>
      </c>
      <c r="N1798">
        <v>0</v>
      </c>
      <c r="O1798">
        <v>0</v>
      </c>
      <c r="P1798">
        <v>46046</v>
      </c>
      <c r="Q1798">
        <v>34633.1</v>
      </c>
      <c r="R1798">
        <v>49809.9</v>
      </c>
      <c r="S1798">
        <v>120875</v>
      </c>
      <c r="T1798">
        <v>35377.800000000003</v>
      </c>
      <c r="U1798">
        <v>52825.5</v>
      </c>
      <c r="V1798">
        <v>46290.6</v>
      </c>
      <c r="W1798">
        <v>58204.1</v>
      </c>
      <c r="X1798">
        <v>72648.600000000006</v>
      </c>
      <c r="Y1798">
        <v>129538</v>
      </c>
      <c r="Z1798">
        <v>143588</v>
      </c>
      <c r="AA1798">
        <v>131066</v>
      </c>
      <c r="AB1798">
        <v>0</v>
      </c>
      <c r="AC1798">
        <v>15561.7</v>
      </c>
      <c r="AD1798">
        <v>0</v>
      </c>
      <c r="AE1798">
        <v>168194</v>
      </c>
      <c r="AF1798">
        <v>254779</v>
      </c>
      <c r="AG1798">
        <v>291241</v>
      </c>
      <c r="AH1798">
        <v>199170</v>
      </c>
      <c r="AI1798">
        <v>123743</v>
      </c>
      <c r="AJ1798">
        <v>195245</v>
      </c>
      <c r="AK1798">
        <v>72139.600000000006</v>
      </c>
      <c r="AL1798">
        <v>0</v>
      </c>
      <c r="AM1798">
        <v>0</v>
      </c>
      <c r="AN1798">
        <v>170733</v>
      </c>
      <c r="AO1798">
        <v>276257</v>
      </c>
      <c r="AP1798">
        <v>174413</v>
      </c>
      <c r="AR1798" s="16">
        <f>IFERROR(TTEST(G1798:O1798,P1798:X1798,2,1),IF(OR(COUNTIF(P1798:X1798,"&gt;0")&gt;7,COUNTIF(G1798:O1798,"&gt;0")&gt;7),0,9999))</f>
        <v>0.25060420849084197</v>
      </c>
      <c r="AS1798" s="16">
        <f>IF(AR1798=9999,$BO$3,RANK(AR1798,$AR$3:$AR$1993,1))</f>
        <v>1378</v>
      </c>
      <c r="AT1798" s="16">
        <f>LOG((IFERROR(SUM(P1798:X1798)/COUNTIF(P1798:X1798, "&gt;0"),0.1))/(IFERROR(SUM(G1798:O1798)/COUNTIF(G1798:O1798, "&gt;0"),0.1)),2)</f>
        <v>-0.1232456998535699</v>
      </c>
      <c r="AU1798" s="17">
        <f>SUM(COUNTIF(P1798:X1798, "&gt;0"), COUNTIF(G1798:O1798, "&gt;0"))</f>
        <v>14</v>
      </c>
      <c r="AV1798" s="18">
        <f>$BQ$3*AS1798/$BO$3</f>
        <v>6.9315895372233406E-3</v>
      </c>
      <c r="AW1798" s="18" t="str">
        <f>IF(AR1798&lt;AV1798,AR1798,"ns")</f>
        <v>ns</v>
      </c>
      <c r="AX1798" s="19" t="str">
        <f>IF(AND(AW1798&lt;0.01,ABS(AT1798)&gt;1.5,D1798&gt;2), IF(AND(AT1798&gt;0,COUNTIF(P1798:X1798,"&gt;0")&gt;7),"IRF4_interactor_Treg", (IF(AND(AT1798&lt;0,COUNTIF(G1798:O1798, "&gt;0")&gt;7), "background_significant", "ns"))), "ns")</f>
        <v>ns</v>
      </c>
      <c r="AY1798" s="20">
        <f>IFERROR(TTEST(Y1798:AG1798,AH1798:AP1798,2,1),IF(OR(COUNTIF(AH1798:AP1798,"&gt;0")&gt;7,COUNTIF(Y1798:AG1798,"&gt;0")&gt;7),0,9999))</f>
        <v>0.67435504540585878</v>
      </c>
      <c r="AZ1798" s="20">
        <f>IF(AY1798=9999,$BO$4,RANK(AY1798,$AY$3:$AY$1993,1))</f>
        <v>1795</v>
      </c>
      <c r="BA1798" s="20">
        <f>LOG((IFERROR(SUM(AH1798:AP1798)/COUNTIF(AH1798:AP1798, "&gt;0"),0.1))/(IFERROR(SUM(Y1798:AG1798)/COUNTIF(Y1798:AG1798, "&gt;0"),0.1)),2)</f>
        <v>9.5653719198530995E-2</v>
      </c>
      <c r="BB1798" s="21">
        <f>SUM(COUNTIF(AH1798:AP1798, "&gt;0"), COUNTIF(Y1798:AG1798, "&gt;0"))</f>
        <v>14</v>
      </c>
      <c r="BC1798" s="22">
        <f>$BQ$3*AZ1798/$BO$4</f>
        <v>9.0201005025125625E-3</v>
      </c>
      <c r="BD1798" s="22" t="str">
        <f>IF(AY1798&lt;BC1798,AY1798,"ns")</f>
        <v>ns</v>
      </c>
      <c r="BE1798" s="23" t="str">
        <f>IF(AND(BD1798&lt;0.01,ABS(BA1798)&gt;1.5,D1798&gt;2), IF(AND(BA1798&gt;0,COUNTIF(AH1798:AP1798,"&gt;0")&gt;7),"IRF4_interactor_Th17", (IF(AND(BA1798&lt;0,COUNTIF(Y1798:AG1798, "&gt;0")&gt;7), "background_significant", "ns"))), "ns")</f>
        <v>ns</v>
      </c>
      <c r="BF1798" s="24" t="str">
        <f>IF(OR(AX1798 ="IRF4_interactor_Treg", BE1798 ="IRF4_interactor_Th17"), LOG((AVERAGE(AH1798:AP1798)+0.1)/(AVERAGE(P1798:X1798)+0.1),2),"ns")</f>
        <v>ns</v>
      </c>
      <c r="BG1798" s="24">
        <f>IF(AND(AX1798="IRF4_interactor_Treg",BE1798="IRF4_interactor_Th17"),1,IF(AX1798="IRF4_interactor_Treg","IRF4_Treg",IF(BE1798="IRF4_interactor_Th17","IRF4_Th17",0)))</f>
        <v>0</v>
      </c>
      <c r="BH1798" s="25">
        <f>IFERROR(TTEST(AH1798:AP1798,P1798:X1798,2,1),IF(OR(COUNTIF(P1798:X1798,"&gt;0")&gt;7,COUNTIF(AH1798:AP1798,"&gt;0")&gt;7),0,9999))</f>
        <v>4.7710722860916051E-2</v>
      </c>
      <c r="BI1798" s="25">
        <f>IF(BH1798=9999,$BS$5,RANK(BH1798,$BH$3:$BH$1993,1))</f>
        <v>450</v>
      </c>
      <c r="BJ1798" s="25">
        <f>$BQ$3*BI1798/$BO$5</f>
        <v>2.2601707684580612E-3</v>
      </c>
      <c r="BK1798" s="25" t="str">
        <f>IF(BH1798&lt;BJ1798,BH1798,"ns")</f>
        <v>ns</v>
      </c>
      <c r="BL1798" s="26">
        <f>SUM(COUNTIF(P1798:X1798, "&gt;0"), COUNTIF(AH1798:AP1798, "&gt;0"))</f>
        <v>16</v>
      </c>
    </row>
    <row r="1799" spans="1:64">
      <c r="A1799" t="s">
        <v>1515</v>
      </c>
      <c r="B1799" t="s">
        <v>1516</v>
      </c>
      <c r="C1799">
        <v>8.5384199999999997E-3</v>
      </c>
      <c r="D1799">
        <v>3</v>
      </c>
      <c r="E1799">
        <v>3</v>
      </c>
      <c r="F1799">
        <v>0</v>
      </c>
      <c r="G1799">
        <v>716092</v>
      </c>
      <c r="H1799">
        <v>692441</v>
      </c>
      <c r="I1799">
        <v>738963</v>
      </c>
      <c r="J1799">
        <v>1005020</v>
      </c>
      <c r="K1799">
        <v>642525</v>
      </c>
      <c r="L1799">
        <v>890577</v>
      </c>
      <c r="M1799">
        <v>1083580</v>
      </c>
      <c r="N1799">
        <v>1106220</v>
      </c>
      <c r="O1799">
        <v>1170020</v>
      </c>
      <c r="P1799">
        <v>452774</v>
      </c>
      <c r="Q1799">
        <v>466728</v>
      </c>
      <c r="R1799">
        <v>321002</v>
      </c>
      <c r="S1799">
        <v>1053480</v>
      </c>
      <c r="T1799">
        <v>713269</v>
      </c>
      <c r="U1799">
        <v>786810</v>
      </c>
      <c r="V1799">
        <v>1014140</v>
      </c>
      <c r="W1799">
        <v>885336</v>
      </c>
      <c r="X1799">
        <v>542725</v>
      </c>
      <c r="Y1799">
        <v>880099</v>
      </c>
      <c r="Z1799">
        <v>811434</v>
      </c>
      <c r="AA1799">
        <v>843927</v>
      </c>
      <c r="AB1799">
        <v>656903</v>
      </c>
      <c r="AC1799">
        <v>709178</v>
      </c>
      <c r="AD1799">
        <v>809781</v>
      </c>
      <c r="AE1799">
        <v>198667</v>
      </c>
      <c r="AF1799">
        <v>636427</v>
      </c>
      <c r="AG1799">
        <v>689479</v>
      </c>
      <c r="AH1799">
        <v>749238</v>
      </c>
      <c r="AI1799">
        <v>656873</v>
      </c>
      <c r="AJ1799">
        <v>715728</v>
      </c>
      <c r="AK1799">
        <v>490783</v>
      </c>
      <c r="AL1799">
        <v>692609</v>
      </c>
      <c r="AM1799">
        <v>876159</v>
      </c>
      <c r="AN1799">
        <v>832984</v>
      </c>
      <c r="AO1799">
        <v>902723</v>
      </c>
      <c r="AP1799">
        <v>658072</v>
      </c>
      <c r="AR1799" s="16">
        <f>IFERROR(TTEST(G1799:O1799,P1799:X1799,2,1),IF(OR(COUNTIF(P1799:X1799,"&gt;0")&gt;7,COUNTIF(G1799:O1799,"&gt;0")&gt;7),0,9999))</f>
        <v>2.6709978828284034E-2</v>
      </c>
      <c r="AS1799" s="16">
        <f>IF(AR1799=9999,$BO$3,RANK(AR1799,$AR$3:$AR$1993,1))</f>
        <v>858</v>
      </c>
      <c r="AT1799" s="16">
        <f>LOG((IFERROR(SUM(P1799:X1799)/COUNTIF(P1799:X1799, "&gt;0"),0.1))/(IFERROR(SUM(G1799:O1799)/COUNTIF(G1799:O1799, "&gt;0"),0.1)),2)</f>
        <v>-0.36748896155213978</v>
      </c>
      <c r="AU1799" s="17">
        <f>SUM(COUNTIF(P1799:X1799, "&gt;0"), COUNTIF(G1799:O1799, "&gt;0"))</f>
        <v>18</v>
      </c>
      <c r="AV1799" s="18">
        <f>$BQ$3*AS1799/$BO$3</f>
        <v>4.3158953722334005E-3</v>
      </c>
      <c r="AW1799" s="18" t="str">
        <f>IF(AR1799&lt;AV1799,AR1799,"ns")</f>
        <v>ns</v>
      </c>
      <c r="AX1799" s="19" t="str">
        <f>IF(AND(AW1799&lt;0.01,ABS(AT1799)&gt;1.5,D1799&gt;2), IF(AND(AT1799&gt;0,COUNTIF(P1799:X1799,"&gt;0")&gt;7),"IRF4_interactor_Treg", (IF(AND(AT1799&lt;0,COUNTIF(G1799:O1799, "&gt;0")&gt;7), "background_significant", "ns"))), "ns")</f>
        <v>ns</v>
      </c>
      <c r="AY1799" s="20">
        <f>IFERROR(TTEST(Y1799:AG1799,AH1799:AP1799,2,1),IF(OR(COUNTIF(AH1799:AP1799,"&gt;0")&gt;7,COUNTIF(Y1799:AG1799,"&gt;0")&gt;7),0,9999))</f>
        <v>0.67795345746273372</v>
      </c>
      <c r="AZ1799" s="20">
        <f>IF(AY1799=9999,$BO$4,RANK(AY1799,$AY$3:$AY$1993,1))</f>
        <v>1796</v>
      </c>
      <c r="BA1799" s="20">
        <f>LOG((IFERROR(SUM(AH1799:AP1799)/COUNTIF(AH1799:AP1799, "&gt;0"),0.1))/(IFERROR(SUM(Y1799:AG1799)/COUNTIF(Y1799:AG1799, "&gt;0"),0.1)),2)</f>
        <v>7.6431339986794133E-2</v>
      </c>
      <c r="BB1799" s="21">
        <f>SUM(COUNTIF(AH1799:AP1799, "&gt;0"), COUNTIF(Y1799:AG1799, "&gt;0"))</f>
        <v>18</v>
      </c>
      <c r="BC1799" s="22">
        <f>$BQ$3*AZ1799/$BO$4</f>
        <v>9.0251256281407045E-3</v>
      </c>
      <c r="BD1799" s="22" t="str">
        <f>IF(AY1799&lt;BC1799,AY1799,"ns")</f>
        <v>ns</v>
      </c>
      <c r="BE1799" s="23" t="str">
        <f>IF(AND(BD1799&lt;0.01,ABS(BA1799)&gt;1.5,D1799&gt;2), IF(AND(BA1799&gt;0,COUNTIF(AH1799:AP1799,"&gt;0")&gt;7),"IRF4_interactor_Th17", (IF(AND(BA1799&lt;0,COUNTIF(Y1799:AG1799, "&gt;0")&gt;7), "background_significant", "ns"))), "ns")</f>
        <v>ns</v>
      </c>
      <c r="BF1799" s="24" t="str">
        <f>IF(OR(AX1799 ="IRF4_interactor_Treg", BE1799 ="IRF4_interactor_Th17"), LOG((AVERAGE(AH1799:AP1799)+0.1)/(AVERAGE(P1799:X1799)+0.1),2),"ns")</f>
        <v>ns</v>
      </c>
      <c r="BG1799" s="24">
        <f>IF(AND(AX1799="IRF4_interactor_Treg",BE1799="IRF4_interactor_Th17"),1,IF(AX1799="IRF4_interactor_Treg","IRF4_Treg",IF(BE1799="IRF4_interactor_Th17","IRF4_Th17",0)))</f>
        <v>0</v>
      </c>
      <c r="BH1799" s="25">
        <f>IFERROR(TTEST(AH1799:AP1799,P1799:X1799,2,1),IF(OR(COUNTIF(P1799:X1799,"&gt;0")&gt;7,COUNTIF(AH1799:AP1799,"&gt;0")&gt;7),0,9999))</f>
        <v>0.69972718673951417</v>
      </c>
      <c r="BI1799" s="25">
        <f>IF(BH1799=9999,$BS$5,RANK(BH1799,$BH$3:$BH$1993,1))</f>
        <v>1682</v>
      </c>
      <c r="BJ1799" s="25">
        <f>$BQ$3*BI1799/$BO$5</f>
        <v>8.4480160723254642E-3</v>
      </c>
      <c r="BK1799" s="25" t="str">
        <f>IF(BH1799&lt;BJ1799,BH1799,"ns")</f>
        <v>ns</v>
      </c>
      <c r="BL1799" s="26">
        <f>SUM(COUNTIF(P1799:X1799, "&gt;0"), COUNTIF(AH1799:AP1799, "&gt;0"))</f>
        <v>18</v>
      </c>
    </row>
    <row r="1800" spans="1:64">
      <c r="A1800" t="s">
        <v>4551</v>
      </c>
      <c r="B1800" t="s">
        <v>4552</v>
      </c>
      <c r="C1800">
        <v>7.0904599999999998E-2</v>
      </c>
      <c r="D1800">
        <v>3</v>
      </c>
      <c r="E1800">
        <v>3</v>
      </c>
      <c r="F1800">
        <v>0</v>
      </c>
      <c r="G1800">
        <v>0</v>
      </c>
      <c r="H1800">
        <v>39985.4</v>
      </c>
      <c r="I1800">
        <v>46756</v>
      </c>
      <c r="J1800">
        <v>52334</v>
      </c>
      <c r="K1800">
        <v>0</v>
      </c>
      <c r="L1800">
        <v>0</v>
      </c>
      <c r="M1800">
        <v>0</v>
      </c>
      <c r="N1800">
        <v>0</v>
      </c>
      <c r="O1800">
        <v>18131</v>
      </c>
      <c r="P1800">
        <v>73880.899999999994</v>
      </c>
      <c r="Q1800">
        <v>34617.9</v>
      </c>
      <c r="R1800">
        <v>30677.3</v>
      </c>
      <c r="S1800">
        <v>79779.5</v>
      </c>
      <c r="T1800">
        <v>46018.5</v>
      </c>
      <c r="U1800">
        <v>0</v>
      </c>
      <c r="V1800">
        <v>52679.8</v>
      </c>
      <c r="W1800">
        <v>51627.9</v>
      </c>
      <c r="X1800">
        <v>118420</v>
      </c>
      <c r="Y1800">
        <v>42826.1</v>
      </c>
      <c r="Z1800">
        <v>61515.199999999997</v>
      </c>
      <c r="AA1800">
        <v>43068.5</v>
      </c>
      <c r="AB1800">
        <v>57899.8</v>
      </c>
      <c r="AC1800">
        <v>48404.3</v>
      </c>
      <c r="AD1800">
        <v>77714</v>
      </c>
      <c r="AE1800">
        <v>33460.6</v>
      </c>
      <c r="AF1800">
        <v>46165.3</v>
      </c>
      <c r="AG1800">
        <v>0</v>
      </c>
      <c r="AH1800">
        <v>100364</v>
      </c>
      <c r="AI1800">
        <v>85435.1</v>
      </c>
      <c r="AJ1800">
        <v>45389.3</v>
      </c>
      <c r="AK1800">
        <v>17806.400000000001</v>
      </c>
      <c r="AL1800">
        <v>37884.800000000003</v>
      </c>
      <c r="AM1800">
        <v>0</v>
      </c>
      <c r="AN1800">
        <v>64597.8</v>
      </c>
      <c r="AO1800">
        <v>65261.3</v>
      </c>
      <c r="AP1800">
        <v>50539.8</v>
      </c>
      <c r="AR1800" s="16">
        <f>IFERROR(TTEST(G1800:O1800,P1800:X1800,2,1),IF(OR(COUNTIF(P1800:X1800,"&gt;0")&gt;7,COUNTIF(G1800:O1800,"&gt;0")&gt;7),0,9999))</f>
        <v>2.1579489006302834E-2</v>
      </c>
      <c r="AS1800" s="16">
        <f>IF(AR1800=9999,$BO$3,RANK(AR1800,$AR$3:$AR$1993,1))</f>
        <v>800</v>
      </c>
      <c r="AT1800" s="16">
        <f>LOG((IFERROR(SUM(P1800:X1800)/COUNTIF(P1800:X1800, "&gt;0"),0.1))/(IFERROR(SUM(G1800:O1800)/COUNTIF(G1800:O1800, "&gt;0"),0.1)),2)</f>
        <v>0.63333934497658406</v>
      </c>
      <c r="AU1800" s="17">
        <f>SUM(COUNTIF(P1800:X1800, "&gt;0"), COUNTIF(G1800:O1800, "&gt;0"))</f>
        <v>12</v>
      </c>
      <c r="AV1800" s="18">
        <f>$BQ$3*AS1800/$BO$3</f>
        <v>4.0241448692152921E-3</v>
      </c>
      <c r="AW1800" s="18" t="str">
        <f>IF(AR1800&lt;AV1800,AR1800,"ns")</f>
        <v>ns</v>
      </c>
      <c r="AX1800" s="19" t="str">
        <f>IF(AND(AW1800&lt;0.01,ABS(AT1800)&gt;1.5,D1800&gt;2), IF(AND(AT1800&gt;0,COUNTIF(P1800:X1800,"&gt;0")&gt;7),"IRF4_interactor_Treg", (IF(AND(AT1800&lt;0,COUNTIF(G1800:O1800, "&gt;0")&gt;7), "background_significant", "ns"))), "ns")</f>
        <v>ns</v>
      </c>
      <c r="AY1800" s="20">
        <f>IFERROR(TTEST(Y1800:AG1800,AH1800:AP1800,2,1),IF(OR(COUNTIF(AH1800:AP1800,"&gt;0")&gt;7,COUNTIF(Y1800:AG1800,"&gt;0")&gt;7),0,9999))</f>
        <v>0.67840284783008498</v>
      </c>
      <c r="AZ1800" s="20">
        <f>IF(AY1800=9999,$BO$4,RANK(AY1800,$AY$3:$AY$1993,1))</f>
        <v>1797</v>
      </c>
      <c r="BA1800" s="20">
        <f>LOG((IFERROR(SUM(AH1800:AP1800)/COUNTIF(AH1800:AP1800, "&gt;0"),0.1))/(IFERROR(SUM(Y1800:AG1800)/COUNTIF(Y1800:AG1800, "&gt;0"),0.1)),2)</f>
        <v>0.18495542805744816</v>
      </c>
      <c r="BB1800" s="21">
        <f>SUM(COUNTIF(AH1800:AP1800, "&gt;0"), COUNTIF(Y1800:AG1800, "&gt;0"))</f>
        <v>16</v>
      </c>
      <c r="BC1800" s="22">
        <f>$BQ$3*AZ1800/$BO$4</f>
        <v>9.0301507537688432E-3</v>
      </c>
      <c r="BD1800" s="22" t="str">
        <f>IF(AY1800&lt;BC1800,AY1800,"ns")</f>
        <v>ns</v>
      </c>
      <c r="BE1800" s="23" t="str">
        <f>IF(AND(BD1800&lt;0.01,ABS(BA1800)&gt;1.5,D1800&gt;2), IF(AND(BA1800&gt;0,COUNTIF(AH1800:AP1800,"&gt;0")&gt;7),"IRF4_interactor_Th17", (IF(AND(BA1800&lt;0,COUNTIF(Y1800:AG1800, "&gt;0")&gt;7), "background_significant", "ns"))), "ns")</f>
        <v>ns</v>
      </c>
      <c r="BF1800" s="24" t="str">
        <f>IF(OR(AX1800 ="IRF4_interactor_Treg", BE1800 ="IRF4_interactor_Th17"), LOG((AVERAGE(AH1800:AP1800)+0.1)/(AVERAGE(P1800:X1800)+0.1),2),"ns")</f>
        <v>ns</v>
      </c>
      <c r="BG1800" s="24">
        <f>IF(AND(AX1800="IRF4_interactor_Treg",BE1800="IRF4_interactor_Th17"),1,IF(AX1800="IRF4_interactor_Treg","IRF4_Treg",IF(BE1800="IRF4_interactor_Th17","IRF4_Th17",0)))</f>
        <v>0</v>
      </c>
      <c r="BH1800" s="25">
        <f>IFERROR(TTEST(AH1800:AP1800,P1800:X1800,2,1),IF(OR(COUNTIF(P1800:X1800,"&gt;0")&gt;7,COUNTIF(AH1800:AP1800,"&gt;0")&gt;7),0,9999))</f>
        <v>0.8664577744020302</v>
      </c>
      <c r="BI1800" s="25">
        <f>IF(BH1800=9999,$BS$5,RANK(BH1800,$BH$3:$BH$1993,1))</f>
        <v>1850</v>
      </c>
      <c r="BJ1800" s="25">
        <f>$BQ$3*BI1800/$BO$5</f>
        <v>9.2918131592164745E-3</v>
      </c>
      <c r="BK1800" s="25" t="str">
        <f>IF(BH1800&lt;BJ1800,BH1800,"ns")</f>
        <v>ns</v>
      </c>
      <c r="BL1800" s="26">
        <f>SUM(COUNTIF(P1800:X1800, "&gt;0"), COUNTIF(AH1800:AP1800, "&gt;0"))</f>
        <v>16</v>
      </c>
    </row>
    <row r="1801" spans="1:64">
      <c r="A1801" t="s">
        <v>5951</v>
      </c>
      <c r="B1801" t="s">
        <v>5952</v>
      </c>
      <c r="C1801">
        <v>2.26337E-2</v>
      </c>
      <c r="D1801">
        <v>4</v>
      </c>
      <c r="E1801">
        <v>3</v>
      </c>
      <c r="F1801">
        <v>1</v>
      </c>
      <c r="G1801">
        <v>179124</v>
      </c>
      <c r="H1801">
        <v>160598</v>
      </c>
      <c r="I1801">
        <v>163318</v>
      </c>
      <c r="J1801">
        <v>108681</v>
      </c>
      <c r="K1801">
        <v>78290.2</v>
      </c>
      <c r="L1801">
        <v>100893</v>
      </c>
      <c r="M1801">
        <v>83793.899999999994</v>
      </c>
      <c r="N1801">
        <v>129873</v>
      </c>
      <c r="O1801">
        <v>67752.399999999994</v>
      </c>
      <c r="P1801">
        <v>163238</v>
      </c>
      <c r="Q1801">
        <v>144362</v>
      </c>
      <c r="R1801">
        <v>161864</v>
      </c>
      <c r="S1801">
        <v>219065</v>
      </c>
      <c r="T1801">
        <v>116103</v>
      </c>
      <c r="U1801">
        <v>176343</v>
      </c>
      <c r="V1801">
        <v>235559</v>
      </c>
      <c r="W1801">
        <v>227180</v>
      </c>
      <c r="X1801">
        <v>252128</v>
      </c>
      <c r="Y1801">
        <v>65661.399999999994</v>
      </c>
      <c r="Z1801">
        <v>71463.3</v>
      </c>
      <c r="AA1801">
        <v>82041.100000000006</v>
      </c>
      <c r="AB1801">
        <v>105656</v>
      </c>
      <c r="AC1801">
        <v>114956</v>
      </c>
      <c r="AD1801">
        <v>131767</v>
      </c>
      <c r="AE1801">
        <v>83167.199999999997</v>
      </c>
      <c r="AF1801">
        <v>130907</v>
      </c>
      <c r="AG1801">
        <v>120834</v>
      </c>
      <c r="AH1801">
        <v>136169</v>
      </c>
      <c r="AI1801">
        <v>143539</v>
      </c>
      <c r="AJ1801">
        <v>86349</v>
      </c>
      <c r="AK1801">
        <v>62229.5</v>
      </c>
      <c r="AL1801">
        <v>69228.600000000006</v>
      </c>
      <c r="AM1801">
        <v>64495.199999999997</v>
      </c>
      <c r="AN1801">
        <v>52334.3</v>
      </c>
      <c r="AO1801">
        <v>151101</v>
      </c>
      <c r="AP1801">
        <v>74264.899999999994</v>
      </c>
      <c r="AR1801" s="16">
        <f>IFERROR(TTEST(G1801:O1801,P1801:X1801,2,1),IF(OR(COUNTIF(P1801:X1801,"&gt;0")&gt;7,COUNTIF(G1801:O1801,"&gt;0")&gt;7),0,9999))</f>
        <v>2.2121564137093583E-2</v>
      </c>
      <c r="AS1801" s="16">
        <f>IF(AR1801=9999,$BO$3,RANK(AR1801,$AR$3:$AR$1993,1))</f>
        <v>808</v>
      </c>
      <c r="AT1801" s="16">
        <f>LOG((IFERROR(SUM(P1801:X1801)/COUNTIF(P1801:X1801, "&gt;0"),0.1))/(IFERROR(SUM(G1801:O1801)/COUNTIF(G1801:O1801, "&gt;0"),0.1)),2)</f>
        <v>0.66126155597984793</v>
      </c>
      <c r="AU1801" s="17">
        <f>SUM(COUNTIF(P1801:X1801, "&gt;0"), COUNTIF(G1801:O1801, "&gt;0"))</f>
        <v>18</v>
      </c>
      <c r="AV1801" s="18">
        <f>$BQ$3*AS1801/$BO$3</f>
        <v>4.0643863179074449E-3</v>
      </c>
      <c r="AW1801" s="18" t="str">
        <f>IF(AR1801&lt;AV1801,AR1801,"ns")</f>
        <v>ns</v>
      </c>
      <c r="AX1801" s="19" t="str">
        <f>IF(AND(AW1801&lt;0.01,ABS(AT1801)&gt;1.5,D1801&gt;2), IF(AND(AT1801&gt;0,COUNTIF(P1801:X1801,"&gt;0")&gt;7),"IRF4_interactor_Treg", (IF(AND(AT1801&lt;0,COUNTIF(G1801:O1801, "&gt;0")&gt;7), "background_significant", "ns"))), "ns")</f>
        <v>ns</v>
      </c>
      <c r="AY1801" s="20">
        <f>IFERROR(TTEST(Y1801:AG1801,AH1801:AP1801,2,1),IF(OR(COUNTIF(AH1801:AP1801,"&gt;0")&gt;7,COUNTIF(Y1801:AG1801,"&gt;0")&gt;7),0,9999))</f>
        <v>0.68065592433459199</v>
      </c>
      <c r="AZ1801" s="20">
        <f>IF(AY1801=9999,$BO$4,RANK(AY1801,$AY$3:$AY$1993,1))</f>
        <v>1798</v>
      </c>
      <c r="BA1801" s="20">
        <f>LOG((IFERROR(SUM(AH1801:AP1801)/COUNTIF(AH1801:AP1801, "&gt;0"),0.1))/(IFERROR(SUM(Y1801:AG1801)/COUNTIF(Y1801:AG1801, "&gt;0"),0.1)),2)</f>
        <v>-0.11034018986505553</v>
      </c>
      <c r="BB1801" s="21">
        <f>SUM(COUNTIF(AH1801:AP1801, "&gt;0"), COUNTIF(Y1801:AG1801, "&gt;0"))</f>
        <v>18</v>
      </c>
      <c r="BC1801" s="22">
        <f>$BQ$3*AZ1801/$BO$4</f>
        <v>9.0351758793969852E-3</v>
      </c>
      <c r="BD1801" s="22" t="str">
        <f>IF(AY1801&lt;BC1801,AY1801,"ns")</f>
        <v>ns</v>
      </c>
      <c r="BE1801" s="23" t="str">
        <f>IF(AND(BD1801&lt;0.01,ABS(BA1801)&gt;1.5,D1801&gt;2), IF(AND(BA1801&gt;0,COUNTIF(AH1801:AP1801,"&gt;0")&gt;7),"IRF4_interactor_Th17", (IF(AND(BA1801&lt;0,COUNTIF(Y1801:AG1801, "&gt;0")&gt;7), "background_significant", "ns"))), "ns")</f>
        <v>ns</v>
      </c>
      <c r="BF1801" s="24" t="str">
        <f>IF(OR(AX1801 ="IRF4_interactor_Treg", BE1801 ="IRF4_interactor_Th17"), LOG((AVERAGE(AH1801:AP1801)+0.1)/(AVERAGE(P1801:X1801)+0.1),2),"ns")</f>
        <v>ns</v>
      </c>
      <c r="BG1801" s="24">
        <f>IF(AND(AX1801="IRF4_interactor_Treg",BE1801="IRF4_interactor_Th17"),1,IF(AX1801="IRF4_interactor_Treg","IRF4_Treg",IF(BE1801="IRF4_interactor_Th17","IRF4_Th17",0)))</f>
        <v>0</v>
      </c>
      <c r="BH1801" s="25">
        <f>IFERROR(TTEST(AH1801:AP1801,P1801:X1801,2,1),IF(OR(COUNTIF(P1801:X1801,"&gt;0")&gt;7,COUNTIF(AH1801:AP1801,"&gt;0")&gt;7),0,9999))</f>
        <v>2.6283915547683037E-3</v>
      </c>
      <c r="BI1801" s="25">
        <f>IF(BH1801=9999,$BS$5,RANK(BH1801,$BH$3:$BH$1993,1))</f>
        <v>110</v>
      </c>
      <c r="BJ1801" s="25">
        <f>$BQ$3*BI1801/$BO$5</f>
        <v>5.5248618784530391E-4</v>
      </c>
      <c r="BK1801" s="25" t="str">
        <f>IF(BH1801&lt;BJ1801,BH1801,"ns")</f>
        <v>ns</v>
      </c>
      <c r="BL1801" s="26">
        <f>SUM(COUNTIF(P1801:X1801, "&gt;0"), COUNTIF(AH1801:AP1801, "&gt;0"))</f>
        <v>18</v>
      </c>
    </row>
    <row r="1802" spans="1:64">
      <c r="A1802" t="s">
        <v>1761</v>
      </c>
      <c r="B1802" t="s">
        <v>1762</v>
      </c>
      <c r="C1802">
        <v>7.1633199999999997E-4</v>
      </c>
      <c r="D1802">
        <v>7</v>
      </c>
      <c r="E1802">
        <v>7</v>
      </c>
      <c r="F1802">
        <v>0</v>
      </c>
      <c r="G1802">
        <v>3048000</v>
      </c>
      <c r="H1802">
        <v>2884910</v>
      </c>
      <c r="I1802">
        <v>3265240</v>
      </c>
      <c r="J1802">
        <v>1993130</v>
      </c>
      <c r="K1802">
        <v>2152530</v>
      </c>
      <c r="L1802">
        <v>2537410</v>
      </c>
      <c r="M1802">
        <v>1642110</v>
      </c>
      <c r="N1802">
        <v>1836250</v>
      </c>
      <c r="O1802">
        <v>2238250</v>
      </c>
      <c r="P1802">
        <v>2657160</v>
      </c>
      <c r="Q1802">
        <v>2445010</v>
      </c>
      <c r="R1802">
        <v>2706900</v>
      </c>
      <c r="S1802">
        <v>2544170</v>
      </c>
      <c r="T1802">
        <v>2803040</v>
      </c>
      <c r="U1802">
        <v>3055990</v>
      </c>
      <c r="V1802">
        <v>2155830</v>
      </c>
      <c r="W1802">
        <v>2529240</v>
      </c>
      <c r="X1802">
        <v>2850920</v>
      </c>
      <c r="Y1802">
        <v>2505680</v>
      </c>
      <c r="Z1802">
        <v>2570970</v>
      </c>
      <c r="AA1802">
        <v>2847720</v>
      </c>
      <c r="AB1802">
        <v>1797920</v>
      </c>
      <c r="AC1802">
        <v>1845610</v>
      </c>
      <c r="AD1802">
        <v>2044050</v>
      </c>
      <c r="AE1802">
        <v>1163140</v>
      </c>
      <c r="AF1802">
        <v>1605440</v>
      </c>
      <c r="AG1802">
        <v>1924030</v>
      </c>
      <c r="AH1802">
        <v>2508650</v>
      </c>
      <c r="AI1802">
        <v>2540170</v>
      </c>
      <c r="AJ1802">
        <v>2865000</v>
      </c>
      <c r="AK1802">
        <v>1758680</v>
      </c>
      <c r="AL1802">
        <v>1687490</v>
      </c>
      <c r="AM1802">
        <v>2015890</v>
      </c>
      <c r="AN1802">
        <v>1476580</v>
      </c>
      <c r="AO1802">
        <v>2199920</v>
      </c>
      <c r="AP1802">
        <v>1594060</v>
      </c>
      <c r="AR1802" s="16">
        <f>IFERROR(TTEST(G1802:O1802,P1802:X1802,2,1),IF(OR(COUNTIF(P1802:X1802,"&gt;0")&gt;7,COUNTIF(G1802:O1802,"&gt;0")&gt;7),0,9999))</f>
        <v>0.21433414433739681</v>
      </c>
      <c r="AS1802" s="16">
        <f>IF(AR1802=9999,$BO$3,RANK(AR1802,$AR$3:$AR$1993,1))</f>
        <v>1324</v>
      </c>
      <c r="AT1802" s="16">
        <f>LOG((IFERROR(SUM(P1802:X1802)/COUNTIF(P1802:X1802, "&gt;0"),0.1))/(IFERROR(SUM(G1802:O1802)/COUNTIF(G1802:O1802, "&gt;0"),0.1)),2)</f>
        <v>0.13693544548762052</v>
      </c>
      <c r="AU1802" s="17">
        <f>SUM(COUNTIF(P1802:X1802, "&gt;0"), COUNTIF(G1802:O1802, "&gt;0"))</f>
        <v>18</v>
      </c>
      <c r="AV1802" s="18">
        <f>$BQ$3*AS1802/$BO$3</f>
        <v>6.6599597585513077E-3</v>
      </c>
      <c r="AW1802" s="18" t="str">
        <f>IF(AR1802&lt;AV1802,AR1802,"ns")</f>
        <v>ns</v>
      </c>
      <c r="AX1802" s="19" t="str">
        <f>IF(AND(AW1802&lt;0.01,ABS(AT1802)&gt;1.5,D1802&gt;2), IF(AND(AT1802&gt;0,COUNTIF(P1802:X1802,"&gt;0")&gt;7),"IRF4_interactor_Treg", (IF(AND(AT1802&lt;0,COUNTIF(G1802:O1802, "&gt;0")&gt;7), "background_significant", "ns"))), "ns")</f>
        <v>ns</v>
      </c>
      <c r="AY1802" s="20">
        <f>IFERROR(TTEST(Y1802:AG1802,AH1802:AP1802,2,1),IF(OR(COUNTIF(AH1802:AP1802,"&gt;0")&gt;7,COUNTIF(Y1802:AG1802,"&gt;0")&gt;7),0,9999))</f>
        <v>0.68227912321352913</v>
      </c>
      <c r="AZ1802" s="20">
        <f>IF(AY1802=9999,$BO$4,RANK(AY1802,$AY$3:$AY$1993,1))</f>
        <v>1799</v>
      </c>
      <c r="BA1802" s="20">
        <f>LOG((IFERROR(SUM(AH1802:AP1802)/COUNTIF(AH1802:AP1802, "&gt;0"),0.1))/(IFERROR(SUM(Y1802:AG1802)/COUNTIF(Y1802:AG1802, "&gt;0"),0.1)),2)</f>
        <v>2.6697120805696493E-2</v>
      </c>
      <c r="BB1802" s="21">
        <f>SUM(COUNTIF(AH1802:AP1802, "&gt;0"), COUNTIF(Y1802:AG1802, "&gt;0"))</f>
        <v>18</v>
      </c>
      <c r="BC1802" s="22">
        <f>$BQ$3*AZ1802/$BO$4</f>
        <v>9.0402010050251273E-3</v>
      </c>
      <c r="BD1802" s="22" t="str">
        <f>IF(AY1802&lt;BC1802,AY1802,"ns")</f>
        <v>ns</v>
      </c>
      <c r="BE1802" s="23" t="str">
        <f>IF(AND(BD1802&lt;0.01,ABS(BA1802)&gt;1.5,D1802&gt;2), IF(AND(BA1802&gt;0,COUNTIF(AH1802:AP1802,"&gt;0")&gt;7),"IRF4_interactor_Th17", (IF(AND(BA1802&lt;0,COUNTIF(Y1802:AG1802, "&gt;0")&gt;7), "background_significant", "ns"))), "ns")</f>
        <v>ns</v>
      </c>
      <c r="BF1802" s="24" t="str">
        <f>IF(OR(AX1802 ="IRF4_interactor_Treg", BE1802 ="IRF4_interactor_Th17"), LOG((AVERAGE(AH1802:AP1802)+0.1)/(AVERAGE(P1802:X1802)+0.1),2),"ns")</f>
        <v>ns</v>
      </c>
      <c r="BG1802" s="24">
        <f>IF(AND(AX1802="IRF4_interactor_Treg",BE1802="IRF4_interactor_Th17"),1,IF(AX1802="IRF4_interactor_Treg","IRF4_Treg",IF(BE1802="IRF4_interactor_Th17","IRF4_Th17",0)))</f>
        <v>0</v>
      </c>
      <c r="BH1802" s="25">
        <f>IFERROR(TTEST(AH1802:AP1802,P1802:X1802,2,1),IF(OR(COUNTIF(P1802:X1802,"&gt;0")&gt;7,COUNTIF(AH1802:AP1802,"&gt;0")&gt;7),0,9999))</f>
        <v>1.2577507781155252E-2</v>
      </c>
      <c r="BI1802" s="25">
        <f>IF(BH1802=9999,$BS$5,RANK(BH1802,$BH$3:$BH$1993,1))</f>
        <v>240</v>
      </c>
      <c r="BJ1802" s="25">
        <f>$BQ$3*BI1802/$BO$5</f>
        <v>1.2054244098442992E-3</v>
      </c>
      <c r="BK1802" s="25" t="str">
        <f>IF(BH1802&lt;BJ1802,BH1802,"ns")</f>
        <v>ns</v>
      </c>
      <c r="BL1802" s="26">
        <f>SUM(COUNTIF(P1802:X1802, "&gt;0"), COUNTIF(AH1802:AP1802, "&gt;0"))</f>
        <v>18</v>
      </c>
    </row>
    <row r="1803" spans="1:64">
      <c r="A1803" t="s">
        <v>6017</v>
      </c>
      <c r="B1803" t="s">
        <v>6018</v>
      </c>
      <c r="C1803">
        <v>4.1879899999999999E-3</v>
      </c>
      <c r="D1803">
        <v>3</v>
      </c>
      <c r="E1803">
        <v>3</v>
      </c>
      <c r="F1803">
        <v>0</v>
      </c>
      <c r="G1803">
        <v>99988.5</v>
      </c>
      <c r="H1803">
        <v>102020</v>
      </c>
      <c r="I1803">
        <v>61058.8</v>
      </c>
      <c r="J1803">
        <v>132207</v>
      </c>
      <c r="K1803">
        <v>138860</v>
      </c>
      <c r="L1803">
        <v>131384</v>
      </c>
      <c r="M1803">
        <v>72410</v>
      </c>
      <c r="N1803">
        <v>93813.3</v>
      </c>
      <c r="O1803">
        <v>80464.800000000003</v>
      </c>
      <c r="P1803">
        <v>56271.5</v>
      </c>
      <c r="Q1803">
        <v>57456.5</v>
      </c>
      <c r="R1803">
        <v>46713.7</v>
      </c>
      <c r="S1803">
        <v>149386</v>
      </c>
      <c r="T1803">
        <v>169077</v>
      </c>
      <c r="U1803">
        <v>158706</v>
      </c>
      <c r="V1803">
        <v>95807.9</v>
      </c>
      <c r="W1803">
        <v>113247</v>
      </c>
      <c r="X1803">
        <v>140557</v>
      </c>
      <c r="Y1803">
        <v>118882</v>
      </c>
      <c r="Z1803">
        <v>71065.2</v>
      </c>
      <c r="AA1803">
        <v>90532.3</v>
      </c>
      <c r="AB1803">
        <v>78917.100000000006</v>
      </c>
      <c r="AC1803">
        <v>94756.4</v>
      </c>
      <c r="AD1803">
        <v>114290</v>
      </c>
      <c r="AE1803">
        <v>33075.800000000003</v>
      </c>
      <c r="AF1803">
        <v>67545.399999999994</v>
      </c>
      <c r="AG1803">
        <v>23557.5</v>
      </c>
      <c r="AH1803">
        <v>98080.6</v>
      </c>
      <c r="AI1803">
        <v>97004.3</v>
      </c>
      <c r="AJ1803">
        <v>104580</v>
      </c>
      <c r="AK1803">
        <v>89342</v>
      </c>
      <c r="AL1803">
        <v>84261.4</v>
      </c>
      <c r="AM1803">
        <v>85782.7</v>
      </c>
      <c r="AN1803">
        <v>39197.4</v>
      </c>
      <c r="AO1803">
        <v>58481.5</v>
      </c>
      <c r="AP1803">
        <v>64521.4</v>
      </c>
      <c r="AR1803" s="16">
        <f>IFERROR(TTEST(G1803:O1803,P1803:X1803,2,1),IF(OR(COUNTIF(P1803:X1803,"&gt;0")&gt;7,COUNTIF(G1803:O1803,"&gt;0")&gt;7),0,9999))</f>
        <v>0.4988283990518757</v>
      </c>
      <c r="AS1803" s="16">
        <f>IF(AR1803=9999,$BO$3,RANK(AR1803,$AR$3:$AR$1993,1))</f>
        <v>1621</v>
      </c>
      <c r="AT1803" s="16">
        <f>LOG((IFERROR(SUM(P1803:X1803)/COUNTIF(P1803:X1803, "&gt;0"),0.1))/(IFERROR(SUM(G1803:O1803)/COUNTIF(G1803:O1803, "&gt;0"),0.1)),2)</f>
        <v>0.1140151296551241</v>
      </c>
      <c r="AU1803" s="17">
        <f>SUM(COUNTIF(P1803:X1803, "&gt;0"), COUNTIF(G1803:O1803, "&gt;0"))</f>
        <v>18</v>
      </c>
      <c r="AV1803" s="18">
        <f>$BQ$3*AS1803/$BO$3</f>
        <v>8.1539235412474848E-3</v>
      </c>
      <c r="AW1803" s="18" t="str">
        <f>IF(AR1803&lt;AV1803,AR1803,"ns")</f>
        <v>ns</v>
      </c>
      <c r="AX1803" s="19" t="str">
        <f>IF(AND(AW1803&lt;0.01,ABS(AT1803)&gt;1.5,D1803&gt;2), IF(AND(AT1803&gt;0,COUNTIF(P1803:X1803,"&gt;0")&gt;7),"IRF4_interactor_Treg", (IF(AND(AT1803&lt;0,COUNTIF(G1803:O1803, "&gt;0")&gt;7), "background_significant", "ns"))), "ns")</f>
        <v>ns</v>
      </c>
      <c r="AY1803" s="20">
        <f>IFERROR(TTEST(Y1803:AG1803,AH1803:AP1803,2,1),IF(OR(COUNTIF(AH1803:AP1803,"&gt;0")&gt;7,COUNTIF(Y1803:AG1803,"&gt;0")&gt;7),0,9999))</f>
        <v>0.68230543351303674</v>
      </c>
      <c r="AZ1803" s="20">
        <f>IF(AY1803=9999,$BO$4,RANK(AY1803,$AY$3:$AY$1993,1))</f>
        <v>1800</v>
      </c>
      <c r="BA1803" s="20">
        <f>LOG((IFERROR(SUM(AH1803:AP1803)/COUNTIF(AH1803:AP1803, "&gt;0"),0.1))/(IFERROR(SUM(Y1803:AG1803)/COUNTIF(Y1803:AG1803, "&gt;0"),0.1)),2)</f>
        <v>5.8434425890746246E-2</v>
      </c>
      <c r="BB1803" s="21">
        <f>SUM(COUNTIF(AH1803:AP1803, "&gt;0"), COUNTIF(Y1803:AG1803, "&gt;0"))</f>
        <v>18</v>
      </c>
      <c r="BC1803" s="22">
        <f>$BQ$3*AZ1803/$BO$4</f>
        <v>9.0452261306532659E-3</v>
      </c>
      <c r="BD1803" s="22" t="str">
        <f>IF(AY1803&lt;BC1803,AY1803,"ns")</f>
        <v>ns</v>
      </c>
      <c r="BE1803" s="23" t="str">
        <f>IF(AND(BD1803&lt;0.01,ABS(BA1803)&gt;1.5,D1803&gt;2), IF(AND(BA1803&gt;0,COUNTIF(AH1803:AP1803,"&gt;0")&gt;7),"IRF4_interactor_Th17", (IF(AND(BA1803&lt;0,COUNTIF(Y1803:AG1803, "&gt;0")&gt;7), "background_significant", "ns"))), "ns")</f>
        <v>ns</v>
      </c>
      <c r="BF1803" s="24" t="str">
        <f>IF(OR(AX1803 ="IRF4_interactor_Treg", BE1803 ="IRF4_interactor_Th17"), LOG((AVERAGE(AH1803:AP1803)+0.1)/(AVERAGE(P1803:X1803)+0.1),2),"ns")</f>
        <v>ns</v>
      </c>
      <c r="BG1803" s="24">
        <f>IF(AND(AX1803="IRF4_interactor_Treg",BE1803="IRF4_interactor_Th17"),1,IF(AX1803="IRF4_interactor_Treg","IRF4_Treg",IF(BE1803="IRF4_interactor_Th17","IRF4_Th17",0)))</f>
        <v>0</v>
      </c>
      <c r="BH1803" s="25">
        <f>IFERROR(TTEST(AH1803:AP1803,P1803:X1803,2,1),IF(OR(COUNTIF(P1803:X1803,"&gt;0")&gt;7,COUNTIF(AH1803:AP1803,"&gt;0")&gt;7),0,9999))</f>
        <v>0.16482967067969953</v>
      </c>
      <c r="BI1803" s="25">
        <f>IF(BH1803=9999,$BS$5,RANK(BH1803,$BH$3:$BH$1993,1))</f>
        <v>858</v>
      </c>
      <c r="BJ1803" s="25">
        <f>$BQ$3*BI1803/$BO$5</f>
        <v>4.3093922651933703E-3</v>
      </c>
      <c r="BK1803" s="25" t="str">
        <f>IF(BH1803&lt;BJ1803,BH1803,"ns")</f>
        <v>ns</v>
      </c>
      <c r="BL1803" s="26">
        <f>SUM(COUNTIF(P1803:X1803, "&gt;0"), COUNTIF(AH1803:AP1803, "&gt;0"))</f>
        <v>18</v>
      </c>
    </row>
    <row r="1804" spans="1:64">
      <c r="A1804" t="s">
        <v>797</v>
      </c>
      <c r="B1804" t="s">
        <v>798</v>
      </c>
      <c r="C1804">
        <v>7.1633199999999997E-4</v>
      </c>
      <c r="D1804">
        <v>4</v>
      </c>
      <c r="E1804">
        <v>4</v>
      </c>
      <c r="F1804">
        <v>0</v>
      </c>
      <c r="G1804">
        <v>438590</v>
      </c>
      <c r="H1804">
        <v>329023</v>
      </c>
      <c r="I1804">
        <v>214132</v>
      </c>
      <c r="J1804">
        <v>410031</v>
      </c>
      <c r="K1804">
        <v>231889</v>
      </c>
      <c r="L1804">
        <v>204254</v>
      </c>
      <c r="M1804">
        <v>395509</v>
      </c>
      <c r="N1804">
        <v>476866</v>
      </c>
      <c r="O1804">
        <v>219088</v>
      </c>
      <c r="P1804">
        <v>443664</v>
      </c>
      <c r="Q1804">
        <v>367091</v>
      </c>
      <c r="R1804">
        <v>161445</v>
      </c>
      <c r="S1804">
        <v>427915</v>
      </c>
      <c r="T1804">
        <v>347414</v>
      </c>
      <c r="U1804">
        <v>219370</v>
      </c>
      <c r="V1804">
        <v>323277</v>
      </c>
      <c r="W1804">
        <v>441487</v>
      </c>
      <c r="X1804">
        <v>220900</v>
      </c>
      <c r="Y1804">
        <v>427941</v>
      </c>
      <c r="Z1804">
        <v>349181</v>
      </c>
      <c r="AA1804">
        <v>186788</v>
      </c>
      <c r="AB1804">
        <v>372535</v>
      </c>
      <c r="AC1804">
        <v>394883</v>
      </c>
      <c r="AD1804">
        <v>220728</v>
      </c>
      <c r="AE1804">
        <v>307220</v>
      </c>
      <c r="AF1804">
        <v>399835</v>
      </c>
      <c r="AG1804">
        <v>195234</v>
      </c>
      <c r="AH1804">
        <v>402958</v>
      </c>
      <c r="AI1804">
        <v>366842</v>
      </c>
      <c r="AJ1804">
        <v>158164</v>
      </c>
      <c r="AK1804">
        <v>428002</v>
      </c>
      <c r="AL1804">
        <v>487641</v>
      </c>
      <c r="AM1804">
        <v>278827</v>
      </c>
      <c r="AN1804">
        <v>344736</v>
      </c>
      <c r="AO1804">
        <v>185896</v>
      </c>
      <c r="AP1804">
        <v>78354.7</v>
      </c>
      <c r="AR1804" s="16">
        <f>IFERROR(TTEST(G1804:O1804,P1804:X1804,2,1),IF(OR(COUNTIF(P1804:X1804,"&gt;0")&gt;7,COUNTIF(G1804:O1804,"&gt;0")&gt;7),0,9999))</f>
        <v>0.84656082075328709</v>
      </c>
      <c r="AS1804" s="16">
        <f>IF(AR1804=9999,$BO$3,RANK(AR1804,$AR$3:$AR$1993,1))</f>
        <v>1890</v>
      </c>
      <c r="AT1804" s="16">
        <f>LOG((IFERROR(SUM(P1804:X1804)/COUNTIF(P1804:X1804, "&gt;0"),0.1))/(IFERROR(SUM(G1804:O1804)/COUNTIF(G1804:O1804, "&gt;0"),0.1)),2)</f>
        <v>1.6304844026091787E-2</v>
      </c>
      <c r="AU1804" s="17">
        <f>SUM(COUNTIF(P1804:X1804, "&gt;0"), COUNTIF(G1804:O1804, "&gt;0"))</f>
        <v>18</v>
      </c>
      <c r="AV1804" s="18">
        <f>$BQ$3*AS1804/$BO$3</f>
        <v>9.507042253521128E-3</v>
      </c>
      <c r="AW1804" s="18" t="str">
        <f>IF(AR1804&lt;AV1804,AR1804,"ns")</f>
        <v>ns</v>
      </c>
      <c r="AX1804" s="19" t="str">
        <f>IF(AND(AW1804&lt;0.01,ABS(AT1804)&gt;1.5,D1804&gt;2), IF(AND(AT1804&gt;0,COUNTIF(P1804:X1804,"&gt;0")&gt;7),"IRF4_interactor_Treg", (IF(AND(AT1804&lt;0,COUNTIF(G1804:O1804, "&gt;0")&gt;7), "background_significant", "ns"))), "ns")</f>
        <v>ns</v>
      </c>
      <c r="AY1804" s="20">
        <f>IFERROR(TTEST(Y1804:AG1804,AH1804:AP1804,2,1),IF(OR(COUNTIF(AH1804:AP1804,"&gt;0")&gt;7,COUNTIF(Y1804:AG1804,"&gt;0")&gt;7),0,9999))</f>
        <v>0.68520674894953659</v>
      </c>
      <c r="AZ1804" s="20">
        <f>IF(AY1804=9999,$BO$4,RANK(AY1804,$AY$3:$AY$1993,1))</f>
        <v>1801</v>
      </c>
      <c r="BA1804" s="20">
        <f>LOG((IFERROR(SUM(AH1804:AP1804)/COUNTIF(AH1804:AP1804, "&gt;0"),0.1))/(IFERROR(SUM(Y1804:AG1804)/COUNTIF(Y1804:AG1804, "&gt;0"),0.1)),2)</f>
        <v>-6.3508182951805145E-2</v>
      </c>
      <c r="BB1804" s="21">
        <f>SUM(COUNTIF(AH1804:AP1804, "&gt;0"), COUNTIF(Y1804:AG1804, "&gt;0"))</f>
        <v>18</v>
      </c>
      <c r="BC1804" s="22">
        <f>$BQ$3*AZ1804/$BO$4</f>
        <v>9.050251256281408E-3</v>
      </c>
      <c r="BD1804" s="22" t="str">
        <f>IF(AY1804&lt;BC1804,AY1804,"ns")</f>
        <v>ns</v>
      </c>
      <c r="BE1804" s="23" t="str">
        <f>IF(AND(BD1804&lt;0.01,ABS(BA1804)&gt;1.5,D1804&gt;2), IF(AND(BA1804&gt;0,COUNTIF(AH1804:AP1804,"&gt;0")&gt;7),"IRF4_interactor_Th17", (IF(AND(BA1804&lt;0,COUNTIF(Y1804:AG1804, "&gt;0")&gt;7), "background_significant", "ns"))), "ns")</f>
        <v>ns</v>
      </c>
      <c r="BF1804" s="24" t="str">
        <f>IF(OR(AX1804 ="IRF4_interactor_Treg", BE1804 ="IRF4_interactor_Th17"), LOG((AVERAGE(AH1804:AP1804)+0.1)/(AVERAGE(P1804:X1804)+0.1),2),"ns")</f>
        <v>ns</v>
      </c>
      <c r="BG1804" s="24">
        <f>IF(AND(AX1804="IRF4_interactor_Treg",BE1804="IRF4_interactor_Th17"),1,IF(AX1804="IRF4_interactor_Treg","IRF4_Treg",IF(BE1804="IRF4_interactor_Th17","IRF4_Th17",0)))</f>
        <v>0</v>
      </c>
      <c r="BH1804" s="25">
        <f>IFERROR(TTEST(AH1804:AP1804,P1804:X1804,2,1),IF(OR(COUNTIF(P1804:X1804,"&gt;0")&gt;7,COUNTIF(AH1804:AP1804,"&gt;0")&gt;7),0,9999))</f>
        <v>0.53896341739546261</v>
      </c>
      <c r="BI1804" s="25">
        <f>IF(BH1804=9999,$BS$5,RANK(BH1804,$BH$3:$BH$1993,1))</f>
        <v>1516</v>
      </c>
      <c r="BJ1804" s="25">
        <f>$BQ$3*BI1804/$BO$5</f>
        <v>7.6142641888498246E-3</v>
      </c>
      <c r="BK1804" s="25" t="str">
        <f>IF(BH1804&lt;BJ1804,BH1804,"ns")</f>
        <v>ns</v>
      </c>
      <c r="BL1804" s="26">
        <f>SUM(COUNTIF(P1804:X1804, "&gt;0"), COUNTIF(AH1804:AP1804, "&gt;0"))</f>
        <v>18</v>
      </c>
    </row>
    <row r="1805" spans="1:64">
      <c r="A1805" t="s">
        <v>4683</v>
      </c>
      <c r="B1805" t="s">
        <v>4684</v>
      </c>
      <c r="C1805">
        <v>1.0983E-3</v>
      </c>
      <c r="D1805">
        <v>4</v>
      </c>
      <c r="E1805">
        <v>4</v>
      </c>
      <c r="F1805">
        <v>0</v>
      </c>
      <c r="G1805">
        <v>299096</v>
      </c>
      <c r="H1805">
        <v>314709</v>
      </c>
      <c r="I1805">
        <v>350480</v>
      </c>
      <c r="J1805">
        <v>84064.7</v>
      </c>
      <c r="K1805">
        <v>78897.600000000006</v>
      </c>
      <c r="L1805">
        <v>103092</v>
      </c>
      <c r="M1805">
        <v>40448.9</v>
      </c>
      <c r="N1805">
        <v>77968.899999999994</v>
      </c>
      <c r="O1805">
        <v>70216.399999999994</v>
      </c>
      <c r="P1805">
        <v>170763</v>
      </c>
      <c r="Q1805">
        <v>160979</v>
      </c>
      <c r="R1805">
        <v>174830</v>
      </c>
      <c r="S1805">
        <v>90049.1</v>
      </c>
      <c r="T1805">
        <v>56958.3</v>
      </c>
      <c r="U1805">
        <v>149621</v>
      </c>
      <c r="V1805">
        <v>96757</v>
      </c>
      <c r="W1805">
        <v>114286</v>
      </c>
      <c r="X1805">
        <v>135354</v>
      </c>
      <c r="Y1805">
        <v>300363</v>
      </c>
      <c r="Z1805">
        <v>289323</v>
      </c>
      <c r="AA1805">
        <v>322931</v>
      </c>
      <c r="AB1805">
        <v>79142.7</v>
      </c>
      <c r="AC1805">
        <v>86412.5</v>
      </c>
      <c r="AD1805">
        <v>94867.5</v>
      </c>
      <c r="AE1805">
        <v>147748</v>
      </c>
      <c r="AF1805">
        <v>203933</v>
      </c>
      <c r="AG1805">
        <v>212365</v>
      </c>
      <c r="AH1805">
        <v>308266</v>
      </c>
      <c r="AI1805">
        <v>301358</v>
      </c>
      <c r="AJ1805">
        <v>380089</v>
      </c>
      <c r="AK1805">
        <v>71374.7</v>
      </c>
      <c r="AL1805">
        <v>68162</v>
      </c>
      <c r="AM1805">
        <v>116518</v>
      </c>
      <c r="AN1805">
        <v>149168</v>
      </c>
      <c r="AO1805">
        <v>195396</v>
      </c>
      <c r="AP1805">
        <v>179287</v>
      </c>
      <c r="AR1805" s="16">
        <f>IFERROR(TTEST(G1805:O1805,P1805:X1805,2,1),IF(OR(COUNTIF(P1805:X1805,"&gt;0")&gt;7,COUNTIF(G1805:O1805,"&gt;0")&gt;7),0,9999))</f>
        <v>0.37875991257570707</v>
      </c>
      <c r="AS1805" s="16">
        <f>IF(AR1805=9999,$BO$3,RANK(AR1805,$AR$3:$AR$1993,1))</f>
        <v>1518</v>
      </c>
      <c r="AT1805" s="16">
        <f>LOG((IFERROR(SUM(P1805:X1805)/COUNTIF(P1805:X1805, "&gt;0"),0.1))/(IFERROR(SUM(G1805:O1805)/COUNTIF(G1805:O1805, "&gt;0"),0.1)),2)</f>
        <v>-0.3037189426151003</v>
      </c>
      <c r="AU1805" s="17">
        <f>SUM(COUNTIF(P1805:X1805, "&gt;0"), COUNTIF(G1805:O1805, "&gt;0"))</f>
        <v>18</v>
      </c>
      <c r="AV1805" s="18">
        <f>$BQ$3*AS1805/$BO$3</f>
        <v>7.6358148893360157E-3</v>
      </c>
      <c r="AW1805" s="18" t="str">
        <f>IF(AR1805&lt;AV1805,AR1805,"ns")</f>
        <v>ns</v>
      </c>
      <c r="AX1805" s="19" t="str">
        <f>IF(AND(AW1805&lt;0.01,ABS(AT1805)&gt;1.5,D1805&gt;2), IF(AND(AT1805&gt;0,COUNTIF(P1805:X1805,"&gt;0")&gt;7),"IRF4_interactor_Treg", (IF(AND(AT1805&lt;0,COUNTIF(G1805:O1805, "&gt;0")&gt;7), "background_significant", "ns"))), "ns")</f>
        <v>ns</v>
      </c>
      <c r="AY1805" s="20">
        <f>IFERROR(TTEST(Y1805:AG1805,AH1805:AP1805,2,1),IF(OR(COUNTIF(AH1805:AP1805,"&gt;0")&gt;7,COUNTIF(Y1805:AG1805,"&gt;0")&gt;7),0,9999))</f>
        <v>0.68703614998825024</v>
      </c>
      <c r="AZ1805" s="20">
        <f>IF(AY1805=9999,$BO$4,RANK(AY1805,$AY$3:$AY$1993,1))</f>
        <v>1802</v>
      </c>
      <c r="BA1805" s="20">
        <f>LOG((IFERROR(SUM(AH1805:AP1805)/COUNTIF(AH1805:AP1805, "&gt;0"),0.1))/(IFERROR(SUM(Y1805:AG1805)/COUNTIF(Y1805:AG1805, "&gt;0"),0.1)),2)</f>
        <v>2.6769604190041176E-2</v>
      </c>
      <c r="BB1805" s="21">
        <f>SUM(COUNTIF(AH1805:AP1805, "&gt;0"), COUNTIF(Y1805:AG1805, "&gt;0"))</f>
        <v>18</v>
      </c>
      <c r="BC1805" s="22">
        <f>$BQ$3*AZ1805/$BO$4</f>
        <v>9.0552763819095484E-3</v>
      </c>
      <c r="BD1805" s="22" t="str">
        <f>IF(AY1805&lt;BC1805,AY1805,"ns")</f>
        <v>ns</v>
      </c>
      <c r="BE1805" s="23" t="str">
        <f>IF(AND(BD1805&lt;0.01,ABS(BA1805)&gt;1.5,D1805&gt;2), IF(AND(BA1805&gt;0,COUNTIF(AH1805:AP1805,"&gt;0")&gt;7),"IRF4_interactor_Th17", (IF(AND(BA1805&lt;0,COUNTIF(Y1805:AG1805, "&gt;0")&gt;7), "background_significant", "ns"))), "ns")</f>
        <v>ns</v>
      </c>
      <c r="BF1805" s="24" t="str">
        <f>IF(OR(AX1805 ="IRF4_interactor_Treg", BE1805 ="IRF4_interactor_Th17"), LOG((AVERAGE(AH1805:AP1805)+0.1)/(AVERAGE(P1805:X1805)+0.1),2),"ns")</f>
        <v>ns</v>
      </c>
      <c r="BG1805" s="24">
        <f>IF(AND(AX1805="IRF4_interactor_Treg",BE1805="IRF4_interactor_Th17"),1,IF(AX1805="IRF4_interactor_Treg","IRF4_Treg",IF(BE1805="IRF4_interactor_Th17","IRF4_Th17",0)))</f>
        <v>0</v>
      </c>
      <c r="BH1805" s="25">
        <f>IFERROR(TTEST(AH1805:AP1805,P1805:X1805,2,1),IF(OR(COUNTIF(P1805:X1805,"&gt;0")&gt;7,COUNTIF(AH1805:AP1805,"&gt;0")&gt;7),0,9999))</f>
        <v>3.2006811624337009E-2</v>
      </c>
      <c r="BI1805" s="25">
        <f>IF(BH1805=9999,$BS$5,RANK(BH1805,$BH$3:$BH$1993,1))</f>
        <v>366</v>
      </c>
      <c r="BJ1805" s="25">
        <f>$BQ$3*BI1805/$BO$5</f>
        <v>1.8382722250125565E-3</v>
      </c>
      <c r="BK1805" s="25" t="str">
        <f>IF(BH1805&lt;BJ1805,BH1805,"ns")</f>
        <v>ns</v>
      </c>
      <c r="BL1805" s="26">
        <f>SUM(COUNTIF(P1805:X1805, "&gt;0"), COUNTIF(AH1805:AP1805, "&gt;0"))</f>
        <v>18</v>
      </c>
    </row>
    <row r="1806" spans="1:64">
      <c r="A1806" t="s">
        <v>2385</v>
      </c>
      <c r="B1806" t="s">
        <v>2386</v>
      </c>
      <c r="C1806">
        <v>7.1633199999999997E-4</v>
      </c>
      <c r="D1806">
        <v>4</v>
      </c>
      <c r="E1806">
        <v>4</v>
      </c>
      <c r="F1806">
        <v>0</v>
      </c>
      <c r="G1806">
        <v>3779910</v>
      </c>
      <c r="H1806">
        <v>4103020</v>
      </c>
      <c r="I1806">
        <v>3143470</v>
      </c>
      <c r="J1806">
        <v>26830000</v>
      </c>
      <c r="K1806">
        <v>36711200</v>
      </c>
      <c r="L1806">
        <v>30323700</v>
      </c>
      <c r="M1806">
        <v>5716940</v>
      </c>
      <c r="N1806">
        <v>5206040</v>
      </c>
      <c r="O1806">
        <v>5104990</v>
      </c>
      <c r="P1806">
        <v>9622570</v>
      </c>
      <c r="Q1806">
        <v>10044500</v>
      </c>
      <c r="R1806">
        <v>9303960</v>
      </c>
      <c r="S1806">
        <v>8711590</v>
      </c>
      <c r="T1806">
        <v>7297580</v>
      </c>
      <c r="U1806">
        <v>6229810</v>
      </c>
      <c r="V1806">
        <v>8369620</v>
      </c>
      <c r="W1806">
        <v>9304740</v>
      </c>
      <c r="X1806">
        <v>7912500</v>
      </c>
      <c r="Y1806">
        <v>8396860</v>
      </c>
      <c r="Z1806">
        <v>9658870</v>
      </c>
      <c r="AA1806">
        <v>7297010</v>
      </c>
      <c r="AB1806">
        <v>3822620</v>
      </c>
      <c r="AC1806">
        <v>4000210</v>
      </c>
      <c r="AD1806">
        <v>6981290</v>
      </c>
      <c r="AE1806">
        <v>7581070</v>
      </c>
      <c r="AF1806">
        <v>8982820</v>
      </c>
      <c r="AG1806">
        <v>9588910</v>
      </c>
      <c r="AH1806">
        <v>9251740</v>
      </c>
      <c r="AI1806">
        <v>10766900</v>
      </c>
      <c r="AJ1806">
        <v>9842470</v>
      </c>
      <c r="AK1806">
        <v>2912600</v>
      </c>
      <c r="AL1806">
        <v>2681490</v>
      </c>
      <c r="AM1806">
        <v>1527460</v>
      </c>
      <c r="AN1806">
        <v>8275360</v>
      </c>
      <c r="AO1806">
        <v>10103600</v>
      </c>
      <c r="AP1806">
        <v>8039720</v>
      </c>
      <c r="AR1806" s="16">
        <f>IFERROR(TTEST(G1806:O1806,P1806:X1806,2,1),IF(OR(COUNTIF(P1806:X1806,"&gt;0")&gt;7,COUNTIF(G1806:O1806,"&gt;0")&gt;7),0,9999))</f>
        <v>0.34211401001011121</v>
      </c>
      <c r="AS1806" s="16">
        <f>IF(AR1806=9999,$BO$3,RANK(AR1806,$AR$3:$AR$1993,1))</f>
        <v>1486</v>
      </c>
      <c r="AT1806" s="16">
        <f>LOG((IFERROR(SUM(P1806:X1806)/COUNTIF(P1806:X1806, "&gt;0"),0.1))/(IFERROR(SUM(G1806:O1806)/COUNTIF(G1806:O1806, "&gt;0"),0.1)),2)</f>
        <v>-0.65492475690696195</v>
      </c>
      <c r="AU1806" s="17">
        <f>SUM(COUNTIF(P1806:X1806, "&gt;0"), COUNTIF(G1806:O1806, "&gt;0"))</f>
        <v>18</v>
      </c>
      <c r="AV1806" s="18">
        <f>$BQ$3*AS1806/$BO$3</f>
        <v>7.4748490945674038E-3</v>
      </c>
      <c r="AW1806" s="18" t="str">
        <f>IF(AR1806&lt;AV1806,AR1806,"ns")</f>
        <v>ns</v>
      </c>
      <c r="AX1806" s="19" t="str">
        <f>IF(AND(AW1806&lt;0.01,ABS(AT1806)&gt;1.5,D1806&gt;2), IF(AND(AT1806&gt;0,COUNTIF(P1806:X1806,"&gt;0")&gt;7),"IRF4_interactor_Treg", (IF(AND(AT1806&lt;0,COUNTIF(G1806:O1806, "&gt;0")&gt;7), "background_significant", "ns"))), "ns")</f>
        <v>ns</v>
      </c>
      <c r="AY1806" s="20">
        <f>IFERROR(TTEST(Y1806:AG1806,AH1806:AP1806,2,1),IF(OR(COUNTIF(AH1806:AP1806,"&gt;0")&gt;7,COUNTIF(Y1806:AG1806,"&gt;0")&gt;7),0,9999))</f>
        <v>0.69002055710459587</v>
      </c>
      <c r="AZ1806" s="20">
        <f>IF(AY1806=9999,$BO$4,RANK(AY1806,$AY$3:$AY$1993,1))</f>
        <v>1803</v>
      </c>
      <c r="BA1806" s="20">
        <f>LOG((IFERROR(SUM(AH1806:AP1806)/COUNTIF(AH1806:AP1806, "&gt;0"),0.1))/(IFERROR(SUM(Y1806:AG1806)/COUNTIF(Y1806:AG1806, "&gt;0"),0.1)),2)</f>
        <v>-6.4705725316701254E-2</v>
      </c>
      <c r="BB1806" s="21">
        <f>SUM(COUNTIF(AH1806:AP1806, "&gt;0"), COUNTIF(Y1806:AG1806, "&gt;0"))</f>
        <v>18</v>
      </c>
      <c r="BC1806" s="22">
        <f>$BQ$3*AZ1806/$BO$4</f>
        <v>9.0603015075376887E-3</v>
      </c>
      <c r="BD1806" s="22" t="str">
        <f>IF(AY1806&lt;BC1806,AY1806,"ns")</f>
        <v>ns</v>
      </c>
      <c r="BE1806" s="23" t="str">
        <f>IF(AND(BD1806&lt;0.01,ABS(BA1806)&gt;1.5,D1806&gt;2), IF(AND(BA1806&gt;0,COUNTIF(AH1806:AP1806,"&gt;0")&gt;7),"IRF4_interactor_Th17", (IF(AND(BA1806&lt;0,COUNTIF(Y1806:AG1806, "&gt;0")&gt;7), "background_significant", "ns"))), "ns")</f>
        <v>ns</v>
      </c>
      <c r="BF1806" s="24" t="str">
        <f>IF(OR(AX1806 ="IRF4_interactor_Treg", BE1806 ="IRF4_interactor_Th17"), LOG((AVERAGE(AH1806:AP1806)+0.1)/(AVERAGE(P1806:X1806)+0.1),2),"ns")</f>
        <v>ns</v>
      </c>
      <c r="BG1806" s="24">
        <f>IF(AND(AX1806="IRF4_interactor_Treg",BE1806="IRF4_interactor_Th17"),1,IF(AX1806="IRF4_interactor_Treg","IRF4_Treg",IF(BE1806="IRF4_interactor_Th17","IRF4_Th17",0)))</f>
        <v>0</v>
      </c>
      <c r="BH1806" s="25">
        <f>IFERROR(TTEST(AH1806:AP1806,P1806:X1806,2,1),IF(OR(COUNTIF(P1806:X1806,"&gt;0")&gt;7,COUNTIF(AH1806:AP1806,"&gt;0")&gt;7),0,9999))</f>
        <v>0.13794951138052167</v>
      </c>
      <c r="BI1806" s="25">
        <f>IF(BH1806=9999,$BS$5,RANK(BH1806,$BH$3:$BH$1993,1))</f>
        <v>778</v>
      </c>
      <c r="BJ1806" s="25">
        <f>$BQ$3*BI1806/$BO$5</f>
        <v>3.9075841285786039E-3</v>
      </c>
      <c r="BK1806" s="25" t="str">
        <f>IF(BH1806&lt;BJ1806,BH1806,"ns")</f>
        <v>ns</v>
      </c>
      <c r="BL1806" s="26">
        <f>SUM(COUNTIF(P1806:X1806, "&gt;0"), COUNTIF(AH1806:AP1806, "&gt;0"))</f>
        <v>18</v>
      </c>
    </row>
    <row r="1807" spans="1:64">
      <c r="A1807" t="s">
        <v>589</v>
      </c>
      <c r="B1807" t="s">
        <v>590</v>
      </c>
      <c r="C1807">
        <v>7.1633199999999997E-4</v>
      </c>
      <c r="D1807">
        <v>6</v>
      </c>
      <c r="E1807">
        <v>6</v>
      </c>
      <c r="F1807">
        <v>0</v>
      </c>
      <c r="G1807">
        <v>616619</v>
      </c>
      <c r="H1807">
        <v>607913</v>
      </c>
      <c r="I1807">
        <v>633758</v>
      </c>
      <c r="J1807">
        <v>687034</v>
      </c>
      <c r="K1807">
        <v>704295</v>
      </c>
      <c r="L1807">
        <v>690925</v>
      </c>
      <c r="M1807">
        <v>441723</v>
      </c>
      <c r="N1807">
        <v>441117</v>
      </c>
      <c r="O1807">
        <v>317377</v>
      </c>
      <c r="P1807">
        <v>325503</v>
      </c>
      <c r="Q1807">
        <v>294723</v>
      </c>
      <c r="R1807">
        <v>259072</v>
      </c>
      <c r="S1807">
        <v>829561</v>
      </c>
      <c r="T1807">
        <v>826890</v>
      </c>
      <c r="U1807">
        <v>465867</v>
      </c>
      <c r="V1807">
        <v>481421</v>
      </c>
      <c r="W1807">
        <v>506523</v>
      </c>
      <c r="X1807">
        <v>500939</v>
      </c>
      <c r="Y1807">
        <v>1083450</v>
      </c>
      <c r="Z1807">
        <v>891440</v>
      </c>
      <c r="AA1807">
        <v>591191</v>
      </c>
      <c r="AB1807">
        <v>892005</v>
      </c>
      <c r="AC1807">
        <v>900599</v>
      </c>
      <c r="AD1807">
        <v>931876</v>
      </c>
      <c r="AE1807">
        <v>386596</v>
      </c>
      <c r="AF1807">
        <v>536658</v>
      </c>
      <c r="AG1807">
        <v>480467</v>
      </c>
      <c r="AH1807">
        <v>978096</v>
      </c>
      <c r="AI1807">
        <v>1007780</v>
      </c>
      <c r="AJ1807">
        <v>1047230</v>
      </c>
      <c r="AK1807">
        <v>462782</v>
      </c>
      <c r="AL1807">
        <v>425705</v>
      </c>
      <c r="AM1807">
        <v>926235</v>
      </c>
      <c r="AN1807">
        <v>502897</v>
      </c>
      <c r="AO1807">
        <v>568072</v>
      </c>
      <c r="AP1807">
        <v>423265</v>
      </c>
      <c r="AR1807" s="16">
        <f>IFERROR(TTEST(G1807:O1807,P1807:X1807,2,1),IF(OR(COUNTIF(P1807:X1807,"&gt;0")&gt;7,COUNTIF(G1807:O1807,"&gt;0")&gt;7),0,9999))</f>
        <v>0.36177235320783113</v>
      </c>
      <c r="AS1807" s="16">
        <f>IF(AR1807=9999,$BO$3,RANK(AR1807,$AR$3:$AR$1993,1))</f>
        <v>1507</v>
      </c>
      <c r="AT1807" s="16">
        <f>LOG((IFERROR(SUM(P1807:X1807)/COUNTIF(P1807:X1807, "&gt;0"),0.1))/(IFERROR(SUM(G1807:O1807)/COUNTIF(G1807:O1807, "&gt;0"),0.1)),2)</f>
        <v>-0.19510616985711307</v>
      </c>
      <c r="AU1807" s="17">
        <f>SUM(COUNTIF(P1807:X1807, "&gt;0"), COUNTIF(G1807:O1807, "&gt;0"))</f>
        <v>18</v>
      </c>
      <c r="AV1807" s="18">
        <f>$BQ$3*AS1807/$BO$3</f>
        <v>7.5804828973843061E-3</v>
      </c>
      <c r="AW1807" s="18" t="str">
        <f>IF(AR1807&lt;AV1807,AR1807,"ns")</f>
        <v>ns</v>
      </c>
      <c r="AX1807" s="19" t="str">
        <f>IF(AND(AW1807&lt;0.01,ABS(AT1807)&gt;1.5,D1807&gt;2), IF(AND(AT1807&gt;0,COUNTIF(P1807:X1807,"&gt;0")&gt;7),"IRF4_interactor_Treg", (IF(AND(AT1807&lt;0,COUNTIF(G1807:O1807, "&gt;0")&gt;7), "background_significant", "ns"))), "ns")</f>
        <v>ns</v>
      </c>
      <c r="AY1807" s="20">
        <f>IFERROR(TTEST(Y1807:AG1807,AH1807:AP1807,2,1),IF(OR(COUNTIF(AH1807:AP1807,"&gt;0")&gt;7,COUNTIF(Y1807:AG1807,"&gt;0")&gt;7),0,9999))</f>
        <v>0.69042823443276413</v>
      </c>
      <c r="AZ1807" s="20">
        <f>IF(AY1807=9999,$BO$4,RANK(AY1807,$AY$3:$AY$1993,1))</f>
        <v>1804</v>
      </c>
      <c r="BA1807" s="20">
        <f>LOG((IFERROR(SUM(AH1807:AP1807)/COUNTIF(AH1807:AP1807, "&gt;0"),0.1))/(IFERROR(SUM(Y1807:AG1807)/COUNTIF(Y1807:AG1807, "&gt;0"),0.1)),2)</f>
        <v>-7.7977345261743491E-2</v>
      </c>
      <c r="BB1807" s="21">
        <f>SUM(COUNTIF(AH1807:AP1807, "&gt;0"), COUNTIF(Y1807:AG1807, "&gt;0"))</f>
        <v>18</v>
      </c>
      <c r="BC1807" s="22">
        <f>$BQ$3*AZ1807/$BO$4</f>
        <v>9.0653266331658291E-3</v>
      </c>
      <c r="BD1807" s="22" t="str">
        <f>IF(AY1807&lt;BC1807,AY1807,"ns")</f>
        <v>ns</v>
      </c>
      <c r="BE1807" s="23" t="str">
        <f>IF(AND(BD1807&lt;0.01,ABS(BA1807)&gt;1.5,D1807&gt;2), IF(AND(BA1807&gt;0,COUNTIF(AH1807:AP1807,"&gt;0")&gt;7),"IRF4_interactor_Th17", (IF(AND(BA1807&lt;0,COUNTIF(Y1807:AG1807, "&gt;0")&gt;7), "background_significant", "ns"))), "ns")</f>
        <v>ns</v>
      </c>
      <c r="BF1807" s="24" t="str">
        <f>IF(OR(AX1807 ="IRF4_interactor_Treg", BE1807 ="IRF4_interactor_Th17"), LOG((AVERAGE(AH1807:AP1807)+0.1)/(AVERAGE(P1807:X1807)+0.1),2),"ns")</f>
        <v>ns</v>
      </c>
      <c r="BG1807" s="24">
        <f>IF(AND(AX1807="IRF4_interactor_Treg",BE1807="IRF4_interactor_Th17"),1,IF(AX1807="IRF4_interactor_Treg","IRF4_Treg",IF(BE1807="IRF4_interactor_Th17","IRF4_Th17",0)))</f>
        <v>0</v>
      </c>
      <c r="BH1807" s="25">
        <f>IFERROR(TTEST(AH1807:AP1807,P1807:X1807,2,1),IF(OR(COUNTIF(P1807:X1807,"&gt;0")&gt;7,COUNTIF(AH1807:AP1807,"&gt;0")&gt;7),0,9999))</f>
        <v>0.21646335539164324</v>
      </c>
      <c r="BI1807" s="25">
        <f>IF(BH1807=9999,$BS$5,RANK(BH1807,$BH$3:$BH$1993,1))</f>
        <v>987</v>
      </c>
      <c r="BJ1807" s="25">
        <f>$BQ$3*BI1807/$BO$5</f>
        <v>4.9573078854846814E-3</v>
      </c>
      <c r="BK1807" s="25" t="str">
        <f>IF(BH1807&lt;BJ1807,BH1807,"ns")</f>
        <v>ns</v>
      </c>
      <c r="BL1807" s="26">
        <f>SUM(COUNTIF(P1807:X1807, "&gt;0"), COUNTIF(AH1807:AP1807, "&gt;0"))</f>
        <v>18</v>
      </c>
    </row>
    <row r="1808" spans="1:64">
      <c r="A1808" t="s">
        <v>5979</v>
      </c>
      <c r="B1808" t="s">
        <v>5980</v>
      </c>
      <c r="C1808">
        <v>7.1633199999999997E-4</v>
      </c>
      <c r="D1808">
        <v>8</v>
      </c>
      <c r="E1808">
        <v>8</v>
      </c>
      <c r="F1808">
        <v>0</v>
      </c>
      <c r="G1808">
        <v>307020</v>
      </c>
      <c r="H1808">
        <v>277311</v>
      </c>
      <c r="I1808">
        <v>328093</v>
      </c>
      <c r="J1808">
        <v>351540</v>
      </c>
      <c r="K1808">
        <v>328073</v>
      </c>
      <c r="L1808">
        <v>395111</v>
      </c>
      <c r="M1808">
        <v>222008</v>
      </c>
      <c r="N1808">
        <v>212276</v>
      </c>
      <c r="O1808">
        <v>278351</v>
      </c>
      <c r="P1808">
        <v>216277</v>
      </c>
      <c r="Q1808">
        <v>189666</v>
      </c>
      <c r="R1808">
        <v>204070</v>
      </c>
      <c r="S1808">
        <v>399209</v>
      </c>
      <c r="T1808">
        <v>397303</v>
      </c>
      <c r="U1808">
        <v>390964</v>
      </c>
      <c r="V1808">
        <v>244531</v>
      </c>
      <c r="W1808">
        <v>241586</v>
      </c>
      <c r="X1808">
        <v>304615</v>
      </c>
      <c r="Y1808">
        <v>340889</v>
      </c>
      <c r="Z1808">
        <v>322224</v>
      </c>
      <c r="AA1808">
        <v>337477</v>
      </c>
      <c r="AB1808">
        <v>318652</v>
      </c>
      <c r="AC1808">
        <v>331578</v>
      </c>
      <c r="AD1808">
        <v>351441</v>
      </c>
      <c r="AE1808">
        <v>114515</v>
      </c>
      <c r="AF1808">
        <v>182127</v>
      </c>
      <c r="AG1808">
        <v>199462</v>
      </c>
      <c r="AH1808">
        <v>470024</v>
      </c>
      <c r="AI1808">
        <v>452809</v>
      </c>
      <c r="AJ1808">
        <v>485288</v>
      </c>
      <c r="AK1808">
        <v>238505</v>
      </c>
      <c r="AL1808">
        <v>283257</v>
      </c>
      <c r="AM1808">
        <v>254480</v>
      </c>
      <c r="AN1808">
        <v>120277</v>
      </c>
      <c r="AO1808">
        <v>169642</v>
      </c>
      <c r="AP1808">
        <v>143405</v>
      </c>
      <c r="AR1808" s="16">
        <f>IFERROR(TTEST(G1808:O1808,P1808:X1808,2,1),IF(OR(COUNTIF(P1808:X1808,"&gt;0")&gt;7,COUNTIF(G1808:O1808,"&gt;0")&gt;7),0,9999))</f>
        <v>0.60901633866760019</v>
      </c>
      <c r="AS1808" s="16">
        <f>IF(AR1808=9999,$BO$3,RANK(AR1808,$AR$3:$AR$1993,1))</f>
        <v>1709</v>
      </c>
      <c r="AT1808" s="16">
        <f>LOG((IFERROR(SUM(P1808:X1808)/COUNTIF(P1808:X1808, "&gt;0"),0.1))/(IFERROR(SUM(G1808:O1808)/COUNTIF(G1808:O1808, "&gt;0"),0.1)),2)</f>
        <v>-6.0882642927911297E-2</v>
      </c>
      <c r="AU1808" s="17">
        <f>SUM(COUNTIF(P1808:X1808, "&gt;0"), COUNTIF(G1808:O1808, "&gt;0"))</f>
        <v>18</v>
      </c>
      <c r="AV1808" s="18">
        <f>$BQ$3*AS1808/$BO$3</f>
        <v>8.5965794768611669E-3</v>
      </c>
      <c r="AW1808" s="18" t="str">
        <f>IF(AR1808&lt;AV1808,AR1808,"ns")</f>
        <v>ns</v>
      </c>
      <c r="AX1808" s="19" t="str">
        <f>IF(AND(AW1808&lt;0.01,ABS(AT1808)&gt;1.5,D1808&gt;2), IF(AND(AT1808&gt;0,COUNTIF(P1808:X1808,"&gt;0")&gt;7),"IRF4_interactor_Treg", (IF(AND(AT1808&lt;0,COUNTIF(G1808:O1808, "&gt;0")&gt;7), "background_significant", "ns"))), "ns")</f>
        <v>ns</v>
      </c>
      <c r="AY1808" s="20">
        <f>IFERROR(TTEST(Y1808:AG1808,AH1808:AP1808,2,1),IF(OR(COUNTIF(AH1808:AP1808,"&gt;0")&gt;7,COUNTIF(Y1808:AG1808,"&gt;0")&gt;7),0,9999))</f>
        <v>0.69294582265137072</v>
      </c>
      <c r="AZ1808" s="20">
        <f>IF(AY1808=9999,$BO$4,RANK(AY1808,$AY$3:$AY$1993,1))</f>
        <v>1805</v>
      </c>
      <c r="BA1808" s="20">
        <f>LOG((IFERROR(SUM(AH1808:AP1808)/COUNTIF(AH1808:AP1808, "&gt;0"),0.1))/(IFERROR(SUM(Y1808:AG1808)/COUNTIF(Y1808:AG1808, "&gt;0"),0.1)),2)</f>
        <v>6.7308339140873391E-2</v>
      </c>
      <c r="BB1808" s="21">
        <f>SUM(COUNTIF(AH1808:AP1808, "&gt;0"), COUNTIF(Y1808:AG1808, "&gt;0"))</f>
        <v>18</v>
      </c>
      <c r="BC1808" s="22">
        <f>$BQ$3*AZ1808/$BO$4</f>
        <v>9.0703517587939694E-3</v>
      </c>
      <c r="BD1808" s="22" t="str">
        <f>IF(AY1808&lt;BC1808,AY1808,"ns")</f>
        <v>ns</v>
      </c>
      <c r="BE1808" s="23" t="str">
        <f>IF(AND(BD1808&lt;0.01,ABS(BA1808)&gt;1.5,D1808&gt;2), IF(AND(BA1808&gt;0,COUNTIF(AH1808:AP1808,"&gt;0")&gt;7),"IRF4_interactor_Th17", (IF(AND(BA1808&lt;0,COUNTIF(Y1808:AG1808, "&gt;0")&gt;7), "background_significant", "ns"))), "ns")</f>
        <v>ns</v>
      </c>
      <c r="BF1808" s="24" t="str">
        <f>IF(OR(AX1808 ="IRF4_interactor_Treg", BE1808 ="IRF4_interactor_Th17"), LOG((AVERAGE(AH1808:AP1808)+0.1)/(AVERAGE(P1808:X1808)+0.1),2),"ns")</f>
        <v>ns</v>
      </c>
      <c r="BG1808" s="24">
        <f>IF(AND(AX1808="IRF4_interactor_Treg",BE1808="IRF4_interactor_Th17"),1,IF(AX1808="IRF4_interactor_Treg","IRF4_Treg",IF(BE1808="IRF4_interactor_Th17","IRF4_Th17",0)))</f>
        <v>0</v>
      </c>
      <c r="BH1808" s="25">
        <f>IFERROR(TTEST(AH1808:AP1808,P1808:X1808,2,1),IF(OR(COUNTIF(P1808:X1808,"&gt;0")&gt;7,COUNTIF(AH1808:AP1808,"&gt;0")&gt;7),0,9999))</f>
        <v>0.96183744515757008</v>
      </c>
      <c r="BI1808" s="25">
        <f>IF(BH1808=9999,$BS$5,RANK(BH1808,$BH$3:$BH$1993,1))</f>
        <v>1954</v>
      </c>
      <c r="BJ1808" s="25">
        <f>$BQ$3*BI1808/$BO$5</f>
        <v>9.81416373681567E-3</v>
      </c>
      <c r="BK1808" s="25" t="str">
        <f>IF(BH1808&lt;BJ1808,BH1808,"ns")</f>
        <v>ns</v>
      </c>
      <c r="BL1808" s="26">
        <f>SUM(COUNTIF(P1808:X1808, "&gt;0"), COUNTIF(AH1808:AP1808, "&gt;0"))</f>
        <v>18</v>
      </c>
    </row>
    <row r="1809" spans="1:64">
      <c r="A1809" t="s">
        <v>6189</v>
      </c>
      <c r="B1809" t="s">
        <v>6190</v>
      </c>
      <c r="C1809">
        <v>7.1633199999999997E-4</v>
      </c>
      <c r="D1809">
        <v>8</v>
      </c>
      <c r="E1809">
        <v>8</v>
      </c>
      <c r="F1809">
        <v>0</v>
      </c>
      <c r="G1809">
        <v>1637270</v>
      </c>
      <c r="H1809">
        <v>1490710</v>
      </c>
      <c r="I1809">
        <v>1639330</v>
      </c>
      <c r="J1809">
        <v>1474020</v>
      </c>
      <c r="K1809">
        <v>1412330</v>
      </c>
      <c r="L1809">
        <v>1386740</v>
      </c>
      <c r="M1809">
        <v>791257</v>
      </c>
      <c r="N1809">
        <v>963686</v>
      </c>
      <c r="O1809">
        <v>932376</v>
      </c>
      <c r="P1809">
        <v>873830</v>
      </c>
      <c r="Q1809">
        <v>723198</v>
      </c>
      <c r="R1809">
        <v>945613</v>
      </c>
      <c r="S1809">
        <v>1684470</v>
      </c>
      <c r="T1809">
        <v>1496510</v>
      </c>
      <c r="U1809">
        <v>1783870</v>
      </c>
      <c r="V1809">
        <v>795826</v>
      </c>
      <c r="W1809">
        <v>1215620</v>
      </c>
      <c r="X1809">
        <v>790181</v>
      </c>
      <c r="Y1809">
        <v>1813420</v>
      </c>
      <c r="Z1809">
        <v>1862440</v>
      </c>
      <c r="AA1809">
        <v>1903410</v>
      </c>
      <c r="AB1809">
        <v>1906380</v>
      </c>
      <c r="AC1809">
        <v>1889120</v>
      </c>
      <c r="AD1809">
        <v>1844860</v>
      </c>
      <c r="AE1809">
        <v>912243</v>
      </c>
      <c r="AF1809">
        <v>1312850</v>
      </c>
      <c r="AG1809">
        <v>1171360</v>
      </c>
      <c r="AH1809">
        <v>2530410</v>
      </c>
      <c r="AI1809">
        <v>2726720</v>
      </c>
      <c r="AJ1809">
        <v>2651080</v>
      </c>
      <c r="AK1809">
        <v>1507590</v>
      </c>
      <c r="AL1809">
        <v>1628120</v>
      </c>
      <c r="AM1809">
        <v>1860180</v>
      </c>
      <c r="AN1809">
        <v>727081</v>
      </c>
      <c r="AO1809">
        <v>958237</v>
      </c>
      <c r="AP1809">
        <v>696441</v>
      </c>
      <c r="AR1809" s="16">
        <f>IFERROR(TTEST(G1809:O1809,P1809:X1809,2,1),IF(OR(COUNTIF(P1809:X1809,"&gt;0")&gt;7,COUNTIF(G1809:O1809,"&gt;0")&gt;7),0,9999))</f>
        <v>0.33797554909802224</v>
      </c>
      <c r="AS1809" s="16">
        <f>IF(AR1809=9999,$BO$3,RANK(AR1809,$AR$3:$AR$1993,1))</f>
        <v>1480</v>
      </c>
      <c r="AT1809" s="16">
        <f>LOG((IFERROR(SUM(P1809:X1809)/COUNTIF(P1809:X1809, "&gt;0"),0.1))/(IFERROR(SUM(G1809:O1809)/COUNTIF(G1809:O1809, "&gt;0"),0.1)),2)</f>
        <v>-0.18600153381693371</v>
      </c>
      <c r="AU1809" s="17">
        <f>SUM(COUNTIF(P1809:X1809, "&gt;0"), COUNTIF(G1809:O1809, "&gt;0"))</f>
        <v>18</v>
      </c>
      <c r="AV1809" s="18">
        <f>$BQ$3*AS1809/$BO$3</f>
        <v>7.4446680080482901E-3</v>
      </c>
      <c r="AW1809" s="18" t="str">
        <f>IF(AR1809&lt;AV1809,AR1809,"ns")</f>
        <v>ns</v>
      </c>
      <c r="AX1809" s="19" t="str">
        <f>IF(AND(AW1809&lt;0.01,ABS(AT1809)&gt;1.5,D1809&gt;2), IF(AND(AT1809&gt;0,COUNTIF(P1809:X1809,"&gt;0")&gt;7),"IRF4_interactor_Treg", (IF(AND(AT1809&lt;0,COUNTIF(G1809:O1809, "&gt;0")&gt;7), "background_significant", "ns"))), "ns")</f>
        <v>ns</v>
      </c>
      <c r="AY1809" s="20">
        <f>IFERROR(TTEST(Y1809:AG1809,AH1809:AP1809,2,1),IF(OR(COUNTIF(AH1809:AP1809,"&gt;0")&gt;7,COUNTIF(Y1809:AG1809,"&gt;0")&gt;7),0,9999))</f>
        <v>0.69323663255791179</v>
      </c>
      <c r="AZ1809" s="20">
        <f>IF(AY1809=9999,$BO$4,RANK(AY1809,$AY$3:$AY$1993,1))</f>
        <v>1806</v>
      </c>
      <c r="BA1809" s="20">
        <f>LOG((IFERROR(SUM(AH1809:AP1809)/COUNTIF(AH1809:AP1809, "&gt;0"),0.1))/(IFERROR(SUM(Y1809:AG1809)/COUNTIF(Y1809:AG1809, "&gt;0"),0.1)),2)</f>
        <v>6.4640896104426179E-2</v>
      </c>
      <c r="BB1809" s="21">
        <f>SUM(COUNTIF(AH1809:AP1809, "&gt;0"), COUNTIF(Y1809:AG1809, "&gt;0"))</f>
        <v>18</v>
      </c>
      <c r="BC1809" s="22">
        <f>$BQ$3*AZ1809/$BO$4</f>
        <v>9.0753768844221098E-3</v>
      </c>
      <c r="BD1809" s="22" t="str">
        <f>IF(AY1809&lt;BC1809,AY1809,"ns")</f>
        <v>ns</v>
      </c>
      <c r="BE1809" s="23" t="str">
        <f>IF(AND(BD1809&lt;0.01,ABS(BA1809)&gt;1.5,D1809&gt;2), IF(AND(BA1809&gt;0,COUNTIF(AH1809:AP1809,"&gt;0")&gt;7),"IRF4_interactor_Th17", (IF(AND(BA1809&lt;0,COUNTIF(Y1809:AG1809, "&gt;0")&gt;7), "background_significant", "ns"))), "ns")</f>
        <v>ns</v>
      </c>
      <c r="BF1809" s="24" t="str">
        <f>IF(OR(AX1809 ="IRF4_interactor_Treg", BE1809 ="IRF4_interactor_Th17"), LOG((AVERAGE(AH1809:AP1809)+0.1)/(AVERAGE(P1809:X1809)+0.1),2),"ns")</f>
        <v>ns</v>
      </c>
      <c r="BG1809" s="24">
        <f>IF(AND(AX1809="IRF4_interactor_Treg",BE1809="IRF4_interactor_Th17"),1,IF(AX1809="IRF4_interactor_Treg","IRF4_Treg",IF(BE1809="IRF4_interactor_Th17","IRF4_Th17",0)))</f>
        <v>0</v>
      </c>
      <c r="BH1809" s="25">
        <f>IFERROR(TTEST(AH1809:AP1809,P1809:X1809,2,1),IF(OR(COUNTIF(P1809:X1809,"&gt;0")&gt;7,COUNTIF(AH1809:AP1809,"&gt;0")&gt;7),0,9999))</f>
        <v>0.11516654172573196</v>
      </c>
      <c r="BI1809" s="25">
        <f>IF(BH1809=9999,$BS$5,RANK(BH1809,$BH$3:$BH$1993,1))</f>
        <v>716</v>
      </c>
      <c r="BJ1809" s="25">
        <f>$BQ$3*BI1809/$BO$5</f>
        <v>3.5961828227021597E-3</v>
      </c>
      <c r="BK1809" s="25" t="str">
        <f>IF(BH1809&lt;BJ1809,BH1809,"ns")</f>
        <v>ns</v>
      </c>
      <c r="BL1809" s="26">
        <f>SUM(COUNTIF(P1809:X1809, "&gt;0"), COUNTIF(AH1809:AP1809, "&gt;0"))</f>
        <v>18</v>
      </c>
    </row>
    <row r="1810" spans="1:64">
      <c r="A1810" t="s">
        <v>1509</v>
      </c>
      <c r="B1810" t="s">
        <v>1510</v>
      </c>
      <c r="C1810">
        <v>7.1633199999999997E-4</v>
      </c>
      <c r="D1810">
        <v>4</v>
      </c>
      <c r="E1810">
        <v>1</v>
      </c>
      <c r="F1810">
        <v>3</v>
      </c>
      <c r="G1810">
        <v>286794</v>
      </c>
      <c r="H1810">
        <v>282153</v>
      </c>
      <c r="I1810">
        <v>274071</v>
      </c>
      <c r="J1810">
        <v>233980</v>
      </c>
      <c r="K1810">
        <v>196846</v>
      </c>
      <c r="L1810">
        <v>235631</v>
      </c>
      <c r="M1810">
        <v>210272</v>
      </c>
      <c r="N1810">
        <v>166323</v>
      </c>
      <c r="O1810">
        <v>201407</v>
      </c>
      <c r="P1810">
        <v>270437</v>
      </c>
      <c r="Q1810">
        <v>217780</v>
      </c>
      <c r="R1810">
        <v>252385</v>
      </c>
      <c r="S1810">
        <v>285988</v>
      </c>
      <c r="T1810">
        <v>249236</v>
      </c>
      <c r="U1810">
        <v>302179</v>
      </c>
      <c r="V1810">
        <v>234231</v>
      </c>
      <c r="W1810">
        <v>241895</v>
      </c>
      <c r="X1810">
        <v>256324</v>
      </c>
      <c r="Y1810">
        <v>243765</v>
      </c>
      <c r="Z1810">
        <v>214154</v>
      </c>
      <c r="AA1810">
        <v>277753</v>
      </c>
      <c r="AB1810">
        <v>227024</v>
      </c>
      <c r="AC1810">
        <v>210259</v>
      </c>
      <c r="AD1810">
        <v>198368</v>
      </c>
      <c r="AE1810">
        <v>201955</v>
      </c>
      <c r="AF1810">
        <v>249401</v>
      </c>
      <c r="AG1810">
        <v>223784</v>
      </c>
      <c r="AH1810">
        <v>324541</v>
      </c>
      <c r="AI1810">
        <v>267572</v>
      </c>
      <c r="AJ1810">
        <v>291983</v>
      </c>
      <c r="AK1810">
        <v>201812</v>
      </c>
      <c r="AL1810">
        <v>117854</v>
      </c>
      <c r="AM1810">
        <v>195673</v>
      </c>
      <c r="AN1810">
        <v>215082</v>
      </c>
      <c r="AO1810">
        <v>338467</v>
      </c>
      <c r="AP1810">
        <v>166918</v>
      </c>
      <c r="AR1810" s="16">
        <f>IFERROR(TTEST(G1810:O1810,P1810:X1810,2,1),IF(OR(COUNTIF(P1810:X1810,"&gt;0")&gt;7,COUNTIF(G1810:O1810,"&gt;0")&gt;7),0,9999))</f>
        <v>0.16114609656326942</v>
      </c>
      <c r="AS1810" s="16">
        <f>IF(AR1810=9999,$BO$3,RANK(AR1810,$AR$3:$AR$1993,1))</f>
        <v>1255</v>
      </c>
      <c r="AT1810" s="16">
        <f>LOG((IFERROR(SUM(P1810:X1810)/COUNTIF(P1810:X1810, "&gt;0"),0.1))/(IFERROR(SUM(G1810:O1810)/COUNTIF(G1810:O1810, "&gt;0"),0.1)),2)</f>
        <v>0.1464166889268731</v>
      </c>
      <c r="AU1810" s="17">
        <f>SUM(COUNTIF(P1810:X1810, "&gt;0"), COUNTIF(G1810:O1810, "&gt;0"))</f>
        <v>18</v>
      </c>
      <c r="AV1810" s="18">
        <f>$BQ$3*AS1810/$BO$3</f>
        <v>6.3128772635814897E-3</v>
      </c>
      <c r="AW1810" s="18" t="str">
        <f>IF(AR1810&lt;AV1810,AR1810,"ns")</f>
        <v>ns</v>
      </c>
      <c r="AX1810" s="19" t="str">
        <f>IF(AND(AW1810&lt;0.01,ABS(AT1810)&gt;1.5,D1810&gt;2), IF(AND(AT1810&gt;0,COUNTIF(P1810:X1810,"&gt;0")&gt;7),"IRF4_interactor_Treg", (IF(AND(AT1810&lt;0,COUNTIF(G1810:O1810, "&gt;0")&gt;7), "background_significant", "ns"))), "ns")</f>
        <v>ns</v>
      </c>
      <c r="AY1810" s="20">
        <f>IFERROR(TTEST(Y1810:AG1810,AH1810:AP1810,2,1),IF(OR(COUNTIF(AH1810:AP1810,"&gt;0")&gt;7,COUNTIF(Y1810:AG1810,"&gt;0")&gt;7),0,9999))</f>
        <v>0.69742449299498543</v>
      </c>
      <c r="AZ1810" s="20">
        <f>IF(AY1810=9999,$BO$4,RANK(AY1810,$AY$3:$AY$1993,1))</f>
        <v>1807</v>
      </c>
      <c r="BA1810" s="20">
        <f>LOG((IFERROR(SUM(AH1810:AP1810)/COUNTIF(AH1810:AP1810, "&gt;0"),0.1))/(IFERROR(SUM(Y1810:AG1810)/COUNTIF(Y1810:AG1810, "&gt;0"),0.1)),2)</f>
        <v>5.0864989500742697E-2</v>
      </c>
      <c r="BB1810" s="21">
        <f>SUM(COUNTIF(AH1810:AP1810, "&gt;0"), COUNTIF(Y1810:AG1810, "&gt;0"))</f>
        <v>18</v>
      </c>
      <c r="BC1810" s="22">
        <f>$BQ$3*AZ1810/$BO$4</f>
        <v>9.0804020100502519E-3</v>
      </c>
      <c r="BD1810" s="22" t="str">
        <f>IF(AY1810&lt;BC1810,AY1810,"ns")</f>
        <v>ns</v>
      </c>
      <c r="BE1810" s="23" t="str">
        <f>IF(AND(BD1810&lt;0.01,ABS(BA1810)&gt;1.5,D1810&gt;2), IF(AND(BA1810&gt;0,COUNTIF(AH1810:AP1810,"&gt;0")&gt;7),"IRF4_interactor_Th17", (IF(AND(BA1810&lt;0,COUNTIF(Y1810:AG1810, "&gt;0")&gt;7), "background_significant", "ns"))), "ns")</f>
        <v>ns</v>
      </c>
      <c r="BF1810" s="24" t="str">
        <f>IF(OR(AX1810 ="IRF4_interactor_Treg", BE1810 ="IRF4_interactor_Th17"), LOG((AVERAGE(AH1810:AP1810)+0.1)/(AVERAGE(P1810:X1810)+0.1),2),"ns")</f>
        <v>ns</v>
      </c>
      <c r="BG1810" s="24">
        <f>IF(AND(AX1810="IRF4_interactor_Treg",BE1810="IRF4_interactor_Th17"),1,IF(AX1810="IRF4_interactor_Treg","IRF4_Treg",IF(BE1810="IRF4_interactor_Th17","IRF4_Th17",0)))</f>
        <v>0</v>
      </c>
      <c r="BH1810" s="25">
        <f>IFERROR(TTEST(AH1810:AP1810,P1810:X1810,2,1),IF(OR(COUNTIF(P1810:X1810,"&gt;0")&gt;7,COUNTIF(AH1810:AP1810,"&gt;0")&gt;7),0,9999))</f>
        <v>0.47072962619303182</v>
      </c>
      <c r="BI1810" s="25">
        <f>IF(BH1810=9999,$BS$5,RANK(BH1810,$BH$3:$BH$1993,1))</f>
        <v>1429</v>
      </c>
      <c r="BJ1810" s="25">
        <f>$BQ$3*BI1810/$BO$5</f>
        <v>7.1772978402812665E-3</v>
      </c>
      <c r="BK1810" s="25" t="str">
        <f>IF(BH1810&lt;BJ1810,BH1810,"ns")</f>
        <v>ns</v>
      </c>
      <c r="BL1810" s="26">
        <f>SUM(COUNTIF(P1810:X1810, "&gt;0"), COUNTIF(AH1810:AP1810, "&gt;0"))</f>
        <v>18</v>
      </c>
    </row>
    <row r="1811" spans="1:64">
      <c r="A1811" t="s">
        <v>5305</v>
      </c>
      <c r="B1811" t="s">
        <v>5306</v>
      </c>
      <c r="C1811">
        <v>1.9368400000000001E-2</v>
      </c>
      <c r="D1811">
        <v>5</v>
      </c>
      <c r="E1811">
        <v>5</v>
      </c>
      <c r="F1811">
        <v>0</v>
      </c>
      <c r="G1811">
        <v>304059</v>
      </c>
      <c r="H1811">
        <v>261328</v>
      </c>
      <c r="I1811">
        <v>321685</v>
      </c>
      <c r="J1811">
        <v>171445</v>
      </c>
      <c r="K1811">
        <v>212966</v>
      </c>
      <c r="L1811">
        <v>287470</v>
      </c>
      <c r="M1811">
        <v>176751</v>
      </c>
      <c r="N1811">
        <v>310235</v>
      </c>
      <c r="O1811">
        <v>190030</v>
      </c>
      <c r="P1811">
        <v>169680</v>
      </c>
      <c r="Q1811">
        <v>157935</v>
      </c>
      <c r="R1811">
        <v>176465</v>
      </c>
      <c r="S1811">
        <v>222401</v>
      </c>
      <c r="T1811">
        <v>311714</v>
      </c>
      <c r="U1811">
        <v>238900</v>
      </c>
      <c r="V1811">
        <v>193957</v>
      </c>
      <c r="W1811">
        <v>212214</v>
      </c>
      <c r="X1811">
        <v>237535</v>
      </c>
      <c r="Y1811">
        <v>523883</v>
      </c>
      <c r="Z1811">
        <v>549319</v>
      </c>
      <c r="AA1811">
        <v>673086</v>
      </c>
      <c r="AB1811">
        <v>270432</v>
      </c>
      <c r="AC1811">
        <v>379519</v>
      </c>
      <c r="AD1811">
        <v>475522</v>
      </c>
      <c r="AE1811">
        <v>293463</v>
      </c>
      <c r="AF1811">
        <v>547844</v>
      </c>
      <c r="AG1811">
        <v>555463</v>
      </c>
      <c r="AH1811">
        <v>458080</v>
      </c>
      <c r="AI1811">
        <v>438277</v>
      </c>
      <c r="AJ1811">
        <v>539801</v>
      </c>
      <c r="AK1811">
        <v>422501</v>
      </c>
      <c r="AL1811">
        <v>956276</v>
      </c>
      <c r="AM1811">
        <v>848269</v>
      </c>
      <c r="AN1811">
        <v>306662</v>
      </c>
      <c r="AO1811">
        <v>330780</v>
      </c>
      <c r="AP1811">
        <v>305576</v>
      </c>
      <c r="AR1811" s="16">
        <f>IFERROR(TTEST(G1811:O1811,P1811:X1811,2,1),IF(OR(COUNTIF(P1811:X1811,"&gt;0")&gt;7,COUNTIF(G1811:O1811,"&gt;0")&gt;7),0,9999))</f>
        <v>0.27966662041586482</v>
      </c>
      <c r="AS1811" s="16">
        <f>IF(AR1811=9999,$BO$3,RANK(AR1811,$AR$3:$AR$1993,1))</f>
        <v>1413</v>
      </c>
      <c r="AT1811" s="16">
        <f>LOG((IFERROR(SUM(P1811:X1811)/COUNTIF(P1811:X1811, "&gt;0"),0.1))/(IFERROR(SUM(G1811:O1811)/COUNTIF(G1811:O1811, "&gt;0"),0.1)),2)</f>
        <v>-0.21919212668497887</v>
      </c>
      <c r="AU1811" s="17">
        <f>SUM(COUNTIF(P1811:X1811, "&gt;0"), COUNTIF(G1811:O1811, "&gt;0"))</f>
        <v>18</v>
      </c>
      <c r="AV1811" s="18">
        <f>$BQ$3*AS1811/$BO$3</f>
        <v>7.1076458752515094E-3</v>
      </c>
      <c r="AW1811" s="18" t="str">
        <f>IF(AR1811&lt;AV1811,AR1811,"ns")</f>
        <v>ns</v>
      </c>
      <c r="AX1811" s="19" t="str">
        <f>IF(AND(AW1811&lt;0.01,ABS(AT1811)&gt;1.5,D1811&gt;2), IF(AND(AT1811&gt;0,COUNTIF(P1811:X1811,"&gt;0")&gt;7),"IRF4_interactor_Treg", (IF(AND(AT1811&lt;0,COUNTIF(G1811:O1811, "&gt;0")&gt;7), "background_significant", "ns"))), "ns")</f>
        <v>ns</v>
      </c>
      <c r="AY1811" s="20">
        <f>IFERROR(TTEST(Y1811:AG1811,AH1811:AP1811,2,1),IF(OR(COUNTIF(AH1811:AP1811,"&gt;0")&gt;7,COUNTIF(Y1811:AG1811,"&gt;0")&gt;7),0,9999))</f>
        <v>0.69797487935899749</v>
      </c>
      <c r="AZ1811" s="20">
        <f>IF(AY1811=9999,$BO$4,RANK(AY1811,$AY$3:$AY$1993,1))</f>
        <v>1808</v>
      </c>
      <c r="BA1811" s="20">
        <f>LOG((IFERROR(SUM(AH1811:AP1811)/COUNTIF(AH1811:AP1811, "&gt;0"),0.1))/(IFERROR(SUM(Y1811:AG1811)/COUNTIF(Y1811:AG1811, "&gt;0"),0.1)),2)</f>
        <v>0.10984428766176414</v>
      </c>
      <c r="BB1811" s="21">
        <f>SUM(COUNTIF(AH1811:AP1811, "&gt;0"), COUNTIF(Y1811:AG1811, "&gt;0"))</f>
        <v>18</v>
      </c>
      <c r="BC1811" s="22">
        <f>$BQ$3*AZ1811/$BO$4</f>
        <v>9.0854271356783922E-3</v>
      </c>
      <c r="BD1811" s="22" t="str">
        <f>IF(AY1811&lt;BC1811,AY1811,"ns")</f>
        <v>ns</v>
      </c>
      <c r="BE1811" s="23" t="str">
        <f>IF(AND(BD1811&lt;0.01,ABS(BA1811)&gt;1.5,D1811&gt;2), IF(AND(BA1811&gt;0,COUNTIF(AH1811:AP1811,"&gt;0")&gt;7),"IRF4_interactor_Th17", (IF(AND(BA1811&lt;0,COUNTIF(Y1811:AG1811, "&gt;0")&gt;7), "background_significant", "ns"))), "ns")</f>
        <v>ns</v>
      </c>
      <c r="BF1811" s="24" t="str">
        <f>IF(OR(AX1811 ="IRF4_interactor_Treg", BE1811 ="IRF4_interactor_Th17"), LOG((AVERAGE(AH1811:AP1811)+0.1)/(AVERAGE(P1811:X1811)+0.1),2),"ns")</f>
        <v>ns</v>
      </c>
      <c r="BG1811" s="24">
        <f>IF(AND(AX1811="IRF4_interactor_Treg",BE1811="IRF4_interactor_Th17"),1,IF(AX1811="IRF4_interactor_Treg","IRF4_Treg",IF(BE1811="IRF4_interactor_Th17","IRF4_Th17",0)))</f>
        <v>0</v>
      </c>
      <c r="BH1811" s="25">
        <f>IFERROR(TTEST(AH1811:AP1811,P1811:X1811,2,1),IF(OR(COUNTIF(P1811:X1811,"&gt;0")&gt;7,COUNTIF(AH1811:AP1811,"&gt;0")&gt;7),0,9999))</f>
        <v>2.7051455424746593E-3</v>
      </c>
      <c r="BI1811" s="25">
        <f>IF(BH1811=9999,$BS$5,RANK(BH1811,$BH$3:$BH$1993,1))</f>
        <v>111</v>
      </c>
      <c r="BJ1811" s="25">
        <f>$BQ$3*BI1811/$BO$5</f>
        <v>5.5750878955298849E-4</v>
      </c>
      <c r="BK1811" s="25" t="str">
        <f>IF(BH1811&lt;BJ1811,BH1811,"ns")</f>
        <v>ns</v>
      </c>
      <c r="BL1811" s="26">
        <f>SUM(COUNTIF(P1811:X1811, "&gt;0"), COUNTIF(AH1811:AP1811, "&gt;0"))</f>
        <v>18</v>
      </c>
    </row>
    <row r="1812" spans="1:64">
      <c r="A1812" t="s">
        <v>2291</v>
      </c>
      <c r="B1812" t="s">
        <v>2292</v>
      </c>
      <c r="C1812">
        <v>6.88468E-2</v>
      </c>
      <c r="D1812">
        <v>3</v>
      </c>
      <c r="E1812">
        <v>3</v>
      </c>
      <c r="F1812">
        <v>0</v>
      </c>
      <c r="G1812">
        <v>142378</v>
      </c>
      <c r="H1812">
        <v>184727</v>
      </c>
      <c r="I1812">
        <v>214006</v>
      </c>
      <c r="J1812">
        <v>169377</v>
      </c>
      <c r="K1812">
        <v>207004</v>
      </c>
      <c r="L1812">
        <v>241805</v>
      </c>
      <c r="M1812">
        <v>92830.2</v>
      </c>
      <c r="N1812">
        <v>96554.6</v>
      </c>
      <c r="O1812">
        <v>129988</v>
      </c>
      <c r="P1812">
        <v>93874.8</v>
      </c>
      <c r="Q1812">
        <v>109741</v>
      </c>
      <c r="R1812">
        <v>88013.6</v>
      </c>
      <c r="S1812">
        <v>222818</v>
      </c>
      <c r="T1812">
        <v>257057</v>
      </c>
      <c r="U1812">
        <v>132247</v>
      </c>
      <c r="V1812">
        <v>108390</v>
      </c>
      <c r="W1812">
        <v>149163</v>
      </c>
      <c r="X1812">
        <v>97728.6</v>
      </c>
      <c r="Y1812">
        <v>233702</v>
      </c>
      <c r="Z1812">
        <v>226476</v>
      </c>
      <c r="AA1812">
        <v>315994</v>
      </c>
      <c r="AB1812">
        <v>149618</v>
      </c>
      <c r="AC1812">
        <v>195091</v>
      </c>
      <c r="AD1812">
        <v>168523</v>
      </c>
      <c r="AE1812">
        <v>85983.3</v>
      </c>
      <c r="AF1812">
        <v>143366</v>
      </c>
      <c r="AG1812">
        <v>192751</v>
      </c>
      <c r="AH1812">
        <v>320312</v>
      </c>
      <c r="AI1812">
        <v>357343</v>
      </c>
      <c r="AJ1812">
        <v>360198</v>
      </c>
      <c r="AK1812">
        <v>116467</v>
      </c>
      <c r="AL1812">
        <v>140321</v>
      </c>
      <c r="AM1812">
        <v>179635</v>
      </c>
      <c r="AN1812">
        <v>104351</v>
      </c>
      <c r="AO1812">
        <v>105963</v>
      </c>
      <c r="AP1812">
        <v>109945</v>
      </c>
      <c r="AR1812" s="16">
        <f>IFERROR(TTEST(G1812:O1812,P1812:X1812,2,1),IF(OR(COUNTIF(P1812:X1812,"&gt;0")&gt;7,COUNTIF(G1812:O1812,"&gt;0")&gt;7),0,9999))</f>
        <v>0.33022749746386781</v>
      </c>
      <c r="AS1812" s="16">
        <f>IF(AR1812=9999,$BO$3,RANK(AR1812,$AR$3:$AR$1993,1))</f>
        <v>1470</v>
      </c>
      <c r="AT1812" s="16">
        <f>LOG((IFERROR(SUM(P1812:X1812)/COUNTIF(P1812:X1812, "&gt;0"),0.1))/(IFERROR(SUM(G1812:O1812)/COUNTIF(G1812:O1812, "&gt;0"),0.1)),2)</f>
        <v>-0.23198382444046584</v>
      </c>
      <c r="AU1812" s="17">
        <f>SUM(COUNTIF(P1812:X1812, "&gt;0"), COUNTIF(G1812:O1812, "&gt;0"))</f>
        <v>18</v>
      </c>
      <c r="AV1812" s="18">
        <f>$BQ$3*AS1812/$BO$3</f>
        <v>7.3943661971830991E-3</v>
      </c>
      <c r="AW1812" s="18" t="str">
        <f>IF(AR1812&lt;AV1812,AR1812,"ns")</f>
        <v>ns</v>
      </c>
      <c r="AX1812" s="19" t="str">
        <f>IF(AND(AW1812&lt;0.01,ABS(AT1812)&gt;1.5,D1812&gt;2), IF(AND(AT1812&gt;0,COUNTIF(P1812:X1812,"&gt;0")&gt;7),"IRF4_interactor_Treg", (IF(AND(AT1812&lt;0,COUNTIF(G1812:O1812, "&gt;0")&gt;7), "background_significant", "ns"))), "ns")</f>
        <v>ns</v>
      </c>
      <c r="AY1812" s="20">
        <f>IFERROR(TTEST(Y1812:AG1812,AH1812:AP1812,2,1),IF(OR(COUNTIF(AH1812:AP1812,"&gt;0")&gt;7,COUNTIF(Y1812:AG1812,"&gt;0")&gt;7),0,9999))</f>
        <v>0.70083739752845053</v>
      </c>
      <c r="AZ1812" s="20">
        <f>IF(AY1812=9999,$BO$4,RANK(AY1812,$AY$3:$AY$1993,1))</f>
        <v>1809</v>
      </c>
      <c r="BA1812" s="20">
        <f>LOG((IFERROR(SUM(AH1812:AP1812)/COUNTIF(AH1812:AP1812, "&gt;0"),0.1))/(IFERROR(SUM(Y1812:AG1812)/COUNTIF(Y1812:AG1812, "&gt;0"),0.1)),2)</f>
        <v>6.8345144268235208E-2</v>
      </c>
      <c r="BB1812" s="21">
        <f>SUM(COUNTIF(AH1812:AP1812, "&gt;0"), COUNTIF(Y1812:AG1812, "&gt;0"))</f>
        <v>18</v>
      </c>
      <c r="BC1812" s="22">
        <f>$BQ$3*AZ1812/$BO$4</f>
        <v>9.0904522613065326E-3</v>
      </c>
      <c r="BD1812" s="22" t="str">
        <f>IF(AY1812&lt;BC1812,AY1812,"ns")</f>
        <v>ns</v>
      </c>
      <c r="BE1812" s="23" t="str">
        <f>IF(AND(BD1812&lt;0.01,ABS(BA1812)&gt;1.5,D1812&gt;2), IF(AND(BA1812&gt;0,COUNTIF(AH1812:AP1812,"&gt;0")&gt;7),"IRF4_interactor_Th17", (IF(AND(BA1812&lt;0,COUNTIF(Y1812:AG1812, "&gt;0")&gt;7), "background_significant", "ns"))), "ns")</f>
        <v>ns</v>
      </c>
      <c r="BF1812" s="24" t="str">
        <f>IF(OR(AX1812 ="IRF4_interactor_Treg", BE1812 ="IRF4_interactor_Th17"), LOG((AVERAGE(AH1812:AP1812)+0.1)/(AVERAGE(P1812:X1812)+0.1),2),"ns")</f>
        <v>ns</v>
      </c>
      <c r="BG1812" s="24">
        <f>IF(AND(AX1812="IRF4_interactor_Treg",BE1812="IRF4_interactor_Th17"),1,IF(AX1812="IRF4_interactor_Treg","IRF4_Treg",IF(BE1812="IRF4_interactor_Th17","IRF4_Th17",0)))</f>
        <v>0</v>
      </c>
      <c r="BH1812" s="25">
        <f>IFERROR(TTEST(AH1812:AP1812,P1812:X1812,2,1),IF(OR(COUNTIF(P1812:X1812,"&gt;0")&gt;7,COUNTIF(AH1812:AP1812,"&gt;0")&gt;7),0,9999))</f>
        <v>0.27304675720702054</v>
      </c>
      <c r="BI1812" s="25">
        <f>IF(BH1812=9999,$BS$5,RANK(BH1812,$BH$3:$BH$1993,1))</f>
        <v>1107</v>
      </c>
      <c r="BJ1812" s="25">
        <f>$BQ$3*BI1812/$BO$5</f>
        <v>5.560020090406831E-3</v>
      </c>
      <c r="BK1812" s="25" t="str">
        <f>IF(BH1812&lt;BJ1812,BH1812,"ns")</f>
        <v>ns</v>
      </c>
      <c r="BL1812" s="26">
        <f>SUM(COUNTIF(P1812:X1812, "&gt;0"), COUNTIF(AH1812:AP1812, "&gt;0"))</f>
        <v>18</v>
      </c>
    </row>
    <row r="1813" spans="1:64">
      <c r="A1813" t="s">
        <v>6317</v>
      </c>
      <c r="B1813" t="s">
        <v>6318</v>
      </c>
      <c r="C1813">
        <v>1.5273E-2</v>
      </c>
      <c r="D1813">
        <v>3</v>
      </c>
      <c r="E1813">
        <v>3</v>
      </c>
      <c r="F1813">
        <v>0</v>
      </c>
      <c r="G1813">
        <v>116197</v>
      </c>
      <c r="H1813">
        <v>115031</v>
      </c>
      <c r="I1813">
        <v>117510</v>
      </c>
      <c r="J1813">
        <v>138170</v>
      </c>
      <c r="K1813">
        <v>193433</v>
      </c>
      <c r="L1813">
        <v>212465</v>
      </c>
      <c r="M1813">
        <v>78851.600000000006</v>
      </c>
      <c r="N1813">
        <v>133383</v>
      </c>
      <c r="O1813">
        <v>125752</v>
      </c>
      <c r="P1813">
        <v>154549</v>
      </c>
      <c r="Q1813">
        <v>133483</v>
      </c>
      <c r="R1813">
        <v>107556</v>
      </c>
      <c r="S1813">
        <v>304555</v>
      </c>
      <c r="T1813">
        <v>158202</v>
      </c>
      <c r="U1813">
        <v>121890</v>
      </c>
      <c r="V1813">
        <v>201584</v>
      </c>
      <c r="W1813">
        <v>145970</v>
      </c>
      <c r="X1813">
        <v>139727</v>
      </c>
      <c r="Y1813">
        <v>138676</v>
      </c>
      <c r="Z1813">
        <v>233943</v>
      </c>
      <c r="AA1813">
        <v>97657</v>
      </c>
      <c r="AB1813">
        <v>175784</v>
      </c>
      <c r="AC1813">
        <v>148844</v>
      </c>
      <c r="AD1813">
        <v>175797</v>
      </c>
      <c r="AE1813">
        <v>70711.7</v>
      </c>
      <c r="AF1813">
        <v>178900</v>
      </c>
      <c r="AG1813">
        <v>137325</v>
      </c>
      <c r="AH1813">
        <v>408332</v>
      </c>
      <c r="AI1813">
        <v>142254</v>
      </c>
      <c r="AJ1813">
        <v>190023</v>
      </c>
      <c r="AK1813">
        <v>100441</v>
      </c>
      <c r="AL1813">
        <v>123545</v>
      </c>
      <c r="AM1813">
        <v>124153</v>
      </c>
      <c r="AN1813">
        <v>96649</v>
      </c>
      <c r="AO1813">
        <v>191581</v>
      </c>
      <c r="AP1813">
        <v>112340</v>
      </c>
      <c r="AR1813" s="16">
        <f>IFERROR(TTEST(G1813:O1813,P1813:X1813,2,1),IF(OR(COUNTIF(P1813:X1813,"&gt;0")&gt;7,COUNTIF(G1813:O1813,"&gt;0")&gt;7),0,9999))</f>
        <v>0.33925023115424813</v>
      </c>
      <c r="AS1813" s="16">
        <f>IF(AR1813=9999,$BO$3,RANK(AR1813,$AR$3:$AR$1993,1))</f>
        <v>1483</v>
      </c>
      <c r="AT1813" s="16">
        <f>LOG((IFERROR(SUM(P1813:X1813)/COUNTIF(P1813:X1813, "&gt;0"),0.1))/(IFERROR(SUM(G1813:O1813)/COUNTIF(G1813:O1813, "&gt;0"),0.1)),2)</f>
        <v>0.25378855803275174</v>
      </c>
      <c r="AU1813" s="17">
        <f>SUM(COUNTIF(P1813:X1813, "&gt;0"), COUNTIF(G1813:O1813, "&gt;0"))</f>
        <v>18</v>
      </c>
      <c r="AV1813" s="18">
        <f>$BQ$3*AS1813/$BO$3</f>
        <v>7.459758551307847E-3</v>
      </c>
      <c r="AW1813" s="18" t="str">
        <f>IF(AR1813&lt;AV1813,AR1813,"ns")</f>
        <v>ns</v>
      </c>
      <c r="AX1813" s="19" t="str">
        <f>IF(AND(AW1813&lt;0.01,ABS(AT1813)&gt;1.5,D1813&gt;2), IF(AND(AT1813&gt;0,COUNTIF(P1813:X1813,"&gt;0")&gt;7),"IRF4_interactor_Treg", (IF(AND(AT1813&lt;0,COUNTIF(G1813:O1813, "&gt;0")&gt;7), "background_significant", "ns"))), "ns")</f>
        <v>ns</v>
      </c>
      <c r="AY1813" s="20">
        <f>IFERROR(TTEST(Y1813:AG1813,AH1813:AP1813,2,1),IF(OR(COUNTIF(AH1813:AP1813,"&gt;0")&gt;7,COUNTIF(Y1813:AG1813,"&gt;0")&gt;7),0,9999))</f>
        <v>0.7022853524458641</v>
      </c>
      <c r="AZ1813" s="20">
        <f>IF(AY1813=9999,$BO$4,RANK(AY1813,$AY$3:$AY$1993,1))</f>
        <v>1810</v>
      </c>
      <c r="BA1813" s="20">
        <f>LOG((IFERROR(SUM(AH1813:AP1813)/COUNTIF(AH1813:AP1813, "&gt;0"),0.1))/(IFERROR(SUM(Y1813:AG1813)/COUNTIF(Y1813:AG1813, "&gt;0"),0.1)),2)</f>
        <v>0.13355329936010615</v>
      </c>
      <c r="BB1813" s="21">
        <f>SUM(COUNTIF(AH1813:AP1813, "&gt;0"), COUNTIF(Y1813:AG1813, "&gt;0"))</f>
        <v>18</v>
      </c>
      <c r="BC1813" s="22">
        <f>$BQ$3*AZ1813/$BO$4</f>
        <v>9.0954773869346747E-3</v>
      </c>
      <c r="BD1813" s="22" t="str">
        <f>IF(AY1813&lt;BC1813,AY1813,"ns")</f>
        <v>ns</v>
      </c>
      <c r="BE1813" s="23" t="str">
        <f>IF(AND(BD1813&lt;0.01,ABS(BA1813)&gt;1.5,D1813&gt;2), IF(AND(BA1813&gt;0,COUNTIF(AH1813:AP1813,"&gt;0")&gt;7),"IRF4_interactor_Th17", (IF(AND(BA1813&lt;0,COUNTIF(Y1813:AG1813, "&gt;0")&gt;7), "background_significant", "ns"))), "ns")</f>
        <v>ns</v>
      </c>
      <c r="BF1813" s="24" t="str">
        <f>IF(OR(AX1813 ="IRF4_interactor_Treg", BE1813 ="IRF4_interactor_Th17"), LOG((AVERAGE(AH1813:AP1813)+0.1)/(AVERAGE(P1813:X1813)+0.1),2),"ns")</f>
        <v>ns</v>
      </c>
      <c r="BG1813" s="24">
        <f>IF(AND(AX1813="IRF4_interactor_Treg",BE1813="IRF4_interactor_Th17"),1,IF(AX1813="IRF4_interactor_Treg","IRF4_Treg",IF(BE1813="IRF4_interactor_Th17","IRF4_Th17",0)))</f>
        <v>0</v>
      </c>
      <c r="BH1813" s="25">
        <f>IFERROR(TTEST(AH1813:AP1813,P1813:X1813,2,1),IF(OR(COUNTIF(P1813:X1813,"&gt;0")&gt;7,COUNTIF(AH1813:AP1813,"&gt;0")&gt;7),0,9999))</f>
        <v>0.95558301987351268</v>
      </c>
      <c r="BI1813" s="25">
        <f>IF(BH1813=9999,$BS$5,RANK(BH1813,$BH$3:$BH$1993,1))</f>
        <v>1949</v>
      </c>
      <c r="BJ1813" s="25">
        <f>$BQ$3*BI1813/$BO$5</f>
        <v>9.7890507282772481E-3</v>
      </c>
      <c r="BK1813" s="25" t="str">
        <f>IF(BH1813&lt;BJ1813,BH1813,"ns")</f>
        <v>ns</v>
      </c>
      <c r="BL1813" s="26">
        <f>SUM(COUNTIF(P1813:X1813, "&gt;0"), COUNTIF(AH1813:AP1813, "&gt;0"))</f>
        <v>18</v>
      </c>
    </row>
    <row r="1814" spans="1:64">
      <c r="A1814" t="s">
        <v>6305</v>
      </c>
      <c r="B1814" t="s">
        <v>6306</v>
      </c>
      <c r="C1814">
        <v>3.6600899999999999E-2</v>
      </c>
      <c r="D1814">
        <v>3</v>
      </c>
      <c r="E1814">
        <v>3</v>
      </c>
      <c r="F1814">
        <v>0</v>
      </c>
      <c r="G1814">
        <v>384350</v>
      </c>
      <c r="H1814">
        <v>319920</v>
      </c>
      <c r="I1814">
        <v>337134</v>
      </c>
      <c r="J1814">
        <v>135918</v>
      </c>
      <c r="K1814">
        <v>365225</v>
      </c>
      <c r="L1814">
        <v>254202</v>
      </c>
      <c r="M1814">
        <v>206300</v>
      </c>
      <c r="N1814">
        <v>170496</v>
      </c>
      <c r="O1814">
        <v>409915</v>
      </c>
      <c r="P1814">
        <v>345376</v>
      </c>
      <c r="Q1814">
        <v>178867</v>
      </c>
      <c r="R1814">
        <v>253675</v>
      </c>
      <c r="S1814">
        <v>335709</v>
      </c>
      <c r="T1814">
        <v>276296</v>
      </c>
      <c r="U1814">
        <v>412726</v>
      </c>
      <c r="V1814">
        <v>351409</v>
      </c>
      <c r="W1814">
        <v>321737</v>
      </c>
      <c r="X1814">
        <v>343764</v>
      </c>
      <c r="Y1814">
        <v>149765</v>
      </c>
      <c r="Z1814">
        <v>143027</v>
      </c>
      <c r="AA1814">
        <v>238740</v>
      </c>
      <c r="AB1814">
        <v>494907</v>
      </c>
      <c r="AC1814">
        <v>301182</v>
      </c>
      <c r="AD1814">
        <v>181624</v>
      </c>
      <c r="AE1814">
        <v>243485</v>
      </c>
      <c r="AF1814">
        <v>321324</v>
      </c>
      <c r="AG1814">
        <v>395870</v>
      </c>
      <c r="AH1814">
        <v>382056</v>
      </c>
      <c r="AI1814">
        <v>419678</v>
      </c>
      <c r="AJ1814">
        <v>310350</v>
      </c>
      <c r="AK1814">
        <v>112445</v>
      </c>
      <c r="AL1814">
        <v>322760</v>
      </c>
      <c r="AM1814">
        <v>189148</v>
      </c>
      <c r="AN1814">
        <v>255584</v>
      </c>
      <c r="AO1814">
        <v>392876</v>
      </c>
      <c r="AP1814">
        <v>310968</v>
      </c>
      <c r="AR1814" s="16">
        <f>IFERROR(TTEST(G1814:O1814,P1814:X1814,2,1),IF(OR(COUNTIF(P1814:X1814,"&gt;0")&gt;7,COUNTIF(G1814:O1814,"&gt;0")&gt;7),0,9999))</f>
        <v>0.57293113323696465</v>
      </c>
      <c r="AS1814" s="16">
        <f>IF(AR1814=9999,$BO$3,RANK(AR1814,$AR$3:$AR$1993,1))</f>
        <v>1679</v>
      </c>
      <c r="AT1814" s="16">
        <f>LOG((IFERROR(SUM(P1814:X1814)/COUNTIF(P1814:X1814, "&gt;0"),0.1))/(IFERROR(SUM(G1814:O1814)/COUNTIF(G1814:O1814, "&gt;0"),0.1)),2)</f>
        <v>0.12616498550624067</v>
      </c>
      <c r="AU1814" s="17">
        <f>SUM(COUNTIF(P1814:X1814, "&gt;0"), COUNTIF(G1814:O1814, "&gt;0"))</f>
        <v>18</v>
      </c>
      <c r="AV1814" s="18">
        <f>$BQ$3*AS1814/$BO$3</f>
        <v>8.4456740442655932E-3</v>
      </c>
      <c r="AW1814" s="18" t="str">
        <f>IF(AR1814&lt;AV1814,AR1814,"ns")</f>
        <v>ns</v>
      </c>
      <c r="AX1814" s="19" t="str">
        <f>IF(AND(AW1814&lt;0.01,ABS(AT1814)&gt;1.5,D1814&gt;2), IF(AND(AT1814&gt;0,COUNTIF(P1814:X1814,"&gt;0")&gt;7),"IRF4_interactor_Treg", (IF(AND(AT1814&lt;0,COUNTIF(G1814:O1814, "&gt;0")&gt;7), "background_significant", "ns"))), "ns")</f>
        <v>ns</v>
      </c>
      <c r="AY1814" s="20">
        <f>IFERROR(TTEST(Y1814:AG1814,AH1814:AP1814,2,1),IF(OR(COUNTIF(AH1814:AP1814,"&gt;0")&gt;7,COUNTIF(Y1814:AG1814,"&gt;0")&gt;7),0,9999))</f>
        <v>0.70238831991059747</v>
      </c>
      <c r="AZ1814" s="20">
        <f>IF(AY1814=9999,$BO$4,RANK(AY1814,$AY$3:$AY$1993,1))</f>
        <v>1811</v>
      </c>
      <c r="BA1814" s="20">
        <f>LOG((IFERROR(SUM(AH1814:AP1814)/COUNTIF(AH1814:AP1814, "&gt;0"),0.1))/(IFERROR(SUM(Y1814:AG1814)/COUNTIF(Y1814:AG1814, "&gt;0"),0.1)),2)</f>
        <v>0.12628160242372419</v>
      </c>
      <c r="BB1814" s="21">
        <f>SUM(COUNTIF(AH1814:AP1814, "&gt;0"), COUNTIF(Y1814:AG1814, "&gt;0"))</f>
        <v>18</v>
      </c>
      <c r="BC1814" s="22">
        <f>$BQ$3*AZ1814/$BO$4</f>
        <v>9.1005025125628133E-3</v>
      </c>
      <c r="BD1814" s="22" t="str">
        <f>IF(AY1814&lt;BC1814,AY1814,"ns")</f>
        <v>ns</v>
      </c>
      <c r="BE1814" s="23" t="str">
        <f>IF(AND(BD1814&lt;0.01,ABS(BA1814)&gt;1.5,D1814&gt;2), IF(AND(BA1814&gt;0,COUNTIF(AH1814:AP1814,"&gt;0")&gt;7),"IRF4_interactor_Th17", (IF(AND(BA1814&lt;0,COUNTIF(Y1814:AG1814, "&gt;0")&gt;7), "background_significant", "ns"))), "ns")</f>
        <v>ns</v>
      </c>
      <c r="BF1814" s="24" t="str">
        <f>IF(OR(AX1814 ="IRF4_interactor_Treg", BE1814 ="IRF4_interactor_Th17"), LOG((AVERAGE(AH1814:AP1814)+0.1)/(AVERAGE(P1814:X1814)+0.1),2),"ns")</f>
        <v>ns</v>
      </c>
      <c r="BG1814" s="24">
        <f>IF(AND(AX1814="IRF4_interactor_Treg",BE1814="IRF4_interactor_Th17"),1,IF(AX1814="IRF4_interactor_Treg","IRF4_Treg",IF(BE1814="IRF4_interactor_Th17","IRF4_Th17",0)))</f>
        <v>0</v>
      </c>
      <c r="BH1814" s="25">
        <f>IFERROR(TTEST(AH1814:AP1814,P1814:X1814,2,1),IF(OR(COUNTIF(P1814:X1814,"&gt;0")&gt;7,COUNTIF(AH1814:AP1814,"&gt;0")&gt;7),0,9999))</f>
        <v>0.78932727430479921</v>
      </c>
      <c r="BI1814" s="25">
        <f>IF(BH1814=9999,$BS$5,RANK(BH1814,$BH$3:$BH$1993,1))</f>
        <v>1781</v>
      </c>
      <c r="BJ1814" s="25">
        <f>$BQ$3*BI1814/$BO$5</f>
        <v>8.9452536413862378E-3</v>
      </c>
      <c r="BK1814" s="25" t="str">
        <f>IF(BH1814&lt;BJ1814,BH1814,"ns")</f>
        <v>ns</v>
      </c>
      <c r="BL1814" s="26">
        <f>SUM(COUNTIF(P1814:X1814, "&gt;0"), COUNTIF(AH1814:AP1814, "&gt;0"))</f>
        <v>18</v>
      </c>
    </row>
    <row r="1815" spans="1:64">
      <c r="A1815" t="s">
        <v>2085</v>
      </c>
      <c r="B1815" t="s">
        <v>2086</v>
      </c>
      <c r="C1815">
        <v>7.3861300000000003E-3</v>
      </c>
      <c r="D1815">
        <v>4</v>
      </c>
      <c r="E1815">
        <v>4</v>
      </c>
      <c r="F1815">
        <v>0</v>
      </c>
      <c r="G1815">
        <v>497968</v>
      </c>
      <c r="H1815">
        <v>300399</v>
      </c>
      <c r="I1815">
        <v>458405</v>
      </c>
      <c r="J1815">
        <v>339649</v>
      </c>
      <c r="K1815">
        <v>215314</v>
      </c>
      <c r="L1815">
        <v>455909</v>
      </c>
      <c r="M1815">
        <v>153879</v>
      </c>
      <c r="N1815">
        <v>379473</v>
      </c>
      <c r="O1815">
        <v>293018</v>
      </c>
      <c r="P1815">
        <v>203048</v>
      </c>
      <c r="Q1815">
        <v>319860</v>
      </c>
      <c r="R1815">
        <v>229475</v>
      </c>
      <c r="S1815">
        <v>278846</v>
      </c>
      <c r="T1815">
        <v>353616</v>
      </c>
      <c r="U1815">
        <v>384667</v>
      </c>
      <c r="V1815">
        <v>239776</v>
      </c>
      <c r="W1815">
        <v>333327</v>
      </c>
      <c r="X1815">
        <v>373776</v>
      </c>
      <c r="Y1815">
        <v>377679</v>
      </c>
      <c r="Z1815">
        <v>313412</v>
      </c>
      <c r="AA1815">
        <v>407309</v>
      </c>
      <c r="AB1815">
        <v>454173</v>
      </c>
      <c r="AC1815">
        <v>477888</v>
      </c>
      <c r="AD1815">
        <v>427620</v>
      </c>
      <c r="AE1815">
        <v>371384</v>
      </c>
      <c r="AF1815">
        <v>571151</v>
      </c>
      <c r="AG1815">
        <v>616700</v>
      </c>
      <c r="AH1815">
        <v>586747</v>
      </c>
      <c r="AI1815">
        <v>428355</v>
      </c>
      <c r="AJ1815">
        <v>772726</v>
      </c>
      <c r="AK1815">
        <v>358757</v>
      </c>
      <c r="AL1815">
        <v>172987</v>
      </c>
      <c r="AM1815">
        <v>541419</v>
      </c>
      <c r="AN1815">
        <v>400445</v>
      </c>
      <c r="AO1815">
        <v>560044</v>
      </c>
      <c r="AP1815">
        <v>436305</v>
      </c>
      <c r="AR1815" s="16">
        <f>IFERROR(TTEST(G1815:O1815,P1815:X1815,2,1),IF(OR(COUNTIF(P1815:X1815,"&gt;0")&gt;7,COUNTIF(G1815:O1815,"&gt;0")&gt;7),0,9999))</f>
        <v>0.41015840489828415</v>
      </c>
      <c r="AS1815" s="16">
        <f>IF(AR1815=9999,$BO$3,RANK(AR1815,$AR$3:$AR$1993,1))</f>
        <v>1548</v>
      </c>
      <c r="AT1815" s="16">
        <f>LOG((IFERROR(SUM(P1815:X1815)/COUNTIF(P1815:X1815, "&gt;0"),0.1))/(IFERROR(SUM(G1815:O1815)/COUNTIF(G1815:O1815, "&gt;0"),0.1)),2)</f>
        <v>-0.1877885673270884</v>
      </c>
      <c r="AU1815" s="17">
        <f>SUM(COUNTIF(P1815:X1815, "&gt;0"), COUNTIF(G1815:O1815, "&gt;0"))</f>
        <v>18</v>
      </c>
      <c r="AV1815" s="18">
        <f>$BQ$3*AS1815/$BO$3</f>
        <v>7.7867203219315895E-3</v>
      </c>
      <c r="AW1815" s="18" t="str">
        <f>IF(AR1815&lt;AV1815,AR1815,"ns")</f>
        <v>ns</v>
      </c>
      <c r="AX1815" s="19" t="str">
        <f>IF(AND(AW1815&lt;0.01,ABS(AT1815)&gt;1.5,D1815&gt;2), IF(AND(AT1815&gt;0,COUNTIF(P1815:X1815,"&gt;0")&gt;7),"IRF4_interactor_Treg", (IF(AND(AT1815&lt;0,COUNTIF(G1815:O1815, "&gt;0")&gt;7), "background_significant", "ns"))), "ns")</f>
        <v>ns</v>
      </c>
      <c r="AY1815" s="20">
        <f>IFERROR(TTEST(Y1815:AG1815,AH1815:AP1815,2,1),IF(OR(COUNTIF(AH1815:AP1815,"&gt;0")&gt;7,COUNTIF(Y1815:AG1815,"&gt;0")&gt;7),0,9999))</f>
        <v>0.7044825892070119</v>
      </c>
      <c r="AZ1815" s="20">
        <f>IF(AY1815=9999,$BO$4,RANK(AY1815,$AY$3:$AY$1993,1))</f>
        <v>1812</v>
      </c>
      <c r="BA1815" s="20">
        <f>LOG((IFERROR(SUM(AH1815:AP1815)/COUNTIF(AH1815:AP1815, "&gt;0"),0.1))/(IFERROR(SUM(Y1815:AG1815)/COUNTIF(Y1815:AG1815, "&gt;0"),0.1)),2)</f>
        <v>8.3871154184234867E-2</v>
      </c>
      <c r="BB1815" s="21">
        <f>SUM(COUNTIF(AH1815:AP1815, "&gt;0"), COUNTIF(Y1815:AG1815, "&gt;0"))</f>
        <v>18</v>
      </c>
      <c r="BC1815" s="22">
        <f>$BQ$3*AZ1815/$BO$4</f>
        <v>9.1055276381909554E-3</v>
      </c>
      <c r="BD1815" s="22" t="str">
        <f>IF(AY1815&lt;BC1815,AY1815,"ns")</f>
        <v>ns</v>
      </c>
      <c r="BE1815" s="23" t="str">
        <f>IF(AND(BD1815&lt;0.01,ABS(BA1815)&gt;1.5,D1815&gt;2), IF(AND(BA1815&gt;0,COUNTIF(AH1815:AP1815,"&gt;0")&gt;7),"IRF4_interactor_Th17", (IF(AND(BA1815&lt;0,COUNTIF(Y1815:AG1815, "&gt;0")&gt;7), "background_significant", "ns"))), "ns")</f>
        <v>ns</v>
      </c>
      <c r="BF1815" s="24" t="str">
        <f>IF(OR(AX1815 ="IRF4_interactor_Treg", BE1815 ="IRF4_interactor_Th17"), LOG((AVERAGE(AH1815:AP1815)+0.1)/(AVERAGE(P1815:X1815)+0.1),2),"ns")</f>
        <v>ns</v>
      </c>
      <c r="BG1815" s="24">
        <f>IF(AND(AX1815="IRF4_interactor_Treg",BE1815="IRF4_interactor_Th17"),1,IF(AX1815="IRF4_interactor_Treg","IRF4_Treg",IF(BE1815="IRF4_interactor_Th17","IRF4_Th17",0)))</f>
        <v>0</v>
      </c>
      <c r="BH1815" s="25">
        <f>IFERROR(TTEST(AH1815:AP1815,P1815:X1815,2,1),IF(OR(COUNTIF(P1815:X1815,"&gt;0")&gt;7,COUNTIF(AH1815:AP1815,"&gt;0")&gt;7),0,9999))</f>
        <v>3.6290371182985247E-2</v>
      </c>
      <c r="BI1815" s="25">
        <f>IF(BH1815=9999,$BS$5,RANK(BH1815,$BH$3:$BH$1993,1))</f>
        <v>396</v>
      </c>
      <c r="BJ1815" s="25">
        <f>$BQ$3*BI1815/$BO$5</f>
        <v>1.9889502762430941E-3</v>
      </c>
      <c r="BK1815" s="25" t="str">
        <f>IF(BH1815&lt;BJ1815,BH1815,"ns")</f>
        <v>ns</v>
      </c>
      <c r="BL1815" s="26">
        <f>SUM(COUNTIF(P1815:X1815, "&gt;0"), COUNTIF(AH1815:AP1815, "&gt;0"))</f>
        <v>18</v>
      </c>
    </row>
    <row r="1816" spans="1:64">
      <c r="A1816" t="s">
        <v>4409</v>
      </c>
      <c r="B1816" t="s">
        <v>4410</v>
      </c>
      <c r="C1816">
        <v>7.1633199999999997E-4</v>
      </c>
      <c r="D1816">
        <v>12</v>
      </c>
      <c r="E1816">
        <v>12</v>
      </c>
      <c r="F1816">
        <v>0</v>
      </c>
      <c r="G1816">
        <v>2245670</v>
      </c>
      <c r="H1816">
        <v>2147500</v>
      </c>
      <c r="I1816">
        <v>2366390</v>
      </c>
      <c r="J1816">
        <v>2798970</v>
      </c>
      <c r="K1816">
        <v>2858370</v>
      </c>
      <c r="L1816">
        <v>2951330</v>
      </c>
      <c r="M1816">
        <v>1800980</v>
      </c>
      <c r="N1816">
        <v>1953880</v>
      </c>
      <c r="O1816">
        <v>1998120</v>
      </c>
      <c r="P1816">
        <v>1494540</v>
      </c>
      <c r="Q1816">
        <v>1464740</v>
      </c>
      <c r="R1816">
        <v>1539790</v>
      </c>
      <c r="S1816">
        <v>2857630</v>
      </c>
      <c r="T1816">
        <v>2978470</v>
      </c>
      <c r="U1816">
        <v>2563240</v>
      </c>
      <c r="V1816">
        <v>2001220</v>
      </c>
      <c r="W1816">
        <v>2167660</v>
      </c>
      <c r="X1816">
        <v>2245970</v>
      </c>
      <c r="Y1816">
        <v>3127830</v>
      </c>
      <c r="Z1816">
        <v>3295700</v>
      </c>
      <c r="AA1816">
        <v>3064350</v>
      </c>
      <c r="AB1816">
        <v>2995840</v>
      </c>
      <c r="AC1816">
        <v>3171320</v>
      </c>
      <c r="AD1816">
        <v>3333930</v>
      </c>
      <c r="AE1816">
        <v>1390860</v>
      </c>
      <c r="AF1816">
        <v>1981400</v>
      </c>
      <c r="AG1816">
        <v>2085840</v>
      </c>
      <c r="AH1816">
        <v>3509060</v>
      </c>
      <c r="AI1816">
        <v>3617870</v>
      </c>
      <c r="AJ1816">
        <v>3724490</v>
      </c>
      <c r="AK1816">
        <v>2693600</v>
      </c>
      <c r="AL1816">
        <v>2822830</v>
      </c>
      <c r="AM1816">
        <v>3127420</v>
      </c>
      <c r="AN1816">
        <v>1578140</v>
      </c>
      <c r="AO1816">
        <v>2159490</v>
      </c>
      <c r="AP1816">
        <v>1660930</v>
      </c>
      <c r="AR1816" s="16">
        <f>IFERROR(TTEST(G1816:O1816,P1816:X1816,2,1),IF(OR(COUNTIF(P1816:X1816,"&gt;0")&gt;7,COUNTIF(G1816:O1816,"&gt;0")&gt;7),0,9999))</f>
        <v>0.22317836557347337</v>
      </c>
      <c r="AS1816" s="16">
        <f>IF(AR1816=9999,$BO$3,RANK(AR1816,$AR$3:$AR$1993,1))</f>
        <v>1342</v>
      </c>
      <c r="AT1816" s="16">
        <f>LOG((IFERROR(SUM(P1816:X1816)/COUNTIF(P1816:X1816, "&gt;0"),0.1))/(IFERROR(SUM(G1816:O1816)/COUNTIF(G1816:O1816, "&gt;0"),0.1)),2)</f>
        <v>-0.12910078081376447</v>
      </c>
      <c r="AU1816" s="17">
        <f>SUM(COUNTIF(P1816:X1816, "&gt;0"), COUNTIF(G1816:O1816, "&gt;0"))</f>
        <v>18</v>
      </c>
      <c r="AV1816" s="18">
        <f>$BQ$3*AS1816/$BO$3</f>
        <v>6.7505030181086514E-3</v>
      </c>
      <c r="AW1816" s="18" t="str">
        <f>IF(AR1816&lt;AV1816,AR1816,"ns")</f>
        <v>ns</v>
      </c>
      <c r="AX1816" s="19" t="str">
        <f>IF(AND(AW1816&lt;0.01,ABS(AT1816)&gt;1.5,D1816&gt;2), IF(AND(AT1816&gt;0,COUNTIF(P1816:X1816,"&gt;0")&gt;7),"IRF4_interactor_Treg", (IF(AND(AT1816&lt;0,COUNTIF(G1816:O1816, "&gt;0")&gt;7), "background_significant", "ns"))), "ns")</f>
        <v>ns</v>
      </c>
      <c r="AY1816" s="20">
        <f>IFERROR(TTEST(Y1816:AG1816,AH1816:AP1816,2,1),IF(OR(COUNTIF(AH1816:AP1816,"&gt;0")&gt;7,COUNTIF(Y1816:AG1816,"&gt;0")&gt;7),0,9999))</f>
        <v>0.70660344271351994</v>
      </c>
      <c r="AZ1816" s="20">
        <f>IF(AY1816=9999,$BO$4,RANK(AY1816,$AY$3:$AY$1993,1))</f>
        <v>1813</v>
      </c>
      <c r="BA1816" s="20">
        <f>LOG((IFERROR(SUM(AH1816:AP1816)/COUNTIF(AH1816:AP1816, "&gt;0"),0.1))/(IFERROR(SUM(Y1816:AG1816)/COUNTIF(Y1816:AG1816, "&gt;0"),0.1)),2)</f>
        <v>2.6126643474136051E-2</v>
      </c>
      <c r="BB1816" s="21">
        <f>SUM(COUNTIF(AH1816:AP1816, "&gt;0"), COUNTIF(Y1816:AG1816, "&gt;0"))</f>
        <v>18</v>
      </c>
      <c r="BC1816" s="22">
        <f>$BQ$3*AZ1816/$BO$4</f>
        <v>9.1105527638190957E-3</v>
      </c>
      <c r="BD1816" s="22" t="str">
        <f>IF(AY1816&lt;BC1816,AY1816,"ns")</f>
        <v>ns</v>
      </c>
      <c r="BE1816" s="23" t="str">
        <f>IF(AND(BD1816&lt;0.01,ABS(BA1816)&gt;1.5,D1816&gt;2), IF(AND(BA1816&gt;0,COUNTIF(AH1816:AP1816,"&gt;0")&gt;7),"IRF4_interactor_Th17", (IF(AND(BA1816&lt;0,COUNTIF(Y1816:AG1816, "&gt;0")&gt;7), "background_significant", "ns"))), "ns")</f>
        <v>ns</v>
      </c>
      <c r="BF1816" s="24" t="str">
        <f>IF(OR(AX1816 ="IRF4_interactor_Treg", BE1816 ="IRF4_interactor_Th17"), LOG((AVERAGE(AH1816:AP1816)+0.1)/(AVERAGE(P1816:X1816)+0.1),2),"ns")</f>
        <v>ns</v>
      </c>
      <c r="BG1816" s="24">
        <f>IF(AND(AX1816="IRF4_interactor_Treg",BE1816="IRF4_interactor_Th17"),1,IF(AX1816="IRF4_interactor_Treg","IRF4_Treg",IF(BE1816="IRF4_interactor_Th17","IRF4_Th17",0)))</f>
        <v>0</v>
      </c>
      <c r="BH1816" s="25">
        <f>IFERROR(TTEST(AH1816:AP1816,P1816:X1816,2,1),IF(OR(COUNTIF(P1816:X1816,"&gt;0")&gt;7,COUNTIF(AH1816:AP1816,"&gt;0")&gt;7),0,9999))</f>
        <v>0.1496446466778826</v>
      </c>
      <c r="BI1816" s="25">
        <f>IF(BH1816=9999,$BS$5,RANK(BH1816,$BH$3:$BH$1993,1))</f>
        <v>816</v>
      </c>
      <c r="BJ1816" s="25">
        <f>$BQ$3*BI1816/$BO$5</f>
        <v>4.0984429934706182E-3</v>
      </c>
      <c r="BK1816" s="25" t="str">
        <f>IF(BH1816&lt;BJ1816,BH1816,"ns")</f>
        <v>ns</v>
      </c>
      <c r="BL1816" s="26">
        <f>SUM(COUNTIF(P1816:X1816, "&gt;0"), COUNTIF(AH1816:AP1816, "&gt;0"))</f>
        <v>18</v>
      </c>
    </row>
    <row r="1817" spans="1:64">
      <c r="A1817" t="s">
        <v>1417</v>
      </c>
      <c r="B1817" t="s">
        <v>1418</v>
      </c>
      <c r="C1817">
        <v>7.1633199999999997E-4</v>
      </c>
      <c r="D1817">
        <v>6</v>
      </c>
      <c r="E1817">
        <v>6</v>
      </c>
      <c r="F1817">
        <v>0</v>
      </c>
      <c r="G1817">
        <v>674575</v>
      </c>
      <c r="H1817">
        <v>729713</v>
      </c>
      <c r="I1817">
        <v>662261</v>
      </c>
      <c r="J1817">
        <v>735116</v>
      </c>
      <c r="K1817">
        <v>737329</v>
      </c>
      <c r="L1817">
        <v>738922</v>
      </c>
      <c r="M1817">
        <v>572019</v>
      </c>
      <c r="N1817">
        <v>463555</v>
      </c>
      <c r="O1817">
        <v>576987</v>
      </c>
      <c r="P1817">
        <v>449681</v>
      </c>
      <c r="Q1817">
        <v>487822</v>
      </c>
      <c r="R1817">
        <v>458920</v>
      </c>
      <c r="S1817">
        <v>797057</v>
      </c>
      <c r="T1817">
        <v>980426</v>
      </c>
      <c r="U1817">
        <v>754500</v>
      </c>
      <c r="V1817">
        <v>586530</v>
      </c>
      <c r="W1817">
        <v>672477</v>
      </c>
      <c r="X1817">
        <v>661790</v>
      </c>
      <c r="Y1817">
        <v>1146870</v>
      </c>
      <c r="Z1817">
        <v>1255100</v>
      </c>
      <c r="AA1817">
        <v>1280650</v>
      </c>
      <c r="AB1817">
        <v>1002840</v>
      </c>
      <c r="AC1817">
        <v>1007640</v>
      </c>
      <c r="AD1817">
        <v>1028590</v>
      </c>
      <c r="AE1817">
        <v>552942</v>
      </c>
      <c r="AF1817">
        <v>766960</v>
      </c>
      <c r="AG1817">
        <v>732840</v>
      </c>
      <c r="AH1817">
        <v>1124550</v>
      </c>
      <c r="AI1817">
        <v>1204840</v>
      </c>
      <c r="AJ1817">
        <v>1202960</v>
      </c>
      <c r="AK1817">
        <v>1194230</v>
      </c>
      <c r="AL1817">
        <v>1249360</v>
      </c>
      <c r="AM1817">
        <v>1393680</v>
      </c>
      <c r="AN1817">
        <v>475079</v>
      </c>
      <c r="AO1817">
        <v>645543</v>
      </c>
      <c r="AP1817">
        <v>510381</v>
      </c>
      <c r="AR1817" s="16">
        <f>IFERROR(TTEST(G1817:O1817,P1817:X1817,2,1),IF(OR(COUNTIF(P1817:X1817,"&gt;0")&gt;7,COUNTIF(G1817:O1817,"&gt;0")&gt;7),0,9999))</f>
        <v>0.94154160874457316</v>
      </c>
      <c r="AS1817" s="16">
        <f>IF(AR1817=9999,$BO$3,RANK(AR1817,$AR$3:$AR$1993,1))</f>
        <v>1953</v>
      </c>
      <c r="AT1817" s="16">
        <f>LOG((IFERROR(SUM(P1817:X1817)/COUNTIF(P1817:X1817, "&gt;0"),0.1))/(IFERROR(SUM(G1817:O1817)/COUNTIF(G1817:O1817, "&gt;0"),0.1)),2)</f>
        <v>-1.0144406058878678E-2</v>
      </c>
      <c r="AU1817" s="17">
        <f>SUM(COUNTIF(P1817:X1817, "&gt;0"), COUNTIF(G1817:O1817, "&gt;0"))</f>
        <v>18</v>
      </c>
      <c r="AV1817" s="18">
        <f>$BQ$3*AS1817/$BO$3</f>
        <v>9.8239436619718314E-3</v>
      </c>
      <c r="AW1817" s="18" t="str">
        <f>IF(AR1817&lt;AV1817,AR1817,"ns")</f>
        <v>ns</v>
      </c>
      <c r="AX1817" s="19" t="str">
        <f>IF(AND(AW1817&lt;0.01,ABS(AT1817)&gt;1.5,D1817&gt;2), IF(AND(AT1817&gt;0,COUNTIF(P1817:X1817,"&gt;0")&gt;7),"IRF4_interactor_Treg", (IF(AND(AT1817&lt;0,COUNTIF(G1817:O1817, "&gt;0")&gt;7), "background_significant", "ns"))), "ns")</f>
        <v>ns</v>
      </c>
      <c r="AY1817" s="20">
        <f>IFERROR(TTEST(Y1817:AG1817,AH1817:AP1817,2,1),IF(OR(COUNTIF(AH1817:AP1817,"&gt;0")&gt;7,COUNTIF(Y1817:AG1817,"&gt;0")&gt;7),0,9999))</f>
        <v>0.70810370811683687</v>
      </c>
      <c r="AZ1817" s="20">
        <f>IF(AY1817=9999,$BO$4,RANK(AY1817,$AY$3:$AY$1993,1))</f>
        <v>1814</v>
      </c>
      <c r="BA1817" s="20">
        <f>LOG((IFERROR(SUM(AH1817:AP1817)/COUNTIF(AH1817:AP1817, "&gt;0"),0.1))/(IFERROR(SUM(Y1817:AG1817)/COUNTIF(Y1817:AG1817, "&gt;0"),0.1)),2)</f>
        <v>3.6719126852637236E-2</v>
      </c>
      <c r="BB1817" s="21">
        <f>SUM(COUNTIF(AH1817:AP1817, "&gt;0"), COUNTIF(Y1817:AG1817, "&gt;0"))</f>
        <v>18</v>
      </c>
      <c r="BC1817" s="22">
        <f>$BQ$3*AZ1817/$BO$4</f>
        <v>9.1155778894472361E-3</v>
      </c>
      <c r="BD1817" s="22" t="str">
        <f>IF(AY1817&lt;BC1817,AY1817,"ns")</f>
        <v>ns</v>
      </c>
      <c r="BE1817" s="23" t="str">
        <f>IF(AND(BD1817&lt;0.01,ABS(BA1817)&gt;1.5,D1817&gt;2), IF(AND(BA1817&gt;0,COUNTIF(AH1817:AP1817,"&gt;0")&gt;7),"IRF4_interactor_Th17", (IF(AND(BA1817&lt;0,COUNTIF(Y1817:AG1817, "&gt;0")&gt;7), "background_significant", "ns"))), "ns")</f>
        <v>ns</v>
      </c>
      <c r="BF1817" s="24" t="str">
        <f>IF(OR(AX1817 ="IRF4_interactor_Treg", BE1817 ="IRF4_interactor_Th17"), LOG((AVERAGE(AH1817:AP1817)+0.1)/(AVERAGE(P1817:X1817)+0.1),2),"ns")</f>
        <v>ns</v>
      </c>
      <c r="BG1817" s="24">
        <f>IF(AND(AX1817="IRF4_interactor_Treg",BE1817="IRF4_interactor_Th17"),1,IF(AX1817="IRF4_interactor_Treg","IRF4_Treg",IF(BE1817="IRF4_interactor_Th17","IRF4_Th17",0)))</f>
        <v>0</v>
      </c>
      <c r="BH1817" s="25">
        <f>IFERROR(TTEST(AH1817:AP1817,P1817:X1817,2,1),IF(OR(COUNTIF(P1817:X1817,"&gt;0")&gt;7,COUNTIF(AH1817:AP1817,"&gt;0")&gt;7),0,9999))</f>
        <v>2.1804980198012761E-2</v>
      </c>
      <c r="BI1817" s="25">
        <f>IF(BH1817=9999,$BS$5,RANK(BH1817,$BH$3:$BH$1993,1))</f>
        <v>305</v>
      </c>
      <c r="BJ1817" s="25">
        <f>$BQ$3*BI1817/$BO$5</f>
        <v>1.5318935208437972E-3</v>
      </c>
      <c r="BK1817" s="25" t="str">
        <f>IF(BH1817&lt;BJ1817,BH1817,"ns")</f>
        <v>ns</v>
      </c>
      <c r="BL1817" s="26">
        <f>SUM(COUNTIF(P1817:X1817, "&gt;0"), COUNTIF(AH1817:AP1817, "&gt;0"))</f>
        <v>18</v>
      </c>
    </row>
    <row r="1818" spans="1:64">
      <c r="A1818" t="s">
        <v>1573</v>
      </c>
      <c r="B1818" t="s">
        <v>1574</v>
      </c>
      <c r="C1818">
        <v>7.1633199999999997E-4</v>
      </c>
      <c r="D1818">
        <v>30</v>
      </c>
      <c r="E1818">
        <v>30</v>
      </c>
      <c r="F1818">
        <v>0</v>
      </c>
      <c r="G1818">
        <v>31913000</v>
      </c>
      <c r="H1818">
        <v>30079000</v>
      </c>
      <c r="I1818">
        <v>32307400</v>
      </c>
      <c r="J1818">
        <v>26552600</v>
      </c>
      <c r="K1818">
        <v>23794900</v>
      </c>
      <c r="L1818">
        <v>27407600</v>
      </c>
      <c r="M1818">
        <v>18144900</v>
      </c>
      <c r="N1818">
        <v>17972500</v>
      </c>
      <c r="O1818">
        <v>18691000</v>
      </c>
      <c r="P1818">
        <v>17725400</v>
      </c>
      <c r="Q1818">
        <v>15414400</v>
      </c>
      <c r="R1818">
        <v>14089300</v>
      </c>
      <c r="S1818">
        <v>31120900</v>
      </c>
      <c r="T1818">
        <v>29735400</v>
      </c>
      <c r="U1818">
        <v>22186900</v>
      </c>
      <c r="V1818">
        <v>19546400</v>
      </c>
      <c r="W1818">
        <v>20535300</v>
      </c>
      <c r="X1818">
        <v>21393600</v>
      </c>
      <c r="Y1818">
        <v>36586300</v>
      </c>
      <c r="Z1818">
        <v>30826600</v>
      </c>
      <c r="AA1818">
        <v>27035800</v>
      </c>
      <c r="AB1818">
        <v>34134900</v>
      </c>
      <c r="AC1818">
        <v>33636800</v>
      </c>
      <c r="AD1818">
        <v>36752700</v>
      </c>
      <c r="AE1818">
        <v>16751200</v>
      </c>
      <c r="AF1818">
        <v>21439700</v>
      </c>
      <c r="AG1818">
        <v>22865800</v>
      </c>
      <c r="AH1818">
        <v>44528200</v>
      </c>
      <c r="AI1818">
        <v>42321100</v>
      </c>
      <c r="AJ1818">
        <v>48078800</v>
      </c>
      <c r="AK1818">
        <v>20035700</v>
      </c>
      <c r="AL1818">
        <v>18853100</v>
      </c>
      <c r="AM1818">
        <v>12384600</v>
      </c>
      <c r="AN1818">
        <v>17491000</v>
      </c>
      <c r="AO1818">
        <v>22718300</v>
      </c>
      <c r="AP1818">
        <v>16878700</v>
      </c>
      <c r="AR1818" s="16">
        <f>IFERROR(TTEST(G1818:O1818,P1818:X1818,2,1),IF(OR(COUNTIF(P1818:X1818,"&gt;0")&gt;7,COUNTIF(G1818:O1818,"&gt;0")&gt;7),0,9999))</f>
        <v>0.24938827246835049</v>
      </c>
      <c r="AS1818" s="16">
        <f>IF(AR1818=9999,$BO$3,RANK(AR1818,$AR$3:$AR$1993,1))</f>
        <v>1377</v>
      </c>
      <c r="AT1818" s="16">
        <f>LOG((IFERROR(SUM(P1818:X1818)/COUNTIF(P1818:X1818, "&gt;0"),0.1))/(IFERROR(SUM(G1818:O1818)/COUNTIF(G1818:O1818, "&gt;0"),0.1)),2)</f>
        <v>-0.24261217690575546</v>
      </c>
      <c r="AU1818" s="17">
        <f>SUM(COUNTIF(P1818:X1818, "&gt;0"), COUNTIF(G1818:O1818, "&gt;0"))</f>
        <v>18</v>
      </c>
      <c r="AV1818" s="18">
        <f>$BQ$3*AS1818/$BO$3</f>
        <v>6.9265593561368211E-3</v>
      </c>
      <c r="AW1818" s="18" t="str">
        <f>IF(AR1818&lt;AV1818,AR1818,"ns")</f>
        <v>ns</v>
      </c>
      <c r="AX1818" s="19" t="str">
        <f>IF(AND(AW1818&lt;0.01,ABS(AT1818)&gt;1.5,D1818&gt;2), IF(AND(AT1818&gt;0,COUNTIF(P1818:X1818,"&gt;0")&gt;7),"IRF4_interactor_Treg", (IF(AND(AT1818&lt;0,COUNTIF(G1818:O1818, "&gt;0")&gt;7), "background_significant", "ns"))), "ns")</f>
        <v>ns</v>
      </c>
      <c r="AY1818" s="20">
        <f>IFERROR(TTEST(Y1818:AG1818,AH1818:AP1818,2,1),IF(OR(COUNTIF(AH1818:AP1818,"&gt;0")&gt;7,COUNTIF(Y1818:AG1818,"&gt;0")&gt;7),0,9999))</f>
        <v>0.70825116156714141</v>
      </c>
      <c r="AZ1818" s="20">
        <f>IF(AY1818=9999,$BO$4,RANK(AY1818,$AY$3:$AY$1993,1))</f>
        <v>1815</v>
      </c>
      <c r="BA1818" s="20">
        <f>LOG((IFERROR(SUM(AH1818:AP1818)/COUNTIF(AH1818:AP1818, "&gt;0"),0.1))/(IFERROR(SUM(Y1818:AG1818)/COUNTIF(Y1818:AG1818, "&gt;0"),0.1)),2)</f>
        <v>-9.6002911700708585E-2</v>
      </c>
      <c r="BB1818" s="21">
        <f>SUM(COUNTIF(AH1818:AP1818, "&gt;0"), COUNTIF(Y1818:AG1818, "&gt;0"))</f>
        <v>18</v>
      </c>
      <c r="BC1818" s="22">
        <f>$BQ$3*AZ1818/$BO$4</f>
        <v>9.1206030150753781E-3</v>
      </c>
      <c r="BD1818" s="22" t="str">
        <f>IF(AY1818&lt;BC1818,AY1818,"ns")</f>
        <v>ns</v>
      </c>
      <c r="BE1818" s="23" t="str">
        <f>IF(AND(BD1818&lt;0.01,ABS(BA1818)&gt;1.5,D1818&gt;2), IF(AND(BA1818&gt;0,COUNTIF(AH1818:AP1818,"&gt;0")&gt;7),"IRF4_interactor_Th17", (IF(AND(BA1818&lt;0,COUNTIF(Y1818:AG1818, "&gt;0")&gt;7), "background_significant", "ns"))), "ns")</f>
        <v>ns</v>
      </c>
      <c r="BF1818" s="24" t="str">
        <f>IF(OR(AX1818 ="IRF4_interactor_Treg", BE1818 ="IRF4_interactor_Th17"), LOG((AVERAGE(AH1818:AP1818)+0.1)/(AVERAGE(P1818:X1818)+0.1),2),"ns")</f>
        <v>ns</v>
      </c>
      <c r="BG1818" s="24">
        <f>IF(AND(AX1818="IRF4_interactor_Treg",BE1818="IRF4_interactor_Th17"),1,IF(AX1818="IRF4_interactor_Treg","IRF4_Treg",IF(BE1818="IRF4_interactor_Th17","IRF4_Th17",0)))</f>
        <v>0</v>
      </c>
      <c r="BH1818" s="25">
        <f>IFERROR(TTEST(AH1818:AP1818,P1818:X1818,2,1),IF(OR(COUNTIF(P1818:X1818,"&gt;0")&gt;7,COUNTIF(AH1818:AP1818,"&gt;0")&gt;7),0,9999))</f>
        <v>0.37445457006682004</v>
      </c>
      <c r="BI1818" s="25">
        <f>IF(BH1818=9999,$BS$5,RANK(BH1818,$BH$3:$BH$1993,1))</f>
        <v>1283</v>
      </c>
      <c r="BJ1818" s="25">
        <f>$BQ$3*BI1818/$BO$5</f>
        <v>6.4439979909593171E-3</v>
      </c>
      <c r="BK1818" s="25" t="str">
        <f>IF(BH1818&lt;BJ1818,BH1818,"ns")</f>
        <v>ns</v>
      </c>
      <c r="BL1818" s="26">
        <f>SUM(COUNTIF(P1818:X1818, "&gt;0"), COUNTIF(AH1818:AP1818, "&gt;0"))</f>
        <v>18</v>
      </c>
    </row>
    <row r="1819" spans="1:64">
      <c r="A1819" t="s">
        <v>165</v>
      </c>
      <c r="B1819" t="s">
        <v>166</v>
      </c>
      <c r="C1819">
        <v>7.1633199999999997E-4</v>
      </c>
      <c r="D1819">
        <v>14</v>
      </c>
      <c r="E1819">
        <v>14</v>
      </c>
      <c r="F1819">
        <v>0</v>
      </c>
      <c r="G1819">
        <v>1095730</v>
      </c>
      <c r="H1819">
        <v>1050070</v>
      </c>
      <c r="I1819">
        <v>1061510</v>
      </c>
      <c r="J1819">
        <v>1218920</v>
      </c>
      <c r="K1819">
        <v>1256110</v>
      </c>
      <c r="L1819">
        <v>1323530</v>
      </c>
      <c r="M1819">
        <v>613428</v>
      </c>
      <c r="N1819">
        <v>815703</v>
      </c>
      <c r="O1819">
        <v>656983</v>
      </c>
      <c r="P1819">
        <v>495438</v>
      </c>
      <c r="Q1819">
        <v>508726</v>
      </c>
      <c r="R1819">
        <v>451546</v>
      </c>
      <c r="S1819">
        <v>1402860</v>
      </c>
      <c r="T1819">
        <v>1343110</v>
      </c>
      <c r="U1819">
        <v>1135650</v>
      </c>
      <c r="V1819">
        <v>683962</v>
      </c>
      <c r="W1819">
        <v>787363</v>
      </c>
      <c r="X1819">
        <v>631825</v>
      </c>
      <c r="Y1819">
        <v>1901260</v>
      </c>
      <c r="Z1819">
        <v>1661090</v>
      </c>
      <c r="AA1819">
        <v>1431750</v>
      </c>
      <c r="AB1819">
        <v>1729330</v>
      </c>
      <c r="AC1819">
        <v>1801150</v>
      </c>
      <c r="AD1819">
        <v>1718620</v>
      </c>
      <c r="AE1819">
        <v>1253720</v>
      </c>
      <c r="AF1819">
        <v>1665170</v>
      </c>
      <c r="AG1819">
        <v>1608850</v>
      </c>
      <c r="AH1819">
        <v>2293530</v>
      </c>
      <c r="AI1819">
        <v>2292900</v>
      </c>
      <c r="AJ1819">
        <v>2474650</v>
      </c>
      <c r="AK1819">
        <v>1345880</v>
      </c>
      <c r="AL1819">
        <v>1464940</v>
      </c>
      <c r="AM1819">
        <v>1793030</v>
      </c>
      <c r="AN1819">
        <v>1193840</v>
      </c>
      <c r="AO1819">
        <v>1407580</v>
      </c>
      <c r="AP1819">
        <v>1108300</v>
      </c>
      <c r="AR1819" s="16">
        <f>IFERROR(TTEST(G1819:O1819,P1819:X1819,2,1),IF(OR(COUNTIF(P1819:X1819,"&gt;0")&gt;7,COUNTIF(G1819:O1819,"&gt;0")&gt;7),0,9999))</f>
        <v>0.12098525565796939</v>
      </c>
      <c r="AS1819" s="16">
        <f>IF(AR1819=9999,$BO$3,RANK(AR1819,$AR$3:$AR$1993,1))</f>
        <v>1184</v>
      </c>
      <c r="AT1819" s="16">
        <f>LOG((IFERROR(SUM(P1819:X1819)/COUNTIF(P1819:X1819, "&gt;0"),0.1))/(IFERROR(SUM(G1819:O1819)/COUNTIF(G1819:O1819, "&gt;0"),0.1)),2)</f>
        <v>-0.28919944988455459</v>
      </c>
      <c r="AU1819" s="17">
        <f>SUM(COUNTIF(P1819:X1819, "&gt;0"), COUNTIF(G1819:O1819, "&gt;0"))</f>
        <v>18</v>
      </c>
      <c r="AV1819" s="18">
        <f>$BQ$3*AS1819/$BO$3</f>
        <v>5.9557344064386317E-3</v>
      </c>
      <c r="AW1819" s="18" t="str">
        <f>IF(AR1819&lt;AV1819,AR1819,"ns")</f>
        <v>ns</v>
      </c>
      <c r="AX1819" s="19" t="str">
        <f>IF(AND(AW1819&lt;0.01,ABS(AT1819)&gt;1.5,D1819&gt;2), IF(AND(AT1819&gt;0,COUNTIF(P1819:X1819,"&gt;0")&gt;7),"IRF4_interactor_Treg", (IF(AND(AT1819&lt;0,COUNTIF(G1819:O1819, "&gt;0")&gt;7), "background_significant", "ns"))), "ns")</f>
        <v>ns</v>
      </c>
      <c r="AY1819" s="20">
        <f>IFERROR(TTEST(Y1819:AG1819,AH1819:AP1819,2,1),IF(OR(COUNTIF(AH1819:AP1819,"&gt;0")&gt;7,COUNTIF(Y1819:AG1819,"&gt;0")&gt;7),0,9999))</f>
        <v>0.71031127955498152</v>
      </c>
      <c r="AZ1819" s="20">
        <f>IF(AY1819=9999,$BO$4,RANK(AY1819,$AY$3:$AY$1993,1))</f>
        <v>1816</v>
      </c>
      <c r="BA1819" s="20">
        <f>LOG((IFERROR(SUM(AH1819:AP1819)/COUNTIF(AH1819:AP1819, "&gt;0"),0.1))/(IFERROR(SUM(Y1819:AG1819)/COUNTIF(Y1819:AG1819, "&gt;0"),0.1)),2)</f>
        <v>5.7791928312630463E-2</v>
      </c>
      <c r="BB1819" s="21">
        <f>SUM(COUNTIF(AH1819:AP1819, "&gt;0"), COUNTIF(Y1819:AG1819, "&gt;0"))</f>
        <v>18</v>
      </c>
      <c r="BC1819" s="22">
        <f>$BQ$3*AZ1819/$BO$4</f>
        <v>9.1256281407035185E-3</v>
      </c>
      <c r="BD1819" s="22" t="str">
        <f>IF(AY1819&lt;BC1819,AY1819,"ns")</f>
        <v>ns</v>
      </c>
      <c r="BE1819" s="23" t="str">
        <f>IF(AND(BD1819&lt;0.01,ABS(BA1819)&gt;1.5,D1819&gt;2), IF(AND(BA1819&gt;0,COUNTIF(AH1819:AP1819,"&gt;0")&gt;7),"IRF4_interactor_Th17", (IF(AND(BA1819&lt;0,COUNTIF(Y1819:AG1819, "&gt;0")&gt;7), "background_significant", "ns"))), "ns")</f>
        <v>ns</v>
      </c>
      <c r="BF1819" s="24" t="str">
        <f>IF(OR(AX1819 ="IRF4_interactor_Treg", BE1819 ="IRF4_interactor_Th17"), LOG((AVERAGE(AH1819:AP1819)+0.1)/(AVERAGE(P1819:X1819)+0.1),2),"ns")</f>
        <v>ns</v>
      </c>
      <c r="BG1819" s="24">
        <f>IF(AND(AX1819="IRF4_interactor_Treg",BE1819="IRF4_interactor_Th17"),1,IF(AX1819="IRF4_interactor_Treg","IRF4_Treg",IF(BE1819="IRF4_interactor_Th17","IRF4_Th17",0)))</f>
        <v>0</v>
      </c>
      <c r="BH1819" s="25">
        <f>IFERROR(TTEST(AH1819:AP1819,P1819:X1819,2,1),IF(OR(COUNTIF(P1819:X1819,"&gt;0")&gt;7,COUNTIF(AH1819:AP1819,"&gt;0")&gt;7),0,9999))</f>
        <v>9.3419275734423959E-3</v>
      </c>
      <c r="BI1819" s="25">
        <f>IF(BH1819=9999,$BS$5,RANK(BH1819,$BH$3:$BH$1993,1))</f>
        <v>206</v>
      </c>
      <c r="BJ1819" s="25">
        <f>$BQ$3*BI1819/$BO$5</f>
        <v>1.0346559517830237E-3</v>
      </c>
      <c r="BK1819" s="25" t="str">
        <f>IF(BH1819&lt;BJ1819,BH1819,"ns")</f>
        <v>ns</v>
      </c>
      <c r="BL1819" s="26">
        <f>SUM(COUNTIF(P1819:X1819, "&gt;0"), COUNTIF(AH1819:AP1819, "&gt;0"))</f>
        <v>18</v>
      </c>
    </row>
    <row r="1820" spans="1:64">
      <c r="A1820" t="s">
        <v>5429</v>
      </c>
      <c r="B1820" t="s">
        <v>5430</v>
      </c>
      <c r="C1820">
        <v>7.1633199999999997E-4</v>
      </c>
      <c r="D1820">
        <v>6</v>
      </c>
      <c r="E1820">
        <v>6</v>
      </c>
      <c r="F1820">
        <v>0</v>
      </c>
      <c r="G1820">
        <v>3825500</v>
      </c>
      <c r="H1820">
        <v>3670510</v>
      </c>
      <c r="I1820">
        <v>3871010</v>
      </c>
      <c r="J1820">
        <v>3628170</v>
      </c>
      <c r="K1820">
        <v>3710790</v>
      </c>
      <c r="L1820">
        <v>4050220</v>
      </c>
      <c r="M1820">
        <v>2721270</v>
      </c>
      <c r="N1820">
        <v>2734890</v>
      </c>
      <c r="O1820">
        <v>2800460</v>
      </c>
      <c r="P1820">
        <v>2413480</v>
      </c>
      <c r="Q1820">
        <v>2229690</v>
      </c>
      <c r="R1820">
        <v>2118250</v>
      </c>
      <c r="S1820">
        <v>4619140</v>
      </c>
      <c r="T1820">
        <v>4858850</v>
      </c>
      <c r="U1820">
        <v>4548940</v>
      </c>
      <c r="V1820">
        <v>3063070</v>
      </c>
      <c r="W1820">
        <v>3578470</v>
      </c>
      <c r="X1820">
        <v>3405670</v>
      </c>
      <c r="Y1820">
        <v>5372530</v>
      </c>
      <c r="Z1820">
        <v>5103500</v>
      </c>
      <c r="AA1820">
        <v>5115720</v>
      </c>
      <c r="AB1820">
        <v>5155150</v>
      </c>
      <c r="AC1820">
        <v>5356090</v>
      </c>
      <c r="AD1820">
        <v>5678460</v>
      </c>
      <c r="AE1820">
        <v>2014990</v>
      </c>
      <c r="AF1820">
        <v>2805720</v>
      </c>
      <c r="AG1820">
        <v>2795600</v>
      </c>
      <c r="AH1820">
        <v>5488650</v>
      </c>
      <c r="AI1820">
        <v>5343540</v>
      </c>
      <c r="AJ1820">
        <v>5760110</v>
      </c>
      <c r="AK1820">
        <v>4485340</v>
      </c>
      <c r="AL1820">
        <v>4450700</v>
      </c>
      <c r="AM1820">
        <v>2936900</v>
      </c>
      <c r="AN1820">
        <v>2850780</v>
      </c>
      <c r="AO1820">
        <v>3777530</v>
      </c>
      <c r="AP1820">
        <v>2976110</v>
      </c>
      <c r="AR1820" s="16">
        <f>IFERROR(TTEST(G1820:O1820,P1820:X1820,2,1),IF(OR(COUNTIF(P1820:X1820,"&gt;0")&gt;7,COUNTIF(G1820:O1820,"&gt;0")&gt;7),0,9999))</f>
        <v>0.96083707730262424</v>
      </c>
      <c r="AS1820" s="16">
        <f>IF(AR1820=9999,$BO$3,RANK(AR1820,$AR$3:$AR$1993,1))</f>
        <v>1965</v>
      </c>
      <c r="AT1820" s="16">
        <f>LOG((IFERROR(SUM(P1820:X1820)/COUNTIF(P1820:X1820, "&gt;0"),0.1))/(IFERROR(SUM(G1820:O1820)/COUNTIF(G1820:O1820, "&gt;0"),0.1)),2)</f>
        <v>-8.2696692512339801E-3</v>
      </c>
      <c r="AU1820" s="17">
        <f>SUM(COUNTIF(P1820:X1820, "&gt;0"), COUNTIF(G1820:O1820, "&gt;0"))</f>
        <v>18</v>
      </c>
      <c r="AV1820" s="18">
        <f>$BQ$3*AS1820/$BO$3</f>
        <v>9.8843058350100606E-3</v>
      </c>
      <c r="AW1820" s="18" t="str">
        <f>IF(AR1820&lt;AV1820,AR1820,"ns")</f>
        <v>ns</v>
      </c>
      <c r="AX1820" s="19" t="str">
        <f>IF(AND(AW1820&lt;0.01,ABS(AT1820)&gt;1.5,D1820&gt;2), IF(AND(AT1820&gt;0,COUNTIF(P1820:X1820,"&gt;0")&gt;7),"IRF4_interactor_Treg", (IF(AND(AT1820&lt;0,COUNTIF(G1820:O1820, "&gt;0")&gt;7), "background_significant", "ns"))), "ns")</f>
        <v>ns</v>
      </c>
      <c r="AY1820" s="20">
        <f>IFERROR(TTEST(Y1820:AG1820,AH1820:AP1820,2,1),IF(OR(COUNTIF(AH1820:AP1820,"&gt;0")&gt;7,COUNTIF(Y1820:AG1820,"&gt;0")&gt;7),0,9999))</f>
        <v>0.71248510536721144</v>
      </c>
      <c r="AZ1820" s="20">
        <f>IF(AY1820=9999,$BO$4,RANK(AY1820,$AY$3:$AY$1993,1))</f>
        <v>1817</v>
      </c>
      <c r="BA1820" s="20">
        <f>LOG((IFERROR(SUM(AH1820:AP1820)/COUNTIF(AH1820:AP1820, "&gt;0"),0.1))/(IFERROR(SUM(Y1820:AG1820)/COUNTIF(Y1820:AG1820, "&gt;0"),0.1)),2)</f>
        <v>-4.9471920855732855E-2</v>
      </c>
      <c r="BB1820" s="21">
        <f>SUM(COUNTIF(AH1820:AP1820, "&gt;0"), COUNTIF(Y1820:AG1820, "&gt;0"))</f>
        <v>18</v>
      </c>
      <c r="BC1820" s="22">
        <f>$BQ$3*AZ1820/$BO$4</f>
        <v>9.1306532663316588E-3</v>
      </c>
      <c r="BD1820" s="22" t="str">
        <f>IF(AY1820&lt;BC1820,AY1820,"ns")</f>
        <v>ns</v>
      </c>
      <c r="BE1820" s="23" t="str">
        <f>IF(AND(BD1820&lt;0.01,ABS(BA1820)&gt;1.5,D1820&gt;2), IF(AND(BA1820&gt;0,COUNTIF(AH1820:AP1820,"&gt;0")&gt;7),"IRF4_interactor_Th17", (IF(AND(BA1820&lt;0,COUNTIF(Y1820:AG1820, "&gt;0")&gt;7), "background_significant", "ns"))), "ns")</f>
        <v>ns</v>
      </c>
      <c r="BF1820" s="24" t="str">
        <f>IF(OR(AX1820 ="IRF4_interactor_Treg", BE1820 ="IRF4_interactor_Th17"), LOG((AVERAGE(AH1820:AP1820)+0.1)/(AVERAGE(P1820:X1820)+0.1),2),"ns")</f>
        <v>ns</v>
      </c>
      <c r="BG1820" s="24">
        <f>IF(AND(AX1820="IRF4_interactor_Treg",BE1820="IRF4_interactor_Th17"),1,IF(AX1820="IRF4_interactor_Treg","IRF4_Treg",IF(BE1820="IRF4_interactor_Th17","IRF4_Th17",0)))</f>
        <v>0</v>
      </c>
      <c r="BH1820" s="25">
        <f>IFERROR(TTEST(AH1820:AP1820,P1820:X1820,2,1),IF(OR(COUNTIF(P1820:X1820,"&gt;0")&gt;7,COUNTIF(AH1820:AP1820,"&gt;0")&gt;7),0,9999))</f>
        <v>0.24576873212101799</v>
      </c>
      <c r="BI1820" s="25">
        <f>IF(BH1820=9999,$BS$5,RANK(BH1820,$BH$3:$BH$1993,1))</f>
        <v>1063</v>
      </c>
      <c r="BJ1820" s="25">
        <f>$BQ$3*BI1820/$BO$5</f>
        <v>5.33902561526871E-3</v>
      </c>
      <c r="BK1820" s="25" t="str">
        <f>IF(BH1820&lt;BJ1820,BH1820,"ns")</f>
        <v>ns</v>
      </c>
      <c r="BL1820" s="26">
        <f>SUM(COUNTIF(P1820:X1820, "&gt;0"), COUNTIF(AH1820:AP1820, "&gt;0"))</f>
        <v>18</v>
      </c>
    </row>
    <row r="1821" spans="1:64">
      <c r="A1821" t="s">
        <v>6169</v>
      </c>
      <c r="B1821" t="s">
        <v>6170</v>
      </c>
      <c r="C1821">
        <v>1.49701E-3</v>
      </c>
      <c r="D1821">
        <v>3</v>
      </c>
      <c r="E1821">
        <v>3</v>
      </c>
      <c r="F1821">
        <v>0</v>
      </c>
      <c r="G1821">
        <v>397350</v>
      </c>
      <c r="H1821">
        <v>298033</v>
      </c>
      <c r="I1821">
        <v>311351</v>
      </c>
      <c r="J1821">
        <v>356271</v>
      </c>
      <c r="K1821">
        <v>354013</v>
      </c>
      <c r="L1821">
        <v>360892</v>
      </c>
      <c r="M1821">
        <v>158427</v>
      </c>
      <c r="N1821">
        <v>191398</v>
      </c>
      <c r="O1821">
        <v>173216</v>
      </c>
      <c r="P1821">
        <v>130443</v>
      </c>
      <c r="Q1821">
        <v>99132.3</v>
      </c>
      <c r="R1821">
        <v>193218</v>
      </c>
      <c r="S1821">
        <v>372639</v>
      </c>
      <c r="T1821">
        <v>349487</v>
      </c>
      <c r="U1821">
        <v>386108</v>
      </c>
      <c r="V1821">
        <v>129865</v>
      </c>
      <c r="W1821">
        <v>186222</v>
      </c>
      <c r="X1821">
        <v>165348</v>
      </c>
      <c r="Y1821">
        <v>382368</v>
      </c>
      <c r="Z1821">
        <v>349375</v>
      </c>
      <c r="AA1821">
        <v>363122</v>
      </c>
      <c r="AB1821">
        <v>480721</v>
      </c>
      <c r="AC1821">
        <v>468500</v>
      </c>
      <c r="AD1821">
        <v>499389</v>
      </c>
      <c r="AE1821">
        <v>406272</v>
      </c>
      <c r="AF1821">
        <v>553652</v>
      </c>
      <c r="AG1821">
        <v>506313</v>
      </c>
      <c r="AH1821">
        <v>620636</v>
      </c>
      <c r="AI1821">
        <v>546483</v>
      </c>
      <c r="AJ1821">
        <v>623320</v>
      </c>
      <c r="AK1821">
        <v>300911</v>
      </c>
      <c r="AL1821">
        <v>285276</v>
      </c>
      <c r="AM1821">
        <v>370375</v>
      </c>
      <c r="AN1821">
        <v>309563</v>
      </c>
      <c r="AO1821">
        <v>462161</v>
      </c>
      <c r="AP1821">
        <v>264477</v>
      </c>
      <c r="AR1821" s="16">
        <f>IFERROR(TTEST(G1821:O1821,P1821:X1821,2,1),IF(OR(COUNTIF(P1821:X1821,"&gt;0")&gt;7,COUNTIF(G1821:O1821,"&gt;0")&gt;7),0,9999))</f>
        <v>9.8524412071846479E-2</v>
      </c>
      <c r="AS1821" s="16">
        <f>IF(AR1821=9999,$BO$3,RANK(AR1821,$AR$3:$AR$1993,1))</f>
        <v>1138</v>
      </c>
      <c r="AT1821" s="16">
        <f>LOG((IFERROR(SUM(P1821:X1821)/COUNTIF(P1821:X1821, "&gt;0"),0.1))/(IFERROR(SUM(G1821:O1821)/COUNTIF(G1821:O1821, "&gt;0"),0.1)),2)</f>
        <v>-0.37007746314117762</v>
      </c>
      <c r="AU1821" s="17">
        <f>SUM(COUNTIF(P1821:X1821, "&gt;0"), COUNTIF(G1821:O1821, "&gt;0"))</f>
        <v>18</v>
      </c>
      <c r="AV1821" s="18">
        <f>$BQ$3*AS1821/$BO$3</f>
        <v>5.7243460764587533E-3</v>
      </c>
      <c r="AW1821" s="18" t="str">
        <f>IF(AR1821&lt;AV1821,AR1821,"ns")</f>
        <v>ns</v>
      </c>
      <c r="AX1821" s="19" t="str">
        <f>IF(AND(AW1821&lt;0.01,ABS(AT1821)&gt;1.5,D1821&gt;2), IF(AND(AT1821&gt;0,COUNTIF(P1821:X1821,"&gt;0")&gt;7),"IRF4_interactor_Treg", (IF(AND(AT1821&lt;0,COUNTIF(G1821:O1821, "&gt;0")&gt;7), "background_significant", "ns"))), "ns")</f>
        <v>ns</v>
      </c>
      <c r="AY1821" s="20">
        <f>IFERROR(TTEST(Y1821:AG1821,AH1821:AP1821,2,1),IF(OR(COUNTIF(AH1821:AP1821,"&gt;0")&gt;7,COUNTIF(Y1821:AG1821,"&gt;0")&gt;7),0,9999))</f>
        <v>0.71407087549920034</v>
      </c>
      <c r="AZ1821" s="20">
        <f>IF(AY1821=9999,$BO$4,RANK(AY1821,$AY$3:$AY$1993,1))</f>
        <v>1818</v>
      </c>
      <c r="BA1821" s="20">
        <f>LOG((IFERROR(SUM(AH1821:AP1821)/COUNTIF(AH1821:AP1821, "&gt;0"),0.1))/(IFERROR(SUM(Y1821:AG1821)/COUNTIF(Y1821:AG1821, "&gt;0"),0.1)),2)</f>
        <v>-8.3890808360545355E-2</v>
      </c>
      <c r="BB1821" s="21">
        <f>SUM(COUNTIF(AH1821:AP1821, "&gt;0"), COUNTIF(Y1821:AG1821, "&gt;0"))</f>
        <v>18</v>
      </c>
      <c r="BC1821" s="22">
        <f>$BQ$3*AZ1821/$BO$4</f>
        <v>9.1356783919597992E-3</v>
      </c>
      <c r="BD1821" s="22" t="str">
        <f>IF(AY1821&lt;BC1821,AY1821,"ns")</f>
        <v>ns</v>
      </c>
      <c r="BE1821" s="23" t="str">
        <f>IF(AND(BD1821&lt;0.01,ABS(BA1821)&gt;1.5,D1821&gt;2), IF(AND(BA1821&gt;0,COUNTIF(AH1821:AP1821,"&gt;0")&gt;7),"IRF4_interactor_Th17", (IF(AND(BA1821&lt;0,COUNTIF(Y1821:AG1821, "&gt;0")&gt;7), "background_significant", "ns"))), "ns")</f>
        <v>ns</v>
      </c>
      <c r="BF1821" s="24" t="str">
        <f>IF(OR(AX1821 ="IRF4_interactor_Treg", BE1821 ="IRF4_interactor_Th17"), LOG((AVERAGE(AH1821:AP1821)+0.1)/(AVERAGE(P1821:X1821)+0.1),2),"ns")</f>
        <v>ns</v>
      </c>
      <c r="BG1821" s="24">
        <f>IF(AND(AX1821="IRF4_interactor_Treg",BE1821="IRF4_interactor_Th17"),1,IF(AX1821="IRF4_interactor_Treg","IRF4_Treg",IF(BE1821="IRF4_interactor_Th17","IRF4_Th17",0)))</f>
        <v>0</v>
      </c>
      <c r="BH1821" s="25">
        <f>IFERROR(TTEST(AH1821:AP1821,P1821:X1821,2,1),IF(OR(COUNTIF(P1821:X1821,"&gt;0")&gt;7,COUNTIF(AH1821:AP1821,"&gt;0")&gt;7),0,9999))</f>
        <v>3.0459851890223259E-2</v>
      </c>
      <c r="BI1821" s="25">
        <f>IF(BH1821=9999,$BS$5,RANK(BH1821,$BH$3:$BH$1993,1))</f>
        <v>354</v>
      </c>
      <c r="BJ1821" s="25">
        <f>$BQ$3*BI1821/$BO$5</f>
        <v>1.7780010045203415E-3</v>
      </c>
      <c r="BK1821" s="25" t="str">
        <f>IF(BH1821&lt;BJ1821,BH1821,"ns")</f>
        <v>ns</v>
      </c>
      <c r="BL1821" s="26">
        <f>SUM(COUNTIF(P1821:X1821, "&gt;0"), COUNTIF(AH1821:AP1821, "&gt;0"))</f>
        <v>18</v>
      </c>
    </row>
    <row r="1822" spans="1:64">
      <c r="A1822" t="s">
        <v>611</v>
      </c>
      <c r="B1822" t="s">
        <v>612</v>
      </c>
      <c r="C1822">
        <v>7.1633199999999997E-4</v>
      </c>
      <c r="D1822">
        <v>15</v>
      </c>
      <c r="E1822">
        <v>15</v>
      </c>
      <c r="F1822">
        <v>0</v>
      </c>
      <c r="G1822">
        <v>536622</v>
      </c>
      <c r="H1822">
        <v>509211</v>
      </c>
      <c r="I1822">
        <v>546489</v>
      </c>
      <c r="J1822">
        <v>468651</v>
      </c>
      <c r="K1822">
        <v>474200</v>
      </c>
      <c r="L1822">
        <v>535196</v>
      </c>
      <c r="M1822">
        <v>303613</v>
      </c>
      <c r="N1822">
        <v>301724</v>
      </c>
      <c r="O1822">
        <v>395893</v>
      </c>
      <c r="P1822">
        <v>295205</v>
      </c>
      <c r="Q1822">
        <v>267423</v>
      </c>
      <c r="R1822">
        <v>289270</v>
      </c>
      <c r="S1822">
        <v>580697</v>
      </c>
      <c r="T1822">
        <v>538103</v>
      </c>
      <c r="U1822">
        <v>508777</v>
      </c>
      <c r="V1822">
        <v>406588</v>
      </c>
      <c r="W1822">
        <v>417308</v>
      </c>
      <c r="X1822">
        <v>449597</v>
      </c>
      <c r="Y1822">
        <v>908929</v>
      </c>
      <c r="Z1822">
        <v>972617</v>
      </c>
      <c r="AA1822">
        <v>1014910</v>
      </c>
      <c r="AB1822">
        <v>646172</v>
      </c>
      <c r="AC1822">
        <v>662449</v>
      </c>
      <c r="AD1822">
        <v>708281</v>
      </c>
      <c r="AE1822">
        <v>256386</v>
      </c>
      <c r="AF1822">
        <v>414859</v>
      </c>
      <c r="AG1822">
        <v>419581</v>
      </c>
      <c r="AH1822">
        <v>912849</v>
      </c>
      <c r="AI1822">
        <v>810061</v>
      </c>
      <c r="AJ1822">
        <v>971306</v>
      </c>
      <c r="AK1822">
        <v>634077</v>
      </c>
      <c r="AL1822">
        <v>666579</v>
      </c>
      <c r="AM1822">
        <v>425597</v>
      </c>
      <c r="AN1822">
        <v>432036</v>
      </c>
      <c r="AO1822">
        <v>569991</v>
      </c>
      <c r="AP1822">
        <v>422741</v>
      </c>
      <c r="AR1822" s="16">
        <f>IFERROR(TTEST(G1822:O1822,P1822:X1822,2,1),IF(OR(COUNTIF(P1822:X1822,"&gt;0")&gt;7,COUNTIF(G1822:O1822,"&gt;0")&gt;7),0,9999))</f>
        <v>0.53595798726456545</v>
      </c>
      <c r="AS1822" s="16">
        <f>IF(AR1822=9999,$BO$3,RANK(AR1822,$AR$3:$AR$1993,1))</f>
        <v>1648</v>
      </c>
      <c r="AT1822" s="16">
        <f>LOG((IFERROR(SUM(P1822:X1822)/COUNTIF(P1822:X1822, "&gt;0"),0.1))/(IFERROR(SUM(G1822:O1822)/COUNTIF(G1822:O1822, "&gt;0"),0.1)),2)</f>
        <v>-0.1175634925357199</v>
      </c>
      <c r="AU1822" s="17">
        <f>SUM(COUNTIF(P1822:X1822, "&gt;0"), COUNTIF(G1822:O1822, "&gt;0"))</f>
        <v>18</v>
      </c>
      <c r="AV1822" s="18">
        <f>$BQ$3*AS1822/$BO$3</f>
        <v>8.2897384305835008E-3</v>
      </c>
      <c r="AW1822" s="18" t="str">
        <f>IF(AR1822&lt;AV1822,AR1822,"ns")</f>
        <v>ns</v>
      </c>
      <c r="AX1822" s="19" t="str">
        <f>IF(AND(AW1822&lt;0.01,ABS(AT1822)&gt;1.5,D1822&gt;2), IF(AND(AT1822&gt;0,COUNTIF(P1822:X1822,"&gt;0")&gt;7),"IRF4_interactor_Treg", (IF(AND(AT1822&lt;0,COUNTIF(G1822:O1822, "&gt;0")&gt;7), "background_significant", "ns"))), "ns")</f>
        <v>ns</v>
      </c>
      <c r="AY1822" s="20">
        <f>IFERROR(TTEST(Y1822:AG1822,AH1822:AP1822,2,1),IF(OR(COUNTIF(AH1822:AP1822,"&gt;0")&gt;7,COUNTIF(Y1822:AG1822,"&gt;0")&gt;7),0,9999))</f>
        <v>0.71811128058532958</v>
      </c>
      <c r="AZ1822" s="20">
        <f>IF(AY1822=9999,$BO$4,RANK(AY1822,$AY$3:$AY$1993,1))</f>
        <v>1819</v>
      </c>
      <c r="BA1822" s="20">
        <f>LOG((IFERROR(SUM(AH1822:AP1822)/COUNTIF(AH1822:AP1822, "&gt;0"),0.1))/(IFERROR(SUM(Y1822:AG1822)/COUNTIF(Y1822:AG1822, "&gt;0"),0.1)),2)</f>
        <v>-3.8706668239374048E-2</v>
      </c>
      <c r="BB1822" s="21">
        <f>SUM(COUNTIF(AH1822:AP1822, "&gt;0"), COUNTIF(Y1822:AG1822, "&gt;0"))</f>
        <v>18</v>
      </c>
      <c r="BC1822" s="22">
        <f>$BQ$3*AZ1822/$BO$4</f>
        <v>9.1407035175879395E-3</v>
      </c>
      <c r="BD1822" s="22" t="str">
        <f>IF(AY1822&lt;BC1822,AY1822,"ns")</f>
        <v>ns</v>
      </c>
      <c r="BE1822" s="23" t="str">
        <f>IF(AND(BD1822&lt;0.01,ABS(BA1822)&gt;1.5,D1822&gt;2), IF(AND(BA1822&gt;0,COUNTIF(AH1822:AP1822,"&gt;0")&gt;7),"IRF4_interactor_Th17", (IF(AND(BA1822&lt;0,COUNTIF(Y1822:AG1822, "&gt;0")&gt;7), "background_significant", "ns"))), "ns")</f>
        <v>ns</v>
      </c>
      <c r="BF1822" s="24" t="str">
        <f>IF(OR(AX1822 ="IRF4_interactor_Treg", BE1822 ="IRF4_interactor_Th17"), LOG((AVERAGE(AH1822:AP1822)+0.1)/(AVERAGE(P1822:X1822)+0.1),2),"ns")</f>
        <v>ns</v>
      </c>
      <c r="BG1822" s="24">
        <f>IF(AND(AX1822="IRF4_interactor_Treg",BE1822="IRF4_interactor_Th17"),1,IF(AX1822="IRF4_interactor_Treg","IRF4_Treg",IF(BE1822="IRF4_interactor_Th17","IRF4_Th17",0)))</f>
        <v>0</v>
      </c>
      <c r="BH1822" s="25">
        <f>IFERROR(TTEST(AH1822:AP1822,P1822:X1822,2,1),IF(OR(COUNTIF(P1822:X1822,"&gt;0")&gt;7,COUNTIF(AH1822:AP1822,"&gt;0")&gt;7),0,9999))</f>
        <v>4.6810463914168092E-2</v>
      </c>
      <c r="BI1822" s="25">
        <f>IF(BH1822=9999,$BS$5,RANK(BH1822,$BH$3:$BH$1993,1))</f>
        <v>447</v>
      </c>
      <c r="BJ1822" s="25">
        <f>$BQ$3*BI1822/$BO$5</f>
        <v>2.2451029633350074E-3</v>
      </c>
      <c r="BK1822" s="25" t="str">
        <f>IF(BH1822&lt;BJ1822,BH1822,"ns")</f>
        <v>ns</v>
      </c>
      <c r="BL1822" s="26">
        <f>SUM(COUNTIF(P1822:X1822, "&gt;0"), COUNTIF(AH1822:AP1822, "&gt;0"))</f>
        <v>18</v>
      </c>
    </row>
    <row r="1823" spans="1:64">
      <c r="A1823" t="s">
        <v>7063</v>
      </c>
      <c r="B1823" t="s">
        <v>7064</v>
      </c>
      <c r="C1823">
        <v>2.8252300000000001E-2</v>
      </c>
      <c r="D1823">
        <v>3</v>
      </c>
      <c r="E1823">
        <v>3</v>
      </c>
      <c r="F1823">
        <v>0</v>
      </c>
      <c r="G1823">
        <v>194667</v>
      </c>
      <c r="H1823">
        <v>168075</v>
      </c>
      <c r="I1823">
        <v>206813</v>
      </c>
      <c r="J1823">
        <v>130450</v>
      </c>
      <c r="K1823">
        <v>191197</v>
      </c>
      <c r="L1823">
        <v>141531</v>
      </c>
      <c r="M1823">
        <v>165665</v>
      </c>
      <c r="N1823">
        <v>180305</v>
      </c>
      <c r="O1823">
        <v>198780</v>
      </c>
      <c r="P1823">
        <v>0</v>
      </c>
      <c r="Q1823">
        <v>150145</v>
      </c>
      <c r="R1823">
        <v>176307</v>
      </c>
      <c r="S1823">
        <v>250990</v>
      </c>
      <c r="T1823">
        <v>0</v>
      </c>
      <c r="U1823">
        <v>208607</v>
      </c>
      <c r="V1823">
        <v>0</v>
      </c>
      <c r="W1823">
        <v>198784</v>
      </c>
      <c r="X1823">
        <v>214485</v>
      </c>
      <c r="Y1823">
        <v>230321</v>
      </c>
      <c r="Z1823">
        <v>166472</v>
      </c>
      <c r="AA1823">
        <v>173549</v>
      </c>
      <c r="AB1823">
        <v>0</v>
      </c>
      <c r="AC1823">
        <v>73530.899999999994</v>
      </c>
      <c r="AD1823">
        <v>201524</v>
      </c>
      <c r="AE1823">
        <v>152511</v>
      </c>
      <c r="AF1823">
        <v>204198</v>
      </c>
      <c r="AG1823">
        <v>177529</v>
      </c>
      <c r="AH1823">
        <v>180384</v>
      </c>
      <c r="AI1823">
        <v>195543</v>
      </c>
      <c r="AJ1823">
        <v>0</v>
      </c>
      <c r="AK1823">
        <v>233537</v>
      </c>
      <c r="AL1823">
        <v>209300</v>
      </c>
      <c r="AM1823">
        <v>167839</v>
      </c>
      <c r="AN1823">
        <v>148922</v>
      </c>
      <c r="AO1823">
        <v>224888</v>
      </c>
      <c r="AP1823">
        <v>148605</v>
      </c>
      <c r="AR1823" s="16">
        <f>IFERROR(TTEST(G1823:O1823,P1823:X1823,2,1),IF(OR(COUNTIF(P1823:X1823,"&gt;0")&gt;7,COUNTIF(G1823:O1823,"&gt;0")&gt;7),0,9999))</f>
        <v>0.30720467944344804</v>
      </c>
      <c r="AS1823" s="16">
        <f>IF(AR1823=9999,$BO$3,RANK(AR1823,$AR$3:$AR$1993,1))</f>
        <v>1450</v>
      </c>
      <c r="AT1823" s="16">
        <f>LOG((IFERROR(SUM(P1823:X1823)/COUNTIF(P1823:X1823, "&gt;0"),0.1))/(IFERROR(SUM(G1823:O1823)/COUNTIF(G1823:O1823, "&gt;0"),0.1)),2)</f>
        <v>0.1895522839320265</v>
      </c>
      <c r="AU1823" s="17">
        <f>SUM(COUNTIF(P1823:X1823, "&gt;0"), COUNTIF(G1823:O1823, "&gt;0"))</f>
        <v>15</v>
      </c>
      <c r="AV1823" s="18">
        <f>$BQ$3*AS1823/$BO$3</f>
        <v>7.2937625754527164E-3</v>
      </c>
      <c r="AW1823" s="18" t="str">
        <f>IF(AR1823&lt;AV1823,AR1823,"ns")</f>
        <v>ns</v>
      </c>
      <c r="AX1823" s="19" t="str">
        <f>IF(AND(AW1823&lt;0.01,ABS(AT1823)&gt;1.5,D1823&gt;2), IF(AND(AT1823&gt;0,COUNTIF(P1823:X1823,"&gt;0")&gt;7),"IRF4_interactor_Treg", (IF(AND(AT1823&lt;0,COUNTIF(G1823:O1823, "&gt;0")&gt;7), "background_significant", "ns"))), "ns")</f>
        <v>ns</v>
      </c>
      <c r="AY1823" s="20">
        <f>IFERROR(TTEST(Y1823:AG1823,AH1823:AP1823,2,1),IF(OR(COUNTIF(AH1823:AP1823,"&gt;0")&gt;7,COUNTIF(Y1823:AG1823,"&gt;0")&gt;7),0,9999))</f>
        <v>0.71887770120499395</v>
      </c>
      <c r="AZ1823" s="20">
        <f>IF(AY1823=9999,$BO$4,RANK(AY1823,$AY$3:$AY$1993,1))</f>
        <v>1820</v>
      </c>
      <c r="BA1823" s="20">
        <f>LOG((IFERROR(SUM(AH1823:AP1823)/COUNTIF(AH1823:AP1823, "&gt;0"),0.1))/(IFERROR(SUM(Y1823:AG1823)/COUNTIF(Y1823:AG1823, "&gt;0"),0.1)),2)</f>
        <v>0.12932348527106055</v>
      </c>
      <c r="BB1823" s="21">
        <f>SUM(COUNTIF(AH1823:AP1823, "&gt;0"), COUNTIF(Y1823:AG1823, "&gt;0"))</f>
        <v>16</v>
      </c>
      <c r="BC1823" s="22">
        <f>$BQ$3*AZ1823/$BO$4</f>
        <v>9.1457286432160799E-3</v>
      </c>
      <c r="BD1823" s="22" t="str">
        <f>IF(AY1823&lt;BC1823,AY1823,"ns")</f>
        <v>ns</v>
      </c>
      <c r="BE1823" s="23" t="str">
        <f>IF(AND(BD1823&lt;0.01,ABS(BA1823)&gt;1.5,D1823&gt;2), IF(AND(BA1823&gt;0,COUNTIF(AH1823:AP1823,"&gt;0")&gt;7),"IRF4_interactor_Th17", (IF(AND(BA1823&lt;0,COUNTIF(Y1823:AG1823, "&gt;0")&gt;7), "background_significant", "ns"))), "ns")</f>
        <v>ns</v>
      </c>
      <c r="BF1823" s="24" t="str">
        <f>IF(OR(AX1823 ="IRF4_interactor_Treg", BE1823 ="IRF4_interactor_Th17"), LOG((AVERAGE(AH1823:AP1823)+0.1)/(AVERAGE(P1823:X1823)+0.1),2),"ns")</f>
        <v>ns</v>
      </c>
      <c r="BG1823" s="24">
        <f>IF(AND(AX1823="IRF4_interactor_Treg",BE1823="IRF4_interactor_Th17"),1,IF(AX1823="IRF4_interactor_Treg","IRF4_Treg",IF(BE1823="IRF4_interactor_Th17","IRF4_Th17",0)))</f>
        <v>0</v>
      </c>
      <c r="BH1823" s="25">
        <f>IFERROR(TTEST(AH1823:AP1823,P1823:X1823,2,1),IF(OR(COUNTIF(P1823:X1823,"&gt;0")&gt;7,COUNTIF(AH1823:AP1823,"&gt;0")&gt;7),0,9999))</f>
        <v>0.43804687143784393</v>
      </c>
      <c r="BI1823" s="25">
        <f>IF(BH1823=9999,$BS$5,RANK(BH1823,$BH$3:$BH$1993,1))</f>
        <v>1376</v>
      </c>
      <c r="BJ1823" s="25">
        <f>$BQ$3*BI1823/$BO$5</f>
        <v>6.911099949773983E-3</v>
      </c>
      <c r="BK1823" s="25" t="str">
        <f>IF(BH1823&lt;BJ1823,BH1823,"ns")</f>
        <v>ns</v>
      </c>
      <c r="BL1823" s="26">
        <f>SUM(COUNTIF(P1823:X1823, "&gt;0"), COUNTIF(AH1823:AP1823, "&gt;0"))</f>
        <v>14</v>
      </c>
    </row>
    <row r="1824" spans="1:64">
      <c r="A1824" t="s">
        <v>6047</v>
      </c>
      <c r="B1824" t="s">
        <v>6048</v>
      </c>
      <c r="C1824">
        <v>2.01045E-3</v>
      </c>
      <c r="D1824">
        <v>3</v>
      </c>
      <c r="E1824">
        <v>3</v>
      </c>
      <c r="F1824">
        <v>0</v>
      </c>
      <c r="G1824">
        <v>291795</v>
      </c>
      <c r="H1824">
        <v>245821</v>
      </c>
      <c r="I1824">
        <v>263627</v>
      </c>
      <c r="J1824">
        <v>239376</v>
      </c>
      <c r="K1824">
        <v>278243</v>
      </c>
      <c r="L1824">
        <v>253127</v>
      </c>
      <c r="M1824">
        <v>145594</v>
      </c>
      <c r="N1824">
        <v>199271</v>
      </c>
      <c r="O1824">
        <v>230881</v>
      </c>
      <c r="P1824">
        <v>127055</v>
      </c>
      <c r="Q1824">
        <v>111095</v>
      </c>
      <c r="R1824">
        <v>119456</v>
      </c>
      <c r="S1824">
        <v>313263</v>
      </c>
      <c r="T1824">
        <v>280599</v>
      </c>
      <c r="U1824">
        <v>276607</v>
      </c>
      <c r="V1824">
        <v>214342</v>
      </c>
      <c r="W1824">
        <v>271708</v>
      </c>
      <c r="X1824">
        <v>279399</v>
      </c>
      <c r="Y1824">
        <v>398285</v>
      </c>
      <c r="Z1824">
        <v>355794</v>
      </c>
      <c r="AA1824">
        <v>362288</v>
      </c>
      <c r="AB1824">
        <v>282934</v>
      </c>
      <c r="AC1824">
        <v>172047</v>
      </c>
      <c r="AD1824">
        <v>345940</v>
      </c>
      <c r="AE1824">
        <v>187752</v>
      </c>
      <c r="AF1824">
        <v>287210</v>
      </c>
      <c r="AG1824">
        <v>303818</v>
      </c>
      <c r="AH1824">
        <v>456877</v>
      </c>
      <c r="AI1824">
        <v>401583</v>
      </c>
      <c r="AJ1824">
        <v>459212</v>
      </c>
      <c r="AK1824">
        <v>255937</v>
      </c>
      <c r="AL1824">
        <v>270573</v>
      </c>
      <c r="AM1824">
        <v>234294</v>
      </c>
      <c r="AN1824">
        <v>173417</v>
      </c>
      <c r="AO1824">
        <v>296534</v>
      </c>
      <c r="AP1824">
        <v>229470</v>
      </c>
      <c r="AR1824" s="16">
        <f>IFERROR(TTEST(G1824:O1824,P1824:X1824,2,1),IF(OR(COUNTIF(P1824:X1824,"&gt;0")&gt;7,COUNTIF(G1824:O1824,"&gt;0")&gt;7),0,9999))</f>
        <v>0.62487822875617771</v>
      </c>
      <c r="AS1824" s="16">
        <f>IF(AR1824=9999,$BO$3,RANK(AR1824,$AR$3:$AR$1993,1))</f>
        <v>1725</v>
      </c>
      <c r="AT1824" s="16">
        <f>LOG((IFERROR(SUM(P1824:X1824)/COUNTIF(P1824:X1824, "&gt;0"),0.1))/(IFERROR(SUM(G1824:O1824)/COUNTIF(G1824:O1824, "&gt;0"),0.1)),2)</f>
        <v>-0.10749502220351508</v>
      </c>
      <c r="AU1824" s="17">
        <f>SUM(COUNTIF(P1824:X1824, "&gt;0"), COUNTIF(G1824:O1824, "&gt;0"))</f>
        <v>18</v>
      </c>
      <c r="AV1824" s="18">
        <f>$BQ$3*AS1824/$BO$3</f>
        <v>8.6770623742454724E-3</v>
      </c>
      <c r="AW1824" s="18" t="str">
        <f>IF(AR1824&lt;AV1824,AR1824,"ns")</f>
        <v>ns</v>
      </c>
      <c r="AX1824" s="19" t="str">
        <f>IF(AND(AW1824&lt;0.01,ABS(AT1824)&gt;1.5,D1824&gt;2), IF(AND(AT1824&gt;0,COUNTIF(P1824:X1824,"&gt;0")&gt;7),"IRF4_interactor_Treg", (IF(AND(AT1824&lt;0,COUNTIF(G1824:O1824, "&gt;0")&gt;7), "background_significant", "ns"))), "ns")</f>
        <v>ns</v>
      </c>
      <c r="AY1824" s="20">
        <f>IFERROR(TTEST(Y1824:AG1824,AH1824:AP1824,2,1),IF(OR(COUNTIF(AH1824:AP1824,"&gt;0")&gt;7,COUNTIF(Y1824:AG1824,"&gt;0")&gt;7),0,9999))</f>
        <v>0.71921338796685608</v>
      </c>
      <c r="AZ1824" s="20">
        <f>IF(AY1824=9999,$BO$4,RANK(AY1824,$AY$3:$AY$1993,1))</f>
        <v>1821</v>
      </c>
      <c r="BA1824" s="20">
        <f>LOG((IFERROR(SUM(AH1824:AP1824)/COUNTIF(AH1824:AP1824, "&gt;0"),0.1))/(IFERROR(SUM(Y1824:AG1824)/COUNTIF(Y1824:AG1824, "&gt;0"),0.1)),2)</f>
        <v>4.3136222963331347E-2</v>
      </c>
      <c r="BB1824" s="21">
        <f>SUM(COUNTIF(AH1824:AP1824, "&gt;0"), COUNTIF(Y1824:AG1824, "&gt;0"))</f>
        <v>18</v>
      </c>
      <c r="BC1824" s="22">
        <f>$BQ$3*AZ1824/$BO$4</f>
        <v>9.150753768844222E-3</v>
      </c>
      <c r="BD1824" s="22" t="str">
        <f>IF(AY1824&lt;BC1824,AY1824,"ns")</f>
        <v>ns</v>
      </c>
      <c r="BE1824" s="23" t="str">
        <f>IF(AND(BD1824&lt;0.01,ABS(BA1824)&gt;1.5,D1824&gt;2), IF(AND(BA1824&gt;0,COUNTIF(AH1824:AP1824,"&gt;0")&gt;7),"IRF4_interactor_Th17", (IF(AND(BA1824&lt;0,COUNTIF(Y1824:AG1824, "&gt;0")&gt;7), "background_significant", "ns"))), "ns")</f>
        <v>ns</v>
      </c>
      <c r="BF1824" s="24" t="str">
        <f>IF(OR(AX1824 ="IRF4_interactor_Treg", BE1824 ="IRF4_interactor_Th17"), LOG((AVERAGE(AH1824:AP1824)+0.1)/(AVERAGE(P1824:X1824)+0.1),2),"ns")</f>
        <v>ns</v>
      </c>
      <c r="BG1824" s="24">
        <f>IF(AND(AX1824="IRF4_interactor_Treg",BE1824="IRF4_interactor_Th17"),1,IF(AX1824="IRF4_interactor_Treg","IRF4_Treg",IF(BE1824="IRF4_interactor_Th17","IRF4_Th17",0)))</f>
        <v>0</v>
      </c>
      <c r="BH1824" s="25">
        <f>IFERROR(TTEST(AH1824:AP1824,P1824:X1824,2,1),IF(OR(COUNTIF(P1824:X1824,"&gt;0")&gt;7,COUNTIF(AH1824:AP1824,"&gt;0")&gt;7),0,9999))</f>
        <v>0.17754954635588546</v>
      </c>
      <c r="BI1824" s="25">
        <f>IF(BH1824=9999,$BS$5,RANK(BH1824,$BH$3:$BH$1993,1))</f>
        <v>896</v>
      </c>
      <c r="BJ1824" s="25">
        <f>$BQ$3*BI1824/$BO$5</f>
        <v>4.5002511300853846E-3</v>
      </c>
      <c r="BK1824" s="25" t="str">
        <f>IF(BH1824&lt;BJ1824,BH1824,"ns")</f>
        <v>ns</v>
      </c>
      <c r="BL1824" s="26">
        <f>SUM(COUNTIF(P1824:X1824, "&gt;0"), COUNTIF(AH1824:AP1824, "&gt;0"))</f>
        <v>18</v>
      </c>
    </row>
    <row r="1825" spans="1:64">
      <c r="A1825" t="s">
        <v>5717</v>
      </c>
      <c r="B1825" t="s">
        <v>5718</v>
      </c>
      <c r="C1825">
        <v>7.1633199999999997E-4</v>
      </c>
      <c r="D1825">
        <v>7</v>
      </c>
      <c r="E1825">
        <v>7</v>
      </c>
      <c r="F1825">
        <v>0</v>
      </c>
      <c r="G1825">
        <v>927074</v>
      </c>
      <c r="H1825">
        <v>802420</v>
      </c>
      <c r="I1825">
        <v>1134360</v>
      </c>
      <c r="J1825">
        <v>902447</v>
      </c>
      <c r="K1825">
        <v>815305</v>
      </c>
      <c r="L1825">
        <v>828743</v>
      </c>
      <c r="M1825">
        <v>467335</v>
      </c>
      <c r="N1825">
        <v>463083</v>
      </c>
      <c r="O1825">
        <v>571881</v>
      </c>
      <c r="P1825">
        <v>375332</v>
      </c>
      <c r="Q1825">
        <v>378965</v>
      </c>
      <c r="R1825">
        <v>315194</v>
      </c>
      <c r="S1825">
        <v>1048950</v>
      </c>
      <c r="T1825">
        <v>987805</v>
      </c>
      <c r="U1825">
        <v>980293</v>
      </c>
      <c r="V1825">
        <v>513722</v>
      </c>
      <c r="W1825">
        <v>599029</v>
      </c>
      <c r="X1825">
        <v>727789</v>
      </c>
      <c r="Y1825">
        <v>976321</v>
      </c>
      <c r="Z1825">
        <v>802494</v>
      </c>
      <c r="AA1825">
        <v>822431</v>
      </c>
      <c r="AB1825">
        <v>977171</v>
      </c>
      <c r="AC1825">
        <v>753082</v>
      </c>
      <c r="AD1825">
        <v>1205080</v>
      </c>
      <c r="AE1825">
        <v>513531</v>
      </c>
      <c r="AF1825">
        <v>822185</v>
      </c>
      <c r="AG1825">
        <v>786805</v>
      </c>
      <c r="AH1825">
        <v>1515010</v>
      </c>
      <c r="AI1825">
        <v>1295600</v>
      </c>
      <c r="AJ1825">
        <v>1481580</v>
      </c>
      <c r="AK1825">
        <v>575450</v>
      </c>
      <c r="AL1825">
        <v>425314</v>
      </c>
      <c r="AM1825">
        <v>568888</v>
      </c>
      <c r="AN1825">
        <v>442241</v>
      </c>
      <c r="AO1825">
        <v>449302</v>
      </c>
      <c r="AP1825">
        <v>358545</v>
      </c>
      <c r="AR1825" s="16">
        <f>IFERROR(TTEST(G1825:O1825,P1825:X1825,2,1),IF(OR(COUNTIF(P1825:X1825,"&gt;0")&gt;7,COUNTIF(G1825:O1825,"&gt;0")&gt;7),0,9999))</f>
        <v>0.41453922603266025</v>
      </c>
      <c r="AS1825" s="16">
        <f>IF(AR1825=9999,$BO$3,RANK(AR1825,$AR$3:$AR$1993,1))</f>
        <v>1554</v>
      </c>
      <c r="AT1825" s="16">
        <f>LOG((IFERROR(SUM(P1825:X1825)/COUNTIF(P1825:X1825, "&gt;0"),0.1))/(IFERROR(SUM(G1825:O1825)/COUNTIF(G1825:O1825, "&gt;0"),0.1)),2)</f>
        <v>-0.22191717700159219</v>
      </c>
      <c r="AU1825" s="17">
        <f>SUM(COUNTIF(P1825:X1825, "&gt;0"), COUNTIF(G1825:O1825, "&gt;0"))</f>
        <v>18</v>
      </c>
      <c r="AV1825" s="18">
        <f>$BQ$3*AS1825/$BO$3</f>
        <v>7.8169014084507049E-3</v>
      </c>
      <c r="AW1825" s="18" t="str">
        <f>IF(AR1825&lt;AV1825,AR1825,"ns")</f>
        <v>ns</v>
      </c>
      <c r="AX1825" s="19" t="str">
        <f>IF(AND(AW1825&lt;0.01,ABS(AT1825)&gt;1.5,D1825&gt;2), IF(AND(AT1825&gt;0,COUNTIF(P1825:X1825,"&gt;0")&gt;7),"IRF4_interactor_Treg", (IF(AND(AT1825&lt;0,COUNTIF(G1825:O1825, "&gt;0")&gt;7), "background_significant", "ns"))), "ns")</f>
        <v>ns</v>
      </c>
      <c r="AY1825" s="20">
        <f>IFERROR(TTEST(Y1825:AG1825,AH1825:AP1825,2,1),IF(OR(COUNTIF(AH1825:AP1825,"&gt;0")&gt;7,COUNTIF(Y1825:AG1825,"&gt;0")&gt;7),0,9999))</f>
        <v>0.72041604504843293</v>
      </c>
      <c r="AZ1825" s="20">
        <f>IF(AY1825=9999,$BO$4,RANK(AY1825,$AY$3:$AY$1993,1))</f>
        <v>1822</v>
      </c>
      <c r="BA1825" s="20">
        <f>LOG((IFERROR(SUM(AH1825:AP1825)/COUNTIF(AH1825:AP1825, "&gt;0"),0.1))/(IFERROR(SUM(Y1825:AG1825)/COUNTIF(Y1825:AG1825, "&gt;0"),0.1)),2)</f>
        <v>-0.10693375059775727</v>
      </c>
      <c r="BB1825" s="21">
        <f>SUM(COUNTIF(AH1825:AP1825, "&gt;0"), COUNTIF(Y1825:AG1825, "&gt;0"))</f>
        <v>18</v>
      </c>
      <c r="BC1825" s="22">
        <f>$BQ$3*AZ1825/$BO$4</f>
        <v>9.1557788944723606E-3</v>
      </c>
      <c r="BD1825" s="22" t="str">
        <f>IF(AY1825&lt;BC1825,AY1825,"ns")</f>
        <v>ns</v>
      </c>
      <c r="BE1825" s="23" t="str">
        <f>IF(AND(BD1825&lt;0.01,ABS(BA1825)&gt;1.5,D1825&gt;2), IF(AND(BA1825&gt;0,COUNTIF(AH1825:AP1825,"&gt;0")&gt;7),"IRF4_interactor_Th17", (IF(AND(BA1825&lt;0,COUNTIF(Y1825:AG1825, "&gt;0")&gt;7), "background_significant", "ns"))), "ns")</f>
        <v>ns</v>
      </c>
      <c r="BF1825" s="24" t="str">
        <f>IF(OR(AX1825 ="IRF4_interactor_Treg", BE1825 ="IRF4_interactor_Th17"), LOG((AVERAGE(AH1825:AP1825)+0.1)/(AVERAGE(P1825:X1825)+0.1),2),"ns")</f>
        <v>ns</v>
      </c>
      <c r="BG1825" s="24">
        <f>IF(AND(AX1825="IRF4_interactor_Treg",BE1825="IRF4_interactor_Th17"),1,IF(AX1825="IRF4_interactor_Treg","IRF4_Treg",IF(BE1825="IRF4_interactor_Th17","IRF4_Th17",0)))</f>
        <v>0</v>
      </c>
      <c r="BH1825" s="25">
        <f>IFERROR(TTEST(AH1825:AP1825,P1825:X1825,2,1),IF(OR(COUNTIF(P1825:X1825,"&gt;0")&gt;7,COUNTIF(AH1825:AP1825,"&gt;0")&gt;7),0,9999))</f>
        <v>0.6012919455877308</v>
      </c>
      <c r="BI1825" s="25">
        <f>IF(BH1825=9999,$BS$5,RANK(BH1825,$BH$3:$BH$1993,1))</f>
        <v>1590</v>
      </c>
      <c r="BJ1825" s="25">
        <f>$BQ$3*BI1825/$BO$5</f>
        <v>7.9859367152184842E-3</v>
      </c>
      <c r="BK1825" s="25" t="str">
        <f>IF(BH1825&lt;BJ1825,BH1825,"ns")</f>
        <v>ns</v>
      </c>
      <c r="BL1825" s="26">
        <f>SUM(COUNTIF(P1825:X1825, "&gt;0"), COUNTIF(AH1825:AP1825, "&gt;0"))</f>
        <v>18</v>
      </c>
    </row>
    <row r="1826" spans="1:64">
      <c r="A1826" t="s">
        <v>4447</v>
      </c>
      <c r="B1826" t="s">
        <v>4448</v>
      </c>
      <c r="C1826">
        <v>1.22744E-2</v>
      </c>
      <c r="D1826">
        <v>3</v>
      </c>
      <c r="E1826">
        <v>3</v>
      </c>
      <c r="F1826">
        <v>0</v>
      </c>
      <c r="G1826">
        <v>191155</v>
      </c>
      <c r="H1826">
        <v>145958</v>
      </c>
      <c r="I1826">
        <v>114211</v>
      </c>
      <c r="J1826">
        <v>212319</v>
      </c>
      <c r="K1826">
        <v>154877</v>
      </c>
      <c r="L1826">
        <v>202192</v>
      </c>
      <c r="M1826">
        <v>50948.9</v>
      </c>
      <c r="N1826">
        <v>61943.4</v>
      </c>
      <c r="O1826">
        <v>62289.7</v>
      </c>
      <c r="P1826">
        <v>57026.8</v>
      </c>
      <c r="Q1826">
        <v>39928.5</v>
      </c>
      <c r="R1826">
        <v>42521.4</v>
      </c>
      <c r="S1826">
        <v>156526</v>
      </c>
      <c r="T1826">
        <v>105083</v>
      </c>
      <c r="U1826">
        <v>131136</v>
      </c>
      <c r="V1826">
        <v>55360.800000000003</v>
      </c>
      <c r="W1826">
        <v>63864.2</v>
      </c>
      <c r="X1826">
        <v>72400.800000000003</v>
      </c>
      <c r="Y1826">
        <v>130161</v>
      </c>
      <c r="Z1826">
        <v>65318.2</v>
      </c>
      <c r="AA1826">
        <v>84252.9</v>
      </c>
      <c r="AB1826">
        <v>186273</v>
      </c>
      <c r="AC1826">
        <v>169850</v>
      </c>
      <c r="AD1826">
        <v>188028</v>
      </c>
      <c r="AE1826">
        <v>58140.800000000003</v>
      </c>
      <c r="AF1826">
        <v>196479</v>
      </c>
      <c r="AG1826">
        <v>157863</v>
      </c>
      <c r="AH1826">
        <v>194066</v>
      </c>
      <c r="AI1826">
        <v>193646</v>
      </c>
      <c r="AJ1826">
        <v>192717</v>
      </c>
      <c r="AK1826">
        <v>89933.3</v>
      </c>
      <c r="AL1826">
        <v>129456</v>
      </c>
      <c r="AM1826">
        <v>137607</v>
      </c>
      <c r="AN1826">
        <v>81292.600000000006</v>
      </c>
      <c r="AO1826">
        <v>68404</v>
      </c>
      <c r="AP1826">
        <v>41749.1</v>
      </c>
      <c r="AR1826" s="16">
        <f>IFERROR(TTEST(G1826:O1826,P1826:X1826,2,1),IF(OR(COUNTIF(P1826:X1826,"&gt;0")&gt;7,COUNTIF(G1826:O1826,"&gt;0")&gt;7),0,9999))</f>
        <v>1.4282600133702137E-2</v>
      </c>
      <c r="AS1826" s="16">
        <f>IF(AR1826=9999,$BO$3,RANK(AR1826,$AR$3:$AR$1993,1))</f>
        <v>734</v>
      </c>
      <c r="AT1826" s="16">
        <f>LOG((IFERROR(SUM(P1826:X1826)/COUNTIF(P1826:X1826, "&gt;0"),0.1))/(IFERROR(SUM(G1826:O1826)/COUNTIF(G1826:O1826, "&gt;0"),0.1)),2)</f>
        <v>-0.7243318317688755</v>
      </c>
      <c r="AU1826" s="17">
        <f>SUM(COUNTIF(P1826:X1826, "&gt;0"), COUNTIF(G1826:O1826, "&gt;0"))</f>
        <v>18</v>
      </c>
      <c r="AV1826" s="18">
        <f>$BQ$3*AS1826/$BO$3</f>
        <v>3.69215291750503E-3</v>
      </c>
      <c r="AW1826" s="18" t="str">
        <f>IF(AR1826&lt;AV1826,AR1826,"ns")</f>
        <v>ns</v>
      </c>
      <c r="AX1826" s="19" t="str">
        <f>IF(AND(AW1826&lt;0.01,ABS(AT1826)&gt;1.5,D1826&gt;2), IF(AND(AT1826&gt;0,COUNTIF(P1826:X1826,"&gt;0")&gt;7),"IRF4_interactor_Treg", (IF(AND(AT1826&lt;0,COUNTIF(G1826:O1826, "&gt;0")&gt;7), "background_significant", "ns"))), "ns")</f>
        <v>ns</v>
      </c>
      <c r="AY1826" s="20">
        <f>IFERROR(TTEST(Y1826:AG1826,AH1826:AP1826,2,1),IF(OR(COUNTIF(AH1826:AP1826,"&gt;0")&gt;7,COUNTIF(Y1826:AG1826,"&gt;0")&gt;7),0,9999))</f>
        <v>0.72077725214376775</v>
      </c>
      <c r="AZ1826" s="20">
        <f>IF(AY1826=9999,$BO$4,RANK(AY1826,$AY$3:$AY$1993,1))</f>
        <v>1823</v>
      </c>
      <c r="BA1826" s="20">
        <f>LOG((IFERROR(SUM(AH1826:AP1826)/COUNTIF(AH1826:AP1826, "&gt;0"),0.1))/(IFERROR(SUM(Y1826:AG1826)/COUNTIF(Y1826:AG1826, "&gt;0"),0.1)),2)</f>
        <v>-0.13122513535865019</v>
      </c>
      <c r="BB1826" s="21">
        <f>SUM(COUNTIF(AH1826:AP1826, "&gt;0"), COUNTIF(Y1826:AG1826, "&gt;0"))</f>
        <v>18</v>
      </c>
      <c r="BC1826" s="22">
        <f>$BQ$3*AZ1826/$BO$4</f>
        <v>9.1608040201005027E-3</v>
      </c>
      <c r="BD1826" s="22" t="str">
        <f>IF(AY1826&lt;BC1826,AY1826,"ns")</f>
        <v>ns</v>
      </c>
      <c r="BE1826" s="23" t="str">
        <f>IF(AND(BD1826&lt;0.01,ABS(BA1826)&gt;1.5,D1826&gt;2), IF(AND(BA1826&gt;0,COUNTIF(AH1826:AP1826,"&gt;0")&gt;7),"IRF4_interactor_Th17", (IF(AND(BA1826&lt;0,COUNTIF(Y1826:AG1826, "&gt;0")&gt;7), "background_significant", "ns"))), "ns")</f>
        <v>ns</v>
      </c>
      <c r="BF1826" s="24" t="str">
        <f>IF(OR(AX1826 ="IRF4_interactor_Treg", BE1826 ="IRF4_interactor_Th17"), LOG((AVERAGE(AH1826:AP1826)+0.1)/(AVERAGE(P1826:X1826)+0.1),2),"ns")</f>
        <v>ns</v>
      </c>
      <c r="BG1826" s="24">
        <f>IF(AND(AX1826="IRF4_interactor_Treg",BE1826="IRF4_interactor_Th17"),1,IF(AX1826="IRF4_interactor_Treg","IRF4_Treg",IF(BE1826="IRF4_interactor_Th17","IRF4_Th17",0)))</f>
        <v>0</v>
      </c>
      <c r="BH1826" s="25">
        <f>IFERROR(TTEST(AH1826:AP1826,P1826:X1826,2,1),IF(OR(COUNTIF(P1826:X1826,"&gt;0")&gt;7,COUNTIF(AH1826:AP1826,"&gt;0")&gt;7),0,9999))</f>
        <v>0.13717975686950523</v>
      </c>
      <c r="BI1826" s="25">
        <f>IF(BH1826=9999,$BS$5,RANK(BH1826,$BH$3:$BH$1993,1))</f>
        <v>775</v>
      </c>
      <c r="BJ1826" s="25">
        <f>$BQ$3*BI1826/$BO$5</f>
        <v>3.89251632345555E-3</v>
      </c>
      <c r="BK1826" s="25" t="str">
        <f>IF(BH1826&lt;BJ1826,BH1826,"ns")</f>
        <v>ns</v>
      </c>
      <c r="BL1826" s="26">
        <f>SUM(COUNTIF(P1826:X1826, "&gt;0"), COUNTIF(AH1826:AP1826, "&gt;0"))</f>
        <v>18</v>
      </c>
    </row>
    <row r="1827" spans="1:64">
      <c r="A1827" t="s">
        <v>397</v>
      </c>
      <c r="B1827" t="s">
        <v>398</v>
      </c>
      <c r="C1827">
        <v>1.9370500000000001E-3</v>
      </c>
      <c r="D1827">
        <v>4</v>
      </c>
      <c r="E1827">
        <v>4</v>
      </c>
      <c r="F1827">
        <v>0</v>
      </c>
      <c r="G1827">
        <v>662601</v>
      </c>
      <c r="H1827">
        <v>655091</v>
      </c>
      <c r="I1827">
        <v>674289</v>
      </c>
      <c r="J1827">
        <v>207707</v>
      </c>
      <c r="K1827">
        <v>289012</v>
      </c>
      <c r="L1827">
        <v>278321</v>
      </c>
      <c r="M1827">
        <v>381438</v>
      </c>
      <c r="N1827">
        <v>341136</v>
      </c>
      <c r="O1827">
        <v>291715</v>
      </c>
      <c r="P1827">
        <v>382754</v>
      </c>
      <c r="Q1827">
        <v>374876</v>
      </c>
      <c r="R1827">
        <v>329829</v>
      </c>
      <c r="S1827">
        <v>423018</v>
      </c>
      <c r="T1827">
        <v>452618</v>
      </c>
      <c r="U1827">
        <v>353943</v>
      </c>
      <c r="V1827">
        <v>356795</v>
      </c>
      <c r="W1827">
        <v>307704</v>
      </c>
      <c r="X1827">
        <v>399990</v>
      </c>
      <c r="Y1827">
        <v>973455</v>
      </c>
      <c r="Z1827">
        <v>800965</v>
      </c>
      <c r="AA1827">
        <v>851336</v>
      </c>
      <c r="AB1827">
        <v>403325</v>
      </c>
      <c r="AC1827">
        <v>412611</v>
      </c>
      <c r="AD1827">
        <v>377845</v>
      </c>
      <c r="AE1827">
        <v>278954</v>
      </c>
      <c r="AF1827">
        <v>349996</v>
      </c>
      <c r="AG1827">
        <v>374866</v>
      </c>
      <c r="AH1827">
        <v>758857</v>
      </c>
      <c r="AI1827">
        <v>782666</v>
      </c>
      <c r="AJ1827">
        <v>842916</v>
      </c>
      <c r="AK1827">
        <v>478283</v>
      </c>
      <c r="AL1827">
        <v>501437</v>
      </c>
      <c r="AM1827">
        <v>361080</v>
      </c>
      <c r="AN1827">
        <v>321288</v>
      </c>
      <c r="AO1827">
        <v>399876</v>
      </c>
      <c r="AP1827">
        <v>271493</v>
      </c>
      <c r="AR1827" s="16">
        <f>IFERROR(TTEST(G1827:O1827,P1827:X1827,2,1),IF(OR(COUNTIF(P1827:X1827,"&gt;0")&gt;7,COUNTIF(G1827:O1827,"&gt;0")&gt;7),0,9999))</f>
        <v>0.54186437893241624</v>
      </c>
      <c r="AS1827" s="16">
        <f>IF(AR1827=9999,$BO$3,RANK(AR1827,$AR$3:$AR$1993,1))</f>
        <v>1661</v>
      </c>
      <c r="AT1827" s="16">
        <f>LOG((IFERROR(SUM(P1827:X1827)/COUNTIF(P1827:X1827, "&gt;0"),0.1))/(IFERROR(SUM(G1827:O1827)/COUNTIF(G1827:O1827, "&gt;0"),0.1)),2)</f>
        <v>-0.16121125635432659</v>
      </c>
      <c r="AU1827" s="17">
        <f>SUM(COUNTIF(P1827:X1827, "&gt;0"), COUNTIF(G1827:O1827, "&gt;0"))</f>
        <v>18</v>
      </c>
      <c r="AV1827" s="18">
        <f>$BQ$3*AS1827/$BO$3</f>
        <v>8.3551307847082486E-3</v>
      </c>
      <c r="AW1827" s="18" t="str">
        <f>IF(AR1827&lt;AV1827,AR1827,"ns")</f>
        <v>ns</v>
      </c>
      <c r="AX1827" s="19" t="str">
        <f>IF(AND(AW1827&lt;0.01,ABS(AT1827)&gt;1.5,D1827&gt;2), IF(AND(AT1827&gt;0,COUNTIF(P1827:X1827,"&gt;0")&gt;7),"IRF4_interactor_Treg", (IF(AND(AT1827&lt;0,COUNTIF(G1827:O1827, "&gt;0")&gt;7), "background_significant", "ns"))), "ns")</f>
        <v>ns</v>
      </c>
      <c r="AY1827" s="20">
        <f>IFERROR(TTEST(Y1827:AG1827,AH1827:AP1827,2,1),IF(OR(COUNTIF(AH1827:AP1827,"&gt;0")&gt;7,COUNTIF(Y1827:AG1827,"&gt;0")&gt;7),0,9999))</f>
        <v>0.72417746939057426</v>
      </c>
      <c r="AZ1827" s="20">
        <f>IF(AY1827=9999,$BO$4,RANK(AY1827,$AY$3:$AY$1993,1))</f>
        <v>1824</v>
      </c>
      <c r="BA1827" s="20">
        <f>LOG((IFERROR(SUM(AH1827:AP1827)/COUNTIF(AH1827:AP1827, "&gt;0"),0.1))/(IFERROR(SUM(Y1827:AG1827)/COUNTIF(Y1827:AG1827, "&gt;0"),0.1)),2)</f>
        <v>-3.1892781915040518E-2</v>
      </c>
      <c r="BB1827" s="21">
        <f>SUM(COUNTIF(AH1827:AP1827, "&gt;0"), COUNTIF(Y1827:AG1827, "&gt;0"))</f>
        <v>18</v>
      </c>
      <c r="BC1827" s="22">
        <f>$BQ$3*AZ1827/$BO$4</f>
        <v>9.1658291457286448E-3</v>
      </c>
      <c r="BD1827" s="22" t="str">
        <f>IF(AY1827&lt;BC1827,AY1827,"ns")</f>
        <v>ns</v>
      </c>
      <c r="BE1827" s="23" t="str">
        <f>IF(AND(BD1827&lt;0.01,ABS(BA1827)&gt;1.5,D1827&gt;2), IF(AND(BA1827&gt;0,COUNTIF(AH1827:AP1827,"&gt;0")&gt;7),"IRF4_interactor_Th17", (IF(AND(BA1827&lt;0,COUNTIF(Y1827:AG1827, "&gt;0")&gt;7), "background_significant", "ns"))), "ns")</f>
        <v>ns</v>
      </c>
      <c r="BF1827" s="24" t="str">
        <f>IF(OR(AX1827 ="IRF4_interactor_Treg", BE1827 ="IRF4_interactor_Th17"), LOG((AVERAGE(AH1827:AP1827)+0.1)/(AVERAGE(P1827:X1827)+0.1),2),"ns")</f>
        <v>ns</v>
      </c>
      <c r="BG1827" s="24">
        <f>IF(AND(AX1827="IRF4_interactor_Treg",BE1827="IRF4_interactor_Th17"),1,IF(AX1827="IRF4_interactor_Treg","IRF4_Treg",IF(BE1827="IRF4_interactor_Th17","IRF4_Th17",0)))</f>
        <v>0</v>
      </c>
      <c r="BH1827" s="25">
        <f>IFERROR(TTEST(AH1827:AP1827,P1827:X1827,2,1),IF(OR(COUNTIF(P1827:X1827,"&gt;0")&gt;7,COUNTIF(AH1827:AP1827,"&gt;0")&gt;7),0,9999))</f>
        <v>8.2862940208333472E-2</v>
      </c>
      <c r="BI1827" s="25">
        <f>IF(BH1827=9999,$BS$5,RANK(BH1827,$BH$3:$BH$1993,1))</f>
        <v>596</v>
      </c>
      <c r="BJ1827" s="25">
        <f>$BQ$3*BI1827/$BO$5</f>
        <v>2.9934706177800101E-3</v>
      </c>
      <c r="BK1827" s="25" t="str">
        <f>IF(BH1827&lt;BJ1827,BH1827,"ns")</f>
        <v>ns</v>
      </c>
      <c r="BL1827" s="26">
        <f>SUM(COUNTIF(P1827:X1827, "&gt;0"), COUNTIF(AH1827:AP1827, "&gt;0"))</f>
        <v>18</v>
      </c>
    </row>
    <row r="1828" spans="1:64">
      <c r="A1828" t="s">
        <v>4059</v>
      </c>
      <c r="B1828" t="s">
        <v>4060</v>
      </c>
      <c r="C1828">
        <v>7.1633199999999997E-4</v>
      </c>
      <c r="D1828">
        <v>5</v>
      </c>
      <c r="E1828">
        <v>5</v>
      </c>
      <c r="F1828">
        <v>0</v>
      </c>
      <c r="G1828">
        <v>371980</v>
      </c>
      <c r="H1828">
        <v>411191</v>
      </c>
      <c r="I1828">
        <v>383296</v>
      </c>
      <c r="J1828">
        <v>513544</v>
      </c>
      <c r="K1828">
        <v>438017</v>
      </c>
      <c r="L1828">
        <v>431603</v>
      </c>
      <c r="M1828">
        <v>298728</v>
      </c>
      <c r="N1828">
        <v>360269</v>
      </c>
      <c r="O1828">
        <v>306929</v>
      </c>
      <c r="P1828">
        <v>253800</v>
      </c>
      <c r="Q1828">
        <v>189882</v>
      </c>
      <c r="R1828">
        <v>155412</v>
      </c>
      <c r="S1828">
        <v>516459</v>
      </c>
      <c r="T1828">
        <v>514793</v>
      </c>
      <c r="U1828">
        <v>620975</v>
      </c>
      <c r="V1828">
        <v>332336</v>
      </c>
      <c r="W1828">
        <v>376832</v>
      </c>
      <c r="X1828">
        <v>467515</v>
      </c>
      <c r="Y1828">
        <v>478717</v>
      </c>
      <c r="Z1828">
        <v>430161</v>
      </c>
      <c r="AA1828">
        <v>417144</v>
      </c>
      <c r="AB1828">
        <v>341511</v>
      </c>
      <c r="AC1828">
        <v>356746</v>
      </c>
      <c r="AD1828">
        <v>414634</v>
      </c>
      <c r="AE1828">
        <v>189641</v>
      </c>
      <c r="AF1828">
        <v>310700</v>
      </c>
      <c r="AG1828">
        <v>296724</v>
      </c>
      <c r="AH1828">
        <v>482559</v>
      </c>
      <c r="AI1828">
        <v>476526</v>
      </c>
      <c r="AJ1828">
        <v>508827</v>
      </c>
      <c r="AK1828">
        <v>202398</v>
      </c>
      <c r="AL1828">
        <v>308182</v>
      </c>
      <c r="AM1828">
        <v>372219</v>
      </c>
      <c r="AN1828">
        <v>287088</v>
      </c>
      <c r="AO1828">
        <v>357163</v>
      </c>
      <c r="AP1828">
        <v>323888</v>
      </c>
      <c r="AR1828" s="16">
        <f>IFERROR(TTEST(G1828:O1828,P1828:X1828,2,1),IF(OR(COUNTIF(P1828:X1828,"&gt;0")&gt;7,COUNTIF(G1828:O1828,"&gt;0")&gt;7),0,9999))</f>
        <v>0.85179041557173263</v>
      </c>
      <c r="AS1828" s="16">
        <f>IF(AR1828=9999,$BO$3,RANK(AR1828,$AR$3:$AR$1993,1))</f>
        <v>1896</v>
      </c>
      <c r="AT1828" s="16">
        <f>LOG((IFERROR(SUM(P1828:X1828)/COUNTIF(P1828:X1828, "&gt;0"),0.1))/(IFERROR(SUM(G1828:O1828)/COUNTIF(G1828:O1828, "&gt;0"),0.1)),2)</f>
        <v>-3.6384493144866331E-2</v>
      </c>
      <c r="AU1828" s="17">
        <f>SUM(COUNTIF(P1828:X1828, "&gt;0"), COUNTIF(G1828:O1828, "&gt;0"))</f>
        <v>18</v>
      </c>
      <c r="AV1828" s="18">
        <f>$BQ$3*AS1828/$BO$3</f>
        <v>9.5372233400402417E-3</v>
      </c>
      <c r="AW1828" s="18" t="str">
        <f>IF(AR1828&lt;AV1828,AR1828,"ns")</f>
        <v>ns</v>
      </c>
      <c r="AX1828" s="19" t="str">
        <f>IF(AND(AW1828&lt;0.01,ABS(AT1828)&gt;1.5,D1828&gt;2), IF(AND(AT1828&gt;0,COUNTIF(P1828:X1828,"&gt;0")&gt;7),"IRF4_interactor_Treg", (IF(AND(AT1828&lt;0,COUNTIF(G1828:O1828, "&gt;0")&gt;7), "background_significant", "ns"))), "ns")</f>
        <v>ns</v>
      </c>
      <c r="AY1828" s="20">
        <f>IFERROR(TTEST(Y1828:AG1828,AH1828:AP1828,2,1),IF(OR(COUNTIF(AH1828:AP1828,"&gt;0")&gt;7,COUNTIF(Y1828:AG1828,"&gt;0")&gt;7),0,9999))</f>
        <v>0.72424962164375417</v>
      </c>
      <c r="AZ1828" s="20">
        <f>IF(AY1828=9999,$BO$4,RANK(AY1828,$AY$3:$AY$1993,1))</f>
        <v>1825</v>
      </c>
      <c r="BA1828" s="20">
        <f>LOG((IFERROR(SUM(AH1828:AP1828)/COUNTIF(AH1828:AP1828, "&gt;0"),0.1))/(IFERROR(SUM(Y1828:AG1828)/COUNTIF(Y1828:AG1828, "&gt;0"),0.1)),2)</f>
        <v>3.6481626750647603E-2</v>
      </c>
      <c r="BB1828" s="21">
        <f>SUM(COUNTIF(AH1828:AP1828, "&gt;0"), COUNTIF(Y1828:AG1828, "&gt;0"))</f>
        <v>18</v>
      </c>
      <c r="BC1828" s="22">
        <f>$BQ$3*AZ1828/$BO$4</f>
        <v>9.1708542713567834E-3</v>
      </c>
      <c r="BD1828" s="22" t="str">
        <f>IF(AY1828&lt;BC1828,AY1828,"ns")</f>
        <v>ns</v>
      </c>
      <c r="BE1828" s="23" t="str">
        <f>IF(AND(BD1828&lt;0.01,ABS(BA1828)&gt;1.5,D1828&gt;2), IF(AND(BA1828&gt;0,COUNTIF(AH1828:AP1828,"&gt;0")&gt;7),"IRF4_interactor_Th17", (IF(AND(BA1828&lt;0,COUNTIF(Y1828:AG1828, "&gt;0")&gt;7), "background_significant", "ns"))), "ns")</f>
        <v>ns</v>
      </c>
      <c r="BF1828" s="24" t="str">
        <f>IF(OR(AX1828 ="IRF4_interactor_Treg", BE1828 ="IRF4_interactor_Th17"), LOG((AVERAGE(AH1828:AP1828)+0.1)/(AVERAGE(P1828:X1828)+0.1),2),"ns")</f>
        <v>ns</v>
      </c>
      <c r="BG1828" s="24">
        <f>IF(AND(AX1828="IRF4_interactor_Treg",BE1828="IRF4_interactor_Th17"),1,IF(AX1828="IRF4_interactor_Treg","IRF4_Treg",IF(BE1828="IRF4_interactor_Th17","IRF4_Th17",0)))</f>
        <v>0</v>
      </c>
      <c r="BH1828" s="25">
        <f>IFERROR(TTEST(AH1828:AP1828,P1828:X1828,2,1),IF(OR(COUNTIF(P1828:X1828,"&gt;0")&gt;7,COUNTIF(AH1828:AP1828,"&gt;0")&gt;7),0,9999))</f>
        <v>0.88610211666339922</v>
      </c>
      <c r="BI1828" s="25">
        <f>IF(BH1828=9999,$BS$5,RANK(BH1828,$BH$3:$BH$1993,1))</f>
        <v>1868</v>
      </c>
      <c r="BJ1828" s="25">
        <f>$BQ$3*BI1828/$BO$5</f>
        <v>9.3822199899547959E-3</v>
      </c>
      <c r="BK1828" s="25" t="str">
        <f>IF(BH1828&lt;BJ1828,BH1828,"ns")</f>
        <v>ns</v>
      </c>
      <c r="BL1828" s="26">
        <f>SUM(COUNTIF(P1828:X1828, "&gt;0"), COUNTIF(AH1828:AP1828, "&gt;0"))</f>
        <v>18</v>
      </c>
    </row>
    <row r="1829" spans="1:64">
      <c r="A1829" t="s">
        <v>4531</v>
      </c>
      <c r="B1829" t="s">
        <v>4532</v>
      </c>
      <c r="C1829">
        <v>7.1633199999999997E-4</v>
      </c>
      <c r="D1829">
        <v>4</v>
      </c>
      <c r="E1829">
        <v>4</v>
      </c>
      <c r="F1829">
        <v>0</v>
      </c>
      <c r="G1829">
        <v>127660</v>
      </c>
      <c r="H1829">
        <v>144374</v>
      </c>
      <c r="I1829">
        <v>161755</v>
      </c>
      <c r="J1829">
        <v>59899.199999999997</v>
      </c>
      <c r="K1829">
        <v>110021</v>
      </c>
      <c r="L1829">
        <v>92582.5</v>
      </c>
      <c r="M1829">
        <v>65217.599999999999</v>
      </c>
      <c r="N1829">
        <v>80636.800000000003</v>
      </c>
      <c r="O1829">
        <v>56654.9</v>
      </c>
      <c r="P1829">
        <v>125014</v>
      </c>
      <c r="Q1829">
        <v>116121</v>
      </c>
      <c r="R1829">
        <v>115397</v>
      </c>
      <c r="S1829">
        <v>123941</v>
      </c>
      <c r="T1829">
        <v>146813</v>
      </c>
      <c r="U1829">
        <v>153590</v>
      </c>
      <c r="V1829">
        <v>251706</v>
      </c>
      <c r="W1829">
        <v>292185</v>
      </c>
      <c r="X1829">
        <v>282415</v>
      </c>
      <c r="Y1829">
        <v>172993</v>
      </c>
      <c r="Z1829">
        <v>166909</v>
      </c>
      <c r="AA1829">
        <v>195733</v>
      </c>
      <c r="AB1829">
        <v>56907.5</v>
      </c>
      <c r="AC1829">
        <v>36203.1</v>
      </c>
      <c r="AD1829">
        <v>52630.8</v>
      </c>
      <c r="AE1829">
        <v>123962</v>
      </c>
      <c r="AF1829">
        <v>185828</v>
      </c>
      <c r="AG1829">
        <v>190467</v>
      </c>
      <c r="AH1829">
        <v>203850</v>
      </c>
      <c r="AI1829">
        <v>185394</v>
      </c>
      <c r="AJ1829">
        <v>205148</v>
      </c>
      <c r="AK1829">
        <v>36895.300000000003</v>
      </c>
      <c r="AL1829">
        <v>78415.600000000006</v>
      </c>
      <c r="AM1829">
        <v>59901</v>
      </c>
      <c r="AN1829">
        <v>137744</v>
      </c>
      <c r="AO1829">
        <v>161697</v>
      </c>
      <c r="AP1829">
        <v>143647</v>
      </c>
      <c r="AR1829" s="16">
        <f>IFERROR(TTEST(G1829:O1829,P1829:X1829,2,1),IF(OR(COUNTIF(P1829:X1829,"&gt;0")&gt;7,COUNTIF(G1829:O1829,"&gt;0")&gt;7),0,9999))</f>
        <v>5.3227195274320599E-2</v>
      </c>
      <c r="AS1829" s="16">
        <f>IF(AR1829=9999,$BO$3,RANK(AR1829,$AR$3:$AR$1993,1))</f>
        <v>988</v>
      </c>
      <c r="AT1829" s="16">
        <f>LOG((IFERROR(SUM(P1829:X1829)/COUNTIF(P1829:X1829, "&gt;0"),0.1))/(IFERROR(SUM(G1829:O1829)/COUNTIF(G1829:O1829, "&gt;0"),0.1)),2)</f>
        <v>0.83845967671916299</v>
      </c>
      <c r="AU1829" s="17">
        <f>SUM(COUNTIF(P1829:X1829, "&gt;0"), COUNTIF(G1829:O1829, "&gt;0"))</f>
        <v>18</v>
      </c>
      <c r="AV1829" s="18">
        <f>$BQ$3*AS1829/$BO$3</f>
        <v>4.9698189134808855E-3</v>
      </c>
      <c r="AW1829" s="18" t="str">
        <f>IF(AR1829&lt;AV1829,AR1829,"ns")</f>
        <v>ns</v>
      </c>
      <c r="AX1829" s="19" t="str">
        <f>IF(AND(AW1829&lt;0.01,ABS(AT1829)&gt;1.5,D1829&gt;2), IF(AND(AT1829&gt;0,COUNTIF(P1829:X1829,"&gt;0")&gt;7),"IRF4_interactor_Treg", (IF(AND(AT1829&lt;0,COUNTIF(G1829:O1829, "&gt;0")&gt;7), "background_significant", "ns"))), "ns")</f>
        <v>ns</v>
      </c>
      <c r="AY1829" s="20">
        <f>IFERROR(TTEST(Y1829:AG1829,AH1829:AP1829,2,1),IF(OR(COUNTIF(AH1829:AP1829,"&gt;0")&gt;7,COUNTIF(Y1829:AG1829,"&gt;0")&gt;7),0,9999))</f>
        <v>0.72535916437029124</v>
      </c>
      <c r="AZ1829" s="20">
        <f>IF(AY1829=9999,$BO$4,RANK(AY1829,$AY$3:$AY$1993,1))</f>
        <v>1826</v>
      </c>
      <c r="BA1829" s="20">
        <f>LOG((IFERROR(SUM(AH1829:AP1829)/COUNTIF(AH1829:AP1829, "&gt;0"),0.1))/(IFERROR(SUM(Y1829:AG1829)/COUNTIF(Y1829:AG1829, "&gt;0"),0.1)),2)</f>
        <v>3.7430550801979455E-2</v>
      </c>
      <c r="BB1829" s="21">
        <f>SUM(COUNTIF(AH1829:AP1829, "&gt;0"), COUNTIF(Y1829:AG1829, "&gt;0"))</f>
        <v>18</v>
      </c>
      <c r="BC1829" s="22">
        <f>$BQ$3*AZ1829/$BO$4</f>
        <v>9.1758793969849255E-3</v>
      </c>
      <c r="BD1829" s="22" t="str">
        <f>IF(AY1829&lt;BC1829,AY1829,"ns")</f>
        <v>ns</v>
      </c>
      <c r="BE1829" s="23" t="str">
        <f>IF(AND(BD1829&lt;0.01,ABS(BA1829)&gt;1.5,D1829&gt;2), IF(AND(BA1829&gt;0,COUNTIF(AH1829:AP1829,"&gt;0")&gt;7),"IRF4_interactor_Th17", (IF(AND(BA1829&lt;0,COUNTIF(Y1829:AG1829, "&gt;0")&gt;7), "background_significant", "ns"))), "ns")</f>
        <v>ns</v>
      </c>
      <c r="BF1829" s="24" t="str">
        <f>IF(OR(AX1829 ="IRF4_interactor_Treg", BE1829 ="IRF4_interactor_Th17"), LOG((AVERAGE(AH1829:AP1829)+0.1)/(AVERAGE(P1829:X1829)+0.1),2),"ns")</f>
        <v>ns</v>
      </c>
      <c r="BG1829" s="24">
        <f>IF(AND(AX1829="IRF4_interactor_Treg",BE1829="IRF4_interactor_Th17"),1,IF(AX1829="IRF4_interactor_Treg","IRF4_Treg",IF(BE1829="IRF4_interactor_Th17","IRF4_Th17",0)))</f>
        <v>0</v>
      </c>
      <c r="BH1829" s="25">
        <f>IFERROR(TTEST(AH1829:AP1829,P1829:X1829,2,1),IF(OR(COUNTIF(P1829:X1829,"&gt;0")&gt;7,COUNTIF(AH1829:AP1829,"&gt;0")&gt;7),0,9999))</f>
        <v>0.20335608871784525</v>
      </c>
      <c r="BI1829" s="25">
        <f>IF(BH1829=9999,$BS$5,RANK(BH1829,$BH$3:$BH$1993,1))</f>
        <v>950</v>
      </c>
      <c r="BJ1829" s="25">
        <f>$BQ$3*BI1829/$BO$5</f>
        <v>4.7714716223003512E-3</v>
      </c>
      <c r="BK1829" s="25" t="str">
        <f>IF(BH1829&lt;BJ1829,BH1829,"ns")</f>
        <v>ns</v>
      </c>
      <c r="BL1829" s="26">
        <f>SUM(COUNTIF(P1829:X1829, "&gt;0"), COUNTIF(AH1829:AP1829, "&gt;0"))</f>
        <v>18</v>
      </c>
    </row>
    <row r="1830" spans="1:64">
      <c r="A1830" t="s">
        <v>4355</v>
      </c>
      <c r="B1830" t="s">
        <v>4356</v>
      </c>
      <c r="C1830">
        <v>9.3445799999999996E-2</v>
      </c>
      <c r="D1830">
        <v>6</v>
      </c>
      <c r="E1830">
        <v>6</v>
      </c>
      <c r="F1830">
        <v>0</v>
      </c>
      <c r="G1830">
        <v>59012.800000000003</v>
      </c>
      <c r="H1830">
        <v>67374.3</v>
      </c>
      <c r="I1830">
        <v>104393</v>
      </c>
      <c r="J1830">
        <v>137035</v>
      </c>
      <c r="K1830">
        <v>108252</v>
      </c>
      <c r="L1830">
        <v>159778</v>
      </c>
      <c r="M1830">
        <v>31675.7</v>
      </c>
      <c r="N1830">
        <v>45553.599999999999</v>
      </c>
      <c r="O1830">
        <v>23059.3</v>
      </c>
      <c r="P1830">
        <v>49953.3</v>
      </c>
      <c r="Q1830">
        <v>14760.5</v>
      </c>
      <c r="R1830">
        <v>0</v>
      </c>
      <c r="S1830">
        <v>134072</v>
      </c>
      <c r="T1830">
        <v>112263</v>
      </c>
      <c r="U1830">
        <v>92755.199999999997</v>
      </c>
      <c r="V1830">
        <v>49507.6</v>
      </c>
      <c r="W1830">
        <v>56067.8</v>
      </c>
      <c r="X1830">
        <v>73032.3</v>
      </c>
      <c r="Y1830">
        <v>146577</v>
      </c>
      <c r="Z1830">
        <v>150081</v>
      </c>
      <c r="AA1830">
        <v>112825</v>
      </c>
      <c r="AB1830">
        <v>110492</v>
      </c>
      <c r="AC1830">
        <v>128409</v>
      </c>
      <c r="AD1830">
        <v>158289</v>
      </c>
      <c r="AE1830">
        <v>61247.199999999997</v>
      </c>
      <c r="AF1830">
        <v>77801.5</v>
      </c>
      <c r="AG1830">
        <v>83882</v>
      </c>
      <c r="AH1830">
        <v>172630</v>
      </c>
      <c r="AI1830">
        <v>154209</v>
      </c>
      <c r="AJ1830">
        <v>252662</v>
      </c>
      <c r="AK1830">
        <v>53414.400000000001</v>
      </c>
      <c r="AL1830">
        <v>80972.600000000006</v>
      </c>
      <c r="AM1830">
        <v>93739.199999999997</v>
      </c>
      <c r="AN1830">
        <v>47412.6</v>
      </c>
      <c r="AO1830">
        <v>64170.5</v>
      </c>
      <c r="AP1830">
        <v>42084.7</v>
      </c>
      <c r="AR1830" s="16">
        <f>IFERROR(TTEST(G1830:O1830,P1830:X1830,2,1),IF(OR(COUNTIF(P1830:X1830,"&gt;0")&gt;7,COUNTIF(G1830:O1830,"&gt;0")&gt;7),0,9999))</f>
        <v>0.31852611103037592</v>
      </c>
      <c r="AS1830" s="16">
        <f>IF(AR1830=9999,$BO$3,RANK(AR1830,$AR$3:$AR$1993,1))</f>
        <v>1459</v>
      </c>
      <c r="AT1830" s="16">
        <f>LOG((IFERROR(SUM(P1830:X1830)/COUNTIF(P1830:X1830, "&gt;0"),0.1))/(IFERROR(SUM(G1830:O1830)/COUNTIF(G1830:O1830, "&gt;0"),0.1)),2)</f>
        <v>-0.16800347961159812</v>
      </c>
      <c r="AU1830" s="17">
        <f>SUM(COUNTIF(P1830:X1830, "&gt;0"), COUNTIF(G1830:O1830, "&gt;0"))</f>
        <v>17</v>
      </c>
      <c r="AV1830" s="18">
        <f>$BQ$3*AS1830/$BO$3</f>
        <v>7.3390342052313887E-3</v>
      </c>
      <c r="AW1830" s="18" t="str">
        <f>IF(AR1830&lt;AV1830,AR1830,"ns")</f>
        <v>ns</v>
      </c>
      <c r="AX1830" s="19" t="str">
        <f>IF(AND(AW1830&lt;0.01,ABS(AT1830)&gt;1.5,D1830&gt;2), IF(AND(AT1830&gt;0,COUNTIF(P1830:X1830,"&gt;0")&gt;7),"IRF4_interactor_Treg", (IF(AND(AT1830&lt;0,COUNTIF(G1830:O1830, "&gt;0")&gt;7), "background_significant", "ns"))), "ns")</f>
        <v>ns</v>
      </c>
      <c r="AY1830" s="20">
        <f>IFERROR(TTEST(Y1830:AG1830,AH1830:AP1830,2,1),IF(OR(COUNTIF(AH1830:AP1830,"&gt;0")&gt;7,COUNTIF(Y1830:AG1830,"&gt;0")&gt;7),0,9999))</f>
        <v>0.72623323947535456</v>
      </c>
      <c r="AZ1830" s="20">
        <f>IF(AY1830=9999,$BO$4,RANK(AY1830,$AY$3:$AY$1993,1))</f>
        <v>1827</v>
      </c>
      <c r="BA1830" s="20">
        <f>LOG((IFERROR(SUM(AH1830:AP1830)/COUNTIF(AH1830:AP1830, "&gt;0"),0.1))/(IFERROR(SUM(Y1830:AG1830)/COUNTIF(Y1830:AG1830, "&gt;0"),0.1)),2)</f>
        <v>-9.903800817637877E-2</v>
      </c>
      <c r="BB1830" s="21">
        <f>SUM(COUNTIF(AH1830:AP1830, "&gt;0"), COUNTIF(Y1830:AG1830, "&gt;0"))</f>
        <v>18</v>
      </c>
      <c r="BC1830" s="22">
        <f>$BQ$3*AZ1830/$BO$4</f>
        <v>9.1809045226130658E-3</v>
      </c>
      <c r="BD1830" s="22" t="str">
        <f>IF(AY1830&lt;BC1830,AY1830,"ns")</f>
        <v>ns</v>
      </c>
      <c r="BE1830" s="23" t="str">
        <f>IF(AND(BD1830&lt;0.01,ABS(BA1830)&gt;1.5,D1830&gt;2), IF(AND(BA1830&gt;0,COUNTIF(AH1830:AP1830,"&gt;0")&gt;7),"IRF4_interactor_Th17", (IF(AND(BA1830&lt;0,COUNTIF(Y1830:AG1830, "&gt;0")&gt;7), "background_significant", "ns"))), "ns")</f>
        <v>ns</v>
      </c>
      <c r="BF1830" s="24" t="str">
        <f>IF(OR(AX1830 ="IRF4_interactor_Treg", BE1830 ="IRF4_interactor_Th17"), LOG((AVERAGE(AH1830:AP1830)+0.1)/(AVERAGE(P1830:X1830)+0.1),2),"ns")</f>
        <v>ns</v>
      </c>
      <c r="BG1830" s="24">
        <f>IF(AND(AX1830="IRF4_interactor_Treg",BE1830="IRF4_interactor_Th17"),1,IF(AX1830="IRF4_interactor_Treg","IRF4_Treg",IF(BE1830="IRF4_interactor_Th17","IRF4_Th17",0)))</f>
        <v>0</v>
      </c>
      <c r="BH1830" s="25">
        <f>IFERROR(TTEST(AH1830:AP1830,P1830:X1830,2,1),IF(OR(COUNTIF(P1830:X1830,"&gt;0")&gt;7,COUNTIF(AH1830:AP1830,"&gt;0")&gt;7),0,9999))</f>
        <v>0.27008747665950689</v>
      </c>
      <c r="BI1830" s="25">
        <f>IF(BH1830=9999,$BS$5,RANK(BH1830,$BH$3:$BH$1993,1))</f>
        <v>1102</v>
      </c>
      <c r="BJ1830" s="25">
        <f>$BQ$3*BI1830/$BO$5</f>
        <v>5.5349070818684074E-3</v>
      </c>
      <c r="BK1830" s="25" t="str">
        <f>IF(BH1830&lt;BJ1830,BH1830,"ns")</f>
        <v>ns</v>
      </c>
      <c r="BL1830" s="26">
        <f>SUM(COUNTIF(P1830:X1830, "&gt;0"), COUNTIF(AH1830:AP1830, "&gt;0"))</f>
        <v>17</v>
      </c>
    </row>
    <row r="1831" spans="1:64">
      <c r="A1831" t="s">
        <v>1483</v>
      </c>
      <c r="B1831" t="s">
        <v>1484</v>
      </c>
      <c r="C1831">
        <v>7.1633199999999997E-4</v>
      </c>
      <c r="D1831">
        <v>8</v>
      </c>
      <c r="E1831">
        <v>8</v>
      </c>
      <c r="F1831">
        <v>0</v>
      </c>
      <c r="G1831">
        <v>7809700</v>
      </c>
      <c r="H1831">
        <v>7737380</v>
      </c>
      <c r="I1831">
        <v>7707080</v>
      </c>
      <c r="J1831">
        <v>7285450</v>
      </c>
      <c r="K1831">
        <v>7735670</v>
      </c>
      <c r="L1831">
        <v>7565210</v>
      </c>
      <c r="M1831">
        <v>4227800</v>
      </c>
      <c r="N1831">
        <v>4751550</v>
      </c>
      <c r="O1831">
        <v>4937500</v>
      </c>
      <c r="P1831">
        <v>4580020</v>
      </c>
      <c r="Q1831">
        <v>3719940</v>
      </c>
      <c r="R1831">
        <v>3983590</v>
      </c>
      <c r="S1831">
        <v>8825850</v>
      </c>
      <c r="T1831">
        <v>8616770</v>
      </c>
      <c r="U1831">
        <v>8482010</v>
      </c>
      <c r="V1831">
        <v>5430130</v>
      </c>
      <c r="W1831">
        <v>5453400</v>
      </c>
      <c r="X1831">
        <v>6648730</v>
      </c>
      <c r="Y1831">
        <v>6789500</v>
      </c>
      <c r="Z1831">
        <v>6044790</v>
      </c>
      <c r="AA1831">
        <v>6411420</v>
      </c>
      <c r="AB1831">
        <v>7684240</v>
      </c>
      <c r="AC1831">
        <v>7054200</v>
      </c>
      <c r="AD1831">
        <v>7980550</v>
      </c>
      <c r="AE1831">
        <v>3597920</v>
      </c>
      <c r="AF1831">
        <v>5029070</v>
      </c>
      <c r="AG1831">
        <v>4783500</v>
      </c>
      <c r="AH1831">
        <v>8291070</v>
      </c>
      <c r="AI1831">
        <v>8108490</v>
      </c>
      <c r="AJ1831">
        <v>9078020</v>
      </c>
      <c r="AK1831">
        <v>4934230</v>
      </c>
      <c r="AL1831">
        <v>3894560</v>
      </c>
      <c r="AM1831">
        <v>5175730</v>
      </c>
      <c r="AN1831">
        <v>3928010</v>
      </c>
      <c r="AO1831">
        <v>5998800</v>
      </c>
      <c r="AP1831">
        <v>3503650</v>
      </c>
      <c r="AR1831" s="16">
        <f>IFERROR(TTEST(G1831:O1831,P1831:X1831,2,1),IF(OR(COUNTIF(P1831:X1831,"&gt;0")&gt;7,COUNTIF(G1831:O1831,"&gt;0")&gt;7),0,9999))</f>
        <v>0.59765665406149182</v>
      </c>
      <c r="AS1831" s="16">
        <f>IF(AR1831=9999,$BO$3,RANK(AR1831,$AR$3:$AR$1993,1))</f>
        <v>1698</v>
      </c>
      <c r="AT1831" s="16">
        <f>LOG((IFERROR(SUM(P1831:X1831)/COUNTIF(P1831:X1831, "&gt;0"),0.1))/(IFERROR(SUM(G1831:O1831)/COUNTIF(G1831:O1831, "&gt;0"),0.1)),2)</f>
        <v>-0.10039153962017652</v>
      </c>
      <c r="AU1831" s="17">
        <f>SUM(COUNTIF(P1831:X1831, "&gt;0"), COUNTIF(G1831:O1831, "&gt;0"))</f>
        <v>18</v>
      </c>
      <c r="AV1831" s="18">
        <f>$BQ$3*AS1831/$BO$3</f>
        <v>8.5412474849094564E-3</v>
      </c>
      <c r="AW1831" s="18" t="str">
        <f>IF(AR1831&lt;AV1831,AR1831,"ns")</f>
        <v>ns</v>
      </c>
      <c r="AX1831" s="19" t="str">
        <f>IF(AND(AW1831&lt;0.01,ABS(AT1831)&gt;1.5,D1831&gt;2), IF(AND(AT1831&gt;0,COUNTIF(P1831:X1831,"&gt;0")&gt;7),"IRF4_interactor_Treg", (IF(AND(AT1831&lt;0,COUNTIF(G1831:O1831, "&gt;0")&gt;7), "background_significant", "ns"))), "ns")</f>
        <v>ns</v>
      </c>
      <c r="AY1831" s="20">
        <f>IFERROR(TTEST(Y1831:AG1831,AH1831:AP1831,2,1),IF(OR(COUNTIF(AH1831:AP1831,"&gt;0")&gt;7,COUNTIF(Y1831:AG1831,"&gt;0")&gt;7),0,9999))</f>
        <v>0.72645557896939317</v>
      </c>
      <c r="AZ1831" s="20">
        <f>IF(AY1831=9999,$BO$4,RANK(AY1831,$AY$3:$AY$1993,1))</f>
        <v>1828</v>
      </c>
      <c r="BA1831" s="20">
        <f>LOG((IFERROR(SUM(AH1831:AP1831)/COUNTIF(AH1831:AP1831, "&gt;0"),0.1))/(IFERROR(SUM(Y1831:AG1831)/COUNTIF(Y1831:AG1831, "&gt;0"),0.1)),2)</f>
        <v>-6.5629524280762228E-2</v>
      </c>
      <c r="BB1831" s="21">
        <f>SUM(COUNTIF(AH1831:AP1831, "&gt;0"), COUNTIF(Y1831:AG1831, "&gt;0"))</f>
        <v>18</v>
      </c>
      <c r="BC1831" s="22">
        <f>$BQ$3*AZ1831/$BO$4</f>
        <v>9.1859296482412062E-3</v>
      </c>
      <c r="BD1831" s="22" t="str">
        <f>IF(AY1831&lt;BC1831,AY1831,"ns")</f>
        <v>ns</v>
      </c>
      <c r="BE1831" s="23" t="str">
        <f>IF(AND(BD1831&lt;0.01,ABS(BA1831)&gt;1.5,D1831&gt;2), IF(AND(BA1831&gt;0,COUNTIF(AH1831:AP1831,"&gt;0")&gt;7),"IRF4_interactor_Th17", (IF(AND(BA1831&lt;0,COUNTIF(Y1831:AG1831, "&gt;0")&gt;7), "background_significant", "ns"))), "ns")</f>
        <v>ns</v>
      </c>
      <c r="BF1831" s="24" t="str">
        <f>IF(OR(AX1831 ="IRF4_interactor_Treg", BE1831 ="IRF4_interactor_Th17"), LOG((AVERAGE(AH1831:AP1831)+0.1)/(AVERAGE(P1831:X1831)+0.1),2),"ns")</f>
        <v>ns</v>
      </c>
      <c r="BG1831" s="24">
        <f>IF(AND(AX1831="IRF4_interactor_Treg",BE1831="IRF4_interactor_Th17"),1,IF(AX1831="IRF4_interactor_Treg","IRF4_Treg",IF(BE1831="IRF4_interactor_Th17","IRF4_Th17",0)))</f>
        <v>0</v>
      </c>
      <c r="BH1831" s="25">
        <f>IFERROR(TTEST(AH1831:AP1831,P1831:X1831,2,1),IF(OR(COUNTIF(P1831:X1831,"&gt;0")&gt;7,COUNTIF(AH1831:AP1831,"&gt;0")&gt;7),0,9999))</f>
        <v>0.81300447659614183</v>
      </c>
      <c r="BI1831" s="25">
        <f>IF(BH1831=9999,$BS$5,RANK(BH1831,$BH$3:$BH$1993,1))</f>
        <v>1807</v>
      </c>
      <c r="BJ1831" s="25">
        <f>$BQ$3*BI1831/$BO$5</f>
        <v>9.0758412857860366E-3</v>
      </c>
      <c r="BK1831" s="25" t="str">
        <f>IF(BH1831&lt;BJ1831,BH1831,"ns")</f>
        <v>ns</v>
      </c>
      <c r="BL1831" s="26">
        <f>SUM(COUNTIF(P1831:X1831, "&gt;0"), COUNTIF(AH1831:AP1831, "&gt;0"))</f>
        <v>18</v>
      </c>
    </row>
    <row r="1832" spans="1:64">
      <c r="A1832" t="s">
        <v>1083</v>
      </c>
      <c r="B1832" t="s">
        <v>1084</v>
      </c>
      <c r="C1832">
        <v>7.1633199999999997E-4</v>
      </c>
      <c r="D1832">
        <v>26</v>
      </c>
      <c r="E1832">
        <v>26</v>
      </c>
      <c r="F1832">
        <v>0</v>
      </c>
      <c r="G1832">
        <v>4331060</v>
      </c>
      <c r="H1832">
        <v>4021890</v>
      </c>
      <c r="I1832">
        <v>4310080</v>
      </c>
      <c r="J1832">
        <v>4760930</v>
      </c>
      <c r="K1832">
        <v>4695440</v>
      </c>
      <c r="L1832">
        <v>5207800</v>
      </c>
      <c r="M1832">
        <v>3487090</v>
      </c>
      <c r="N1832">
        <v>3814810</v>
      </c>
      <c r="O1832">
        <v>3984620</v>
      </c>
      <c r="P1832">
        <v>2801380</v>
      </c>
      <c r="Q1832">
        <v>2597070</v>
      </c>
      <c r="R1832">
        <v>2481280</v>
      </c>
      <c r="S1832">
        <v>6325460</v>
      </c>
      <c r="T1832">
        <v>6042080</v>
      </c>
      <c r="U1832">
        <v>4735740</v>
      </c>
      <c r="V1832">
        <v>3581810</v>
      </c>
      <c r="W1832">
        <v>4093600</v>
      </c>
      <c r="X1832">
        <v>4329990</v>
      </c>
      <c r="Y1832">
        <v>7528010</v>
      </c>
      <c r="Z1832">
        <v>6874060</v>
      </c>
      <c r="AA1832">
        <v>6246080</v>
      </c>
      <c r="AB1832">
        <v>6305200</v>
      </c>
      <c r="AC1832">
        <v>6542850</v>
      </c>
      <c r="AD1832">
        <v>6645830</v>
      </c>
      <c r="AE1832">
        <v>4062890</v>
      </c>
      <c r="AF1832">
        <v>5123800</v>
      </c>
      <c r="AG1832">
        <v>5604230</v>
      </c>
      <c r="AH1832">
        <v>8227620</v>
      </c>
      <c r="AI1832">
        <v>8389700</v>
      </c>
      <c r="AJ1832">
        <v>9050760</v>
      </c>
      <c r="AK1832">
        <v>5182760</v>
      </c>
      <c r="AL1832">
        <v>5017620</v>
      </c>
      <c r="AM1832">
        <v>4885770</v>
      </c>
      <c r="AN1832">
        <v>4747690</v>
      </c>
      <c r="AO1832">
        <v>6435920</v>
      </c>
      <c r="AP1832">
        <v>4707890</v>
      </c>
      <c r="AR1832" s="16">
        <f>IFERROR(TTEST(G1832:O1832,P1832:X1832,2,1),IF(OR(COUNTIF(P1832:X1832,"&gt;0")&gt;7,COUNTIF(G1832:O1832,"&gt;0")&gt;7),0,9999))</f>
        <v>0.67135935079702358</v>
      </c>
      <c r="AS1832" s="16">
        <f>IF(AR1832=9999,$BO$3,RANK(AR1832,$AR$3:$AR$1993,1))</f>
        <v>1760</v>
      </c>
      <c r="AT1832" s="16">
        <f>LOG((IFERROR(SUM(P1832:X1832)/COUNTIF(P1832:X1832, "&gt;0"),0.1))/(IFERROR(SUM(G1832:O1832)/COUNTIF(G1832:O1832, "&gt;0"),0.1)),2)</f>
        <v>-6.2040263031157852E-2</v>
      </c>
      <c r="AU1832" s="17">
        <f>SUM(COUNTIF(P1832:X1832, "&gt;0"), COUNTIF(G1832:O1832, "&gt;0"))</f>
        <v>18</v>
      </c>
      <c r="AV1832" s="18">
        <f>$BQ$3*AS1832/$BO$3</f>
        <v>8.8531187122736429E-3</v>
      </c>
      <c r="AW1832" s="18" t="str">
        <f>IF(AR1832&lt;AV1832,AR1832,"ns")</f>
        <v>ns</v>
      </c>
      <c r="AX1832" s="19" t="str">
        <f>IF(AND(AW1832&lt;0.01,ABS(AT1832)&gt;1.5,D1832&gt;2), IF(AND(AT1832&gt;0,COUNTIF(P1832:X1832,"&gt;0")&gt;7),"IRF4_interactor_Treg", (IF(AND(AT1832&lt;0,COUNTIF(G1832:O1832, "&gt;0")&gt;7), "background_significant", "ns"))), "ns")</f>
        <v>ns</v>
      </c>
      <c r="AY1832" s="20">
        <f>IFERROR(TTEST(Y1832:AG1832,AH1832:AP1832,2,1),IF(OR(COUNTIF(AH1832:AP1832,"&gt;0")&gt;7,COUNTIF(Y1832:AG1832,"&gt;0")&gt;7),0,9999))</f>
        <v>0.72741705987177863</v>
      </c>
      <c r="AZ1832" s="20">
        <f>IF(AY1832=9999,$BO$4,RANK(AY1832,$AY$3:$AY$1993,1))</f>
        <v>1829</v>
      </c>
      <c r="BA1832" s="20">
        <f>LOG((IFERROR(SUM(AH1832:AP1832)/COUNTIF(AH1832:AP1832, "&gt;0"),0.1))/(IFERROR(SUM(Y1832:AG1832)/COUNTIF(Y1832:AG1832, "&gt;0"),0.1)),2)</f>
        <v>4.4295439347332946E-2</v>
      </c>
      <c r="BB1832" s="21">
        <f>SUM(COUNTIF(AH1832:AP1832, "&gt;0"), COUNTIF(Y1832:AG1832, "&gt;0"))</f>
        <v>18</v>
      </c>
      <c r="BC1832" s="22">
        <f>$BQ$3*AZ1832/$BO$4</f>
        <v>9.1909547738693465E-3</v>
      </c>
      <c r="BD1832" s="22" t="str">
        <f>IF(AY1832&lt;BC1832,AY1832,"ns")</f>
        <v>ns</v>
      </c>
      <c r="BE1832" s="23" t="str">
        <f>IF(AND(BD1832&lt;0.01,ABS(BA1832)&gt;1.5,D1832&gt;2), IF(AND(BA1832&gt;0,COUNTIF(AH1832:AP1832,"&gt;0")&gt;7),"IRF4_interactor_Th17", (IF(AND(BA1832&lt;0,COUNTIF(Y1832:AG1832, "&gt;0")&gt;7), "background_significant", "ns"))), "ns")</f>
        <v>ns</v>
      </c>
      <c r="BF1832" s="24" t="str">
        <f>IF(OR(AX1832 ="IRF4_interactor_Treg", BE1832 ="IRF4_interactor_Th17"), LOG((AVERAGE(AH1832:AP1832)+0.1)/(AVERAGE(P1832:X1832)+0.1),2),"ns")</f>
        <v>ns</v>
      </c>
      <c r="BG1832" s="24">
        <f>IF(AND(AX1832="IRF4_interactor_Treg",BE1832="IRF4_interactor_Th17"),1,IF(AX1832="IRF4_interactor_Treg","IRF4_Treg",IF(BE1832="IRF4_interactor_Th17","IRF4_Th17",0)))</f>
        <v>0</v>
      </c>
      <c r="BH1832" s="25">
        <f>IFERROR(TTEST(AH1832:AP1832,P1832:X1832,2,1),IF(OR(COUNTIF(P1832:X1832,"&gt;0")&gt;7,COUNTIF(AH1832:AP1832,"&gt;0")&gt;7),0,9999))</f>
        <v>6.1312495440354053E-2</v>
      </c>
      <c r="BI1832" s="25">
        <f>IF(BH1832=9999,$BS$5,RANK(BH1832,$BH$3:$BH$1993,1))</f>
        <v>514</v>
      </c>
      <c r="BJ1832" s="25">
        <f>$BQ$3*BI1832/$BO$5</f>
        <v>2.5816172777498743E-3</v>
      </c>
      <c r="BK1832" s="25" t="str">
        <f>IF(BH1832&lt;BJ1832,BH1832,"ns")</f>
        <v>ns</v>
      </c>
      <c r="BL1832" s="26">
        <f>SUM(COUNTIF(P1832:X1832, "&gt;0"), COUNTIF(AH1832:AP1832, "&gt;0"))</f>
        <v>18</v>
      </c>
    </row>
    <row r="1833" spans="1:64">
      <c r="A1833" t="s">
        <v>981</v>
      </c>
      <c r="B1833" t="s">
        <v>982</v>
      </c>
      <c r="C1833">
        <v>7.1633199999999997E-4</v>
      </c>
      <c r="D1833">
        <v>7</v>
      </c>
      <c r="E1833">
        <v>7</v>
      </c>
      <c r="F1833">
        <v>0</v>
      </c>
      <c r="G1833">
        <v>7323540</v>
      </c>
      <c r="H1833">
        <v>6887870</v>
      </c>
      <c r="I1833">
        <v>7504650</v>
      </c>
      <c r="J1833">
        <v>6836850</v>
      </c>
      <c r="K1833">
        <v>6575960</v>
      </c>
      <c r="L1833">
        <v>6805060</v>
      </c>
      <c r="M1833">
        <v>4567320</v>
      </c>
      <c r="N1833">
        <v>5141950</v>
      </c>
      <c r="O1833">
        <v>5412520</v>
      </c>
      <c r="P1833">
        <v>4294560</v>
      </c>
      <c r="Q1833">
        <v>4577370</v>
      </c>
      <c r="R1833">
        <v>3582740</v>
      </c>
      <c r="S1833">
        <v>8196800</v>
      </c>
      <c r="T1833">
        <v>7790130</v>
      </c>
      <c r="U1833">
        <v>4336040</v>
      </c>
      <c r="V1833">
        <v>5776490</v>
      </c>
      <c r="W1833">
        <v>6325960</v>
      </c>
      <c r="X1833">
        <v>6750620</v>
      </c>
      <c r="Y1833">
        <v>10998800</v>
      </c>
      <c r="Z1833">
        <v>10267700</v>
      </c>
      <c r="AA1833">
        <v>7903170</v>
      </c>
      <c r="AB1833">
        <v>9036290</v>
      </c>
      <c r="AC1833">
        <v>9543620</v>
      </c>
      <c r="AD1833">
        <v>10006800</v>
      </c>
      <c r="AE1833">
        <v>3688480</v>
      </c>
      <c r="AF1833">
        <v>5318220</v>
      </c>
      <c r="AG1833">
        <v>5149390</v>
      </c>
      <c r="AH1833">
        <v>12685600</v>
      </c>
      <c r="AI1833">
        <v>12901800</v>
      </c>
      <c r="AJ1833">
        <v>13682200</v>
      </c>
      <c r="AK1833">
        <v>7163430</v>
      </c>
      <c r="AL1833">
        <v>6700210</v>
      </c>
      <c r="AM1833">
        <v>7280630</v>
      </c>
      <c r="AN1833">
        <v>4441010</v>
      </c>
      <c r="AO1833">
        <v>5160040</v>
      </c>
      <c r="AP1833">
        <v>4905740</v>
      </c>
      <c r="AR1833" s="16">
        <f>IFERROR(TTEST(G1833:O1833,P1833:X1833,2,1),IF(OR(COUNTIF(P1833:X1833,"&gt;0")&gt;7,COUNTIF(G1833:O1833,"&gt;0")&gt;7),0,9999))</f>
        <v>0.44586145053422377</v>
      </c>
      <c r="AS1833" s="16">
        <f>IF(AR1833=9999,$BO$3,RANK(AR1833,$AR$3:$AR$1993,1))</f>
        <v>1584</v>
      </c>
      <c r="AT1833" s="16">
        <f>LOG((IFERROR(SUM(P1833:X1833)/COUNTIF(P1833:X1833, "&gt;0"),0.1))/(IFERROR(SUM(G1833:O1833)/COUNTIF(G1833:O1833, "&gt;0"),0.1)),2)</f>
        <v>-0.14414209062624053</v>
      </c>
      <c r="AU1833" s="17">
        <f>SUM(COUNTIF(P1833:X1833, "&gt;0"), COUNTIF(G1833:O1833, "&gt;0"))</f>
        <v>18</v>
      </c>
      <c r="AV1833" s="18">
        <f>$BQ$3*AS1833/$BO$3</f>
        <v>7.9678068410462769E-3</v>
      </c>
      <c r="AW1833" s="18" t="str">
        <f>IF(AR1833&lt;AV1833,AR1833,"ns")</f>
        <v>ns</v>
      </c>
      <c r="AX1833" s="19" t="str">
        <f>IF(AND(AW1833&lt;0.01,ABS(AT1833)&gt;1.5,D1833&gt;2), IF(AND(AT1833&gt;0,COUNTIF(P1833:X1833,"&gt;0")&gt;7),"IRF4_interactor_Treg", (IF(AND(AT1833&lt;0,COUNTIF(G1833:O1833, "&gt;0")&gt;7), "background_significant", "ns"))), "ns")</f>
        <v>ns</v>
      </c>
      <c r="AY1833" s="20">
        <f>IFERROR(TTEST(Y1833:AG1833,AH1833:AP1833,2,1),IF(OR(COUNTIF(AH1833:AP1833,"&gt;0")&gt;7,COUNTIF(Y1833:AG1833,"&gt;0")&gt;7),0,9999))</f>
        <v>0.72771601531686225</v>
      </c>
      <c r="AZ1833" s="20">
        <f>IF(AY1833=9999,$BO$4,RANK(AY1833,$AY$3:$AY$1993,1))</f>
        <v>1830</v>
      </c>
      <c r="BA1833" s="20">
        <f>LOG((IFERROR(SUM(AH1833:AP1833)/COUNTIF(AH1833:AP1833, "&gt;0"),0.1))/(IFERROR(SUM(Y1833:AG1833)/COUNTIF(Y1833:AG1833, "&gt;0"),0.1)),2)</f>
        <v>5.912164554286134E-2</v>
      </c>
      <c r="BB1833" s="21">
        <f>SUM(COUNTIF(AH1833:AP1833, "&gt;0"), COUNTIF(Y1833:AG1833, "&gt;0"))</f>
        <v>18</v>
      </c>
      <c r="BC1833" s="22">
        <f>$BQ$3*AZ1833/$BO$4</f>
        <v>9.1959798994974886E-3</v>
      </c>
      <c r="BD1833" s="22" t="str">
        <f>IF(AY1833&lt;BC1833,AY1833,"ns")</f>
        <v>ns</v>
      </c>
      <c r="BE1833" s="23" t="str">
        <f>IF(AND(BD1833&lt;0.01,ABS(BA1833)&gt;1.5,D1833&gt;2), IF(AND(BA1833&gt;0,COUNTIF(AH1833:AP1833,"&gt;0")&gt;7),"IRF4_interactor_Th17", (IF(AND(BA1833&lt;0,COUNTIF(Y1833:AG1833, "&gt;0")&gt;7), "background_significant", "ns"))), "ns")</f>
        <v>ns</v>
      </c>
      <c r="BF1833" s="24" t="str">
        <f>IF(OR(AX1833 ="IRF4_interactor_Treg", BE1833 ="IRF4_interactor_Th17"), LOG((AVERAGE(AH1833:AP1833)+0.1)/(AVERAGE(P1833:X1833)+0.1),2),"ns")</f>
        <v>ns</v>
      </c>
      <c r="BG1833" s="24">
        <f>IF(AND(AX1833="IRF4_interactor_Treg",BE1833="IRF4_interactor_Th17"),1,IF(AX1833="IRF4_interactor_Treg","IRF4_Treg",IF(BE1833="IRF4_interactor_Th17","IRF4_Th17",0)))</f>
        <v>0</v>
      </c>
      <c r="BH1833" s="25">
        <f>IFERROR(TTEST(AH1833:AP1833,P1833:X1833,2,1),IF(OR(COUNTIF(P1833:X1833,"&gt;0")&gt;7,COUNTIF(AH1833:AP1833,"&gt;0")&gt;7),0,9999))</f>
        <v>0.15810352093551786</v>
      </c>
      <c r="BI1833" s="25">
        <f>IF(BH1833=9999,$BS$5,RANK(BH1833,$BH$3:$BH$1993,1))</f>
        <v>838</v>
      </c>
      <c r="BJ1833" s="25">
        <f>$BQ$3*BI1833/$BO$5</f>
        <v>4.2089402310396791E-3</v>
      </c>
      <c r="BK1833" s="25" t="str">
        <f>IF(BH1833&lt;BJ1833,BH1833,"ns")</f>
        <v>ns</v>
      </c>
      <c r="BL1833" s="26">
        <f>SUM(COUNTIF(P1833:X1833, "&gt;0"), COUNTIF(AH1833:AP1833, "&gt;0"))</f>
        <v>18</v>
      </c>
    </row>
    <row r="1834" spans="1:64">
      <c r="A1834" t="s">
        <v>4459</v>
      </c>
      <c r="B1834" t="s">
        <v>4460</v>
      </c>
      <c r="C1834">
        <v>3.9947999999999997E-2</v>
      </c>
      <c r="D1834">
        <v>3</v>
      </c>
      <c r="E1834">
        <v>3</v>
      </c>
      <c r="F1834">
        <v>0</v>
      </c>
      <c r="G1834">
        <v>243613</v>
      </c>
      <c r="H1834">
        <v>311131</v>
      </c>
      <c r="I1834">
        <v>293735</v>
      </c>
      <c r="J1834">
        <v>185464</v>
      </c>
      <c r="K1834">
        <v>172346</v>
      </c>
      <c r="L1834">
        <v>195896</v>
      </c>
      <c r="M1834">
        <v>81491.8</v>
      </c>
      <c r="N1834">
        <v>79206.3</v>
      </c>
      <c r="O1834">
        <v>76773.100000000006</v>
      </c>
      <c r="P1834">
        <v>141218</v>
      </c>
      <c r="Q1834">
        <v>104493</v>
      </c>
      <c r="R1834">
        <v>115372</v>
      </c>
      <c r="S1834">
        <v>163937</v>
      </c>
      <c r="T1834">
        <v>259879</v>
      </c>
      <c r="U1834">
        <v>292303</v>
      </c>
      <c r="V1834">
        <v>87670.3</v>
      </c>
      <c r="W1834">
        <v>104916</v>
      </c>
      <c r="X1834">
        <v>103960</v>
      </c>
      <c r="Y1834">
        <v>110022</v>
      </c>
      <c r="Z1834">
        <v>108424</v>
      </c>
      <c r="AA1834">
        <v>133263</v>
      </c>
      <c r="AB1834">
        <v>216699</v>
      </c>
      <c r="AC1834">
        <v>131414</v>
      </c>
      <c r="AD1834">
        <v>123678</v>
      </c>
      <c r="AE1834">
        <v>85816.3</v>
      </c>
      <c r="AF1834">
        <v>171584</v>
      </c>
      <c r="AG1834">
        <v>0</v>
      </c>
      <c r="AH1834">
        <v>213892</v>
      </c>
      <c r="AI1834">
        <v>238292</v>
      </c>
      <c r="AJ1834">
        <v>246565</v>
      </c>
      <c r="AK1834">
        <v>90910.1</v>
      </c>
      <c r="AL1834">
        <v>50610.5</v>
      </c>
      <c r="AM1834">
        <v>0</v>
      </c>
      <c r="AN1834">
        <v>0</v>
      </c>
      <c r="AO1834">
        <v>61615.8</v>
      </c>
      <c r="AP1834">
        <v>60514.5</v>
      </c>
      <c r="AR1834" s="16">
        <f>IFERROR(TTEST(G1834:O1834,P1834:X1834,2,1),IF(OR(COUNTIF(P1834:X1834,"&gt;0")&gt;7,COUNTIF(G1834:O1834,"&gt;0")&gt;7),0,9999))</f>
        <v>0.44183491719753964</v>
      </c>
      <c r="AS1834" s="16">
        <f>IF(AR1834=9999,$BO$3,RANK(AR1834,$AR$3:$AR$1993,1))</f>
        <v>1578</v>
      </c>
      <c r="AT1834" s="16">
        <f>LOG((IFERROR(SUM(P1834:X1834)/COUNTIF(P1834:X1834, "&gt;0"),0.1))/(IFERROR(SUM(G1834:O1834)/COUNTIF(G1834:O1834, "&gt;0"),0.1)),2)</f>
        <v>-0.25527564914022127</v>
      </c>
      <c r="AU1834" s="17">
        <f>SUM(COUNTIF(P1834:X1834, "&gt;0"), COUNTIF(G1834:O1834, "&gt;0"))</f>
        <v>18</v>
      </c>
      <c r="AV1834" s="18">
        <f>$BQ$3*AS1834/$BO$3</f>
        <v>7.9376257545271632E-3</v>
      </c>
      <c r="AW1834" s="18" t="str">
        <f>IF(AR1834&lt;AV1834,AR1834,"ns")</f>
        <v>ns</v>
      </c>
      <c r="AX1834" s="19" t="str">
        <f>IF(AND(AW1834&lt;0.01,ABS(AT1834)&gt;1.5,D1834&gt;2), IF(AND(AT1834&gt;0,COUNTIF(P1834:X1834,"&gt;0")&gt;7),"IRF4_interactor_Treg", (IF(AND(AT1834&lt;0,COUNTIF(G1834:O1834, "&gt;0")&gt;7), "background_significant", "ns"))), "ns")</f>
        <v>ns</v>
      </c>
      <c r="AY1834" s="20">
        <f>IFERROR(TTEST(Y1834:AG1834,AH1834:AP1834,2,1),IF(OR(COUNTIF(AH1834:AP1834,"&gt;0")&gt;7,COUNTIF(Y1834:AG1834,"&gt;0")&gt;7),0,9999))</f>
        <v>0.73260896055783897</v>
      </c>
      <c r="AZ1834" s="20">
        <f>IF(AY1834=9999,$BO$4,RANK(AY1834,$AY$3:$AY$1993,1))</f>
        <v>1831</v>
      </c>
      <c r="BA1834" s="20">
        <f>LOG((IFERROR(SUM(AH1834:AP1834)/COUNTIF(AH1834:AP1834, "&gt;0"),0.1))/(IFERROR(SUM(Y1834:AG1834)/COUNTIF(Y1834:AG1834, "&gt;0"),0.1)),2)</f>
        <v>2.5120017649661836E-2</v>
      </c>
      <c r="BB1834" s="21">
        <f>SUM(COUNTIF(AH1834:AP1834, "&gt;0"), COUNTIF(Y1834:AG1834, "&gt;0"))</f>
        <v>15</v>
      </c>
      <c r="BC1834" s="22">
        <f>$BQ$3*AZ1834/$BO$4</f>
        <v>9.2010050251256272E-3</v>
      </c>
      <c r="BD1834" s="22" t="str">
        <f>IF(AY1834&lt;BC1834,AY1834,"ns")</f>
        <v>ns</v>
      </c>
      <c r="BE1834" s="23" t="str">
        <f>IF(AND(BD1834&lt;0.01,ABS(BA1834)&gt;1.5,D1834&gt;2), IF(AND(BA1834&gt;0,COUNTIF(AH1834:AP1834,"&gt;0")&gt;7),"IRF4_interactor_Th17", (IF(AND(BA1834&lt;0,COUNTIF(Y1834:AG1834, "&gt;0")&gt;7), "background_significant", "ns"))), "ns")</f>
        <v>ns</v>
      </c>
      <c r="BF1834" s="24" t="str">
        <f>IF(OR(AX1834 ="IRF4_interactor_Treg", BE1834 ="IRF4_interactor_Th17"), LOG((AVERAGE(AH1834:AP1834)+0.1)/(AVERAGE(P1834:X1834)+0.1),2),"ns")</f>
        <v>ns</v>
      </c>
      <c r="BG1834" s="24">
        <f>IF(AND(AX1834="IRF4_interactor_Treg",BE1834="IRF4_interactor_Th17"),1,IF(AX1834="IRF4_interactor_Treg","IRF4_Treg",IF(BE1834="IRF4_interactor_Th17","IRF4_Th17",0)))</f>
        <v>0</v>
      </c>
      <c r="BH1834" s="25">
        <f>IFERROR(TTEST(AH1834:AP1834,P1834:X1834,2,1),IF(OR(COUNTIF(P1834:X1834,"&gt;0")&gt;7,COUNTIF(AH1834:AP1834,"&gt;0")&gt;7),0,9999))</f>
        <v>0.37122210111756793</v>
      </c>
      <c r="BI1834" s="25">
        <f>IF(BH1834=9999,$BS$5,RANK(BH1834,$BH$3:$BH$1993,1))</f>
        <v>1271</v>
      </c>
      <c r="BJ1834" s="25">
        <f>$BQ$3*BI1834/$BO$5</f>
        <v>6.3837267704671026E-3</v>
      </c>
      <c r="BK1834" s="25" t="str">
        <f>IF(BH1834&lt;BJ1834,BH1834,"ns")</f>
        <v>ns</v>
      </c>
      <c r="BL1834" s="26">
        <f>SUM(COUNTIF(P1834:X1834, "&gt;0"), COUNTIF(AH1834:AP1834, "&gt;0"))</f>
        <v>16</v>
      </c>
    </row>
    <row r="1835" spans="1:64">
      <c r="A1835" t="s">
        <v>5415</v>
      </c>
      <c r="B1835" t="s">
        <v>5416</v>
      </c>
      <c r="C1835">
        <v>7.1633199999999997E-4</v>
      </c>
      <c r="D1835">
        <v>4</v>
      </c>
      <c r="E1835">
        <v>4</v>
      </c>
      <c r="F1835">
        <v>0</v>
      </c>
      <c r="G1835">
        <v>330368</v>
      </c>
      <c r="H1835">
        <v>308251</v>
      </c>
      <c r="I1835">
        <v>345021</v>
      </c>
      <c r="J1835">
        <v>222108</v>
      </c>
      <c r="K1835">
        <v>232374</v>
      </c>
      <c r="L1835">
        <v>242000</v>
      </c>
      <c r="M1835">
        <v>178516</v>
      </c>
      <c r="N1835">
        <v>189689</v>
      </c>
      <c r="O1835">
        <v>198867</v>
      </c>
      <c r="P1835">
        <v>189403</v>
      </c>
      <c r="Q1835">
        <v>197530</v>
      </c>
      <c r="R1835">
        <v>194859</v>
      </c>
      <c r="S1835">
        <v>311783</v>
      </c>
      <c r="T1835">
        <v>315381</v>
      </c>
      <c r="U1835">
        <v>340396</v>
      </c>
      <c r="V1835">
        <v>187395</v>
      </c>
      <c r="W1835">
        <v>270609</v>
      </c>
      <c r="X1835">
        <v>245476</v>
      </c>
      <c r="Y1835">
        <v>423760</v>
      </c>
      <c r="Z1835">
        <v>418223</v>
      </c>
      <c r="AA1835">
        <v>434974</v>
      </c>
      <c r="AB1835">
        <v>297725</v>
      </c>
      <c r="AC1835">
        <v>297160</v>
      </c>
      <c r="AD1835">
        <v>332135</v>
      </c>
      <c r="AE1835">
        <v>204630</v>
      </c>
      <c r="AF1835">
        <v>292530</v>
      </c>
      <c r="AG1835">
        <v>295108</v>
      </c>
      <c r="AH1835">
        <v>400291</v>
      </c>
      <c r="AI1835">
        <v>396793</v>
      </c>
      <c r="AJ1835">
        <v>441074</v>
      </c>
      <c r="AK1835">
        <v>297507</v>
      </c>
      <c r="AL1835">
        <v>305020</v>
      </c>
      <c r="AM1835">
        <v>396353</v>
      </c>
      <c r="AN1835">
        <v>241185</v>
      </c>
      <c r="AO1835">
        <v>320220</v>
      </c>
      <c r="AP1835">
        <v>236260</v>
      </c>
      <c r="AR1835" s="16">
        <f>IFERROR(TTEST(G1835:O1835,P1835:X1835,2,1),IF(OR(COUNTIF(P1835:X1835,"&gt;0")&gt;7,COUNTIF(G1835:O1835,"&gt;0")&gt;7),0,9999))</f>
        <v>0.98614945310404956</v>
      </c>
      <c r="AS1835" s="16">
        <f>IF(AR1835=9999,$BO$3,RANK(AR1835,$AR$3:$AR$1993,1))</f>
        <v>1981</v>
      </c>
      <c r="AT1835" s="16">
        <f>LOG((IFERROR(SUM(P1835:X1835)/COUNTIF(P1835:X1835, "&gt;0"),0.1))/(IFERROR(SUM(G1835:O1835)/COUNTIF(G1835:O1835, "&gt;0"),0.1)),2)</f>
        <v>3.6150541781335113E-3</v>
      </c>
      <c r="AU1835" s="17">
        <f>SUM(COUNTIF(P1835:X1835, "&gt;0"), COUNTIF(G1835:O1835, "&gt;0"))</f>
        <v>18</v>
      </c>
      <c r="AV1835" s="18">
        <f>$BQ$3*AS1835/$BO$3</f>
        <v>9.9647887323943661E-3</v>
      </c>
      <c r="AW1835" s="18" t="str">
        <f>IF(AR1835&lt;AV1835,AR1835,"ns")</f>
        <v>ns</v>
      </c>
      <c r="AX1835" s="19" t="str">
        <f>IF(AND(AW1835&lt;0.01,ABS(AT1835)&gt;1.5,D1835&gt;2), IF(AND(AT1835&gt;0,COUNTIF(P1835:X1835,"&gt;0")&gt;7),"IRF4_interactor_Treg", (IF(AND(AT1835&lt;0,COUNTIF(G1835:O1835, "&gt;0")&gt;7), "background_significant", "ns"))), "ns")</f>
        <v>ns</v>
      </c>
      <c r="AY1835" s="20">
        <f>IFERROR(TTEST(Y1835:AG1835,AH1835:AP1835,2,1),IF(OR(COUNTIF(AH1835:AP1835,"&gt;0")&gt;7,COUNTIF(Y1835:AG1835,"&gt;0")&gt;7),0,9999))</f>
        <v>0.7342209614062789</v>
      </c>
      <c r="AZ1835" s="20">
        <f>IF(AY1835=9999,$BO$4,RANK(AY1835,$AY$3:$AY$1993,1))</f>
        <v>1832</v>
      </c>
      <c r="BA1835" s="20">
        <f>LOG((IFERROR(SUM(AH1835:AP1835)/COUNTIF(AH1835:AP1835, "&gt;0"),0.1))/(IFERROR(SUM(Y1835:AG1835)/COUNTIF(Y1835:AG1835, "&gt;0"),0.1)),2)</f>
        <v>1.8399733489010497E-2</v>
      </c>
      <c r="BB1835" s="21">
        <f>SUM(COUNTIF(AH1835:AP1835, "&gt;0"), COUNTIF(Y1835:AG1835, "&gt;0"))</f>
        <v>18</v>
      </c>
      <c r="BC1835" s="22">
        <f>$BQ$3*AZ1835/$BO$4</f>
        <v>9.2060301507537693E-3</v>
      </c>
      <c r="BD1835" s="22" t="str">
        <f>IF(AY1835&lt;BC1835,AY1835,"ns")</f>
        <v>ns</v>
      </c>
      <c r="BE1835" s="23" t="str">
        <f>IF(AND(BD1835&lt;0.01,ABS(BA1835)&gt;1.5,D1835&gt;2), IF(AND(BA1835&gt;0,COUNTIF(AH1835:AP1835,"&gt;0")&gt;7),"IRF4_interactor_Th17", (IF(AND(BA1835&lt;0,COUNTIF(Y1835:AG1835, "&gt;0")&gt;7), "background_significant", "ns"))), "ns")</f>
        <v>ns</v>
      </c>
      <c r="BF1835" s="24" t="str">
        <f>IF(OR(AX1835 ="IRF4_interactor_Treg", BE1835 ="IRF4_interactor_Th17"), LOG((AVERAGE(AH1835:AP1835)+0.1)/(AVERAGE(P1835:X1835)+0.1),2),"ns")</f>
        <v>ns</v>
      </c>
      <c r="BG1835" s="24">
        <f>IF(AND(AX1835="IRF4_interactor_Treg",BE1835="IRF4_interactor_Th17"),1,IF(AX1835="IRF4_interactor_Treg","IRF4_Treg",IF(BE1835="IRF4_interactor_Th17","IRF4_Th17",0)))</f>
        <v>0</v>
      </c>
      <c r="BH1835" s="25">
        <f>IFERROR(TTEST(AH1835:AP1835,P1835:X1835,2,1),IF(OR(COUNTIF(P1835:X1835,"&gt;0")&gt;7,COUNTIF(AH1835:AP1835,"&gt;0")&gt;7),0,9999))</f>
        <v>3.5964474427622545E-2</v>
      </c>
      <c r="BI1835" s="25">
        <f>IF(BH1835=9999,$BS$5,RANK(BH1835,$BH$3:$BH$1993,1))</f>
        <v>391</v>
      </c>
      <c r="BJ1835" s="25">
        <f>$BQ$3*BI1835/$BO$5</f>
        <v>1.9638372677046709E-3</v>
      </c>
      <c r="BK1835" s="25" t="str">
        <f>IF(BH1835&lt;BJ1835,BH1835,"ns")</f>
        <v>ns</v>
      </c>
      <c r="BL1835" s="26">
        <f>SUM(COUNTIF(P1835:X1835, "&gt;0"), COUNTIF(AH1835:AP1835, "&gt;0"))</f>
        <v>18</v>
      </c>
    </row>
    <row r="1836" spans="1:64">
      <c r="A1836" t="s">
        <v>4867</v>
      </c>
      <c r="B1836" t="s">
        <v>4868</v>
      </c>
      <c r="C1836">
        <v>1.0983E-3</v>
      </c>
      <c r="D1836">
        <v>4</v>
      </c>
      <c r="E1836">
        <v>4</v>
      </c>
      <c r="F1836">
        <v>0</v>
      </c>
      <c r="G1836">
        <v>190354</v>
      </c>
      <c r="H1836">
        <v>210835</v>
      </c>
      <c r="I1836">
        <v>230639</v>
      </c>
      <c r="J1836">
        <v>188512</v>
      </c>
      <c r="K1836">
        <v>196122</v>
      </c>
      <c r="L1836">
        <v>192287</v>
      </c>
      <c r="M1836">
        <v>89640.6</v>
      </c>
      <c r="N1836">
        <v>88123.6</v>
      </c>
      <c r="O1836">
        <v>141219</v>
      </c>
      <c r="P1836">
        <v>123043</v>
      </c>
      <c r="Q1836">
        <v>97723.6</v>
      </c>
      <c r="R1836">
        <v>82138.3</v>
      </c>
      <c r="S1836">
        <v>218418</v>
      </c>
      <c r="T1836">
        <v>244111</v>
      </c>
      <c r="U1836">
        <v>257670</v>
      </c>
      <c r="V1836">
        <v>79470</v>
      </c>
      <c r="W1836">
        <v>86761.600000000006</v>
      </c>
      <c r="X1836">
        <v>99618.4</v>
      </c>
      <c r="Y1836">
        <v>268861</v>
      </c>
      <c r="Z1836">
        <v>224262</v>
      </c>
      <c r="AA1836">
        <v>350694</v>
      </c>
      <c r="AB1836">
        <v>244680</v>
      </c>
      <c r="AC1836">
        <v>228067</v>
      </c>
      <c r="AD1836">
        <v>300738</v>
      </c>
      <c r="AE1836">
        <v>137588</v>
      </c>
      <c r="AF1836">
        <v>186727</v>
      </c>
      <c r="AG1836">
        <v>229508</v>
      </c>
      <c r="AH1836">
        <v>362448</v>
      </c>
      <c r="AI1836">
        <v>351907</v>
      </c>
      <c r="AJ1836">
        <v>419820</v>
      </c>
      <c r="AK1836">
        <v>194761</v>
      </c>
      <c r="AL1836">
        <v>215279</v>
      </c>
      <c r="AM1836">
        <v>252824</v>
      </c>
      <c r="AN1836">
        <v>128330</v>
      </c>
      <c r="AO1836">
        <v>195936</v>
      </c>
      <c r="AP1836">
        <v>128393</v>
      </c>
      <c r="AR1836" s="16">
        <f>IFERROR(TTEST(G1836:O1836,P1836:X1836,2,1),IF(OR(COUNTIF(P1836:X1836,"&gt;0")&gt;7,COUNTIF(G1836:O1836,"&gt;0")&gt;7),0,9999))</f>
        <v>0.30582718778002022</v>
      </c>
      <c r="AS1836" s="16">
        <f>IF(AR1836=9999,$BO$3,RANK(AR1836,$AR$3:$AR$1993,1))</f>
        <v>1448</v>
      </c>
      <c r="AT1836" s="16">
        <f>LOG((IFERROR(SUM(P1836:X1836)/COUNTIF(P1836:X1836, "&gt;0"),0.1))/(IFERROR(SUM(G1836:O1836)/COUNTIF(G1836:O1836, "&gt;0"),0.1)),2)</f>
        <v>-0.24519100590953116</v>
      </c>
      <c r="AU1836" s="17">
        <f>SUM(COUNTIF(P1836:X1836, "&gt;0"), COUNTIF(G1836:O1836, "&gt;0"))</f>
        <v>18</v>
      </c>
      <c r="AV1836" s="18">
        <f>$BQ$3*AS1836/$BO$3</f>
        <v>7.2837022132796782E-3</v>
      </c>
      <c r="AW1836" s="18" t="str">
        <f>IF(AR1836&lt;AV1836,AR1836,"ns")</f>
        <v>ns</v>
      </c>
      <c r="AX1836" s="19" t="str">
        <f>IF(AND(AW1836&lt;0.01,ABS(AT1836)&gt;1.5,D1836&gt;2), IF(AND(AT1836&gt;0,COUNTIF(P1836:X1836,"&gt;0")&gt;7),"IRF4_interactor_Treg", (IF(AND(AT1836&lt;0,COUNTIF(G1836:O1836, "&gt;0")&gt;7), "background_significant", "ns"))), "ns")</f>
        <v>ns</v>
      </c>
      <c r="AY1836" s="20">
        <f>IFERROR(TTEST(Y1836:AG1836,AH1836:AP1836,2,1),IF(OR(COUNTIF(AH1836:AP1836,"&gt;0")&gt;7,COUNTIF(Y1836:AG1836,"&gt;0")&gt;7),0,9999))</f>
        <v>0.73450192065777986</v>
      </c>
      <c r="AZ1836" s="20">
        <f>IF(AY1836=9999,$BO$4,RANK(AY1836,$AY$3:$AY$1993,1))</f>
        <v>1833</v>
      </c>
      <c r="BA1836" s="20">
        <f>LOG((IFERROR(SUM(AH1836:AP1836)/COUNTIF(AH1836:AP1836, "&gt;0"),0.1))/(IFERROR(SUM(Y1836:AG1836)/COUNTIF(Y1836:AG1836, "&gt;0"),0.1)),2)</f>
        <v>5.1288556875813074E-2</v>
      </c>
      <c r="BB1836" s="21">
        <f>SUM(COUNTIF(AH1836:AP1836, "&gt;0"), COUNTIF(Y1836:AG1836, "&gt;0"))</f>
        <v>18</v>
      </c>
      <c r="BC1836" s="22">
        <f>$BQ$3*AZ1836/$BO$4</f>
        <v>9.2110552763819097E-3</v>
      </c>
      <c r="BD1836" s="22" t="str">
        <f>IF(AY1836&lt;BC1836,AY1836,"ns")</f>
        <v>ns</v>
      </c>
      <c r="BE1836" s="23" t="str">
        <f>IF(AND(BD1836&lt;0.01,ABS(BA1836)&gt;1.5,D1836&gt;2), IF(AND(BA1836&gt;0,COUNTIF(AH1836:AP1836,"&gt;0")&gt;7),"IRF4_interactor_Th17", (IF(AND(BA1836&lt;0,COUNTIF(Y1836:AG1836, "&gt;0")&gt;7), "background_significant", "ns"))), "ns")</f>
        <v>ns</v>
      </c>
      <c r="BF1836" s="24" t="str">
        <f>IF(OR(AX1836 ="IRF4_interactor_Treg", BE1836 ="IRF4_interactor_Th17"), LOG((AVERAGE(AH1836:AP1836)+0.1)/(AVERAGE(P1836:X1836)+0.1),2),"ns")</f>
        <v>ns</v>
      </c>
      <c r="BG1836" s="24">
        <f>IF(AND(AX1836="IRF4_interactor_Treg",BE1836="IRF4_interactor_Th17"),1,IF(AX1836="IRF4_interactor_Treg","IRF4_Treg",IF(BE1836="IRF4_interactor_Th17","IRF4_Th17",0)))</f>
        <v>0</v>
      </c>
      <c r="BH1836" s="25">
        <f>IFERROR(TTEST(AH1836:AP1836,P1836:X1836,2,1),IF(OR(COUNTIF(P1836:X1836,"&gt;0")&gt;7,COUNTIF(AH1836:AP1836,"&gt;0")&gt;7),0,9999))</f>
        <v>4.7474439359290431E-2</v>
      </c>
      <c r="BI1836" s="25">
        <f>IF(BH1836=9999,$BS$5,RANK(BH1836,$BH$3:$BH$1993,1))</f>
        <v>448</v>
      </c>
      <c r="BJ1836" s="25">
        <f>$BQ$3*BI1836/$BO$5</f>
        <v>2.2501255650426923E-3</v>
      </c>
      <c r="BK1836" s="25" t="str">
        <f>IF(BH1836&lt;BJ1836,BH1836,"ns")</f>
        <v>ns</v>
      </c>
      <c r="BL1836" s="26">
        <f>SUM(COUNTIF(P1836:X1836, "&gt;0"), COUNTIF(AH1836:AP1836, "&gt;0"))</f>
        <v>18</v>
      </c>
    </row>
    <row r="1837" spans="1:64">
      <c r="A1837" t="s">
        <v>359</v>
      </c>
      <c r="B1837" t="s">
        <v>360</v>
      </c>
      <c r="C1837">
        <v>7.1633199999999997E-4</v>
      </c>
      <c r="D1837">
        <v>6</v>
      </c>
      <c r="E1837">
        <v>6</v>
      </c>
      <c r="F1837">
        <v>0</v>
      </c>
      <c r="G1837">
        <v>338038</v>
      </c>
      <c r="H1837">
        <v>264614</v>
      </c>
      <c r="I1837">
        <v>223323</v>
      </c>
      <c r="J1837">
        <v>258920</v>
      </c>
      <c r="K1837">
        <v>273223</v>
      </c>
      <c r="L1837">
        <v>224113</v>
      </c>
      <c r="M1837">
        <v>289124</v>
      </c>
      <c r="N1837">
        <v>290635</v>
      </c>
      <c r="O1837">
        <v>191199</v>
      </c>
      <c r="P1837">
        <v>333926</v>
      </c>
      <c r="Q1837">
        <v>290348</v>
      </c>
      <c r="R1837">
        <v>211999</v>
      </c>
      <c r="S1837">
        <v>297802</v>
      </c>
      <c r="T1837">
        <v>345980</v>
      </c>
      <c r="U1837">
        <v>275669</v>
      </c>
      <c r="V1837">
        <v>252379</v>
      </c>
      <c r="W1837">
        <v>268472</v>
      </c>
      <c r="X1837">
        <v>227012</v>
      </c>
      <c r="Y1837">
        <v>317031</v>
      </c>
      <c r="Z1837">
        <v>244100</v>
      </c>
      <c r="AA1837">
        <v>249168</v>
      </c>
      <c r="AB1837">
        <v>294816</v>
      </c>
      <c r="AC1837">
        <v>270019</v>
      </c>
      <c r="AD1837">
        <v>242147</v>
      </c>
      <c r="AE1837">
        <v>198818</v>
      </c>
      <c r="AF1837">
        <v>260397</v>
      </c>
      <c r="AG1837">
        <v>188797</v>
      </c>
      <c r="AH1837">
        <v>268635</v>
      </c>
      <c r="AI1837">
        <v>287619</v>
      </c>
      <c r="AJ1837">
        <v>270056</v>
      </c>
      <c r="AK1837">
        <v>273857</v>
      </c>
      <c r="AL1837">
        <v>243018</v>
      </c>
      <c r="AM1837">
        <v>200234</v>
      </c>
      <c r="AN1837">
        <v>251208</v>
      </c>
      <c r="AO1837">
        <v>245610</v>
      </c>
      <c r="AP1837">
        <v>187063</v>
      </c>
      <c r="AR1837" s="16">
        <f>IFERROR(TTEST(G1837:O1837,P1837:X1837,2,1),IF(OR(COUNTIF(P1837:X1837,"&gt;0")&gt;7,COUNTIF(G1837:O1837,"&gt;0")&gt;7),0,9999))</f>
        <v>0.21112055089194212</v>
      </c>
      <c r="AS1837" s="16">
        <f>IF(AR1837=9999,$BO$3,RANK(AR1837,$AR$3:$AR$1993,1))</f>
        <v>1319</v>
      </c>
      <c r="AT1837" s="16">
        <f>LOG((IFERROR(SUM(P1837:X1837)/COUNTIF(P1837:X1837, "&gt;0"),0.1))/(IFERROR(SUM(G1837:O1837)/COUNTIF(G1837:O1837, "&gt;0"),0.1)),2)</f>
        <v>8.9379392657532739E-2</v>
      </c>
      <c r="AU1837" s="17">
        <f>SUM(COUNTIF(P1837:X1837, "&gt;0"), COUNTIF(G1837:O1837, "&gt;0"))</f>
        <v>18</v>
      </c>
      <c r="AV1837" s="18">
        <f>$BQ$3*AS1837/$BO$3</f>
        <v>6.6348088531187118E-3</v>
      </c>
      <c r="AW1837" s="18" t="str">
        <f>IF(AR1837&lt;AV1837,AR1837,"ns")</f>
        <v>ns</v>
      </c>
      <c r="AX1837" s="19" t="str">
        <f>IF(AND(AW1837&lt;0.01,ABS(AT1837)&gt;1.5,D1837&gt;2), IF(AND(AT1837&gt;0,COUNTIF(P1837:X1837,"&gt;0")&gt;7),"IRF4_interactor_Treg", (IF(AND(AT1837&lt;0,COUNTIF(G1837:O1837, "&gt;0")&gt;7), "background_significant", "ns"))), "ns")</f>
        <v>ns</v>
      </c>
      <c r="AY1837" s="20">
        <f>IFERROR(TTEST(Y1837:AG1837,AH1837:AP1837,2,1),IF(OR(COUNTIF(AH1837:AP1837,"&gt;0")&gt;7,COUNTIF(Y1837:AG1837,"&gt;0")&gt;7),0,9999))</f>
        <v>0.7345168448332795</v>
      </c>
      <c r="AZ1837" s="20">
        <f>IF(AY1837=9999,$BO$4,RANK(AY1837,$AY$3:$AY$1993,1))</f>
        <v>1834</v>
      </c>
      <c r="BA1837" s="20">
        <f>LOG((IFERROR(SUM(AH1837:AP1837)/COUNTIF(AH1837:AP1837, "&gt;0"),0.1))/(IFERROR(SUM(Y1837:AG1837)/COUNTIF(Y1837:AG1837, "&gt;0"),0.1)),2)</f>
        <v>-2.4401773953939991E-2</v>
      </c>
      <c r="BB1837" s="21">
        <f>SUM(COUNTIF(AH1837:AP1837, "&gt;0"), COUNTIF(Y1837:AG1837, "&gt;0"))</f>
        <v>18</v>
      </c>
      <c r="BC1837" s="22">
        <f>$BQ$3*AZ1837/$BO$4</f>
        <v>9.21608040201005E-3</v>
      </c>
      <c r="BD1837" s="22" t="str">
        <f>IF(AY1837&lt;BC1837,AY1837,"ns")</f>
        <v>ns</v>
      </c>
      <c r="BE1837" s="23" t="str">
        <f>IF(AND(BD1837&lt;0.01,ABS(BA1837)&gt;1.5,D1837&gt;2), IF(AND(BA1837&gt;0,COUNTIF(AH1837:AP1837,"&gt;0")&gt;7),"IRF4_interactor_Th17", (IF(AND(BA1837&lt;0,COUNTIF(Y1837:AG1837, "&gt;0")&gt;7), "background_significant", "ns"))), "ns")</f>
        <v>ns</v>
      </c>
      <c r="BF1837" s="24" t="str">
        <f>IF(OR(AX1837 ="IRF4_interactor_Treg", BE1837 ="IRF4_interactor_Th17"), LOG((AVERAGE(AH1837:AP1837)+0.1)/(AVERAGE(P1837:X1837)+0.1),2),"ns")</f>
        <v>ns</v>
      </c>
      <c r="BG1837" s="24">
        <f>IF(AND(AX1837="IRF4_interactor_Treg",BE1837="IRF4_interactor_Th17"),1,IF(AX1837="IRF4_interactor_Treg","IRF4_Treg",IF(BE1837="IRF4_interactor_Th17","IRF4_Th17",0)))</f>
        <v>0</v>
      </c>
      <c r="BH1837" s="25">
        <f>IFERROR(TTEST(AH1837:AP1837,P1837:X1837,2,1),IF(OR(COUNTIF(P1837:X1837,"&gt;0")&gt;7,COUNTIF(AH1837:AP1837,"&gt;0")&gt;7),0,9999))</f>
        <v>8.9194500556255926E-2</v>
      </c>
      <c r="BI1837" s="25">
        <f>IF(BH1837=9999,$BS$5,RANK(BH1837,$BH$3:$BH$1993,1))</f>
        <v>623</v>
      </c>
      <c r="BJ1837" s="25">
        <f>$BQ$3*BI1837/$BO$5</f>
        <v>3.1290808638874939E-3</v>
      </c>
      <c r="BK1837" s="25" t="str">
        <f>IF(BH1837&lt;BJ1837,BH1837,"ns")</f>
        <v>ns</v>
      </c>
      <c r="BL1837" s="26">
        <f>SUM(COUNTIF(P1837:X1837, "&gt;0"), COUNTIF(AH1837:AP1837, "&gt;0"))</f>
        <v>18</v>
      </c>
    </row>
    <row r="1838" spans="1:64">
      <c r="A1838" t="s">
        <v>6067</v>
      </c>
      <c r="B1838" t="s">
        <v>6068</v>
      </c>
      <c r="C1838">
        <v>7.1633199999999997E-4</v>
      </c>
      <c r="D1838">
        <v>13</v>
      </c>
      <c r="E1838">
        <v>13</v>
      </c>
      <c r="F1838">
        <v>0</v>
      </c>
      <c r="G1838">
        <v>2555490</v>
      </c>
      <c r="H1838">
        <v>2415790</v>
      </c>
      <c r="I1838">
        <v>2518670</v>
      </c>
      <c r="J1838">
        <v>2556360</v>
      </c>
      <c r="K1838">
        <v>2675990</v>
      </c>
      <c r="L1838">
        <v>2950160</v>
      </c>
      <c r="M1838">
        <v>1710630</v>
      </c>
      <c r="N1838">
        <v>1691430</v>
      </c>
      <c r="O1838">
        <v>1859940</v>
      </c>
      <c r="P1838">
        <v>1709210</v>
      </c>
      <c r="Q1838">
        <v>1585780</v>
      </c>
      <c r="R1838">
        <v>1626960</v>
      </c>
      <c r="S1838">
        <v>3161080</v>
      </c>
      <c r="T1838">
        <v>3255310</v>
      </c>
      <c r="U1838">
        <v>3300290</v>
      </c>
      <c r="V1838">
        <v>1709230</v>
      </c>
      <c r="W1838">
        <v>1900060</v>
      </c>
      <c r="X1838">
        <v>1928940</v>
      </c>
      <c r="Y1838">
        <v>3491900</v>
      </c>
      <c r="Z1838">
        <v>3357780</v>
      </c>
      <c r="AA1838">
        <v>3517080</v>
      </c>
      <c r="AB1838">
        <v>3207160</v>
      </c>
      <c r="AC1838">
        <v>3400590</v>
      </c>
      <c r="AD1838">
        <v>3492010</v>
      </c>
      <c r="AE1838">
        <v>1425110</v>
      </c>
      <c r="AF1838">
        <v>1912940</v>
      </c>
      <c r="AG1838">
        <v>1923700</v>
      </c>
      <c r="AH1838">
        <v>4186300</v>
      </c>
      <c r="AI1838">
        <v>4330250</v>
      </c>
      <c r="AJ1838">
        <v>4809210</v>
      </c>
      <c r="AK1838">
        <v>2619200</v>
      </c>
      <c r="AL1838">
        <v>2626910</v>
      </c>
      <c r="AM1838">
        <v>2761710</v>
      </c>
      <c r="AN1838">
        <v>1502500</v>
      </c>
      <c r="AO1838">
        <v>2130920</v>
      </c>
      <c r="AP1838">
        <v>1562840</v>
      </c>
      <c r="AR1838" s="16">
        <f>IFERROR(TTEST(G1838:O1838,P1838:X1838,2,1),IF(OR(COUNTIF(P1838:X1838,"&gt;0")&gt;7,COUNTIF(G1838:O1838,"&gt;0")&gt;7),0,9999))</f>
        <v>0.69130442619836074</v>
      </c>
      <c r="AS1838" s="16">
        <f>IF(AR1838=9999,$BO$3,RANK(AR1838,$AR$3:$AR$1993,1))</f>
        <v>1769</v>
      </c>
      <c r="AT1838" s="16">
        <f>LOG((IFERROR(SUM(P1838:X1838)/COUNTIF(P1838:X1838, "&gt;0"),0.1))/(IFERROR(SUM(G1838:O1838)/COUNTIF(G1838:O1838, "&gt;0"),0.1)),2)</f>
        <v>-5.3178030341208701E-2</v>
      </c>
      <c r="AU1838" s="17">
        <f>SUM(COUNTIF(P1838:X1838, "&gt;0"), COUNTIF(G1838:O1838, "&gt;0"))</f>
        <v>18</v>
      </c>
      <c r="AV1838" s="18">
        <f>$BQ$3*AS1838/$BO$3</f>
        <v>8.8983903420523144E-3</v>
      </c>
      <c r="AW1838" s="18" t="str">
        <f>IF(AR1838&lt;AV1838,AR1838,"ns")</f>
        <v>ns</v>
      </c>
      <c r="AX1838" s="19" t="str">
        <f>IF(AND(AW1838&lt;0.01,ABS(AT1838)&gt;1.5,D1838&gt;2), IF(AND(AT1838&gt;0,COUNTIF(P1838:X1838,"&gt;0")&gt;7),"IRF4_interactor_Treg", (IF(AND(AT1838&lt;0,COUNTIF(G1838:O1838, "&gt;0")&gt;7), "background_significant", "ns"))), "ns")</f>
        <v>ns</v>
      </c>
      <c r="AY1838" s="20">
        <f>IFERROR(TTEST(Y1838:AG1838,AH1838:AP1838,2,1),IF(OR(COUNTIF(AH1838:AP1838,"&gt;0")&gt;7,COUNTIF(Y1838:AG1838,"&gt;0")&gt;7),0,9999))</f>
        <v>0.7360552693617719</v>
      </c>
      <c r="AZ1838" s="20">
        <f>IF(AY1838=9999,$BO$4,RANK(AY1838,$AY$3:$AY$1993,1))</f>
        <v>1835</v>
      </c>
      <c r="BA1838" s="20">
        <f>LOG((IFERROR(SUM(AH1838:AP1838)/COUNTIF(AH1838:AP1838, "&gt;0"),0.1))/(IFERROR(SUM(Y1838:AG1838)/COUNTIF(Y1838:AG1838, "&gt;0"),0.1)),2)</f>
        <v>4.4261523005543722E-2</v>
      </c>
      <c r="BB1838" s="21">
        <f>SUM(COUNTIF(AH1838:AP1838, "&gt;0"), COUNTIF(Y1838:AG1838, "&gt;0"))</f>
        <v>18</v>
      </c>
      <c r="BC1838" s="22">
        <f>$BQ$3*AZ1838/$BO$4</f>
        <v>9.2211055276381921E-3</v>
      </c>
      <c r="BD1838" s="22" t="str">
        <f>IF(AY1838&lt;BC1838,AY1838,"ns")</f>
        <v>ns</v>
      </c>
      <c r="BE1838" s="23" t="str">
        <f>IF(AND(BD1838&lt;0.01,ABS(BA1838)&gt;1.5,D1838&gt;2), IF(AND(BA1838&gt;0,COUNTIF(AH1838:AP1838,"&gt;0")&gt;7),"IRF4_interactor_Th17", (IF(AND(BA1838&lt;0,COUNTIF(Y1838:AG1838, "&gt;0")&gt;7), "background_significant", "ns"))), "ns")</f>
        <v>ns</v>
      </c>
      <c r="BF1838" s="24" t="str">
        <f>IF(OR(AX1838 ="IRF4_interactor_Treg", BE1838 ="IRF4_interactor_Th17"), LOG((AVERAGE(AH1838:AP1838)+0.1)/(AVERAGE(P1838:X1838)+0.1),2),"ns")</f>
        <v>ns</v>
      </c>
      <c r="BG1838" s="24">
        <f>IF(AND(AX1838="IRF4_interactor_Treg",BE1838="IRF4_interactor_Th17"),1,IF(AX1838="IRF4_interactor_Treg","IRF4_Treg",IF(BE1838="IRF4_interactor_Th17","IRF4_Th17",0)))</f>
        <v>0</v>
      </c>
      <c r="BH1838" s="25">
        <f>IFERROR(TTEST(AH1838:AP1838,P1838:X1838,2,1),IF(OR(COUNTIF(P1838:X1838,"&gt;0")&gt;7,COUNTIF(AH1838:AP1838,"&gt;0")&gt;7),0,9999))</f>
        <v>0.22262708226323924</v>
      </c>
      <c r="BI1838" s="25">
        <f>IF(BH1838=9999,$BS$5,RANK(BH1838,$BH$3:$BH$1993,1))</f>
        <v>1006</v>
      </c>
      <c r="BJ1838" s="25">
        <f>$BQ$3*BI1838/$BO$5</f>
        <v>5.0527373179306886E-3</v>
      </c>
      <c r="BK1838" s="25" t="str">
        <f>IF(BH1838&lt;BJ1838,BH1838,"ns")</f>
        <v>ns</v>
      </c>
      <c r="BL1838" s="26">
        <f>SUM(COUNTIF(P1838:X1838, "&gt;0"), COUNTIF(AH1838:AP1838, "&gt;0"))</f>
        <v>18</v>
      </c>
    </row>
    <row r="1839" spans="1:64">
      <c r="A1839" t="s">
        <v>6253</v>
      </c>
      <c r="B1839" t="s">
        <v>6254</v>
      </c>
      <c r="C1839">
        <v>1.0476699999999999E-3</v>
      </c>
      <c r="D1839">
        <v>5</v>
      </c>
      <c r="E1839">
        <v>5</v>
      </c>
      <c r="F1839">
        <v>0</v>
      </c>
      <c r="G1839">
        <v>201726</v>
      </c>
      <c r="H1839">
        <v>191528</v>
      </c>
      <c r="I1839">
        <v>210961</v>
      </c>
      <c r="J1839">
        <v>178763</v>
      </c>
      <c r="K1839">
        <v>153950</v>
      </c>
      <c r="L1839">
        <v>209350</v>
      </c>
      <c r="M1839">
        <v>129150</v>
      </c>
      <c r="N1839">
        <v>101020</v>
      </c>
      <c r="O1839">
        <v>124929</v>
      </c>
      <c r="P1839">
        <v>127098</v>
      </c>
      <c r="Q1839">
        <v>122966</v>
      </c>
      <c r="R1839">
        <v>83501.8</v>
      </c>
      <c r="S1839">
        <v>232963</v>
      </c>
      <c r="T1839">
        <v>216049</v>
      </c>
      <c r="U1839">
        <v>307849</v>
      </c>
      <c r="V1839">
        <v>139103</v>
      </c>
      <c r="W1839">
        <v>181998</v>
      </c>
      <c r="X1839">
        <v>169690</v>
      </c>
      <c r="Y1839">
        <v>309159</v>
      </c>
      <c r="Z1839">
        <v>260164</v>
      </c>
      <c r="AA1839">
        <v>217646</v>
      </c>
      <c r="AB1839">
        <v>258624</v>
      </c>
      <c r="AC1839">
        <v>261240</v>
      </c>
      <c r="AD1839">
        <v>335910</v>
      </c>
      <c r="AE1839">
        <v>185597</v>
      </c>
      <c r="AF1839">
        <v>287057</v>
      </c>
      <c r="AG1839">
        <v>293049</v>
      </c>
      <c r="AH1839">
        <v>346774</v>
      </c>
      <c r="AI1839">
        <v>304354</v>
      </c>
      <c r="AJ1839">
        <v>362977</v>
      </c>
      <c r="AK1839">
        <v>205359</v>
      </c>
      <c r="AL1839">
        <v>295548</v>
      </c>
      <c r="AM1839">
        <v>256493</v>
      </c>
      <c r="AN1839">
        <v>185812</v>
      </c>
      <c r="AO1839">
        <v>230463</v>
      </c>
      <c r="AP1839">
        <v>127060</v>
      </c>
      <c r="AR1839" s="16">
        <f>IFERROR(TTEST(G1839:O1839,P1839:X1839,2,1),IF(OR(COUNTIF(P1839:X1839,"&gt;0")&gt;7,COUNTIF(G1839:O1839,"&gt;0")&gt;7),0,9999))</f>
        <v>0.74737314587829495</v>
      </c>
      <c r="AS1839" s="16">
        <f>IF(AR1839=9999,$BO$3,RANK(AR1839,$AR$3:$AR$1993,1))</f>
        <v>1810</v>
      </c>
      <c r="AT1839" s="16">
        <f>LOG((IFERROR(SUM(P1839:X1839)/COUNTIF(P1839:X1839, "&gt;0"),0.1))/(IFERROR(SUM(G1839:O1839)/COUNTIF(G1839:O1839, "&gt;0"),0.1)),2)</f>
        <v>7.4749813747019472E-2</v>
      </c>
      <c r="AU1839" s="17">
        <f>SUM(COUNTIF(P1839:X1839, "&gt;0"), COUNTIF(G1839:O1839, "&gt;0"))</f>
        <v>18</v>
      </c>
      <c r="AV1839" s="18">
        <f>$BQ$3*AS1839/$BO$3</f>
        <v>9.1046277665995986E-3</v>
      </c>
      <c r="AW1839" s="18" t="str">
        <f>IF(AR1839&lt;AV1839,AR1839,"ns")</f>
        <v>ns</v>
      </c>
      <c r="AX1839" s="19" t="str">
        <f>IF(AND(AW1839&lt;0.01,ABS(AT1839)&gt;1.5,D1839&gt;2), IF(AND(AT1839&gt;0,COUNTIF(P1839:X1839,"&gt;0")&gt;7),"IRF4_interactor_Treg", (IF(AND(AT1839&lt;0,COUNTIF(G1839:O1839, "&gt;0")&gt;7), "background_significant", "ns"))), "ns")</f>
        <v>ns</v>
      </c>
      <c r="AY1839" s="20">
        <f>IFERROR(TTEST(Y1839:AG1839,AH1839:AP1839,2,1),IF(OR(COUNTIF(AH1839:AP1839,"&gt;0")&gt;7,COUNTIF(Y1839:AG1839,"&gt;0")&gt;7),0,9999))</f>
        <v>0.73736382375422083</v>
      </c>
      <c r="AZ1839" s="20">
        <f>IF(AY1839=9999,$BO$4,RANK(AY1839,$AY$3:$AY$1993,1))</f>
        <v>1836</v>
      </c>
      <c r="BA1839" s="20">
        <f>LOG((IFERROR(SUM(AH1839:AP1839)/COUNTIF(AH1839:AP1839, "&gt;0"),0.1))/(IFERROR(SUM(Y1839:AG1839)/COUNTIF(Y1839:AG1839, "&gt;0"),0.1)),2)</f>
        <v>-5.7190098547612069E-2</v>
      </c>
      <c r="BB1839" s="21">
        <f>SUM(COUNTIF(AH1839:AP1839, "&gt;0"), COUNTIF(Y1839:AG1839, "&gt;0"))</f>
        <v>18</v>
      </c>
      <c r="BC1839" s="22">
        <f>$BQ$3*AZ1839/$BO$4</f>
        <v>9.2261306532663307E-3</v>
      </c>
      <c r="BD1839" s="22" t="str">
        <f>IF(AY1839&lt;BC1839,AY1839,"ns")</f>
        <v>ns</v>
      </c>
      <c r="BE1839" s="23" t="str">
        <f>IF(AND(BD1839&lt;0.01,ABS(BA1839)&gt;1.5,D1839&gt;2), IF(AND(BA1839&gt;0,COUNTIF(AH1839:AP1839,"&gt;0")&gt;7),"IRF4_interactor_Th17", (IF(AND(BA1839&lt;0,COUNTIF(Y1839:AG1839, "&gt;0")&gt;7), "background_significant", "ns"))), "ns")</f>
        <v>ns</v>
      </c>
      <c r="BF1839" s="24" t="str">
        <f>IF(OR(AX1839 ="IRF4_interactor_Treg", BE1839 ="IRF4_interactor_Th17"), LOG((AVERAGE(AH1839:AP1839)+0.1)/(AVERAGE(P1839:X1839)+0.1),2),"ns")</f>
        <v>ns</v>
      </c>
      <c r="BG1839" s="24">
        <f>IF(AND(AX1839="IRF4_interactor_Treg",BE1839="IRF4_interactor_Th17"),1,IF(AX1839="IRF4_interactor_Treg","IRF4_Treg",IF(BE1839="IRF4_interactor_Th17","IRF4_Th17",0)))</f>
        <v>0</v>
      </c>
      <c r="BH1839" s="25">
        <f>IFERROR(TTEST(AH1839:AP1839,P1839:X1839,2,1),IF(OR(COUNTIF(P1839:X1839,"&gt;0")&gt;7,COUNTIF(AH1839:AP1839,"&gt;0")&gt;7),0,9999))</f>
        <v>7.6274854526360111E-2</v>
      </c>
      <c r="BI1839" s="25">
        <f>IF(BH1839=9999,$BS$5,RANK(BH1839,$BH$3:$BH$1993,1))</f>
        <v>576</v>
      </c>
      <c r="BJ1839" s="25">
        <f>$BQ$3*BI1839/$BO$5</f>
        <v>2.8930185836263185E-3</v>
      </c>
      <c r="BK1839" s="25" t="str">
        <f>IF(BH1839&lt;BJ1839,BH1839,"ns")</f>
        <v>ns</v>
      </c>
      <c r="BL1839" s="26">
        <f>SUM(COUNTIF(P1839:X1839, "&gt;0"), COUNTIF(AH1839:AP1839, "&gt;0"))</f>
        <v>18</v>
      </c>
    </row>
    <row r="1840" spans="1:64">
      <c r="A1840" t="s">
        <v>5719</v>
      </c>
      <c r="B1840" t="s">
        <v>5720</v>
      </c>
      <c r="C1840">
        <v>1.38058E-3</v>
      </c>
      <c r="D1840">
        <v>4</v>
      </c>
      <c r="E1840">
        <v>4</v>
      </c>
      <c r="F1840">
        <v>0</v>
      </c>
      <c r="G1840">
        <v>220140</v>
      </c>
      <c r="H1840">
        <v>161908</v>
      </c>
      <c r="I1840">
        <v>198271</v>
      </c>
      <c r="J1840">
        <v>217485</v>
      </c>
      <c r="K1840">
        <v>148196</v>
      </c>
      <c r="L1840">
        <v>136099</v>
      </c>
      <c r="M1840">
        <v>89634</v>
      </c>
      <c r="N1840">
        <v>116552</v>
      </c>
      <c r="O1840">
        <v>55059.8</v>
      </c>
      <c r="P1840">
        <v>122187</v>
      </c>
      <c r="Q1840">
        <v>98540.6</v>
      </c>
      <c r="R1840">
        <v>78250</v>
      </c>
      <c r="S1840">
        <v>134654</v>
      </c>
      <c r="T1840">
        <v>180628</v>
      </c>
      <c r="U1840">
        <v>187012</v>
      </c>
      <c r="V1840">
        <v>123150</v>
      </c>
      <c r="W1840">
        <v>139715</v>
      </c>
      <c r="X1840">
        <v>143133</v>
      </c>
      <c r="Y1840">
        <v>282075</v>
      </c>
      <c r="Z1840">
        <v>209706</v>
      </c>
      <c r="AA1840">
        <v>239914</v>
      </c>
      <c r="AB1840">
        <v>239822</v>
      </c>
      <c r="AC1840">
        <v>238969</v>
      </c>
      <c r="AD1840">
        <v>225876</v>
      </c>
      <c r="AE1840">
        <v>152788</v>
      </c>
      <c r="AF1840">
        <v>124845</v>
      </c>
      <c r="AG1840">
        <v>148307</v>
      </c>
      <c r="AH1840">
        <v>344663</v>
      </c>
      <c r="AI1840">
        <v>290208</v>
      </c>
      <c r="AJ1840">
        <v>347879</v>
      </c>
      <c r="AK1840">
        <v>98515</v>
      </c>
      <c r="AL1840">
        <v>185778</v>
      </c>
      <c r="AM1840">
        <v>93720.1</v>
      </c>
      <c r="AN1840">
        <v>125482</v>
      </c>
      <c r="AO1840">
        <v>158398</v>
      </c>
      <c r="AP1840">
        <v>125071</v>
      </c>
      <c r="AR1840" s="16">
        <f>IFERROR(TTEST(G1840:O1840,P1840:X1840,2,1),IF(OR(COUNTIF(P1840:X1840,"&gt;0")&gt;7,COUNTIF(G1840:O1840,"&gt;0")&gt;7),0,9999))</f>
        <v>0.56577418081014441</v>
      </c>
      <c r="AS1840" s="16">
        <f>IF(AR1840=9999,$BO$3,RANK(AR1840,$AR$3:$AR$1993,1))</f>
        <v>1674</v>
      </c>
      <c r="AT1840" s="16">
        <f>LOG((IFERROR(SUM(P1840:X1840)/COUNTIF(P1840:X1840, "&gt;0"),0.1))/(IFERROR(SUM(G1840:O1840)/COUNTIF(G1840:O1840, "&gt;0"),0.1)),2)</f>
        <v>-0.15408176696730636</v>
      </c>
      <c r="AU1840" s="17">
        <f>SUM(COUNTIF(P1840:X1840, "&gt;0"), COUNTIF(G1840:O1840, "&gt;0"))</f>
        <v>18</v>
      </c>
      <c r="AV1840" s="18">
        <f>$BQ$3*AS1840/$BO$3</f>
        <v>8.4205231388329999E-3</v>
      </c>
      <c r="AW1840" s="18" t="str">
        <f>IF(AR1840&lt;AV1840,AR1840,"ns")</f>
        <v>ns</v>
      </c>
      <c r="AX1840" s="19" t="str">
        <f>IF(AND(AW1840&lt;0.01,ABS(AT1840)&gt;1.5,D1840&gt;2), IF(AND(AT1840&gt;0,COUNTIF(P1840:X1840,"&gt;0")&gt;7),"IRF4_interactor_Treg", (IF(AND(AT1840&lt;0,COUNTIF(G1840:O1840, "&gt;0")&gt;7), "background_significant", "ns"))), "ns")</f>
        <v>ns</v>
      </c>
      <c r="AY1840" s="20">
        <f>IFERROR(TTEST(Y1840:AG1840,AH1840:AP1840,2,1),IF(OR(COUNTIF(AH1840:AP1840,"&gt;0")&gt;7,COUNTIF(Y1840:AG1840,"&gt;0")&gt;7),0,9999))</f>
        <v>0.73851032919144022</v>
      </c>
      <c r="AZ1840" s="20">
        <f>IF(AY1840=9999,$BO$4,RANK(AY1840,$AY$3:$AY$1993,1))</f>
        <v>1837</v>
      </c>
      <c r="BA1840" s="20">
        <f>LOG((IFERROR(SUM(AH1840:AP1840)/COUNTIF(AH1840:AP1840, "&gt;0"),0.1))/(IFERROR(SUM(Y1840:AG1840)/COUNTIF(Y1840:AG1840, "&gt;0"),0.1)),2)</f>
        <v>-7.3570736793596631E-2</v>
      </c>
      <c r="BB1840" s="21">
        <f>SUM(COUNTIF(AH1840:AP1840, "&gt;0"), COUNTIF(Y1840:AG1840, "&gt;0"))</f>
        <v>18</v>
      </c>
      <c r="BC1840" s="22">
        <f>$BQ$3*AZ1840/$BO$4</f>
        <v>9.2311557788944728E-3</v>
      </c>
      <c r="BD1840" s="22" t="str">
        <f>IF(AY1840&lt;BC1840,AY1840,"ns")</f>
        <v>ns</v>
      </c>
      <c r="BE1840" s="23" t="str">
        <f>IF(AND(BD1840&lt;0.01,ABS(BA1840)&gt;1.5,D1840&gt;2), IF(AND(BA1840&gt;0,COUNTIF(AH1840:AP1840,"&gt;0")&gt;7),"IRF4_interactor_Th17", (IF(AND(BA1840&lt;0,COUNTIF(Y1840:AG1840, "&gt;0")&gt;7), "background_significant", "ns"))), "ns")</f>
        <v>ns</v>
      </c>
      <c r="BF1840" s="24" t="str">
        <f>IF(OR(AX1840 ="IRF4_interactor_Treg", BE1840 ="IRF4_interactor_Th17"), LOG((AVERAGE(AH1840:AP1840)+0.1)/(AVERAGE(P1840:X1840)+0.1),2),"ns")</f>
        <v>ns</v>
      </c>
      <c r="BG1840" s="24">
        <f>IF(AND(AX1840="IRF4_interactor_Treg",BE1840="IRF4_interactor_Th17"),1,IF(AX1840="IRF4_interactor_Treg","IRF4_Treg",IF(BE1840="IRF4_interactor_Th17","IRF4_Th17",0)))</f>
        <v>0</v>
      </c>
      <c r="BH1840" s="25">
        <f>IFERROR(TTEST(AH1840:AP1840,P1840:X1840,2,1),IF(OR(COUNTIF(P1840:X1840,"&gt;0")&gt;7,COUNTIF(AH1840:AP1840,"&gt;0")&gt;7),0,9999))</f>
        <v>0.18621196023310738</v>
      </c>
      <c r="BI1840" s="25">
        <f>IF(BH1840=9999,$BS$5,RANK(BH1840,$BH$3:$BH$1993,1))</f>
        <v>912</v>
      </c>
      <c r="BJ1840" s="25">
        <f>$BQ$3*BI1840/$BO$5</f>
        <v>4.5806127574083378E-3</v>
      </c>
      <c r="BK1840" s="25" t="str">
        <f>IF(BH1840&lt;BJ1840,BH1840,"ns")</f>
        <v>ns</v>
      </c>
      <c r="BL1840" s="26">
        <f>SUM(COUNTIF(P1840:X1840, "&gt;0"), COUNTIF(AH1840:AP1840, "&gt;0"))</f>
        <v>18</v>
      </c>
    </row>
    <row r="1841" spans="1:64">
      <c r="A1841" t="s">
        <v>5189</v>
      </c>
      <c r="B1841" t="s">
        <v>5190</v>
      </c>
      <c r="C1841">
        <v>7.1633199999999997E-4</v>
      </c>
      <c r="D1841">
        <v>8</v>
      </c>
      <c r="E1841">
        <v>8</v>
      </c>
      <c r="F1841">
        <v>0</v>
      </c>
      <c r="G1841">
        <v>3808350</v>
      </c>
      <c r="H1841">
        <v>2661700</v>
      </c>
      <c r="I1841">
        <v>2941440</v>
      </c>
      <c r="J1841">
        <v>3630030</v>
      </c>
      <c r="K1841">
        <v>3647750</v>
      </c>
      <c r="L1841">
        <v>3807580</v>
      </c>
      <c r="M1841">
        <v>2259030</v>
      </c>
      <c r="N1841">
        <v>4006930</v>
      </c>
      <c r="O1841">
        <v>3309280</v>
      </c>
      <c r="P1841">
        <v>2073690</v>
      </c>
      <c r="Q1841">
        <v>1450480</v>
      </c>
      <c r="R1841">
        <v>1833010</v>
      </c>
      <c r="S1841">
        <v>3917780</v>
      </c>
      <c r="T1841">
        <v>4760530</v>
      </c>
      <c r="U1841">
        <v>3796840</v>
      </c>
      <c r="V1841">
        <v>2639350</v>
      </c>
      <c r="W1841">
        <v>3718890</v>
      </c>
      <c r="X1841">
        <v>2727220</v>
      </c>
      <c r="Y1841">
        <v>4585350</v>
      </c>
      <c r="Z1841">
        <v>5092220</v>
      </c>
      <c r="AA1841">
        <v>4139870</v>
      </c>
      <c r="AB1841">
        <v>3710510</v>
      </c>
      <c r="AC1841">
        <v>4330700</v>
      </c>
      <c r="AD1841">
        <v>4431120</v>
      </c>
      <c r="AE1841">
        <v>2261930</v>
      </c>
      <c r="AF1841">
        <v>2967070</v>
      </c>
      <c r="AG1841">
        <v>2792580</v>
      </c>
      <c r="AH1841">
        <v>4271040</v>
      </c>
      <c r="AI1841">
        <v>4562600</v>
      </c>
      <c r="AJ1841">
        <v>4227900</v>
      </c>
      <c r="AK1841">
        <v>3822470</v>
      </c>
      <c r="AL1841">
        <v>5482580</v>
      </c>
      <c r="AM1841">
        <v>3800990</v>
      </c>
      <c r="AN1841">
        <v>2429220</v>
      </c>
      <c r="AO1841">
        <v>3195240</v>
      </c>
      <c r="AP1841">
        <v>1887120</v>
      </c>
      <c r="AR1841" s="16">
        <f>IFERROR(TTEST(G1841:O1841,P1841:X1841,2,1),IF(OR(COUNTIF(P1841:X1841,"&gt;0")&gt;7,COUNTIF(G1841:O1841,"&gt;0")&gt;7),0,9999))</f>
        <v>0.27656937769616941</v>
      </c>
      <c r="AS1841" s="16">
        <f>IF(AR1841=9999,$BO$3,RANK(AR1841,$AR$3:$AR$1993,1))</f>
        <v>1412</v>
      </c>
      <c r="AT1841" s="16">
        <f>LOG((IFERROR(SUM(P1841:X1841)/COUNTIF(P1841:X1841, "&gt;0"),0.1))/(IFERROR(SUM(G1841:O1841)/COUNTIF(G1841:O1841, "&gt;0"),0.1)),2)</f>
        <v>-0.15986517131204905</v>
      </c>
      <c r="AU1841" s="17">
        <f>SUM(COUNTIF(P1841:X1841, "&gt;0"), COUNTIF(G1841:O1841, "&gt;0"))</f>
        <v>18</v>
      </c>
      <c r="AV1841" s="18">
        <f>$BQ$3*AS1841/$BO$3</f>
        <v>7.1026156941649907E-3</v>
      </c>
      <c r="AW1841" s="18" t="str">
        <f>IF(AR1841&lt;AV1841,AR1841,"ns")</f>
        <v>ns</v>
      </c>
      <c r="AX1841" s="19" t="str">
        <f>IF(AND(AW1841&lt;0.01,ABS(AT1841)&gt;1.5,D1841&gt;2), IF(AND(AT1841&gt;0,COUNTIF(P1841:X1841,"&gt;0")&gt;7),"IRF4_interactor_Treg", (IF(AND(AT1841&lt;0,COUNTIF(G1841:O1841, "&gt;0")&gt;7), "background_significant", "ns"))), "ns")</f>
        <v>ns</v>
      </c>
      <c r="AY1841" s="20">
        <f>IFERROR(TTEST(Y1841:AG1841,AH1841:AP1841,2,1),IF(OR(COUNTIF(AH1841:AP1841,"&gt;0")&gt;7,COUNTIF(Y1841:AG1841,"&gt;0")&gt;7),0,9999))</f>
        <v>0.73874808478420639</v>
      </c>
      <c r="AZ1841" s="20">
        <f>IF(AY1841=9999,$BO$4,RANK(AY1841,$AY$3:$AY$1993,1))</f>
        <v>1838</v>
      </c>
      <c r="BA1841" s="20">
        <f>LOG((IFERROR(SUM(AH1841:AP1841)/COUNTIF(AH1841:AP1841, "&gt;0"),0.1))/(IFERROR(SUM(Y1841:AG1841)/COUNTIF(Y1841:AG1841, "&gt;0"),0.1)),2)</f>
        <v>-2.6829734436555775E-2</v>
      </c>
      <c r="BB1841" s="21">
        <f>SUM(COUNTIF(AH1841:AP1841, "&gt;0"), COUNTIF(Y1841:AG1841, "&gt;0"))</f>
        <v>18</v>
      </c>
      <c r="BC1841" s="22">
        <f>$BQ$3*AZ1841/$BO$4</f>
        <v>9.2361809045226131E-3</v>
      </c>
      <c r="BD1841" s="22" t="str">
        <f>IF(AY1841&lt;BC1841,AY1841,"ns")</f>
        <v>ns</v>
      </c>
      <c r="BE1841" s="23" t="str">
        <f>IF(AND(BD1841&lt;0.01,ABS(BA1841)&gt;1.5,D1841&gt;2), IF(AND(BA1841&gt;0,COUNTIF(AH1841:AP1841,"&gt;0")&gt;7),"IRF4_interactor_Th17", (IF(AND(BA1841&lt;0,COUNTIF(Y1841:AG1841, "&gt;0")&gt;7), "background_significant", "ns"))), "ns")</f>
        <v>ns</v>
      </c>
      <c r="BF1841" s="24" t="str">
        <f>IF(OR(AX1841 ="IRF4_interactor_Treg", BE1841 ="IRF4_interactor_Th17"), LOG((AVERAGE(AH1841:AP1841)+0.1)/(AVERAGE(P1841:X1841)+0.1),2),"ns")</f>
        <v>ns</v>
      </c>
      <c r="BG1841" s="24">
        <f>IF(AND(AX1841="IRF4_interactor_Treg",BE1841="IRF4_interactor_Th17"),1,IF(AX1841="IRF4_interactor_Treg","IRF4_Treg",IF(BE1841="IRF4_interactor_Th17","IRF4_Th17",0)))</f>
        <v>0</v>
      </c>
      <c r="BH1841" s="25">
        <f>IFERROR(TTEST(AH1841:AP1841,P1841:X1841,2,1),IF(OR(COUNTIF(P1841:X1841,"&gt;0")&gt;7,COUNTIF(AH1841:AP1841,"&gt;0")&gt;7),0,9999))</f>
        <v>0.15766500381353493</v>
      </c>
      <c r="BI1841" s="25">
        <f>IF(BH1841=9999,$BS$5,RANK(BH1841,$BH$3:$BH$1993,1))</f>
        <v>835</v>
      </c>
      <c r="BJ1841" s="25">
        <f>$BQ$3*BI1841/$BO$5</f>
        <v>4.1938724259166244E-3</v>
      </c>
      <c r="BK1841" s="25" t="str">
        <f>IF(BH1841&lt;BJ1841,BH1841,"ns")</f>
        <v>ns</v>
      </c>
      <c r="BL1841" s="26">
        <f>SUM(COUNTIF(P1841:X1841, "&gt;0"), COUNTIF(AH1841:AP1841, "&gt;0"))</f>
        <v>18</v>
      </c>
    </row>
    <row r="1842" spans="1:64">
      <c r="A1842" t="s">
        <v>6493</v>
      </c>
      <c r="B1842" t="s">
        <v>6494</v>
      </c>
      <c r="C1842">
        <v>4.73435E-3</v>
      </c>
      <c r="D1842">
        <v>4</v>
      </c>
      <c r="E1842">
        <v>4</v>
      </c>
      <c r="F1842">
        <v>0</v>
      </c>
      <c r="G1842">
        <v>96008</v>
      </c>
      <c r="H1842">
        <v>67482.100000000006</v>
      </c>
      <c r="I1842">
        <v>66137</v>
      </c>
      <c r="J1842">
        <v>121714</v>
      </c>
      <c r="K1842">
        <v>93059.4</v>
      </c>
      <c r="L1842">
        <v>75639.3</v>
      </c>
      <c r="M1842">
        <v>68238.100000000006</v>
      </c>
      <c r="N1842">
        <v>46627</v>
      </c>
      <c r="O1842">
        <v>32243.5</v>
      </c>
      <c r="P1842">
        <v>75887.600000000006</v>
      </c>
      <c r="Q1842">
        <v>90640.6</v>
      </c>
      <c r="R1842">
        <v>49552.6</v>
      </c>
      <c r="S1842">
        <v>145533</v>
      </c>
      <c r="T1842">
        <v>134931</v>
      </c>
      <c r="U1842">
        <v>134691</v>
      </c>
      <c r="V1842">
        <v>145608</v>
      </c>
      <c r="W1842">
        <v>151370</v>
      </c>
      <c r="X1842">
        <v>194910</v>
      </c>
      <c r="Y1842">
        <v>267431</v>
      </c>
      <c r="Z1842">
        <v>174503</v>
      </c>
      <c r="AA1842">
        <v>66268.600000000006</v>
      </c>
      <c r="AB1842">
        <v>141063</v>
      </c>
      <c r="AC1842">
        <v>157505</v>
      </c>
      <c r="AD1842">
        <v>203152</v>
      </c>
      <c r="AE1842">
        <v>136598</v>
      </c>
      <c r="AF1842">
        <v>177449</v>
      </c>
      <c r="AG1842">
        <v>149824</v>
      </c>
      <c r="AH1842">
        <v>270497</v>
      </c>
      <c r="AI1842">
        <v>254933</v>
      </c>
      <c r="AJ1842">
        <v>316366</v>
      </c>
      <c r="AK1842">
        <v>116493</v>
      </c>
      <c r="AL1842">
        <v>71212.899999999994</v>
      </c>
      <c r="AM1842">
        <v>177142</v>
      </c>
      <c r="AN1842">
        <v>191676</v>
      </c>
      <c r="AO1842">
        <v>148798</v>
      </c>
      <c r="AP1842">
        <v>37917.9</v>
      </c>
      <c r="AR1842" s="16">
        <f>IFERROR(TTEST(G1842:O1842,P1842:X1842,2,1),IF(OR(COUNTIF(P1842:X1842,"&gt;0")&gt;7,COUNTIF(G1842:O1842,"&gt;0")&gt;7),0,9999))</f>
        <v>3.1619882808343838E-2</v>
      </c>
      <c r="AS1842" s="16">
        <f>IF(AR1842=9999,$BO$3,RANK(AR1842,$AR$3:$AR$1993,1))</f>
        <v>890</v>
      </c>
      <c r="AT1842" s="16">
        <f>LOG((IFERROR(SUM(P1842:X1842)/COUNTIF(P1842:X1842, "&gt;0"),0.1))/(IFERROR(SUM(G1842:O1842)/COUNTIF(G1842:O1842, "&gt;0"),0.1)),2)</f>
        <v>0.75143734804602857</v>
      </c>
      <c r="AU1842" s="17">
        <f>SUM(COUNTIF(P1842:X1842, "&gt;0"), COUNTIF(G1842:O1842, "&gt;0"))</f>
        <v>18</v>
      </c>
      <c r="AV1842" s="18">
        <f>$BQ$3*AS1842/$BO$3</f>
        <v>4.4768611670020124E-3</v>
      </c>
      <c r="AW1842" s="18" t="str">
        <f>IF(AR1842&lt;AV1842,AR1842,"ns")</f>
        <v>ns</v>
      </c>
      <c r="AX1842" s="19" t="str">
        <f>IF(AND(AW1842&lt;0.01,ABS(AT1842)&gt;1.5,D1842&gt;2), IF(AND(AT1842&gt;0,COUNTIF(P1842:X1842,"&gt;0")&gt;7),"IRF4_interactor_Treg", (IF(AND(AT1842&lt;0,COUNTIF(G1842:O1842, "&gt;0")&gt;7), "background_significant", "ns"))), "ns")</f>
        <v>ns</v>
      </c>
      <c r="AY1842" s="20">
        <f>IFERROR(TTEST(Y1842:AG1842,AH1842:AP1842,2,1),IF(OR(COUNTIF(AH1842:AP1842,"&gt;0")&gt;7,COUNTIF(Y1842:AG1842,"&gt;0")&gt;7),0,9999))</f>
        <v>0.73944732196118723</v>
      </c>
      <c r="AZ1842" s="20">
        <f>IF(AY1842=9999,$BO$4,RANK(AY1842,$AY$3:$AY$1993,1))</f>
        <v>1839</v>
      </c>
      <c r="BA1842" s="20">
        <f>LOG((IFERROR(SUM(AH1842:AP1842)/COUNTIF(AH1842:AP1842, "&gt;0"),0.1))/(IFERROR(SUM(Y1842:AG1842)/COUNTIF(Y1842:AG1842, "&gt;0"),0.1)),2)</f>
        <v>0.10498093195846804</v>
      </c>
      <c r="BB1842" s="21">
        <f>SUM(COUNTIF(AH1842:AP1842, "&gt;0"), COUNTIF(Y1842:AG1842, "&gt;0"))</f>
        <v>18</v>
      </c>
      <c r="BC1842" s="22">
        <f>$BQ$3*AZ1842/$BO$4</f>
        <v>9.2412060301507535E-3</v>
      </c>
      <c r="BD1842" s="22" t="str">
        <f>IF(AY1842&lt;BC1842,AY1842,"ns")</f>
        <v>ns</v>
      </c>
      <c r="BE1842" s="23" t="str">
        <f>IF(AND(BD1842&lt;0.01,ABS(BA1842)&gt;1.5,D1842&gt;2), IF(AND(BA1842&gt;0,COUNTIF(AH1842:AP1842,"&gt;0")&gt;7),"IRF4_interactor_Th17", (IF(AND(BA1842&lt;0,COUNTIF(Y1842:AG1842, "&gt;0")&gt;7), "background_significant", "ns"))), "ns")</f>
        <v>ns</v>
      </c>
      <c r="BF1842" s="24" t="str">
        <f>IF(OR(AX1842 ="IRF4_interactor_Treg", BE1842 ="IRF4_interactor_Th17"), LOG((AVERAGE(AH1842:AP1842)+0.1)/(AVERAGE(P1842:X1842)+0.1),2),"ns")</f>
        <v>ns</v>
      </c>
      <c r="BG1842" s="24">
        <f>IF(AND(AX1842="IRF4_interactor_Treg",BE1842="IRF4_interactor_Th17"),1,IF(AX1842="IRF4_interactor_Treg","IRF4_Treg",IF(BE1842="IRF4_interactor_Th17","IRF4_Th17",0)))</f>
        <v>0</v>
      </c>
      <c r="BH1842" s="25">
        <f>IFERROR(TTEST(AH1842:AP1842,P1842:X1842,2,1),IF(OR(COUNTIF(P1842:X1842,"&gt;0")&gt;7,COUNTIF(AH1842:AP1842,"&gt;0")&gt;7),0,9999))</f>
        <v>0.28710267089505048</v>
      </c>
      <c r="BI1842" s="25">
        <f>IF(BH1842=9999,$BS$5,RANK(BH1842,$BH$3:$BH$1993,1))</f>
        <v>1143</v>
      </c>
      <c r="BJ1842" s="25">
        <f>$BQ$3*BI1842/$BO$5</f>
        <v>5.7408337518834755E-3</v>
      </c>
      <c r="BK1842" s="25" t="str">
        <f>IF(BH1842&lt;BJ1842,BH1842,"ns")</f>
        <v>ns</v>
      </c>
      <c r="BL1842" s="26">
        <f>SUM(COUNTIF(P1842:X1842, "&gt;0"), COUNTIF(AH1842:AP1842, "&gt;0"))</f>
        <v>18</v>
      </c>
    </row>
    <row r="1843" spans="1:64">
      <c r="A1843" t="s">
        <v>6455</v>
      </c>
      <c r="B1843" t="s">
        <v>6456</v>
      </c>
      <c r="C1843">
        <v>7.1633199999999997E-4</v>
      </c>
      <c r="D1843">
        <v>8</v>
      </c>
      <c r="E1843">
        <v>8</v>
      </c>
      <c r="F1843">
        <v>0</v>
      </c>
      <c r="G1843">
        <v>596838</v>
      </c>
      <c r="H1843">
        <v>652383</v>
      </c>
      <c r="I1843">
        <v>592090</v>
      </c>
      <c r="J1843">
        <v>536773</v>
      </c>
      <c r="K1843">
        <v>533721</v>
      </c>
      <c r="L1843">
        <v>590532</v>
      </c>
      <c r="M1843">
        <v>321836</v>
      </c>
      <c r="N1843">
        <v>310848</v>
      </c>
      <c r="O1843">
        <v>264434</v>
      </c>
      <c r="P1843">
        <v>445931</v>
      </c>
      <c r="Q1843">
        <v>420038</v>
      </c>
      <c r="R1843">
        <v>421174</v>
      </c>
      <c r="S1843">
        <v>712674</v>
      </c>
      <c r="T1843">
        <v>686848</v>
      </c>
      <c r="U1843">
        <v>643638</v>
      </c>
      <c r="V1843">
        <v>490207</v>
      </c>
      <c r="W1843">
        <v>554308</v>
      </c>
      <c r="X1843">
        <v>516995</v>
      </c>
      <c r="Y1843">
        <v>561254</v>
      </c>
      <c r="Z1843">
        <v>683237</v>
      </c>
      <c r="AA1843">
        <v>768471</v>
      </c>
      <c r="AB1843">
        <v>680256</v>
      </c>
      <c r="AC1843">
        <v>587396</v>
      </c>
      <c r="AD1843">
        <v>688026</v>
      </c>
      <c r="AE1843">
        <v>512523</v>
      </c>
      <c r="AF1843">
        <v>708357</v>
      </c>
      <c r="AG1843">
        <v>732225</v>
      </c>
      <c r="AH1843">
        <v>840101</v>
      </c>
      <c r="AI1843">
        <v>832305</v>
      </c>
      <c r="AJ1843">
        <v>940119</v>
      </c>
      <c r="AK1843">
        <v>442248</v>
      </c>
      <c r="AL1843">
        <v>644266</v>
      </c>
      <c r="AM1843">
        <v>772535</v>
      </c>
      <c r="AN1843">
        <v>496939</v>
      </c>
      <c r="AO1843">
        <v>606361</v>
      </c>
      <c r="AP1843">
        <v>523178</v>
      </c>
      <c r="AR1843" s="16">
        <f>IFERROR(TTEST(G1843:O1843,P1843:X1843,2,1),IF(OR(COUNTIF(P1843:X1843,"&gt;0")&gt;7,COUNTIF(G1843:O1843,"&gt;0")&gt;7),0,9999))</f>
        <v>0.41196202727002262</v>
      </c>
      <c r="AS1843" s="16">
        <f>IF(AR1843=9999,$BO$3,RANK(AR1843,$AR$3:$AR$1993,1))</f>
        <v>1549</v>
      </c>
      <c r="AT1843" s="16">
        <f>LOG((IFERROR(SUM(P1843:X1843)/COUNTIF(P1843:X1843, "&gt;0"),0.1))/(IFERROR(SUM(G1843:O1843)/COUNTIF(G1843:O1843, "&gt;0"),0.1)),2)</f>
        <v>0.15304443959206582</v>
      </c>
      <c r="AU1843" s="17">
        <f>SUM(COUNTIF(P1843:X1843, "&gt;0"), COUNTIF(G1843:O1843, "&gt;0"))</f>
        <v>18</v>
      </c>
      <c r="AV1843" s="18">
        <f>$BQ$3*AS1843/$BO$3</f>
        <v>7.791750503018109E-3</v>
      </c>
      <c r="AW1843" s="18" t="str">
        <f>IF(AR1843&lt;AV1843,AR1843,"ns")</f>
        <v>ns</v>
      </c>
      <c r="AX1843" s="19" t="str">
        <f>IF(AND(AW1843&lt;0.01,ABS(AT1843)&gt;1.5,D1843&gt;2), IF(AND(AT1843&gt;0,COUNTIF(P1843:X1843,"&gt;0")&gt;7),"IRF4_interactor_Treg", (IF(AND(AT1843&lt;0,COUNTIF(G1843:O1843, "&gt;0")&gt;7), "background_significant", "ns"))), "ns")</f>
        <v>ns</v>
      </c>
      <c r="AY1843" s="20">
        <f>IFERROR(TTEST(Y1843:AG1843,AH1843:AP1843,2,1),IF(OR(COUNTIF(AH1843:AP1843,"&gt;0")&gt;7,COUNTIF(Y1843:AG1843,"&gt;0")&gt;7),0,9999))</f>
        <v>0.74680712622286949</v>
      </c>
      <c r="AZ1843" s="20">
        <f>IF(AY1843=9999,$BO$4,RANK(AY1843,$AY$3:$AY$1993,1))</f>
        <v>1840</v>
      </c>
      <c r="BA1843" s="20">
        <f>LOG((IFERROR(SUM(AH1843:AP1843)/COUNTIF(AH1843:AP1843, "&gt;0"),0.1))/(IFERROR(SUM(Y1843:AG1843)/COUNTIF(Y1843:AG1843, "&gt;0"),0.1)),2)</f>
        <v>4.2326085661683999E-2</v>
      </c>
      <c r="BB1843" s="21">
        <f>SUM(COUNTIF(AH1843:AP1843, "&gt;0"), COUNTIF(Y1843:AG1843, "&gt;0"))</f>
        <v>18</v>
      </c>
      <c r="BC1843" s="22">
        <f>$BQ$3*AZ1843/$BO$4</f>
        <v>9.2462311557788956E-3</v>
      </c>
      <c r="BD1843" s="22" t="str">
        <f>IF(AY1843&lt;BC1843,AY1843,"ns")</f>
        <v>ns</v>
      </c>
      <c r="BE1843" s="23" t="str">
        <f>IF(AND(BD1843&lt;0.01,ABS(BA1843)&gt;1.5,D1843&gt;2), IF(AND(BA1843&gt;0,COUNTIF(AH1843:AP1843,"&gt;0")&gt;7),"IRF4_interactor_Th17", (IF(AND(BA1843&lt;0,COUNTIF(Y1843:AG1843, "&gt;0")&gt;7), "background_significant", "ns"))), "ns")</f>
        <v>ns</v>
      </c>
      <c r="BF1843" s="24" t="str">
        <f>IF(OR(AX1843 ="IRF4_interactor_Treg", BE1843 ="IRF4_interactor_Th17"), LOG((AVERAGE(AH1843:AP1843)+0.1)/(AVERAGE(P1843:X1843)+0.1),2),"ns")</f>
        <v>ns</v>
      </c>
      <c r="BG1843" s="24">
        <f>IF(AND(AX1843="IRF4_interactor_Treg",BE1843="IRF4_interactor_Th17"),1,IF(AX1843="IRF4_interactor_Treg","IRF4_Treg",IF(BE1843="IRF4_interactor_Th17","IRF4_Th17",0)))</f>
        <v>0</v>
      </c>
      <c r="BH1843" s="25">
        <f>IFERROR(TTEST(AH1843:AP1843,P1843:X1843,2,1),IF(OR(COUNTIF(P1843:X1843,"&gt;0")&gt;7,COUNTIF(AH1843:AP1843,"&gt;0")&gt;7),0,9999))</f>
        <v>0.15595835073561984</v>
      </c>
      <c r="BI1843" s="25">
        <f>IF(BH1843=9999,$BS$5,RANK(BH1843,$BH$3:$BH$1993,1))</f>
        <v>831</v>
      </c>
      <c r="BJ1843" s="25">
        <f>$BQ$3*BI1843/$BO$5</f>
        <v>4.1737820190858865E-3</v>
      </c>
      <c r="BK1843" s="25" t="str">
        <f>IF(BH1843&lt;BJ1843,BH1843,"ns")</f>
        <v>ns</v>
      </c>
      <c r="BL1843" s="26">
        <f>SUM(COUNTIF(P1843:X1843, "&gt;0"), COUNTIF(AH1843:AP1843, "&gt;0"))</f>
        <v>18</v>
      </c>
    </row>
    <row r="1844" spans="1:64">
      <c r="A1844" t="s">
        <v>615</v>
      </c>
      <c r="B1844" t="s">
        <v>616</v>
      </c>
      <c r="C1844">
        <v>7.1633199999999997E-4</v>
      </c>
      <c r="D1844">
        <v>8</v>
      </c>
      <c r="E1844">
        <v>8</v>
      </c>
      <c r="F1844">
        <v>0</v>
      </c>
      <c r="G1844">
        <v>750930</v>
      </c>
      <c r="H1844">
        <v>693605</v>
      </c>
      <c r="I1844">
        <v>816981</v>
      </c>
      <c r="J1844">
        <v>910124</v>
      </c>
      <c r="K1844">
        <v>895298</v>
      </c>
      <c r="L1844">
        <v>1050110</v>
      </c>
      <c r="M1844">
        <v>565718</v>
      </c>
      <c r="N1844">
        <v>566822</v>
      </c>
      <c r="O1844">
        <v>573480</v>
      </c>
      <c r="P1844">
        <v>527696</v>
      </c>
      <c r="Q1844">
        <v>480118</v>
      </c>
      <c r="R1844">
        <v>413891</v>
      </c>
      <c r="S1844">
        <v>1212010</v>
      </c>
      <c r="T1844">
        <v>1160270</v>
      </c>
      <c r="U1844">
        <v>959790</v>
      </c>
      <c r="V1844">
        <v>645956</v>
      </c>
      <c r="W1844">
        <v>677911</v>
      </c>
      <c r="X1844">
        <v>650008</v>
      </c>
      <c r="Y1844">
        <v>818186</v>
      </c>
      <c r="Z1844">
        <v>712129</v>
      </c>
      <c r="AA1844">
        <v>834767</v>
      </c>
      <c r="AB1844">
        <v>813289</v>
      </c>
      <c r="AC1844">
        <v>800238</v>
      </c>
      <c r="AD1844">
        <v>822661</v>
      </c>
      <c r="AE1844">
        <v>490085</v>
      </c>
      <c r="AF1844">
        <v>782825</v>
      </c>
      <c r="AG1844">
        <v>757230</v>
      </c>
      <c r="AH1844">
        <v>1226310</v>
      </c>
      <c r="AI1844">
        <v>1321550</v>
      </c>
      <c r="AJ1844">
        <v>1317740</v>
      </c>
      <c r="AK1844">
        <v>461387</v>
      </c>
      <c r="AL1844">
        <v>503565</v>
      </c>
      <c r="AM1844">
        <v>641230</v>
      </c>
      <c r="AN1844">
        <v>513700</v>
      </c>
      <c r="AO1844">
        <v>652847</v>
      </c>
      <c r="AP1844">
        <v>552844</v>
      </c>
      <c r="AR1844" s="16">
        <f>IFERROR(TTEST(G1844:O1844,P1844:X1844,2,1),IF(OR(COUNTIF(P1844:X1844,"&gt;0")&gt;7,COUNTIF(G1844:O1844,"&gt;0")&gt;7),0,9999))</f>
        <v>0.89674722901912374</v>
      </c>
      <c r="AS1844" s="16">
        <f>IF(AR1844=9999,$BO$3,RANK(AR1844,$AR$3:$AR$1993,1))</f>
        <v>1928</v>
      </c>
      <c r="AT1844" s="16">
        <f>LOG((IFERROR(SUM(P1844:X1844)/COUNTIF(P1844:X1844, "&gt;0"),0.1))/(IFERROR(SUM(G1844:O1844)/COUNTIF(G1844:O1844, "&gt;0"),0.1)),2)</f>
        <v>-2.03179419244543E-2</v>
      </c>
      <c r="AU1844" s="17">
        <f>SUM(COUNTIF(P1844:X1844, "&gt;0"), COUNTIF(G1844:O1844, "&gt;0"))</f>
        <v>18</v>
      </c>
      <c r="AV1844" s="18">
        <f>$BQ$3*AS1844/$BO$3</f>
        <v>9.6981891348088545E-3</v>
      </c>
      <c r="AW1844" s="18" t="str">
        <f>IF(AR1844&lt;AV1844,AR1844,"ns")</f>
        <v>ns</v>
      </c>
      <c r="AX1844" s="19" t="str">
        <f>IF(AND(AW1844&lt;0.01,ABS(AT1844)&gt;1.5,D1844&gt;2), IF(AND(AT1844&gt;0,COUNTIF(P1844:X1844,"&gt;0")&gt;7),"IRF4_interactor_Treg", (IF(AND(AT1844&lt;0,COUNTIF(G1844:O1844, "&gt;0")&gt;7), "background_significant", "ns"))), "ns")</f>
        <v>ns</v>
      </c>
      <c r="AY1844" s="20">
        <f>IFERROR(TTEST(Y1844:AG1844,AH1844:AP1844,2,1),IF(OR(COUNTIF(AH1844:AP1844,"&gt;0")&gt;7,COUNTIF(Y1844:AG1844,"&gt;0")&gt;7),0,9999))</f>
        <v>0.75037108713127343</v>
      </c>
      <c r="AZ1844" s="20">
        <f>IF(AY1844=9999,$BO$4,RANK(AY1844,$AY$3:$AY$1993,1))</f>
        <v>1841</v>
      </c>
      <c r="BA1844" s="20">
        <f>LOG((IFERROR(SUM(AH1844:AP1844)/COUNTIF(AH1844:AP1844, "&gt;0"),0.1))/(IFERROR(SUM(Y1844:AG1844)/COUNTIF(Y1844:AG1844, "&gt;0"),0.1)),2)</f>
        <v>7.4043736564352772E-2</v>
      </c>
      <c r="BB1844" s="21">
        <f>SUM(COUNTIF(AH1844:AP1844, "&gt;0"), COUNTIF(Y1844:AG1844, "&gt;0"))</f>
        <v>18</v>
      </c>
      <c r="BC1844" s="22">
        <f>$BQ$3*AZ1844/$BO$4</f>
        <v>9.2512562814070359E-3</v>
      </c>
      <c r="BD1844" s="22" t="str">
        <f>IF(AY1844&lt;BC1844,AY1844,"ns")</f>
        <v>ns</v>
      </c>
      <c r="BE1844" s="23" t="str">
        <f>IF(AND(BD1844&lt;0.01,ABS(BA1844)&gt;1.5,D1844&gt;2), IF(AND(BA1844&gt;0,COUNTIF(AH1844:AP1844,"&gt;0")&gt;7),"IRF4_interactor_Th17", (IF(AND(BA1844&lt;0,COUNTIF(Y1844:AG1844, "&gt;0")&gt;7), "background_significant", "ns"))), "ns")</f>
        <v>ns</v>
      </c>
      <c r="BF1844" s="24" t="str">
        <f>IF(OR(AX1844 ="IRF4_interactor_Treg", BE1844 ="IRF4_interactor_Th17"), LOG((AVERAGE(AH1844:AP1844)+0.1)/(AVERAGE(P1844:X1844)+0.1),2),"ns")</f>
        <v>ns</v>
      </c>
      <c r="BG1844" s="24">
        <f>IF(AND(AX1844="IRF4_interactor_Treg",BE1844="IRF4_interactor_Th17"),1,IF(AX1844="IRF4_interactor_Treg","IRF4_Treg",IF(BE1844="IRF4_interactor_Th17","IRF4_Th17",0)))</f>
        <v>0</v>
      </c>
      <c r="BH1844" s="25">
        <f>IFERROR(TTEST(AH1844:AP1844,P1844:X1844,2,1),IF(OR(COUNTIF(P1844:X1844,"&gt;0")&gt;7,COUNTIF(AH1844:AP1844,"&gt;0")&gt;7),0,9999))</f>
        <v>0.81061069958773679</v>
      </c>
      <c r="BI1844" s="25">
        <f>IF(BH1844=9999,$BS$5,RANK(BH1844,$BH$3:$BH$1993,1))</f>
        <v>1805</v>
      </c>
      <c r="BJ1844" s="25">
        <f>$BQ$3*BI1844/$BO$5</f>
        <v>9.0657960823706685E-3</v>
      </c>
      <c r="BK1844" s="25" t="str">
        <f>IF(BH1844&lt;BJ1844,BH1844,"ns")</f>
        <v>ns</v>
      </c>
      <c r="BL1844" s="26">
        <f>SUM(COUNTIF(P1844:X1844, "&gt;0"), COUNTIF(AH1844:AP1844, "&gt;0"))</f>
        <v>18</v>
      </c>
    </row>
    <row r="1845" spans="1:64">
      <c r="A1845" t="s">
        <v>2849</v>
      </c>
      <c r="B1845" t="s">
        <v>2850</v>
      </c>
      <c r="C1845">
        <v>2.4078800000000001E-2</v>
      </c>
      <c r="D1845">
        <v>3</v>
      </c>
      <c r="E1845">
        <v>3</v>
      </c>
      <c r="F1845">
        <v>0</v>
      </c>
      <c r="G1845">
        <v>191060</v>
      </c>
      <c r="H1845">
        <v>222547</v>
      </c>
      <c r="I1845">
        <v>307601</v>
      </c>
      <c r="J1845">
        <v>192201</v>
      </c>
      <c r="K1845">
        <v>103363</v>
      </c>
      <c r="L1845">
        <v>158999</v>
      </c>
      <c r="M1845">
        <v>96450.4</v>
      </c>
      <c r="N1845">
        <v>59254.8</v>
      </c>
      <c r="O1845">
        <v>92602.6</v>
      </c>
      <c r="P1845">
        <v>193149</v>
      </c>
      <c r="Q1845">
        <v>59029</v>
      </c>
      <c r="R1845">
        <v>0</v>
      </c>
      <c r="S1845">
        <v>268940</v>
      </c>
      <c r="T1845">
        <v>269853</v>
      </c>
      <c r="U1845">
        <v>526259</v>
      </c>
      <c r="V1845">
        <v>157585</v>
      </c>
      <c r="W1845">
        <v>84170.3</v>
      </c>
      <c r="X1845">
        <v>187530</v>
      </c>
      <c r="Y1845">
        <v>0</v>
      </c>
      <c r="Z1845">
        <v>0</v>
      </c>
      <c r="AA1845">
        <v>0</v>
      </c>
      <c r="AB1845">
        <v>147373</v>
      </c>
      <c r="AC1845">
        <v>0</v>
      </c>
      <c r="AD1845">
        <v>332529</v>
      </c>
      <c r="AE1845">
        <v>115025</v>
      </c>
      <c r="AF1845">
        <v>127649</v>
      </c>
      <c r="AG1845">
        <v>105545</v>
      </c>
      <c r="AH1845">
        <v>0</v>
      </c>
      <c r="AI1845">
        <v>0</v>
      </c>
      <c r="AJ1845">
        <v>0</v>
      </c>
      <c r="AK1845">
        <v>34337.699999999997</v>
      </c>
      <c r="AL1845">
        <v>179424</v>
      </c>
      <c r="AM1845">
        <v>0</v>
      </c>
      <c r="AN1845">
        <v>234611</v>
      </c>
      <c r="AO1845">
        <v>309193</v>
      </c>
      <c r="AP1845">
        <v>232865</v>
      </c>
      <c r="AR1845" s="16">
        <f>IFERROR(TTEST(G1845:O1845,P1845:X1845,2,1),IF(OR(COUNTIF(P1845:X1845,"&gt;0")&gt;7,COUNTIF(G1845:O1845,"&gt;0")&gt;7),0,9999))</f>
        <v>0.58893148183740185</v>
      </c>
      <c r="AS1845" s="16">
        <f>IF(AR1845=9999,$BO$3,RANK(AR1845,$AR$3:$AR$1993,1))</f>
        <v>1691</v>
      </c>
      <c r="AT1845" s="16">
        <f>LOG((IFERROR(SUM(P1845:X1845)/COUNTIF(P1845:X1845, "&gt;0"),0.1))/(IFERROR(SUM(G1845:O1845)/COUNTIF(G1845:O1845, "&gt;0"),0.1)),2)</f>
        <v>0.46437530404904631</v>
      </c>
      <c r="AU1845" s="17">
        <f>SUM(COUNTIF(P1845:X1845, "&gt;0"), COUNTIF(G1845:O1845, "&gt;0"))</f>
        <v>17</v>
      </c>
      <c r="AV1845" s="18">
        <f>$BQ$3*AS1845/$BO$3</f>
        <v>8.5060362173038223E-3</v>
      </c>
      <c r="AW1845" s="18" t="str">
        <f>IF(AR1845&lt;AV1845,AR1845,"ns")</f>
        <v>ns</v>
      </c>
      <c r="AX1845" s="19" t="str">
        <f>IF(AND(AW1845&lt;0.01,ABS(AT1845)&gt;1.5,D1845&gt;2), IF(AND(AT1845&gt;0,COUNTIF(P1845:X1845,"&gt;0")&gt;7),"IRF4_interactor_Treg", (IF(AND(AT1845&lt;0,COUNTIF(G1845:O1845, "&gt;0")&gt;7), "background_significant", "ns"))), "ns")</f>
        <v>ns</v>
      </c>
      <c r="AY1845" s="20">
        <f>IFERROR(TTEST(Y1845:AG1845,AH1845:AP1845,2,1),IF(OR(COUNTIF(AH1845:AP1845,"&gt;0")&gt;7,COUNTIF(Y1845:AG1845,"&gt;0")&gt;7),0,9999))</f>
        <v>0.75046128374214471</v>
      </c>
      <c r="AZ1845" s="20">
        <f>IF(AY1845=9999,$BO$4,RANK(AY1845,$AY$3:$AY$1993,1))</f>
        <v>1842</v>
      </c>
      <c r="BA1845" s="20">
        <f>LOG((IFERROR(SUM(AH1845:AP1845)/COUNTIF(AH1845:AP1845, "&gt;0"),0.1))/(IFERROR(SUM(Y1845:AG1845)/COUNTIF(Y1845:AG1845, "&gt;0"),0.1)),2)</f>
        <v>0.25821445296484485</v>
      </c>
      <c r="BB1845" s="21">
        <f>SUM(COUNTIF(AH1845:AP1845, "&gt;0"), COUNTIF(Y1845:AG1845, "&gt;0"))</f>
        <v>10</v>
      </c>
      <c r="BC1845" s="22">
        <f>$BQ$3*AZ1845/$BO$4</f>
        <v>9.2562814070351763E-3</v>
      </c>
      <c r="BD1845" s="22" t="str">
        <f>IF(AY1845&lt;BC1845,AY1845,"ns")</f>
        <v>ns</v>
      </c>
      <c r="BE1845" s="23" t="str">
        <f>IF(AND(BD1845&lt;0.01,ABS(BA1845)&gt;1.5,D1845&gt;2), IF(AND(BA1845&gt;0,COUNTIF(AH1845:AP1845,"&gt;0")&gt;7),"IRF4_interactor_Th17", (IF(AND(BA1845&lt;0,COUNTIF(Y1845:AG1845, "&gt;0")&gt;7), "background_significant", "ns"))), "ns")</f>
        <v>ns</v>
      </c>
      <c r="BF1845" s="24" t="str">
        <f>IF(OR(AX1845 ="IRF4_interactor_Treg", BE1845 ="IRF4_interactor_Th17"), LOG((AVERAGE(AH1845:AP1845)+0.1)/(AVERAGE(P1845:X1845)+0.1),2),"ns")</f>
        <v>ns</v>
      </c>
      <c r="BG1845" s="24">
        <f>IF(AND(AX1845="IRF4_interactor_Treg",BE1845="IRF4_interactor_Th17"),1,IF(AX1845="IRF4_interactor_Treg","IRF4_Treg",IF(BE1845="IRF4_interactor_Th17","IRF4_Th17",0)))</f>
        <v>0</v>
      </c>
      <c r="BH1845" s="25">
        <f>IFERROR(TTEST(AH1845:AP1845,P1845:X1845,2,1),IF(OR(COUNTIF(P1845:X1845,"&gt;0")&gt;7,COUNTIF(AH1845:AP1845,"&gt;0")&gt;7),0,9999))</f>
        <v>0.27856389206691895</v>
      </c>
      <c r="BI1845" s="25">
        <f>IF(BH1845=9999,$BS$5,RANK(BH1845,$BH$3:$BH$1993,1))</f>
        <v>1126</v>
      </c>
      <c r="BJ1845" s="25">
        <f>$BQ$3*BI1845/$BO$5</f>
        <v>5.6554495228528373E-3</v>
      </c>
      <c r="BK1845" s="25" t="str">
        <f>IF(BH1845&lt;BJ1845,BH1845,"ns")</f>
        <v>ns</v>
      </c>
      <c r="BL1845" s="26">
        <f>SUM(COUNTIF(P1845:X1845, "&gt;0"), COUNTIF(AH1845:AP1845, "&gt;0"))</f>
        <v>13</v>
      </c>
    </row>
    <row r="1846" spans="1:64">
      <c r="A1846" t="s">
        <v>3173</v>
      </c>
      <c r="B1846" t="s">
        <v>3174</v>
      </c>
      <c r="C1846">
        <v>5.65178E-2</v>
      </c>
      <c r="D1846">
        <v>4</v>
      </c>
      <c r="E1846">
        <v>4</v>
      </c>
      <c r="F1846">
        <v>0</v>
      </c>
      <c r="G1846">
        <v>100682</v>
      </c>
      <c r="H1846">
        <v>64735.199999999997</v>
      </c>
      <c r="I1846">
        <v>133732</v>
      </c>
      <c r="J1846">
        <v>152813</v>
      </c>
      <c r="K1846">
        <v>117401</v>
      </c>
      <c r="L1846">
        <v>119003</v>
      </c>
      <c r="M1846">
        <v>72081</v>
      </c>
      <c r="N1846">
        <v>73478.399999999994</v>
      </c>
      <c r="O1846">
        <v>77606.5</v>
      </c>
      <c r="P1846">
        <v>93186.1</v>
      </c>
      <c r="Q1846">
        <v>27904.1</v>
      </c>
      <c r="R1846">
        <v>62658.1</v>
      </c>
      <c r="S1846">
        <v>140142</v>
      </c>
      <c r="T1846">
        <v>108026</v>
      </c>
      <c r="U1846">
        <v>154988</v>
      </c>
      <c r="V1846">
        <v>88758.3</v>
      </c>
      <c r="W1846">
        <v>102142</v>
      </c>
      <c r="X1846">
        <v>102247</v>
      </c>
      <c r="Y1846">
        <v>185908</v>
      </c>
      <c r="Z1846">
        <v>190350</v>
      </c>
      <c r="AA1846">
        <v>200017</v>
      </c>
      <c r="AB1846">
        <v>125483</v>
      </c>
      <c r="AC1846">
        <v>123101</v>
      </c>
      <c r="AD1846">
        <v>129940</v>
      </c>
      <c r="AE1846">
        <v>51454.400000000001</v>
      </c>
      <c r="AF1846">
        <v>163299</v>
      </c>
      <c r="AG1846">
        <v>133602</v>
      </c>
      <c r="AH1846">
        <v>152381</v>
      </c>
      <c r="AI1846">
        <v>106683</v>
      </c>
      <c r="AJ1846">
        <v>193343</v>
      </c>
      <c r="AK1846">
        <v>131148</v>
      </c>
      <c r="AL1846">
        <v>129036</v>
      </c>
      <c r="AM1846">
        <v>220560</v>
      </c>
      <c r="AN1846">
        <v>96910.9</v>
      </c>
      <c r="AO1846">
        <v>97061.3</v>
      </c>
      <c r="AP1846">
        <v>123429</v>
      </c>
      <c r="AR1846" s="16">
        <f>IFERROR(TTEST(G1846:O1846,P1846:X1846,2,1),IF(OR(COUNTIF(P1846:X1846,"&gt;0")&gt;7,COUNTIF(G1846:O1846,"&gt;0")&gt;7),0,9999))</f>
        <v>0.76972766066437659</v>
      </c>
      <c r="AS1846" s="16">
        <f>IF(AR1846=9999,$BO$3,RANK(AR1846,$AR$3:$AR$1993,1))</f>
        <v>1825</v>
      </c>
      <c r="AT1846" s="16">
        <f>LOG((IFERROR(SUM(P1846:X1846)/COUNTIF(P1846:X1846, "&gt;0"),0.1))/(IFERROR(SUM(G1846:O1846)/COUNTIF(G1846:O1846, "&gt;0"),0.1)),2)</f>
        <v>-5.0705346632439391E-2</v>
      </c>
      <c r="AU1846" s="17">
        <f>SUM(COUNTIF(P1846:X1846, "&gt;0"), COUNTIF(G1846:O1846, "&gt;0"))</f>
        <v>18</v>
      </c>
      <c r="AV1846" s="18">
        <f>$BQ$3*AS1846/$BO$3</f>
        <v>9.1800804828973837E-3</v>
      </c>
      <c r="AW1846" s="18" t="str">
        <f>IF(AR1846&lt;AV1846,AR1846,"ns")</f>
        <v>ns</v>
      </c>
      <c r="AX1846" s="19" t="str">
        <f>IF(AND(AW1846&lt;0.01,ABS(AT1846)&gt;1.5,D1846&gt;2), IF(AND(AT1846&gt;0,COUNTIF(P1846:X1846,"&gt;0")&gt;7),"IRF4_interactor_Treg", (IF(AND(AT1846&lt;0,COUNTIF(G1846:O1846, "&gt;0")&gt;7), "background_significant", "ns"))), "ns")</f>
        <v>ns</v>
      </c>
      <c r="AY1846" s="20">
        <f>IFERROR(TTEST(Y1846:AG1846,AH1846:AP1846,2,1),IF(OR(COUNTIF(AH1846:AP1846,"&gt;0")&gt;7,COUNTIF(Y1846:AG1846,"&gt;0")&gt;7),0,9999))</f>
        <v>0.75047109853249072</v>
      </c>
      <c r="AZ1846" s="20">
        <f>IF(AY1846=9999,$BO$4,RANK(AY1846,$AY$3:$AY$1993,1))</f>
        <v>1843</v>
      </c>
      <c r="BA1846" s="20">
        <f>LOG((IFERROR(SUM(AH1846:AP1846)/COUNTIF(AH1846:AP1846, "&gt;0"),0.1))/(IFERROR(SUM(Y1846:AG1846)/COUNTIF(Y1846:AG1846, "&gt;0"),0.1)),2)</f>
        <v>-5.9442747933182973E-2</v>
      </c>
      <c r="BB1846" s="21">
        <f>SUM(COUNTIF(AH1846:AP1846, "&gt;0"), COUNTIF(Y1846:AG1846, "&gt;0"))</f>
        <v>18</v>
      </c>
      <c r="BC1846" s="22">
        <f>$BQ$3*AZ1846/$BO$4</f>
        <v>9.2613065326633166E-3</v>
      </c>
      <c r="BD1846" s="22" t="str">
        <f>IF(AY1846&lt;BC1846,AY1846,"ns")</f>
        <v>ns</v>
      </c>
      <c r="BE1846" s="23" t="str">
        <f>IF(AND(BD1846&lt;0.01,ABS(BA1846)&gt;1.5,D1846&gt;2), IF(AND(BA1846&gt;0,COUNTIF(AH1846:AP1846,"&gt;0")&gt;7),"IRF4_interactor_Th17", (IF(AND(BA1846&lt;0,COUNTIF(Y1846:AG1846, "&gt;0")&gt;7), "background_significant", "ns"))), "ns")</f>
        <v>ns</v>
      </c>
      <c r="BF1846" s="24" t="str">
        <f>IF(OR(AX1846 ="IRF4_interactor_Treg", BE1846 ="IRF4_interactor_Th17"), LOG((AVERAGE(AH1846:AP1846)+0.1)/(AVERAGE(P1846:X1846)+0.1),2),"ns")</f>
        <v>ns</v>
      </c>
      <c r="BG1846" s="24">
        <f>IF(AND(AX1846="IRF4_interactor_Treg",BE1846="IRF4_interactor_Th17"),1,IF(AX1846="IRF4_interactor_Treg","IRF4_Treg",IF(BE1846="IRF4_interactor_Th17","IRF4_Th17",0)))</f>
        <v>0</v>
      </c>
      <c r="BH1846" s="25">
        <f>IFERROR(TTEST(AH1846:AP1846,P1846:X1846,2,1),IF(OR(COUNTIF(P1846:X1846,"&gt;0")&gt;7,COUNTIF(AH1846:AP1846,"&gt;0")&gt;7),0,9999))</f>
        <v>2.7622085068514286E-2</v>
      </c>
      <c r="BI1846" s="25">
        <f>IF(BH1846=9999,$BS$5,RANK(BH1846,$BH$3:$BH$1993,1))</f>
        <v>330</v>
      </c>
      <c r="BJ1846" s="25">
        <f>$BQ$3*BI1846/$BO$5</f>
        <v>1.6574585635359118E-3</v>
      </c>
      <c r="BK1846" s="25" t="str">
        <f>IF(BH1846&lt;BJ1846,BH1846,"ns")</f>
        <v>ns</v>
      </c>
      <c r="BL1846" s="26">
        <f>SUM(COUNTIF(P1846:X1846, "&gt;0"), COUNTIF(AH1846:AP1846, "&gt;0"))</f>
        <v>18</v>
      </c>
    </row>
    <row r="1847" spans="1:64">
      <c r="A1847" t="s">
        <v>2603</v>
      </c>
      <c r="B1847" t="s">
        <v>2604</v>
      </c>
      <c r="C1847">
        <v>3.9108299999999997E-3</v>
      </c>
      <c r="D1847">
        <v>3</v>
      </c>
      <c r="E1847">
        <v>3</v>
      </c>
      <c r="F1847">
        <v>0</v>
      </c>
      <c r="G1847">
        <v>270953</v>
      </c>
      <c r="H1847">
        <v>239826</v>
      </c>
      <c r="I1847">
        <v>198512</v>
      </c>
      <c r="J1847">
        <v>216951</v>
      </c>
      <c r="K1847">
        <v>318426</v>
      </c>
      <c r="L1847">
        <v>343006</v>
      </c>
      <c r="M1847">
        <v>135370</v>
      </c>
      <c r="N1847">
        <v>134392</v>
      </c>
      <c r="O1847">
        <v>161117</v>
      </c>
      <c r="P1847">
        <v>24874.3</v>
      </c>
      <c r="Q1847">
        <v>78708.399999999994</v>
      </c>
      <c r="R1847">
        <v>95774.3</v>
      </c>
      <c r="S1847">
        <v>364516</v>
      </c>
      <c r="T1847">
        <v>358271</v>
      </c>
      <c r="U1847">
        <v>341692</v>
      </c>
      <c r="V1847">
        <v>187489</v>
      </c>
      <c r="W1847">
        <v>192785</v>
      </c>
      <c r="X1847">
        <v>191334</v>
      </c>
      <c r="Y1847">
        <v>185926</v>
      </c>
      <c r="Z1847">
        <v>272718</v>
      </c>
      <c r="AA1847">
        <v>300100</v>
      </c>
      <c r="AB1847">
        <v>268248</v>
      </c>
      <c r="AC1847">
        <v>301733</v>
      </c>
      <c r="AD1847">
        <v>251185</v>
      </c>
      <c r="AE1847">
        <v>159417</v>
      </c>
      <c r="AF1847">
        <v>211282</v>
      </c>
      <c r="AG1847">
        <v>82738.7</v>
      </c>
      <c r="AH1847">
        <v>331578</v>
      </c>
      <c r="AI1847">
        <v>340605</v>
      </c>
      <c r="AJ1847">
        <v>421988</v>
      </c>
      <c r="AK1847">
        <v>180324</v>
      </c>
      <c r="AL1847">
        <v>201862</v>
      </c>
      <c r="AM1847">
        <v>196717</v>
      </c>
      <c r="AN1847">
        <v>73814.7</v>
      </c>
      <c r="AO1847">
        <v>124598</v>
      </c>
      <c r="AP1847">
        <v>66064.899999999994</v>
      </c>
      <c r="AR1847" s="16">
        <f>IFERROR(TTEST(G1847:O1847,P1847:X1847,2,1),IF(OR(COUNTIF(P1847:X1847,"&gt;0")&gt;7,COUNTIF(G1847:O1847,"&gt;0")&gt;7),0,9999))</f>
        <v>0.63677639227936855</v>
      </c>
      <c r="AS1847" s="16">
        <f>IF(AR1847=9999,$BO$3,RANK(AR1847,$AR$3:$AR$1993,1))</f>
        <v>1732</v>
      </c>
      <c r="AT1847" s="16">
        <f>LOG((IFERROR(SUM(P1847:X1847)/COUNTIF(P1847:X1847, "&gt;0"),0.1))/(IFERROR(SUM(G1847:O1847)/COUNTIF(G1847:O1847, "&gt;0"),0.1)),2)</f>
        <v>-0.13719236933143755</v>
      </c>
      <c r="AU1847" s="17">
        <f>SUM(COUNTIF(P1847:X1847, "&gt;0"), COUNTIF(G1847:O1847, "&gt;0"))</f>
        <v>18</v>
      </c>
      <c r="AV1847" s="18">
        <f>$BQ$3*AS1847/$BO$3</f>
        <v>8.7122736418511065E-3</v>
      </c>
      <c r="AW1847" s="18" t="str">
        <f>IF(AR1847&lt;AV1847,AR1847,"ns")</f>
        <v>ns</v>
      </c>
      <c r="AX1847" s="19" t="str">
        <f>IF(AND(AW1847&lt;0.01,ABS(AT1847)&gt;1.5,D1847&gt;2), IF(AND(AT1847&gt;0,COUNTIF(P1847:X1847,"&gt;0")&gt;7),"IRF4_interactor_Treg", (IF(AND(AT1847&lt;0,COUNTIF(G1847:O1847, "&gt;0")&gt;7), "background_significant", "ns"))), "ns")</f>
        <v>ns</v>
      </c>
      <c r="AY1847" s="20">
        <f>IFERROR(TTEST(Y1847:AG1847,AH1847:AP1847,2,1),IF(OR(COUNTIF(AH1847:AP1847,"&gt;0")&gt;7,COUNTIF(Y1847:AG1847,"&gt;0")&gt;7),0,9999))</f>
        <v>0.75074587046437724</v>
      </c>
      <c r="AZ1847" s="20">
        <f>IF(AY1847=9999,$BO$4,RANK(AY1847,$AY$3:$AY$1993,1))</f>
        <v>1844</v>
      </c>
      <c r="BA1847" s="20">
        <f>LOG((IFERROR(SUM(AH1847:AP1847)/COUNTIF(AH1847:AP1847, "&gt;0"),0.1))/(IFERROR(SUM(Y1847:AG1847)/COUNTIF(Y1847:AG1847, "&gt;0"),0.1)),2)</f>
        <v>-6.9622203284709958E-2</v>
      </c>
      <c r="BB1847" s="21">
        <f>SUM(COUNTIF(AH1847:AP1847, "&gt;0"), COUNTIF(Y1847:AG1847, "&gt;0"))</f>
        <v>18</v>
      </c>
      <c r="BC1847" s="22">
        <f>$BQ$3*AZ1847/$BO$4</f>
        <v>9.2663316582914587E-3</v>
      </c>
      <c r="BD1847" s="22" t="str">
        <f>IF(AY1847&lt;BC1847,AY1847,"ns")</f>
        <v>ns</v>
      </c>
      <c r="BE1847" s="23" t="str">
        <f>IF(AND(BD1847&lt;0.01,ABS(BA1847)&gt;1.5,D1847&gt;2), IF(AND(BA1847&gt;0,COUNTIF(AH1847:AP1847,"&gt;0")&gt;7),"IRF4_interactor_Th17", (IF(AND(BA1847&lt;0,COUNTIF(Y1847:AG1847, "&gt;0")&gt;7), "background_significant", "ns"))), "ns")</f>
        <v>ns</v>
      </c>
      <c r="BF1847" s="24" t="str">
        <f>IF(OR(AX1847 ="IRF4_interactor_Treg", BE1847 ="IRF4_interactor_Th17"), LOG((AVERAGE(AH1847:AP1847)+0.1)/(AVERAGE(P1847:X1847)+0.1),2),"ns")</f>
        <v>ns</v>
      </c>
      <c r="BG1847" s="24">
        <f>IF(AND(AX1847="IRF4_interactor_Treg",BE1847="IRF4_interactor_Th17"),1,IF(AX1847="IRF4_interactor_Treg","IRF4_Treg",IF(BE1847="IRF4_interactor_Th17","IRF4_Th17",0)))</f>
        <v>0</v>
      </c>
      <c r="BH1847" s="25">
        <f>IFERROR(TTEST(AH1847:AP1847,P1847:X1847,2,1),IF(OR(COUNTIF(P1847:X1847,"&gt;0")&gt;7,COUNTIF(AH1847:AP1847,"&gt;0")&gt;7),0,9999))</f>
        <v>0.8798618008437844</v>
      </c>
      <c r="BI1847" s="25">
        <f>IF(BH1847=9999,$BS$5,RANK(BH1847,$BH$3:$BH$1993,1))</f>
        <v>1860</v>
      </c>
      <c r="BJ1847" s="25">
        <f>$BQ$3*BI1847/$BO$5</f>
        <v>9.3420391762933201E-3</v>
      </c>
      <c r="BK1847" s="25" t="str">
        <f>IF(BH1847&lt;BJ1847,BH1847,"ns")</f>
        <v>ns</v>
      </c>
      <c r="BL1847" s="26">
        <f>SUM(COUNTIF(P1847:X1847, "&gt;0"), COUNTIF(AH1847:AP1847, "&gt;0"))</f>
        <v>18</v>
      </c>
    </row>
    <row r="1848" spans="1:64">
      <c r="A1848" t="s">
        <v>1863</v>
      </c>
      <c r="B1848" t="s">
        <v>1864</v>
      </c>
      <c r="C1848">
        <v>7.1633199999999997E-4</v>
      </c>
      <c r="D1848">
        <v>4</v>
      </c>
      <c r="E1848">
        <v>4</v>
      </c>
      <c r="F1848">
        <v>0</v>
      </c>
      <c r="G1848">
        <v>1363940</v>
      </c>
      <c r="H1848">
        <v>1279570</v>
      </c>
      <c r="I1848">
        <v>1042960</v>
      </c>
      <c r="J1848">
        <v>714497</v>
      </c>
      <c r="K1848">
        <v>576328</v>
      </c>
      <c r="L1848">
        <v>640716</v>
      </c>
      <c r="M1848">
        <v>529479</v>
      </c>
      <c r="N1848">
        <v>410110</v>
      </c>
      <c r="O1848">
        <v>356596</v>
      </c>
      <c r="P1848">
        <v>841276</v>
      </c>
      <c r="Q1848">
        <v>584155</v>
      </c>
      <c r="R1848">
        <v>681933</v>
      </c>
      <c r="S1848">
        <v>926497</v>
      </c>
      <c r="T1848">
        <v>822744</v>
      </c>
      <c r="U1848">
        <v>686852</v>
      </c>
      <c r="V1848">
        <v>748210</v>
      </c>
      <c r="W1848">
        <v>615307</v>
      </c>
      <c r="X1848">
        <v>713072</v>
      </c>
      <c r="Y1848">
        <v>737780</v>
      </c>
      <c r="Z1848">
        <v>730865</v>
      </c>
      <c r="AA1848">
        <v>547212</v>
      </c>
      <c r="AB1848">
        <v>703862</v>
      </c>
      <c r="AC1848">
        <v>473609</v>
      </c>
      <c r="AD1848">
        <v>415928</v>
      </c>
      <c r="AE1848">
        <v>1161220</v>
      </c>
      <c r="AF1848">
        <v>1194360</v>
      </c>
      <c r="AG1848">
        <v>1018410</v>
      </c>
      <c r="AH1848">
        <v>1007020</v>
      </c>
      <c r="AI1848">
        <v>1057620</v>
      </c>
      <c r="AJ1848">
        <v>879007</v>
      </c>
      <c r="AK1848">
        <v>561069</v>
      </c>
      <c r="AL1848">
        <v>499629</v>
      </c>
      <c r="AM1848">
        <v>477385</v>
      </c>
      <c r="AN1848">
        <v>1059070</v>
      </c>
      <c r="AO1848">
        <v>1130730</v>
      </c>
      <c r="AP1848">
        <v>564708</v>
      </c>
      <c r="AR1848" s="16">
        <f>IFERROR(TTEST(G1848:O1848,P1848:X1848,2,1),IF(OR(COUNTIF(P1848:X1848,"&gt;0")&gt;7,COUNTIF(G1848:O1848,"&gt;0")&gt;7),0,9999))</f>
        <v>0.80670830956442097</v>
      </c>
      <c r="AS1848" s="16">
        <f>IF(AR1848=9999,$BO$3,RANK(AR1848,$AR$3:$AR$1993,1))</f>
        <v>1853</v>
      </c>
      <c r="AT1848" s="16">
        <f>LOG((IFERROR(SUM(P1848:X1848)/COUNTIF(P1848:X1848, "&gt;0"),0.1))/(IFERROR(SUM(G1848:O1848)/COUNTIF(G1848:O1848, "&gt;0"),0.1)),2)</f>
        <v>-6.2720259175120738E-2</v>
      </c>
      <c r="AU1848" s="17">
        <f>SUM(COUNTIF(P1848:X1848, "&gt;0"), COUNTIF(G1848:O1848, "&gt;0"))</f>
        <v>18</v>
      </c>
      <c r="AV1848" s="18">
        <f>$BQ$3*AS1848/$BO$3</f>
        <v>9.3209255533199201E-3</v>
      </c>
      <c r="AW1848" s="18" t="str">
        <f>IF(AR1848&lt;AV1848,AR1848,"ns")</f>
        <v>ns</v>
      </c>
      <c r="AX1848" s="19" t="str">
        <f>IF(AND(AW1848&lt;0.01,ABS(AT1848)&gt;1.5,D1848&gt;2), IF(AND(AT1848&gt;0,COUNTIF(P1848:X1848,"&gt;0")&gt;7),"IRF4_interactor_Treg", (IF(AND(AT1848&lt;0,COUNTIF(G1848:O1848, "&gt;0")&gt;7), "background_significant", "ns"))), "ns")</f>
        <v>ns</v>
      </c>
      <c r="AY1848" s="20">
        <f>IFERROR(TTEST(Y1848:AG1848,AH1848:AP1848,2,1),IF(OR(COUNTIF(AH1848:AP1848,"&gt;0")&gt;7,COUNTIF(Y1848:AG1848,"&gt;0")&gt;7),0,9999))</f>
        <v>0.75101030520769796</v>
      </c>
      <c r="AZ1848" s="20">
        <f>IF(AY1848=9999,$BO$4,RANK(AY1848,$AY$3:$AY$1993,1))</f>
        <v>1845</v>
      </c>
      <c r="BA1848" s="20">
        <f>LOG((IFERROR(SUM(AH1848:AP1848)/COUNTIF(AH1848:AP1848, "&gt;0"),0.1))/(IFERROR(SUM(Y1848:AG1848)/COUNTIF(Y1848:AG1848, "&gt;0"),0.1)),2)</f>
        <v>5.134206332370167E-2</v>
      </c>
      <c r="BB1848" s="21">
        <f>SUM(COUNTIF(AH1848:AP1848, "&gt;0"), COUNTIF(Y1848:AG1848, "&gt;0"))</f>
        <v>18</v>
      </c>
      <c r="BC1848" s="22">
        <f>$BQ$3*AZ1848/$BO$4</f>
        <v>9.2713567839195973E-3</v>
      </c>
      <c r="BD1848" s="22" t="str">
        <f>IF(AY1848&lt;BC1848,AY1848,"ns")</f>
        <v>ns</v>
      </c>
      <c r="BE1848" s="23" t="str">
        <f>IF(AND(BD1848&lt;0.01,ABS(BA1848)&gt;1.5,D1848&gt;2), IF(AND(BA1848&gt;0,COUNTIF(AH1848:AP1848,"&gt;0")&gt;7),"IRF4_interactor_Th17", (IF(AND(BA1848&lt;0,COUNTIF(Y1848:AG1848, "&gt;0")&gt;7), "background_significant", "ns"))), "ns")</f>
        <v>ns</v>
      </c>
      <c r="BF1848" s="24" t="str">
        <f>IF(OR(AX1848 ="IRF4_interactor_Treg", BE1848 ="IRF4_interactor_Th17"), LOG((AVERAGE(AH1848:AP1848)+0.1)/(AVERAGE(P1848:X1848)+0.1),2),"ns")</f>
        <v>ns</v>
      </c>
      <c r="BG1848" s="24">
        <f>IF(AND(AX1848="IRF4_interactor_Treg",BE1848="IRF4_interactor_Th17"),1,IF(AX1848="IRF4_interactor_Treg","IRF4_Treg",IF(BE1848="IRF4_interactor_Th17","IRF4_Th17",0)))</f>
        <v>0</v>
      </c>
      <c r="BH1848" s="25">
        <f>IFERROR(TTEST(AH1848:AP1848,P1848:X1848,2,1),IF(OR(COUNTIF(P1848:X1848,"&gt;0")&gt;7,COUNTIF(AH1848:AP1848,"&gt;0")&gt;7),0,9999))</f>
        <v>0.56034399345437935</v>
      </c>
      <c r="BI1848" s="25">
        <f>IF(BH1848=9999,$BS$5,RANK(BH1848,$BH$3:$BH$1993,1))</f>
        <v>1545</v>
      </c>
      <c r="BJ1848" s="25">
        <f>$BQ$3*BI1848/$BO$5</f>
        <v>7.7599196383726773E-3</v>
      </c>
      <c r="BK1848" s="25" t="str">
        <f>IF(BH1848&lt;BJ1848,BH1848,"ns")</f>
        <v>ns</v>
      </c>
      <c r="BL1848" s="26">
        <f>SUM(COUNTIF(P1848:X1848, "&gt;0"), COUNTIF(AH1848:AP1848, "&gt;0"))</f>
        <v>18</v>
      </c>
    </row>
    <row r="1849" spans="1:64">
      <c r="A1849" t="s">
        <v>5351</v>
      </c>
      <c r="B1849" t="s">
        <v>5352</v>
      </c>
      <c r="C1849">
        <v>1.0476699999999999E-3</v>
      </c>
      <c r="D1849">
        <v>7</v>
      </c>
      <c r="E1849">
        <v>7</v>
      </c>
      <c r="F1849">
        <v>0</v>
      </c>
      <c r="G1849">
        <v>775557</v>
      </c>
      <c r="H1849">
        <v>631859</v>
      </c>
      <c r="I1849">
        <v>803827</v>
      </c>
      <c r="J1849">
        <v>891779</v>
      </c>
      <c r="K1849">
        <v>789393</v>
      </c>
      <c r="L1849">
        <v>960852</v>
      </c>
      <c r="M1849">
        <v>375641</v>
      </c>
      <c r="N1849">
        <v>477465</v>
      </c>
      <c r="O1849">
        <v>450580</v>
      </c>
      <c r="P1849">
        <v>281586</v>
      </c>
      <c r="Q1849">
        <v>226144</v>
      </c>
      <c r="R1849">
        <v>292851</v>
      </c>
      <c r="S1849">
        <v>927337</v>
      </c>
      <c r="T1849">
        <v>863890</v>
      </c>
      <c r="U1849">
        <v>650315</v>
      </c>
      <c r="V1849">
        <v>427944</v>
      </c>
      <c r="W1849">
        <v>516455</v>
      </c>
      <c r="X1849">
        <v>499636</v>
      </c>
      <c r="Y1849">
        <v>656036</v>
      </c>
      <c r="Z1849">
        <v>647952</v>
      </c>
      <c r="AA1849">
        <v>677200</v>
      </c>
      <c r="AB1849">
        <v>553020</v>
      </c>
      <c r="AC1849">
        <v>540863</v>
      </c>
      <c r="AD1849">
        <v>625040</v>
      </c>
      <c r="AE1849">
        <v>280192</v>
      </c>
      <c r="AF1849">
        <v>400986</v>
      </c>
      <c r="AG1849">
        <v>363140</v>
      </c>
      <c r="AH1849">
        <v>861342</v>
      </c>
      <c r="AI1849">
        <v>682405</v>
      </c>
      <c r="AJ1849">
        <v>827859</v>
      </c>
      <c r="AK1849">
        <v>497363</v>
      </c>
      <c r="AL1849">
        <v>440546</v>
      </c>
      <c r="AM1849">
        <v>521180</v>
      </c>
      <c r="AN1849">
        <v>251848</v>
      </c>
      <c r="AO1849">
        <v>311211</v>
      </c>
      <c r="AP1849">
        <v>233576</v>
      </c>
      <c r="AR1849" s="16">
        <f>IFERROR(TTEST(G1849:O1849,P1849:X1849,2,1),IF(OR(COUNTIF(P1849:X1849,"&gt;0")&gt;7,COUNTIF(G1849:O1849,"&gt;0")&gt;7),0,9999))</f>
        <v>9.5671808491370844E-2</v>
      </c>
      <c r="AS1849" s="16">
        <f>IF(AR1849=9999,$BO$3,RANK(AR1849,$AR$3:$AR$1993,1))</f>
        <v>1127</v>
      </c>
      <c r="AT1849" s="16">
        <f>LOG((IFERROR(SUM(P1849:X1849)/COUNTIF(P1849:X1849, "&gt;0"),0.1))/(IFERROR(SUM(G1849:O1849)/COUNTIF(G1849:O1849, "&gt;0"),0.1)),2)</f>
        <v>-0.39381095818380479</v>
      </c>
      <c r="AU1849" s="17">
        <f>SUM(COUNTIF(P1849:X1849, "&gt;0"), COUNTIF(G1849:O1849, "&gt;0"))</f>
        <v>18</v>
      </c>
      <c r="AV1849" s="18">
        <f>$BQ$3*AS1849/$BO$3</f>
        <v>5.669014084507042E-3</v>
      </c>
      <c r="AW1849" s="18" t="str">
        <f>IF(AR1849&lt;AV1849,AR1849,"ns")</f>
        <v>ns</v>
      </c>
      <c r="AX1849" s="19" t="str">
        <f>IF(AND(AW1849&lt;0.01,ABS(AT1849)&gt;1.5,D1849&gt;2), IF(AND(AT1849&gt;0,COUNTIF(P1849:X1849,"&gt;0")&gt;7),"IRF4_interactor_Treg", (IF(AND(AT1849&lt;0,COUNTIF(G1849:O1849, "&gt;0")&gt;7), "background_significant", "ns"))), "ns")</f>
        <v>ns</v>
      </c>
      <c r="AY1849" s="20">
        <f>IFERROR(TTEST(Y1849:AG1849,AH1849:AP1849,2,1),IF(OR(COUNTIF(AH1849:AP1849,"&gt;0")&gt;7,COUNTIF(Y1849:AG1849,"&gt;0")&gt;7),0,9999))</f>
        <v>0.7521873407856372</v>
      </c>
      <c r="AZ1849" s="20">
        <f>IF(AY1849=9999,$BO$4,RANK(AY1849,$AY$3:$AY$1993,1))</f>
        <v>1846</v>
      </c>
      <c r="BA1849" s="20">
        <f>LOG((IFERROR(SUM(AH1849:AP1849)/COUNTIF(AH1849:AP1849, "&gt;0"),0.1))/(IFERROR(SUM(Y1849:AG1849)/COUNTIF(Y1849:AG1849, "&gt;0"),0.1)),2)</f>
        <v>-3.6054477941937418E-2</v>
      </c>
      <c r="BB1849" s="21">
        <f>SUM(COUNTIF(AH1849:AP1849, "&gt;0"), COUNTIF(Y1849:AG1849, "&gt;0"))</f>
        <v>18</v>
      </c>
      <c r="BC1849" s="22">
        <f>$BQ$3*AZ1849/$BO$4</f>
        <v>9.2763819095477394E-3</v>
      </c>
      <c r="BD1849" s="22" t="str">
        <f>IF(AY1849&lt;BC1849,AY1849,"ns")</f>
        <v>ns</v>
      </c>
      <c r="BE1849" s="23" t="str">
        <f>IF(AND(BD1849&lt;0.01,ABS(BA1849)&gt;1.5,D1849&gt;2), IF(AND(BA1849&gt;0,COUNTIF(AH1849:AP1849,"&gt;0")&gt;7),"IRF4_interactor_Th17", (IF(AND(BA1849&lt;0,COUNTIF(Y1849:AG1849, "&gt;0")&gt;7), "background_significant", "ns"))), "ns")</f>
        <v>ns</v>
      </c>
      <c r="BF1849" s="24" t="str">
        <f>IF(OR(AX1849 ="IRF4_interactor_Treg", BE1849 ="IRF4_interactor_Th17"), LOG((AVERAGE(AH1849:AP1849)+0.1)/(AVERAGE(P1849:X1849)+0.1),2),"ns")</f>
        <v>ns</v>
      </c>
      <c r="BG1849" s="24">
        <f>IF(AND(AX1849="IRF4_interactor_Treg",BE1849="IRF4_interactor_Th17"),1,IF(AX1849="IRF4_interactor_Treg","IRF4_Treg",IF(BE1849="IRF4_interactor_Th17","IRF4_Th17",0)))</f>
        <v>0</v>
      </c>
      <c r="BH1849" s="25">
        <f>IFERROR(TTEST(AH1849:AP1849,P1849:X1849,2,1),IF(OR(COUNTIF(P1849:X1849,"&gt;0")&gt;7,COUNTIF(AH1849:AP1849,"&gt;0")&gt;7),0,9999))</f>
        <v>0.96316314149480553</v>
      </c>
      <c r="BI1849" s="25">
        <f>IF(BH1849=9999,$BS$5,RANK(BH1849,$BH$3:$BH$1993,1))</f>
        <v>1956</v>
      </c>
      <c r="BJ1849" s="25">
        <f>$BQ$3*BI1849/$BO$5</f>
        <v>9.8242089402310398E-3</v>
      </c>
      <c r="BK1849" s="25" t="str">
        <f>IF(BH1849&lt;BJ1849,BH1849,"ns")</f>
        <v>ns</v>
      </c>
      <c r="BL1849" s="26">
        <f>SUM(COUNTIF(P1849:X1849, "&gt;0"), COUNTIF(AH1849:AP1849, "&gt;0"))</f>
        <v>18</v>
      </c>
    </row>
    <row r="1850" spans="1:64">
      <c r="A1850" t="s">
        <v>5053</v>
      </c>
      <c r="B1850" t="s">
        <v>5054</v>
      </c>
      <c r="C1850">
        <v>7.1633199999999997E-4</v>
      </c>
      <c r="D1850">
        <v>9</v>
      </c>
      <c r="E1850">
        <v>9</v>
      </c>
      <c r="F1850">
        <v>0</v>
      </c>
      <c r="G1850">
        <v>1845510</v>
      </c>
      <c r="H1850">
        <v>1487270</v>
      </c>
      <c r="I1850">
        <v>1473760</v>
      </c>
      <c r="J1850">
        <v>1506050</v>
      </c>
      <c r="K1850">
        <v>1437850</v>
      </c>
      <c r="L1850">
        <v>1436900</v>
      </c>
      <c r="M1850">
        <v>1026460</v>
      </c>
      <c r="N1850">
        <v>1116710</v>
      </c>
      <c r="O1850">
        <v>849273</v>
      </c>
      <c r="P1850">
        <v>726655</v>
      </c>
      <c r="Q1850">
        <v>867121</v>
      </c>
      <c r="R1850">
        <v>494805</v>
      </c>
      <c r="S1850">
        <v>2009810</v>
      </c>
      <c r="T1850">
        <v>1737710</v>
      </c>
      <c r="U1850">
        <v>745035</v>
      </c>
      <c r="V1850">
        <v>1235940</v>
      </c>
      <c r="W1850">
        <v>1453760</v>
      </c>
      <c r="X1850">
        <v>1363280</v>
      </c>
      <c r="Y1850">
        <v>2533730</v>
      </c>
      <c r="Z1850">
        <v>2022380</v>
      </c>
      <c r="AA1850">
        <v>1864390</v>
      </c>
      <c r="AB1850">
        <v>1599520</v>
      </c>
      <c r="AC1850">
        <v>1803840</v>
      </c>
      <c r="AD1850">
        <v>1671440</v>
      </c>
      <c r="AE1850">
        <v>929366</v>
      </c>
      <c r="AF1850">
        <v>1538830</v>
      </c>
      <c r="AG1850">
        <v>1303280</v>
      </c>
      <c r="AH1850">
        <v>2949220</v>
      </c>
      <c r="AI1850">
        <v>2521770</v>
      </c>
      <c r="AJ1850">
        <v>3131170</v>
      </c>
      <c r="AK1850">
        <v>1240760</v>
      </c>
      <c r="AL1850">
        <v>1477810</v>
      </c>
      <c r="AM1850">
        <v>1630610</v>
      </c>
      <c r="AN1850">
        <v>924599</v>
      </c>
      <c r="AO1850">
        <v>1010970</v>
      </c>
      <c r="AP1850">
        <v>939429</v>
      </c>
      <c r="AR1850" s="16">
        <f>IFERROR(TTEST(G1850:O1850,P1850:X1850,2,1),IF(OR(COUNTIF(P1850:X1850,"&gt;0")&gt;7,COUNTIF(G1850:O1850,"&gt;0")&gt;7),0,9999))</f>
        <v>0.46292159201145811</v>
      </c>
      <c r="AS1850" s="16">
        <f>IF(AR1850=9999,$BO$3,RANK(AR1850,$AR$3:$AR$1993,1))</f>
        <v>1598</v>
      </c>
      <c r="AT1850" s="16">
        <f>LOG((IFERROR(SUM(P1850:X1850)/COUNTIF(P1850:X1850, "&gt;0"),0.1))/(IFERROR(SUM(G1850:O1850)/COUNTIF(G1850:O1850, "&gt;0"),0.1)),2)</f>
        <v>-0.19578832087553297</v>
      </c>
      <c r="AU1850" s="17">
        <f>SUM(COUNTIF(P1850:X1850, "&gt;0"), COUNTIF(G1850:O1850, "&gt;0"))</f>
        <v>18</v>
      </c>
      <c r="AV1850" s="18">
        <f>$BQ$3*AS1850/$BO$3</f>
        <v>8.0382293762575451E-3</v>
      </c>
      <c r="AW1850" s="18" t="str">
        <f>IF(AR1850&lt;AV1850,AR1850,"ns")</f>
        <v>ns</v>
      </c>
      <c r="AX1850" s="19" t="str">
        <f>IF(AND(AW1850&lt;0.01,ABS(AT1850)&gt;1.5,D1850&gt;2), IF(AND(AT1850&gt;0,COUNTIF(P1850:X1850,"&gt;0")&gt;7),"IRF4_interactor_Treg", (IF(AND(AT1850&lt;0,COUNTIF(G1850:O1850, "&gt;0")&gt;7), "background_significant", "ns"))), "ns")</f>
        <v>ns</v>
      </c>
      <c r="AY1850" s="20">
        <f>IFERROR(TTEST(Y1850:AG1850,AH1850:AP1850,2,1),IF(OR(COUNTIF(AH1850:AP1850,"&gt;0")&gt;7,COUNTIF(Y1850:AG1850,"&gt;0")&gt;7),0,9999))</f>
        <v>0.75372852560310921</v>
      </c>
      <c r="AZ1850" s="20">
        <f>IF(AY1850=9999,$BO$4,RANK(AY1850,$AY$3:$AY$1993,1))</f>
        <v>1847</v>
      </c>
      <c r="BA1850" s="20">
        <f>LOG((IFERROR(SUM(AH1850:AP1850)/COUNTIF(AH1850:AP1850, "&gt;0"),0.1))/(IFERROR(SUM(Y1850:AG1850)/COUNTIF(Y1850:AG1850, "&gt;0"),0.1)),2)</f>
        <v>5.1932044492521916E-2</v>
      </c>
      <c r="BB1850" s="21">
        <f>SUM(COUNTIF(AH1850:AP1850, "&gt;0"), COUNTIF(Y1850:AG1850, "&gt;0"))</f>
        <v>18</v>
      </c>
      <c r="BC1850" s="22">
        <f>$BQ$3*AZ1850/$BO$4</f>
        <v>9.281407035175878E-3</v>
      </c>
      <c r="BD1850" s="22" t="str">
        <f>IF(AY1850&lt;BC1850,AY1850,"ns")</f>
        <v>ns</v>
      </c>
      <c r="BE1850" s="23" t="str">
        <f>IF(AND(BD1850&lt;0.01,ABS(BA1850)&gt;1.5,D1850&gt;2), IF(AND(BA1850&gt;0,COUNTIF(AH1850:AP1850,"&gt;0")&gt;7),"IRF4_interactor_Th17", (IF(AND(BA1850&lt;0,COUNTIF(Y1850:AG1850, "&gt;0")&gt;7), "background_significant", "ns"))), "ns")</f>
        <v>ns</v>
      </c>
      <c r="BF1850" s="24" t="str">
        <f>IF(OR(AX1850 ="IRF4_interactor_Treg", BE1850 ="IRF4_interactor_Th17"), LOG((AVERAGE(AH1850:AP1850)+0.1)/(AVERAGE(P1850:X1850)+0.1),2),"ns")</f>
        <v>ns</v>
      </c>
      <c r="BG1850" s="24">
        <f>IF(AND(AX1850="IRF4_interactor_Treg",BE1850="IRF4_interactor_Th17"),1,IF(AX1850="IRF4_interactor_Treg","IRF4_Treg",IF(BE1850="IRF4_interactor_Th17","IRF4_Th17",0)))</f>
        <v>0</v>
      </c>
      <c r="BH1850" s="25">
        <f>IFERROR(TTEST(AH1850:AP1850,P1850:X1850,2,1),IF(OR(COUNTIF(P1850:X1850,"&gt;0")&gt;7,COUNTIF(AH1850:AP1850,"&gt;0")&gt;7),0,9999))</f>
        <v>0.22020485625281597</v>
      </c>
      <c r="BI1850" s="25">
        <f>IF(BH1850=9999,$BS$5,RANK(BH1850,$BH$3:$BH$1993,1))</f>
        <v>997</v>
      </c>
      <c r="BJ1850" s="25">
        <f>$BQ$3*BI1850/$BO$5</f>
        <v>5.007533902561527E-3</v>
      </c>
      <c r="BK1850" s="25" t="str">
        <f>IF(BH1850&lt;BJ1850,BH1850,"ns")</f>
        <v>ns</v>
      </c>
      <c r="BL1850" s="26">
        <f>SUM(COUNTIF(P1850:X1850, "&gt;0"), COUNTIF(AH1850:AP1850, "&gt;0"))</f>
        <v>18</v>
      </c>
    </row>
    <row r="1851" spans="1:64">
      <c r="A1851" t="s">
        <v>5111</v>
      </c>
      <c r="B1851" t="s">
        <v>5112</v>
      </c>
      <c r="C1851">
        <v>7.1633199999999997E-4</v>
      </c>
      <c r="D1851">
        <v>20</v>
      </c>
      <c r="E1851">
        <v>20</v>
      </c>
      <c r="F1851">
        <v>0</v>
      </c>
      <c r="G1851">
        <v>12239400</v>
      </c>
      <c r="H1851">
        <v>11245300</v>
      </c>
      <c r="I1851">
        <v>11808800</v>
      </c>
      <c r="J1851">
        <v>11349500</v>
      </c>
      <c r="K1851">
        <v>10694100</v>
      </c>
      <c r="L1851">
        <v>11178200</v>
      </c>
      <c r="M1851">
        <v>5609820</v>
      </c>
      <c r="N1851">
        <v>5293190</v>
      </c>
      <c r="O1851">
        <v>5433330</v>
      </c>
      <c r="P1851">
        <v>5446320</v>
      </c>
      <c r="Q1851">
        <v>4434190</v>
      </c>
      <c r="R1851">
        <v>3581280</v>
      </c>
      <c r="S1851">
        <v>13363500</v>
      </c>
      <c r="T1851">
        <v>12647300</v>
      </c>
      <c r="U1851">
        <v>7311210</v>
      </c>
      <c r="V1851">
        <v>6073110</v>
      </c>
      <c r="W1851">
        <v>6669000</v>
      </c>
      <c r="X1851">
        <v>6761680</v>
      </c>
      <c r="Y1851">
        <v>15827100</v>
      </c>
      <c r="Z1851">
        <v>12859600</v>
      </c>
      <c r="AA1851">
        <v>11240100</v>
      </c>
      <c r="AB1851">
        <v>14970000</v>
      </c>
      <c r="AC1851">
        <v>15239000</v>
      </c>
      <c r="AD1851">
        <v>15205300</v>
      </c>
      <c r="AE1851">
        <v>8670290</v>
      </c>
      <c r="AF1851">
        <v>10592500</v>
      </c>
      <c r="AG1851">
        <v>10367600</v>
      </c>
      <c r="AH1851">
        <v>20467000</v>
      </c>
      <c r="AI1851">
        <v>19908600</v>
      </c>
      <c r="AJ1851">
        <v>21450600</v>
      </c>
      <c r="AK1851">
        <v>6504220</v>
      </c>
      <c r="AL1851">
        <v>6705350</v>
      </c>
      <c r="AM1851">
        <v>9658980</v>
      </c>
      <c r="AN1851">
        <v>7575000</v>
      </c>
      <c r="AO1851">
        <v>9060870</v>
      </c>
      <c r="AP1851">
        <v>7111040</v>
      </c>
      <c r="AR1851" s="16">
        <f>IFERROR(TTEST(G1851:O1851,P1851:X1851,2,1),IF(OR(COUNTIF(P1851:X1851,"&gt;0")&gt;7,COUNTIF(G1851:O1851,"&gt;0")&gt;7),0,9999))</f>
        <v>0.18903493537252741</v>
      </c>
      <c r="AS1851" s="16">
        <f>IF(AR1851=9999,$BO$3,RANK(AR1851,$AR$3:$AR$1993,1))</f>
        <v>1292</v>
      </c>
      <c r="AT1851" s="16">
        <f>LOG((IFERROR(SUM(P1851:X1851)/COUNTIF(P1851:X1851, "&gt;0"),0.1))/(IFERROR(SUM(G1851:O1851)/COUNTIF(G1851:O1851, "&gt;0"),0.1)),2)</f>
        <v>-0.35620374209111527</v>
      </c>
      <c r="AU1851" s="17">
        <f>SUM(COUNTIF(P1851:X1851, "&gt;0"), COUNTIF(G1851:O1851, "&gt;0"))</f>
        <v>18</v>
      </c>
      <c r="AV1851" s="18">
        <f>$BQ$3*AS1851/$BO$3</f>
        <v>6.4989939637826958E-3</v>
      </c>
      <c r="AW1851" s="18" t="str">
        <f>IF(AR1851&lt;AV1851,AR1851,"ns")</f>
        <v>ns</v>
      </c>
      <c r="AX1851" s="19" t="str">
        <f>IF(AND(AW1851&lt;0.01,ABS(AT1851)&gt;1.5,D1851&gt;2), IF(AND(AT1851&gt;0,COUNTIF(P1851:X1851,"&gt;0")&gt;7),"IRF4_interactor_Treg", (IF(AND(AT1851&lt;0,COUNTIF(G1851:O1851, "&gt;0")&gt;7), "background_significant", "ns"))), "ns")</f>
        <v>ns</v>
      </c>
      <c r="AY1851" s="20">
        <f>IFERROR(TTEST(Y1851:AG1851,AH1851:AP1851,2,1),IF(OR(COUNTIF(AH1851:AP1851,"&gt;0")&gt;7,COUNTIF(Y1851:AG1851,"&gt;0")&gt;7),0,9999))</f>
        <v>0.753949491475009</v>
      </c>
      <c r="AZ1851" s="20">
        <f>IF(AY1851=9999,$BO$4,RANK(AY1851,$AY$3:$AY$1993,1))</f>
        <v>1848</v>
      </c>
      <c r="BA1851" s="20">
        <f>LOG((IFERROR(SUM(AH1851:AP1851)/COUNTIF(AH1851:AP1851, "&gt;0"),0.1))/(IFERROR(SUM(Y1851:AG1851)/COUNTIF(Y1851:AG1851, "&gt;0"),0.1)),2)</f>
        <v>-8.435705100797361E-2</v>
      </c>
      <c r="BB1851" s="21">
        <f>SUM(COUNTIF(AH1851:AP1851, "&gt;0"), COUNTIF(Y1851:AG1851, "&gt;0"))</f>
        <v>18</v>
      </c>
      <c r="BC1851" s="22">
        <f>$BQ$3*AZ1851/$BO$4</f>
        <v>9.2864321608040201E-3</v>
      </c>
      <c r="BD1851" s="22" t="str">
        <f>IF(AY1851&lt;BC1851,AY1851,"ns")</f>
        <v>ns</v>
      </c>
      <c r="BE1851" s="23" t="str">
        <f>IF(AND(BD1851&lt;0.01,ABS(BA1851)&gt;1.5,D1851&gt;2), IF(AND(BA1851&gt;0,COUNTIF(AH1851:AP1851,"&gt;0")&gt;7),"IRF4_interactor_Th17", (IF(AND(BA1851&lt;0,COUNTIF(Y1851:AG1851, "&gt;0")&gt;7), "background_significant", "ns"))), "ns")</f>
        <v>ns</v>
      </c>
      <c r="BF1851" s="24" t="str">
        <f>IF(OR(AX1851 ="IRF4_interactor_Treg", BE1851 ="IRF4_interactor_Th17"), LOG((AVERAGE(AH1851:AP1851)+0.1)/(AVERAGE(P1851:X1851)+0.1),2),"ns")</f>
        <v>ns</v>
      </c>
      <c r="BG1851" s="24">
        <f>IF(AND(AX1851="IRF4_interactor_Treg",BE1851="IRF4_interactor_Th17"),1,IF(AX1851="IRF4_interactor_Treg","IRF4_Treg",IF(BE1851="IRF4_interactor_Th17","IRF4_Th17",0)))</f>
        <v>0</v>
      </c>
      <c r="BH1851" s="25">
        <f>IFERROR(TTEST(AH1851:AP1851,P1851:X1851,2,1),IF(OR(COUNTIF(P1851:X1851,"&gt;0")&gt;7,COUNTIF(AH1851:AP1851,"&gt;0")&gt;7),0,9999))</f>
        <v>0.1667952907453954</v>
      </c>
      <c r="BI1851" s="25">
        <f>IF(BH1851=9999,$BS$5,RANK(BH1851,$BH$3:$BH$1993,1))</f>
        <v>869</v>
      </c>
      <c r="BJ1851" s="25">
        <f>$BQ$3*BI1851/$BO$5</f>
        <v>4.3646408839778999E-3</v>
      </c>
      <c r="BK1851" s="25" t="str">
        <f>IF(BH1851&lt;BJ1851,BH1851,"ns")</f>
        <v>ns</v>
      </c>
      <c r="BL1851" s="26">
        <f>SUM(COUNTIF(P1851:X1851, "&gt;0"), COUNTIF(AH1851:AP1851, "&gt;0"))</f>
        <v>18</v>
      </c>
    </row>
    <row r="1852" spans="1:64">
      <c r="A1852" t="s">
        <v>2431</v>
      </c>
      <c r="B1852" t="s">
        <v>2432</v>
      </c>
      <c r="C1852">
        <v>7.1633199999999997E-4</v>
      </c>
      <c r="D1852">
        <v>8</v>
      </c>
      <c r="E1852">
        <v>8</v>
      </c>
      <c r="F1852">
        <v>0</v>
      </c>
      <c r="G1852">
        <v>1697500</v>
      </c>
      <c r="H1852">
        <v>1696380</v>
      </c>
      <c r="I1852">
        <v>1870040</v>
      </c>
      <c r="J1852">
        <v>1397230</v>
      </c>
      <c r="K1852">
        <v>1459190</v>
      </c>
      <c r="L1852">
        <v>1411840</v>
      </c>
      <c r="M1852">
        <v>719353</v>
      </c>
      <c r="N1852">
        <v>827475</v>
      </c>
      <c r="O1852">
        <v>710872</v>
      </c>
      <c r="P1852">
        <v>1254110</v>
      </c>
      <c r="Q1852">
        <v>1231440</v>
      </c>
      <c r="R1852">
        <v>1217890</v>
      </c>
      <c r="S1852">
        <v>1785110</v>
      </c>
      <c r="T1852">
        <v>1782100</v>
      </c>
      <c r="U1852">
        <v>1880810</v>
      </c>
      <c r="V1852">
        <v>1357230</v>
      </c>
      <c r="W1852">
        <v>1586050</v>
      </c>
      <c r="X1852">
        <v>1681750</v>
      </c>
      <c r="Y1852">
        <v>3286960</v>
      </c>
      <c r="Z1852">
        <v>3260620</v>
      </c>
      <c r="AA1852">
        <v>3909380</v>
      </c>
      <c r="AB1852">
        <v>992184</v>
      </c>
      <c r="AC1852">
        <v>1031080</v>
      </c>
      <c r="AD1852">
        <v>1145090</v>
      </c>
      <c r="AE1852">
        <v>2136250</v>
      </c>
      <c r="AF1852">
        <v>2601960</v>
      </c>
      <c r="AG1852">
        <v>3041700</v>
      </c>
      <c r="AH1852">
        <v>2806320</v>
      </c>
      <c r="AI1852">
        <v>3099500</v>
      </c>
      <c r="AJ1852">
        <v>3070260</v>
      </c>
      <c r="AK1852">
        <v>1328780</v>
      </c>
      <c r="AL1852">
        <v>1465570</v>
      </c>
      <c r="AM1852">
        <v>1296650</v>
      </c>
      <c r="AN1852">
        <v>2601050</v>
      </c>
      <c r="AO1852">
        <v>3642550</v>
      </c>
      <c r="AP1852">
        <v>2654280</v>
      </c>
      <c r="AR1852" s="16">
        <f>IFERROR(TTEST(G1852:O1852,P1852:X1852,2,1),IF(OR(COUNTIF(P1852:X1852,"&gt;0")&gt;7,COUNTIF(G1852:O1852,"&gt;0")&gt;7),0,9999))</f>
        <v>0.29540925294227655</v>
      </c>
      <c r="AS1852" s="16">
        <f>IF(AR1852=9999,$BO$3,RANK(AR1852,$AR$3:$AR$1993,1))</f>
        <v>1435</v>
      </c>
      <c r="AT1852" s="16">
        <f>LOG((IFERROR(SUM(P1852:X1852)/COUNTIF(P1852:X1852, "&gt;0"),0.1))/(IFERROR(SUM(G1852:O1852)/COUNTIF(G1852:O1852, "&gt;0"),0.1)),2)</f>
        <v>0.22465932798322799</v>
      </c>
      <c r="AU1852" s="17">
        <f>SUM(COUNTIF(P1852:X1852, "&gt;0"), COUNTIF(G1852:O1852, "&gt;0"))</f>
        <v>18</v>
      </c>
      <c r="AV1852" s="18">
        <f>$BQ$3*AS1852/$BO$3</f>
        <v>7.2183098591549295E-3</v>
      </c>
      <c r="AW1852" s="18" t="str">
        <f>IF(AR1852&lt;AV1852,AR1852,"ns")</f>
        <v>ns</v>
      </c>
      <c r="AX1852" s="19" t="str">
        <f>IF(AND(AW1852&lt;0.01,ABS(AT1852)&gt;1.5,D1852&gt;2), IF(AND(AT1852&gt;0,COUNTIF(P1852:X1852,"&gt;0")&gt;7),"IRF4_interactor_Treg", (IF(AND(AT1852&lt;0,COUNTIF(G1852:O1852, "&gt;0")&gt;7), "background_significant", "ns"))), "ns")</f>
        <v>ns</v>
      </c>
      <c r="AY1852" s="20">
        <f>IFERROR(TTEST(Y1852:AG1852,AH1852:AP1852,2,1),IF(OR(COUNTIF(AH1852:AP1852,"&gt;0")&gt;7,COUNTIF(Y1852:AG1852,"&gt;0")&gt;7),0,9999))</f>
        <v>0.75632975394083968</v>
      </c>
      <c r="AZ1852" s="20">
        <f>IF(AY1852=9999,$BO$4,RANK(AY1852,$AY$3:$AY$1993,1))</f>
        <v>1849</v>
      </c>
      <c r="BA1852" s="20">
        <f>LOG((IFERROR(SUM(AH1852:AP1852)/COUNTIF(AH1852:AP1852, "&gt;0"),0.1))/(IFERROR(SUM(Y1852:AG1852)/COUNTIF(Y1852:AG1852, "&gt;0"),0.1)),2)</f>
        <v>3.724093913132108E-2</v>
      </c>
      <c r="BB1852" s="21">
        <f>SUM(COUNTIF(AH1852:AP1852, "&gt;0"), COUNTIF(Y1852:AG1852, "&gt;0"))</f>
        <v>18</v>
      </c>
      <c r="BC1852" s="22">
        <f>$BQ$3*AZ1852/$BO$4</f>
        <v>9.2914572864321622E-3</v>
      </c>
      <c r="BD1852" s="22" t="str">
        <f>IF(AY1852&lt;BC1852,AY1852,"ns")</f>
        <v>ns</v>
      </c>
      <c r="BE1852" s="23" t="str">
        <f>IF(AND(BD1852&lt;0.01,ABS(BA1852)&gt;1.5,D1852&gt;2), IF(AND(BA1852&gt;0,COUNTIF(AH1852:AP1852,"&gt;0")&gt;7),"IRF4_interactor_Th17", (IF(AND(BA1852&lt;0,COUNTIF(Y1852:AG1852, "&gt;0")&gt;7), "background_significant", "ns"))), "ns")</f>
        <v>ns</v>
      </c>
      <c r="BF1852" s="24" t="str">
        <f>IF(OR(AX1852 ="IRF4_interactor_Treg", BE1852 ="IRF4_interactor_Th17"), LOG((AVERAGE(AH1852:AP1852)+0.1)/(AVERAGE(P1852:X1852)+0.1),2),"ns")</f>
        <v>ns</v>
      </c>
      <c r="BG1852" s="24">
        <f>IF(AND(AX1852="IRF4_interactor_Treg",BE1852="IRF4_interactor_Th17"),1,IF(AX1852="IRF4_interactor_Treg","IRF4_Treg",IF(BE1852="IRF4_interactor_Th17","IRF4_Th17",0)))</f>
        <v>0</v>
      </c>
      <c r="BH1852" s="25">
        <f>IFERROR(TTEST(AH1852:AP1852,P1852:X1852,2,1),IF(OR(COUNTIF(P1852:X1852,"&gt;0")&gt;7,COUNTIF(AH1852:AP1852,"&gt;0")&gt;7),0,9999))</f>
        <v>3.4813088031027964E-2</v>
      </c>
      <c r="BI1852" s="25">
        <f>IF(BH1852=9999,$BS$5,RANK(BH1852,$BH$3:$BH$1993,1))</f>
        <v>387</v>
      </c>
      <c r="BJ1852" s="25">
        <f>$BQ$3*BI1852/$BO$5</f>
        <v>1.9437468608739328E-3</v>
      </c>
      <c r="BK1852" s="25" t="str">
        <f>IF(BH1852&lt;BJ1852,BH1852,"ns")</f>
        <v>ns</v>
      </c>
      <c r="BL1852" s="26">
        <f>SUM(COUNTIF(P1852:X1852, "&gt;0"), COUNTIF(AH1852:AP1852, "&gt;0"))</f>
        <v>18</v>
      </c>
    </row>
    <row r="1853" spans="1:64">
      <c r="A1853" t="s">
        <v>5205</v>
      </c>
      <c r="B1853" t="s">
        <v>5206</v>
      </c>
      <c r="C1853">
        <v>4.2533099999999997E-3</v>
      </c>
      <c r="D1853">
        <v>3</v>
      </c>
      <c r="E1853">
        <v>3</v>
      </c>
      <c r="F1853">
        <v>0</v>
      </c>
      <c r="G1853">
        <v>273516</v>
      </c>
      <c r="H1853">
        <v>259879</v>
      </c>
      <c r="I1853">
        <v>274097</v>
      </c>
      <c r="J1853">
        <v>252826</v>
      </c>
      <c r="K1853">
        <v>323078</v>
      </c>
      <c r="L1853">
        <v>339842</v>
      </c>
      <c r="M1853">
        <v>171914</v>
      </c>
      <c r="N1853">
        <v>368128</v>
      </c>
      <c r="O1853">
        <v>268921</v>
      </c>
      <c r="P1853">
        <v>166641</v>
      </c>
      <c r="Q1853">
        <v>267311</v>
      </c>
      <c r="R1853">
        <v>222007</v>
      </c>
      <c r="S1853">
        <v>336013</v>
      </c>
      <c r="T1853">
        <v>386503</v>
      </c>
      <c r="U1853">
        <v>329809</v>
      </c>
      <c r="V1853">
        <v>325134</v>
      </c>
      <c r="W1853">
        <v>414213</v>
      </c>
      <c r="X1853">
        <v>308105</v>
      </c>
      <c r="Y1853">
        <v>465775</v>
      </c>
      <c r="Z1853">
        <v>500052</v>
      </c>
      <c r="AA1853">
        <v>286032</v>
      </c>
      <c r="AB1853">
        <v>236591</v>
      </c>
      <c r="AC1853">
        <v>330919</v>
      </c>
      <c r="AD1853">
        <v>246123</v>
      </c>
      <c r="AE1853">
        <v>162776</v>
      </c>
      <c r="AF1853">
        <v>256142</v>
      </c>
      <c r="AG1853">
        <v>229648</v>
      </c>
      <c r="AH1853">
        <v>378364</v>
      </c>
      <c r="AI1853">
        <v>362243</v>
      </c>
      <c r="AJ1853">
        <v>473385</v>
      </c>
      <c r="AK1853">
        <v>310957</v>
      </c>
      <c r="AL1853">
        <v>385575</v>
      </c>
      <c r="AM1853">
        <v>357458</v>
      </c>
      <c r="AN1853">
        <v>126878</v>
      </c>
      <c r="AO1853">
        <v>245358</v>
      </c>
      <c r="AP1853">
        <v>172305</v>
      </c>
      <c r="AR1853" s="16">
        <f>IFERROR(TTEST(G1853:O1853,P1853:X1853,2,1),IF(OR(COUNTIF(P1853:X1853,"&gt;0")&gt;7,COUNTIF(G1853:O1853,"&gt;0")&gt;7),0,9999))</f>
        <v>0.35857883334229035</v>
      </c>
      <c r="AS1853" s="16">
        <f>IF(AR1853=9999,$BO$3,RANK(AR1853,$AR$3:$AR$1993,1))</f>
        <v>1505</v>
      </c>
      <c r="AT1853" s="16">
        <f>LOG((IFERROR(SUM(P1853:X1853)/COUNTIF(P1853:X1853, "&gt;0"),0.1))/(IFERROR(SUM(G1853:O1853)/COUNTIF(G1853:O1853, "&gt;0"),0.1)),2)</f>
        <v>0.12204575726026755</v>
      </c>
      <c r="AU1853" s="17">
        <f>SUM(COUNTIF(P1853:X1853, "&gt;0"), COUNTIF(G1853:O1853, "&gt;0"))</f>
        <v>18</v>
      </c>
      <c r="AV1853" s="18">
        <f>$BQ$3*AS1853/$BO$3</f>
        <v>7.5704225352112679E-3</v>
      </c>
      <c r="AW1853" s="18" t="str">
        <f>IF(AR1853&lt;AV1853,AR1853,"ns")</f>
        <v>ns</v>
      </c>
      <c r="AX1853" s="19" t="str">
        <f>IF(AND(AW1853&lt;0.01,ABS(AT1853)&gt;1.5,D1853&gt;2), IF(AND(AT1853&gt;0,COUNTIF(P1853:X1853,"&gt;0")&gt;7),"IRF4_interactor_Treg", (IF(AND(AT1853&lt;0,COUNTIF(G1853:O1853, "&gt;0")&gt;7), "background_significant", "ns"))), "ns")</f>
        <v>ns</v>
      </c>
      <c r="AY1853" s="20">
        <f>IFERROR(TTEST(Y1853:AG1853,AH1853:AP1853,2,1),IF(OR(COUNTIF(AH1853:AP1853,"&gt;0")&gt;7,COUNTIF(Y1853:AG1853,"&gt;0")&gt;7),0,9999))</f>
        <v>0.76003183038391464</v>
      </c>
      <c r="AZ1853" s="20">
        <f>IF(AY1853=9999,$BO$4,RANK(AY1853,$AY$3:$AY$1993,1))</f>
        <v>1850</v>
      </c>
      <c r="BA1853" s="20">
        <f>LOG((IFERROR(SUM(AH1853:AP1853)/COUNTIF(AH1853:AP1853, "&gt;0"),0.1))/(IFERROR(SUM(Y1853:AG1853)/COUNTIF(Y1853:AG1853, "&gt;0"),0.1)),2)</f>
        <v>5.1413342533060548E-2</v>
      </c>
      <c r="BB1853" s="21">
        <f>SUM(COUNTIF(AH1853:AP1853, "&gt;0"), COUNTIF(Y1853:AG1853, "&gt;0"))</f>
        <v>18</v>
      </c>
      <c r="BC1853" s="22">
        <f>$BQ$3*AZ1853/$BO$4</f>
        <v>9.2964824120603008E-3</v>
      </c>
      <c r="BD1853" s="22" t="str">
        <f>IF(AY1853&lt;BC1853,AY1853,"ns")</f>
        <v>ns</v>
      </c>
      <c r="BE1853" s="23" t="str">
        <f>IF(AND(BD1853&lt;0.01,ABS(BA1853)&gt;1.5,D1853&gt;2), IF(AND(BA1853&gt;0,COUNTIF(AH1853:AP1853,"&gt;0")&gt;7),"IRF4_interactor_Th17", (IF(AND(BA1853&lt;0,COUNTIF(Y1853:AG1853, "&gt;0")&gt;7), "background_significant", "ns"))), "ns")</f>
        <v>ns</v>
      </c>
      <c r="BF1853" s="24" t="str">
        <f>IF(OR(AX1853 ="IRF4_interactor_Treg", BE1853 ="IRF4_interactor_Th17"), LOG((AVERAGE(AH1853:AP1853)+0.1)/(AVERAGE(P1853:X1853)+0.1),2),"ns")</f>
        <v>ns</v>
      </c>
      <c r="BG1853" s="24">
        <f>IF(AND(AX1853="IRF4_interactor_Treg",BE1853="IRF4_interactor_Th17"),1,IF(AX1853="IRF4_interactor_Treg","IRF4_Treg",IF(BE1853="IRF4_interactor_Th17","IRF4_Th17",0)))</f>
        <v>0</v>
      </c>
      <c r="BH1853" s="25">
        <f>IFERROR(TTEST(AH1853:AP1853,P1853:X1853,2,1),IF(OR(COUNTIF(P1853:X1853,"&gt;0")&gt;7,COUNTIF(AH1853:AP1853,"&gt;0")&gt;7),0,9999))</f>
        <v>0.90863582076273475</v>
      </c>
      <c r="BI1853" s="25">
        <f>IF(BH1853=9999,$BS$5,RANK(BH1853,$BH$3:$BH$1993,1))</f>
        <v>1894</v>
      </c>
      <c r="BJ1853" s="25">
        <f>$BQ$3*BI1853/$BO$5</f>
        <v>9.5128076343545965E-3</v>
      </c>
      <c r="BK1853" s="25" t="str">
        <f>IF(BH1853&lt;BJ1853,BH1853,"ns")</f>
        <v>ns</v>
      </c>
      <c r="BL1853" s="26">
        <f>SUM(COUNTIF(P1853:X1853, "&gt;0"), COUNTIF(AH1853:AP1853, "&gt;0"))</f>
        <v>18</v>
      </c>
    </row>
    <row r="1854" spans="1:64">
      <c r="A1854" t="s">
        <v>5859</v>
      </c>
      <c r="B1854" t="s">
        <v>5860</v>
      </c>
      <c r="C1854">
        <v>2.3459199999999999E-2</v>
      </c>
      <c r="D1854">
        <v>3</v>
      </c>
      <c r="E1854">
        <v>3</v>
      </c>
      <c r="F1854">
        <v>0</v>
      </c>
      <c r="G1854">
        <v>114653</v>
      </c>
      <c r="H1854">
        <v>106618</v>
      </c>
      <c r="I1854">
        <v>124059</v>
      </c>
      <c r="J1854">
        <v>150205</v>
      </c>
      <c r="K1854">
        <v>104268</v>
      </c>
      <c r="L1854">
        <v>189243</v>
      </c>
      <c r="M1854">
        <v>69476.2</v>
      </c>
      <c r="N1854">
        <v>84141.1</v>
      </c>
      <c r="O1854">
        <v>70213.3</v>
      </c>
      <c r="P1854">
        <v>37513.300000000003</v>
      </c>
      <c r="Q1854">
        <v>43922.400000000001</v>
      </c>
      <c r="R1854">
        <v>71454.7</v>
      </c>
      <c r="S1854">
        <v>174549</v>
      </c>
      <c r="T1854">
        <v>179986</v>
      </c>
      <c r="U1854">
        <v>225721</v>
      </c>
      <c r="V1854">
        <v>115731</v>
      </c>
      <c r="W1854">
        <v>87310.5</v>
      </c>
      <c r="X1854">
        <v>139257</v>
      </c>
      <c r="Y1854">
        <v>136419</v>
      </c>
      <c r="Z1854">
        <v>116789</v>
      </c>
      <c r="AA1854">
        <v>181807</v>
      </c>
      <c r="AB1854">
        <v>115812</v>
      </c>
      <c r="AC1854">
        <v>110742</v>
      </c>
      <c r="AD1854">
        <v>109975</v>
      </c>
      <c r="AE1854">
        <v>7161.14</v>
      </c>
      <c r="AF1854">
        <v>0</v>
      </c>
      <c r="AG1854">
        <v>101300</v>
      </c>
      <c r="AH1854">
        <v>182192</v>
      </c>
      <c r="AI1854">
        <v>115775</v>
      </c>
      <c r="AJ1854">
        <v>140936</v>
      </c>
      <c r="AK1854">
        <v>76568</v>
      </c>
      <c r="AL1854">
        <v>114334</v>
      </c>
      <c r="AM1854">
        <v>86432.5</v>
      </c>
      <c r="AN1854">
        <v>7771.71</v>
      </c>
      <c r="AO1854">
        <v>80334.899999999994</v>
      </c>
      <c r="AP1854">
        <v>32272.6</v>
      </c>
      <c r="AR1854" s="16">
        <f>IFERROR(TTEST(G1854:O1854,P1854:X1854,2,1),IF(OR(COUNTIF(P1854:X1854,"&gt;0")&gt;7,COUNTIF(G1854:O1854,"&gt;0")&gt;7),0,9999))</f>
        <v>0.72785752539931936</v>
      </c>
      <c r="AS1854" s="16">
        <f>IF(AR1854=9999,$BO$3,RANK(AR1854,$AR$3:$AR$1993,1))</f>
        <v>1792</v>
      </c>
      <c r="AT1854" s="16">
        <f>LOG((IFERROR(SUM(P1854:X1854)/COUNTIF(P1854:X1854, "&gt;0"),0.1))/(IFERROR(SUM(G1854:O1854)/COUNTIF(G1854:O1854, "&gt;0"),0.1)),2)</f>
        <v>8.6475191200145685E-2</v>
      </c>
      <c r="AU1854" s="17">
        <f>SUM(COUNTIF(P1854:X1854, "&gt;0"), COUNTIF(G1854:O1854, "&gt;0"))</f>
        <v>18</v>
      </c>
      <c r="AV1854" s="18">
        <f>$BQ$3*AS1854/$BO$3</f>
        <v>9.014084507042254E-3</v>
      </c>
      <c r="AW1854" s="18" t="str">
        <f>IF(AR1854&lt;AV1854,AR1854,"ns")</f>
        <v>ns</v>
      </c>
      <c r="AX1854" s="19" t="str">
        <f>IF(AND(AW1854&lt;0.01,ABS(AT1854)&gt;1.5,D1854&gt;2), IF(AND(AT1854&gt;0,COUNTIF(P1854:X1854,"&gt;0")&gt;7),"IRF4_interactor_Treg", (IF(AND(AT1854&lt;0,COUNTIF(G1854:O1854, "&gt;0")&gt;7), "background_significant", "ns"))), "ns")</f>
        <v>ns</v>
      </c>
      <c r="AY1854" s="20">
        <f>IFERROR(TTEST(Y1854:AG1854,AH1854:AP1854,2,1),IF(OR(COUNTIF(AH1854:AP1854,"&gt;0")&gt;7,COUNTIF(Y1854:AG1854,"&gt;0")&gt;7),0,9999))</f>
        <v>0.76095098808858563</v>
      </c>
      <c r="AZ1854" s="20">
        <f>IF(AY1854=9999,$BO$4,RANK(AY1854,$AY$3:$AY$1993,1))</f>
        <v>1851</v>
      </c>
      <c r="BA1854" s="20">
        <f>LOG((IFERROR(SUM(AH1854:AP1854)/COUNTIF(AH1854:AP1854, "&gt;0"),0.1))/(IFERROR(SUM(Y1854:AG1854)/COUNTIF(Y1854:AG1854, "&gt;0"),0.1)),2)</f>
        <v>-0.24287013816165892</v>
      </c>
      <c r="BB1854" s="21">
        <f>SUM(COUNTIF(AH1854:AP1854, "&gt;0"), COUNTIF(Y1854:AG1854, "&gt;0"))</f>
        <v>17</v>
      </c>
      <c r="BC1854" s="22">
        <f>$BQ$3*AZ1854/$BO$4</f>
        <v>9.3015075376884429E-3</v>
      </c>
      <c r="BD1854" s="22" t="str">
        <f>IF(AY1854&lt;BC1854,AY1854,"ns")</f>
        <v>ns</v>
      </c>
      <c r="BE1854" s="23" t="str">
        <f>IF(AND(BD1854&lt;0.01,ABS(BA1854)&gt;1.5,D1854&gt;2), IF(AND(BA1854&gt;0,COUNTIF(AH1854:AP1854,"&gt;0")&gt;7),"IRF4_interactor_Th17", (IF(AND(BA1854&lt;0,COUNTIF(Y1854:AG1854, "&gt;0")&gt;7), "background_significant", "ns"))), "ns")</f>
        <v>ns</v>
      </c>
      <c r="BF1854" s="24" t="str">
        <f>IF(OR(AX1854 ="IRF4_interactor_Treg", BE1854 ="IRF4_interactor_Th17"), LOG((AVERAGE(AH1854:AP1854)+0.1)/(AVERAGE(P1854:X1854)+0.1),2),"ns")</f>
        <v>ns</v>
      </c>
      <c r="BG1854" s="24">
        <f>IF(AND(AX1854="IRF4_interactor_Treg",BE1854="IRF4_interactor_Th17"),1,IF(AX1854="IRF4_interactor_Treg","IRF4_Treg",IF(BE1854="IRF4_interactor_Th17","IRF4_Th17",0)))</f>
        <v>0</v>
      </c>
      <c r="BH1854" s="25">
        <f>IFERROR(TTEST(AH1854:AP1854,P1854:X1854,2,1),IF(OR(COUNTIF(P1854:X1854,"&gt;0")&gt;7,COUNTIF(AH1854:AP1854,"&gt;0")&gt;7),0,9999))</f>
        <v>0.4517879407725538</v>
      </c>
      <c r="BI1854" s="25">
        <f>IF(BH1854=9999,$BS$5,RANK(BH1854,$BH$3:$BH$1993,1))</f>
        <v>1398</v>
      </c>
      <c r="BJ1854" s="25">
        <f>$BQ$3*BI1854/$BO$5</f>
        <v>7.0215971873430439E-3</v>
      </c>
      <c r="BK1854" s="25" t="str">
        <f>IF(BH1854&lt;BJ1854,BH1854,"ns")</f>
        <v>ns</v>
      </c>
      <c r="BL1854" s="26">
        <f>SUM(COUNTIF(P1854:X1854, "&gt;0"), COUNTIF(AH1854:AP1854, "&gt;0"))</f>
        <v>18</v>
      </c>
    </row>
    <row r="1855" spans="1:64">
      <c r="A1855" t="s">
        <v>989</v>
      </c>
      <c r="B1855" t="s">
        <v>990</v>
      </c>
      <c r="C1855">
        <v>7.1633199999999997E-4</v>
      </c>
      <c r="D1855">
        <v>6</v>
      </c>
      <c r="E1855">
        <v>6</v>
      </c>
      <c r="F1855">
        <v>0</v>
      </c>
      <c r="G1855">
        <v>3057710</v>
      </c>
      <c r="H1855">
        <v>2397070</v>
      </c>
      <c r="I1855">
        <v>3020390</v>
      </c>
      <c r="J1855">
        <v>2638080</v>
      </c>
      <c r="K1855">
        <v>2297580</v>
      </c>
      <c r="L1855">
        <v>2901240</v>
      </c>
      <c r="M1855">
        <v>1301410</v>
      </c>
      <c r="N1855">
        <v>1213700</v>
      </c>
      <c r="O1855">
        <v>1475440</v>
      </c>
      <c r="P1855">
        <v>1422960</v>
      </c>
      <c r="Q1855">
        <v>1172220</v>
      </c>
      <c r="R1855">
        <v>1291550</v>
      </c>
      <c r="S1855">
        <v>3234440</v>
      </c>
      <c r="T1855">
        <v>2966110</v>
      </c>
      <c r="U1855">
        <v>3545210</v>
      </c>
      <c r="V1855">
        <v>1451870</v>
      </c>
      <c r="W1855">
        <v>1543730</v>
      </c>
      <c r="X1855">
        <v>1609670</v>
      </c>
      <c r="Y1855">
        <v>3129280</v>
      </c>
      <c r="Z1855">
        <v>2980130</v>
      </c>
      <c r="AA1855">
        <v>3296700</v>
      </c>
      <c r="AB1855">
        <v>2833050</v>
      </c>
      <c r="AC1855">
        <v>2961050</v>
      </c>
      <c r="AD1855">
        <v>3119390</v>
      </c>
      <c r="AE1855">
        <v>1900480</v>
      </c>
      <c r="AF1855">
        <v>2555740</v>
      </c>
      <c r="AG1855">
        <v>2461410</v>
      </c>
      <c r="AH1855">
        <v>4640430</v>
      </c>
      <c r="AI1855">
        <v>4549310</v>
      </c>
      <c r="AJ1855">
        <v>5170170</v>
      </c>
      <c r="AK1855">
        <v>2053630</v>
      </c>
      <c r="AL1855">
        <v>2172100</v>
      </c>
      <c r="AM1855">
        <v>2312490</v>
      </c>
      <c r="AN1855">
        <v>1758770</v>
      </c>
      <c r="AO1855">
        <v>2064310</v>
      </c>
      <c r="AP1855">
        <v>1613110</v>
      </c>
      <c r="AR1855" s="16">
        <f>IFERROR(TTEST(G1855:O1855,P1855:X1855,2,1),IF(OR(COUNTIF(P1855:X1855,"&gt;0")&gt;7,COUNTIF(G1855:O1855,"&gt;0")&gt;7),0,9999))</f>
        <v>0.51213175871857652</v>
      </c>
      <c r="AS1855" s="16">
        <f>IF(AR1855=9999,$BO$3,RANK(AR1855,$AR$3:$AR$1993,1))</f>
        <v>1630</v>
      </c>
      <c r="AT1855" s="16">
        <f>LOG((IFERROR(SUM(P1855:X1855)/COUNTIF(P1855:X1855, "&gt;0"),0.1))/(IFERROR(SUM(G1855:O1855)/COUNTIF(G1855:O1855, "&gt;0"),0.1)),2)</f>
        <v>-0.15473736989771375</v>
      </c>
      <c r="AU1855" s="17">
        <f>SUM(COUNTIF(P1855:X1855, "&gt;0"), COUNTIF(G1855:O1855, "&gt;0"))</f>
        <v>18</v>
      </c>
      <c r="AV1855" s="18">
        <f>$BQ$3*AS1855/$BO$3</f>
        <v>8.1991951710261579E-3</v>
      </c>
      <c r="AW1855" s="18" t="str">
        <f>IF(AR1855&lt;AV1855,AR1855,"ns")</f>
        <v>ns</v>
      </c>
      <c r="AX1855" s="19" t="str">
        <f>IF(AND(AW1855&lt;0.01,ABS(AT1855)&gt;1.5,D1855&gt;2), IF(AND(AT1855&gt;0,COUNTIF(P1855:X1855,"&gt;0")&gt;7),"IRF4_interactor_Treg", (IF(AND(AT1855&lt;0,COUNTIF(G1855:O1855, "&gt;0")&gt;7), "background_significant", "ns"))), "ns")</f>
        <v>ns</v>
      </c>
      <c r="AY1855" s="20">
        <f>IFERROR(TTEST(Y1855:AG1855,AH1855:AP1855,2,1),IF(OR(COUNTIF(AH1855:AP1855,"&gt;0")&gt;7,COUNTIF(Y1855:AG1855,"&gt;0")&gt;7),0,9999))</f>
        <v>0.76295112741861459</v>
      </c>
      <c r="AZ1855" s="20">
        <f>IF(AY1855=9999,$BO$4,RANK(AY1855,$AY$3:$AY$1993,1))</f>
        <v>1852</v>
      </c>
      <c r="BA1855" s="20">
        <f>LOG((IFERROR(SUM(AH1855:AP1855)/COUNTIF(AH1855:AP1855, "&gt;0"),0.1))/(IFERROR(SUM(Y1855:AG1855)/COUNTIF(Y1855:AG1855, "&gt;0"),0.1)),2)</f>
        <v>6.1390635969759175E-2</v>
      </c>
      <c r="BB1855" s="21">
        <f>SUM(COUNTIF(AH1855:AP1855, "&gt;0"), COUNTIF(Y1855:AG1855, "&gt;0"))</f>
        <v>18</v>
      </c>
      <c r="BC1855" s="22">
        <f>$BQ$3*AZ1855/$BO$4</f>
        <v>9.3065326633165833E-3</v>
      </c>
      <c r="BD1855" s="22" t="str">
        <f>IF(AY1855&lt;BC1855,AY1855,"ns")</f>
        <v>ns</v>
      </c>
      <c r="BE1855" s="23" t="str">
        <f>IF(AND(BD1855&lt;0.01,ABS(BA1855)&gt;1.5,D1855&gt;2), IF(AND(BA1855&gt;0,COUNTIF(AH1855:AP1855,"&gt;0")&gt;7),"IRF4_interactor_Th17", (IF(AND(BA1855&lt;0,COUNTIF(Y1855:AG1855, "&gt;0")&gt;7), "background_significant", "ns"))), "ns")</f>
        <v>ns</v>
      </c>
      <c r="BF1855" s="24" t="str">
        <f>IF(OR(AX1855 ="IRF4_interactor_Treg", BE1855 ="IRF4_interactor_Th17"), LOG((AVERAGE(AH1855:AP1855)+0.1)/(AVERAGE(P1855:X1855)+0.1),2),"ns")</f>
        <v>ns</v>
      </c>
      <c r="BG1855" s="24">
        <f>IF(AND(AX1855="IRF4_interactor_Treg",BE1855="IRF4_interactor_Th17"),1,IF(AX1855="IRF4_interactor_Treg","IRF4_Treg",IF(BE1855="IRF4_interactor_Th17","IRF4_Th17",0)))</f>
        <v>0</v>
      </c>
      <c r="BH1855" s="25">
        <f>IFERROR(TTEST(AH1855:AP1855,P1855:X1855,2,1),IF(OR(COUNTIF(P1855:X1855,"&gt;0")&gt;7,COUNTIF(AH1855:AP1855,"&gt;0")&gt;7),0,9999))</f>
        <v>0.22324973145362564</v>
      </c>
      <c r="BI1855" s="25">
        <f>IF(BH1855=9999,$BS$5,RANK(BH1855,$BH$3:$BH$1993,1))</f>
        <v>1008</v>
      </c>
      <c r="BJ1855" s="25">
        <f>$BQ$3*BI1855/$BO$5</f>
        <v>5.0627825213460575E-3</v>
      </c>
      <c r="BK1855" s="25" t="str">
        <f>IF(BH1855&lt;BJ1855,BH1855,"ns")</f>
        <v>ns</v>
      </c>
      <c r="BL1855" s="26">
        <f>SUM(COUNTIF(P1855:X1855, "&gt;0"), COUNTIF(AH1855:AP1855, "&gt;0"))</f>
        <v>18</v>
      </c>
    </row>
    <row r="1856" spans="1:64">
      <c r="A1856" t="s">
        <v>6465</v>
      </c>
      <c r="B1856" t="s">
        <v>6466</v>
      </c>
      <c r="C1856">
        <v>1.0476699999999999E-3</v>
      </c>
      <c r="D1856">
        <v>6</v>
      </c>
      <c r="E1856">
        <v>6</v>
      </c>
      <c r="F1856">
        <v>0</v>
      </c>
      <c r="G1856">
        <v>221965</v>
      </c>
      <c r="H1856">
        <v>200340</v>
      </c>
      <c r="I1856">
        <v>168570</v>
      </c>
      <c r="J1856">
        <v>278704</v>
      </c>
      <c r="K1856">
        <v>257655</v>
      </c>
      <c r="L1856">
        <v>294277</v>
      </c>
      <c r="M1856">
        <v>111327</v>
      </c>
      <c r="N1856">
        <v>64364.6</v>
      </c>
      <c r="O1856">
        <v>59698.9</v>
      </c>
      <c r="P1856">
        <v>98146.8</v>
      </c>
      <c r="Q1856">
        <v>85231</v>
      </c>
      <c r="R1856">
        <v>105153</v>
      </c>
      <c r="S1856">
        <v>382403</v>
      </c>
      <c r="T1856">
        <v>385903</v>
      </c>
      <c r="U1856">
        <v>316736</v>
      </c>
      <c r="V1856">
        <v>100954</v>
      </c>
      <c r="W1856">
        <v>66582.5</v>
      </c>
      <c r="X1856">
        <v>95697.3</v>
      </c>
      <c r="Y1856">
        <v>403547</v>
      </c>
      <c r="Z1856">
        <v>394972</v>
      </c>
      <c r="AA1856">
        <v>332255</v>
      </c>
      <c r="AB1856">
        <v>312268</v>
      </c>
      <c r="AC1856">
        <v>296036</v>
      </c>
      <c r="AD1856">
        <v>265649</v>
      </c>
      <c r="AE1856">
        <v>116171</v>
      </c>
      <c r="AF1856">
        <v>155966</v>
      </c>
      <c r="AG1856">
        <v>118751</v>
      </c>
      <c r="AH1856">
        <v>379842</v>
      </c>
      <c r="AI1856">
        <v>425365</v>
      </c>
      <c r="AJ1856">
        <v>442498</v>
      </c>
      <c r="AK1856">
        <v>178260</v>
      </c>
      <c r="AL1856">
        <v>173583</v>
      </c>
      <c r="AM1856">
        <v>241640</v>
      </c>
      <c r="AN1856">
        <v>159971</v>
      </c>
      <c r="AO1856">
        <v>213112</v>
      </c>
      <c r="AP1856">
        <v>106693</v>
      </c>
      <c r="AR1856" s="16">
        <f>IFERROR(TTEST(G1856:O1856,P1856:X1856,2,1),IF(OR(COUNTIF(P1856:X1856,"&gt;0")&gt;7,COUNTIF(G1856:O1856,"&gt;0")&gt;7),0,9999))</f>
        <v>0.94106191719830656</v>
      </c>
      <c r="AS1856" s="16">
        <f>IF(AR1856=9999,$BO$3,RANK(AR1856,$AR$3:$AR$1993,1))</f>
        <v>1952</v>
      </c>
      <c r="AT1856" s="16">
        <f>LOG((IFERROR(SUM(P1856:X1856)/COUNTIF(P1856:X1856, "&gt;0"),0.1))/(IFERROR(SUM(G1856:O1856)/COUNTIF(G1856:O1856, "&gt;0"),0.1)),2)</f>
        <v>-1.7603971818474624E-2</v>
      </c>
      <c r="AU1856" s="17">
        <f>SUM(COUNTIF(P1856:X1856, "&gt;0"), COUNTIF(G1856:O1856, "&gt;0"))</f>
        <v>18</v>
      </c>
      <c r="AV1856" s="18">
        <f>$BQ$3*AS1856/$BO$3</f>
        <v>9.818913480885311E-3</v>
      </c>
      <c r="AW1856" s="18" t="str">
        <f>IF(AR1856&lt;AV1856,AR1856,"ns")</f>
        <v>ns</v>
      </c>
      <c r="AX1856" s="19" t="str">
        <f>IF(AND(AW1856&lt;0.01,ABS(AT1856)&gt;1.5,D1856&gt;2), IF(AND(AT1856&gt;0,COUNTIF(P1856:X1856,"&gt;0")&gt;7),"IRF4_interactor_Treg", (IF(AND(AT1856&lt;0,COUNTIF(G1856:O1856, "&gt;0")&gt;7), "background_significant", "ns"))), "ns")</f>
        <v>ns</v>
      </c>
      <c r="AY1856" s="20">
        <f>IFERROR(TTEST(Y1856:AG1856,AH1856:AP1856,2,1),IF(OR(COUNTIF(AH1856:AP1856,"&gt;0")&gt;7,COUNTIF(Y1856:AG1856,"&gt;0")&gt;7),0,9999))</f>
        <v>0.76521256723609232</v>
      </c>
      <c r="AZ1856" s="20">
        <f>IF(AY1856=9999,$BO$4,RANK(AY1856,$AY$3:$AY$1993,1))</f>
        <v>1853</v>
      </c>
      <c r="BA1856" s="20">
        <f>LOG((IFERROR(SUM(AH1856:AP1856)/COUNTIF(AH1856:AP1856, "&gt;0"),0.1))/(IFERROR(SUM(Y1856:AG1856)/COUNTIF(Y1856:AG1856, "&gt;0"),0.1)),2)</f>
        <v>-4.5671925298978053E-2</v>
      </c>
      <c r="BB1856" s="21">
        <f>SUM(COUNTIF(AH1856:AP1856, "&gt;0"), COUNTIF(Y1856:AG1856, "&gt;0"))</f>
        <v>18</v>
      </c>
      <c r="BC1856" s="22">
        <f>$BQ$3*AZ1856/$BO$4</f>
        <v>9.3115577889447236E-3</v>
      </c>
      <c r="BD1856" s="22" t="str">
        <f>IF(AY1856&lt;BC1856,AY1856,"ns")</f>
        <v>ns</v>
      </c>
      <c r="BE1856" s="23" t="str">
        <f>IF(AND(BD1856&lt;0.01,ABS(BA1856)&gt;1.5,D1856&gt;2), IF(AND(BA1856&gt;0,COUNTIF(AH1856:AP1856,"&gt;0")&gt;7),"IRF4_interactor_Th17", (IF(AND(BA1856&lt;0,COUNTIF(Y1856:AG1856, "&gt;0")&gt;7), "background_significant", "ns"))), "ns")</f>
        <v>ns</v>
      </c>
      <c r="BF1856" s="24" t="str">
        <f>IF(OR(AX1856 ="IRF4_interactor_Treg", BE1856 ="IRF4_interactor_Th17"), LOG((AVERAGE(AH1856:AP1856)+0.1)/(AVERAGE(P1856:X1856)+0.1),2),"ns")</f>
        <v>ns</v>
      </c>
      <c r="BG1856" s="24">
        <f>IF(AND(AX1856="IRF4_interactor_Treg",BE1856="IRF4_interactor_Th17"),1,IF(AX1856="IRF4_interactor_Treg","IRF4_Treg",IF(BE1856="IRF4_interactor_Th17","IRF4_Th17",0)))</f>
        <v>0</v>
      </c>
      <c r="BH1856" s="25">
        <f>IFERROR(TTEST(AH1856:AP1856,P1856:X1856,2,1),IF(OR(COUNTIF(P1856:X1856,"&gt;0")&gt;7,COUNTIF(AH1856:AP1856,"&gt;0")&gt;7),0,9999))</f>
        <v>0.32254079221443455</v>
      </c>
      <c r="BI1856" s="25">
        <f>IF(BH1856=9999,$BS$5,RANK(BH1856,$BH$3:$BH$1993,1))</f>
        <v>1199</v>
      </c>
      <c r="BJ1856" s="25">
        <f>$BQ$3*BI1856/$BO$5</f>
        <v>6.022099447513812E-3</v>
      </c>
      <c r="BK1856" s="25" t="str">
        <f>IF(BH1856&lt;BJ1856,BH1856,"ns")</f>
        <v>ns</v>
      </c>
      <c r="BL1856" s="26">
        <f>SUM(COUNTIF(P1856:X1856, "&gt;0"), COUNTIF(AH1856:AP1856, "&gt;0"))</f>
        <v>18</v>
      </c>
    </row>
    <row r="1857" spans="1:64">
      <c r="A1857" t="s">
        <v>5845</v>
      </c>
      <c r="B1857" t="s">
        <v>5846</v>
      </c>
      <c r="C1857">
        <v>7.1633199999999997E-4</v>
      </c>
      <c r="D1857">
        <v>4</v>
      </c>
      <c r="E1857">
        <v>4</v>
      </c>
      <c r="F1857">
        <v>0</v>
      </c>
      <c r="G1857">
        <v>620997</v>
      </c>
      <c r="H1857">
        <v>635670</v>
      </c>
      <c r="I1857">
        <v>687795</v>
      </c>
      <c r="J1857">
        <v>466788</v>
      </c>
      <c r="K1857">
        <v>504549</v>
      </c>
      <c r="L1857">
        <v>566589</v>
      </c>
      <c r="M1857">
        <v>468609</v>
      </c>
      <c r="N1857">
        <v>490227</v>
      </c>
      <c r="O1857">
        <v>542522</v>
      </c>
      <c r="P1857">
        <v>379192</v>
      </c>
      <c r="Q1857">
        <v>404064</v>
      </c>
      <c r="R1857">
        <v>440474</v>
      </c>
      <c r="S1857">
        <v>593427</v>
      </c>
      <c r="T1857">
        <v>667266</v>
      </c>
      <c r="U1857">
        <v>686449</v>
      </c>
      <c r="V1857">
        <v>497800</v>
      </c>
      <c r="W1857">
        <v>583299</v>
      </c>
      <c r="X1857">
        <v>597324</v>
      </c>
      <c r="Y1857">
        <v>1229320</v>
      </c>
      <c r="Z1857">
        <v>1178660</v>
      </c>
      <c r="AA1857">
        <v>1238090</v>
      </c>
      <c r="AB1857">
        <v>595427</v>
      </c>
      <c r="AC1857">
        <v>626802</v>
      </c>
      <c r="AD1857">
        <v>690379</v>
      </c>
      <c r="AE1857">
        <v>413258</v>
      </c>
      <c r="AF1857">
        <v>567056</v>
      </c>
      <c r="AG1857">
        <v>634526</v>
      </c>
      <c r="AH1857">
        <v>865874</v>
      </c>
      <c r="AI1857">
        <v>864400</v>
      </c>
      <c r="AJ1857">
        <v>875746</v>
      </c>
      <c r="AK1857">
        <v>897821</v>
      </c>
      <c r="AL1857">
        <v>963574</v>
      </c>
      <c r="AM1857">
        <v>1141420</v>
      </c>
      <c r="AN1857">
        <v>535676</v>
      </c>
      <c r="AO1857">
        <v>748551</v>
      </c>
      <c r="AP1857">
        <v>572076</v>
      </c>
      <c r="AR1857" s="16">
        <f>IFERROR(TTEST(G1857:O1857,P1857:X1857,2,1),IF(OR(COUNTIF(P1857:X1857,"&gt;0")&gt;7,COUNTIF(G1857:O1857,"&gt;0")&gt;7),0,9999))</f>
        <v>0.80262828753729254</v>
      </c>
      <c r="AS1857" s="16">
        <f>IF(AR1857=9999,$BO$3,RANK(AR1857,$AR$3:$AR$1993,1))</f>
        <v>1850</v>
      </c>
      <c r="AT1857" s="16">
        <f>LOG((IFERROR(SUM(P1857:X1857)/COUNTIF(P1857:X1857, "&gt;0"),0.1))/(IFERROR(SUM(G1857:O1857)/COUNTIF(G1857:O1857, "&gt;0"),0.1)),2)</f>
        <v>-3.9455521587484797E-2</v>
      </c>
      <c r="AU1857" s="17">
        <f>SUM(COUNTIF(P1857:X1857, "&gt;0"), COUNTIF(G1857:O1857, "&gt;0"))</f>
        <v>18</v>
      </c>
      <c r="AV1857" s="18">
        <f>$BQ$3*AS1857/$BO$3</f>
        <v>9.3058350100603624E-3</v>
      </c>
      <c r="AW1857" s="18" t="str">
        <f>IF(AR1857&lt;AV1857,AR1857,"ns")</f>
        <v>ns</v>
      </c>
      <c r="AX1857" s="19" t="str">
        <f>IF(AND(AW1857&lt;0.01,ABS(AT1857)&gt;1.5,D1857&gt;2), IF(AND(AT1857&gt;0,COUNTIF(P1857:X1857,"&gt;0")&gt;7),"IRF4_interactor_Treg", (IF(AND(AT1857&lt;0,COUNTIF(G1857:O1857, "&gt;0")&gt;7), "background_significant", "ns"))), "ns")</f>
        <v>ns</v>
      </c>
      <c r="AY1857" s="20">
        <f>IFERROR(TTEST(Y1857:AG1857,AH1857:AP1857,2,1),IF(OR(COUNTIF(AH1857:AP1857,"&gt;0")&gt;7,COUNTIF(Y1857:AG1857,"&gt;0")&gt;7),0,9999))</f>
        <v>0.76817908479591912</v>
      </c>
      <c r="AZ1857" s="20">
        <f>IF(AY1857=9999,$BO$4,RANK(AY1857,$AY$3:$AY$1993,1))</f>
        <v>1854</v>
      </c>
      <c r="BA1857" s="20">
        <f>LOG((IFERROR(SUM(AH1857:AP1857)/COUNTIF(AH1857:AP1857, "&gt;0"),0.1))/(IFERROR(SUM(Y1857:AG1857)/COUNTIF(Y1857:AG1857, "&gt;0"),0.1)),2)</f>
        <v>5.7488118567850667E-2</v>
      </c>
      <c r="BB1857" s="21">
        <f>SUM(COUNTIF(AH1857:AP1857, "&gt;0"), COUNTIF(Y1857:AG1857, "&gt;0"))</f>
        <v>18</v>
      </c>
      <c r="BC1857" s="22">
        <f>$BQ$3*AZ1857/$BO$4</f>
        <v>9.316582914572864E-3</v>
      </c>
      <c r="BD1857" s="22" t="str">
        <f>IF(AY1857&lt;BC1857,AY1857,"ns")</f>
        <v>ns</v>
      </c>
      <c r="BE1857" s="23" t="str">
        <f>IF(AND(BD1857&lt;0.01,ABS(BA1857)&gt;1.5,D1857&gt;2), IF(AND(BA1857&gt;0,COUNTIF(AH1857:AP1857,"&gt;0")&gt;7),"IRF4_interactor_Th17", (IF(AND(BA1857&lt;0,COUNTIF(Y1857:AG1857, "&gt;0")&gt;7), "background_significant", "ns"))), "ns")</f>
        <v>ns</v>
      </c>
      <c r="BF1857" s="24" t="str">
        <f>IF(OR(AX1857 ="IRF4_interactor_Treg", BE1857 ="IRF4_interactor_Th17"), LOG((AVERAGE(AH1857:AP1857)+0.1)/(AVERAGE(P1857:X1857)+0.1),2),"ns")</f>
        <v>ns</v>
      </c>
      <c r="BG1857" s="24">
        <f>IF(AND(AX1857="IRF4_interactor_Treg",BE1857="IRF4_interactor_Th17"),1,IF(AX1857="IRF4_interactor_Treg","IRF4_Treg",IF(BE1857="IRF4_interactor_Th17","IRF4_Th17",0)))</f>
        <v>0</v>
      </c>
      <c r="BH1857" s="25">
        <f>IFERROR(TTEST(AH1857:AP1857,P1857:X1857,2,1),IF(OR(COUNTIF(P1857:X1857,"&gt;0")&gt;7,COUNTIF(AH1857:AP1857,"&gt;0")&gt;7),0,9999))</f>
        <v>1.8929981880973772E-3</v>
      </c>
      <c r="BI1857" s="25">
        <f>IF(BH1857=9999,$BS$5,RANK(BH1857,$BH$3:$BH$1993,1))</f>
        <v>95</v>
      </c>
      <c r="BJ1857" s="25">
        <f>$BQ$3*BI1857/$BO$5</f>
        <v>4.7714716223003521E-4</v>
      </c>
      <c r="BK1857" s="25" t="str">
        <f>IF(BH1857&lt;BJ1857,BH1857,"ns")</f>
        <v>ns</v>
      </c>
      <c r="BL1857" s="26">
        <f>SUM(COUNTIF(P1857:X1857, "&gt;0"), COUNTIF(AH1857:AP1857, "&gt;0"))</f>
        <v>18</v>
      </c>
    </row>
    <row r="1858" spans="1:64">
      <c r="A1858" t="s">
        <v>6845</v>
      </c>
      <c r="B1858" t="s">
        <v>6846</v>
      </c>
      <c r="C1858">
        <v>2.3518300000000001E-3</v>
      </c>
      <c r="D1858">
        <v>4</v>
      </c>
      <c r="E1858">
        <v>4</v>
      </c>
      <c r="F1858">
        <v>0</v>
      </c>
      <c r="G1858">
        <v>3580740</v>
      </c>
      <c r="H1858">
        <v>1977910</v>
      </c>
      <c r="I1858">
        <v>1896080</v>
      </c>
      <c r="J1858">
        <v>914296</v>
      </c>
      <c r="K1858">
        <v>1113510</v>
      </c>
      <c r="L1858">
        <v>1307220</v>
      </c>
      <c r="M1858">
        <v>670917</v>
      </c>
      <c r="N1858">
        <v>374009</v>
      </c>
      <c r="O1858">
        <v>859040</v>
      </c>
      <c r="P1858">
        <v>1502910</v>
      </c>
      <c r="Q1858">
        <v>1177100</v>
      </c>
      <c r="R1858">
        <v>999272</v>
      </c>
      <c r="S1858">
        <v>1570490</v>
      </c>
      <c r="T1858">
        <v>1357260</v>
      </c>
      <c r="U1858">
        <v>1242540</v>
      </c>
      <c r="V1858">
        <v>1664380</v>
      </c>
      <c r="W1858">
        <v>1053180</v>
      </c>
      <c r="X1858">
        <v>1197870</v>
      </c>
      <c r="Y1858">
        <v>1606060</v>
      </c>
      <c r="Z1858">
        <v>972876</v>
      </c>
      <c r="AA1858">
        <v>1029560</v>
      </c>
      <c r="AB1858">
        <v>1422950</v>
      </c>
      <c r="AC1858">
        <v>1262700</v>
      </c>
      <c r="AD1858">
        <v>1406040</v>
      </c>
      <c r="AE1858">
        <v>1577330</v>
      </c>
      <c r="AF1858">
        <v>2220020</v>
      </c>
      <c r="AG1858">
        <v>1918210</v>
      </c>
      <c r="AH1858">
        <v>2414670</v>
      </c>
      <c r="AI1858">
        <v>2403660</v>
      </c>
      <c r="AJ1858">
        <v>2978950</v>
      </c>
      <c r="AK1858">
        <v>535349</v>
      </c>
      <c r="AL1858">
        <v>918086</v>
      </c>
      <c r="AM1858">
        <v>991236</v>
      </c>
      <c r="AN1858">
        <v>2014950</v>
      </c>
      <c r="AO1858">
        <v>1116860</v>
      </c>
      <c r="AP1858">
        <v>1033070</v>
      </c>
      <c r="AR1858" s="16">
        <f>IFERROR(TTEST(G1858:O1858,P1858:X1858,2,1),IF(OR(COUNTIF(P1858:X1858,"&gt;0")&gt;7,COUNTIF(G1858:O1858,"&gt;0")&gt;7),0,9999))</f>
        <v>0.76078536003011776</v>
      </c>
      <c r="AS1858" s="16">
        <f>IF(AR1858=9999,$BO$3,RANK(AR1858,$AR$3:$AR$1993,1))</f>
        <v>1816</v>
      </c>
      <c r="AT1858" s="16">
        <f>LOG((IFERROR(SUM(P1858:X1858)/COUNTIF(P1858:X1858, "&gt;0"),0.1))/(IFERROR(SUM(G1858:O1858)/COUNTIF(G1858:O1858, "&gt;0"),0.1)),2)</f>
        <v>-0.10961358639263311</v>
      </c>
      <c r="AU1858" s="17">
        <f>SUM(COUNTIF(P1858:X1858, "&gt;0"), COUNTIF(G1858:O1858, "&gt;0"))</f>
        <v>18</v>
      </c>
      <c r="AV1858" s="18">
        <f>$BQ$3*AS1858/$BO$3</f>
        <v>9.1348088531187123E-3</v>
      </c>
      <c r="AW1858" s="18" t="str">
        <f>IF(AR1858&lt;AV1858,AR1858,"ns")</f>
        <v>ns</v>
      </c>
      <c r="AX1858" s="19" t="str">
        <f>IF(AND(AW1858&lt;0.01,ABS(AT1858)&gt;1.5,D1858&gt;2), IF(AND(AT1858&gt;0,COUNTIF(P1858:X1858,"&gt;0")&gt;7),"IRF4_interactor_Treg", (IF(AND(AT1858&lt;0,COUNTIF(G1858:O1858, "&gt;0")&gt;7), "background_significant", "ns"))), "ns")</f>
        <v>ns</v>
      </c>
      <c r="AY1858" s="20">
        <f>IFERROR(TTEST(Y1858:AG1858,AH1858:AP1858,2,1),IF(OR(COUNTIF(AH1858:AP1858,"&gt;0")&gt;7,COUNTIF(Y1858:AG1858,"&gt;0")&gt;7),0,9999))</f>
        <v>0.7713837008693375</v>
      </c>
      <c r="AZ1858" s="20">
        <f>IF(AY1858=9999,$BO$4,RANK(AY1858,$AY$3:$AY$1993,1))</f>
        <v>1855</v>
      </c>
      <c r="BA1858" s="20">
        <f>LOG((IFERROR(SUM(AH1858:AP1858)/COUNTIF(AH1858:AP1858, "&gt;0"),0.1))/(IFERROR(SUM(Y1858:AG1858)/COUNTIF(Y1858:AG1858, "&gt;0"),0.1)),2)</f>
        <v>0.10282574809034724</v>
      </c>
      <c r="BB1858" s="21">
        <f>SUM(COUNTIF(AH1858:AP1858, "&gt;0"), COUNTIF(Y1858:AG1858, "&gt;0"))</f>
        <v>18</v>
      </c>
      <c r="BC1858" s="22">
        <f>$BQ$3*AZ1858/$BO$4</f>
        <v>9.321608040201006E-3</v>
      </c>
      <c r="BD1858" s="22" t="str">
        <f>IF(AY1858&lt;BC1858,AY1858,"ns")</f>
        <v>ns</v>
      </c>
      <c r="BE1858" s="23" t="str">
        <f>IF(AND(BD1858&lt;0.01,ABS(BA1858)&gt;1.5,D1858&gt;2), IF(AND(BA1858&gt;0,COUNTIF(AH1858:AP1858,"&gt;0")&gt;7),"IRF4_interactor_Th17", (IF(AND(BA1858&lt;0,COUNTIF(Y1858:AG1858, "&gt;0")&gt;7), "background_significant", "ns"))), "ns")</f>
        <v>ns</v>
      </c>
      <c r="BF1858" s="24" t="str">
        <f>IF(OR(AX1858 ="IRF4_interactor_Treg", BE1858 ="IRF4_interactor_Th17"), LOG((AVERAGE(AH1858:AP1858)+0.1)/(AVERAGE(P1858:X1858)+0.1),2),"ns")</f>
        <v>ns</v>
      </c>
      <c r="BG1858" s="24">
        <f>IF(AND(AX1858="IRF4_interactor_Treg",BE1858="IRF4_interactor_Th17"),1,IF(AX1858="IRF4_interactor_Treg","IRF4_Treg",IF(BE1858="IRF4_interactor_Th17","IRF4_Th17",0)))</f>
        <v>0</v>
      </c>
      <c r="BH1858" s="25">
        <f>IFERROR(TTEST(AH1858:AP1858,P1858:X1858,2,1),IF(OR(COUNTIF(P1858:X1858,"&gt;0")&gt;7,COUNTIF(AH1858:AP1858,"&gt;0")&gt;7),0,9999))</f>
        <v>0.37278249530424667</v>
      </c>
      <c r="BI1858" s="25">
        <f>IF(BH1858=9999,$BS$5,RANK(BH1858,$BH$3:$BH$1993,1))</f>
        <v>1280</v>
      </c>
      <c r="BJ1858" s="25">
        <f>$BQ$3*BI1858/$BO$5</f>
        <v>6.4289301858362633E-3</v>
      </c>
      <c r="BK1858" s="25" t="str">
        <f>IF(BH1858&lt;BJ1858,BH1858,"ns")</f>
        <v>ns</v>
      </c>
      <c r="BL1858" s="26">
        <f>SUM(COUNTIF(P1858:X1858, "&gt;0"), COUNTIF(AH1858:AP1858, "&gt;0"))</f>
        <v>18</v>
      </c>
    </row>
    <row r="1859" spans="1:64">
      <c r="A1859" t="s">
        <v>3635</v>
      </c>
      <c r="B1859" t="s">
        <v>3636</v>
      </c>
      <c r="C1859">
        <v>1.0983E-3</v>
      </c>
      <c r="D1859">
        <v>4</v>
      </c>
      <c r="E1859">
        <v>4</v>
      </c>
      <c r="F1859">
        <v>0</v>
      </c>
      <c r="G1859">
        <v>184424</v>
      </c>
      <c r="H1859">
        <v>230807</v>
      </c>
      <c r="I1859">
        <v>279699</v>
      </c>
      <c r="J1859">
        <v>235354</v>
      </c>
      <c r="K1859">
        <v>220718</v>
      </c>
      <c r="L1859">
        <v>279725</v>
      </c>
      <c r="M1859">
        <v>148244</v>
      </c>
      <c r="N1859">
        <v>168894</v>
      </c>
      <c r="O1859">
        <v>144711</v>
      </c>
      <c r="P1859">
        <v>165794</v>
      </c>
      <c r="Q1859">
        <v>122996</v>
      </c>
      <c r="R1859">
        <v>155338</v>
      </c>
      <c r="S1859">
        <v>237922</v>
      </c>
      <c r="T1859">
        <v>227502</v>
      </c>
      <c r="U1859">
        <v>284322</v>
      </c>
      <c r="V1859">
        <v>196771</v>
      </c>
      <c r="W1859">
        <v>224320</v>
      </c>
      <c r="X1859">
        <v>237081</v>
      </c>
      <c r="Y1859">
        <v>278738</v>
      </c>
      <c r="Z1859">
        <v>312207</v>
      </c>
      <c r="AA1859">
        <v>375591</v>
      </c>
      <c r="AB1859">
        <v>205247</v>
      </c>
      <c r="AC1859">
        <v>241264</v>
      </c>
      <c r="AD1859">
        <v>355752</v>
      </c>
      <c r="AE1859">
        <v>152624</v>
      </c>
      <c r="AF1859">
        <v>263291</v>
      </c>
      <c r="AG1859">
        <v>257782</v>
      </c>
      <c r="AH1859">
        <v>394486</v>
      </c>
      <c r="AI1859">
        <v>394443</v>
      </c>
      <c r="AJ1859">
        <v>519842</v>
      </c>
      <c r="AK1859">
        <v>235742</v>
      </c>
      <c r="AL1859">
        <v>274025</v>
      </c>
      <c r="AM1859">
        <v>281955</v>
      </c>
      <c r="AN1859">
        <v>128757</v>
      </c>
      <c r="AO1859">
        <v>147815</v>
      </c>
      <c r="AP1859">
        <v>150514</v>
      </c>
      <c r="AR1859" s="16">
        <f>IFERROR(TTEST(G1859:O1859,P1859:X1859,2,1),IF(OR(COUNTIF(P1859:X1859,"&gt;0")&gt;7,COUNTIF(G1859:O1859,"&gt;0")&gt;7),0,9999))</f>
        <v>0.85551196078154712</v>
      </c>
      <c r="AS1859" s="16">
        <f>IF(AR1859=9999,$BO$3,RANK(AR1859,$AR$3:$AR$1993,1))</f>
        <v>1899</v>
      </c>
      <c r="AT1859" s="16">
        <f>LOG((IFERROR(SUM(P1859:X1859)/COUNTIF(P1859:X1859, "&gt;0"),0.1))/(IFERROR(SUM(G1859:O1859)/COUNTIF(G1859:O1859, "&gt;0"),0.1)),2)</f>
        <v>-3.123130371479628E-2</v>
      </c>
      <c r="AU1859" s="17">
        <f>SUM(COUNTIF(P1859:X1859, "&gt;0"), COUNTIF(G1859:O1859, "&gt;0"))</f>
        <v>18</v>
      </c>
      <c r="AV1859" s="18">
        <f>$BQ$3*AS1859/$BO$3</f>
        <v>9.5523138832997994E-3</v>
      </c>
      <c r="AW1859" s="18" t="str">
        <f>IF(AR1859&lt;AV1859,AR1859,"ns")</f>
        <v>ns</v>
      </c>
      <c r="AX1859" s="19" t="str">
        <f>IF(AND(AW1859&lt;0.01,ABS(AT1859)&gt;1.5,D1859&gt;2), IF(AND(AT1859&gt;0,COUNTIF(P1859:X1859,"&gt;0")&gt;7),"IRF4_interactor_Treg", (IF(AND(AT1859&lt;0,COUNTIF(G1859:O1859, "&gt;0")&gt;7), "background_significant", "ns"))), "ns")</f>
        <v>ns</v>
      </c>
      <c r="AY1859" s="20">
        <f>IFERROR(TTEST(Y1859:AG1859,AH1859:AP1859,2,1),IF(OR(COUNTIF(AH1859:AP1859,"&gt;0")&gt;7,COUNTIF(Y1859:AG1859,"&gt;0")&gt;7),0,9999))</f>
        <v>0.77414449510893601</v>
      </c>
      <c r="AZ1859" s="20">
        <f>IF(AY1859=9999,$BO$4,RANK(AY1859,$AY$3:$AY$1993,1))</f>
        <v>1856</v>
      </c>
      <c r="BA1859" s="20">
        <f>LOG((IFERROR(SUM(AH1859:AP1859)/COUNTIF(AH1859:AP1859, "&gt;0"),0.1))/(IFERROR(SUM(Y1859:AG1859)/COUNTIF(Y1859:AG1859, "&gt;0"),0.1)),2)</f>
        <v>4.9399985023711165E-2</v>
      </c>
      <c r="BB1859" s="21">
        <f>SUM(COUNTIF(AH1859:AP1859, "&gt;0"), COUNTIF(Y1859:AG1859, "&gt;0"))</f>
        <v>18</v>
      </c>
      <c r="BC1859" s="22">
        <f>$BQ$3*AZ1859/$BO$4</f>
        <v>9.3266331658291447E-3</v>
      </c>
      <c r="BD1859" s="22" t="str">
        <f>IF(AY1859&lt;BC1859,AY1859,"ns")</f>
        <v>ns</v>
      </c>
      <c r="BE1859" s="23" t="str">
        <f>IF(AND(BD1859&lt;0.01,ABS(BA1859)&gt;1.5,D1859&gt;2), IF(AND(BA1859&gt;0,COUNTIF(AH1859:AP1859,"&gt;0")&gt;7),"IRF4_interactor_Th17", (IF(AND(BA1859&lt;0,COUNTIF(Y1859:AG1859, "&gt;0")&gt;7), "background_significant", "ns"))), "ns")</f>
        <v>ns</v>
      </c>
      <c r="BF1859" s="24" t="str">
        <f>IF(OR(AX1859 ="IRF4_interactor_Treg", BE1859 ="IRF4_interactor_Th17"), LOG((AVERAGE(AH1859:AP1859)+0.1)/(AVERAGE(P1859:X1859)+0.1),2),"ns")</f>
        <v>ns</v>
      </c>
      <c r="BG1859" s="24">
        <f>IF(AND(AX1859="IRF4_interactor_Treg",BE1859="IRF4_interactor_Th17"),1,IF(AX1859="IRF4_interactor_Treg","IRF4_Treg",IF(BE1859="IRF4_interactor_Th17","IRF4_Th17",0)))</f>
        <v>0</v>
      </c>
      <c r="BH1859" s="25">
        <f>IFERROR(TTEST(AH1859:AP1859,P1859:X1859,2,1),IF(OR(COUNTIF(P1859:X1859,"&gt;0")&gt;7,COUNTIF(AH1859:AP1859,"&gt;0")&gt;7),0,9999))</f>
        <v>0.21924530806429926</v>
      </c>
      <c r="BI1859" s="25">
        <f>IF(BH1859=9999,$BS$5,RANK(BH1859,$BH$3:$BH$1993,1))</f>
        <v>992</v>
      </c>
      <c r="BJ1859" s="25">
        <f>$BQ$3*BI1859/$BO$5</f>
        <v>4.9824208940231042E-3</v>
      </c>
      <c r="BK1859" s="25" t="str">
        <f>IF(BH1859&lt;BJ1859,BH1859,"ns")</f>
        <v>ns</v>
      </c>
      <c r="BL1859" s="26">
        <f>SUM(COUNTIF(P1859:X1859, "&gt;0"), COUNTIF(AH1859:AP1859, "&gt;0"))</f>
        <v>18</v>
      </c>
    </row>
    <row r="1860" spans="1:64">
      <c r="A1860" t="s">
        <v>2563</v>
      </c>
      <c r="B1860" t="s">
        <v>2564</v>
      </c>
      <c r="C1860">
        <v>2.3518300000000001E-3</v>
      </c>
      <c r="D1860">
        <v>3</v>
      </c>
      <c r="E1860">
        <v>3</v>
      </c>
      <c r="F1860">
        <v>0</v>
      </c>
      <c r="G1860">
        <v>258726</v>
      </c>
      <c r="H1860">
        <v>222062</v>
      </c>
      <c r="I1860">
        <v>255183</v>
      </c>
      <c r="J1860">
        <v>334110</v>
      </c>
      <c r="K1860">
        <v>147316</v>
      </c>
      <c r="L1860">
        <v>329811</v>
      </c>
      <c r="M1860">
        <v>196069</v>
      </c>
      <c r="N1860">
        <v>185924</v>
      </c>
      <c r="O1860">
        <v>232845</v>
      </c>
      <c r="P1860">
        <v>153154</v>
      </c>
      <c r="Q1860">
        <v>144173</v>
      </c>
      <c r="R1860">
        <v>129031</v>
      </c>
      <c r="S1860">
        <v>345210</v>
      </c>
      <c r="T1860">
        <v>326083</v>
      </c>
      <c r="U1860">
        <v>440687</v>
      </c>
      <c r="V1860">
        <v>196671</v>
      </c>
      <c r="W1860">
        <v>244567</v>
      </c>
      <c r="X1860">
        <v>244167</v>
      </c>
      <c r="Y1860">
        <v>350944</v>
      </c>
      <c r="Z1860">
        <v>418772</v>
      </c>
      <c r="AA1860">
        <v>575821</v>
      </c>
      <c r="AB1860">
        <v>321474</v>
      </c>
      <c r="AC1860">
        <v>326130</v>
      </c>
      <c r="AD1860">
        <v>420034</v>
      </c>
      <c r="AE1860">
        <v>66488</v>
      </c>
      <c r="AF1860">
        <v>169559</v>
      </c>
      <c r="AG1860">
        <v>172603</v>
      </c>
      <c r="AH1860">
        <v>532533</v>
      </c>
      <c r="AI1860">
        <v>455223</v>
      </c>
      <c r="AJ1860">
        <v>581714</v>
      </c>
      <c r="AK1860">
        <v>221350</v>
      </c>
      <c r="AL1860">
        <v>286703</v>
      </c>
      <c r="AM1860">
        <v>273690</v>
      </c>
      <c r="AN1860">
        <v>203580</v>
      </c>
      <c r="AO1860">
        <v>201854</v>
      </c>
      <c r="AP1860">
        <v>157580</v>
      </c>
      <c r="AR1860" s="16">
        <f>IFERROR(TTEST(G1860:O1860,P1860:X1860,2,1),IF(OR(COUNTIF(P1860:X1860,"&gt;0")&gt;7,COUNTIF(G1860:O1860,"&gt;0")&gt;7),0,9999))</f>
        <v>0.84281881211567899</v>
      </c>
      <c r="AS1860" s="16">
        <f>IF(AR1860=9999,$BO$3,RANK(AR1860,$AR$3:$AR$1993,1))</f>
        <v>1886</v>
      </c>
      <c r="AT1860" s="16">
        <f>LOG((IFERROR(SUM(P1860:X1860)/COUNTIF(P1860:X1860, "&gt;0"),0.1))/(IFERROR(SUM(G1860:O1860)/COUNTIF(G1860:O1860, "&gt;0"),0.1)),2)</f>
        <v>4.0592845732912226E-2</v>
      </c>
      <c r="AU1860" s="17">
        <f>SUM(COUNTIF(P1860:X1860, "&gt;0"), COUNTIF(G1860:O1860, "&gt;0"))</f>
        <v>18</v>
      </c>
      <c r="AV1860" s="18">
        <f>$BQ$3*AS1860/$BO$3</f>
        <v>9.4869215291750499E-3</v>
      </c>
      <c r="AW1860" s="18" t="str">
        <f>IF(AR1860&lt;AV1860,AR1860,"ns")</f>
        <v>ns</v>
      </c>
      <c r="AX1860" s="19" t="str">
        <f>IF(AND(AW1860&lt;0.01,ABS(AT1860)&gt;1.5,D1860&gt;2), IF(AND(AT1860&gt;0,COUNTIF(P1860:X1860,"&gt;0")&gt;7),"IRF4_interactor_Treg", (IF(AND(AT1860&lt;0,COUNTIF(G1860:O1860, "&gt;0")&gt;7), "background_significant", "ns"))), "ns")</f>
        <v>ns</v>
      </c>
      <c r="AY1860" s="20">
        <f>IFERROR(TTEST(Y1860:AG1860,AH1860:AP1860,2,1),IF(OR(COUNTIF(AH1860:AP1860,"&gt;0")&gt;7,COUNTIF(Y1860:AG1860,"&gt;0")&gt;7),0,9999))</f>
        <v>0.77454929266169215</v>
      </c>
      <c r="AZ1860" s="20">
        <f>IF(AY1860=9999,$BO$4,RANK(AY1860,$AY$3:$AY$1993,1))</f>
        <v>1857</v>
      </c>
      <c r="BA1860" s="20">
        <f>LOG((IFERROR(SUM(AH1860:AP1860)/COUNTIF(AH1860:AP1860, "&gt;0"),0.1))/(IFERROR(SUM(Y1860:AG1860)/COUNTIF(Y1860:AG1860, "&gt;0"),0.1)),2)</f>
        <v>4.6484739007678598E-2</v>
      </c>
      <c r="BB1860" s="21">
        <f>SUM(COUNTIF(AH1860:AP1860, "&gt;0"), COUNTIF(Y1860:AG1860, "&gt;0"))</f>
        <v>18</v>
      </c>
      <c r="BC1860" s="22">
        <f>$BQ$3*AZ1860/$BO$4</f>
        <v>9.3316582914572867E-3</v>
      </c>
      <c r="BD1860" s="22" t="str">
        <f>IF(AY1860&lt;BC1860,AY1860,"ns")</f>
        <v>ns</v>
      </c>
      <c r="BE1860" s="23" t="str">
        <f>IF(AND(BD1860&lt;0.01,ABS(BA1860)&gt;1.5,D1860&gt;2), IF(AND(BA1860&gt;0,COUNTIF(AH1860:AP1860,"&gt;0")&gt;7),"IRF4_interactor_Th17", (IF(AND(BA1860&lt;0,COUNTIF(Y1860:AG1860, "&gt;0")&gt;7), "background_significant", "ns"))), "ns")</f>
        <v>ns</v>
      </c>
      <c r="BF1860" s="24" t="str">
        <f>IF(OR(AX1860 ="IRF4_interactor_Treg", BE1860 ="IRF4_interactor_Th17"), LOG((AVERAGE(AH1860:AP1860)+0.1)/(AVERAGE(P1860:X1860)+0.1),2),"ns")</f>
        <v>ns</v>
      </c>
      <c r="BG1860" s="24">
        <f>IF(AND(AX1860="IRF4_interactor_Treg",BE1860="IRF4_interactor_Th17"),1,IF(AX1860="IRF4_interactor_Treg","IRF4_Treg",IF(BE1860="IRF4_interactor_Th17","IRF4_Th17",0)))</f>
        <v>0</v>
      </c>
      <c r="BH1860" s="25">
        <f>IFERROR(TTEST(AH1860:AP1860,P1860:X1860,2,1),IF(OR(COUNTIF(P1860:X1860,"&gt;0")&gt;7,COUNTIF(AH1860:AP1860,"&gt;0")&gt;7),0,9999))</f>
        <v>0.35861189231300344</v>
      </c>
      <c r="BI1860" s="25">
        <f>IF(BH1860=9999,$BS$5,RANK(BH1860,$BH$3:$BH$1993,1))</f>
        <v>1260</v>
      </c>
      <c r="BJ1860" s="25">
        <f>$BQ$3*BI1860/$BO$5</f>
        <v>6.3284781516825712E-3</v>
      </c>
      <c r="BK1860" s="25" t="str">
        <f>IF(BH1860&lt;BJ1860,BH1860,"ns")</f>
        <v>ns</v>
      </c>
      <c r="BL1860" s="26">
        <f>SUM(COUNTIF(P1860:X1860, "&gt;0"), COUNTIF(AH1860:AP1860, "&gt;0"))</f>
        <v>18</v>
      </c>
    </row>
    <row r="1861" spans="1:64">
      <c r="A1861" t="s">
        <v>7199</v>
      </c>
      <c r="B1861" t="s">
        <v>7200</v>
      </c>
      <c r="C1861">
        <v>6.7850400000000005E-2</v>
      </c>
      <c r="D1861">
        <v>4</v>
      </c>
      <c r="E1861">
        <v>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274104</v>
      </c>
      <c r="M1861">
        <v>0</v>
      </c>
      <c r="N1861">
        <v>30120.6</v>
      </c>
      <c r="O1861">
        <v>0</v>
      </c>
      <c r="P1861">
        <v>0</v>
      </c>
      <c r="Q1861">
        <v>0</v>
      </c>
      <c r="R1861">
        <v>105712</v>
      </c>
      <c r="S1861">
        <v>0</v>
      </c>
      <c r="T1861">
        <v>0</v>
      </c>
      <c r="U1861">
        <v>331116</v>
      </c>
      <c r="V1861">
        <v>0</v>
      </c>
      <c r="W1861">
        <v>0</v>
      </c>
      <c r="X1861">
        <v>152563</v>
      </c>
      <c r="Y1861">
        <v>0</v>
      </c>
      <c r="Z1861">
        <v>0</v>
      </c>
      <c r="AA1861">
        <v>0</v>
      </c>
      <c r="AB1861">
        <v>13863.9</v>
      </c>
      <c r="AC1861">
        <v>0</v>
      </c>
      <c r="AD1861">
        <v>0</v>
      </c>
      <c r="AE1861">
        <v>0</v>
      </c>
      <c r="AF1861">
        <v>629626</v>
      </c>
      <c r="AG1861">
        <v>0</v>
      </c>
      <c r="AH1861">
        <v>0</v>
      </c>
      <c r="AI1861">
        <v>133014</v>
      </c>
      <c r="AJ1861">
        <v>69399.600000000006</v>
      </c>
      <c r="AK1861">
        <v>32735.1</v>
      </c>
      <c r="AL1861">
        <v>58250.5</v>
      </c>
      <c r="AM1861">
        <v>30878.799999999999</v>
      </c>
      <c r="AN1861">
        <v>106431</v>
      </c>
      <c r="AO1861">
        <v>192926</v>
      </c>
      <c r="AP1861">
        <v>179062</v>
      </c>
      <c r="AR1861" s="16">
        <f>IFERROR(TTEST(G1861:O1861,P1861:X1861,2,1),IF(OR(COUNTIF(P1861:X1861,"&gt;0")&gt;7,COUNTIF(G1861:O1861,"&gt;0")&gt;7),0,9999))</f>
        <v>0.15658020351757285</v>
      </c>
      <c r="AS1861" s="16">
        <f>IF(AR1861=9999,$BO$3,RANK(AR1861,$AR$3:$AR$1993,1))</f>
        <v>1245</v>
      </c>
      <c r="AT1861" s="16">
        <f>LOG((IFERROR(SUM(P1861:X1861)/COUNTIF(P1861:X1861, "&gt;0"),0.1))/(IFERROR(SUM(G1861:O1861)/COUNTIF(G1861:O1861, "&gt;0"),0.1)),2)</f>
        <v>0.36912571396543709</v>
      </c>
      <c r="AU1861" s="17">
        <f>SUM(COUNTIF(P1861:X1861, "&gt;0"), COUNTIF(G1861:O1861, "&gt;0"))</f>
        <v>5</v>
      </c>
      <c r="AV1861" s="18">
        <f>$BQ$3*AS1861/$BO$3</f>
        <v>6.2625754527162987E-3</v>
      </c>
      <c r="AW1861" s="18" t="str">
        <f>IF(AR1861&lt;AV1861,AR1861,"ns")</f>
        <v>ns</v>
      </c>
      <c r="AX1861" s="19" t="str">
        <f>IF(AND(AW1861&lt;0.01,ABS(AT1861)&gt;1.5,D1861&gt;2), IF(AND(AT1861&gt;0,COUNTIF(P1861:X1861,"&gt;0")&gt;7),"IRF4_interactor_Treg", (IF(AND(AT1861&lt;0,COUNTIF(G1861:O1861, "&gt;0")&gt;7), "background_significant", "ns"))), "ns")</f>
        <v>ns</v>
      </c>
      <c r="AY1861" s="20">
        <f>IFERROR(TTEST(Y1861:AG1861,AH1861:AP1861,2,1),IF(OR(COUNTIF(AH1861:AP1861,"&gt;0")&gt;7,COUNTIF(Y1861:AG1861,"&gt;0")&gt;7),0,9999))</f>
        <v>0.77533464323565315</v>
      </c>
      <c r="AZ1861" s="20">
        <f>IF(AY1861=9999,$BO$4,RANK(AY1861,$AY$3:$AY$1993,1))</f>
        <v>1858</v>
      </c>
      <c r="BA1861" s="20">
        <f>LOG((IFERROR(SUM(AH1861:AP1861)/COUNTIF(AH1861:AP1861, "&gt;0"),0.1))/(IFERROR(SUM(Y1861:AG1861)/COUNTIF(Y1861:AG1861, "&gt;0"),0.1)),2)</f>
        <v>-1.6810619988840949</v>
      </c>
      <c r="BB1861" s="21">
        <f>SUM(COUNTIF(AH1861:AP1861, "&gt;0"), COUNTIF(Y1861:AG1861, "&gt;0"))</f>
        <v>10</v>
      </c>
      <c r="BC1861" s="22">
        <f>$BQ$3*AZ1861/$BO$4</f>
        <v>9.3366834170854288E-3</v>
      </c>
      <c r="BD1861" s="22" t="str">
        <f>IF(AY1861&lt;BC1861,AY1861,"ns")</f>
        <v>ns</v>
      </c>
      <c r="BE1861" s="23" t="str">
        <f>IF(AND(BD1861&lt;0.01,ABS(BA1861)&gt;1.5,D1861&gt;2), IF(AND(BA1861&gt;0,COUNTIF(AH1861:AP1861,"&gt;0")&gt;7),"IRF4_interactor_Th17", (IF(AND(BA1861&lt;0,COUNTIF(Y1861:AG1861, "&gt;0")&gt;7), "background_significant", "ns"))), "ns")</f>
        <v>ns</v>
      </c>
      <c r="BF1861" s="24" t="str">
        <f>IF(OR(AX1861 ="IRF4_interactor_Treg", BE1861 ="IRF4_interactor_Th17"), LOG((AVERAGE(AH1861:AP1861)+0.1)/(AVERAGE(P1861:X1861)+0.1),2),"ns")</f>
        <v>ns</v>
      </c>
      <c r="BG1861" s="24">
        <f>IF(AND(AX1861="IRF4_interactor_Treg",BE1861="IRF4_interactor_Th17"),1,IF(AX1861="IRF4_interactor_Treg","IRF4_Treg",IF(BE1861="IRF4_interactor_Th17","IRF4_Th17",0)))</f>
        <v>0</v>
      </c>
      <c r="BH1861" s="25">
        <f>IFERROR(TTEST(AH1861:AP1861,P1861:X1861,2,1),IF(OR(COUNTIF(P1861:X1861,"&gt;0")&gt;7,COUNTIF(AH1861:AP1861,"&gt;0")&gt;7),0,9999))</f>
        <v>0.62634222380287241</v>
      </c>
      <c r="BI1861" s="25">
        <f>IF(BH1861=9999,$BS$5,RANK(BH1861,$BH$3:$BH$1993,1))</f>
        <v>1610</v>
      </c>
      <c r="BJ1861" s="25">
        <f>$BQ$3*BI1861/$BO$5</f>
        <v>8.0863887493721753E-3</v>
      </c>
      <c r="BK1861" s="25" t="str">
        <f>IF(BH1861&lt;BJ1861,BH1861,"ns")</f>
        <v>ns</v>
      </c>
      <c r="BL1861" s="26">
        <f>SUM(COUNTIF(P1861:X1861, "&gt;0"), COUNTIF(AH1861:AP1861, "&gt;0"))</f>
        <v>11</v>
      </c>
    </row>
    <row r="1862" spans="1:64">
      <c r="A1862" t="s">
        <v>367</v>
      </c>
      <c r="B1862" t="s">
        <v>368</v>
      </c>
      <c r="C1862">
        <v>7.1633199999999997E-4</v>
      </c>
      <c r="D1862">
        <v>5</v>
      </c>
      <c r="E1862">
        <v>5</v>
      </c>
      <c r="F1862">
        <v>0</v>
      </c>
      <c r="G1862">
        <v>9182570</v>
      </c>
      <c r="H1862">
        <v>8673870</v>
      </c>
      <c r="I1862">
        <v>9188940</v>
      </c>
      <c r="J1862">
        <v>5173810</v>
      </c>
      <c r="K1862">
        <v>4378310</v>
      </c>
      <c r="L1862">
        <v>4797310</v>
      </c>
      <c r="M1862">
        <v>2375740</v>
      </c>
      <c r="N1862">
        <v>1834270</v>
      </c>
      <c r="O1862">
        <v>545223</v>
      </c>
      <c r="P1862">
        <v>3006120</v>
      </c>
      <c r="Q1862">
        <v>2317470</v>
      </c>
      <c r="R1862">
        <v>928408</v>
      </c>
      <c r="S1862">
        <v>6950060</v>
      </c>
      <c r="T1862">
        <v>4830600</v>
      </c>
      <c r="U1862">
        <v>2710110</v>
      </c>
      <c r="V1862">
        <v>4374720</v>
      </c>
      <c r="W1862">
        <v>4076860</v>
      </c>
      <c r="X1862">
        <v>3775360</v>
      </c>
      <c r="Y1862">
        <v>4400800</v>
      </c>
      <c r="Z1862">
        <v>2946980</v>
      </c>
      <c r="AA1862">
        <v>1908700</v>
      </c>
      <c r="AB1862">
        <v>8040290</v>
      </c>
      <c r="AC1862">
        <v>6997680</v>
      </c>
      <c r="AD1862">
        <v>7307680</v>
      </c>
      <c r="AE1862">
        <v>4916290</v>
      </c>
      <c r="AF1862">
        <v>6336060</v>
      </c>
      <c r="AG1862">
        <v>5171680</v>
      </c>
      <c r="AH1862">
        <v>7934160</v>
      </c>
      <c r="AI1862">
        <v>7047710</v>
      </c>
      <c r="AJ1862">
        <v>7596650</v>
      </c>
      <c r="AK1862">
        <v>1629690</v>
      </c>
      <c r="AL1862">
        <v>1417670</v>
      </c>
      <c r="AM1862">
        <v>339938</v>
      </c>
      <c r="AN1862">
        <v>6684220</v>
      </c>
      <c r="AO1862">
        <v>6767900</v>
      </c>
      <c r="AP1862">
        <v>4360930</v>
      </c>
      <c r="AR1862" s="16">
        <f>IFERROR(TTEST(G1862:O1862,P1862:X1862,2,1),IF(OR(COUNTIF(P1862:X1862,"&gt;0")&gt;7,COUNTIF(G1862:O1862,"&gt;0")&gt;7),0,9999))</f>
        <v>0.34695060937420646</v>
      </c>
      <c r="AS1862" s="16">
        <f>IF(AR1862=9999,$BO$3,RANK(AR1862,$AR$3:$AR$1993,1))</f>
        <v>1491</v>
      </c>
      <c r="AT1862" s="16">
        <f>LOG((IFERROR(SUM(P1862:X1862)/COUNTIF(P1862:X1862, "&gt;0"),0.1))/(IFERROR(SUM(G1862:O1862)/COUNTIF(G1862:O1862, "&gt;0"),0.1)),2)</f>
        <v>-0.48519088242252328</v>
      </c>
      <c r="AU1862" s="17">
        <f>SUM(COUNTIF(P1862:X1862, "&gt;0"), COUNTIF(G1862:O1862, "&gt;0"))</f>
        <v>18</v>
      </c>
      <c r="AV1862" s="18">
        <f>$BQ$3*AS1862/$BO$3</f>
        <v>7.4999999999999997E-3</v>
      </c>
      <c r="AW1862" s="18" t="str">
        <f>IF(AR1862&lt;AV1862,AR1862,"ns")</f>
        <v>ns</v>
      </c>
      <c r="AX1862" s="19" t="str">
        <f>IF(AND(AW1862&lt;0.01,ABS(AT1862)&gt;1.5,D1862&gt;2), IF(AND(AT1862&gt;0,COUNTIF(P1862:X1862,"&gt;0")&gt;7),"IRF4_interactor_Treg", (IF(AND(AT1862&lt;0,COUNTIF(G1862:O1862, "&gt;0")&gt;7), "background_significant", "ns"))), "ns")</f>
        <v>ns</v>
      </c>
      <c r="AY1862" s="20">
        <f>IFERROR(TTEST(Y1862:AG1862,AH1862:AP1862,2,1),IF(OR(COUNTIF(AH1862:AP1862,"&gt;0")&gt;7,COUNTIF(Y1862:AG1862,"&gt;0")&gt;7),0,9999))</f>
        <v>0.77558809575190901</v>
      </c>
      <c r="AZ1862" s="20">
        <f>IF(AY1862=9999,$BO$4,RANK(AY1862,$AY$3:$AY$1993,1))</f>
        <v>1859</v>
      </c>
      <c r="BA1862" s="20">
        <f>LOG((IFERROR(SUM(AH1862:AP1862)/COUNTIF(AH1862:AP1862, "&gt;0"),0.1))/(IFERROR(SUM(Y1862:AG1862)/COUNTIF(Y1862:AG1862, "&gt;0"),0.1)),2)</f>
        <v>-0.13358580953846208</v>
      </c>
      <c r="BB1862" s="21">
        <f>SUM(COUNTIF(AH1862:AP1862, "&gt;0"), COUNTIF(Y1862:AG1862, "&gt;0"))</f>
        <v>18</v>
      </c>
      <c r="BC1862" s="22">
        <f>$BQ$3*AZ1862/$BO$4</f>
        <v>9.3417085427135674E-3</v>
      </c>
      <c r="BD1862" s="22" t="str">
        <f>IF(AY1862&lt;BC1862,AY1862,"ns")</f>
        <v>ns</v>
      </c>
      <c r="BE1862" s="23" t="str">
        <f>IF(AND(BD1862&lt;0.01,ABS(BA1862)&gt;1.5,D1862&gt;2), IF(AND(BA1862&gt;0,COUNTIF(AH1862:AP1862,"&gt;0")&gt;7),"IRF4_interactor_Th17", (IF(AND(BA1862&lt;0,COUNTIF(Y1862:AG1862, "&gt;0")&gt;7), "background_significant", "ns"))), "ns")</f>
        <v>ns</v>
      </c>
      <c r="BF1862" s="24" t="str">
        <f>IF(OR(AX1862 ="IRF4_interactor_Treg", BE1862 ="IRF4_interactor_Th17"), LOG((AVERAGE(AH1862:AP1862)+0.1)/(AVERAGE(P1862:X1862)+0.1),2),"ns")</f>
        <v>ns</v>
      </c>
      <c r="BG1862" s="24">
        <f>IF(AND(AX1862="IRF4_interactor_Treg",BE1862="IRF4_interactor_Th17"),1,IF(AX1862="IRF4_interactor_Treg","IRF4_Treg",IF(BE1862="IRF4_interactor_Th17","IRF4_Th17",0)))</f>
        <v>0</v>
      </c>
      <c r="BH1862" s="25">
        <f>IFERROR(TTEST(AH1862:AP1862,P1862:X1862,2,1),IF(OR(COUNTIF(P1862:X1862,"&gt;0")&gt;7,COUNTIF(AH1862:AP1862,"&gt;0")&gt;7),0,9999))</f>
        <v>0.40869929073361055</v>
      </c>
      <c r="BI1862" s="25">
        <f>IF(BH1862=9999,$BS$5,RANK(BH1862,$BH$3:$BH$1993,1))</f>
        <v>1339</v>
      </c>
      <c r="BJ1862" s="25">
        <f>$BQ$3*BI1862/$BO$5</f>
        <v>6.7252636865896536E-3</v>
      </c>
      <c r="BK1862" s="25" t="str">
        <f>IF(BH1862&lt;BJ1862,BH1862,"ns")</f>
        <v>ns</v>
      </c>
      <c r="BL1862" s="26">
        <f>SUM(COUNTIF(P1862:X1862, "&gt;0"), COUNTIF(AH1862:AP1862, "&gt;0"))</f>
        <v>18</v>
      </c>
    </row>
    <row r="1863" spans="1:64">
      <c r="A1863" t="s">
        <v>1241</v>
      </c>
      <c r="B1863" t="s">
        <v>1242</v>
      </c>
      <c r="C1863">
        <v>7.1633199999999997E-4</v>
      </c>
      <c r="D1863">
        <v>8</v>
      </c>
      <c r="E1863">
        <v>8</v>
      </c>
      <c r="F1863">
        <v>0</v>
      </c>
      <c r="G1863">
        <v>419016</v>
      </c>
      <c r="H1863">
        <v>377847</v>
      </c>
      <c r="I1863">
        <v>427936</v>
      </c>
      <c r="J1863">
        <v>427656</v>
      </c>
      <c r="K1863">
        <v>373439</v>
      </c>
      <c r="L1863">
        <v>440921</v>
      </c>
      <c r="M1863">
        <v>344974</v>
      </c>
      <c r="N1863">
        <v>304150</v>
      </c>
      <c r="O1863">
        <v>286887</v>
      </c>
      <c r="P1863">
        <v>358434</v>
      </c>
      <c r="Q1863">
        <v>335646</v>
      </c>
      <c r="R1863">
        <v>336409</v>
      </c>
      <c r="S1863">
        <v>396036</v>
      </c>
      <c r="T1863">
        <v>365578</v>
      </c>
      <c r="U1863">
        <v>351628</v>
      </c>
      <c r="V1863">
        <v>309247</v>
      </c>
      <c r="W1863">
        <v>343016</v>
      </c>
      <c r="X1863">
        <v>404636</v>
      </c>
      <c r="Y1863">
        <v>350401</v>
      </c>
      <c r="Z1863">
        <v>296545</v>
      </c>
      <c r="AA1863">
        <v>371281</v>
      </c>
      <c r="AB1863">
        <v>334096</v>
      </c>
      <c r="AC1863">
        <v>359132</v>
      </c>
      <c r="AD1863">
        <v>332380</v>
      </c>
      <c r="AE1863">
        <v>265150</v>
      </c>
      <c r="AF1863">
        <v>361332</v>
      </c>
      <c r="AG1863">
        <v>395229</v>
      </c>
      <c r="AH1863">
        <v>338662</v>
      </c>
      <c r="AI1863">
        <v>374921</v>
      </c>
      <c r="AJ1863">
        <v>466032</v>
      </c>
      <c r="AK1863">
        <v>294748</v>
      </c>
      <c r="AL1863">
        <v>213991</v>
      </c>
      <c r="AM1863">
        <v>364640</v>
      </c>
      <c r="AN1863">
        <v>309678</v>
      </c>
      <c r="AO1863">
        <v>467195</v>
      </c>
      <c r="AP1863">
        <v>310916</v>
      </c>
      <c r="AR1863" s="16">
        <f>IFERROR(TTEST(G1863:O1863,P1863:X1863,2,1),IF(OR(COUNTIF(P1863:X1863,"&gt;0")&gt;7,COUNTIF(G1863:O1863,"&gt;0")&gt;7),0,9999))</f>
        <v>0.33785935141315426</v>
      </c>
      <c r="AS1863" s="16">
        <f>IF(AR1863=9999,$BO$3,RANK(AR1863,$AR$3:$AR$1993,1))</f>
        <v>1479</v>
      </c>
      <c r="AT1863" s="16">
        <f>LOG((IFERROR(SUM(P1863:X1863)/COUNTIF(P1863:X1863, "&gt;0"),0.1))/(IFERROR(SUM(G1863:O1863)/COUNTIF(G1863:O1863, "&gt;0"),0.1)),2)</f>
        <v>-8.8377474721893071E-2</v>
      </c>
      <c r="AU1863" s="17">
        <f>SUM(COUNTIF(P1863:X1863, "&gt;0"), COUNTIF(G1863:O1863, "&gt;0"))</f>
        <v>18</v>
      </c>
      <c r="AV1863" s="18">
        <f>$BQ$3*AS1863/$BO$3</f>
        <v>7.4396378269617714E-3</v>
      </c>
      <c r="AW1863" s="18" t="str">
        <f>IF(AR1863&lt;AV1863,AR1863,"ns")</f>
        <v>ns</v>
      </c>
      <c r="AX1863" s="19" t="str">
        <f>IF(AND(AW1863&lt;0.01,ABS(AT1863)&gt;1.5,D1863&gt;2), IF(AND(AT1863&gt;0,COUNTIF(P1863:X1863,"&gt;0")&gt;7),"IRF4_interactor_Treg", (IF(AND(AT1863&lt;0,COUNTIF(G1863:O1863, "&gt;0")&gt;7), "background_significant", "ns"))), "ns")</f>
        <v>ns</v>
      </c>
      <c r="AY1863" s="20">
        <f>IFERROR(TTEST(Y1863:AG1863,AH1863:AP1863,2,1),IF(OR(COUNTIF(AH1863:AP1863,"&gt;0")&gt;7,COUNTIF(Y1863:AG1863,"&gt;0")&gt;7),0,9999))</f>
        <v>0.77692722912047907</v>
      </c>
      <c r="AZ1863" s="20">
        <f>IF(AY1863=9999,$BO$4,RANK(AY1863,$AY$3:$AY$1993,1))</f>
        <v>1860</v>
      </c>
      <c r="BA1863" s="20">
        <f>LOG((IFERROR(SUM(AH1863:AP1863)/COUNTIF(AH1863:AP1863, "&gt;0"),0.1))/(IFERROR(SUM(Y1863:AG1863)/COUNTIF(Y1863:AG1863, "&gt;0"),0.1)),2)</f>
        <v>3.4980215969984414E-2</v>
      </c>
      <c r="BB1863" s="21">
        <f>SUM(COUNTIF(AH1863:AP1863, "&gt;0"), COUNTIF(Y1863:AG1863, "&gt;0"))</f>
        <v>18</v>
      </c>
      <c r="BC1863" s="22">
        <f>$BQ$3*AZ1863/$BO$4</f>
        <v>9.3467336683417095E-3</v>
      </c>
      <c r="BD1863" s="22" t="str">
        <f>IF(AY1863&lt;BC1863,AY1863,"ns")</f>
        <v>ns</v>
      </c>
      <c r="BE1863" s="23" t="str">
        <f>IF(AND(BD1863&lt;0.01,ABS(BA1863)&gt;1.5,D1863&gt;2), IF(AND(BA1863&gt;0,COUNTIF(AH1863:AP1863,"&gt;0")&gt;7),"IRF4_interactor_Th17", (IF(AND(BA1863&lt;0,COUNTIF(Y1863:AG1863, "&gt;0")&gt;7), "background_significant", "ns"))), "ns")</f>
        <v>ns</v>
      </c>
      <c r="BF1863" s="24" t="str">
        <f>IF(OR(AX1863 ="IRF4_interactor_Treg", BE1863 ="IRF4_interactor_Th17"), LOG((AVERAGE(AH1863:AP1863)+0.1)/(AVERAGE(P1863:X1863)+0.1),2),"ns")</f>
        <v>ns</v>
      </c>
      <c r="BG1863" s="24">
        <f>IF(AND(AX1863="IRF4_interactor_Treg",BE1863="IRF4_interactor_Th17"),1,IF(AX1863="IRF4_interactor_Treg","IRF4_Treg",IF(BE1863="IRF4_interactor_Th17","IRF4_Th17",0)))</f>
        <v>0</v>
      </c>
      <c r="BH1863" s="25">
        <f>IFERROR(TTEST(AH1863:AP1863,P1863:X1863,2,1),IF(OR(COUNTIF(P1863:X1863,"&gt;0")&gt;7,COUNTIF(AH1863:AP1863,"&gt;0")&gt;7),0,9999))</f>
        <v>0.84288736121923336</v>
      </c>
      <c r="BI1863" s="25">
        <f>IF(BH1863=9999,$BS$5,RANK(BH1863,$BH$3:$BH$1993,1))</f>
        <v>1835</v>
      </c>
      <c r="BJ1863" s="25">
        <f>$BQ$3*BI1863/$BO$5</f>
        <v>9.2164741336012053E-3</v>
      </c>
      <c r="BK1863" s="25" t="str">
        <f>IF(BH1863&lt;BJ1863,BH1863,"ns")</f>
        <v>ns</v>
      </c>
      <c r="BL1863" s="26">
        <f>SUM(COUNTIF(P1863:X1863, "&gt;0"), COUNTIF(AH1863:AP1863, "&gt;0"))</f>
        <v>18</v>
      </c>
    </row>
    <row r="1864" spans="1:64">
      <c r="A1864" t="s">
        <v>6583</v>
      </c>
      <c r="B1864" t="s">
        <v>6584</v>
      </c>
      <c r="C1864">
        <v>6.2869800000000002E-3</v>
      </c>
      <c r="D1864">
        <v>6</v>
      </c>
      <c r="E1864">
        <v>6</v>
      </c>
      <c r="F1864">
        <v>0</v>
      </c>
      <c r="G1864">
        <v>75241.399999999994</v>
      </c>
      <c r="H1864">
        <v>85026.2</v>
      </c>
      <c r="I1864">
        <v>62551.3</v>
      </c>
      <c r="J1864">
        <v>89132.4</v>
      </c>
      <c r="K1864">
        <v>100979</v>
      </c>
      <c r="L1864">
        <v>134919</v>
      </c>
      <c r="M1864">
        <v>73972.399999999994</v>
      </c>
      <c r="N1864">
        <v>81555.399999999994</v>
      </c>
      <c r="O1864">
        <v>122608</v>
      </c>
      <c r="P1864">
        <v>28516.7</v>
      </c>
      <c r="Q1864">
        <v>57472.6</v>
      </c>
      <c r="R1864">
        <v>28920.799999999999</v>
      </c>
      <c r="S1864">
        <v>116054</v>
      </c>
      <c r="T1864">
        <v>111534</v>
      </c>
      <c r="U1864">
        <v>158876</v>
      </c>
      <c r="V1864">
        <v>21285.5</v>
      </c>
      <c r="W1864">
        <v>78496.2</v>
      </c>
      <c r="X1864">
        <v>78343.8</v>
      </c>
      <c r="Y1864">
        <v>144120</v>
      </c>
      <c r="Z1864">
        <v>147367</v>
      </c>
      <c r="AA1864">
        <v>230021</v>
      </c>
      <c r="AB1864">
        <v>105868</v>
      </c>
      <c r="AC1864">
        <v>109828</v>
      </c>
      <c r="AD1864">
        <v>135193</v>
      </c>
      <c r="AE1864">
        <v>70194.8</v>
      </c>
      <c r="AF1864">
        <v>191888</v>
      </c>
      <c r="AG1864">
        <v>151133</v>
      </c>
      <c r="AH1864">
        <v>146474</v>
      </c>
      <c r="AI1864">
        <v>137743</v>
      </c>
      <c r="AJ1864">
        <v>209164</v>
      </c>
      <c r="AK1864">
        <v>171840</v>
      </c>
      <c r="AL1864">
        <v>177337</v>
      </c>
      <c r="AM1864">
        <v>204848</v>
      </c>
      <c r="AN1864">
        <v>91964.7</v>
      </c>
      <c r="AO1864">
        <v>104118</v>
      </c>
      <c r="AP1864">
        <v>91901.3</v>
      </c>
      <c r="AR1864" s="16">
        <f>IFERROR(TTEST(G1864:O1864,P1864:X1864,2,1),IF(OR(COUNTIF(P1864:X1864,"&gt;0")&gt;7,COUNTIF(G1864:O1864,"&gt;0")&gt;7),0,9999))</f>
        <v>0.15752515252407082</v>
      </c>
      <c r="AS1864" s="16">
        <f>IF(AR1864=9999,$BO$3,RANK(AR1864,$AR$3:$AR$1993,1))</f>
        <v>1247</v>
      </c>
      <c r="AT1864" s="16">
        <f>LOG((IFERROR(SUM(P1864:X1864)/COUNTIF(P1864:X1864, "&gt;0"),0.1))/(IFERROR(SUM(G1864:O1864)/COUNTIF(G1864:O1864, "&gt;0"),0.1)),2)</f>
        <v>-0.28164305528411199</v>
      </c>
      <c r="AU1864" s="17">
        <f>SUM(COUNTIF(P1864:X1864, "&gt;0"), COUNTIF(G1864:O1864, "&gt;0"))</f>
        <v>18</v>
      </c>
      <c r="AV1864" s="18">
        <f>$BQ$3*AS1864/$BO$3</f>
        <v>6.2726358148893361E-3</v>
      </c>
      <c r="AW1864" s="18" t="str">
        <f>IF(AR1864&lt;AV1864,AR1864,"ns")</f>
        <v>ns</v>
      </c>
      <c r="AX1864" s="19" t="str">
        <f>IF(AND(AW1864&lt;0.01,ABS(AT1864)&gt;1.5,D1864&gt;2), IF(AND(AT1864&gt;0,COUNTIF(P1864:X1864,"&gt;0")&gt;7),"IRF4_interactor_Treg", (IF(AND(AT1864&lt;0,COUNTIF(G1864:O1864, "&gt;0")&gt;7), "background_significant", "ns"))), "ns")</f>
        <v>ns</v>
      </c>
      <c r="AY1864" s="20">
        <f>IFERROR(TTEST(Y1864:AG1864,AH1864:AP1864,2,1),IF(OR(COUNTIF(AH1864:AP1864,"&gt;0")&gt;7,COUNTIF(Y1864:AG1864,"&gt;0")&gt;7),0,9999))</f>
        <v>0.77718981239683149</v>
      </c>
      <c r="AZ1864" s="20">
        <f>IF(AY1864=9999,$BO$4,RANK(AY1864,$AY$3:$AY$1993,1))</f>
        <v>1861</v>
      </c>
      <c r="BA1864" s="20">
        <f>LOG((IFERROR(SUM(AH1864:AP1864)/COUNTIF(AH1864:AP1864, "&gt;0"),0.1))/(IFERROR(SUM(Y1864:AG1864)/COUNTIF(Y1864:AG1864, "&gt;0"),0.1)),2)</f>
        <v>5.4804943674071176E-2</v>
      </c>
      <c r="BB1864" s="21">
        <f>SUM(COUNTIF(AH1864:AP1864, "&gt;0"), COUNTIF(Y1864:AG1864, "&gt;0"))</f>
        <v>18</v>
      </c>
      <c r="BC1864" s="22">
        <f>$BQ$3*AZ1864/$BO$4</f>
        <v>9.3517587939698481E-3</v>
      </c>
      <c r="BD1864" s="22" t="str">
        <f>IF(AY1864&lt;BC1864,AY1864,"ns")</f>
        <v>ns</v>
      </c>
      <c r="BE1864" s="23" t="str">
        <f>IF(AND(BD1864&lt;0.01,ABS(BA1864)&gt;1.5,D1864&gt;2), IF(AND(BA1864&gt;0,COUNTIF(AH1864:AP1864,"&gt;0")&gt;7),"IRF4_interactor_Th17", (IF(AND(BA1864&lt;0,COUNTIF(Y1864:AG1864, "&gt;0")&gt;7), "background_significant", "ns"))), "ns")</f>
        <v>ns</v>
      </c>
      <c r="BF1864" s="24" t="str">
        <f>IF(OR(AX1864 ="IRF4_interactor_Treg", BE1864 ="IRF4_interactor_Th17"), LOG((AVERAGE(AH1864:AP1864)+0.1)/(AVERAGE(P1864:X1864)+0.1),2),"ns")</f>
        <v>ns</v>
      </c>
      <c r="BG1864" s="24">
        <f>IF(AND(AX1864="IRF4_interactor_Treg",BE1864="IRF4_interactor_Th17"),1,IF(AX1864="IRF4_interactor_Treg","IRF4_Treg",IF(BE1864="IRF4_interactor_Th17","IRF4_Th17",0)))</f>
        <v>0</v>
      </c>
      <c r="BH1864" s="25">
        <f>IFERROR(TTEST(AH1864:AP1864,P1864:X1864,2,1),IF(OR(COUNTIF(P1864:X1864,"&gt;0")&gt;7,COUNTIF(AH1864:AP1864,"&gt;0")&gt;7),0,9999))</f>
        <v>2.5269548161187252E-3</v>
      </c>
      <c r="BI1864" s="25">
        <f>IF(BH1864=9999,$BS$5,RANK(BH1864,$BH$3:$BH$1993,1))</f>
        <v>108</v>
      </c>
      <c r="BJ1864" s="25">
        <f>$BQ$3*BI1864/$BO$5</f>
        <v>5.4244098442993475E-4</v>
      </c>
      <c r="BK1864" s="25" t="str">
        <f>IF(BH1864&lt;BJ1864,BH1864,"ns")</f>
        <v>ns</v>
      </c>
      <c r="BL1864" s="26">
        <f>SUM(COUNTIF(P1864:X1864, "&gt;0"), COUNTIF(AH1864:AP1864, "&gt;0"))</f>
        <v>18</v>
      </c>
    </row>
    <row r="1865" spans="1:64">
      <c r="A1865" t="s">
        <v>6183</v>
      </c>
      <c r="B1865" t="s">
        <v>6184</v>
      </c>
      <c r="C1865">
        <v>7.1633199999999997E-4</v>
      </c>
      <c r="D1865">
        <v>6</v>
      </c>
      <c r="E1865">
        <v>6</v>
      </c>
      <c r="F1865">
        <v>0</v>
      </c>
      <c r="G1865">
        <v>9611490</v>
      </c>
      <c r="H1865">
        <v>8753130</v>
      </c>
      <c r="I1865">
        <v>9811350</v>
      </c>
      <c r="J1865">
        <v>4232290</v>
      </c>
      <c r="K1865">
        <v>3317610</v>
      </c>
      <c r="L1865">
        <v>3532460</v>
      </c>
      <c r="M1865">
        <v>1281260</v>
      </c>
      <c r="N1865">
        <v>1361750</v>
      </c>
      <c r="O1865">
        <v>906541</v>
      </c>
      <c r="P1865">
        <v>1946280</v>
      </c>
      <c r="Q1865">
        <v>998270</v>
      </c>
      <c r="R1865">
        <v>1808740</v>
      </c>
      <c r="S1865">
        <v>5534100</v>
      </c>
      <c r="T1865">
        <v>4468120</v>
      </c>
      <c r="U1865">
        <v>4203680</v>
      </c>
      <c r="V1865">
        <v>2533430</v>
      </c>
      <c r="W1865">
        <v>2405980</v>
      </c>
      <c r="X1865">
        <v>2242700</v>
      </c>
      <c r="Y1865">
        <v>7149190</v>
      </c>
      <c r="Z1865">
        <v>4147830</v>
      </c>
      <c r="AA1865">
        <v>4371550</v>
      </c>
      <c r="AB1865">
        <v>9466070</v>
      </c>
      <c r="AC1865">
        <v>9332610</v>
      </c>
      <c r="AD1865">
        <v>10305800</v>
      </c>
      <c r="AE1865">
        <v>5596840</v>
      </c>
      <c r="AF1865">
        <v>7488300</v>
      </c>
      <c r="AG1865">
        <v>6670750</v>
      </c>
      <c r="AH1865">
        <v>16061100</v>
      </c>
      <c r="AI1865">
        <v>14424100</v>
      </c>
      <c r="AJ1865">
        <v>15632100</v>
      </c>
      <c r="AK1865">
        <v>3288710</v>
      </c>
      <c r="AL1865">
        <v>1488650</v>
      </c>
      <c r="AM1865">
        <v>2977400</v>
      </c>
      <c r="AN1865">
        <v>7149350</v>
      </c>
      <c r="AO1865">
        <v>5735680</v>
      </c>
      <c r="AP1865">
        <v>4448500</v>
      </c>
      <c r="AR1865" s="16">
        <f>IFERROR(TTEST(G1865:O1865,P1865:X1865,2,1),IF(OR(COUNTIF(P1865:X1865,"&gt;0")&gt;7,COUNTIF(G1865:O1865,"&gt;0")&gt;7),0,9999))</f>
        <v>0.24930042523881835</v>
      </c>
      <c r="AS1865" s="16">
        <f>IF(AR1865=9999,$BO$3,RANK(AR1865,$AR$3:$AR$1993,1))</f>
        <v>1376</v>
      </c>
      <c r="AT1865" s="16">
        <f>LOG((IFERROR(SUM(P1865:X1865)/COUNTIF(P1865:X1865, "&gt;0"),0.1))/(IFERROR(SUM(G1865:O1865)/COUNTIF(G1865:O1865, "&gt;0"),0.1)),2)</f>
        <v>-0.71154553580069246</v>
      </c>
      <c r="AU1865" s="17">
        <f>SUM(COUNTIF(P1865:X1865, "&gt;0"), COUNTIF(G1865:O1865, "&gt;0"))</f>
        <v>18</v>
      </c>
      <c r="AV1865" s="18">
        <f>$BQ$3*AS1865/$BO$3</f>
        <v>6.9215291750503016E-3</v>
      </c>
      <c r="AW1865" s="18" t="str">
        <f>IF(AR1865&lt;AV1865,AR1865,"ns")</f>
        <v>ns</v>
      </c>
      <c r="AX1865" s="19" t="str">
        <f>IF(AND(AW1865&lt;0.01,ABS(AT1865)&gt;1.5,D1865&gt;2), IF(AND(AT1865&gt;0,COUNTIF(P1865:X1865,"&gt;0")&gt;7),"IRF4_interactor_Treg", (IF(AND(AT1865&lt;0,COUNTIF(G1865:O1865, "&gt;0")&gt;7), "background_significant", "ns"))), "ns")</f>
        <v>ns</v>
      </c>
      <c r="AY1865" s="20">
        <f>IFERROR(TTEST(Y1865:AG1865,AH1865:AP1865,2,1),IF(OR(COUNTIF(AH1865:AP1865,"&gt;0")&gt;7,COUNTIF(Y1865:AG1865,"&gt;0")&gt;7),0,9999))</f>
        <v>0.77908268379456103</v>
      </c>
      <c r="AZ1865" s="20">
        <f>IF(AY1865=9999,$BO$4,RANK(AY1865,$AY$3:$AY$1993,1))</f>
        <v>1862</v>
      </c>
      <c r="BA1865" s="20">
        <f>LOG((IFERROR(SUM(AH1865:AP1865)/COUNTIF(AH1865:AP1865, "&gt;0"),0.1))/(IFERROR(SUM(Y1865:AG1865)/COUNTIF(Y1865:AG1865, "&gt;0"),0.1)),2)</f>
        <v>0.14204417761315746</v>
      </c>
      <c r="BB1865" s="21">
        <f>SUM(COUNTIF(AH1865:AP1865, "&gt;0"), COUNTIF(Y1865:AG1865, "&gt;0"))</f>
        <v>18</v>
      </c>
      <c r="BC1865" s="22">
        <f>$BQ$3*AZ1865/$BO$4</f>
        <v>9.3567839195979902E-3</v>
      </c>
      <c r="BD1865" s="22" t="str">
        <f>IF(AY1865&lt;BC1865,AY1865,"ns")</f>
        <v>ns</v>
      </c>
      <c r="BE1865" s="23" t="str">
        <f>IF(AND(BD1865&lt;0.01,ABS(BA1865)&gt;1.5,D1865&gt;2), IF(AND(BA1865&gt;0,COUNTIF(AH1865:AP1865,"&gt;0")&gt;7),"IRF4_interactor_Th17", (IF(AND(BA1865&lt;0,COUNTIF(Y1865:AG1865, "&gt;0")&gt;7), "background_significant", "ns"))), "ns")</f>
        <v>ns</v>
      </c>
      <c r="BF1865" s="24" t="str">
        <f>IF(OR(AX1865 ="IRF4_interactor_Treg", BE1865 ="IRF4_interactor_Th17"), LOG((AVERAGE(AH1865:AP1865)+0.1)/(AVERAGE(P1865:X1865)+0.1),2),"ns")</f>
        <v>ns</v>
      </c>
      <c r="BG1865" s="24">
        <f>IF(AND(AX1865="IRF4_interactor_Treg",BE1865="IRF4_interactor_Th17"),1,IF(AX1865="IRF4_interactor_Treg","IRF4_Treg",IF(BE1865="IRF4_interactor_Th17","IRF4_Th17",0)))</f>
        <v>0</v>
      </c>
      <c r="BH1865" s="25">
        <f>IFERROR(TTEST(AH1865:AP1865,P1865:X1865,2,1),IF(OR(COUNTIF(P1865:X1865,"&gt;0")&gt;7,COUNTIF(AH1865:AP1865,"&gt;0")&gt;7),0,9999))</f>
        <v>6.5717241702550624E-2</v>
      </c>
      <c r="BI1865" s="25">
        <f>IF(BH1865=9999,$BS$5,RANK(BH1865,$BH$3:$BH$1993,1))</f>
        <v>531</v>
      </c>
      <c r="BJ1865" s="25">
        <f>$BQ$3*BI1865/$BO$5</f>
        <v>2.6670015067805125E-3</v>
      </c>
      <c r="BK1865" s="25" t="str">
        <f>IF(BH1865&lt;BJ1865,BH1865,"ns")</f>
        <v>ns</v>
      </c>
      <c r="BL1865" s="26">
        <f>SUM(COUNTIF(P1865:X1865, "&gt;0"), COUNTIF(AH1865:AP1865, "&gt;0"))</f>
        <v>18</v>
      </c>
    </row>
    <row r="1866" spans="1:64">
      <c r="A1866" t="s">
        <v>955</v>
      </c>
      <c r="B1866" t="s">
        <v>956</v>
      </c>
      <c r="C1866">
        <v>7.1633199999999997E-4</v>
      </c>
      <c r="D1866">
        <v>9</v>
      </c>
      <c r="E1866">
        <v>9</v>
      </c>
      <c r="F1866">
        <v>0</v>
      </c>
      <c r="G1866">
        <v>2225560</v>
      </c>
      <c r="H1866">
        <v>2200180</v>
      </c>
      <c r="I1866">
        <v>2463100</v>
      </c>
      <c r="J1866">
        <v>2763770</v>
      </c>
      <c r="K1866">
        <v>2276310</v>
      </c>
      <c r="L1866">
        <v>2848580</v>
      </c>
      <c r="M1866">
        <v>766815</v>
      </c>
      <c r="N1866">
        <v>1063990</v>
      </c>
      <c r="O1866">
        <v>1029270</v>
      </c>
      <c r="P1866">
        <v>1126810</v>
      </c>
      <c r="Q1866">
        <v>942579</v>
      </c>
      <c r="R1866">
        <v>722669</v>
      </c>
      <c r="S1866">
        <v>3220560</v>
      </c>
      <c r="T1866">
        <v>2987310</v>
      </c>
      <c r="U1866">
        <v>3473640</v>
      </c>
      <c r="V1866">
        <v>1663390</v>
      </c>
      <c r="W1866">
        <v>1651430</v>
      </c>
      <c r="X1866">
        <v>1922460</v>
      </c>
      <c r="Y1866">
        <v>1127920</v>
      </c>
      <c r="Z1866">
        <v>971370</v>
      </c>
      <c r="AA1866">
        <v>957266</v>
      </c>
      <c r="AB1866">
        <v>1214900</v>
      </c>
      <c r="AC1866">
        <v>1130980</v>
      </c>
      <c r="AD1866">
        <v>1205360</v>
      </c>
      <c r="AE1866">
        <v>549107</v>
      </c>
      <c r="AF1866">
        <v>957195</v>
      </c>
      <c r="AG1866">
        <v>986207</v>
      </c>
      <c r="AH1866">
        <v>1583520</v>
      </c>
      <c r="AI1866">
        <v>1409160</v>
      </c>
      <c r="AJ1866">
        <v>1320790</v>
      </c>
      <c r="AK1866">
        <v>742613</v>
      </c>
      <c r="AL1866">
        <v>718118</v>
      </c>
      <c r="AM1866">
        <v>647824</v>
      </c>
      <c r="AN1866">
        <v>661175</v>
      </c>
      <c r="AO1866">
        <v>885029</v>
      </c>
      <c r="AP1866">
        <v>785332</v>
      </c>
      <c r="AR1866" s="16">
        <f>IFERROR(TTEST(G1866:O1866,P1866:X1866,2,1),IF(OR(COUNTIF(P1866:X1866,"&gt;0")&gt;7,COUNTIF(G1866:O1866,"&gt;0")&gt;7),0,9999))</f>
        <v>0.98206126826696161</v>
      </c>
      <c r="AS1866" s="16">
        <f>IF(AR1866=9999,$BO$3,RANK(AR1866,$AR$3:$AR$1993,1))</f>
        <v>1979</v>
      </c>
      <c r="AT1866" s="16">
        <f>LOG((IFERROR(SUM(P1866:X1866)/COUNTIF(P1866:X1866, "&gt;0"),0.1))/(IFERROR(SUM(G1866:O1866)/COUNTIF(G1866:O1866, "&gt;0"),0.1)),2)</f>
        <v>5.9810727702424189E-3</v>
      </c>
      <c r="AU1866" s="17">
        <f>SUM(COUNTIF(P1866:X1866, "&gt;0"), COUNTIF(G1866:O1866, "&gt;0"))</f>
        <v>18</v>
      </c>
      <c r="AV1866" s="18">
        <f>$BQ$3*AS1866/$BO$3</f>
        <v>9.954728370221327E-3</v>
      </c>
      <c r="AW1866" s="18" t="str">
        <f>IF(AR1866&lt;AV1866,AR1866,"ns")</f>
        <v>ns</v>
      </c>
      <c r="AX1866" s="19" t="str">
        <f>IF(AND(AW1866&lt;0.01,ABS(AT1866)&gt;1.5,D1866&gt;2), IF(AND(AT1866&gt;0,COUNTIF(P1866:X1866,"&gt;0")&gt;7),"IRF4_interactor_Treg", (IF(AND(AT1866&lt;0,COUNTIF(G1866:O1866, "&gt;0")&gt;7), "background_significant", "ns"))), "ns")</f>
        <v>ns</v>
      </c>
      <c r="AY1866" s="20">
        <f>IFERROR(TTEST(Y1866:AG1866,AH1866:AP1866,2,1),IF(OR(COUNTIF(AH1866:AP1866,"&gt;0")&gt;7,COUNTIF(Y1866:AG1866,"&gt;0")&gt;7),0,9999))</f>
        <v>0.78000466318901318</v>
      </c>
      <c r="AZ1866" s="20">
        <f>IF(AY1866=9999,$BO$4,RANK(AY1866,$AY$3:$AY$1993,1))</f>
        <v>1863</v>
      </c>
      <c r="BA1866" s="20">
        <f>LOG((IFERROR(SUM(AH1866:AP1866)/COUNTIF(AH1866:AP1866, "&gt;0"),0.1))/(IFERROR(SUM(Y1866:AG1866)/COUNTIF(Y1866:AG1866, "&gt;0"),0.1)),2)</f>
        <v>-5.6044865400144778E-2</v>
      </c>
      <c r="BB1866" s="21">
        <f>SUM(COUNTIF(AH1866:AP1866, "&gt;0"), COUNTIF(Y1866:AG1866, "&gt;0"))</f>
        <v>18</v>
      </c>
      <c r="BC1866" s="22">
        <f>$BQ$3*AZ1866/$BO$4</f>
        <v>9.3618090452261306E-3</v>
      </c>
      <c r="BD1866" s="22" t="str">
        <f>IF(AY1866&lt;BC1866,AY1866,"ns")</f>
        <v>ns</v>
      </c>
      <c r="BE1866" s="23" t="str">
        <f>IF(AND(BD1866&lt;0.01,ABS(BA1866)&gt;1.5,D1866&gt;2), IF(AND(BA1866&gt;0,COUNTIF(AH1866:AP1866,"&gt;0")&gt;7),"IRF4_interactor_Th17", (IF(AND(BA1866&lt;0,COUNTIF(Y1866:AG1866, "&gt;0")&gt;7), "background_significant", "ns"))), "ns")</f>
        <v>ns</v>
      </c>
      <c r="BF1866" s="24" t="str">
        <f>IF(OR(AX1866 ="IRF4_interactor_Treg", BE1866 ="IRF4_interactor_Th17"), LOG((AVERAGE(AH1866:AP1866)+0.1)/(AVERAGE(P1866:X1866)+0.1),2),"ns")</f>
        <v>ns</v>
      </c>
      <c r="BG1866" s="24">
        <f>IF(AND(AX1866="IRF4_interactor_Treg",BE1866="IRF4_interactor_Th17"),1,IF(AX1866="IRF4_interactor_Treg","IRF4_Treg",IF(BE1866="IRF4_interactor_Th17","IRF4_Th17",0)))</f>
        <v>0</v>
      </c>
      <c r="BH1866" s="25">
        <f>IFERROR(TTEST(AH1866:AP1866,P1866:X1866,2,1),IF(OR(COUNTIF(P1866:X1866,"&gt;0")&gt;7,COUNTIF(AH1866:AP1866,"&gt;0")&gt;7),0,9999))</f>
        <v>5.4168085280549706E-2</v>
      </c>
      <c r="BI1866" s="25">
        <f>IF(BH1866=9999,$BS$5,RANK(BH1866,$BH$3:$BH$1993,1))</f>
        <v>476</v>
      </c>
      <c r="BJ1866" s="25">
        <f>$BQ$3*BI1866/$BO$5</f>
        <v>2.3907584128578601E-3</v>
      </c>
      <c r="BK1866" s="25" t="str">
        <f>IF(BH1866&lt;BJ1866,BH1866,"ns")</f>
        <v>ns</v>
      </c>
      <c r="BL1866" s="26">
        <f>SUM(COUNTIF(P1866:X1866, "&gt;0"), COUNTIF(AH1866:AP1866, "&gt;0"))</f>
        <v>18</v>
      </c>
    </row>
    <row r="1867" spans="1:64">
      <c r="A1867" t="s">
        <v>4283</v>
      </c>
      <c r="B1867" t="s">
        <v>4284</v>
      </c>
      <c r="C1867">
        <v>7.1633199999999997E-4</v>
      </c>
      <c r="D1867">
        <v>9</v>
      </c>
      <c r="E1867">
        <v>9</v>
      </c>
      <c r="F1867">
        <v>0</v>
      </c>
      <c r="G1867">
        <v>663498</v>
      </c>
      <c r="H1867">
        <v>631148</v>
      </c>
      <c r="I1867">
        <v>701077</v>
      </c>
      <c r="J1867">
        <v>780959</v>
      </c>
      <c r="K1867">
        <v>715948</v>
      </c>
      <c r="L1867">
        <v>774152</v>
      </c>
      <c r="M1867">
        <v>234759</v>
      </c>
      <c r="N1867">
        <v>206421</v>
      </c>
      <c r="O1867">
        <v>303909</v>
      </c>
      <c r="P1867">
        <v>216010</v>
      </c>
      <c r="Q1867">
        <v>285409</v>
      </c>
      <c r="R1867">
        <v>287990</v>
      </c>
      <c r="S1867">
        <v>766069</v>
      </c>
      <c r="T1867">
        <v>727326</v>
      </c>
      <c r="U1867">
        <v>796015</v>
      </c>
      <c r="V1867">
        <v>325577</v>
      </c>
      <c r="W1867">
        <v>375445</v>
      </c>
      <c r="X1867">
        <v>369412</v>
      </c>
      <c r="Y1867">
        <v>621532</v>
      </c>
      <c r="Z1867">
        <v>473162</v>
      </c>
      <c r="AA1867">
        <v>537853</v>
      </c>
      <c r="AB1867">
        <v>484576</v>
      </c>
      <c r="AC1867">
        <v>544689</v>
      </c>
      <c r="AD1867">
        <v>613474</v>
      </c>
      <c r="AE1867">
        <v>355705</v>
      </c>
      <c r="AF1867">
        <v>451204</v>
      </c>
      <c r="AG1867">
        <v>486917</v>
      </c>
      <c r="AH1867">
        <v>831781</v>
      </c>
      <c r="AI1867">
        <v>910342</v>
      </c>
      <c r="AJ1867">
        <v>973377</v>
      </c>
      <c r="AK1867">
        <v>217872</v>
      </c>
      <c r="AL1867">
        <v>285865</v>
      </c>
      <c r="AM1867">
        <v>347590</v>
      </c>
      <c r="AN1867">
        <v>378363</v>
      </c>
      <c r="AO1867">
        <v>515938</v>
      </c>
      <c r="AP1867">
        <v>354235</v>
      </c>
      <c r="AR1867" s="16">
        <f>IFERROR(TTEST(G1867:O1867,P1867:X1867,2,1),IF(OR(COUNTIF(P1867:X1867,"&gt;0")&gt;7,COUNTIF(G1867:O1867,"&gt;0")&gt;7),0,9999))</f>
        <v>0.25979954493070506</v>
      </c>
      <c r="AS1867" s="16">
        <f>IF(AR1867=9999,$BO$3,RANK(AR1867,$AR$3:$AR$1993,1))</f>
        <v>1389</v>
      </c>
      <c r="AT1867" s="16">
        <f>LOG((IFERROR(SUM(P1867:X1867)/COUNTIF(P1867:X1867, "&gt;0"),0.1))/(IFERROR(SUM(G1867:O1867)/COUNTIF(G1867:O1867, "&gt;0"),0.1)),2)</f>
        <v>-0.27249765378990543</v>
      </c>
      <c r="AU1867" s="17">
        <f>SUM(COUNTIF(P1867:X1867, "&gt;0"), COUNTIF(G1867:O1867, "&gt;0"))</f>
        <v>18</v>
      </c>
      <c r="AV1867" s="18">
        <f>$BQ$3*AS1867/$BO$3</f>
        <v>6.9869215291750502E-3</v>
      </c>
      <c r="AW1867" s="18" t="str">
        <f>IF(AR1867&lt;AV1867,AR1867,"ns")</f>
        <v>ns</v>
      </c>
      <c r="AX1867" s="19" t="str">
        <f>IF(AND(AW1867&lt;0.01,ABS(AT1867)&gt;1.5,D1867&gt;2), IF(AND(AT1867&gt;0,COUNTIF(P1867:X1867,"&gt;0")&gt;7),"IRF4_interactor_Treg", (IF(AND(AT1867&lt;0,COUNTIF(G1867:O1867, "&gt;0")&gt;7), "background_significant", "ns"))), "ns")</f>
        <v>ns</v>
      </c>
      <c r="AY1867" s="20">
        <f>IFERROR(TTEST(Y1867:AG1867,AH1867:AP1867,2,1),IF(OR(COUNTIF(AH1867:AP1867,"&gt;0")&gt;7,COUNTIF(Y1867:AG1867,"&gt;0")&gt;7),0,9999))</f>
        <v>0.78059176657820351</v>
      </c>
      <c r="AZ1867" s="20">
        <f>IF(AY1867=9999,$BO$4,RANK(AY1867,$AY$3:$AY$1993,1))</f>
        <v>1864</v>
      </c>
      <c r="BA1867" s="20">
        <f>LOG((IFERROR(SUM(AH1867:AP1867)/COUNTIF(AH1867:AP1867, "&gt;0"),0.1))/(IFERROR(SUM(Y1867:AG1867)/COUNTIF(Y1867:AG1867, "&gt;0"),0.1)),2)</f>
        <v>7.5730750965338267E-2</v>
      </c>
      <c r="BB1867" s="21">
        <f>SUM(COUNTIF(AH1867:AP1867, "&gt;0"), COUNTIF(Y1867:AG1867, "&gt;0"))</f>
        <v>18</v>
      </c>
      <c r="BC1867" s="22">
        <f>$BQ$3*AZ1867/$BO$4</f>
        <v>9.3668341708542709E-3</v>
      </c>
      <c r="BD1867" s="22" t="str">
        <f>IF(AY1867&lt;BC1867,AY1867,"ns")</f>
        <v>ns</v>
      </c>
      <c r="BE1867" s="23" t="str">
        <f>IF(AND(BD1867&lt;0.01,ABS(BA1867)&gt;1.5,D1867&gt;2), IF(AND(BA1867&gt;0,COUNTIF(AH1867:AP1867,"&gt;0")&gt;7),"IRF4_interactor_Th17", (IF(AND(BA1867&lt;0,COUNTIF(Y1867:AG1867, "&gt;0")&gt;7), "background_significant", "ns"))), "ns")</f>
        <v>ns</v>
      </c>
      <c r="BF1867" s="24" t="str">
        <f>IF(OR(AX1867 ="IRF4_interactor_Treg", BE1867 ="IRF4_interactor_Th17"), LOG((AVERAGE(AH1867:AP1867)+0.1)/(AVERAGE(P1867:X1867)+0.1),2),"ns")</f>
        <v>ns</v>
      </c>
      <c r="BG1867" s="24">
        <f>IF(AND(AX1867="IRF4_interactor_Treg",BE1867="IRF4_interactor_Th17"),1,IF(AX1867="IRF4_interactor_Treg","IRF4_Treg",IF(BE1867="IRF4_interactor_Th17","IRF4_Th17",0)))</f>
        <v>0</v>
      </c>
      <c r="BH1867" s="25">
        <f>IFERROR(TTEST(AH1867:AP1867,P1867:X1867,2,1),IF(OR(COUNTIF(P1867:X1867,"&gt;0")&gt;7,COUNTIF(AH1867:AP1867,"&gt;0")&gt;7),0,9999))</f>
        <v>0.66155811579936397</v>
      </c>
      <c r="BI1867" s="25">
        <f>IF(BH1867=9999,$BS$5,RANK(BH1867,$BH$3:$BH$1993,1))</f>
        <v>1648</v>
      </c>
      <c r="BJ1867" s="25">
        <f>$BQ$3*BI1867/$BO$5</f>
        <v>8.2772476142641896E-3</v>
      </c>
      <c r="BK1867" s="25" t="str">
        <f>IF(BH1867&lt;BJ1867,BH1867,"ns")</f>
        <v>ns</v>
      </c>
      <c r="BL1867" s="26">
        <f>SUM(COUNTIF(P1867:X1867, "&gt;0"), COUNTIF(AH1867:AP1867, "&gt;0"))</f>
        <v>18</v>
      </c>
    </row>
    <row r="1868" spans="1:64">
      <c r="A1868" t="s">
        <v>4265</v>
      </c>
      <c r="B1868" t="s">
        <v>4266</v>
      </c>
      <c r="C1868">
        <v>4.2424200000000002E-3</v>
      </c>
      <c r="D1868">
        <v>4</v>
      </c>
      <c r="E1868">
        <v>4</v>
      </c>
      <c r="F1868">
        <v>0</v>
      </c>
      <c r="G1868">
        <v>846007</v>
      </c>
      <c r="H1868">
        <v>807741</v>
      </c>
      <c r="I1868">
        <v>1097130</v>
      </c>
      <c r="J1868">
        <v>700300</v>
      </c>
      <c r="K1868">
        <v>558963</v>
      </c>
      <c r="L1868">
        <v>677165</v>
      </c>
      <c r="M1868">
        <v>154875</v>
      </c>
      <c r="N1868">
        <v>442377</v>
      </c>
      <c r="O1868">
        <v>494186</v>
      </c>
      <c r="P1868">
        <v>389243</v>
      </c>
      <c r="Q1868">
        <v>330369</v>
      </c>
      <c r="R1868">
        <v>316311</v>
      </c>
      <c r="S1868">
        <v>790127</v>
      </c>
      <c r="T1868">
        <v>810220</v>
      </c>
      <c r="U1868">
        <v>792405</v>
      </c>
      <c r="V1868">
        <v>224540</v>
      </c>
      <c r="W1868">
        <v>259018</v>
      </c>
      <c r="X1868">
        <v>367526</v>
      </c>
      <c r="Y1868">
        <v>467311</v>
      </c>
      <c r="Z1868">
        <v>570889</v>
      </c>
      <c r="AA1868">
        <v>443908</v>
      </c>
      <c r="AB1868">
        <v>901852</v>
      </c>
      <c r="AC1868">
        <v>826959</v>
      </c>
      <c r="AD1868">
        <v>1196730</v>
      </c>
      <c r="AE1868">
        <v>538005</v>
      </c>
      <c r="AF1868">
        <v>845744</v>
      </c>
      <c r="AG1868">
        <v>742040</v>
      </c>
      <c r="AH1868">
        <v>1081460</v>
      </c>
      <c r="AI1868">
        <v>949064</v>
      </c>
      <c r="AJ1868">
        <v>1276950</v>
      </c>
      <c r="AK1868">
        <v>644018</v>
      </c>
      <c r="AL1868">
        <v>634923</v>
      </c>
      <c r="AM1868">
        <v>695110</v>
      </c>
      <c r="AN1868">
        <v>404909</v>
      </c>
      <c r="AO1868">
        <v>619368</v>
      </c>
      <c r="AP1868">
        <v>616388</v>
      </c>
      <c r="AR1868" s="16">
        <f>IFERROR(TTEST(G1868:O1868,P1868:X1868,2,1),IF(OR(COUNTIF(P1868:X1868,"&gt;0")&gt;7,COUNTIF(G1868:O1868,"&gt;0")&gt;7),0,9999))</f>
        <v>0.18211078136520231</v>
      </c>
      <c r="AS1868" s="16">
        <f>IF(AR1868=9999,$BO$3,RANK(AR1868,$AR$3:$AR$1993,1))</f>
        <v>1285</v>
      </c>
      <c r="AT1868" s="16">
        <f>LOG((IFERROR(SUM(P1868:X1868)/COUNTIF(P1868:X1868, "&gt;0"),0.1))/(IFERROR(SUM(G1868:O1868)/COUNTIF(G1868:O1868, "&gt;0"),0.1)),2)</f>
        <v>-0.43322640105559812</v>
      </c>
      <c r="AU1868" s="17">
        <f>SUM(COUNTIF(P1868:X1868, "&gt;0"), COUNTIF(G1868:O1868, "&gt;0"))</f>
        <v>18</v>
      </c>
      <c r="AV1868" s="18">
        <f>$BQ$3*AS1868/$BO$3</f>
        <v>6.4637826961770626E-3</v>
      </c>
      <c r="AW1868" s="18" t="str">
        <f>IF(AR1868&lt;AV1868,AR1868,"ns")</f>
        <v>ns</v>
      </c>
      <c r="AX1868" s="19" t="str">
        <f>IF(AND(AW1868&lt;0.01,ABS(AT1868)&gt;1.5,D1868&gt;2), IF(AND(AT1868&gt;0,COUNTIF(P1868:X1868,"&gt;0")&gt;7),"IRF4_interactor_Treg", (IF(AND(AT1868&lt;0,COUNTIF(G1868:O1868, "&gt;0")&gt;7), "background_significant", "ns"))), "ns")</f>
        <v>ns</v>
      </c>
      <c r="AY1868" s="20">
        <f>IFERROR(TTEST(Y1868:AG1868,AH1868:AP1868,2,1),IF(OR(COUNTIF(AH1868:AP1868,"&gt;0")&gt;7,COUNTIF(Y1868:AG1868,"&gt;0")&gt;7),0,9999))</f>
        <v>0.78180627243913825</v>
      </c>
      <c r="AZ1868" s="20">
        <f>IF(AY1868=9999,$BO$4,RANK(AY1868,$AY$3:$AY$1993,1))</f>
        <v>1865</v>
      </c>
      <c r="BA1868" s="20">
        <f>LOG((IFERROR(SUM(AH1868:AP1868)/COUNTIF(AH1868:AP1868, "&gt;0"),0.1))/(IFERROR(SUM(Y1868:AG1868)/COUNTIF(Y1868:AG1868, "&gt;0"),0.1)),2)</f>
        <v>8.3386180198838339E-2</v>
      </c>
      <c r="BB1868" s="21">
        <f>SUM(COUNTIF(AH1868:AP1868, "&gt;0"), COUNTIF(Y1868:AG1868, "&gt;0"))</f>
        <v>18</v>
      </c>
      <c r="BC1868" s="22">
        <f>$BQ$3*AZ1868/$BO$4</f>
        <v>9.371859296482413E-3</v>
      </c>
      <c r="BD1868" s="22" t="str">
        <f>IF(AY1868&lt;BC1868,AY1868,"ns")</f>
        <v>ns</v>
      </c>
      <c r="BE1868" s="23" t="str">
        <f>IF(AND(BD1868&lt;0.01,ABS(BA1868)&gt;1.5,D1868&gt;2), IF(AND(BA1868&gt;0,COUNTIF(AH1868:AP1868,"&gt;0")&gt;7),"IRF4_interactor_Th17", (IF(AND(BA1868&lt;0,COUNTIF(Y1868:AG1868, "&gt;0")&gt;7), "background_significant", "ns"))), "ns")</f>
        <v>ns</v>
      </c>
      <c r="BF1868" s="24" t="str">
        <f>IF(OR(AX1868 ="IRF4_interactor_Treg", BE1868 ="IRF4_interactor_Th17"), LOG((AVERAGE(AH1868:AP1868)+0.1)/(AVERAGE(P1868:X1868)+0.1),2),"ns")</f>
        <v>ns</v>
      </c>
      <c r="BG1868" s="24">
        <f>IF(AND(AX1868="IRF4_interactor_Treg",BE1868="IRF4_interactor_Th17"),1,IF(AX1868="IRF4_interactor_Treg","IRF4_Treg",IF(BE1868="IRF4_interactor_Th17","IRF4_Th17",0)))</f>
        <v>0</v>
      </c>
      <c r="BH1868" s="25">
        <f>IFERROR(TTEST(AH1868:AP1868,P1868:X1868,2,1),IF(OR(COUNTIF(P1868:X1868,"&gt;0")&gt;7,COUNTIF(AH1868:AP1868,"&gt;0")&gt;7),0,9999))</f>
        <v>5.9977331388894752E-2</v>
      </c>
      <c r="BI1868" s="25">
        <f>IF(BH1868=9999,$BS$5,RANK(BH1868,$BH$3:$BH$1993,1))</f>
        <v>506</v>
      </c>
      <c r="BJ1868" s="25">
        <f>$BQ$3*BI1868/$BO$5</f>
        <v>2.5414364640883981E-3</v>
      </c>
      <c r="BK1868" s="25" t="str">
        <f>IF(BH1868&lt;BJ1868,BH1868,"ns")</f>
        <v>ns</v>
      </c>
      <c r="BL1868" s="26">
        <f>SUM(COUNTIF(P1868:X1868, "&gt;0"), COUNTIF(AH1868:AP1868, "&gt;0"))</f>
        <v>18</v>
      </c>
    </row>
    <row r="1869" spans="1:64">
      <c r="A1869" t="s">
        <v>5625</v>
      </c>
      <c r="B1869" t="s">
        <v>5626</v>
      </c>
      <c r="C1869">
        <v>7.1633199999999997E-4</v>
      </c>
      <c r="D1869">
        <v>5</v>
      </c>
      <c r="E1869">
        <v>5</v>
      </c>
      <c r="F1869">
        <v>0</v>
      </c>
      <c r="G1869">
        <v>460599</v>
      </c>
      <c r="H1869">
        <v>419188</v>
      </c>
      <c r="I1869">
        <v>491603</v>
      </c>
      <c r="J1869">
        <v>426242</v>
      </c>
      <c r="K1869">
        <v>416244</v>
      </c>
      <c r="L1869">
        <v>472274</v>
      </c>
      <c r="M1869">
        <v>322353</v>
      </c>
      <c r="N1869">
        <v>306398</v>
      </c>
      <c r="O1869">
        <v>349497</v>
      </c>
      <c r="P1869">
        <v>280590</v>
      </c>
      <c r="Q1869">
        <v>233564</v>
      </c>
      <c r="R1869">
        <v>222096</v>
      </c>
      <c r="S1869">
        <v>526693</v>
      </c>
      <c r="T1869">
        <v>579534</v>
      </c>
      <c r="U1869">
        <v>531564</v>
      </c>
      <c r="V1869">
        <v>356708</v>
      </c>
      <c r="W1869">
        <v>416429</v>
      </c>
      <c r="X1869">
        <v>436923</v>
      </c>
      <c r="Y1869">
        <v>908433</v>
      </c>
      <c r="Z1869">
        <v>906763</v>
      </c>
      <c r="AA1869">
        <v>977916</v>
      </c>
      <c r="AB1869">
        <v>396631</v>
      </c>
      <c r="AC1869">
        <v>424095</v>
      </c>
      <c r="AD1869">
        <v>489206</v>
      </c>
      <c r="AE1869">
        <v>302677</v>
      </c>
      <c r="AF1869">
        <v>367817</v>
      </c>
      <c r="AG1869">
        <v>432193</v>
      </c>
      <c r="AH1869">
        <v>611719</v>
      </c>
      <c r="AI1869">
        <v>587586</v>
      </c>
      <c r="AJ1869">
        <v>679428</v>
      </c>
      <c r="AK1869">
        <v>538917</v>
      </c>
      <c r="AL1869">
        <v>576813</v>
      </c>
      <c r="AM1869">
        <v>576378</v>
      </c>
      <c r="AN1869">
        <v>424772</v>
      </c>
      <c r="AO1869">
        <v>553871</v>
      </c>
      <c r="AP1869">
        <v>471557</v>
      </c>
      <c r="AR1869" s="16">
        <f>IFERROR(TTEST(G1869:O1869,P1869:X1869,2,1),IF(OR(COUNTIF(P1869:X1869,"&gt;0")&gt;7,COUNTIF(G1869:O1869,"&gt;0")&gt;7),0,9999))</f>
        <v>0.86977030561555901</v>
      </c>
      <c r="AS1869" s="16">
        <f>IF(AR1869=9999,$BO$3,RANK(AR1869,$AR$3:$AR$1993,1))</f>
        <v>1911</v>
      </c>
      <c r="AT1869" s="16">
        <f>LOG((IFERROR(SUM(P1869:X1869)/COUNTIF(P1869:X1869, "&gt;0"),0.1))/(IFERROR(SUM(G1869:O1869)/COUNTIF(G1869:O1869, "&gt;0"),0.1)),2)</f>
        <v>-3.1964913757191904E-2</v>
      </c>
      <c r="AU1869" s="17">
        <f>SUM(COUNTIF(P1869:X1869, "&gt;0"), COUNTIF(G1869:O1869, "&gt;0"))</f>
        <v>18</v>
      </c>
      <c r="AV1869" s="18">
        <f>$BQ$3*AS1869/$BO$3</f>
        <v>9.6126760563380285E-3</v>
      </c>
      <c r="AW1869" s="18" t="str">
        <f>IF(AR1869&lt;AV1869,AR1869,"ns")</f>
        <v>ns</v>
      </c>
      <c r="AX1869" s="19" t="str">
        <f>IF(AND(AW1869&lt;0.01,ABS(AT1869)&gt;1.5,D1869&gt;2), IF(AND(AT1869&gt;0,COUNTIF(P1869:X1869,"&gt;0")&gt;7),"IRF4_interactor_Treg", (IF(AND(AT1869&lt;0,COUNTIF(G1869:O1869, "&gt;0")&gt;7), "background_significant", "ns"))), "ns")</f>
        <v>ns</v>
      </c>
      <c r="AY1869" s="20">
        <f>IFERROR(TTEST(Y1869:AG1869,AH1869:AP1869,2,1),IF(OR(COUNTIF(AH1869:AP1869,"&gt;0")&gt;7,COUNTIF(Y1869:AG1869,"&gt;0")&gt;7),0,9999))</f>
        <v>0.78404995190465498</v>
      </c>
      <c r="AZ1869" s="20">
        <f>IF(AY1869=9999,$BO$4,RANK(AY1869,$AY$3:$AY$1993,1))</f>
        <v>1866</v>
      </c>
      <c r="BA1869" s="20">
        <f>LOG((IFERROR(SUM(AH1869:AP1869)/COUNTIF(AH1869:AP1869, "&gt;0"),0.1))/(IFERROR(SUM(Y1869:AG1869)/COUNTIF(Y1869:AG1869, "&gt;0"),0.1)),2)</f>
        <v>-5.2114258527670314E-2</v>
      </c>
      <c r="BB1869" s="21">
        <f>SUM(COUNTIF(AH1869:AP1869, "&gt;0"), COUNTIF(Y1869:AG1869, "&gt;0"))</f>
        <v>18</v>
      </c>
      <c r="BC1869" s="22">
        <f>$BQ$3*AZ1869/$BO$4</f>
        <v>9.3768844221105534E-3</v>
      </c>
      <c r="BD1869" s="22" t="str">
        <f>IF(AY1869&lt;BC1869,AY1869,"ns")</f>
        <v>ns</v>
      </c>
      <c r="BE1869" s="23" t="str">
        <f>IF(AND(BD1869&lt;0.01,ABS(BA1869)&gt;1.5,D1869&gt;2), IF(AND(BA1869&gt;0,COUNTIF(AH1869:AP1869,"&gt;0")&gt;7),"IRF4_interactor_Th17", (IF(AND(BA1869&lt;0,COUNTIF(Y1869:AG1869, "&gt;0")&gt;7), "background_significant", "ns"))), "ns")</f>
        <v>ns</v>
      </c>
      <c r="BF1869" s="24" t="str">
        <f>IF(OR(AX1869 ="IRF4_interactor_Treg", BE1869 ="IRF4_interactor_Th17"), LOG((AVERAGE(AH1869:AP1869)+0.1)/(AVERAGE(P1869:X1869)+0.1),2),"ns")</f>
        <v>ns</v>
      </c>
      <c r="BG1869" s="24">
        <f>IF(AND(AX1869="IRF4_interactor_Treg",BE1869="IRF4_interactor_Th17"),1,IF(AX1869="IRF4_interactor_Treg","IRF4_Treg",IF(BE1869="IRF4_interactor_Th17","IRF4_Th17",0)))</f>
        <v>0</v>
      </c>
      <c r="BH1869" s="25">
        <f>IFERROR(TTEST(AH1869:AP1869,P1869:X1869,2,1),IF(OR(COUNTIF(P1869:X1869,"&gt;0")&gt;7,COUNTIF(AH1869:AP1869,"&gt;0")&gt;7),0,9999))</f>
        <v>2.4818461478362634E-2</v>
      </c>
      <c r="BI1869" s="25">
        <f>IF(BH1869=9999,$BS$5,RANK(BH1869,$BH$3:$BH$1993,1))</f>
        <v>322</v>
      </c>
      <c r="BJ1869" s="25">
        <f>$BQ$3*BI1869/$BO$5</f>
        <v>1.617277749874435E-3</v>
      </c>
      <c r="BK1869" s="25" t="str">
        <f>IF(BH1869&lt;BJ1869,BH1869,"ns")</f>
        <v>ns</v>
      </c>
      <c r="BL1869" s="26">
        <f>SUM(COUNTIF(P1869:X1869, "&gt;0"), COUNTIF(AH1869:AP1869, "&gt;0"))</f>
        <v>18</v>
      </c>
    </row>
    <row r="1870" spans="1:64">
      <c r="A1870" t="s">
        <v>3005</v>
      </c>
      <c r="B1870" t="s">
        <v>3006</v>
      </c>
      <c r="C1870">
        <v>3.7858999999999997E-2</v>
      </c>
      <c r="D1870">
        <v>5</v>
      </c>
      <c r="E1870">
        <v>5</v>
      </c>
      <c r="F1870">
        <v>0</v>
      </c>
      <c r="G1870">
        <v>41767.300000000003</v>
      </c>
      <c r="H1870">
        <v>46608.3</v>
      </c>
      <c r="I1870">
        <v>58899.4</v>
      </c>
      <c r="J1870">
        <v>12757.1</v>
      </c>
      <c r="K1870">
        <v>0</v>
      </c>
      <c r="L1870">
        <v>0</v>
      </c>
      <c r="M1870">
        <v>0</v>
      </c>
      <c r="N1870">
        <v>39284.1</v>
      </c>
      <c r="O1870">
        <v>35570.800000000003</v>
      </c>
      <c r="P1870">
        <v>46069</v>
      </c>
      <c r="Q1870">
        <v>35299.699999999997</v>
      </c>
      <c r="R1870">
        <v>22441.5</v>
      </c>
      <c r="S1870">
        <v>46893.599999999999</v>
      </c>
      <c r="T1870">
        <v>49433.9</v>
      </c>
      <c r="U1870">
        <v>71992.100000000006</v>
      </c>
      <c r="V1870">
        <v>35465.599999999999</v>
      </c>
      <c r="W1870">
        <v>26278.2</v>
      </c>
      <c r="X1870">
        <v>57424.9</v>
      </c>
      <c r="Y1870">
        <v>46575.7</v>
      </c>
      <c r="Z1870">
        <v>55272.5</v>
      </c>
      <c r="AA1870">
        <v>70853.899999999994</v>
      </c>
      <c r="AB1870">
        <v>15870.7</v>
      </c>
      <c r="AC1870">
        <v>7555.3</v>
      </c>
      <c r="AD1870">
        <v>42150.5</v>
      </c>
      <c r="AE1870">
        <v>88276</v>
      </c>
      <c r="AF1870">
        <v>123163</v>
      </c>
      <c r="AG1870">
        <v>129039</v>
      </c>
      <c r="AH1870">
        <v>57985.7</v>
      </c>
      <c r="AI1870">
        <v>55597.5</v>
      </c>
      <c r="AJ1870">
        <v>100097</v>
      </c>
      <c r="AK1870">
        <v>0</v>
      </c>
      <c r="AL1870">
        <v>35179.9</v>
      </c>
      <c r="AM1870">
        <v>97677.8</v>
      </c>
      <c r="AN1870">
        <v>60007.6</v>
      </c>
      <c r="AO1870">
        <v>84565.8</v>
      </c>
      <c r="AP1870">
        <v>53477.9</v>
      </c>
      <c r="AR1870" s="16">
        <f>IFERROR(TTEST(G1870:O1870,P1870:X1870,2,1),IF(OR(COUNTIF(P1870:X1870,"&gt;0")&gt;7,COUNTIF(G1870:O1870,"&gt;0")&gt;7),0,9999))</f>
        <v>0.16782295021023283</v>
      </c>
      <c r="AS1870" s="16">
        <f>IF(AR1870=9999,$BO$3,RANK(AR1870,$AR$3:$AR$1993,1))</f>
        <v>1266</v>
      </c>
      <c r="AT1870" s="16">
        <f>LOG((IFERROR(SUM(P1870:X1870)/COUNTIF(P1870:X1870, "&gt;0"),0.1))/(IFERROR(SUM(G1870:O1870)/COUNTIF(G1870:O1870, "&gt;0"),0.1)),2)</f>
        <v>0.15134021061126382</v>
      </c>
      <c r="AU1870" s="17">
        <f>SUM(COUNTIF(P1870:X1870, "&gt;0"), COUNTIF(G1870:O1870, "&gt;0"))</f>
        <v>15</v>
      </c>
      <c r="AV1870" s="18">
        <f>$BQ$3*AS1870/$BO$3</f>
        <v>6.3682092555331993E-3</v>
      </c>
      <c r="AW1870" s="18" t="str">
        <f>IF(AR1870&lt;AV1870,AR1870,"ns")</f>
        <v>ns</v>
      </c>
      <c r="AX1870" s="19" t="str">
        <f>IF(AND(AW1870&lt;0.01,ABS(AT1870)&gt;1.5,D1870&gt;2), IF(AND(AT1870&gt;0,COUNTIF(P1870:X1870,"&gt;0")&gt;7),"IRF4_interactor_Treg", (IF(AND(AT1870&lt;0,COUNTIF(G1870:O1870, "&gt;0")&gt;7), "background_significant", "ns"))), "ns")</f>
        <v>ns</v>
      </c>
      <c r="AY1870" s="20">
        <f>IFERROR(TTEST(Y1870:AG1870,AH1870:AP1870,2,1),IF(OR(COUNTIF(AH1870:AP1870,"&gt;0")&gt;7,COUNTIF(Y1870:AG1870,"&gt;0")&gt;7),0,9999))</f>
        <v>0.78432545974880263</v>
      </c>
      <c r="AZ1870" s="20">
        <f>IF(AY1870=9999,$BO$4,RANK(AY1870,$AY$3:$AY$1993,1))</f>
        <v>1867</v>
      </c>
      <c r="BA1870" s="20">
        <f>LOG((IFERROR(SUM(AH1870:AP1870)/COUNTIF(AH1870:AP1870, "&gt;0"),0.1))/(IFERROR(SUM(Y1870:AG1870)/COUNTIF(Y1870:AG1870, "&gt;0"),0.1)),2)</f>
        <v>8.2136632744620186E-2</v>
      </c>
      <c r="BB1870" s="21">
        <f>SUM(COUNTIF(AH1870:AP1870, "&gt;0"), COUNTIF(Y1870:AG1870, "&gt;0"))</f>
        <v>17</v>
      </c>
      <c r="BC1870" s="22">
        <f>$BQ$3*AZ1870/$BO$4</f>
        <v>9.3819095477386937E-3</v>
      </c>
      <c r="BD1870" s="22" t="str">
        <f>IF(AY1870&lt;BC1870,AY1870,"ns")</f>
        <v>ns</v>
      </c>
      <c r="BE1870" s="23" t="str">
        <f>IF(AND(BD1870&lt;0.01,ABS(BA1870)&gt;1.5,D1870&gt;2), IF(AND(BA1870&gt;0,COUNTIF(AH1870:AP1870,"&gt;0")&gt;7),"IRF4_interactor_Th17", (IF(AND(BA1870&lt;0,COUNTIF(Y1870:AG1870, "&gt;0")&gt;7), "background_significant", "ns"))), "ns")</f>
        <v>ns</v>
      </c>
      <c r="BF1870" s="24" t="str">
        <f>IF(OR(AX1870 ="IRF4_interactor_Treg", BE1870 ="IRF4_interactor_Th17"), LOG((AVERAGE(AH1870:AP1870)+0.1)/(AVERAGE(P1870:X1870)+0.1),2),"ns")</f>
        <v>ns</v>
      </c>
      <c r="BG1870" s="24">
        <f>IF(AND(AX1870="IRF4_interactor_Treg",BE1870="IRF4_interactor_Th17"),1,IF(AX1870="IRF4_interactor_Treg","IRF4_Treg",IF(BE1870="IRF4_interactor_Th17","IRF4_Th17",0)))</f>
        <v>0</v>
      </c>
      <c r="BH1870" s="25">
        <f>IFERROR(TTEST(AH1870:AP1870,P1870:X1870,2,1),IF(OR(COUNTIF(P1870:X1870,"&gt;0")&gt;7,COUNTIF(AH1870:AP1870,"&gt;0")&gt;7),0,9999))</f>
        <v>0.20646257683659011</v>
      </c>
      <c r="BI1870" s="25">
        <f>IF(BH1870=9999,$BS$5,RANK(BH1870,$BH$3:$BH$1993,1))</f>
        <v>960</v>
      </c>
      <c r="BJ1870" s="25">
        <f>$BQ$3*BI1870/$BO$5</f>
        <v>4.8216976393771968E-3</v>
      </c>
      <c r="BK1870" s="25" t="str">
        <f>IF(BH1870&lt;BJ1870,BH1870,"ns")</f>
        <v>ns</v>
      </c>
      <c r="BL1870" s="26">
        <f>SUM(COUNTIF(P1870:X1870, "&gt;0"), COUNTIF(AH1870:AP1870, "&gt;0"))</f>
        <v>17</v>
      </c>
    </row>
    <row r="1871" spans="1:64">
      <c r="A1871" t="s">
        <v>775</v>
      </c>
      <c r="B1871" t="s">
        <v>776</v>
      </c>
      <c r="C1871">
        <v>7.1633199999999997E-4</v>
      </c>
      <c r="D1871">
        <v>6</v>
      </c>
      <c r="E1871">
        <v>6</v>
      </c>
      <c r="F1871">
        <v>0</v>
      </c>
      <c r="G1871">
        <v>2278270</v>
      </c>
      <c r="H1871">
        <v>2594970</v>
      </c>
      <c r="I1871">
        <v>2607650</v>
      </c>
      <c r="J1871">
        <v>2155410</v>
      </c>
      <c r="K1871">
        <v>2617880</v>
      </c>
      <c r="L1871">
        <v>2885430</v>
      </c>
      <c r="M1871">
        <v>1931150</v>
      </c>
      <c r="N1871">
        <v>1829400</v>
      </c>
      <c r="O1871">
        <v>1557910</v>
      </c>
      <c r="P1871">
        <v>1447790</v>
      </c>
      <c r="Q1871">
        <v>1536500</v>
      </c>
      <c r="R1871">
        <v>1585420</v>
      </c>
      <c r="S1871">
        <v>2304450</v>
      </c>
      <c r="T1871">
        <v>2586820</v>
      </c>
      <c r="U1871">
        <v>3350300</v>
      </c>
      <c r="V1871">
        <v>1974020</v>
      </c>
      <c r="W1871">
        <v>2119320</v>
      </c>
      <c r="X1871">
        <v>2399910</v>
      </c>
      <c r="Y1871">
        <v>3421710</v>
      </c>
      <c r="Z1871">
        <v>3628700</v>
      </c>
      <c r="AA1871">
        <v>3645400</v>
      </c>
      <c r="AB1871">
        <v>3009500</v>
      </c>
      <c r="AC1871">
        <v>3076950</v>
      </c>
      <c r="AD1871">
        <v>2762490</v>
      </c>
      <c r="AE1871">
        <v>1579910</v>
      </c>
      <c r="AF1871">
        <v>2271410</v>
      </c>
      <c r="AG1871">
        <v>2736180</v>
      </c>
      <c r="AH1871">
        <v>3865720</v>
      </c>
      <c r="AI1871">
        <v>3980550</v>
      </c>
      <c r="AJ1871">
        <v>4674320</v>
      </c>
      <c r="AK1871">
        <v>2670740</v>
      </c>
      <c r="AL1871">
        <v>2913830</v>
      </c>
      <c r="AM1871">
        <v>3146750</v>
      </c>
      <c r="AN1871">
        <v>1706780</v>
      </c>
      <c r="AO1871">
        <v>2073470</v>
      </c>
      <c r="AP1871">
        <v>1614720</v>
      </c>
      <c r="AR1871" s="16">
        <f>IFERROR(TTEST(G1871:O1871,P1871:X1871,2,1),IF(OR(COUNTIF(P1871:X1871,"&gt;0")&gt;7,COUNTIF(G1871:O1871,"&gt;0")&gt;7),0,9999))</f>
        <v>0.58933489071511769</v>
      </c>
      <c r="AS1871" s="16">
        <f>IF(AR1871=9999,$BO$3,RANK(AR1871,$AR$3:$AR$1993,1))</f>
        <v>1693</v>
      </c>
      <c r="AT1871" s="16">
        <f>LOG((IFERROR(SUM(P1871:X1871)/COUNTIF(P1871:X1871, "&gt;0"),0.1))/(IFERROR(SUM(G1871:O1871)/COUNTIF(G1871:O1871, "&gt;0"),0.1)),2)</f>
        <v>-8.3730618699101311E-2</v>
      </c>
      <c r="AU1871" s="17">
        <f>SUM(COUNTIF(P1871:X1871, "&gt;0"), COUNTIF(G1871:O1871, "&gt;0"))</f>
        <v>18</v>
      </c>
      <c r="AV1871" s="18">
        <f>$BQ$3*AS1871/$BO$3</f>
        <v>8.5160965794768614E-3</v>
      </c>
      <c r="AW1871" s="18" t="str">
        <f>IF(AR1871&lt;AV1871,AR1871,"ns")</f>
        <v>ns</v>
      </c>
      <c r="AX1871" s="19" t="str">
        <f>IF(AND(AW1871&lt;0.01,ABS(AT1871)&gt;1.5,D1871&gt;2), IF(AND(AT1871&gt;0,COUNTIF(P1871:X1871,"&gt;0")&gt;7),"IRF4_interactor_Treg", (IF(AND(AT1871&lt;0,COUNTIF(G1871:O1871, "&gt;0")&gt;7), "background_significant", "ns"))), "ns")</f>
        <v>ns</v>
      </c>
      <c r="AY1871" s="20">
        <f>IFERROR(TTEST(Y1871:AG1871,AH1871:AP1871,2,1),IF(OR(COUNTIF(AH1871:AP1871,"&gt;0")&gt;7,COUNTIF(Y1871:AG1871,"&gt;0")&gt;7),0,9999))</f>
        <v>0.78481308220972257</v>
      </c>
      <c r="AZ1871" s="20">
        <f>IF(AY1871=9999,$BO$4,RANK(AY1871,$AY$3:$AY$1993,1))</f>
        <v>1868</v>
      </c>
      <c r="BA1871" s="20">
        <f>LOG((IFERROR(SUM(AH1871:AP1871)/COUNTIF(AH1871:AP1871, "&gt;0"),0.1))/(IFERROR(SUM(Y1871:AG1871)/COUNTIF(Y1871:AG1871, "&gt;0"),0.1)),2)</f>
        <v>2.813527543225856E-2</v>
      </c>
      <c r="BB1871" s="21">
        <f>SUM(COUNTIF(AH1871:AP1871, "&gt;0"), COUNTIF(Y1871:AG1871, "&gt;0"))</f>
        <v>18</v>
      </c>
      <c r="BC1871" s="22">
        <f>$BQ$3*AZ1871/$BO$4</f>
        <v>9.3869346733668341E-3</v>
      </c>
      <c r="BD1871" s="22" t="str">
        <f>IF(AY1871&lt;BC1871,AY1871,"ns")</f>
        <v>ns</v>
      </c>
      <c r="BE1871" s="23" t="str">
        <f>IF(AND(BD1871&lt;0.01,ABS(BA1871)&gt;1.5,D1871&gt;2), IF(AND(BA1871&gt;0,COUNTIF(AH1871:AP1871,"&gt;0")&gt;7),"IRF4_interactor_Th17", (IF(AND(BA1871&lt;0,COUNTIF(Y1871:AG1871, "&gt;0")&gt;7), "background_significant", "ns"))), "ns")</f>
        <v>ns</v>
      </c>
      <c r="BF1871" s="24" t="str">
        <f>IF(OR(AX1871 ="IRF4_interactor_Treg", BE1871 ="IRF4_interactor_Th17"), LOG((AVERAGE(AH1871:AP1871)+0.1)/(AVERAGE(P1871:X1871)+0.1),2),"ns")</f>
        <v>ns</v>
      </c>
      <c r="BG1871" s="24">
        <f>IF(AND(AX1871="IRF4_interactor_Treg",BE1871="IRF4_interactor_Th17"),1,IF(AX1871="IRF4_interactor_Treg","IRF4_Treg",IF(BE1871="IRF4_interactor_Th17","IRF4_Th17",0)))</f>
        <v>0</v>
      </c>
      <c r="BH1871" s="25">
        <f>IFERROR(TTEST(AH1871:AP1871,P1871:X1871,2,1),IF(OR(COUNTIF(P1871:X1871,"&gt;0")&gt;7,COUNTIF(AH1871:AP1871,"&gt;0")&gt;7),0,9999))</f>
        <v>0.12519525702049658</v>
      </c>
      <c r="BI1871" s="25">
        <f>IF(BH1871=9999,$BS$5,RANK(BH1871,$BH$3:$BH$1993,1))</f>
        <v>745</v>
      </c>
      <c r="BJ1871" s="25">
        <f>$BQ$3*BI1871/$BO$5</f>
        <v>3.7418382722250124E-3</v>
      </c>
      <c r="BK1871" s="25" t="str">
        <f>IF(BH1871&lt;BJ1871,BH1871,"ns")</f>
        <v>ns</v>
      </c>
      <c r="BL1871" s="26">
        <f>SUM(COUNTIF(P1871:X1871, "&gt;0"), COUNTIF(AH1871:AP1871, "&gt;0"))</f>
        <v>18</v>
      </c>
    </row>
    <row r="1872" spans="1:64">
      <c r="A1872" t="s">
        <v>3333</v>
      </c>
      <c r="B1872" t="s">
        <v>3334</v>
      </c>
      <c r="C1872">
        <v>7.1633199999999997E-4</v>
      </c>
      <c r="D1872">
        <v>4</v>
      </c>
      <c r="E1872">
        <v>1</v>
      </c>
      <c r="F1872">
        <v>3</v>
      </c>
      <c r="G1872">
        <v>1288360</v>
      </c>
      <c r="H1872">
        <v>1502590</v>
      </c>
      <c r="I1872">
        <v>1462000</v>
      </c>
      <c r="J1872">
        <v>974219</v>
      </c>
      <c r="K1872">
        <v>1288870</v>
      </c>
      <c r="L1872">
        <v>1383780</v>
      </c>
      <c r="M1872">
        <v>1069720</v>
      </c>
      <c r="N1872">
        <v>1173620</v>
      </c>
      <c r="O1872">
        <v>1422480</v>
      </c>
      <c r="P1872">
        <v>1404360</v>
      </c>
      <c r="Q1872">
        <v>1348930</v>
      </c>
      <c r="R1872">
        <v>1524760</v>
      </c>
      <c r="S1872">
        <v>1377450</v>
      </c>
      <c r="T1872">
        <v>1652390</v>
      </c>
      <c r="U1872">
        <v>1430110</v>
      </c>
      <c r="V1872">
        <v>1230380</v>
      </c>
      <c r="W1872">
        <v>1495280</v>
      </c>
      <c r="X1872">
        <v>1553050</v>
      </c>
      <c r="Y1872">
        <v>1309140</v>
      </c>
      <c r="Z1872">
        <v>1473050</v>
      </c>
      <c r="AA1872">
        <v>1513530</v>
      </c>
      <c r="AB1872">
        <v>941936</v>
      </c>
      <c r="AC1872">
        <v>1148550</v>
      </c>
      <c r="AD1872">
        <v>1344350</v>
      </c>
      <c r="AE1872">
        <v>807221</v>
      </c>
      <c r="AF1872">
        <v>1113080</v>
      </c>
      <c r="AG1872">
        <v>1278490</v>
      </c>
      <c r="AH1872">
        <v>1169770</v>
      </c>
      <c r="AI1872">
        <v>1362720</v>
      </c>
      <c r="AJ1872">
        <v>1316980</v>
      </c>
      <c r="AK1872">
        <v>1161950</v>
      </c>
      <c r="AL1872">
        <v>1124440</v>
      </c>
      <c r="AM1872">
        <v>1733110</v>
      </c>
      <c r="AN1872">
        <v>862808</v>
      </c>
      <c r="AO1872">
        <v>1345970</v>
      </c>
      <c r="AP1872">
        <v>1034970</v>
      </c>
      <c r="AR1872" s="16">
        <f>IFERROR(TTEST(G1872:O1872,P1872:X1872,2,1),IF(OR(COUNTIF(P1872:X1872,"&gt;0")&gt;7,COUNTIF(G1872:O1872,"&gt;0")&gt;7),0,9999))</f>
        <v>2.5657680947582095E-2</v>
      </c>
      <c r="AS1872" s="16">
        <f>IF(AR1872=9999,$BO$3,RANK(AR1872,$AR$3:$AR$1993,1))</f>
        <v>852</v>
      </c>
      <c r="AT1872" s="16">
        <f>LOG((IFERROR(SUM(P1872:X1872)/COUNTIF(P1872:X1872, "&gt;0"),0.1))/(IFERROR(SUM(G1872:O1872)/COUNTIF(G1872:O1872, "&gt;0"),0.1)),2)</f>
        <v>0.17051987358090223</v>
      </c>
      <c r="AU1872" s="17">
        <f>SUM(COUNTIF(P1872:X1872, "&gt;0"), COUNTIF(G1872:O1872, "&gt;0"))</f>
        <v>18</v>
      </c>
      <c r="AV1872" s="18">
        <f>$BQ$3*AS1872/$BO$3</f>
        <v>4.2857142857142859E-3</v>
      </c>
      <c r="AW1872" s="18" t="str">
        <f>IF(AR1872&lt;AV1872,AR1872,"ns")</f>
        <v>ns</v>
      </c>
      <c r="AX1872" s="19" t="str">
        <f>IF(AND(AW1872&lt;0.01,ABS(AT1872)&gt;1.5,D1872&gt;2), IF(AND(AT1872&gt;0,COUNTIF(P1872:X1872,"&gt;0")&gt;7),"IRF4_interactor_Treg", (IF(AND(AT1872&lt;0,COUNTIF(G1872:O1872, "&gt;0")&gt;7), "background_significant", "ns"))), "ns")</f>
        <v>ns</v>
      </c>
      <c r="AY1872" s="20">
        <f>IFERROR(TTEST(Y1872:AG1872,AH1872:AP1872,2,1),IF(OR(COUNTIF(AH1872:AP1872,"&gt;0")&gt;7,COUNTIF(Y1872:AG1872,"&gt;0")&gt;7),0,9999))</f>
        <v>0.78712514481487694</v>
      </c>
      <c r="AZ1872" s="20">
        <f>IF(AY1872=9999,$BO$4,RANK(AY1872,$AY$3:$AY$1993,1))</f>
        <v>1869</v>
      </c>
      <c r="BA1872" s="20">
        <f>LOG((IFERROR(SUM(AH1872:AP1872)/COUNTIF(AH1872:AP1872, "&gt;0"),0.1))/(IFERROR(SUM(Y1872:AG1872)/COUNTIF(Y1872:AG1872, "&gt;0"),0.1)),2)</f>
        <v>2.4004514600477086E-2</v>
      </c>
      <c r="BB1872" s="21">
        <f>SUM(COUNTIF(AH1872:AP1872, "&gt;0"), COUNTIF(Y1872:AG1872, "&gt;0"))</f>
        <v>18</v>
      </c>
      <c r="BC1872" s="22">
        <f>$BQ$3*AZ1872/$BO$4</f>
        <v>9.3919597989949762E-3</v>
      </c>
      <c r="BD1872" s="22" t="str">
        <f>IF(AY1872&lt;BC1872,AY1872,"ns")</f>
        <v>ns</v>
      </c>
      <c r="BE1872" s="23" t="str">
        <f>IF(AND(BD1872&lt;0.01,ABS(BA1872)&gt;1.5,D1872&gt;2), IF(AND(BA1872&gt;0,COUNTIF(AH1872:AP1872,"&gt;0")&gt;7),"IRF4_interactor_Th17", (IF(AND(BA1872&lt;0,COUNTIF(Y1872:AG1872, "&gt;0")&gt;7), "background_significant", "ns"))), "ns")</f>
        <v>ns</v>
      </c>
      <c r="BF1872" s="24" t="str">
        <f>IF(OR(AX1872 ="IRF4_interactor_Treg", BE1872 ="IRF4_interactor_Th17"), LOG((AVERAGE(AH1872:AP1872)+0.1)/(AVERAGE(P1872:X1872)+0.1),2),"ns")</f>
        <v>ns</v>
      </c>
      <c r="BG1872" s="24">
        <f>IF(AND(AX1872="IRF4_interactor_Treg",BE1872="IRF4_interactor_Th17"),1,IF(AX1872="IRF4_interactor_Treg","IRF4_Treg",IF(BE1872="IRF4_interactor_Th17","IRF4_Th17",0)))</f>
        <v>0</v>
      </c>
      <c r="BH1872" s="25">
        <f>IFERROR(TTEST(AH1872:AP1872,P1872:X1872,2,1),IF(OR(COUNTIF(P1872:X1872,"&gt;0")&gt;7,COUNTIF(AH1872:AP1872,"&gt;0")&gt;7),0,9999))</f>
        <v>4.0156579980481201E-2</v>
      </c>
      <c r="BI1872" s="25">
        <f>IF(BH1872=9999,$BS$5,RANK(BH1872,$BH$3:$BH$1993,1))</f>
        <v>416</v>
      </c>
      <c r="BJ1872" s="25">
        <f>$BQ$3*BI1872/$BO$5</f>
        <v>2.0894023103967857E-3</v>
      </c>
      <c r="BK1872" s="25" t="str">
        <f>IF(BH1872&lt;BJ1872,BH1872,"ns")</f>
        <v>ns</v>
      </c>
      <c r="BL1872" s="26">
        <f>SUM(COUNTIF(P1872:X1872, "&gt;0"), COUNTIF(AH1872:AP1872, "&gt;0"))</f>
        <v>18</v>
      </c>
    </row>
    <row r="1873" spans="1:64">
      <c r="A1873" t="s">
        <v>307</v>
      </c>
      <c r="B1873" t="s">
        <v>308</v>
      </c>
      <c r="C1873">
        <v>7.1633199999999997E-4</v>
      </c>
      <c r="D1873">
        <v>17</v>
      </c>
      <c r="E1873">
        <v>17</v>
      </c>
      <c r="F1873">
        <v>0</v>
      </c>
      <c r="G1873">
        <v>11926800</v>
      </c>
      <c r="H1873">
        <v>11424400</v>
      </c>
      <c r="I1873">
        <v>11291600</v>
      </c>
      <c r="J1873">
        <v>9426020</v>
      </c>
      <c r="K1873">
        <v>9121040</v>
      </c>
      <c r="L1873">
        <v>9938680</v>
      </c>
      <c r="M1873">
        <v>6254620</v>
      </c>
      <c r="N1873">
        <v>6560250</v>
      </c>
      <c r="O1873">
        <v>6637170</v>
      </c>
      <c r="P1873">
        <v>7722510</v>
      </c>
      <c r="Q1873">
        <v>6543500</v>
      </c>
      <c r="R1873">
        <v>6401790</v>
      </c>
      <c r="S1873">
        <v>11107100</v>
      </c>
      <c r="T1873">
        <v>11581400</v>
      </c>
      <c r="U1873">
        <v>10477800</v>
      </c>
      <c r="V1873">
        <v>7548930</v>
      </c>
      <c r="W1873">
        <v>8165760</v>
      </c>
      <c r="X1873">
        <v>6889640</v>
      </c>
      <c r="Y1873">
        <v>10590400</v>
      </c>
      <c r="Z1873">
        <v>10353500</v>
      </c>
      <c r="AA1873">
        <v>10635400</v>
      </c>
      <c r="AB1873">
        <v>9893880</v>
      </c>
      <c r="AC1873">
        <v>9972750</v>
      </c>
      <c r="AD1873">
        <v>9946500</v>
      </c>
      <c r="AE1873">
        <v>4752180</v>
      </c>
      <c r="AF1873">
        <v>6375130</v>
      </c>
      <c r="AG1873">
        <v>6216330</v>
      </c>
      <c r="AH1873">
        <v>12601100</v>
      </c>
      <c r="AI1873">
        <v>12538100</v>
      </c>
      <c r="AJ1873">
        <v>12234700</v>
      </c>
      <c r="AK1873">
        <v>8106430</v>
      </c>
      <c r="AL1873">
        <v>8096730</v>
      </c>
      <c r="AM1873">
        <v>7839890</v>
      </c>
      <c r="AN1873">
        <v>5827330</v>
      </c>
      <c r="AO1873">
        <v>7472410</v>
      </c>
      <c r="AP1873">
        <v>5495570</v>
      </c>
      <c r="AR1873" s="16">
        <f>IFERROR(TTEST(G1873:O1873,P1873:X1873,2,1),IF(OR(COUNTIF(P1873:X1873,"&gt;0")&gt;7,COUNTIF(G1873:O1873,"&gt;0")&gt;7),0,9999))</f>
        <v>0.52172707189235323</v>
      </c>
      <c r="AS1873" s="16">
        <f>IF(AR1873=9999,$BO$3,RANK(AR1873,$AR$3:$AR$1993,1))</f>
        <v>1640</v>
      </c>
      <c r="AT1873" s="16">
        <f>LOG((IFERROR(SUM(P1873:X1873)/COUNTIF(P1873:X1873, "&gt;0"),0.1))/(IFERROR(SUM(G1873:O1873)/COUNTIF(G1873:O1873, "&gt;0"),0.1)),2)</f>
        <v>-0.11150440471660668</v>
      </c>
      <c r="AU1873" s="17">
        <f>SUM(COUNTIF(P1873:X1873, "&gt;0"), COUNTIF(G1873:O1873, "&gt;0"))</f>
        <v>18</v>
      </c>
      <c r="AV1873" s="18">
        <f>$BQ$3*AS1873/$BO$3</f>
        <v>8.249496981891348E-3</v>
      </c>
      <c r="AW1873" s="18" t="str">
        <f>IF(AR1873&lt;AV1873,AR1873,"ns")</f>
        <v>ns</v>
      </c>
      <c r="AX1873" s="19" t="str">
        <f>IF(AND(AW1873&lt;0.01,ABS(AT1873)&gt;1.5,D1873&gt;2), IF(AND(AT1873&gt;0,COUNTIF(P1873:X1873,"&gt;0")&gt;7),"IRF4_interactor_Treg", (IF(AND(AT1873&lt;0,COUNTIF(G1873:O1873, "&gt;0")&gt;7), "background_significant", "ns"))), "ns")</f>
        <v>ns</v>
      </c>
      <c r="AY1873" s="20">
        <f>IFERROR(TTEST(Y1873:AG1873,AH1873:AP1873,2,1),IF(OR(COUNTIF(AH1873:AP1873,"&gt;0")&gt;7,COUNTIF(Y1873:AG1873,"&gt;0")&gt;7),0,9999))</f>
        <v>0.78846823892790241</v>
      </c>
      <c r="AZ1873" s="20">
        <f>IF(AY1873=9999,$BO$4,RANK(AY1873,$AY$3:$AY$1993,1))</f>
        <v>1870</v>
      </c>
      <c r="BA1873" s="20">
        <f>LOG((IFERROR(SUM(AH1873:AP1873)/COUNTIF(AH1873:AP1873, "&gt;0"),0.1))/(IFERROR(SUM(Y1873:AG1873)/COUNTIF(Y1873:AG1873, "&gt;0"),0.1)),2)</f>
        <v>2.6798057282181251E-2</v>
      </c>
      <c r="BB1873" s="21">
        <f>SUM(COUNTIF(AH1873:AP1873, "&gt;0"), COUNTIF(Y1873:AG1873, "&gt;0"))</f>
        <v>18</v>
      </c>
      <c r="BC1873" s="22">
        <f>$BQ$3*AZ1873/$BO$4</f>
        <v>9.3969849246231148E-3</v>
      </c>
      <c r="BD1873" s="22" t="str">
        <f>IF(AY1873&lt;BC1873,AY1873,"ns")</f>
        <v>ns</v>
      </c>
      <c r="BE1873" s="23" t="str">
        <f>IF(AND(BD1873&lt;0.01,ABS(BA1873)&gt;1.5,D1873&gt;2), IF(AND(BA1873&gt;0,COUNTIF(AH1873:AP1873,"&gt;0")&gt;7),"IRF4_interactor_Th17", (IF(AND(BA1873&lt;0,COUNTIF(Y1873:AG1873, "&gt;0")&gt;7), "background_significant", "ns"))), "ns")</f>
        <v>ns</v>
      </c>
      <c r="BF1873" s="24" t="str">
        <f>IF(OR(AX1873 ="IRF4_interactor_Treg", BE1873 ="IRF4_interactor_Th17"), LOG((AVERAGE(AH1873:AP1873)+0.1)/(AVERAGE(P1873:X1873)+0.1),2),"ns")</f>
        <v>ns</v>
      </c>
      <c r="BG1873" s="24">
        <f>IF(AND(AX1873="IRF4_interactor_Treg",BE1873="IRF4_interactor_Th17"),1,IF(AX1873="IRF4_interactor_Treg","IRF4_Treg",IF(BE1873="IRF4_interactor_Th17","IRF4_Th17",0)))</f>
        <v>0</v>
      </c>
      <c r="BH1873" s="25">
        <f>IFERROR(TTEST(AH1873:AP1873,P1873:X1873,2,1),IF(OR(COUNTIF(P1873:X1873,"&gt;0")&gt;7,COUNTIF(AH1873:AP1873,"&gt;0")&gt;7),0,9999))</f>
        <v>0.75907461512372532</v>
      </c>
      <c r="BI1873" s="25">
        <f>IF(BH1873=9999,$BS$5,RANK(BH1873,$BH$3:$BH$1993,1))</f>
        <v>1743</v>
      </c>
      <c r="BJ1873" s="25">
        <f>$BQ$3*BI1873/$BO$5</f>
        <v>8.7543947764942235E-3</v>
      </c>
      <c r="BK1873" s="25" t="str">
        <f>IF(BH1873&lt;BJ1873,BH1873,"ns")</f>
        <v>ns</v>
      </c>
      <c r="BL1873" s="26">
        <f>SUM(COUNTIF(P1873:X1873, "&gt;0"), COUNTIF(AH1873:AP1873, "&gt;0"))</f>
        <v>18</v>
      </c>
    </row>
    <row r="1874" spans="1:64">
      <c r="A1874" t="s">
        <v>2245</v>
      </c>
      <c r="B1874" t="s">
        <v>2246</v>
      </c>
      <c r="C1874">
        <v>7.5599299999999994E-2</v>
      </c>
      <c r="D1874">
        <v>3</v>
      </c>
      <c r="E1874">
        <v>3</v>
      </c>
      <c r="F1874">
        <v>0</v>
      </c>
      <c r="G1874">
        <v>139272</v>
      </c>
      <c r="H1874">
        <v>180978</v>
      </c>
      <c r="I1874">
        <v>121236</v>
      </c>
      <c r="J1874">
        <v>50798.1</v>
      </c>
      <c r="K1874">
        <v>64612.4</v>
      </c>
      <c r="L1874">
        <v>67607.100000000006</v>
      </c>
      <c r="M1874">
        <v>34682.6</v>
      </c>
      <c r="N1874">
        <v>39895.1</v>
      </c>
      <c r="O1874">
        <v>17444.099999999999</v>
      </c>
      <c r="P1874">
        <v>165268</v>
      </c>
      <c r="Q1874">
        <v>166742</v>
      </c>
      <c r="R1874">
        <v>130254</v>
      </c>
      <c r="S1874">
        <v>83150.7</v>
      </c>
      <c r="T1874">
        <v>132772</v>
      </c>
      <c r="U1874">
        <v>117103</v>
      </c>
      <c r="V1874">
        <v>160378</v>
      </c>
      <c r="W1874">
        <v>171303</v>
      </c>
      <c r="X1874">
        <v>200478</v>
      </c>
      <c r="Y1874">
        <v>145254</v>
      </c>
      <c r="Z1874">
        <v>152341</v>
      </c>
      <c r="AA1874">
        <v>130990</v>
      </c>
      <c r="AB1874">
        <v>125727</v>
      </c>
      <c r="AC1874">
        <v>135489</v>
      </c>
      <c r="AD1874">
        <v>114412</v>
      </c>
      <c r="AE1874">
        <v>556148</v>
      </c>
      <c r="AF1874">
        <v>478000</v>
      </c>
      <c r="AG1874">
        <v>255443</v>
      </c>
      <c r="AH1874">
        <v>299185</v>
      </c>
      <c r="AI1874">
        <v>447532</v>
      </c>
      <c r="AJ1874">
        <v>355050</v>
      </c>
      <c r="AK1874">
        <v>50320.7</v>
      </c>
      <c r="AL1874">
        <v>106475</v>
      </c>
      <c r="AM1874">
        <v>92976.4</v>
      </c>
      <c r="AN1874">
        <v>179757</v>
      </c>
      <c r="AO1874">
        <v>214845</v>
      </c>
      <c r="AP1874">
        <v>166761</v>
      </c>
      <c r="AR1874" s="16">
        <f>IFERROR(TTEST(G1874:O1874,P1874:X1874,2,1),IF(OR(COUNTIF(P1874:X1874,"&gt;0")&gt;7,COUNTIF(G1874:O1874,"&gt;0")&gt;7),0,9999))</f>
        <v>1.4347212138142789E-2</v>
      </c>
      <c r="AS1874" s="16">
        <f>IF(AR1874=9999,$BO$3,RANK(AR1874,$AR$3:$AR$1993,1))</f>
        <v>736</v>
      </c>
      <c r="AT1874" s="16">
        <f>LOG((IFERROR(SUM(P1874:X1874)/COUNTIF(P1874:X1874, "&gt;0"),0.1))/(IFERROR(SUM(G1874:O1874)/COUNTIF(G1874:O1874, "&gt;0"),0.1)),2)</f>
        <v>0.88956635596342726</v>
      </c>
      <c r="AU1874" s="17">
        <f>SUM(COUNTIF(P1874:X1874, "&gt;0"), COUNTIF(G1874:O1874, "&gt;0"))</f>
        <v>18</v>
      </c>
      <c r="AV1874" s="18">
        <f>$BQ$3*AS1874/$BO$3</f>
        <v>3.7022132796780687E-3</v>
      </c>
      <c r="AW1874" s="18" t="str">
        <f>IF(AR1874&lt;AV1874,AR1874,"ns")</f>
        <v>ns</v>
      </c>
      <c r="AX1874" s="19" t="str">
        <f>IF(AND(AW1874&lt;0.01,ABS(AT1874)&gt;1.5,D1874&gt;2), IF(AND(AT1874&gt;0,COUNTIF(P1874:X1874,"&gt;0")&gt;7),"IRF4_interactor_Treg", (IF(AND(AT1874&lt;0,COUNTIF(G1874:O1874, "&gt;0")&gt;7), "background_significant", "ns"))), "ns")</f>
        <v>ns</v>
      </c>
      <c r="AY1874" s="20">
        <f>IFERROR(TTEST(Y1874:AG1874,AH1874:AP1874,2,1),IF(OR(COUNTIF(AH1874:AP1874,"&gt;0")&gt;7,COUNTIF(Y1874:AG1874,"&gt;0")&gt;7),0,9999))</f>
        <v>0.78989154450699628</v>
      </c>
      <c r="AZ1874" s="20">
        <f>IF(AY1874=9999,$BO$4,RANK(AY1874,$AY$3:$AY$1993,1))</f>
        <v>1871</v>
      </c>
      <c r="BA1874" s="20">
        <f>LOG((IFERROR(SUM(AH1874:AP1874)/COUNTIF(AH1874:AP1874, "&gt;0"),0.1))/(IFERROR(SUM(Y1874:AG1874)/COUNTIF(Y1874:AG1874, "&gt;0"),0.1)),2)</f>
        <v>-0.13036335839231034</v>
      </c>
      <c r="BB1874" s="21">
        <f>SUM(COUNTIF(AH1874:AP1874, "&gt;0"), COUNTIF(Y1874:AG1874, "&gt;0"))</f>
        <v>18</v>
      </c>
      <c r="BC1874" s="22">
        <f>$BQ$3*AZ1874/$BO$4</f>
        <v>9.4020100502512569E-3</v>
      </c>
      <c r="BD1874" s="22" t="str">
        <f>IF(AY1874&lt;BC1874,AY1874,"ns")</f>
        <v>ns</v>
      </c>
      <c r="BE1874" s="23" t="str">
        <f>IF(AND(BD1874&lt;0.01,ABS(BA1874)&gt;1.5,D1874&gt;2), IF(AND(BA1874&gt;0,COUNTIF(AH1874:AP1874,"&gt;0")&gt;7),"IRF4_interactor_Th17", (IF(AND(BA1874&lt;0,COUNTIF(Y1874:AG1874, "&gt;0")&gt;7), "background_significant", "ns"))), "ns")</f>
        <v>ns</v>
      </c>
      <c r="BF1874" s="24" t="str">
        <f>IF(OR(AX1874 ="IRF4_interactor_Treg", BE1874 ="IRF4_interactor_Th17"), LOG((AVERAGE(AH1874:AP1874)+0.1)/(AVERAGE(P1874:X1874)+0.1),2),"ns")</f>
        <v>ns</v>
      </c>
      <c r="BG1874" s="24">
        <f>IF(AND(AX1874="IRF4_interactor_Treg",BE1874="IRF4_interactor_Th17"),1,IF(AX1874="IRF4_interactor_Treg","IRF4_Treg",IF(BE1874="IRF4_interactor_Th17","IRF4_Th17",0)))</f>
        <v>0</v>
      </c>
      <c r="BH1874" s="25">
        <f>IFERROR(TTEST(AH1874:AP1874,P1874:X1874,2,1),IF(OR(COUNTIF(P1874:X1874,"&gt;0")&gt;7,COUNTIF(AH1874:AP1874,"&gt;0")&gt;7),0,9999))</f>
        <v>0.14222341865080262</v>
      </c>
      <c r="BI1874" s="25">
        <f>IF(BH1874=9999,$BS$5,RANK(BH1874,$BH$3:$BH$1993,1))</f>
        <v>789</v>
      </c>
      <c r="BJ1874" s="25">
        <f>$BQ$3*BI1874/$BO$5</f>
        <v>3.9628327473631344E-3</v>
      </c>
      <c r="BK1874" s="25" t="str">
        <f>IF(BH1874&lt;BJ1874,BH1874,"ns")</f>
        <v>ns</v>
      </c>
      <c r="BL1874" s="26">
        <f>SUM(COUNTIF(P1874:X1874, "&gt;0"), COUNTIF(AH1874:AP1874, "&gt;0"))</f>
        <v>18</v>
      </c>
    </row>
    <row r="1875" spans="1:64">
      <c r="A1875" t="s">
        <v>3769</v>
      </c>
      <c r="B1875" t="s">
        <v>3770</v>
      </c>
      <c r="C1875">
        <v>5.9178700000000001E-2</v>
      </c>
      <c r="D1875">
        <v>3</v>
      </c>
      <c r="E1875">
        <v>3</v>
      </c>
      <c r="F1875">
        <v>0</v>
      </c>
      <c r="G1875">
        <v>169097</v>
      </c>
      <c r="H1875">
        <v>229691</v>
      </c>
      <c r="I1875">
        <v>224041</v>
      </c>
      <c r="J1875">
        <v>197419</v>
      </c>
      <c r="K1875">
        <v>153962</v>
      </c>
      <c r="L1875">
        <v>168119</v>
      </c>
      <c r="M1875">
        <v>100098</v>
      </c>
      <c r="N1875">
        <v>136169</v>
      </c>
      <c r="O1875">
        <v>138437</v>
      </c>
      <c r="P1875">
        <v>44094.6</v>
      </c>
      <c r="Q1875">
        <v>194372</v>
      </c>
      <c r="R1875">
        <v>0</v>
      </c>
      <c r="S1875">
        <v>247086</v>
      </c>
      <c r="T1875">
        <v>251771</v>
      </c>
      <c r="U1875">
        <v>308587</v>
      </c>
      <c r="V1875">
        <v>159361</v>
      </c>
      <c r="W1875">
        <v>194299</v>
      </c>
      <c r="X1875">
        <v>241304</v>
      </c>
      <c r="Y1875">
        <v>229017</v>
      </c>
      <c r="Z1875">
        <v>296703</v>
      </c>
      <c r="AA1875">
        <v>255376</v>
      </c>
      <c r="AB1875">
        <v>146512</v>
      </c>
      <c r="AC1875">
        <v>138305</v>
      </c>
      <c r="AD1875">
        <v>196656</v>
      </c>
      <c r="AE1875">
        <v>98281</v>
      </c>
      <c r="AF1875">
        <v>99216.9</v>
      </c>
      <c r="AG1875">
        <v>74781.899999999994</v>
      </c>
      <c r="AH1875">
        <v>281307</v>
      </c>
      <c r="AI1875">
        <v>302988</v>
      </c>
      <c r="AJ1875">
        <v>143280</v>
      </c>
      <c r="AK1875">
        <v>121069</v>
      </c>
      <c r="AL1875">
        <v>128963</v>
      </c>
      <c r="AM1875">
        <v>103813</v>
      </c>
      <c r="AN1875">
        <v>142696</v>
      </c>
      <c r="AO1875">
        <v>244759</v>
      </c>
      <c r="AP1875">
        <v>0</v>
      </c>
      <c r="AR1875" s="16">
        <f>IFERROR(TTEST(G1875:O1875,P1875:X1875,2,1),IF(OR(COUNTIF(P1875:X1875,"&gt;0")&gt;7,COUNTIF(G1875:O1875,"&gt;0")&gt;7),0,9999))</f>
        <v>0.73906000844910424</v>
      </c>
      <c r="AS1875" s="16">
        <f>IF(AR1875=9999,$BO$3,RANK(AR1875,$AR$3:$AR$1993,1))</f>
        <v>1802</v>
      </c>
      <c r="AT1875" s="16">
        <f>LOG((IFERROR(SUM(P1875:X1875)/COUNTIF(P1875:X1875, "&gt;0"),0.1))/(IFERROR(SUM(G1875:O1875)/COUNTIF(G1875:O1875, "&gt;0"),0.1)),2)</f>
        <v>0.28313752106197598</v>
      </c>
      <c r="AU1875" s="17">
        <f>SUM(COUNTIF(P1875:X1875, "&gt;0"), COUNTIF(G1875:O1875, "&gt;0"))</f>
        <v>17</v>
      </c>
      <c r="AV1875" s="18">
        <f>$BQ$3*AS1875/$BO$3</f>
        <v>9.0643863179074441E-3</v>
      </c>
      <c r="AW1875" s="18" t="str">
        <f>IF(AR1875&lt;AV1875,AR1875,"ns")</f>
        <v>ns</v>
      </c>
      <c r="AX1875" s="19" t="str">
        <f>IF(AND(AW1875&lt;0.01,ABS(AT1875)&gt;1.5,D1875&gt;2), IF(AND(AT1875&gt;0,COUNTIF(P1875:X1875,"&gt;0")&gt;7),"IRF4_interactor_Treg", (IF(AND(AT1875&lt;0,COUNTIF(G1875:O1875, "&gt;0")&gt;7), "background_significant", "ns"))), "ns")</f>
        <v>ns</v>
      </c>
      <c r="AY1875" s="20">
        <f>IFERROR(TTEST(Y1875:AG1875,AH1875:AP1875,2,1),IF(OR(COUNTIF(AH1875:AP1875,"&gt;0")&gt;7,COUNTIF(Y1875:AG1875,"&gt;0")&gt;7),0,9999))</f>
        <v>0.79377868822134179</v>
      </c>
      <c r="AZ1875" s="20">
        <f>IF(AY1875=9999,$BO$4,RANK(AY1875,$AY$3:$AY$1993,1))</f>
        <v>1872</v>
      </c>
      <c r="BA1875" s="20">
        <f>LOG((IFERROR(SUM(AH1875:AP1875)/COUNTIF(AH1875:AP1875, "&gt;0"),0.1))/(IFERROR(SUM(Y1875:AG1875)/COUNTIF(Y1875:AG1875, "&gt;0"),0.1)),2)</f>
        <v>0.10654008966725224</v>
      </c>
      <c r="BB1875" s="21">
        <f>SUM(COUNTIF(AH1875:AP1875, "&gt;0"), COUNTIF(Y1875:AG1875, "&gt;0"))</f>
        <v>17</v>
      </c>
      <c r="BC1875" s="22">
        <f>$BQ$3*AZ1875/$BO$4</f>
        <v>9.4070351758793972E-3</v>
      </c>
      <c r="BD1875" s="22" t="str">
        <f>IF(AY1875&lt;BC1875,AY1875,"ns")</f>
        <v>ns</v>
      </c>
      <c r="BE1875" s="23" t="str">
        <f>IF(AND(BD1875&lt;0.01,ABS(BA1875)&gt;1.5,D1875&gt;2), IF(AND(BA1875&gt;0,COUNTIF(AH1875:AP1875,"&gt;0")&gt;7),"IRF4_interactor_Th17", (IF(AND(BA1875&lt;0,COUNTIF(Y1875:AG1875, "&gt;0")&gt;7), "background_significant", "ns"))), "ns")</f>
        <v>ns</v>
      </c>
      <c r="BF1875" s="24" t="str">
        <f>IF(OR(AX1875 ="IRF4_interactor_Treg", BE1875 ="IRF4_interactor_Th17"), LOG((AVERAGE(AH1875:AP1875)+0.1)/(AVERAGE(P1875:X1875)+0.1),2),"ns")</f>
        <v>ns</v>
      </c>
      <c r="BG1875" s="24">
        <f>IF(AND(AX1875="IRF4_interactor_Treg",BE1875="IRF4_interactor_Th17"),1,IF(AX1875="IRF4_interactor_Treg","IRF4_Treg",IF(BE1875="IRF4_interactor_Th17","IRF4_Th17",0)))</f>
        <v>0</v>
      </c>
      <c r="BH1875" s="25">
        <f>IFERROR(TTEST(AH1875:AP1875,P1875:X1875,2,1),IF(OR(COUNTIF(P1875:X1875,"&gt;0")&gt;7,COUNTIF(AH1875:AP1875,"&gt;0")&gt;7),0,9999))</f>
        <v>0.73803531797011757</v>
      </c>
      <c r="BI1875" s="25">
        <f>IF(BH1875=9999,$BS$5,RANK(BH1875,$BH$3:$BH$1993,1))</f>
        <v>1722</v>
      </c>
      <c r="BJ1875" s="25">
        <f>$BQ$3*BI1875/$BO$5</f>
        <v>8.6489201406328466E-3</v>
      </c>
      <c r="BK1875" s="25" t="str">
        <f>IF(BH1875&lt;BJ1875,BH1875,"ns")</f>
        <v>ns</v>
      </c>
      <c r="BL1875" s="26">
        <f>SUM(COUNTIF(P1875:X1875, "&gt;0"), COUNTIF(AH1875:AP1875, "&gt;0"))</f>
        <v>16</v>
      </c>
    </row>
    <row r="1876" spans="1:64">
      <c r="A1876" t="s">
        <v>3673</v>
      </c>
      <c r="B1876" t="s">
        <v>3674</v>
      </c>
      <c r="C1876">
        <v>7.1633199999999997E-4</v>
      </c>
      <c r="D1876">
        <v>14</v>
      </c>
      <c r="E1876">
        <v>11</v>
      </c>
      <c r="F1876">
        <v>3</v>
      </c>
      <c r="G1876">
        <v>1073830</v>
      </c>
      <c r="H1876">
        <v>1075660</v>
      </c>
      <c r="I1876">
        <v>1132300</v>
      </c>
      <c r="J1876">
        <v>1062580</v>
      </c>
      <c r="K1876">
        <v>1051570</v>
      </c>
      <c r="L1876">
        <v>1257970</v>
      </c>
      <c r="M1876">
        <v>633282</v>
      </c>
      <c r="N1876">
        <v>714857</v>
      </c>
      <c r="O1876">
        <v>653128</v>
      </c>
      <c r="P1876">
        <v>775334</v>
      </c>
      <c r="Q1876">
        <v>682582</v>
      </c>
      <c r="R1876">
        <v>728706</v>
      </c>
      <c r="S1876">
        <v>1208750</v>
      </c>
      <c r="T1876">
        <v>1213410</v>
      </c>
      <c r="U1876">
        <v>1137940</v>
      </c>
      <c r="V1876">
        <v>834602</v>
      </c>
      <c r="W1876">
        <v>966582</v>
      </c>
      <c r="X1876">
        <v>849967</v>
      </c>
      <c r="Y1876">
        <v>1223850</v>
      </c>
      <c r="Z1876">
        <v>1144390</v>
      </c>
      <c r="AA1876">
        <v>1132700</v>
      </c>
      <c r="AB1876">
        <v>1269220</v>
      </c>
      <c r="AC1876">
        <v>1145580</v>
      </c>
      <c r="AD1876">
        <v>1267260</v>
      </c>
      <c r="AE1876">
        <v>614568</v>
      </c>
      <c r="AF1876">
        <v>862382</v>
      </c>
      <c r="AG1876">
        <v>942788</v>
      </c>
      <c r="AH1876">
        <v>1501990</v>
      </c>
      <c r="AI1876">
        <v>1412400</v>
      </c>
      <c r="AJ1876">
        <v>1703820</v>
      </c>
      <c r="AK1876">
        <v>947713</v>
      </c>
      <c r="AL1876">
        <v>978956</v>
      </c>
      <c r="AM1876">
        <v>919840</v>
      </c>
      <c r="AN1876">
        <v>694075</v>
      </c>
      <c r="AO1876">
        <v>1007680</v>
      </c>
      <c r="AP1876">
        <v>691477</v>
      </c>
      <c r="AR1876" s="16">
        <f>IFERROR(TTEST(G1876:O1876,P1876:X1876,2,1),IF(OR(COUNTIF(P1876:X1876,"&gt;0")&gt;7,COUNTIF(G1876:O1876,"&gt;0")&gt;7),0,9999))</f>
        <v>0.76286573952538461</v>
      </c>
      <c r="AS1876" s="16">
        <f>IF(AR1876=9999,$BO$3,RANK(AR1876,$AR$3:$AR$1993,1))</f>
        <v>1818</v>
      </c>
      <c r="AT1876" s="16">
        <f>LOG((IFERROR(SUM(P1876:X1876)/COUNTIF(P1876:X1876, "&gt;0"),0.1))/(IFERROR(SUM(G1876:O1876)/COUNTIF(G1876:O1876, "&gt;0"),0.1)),2)</f>
        <v>-4.3539352640610089E-2</v>
      </c>
      <c r="AU1876" s="17">
        <f>SUM(COUNTIF(P1876:X1876, "&gt;0"), COUNTIF(G1876:O1876, "&gt;0"))</f>
        <v>18</v>
      </c>
      <c r="AV1876" s="18">
        <f>$BQ$3*AS1876/$BO$3</f>
        <v>9.1448692152917496E-3</v>
      </c>
      <c r="AW1876" s="18" t="str">
        <f>IF(AR1876&lt;AV1876,AR1876,"ns")</f>
        <v>ns</v>
      </c>
      <c r="AX1876" s="19" t="str">
        <f>IF(AND(AW1876&lt;0.01,ABS(AT1876)&gt;1.5,D1876&gt;2), IF(AND(AT1876&gt;0,COUNTIF(P1876:X1876,"&gt;0")&gt;7),"IRF4_interactor_Treg", (IF(AND(AT1876&lt;0,COUNTIF(G1876:O1876, "&gt;0")&gt;7), "background_significant", "ns"))), "ns")</f>
        <v>ns</v>
      </c>
      <c r="AY1876" s="20">
        <f>IFERROR(TTEST(Y1876:AG1876,AH1876:AP1876,2,1),IF(OR(COUNTIF(AH1876:AP1876,"&gt;0")&gt;7,COUNTIF(Y1876:AG1876,"&gt;0")&gt;7),0,9999))</f>
        <v>0.79602885079832431</v>
      </c>
      <c r="AZ1876" s="20">
        <f>IF(AY1876=9999,$BO$4,RANK(AY1876,$AY$3:$AY$1993,1))</f>
        <v>1873</v>
      </c>
      <c r="BA1876" s="20">
        <f>LOG((IFERROR(SUM(AH1876:AP1876)/COUNTIF(AH1876:AP1876, "&gt;0"),0.1))/(IFERROR(SUM(Y1876:AG1876)/COUNTIF(Y1876:AG1876, "&gt;0"),0.1)),2)</f>
        <v>3.7841994141008035E-2</v>
      </c>
      <c r="BB1876" s="21">
        <f>SUM(COUNTIF(AH1876:AP1876, "&gt;0"), COUNTIF(Y1876:AG1876, "&gt;0"))</f>
        <v>18</v>
      </c>
      <c r="BC1876" s="22">
        <f>$BQ$3*AZ1876/$BO$4</f>
        <v>9.4120603015075376E-3</v>
      </c>
      <c r="BD1876" s="22" t="str">
        <f>IF(AY1876&lt;BC1876,AY1876,"ns")</f>
        <v>ns</v>
      </c>
      <c r="BE1876" s="23" t="str">
        <f>IF(AND(BD1876&lt;0.01,ABS(BA1876)&gt;1.5,D1876&gt;2), IF(AND(BA1876&gt;0,COUNTIF(AH1876:AP1876,"&gt;0")&gt;7),"IRF4_interactor_Th17", (IF(AND(BA1876&lt;0,COUNTIF(Y1876:AG1876, "&gt;0")&gt;7), "background_significant", "ns"))), "ns")</f>
        <v>ns</v>
      </c>
      <c r="BF1876" s="24" t="str">
        <f>IF(OR(AX1876 ="IRF4_interactor_Treg", BE1876 ="IRF4_interactor_Th17"), LOG((AVERAGE(AH1876:AP1876)+0.1)/(AVERAGE(P1876:X1876)+0.1),2),"ns")</f>
        <v>ns</v>
      </c>
      <c r="BG1876" s="24">
        <f>IF(AND(AX1876="IRF4_interactor_Treg",BE1876="IRF4_interactor_Th17"),1,IF(AX1876="IRF4_interactor_Treg","IRF4_Treg",IF(BE1876="IRF4_interactor_Th17","IRF4_Th17",0)))</f>
        <v>0</v>
      </c>
      <c r="BH1876" s="25">
        <f>IFERROR(TTEST(AH1876:AP1876,P1876:X1876,2,1),IF(OR(COUNTIF(P1876:X1876,"&gt;0")&gt;7,COUNTIF(AH1876:AP1876,"&gt;0")&gt;7),0,9999))</f>
        <v>0.35794425396981744</v>
      </c>
      <c r="BI1876" s="25">
        <f>IF(BH1876=9999,$BS$5,RANK(BH1876,$BH$3:$BH$1993,1))</f>
        <v>1258</v>
      </c>
      <c r="BJ1876" s="25">
        <f>$BQ$3*BI1876/$BO$5</f>
        <v>6.3184329482672023E-3</v>
      </c>
      <c r="BK1876" s="25" t="str">
        <f>IF(BH1876&lt;BJ1876,BH1876,"ns")</f>
        <v>ns</v>
      </c>
      <c r="BL1876" s="26">
        <f>SUM(COUNTIF(P1876:X1876, "&gt;0"), COUNTIF(AH1876:AP1876, "&gt;0"))</f>
        <v>18</v>
      </c>
    </row>
    <row r="1877" spans="1:64">
      <c r="A1877" t="s">
        <v>4315</v>
      </c>
      <c r="B1877" t="s">
        <v>4316</v>
      </c>
      <c r="C1877">
        <v>7.1633199999999997E-4</v>
      </c>
      <c r="D1877">
        <v>17</v>
      </c>
      <c r="E1877">
        <v>17</v>
      </c>
      <c r="F1877">
        <v>0</v>
      </c>
      <c r="G1877">
        <v>3736580</v>
      </c>
      <c r="H1877">
        <v>3433040</v>
      </c>
      <c r="I1877">
        <v>3720220</v>
      </c>
      <c r="J1877">
        <v>4036790</v>
      </c>
      <c r="K1877">
        <v>4174680</v>
      </c>
      <c r="L1877">
        <v>4391600</v>
      </c>
      <c r="M1877">
        <v>2469710</v>
      </c>
      <c r="N1877">
        <v>2619190</v>
      </c>
      <c r="O1877">
        <v>2969720</v>
      </c>
      <c r="P1877">
        <v>2451080</v>
      </c>
      <c r="Q1877">
        <v>2295090</v>
      </c>
      <c r="R1877">
        <v>2212970</v>
      </c>
      <c r="S1877">
        <v>4233770</v>
      </c>
      <c r="T1877">
        <v>4638040</v>
      </c>
      <c r="U1877">
        <v>4240940</v>
      </c>
      <c r="V1877">
        <v>2735050</v>
      </c>
      <c r="W1877">
        <v>3335950</v>
      </c>
      <c r="X1877">
        <v>3239530</v>
      </c>
      <c r="Y1877">
        <v>4948290</v>
      </c>
      <c r="Z1877">
        <v>4717150</v>
      </c>
      <c r="AA1877">
        <v>4700980</v>
      </c>
      <c r="AB1877">
        <v>4276320</v>
      </c>
      <c r="AC1877">
        <v>4277760</v>
      </c>
      <c r="AD1877">
        <v>4694270</v>
      </c>
      <c r="AE1877">
        <v>2246860</v>
      </c>
      <c r="AF1877">
        <v>3139350</v>
      </c>
      <c r="AG1877">
        <v>3007080</v>
      </c>
      <c r="AH1877">
        <v>5946980</v>
      </c>
      <c r="AI1877">
        <v>5966850</v>
      </c>
      <c r="AJ1877">
        <v>6355550</v>
      </c>
      <c r="AK1877">
        <v>3302870</v>
      </c>
      <c r="AL1877">
        <v>3706410</v>
      </c>
      <c r="AM1877">
        <v>4017390</v>
      </c>
      <c r="AN1877">
        <v>2126720</v>
      </c>
      <c r="AO1877">
        <v>3014900</v>
      </c>
      <c r="AP1877">
        <v>2336770</v>
      </c>
      <c r="AR1877" s="16">
        <f>IFERROR(TTEST(G1877:O1877,P1877:X1877,2,1),IF(OR(COUNTIF(P1877:X1877,"&gt;0")&gt;7,COUNTIF(G1877:O1877,"&gt;0")&gt;7),0,9999))</f>
        <v>0.41382058361919594</v>
      </c>
      <c r="AS1877" s="16">
        <f>IF(AR1877=9999,$BO$3,RANK(AR1877,$AR$3:$AR$1993,1))</f>
        <v>1552</v>
      </c>
      <c r="AT1877" s="16">
        <f>LOG((IFERROR(SUM(P1877:X1877)/COUNTIF(P1877:X1877, "&gt;0"),0.1))/(IFERROR(SUM(G1877:O1877)/COUNTIF(G1877:O1877, "&gt;0"),0.1)),2)</f>
        <v>-0.10275674193040035</v>
      </c>
      <c r="AU1877" s="17">
        <f>SUM(COUNTIF(P1877:X1877, "&gt;0"), COUNTIF(G1877:O1877, "&gt;0"))</f>
        <v>18</v>
      </c>
      <c r="AV1877" s="18">
        <f>$BQ$3*AS1877/$BO$3</f>
        <v>7.8068410462776659E-3</v>
      </c>
      <c r="AW1877" s="18" t="str">
        <f>IF(AR1877&lt;AV1877,AR1877,"ns")</f>
        <v>ns</v>
      </c>
      <c r="AX1877" s="19" t="str">
        <f>IF(AND(AW1877&lt;0.01,ABS(AT1877)&gt;1.5,D1877&gt;2), IF(AND(AT1877&gt;0,COUNTIF(P1877:X1877,"&gt;0")&gt;7),"IRF4_interactor_Treg", (IF(AND(AT1877&lt;0,COUNTIF(G1877:O1877, "&gt;0")&gt;7), "background_significant", "ns"))), "ns")</f>
        <v>ns</v>
      </c>
      <c r="AY1877" s="20">
        <f>IFERROR(TTEST(Y1877:AG1877,AH1877:AP1877,2,1),IF(OR(COUNTIF(AH1877:AP1877,"&gt;0")&gt;7,COUNTIF(Y1877:AG1877,"&gt;0")&gt;7),0,9999))</f>
        <v>0.79782285781327678</v>
      </c>
      <c r="AZ1877" s="20">
        <f>IF(AY1877=9999,$BO$4,RANK(AY1877,$AY$3:$AY$1993,1))</f>
        <v>1874</v>
      </c>
      <c r="BA1877" s="20">
        <f>LOG((IFERROR(SUM(AH1877:AP1877)/COUNTIF(AH1877:AP1877, "&gt;0"),0.1))/(IFERROR(SUM(Y1877:AG1877)/COUNTIF(Y1877:AG1877, "&gt;0"),0.1)),2)</f>
        <v>3.0383498541665235E-2</v>
      </c>
      <c r="BB1877" s="21">
        <f>SUM(COUNTIF(AH1877:AP1877, "&gt;0"), COUNTIF(Y1877:AG1877, "&gt;0"))</f>
        <v>18</v>
      </c>
      <c r="BC1877" s="22">
        <f>$BQ$3*AZ1877/$BO$4</f>
        <v>9.4170854271356796E-3</v>
      </c>
      <c r="BD1877" s="22" t="str">
        <f>IF(AY1877&lt;BC1877,AY1877,"ns")</f>
        <v>ns</v>
      </c>
      <c r="BE1877" s="23" t="str">
        <f>IF(AND(BD1877&lt;0.01,ABS(BA1877)&gt;1.5,D1877&gt;2), IF(AND(BA1877&gt;0,COUNTIF(AH1877:AP1877,"&gt;0")&gt;7),"IRF4_interactor_Th17", (IF(AND(BA1877&lt;0,COUNTIF(Y1877:AG1877, "&gt;0")&gt;7), "background_significant", "ns"))), "ns")</f>
        <v>ns</v>
      </c>
      <c r="BF1877" s="24" t="str">
        <f>IF(OR(AX1877 ="IRF4_interactor_Treg", BE1877 ="IRF4_interactor_Th17"), LOG((AVERAGE(AH1877:AP1877)+0.1)/(AVERAGE(P1877:X1877)+0.1),2),"ns")</f>
        <v>ns</v>
      </c>
      <c r="BG1877" s="24">
        <f>IF(AND(AX1877="IRF4_interactor_Treg",BE1877="IRF4_interactor_Th17"),1,IF(AX1877="IRF4_interactor_Treg","IRF4_Treg",IF(BE1877="IRF4_interactor_Th17","IRF4_Th17",0)))</f>
        <v>0</v>
      </c>
      <c r="BH1877" s="25">
        <f>IFERROR(TTEST(AH1877:AP1877,P1877:X1877,2,1),IF(OR(COUNTIF(P1877:X1877,"&gt;0")&gt;7,COUNTIF(AH1877:AP1877,"&gt;0")&gt;7),0,9999))</f>
        <v>0.3017731681433321</v>
      </c>
      <c r="BI1877" s="25">
        <f>IF(BH1877=9999,$BS$5,RANK(BH1877,$BH$3:$BH$1993,1))</f>
        <v>1172</v>
      </c>
      <c r="BJ1877" s="25">
        <f>$BQ$3*BI1877/$BO$5</f>
        <v>5.8864892014063291E-3</v>
      </c>
      <c r="BK1877" s="25" t="str">
        <f>IF(BH1877&lt;BJ1877,BH1877,"ns")</f>
        <v>ns</v>
      </c>
      <c r="BL1877" s="26">
        <f>SUM(COUNTIF(P1877:X1877, "&gt;0"), COUNTIF(AH1877:AP1877, "&gt;0"))</f>
        <v>18</v>
      </c>
    </row>
    <row r="1878" spans="1:64">
      <c r="A1878" t="s">
        <v>975</v>
      </c>
      <c r="B1878" t="s">
        <v>976</v>
      </c>
      <c r="C1878">
        <v>7.1633199999999997E-4</v>
      </c>
      <c r="D1878">
        <v>4</v>
      </c>
      <c r="E1878">
        <v>4</v>
      </c>
      <c r="F1878">
        <v>0</v>
      </c>
      <c r="G1878">
        <v>247042</v>
      </c>
      <c r="H1878">
        <v>147432</v>
      </c>
      <c r="I1878">
        <v>203741</v>
      </c>
      <c r="J1878">
        <v>148046</v>
      </c>
      <c r="K1878">
        <v>124714</v>
      </c>
      <c r="L1878">
        <v>185803</v>
      </c>
      <c r="M1878">
        <v>75662</v>
      </c>
      <c r="N1878">
        <v>23711.7</v>
      </c>
      <c r="O1878">
        <v>95243</v>
      </c>
      <c r="P1878">
        <v>152911</v>
      </c>
      <c r="Q1878">
        <v>134083</v>
      </c>
      <c r="R1878">
        <v>185394</v>
      </c>
      <c r="S1878">
        <v>124934</v>
      </c>
      <c r="T1878">
        <v>148382</v>
      </c>
      <c r="U1878">
        <v>137764</v>
      </c>
      <c r="V1878">
        <v>115750</v>
      </c>
      <c r="W1878">
        <v>70088.600000000006</v>
      </c>
      <c r="X1878">
        <v>147819</v>
      </c>
      <c r="Y1878">
        <v>157793</v>
      </c>
      <c r="Z1878">
        <v>73365.899999999994</v>
      </c>
      <c r="AA1878">
        <v>143703</v>
      </c>
      <c r="AB1878">
        <v>107359</v>
      </c>
      <c r="AC1878">
        <v>108708</v>
      </c>
      <c r="AD1878">
        <v>185981</v>
      </c>
      <c r="AE1878">
        <v>61149.1</v>
      </c>
      <c r="AF1878">
        <v>97909.6</v>
      </c>
      <c r="AG1878">
        <v>176070</v>
      </c>
      <c r="AH1878">
        <v>157150</v>
      </c>
      <c r="AI1878">
        <v>126368</v>
      </c>
      <c r="AJ1878">
        <v>162542</v>
      </c>
      <c r="AK1878">
        <v>81452.3</v>
      </c>
      <c r="AL1878">
        <v>75708.100000000006</v>
      </c>
      <c r="AM1878">
        <v>121159</v>
      </c>
      <c r="AN1878">
        <v>127406</v>
      </c>
      <c r="AO1878">
        <v>201823</v>
      </c>
      <c r="AP1878">
        <v>105579</v>
      </c>
      <c r="AR1878" s="16">
        <f>IFERROR(TTEST(G1878:O1878,P1878:X1878,2,1),IF(OR(COUNTIF(P1878:X1878,"&gt;0")&gt;7,COUNTIF(G1878:O1878,"&gt;0")&gt;7),0,9999))</f>
        <v>0.82134275118451683</v>
      </c>
      <c r="AS1878" s="16">
        <f>IF(AR1878=9999,$BO$3,RANK(AR1878,$AR$3:$AR$1993,1))</f>
        <v>1864</v>
      </c>
      <c r="AT1878" s="16">
        <f>LOG((IFERROR(SUM(P1878:X1878)/COUNTIF(P1878:X1878, "&gt;0"),0.1))/(IFERROR(SUM(G1878:O1878)/COUNTIF(G1878:O1878, "&gt;0"),0.1)),2)</f>
        <v>-4.0058845817670552E-2</v>
      </c>
      <c r="AU1878" s="17">
        <f>SUM(COUNTIF(P1878:X1878, "&gt;0"), COUNTIF(G1878:O1878, "&gt;0"))</f>
        <v>18</v>
      </c>
      <c r="AV1878" s="18">
        <f>$BQ$3*AS1878/$BO$3</f>
        <v>9.3762575452716306E-3</v>
      </c>
      <c r="AW1878" s="18" t="str">
        <f>IF(AR1878&lt;AV1878,AR1878,"ns")</f>
        <v>ns</v>
      </c>
      <c r="AX1878" s="19" t="str">
        <f>IF(AND(AW1878&lt;0.01,ABS(AT1878)&gt;1.5,D1878&gt;2), IF(AND(AT1878&gt;0,COUNTIF(P1878:X1878,"&gt;0")&gt;7),"IRF4_interactor_Treg", (IF(AND(AT1878&lt;0,COUNTIF(G1878:O1878, "&gt;0")&gt;7), "background_significant", "ns"))), "ns")</f>
        <v>ns</v>
      </c>
      <c r="AY1878" s="20">
        <f>IFERROR(TTEST(Y1878:AG1878,AH1878:AP1878,2,1),IF(OR(COUNTIF(AH1878:AP1878,"&gt;0")&gt;7,COUNTIF(Y1878:AG1878,"&gt;0")&gt;7),0,9999))</f>
        <v>0.80078336343201439</v>
      </c>
      <c r="AZ1878" s="20">
        <f>IF(AY1878=9999,$BO$4,RANK(AY1878,$AY$3:$AY$1993,1))</f>
        <v>1875</v>
      </c>
      <c r="BA1878" s="20">
        <f>LOG((IFERROR(SUM(AH1878:AP1878)/COUNTIF(AH1878:AP1878, "&gt;0"),0.1))/(IFERROR(SUM(Y1878:AG1878)/COUNTIF(Y1878:AG1878, "&gt;0"),0.1)),2)</f>
        <v>5.9906952099766625E-2</v>
      </c>
      <c r="BB1878" s="21">
        <f>SUM(COUNTIF(AH1878:AP1878, "&gt;0"), COUNTIF(Y1878:AG1878, "&gt;0"))</f>
        <v>18</v>
      </c>
      <c r="BC1878" s="22">
        <f>$BQ$3*AZ1878/$BO$4</f>
        <v>9.4221105527638183E-3</v>
      </c>
      <c r="BD1878" s="22" t="str">
        <f>IF(AY1878&lt;BC1878,AY1878,"ns")</f>
        <v>ns</v>
      </c>
      <c r="BE1878" s="23" t="str">
        <f>IF(AND(BD1878&lt;0.01,ABS(BA1878)&gt;1.5,D1878&gt;2), IF(AND(BA1878&gt;0,COUNTIF(AH1878:AP1878,"&gt;0")&gt;7),"IRF4_interactor_Th17", (IF(AND(BA1878&lt;0,COUNTIF(Y1878:AG1878, "&gt;0")&gt;7), "background_significant", "ns"))), "ns")</f>
        <v>ns</v>
      </c>
      <c r="BF1878" s="24" t="str">
        <f>IF(OR(AX1878 ="IRF4_interactor_Treg", BE1878 ="IRF4_interactor_Th17"), LOG((AVERAGE(AH1878:AP1878)+0.1)/(AVERAGE(P1878:X1878)+0.1),2),"ns")</f>
        <v>ns</v>
      </c>
      <c r="BG1878" s="24">
        <f>IF(AND(AX1878="IRF4_interactor_Treg",BE1878="IRF4_interactor_Th17"),1,IF(AX1878="IRF4_interactor_Treg","IRF4_Treg",IF(BE1878="IRF4_interactor_Th17","IRF4_Th17",0)))</f>
        <v>0</v>
      </c>
      <c r="BH1878" s="25">
        <f>IFERROR(TTEST(AH1878:AP1878,P1878:X1878,2,1),IF(OR(COUNTIF(P1878:X1878,"&gt;0")&gt;7,COUNTIF(AH1878:AP1878,"&gt;0")&gt;7),0,9999))</f>
        <v>0.74787375182129945</v>
      </c>
      <c r="BI1878" s="25">
        <f>IF(BH1878=9999,$BS$5,RANK(BH1878,$BH$3:$BH$1993,1))</f>
        <v>1729</v>
      </c>
      <c r="BJ1878" s="25">
        <f>$BQ$3*BI1878/$BO$5</f>
        <v>8.68407835258664E-3</v>
      </c>
      <c r="BK1878" s="25" t="str">
        <f>IF(BH1878&lt;BJ1878,BH1878,"ns")</f>
        <v>ns</v>
      </c>
      <c r="BL1878" s="26">
        <f>SUM(COUNTIF(P1878:X1878, "&gt;0"), COUNTIF(AH1878:AP1878, "&gt;0"))</f>
        <v>18</v>
      </c>
    </row>
    <row r="1879" spans="1:64">
      <c r="A1879" t="s">
        <v>925</v>
      </c>
      <c r="B1879" t="s">
        <v>926</v>
      </c>
      <c r="C1879">
        <v>1.0983E-3</v>
      </c>
      <c r="D1879">
        <v>3</v>
      </c>
      <c r="E1879">
        <v>3</v>
      </c>
      <c r="F1879">
        <v>0</v>
      </c>
      <c r="G1879">
        <v>788487</v>
      </c>
      <c r="H1879">
        <v>773156</v>
      </c>
      <c r="I1879">
        <v>764554</v>
      </c>
      <c r="J1879">
        <v>753167</v>
      </c>
      <c r="K1879">
        <v>791343</v>
      </c>
      <c r="L1879">
        <v>831825</v>
      </c>
      <c r="M1879">
        <v>772378</v>
      </c>
      <c r="N1879">
        <v>829433</v>
      </c>
      <c r="O1879">
        <v>804120</v>
      </c>
      <c r="P1879">
        <v>780236</v>
      </c>
      <c r="Q1879">
        <v>738931</v>
      </c>
      <c r="R1879">
        <v>795070</v>
      </c>
      <c r="S1879">
        <v>813948</v>
      </c>
      <c r="T1879">
        <v>771642</v>
      </c>
      <c r="U1879">
        <v>799480</v>
      </c>
      <c r="V1879">
        <v>685191</v>
      </c>
      <c r="W1879">
        <v>813633</v>
      </c>
      <c r="X1879">
        <v>584350</v>
      </c>
      <c r="Y1879">
        <v>745767</v>
      </c>
      <c r="Z1879">
        <v>740502</v>
      </c>
      <c r="AA1879">
        <v>808549</v>
      </c>
      <c r="AB1879">
        <v>772600</v>
      </c>
      <c r="AC1879">
        <v>783540</v>
      </c>
      <c r="AD1879">
        <v>834482</v>
      </c>
      <c r="AE1879">
        <v>623110</v>
      </c>
      <c r="AF1879">
        <v>780816</v>
      </c>
      <c r="AG1879">
        <v>779074</v>
      </c>
      <c r="AH1879">
        <v>754299</v>
      </c>
      <c r="AI1879">
        <v>762216</v>
      </c>
      <c r="AJ1879">
        <v>805060</v>
      </c>
      <c r="AK1879">
        <v>752324</v>
      </c>
      <c r="AL1879">
        <v>754701</v>
      </c>
      <c r="AM1879">
        <v>829583</v>
      </c>
      <c r="AN1879">
        <v>700582</v>
      </c>
      <c r="AO1879">
        <v>864573</v>
      </c>
      <c r="AP1879">
        <v>686582</v>
      </c>
      <c r="AR1879" s="16">
        <f>IFERROR(TTEST(G1879:O1879,P1879:X1879,2,1),IF(OR(COUNTIF(P1879:X1879,"&gt;0")&gt;7,COUNTIF(G1879:O1879,"&gt;0")&gt;7),0,9999))</f>
        <v>0.21322148765082663</v>
      </c>
      <c r="AS1879" s="16">
        <f>IF(AR1879=9999,$BO$3,RANK(AR1879,$AR$3:$AR$1993,1))</f>
        <v>1322</v>
      </c>
      <c r="AT1879" s="16">
        <f>LOG((IFERROR(SUM(P1879:X1879)/COUNTIF(P1879:X1879, "&gt;0"),0.1))/(IFERROR(SUM(G1879:O1879)/COUNTIF(G1879:O1879, "&gt;0"),0.1)),2)</f>
        <v>-6.7724551351188406E-2</v>
      </c>
      <c r="AU1879" s="17">
        <f>SUM(COUNTIF(P1879:X1879, "&gt;0"), COUNTIF(G1879:O1879, "&gt;0"))</f>
        <v>18</v>
      </c>
      <c r="AV1879" s="18">
        <f>$BQ$3*AS1879/$BO$3</f>
        <v>6.6498993963782695E-3</v>
      </c>
      <c r="AW1879" s="18" t="str">
        <f>IF(AR1879&lt;AV1879,AR1879,"ns")</f>
        <v>ns</v>
      </c>
      <c r="AX1879" s="19" t="str">
        <f>IF(AND(AW1879&lt;0.01,ABS(AT1879)&gt;1.5,D1879&gt;2), IF(AND(AT1879&gt;0,COUNTIF(P1879:X1879,"&gt;0")&gt;7),"IRF4_interactor_Treg", (IF(AND(AT1879&lt;0,COUNTIF(G1879:O1879, "&gt;0")&gt;7), "background_significant", "ns"))), "ns")</f>
        <v>ns</v>
      </c>
      <c r="AY1879" s="20">
        <f>IFERROR(TTEST(Y1879:AG1879,AH1879:AP1879,2,1),IF(OR(COUNTIF(AH1879:AP1879,"&gt;0")&gt;7,COUNTIF(Y1879:AG1879,"&gt;0")&gt;7),0,9999))</f>
        <v>0.80386444007964775</v>
      </c>
      <c r="AZ1879" s="20">
        <f>IF(AY1879=9999,$BO$4,RANK(AY1879,$AY$3:$AY$1993,1))</f>
        <v>1876</v>
      </c>
      <c r="BA1879" s="20">
        <f>LOG((IFERROR(SUM(AH1879:AP1879)/COUNTIF(AH1879:AP1879, "&gt;0"),0.1))/(IFERROR(SUM(Y1879:AG1879)/COUNTIF(Y1879:AG1879, "&gt;0"),0.1)),2)</f>
        <v>8.6865448554233025E-3</v>
      </c>
      <c r="BB1879" s="21">
        <f>SUM(COUNTIF(AH1879:AP1879, "&gt;0"), COUNTIF(Y1879:AG1879, "&gt;0"))</f>
        <v>18</v>
      </c>
      <c r="BC1879" s="22">
        <f>$BQ$3*AZ1879/$BO$4</f>
        <v>9.4271356783919603E-3</v>
      </c>
      <c r="BD1879" s="22" t="str">
        <f>IF(AY1879&lt;BC1879,AY1879,"ns")</f>
        <v>ns</v>
      </c>
      <c r="BE1879" s="23" t="str">
        <f>IF(AND(BD1879&lt;0.01,ABS(BA1879)&gt;1.5,D1879&gt;2), IF(AND(BA1879&gt;0,COUNTIF(AH1879:AP1879,"&gt;0")&gt;7),"IRF4_interactor_Th17", (IF(AND(BA1879&lt;0,COUNTIF(Y1879:AG1879, "&gt;0")&gt;7), "background_significant", "ns"))), "ns")</f>
        <v>ns</v>
      </c>
      <c r="BF1879" s="24" t="str">
        <f>IF(OR(AX1879 ="IRF4_interactor_Treg", BE1879 ="IRF4_interactor_Th17"), LOG((AVERAGE(AH1879:AP1879)+0.1)/(AVERAGE(P1879:X1879)+0.1),2),"ns")</f>
        <v>ns</v>
      </c>
      <c r="BG1879" s="24">
        <f>IF(AND(AX1879="IRF4_interactor_Treg",BE1879="IRF4_interactor_Th17"),1,IF(AX1879="IRF4_interactor_Treg","IRF4_Treg",IF(BE1879="IRF4_interactor_Th17","IRF4_Th17",0)))</f>
        <v>0</v>
      </c>
      <c r="BH1879" s="25">
        <f>IFERROR(TTEST(AH1879:AP1879,P1879:X1879,2,1),IF(OR(COUNTIF(P1879:X1879,"&gt;0")&gt;7,COUNTIF(AH1879:AP1879,"&gt;0")&gt;7),0,9999))</f>
        <v>0.39391793005695241</v>
      </c>
      <c r="BI1879" s="25">
        <f>IF(BH1879=9999,$BS$5,RANK(BH1879,$BH$3:$BH$1993,1))</f>
        <v>1320</v>
      </c>
      <c r="BJ1879" s="25">
        <f>$BQ$3*BI1879/$BO$5</f>
        <v>6.6298342541436473E-3</v>
      </c>
      <c r="BK1879" s="25" t="str">
        <f>IF(BH1879&lt;BJ1879,BH1879,"ns")</f>
        <v>ns</v>
      </c>
      <c r="BL1879" s="26">
        <f>SUM(COUNTIF(P1879:X1879, "&gt;0"), COUNTIF(AH1879:AP1879, "&gt;0"))</f>
        <v>18</v>
      </c>
    </row>
    <row r="1880" spans="1:64">
      <c r="A1880" t="s">
        <v>6889</v>
      </c>
      <c r="B1880" t="s">
        <v>6890</v>
      </c>
      <c r="C1880">
        <v>3.4965E-3</v>
      </c>
      <c r="D1880">
        <v>7</v>
      </c>
      <c r="E1880">
        <v>7</v>
      </c>
      <c r="F1880">
        <v>0</v>
      </c>
      <c r="G1880">
        <v>1984360</v>
      </c>
      <c r="H1880">
        <v>1633320</v>
      </c>
      <c r="I1880">
        <v>1376350</v>
      </c>
      <c r="J1880">
        <v>54041200</v>
      </c>
      <c r="K1880">
        <v>49720800</v>
      </c>
      <c r="L1880">
        <v>51205600</v>
      </c>
      <c r="M1880">
        <v>1673360</v>
      </c>
      <c r="N1880">
        <v>964243</v>
      </c>
      <c r="O1880">
        <v>1663700</v>
      </c>
      <c r="P1880">
        <v>2477170</v>
      </c>
      <c r="Q1880">
        <v>1665850</v>
      </c>
      <c r="R1880">
        <v>558157</v>
      </c>
      <c r="S1880">
        <v>3348270</v>
      </c>
      <c r="T1880">
        <v>3005940</v>
      </c>
      <c r="U1880">
        <v>2459470</v>
      </c>
      <c r="V1880">
        <v>1564890</v>
      </c>
      <c r="W1880">
        <v>1624370</v>
      </c>
      <c r="X1880">
        <v>1708060</v>
      </c>
      <c r="Y1880">
        <v>2368010</v>
      </c>
      <c r="Z1880">
        <v>2036890</v>
      </c>
      <c r="AA1880">
        <v>2504860</v>
      </c>
      <c r="AB1880">
        <v>1154930</v>
      </c>
      <c r="AC1880">
        <v>607928</v>
      </c>
      <c r="AD1880">
        <v>709415</v>
      </c>
      <c r="AE1880">
        <v>1242870</v>
      </c>
      <c r="AF1880">
        <v>1631370</v>
      </c>
      <c r="AG1880">
        <v>1032850</v>
      </c>
      <c r="AH1880">
        <v>2853570</v>
      </c>
      <c r="AI1880">
        <v>2540350</v>
      </c>
      <c r="AJ1880">
        <v>2224350</v>
      </c>
      <c r="AK1880">
        <v>1008930</v>
      </c>
      <c r="AL1880">
        <v>753851</v>
      </c>
      <c r="AM1880">
        <v>850764</v>
      </c>
      <c r="AN1880">
        <v>1294690</v>
      </c>
      <c r="AO1880">
        <v>680885</v>
      </c>
      <c r="AP1880">
        <v>1434300</v>
      </c>
      <c r="AR1880" s="16">
        <f>IFERROR(TTEST(G1880:O1880,P1880:X1880,2,1),IF(OR(COUNTIF(P1880:X1880,"&gt;0")&gt;7,COUNTIF(G1880:O1880,"&gt;0")&gt;7),0,9999))</f>
        <v>8.1539640679446718E-2</v>
      </c>
      <c r="AS1880" s="16">
        <f>IF(AR1880=9999,$BO$3,RANK(AR1880,$AR$3:$AR$1993,1))</f>
        <v>1083</v>
      </c>
      <c r="AT1880" s="16">
        <f>LOG((IFERROR(SUM(P1880:X1880)/COUNTIF(P1880:X1880, "&gt;0"),0.1))/(IFERROR(SUM(G1880:O1880)/COUNTIF(G1880:O1880, "&gt;0"),0.1)),2)</f>
        <v>-3.1572748417133751</v>
      </c>
      <c r="AU1880" s="17">
        <f>SUM(COUNTIF(P1880:X1880, "&gt;0"), COUNTIF(G1880:O1880, "&gt;0"))</f>
        <v>18</v>
      </c>
      <c r="AV1880" s="18">
        <f>$BQ$3*AS1880/$BO$3</f>
        <v>5.4476861167002009E-3</v>
      </c>
      <c r="AW1880" s="18" t="str">
        <f>IF(AR1880&lt;AV1880,AR1880,"ns")</f>
        <v>ns</v>
      </c>
      <c r="AX1880" s="19" t="str">
        <f>IF(AND(AW1880&lt;0.01,ABS(AT1880)&gt;1.5,D1880&gt;2), IF(AND(AT1880&gt;0,COUNTIF(P1880:X1880,"&gt;0")&gt;7),"IRF4_interactor_Treg", (IF(AND(AT1880&lt;0,COUNTIF(G1880:O1880, "&gt;0")&gt;7), "background_significant", "ns"))), "ns")</f>
        <v>ns</v>
      </c>
      <c r="AY1880" s="20">
        <f>IFERROR(TTEST(Y1880:AG1880,AH1880:AP1880,2,1),IF(OR(COUNTIF(AH1880:AP1880,"&gt;0")&gt;7,COUNTIF(Y1880:AG1880,"&gt;0")&gt;7),0,9999))</f>
        <v>0.80429717729539096</v>
      </c>
      <c r="AZ1880" s="20">
        <f>IF(AY1880=9999,$BO$4,RANK(AY1880,$AY$3:$AY$1993,1))</f>
        <v>1877</v>
      </c>
      <c r="BA1880" s="20">
        <f>LOG((IFERROR(SUM(AH1880:AP1880)/COUNTIF(AH1880:AP1880, "&gt;0"),0.1))/(IFERROR(SUM(Y1880:AG1880)/COUNTIF(Y1880:AG1880, "&gt;0"),0.1)),2)</f>
        <v>3.7776484830280038E-2</v>
      </c>
      <c r="BB1880" s="21">
        <f>SUM(COUNTIF(AH1880:AP1880, "&gt;0"), COUNTIF(Y1880:AG1880, "&gt;0"))</f>
        <v>18</v>
      </c>
      <c r="BC1880" s="22">
        <f>$BQ$3*AZ1880/$BO$4</f>
        <v>9.4321608040201007E-3</v>
      </c>
      <c r="BD1880" s="22" t="str">
        <f>IF(AY1880&lt;BC1880,AY1880,"ns")</f>
        <v>ns</v>
      </c>
      <c r="BE1880" s="23" t="str">
        <f>IF(AND(BD1880&lt;0.01,ABS(BA1880)&gt;1.5,D1880&gt;2), IF(AND(BA1880&gt;0,COUNTIF(AH1880:AP1880,"&gt;0")&gt;7),"IRF4_interactor_Th17", (IF(AND(BA1880&lt;0,COUNTIF(Y1880:AG1880, "&gt;0")&gt;7), "background_significant", "ns"))), "ns")</f>
        <v>ns</v>
      </c>
      <c r="BF1880" s="24" t="str">
        <f>IF(OR(AX1880 ="IRF4_interactor_Treg", BE1880 ="IRF4_interactor_Th17"), LOG((AVERAGE(AH1880:AP1880)+0.1)/(AVERAGE(P1880:X1880)+0.1),2),"ns")</f>
        <v>ns</v>
      </c>
      <c r="BG1880" s="24">
        <f>IF(AND(AX1880="IRF4_interactor_Treg",BE1880="IRF4_interactor_Th17"),1,IF(AX1880="IRF4_interactor_Treg","IRF4_Treg",IF(BE1880="IRF4_interactor_Th17","IRF4_Th17",0)))</f>
        <v>0</v>
      </c>
      <c r="BH1880" s="25">
        <f>IFERROR(TTEST(AH1880:AP1880,P1880:X1880,2,1),IF(OR(COUNTIF(P1880:X1880,"&gt;0")&gt;7,COUNTIF(AH1880:AP1880,"&gt;0")&gt;7),0,9999))</f>
        <v>0.28377432845888606</v>
      </c>
      <c r="BI1880" s="25">
        <f>IF(BH1880=9999,$BS$5,RANK(BH1880,$BH$3:$BH$1993,1))</f>
        <v>1134</v>
      </c>
      <c r="BJ1880" s="25">
        <f>$BQ$3*BI1880/$BO$5</f>
        <v>5.6956303365143139E-3</v>
      </c>
      <c r="BK1880" s="25" t="str">
        <f>IF(BH1880&lt;BJ1880,BH1880,"ns")</f>
        <v>ns</v>
      </c>
      <c r="BL1880" s="26">
        <f>SUM(COUNTIF(P1880:X1880, "&gt;0"), COUNTIF(AH1880:AP1880, "&gt;0"))</f>
        <v>18</v>
      </c>
    </row>
    <row r="1881" spans="1:64">
      <c r="A1881" t="s">
        <v>3997</v>
      </c>
      <c r="B1881" t="s">
        <v>3998</v>
      </c>
      <c r="C1881">
        <v>4.3014799999999999E-2</v>
      </c>
      <c r="D1881">
        <v>6</v>
      </c>
      <c r="E1881">
        <v>6</v>
      </c>
      <c r="F1881">
        <v>0</v>
      </c>
      <c r="G1881">
        <v>216074</v>
      </c>
      <c r="H1881">
        <v>165579</v>
      </c>
      <c r="I1881">
        <v>156248</v>
      </c>
      <c r="J1881">
        <v>47451</v>
      </c>
      <c r="K1881">
        <v>147865</v>
      </c>
      <c r="L1881">
        <v>139634</v>
      </c>
      <c r="M1881">
        <v>57009.3</v>
      </c>
      <c r="N1881">
        <v>66340.800000000003</v>
      </c>
      <c r="O1881">
        <v>51151</v>
      </c>
      <c r="P1881">
        <v>106617</v>
      </c>
      <c r="Q1881">
        <v>108214</v>
      </c>
      <c r="R1881">
        <v>69193.600000000006</v>
      </c>
      <c r="S1881">
        <v>110865</v>
      </c>
      <c r="T1881">
        <v>102302</v>
      </c>
      <c r="U1881">
        <v>77787.399999999994</v>
      </c>
      <c r="V1881">
        <v>136039</v>
      </c>
      <c r="W1881">
        <v>143617</v>
      </c>
      <c r="X1881">
        <v>150887</v>
      </c>
      <c r="Y1881">
        <v>30700</v>
      </c>
      <c r="Z1881">
        <v>58129</v>
      </c>
      <c r="AA1881">
        <v>0</v>
      </c>
      <c r="AB1881">
        <v>0</v>
      </c>
      <c r="AC1881">
        <v>0</v>
      </c>
      <c r="AD1881">
        <v>0</v>
      </c>
      <c r="AE1881">
        <v>64346.9</v>
      </c>
      <c r="AF1881">
        <v>0</v>
      </c>
      <c r="AG1881">
        <v>0</v>
      </c>
      <c r="AH1881">
        <v>51716.5</v>
      </c>
      <c r="AI1881">
        <v>62131.9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64609.1</v>
      </c>
      <c r="AR1881" s="16">
        <f>IFERROR(TTEST(G1881:O1881,P1881:X1881,2,1),IF(OR(COUNTIF(P1881:X1881,"&gt;0")&gt;7,COUNTIF(G1881:O1881,"&gt;0")&gt;7),0,9999))</f>
        <v>0.87032774322387296</v>
      </c>
      <c r="AS1881" s="16">
        <f>IF(AR1881=9999,$BO$3,RANK(AR1881,$AR$3:$AR$1993,1))</f>
        <v>1912</v>
      </c>
      <c r="AT1881" s="16">
        <f>LOG((IFERROR(SUM(P1881:X1881)/COUNTIF(P1881:X1881, "&gt;0"),0.1))/(IFERROR(SUM(G1881:O1881)/COUNTIF(G1881:O1881, "&gt;0"),0.1)),2)</f>
        <v>-5.8801883666351452E-2</v>
      </c>
      <c r="AU1881" s="17">
        <f>SUM(COUNTIF(P1881:X1881, "&gt;0"), COUNTIF(G1881:O1881, "&gt;0"))</f>
        <v>18</v>
      </c>
      <c r="AV1881" s="18">
        <f>$BQ$3*AS1881/$BO$3</f>
        <v>9.6177062374245472E-3</v>
      </c>
      <c r="AW1881" s="18" t="str">
        <f>IF(AR1881&lt;AV1881,AR1881,"ns")</f>
        <v>ns</v>
      </c>
      <c r="AX1881" s="19" t="str">
        <f>IF(AND(AW1881&lt;0.01,ABS(AT1881)&gt;1.5,D1881&gt;2), IF(AND(AT1881&gt;0,COUNTIF(P1881:X1881,"&gt;0")&gt;7),"IRF4_interactor_Treg", (IF(AND(AT1881&lt;0,COUNTIF(G1881:O1881, "&gt;0")&gt;7), "background_significant", "ns"))), "ns")</f>
        <v>ns</v>
      </c>
      <c r="AY1881" s="20">
        <f>IFERROR(TTEST(Y1881:AG1881,AH1881:AP1881,2,1),IF(OR(COUNTIF(AH1881:AP1881,"&gt;0")&gt;7,COUNTIF(Y1881:AG1881,"&gt;0")&gt;7),0,9999))</f>
        <v>0.80476625941154034</v>
      </c>
      <c r="AZ1881" s="20">
        <f>IF(AY1881=9999,$BO$4,RANK(AY1881,$AY$3:$AY$1993,1))</f>
        <v>1878</v>
      </c>
      <c r="BA1881" s="20">
        <f>LOG((IFERROR(SUM(AH1881:AP1881)/COUNTIF(AH1881:AP1881, "&gt;0"),0.1))/(IFERROR(SUM(Y1881:AG1881)/COUNTIF(Y1881:AG1881, "&gt;0"),0.1)),2)</f>
        <v>0.2203912064997755</v>
      </c>
      <c r="BB1881" s="21">
        <f>SUM(COUNTIF(AH1881:AP1881, "&gt;0"), COUNTIF(Y1881:AG1881, "&gt;0"))</f>
        <v>6</v>
      </c>
      <c r="BC1881" s="22">
        <f>$BQ$3*AZ1881/$BO$4</f>
        <v>9.437185929648241E-3</v>
      </c>
      <c r="BD1881" s="22" t="str">
        <f>IF(AY1881&lt;BC1881,AY1881,"ns")</f>
        <v>ns</v>
      </c>
      <c r="BE1881" s="23" t="str">
        <f>IF(AND(BD1881&lt;0.01,ABS(BA1881)&gt;1.5,D1881&gt;2), IF(AND(BA1881&gt;0,COUNTIF(AH1881:AP1881,"&gt;0")&gt;7),"IRF4_interactor_Th17", (IF(AND(BA1881&lt;0,COUNTIF(Y1881:AG1881, "&gt;0")&gt;7), "background_significant", "ns"))), "ns")</f>
        <v>ns</v>
      </c>
      <c r="BF1881" s="24" t="str">
        <f>IF(OR(AX1881 ="IRF4_interactor_Treg", BE1881 ="IRF4_interactor_Th17"), LOG((AVERAGE(AH1881:AP1881)+0.1)/(AVERAGE(P1881:X1881)+0.1),2),"ns")</f>
        <v>ns</v>
      </c>
      <c r="BG1881" s="24">
        <f>IF(AND(AX1881="IRF4_interactor_Treg",BE1881="IRF4_interactor_Th17"),1,IF(AX1881="IRF4_interactor_Treg","IRF4_Treg",IF(BE1881="IRF4_interactor_Th17","IRF4_Th17",0)))</f>
        <v>0</v>
      </c>
      <c r="BH1881" s="25">
        <f>IFERROR(TTEST(AH1881:AP1881,P1881:X1881,2,1),IF(OR(COUNTIF(P1881:X1881,"&gt;0")&gt;7,COUNTIF(AH1881:AP1881,"&gt;0")&gt;7),0,9999))</f>
        <v>4.0522322945121446E-5</v>
      </c>
      <c r="BI1881" s="25">
        <f>IF(BH1881=9999,$BS$5,RANK(BH1881,$BH$3:$BH$1993,1))</f>
        <v>22</v>
      </c>
      <c r="BJ1881" s="25">
        <f>$BQ$3*BI1881/$BO$5</f>
        <v>1.1049723756906077E-4</v>
      </c>
      <c r="BK1881" s="25">
        <f>IF(BH1881&lt;BJ1881,BH1881,"ns")</f>
        <v>4.0522322945121446E-5</v>
      </c>
      <c r="BL1881" s="26">
        <f>SUM(COUNTIF(P1881:X1881, "&gt;0"), COUNTIF(AH1881:AP1881, "&gt;0"))</f>
        <v>12</v>
      </c>
    </row>
    <row r="1882" spans="1:64">
      <c r="A1882" t="s">
        <v>4639</v>
      </c>
      <c r="B1882" t="s">
        <v>4640</v>
      </c>
      <c r="C1882">
        <v>1.15262E-2</v>
      </c>
      <c r="D1882">
        <v>3</v>
      </c>
      <c r="E1882">
        <v>3</v>
      </c>
      <c r="F1882">
        <v>0</v>
      </c>
      <c r="G1882">
        <v>207879</v>
      </c>
      <c r="H1882">
        <v>116624</v>
      </c>
      <c r="I1882">
        <v>238990</v>
      </c>
      <c r="J1882">
        <v>158624</v>
      </c>
      <c r="K1882">
        <v>255246</v>
      </c>
      <c r="L1882">
        <v>219494</v>
      </c>
      <c r="M1882">
        <v>56998.9</v>
      </c>
      <c r="N1882">
        <v>72838.3</v>
      </c>
      <c r="O1882">
        <v>94193.5</v>
      </c>
      <c r="P1882">
        <v>58286.1</v>
      </c>
      <c r="Q1882">
        <v>64925.599999999999</v>
      </c>
      <c r="R1882">
        <v>52384</v>
      </c>
      <c r="S1882">
        <v>248317</v>
      </c>
      <c r="T1882">
        <v>220680</v>
      </c>
      <c r="U1882">
        <v>211898</v>
      </c>
      <c r="V1882">
        <v>76891.600000000006</v>
      </c>
      <c r="W1882">
        <v>83979</v>
      </c>
      <c r="X1882">
        <v>87859.6</v>
      </c>
      <c r="Y1882">
        <v>166317</v>
      </c>
      <c r="Z1882">
        <v>167179</v>
      </c>
      <c r="AA1882">
        <v>234259</v>
      </c>
      <c r="AB1882">
        <v>248733</v>
      </c>
      <c r="AC1882">
        <v>228769</v>
      </c>
      <c r="AD1882">
        <v>215414</v>
      </c>
      <c r="AE1882">
        <v>57197</v>
      </c>
      <c r="AF1882">
        <v>74486</v>
      </c>
      <c r="AG1882">
        <v>96443.6</v>
      </c>
      <c r="AH1882">
        <v>268781</v>
      </c>
      <c r="AI1882">
        <v>261801</v>
      </c>
      <c r="AJ1882">
        <v>471848</v>
      </c>
      <c r="AK1882">
        <v>91990.2</v>
      </c>
      <c r="AL1882">
        <v>109895</v>
      </c>
      <c r="AM1882">
        <v>84844.5</v>
      </c>
      <c r="AN1882">
        <v>94936.2</v>
      </c>
      <c r="AO1882">
        <v>103344</v>
      </c>
      <c r="AP1882">
        <v>98660.3</v>
      </c>
      <c r="AR1882" s="16">
        <f>IFERROR(TTEST(G1882:O1882,P1882:X1882,2,1),IF(OR(COUNTIF(P1882:X1882,"&gt;0")&gt;7,COUNTIF(G1882:O1882,"&gt;0")&gt;7),0,9999))</f>
        <v>0.25405688147268346</v>
      </c>
      <c r="AS1882" s="16">
        <f>IF(AR1882=9999,$BO$3,RANK(AR1882,$AR$3:$AR$1993,1))</f>
        <v>1382</v>
      </c>
      <c r="AT1882" s="16">
        <f>LOG((IFERROR(SUM(P1882:X1882)/COUNTIF(P1882:X1882, "&gt;0"),0.1))/(IFERROR(SUM(G1882:O1882)/COUNTIF(G1882:O1882, "&gt;0"),0.1)),2)</f>
        <v>-0.36245778630074732</v>
      </c>
      <c r="AU1882" s="17">
        <f>SUM(COUNTIF(P1882:X1882, "&gt;0"), COUNTIF(G1882:O1882, "&gt;0"))</f>
        <v>18</v>
      </c>
      <c r="AV1882" s="18">
        <f>$BQ$3*AS1882/$BO$3</f>
        <v>6.951710261569417E-3</v>
      </c>
      <c r="AW1882" s="18" t="str">
        <f>IF(AR1882&lt;AV1882,AR1882,"ns")</f>
        <v>ns</v>
      </c>
      <c r="AX1882" s="19" t="str">
        <f>IF(AND(AW1882&lt;0.01,ABS(AT1882)&gt;1.5,D1882&gt;2), IF(AND(AT1882&gt;0,COUNTIF(P1882:X1882,"&gt;0")&gt;7),"IRF4_interactor_Treg", (IF(AND(AT1882&lt;0,COUNTIF(G1882:O1882, "&gt;0")&gt;7), "background_significant", "ns"))), "ns")</f>
        <v>ns</v>
      </c>
      <c r="AY1882" s="20">
        <f>IFERROR(TTEST(Y1882:AG1882,AH1882:AP1882,2,1),IF(OR(COUNTIF(AH1882:AP1882,"&gt;0")&gt;7,COUNTIF(Y1882:AG1882,"&gt;0")&gt;7),0,9999))</f>
        <v>0.80763101147663252</v>
      </c>
      <c r="AZ1882" s="20">
        <f>IF(AY1882=9999,$BO$4,RANK(AY1882,$AY$3:$AY$1993,1))</f>
        <v>1879</v>
      </c>
      <c r="BA1882" s="20">
        <f>LOG((IFERROR(SUM(AH1882:AP1882)/COUNTIF(AH1882:AP1882, "&gt;0"),0.1))/(IFERROR(SUM(Y1882:AG1882)/COUNTIF(Y1882:AG1882, "&gt;0"),0.1)),2)</f>
        <v>9.133627963921756E-2</v>
      </c>
      <c r="BB1882" s="21">
        <f>SUM(COUNTIF(AH1882:AP1882, "&gt;0"), COUNTIF(Y1882:AG1882, "&gt;0"))</f>
        <v>18</v>
      </c>
      <c r="BC1882" s="22">
        <f>$BQ$3*AZ1882/$BO$4</f>
        <v>9.4422110552763814E-3</v>
      </c>
      <c r="BD1882" s="22" t="str">
        <f>IF(AY1882&lt;BC1882,AY1882,"ns")</f>
        <v>ns</v>
      </c>
      <c r="BE1882" s="23" t="str">
        <f>IF(AND(BD1882&lt;0.01,ABS(BA1882)&gt;1.5,D1882&gt;2), IF(AND(BA1882&gt;0,COUNTIF(AH1882:AP1882,"&gt;0")&gt;7),"IRF4_interactor_Th17", (IF(AND(BA1882&lt;0,COUNTIF(Y1882:AG1882, "&gt;0")&gt;7), "background_significant", "ns"))), "ns")</f>
        <v>ns</v>
      </c>
      <c r="BF1882" s="24" t="str">
        <f>IF(OR(AX1882 ="IRF4_interactor_Treg", BE1882 ="IRF4_interactor_Th17"), LOG((AVERAGE(AH1882:AP1882)+0.1)/(AVERAGE(P1882:X1882)+0.1),2),"ns")</f>
        <v>ns</v>
      </c>
      <c r="BG1882" s="24">
        <f>IF(AND(AX1882="IRF4_interactor_Treg",BE1882="IRF4_interactor_Th17"),1,IF(AX1882="IRF4_interactor_Treg","IRF4_Treg",IF(BE1882="IRF4_interactor_Th17","IRF4_Th17",0)))</f>
        <v>0</v>
      </c>
      <c r="BH1882" s="25">
        <f>IFERROR(TTEST(AH1882:AP1882,P1882:X1882,2,1),IF(OR(COUNTIF(P1882:X1882,"&gt;0")&gt;7,COUNTIF(AH1882:AP1882,"&gt;0")&gt;7),0,9999))</f>
        <v>0.42197889807590339</v>
      </c>
      <c r="BI1882" s="25">
        <f>IF(BH1882=9999,$BS$5,RANK(BH1882,$BH$3:$BH$1993,1))</f>
        <v>1352</v>
      </c>
      <c r="BJ1882" s="25">
        <f>$BQ$3*BI1882/$BO$5</f>
        <v>6.790557508789553E-3</v>
      </c>
      <c r="BK1882" s="25" t="str">
        <f>IF(BH1882&lt;BJ1882,BH1882,"ns")</f>
        <v>ns</v>
      </c>
      <c r="BL1882" s="26">
        <f>SUM(COUNTIF(P1882:X1882, "&gt;0"), COUNTIF(AH1882:AP1882, "&gt;0"))</f>
        <v>18</v>
      </c>
    </row>
    <row r="1883" spans="1:64">
      <c r="A1883" t="s">
        <v>927</v>
      </c>
      <c r="B1883" t="s">
        <v>928</v>
      </c>
      <c r="C1883">
        <v>1.0476699999999999E-3</v>
      </c>
      <c r="D1883">
        <v>4</v>
      </c>
      <c r="E1883">
        <v>4</v>
      </c>
      <c r="F1883">
        <v>0</v>
      </c>
      <c r="G1883">
        <v>258134</v>
      </c>
      <c r="H1883">
        <v>231948</v>
      </c>
      <c r="I1883">
        <v>260885</v>
      </c>
      <c r="J1883">
        <v>136982</v>
      </c>
      <c r="K1883">
        <v>133534</v>
      </c>
      <c r="L1883">
        <v>173173</v>
      </c>
      <c r="M1883">
        <v>173707</v>
      </c>
      <c r="N1883">
        <v>153151</v>
      </c>
      <c r="O1883">
        <v>160216</v>
      </c>
      <c r="P1883">
        <v>218103</v>
      </c>
      <c r="Q1883">
        <v>202769</v>
      </c>
      <c r="R1883">
        <v>208309</v>
      </c>
      <c r="S1883">
        <v>185440</v>
      </c>
      <c r="T1883">
        <v>196020</v>
      </c>
      <c r="U1883">
        <v>259603</v>
      </c>
      <c r="V1883">
        <v>166629</v>
      </c>
      <c r="W1883">
        <v>304840</v>
      </c>
      <c r="X1883">
        <v>274621</v>
      </c>
      <c r="Y1883">
        <v>206498</v>
      </c>
      <c r="Z1883">
        <v>215107</v>
      </c>
      <c r="AA1883">
        <v>231553</v>
      </c>
      <c r="AB1883">
        <v>150964</v>
      </c>
      <c r="AC1883">
        <v>171957</v>
      </c>
      <c r="AD1883">
        <v>218411</v>
      </c>
      <c r="AE1883">
        <v>203248</v>
      </c>
      <c r="AF1883">
        <v>236704</v>
      </c>
      <c r="AG1883">
        <v>224272</v>
      </c>
      <c r="AH1883">
        <v>239526</v>
      </c>
      <c r="AI1883">
        <v>240433</v>
      </c>
      <c r="AJ1883">
        <v>236022</v>
      </c>
      <c r="AK1883">
        <v>134368</v>
      </c>
      <c r="AL1883">
        <v>172438</v>
      </c>
      <c r="AM1883">
        <v>149266</v>
      </c>
      <c r="AN1883">
        <v>207056</v>
      </c>
      <c r="AO1883">
        <v>319864</v>
      </c>
      <c r="AP1883">
        <v>191971</v>
      </c>
      <c r="AR1883" s="16">
        <f>IFERROR(TTEST(G1883:O1883,P1883:X1883,2,1),IF(OR(COUNTIF(P1883:X1883,"&gt;0")&gt;7,COUNTIF(G1883:O1883,"&gt;0")&gt;7),0,9999))</f>
        <v>0.16514007777830861</v>
      </c>
      <c r="AS1883" s="16">
        <f>IF(AR1883=9999,$BO$3,RANK(AR1883,$AR$3:$AR$1993,1))</f>
        <v>1260</v>
      </c>
      <c r="AT1883" s="16">
        <f>LOG((IFERROR(SUM(P1883:X1883)/COUNTIF(P1883:X1883, "&gt;0"),0.1))/(IFERROR(SUM(G1883:O1883)/COUNTIF(G1883:O1883, "&gt;0"),0.1)),2)</f>
        <v>0.26178853597058566</v>
      </c>
      <c r="AU1883" s="17">
        <f>SUM(COUNTIF(P1883:X1883, "&gt;0"), COUNTIF(G1883:O1883, "&gt;0"))</f>
        <v>18</v>
      </c>
      <c r="AV1883" s="18">
        <f>$BQ$3*AS1883/$BO$3</f>
        <v>6.3380281690140847E-3</v>
      </c>
      <c r="AW1883" s="18" t="str">
        <f>IF(AR1883&lt;AV1883,AR1883,"ns")</f>
        <v>ns</v>
      </c>
      <c r="AX1883" s="19" t="str">
        <f>IF(AND(AW1883&lt;0.01,ABS(AT1883)&gt;1.5,D1883&gt;2), IF(AND(AT1883&gt;0,COUNTIF(P1883:X1883,"&gt;0")&gt;7),"IRF4_interactor_Treg", (IF(AND(AT1883&lt;0,COUNTIF(G1883:O1883, "&gt;0")&gt;7), "background_significant", "ns"))), "ns")</f>
        <v>ns</v>
      </c>
      <c r="AY1883" s="20">
        <f>IFERROR(TTEST(Y1883:AG1883,AH1883:AP1883,2,1),IF(OR(COUNTIF(AH1883:AP1883,"&gt;0")&gt;7,COUNTIF(Y1883:AG1883,"&gt;0")&gt;7),0,9999))</f>
        <v>0.80820953888332658</v>
      </c>
      <c r="AZ1883" s="20">
        <f>IF(AY1883=9999,$BO$4,RANK(AY1883,$AY$3:$AY$1993,1))</f>
        <v>1880</v>
      </c>
      <c r="BA1883" s="20">
        <f>LOG((IFERROR(SUM(AH1883:AP1883)/COUNTIF(AH1883:AP1883, "&gt;0"),0.1))/(IFERROR(SUM(Y1883:AG1883)/COUNTIF(Y1883:AG1883, "&gt;0"),0.1)),2)</f>
        <v>2.4801838641449997E-2</v>
      </c>
      <c r="BB1883" s="21">
        <f>SUM(COUNTIF(AH1883:AP1883, "&gt;0"), COUNTIF(Y1883:AG1883, "&gt;0"))</f>
        <v>18</v>
      </c>
      <c r="BC1883" s="22">
        <f>$BQ$3*AZ1883/$BO$4</f>
        <v>9.4472361809045235E-3</v>
      </c>
      <c r="BD1883" s="22" t="str">
        <f>IF(AY1883&lt;BC1883,AY1883,"ns")</f>
        <v>ns</v>
      </c>
      <c r="BE1883" s="23" t="str">
        <f>IF(AND(BD1883&lt;0.01,ABS(BA1883)&gt;1.5,D1883&gt;2), IF(AND(BA1883&gt;0,COUNTIF(AH1883:AP1883,"&gt;0")&gt;7),"IRF4_interactor_Th17", (IF(AND(BA1883&lt;0,COUNTIF(Y1883:AG1883, "&gt;0")&gt;7), "background_significant", "ns"))), "ns")</f>
        <v>ns</v>
      </c>
      <c r="BF1883" s="24" t="str">
        <f>IF(OR(AX1883 ="IRF4_interactor_Treg", BE1883 ="IRF4_interactor_Th17"), LOG((AVERAGE(AH1883:AP1883)+0.1)/(AVERAGE(P1883:X1883)+0.1),2),"ns")</f>
        <v>ns</v>
      </c>
      <c r="BG1883" s="24">
        <f>IF(AND(AX1883="IRF4_interactor_Treg",BE1883="IRF4_interactor_Th17"),1,IF(AX1883="IRF4_interactor_Treg","IRF4_Treg",IF(BE1883="IRF4_interactor_Th17","IRF4_Th17",0)))</f>
        <v>0</v>
      </c>
      <c r="BH1883" s="25">
        <f>IFERROR(TTEST(AH1883:AP1883,P1883:X1883,2,1),IF(OR(COUNTIF(P1883:X1883,"&gt;0")&gt;7,COUNTIF(AH1883:AP1883,"&gt;0")&gt;7),0,9999))</f>
        <v>0.47544077520483485</v>
      </c>
      <c r="BI1883" s="25">
        <f>IF(BH1883=9999,$BS$5,RANK(BH1883,$BH$3:$BH$1993,1))</f>
        <v>1437</v>
      </c>
      <c r="BJ1883" s="25">
        <f>$BQ$3*BI1883/$BO$5</f>
        <v>7.2174786539427431E-3</v>
      </c>
      <c r="BK1883" s="25" t="str">
        <f>IF(BH1883&lt;BJ1883,BH1883,"ns")</f>
        <v>ns</v>
      </c>
      <c r="BL1883" s="26">
        <f>SUM(COUNTIF(P1883:X1883, "&gt;0"), COUNTIF(AH1883:AP1883, "&gt;0"))</f>
        <v>18</v>
      </c>
    </row>
    <row r="1884" spans="1:64">
      <c r="A1884" t="s">
        <v>6135</v>
      </c>
      <c r="B1884" t="s">
        <v>6136</v>
      </c>
      <c r="C1884">
        <v>7.1633199999999997E-4</v>
      </c>
      <c r="D1884">
        <v>5</v>
      </c>
      <c r="E1884">
        <v>5</v>
      </c>
      <c r="F1884">
        <v>0</v>
      </c>
      <c r="G1884">
        <v>458473</v>
      </c>
      <c r="H1884">
        <v>427926</v>
      </c>
      <c r="I1884">
        <v>369511</v>
      </c>
      <c r="J1884">
        <v>362617</v>
      </c>
      <c r="K1884">
        <v>395977</v>
      </c>
      <c r="L1884">
        <v>469447</v>
      </c>
      <c r="M1884">
        <v>243157</v>
      </c>
      <c r="N1884">
        <v>305697</v>
      </c>
      <c r="O1884">
        <v>420431</v>
      </c>
      <c r="P1884">
        <v>299062</v>
      </c>
      <c r="Q1884">
        <v>269196</v>
      </c>
      <c r="R1884">
        <v>311793</v>
      </c>
      <c r="S1884">
        <v>468721</v>
      </c>
      <c r="T1884">
        <v>501934</v>
      </c>
      <c r="U1884">
        <v>423613</v>
      </c>
      <c r="V1884">
        <v>352866</v>
      </c>
      <c r="W1884">
        <v>450286</v>
      </c>
      <c r="X1884">
        <v>374194</v>
      </c>
      <c r="Y1884">
        <v>343221</v>
      </c>
      <c r="Z1884">
        <v>517557</v>
      </c>
      <c r="AA1884">
        <v>451210</v>
      </c>
      <c r="AB1884">
        <v>323311</v>
      </c>
      <c r="AC1884">
        <v>406390</v>
      </c>
      <c r="AD1884">
        <v>457734</v>
      </c>
      <c r="AE1884">
        <v>250407</v>
      </c>
      <c r="AF1884">
        <v>514043</v>
      </c>
      <c r="AG1884">
        <v>481585</v>
      </c>
      <c r="AH1884">
        <v>496744</v>
      </c>
      <c r="AI1884">
        <v>327252</v>
      </c>
      <c r="AJ1884">
        <v>494557</v>
      </c>
      <c r="AK1884">
        <v>514050</v>
      </c>
      <c r="AL1884">
        <v>487592</v>
      </c>
      <c r="AM1884">
        <v>395380</v>
      </c>
      <c r="AN1884">
        <v>441510</v>
      </c>
      <c r="AO1884">
        <v>357294</v>
      </c>
      <c r="AP1884">
        <v>345718</v>
      </c>
      <c r="AR1884" s="16">
        <f>IFERROR(TTEST(G1884:O1884,P1884:X1884,2,1),IF(OR(COUNTIF(P1884:X1884,"&gt;0")&gt;7,COUNTIF(G1884:O1884,"&gt;0")&gt;7),0,9999))</f>
        <v>0.99660136102157759</v>
      </c>
      <c r="AS1884" s="16">
        <f>IF(AR1884=9999,$BO$3,RANK(AR1884,$AR$3:$AR$1993,1))</f>
        <v>1987</v>
      </c>
      <c r="AT1884" s="16">
        <f>LOG((IFERROR(SUM(P1884:X1884)/COUNTIF(P1884:X1884, "&gt;0"),0.1))/(IFERROR(SUM(G1884:O1884)/COUNTIF(G1884:O1884, "&gt;0"),0.1)),2)</f>
        <v>-6.5648267754879757E-4</v>
      </c>
      <c r="AU1884" s="17">
        <f>SUM(COUNTIF(P1884:X1884, "&gt;0"), COUNTIF(G1884:O1884, "&gt;0"))</f>
        <v>18</v>
      </c>
      <c r="AV1884" s="18">
        <f>$BQ$3*AS1884/$BO$3</f>
        <v>9.9949698189134815E-3</v>
      </c>
      <c r="AW1884" s="18" t="str">
        <f>IF(AR1884&lt;AV1884,AR1884,"ns")</f>
        <v>ns</v>
      </c>
      <c r="AX1884" s="19" t="str">
        <f>IF(AND(AW1884&lt;0.01,ABS(AT1884)&gt;1.5,D1884&gt;2), IF(AND(AT1884&gt;0,COUNTIF(P1884:X1884,"&gt;0")&gt;7),"IRF4_interactor_Treg", (IF(AND(AT1884&lt;0,COUNTIF(G1884:O1884, "&gt;0")&gt;7), "background_significant", "ns"))), "ns")</f>
        <v>ns</v>
      </c>
      <c r="AY1884" s="20">
        <f>IFERROR(TTEST(Y1884:AG1884,AH1884:AP1884,2,1),IF(OR(COUNTIF(AH1884:AP1884,"&gt;0")&gt;7,COUNTIF(Y1884:AG1884,"&gt;0")&gt;7),0,9999))</f>
        <v>0.80874132651755926</v>
      </c>
      <c r="AZ1884" s="20">
        <f>IF(AY1884=9999,$BO$4,RANK(AY1884,$AY$3:$AY$1993,1))</f>
        <v>1881</v>
      </c>
      <c r="BA1884" s="20">
        <f>LOG((IFERROR(SUM(AH1884:AP1884)/COUNTIF(AH1884:AP1884, "&gt;0"),0.1))/(IFERROR(SUM(Y1884:AG1884)/COUNTIF(Y1884:AG1884, "&gt;0"),0.1)),2)</f>
        <v>4.3494956992453218E-2</v>
      </c>
      <c r="BB1884" s="21">
        <f>SUM(COUNTIF(AH1884:AP1884, "&gt;0"), COUNTIF(Y1884:AG1884, "&gt;0"))</f>
        <v>18</v>
      </c>
      <c r="BC1884" s="22">
        <f>$BQ$3*AZ1884/$BO$4</f>
        <v>9.4522613065326621E-3</v>
      </c>
      <c r="BD1884" s="22" t="str">
        <f>IF(AY1884&lt;BC1884,AY1884,"ns")</f>
        <v>ns</v>
      </c>
      <c r="BE1884" s="23" t="str">
        <f>IF(AND(BD1884&lt;0.01,ABS(BA1884)&gt;1.5,D1884&gt;2), IF(AND(BA1884&gt;0,COUNTIF(AH1884:AP1884,"&gt;0")&gt;7),"IRF4_interactor_Th17", (IF(AND(BA1884&lt;0,COUNTIF(Y1884:AG1884, "&gt;0")&gt;7), "background_significant", "ns"))), "ns")</f>
        <v>ns</v>
      </c>
      <c r="BF1884" s="24" t="str">
        <f>IF(OR(AX1884 ="IRF4_interactor_Treg", BE1884 ="IRF4_interactor_Th17"), LOG((AVERAGE(AH1884:AP1884)+0.1)/(AVERAGE(P1884:X1884)+0.1),2),"ns")</f>
        <v>ns</v>
      </c>
      <c r="BG1884" s="24">
        <f>IF(AND(AX1884="IRF4_interactor_Treg",BE1884="IRF4_interactor_Th17"),1,IF(AX1884="IRF4_interactor_Treg","IRF4_Treg",IF(BE1884="IRF4_interactor_Th17","IRF4_Th17",0)))</f>
        <v>0</v>
      </c>
      <c r="BH1884" s="25">
        <f>IFERROR(TTEST(AH1884:AP1884,P1884:X1884,2,1),IF(OR(COUNTIF(P1884:X1884,"&gt;0")&gt;7,COUNTIF(AH1884:AP1884,"&gt;0")&gt;7),0,9999))</f>
        <v>0.20446945317141069</v>
      </c>
      <c r="BI1884" s="25">
        <f>IF(BH1884=9999,$BS$5,RANK(BH1884,$BH$3:$BH$1993,1))</f>
        <v>957</v>
      </c>
      <c r="BJ1884" s="25">
        <f>$BQ$3*BI1884/$BO$5</f>
        <v>4.8066298342541438E-3</v>
      </c>
      <c r="BK1884" s="25" t="str">
        <f>IF(BH1884&lt;BJ1884,BH1884,"ns")</f>
        <v>ns</v>
      </c>
      <c r="BL1884" s="26">
        <f>SUM(COUNTIF(P1884:X1884, "&gt;0"), COUNTIF(AH1884:AP1884, "&gt;0"))</f>
        <v>18</v>
      </c>
    </row>
    <row r="1885" spans="1:64">
      <c r="A1885" t="s">
        <v>2299</v>
      </c>
      <c r="B1885" t="s">
        <v>2300</v>
      </c>
      <c r="C1885">
        <v>7.1633199999999997E-4</v>
      </c>
      <c r="D1885">
        <v>8</v>
      </c>
      <c r="E1885">
        <v>8</v>
      </c>
      <c r="F1885">
        <v>0</v>
      </c>
      <c r="G1885">
        <v>164006</v>
      </c>
      <c r="H1885">
        <v>170777</v>
      </c>
      <c r="I1885">
        <v>166603</v>
      </c>
      <c r="J1885">
        <v>235865</v>
      </c>
      <c r="K1885">
        <v>244531</v>
      </c>
      <c r="L1885">
        <v>235769</v>
      </c>
      <c r="M1885">
        <v>128101</v>
      </c>
      <c r="N1885">
        <v>140879</v>
      </c>
      <c r="O1885">
        <v>140115</v>
      </c>
      <c r="P1885">
        <v>102926</v>
      </c>
      <c r="Q1885">
        <v>103810</v>
      </c>
      <c r="R1885">
        <v>103927</v>
      </c>
      <c r="S1885">
        <v>278731</v>
      </c>
      <c r="T1885">
        <v>287884</v>
      </c>
      <c r="U1885">
        <v>287015</v>
      </c>
      <c r="V1885">
        <v>164921</v>
      </c>
      <c r="W1885">
        <v>183890</v>
      </c>
      <c r="X1885">
        <v>178296</v>
      </c>
      <c r="Y1885">
        <v>318700</v>
      </c>
      <c r="Z1885">
        <v>314968</v>
      </c>
      <c r="AA1885">
        <v>349864</v>
      </c>
      <c r="AB1885">
        <v>249182</v>
      </c>
      <c r="AC1885">
        <v>263823</v>
      </c>
      <c r="AD1885">
        <v>242329</v>
      </c>
      <c r="AE1885">
        <v>127128</v>
      </c>
      <c r="AF1885">
        <v>171187</v>
      </c>
      <c r="AG1885">
        <v>186295</v>
      </c>
      <c r="AH1885">
        <v>324487</v>
      </c>
      <c r="AI1885">
        <v>322061</v>
      </c>
      <c r="AJ1885">
        <v>328621</v>
      </c>
      <c r="AK1885">
        <v>258773</v>
      </c>
      <c r="AL1885">
        <v>261606</v>
      </c>
      <c r="AM1885">
        <v>255094</v>
      </c>
      <c r="AN1885">
        <v>139869</v>
      </c>
      <c r="AO1885">
        <v>208216</v>
      </c>
      <c r="AP1885">
        <v>141920</v>
      </c>
      <c r="AR1885" s="16">
        <f>IFERROR(TTEST(G1885:O1885,P1885:X1885,2,1),IF(OR(COUNTIF(P1885:X1885,"&gt;0")&gt;7,COUNTIF(G1885:O1885,"&gt;0")&gt;7),0,9999))</f>
        <v>0.69584576983972379</v>
      </c>
      <c r="AS1885" s="16">
        <f>IF(AR1885=9999,$BO$3,RANK(AR1885,$AR$3:$AR$1993,1))</f>
        <v>1775</v>
      </c>
      <c r="AT1885" s="16">
        <f>LOG((IFERROR(SUM(P1885:X1885)/COUNTIF(P1885:X1885, "&gt;0"),0.1))/(IFERROR(SUM(G1885:O1885)/COUNTIF(G1885:O1885, "&gt;0"),0.1)),2)</f>
        <v>5.6317566113801239E-2</v>
      </c>
      <c r="AU1885" s="17">
        <f>SUM(COUNTIF(P1885:X1885, "&gt;0"), COUNTIF(G1885:O1885, "&gt;0"))</f>
        <v>18</v>
      </c>
      <c r="AV1885" s="18">
        <f>$BQ$3*AS1885/$BO$3</f>
        <v>8.9285714285714281E-3</v>
      </c>
      <c r="AW1885" s="18" t="str">
        <f>IF(AR1885&lt;AV1885,AR1885,"ns")</f>
        <v>ns</v>
      </c>
      <c r="AX1885" s="19" t="str">
        <f>IF(AND(AW1885&lt;0.01,ABS(AT1885)&gt;1.5,D1885&gt;2), IF(AND(AT1885&gt;0,COUNTIF(P1885:X1885,"&gt;0")&gt;7),"IRF4_interactor_Treg", (IF(AND(AT1885&lt;0,COUNTIF(G1885:O1885, "&gt;0")&gt;7), "background_significant", "ns"))), "ns")</f>
        <v>ns</v>
      </c>
      <c r="AY1885" s="20">
        <f>IFERROR(TTEST(Y1885:AG1885,AH1885:AP1885,2,1),IF(OR(COUNTIF(AH1885:AP1885,"&gt;0")&gt;7,COUNTIF(Y1885:AG1885,"&gt;0")&gt;7),0,9999))</f>
        <v>0.81045834493178093</v>
      </c>
      <c r="AZ1885" s="20">
        <f>IF(AY1885=9999,$BO$4,RANK(AY1885,$AY$3:$AY$1993,1))</f>
        <v>1882</v>
      </c>
      <c r="BA1885" s="20">
        <f>LOG((IFERROR(SUM(AH1885:AP1885)/COUNTIF(AH1885:AP1885, "&gt;0"),0.1))/(IFERROR(SUM(Y1885:AG1885)/COUNTIF(Y1885:AG1885, "&gt;0"),0.1)),2)</f>
        <v>1.1098546665977064E-2</v>
      </c>
      <c r="BB1885" s="21">
        <f>SUM(COUNTIF(AH1885:AP1885, "&gt;0"), COUNTIF(Y1885:AG1885, "&gt;0"))</f>
        <v>18</v>
      </c>
      <c r="BC1885" s="22">
        <f>$BQ$3*AZ1885/$BO$4</f>
        <v>9.4572864321608042E-3</v>
      </c>
      <c r="BD1885" s="22" t="str">
        <f>IF(AY1885&lt;BC1885,AY1885,"ns")</f>
        <v>ns</v>
      </c>
      <c r="BE1885" s="23" t="str">
        <f>IF(AND(BD1885&lt;0.01,ABS(BA1885)&gt;1.5,D1885&gt;2), IF(AND(BA1885&gt;0,COUNTIF(AH1885:AP1885,"&gt;0")&gt;7),"IRF4_interactor_Th17", (IF(AND(BA1885&lt;0,COUNTIF(Y1885:AG1885, "&gt;0")&gt;7), "background_significant", "ns"))), "ns")</f>
        <v>ns</v>
      </c>
      <c r="BF1885" s="24" t="str">
        <f>IF(OR(AX1885 ="IRF4_interactor_Treg", BE1885 ="IRF4_interactor_Th17"), LOG((AVERAGE(AH1885:AP1885)+0.1)/(AVERAGE(P1885:X1885)+0.1),2),"ns")</f>
        <v>ns</v>
      </c>
      <c r="BG1885" s="24">
        <f>IF(AND(AX1885="IRF4_interactor_Treg",BE1885="IRF4_interactor_Th17"),1,IF(AX1885="IRF4_interactor_Treg","IRF4_Treg",IF(BE1885="IRF4_interactor_Th17","IRF4_Th17",0)))</f>
        <v>0</v>
      </c>
      <c r="BH1885" s="25">
        <f>IFERROR(TTEST(AH1885:AP1885,P1885:X1885,2,1),IF(OR(COUNTIF(P1885:X1885,"&gt;0")&gt;7,COUNTIF(AH1885:AP1885,"&gt;0")&gt;7),0,9999))</f>
        <v>0.17066418943386921</v>
      </c>
      <c r="BI1885" s="25">
        <f>IF(BH1885=9999,$BS$5,RANK(BH1885,$BH$3:$BH$1993,1))</f>
        <v>877</v>
      </c>
      <c r="BJ1885" s="25">
        <f>$BQ$3*BI1885/$BO$5</f>
        <v>4.4048216976393766E-3</v>
      </c>
      <c r="BK1885" s="25" t="str">
        <f>IF(BH1885&lt;BJ1885,BH1885,"ns")</f>
        <v>ns</v>
      </c>
      <c r="BL1885" s="26">
        <f>SUM(COUNTIF(P1885:X1885, "&gt;0"), COUNTIF(AH1885:AP1885, "&gt;0"))</f>
        <v>18</v>
      </c>
    </row>
    <row r="1886" spans="1:64">
      <c r="A1886" t="s">
        <v>2089</v>
      </c>
      <c r="B1886" t="s">
        <v>2090</v>
      </c>
      <c r="C1886">
        <v>2.1008400000000001E-3</v>
      </c>
      <c r="D1886">
        <v>6</v>
      </c>
      <c r="E1886">
        <v>6</v>
      </c>
      <c r="F1886">
        <v>0</v>
      </c>
      <c r="G1886">
        <v>586530</v>
      </c>
      <c r="H1886">
        <v>643735</v>
      </c>
      <c r="I1886">
        <v>634209</v>
      </c>
      <c r="J1886">
        <v>294715</v>
      </c>
      <c r="K1886">
        <v>408981</v>
      </c>
      <c r="L1886">
        <v>414419</v>
      </c>
      <c r="M1886">
        <v>456414</v>
      </c>
      <c r="N1886">
        <v>444712</v>
      </c>
      <c r="O1886">
        <v>410359</v>
      </c>
      <c r="P1886">
        <v>727350</v>
      </c>
      <c r="Q1886">
        <v>675648</v>
      </c>
      <c r="R1886">
        <v>596037</v>
      </c>
      <c r="S1886">
        <v>722648</v>
      </c>
      <c r="T1886">
        <v>830600</v>
      </c>
      <c r="U1886">
        <v>619585</v>
      </c>
      <c r="V1886">
        <v>842236</v>
      </c>
      <c r="W1886">
        <v>964952</v>
      </c>
      <c r="X1886">
        <v>941000</v>
      </c>
      <c r="Y1886">
        <v>373145</v>
      </c>
      <c r="Z1886">
        <v>365739</v>
      </c>
      <c r="AA1886">
        <v>287930</v>
      </c>
      <c r="AB1886">
        <v>409001</v>
      </c>
      <c r="AC1886">
        <v>385190</v>
      </c>
      <c r="AD1886">
        <v>400247</v>
      </c>
      <c r="AE1886">
        <v>234080</v>
      </c>
      <c r="AF1886">
        <v>378711</v>
      </c>
      <c r="AG1886">
        <v>607475</v>
      </c>
      <c r="AH1886">
        <v>645863</v>
      </c>
      <c r="AI1886">
        <v>570980</v>
      </c>
      <c r="AJ1886">
        <v>521897</v>
      </c>
      <c r="AK1886">
        <v>194224</v>
      </c>
      <c r="AL1886">
        <v>384824</v>
      </c>
      <c r="AM1886">
        <v>279295</v>
      </c>
      <c r="AN1886">
        <v>369520</v>
      </c>
      <c r="AO1886">
        <v>363677</v>
      </c>
      <c r="AP1886">
        <v>266645</v>
      </c>
      <c r="AR1886" s="16">
        <f>IFERROR(TTEST(G1886:O1886,P1886:X1886,2,1),IF(OR(COUNTIF(P1886:X1886,"&gt;0")&gt;7,COUNTIF(G1886:O1886,"&gt;0")&gt;7),0,9999))</f>
        <v>3.3198229465803229E-3</v>
      </c>
      <c r="AS1886" s="16">
        <f>IF(AR1886=9999,$BO$3,RANK(AR1886,$AR$3:$AR$1993,1))</f>
        <v>474</v>
      </c>
      <c r="AT1886" s="16">
        <f>LOG((IFERROR(SUM(P1886:X1886)/COUNTIF(P1886:X1886, "&gt;0"),0.1))/(IFERROR(SUM(G1886:O1886)/COUNTIF(G1886:O1886, "&gt;0"),0.1)),2)</f>
        <v>0.68843665935413723</v>
      </c>
      <c r="AU1886" s="17">
        <f>SUM(COUNTIF(P1886:X1886, "&gt;0"), COUNTIF(G1886:O1886, "&gt;0"))</f>
        <v>18</v>
      </c>
      <c r="AV1886" s="18">
        <f>$BQ$3*AS1886/$BO$3</f>
        <v>2.3843058350100604E-3</v>
      </c>
      <c r="AW1886" s="18" t="str">
        <f>IF(AR1886&lt;AV1886,AR1886,"ns")</f>
        <v>ns</v>
      </c>
      <c r="AX1886" s="19" t="str">
        <f>IF(AND(AW1886&lt;0.01,ABS(AT1886)&gt;1.5,D1886&gt;2), IF(AND(AT1886&gt;0,COUNTIF(P1886:X1886,"&gt;0")&gt;7),"IRF4_interactor_Treg", (IF(AND(AT1886&lt;0,COUNTIF(G1886:O1886, "&gt;0")&gt;7), "background_significant", "ns"))), "ns")</f>
        <v>ns</v>
      </c>
      <c r="AY1886" s="20">
        <f>IFERROR(TTEST(Y1886:AG1886,AH1886:AP1886,2,1),IF(OR(COUNTIF(AH1886:AP1886,"&gt;0")&gt;7,COUNTIF(Y1886:AG1886,"&gt;0")&gt;7),0,9999))</f>
        <v>0.81424235213595053</v>
      </c>
      <c r="AZ1886" s="20">
        <f>IF(AY1886=9999,$BO$4,RANK(AY1886,$AY$3:$AY$1993,1))</f>
        <v>1883</v>
      </c>
      <c r="BA1886" s="20">
        <f>LOG((IFERROR(SUM(AH1886:AP1886)/COUNTIF(AH1886:AP1886, "&gt;0"),0.1))/(IFERROR(SUM(Y1886:AG1886)/COUNTIF(Y1886:AG1886, "&gt;0"),0.1)),2)</f>
        <v>6.3719022317028376E-2</v>
      </c>
      <c r="BB1886" s="21">
        <f>SUM(COUNTIF(AH1886:AP1886, "&gt;0"), COUNTIF(Y1886:AG1886, "&gt;0"))</f>
        <v>18</v>
      </c>
      <c r="BC1886" s="22">
        <f>$BQ$3*AZ1886/$BO$4</f>
        <v>9.4623115577889463E-3</v>
      </c>
      <c r="BD1886" s="22" t="str">
        <f>IF(AY1886&lt;BC1886,AY1886,"ns")</f>
        <v>ns</v>
      </c>
      <c r="BE1886" s="23" t="str">
        <f>IF(AND(BD1886&lt;0.01,ABS(BA1886)&gt;1.5,D1886&gt;2), IF(AND(BA1886&gt;0,COUNTIF(AH1886:AP1886,"&gt;0")&gt;7),"IRF4_interactor_Th17", (IF(AND(BA1886&lt;0,COUNTIF(Y1886:AG1886, "&gt;0")&gt;7), "background_significant", "ns"))), "ns")</f>
        <v>ns</v>
      </c>
      <c r="BF1886" s="24" t="str">
        <f>IF(OR(AX1886 ="IRF4_interactor_Treg", BE1886 ="IRF4_interactor_Th17"), LOG((AVERAGE(AH1886:AP1886)+0.1)/(AVERAGE(P1886:X1886)+0.1),2),"ns")</f>
        <v>ns</v>
      </c>
      <c r="BG1886" s="24">
        <f>IF(AND(AX1886="IRF4_interactor_Treg",BE1886="IRF4_interactor_Th17"),1,IF(AX1886="IRF4_interactor_Treg","IRF4_Treg",IF(BE1886="IRF4_interactor_Th17","IRF4_Th17",0)))</f>
        <v>0</v>
      </c>
      <c r="BH1886" s="25">
        <f>IFERROR(TTEST(AH1886:AP1886,P1886:X1886,2,1),IF(OR(COUNTIF(P1886:X1886,"&gt;0")&gt;7,COUNTIF(AH1886:AP1886,"&gt;0")&gt;7),0,9999))</f>
        <v>1.3900792227944305E-3</v>
      </c>
      <c r="BI1886" s="25">
        <f>IF(BH1886=9999,$BS$5,RANK(BH1886,$BH$3:$BH$1993,1))</f>
        <v>81</v>
      </c>
      <c r="BJ1886" s="25">
        <f>$BQ$3*BI1886/$BO$5</f>
        <v>4.0683073832245103E-4</v>
      </c>
      <c r="BK1886" s="25" t="str">
        <f>IF(BH1886&lt;BJ1886,BH1886,"ns")</f>
        <v>ns</v>
      </c>
      <c r="BL1886" s="26">
        <f>SUM(COUNTIF(P1886:X1886, "&gt;0"), COUNTIF(AH1886:AP1886, "&gt;0"))</f>
        <v>18</v>
      </c>
    </row>
    <row r="1887" spans="1:64">
      <c r="A1887" t="s">
        <v>6417</v>
      </c>
      <c r="B1887" t="s">
        <v>6418</v>
      </c>
      <c r="C1887">
        <v>1.0983E-3</v>
      </c>
      <c r="D1887">
        <v>3</v>
      </c>
      <c r="E1887">
        <v>3</v>
      </c>
      <c r="F1887">
        <v>0</v>
      </c>
      <c r="G1887">
        <v>266741</v>
      </c>
      <c r="H1887">
        <v>258307</v>
      </c>
      <c r="I1887">
        <v>249444</v>
      </c>
      <c r="J1887">
        <v>195103</v>
      </c>
      <c r="K1887">
        <v>181279</v>
      </c>
      <c r="L1887">
        <v>263454</v>
      </c>
      <c r="M1887">
        <v>176960</v>
      </c>
      <c r="N1887">
        <v>186899</v>
      </c>
      <c r="O1887">
        <v>168789</v>
      </c>
      <c r="P1887">
        <v>265824</v>
      </c>
      <c r="Q1887">
        <v>271973</v>
      </c>
      <c r="R1887">
        <v>333268</v>
      </c>
      <c r="S1887">
        <v>261937</v>
      </c>
      <c r="T1887">
        <v>248166</v>
      </c>
      <c r="U1887">
        <v>222445</v>
      </c>
      <c r="V1887">
        <v>243270</v>
      </c>
      <c r="W1887">
        <v>275338</v>
      </c>
      <c r="X1887">
        <v>245975</v>
      </c>
      <c r="Y1887">
        <v>180696</v>
      </c>
      <c r="Z1887">
        <v>238970</v>
      </c>
      <c r="AA1887">
        <v>301499</v>
      </c>
      <c r="AB1887">
        <v>143795</v>
      </c>
      <c r="AC1887">
        <v>169745</v>
      </c>
      <c r="AD1887">
        <v>204242</v>
      </c>
      <c r="AE1887">
        <v>106644</v>
      </c>
      <c r="AF1887">
        <v>149814</v>
      </c>
      <c r="AG1887">
        <v>164936</v>
      </c>
      <c r="AH1887">
        <v>209446</v>
      </c>
      <c r="AI1887">
        <v>163810</v>
      </c>
      <c r="AJ1887">
        <v>183563</v>
      </c>
      <c r="AK1887">
        <v>153217</v>
      </c>
      <c r="AL1887">
        <v>227508</v>
      </c>
      <c r="AM1887">
        <v>239011</v>
      </c>
      <c r="AN1887">
        <v>110726</v>
      </c>
      <c r="AO1887">
        <v>169739</v>
      </c>
      <c r="AP1887">
        <v>162556</v>
      </c>
      <c r="AR1887" s="16">
        <f>IFERROR(TTEST(G1887:O1887,P1887:X1887,2,1),IF(OR(COUNTIF(P1887:X1887,"&gt;0")&gt;7,COUNTIF(G1887:O1887,"&gt;0")&gt;7),0,9999))</f>
        <v>1.4430241427997073E-2</v>
      </c>
      <c r="AS1887" s="16">
        <f>IF(AR1887=9999,$BO$3,RANK(AR1887,$AR$3:$AR$1993,1))</f>
        <v>738</v>
      </c>
      <c r="AT1887" s="16">
        <f>LOG((IFERROR(SUM(P1887:X1887)/COUNTIF(P1887:X1887, "&gt;0"),0.1))/(IFERROR(SUM(G1887:O1887)/COUNTIF(G1887:O1887, "&gt;0"),0.1)),2)</f>
        <v>0.28255338794114532</v>
      </c>
      <c r="AU1887" s="17">
        <f>SUM(COUNTIF(P1887:X1887, "&gt;0"), COUNTIF(G1887:O1887, "&gt;0"))</f>
        <v>18</v>
      </c>
      <c r="AV1887" s="18">
        <f>$BQ$3*AS1887/$BO$3</f>
        <v>3.7122736418511064E-3</v>
      </c>
      <c r="AW1887" s="18" t="str">
        <f>IF(AR1887&lt;AV1887,AR1887,"ns")</f>
        <v>ns</v>
      </c>
      <c r="AX1887" s="19" t="str">
        <f>IF(AND(AW1887&lt;0.01,ABS(AT1887)&gt;1.5,D1887&gt;2), IF(AND(AT1887&gt;0,COUNTIF(P1887:X1887,"&gt;0")&gt;7),"IRF4_interactor_Treg", (IF(AND(AT1887&lt;0,COUNTIF(G1887:O1887, "&gt;0")&gt;7), "background_significant", "ns"))), "ns")</f>
        <v>ns</v>
      </c>
      <c r="AY1887" s="20">
        <f>IFERROR(TTEST(Y1887:AG1887,AH1887:AP1887,2,1),IF(OR(COUNTIF(AH1887:AP1887,"&gt;0")&gt;7,COUNTIF(Y1887:AG1887,"&gt;0")&gt;7),0,9999))</f>
        <v>0.81497842315075719</v>
      </c>
      <c r="AZ1887" s="20">
        <f>IF(AY1887=9999,$BO$4,RANK(AY1887,$AY$3:$AY$1993,1))</f>
        <v>1884</v>
      </c>
      <c r="BA1887" s="20">
        <f>LOG((IFERROR(SUM(AH1887:AP1887)/COUNTIF(AH1887:AP1887, "&gt;0"),0.1))/(IFERROR(SUM(Y1887:AG1887)/COUNTIF(Y1887:AG1887, "&gt;0"),0.1)),2)</f>
        <v>-3.5863402555564937E-2</v>
      </c>
      <c r="BB1887" s="21">
        <f>SUM(COUNTIF(AH1887:AP1887, "&gt;0"), COUNTIF(Y1887:AG1887, "&gt;0"))</f>
        <v>18</v>
      </c>
      <c r="BC1887" s="22">
        <f>$BQ$3*AZ1887/$BO$4</f>
        <v>9.4673366834170849E-3</v>
      </c>
      <c r="BD1887" s="22" t="str">
        <f>IF(AY1887&lt;BC1887,AY1887,"ns")</f>
        <v>ns</v>
      </c>
      <c r="BE1887" s="23" t="str">
        <f>IF(AND(BD1887&lt;0.01,ABS(BA1887)&gt;1.5,D1887&gt;2), IF(AND(BA1887&gt;0,COUNTIF(AH1887:AP1887,"&gt;0")&gt;7),"IRF4_interactor_Th17", (IF(AND(BA1887&lt;0,COUNTIF(Y1887:AG1887, "&gt;0")&gt;7), "background_significant", "ns"))), "ns")</f>
        <v>ns</v>
      </c>
      <c r="BF1887" s="24" t="str">
        <f>IF(OR(AX1887 ="IRF4_interactor_Treg", BE1887 ="IRF4_interactor_Th17"), LOG((AVERAGE(AH1887:AP1887)+0.1)/(AVERAGE(P1887:X1887)+0.1),2),"ns")</f>
        <v>ns</v>
      </c>
      <c r="BG1887" s="24">
        <f>IF(AND(AX1887="IRF4_interactor_Treg",BE1887="IRF4_interactor_Th17"),1,IF(AX1887="IRF4_interactor_Treg","IRF4_Treg",IF(BE1887="IRF4_interactor_Th17","IRF4_Th17",0)))</f>
        <v>0</v>
      </c>
      <c r="BH1887" s="25">
        <f>IFERROR(TTEST(AH1887:AP1887,P1887:X1887,2,1),IF(OR(COUNTIF(P1887:X1887,"&gt;0")&gt;7,COUNTIF(AH1887:AP1887,"&gt;0")&gt;7),0,9999))</f>
        <v>1.6835814626519673E-3</v>
      </c>
      <c r="BI1887" s="25">
        <f>IF(BH1887=9999,$BS$5,RANK(BH1887,$BH$3:$BH$1993,1))</f>
        <v>90</v>
      </c>
      <c r="BJ1887" s="25">
        <f>$BQ$3*BI1887/$BO$5</f>
        <v>4.5203415369161226E-4</v>
      </c>
      <c r="BK1887" s="25" t="str">
        <f>IF(BH1887&lt;BJ1887,BH1887,"ns")</f>
        <v>ns</v>
      </c>
      <c r="BL1887" s="26">
        <f>SUM(COUNTIF(P1887:X1887, "&gt;0"), COUNTIF(AH1887:AP1887, "&gt;0"))</f>
        <v>18</v>
      </c>
    </row>
    <row r="1888" spans="1:64">
      <c r="A1888" t="s">
        <v>1457</v>
      </c>
      <c r="B1888" t="s">
        <v>1458</v>
      </c>
      <c r="C1888">
        <v>7.1633199999999997E-4</v>
      </c>
      <c r="D1888">
        <v>11</v>
      </c>
      <c r="E1888">
        <v>6</v>
      </c>
      <c r="F1888">
        <v>5</v>
      </c>
      <c r="G1888">
        <v>6997430</v>
      </c>
      <c r="H1888">
        <v>6503690</v>
      </c>
      <c r="I1888">
        <v>6791130</v>
      </c>
      <c r="J1888">
        <v>6430910</v>
      </c>
      <c r="K1888">
        <v>5983180</v>
      </c>
      <c r="L1888">
        <v>5980540</v>
      </c>
      <c r="M1888">
        <v>4026800</v>
      </c>
      <c r="N1888">
        <v>3407970</v>
      </c>
      <c r="O1888">
        <v>3303810</v>
      </c>
      <c r="P1888">
        <v>4500390</v>
      </c>
      <c r="Q1888">
        <v>3905270</v>
      </c>
      <c r="R1888">
        <v>3680120</v>
      </c>
      <c r="S1888">
        <v>7156830</v>
      </c>
      <c r="T1888">
        <v>6050550</v>
      </c>
      <c r="U1888">
        <v>5404340</v>
      </c>
      <c r="V1888">
        <v>4541460</v>
      </c>
      <c r="W1888">
        <v>4219310</v>
      </c>
      <c r="X1888">
        <v>4120940</v>
      </c>
      <c r="Y1888">
        <v>6066770</v>
      </c>
      <c r="Z1888">
        <v>5171520</v>
      </c>
      <c r="AA1888">
        <v>3863120</v>
      </c>
      <c r="AB1888">
        <v>5416420</v>
      </c>
      <c r="AC1888">
        <v>5312400</v>
      </c>
      <c r="AD1888">
        <v>4570960</v>
      </c>
      <c r="AE1888">
        <v>4343820</v>
      </c>
      <c r="AF1888">
        <v>4894030</v>
      </c>
      <c r="AG1888">
        <v>4993050</v>
      </c>
      <c r="AH1888">
        <v>7594330</v>
      </c>
      <c r="AI1888">
        <v>7549590</v>
      </c>
      <c r="AJ1888">
        <v>7971390</v>
      </c>
      <c r="AK1888">
        <v>3735230</v>
      </c>
      <c r="AL1888">
        <v>2906600</v>
      </c>
      <c r="AM1888">
        <v>3561120</v>
      </c>
      <c r="AN1888">
        <v>4293690</v>
      </c>
      <c r="AO1888">
        <v>4945330</v>
      </c>
      <c r="AP1888">
        <v>3616760</v>
      </c>
      <c r="AR1888" s="16">
        <f>IFERROR(TTEST(G1888:O1888,P1888:X1888,2,1),IF(OR(COUNTIF(P1888:X1888,"&gt;0")&gt;7,COUNTIF(G1888:O1888,"&gt;0")&gt;7),0,9999))</f>
        <v>0.2667982513317661</v>
      </c>
      <c r="AS1888" s="16">
        <f>IF(AR1888=9999,$BO$3,RANK(AR1888,$AR$3:$AR$1993,1))</f>
        <v>1398</v>
      </c>
      <c r="AT1888" s="16">
        <f>LOG((IFERROR(SUM(P1888:X1888)/COUNTIF(P1888:X1888, "&gt;0"),0.1))/(IFERROR(SUM(G1888:O1888)/COUNTIF(G1888:O1888, "&gt;0"),0.1)),2)</f>
        <v>-0.18161434945435895</v>
      </c>
      <c r="AU1888" s="17">
        <f>SUM(COUNTIF(P1888:X1888, "&gt;0"), COUNTIF(G1888:O1888, "&gt;0"))</f>
        <v>18</v>
      </c>
      <c r="AV1888" s="18">
        <f>$BQ$3*AS1888/$BO$3</f>
        <v>7.0321931589537225E-3</v>
      </c>
      <c r="AW1888" s="18" t="str">
        <f>IF(AR1888&lt;AV1888,AR1888,"ns")</f>
        <v>ns</v>
      </c>
      <c r="AX1888" s="19" t="str">
        <f>IF(AND(AW1888&lt;0.01,ABS(AT1888)&gt;1.5,D1888&gt;2), IF(AND(AT1888&gt;0,COUNTIF(P1888:X1888,"&gt;0")&gt;7),"IRF4_interactor_Treg", (IF(AND(AT1888&lt;0,COUNTIF(G1888:O1888, "&gt;0")&gt;7), "background_significant", "ns"))), "ns")</f>
        <v>ns</v>
      </c>
      <c r="AY1888" s="20">
        <f>IFERROR(TTEST(Y1888:AG1888,AH1888:AP1888,2,1),IF(OR(COUNTIF(AH1888:AP1888,"&gt;0")&gt;7,COUNTIF(Y1888:AG1888,"&gt;0")&gt;7),0,9999))</f>
        <v>0.81498910964643145</v>
      </c>
      <c r="AZ1888" s="20">
        <f>IF(AY1888=9999,$BO$4,RANK(AY1888,$AY$3:$AY$1993,1))</f>
        <v>1885</v>
      </c>
      <c r="BA1888" s="20">
        <f>LOG((IFERROR(SUM(AH1888:AP1888)/COUNTIF(AH1888:AP1888, "&gt;0"),0.1))/(IFERROR(SUM(Y1888:AG1888)/COUNTIF(Y1888:AG1888, "&gt;0"),0.1)),2)</f>
        <v>4.9000600910044156E-2</v>
      </c>
      <c r="BB1888" s="21">
        <f>SUM(COUNTIF(AH1888:AP1888, "&gt;0"), COUNTIF(Y1888:AG1888, "&gt;0"))</f>
        <v>18</v>
      </c>
      <c r="BC1888" s="22">
        <f>$BQ$3*AZ1888/$BO$4</f>
        <v>9.472361809045227E-3</v>
      </c>
      <c r="BD1888" s="22" t="str">
        <f>IF(AY1888&lt;BC1888,AY1888,"ns")</f>
        <v>ns</v>
      </c>
      <c r="BE1888" s="23" t="str">
        <f>IF(AND(BD1888&lt;0.01,ABS(BA1888)&gt;1.5,D1888&gt;2), IF(AND(BA1888&gt;0,COUNTIF(AH1888:AP1888,"&gt;0")&gt;7),"IRF4_interactor_Th17", (IF(AND(BA1888&lt;0,COUNTIF(Y1888:AG1888, "&gt;0")&gt;7), "background_significant", "ns"))), "ns")</f>
        <v>ns</v>
      </c>
      <c r="BF1888" s="24" t="str">
        <f>IF(OR(AX1888 ="IRF4_interactor_Treg", BE1888 ="IRF4_interactor_Th17"), LOG((AVERAGE(AH1888:AP1888)+0.1)/(AVERAGE(P1888:X1888)+0.1),2),"ns")</f>
        <v>ns</v>
      </c>
      <c r="BG1888" s="24">
        <f>IF(AND(AX1888="IRF4_interactor_Treg",BE1888="IRF4_interactor_Th17"),1,IF(AX1888="IRF4_interactor_Treg","IRF4_Treg",IF(BE1888="IRF4_interactor_Th17","IRF4_Th17",0)))</f>
        <v>0</v>
      </c>
      <c r="BH1888" s="25">
        <f>IFERROR(TTEST(AH1888:AP1888,P1888:X1888,2,1),IF(OR(COUNTIF(P1888:X1888,"&gt;0")&gt;7,COUNTIF(AH1888:AP1888,"&gt;0")&gt;7),0,9999))</f>
        <v>0.77157882368483854</v>
      </c>
      <c r="BI1888" s="25">
        <f>IF(BH1888=9999,$BS$5,RANK(BH1888,$BH$3:$BH$1993,1))</f>
        <v>1755</v>
      </c>
      <c r="BJ1888" s="25">
        <f>$BQ$3*BI1888/$BO$5</f>
        <v>8.8146659969864389E-3</v>
      </c>
      <c r="BK1888" s="25" t="str">
        <f>IF(BH1888&lt;BJ1888,BH1888,"ns")</f>
        <v>ns</v>
      </c>
      <c r="BL1888" s="26">
        <f>SUM(COUNTIF(P1888:X1888, "&gt;0"), COUNTIF(AH1888:AP1888, "&gt;0"))</f>
        <v>18</v>
      </c>
    </row>
    <row r="1889" spans="1:64">
      <c r="A1889" t="s">
        <v>5147</v>
      </c>
      <c r="B1889" t="s">
        <v>5148</v>
      </c>
      <c r="C1889">
        <v>7.1633199999999997E-4</v>
      </c>
      <c r="D1889">
        <v>4</v>
      </c>
      <c r="E1889">
        <v>4</v>
      </c>
      <c r="F1889">
        <v>0</v>
      </c>
      <c r="G1889">
        <v>1072900</v>
      </c>
      <c r="H1889">
        <v>1034190</v>
      </c>
      <c r="I1889">
        <v>1140850</v>
      </c>
      <c r="J1889">
        <v>1460960</v>
      </c>
      <c r="K1889">
        <v>1138030</v>
      </c>
      <c r="L1889">
        <v>1588970</v>
      </c>
      <c r="M1889">
        <v>742804</v>
      </c>
      <c r="N1889">
        <v>765620</v>
      </c>
      <c r="O1889">
        <v>770168</v>
      </c>
      <c r="P1889">
        <v>605761</v>
      </c>
      <c r="Q1889">
        <v>567977</v>
      </c>
      <c r="R1889">
        <v>574448</v>
      </c>
      <c r="S1889">
        <v>1475900</v>
      </c>
      <c r="T1889">
        <v>1574190</v>
      </c>
      <c r="U1889">
        <v>1613710</v>
      </c>
      <c r="V1889">
        <v>756315</v>
      </c>
      <c r="W1889">
        <v>832884</v>
      </c>
      <c r="X1889">
        <v>902353</v>
      </c>
      <c r="Y1889">
        <v>1170350</v>
      </c>
      <c r="Z1889">
        <v>1123870</v>
      </c>
      <c r="AA1889">
        <v>1020620</v>
      </c>
      <c r="AB1889">
        <v>976512</v>
      </c>
      <c r="AC1889">
        <v>973451</v>
      </c>
      <c r="AD1889">
        <v>1029870</v>
      </c>
      <c r="AE1889">
        <v>499000</v>
      </c>
      <c r="AF1889">
        <v>728689</v>
      </c>
      <c r="AG1889">
        <v>717881</v>
      </c>
      <c r="AH1889">
        <v>1185850</v>
      </c>
      <c r="AI1889">
        <v>1226750</v>
      </c>
      <c r="AJ1889">
        <v>1312860</v>
      </c>
      <c r="AK1889">
        <v>818295</v>
      </c>
      <c r="AL1889">
        <v>899128</v>
      </c>
      <c r="AM1889">
        <v>1094060</v>
      </c>
      <c r="AN1889">
        <v>500658</v>
      </c>
      <c r="AO1889">
        <v>608789</v>
      </c>
      <c r="AP1889">
        <v>480321</v>
      </c>
      <c r="AR1889" s="16">
        <f>IFERROR(TTEST(G1889:O1889,P1889:X1889,2,1),IF(OR(COUNTIF(P1889:X1889,"&gt;0")&gt;7,COUNTIF(G1889:O1889,"&gt;0")&gt;7),0,9999))</f>
        <v>0.442736816615109</v>
      </c>
      <c r="AS1889" s="16">
        <f>IF(AR1889=9999,$BO$3,RANK(AR1889,$AR$3:$AR$1993,1))</f>
        <v>1579</v>
      </c>
      <c r="AT1889" s="16">
        <f>LOG((IFERROR(SUM(P1889:X1889)/COUNTIF(P1889:X1889, "&gt;0"),0.1))/(IFERROR(SUM(G1889:O1889)/COUNTIF(G1889:O1889, "&gt;0"),0.1)),2)</f>
        <v>-0.12575982100136671</v>
      </c>
      <c r="AU1889" s="17">
        <f>SUM(COUNTIF(P1889:X1889, "&gt;0"), COUNTIF(G1889:O1889, "&gt;0"))</f>
        <v>18</v>
      </c>
      <c r="AV1889" s="18">
        <f>$BQ$3*AS1889/$BO$3</f>
        <v>7.9426559356136819E-3</v>
      </c>
      <c r="AW1889" s="18" t="str">
        <f>IF(AR1889&lt;AV1889,AR1889,"ns")</f>
        <v>ns</v>
      </c>
      <c r="AX1889" s="19" t="str">
        <f>IF(AND(AW1889&lt;0.01,ABS(AT1889)&gt;1.5,D1889&gt;2), IF(AND(AT1889&gt;0,COUNTIF(P1889:X1889,"&gt;0")&gt;7),"IRF4_interactor_Treg", (IF(AND(AT1889&lt;0,COUNTIF(G1889:O1889, "&gt;0")&gt;7), "background_significant", "ns"))), "ns")</f>
        <v>ns</v>
      </c>
      <c r="AY1889" s="20">
        <f>IFERROR(TTEST(Y1889:AG1889,AH1889:AP1889,2,1),IF(OR(COUNTIF(AH1889:AP1889,"&gt;0")&gt;7,COUNTIF(Y1889:AG1889,"&gt;0")&gt;7),0,9999))</f>
        <v>0.81698346832745095</v>
      </c>
      <c r="AZ1889" s="20">
        <f>IF(AY1889=9999,$BO$4,RANK(AY1889,$AY$3:$AY$1993,1))</f>
        <v>1886</v>
      </c>
      <c r="BA1889" s="20">
        <f>LOG((IFERROR(SUM(AH1889:AP1889)/COUNTIF(AH1889:AP1889, "&gt;0"),0.1))/(IFERROR(SUM(Y1889:AG1889)/COUNTIF(Y1889:AG1889, "&gt;0"),0.1)),2)</f>
        <v>-2.0015291853667853E-2</v>
      </c>
      <c r="BB1889" s="21">
        <f>SUM(COUNTIF(AH1889:AP1889, "&gt;0"), COUNTIF(Y1889:AG1889, "&gt;0"))</f>
        <v>18</v>
      </c>
      <c r="BC1889" s="22">
        <f>$BQ$3*AZ1889/$BO$4</f>
        <v>9.4773869346733673E-3</v>
      </c>
      <c r="BD1889" s="22" t="str">
        <f>IF(AY1889&lt;BC1889,AY1889,"ns")</f>
        <v>ns</v>
      </c>
      <c r="BE1889" s="23" t="str">
        <f>IF(AND(BD1889&lt;0.01,ABS(BA1889)&gt;1.5,D1889&gt;2), IF(AND(BA1889&gt;0,COUNTIF(AH1889:AP1889,"&gt;0")&gt;7),"IRF4_interactor_Th17", (IF(AND(BA1889&lt;0,COUNTIF(Y1889:AG1889, "&gt;0")&gt;7), "background_significant", "ns"))), "ns")</f>
        <v>ns</v>
      </c>
      <c r="BF1889" s="24" t="str">
        <f>IF(OR(AX1889 ="IRF4_interactor_Treg", BE1889 ="IRF4_interactor_Th17"), LOG((AVERAGE(AH1889:AP1889)+0.1)/(AVERAGE(P1889:X1889)+0.1),2),"ns")</f>
        <v>ns</v>
      </c>
      <c r="BG1889" s="24">
        <f>IF(AND(AX1889="IRF4_interactor_Treg",BE1889="IRF4_interactor_Th17"),1,IF(AX1889="IRF4_interactor_Treg","IRF4_Treg",IF(BE1889="IRF4_interactor_Th17","IRF4_Th17",0)))</f>
        <v>0</v>
      </c>
      <c r="BH1889" s="25">
        <f>IFERROR(TTEST(AH1889:AP1889,P1889:X1889,2,1),IF(OR(COUNTIF(P1889:X1889,"&gt;0")&gt;7,COUNTIF(AH1889:AP1889,"&gt;0")&gt;7),0,9999))</f>
        <v>0.66764459466705017</v>
      </c>
      <c r="BI1889" s="25">
        <f>IF(BH1889=9999,$BS$5,RANK(BH1889,$BH$3:$BH$1993,1))</f>
        <v>1651</v>
      </c>
      <c r="BJ1889" s="25">
        <f>$BQ$3*BI1889/$BO$5</f>
        <v>8.2923154193872434E-3</v>
      </c>
      <c r="BK1889" s="25" t="str">
        <f>IF(BH1889&lt;BJ1889,BH1889,"ns")</f>
        <v>ns</v>
      </c>
      <c r="BL1889" s="26">
        <f>SUM(COUNTIF(P1889:X1889, "&gt;0"), COUNTIF(AH1889:AP1889, "&gt;0"))</f>
        <v>18</v>
      </c>
    </row>
    <row r="1890" spans="1:64">
      <c r="A1890" t="s">
        <v>3601</v>
      </c>
      <c r="B1890" t="s">
        <v>3602</v>
      </c>
      <c r="C1890">
        <v>7.1633199999999997E-4</v>
      </c>
      <c r="D1890">
        <v>22</v>
      </c>
      <c r="E1890">
        <v>22</v>
      </c>
      <c r="F1890">
        <v>0</v>
      </c>
      <c r="G1890">
        <v>7057170</v>
      </c>
      <c r="H1890">
        <v>6708310</v>
      </c>
      <c r="I1890">
        <v>7397280</v>
      </c>
      <c r="J1890">
        <v>7883300</v>
      </c>
      <c r="K1890">
        <v>8010380</v>
      </c>
      <c r="L1890">
        <v>8927190</v>
      </c>
      <c r="M1890">
        <v>4454000</v>
      </c>
      <c r="N1890">
        <v>4461000</v>
      </c>
      <c r="O1890">
        <v>4771320</v>
      </c>
      <c r="P1890">
        <v>4355280</v>
      </c>
      <c r="Q1890">
        <v>4001440</v>
      </c>
      <c r="R1890">
        <v>4258530</v>
      </c>
      <c r="S1890">
        <v>8395220</v>
      </c>
      <c r="T1890">
        <v>8776830</v>
      </c>
      <c r="U1890">
        <v>8264000</v>
      </c>
      <c r="V1890">
        <v>4546740</v>
      </c>
      <c r="W1890">
        <v>5125920</v>
      </c>
      <c r="X1890">
        <v>5301740</v>
      </c>
      <c r="Y1890">
        <v>9005830</v>
      </c>
      <c r="Z1890">
        <v>8195390</v>
      </c>
      <c r="AA1890">
        <v>8959200</v>
      </c>
      <c r="AB1890">
        <v>8412090</v>
      </c>
      <c r="AC1890">
        <v>9096360</v>
      </c>
      <c r="AD1890">
        <v>9626640</v>
      </c>
      <c r="AE1890">
        <v>5216530</v>
      </c>
      <c r="AF1890">
        <v>7091500</v>
      </c>
      <c r="AG1890">
        <v>7573890</v>
      </c>
      <c r="AH1890">
        <v>10752400</v>
      </c>
      <c r="AI1890">
        <v>11008700</v>
      </c>
      <c r="AJ1890">
        <v>11857500</v>
      </c>
      <c r="AK1890">
        <v>6692990</v>
      </c>
      <c r="AL1890">
        <v>6834160</v>
      </c>
      <c r="AM1890">
        <v>6787560</v>
      </c>
      <c r="AN1890">
        <v>5152170</v>
      </c>
      <c r="AO1890">
        <v>7156380</v>
      </c>
      <c r="AP1890">
        <v>5333070</v>
      </c>
      <c r="AR1890" s="16">
        <f>IFERROR(TTEST(G1890:O1890,P1890:X1890,2,1),IF(OR(COUNTIF(P1890:X1890,"&gt;0")&gt;7,COUNTIF(G1890:O1890,"&gt;0")&gt;7),0,9999))</f>
        <v>0.21458230475735718</v>
      </c>
      <c r="AS1890" s="16">
        <f>IF(AR1890=9999,$BO$3,RANK(AR1890,$AR$3:$AR$1993,1))</f>
        <v>1327</v>
      </c>
      <c r="AT1890" s="16">
        <f>LOG((IFERROR(SUM(P1890:X1890)/COUNTIF(P1890:X1890, "&gt;0"),0.1))/(IFERROR(SUM(G1890:O1890)/COUNTIF(G1890:O1890, "&gt;0"),0.1)),2)</f>
        <v>-0.17031280688831155</v>
      </c>
      <c r="AU1890" s="17">
        <f>SUM(COUNTIF(P1890:X1890, "&gt;0"), COUNTIF(G1890:O1890, "&gt;0"))</f>
        <v>18</v>
      </c>
      <c r="AV1890" s="18">
        <f>$BQ$3*AS1890/$BO$3</f>
        <v>6.6750503018108646E-3</v>
      </c>
      <c r="AW1890" s="18" t="str">
        <f>IF(AR1890&lt;AV1890,AR1890,"ns")</f>
        <v>ns</v>
      </c>
      <c r="AX1890" s="19" t="str">
        <f>IF(AND(AW1890&lt;0.01,ABS(AT1890)&gt;1.5,D1890&gt;2), IF(AND(AT1890&gt;0,COUNTIF(P1890:X1890,"&gt;0")&gt;7),"IRF4_interactor_Treg", (IF(AND(AT1890&lt;0,COUNTIF(G1890:O1890, "&gt;0")&gt;7), "background_significant", "ns"))), "ns")</f>
        <v>ns</v>
      </c>
      <c r="AY1890" s="20">
        <f>IFERROR(TTEST(Y1890:AG1890,AH1890:AP1890,2,1),IF(OR(COUNTIF(AH1890:AP1890,"&gt;0")&gt;7,COUNTIF(Y1890:AG1890,"&gt;0")&gt;7),0,9999))</f>
        <v>0.81774029350115851</v>
      </c>
      <c r="AZ1890" s="20">
        <f>IF(AY1890=9999,$BO$4,RANK(AY1890,$AY$3:$AY$1993,1))</f>
        <v>1887</v>
      </c>
      <c r="BA1890" s="20">
        <f>LOG((IFERROR(SUM(AH1890:AP1890)/COUNTIF(AH1890:AP1890, "&gt;0"),0.1))/(IFERROR(SUM(Y1890:AG1890)/COUNTIF(Y1890:AG1890, "&gt;0"),0.1)),2)</f>
        <v>-3.1944394670926163E-2</v>
      </c>
      <c r="BB1890" s="21">
        <f>SUM(COUNTIF(AH1890:AP1890, "&gt;0"), COUNTIF(Y1890:AG1890, "&gt;0"))</f>
        <v>18</v>
      </c>
      <c r="BC1890" s="22">
        <f>$BQ$3*AZ1890/$BO$4</f>
        <v>9.4824120603015077E-3</v>
      </c>
      <c r="BD1890" s="22" t="str">
        <f>IF(AY1890&lt;BC1890,AY1890,"ns")</f>
        <v>ns</v>
      </c>
      <c r="BE1890" s="23" t="str">
        <f>IF(AND(BD1890&lt;0.01,ABS(BA1890)&gt;1.5,D1890&gt;2), IF(AND(BA1890&gt;0,COUNTIF(AH1890:AP1890,"&gt;0")&gt;7),"IRF4_interactor_Th17", (IF(AND(BA1890&lt;0,COUNTIF(Y1890:AG1890, "&gt;0")&gt;7), "background_significant", "ns"))), "ns")</f>
        <v>ns</v>
      </c>
      <c r="BF1890" s="24" t="str">
        <f>IF(OR(AX1890 ="IRF4_interactor_Treg", BE1890 ="IRF4_interactor_Th17"), LOG((AVERAGE(AH1890:AP1890)+0.1)/(AVERAGE(P1890:X1890)+0.1),2),"ns")</f>
        <v>ns</v>
      </c>
      <c r="BG1890" s="24">
        <f>IF(AND(AX1890="IRF4_interactor_Treg",BE1890="IRF4_interactor_Th17"),1,IF(AX1890="IRF4_interactor_Treg","IRF4_Treg",IF(BE1890="IRF4_interactor_Th17","IRF4_Th17",0)))</f>
        <v>0</v>
      </c>
      <c r="BH1890" s="25">
        <f>IFERROR(TTEST(AH1890:AP1890,P1890:X1890,2,1),IF(OR(COUNTIF(P1890:X1890,"&gt;0")&gt;7,COUNTIF(AH1890:AP1890,"&gt;0")&gt;7),0,9999))</f>
        <v>0.1532998742212725</v>
      </c>
      <c r="BI1890" s="25">
        <f>IF(BH1890=9999,$BS$5,RANK(BH1890,$BH$3:$BH$1993,1))</f>
        <v>826</v>
      </c>
      <c r="BJ1890" s="25">
        <f>$BQ$3*BI1890/$BO$5</f>
        <v>4.1486690105474637E-3</v>
      </c>
      <c r="BK1890" s="25" t="str">
        <f>IF(BH1890&lt;BJ1890,BH1890,"ns")</f>
        <v>ns</v>
      </c>
      <c r="BL1890" s="26">
        <f>SUM(COUNTIF(P1890:X1890, "&gt;0"), COUNTIF(AH1890:AP1890, "&gt;0"))</f>
        <v>18</v>
      </c>
    </row>
    <row r="1891" spans="1:64">
      <c r="A1891" t="s">
        <v>4871</v>
      </c>
      <c r="B1891" t="s">
        <v>4872</v>
      </c>
      <c r="C1891">
        <v>9.6406700000000005E-3</v>
      </c>
      <c r="D1891">
        <v>3</v>
      </c>
      <c r="E1891">
        <v>3</v>
      </c>
      <c r="F1891">
        <v>0</v>
      </c>
      <c r="G1891">
        <v>67000.600000000006</v>
      </c>
      <c r="H1891">
        <v>79906.899999999994</v>
      </c>
      <c r="I1891">
        <v>77851.7</v>
      </c>
      <c r="J1891">
        <v>47417.7</v>
      </c>
      <c r="K1891">
        <v>46890.9</v>
      </c>
      <c r="L1891">
        <v>79825.100000000006</v>
      </c>
      <c r="M1891">
        <v>55174.2</v>
      </c>
      <c r="N1891">
        <v>57979.7</v>
      </c>
      <c r="O1891">
        <v>64261.1</v>
      </c>
      <c r="P1891">
        <v>76540.100000000006</v>
      </c>
      <c r="Q1891">
        <v>80792</v>
      </c>
      <c r="R1891">
        <v>77194.2</v>
      </c>
      <c r="S1891">
        <v>84798.6</v>
      </c>
      <c r="T1891">
        <v>86730.1</v>
      </c>
      <c r="U1891">
        <v>99919.5</v>
      </c>
      <c r="V1891">
        <v>84647.7</v>
      </c>
      <c r="W1891">
        <v>100892</v>
      </c>
      <c r="X1891">
        <v>111257</v>
      </c>
      <c r="Y1891">
        <v>78258</v>
      </c>
      <c r="Z1891">
        <v>70525</v>
      </c>
      <c r="AA1891">
        <v>92533.1</v>
      </c>
      <c r="AB1891">
        <v>77894.399999999994</v>
      </c>
      <c r="AC1891">
        <v>71542.3</v>
      </c>
      <c r="AD1891">
        <v>76601.399999999994</v>
      </c>
      <c r="AE1891">
        <v>33864.1</v>
      </c>
      <c r="AF1891">
        <v>68706.3</v>
      </c>
      <c r="AG1891">
        <v>54845</v>
      </c>
      <c r="AH1891">
        <v>72151.8</v>
      </c>
      <c r="AI1891">
        <v>61676.5</v>
      </c>
      <c r="AJ1891">
        <v>82808.7</v>
      </c>
      <c r="AK1891">
        <v>42678.2</v>
      </c>
      <c r="AL1891">
        <v>73549.2</v>
      </c>
      <c r="AM1891">
        <v>95274.4</v>
      </c>
      <c r="AN1891">
        <v>62089.4</v>
      </c>
      <c r="AO1891">
        <v>82453.5</v>
      </c>
      <c r="AP1891">
        <v>38350.199999999997</v>
      </c>
      <c r="AR1891" s="16">
        <f>IFERROR(TTEST(G1891:O1891,P1891:X1891,2,1),IF(OR(COUNTIF(P1891:X1891,"&gt;0")&gt;7,COUNTIF(G1891:O1891,"&gt;0")&gt;7),0,9999))</f>
        <v>3.3982268576052354E-3</v>
      </c>
      <c r="AS1891" s="16">
        <f>IF(AR1891=9999,$BO$3,RANK(AR1891,$AR$3:$AR$1993,1))</f>
        <v>481</v>
      </c>
      <c r="AT1891" s="16">
        <f>LOG((IFERROR(SUM(P1891:X1891)/COUNTIF(P1891:X1891, "&gt;0"),0.1))/(IFERROR(SUM(G1891:O1891)/COUNTIF(G1891:O1891, "&gt;0"),0.1)),2)</f>
        <v>0.47814906364430859</v>
      </c>
      <c r="AU1891" s="17">
        <f>SUM(COUNTIF(P1891:X1891, "&gt;0"), COUNTIF(G1891:O1891, "&gt;0"))</f>
        <v>18</v>
      </c>
      <c r="AV1891" s="18">
        <f>$BQ$3*AS1891/$BO$3</f>
        <v>2.4195171026156945E-3</v>
      </c>
      <c r="AW1891" s="18" t="str">
        <f>IF(AR1891&lt;AV1891,AR1891,"ns")</f>
        <v>ns</v>
      </c>
      <c r="AX1891" s="19" t="str">
        <f>IF(AND(AW1891&lt;0.01,ABS(AT1891)&gt;1.5,D1891&gt;2), IF(AND(AT1891&gt;0,COUNTIF(P1891:X1891,"&gt;0")&gt;7),"IRF4_interactor_Treg", (IF(AND(AT1891&lt;0,COUNTIF(G1891:O1891, "&gt;0")&gt;7), "background_significant", "ns"))), "ns")</f>
        <v>ns</v>
      </c>
      <c r="AY1891" s="20">
        <f>IFERROR(TTEST(Y1891:AG1891,AH1891:AP1891,2,1),IF(OR(COUNTIF(AH1891:AP1891,"&gt;0")&gt;7,COUNTIF(Y1891:AG1891,"&gt;0")&gt;7),0,9999))</f>
        <v>0.82017401939537138</v>
      </c>
      <c r="AZ1891" s="20">
        <f>IF(AY1891=9999,$BO$4,RANK(AY1891,$AY$3:$AY$1993,1))</f>
        <v>1888</v>
      </c>
      <c r="BA1891" s="20">
        <f>LOG((IFERROR(SUM(AH1891:AP1891)/COUNTIF(AH1891:AP1891, "&gt;0"),0.1))/(IFERROR(SUM(Y1891:AG1891)/COUNTIF(Y1891:AG1891, "&gt;0"),0.1)),2)</f>
        <v>-3.2076556168994227E-2</v>
      </c>
      <c r="BB1891" s="21">
        <f>SUM(COUNTIF(AH1891:AP1891, "&gt;0"), COUNTIF(Y1891:AG1891, "&gt;0"))</f>
        <v>18</v>
      </c>
      <c r="BC1891" s="22">
        <f>$BQ$3*AZ1891/$BO$4</f>
        <v>9.487437185929648E-3</v>
      </c>
      <c r="BD1891" s="22" t="str">
        <f>IF(AY1891&lt;BC1891,AY1891,"ns")</f>
        <v>ns</v>
      </c>
      <c r="BE1891" s="23" t="str">
        <f>IF(AND(BD1891&lt;0.01,ABS(BA1891)&gt;1.5,D1891&gt;2), IF(AND(BA1891&gt;0,COUNTIF(AH1891:AP1891,"&gt;0")&gt;7),"IRF4_interactor_Th17", (IF(AND(BA1891&lt;0,COUNTIF(Y1891:AG1891, "&gt;0")&gt;7), "background_significant", "ns"))), "ns")</f>
        <v>ns</v>
      </c>
      <c r="BF1891" s="24" t="str">
        <f>IF(OR(AX1891 ="IRF4_interactor_Treg", BE1891 ="IRF4_interactor_Th17"), LOG((AVERAGE(AH1891:AP1891)+0.1)/(AVERAGE(P1891:X1891)+0.1),2),"ns")</f>
        <v>ns</v>
      </c>
      <c r="BG1891" s="24">
        <f>IF(AND(AX1891="IRF4_interactor_Treg",BE1891="IRF4_interactor_Th17"),1,IF(AX1891="IRF4_interactor_Treg","IRF4_Treg",IF(BE1891="IRF4_interactor_Th17","IRF4_Th17",0)))</f>
        <v>0</v>
      </c>
      <c r="BH1891" s="25">
        <f>IFERROR(TTEST(AH1891:AP1891,P1891:X1891,2,1),IF(OR(COUNTIF(P1891:X1891,"&gt;0")&gt;7,COUNTIF(AH1891:AP1891,"&gt;0")&gt;7),0,9999))</f>
        <v>2.6850453851318939E-2</v>
      </c>
      <c r="BI1891" s="25">
        <f>IF(BH1891=9999,$BS$5,RANK(BH1891,$BH$3:$BH$1993,1))</f>
        <v>329</v>
      </c>
      <c r="BJ1891" s="25">
        <f>$BQ$3*BI1891/$BO$5</f>
        <v>1.6524359618282269E-3</v>
      </c>
      <c r="BK1891" s="25" t="str">
        <f>IF(BH1891&lt;BJ1891,BH1891,"ns")</f>
        <v>ns</v>
      </c>
      <c r="BL1891" s="26">
        <f>SUM(COUNTIF(P1891:X1891, "&gt;0"), COUNTIF(AH1891:AP1891, "&gt;0"))</f>
        <v>18</v>
      </c>
    </row>
    <row r="1892" spans="1:64">
      <c r="A1892" t="s">
        <v>2801</v>
      </c>
      <c r="B1892" t="s">
        <v>2802</v>
      </c>
      <c r="C1892">
        <v>4.3137300000000003E-2</v>
      </c>
      <c r="D1892">
        <v>3</v>
      </c>
      <c r="E1892">
        <v>3</v>
      </c>
      <c r="F1892">
        <v>0</v>
      </c>
      <c r="G1892">
        <v>581091</v>
      </c>
      <c r="H1892" s="1">
        <v>400000</v>
      </c>
      <c r="I1892">
        <v>419499</v>
      </c>
      <c r="J1892">
        <v>678023</v>
      </c>
      <c r="K1892">
        <v>693152</v>
      </c>
      <c r="L1892">
        <v>539719</v>
      </c>
      <c r="M1892">
        <v>403904</v>
      </c>
      <c r="N1892">
        <v>363229</v>
      </c>
      <c r="O1892">
        <v>498238</v>
      </c>
      <c r="P1892">
        <v>444601</v>
      </c>
      <c r="Q1892">
        <v>380426</v>
      </c>
      <c r="R1892">
        <v>202314</v>
      </c>
      <c r="S1892">
        <v>628711</v>
      </c>
      <c r="T1892">
        <v>723342</v>
      </c>
      <c r="U1892">
        <v>340452</v>
      </c>
      <c r="V1892">
        <v>392591</v>
      </c>
      <c r="W1892">
        <v>519911</v>
      </c>
      <c r="X1892">
        <v>448619</v>
      </c>
      <c r="Y1892">
        <v>720584</v>
      </c>
      <c r="Z1892">
        <v>463509</v>
      </c>
      <c r="AA1892">
        <v>422187</v>
      </c>
      <c r="AB1892">
        <v>681066</v>
      </c>
      <c r="AC1892">
        <v>646365</v>
      </c>
      <c r="AD1892">
        <v>947377</v>
      </c>
      <c r="AE1892">
        <v>602816</v>
      </c>
      <c r="AF1892">
        <v>792766</v>
      </c>
      <c r="AG1892">
        <v>839146</v>
      </c>
      <c r="AH1892">
        <v>752247</v>
      </c>
      <c r="AI1892">
        <v>727957</v>
      </c>
      <c r="AJ1892">
        <v>779127</v>
      </c>
      <c r="AK1892">
        <v>572770</v>
      </c>
      <c r="AL1892">
        <v>489957</v>
      </c>
      <c r="AM1892">
        <v>107293</v>
      </c>
      <c r="AN1892">
        <v>790534</v>
      </c>
      <c r="AO1892">
        <v>939537</v>
      </c>
      <c r="AP1892">
        <v>710507</v>
      </c>
      <c r="AR1892" s="16">
        <f>IFERROR(TTEST(G1892:O1892,P1892:X1892,2,1),IF(OR(COUNTIF(P1892:X1892,"&gt;0")&gt;7,COUNTIF(G1892:O1892,"&gt;0")&gt;7),0,9999))</f>
        <v>0.1945713668043659</v>
      </c>
      <c r="AS1892" s="16">
        <f>IF(AR1892=9999,$BO$3,RANK(AR1892,$AR$3:$AR$1993,1))</f>
        <v>1298</v>
      </c>
      <c r="AT1892" s="16">
        <f>LOG((IFERROR(SUM(P1892:X1892)/COUNTIF(P1892:X1892, "&gt;0"),0.1))/(IFERROR(SUM(G1892:O1892)/COUNTIF(G1892:O1892, "&gt;0"),0.1)),2)</f>
        <v>-0.16544554188275484</v>
      </c>
      <c r="AU1892" s="17">
        <f>SUM(COUNTIF(P1892:X1892, "&gt;0"), COUNTIF(G1892:O1892, "&gt;0"))</f>
        <v>18</v>
      </c>
      <c r="AV1892" s="18">
        <f>$BQ$3*AS1892/$BO$3</f>
        <v>6.5291750503018112E-3</v>
      </c>
      <c r="AW1892" s="18" t="str">
        <f>IF(AR1892&lt;AV1892,AR1892,"ns")</f>
        <v>ns</v>
      </c>
      <c r="AX1892" s="19" t="str">
        <f>IF(AND(AW1892&lt;0.01,ABS(AT1892)&gt;1.5,D1892&gt;2), IF(AND(AT1892&gt;0,COUNTIF(P1892:X1892,"&gt;0")&gt;7),"IRF4_interactor_Treg", (IF(AND(AT1892&lt;0,COUNTIF(G1892:O1892, "&gt;0")&gt;7), "background_significant", "ns"))), "ns")</f>
        <v>ns</v>
      </c>
      <c r="AY1892" s="20">
        <f>IFERROR(TTEST(Y1892:AG1892,AH1892:AP1892,2,1),IF(OR(COUNTIF(AH1892:AP1892,"&gt;0")&gt;7,COUNTIF(Y1892:AG1892,"&gt;0")&gt;7),0,9999))</f>
        <v>0.82309005722968043</v>
      </c>
      <c r="AZ1892" s="20">
        <f>IF(AY1892=9999,$BO$4,RANK(AY1892,$AY$3:$AY$1993,1))</f>
        <v>1889</v>
      </c>
      <c r="BA1892" s="20">
        <f>LOG((IFERROR(SUM(AH1892:AP1892)/COUNTIF(AH1892:AP1892, "&gt;0"),0.1))/(IFERROR(SUM(Y1892:AG1892)/COUNTIF(Y1892:AG1892, "&gt;0"),0.1)),2)</f>
        <v>-5.9201949276771769E-2</v>
      </c>
      <c r="BB1892" s="21">
        <f>SUM(COUNTIF(AH1892:AP1892, "&gt;0"), COUNTIF(Y1892:AG1892, "&gt;0"))</f>
        <v>18</v>
      </c>
      <c r="BC1892" s="22">
        <f>$BQ$3*AZ1892/$BO$4</f>
        <v>9.4924623115577884E-3</v>
      </c>
      <c r="BD1892" s="22" t="str">
        <f>IF(AY1892&lt;BC1892,AY1892,"ns")</f>
        <v>ns</v>
      </c>
      <c r="BE1892" s="23" t="str">
        <f>IF(AND(BD1892&lt;0.01,ABS(BA1892)&gt;1.5,D1892&gt;2), IF(AND(BA1892&gt;0,COUNTIF(AH1892:AP1892,"&gt;0")&gt;7),"IRF4_interactor_Th17", (IF(AND(BA1892&lt;0,COUNTIF(Y1892:AG1892, "&gt;0")&gt;7), "background_significant", "ns"))), "ns")</f>
        <v>ns</v>
      </c>
      <c r="BF1892" s="24" t="str">
        <f>IF(OR(AX1892 ="IRF4_interactor_Treg", BE1892 ="IRF4_interactor_Th17"), LOG((AVERAGE(AH1892:AP1892)+0.1)/(AVERAGE(P1892:X1892)+0.1),2),"ns")</f>
        <v>ns</v>
      </c>
      <c r="BG1892" s="24">
        <f>IF(AND(AX1892="IRF4_interactor_Treg",BE1892="IRF4_interactor_Th17"),1,IF(AX1892="IRF4_interactor_Treg","IRF4_Treg",IF(BE1892="IRF4_interactor_Th17","IRF4_Th17",0)))</f>
        <v>0</v>
      </c>
      <c r="BH1892" s="25">
        <f>IFERROR(TTEST(AH1892:AP1892,P1892:X1892,2,1),IF(OR(COUNTIF(P1892:X1892,"&gt;0")&gt;7,COUNTIF(AH1892:AP1892,"&gt;0")&gt;7),0,9999))</f>
        <v>7.9873104721741875E-2</v>
      </c>
      <c r="BI1892" s="25">
        <f>IF(BH1892=9999,$BS$5,RANK(BH1892,$BH$3:$BH$1993,1))</f>
        <v>589</v>
      </c>
      <c r="BJ1892" s="25">
        <f>$BQ$3*BI1892/$BO$5</f>
        <v>2.958312405826218E-3</v>
      </c>
      <c r="BK1892" s="25" t="str">
        <f>IF(BH1892&lt;BJ1892,BH1892,"ns")</f>
        <v>ns</v>
      </c>
      <c r="BL1892" s="26">
        <f>SUM(COUNTIF(P1892:X1892, "&gt;0"), COUNTIF(AH1892:AP1892, "&gt;0"))</f>
        <v>18</v>
      </c>
    </row>
    <row r="1893" spans="1:64">
      <c r="A1893" t="s">
        <v>4195</v>
      </c>
      <c r="B1893" t="s">
        <v>4196</v>
      </c>
      <c r="C1893">
        <v>1.9175500000000001E-3</v>
      </c>
      <c r="D1893">
        <v>9</v>
      </c>
      <c r="E1893">
        <v>9</v>
      </c>
      <c r="F1893">
        <v>0</v>
      </c>
      <c r="G1893">
        <v>173991</v>
      </c>
      <c r="H1893">
        <v>230484</v>
      </c>
      <c r="I1893">
        <v>169052</v>
      </c>
      <c r="J1893">
        <v>156242</v>
      </c>
      <c r="K1893">
        <v>145858</v>
      </c>
      <c r="L1893">
        <v>149416</v>
      </c>
      <c r="M1893">
        <v>161342</v>
      </c>
      <c r="N1893">
        <v>79933.600000000006</v>
      </c>
      <c r="O1893">
        <v>49608.2</v>
      </c>
      <c r="P1893">
        <v>233980</v>
      </c>
      <c r="Q1893">
        <v>267854</v>
      </c>
      <c r="R1893">
        <v>193151</v>
      </c>
      <c r="S1893">
        <v>190974</v>
      </c>
      <c r="T1893">
        <v>233022</v>
      </c>
      <c r="U1893">
        <v>266517</v>
      </c>
      <c r="V1893">
        <v>259003</v>
      </c>
      <c r="W1893">
        <v>319798</v>
      </c>
      <c r="X1893">
        <v>304813</v>
      </c>
      <c r="Y1893">
        <v>504959</v>
      </c>
      <c r="Z1893">
        <v>420212</v>
      </c>
      <c r="AA1893">
        <v>579850</v>
      </c>
      <c r="AB1893">
        <v>171591</v>
      </c>
      <c r="AC1893">
        <v>88986.8</v>
      </c>
      <c r="AD1893">
        <v>189130</v>
      </c>
      <c r="AE1893">
        <v>424454</v>
      </c>
      <c r="AF1893">
        <v>660746</v>
      </c>
      <c r="AG1893">
        <v>649990</v>
      </c>
      <c r="AH1893">
        <v>529400</v>
      </c>
      <c r="AI1893">
        <v>566063</v>
      </c>
      <c r="AJ1893">
        <v>654047</v>
      </c>
      <c r="AK1893">
        <v>144799</v>
      </c>
      <c r="AL1893">
        <v>107638</v>
      </c>
      <c r="AM1893">
        <v>179361</v>
      </c>
      <c r="AN1893">
        <v>427013</v>
      </c>
      <c r="AO1893">
        <v>574689</v>
      </c>
      <c r="AP1893">
        <v>439467</v>
      </c>
      <c r="AR1893" s="16">
        <f>IFERROR(TTEST(G1893:O1893,P1893:X1893,2,1),IF(OR(COUNTIF(P1893:X1893,"&gt;0")&gt;7,COUNTIF(G1893:O1893,"&gt;0")&gt;7),0,9999))</f>
        <v>6.1385275294237023E-3</v>
      </c>
      <c r="AS1893" s="16">
        <f>IF(AR1893=9999,$BO$3,RANK(AR1893,$AR$3:$AR$1993,1))</f>
        <v>586</v>
      </c>
      <c r="AT1893" s="16">
        <f>LOG((IFERROR(SUM(P1893:X1893)/COUNTIF(P1893:X1893, "&gt;0"),0.1))/(IFERROR(SUM(G1893:O1893)/COUNTIF(G1893:O1893, "&gt;0"),0.1)),2)</f>
        <v>0.78604858038304448</v>
      </c>
      <c r="AU1893" s="17">
        <f>SUM(COUNTIF(P1893:X1893, "&gt;0"), COUNTIF(G1893:O1893, "&gt;0"))</f>
        <v>18</v>
      </c>
      <c r="AV1893" s="18">
        <f>$BQ$3*AS1893/$BO$3</f>
        <v>2.9476861167002013E-3</v>
      </c>
      <c r="AW1893" s="18" t="str">
        <f>IF(AR1893&lt;AV1893,AR1893,"ns")</f>
        <v>ns</v>
      </c>
      <c r="AX1893" s="19" t="str">
        <f>IF(AND(AW1893&lt;0.01,ABS(AT1893)&gt;1.5,D1893&gt;2), IF(AND(AT1893&gt;0,COUNTIF(P1893:X1893,"&gt;0")&gt;7),"IRF4_interactor_Treg", (IF(AND(AT1893&lt;0,COUNTIF(G1893:O1893, "&gt;0")&gt;7), "background_significant", "ns"))), "ns")</f>
        <v>ns</v>
      </c>
      <c r="AY1893" s="20">
        <f>IFERROR(TTEST(Y1893:AG1893,AH1893:AP1893,2,1),IF(OR(COUNTIF(AH1893:AP1893,"&gt;0")&gt;7,COUNTIF(Y1893:AG1893,"&gt;0")&gt;7),0,9999))</f>
        <v>0.82751519620716818</v>
      </c>
      <c r="AZ1893" s="20">
        <f>IF(AY1893=9999,$BO$4,RANK(AY1893,$AY$3:$AY$1993,1))</f>
        <v>1890</v>
      </c>
      <c r="BA1893" s="20">
        <f>LOG((IFERROR(SUM(AH1893:AP1893)/COUNTIF(AH1893:AP1893, "&gt;0"),0.1))/(IFERROR(SUM(Y1893:AG1893)/COUNTIF(Y1893:AG1893, "&gt;0"),0.1)),2)</f>
        <v>-2.661253904136545E-2</v>
      </c>
      <c r="BB1893" s="21">
        <f>SUM(COUNTIF(AH1893:AP1893, "&gt;0"), COUNTIF(Y1893:AG1893, "&gt;0"))</f>
        <v>18</v>
      </c>
      <c r="BC1893" s="22">
        <f>$BQ$3*AZ1893/$BO$4</f>
        <v>9.4974874371859305E-3</v>
      </c>
      <c r="BD1893" s="22" t="str">
        <f>IF(AY1893&lt;BC1893,AY1893,"ns")</f>
        <v>ns</v>
      </c>
      <c r="BE1893" s="23" t="str">
        <f>IF(AND(BD1893&lt;0.01,ABS(BA1893)&gt;1.5,D1893&gt;2), IF(AND(BA1893&gt;0,COUNTIF(AH1893:AP1893,"&gt;0")&gt;7),"IRF4_interactor_Th17", (IF(AND(BA1893&lt;0,COUNTIF(Y1893:AG1893, "&gt;0")&gt;7), "background_significant", "ns"))), "ns")</f>
        <v>ns</v>
      </c>
      <c r="BF1893" s="24" t="str">
        <f>IF(OR(AX1893 ="IRF4_interactor_Treg", BE1893 ="IRF4_interactor_Th17"), LOG((AVERAGE(AH1893:AP1893)+0.1)/(AVERAGE(P1893:X1893)+0.1),2),"ns")</f>
        <v>ns</v>
      </c>
      <c r="BG1893" s="24">
        <f>IF(AND(AX1893="IRF4_interactor_Treg",BE1893="IRF4_interactor_Th17"),1,IF(AX1893="IRF4_interactor_Treg","IRF4_Treg",IF(BE1893="IRF4_interactor_Th17","IRF4_Th17",0)))</f>
        <v>0</v>
      </c>
      <c r="BH1893" s="25">
        <f>IFERROR(TTEST(AH1893:AP1893,P1893:X1893,2,1),IF(OR(COUNTIF(P1893:X1893,"&gt;0")&gt;7,COUNTIF(AH1893:AP1893,"&gt;0")&gt;7),0,9999))</f>
        <v>5.4655673368278132E-2</v>
      </c>
      <c r="BI1893" s="25">
        <f>IF(BH1893=9999,$BS$5,RANK(BH1893,$BH$3:$BH$1993,1))</f>
        <v>480</v>
      </c>
      <c r="BJ1893" s="25">
        <f>$BQ$3*BI1893/$BO$5</f>
        <v>2.4108488196885984E-3</v>
      </c>
      <c r="BK1893" s="25" t="str">
        <f>IF(BH1893&lt;BJ1893,BH1893,"ns")</f>
        <v>ns</v>
      </c>
      <c r="BL1893" s="26">
        <f>SUM(COUNTIF(P1893:X1893, "&gt;0"), COUNTIF(AH1893:AP1893, "&gt;0"))</f>
        <v>18</v>
      </c>
    </row>
    <row r="1894" spans="1:64">
      <c r="A1894" t="s">
        <v>4407</v>
      </c>
      <c r="B1894" t="s">
        <v>4408</v>
      </c>
      <c r="C1894">
        <v>7.1633199999999997E-4</v>
      </c>
      <c r="D1894">
        <v>10</v>
      </c>
      <c r="E1894">
        <v>10</v>
      </c>
      <c r="F1894">
        <v>0</v>
      </c>
      <c r="G1894">
        <v>541112</v>
      </c>
      <c r="H1894">
        <v>512841</v>
      </c>
      <c r="I1894">
        <v>587809</v>
      </c>
      <c r="J1894">
        <v>740079</v>
      </c>
      <c r="K1894">
        <v>736872</v>
      </c>
      <c r="L1894">
        <v>818389</v>
      </c>
      <c r="M1894">
        <v>295373</v>
      </c>
      <c r="N1894">
        <v>334447</v>
      </c>
      <c r="O1894">
        <v>316882</v>
      </c>
      <c r="P1894">
        <v>304791</v>
      </c>
      <c r="Q1894">
        <v>290973</v>
      </c>
      <c r="R1894">
        <v>205663</v>
      </c>
      <c r="S1894">
        <v>834017</v>
      </c>
      <c r="T1894">
        <v>807577</v>
      </c>
      <c r="U1894">
        <v>795527</v>
      </c>
      <c r="V1894">
        <v>415563</v>
      </c>
      <c r="W1894">
        <v>444660</v>
      </c>
      <c r="X1894">
        <v>472146</v>
      </c>
      <c r="Y1894">
        <v>550962</v>
      </c>
      <c r="Z1894">
        <v>468956</v>
      </c>
      <c r="AA1894">
        <v>479425</v>
      </c>
      <c r="AB1894">
        <v>528274</v>
      </c>
      <c r="AC1894">
        <v>543405</v>
      </c>
      <c r="AD1894">
        <v>621424</v>
      </c>
      <c r="AE1894">
        <v>237041</v>
      </c>
      <c r="AF1894">
        <v>358243</v>
      </c>
      <c r="AG1894">
        <v>352027</v>
      </c>
      <c r="AH1894">
        <v>703430</v>
      </c>
      <c r="AI1894">
        <v>700769</v>
      </c>
      <c r="AJ1894">
        <v>763363</v>
      </c>
      <c r="AK1894">
        <v>352126</v>
      </c>
      <c r="AL1894">
        <v>326312</v>
      </c>
      <c r="AM1894">
        <v>365492</v>
      </c>
      <c r="AN1894">
        <v>246001</v>
      </c>
      <c r="AO1894">
        <v>311954</v>
      </c>
      <c r="AP1894">
        <v>236735</v>
      </c>
      <c r="AR1894" s="16">
        <f>IFERROR(TTEST(G1894:O1894,P1894:X1894,2,1),IF(OR(COUNTIF(P1894:X1894,"&gt;0")&gt;7,COUNTIF(G1894:O1894,"&gt;0")&gt;7),0,9999))</f>
        <v>0.60791871426985622</v>
      </c>
      <c r="AS1894" s="16">
        <f>IF(AR1894=9999,$BO$3,RANK(AR1894,$AR$3:$AR$1993,1))</f>
        <v>1707</v>
      </c>
      <c r="AT1894" s="16">
        <f>LOG((IFERROR(SUM(P1894:X1894)/COUNTIF(P1894:X1894, "&gt;0"),0.1))/(IFERROR(SUM(G1894:O1894)/COUNTIF(G1894:O1894, "&gt;0"),0.1)),2)</f>
        <v>-9.5521679994610739E-2</v>
      </c>
      <c r="AU1894" s="17">
        <f>SUM(COUNTIF(P1894:X1894, "&gt;0"), COUNTIF(G1894:O1894, "&gt;0"))</f>
        <v>18</v>
      </c>
      <c r="AV1894" s="18">
        <f>$BQ$3*AS1894/$BO$3</f>
        <v>8.5865191146881296E-3</v>
      </c>
      <c r="AW1894" s="18" t="str">
        <f>IF(AR1894&lt;AV1894,AR1894,"ns")</f>
        <v>ns</v>
      </c>
      <c r="AX1894" s="19" t="str">
        <f>IF(AND(AW1894&lt;0.01,ABS(AT1894)&gt;1.5,D1894&gt;2), IF(AND(AT1894&gt;0,COUNTIF(P1894:X1894,"&gt;0")&gt;7),"IRF4_interactor_Treg", (IF(AND(AT1894&lt;0,COUNTIF(G1894:O1894, "&gt;0")&gt;7), "background_significant", "ns"))), "ns")</f>
        <v>ns</v>
      </c>
      <c r="AY1894" s="20">
        <f>IFERROR(TTEST(Y1894:AG1894,AH1894:AP1894,2,1),IF(OR(COUNTIF(AH1894:AP1894,"&gt;0")&gt;7,COUNTIF(Y1894:AG1894,"&gt;0")&gt;7),0,9999))</f>
        <v>0.82802790204898458</v>
      </c>
      <c r="AZ1894" s="20">
        <f>IF(AY1894=9999,$BO$4,RANK(AY1894,$AY$3:$AY$1993,1))</f>
        <v>1891</v>
      </c>
      <c r="BA1894" s="20">
        <f>LOG((IFERROR(SUM(AH1894:AP1894)/COUNTIF(AH1894:AP1894, "&gt;0"),0.1))/(IFERROR(SUM(Y1894:AG1894)/COUNTIF(Y1894:AG1894, "&gt;0"),0.1)),2)</f>
        <v>-4.7318121343353871E-2</v>
      </c>
      <c r="BB1894" s="21">
        <f>SUM(COUNTIF(AH1894:AP1894, "&gt;0"), COUNTIF(Y1894:AG1894, "&gt;0"))</f>
        <v>18</v>
      </c>
      <c r="BC1894" s="22">
        <f>$BQ$3*AZ1894/$BO$4</f>
        <v>9.5025125628140708E-3</v>
      </c>
      <c r="BD1894" s="22" t="str">
        <f>IF(AY1894&lt;BC1894,AY1894,"ns")</f>
        <v>ns</v>
      </c>
      <c r="BE1894" s="23" t="str">
        <f>IF(AND(BD1894&lt;0.01,ABS(BA1894)&gt;1.5,D1894&gt;2), IF(AND(BA1894&gt;0,COUNTIF(AH1894:AP1894,"&gt;0")&gt;7),"IRF4_interactor_Th17", (IF(AND(BA1894&lt;0,COUNTIF(Y1894:AG1894, "&gt;0")&gt;7), "background_significant", "ns"))), "ns")</f>
        <v>ns</v>
      </c>
      <c r="BF1894" s="24" t="str">
        <f>IF(OR(AX1894 ="IRF4_interactor_Treg", BE1894 ="IRF4_interactor_Th17"), LOG((AVERAGE(AH1894:AP1894)+0.1)/(AVERAGE(P1894:X1894)+0.1),2),"ns")</f>
        <v>ns</v>
      </c>
      <c r="BG1894" s="24">
        <f>IF(AND(AX1894="IRF4_interactor_Treg",BE1894="IRF4_interactor_Th17"),1,IF(AX1894="IRF4_interactor_Treg","IRF4_Treg",IF(BE1894="IRF4_interactor_Th17","IRF4_Th17",0)))</f>
        <v>0</v>
      </c>
      <c r="BH1894" s="25">
        <f>IFERROR(TTEST(AH1894:AP1894,P1894:X1894,2,1),IF(OR(COUNTIF(P1894:X1894,"&gt;0")&gt;7,COUNTIF(AH1894:AP1894,"&gt;0")&gt;7),0,9999))</f>
        <v>0.65931279545324539</v>
      </c>
      <c r="BI1894" s="25">
        <f>IF(BH1894=9999,$BS$5,RANK(BH1894,$BH$3:$BH$1993,1))</f>
        <v>1645</v>
      </c>
      <c r="BJ1894" s="25">
        <f>$BQ$3*BI1894/$BO$5</f>
        <v>8.262179809141134E-3</v>
      </c>
      <c r="BK1894" s="25" t="str">
        <f>IF(BH1894&lt;BJ1894,BH1894,"ns")</f>
        <v>ns</v>
      </c>
      <c r="BL1894" s="26">
        <f>SUM(COUNTIF(P1894:X1894, "&gt;0"), COUNTIF(AH1894:AP1894, "&gt;0"))</f>
        <v>18</v>
      </c>
    </row>
    <row r="1895" spans="1:64">
      <c r="A1895" t="s">
        <v>3117</v>
      </c>
      <c r="B1895" t="s">
        <v>3118</v>
      </c>
      <c r="C1895">
        <v>7.1633199999999997E-4</v>
      </c>
      <c r="D1895">
        <v>25</v>
      </c>
      <c r="E1895">
        <v>9</v>
      </c>
      <c r="F1895">
        <v>16</v>
      </c>
      <c r="G1895">
        <v>4378440</v>
      </c>
      <c r="H1895">
        <v>4189910</v>
      </c>
      <c r="I1895">
        <v>4226790</v>
      </c>
      <c r="J1895">
        <v>74489500</v>
      </c>
      <c r="K1895">
        <v>72724500</v>
      </c>
      <c r="L1895">
        <v>81262200</v>
      </c>
      <c r="M1895">
        <v>4134720</v>
      </c>
      <c r="N1895">
        <v>4392630</v>
      </c>
      <c r="O1895">
        <v>4799890</v>
      </c>
      <c r="P1895">
        <v>5097270</v>
      </c>
      <c r="Q1895">
        <v>4901070</v>
      </c>
      <c r="R1895">
        <v>4929380</v>
      </c>
      <c r="S1895">
        <v>7264110</v>
      </c>
      <c r="T1895">
        <v>7701870</v>
      </c>
      <c r="U1895">
        <v>7969590</v>
      </c>
      <c r="V1895">
        <v>4161820</v>
      </c>
      <c r="W1895">
        <v>4827240</v>
      </c>
      <c r="X1895">
        <v>4941420</v>
      </c>
      <c r="Y1895">
        <v>6620100</v>
      </c>
      <c r="Z1895">
        <v>6455980</v>
      </c>
      <c r="AA1895">
        <v>6993590</v>
      </c>
      <c r="AB1895">
        <v>3007060</v>
      </c>
      <c r="AC1895">
        <v>3071710</v>
      </c>
      <c r="AD1895">
        <v>3456310</v>
      </c>
      <c r="AE1895">
        <v>3300630</v>
      </c>
      <c r="AF1895">
        <v>4185650</v>
      </c>
      <c r="AG1895">
        <v>4355900</v>
      </c>
      <c r="AH1895">
        <v>5792010</v>
      </c>
      <c r="AI1895">
        <v>5857690</v>
      </c>
      <c r="AJ1895">
        <v>6326940</v>
      </c>
      <c r="AK1895">
        <v>3240180</v>
      </c>
      <c r="AL1895">
        <v>3189260</v>
      </c>
      <c r="AM1895">
        <v>3999190</v>
      </c>
      <c r="AN1895">
        <v>3730670</v>
      </c>
      <c r="AO1895">
        <v>5589330</v>
      </c>
      <c r="AP1895">
        <v>4192190</v>
      </c>
      <c r="AR1895" s="16">
        <f>IFERROR(TTEST(G1895:O1895,P1895:X1895,2,1),IF(OR(COUNTIF(P1895:X1895,"&gt;0")&gt;7,COUNTIF(G1895:O1895,"&gt;0")&gt;7),0,9999))</f>
        <v>8.6120718796396073E-2</v>
      </c>
      <c r="AS1895" s="16">
        <f>IF(AR1895=9999,$BO$3,RANK(AR1895,$AR$3:$AR$1993,1))</f>
        <v>1096</v>
      </c>
      <c r="AT1895" s="16">
        <f>LOG((IFERROR(SUM(P1895:X1895)/COUNTIF(P1895:X1895, "&gt;0"),0.1))/(IFERROR(SUM(G1895:O1895)/COUNTIF(G1895:O1895, "&gt;0"),0.1)),2)</f>
        <v>-2.2973738934968386</v>
      </c>
      <c r="AU1895" s="17">
        <f>SUM(COUNTIF(P1895:X1895, "&gt;0"), COUNTIF(G1895:O1895, "&gt;0"))</f>
        <v>18</v>
      </c>
      <c r="AV1895" s="18">
        <f>$BQ$3*AS1895/$BO$3</f>
        <v>5.5130784708249505E-3</v>
      </c>
      <c r="AW1895" s="18" t="str">
        <f>IF(AR1895&lt;AV1895,AR1895,"ns")</f>
        <v>ns</v>
      </c>
      <c r="AX1895" s="19" t="str">
        <f>IF(AND(AW1895&lt;0.01,ABS(AT1895)&gt;1.5,D1895&gt;2), IF(AND(AT1895&gt;0,COUNTIF(P1895:X1895,"&gt;0")&gt;7),"IRF4_interactor_Treg", (IF(AND(AT1895&lt;0,COUNTIF(G1895:O1895, "&gt;0")&gt;7), "background_significant", "ns"))), "ns")</f>
        <v>ns</v>
      </c>
      <c r="AY1895" s="20">
        <f>IFERROR(TTEST(Y1895:AG1895,AH1895:AP1895,2,1),IF(OR(COUNTIF(AH1895:AP1895,"&gt;0")&gt;7,COUNTIF(Y1895:AG1895,"&gt;0")&gt;7),0,9999))</f>
        <v>0.83019501425120268</v>
      </c>
      <c r="AZ1895" s="20">
        <f>IF(AY1895=9999,$BO$4,RANK(AY1895,$AY$3:$AY$1993,1))</f>
        <v>1892</v>
      </c>
      <c r="BA1895" s="20">
        <f>LOG((IFERROR(SUM(AH1895:AP1895)/COUNTIF(AH1895:AP1895, "&gt;0"),0.1))/(IFERROR(SUM(Y1895:AG1895)/COUNTIF(Y1895:AG1895, "&gt;0"),0.1)),2)</f>
        <v>1.6286054666260149E-2</v>
      </c>
      <c r="BB1895" s="21">
        <f>SUM(COUNTIF(AH1895:AP1895, "&gt;0"), COUNTIF(Y1895:AG1895, "&gt;0"))</f>
        <v>18</v>
      </c>
      <c r="BC1895" s="22">
        <f>$BQ$3*AZ1895/$BO$4</f>
        <v>9.5075376884422112E-3</v>
      </c>
      <c r="BD1895" s="22" t="str">
        <f>IF(AY1895&lt;BC1895,AY1895,"ns")</f>
        <v>ns</v>
      </c>
      <c r="BE1895" s="23" t="str">
        <f>IF(AND(BD1895&lt;0.01,ABS(BA1895)&gt;1.5,D1895&gt;2), IF(AND(BA1895&gt;0,COUNTIF(AH1895:AP1895,"&gt;0")&gt;7),"IRF4_interactor_Th17", (IF(AND(BA1895&lt;0,COUNTIF(Y1895:AG1895, "&gt;0")&gt;7), "background_significant", "ns"))), "ns")</f>
        <v>ns</v>
      </c>
      <c r="BF1895" s="24" t="str">
        <f>IF(OR(AX1895 ="IRF4_interactor_Treg", BE1895 ="IRF4_interactor_Th17"), LOG((AVERAGE(AH1895:AP1895)+0.1)/(AVERAGE(P1895:X1895)+0.1),2),"ns")</f>
        <v>ns</v>
      </c>
      <c r="BG1895" s="24">
        <f>IF(AND(AX1895="IRF4_interactor_Treg",BE1895="IRF4_interactor_Th17"),1,IF(AX1895="IRF4_interactor_Treg","IRF4_Treg",IF(BE1895="IRF4_interactor_Th17","IRF4_Th17",0)))</f>
        <v>0</v>
      </c>
      <c r="BH1895" s="25">
        <f>IFERROR(TTEST(AH1895:AP1895,P1895:X1895,2,1),IF(OR(COUNTIF(P1895:X1895,"&gt;0")&gt;7,COUNTIF(AH1895:AP1895,"&gt;0")&gt;7),0,9999))</f>
        <v>0.20774739862027894</v>
      </c>
      <c r="BI1895" s="25">
        <f>IF(BH1895=9999,$BS$5,RANK(BH1895,$BH$3:$BH$1993,1))</f>
        <v>965</v>
      </c>
      <c r="BJ1895" s="25">
        <f>$BQ$3*BI1895/$BO$5</f>
        <v>4.8468106479156205E-3</v>
      </c>
      <c r="BK1895" s="25" t="str">
        <f>IF(BH1895&lt;BJ1895,BH1895,"ns")</f>
        <v>ns</v>
      </c>
      <c r="BL1895" s="26">
        <f>SUM(COUNTIF(P1895:X1895, "&gt;0"), COUNTIF(AH1895:AP1895, "&gt;0"))</f>
        <v>18</v>
      </c>
    </row>
    <row r="1896" spans="1:64">
      <c r="A1896" t="s">
        <v>5591</v>
      </c>
      <c r="B1896" t="s">
        <v>5592</v>
      </c>
      <c r="C1896">
        <v>2.04082E-3</v>
      </c>
      <c r="D1896">
        <v>3</v>
      </c>
      <c r="E1896">
        <v>3</v>
      </c>
      <c r="F1896">
        <v>0</v>
      </c>
      <c r="G1896">
        <v>189902</v>
      </c>
      <c r="H1896">
        <v>189385</v>
      </c>
      <c r="I1896">
        <v>281820</v>
      </c>
      <c r="J1896">
        <v>170877</v>
      </c>
      <c r="K1896">
        <v>161679</v>
      </c>
      <c r="L1896">
        <v>202519</v>
      </c>
      <c r="M1896">
        <v>77567.7</v>
      </c>
      <c r="N1896">
        <v>103557</v>
      </c>
      <c r="O1896">
        <v>111515</v>
      </c>
      <c r="P1896">
        <v>109144</v>
      </c>
      <c r="Q1896">
        <v>101058</v>
      </c>
      <c r="R1896">
        <v>72547.3</v>
      </c>
      <c r="S1896">
        <v>188683</v>
      </c>
      <c r="T1896">
        <v>77362.600000000006</v>
      </c>
      <c r="U1896">
        <v>167175</v>
      </c>
      <c r="V1896">
        <v>159183</v>
      </c>
      <c r="W1896">
        <v>155259</v>
      </c>
      <c r="X1896">
        <v>191688</v>
      </c>
      <c r="Y1896">
        <v>305275</v>
      </c>
      <c r="Z1896">
        <v>319102</v>
      </c>
      <c r="AA1896">
        <v>318484</v>
      </c>
      <c r="AB1896">
        <v>216250</v>
      </c>
      <c r="AC1896">
        <v>226256</v>
      </c>
      <c r="AD1896">
        <v>244570</v>
      </c>
      <c r="AE1896">
        <v>149077</v>
      </c>
      <c r="AF1896">
        <v>227144</v>
      </c>
      <c r="AG1896">
        <v>265642</v>
      </c>
      <c r="AH1896">
        <v>311532</v>
      </c>
      <c r="AI1896">
        <v>313240</v>
      </c>
      <c r="AJ1896">
        <v>400269</v>
      </c>
      <c r="AK1896">
        <v>215880</v>
      </c>
      <c r="AL1896">
        <v>171293</v>
      </c>
      <c r="AM1896">
        <v>310539</v>
      </c>
      <c r="AN1896">
        <v>155300</v>
      </c>
      <c r="AO1896">
        <v>173074</v>
      </c>
      <c r="AP1896">
        <v>185450</v>
      </c>
      <c r="AR1896" s="16">
        <f>IFERROR(TTEST(G1896:O1896,P1896:X1896,2,1),IF(OR(COUNTIF(P1896:X1896,"&gt;0")&gt;7,COUNTIF(G1896:O1896,"&gt;0")&gt;7),0,9999))</f>
        <v>0.3842918349479314</v>
      </c>
      <c r="AS1896" s="16">
        <f>IF(AR1896=9999,$BO$3,RANK(AR1896,$AR$3:$AR$1993,1))</f>
        <v>1524</v>
      </c>
      <c r="AT1896" s="16">
        <f>LOG((IFERROR(SUM(P1896:X1896)/COUNTIF(P1896:X1896, "&gt;0"),0.1))/(IFERROR(SUM(G1896:O1896)/COUNTIF(G1896:O1896, "&gt;0"),0.1)),2)</f>
        <v>-0.28480876592731685</v>
      </c>
      <c r="AU1896" s="17">
        <f>SUM(COUNTIF(P1896:X1896, "&gt;0"), COUNTIF(G1896:O1896, "&gt;0"))</f>
        <v>18</v>
      </c>
      <c r="AV1896" s="18">
        <f>$BQ$3*AS1896/$BO$3</f>
        <v>7.6659959758551312E-3</v>
      </c>
      <c r="AW1896" s="18" t="str">
        <f>IF(AR1896&lt;AV1896,AR1896,"ns")</f>
        <v>ns</v>
      </c>
      <c r="AX1896" s="19" t="str">
        <f>IF(AND(AW1896&lt;0.01,ABS(AT1896)&gt;1.5,D1896&gt;2), IF(AND(AT1896&gt;0,COUNTIF(P1896:X1896,"&gt;0")&gt;7),"IRF4_interactor_Treg", (IF(AND(AT1896&lt;0,COUNTIF(G1896:O1896, "&gt;0")&gt;7), "background_significant", "ns"))), "ns")</f>
        <v>ns</v>
      </c>
      <c r="AY1896" s="20">
        <f>IFERROR(TTEST(Y1896:AG1896,AH1896:AP1896,2,1),IF(OR(COUNTIF(AH1896:AP1896,"&gt;0")&gt;7,COUNTIF(Y1896:AG1896,"&gt;0")&gt;7),0,9999))</f>
        <v>0.83353817607625891</v>
      </c>
      <c r="AZ1896" s="20">
        <f>IF(AY1896=9999,$BO$4,RANK(AY1896,$AY$3:$AY$1993,1))</f>
        <v>1893</v>
      </c>
      <c r="BA1896" s="20">
        <f>LOG((IFERROR(SUM(AH1896:AP1896)/COUNTIF(AH1896:AP1896, "&gt;0"),0.1))/(IFERROR(SUM(Y1896:AG1896)/COUNTIF(Y1896:AG1896, "&gt;0"),0.1)),2)</f>
        <v>-2.2543403710393012E-2</v>
      </c>
      <c r="BB1896" s="21">
        <f>SUM(COUNTIF(AH1896:AP1896, "&gt;0"), COUNTIF(Y1896:AG1896, "&gt;0"))</f>
        <v>18</v>
      </c>
      <c r="BC1896" s="22">
        <f>$BQ$3*AZ1896/$BO$4</f>
        <v>9.5125628140703515E-3</v>
      </c>
      <c r="BD1896" s="22" t="str">
        <f>IF(AY1896&lt;BC1896,AY1896,"ns")</f>
        <v>ns</v>
      </c>
      <c r="BE1896" s="23" t="str">
        <f>IF(AND(BD1896&lt;0.01,ABS(BA1896)&gt;1.5,D1896&gt;2), IF(AND(BA1896&gt;0,COUNTIF(AH1896:AP1896,"&gt;0")&gt;7),"IRF4_interactor_Th17", (IF(AND(BA1896&lt;0,COUNTIF(Y1896:AG1896, "&gt;0")&gt;7), "background_significant", "ns"))), "ns")</f>
        <v>ns</v>
      </c>
      <c r="BF1896" s="24" t="str">
        <f>IF(OR(AX1896 ="IRF4_interactor_Treg", BE1896 ="IRF4_interactor_Th17"), LOG((AVERAGE(AH1896:AP1896)+0.1)/(AVERAGE(P1896:X1896)+0.1),2),"ns")</f>
        <v>ns</v>
      </c>
      <c r="BG1896" s="24">
        <f>IF(AND(AX1896="IRF4_interactor_Treg",BE1896="IRF4_interactor_Th17"),1,IF(AX1896="IRF4_interactor_Treg","IRF4_Treg",IF(BE1896="IRF4_interactor_Th17","IRF4_Th17",0)))</f>
        <v>0</v>
      </c>
      <c r="BH1896" s="25">
        <f>IFERROR(TTEST(AH1896:AP1896,P1896:X1896,2,1),IF(OR(COUNTIF(P1896:X1896,"&gt;0")&gt;7,COUNTIF(AH1896:AP1896,"&gt;0")&gt;7),0,9999))</f>
        <v>2.0194444332559708E-2</v>
      </c>
      <c r="BI1896" s="25">
        <f>IF(BH1896=9999,$BS$5,RANK(BH1896,$BH$3:$BH$1993,1))</f>
        <v>289</v>
      </c>
      <c r="BJ1896" s="25">
        <f>$BQ$3*BI1896/$BO$5</f>
        <v>1.4515318935208439E-3</v>
      </c>
      <c r="BK1896" s="25" t="str">
        <f>IF(BH1896&lt;BJ1896,BH1896,"ns")</f>
        <v>ns</v>
      </c>
      <c r="BL1896" s="26">
        <f>SUM(COUNTIF(P1896:X1896, "&gt;0"), COUNTIF(AH1896:AP1896, "&gt;0"))</f>
        <v>18</v>
      </c>
    </row>
    <row r="1897" spans="1:64">
      <c r="A1897" t="s">
        <v>1847</v>
      </c>
      <c r="B1897" t="s">
        <v>1848</v>
      </c>
      <c r="C1897">
        <v>7.1633199999999997E-4</v>
      </c>
      <c r="D1897">
        <v>5</v>
      </c>
      <c r="E1897">
        <v>5</v>
      </c>
      <c r="F1897">
        <v>0</v>
      </c>
      <c r="G1897">
        <v>2060140</v>
      </c>
      <c r="H1897">
        <v>2053070</v>
      </c>
      <c r="I1897">
        <v>2188720</v>
      </c>
      <c r="J1897">
        <v>1431870</v>
      </c>
      <c r="K1897">
        <v>1369590</v>
      </c>
      <c r="L1897">
        <v>1514690</v>
      </c>
      <c r="M1897">
        <v>1219720</v>
      </c>
      <c r="N1897">
        <v>1349010</v>
      </c>
      <c r="O1897">
        <v>1464760</v>
      </c>
      <c r="P1897">
        <v>1983670</v>
      </c>
      <c r="Q1897">
        <v>1865330</v>
      </c>
      <c r="R1897">
        <v>2099440</v>
      </c>
      <c r="S1897">
        <v>1484650</v>
      </c>
      <c r="T1897">
        <v>1585230</v>
      </c>
      <c r="U1897">
        <v>1713360</v>
      </c>
      <c r="V1897">
        <v>1608990</v>
      </c>
      <c r="W1897">
        <v>1849000</v>
      </c>
      <c r="X1897">
        <v>1967360</v>
      </c>
      <c r="Y1897">
        <v>1687670</v>
      </c>
      <c r="Z1897">
        <v>2020460</v>
      </c>
      <c r="AA1897">
        <v>1970110</v>
      </c>
      <c r="AB1897">
        <v>1393300</v>
      </c>
      <c r="AC1897">
        <v>1382050</v>
      </c>
      <c r="AD1897">
        <v>1612720</v>
      </c>
      <c r="AE1897">
        <v>775355</v>
      </c>
      <c r="AF1897">
        <v>1082450</v>
      </c>
      <c r="AG1897">
        <v>1167760</v>
      </c>
      <c r="AH1897">
        <v>1922120</v>
      </c>
      <c r="AI1897">
        <v>1970120</v>
      </c>
      <c r="AJ1897">
        <v>2040810</v>
      </c>
      <c r="AK1897">
        <v>1215930</v>
      </c>
      <c r="AL1897">
        <v>1335010</v>
      </c>
      <c r="AM1897">
        <v>1429070</v>
      </c>
      <c r="AN1897">
        <v>917599</v>
      </c>
      <c r="AO1897">
        <v>1309510</v>
      </c>
      <c r="AP1897">
        <v>1057100</v>
      </c>
      <c r="AR1897" s="16">
        <f>IFERROR(TTEST(G1897:O1897,P1897:X1897,2,1),IF(OR(COUNTIF(P1897:X1897,"&gt;0")&gt;7,COUNTIF(G1897:O1897,"&gt;0")&gt;7),0,9999))</f>
        <v>8.9543393279283068E-2</v>
      </c>
      <c r="AS1897" s="16">
        <f>IF(AR1897=9999,$BO$3,RANK(AR1897,$AR$3:$AR$1993,1))</f>
        <v>1111</v>
      </c>
      <c r="AT1897" s="16">
        <f>LOG((IFERROR(SUM(P1897:X1897)/COUNTIF(P1897:X1897, "&gt;0"),0.1))/(IFERROR(SUM(G1897:O1897)/COUNTIF(G1897:O1897, "&gt;0"),0.1)),2)</f>
        <v>0.1411067589393166</v>
      </c>
      <c r="AU1897" s="17">
        <f>SUM(COUNTIF(P1897:X1897, "&gt;0"), COUNTIF(G1897:O1897, "&gt;0"))</f>
        <v>18</v>
      </c>
      <c r="AV1897" s="18">
        <f>$BQ$3*AS1897/$BO$3</f>
        <v>5.5885311871227365E-3</v>
      </c>
      <c r="AW1897" s="18" t="str">
        <f>IF(AR1897&lt;AV1897,AR1897,"ns")</f>
        <v>ns</v>
      </c>
      <c r="AX1897" s="19" t="str">
        <f>IF(AND(AW1897&lt;0.01,ABS(AT1897)&gt;1.5,D1897&gt;2), IF(AND(AT1897&gt;0,COUNTIF(P1897:X1897,"&gt;0")&gt;7),"IRF4_interactor_Treg", (IF(AND(AT1897&lt;0,COUNTIF(G1897:O1897, "&gt;0")&gt;7), "background_significant", "ns"))), "ns")</f>
        <v>ns</v>
      </c>
      <c r="AY1897" s="20">
        <f>IFERROR(TTEST(Y1897:AG1897,AH1897:AP1897,2,1),IF(OR(COUNTIF(AH1897:AP1897,"&gt;0")&gt;7,COUNTIF(Y1897:AG1897,"&gt;0")&gt;7),0,9999))</f>
        <v>0.83480461834098418</v>
      </c>
      <c r="AZ1897" s="20">
        <f>IF(AY1897=9999,$BO$4,RANK(AY1897,$AY$3:$AY$1993,1))</f>
        <v>1894</v>
      </c>
      <c r="BA1897" s="20">
        <f>LOG((IFERROR(SUM(AH1897:AP1897)/COUNTIF(AH1897:AP1897, "&gt;0"),0.1))/(IFERROR(SUM(Y1897:AG1897)/COUNTIF(Y1897:AG1897, "&gt;0"),0.1)),2)</f>
        <v>1.156768099822141E-2</v>
      </c>
      <c r="BB1897" s="21">
        <f>SUM(COUNTIF(AH1897:AP1897, "&gt;0"), COUNTIF(Y1897:AG1897, "&gt;0"))</f>
        <v>18</v>
      </c>
      <c r="BC1897" s="22">
        <f>$BQ$3*AZ1897/$BO$4</f>
        <v>9.5175879396984936E-3</v>
      </c>
      <c r="BD1897" s="22" t="str">
        <f>IF(AY1897&lt;BC1897,AY1897,"ns")</f>
        <v>ns</v>
      </c>
      <c r="BE1897" s="23" t="str">
        <f>IF(AND(BD1897&lt;0.01,ABS(BA1897)&gt;1.5,D1897&gt;2), IF(AND(BA1897&gt;0,COUNTIF(AH1897:AP1897,"&gt;0")&gt;7),"IRF4_interactor_Th17", (IF(AND(BA1897&lt;0,COUNTIF(Y1897:AG1897, "&gt;0")&gt;7), "background_significant", "ns"))), "ns")</f>
        <v>ns</v>
      </c>
      <c r="BF1897" s="24" t="str">
        <f>IF(OR(AX1897 ="IRF4_interactor_Treg", BE1897 ="IRF4_interactor_Th17"), LOG((AVERAGE(AH1897:AP1897)+0.1)/(AVERAGE(P1897:X1897)+0.1),2),"ns")</f>
        <v>ns</v>
      </c>
      <c r="BG1897" s="24">
        <f>IF(AND(AX1897="IRF4_interactor_Treg",BE1897="IRF4_interactor_Th17"),1,IF(AX1897="IRF4_interactor_Treg","IRF4_Treg",IF(BE1897="IRF4_interactor_Th17","IRF4_Th17",0)))</f>
        <v>0</v>
      </c>
      <c r="BH1897" s="25">
        <f>IFERROR(TTEST(AH1897:AP1897,P1897:X1897,2,1),IF(OR(COUNTIF(P1897:X1897,"&gt;0")&gt;7,COUNTIF(AH1897:AP1897,"&gt;0")&gt;7),0,9999))</f>
        <v>1.6754139141565646E-2</v>
      </c>
      <c r="BI1897" s="25">
        <f>IF(BH1897=9999,$BS$5,RANK(BH1897,$BH$3:$BH$1993,1))</f>
        <v>273</v>
      </c>
      <c r="BJ1897" s="25">
        <f>$BQ$3*BI1897/$BO$5</f>
        <v>1.3711702661978905E-3</v>
      </c>
      <c r="BK1897" s="25" t="str">
        <f>IF(BH1897&lt;BJ1897,BH1897,"ns")</f>
        <v>ns</v>
      </c>
      <c r="BL1897" s="26">
        <f>SUM(COUNTIF(P1897:X1897, "&gt;0"), COUNTIF(AH1897:AP1897, "&gt;0"))</f>
        <v>18</v>
      </c>
    </row>
    <row r="1898" spans="1:64">
      <c r="A1898" t="s">
        <v>1803</v>
      </c>
      <c r="B1898" t="s">
        <v>1804</v>
      </c>
      <c r="C1898">
        <v>7.1633199999999997E-4</v>
      </c>
      <c r="D1898">
        <v>10</v>
      </c>
      <c r="E1898">
        <v>10</v>
      </c>
      <c r="F1898">
        <v>0</v>
      </c>
      <c r="G1898">
        <v>4298440</v>
      </c>
      <c r="H1898">
        <v>3838980</v>
      </c>
      <c r="I1898">
        <v>4106710</v>
      </c>
      <c r="J1898">
        <v>2150600</v>
      </c>
      <c r="K1898">
        <v>2402980</v>
      </c>
      <c r="L1898">
        <v>2622620</v>
      </c>
      <c r="M1898">
        <v>2090030</v>
      </c>
      <c r="N1898">
        <v>2144270</v>
      </c>
      <c r="O1898">
        <v>2321810</v>
      </c>
      <c r="P1898">
        <v>3483780</v>
      </c>
      <c r="Q1898">
        <v>3283530</v>
      </c>
      <c r="R1898">
        <v>3595560</v>
      </c>
      <c r="S1898">
        <v>2989490</v>
      </c>
      <c r="T1898">
        <v>2829620</v>
      </c>
      <c r="U1898">
        <v>2937850</v>
      </c>
      <c r="V1898">
        <v>2695750</v>
      </c>
      <c r="W1898">
        <v>3205540</v>
      </c>
      <c r="X1898">
        <v>2547580</v>
      </c>
      <c r="Y1898">
        <v>3647000</v>
      </c>
      <c r="Z1898">
        <v>3565020</v>
      </c>
      <c r="AA1898">
        <v>3896070</v>
      </c>
      <c r="AB1898">
        <v>2033550</v>
      </c>
      <c r="AC1898">
        <v>2227780</v>
      </c>
      <c r="AD1898">
        <v>2202340</v>
      </c>
      <c r="AE1898">
        <v>1484560</v>
      </c>
      <c r="AF1898">
        <v>2102930</v>
      </c>
      <c r="AG1898">
        <v>2217780</v>
      </c>
      <c r="AH1898">
        <v>3702280</v>
      </c>
      <c r="AI1898">
        <v>3568860</v>
      </c>
      <c r="AJ1898">
        <v>3665850</v>
      </c>
      <c r="AK1898">
        <v>2057470</v>
      </c>
      <c r="AL1898">
        <v>1983180</v>
      </c>
      <c r="AM1898">
        <v>2183120</v>
      </c>
      <c r="AN1898">
        <v>1809100</v>
      </c>
      <c r="AO1898">
        <v>2521870</v>
      </c>
      <c r="AP1898">
        <v>1700910</v>
      </c>
      <c r="AR1898" s="16">
        <f>IFERROR(TTEST(G1898:O1898,P1898:X1898,2,1),IF(OR(COUNTIF(P1898:X1898,"&gt;0")&gt;7,COUNTIF(G1898:O1898,"&gt;0")&gt;7),0,9999))</f>
        <v>0.4443000571665644</v>
      </c>
      <c r="AS1898" s="16">
        <f>IF(AR1898=9999,$BO$3,RANK(AR1898,$AR$3:$AR$1993,1))</f>
        <v>1582</v>
      </c>
      <c r="AT1898" s="16">
        <f>LOG((IFERROR(SUM(P1898:X1898)/COUNTIF(P1898:X1898, "&gt;0"),0.1))/(IFERROR(SUM(G1898:O1898)/COUNTIF(G1898:O1898, "&gt;0"),0.1)),2)</f>
        <v>8.5827511848156374E-2</v>
      </c>
      <c r="AU1898" s="17">
        <f>SUM(COUNTIF(P1898:X1898, "&gt;0"), COUNTIF(G1898:O1898, "&gt;0"))</f>
        <v>18</v>
      </c>
      <c r="AV1898" s="18">
        <f>$BQ$3*AS1898/$BO$3</f>
        <v>7.9577464788732396E-3</v>
      </c>
      <c r="AW1898" s="18" t="str">
        <f>IF(AR1898&lt;AV1898,AR1898,"ns")</f>
        <v>ns</v>
      </c>
      <c r="AX1898" s="19" t="str">
        <f>IF(AND(AW1898&lt;0.01,ABS(AT1898)&gt;1.5,D1898&gt;2), IF(AND(AT1898&gt;0,COUNTIF(P1898:X1898,"&gt;0")&gt;7),"IRF4_interactor_Treg", (IF(AND(AT1898&lt;0,COUNTIF(G1898:O1898, "&gt;0")&gt;7), "background_significant", "ns"))), "ns")</f>
        <v>ns</v>
      </c>
      <c r="AY1898" s="20">
        <f>IFERROR(TTEST(Y1898:AG1898,AH1898:AP1898,2,1),IF(OR(COUNTIF(AH1898:AP1898,"&gt;0")&gt;7,COUNTIF(Y1898:AG1898,"&gt;0")&gt;7),0,9999))</f>
        <v>0.83603877080227473</v>
      </c>
      <c r="AZ1898" s="20">
        <f>IF(AY1898=9999,$BO$4,RANK(AY1898,$AY$3:$AY$1993,1))</f>
        <v>1895</v>
      </c>
      <c r="BA1898" s="20">
        <f>LOG((IFERROR(SUM(AH1898:AP1898)/COUNTIF(AH1898:AP1898, "&gt;0"),0.1))/(IFERROR(SUM(Y1898:AG1898)/COUNTIF(Y1898:AG1898, "&gt;0"),0.1)),2)</f>
        <v>-1.1424600120389492E-2</v>
      </c>
      <c r="BB1898" s="21">
        <f>SUM(COUNTIF(AH1898:AP1898, "&gt;0"), COUNTIF(Y1898:AG1898, "&gt;0"))</f>
        <v>18</v>
      </c>
      <c r="BC1898" s="22">
        <f>$BQ$3*AZ1898/$BO$4</f>
        <v>9.5226130653266322E-3</v>
      </c>
      <c r="BD1898" s="22" t="str">
        <f>IF(AY1898&lt;BC1898,AY1898,"ns")</f>
        <v>ns</v>
      </c>
      <c r="BE1898" s="23" t="str">
        <f>IF(AND(BD1898&lt;0.01,ABS(BA1898)&gt;1.5,D1898&gt;2), IF(AND(BA1898&gt;0,COUNTIF(AH1898:AP1898,"&gt;0")&gt;7),"IRF4_interactor_Th17", (IF(AND(BA1898&lt;0,COUNTIF(Y1898:AG1898, "&gt;0")&gt;7), "background_significant", "ns"))), "ns")</f>
        <v>ns</v>
      </c>
      <c r="BF1898" s="24" t="str">
        <f>IF(OR(AX1898 ="IRF4_interactor_Treg", BE1898 ="IRF4_interactor_Th17"), LOG((AVERAGE(AH1898:AP1898)+0.1)/(AVERAGE(P1898:X1898)+0.1),2),"ns")</f>
        <v>ns</v>
      </c>
      <c r="BG1898" s="24">
        <f>IF(AND(AX1898="IRF4_interactor_Treg",BE1898="IRF4_interactor_Th17"),1,IF(AX1898="IRF4_interactor_Treg","IRF4_Treg",IF(BE1898="IRF4_interactor_Th17","IRF4_Th17",0)))</f>
        <v>0</v>
      </c>
      <c r="BH1898" s="25">
        <f>IFERROR(TTEST(AH1898:AP1898,P1898:X1898,2,1),IF(OR(COUNTIF(P1898:X1898,"&gt;0")&gt;7,COUNTIF(AH1898:AP1898,"&gt;0")&gt;7),0,9999))</f>
        <v>2.2288124073975343E-2</v>
      </c>
      <c r="BI1898" s="25">
        <f>IF(BH1898=9999,$BS$5,RANK(BH1898,$BH$3:$BH$1993,1))</f>
        <v>308</v>
      </c>
      <c r="BJ1898" s="25">
        <f>$BQ$3*BI1898/$BO$5</f>
        <v>1.5469613259668509E-3</v>
      </c>
      <c r="BK1898" s="25" t="str">
        <f>IF(BH1898&lt;BJ1898,BH1898,"ns")</f>
        <v>ns</v>
      </c>
      <c r="BL1898" s="26">
        <f>SUM(COUNTIF(P1898:X1898, "&gt;0"), COUNTIF(AH1898:AP1898, "&gt;0"))</f>
        <v>18</v>
      </c>
    </row>
    <row r="1899" spans="1:64">
      <c r="A1899" t="s">
        <v>2467</v>
      </c>
      <c r="B1899" t="s">
        <v>2468</v>
      </c>
      <c r="C1899">
        <v>1.8115900000000001E-3</v>
      </c>
      <c r="D1899">
        <v>3</v>
      </c>
      <c r="E1899">
        <v>3</v>
      </c>
      <c r="F1899">
        <v>0</v>
      </c>
      <c r="G1899">
        <v>1014630</v>
      </c>
      <c r="H1899">
        <v>917112</v>
      </c>
      <c r="I1899">
        <v>999115</v>
      </c>
      <c r="J1899">
        <v>483639</v>
      </c>
      <c r="K1899">
        <v>415482</v>
      </c>
      <c r="L1899">
        <v>457077</v>
      </c>
      <c r="M1899">
        <v>146206</v>
      </c>
      <c r="N1899">
        <v>85387.8</v>
      </c>
      <c r="O1899">
        <v>0</v>
      </c>
      <c r="P1899">
        <v>231070</v>
      </c>
      <c r="Q1899">
        <v>169922</v>
      </c>
      <c r="R1899">
        <v>0</v>
      </c>
      <c r="S1899">
        <v>679943</v>
      </c>
      <c r="T1899">
        <v>415898</v>
      </c>
      <c r="U1899">
        <v>0</v>
      </c>
      <c r="V1899">
        <v>230935</v>
      </c>
      <c r="W1899">
        <v>133418</v>
      </c>
      <c r="X1899">
        <v>246828</v>
      </c>
      <c r="Y1899">
        <v>909310</v>
      </c>
      <c r="Z1899">
        <v>436212</v>
      </c>
      <c r="AA1899">
        <v>0</v>
      </c>
      <c r="AB1899">
        <v>1148450</v>
      </c>
      <c r="AC1899">
        <v>1246180</v>
      </c>
      <c r="AD1899">
        <v>1290850</v>
      </c>
      <c r="AE1899">
        <v>488296</v>
      </c>
      <c r="AF1899">
        <v>635316</v>
      </c>
      <c r="AG1899">
        <v>557153</v>
      </c>
      <c r="AH1899">
        <v>1621740</v>
      </c>
      <c r="AI1899">
        <v>1576240</v>
      </c>
      <c r="AJ1899">
        <v>1741110</v>
      </c>
      <c r="AK1899">
        <v>53241.3</v>
      </c>
      <c r="AL1899">
        <v>0</v>
      </c>
      <c r="AM1899">
        <v>0</v>
      </c>
      <c r="AN1899">
        <v>569675</v>
      </c>
      <c r="AO1899">
        <v>287599</v>
      </c>
      <c r="AP1899">
        <v>167363</v>
      </c>
      <c r="AR1899" s="16">
        <f>IFERROR(TTEST(G1899:O1899,P1899:X1899,2,1),IF(OR(COUNTIF(P1899:X1899,"&gt;0")&gt;7,COUNTIF(G1899:O1899,"&gt;0")&gt;7),0,9999))</f>
        <v>0.13260633332045807</v>
      </c>
      <c r="AS1899" s="16">
        <f>IF(AR1899=9999,$BO$3,RANK(AR1899,$AR$3:$AR$1993,1))</f>
        <v>1202</v>
      </c>
      <c r="AT1899" s="16">
        <f>LOG((IFERROR(SUM(P1899:X1899)/COUNTIF(P1899:X1899, "&gt;0"),0.1))/(IFERROR(SUM(G1899:O1899)/COUNTIF(G1899:O1899, "&gt;0"),0.1)),2)</f>
        <v>-0.90736190536658334</v>
      </c>
      <c r="AU1899" s="17">
        <f>SUM(COUNTIF(P1899:X1899, "&gt;0"), COUNTIF(G1899:O1899, "&gt;0"))</f>
        <v>15</v>
      </c>
      <c r="AV1899" s="18">
        <f>$BQ$3*AS1899/$BO$3</f>
        <v>6.0462776659959755E-3</v>
      </c>
      <c r="AW1899" s="18" t="str">
        <f>IF(AR1899&lt;AV1899,AR1899,"ns")</f>
        <v>ns</v>
      </c>
      <c r="AX1899" s="19" t="str">
        <f>IF(AND(AW1899&lt;0.01,ABS(AT1899)&gt;1.5,D1899&gt;2), IF(AND(AT1899&gt;0,COUNTIF(P1899:X1899,"&gt;0")&gt;7),"IRF4_interactor_Treg", (IF(AND(AT1899&lt;0,COUNTIF(G1899:O1899, "&gt;0")&gt;7), "background_significant", "ns"))), "ns")</f>
        <v>ns</v>
      </c>
      <c r="AY1899" s="20">
        <f>IFERROR(TTEST(Y1899:AG1899,AH1899:AP1899,2,1),IF(OR(COUNTIF(AH1899:AP1899,"&gt;0")&gt;7,COUNTIF(Y1899:AG1899,"&gt;0")&gt;7),0,9999))</f>
        <v>0.83686724089463493</v>
      </c>
      <c r="AZ1899" s="20">
        <f>IF(AY1899=9999,$BO$4,RANK(AY1899,$AY$3:$AY$1993,1))</f>
        <v>1896</v>
      </c>
      <c r="BA1899" s="20">
        <f>LOG((IFERROR(SUM(AH1899:AP1899)/COUNTIF(AH1899:AP1899, "&gt;0"),0.1))/(IFERROR(SUM(Y1899:AG1899)/COUNTIF(Y1899:AG1899, "&gt;0"),0.1)),2)</f>
        <v>3.4989200714768062E-2</v>
      </c>
      <c r="BB1899" s="21">
        <f>SUM(COUNTIF(AH1899:AP1899, "&gt;0"), COUNTIF(Y1899:AG1899, "&gt;0"))</f>
        <v>15</v>
      </c>
      <c r="BC1899" s="22">
        <f>$BQ$3*AZ1899/$BO$4</f>
        <v>9.5276381909547743E-3</v>
      </c>
      <c r="BD1899" s="22" t="str">
        <f>IF(AY1899&lt;BC1899,AY1899,"ns")</f>
        <v>ns</v>
      </c>
      <c r="BE1899" s="23" t="str">
        <f>IF(AND(BD1899&lt;0.01,ABS(BA1899)&gt;1.5,D1899&gt;2), IF(AND(BA1899&gt;0,COUNTIF(AH1899:AP1899,"&gt;0")&gt;7),"IRF4_interactor_Th17", (IF(AND(BA1899&lt;0,COUNTIF(Y1899:AG1899, "&gt;0")&gt;7), "background_significant", "ns"))), "ns")</f>
        <v>ns</v>
      </c>
      <c r="BF1899" s="24" t="str">
        <f>IF(OR(AX1899 ="IRF4_interactor_Treg", BE1899 ="IRF4_interactor_Th17"), LOG((AVERAGE(AH1899:AP1899)+0.1)/(AVERAGE(P1899:X1899)+0.1),2),"ns")</f>
        <v>ns</v>
      </c>
      <c r="BG1899" s="24">
        <f>IF(AND(AX1899="IRF4_interactor_Treg",BE1899="IRF4_interactor_Th17"),1,IF(AX1899="IRF4_interactor_Treg","IRF4_Treg",IF(BE1899="IRF4_interactor_Th17","IRF4_Th17",0)))</f>
        <v>0</v>
      </c>
      <c r="BH1899" s="25">
        <f>IFERROR(TTEST(AH1899:AP1899,P1899:X1899,2,1),IF(OR(COUNTIF(P1899:X1899,"&gt;0")&gt;7,COUNTIF(AH1899:AP1899,"&gt;0")&gt;7),0,9999))</f>
        <v>0.16945665053189932</v>
      </c>
      <c r="BI1899" s="25">
        <f>IF(BH1899=9999,$BS$5,RANK(BH1899,$BH$3:$BH$1993,1))</f>
        <v>874</v>
      </c>
      <c r="BJ1899" s="25">
        <f>$BQ$3*BI1899/$BO$5</f>
        <v>4.3897538925163236E-3</v>
      </c>
      <c r="BK1899" s="25" t="str">
        <f>IF(BH1899&lt;BJ1899,BH1899,"ns")</f>
        <v>ns</v>
      </c>
      <c r="BL1899" s="26">
        <f>SUM(COUNTIF(P1899:X1899, "&gt;0"), COUNTIF(AH1899:AP1899, "&gt;0"))</f>
        <v>14</v>
      </c>
    </row>
    <row r="1900" spans="1:64">
      <c r="A1900" t="s">
        <v>2557</v>
      </c>
      <c r="B1900" t="s">
        <v>2558</v>
      </c>
      <c r="C1900">
        <v>7.1633199999999997E-4</v>
      </c>
      <c r="D1900">
        <v>34</v>
      </c>
      <c r="E1900">
        <v>34</v>
      </c>
      <c r="F1900">
        <v>0</v>
      </c>
      <c r="G1900">
        <v>7917590</v>
      </c>
      <c r="H1900">
        <v>7590470</v>
      </c>
      <c r="I1900">
        <v>8459670</v>
      </c>
      <c r="J1900">
        <v>8938030</v>
      </c>
      <c r="K1900">
        <v>8816580</v>
      </c>
      <c r="L1900">
        <v>9795230</v>
      </c>
      <c r="M1900">
        <v>6021370</v>
      </c>
      <c r="N1900">
        <v>6268800</v>
      </c>
      <c r="O1900">
        <v>6571030</v>
      </c>
      <c r="P1900">
        <v>4890450</v>
      </c>
      <c r="Q1900">
        <v>4479000</v>
      </c>
      <c r="R1900">
        <v>4727740</v>
      </c>
      <c r="S1900">
        <v>10402800</v>
      </c>
      <c r="T1900">
        <v>10742300</v>
      </c>
      <c r="U1900">
        <v>11095400</v>
      </c>
      <c r="V1900">
        <v>6281250</v>
      </c>
      <c r="W1900">
        <v>7320000</v>
      </c>
      <c r="X1900">
        <v>7460180</v>
      </c>
      <c r="Y1900">
        <v>13043800</v>
      </c>
      <c r="Z1900">
        <v>12650400</v>
      </c>
      <c r="AA1900">
        <v>14053600</v>
      </c>
      <c r="AB1900">
        <v>12411100</v>
      </c>
      <c r="AC1900">
        <v>13293900</v>
      </c>
      <c r="AD1900">
        <v>14010500</v>
      </c>
      <c r="AE1900">
        <v>7309860</v>
      </c>
      <c r="AF1900">
        <v>9664660</v>
      </c>
      <c r="AG1900">
        <v>10013600</v>
      </c>
      <c r="AH1900">
        <v>15290500</v>
      </c>
      <c r="AI1900">
        <v>15981700</v>
      </c>
      <c r="AJ1900">
        <v>17157600</v>
      </c>
      <c r="AK1900">
        <v>11345800</v>
      </c>
      <c r="AL1900">
        <v>12179200</v>
      </c>
      <c r="AM1900">
        <v>13149000</v>
      </c>
      <c r="AN1900">
        <v>6620430</v>
      </c>
      <c r="AO1900">
        <v>9024490</v>
      </c>
      <c r="AP1900">
        <v>7073740</v>
      </c>
      <c r="AR1900" s="16">
        <f>IFERROR(TTEST(G1900:O1900,P1900:X1900,2,1),IF(OR(COUNTIF(P1900:X1900,"&gt;0")&gt;7,COUNTIF(G1900:O1900,"&gt;0")&gt;7),0,9999))</f>
        <v>0.67354932126080613</v>
      </c>
      <c r="AS1900" s="16">
        <f>IF(AR1900=9999,$BO$3,RANK(AR1900,$AR$3:$AR$1993,1))</f>
        <v>1761</v>
      </c>
      <c r="AT1900" s="16">
        <f>LOG((IFERROR(SUM(P1900:X1900)/COUNTIF(P1900:X1900, "&gt;0"),0.1))/(IFERROR(SUM(G1900:O1900)/COUNTIF(G1900:O1900, "&gt;0"),0.1)),2)</f>
        <v>-6.2410545617067839E-2</v>
      </c>
      <c r="AU1900" s="17">
        <f>SUM(COUNTIF(P1900:X1900, "&gt;0"), COUNTIF(G1900:O1900, "&gt;0"))</f>
        <v>18</v>
      </c>
      <c r="AV1900" s="18">
        <f>$BQ$3*AS1900/$BO$3</f>
        <v>8.8581488933601599E-3</v>
      </c>
      <c r="AW1900" s="18" t="str">
        <f>IF(AR1900&lt;AV1900,AR1900,"ns")</f>
        <v>ns</v>
      </c>
      <c r="AX1900" s="19" t="str">
        <f>IF(AND(AW1900&lt;0.01,ABS(AT1900)&gt;1.5,D1900&gt;2), IF(AND(AT1900&gt;0,COUNTIF(P1900:X1900,"&gt;0")&gt;7),"IRF4_interactor_Treg", (IF(AND(AT1900&lt;0,COUNTIF(G1900:O1900, "&gt;0")&gt;7), "background_significant", "ns"))), "ns")</f>
        <v>ns</v>
      </c>
      <c r="AY1900" s="20">
        <f>IFERROR(TTEST(Y1900:AG1900,AH1900:AP1900,2,1),IF(OR(COUNTIF(AH1900:AP1900,"&gt;0")&gt;7,COUNTIF(Y1900:AG1900,"&gt;0")&gt;7),0,9999))</f>
        <v>0.83960293508724981</v>
      </c>
      <c r="AZ1900" s="20">
        <f>IF(AY1900=9999,$BO$4,RANK(AY1900,$AY$3:$AY$1993,1))</f>
        <v>1897</v>
      </c>
      <c r="BA1900" s="20">
        <f>LOG((IFERROR(SUM(AH1900:AP1900)/COUNTIF(AH1900:AP1900, "&gt;0"),0.1))/(IFERROR(SUM(Y1900:AG1900)/COUNTIF(Y1900:AG1900, "&gt;0"),0.1)),2)</f>
        <v>1.8462535922680715E-2</v>
      </c>
      <c r="BB1900" s="21">
        <f>SUM(COUNTIF(AH1900:AP1900, "&gt;0"), COUNTIF(Y1900:AG1900, "&gt;0"))</f>
        <v>18</v>
      </c>
      <c r="BC1900" s="22">
        <f>$BQ$3*AZ1900/$BO$4</f>
        <v>9.5326633165829146E-3</v>
      </c>
      <c r="BD1900" s="22" t="str">
        <f>IF(AY1900&lt;BC1900,AY1900,"ns")</f>
        <v>ns</v>
      </c>
      <c r="BE1900" s="23" t="str">
        <f>IF(AND(BD1900&lt;0.01,ABS(BA1900)&gt;1.5,D1900&gt;2), IF(AND(BA1900&gt;0,COUNTIF(AH1900:AP1900,"&gt;0")&gt;7),"IRF4_interactor_Th17", (IF(AND(BA1900&lt;0,COUNTIF(Y1900:AG1900, "&gt;0")&gt;7), "background_significant", "ns"))), "ns")</f>
        <v>ns</v>
      </c>
      <c r="BF1900" s="24" t="str">
        <f>IF(OR(AX1900 ="IRF4_interactor_Treg", BE1900 ="IRF4_interactor_Th17"), LOG((AVERAGE(AH1900:AP1900)+0.1)/(AVERAGE(P1900:X1900)+0.1),2),"ns")</f>
        <v>ns</v>
      </c>
      <c r="BG1900" s="24">
        <f>IF(AND(AX1900="IRF4_interactor_Treg",BE1900="IRF4_interactor_Th17"),1,IF(AX1900="IRF4_interactor_Treg","IRF4_Treg",IF(BE1900="IRF4_interactor_Th17","IRF4_Th17",0)))</f>
        <v>0</v>
      </c>
      <c r="BH1900" s="25">
        <f>IFERROR(TTEST(AH1900:AP1900,P1900:X1900,2,1),IF(OR(COUNTIF(P1900:X1900,"&gt;0")&gt;7,COUNTIF(AH1900:AP1900,"&gt;0")&gt;7),0,9999))</f>
        <v>3.429047622909117E-2</v>
      </c>
      <c r="BI1900" s="25">
        <f>IF(BH1900=9999,$BS$5,RANK(BH1900,$BH$3:$BH$1993,1))</f>
        <v>385</v>
      </c>
      <c r="BJ1900" s="25">
        <f>$BQ$3*BI1900/$BO$5</f>
        <v>1.9337016574585636E-3</v>
      </c>
      <c r="BK1900" s="25" t="str">
        <f>IF(BH1900&lt;BJ1900,BH1900,"ns")</f>
        <v>ns</v>
      </c>
      <c r="BL1900" s="26">
        <f>SUM(COUNTIF(P1900:X1900, "&gt;0"), COUNTIF(AH1900:AP1900, "&gt;0"))</f>
        <v>18</v>
      </c>
    </row>
    <row r="1901" spans="1:64">
      <c r="A1901" t="s">
        <v>3827</v>
      </c>
      <c r="B1901" t="s">
        <v>3828</v>
      </c>
      <c r="C1901">
        <v>1.0983E-3</v>
      </c>
      <c r="D1901">
        <v>3</v>
      </c>
      <c r="E1901">
        <v>3</v>
      </c>
      <c r="F1901">
        <v>0</v>
      </c>
      <c r="G1901">
        <v>2275770</v>
      </c>
      <c r="H1901">
        <v>2308300</v>
      </c>
      <c r="I1901">
        <v>2809400</v>
      </c>
      <c r="J1901">
        <v>1747290</v>
      </c>
      <c r="K1901">
        <v>1691040</v>
      </c>
      <c r="L1901">
        <v>2104100</v>
      </c>
      <c r="M1901">
        <v>1633890</v>
      </c>
      <c r="N1901">
        <v>1655940</v>
      </c>
      <c r="O1901">
        <v>1861700</v>
      </c>
      <c r="P1901">
        <v>2052590</v>
      </c>
      <c r="Q1901">
        <v>1863980</v>
      </c>
      <c r="R1901">
        <v>2462490</v>
      </c>
      <c r="S1901">
        <v>1936890</v>
      </c>
      <c r="T1901">
        <v>1974450</v>
      </c>
      <c r="U1901">
        <v>2410180</v>
      </c>
      <c r="V1901">
        <v>1895520</v>
      </c>
      <c r="W1901">
        <v>2082040</v>
      </c>
      <c r="X1901">
        <v>2373950</v>
      </c>
      <c r="Y1901">
        <v>2160380</v>
      </c>
      <c r="Z1901">
        <v>2008870</v>
      </c>
      <c r="AA1901">
        <v>2435340</v>
      </c>
      <c r="AB1901">
        <v>1725060</v>
      </c>
      <c r="AC1901">
        <v>1838790</v>
      </c>
      <c r="AD1901">
        <v>2030910</v>
      </c>
      <c r="AE1901">
        <v>1242680</v>
      </c>
      <c r="AF1901">
        <v>2011060</v>
      </c>
      <c r="AG1901">
        <v>2317040</v>
      </c>
      <c r="AH1901">
        <v>2180450</v>
      </c>
      <c r="AI1901">
        <v>2076210</v>
      </c>
      <c r="AJ1901">
        <v>2423580</v>
      </c>
      <c r="AK1901">
        <v>1295390</v>
      </c>
      <c r="AL1901">
        <v>2105040</v>
      </c>
      <c r="AM1901">
        <v>2189700</v>
      </c>
      <c r="AN1901">
        <v>1541930</v>
      </c>
      <c r="AO1901">
        <v>2265150</v>
      </c>
      <c r="AP1901">
        <v>1452250</v>
      </c>
      <c r="AR1901" s="16">
        <f>IFERROR(TTEST(G1901:O1901,P1901:X1901,2,1),IF(OR(COUNTIF(P1901:X1901,"&gt;0")&gt;7,COUNTIF(G1901:O1901,"&gt;0")&gt;7),0,9999))</f>
        <v>0.38660817556963156</v>
      </c>
      <c r="AS1901" s="16">
        <f>IF(AR1901=9999,$BO$3,RANK(AR1901,$AR$3:$AR$1993,1))</f>
        <v>1530</v>
      </c>
      <c r="AT1901" s="16">
        <f>LOG((IFERROR(SUM(P1901:X1901)/COUNTIF(P1901:X1901, "&gt;0"),0.1))/(IFERROR(SUM(G1901:O1901)/COUNTIF(G1901:O1901, "&gt;0"),0.1)),2)</f>
        <v>7.4961835558340642E-2</v>
      </c>
      <c r="AU1901" s="17">
        <f>SUM(COUNTIF(P1901:X1901, "&gt;0"), COUNTIF(G1901:O1901, "&gt;0"))</f>
        <v>18</v>
      </c>
      <c r="AV1901" s="18">
        <f>$BQ$3*AS1901/$BO$3</f>
        <v>7.6961770623742458E-3</v>
      </c>
      <c r="AW1901" s="18" t="str">
        <f>IF(AR1901&lt;AV1901,AR1901,"ns")</f>
        <v>ns</v>
      </c>
      <c r="AX1901" s="19" t="str">
        <f>IF(AND(AW1901&lt;0.01,ABS(AT1901)&gt;1.5,D1901&gt;2), IF(AND(AT1901&gt;0,COUNTIF(P1901:X1901,"&gt;0")&gt;7),"IRF4_interactor_Treg", (IF(AND(AT1901&lt;0,COUNTIF(G1901:O1901, "&gt;0")&gt;7), "background_significant", "ns"))), "ns")</f>
        <v>ns</v>
      </c>
      <c r="AY1901" s="20">
        <f>IFERROR(TTEST(Y1901:AG1901,AH1901:AP1901,2,1),IF(OR(COUNTIF(AH1901:AP1901,"&gt;0")&gt;7,COUNTIF(Y1901:AG1901,"&gt;0")&gt;7),0,9999))</f>
        <v>0.84000655630571619</v>
      </c>
      <c r="AZ1901" s="20">
        <f>IF(AY1901=9999,$BO$4,RANK(AY1901,$AY$3:$AY$1993,1))</f>
        <v>1898</v>
      </c>
      <c r="BA1901" s="20">
        <f>LOG((IFERROR(SUM(AH1901:AP1901)/COUNTIF(AH1901:AP1901, "&gt;0"),0.1))/(IFERROR(SUM(Y1901:AG1901)/COUNTIF(Y1901:AG1901, "&gt;0"),0.1)),2)</f>
        <v>-1.9652929356778405E-2</v>
      </c>
      <c r="BB1901" s="21">
        <f>SUM(COUNTIF(AH1901:AP1901, "&gt;0"), COUNTIF(Y1901:AG1901, "&gt;0"))</f>
        <v>18</v>
      </c>
      <c r="BC1901" s="22">
        <f>$BQ$3*AZ1901/$BO$4</f>
        <v>9.537688442211055E-3</v>
      </c>
      <c r="BD1901" s="22" t="str">
        <f>IF(AY1901&lt;BC1901,AY1901,"ns")</f>
        <v>ns</v>
      </c>
      <c r="BE1901" s="23" t="str">
        <f>IF(AND(BD1901&lt;0.01,ABS(BA1901)&gt;1.5,D1901&gt;2), IF(AND(BA1901&gt;0,COUNTIF(AH1901:AP1901,"&gt;0")&gt;7),"IRF4_interactor_Th17", (IF(AND(BA1901&lt;0,COUNTIF(Y1901:AG1901, "&gt;0")&gt;7), "background_significant", "ns"))), "ns")</f>
        <v>ns</v>
      </c>
      <c r="BF1901" s="24" t="str">
        <f>IF(OR(AX1901 ="IRF4_interactor_Treg", BE1901 ="IRF4_interactor_Th17"), LOG((AVERAGE(AH1901:AP1901)+0.1)/(AVERAGE(P1901:X1901)+0.1),2),"ns")</f>
        <v>ns</v>
      </c>
      <c r="BG1901" s="24">
        <f>IF(AND(AX1901="IRF4_interactor_Treg",BE1901="IRF4_interactor_Th17"),1,IF(AX1901="IRF4_interactor_Treg","IRF4_Treg",IF(BE1901="IRF4_interactor_Th17","IRF4_Th17",0)))</f>
        <v>0</v>
      </c>
      <c r="BH1901" s="25">
        <f>IFERROR(TTEST(AH1901:AP1901,P1901:X1901,2,1),IF(OR(COUNTIF(P1901:X1901,"&gt;0")&gt;7,COUNTIF(AH1901:AP1901,"&gt;0")&gt;7),0,9999))</f>
        <v>0.2420157708655051</v>
      </c>
      <c r="BI1901" s="25">
        <f>IF(BH1901=9999,$BS$5,RANK(BH1901,$BH$3:$BH$1993,1))</f>
        <v>1051</v>
      </c>
      <c r="BJ1901" s="25">
        <f>$BQ$3*BI1901/$BO$5</f>
        <v>5.2787543947764937E-3</v>
      </c>
      <c r="BK1901" s="25" t="str">
        <f>IF(BH1901&lt;BJ1901,BH1901,"ns")</f>
        <v>ns</v>
      </c>
      <c r="BL1901" s="26">
        <f>SUM(COUNTIF(P1901:X1901, "&gt;0"), COUNTIF(AH1901:AP1901, "&gt;0"))</f>
        <v>18</v>
      </c>
    </row>
    <row r="1902" spans="1:64">
      <c r="A1902" t="s">
        <v>3561</v>
      </c>
      <c r="B1902" t="s">
        <v>3562</v>
      </c>
      <c r="C1902">
        <v>1.0476699999999999E-3</v>
      </c>
      <c r="D1902">
        <v>7</v>
      </c>
      <c r="E1902">
        <v>7</v>
      </c>
      <c r="F1902">
        <v>0</v>
      </c>
      <c r="G1902">
        <v>551684</v>
      </c>
      <c r="H1902">
        <v>534707</v>
      </c>
      <c r="I1902">
        <v>579909</v>
      </c>
      <c r="J1902">
        <v>387092</v>
      </c>
      <c r="K1902">
        <v>329332</v>
      </c>
      <c r="L1902">
        <v>570106</v>
      </c>
      <c r="M1902">
        <v>279445</v>
      </c>
      <c r="N1902">
        <v>358797</v>
      </c>
      <c r="O1902">
        <v>319345</v>
      </c>
      <c r="P1902">
        <v>218618</v>
      </c>
      <c r="Q1902">
        <v>231604</v>
      </c>
      <c r="R1902">
        <v>283539</v>
      </c>
      <c r="S1902">
        <v>744852</v>
      </c>
      <c r="T1902">
        <v>761513</v>
      </c>
      <c r="U1902">
        <v>363558</v>
      </c>
      <c r="V1902">
        <v>432763</v>
      </c>
      <c r="W1902">
        <v>480163</v>
      </c>
      <c r="X1902">
        <v>437119</v>
      </c>
      <c r="Y1902">
        <v>661088</v>
      </c>
      <c r="Z1902">
        <v>742129</v>
      </c>
      <c r="AA1902">
        <v>517504</v>
      </c>
      <c r="AB1902">
        <v>699693</v>
      </c>
      <c r="AC1902">
        <v>668116</v>
      </c>
      <c r="AD1902">
        <v>693597</v>
      </c>
      <c r="AE1902">
        <v>352248</v>
      </c>
      <c r="AF1902">
        <v>579003</v>
      </c>
      <c r="AG1902">
        <v>436457</v>
      </c>
      <c r="AH1902">
        <v>705811</v>
      </c>
      <c r="AI1902">
        <v>840625</v>
      </c>
      <c r="AJ1902">
        <v>772707</v>
      </c>
      <c r="AK1902">
        <v>400957</v>
      </c>
      <c r="AL1902">
        <v>551729</v>
      </c>
      <c r="AM1902">
        <v>728788</v>
      </c>
      <c r="AN1902">
        <v>486068</v>
      </c>
      <c r="AO1902">
        <v>527254</v>
      </c>
      <c r="AP1902">
        <v>432679</v>
      </c>
      <c r="AR1902" s="16">
        <f>IFERROR(TTEST(G1902:O1902,P1902:X1902,2,1),IF(OR(COUNTIF(P1902:X1902,"&gt;0")&gt;7,COUNTIF(G1902:O1902,"&gt;0")&gt;7),0,9999))</f>
        <v>0.96226880410675197</v>
      </c>
      <c r="AS1902" s="16">
        <f>IF(AR1902=9999,$BO$3,RANK(AR1902,$AR$3:$AR$1993,1))</f>
        <v>1967</v>
      </c>
      <c r="AT1902" s="16">
        <f>LOG((IFERROR(SUM(P1902:X1902)/COUNTIF(P1902:X1902, "&gt;0"),0.1))/(IFERROR(SUM(G1902:O1902)/COUNTIF(G1902:O1902, "&gt;0"),0.1)),2)</f>
        <v>1.5891525771663254E-2</v>
      </c>
      <c r="AU1902" s="17">
        <f>SUM(COUNTIF(P1902:X1902, "&gt;0"), COUNTIF(G1902:O1902, "&gt;0"))</f>
        <v>18</v>
      </c>
      <c r="AV1902" s="18">
        <f>$BQ$3*AS1902/$BO$3</f>
        <v>9.8943661971830996E-3</v>
      </c>
      <c r="AW1902" s="18" t="str">
        <f>IF(AR1902&lt;AV1902,AR1902,"ns")</f>
        <v>ns</v>
      </c>
      <c r="AX1902" s="19" t="str">
        <f>IF(AND(AW1902&lt;0.01,ABS(AT1902)&gt;1.5,D1902&gt;2), IF(AND(AT1902&gt;0,COUNTIF(P1902:X1902,"&gt;0")&gt;7),"IRF4_interactor_Treg", (IF(AND(AT1902&lt;0,COUNTIF(G1902:O1902, "&gt;0")&gt;7), "background_significant", "ns"))), "ns")</f>
        <v>ns</v>
      </c>
      <c r="AY1902" s="20">
        <f>IFERROR(TTEST(Y1902:AG1902,AH1902:AP1902,2,1),IF(OR(COUNTIF(AH1902:AP1902,"&gt;0")&gt;7,COUNTIF(Y1902:AG1902,"&gt;0")&gt;7),0,9999))</f>
        <v>0.84358031130994882</v>
      </c>
      <c r="AZ1902" s="20">
        <f>IF(AY1902=9999,$BO$4,RANK(AY1902,$AY$3:$AY$1993,1))</f>
        <v>1899</v>
      </c>
      <c r="BA1902" s="20">
        <f>LOG((IFERROR(SUM(AH1902:AP1902)/COUNTIF(AH1902:AP1902, "&gt;0"),0.1))/(IFERROR(SUM(Y1902:AG1902)/COUNTIF(Y1902:AG1902, "&gt;0"),0.1)),2)</f>
        <v>2.5866290432002163E-2</v>
      </c>
      <c r="BB1902" s="21">
        <f>SUM(COUNTIF(AH1902:AP1902, "&gt;0"), COUNTIF(Y1902:AG1902, "&gt;0"))</f>
        <v>18</v>
      </c>
      <c r="BC1902" s="22">
        <f>$BQ$3*AZ1902/$BO$4</f>
        <v>9.5427135678391971E-3</v>
      </c>
      <c r="BD1902" s="22" t="str">
        <f>IF(AY1902&lt;BC1902,AY1902,"ns")</f>
        <v>ns</v>
      </c>
      <c r="BE1902" s="23" t="str">
        <f>IF(AND(BD1902&lt;0.01,ABS(BA1902)&gt;1.5,D1902&gt;2), IF(AND(BA1902&gt;0,COUNTIF(AH1902:AP1902,"&gt;0")&gt;7),"IRF4_interactor_Th17", (IF(AND(BA1902&lt;0,COUNTIF(Y1902:AG1902, "&gt;0")&gt;7), "background_significant", "ns"))), "ns")</f>
        <v>ns</v>
      </c>
      <c r="BF1902" s="24" t="str">
        <f>IF(OR(AX1902 ="IRF4_interactor_Treg", BE1902 ="IRF4_interactor_Th17"), LOG((AVERAGE(AH1902:AP1902)+0.1)/(AVERAGE(P1902:X1902)+0.1),2),"ns")</f>
        <v>ns</v>
      </c>
      <c r="BG1902" s="24">
        <f>IF(AND(AX1902="IRF4_interactor_Treg",BE1902="IRF4_interactor_Th17"),1,IF(AX1902="IRF4_interactor_Treg","IRF4_Treg",IF(BE1902="IRF4_interactor_Th17","IRF4_Th17",0)))</f>
        <v>0</v>
      </c>
      <c r="BH1902" s="25">
        <f>IFERROR(TTEST(AH1902:AP1902,P1902:X1902,2,1),IF(OR(COUNTIF(P1902:X1902,"&gt;0")&gt;7,COUNTIF(AH1902:AP1902,"&gt;0")&gt;7),0,9999))</f>
        <v>0.17633541639195177</v>
      </c>
      <c r="BI1902" s="25">
        <f>IF(BH1902=9999,$BS$5,RANK(BH1902,$BH$3:$BH$1993,1))</f>
        <v>893</v>
      </c>
      <c r="BJ1902" s="25">
        <f>$BQ$3*BI1902/$BO$5</f>
        <v>4.4851833249623307E-3</v>
      </c>
      <c r="BK1902" s="25" t="str">
        <f>IF(BH1902&lt;BJ1902,BH1902,"ns")</f>
        <v>ns</v>
      </c>
      <c r="BL1902" s="26">
        <f>SUM(COUNTIF(P1902:X1902, "&gt;0"), COUNTIF(AH1902:AP1902, "&gt;0"))</f>
        <v>18</v>
      </c>
    </row>
    <row r="1903" spans="1:64">
      <c r="A1903" t="s">
        <v>3753</v>
      </c>
      <c r="B1903" t="s">
        <v>3754</v>
      </c>
      <c r="C1903">
        <v>7.1633199999999997E-4</v>
      </c>
      <c r="D1903">
        <v>6</v>
      </c>
      <c r="E1903">
        <v>6</v>
      </c>
      <c r="F1903">
        <v>0</v>
      </c>
      <c r="G1903">
        <v>393494</v>
      </c>
      <c r="H1903">
        <v>428893</v>
      </c>
      <c r="I1903">
        <v>441211</v>
      </c>
      <c r="J1903">
        <v>379165</v>
      </c>
      <c r="K1903">
        <v>373796</v>
      </c>
      <c r="L1903">
        <v>317307</v>
      </c>
      <c r="M1903">
        <v>261156</v>
      </c>
      <c r="N1903">
        <v>283752</v>
      </c>
      <c r="O1903">
        <v>306607</v>
      </c>
      <c r="P1903">
        <v>220909</v>
      </c>
      <c r="Q1903">
        <v>232683</v>
      </c>
      <c r="R1903">
        <v>216007</v>
      </c>
      <c r="S1903">
        <v>463704</v>
      </c>
      <c r="T1903">
        <v>469031</v>
      </c>
      <c r="U1903">
        <v>495439</v>
      </c>
      <c r="V1903">
        <v>264901</v>
      </c>
      <c r="W1903">
        <v>354414</v>
      </c>
      <c r="X1903">
        <v>334349</v>
      </c>
      <c r="Y1903">
        <v>732108</v>
      </c>
      <c r="Z1903">
        <v>764385</v>
      </c>
      <c r="AA1903">
        <v>825416</v>
      </c>
      <c r="AB1903">
        <v>388659</v>
      </c>
      <c r="AC1903">
        <v>434614</v>
      </c>
      <c r="AD1903">
        <v>429488</v>
      </c>
      <c r="AE1903">
        <v>334122</v>
      </c>
      <c r="AF1903">
        <v>401642</v>
      </c>
      <c r="AG1903">
        <v>343787</v>
      </c>
      <c r="AH1903">
        <v>479001</v>
      </c>
      <c r="AI1903">
        <v>516440</v>
      </c>
      <c r="AJ1903">
        <v>538261</v>
      </c>
      <c r="AK1903">
        <v>495534</v>
      </c>
      <c r="AL1903">
        <v>547661</v>
      </c>
      <c r="AM1903">
        <v>584961</v>
      </c>
      <c r="AN1903">
        <v>392845</v>
      </c>
      <c r="AO1903">
        <v>560303</v>
      </c>
      <c r="AP1903">
        <v>423285</v>
      </c>
      <c r="AR1903" s="16">
        <f>IFERROR(TTEST(G1903:O1903,P1903:X1903,2,1),IF(OR(COUNTIF(P1903:X1903,"&gt;0")&gt;7,COUNTIF(G1903:O1903,"&gt;0")&gt;7),0,9999))</f>
        <v>0.7676910445378875</v>
      </c>
      <c r="AS1903" s="16">
        <f>IF(AR1903=9999,$BO$3,RANK(AR1903,$AR$3:$AR$1993,1))</f>
        <v>1823</v>
      </c>
      <c r="AT1903" s="16">
        <f>LOG((IFERROR(SUM(P1903:X1903)/COUNTIF(P1903:X1903, "&gt;0"),0.1))/(IFERROR(SUM(G1903:O1903)/COUNTIF(G1903:O1903, "&gt;0"),0.1)),2)</f>
        <v>-6.1977137184476089E-2</v>
      </c>
      <c r="AU1903" s="17">
        <f>SUM(COUNTIF(P1903:X1903, "&gt;0"), COUNTIF(G1903:O1903, "&gt;0"))</f>
        <v>18</v>
      </c>
      <c r="AV1903" s="18">
        <f>$BQ$3*AS1903/$BO$3</f>
        <v>9.1700201207243464E-3</v>
      </c>
      <c r="AW1903" s="18" t="str">
        <f>IF(AR1903&lt;AV1903,AR1903,"ns")</f>
        <v>ns</v>
      </c>
      <c r="AX1903" s="19" t="str">
        <f>IF(AND(AW1903&lt;0.01,ABS(AT1903)&gt;1.5,D1903&gt;2), IF(AND(AT1903&gt;0,COUNTIF(P1903:X1903,"&gt;0")&gt;7),"IRF4_interactor_Treg", (IF(AND(AT1903&lt;0,COUNTIF(G1903:O1903, "&gt;0")&gt;7), "background_significant", "ns"))), "ns")</f>
        <v>ns</v>
      </c>
      <c r="AY1903" s="20">
        <f>IFERROR(TTEST(Y1903:AG1903,AH1903:AP1903,2,1),IF(OR(COUNTIF(AH1903:AP1903,"&gt;0")&gt;7,COUNTIF(Y1903:AG1903,"&gt;0")&gt;7),0,9999))</f>
        <v>0.84418207168051262</v>
      </c>
      <c r="AZ1903" s="20">
        <f>IF(AY1903=9999,$BO$4,RANK(AY1903,$AY$3:$AY$1993,1))</f>
        <v>1900</v>
      </c>
      <c r="BA1903" s="20">
        <f>LOG((IFERROR(SUM(AH1903:AP1903)/COUNTIF(AH1903:AP1903, "&gt;0"),0.1))/(IFERROR(SUM(Y1903:AG1903)/COUNTIF(Y1903:AG1903, "&gt;0"),0.1)),2)</f>
        <v>-3.6390597879697506E-2</v>
      </c>
      <c r="BB1903" s="21">
        <f>SUM(COUNTIF(AH1903:AP1903, "&gt;0"), COUNTIF(Y1903:AG1903, "&gt;0"))</f>
        <v>18</v>
      </c>
      <c r="BC1903" s="22">
        <f>$BQ$3*AZ1903/$BO$4</f>
        <v>9.5477386934673374E-3</v>
      </c>
      <c r="BD1903" s="22" t="str">
        <f>IF(AY1903&lt;BC1903,AY1903,"ns")</f>
        <v>ns</v>
      </c>
      <c r="BE1903" s="23" t="str">
        <f>IF(AND(BD1903&lt;0.01,ABS(BA1903)&gt;1.5,D1903&gt;2), IF(AND(BA1903&gt;0,COUNTIF(AH1903:AP1903,"&gt;0")&gt;7),"IRF4_interactor_Th17", (IF(AND(BA1903&lt;0,COUNTIF(Y1903:AG1903, "&gt;0")&gt;7), "background_significant", "ns"))), "ns")</f>
        <v>ns</v>
      </c>
      <c r="BF1903" s="24" t="str">
        <f>IF(OR(AX1903 ="IRF4_interactor_Treg", BE1903 ="IRF4_interactor_Th17"), LOG((AVERAGE(AH1903:AP1903)+0.1)/(AVERAGE(P1903:X1903)+0.1),2),"ns")</f>
        <v>ns</v>
      </c>
      <c r="BG1903" s="24">
        <f>IF(AND(AX1903="IRF4_interactor_Treg",BE1903="IRF4_interactor_Th17"),1,IF(AX1903="IRF4_interactor_Treg","IRF4_Treg",IF(BE1903="IRF4_interactor_Th17","IRF4_Th17",0)))</f>
        <v>0</v>
      </c>
      <c r="BH1903" s="25">
        <f>IFERROR(TTEST(AH1903:AP1903,P1903:X1903,2,1),IF(OR(COUNTIF(P1903:X1903,"&gt;0")&gt;7,COUNTIF(AH1903:AP1903,"&gt;0")&gt;7),0,9999))</f>
        <v>1.4515278060559197E-3</v>
      </c>
      <c r="BI1903" s="25">
        <f>IF(BH1903=9999,$BS$5,RANK(BH1903,$BH$3:$BH$1993,1))</f>
        <v>83</v>
      </c>
      <c r="BJ1903" s="25">
        <f>$BQ$3*BI1903/$BO$5</f>
        <v>4.1687594173782025E-4</v>
      </c>
      <c r="BK1903" s="25" t="str">
        <f>IF(BH1903&lt;BJ1903,BH1903,"ns")</f>
        <v>ns</v>
      </c>
      <c r="BL1903" s="26">
        <f>SUM(COUNTIF(P1903:X1903, "&gt;0"), COUNTIF(AH1903:AP1903, "&gt;0"))</f>
        <v>18</v>
      </c>
    </row>
    <row r="1904" spans="1:64">
      <c r="A1904" t="s">
        <v>2451</v>
      </c>
      <c r="B1904" t="s">
        <v>2452</v>
      </c>
      <c r="C1904">
        <v>1.37426E-3</v>
      </c>
      <c r="D1904">
        <v>3</v>
      </c>
      <c r="E1904">
        <v>3</v>
      </c>
      <c r="F1904">
        <v>0</v>
      </c>
      <c r="G1904">
        <v>121340</v>
      </c>
      <c r="H1904">
        <v>88063</v>
      </c>
      <c r="I1904">
        <v>125841</v>
      </c>
      <c r="J1904">
        <v>194093</v>
      </c>
      <c r="K1904">
        <v>206921</v>
      </c>
      <c r="L1904">
        <v>233463</v>
      </c>
      <c r="M1904">
        <v>102635</v>
      </c>
      <c r="N1904">
        <v>154416</v>
      </c>
      <c r="O1904">
        <v>139524</v>
      </c>
      <c r="P1904">
        <v>89113.5</v>
      </c>
      <c r="Q1904">
        <v>57540.1</v>
      </c>
      <c r="R1904">
        <v>71658.5</v>
      </c>
      <c r="S1904">
        <v>261902</v>
      </c>
      <c r="T1904">
        <v>253432</v>
      </c>
      <c r="U1904">
        <v>336938</v>
      </c>
      <c r="V1904">
        <v>159458</v>
      </c>
      <c r="W1904">
        <v>161283</v>
      </c>
      <c r="X1904">
        <v>137945</v>
      </c>
      <c r="Y1904">
        <v>254481</v>
      </c>
      <c r="Z1904">
        <v>260903</v>
      </c>
      <c r="AA1904">
        <v>315197</v>
      </c>
      <c r="AB1904">
        <v>213782</v>
      </c>
      <c r="AC1904">
        <v>224078</v>
      </c>
      <c r="AD1904">
        <v>135755</v>
      </c>
      <c r="AE1904">
        <v>106931</v>
      </c>
      <c r="AF1904">
        <v>136703</v>
      </c>
      <c r="AG1904">
        <v>187997</v>
      </c>
      <c r="AH1904">
        <v>255646</v>
      </c>
      <c r="AI1904">
        <v>171082</v>
      </c>
      <c r="AJ1904">
        <v>287052</v>
      </c>
      <c r="AK1904">
        <v>192115</v>
      </c>
      <c r="AL1904">
        <v>238886</v>
      </c>
      <c r="AM1904">
        <v>262791</v>
      </c>
      <c r="AN1904">
        <v>124608</v>
      </c>
      <c r="AO1904">
        <v>182979</v>
      </c>
      <c r="AP1904">
        <v>156608</v>
      </c>
      <c r="AR1904" s="16">
        <f>IFERROR(TTEST(G1904:O1904,P1904:X1904,2,1),IF(OR(COUNTIF(P1904:X1904,"&gt;0")&gt;7,COUNTIF(G1904:O1904,"&gt;0")&gt;7),0,9999))</f>
        <v>0.33767106304520483</v>
      </c>
      <c r="AS1904" s="16">
        <f>IF(AR1904=9999,$BO$3,RANK(AR1904,$AR$3:$AR$1993,1))</f>
        <v>1478</v>
      </c>
      <c r="AT1904" s="16">
        <f>LOG((IFERROR(SUM(P1904:X1904)/COUNTIF(P1904:X1904, "&gt;0"),0.1))/(IFERROR(SUM(G1904:O1904)/COUNTIF(G1904:O1904, "&gt;0"),0.1)),2)</f>
        <v>0.16257316940642397</v>
      </c>
      <c r="AU1904" s="17">
        <f>SUM(COUNTIF(P1904:X1904, "&gt;0"), COUNTIF(G1904:O1904, "&gt;0"))</f>
        <v>18</v>
      </c>
      <c r="AV1904" s="18">
        <f>$BQ$3*AS1904/$BO$3</f>
        <v>7.4346076458752519E-3</v>
      </c>
      <c r="AW1904" s="18" t="str">
        <f>IF(AR1904&lt;AV1904,AR1904,"ns")</f>
        <v>ns</v>
      </c>
      <c r="AX1904" s="19" t="str">
        <f>IF(AND(AW1904&lt;0.01,ABS(AT1904)&gt;1.5,D1904&gt;2), IF(AND(AT1904&gt;0,COUNTIF(P1904:X1904,"&gt;0")&gt;7),"IRF4_interactor_Treg", (IF(AND(AT1904&lt;0,COUNTIF(G1904:O1904, "&gt;0")&gt;7), "background_significant", "ns"))), "ns")</f>
        <v>ns</v>
      </c>
      <c r="AY1904" s="20">
        <f>IFERROR(TTEST(Y1904:AG1904,AH1904:AP1904,2,1),IF(OR(COUNTIF(AH1904:AP1904,"&gt;0")&gt;7,COUNTIF(Y1904:AG1904,"&gt;0")&gt;7),0,9999))</f>
        <v>0.84720289391465053</v>
      </c>
      <c r="AZ1904" s="20">
        <f>IF(AY1904=9999,$BO$4,RANK(AY1904,$AY$3:$AY$1993,1))</f>
        <v>1901</v>
      </c>
      <c r="BA1904" s="20">
        <f>LOG((IFERROR(SUM(AH1904:AP1904)/COUNTIF(AH1904:AP1904, "&gt;0"),0.1))/(IFERROR(SUM(Y1904:AG1904)/COUNTIF(Y1904:AG1904, "&gt;0"),0.1)),2)</f>
        <v>2.7970745408046817E-2</v>
      </c>
      <c r="BB1904" s="21">
        <f>SUM(COUNTIF(AH1904:AP1904, "&gt;0"), COUNTIF(Y1904:AG1904, "&gt;0"))</f>
        <v>18</v>
      </c>
      <c r="BC1904" s="22">
        <f>$BQ$3*AZ1904/$BO$4</f>
        <v>9.5527638190954778E-3</v>
      </c>
      <c r="BD1904" s="22" t="str">
        <f>IF(AY1904&lt;BC1904,AY1904,"ns")</f>
        <v>ns</v>
      </c>
      <c r="BE1904" s="23" t="str">
        <f>IF(AND(BD1904&lt;0.01,ABS(BA1904)&gt;1.5,D1904&gt;2), IF(AND(BA1904&gt;0,COUNTIF(AH1904:AP1904,"&gt;0")&gt;7),"IRF4_interactor_Th17", (IF(AND(BA1904&lt;0,COUNTIF(Y1904:AG1904, "&gt;0")&gt;7), "background_significant", "ns"))), "ns")</f>
        <v>ns</v>
      </c>
      <c r="BF1904" s="24" t="str">
        <f>IF(OR(AX1904 ="IRF4_interactor_Treg", BE1904 ="IRF4_interactor_Th17"), LOG((AVERAGE(AH1904:AP1904)+0.1)/(AVERAGE(P1904:X1904)+0.1),2),"ns")</f>
        <v>ns</v>
      </c>
      <c r="BG1904" s="24">
        <f>IF(AND(AX1904="IRF4_interactor_Treg",BE1904="IRF4_interactor_Th17"),1,IF(AX1904="IRF4_interactor_Treg","IRF4_Treg",IF(BE1904="IRF4_interactor_Th17","IRF4_Th17",0)))</f>
        <v>0</v>
      </c>
      <c r="BH1904" s="25">
        <f>IFERROR(TTEST(AH1904:AP1904,P1904:X1904,2,1),IF(OR(COUNTIF(P1904:X1904,"&gt;0")&gt;7,COUNTIF(AH1904:AP1904,"&gt;0")&gt;7),0,9999))</f>
        <v>0.30443756121897325</v>
      </c>
      <c r="BI1904" s="25">
        <f>IF(BH1904=9999,$BS$5,RANK(BH1904,$BH$3:$BH$1993,1))</f>
        <v>1175</v>
      </c>
      <c r="BJ1904" s="25">
        <f>$BQ$3*BI1904/$BO$5</f>
        <v>5.9015570065293821E-3</v>
      </c>
      <c r="BK1904" s="25" t="str">
        <f>IF(BH1904&lt;BJ1904,BH1904,"ns")</f>
        <v>ns</v>
      </c>
      <c r="BL1904" s="26">
        <f>SUM(COUNTIF(P1904:X1904, "&gt;0"), COUNTIF(AH1904:AP1904, "&gt;0"))</f>
        <v>18</v>
      </c>
    </row>
    <row r="1905" spans="1:64">
      <c r="A1905" t="s">
        <v>6221</v>
      </c>
      <c r="B1905" t="s">
        <v>6222</v>
      </c>
      <c r="C1905">
        <v>1.51745E-3</v>
      </c>
      <c r="D1905">
        <v>4</v>
      </c>
      <c r="E1905">
        <v>4</v>
      </c>
      <c r="F1905">
        <v>0</v>
      </c>
      <c r="G1905">
        <v>179084</v>
      </c>
      <c r="H1905">
        <v>220638</v>
      </c>
      <c r="I1905">
        <v>199274</v>
      </c>
      <c r="J1905">
        <v>253981</v>
      </c>
      <c r="K1905">
        <v>228639</v>
      </c>
      <c r="L1905">
        <v>300985</v>
      </c>
      <c r="M1905">
        <v>121702</v>
      </c>
      <c r="N1905">
        <v>157507</v>
      </c>
      <c r="O1905">
        <v>124224</v>
      </c>
      <c r="P1905">
        <v>101281</v>
      </c>
      <c r="Q1905">
        <v>115732</v>
      </c>
      <c r="R1905">
        <v>137440</v>
      </c>
      <c r="S1905">
        <v>253813</v>
      </c>
      <c r="T1905">
        <v>242143</v>
      </c>
      <c r="U1905">
        <v>215968</v>
      </c>
      <c r="V1905">
        <v>121138</v>
      </c>
      <c r="W1905">
        <v>130005</v>
      </c>
      <c r="X1905">
        <v>151813</v>
      </c>
      <c r="Y1905">
        <v>266610</v>
      </c>
      <c r="Z1905">
        <v>227154</v>
      </c>
      <c r="AA1905">
        <v>199209</v>
      </c>
      <c r="AB1905">
        <v>312724</v>
      </c>
      <c r="AC1905">
        <v>333370</v>
      </c>
      <c r="AD1905">
        <v>391659</v>
      </c>
      <c r="AE1905">
        <v>96027.5</v>
      </c>
      <c r="AF1905">
        <v>145127</v>
      </c>
      <c r="AG1905">
        <v>154884</v>
      </c>
      <c r="AH1905">
        <v>311408</v>
      </c>
      <c r="AI1905">
        <v>284011</v>
      </c>
      <c r="AJ1905">
        <v>400661</v>
      </c>
      <c r="AK1905">
        <v>162728</v>
      </c>
      <c r="AL1905">
        <v>166804</v>
      </c>
      <c r="AM1905">
        <v>192840</v>
      </c>
      <c r="AN1905">
        <v>176169</v>
      </c>
      <c r="AO1905">
        <v>177748</v>
      </c>
      <c r="AP1905">
        <v>175841</v>
      </c>
      <c r="AR1905" s="16">
        <f>IFERROR(TTEST(G1905:O1905,P1905:X1905,2,1),IF(OR(COUNTIF(P1905:X1905,"&gt;0")&gt;7,COUNTIF(G1905:O1905,"&gt;0")&gt;7),0,9999))</f>
        <v>6.03429449269118E-2</v>
      </c>
      <c r="AS1905" s="16">
        <f>IF(AR1905=9999,$BO$3,RANK(AR1905,$AR$3:$AR$1993,1))</f>
        <v>1018</v>
      </c>
      <c r="AT1905" s="16">
        <f>LOG((IFERROR(SUM(P1905:X1905)/COUNTIF(P1905:X1905, "&gt;0"),0.1))/(IFERROR(SUM(G1905:O1905)/COUNTIF(G1905:O1905, "&gt;0"),0.1)),2)</f>
        <v>-0.28159814881926043</v>
      </c>
      <c r="AU1905" s="17">
        <f>SUM(COUNTIF(P1905:X1905, "&gt;0"), COUNTIF(G1905:O1905, "&gt;0"))</f>
        <v>18</v>
      </c>
      <c r="AV1905" s="18">
        <f>$BQ$3*AS1905/$BO$3</f>
        <v>5.1207243460764584E-3</v>
      </c>
      <c r="AW1905" s="18" t="str">
        <f>IF(AR1905&lt;AV1905,AR1905,"ns")</f>
        <v>ns</v>
      </c>
      <c r="AX1905" s="19" t="str">
        <f>IF(AND(AW1905&lt;0.01,ABS(AT1905)&gt;1.5,D1905&gt;2), IF(AND(AT1905&gt;0,COUNTIF(P1905:X1905,"&gt;0")&gt;7),"IRF4_interactor_Treg", (IF(AND(AT1905&lt;0,COUNTIF(G1905:O1905, "&gt;0")&gt;7), "background_significant", "ns"))), "ns")</f>
        <v>ns</v>
      </c>
      <c r="AY1905" s="20">
        <f>IFERROR(TTEST(Y1905:AG1905,AH1905:AP1905,2,1),IF(OR(COUNTIF(AH1905:AP1905,"&gt;0")&gt;7,COUNTIF(Y1905:AG1905,"&gt;0")&gt;7),0,9999))</f>
        <v>0.84952403648030206</v>
      </c>
      <c r="AZ1905" s="20">
        <f>IF(AY1905=9999,$BO$4,RANK(AY1905,$AY$3:$AY$1993,1))</f>
        <v>1902</v>
      </c>
      <c r="BA1905" s="20">
        <f>LOG((IFERROR(SUM(AH1905:AP1905)/COUNTIF(AH1905:AP1905, "&gt;0"),0.1))/(IFERROR(SUM(Y1905:AG1905)/COUNTIF(Y1905:AG1905, "&gt;0"),0.1)),2)</f>
        <v>-5.4296649885929263E-2</v>
      </c>
      <c r="BB1905" s="21">
        <f>SUM(COUNTIF(AH1905:AP1905, "&gt;0"), COUNTIF(Y1905:AG1905, "&gt;0"))</f>
        <v>18</v>
      </c>
      <c r="BC1905" s="22">
        <f>$BQ$3*AZ1905/$BO$4</f>
        <v>9.5577889447236181E-3</v>
      </c>
      <c r="BD1905" s="22" t="str">
        <f>IF(AY1905&lt;BC1905,AY1905,"ns")</f>
        <v>ns</v>
      </c>
      <c r="BE1905" s="23" t="str">
        <f>IF(AND(BD1905&lt;0.01,ABS(BA1905)&gt;1.5,D1905&gt;2), IF(AND(BA1905&gt;0,COUNTIF(AH1905:AP1905,"&gt;0")&gt;7),"IRF4_interactor_Th17", (IF(AND(BA1905&lt;0,COUNTIF(Y1905:AG1905, "&gt;0")&gt;7), "background_significant", "ns"))), "ns")</f>
        <v>ns</v>
      </c>
      <c r="BF1905" s="24" t="str">
        <f>IF(OR(AX1905 ="IRF4_interactor_Treg", BE1905 ="IRF4_interactor_Th17"), LOG((AVERAGE(AH1905:AP1905)+0.1)/(AVERAGE(P1905:X1905)+0.1),2),"ns")</f>
        <v>ns</v>
      </c>
      <c r="BG1905" s="24">
        <f>IF(AND(AX1905="IRF4_interactor_Treg",BE1905="IRF4_interactor_Th17"),1,IF(AX1905="IRF4_interactor_Treg","IRF4_Treg",IF(BE1905="IRF4_interactor_Th17","IRF4_Th17",0)))</f>
        <v>0</v>
      </c>
      <c r="BH1905" s="25">
        <f>IFERROR(TTEST(AH1905:AP1905,P1905:X1905,2,1),IF(OR(COUNTIF(P1905:X1905,"&gt;0")&gt;7,COUNTIF(AH1905:AP1905,"&gt;0")&gt;7),0,9999))</f>
        <v>0.1611202335781739</v>
      </c>
      <c r="BI1905" s="25">
        <f>IF(BH1905=9999,$BS$5,RANK(BH1905,$BH$3:$BH$1993,1))</f>
        <v>850</v>
      </c>
      <c r="BJ1905" s="25">
        <f>$BQ$3*BI1905/$BO$5</f>
        <v>4.2692114515318937E-3</v>
      </c>
      <c r="BK1905" s="25" t="str">
        <f>IF(BH1905&lt;BJ1905,BH1905,"ns")</f>
        <v>ns</v>
      </c>
      <c r="BL1905" s="26">
        <f>SUM(COUNTIF(P1905:X1905, "&gt;0"), COUNTIF(AH1905:AP1905, "&gt;0"))</f>
        <v>18</v>
      </c>
    </row>
    <row r="1906" spans="1:64">
      <c r="A1906" t="s">
        <v>3107</v>
      </c>
      <c r="B1906" t="s">
        <v>3108</v>
      </c>
      <c r="C1906">
        <v>7.1633199999999997E-4</v>
      </c>
      <c r="D1906">
        <v>11</v>
      </c>
      <c r="E1906">
        <v>11</v>
      </c>
      <c r="F1906">
        <v>0</v>
      </c>
      <c r="G1906">
        <v>613070</v>
      </c>
      <c r="H1906">
        <v>648415</v>
      </c>
      <c r="I1906">
        <v>653113</v>
      </c>
      <c r="J1906">
        <v>298970</v>
      </c>
      <c r="K1906">
        <v>307851</v>
      </c>
      <c r="L1906">
        <v>352822</v>
      </c>
      <c r="M1906">
        <v>192750</v>
      </c>
      <c r="N1906">
        <v>214685</v>
      </c>
      <c r="O1906">
        <v>257026</v>
      </c>
      <c r="P1906">
        <v>424000</v>
      </c>
      <c r="Q1906">
        <v>386347</v>
      </c>
      <c r="R1906">
        <v>371142</v>
      </c>
      <c r="S1906">
        <v>365233</v>
      </c>
      <c r="T1906">
        <v>397934</v>
      </c>
      <c r="U1906">
        <v>478014</v>
      </c>
      <c r="V1906">
        <v>406095</v>
      </c>
      <c r="W1906">
        <v>509396</v>
      </c>
      <c r="X1906">
        <v>461102</v>
      </c>
      <c r="Y1906">
        <v>717037</v>
      </c>
      <c r="Z1906">
        <v>733447</v>
      </c>
      <c r="AA1906">
        <v>695528</v>
      </c>
      <c r="AB1906">
        <v>250026</v>
      </c>
      <c r="AC1906">
        <v>308287</v>
      </c>
      <c r="AD1906">
        <v>299822</v>
      </c>
      <c r="AE1906">
        <v>803238</v>
      </c>
      <c r="AF1906">
        <v>972603</v>
      </c>
      <c r="AG1906">
        <v>1034720</v>
      </c>
      <c r="AH1906">
        <v>793949</v>
      </c>
      <c r="AI1906">
        <v>764974</v>
      </c>
      <c r="AJ1906">
        <v>930269</v>
      </c>
      <c r="AK1906">
        <v>296010</v>
      </c>
      <c r="AL1906">
        <v>339877</v>
      </c>
      <c r="AM1906">
        <v>395364</v>
      </c>
      <c r="AN1906">
        <v>701372</v>
      </c>
      <c r="AO1906">
        <v>974284</v>
      </c>
      <c r="AP1906">
        <v>707812</v>
      </c>
      <c r="AR1906" s="16">
        <f>IFERROR(TTEST(G1906:O1906,P1906:X1906,2,1),IF(OR(COUNTIF(P1906:X1906,"&gt;0")&gt;7,COUNTIF(G1906:O1906,"&gt;0")&gt;7),0,9999))</f>
        <v>0.70015192515486957</v>
      </c>
      <c r="AS1906" s="16">
        <f>IF(AR1906=9999,$BO$3,RANK(AR1906,$AR$3:$AR$1993,1))</f>
        <v>1779</v>
      </c>
      <c r="AT1906" s="16">
        <f>LOG((IFERROR(SUM(P1906:X1906)/COUNTIF(P1906:X1906, "&gt;0"),0.1))/(IFERROR(SUM(G1906:O1906)/COUNTIF(G1906:O1906, "&gt;0"),0.1)),2)</f>
        <v>0.10249930939045915</v>
      </c>
      <c r="AU1906" s="17">
        <f>SUM(COUNTIF(P1906:X1906, "&gt;0"), COUNTIF(G1906:O1906, "&gt;0"))</f>
        <v>18</v>
      </c>
      <c r="AV1906" s="18">
        <f>$BQ$3*AS1906/$BO$3</f>
        <v>8.9486921529175045E-3</v>
      </c>
      <c r="AW1906" s="18" t="str">
        <f>IF(AR1906&lt;AV1906,AR1906,"ns")</f>
        <v>ns</v>
      </c>
      <c r="AX1906" s="19" t="str">
        <f>IF(AND(AW1906&lt;0.01,ABS(AT1906)&gt;1.5,D1906&gt;2), IF(AND(AT1906&gt;0,COUNTIF(P1906:X1906,"&gt;0")&gt;7),"IRF4_interactor_Treg", (IF(AND(AT1906&lt;0,COUNTIF(G1906:O1906, "&gt;0")&gt;7), "background_significant", "ns"))), "ns")</f>
        <v>ns</v>
      </c>
      <c r="AY1906" s="20">
        <f>IFERROR(TTEST(Y1906:AG1906,AH1906:AP1906,2,1),IF(OR(COUNTIF(AH1906:AP1906,"&gt;0")&gt;7,COUNTIF(Y1906:AG1906,"&gt;0")&gt;7),0,9999))</f>
        <v>0.85204975786164561</v>
      </c>
      <c r="AZ1906" s="20">
        <f>IF(AY1906=9999,$BO$4,RANK(AY1906,$AY$3:$AY$1993,1))</f>
        <v>1903</v>
      </c>
      <c r="BA1906" s="20">
        <f>LOG((IFERROR(SUM(AH1906:AP1906)/COUNTIF(AH1906:AP1906, "&gt;0"),0.1))/(IFERROR(SUM(Y1906:AG1906)/COUNTIF(Y1906:AG1906, "&gt;0"),0.1)),2)</f>
        <v>2.1964228286982721E-2</v>
      </c>
      <c r="BB1906" s="21">
        <f>SUM(COUNTIF(AH1906:AP1906, "&gt;0"), COUNTIF(Y1906:AG1906, "&gt;0"))</f>
        <v>18</v>
      </c>
      <c r="BC1906" s="22">
        <f>$BQ$3*AZ1906/$BO$4</f>
        <v>9.5628140703517602E-3</v>
      </c>
      <c r="BD1906" s="22" t="str">
        <f>IF(AY1906&lt;BC1906,AY1906,"ns")</f>
        <v>ns</v>
      </c>
      <c r="BE1906" s="23" t="str">
        <f>IF(AND(BD1906&lt;0.01,ABS(BA1906)&gt;1.5,D1906&gt;2), IF(AND(BA1906&gt;0,COUNTIF(AH1906:AP1906,"&gt;0")&gt;7),"IRF4_interactor_Th17", (IF(AND(BA1906&lt;0,COUNTIF(Y1906:AG1906, "&gt;0")&gt;7), "background_significant", "ns"))), "ns")</f>
        <v>ns</v>
      </c>
      <c r="BF1906" s="24" t="str">
        <f>IF(OR(AX1906 ="IRF4_interactor_Treg", BE1906 ="IRF4_interactor_Th17"), LOG((AVERAGE(AH1906:AP1906)+0.1)/(AVERAGE(P1906:X1906)+0.1),2),"ns")</f>
        <v>ns</v>
      </c>
      <c r="BG1906" s="24">
        <f>IF(AND(AX1906="IRF4_interactor_Treg",BE1906="IRF4_interactor_Th17"),1,IF(AX1906="IRF4_interactor_Treg","IRF4_Treg",IF(BE1906="IRF4_interactor_Th17","IRF4_Th17",0)))</f>
        <v>0</v>
      </c>
      <c r="BH1906" s="25">
        <f>IFERROR(TTEST(AH1906:AP1906,P1906:X1906,2,1),IF(OR(COUNTIF(P1906:X1906,"&gt;0")&gt;7,COUNTIF(AH1906:AP1906,"&gt;0")&gt;7),0,9999))</f>
        <v>2.1004428227852357E-2</v>
      </c>
      <c r="BI1906" s="25">
        <f>IF(BH1906=9999,$BS$5,RANK(BH1906,$BH$3:$BH$1993,1))</f>
        <v>295</v>
      </c>
      <c r="BJ1906" s="25">
        <f>$BQ$3*BI1906/$BO$5</f>
        <v>1.4816675037669514E-3</v>
      </c>
      <c r="BK1906" s="25" t="str">
        <f>IF(BH1906&lt;BJ1906,BH1906,"ns")</f>
        <v>ns</v>
      </c>
      <c r="BL1906" s="26">
        <f>SUM(COUNTIF(P1906:X1906, "&gt;0"), COUNTIF(AH1906:AP1906, "&gt;0"))</f>
        <v>18</v>
      </c>
    </row>
    <row r="1907" spans="1:64">
      <c r="A1907" t="s">
        <v>4583</v>
      </c>
      <c r="B1907" t="s">
        <v>4584</v>
      </c>
      <c r="C1907">
        <v>1.0983E-3</v>
      </c>
      <c r="D1907">
        <v>5</v>
      </c>
      <c r="E1907">
        <v>5</v>
      </c>
      <c r="F1907">
        <v>0</v>
      </c>
      <c r="G1907">
        <v>141179</v>
      </c>
      <c r="H1907">
        <v>122880</v>
      </c>
      <c r="I1907">
        <v>71350.399999999994</v>
      </c>
      <c r="J1907">
        <v>106433</v>
      </c>
      <c r="K1907">
        <v>111931</v>
      </c>
      <c r="L1907">
        <v>123575</v>
      </c>
      <c r="M1907">
        <v>120289</v>
      </c>
      <c r="N1907">
        <v>117447</v>
      </c>
      <c r="O1907">
        <v>72170.7</v>
      </c>
      <c r="P1907">
        <v>131729</v>
      </c>
      <c r="Q1907">
        <v>135342</v>
      </c>
      <c r="R1907">
        <v>74285.600000000006</v>
      </c>
      <c r="S1907">
        <v>153072</v>
      </c>
      <c r="T1907">
        <v>139408</v>
      </c>
      <c r="U1907">
        <v>112290</v>
      </c>
      <c r="V1907">
        <v>158408</v>
      </c>
      <c r="W1907">
        <v>140693</v>
      </c>
      <c r="X1907">
        <v>69725.399999999994</v>
      </c>
      <c r="Y1907">
        <v>135476</v>
      </c>
      <c r="Z1907">
        <v>141110</v>
      </c>
      <c r="AA1907">
        <v>72843.3</v>
      </c>
      <c r="AB1907">
        <v>148645</v>
      </c>
      <c r="AC1907">
        <v>115265</v>
      </c>
      <c r="AD1907">
        <v>70087.7</v>
      </c>
      <c r="AE1907">
        <v>109491</v>
      </c>
      <c r="AF1907">
        <v>127348</v>
      </c>
      <c r="AG1907">
        <v>141093</v>
      </c>
      <c r="AH1907">
        <v>154080</v>
      </c>
      <c r="AI1907">
        <v>114243</v>
      </c>
      <c r="AJ1907">
        <v>134886</v>
      </c>
      <c r="AK1907">
        <v>107685</v>
      </c>
      <c r="AL1907">
        <v>89388.5</v>
      </c>
      <c r="AM1907">
        <v>140549</v>
      </c>
      <c r="AN1907">
        <v>144755</v>
      </c>
      <c r="AO1907">
        <v>157125</v>
      </c>
      <c r="AP1907">
        <v>49160.1</v>
      </c>
      <c r="AR1907" s="16">
        <f>IFERROR(TTEST(G1907:O1907,P1907:X1907,2,1),IF(OR(COUNTIF(P1907:X1907,"&gt;0")&gt;7,COUNTIF(G1907:O1907,"&gt;0")&gt;7),0,9999))</f>
        <v>7.619997496062593E-2</v>
      </c>
      <c r="AS1907" s="16">
        <f>IF(AR1907=9999,$BO$3,RANK(AR1907,$AR$3:$AR$1993,1))</f>
        <v>1074</v>
      </c>
      <c r="AT1907" s="16">
        <f>LOG((IFERROR(SUM(P1907:X1907)/COUNTIF(P1907:X1907, "&gt;0"),0.1))/(IFERROR(SUM(G1907:O1907)/COUNTIF(G1907:O1907, "&gt;0"),0.1)),2)</f>
        <v>0.17548807516313628</v>
      </c>
      <c r="AU1907" s="17">
        <f>SUM(COUNTIF(P1907:X1907, "&gt;0"), COUNTIF(G1907:O1907, "&gt;0"))</f>
        <v>18</v>
      </c>
      <c r="AV1907" s="18">
        <f>$BQ$3*AS1907/$BO$3</f>
        <v>5.4024144869215295E-3</v>
      </c>
      <c r="AW1907" s="18" t="str">
        <f>IF(AR1907&lt;AV1907,AR1907,"ns")</f>
        <v>ns</v>
      </c>
      <c r="AX1907" s="19" t="str">
        <f>IF(AND(AW1907&lt;0.01,ABS(AT1907)&gt;1.5,D1907&gt;2), IF(AND(AT1907&gt;0,COUNTIF(P1907:X1907,"&gt;0")&gt;7),"IRF4_interactor_Treg", (IF(AND(AT1907&lt;0,COUNTIF(G1907:O1907, "&gt;0")&gt;7), "background_significant", "ns"))), "ns")</f>
        <v>ns</v>
      </c>
      <c r="AY1907" s="20">
        <f>IFERROR(TTEST(Y1907:AG1907,AH1907:AP1907,2,1),IF(OR(COUNTIF(AH1907:AP1907,"&gt;0")&gt;7,COUNTIF(Y1907:AG1907,"&gt;0")&gt;7),0,9999))</f>
        <v>0.85335640281976322</v>
      </c>
      <c r="AZ1907" s="20">
        <f>IF(AY1907=9999,$BO$4,RANK(AY1907,$AY$3:$AY$1993,1))</f>
        <v>1904</v>
      </c>
      <c r="BA1907" s="20">
        <f>LOG((IFERROR(SUM(AH1907:AP1907)/COUNTIF(AH1907:AP1907, "&gt;0"),0.1))/(IFERROR(SUM(Y1907:AG1907)/COUNTIF(Y1907:AG1907, "&gt;0"),0.1)),2)</f>
        <v>4.0890486678719487E-2</v>
      </c>
      <c r="BB1907" s="21">
        <f>SUM(COUNTIF(AH1907:AP1907, "&gt;0"), COUNTIF(Y1907:AG1907, "&gt;0"))</f>
        <v>18</v>
      </c>
      <c r="BC1907" s="22">
        <f>$BQ$3*AZ1907/$BO$4</f>
        <v>9.5678391959798988E-3</v>
      </c>
      <c r="BD1907" s="22" t="str">
        <f>IF(AY1907&lt;BC1907,AY1907,"ns")</f>
        <v>ns</v>
      </c>
      <c r="BE1907" s="23" t="str">
        <f>IF(AND(BD1907&lt;0.01,ABS(BA1907)&gt;1.5,D1907&gt;2), IF(AND(BA1907&gt;0,COUNTIF(AH1907:AP1907,"&gt;0")&gt;7),"IRF4_interactor_Th17", (IF(AND(BA1907&lt;0,COUNTIF(Y1907:AG1907, "&gt;0")&gt;7), "background_significant", "ns"))), "ns")</f>
        <v>ns</v>
      </c>
      <c r="BF1907" s="24" t="str">
        <f>IF(OR(AX1907 ="IRF4_interactor_Treg", BE1907 ="IRF4_interactor_Th17"), LOG((AVERAGE(AH1907:AP1907)+0.1)/(AVERAGE(P1907:X1907)+0.1),2),"ns")</f>
        <v>ns</v>
      </c>
      <c r="BG1907" s="24">
        <f>IF(AND(AX1907="IRF4_interactor_Treg",BE1907="IRF4_interactor_Th17"),1,IF(AX1907="IRF4_interactor_Treg","IRF4_Treg",IF(BE1907="IRF4_interactor_Th17","IRF4_Th17",0)))</f>
        <v>0</v>
      </c>
      <c r="BH1907" s="25">
        <f>IFERROR(TTEST(AH1907:AP1907,P1907:X1907,2,1),IF(OR(COUNTIF(P1907:X1907,"&gt;0")&gt;7,COUNTIF(AH1907:AP1907,"&gt;0")&gt;7),0,9999))</f>
        <v>0.83935483986975012</v>
      </c>
      <c r="BI1907" s="25">
        <f>IF(BH1907=9999,$BS$5,RANK(BH1907,$BH$3:$BH$1993,1))</f>
        <v>1830</v>
      </c>
      <c r="BJ1907" s="25">
        <f>$BQ$3*BI1907/$BO$5</f>
        <v>9.1913611250627834E-3</v>
      </c>
      <c r="BK1907" s="25" t="str">
        <f>IF(BH1907&lt;BJ1907,BH1907,"ns")</f>
        <v>ns</v>
      </c>
      <c r="BL1907" s="26">
        <f>SUM(COUNTIF(P1907:X1907, "&gt;0"), COUNTIF(AH1907:AP1907, "&gt;0"))</f>
        <v>18</v>
      </c>
    </row>
    <row r="1908" spans="1:64">
      <c r="A1908" t="s">
        <v>4671</v>
      </c>
      <c r="B1908" t="s">
        <v>4672</v>
      </c>
      <c r="C1908">
        <v>7.1633199999999997E-4</v>
      </c>
      <c r="D1908">
        <v>5</v>
      </c>
      <c r="E1908">
        <v>5</v>
      </c>
      <c r="F1908">
        <v>0</v>
      </c>
      <c r="G1908">
        <v>4722700</v>
      </c>
      <c r="H1908">
        <v>4505590</v>
      </c>
      <c r="I1908">
        <v>4873400</v>
      </c>
      <c r="J1908">
        <v>4026300</v>
      </c>
      <c r="K1908">
        <v>3795990</v>
      </c>
      <c r="L1908">
        <v>4325430</v>
      </c>
      <c r="M1908">
        <v>2516920</v>
      </c>
      <c r="N1908">
        <v>2445420</v>
      </c>
      <c r="O1908">
        <v>2680980</v>
      </c>
      <c r="P1908">
        <v>3074750</v>
      </c>
      <c r="Q1908">
        <v>2587320</v>
      </c>
      <c r="R1908">
        <v>2965510</v>
      </c>
      <c r="S1908">
        <v>4608080</v>
      </c>
      <c r="T1908">
        <v>4719980</v>
      </c>
      <c r="U1908">
        <v>4133440</v>
      </c>
      <c r="V1908">
        <v>2580070</v>
      </c>
      <c r="W1908">
        <v>2581530</v>
      </c>
      <c r="X1908">
        <v>2927880</v>
      </c>
      <c r="Y1908">
        <v>3636060</v>
      </c>
      <c r="Z1908">
        <v>3354310</v>
      </c>
      <c r="AA1908">
        <v>3547910</v>
      </c>
      <c r="AB1908">
        <v>4047880</v>
      </c>
      <c r="AC1908">
        <v>4151570</v>
      </c>
      <c r="AD1908">
        <v>4461970</v>
      </c>
      <c r="AE1908">
        <v>1796230</v>
      </c>
      <c r="AF1908">
        <v>2535910</v>
      </c>
      <c r="AG1908">
        <v>2436580</v>
      </c>
      <c r="AH1908">
        <v>5070800</v>
      </c>
      <c r="AI1908">
        <v>4794830</v>
      </c>
      <c r="AJ1908">
        <v>5568550</v>
      </c>
      <c r="AK1908">
        <v>2456560</v>
      </c>
      <c r="AL1908">
        <v>2470590</v>
      </c>
      <c r="AM1908">
        <v>3037860</v>
      </c>
      <c r="AN1908">
        <v>2121230</v>
      </c>
      <c r="AO1908">
        <v>3111140</v>
      </c>
      <c r="AP1908">
        <v>2131090</v>
      </c>
      <c r="AR1908" s="16">
        <f>IFERROR(TTEST(G1908:O1908,P1908:X1908,2,1),IF(OR(COUNTIF(P1908:X1908,"&gt;0")&gt;7,COUNTIF(G1908:O1908,"&gt;0")&gt;7),0,9999))</f>
        <v>0.29612536202162826</v>
      </c>
      <c r="AS1908" s="16">
        <f>IF(AR1908=9999,$BO$3,RANK(AR1908,$AR$3:$AR$1993,1))</f>
        <v>1438</v>
      </c>
      <c r="AT1908" s="16">
        <f>LOG((IFERROR(SUM(P1908:X1908)/COUNTIF(P1908:X1908, "&gt;0"),0.1))/(IFERROR(SUM(G1908:O1908)/COUNTIF(G1908:O1908, "&gt;0"),0.1)),2)</f>
        <v>-0.16745188018087948</v>
      </c>
      <c r="AU1908" s="17">
        <f>SUM(COUNTIF(P1908:X1908, "&gt;0"), COUNTIF(G1908:O1908, "&gt;0"))</f>
        <v>18</v>
      </c>
      <c r="AV1908" s="18">
        <f>$BQ$3*AS1908/$BO$3</f>
        <v>7.2334004024144872E-3</v>
      </c>
      <c r="AW1908" s="18" t="str">
        <f>IF(AR1908&lt;AV1908,AR1908,"ns")</f>
        <v>ns</v>
      </c>
      <c r="AX1908" s="19" t="str">
        <f>IF(AND(AW1908&lt;0.01,ABS(AT1908)&gt;1.5,D1908&gt;2), IF(AND(AT1908&gt;0,COUNTIF(P1908:X1908,"&gt;0")&gt;7),"IRF4_interactor_Treg", (IF(AND(AT1908&lt;0,COUNTIF(G1908:O1908, "&gt;0")&gt;7), "background_significant", "ns"))), "ns")</f>
        <v>ns</v>
      </c>
      <c r="AY1908" s="20">
        <f>IFERROR(TTEST(Y1908:AG1908,AH1908:AP1908,2,1),IF(OR(COUNTIF(AH1908:AP1908,"&gt;0")&gt;7,COUNTIF(Y1908:AG1908,"&gt;0")&gt;7),0,9999))</f>
        <v>0.8564390023767442</v>
      </c>
      <c r="AZ1908" s="20">
        <f>IF(AY1908=9999,$BO$4,RANK(AY1908,$AY$3:$AY$1993,1))</f>
        <v>1905</v>
      </c>
      <c r="BA1908" s="20">
        <f>LOG((IFERROR(SUM(AH1908:AP1908)/COUNTIF(AH1908:AP1908, "&gt;0"),0.1))/(IFERROR(SUM(Y1908:AG1908)/COUNTIF(Y1908:AG1908, "&gt;0"),0.1)),2)</f>
        <v>3.7736763493709732E-2</v>
      </c>
      <c r="BB1908" s="21">
        <f>SUM(COUNTIF(AH1908:AP1908, "&gt;0"), COUNTIF(Y1908:AG1908, "&gt;0"))</f>
        <v>18</v>
      </c>
      <c r="BC1908" s="22">
        <f>$BQ$3*AZ1908/$BO$4</f>
        <v>9.5728643216080409E-3</v>
      </c>
      <c r="BD1908" s="22" t="str">
        <f>IF(AY1908&lt;BC1908,AY1908,"ns")</f>
        <v>ns</v>
      </c>
      <c r="BE1908" s="23" t="str">
        <f>IF(AND(BD1908&lt;0.01,ABS(BA1908)&gt;1.5,D1908&gt;2), IF(AND(BA1908&gt;0,COUNTIF(AH1908:AP1908,"&gt;0")&gt;7),"IRF4_interactor_Th17", (IF(AND(BA1908&lt;0,COUNTIF(Y1908:AG1908, "&gt;0")&gt;7), "background_significant", "ns"))), "ns")</f>
        <v>ns</v>
      </c>
      <c r="BF1908" s="24" t="str">
        <f>IF(OR(AX1908 ="IRF4_interactor_Treg", BE1908 ="IRF4_interactor_Th17"), LOG((AVERAGE(AH1908:AP1908)+0.1)/(AVERAGE(P1908:X1908)+0.1),2),"ns")</f>
        <v>ns</v>
      </c>
      <c r="BG1908" s="24">
        <f>IF(AND(AX1908="IRF4_interactor_Treg",BE1908="IRF4_interactor_Th17"),1,IF(AX1908="IRF4_interactor_Treg","IRF4_Treg",IF(BE1908="IRF4_interactor_Th17","IRF4_Th17",0)))</f>
        <v>0</v>
      </c>
      <c r="BH1908" s="25">
        <f>IFERROR(TTEST(AH1908:AP1908,P1908:X1908,2,1),IF(OR(COUNTIF(P1908:X1908,"&gt;0")&gt;7,COUNTIF(AH1908:AP1908,"&gt;0")&gt;7),0,9999))</f>
        <v>0.91911305402913235</v>
      </c>
      <c r="BI1908" s="25">
        <f>IF(BH1908=9999,$BS$5,RANK(BH1908,$BH$3:$BH$1993,1))</f>
        <v>1905</v>
      </c>
      <c r="BJ1908" s="25">
        <f>$BQ$3*BI1908/$BO$5</f>
        <v>9.5680562531391261E-3</v>
      </c>
      <c r="BK1908" s="25" t="str">
        <f>IF(BH1908&lt;BJ1908,BH1908,"ns")</f>
        <v>ns</v>
      </c>
      <c r="BL1908" s="26">
        <f>SUM(COUNTIF(P1908:X1908, "&gt;0"), COUNTIF(AH1908:AP1908, "&gt;0"))</f>
        <v>18</v>
      </c>
    </row>
    <row r="1909" spans="1:64">
      <c r="A1909" t="s">
        <v>5775</v>
      </c>
      <c r="B1909" t="s">
        <v>5776</v>
      </c>
      <c r="C1909">
        <v>7.1633199999999997E-4</v>
      </c>
      <c r="D1909">
        <v>6</v>
      </c>
      <c r="E1909">
        <v>6</v>
      </c>
      <c r="F1909">
        <v>0</v>
      </c>
      <c r="G1909">
        <v>495957</v>
      </c>
      <c r="H1909">
        <v>471379</v>
      </c>
      <c r="I1909">
        <v>495956</v>
      </c>
      <c r="J1909">
        <v>404207</v>
      </c>
      <c r="K1909">
        <v>370335</v>
      </c>
      <c r="L1909">
        <v>427984</v>
      </c>
      <c r="M1909">
        <v>168599</v>
      </c>
      <c r="N1909">
        <v>206860</v>
      </c>
      <c r="O1909">
        <v>233277</v>
      </c>
      <c r="P1909">
        <v>303035</v>
      </c>
      <c r="Q1909">
        <v>243993</v>
      </c>
      <c r="R1909">
        <v>289710</v>
      </c>
      <c r="S1909">
        <v>499286</v>
      </c>
      <c r="T1909">
        <v>460369</v>
      </c>
      <c r="U1909">
        <v>550126</v>
      </c>
      <c r="V1909">
        <v>313080</v>
      </c>
      <c r="W1909">
        <v>296411</v>
      </c>
      <c r="X1909">
        <v>302732</v>
      </c>
      <c r="Y1909">
        <v>472040</v>
      </c>
      <c r="Z1909">
        <v>419397</v>
      </c>
      <c r="AA1909">
        <v>459887</v>
      </c>
      <c r="AB1909">
        <v>357433</v>
      </c>
      <c r="AC1909">
        <v>378054</v>
      </c>
      <c r="AD1909">
        <v>381071</v>
      </c>
      <c r="AE1909">
        <v>163784</v>
      </c>
      <c r="AF1909">
        <v>213833</v>
      </c>
      <c r="AG1909">
        <v>252274</v>
      </c>
      <c r="AH1909">
        <v>492269</v>
      </c>
      <c r="AI1909">
        <v>530869</v>
      </c>
      <c r="AJ1909">
        <v>547805</v>
      </c>
      <c r="AK1909">
        <v>257633</v>
      </c>
      <c r="AL1909">
        <v>294219</v>
      </c>
      <c r="AM1909">
        <v>345420</v>
      </c>
      <c r="AN1909">
        <v>208967</v>
      </c>
      <c r="AO1909">
        <v>267798</v>
      </c>
      <c r="AP1909">
        <v>195528</v>
      </c>
      <c r="AR1909" s="16">
        <f>IFERROR(TTEST(G1909:O1909,P1909:X1909,2,1),IF(OR(COUNTIF(P1909:X1909,"&gt;0")&gt;7,COUNTIF(G1909:O1909,"&gt;0")&gt;7),0,9999))</f>
        <v>0.97404321289769502</v>
      </c>
      <c r="AS1909" s="16">
        <f>IF(AR1909=9999,$BO$3,RANK(AR1909,$AR$3:$AR$1993,1))</f>
        <v>1974</v>
      </c>
      <c r="AT1909" s="16">
        <f>LOG((IFERROR(SUM(P1909:X1909)/COUNTIF(P1909:X1909, "&gt;0"),0.1))/(IFERROR(SUM(G1909:O1909)/COUNTIF(G1909:O1909, "&gt;0"),0.1)),2)</f>
        <v>-6.9832863922195719E-3</v>
      </c>
      <c r="AU1909" s="17">
        <f>SUM(COUNTIF(P1909:X1909, "&gt;0"), COUNTIF(G1909:O1909, "&gt;0"))</f>
        <v>18</v>
      </c>
      <c r="AV1909" s="18">
        <f>$BQ$3*AS1909/$BO$3</f>
        <v>9.9295774647887337E-3</v>
      </c>
      <c r="AW1909" s="18" t="str">
        <f>IF(AR1909&lt;AV1909,AR1909,"ns")</f>
        <v>ns</v>
      </c>
      <c r="AX1909" s="19" t="str">
        <f>IF(AND(AW1909&lt;0.01,ABS(AT1909)&gt;1.5,D1909&gt;2), IF(AND(AT1909&gt;0,COUNTIF(P1909:X1909,"&gt;0")&gt;7),"IRF4_interactor_Treg", (IF(AND(AT1909&lt;0,COUNTIF(G1909:O1909, "&gt;0")&gt;7), "background_significant", "ns"))), "ns")</f>
        <v>ns</v>
      </c>
      <c r="AY1909" s="20">
        <f>IFERROR(TTEST(Y1909:AG1909,AH1909:AP1909,2,1),IF(OR(COUNTIF(AH1909:AP1909,"&gt;0")&gt;7,COUNTIF(Y1909:AG1909,"&gt;0")&gt;7),0,9999))</f>
        <v>0.85688120762380315</v>
      </c>
      <c r="AZ1909" s="20">
        <f>IF(AY1909=9999,$BO$4,RANK(AY1909,$AY$3:$AY$1993,1))</f>
        <v>1906</v>
      </c>
      <c r="BA1909" s="20">
        <f>LOG((IFERROR(SUM(AH1909:AP1909)/COUNTIF(AH1909:AP1909, "&gt;0"),0.1))/(IFERROR(SUM(Y1909:AG1909)/COUNTIF(Y1909:AG1909, "&gt;0"),0.1)),2)</f>
        <v>1.9766514858197033E-2</v>
      </c>
      <c r="BB1909" s="21">
        <f>SUM(COUNTIF(AH1909:AP1909, "&gt;0"), COUNTIF(Y1909:AG1909, "&gt;0"))</f>
        <v>18</v>
      </c>
      <c r="BC1909" s="22">
        <f>$BQ$3*AZ1909/$BO$4</f>
        <v>9.5778894472361795E-3</v>
      </c>
      <c r="BD1909" s="22" t="str">
        <f>IF(AY1909&lt;BC1909,AY1909,"ns")</f>
        <v>ns</v>
      </c>
      <c r="BE1909" s="23" t="str">
        <f>IF(AND(BD1909&lt;0.01,ABS(BA1909)&gt;1.5,D1909&gt;2), IF(AND(BA1909&gt;0,COUNTIF(AH1909:AP1909,"&gt;0")&gt;7),"IRF4_interactor_Th17", (IF(AND(BA1909&lt;0,COUNTIF(Y1909:AG1909, "&gt;0")&gt;7), "background_significant", "ns"))), "ns")</f>
        <v>ns</v>
      </c>
      <c r="BF1909" s="24" t="str">
        <f>IF(OR(AX1909 ="IRF4_interactor_Treg", BE1909 ="IRF4_interactor_Th17"), LOG((AVERAGE(AH1909:AP1909)+0.1)/(AVERAGE(P1909:X1909)+0.1),2),"ns")</f>
        <v>ns</v>
      </c>
      <c r="BG1909" s="24">
        <f>IF(AND(AX1909="IRF4_interactor_Treg",BE1909="IRF4_interactor_Th17"),1,IF(AX1909="IRF4_interactor_Treg","IRF4_Treg",IF(BE1909="IRF4_interactor_Th17","IRF4_Th17",0)))</f>
        <v>0</v>
      </c>
      <c r="BH1909" s="25">
        <f>IFERROR(TTEST(AH1909:AP1909,P1909:X1909,2,1),IF(OR(COUNTIF(P1909:X1909,"&gt;0")&gt;7,COUNTIF(AH1909:AP1909,"&gt;0")&gt;7),0,9999))</f>
        <v>0.85190679332112462</v>
      </c>
      <c r="BI1909" s="25">
        <f>IF(BH1909=9999,$BS$5,RANK(BH1909,$BH$3:$BH$1993,1))</f>
        <v>1841</v>
      </c>
      <c r="BJ1909" s="25">
        <f>$BQ$3*BI1909/$BO$5</f>
        <v>9.246609743847313E-3</v>
      </c>
      <c r="BK1909" s="25" t="str">
        <f>IF(BH1909&lt;BJ1909,BH1909,"ns")</f>
        <v>ns</v>
      </c>
      <c r="BL1909" s="26">
        <f>SUM(COUNTIF(P1909:X1909, "&gt;0"), COUNTIF(AH1909:AP1909, "&gt;0"))</f>
        <v>18</v>
      </c>
    </row>
    <row r="1910" spans="1:64">
      <c r="A1910" t="s">
        <v>6311</v>
      </c>
      <c r="B1910" t="s">
        <v>6312</v>
      </c>
      <c r="C1910">
        <v>7.1633199999999997E-4</v>
      </c>
      <c r="D1910">
        <v>9</v>
      </c>
      <c r="E1910">
        <v>9</v>
      </c>
      <c r="F1910">
        <v>0</v>
      </c>
      <c r="G1910">
        <v>1010610</v>
      </c>
      <c r="H1910">
        <v>992866</v>
      </c>
      <c r="I1910">
        <v>985587</v>
      </c>
      <c r="J1910">
        <v>1249290</v>
      </c>
      <c r="K1910">
        <v>1343680</v>
      </c>
      <c r="L1910">
        <v>1474550</v>
      </c>
      <c r="M1910">
        <v>866861</v>
      </c>
      <c r="N1910">
        <v>1008720</v>
      </c>
      <c r="O1910">
        <v>1027280</v>
      </c>
      <c r="P1910">
        <v>757082</v>
      </c>
      <c r="Q1910">
        <v>694414</v>
      </c>
      <c r="R1910">
        <v>697189</v>
      </c>
      <c r="S1910">
        <v>1413230</v>
      </c>
      <c r="T1910">
        <v>1545640</v>
      </c>
      <c r="U1910">
        <v>1567730</v>
      </c>
      <c r="V1910">
        <v>905396</v>
      </c>
      <c r="W1910">
        <v>1188090</v>
      </c>
      <c r="X1910">
        <v>1251390</v>
      </c>
      <c r="Y1910">
        <v>2482300</v>
      </c>
      <c r="Z1910">
        <v>2823370</v>
      </c>
      <c r="AA1910">
        <v>2707490</v>
      </c>
      <c r="AB1910">
        <v>2128410</v>
      </c>
      <c r="AC1910">
        <v>2391550</v>
      </c>
      <c r="AD1910">
        <v>2416880</v>
      </c>
      <c r="AE1910">
        <v>958545</v>
      </c>
      <c r="AF1910">
        <v>1482480</v>
      </c>
      <c r="AG1910">
        <v>1480900</v>
      </c>
      <c r="AH1910">
        <v>2299570</v>
      </c>
      <c r="AI1910">
        <v>2378820</v>
      </c>
      <c r="AJ1910">
        <v>2475850</v>
      </c>
      <c r="AK1910">
        <v>2456520</v>
      </c>
      <c r="AL1910">
        <v>2661630</v>
      </c>
      <c r="AM1910">
        <v>2823040</v>
      </c>
      <c r="AN1910">
        <v>1145730</v>
      </c>
      <c r="AO1910">
        <v>1585680</v>
      </c>
      <c r="AP1910">
        <v>1214390</v>
      </c>
      <c r="AR1910" s="16">
        <f>IFERROR(TTEST(G1910:O1910,P1910:X1910,2,1),IF(OR(COUNTIF(P1910:X1910,"&gt;0")&gt;7,COUNTIF(G1910:O1910,"&gt;0")&gt;7),0,9999))</f>
        <v>0.92978528338804456</v>
      </c>
      <c r="AS1910" s="16">
        <f>IF(AR1910=9999,$BO$3,RANK(AR1910,$AR$3:$AR$1993,1))</f>
        <v>1944</v>
      </c>
      <c r="AT1910" s="16">
        <f>LOG((IFERROR(SUM(P1910:X1910)/COUNTIF(P1910:X1910, "&gt;0"),0.1))/(IFERROR(SUM(G1910:O1910)/COUNTIF(G1910:O1910, "&gt;0"),0.1)),2)</f>
        <v>8.7685802051988074E-3</v>
      </c>
      <c r="AU1910" s="17">
        <f>SUM(COUNTIF(P1910:X1910, "&gt;0"), COUNTIF(G1910:O1910, "&gt;0"))</f>
        <v>18</v>
      </c>
      <c r="AV1910" s="18">
        <f>$BQ$3*AS1910/$BO$3</f>
        <v>9.77867203219316E-3</v>
      </c>
      <c r="AW1910" s="18" t="str">
        <f>IF(AR1910&lt;AV1910,AR1910,"ns")</f>
        <v>ns</v>
      </c>
      <c r="AX1910" s="19" t="str">
        <f>IF(AND(AW1910&lt;0.01,ABS(AT1910)&gt;1.5,D1910&gt;2), IF(AND(AT1910&gt;0,COUNTIF(P1910:X1910,"&gt;0")&gt;7),"IRF4_interactor_Treg", (IF(AND(AT1910&lt;0,COUNTIF(G1910:O1910, "&gt;0")&gt;7), "background_significant", "ns"))), "ns")</f>
        <v>ns</v>
      </c>
      <c r="AY1910" s="20">
        <f>IFERROR(TTEST(Y1910:AG1910,AH1910:AP1910,2,1),IF(OR(COUNTIF(AH1910:AP1910,"&gt;0")&gt;7,COUNTIF(Y1910:AG1910,"&gt;0")&gt;7),0,9999))</f>
        <v>0.85776749685350873</v>
      </c>
      <c r="AZ1910" s="20">
        <f>IF(AY1910=9999,$BO$4,RANK(AY1910,$AY$3:$AY$1993,1))</f>
        <v>1907</v>
      </c>
      <c r="BA1910" s="20">
        <f>LOG((IFERROR(SUM(AH1910:AP1910)/COUNTIF(AH1910:AP1910, "&gt;0"),0.1))/(IFERROR(SUM(Y1910:AG1910)/COUNTIF(Y1910:AG1910, "&gt;0"),0.1)),2)</f>
        <v>1.2885084743335993E-2</v>
      </c>
      <c r="BB1910" s="21">
        <f>SUM(COUNTIF(AH1910:AP1910, "&gt;0"), COUNTIF(Y1910:AG1910, "&gt;0"))</f>
        <v>18</v>
      </c>
      <c r="BC1910" s="22">
        <f>$BQ$3*AZ1910/$BO$4</f>
        <v>9.5829145728643216E-3</v>
      </c>
      <c r="BD1910" s="22" t="str">
        <f>IF(AY1910&lt;BC1910,AY1910,"ns")</f>
        <v>ns</v>
      </c>
      <c r="BE1910" s="23" t="str">
        <f>IF(AND(BD1910&lt;0.01,ABS(BA1910)&gt;1.5,D1910&gt;2), IF(AND(BA1910&gt;0,COUNTIF(AH1910:AP1910,"&gt;0")&gt;7),"IRF4_interactor_Th17", (IF(AND(BA1910&lt;0,COUNTIF(Y1910:AG1910, "&gt;0")&gt;7), "background_significant", "ns"))), "ns")</f>
        <v>ns</v>
      </c>
      <c r="BF1910" s="24" t="str">
        <f>IF(OR(AX1910 ="IRF4_interactor_Treg", BE1910 ="IRF4_interactor_Th17"), LOG((AVERAGE(AH1910:AP1910)+0.1)/(AVERAGE(P1910:X1910)+0.1),2),"ns")</f>
        <v>ns</v>
      </c>
      <c r="BG1910" s="24">
        <f>IF(AND(AX1910="IRF4_interactor_Treg",BE1910="IRF4_interactor_Th17"),1,IF(AX1910="IRF4_interactor_Treg","IRF4_Treg",IF(BE1910="IRF4_interactor_Th17","IRF4_Th17",0)))</f>
        <v>0</v>
      </c>
      <c r="BH1910" s="25">
        <f>IFERROR(TTEST(AH1910:AP1910,P1910:X1910,2,1),IF(OR(COUNTIF(P1910:X1910,"&gt;0")&gt;7,COUNTIF(AH1910:AP1910,"&gt;0")&gt;7),0,9999))</f>
        <v>1.8277037366160453E-3</v>
      </c>
      <c r="BI1910" s="25">
        <f>IF(BH1910=9999,$BS$5,RANK(BH1910,$BH$3:$BH$1993,1))</f>
        <v>93</v>
      </c>
      <c r="BJ1910" s="25">
        <f>$BQ$3*BI1910/$BO$5</f>
        <v>4.67101958814666E-4</v>
      </c>
      <c r="BK1910" s="25" t="str">
        <f>IF(BH1910&lt;BJ1910,BH1910,"ns")</f>
        <v>ns</v>
      </c>
      <c r="BL1910" s="26">
        <f>SUM(COUNTIF(P1910:X1910, "&gt;0"), COUNTIF(AH1910:AP1910, "&gt;0"))</f>
        <v>18</v>
      </c>
    </row>
    <row r="1911" spans="1:64">
      <c r="A1911" t="s">
        <v>5001</v>
      </c>
      <c r="B1911" t="s">
        <v>5002</v>
      </c>
      <c r="C1911">
        <v>5.3071699999999999E-2</v>
      </c>
      <c r="D1911">
        <v>4</v>
      </c>
      <c r="E1911">
        <v>4</v>
      </c>
      <c r="F1911">
        <v>0</v>
      </c>
      <c r="G1911">
        <v>141169</v>
      </c>
      <c r="H1911">
        <v>199660</v>
      </c>
      <c r="I1911">
        <v>105826</v>
      </c>
      <c r="J1911">
        <v>227559</v>
      </c>
      <c r="K1911">
        <v>209211</v>
      </c>
      <c r="L1911">
        <v>247188</v>
      </c>
      <c r="M1911">
        <v>41852.5</v>
      </c>
      <c r="N1911">
        <v>102878</v>
      </c>
      <c r="O1911">
        <v>57908.1</v>
      </c>
      <c r="P1911">
        <v>69949.5</v>
      </c>
      <c r="Q1911">
        <v>41656.1</v>
      </c>
      <c r="R1911">
        <v>79793.899999999994</v>
      </c>
      <c r="S1911">
        <v>247401</v>
      </c>
      <c r="T1911">
        <v>241597</v>
      </c>
      <c r="U1911">
        <v>306719</v>
      </c>
      <c r="V1911">
        <v>127469</v>
      </c>
      <c r="W1911">
        <v>145587</v>
      </c>
      <c r="X1911">
        <v>137285</v>
      </c>
      <c r="Y1911">
        <v>182018</v>
      </c>
      <c r="Z1911">
        <v>260352</v>
      </c>
      <c r="AA1911">
        <v>270419</v>
      </c>
      <c r="AB1911">
        <v>207410</v>
      </c>
      <c r="AC1911">
        <v>225899</v>
      </c>
      <c r="AD1911">
        <v>281132</v>
      </c>
      <c r="AE1911">
        <v>116451</v>
      </c>
      <c r="AF1911">
        <v>208619</v>
      </c>
      <c r="AG1911">
        <v>238474</v>
      </c>
      <c r="AH1911">
        <v>270406</v>
      </c>
      <c r="AI1911">
        <v>340903</v>
      </c>
      <c r="AJ1911">
        <v>346504</v>
      </c>
      <c r="AK1911">
        <v>169225</v>
      </c>
      <c r="AL1911">
        <v>204559</v>
      </c>
      <c r="AM1911">
        <v>259677</v>
      </c>
      <c r="AN1911">
        <v>118069</v>
      </c>
      <c r="AO1911">
        <v>146910</v>
      </c>
      <c r="AP1911">
        <v>92198.7</v>
      </c>
      <c r="AR1911" s="16">
        <f>IFERROR(TTEST(G1911:O1911,P1911:X1911,2,1),IF(OR(COUNTIF(P1911:X1911,"&gt;0")&gt;7,COUNTIF(G1911:O1911,"&gt;0")&gt;7),0,9999))</f>
        <v>0.79485258390591507</v>
      </c>
      <c r="AS1911" s="16">
        <f>IF(AR1911=9999,$BO$3,RANK(AR1911,$AR$3:$AR$1993,1))</f>
        <v>1844</v>
      </c>
      <c r="AT1911" s="16">
        <f>LOG((IFERROR(SUM(P1911:X1911)/COUNTIF(P1911:X1911, "&gt;0"),0.1))/(IFERROR(SUM(G1911:O1911)/COUNTIF(G1911:O1911, "&gt;0"),0.1)),2)</f>
        <v>6.7855348592501197E-2</v>
      </c>
      <c r="AU1911" s="17">
        <f>SUM(COUNTIF(P1911:X1911, "&gt;0"), COUNTIF(G1911:O1911, "&gt;0"))</f>
        <v>18</v>
      </c>
      <c r="AV1911" s="18">
        <f>$BQ$3*AS1911/$BO$3</f>
        <v>9.2756539235412487E-3</v>
      </c>
      <c r="AW1911" s="18" t="str">
        <f>IF(AR1911&lt;AV1911,AR1911,"ns")</f>
        <v>ns</v>
      </c>
      <c r="AX1911" s="19" t="str">
        <f>IF(AND(AW1911&lt;0.01,ABS(AT1911)&gt;1.5,D1911&gt;2), IF(AND(AT1911&gt;0,COUNTIF(P1911:X1911,"&gt;0")&gt;7),"IRF4_interactor_Treg", (IF(AND(AT1911&lt;0,COUNTIF(G1911:O1911, "&gt;0")&gt;7), "background_significant", "ns"))), "ns")</f>
        <v>ns</v>
      </c>
      <c r="AY1911" s="20">
        <f>IFERROR(TTEST(Y1911:AG1911,AH1911:AP1911,2,1),IF(OR(COUNTIF(AH1911:AP1911,"&gt;0")&gt;7,COUNTIF(Y1911:AG1911,"&gt;0")&gt;7),0,9999))</f>
        <v>0.85924693751449921</v>
      </c>
      <c r="AZ1911" s="20">
        <f>IF(AY1911=9999,$BO$4,RANK(AY1911,$AY$3:$AY$1993,1))</f>
        <v>1908</v>
      </c>
      <c r="BA1911" s="20">
        <f>LOG((IFERROR(SUM(AH1911:AP1911)/COUNTIF(AH1911:AP1911, "&gt;0"),0.1))/(IFERROR(SUM(Y1911:AG1911)/COUNTIF(Y1911:AG1911, "&gt;0"),0.1)),2)</f>
        <v>-3.1001281189036542E-2</v>
      </c>
      <c r="BB1911" s="21">
        <f>SUM(COUNTIF(AH1911:AP1911, "&gt;0"), COUNTIF(Y1911:AG1911, "&gt;0"))</f>
        <v>18</v>
      </c>
      <c r="BC1911" s="22">
        <f>$BQ$3*AZ1911/$BO$4</f>
        <v>9.5879396984924637E-3</v>
      </c>
      <c r="BD1911" s="22" t="str">
        <f>IF(AY1911&lt;BC1911,AY1911,"ns")</f>
        <v>ns</v>
      </c>
      <c r="BE1911" s="23" t="str">
        <f>IF(AND(BD1911&lt;0.01,ABS(BA1911)&gt;1.5,D1911&gt;2), IF(AND(BA1911&gt;0,COUNTIF(AH1911:AP1911,"&gt;0")&gt;7),"IRF4_interactor_Th17", (IF(AND(BA1911&lt;0,COUNTIF(Y1911:AG1911, "&gt;0")&gt;7), "background_significant", "ns"))), "ns")</f>
        <v>ns</v>
      </c>
      <c r="BF1911" s="24" t="str">
        <f>IF(OR(AX1911 ="IRF4_interactor_Treg", BE1911 ="IRF4_interactor_Th17"), LOG((AVERAGE(AH1911:AP1911)+0.1)/(AVERAGE(P1911:X1911)+0.1),2),"ns")</f>
        <v>ns</v>
      </c>
      <c r="BG1911" s="24">
        <f>IF(AND(AX1911="IRF4_interactor_Treg",BE1911="IRF4_interactor_Th17"),1,IF(AX1911="IRF4_interactor_Treg","IRF4_Treg",IF(BE1911="IRF4_interactor_Th17","IRF4_Th17",0)))</f>
        <v>0</v>
      </c>
      <c r="BH1911" s="25">
        <f>IFERROR(TTEST(AH1911:AP1911,P1911:X1911,2,1),IF(OR(COUNTIF(P1911:X1911,"&gt;0")&gt;7,COUNTIF(AH1911:AP1911,"&gt;0")&gt;7),0,9999))</f>
        <v>0.25434466666951538</v>
      </c>
      <c r="BI1911" s="25">
        <f>IF(BH1911=9999,$BS$5,RANK(BH1911,$BH$3:$BH$1993,1))</f>
        <v>1076</v>
      </c>
      <c r="BJ1911" s="25">
        <f>$BQ$3*BI1911/$BO$5</f>
        <v>5.4043194374686085E-3</v>
      </c>
      <c r="BK1911" s="25" t="str">
        <f>IF(BH1911&lt;BJ1911,BH1911,"ns")</f>
        <v>ns</v>
      </c>
      <c r="BL1911" s="26">
        <f>SUM(COUNTIF(P1911:X1911, "&gt;0"), COUNTIF(AH1911:AP1911, "&gt;0"))</f>
        <v>18</v>
      </c>
    </row>
    <row r="1912" spans="1:64">
      <c r="A1912" t="s">
        <v>5649</v>
      </c>
      <c r="B1912" t="s">
        <v>5650</v>
      </c>
      <c r="C1912">
        <v>2.2084800000000001E-3</v>
      </c>
      <c r="D1912">
        <v>3</v>
      </c>
      <c r="E1912">
        <v>3</v>
      </c>
      <c r="F1912">
        <v>0</v>
      </c>
      <c r="G1912">
        <v>105721</v>
      </c>
      <c r="H1912">
        <v>72754.899999999994</v>
      </c>
      <c r="I1912">
        <v>69058.600000000006</v>
      </c>
      <c r="J1912">
        <v>83706</v>
      </c>
      <c r="K1912">
        <v>32643.3</v>
      </c>
      <c r="L1912">
        <v>70632.899999999994</v>
      </c>
      <c r="M1912">
        <v>49921.4</v>
      </c>
      <c r="N1912">
        <v>48409.2</v>
      </c>
      <c r="O1912">
        <v>60021.1</v>
      </c>
      <c r="P1912">
        <v>75329</v>
      </c>
      <c r="Q1912">
        <v>69611.3</v>
      </c>
      <c r="R1912">
        <v>66687.3</v>
      </c>
      <c r="S1912">
        <v>51282</v>
      </c>
      <c r="T1912">
        <v>75555.899999999994</v>
      </c>
      <c r="U1912">
        <v>69401.2</v>
      </c>
      <c r="V1912">
        <v>64188.800000000003</v>
      </c>
      <c r="W1912">
        <v>78570.899999999994</v>
      </c>
      <c r="X1912">
        <v>61923.199999999997</v>
      </c>
      <c r="Y1912">
        <v>53442.3</v>
      </c>
      <c r="Z1912">
        <v>58580.9</v>
      </c>
      <c r="AA1912">
        <v>80048.899999999994</v>
      </c>
      <c r="AB1912">
        <v>69449.899999999994</v>
      </c>
      <c r="AC1912">
        <v>76329.8</v>
      </c>
      <c r="AD1912">
        <v>96976.6</v>
      </c>
      <c r="AE1912">
        <v>46156.7</v>
      </c>
      <c r="AF1912">
        <v>76976.3</v>
      </c>
      <c r="AG1912">
        <v>71136.2</v>
      </c>
      <c r="AH1912">
        <v>82720.7</v>
      </c>
      <c r="AI1912">
        <v>71357.100000000006</v>
      </c>
      <c r="AJ1912">
        <v>57883.9</v>
      </c>
      <c r="AK1912">
        <v>67070.5</v>
      </c>
      <c r="AL1912">
        <v>59684.5</v>
      </c>
      <c r="AM1912">
        <v>64864</v>
      </c>
      <c r="AN1912">
        <v>56900.6</v>
      </c>
      <c r="AO1912">
        <v>97703.2</v>
      </c>
      <c r="AP1912">
        <v>59702.7</v>
      </c>
      <c r="AR1912" s="16">
        <f>IFERROR(TTEST(G1912:O1912,P1912:X1912,2,1),IF(OR(COUNTIF(P1912:X1912,"&gt;0")&gt;7,COUNTIF(G1912:O1912,"&gt;0")&gt;7),0,9999))</f>
        <v>0.79779799786664474</v>
      </c>
      <c r="AS1912" s="16">
        <f>IF(AR1912=9999,$BO$3,RANK(AR1912,$AR$3:$AR$1993,1))</f>
        <v>1846</v>
      </c>
      <c r="AT1912" s="16">
        <f>LOG((IFERROR(SUM(P1912:X1912)/COUNTIF(P1912:X1912, "&gt;0"),0.1))/(IFERROR(SUM(G1912:O1912)/COUNTIF(G1912:O1912, "&gt;0"),0.1)),2)</f>
        <v>4.7114765387486768E-2</v>
      </c>
      <c r="AU1912" s="17">
        <f>SUM(COUNTIF(P1912:X1912, "&gt;0"), COUNTIF(G1912:O1912, "&gt;0"))</f>
        <v>18</v>
      </c>
      <c r="AV1912" s="18">
        <f>$BQ$3*AS1912/$BO$3</f>
        <v>9.285714285714286E-3</v>
      </c>
      <c r="AW1912" s="18" t="str">
        <f>IF(AR1912&lt;AV1912,AR1912,"ns")</f>
        <v>ns</v>
      </c>
      <c r="AX1912" s="19" t="str">
        <f>IF(AND(AW1912&lt;0.01,ABS(AT1912)&gt;1.5,D1912&gt;2), IF(AND(AT1912&gt;0,COUNTIF(P1912:X1912,"&gt;0")&gt;7),"IRF4_interactor_Treg", (IF(AND(AT1912&lt;0,COUNTIF(G1912:O1912, "&gt;0")&gt;7), "background_significant", "ns"))), "ns")</f>
        <v>ns</v>
      </c>
      <c r="AY1912" s="20">
        <f>IFERROR(TTEST(Y1912:AG1912,AH1912:AP1912,2,1),IF(OR(COUNTIF(AH1912:AP1912,"&gt;0")&gt;7,COUNTIF(Y1912:AG1912,"&gt;0")&gt;7),0,9999))</f>
        <v>0.86240816617332605</v>
      </c>
      <c r="AZ1912" s="20">
        <f>IF(AY1912=9999,$BO$4,RANK(AY1912,$AY$3:$AY$1993,1))</f>
        <v>1909</v>
      </c>
      <c r="BA1912" s="20">
        <f>LOG((IFERROR(SUM(AH1912:AP1912)/COUNTIF(AH1912:AP1912, "&gt;0"),0.1))/(IFERROR(SUM(Y1912:AG1912)/COUNTIF(Y1912:AG1912, "&gt;0"),0.1)),2)</f>
        <v>-2.5940371068300386E-2</v>
      </c>
      <c r="BB1912" s="21">
        <f>SUM(COUNTIF(AH1912:AP1912, "&gt;0"), COUNTIF(Y1912:AG1912, "&gt;0"))</f>
        <v>18</v>
      </c>
      <c r="BC1912" s="22">
        <f>$BQ$3*AZ1912/$BO$4</f>
        <v>9.5929648241206023E-3</v>
      </c>
      <c r="BD1912" s="22" t="str">
        <f>IF(AY1912&lt;BC1912,AY1912,"ns")</f>
        <v>ns</v>
      </c>
      <c r="BE1912" s="23" t="str">
        <f>IF(AND(BD1912&lt;0.01,ABS(BA1912)&gt;1.5,D1912&gt;2), IF(AND(BA1912&gt;0,COUNTIF(AH1912:AP1912,"&gt;0")&gt;7),"IRF4_interactor_Th17", (IF(AND(BA1912&lt;0,COUNTIF(Y1912:AG1912, "&gt;0")&gt;7), "background_significant", "ns"))), "ns")</f>
        <v>ns</v>
      </c>
      <c r="BF1912" s="24" t="str">
        <f>IF(OR(AX1912 ="IRF4_interactor_Treg", BE1912 ="IRF4_interactor_Th17"), LOG((AVERAGE(AH1912:AP1912)+0.1)/(AVERAGE(P1912:X1912)+0.1),2),"ns")</f>
        <v>ns</v>
      </c>
      <c r="BG1912" s="24">
        <f>IF(AND(AX1912="IRF4_interactor_Treg",BE1912="IRF4_interactor_Th17"),1,IF(AX1912="IRF4_interactor_Treg","IRF4_Treg",IF(BE1912="IRF4_interactor_Th17","IRF4_Th17",0)))</f>
        <v>0</v>
      </c>
      <c r="BH1912" s="25">
        <f>IFERROR(TTEST(AH1912:AP1912,P1912:X1912,2,1),IF(OR(COUNTIF(P1912:X1912,"&gt;0")&gt;7,COUNTIF(AH1912:AP1912,"&gt;0")&gt;7),0,9999))</f>
        <v>0.8819733459228144</v>
      </c>
      <c r="BI1912" s="25">
        <f>IF(BH1912=9999,$BS$5,RANK(BH1912,$BH$3:$BH$1993,1))</f>
        <v>1864</v>
      </c>
      <c r="BJ1912" s="25">
        <f>$BQ$3*BI1912/$BO$5</f>
        <v>9.362129583124058E-3</v>
      </c>
      <c r="BK1912" s="25" t="str">
        <f>IF(BH1912&lt;BJ1912,BH1912,"ns")</f>
        <v>ns</v>
      </c>
      <c r="BL1912" s="26">
        <f>SUM(COUNTIF(P1912:X1912, "&gt;0"), COUNTIF(AH1912:AP1912, "&gt;0"))</f>
        <v>18</v>
      </c>
    </row>
    <row r="1913" spans="1:64">
      <c r="A1913" t="s">
        <v>4841</v>
      </c>
      <c r="B1913" t="s">
        <v>4842</v>
      </c>
      <c r="C1913">
        <v>1.2859E-3</v>
      </c>
      <c r="D1913">
        <v>5</v>
      </c>
      <c r="E1913">
        <v>5</v>
      </c>
      <c r="F1913">
        <v>0</v>
      </c>
      <c r="G1913">
        <v>163383</v>
      </c>
      <c r="H1913">
        <v>152753</v>
      </c>
      <c r="I1913">
        <v>145403</v>
      </c>
      <c r="J1913">
        <v>130716</v>
      </c>
      <c r="K1913">
        <v>105783</v>
      </c>
      <c r="L1913">
        <v>128351</v>
      </c>
      <c r="M1913">
        <v>75231.600000000006</v>
      </c>
      <c r="N1913">
        <v>69085.5</v>
      </c>
      <c r="O1913">
        <v>83620.7</v>
      </c>
      <c r="P1913">
        <v>76075.8</v>
      </c>
      <c r="Q1913">
        <v>66437.100000000006</v>
      </c>
      <c r="R1913">
        <v>67999.600000000006</v>
      </c>
      <c r="S1913">
        <v>170865</v>
      </c>
      <c r="T1913">
        <v>189396</v>
      </c>
      <c r="U1913">
        <v>125582</v>
      </c>
      <c r="V1913">
        <v>133588</v>
      </c>
      <c r="W1913">
        <v>116890</v>
      </c>
      <c r="X1913">
        <v>125981</v>
      </c>
      <c r="Y1913">
        <v>143158</v>
      </c>
      <c r="Z1913">
        <v>124031</v>
      </c>
      <c r="AA1913">
        <v>131619</v>
      </c>
      <c r="AB1913">
        <v>141375</v>
      </c>
      <c r="AC1913">
        <v>143499</v>
      </c>
      <c r="AD1913">
        <v>165675</v>
      </c>
      <c r="AE1913">
        <v>72844.800000000003</v>
      </c>
      <c r="AF1913">
        <v>121699</v>
      </c>
      <c r="AG1913">
        <v>113785</v>
      </c>
      <c r="AH1913">
        <v>228089</v>
      </c>
      <c r="AI1913">
        <v>203246</v>
      </c>
      <c r="AJ1913">
        <v>229928</v>
      </c>
      <c r="AK1913">
        <v>85657.1</v>
      </c>
      <c r="AL1913">
        <v>71452.800000000003</v>
      </c>
      <c r="AM1913">
        <v>80057.600000000006</v>
      </c>
      <c r="AN1913">
        <v>85570.2</v>
      </c>
      <c r="AO1913">
        <v>79273.100000000006</v>
      </c>
      <c r="AP1913">
        <v>54738.2</v>
      </c>
      <c r="AR1913" s="16">
        <f>IFERROR(TTEST(G1913:O1913,P1913:X1913,2,1),IF(OR(COUNTIF(P1913:X1913,"&gt;0")&gt;7,COUNTIF(G1913:O1913,"&gt;0")&gt;7),0,9999))</f>
        <v>0.93014022420381803</v>
      </c>
      <c r="AS1913" s="16">
        <f>IF(AR1913=9999,$BO$3,RANK(AR1913,$AR$3:$AR$1993,1))</f>
        <v>1945</v>
      </c>
      <c r="AT1913" s="16">
        <f>LOG((IFERROR(SUM(P1913:X1913)/COUNTIF(P1913:X1913, "&gt;0"),0.1))/(IFERROR(SUM(G1913:O1913)/COUNTIF(G1913:O1913, "&gt;0"),0.1)),2)</f>
        <v>2.5078526504728908E-2</v>
      </c>
      <c r="AU1913" s="17">
        <f>SUM(COUNTIF(P1913:X1913, "&gt;0"), COUNTIF(G1913:O1913, "&gt;0"))</f>
        <v>18</v>
      </c>
      <c r="AV1913" s="18">
        <f>$BQ$3*AS1913/$BO$3</f>
        <v>9.7837022132796769E-3</v>
      </c>
      <c r="AW1913" s="18" t="str">
        <f>IF(AR1913&lt;AV1913,AR1913,"ns")</f>
        <v>ns</v>
      </c>
      <c r="AX1913" s="19" t="str">
        <f>IF(AND(AW1913&lt;0.01,ABS(AT1913)&gt;1.5,D1913&gt;2), IF(AND(AT1913&gt;0,COUNTIF(P1913:X1913,"&gt;0")&gt;7),"IRF4_interactor_Treg", (IF(AND(AT1913&lt;0,COUNTIF(G1913:O1913, "&gt;0")&gt;7), "background_significant", "ns"))), "ns")</f>
        <v>ns</v>
      </c>
      <c r="AY1913" s="20">
        <f>IFERROR(TTEST(Y1913:AG1913,AH1913:AP1913,2,1),IF(OR(COUNTIF(AH1913:AP1913,"&gt;0")&gt;7,COUNTIF(Y1913:AG1913,"&gt;0")&gt;7),0,9999))</f>
        <v>0.86298411047515189</v>
      </c>
      <c r="AZ1913" s="20">
        <f>IF(AY1913=9999,$BO$4,RANK(AY1913,$AY$3:$AY$1993,1))</f>
        <v>1910</v>
      </c>
      <c r="BA1913" s="20">
        <f>LOG((IFERROR(SUM(AH1913:AP1913)/COUNTIF(AH1913:AP1913, "&gt;0"),0.1))/(IFERROR(SUM(Y1913:AG1913)/COUNTIF(Y1913:AG1913, "&gt;0"),0.1)),2)</f>
        <v>-5.0308080744153272E-2</v>
      </c>
      <c r="BB1913" s="21">
        <f>SUM(COUNTIF(AH1913:AP1913, "&gt;0"), COUNTIF(Y1913:AG1913, "&gt;0"))</f>
        <v>18</v>
      </c>
      <c r="BC1913" s="22">
        <f>$BQ$3*AZ1913/$BO$4</f>
        <v>9.5979899497487444E-3</v>
      </c>
      <c r="BD1913" s="22" t="str">
        <f>IF(AY1913&lt;BC1913,AY1913,"ns")</f>
        <v>ns</v>
      </c>
      <c r="BE1913" s="23" t="str">
        <f>IF(AND(BD1913&lt;0.01,ABS(BA1913)&gt;1.5,D1913&gt;2), IF(AND(BA1913&gt;0,COUNTIF(AH1913:AP1913,"&gt;0")&gt;7),"IRF4_interactor_Th17", (IF(AND(BA1913&lt;0,COUNTIF(Y1913:AG1913, "&gt;0")&gt;7), "background_significant", "ns"))), "ns")</f>
        <v>ns</v>
      </c>
      <c r="BF1913" s="24" t="str">
        <f>IF(OR(AX1913 ="IRF4_interactor_Treg", BE1913 ="IRF4_interactor_Th17"), LOG((AVERAGE(AH1913:AP1913)+0.1)/(AVERAGE(P1913:X1913)+0.1),2),"ns")</f>
        <v>ns</v>
      </c>
      <c r="BG1913" s="24">
        <f>IF(AND(AX1913="IRF4_interactor_Treg",BE1913="IRF4_interactor_Th17"),1,IF(AX1913="IRF4_interactor_Treg","IRF4_Treg",IF(BE1913="IRF4_interactor_Th17","IRF4_Th17",0)))</f>
        <v>0</v>
      </c>
      <c r="BH1913" s="25">
        <f>IFERROR(TTEST(AH1913:AP1913,P1913:X1913,2,1),IF(OR(COUNTIF(P1913:X1913,"&gt;0")&gt;7,COUNTIF(AH1913:AP1913,"&gt;0")&gt;7),0,9999))</f>
        <v>0.89606267503506998</v>
      </c>
      <c r="BI1913" s="25">
        <f>IF(BH1913=9999,$BS$5,RANK(BH1913,$BH$3:$BH$1993,1))</f>
        <v>1882</v>
      </c>
      <c r="BJ1913" s="25">
        <f>$BQ$3*BI1913/$BO$5</f>
        <v>9.4525364138623811E-3</v>
      </c>
      <c r="BK1913" s="25" t="str">
        <f>IF(BH1913&lt;BJ1913,BH1913,"ns")</f>
        <v>ns</v>
      </c>
      <c r="BL1913" s="26">
        <f>SUM(COUNTIF(P1913:X1913, "&gt;0"), COUNTIF(AH1913:AP1913, "&gt;0"))</f>
        <v>18</v>
      </c>
    </row>
    <row r="1914" spans="1:64">
      <c r="A1914" t="s">
        <v>7273</v>
      </c>
      <c r="B1914" t="s">
        <v>7274</v>
      </c>
      <c r="C1914">
        <v>5.2788799999999997E-2</v>
      </c>
      <c r="D1914">
        <v>3</v>
      </c>
      <c r="E1914">
        <v>3</v>
      </c>
      <c r="F1914">
        <v>0</v>
      </c>
      <c r="G1914">
        <v>55789.9</v>
      </c>
      <c r="H1914">
        <v>394872</v>
      </c>
      <c r="I1914">
        <v>60733.2</v>
      </c>
      <c r="J1914">
        <v>157278</v>
      </c>
      <c r="K1914">
        <v>134639</v>
      </c>
      <c r="L1914">
        <v>0</v>
      </c>
      <c r="M1914">
        <v>0</v>
      </c>
      <c r="N1914">
        <v>171898</v>
      </c>
      <c r="O1914">
        <v>155362</v>
      </c>
      <c r="P1914">
        <v>0</v>
      </c>
      <c r="Q1914">
        <v>0</v>
      </c>
      <c r="R1914">
        <v>55175.199999999997</v>
      </c>
      <c r="S1914">
        <v>152335</v>
      </c>
      <c r="T1914">
        <v>0</v>
      </c>
      <c r="U1914">
        <v>82305.100000000006</v>
      </c>
      <c r="V1914">
        <v>28631.5</v>
      </c>
      <c r="W1914">
        <v>129921</v>
      </c>
      <c r="X1914">
        <v>90108.7</v>
      </c>
      <c r="Y1914">
        <v>451482</v>
      </c>
      <c r="Z1914">
        <v>241003</v>
      </c>
      <c r="AA1914">
        <v>0</v>
      </c>
      <c r="AB1914">
        <v>0</v>
      </c>
      <c r="AC1914">
        <v>0</v>
      </c>
      <c r="AD1914">
        <v>0</v>
      </c>
      <c r="AE1914">
        <v>255964</v>
      </c>
      <c r="AF1914">
        <v>0</v>
      </c>
      <c r="AG1914">
        <v>205879</v>
      </c>
      <c r="AH1914">
        <v>44236.2</v>
      </c>
      <c r="AI1914">
        <v>92449.8</v>
      </c>
      <c r="AJ1914">
        <v>205161</v>
      </c>
      <c r="AK1914">
        <v>102559</v>
      </c>
      <c r="AL1914">
        <v>119569</v>
      </c>
      <c r="AM1914">
        <v>65242.6</v>
      </c>
      <c r="AN1914">
        <v>205428</v>
      </c>
      <c r="AO1914">
        <v>178833</v>
      </c>
      <c r="AP1914">
        <v>39192.9</v>
      </c>
      <c r="AR1914" s="16">
        <f>IFERROR(TTEST(G1914:O1914,P1914:X1914,2,1),IF(OR(COUNTIF(P1914:X1914,"&gt;0")&gt;7,COUNTIF(G1914:O1914,"&gt;0")&gt;7),0,9999))</f>
        <v>0.1899214566937811</v>
      </c>
      <c r="AS1914" s="16">
        <f>IF(AR1914=9999,$BO$3,RANK(AR1914,$AR$3:$AR$1993,1))</f>
        <v>1295</v>
      </c>
      <c r="AT1914" s="16">
        <f>LOG((IFERROR(SUM(P1914:X1914)/COUNTIF(P1914:X1914, "&gt;0"),0.1))/(IFERROR(SUM(G1914:O1914)/COUNTIF(G1914:O1914, "&gt;0"),0.1)),2)</f>
        <v>-0.84770528903836184</v>
      </c>
      <c r="AU1914" s="17">
        <f>SUM(COUNTIF(P1914:X1914, "&gt;0"), COUNTIF(G1914:O1914, "&gt;0"))</f>
        <v>13</v>
      </c>
      <c r="AV1914" s="18">
        <f>$BQ$3*AS1914/$BO$3</f>
        <v>6.5140845070422544E-3</v>
      </c>
      <c r="AW1914" s="18" t="str">
        <f>IF(AR1914&lt;AV1914,AR1914,"ns")</f>
        <v>ns</v>
      </c>
      <c r="AX1914" s="19" t="str">
        <f>IF(AND(AW1914&lt;0.01,ABS(AT1914)&gt;1.5,D1914&gt;2), IF(AND(AT1914&gt;0,COUNTIF(P1914:X1914,"&gt;0")&gt;7),"IRF4_interactor_Treg", (IF(AND(AT1914&lt;0,COUNTIF(G1914:O1914, "&gt;0")&gt;7), "background_significant", "ns"))), "ns")</f>
        <v>ns</v>
      </c>
      <c r="AY1914" s="20">
        <f>IFERROR(TTEST(Y1914:AG1914,AH1914:AP1914,2,1),IF(OR(COUNTIF(AH1914:AP1914,"&gt;0")&gt;7,COUNTIF(Y1914:AG1914,"&gt;0")&gt;7),0,9999))</f>
        <v>0.86971677700553585</v>
      </c>
      <c r="AZ1914" s="20">
        <f>IF(AY1914=9999,$BO$4,RANK(AY1914,$AY$3:$AY$1993,1))</f>
        <v>1911</v>
      </c>
      <c r="BA1914" s="20">
        <f>LOG((IFERROR(SUM(AH1914:AP1914)/COUNTIF(AH1914:AP1914, "&gt;0"),0.1))/(IFERROR(SUM(Y1914:AG1914)/COUNTIF(Y1914:AG1914, "&gt;0"),0.1)),2)</f>
        <v>-1.3029229279824928</v>
      </c>
      <c r="BB1914" s="21">
        <f>SUM(COUNTIF(AH1914:AP1914, "&gt;0"), COUNTIF(Y1914:AG1914, "&gt;0"))</f>
        <v>13</v>
      </c>
      <c r="BC1914" s="22">
        <f>$BQ$3*AZ1914/$BO$4</f>
        <v>9.6030150753768848E-3</v>
      </c>
      <c r="BD1914" s="22" t="str">
        <f>IF(AY1914&lt;BC1914,AY1914,"ns")</f>
        <v>ns</v>
      </c>
      <c r="BE1914" s="23" t="str">
        <f>IF(AND(BD1914&lt;0.01,ABS(BA1914)&gt;1.5,D1914&gt;2), IF(AND(BA1914&gt;0,COUNTIF(AH1914:AP1914,"&gt;0")&gt;7),"IRF4_interactor_Th17", (IF(AND(BA1914&lt;0,COUNTIF(Y1914:AG1914, "&gt;0")&gt;7), "background_significant", "ns"))), "ns")</f>
        <v>ns</v>
      </c>
      <c r="BF1914" s="24" t="str">
        <f>IF(OR(AX1914 ="IRF4_interactor_Treg", BE1914 ="IRF4_interactor_Th17"), LOG((AVERAGE(AH1914:AP1914)+0.1)/(AVERAGE(P1914:X1914)+0.1),2),"ns")</f>
        <v>ns</v>
      </c>
      <c r="BG1914" s="24">
        <f>IF(AND(AX1914="IRF4_interactor_Treg",BE1914="IRF4_interactor_Th17"),1,IF(AX1914="IRF4_interactor_Treg","IRF4_Treg",IF(BE1914="IRF4_interactor_Th17","IRF4_Th17",0)))</f>
        <v>0</v>
      </c>
      <c r="BH1914" s="25">
        <f>IFERROR(TTEST(AH1914:AP1914,P1914:X1914,2,1),IF(OR(COUNTIF(P1914:X1914,"&gt;0")&gt;7,COUNTIF(AH1914:AP1914,"&gt;0")&gt;7),0,9999))</f>
        <v>7.6641795643996119E-2</v>
      </c>
      <c r="BI1914" s="25">
        <f>IF(BH1914=9999,$BS$5,RANK(BH1914,$BH$3:$BH$1993,1))</f>
        <v>577</v>
      </c>
      <c r="BJ1914" s="25">
        <f>$BQ$3*BI1914/$BO$5</f>
        <v>2.8980411853340034E-3</v>
      </c>
      <c r="BK1914" s="25" t="str">
        <f>IF(BH1914&lt;BJ1914,BH1914,"ns")</f>
        <v>ns</v>
      </c>
      <c r="BL1914" s="26">
        <f>SUM(COUNTIF(P1914:X1914, "&gt;0"), COUNTIF(AH1914:AP1914, "&gt;0"))</f>
        <v>15</v>
      </c>
    </row>
    <row r="1915" spans="1:64">
      <c r="A1915" t="s">
        <v>6069</v>
      </c>
      <c r="B1915" t="s">
        <v>6070</v>
      </c>
      <c r="C1915">
        <v>9.7323600000000007E-3</v>
      </c>
      <c r="D1915">
        <v>3</v>
      </c>
      <c r="E1915">
        <v>3</v>
      </c>
      <c r="F1915">
        <v>0</v>
      </c>
      <c r="G1915">
        <v>64011.1</v>
      </c>
      <c r="H1915">
        <v>56482</v>
      </c>
      <c r="I1915">
        <v>90429.6</v>
      </c>
      <c r="J1915">
        <v>26545.8</v>
      </c>
      <c r="K1915">
        <v>21962.6</v>
      </c>
      <c r="L1915">
        <v>46342.3</v>
      </c>
      <c r="M1915">
        <v>24886.7</v>
      </c>
      <c r="N1915">
        <v>10574.5</v>
      </c>
      <c r="O1915">
        <v>24615.1</v>
      </c>
      <c r="P1915">
        <v>38655.4</v>
      </c>
      <c r="Q1915">
        <v>22953.599999999999</v>
      </c>
      <c r="R1915">
        <v>35399.9</v>
      </c>
      <c r="S1915">
        <v>32001.599999999999</v>
      </c>
      <c r="T1915">
        <v>43677.4</v>
      </c>
      <c r="U1915">
        <v>20652.8</v>
      </c>
      <c r="V1915">
        <v>42753.9</v>
      </c>
      <c r="W1915">
        <v>34398.699999999997</v>
      </c>
      <c r="X1915">
        <v>48162.400000000001</v>
      </c>
      <c r="Y1915">
        <v>51384.800000000003</v>
      </c>
      <c r="Z1915">
        <v>53128.6</v>
      </c>
      <c r="AA1915">
        <v>48206.3</v>
      </c>
      <c r="AB1915">
        <v>14953.3</v>
      </c>
      <c r="AC1915">
        <v>8079.61</v>
      </c>
      <c r="AD1915">
        <v>26561.1</v>
      </c>
      <c r="AE1915">
        <v>57101.8</v>
      </c>
      <c r="AF1915">
        <v>119468</v>
      </c>
      <c r="AG1915">
        <v>110767</v>
      </c>
      <c r="AH1915">
        <v>59149.3</v>
      </c>
      <c r="AI1915">
        <v>45111.1</v>
      </c>
      <c r="AJ1915">
        <v>82811.600000000006</v>
      </c>
      <c r="AK1915">
        <v>13121.4</v>
      </c>
      <c r="AL1915">
        <v>20957.3</v>
      </c>
      <c r="AM1915">
        <v>25349.3</v>
      </c>
      <c r="AN1915">
        <v>71873.899999999994</v>
      </c>
      <c r="AO1915">
        <v>103835</v>
      </c>
      <c r="AP1915">
        <v>54633.5</v>
      </c>
      <c r="AR1915" s="16">
        <f>IFERROR(TTEST(G1915:O1915,P1915:X1915,2,1),IF(OR(COUNTIF(P1915:X1915,"&gt;0")&gt;7,COUNTIF(G1915:O1915,"&gt;0")&gt;7),0,9999))</f>
        <v>0.61302551599462296</v>
      </c>
      <c r="AS1915" s="16">
        <f>IF(AR1915=9999,$BO$3,RANK(AR1915,$AR$3:$AR$1993,1))</f>
        <v>1713</v>
      </c>
      <c r="AT1915" s="16">
        <f>LOG((IFERROR(SUM(P1915:X1915)/COUNTIF(P1915:X1915, "&gt;0"),0.1))/(IFERROR(SUM(G1915:O1915)/COUNTIF(G1915:O1915, "&gt;0"),0.1)),2)</f>
        <v>-0.19925260843557765</v>
      </c>
      <c r="AU1915" s="17">
        <f>SUM(COUNTIF(P1915:X1915, "&gt;0"), COUNTIF(G1915:O1915, "&gt;0"))</f>
        <v>18</v>
      </c>
      <c r="AV1915" s="18">
        <f>$BQ$3*AS1915/$BO$3</f>
        <v>8.6167002012072433E-3</v>
      </c>
      <c r="AW1915" s="18" t="str">
        <f>IF(AR1915&lt;AV1915,AR1915,"ns")</f>
        <v>ns</v>
      </c>
      <c r="AX1915" s="19" t="str">
        <f>IF(AND(AW1915&lt;0.01,ABS(AT1915)&gt;1.5,D1915&gt;2), IF(AND(AT1915&gt;0,COUNTIF(P1915:X1915,"&gt;0")&gt;7),"IRF4_interactor_Treg", (IF(AND(AT1915&lt;0,COUNTIF(G1915:O1915, "&gt;0")&gt;7), "background_significant", "ns"))), "ns")</f>
        <v>ns</v>
      </c>
      <c r="AY1915" s="20">
        <f>IFERROR(TTEST(Y1915:AG1915,AH1915:AP1915,2,1),IF(OR(COUNTIF(AH1915:AP1915,"&gt;0")&gt;7,COUNTIF(Y1915:AG1915,"&gt;0")&gt;7),0,9999))</f>
        <v>0.86977098644222217</v>
      </c>
      <c r="AZ1915" s="20">
        <f>IF(AY1915=9999,$BO$4,RANK(AY1915,$AY$3:$AY$1993,1))</f>
        <v>1912</v>
      </c>
      <c r="BA1915" s="20">
        <f>LOG((IFERROR(SUM(AH1915:AP1915)/COUNTIF(AH1915:AP1915, "&gt;0"),0.1))/(IFERROR(SUM(Y1915:AG1915)/COUNTIF(Y1915:AG1915, "&gt;0"),0.1)),2)</f>
        <v>-3.8239863766319361E-2</v>
      </c>
      <c r="BB1915" s="21">
        <f>SUM(COUNTIF(AH1915:AP1915, "&gt;0"), COUNTIF(Y1915:AG1915, "&gt;0"))</f>
        <v>18</v>
      </c>
      <c r="BC1915" s="22">
        <f>$BQ$3*AZ1915/$BO$4</f>
        <v>9.6080402010050251E-3</v>
      </c>
      <c r="BD1915" s="22" t="str">
        <f>IF(AY1915&lt;BC1915,AY1915,"ns")</f>
        <v>ns</v>
      </c>
      <c r="BE1915" s="23" t="str">
        <f>IF(AND(BD1915&lt;0.01,ABS(BA1915)&gt;1.5,D1915&gt;2), IF(AND(BA1915&gt;0,COUNTIF(AH1915:AP1915,"&gt;0")&gt;7),"IRF4_interactor_Th17", (IF(AND(BA1915&lt;0,COUNTIF(Y1915:AG1915, "&gt;0")&gt;7), "background_significant", "ns"))), "ns")</f>
        <v>ns</v>
      </c>
      <c r="BF1915" s="24" t="str">
        <f>IF(OR(AX1915 ="IRF4_interactor_Treg", BE1915 ="IRF4_interactor_Th17"), LOG((AVERAGE(AH1915:AP1915)+0.1)/(AVERAGE(P1915:X1915)+0.1),2),"ns")</f>
        <v>ns</v>
      </c>
      <c r="BG1915" s="24">
        <f>IF(AND(AX1915="IRF4_interactor_Treg",BE1915="IRF4_interactor_Th17"),1,IF(AX1915="IRF4_interactor_Treg","IRF4_Treg",IF(BE1915="IRF4_interactor_Th17","IRF4_Th17",0)))</f>
        <v>0</v>
      </c>
      <c r="BH1915" s="25">
        <f>IFERROR(TTEST(AH1915:AP1915,P1915:X1915,2,1),IF(OR(COUNTIF(P1915:X1915,"&gt;0")&gt;7,COUNTIF(AH1915:AP1915,"&gt;0")&gt;7),0,9999))</f>
        <v>0.11216991523364081</v>
      </c>
      <c r="BI1915" s="25">
        <f>IF(BH1915=9999,$BS$5,RANK(BH1915,$BH$3:$BH$1993,1))</f>
        <v>706</v>
      </c>
      <c r="BJ1915" s="25">
        <f>$BQ$3*BI1915/$BO$5</f>
        <v>3.5459568056253141E-3</v>
      </c>
      <c r="BK1915" s="25" t="str">
        <f>IF(BH1915&lt;BJ1915,BH1915,"ns")</f>
        <v>ns</v>
      </c>
      <c r="BL1915" s="26">
        <f>SUM(COUNTIF(P1915:X1915, "&gt;0"), COUNTIF(AH1915:AP1915, "&gt;0"))</f>
        <v>18</v>
      </c>
    </row>
    <row r="1916" spans="1:64">
      <c r="A1916" t="s">
        <v>6885</v>
      </c>
      <c r="B1916" t="s">
        <v>6886</v>
      </c>
      <c r="C1916">
        <v>7.1633199999999997E-4</v>
      </c>
      <c r="D1916">
        <v>14</v>
      </c>
      <c r="E1916">
        <v>14</v>
      </c>
      <c r="F1916">
        <v>0</v>
      </c>
      <c r="G1916">
        <v>2569380</v>
      </c>
      <c r="H1916">
        <v>2387320</v>
      </c>
      <c r="I1916">
        <v>2690130</v>
      </c>
      <c r="J1916">
        <v>2958330</v>
      </c>
      <c r="K1916">
        <v>2943710</v>
      </c>
      <c r="L1916">
        <v>3147030</v>
      </c>
      <c r="M1916">
        <v>1686950</v>
      </c>
      <c r="N1916">
        <v>1747100</v>
      </c>
      <c r="O1916">
        <v>1788860</v>
      </c>
      <c r="P1916">
        <v>1522740</v>
      </c>
      <c r="Q1916">
        <v>1363830</v>
      </c>
      <c r="R1916">
        <v>1480430</v>
      </c>
      <c r="S1916">
        <v>3104020</v>
      </c>
      <c r="T1916">
        <v>3117810</v>
      </c>
      <c r="U1916">
        <v>3221920</v>
      </c>
      <c r="V1916">
        <v>1608810</v>
      </c>
      <c r="W1916">
        <v>1911120</v>
      </c>
      <c r="X1916">
        <v>1937770</v>
      </c>
      <c r="Y1916">
        <v>2946450</v>
      </c>
      <c r="Z1916">
        <v>3024020</v>
      </c>
      <c r="AA1916">
        <v>3237850</v>
      </c>
      <c r="AB1916">
        <v>2816960</v>
      </c>
      <c r="AC1916">
        <v>3034340</v>
      </c>
      <c r="AD1916">
        <v>3152580</v>
      </c>
      <c r="AE1916">
        <v>1205740</v>
      </c>
      <c r="AF1916">
        <v>1928550</v>
      </c>
      <c r="AG1916">
        <v>1821790</v>
      </c>
      <c r="AH1916">
        <v>3956300</v>
      </c>
      <c r="AI1916">
        <v>3962150</v>
      </c>
      <c r="AJ1916">
        <v>4507320</v>
      </c>
      <c r="AK1916">
        <v>2021950</v>
      </c>
      <c r="AL1916">
        <v>2201160</v>
      </c>
      <c r="AM1916">
        <v>2387220</v>
      </c>
      <c r="AN1916">
        <v>1161160</v>
      </c>
      <c r="AO1916">
        <v>1410550</v>
      </c>
      <c r="AP1916">
        <v>1114380</v>
      </c>
      <c r="AR1916" s="16">
        <f>IFERROR(TTEST(G1916:O1916,P1916:X1916,2,1),IF(OR(COUNTIF(P1916:X1916,"&gt;0")&gt;7,COUNTIF(G1916:O1916,"&gt;0")&gt;7),0,9999))</f>
        <v>0.18301299210012825</v>
      </c>
      <c r="AS1916" s="16">
        <f>IF(AR1916=9999,$BO$3,RANK(AR1916,$AR$3:$AR$1993,1))</f>
        <v>1288</v>
      </c>
      <c r="AT1916" s="16">
        <f>LOG((IFERROR(SUM(P1916:X1916)/COUNTIF(P1916:X1916, "&gt;0"),0.1))/(IFERROR(SUM(G1916:O1916)/COUNTIF(G1916:O1916, "&gt;0"),0.1)),2)</f>
        <v>-0.18592895220388977</v>
      </c>
      <c r="AU1916" s="17">
        <f>SUM(COUNTIF(P1916:X1916, "&gt;0"), COUNTIF(G1916:O1916, "&gt;0"))</f>
        <v>18</v>
      </c>
      <c r="AV1916" s="18">
        <f>$BQ$3*AS1916/$BO$3</f>
        <v>6.4788732394366203E-3</v>
      </c>
      <c r="AW1916" s="18" t="str">
        <f>IF(AR1916&lt;AV1916,AR1916,"ns")</f>
        <v>ns</v>
      </c>
      <c r="AX1916" s="19" t="str">
        <f>IF(AND(AW1916&lt;0.01,ABS(AT1916)&gt;1.5,D1916&gt;2), IF(AND(AT1916&gt;0,COUNTIF(P1916:X1916,"&gt;0")&gt;7),"IRF4_interactor_Treg", (IF(AND(AT1916&lt;0,COUNTIF(G1916:O1916, "&gt;0")&gt;7), "background_significant", "ns"))), "ns")</f>
        <v>ns</v>
      </c>
      <c r="AY1916" s="20">
        <f>IFERROR(TTEST(Y1916:AG1916,AH1916:AP1916,2,1),IF(OR(COUNTIF(AH1916:AP1916,"&gt;0")&gt;7,COUNTIF(Y1916:AG1916,"&gt;0")&gt;7),0,9999))</f>
        <v>0.86977105855047465</v>
      </c>
      <c r="AZ1916" s="20">
        <f>IF(AY1916=9999,$BO$4,RANK(AY1916,$AY$3:$AY$1993,1))</f>
        <v>1913</v>
      </c>
      <c r="BA1916" s="20">
        <f>LOG((IFERROR(SUM(AH1916:AP1916)/COUNTIF(AH1916:AP1916, "&gt;0"),0.1))/(IFERROR(SUM(Y1916:AG1916)/COUNTIF(Y1916:AG1916, "&gt;0"),0.1)),2)</f>
        <v>-2.8049052579578043E-2</v>
      </c>
      <c r="BB1916" s="21">
        <f>SUM(COUNTIF(AH1916:AP1916, "&gt;0"), COUNTIF(Y1916:AG1916, "&gt;0"))</f>
        <v>18</v>
      </c>
      <c r="BC1916" s="22">
        <f>$BQ$3*AZ1916/$BO$4</f>
        <v>9.6130653266331655E-3</v>
      </c>
      <c r="BD1916" s="22" t="str">
        <f>IF(AY1916&lt;BC1916,AY1916,"ns")</f>
        <v>ns</v>
      </c>
      <c r="BE1916" s="23" t="str">
        <f>IF(AND(BD1916&lt;0.01,ABS(BA1916)&gt;1.5,D1916&gt;2), IF(AND(BA1916&gt;0,COUNTIF(AH1916:AP1916,"&gt;0")&gt;7),"IRF4_interactor_Th17", (IF(AND(BA1916&lt;0,COUNTIF(Y1916:AG1916, "&gt;0")&gt;7), "background_significant", "ns"))), "ns")</f>
        <v>ns</v>
      </c>
      <c r="BF1916" s="24" t="str">
        <f>IF(OR(AX1916 ="IRF4_interactor_Treg", BE1916 ="IRF4_interactor_Th17"), LOG((AVERAGE(AH1916:AP1916)+0.1)/(AVERAGE(P1916:X1916)+0.1),2),"ns")</f>
        <v>ns</v>
      </c>
      <c r="BG1916" s="24">
        <f>IF(AND(AX1916="IRF4_interactor_Treg",BE1916="IRF4_interactor_Th17"),1,IF(AX1916="IRF4_interactor_Treg","IRF4_Treg",IF(BE1916="IRF4_interactor_Th17","IRF4_Th17",0)))</f>
        <v>0</v>
      </c>
      <c r="BH1916" s="25">
        <f>IFERROR(TTEST(AH1916:AP1916,P1916:X1916,2,1),IF(OR(COUNTIF(P1916:X1916,"&gt;0")&gt;7,COUNTIF(AH1916:AP1916,"&gt;0")&gt;7),0,9999))</f>
        <v>0.52784341937816048</v>
      </c>
      <c r="BI1916" s="25">
        <f>IF(BH1916=9999,$BS$5,RANK(BH1916,$BH$3:$BH$1993,1))</f>
        <v>1508</v>
      </c>
      <c r="BJ1916" s="25">
        <f>$BQ$3*BI1916/$BO$5</f>
        <v>7.574083375188348E-3</v>
      </c>
      <c r="BK1916" s="25" t="str">
        <f>IF(BH1916&lt;BJ1916,BH1916,"ns")</f>
        <v>ns</v>
      </c>
      <c r="BL1916" s="26">
        <f>SUM(COUNTIF(P1916:X1916, "&gt;0"), COUNTIF(AH1916:AP1916, "&gt;0"))</f>
        <v>18</v>
      </c>
    </row>
    <row r="1917" spans="1:64">
      <c r="A1917" t="s">
        <v>6675</v>
      </c>
      <c r="B1917" t="s">
        <v>6676</v>
      </c>
      <c r="C1917">
        <v>7.1633199999999997E-4</v>
      </c>
      <c r="D1917">
        <v>6</v>
      </c>
      <c r="E1917">
        <v>6</v>
      </c>
      <c r="F1917">
        <v>0</v>
      </c>
      <c r="G1917">
        <v>965806</v>
      </c>
      <c r="H1917">
        <v>803988</v>
      </c>
      <c r="I1917">
        <v>925942</v>
      </c>
      <c r="J1917">
        <v>910571</v>
      </c>
      <c r="K1917">
        <v>950883</v>
      </c>
      <c r="L1917">
        <v>1044050</v>
      </c>
      <c r="M1917">
        <v>487629</v>
      </c>
      <c r="N1917">
        <v>528812</v>
      </c>
      <c r="O1917">
        <v>542938</v>
      </c>
      <c r="P1917">
        <v>665299</v>
      </c>
      <c r="Q1917">
        <v>573642</v>
      </c>
      <c r="R1917">
        <v>427036</v>
      </c>
      <c r="S1917">
        <v>1209830</v>
      </c>
      <c r="T1917">
        <v>1224300</v>
      </c>
      <c r="U1917">
        <v>1010000</v>
      </c>
      <c r="V1917">
        <v>570211</v>
      </c>
      <c r="W1917">
        <v>790580</v>
      </c>
      <c r="X1917">
        <v>753299</v>
      </c>
      <c r="Y1917">
        <v>1008860</v>
      </c>
      <c r="Z1917">
        <v>900720</v>
      </c>
      <c r="AA1917">
        <v>764004</v>
      </c>
      <c r="AB1917">
        <v>1181400</v>
      </c>
      <c r="AC1917">
        <v>1257790</v>
      </c>
      <c r="AD1917">
        <v>1315100</v>
      </c>
      <c r="AE1917">
        <v>403294</v>
      </c>
      <c r="AF1917">
        <v>595767</v>
      </c>
      <c r="AG1917">
        <v>568331</v>
      </c>
      <c r="AH1917">
        <v>1095090</v>
      </c>
      <c r="AI1917">
        <v>1079870</v>
      </c>
      <c r="AJ1917">
        <v>1192870</v>
      </c>
      <c r="AK1917">
        <v>626924</v>
      </c>
      <c r="AL1917">
        <v>737777</v>
      </c>
      <c r="AM1917">
        <v>810685</v>
      </c>
      <c r="AN1917">
        <v>647124</v>
      </c>
      <c r="AO1917">
        <v>1006150</v>
      </c>
      <c r="AP1917">
        <v>598230</v>
      </c>
      <c r="AR1917" s="16">
        <f>IFERROR(TTEST(G1917:O1917,P1917:X1917,2,1),IF(OR(COUNTIF(P1917:X1917,"&gt;0")&gt;7,COUNTIF(G1917:O1917,"&gt;0")&gt;7),0,9999))</f>
        <v>0.94370844272375354</v>
      </c>
      <c r="AS1917" s="16">
        <f>IF(AR1917=9999,$BO$3,RANK(AR1917,$AR$3:$AR$1993,1))</f>
        <v>1956</v>
      </c>
      <c r="AT1917" s="16">
        <f>LOG((IFERROR(SUM(P1917:X1917)/COUNTIF(P1917:X1917, "&gt;0"),0.1))/(IFERROR(SUM(G1917:O1917)/COUNTIF(G1917:O1917, "&gt;0"),0.1)),2)</f>
        <v>1.2752928168026405E-2</v>
      </c>
      <c r="AU1917" s="17">
        <f>SUM(COUNTIF(P1917:X1917, "&gt;0"), COUNTIF(G1917:O1917, "&gt;0"))</f>
        <v>18</v>
      </c>
      <c r="AV1917" s="18">
        <f>$BQ$3*AS1917/$BO$3</f>
        <v>9.8390342052313874E-3</v>
      </c>
      <c r="AW1917" s="18" t="str">
        <f>IF(AR1917&lt;AV1917,AR1917,"ns")</f>
        <v>ns</v>
      </c>
      <c r="AX1917" s="19" t="str">
        <f>IF(AND(AW1917&lt;0.01,ABS(AT1917)&gt;1.5,D1917&gt;2), IF(AND(AT1917&gt;0,COUNTIF(P1917:X1917,"&gt;0")&gt;7),"IRF4_interactor_Treg", (IF(AND(AT1917&lt;0,COUNTIF(G1917:O1917, "&gt;0")&gt;7), "background_significant", "ns"))), "ns")</f>
        <v>ns</v>
      </c>
      <c r="AY1917" s="20">
        <f>IFERROR(TTEST(Y1917:AG1917,AH1917:AP1917,2,1),IF(OR(COUNTIF(AH1917:AP1917,"&gt;0")&gt;7,COUNTIF(Y1917:AG1917,"&gt;0")&gt;7),0,9999))</f>
        <v>0.87142343141119916</v>
      </c>
      <c r="AZ1917" s="20">
        <f>IF(AY1917=9999,$BO$4,RANK(AY1917,$AY$3:$AY$1993,1))</f>
        <v>1914</v>
      </c>
      <c r="BA1917" s="20">
        <f>LOG((IFERROR(SUM(AH1917:AP1917)/COUNTIF(AH1917:AP1917, "&gt;0"),0.1))/(IFERROR(SUM(Y1917:AG1917)/COUNTIF(Y1917:AG1917, "&gt;0"),0.1)),2)</f>
        <v>-3.6648832796855581E-2</v>
      </c>
      <c r="BB1917" s="21">
        <f>SUM(COUNTIF(AH1917:AP1917, "&gt;0"), COUNTIF(Y1917:AG1917, "&gt;0"))</f>
        <v>18</v>
      </c>
      <c r="BC1917" s="22">
        <f>$BQ$3*AZ1917/$BO$4</f>
        <v>9.6180904522613075E-3</v>
      </c>
      <c r="BD1917" s="22" t="str">
        <f>IF(AY1917&lt;BC1917,AY1917,"ns")</f>
        <v>ns</v>
      </c>
      <c r="BE1917" s="23" t="str">
        <f>IF(AND(BD1917&lt;0.01,ABS(BA1917)&gt;1.5,D1917&gt;2), IF(AND(BA1917&gt;0,COUNTIF(AH1917:AP1917,"&gt;0")&gt;7),"IRF4_interactor_Th17", (IF(AND(BA1917&lt;0,COUNTIF(Y1917:AG1917, "&gt;0")&gt;7), "background_significant", "ns"))), "ns")</f>
        <v>ns</v>
      </c>
      <c r="BF1917" s="24" t="str">
        <f>IF(OR(AX1917 ="IRF4_interactor_Treg", BE1917 ="IRF4_interactor_Th17"), LOG((AVERAGE(AH1917:AP1917)+0.1)/(AVERAGE(P1917:X1917)+0.1),2),"ns")</f>
        <v>ns</v>
      </c>
      <c r="BG1917" s="24">
        <f>IF(AND(AX1917="IRF4_interactor_Treg",BE1917="IRF4_interactor_Th17"),1,IF(AX1917="IRF4_interactor_Treg","IRF4_Treg",IF(BE1917="IRF4_interactor_Th17","IRF4_Th17",0)))</f>
        <v>0</v>
      </c>
      <c r="BH1917" s="25">
        <f>IFERROR(TTEST(AH1917:AP1917,P1917:X1917,2,1),IF(OR(COUNTIF(P1917:X1917,"&gt;0")&gt;7,COUNTIF(AH1917:AP1917,"&gt;0")&gt;7),0,9999))</f>
        <v>0.68939557366772397</v>
      </c>
      <c r="BI1917" s="25">
        <f>IF(BH1917=9999,$BS$5,RANK(BH1917,$BH$3:$BH$1993,1))</f>
        <v>1673</v>
      </c>
      <c r="BJ1917" s="25">
        <f>$BQ$3*BI1917/$BO$5</f>
        <v>8.4028126569563044E-3</v>
      </c>
      <c r="BK1917" s="25" t="str">
        <f>IF(BH1917&lt;BJ1917,BH1917,"ns")</f>
        <v>ns</v>
      </c>
      <c r="BL1917" s="26">
        <f>SUM(COUNTIF(P1917:X1917, "&gt;0"), COUNTIF(AH1917:AP1917, "&gt;0"))</f>
        <v>18</v>
      </c>
    </row>
    <row r="1918" spans="1:64">
      <c r="A1918" t="s">
        <v>6401</v>
      </c>
      <c r="B1918" t="s">
        <v>6402</v>
      </c>
      <c r="C1918">
        <v>1.0983E-3</v>
      </c>
      <c r="D1918">
        <v>3</v>
      </c>
      <c r="E1918">
        <v>3</v>
      </c>
      <c r="F1918">
        <v>0</v>
      </c>
      <c r="G1918">
        <v>233575</v>
      </c>
      <c r="H1918">
        <v>189431</v>
      </c>
      <c r="I1918">
        <v>241836</v>
      </c>
      <c r="J1918">
        <v>234620</v>
      </c>
      <c r="K1918">
        <v>179665</v>
      </c>
      <c r="L1918">
        <v>280372</v>
      </c>
      <c r="M1918">
        <v>252947</v>
      </c>
      <c r="N1918">
        <v>167550</v>
      </c>
      <c r="O1918">
        <v>53848</v>
      </c>
      <c r="P1918">
        <v>154066</v>
      </c>
      <c r="Q1918">
        <v>181172</v>
      </c>
      <c r="R1918">
        <v>188734</v>
      </c>
      <c r="S1918">
        <v>264404</v>
      </c>
      <c r="T1918">
        <v>259940</v>
      </c>
      <c r="U1918">
        <v>212415</v>
      </c>
      <c r="V1918">
        <v>163394</v>
      </c>
      <c r="W1918">
        <v>169205</v>
      </c>
      <c r="X1918">
        <v>156178</v>
      </c>
      <c r="Y1918">
        <v>237978</v>
      </c>
      <c r="Z1918">
        <v>220285</v>
      </c>
      <c r="AA1918">
        <v>287557</v>
      </c>
      <c r="AB1918">
        <v>190406</v>
      </c>
      <c r="AC1918">
        <v>241651</v>
      </c>
      <c r="AD1918">
        <v>231468</v>
      </c>
      <c r="AE1918">
        <v>146546</v>
      </c>
      <c r="AF1918">
        <v>232093</v>
      </c>
      <c r="AG1918">
        <v>199227</v>
      </c>
      <c r="AH1918">
        <v>267510</v>
      </c>
      <c r="AI1918">
        <v>225580</v>
      </c>
      <c r="AJ1918">
        <v>207028</v>
      </c>
      <c r="AK1918">
        <v>189262</v>
      </c>
      <c r="AL1918">
        <v>244379</v>
      </c>
      <c r="AM1918">
        <v>127386</v>
      </c>
      <c r="AN1918">
        <v>279967</v>
      </c>
      <c r="AO1918">
        <v>285239</v>
      </c>
      <c r="AP1918">
        <v>123599</v>
      </c>
      <c r="AR1918" s="16">
        <f>IFERROR(TTEST(G1918:O1918,P1918:X1918,2,1),IF(OR(COUNTIF(P1918:X1918,"&gt;0")&gt;7,COUNTIF(G1918:O1918,"&gt;0")&gt;7),0,9999))</f>
        <v>0.69726384501157224</v>
      </c>
      <c r="AS1918" s="16">
        <f>IF(AR1918=9999,$BO$3,RANK(AR1918,$AR$3:$AR$1993,1))</f>
        <v>1777</v>
      </c>
      <c r="AT1918" s="16">
        <f>LOG((IFERROR(SUM(P1918:X1918)/COUNTIF(P1918:X1918, "&gt;0"),0.1))/(IFERROR(SUM(G1918:O1918)/COUNTIF(G1918:O1918, "&gt;0"),0.1)),2)</f>
        <v>-6.792165647998151E-2</v>
      </c>
      <c r="AU1918" s="17">
        <f>SUM(COUNTIF(P1918:X1918, "&gt;0"), COUNTIF(G1918:O1918, "&gt;0"))</f>
        <v>18</v>
      </c>
      <c r="AV1918" s="18">
        <f>$BQ$3*AS1918/$BO$3</f>
        <v>8.9386317907444671E-3</v>
      </c>
      <c r="AW1918" s="18" t="str">
        <f>IF(AR1918&lt;AV1918,AR1918,"ns")</f>
        <v>ns</v>
      </c>
      <c r="AX1918" s="19" t="str">
        <f>IF(AND(AW1918&lt;0.01,ABS(AT1918)&gt;1.5,D1918&gt;2), IF(AND(AT1918&gt;0,COUNTIF(P1918:X1918,"&gt;0")&gt;7),"IRF4_interactor_Treg", (IF(AND(AT1918&lt;0,COUNTIF(G1918:O1918, "&gt;0")&gt;7), "background_significant", "ns"))), "ns")</f>
        <v>ns</v>
      </c>
      <c r="AY1918" s="20">
        <f>IFERROR(TTEST(Y1918:AG1918,AH1918:AP1918,2,1),IF(OR(COUNTIF(AH1918:AP1918,"&gt;0")&gt;7,COUNTIF(Y1918:AG1918,"&gt;0")&gt;7),0,9999))</f>
        <v>0.87175309970653592</v>
      </c>
      <c r="AZ1918" s="20">
        <f>IF(AY1918=9999,$BO$4,RANK(AY1918,$AY$3:$AY$1993,1))</f>
        <v>1915</v>
      </c>
      <c r="BA1918" s="20">
        <f>LOG((IFERROR(SUM(AH1918:AP1918)/COUNTIF(AH1918:AP1918, "&gt;0"),0.1))/(IFERROR(SUM(Y1918:AG1918)/COUNTIF(Y1918:AG1918, "&gt;0"),0.1)),2)</f>
        <v>-2.7307933261539744E-2</v>
      </c>
      <c r="BB1918" s="21">
        <f>SUM(COUNTIF(AH1918:AP1918, "&gt;0"), COUNTIF(Y1918:AG1918, "&gt;0"))</f>
        <v>18</v>
      </c>
      <c r="BC1918" s="22">
        <f>$BQ$3*AZ1918/$BO$4</f>
        <v>9.6231155778894479E-3</v>
      </c>
      <c r="BD1918" s="22" t="str">
        <f>IF(AY1918&lt;BC1918,AY1918,"ns")</f>
        <v>ns</v>
      </c>
      <c r="BE1918" s="23" t="str">
        <f>IF(AND(BD1918&lt;0.01,ABS(BA1918)&gt;1.5,D1918&gt;2), IF(AND(BA1918&gt;0,COUNTIF(AH1918:AP1918,"&gt;0")&gt;7),"IRF4_interactor_Th17", (IF(AND(BA1918&lt;0,COUNTIF(Y1918:AG1918, "&gt;0")&gt;7), "background_significant", "ns"))), "ns")</f>
        <v>ns</v>
      </c>
      <c r="BF1918" s="24" t="str">
        <f>IF(OR(AX1918 ="IRF4_interactor_Treg", BE1918 ="IRF4_interactor_Th17"), LOG((AVERAGE(AH1918:AP1918)+0.1)/(AVERAGE(P1918:X1918)+0.1),2),"ns")</f>
        <v>ns</v>
      </c>
      <c r="BG1918" s="24">
        <f>IF(AND(AX1918="IRF4_interactor_Treg",BE1918="IRF4_interactor_Th17"),1,IF(AX1918="IRF4_interactor_Treg","IRF4_Treg",IF(BE1918="IRF4_interactor_Th17","IRF4_Th17",0)))</f>
        <v>0</v>
      </c>
      <c r="BH1918" s="25">
        <f>IFERROR(TTEST(AH1918:AP1918,P1918:X1918,2,1),IF(OR(COUNTIF(P1918:X1918,"&gt;0")&gt;7,COUNTIF(AH1918:AP1918,"&gt;0")&gt;7),0,9999))</f>
        <v>0.43105487880910731</v>
      </c>
      <c r="BI1918" s="25">
        <f>IF(BH1918=9999,$BS$5,RANK(BH1918,$BH$3:$BH$1993,1))</f>
        <v>1362</v>
      </c>
      <c r="BJ1918" s="25">
        <f>$BQ$3*BI1918/$BO$5</f>
        <v>6.8407835258663995E-3</v>
      </c>
      <c r="BK1918" s="25" t="str">
        <f>IF(BH1918&lt;BJ1918,BH1918,"ns")</f>
        <v>ns</v>
      </c>
      <c r="BL1918" s="26">
        <f>SUM(COUNTIF(P1918:X1918, "&gt;0"), COUNTIF(AH1918:AP1918, "&gt;0"))</f>
        <v>18</v>
      </c>
    </row>
    <row r="1919" spans="1:64">
      <c r="A1919" t="s">
        <v>3813</v>
      </c>
      <c r="B1919" t="s">
        <v>3814</v>
      </c>
      <c r="C1919">
        <v>7.1633199999999997E-4</v>
      </c>
      <c r="D1919">
        <v>8</v>
      </c>
      <c r="E1919">
        <v>8</v>
      </c>
      <c r="F1919">
        <v>0</v>
      </c>
      <c r="G1919">
        <v>407023</v>
      </c>
      <c r="H1919">
        <v>393437</v>
      </c>
      <c r="I1919">
        <v>420751</v>
      </c>
      <c r="J1919">
        <v>424153</v>
      </c>
      <c r="K1919">
        <v>423106</v>
      </c>
      <c r="L1919">
        <v>520764</v>
      </c>
      <c r="M1919">
        <v>193485</v>
      </c>
      <c r="N1919">
        <v>176014</v>
      </c>
      <c r="O1919">
        <v>183639</v>
      </c>
      <c r="P1919">
        <v>122655</v>
      </c>
      <c r="Q1919">
        <v>105916</v>
      </c>
      <c r="R1919">
        <v>180921</v>
      </c>
      <c r="S1919">
        <v>288193</v>
      </c>
      <c r="T1919">
        <v>320915</v>
      </c>
      <c r="U1919">
        <v>322724</v>
      </c>
      <c r="V1919">
        <v>262871</v>
      </c>
      <c r="W1919">
        <v>352389</v>
      </c>
      <c r="X1919">
        <v>316275</v>
      </c>
      <c r="Y1919">
        <v>375475</v>
      </c>
      <c r="Z1919">
        <v>356816</v>
      </c>
      <c r="AA1919">
        <v>411616</v>
      </c>
      <c r="AB1919">
        <v>309320</v>
      </c>
      <c r="AC1919">
        <v>283054</v>
      </c>
      <c r="AD1919">
        <v>293537</v>
      </c>
      <c r="AE1919">
        <v>813314</v>
      </c>
      <c r="AF1919">
        <v>1119810</v>
      </c>
      <c r="AG1919">
        <v>1193850</v>
      </c>
      <c r="AH1919">
        <v>647699</v>
      </c>
      <c r="AI1919">
        <v>737265</v>
      </c>
      <c r="AJ1919">
        <v>747184</v>
      </c>
      <c r="AK1919">
        <v>313000</v>
      </c>
      <c r="AL1919">
        <v>285366</v>
      </c>
      <c r="AM1919">
        <v>226924</v>
      </c>
      <c r="AN1919">
        <v>614504</v>
      </c>
      <c r="AO1919">
        <v>777985</v>
      </c>
      <c r="AP1919">
        <v>653694</v>
      </c>
      <c r="AR1919" s="16">
        <f>IFERROR(TTEST(G1919:O1919,P1919:X1919,2,1),IF(OR(COUNTIF(P1919:X1919,"&gt;0")&gt;7,COUNTIF(G1919:O1919,"&gt;0")&gt;7),0,9999))</f>
        <v>0.14568443894927066</v>
      </c>
      <c r="AS1919" s="16">
        <f>IF(AR1919=9999,$BO$3,RANK(AR1919,$AR$3:$AR$1993,1))</f>
        <v>1227</v>
      </c>
      <c r="AT1919" s="16">
        <f>LOG((IFERROR(SUM(P1919:X1919)/COUNTIF(P1919:X1919, "&gt;0"),0.1))/(IFERROR(SUM(G1919:O1919)/COUNTIF(G1919:O1919, "&gt;0"),0.1)),2)</f>
        <v>-0.46734579241806085</v>
      </c>
      <c r="AU1919" s="17">
        <f>SUM(COUNTIF(P1919:X1919, "&gt;0"), COUNTIF(G1919:O1919, "&gt;0"))</f>
        <v>18</v>
      </c>
      <c r="AV1919" s="18">
        <f>$BQ$3*AS1919/$BO$3</f>
        <v>6.1720321931589533E-3</v>
      </c>
      <c r="AW1919" s="18" t="str">
        <f>IF(AR1919&lt;AV1919,AR1919,"ns")</f>
        <v>ns</v>
      </c>
      <c r="AX1919" s="19" t="str">
        <f>IF(AND(AW1919&lt;0.01,ABS(AT1919)&gt;1.5,D1919&gt;2), IF(AND(AT1919&gt;0,COUNTIF(P1919:X1919,"&gt;0")&gt;7),"IRF4_interactor_Treg", (IF(AND(AT1919&lt;0,COUNTIF(G1919:O1919, "&gt;0")&gt;7), "background_significant", "ns"))), "ns")</f>
        <v>ns</v>
      </c>
      <c r="AY1919" s="20">
        <f>IFERROR(TTEST(Y1919:AG1919,AH1919:AP1919,2,1),IF(OR(COUNTIF(AH1919:AP1919,"&gt;0")&gt;7,COUNTIF(Y1919:AG1919,"&gt;0")&gt;7),0,9999))</f>
        <v>0.87428455006030892</v>
      </c>
      <c r="AZ1919" s="20">
        <f>IF(AY1919=9999,$BO$4,RANK(AY1919,$AY$3:$AY$1993,1))</f>
        <v>1916</v>
      </c>
      <c r="BA1919" s="20">
        <f>LOG((IFERROR(SUM(AH1919:AP1919)/COUNTIF(AH1919:AP1919, "&gt;0"),0.1))/(IFERROR(SUM(Y1919:AG1919)/COUNTIF(Y1919:AG1919, "&gt;0"),0.1)),2)</f>
        <v>-4.3501338887338099E-2</v>
      </c>
      <c r="BB1919" s="21">
        <f>SUM(COUNTIF(AH1919:AP1919, "&gt;0"), COUNTIF(Y1919:AG1919, "&gt;0"))</f>
        <v>18</v>
      </c>
      <c r="BC1919" s="22">
        <f>$BQ$3*AZ1919/$BO$4</f>
        <v>9.6281407035175882E-3</v>
      </c>
      <c r="BD1919" s="22" t="str">
        <f>IF(AY1919&lt;BC1919,AY1919,"ns")</f>
        <v>ns</v>
      </c>
      <c r="BE1919" s="23" t="str">
        <f>IF(AND(BD1919&lt;0.01,ABS(BA1919)&gt;1.5,D1919&gt;2), IF(AND(BA1919&gt;0,COUNTIF(AH1919:AP1919,"&gt;0")&gt;7),"IRF4_interactor_Th17", (IF(AND(BA1919&lt;0,COUNTIF(Y1919:AG1919, "&gt;0")&gt;7), "background_significant", "ns"))), "ns")</f>
        <v>ns</v>
      </c>
      <c r="BF1919" s="24" t="str">
        <f>IF(OR(AX1919 ="IRF4_interactor_Treg", BE1919 ="IRF4_interactor_Th17"), LOG((AVERAGE(AH1919:AP1919)+0.1)/(AVERAGE(P1919:X1919)+0.1),2),"ns")</f>
        <v>ns</v>
      </c>
      <c r="BG1919" s="24">
        <f>IF(AND(AX1919="IRF4_interactor_Treg",BE1919="IRF4_interactor_Th17"),1,IF(AX1919="IRF4_interactor_Treg","IRF4_Treg",IF(BE1919="IRF4_interactor_Th17","IRF4_Th17",0)))</f>
        <v>0</v>
      </c>
      <c r="BH1919" s="25">
        <f>IFERROR(TTEST(AH1919:AP1919,P1919:X1919,2,1),IF(OR(COUNTIF(P1919:X1919,"&gt;0")&gt;7,COUNTIF(AH1919:AP1919,"&gt;0")&gt;7),0,9999))</f>
        <v>1.0310974925673556E-2</v>
      </c>
      <c r="BI1919" s="25">
        <f>IF(BH1919=9999,$BS$5,RANK(BH1919,$BH$3:$BH$1993,1))</f>
        <v>216</v>
      </c>
      <c r="BJ1919" s="25">
        <f>$BQ$3*BI1919/$BO$5</f>
        <v>1.0848819688598695E-3</v>
      </c>
      <c r="BK1919" s="25" t="str">
        <f>IF(BH1919&lt;BJ1919,BH1919,"ns")</f>
        <v>ns</v>
      </c>
      <c r="BL1919" s="26">
        <f>SUM(COUNTIF(P1919:X1919, "&gt;0"), COUNTIF(AH1919:AP1919, "&gt;0"))</f>
        <v>18</v>
      </c>
    </row>
    <row r="1920" spans="1:64">
      <c r="A1920" t="s">
        <v>5425</v>
      </c>
      <c r="B1920" t="s">
        <v>5426</v>
      </c>
      <c r="C1920">
        <v>7.1633199999999997E-4</v>
      </c>
      <c r="D1920">
        <v>6</v>
      </c>
      <c r="E1920">
        <v>6</v>
      </c>
      <c r="F1920">
        <v>0</v>
      </c>
      <c r="G1920">
        <v>538775</v>
      </c>
      <c r="H1920">
        <v>516497</v>
      </c>
      <c r="I1920">
        <v>542673</v>
      </c>
      <c r="J1920">
        <v>328221</v>
      </c>
      <c r="K1920">
        <v>315316</v>
      </c>
      <c r="L1920">
        <v>383964</v>
      </c>
      <c r="M1920">
        <v>265301</v>
      </c>
      <c r="N1920">
        <v>310538</v>
      </c>
      <c r="O1920">
        <v>351432</v>
      </c>
      <c r="P1920">
        <v>337636</v>
      </c>
      <c r="Q1920">
        <v>283367</v>
      </c>
      <c r="R1920">
        <v>345986</v>
      </c>
      <c r="S1920">
        <v>442238</v>
      </c>
      <c r="T1920">
        <v>449540</v>
      </c>
      <c r="U1920">
        <v>561431</v>
      </c>
      <c r="V1920">
        <v>330925</v>
      </c>
      <c r="W1920">
        <v>361929</v>
      </c>
      <c r="X1920">
        <v>357151</v>
      </c>
      <c r="Y1920">
        <v>851871</v>
      </c>
      <c r="Z1920">
        <v>816327</v>
      </c>
      <c r="AA1920">
        <v>998082</v>
      </c>
      <c r="AB1920">
        <v>463459</v>
      </c>
      <c r="AC1920">
        <v>458934</v>
      </c>
      <c r="AD1920">
        <v>455735</v>
      </c>
      <c r="AE1920">
        <v>317725</v>
      </c>
      <c r="AF1920">
        <v>397926</v>
      </c>
      <c r="AG1920">
        <v>458797</v>
      </c>
      <c r="AH1920">
        <v>593789</v>
      </c>
      <c r="AI1920">
        <v>628812</v>
      </c>
      <c r="AJ1920">
        <v>750652</v>
      </c>
      <c r="AK1920">
        <v>494126</v>
      </c>
      <c r="AL1920">
        <v>733634</v>
      </c>
      <c r="AM1920">
        <v>794328</v>
      </c>
      <c r="AN1920">
        <v>380329</v>
      </c>
      <c r="AO1920">
        <v>512114</v>
      </c>
      <c r="AP1920">
        <v>435705</v>
      </c>
      <c r="AR1920" s="16">
        <f>IFERROR(TTEST(G1920:O1920,P1920:X1920,2,1),IF(OR(COUNTIF(P1920:X1920,"&gt;0")&gt;7,COUNTIF(G1920:O1920,"&gt;0")&gt;7),0,9999))</f>
        <v>0.86695253283869766</v>
      </c>
      <c r="AS1920" s="16">
        <f>IF(AR1920=9999,$BO$3,RANK(AR1920,$AR$3:$AR$1993,1))</f>
        <v>1908</v>
      </c>
      <c r="AT1920" s="16">
        <f>LOG((IFERROR(SUM(P1920:X1920)/COUNTIF(P1920:X1920, "&gt;0"),0.1))/(IFERROR(SUM(G1920:O1920)/COUNTIF(G1920:O1920, "&gt;0"),0.1)),2)</f>
        <v>-3.3902711917393739E-2</v>
      </c>
      <c r="AU1920" s="17">
        <f>SUM(COUNTIF(P1920:X1920, "&gt;0"), COUNTIF(G1920:O1920, "&gt;0"))</f>
        <v>18</v>
      </c>
      <c r="AV1920" s="18">
        <f>$BQ$3*AS1920/$BO$3</f>
        <v>9.5975855130784726E-3</v>
      </c>
      <c r="AW1920" s="18" t="str">
        <f>IF(AR1920&lt;AV1920,AR1920,"ns")</f>
        <v>ns</v>
      </c>
      <c r="AX1920" s="19" t="str">
        <f>IF(AND(AW1920&lt;0.01,ABS(AT1920)&gt;1.5,D1920&gt;2), IF(AND(AT1920&gt;0,COUNTIF(P1920:X1920,"&gt;0")&gt;7),"IRF4_interactor_Treg", (IF(AND(AT1920&lt;0,COUNTIF(G1920:O1920, "&gt;0")&gt;7), "background_significant", "ns"))), "ns")</f>
        <v>ns</v>
      </c>
      <c r="AY1920" s="20">
        <f>IFERROR(TTEST(Y1920:AG1920,AH1920:AP1920,2,1),IF(OR(COUNTIF(AH1920:AP1920,"&gt;0")&gt;7,COUNTIF(Y1920:AG1920,"&gt;0")&gt;7),0,9999))</f>
        <v>0.87523901008015359</v>
      </c>
      <c r="AZ1920" s="20">
        <f>IF(AY1920=9999,$BO$4,RANK(AY1920,$AY$3:$AY$1993,1))</f>
        <v>1917</v>
      </c>
      <c r="BA1920" s="20">
        <f>LOG((IFERROR(SUM(AH1920:AP1920)/COUNTIF(AH1920:AP1920, "&gt;0"),0.1))/(IFERROR(SUM(Y1920:AG1920)/COUNTIF(Y1920:AG1920, "&gt;0"),0.1)),2)</f>
        <v>2.8638498762403659E-2</v>
      </c>
      <c r="BB1920" s="21">
        <f>SUM(COUNTIF(AH1920:AP1920, "&gt;0"), COUNTIF(Y1920:AG1920, "&gt;0"))</f>
        <v>18</v>
      </c>
      <c r="BC1920" s="22">
        <f>$BQ$3*AZ1920/$BO$4</f>
        <v>9.6331658291457303E-3</v>
      </c>
      <c r="BD1920" s="22" t="str">
        <f>IF(AY1920&lt;BC1920,AY1920,"ns")</f>
        <v>ns</v>
      </c>
      <c r="BE1920" s="23" t="str">
        <f>IF(AND(BD1920&lt;0.01,ABS(BA1920)&gt;1.5,D1920&gt;2), IF(AND(BA1920&gt;0,COUNTIF(AH1920:AP1920,"&gt;0")&gt;7),"IRF4_interactor_Th17", (IF(AND(BA1920&lt;0,COUNTIF(Y1920:AG1920, "&gt;0")&gt;7), "background_significant", "ns"))), "ns")</f>
        <v>ns</v>
      </c>
      <c r="BF1920" s="24" t="str">
        <f>IF(OR(AX1920 ="IRF4_interactor_Treg", BE1920 ="IRF4_interactor_Th17"), LOG((AVERAGE(AH1920:AP1920)+0.1)/(AVERAGE(P1920:X1920)+0.1),2),"ns")</f>
        <v>ns</v>
      </c>
      <c r="BG1920" s="24">
        <f>IF(AND(AX1920="IRF4_interactor_Treg",BE1920="IRF4_interactor_Th17"),1,IF(AX1920="IRF4_interactor_Treg","IRF4_Treg",IF(BE1920="IRF4_interactor_Th17","IRF4_Th17",0)))</f>
        <v>0</v>
      </c>
      <c r="BH1920" s="25">
        <f>IFERROR(TTEST(AH1920:AP1920,P1920:X1920,2,1),IF(OR(COUNTIF(P1920:X1920,"&gt;0")&gt;7,COUNTIF(AH1920:AP1920,"&gt;0")&gt;7),0,9999))</f>
        <v>1.4637846283770922E-3</v>
      </c>
      <c r="BI1920" s="25">
        <f>IF(BH1920=9999,$BS$5,RANK(BH1920,$BH$3:$BH$1993,1))</f>
        <v>84</v>
      </c>
      <c r="BJ1920" s="25">
        <f>$BQ$3*BI1920/$BO$5</f>
        <v>4.2189854344550477E-4</v>
      </c>
      <c r="BK1920" s="25" t="str">
        <f>IF(BH1920&lt;BJ1920,BH1920,"ns")</f>
        <v>ns</v>
      </c>
      <c r="BL1920" s="26">
        <f>SUM(COUNTIF(P1920:X1920, "&gt;0"), COUNTIF(AH1920:AP1920, "&gt;0"))</f>
        <v>18</v>
      </c>
    </row>
    <row r="1921" spans="1:64">
      <c r="A1921" t="s">
        <v>6391</v>
      </c>
      <c r="B1921" t="s">
        <v>6392</v>
      </c>
      <c r="C1921">
        <v>7.1633199999999997E-4</v>
      </c>
      <c r="D1921">
        <v>5</v>
      </c>
      <c r="E1921">
        <v>5</v>
      </c>
      <c r="F1921">
        <v>0</v>
      </c>
      <c r="G1921">
        <v>248945</v>
      </c>
      <c r="H1921">
        <v>243491</v>
      </c>
      <c r="I1921">
        <v>245363</v>
      </c>
      <c r="J1921">
        <v>346630</v>
      </c>
      <c r="K1921">
        <v>360966</v>
      </c>
      <c r="L1921">
        <v>402605</v>
      </c>
      <c r="M1921">
        <v>177121</v>
      </c>
      <c r="N1921">
        <v>190178</v>
      </c>
      <c r="O1921">
        <v>173713</v>
      </c>
      <c r="P1921">
        <v>165056</v>
      </c>
      <c r="Q1921">
        <v>141517</v>
      </c>
      <c r="R1921">
        <v>105776</v>
      </c>
      <c r="S1921">
        <v>417748</v>
      </c>
      <c r="T1921">
        <v>427714</v>
      </c>
      <c r="U1921">
        <v>386817</v>
      </c>
      <c r="V1921">
        <v>166421</v>
      </c>
      <c r="W1921">
        <v>202671</v>
      </c>
      <c r="X1921">
        <v>202399</v>
      </c>
      <c r="Y1921">
        <v>459648</v>
      </c>
      <c r="Z1921">
        <v>418986</v>
      </c>
      <c r="AA1921">
        <v>451749</v>
      </c>
      <c r="AB1921">
        <v>456238</v>
      </c>
      <c r="AC1921">
        <v>515019</v>
      </c>
      <c r="AD1921">
        <v>516686</v>
      </c>
      <c r="AE1921">
        <v>218799</v>
      </c>
      <c r="AF1921">
        <v>327534</v>
      </c>
      <c r="AG1921">
        <v>328681</v>
      </c>
      <c r="AH1921">
        <v>492427</v>
      </c>
      <c r="AI1921">
        <v>552251</v>
      </c>
      <c r="AJ1921">
        <v>604686</v>
      </c>
      <c r="AK1921">
        <v>383621</v>
      </c>
      <c r="AL1921">
        <v>425121</v>
      </c>
      <c r="AM1921">
        <v>514234</v>
      </c>
      <c r="AN1921">
        <v>199318</v>
      </c>
      <c r="AO1921">
        <v>263651</v>
      </c>
      <c r="AP1921">
        <v>211933</v>
      </c>
      <c r="AR1921" s="16">
        <f>IFERROR(TTEST(G1921:O1921,P1921:X1921,2,1),IF(OR(COUNTIF(P1921:X1921,"&gt;0")&gt;7,COUNTIF(G1921:O1921,"&gt;0")&gt;7),0,9999))</f>
        <v>0.46168752841696525</v>
      </c>
      <c r="AS1921" s="16">
        <f>IF(AR1921=9999,$BO$3,RANK(AR1921,$AR$3:$AR$1993,1))</f>
        <v>1597</v>
      </c>
      <c r="AT1921" s="16">
        <f>LOG((IFERROR(SUM(P1921:X1921)/COUNTIF(P1921:X1921, "&gt;0"),0.1))/(IFERROR(SUM(G1921:O1921)/COUNTIF(G1921:O1921, "&gt;0"),0.1)),2)</f>
        <v>-0.1083787479137122</v>
      </c>
      <c r="AU1921" s="17">
        <f>SUM(COUNTIF(P1921:X1921, "&gt;0"), COUNTIF(G1921:O1921, "&gt;0"))</f>
        <v>18</v>
      </c>
      <c r="AV1921" s="18">
        <f>$BQ$3*AS1921/$BO$3</f>
        <v>8.0331991951710265E-3</v>
      </c>
      <c r="AW1921" s="18" t="str">
        <f>IF(AR1921&lt;AV1921,AR1921,"ns")</f>
        <v>ns</v>
      </c>
      <c r="AX1921" s="19" t="str">
        <f>IF(AND(AW1921&lt;0.01,ABS(AT1921)&gt;1.5,D1921&gt;2), IF(AND(AT1921&gt;0,COUNTIF(P1921:X1921,"&gt;0")&gt;7),"IRF4_interactor_Treg", (IF(AND(AT1921&lt;0,COUNTIF(G1921:O1921, "&gt;0")&gt;7), "background_significant", "ns"))), "ns")</f>
        <v>ns</v>
      </c>
      <c r="AY1921" s="20">
        <f>IFERROR(TTEST(Y1921:AG1921,AH1921:AP1921,2,1),IF(OR(COUNTIF(AH1921:AP1921,"&gt;0")&gt;7,COUNTIF(Y1921:AG1921,"&gt;0")&gt;7),0,9999))</f>
        <v>0.87655980231208896</v>
      </c>
      <c r="AZ1921" s="20">
        <f>IF(AY1921=9999,$BO$4,RANK(AY1921,$AY$3:$AY$1993,1))</f>
        <v>1918</v>
      </c>
      <c r="BA1921" s="20">
        <f>LOG((IFERROR(SUM(AH1921:AP1921)/COUNTIF(AH1921:AP1921, "&gt;0"),0.1))/(IFERROR(SUM(Y1921:AG1921)/COUNTIF(Y1921:AG1921, "&gt;0"),0.1)),2)</f>
        <v>-1.8120151854835242E-2</v>
      </c>
      <c r="BB1921" s="21">
        <f>SUM(COUNTIF(AH1921:AP1921, "&gt;0"), COUNTIF(Y1921:AG1921, "&gt;0"))</f>
        <v>18</v>
      </c>
      <c r="BC1921" s="22">
        <f>$BQ$3*AZ1921/$BO$4</f>
        <v>9.6381909547738689E-3</v>
      </c>
      <c r="BD1921" s="22" t="str">
        <f>IF(AY1921&lt;BC1921,AY1921,"ns")</f>
        <v>ns</v>
      </c>
      <c r="BE1921" s="23" t="str">
        <f>IF(AND(BD1921&lt;0.01,ABS(BA1921)&gt;1.5,D1921&gt;2), IF(AND(BA1921&gt;0,COUNTIF(AH1921:AP1921,"&gt;0")&gt;7),"IRF4_interactor_Th17", (IF(AND(BA1921&lt;0,COUNTIF(Y1921:AG1921, "&gt;0")&gt;7), "background_significant", "ns"))), "ns")</f>
        <v>ns</v>
      </c>
      <c r="BF1921" s="24" t="str">
        <f>IF(OR(AX1921 ="IRF4_interactor_Treg", BE1921 ="IRF4_interactor_Th17"), LOG((AVERAGE(AH1921:AP1921)+0.1)/(AVERAGE(P1921:X1921)+0.1),2),"ns")</f>
        <v>ns</v>
      </c>
      <c r="BG1921" s="24">
        <f>IF(AND(AX1921="IRF4_interactor_Treg",BE1921="IRF4_interactor_Th17"),1,IF(AX1921="IRF4_interactor_Treg","IRF4_Treg",IF(BE1921="IRF4_interactor_Th17","IRF4_Th17",0)))</f>
        <v>0</v>
      </c>
      <c r="BH1921" s="25">
        <f>IFERROR(TTEST(AH1921:AP1921,P1921:X1921,2,1),IF(OR(COUNTIF(P1921:X1921,"&gt;0")&gt;7,COUNTIF(AH1921:AP1921,"&gt;0")&gt;7),0,9999))</f>
        <v>4.4060750997011677E-2</v>
      </c>
      <c r="BI1921" s="25">
        <f>IF(BH1921=9999,$BS$5,RANK(BH1921,$BH$3:$BH$1993,1))</f>
        <v>435</v>
      </c>
      <c r="BJ1921" s="25">
        <f>$BQ$3*BI1921/$BO$5</f>
        <v>2.1848317428427928E-3</v>
      </c>
      <c r="BK1921" s="25" t="str">
        <f>IF(BH1921&lt;BJ1921,BH1921,"ns")</f>
        <v>ns</v>
      </c>
      <c r="BL1921" s="26">
        <f>SUM(COUNTIF(P1921:X1921, "&gt;0"), COUNTIF(AH1921:AP1921, "&gt;0"))</f>
        <v>18</v>
      </c>
    </row>
    <row r="1922" spans="1:64">
      <c r="A1922" t="s">
        <v>3261</v>
      </c>
      <c r="B1922" t="s">
        <v>3262</v>
      </c>
      <c r="C1922">
        <v>3.07587E-2</v>
      </c>
      <c r="D1922">
        <v>4</v>
      </c>
      <c r="E1922">
        <v>4</v>
      </c>
      <c r="F1922">
        <v>0</v>
      </c>
      <c r="G1922">
        <v>188171</v>
      </c>
      <c r="H1922">
        <v>158077</v>
      </c>
      <c r="I1922">
        <v>208292</v>
      </c>
      <c r="J1922">
        <v>0</v>
      </c>
      <c r="K1922">
        <v>55382.2</v>
      </c>
      <c r="L1922">
        <v>0</v>
      </c>
      <c r="M1922">
        <v>0</v>
      </c>
      <c r="N1922">
        <v>181033</v>
      </c>
      <c r="O1922">
        <v>163454</v>
      </c>
      <c r="P1922">
        <v>64187.4</v>
      </c>
      <c r="Q1922">
        <v>129436</v>
      </c>
      <c r="R1922">
        <v>150002</v>
      </c>
      <c r="S1922">
        <v>164367</v>
      </c>
      <c r="T1922">
        <v>261720</v>
      </c>
      <c r="U1922">
        <v>88084.5</v>
      </c>
      <c r="V1922">
        <v>156500</v>
      </c>
      <c r="W1922">
        <v>169907</v>
      </c>
      <c r="X1922">
        <v>153184</v>
      </c>
      <c r="Y1922">
        <v>119818</v>
      </c>
      <c r="Z1922">
        <v>240416</v>
      </c>
      <c r="AA1922">
        <v>0</v>
      </c>
      <c r="AB1922">
        <v>185607</v>
      </c>
      <c r="AC1922">
        <v>132129</v>
      </c>
      <c r="AD1922">
        <v>115894</v>
      </c>
      <c r="AE1922">
        <v>87734.7</v>
      </c>
      <c r="AF1922">
        <v>189562</v>
      </c>
      <c r="AG1922">
        <v>248318</v>
      </c>
      <c r="AH1922">
        <v>190522</v>
      </c>
      <c r="AI1922">
        <v>188149</v>
      </c>
      <c r="AJ1922">
        <v>254108</v>
      </c>
      <c r="AK1922">
        <v>91664.3</v>
      </c>
      <c r="AL1922">
        <v>118400</v>
      </c>
      <c r="AM1922">
        <v>51262.9</v>
      </c>
      <c r="AN1922">
        <v>162400</v>
      </c>
      <c r="AO1922">
        <v>185277</v>
      </c>
      <c r="AP1922">
        <v>132522</v>
      </c>
      <c r="AR1922" s="16">
        <f>IFERROR(TTEST(G1922:O1922,P1922:X1922,2,1),IF(OR(COUNTIF(P1922:X1922,"&gt;0")&gt;7,COUNTIF(G1922:O1922,"&gt;0")&gt;7),0,9999))</f>
        <v>0.29828504660779892</v>
      </c>
      <c r="AS1922" s="16">
        <f>IF(AR1922=9999,$BO$3,RANK(AR1922,$AR$3:$AR$1993,1))</f>
        <v>1439</v>
      </c>
      <c r="AT1922" s="16">
        <f>LOG((IFERROR(SUM(P1922:X1922)/COUNTIF(P1922:X1922, "&gt;0"),0.1))/(IFERROR(SUM(G1922:O1922)/COUNTIF(G1922:O1922, "&gt;0"),0.1)),2)</f>
        <v>-9.8224386025775212E-2</v>
      </c>
      <c r="AU1922" s="17">
        <f>SUM(COUNTIF(P1922:X1922, "&gt;0"), COUNTIF(G1922:O1922, "&gt;0"))</f>
        <v>15</v>
      </c>
      <c r="AV1922" s="18">
        <f>$BQ$3*AS1922/$BO$3</f>
        <v>7.2384305835010068E-3</v>
      </c>
      <c r="AW1922" s="18" t="str">
        <f>IF(AR1922&lt;AV1922,AR1922,"ns")</f>
        <v>ns</v>
      </c>
      <c r="AX1922" s="19" t="str">
        <f>IF(AND(AW1922&lt;0.01,ABS(AT1922)&gt;1.5,D1922&gt;2), IF(AND(AT1922&gt;0,COUNTIF(P1922:X1922,"&gt;0")&gt;7),"IRF4_interactor_Treg", (IF(AND(AT1922&lt;0,COUNTIF(G1922:O1922, "&gt;0")&gt;7), "background_significant", "ns"))), "ns")</f>
        <v>ns</v>
      </c>
      <c r="AY1922" s="20">
        <f>IFERROR(TTEST(Y1922:AG1922,AH1922:AP1922,2,1),IF(OR(COUNTIF(AH1922:AP1922,"&gt;0")&gt;7,COUNTIF(Y1922:AG1922,"&gt;0")&gt;7),0,9999))</f>
        <v>0.87672283858758948</v>
      </c>
      <c r="AZ1922" s="20">
        <f>IF(AY1922=9999,$BO$4,RANK(AY1922,$AY$3:$AY$1993,1))</f>
        <v>1919</v>
      </c>
      <c r="BA1922" s="20">
        <f>LOG((IFERROR(SUM(AH1922:AP1922)/COUNTIF(AH1922:AP1922, "&gt;0"),0.1))/(IFERROR(SUM(Y1922:AG1922)/COUNTIF(Y1922:AG1922, "&gt;0"),0.1)),2)</f>
        <v>-0.11119063577651613</v>
      </c>
      <c r="BB1922" s="21">
        <f>SUM(COUNTIF(AH1922:AP1922, "&gt;0"), COUNTIF(Y1922:AG1922, "&gt;0"))</f>
        <v>17</v>
      </c>
      <c r="BC1922" s="22">
        <f>$BQ$3*AZ1922/$BO$4</f>
        <v>9.643216080402011E-3</v>
      </c>
      <c r="BD1922" s="22" t="str">
        <f>IF(AY1922&lt;BC1922,AY1922,"ns")</f>
        <v>ns</v>
      </c>
      <c r="BE1922" s="23" t="str">
        <f>IF(AND(BD1922&lt;0.01,ABS(BA1922)&gt;1.5,D1922&gt;2), IF(AND(BA1922&gt;0,COUNTIF(AH1922:AP1922,"&gt;0")&gt;7),"IRF4_interactor_Th17", (IF(AND(BA1922&lt;0,COUNTIF(Y1922:AG1922, "&gt;0")&gt;7), "background_significant", "ns"))), "ns")</f>
        <v>ns</v>
      </c>
      <c r="BF1922" s="24" t="str">
        <f>IF(OR(AX1922 ="IRF4_interactor_Treg", BE1922 ="IRF4_interactor_Th17"), LOG((AVERAGE(AH1922:AP1922)+0.1)/(AVERAGE(P1922:X1922)+0.1),2),"ns")</f>
        <v>ns</v>
      </c>
      <c r="BG1922" s="24">
        <f>IF(AND(AX1922="IRF4_interactor_Treg",BE1922="IRF4_interactor_Th17"),1,IF(AX1922="IRF4_interactor_Treg","IRF4_Treg",IF(BE1922="IRF4_interactor_Th17","IRF4_Th17",0)))</f>
        <v>0</v>
      </c>
      <c r="BH1922" s="25">
        <f>IFERROR(TTEST(AH1922:AP1922,P1922:X1922,2,1),IF(OR(COUNTIF(P1922:X1922,"&gt;0")&gt;7,COUNTIF(AH1922:AP1922,"&gt;0")&gt;7),0,9999))</f>
        <v>0.88863695630123041</v>
      </c>
      <c r="BI1922" s="25">
        <f>IF(BH1922=9999,$BS$5,RANK(BH1922,$BH$3:$BH$1993,1))</f>
        <v>1873</v>
      </c>
      <c r="BJ1922" s="25">
        <f>$BQ$3*BI1922/$BO$5</f>
        <v>9.4073329984932196E-3</v>
      </c>
      <c r="BK1922" s="25" t="str">
        <f>IF(BH1922&lt;BJ1922,BH1922,"ns")</f>
        <v>ns</v>
      </c>
      <c r="BL1922" s="26">
        <f>SUM(COUNTIF(P1922:X1922, "&gt;0"), COUNTIF(AH1922:AP1922, "&gt;0"))</f>
        <v>18</v>
      </c>
    </row>
    <row r="1923" spans="1:64">
      <c r="A1923" t="s">
        <v>1003</v>
      </c>
      <c r="B1923" t="s">
        <v>1004</v>
      </c>
      <c r="C1923">
        <v>1.13852E-2</v>
      </c>
      <c r="D1923">
        <v>4</v>
      </c>
      <c r="E1923">
        <v>4</v>
      </c>
      <c r="F1923">
        <v>0</v>
      </c>
      <c r="G1923">
        <v>2495620</v>
      </c>
      <c r="H1923">
        <v>1307680</v>
      </c>
      <c r="I1923">
        <v>1871680</v>
      </c>
      <c r="J1923">
        <v>1253770</v>
      </c>
      <c r="K1923">
        <v>1382500</v>
      </c>
      <c r="L1923">
        <v>1073220</v>
      </c>
      <c r="M1923">
        <v>1456120</v>
      </c>
      <c r="N1923">
        <v>1927950</v>
      </c>
      <c r="O1923">
        <v>1270640</v>
      </c>
      <c r="P1923">
        <v>2535330</v>
      </c>
      <c r="Q1923">
        <v>2259410</v>
      </c>
      <c r="R1923">
        <v>2759610</v>
      </c>
      <c r="S1923">
        <v>2348290</v>
      </c>
      <c r="T1923">
        <v>1943600</v>
      </c>
      <c r="U1923">
        <v>1588260</v>
      </c>
      <c r="V1923">
        <v>3132320</v>
      </c>
      <c r="W1923">
        <v>3638560</v>
      </c>
      <c r="X1923">
        <v>2656130</v>
      </c>
      <c r="Y1923">
        <v>1621710</v>
      </c>
      <c r="Z1923">
        <v>1173380</v>
      </c>
      <c r="AA1923">
        <v>1039180</v>
      </c>
      <c r="AB1923">
        <v>1343500</v>
      </c>
      <c r="AC1923">
        <v>1783900</v>
      </c>
      <c r="AD1923">
        <v>1152290</v>
      </c>
      <c r="AE1923">
        <v>2073820</v>
      </c>
      <c r="AF1923">
        <v>2334610</v>
      </c>
      <c r="AG1923">
        <v>1472940</v>
      </c>
      <c r="AH1923">
        <v>2147840</v>
      </c>
      <c r="AI1923">
        <v>2188470</v>
      </c>
      <c r="AJ1923">
        <v>1937070</v>
      </c>
      <c r="AK1923">
        <v>2113640</v>
      </c>
      <c r="AL1923">
        <v>1565940</v>
      </c>
      <c r="AM1923">
        <v>476358</v>
      </c>
      <c r="AN1923">
        <v>1756010</v>
      </c>
      <c r="AO1923">
        <v>1382540</v>
      </c>
      <c r="AP1923">
        <v>0</v>
      </c>
      <c r="AR1923" s="16">
        <f>IFERROR(TTEST(G1923:O1923,P1923:X1923,2,1),IF(OR(COUNTIF(P1923:X1923,"&gt;0")&gt;7,COUNTIF(G1923:O1923,"&gt;0")&gt;7),0,9999))</f>
        <v>7.4565535356204966E-4</v>
      </c>
      <c r="AS1923" s="16">
        <f>IF(AR1923=9999,$BO$3,RANK(AR1923,$AR$3:$AR$1993,1))</f>
        <v>259</v>
      </c>
      <c r="AT1923" s="16">
        <f>LOG((IFERROR(SUM(P1923:X1923)/COUNTIF(P1923:X1923, "&gt;0"),0.1))/(IFERROR(SUM(G1923:O1923)/COUNTIF(G1923:O1923, "&gt;0"),0.1)),2)</f>
        <v>0.70346202331927621</v>
      </c>
      <c r="AU1923" s="17">
        <f>SUM(COUNTIF(P1923:X1923, "&gt;0"), COUNTIF(G1923:O1923, "&gt;0"))</f>
        <v>18</v>
      </c>
      <c r="AV1923" s="18">
        <f>$BQ$3*AS1923/$BO$3</f>
        <v>1.3028169014084505E-3</v>
      </c>
      <c r="AW1923" s="18">
        <f>IF(AR1923&lt;AV1923,AR1923,"ns")</f>
        <v>7.4565535356204966E-4</v>
      </c>
      <c r="AX1923" s="19" t="str">
        <f>IF(AND(AW1923&lt;0.01,ABS(AT1923)&gt;1.5,D1923&gt;2), IF(AND(AT1923&gt;0,COUNTIF(P1923:X1923,"&gt;0")&gt;7),"IRF4_interactor_Treg", (IF(AND(AT1923&lt;0,COUNTIF(G1923:O1923, "&gt;0")&gt;7), "background_significant", "ns"))), "ns")</f>
        <v>ns</v>
      </c>
      <c r="AY1923" s="20">
        <f>IFERROR(TTEST(Y1923:AG1923,AH1923:AP1923,2,1),IF(OR(COUNTIF(AH1923:AP1923,"&gt;0")&gt;7,COUNTIF(Y1923:AG1923,"&gt;0")&gt;7),0,9999))</f>
        <v>0.87706812249314448</v>
      </c>
      <c r="AZ1923" s="20">
        <f>IF(AY1923=9999,$BO$4,RANK(AY1923,$AY$3:$AY$1993,1))</f>
        <v>1920</v>
      </c>
      <c r="BA1923" s="20">
        <f>LOG((IFERROR(SUM(AH1923:AP1923)/COUNTIF(AH1923:AP1923, "&gt;0"),0.1))/(IFERROR(SUM(Y1923:AG1923)/COUNTIF(Y1923:AG1923, "&gt;0"),0.1)),2)</f>
        <v>0.12517353569204098</v>
      </c>
      <c r="BB1923" s="21">
        <f>SUM(COUNTIF(AH1923:AP1923, "&gt;0"), COUNTIF(Y1923:AG1923, "&gt;0"))</f>
        <v>17</v>
      </c>
      <c r="BC1923" s="22">
        <f>$BQ$3*AZ1923/$BO$4</f>
        <v>9.6482412060301496E-3</v>
      </c>
      <c r="BD1923" s="22" t="str">
        <f>IF(AY1923&lt;BC1923,AY1923,"ns")</f>
        <v>ns</v>
      </c>
      <c r="BE1923" s="23" t="str">
        <f>IF(AND(BD1923&lt;0.01,ABS(BA1923)&gt;1.5,D1923&gt;2), IF(AND(BA1923&gt;0,COUNTIF(AH1923:AP1923,"&gt;0")&gt;7),"IRF4_interactor_Th17", (IF(AND(BA1923&lt;0,COUNTIF(Y1923:AG1923, "&gt;0")&gt;7), "background_significant", "ns"))), "ns")</f>
        <v>ns</v>
      </c>
      <c r="BF1923" s="24" t="str">
        <f>IF(OR(AX1923 ="IRF4_interactor_Treg", BE1923 ="IRF4_interactor_Th17"), LOG((AVERAGE(AH1923:AP1923)+0.1)/(AVERAGE(P1923:X1923)+0.1),2),"ns")</f>
        <v>ns</v>
      </c>
      <c r="BG1923" s="24">
        <f>IF(AND(AX1923="IRF4_interactor_Treg",BE1923="IRF4_interactor_Th17"),1,IF(AX1923="IRF4_interactor_Treg","IRF4_Treg",IF(BE1923="IRF4_interactor_Th17","IRF4_Th17",0)))</f>
        <v>0</v>
      </c>
      <c r="BH1923" s="25">
        <f>IFERROR(TTEST(AH1923:AP1923,P1923:X1923,2,1),IF(OR(COUNTIF(P1923:X1923,"&gt;0")&gt;7,COUNTIF(AH1923:AP1923,"&gt;0")&gt;7),0,9999))</f>
        <v>9.5969045138898836E-3</v>
      </c>
      <c r="BI1923" s="25">
        <f>IF(BH1923=9999,$BS$5,RANK(BH1923,$BH$3:$BH$1993,1))</f>
        <v>210</v>
      </c>
      <c r="BJ1923" s="25">
        <f>$BQ$3*BI1923/$BO$5</f>
        <v>1.054746358613762E-3</v>
      </c>
      <c r="BK1923" s="25" t="str">
        <f>IF(BH1923&lt;BJ1923,BH1923,"ns")</f>
        <v>ns</v>
      </c>
      <c r="BL1923" s="26">
        <f>SUM(COUNTIF(P1923:X1923, "&gt;0"), COUNTIF(AH1923:AP1923, "&gt;0"))</f>
        <v>17</v>
      </c>
    </row>
    <row r="1924" spans="1:64">
      <c r="A1924" t="s">
        <v>1819</v>
      </c>
      <c r="B1924" t="s">
        <v>1820</v>
      </c>
      <c r="C1924">
        <v>7.1633199999999997E-4</v>
      </c>
      <c r="D1924">
        <v>7</v>
      </c>
      <c r="E1924">
        <v>7</v>
      </c>
      <c r="F1924">
        <v>0</v>
      </c>
      <c r="G1924">
        <v>1372530</v>
      </c>
      <c r="H1924">
        <v>1336670</v>
      </c>
      <c r="I1924">
        <v>1596420</v>
      </c>
      <c r="J1924">
        <v>608918</v>
      </c>
      <c r="K1924">
        <v>551953</v>
      </c>
      <c r="L1924">
        <v>750906</v>
      </c>
      <c r="M1924">
        <v>496250</v>
      </c>
      <c r="N1924">
        <v>364996</v>
      </c>
      <c r="O1924">
        <v>711139</v>
      </c>
      <c r="P1924">
        <v>801058</v>
      </c>
      <c r="Q1924">
        <v>730808</v>
      </c>
      <c r="R1924">
        <v>761689</v>
      </c>
      <c r="S1924">
        <v>765792</v>
      </c>
      <c r="T1924">
        <v>771435</v>
      </c>
      <c r="U1924">
        <v>706131</v>
      </c>
      <c r="V1924">
        <v>504857</v>
      </c>
      <c r="W1924">
        <v>840682</v>
      </c>
      <c r="X1924">
        <v>745953</v>
      </c>
      <c r="Y1924">
        <v>727485</v>
      </c>
      <c r="Z1924">
        <v>745226</v>
      </c>
      <c r="AA1924">
        <v>756917</v>
      </c>
      <c r="AB1924">
        <v>677443</v>
      </c>
      <c r="AC1924">
        <v>735668</v>
      </c>
      <c r="AD1924">
        <v>896931</v>
      </c>
      <c r="AE1924">
        <v>865984</v>
      </c>
      <c r="AF1924">
        <v>1054910</v>
      </c>
      <c r="AG1924">
        <v>1284310</v>
      </c>
      <c r="AH1924">
        <v>1357050</v>
      </c>
      <c r="AI1924">
        <v>1394360</v>
      </c>
      <c r="AJ1924">
        <v>1642690</v>
      </c>
      <c r="AK1924">
        <v>477249</v>
      </c>
      <c r="AL1924">
        <v>396669</v>
      </c>
      <c r="AM1924">
        <v>522558</v>
      </c>
      <c r="AN1924">
        <v>565686</v>
      </c>
      <c r="AO1924">
        <v>957553</v>
      </c>
      <c r="AP1924">
        <v>686170</v>
      </c>
      <c r="AR1924" s="16">
        <f>IFERROR(TTEST(G1924:O1924,P1924:X1924,2,1),IF(OR(COUNTIF(P1924:X1924,"&gt;0")&gt;7,COUNTIF(G1924:O1924,"&gt;0")&gt;7),0,9999))</f>
        <v>0.40374849957576631</v>
      </c>
      <c r="AS1924" s="16">
        <f>IF(AR1924=9999,$BO$3,RANK(AR1924,$AR$3:$AR$1993,1))</f>
        <v>1543</v>
      </c>
      <c r="AT1924" s="16">
        <f>LOG((IFERROR(SUM(P1924:X1924)/COUNTIF(P1924:X1924, "&gt;0"),0.1))/(IFERROR(SUM(G1924:O1924)/COUNTIF(G1924:O1924, "&gt;0"),0.1)),2)</f>
        <v>-0.23292119959566407</v>
      </c>
      <c r="AU1924" s="17">
        <f>SUM(COUNTIF(P1924:X1924, "&gt;0"), COUNTIF(G1924:O1924, "&gt;0"))</f>
        <v>18</v>
      </c>
      <c r="AV1924" s="18">
        <f>$BQ$3*AS1924/$BO$3</f>
        <v>7.7615694164989936E-3</v>
      </c>
      <c r="AW1924" s="18" t="str">
        <f>IF(AR1924&lt;AV1924,AR1924,"ns")</f>
        <v>ns</v>
      </c>
      <c r="AX1924" s="19" t="str">
        <f>IF(AND(AW1924&lt;0.01,ABS(AT1924)&gt;1.5,D1924&gt;2), IF(AND(AT1924&gt;0,COUNTIF(P1924:X1924,"&gt;0")&gt;7),"IRF4_interactor_Treg", (IF(AND(AT1924&lt;0,COUNTIF(G1924:O1924, "&gt;0")&gt;7), "background_significant", "ns"))), "ns")</f>
        <v>ns</v>
      </c>
      <c r="AY1924" s="20">
        <f>IFERROR(TTEST(Y1924:AG1924,AH1924:AP1924,2,1),IF(OR(COUNTIF(AH1924:AP1924,"&gt;0")&gt;7,COUNTIF(Y1924:AG1924,"&gt;0")&gt;7),0,9999))</f>
        <v>0.87915287692172495</v>
      </c>
      <c r="AZ1924" s="20">
        <f>IF(AY1924=9999,$BO$4,RANK(AY1924,$AY$3:$AY$1993,1))</f>
        <v>1921</v>
      </c>
      <c r="BA1924" s="20">
        <f>LOG((IFERROR(SUM(AH1924:AP1924)/COUNTIF(AH1924:AP1924, "&gt;0"),0.1))/(IFERROR(SUM(Y1924:AG1924)/COUNTIF(Y1924:AG1924, "&gt;0"),0.1)),2)</f>
        <v>4.6755526691692806E-2</v>
      </c>
      <c r="BB1924" s="21">
        <f>SUM(COUNTIF(AH1924:AP1924, "&gt;0"), COUNTIF(Y1924:AG1924, "&gt;0"))</f>
        <v>18</v>
      </c>
      <c r="BC1924" s="22">
        <f>$BQ$3*AZ1924/$BO$4</f>
        <v>9.6532663316582917E-3</v>
      </c>
      <c r="BD1924" s="22" t="str">
        <f>IF(AY1924&lt;BC1924,AY1924,"ns")</f>
        <v>ns</v>
      </c>
      <c r="BE1924" s="23" t="str">
        <f>IF(AND(BD1924&lt;0.01,ABS(BA1924)&gt;1.5,D1924&gt;2), IF(AND(BA1924&gt;0,COUNTIF(AH1924:AP1924,"&gt;0")&gt;7),"IRF4_interactor_Th17", (IF(AND(BA1924&lt;0,COUNTIF(Y1924:AG1924, "&gt;0")&gt;7), "background_significant", "ns"))), "ns")</f>
        <v>ns</v>
      </c>
      <c r="BF1924" s="24" t="str">
        <f>IF(OR(AX1924 ="IRF4_interactor_Treg", BE1924 ="IRF4_interactor_Th17"), LOG((AVERAGE(AH1924:AP1924)+0.1)/(AVERAGE(P1924:X1924)+0.1),2),"ns")</f>
        <v>ns</v>
      </c>
      <c r="BG1924" s="24">
        <f>IF(AND(AX1924="IRF4_interactor_Treg",BE1924="IRF4_interactor_Th17"),1,IF(AX1924="IRF4_interactor_Treg","IRF4_Treg",IF(BE1924="IRF4_interactor_Th17","IRF4_Th17",0)))</f>
        <v>0</v>
      </c>
      <c r="BH1924" s="25">
        <f>IFERROR(TTEST(AH1924:AP1924,P1924:X1924,2,1),IF(OR(COUNTIF(P1924:X1924,"&gt;0")&gt;7,COUNTIF(AH1924:AP1924,"&gt;0")&gt;7),0,9999))</f>
        <v>0.33582261954967568</v>
      </c>
      <c r="BI1924" s="25">
        <f>IF(BH1924=9999,$BS$5,RANK(BH1924,$BH$3:$BH$1993,1))</f>
        <v>1227</v>
      </c>
      <c r="BJ1924" s="25">
        <f>$BQ$3*BI1924/$BO$5</f>
        <v>6.1627322953289798E-3</v>
      </c>
      <c r="BK1924" s="25" t="str">
        <f>IF(BH1924&lt;BJ1924,BH1924,"ns")</f>
        <v>ns</v>
      </c>
      <c r="BL1924" s="26">
        <f>SUM(COUNTIF(P1924:X1924, "&gt;0"), COUNTIF(AH1924:AP1924, "&gt;0"))</f>
        <v>18</v>
      </c>
    </row>
    <row r="1925" spans="1:64">
      <c r="A1925" t="s">
        <v>5975</v>
      </c>
      <c r="B1925" t="s">
        <v>5976</v>
      </c>
      <c r="C1925">
        <v>1.3428799999999999E-2</v>
      </c>
      <c r="D1925">
        <v>4</v>
      </c>
      <c r="E1925">
        <v>4</v>
      </c>
      <c r="F1925">
        <v>0</v>
      </c>
      <c r="G1925">
        <v>699987</v>
      </c>
      <c r="H1925">
        <v>632829</v>
      </c>
      <c r="I1925">
        <v>601097</v>
      </c>
      <c r="J1925">
        <v>609266</v>
      </c>
      <c r="K1925">
        <v>655032</v>
      </c>
      <c r="L1925">
        <v>521610</v>
      </c>
      <c r="M1925">
        <v>484836</v>
      </c>
      <c r="N1925">
        <v>595621</v>
      </c>
      <c r="O1925">
        <v>632789</v>
      </c>
      <c r="P1925">
        <v>360083</v>
      </c>
      <c r="Q1925">
        <v>341185</v>
      </c>
      <c r="R1925">
        <v>330141</v>
      </c>
      <c r="S1925">
        <v>818778</v>
      </c>
      <c r="T1925">
        <v>808012</v>
      </c>
      <c r="U1925">
        <v>358154</v>
      </c>
      <c r="V1925">
        <v>505210</v>
      </c>
      <c r="W1925">
        <v>492716</v>
      </c>
      <c r="X1925">
        <v>462747</v>
      </c>
      <c r="Y1925">
        <v>806464</v>
      </c>
      <c r="Z1925">
        <v>675033</v>
      </c>
      <c r="AA1925">
        <v>651371</v>
      </c>
      <c r="AB1925">
        <v>958434</v>
      </c>
      <c r="AC1925">
        <v>1153230</v>
      </c>
      <c r="AD1925">
        <v>821430</v>
      </c>
      <c r="AE1925">
        <v>227082</v>
      </c>
      <c r="AF1925">
        <v>371166</v>
      </c>
      <c r="AG1925">
        <v>491174</v>
      </c>
      <c r="AH1925">
        <v>758563</v>
      </c>
      <c r="AI1925">
        <v>928895</v>
      </c>
      <c r="AJ1925">
        <v>959957</v>
      </c>
      <c r="AK1925">
        <v>762431</v>
      </c>
      <c r="AL1925">
        <v>681896</v>
      </c>
      <c r="AM1925">
        <v>804169</v>
      </c>
      <c r="AN1925">
        <v>380060</v>
      </c>
      <c r="AO1925">
        <v>461999</v>
      </c>
      <c r="AP1925">
        <v>304232</v>
      </c>
      <c r="AR1925" s="16">
        <f>IFERROR(TTEST(G1925:O1925,P1925:X1925,2,1),IF(OR(COUNTIF(P1925:X1925,"&gt;0")&gt;7,COUNTIF(G1925:O1925,"&gt;0")&gt;7),0,9999))</f>
        <v>0.1420858862406488</v>
      </c>
      <c r="AS1925" s="16">
        <f>IF(AR1925=9999,$BO$3,RANK(AR1925,$AR$3:$AR$1993,1))</f>
        <v>1220</v>
      </c>
      <c r="AT1925" s="16">
        <f>LOG((IFERROR(SUM(P1925:X1925)/COUNTIF(P1925:X1925, "&gt;0"),0.1))/(IFERROR(SUM(G1925:O1925)/COUNTIF(G1925:O1925, "&gt;0"),0.1)),2)</f>
        <v>-0.27922614166819265</v>
      </c>
      <c r="AU1925" s="17">
        <f>SUM(COUNTIF(P1925:X1925, "&gt;0"), COUNTIF(G1925:O1925, "&gt;0"))</f>
        <v>18</v>
      </c>
      <c r="AV1925" s="18">
        <f>$BQ$3*AS1925/$BO$3</f>
        <v>6.13682092555332E-3</v>
      </c>
      <c r="AW1925" s="18" t="str">
        <f>IF(AR1925&lt;AV1925,AR1925,"ns")</f>
        <v>ns</v>
      </c>
      <c r="AX1925" s="19" t="str">
        <f>IF(AND(AW1925&lt;0.01,ABS(AT1925)&gt;1.5,D1925&gt;2), IF(AND(AT1925&gt;0,COUNTIF(P1925:X1925,"&gt;0")&gt;7),"IRF4_interactor_Treg", (IF(AND(AT1925&lt;0,COUNTIF(G1925:O1925, "&gt;0")&gt;7), "background_significant", "ns"))), "ns")</f>
        <v>ns</v>
      </c>
      <c r="AY1925" s="20">
        <f>IFERROR(TTEST(Y1925:AG1925,AH1925:AP1925,2,1),IF(OR(COUNTIF(AH1925:AP1925,"&gt;0")&gt;7,COUNTIF(Y1925:AG1925,"&gt;0")&gt;7),0,9999))</f>
        <v>0.882376733951169</v>
      </c>
      <c r="AZ1925" s="20">
        <f>IF(AY1925=9999,$BO$4,RANK(AY1925,$AY$3:$AY$1993,1))</f>
        <v>1922</v>
      </c>
      <c r="BA1925" s="20">
        <f>LOG((IFERROR(SUM(AH1925:AP1925)/COUNTIF(AH1925:AP1925, "&gt;0"),0.1))/(IFERROR(SUM(Y1925:AG1925)/COUNTIF(Y1925:AG1925, "&gt;0"),0.1)),2)</f>
        <v>-2.6774444835406259E-2</v>
      </c>
      <c r="BB1925" s="21">
        <f>SUM(COUNTIF(AH1925:AP1925, "&gt;0"), COUNTIF(Y1925:AG1925, "&gt;0"))</f>
        <v>18</v>
      </c>
      <c r="BC1925" s="22">
        <f>$BQ$3*AZ1925/$BO$4</f>
        <v>9.6582914572864321E-3</v>
      </c>
      <c r="BD1925" s="22" t="str">
        <f>IF(AY1925&lt;BC1925,AY1925,"ns")</f>
        <v>ns</v>
      </c>
      <c r="BE1925" s="23" t="str">
        <f>IF(AND(BD1925&lt;0.01,ABS(BA1925)&gt;1.5,D1925&gt;2), IF(AND(BA1925&gt;0,COUNTIF(AH1925:AP1925,"&gt;0")&gt;7),"IRF4_interactor_Th17", (IF(AND(BA1925&lt;0,COUNTIF(Y1925:AG1925, "&gt;0")&gt;7), "background_significant", "ns"))), "ns")</f>
        <v>ns</v>
      </c>
      <c r="BF1925" s="24" t="str">
        <f>IF(OR(AX1925 ="IRF4_interactor_Treg", BE1925 ="IRF4_interactor_Th17"), LOG((AVERAGE(AH1925:AP1925)+0.1)/(AVERAGE(P1925:X1925)+0.1),2),"ns")</f>
        <v>ns</v>
      </c>
      <c r="BG1925" s="24">
        <f>IF(AND(AX1925="IRF4_interactor_Treg",BE1925="IRF4_interactor_Th17"),1,IF(AX1925="IRF4_interactor_Treg","IRF4_Treg",IF(BE1925="IRF4_interactor_Th17","IRF4_Th17",0)))</f>
        <v>0</v>
      </c>
      <c r="BH1925" s="25">
        <f>IFERROR(TTEST(AH1925:AP1925,P1925:X1925,2,1),IF(OR(COUNTIF(P1925:X1925,"&gt;0")&gt;7,COUNTIF(AH1925:AP1925,"&gt;0")&gt;7),0,9999))</f>
        <v>0.15607364140199667</v>
      </c>
      <c r="BI1925" s="25">
        <f>IF(BH1925=9999,$BS$5,RANK(BH1925,$BH$3:$BH$1993,1))</f>
        <v>832</v>
      </c>
      <c r="BJ1925" s="25">
        <f>$BQ$3*BI1925/$BO$5</f>
        <v>4.1788046207935714E-3</v>
      </c>
      <c r="BK1925" s="25" t="str">
        <f>IF(BH1925&lt;BJ1925,BH1925,"ns")</f>
        <v>ns</v>
      </c>
      <c r="BL1925" s="26">
        <f>SUM(COUNTIF(P1925:X1925, "&gt;0"), COUNTIF(AH1925:AP1925, "&gt;0"))</f>
        <v>18</v>
      </c>
    </row>
    <row r="1926" spans="1:64">
      <c r="A1926" t="s">
        <v>4501</v>
      </c>
      <c r="B1926" t="s">
        <v>4502</v>
      </c>
      <c r="C1926">
        <v>7.1633199999999997E-4</v>
      </c>
      <c r="D1926">
        <v>3</v>
      </c>
      <c r="E1926">
        <v>3</v>
      </c>
      <c r="F1926">
        <v>0</v>
      </c>
      <c r="G1926">
        <v>694089</v>
      </c>
      <c r="H1926">
        <v>674845</v>
      </c>
      <c r="I1926">
        <v>791941</v>
      </c>
      <c r="J1926">
        <v>833300</v>
      </c>
      <c r="K1926">
        <v>825696</v>
      </c>
      <c r="L1926">
        <v>941458</v>
      </c>
      <c r="M1926">
        <v>580574</v>
      </c>
      <c r="N1926">
        <v>628832</v>
      </c>
      <c r="O1926">
        <v>638523</v>
      </c>
      <c r="P1926">
        <v>374606</v>
      </c>
      <c r="Q1926">
        <v>293222</v>
      </c>
      <c r="R1926">
        <v>331998</v>
      </c>
      <c r="S1926">
        <v>951953</v>
      </c>
      <c r="T1926">
        <v>944287</v>
      </c>
      <c r="U1926">
        <v>1009350</v>
      </c>
      <c r="V1926">
        <v>543499</v>
      </c>
      <c r="W1926">
        <v>621950</v>
      </c>
      <c r="X1926">
        <v>635520</v>
      </c>
      <c r="Y1926">
        <v>707146</v>
      </c>
      <c r="Z1926">
        <v>738480</v>
      </c>
      <c r="AA1926">
        <v>864068</v>
      </c>
      <c r="AB1926">
        <v>664215</v>
      </c>
      <c r="AC1926">
        <v>723294</v>
      </c>
      <c r="AD1926">
        <v>855422</v>
      </c>
      <c r="AE1926">
        <v>293651</v>
      </c>
      <c r="AF1926">
        <v>489567</v>
      </c>
      <c r="AG1926">
        <v>508513</v>
      </c>
      <c r="AH1926">
        <v>853532</v>
      </c>
      <c r="AI1926">
        <v>931358</v>
      </c>
      <c r="AJ1926">
        <v>1024200</v>
      </c>
      <c r="AK1926">
        <v>497784</v>
      </c>
      <c r="AL1926">
        <v>566204</v>
      </c>
      <c r="AM1926">
        <v>605667</v>
      </c>
      <c r="AN1926">
        <v>365187</v>
      </c>
      <c r="AO1926">
        <v>514015</v>
      </c>
      <c r="AP1926">
        <v>411931</v>
      </c>
      <c r="AR1926" s="16">
        <f>IFERROR(TTEST(G1926:O1926,P1926:X1926,2,1),IF(OR(COUNTIF(P1926:X1926,"&gt;0")&gt;7,COUNTIF(G1926:O1926,"&gt;0")&gt;7),0,9999))</f>
        <v>0.216703568284773</v>
      </c>
      <c r="AS1926" s="16">
        <f>IF(AR1926=9999,$BO$3,RANK(AR1926,$AR$3:$AR$1993,1))</f>
        <v>1332</v>
      </c>
      <c r="AT1926" s="16">
        <f>LOG((IFERROR(SUM(P1926:X1926)/COUNTIF(P1926:X1926, "&gt;0"),0.1))/(IFERROR(SUM(G1926:O1926)/COUNTIF(G1926:O1926, "&gt;0"),0.1)),2)</f>
        <v>-0.21191122776099711</v>
      </c>
      <c r="AU1926" s="17">
        <f>SUM(COUNTIF(P1926:X1926, "&gt;0"), COUNTIF(G1926:O1926, "&gt;0"))</f>
        <v>18</v>
      </c>
      <c r="AV1926" s="18">
        <f>$BQ$3*AS1926/$BO$3</f>
        <v>6.7002012072434605E-3</v>
      </c>
      <c r="AW1926" s="18" t="str">
        <f>IF(AR1926&lt;AV1926,AR1926,"ns")</f>
        <v>ns</v>
      </c>
      <c r="AX1926" s="19" t="str">
        <f>IF(AND(AW1926&lt;0.01,ABS(AT1926)&gt;1.5,D1926&gt;2), IF(AND(AT1926&gt;0,COUNTIF(P1926:X1926,"&gt;0")&gt;7),"IRF4_interactor_Treg", (IF(AND(AT1926&lt;0,COUNTIF(G1926:O1926, "&gt;0")&gt;7), "background_significant", "ns"))), "ns")</f>
        <v>ns</v>
      </c>
      <c r="AY1926" s="20">
        <f>IFERROR(TTEST(Y1926:AG1926,AH1926:AP1926,2,1),IF(OR(COUNTIF(AH1926:AP1926,"&gt;0")&gt;7,COUNTIF(Y1926:AG1926,"&gt;0")&gt;7),0,9999))</f>
        <v>0.88296209135138359</v>
      </c>
      <c r="AZ1926" s="20">
        <f>IF(AY1926=9999,$BO$4,RANK(AY1926,$AY$3:$AY$1993,1))</f>
        <v>1923</v>
      </c>
      <c r="BA1926" s="20">
        <f>LOG((IFERROR(SUM(AH1926:AP1926)/COUNTIF(AH1926:AP1926, "&gt;0"),0.1))/(IFERROR(SUM(Y1926:AG1926)/COUNTIF(Y1926:AG1926, "&gt;0"),0.1)),2)</f>
        <v>-1.8503245953829E-2</v>
      </c>
      <c r="BB1926" s="21">
        <f>SUM(COUNTIF(AH1926:AP1926, "&gt;0"), COUNTIF(Y1926:AG1926, "&gt;0"))</f>
        <v>18</v>
      </c>
      <c r="BC1926" s="22">
        <f>$BQ$3*AZ1926/$BO$4</f>
        <v>9.6633165829145724E-3</v>
      </c>
      <c r="BD1926" s="22" t="str">
        <f>IF(AY1926&lt;BC1926,AY1926,"ns")</f>
        <v>ns</v>
      </c>
      <c r="BE1926" s="23" t="str">
        <f>IF(AND(BD1926&lt;0.01,ABS(BA1926)&gt;1.5,D1926&gt;2), IF(AND(BA1926&gt;0,COUNTIF(AH1926:AP1926,"&gt;0")&gt;7),"IRF4_interactor_Th17", (IF(AND(BA1926&lt;0,COUNTIF(Y1926:AG1926, "&gt;0")&gt;7), "background_significant", "ns"))), "ns")</f>
        <v>ns</v>
      </c>
      <c r="BF1926" s="24" t="str">
        <f>IF(OR(AX1926 ="IRF4_interactor_Treg", BE1926 ="IRF4_interactor_Th17"), LOG((AVERAGE(AH1926:AP1926)+0.1)/(AVERAGE(P1926:X1926)+0.1),2),"ns")</f>
        <v>ns</v>
      </c>
      <c r="BG1926" s="24">
        <f>IF(AND(AX1926="IRF4_interactor_Treg",BE1926="IRF4_interactor_Th17"),1,IF(AX1926="IRF4_interactor_Treg","IRF4_Treg",IF(BE1926="IRF4_interactor_Th17","IRF4_Th17",0)))</f>
        <v>0</v>
      </c>
      <c r="BH1926" s="25">
        <f>IFERROR(TTEST(AH1926:AP1926,P1926:X1926,2,1),IF(OR(COUNTIF(P1926:X1926,"&gt;0")&gt;7,COUNTIF(AH1926:AP1926,"&gt;0")&gt;7),0,9999))</f>
        <v>0.96472185604137262</v>
      </c>
      <c r="BI1926" s="25">
        <f>IF(BH1926=9999,$BS$5,RANK(BH1926,$BH$3:$BH$1993,1))</f>
        <v>1958</v>
      </c>
      <c r="BJ1926" s="25">
        <f>$BQ$3*BI1926/$BO$5</f>
        <v>9.8342541436464096E-3</v>
      </c>
      <c r="BK1926" s="25" t="str">
        <f>IF(BH1926&lt;BJ1926,BH1926,"ns")</f>
        <v>ns</v>
      </c>
      <c r="BL1926" s="26">
        <f>SUM(COUNTIF(P1926:X1926, "&gt;0"), COUNTIF(AH1926:AP1926, "&gt;0"))</f>
        <v>18</v>
      </c>
    </row>
    <row r="1927" spans="1:64">
      <c r="A1927" t="s">
        <v>2169</v>
      </c>
      <c r="B1927" t="s">
        <v>2170</v>
      </c>
      <c r="C1927">
        <v>7.1633199999999997E-4</v>
      </c>
      <c r="D1927">
        <v>9</v>
      </c>
      <c r="E1927">
        <v>9</v>
      </c>
      <c r="F1927">
        <v>0</v>
      </c>
      <c r="G1927">
        <v>6358550</v>
      </c>
      <c r="H1927">
        <v>5602670</v>
      </c>
      <c r="I1927">
        <v>5415700</v>
      </c>
      <c r="J1927">
        <v>4835880</v>
      </c>
      <c r="K1927">
        <v>4488170</v>
      </c>
      <c r="L1927">
        <v>4273220</v>
      </c>
      <c r="M1927">
        <v>3058150</v>
      </c>
      <c r="N1927">
        <v>2807770</v>
      </c>
      <c r="O1927">
        <v>2272090</v>
      </c>
      <c r="P1927">
        <v>3702700</v>
      </c>
      <c r="Q1927">
        <v>2952220</v>
      </c>
      <c r="R1927">
        <v>2609440</v>
      </c>
      <c r="S1927">
        <v>5780390</v>
      </c>
      <c r="T1927">
        <v>4401200</v>
      </c>
      <c r="U1927">
        <v>4142240</v>
      </c>
      <c r="V1927">
        <v>3867660</v>
      </c>
      <c r="W1927">
        <v>3529510</v>
      </c>
      <c r="X1927">
        <v>3181920</v>
      </c>
      <c r="Y1927">
        <v>7380460</v>
      </c>
      <c r="Z1927">
        <v>5829500</v>
      </c>
      <c r="AA1927">
        <v>5710700</v>
      </c>
      <c r="AB1927">
        <v>7280750</v>
      </c>
      <c r="AC1927">
        <v>6901940</v>
      </c>
      <c r="AD1927">
        <v>6650380</v>
      </c>
      <c r="AE1927">
        <v>4729790</v>
      </c>
      <c r="AF1927">
        <v>6217170</v>
      </c>
      <c r="AG1927">
        <v>4726320</v>
      </c>
      <c r="AH1927">
        <v>10107000</v>
      </c>
      <c r="AI1927">
        <v>9622900</v>
      </c>
      <c r="AJ1927">
        <v>9491290</v>
      </c>
      <c r="AK1927">
        <v>4766250</v>
      </c>
      <c r="AL1927">
        <v>4810770</v>
      </c>
      <c r="AM1927">
        <v>3570840</v>
      </c>
      <c r="AN1927">
        <v>3967710</v>
      </c>
      <c r="AO1927">
        <v>4631710</v>
      </c>
      <c r="AP1927">
        <v>3197870</v>
      </c>
      <c r="AR1927" s="16">
        <f>IFERROR(TTEST(G1927:O1927,P1927:X1927,2,1),IF(OR(COUNTIF(P1927:X1927,"&gt;0")&gt;7,COUNTIF(G1927:O1927,"&gt;0")&gt;7),0,9999))</f>
        <v>0.3509712606217934</v>
      </c>
      <c r="AS1927" s="16">
        <f>IF(AR1927=9999,$BO$3,RANK(AR1927,$AR$3:$AR$1993,1))</f>
        <v>1497</v>
      </c>
      <c r="AT1927" s="16">
        <f>LOG((IFERROR(SUM(P1927:X1927)/COUNTIF(P1927:X1927, "&gt;0"),0.1))/(IFERROR(SUM(G1927:O1927)/COUNTIF(G1927:O1927, "&gt;0"),0.1)),2)</f>
        <v>-0.19500328589013721</v>
      </c>
      <c r="AU1927" s="17">
        <f>SUM(COUNTIF(P1927:X1927, "&gt;0"), COUNTIF(G1927:O1927, "&gt;0"))</f>
        <v>18</v>
      </c>
      <c r="AV1927" s="18">
        <f>$BQ$3*AS1927/$BO$3</f>
        <v>7.5301810865191152E-3</v>
      </c>
      <c r="AW1927" s="18" t="str">
        <f>IF(AR1927&lt;AV1927,AR1927,"ns")</f>
        <v>ns</v>
      </c>
      <c r="AX1927" s="19" t="str">
        <f>IF(AND(AW1927&lt;0.01,ABS(AT1927)&gt;1.5,D1927&gt;2), IF(AND(AT1927&gt;0,COUNTIF(P1927:X1927,"&gt;0")&gt;7),"IRF4_interactor_Treg", (IF(AND(AT1927&lt;0,COUNTIF(G1927:O1927, "&gt;0")&gt;7), "background_significant", "ns"))), "ns")</f>
        <v>ns</v>
      </c>
      <c r="AY1927" s="20">
        <f>IFERROR(TTEST(Y1927:AG1927,AH1927:AP1927,2,1),IF(OR(COUNTIF(AH1927:AP1927,"&gt;0")&gt;7,COUNTIF(Y1927:AG1927,"&gt;0")&gt;7),0,9999))</f>
        <v>0.88333251792702017</v>
      </c>
      <c r="AZ1927" s="20">
        <f>IF(AY1927=9999,$BO$4,RANK(AY1927,$AY$3:$AY$1993,1))</f>
        <v>1924</v>
      </c>
      <c r="BA1927" s="20">
        <f>LOG((IFERROR(SUM(AH1927:AP1927)/COUNTIF(AH1927:AP1927, "&gt;0"),0.1))/(IFERROR(SUM(Y1927:AG1927)/COUNTIF(Y1927:AG1927, "&gt;0"),0.1)),2)</f>
        <v>-3.3192572081487924E-2</v>
      </c>
      <c r="BB1927" s="21">
        <f>SUM(COUNTIF(AH1927:AP1927, "&gt;0"), COUNTIF(Y1927:AG1927, "&gt;0"))</f>
        <v>18</v>
      </c>
      <c r="BC1927" s="22">
        <f>$BQ$3*AZ1927/$BO$4</f>
        <v>9.6683417085427145E-3</v>
      </c>
      <c r="BD1927" s="22" t="str">
        <f>IF(AY1927&lt;BC1927,AY1927,"ns")</f>
        <v>ns</v>
      </c>
      <c r="BE1927" s="23" t="str">
        <f>IF(AND(BD1927&lt;0.01,ABS(BA1927)&gt;1.5,D1927&gt;2), IF(AND(BA1927&gt;0,COUNTIF(AH1927:AP1927,"&gt;0")&gt;7),"IRF4_interactor_Th17", (IF(AND(BA1927&lt;0,COUNTIF(Y1927:AG1927, "&gt;0")&gt;7), "background_significant", "ns"))), "ns")</f>
        <v>ns</v>
      </c>
      <c r="BF1927" s="24" t="str">
        <f>IF(OR(AX1927 ="IRF4_interactor_Treg", BE1927 ="IRF4_interactor_Th17"), LOG((AVERAGE(AH1927:AP1927)+0.1)/(AVERAGE(P1927:X1927)+0.1),2),"ns")</f>
        <v>ns</v>
      </c>
      <c r="BG1927" s="24">
        <f>IF(AND(AX1927="IRF4_interactor_Treg",BE1927="IRF4_interactor_Th17"),1,IF(AX1927="IRF4_interactor_Treg","IRF4_Treg",IF(BE1927="IRF4_interactor_Th17","IRF4_Th17",0)))</f>
        <v>0</v>
      </c>
      <c r="BH1927" s="25">
        <f>IFERROR(TTEST(AH1927:AP1927,P1927:X1927,2,1),IF(OR(COUNTIF(P1927:X1927,"&gt;0")&gt;7,COUNTIF(AH1927:AP1927,"&gt;0")&gt;7),0,9999))</f>
        <v>8.3743630539851052E-2</v>
      </c>
      <c r="BI1927" s="25">
        <f>IF(BH1927=9999,$BS$5,RANK(BH1927,$BH$3:$BH$1993,1))</f>
        <v>600</v>
      </c>
      <c r="BJ1927" s="25">
        <f>$BQ$3*BI1927/$BO$5</f>
        <v>3.0135610246107484E-3</v>
      </c>
      <c r="BK1927" s="25" t="str">
        <f>IF(BH1927&lt;BJ1927,BH1927,"ns")</f>
        <v>ns</v>
      </c>
      <c r="BL1927" s="26">
        <f>SUM(COUNTIF(P1927:X1927, "&gt;0"), COUNTIF(AH1927:AP1927, "&gt;0"))</f>
        <v>18</v>
      </c>
    </row>
    <row r="1928" spans="1:64">
      <c r="A1928" t="s">
        <v>6425</v>
      </c>
      <c r="B1928" t="s">
        <v>6426</v>
      </c>
      <c r="C1928">
        <v>4.7775499999999999E-2</v>
      </c>
      <c r="D1928">
        <v>3</v>
      </c>
      <c r="E1928">
        <v>3</v>
      </c>
      <c r="F1928">
        <v>0</v>
      </c>
      <c r="G1928">
        <v>41353</v>
      </c>
      <c r="H1928">
        <v>42870.3</v>
      </c>
      <c r="I1928">
        <v>22982.7</v>
      </c>
      <c r="J1928">
        <v>0</v>
      </c>
      <c r="K1928">
        <v>0</v>
      </c>
      <c r="L1928">
        <v>34092.9</v>
      </c>
      <c r="M1928">
        <v>16668</v>
      </c>
      <c r="N1928">
        <v>29354.7</v>
      </c>
      <c r="O1928">
        <v>31359.8</v>
      </c>
      <c r="P1928">
        <v>52013.1</v>
      </c>
      <c r="Q1928">
        <v>38154</v>
      </c>
      <c r="R1928">
        <v>20434.7</v>
      </c>
      <c r="S1928">
        <v>56782.2</v>
      </c>
      <c r="T1928">
        <v>23997</v>
      </c>
      <c r="U1928">
        <v>0</v>
      </c>
      <c r="V1928">
        <v>99737.7</v>
      </c>
      <c r="W1928">
        <v>123929</v>
      </c>
      <c r="X1928">
        <v>104597</v>
      </c>
      <c r="Y1928">
        <v>33162.800000000003</v>
      </c>
      <c r="Z1928">
        <v>0</v>
      </c>
      <c r="AA1928">
        <v>0</v>
      </c>
      <c r="AB1928">
        <v>32630</v>
      </c>
      <c r="AC1928">
        <v>49805</v>
      </c>
      <c r="AD1928">
        <v>46511.6</v>
      </c>
      <c r="AE1928">
        <v>0</v>
      </c>
      <c r="AF1928">
        <v>0</v>
      </c>
      <c r="AG1928">
        <v>32807.599999999999</v>
      </c>
      <c r="AH1928">
        <v>68662.3</v>
      </c>
      <c r="AI1928">
        <v>91915</v>
      </c>
      <c r="AJ1928">
        <v>0</v>
      </c>
      <c r="AK1928">
        <v>11006.2</v>
      </c>
      <c r="AL1928">
        <v>8881.8799999999992</v>
      </c>
      <c r="AM1928">
        <v>0</v>
      </c>
      <c r="AN1928">
        <v>0</v>
      </c>
      <c r="AO1928">
        <v>34537.599999999999</v>
      </c>
      <c r="AP1928">
        <v>0</v>
      </c>
      <c r="AR1928" s="16">
        <f>IFERROR(TTEST(G1928:O1928,P1928:X1928,2,1),IF(OR(COUNTIF(P1928:X1928,"&gt;0")&gt;7,COUNTIF(G1928:O1928,"&gt;0")&gt;7),0,9999))</f>
        <v>5.6650002529733304E-2</v>
      </c>
      <c r="AS1928" s="16">
        <f>IF(AR1928=9999,$BO$3,RANK(AR1928,$AR$3:$AR$1993,1))</f>
        <v>1003</v>
      </c>
      <c r="AT1928" s="16">
        <f>LOG((IFERROR(SUM(P1928:X1928)/COUNTIF(P1928:X1928, "&gt;0"),0.1))/(IFERROR(SUM(G1928:O1928)/COUNTIF(G1928:O1928, "&gt;0"),0.1)),2)</f>
        <v>1.0560499424365901</v>
      </c>
      <c r="AU1928" s="17">
        <f>SUM(COUNTIF(P1928:X1928, "&gt;0"), COUNTIF(G1928:O1928, "&gt;0"))</f>
        <v>15</v>
      </c>
      <c r="AV1928" s="18">
        <f>$BQ$3*AS1928/$BO$3</f>
        <v>5.0452716297786715E-3</v>
      </c>
      <c r="AW1928" s="18" t="str">
        <f>IF(AR1928&lt;AV1928,AR1928,"ns")</f>
        <v>ns</v>
      </c>
      <c r="AX1928" s="19" t="str">
        <f>IF(AND(AW1928&lt;0.01,ABS(AT1928)&gt;1.5,D1928&gt;2), IF(AND(AT1928&gt;0,COUNTIF(P1928:X1928,"&gt;0")&gt;7),"IRF4_interactor_Treg", (IF(AND(AT1928&lt;0,COUNTIF(G1928:O1928, "&gt;0")&gt;7), "background_significant", "ns"))), "ns")</f>
        <v>ns</v>
      </c>
      <c r="AY1928" s="20">
        <f>IFERROR(TTEST(Y1928:AG1928,AH1928:AP1928,2,1),IF(OR(COUNTIF(AH1928:AP1928,"&gt;0")&gt;7,COUNTIF(Y1928:AG1928,"&gt;0")&gt;7),0,9999))</f>
        <v>0.88554040167272086</v>
      </c>
      <c r="AZ1928" s="20">
        <f>IF(AY1928=9999,$BO$4,RANK(AY1928,$AY$3:$AY$1993,1))</f>
        <v>1925</v>
      </c>
      <c r="BA1928" s="20">
        <f>LOG((IFERROR(SUM(AH1928:AP1928)/COUNTIF(AH1928:AP1928, "&gt;0"),0.1))/(IFERROR(SUM(Y1928:AG1928)/COUNTIF(Y1928:AG1928, "&gt;0"),0.1)),2)</f>
        <v>0.1414967330462798</v>
      </c>
      <c r="BB1928" s="21">
        <f>SUM(COUNTIF(AH1928:AP1928, "&gt;0"), COUNTIF(Y1928:AG1928, "&gt;0"))</f>
        <v>10</v>
      </c>
      <c r="BC1928" s="22">
        <f>$BQ$3*AZ1928/$BO$4</f>
        <v>9.6733668341708549E-3</v>
      </c>
      <c r="BD1928" s="22" t="str">
        <f>IF(AY1928&lt;BC1928,AY1928,"ns")</f>
        <v>ns</v>
      </c>
      <c r="BE1928" s="23" t="str">
        <f>IF(AND(BD1928&lt;0.01,ABS(BA1928)&gt;1.5,D1928&gt;2), IF(AND(BA1928&gt;0,COUNTIF(AH1928:AP1928,"&gt;0")&gt;7),"IRF4_interactor_Th17", (IF(AND(BA1928&lt;0,COUNTIF(Y1928:AG1928, "&gt;0")&gt;7), "background_significant", "ns"))), "ns")</f>
        <v>ns</v>
      </c>
      <c r="BF1928" s="24" t="str">
        <f>IF(OR(AX1928 ="IRF4_interactor_Treg", BE1928 ="IRF4_interactor_Th17"), LOG((AVERAGE(AH1928:AP1928)+0.1)/(AVERAGE(P1928:X1928)+0.1),2),"ns")</f>
        <v>ns</v>
      </c>
      <c r="BG1928" s="24">
        <f>IF(AND(AX1928="IRF4_interactor_Treg",BE1928="IRF4_interactor_Th17"),1,IF(AX1928="IRF4_interactor_Treg","IRF4_Treg",IF(BE1928="IRF4_interactor_Th17","IRF4_Th17",0)))</f>
        <v>0</v>
      </c>
      <c r="BH1928" s="25">
        <f>IFERROR(TTEST(AH1928:AP1928,P1928:X1928,2,1),IF(OR(COUNTIF(P1928:X1928,"&gt;0")&gt;7,COUNTIF(AH1928:AP1928,"&gt;0")&gt;7),0,9999))</f>
        <v>0.1036995953864253</v>
      </c>
      <c r="BI1928" s="25">
        <f>IF(BH1928=9999,$BS$5,RANK(BH1928,$BH$3:$BH$1993,1))</f>
        <v>680</v>
      </c>
      <c r="BJ1928" s="25">
        <f>$BQ$3*BI1928/$BO$5</f>
        <v>3.4153691612255148E-3</v>
      </c>
      <c r="BK1928" s="25" t="str">
        <f>IF(BH1928&lt;BJ1928,BH1928,"ns")</f>
        <v>ns</v>
      </c>
      <c r="BL1928" s="26">
        <f>SUM(COUNTIF(P1928:X1928, "&gt;0"), COUNTIF(AH1928:AP1928, "&gt;0"))</f>
        <v>13</v>
      </c>
    </row>
    <row r="1929" spans="1:64">
      <c r="A1929" t="s">
        <v>3765</v>
      </c>
      <c r="B1929" t="s">
        <v>3766</v>
      </c>
      <c r="C1929">
        <v>7.1633199999999997E-4</v>
      </c>
      <c r="D1929">
        <v>7</v>
      </c>
      <c r="E1929">
        <v>7</v>
      </c>
      <c r="F1929">
        <v>0</v>
      </c>
      <c r="G1929">
        <v>597154</v>
      </c>
      <c r="H1929">
        <v>584297</v>
      </c>
      <c r="I1929">
        <v>723861</v>
      </c>
      <c r="J1929">
        <v>583788</v>
      </c>
      <c r="K1929">
        <v>569875</v>
      </c>
      <c r="L1929">
        <v>653528</v>
      </c>
      <c r="M1929">
        <v>359272</v>
      </c>
      <c r="N1929">
        <v>420501</v>
      </c>
      <c r="O1929">
        <v>465449</v>
      </c>
      <c r="P1929">
        <v>389208</v>
      </c>
      <c r="Q1929">
        <v>320737</v>
      </c>
      <c r="R1929">
        <v>335886</v>
      </c>
      <c r="S1929">
        <v>692370</v>
      </c>
      <c r="T1929">
        <v>694504</v>
      </c>
      <c r="U1929">
        <v>716447</v>
      </c>
      <c r="V1929">
        <v>395920</v>
      </c>
      <c r="W1929">
        <v>473498</v>
      </c>
      <c r="X1929">
        <v>529959</v>
      </c>
      <c r="Y1929">
        <v>849204</v>
      </c>
      <c r="Z1929">
        <v>774518</v>
      </c>
      <c r="AA1929">
        <v>876059</v>
      </c>
      <c r="AB1929">
        <v>569390</v>
      </c>
      <c r="AC1929">
        <v>549133</v>
      </c>
      <c r="AD1929">
        <v>731936</v>
      </c>
      <c r="AE1929">
        <v>268412</v>
      </c>
      <c r="AF1929">
        <v>479327</v>
      </c>
      <c r="AG1929">
        <v>502739</v>
      </c>
      <c r="AH1929">
        <v>826205</v>
      </c>
      <c r="AI1929">
        <v>745156</v>
      </c>
      <c r="AJ1929">
        <v>842641</v>
      </c>
      <c r="AK1929">
        <v>589095</v>
      </c>
      <c r="AL1929">
        <v>524567</v>
      </c>
      <c r="AM1929">
        <v>778948</v>
      </c>
      <c r="AN1929">
        <v>398569</v>
      </c>
      <c r="AO1929">
        <v>500869</v>
      </c>
      <c r="AP1929">
        <v>421756</v>
      </c>
      <c r="AR1929" s="16">
        <f>IFERROR(TTEST(G1929:O1929,P1929:X1929,2,1),IF(OR(COUNTIF(P1929:X1929,"&gt;0")&gt;7,COUNTIF(G1929:O1929,"&gt;0")&gt;7),0,9999))</f>
        <v>0.48989744212802466</v>
      </c>
      <c r="AS1929" s="16">
        <f>IF(AR1929=9999,$BO$3,RANK(AR1929,$AR$3:$AR$1993,1))</f>
        <v>1616</v>
      </c>
      <c r="AT1929" s="16">
        <f>LOG((IFERROR(SUM(P1929:X1929)/COUNTIF(P1929:X1929, "&gt;0"),0.1))/(IFERROR(SUM(G1929:O1929)/COUNTIF(G1929:O1929, "&gt;0"),0.1)),2)</f>
        <v>-0.12427819745804579</v>
      </c>
      <c r="AU1929" s="17">
        <f>SUM(COUNTIF(P1929:X1929, "&gt;0"), COUNTIF(G1929:O1929, "&gt;0"))</f>
        <v>18</v>
      </c>
      <c r="AV1929" s="18">
        <f>$BQ$3*AS1929/$BO$3</f>
        <v>8.1287726358148897E-3</v>
      </c>
      <c r="AW1929" s="18" t="str">
        <f>IF(AR1929&lt;AV1929,AR1929,"ns")</f>
        <v>ns</v>
      </c>
      <c r="AX1929" s="19" t="str">
        <f>IF(AND(AW1929&lt;0.01,ABS(AT1929)&gt;1.5,D1929&gt;2), IF(AND(AT1929&gt;0,COUNTIF(P1929:X1929,"&gt;0")&gt;7),"IRF4_interactor_Treg", (IF(AND(AT1929&lt;0,COUNTIF(G1929:O1929, "&gt;0")&gt;7), "background_significant", "ns"))), "ns")</f>
        <v>ns</v>
      </c>
      <c r="AY1929" s="20">
        <f>IFERROR(TTEST(Y1929:AG1929,AH1929:AP1929,2,1),IF(OR(COUNTIF(AH1929:AP1929,"&gt;0")&gt;7,COUNTIF(Y1929:AG1929,"&gt;0")&gt;7),0,9999))</f>
        <v>0.88565140107897755</v>
      </c>
      <c r="AZ1929" s="20">
        <f>IF(AY1929=9999,$BO$4,RANK(AY1929,$AY$3:$AY$1993,1))</f>
        <v>1926</v>
      </c>
      <c r="BA1929" s="20">
        <f>LOG((IFERROR(SUM(AH1929:AP1929)/COUNTIF(AH1929:AP1929, "&gt;0"),0.1))/(IFERROR(SUM(Y1929:AG1929)/COUNTIF(Y1929:AG1929, "&gt;0"),0.1)),2)</f>
        <v>6.9608078639731372E-3</v>
      </c>
      <c r="BB1929" s="21">
        <f>SUM(COUNTIF(AH1929:AP1929, "&gt;0"), COUNTIF(Y1929:AG1929, "&gt;0"))</f>
        <v>18</v>
      </c>
      <c r="BC1929" s="22">
        <f>$BQ$3*AZ1929/$BO$4</f>
        <v>9.6783919597989952E-3</v>
      </c>
      <c r="BD1929" s="22" t="str">
        <f>IF(AY1929&lt;BC1929,AY1929,"ns")</f>
        <v>ns</v>
      </c>
      <c r="BE1929" s="23" t="str">
        <f>IF(AND(BD1929&lt;0.01,ABS(BA1929)&gt;1.5,D1929&gt;2), IF(AND(BA1929&gt;0,COUNTIF(AH1929:AP1929,"&gt;0")&gt;7),"IRF4_interactor_Th17", (IF(AND(BA1929&lt;0,COUNTIF(Y1929:AG1929, "&gt;0")&gt;7), "background_significant", "ns"))), "ns")</f>
        <v>ns</v>
      </c>
      <c r="BF1929" s="24" t="str">
        <f>IF(OR(AX1929 ="IRF4_interactor_Treg", BE1929 ="IRF4_interactor_Th17"), LOG((AVERAGE(AH1929:AP1929)+0.1)/(AVERAGE(P1929:X1929)+0.1),2),"ns")</f>
        <v>ns</v>
      </c>
      <c r="BG1929" s="24">
        <f>IF(AND(AX1929="IRF4_interactor_Treg",BE1929="IRF4_interactor_Th17"),1,IF(AX1929="IRF4_interactor_Treg","IRF4_Treg",IF(BE1929="IRF4_interactor_Th17","IRF4_Th17",0)))</f>
        <v>0</v>
      </c>
      <c r="BH1929" s="25">
        <f>IFERROR(TTEST(AH1929:AP1929,P1929:X1929,2,1),IF(OR(COUNTIF(P1929:X1929,"&gt;0")&gt;7,COUNTIF(AH1929:AP1929,"&gt;0")&gt;7),0,9999))</f>
        <v>0.20891224957838367</v>
      </c>
      <c r="BI1929" s="25">
        <f>IF(BH1929=9999,$BS$5,RANK(BH1929,$BH$3:$BH$1993,1))</f>
        <v>968</v>
      </c>
      <c r="BJ1929" s="25">
        <f>$BQ$3*BI1929/$BO$5</f>
        <v>4.8618784530386743E-3</v>
      </c>
      <c r="BK1929" s="25" t="str">
        <f>IF(BH1929&lt;BJ1929,BH1929,"ns")</f>
        <v>ns</v>
      </c>
      <c r="BL1929" s="26">
        <f>SUM(COUNTIF(P1929:X1929, "&gt;0"), COUNTIF(AH1929:AP1929, "&gt;0"))</f>
        <v>18</v>
      </c>
    </row>
    <row r="1930" spans="1:64">
      <c r="A1930" t="s">
        <v>303</v>
      </c>
      <c r="B1930" t="s">
        <v>304</v>
      </c>
      <c r="C1930">
        <v>2.0772499999999999E-2</v>
      </c>
      <c r="D1930">
        <v>3</v>
      </c>
      <c r="E1930">
        <v>3</v>
      </c>
      <c r="F1930">
        <v>0</v>
      </c>
      <c r="G1930">
        <v>427675</v>
      </c>
      <c r="H1930">
        <v>238788</v>
      </c>
      <c r="I1930">
        <v>347989</v>
      </c>
      <c r="J1930">
        <v>203628</v>
      </c>
      <c r="K1930">
        <v>139758</v>
      </c>
      <c r="L1930">
        <v>143347</v>
      </c>
      <c r="M1930">
        <v>77621.7</v>
      </c>
      <c r="N1930">
        <v>99649.600000000006</v>
      </c>
      <c r="O1930">
        <v>18870.400000000001</v>
      </c>
      <c r="P1930">
        <v>145640</v>
      </c>
      <c r="Q1930">
        <v>77717.899999999994</v>
      </c>
      <c r="R1930">
        <v>5436.68</v>
      </c>
      <c r="S1930">
        <v>180652</v>
      </c>
      <c r="T1930">
        <v>131260</v>
      </c>
      <c r="U1930">
        <v>0</v>
      </c>
      <c r="V1930">
        <v>136682</v>
      </c>
      <c r="W1930">
        <v>113528</v>
      </c>
      <c r="X1930">
        <v>113296</v>
      </c>
      <c r="Y1930">
        <v>293443</v>
      </c>
      <c r="Z1930">
        <v>136886</v>
      </c>
      <c r="AA1930">
        <v>0</v>
      </c>
      <c r="AB1930">
        <v>74087.199999999997</v>
      </c>
      <c r="AC1930">
        <v>130346</v>
      </c>
      <c r="AD1930">
        <v>129730</v>
      </c>
      <c r="AE1930">
        <v>148845</v>
      </c>
      <c r="AF1930">
        <v>276030</v>
      </c>
      <c r="AG1930">
        <v>162246</v>
      </c>
      <c r="AH1930">
        <v>360406</v>
      </c>
      <c r="AI1930">
        <v>375122</v>
      </c>
      <c r="AJ1930">
        <v>492139</v>
      </c>
      <c r="AK1930">
        <v>0</v>
      </c>
      <c r="AL1930">
        <v>0</v>
      </c>
      <c r="AM1930">
        <v>0</v>
      </c>
      <c r="AN1930">
        <v>138066</v>
      </c>
      <c r="AO1930">
        <v>50739.8</v>
      </c>
      <c r="AP1930">
        <v>35433.300000000003</v>
      </c>
      <c r="AR1930" s="16">
        <f>IFERROR(TTEST(G1930:O1930,P1930:X1930,2,1),IF(OR(COUNTIF(P1930:X1930,"&gt;0")&gt;7,COUNTIF(G1930:O1930,"&gt;0")&gt;7),0,9999))</f>
        <v>0.12176292512984523</v>
      </c>
      <c r="AS1930" s="16">
        <f>IF(AR1930=9999,$BO$3,RANK(AR1930,$AR$3:$AR$1993,1))</f>
        <v>1185</v>
      </c>
      <c r="AT1930" s="16">
        <f>LOG((IFERROR(SUM(P1930:X1930)/COUNTIF(P1930:X1930, "&gt;0"),0.1))/(IFERROR(SUM(G1930:O1930)/COUNTIF(G1930:O1930, "&gt;0"),0.1)),2)</f>
        <v>-0.73860538424985656</v>
      </c>
      <c r="AU1930" s="17">
        <f>SUM(COUNTIF(P1930:X1930, "&gt;0"), COUNTIF(G1930:O1930, "&gt;0"))</f>
        <v>17</v>
      </c>
      <c r="AV1930" s="18">
        <f>$BQ$3*AS1930/$BO$3</f>
        <v>5.9607645875251504E-3</v>
      </c>
      <c r="AW1930" s="18" t="str">
        <f>IF(AR1930&lt;AV1930,AR1930,"ns")</f>
        <v>ns</v>
      </c>
      <c r="AX1930" s="19" t="str">
        <f>IF(AND(AW1930&lt;0.01,ABS(AT1930)&gt;1.5,D1930&gt;2), IF(AND(AT1930&gt;0,COUNTIF(P1930:X1930,"&gt;0")&gt;7),"IRF4_interactor_Treg", (IF(AND(AT1930&lt;0,COUNTIF(G1930:O1930, "&gt;0")&gt;7), "background_significant", "ns"))), "ns")</f>
        <v>ns</v>
      </c>
      <c r="AY1930" s="20">
        <f>IFERROR(TTEST(Y1930:AG1930,AH1930:AP1930,2,1),IF(OR(COUNTIF(AH1930:AP1930,"&gt;0")&gt;7,COUNTIF(Y1930:AG1930,"&gt;0")&gt;7),0,9999))</f>
        <v>0.88605958015835462</v>
      </c>
      <c r="AZ1930" s="20">
        <f>IF(AY1930=9999,$BO$4,RANK(AY1930,$AY$3:$AY$1993,1))</f>
        <v>1927</v>
      </c>
      <c r="BA1930" s="20">
        <f>LOG((IFERROR(SUM(AH1930:AP1930)/COUNTIF(AH1930:AP1930, "&gt;0"),0.1))/(IFERROR(SUM(Y1930:AG1930)/COUNTIF(Y1930:AG1930, "&gt;0"),0.1)),2)</f>
        <v>0.51830330614371334</v>
      </c>
      <c r="BB1930" s="21">
        <f>SUM(COUNTIF(AH1930:AP1930, "&gt;0"), COUNTIF(Y1930:AG1930, "&gt;0"))</f>
        <v>14</v>
      </c>
      <c r="BC1930" s="22">
        <f>$BQ$3*AZ1930/$BO$4</f>
        <v>9.6834170854271356E-3</v>
      </c>
      <c r="BD1930" s="22" t="str">
        <f>IF(AY1930&lt;BC1930,AY1930,"ns")</f>
        <v>ns</v>
      </c>
      <c r="BE1930" s="23" t="str">
        <f>IF(AND(BD1930&lt;0.01,ABS(BA1930)&gt;1.5,D1930&gt;2), IF(AND(BA1930&gt;0,COUNTIF(AH1930:AP1930,"&gt;0")&gt;7),"IRF4_interactor_Th17", (IF(AND(BA1930&lt;0,COUNTIF(Y1930:AG1930, "&gt;0")&gt;7), "background_significant", "ns"))), "ns")</f>
        <v>ns</v>
      </c>
      <c r="BF1930" s="24" t="str">
        <f>IF(OR(AX1930 ="IRF4_interactor_Treg", BE1930 ="IRF4_interactor_Th17"), LOG((AVERAGE(AH1930:AP1930)+0.1)/(AVERAGE(P1930:X1930)+0.1),2),"ns")</f>
        <v>ns</v>
      </c>
      <c r="BG1930" s="24">
        <f>IF(AND(AX1930="IRF4_interactor_Treg",BE1930="IRF4_interactor_Th17"),1,IF(AX1930="IRF4_interactor_Treg","IRF4_Treg",IF(BE1930="IRF4_interactor_Th17","IRF4_Th17",0)))</f>
        <v>0</v>
      </c>
      <c r="BH1930" s="25">
        <f>IFERROR(TTEST(AH1930:AP1930,P1930:X1930,2,1),IF(OR(COUNTIF(P1930:X1930,"&gt;0")&gt;7,COUNTIF(AH1930:AP1930,"&gt;0")&gt;7),0,9999))</f>
        <v>0.4367673831811153</v>
      </c>
      <c r="BI1930" s="25">
        <f>IF(BH1930=9999,$BS$5,RANK(BH1930,$BH$3:$BH$1993,1))</f>
        <v>1374</v>
      </c>
      <c r="BJ1930" s="25">
        <f>$BQ$3*BI1930/$BO$5</f>
        <v>6.901054746358614E-3</v>
      </c>
      <c r="BK1930" s="25" t="str">
        <f>IF(BH1930&lt;BJ1930,BH1930,"ns")</f>
        <v>ns</v>
      </c>
      <c r="BL1930" s="26">
        <f>SUM(COUNTIF(P1930:X1930, "&gt;0"), COUNTIF(AH1930:AP1930, "&gt;0"))</f>
        <v>14</v>
      </c>
    </row>
    <row r="1931" spans="1:64">
      <c r="A1931" t="s">
        <v>1987</v>
      </c>
      <c r="B1931" t="s">
        <v>1988</v>
      </c>
      <c r="C1931">
        <v>7.1633199999999997E-4</v>
      </c>
      <c r="D1931">
        <v>4</v>
      </c>
      <c r="E1931">
        <v>4</v>
      </c>
      <c r="F1931">
        <v>0</v>
      </c>
      <c r="G1931">
        <v>1800890</v>
      </c>
      <c r="H1931">
        <v>1798270</v>
      </c>
      <c r="I1931">
        <v>1902530</v>
      </c>
      <c r="J1931">
        <v>1569840</v>
      </c>
      <c r="K1931">
        <v>1430100</v>
      </c>
      <c r="L1931">
        <v>1530040</v>
      </c>
      <c r="M1931">
        <v>784502</v>
      </c>
      <c r="N1931">
        <v>685924</v>
      </c>
      <c r="O1931">
        <v>832162</v>
      </c>
      <c r="P1931">
        <v>681051</v>
      </c>
      <c r="Q1931">
        <v>627233</v>
      </c>
      <c r="R1931">
        <v>615060</v>
      </c>
      <c r="S1931">
        <v>1794410</v>
      </c>
      <c r="T1931">
        <v>1830930</v>
      </c>
      <c r="U1931">
        <v>1703970</v>
      </c>
      <c r="V1931">
        <v>1303500</v>
      </c>
      <c r="W1931">
        <v>1509610</v>
      </c>
      <c r="X1931">
        <v>1525410</v>
      </c>
      <c r="Y1931">
        <v>1411330</v>
      </c>
      <c r="Z1931">
        <v>1201670</v>
      </c>
      <c r="AA1931">
        <v>1414070</v>
      </c>
      <c r="AB1931">
        <v>1713870</v>
      </c>
      <c r="AC1931">
        <v>1776670</v>
      </c>
      <c r="AD1931">
        <v>1947100</v>
      </c>
      <c r="AE1931">
        <v>1011520</v>
      </c>
      <c r="AF1931">
        <v>1429660</v>
      </c>
      <c r="AG1931">
        <v>1445560</v>
      </c>
      <c r="AH1931">
        <v>2217190</v>
      </c>
      <c r="AI1931">
        <v>2057840</v>
      </c>
      <c r="AJ1931">
        <v>2262150</v>
      </c>
      <c r="AK1931">
        <v>1022070</v>
      </c>
      <c r="AL1931">
        <v>1002730</v>
      </c>
      <c r="AM1931">
        <v>1096890</v>
      </c>
      <c r="AN1931">
        <v>1240560</v>
      </c>
      <c r="AO1931">
        <v>1510900</v>
      </c>
      <c r="AP1931">
        <v>1246880</v>
      </c>
      <c r="AR1931" s="16">
        <f>IFERROR(TTEST(G1931:O1931,P1931:X1931,2,1),IF(OR(COUNTIF(P1931:X1931,"&gt;0")&gt;7,COUNTIF(G1931:O1931,"&gt;0")&gt;7),0,9999))</f>
        <v>0.78019574523927593</v>
      </c>
      <c r="AS1931" s="16">
        <f>IF(AR1931=9999,$BO$3,RANK(AR1931,$AR$3:$AR$1993,1))</f>
        <v>1832</v>
      </c>
      <c r="AT1931" s="16">
        <f>LOG((IFERROR(SUM(P1931:X1931)/COUNTIF(P1931:X1931, "&gt;0"),0.1))/(IFERROR(SUM(G1931:O1931)/COUNTIF(G1931:O1931, "&gt;0"),0.1)),2)</f>
        <v>-8.9644233491157022E-2</v>
      </c>
      <c r="AU1931" s="17">
        <f>SUM(COUNTIF(P1931:X1931, "&gt;0"), COUNTIF(G1931:O1931, "&gt;0"))</f>
        <v>18</v>
      </c>
      <c r="AV1931" s="18">
        <f>$BQ$3*AS1931/$BO$3</f>
        <v>9.2152917505030178E-3</v>
      </c>
      <c r="AW1931" s="18" t="str">
        <f>IF(AR1931&lt;AV1931,AR1931,"ns")</f>
        <v>ns</v>
      </c>
      <c r="AX1931" s="19" t="str">
        <f>IF(AND(AW1931&lt;0.01,ABS(AT1931)&gt;1.5,D1931&gt;2), IF(AND(AT1931&gt;0,COUNTIF(P1931:X1931,"&gt;0")&gt;7),"IRF4_interactor_Treg", (IF(AND(AT1931&lt;0,COUNTIF(G1931:O1931, "&gt;0")&gt;7), "background_significant", "ns"))), "ns")</f>
        <v>ns</v>
      </c>
      <c r="AY1931" s="20">
        <f>IFERROR(TTEST(Y1931:AG1931,AH1931:AP1931,2,1),IF(OR(COUNTIF(AH1931:AP1931,"&gt;0")&gt;7,COUNTIF(Y1931:AG1931,"&gt;0")&gt;7),0,9999))</f>
        <v>0.88882285418881102</v>
      </c>
      <c r="AZ1931" s="20">
        <f>IF(AY1931=9999,$BO$4,RANK(AY1931,$AY$3:$AY$1993,1))</f>
        <v>1928</v>
      </c>
      <c r="BA1931" s="20">
        <f>LOG((IFERROR(SUM(AH1931:AP1931)/COUNTIF(AH1931:AP1931, "&gt;0"),0.1))/(IFERROR(SUM(Y1931:AG1931)/COUNTIF(Y1931:AG1931, "&gt;0"),0.1)),2)</f>
        <v>3.2666358260720049E-2</v>
      </c>
      <c r="BB1931" s="21">
        <f>SUM(COUNTIF(AH1931:AP1931, "&gt;0"), COUNTIF(Y1931:AG1931, "&gt;0"))</f>
        <v>18</v>
      </c>
      <c r="BC1931" s="22">
        <f>$BQ$3*AZ1931/$BO$4</f>
        <v>9.6884422110552777E-3</v>
      </c>
      <c r="BD1931" s="22" t="str">
        <f>IF(AY1931&lt;BC1931,AY1931,"ns")</f>
        <v>ns</v>
      </c>
      <c r="BE1931" s="23" t="str">
        <f>IF(AND(BD1931&lt;0.01,ABS(BA1931)&gt;1.5,D1931&gt;2), IF(AND(BA1931&gt;0,COUNTIF(AH1931:AP1931,"&gt;0")&gt;7),"IRF4_interactor_Th17", (IF(AND(BA1931&lt;0,COUNTIF(Y1931:AG1931, "&gt;0")&gt;7), "background_significant", "ns"))), "ns")</f>
        <v>ns</v>
      </c>
      <c r="BF1931" s="24" t="str">
        <f>IF(OR(AX1931 ="IRF4_interactor_Treg", BE1931 ="IRF4_interactor_Th17"), LOG((AVERAGE(AH1931:AP1931)+0.1)/(AVERAGE(P1931:X1931)+0.1),2),"ns")</f>
        <v>ns</v>
      </c>
      <c r="BG1931" s="24">
        <f>IF(AND(AX1931="IRF4_interactor_Treg",BE1931="IRF4_interactor_Th17"),1,IF(AX1931="IRF4_interactor_Treg","IRF4_Treg",IF(BE1931="IRF4_interactor_Th17","IRF4_Th17",0)))</f>
        <v>0</v>
      </c>
      <c r="BH1931" s="25">
        <f>IFERROR(TTEST(AH1931:AP1931,P1931:X1931,2,1),IF(OR(COUNTIF(P1931:X1931,"&gt;0")&gt;7,COUNTIF(AH1931:AP1931,"&gt;0")&gt;7),0,9999))</f>
        <v>0.51992068910595712</v>
      </c>
      <c r="BI1931" s="25">
        <f>IF(BH1931=9999,$BS$5,RANK(BH1931,$BH$3:$BH$1993,1))</f>
        <v>1493</v>
      </c>
      <c r="BJ1931" s="25">
        <f>$BQ$3*BI1931/$BO$5</f>
        <v>7.4987443495730787E-3</v>
      </c>
      <c r="BK1931" s="25" t="str">
        <f>IF(BH1931&lt;BJ1931,BH1931,"ns")</f>
        <v>ns</v>
      </c>
      <c r="BL1931" s="26">
        <f>SUM(COUNTIF(P1931:X1931, "&gt;0"), COUNTIF(AH1931:AP1931, "&gt;0"))</f>
        <v>18</v>
      </c>
    </row>
    <row r="1932" spans="1:64">
      <c r="A1932" t="s">
        <v>1749</v>
      </c>
      <c r="B1932" t="s">
        <v>1750</v>
      </c>
      <c r="C1932">
        <v>1.83993E-3</v>
      </c>
      <c r="D1932">
        <v>3</v>
      </c>
      <c r="E1932">
        <v>3</v>
      </c>
      <c r="F1932">
        <v>0</v>
      </c>
      <c r="G1932">
        <v>1769670</v>
      </c>
      <c r="H1932">
        <v>1671800</v>
      </c>
      <c r="I1932">
        <v>1821510</v>
      </c>
      <c r="J1932">
        <v>854395</v>
      </c>
      <c r="K1932">
        <v>882067</v>
      </c>
      <c r="L1932">
        <v>1016890</v>
      </c>
      <c r="M1932">
        <v>782436</v>
      </c>
      <c r="N1932">
        <v>840610</v>
      </c>
      <c r="O1932">
        <v>840455</v>
      </c>
      <c r="P1932">
        <v>1565030</v>
      </c>
      <c r="Q1932">
        <v>1339410</v>
      </c>
      <c r="R1932">
        <v>1049830</v>
      </c>
      <c r="S1932">
        <v>1282550</v>
      </c>
      <c r="T1932">
        <v>1220380</v>
      </c>
      <c r="U1932">
        <v>495285</v>
      </c>
      <c r="V1932">
        <v>1287100</v>
      </c>
      <c r="W1932">
        <v>1448210</v>
      </c>
      <c r="X1932">
        <v>1546800</v>
      </c>
      <c r="Y1932">
        <v>1645060</v>
      </c>
      <c r="Z1932">
        <v>1407780</v>
      </c>
      <c r="AA1932">
        <v>1030060</v>
      </c>
      <c r="AB1932">
        <v>976268</v>
      </c>
      <c r="AC1932">
        <v>1023090</v>
      </c>
      <c r="AD1932">
        <v>1123190</v>
      </c>
      <c r="AE1932">
        <v>457569</v>
      </c>
      <c r="AF1932">
        <v>688501</v>
      </c>
      <c r="AG1932">
        <v>687310</v>
      </c>
      <c r="AH1932">
        <v>1708650</v>
      </c>
      <c r="AI1932">
        <v>1725090</v>
      </c>
      <c r="AJ1932">
        <v>1971260</v>
      </c>
      <c r="AK1932">
        <v>721467</v>
      </c>
      <c r="AL1932">
        <v>572354</v>
      </c>
      <c r="AM1932">
        <v>34907.199999999997</v>
      </c>
      <c r="AN1932">
        <v>750144</v>
      </c>
      <c r="AO1932">
        <v>1029950</v>
      </c>
      <c r="AP1932">
        <v>767356</v>
      </c>
      <c r="AR1932" s="16">
        <f>IFERROR(TTEST(G1932:O1932,P1932:X1932,2,1),IF(OR(COUNTIF(P1932:X1932,"&gt;0")&gt;7,COUNTIF(G1932:O1932,"&gt;0")&gt;7),0,9999))</f>
        <v>0.65670665389282212</v>
      </c>
      <c r="AS1932" s="16">
        <f>IF(AR1932=9999,$BO$3,RANK(AR1932,$AR$3:$AR$1993,1))</f>
        <v>1746</v>
      </c>
      <c r="AT1932" s="16">
        <f>LOG((IFERROR(SUM(P1932:X1932)/COUNTIF(P1932:X1932, "&gt;0"),0.1))/(IFERROR(SUM(G1932:O1932)/COUNTIF(G1932:O1932, "&gt;0"),0.1)),2)</f>
        <v>0.10033239003562296</v>
      </c>
      <c r="AU1932" s="17">
        <f>SUM(COUNTIF(P1932:X1932, "&gt;0"), COUNTIF(G1932:O1932, "&gt;0"))</f>
        <v>18</v>
      </c>
      <c r="AV1932" s="18">
        <f>$BQ$3*AS1932/$BO$3</f>
        <v>8.7826961770623747E-3</v>
      </c>
      <c r="AW1932" s="18" t="str">
        <f>IF(AR1932&lt;AV1932,AR1932,"ns")</f>
        <v>ns</v>
      </c>
      <c r="AX1932" s="19" t="str">
        <f>IF(AND(AW1932&lt;0.01,ABS(AT1932)&gt;1.5,D1932&gt;2), IF(AND(AT1932&gt;0,COUNTIF(P1932:X1932,"&gt;0")&gt;7),"IRF4_interactor_Treg", (IF(AND(AT1932&lt;0,COUNTIF(G1932:O1932, "&gt;0")&gt;7), "background_significant", "ns"))), "ns")</f>
        <v>ns</v>
      </c>
      <c r="AY1932" s="20">
        <f>IFERROR(TTEST(Y1932:AG1932,AH1932:AP1932,2,1),IF(OR(COUNTIF(AH1932:AP1932,"&gt;0")&gt;7,COUNTIF(Y1932:AG1932,"&gt;0")&gt;7),0,9999))</f>
        <v>0.89174565466097078</v>
      </c>
      <c r="AZ1932" s="20">
        <f>IF(AY1932=9999,$BO$4,RANK(AY1932,$AY$3:$AY$1993,1))</f>
        <v>1929</v>
      </c>
      <c r="BA1932" s="20">
        <f>LOG((IFERROR(SUM(AH1932:AP1932)/COUNTIF(AH1932:AP1932, "&gt;0"),0.1))/(IFERROR(SUM(Y1932:AG1932)/COUNTIF(Y1932:AG1932, "&gt;0"),0.1)),2)</f>
        <v>3.8172239181763372E-2</v>
      </c>
      <c r="BB1932" s="21">
        <f>SUM(COUNTIF(AH1932:AP1932, "&gt;0"), COUNTIF(Y1932:AG1932, "&gt;0"))</f>
        <v>18</v>
      </c>
      <c r="BC1932" s="22">
        <f>$BQ$3*AZ1932/$BO$4</f>
        <v>9.6934673366834163E-3</v>
      </c>
      <c r="BD1932" s="22" t="str">
        <f>IF(AY1932&lt;BC1932,AY1932,"ns")</f>
        <v>ns</v>
      </c>
      <c r="BE1932" s="23" t="str">
        <f>IF(AND(BD1932&lt;0.01,ABS(BA1932)&gt;1.5,D1932&gt;2), IF(AND(BA1932&gt;0,COUNTIF(AH1932:AP1932,"&gt;0")&gt;7),"IRF4_interactor_Th17", (IF(AND(BA1932&lt;0,COUNTIF(Y1932:AG1932, "&gt;0")&gt;7), "background_significant", "ns"))), "ns")</f>
        <v>ns</v>
      </c>
      <c r="BF1932" s="24" t="str">
        <f>IF(OR(AX1932 ="IRF4_interactor_Treg", BE1932 ="IRF4_interactor_Th17"), LOG((AVERAGE(AH1932:AP1932)+0.1)/(AVERAGE(P1932:X1932)+0.1),2),"ns")</f>
        <v>ns</v>
      </c>
      <c r="BG1932" s="24">
        <f>IF(AND(AX1932="IRF4_interactor_Treg",BE1932="IRF4_interactor_Th17"),1,IF(AX1932="IRF4_interactor_Treg","IRF4_Treg",IF(BE1932="IRF4_interactor_Th17","IRF4_Th17",0)))</f>
        <v>0</v>
      </c>
      <c r="BH1932" s="25">
        <f>IFERROR(TTEST(AH1932:AP1932,P1932:X1932,2,1),IF(OR(COUNTIF(P1932:X1932,"&gt;0")&gt;7,COUNTIF(AH1932:AP1932,"&gt;0")&gt;7),0,9999))</f>
        <v>0.2874367560656354</v>
      </c>
      <c r="BI1932" s="25">
        <f>IF(BH1932=9999,$BS$5,RANK(BH1932,$BH$3:$BH$1993,1))</f>
        <v>1145</v>
      </c>
      <c r="BJ1932" s="25">
        <f>$BQ$3*BI1932/$BO$5</f>
        <v>5.7508789552988453E-3</v>
      </c>
      <c r="BK1932" s="25" t="str">
        <f>IF(BH1932&lt;BJ1932,BH1932,"ns")</f>
        <v>ns</v>
      </c>
      <c r="BL1932" s="26">
        <f>SUM(COUNTIF(P1932:X1932, "&gt;0"), COUNTIF(AH1932:AP1932, "&gt;0"))</f>
        <v>18</v>
      </c>
    </row>
    <row r="1933" spans="1:64">
      <c r="A1933" t="s">
        <v>5345</v>
      </c>
      <c r="B1933" t="s">
        <v>5346</v>
      </c>
      <c r="C1933">
        <v>1.0214499999999999E-3</v>
      </c>
      <c r="D1933">
        <v>4</v>
      </c>
      <c r="E1933">
        <v>4</v>
      </c>
      <c r="F1933">
        <v>0</v>
      </c>
      <c r="G1933">
        <v>297501</v>
      </c>
      <c r="H1933">
        <v>262902</v>
      </c>
      <c r="I1933">
        <v>291441</v>
      </c>
      <c r="J1933">
        <v>175560</v>
      </c>
      <c r="K1933">
        <v>117173</v>
      </c>
      <c r="L1933">
        <v>155973</v>
      </c>
      <c r="M1933">
        <v>58193.1</v>
      </c>
      <c r="N1933">
        <v>55932.7</v>
      </c>
      <c r="O1933">
        <v>90120.4</v>
      </c>
      <c r="P1933">
        <v>105265</v>
      </c>
      <c r="Q1933">
        <v>49886.9</v>
      </c>
      <c r="R1933">
        <v>93519.7</v>
      </c>
      <c r="S1933">
        <v>200777</v>
      </c>
      <c r="T1933">
        <v>200550</v>
      </c>
      <c r="U1933">
        <v>204886</v>
      </c>
      <c r="V1933">
        <v>121115</v>
      </c>
      <c r="W1933">
        <v>125793</v>
      </c>
      <c r="X1933">
        <v>148944</v>
      </c>
      <c r="Y1933">
        <v>382814</v>
      </c>
      <c r="Z1933">
        <v>262150</v>
      </c>
      <c r="AA1933">
        <v>412581</v>
      </c>
      <c r="AB1933">
        <v>226226</v>
      </c>
      <c r="AC1933">
        <v>219017</v>
      </c>
      <c r="AD1933">
        <v>283526</v>
      </c>
      <c r="AE1933">
        <v>101396</v>
      </c>
      <c r="AF1933">
        <v>135505</v>
      </c>
      <c r="AG1933">
        <v>156896</v>
      </c>
      <c r="AH1933">
        <v>408588</v>
      </c>
      <c r="AI1933">
        <v>368664</v>
      </c>
      <c r="AJ1933">
        <v>439366</v>
      </c>
      <c r="AK1933">
        <v>191701</v>
      </c>
      <c r="AL1933">
        <v>205478</v>
      </c>
      <c r="AM1933">
        <v>241453</v>
      </c>
      <c r="AN1933">
        <v>132895</v>
      </c>
      <c r="AO1933">
        <v>133359</v>
      </c>
      <c r="AP1933">
        <v>80834.600000000006</v>
      </c>
      <c r="AR1933" s="16">
        <f>IFERROR(TTEST(G1933:O1933,P1933:X1933,2,1),IF(OR(COUNTIF(P1933:X1933,"&gt;0")&gt;7,COUNTIF(G1933:O1933,"&gt;0")&gt;7),0,9999))</f>
        <v>0.53509819559108651</v>
      </c>
      <c r="AS1933" s="16">
        <f>IF(AR1933=9999,$BO$3,RANK(AR1933,$AR$3:$AR$1993,1))</f>
        <v>1646</v>
      </c>
      <c r="AT1933" s="16">
        <f>LOG((IFERROR(SUM(P1933:X1933)/COUNTIF(P1933:X1933, "&gt;0"),0.1))/(IFERROR(SUM(G1933:O1933)/COUNTIF(G1933:O1933, "&gt;0"),0.1)),2)</f>
        <v>-0.26679011496902016</v>
      </c>
      <c r="AU1933" s="17">
        <f>SUM(COUNTIF(P1933:X1933, "&gt;0"), COUNTIF(G1933:O1933, "&gt;0"))</f>
        <v>18</v>
      </c>
      <c r="AV1933" s="18">
        <f>$BQ$3*AS1933/$BO$3</f>
        <v>8.2796780684104634E-3</v>
      </c>
      <c r="AW1933" s="18" t="str">
        <f>IF(AR1933&lt;AV1933,AR1933,"ns")</f>
        <v>ns</v>
      </c>
      <c r="AX1933" s="19" t="str">
        <f>IF(AND(AW1933&lt;0.01,ABS(AT1933)&gt;1.5,D1933&gt;2), IF(AND(AT1933&gt;0,COUNTIF(P1933:X1933,"&gt;0")&gt;7),"IRF4_interactor_Treg", (IF(AND(AT1933&lt;0,COUNTIF(G1933:O1933, "&gt;0")&gt;7), "background_significant", "ns"))), "ns")</f>
        <v>ns</v>
      </c>
      <c r="AY1933" s="20">
        <f>IFERROR(TTEST(Y1933:AG1933,AH1933:AP1933,2,1),IF(OR(COUNTIF(AH1933:AP1933,"&gt;0")&gt;7,COUNTIF(Y1933:AG1933,"&gt;0")&gt;7),0,9999))</f>
        <v>0.8925788288570039</v>
      </c>
      <c r="AZ1933" s="20">
        <f>IF(AY1933=9999,$BO$4,RANK(AY1933,$AY$3:$AY$1993,1))</f>
        <v>1930</v>
      </c>
      <c r="BA1933" s="20">
        <f>LOG((IFERROR(SUM(AH1933:AP1933)/COUNTIF(AH1933:AP1933, "&gt;0"),0.1))/(IFERROR(SUM(Y1933:AG1933)/COUNTIF(Y1933:AG1933, "&gt;0"),0.1)),2)</f>
        <v>1.4634702597650904E-2</v>
      </c>
      <c r="BB1933" s="21">
        <f>SUM(COUNTIF(AH1933:AP1933, "&gt;0"), COUNTIF(Y1933:AG1933, "&gt;0"))</f>
        <v>18</v>
      </c>
      <c r="BC1933" s="22">
        <f>$BQ$3*AZ1933/$BO$4</f>
        <v>9.6984924623115584E-3</v>
      </c>
      <c r="BD1933" s="22" t="str">
        <f>IF(AY1933&lt;BC1933,AY1933,"ns")</f>
        <v>ns</v>
      </c>
      <c r="BE1933" s="23" t="str">
        <f>IF(AND(BD1933&lt;0.01,ABS(BA1933)&gt;1.5,D1933&gt;2), IF(AND(BA1933&gt;0,COUNTIF(AH1933:AP1933,"&gt;0")&gt;7),"IRF4_interactor_Th17", (IF(AND(BA1933&lt;0,COUNTIF(Y1933:AG1933, "&gt;0")&gt;7), "background_significant", "ns"))), "ns")</f>
        <v>ns</v>
      </c>
      <c r="BF1933" s="24" t="str">
        <f>IF(OR(AX1933 ="IRF4_interactor_Treg", BE1933 ="IRF4_interactor_Th17"), LOG((AVERAGE(AH1933:AP1933)+0.1)/(AVERAGE(P1933:X1933)+0.1),2),"ns")</f>
        <v>ns</v>
      </c>
      <c r="BG1933" s="24">
        <f>IF(AND(AX1933="IRF4_interactor_Treg",BE1933="IRF4_interactor_Th17"),1,IF(AX1933="IRF4_interactor_Treg","IRF4_Treg",IF(BE1933="IRF4_interactor_Th17","IRF4_Th17",0)))</f>
        <v>0</v>
      </c>
      <c r="BH1933" s="25">
        <f>IFERROR(TTEST(AH1933:AP1933,P1933:X1933,2,1),IF(OR(COUNTIF(P1933:X1933,"&gt;0")&gt;7,COUNTIF(AH1933:AP1933,"&gt;0")&gt;7),0,9999))</f>
        <v>9.1451922854574264E-2</v>
      </c>
      <c r="BI1933" s="25">
        <f>IF(BH1933=9999,$BS$5,RANK(BH1933,$BH$3:$BH$1993,1))</f>
        <v>629</v>
      </c>
      <c r="BJ1933" s="25">
        <f>$BQ$3*BI1933/$BO$5</f>
        <v>3.1592164741336012E-3</v>
      </c>
      <c r="BK1933" s="25" t="str">
        <f>IF(BH1933&lt;BJ1933,BH1933,"ns")</f>
        <v>ns</v>
      </c>
      <c r="BL1933" s="26">
        <f>SUM(COUNTIF(P1933:X1933, "&gt;0"), COUNTIF(AH1933:AP1933, "&gt;0"))</f>
        <v>18</v>
      </c>
    </row>
    <row r="1934" spans="1:64">
      <c r="A1934" t="s">
        <v>6337</v>
      </c>
      <c r="B1934" t="s">
        <v>6338</v>
      </c>
      <c r="C1934">
        <v>7.5009899999999999E-3</v>
      </c>
      <c r="D1934">
        <v>4</v>
      </c>
      <c r="E1934">
        <v>4</v>
      </c>
      <c r="F1934">
        <v>0</v>
      </c>
      <c r="G1934">
        <v>128589</v>
      </c>
      <c r="H1934">
        <v>111227</v>
      </c>
      <c r="I1934">
        <v>143722</v>
      </c>
      <c r="J1934">
        <v>75966.3</v>
      </c>
      <c r="K1934">
        <v>71243.899999999994</v>
      </c>
      <c r="L1934">
        <v>96788.2</v>
      </c>
      <c r="M1934">
        <v>0</v>
      </c>
      <c r="N1934">
        <v>81637.399999999994</v>
      </c>
      <c r="O1934">
        <v>44485.3</v>
      </c>
      <c r="P1934">
        <v>70342.600000000006</v>
      </c>
      <c r="Q1934">
        <v>100626</v>
      </c>
      <c r="R1934">
        <v>102498</v>
      </c>
      <c r="S1934">
        <v>150102</v>
      </c>
      <c r="T1934">
        <v>0</v>
      </c>
      <c r="U1934">
        <v>120761</v>
      </c>
      <c r="V1934">
        <v>75202.600000000006</v>
      </c>
      <c r="W1934">
        <v>90448.5</v>
      </c>
      <c r="X1934">
        <v>145408</v>
      </c>
      <c r="Y1934">
        <v>105241</v>
      </c>
      <c r="Z1934">
        <v>165130</v>
      </c>
      <c r="AA1934">
        <v>195756</v>
      </c>
      <c r="AB1934">
        <v>26683.3</v>
      </c>
      <c r="AC1934">
        <v>68611.600000000006</v>
      </c>
      <c r="AD1934">
        <v>28591</v>
      </c>
      <c r="AE1934">
        <v>95221.3</v>
      </c>
      <c r="AF1934">
        <v>165567</v>
      </c>
      <c r="AG1934">
        <v>190474</v>
      </c>
      <c r="AH1934">
        <v>95798</v>
      </c>
      <c r="AI1934">
        <v>141514</v>
      </c>
      <c r="AJ1934">
        <v>125592</v>
      </c>
      <c r="AK1934">
        <v>64547.4</v>
      </c>
      <c r="AL1934">
        <v>30154.1</v>
      </c>
      <c r="AM1934">
        <v>99221</v>
      </c>
      <c r="AN1934">
        <v>146059</v>
      </c>
      <c r="AO1934">
        <v>187424</v>
      </c>
      <c r="AP1934">
        <v>169520</v>
      </c>
      <c r="AR1934" s="16">
        <f>IFERROR(TTEST(G1934:O1934,P1934:X1934,2,1),IF(OR(COUNTIF(P1934:X1934,"&gt;0")&gt;7,COUNTIF(G1934:O1934,"&gt;0")&gt;7),0,9999))</f>
        <v>0.60147018228857241</v>
      </c>
      <c r="AS1934" s="16">
        <f>IF(AR1934=9999,$BO$3,RANK(AR1934,$AR$3:$AR$1993,1))</f>
        <v>1703</v>
      </c>
      <c r="AT1934" s="16">
        <f>LOG((IFERROR(SUM(P1934:X1934)/COUNTIF(P1934:X1934, "&gt;0"),0.1))/(IFERROR(SUM(G1934:O1934)/COUNTIF(G1934:O1934, "&gt;0"),0.1)),2)</f>
        <v>0.18266804700142086</v>
      </c>
      <c r="AU1934" s="17">
        <f>SUM(COUNTIF(P1934:X1934, "&gt;0"), COUNTIF(G1934:O1934, "&gt;0"))</f>
        <v>16</v>
      </c>
      <c r="AV1934" s="18">
        <f>$BQ$3*AS1934/$BO$3</f>
        <v>8.5663983903420532E-3</v>
      </c>
      <c r="AW1934" s="18" t="str">
        <f>IF(AR1934&lt;AV1934,AR1934,"ns")</f>
        <v>ns</v>
      </c>
      <c r="AX1934" s="19" t="str">
        <f>IF(AND(AW1934&lt;0.01,ABS(AT1934)&gt;1.5,D1934&gt;2), IF(AND(AT1934&gt;0,COUNTIF(P1934:X1934,"&gt;0")&gt;7),"IRF4_interactor_Treg", (IF(AND(AT1934&lt;0,COUNTIF(G1934:O1934, "&gt;0")&gt;7), "background_significant", "ns"))), "ns")</f>
        <v>ns</v>
      </c>
      <c r="AY1934" s="20">
        <f>IFERROR(TTEST(Y1934:AG1934,AH1934:AP1934,2,1),IF(OR(COUNTIF(AH1934:AP1934,"&gt;0")&gt;7,COUNTIF(Y1934:AG1934,"&gt;0")&gt;7),0,9999))</f>
        <v>0.89638537240598826</v>
      </c>
      <c r="AZ1934" s="20">
        <f>IF(AY1934=9999,$BO$4,RANK(AY1934,$AY$3:$AY$1993,1))</f>
        <v>1931</v>
      </c>
      <c r="BA1934" s="20">
        <f>LOG((IFERROR(SUM(AH1934:AP1934)/COUNTIF(AH1934:AP1934, "&gt;0"),0.1))/(IFERROR(SUM(Y1934:AG1934)/COUNTIF(Y1934:AG1934, "&gt;0"),0.1)),2)</f>
        <v>2.548077917416549E-2</v>
      </c>
      <c r="BB1934" s="21">
        <f>SUM(COUNTIF(AH1934:AP1934, "&gt;0"), COUNTIF(Y1934:AG1934, "&gt;0"))</f>
        <v>18</v>
      </c>
      <c r="BC1934" s="22">
        <f>$BQ$3*AZ1934/$BO$4</f>
        <v>9.7035175879396987E-3</v>
      </c>
      <c r="BD1934" s="22" t="str">
        <f>IF(AY1934&lt;BC1934,AY1934,"ns")</f>
        <v>ns</v>
      </c>
      <c r="BE1934" s="23" t="str">
        <f>IF(AND(BD1934&lt;0.01,ABS(BA1934)&gt;1.5,D1934&gt;2), IF(AND(BA1934&gt;0,COUNTIF(AH1934:AP1934,"&gt;0")&gt;7),"IRF4_interactor_Th17", (IF(AND(BA1934&lt;0,COUNTIF(Y1934:AG1934, "&gt;0")&gt;7), "background_significant", "ns"))), "ns")</f>
        <v>ns</v>
      </c>
      <c r="BF1934" s="24" t="str">
        <f>IF(OR(AX1934 ="IRF4_interactor_Treg", BE1934 ="IRF4_interactor_Th17"), LOG((AVERAGE(AH1934:AP1934)+0.1)/(AVERAGE(P1934:X1934)+0.1),2),"ns")</f>
        <v>ns</v>
      </c>
      <c r="BG1934" s="24">
        <f>IF(AND(AX1934="IRF4_interactor_Treg",BE1934="IRF4_interactor_Th17"),1,IF(AX1934="IRF4_interactor_Treg","IRF4_Treg",IF(BE1934="IRF4_interactor_Th17","IRF4_Th17",0)))</f>
        <v>0</v>
      </c>
      <c r="BH1934" s="25">
        <f>IFERROR(TTEST(AH1934:AP1934,P1934:X1934,2,1),IF(OR(COUNTIF(P1934:X1934,"&gt;0")&gt;7,COUNTIF(AH1934:AP1934,"&gt;0")&gt;7),0,9999))</f>
        <v>0.22907660136411231</v>
      </c>
      <c r="BI1934" s="25">
        <f>IF(BH1934=9999,$BS$5,RANK(BH1934,$BH$3:$BH$1993,1))</f>
        <v>1020</v>
      </c>
      <c r="BJ1934" s="25">
        <f>$BQ$3*BI1934/$BO$5</f>
        <v>5.1230537418382729E-3</v>
      </c>
      <c r="BK1934" s="25" t="str">
        <f>IF(BH1934&lt;BJ1934,BH1934,"ns")</f>
        <v>ns</v>
      </c>
      <c r="BL1934" s="26">
        <f>SUM(COUNTIF(P1934:X1934, "&gt;0"), COUNTIF(AH1934:AP1934, "&gt;0"))</f>
        <v>17</v>
      </c>
    </row>
    <row r="1935" spans="1:64">
      <c r="A1935" t="s">
        <v>5431</v>
      </c>
      <c r="B1935" t="s">
        <v>5432</v>
      </c>
      <c r="C1935">
        <v>4.3516099999999997E-3</v>
      </c>
      <c r="D1935">
        <v>4</v>
      </c>
      <c r="E1935">
        <v>4</v>
      </c>
      <c r="F1935">
        <v>0</v>
      </c>
      <c r="G1935">
        <v>1054430</v>
      </c>
      <c r="H1935">
        <v>927669</v>
      </c>
      <c r="I1935">
        <v>989614</v>
      </c>
      <c r="J1935">
        <v>376243</v>
      </c>
      <c r="K1935">
        <v>113684</v>
      </c>
      <c r="L1935">
        <v>248420</v>
      </c>
      <c r="M1935">
        <v>313712</v>
      </c>
      <c r="N1935">
        <v>436593</v>
      </c>
      <c r="O1935">
        <v>482092</v>
      </c>
      <c r="P1935">
        <v>1050060</v>
      </c>
      <c r="Q1935">
        <v>839509</v>
      </c>
      <c r="R1935">
        <v>721812</v>
      </c>
      <c r="S1935">
        <v>839017</v>
      </c>
      <c r="T1935">
        <v>836870</v>
      </c>
      <c r="U1935">
        <v>489485</v>
      </c>
      <c r="V1935">
        <v>642695</v>
      </c>
      <c r="W1935">
        <v>806139</v>
      </c>
      <c r="X1935">
        <v>788262</v>
      </c>
      <c r="Y1935">
        <v>533711</v>
      </c>
      <c r="Z1935">
        <v>650243</v>
      </c>
      <c r="AA1935">
        <v>380767</v>
      </c>
      <c r="AB1935">
        <v>410928</v>
      </c>
      <c r="AC1935">
        <v>598056</v>
      </c>
      <c r="AD1935">
        <v>548310</v>
      </c>
      <c r="AE1935">
        <v>318007</v>
      </c>
      <c r="AF1935">
        <v>438540</v>
      </c>
      <c r="AG1935">
        <v>335351</v>
      </c>
      <c r="AH1935">
        <v>829535</v>
      </c>
      <c r="AI1935">
        <v>491791</v>
      </c>
      <c r="AJ1935">
        <v>811800</v>
      </c>
      <c r="AK1935">
        <v>315239</v>
      </c>
      <c r="AL1935">
        <v>347286</v>
      </c>
      <c r="AM1935">
        <v>0</v>
      </c>
      <c r="AN1935">
        <v>524895</v>
      </c>
      <c r="AO1935">
        <v>443993</v>
      </c>
      <c r="AP1935">
        <v>332473</v>
      </c>
      <c r="AR1935" s="16">
        <f>IFERROR(TTEST(G1935:O1935,P1935:X1935,2,1),IF(OR(COUNTIF(P1935:X1935,"&gt;0")&gt;7,COUNTIF(G1935:O1935,"&gt;0")&gt;7),0,9999))</f>
        <v>5.2437778727348255E-2</v>
      </c>
      <c r="AS1935" s="16">
        <f>IF(AR1935=9999,$BO$3,RANK(AR1935,$AR$3:$AR$1993,1))</f>
        <v>984</v>
      </c>
      <c r="AT1935" s="16">
        <f>LOG((IFERROR(SUM(P1935:X1935)/COUNTIF(P1935:X1935, "&gt;0"),0.1))/(IFERROR(SUM(G1935:O1935)/COUNTIF(G1935:O1935, "&gt;0"),0.1)),2)</f>
        <v>0.50497795700106896</v>
      </c>
      <c r="AU1935" s="17">
        <f>SUM(COUNTIF(P1935:X1935, "&gt;0"), COUNTIF(G1935:O1935, "&gt;0"))</f>
        <v>18</v>
      </c>
      <c r="AV1935" s="18">
        <f>$BQ$3*AS1935/$BO$3</f>
        <v>4.9496981891348091E-3</v>
      </c>
      <c r="AW1935" s="18" t="str">
        <f>IF(AR1935&lt;AV1935,AR1935,"ns")</f>
        <v>ns</v>
      </c>
      <c r="AX1935" s="19" t="str">
        <f>IF(AND(AW1935&lt;0.01,ABS(AT1935)&gt;1.5,D1935&gt;2), IF(AND(AT1935&gt;0,COUNTIF(P1935:X1935,"&gt;0")&gt;7),"IRF4_interactor_Treg", (IF(AND(AT1935&lt;0,COUNTIF(G1935:O1935, "&gt;0")&gt;7), "background_significant", "ns"))), "ns")</f>
        <v>ns</v>
      </c>
      <c r="AY1935" s="20">
        <f>IFERROR(TTEST(Y1935:AG1935,AH1935:AP1935,2,1),IF(OR(COUNTIF(AH1935:AP1935,"&gt;0")&gt;7,COUNTIF(Y1935:AG1935,"&gt;0")&gt;7),0,9999))</f>
        <v>0.89933180711606897</v>
      </c>
      <c r="AZ1935" s="20">
        <f>IF(AY1935=9999,$BO$4,RANK(AY1935,$AY$3:$AY$1993,1))</f>
        <v>1932</v>
      </c>
      <c r="BA1935" s="20">
        <f>LOG((IFERROR(SUM(AH1935:AP1935)/COUNTIF(AH1935:AP1935, "&gt;0"),0.1))/(IFERROR(SUM(Y1935:AG1935)/COUNTIF(Y1935:AG1935, "&gt;0"),0.1)),2)</f>
        <v>0.12933659113413401</v>
      </c>
      <c r="BB1935" s="21">
        <f>SUM(COUNTIF(AH1935:AP1935, "&gt;0"), COUNTIF(Y1935:AG1935, "&gt;0"))</f>
        <v>17</v>
      </c>
      <c r="BC1935" s="22">
        <f>$BQ$3*AZ1935/$BO$4</f>
        <v>9.7085427135678391E-3</v>
      </c>
      <c r="BD1935" s="22" t="str">
        <f>IF(AY1935&lt;BC1935,AY1935,"ns")</f>
        <v>ns</v>
      </c>
      <c r="BE1935" s="23" t="str">
        <f>IF(AND(BD1935&lt;0.01,ABS(BA1935)&gt;1.5,D1935&gt;2), IF(AND(BA1935&gt;0,COUNTIF(AH1935:AP1935,"&gt;0")&gt;7),"IRF4_interactor_Th17", (IF(AND(BA1935&lt;0,COUNTIF(Y1935:AG1935, "&gt;0")&gt;7), "background_significant", "ns"))), "ns")</f>
        <v>ns</v>
      </c>
      <c r="BF1935" s="24" t="str">
        <f>IF(OR(AX1935 ="IRF4_interactor_Treg", BE1935 ="IRF4_interactor_Th17"), LOG((AVERAGE(AH1935:AP1935)+0.1)/(AVERAGE(P1935:X1935)+0.1),2),"ns")</f>
        <v>ns</v>
      </c>
      <c r="BG1935" s="24">
        <f>IF(AND(AX1935="IRF4_interactor_Treg",BE1935="IRF4_interactor_Th17"),1,IF(AX1935="IRF4_interactor_Treg","IRF4_Treg",IF(BE1935="IRF4_interactor_Th17","IRF4_Th17",0)))</f>
        <v>0</v>
      </c>
      <c r="BH1935" s="25">
        <f>IFERROR(TTEST(AH1935:AP1935,P1935:X1935,2,1),IF(OR(COUNTIF(P1935:X1935,"&gt;0")&gt;7,COUNTIF(AH1935:AP1935,"&gt;0")&gt;7),0,9999))</f>
        <v>1.4921199915686049E-3</v>
      </c>
      <c r="BI1935" s="25">
        <f>IF(BH1935=9999,$BS$5,RANK(BH1935,$BH$3:$BH$1993,1))</f>
        <v>85</v>
      </c>
      <c r="BJ1935" s="25">
        <f>$BQ$3*BI1935/$BO$5</f>
        <v>4.2692114515318936E-4</v>
      </c>
      <c r="BK1935" s="25" t="str">
        <f>IF(BH1935&lt;BJ1935,BH1935,"ns")</f>
        <v>ns</v>
      </c>
      <c r="BL1935" s="26">
        <f>SUM(COUNTIF(P1935:X1935, "&gt;0"), COUNTIF(AH1935:AP1935, "&gt;0"))</f>
        <v>17</v>
      </c>
    </row>
    <row r="1936" spans="1:64">
      <c r="A1936" t="s">
        <v>639</v>
      </c>
      <c r="B1936" t="s">
        <v>640</v>
      </c>
      <c r="C1936">
        <v>9.3306299999999995E-3</v>
      </c>
      <c r="D1936">
        <v>3</v>
      </c>
      <c r="E1936">
        <v>3</v>
      </c>
      <c r="F1936">
        <v>0</v>
      </c>
      <c r="G1936">
        <v>2081090</v>
      </c>
      <c r="H1936">
        <v>1935690</v>
      </c>
      <c r="I1936">
        <v>2320020</v>
      </c>
      <c r="J1936">
        <v>1120070</v>
      </c>
      <c r="K1936">
        <v>1039140</v>
      </c>
      <c r="L1936">
        <v>1205470</v>
      </c>
      <c r="M1936">
        <v>651264</v>
      </c>
      <c r="N1936">
        <v>556354</v>
      </c>
      <c r="O1936">
        <v>459811</v>
      </c>
      <c r="P1936">
        <v>847552</v>
      </c>
      <c r="Q1936">
        <v>691940</v>
      </c>
      <c r="R1936">
        <v>207802</v>
      </c>
      <c r="S1936">
        <v>1480230</v>
      </c>
      <c r="T1936">
        <v>1379600</v>
      </c>
      <c r="U1936">
        <v>188560</v>
      </c>
      <c r="V1936">
        <v>846602</v>
      </c>
      <c r="W1936">
        <v>843830</v>
      </c>
      <c r="X1936">
        <v>1210890</v>
      </c>
      <c r="Y1936">
        <v>2809320</v>
      </c>
      <c r="Z1936">
        <v>1923280</v>
      </c>
      <c r="AA1936">
        <v>548996</v>
      </c>
      <c r="AB1936">
        <v>1912700</v>
      </c>
      <c r="AC1936">
        <v>2055220</v>
      </c>
      <c r="AD1936">
        <v>2332840</v>
      </c>
      <c r="AE1936">
        <v>988543</v>
      </c>
      <c r="AF1936">
        <v>1232490</v>
      </c>
      <c r="AG1936">
        <v>1254790</v>
      </c>
      <c r="AH1936">
        <v>3892200</v>
      </c>
      <c r="AI1936">
        <v>3888550</v>
      </c>
      <c r="AJ1936">
        <v>4264950</v>
      </c>
      <c r="AK1936">
        <v>343251</v>
      </c>
      <c r="AL1936">
        <v>255973</v>
      </c>
      <c r="AM1936">
        <v>4315.0600000000004</v>
      </c>
      <c r="AN1936">
        <v>736860</v>
      </c>
      <c r="AO1936">
        <v>588082</v>
      </c>
      <c r="AP1936">
        <v>317947</v>
      </c>
      <c r="AR1936" s="16">
        <f>IFERROR(TTEST(G1936:O1936,P1936:X1936,2,1),IF(OR(COUNTIF(P1936:X1936,"&gt;0")&gt;7,COUNTIF(G1936:O1936,"&gt;0")&gt;7),0,9999))</f>
        <v>0.2556914049397323</v>
      </c>
      <c r="AS1936" s="16">
        <f>IF(AR1936=9999,$BO$3,RANK(AR1936,$AR$3:$AR$1993,1))</f>
        <v>1384</v>
      </c>
      <c r="AT1936" s="16">
        <f>LOG((IFERROR(SUM(P1936:X1936)/COUNTIF(P1936:X1936, "&gt;0"),0.1))/(IFERROR(SUM(G1936:O1936)/COUNTIF(G1936:O1936, "&gt;0"),0.1)),2)</f>
        <v>-0.56272453781239751</v>
      </c>
      <c r="AU1936" s="17">
        <f>SUM(COUNTIF(P1936:X1936, "&gt;0"), COUNTIF(G1936:O1936, "&gt;0"))</f>
        <v>18</v>
      </c>
      <c r="AV1936" s="18">
        <f>$BQ$3*AS1936/$BO$3</f>
        <v>6.9617706237424543E-3</v>
      </c>
      <c r="AW1936" s="18" t="str">
        <f>IF(AR1936&lt;AV1936,AR1936,"ns")</f>
        <v>ns</v>
      </c>
      <c r="AX1936" s="19" t="str">
        <f>IF(AND(AW1936&lt;0.01,ABS(AT1936)&gt;1.5,D1936&gt;2), IF(AND(AT1936&gt;0,COUNTIF(P1936:X1936,"&gt;0")&gt;7),"IRF4_interactor_Treg", (IF(AND(AT1936&lt;0,COUNTIF(G1936:O1936, "&gt;0")&gt;7), "background_significant", "ns"))), "ns")</f>
        <v>ns</v>
      </c>
      <c r="AY1936" s="20">
        <f>IFERROR(TTEST(Y1936:AG1936,AH1936:AP1936,2,1),IF(OR(COUNTIF(AH1936:AP1936,"&gt;0")&gt;7,COUNTIF(Y1936:AG1936,"&gt;0")&gt;7),0,9999))</f>
        <v>0.90040080428272917</v>
      </c>
      <c r="AZ1936" s="20">
        <f>IF(AY1936=9999,$BO$4,RANK(AY1936,$AY$3:$AY$1993,1))</f>
        <v>1933</v>
      </c>
      <c r="BA1936" s="20">
        <f>LOG((IFERROR(SUM(AH1936:AP1936)/COUNTIF(AH1936:AP1936, "&gt;0"),0.1))/(IFERROR(SUM(Y1936:AG1936)/COUNTIF(Y1936:AG1936, "&gt;0"),0.1)),2)</f>
        <v>-7.5326568169015617E-2</v>
      </c>
      <c r="BB1936" s="21">
        <f>SUM(COUNTIF(AH1936:AP1936, "&gt;0"), COUNTIF(Y1936:AG1936, "&gt;0"))</f>
        <v>18</v>
      </c>
      <c r="BC1936" s="22">
        <f>$BQ$3*AZ1936/$BO$4</f>
        <v>9.7135678391959811E-3</v>
      </c>
      <c r="BD1936" s="22" t="str">
        <f>IF(AY1936&lt;BC1936,AY1936,"ns")</f>
        <v>ns</v>
      </c>
      <c r="BE1936" s="23" t="str">
        <f>IF(AND(BD1936&lt;0.01,ABS(BA1936)&gt;1.5,D1936&gt;2), IF(AND(BA1936&gt;0,COUNTIF(AH1936:AP1936,"&gt;0")&gt;7),"IRF4_interactor_Th17", (IF(AND(BA1936&lt;0,COUNTIF(Y1936:AG1936, "&gt;0")&gt;7), "background_significant", "ns"))), "ns")</f>
        <v>ns</v>
      </c>
      <c r="BF1936" s="24" t="str">
        <f>IF(OR(AX1936 ="IRF4_interactor_Treg", BE1936 ="IRF4_interactor_Th17"), LOG((AVERAGE(AH1936:AP1936)+0.1)/(AVERAGE(P1936:X1936)+0.1),2),"ns")</f>
        <v>ns</v>
      </c>
      <c r="BG1936" s="24">
        <f>IF(AND(AX1936="IRF4_interactor_Treg",BE1936="IRF4_interactor_Th17"),1,IF(AX1936="IRF4_interactor_Treg","IRF4_Treg",IF(BE1936="IRF4_interactor_Th17","IRF4_Th17",0)))</f>
        <v>0</v>
      </c>
      <c r="BH1936" s="25">
        <f>IFERROR(TTEST(AH1936:AP1936,P1936:X1936,2,1),IF(OR(COUNTIF(P1936:X1936,"&gt;0")&gt;7,COUNTIF(AH1936:AP1936,"&gt;0")&gt;7),0,9999))</f>
        <v>0.32121465355975637</v>
      </c>
      <c r="BI1936" s="25">
        <f>IF(BH1936=9999,$BS$5,RANK(BH1936,$BH$3:$BH$1993,1))</f>
        <v>1197</v>
      </c>
      <c r="BJ1936" s="25">
        <f>$BQ$3*BI1936/$BO$5</f>
        <v>6.012054244098443E-3</v>
      </c>
      <c r="BK1936" s="25" t="str">
        <f>IF(BH1936&lt;BJ1936,BH1936,"ns")</f>
        <v>ns</v>
      </c>
      <c r="BL1936" s="26">
        <f>SUM(COUNTIF(P1936:X1936, "&gt;0"), COUNTIF(AH1936:AP1936, "&gt;0"))</f>
        <v>18</v>
      </c>
    </row>
    <row r="1937" spans="1:64">
      <c r="A1937" t="s">
        <v>3733</v>
      </c>
      <c r="B1937" t="s">
        <v>3734</v>
      </c>
      <c r="C1937">
        <v>7.1633199999999997E-4</v>
      </c>
      <c r="D1937">
        <v>15</v>
      </c>
      <c r="E1937">
        <v>15</v>
      </c>
      <c r="F1937">
        <v>0</v>
      </c>
      <c r="G1937">
        <v>701690</v>
      </c>
      <c r="H1937">
        <v>637206</v>
      </c>
      <c r="I1937">
        <v>638598</v>
      </c>
      <c r="J1937">
        <v>446185</v>
      </c>
      <c r="K1937">
        <v>433537</v>
      </c>
      <c r="L1937">
        <v>571090</v>
      </c>
      <c r="M1937">
        <v>411911</v>
      </c>
      <c r="N1937">
        <v>418157</v>
      </c>
      <c r="O1937">
        <v>374615</v>
      </c>
      <c r="P1937">
        <v>591432</v>
      </c>
      <c r="Q1937">
        <v>567933</v>
      </c>
      <c r="R1937">
        <v>574664</v>
      </c>
      <c r="S1937">
        <v>746943</v>
      </c>
      <c r="T1937">
        <v>729707</v>
      </c>
      <c r="U1937">
        <v>879329</v>
      </c>
      <c r="V1937">
        <v>1018360</v>
      </c>
      <c r="W1937">
        <v>1138350</v>
      </c>
      <c r="X1937">
        <v>1152950</v>
      </c>
      <c r="Y1937">
        <v>710157</v>
      </c>
      <c r="Z1937">
        <v>565736</v>
      </c>
      <c r="AA1937">
        <v>807362</v>
      </c>
      <c r="AB1937">
        <v>423696</v>
      </c>
      <c r="AC1937">
        <v>423520</v>
      </c>
      <c r="AD1937">
        <v>411525</v>
      </c>
      <c r="AE1937">
        <v>954889</v>
      </c>
      <c r="AF1937">
        <v>1249270</v>
      </c>
      <c r="AG1937">
        <v>1334960</v>
      </c>
      <c r="AH1937">
        <v>956273</v>
      </c>
      <c r="AI1937">
        <v>987209</v>
      </c>
      <c r="AJ1937">
        <v>1016920</v>
      </c>
      <c r="AK1937">
        <v>451756</v>
      </c>
      <c r="AL1937">
        <v>444003</v>
      </c>
      <c r="AM1937">
        <v>421014</v>
      </c>
      <c r="AN1937">
        <v>874137</v>
      </c>
      <c r="AO1937">
        <v>1121480</v>
      </c>
      <c r="AP1937">
        <v>719364</v>
      </c>
      <c r="AR1937" s="16">
        <f>IFERROR(TTEST(G1937:O1937,P1937:X1937,2,1),IF(OR(COUNTIF(P1937:X1937,"&gt;0")&gt;7,COUNTIF(G1937:O1937,"&gt;0")&gt;7),0,9999))</f>
        <v>2.7235118246668431E-2</v>
      </c>
      <c r="AS1937" s="16">
        <f>IF(AR1937=9999,$BO$3,RANK(AR1937,$AR$3:$AR$1993,1))</f>
        <v>861</v>
      </c>
      <c r="AT1937" s="16">
        <f>LOG((IFERROR(SUM(P1937:X1937)/COUNTIF(P1937:X1937, "&gt;0"),0.1))/(IFERROR(SUM(G1937:O1937)/COUNTIF(G1937:O1937, "&gt;0"),0.1)),2)</f>
        <v>0.67551728595416927</v>
      </c>
      <c r="AU1937" s="17">
        <f>SUM(COUNTIF(P1937:X1937, "&gt;0"), COUNTIF(G1937:O1937, "&gt;0"))</f>
        <v>18</v>
      </c>
      <c r="AV1937" s="18">
        <f>$BQ$3*AS1937/$BO$3</f>
        <v>4.3309859154929574E-3</v>
      </c>
      <c r="AW1937" s="18" t="str">
        <f>IF(AR1937&lt;AV1937,AR1937,"ns")</f>
        <v>ns</v>
      </c>
      <c r="AX1937" s="19" t="str">
        <f>IF(AND(AW1937&lt;0.01,ABS(AT1937)&gt;1.5,D1937&gt;2), IF(AND(AT1937&gt;0,COUNTIF(P1937:X1937,"&gt;0")&gt;7),"IRF4_interactor_Treg", (IF(AND(AT1937&lt;0,COUNTIF(G1937:O1937, "&gt;0")&gt;7), "background_significant", "ns"))), "ns")</f>
        <v>ns</v>
      </c>
      <c r="AY1937" s="20">
        <f>IFERROR(TTEST(Y1937:AG1937,AH1937:AP1937,2,1),IF(OR(COUNTIF(AH1937:AP1937,"&gt;0")&gt;7,COUNTIF(Y1937:AG1937,"&gt;0")&gt;7),0,9999))</f>
        <v>0.90238362173813425</v>
      </c>
      <c r="AZ1937" s="20">
        <f>IF(AY1937=9999,$BO$4,RANK(AY1937,$AY$3:$AY$1993,1))</f>
        <v>1934</v>
      </c>
      <c r="BA1937" s="20">
        <f>LOG((IFERROR(SUM(AH1937:AP1937)/COUNTIF(AH1937:AP1937, "&gt;0"),0.1))/(IFERROR(SUM(Y1937:AG1937)/COUNTIF(Y1937:AG1937, "&gt;0"),0.1)),2)</f>
        <v>2.3095017910090457E-2</v>
      </c>
      <c r="BB1937" s="21">
        <f>SUM(COUNTIF(AH1937:AP1937, "&gt;0"), COUNTIF(Y1937:AG1937, "&gt;0"))</f>
        <v>18</v>
      </c>
      <c r="BC1937" s="22">
        <f>$BQ$3*AZ1937/$BO$4</f>
        <v>9.7185929648241198E-3</v>
      </c>
      <c r="BD1937" s="22" t="str">
        <f>IF(AY1937&lt;BC1937,AY1937,"ns")</f>
        <v>ns</v>
      </c>
      <c r="BE1937" s="23" t="str">
        <f>IF(AND(BD1937&lt;0.01,ABS(BA1937)&gt;1.5,D1937&gt;2), IF(AND(BA1937&gt;0,COUNTIF(AH1937:AP1937,"&gt;0")&gt;7),"IRF4_interactor_Th17", (IF(AND(BA1937&lt;0,COUNTIF(Y1937:AG1937, "&gt;0")&gt;7), "background_significant", "ns"))), "ns")</f>
        <v>ns</v>
      </c>
      <c r="BF1937" s="24" t="str">
        <f>IF(OR(AX1937 ="IRF4_interactor_Treg", BE1937 ="IRF4_interactor_Th17"), LOG((AVERAGE(AH1937:AP1937)+0.1)/(AVERAGE(P1937:X1937)+0.1),2),"ns")</f>
        <v>ns</v>
      </c>
      <c r="BG1937" s="24">
        <f>IF(AND(AX1937="IRF4_interactor_Treg",BE1937="IRF4_interactor_Th17"),1,IF(AX1937="IRF4_interactor_Treg","IRF4_Treg",IF(BE1937="IRF4_interactor_Th17","IRF4_Th17",0)))</f>
        <v>0</v>
      </c>
      <c r="BH1937" s="25">
        <f>IFERROR(TTEST(AH1937:AP1937,P1937:X1937,2,1),IF(OR(COUNTIF(P1937:X1937,"&gt;0")&gt;7,COUNTIF(AH1937:AP1937,"&gt;0")&gt;7),0,9999))</f>
        <v>0.72045250850395115</v>
      </c>
      <c r="BI1937" s="25">
        <f>IF(BH1937=9999,$BS$5,RANK(BH1937,$BH$3:$BH$1993,1))</f>
        <v>1708</v>
      </c>
      <c r="BJ1937" s="25">
        <f>$BQ$3*BI1937/$BO$5</f>
        <v>8.5786037167252648E-3</v>
      </c>
      <c r="BK1937" s="25" t="str">
        <f>IF(BH1937&lt;BJ1937,BH1937,"ns")</f>
        <v>ns</v>
      </c>
      <c r="BL1937" s="26">
        <f>SUM(COUNTIF(P1937:X1937, "&gt;0"), COUNTIF(AH1937:AP1937, "&gt;0"))</f>
        <v>18</v>
      </c>
    </row>
    <row r="1938" spans="1:64">
      <c r="A1938" t="s">
        <v>5375</v>
      </c>
      <c r="B1938" t="s">
        <v>5376</v>
      </c>
      <c r="C1938">
        <v>1.42315E-3</v>
      </c>
      <c r="D1938">
        <v>3</v>
      </c>
      <c r="E1938">
        <v>3</v>
      </c>
      <c r="F1938">
        <v>0</v>
      </c>
      <c r="G1938">
        <v>414634</v>
      </c>
      <c r="H1938">
        <v>341288</v>
      </c>
      <c r="I1938">
        <v>445939</v>
      </c>
      <c r="J1938">
        <v>169171</v>
      </c>
      <c r="K1938">
        <v>180908</v>
      </c>
      <c r="L1938">
        <v>159897</v>
      </c>
      <c r="M1938">
        <v>96870.9</v>
      </c>
      <c r="N1938">
        <v>64272.800000000003</v>
      </c>
      <c r="O1938">
        <v>64059.4</v>
      </c>
      <c r="P1938">
        <v>122199</v>
      </c>
      <c r="Q1938">
        <v>71833.5</v>
      </c>
      <c r="R1938">
        <v>124097</v>
      </c>
      <c r="S1938">
        <v>322885</v>
      </c>
      <c r="T1938">
        <v>264158</v>
      </c>
      <c r="U1938">
        <v>352941</v>
      </c>
      <c r="V1938">
        <v>87913.4</v>
      </c>
      <c r="W1938">
        <v>75521.3</v>
      </c>
      <c r="X1938">
        <v>82341.3</v>
      </c>
      <c r="Y1938">
        <v>279991</v>
      </c>
      <c r="Z1938">
        <v>358658</v>
      </c>
      <c r="AA1938">
        <v>401473</v>
      </c>
      <c r="AB1938">
        <v>414118</v>
      </c>
      <c r="AC1938">
        <v>261828</v>
      </c>
      <c r="AD1938">
        <v>371621</v>
      </c>
      <c r="AE1938">
        <v>153662</v>
      </c>
      <c r="AF1938">
        <v>95374.5</v>
      </c>
      <c r="AG1938">
        <v>169402</v>
      </c>
      <c r="AH1938">
        <v>471715</v>
      </c>
      <c r="AI1938">
        <v>589767</v>
      </c>
      <c r="AJ1938">
        <v>577056</v>
      </c>
      <c r="AK1938">
        <v>160289</v>
      </c>
      <c r="AL1938">
        <v>193933</v>
      </c>
      <c r="AM1938">
        <v>150668</v>
      </c>
      <c r="AN1938">
        <v>115386</v>
      </c>
      <c r="AO1938">
        <v>206756</v>
      </c>
      <c r="AP1938">
        <v>106859</v>
      </c>
      <c r="AR1938" s="16">
        <f>IFERROR(TTEST(G1938:O1938,P1938:X1938,2,1),IF(OR(COUNTIF(P1938:X1938,"&gt;0")&gt;7,COUNTIF(G1938:O1938,"&gt;0")&gt;7),0,9999))</f>
        <v>0.48367943942105163</v>
      </c>
      <c r="AS1938" s="16">
        <f>IF(AR1938=9999,$BO$3,RANK(AR1938,$AR$3:$AR$1993,1))</f>
        <v>1610</v>
      </c>
      <c r="AT1938" s="16">
        <f>LOG((IFERROR(SUM(P1938:X1938)/COUNTIF(P1938:X1938, "&gt;0"),0.1))/(IFERROR(SUM(G1938:O1938)/COUNTIF(G1938:O1938, "&gt;0"),0.1)),2)</f>
        <v>-0.36515525323052067</v>
      </c>
      <c r="AU1938" s="17">
        <f>SUM(COUNTIF(P1938:X1938, "&gt;0"), COUNTIF(G1938:O1938, "&gt;0"))</f>
        <v>18</v>
      </c>
      <c r="AV1938" s="18">
        <f>$BQ$3*AS1938/$BO$3</f>
        <v>8.098591549295776E-3</v>
      </c>
      <c r="AW1938" s="18" t="str">
        <f>IF(AR1938&lt;AV1938,AR1938,"ns")</f>
        <v>ns</v>
      </c>
      <c r="AX1938" s="19" t="str">
        <f>IF(AND(AW1938&lt;0.01,ABS(AT1938)&gt;1.5,D1938&gt;2), IF(AND(AT1938&gt;0,COUNTIF(P1938:X1938,"&gt;0")&gt;7),"IRF4_interactor_Treg", (IF(AND(AT1938&lt;0,COUNTIF(G1938:O1938, "&gt;0")&gt;7), "background_significant", "ns"))), "ns")</f>
        <v>ns</v>
      </c>
      <c r="AY1938" s="20">
        <f>IFERROR(TTEST(Y1938:AG1938,AH1938:AP1938,2,1),IF(OR(COUNTIF(AH1938:AP1938,"&gt;0")&gt;7,COUNTIF(Y1938:AG1938,"&gt;0")&gt;7),0,9999))</f>
        <v>0.90475083179272087</v>
      </c>
      <c r="AZ1938" s="20">
        <f>IF(AY1938=9999,$BO$4,RANK(AY1938,$AY$3:$AY$1993,1))</f>
        <v>1935</v>
      </c>
      <c r="BA1938" s="20">
        <f>LOG((IFERROR(SUM(AH1938:AP1938)/COUNTIF(AH1938:AP1938, "&gt;0"),0.1))/(IFERROR(SUM(Y1938:AG1938)/COUNTIF(Y1938:AG1938, "&gt;0"),0.1)),2)</f>
        <v>3.7671444670851956E-2</v>
      </c>
      <c r="BB1938" s="21">
        <f>SUM(COUNTIF(AH1938:AP1938, "&gt;0"), COUNTIF(Y1938:AG1938, "&gt;0"))</f>
        <v>18</v>
      </c>
      <c r="BC1938" s="22">
        <f>$BQ$3*AZ1938/$BO$4</f>
        <v>9.7236180904522618E-3</v>
      </c>
      <c r="BD1938" s="22" t="str">
        <f>IF(AY1938&lt;BC1938,AY1938,"ns")</f>
        <v>ns</v>
      </c>
      <c r="BE1938" s="23" t="str">
        <f>IF(AND(BD1938&lt;0.01,ABS(BA1938)&gt;1.5,D1938&gt;2), IF(AND(BA1938&gt;0,COUNTIF(AH1938:AP1938,"&gt;0")&gt;7),"IRF4_interactor_Th17", (IF(AND(BA1938&lt;0,COUNTIF(Y1938:AG1938, "&gt;0")&gt;7), "background_significant", "ns"))), "ns")</f>
        <v>ns</v>
      </c>
      <c r="BF1938" s="24" t="str">
        <f>IF(OR(AX1938 ="IRF4_interactor_Treg", BE1938 ="IRF4_interactor_Th17"), LOG((AVERAGE(AH1938:AP1938)+0.1)/(AVERAGE(P1938:X1938)+0.1),2),"ns")</f>
        <v>ns</v>
      </c>
      <c r="BG1938" s="24">
        <f>IF(AND(AX1938="IRF4_interactor_Treg",BE1938="IRF4_interactor_Th17"),1,IF(AX1938="IRF4_interactor_Treg","IRF4_Treg",IF(BE1938="IRF4_interactor_Th17","IRF4_Th17",0)))</f>
        <v>0</v>
      </c>
      <c r="BH1938" s="25">
        <f>IFERROR(TTEST(AH1938:AP1938,P1938:X1938,2,1),IF(OR(COUNTIF(P1938:X1938,"&gt;0")&gt;7,COUNTIF(AH1938:AP1938,"&gt;0")&gt;7),0,9999))</f>
        <v>0.2149727058829761</v>
      </c>
      <c r="BI1938" s="25">
        <f>IF(BH1938=9999,$BS$5,RANK(BH1938,$BH$3:$BH$1993,1))</f>
        <v>979</v>
      </c>
      <c r="BJ1938" s="25">
        <f>$BQ$3*BI1938/$BO$5</f>
        <v>4.9171270718232048E-3</v>
      </c>
      <c r="BK1938" s="25" t="str">
        <f>IF(BH1938&lt;BJ1938,BH1938,"ns")</f>
        <v>ns</v>
      </c>
      <c r="BL1938" s="26">
        <f>SUM(COUNTIF(P1938:X1938, "&gt;0"), COUNTIF(AH1938:AP1938, "&gt;0"))</f>
        <v>18</v>
      </c>
    </row>
    <row r="1939" spans="1:64">
      <c r="A1939" t="s">
        <v>5795</v>
      </c>
      <c r="B1939" t="s">
        <v>5796</v>
      </c>
      <c r="C1939">
        <v>4.73435E-3</v>
      </c>
      <c r="D1939">
        <v>4</v>
      </c>
      <c r="E1939">
        <v>4</v>
      </c>
      <c r="F1939">
        <v>0</v>
      </c>
      <c r="G1939">
        <v>341160</v>
      </c>
      <c r="H1939">
        <v>310241</v>
      </c>
      <c r="I1939">
        <v>323204</v>
      </c>
      <c r="J1939">
        <v>297294</v>
      </c>
      <c r="K1939">
        <v>296971</v>
      </c>
      <c r="L1939">
        <v>263081</v>
      </c>
      <c r="M1939">
        <v>182377</v>
      </c>
      <c r="N1939">
        <v>233106</v>
      </c>
      <c r="O1939">
        <v>257945</v>
      </c>
      <c r="P1939">
        <v>141322</v>
      </c>
      <c r="Q1939">
        <v>202063</v>
      </c>
      <c r="R1939">
        <v>197208</v>
      </c>
      <c r="S1939">
        <v>355281</v>
      </c>
      <c r="T1939">
        <v>343895</v>
      </c>
      <c r="U1939">
        <v>275734</v>
      </c>
      <c r="V1939">
        <v>244429</v>
      </c>
      <c r="W1939">
        <v>298280</v>
      </c>
      <c r="X1939">
        <v>292841</v>
      </c>
      <c r="Y1939">
        <v>497339</v>
      </c>
      <c r="Z1939">
        <v>499583</v>
      </c>
      <c r="AA1939">
        <v>465027</v>
      </c>
      <c r="AB1939">
        <v>329604</v>
      </c>
      <c r="AC1939">
        <v>318578</v>
      </c>
      <c r="AD1939">
        <v>352503</v>
      </c>
      <c r="AE1939">
        <v>192896</v>
      </c>
      <c r="AF1939">
        <v>245961</v>
      </c>
      <c r="AG1939">
        <v>274772</v>
      </c>
      <c r="AH1939">
        <v>414900</v>
      </c>
      <c r="AI1939">
        <v>357823</v>
      </c>
      <c r="AJ1939">
        <v>399892</v>
      </c>
      <c r="AK1939">
        <v>320777</v>
      </c>
      <c r="AL1939">
        <v>281686</v>
      </c>
      <c r="AM1939">
        <v>638166</v>
      </c>
      <c r="AN1939">
        <v>239391</v>
      </c>
      <c r="AO1939">
        <v>337173</v>
      </c>
      <c r="AP1939">
        <v>232383</v>
      </c>
      <c r="AR1939" s="16">
        <f>IFERROR(TTEST(G1939:O1939,P1939:X1939,2,1),IF(OR(COUNTIF(P1939:X1939,"&gt;0")&gt;7,COUNTIF(G1939:O1939,"&gt;0")&gt;7),0,9999))</f>
        <v>0.62066370800090609</v>
      </c>
      <c r="AS1939" s="16">
        <f>IF(AR1939=9999,$BO$3,RANK(AR1939,$AR$3:$AR$1993,1))</f>
        <v>1722</v>
      </c>
      <c r="AT1939" s="16">
        <f>LOG((IFERROR(SUM(P1939:X1939)/COUNTIF(P1939:X1939, "&gt;0"),0.1))/(IFERROR(SUM(G1939:O1939)/COUNTIF(G1939:O1939, "&gt;0"),0.1)),2)</f>
        <v>-9.1721800763962275E-2</v>
      </c>
      <c r="AU1939" s="17">
        <f>SUM(COUNTIF(P1939:X1939, "&gt;0"), COUNTIF(G1939:O1939, "&gt;0"))</f>
        <v>18</v>
      </c>
      <c r="AV1939" s="18">
        <f>$BQ$3*AS1939/$BO$3</f>
        <v>8.6619718309859147E-3</v>
      </c>
      <c r="AW1939" s="18" t="str">
        <f>IF(AR1939&lt;AV1939,AR1939,"ns")</f>
        <v>ns</v>
      </c>
      <c r="AX1939" s="19" t="str">
        <f>IF(AND(AW1939&lt;0.01,ABS(AT1939)&gt;1.5,D1939&gt;2), IF(AND(AT1939&gt;0,COUNTIF(P1939:X1939,"&gt;0")&gt;7),"IRF4_interactor_Treg", (IF(AND(AT1939&lt;0,COUNTIF(G1939:O1939, "&gt;0")&gt;7), "background_significant", "ns"))), "ns")</f>
        <v>ns</v>
      </c>
      <c r="AY1939" s="20">
        <f>IFERROR(TTEST(Y1939:AG1939,AH1939:AP1939,2,1),IF(OR(COUNTIF(AH1939:AP1939,"&gt;0")&gt;7,COUNTIF(Y1939:AG1939,"&gt;0")&gt;7),0,9999))</f>
        <v>0.90599926645996209</v>
      </c>
      <c r="AZ1939" s="20">
        <f>IF(AY1939=9999,$BO$4,RANK(AY1939,$AY$3:$AY$1993,1))</f>
        <v>1936</v>
      </c>
      <c r="BA1939" s="20">
        <f>LOG((IFERROR(SUM(AH1939:AP1939)/COUNTIF(AH1939:AP1939, "&gt;0"),0.1))/(IFERROR(SUM(Y1939:AG1939)/COUNTIF(Y1939:AG1939, "&gt;0"),0.1)),2)</f>
        <v>2.0711639360429569E-2</v>
      </c>
      <c r="BB1939" s="21">
        <f>SUM(COUNTIF(AH1939:AP1939, "&gt;0"), COUNTIF(Y1939:AG1939, "&gt;0"))</f>
        <v>18</v>
      </c>
      <c r="BC1939" s="22">
        <f>$BQ$3*AZ1939/$BO$4</f>
        <v>9.7286432160804022E-3</v>
      </c>
      <c r="BD1939" s="22" t="str">
        <f>IF(AY1939&lt;BC1939,AY1939,"ns")</f>
        <v>ns</v>
      </c>
      <c r="BE1939" s="23" t="str">
        <f>IF(AND(BD1939&lt;0.01,ABS(BA1939)&gt;1.5,D1939&gt;2), IF(AND(BA1939&gt;0,COUNTIF(AH1939:AP1939,"&gt;0")&gt;7),"IRF4_interactor_Th17", (IF(AND(BA1939&lt;0,COUNTIF(Y1939:AG1939, "&gt;0")&gt;7), "background_significant", "ns"))), "ns")</f>
        <v>ns</v>
      </c>
      <c r="BF1939" s="24" t="str">
        <f>IF(OR(AX1939 ="IRF4_interactor_Treg", BE1939 ="IRF4_interactor_Th17"), LOG((AVERAGE(AH1939:AP1939)+0.1)/(AVERAGE(P1939:X1939)+0.1),2),"ns")</f>
        <v>ns</v>
      </c>
      <c r="BG1939" s="24">
        <f>IF(AND(AX1939="IRF4_interactor_Treg",BE1939="IRF4_interactor_Th17"),1,IF(AX1939="IRF4_interactor_Treg","IRF4_Treg",IF(BE1939="IRF4_interactor_Th17","IRF4_Th17",0)))</f>
        <v>0</v>
      </c>
      <c r="BH1939" s="25">
        <f>IFERROR(TTEST(AH1939:AP1939,P1939:X1939,2,1),IF(OR(COUNTIF(P1939:X1939,"&gt;0")&gt;7,COUNTIF(AH1939:AP1939,"&gt;0")&gt;7),0,9999))</f>
        <v>0.10175532215524763</v>
      </c>
      <c r="BI1939" s="25">
        <f>IF(BH1939=9999,$BS$5,RANK(BH1939,$BH$3:$BH$1993,1))</f>
        <v>671</v>
      </c>
      <c r="BJ1939" s="25">
        <f>$BQ$3*BI1939/$BO$5</f>
        <v>3.3701657458563537E-3</v>
      </c>
      <c r="BK1939" s="25" t="str">
        <f>IF(BH1939&lt;BJ1939,BH1939,"ns")</f>
        <v>ns</v>
      </c>
      <c r="BL1939" s="26">
        <f>SUM(COUNTIF(P1939:X1939, "&gt;0"), COUNTIF(AH1939:AP1939, "&gt;0"))</f>
        <v>18</v>
      </c>
    </row>
    <row r="1940" spans="1:64">
      <c r="A1940" t="s">
        <v>5835</v>
      </c>
      <c r="B1940" t="s">
        <v>5836</v>
      </c>
      <c r="C1940">
        <v>8.6490899999999999E-3</v>
      </c>
      <c r="D1940">
        <v>3</v>
      </c>
      <c r="E1940">
        <v>3</v>
      </c>
      <c r="F1940">
        <v>0</v>
      </c>
      <c r="G1940">
        <v>319891</v>
      </c>
      <c r="H1940">
        <v>333289</v>
      </c>
      <c r="I1940">
        <v>264127</v>
      </c>
      <c r="J1940">
        <v>211676</v>
      </c>
      <c r="K1940">
        <v>160409</v>
      </c>
      <c r="L1940">
        <v>213096</v>
      </c>
      <c r="M1940">
        <v>156806</v>
      </c>
      <c r="N1940">
        <v>106499</v>
      </c>
      <c r="O1940">
        <v>61137.4</v>
      </c>
      <c r="P1940">
        <v>89281.1</v>
      </c>
      <c r="Q1940">
        <v>83380.399999999994</v>
      </c>
      <c r="R1940">
        <v>143127</v>
      </c>
      <c r="S1940">
        <v>238778</v>
      </c>
      <c r="T1940">
        <v>176711</v>
      </c>
      <c r="U1940">
        <v>212990</v>
      </c>
      <c r="V1940">
        <v>158329</v>
      </c>
      <c r="W1940">
        <v>122241</v>
      </c>
      <c r="X1940">
        <v>142187</v>
      </c>
      <c r="Y1940">
        <v>306977</v>
      </c>
      <c r="Z1940">
        <v>199402</v>
      </c>
      <c r="AA1940">
        <v>249177</v>
      </c>
      <c r="AB1940">
        <v>322549</v>
      </c>
      <c r="AC1940">
        <v>352648</v>
      </c>
      <c r="AD1940">
        <v>410633</v>
      </c>
      <c r="AE1940">
        <v>93589.8</v>
      </c>
      <c r="AF1940">
        <v>210381</v>
      </c>
      <c r="AG1940">
        <v>226021</v>
      </c>
      <c r="AH1940">
        <v>427888</v>
      </c>
      <c r="AI1940">
        <v>397341</v>
      </c>
      <c r="AJ1940">
        <v>376261</v>
      </c>
      <c r="AK1940">
        <v>254185</v>
      </c>
      <c r="AL1940">
        <v>212564</v>
      </c>
      <c r="AM1940">
        <v>303308</v>
      </c>
      <c r="AN1940">
        <v>128719</v>
      </c>
      <c r="AO1940">
        <v>178019</v>
      </c>
      <c r="AP1940">
        <v>136953</v>
      </c>
      <c r="AR1940" s="16">
        <f>IFERROR(TTEST(G1940:O1940,P1940:X1940,2,1),IF(OR(COUNTIF(P1940:X1940,"&gt;0")&gt;7,COUNTIF(G1940:O1940,"&gt;0")&gt;7),0,9999))</f>
        <v>0.23611529469371309</v>
      </c>
      <c r="AS1940" s="16">
        <f>IF(AR1940=9999,$BO$3,RANK(AR1940,$AR$3:$AR$1993,1))</f>
        <v>1356</v>
      </c>
      <c r="AT1940" s="16">
        <f>LOG((IFERROR(SUM(P1940:X1940)/COUNTIF(P1940:X1940, "&gt;0"),0.1))/(IFERROR(SUM(G1940:O1940)/COUNTIF(G1940:O1940, "&gt;0"),0.1)),2)</f>
        <v>-0.41838257375398491</v>
      </c>
      <c r="AU1940" s="17">
        <f>SUM(COUNTIF(P1940:X1940, "&gt;0"), COUNTIF(G1940:O1940, "&gt;0"))</f>
        <v>18</v>
      </c>
      <c r="AV1940" s="18">
        <f>$BQ$3*AS1940/$BO$3</f>
        <v>6.8209255533199196E-3</v>
      </c>
      <c r="AW1940" s="18" t="str">
        <f>IF(AR1940&lt;AV1940,AR1940,"ns")</f>
        <v>ns</v>
      </c>
      <c r="AX1940" s="19" t="str">
        <f>IF(AND(AW1940&lt;0.01,ABS(AT1940)&gt;1.5,D1940&gt;2), IF(AND(AT1940&gt;0,COUNTIF(P1940:X1940,"&gt;0")&gt;7),"IRF4_interactor_Treg", (IF(AND(AT1940&lt;0,COUNTIF(G1940:O1940, "&gt;0")&gt;7), "background_significant", "ns"))), "ns")</f>
        <v>ns</v>
      </c>
      <c r="AY1940" s="20">
        <f>IFERROR(TTEST(Y1940:AG1940,AH1940:AP1940,2,1),IF(OR(COUNTIF(AH1940:AP1940,"&gt;0")&gt;7,COUNTIF(Y1940:AG1940,"&gt;0")&gt;7),0,9999))</f>
        <v>0.90626415039977193</v>
      </c>
      <c r="AZ1940" s="20">
        <f>IF(AY1940=9999,$BO$4,RANK(AY1940,$AY$3:$AY$1993,1))</f>
        <v>1937</v>
      </c>
      <c r="BA1940" s="20">
        <f>LOG((IFERROR(SUM(AH1940:AP1940)/COUNTIF(AH1940:AP1940, "&gt;0"),0.1))/(IFERROR(SUM(Y1940:AG1940)/COUNTIF(Y1940:AG1940, "&gt;0"),0.1)),2)</f>
        <v>2.6439834205377252E-2</v>
      </c>
      <c r="BB1940" s="21">
        <f>SUM(COUNTIF(AH1940:AP1940, "&gt;0"), COUNTIF(Y1940:AG1940, "&gt;0"))</f>
        <v>18</v>
      </c>
      <c r="BC1940" s="22">
        <f>$BQ$3*AZ1940/$BO$4</f>
        <v>9.7336683417085425E-3</v>
      </c>
      <c r="BD1940" s="22" t="str">
        <f>IF(AY1940&lt;BC1940,AY1940,"ns")</f>
        <v>ns</v>
      </c>
      <c r="BE1940" s="23" t="str">
        <f>IF(AND(BD1940&lt;0.01,ABS(BA1940)&gt;1.5,D1940&gt;2), IF(AND(BA1940&gt;0,COUNTIF(AH1940:AP1940,"&gt;0")&gt;7),"IRF4_interactor_Th17", (IF(AND(BA1940&lt;0,COUNTIF(Y1940:AG1940, "&gt;0")&gt;7), "background_significant", "ns"))), "ns")</f>
        <v>ns</v>
      </c>
      <c r="BF1940" s="24" t="str">
        <f>IF(OR(AX1940 ="IRF4_interactor_Treg", BE1940 ="IRF4_interactor_Th17"), LOG((AVERAGE(AH1940:AP1940)+0.1)/(AVERAGE(P1940:X1940)+0.1),2),"ns")</f>
        <v>ns</v>
      </c>
      <c r="BG1940" s="24">
        <f>IF(AND(AX1940="IRF4_interactor_Treg",BE1940="IRF4_interactor_Th17"),1,IF(AX1940="IRF4_interactor_Treg","IRF4_Treg",IF(BE1940="IRF4_interactor_Th17","IRF4_Th17",0)))</f>
        <v>0</v>
      </c>
      <c r="BH1940" s="25">
        <f>IFERROR(TTEST(AH1940:AP1940,P1940:X1940,2,1),IF(OR(COUNTIF(P1940:X1940,"&gt;0")&gt;7,COUNTIF(AH1940:AP1940,"&gt;0")&gt;7),0,9999))</f>
        <v>3.8293539313048172E-2</v>
      </c>
      <c r="BI1940" s="25">
        <f>IF(BH1940=9999,$BS$5,RANK(BH1940,$BH$3:$BH$1993,1))</f>
        <v>403</v>
      </c>
      <c r="BJ1940" s="25">
        <f>$BQ$3*BI1940/$BO$5</f>
        <v>2.0241084881968863E-3</v>
      </c>
      <c r="BK1940" s="25" t="str">
        <f>IF(BH1940&lt;BJ1940,BH1940,"ns")</f>
        <v>ns</v>
      </c>
      <c r="BL1940" s="26">
        <f>SUM(COUNTIF(P1940:X1940, "&gt;0"), COUNTIF(AH1940:AP1940, "&gt;0"))</f>
        <v>18</v>
      </c>
    </row>
    <row r="1941" spans="1:64">
      <c r="A1941" t="s">
        <v>6003</v>
      </c>
      <c r="B1941" t="s">
        <v>6004</v>
      </c>
      <c r="C1941">
        <v>2.2048399999999999E-2</v>
      </c>
      <c r="D1941">
        <v>3</v>
      </c>
      <c r="E1941">
        <v>3</v>
      </c>
      <c r="F1941">
        <v>0</v>
      </c>
      <c r="G1941">
        <v>191439</v>
      </c>
      <c r="H1941">
        <v>181546</v>
      </c>
      <c r="I1941">
        <v>227938</v>
      </c>
      <c r="J1941">
        <v>278441</v>
      </c>
      <c r="K1941">
        <v>246527</v>
      </c>
      <c r="L1941">
        <v>275195</v>
      </c>
      <c r="M1941">
        <v>130742</v>
      </c>
      <c r="N1941">
        <v>121215</v>
      </c>
      <c r="O1941">
        <v>157806</v>
      </c>
      <c r="P1941">
        <v>254295</v>
      </c>
      <c r="Q1941">
        <v>233364</v>
      </c>
      <c r="R1941">
        <v>205815</v>
      </c>
      <c r="S1941">
        <v>327892</v>
      </c>
      <c r="T1941">
        <v>375723</v>
      </c>
      <c r="U1941">
        <v>403631</v>
      </c>
      <c r="V1941">
        <v>270968</v>
      </c>
      <c r="W1941">
        <v>347109</v>
      </c>
      <c r="X1941">
        <v>352367</v>
      </c>
      <c r="Y1941">
        <v>250688</v>
      </c>
      <c r="Z1941">
        <v>211113</v>
      </c>
      <c r="AA1941">
        <v>285338</v>
      </c>
      <c r="AB1941">
        <v>255946</v>
      </c>
      <c r="AC1941">
        <v>227679</v>
      </c>
      <c r="AD1941">
        <v>264117</v>
      </c>
      <c r="AE1941">
        <v>70872.899999999994</v>
      </c>
      <c r="AF1941">
        <v>48247.6</v>
      </c>
      <c r="AG1941">
        <v>51585.7</v>
      </c>
      <c r="AH1941">
        <v>303050</v>
      </c>
      <c r="AI1941">
        <v>335070</v>
      </c>
      <c r="AJ1941">
        <v>360055</v>
      </c>
      <c r="AK1941">
        <v>158120</v>
      </c>
      <c r="AL1941">
        <v>171641</v>
      </c>
      <c r="AM1941">
        <v>159558</v>
      </c>
      <c r="AN1941">
        <v>76131.100000000006</v>
      </c>
      <c r="AO1941">
        <v>83626</v>
      </c>
      <c r="AP1941">
        <v>45429.9</v>
      </c>
      <c r="AR1941" s="16">
        <f>IFERROR(TTEST(G1941:O1941,P1941:X1941,2,1),IF(OR(COUNTIF(P1941:X1941,"&gt;0")&gt;7,COUNTIF(G1941:O1941,"&gt;0")&gt;7),0,9999))</f>
        <v>3.4520557770742269E-3</v>
      </c>
      <c r="AS1941" s="16">
        <f>IF(AR1941=9999,$BO$3,RANK(AR1941,$AR$3:$AR$1993,1))</f>
        <v>486</v>
      </c>
      <c r="AT1941" s="16">
        <f>LOG((IFERROR(SUM(P1941:X1941)/COUNTIF(P1941:X1941, "&gt;0"),0.1))/(IFERROR(SUM(G1941:O1941)/COUNTIF(G1941:O1941, "&gt;0"),0.1)),2)</f>
        <v>0.61382584304702181</v>
      </c>
      <c r="AU1941" s="17">
        <f>SUM(COUNTIF(P1941:X1941, "&gt;0"), COUNTIF(G1941:O1941, "&gt;0"))</f>
        <v>18</v>
      </c>
      <c r="AV1941" s="18">
        <f>$BQ$3*AS1941/$BO$3</f>
        <v>2.44466800804829E-3</v>
      </c>
      <c r="AW1941" s="18" t="str">
        <f>IF(AR1941&lt;AV1941,AR1941,"ns")</f>
        <v>ns</v>
      </c>
      <c r="AX1941" s="19" t="str">
        <f>IF(AND(AW1941&lt;0.01,ABS(AT1941)&gt;1.5,D1941&gt;2), IF(AND(AT1941&gt;0,COUNTIF(P1941:X1941,"&gt;0")&gt;7),"IRF4_interactor_Treg", (IF(AND(AT1941&lt;0,COUNTIF(G1941:O1941, "&gt;0")&gt;7), "background_significant", "ns"))), "ns")</f>
        <v>ns</v>
      </c>
      <c r="AY1941" s="20">
        <f>IFERROR(TTEST(Y1941:AG1941,AH1941:AP1941,2,1),IF(OR(COUNTIF(AH1941:AP1941,"&gt;0")&gt;7,COUNTIF(Y1941:AG1941,"&gt;0")&gt;7),0,9999))</f>
        <v>0.91058122859021817</v>
      </c>
      <c r="AZ1941" s="20">
        <f>IF(AY1941=9999,$BO$4,RANK(AY1941,$AY$3:$AY$1993,1))</f>
        <v>1938</v>
      </c>
      <c r="BA1941" s="20">
        <f>LOG((IFERROR(SUM(AH1941:AP1941)/COUNTIF(AH1941:AP1941, "&gt;0"),0.1))/(IFERROR(SUM(Y1941:AG1941)/COUNTIF(Y1941:AG1941, "&gt;0"),0.1)),2)</f>
        <v>2.3279224097178496E-2</v>
      </c>
      <c r="BB1941" s="21">
        <f>SUM(COUNTIF(AH1941:AP1941, "&gt;0"), COUNTIF(Y1941:AG1941, "&gt;0"))</f>
        <v>18</v>
      </c>
      <c r="BC1941" s="22">
        <f>$BQ$3*AZ1941/$BO$4</f>
        <v>9.7386934673366829E-3</v>
      </c>
      <c r="BD1941" s="22" t="str">
        <f>IF(AY1941&lt;BC1941,AY1941,"ns")</f>
        <v>ns</v>
      </c>
      <c r="BE1941" s="23" t="str">
        <f>IF(AND(BD1941&lt;0.01,ABS(BA1941)&gt;1.5,D1941&gt;2), IF(AND(BA1941&gt;0,COUNTIF(AH1941:AP1941,"&gt;0")&gt;7),"IRF4_interactor_Th17", (IF(AND(BA1941&lt;0,COUNTIF(Y1941:AG1941, "&gt;0")&gt;7), "background_significant", "ns"))), "ns")</f>
        <v>ns</v>
      </c>
      <c r="BF1941" s="24" t="str">
        <f>IF(OR(AX1941 ="IRF4_interactor_Treg", BE1941 ="IRF4_interactor_Th17"), LOG((AVERAGE(AH1941:AP1941)+0.1)/(AVERAGE(P1941:X1941)+0.1),2),"ns")</f>
        <v>ns</v>
      </c>
      <c r="BG1941" s="24">
        <f>IF(AND(AX1941="IRF4_interactor_Treg",BE1941="IRF4_interactor_Th17"),1,IF(AX1941="IRF4_interactor_Treg","IRF4_Treg",IF(BE1941="IRF4_interactor_Th17","IRF4_Th17",0)))</f>
        <v>0</v>
      </c>
      <c r="BH1941" s="25">
        <f>IFERROR(TTEST(AH1941:AP1941,P1941:X1941,2,1),IF(OR(COUNTIF(P1941:X1941,"&gt;0")&gt;7,COUNTIF(AH1941:AP1941,"&gt;0")&gt;7),0,9999))</f>
        <v>7.108701979884291E-2</v>
      </c>
      <c r="BI1941" s="25">
        <f>IF(BH1941=9999,$BS$5,RANK(BH1941,$BH$3:$BH$1993,1))</f>
        <v>556</v>
      </c>
      <c r="BJ1941" s="25">
        <f>$BQ$3*BI1941/$BO$5</f>
        <v>2.7925665494726269E-3</v>
      </c>
      <c r="BK1941" s="25" t="str">
        <f>IF(BH1941&lt;BJ1941,BH1941,"ns")</f>
        <v>ns</v>
      </c>
      <c r="BL1941" s="26">
        <f>SUM(COUNTIF(P1941:X1941, "&gt;0"), COUNTIF(AH1941:AP1941, "&gt;0"))</f>
        <v>18</v>
      </c>
    </row>
    <row r="1942" spans="1:64">
      <c r="A1942" t="s">
        <v>6385</v>
      </c>
      <c r="B1942" t="s">
        <v>6386</v>
      </c>
      <c r="C1942">
        <v>2.04082E-3</v>
      </c>
      <c r="D1942">
        <v>4</v>
      </c>
      <c r="E1942">
        <v>4</v>
      </c>
      <c r="F1942">
        <v>0</v>
      </c>
      <c r="G1942">
        <v>836423</v>
      </c>
      <c r="H1942">
        <v>888533</v>
      </c>
      <c r="I1942">
        <v>878452</v>
      </c>
      <c r="J1942">
        <v>909923</v>
      </c>
      <c r="K1942">
        <v>759664</v>
      </c>
      <c r="L1942">
        <v>995470</v>
      </c>
      <c r="M1942">
        <v>317956</v>
      </c>
      <c r="N1942">
        <v>554203</v>
      </c>
      <c r="O1942">
        <v>437344</v>
      </c>
      <c r="P1942">
        <v>574338</v>
      </c>
      <c r="Q1942">
        <v>552476</v>
      </c>
      <c r="R1942">
        <v>350808</v>
      </c>
      <c r="S1942">
        <v>1046370</v>
      </c>
      <c r="T1942">
        <v>755141</v>
      </c>
      <c r="U1942">
        <v>1003500</v>
      </c>
      <c r="V1942">
        <v>570048</v>
      </c>
      <c r="W1942">
        <v>363085</v>
      </c>
      <c r="X1942">
        <v>517635</v>
      </c>
      <c r="Y1942">
        <v>1022650</v>
      </c>
      <c r="Z1942">
        <v>1054030</v>
      </c>
      <c r="AA1942">
        <v>1616920</v>
      </c>
      <c r="AB1942">
        <v>716014</v>
      </c>
      <c r="AC1942">
        <v>992466</v>
      </c>
      <c r="AD1942">
        <v>1052180</v>
      </c>
      <c r="AE1942">
        <v>298502</v>
      </c>
      <c r="AF1942">
        <v>775536</v>
      </c>
      <c r="AG1942">
        <v>860835</v>
      </c>
      <c r="AH1942">
        <v>1261460</v>
      </c>
      <c r="AI1942">
        <v>1122240</v>
      </c>
      <c r="AJ1942">
        <v>1790580</v>
      </c>
      <c r="AK1942">
        <v>688850</v>
      </c>
      <c r="AL1942">
        <v>620956</v>
      </c>
      <c r="AM1942">
        <v>1017960</v>
      </c>
      <c r="AN1942">
        <v>630666</v>
      </c>
      <c r="AO1942">
        <v>730388</v>
      </c>
      <c r="AP1942">
        <v>440143</v>
      </c>
      <c r="AR1942" s="16">
        <f>IFERROR(TTEST(G1942:O1942,P1942:X1942,2,1),IF(OR(COUNTIF(P1942:X1942,"&gt;0")&gt;7,COUNTIF(G1942:O1942,"&gt;0")&gt;7),0,9999))</f>
        <v>0.29545373884567666</v>
      </c>
      <c r="AS1942" s="16">
        <f>IF(AR1942=9999,$BO$3,RANK(AR1942,$AR$3:$AR$1993,1))</f>
        <v>1436</v>
      </c>
      <c r="AT1942" s="16">
        <f>LOG((IFERROR(SUM(P1942:X1942)/COUNTIF(P1942:X1942, "&gt;0"),0.1))/(IFERROR(SUM(G1942:O1942)/COUNTIF(G1942:O1942, "&gt;0"),0.1)),2)</f>
        <v>-0.19825080372724596</v>
      </c>
      <c r="AU1942" s="17">
        <f>SUM(COUNTIF(P1942:X1942, "&gt;0"), COUNTIF(G1942:O1942, "&gt;0"))</f>
        <v>18</v>
      </c>
      <c r="AV1942" s="18">
        <f>$BQ$3*AS1942/$BO$3</f>
        <v>7.2233400402414482E-3</v>
      </c>
      <c r="AW1942" s="18" t="str">
        <f>IF(AR1942&lt;AV1942,AR1942,"ns")</f>
        <v>ns</v>
      </c>
      <c r="AX1942" s="19" t="str">
        <f>IF(AND(AW1942&lt;0.01,ABS(AT1942)&gt;1.5,D1942&gt;2), IF(AND(AT1942&gt;0,COUNTIF(P1942:X1942,"&gt;0")&gt;7),"IRF4_interactor_Treg", (IF(AND(AT1942&lt;0,COUNTIF(G1942:O1942, "&gt;0")&gt;7), "background_significant", "ns"))), "ns")</f>
        <v>ns</v>
      </c>
      <c r="AY1942" s="20">
        <f>IFERROR(TTEST(Y1942:AG1942,AH1942:AP1942,2,1),IF(OR(COUNTIF(AH1942:AP1942,"&gt;0")&gt;7,COUNTIF(Y1942:AG1942,"&gt;0")&gt;7),0,9999))</f>
        <v>0.91338031090553662</v>
      </c>
      <c r="AZ1942" s="20">
        <f>IF(AY1942=9999,$BO$4,RANK(AY1942,$AY$3:$AY$1993,1))</f>
        <v>1939</v>
      </c>
      <c r="BA1942" s="20">
        <f>LOG((IFERROR(SUM(AH1942:AP1942)/COUNTIF(AH1942:AP1942, "&gt;0"),0.1))/(IFERROR(SUM(Y1942:AG1942)/COUNTIF(Y1942:AG1942, "&gt;0"),0.1)),2)</f>
        <v>-1.4846798400031452E-2</v>
      </c>
      <c r="BB1942" s="21">
        <f>SUM(COUNTIF(AH1942:AP1942, "&gt;0"), COUNTIF(Y1942:AG1942, "&gt;0"))</f>
        <v>18</v>
      </c>
      <c r="BC1942" s="22">
        <f>$BQ$3*AZ1942/$BO$4</f>
        <v>9.743718592964825E-3</v>
      </c>
      <c r="BD1942" s="22" t="str">
        <f>IF(AY1942&lt;BC1942,AY1942,"ns")</f>
        <v>ns</v>
      </c>
      <c r="BE1942" s="23" t="str">
        <f>IF(AND(BD1942&lt;0.01,ABS(BA1942)&gt;1.5,D1942&gt;2), IF(AND(BA1942&gt;0,COUNTIF(AH1942:AP1942,"&gt;0")&gt;7),"IRF4_interactor_Th17", (IF(AND(BA1942&lt;0,COUNTIF(Y1942:AG1942, "&gt;0")&gt;7), "background_significant", "ns"))), "ns")</f>
        <v>ns</v>
      </c>
      <c r="BF1942" s="24" t="str">
        <f>IF(OR(AX1942 ="IRF4_interactor_Treg", BE1942 ="IRF4_interactor_Th17"), LOG((AVERAGE(AH1942:AP1942)+0.1)/(AVERAGE(P1942:X1942)+0.1),2),"ns")</f>
        <v>ns</v>
      </c>
      <c r="BG1942" s="24">
        <f>IF(AND(AX1942="IRF4_interactor_Treg",BE1942="IRF4_interactor_Th17"),1,IF(AX1942="IRF4_interactor_Treg","IRF4_Treg",IF(BE1942="IRF4_interactor_Th17","IRF4_Th17",0)))</f>
        <v>0</v>
      </c>
      <c r="BH1942" s="25">
        <f>IFERROR(TTEST(AH1942:AP1942,P1942:X1942,2,1),IF(OR(COUNTIF(P1942:X1942,"&gt;0")&gt;7,COUNTIF(AH1942:AP1942,"&gt;0")&gt;7),0,9999))</f>
        <v>0.15846606695585347</v>
      </c>
      <c r="BI1942" s="25">
        <f>IF(BH1942=9999,$BS$5,RANK(BH1942,$BH$3:$BH$1993,1))</f>
        <v>842</v>
      </c>
      <c r="BJ1942" s="25">
        <f>$BQ$3*BI1942/$BO$5</f>
        <v>4.229030637870417E-3</v>
      </c>
      <c r="BK1942" s="25" t="str">
        <f>IF(BH1942&lt;BJ1942,BH1942,"ns")</f>
        <v>ns</v>
      </c>
      <c r="BL1942" s="26">
        <f>SUM(COUNTIF(P1942:X1942, "&gt;0"), COUNTIF(AH1942:AP1942, "&gt;0"))</f>
        <v>18</v>
      </c>
    </row>
    <row r="1943" spans="1:64">
      <c r="A1943" t="s">
        <v>5733</v>
      </c>
      <c r="B1943" t="s">
        <v>5734</v>
      </c>
      <c r="C1943">
        <v>2.3009699999999998E-3</v>
      </c>
      <c r="D1943">
        <v>3</v>
      </c>
      <c r="E1943">
        <v>3</v>
      </c>
      <c r="F1943">
        <v>0</v>
      </c>
      <c r="G1943">
        <v>181255</v>
      </c>
      <c r="H1943">
        <v>210308</v>
      </c>
      <c r="I1943">
        <v>204912</v>
      </c>
      <c r="J1943">
        <v>245769</v>
      </c>
      <c r="K1943">
        <v>273245</v>
      </c>
      <c r="L1943">
        <v>186006</v>
      </c>
      <c r="M1943">
        <v>177959</v>
      </c>
      <c r="N1943">
        <v>258122</v>
      </c>
      <c r="O1943">
        <v>248146</v>
      </c>
      <c r="P1943">
        <v>202274</v>
      </c>
      <c r="Q1943">
        <v>197913</v>
      </c>
      <c r="R1943">
        <v>247741</v>
      </c>
      <c r="S1943">
        <v>198001</v>
      </c>
      <c r="T1943">
        <v>361603</v>
      </c>
      <c r="U1943">
        <v>217754</v>
      </c>
      <c r="V1943">
        <v>212451</v>
      </c>
      <c r="W1943">
        <v>266665</v>
      </c>
      <c r="X1943">
        <v>322328</v>
      </c>
      <c r="Y1943">
        <v>189756</v>
      </c>
      <c r="Z1943">
        <v>193563</v>
      </c>
      <c r="AA1943">
        <v>264774</v>
      </c>
      <c r="AB1943">
        <v>163496</v>
      </c>
      <c r="AC1943">
        <v>182708</v>
      </c>
      <c r="AD1943">
        <v>260368</v>
      </c>
      <c r="AE1943">
        <v>127379</v>
      </c>
      <c r="AF1943">
        <v>417547</v>
      </c>
      <c r="AG1943">
        <v>171702</v>
      </c>
      <c r="AH1943">
        <v>244798</v>
      </c>
      <c r="AI1943">
        <v>172412</v>
      </c>
      <c r="AJ1943">
        <v>245367</v>
      </c>
      <c r="AK1943">
        <v>295628</v>
      </c>
      <c r="AL1943">
        <v>266959</v>
      </c>
      <c r="AM1943">
        <v>185439</v>
      </c>
      <c r="AN1943">
        <v>170849</v>
      </c>
      <c r="AO1943">
        <v>270103</v>
      </c>
      <c r="AP1943">
        <v>148260</v>
      </c>
      <c r="AR1943" s="16">
        <f>IFERROR(TTEST(G1943:O1943,P1943:X1943,2,1),IF(OR(COUNTIF(P1943:X1943,"&gt;0")&gt;7,COUNTIF(G1943:O1943,"&gt;0")&gt;7),0,9999))</f>
        <v>8.9502315096810309E-2</v>
      </c>
      <c r="AS1943" s="16">
        <f>IF(AR1943=9999,$BO$3,RANK(AR1943,$AR$3:$AR$1993,1))</f>
        <v>1110</v>
      </c>
      <c r="AT1943" s="16">
        <f>LOG((IFERROR(SUM(P1943:X1943)/COUNTIF(P1943:X1943, "&gt;0"),0.1))/(IFERROR(SUM(G1943:O1943)/COUNTIF(G1943:O1943, "&gt;0"),0.1)),2)</f>
        <v>0.16526297565158982</v>
      </c>
      <c r="AU1943" s="17">
        <f>SUM(COUNTIF(P1943:X1943, "&gt;0"), COUNTIF(G1943:O1943, "&gt;0"))</f>
        <v>18</v>
      </c>
      <c r="AV1943" s="18">
        <f>$BQ$3*AS1943/$BO$3</f>
        <v>5.5835010060362169E-3</v>
      </c>
      <c r="AW1943" s="18" t="str">
        <f>IF(AR1943&lt;AV1943,AR1943,"ns")</f>
        <v>ns</v>
      </c>
      <c r="AX1943" s="19" t="str">
        <f>IF(AND(AW1943&lt;0.01,ABS(AT1943)&gt;1.5,D1943&gt;2), IF(AND(AT1943&gt;0,COUNTIF(P1943:X1943,"&gt;0")&gt;7),"IRF4_interactor_Treg", (IF(AND(AT1943&lt;0,COUNTIF(G1943:O1943, "&gt;0")&gt;7), "background_significant", "ns"))), "ns")</f>
        <v>ns</v>
      </c>
      <c r="AY1943" s="20">
        <f>IFERROR(TTEST(Y1943:AG1943,AH1943:AP1943,2,1),IF(OR(COUNTIF(AH1943:AP1943,"&gt;0")&gt;7,COUNTIF(Y1943:AG1943,"&gt;0")&gt;7),0,9999))</f>
        <v>0.91392914238907763</v>
      </c>
      <c r="AZ1943" s="20">
        <f>IF(AY1943=9999,$BO$4,RANK(AY1943,$AY$3:$AY$1993,1))</f>
        <v>1940</v>
      </c>
      <c r="BA1943" s="20">
        <f>LOG((IFERROR(SUM(AH1943:AP1943)/COUNTIF(AH1943:AP1943, "&gt;0"),0.1))/(IFERROR(SUM(Y1943:AG1943)/COUNTIF(Y1943:AG1943, "&gt;0"),0.1)),2)</f>
        <v>2.0724319534393288E-2</v>
      </c>
      <c r="BB1943" s="21">
        <f>SUM(COUNTIF(AH1943:AP1943, "&gt;0"), COUNTIF(Y1943:AG1943, "&gt;0"))</f>
        <v>18</v>
      </c>
      <c r="BC1943" s="22">
        <f>$BQ$3*AZ1943/$BO$4</f>
        <v>9.7487437185929653E-3</v>
      </c>
      <c r="BD1943" s="22" t="str">
        <f>IF(AY1943&lt;BC1943,AY1943,"ns")</f>
        <v>ns</v>
      </c>
      <c r="BE1943" s="23" t="str">
        <f>IF(AND(BD1943&lt;0.01,ABS(BA1943)&gt;1.5,D1943&gt;2), IF(AND(BA1943&gt;0,COUNTIF(AH1943:AP1943,"&gt;0")&gt;7),"IRF4_interactor_Th17", (IF(AND(BA1943&lt;0,COUNTIF(Y1943:AG1943, "&gt;0")&gt;7), "background_significant", "ns"))), "ns")</f>
        <v>ns</v>
      </c>
      <c r="BF1943" s="24" t="str">
        <f>IF(OR(AX1943 ="IRF4_interactor_Treg", BE1943 ="IRF4_interactor_Th17"), LOG((AVERAGE(AH1943:AP1943)+0.1)/(AVERAGE(P1943:X1943)+0.1),2),"ns")</f>
        <v>ns</v>
      </c>
      <c r="BG1943" s="24">
        <f>IF(AND(AX1943="IRF4_interactor_Treg",BE1943="IRF4_interactor_Th17"),1,IF(AX1943="IRF4_interactor_Treg","IRF4_Treg",IF(BE1943="IRF4_interactor_Th17","IRF4_Th17",0)))</f>
        <v>0</v>
      </c>
      <c r="BH1943" s="25">
        <f>IFERROR(TTEST(AH1943:AP1943,P1943:X1943,2,1),IF(OR(COUNTIF(P1943:X1943,"&gt;0")&gt;7,COUNTIF(AH1943:AP1943,"&gt;0")&gt;7),0,9999))</f>
        <v>0.35892553594344495</v>
      </c>
      <c r="BI1943" s="25">
        <f>IF(BH1943=9999,$BS$5,RANK(BH1943,$BH$3:$BH$1993,1))</f>
        <v>1261</v>
      </c>
      <c r="BJ1943" s="25">
        <f>$BQ$3*BI1943/$BO$5</f>
        <v>6.3335007533902562E-3</v>
      </c>
      <c r="BK1943" s="25" t="str">
        <f>IF(BH1943&lt;BJ1943,BH1943,"ns")</f>
        <v>ns</v>
      </c>
      <c r="BL1943" s="26">
        <f>SUM(COUNTIF(P1943:X1943, "&gt;0"), COUNTIF(AH1943:AP1943, "&gt;0"))</f>
        <v>18</v>
      </c>
    </row>
    <row r="1944" spans="1:64">
      <c r="A1944" t="s">
        <v>5705</v>
      </c>
      <c r="B1944" t="s">
        <v>5706</v>
      </c>
      <c r="C1944">
        <v>4.9450599999999997E-2</v>
      </c>
      <c r="D1944">
        <v>3</v>
      </c>
      <c r="E1944">
        <v>3</v>
      </c>
      <c r="F1944">
        <v>0</v>
      </c>
      <c r="G1944">
        <v>204044</v>
      </c>
      <c r="H1944">
        <v>152956</v>
      </c>
      <c r="I1944">
        <v>222492</v>
      </c>
      <c r="J1944">
        <v>36318.300000000003</v>
      </c>
      <c r="K1944">
        <v>89405.1</v>
      </c>
      <c r="L1944">
        <v>116284</v>
      </c>
      <c r="M1944">
        <v>0</v>
      </c>
      <c r="N1944">
        <v>38777.800000000003</v>
      </c>
      <c r="O1944">
        <v>69279</v>
      </c>
      <c r="P1944">
        <v>77926.100000000006</v>
      </c>
      <c r="Q1944">
        <v>89054.6</v>
      </c>
      <c r="R1944">
        <v>48949.1</v>
      </c>
      <c r="S1944">
        <v>133136</v>
      </c>
      <c r="T1944">
        <v>65742.7</v>
      </c>
      <c r="U1944">
        <v>0</v>
      </c>
      <c r="V1944">
        <v>69576.3</v>
      </c>
      <c r="W1944">
        <v>66752.7</v>
      </c>
      <c r="X1944">
        <v>32920.6</v>
      </c>
      <c r="Y1944">
        <v>119648</v>
      </c>
      <c r="Z1944">
        <v>92243.4</v>
      </c>
      <c r="AA1944">
        <v>150064</v>
      </c>
      <c r="AB1944">
        <v>90913.8</v>
      </c>
      <c r="AC1944">
        <v>97696</v>
      </c>
      <c r="AD1944">
        <v>19798.8</v>
      </c>
      <c r="AE1944">
        <v>74606</v>
      </c>
      <c r="AF1944">
        <v>131230</v>
      </c>
      <c r="AG1944">
        <v>100473</v>
      </c>
      <c r="AH1944">
        <v>159529</v>
      </c>
      <c r="AI1944">
        <v>145418</v>
      </c>
      <c r="AJ1944">
        <v>84382.7</v>
      </c>
      <c r="AK1944">
        <v>0</v>
      </c>
      <c r="AL1944">
        <v>55748</v>
      </c>
      <c r="AM1944">
        <v>51397.9</v>
      </c>
      <c r="AN1944">
        <v>98108.6</v>
      </c>
      <c r="AO1944">
        <v>169436</v>
      </c>
      <c r="AP1944">
        <v>95273</v>
      </c>
      <c r="AR1944" s="16">
        <f>IFERROR(TTEST(G1944:O1944,P1944:X1944,2,1),IF(OR(COUNTIF(P1944:X1944,"&gt;0")&gt;7,COUNTIF(G1944:O1944,"&gt;0")&gt;7),0,9999))</f>
        <v>0.2445012189190921</v>
      </c>
      <c r="AS1944" s="16">
        <f>IF(AR1944=9999,$BO$3,RANK(AR1944,$AR$3:$AR$1993,1))</f>
        <v>1372</v>
      </c>
      <c r="AT1944" s="16">
        <f>LOG((IFERROR(SUM(P1944:X1944)/COUNTIF(P1944:X1944, "&gt;0"),0.1))/(IFERROR(SUM(G1944:O1944)/COUNTIF(G1944:O1944, "&gt;0"),0.1)),2)</f>
        <v>-0.67043020126180142</v>
      </c>
      <c r="AU1944" s="17">
        <f>SUM(COUNTIF(P1944:X1944, "&gt;0"), COUNTIF(G1944:O1944, "&gt;0"))</f>
        <v>16</v>
      </c>
      <c r="AV1944" s="18">
        <f>$BQ$3*AS1944/$BO$3</f>
        <v>6.901408450704226E-3</v>
      </c>
      <c r="AW1944" s="18" t="str">
        <f>IF(AR1944&lt;AV1944,AR1944,"ns")</f>
        <v>ns</v>
      </c>
      <c r="AX1944" s="19" t="str">
        <f>IF(AND(AW1944&lt;0.01,ABS(AT1944)&gt;1.5,D1944&gt;2), IF(AND(AT1944&gt;0,COUNTIF(P1944:X1944,"&gt;0")&gt;7),"IRF4_interactor_Treg", (IF(AND(AT1944&lt;0,COUNTIF(G1944:O1944, "&gt;0")&gt;7), "background_significant", "ns"))), "ns")</f>
        <v>ns</v>
      </c>
      <c r="AY1944" s="20">
        <f>IFERROR(TTEST(Y1944:AG1944,AH1944:AP1944,2,1),IF(OR(COUNTIF(AH1944:AP1944,"&gt;0")&gt;7,COUNTIF(Y1944:AG1944,"&gt;0")&gt;7),0,9999))</f>
        <v>0.91429066459187958</v>
      </c>
      <c r="AZ1944" s="20">
        <f>IF(AY1944=9999,$BO$4,RANK(AY1944,$AY$3:$AY$1993,1))</f>
        <v>1941</v>
      </c>
      <c r="BA1944" s="20">
        <f>LOG((IFERROR(SUM(AH1944:AP1944)/COUNTIF(AH1944:AP1944, "&gt;0"),0.1))/(IFERROR(SUM(Y1944:AG1944)/COUNTIF(Y1944:AG1944, "&gt;0"),0.1)),2)</f>
        <v>0.14103666357723985</v>
      </c>
      <c r="BB1944" s="21">
        <f>SUM(COUNTIF(AH1944:AP1944, "&gt;0"), COUNTIF(Y1944:AG1944, "&gt;0"))</f>
        <v>17</v>
      </c>
      <c r="BC1944" s="22">
        <f>$BQ$3*AZ1944/$BO$4</f>
        <v>9.7537688442211057E-3</v>
      </c>
      <c r="BD1944" s="22" t="str">
        <f>IF(AY1944&lt;BC1944,AY1944,"ns")</f>
        <v>ns</v>
      </c>
      <c r="BE1944" s="23" t="str">
        <f>IF(AND(BD1944&lt;0.01,ABS(BA1944)&gt;1.5,D1944&gt;2), IF(AND(BA1944&gt;0,COUNTIF(AH1944:AP1944,"&gt;0")&gt;7),"IRF4_interactor_Th17", (IF(AND(BA1944&lt;0,COUNTIF(Y1944:AG1944, "&gt;0")&gt;7), "background_significant", "ns"))), "ns")</f>
        <v>ns</v>
      </c>
      <c r="BF1944" s="24" t="str">
        <f>IF(OR(AX1944 ="IRF4_interactor_Treg", BE1944 ="IRF4_interactor_Th17"), LOG((AVERAGE(AH1944:AP1944)+0.1)/(AVERAGE(P1944:X1944)+0.1),2),"ns")</f>
        <v>ns</v>
      </c>
      <c r="BG1944" s="24">
        <f>IF(AND(AX1944="IRF4_interactor_Treg",BE1944="IRF4_interactor_Th17"),1,IF(AX1944="IRF4_interactor_Treg","IRF4_Treg",IF(BE1944="IRF4_interactor_Th17","IRF4_Th17",0)))</f>
        <v>0</v>
      </c>
      <c r="BH1944" s="25">
        <f>IFERROR(TTEST(AH1944:AP1944,P1944:X1944,2,1),IF(OR(COUNTIF(P1944:X1944,"&gt;0")&gt;7,COUNTIF(AH1944:AP1944,"&gt;0")&gt;7),0,9999))</f>
        <v>0.22193777224695785</v>
      </c>
      <c r="BI1944" s="25">
        <f>IF(BH1944=9999,$BS$5,RANK(BH1944,$BH$3:$BH$1993,1))</f>
        <v>1002</v>
      </c>
      <c r="BJ1944" s="25">
        <f>$BQ$3*BI1944/$BO$5</f>
        <v>5.0326469110999498E-3</v>
      </c>
      <c r="BK1944" s="25" t="str">
        <f>IF(BH1944&lt;BJ1944,BH1944,"ns")</f>
        <v>ns</v>
      </c>
      <c r="BL1944" s="26">
        <f>SUM(COUNTIF(P1944:X1944, "&gt;0"), COUNTIF(AH1944:AP1944, "&gt;0"))</f>
        <v>16</v>
      </c>
    </row>
    <row r="1945" spans="1:64">
      <c r="A1945" t="s">
        <v>117</v>
      </c>
      <c r="B1945" t="s">
        <v>118</v>
      </c>
      <c r="C1945">
        <v>1.14001E-2</v>
      </c>
      <c r="D1945">
        <v>5</v>
      </c>
      <c r="E1945">
        <v>5</v>
      </c>
      <c r="F1945">
        <v>0</v>
      </c>
      <c r="G1945">
        <v>221841</v>
      </c>
      <c r="H1945">
        <v>117824</v>
      </c>
      <c r="I1945">
        <v>170578</v>
      </c>
      <c r="J1945">
        <v>172448</v>
      </c>
      <c r="K1945">
        <v>184072</v>
      </c>
      <c r="L1945">
        <v>216841</v>
      </c>
      <c r="M1945">
        <v>143042</v>
      </c>
      <c r="N1945">
        <v>141407</v>
      </c>
      <c r="O1945">
        <v>136338</v>
      </c>
      <c r="P1945">
        <v>121201</v>
      </c>
      <c r="Q1945">
        <v>70451.600000000006</v>
      </c>
      <c r="R1945">
        <v>123187</v>
      </c>
      <c r="S1945">
        <v>218580</v>
      </c>
      <c r="T1945">
        <v>268210</v>
      </c>
      <c r="U1945">
        <v>285271</v>
      </c>
      <c r="V1945">
        <v>136894</v>
      </c>
      <c r="W1945">
        <v>173526</v>
      </c>
      <c r="X1945">
        <v>207935</v>
      </c>
      <c r="Y1945">
        <v>209283</v>
      </c>
      <c r="Z1945">
        <v>227301</v>
      </c>
      <c r="AA1945">
        <v>278615</v>
      </c>
      <c r="AB1945">
        <v>119495</v>
      </c>
      <c r="AC1945">
        <v>122196</v>
      </c>
      <c r="AD1945">
        <v>138686</v>
      </c>
      <c r="AE1945">
        <v>67851.399999999994</v>
      </c>
      <c r="AF1945">
        <v>105858</v>
      </c>
      <c r="AG1945">
        <v>53482.6</v>
      </c>
      <c r="AH1945">
        <v>218180</v>
      </c>
      <c r="AI1945">
        <v>192229</v>
      </c>
      <c r="AJ1945">
        <v>237843</v>
      </c>
      <c r="AK1945">
        <v>119671</v>
      </c>
      <c r="AL1945">
        <v>138643</v>
      </c>
      <c r="AM1945">
        <v>157799</v>
      </c>
      <c r="AN1945">
        <v>0</v>
      </c>
      <c r="AO1945">
        <v>130628</v>
      </c>
      <c r="AP1945">
        <v>115035</v>
      </c>
      <c r="AR1945" s="16">
        <f>IFERROR(TTEST(G1945:O1945,P1945:X1945,2,1),IF(OR(COUNTIF(P1945:X1945,"&gt;0")&gt;7,COUNTIF(G1945:O1945,"&gt;0")&gt;7),0,9999))</f>
        <v>0.61781179950628173</v>
      </c>
      <c r="AS1945" s="16">
        <f>IF(AR1945=9999,$BO$3,RANK(AR1945,$AR$3:$AR$1993,1))</f>
        <v>1718</v>
      </c>
      <c r="AT1945" s="16">
        <f>LOG((IFERROR(SUM(P1945:X1945)/COUNTIF(P1945:X1945, "&gt;0"),0.1))/(IFERROR(SUM(G1945:O1945)/COUNTIF(G1945:O1945, "&gt;0"),0.1)),2)</f>
        <v>9.3623450999285582E-2</v>
      </c>
      <c r="AU1945" s="17">
        <f>SUM(COUNTIF(P1945:X1945, "&gt;0"), COUNTIF(G1945:O1945, "&gt;0"))</f>
        <v>18</v>
      </c>
      <c r="AV1945" s="18">
        <f>$BQ$3*AS1945/$BO$3</f>
        <v>8.6418511066398383E-3</v>
      </c>
      <c r="AW1945" s="18" t="str">
        <f>IF(AR1945&lt;AV1945,AR1945,"ns")</f>
        <v>ns</v>
      </c>
      <c r="AX1945" s="19" t="str">
        <f>IF(AND(AW1945&lt;0.01,ABS(AT1945)&gt;1.5,D1945&gt;2), IF(AND(AT1945&gt;0,COUNTIF(P1945:X1945,"&gt;0")&gt;7),"IRF4_interactor_Treg", (IF(AND(AT1945&lt;0,COUNTIF(G1945:O1945, "&gt;0")&gt;7), "background_significant", "ns"))), "ns")</f>
        <v>ns</v>
      </c>
      <c r="AY1945" s="20">
        <f>IFERROR(TTEST(Y1945:AG1945,AH1945:AP1945,2,1),IF(OR(COUNTIF(AH1945:AP1945,"&gt;0")&gt;7,COUNTIF(Y1945:AG1945,"&gt;0")&gt;7),0,9999))</f>
        <v>0.91740415022363564</v>
      </c>
      <c r="AZ1945" s="20">
        <f>IF(AY1945=9999,$BO$4,RANK(AY1945,$AY$3:$AY$1993,1))</f>
        <v>1942</v>
      </c>
      <c r="BA1945" s="20">
        <f>LOG((IFERROR(SUM(AH1945:AP1945)/COUNTIF(AH1945:AP1945, "&gt;0"),0.1))/(IFERROR(SUM(Y1945:AG1945)/COUNTIF(Y1945:AG1945, "&gt;0"),0.1)),2)</f>
        <v>0.15596259927995262</v>
      </c>
      <c r="BB1945" s="21">
        <f>SUM(COUNTIF(AH1945:AP1945, "&gt;0"), COUNTIF(Y1945:AG1945, "&gt;0"))</f>
        <v>17</v>
      </c>
      <c r="BC1945" s="22">
        <f>$BQ$3*AZ1945/$BO$4</f>
        <v>9.7587939698492478E-3</v>
      </c>
      <c r="BD1945" s="22" t="str">
        <f>IF(AY1945&lt;BC1945,AY1945,"ns")</f>
        <v>ns</v>
      </c>
      <c r="BE1945" s="23" t="str">
        <f>IF(AND(BD1945&lt;0.01,ABS(BA1945)&gt;1.5,D1945&gt;2), IF(AND(BA1945&gt;0,COUNTIF(AH1945:AP1945,"&gt;0")&gt;7),"IRF4_interactor_Th17", (IF(AND(BA1945&lt;0,COUNTIF(Y1945:AG1945, "&gt;0")&gt;7), "background_significant", "ns"))), "ns")</f>
        <v>ns</v>
      </c>
      <c r="BF1945" s="24" t="str">
        <f>IF(OR(AX1945 ="IRF4_interactor_Treg", BE1945 ="IRF4_interactor_Th17"), LOG((AVERAGE(AH1945:AP1945)+0.1)/(AVERAGE(P1945:X1945)+0.1),2),"ns")</f>
        <v>ns</v>
      </c>
      <c r="BG1945" s="24">
        <f>IF(AND(AX1945="IRF4_interactor_Treg",BE1945="IRF4_interactor_Th17"),1,IF(AX1945="IRF4_interactor_Treg","IRF4_Treg",IF(BE1945="IRF4_interactor_Th17","IRF4_Th17",0)))</f>
        <v>0</v>
      </c>
      <c r="BH1945" s="25">
        <f>IFERROR(TTEST(AH1945:AP1945,P1945:X1945,2,1),IF(OR(COUNTIF(P1945:X1945,"&gt;0")&gt;7,COUNTIF(AH1945:AP1945,"&gt;0")&gt;7),0,9999))</f>
        <v>0.40380200097524466</v>
      </c>
      <c r="BI1945" s="25">
        <f>IF(BH1945=9999,$BS$5,RANK(BH1945,$BH$3:$BH$1993,1))</f>
        <v>1333</v>
      </c>
      <c r="BJ1945" s="25">
        <f>$BQ$3*BI1945/$BO$5</f>
        <v>6.6951280763435459E-3</v>
      </c>
      <c r="BK1945" s="25" t="str">
        <f>IF(BH1945&lt;BJ1945,BH1945,"ns")</f>
        <v>ns</v>
      </c>
      <c r="BL1945" s="26">
        <f>SUM(COUNTIF(P1945:X1945, "&gt;0"), COUNTIF(AH1945:AP1945, "&gt;0"))</f>
        <v>17</v>
      </c>
    </row>
    <row r="1946" spans="1:64">
      <c r="A1946" t="s">
        <v>387</v>
      </c>
      <c r="B1946" t="s">
        <v>388</v>
      </c>
      <c r="C1946">
        <v>7.1633199999999997E-4</v>
      </c>
      <c r="D1946">
        <v>11</v>
      </c>
      <c r="E1946">
        <v>11</v>
      </c>
      <c r="F1946">
        <v>0</v>
      </c>
      <c r="G1946">
        <v>743236</v>
      </c>
      <c r="H1946">
        <v>688130</v>
      </c>
      <c r="I1946">
        <v>750798</v>
      </c>
      <c r="J1946">
        <v>1070300</v>
      </c>
      <c r="K1946">
        <v>1073820</v>
      </c>
      <c r="L1946">
        <v>1156610</v>
      </c>
      <c r="M1946">
        <v>554093</v>
      </c>
      <c r="N1946">
        <v>632523</v>
      </c>
      <c r="O1946">
        <v>678512</v>
      </c>
      <c r="P1946">
        <v>437043</v>
      </c>
      <c r="Q1946">
        <v>373728</v>
      </c>
      <c r="R1946">
        <v>471005</v>
      </c>
      <c r="S1946">
        <v>1139950</v>
      </c>
      <c r="T1946">
        <v>1197630</v>
      </c>
      <c r="U1946">
        <v>1283460</v>
      </c>
      <c r="V1946">
        <v>613641</v>
      </c>
      <c r="W1946">
        <v>745741</v>
      </c>
      <c r="X1946">
        <v>690221</v>
      </c>
      <c r="Y1946">
        <v>1366060</v>
      </c>
      <c r="Z1946">
        <v>1341830</v>
      </c>
      <c r="AA1946">
        <v>1403270</v>
      </c>
      <c r="AB1946">
        <v>1035720</v>
      </c>
      <c r="AC1946">
        <v>1069540</v>
      </c>
      <c r="AD1946">
        <v>1114320</v>
      </c>
      <c r="AE1946">
        <v>530896</v>
      </c>
      <c r="AF1946">
        <v>763529</v>
      </c>
      <c r="AG1946">
        <v>781103</v>
      </c>
      <c r="AH1946">
        <v>1414230</v>
      </c>
      <c r="AI1946">
        <v>1492560</v>
      </c>
      <c r="AJ1946">
        <v>1606340</v>
      </c>
      <c r="AK1946">
        <v>957126</v>
      </c>
      <c r="AL1946">
        <v>979441</v>
      </c>
      <c r="AM1946">
        <v>1115910</v>
      </c>
      <c r="AN1946">
        <v>574605</v>
      </c>
      <c r="AO1946">
        <v>737961</v>
      </c>
      <c r="AP1946">
        <v>568563</v>
      </c>
      <c r="AR1946" s="16">
        <f>IFERROR(TTEST(G1946:O1946,P1946:X1946,2,1),IF(OR(COUNTIF(P1946:X1946,"&gt;0")&gt;7,COUNTIF(G1946:O1946,"&gt;0")&gt;7),0,9999))</f>
        <v>0.51933439278033156</v>
      </c>
      <c r="AS1946" s="16">
        <f>IF(AR1946=9999,$BO$3,RANK(AR1946,$AR$3:$AR$1993,1))</f>
        <v>1637</v>
      </c>
      <c r="AT1946" s="16">
        <f>LOG((IFERROR(SUM(P1946:X1946)/COUNTIF(P1946:X1946, "&gt;0"),0.1))/(IFERROR(SUM(G1946:O1946)/COUNTIF(G1946:O1946, "&gt;0"),0.1)),2)</f>
        <v>-7.9840914512539898E-2</v>
      </c>
      <c r="AU1946" s="17">
        <f>SUM(COUNTIF(P1946:X1946, "&gt;0"), COUNTIF(G1946:O1946, "&gt;0"))</f>
        <v>18</v>
      </c>
      <c r="AV1946" s="18">
        <f>$BQ$3*AS1946/$BO$3</f>
        <v>8.234406438631792E-3</v>
      </c>
      <c r="AW1946" s="18" t="str">
        <f>IF(AR1946&lt;AV1946,AR1946,"ns")</f>
        <v>ns</v>
      </c>
      <c r="AX1946" s="19" t="str">
        <f>IF(AND(AW1946&lt;0.01,ABS(AT1946)&gt;1.5,D1946&gt;2), IF(AND(AT1946&gt;0,COUNTIF(P1946:X1946,"&gt;0")&gt;7),"IRF4_interactor_Treg", (IF(AND(AT1946&lt;0,COUNTIF(G1946:O1946, "&gt;0")&gt;7), "background_significant", "ns"))), "ns")</f>
        <v>ns</v>
      </c>
      <c r="AY1946" s="20">
        <f>IFERROR(TTEST(Y1946:AG1946,AH1946:AP1946,2,1),IF(OR(COUNTIF(AH1946:AP1946,"&gt;0")&gt;7,COUNTIF(Y1946:AG1946,"&gt;0")&gt;7),0,9999))</f>
        <v>0.91773996450688833</v>
      </c>
      <c r="AZ1946" s="20">
        <f>IF(AY1946=9999,$BO$4,RANK(AY1946,$AY$3:$AY$1993,1))</f>
        <v>1943</v>
      </c>
      <c r="BA1946" s="20">
        <f>LOG((IFERROR(SUM(AH1946:AP1946)/COUNTIF(AH1946:AP1946, "&gt;0"),0.1))/(IFERROR(SUM(Y1946:AG1946)/COUNTIF(Y1946:AG1946, "&gt;0"),0.1)),2)</f>
        <v>6.1935034417706725E-3</v>
      </c>
      <c r="BB1946" s="21">
        <f>SUM(COUNTIF(AH1946:AP1946, "&gt;0"), COUNTIF(Y1946:AG1946, "&gt;0"))</f>
        <v>18</v>
      </c>
      <c r="BC1946" s="22">
        <f>$BQ$3*AZ1946/$BO$4</f>
        <v>9.7638190954773864E-3</v>
      </c>
      <c r="BD1946" s="22" t="str">
        <f>IF(AY1946&lt;BC1946,AY1946,"ns")</f>
        <v>ns</v>
      </c>
      <c r="BE1946" s="23" t="str">
        <f>IF(AND(BD1946&lt;0.01,ABS(BA1946)&gt;1.5,D1946&gt;2), IF(AND(BA1946&gt;0,COUNTIF(AH1946:AP1946,"&gt;0")&gt;7),"IRF4_interactor_Th17", (IF(AND(BA1946&lt;0,COUNTIF(Y1946:AG1946, "&gt;0")&gt;7), "background_significant", "ns"))), "ns")</f>
        <v>ns</v>
      </c>
      <c r="BF1946" s="24" t="str">
        <f>IF(OR(AX1946 ="IRF4_interactor_Treg", BE1946 ="IRF4_interactor_Th17"), LOG((AVERAGE(AH1946:AP1946)+0.1)/(AVERAGE(P1946:X1946)+0.1),2),"ns")</f>
        <v>ns</v>
      </c>
      <c r="BG1946" s="24">
        <f>IF(AND(AX1946="IRF4_interactor_Treg",BE1946="IRF4_interactor_Th17"),1,IF(AX1946="IRF4_interactor_Treg","IRF4_Treg",IF(BE1946="IRF4_interactor_Th17","IRF4_Th17",0)))</f>
        <v>0</v>
      </c>
      <c r="BH1946" s="25">
        <f>IFERROR(TTEST(AH1946:AP1946,P1946:X1946,2,1),IF(OR(COUNTIF(P1946:X1946,"&gt;0")&gt;7,COUNTIF(AH1946:AP1946,"&gt;0")&gt;7),0,9999))</f>
        <v>0.20673756831670989</v>
      </c>
      <c r="BI1946" s="25">
        <f>IF(BH1946=9999,$BS$5,RANK(BH1946,$BH$3:$BH$1993,1))</f>
        <v>962</v>
      </c>
      <c r="BJ1946" s="25">
        <f>$BQ$3*BI1946/$BO$5</f>
        <v>4.8317428427925666E-3</v>
      </c>
      <c r="BK1946" s="25" t="str">
        <f>IF(BH1946&lt;BJ1946,BH1946,"ns")</f>
        <v>ns</v>
      </c>
      <c r="BL1946" s="26">
        <f>SUM(COUNTIF(P1946:X1946, "&gt;0"), COUNTIF(AH1946:AP1946, "&gt;0"))</f>
        <v>18</v>
      </c>
    </row>
    <row r="1947" spans="1:64">
      <c r="A1947" t="s">
        <v>1631</v>
      </c>
      <c r="B1947" t="s">
        <v>1632</v>
      </c>
      <c r="C1947">
        <v>1.0983E-3</v>
      </c>
      <c r="D1947">
        <v>5</v>
      </c>
      <c r="E1947">
        <v>5</v>
      </c>
      <c r="F1947">
        <v>0</v>
      </c>
      <c r="G1947">
        <v>212652</v>
      </c>
      <c r="H1947">
        <v>124469</v>
      </c>
      <c r="I1947">
        <v>223854</v>
      </c>
      <c r="J1947">
        <v>136551</v>
      </c>
      <c r="K1947">
        <v>88395.4</v>
      </c>
      <c r="L1947">
        <v>97679.3</v>
      </c>
      <c r="M1947">
        <v>94206.1</v>
      </c>
      <c r="N1947">
        <v>61908.2</v>
      </c>
      <c r="O1947">
        <v>36411.300000000003</v>
      </c>
      <c r="P1947">
        <v>111260</v>
      </c>
      <c r="Q1947">
        <v>66051</v>
      </c>
      <c r="R1947">
        <v>101936</v>
      </c>
      <c r="S1947">
        <v>162376</v>
      </c>
      <c r="T1947">
        <v>156954</v>
      </c>
      <c r="U1947">
        <v>173535</v>
      </c>
      <c r="V1947">
        <v>258080</v>
      </c>
      <c r="W1947">
        <v>262836</v>
      </c>
      <c r="X1947">
        <v>316430</v>
      </c>
      <c r="Y1947">
        <v>191967</v>
      </c>
      <c r="Z1947">
        <v>115566</v>
      </c>
      <c r="AA1947">
        <v>177189</v>
      </c>
      <c r="AB1947">
        <v>100202</v>
      </c>
      <c r="AC1947">
        <v>73412</v>
      </c>
      <c r="AD1947">
        <v>69095.3</v>
      </c>
      <c r="AE1947">
        <v>109637</v>
      </c>
      <c r="AF1947">
        <v>204817</v>
      </c>
      <c r="AG1947">
        <v>139204</v>
      </c>
      <c r="AH1947">
        <v>192946</v>
      </c>
      <c r="AI1947">
        <v>218405</v>
      </c>
      <c r="AJ1947">
        <v>227777</v>
      </c>
      <c r="AK1947">
        <v>43457.4</v>
      </c>
      <c r="AL1947">
        <v>57233.8</v>
      </c>
      <c r="AM1947">
        <v>58795.7</v>
      </c>
      <c r="AN1947">
        <v>137777</v>
      </c>
      <c r="AO1947">
        <v>150200</v>
      </c>
      <c r="AP1947">
        <v>110650</v>
      </c>
      <c r="AR1947" s="16">
        <f>IFERROR(TTEST(G1947:O1947,P1947:X1947,2,1),IF(OR(COUNTIF(P1947:X1947,"&gt;0")&gt;7,COUNTIF(G1947:O1947,"&gt;0")&gt;7),0,9999))</f>
        <v>0.2355659756079132</v>
      </c>
      <c r="AS1947" s="16">
        <f>IF(AR1947=9999,$BO$3,RANK(AR1947,$AR$3:$AR$1993,1))</f>
        <v>1355</v>
      </c>
      <c r="AT1947" s="16">
        <f>LOG((IFERROR(SUM(P1947:X1947)/COUNTIF(P1947:X1947, "&gt;0"),0.1))/(IFERROR(SUM(G1947:O1947)/COUNTIF(G1947:O1947, "&gt;0"),0.1)),2)</f>
        <v>0.58072751878921103</v>
      </c>
      <c r="AU1947" s="17">
        <f>SUM(COUNTIF(P1947:X1947, "&gt;0"), COUNTIF(G1947:O1947, "&gt;0"))</f>
        <v>18</v>
      </c>
      <c r="AV1947" s="18">
        <f>$BQ$3*AS1947/$BO$3</f>
        <v>6.815895372233401E-3</v>
      </c>
      <c r="AW1947" s="18" t="str">
        <f>IF(AR1947&lt;AV1947,AR1947,"ns")</f>
        <v>ns</v>
      </c>
      <c r="AX1947" s="19" t="str">
        <f>IF(AND(AW1947&lt;0.01,ABS(AT1947)&gt;1.5,D1947&gt;2), IF(AND(AT1947&gt;0,COUNTIF(P1947:X1947,"&gt;0")&gt;7),"IRF4_interactor_Treg", (IF(AND(AT1947&lt;0,COUNTIF(G1947:O1947, "&gt;0")&gt;7), "background_significant", "ns"))), "ns")</f>
        <v>ns</v>
      </c>
      <c r="AY1947" s="20">
        <f>IFERROR(TTEST(Y1947:AG1947,AH1947:AP1947,2,1),IF(OR(COUNTIF(AH1947:AP1947,"&gt;0")&gt;7,COUNTIF(Y1947:AG1947,"&gt;0")&gt;7),0,9999))</f>
        <v>0.91943492905619528</v>
      </c>
      <c r="AZ1947" s="20">
        <f>IF(AY1947=9999,$BO$4,RANK(AY1947,$AY$3:$AY$1993,1))</f>
        <v>1944</v>
      </c>
      <c r="BA1947" s="20">
        <f>LOG((IFERROR(SUM(AH1947:AP1947)/COUNTIF(AH1947:AP1947, "&gt;0"),0.1))/(IFERROR(SUM(Y1947:AG1947)/COUNTIF(Y1947:AG1947, "&gt;0"),0.1)),2)</f>
        <v>1.9596626591289541E-2</v>
      </c>
      <c r="BB1947" s="21">
        <f>SUM(COUNTIF(AH1947:AP1947, "&gt;0"), COUNTIF(Y1947:AG1947, "&gt;0"))</f>
        <v>18</v>
      </c>
      <c r="BC1947" s="22">
        <f>$BQ$3*AZ1947/$BO$4</f>
        <v>9.7688442211055285E-3</v>
      </c>
      <c r="BD1947" s="22" t="str">
        <f>IF(AY1947&lt;BC1947,AY1947,"ns")</f>
        <v>ns</v>
      </c>
      <c r="BE1947" s="23" t="str">
        <f>IF(AND(BD1947&lt;0.01,ABS(BA1947)&gt;1.5,D1947&gt;2), IF(AND(BA1947&gt;0,COUNTIF(AH1947:AP1947,"&gt;0")&gt;7),"IRF4_interactor_Th17", (IF(AND(BA1947&lt;0,COUNTIF(Y1947:AG1947, "&gt;0")&gt;7), "background_significant", "ns"))), "ns")</f>
        <v>ns</v>
      </c>
      <c r="BF1947" s="24" t="str">
        <f>IF(OR(AX1947 ="IRF4_interactor_Treg", BE1947 ="IRF4_interactor_Th17"), LOG((AVERAGE(AH1947:AP1947)+0.1)/(AVERAGE(P1947:X1947)+0.1),2),"ns")</f>
        <v>ns</v>
      </c>
      <c r="BG1947" s="24">
        <f>IF(AND(AX1947="IRF4_interactor_Treg",BE1947="IRF4_interactor_Th17"),1,IF(AX1947="IRF4_interactor_Treg","IRF4_Treg",IF(BE1947="IRF4_interactor_Th17","IRF4_Th17",0)))</f>
        <v>0</v>
      </c>
      <c r="BH1947" s="25">
        <f>IFERROR(TTEST(AH1947:AP1947,P1947:X1947,2,1),IF(OR(COUNTIF(P1947:X1947,"&gt;0")&gt;7,COUNTIF(AH1947:AP1947,"&gt;0")&gt;7),0,9999))</f>
        <v>0.31868959382466605</v>
      </c>
      <c r="BI1947" s="25">
        <f>IF(BH1947=9999,$BS$5,RANK(BH1947,$BH$3:$BH$1993,1))</f>
        <v>1194</v>
      </c>
      <c r="BJ1947" s="25">
        <f>$BQ$3*BI1947/$BO$5</f>
        <v>5.9969864389753892E-3</v>
      </c>
      <c r="BK1947" s="25" t="str">
        <f>IF(BH1947&lt;BJ1947,BH1947,"ns")</f>
        <v>ns</v>
      </c>
      <c r="BL1947" s="26">
        <f>SUM(COUNTIF(P1947:X1947, "&gt;0"), COUNTIF(AH1947:AP1947, "&gt;0"))</f>
        <v>18</v>
      </c>
    </row>
    <row r="1948" spans="1:64">
      <c r="A1948" t="s">
        <v>5277</v>
      </c>
      <c r="B1948" t="s">
        <v>5278</v>
      </c>
      <c r="C1948">
        <v>7.1633199999999997E-4</v>
      </c>
      <c r="D1948">
        <v>3</v>
      </c>
      <c r="E1948">
        <v>3</v>
      </c>
      <c r="F1948">
        <v>0</v>
      </c>
      <c r="G1948">
        <v>5129100</v>
      </c>
      <c r="H1948">
        <v>5178510</v>
      </c>
      <c r="I1948">
        <v>4509400</v>
      </c>
      <c r="J1948">
        <v>4939370</v>
      </c>
      <c r="K1948">
        <v>5422540</v>
      </c>
      <c r="L1948">
        <v>5270760</v>
      </c>
      <c r="M1948">
        <v>4979710</v>
      </c>
      <c r="N1948">
        <v>4669740</v>
      </c>
      <c r="O1948">
        <v>5018600</v>
      </c>
      <c r="P1948">
        <v>4937240</v>
      </c>
      <c r="Q1948">
        <v>3964750</v>
      </c>
      <c r="R1948">
        <v>5073990</v>
      </c>
      <c r="S1948">
        <v>4443830</v>
      </c>
      <c r="T1948">
        <v>4270360</v>
      </c>
      <c r="U1948">
        <v>5355980</v>
      </c>
      <c r="V1948">
        <v>4468630</v>
      </c>
      <c r="W1948">
        <v>4929740</v>
      </c>
      <c r="X1948">
        <v>4964990</v>
      </c>
      <c r="Y1948">
        <v>4881230</v>
      </c>
      <c r="Z1948">
        <v>4879110</v>
      </c>
      <c r="AA1948">
        <v>5220030</v>
      </c>
      <c r="AB1948">
        <v>3517400</v>
      </c>
      <c r="AC1948">
        <v>4496300</v>
      </c>
      <c r="AD1948">
        <v>4079930</v>
      </c>
      <c r="AE1948">
        <v>4272290</v>
      </c>
      <c r="AF1948">
        <v>4905770</v>
      </c>
      <c r="AG1948">
        <v>5571890</v>
      </c>
      <c r="AH1948">
        <v>4034080</v>
      </c>
      <c r="AI1948">
        <v>5054090</v>
      </c>
      <c r="AJ1948">
        <v>5216310</v>
      </c>
      <c r="AK1948">
        <v>4034670</v>
      </c>
      <c r="AL1948">
        <v>4535090</v>
      </c>
      <c r="AM1948">
        <v>4428660</v>
      </c>
      <c r="AN1948">
        <v>4402900</v>
      </c>
      <c r="AO1948">
        <v>6082720</v>
      </c>
      <c r="AP1948">
        <v>4263270</v>
      </c>
      <c r="AR1948" s="16">
        <f>IFERROR(TTEST(G1948:O1948,P1948:X1948,2,1),IF(OR(COUNTIF(P1948:X1948,"&gt;0")&gt;7,COUNTIF(G1948:O1948,"&gt;0")&gt;7),0,9999))</f>
        <v>0.1738559512678787</v>
      </c>
      <c r="AS1948" s="16">
        <f>IF(AR1948=9999,$BO$3,RANK(AR1948,$AR$3:$AR$1993,1))</f>
        <v>1274</v>
      </c>
      <c r="AT1948" s="16">
        <f>LOG((IFERROR(SUM(P1948:X1948)/COUNTIF(P1948:X1948, "&gt;0"),0.1))/(IFERROR(SUM(G1948:O1948)/COUNTIF(G1948:O1948, "&gt;0"),0.1)),2)</f>
        <v>-8.9306669399640604E-2</v>
      </c>
      <c r="AU1948" s="17">
        <f>SUM(COUNTIF(P1948:X1948, "&gt;0"), COUNTIF(G1948:O1948, "&gt;0"))</f>
        <v>18</v>
      </c>
      <c r="AV1948" s="18">
        <f>$BQ$3*AS1948/$BO$3</f>
        <v>6.4084507042253521E-3</v>
      </c>
      <c r="AW1948" s="18" t="str">
        <f>IF(AR1948&lt;AV1948,AR1948,"ns")</f>
        <v>ns</v>
      </c>
      <c r="AX1948" s="19" t="str">
        <f>IF(AND(AW1948&lt;0.01,ABS(AT1948)&gt;1.5,D1948&gt;2), IF(AND(AT1948&gt;0,COUNTIF(P1948:X1948,"&gt;0")&gt;7),"IRF4_interactor_Treg", (IF(AND(AT1948&lt;0,COUNTIF(G1948:O1948, "&gt;0")&gt;7), "background_significant", "ns"))), "ns")</f>
        <v>ns</v>
      </c>
      <c r="AY1948" s="20">
        <f>IFERROR(TTEST(Y1948:AG1948,AH1948:AP1948,2,1),IF(OR(COUNTIF(AH1948:AP1948,"&gt;0")&gt;7,COUNTIF(Y1948:AG1948,"&gt;0")&gt;7),0,9999))</f>
        <v>0.91955803846776896</v>
      </c>
      <c r="AZ1948" s="20">
        <f>IF(AY1948=9999,$BO$4,RANK(AY1948,$AY$3:$AY$1993,1))</f>
        <v>1945</v>
      </c>
      <c r="BA1948" s="20">
        <f>LOG((IFERROR(SUM(AH1948:AP1948)/COUNTIF(AH1948:AP1948, "&gt;0"),0.1))/(IFERROR(SUM(Y1948:AG1948)/COUNTIF(Y1948:AG1948, "&gt;0"),0.1)),2)</f>
        <v>7.8378908275962746E-3</v>
      </c>
      <c r="BB1948" s="21">
        <f>SUM(COUNTIF(AH1948:AP1948, "&gt;0"), COUNTIF(Y1948:AG1948, "&gt;0"))</f>
        <v>18</v>
      </c>
      <c r="BC1948" s="22">
        <f>$BQ$3*AZ1948/$BO$4</f>
        <v>9.7738693467336688E-3</v>
      </c>
      <c r="BD1948" s="22" t="str">
        <f>IF(AY1948&lt;BC1948,AY1948,"ns")</f>
        <v>ns</v>
      </c>
      <c r="BE1948" s="23" t="str">
        <f>IF(AND(BD1948&lt;0.01,ABS(BA1948)&gt;1.5,D1948&gt;2), IF(AND(BA1948&gt;0,COUNTIF(AH1948:AP1948,"&gt;0")&gt;7),"IRF4_interactor_Th17", (IF(AND(BA1948&lt;0,COUNTIF(Y1948:AG1948, "&gt;0")&gt;7), "background_significant", "ns"))), "ns")</f>
        <v>ns</v>
      </c>
      <c r="BF1948" s="24" t="str">
        <f>IF(OR(AX1948 ="IRF4_interactor_Treg", BE1948 ="IRF4_interactor_Th17"), LOG((AVERAGE(AH1948:AP1948)+0.1)/(AVERAGE(P1948:X1948)+0.1),2),"ns")</f>
        <v>ns</v>
      </c>
      <c r="BG1948" s="24">
        <f>IF(AND(AX1948="IRF4_interactor_Treg",BE1948="IRF4_interactor_Th17"),1,IF(AX1948="IRF4_interactor_Treg","IRF4_Treg",IF(BE1948="IRF4_interactor_Th17","IRF4_Th17",0)))</f>
        <v>0</v>
      </c>
      <c r="BH1948" s="25">
        <f>IFERROR(TTEST(AH1948:AP1948,P1948:X1948,2,1),IF(OR(COUNTIF(P1948:X1948,"&gt;0")&gt;7,COUNTIF(AH1948:AP1948,"&gt;0")&gt;7),0,9999))</f>
        <v>0.88305291198128733</v>
      </c>
      <c r="BI1948" s="25">
        <f>IF(BH1948=9999,$BS$5,RANK(BH1948,$BH$3:$BH$1993,1))</f>
        <v>1865</v>
      </c>
      <c r="BJ1948" s="25">
        <f>$BQ$3*BI1948/$BO$5</f>
        <v>9.3671521848317438E-3</v>
      </c>
      <c r="BK1948" s="25" t="str">
        <f>IF(BH1948&lt;BJ1948,BH1948,"ns")</f>
        <v>ns</v>
      </c>
      <c r="BL1948" s="26">
        <f>SUM(COUNTIF(P1948:X1948, "&gt;0"), COUNTIF(AH1948:AP1948, "&gt;0"))</f>
        <v>18</v>
      </c>
    </row>
    <row r="1949" spans="1:64">
      <c r="A1949" t="s">
        <v>1805</v>
      </c>
      <c r="B1949" t="s">
        <v>1806</v>
      </c>
      <c r="C1949">
        <v>7.1633199999999997E-4</v>
      </c>
      <c r="D1949">
        <v>6</v>
      </c>
      <c r="E1949">
        <v>6</v>
      </c>
      <c r="F1949">
        <v>0</v>
      </c>
      <c r="G1949">
        <v>7033490</v>
      </c>
      <c r="H1949">
        <v>6893980</v>
      </c>
      <c r="I1949">
        <v>7221240</v>
      </c>
      <c r="J1949">
        <v>5046090</v>
      </c>
      <c r="K1949">
        <v>5099350</v>
      </c>
      <c r="L1949">
        <v>5420990</v>
      </c>
      <c r="M1949">
        <v>4316580</v>
      </c>
      <c r="N1949">
        <v>4631730</v>
      </c>
      <c r="O1949">
        <v>4879430</v>
      </c>
      <c r="P1949">
        <v>5851620</v>
      </c>
      <c r="Q1949">
        <v>5636530</v>
      </c>
      <c r="R1949">
        <v>5698650</v>
      </c>
      <c r="S1949">
        <v>5929440</v>
      </c>
      <c r="T1949">
        <v>5891110</v>
      </c>
      <c r="U1949">
        <v>5371820</v>
      </c>
      <c r="V1949">
        <v>5739940</v>
      </c>
      <c r="W1949">
        <v>6897250</v>
      </c>
      <c r="X1949">
        <v>6746880</v>
      </c>
      <c r="Y1949">
        <v>7101060</v>
      </c>
      <c r="Z1949">
        <v>7199930</v>
      </c>
      <c r="AA1949">
        <v>6703750</v>
      </c>
      <c r="AB1949">
        <v>3927530</v>
      </c>
      <c r="AC1949">
        <v>3939050</v>
      </c>
      <c r="AD1949">
        <v>3869230</v>
      </c>
      <c r="AE1949">
        <v>2713520</v>
      </c>
      <c r="AF1949">
        <v>3436180</v>
      </c>
      <c r="AG1949">
        <v>3790980</v>
      </c>
      <c r="AH1949">
        <v>5817160</v>
      </c>
      <c r="AI1949">
        <v>5963530</v>
      </c>
      <c r="AJ1949">
        <v>6473490</v>
      </c>
      <c r="AK1949">
        <v>3859740</v>
      </c>
      <c r="AL1949">
        <v>4420670</v>
      </c>
      <c r="AM1949">
        <v>4814160</v>
      </c>
      <c r="AN1949">
        <v>3320480</v>
      </c>
      <c r="AO1949">
        <v>4494270</v>
      </c>
      <c r="AP1949">
        <v>3247450</v>
      </c>
      <c r="AR1949" s="16">
        <f>IFERROR(TTEST(G1949:O1949,P1949:X1949,2,1),IF(OR(COUNTIF(P1949:X1949,"&gt;0")&gt;7,COUNTIF(G1949:O1949,"&gt;0")&gt;7),0,9999))</f>
        <v>0.47225291912112743</v>
      </c>
      <c r="AS1949" s="16">
        <f>IF(AR1949=9999,$BO$3,RANK(AR1949,$AR$3:$AR$1993,1))</f>
        <v>1604</v>
      </c>
      <c r="AT1949" s="16">
        <f>LOG((IFERROR(SUM(P1949:X1949)/COUNTIF(P1949:X1949, "&gt;0"),0.1))/(IFERROR(SUM(G1949:O1949)/COUNTIF(G1949:O1949, "&gt;0"),0.1)),2)</f>
        <v>8.9112210343170059E-2</v>
      </c>
      <c r="AU1949" s="17">
        <f>SUM(COUNTIF(P1949:X1949, "&gt;0"), COUNTIF(G1949:O1949, "&gt;0"))</f>
        <v>18</v>
      </c>
      <c r="AV1949" s="18">
        <f>$BQ$3*AS1949/$BO$3</f>
        <v>8.0684104627766588E-3</v>
      </c>
      <c r="AW1949" s="18" t="str">
        <f>IF(AR1949&lt;AV1949,AR1949,"ns")</f>
        <v>ns</v>
      </c>
      <c r="AX1949" s="19" t="str">
        <f>IF(AND(AW1949&lt;0.01,ABS(AT1949)&gt;1.5,D1949&gt;2), IF(AND(AT1949&gt;0,COUNTIF(P1949:X1949,"&gt;0")&gt;7),"IRF4_interactor_Treg", (IF(AND(AT1949&lt;0,COUNTIF(G1949:O1949, "&gt;0")&gt;7), "background_significant", "ns"))), "ns")</f>
        <v>ns</v>
      </c>
      <c r="AY1949" s="20">
        <f>IFERROR(TTEST(Y1949:AG1949,AH1949:AP1949,2,1),IF(OR(COUNTIF(AH1949:AP1949,"&gt;0")&gt;7,COUNTIF(Y1949:AG1949,"&gt;0")&gt;7),0,9999))</f>
        <v>0.92058927158635906</v>
      </c>
      <c r="AZ1949" s="20">
        <f>IF(AY1949=9999,$BO$4,RANK(AY1949,$AY$3:$AY$1993,1))</f>
        <v>1946</v>
      </c>
      <c r="BA1949" s="20">
        <f>LOG((IFERROR(SUM(AH1949:AP1949)/COUNTIF(AH1949:AP1949, "&gt;0"),0.1))/(IFERROR(SUM(Y1949:AG1949)/COUNTIF(Y1949:AG1949, "&gt;0"),0.1)),2)</f>
        <v>-9.1649532777426223E-3</v>
      </c>
      <c r="BB1949" s="21">
        <f>SUM(COUNTIF(AH1949:AP1949, "&gt;0"), COUNTIF(Y1949:AG1949, "&gt;0"))</f>
        <v>18</v>
      </c>
      <c r="BC1949" s="22">
        <f>$BQ$3*AZ1949/$BO$4</f>
        <v>9.7788944723618092E-3</v>
      </c>
      <c r="BD1949" s="22" t="str">
        <f>IF(AY1949&lt;BC1949,AY1949,"ns")</f>
        <v>ns</v>
      </c>
      <c r="BE1949" s="23" t="str">
        <f>IF(AND(BD1949&lt;0.01,ABS(BA1949)&gt;1.5,D1949&gt;2), IF(AND(BA1949&gt;0,COUNTIF(AH1949:AP1949,"&gt;0")&gt;7),"IRF4_interactor_Th17", (IF(AND(BA1949&lt;0,COUNTIF(Y1949:AG1949, "&gt;0")&gt;7), "background_significant", "ns"))), "ns")</f>
        <v>ns</v>
      </c>
      <c r="BF1949" s="24" t="str">
        <f>IF(OR(AX1949 ="IRF4_interactor_Treg", BE1949 ="IRF4_interactor_Th17"), LOG((AVERAGE(AH1949:AP1949)+0.1)/(AVERAGE(P1949:X1949)+0.1),2),"ns")</f>
        <v>ns</v>
      </c>
      <c r="BG1949" s="24">
        <f>IF(AND(AX1949="IRF4_interactor_Treg",BE1949="IRF4_interactor_Th17"),1,IF(AX1949="IRF4_interactor_Treg","IRF4_Treg",IF(BE1949="IRF4_interactor_Th17","IRF4_Th17",0)))</f>
        <v>0</v>
      </c>
      <c r="BH1949" s="25">
        <f>IFERROR(TTEST(AH1949:AP1949,P1949:X1949,2,1),IF(OR(COUNTIF(P1949:X1949,"&gt;0")&gt;7,COUNTIF(AH1949:AP1949,"&gt;0")&gt;7),0,9999))</f>
        <v>3.1897221609231544E-2</v>
      </c>
      <c r="BI1949" s="25">
        <f>IF(BH1949=9999,$BS$5,RANK(BH1949,$BH$3:$BH$1993,1))</f>
        <v>365</v>
      </c>
      <c r="BJ1949" s="25">
        <f>$BQ$3*BI1949/$BO$5</f>
        <v>1.8332496233048718E-3</v>
      </c>
      <c r="BK1949" s="25" t="str">
        <f>IF(BH1949&lt;BJ1949,BH1949,"ns")</f>
        <v>ns</v>
      </c>
      <c r="BL1949" s="26">
        <f>SUM(COUNTIF(P1949:X1949, "&gt;0"), COUNTIF(AH1949:AP1949, "&gt;0"))</f>
        <v>18</v>
      </c>
    </row>
    <row r="1950" spans="1:64">
      <c r="A1950" t="s">
        <v>4815</v>
      </c>
      <c r="B1950" t="s">
        <v>4816</v>
      </c>
      <c r="C1950">
        <v>7.1633199999999997E-4</v>
      </c>
      <c r="D1950">
        <v>3</v>
      </c>
      <c r="E1950">
        <v>3</v>
      </c>
      <c r="F1950">
        <v>0</v>
      </c>
      <c r="G1950">
        <v>89589.3</v>
      </c>
      <c r="H1950">
        <v>84171</v>
      </c>
      <c r="I1950">
        <v>86200.2</v>
      </c>
      <c r="J1950">
        <v>45850.2</v>
      </c>
      <c r="K1950">
        <v>67194.3</v>
      </c>
      <c r="L1950">
        <v>79144.600000000006</v>
      </c>
      <c r="M1950">
        <v>45771.7</v>
      </c>
      <c r="N1950">
        <v>57599.1</v>
      </c>
      <c r="O1950">
        <v>72465.100000000006</v>
      </c>
      <c r="P1950">
        <v>94114.2</v>
      </c>
      <c r="Q1950">
        <v>104367</v>
      </c>
      <c r="R1950">
        <v>105712</v>
      </c>
      <c r="S1950">
        <v>125145</v>
      </c>
      <c r="T1950">
        <v>145636</v>
      </c>
      <c r="U1950">
        <v>146050</v>
      </c>
      <c r="V1950">
        <v>81255.199999999997</v>
      </c>
      <c r="W1950">
        <v>103750</v>
      </c>
      <c r="X1950">
        <v>117185</v>
      </c>
      <c r="Y1950">
        <v>114648</v>
      </c>
      <c r="Z1950">
        <v>104871</v>
      </c>
      <c r="AA1950">
        <v>142348</v>
      </c>
      <c r="AB1950">
        <v>54500</v>
      </c>
      <c r="AC1950">
        <v>58315.8</v>
      </c>
      <c r="AD1950">
        <v>63858.1</v>
      </c>
      <c r="AE1950">
        <v>37605.9</v>
      </c>
      <c r="AF1950">
        <v>45202.8</v>
      </c>
      <c r="AG1950">
        <v>44866.5</v>
      </c>
      <c r="AH1950">
        <v>52110.3</v>
      </c>
      <c r="AI1950">
        <v>87296.9</v>
      </c>
      <c r="AJ1950">
        <v>90193.2</v>
      </c>
      <c r="AK1950">
        <v>55846.2</v>
      </c>
      <c r="AL1950">
        <v>68911</v>
      </c>
      <c r="AM1950">
        <v>78581.399999999994</v>
      </c>
      <c r="AN1950">
        <v>63692.6</v>
      </c>
      <c r="AO1950">
        <v>91390</v>
      </c>
      <c r="AP1950">
        <v>67308</v>
      </c>
      <c r="AR1950" s="16">
        <f>IFERROR(TTEST(G1950:O1950,P1950:X1950,2,1),IF(OR(COUNTIF(P1950:X1950,"&gt;0")&gt;7,COUNTIF(G1950:O1950,"&gt;0")&gt;7),0,9999))</f>
        <v>1.178373851146933E-3</v>
      </c>
      <c r="AS1950" s="16">
        <f>IF(AR1950=9999,$BO$3,RANK(AR1950,$AR$3:$AR$1993,1))</f>
        <v>324</v>
      </c>
      <c r="AT1950" s="16">
        <f>LOG((IFERROR(SUM(P1950:X1950)/COUNTIF(P1950:X1950, "&gt;0"),0.1))/(IFERROR(SUM(G1950:O1950)/COUNTIF(G1950:O1950, "&gt;0"),0.1)),2)</f>
        <v>0.70430531973957167</v>
      </c>
      <c r="AU1950" s="17">
        <f>SUM(COUNTIF(P1950:X1950, "&gt;0"), COUNTIF(G1950:O1950, "&gt;0"))</f>
        <v>18</v>
      </c>
      <c r="AV1950" s="18">
        <f>$BQ$3*AS1950/$BO$3</f>
        <v>1.6297786720321933E-3</v>
      </c>
      <c r="AW1950" s="18">
        <f>IF(AR1950&lt;AV1950,AR1950,"ns")</f>
        <v>1.178373851146933E-3</v>
      </c>
      <c r="AX1950" s="19" t="str">
        <f>IF(AND(AW1950&lt;0.01,ABS(AT1950)&gt;1.5,D1950&gt;2), IF(AND(AT1950&gt;0,COUNTIF(P1950:X1950,"&gt;0")&gt;7),"IRF4_interactor_Treg", (IF(AND(AT1950&lt;0,COUNTIF(G1950:O1950, "&gt;0")&gt;7), "background_significant", "ns"))), "ns")</f>
        <v>ns</v>
      </c>
      <c r="AY1950" s="20">
        <f>IFERROR(TTEST(Y1950:AG1950,AH1950:AP1950,2,1),IF(OR(COUNTIF(AH1950:AP1950,"&gt;0")&gt;7,COUNTIF(Y1950:AG1950,"&gt;0")&gt;7),0,9999))</f>
        <v>0.92295145572896231</v>
      </c>
      <c r="AZ1950" s="20">
        <f>IF(AY1950=9999,$BO$4,RANK(AY1950,$AY$3:$AY$1993,1))</f>
        <v>1947</v>
      </c>
      <c r="BA1950" s="20">
        <f>LOG((IFERROR(SUM(AH1950:AP1950)/COUNTIF(AH1950:AP1950, "&gt;0"),0.1))/(IFERROR(SUM(Y1950:AG1950)/COUNTIF(Y1950:AG1950, "&gt;0"),0.1)),2)</f>
        <v>-2.3769522072801166E-2</v>
      </c>
      <c r="BB1950" s="21">
        <f>SUM(COUNTIF(AH1950:AP1950, "&gt;0"), COUNTIF(Y1950:AG1950, "&gt;0"))</f>
        <v>18</v>
      </c>
      <c r="BC1950" s="22">
        <f>$BQ$3*AZ1950/$BO$4</f>
        <v>9.7839195979899495E-3</v>
      </c>
      <c r="BD1950" s="22" t="str">
        <f>IF(AY1950&lt;BC1950,AY1950,"ns")</f>
        <v>ns</v>
      </c>
      <c r="BE1950" s="23" t="str">
        <f>IF(AND(BD1950&lt;0.01,ABS(BA1950)&gt;1.5,D1950&gt;2), IF(AND(BA1950&gt;0,COUNTIF(AH1950:AP1950,"&gt;0")&gt;7),"IRF4_interactor_Th17", (IF(AND(BA1950&lt;0,COUNTIF(Y1950:AG1950, "&gt;0")&gt;7), "background_significant", "ns"))), "ns")</f>
        <v>ns</v>
      </c>
      <c r="BF1950" s="24" t="str">
        <f>IF(OR(AX1950 ="IRF4_interactor_Treg", BE1950 ="IRF4_interactor_Th17"), LOG((AVERAGE(AH1950:AP1950)+0.1)/(AVERAGE(P1950:X1950)+0.1),2),"ns")</f>
        <v>ns</v>
      </c>
      <c r="BG1950" s="24">
        <f>IF(AND(AX1950="IRF4_interactor_Treg",BE1950="IRF4_interactor_Th17"),1,IF(AX1950="IRF4_interactor_Treg","IRF4_Treg",IF(BE1950="IRF4_interactor_Th17","IRF4_Th17",0)))</f>
        <v>0</v>
      </c>
      <c r="BH1950" s="25">
        <f>IFERROR(TTEST(AH1950:AP1950,P1950:X1950,2,1),IF(OR(COUNTIF(P1950:X1950,"&gt;0")&gt;7,COUNTIF(AH1950:AP1950,"&gt;0")&gt;7),0,9999))</f>
        <v>1.5439348486116448E-3</v>
      </c>
      <c r="BI1950" s="25">
        <f>IF(BH1950=9999,$BS$5,RANK(BH1950,$BH$3:$BH$1993,1))</f>
        <v>87</v>
      </c>
      <c r="BJ1950" s="25">
        <f>$BQ$3*BI1950/$BO$5</f>
        <v>4.3696634856855852E-4</v>
      </c>
      <c r="BK1950" s="25" t="str">
        <f>IF(BH1950&lt;BJ1950,BH1950,"ns")</f>
        <v>ns</v>
      </c>
      <c r="BL1950" s="26">
        <f>SUM(COUNTIF(P1950:X1950, "&gt;0"), COUNTIF(AH1950:AP1950, "&gt;0"))</f>
        <v>18</v>
      </c>
    </row>
    <row r="1951" spans="1:64">
      <c r="A1951" t="s">
        <v>4851</v>
      </c>
      <c r="B1951" t="s">
        <v>4852</v>
      </c>
      <c r="C1951">
        <v>7.1633199999999997E-4</v>
      </c>
      <c r="D1951">
        <v>14</v>
      </c>
      <c r="E1951">
        <v>14</v>
      </c>
      <c r="F1951">
        <v>0</v>
      </c>
      <c r="G1951">
        <v>1507880</v>
      </c>
      <c r="H1951">
        <v>1466720</v>
      </c>
      <c r="I1951">
        <v>1577600</v>
      </c>
      <c r="J1951">
        <v>1548140</v>
      </c>
      <c r="K1951">
        <v>1640870</v>
      </c>
      <c r="L1951">
        <v>1819550</v>
      </c>
      <c r="M1951">
        <v>1204600</v>
      </c>
      <c r="N1951">
        <v>1277340</v>
      </c>
      <c r="O1951">
        <v>1566790</v>
      </c>
      <c r="P1951">
        <v>1015770</v>
      </c>
      <c r="Q1951">
        <v>1005000</v>
      </c>
      <c r="R1951">
        <v>944936</v>
      </c>
      <c r="S1951">
        <v>1877750</v>
      </c>
      <c r="T1951">
        <v>1982150</v>
      </c>
      <c r="U1951">
        <v>2054240</v>
      </c>
      <c r="V1951">
        <v>1278500</v>
      </c>
      <c r="W1951">
        <v>1601510</v>
      </c>
      <c r="X1951">
        <v>1595580</v>
      </c>
      <c r="Y1951">
        <v>3230460</v>
      </c>
      <c r="Z1951">
        <v>3235360</v>
      </c>
      <c r="AA1951">
        <v>3325440</v>
      </c>
      <c r="AB1951">
        <v>2316230</v>
      </c>
      <c r="AC1951">
        <v>2484730</v>
      </c>
      <c r="AD1951">
        <v>2648700</v>
      </c>
      <c r="AE1951">
        <v>1308820</v>
      </c>
      <c r="AF1951">
        <v>1756880</v>
      </c>
      <c r="AG1951">
        <v>1667860</v>
      </c>
      <c r="AH1951">
        <v>2850190</v>
      </c>
      <c r="AI1951">
        <v>3063320</v>
      </c>
      <c r="AJ1951">
        <v>3147750</v>
      </c>
      <c r="AK1951">
        <v>2579560</v>
      </c>
      <c r="AL1951">
        <v>2653510</v>
      </c>
      <c r="AM1951">
        <v>3097980</v>
      </c>
      <c r="AN1951">
        <v>1357320</v>
      </c>
      <c r="AO1951">
        <v>1736950</v>
      </c>
      <c r="AP1951">
        <v>1409840</v>
      </c>
      <c r="AR1951" s="16">
        <f>IFERROR(TTEST(G1951:O1951,P1951:X1951,2,1),IF(OR(COUNTIF(P1951:X1951,"&gt;0")&gt;7,COUNTIF(G1951:O1951,"&gt;0")&gt;7),0,9999))</f>
        <v>0.83507350655361712</v>
      </c>
      <c r="AS1951" s="16">
        <f>IF(AR1951=9999,$BO$3,RANK(AR1951,$AR$3:$AR$1993,1))</f>
        <v>1873</v>
      </c>
      <c r="AT1951" s="16">
        <f>LOG((IFERROR(SUM(P1951:X1951)/COUNTIF(P1951:X1951, "&gt;0"),0.1))/(IFERROR(SUM(G1951:O1951)/COUNTIF(G1951:O1951, "&gt;0"),0.1)),2)</f>
        <v>-2.7185929720697378E-2</v>
      </c>
      <c r="AU1951" s="17">
        <f>SUM(COUNTIF(P1951:X1951, "&gt;0"), COUNTIF(G1951:O1951, "&gt;0"))</f>
        <v>18</v>
      </c>
      <c r="AV1951" s="18">
        <f>$BQ$3*AS1951/$BO$3</f>
        <v>9.421529175050302E-3</v>
      </c>
      <c r="AW1951" s="18" t="str">
        <f>IF(AR1951&lt;AV1951,AR1951,"ns")</f>
        <v>ns</v>
      </c>
      <c r="AX1951" s="19" t="str">
        <f>IF(AND(AW1951&lt;0.01,ABS(AT1951)&gt;1.5,D1951&gt;2), IF(AND(AT1951&gt;0,COUNTIF(P1951:X1951,"&gt;0")&gt;7),"IRF4_interactor_Treg", (IF(AND(AT1951&lt;0,COUNTIF(G1951:O1951, "&gt;0")&gt;7), "background_significant", "ns"))), "ns")</f>
        <v>ns</v>
      </c>
      <c r="AY1951" s="20">
        <f>IFERROR(TTEST(Y1951:AG1951,AH1951:AP1951,2,1),IF(OR(COUNTIF(AH1951:AP1951,"&gt;0")&gt;7,COUNTIF(Y1951:AG1951,"&gt;0")&gt;7),0,9999))</f>
        <v>0.92501194155318633</v>
      </c>
      <c r="AZ1951" s="20">
        <f>IF(AY1951=9999,$BO$4,RANK(AY1951,$AY$3:$AY$1993,1))</f>
        <v>1948</v>
      </c>
      <c r="BA1951" s="20">
        <f>LOG((IFERROR(SUM(AH1951:AP1951)/COUNTIF(AH1951:AP1951, "&gt;0"),0.1))/(IFERROR(SUM(Y1951:AG1951)/COUNTIF(Y1951:AG1951, "&gt;0"),0.1)),2)</f>
        <v>-5.1340133773580361E-3</v>
      </c>
      <c r="BB1951" s="21">
        <f>SUM(COUNTIF(AH1951:AP1951, "&gt;0"), COUNTIF(Y1951:AG1951, "&gt;0"))</f>
        <v>18</v>
      </c>
      <c r="BC1951" s="22">
        <f>$BQ$3*AZ1951/$BO$4</f>
        <v>9.7889447236180899E-3</v>
      </c>
      <c r="BD1951" s="22" t="str">
        <f>IF(AY1951&lt;BC1951,AY1951,"ns")</f>
        <v>ns</v>
      </c>
      <c r="BE1951" s="23" t="str">
        <f>IF(AND(BD1951&lt;0.01,ABS(BA1951)&gt;1.5,D1951&gt;2), IF(AND(BA1951&gt;0,COUNTIF(AH1951:AP1951,"&gt;0")&gt;7),"IRF4_interactor_Th17", (IF(AND(BA1951&lt;0,COUNTIF(Y1951:AG1951, "&gt;0")&gt;7), "background_significant", "ns"))), "ns")</f>
        <v>ns</v>
      </c>
      <c r="BF1951" s="24" t="str">
        <f>IF(OR(AX1951 ="IRF4_interactor_Treg", BE1951 ="IRF4_interactor_Th17"), LOG((AVERAGE(AH1951:AP1951)+0.1)/(AVERAGE(P1951:X1951)+0.1),2),"ns")</f>
        <v>ns</v>
      </c>
      <c r="BG1951" s="24">
        <f>IF(AND(AX1951="IRF4_interactor_Treg",BE1951="IRF4_interactor_Th17"),1,IF(AX1951="IRF4_interactor_Treg","IRF4_Treg",IF(BE1951="IRF4_interactor_Th17","IRF4_Th17",0)))</f>
        <v>0</v>
      </c>
      <c r="BH1951" s="25">
        <f>IFERROR(TTEST(AH1951:AP1951,P1951:X1951,2,1),IF(OR(COUNTIF(P1951:X1951,"&gt;0")&gt;7,COUNTIF(AH1951:AP1951,"&gt;0")&gt;7),0,9999))</f>
        <v>1.313491083105028E-2</v>
      </c>
      <c r="BI1951" s="25">
        <f>IF(BH1951=9999,$BS$5,RANK(BH1951,$BH$3:$BH$1993,1))</f>
        <v>246</v>
      </c>
      <c r="BJ1951" s="25">
        <f>$BQ$3*BI1951/$BO$5</f>
        <v>1.2355600200904069E-3</v>
      </c>
      <c r="BK1951" s="25" t="str">
        <f>IF(BH1951&lt;BJ1951,BH1951,"ns")</f>
        <v>ns</v>
      </c>
      <c r="BL1951" s="26">
        <f>SUM(COUNTIF(P1951:X1951, "&gt;0"), COUNTIF(AH1951:AP1951, "&gt;0"))</f>
        <v>18</v>
      </c>
    </row>
    <row r="1952" spans="1:64">
      <c r="A1952" t="s">
        <v>6297</v>
      </c>
      <c r="B1952" t="s">
        <v>6298</v>
      </c>
      <c r="C1952">
        <v>9.2293500000000005E-4</v>
      </c>
      <c r="D1952">
        <v>3</v>
      </c>
      <c r="E1952">
        <v>3</v>
      </c>
      <c r="F1952">
        <v>0</v>
      </c>
      <c r="G1952">
        <v>322848</v>
      </c>
      <c r="H1952">
        <v>272457</v>
      </c>
      <c r="I1952">
        <v>275365</v>
      </c>
      <c r="J1952">
        <v>331482</v>
      </c>
      <c r="K1952">
        <v>152920</v>
      </c>
      <c r="L1952">
        <v>277877</v>
      </c>
      <c r="M1952">
        <v>269048</v>
      </c>
      <c r="N1952">
        <v>142060</v>
      </c>
      <c r="O1952">
        <v>156047</v>
      </c>
      <c r="P1952">
        <v>203551</v>
      </c>
      <c r="Q1952">
        <v>145854</v>
      </c>
      <c r="R1952">
        <v>178504</v>
      </c>
      <c r="S1952">
        <v>268356</v>
      </c>
      <c r="T1952">
        <v>279317</v>
      </c>
      <c r="U1952">
        <v>229771</v>
      </c>
      <c r="V1952">
        <v>233827</v>
      </c>
      <c r="W1952">
        <v>220452</v>
      </c>
      <c r="X1952">
        <v>231965</v>
      </c>
      <c r="Y1952">
        <v>244806</v>
      </c>
      <c r="Z1952">
        <v>230984</v>
      </c>
      <c r="AA1952">
        <v>268672</v>
      </c>
      <c r="AB1952">
        <v>322655</v>
      </c>
      <c r="AC1952">
        <v>299555</v>
      </c>
      <c r="AD1952">
        <v>297379</v>
      </c>
      <c r="AE1952">
        <v>196014</v>
      </c>
      <c r="AF1952">
        <v>265425</v>
      </c>
      <c r="AG1952">
        <v>317866</v>
      </c>
      <c r="AH1952">
        <v>505875</v>
      </c>
      <c r="AI1952">
        <v>341616</v>
      </c>
      <c r="AJ1952">
        <v>358177</v>
      </c>
      <c r="AK1952">
        <v>220213</v>
      </c>
      <c r="AL1952">
        <v>235062</v>
      </c>
      <c r="AM1952">
        <v>193122</v>
      </c>
      <c r="AN1952">
        <v>246142</v>
      </c>
      <c r="AO1952">
        <v>202060</v>
      </c>
      <c r="AP1952">
        <v>99264.9</v>
      </c>
      <c r="AR1952" s="16">
        <f>IFERROR(TTEST(G1952:O1952,P1952:X1952,2,1),IF(OR(COUNTIF(P1952:X1952,"&gt;0")&gt;7,COUNTIF(G1952:O1952,"&gt;0")&gt;7),0,9999))</f>
        <v>0.47943990834023287</v>
      </c>
      <c r="AS1952" s="16">
        <f>IF(AR1952=9999,$BO$3,RANK(AR1952,$AR$3:$AR$1993,1))</f>
        <v>1605</v>
      </c>
      <c r="AT1952" s="16">
        <f>LOG((IFERROR(SUM(P1952:X1952)/COUNTIF(P1952:X1952, "&gt;0"),0.1))/(IFERROR(SUM(G1952:O1952)/COUNTIF(G1952:O1952, "&gt;0"),0.1)),2)</f>
        <v>-0.14364597492209999</v>
      </c>
      <c r="AU1952" s="17">
        <f>SUM(COUNTIF(P1952:X1952, "&gt;0"), COUNTIF(G1952:O1952, "&gt;0"))</f>
        <v>18</v>
      </c>
      <c r="AV1952" s="18">
        <f>$BQ$3*AS1952/$BO$3</f>
        <v>8.0734406438631792E-3</v>
      </c>
      <c r="AW1952" s="18" t="str">
        <f>IF(AR1952&lt;AV1952,AR1952,"ns")</f>
        <v>ns</v>
      </c>
      <c r="AX1952" s="19" t="str">
        <f>IF(AND(AW1952&lt;0.01,ABS(AT1952)&gt;1.5,D1952&gt;2), IF(AND(AT1952&gt;0,COUNTIF(P1952:X1952,"&gt;0")&gt;7),"IRF4_interactor_Treg", (IF(AND(AT1952&lt;0,COUNTIF(G1952:O1952, "&gt;0")&gt;7), "background_significant", "ns"))), "ns")</f>
        <v>ns</v>
      </c>
      <c r="AY1952" s="20">
        <f>IFERROR(TTEST(Y1952:AG1952,AH1952:AP1952,2,1),IF(OR(COUNTIF(AH1952:AP1952,"&gt;0")&gt;7,COUNTIF(Y1952:AG1952,"&gt;0")&gt;7),0,9999))</f>
        <v>0.92573564860145208</v>
      </c>
      <c r="AZ1952" s="20">
        <f>IF(AY1952=9999,$BO$4,RANK(AY1952,$AY$3:$AY$1993,1))</f>
        <v>1949</v>
      </c>
      <c r="BA1952" s="20">
        <f>LOG((IFERROR(SUM(AH1952:AP1952)/COUNTIF(AH1952:AP1952, "&gt;0"),0.1))/(IFERROR(SUM(Y1952:AG1952)/COUNTIF(Y1952:AG1952, "&gt;0"),0.1)),2)</f>
        <v>-2.4909109084819272E-2</v>
      </c>
      <c r="BB1952" s="21">
        <f>SUM(COUNTIF(AH1952:AP1952, "&gt;0"), COUNTIF(Y1952:AG1952, "&gt;0"))</f>
        <v>18</v>
      </c>
      <c r="BC1952" s="22">
        <f>$BQ$3*AZ1952/$BO$4</f>
        <v>9.793969849246232E-3</v>
      </c>
      <c r="BD1952" s="22" t="str">
        <f>IF(AY1952&lt;BC1952,AY1952,"ns")</f>
        <v>ns</v>
      </c>
      <c r="BE1952" s="23" t="str">
        <f>IF(AND(BD1952&lt;0.01,ABS(BA1952)&gt;1.5,D1952&gt;2), IF(AND(BA1952&gt;0,COUNTIF(AH1952:AP1952,"&gt;0")&gt;7),"IRF4_interactor_Th17", (IF(AND(BA1952&lt;0,COUNTIF(Y1952:AG1952, "&gt;0")&gt;7), "background_significant", "ns"))), "ns")</f>
        <v>ns</v>
      </c>
      <c r="BF1952" s="24" t="str">
        <f>IF(OR(AX1952 ="IRF4_interactor_Treg", BE1952 ="IRF4_interactor_Th17"), LOG((AVERAGE(AH1952:AP1952)+0.1)/(AVERAGE(P1952:X1952)+0.1),2),"ns")</f>
        <v>ns</v>
      </c>
      <c r="BG1952" s="24">
        <f>IF(AND(AX1952="IRF4_interactor_Treg",BE1952="IRF4_interactor_Th17"),1,IF(AX1952="IRF4_interactor_Treg","IRF4_Treg",IF(BE1952="IRF4_interactor_Th17","IRF4_Th17",0)))</f>
        <v>0</v>
      </c>
      <c r="BH1952" s="25">
        <f>IFERROR(TTEST(AH1952:AP1952,P1952:X1952,2,1),IF(OR(COUNTIF(P1952:X1952,"&gt;0")&gt;7,COUNTIF(AH1952:AP1952,"&gt;0")&gt;7),0,9999))</f>
        <v>0.37202725947162635</v>
      </c>
      <c r="BI1952" s="25">
        <f>IF(BH1952=9999,$BS$5,RANK(BH1952,$BH$3:$BH$1993,1))</f>
        <v>1276</v>
      </c>
      <c r="BJ1952" s="25">
        <f>$BQ$3*BI1952/$BO$5</f>
        <v>6.4088397790055245E-3</v>
      </c>
      <c r="BK1952" s="25" t="str">
        <f>IF(BH1952&lt;BJ1952,BH1952,"ns")</f>
        <v>ns</v>
      </c>
      <c r="BL1952" s="26">
        <f>SUM(COUNTIF(P1952:X1952, "&gt;0"), COUNTIF(AH1952:AP1952, "&gt;0"))</f>
        <v>18</v>
      </c>
    </row>
    <row r="1953" spans="1:64">
      <c r="A1953" t="s">
        <v>1215</v>
      </c>
      <c r="B1953" t="s">
        <v>1216</v>
      </c>
      <c r="C1953">
        <v>1.0476699999999999E-3</v>
      </c>
      <c r="D1953">
        <v>3</v>
      </c>
      <c r="E1953">
        <v>3</v>
      </c>
      <c r="F1953">
        <v>0</v>
      </c>
      <c r="G1953">
        <v>200919</v>
      </c>
      <c r="H1953">
        <v>314652</v>
      </c>
      <c r="I1953">
        <v>300597</v>
      </c>
      <c r="J1953">
        <v>233876</v>
      </c>
      <c r="K1953">
        <v>127502</v>
      </c>
      <c r="L1953">
        <v>165083</v>
      </c>
      <c r="M1953">
        <v>162601</v>
      </c>
      <c r="N1953">
        <v>196241</v>
      </c>
      <c r="O1953">
        <v>196310</v>
      </c>
      <c r="P1953">
        <v>274673</v>
      </c>
      <c r="Q1953">
        <v>238712</v>
      </c>
      <c r="R1953">
        <v>231995</v>
      </c>
      <c r="S1953">
        <v>212245</v>
      </c>
      <c r="T1953">
        <v>232801</v>
      </c>
      <c r="U1953">
        <v>233770</v>
      </c>
      <c r="V1953">
        <v>214375</v>
      </c>
      <c r="W1953">
        <v>219994</v>
      </c>
      <c r="X1953">
        <v>273590</v>
      </c>
      <c r="Y1953">
        <v>243353</v>
      </c>
      <c r="Z1953">
        <v>228613</v>
      </c>
      <c r="AA1953">
        <v>257717</v>
      </c>
      <c r="AB1953">
        <v>197552</v>
      </c>
      <c r="AC1953">
        <v>231087</v>
      </c>
      <c r="AD1953">
        <v>214037</v>
      </c>
      <c r="AE1953">
        <v>195758</v>
      </c>
      <c r="AF1953">
        <v>291793</v>
      </c>
      <c r="AG1953">
        <v>192438</v>
      </c>
      <c r="AH1953">
        <v>351140</v>
      </c>
      <c r="AI1953">
        <v>281103</v>
      </c>
      <c r="AJ1953">
        <v>373544</v>
      </c>
      <c r="AK1953">
        <v>158371</v>
      </c>
      <c r="AL1953">
        <v>200257</v>
      </c>
      <c r="AM1953">
        <v>105711</v>
      </c>
      <c r="AN1953">
        <v>161828</v>
      </c>
      <c r="AO1953">
        <v>294855</v>
      </c>
      <c r="AP1953">
        <v>144787</v>
      </c>
      <c r="AR1953" s="16">
        <f>IFERROR(TTEST(G1953:O1953,P1953:X1953,2,1),IF(OR(COUNTIF(P1953:X1953,"&gt;0")&gt;7,COUNTIF(G1953:O1953,"&gt;0")&gt;7),0,9999))</f>
        <v>0.27336237064406088</v>
      </c>
      <c r="AS1953" s="16">
        <f>IF(AR1953=9999,$BO$3,RANK(AR1953,$AR$3:$AR$1993,1))</f>
        <v>1409</v>
      </c>
      <c r="AT1953" s="16">
        <f>LOG((IFERROR(SUM(P1953:X1953)/COUNTIF(P1953:X1953, "&gt;0"),0.1))/(IFERROR(SUM(G1953:O1953)/COUNTIF(G1953:O1953, "&gt;0"),0.1)),2)</f>
        <v>0.16799880270797454</v>
      </c>
      <c r="AU1953" s="17">
        <f>SUM(COUNTIF(P1953:X1953, "&gt;0"), COUNTIF(G1953:O1953, "&gt;0"))</f>
        <v>18</v>
      </c>
      <c r="AV1953" s="18">
        <f>$BQ$3*AS1953/$BO$3</f>
        <v>7.0875251509054321E-3</v>
      </c>
      <c r="AW1953" s="18" t="str">
        <f>IF(AR1953&lt;AV1953,AR1953,"ns")</f>
        <v>ns</v>
      </c>
      <c r="AX1953" s="19" t="str">
        <f>IF(AND(AW1953&lt;0.01,ABS(AT1953)&gt;1.5,D1953&gt;2), IF(AND(AT1953&gt;0,COUNTIF(P1953:X1953,"&gt;0")&gt;7),"IRF4_interactor_Treg", (IF(AND(AT1953&lt;0,COUNTIF(G1953:O1953, "&gt;0")&gt;7), "background_significant", "ns"))), "ns")</f>
        <v>ns</v>
      </c>
      <c r="AY1953" s="20">
        <f>IFERROR(TTEST(Y1953:AG1953,AH1953:AP1953,2,1),IF(OR(COUNTIF(AH1953:AP1953,"&gt;0")&gt;7,COUNTIF(Y1953:AG1953,"&gt;0")&gt;7),0,9999))</f>
        <v>0.9342194776747671</v>
      </c>
      <c r="AZ1953" s="20">
        <f>IF(AY1953=9999,$BO$4,RANK(AY1953,$AY$3:$AY$1993,1))</f>
        <v>1950</v>
      </c>
      <c r="BA1953" s="20">
        <f>LOG((IFERROR(SUM(AH1953:AP1953)/COUNTIF(AH1953:AP1953, "&gt;0"),0.1))/(IFERROR(SUM(Y1953:AG1953)/COUNTIF(Y1953:AG1953, "&gt;0"),0.1)),2)</f>
        <v>1.3467300134695163E-2</v>
      </c>
      <c r="BB1953" s="21">
        <f>SUM(COUNTIF(AH1953:AP1953, "&gt;0"), COUNTIF(Y1953:AG1953, "&gt;0"))</f>
        <v>18</v>
      </c>
      <c r="BC1953" s="22">
        <f>$BQ$3*AZ1953/$BO$4</f>
        <v>9.7989949748743723E-3</v>
      </c>
      <c r="BD1953" s="22" t="str">
        <f>IF(AY1953&lt;BC1953,AY1953,"ns")</f>
        <v>ns</v>
      </c>
      <c r="BE1953" s="23" t="str">
        <f>IF(AND(BD1953&lt;0.01,ABS(BA1953)&gt;1.5,D1953&gt;2), IF(AND(BA1953&gt;0,COUNTIF(AH1953:AP1953,"&gt;0")&gt;7),"IRF4_interactor_Th17", (IF(AND(BA1953&lt;0,COUNTIF(Y1953:AG1953, "&gt;0")&gt;7), "background_significant", "ns"))), "ns")</f>
        <v>ns</v>
      </c>
      <c r="BF1953" s="24" t="str">
        <f>IF(OR(AX1953 ="IRF4_interactor_Treg", BE1953 ="IRF4_interactor_Th17"), LOG((AVERAGE(AH1953:AP1953)+0.1)/(AVERAGE(P1953:X1953)+0.1),2),"ns")</f>
        <v>ns</v>
      </c>
      <c r="BG1953" s="24">
        <f>IF(AND(AX1953="IRF4_interactor_Treg",BE1953="IRF4_interactor_Th17"),1,IF(AX1953="IRF4_interactor_Treg","IRF4_Treg",IF(BE1953="IRF4_interactor_Th17","IRF4_Th17",0)))</f>
        <v>0</v>
      </c>
      <c r="BH1953" s="25">
        <f>IFERROR(TTEST(AH1953:AP1953,P1953:X1953,2,1),IF(OR(COUNTIF(P1953:X1953,"&gt;0")&gt;7,COUNTIF(AH1953:AP1953,"&gt;0")&gt;7),0,9999))</f>
        <v>0.83747078349388959</v>
      </c>
      <c r="BI1953" s="25">
        <f>IF(BH1953=9999,$BS$5,RANK(BH1953,$BH$3:$BH$1993,1))</f>
        <v>1828</v>
      </c>
      <c r="BJ1953" s="25">
        <f>$BQ$3*BI1953/$BO$5</f>
        <v>9.1813159216474136E-3</v>
      </c>
      <c r="BK1953" s="25" t="str">
        <f>IF(BH1953&lt;BJ1953,BH1953,"ns")</f>
        <v>ns</v>
      </c>
      <c r="BL1953" s="26">
        <f>SUM(COUNTIF(P1953:X1953, "&gt;0"), COUNTIF(AH1953:AP1953, "&gt;0"))</f>
        <v>18</v>
      </c>
    </row>
    <row r="1954" spans="1:64">
      <c r="A1954" t="s">
        <v>6329</v>
      </c>
      <c r="B1954" t="s">
        <v>6330</v>
      </c>
      <c r="C1954">
        <v>3.0782800000000001E-3</v>
      </c>
      <c r="D1954">
        <v>4</v>
      </c>
      <c r="E1954">
        <v>4</v>
      </c>
      <c r="F1954">
        <v>0</v>
      </c>
      <c r="G1954">
        <v>147826</v>
      </c>
      <c r="H1954">
        <v>123177</v>
      </c>
      <c r="I1954">
        <v>126615</v>
      </c>
      <c r="J1954">
        <v>153483</v>
      </c>
      <c r="K1954">
        <v>151196</v>
      </c>
      <c r="L1954">
        <v>154942</v>
      </c>
      <c r="M1954">
        <v>120845</v>
      </c>
      <c r="N1954">
        <v>125096</v>
      </c>
      <c r="O1954">
        <v>130589</v>
      </c>
      <c r="P1954">
        <v>156598</v>
      </c>
      <c r="Q1954">
        <v>161879</v>
      </c>
      <c r="R1954">
        <v>175688</v>
      </c>
      <c r="S1954">
        <v>217113</v>
      </c>
      <c r="T1954">
        <v>221285</v>
      </c>
      <c r="U1954">
        <v>207534</v>
      </c>
      <c r="V1954">
        <v>260878</v>
      </c>
      <c r="W1954">
        <v>312057</v>
      </c>
      <c r="X1954">
        <v>300769</v>
      </c>
      <c r="Y1954">
        <v>117123</v>
      </c>
      <c r="Z1954">
        <v>177860</v>
      </c>
      <c r="AA1954">
        <v>111064</v>
      </c>
      <c r="AB1954">
        <v>127121</v>
      </c>
      <c r="AC1954">
        <v>136415</v>
      </c>
      <c r="AD1954">
        <v>161979</v>
      </c>
      <c r="AE1954">
        <v>167606</v>
      </c>
      <c r="AF1954">
        <v>160438</v>
      </c>
      <c r="AG1954">
        <v>152070</v>
      </c>
      <c r="AH1954">
        <v>169621</v>
      </c>
      <c r="AI1954">
        <v>148309</v>
      </c>
      <c r="AJ1954">
        <v>242347</v>
      </c>
      <c r="AK1954">
        <v>110835</v>
      </c>
      <c r="AL1954">
        <v>148502</v>
      </c>
      <c r="AM1954">
        <v>174191</v>
      </c>
      <c r="AN1954">
        <v>114620</v>
      </c>
      <c r="AO1954">
        <v>122709</v>
      </c>
      <c r="AP1954">
        <v>95766.9</v>
      </c>
      <c r="AR1954" s="16">
        <f>IFERROR(TTEST(G1954:O1954,P1954:X1954,2,1),IF(OR(COUNTIF(P1954:X1954,"&gt;0")&gt;7,COUNTIF(G1954:O1954,"&gt;0")&gt;7),0,9999))</f>
        <v>3.2752024636963496E-3</v>
      </c>
      <c r="AS1954" s="16">
        <f>IF(AR1954=9999,$BO$3,RANK(AR1954,$AR$3:$AR$1993,1))</f>
        <v>471</v>
      </c>
      <c r="AT1954" s="16">
        <f>LOG((IFERROR(SUM(P1954:X1954)/COUNTIF(P1954:X1954, "&gt;0"),0.1))/(IFERROR(SUM(G1954:O1954)/COUNTIF(G1954:O1954, "&gt;0"),0.1)),2)</f>
        <v>0.70684882369065216</v>
      </c>
      <c r="AU1954" s="17">
        <f>SUM(COUNTIF(P1954:X1954, "&gt;0"), COUNTIF(G1954:O1954, "&gt;0"))</f>
        <v>18</v>
      </c>
      <c r="AV1954" s="18">
        <f>$BQ$3*AS1954/$BO$3</f>
        <v>2.3692152917505031E-3</v>
      </c>
      <c r="AW1954" s="18" t="str">
        <f>IF(AR1954&lt;AV1954,AR1954,"ns")</f>
        <v>ns</v>
      </c>
      <c r="AX1954" s="19" t="str">
        <f>IF(AND(AW1954&lt;0.01,ABS(AT1954)&gt;1.5,D1954&gt;2), IF(AND(AT1954&gt;0,COUNTIF(P1954:X1954,"&gt;0")&gt;7),"IRF4_interactor_Treg", (IF(AND(AT1954&lt;0,COUNTIF(G1954:O1954, "&gt;0")&gt;7), "background_significant", "ns"))), "ns")</f>
        <v>ns</v>
      </c>
      <c r="AY1954" s="20">
        <f>IFERROR(TTEST(Y1954:AG1954,AH1954:AP1954,2,1),IF(OR(COUNTIF(AH1954:AP1954,"&gt;0")&gt;7,COUNTIF(Y1954:AG1954,"&gt;0")&gt;7),0,9999))</f>
        <v>0.93467176908929717</v>
      </c>
      <c r="AZ1954" s="20">
        <f>IF(AY1954=9999,$BO$4,RANK(AY1954,$AY$3:$AY$1993,1))</f>
        <v>1951</v>
      </c>
      <c r="BA1954" s="20">
        <f>LOG((IFERROR(SUM(AH1954:AP1954)/COUNTIF(AH1954:AP1954, "&gt;0"),0.1))/(IFERROR(SUM(Y1954:AG1954)/COUNTIF(Y1954:AG1954, "&gt;0"),0.1)),2)</f>
        <v>1.6649225952928042E-2</v>
      </c>
      <c r="BB1954" s="21">
        <f>SUM(COUNTIF(AH1954:AP1954, "&gt;0"), COUNTIF(Y1954:AG1954, "&gt;0"))</f>
        <v>18</v>
      </c>
      <c r="BC1954" s="22">
        <f>$BQ$3*AZ1954/$BO$4</f>
        <v>9.8040201005025127E-3</v>
      </c>
      <c r="BD1954" s="22" t="str">
        <f>IF(AY1954&lt;BC1954,AY1954,"ns")</f>
        <v>ns</v>
      </c>
      <c r="BE1954" s="23" t="str">
        <f>IF(AND(BD1954&lt;0.01,ABS(BA1954)&gt;1.5,D1954&gt;2), IF(AND(BA1954&gt;0,COUNTIF(AH1954:AP1954,"&gt;0")&gt;7),"IRF4_interactor_Th17", (IF(AND(BA1954&lt;0,COUNTIF(Y1954:AG1954, "&gt;0")&gt;7), "background_significant", "ns"))), "ns")</f>
        <v>ns</v>
      </c>
      <c r="BF1954" s="24" t="str">
        <f>IF(OR(AX1954 ="IRF4_interactor_Treg", BE1954 ="IRF4_interactor_Th17"), LOG((AVERAGE(AH1954:AP1954)+0.1)/(AVERAGE(P1954:X1954)+0.1),2),"ns")</f>
        <v>ns</v>
      </c>
      <c r="BG1954" s="24">
        <f>IF(AND(AX1954="IRF4_interactor_Treg",BE1954="IRF4_interactor_Th17"),1,IF(AX1954="IRF4_interactor_Treg","IRF4_Treg",IF(BE1954="IRF4_interactor_Th17","IRF4_Th17",0)))</f>
        <v>0</v>
      </c>
      <c r="BH1954" s="25">
        <f>IFERROR(TTEST(AH1954:AP1954,P1954:X1954,2,1),IF(OR(COUNTIF(P1954:X1954,"&gt;0")&gt;7,COUNTIF(AH1954:AP1954,"&gt;0")&gt;7),0,9999))</f>
        <v>3.9362836939114541E-2</v>
      </c>
      <c r="BI1954" s="25">
        <f>IF(BH1954=9999,$BS$5,RANK(BH1954,$BH$3:$BH$1993,1))</f>
        <v>410</v>
      </c>
      <c r="BJ1954" s="25">
        <f>$BQ$3*BI1954/$BO$5</f>
        <v>2.059266700150678E-3</v>
      </c>
      <c r="BK1954" s="25" t="str">
        <f>IF(BH1954&lt;BJ1954,BH1954,"ns")</f>
        <v>ns</v>
      </c>
      <c r="BL1954" s="26">
        <f>SUM(COUNTIF(P1954:X1954, "&gt;0"), COUNTIF(AH1954:AP1954, "&gt;0"))</f>
        <v>18</v>
      </c>
    </row>
    <row r="1955" spans="1:64">
      <c r="A1955" t="s">
        <v>1747</v>
      </c>
      <c r="B1955" t="s">
        <v>1748</v>
      </c>
      <c r="C1955">
        <v>7.1633199999999997E-4</v>
      </c>
      <c r="D1955">
        <v>6</v>
      </c>
      <c r="E1955">
        <v>6</v>
      </c>
      <c r="F1955">
        <v>0</v>
      </c>
      <c r="G1955">
        <v>7031920</v>
      </c>
      <c r="H1955">
        <v>6796690</v>
      </c>
      <c r="I1955">
        <v>7565970</v>
      </c>
      <c r="J1955">
        <v>5243230</v>
      </c>
      <c r="K1955">
        <v>5018270</v>
      </c>
      <c r="L1955">
        <v>5425710</v>
      </c>
      <c r="M1955">
        <v>4350730</v>
      </c>
      <c r="N1955">
        <v>4240190</v>
      </c>
      <c r="O1955">
        <v>4273630</v>
      </c>
      <c r="P1955">
        <v>5850420</v>
      </c>
      <c r="Q1955">
        <v>5200010</v>
      </c>
      <c r="R1955">
        <v>5192260</v>
      </c>
      <c r="S1955">
        <v>5703850</v>
      </c>
      <c r="T1955">
        <v>5882250</v>
      </c>
      <c r="U1955">
        <v>5745260</v>
      </c>
      <c r="V1955">
        <v>5502900</v>
      </c>
      <c r="W1955">
        <v>5828600</v>
      </c>
      <c r="X1955">
        <v>5783870</v>
      </c>
      <c r="Y1955">
        <v>5991270</v>
      </c>
      <c r="Z1955">
        <v>5426240</v>
      </c>
      <c r="AA1955">
        <v>5765070</v>
      </c>
      <c r="AB1955">
        <v>4788790</v>
      </c>
      <c r="AC1955">
        <v>4800020</v>
      </c>
      <c r="AD1955">
        <v>4890650</v>
      </c>
      <c r="AE1955">
        <v>3740830</v>
      </c>
      <c r="AF1955">
        <v>4893800</v>
      </c>
      <c r="AG1955">
        <v>4817360</v>
      </c>
      <c r="AH1955">
        <v>6074880</v>
      </c>
      <c r="AI1955">
        <v>5895410</v>
      </c>
      <c r="AJ1955">
        <v>6368770</v>
      </c>
      <c r="AK1955">
        <v>4320230</v>
      </c>
      <c r="AL1955">
        <v>4472760</v>
      </c>
      <c r="AM1955">
        <v>4307050</v>
      </c>
      <c r="AN1955">
        <v>4296670</v>
      </c>
      <c r="AO1955">
        <v>5285970</v>
      </c>
      <c r="AP1955">
        <v>4219690</v>
      </c>
      <c r="AR1955" s="16">
        <f>IFERROR(TTEST(G1955:O1955,P1955:X1955,2,1),IF(OR(COUNTIF(P1955:X1955,"&gt;0")&gt;7,COUNTIF(G1955:O1955,"&gt;0")&gt;7),0,9999))</f>
        <v>0.86817958910568516</v>
      </c>
      <c r="AS1955" s="16">
        <f>IF(AR1955=9999,$BO$3,RANK(AR1955,$AR$3:$AR$1993,1))</f>
        <v>1909</v>
      </c>
      <c r="AT1955" s="16">
        <f>LOG((IFERROR(SUM(P1955:X1955)/COUNTIF(P1955:X1955, "&gt;0"),0.1))/(IFERROR(SUM(G1955:O1955)/COUNTIF(G1955:O1955, "&gt;0"),0.1)),2)</f>
        <v>2.1305693216787804E-2</v>
      </c>
      <c r="AU1955" s="17">
        <f>SUM(COUNTIF(P1955:X1955, "&gt;0"), COUNTIF(G1955:O1955, "&gt;0"))</f>
        <v>18</v>
      </c>
      <c r="AV1955" s="18">
        <f>$BQ$3*AS1955/$BO$3</f>
        <v>9.6026156941649895E-3</v>
      </c>
      <c r="AW1955" s="18" t="str">
        <f>IF(AR1955&lt;AV1955,AR1955,"ns")</f>
        <v>ns</v>
      </c>
      <c r="AX1955" s="19" t="str">
        <f>IF(AND(AW1955&lt;0.01,ABS(AT1955)&gt;1.5,D1955&gt;2), IF(AND(AT1955&gt;0,COUNTIF(P1955:X1955,"&gt;0")&gt;7),"IRF4_interactor_Treg", (IF(AND(AT1955&lt;0,COUNTIF(G1955:O1955, "&gt;0")&gt;7), "background_significant", "ns"))), "ns")</f>
        <v>ns</v>
      </c>
      <c r="AY1955" s="20">
        <f>IFERROR(TTEST(Y1955:AG1955,AH1955:AP1955,2,1),IF(OR(COUNTIF(AH1955:AP1955,"&gt;0")&gt;7,COUNTIF(Y1955:AG1955,"&gt;0")&gt;7),0,9999))</f>
        <v>0.93562508391689558</v>
      </c>
      <c r="AZ1955" s="20">
        <f>IF(AY1955=9999,$BO$4,RANK(AY1955,$AY$3:$AY$1993,1))</f>
        <v>1952</v>
      </c>
      <c r="BA1955" s="20">
        <f>LOG((IFERROR(SUM(AH1955:AP1955)/COUNTIF(AH1955:AP1955, "&gt;0"),0.1))/(IFERROR(SUM(Y1955:AG1955)/COUNTIF(Y1955:AG1955, "&gt;0"),0.1)),2)</f>
        <v>4.068364435551486E-3</v>
      </c>
      <c r="BB1955" s="21">
        <f>SUM(COUNTIF(AH1955:AP1955, "&gt;0"), COUNTIF(Y1955:AG1955, "&gt;0"))</f>
        <v>18</v>
      </c>
      <c r="BC1955" s="22">
        <f>$BQ$3*AZ1955/$BO$4</f>
        <v>9.809045226130653E-3</v>
      </c>
      <c r="BD1955" s="22" t="str">
        <f>IF(AY1955&lt;BC1955,AY1955,"ns")</f>
        <v>ns</v>
      </c>
      <c r="BE1955" s="23" t="str">
        <f>IF(AND(BD1955&lt;0.01,ABS(BA1955)&gt;1.5,D1955&gt;2), IF(AND(BA1955&gt;0,COUNTIF(AH1955:AP1955,"&gt;0")&gt;7),"IRF4_interactor_Th17", (IF(AND(BA1955&lt;0,COUNTIF(Y1955:AG1955, "&gt;0")&gt;7), "background_significant", "ns"))), "ns")</f>
        <v>ns</v>
      </c>
      <c r="BF1955" s="24" t="str">
        <f>IF(OR(AX1955 ="IRF4_interactor_Treg", BE1955 ="IRF4_interactor_Th17"), LOG((AVERAGE(AH1955:AP1955)+0.1)/(AVERAGE(P1955:X1955)+0.1),2),"ns")</f>
        <v>ns</v>
      </c>
      <c r="BG1955" s="24">
        <f>IF(AND(AX1955="IRF4_interactor_Treg",BE1955="IRF4_interactor_Th17"),1,IF(AX1955="IRF4_interactor_Treg","IRF4_Treg",IF(BE1955="IRF4_interactor_Th17","IRF4_Th17",0)))</f>
        <v>0</v>
      </c>
      <c r="BH1955" s="25">
        <f>IFERROR(TTEST(AH1955:AP1955,P1955:X1955,2,1),IF(OR(COUNTIF(P1955:X1955,"&gt;0")&gt;7,COUNTIF(AH1955:AP1955,"&gt;0")&gt;7),0,9999))</f>
        <v>0.12135129209415016</v>
      </c>
      <c r="BI1955" s="25">
        <f>IF(BH1955=9999,$BS$5,RANK(BH1955,$BH$3:$BH$1993,1))</f>
        <v>734</v>
      </c>
      <c r="BJ1955" s="25">
        <f>$BQ$3*BI1955/$BO$5</f>
        <v>3.6865896534404819E-3</v>
      </c>
      <c r="BK1955" s="25" t="str">
        <f>IF(BH1955&lt;BJ1955,BH1955,"ns")</f>
        <v>ns</v>
      </c>
      <c r="BL1955" s="26">
        <f>SUM(COUNTIF(P1955:X1955, "&gt;0"), COUNTIF(AH1955:AP1955, "&gt;0"))</f>
        <v>18</v>
      </c>
    </row>
    <row r="1956" spans="1:64">
      <c r="A1956" t="s">
        <v>91</v>
      </c>
      <c r="B1956" t="s">
        <v>92</v>
      </c>
      <c r="C1956">
        <v>4.2438299999999997E-3</v>
      </c>
      <c r="D1956">
        <v>3</v>
      </c>
      <c r="E1956">
        <v>3</v>
      </c>
      <c r="F1956">
        <v>0</v>
      </c>
      <c r="G1956">
        <v>268548</v>
      </c>
      <c r="H1956">
        <v>196265</v>
      </c>
      <c r="I1956">
        <v>299050</v>
      </c>
      <c r="J1956">
        <v>166531</v>
      </c>
      <c r="K1956">
        <v>280662</v>
      </c>
      <c r="L1956">
        <v>370387</v>
      </c>
      <c r="M1956">
        <v>194006</v>
      </c>
      <c r="N1956">
        <v>223810</v>
      </c>
      <c r="O1956">
        <v>243276</v>
      </c>
      <c r="P1956">
        <v>161021</v>
      </c>
      <c r="Q1956">
        <v>95654.399999999994</v>
      </c>
      <c r="R1956">
        <v>152882</v>
      </c>
      <c r="S1956">
        <v>257750</v>
      </c>
      <c r="T1956">
        <v>289716</v>
      </c>
      <c r="U1956">
        <v>397084</v>
      </c>
      <c r="V1956">
        <v>206507</v>
      </c>
      <c r="W1956">
        <v>197588</v>
      </c>
      <c r="X1956">
        <v>306546</v>
      </c>
      <c r="Y1956">
        <v>261984</v>
      </c>
      <c r="Z1956">
        <v>233846</v>
      </c>
      <c r="AA1956">
        <v>360746</v>
      </c>
      <c r="AB1956">
        <v>368876</v>
      </c>
      <c r="AC1956">
        <v>363940</v>
      </c>
      <c r="AD1956">
        <v>395082</v>
      </c>
      <c r="AE1956">
        <v>118517</v>
      </c>
      <c r="AF1956">
        <v>196015</v>
      </c>
      <c r="AG1956">
        <v>353875</v>
      </c>
      <c r="AH1956">
        <v>385389</v>
      </c>
      <c r="AI1956">
        <v>448531</v>
      </c>
      <c r="AJ1956">
        <v>426671</v>
      </c>
      <c r="AK1956">
        <v>216575</v>
      </c>
      <c r="AL1956">
        <v>353296</v>
      </c>
      <c r="AM1956">
        <v>236106</v>
      </c>
      <c r="AN1956">
        <v>169791</v>
      </c>
      <c r="AO1956">
        <v>226594</v>
      </c>
      <c r="AP1956">
        <v>222332</v>
      </c>
      <c r="AR1956" s="16">
        <f>IFERROR(TTEST(G1956:O1956,P1956:X1956,2,1),IF(OR(COUNTIF(P1956:X1956,"&gt;0")&gt;7,COUNTIF(G1956:O1956,"&gt;0")&gt;7),0,9999))</f>
        <v>0.48929927343881974</v>
      </c>
      <c r="AS1956" s="16">
        <f>IF(AR1956=9999,$BO$3,RANK(AR1956,$AR$3:$AR$1993,1))</f>
        <v>1615</v>
      </c>
      <c r="AT1956" s="16">
        <f>LOG((IFERROR(SUM(P1956:X1956)/COUNTIF(P1956:X1956, "&gt;0"),0.1))/(IFERROR(SUM(G1956:O1956)/COUNTIF(G1956:O1956, "&gt;0"),0.1)),2)</f>
        <v>-0.11916450925609259</v>
      </c>
      <c r="AU1956" s="17">
        <f>SUM(COUNTIF(P1956:X1956, "&gt;0"), COUNTIF(G1956:O1956, "&gt;0"))</f>
        <v>18</v>
      </c>
      <c r="AV1956" s="18">
        <f>$BQ$3*AS1956/$BO$3</f>
        <v>8.1237424547283693E-3</v>
      </c>
      <c r="AW1956" s="18" t="str">
        <f>IF(AR1956&lt;AV1956,AR1956,"ns")</f>
        <v>ns</v>
      </c>
      <c r="AX1956" s="19" t="str">
        <f>IF(AND(AW1956&lt;0.01,ABS(AT1956)&gt;1.5,D1956&gt;2), IF(AND(AT1956&gt;0,COUNTIF(P1956:X1956,"&gt;0")&gt;7),"IRF4_interactor_Treg", (IF(AND(AT1956&lt;0,COUNTIF(G1956:O1956, "&gt;0")&gt;7), "background_significant", "ns"))), "ns")</f>
        <v>ns</v>
      </c>
      <c r="AY1956" s="20">
        <f>IFERROR(TTEST(Y1956:AG1956,AH1956:AP1956,2,1),IF(OR(COUNTIF(AH1956:AP1956,"&gt;0")&gt;7,COUNTIF(Y1956:AG1956,"&gt;0")&gt;7),0,9999))</f>
        <v>0.93577567725459798</v>
      </c>
      <c r="AZ1956" s="20">
        <f>IF(AY1956=9999,$BO$4,RANK(AY1956,$AY$3:$AY$1993,1))</f>
        <v>1953</v>
      </c>
      <c r="BA1956" s="20">
        <f>LOG((IFERROR(SUM(AH1956:AP1956)/COUNTIF(AH1956:AP1956, "&gt;0"),0.1))/(IFERROR(SUM(Y1956:AG1956)/COUNTIF(Y1956:AG1956, "&gt;0"),0.1)),2)</f>
        <v>1.7515253111298285E-2</v>
      </c>
      <c r="BB1956" s="21">
        <f>SUM(COUNTIF(AH1956:AP1956, "&gt;0"), COUNTIF(Y1956:AG1956, "&gt;0"))</f>
        <v>18</v>
      </c>
      <c r="BC1956" s="22">
        <f>$BQ$3*AZ1956/$BO$4</f>
        <v>9.8140703517587951E-3</v>
      </c>
      <c r="BD1956" s="22" t="str">
        <f>IF(AY1956&lt;BC1956,AY1956,"ns")</f>
        <v>ns</v>
      </c>
      <c r="BE1956" s="23" t="str">
        <f>IF(AND(BD1956&lt;0.01,ABS(BA1956)&gt;1.5,D1956&gt;2), IF(AND(BA1956&gt;0,COUNTIF(AH1956:AP1956,"&gt;0")&gt;7),"IRF4_interactor_Th17", (IF(AND(BA1956&lt;0,COUNTIF(Y1956:AG1956, "&gt;0")&gt;7), "background_significant", "ns"))), "ns")</f>
        <v>ns</v>
      </c>
      <c r="BF1956" s="24" t="str">
        <f>IF(OR(AX1956 ="IRF4_interactor_Treg", BE1956 ="IRF4_interactor_Th17"), LOG((AVERAGE(AH1956:AP1956)+0.1)/(AVERAGE(P1956:X1956)+0.1),2),"ns")</f>
        <v>ns</v>
      </c>
      <c r="BG1956" s="24">
        <f>IF(AND(AX1956="IRF4_interactor_Treg",BE1956="IRF4_interactor_Th17"),1,IF(AX1956="IRF4_interactor_Treg","IRF4_Treg",IF(BE1956="IRF4_interactor_Th17","IRF4_Th17",0)))</f>
        <v>0</v>
      </c>
      <c r="BH1956" s="25">
        <f>IFERROR(TTEST(AH1956:AP1956,P1956:X1956,2,1),IF(OR(COUNTIF(P1956:X1956,"&gt;0")&gt;7,COUNTIF(AH1956:AP1956,"&gt;0")&gt;7),0,9999))</f>
        <v>0.27382821055543421</v>
      </c>
      <c r="BI1956" s="25">
        <f>IF(BH1956=9999,$BS$5,RANK(BH1956,$BH$3:$BH$1993,1))</f>
        <v>1110</v>
      </c>
      <c r="BJ1956" s="25">
        <f>$BQ$3*BI1956/$BO$5</f>
        <v>5.575087895529884E-3</v>
      </c>
      <c r="BK1956" s="25" t="str">
        <f>IF(BH1956&lt;BJ1956,BH1956,"ns")</f>
        <v>ns</v>
      </c>
      <c r="BL1956" s="26">
        <f>SUM(COUNTIF(P1956:X1956, "&gt;0"), COUNTIF(AH1956:AP1956, "&gt;0"))</f>
        <v>18</v>
      </c>
    </row>
    <row r="1957" spans="1:64">
      <c r="A1957" t="s">
        <v>3291</v>
      </c>
      <c r="B1957" t="s">
        <v>3292</v>
      </c>
      <c r="C1957">
        <v>7.1633199999999997E-4</v>
      </c>
      <c r="D1957">
        <v>5</v>
      </c>
      <c r="E1957">
        <v>3</v>
      </c>
      <c r="F1957">
        <v>2</v>
      </c>
      <c r="G1957">
        <v>203834</v>
      </c>
      <c r="H1957">
        <v>157668</v>
      </c>
      <c r="I1957">
        <v>106900</v>
      </c>
      <c r="J1957">
        <v>190406</v>
      </c>
      <c r="K1957">
        <v>139400</v>
      </c>
      <c r="L1957">
        <v>66682.5</v>
      </c>
      <c r="M1957">
        <v>166127</v>
      </c>
      <c r="N1957">
        <v>136665</v>
      </c>
      <c r="O1957">
        <v>77916.800000000003</v>
      </c>
      <c r="P1957">
        <v>214331</v>
      </c>
      <c r="Q1957">
        <v>106854</v>
      </c>
      <c r="R1957">
        <v>97873.8</v>
      </c>
      <c r="S1957">
        <v>178356</v>
      </c>
      <c r="T1957">
        <v>168174</v>
      </c>
      <c r="U1957">
        <v>83799.8</v>
      </c>
      <c r="V1957">
        <v>178905</v>
      </c>
      <c r="W1957">
        <v>127816</v>
      </c>
      <c r="X1957">
        <v>64780.1</v>
      </c>
      <c r="Y1957">
        <v>232750</v>
      </c>
      <c r="Z1957">
        <v>131308</v>
      </c>
      <c r="AA1957">
        <v>83978.8</v>
      </c>
      <c r="AB1957">
        <v>190896</v>
      </c>
      <c r="AC1957">
        <v>95450.2</v>
      </c>
      <c r="AD1957">
        <v>92487.8</v>
      </c>
      <c r="AE1957">
        <v>73277</v>
      </c>
      <c r="AF1957">
        <v>114643</v>
      </c>
      <c r="AG1957">
        <v>65324.4</v>
      </c>
      <c r="AH1957">
        <v>248164</v>
      </c>
      <c r="AI1957">
        <v>162906</v>
      </c>
      <c r="AJ1957">
        <v>76249.2</v>
      </c>
      <c r="AK1957">
        <v>138017</v>
      </c>
      <c r="AL1957">
        <v>89416.4</v>
      </c>
      <c r="AM1957">
        <v>73118.7</v>
      </c>
      <c r="AN1957">
        <v>163589</v>
      </c>
      <c r="AO1957">
        <v>109902</v>
      </c>
      <c r="AP1957">
        <v>29176.400000000001</v>
      </c>
      <c r="AR1957" s="16">
        <f>IFERROR(TTEST(G1957:O1957,P1957:X1957,2,1),IF(OR(COUNTIF(P1957:X1957,"&gt;0")&gt;7,COUNTIF(G1957:O1957,"&gt;0")&gt;7),0,9999))</f>
        <v>0.73410410514018276</v>
      </c>
      <c r="AS1957" s="16">
        <f>IF(AR1957=9999,$BO$3,RANK(AR1957,$AR$3:$AR$1993,1))</f>
        <v>1796</v>
      </c>
      <c r="AT1957" s="16">
        <f>LOG((IFERROR(SUM(P1957:X1957)/COUNTIF(P1957:X1957, "&gt;0"),0.1))/(IFERROR(SUM(G1957:O1957)/COUNTIF(G1957:O1957, "&gt;0"),0.1)),2)</f>
        <v>-2.8907171324617207E-2</v>
      </c>
      <c r="AU1957" s="17">
        <f>SUM(COUNTIF(P1957:X1957, "&gt;0"), COUNTIF(G1957:O1957, "&gt;0"))</f>
        <v>18</v>
      </c>
      <c r="AV1957" s="18">
        <f>$BQ$3*AS1957/$BO$3</f>
        <v>9.0342052313883304E-3</v>
      </c>
      <c r="AW1957" s="18" t="str">
        <f>IF(AR1957&lt;AV1957,AR1957,"ns")</f>
        <v>ns</v>
      </c>
      <c r="AX1957" s="19" t="str">
        <f>IF(AND(AW1957&lt;0.01,ABS(AT1957)&gt;1.5,D1957&gt;2), IF(AND(AT1957&gt;0,COUNTIF(P1957:X1957,"&gt;0")&gt;7),"IRF4_interactor_Treg", (IF(AND(AT1957&lt;0,COUNTIF(G1957:O1957, "&gt;0")&gt;7), "background_significant", "ns"))), "ns")</f>
        <v>ns</v>
      </c>
      <c r="AY1957" s="20">
        <f>IFERROR(TTEST(Y1957:AG1957,AH1957:AP1957,2,1),IF(OR(COUNTIF(AH1957:AP1957,"&gt;0")&gt;7,COUNTIF(Y1957:AG1957,"&gt;0")&gt;7),0,9999))</f>
        <v>0.93579435739031724</v>
      </c>
      <c r="AZ1957" s="20">
        <f>IF(AY1957=9999,$BO$4,RANK(AY1957,$AY$3:$AY$1993,1))</f>
        <v>1954</v>
      </c>
      <c r="BA1957" s="20">
        <f>LOG((IFERROR(SUM(AH1957:AP1957)/COUNTIF(AH1957:AP1957, "&gt;0"),0.1))/(IFERROR(SUM(Y1957:AG1957)/COUNTIF(Y1957:AG1957, "&gt;0"),0.1)),2)</f>
        <v>1.3855776223309196E-2</v>
      </c>
      <c r="BB1957" s="21">
        <f>SUM(COUNTIF(AH1957:AP1957, "&gt;0"), COUNTIF(Y1957:AG1957, "&gt;0"))</f>
        <v>18</v>
      </c>
      <c r="BC1957" s="22">
        <f>$BQ$3*AZ1957/$BO$4</f>
        <v>9.8190954773869337E-3</v>
      </c>
      <c r="BD1957" s="22" t="str">
        <f>IF(AY1957&lt;BC1957,AY1957,"ns")</f>
        <v>ns</v>
      </c>
      <c r="BE1957" s="23" t="str">
        <f>IF(AND(BD1957&lt;0.01,ABS(BA1957)&gt;1.5,D1957&gt;2), IF(AND(BA1957&gt;0,COUNTIF(AH1957:AP1957,"&gt;0")&gt;7),"IRF4_interactor_Th17", (IF(AND(BA1957&lt;0,COUNTIF(Y1957:AG1957, "&gt;0")&gt;7), "background_significant", "ns"))), "ns")</f>
        <v>ns</v>
      </c>
      <c r="BF1957" s="24" t="str">
        <f>IF(OR(AX1957 ="IRF4_interactor_Treg", BE1957 ="IRF4_interactor_Th17"), LOG((AVERAGE(AH1957:AP1957)+0.1)/(AVERAGE(P1957:X1957)+0.1),2),"ns")</f>
        <v>ns</v>
      </c>
      <c r="BG1957" s="24">
        <f>IF(AND(AX1957="IRF4_interactor_Treg",BE1957="IRF4_interactor_Th17"),1,IF(AX1957="IRF4_interactor_Treg","IRF4_Treg",IF(BE1957="IRF4_interactor_Th17","IRF4_Th17",0)))</f>
        <v>0</v>
      </c>
      <c r="BH1957" s="25">
        <f>IFERROR(TTEST(AH1957:AP1957,P1957:X1957,2,1),IF(OR(COUNTIF(P1957:X1957,"&gt;0")&gt;7,COUNTIF(AH1957:AP1957,"&gt;0")&gt;7),0,9999))</f>
        <v>0.30604645875358655</v>
      </c>
      <c r="BI1957" s="25">
        <f>IF(BH1957=9999,$BS$5,RANK(BH1957,$BH$3:$BH$1993,1))</f>
        <v>1178</v>
      </c>
      <c r="BJ1957" s="25">
        <f>$BQ$3*BI1957/$BO$5</f>
        <v>5.9166248116524359E-3</v>
      </c>
      <c r="BK1957" s="25" t="str">
        <f>IF(BH1957&lt;BJ1957,BH1957,"ns")</f>
        <v>ns</v>
      </c>
      <c r="BL1957" s="26">
        <f>SUM(COUNTIF(P1957:X1957, "&gt;0"), COUNTIF(AH1957:AP1957, "&gt;0"))</f>
        <v>18</v>
      </c>
    </row>
    <row r="1958" spans="1:64">
      <c r="A1958" t="s">
        <v>5925</v>
      </c>
      <c r="B1958" t="s">
        <v>5926</v>
      </c>
      <c r="C1958">
        <v>3.4602099999999997E-2</v>
      </c>
      <c r="D1958">
        <v>4</v>
      </c>
      <c r="E1958">
        <v>4</v>
      </c>
      <c r="F1958">
        <v>0</v>
      </c>
      <c r="G1958">
        <v>946628</v>
      </c>
      <c r="H1958">
        <v>962417</v>
      </c>
      <c r="I1958">
        <v>1099820</v>
      </c>
      <c r="J1958">
        <v>1812250</v>
      </c>
      <c r="K1958">
        <v>1718020</v>
      </c>
      <c r="L1958">
        <v>2614100</v>
      </c>
      <c r="M1958">
        <v>866251</v>
      </c>
      <c r="N1958">
        <v>855414</v>
      </c>
      <c r="O1958">
        <v>943020</v>
      </c>
      <c r="P1958">
        <v>569268</v>
      </c>
      <c r="Q1958">
        <v>571257</v>
      </c>
      <c r="R1958">
        <v>200456</v>
      </c>
      <c r="S1958">
        <v>1703880</v>
      </c>
      <c r="T1958">
        <v>1531120</v>
      </c>
      <c r="U1958">
        <v>1076400</v>
      </c>
      <c r="V1958">
        <v>831458</v>
      </c>
      <c r="W1958">
        <v>1274950</v>
      </c>
      <c r="X1958">
        <v>1051380</v>
      </c>
      <c r="Y1958">
        <v>986709</v>
      </c>
      <c r="Z1958">
        <v>689838</v>
      </c>
      <c r="AA1958">
        <v>510409</v>
      </c>
      <c r="AB1958">
        <v>1554950</v>
      </c>
      <c r="AC1958">
        <v>1576550</v>
      </c>
      <c r="AD1958">
        <v>2084210</v>
      </c>
      <c r="AE1958">
        <v>714510</v>
      </c>
      <c r="AF1958">
        <v>1031080</v>
      </c>
      <c r="AG1958">
        <v>928841</v>
      </c>
      <c r="AH1958">
        <v>1664950</v>
      </c>
      <c r="AI1958">
        <v>1886820</v>
      </c>
      <c r="AJ1958">
        <v>1241410</v>
      </c>
      <c r="AK1958">
        <v>832402</v>
      </c>
      <c r="AL1958">
        <v>542633</v>
      </c>
      <c r="AM1958">
        <v>1387670</v>
      </c>
      <c r="AN1958">
        <v>734944</v>
      </c>
      <c r="AO1958">
        <v>864248</v>
      </c>
      <c r="AP1958">
        <v>747068</v>
      </c>
      <c r="AR1958" s="16">
        <f>IFERROR(TTEST(G1958:O1958,P1958:X1958,2,1),IF(OR(COUNTIF(P1958:X1958,"&gt;0")&gt;7,COUNTIF(G1958:O1958,"&gt;0")&gt;7),0,9999))</f>
        <v>0.1226216759451103</v>
      </c>
      <c r="AS1958" s="16">
        <f>IF(AR1958=9999,$BO$3,RANK(AR1958,$AR$3:$AR$1993,1))</f>
        <v>1186</v>
      </c>
      <c r="AT1958" s="16">
        <f>LOG((IFERROR(SUM(P1958:X1958)/COUNTIF(P1958:X1958, "&gt;0"),0.1))/(IFERROR(SUM(G1958:O1958)/COUNTIF(G1958:O1958, "&gt;0"),0.1)),2)</f>
        <v>-0.42373453905909236</v>
      </c>
      <c r="AU1958" s="17">
        <f>SUM(COUNTIF(P1958:X1958, "&gt;0"), COUNTIF(G1958:O1958, "&gt;0"))</f>
        <v>18</v>
      </c>
      <c r="AV1958" s="18">
        <f>$BQ$3*AS1958/$BO$3</f>
        <v>5.9657947686116699E-3</v>
      </c>
      <c r="AW1958" s="18" t="str">
        <f>IF(AR1958&lt;AV1958,AR1958,"ns")</f>
        <v>ns</v>
      </c>
      <c r="AX1958" s="19" t="str">
        <f>IF(AND(AW1958&lt;0.01,ABS(AT1958)&gt;1.5,D1958&gt;2), IF(AND(AT1958&gt;0,COUNTIF(P1958:X1958,"&gt;0")&gt;7),"IRF4_interactor_Treg", (IF(AND(AT1958&lt;0,COUNTIF(G1958:O1958, "&gt;0")&gt;7), "background_significant", "ns"))), "ns")</f>
        <v>ns</v>
      </c>
      <c r="AY1958" s="20">
        <f>IFERROR(TTEST(Y1958:AG1958,AH1958:AP1958,2,1),IF(OR(COUNTIF(AH1958:AP1958,"&gt;0")&gt;7,COUNTIF(Y1958:AG1958,"&gt;0")&gt;7),0,9999))</f>
        <v>0.94033522627778843</v>
      </c>
      <c r="AZ1958" s="20">
        <f>IF(AY1958=9999,$BO$4,RANK(AY1958,$AY$3:$AY$1993,1))</f>
        <v>1955</v>
      </c>
      <c r="BA1958" s="20">
        <f>LOG((IFERROR(SUM(AH1958:AP1958)/COUNTIF(AH1958:AP1958, "&gt;0"),0.1))/(IFERROR(SUM(Y1958:AG1958)/COUNTIF(Y1958:AG1958, "&gt;0"),0.1)),2)</f>
        <v>-2.5267108177701426E-2</v>
      </c>
      <c r="BB1958" s="21">
        <f>SUM(COUNTIF(AH1958:AP1958, "&gt;0"), COUNTIF(Y1958:AG1958, "&gt;0"))</f>
        <v>18</v>
      </c>
      <c r="BC1958" s="22">
        <f>$BQ$3*AZ1958/$BO$4</f>
        <v>9.8241206030150758E-3</v>
      </c>
      <c r="BD1958" s="22" t="str">
        <f>IF(AY1958&lt;BC1958,AY1958,"ns")</f>
        <v>ns</v>
      </c>
      <c r="BE1958" s="23" t="str">
        <f>IF(AND(BD1958&lt;0.01,ABS(BA1958)&gt;1.5,D1958&gt;2), IF(AND(BA1958&gt;0,COUNTIF(AH1958:AP1958,"&gt;0")&gt;7),"IRF4_interactor_Th17", (IF(AND(BA1958&lt;0,COUNTIF(Y1958:AG1958, "&gt;0")&gt;7), "background_significant", "ns"))), "ns")</f>
        <v>ns</v>
      </c>
      <c r="BF1958" s="24" t="str">
        <f>IF(OR(AX1958 ="IRF4_interactor_Treg", BE1958 ="IRF4_interactor_Th17"), LOG((AVERAGE(AH1958:AP1958)+0.1)/(AVERAGE(P1958:X1958)+0.1),2),"ns")</f>
        <v>ns</v>
      </c>
      <c r="BG1958" s="24">
        <f>IF(AND(AX1958="IRF4_interactor_Treg",BE1958="IRF4_interactor_Th17"),1,IF(AX1958="IRF4_interactor_Treg","IRF4_Treg",IF(BE1958="IRF4_interactor_Th17","IRF4_Th17",0)))</f>
        <v>0</v>
      </c>
      <c r="BH1958" s="25">
        <f>IFERROR(TTEST(AH1958:AP1958,P1958:X1958,2,1),IF(OR(COUNTIF(P1958:X1958,"&gt;0")&gt;7,COUNTIF(AH1958:AP1958,"&gt;0")&gt;7),0,9999))</f>
        <v>0.68499219440170434</v>
      </c>
      <c r="BI1958" s="25">
        <f>IF(BH1958=9999,$BS$5,RANK(BH1958,$BH$3:$BH$1993,1))</f>
        <v>1669</v>
      </c>
      <c r="BJ1958" s="25">
        <f>$BQ$3*BI1958/$BO$5</f>
        <v>8.3827222501255665E-3</v>
      </c>
      <c r="BK1958" s="25" t="str">
        <f>IF(BH1958&lt;BJ1958,BH1958,"ns")</f>
        <v>ns</v>
      </c>
      <c r="BL1958" s="26">
        <f>SUM(COUNTIF(P1958:X1958, "&gt;0"), COUNTIF(AH1958:AP1958, "&gt;0"))</f>
        <v>18</v>
      </c>
    </row>
    <row r="1959" spans="1:64">
      <c r="A1959" t="s">
        <v>6187</v>
      </c>
      <c r="B1959" t="s">
        <v>6188</v>
      </c>
      <c r="C1959">
        <v>7.1633199999999997E-4</v>
      </c>
      <c r="D1959">
        <v>11</v>
      </c>
      <c r="E1959">
        <v>11</v>
      </c>
      <c r="F1959">
        <v>0</v>
      </c>
      <c r="G1959">
        <v>4151340</v>
      </c>
      <c r="H1959">
        <v>4008620</v>
      </c>
      <c r="I1959">
        <v>4529170</v>
      </c>
      <c r="J1959">
        <v>5569850</v>
      </c>
      <c r="K1959">
        <v>5793480</v>
      </c>
      <c r="L1959">
        <v>6518080</v>
      </c>
      <c r="M1959">
        <v>3396400</v>
      </c>
      <c r="N1959">
        <v>3613370</v>
      </c>
      <c r="O1959">
        <v>3875600</v>
      </c>
      <c r="P1959">
        <v>2894130</v>
      </c>
      <c r="Q1959">
        <v>2840510</v>
      </c>
      <c r="R1959">
        <v>2969460</v>
      </c>
      <c r="S1959">
        <v>6022660</v>
      </c>
      <c r="T1959">
        <v>6474350</v>
      </c>
      <c r="U1959">
        <v>6986080</v>
      </c>
      <c r="V1959">
        <v>3844210</v>
      </c>
      <c r="W1959">
        <v>4530350</v>
      </c>
      <c r="X1959">
        <v>4604990</v>
      </c>
      <c r="Y1959">
        <v>5233060</v>
      </c>
      <c r="Z1959">
        <v>5203620</v>
      </c>
      <c r="AA1959">
        <v>5770040</v>
      </c>
      <c r="AB1959">
        <v>5044060</v>
      </c>
      <c r="AC1959">
        <v>5454020</v>
      </c>
      <c r="AD1959">
        <v>5918230</v>
      </c>
      <c r="AE1959">
        <v>2322220</v>
      </c>
      <c r="AF1959">
        <v>3146810</v>
      </c>
      <c r="AG1959">
        <v>3406180</v>
      </c>
      <c r="AH1959">
        <v>6014960</v>
      </c>
      <c r="AI1959">
        <v>5864060</v>
      </c>
      <c r="AJ1959">
        <v>6837540</v>
      </c>
      <c r="AK1959">
        <v>4507880</v>
      </c>
      <c r="AL1959">
        <v>4804520</v>
      </c>
      <c r="AM1959">
        <v>5133000</v>
      </c>
      <c r="AN1959">
        <v>2345520</v>
      </c>
      <c r="AO1959">
        <v>3292590</v>
      </c>
      <c r="AP1959">
        <v>2530460</v>
      </c>
      <c r="AR1959" s="16">
        <f>IFERROR(TTEST(G1959:O1959,P1959:X1959,2,1),IF(OR(COUNTIF(P1959:X1959,"&gt;0")&gt;7,COUNTIF(G1959:O1959,"&gt;0")&gt;7),0,9999))</f>
        <v>0.92477871907548848</v>
      </c>
      <c r="AS1959" s="16">
        <f>IF(AR1959=9999,$BO$3,RANK(AR1959,$AR$3:$AR$1993,1))</f>
        <v>1941</v>
      </c>
      <c r="AT1959" s="16">
        <f>LOG((IFERROR(SUM(P1959:X1959)/COUNTIF(P1959:X1959, "&gt;0"),0.1))/(IFERROR(SUM(G1959:O1959)/COUNTIF(G1959:O1959, "&gt;0"),0.1)),2)</f>
        <v>-1.0098582613337879E-2</v>
      </c>
      <c r="AU1959" s="17">
        <f>SUM(COUNTIF(P1959:X1959, "&gt;0"), COUNTIF(G1959:O1959, "&gt;0"))</f>
        <v>18</v>
      </c>
      <c r="AV1959" s="18">
        <f>$BQ$3*AS1959/$BO$3</f>
        <v>9.7635814889336023E-3</v>
      </c>
      <c r="AW1959" s="18" t="str">
        <f>IF(AR1959&lt;AV1959,AR1959,"ns")</f>
        <v>ns</v>
      </c>
      <c r="AX1959" s="19" t="str">
        <f>IF(AND(AW1959&lt;0.01,ABS(AT1959)&gt;1.5,D1959&gt;2), IF(AND(AT1959&gt;0,COUNTIF(P1959:X1959,"&gt;0")&gt;7),"IRF4_interactor_Treg", (IF(AND(AT1959&lt;0,COUNTIF(G1959:O1959, "&gt;0")&gt;7), "background_significant", "ns"))), "ns")</f>
        <v>ns</v>
      </c>
      <c r="AY1959" s="20">
        <f>IFERROR(TTEST(Y1959:AG1959,AH1959:AP1959,2,1),IF(OR(COUNTIF(AH1959:AP1959,"&gt;0")&gt;7,COUNTIF(Y1959:AG1959,"&gt;0")&gt;7),0,9999))</f>
        <v>0.94108177061873399</v>
      </c>
      <c r="AZ1959" s="20">
        <f>IF(AY1959=9999,$BO$4,RANK(AY1959,$AY$3:$AY$1993,1))</f>
        <v>1956</v>
      </c>
      <c r="BA1959" s="20">
        <f>LOG((IFERROR(SUM(AH1959:AP1959)/COUNTIF(AH1959:AP1959, "&gt;0"),0.1))/(IFERROR(SUM(Y1959:AG1959)/COUNTIF(Y1959:AG1959, "&gt;0"),0.1)),2)</f>
        <v>-5.8422868275770177E-3</v>
      </c>
      <c r="BB1959" s="21">
        <f>SUM(COUNTIF(AH1959:AP1959, "&gt;0"), COUNTIF(Y1959:AG1959, "&gt;0"))</f>
        <v>18</v>
      </c>
      <c r="BC1959" s="22">
        <f>$BQ$3*AZ1959/$BO$4</f>
        <v>9.8291457286432161E-3</v>
      </c>
      <c r="BD1959" s="22" t="str">
        <f>IF(AY1959&lt;BC1959,AY1959,"ns")</f>
        <v>ns</v>
      </c>
      <c r="BE1959" s="23" t="str">
        <f>IF(AND(BD1959&lt;0.01,ABS(BA1959)&gt;1.5,D1959&gt;2), IF(AND(BA1959&gt;0,COUNTIF(AH1959:AP1959,"&gt;0")&gt;7),"IRF4_interactor_Th17", (IF(AND(BA1959&lt;0,COUNTIF(Y1959:AG1959, "&gt;0")&gt;7), "background_significant", "ns"))), "ns")</f>
        <v>ns</v>
      </c>
      <c r="BF1959" s="24" t="str">
        <f>IF(OR(AX1959 ="IRF4_interactor_Treg", BE1959 ="IRF4_interactor_Th17"), LOG((AVERAGE(AH1959:AP1959)+0.1)/(AVERAGE(P1959:X1959)+0.1),2),"ns")</f>
        <v>ns</v>
      </c>
      <c r="BG1959" s="24">
        <f>IF(AND(AX1959="IRF4_interactor_Treg",BE1959="IRF4_interactor_Th17"),1,IF(AX1959="IRF4_interactor_Treg","IRF4_Treg",IF(BE1959="IRF4_interactor_Th17","IRF4_Th17",0)))</f>
        <v>0</v>
      </c>
      <c r="BH1959" s="25">
        <f>IFERROR(TTEST(AH1959:AP1959,P1959:X1959,2,1),IF(OR(COUNTIF(P1959:X1959,"&gt;0")&gt;7,COUNTIF(AH1959:AP1959,"&gt;0")&gt;7),0,9999))</f>
        <v>0.98318518564924162</v>
      </c>
      <c r="BI1959" s="25">
        <f>IF(BH1959=9999,$BS$5,RANK(BH1959,$BH$3:$BH$1993,1))</f>
        <v>1976</v>
      </c>
      <c r="BJ1959" s="25">
        <f>$BQ$3*BI1959/$BO$5</f>
        <v>9.9246609743847327E-3</v>
      </c>
      <c r="BK1959" s="25" t="str">
        <f>IF(BH1959&lt;BJ1959,BH1959,"ns")</f>
        <v>ns</v>
      </c>
      <c r="BL1959" s="26">
        <f>SUM(COUNTIF(P1959:X1959, "&gt;0"), COUNTIF(AH1959:AP1959, "&gt;0"))</f>
        <v>18</v>
      </c>
    </row>
    <row r="1960" spans="1:64">
      <c r="A1960" t="s">
        <v>6545</v>
      </c>
      <c r="B1960" t="s">
        <v>6546</v>
      </c>
      <c r="C1960">
        <v>4.0022900000000004E-3</v>
      </c>
      <c r="D1960">
        <v>3</v>
      </c>
      <c r="E1960">
        <v>3</v>
      </c>
      <c r="F1960">
        <v>0</v>
      </c>
      <c r="G1960">
        <v>1516240</v>
      </c>
      <c r="H1960">
        <v>1599950</v>
      </c>
      <c r="I1960">
        <v>1806670</v>
      </c>
      <c r="J1960">
        <v>1778190</v>
      </c>
      <c r="K1960">
        <v>1127560</v>
      </c>
      <c r="L1960">
        <v>1967110</v>
      </c>
      <c r="M1960">
        <v>922457</v>
      </c>
      <c r="N1960">
        <v>1237700</v>
      </c>
      <c r="O1960">
        <v>886198</v>
      </c>
      <c r="P1960">
        <v>1139650</v>
      </c>
      <c r="Q1960">
        <v>874040</v>
      </c>
      <c r="R1960">
        <v>468260</v>
      </c>
      <c r="S1960">
        <v>2600490</v>
      </c>
      <c r="T1960">
        <v>2119210</v>
      </c>
      <c r="U1960">
        <v>2382750</v>
      </c>
      <c r="V1960">
        <v>1364230</v>
      </c>
      <c r="W1960">
        <v>1557240</v>
      </c>
      <c r="X1960">
        <v>1678450</v>
      </c>
      <c r="Y1960">
        <v>1939820</v>
      </c>
      <c r="Z1960">
        <v>1550760</v>
      </c>
      <c r="AA1960">
        <v>2058100</v>
      </c>
      <c r="AB1960">
        <v>1328910</v>
      </c>
      <c r="AC1960">
        <v>1457000</v>
      </c>
      <c r="AD1960">
        <v>1350570</v>
      </c>
      <c r="AE1960">
        <v>613904</v>
      </c>
      <c r="AF1960">
        <v>1061150</v>
      </c>
      <c r="AG1960">
        <v>836076</v>
      </c>
      <c r="AH1960">
        <v>2281180</v>
      </c>
      <c r="AI1960">
        <v>2125940</v>
      </c>
      <c r="AJ1960">
        <v>2025570</v>
      </c>
      <c r="AK1960">
        <v>1135230</v>
      </c>
      <c r="AL1960">
        <v>1293920</v>
      </c>
      <c r="AM1960">
        <v>0</v>
      </c>
      <c r="AN1960">
        <v>946445</v>
      </c>
      <c r="AO1960">
        <v>1262560</v>
      </c>
      <c r="AP1960">
        <v>999607</v>
      </c>
      <c r="AR1960" s="16">
        <f>IFERROR(TTEST(G1960:O1960,P1960:X1960,2,1),IF(OR(COUNTIF(P1960:X1960,"&gt;0")&gt;7,COUNTIF(G1960:O1960,"&gt;0")&gt;7),0,9999))</f>
        <v>0.5875818164495471</v>
      </c>
      <c r="AS1960" s="16">
        <f>IF(AR1960=9999,$BO$3,RANK(AR1960,$AR$3:$AR$1993,1))</f>
        <v>1690</v>
      </c>
      <c r="AT1960" s="16">
        <f>LOG((IFERROR(SUM(P1960:X1960)/COUNTIF(P1960:X1960, "&gt;0"),0.1))/(IFERROR(SUM(G1960:O1960)/COUNTIF(G1960:O1960, "&gt;0"),0.1)),2)</f>
        <v>0.14341865965927036</v>
      </c>
      <c r="AU1960" s="17">
        <f>SUM(COUNTIF(P1960:X1960, "&gt;0"), COUNTIF(G1960:O1960, "&gt;0"))</f>
        <v>18</v>
      </c>
      <c r="AV1960" s="18">
        <f>$BQ$3*AS1960/$BO$3</f>
        <v>8.5010060362173036E-3</v>
      </c>
      <c r="AW1960" s="18" t="str">
        <f>IF(AR1960&lt;AV1960,AR1960,"ns")</f>
        <v>ns</v>
      </c>
      <c r="AX1960" s="19" t="str">
        <f>IF(AND(AW1960&lt;0.01,ABS(AT1960)&gt;1.5,D1960&gt;2), IF(AND(AT1960&gt;0,COUNTIF(P1960:X1960,"&gt;0")&gt;7),"IRF4_interactor_Treg", (IF(AND(AT1960&lt;0,COUNTIF(G1960:O1960, "&gt;0")&gt;7), "background_significant", "ns"))), "ns")</f>
        <v>ns</v>
      </c>
      <c r="AY1960" s="20">
        <f>IFERROR(TTEST(Y1960:AG1960,AH1960:AP1960,2,1),IF(OR(COUNTIF(AH1960:AP1960,"&gt;0")&gt;7,COUNTIF(Y1960:AG1960,"&gt;0")&gt;7),0,9999))</f>
        <v>0.94217537874014157</v>
      </c>
      <c r="AZ1960" s="20">
        <f>IF(AY1960=9999,$BO$4,RANK(AY1960,$AY$3:$AY$1993,1))</f>
        <v>1957</v>
      </c>
      <c r="BA1960" s="20">
        <f>LOG((IFERROR(SUM(AH1960:AP1960)/COUNTIF(AH1960:AP1960, "&gt;0"),0.1))/(IFERROR(SUM(Y1960:AG1960)/COUNTIF(Y1960:AG1960, "&gt;0"),0.1)),2)</f>
        <v>0.15496234301254422</v>
      </c>
      <c r="BB1960" s="21">
        <f>SUM(COUNTIF(AH1960:AP1960, "&gt;0"), COUNTIF(Y1960:AG1960, "&gt;0"))</f>
        <v>17</v>
      </c>
      <c r="BC1960" s="22">
        <f>$BQ$3*AZ1960/$BO$4</f>
        <v>9.8341708542713565E-3</v>
      </c>
      <c r="BD1960" s="22" t="str">
        <f>IF(AY1960&lt;BC1960,AY1960,"ns")</f>
        <v>ns</v>
      </c>
      <c r="BE1960" s="23" t="str">
        <f>IF(AND(BD1960&lt;0.01,ABS(BA1960)&gt;1.5,D1960&gt;2), IF(AND(BA1960&gt;0,COUNTIF(AH1960:AP1960,"&gt;0")&gt;7),"IRF4_interactor_Th17", (IF(AND(BA1960&lt;0,COUNTIF(Y1960:AG1960, "&gt;0")&gt;7), "background_significant", "ns"))), "ns")</f>
        <v>ns</v>
      </c>
      <c r="BF1960" s="24" t="str">
        <f>IF(OR(AX1960 ="IRF4_interactor_Treg", BE1960 ="IRF4_interactor_Th17"), LOG((AVERAGE(AH1960:AP1960)+0.1)/(AVERAGE(P1960:X1960)+0.1),2),"ns")</f>
        <v>ns</v>
      </c>
      <c r="BG1960" s="24">
        <f>IF(AND(AX1960="IRF4_interactor_Treg",BE1960="IRF4_interactor_Th17"),1,IF(AX1960="IRF4_interactor_Treg","IRF4_Treg",IF(BE1960="IRF4_interactor_Th17","IRF4_Th17",0)))</f>
        <v>0</v>
      </c>
      <c r="BH1960" s="25">
        <f>IFERROR(TTEST(AH1960:AP1960,P1960:X1960,2,1),IF(OR(COUNTIF(P1960:X1960,"&gt;0")&gt;7,COUNTIF(AH1960:AP1960,"&gt;0")&gt;7),0,9999))</f>
        <v>0.60908945281670945</v>
      </c>
      <c r="BI1960" s="25">
        <f>IF(BH1960=9999,$BS$5,RANK(BH1960,$BH$3:$BH$1993,1))</f>
        <v>1598</v>
      </c>
      <c r="BJ1960" s="25">
        <f>$BQ$3*BI1960/$BO$5</f>
        <v>8.0261175288799599E-3</v>
      </c>
      <c r="BK1960" s="25" t="str">
        <f>IF(BH1960&lt;BJ1960,BH1960,"ns")</f>
        <v>ns</v>
      </c>
      <c r="BL1960" s="26">
        <f>SUM(COUNTIF(P1960:X1960, "&gt;0"), COUNTIF(AH1960:AP1960, "&gt;0"))</f>
        <v>17</v>
      </c>
    </row>
    <row r="1961" spans="1:64">
      <c r="A1961" t="s">
        <v>1497</v>
      </c>
      <c r="B1961" t="s">
        <v>1498</v>
      </c>
      <c r="C1961">
        <v>1.0983E-3</v>
      </c>
      <c r="D1961">
        <v>3</v>
      </c>
      <c r="E1961">
        <v>3</v>
      </c>
      <c r="F1961">
        <v>0</v>
      </c>
      <c r="G1961">
        <v>251682</v>
      </c>
      <c r="H1961">
        <v>269440</v>
      </c>
      <c r="I1961">
        <v>314323</v>
      </c>
      <c r="J1961">
        <v>457104</v>
      </c>
      <c r="K1961">
        <v>445814</v>
      </c>
      <c r="L1961">
        <v>514844</v>
      </c>
      <c r="M1961">
        <v>295156</v>
      </c>
      <c r="N1961">
        <v>308607</v>
      </c>
      <c r="O1961">
        <v>340285</v>
      </c>
      <c r="P1961">
        <v>254727</v>
      </c>
      <c r="Q1961">
        <v>194606</v>
      </c>
      <c r="R1961">
        <v>230382</v>
      </c>
      <c r="S1961">
        <v>511573</v>
      </c>
      <c r="T1961">
        <v>496939</v>
      </c>
      <c r="U1961">
        <v>569285</v>
      </c>
      <c r="V1961">
        <v>356896</v>
      </c>
      <c r="W1961">
        <v>341964</v>
      </c>
      <c r="X1961">
        <v>317254</v>
      </c>
      <c r="Y1961">
        <v>445382</v>
      </c>
      <c r="Z1961">
        <v>452899</v>
      </c>
      <c r="AA1961">
        <v>476875</v>
      </c>
      <c r="AB1961">
        <v>572786</v>
      </c>
      <c r="AC1961">
        <v>645100</v>
      </c>
      <c r="AD1961">
        <v>615825</v>
      </c>
      <c r="AE1961">
        <v>204737</v>
      </c>
      <c r="AF1961">
        <v>290705</v>
      </c>
      <c r="AG1961">
        <v>320659</v>
      </c>
      <c r="AH1961">
        <v>577259</v>
      </c>
      <c r="AI1961">
        <v>578386</v>
      </c>
      <c r="AJ1961">
        <v>589108</v>
      </c>
      <c r="AK1961">
        <v>502918</v>
      </c>
      <c r="AL1961">
        <v>524185</v>
      </c>
      <c r="AM1961">
        <v>604541</v>
      </c>
      <c r="AN1961">
        <v>207024</v>
      </c>
      <c r="AO1961">
        <v>245178</v>
      </c>
      <c r="AP1961">
        <v>217245</v>
      </c>
      <c r="AR1961" s="16">
        <f>IFERROR(TTEST(G1961:O1961,P1961:X1961,2,1),IF(OR(COUNTIF(P1961:X1961,"&gt;0")&gt;7,COUNTIF(G1961:O1961,"&gt;0")&gt;7),0,9999))</f>
        <v>0.66708430619875769</v>
      </c>
      <c r="AS1961" s="16">
        <f>IF(AR1961=9999,$BO$3,RANK(AR1961,$AR$3:$AR$1993,1))</f>
        <v>1756</v>
      </c>
      <c r="AT1961" s="16">
        <f>LOG((IFERROR(SUM(P1961:X1961)/COUNTIF(P1961:X1961, "&gt;0"),0.1))/(IFERROR(SUM(G1961:O1961)/COUNTIF(G1961:O1961, "&gt;0"),0.1)),2)</f>
        <v>3.4055696334296129E-2</v>
      </c>
      <c r="AU1961" s="17">
        <f>SUM(COUNTIF(P1961:X1961, "&gt;0"), COUNTIF(G1961:O1961, "&gt;0"))</f>
        <v>18</v>
      </c>
      <c r="AV1961" s="18">
        <f>$BQ$3*AS1961/$BO$3</f>
        <v>8.8329979879275648E-3</v>
      </c>
      <c r="AW1961" s="18" t="str">
        <f>IF(AR1961&lt;AV1961,AR1961,"ns")</f>
        <v>ns</v>
      </c>
      <c r="AX1961" s="19" t="str">
        <f>IF(AND(AW1961&lt;0.01,ABS(AT1961)&gt;1.5,D1961&gt;2), IF(AND(AT1961&gt;0,COUNTIF(P1961:X1961,"&gt;0")&gt;7),"IRF4_interactor_Treg", (IF(AND(AT1961&lt;0,COUNTIF(G1961:O1961, "&gt;0")&gt;7), "background_significant", "ns"))), "ns")</f>
        <v>ns</v>
      </c>
      <c r="AY1961" s="20">
        <f>IFERROR(TTEST(Y1961:AG1961,AH1961:AP1961,2,1),IF(OR(COUNTIF(AH1961:AP1961,"&gt;0")&gt;7,COUNTIF(Y1961:AG1961,"&gt;0")&gt;7),0,9999))</f>
        <v>0.94557755285694123</v>
      </c>
      <c r="AZ1961" s="20">
        <f>IF(AY1961=9999,$BO$4,RANK(AY1961,$AY$3:$AY$1993,1))</f>
        <v>1958</v>
      </c>
      <c r="BA1961" s="20">
        <f>LOG((IFERROR(SUM(AH1961:AP1961)/COUNTIF(AH1961:AP1961, "&gt;0"),0.1))/(IFERROR(SUM(Y1961:AG1961)/COUNTIF(Y1961:AG1961, "&gt;0"),0.1)),2)</f>
        <v>7.4633801014321113E-3</v>
      </c>
      <c r="BB1961" s="21">
        <f>SUM(COUNTIF(AH1961:AP1961, "&gt;0"), COUNTIF(Y1961:AG1961, "&gt;0"))</f>
        <v>18</v>
      </c>
      <c r="BC1961" s="22">
        <f>$BQ$3*AZ1961/$BO$4</f>
        <v>9.8391959798994986E-3</v>
      </c>
      <c r="BD1961" s="22" t="str">
        <f>IF(AY1961&lt;BC1961,AY1961,"ns")</f>
        <v>ns</v>
      </c>
      <c r="BE1961" s="23" t="str">
        <f>IF(AND(BD1961&lt;0.01,ABS(BA1961)&gt;1.5,D1961&gt;2), IF(AND(BA1961&gt;0,COUNTIF(AH1961:AP1961,"&gt;0")&gt;7),"IRF4_interactor_Th17", (IF(AND(BA1961&lt;0,COUNTIF(Y1961:AG1961, "&gt;0")&gt;7), "background_significant", "ns"))), "ns")</f>
        <v>ns</v>
      </c>
      <c r="BF1961" s="24" t="str">
        <f>IF(OR(AX1961 ="IRF4_interactor_Treg", BE1961 ="IRF4_interactor_Th17"), LOG((AVERAGE(AH1961:AP1961)+0.1)/(AVERAGE(P1961:X1961)+0.1),2),"ns")</f>
        <v>ns</v>
      </c>
      <c r="BG1961" s="24">
        <f>IF(AND(AX1961="IRF4_interactor_Treg",BE1961="IRF4_interactor_Th17"),1,IF(AX1961="IRF4_interactor_Treg","IRF4_Treg",IF(BE1961="IRF4_interactor_Th17","IRF4_Th17",0)))</f>
        <v>0</v>
      </c>
      <c r="BH1961" s="25">
        <f>IFERROR(TTEST(AH1961:AP1961,P1961:X1961,2,1),IF(OR(COUNTIF(P1961:X1961,"&gt;0")&gt;7,COUNTIF(AH1961:AP1961,"&gt;0")&gt;7),0,9999))</f>
        <v>0.25812825833909914</v>
      </c>
      <c r="BI1961" s="25">
        <f>IF(BH1961=9999,$BS$5,RANK(BH1961,$BH$3:$BH$1993,1))</f>
        <v>1078</v>
      </c>
      <c r="BJ1961" s="25">
        <f>$BQ$3*BI1961/$BO$5</f>
        <v>5.4143646408839775E-3</v>
      </c>
      <c r="BK1961" s="25" t="str">
        <f>IF(BH1961&lt;BJ1961,BH1961,"ns")</f>
        <v>ns</v>
      </c>
      <c r="BL1961" s="26">
        <f>SUM(COUNTIF(P1961:X1961, "&gt;0"), COUNTIF(AH1961:AP1961, "&gt;0"))</f>
        <v>18</v>
      </c>
    </row>
    <row r="1962" spans="1:64">
      <c r="A1962" t="s">
        <v>3719</v>
      </c>
      <c r="B1962" t="s">
        <v>3720</v>
      </c>
      <c r="C1962">
        <v>7.1633199999999997E-4</v>
      </c>
      <c r="D1962">
        <v>14</v>
      </c>
      <c r="E1962">
        <v>14</v>
      </c>
      <c r="F1962">
        <v>0</v>
      </c>
      <c r="G1962">
        <v>929301</v>
      </c>
      <c r="H1962">
        <v>993960</v>
      </c>
      <c r="I1962">
        <v>1177650</v>
      </c>
      <c r="J1962">
        <v>1001190</v>
      </c>
      <c r="K1962">
        <v>980425</v>
      </c>
      <c r="L1962">
        <v>1048860</v>
      </c>
      <c r="M1962">
        <v>699136</v>
      </c>
      <c r="N1962">
        <v>751296</v>
      </c>
      <c r="O1962">
        <v>682167</v>
      </c>
      <c r="P1962">
        <v>619065</v>
      </c>
      <c r="Q1962">
        <v>522552</v>
      </c>
      <c r="R1962">
        <v>470897</v>
      </c>
      <c r="S1962">
        <v>1138300</v>
      </c>
      <c r="T1962">
        <v>1282120</v>
      </c>
      <c r="U1962">
        <v>887081</v>
      </c>
      <c r="V1962">
        <v>753777</v>
      </c>
      <c r="W1962">
        <v>868630</v>
      </c>
      <c r="X1962">
        <v>922331</v>
      </c>
      <c r="Y1962">
        <v>1286150</v>
      </c>
      <c r="Z1962">
        <v>1187620</v>
      </c>
      <c r="AA1962">
        <v>1200220</v>
      </c>
      <c r="AB1962">
        <v>1258150</v>
      </c>
      <c r="AC1962">
        <v>1291500</v>
      </c>
      <c r="AD1962">
        <v>1190620</v>
      </c>
      <c r="AE1962">
        <v>707142</v>
      </c>
      <c r="AF1962">
        <v>1021200</v>
      </c>
      <c r="AG1962">
        <v>984411</v>
      </c>
      <c r="AH1962">
        <v>1655850</v>
      </c>
      <c r="AI1962">
        <v>1644200</v>
      </c>
      <c r="AJ1962">
        <v>1759590</v>
      </c>
      <c r="AK1962">
        <v>875894</v>
      </c>
      <c r="AL1962">
        <v>819550</v>
      </c>
      <c r="AM1962">
        <v>1097790</v>
      </c>
      <c r="AN1962">
        <v>648509</v>
      </c>
      <c r="AO1962">
        <v>866581</v>
      </c>
      <c r="AP1962">
        <v>687161</v>
      </c>
      <c r="AR1962" s="16">
        <f>IFERROR(TTEST(G1962:O1962,P1962:X1962,2,1),IF(OR(COUNTIF(P1962:X1962,"&gt;0")&gt;7,COUNTIF(G1962:O1962,"&gt;0")&gt;7),0,9999))</f>
        <v>0.46337401541518752</v>
      </c>
      <c r="AS1962" s="16">
        <f>IF(AR1962=9999,$BO$3,RANK(AR1962,$AR$3:$AR$1993,1))</f>
        <v>1599</v>
      </c>
      <c r="AT1962" s="16">
        <f>LOG((IFERROR(SUM(P1962:X1962)/COUNTIF(P1962:X1962, "&gt;0"),0.1))/(IFERROR(SUM(G1962:O1962)/COUNTIF(G1962:O1962, "&gt;0"),0.1)),2)</f>
        <v>-0.14674311151483541</v>
      </c>
      <c r="AU1962" s="17">
        <f>SUM(COUNTIF(P1962:X1962, "&gt;0"), COUNTIF(G1962:O1962, "&gt;0"))</f>
        <v>18</v>
      </c>
      <c r="AV1962" s="18">
        <f>$BQ$3*AS1962/$BO$3</f>
        <v>8.0432595573440638E-3</v>
      </c>
      <c r="AW1962" s="18" t="str">
        <f>IF(AR1962&lt;AV1962,AR1962,"ns")</f>
        <v>ns</v>
      </c>
      <c r="AX1962" s="19" t="str">
        <f>IF(AND(AW1962&lt;0.01,ABS(AT1962)&gt;1.5,D1962&gt;2), IF(AND(AT1962&gt;0,COUNTIF(P1962:X1962,"&gt;0")&gt;7),"IRF4_interactor_Treg", (IF(AND(AT1962&lt;0,COUNTIF(G1962:O1962, "&gt;0")&gt;7), "background_significant", "ns"))), "ns")</f>
        <v>ns</v>
      </c>
      <c r="AY1962" s="20">
        <f>IFERROR(TTEST(Y1962:AG1962,AH1962:AP1962,2,1),IF(OR(COUNTIF(AH1962:AP1962,"&gt;0")&gt;7,COUNTIF(Y1962:AG1962,"&gt;0")&gt;7),0,9999))</f>
        <v>0.95116980269197093</v>
      </c>
      <c r="AZ1962" s="20">
        <f>IF(AY1962=9999,$BO$4,RANK(AY1962,$AY$3:$AY$1993,1))</f>
        <v>1959</v>
      </c>
      <c r="BA1962" s="20">
        <f>LOG((IFERROR(SUM(AH1962:AP1962)/COUNTIF(AH1962:AP1962, "&gt;0"),0.1))/(IFERROR(SUM(Y1962:AG1962)/COUNTIF(Y1962:AG1962, "&gt;0"),0.1)),2)</f>
        <v>-1.0277692058440903E-2</v>
      </c>
      <c r="BB1962" s="21">
        <f>SUM(COUNTIF(AH1962:AP1962, "&gt;0"), COUNTIF(Y1962:AG1962, "&gt;0"))</f>
        <v>18</v>
      </c>
      <c r="BC1962" s="22">
        <f>$BQ$3*AZ1962/$BO$4</f>
        <v>9.8442211055276389E-3</v>
      </c>
      <c r="BD1962" s="22" t="str">
        <f>IF(AY1962&lt;BC1962,AY1962,"ns")</f>
        <v>ns</v>
      </c>
      <c r="BE1962" s="23" t="str">
        <f>IF(AND(BD1962&lt;0.01,ABS(BA1962)&gt;1.5,D1962&gt;2), IF(AND(BA1962&gt;0,COUNTIF(AH1962:AP1962,"&gt;0")&gt;7),"IRF4_interactor_Th17", (IF(AND(BA1962&lt;0,COUNTIF(Y1962:AG1962, "&gt;0")&gt;7), "background_significant", "ns"))), "ns")</f>
        <v>ns</v>
      </c>
      <c r="BF1962" s="24" t="str">
        <f>IF(OR(AX1962 ="IRF4_interactor_Treg", BE1962 ="IRF4_interactor_Th17"), LOG((AVERAGE(AH1962:AP1962)+0.1)/(AVERAGE(P1962:X1962)+0.1),2),"ns")</f>
        <v>ns</v>
      </c>
      <c r="BG1962" s="24">
        <f>IF(AND(AX1962="IRF4_interactor_Treg",BE1962="IRF4_interactor_Th17"),1,IF(AX1962="IRF4_interactor_Treg","IRF4_Treg",IF(BE1962="IRF4_interactor_Th17","IRF4_Th17",0)))</f>
        <v>0</v>
      </c>
      <c r="BH1962" s="25">
        <f>IFERROR(TTEST(AH1962:AP1962,P1962:X1962,2,1),IF(OR(COUNTIF(P1962:X1962,"&gt;0")&gt;7,COUNTIF(AH1962:AP1962,"&gt;0")&gt;7),0,9999))</f>
        <v>0.23649361401656729</v>
      </c>
      <c r="BI1962" s="25">
        <f>IF(BH1962=9999,$BS$5,RANK(BH1962,$BH$3:$BH$1993,1))</f>
        <v>1041</v>
      </c>
      <c r="BJ1962" s="25">
        <f>$BQ$3*BI1962/$BO$5</f>
        <v>5.2285283776996481E-3</v>
      </c>
      <c r="BK1962" s="25" t="str">
        <f>IF(BH1962&lt;BJ1962,BH1962,"ns")</f>
        <v>ns</v>
      </c>
      <c r="BL1962" s="26">
        <f>SUM(COUNTIF(P1962:X1962, "&gt;0"), COUNTIF(AH1962:AP1962, "&gt;0"))</f>
        <v>18</v>
      </c>
    </row>
    <row r="1963" spans="1:64">
      <c r="A1963" t="s">
        <v>6897</v>
      </c>
      <c r="B1963" t="s">
        <v>6898</v>
      </c>
      <c r="C1963">
        <v>7.1633199999999997E-4</v>
      </c>
      <c r="D1963">
        <v>4</v>
      </c>
      <c r="E1963">
        <v>4</v>
      </c>
      <c r="F1963">
        <v>0</v>
      </c>
      <c r="G1963">
        <v>401289</v>
      </c>
      <c r="H1963">
        <v>413050</v>
      </c>
      <c r="I1963">
        <v>459419</v>
      </c>
      <c r="J1963">
        <v>312651</v>
      </c>
      <c r="K1963">
        <v>304284</v>
      </c>
      <c r="L1963">
        <v>349579</v>
      </c>
      <c r="M1963">
        <v>201653</v>
      </c>
      <c r="N1963">
        <v>200472</v>
      </c>
      <c r="O1963">
        <v>166834</v>
      </c>
      <c r="P1963">
        <v>209756</v>
      </c>
      <c r="Q1963">
        <v>198444</v>
      </c>
      <c r="R1963">
        <v>213741</v>
      </c>
      <c r="S1963">
        <v>424207</v>
      </c>
      <c r="T1963">
        <v>425890</v>
      </c>
      <c r="U1963">
        <v>493812</v>
      </c>
      <c r="V1963">
        <v>202583</v>
      </c>
      <c r="W1963">
        <v>234195</v>
      </c>
      <c r="X1963">
        <v>316740</v>
      </c>
      <c r="Y1963">
        <v>495568</v>
      </c>
      <c r="Z1963">
        <v>493123</v>
      </c>
      <c r="AA1963">
        <v>560768</v>
      </c>
      <c r="AB1963">
        <v>368770</v>
      </c>
      <c r="AC1963">
        <v>385921</v>
      </c>
      <c r="AD1963">
        <v>420595</v>
      </c>
      <c r="AE1963">
        <v>190241</v>
      </c>
      <c r="AF1963">
        <v>339522</v>
      </c>
      <c r="AG1963">
        <v>247509</v>
      </c>
      <c r="AH1963">
        <v>519784</v>
      </c>
      <c r="AI1963">
        <v>491815</v>
      </c>
      <c r="AJ1963">
        <v>563642</v>
      </c>
      <c r="AK1963">
        <v>281625</v>
      </c>
      <c r="AL1963">
        <v>320833</v>
      </c>
      <c r="AM1963">
        <v>353298</v>
      </c>
      <c r="AN1963">
        <v>295078</v>
      </c>
      <c r="AO1963">
        <v>389598</v>
      </c>
      <c r="AP1963">
        <v>274718</v>
      </c>
      <c r="AR1963" s="16">
        <f>IFERROR(TTEST(G1963:O1963,P1963:X1963,2,1),IF(OR(COUNTIF(P1963:X1963,"&gt;0")&gt;7,COUNTIF(G1963:O1963,"&gt;0")&gt;7),0,9999))</f>
        <v>0.8591900911331225</v>
      </c>
      <c r="AS1963" s="16">
        <f>IF(AR1963=9999,$BO$3,RANK(AR1963,$AR$3:$AR$1993,1))</f>
        <v>1901</v>
      </c>
      <c r="AT1963" s="16">
        <f>LOG((IFERROR(SUM(P1963:X1963)/COUNTIF(P1963:X1963, "&gt;0"),0.1))/(IFERROR(SUM(G1963:O1963)/COUNTIF(G1963:O1963, "&gt;0"),0.1)),2)</f>
        <v>-4.6903862491556488E-2</v>
      </c>
      <c r="AU1963" s="17">
        <f>SUM(COUNTIF(P1963:X1963, "&gt;0"), COUNTIF(G1963:O1963, "&gt;0"))</f>
        <v>18</v>
      </c>
      <c r="AV1963" s="18">
        <f>$BQ$3*AS1963/$BO$3</f>
        <v>9.5623742454728385E-3</v>
      </c>
      <c r="AW1963" s="18" t="str">
        <f>IF(AR1963&lt;AV1963,AR1963,"ns")</f>
        <v>ns</v>
      </c>
      <c r="AX1963" s="19" t="str">
        <f>IF(AND(AW1963&lt;0.01,ABS(AT1963)&gt;1.5,D1963&gt;2), IF(AND(AT1963&gt;0,COUNTIF(P1963:X1963,"&gt;0")&gt;7),"IRF4_interactor_Treg", (IF(AND(AT1963&lt;0,COUNTIF(G1963:O1963, "&gt;0")&gt;7), "background_significant", "ns"))), "ns")</f>
        <v>ns</v>
      </c>
      <c r="AY1963" s="20">
        <f>IFERROR(TTEST(Y1963:AG1963,AH1963:AP1963,2,1),IF(OR(COUNTIF(AH1963:AP1963,"&gt;0")&gt;7,COUNTIF(Y1963:AG1963,"&gt;0")&gt;7),0,9999))</f>
        <v>0.95202581253099439</v>
      </c>
      <c r="AZ1963" s="20">
        <f>IF(AY1963=9999,$BO$4,RANK(AY1963,$AY$3:$AY$1993,1))</f>
        <v>1960</v>
      </c>
      <c r="BA1963" s="20">
        <f>LOG((IFERROR(SUM(AH1963:AP1963)/COUNTIF(AH1963:AP1963, "&gt;0"),0.1))/(IFERROR(SUM(Y1963:AG1963)/COUNTIF(Y1963:AG1963, "&gt;0"),0.1)),2)</f>
        <v>-4.7974282968535932E-3</v>
      </c>
      <c r="BB1963" s="21">
        <f>SUM(COUNTIF(AH1963:AP1963, "&gt;0"), COUNTIF(Y1963:AG1963, "&gt;0"))</f>
        <v>18</v>
      </c>
      <c r="BC1963" s="22">
        <f>$BQ$3*AZ1963/$BO$4</f>
        <v>9.8492462311557793E-3</v>
      </c>
      <c r="BD1963" s="22" t="str">
        <f>IF(AY1963&lt;BC1963,AY1963,"ns")</f>
        <v>ns</v>
      </c>
      <c r="BE1963" s="23" t="str">
        <f>IF(AND(BD1963&lt;0.01,ABS(BA1963)&gt;1.5,D1963&gt;2), IF(AND(BA1963&gt;0,COUNTIF(AH1963:AP1963,"&gt;0")&gt;7),"IRF4_interactor_Th17", (IF(AND(BA1963&lt;0,COUNTIF(Y1963:AG1963, "&gt;0")&gt;7), "background_significant", "ns"))), "ns")</f>
        <v>ns</v>
      </c>
      <c r="BF1963" s="24" t="str">
        <f>IF(OR(AX1963 ="IRF4_interactor_Treg", BE1963 ="IRF4_interactor_Th17"), LOG((AVERAGE(AH1963:AP1963)+0.1)/(AVERAGE(P1963:X1963)+0.1),2),"ns")</f>
        <v>ns</v>
      </c>
      <c r="BG1963" s="24">
        <f>IF(AND(AX1963="IRF4_interactor_Treg",BE1963="IRF4_interactor_Th17"),1,IF(AX1963="IRF4_interactor_Treg","IRF4_Treg",IF(BE1963="IRF4_interactor_Th17","IRF4_Th17",0)))</f>
        <v>0</v>
      </c>
      <c r="BH1963" s="25">
        <f>IFERROR(TTEST(AH1963:AP1963,P1963:X1963,2,1),IF(OR(COUNTIF(P1963:X1963,"&gt;0")&gt;7,COUNTIF(AH1963:AP1963,"&gt;0")&gt;7),0,9999))</f>
        <v>0.23748512778229358</v>
      </c>
      <c r="BI1963" s="25">
        <f>IF(BH1963=9999,$BS$5,RANK(BH1963,$BH$3:$BH$1993,1))</f>
        <v>1043</v>
      </c>
      <c r="BJ1963" s="25">
        <f>$BQ$3*BI1963/$BO$5</f>
        <v>5.2385735811150171E-3</v>
      </c>
      <c r="BK1963" s="25" t="str">
        <f>IF(BH1963&lt;BJ1963,BH1963,"ns")</f>
        <v>ns</v>
      </c>
      <c r="BL1963" s="26">
        <f>SUM(COUNTIF(P1963:X1963, "&gt;0"), COUNTIF(AH1963:AP1963, "&gt;0"))</f>
        <v>18</v>
      </c>
    </row>
    <row r="1964" spans="1:64">
      <c r="A1964" t="s">
        <v>4249</v>
      </c>
      <c r="B1964" t="s">
        <v>4250</v>
      </c>
      <c r="C1964">
        <v>3.7418899999999998E-2</v>
      </c>
      <c r="D1964">
        <v>13</v>
      </c>
      <c r="E1964">
        <v>12</v>
      </c>
      <c r="F1964">
        <v>1</v>
      </c>
      <c r="G1964">
        <v>248589</v>
      </c>
      <c r="H1964">
        <v>251762</v>
      </c>
      <c r="I1964">
        <v>282867</v>
      </c>
      <c r="J1964">
        <v>519890</v>
      </c>
      <c r="K1964">
        <v>568707</v>
      </c>
      <c r="L1964">
        <v>619337</v>
      </c>
      <c r="M1964">
        <v>118927</v>
      </c>
      <c r="N1964">
        <v>112191</v>
      </c>
      <c r="O1964">
        <v>137883</v>
      </c>
      <c r="P1964">
        <v>158445</v>
      </c>
      <c r="Q1964">
        <v>126793</v>
      </c>
      <c r="R1964">
        <v>141233</v>
      </c>
      <c r="S1964">
        <v>786986</v>
      </c>
      <c r="T1964">
        <v>826916</v>
      </c>
      <c r="U1964">
        <v>832980</v>
      </c>
      <c r="V1964">
        <v>256028</v>
      </c>
      <c r="W1964">
        <v>277505</v>
      </c>
      <c r="X1964">
        <v>344651</v>
      </c>
      <c r="Y1964">
        <v>152414</v>
      </c>
      <c r="Z1964">
        <v>106505</v>
      </c>
      <c r="AA1964">
        <v>134425</v>
      </c>
      <c r="AB1964">
        <v>52093.4</v>
      </c>
      <c r="AC1964">
        <v>78733.8</v>
      </c>
      <c r="AD1964">
        <v>116071</v>
      </c>
      <c r="AE1964">
        <v>28611.4</v>
      </c>
      <c r="AF1964">
        <v>71254.899999999994</v>
      </c>
      <c r="AG1964">
        <v>70837.3</v>
      </c>
      <c r="AH1964">
        <v>167444</v>
      </c>
      <c r="AI1964">
        <v>171188</v>
      </c>
      <c r="AJ1964">
        <v>268358</v>
      </c>
      <c r="AK1964">
        <v>60045.5</v>
      </c>
      <c r="AL1964">
        <v>0</v>
      </c>
      <c r="AM1964">
        <v>78484.3</v>
      </c>
      <c r="AN1964">
        <v>53849.3</v>
      </c>
      <c r="AO1964">
        <v>23618.6</v>
      </c>
      <c r="AP1964">
        <v>0</v>
      </c>
      <c r="AR1964" s="16">
        <f>IFERROR(TTEST(G1964:O1964,P1964:X1964,2,1),IF(OR(COUNTIF(P1964:X1964,"&gt;0")&gt;7,COUNTIF(G1964:O1964,"&gt;0")&gt;7),0,9999))</f>
        <v>0.11647645336494121</v>
      </c>
      <c r="AS1964" s="16">
        <f>IF(AR1964=9999,$BO$3,RANK(AR1964,$AR$3:$AR$1993,1))</f>
        <v>1173</v>
      </c>
      <c r="AT1964" s="16">
        <f>LOG((IFERROR(SUM(P1964:X1964)/COUNTIF(P1964:X1964, "&gt;0"),0.1))/(IFERROR(SUM(G1964:O1964)/COUNTIF(G1964:O1964, "&gt;0"),0.1)),2)</f>
        <v>0.39138946298975147</v>
      </c>
      <c r="AU1964" s="17">
        <f>SUM(COUNTIF(P1964:X1964, "&gt;0"), COUNTIF(G1964:O1964, "&gt;0"))</f>
        <v>18</v>
      </c>
      <c r="AV1964" s="18">
        <f>$BQ$3*AS1964/$BO$3</f>
        <v>5.9004024144869221E-3</v>
      </c>
      <c r="AW1964" s="18" t="str">
        <f>IF(AR1964&lt;AV1964,AR1964,"ns")</f>
        <v>ns</v>
      </c>
      <c r="AX1964" s="19" t="str">
        <f>IF(AND(AW1964&lt;0.01,ABS(AT1964)&gt;1.5,D1964&gt;2), IF(AND(AT1964&gt;0,COUNTIF(P1964:X1964,"&gt;0")&gt;7),"IRF4_interactor_Treg", (IF(AND(AT1964&lt;0,COUNTIF(G1964:O1964, "&gt;0")&gt;7), "background_significant", "ns"))), "ns")</f>
        <v>ns</v>
      </c>
      <c r="AY1964" s="20">
        <f>IFERROR(TTEST(Y1964:AG1964,AH1964:AP1964,2,1),IF(OR(COUNTIF(AH1964:AP1964,"&gt;0")&gt;7,COUNTIF(Y1964:AG1964,"&gt;0")&gt;7),0,9999))</f>
        <v>0.95494437067054805</v>
      </c>
      <c r="AZ1964" s="20">
        <f>IF(AY1964=9999,$BO$4,RANK(AY1964,$AY$3:$AY$1993,1))</f>
        <v>1961</v>
      </c>
      <c r="BA1964" s="20">
        <f>LOG((IFERROR(SUM(AH1964:AP1964)/COUNTIF(AH1964:AP1964, "&gt;0"),0.1))/(IFERROR(SUM(Y1964:AG1964)/COUNTIF(Y1964:AG1964, "&gt;0"),0.1)),2)</f>
        <v>0.38383545396521196</v>
      </c>
      <c r="BB1964" s="21">
        <f>SUM(COUNTIF(AH1964:AP1964, "&gt;0"), COUNTIF(Y1964:AG1964, "&gt;0"))</f>
        <v>16</v>
      </c>
      <c r="BC1964" s="22">
        <f>$BQ$3*AZ1964/$BO$4</f>
        <v>9.8542713567839196E-3</v>
      </c>
      <c r="BD1964" s="22" t="str">
        <f>IF(AY1964&lt;BC1964,AY1964,"ns")</f>
        <v>ns</v>
      </c>
      <c r="BE1964" s="23" t="str">
        <f>IF(AND(BD1964&lt;0.01,ABS(BA1964)&gt;1.5,D1964&gt;2), IF(AND(BA1964&gt;0,COUNTIF(AH1964:AP1964,"&gt;0")&gt;7),"IRF4_interactor_Th17", (IF(AND(BA1964&lt;0,COUNTIF(Y1964:AG1964, "&gt;0")&gt;7), "background_significant", "ns"))), "ns")</f>
        <v>ns</v>
      </c>
      <c r="BF1964" s="24" t="str">
        <f>IF(OR(AX1964 ="IRF4_interactor_Treg", BE1964 ="IRF4_interactor_Th17"), LOG((AVERAGE(AH1964:AP1964)+0.1)/(AVERAGE(P1964:X1964)+0.1),2),"ns")</f>
        <v>ns</v>
      </c>
      <c r="BG1964" s="24">
        <f>IF(AND(AX1964="IRF4_interactor_Treg",BE1964="IRF4_interactor_Th17"),1,IF(AX1964="IRF4_interactor_Treg","IRF4_Treg",IF(BE1964="IRF4_interactor_Th17","IRF4_Th17",0)))</f>
        <v>0</v>
      </c>
      <c r="BH1964" s="25">
        <f>IFERROR(TTEST(AH1964:AP1964,P1964:X1964,2,1),IF(OR(COUNTIF(P1964:X1964,"&gt;0")&gt;7,COUNTIF(AH1964:AP1964,"&gt;0")&gt;7),0,9999))</f>
        <v>2.8445690119650421E-2</v>
      </c>
      <c r="BI1964" s="25">
        <f>IF(BH1964=9999,$BS$5,RANK(BH1964,$BH$3:$BH$1993,1))</f>
        <v>333</v>
      </c>
      <c r="BJ1964" s="25">
        <f>$BQ$3*BI1964/$BO$5</f>
        <v>1.6725263686589655E-3</v>
      </c>
      <c r="BK1964" s="25" t="str">
        <f>IF(BH1964&lt;BJ1964,BH1964,"ns")</f>
        <v>ns</v>
      </c>
      <c r="BL1964" s="26">
        <f>SUM(COUNTIF(P1964:X1964, "&gt;0"), COUNTIF(AH1964:AP1964, "&gt;0"))</f>
        <v>16</v>
      </c>
    </row>
    <row r="1965" spans="1:64">
      <c r="A1965" t="s">
        <v>6181</v>
      </c>
      <c r="B1965" t="s">
        <v>6182</v>
      </c>
      <c r="C1965">
        <v>4.17163E-3</v>
      </c>
      <c r="D1965">
        <v>4</v>
      </c>
      <c r="E1965">
        <v>4</v>
      </c>
      <c r="F1965">
        <v>0</v>
      </c>
      <c r="G1965">
        <v>2028220</v>
      </c>
      <c r="H1965">
        <v>1770050</v>
      </c>
      <c r="I1965">
        <v>1818110</v>
      </c>
      <c r="J1965">
        <v>1163480</v>
      </c>
      <c r="K1965">
        <v>1139080</v>
      </c>
      <c r="L1965">
        <v>1238020</v>
      </c>
      <c r="M1965">
        <v>751713</v>
      </c>
      <c r="N1965">
        <v>866626</v>
      </c>
      <c r="O1965">
        <v>675977</v>
      </c>
      <c r="P1965">
        <v>948908</v>
      </c>
      <c r="Q1965">
        <v>853710</v>
      </c>
      <c r="R1965">
        <v>422237</v>
      </c>
      <c r="S1965">
        <v>1333210</v>
      </c>
      <c r="T1965">
        <v>1788390</v>
      </c>
      <c r="U1965">
        <v>382197</v>
      </c>
      <c r="V1965">
        <v>580030</v>
      </c>
      <c r="W1965">
        <v>543707</v>
      </c>
      <c r="X1965">
        <v>635076</v>
      </c>
      <c r="Y1965">
        <v>2426060</v>
      </c>
      <c r="Z1965">
        <v>2174850</v>
      </c>
      <c r="AA1965">
        <v>1298510</v>
      </c>
      <c r="AB1965">
        <v>2759230</v>
      </c>
      <c r="AC1965">
        <v>2659220</v>
      </c>
      <c r="AD1965">
        <v>1909950</v>
      </c>
      <c r="AE1965">
        <v>1088710</v>
      </c>
      <c r="AF1965">
        <v>1449710</v>
      </c>
      <c r="AG1965">
        <v>1129150</v>
      </c>
      <c r="AH1965">
        <v>3648680</v>
      </c>
      <c r="AI1965">
        <v>3093260</v>
      </c>
      <c r="AJ1965">
        <v>3441480</v>
      </c>
      <c r="AK1965">
        <v>1262530</v>
      </c>
      <c r="AL1965">
        <v>1015800</v>
      </c>
      <c r="AM1965">
        <v>188645</v>
      </c>
      <c r="AN1965">
        <v>1325760</v>
      </c>
      <c r="AO1965">
        <v>1527060</v>
      </c>
      <c r="AP1965">
        <v>1154590</v>
      </c>
      <c r="AR1965" s="16">
        <f>IFERROR(TTEST(G1965:O1965,P1965:X1965,2,1),IF(OR(COUNTIF(P1965:X1965,"&gt;0")&gt;7,COUNTIF(G1965:O1965,"&gt;0")&gt;7),0,9999))</f>
        <v>8.1732971391190165E-2</v>
      </c>
      <c r="AS1965" s="16">
        <f>IF(AR1965=9999,$BO$3,RANK(AR1965,$AR$3:$AR$1993,1))</f>
        <v>1085</v>
      </c>
      <c r="AT1965" s="16">
        <f>LOG((IFERROR(SUM(P1965:X1965)/COUNTIF(P1965:X1965, "&gt;0"),0.1))/(IFERROR(SUM(G1965:O1965)/COUNTIF(G1965:O1965, "&gt;0"),0.1)),2)</f>
        <v>-0.61295910562999678</v>
      </c>
      <c r="AU1965" s="17">
        <f>SUM(COUNTIF(P1965:X1965, "&gt;0"), COUNTIF(G1965:O1965, "&gt;0"))</f>
        <v>18</v>
      </c>
      <c r="AV1965" s="18">
        <f>$BQ$3*AS1965/$BO$3</f>
        <v>5.4577464788732391E-3</v>
      </c>
      <c r="AW1965" s="18" t="str">
        <f>IF(AR1965&lt;AV1965,AR1965,"ns")</f>
        <v>ns</v>
      </c>
      <c r="AX1965" s="19" t="str">
        <f>IF(AND(AW1965&lt;0.01,ABS(AT1965)&gt;1.5,D1965&gt;2), IF(AND(AT1965&gt;0,COUNTIF(P1965:X1965,"&gt;0")&gt;7),"IRF4_interactor_Treg", (IF(AND(AT1965&lt;0,COUNTIF(G1965:O1965, "&gt;0")&gt;7), "background_significant", "ns"))), "ns")</f>
        <v>ns</v>
      </c>
      <c r="AY1965" s="20">
        <f>IFERROR(TTEST(Y1965:AG1965,AH1965:AP1965,2,1),IF(OR(COUNTIF(AH1965:AP1965,"&gt;0")&gt;7,COUNTIF(Y1965:AG1965,"&gt;0")&gt;7),0,9999))</f>
        <v>0.95513476740512582</v>
      </c>
      <c r="AZ1965" s="20">
        <f>IF(AY1965=9999,$BO$4,RANK(AY1965,$AY$3:$AY$1993,1))</f>
        <v>1962</v>
      </c>
      <c r="BA1965" s="20">
        <f>LOG((IFERROR(SUM(AH1965:AP1965)/COUNTIF(AH1965:AP1965, "&gt;0"),0.1))/(IFERROR(SUM(Y1965:AG1965)/COUNTIF(Y1965:AG1965, "&gt;0"),0.1)),2)</f>
        <v>-2.0431343720549971E-2</v>
      </c>
      <c r="BB1965" s="21">
        <f>SUM(COUNTIF(AH1965:AP1965, "&gt;0"), COUNTIF(Y1965:AG1965, "&gt;0"))</f>
        <v>18</v>
      </c>
      <c r="BC1965" s="22">
        <f>$BQ$3*AZ1965/$BO$4</f>
        <v>9.85929648241206E-3</v>
      </c>
      <c r="BD1965" s="22" t="str">
        <f>IF(AY1965&lt;BC1965,AY1965,"ns")</f>
        <v>ns</v>
      </c>
      <c r="BE1965" s="23" t="str">
        <f>IF(AND(BD1965&lt;0.01,ABS(BA1965)&gt;1.5,D1965&gt;2), IF(AND(BA1965&gt;0,COUNTIF(AH1965:AP1965,"&gt;0")&gt;7),"IRF4_interactor_Th17", (IF(AND(BA1965&lt;0,COUNTIF(Y1965:AG1965, "&gt;0")&gt;7), "background_significant", "ns"))), "ns")</f>
        <v>ns</v>
      </c>
      <c r="BF1965" s="24" t="str">
        <f>IF(OR(AX1965 ="IRF4_interactor_Treg", BE1965 ="IRF4_interactor_Th17"), LOG((AVERAGE(AH1965:AP1965)+0.1)/(AVERAGE(P1965:X1965)+0.1),2),"ns")</f>
        <v>ns</v>
      </c>
      <c r="BG1965" s="24">
        <f>IF(AND(AX1965="IRF4_interactor_Treg",BE1965="IRF4_interactor_Th17"),1,IF(AX1965="IRF4_interactor_Treg","IRF4_Treg",IF(BE1965="IRF4_interactor_Th17","IRF4_Th17",0)))</f>
        <v>0</v>
      </c>
      <c r="BH1965" s="25">
        <f>IFERROR(TTEST(AH1965:AP1965,P1965:X1965,2,1),IF(OR(COUNTIF(P1965:X1965,"&gt;0")&gt;7,COUNTIF(AH1965:AP1965,"&gt;0")&gt;7),0,9999))</f>
        <v>5.2903275798873044E-2</v>
      </c>
      <c r="BI1965" s="25">
        <f>IF(BH1965=9999,$BS$5,RANK(BH1965,$BH$3:$BH$1993,1))</f>
        <v>471</v>
      </c>
      <c r="BJ1965" s="25">
        <f>$BQ$3*BI1965/$BO$5</f>
        <v>2.3656454043194373E-3</v>
      </c>
      <c r="BK1965" s="25" t="str">
        <f>IF(BH1965&lt;BJ1965,BH1965,"ns")</f>
        <v>ns</v>
      </c>
      <c r="BL1965" s="26">
        <f>SUM(COUNTIF(P1965:X1965, "&gt;0"), COUNTIF(AH1965:AP1965, "&gt;0"))</f>
        <v>18</v>
      </c>
    </row>
    <row r="1966" spans="1:64">
      <c r="A1966" t="s">
        <v>6703</v>
      </c>
      <c r="B1966" t="s">
        <v>6704</v>
      </c>
      <c r="C1966">
        <v>9.9818500000000004E-3</v>
      </c>
      <c r="D1966">
        <v>3</v>
      </c>
      <c r="E1966">
        <v>3</v>
      </c>
      <c r="F1966">
        <v>0</v>
      </c>
      <c r="G1966">
        <v>80184.399999999994</v>
      </c>
      <c r="H1966">
        <v>75296.5</v>
      </c>
      <c r="I1966">
        <v>98411.3</v>
      </c>
      <c r="J1966">
        <v>15361.9</v>
      </c>
      <c r="K1966">
        <v>20881.099999999999</v>
      </c>
      <c r="L1966">
        <v>16931.900000000001</v>
      </c>
      <c r="M1966">
        <v>8008.5</v>
      </c>
      <c r="N1966">
        <v>7753.91</v>
      </c>
      <c r="O1966">
        <v>17514.900000000001</v>
      </c>
      <c r="P1966">
        <v>56394</v>
      </c>
      <c r="Q1966">
        <v>55802.8</v>
      </c>
      <c r="R1966">
        <v>67964.5</v>
      </c>
      <c r="S1966">
        <v>41111.9</v>
      </c>
      <c r="T1966">
        <v>37736.6</v>
      </c>
      <c r="U1966">
        <v>57353.1</v>
      </c>
      <c r="V1966">
        <v>39745.599999999999</v>
      </c>
      <c r="W1966">
        <v>61144.4</v>
      </c>
      <c r="X1966">
        <v>43057.5</v>
      </c>
      <c r="Y1966">
        <v>80134.399999999994</v>
      </c>
      <c r="Z1966">
        <v>73407.600000000006</v>
      </c>
      <c r="AA1966">
        <v>87293.1</v>
      </c>
      <c r="AB1966">
        <v>4795.1899999999996</v>
      </c>
      <c r="AC1966">
        <v>0</v>
      </c>
      <c r="AD1966">
        <v>0</v>
      </c>
      <c r="AE1966">
        <v>5938.52</v>
      </c>
      <c r="AF1966">
        <v>11031.5</v>
      </c>
      <c r="AG1966">
        <v>21525.599999999999</v>
      </c>
      <c r="AH1966">
        <v>39583.9</v>
      </c>
      <c r="AI1966">
        <v>55358</v>
      </c>
      <c r="AJ1966">
        <v>50853.9</v>
      </c>
      <c r="AK1966">
        <v>0</v>
      </c>
      <c r="AL1966">
        <v>8974.73</v>
      </c>
      <c r="AM1966">
        <v>0</v>
      </c>
      <c r="AN1966">
        <v>35448.699999999997</v>
      </c>
      <c r="AO1966">
        <v>46953.7</v>
      </c>
      <c r="AP1966">
        <v>42491.199999999997</v>
      </c>
      <c r="AR1966" s="16">
        <f>IFERROR(TTEST(G1966:O1966,P1966:X1966,2,1),IF(OR(COUNTIF(P1966:X1966,"&gt;0")&gt;7,COUNTIF(G1966:O1966,"&gt;0")&gt;7),0,9999))</f>
        <v>0.22401446126834437</v>
      </c>
      <c r="AS1966" s="16">
        <f>IF(AR1966=9999,$BO$3,RANK(AR1966,$AR$3:$AR$1993,1))</f>
        <v>1344</v>
      </c>
      <c r="AT1966" s="16">
        <f>LOG((IFERROR(SUM(P1966:X1966)/COUNTIF(P1966:X1966, "&gt;0"),0.1))/(IFERROR(SUM(G1966:O1966)/COUNTIF(G1966:O1966, "&gt;0"),0.1)),2)</f>
        <v>0.4356116240630914</v>
      </c>
      <c r="AU1966" s="17">
        <f>SUM(COUNTIF(P1966:X1966, "&gt;0"), COUNTIF(G1966:O1966, "&gt;0"))</f>
        <v>18</v>
      </c>
      <c r="AV1966" s="18">
        <f>$BQ$3*AS1966/$BO$3</f>
        <v>6.7605633802816896E-3</v>
      </c>
      <c r="AW1966" s="18" t="str">
        <f>IF(AR1966&lt;AV1966,AR1966,"ns")</f>
        <v>ns</v>
      </c>
      <c r="AX1966" s="19" t="str">
        <f>IF(AND(AW1966&lt;0.01,ABS(AT1966)&gt;1.5,D1966&gt;2), IF(AND(AT1966&gt;0,COUNTIF(P1966:X1966,"&gt;0")&gt;7),"IRF4_interactor_Treg", (IF(AND(AT1966&lt;0,COUNTIF(G1966:O1966, "&gt;0")&gt;7), "background_significant", "ns"))), "ns")</f>
        <v>ns</v>
      </c>
      <c r="AY1966" s="20">
        <f>IFERROR(TTEST(Y1966:AG1966,AH1966:AP1966,2,1),IF(OR(COUNTIF(AH1966:AP1966,"&gt;0")&gt;7,COUNTIF(Y1966:AG1966,"&gt;0")&gt;7),0,9999))</f>
        <v>0.95802253976065055</v>
      </c>
      <c r="AZ1966" s="20">
        <f>IF(AY1966=9999,$BO$4,RANK(AY1966,$AY$3:$AY$1993,1))</f>
        <v>1963</v>
      </c>
      <c r="BA1966" s="20">
        <f>LOG((IFERROR(SUM(AH1966:AP1966)/COUNTIF(AH1966:AP1966, "&gt;0"),0.1))/(IFERROR(SUM(Y1966:AG1966)/COUNTIF(Y1966:AG1966, "&gt;0"),0.1)),2)</f>
        <v>-2.2835175545696768E-2</v>
      </c>
      <c r="BB1966" s="21">
        <f>SUM(COUNTIF(AH1966:AP1966, "&gt;0"), COUNTIF(Y1966:AG1966, "&gt;0"))</f>
        <v>14</v>
      </c>
      <c r="BC1966" s="22">
        <f>$BQ$3*AZ1966/$BO$4</f>
        <v>9.8643216080402003E-3</v>
      </c>
      <c r="BD1966" s="22" t="str">
        <f>IF(AY1966&lt;BC1966,AY1966,"ns")</f>
        <v>ns</v>
      </c>
      <c r="BE1966" s="23" t="str">
        <f>IF(AND(BD1966&lt;0.01,ABS(BA1966)&gt;1.5,D1966&gt;2), IF(AND(BA1966&gt;0,COUNTIF(AH1966:AP1966,"&gt;0")&gt;7),"IRF4_interactor_Th17", (IF(AND(BA1966&lt;0,COUNTIF(Y1966:AG1966, "&gt;0")&gt;7), "background_significant", "ns"))), "ns")</f>
        <v>ns</v>
      </c>
      <c r="BF1966" s="24" t="str">
        <f>IF(OR(AX1966 ="IRF4_interactor_Treg", BE1966 ="IRF4_interactor_Th17"), LOG((AVERAGE(AH1966:AP1966)+0.1)/(AVERAGE(P1966:X1966)+0.1),2),"ns")</f>
        <v>ns</v>
      </c>
      <c r="BG1966" s="24">
        <f>IF(AND(AX1966="IRF4_interactor_Treg",BE1966="IRF4_interactor_Th17"),1,IF(AX1966="IRF4_interactor_Treg","IRF4_Treg",IF(BE1966="IRF4_interactor_Th17","IRF4_Th17",0)))</f>
        <v>0</v>
      </c>
      <c r="BH1966" s="25">
        <f>IFERROR(TTEST(AH1966:AP1966,P1966:X1966,2,1),IF(OR(COUNTIF(P1966:X1966,"&gt;0")&gt;7,COUNTIF(AH1966:AP1966,"&gt;0")&gt;7),0,9999))</f>
        <v>1.419223626196661E-2</v>
      </c>
      <c r="BI1966" s="25">
        <f>IF(BH1966=9999,$BS$5,RANK(BH1966,$BH$3:$BH$1993,1))</f>
        <v>250</v>
      </c>
      <c r="BJ1966" s="25">
        <f>$BQ$3*BI1966/$BO$5</f>
        <v>1.2556504269211452E-3</v>
      </c>
      <c r="BK1966" s="25" t="str">
        <f>IF(BH1966&lt;BJ1966,BH1966,"ns")</f>
        <v>ns</v>
      </c>
      <c r="BL1966" s="26">
        <f>SUM(COUNTIF(P1966:X1966, "&gt;0"), COUNTIF(AH1966:AP1966, "&gt;0"))</f>
        <v>16</v>
      </c>
    </row>
    <row r="1967" spans="1:64">
      <c r="A1967" t="s">
        <v>3071</v>
      </c>
      <c r="B1967" t="s">
        <v>3072</v>
      </c>
      <c r="C1967">
        <v>4.9175200000000002E-2</v>
      </c>
      <c r="D1967">
        <v>3</v>
      </c>
      <c r="E1967">
        <v>3</v>
      </c>
      <c r="F1967">
        <v>0</v>
      </c>
      <c r="G1967">
        <v>34766.9</v>
      </c>
      <c r="H1967">
        <v>34365.300000000003</v>
      </c>
      <c r="I1967">
        <v>30625.599999999999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18746.5</v>
      </c>
      <c r="Q1967">
        <v>9346.17</v>
      </c>
      <c r="R1967">
        <v>0</v>
      </c>
      <c r="S1967">
        <v>0</v>
      </c>
      <c r="T1967">
        <v>0</v>
      </c>
      <c r="U1967">
        <v>0</v>
      </c>
      <c r="V1967">
        <v>24141.1</v>
      </c>
      <c r="W1967">
        <v>15084.3</v>
      </c>
      <c r="X1967">
        <v>26658.7</v>
      </c>
      <c r="Y1967">
        <v>42193.5</v>
      </c>
      <c r="Z1967">
        <v>26227.4</v>
      </c>
      <c r="AA1967">
        <v>32842.9</v>
      </c>
      <c r="AB1967">
        <v>15721.4</v>
      </c>
      <c r="AC1967">
        <v>14404.5</v>
      </c>
      <c r="AD1967">
        <v>0</v>
      </c>
      <c r="AE1967">
        <v>27322</v>
      </c>
      <c r="AF1967">
        <v>48093.1</v>
      </c>
      <c r="AG1967">
        <v>39592.1</v>
      </c>
      <c r="AH1967">
        <v>30552.400000000001</v>
      </c>
      <c r="AI1967">
        <v>50239.4</v>
      </c>
      <c r="AJ1967">
        <v>50257.1</v>
      </c>
      <c r="AK1967">
        <v>0</v>
      </c>
      <c r="AL1967">
        <v>19427.3</v>
      </c>
      <c r="AM1967">
        <v>0</v>
      </c>
      <c r="AN1967">
        <v>22034.7</v>
      </c>
      <c r="AO1967">
        <v>50424.4</v>
      </c>
      <c r="AP1967">
        <v>21238.5</v>
      </c>
      <c r="AR1967" s="16">
        <f>IFERROR(TTEST(G1967:O1967,P1967:X1967,2,1),IF(OR(COUNTIF(P1967:X1967,"&gt;0")&gt;7,COUNTIF(G1967:O1967,"&gt;0")&gt;7),0,9999))</f>
        <v>0.92715909766974436</v>
      </c>
      <c r="AS1967" s="16">
        <f>IF(AR1967=9999,$BO$3,RANK(AR1967,$AR$3:$AR$1993,1))</f>
        <v>1943</v>
      </c>
      <c r="AT1967" s="16">
        <f>LOG((IFERROR(SUM(P1967:X1967)/COUNTIF(P1967:X1967, "&gt;0"),0.1))/(IFERROR(SUM(G1967:O1967)/COUNTIF(G1967:O1967, "&gt;0"),0.1)),2)</f>
        <v>-0.82309106045462688</v>
      </c>
      <c r="AU1967" s="17">
        <f>SUM(COUNTIF(P1967:X1967, "&gt;0"), COUNTIF(G1967:O1967, "&gt;0"))</f>
        <v>8</v>
      </c>
      <c r="AV1967" s="18">
        <f>$BQ$3*AS1967/$BO$3</f>
        <v>9.7736418511066396E-3</v>
      </c>
      <c r="AW1967" s="18" t="str">
        <f>IF(AR1967&lt;AV1967,AR1967,"ns")</f>
        <v>ns</v>
      </c>
      <c r="AX1967" s="19" t="str">
        <f>IF(AND(AW1967&lt;0.01,ABS(AT1967)&gt;1.5,D1967&gt;2), IF(AND(AT1967&gt;0,COUNTIF(P1967:X1967,"&gt;0")&gt;7),"IRF4_interactor_Treg", (IF(AND(AT1967&lt;0,COUNTIF(G1967:O1967, "&gt;0")&gt;7), "background_significant", "ns"))), "ns")</f>
        <v>ns</v>
      </c>
      <c r="AY1967" s="20">
        <f>IFERROR(TTEST(Y1967:AG1967,AH1967:AP1967,2,1),IF(OR(COUNTIF(AH1967:AP1967,"&gt;0")&gt;7,COUNTIF(Y1967:AG1967,"&gt;0")&gt;7),0,9999))</f>
        <v>0.96020283894741865</v>
      </c>
      <c r="AZ1967" s="20">
        <f>IF(AY1967=9999,$BO$4,RANK(AY1967,$AY$3:$AY$1993,1))</f>
        <v>1964</v>
      </c>
      <c r="BA1967" s="20">
        <f>LOG((IFERROR(SUM(AH1967:AP1967)/COUNTIF(AH1967:AP1967, "&gt;0"),0.1))/(IFERROR(SUM(Y1967:AG1967)/COUNTIF(Y1967:AG1967, "&gt;0"),0.1)),2)</f>
        <v>0.17956937937194073</v>
      </c>
      <c r="BB1967" s="21">
        <f>SUM(COUNTIF(AH1967:AP1967, "&gt;0"), COUNTIF(Y1967:AG1967, "&gt;0"))</f>
        <v>15</v>
      </c>
      <c r="BC1967" s="22">
        <f>$BQ$3*AZ1967/$BO$4</f>
        <v>9.8693467336683424E-3</v>
      </c>
      <c r="BD1967" s="22" t="str">
        <f>IF(AY1967&lt;BC1967,AY1967,"ns")</f>
        <v>ns</v>
      </c>
      <c r="BE1967" s="23" t="str">
        <f>IF(AND(BD1967&lt;0.01,ABS(BA1967)&gt;1.5,D1967&gt;2), IF(AND(BA1967&gt;0,COUNTIF(AH1967:AP1967,"&gt;0")&gt;7),"IRF4_interactor_Th17", (IF(AND(BA1967&lt;0,COUNTIF(Y1967:AG1967, "&gt;0")&gt;7), "background_significant", "ns"))), "ns")</f>
        <v>ns</v>
      </c>
      <c r="BF1967" s="24" t="str">
        <f>IF(OR(AX1967 ="IRF4_interactor_Treg", BE1967 ="IRF4_interactor_Th17"), LOG((AVERAGE(AH1967:AP1967)+0.1)/(AVERAGE(P1967:X1967)+0.1),2),"ns")</f>
        <v>ns</v>
      </c>
      <c r="BG1967" s="24">
        <f>IF(AND(AX1967="IRF4_interactor_Treg",BE1967="IRF4_interactor_Th17"),1,IF(AX1967="IRF4_interactor_Treg","IRF4_Treg",IF(BE1967="IRF4_interactor_Th17","IRF4_Th17",0)))</f>
        <v>0</v>
      </c>
      <c r="BH1967" s="25">
        <f>IFERROR(TTEST(AH1967:AP1967,P1967:X1967,2,1),IF(OR(COUNTIF(P1967:X1967,"&gt;0")&gt;7,COUNTIF(AH1967:AP1967,"&gt;0")&gt;7),0,9999))</f>
        <v>4.3400918813736401E-2</v>
      </c>
      <c r="BI1967" s="25">
        <f>IF(BH1967=9999,$BS$5,RANK(BH1967,$BH$3:$BH$1993,1))</f>
        <v>430</v>
      </c>
      <c r="BJ1967" s="25">
        <f>$BQ$3*BI1967/$BO$5</f>
        <v>2.1597187343043696E-3</v>
      </c>
      <c r="BK1967" s="25" t="str">
        <f>IF(BH1967&lt;BJ1967,BH1967,"ns")</f>
        <v>ns</v>
      </c>
      <c r="BL1967" s="26">
        <f>SUM(COUNTIF(P1967:X1967, "&gt;0"), COUNTIF(AH1967:AP1967, "&gt;0"))</f>
        <v>12</v>
      </c>
    </row>
    <row r="1968" spans="1:64">
      <c r="A1968" t="s">
        <v>5621</v>
      </c>
      <c r="B1968" t="s">
        <v>5622</v>
      </c>
      <c r="C1968">
        <v>7.1633199999999997E-4</v>
      </c>
      <c r="D1968">
        <v>10</v>
      </c>
      <c r="E1968">
        <v>10</v>
      </c>
      <c r="F1968">
        <v>0</v>
      </c>
      <c r="G1968">
        <v>1851820</v>
      </c>
      <c r="H1968">
        <v>1700050</v>
      </c>
      <c r="I1968">
        <v>1833990</v>
      </c>
      <c r="J1968">
        <v>2039490</v>
      </c>
      <c r="K1968">
        <v>1949360</v>
      </c>
      <c r="L1968">
        <v>2224410</v>
      </c>
      <c r="M1968">
        <v>1352180</v>
      </c>
      <c r="N1968">
        <v>1451380</v>
      </c>
      <c r="O1968">
        <v>1638500</v>
      </c>
      <c r="P1968">
        <v>1130880</v>
      </c>
      <c r="Q1968">
        <v>1139260</v>
      </c>
      <c r="R1968">
        <v>1228330</v>
      </c>
      <c r="S1968">
        <v>2264120</v>
      </c>
      <c r="T1968">
        <v>2390010</v>
      </c>
      <c r="U1968">
        <v>2626280</v>
      </c>
      <c r="V1968">
        <v>1434280</v>
      </c>
      <c r="W1968">
        <v>1645510</v>
      </c>
      <c r="X1968">
        <v>1708440</v>
      </c>
      <c r="Y1968">
        <v>2153180</v>
      </c>
      <c r="Z1968">
        <v>2166560</v>
      </c>
      <c r="AA1968">
        <v>2406030</v>
      </c>
      <c r="AB1968">
        <v>1870740</v>
      </c>
      <c r="AC1968">
        <v>2137350</v>
      </c>
      <c r="AD1968">
        <v>2215660</v>
      </c>
      <c r="AE1968">
        <v>836878</v>
      </c>
      <c r="AF1968">
        <v>1252910</v>
      </c>
      <c r="AG1968">
        <v>1262730</v>
      </c>
      <c r="AH1968">
        <v>2348740</v>
      </c>
      <c r="AI1968">
        <v>2358920</v>
      </c>
      <c r="AJ1968">
        <v>2701170</v>
      </c>
      <c r="AK1968">
        <v>1696380</v>
      </c>
      <c r="AL1968">
        <v>1885790</v>
      </c>
      <c r="AM1968">
        <v>2007850</v>
      </c>
      <c r="AN1968">
        <v>929152</v>
      </c>
      <c r="AO1968">
        <v>1370580</v>
      </c>
      <c r="AP1968">
        <v>1036540</v>
      </c>
      <c r="AR1968" s="16">
        <f>IFERROR(TTEST(G1968:O1968,P1968:X1968,2,1),IF(OR(COUNTIF(P1968:X1968,"&gt;0")&gt;7,COUNTIF(G1968:O1968,"&gt;0")&gt;7),0,9999))</f>
        <v>0.73543336651003199</v>
      </c>
      <c r="AS1968" s="16">
        <f>IF(AR1968=9999,$BO$3,RANK(AR1968,$AR$3:$AR$1993,1))</f>
        <v>1797</v>
      </c>
      <c r="AT1968" s="16">
        <f>LOG((IFERROR(SUM(P1968:X1968)/COUNTIF(P1968:X1968, "&gt;0"),0.1))/(IFERROR(SUM(G1968:O1968)/COUNTIF(G1968:O1968, "&gt;0"),0.1)),2)</f>
        <v>-4.3279135225622586E-2</v>
      </c>
      <c r="AU1968" s="17">
        <f>SUM(COUNTIF(P1968:X1968, "&gt;0"), COUNTIF(G1968:O1968, "&gt;0"))</f>
        <v>18</v>
      </c>
      <c r="AV1968" s="18">
        <f>$BQ$3*AS1968/$BO$3</f>
        <v>9.039235412474849E-3</v>
      </c>
      <c r="AW1968" s="18" t="str">
        <f>IF(AR1968&lt;AV1968,AR1968,"ns")</f>
        <v>ns</v>
      </c>
      <c r="AX1968" s="19" t="str">
        <f>IF(AND(AW1968&lt;0.01,ABS(AT1968)&gt;1.5,D1968&gt;2), IF(AND(AT1968&gt;0,COUNTIF(P1968:X1968,"&gt;0")&gt;7),"IRF4_interactor_Treg", (IF(AND(AT1968&lt;0,COUNTIF(G1968:O1968, "&gt;0")&gt;7), "background_significant", "ns"))), "ns")</f>
        <v>ns</v>
      </c>
      <c r="AY1968" s="20">
        <f>IFERROR(TTEST(Y1968:AG1968,AH1968:AP1968,2,1),IF(OR(COUNTIF(AH1968:AP1968,"&gt;0")&gt;7,COUNTIF(Y1968:AG1968,"&gt;0")&gt;7),0,9999))</f>
        <v>0.96049999887378867</v>
      </c>
      <c r="AZ1968" s="20">
        <f>IF(AY1968=9999,$BO$4,RANK(AY1968,$AY$3:$AY$1993,1))</f>
        <v>1965</v>
      </c>
      <c r="BA1968" s="20">
        <f>LOG((IFERROR(SUM(AH1968:AP1968)/COUNTIF(AH1968:AP1968, "&gt;0"),0.1))/(IFERROR(SUM(Y1968:AG1968)/COUNTIF(Y1968:AG1968, "&gt;0"),0.1)),2)</f>
        <v>2.92489536966186E-3</v>
      </c>
      <c r="BB1968" s="21">
        <f>SUM(COUNTIF(AH1968:AP1968, "&gt;0"), COUNTIF(Y1968:AG1968, "&gt;0"))</f>
        <v>18</v>
      </c>
      <c r="BC1968" s="22">
        <f>$BQ$3*AZ1968/$BO$4</f>
        <v>9.8743718592964828E-3</v>
      </c>
      <c r="BD1968" s="22" t="str">
        <f>IF(AY1968&lt;BC1968,AY1968,"ns")</f>
        <v>ns</v>
      </c>
      <c r="BE1968" s="23" t="str">
        <f>IF(AND(BD1968&lt;0.01,ABS(BA1968)&gt;1.5,D1968&gt;2), IF(AND(BA1968&gt;0,COUNTIF(AH1968:AP1968,"&gt;0")&gt;7),"IRF4_interactor_Th17", (IF(AND(BA1968&lt;0,COUNTIF(Y1968:AG1968, "&gt;0")&gt;7), "background_significant", "ns"))), "ns")</f>
        <v>ns</v>
      </c>
      <c r="BF1968" s="24" t="str">
        <f>IF(OR(AX1968 ="IRF4_interactor_Treg", BE1968 ="IRF4_interactor_Th17"), LOG((AVERAGE(AH1968:AP1968)+0.1)/(AVERAGE(P1968:X1968)+0.1),2),"ns")</f>
        <v>ns</v>
      </c>
      <c r="BG1968" s="24">
        <f>IF(AND(AX1968="IRF4_interactor_Treg",BE1968="IRF4_interactor_Th17"),1,IF(AX1968="IRF4_interactor_Treg","IRF4_Treg",IF(BE1968="IRF4_interactor_Th17","IRF4_Th17",0)))</f>
        <v>0</v>
      </c>
      <c r="BH1968" s="25">
        <f>IFERROR(TTEST(AH1968:AP1968,P1968:X1968,2,1),IF(OR(COUNTIF(P1968:X1968,"&gt;0")&gt;7,COUNTIF(AH1968:AP1968,"&gt;0")&gt;7),0,9999))</f>
        <v>0.78853930368160063</v>
      </c>
      <c r="BI1968" s="25">
        <f>IF(BH1968=9999,$BS$5,RANK(BH1968,$BH$3:$BH$1993,1))</f>
        <v>1780</v>
      </c>
      <c r="BJ1968" s="25">
        <f>$BQ$3*BI1968/$BO$5</f>
        <v>8.9402310396785537E-3</v>
      </c>
      <c r="BK1968" s="25" t="str">
        <f>IF(BH1968&lt;BJ1968,BH1968,"ns")</f>
        <v>ns</v>
      </c>
      <c r="BL1968" s="26">
        <f>SUM(COUNTIF(P1968:X1968, "&gt;0"), COUNTIF(AH1968:AP1968, "&gt;0"))</f>
        <v>18</v>
      </c>
    </row>
    <row r="1969" spans="1:64">
      <c r="A1969" t="s">
        <v>3341</v>
      </c>
      <c r="B1969" t="s">
        <v>3342</v>
      </c>
      <c r="C1969">
        <v>1.4626999999999999E-3</v>
      </c>
      <c r="D1969">
        <v>5</v>
      </c>
      <c r="E1969">
        <v>5</v>
      </c>
      <c r="F1969">
        <v>0</v>
      </c>
      <c r="G1969">
        <v>198365</v>
      </c>
      <c r="H1969">
        <v>175967</v>
      </c>
      <c r="I1969">
        <v>194956</v>
      </c>
      <c r="J1969">
        <v>233213</v>
      </c>
      <c r="K1969">
        <v>223111</v>
      </c>
      <c r="L1969">
        <v>254946</v>
      </c>
      <c r="M1969">
        <v>58885.9</v>
      </c>
      <c r="N1969">
        <v>60877.5</v>
      </c>
      <c r="O1969">
        <v>87591.5</v>
      </c>
      <c r="P1969">
        <v>101772</v>
      </c>
      <c r="Q1969">
        <v>91524.7</v>
      </c>
      <c r="R1969">
        <v>49697.5</v>
      </c>
      <c r="S1969">
        <v>242151</v>
      </c>
      <c r="T1969">
        <v>201607</v>
      </c>
      <c r="U1969">
        <v>190118</v>
      </c>
      <c r="V1969">
        <v>85974.2</v>
      </c>
      <c r="W1969">
        <v>122379</v>
      </c>
      <c r="X1969">
        <v>123201</v>
      </c>
      <c r="Y1969">
        <v>321642</v>
      </c>
      <c r="Z1969">
        <v>266761</v>
      </c>
      <c r="AA1969">
        <v>253799</v>
      </c>
      <c r="AB1969">
        <v>216509</v>
      </c>
      <c r="AC1969">
        <v>254521</v>
      </c>
      <c r="AD1969">
        <v>288276</v>
      </c>
      <c r="AE1969">
        <v>104021</v>
      </c>
      <c r="AF1969">
        <v>148133</v>
      </c>
      <c r="AG1969">
        <v>161858</v>
      </c>
      <c r="AH1969">
        <v>331690</v>
      </c>
      <c r="AI1969">
        <v>323132</v>
      </c>
      <c r="AJ1969">
        <v>414614</v>
      </c>
      <c r="AK1969">
        <v>107521</v>
      </c>
      <c r="AL1969">
        <v>137348</v>
      </c>
      <c r="AM1969">
        <v>208360</v>
      </c>
      <c r="AN1969">
        <v>178578</v>
      </c>
      <c r="AO1969">
        <v>169581</v>
      </c>
      <c r="AP1969">
        <v>158624</v>
      </c>
      <c r="AR1969" s="16">
        <f>IFERROR(TTEST(G1969:O1969,P1969:X1969,2,1),IF(OR(COUNTIF(P1969:X1969,"&gt;0")&gt;7,COUNTIF(G1969:O1969,"&gt;0")&gt;7),0,9999))</f>
        <v>0.22102542416891721</v>
      </c>
      <c r="AS1969" s="16">
        <f>IF(AR1969=9999,$BO$3,RANK(AR1969,$AR$3:$AR$1993,1))</f>
        <v>1339</v>
      </c>
      <c r="AT1969" s="16">
        <f>LOG((IFERROR(SUM(P1969:X1969)/COUNTIF(P1969:X1969, "&gt;0"),0.1))/(IFERROR(SUM(G1969:O1969)/COUNTIF(G1969:O1969, "&gt;0"),0.1)),2)</f>
        <v>-0.30016285613023785</v>
      </c>
      <c r="AU1969" s="17">
        <f>SUM(COUNTIF(P1969:X1969, "&gt;0"), COUNTIF(G1969:O1969, "&gt;0"))</f>
        <v>18</v>
      </c>
      <c r="AV1969" s="18">
        <f>$BQ$3*AS1969/$BO$3</f>
        <v>6.7354124748490946E-3</v>
      </c>
      <c r="AW1969" s="18" t="str">
        <f>IF(AR1969&lt;AV1969,AR1969,"ns")</f>
        <v>ns</v>
      </c>
      <c r="AX1969" s="19" t="str">
        <f>IF(AND(AW1969&lt;0.01,ABS(AT1969)&gt;1.5,D1969&gt;2), IF(AND(AT1969&gt;0,COUNTIF(P1969:X1969,"&gt;0")&gt;7),"IRF4_interactor_Treg", (IF(AND(AT1969&lt;0,COUNTIF(G1969:O1969, "&gt;0")&gt;7), "background_significant", "ns"))), "ns")</f>
        <v>ns</v>
      </c>
      <c r="AY1969" s="20">
        <f>IFERROR(TTEST(Y1969:AG1969,AH1969:AP1969,2,1),IF(OR(COUNTIF(AH1969:AP1969,"&gt;0")&gt;7,COUNTIF(Y1969:AG1969,"&gt;0")&gt;7),0,9999))</f>
        <v>0.96082503999933522</v>
      </c>
      <c r="AZ1969" s="20">
        <f>IF(AY1969=9999,$BO$4,RANK(AY1969,$AY$3:$AY$1993,1))</f>
        <v>1966</v>
      </c>
      <c r="BA1969" s="20">
        <f>LOG((IFERROR(SUM(AH1969:AP1969)/COUNTIF(AH1969:AP1969, "&gt;0"),0.1))/(IFERROR(SUM(Y1969:AG1969)/COUNTIF(Y1969:AG1969, "&gt;0"),0.1)),2)</f>
        <v>9.9352756030010071E-3</v>
      </c>
      <c r="BB1969" s="21">
        <f>SUM(COUNTIF(AH1969:AP1969, "&gt;0"), COUNTIF(Y1969:AG1969, "&gt;0"))</f>
        <v>18</v>
      </c>
      <c r="BC1969" s="22">
        <f>$BQ$3*AZ1969/$BO$4</f>
        <v>9.8793969849246231E-3</v>
      </c>
      <c r="BD1969" s="22" t="str">
        <f>IF(AY1969&lt;BC1969,AY1969,"ns")</f>
        <v>ns</v>
      </c>
      <c r="BE1969" s="23" t="str">
        <f>IF(AND(BD1969&lt;0.01,ABS(BA1969)&gt;1.5,D1969&gt;2), IF(AND(BA1969&gt;0,COUNTIF(AH1969:AP1969,"&gt;0")&gt;7),"IRF4_interactor_Th17", (IF(AND(BA1969&lt;0,COUNTIF(Y1969:AG1969, "&gt;0")&gt;7), "background_significant", "ns"))), "ns")</f>
        <v>ns</v>
      </c>
      <c r="BF1969" s="24" t="str">
        <f>IF(OR(AX1969 ="IRF4_interactor_Treg", BE1969 ="IRF4_interactor_Th17"), LOG((AVERAGE(AH1969:AP1969)+0.1)/(AVERAGE(P1969:X1969)+0.1),2),"ns")</f>
        <v>ns</v>
      </c>
      <c r="BG1969" s="24">
        <f>IF(AND(AX1969="IRF4_interactor_Treg",BE1969="IRF4_interactor_Th17"),1,IF(AX1969="IRF4_interactor_Treg","IRF4_Treg",IF(BE1969="IRF4_interactor_Th17","IRF4_Th17",0)))</f>
        <v>0</v>
      </c>
      <c r="BH1969" s="25">
        <f>IFERROR(TTEST(AH1969:AP1969,P1969:X1969,2,1),IF(OR(COUNTIF(P1969:X1969,"&gt;0")&gt;7,COUNTIF(AH1969:AP1969,"&gt;0")&gt;7),0,9999))</f>
        <v>0.12125380395739652</v>
      </c>
      <c r="BI1969" s="25">
        <f>IF(BH1969=9999,$BS$5,RANK(BH1969,$BH$3:$BH$1993,1))</f>
        <v>733</v>
      </c>
      <c r="BJ1969" s="25">
        <f>$BQ$3*BI1969/$BO$5</f>
        <v>3.6815670517327975E-3</v>
      </c>
      <c r="BK1969" s="25" t="str">
        <f>IF(BH1969&lt;BJ1969,BH1969,"ns")</f>
        <v>ns</v>
      </c>
      <c r="BL1969" s="26">
        <f>SUM(COUNTIF(P1969:X1969, "&gt;0"), COUNTIF(AH1969:AP1969, "&gt;0"))</f>
        <v>18</v>
      </c>
    </row>
    <row r="1970" spans="1:64">
      <c r="A1970" t="s">
        <v>5235</v>
      </c>
      <c r="B1970" t="s">
        <v>5236</v>
      </c>
      <c r="C1970">
        <v>6.6789799999999996E-2</v>
      </c>
      <c r="D1970">
        <v>3</v>
      </c>
      <c r="E1970">
        <v>3</v>
      </c>
      <c r="F1970">
        <v>0</v>
      </c>
      <c r="G1970">
        <v>30483.8</v>
      </c>
      <c r="H1970">
        <v>7387.86</v>
      </c>
      <c r="I1970">
        <v>0</v>
      </c>
      <c r="J1970">
        <v>8781.56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7458.85</v>
      </c>
      <c r="Q1970">
        <v>0</v>
      </c>
      <c r="R1970">
        <v>0</v>
      </c>
      <c r="S1970">
        <v>27003</v>
      </c>
      <c r="T1970">
        <v>6916.96</v>
      </c>
      <c r="U1970">
        <v>0</v>
      </c>
      <c r="V1970">
        <v>24686.799999999999</v>
      </c>
      <c r="W1970">
        <v>36922.699999999997</v>
      </c>
      <c r="X1970">
        <v>49149.5</v>
      </c>
      <c r="Y1970">
        <v>0</v>
      </c>
      <c r="Z1970">
        <v>0</v>
      </c>
      <c r="AA1970">
        <v>0</v>
      </c>
      <c r="AB1970">
        <v>194568</v>
      </c>
      <c r="AC1970">
        <v>46432.3</v>
      </c>
      <c r="AD1970">
        <v>0</v>
      </c>
      <c r="AE1970">
        <v>0</v>
      </c>
      <c r="AF1970">
        <v>0</v>
      </c>
      <c r="AG1970">
        <v>0</v>
      </c>
      <c r="AH1970">
        <v>46976.5</v>
      </c>
      <c r="AI1970">
        <v>26593.9</v>
      </c>
      <c r="AJ1970">
        <v>48825.8</v>
      </c>
      <c r="AK1970">
        <v>0</v>
      </c>
      <c r="AL1970">
        <v>0</v>
      </c>
      <c r="AM1970">
        <v>0</v>
      </c>
      <c r="AN1970">
        <v>0</v>
      </c>
      <c r="AO1970">
        <v>75328.600000000006</v>
      </c>
      <c r="AP1970">
        <v>31502</v>
      </c>
      <c r="AR1970" s="16">
        <f>IFERROR(TTEST(G1970:O1970,P1970:X1970,2,1),IF(OR(COUNTIF(P1970:X1970,"&gt;0")&gt;7,COUNTIF(G1970:O1970,"&gt;0")&gt;7),0,9999))</f>
        <v>0.1597296815356665</v>
      </c>
      <c r="AS1970" s="16">
        <f>IF(AR1970=9999,$BO$3,RANK(AR1970,$AR$3:$AR$1993,1))</f>
        <v>1251</v>
      </c>
      <c r="AT1970" s="16">
        <f>LOG((IFERROR(SUM(P1970:X1970)/COUNTIF(P1970:X1970, "&gt;0"),0.1))/(IFERROR(SUM(G1970:O1970)/COUNTIF(G1970:O1970, "&gt;0"),0.1)),2)</f>
        <v>0.70533017866597736</v>
      </c>
      <c r="AU1970" s="17">
        <f>SUM(COUNTIF(P1970:X1970, "&gt;0"), COUNTIF(G1970:O1970, "&gt;0"))</f>
        <v>9</v>
      </c>
      <c r="AV1970" s="18">
        <f>$BQ$3*AS1970/$BO$3</f>
        <v>6.2927565392354124E-3</v>
      </c>
      <c r="AW1970" s="18" t="str">
        <f>IF(AR1970&lt;AV1970,AR1970,"ns")</f>
        <v>ns</v>
      </c>
      <c r="AX1970" s="19" t="str">
        <f>IF(AND(AW1970&lt;0.01,ABS(AT1970)&gt;1.5,D1970&gt;2), IF(AND(AT1970&gt;0,COUNTIF(P1970:X1970,"&gt;0")&gt;7),"IRF4_interactor_Treg", (IF(AND(AT1970&lt;0,COUNTIF(G1970:O1970, "&gt;0")&gt;7), "background_significant", "ns"))), "ns")</f>
        <v>ns</v>
      </c>
      <c r="AY1970" s="20">
        <f>IFERROR(TTEST(Y1970:AG1970,AH1970:AP1970,2,1),IF(OR(COUNTIF(AH1970:AP1970,"&gt;0")&gt;7,COUNTIF(Y1970:AG1970,"&gt;0")&gt;7),0,9999))</f>
        <v>0.9623559509123123</v>
      </c>
      <c r="AZ1970" s="20">
        <f>IF(AY1970=9999,$BO$4,RANK(AY1970,$AY$3:$AY$1993,1))</f>
        <v>1967</v>
      </c>
      <c r="BA1970" s="20">
        <f>LOG((IFERROR(SUM(AH1970:AP1970)/COUNTIF(AH1970:AP1970, "&gt;0"),0.1))/(IFERROR(SUM(Y1970:AG1970)/COUNTIF(Y1970:AG1970, "&gt;0"),0.1)),2)</f>
        <v>-1.3941873109039942</v>
      </c>
      <c r="BB1970" s="21">
        <f>SUM(COUNTIF(AH1970:AP1970, "&gt;0"), COUNTIF(Y1970:AG1970, "&gt;0"))</f>
        <v>7</v>
      </c>
      <c r="BC1970" s="22">
        <f>$BQ$3*AZ1970/$BO$4</f>
        <v>9.8844221105527652E-3</v>
      </c>
      <c r="BD1970" s="22" t="str">
        <f>IF(AY1970&lt;BC1970,AY1970,"ns")</f>
        <v>ns</v>
      </c>
      <c r="BE1970" s="23" t="str">
        <f>IF(AND(BD1970&lt;0.01,ABS(BA1970)&gt;1.5,D1970&gt;2), IF(AND(BA1970&gt;0,COUNTIF(AH1970:AP1970,"&gt;0")&gt;7),"IRF4_interactor_Th17", (IF(AND(BA1970&lt;0,COUNTIF(Y1970:AG1970, "&gt;0")&gt;7), "background_significant", "ns"))), "ns")</f>
        <v>ns</v>
      </c>
      <c r="BF1970" s="24" t="str">
        <f>IF(OR(AX1970 ="IRF4_interactor_Treg", BE1970 ="IRF4_interactor_Th17"), LOG((AVERAGE(AH1970:AP1970)+0.1)/(AVERAGE(P1970:X1970)+0.1),2),"ns")</f>
        <v>ns</v>
      </c>
      <c r="BG1970" s="24">
        <f>IF(AND(AX1970="IRF4_interactor_Treg",BE1970="IRF4_interactor_Th17"),1,IF(AX1970="IRF4_interactor_Treg","IRF4_Treg",IF(BE1970="IRF4_interactor_Th17","IRF4_Th17",0)))</f>
        <v>0</v>
      </c>
      <c r="BH1970" s="25">
        <f>IFERROR(TTEST(AH1970:AP1970,P1970:X1970,2,1),IF(OR(COUNTIF(P1970:X1970,"&gt;0")&gt;7,COUNTIF(AH1970:AP1970,"&gt;0")&gt;7),0,9999))</f>
        <v>0.415539903669216</v>
      </c>
      <c r="BI1970" s="25">
        <f>IF(BH1970=9999,$BS$5,RANK(BH1970,$BH$3:$BH$1993,1))</f>
        <v>1346</v>
      </c>
      <c r="BJ1970" s="25">
        <f>$BQ$3*BI1970/$BO$5</f>
        <v>6.7604218985434462E-3</v>
      </c>
      <c r="BK1970" s="25" t="str">
        <f>IF(BH1970&lt;BJ1970,BH1970,"ns")</f>
        <v>ns</v>
      </c>
      <c r="BL1970" s="26">
        <f>SUM(COUNTIF(P1970:X1970, "&gt;0"), COUNTIF(AH1970:AP1970, "&gt;0"))</f>
        <v>11</v>
      </c>
    </row>
    <row r="1971" spans="1:64">
      <c r="A1971" t="s">
        <v>3143</v>
      </c>
      <c r="B1971" t="s">
        <v>3144</v>
      </c>
      <c r="C1971">
        <v>7.1633199999999997E-4</v>
      </c>
      <c r="D1971">
        <v>5</v>
      </c>
      <c r="E1971">
        <v>3</v>
      </c>
      <c r="F1971">
        <v>2</v>
      </c>
      <c r="G1971">
        <v>781830</v>
      </c>
      <c r="H1971">
        <v>881854</v>
      </c>
      <c r="I1971">
        <v>1204220</v>
      </c>
      <c r="J1971">
        <v>930299</v>
      </c>
      <c r="K1971">
        <v>767110</v>
      </c>
      <c r="L1971">
        <v>905367</v>
      </c>
      <c r="M1971">
        <v>486441</v>
      </c>
      <c r="N1971">
        <v>212913</v>
      </c>
      <c r="O1971">
        <v>421863</v>
      </c>
      <c r="P1971">
        <v>826744</v>
      </c>
      <c r="Q1971">
        <v>427890</v>
      </c>
      <c r="R1971">
        <v>334307</v>
      </c>
      <c r="S1971">
        <v>1169260</v>
      </c>
      <c r="T1971">
        <v>949499</v>
      </c>
      <c r="U1971">
        <v>335126</v>
      </c>
      <c r="V1971">
        <v>434209</v>
      </c>
      <c r="W1971">
        <v>508563</v>
      </c>
      <c r="X1971">
        <v>552518</v>
      </c>
      <c r="Y1971">
        <v>908894</v>
      </c>
      <c r="Z1971">
        <v>909808</v>
      </c>
      <c r="AA1971">
        <v>477734</v>
      </c>
      <c r="AB1971">
        <v>716948</v>
      </c>
      <c r="AC1971">
        <v>710764</v>
      </c>
      <c r="AD1971">
        <v>802549</v>
      </c>
      <c r="AE1971">
        <v>463229</v>
      </c>
      <c r="AF1971">
        <v>732591</v>
      </c>
      <c r="AG1971">
        <v>1027420</v>
      </c>
      <c r="AH1971">
        <v>1873980</v>
      </c>
      <c r="AI1971">
        <v>1466260</v>
      </c>
      <c r="AJ1971">
        <v>1516790</v>
      </c>
      <c r="AK1971">
        <v>255118</v>
      </c>
      <c r="AL1971">
        <v>154762</v>
      </c>
      <c r="AM1971">
        <v>96810.4</v>
      </c>
      <c r="AN1971">
        <v>414950</v>
      </c>
      <c r="AO1971">
        <v>813497</v>
      </c>
      <c r="AP1971">
        <v>257314</v>
      </c>
      <c r="AR1971" s="16">
        <f>IFERROR(TTEST(G1971:O1971,P1971:X1971,2,1),IF(OR(COUNTIF(P1971:X1971,"&gt;0")&gt;7,COUNTIF(G1971:O1971,"&gt;0")&gt;7),0,9999))</f>
        <v>0.41971276988226103</v>
      </c>
      <c r="AS1971" s="16">
        <f>IF(AR1971=9999,$BO$3,RANK(AR1971,$AR$3:$AR$1993,1))</f>
        <v>1558</v>
      </c>
      <c r="AT1971" s="16">
        <f>LOG((IFERROR(SUM(P1971:X1971)/COUNTIF(P1971:X1971, "&gt;0"),0.1))/(IFERROR(SUM(G1971:O1971)/COUNTIF(G1971:O1971, "&gt;0"),0.1)),2)</f>
        <v>-0.25129842788226242</v>
      </c>
      <c r="AU1971" s="17">
        <f>SUM(COUNTIF(P1971:X1971, "&gt;0"), COUNTIF(G1971:O1971, "&gt;0"))</f>
        <v>18</v>
      </c>
      <c r="AV1971" s="18">
        <f>$BQ$3*AS1971/$BO$3</f>
        <v>7.8370221327967813E-3</v>
      </c>
      <c r="AW1971" s="18" t="str">
        <f>IF(AR1971&lt;AV1971,AR1971,"ns")</f>
        <v>ns</v>
      </c>
      <c r="AX1971" s="19" t="str">
        <f>IF(AND(AW1971&lt;0.01,ABS(AT1971)&gt;1.5,D1971&gt;2), IF(AND(AT1971&gt;0,COUNTIF(P1971:X1971,"&gt;0")&gt;7),"IRF4_interactor_Treg", (IF(AND(AT1971&lt;0,COUNTIF(G1971:O1971, "&gt;0")&gt;7), "background_significant", "ns"))), "ns")</f>
        <v>ns</v>
      </c>
      <c r="AY1971" s="20">
        <f>IFERROR(TTEST(Y1971:AG1971,AH1971:AP1971,2,1),IF(OR(COUNTIF(AH1971:AP1971,"&gt;0")&gt;7,COUNTIF(Y1971:AG1971,"&gt;0")&gt;7),0,9999))</f>
        <v>0.96345705661996728</v>
      </c>
      <c r="AZ1971" s="20">
        <f>IF(AY1971=9999,$BO$4,RANK(AY1971,$AY$3:$AY$1993,1))</f>
        <v>1968</v>
      </c>
      <c r="BA1971" s="20">
        <f>LOG((IFERROR(SUM(AH1971:AP1971)/COUNTIF(AH1971:AP1971, "&gt;0"),0.1))/(IFERROR(SUM(Y1971:AG1971)/COUNTIF(Y1971:AG1971, "&gt;0"),0.1)),2)</f>
        <v>2.1120723393210389E-2</v>
      </c>
      <c r="BB1971" s="21">
        <f>SUM(COUNTIF(AH1971:AP1971, "&gt;0"), COUNTIF(Y1971:AG1971, "&gt;0"))</f>
        <v>18</v>
      </c>
      <c r="BC1971" s="22">
        <f>$BQ$3*AZ1971/$BO$4</f>
        <v>9.8894472361809038E-3</v>
      </c>
      <c r="BD1971" s="22" t="str">
        <f>IF(AY1971&lt;BC1971,AY1971,"ns")</f>
        <v>ns</v>
      </c>
      <c r="BE1971" s="23" t="str">
        <f>IF(AND(BD1971&lt;0.01,ABS(BA1971)&gt;1.5,D1971&gt;2), IF(AND(BA1971&gt;0,COUNTIF(AH1971:AP1971,"&gt;0")&gt;7),"IRF4_interactor_Th17", (IF(AND(BA1971&lt;0,COUNTIF(Y1971:AG1971, "&gt;0")&gt;7), "background_significant", "ns"))), "ns")</f>
        <v>ns</v>
      </c>
      <c r="BF1971" s="24" t="str">
        <f>IF(OR(AX1971 ="IRF4_interactor_Treg", BE1971 ="IRF4_interactor_Th17"), LOG((AVERAGE(AH1971:AP1971)+0.1)/(AVERAGE(P1971:X1971)+0.1),2),"ns")</f>
        <v>ns</v>
      </c>
      <c r="BG1971" s="24">
        <f>IF(AND(AX1971="IRF4_interactor_Treg",BE1971="IRF4_interactor_Th17"),1,IF(AX1971="IRF4_interactor_Treg","IRF4_Treg",IF(BE1971="IRF4_interactor_Th17","IRF4_Th17",0)))</f>
        <v>0</v>
      </c>
      <c r="BH1971" s="25">
        <f>IFERROR(TTEST(AH1971:AP1971,P1971:X1971,2,1),IF(OR(COUNTIF(P1971:X1971,"&gt;0")&gt;7,COUNTIF(AH1971:AP1971,"&gt;0")&gt;7),0,9999))</f>
        <v>0.59852099552989901</v>
      </c>
      <c r="BI1971" s="25">
        <f>IF(BH1971=9999,$BS$5,RANK(BH1971,$BH$3:$BH$1993,1))</f>
        <v>1588</v>
      </c>
      <c r="BJ1971" s="25">
        <f>$BQ$3*BI1971/$BO$5</f>
        <v>7.9758915118031144E-3</v>
      </c>
      <c r="BK1971" s="25" t="str">
        <f>IF(BH1971&lt;BJ1971,BH1971,"ns")</f>
        <v>ns</v>
      </c>
      <c r="BL1971" s="26">
        <f>SUM(COUNTIF(P1971:X1971, "&gt;0"), COUNTIF(AH1971:AP1971, "&gt;0"))</f>
        <v>18</v>
      </c>
    </row>
    <row r="1972" spans="1:64">
      <c r="A1972" t="s">
        <v>2215</v>
      </c>
      <c r="B1972" t="s">
        <v>2216</v>
      </c>
      <c r="C1972">
        <v>7.1633199999999997E-4</v>
      </c>
      <c r="D1972">
        <v>27</v>
      </c>
      <c r="E1972">
        <v>27</v>
      </c>
      <c r="F1972">
        <v>0</v>
      </c>
      <c r="G1972">
        <v>54972400</v>
      </c>
      <c r="H1972">
        <v>49168400</v>
      </c>
      <c r="I1972">
        <v>52164100</v>
      </c>
      <c r="J1972">
        <v>40969900</v>
      </c>
      <c r="K1972">
        <v>42279600</v>
      </c>
      <c r="L1972">
        <v>42897000</v>
      </c>
      <c r="M1972">
        <v>27551000</v>
      </c>
      <c r="N1972">
        <v>24718000</v>
      </c>
      <c r="O1972">
        <v>25567200</v>
      </c>
      <c r="P1972">
        <v>25821700</v>
      </c>
      <c r="Q1972">
        <v>22226000</v>
      </c>
      <c r="R1972">
        <v>24957500</v>
      </c>
      <c r="S1972">
        <v>51583000</v>
      </c>
      <c r="T1972">
        <v>46415300</v>
      </c>
      <c r="U1972">
        <v>42555600</v>
      </c>
      <c r="V1972">
        <v>32213900</v>
      </c>
      <c r="W1972">
        <v>30859200</v>
      </c>
      <c r="X1972">
        <v>33931300</v>
      </c>
      <c r="Y1972">
        <v>49237900</v>
      </c>
      <c r="Z1972">
        <v>39016600</v>
      </c>
      <c r="AA1972">
        <v>43553900</v>
      </c>
      <c r="AB1972">
        <v>52186100</v>
      </c>
      <c r="AC1972">
        <v>57511600</v>
      </c>
      <c r="AD1972">
        <v>56169000</v>
      </c>
      <c r="AE1972">
        <v>23840700</v>
      </c>
      <c r="AF1972">
        <v>35558000</v>
      </c>
      <c r="AG1972">
        <v>34834600</v>
      </c>
      <c r="AH1972">
        <v>68328300</v>
      </c>
      <c r="AI1972">
        <v>67156000</v>
      </c>
      <c r="AJ1972">
        <v>70641300</v>
      </c>
      <c r="AK1972">
        <v>33906000</v>
      </c>
      <c r="AL1972">
        <v>31335000</v>
      </c>
      <c r="AM1972">
        <v>22010900</v>
      </c>
      <c r="AN1972">
        <v>27653300</v>
      </c>
      <c r="AO1972">
        <v>39285500</v>
      </c>
      <c r="AP1972">
        <v>28608600</v>
      </c>
      <c r="AR1972" s="16">
        <f>IFERROR(TTEST(G1972:O1972,P1972:X1972,2,1),IF(OR(COUNTIF(P1972:X1972,"&gt;0")&gt;7,COUNTIF(G1972:O1972,"&gt;0")&gt;7),0,9999))</f>
        <v>0.35698117188733147</v>
      </c>
      <c r="AS1972" s="16">
        <f>IF(AR1972=9999,$BO$3,RANK(AR1972,$AR$3:$AR$1993,1))</f>
        <v>1500</v>
      </c>
      <c r="AT1972" s="16">
        <f>LOG((IFERROR(SUM(P1972:X1972)/COUNTIF(P1972:X1972, "&gt;0"),0.1))/(IFERROR(SUM(G1972:O1972)/COUNTIF(G1972:O1972, "&gt;0"),0.1)),2)</f>
        <v>-0.21426071726363519</v>
      </c>
      <c r="AU1972" s="17">
        <f>SUM(COUNTIF(P1972:X1972, "&gt;0"), COUNTIF(G1972:O1972, "&gt;0"))</f>
        <v>18</v>
      </c>
      <c r="AV1972" s="18">
        <f>$BQ$3*AS1972/$BO$3</f>
        <v>7.545271629778672E-3</v>
      </c>
      <c r="AW1972" s="18" t="str">
        <f>IF(AR1972&lt;AV1972,AR1972,"ns")</f>
        <v>ns</v>
      </c>
      <c r="AX1972" s="19" t="str">
        <f>IF(AND(AW1972&lt;0.01,ABS(AT1972)&gt;1.5,D1972&gt;2), IF(AND(AT1972&gt;0,COUNTIF(P1972:X1972,"&gt;0")&gt;7),"IRF4_interactor_Treg", (IF(AND(AT1972&lt;0,COUNTIF(G1972:O1972, "&gt;0")&gt;7), "background_significant", "ns"))), "ns")</f>
        <v>ns</v>
      </c>
      <c r="AY1972" s="20">
        <f>IFERROR(TTEST(Y1972:AG1972,AH1972:AP1972,2,1),IF(OR(COUNTIF(AH1972:AP1972,"&gt;0")&gt;7,COUNTIF(Y1972:AG1972,"&gt;0")&gt;7),0,9999))</f>
        <v>0.96621112000962817</v>
      </c>
      <c r="AZ1972" s="20">
        <f>IF(AY1972=9999,$BO$4,RANK(AY1972,$AY$3:$AY$1993,1))</f>
        <v>1969</v>
      </c>
      <c r="BA1972" s="20">
        <f>LOG((IFERROR(SUM(AH1972:AP1972)/COUNTIF(AH1972:AP1972, "&gt;0"),0.1))/(IFERROR(SUM(Y1972:AG1972)/COUNTIF(Y1972:AG1972, "&gt;0"),0.1)),2)</f>
        <v>-1.1024892512485004E-2</v>
      </c>
      <c r="BB1972" s="21">
        <f>SUM(COUNTIF(AH1972:AP1972, "&gt;0"), COUNTIF(Y1972:AG1972, "&gt;0"))</f>
        <v>18</v>
      </c>
      <c r="BC1972" s="22">
        <f>$BQ$3*AZ1972/$BO$4</f>
        <v>9.8944723618090459E-3</v>
      </c>
      <c r="BD1972" s="22" t="str">
        <f>IF(AY1972&lt;BC1972,AY1972,"ns")</f>
        <v>ns</v>
      </c>
      <c r="BE1972" s="23" t="str">
        <f>IF(AND(BD1972&lt;0.01,ABS(BA1972)&gt;1.5,D1972&gt;2), IF(AND(BA1972&gt;0,COUNTIF(AH1972:AP1972,"&gt;0")&gt;7),"IRF4_interactor_Th17", (IF(AND(BA1972&lt;0,COUNTIF(Y1972:AG1972, "&gt;0")&gt;7), "background_significant", "ns"))), "ns")</f>
        <v>ns</v>
      </c>
      <c r="BF1972" s="24" t="str">
        <f>IF(OR(AX1972 ="IRF4_interactor_Treg", BE1972 ="IRF4_interactor_Th17"), LOG((AVERAGE(AH1972:AP1972)+0.1)/(AVERAGE(P1972:X1972)+0.1),2),"ns")</f>
        <v>ns</v>
      </c>
      <c r="BG1972" s="24">
        <f>IF(AND(AX1972="IRF4_interactor_Treg",BE1972="IRF4_interactor_Th17"),1,IF(AX1972="IRF4_interactor_Treg","IRF4_Treg",IF(BE1972="IRF4_interactor_Th17","IRF4_Th17",0)))</f>
        <v>0</v>
      </c>
      <c r="BH1972" s="25">
        <f>IFERROR(TTEST(AH1972:AP1972,P1972:X1972,2,1),IF(OR(COUNTIF(P1972:X1972,"&gt;0")&gt;7,COUNTIF(AH1972:AP1972,"&gt;0")&gt;7),0,9999))</f>
        <v>0.37963379384776219</v>
      </c>
      <c r="BI1972" s="25">
        <f>IF(BH1972=9999,$BS$5,RANK(BH1972,$BH$3:$BH$1993,1))</f>
        <v>1289</v>
      </c>
      <c r="BJ1972" s="25">
        <f>$BQ$3*BI1972/$BO$5</f>
        <v>6.4741336012054248E-3</v>
      </c>
      <c r="BK1972" s="25" t="str">
        <f>IF(BH1972&lt;BJ1972,BH1972,"ns")</f>
        <v>ns</v>
      </c>
      <c r="BL1972" s="26">
        <f>SUM(COUNTIF(P1972:X1972, "&gt;0"), COUNTIF(AH1972:AP1972, "&gt;0"))</f>
        <v>18</v>
      </c>
    </row>
    <row r="1973" spans="1:64">
      <c r="A1973" t="s">
        <v>4549</v>
      </c>
      <c r="B1973" t="s">
        <v>4550</v>
      </c>
      <c r="C1973">
        <v>4.2655699999999998E-2</v>
      </c>
      <c r="D1973">
        <v>5</v>
      </c>
      <c r="E1973">
        <v>5</v>
      </c>
      <c r="F1973">
        <v>0</v>
      </c>
      <c r="G1973">
        <v>98169.7</v>
      </c>
      <c r="H1973">
        <v>95944.5</v>
      </c>
      <c r="I1973">
        <v>101158</v>
      </c>
      <c r="J1973">
        <v>32712.6</v>
      </c>
      <c r="K1973">
        <v>53685.599999999999</v>
      </c>
      <c r="L1973">
        <v>53318.8</v>
      </c>
      <c r="M1973">
        <v>0</v>
      </c>
      <c r="N1973">
        <v>38334.800000000003</v>
      </c>
      <c r="O1973">
        <v>11520.6</v>
      </c>
      <c r="P1973">
        <v>67070.2</v>
      </c>
      <c r="Q1973">
        <v>50443.5</v>
      </c>
      <c r="R1973">
        <v>53283.3</v>
      </c>
      <c r="S1973">
        <v>54764.800000000003</v>
      </c>
      <c r="T1973">
        <v>75672.5</v>
      </c>
      <c r="U1973">
        <v>45429.9</v>
      </c>
      <c r="V1973">
        <v>78777.8</v>
      </c>
      <c r="W1973">
        <v>77970.3</v>
      </c>
      <c r="X1973">
        <v>89425</v>
      </c>
      <c r="Y1973">
        <v>103140</v>
      </c>
      <c r="Z1973">
        <v>106635</v>
      </c>
      <c r="AA1973">
        <v>76779.399999999994</v>
      </c>
      <c r="AB1973">
        <v>45859.7</v>
      </c>
      <c r="AC1973">
        <v>49732.2</v>
      </c>
      <c r="AD1973">
        <v>19782.400000000001</v>
      </c>
      <c r="AE1973">
        <v>120442</v>
      </c>
      <c r="AF1973">
        <v>150175</v>
      </c>
      <c r="AG1973">
        <v>150712</v>
      </c>
      <c r="AH1973">
        <v>164024</v>
      </c>
      <c r="AI1973">
        <v>130672</v>
      </c>
      <c r="AJ1973">
        <v>194823</v>
      </c>
      <c r="AK1973">
        <v>47915.3</v>
      </c>
      <c r="AL1973">
        <v>0</v>
      </c>
      <c r="AM1973">
        <v>0</v>
      </c>
      <c r="AN1973">
        <v>83220</v>
      </c>
      <c r="AO1973">
        <v>104048</v>
      </c>
      <c r="AP1973">
        <v>105679</v>
      </c>
      <c r="AR1973" s="16">
        <f>IFERROR(TTEST(G1973:O1973,P1973:X1973,2,1),IF(OR(COUNTIF(P1973:X1973,"&gt;0")&gt;7,COUNTIF(G1973:O1973,"&gt;0")&gt;7),0,9999))</f>
        <v>0.48023316434953311</v>
      </c>
      <c r="AS1973" s="16">
        <f>IF(AR1973=9999,$BO$3,RANK(AR1973,$AR$3:$AR$1993,1))</f>
        <v>1607</v>
      </c>
      <c r="AT1973" s="16">
        <f>LOG((IFERROR(SUM(P1973:X1973)/COUNTIF(P1973:X1973, "&gt;0"),0.1))/(IFERROR(SUM(G1973:O1973)/COUNTIF(G1973:O1973, "&gt;0"),0.1)),2)</f>
        <v>0.12018880432113083</v>
      </c>
      <c r="AU1973" s="17">
        <f>SUM(COUNTIF(P1973:X1973, "&gt;0"), COUNTIF(G1973:O1973, "&gt;0"))</f>
        <v>17</v>
      </c>
      <c r="AV1973" s="18">
        <f>$BQ$3*AS1973/$BO$3</f>
        <v>8.0835010060362183E-3</v>
      </c>
      <c r="AW1973" s="18" t="str">
        <f>IF(AR1973&lt;AV1973,AR1973,"ns")</f>
        <v>ns</v>
      </c>
      <c r="AX1973" s="19" t="str">
        <f>IF(AND(AW1973&lt;0.01,ABS(AT1973)&gt;1.5,D1973&gt;2), IF(AND(AT1973&gt;0,COUNTIF(P1973:X1973,"&gt;0")&gt;7),"IRF4_interactor_Treg", (IF(AND(AT1973&lt;0,COUNTIF(G1973:O1973, "&gt;0")&gt;7), "background_significant", "ns"))), "ns")</f>
        <v>ns</v>
      </c>
      <c r="AY1973" s="20">
        <f>IFERROR(TTEST(Y1973:AG1973,AH1973:AP1973,2,1),IF(OR(COUNTIF(AH1973:AP1973,"&gt;0")&gt;7,COUNTIF(Y1973:AG1973,"&gt;0")&gt;7),0,9999))</f>
        <v>0.96817580388208846</v>
      </c>
      <c r="AZ1973" s="20">
        <f>IF(AY1973=9999,$BO$4,RANK(AY1973,$AY$3:$AY$1993,1))</f>
        <v>1970</v>
      </c>
      <c r="BA1973" s="20">
        <f>LOG((IFERROR(SUM(AH1973:AP1973)/COUNTIF(AH1973:AP1973, "&gt;0"),0.1))/(IFERROR(SUM(Y1973:AG1973)/COUNTIF(Y1973:AG1973, "&gt;0"),0.1)),2)</f>
        <v>0.37499993374427976</v>
      </c>
      <c r="BB1973" s="21">
        <f>SUM(COUNTIF(AH1973:AP1973, "&gt;0"), COUNTIF(Y1973:AG1973, "&gt;0"))</f>
        <v>16</v>
      </c>
      <c r="BC1973" s="22">
        <f>$BQ$3*AZ1973/$BO$4</f>
        <v>9.8994974874371863E-3</v>
      </c>
      <c r="BD1973" s="22" t="str">
        <f>IF(AY1973&lt;BC1973,AY1973,"ns")</f>
        <v>ns</v>
      </c>
      <c r="BE1973" s="23" t="str">
        <f>IF(AND(BD1973&lt;0.01,ABS(BA1973)&gt;1.5,D1973&gt;2), IF(AND(BA1973&gt;0,COUNTIF(AH1973:AP1973,"&gt;0")&gt;7),"IRF4_interactor_Th17", (IF(AND(BA1973&lt;0,COUNTIF(Y1973:AG1973, "&gt;0")&gt;7), "background_significant", "ns"))), "ns")</f>
        <v>ns</v>
      </c>
      <c r="BF1973" s="24" t="str">
        <f>IF(OR(AX1973 ="IRF4_interactor_Treg", BE1973 ="IRF4_interactor_Th17"), LOG((AVERAGE(AH1973:AP1973)+0.1)/(AVERAGE(P1973:X1973)+0.1),2),"ns")</f>
        <v>ns</v>
      </c>
      <c r="BG1973" s="24">
        <f>IF(AND(AX1973="IRF4_interactor_Treg",BE1973="IRF4_interactor_Th17"),1,IF(AX1973="IRF4_interactor_Treg","IRF4_Treg",IF(BE1973="IRF4_interactor_Th17","IRF4_Th17",0)))</f>
        <v>0</v>
      </c>
      <c r="BH1973" s="25">
        <f>IFERROR(TTEST(AH1973:AP1973,P1973:X1973,2,1),IF(OR(COUNTIF(P1973:X1973,"&gt;0")&gt;7,COUNTIF(AH1973:AP1973,"&gt;0")&gt;7),0,9999))</f>
        <v>0.28614300734490722</v>
      </c>
      <c r="BI1973" s="25">
        <f>IF(BH1973=9999,$BS$5,RANK(BH1973,$BH$3:$BH$1993,1))</f>
        <v>1140</v>
      </c>
      <c r="BJ1973" s="25">
        <f>$BQ$3*BI1973/$BO$5</f>
        <v>5.7257659467604216E-3</v>
      </c>
      <c r="BK1973" s="25" t="str">
        <f>IF(BH1973&lt;BJ1973,BH1973,"ns")</f>
        <v>ns</v>
      </c>
      <c r="BL1973" s="26">
        <f>SUM(COUNTIF(P1973:X1973, "&gt;0"), COUNTIF(AH1973:AP1973, "&gt;0"))</f>
        <v>16</v>
      </c>
    </row>
    <row r="1974" spans="1:64">
      <c r="A1974" t="s">
        <v>5371</v>
      </c>
      <c r="B1974" t="s">
        <v>5372</v>
      </c>
      <c r="C1974">
        <v>7.1633199999999997E-4</v>
      </c>
      <c r="D1974">
        <v>10</v>
      </c>
      <c r="E1974">
        <v>10</v>
      </c>
      <c r="F1974">
        <v>0</v>
      </c>
      <c r="G1974">
        <v>1587780</v>
      </c>
      <c r="H1974">
        <v>1624070</v>
      </c>
      <c r="I1974">
        <v>1782450</v>
      </c>
      <c r="J1974">
        <v>1659250</v>
      </c>
      <c r="K1974">
        <v>1743760</v>
      </c>
      <c r="L1974">
        <v>1874340</v>
      </c>
      <c r="M1974">
        <v>1091950</v>
      </c>
      <c r="N1974">
        <v>1145090</v>
      </c>
      <c r="O1974">
        <v>1211080</v>
      </c>
      <c r="P1974">
        <v>980409</v>
      </c>
      <c r="Q1974">
        <v>999742</v>
      </c>
      <c r="R1974">
        <v>946249</v>
      </c>
      <c r="S1974">
        <v>1683240</v>
      </c>
      <c r="T1974">
        <v>1896750</v>
      </c>
      <c r="U1974">
        <v>1890200</v>
      </c>
      <c r="V1974">
        <v>1194550</v>
      </c>
      <c r="W1974">
        <v>1456910</v>
      </c>
      <c r="X1974">
        <v>1399050</v>
      </c>
      <c r="Y1974">
        <v>1886580</v>
      </c>
      <c r="Z1974">
        <v>1947150</v>
      </c>
      <c r="AA1974">
        <v>1891990</v>
      </c>
      <c r="AB1974">
        <v>1952920</v>
      </c>
      <c r="AC1974">
        <v>2010040</v>
      </c>
      <c r="AD1974">
        <v>2109960</v>
      </c>
      <c r="AE1974">
        <v>985579</v>
      </c>
      <c r="AF1974">
        <v>1363540</v>
      </c>
      <c r="AG1974">
        <v>1296380</v>
      </c>
      <c r="AH1974">
        <v>2492130</v>
      </c>
      <c r="AI1974">
        <v>2443280</v>
      </c>
      <c r="AJ1974">
        <v>2673510</v>
      </c>
      <c r="AK1974">
        <v>1504680</v>
      </c>
      <c r="AL1974">
        <v>1552770</v>
      </c>
      <c r="AM1974">
        <v>1626520</v>
      </c>
      <c r="AN1974">
        <v>927413</v>
      </c>
      <c r="AO1974">
        <v>1251950</v>
      </c>
      <c r="AP1974">
        <v>921351</v>
      </c>
      <c r="AR1974" s="16">
        <f>IFERROR(TTEST(G1974:O1974,P1974:X1974,2,1),IF(OR(COUNTIF(P1974:X1974,"&gt;0")&gt;7,COUNTIF(G1974:O1974,"&gt;0")&gt;7),0,9999))</f>
        <v>0.34746959696297824</v>
      </c>
      <c r="AS1974" s="16">
        <f>IF(AR1974=9999,$BO$3,RANK(AR1974,$AR$3:$AR$1993,1))</f>
        <v>1494</v>
      </c>
      <c r="AT1974" s="16">
        <f>LOG((IFERROR(SUM(P1974:X1974)/COUNTIF(P1974:X1974, "&gt;0"),0.1))/(IFERROR(SUM(G1974:O1974)/COUNTIF(G1974:O1974, "&gt;0"),0.1)),2)</f>
        <v>-0.14044664248534439</v>
      </c>
      <c r="AU1974" s="17">
        <f>SUM(COUNTIF(P1974:X1974, "&gt;0"), COUNTIF(G1974:O1974, "&gt;0"))</f>
        <v>18</v>
      </c>
      <c r="AV1974" s="18">
        <f>$BQ$3*AS1974/$BO$3</f>
        <v>7.5150905432595574E-3</v>
      </c>
      <c r="AW1974" s="18" t="str">
        <f>IF(AR1974&lt;AV1974,AR1974,"ns")</f>
        <v>ns</v>
      </c>
      <c r="AX1974" s="19" t="str">
        <f>IF(AND(AW1974&lt;0.01,ABS(AT1974)&gt;1.5,D1974&gt;2), IF(AND(AT1974&gt;0,COUNTIF(P1974:X1974,"&gt;0")&gt;7),"IRF4_interactor_Treg", (IF(AND(AT1974&lt;0,COUNTIF(G1974:O1974, "&gt;0")&gt;7), "background_significant", "ns"))), "ns")</f>
        <v>ns</v>
      </c>
      <c r="AY1974" s="20">
        <f>IFERROR(TTEST(Y1974:AG1974,AH1974:AP1974,2,1),IF(OR(COUNTIF(AH1974:AP1974,"&gt;0")&gt;7,COUNTIF(Y1974:AG1974,"&gt;0")&gt;7),0,9999))</f>
        <v>0.97410164645441055</v>
      </c>
      <c r="AZ1974" s="20">
        <f>IF(AY1974=9999,$BO$4,RANK(AY1974,$AY$3:$AY$1993,1))</f>
        <v>1971</v>
      </c>
      <c r="BA1974" s="20">
        <f>LOG((IFERROR(SUM(AH1974:AP1974)/COUNTIF(AH1974:AP1974, "&gt;0"),0.1))/(IFERROR(SUM(Y1974:AG1974)/COUNTIF(Y1974:AG1974, "&gt;0"),0.1)),2)</f>
        <v>-4.728404355280675E-3</v>
      </c>
      <c r="BB1974" s="21">
        <f>SUM(COUNTIF(AH1974:AP1974, "&gt;0"), COUNTIF(Y1974:AG1974, "&gt;0"))</f>
        <v>18</v>
      </c>
      <c r="BC1974" s="22">
        <f>$BQ$3*AZ1974/$BO$4</f>
        <v>9.9045226130653266E-3</v>
      </c>
      <c r="BD1974" s="22" t="str">
        <f>IF(AY1974&lt;BC1974,AY1974,"ns")</f>
        <v>ns</v>
      </c>
      <c r="BE1974" s="23" t="str">
        <f>IF(AND(BD1974&lt;0.01,ABS(BA1974)&gt;1.5,D1974&gt;2), IF(AND(BA1974&gt;0,COUNTIF(AH1974:AP1974,"&gt;0")&gt;7),"IRF4_interactor_Th17", (IF(AND(BA1974&lt;0,COUNTIF(Y1974:AG1974, "&gt;0")&gt;7), "background_significant", "ns"))), "ns")</f>
        <v>ns</v>
      </c>
      <c r="BF1974" s="24" t="str">
        <f>IF(OR(AX1974 ="IRF4_interactor_Treg", BE1974 ="IRF4_interactor_Th17"), LOG((AVERAGE(AH1974:AP1974)+0.1)/(AVERAGE(P1974:X1974)+0.1),2),"ns")</f>
        <v>ns</v>
      </c>
      <c r="BG1974" s="24">
        <f>IF(AND(AX1974="IRF4_interactor_Treg",BE1974="IRF4_interactor_Th17"),1,IF(AX1974="IRF4_interactor_Treg","IRF4_Treg",IF(BE1974="IRF4_interactor_Th17","IRF4_Th17",0)))</f>
        <v>0</v>
      </c>
      <c r="BH1974" s="25">
        <f>IFERROR(TTEST(AH1974:AP1974,P1974:X1974,2,1),IF(OR(COUNTIF(P1974:X1974,"&gt;0")&gt;7,COUNTIF(AH1974:AP1974,"&gt;0")&gt;7),0,9999))</f>
        <v>0.32275271441519693</v>
      </c>
      <c r="BI1974" s="25">
        <f>IF(BH1974=9999,$BS$5,RANK(BH1974,$BH$3:$BH$1993,1))</f>
        <v>1201</v>
      </c>
      <c r="BJ1974" s="25">
        <f>$BQ$3*BI1974/$BO$5</f>
        <v>6.0321446509291809E-3</v>
      </c>
      <c r="BK1974" s="25" t="str">
        <f>IF(BH1974&lt;BJ1974,BH1974,"ns")</f>
        <v>ns</v>
      </c>
      <c r="BL1974" s="26">
        <f>SUM(COUNTIF(P1974:X1974, "&gt;0"), COUNTIF(AH1974:AP1974, "&gt;0"))</f>
        <v>18</v>
      </c>
    </row>
    <row r="1975" spans="1:64">
      <c r="A1975" t="s">
        <v>4731</v>
      </c>
      <c r="B1975" t="s">
        <v>4732</v>
      </c>
      <c r="C1975">
        <v>7.1633199999999997E-4</v>
      </c>
      <c r="D1975">
        <v>6</v>
      </c>
      <c r="E1975">
        <v>6</v>
      </c>
      <c r="F1975">
        <v>0</v>
      </c>
      <c r="G1975">
        <v>446045</v>
      </c>
      <c r="H1975">
        <v>384241</v>
      </c>
      <c r="I1975">
        <v>369086</v>
      </c>
      <c r="J1975">
        <v>521178</v>
      </c>
      <c r="K1975">
        <v>497079</v>
      </c>
      <c r="L1975">
        <v>513074</v>
      </c>
      <c r="M1975">
        <v>324082</v>
      </c>
      <c r="N1975">
        <v>334674</v>
      </c>
      <c r="O1975">
        <v>356268</v>
      </c>
      <c r="P1975">
        <v>270838</v>
      </c>
      <c r="Q1975">
        <v>247136</v>
      </c>
      <c r="R1975">
        <v>256568</v>
      </c>
      <c r="S1975">
        <v>612920</v>
      </c>
      <c r="T1975">
        <v>609494</v>
      </c>
      <c r="U1975">
        <v>441298</v>
      </c>
      <c r="V1975">
        <v>367600</v>
      </c>
      <c r="W1975">
        <v>442849</v>
      </c>
      <c r="X1975">
        <v>453589</v>
      </c>
      <c r="Y1975">
        <v>676453</v>
      </c>
      <c r="Z1975">
        <v>694723</v>
      </c>
      <c r="AA1975">
        <v>676364</v>
      </c>
      <c r="AB1975">
        <v>612192</v>
      </c>
      <c r="AC1975">
        <v>602495</v>
      </c>
      <c r="AD1975">
        <v>646891</v>
      </c>
      <c r="AE1975">
        <v>299681</v>
      </c>
      <c r="AF1975">
        <v>449338</v>
      </c>
      <c r="AG1975">
        <v>487736</v>
      </c>
      <c r="AH1975">
        <v>826208</v>
      </c>
      <c r="AI1975">
        <v>777599</v>
      </c>
      <c r="AJ1975">
        <v>907817</v>
      </c>
      <c r="AK1975">
        <v>497671</v>
      </c>
      <c r="AL1975">
        <v>546340</v>
      </c>
      <c r="AM1975">
        <v>346635</v>
      </c>
      <c r="AN1975">
        <v>385292</v>
      </c>
      <c r="AO1975">
        <v>502812</v>
      </c>
      <c r="AP1975">
        <v>371803</v>
      </c>
      <c r="AR1975" s="16">
        <f>IFERROR(TTEST(G1975:O1975,P1975:X1975,2,1),IF(OR(COUNTIF(P1975:X1975,"&gt;0")&gt;7,COUNTIF(G1975:O1975,"&gt;0")&gt;7),0,9999))</f>
        <v>0.90529947682670942</v>
      </c>
      <c r="AS1975" s="16">
        <f>IF(AR1975=9999,$BO$3,RANK(AR1975,$AR$3:$AR$1993,1))</f>
        <v>1930</v>
      </c>
      <c r="AT1975" s="16">
        <f>LOG((IFERROR(SUM(P1975:X1975)/COUNTIF(P1975:X1975, "&gt;0"),0.1))/(IFERROR(SUM(G1975:O1975)/COUNTIF(G1975:O1975, "&gt;0"),0.1)),2)</f>
        <v>-1.682707025755447E-2</v>
      </c>
      <c r="AU1975" s="17">
        <f>SUM(COUNTIF(P1975:X1975, "&gt;0"), COUNTIF(G1975:O1975, "&gt;0"))</f>
        <v>18</v>
      </c>
      <c r="AV1975" s="18">
        <f>$BQ$3*AS1975/$BO$3</f>
        <v>9.7082494969818918E-3</v>
      </c>
      <c r="AW1975" s="18" t="str">
        <f>IF(AR1975&lt;AV1975,AR1975,"ns")</f>
        <v>ns</v>
      </c>
      <c r="AX1975" s="19" t="str">
        <f>IF(AND(AW1975&lt;0.01,ABS(AT1975)&gt;1.5,D1975&gt;2), IF(AND(AT1975&gt;0,COUNTIF(P1975:X1975,"&gt;0")&gt;7),"IRF4_interactor_Treg", (IF(AND(AT1975&lt;0,COUNTIF(G1975:O1975, "&gt;0")&gt;7), "background_significant", "ns"))), "ns")</f>
        <v>ns</v>
      </c>
      <c r="AY1975" s="20">
        <f>IFERROR(TTEST(Y1975:AG1975,AH1975:AP1975,2,1),IF(OR(COUNTIF(AH1975:AP1975,"&gt;0")&gt;7,COUNTIF(Y1975:AG1975,"&gt;0")&gt;7),0,9999))</f>
        <v>0.97423941026931549</v>
      </c>
      <c r="AZ1975" s="20">
        <f>IF(AY1975=9999,$BO$4,RANK(AY1975,$AY$3:$AY$1993,1))</f>
        <v>1972</v>
      </c>
      <c r="BA1975" s="20">
        <f>LOG((IFERROR(SUM(AH1975:AP1975)/COUNTIF(AH1975:AP1975, "&gt;0"),0.1))/(IFERROR(SUM(Y1975:AG1975)/COUNTIF(Y1975:AG1975, "&gt;0"),0.1)),2)</f>
        <v>4.5637573666080979E-3</v>
      </c>
      <c r="BB1975" s="21">
        <f>SUM(COUNTIF(AH1975:AP1975, "&gt;0"), COUNTIF(Y1975:AG1975, "&gt;0"))</f>
        <v>18</v>
      </c>
      <c r="BC1975" s="22">
        <f>$BQ$3*AZ1975/$BO$4</f>
        <v>9.909547738693467E-3</v>
      </c>
      <c r="BD1975" s="22" t="str">
        <f>IF(AY1975&lt;BC1975,AY1975,"ns")</f>
        <v>ns</v>
      </c>
      <c r="BE1975" s="23" t="str">
        <f>IF(AND(BD1975&lt;0.01,ABS(BA1975)&gt;1.5,D1975&gt;2), IF(AND(BA1975&gt;0,COUNTIF(AH1975:AP1975,"&gt;0")&gt;7),"IRF4_interactor_Th17", (IF(AND(BA1975&lt;0,COUNTIF(Y1975:AG1975, "&gt;0")&gt;7), "background_significant", "ns"))), "ns")</f>
        <v>ns</v>
      </c>
      <c r="BF1975" s="24" t="str">
        <f>IF(OR(AX1975 ="IRF4_interactor_Treg", BE1975 ="IRF4_interactor_Th17"), LOG((AVERAGE(AH1975:AP1975)+0.1)/(AVERAGE(P1975:X1975)+0.1),2),"ns")</f>
        <v>ns</v>
      </c>
      <c r="BG1975" s="24">
        <f>IF(AND(AX1975="IRF4_interactor_Treg",BE1975="IRF4_interactor_Th17"),1,IF(AX1975="IRF4_interactor_Treg","IRF4_Treg",IF(BE1975="IRF4_interactor_Th17","IRF4_Th17",0)))</f>
        <v>0</v>
      </c>
      <c r="BH1975" s="25">
        <f>IFERROR(TTEST(AH1975:AP1975,P1975:X1975,2,1),IF(OR(COUNTIF(P1975:X1975,"&gt;0")&gt;7,COUNTIF(AH1975:AP1975,"&gt;0")&gt;7),0,9999))</f>
        <v>0.16562428754579361</v>
      </c>
      <c r="BI1975" s="25">
        <f>IF(BH1975=9999,$BS$5,RANK(BH1975,$BH$3:$BH$1993,1))</f>
        <v>865</v>
      </c>
      <c r="BJ1975" s="25">
        <f>$BQ$3*BI1975/$BO$5</f>
        <v>4.344550477147162E-3</v>
      </c>
      <c r="BK1975" s="25" t="str">
        <f>IF(BH1975&lt;BJ1975,BH1975,"ns")</f>
        <v>ns</v>
      </c>
      <c r="BL1975" s="26">
        <f>SUM(COUNTIF(P1975:X1975, "&gt;0"), COUNTIF(AH1975:AP1975, "&gt;0"))</f>
        <v>18</v>
      </c>
    </row>
    <row r="1976" spans="1:64">
      <c r="A1976" t="s">
        <v>2029</v>
      </c>
      <c r="B1976" t="s">
        <v>2030</v>
      </c>
      <c r="C1976">
        <v>4.4570499999999997E-3</v>
      </c>
      <c r="D1976">
        <v>8</v>
      </c>
      <c r="E1976">
        <v>6</v>
      </c>
      <c r="F1976">
        <v>2</v>
      </c>
      <c r="G1976">
        <v>262252</v>
      </c>
      <c r="H1976">
        <v>279844</v>
      </c>
      <c r="I1976">
        <v>324748</v>
      </c>
      <c r="J1976">
        <v>217889</v>
      </c>
      <c r="K1976">
        <v>357221</v>
      </c>
      <c r="L1976">
        <v>345885</v>
      </c>
      <c r="M1976">
        <v>243263</v>
      </c>
      <c r="N1976">
        <v>273408</v>
      </c>
      <c r="O1976">
        <v>189045</v>
      </c>
      <c r="P1976">
        <v>184146</v>
      </c>
      <c r="Q1976">
        <v>217411</v>
      </c>
      <c r="R1976">
        <v>194941</v>
      </c>
      <c r="S1976">
        <v>510975</v>
      </c>
      <c r="T1976">
        <v>607037</v>
      </c>
      <c r="U1976">
        <v>758311</v>
      </c>
      <c r="V1976">
        <v>668778</v>
      </c>
      <c r="W1976">
        <v>644481</v>
      </c>
      <c r="X1976">
        <v>742885</v>
      </c>
      <c r="Y1976">
        <v>509047</v>
      </c>
      <c r="Z1976">
        <v>432276</v>
      </c>
      <c r="AA1976">
        <v>498608</v>
      </c>
      <c r="AB1976">
        <v>515148</v>
      </c>
      <c r="AC1976">
        <v>750618</v>
      </c>
      <c r="AD1976">
        <v>275488</v>
      </c>
      <c r="AE1976">
        <v>75623.8</v>
      </c>
      <c r="AF1976">
        <v>188246</v>
      </c>
      <c r="AG1976">
        <v>118857</v>
      </c>
      <c r="AH1976">
        <v>413847</v>
      </c>
      <c r="AI1976">
        <v>496051</v>
      </c>
      <c r="AJ1976">
        <v>513167</v>
      </c>
      <c r="AK1976">
        <v>308710</v>
      </c>
      <c r="AL1976">
        <v>393449</v>
      </c>
      <c r="AM1976">
        <v>252046</v>
      </c>
      <c r="AN1976">
        <v>250067</v>
      </c>
      <c r="AO1976">
        <v>551801</v>
      </c>
      <c r="AP1976">
        <v>203822</v>
      </c>
      <c r="AR1976" s="16">
        <f>IFERROR(TTEST(G1976:O1976,P1976:X1976,2,1),IF(OR(COUNTIF(P1976:X1976,"&gt;0")&gt;7,COUNTIF(G1976:O1976,"&gt;0")&gt;7),0,9999))</f>
        <v>2.7666741490568435E-2</v>
      </c>
      <c r="AS1976" s="16">
        <f>IF(AR1976=9999,$BO$3,RANK(AR1976,$AR$3:$AR$1993,1))</f>
        <v>863</v>
      </c>
      <c r="AT1976" s="16">
        <f>LOG((IFERROR(SUM(P1976:X1976)/COUNTIF(P1976:X1976, "&gt;0"),0.1))/(IFERROR(SUM(G1976:O1976)/COUNTIF(G1976:O1976, "&gt;0"),0.1)),2)</f>
        <v>0.86097736555309501</v>
      </c>
      <c r="AU1976" s="17">
        <f>SUM(COUNTIF(P1976:X1976, "&gt;0"), COUNTIF(G1976:O1976, "&gt;0"))</f>
        <v>18</v>
      </c>
      <c r="AV1976" s="18">
        <f>$BQ$3*AS1976/$BO$3</f>
        <v>4.3410462776659964E-3</v>
      </c>
      <c r="AW1976" s="18" t="str">
        <f>IF(AR1976&lt;AV1976,AR1976,"ns")</f>
        <v>ns</v>
      </c>
      <c r="AX1976" s="19" t="str">
        <f>IF(AND(AW1976&lt;0.01,ABS(AT1976)&gt;1.5,D1976&gt;2), IF(AND(AT1976&gt;0,COUNTIF(P1976:X1976,"&gt;0")&gt;7),"IRF4_interactor_Treg", (IF(AND(AT1976&lt;0,COUNTIF(G1976:O1976, "&gt;0")&gt;7), "background_significant", "ns"))), "ns")</f>
        <v>ns</v>
      </c>
      <c r="AY1976" s="20">
        <f>IFERROR(TTEST(Y1976:AG1976,AH1976:AP1976,2,1),IF(OR(COUNTIF(AH1976:AP1976,"&gt;0")&gt;7,COUNTIF(Y1976:AG1976,"&gt;0")&gt;7),0,9999))</f>
        <v>0.97665514982057378</v>
      </c>
      <c r="AZ1976" s="20">
        <f>IF(AY1976=9999,$BO$4,RANK(AY1976,$AY$3:$AY$1993,1))</f>
        <v>1973</v>
      </c>
      <c r="BA1976" s="20">
        <f>LOG((IFERROR(SUM(AH1976:AP1976)/COUNTIF(AH1976:AP1976, "&gt;0"),0.1))/(IFERROR(SUM(Y1976:AG1976)/COUNTIF(Y1976:AG1976, "&gt;0"),0.1)),2)</f>
        <v>8.1462394743863804E-3</v>
      </c>
      <c r="BB1976" s="21">
        <f>SUM(COUNTIF(AH1976:AP1976, "&gt;0"), COUNTIF(Y1976:AG1976, "&gt;0"))</f>
        <v>18</v>
      </c>
      <c r="BC1976" s="22">
        <f>$BQ$3*AZ1976/$BO$4</f>
        <v>9.914572864321609E-3</v>
      </c>
      <c r="BD1976" s="22" t="str">
        <f>IF(AY1976&lt;BC1976,AY1976,"ns")</f>
        <v>ns</v>
      </c>
      <c r="BE1976" s="23" t="str">
        <f>IF(AND(BD1976&lt;0.01,ABS(BA1976)&gt;1.5,D1976&gt;2), IF(AND(BA1976&gt;0,COUNTIF(AH1976:AP1976,"&gt;0")&gt;7),"IRF4_interactor_Th17", (IF(AND(BA1976&lt;0,COUNTIF(Y1976:AG1976, "&gt;0")&gt;7), "background_significant", "ns"))), "ns")</f>
        <v>ns</v>
      </c>
      <c r="BF1976" s="24" t="str">
        <f>IF(OR(AX1976 ="IRF4_interactor_Treg", BE1976 ="IRF4_interactor_Th17"), LOG((AVERAGE(AH1976:AP1976)+0.1)/(AVERAGE(P1976:X1976)+0.1),2),"ns")</f>
        <v>ns</v>
      </c>
      <c r="BG1976" s="24">
        <f>IF(AND(AX1976="IRF4_interactor_Treg",BE1976="IRF4_interactor_Th17"),1,IF(AX1976="IRF4_interactor_Treg","IRF4_Treg",IF(BE1976="IRF4_interactor_Th17","IRF4_Th17",0)))</f>
        <v>0</v>
      </c>
      <c r="BH1976" s="25">
        <f>IFERROR(TTEST(AH1976:AP1976,P1976:X1976,2,1),IF(OR(COUNTIF(P1976:X1976,"&gt;0")&gt;7,COUNTIF(AH1976:AP1976,"&gt;0")&gt;7),0,9999))</f>
        <v>0.28845891490217729</v>
      </c>
      <c r="BI1976" s="25">
        <f>IF(BH1976=9999,$BS$5,RANK(BH1976,$BH$3:$BH$1993,1))</f>
        <v>1148</v>
      </c>
      <c r="BJ1976" s="25">
        <f>$BQ$3*BI1976/$BO$5</f>
        <v>5.7659467604218992E-3</v>
      </c>
      <c r="BK1976" s="25" t="str">
        <f>IF(BH1976&lt;BJ1976,BH1976,"ns")</f>
        <v>ns</v>
      </c>
      <c r="BL1976" s="26">
        <f>SUM(COUNTIF(P1976:X1976, "&gt;0"), COUNTIF(AH1976:AP1976, "&gt;0"))</f>
        <v>18</v>
      </c>
    </row>
    <row r="1977" spans="1:64">
      <c r="A1977" t="s">
        <v>1351</v>
      </c>
      <c r="B1977" t="s">
        <v>1352</v>
      </c>
      <c r="C1977">
        <v>2.5575400000000001E-3</v>
      </c>
      <c r="D1977">
        <v>5</v>
      </c>
      <c r="E1977">
        <v>5</v>
      </c>
      <c r="F1977">
        <v>0</v>
      </c>
      <c r="G1977">
        <v>121884</v>
      </c>
      <c r="H1977">
        <v>101823</v>
      </c>
      <c r="I1977">
        <v>137284</v>
      </c>
      <c r="J1977">
        <v>80406.899999999994</v>
      </c>
      <c r="K1977">
        <v>70146.899999999994</v>
      </c>
      <c r="L1977">
        <v>80631.899999999994</v>
      </c>
      <c r="M1977">
        <v>42224.6</v>
      </c>
      <c r="N1977">
        <v>25992.2</v>
      </c>
      <c r="O1977">
        <v>33029.300000000003</v>
      </c>
      <c r="P1977">
        <v>92577.2</v>
      </c>
      <c r="Q1977">
        <v>45527</v>
      </c>
      <c r="R1977">
        <v>65504.7</v>
      </c>
      <c r="S1977">
        <v>102615</v>
      </c>
      <c r="T1977">
        <v>88396</v>
      </c>
      <c r="U1977">
        <v>125975</v>
      </c>
      <c r="V1977">
        <v>93781.6</v>
      </c>
      <c r="W1977">
        <v>77545.100000000006</v>
      </c>
      <c r="X1977">
        <v>120580</v>
      </c>
      <c r="Y1977">
        <v>192963</v>
      </c>
      <c r="Z1977">
        <v>245248</v>
      </c>
      <c r="AA1977">
        <v>295046</v>
      </c>
      <c r="AB1977">
        <v>178285</v>
      </c>
      <c r="AC1977">
        <v>178778</v>
      </c>
      <c r="AD1977">
        <v>179880</v>
      </c>
      <c r="AE1977">
        <v>181595</v>
      </c>
      <c r="AF1977">
        <v>247961</v>
      </c>
      <c r="AG1977">
        <v>254179</v>
      </c>
      <c r="AH1977">
        <v>299272</v>
      </c>
      <c r="AI1977">
        <v>276250</v>
      </c>
      <c r="AJ1977">
        <v>306770</v>
      </c>
      <c r="AK1977">
        <v>190894</v>
      </c>
      <c r="AL1977">
        <v>238592</v>
      </c>
      <c r="AM1977">
        <v>232944</v>
      </c>
      <c r="AN1977">
        <v>137351</v>
      </c>
      <c r="AO1977">
        <v>165496</v>
      </c>
      <c r="AP1977">
        <v>113084</v>
      </c>
      <c r="AR1977" s="16">
        <f>IFERROR(TTEST(G1977:O1977,P1977:X1977,2,1),IF(OR(COUNTIF(P1977:X1977,"&gt;0")&gt;7,COUNTIF(G1977:O1977,"&gt;0")&gt;7),0,9999))</f>
        <v>0.48456198771128578</v>
      </c>
      <c r="AS1977" s="16">
        <f>IF(AR1977=9999,$BO$3,RANK(AR1977,$AR$3:$AR$1993,1))</f>
        <v>1612</v>
      </c>
      <c r="AT1977" s="16">
        <f>LOG((IFERROR(SUM(P1977:X1977)/COUNTIF(P1977:X1977, "&gt;0"),0.1))/(IFERROR(SUM(G1977:O1977)/COUNTIF(G1977:O1977, "&gt;0"),0.1)),2)</f>
        <v>0.22863538035407321</v>
      </c>
      <c r="AU1977" s="17">
        <f>SUM(COUNTIF(P1977:X1977, "&gt;0"), COUNTIF(G1977:O1977, "&gt;0"))</f>
        <v>18</v>
      </c>
      <c r="AV1977" s="18">
        <f>$BQ$3*AS1977/$BO$3</f>
        <v>8.1086519114688133E-3</v>
      </c>
      <c r="AW1977" s="18" t="str">
        <f>IF(AR1977&lt;AV1977,AR1977,"ns")</f>
        <v>ns</v>
      </c>
      <c r="AX1977" s="19" t="str">
        <f>IF(AND(AW1977&lt;0.01,ABS(AT1977)&gt;1.5,D1977&gt;2), IF(AND(AT1977&gt;0,COUNTIF(P1977:X1977,"&gt;0")&gt;7),"IRF4_interactor_Treg", (IF(AND(AT1977&lt;0,COUNTIF(G1977:O1977, "&gt;0")&gt;7), "background_significant", "ns"))), "ns")</f>
        <v>ns</v>
      </c>
      <c r="AY1977" s="20">
        <f>IFERROR(TTEST(Y1977:AG1977,AH1977:AP1977,2,1),IF(OR(COUNTIF(AH1977:AP1977,"&gt;0")&gt;7,COUNTIF(Y1977:AG1977,"&gt;0")&gt;7),0,9999))</f>
        <v>0.97755429110429537</v>
      </c>
      <c r="AZ1977" s="20">
        <f>IF(AY1977=9999,$BO$4,RANK(AY1977,$AY$3:$AY$1993,1))</f>
        <v>1974</v>
      </c>
      <c r="BA1977" s="20">
        <f>LOG((IFERROR(SUM(AH1977:AP1977)/COUNTIF(AH1977:AP1977, "&gt;0"),0.1))/(IFERROR(SUM(Y1977:AG1977)/COUNTIF(Y1977:AG1977, "&gt;0"),0.1)),2)</f>
        <v>4.9517521637229391E-3</v>
      </c>
      <c r="BB1977" s="21">
        <f>SUM(COUNTIF(AH1977:AP1977, "&gt;0"), COUNTIF(Y1977:AG1977, "&gt;0"))</f>
        <v>18</v>
      </c>
      <c r="BC1977" s="22">
        <f>$BQ$3*AZ1977/$BO$4</f>
        <v>9.9195979899497494E-3</v>
      </c>
      <c r="BD1977" s="22" t="str">
        <f>IF(AY1977&lt;BC1977,AY1977,"ns")</f>
        <v>ns</v>
      </c>
      <c r="BE1977" s="23" t="str">
        <f>IF(AND(BD1977&lt;0.01,ABS(BA1977)&gt;1.5,D1977&gt;2), IF(AND(BA1977&gt;0,COUNTIF(AH1977:AP1977,"&gt;0")&gt;7),"IRF4_interactor_Th17", (IF(AND(BA1977&lt;0,COUNTIF(Y1977:AG1977, "&gt;0")&gt;7), "background_significant", "ns"))), "ns")</f>
        <v>ns</v>
      </c>
      <c r="BF1977" s="24" t="str">
        <f>IF(OR(AX1977 ="IRF4_interactor_Treg", BE1977 ="IRF4_interactor_Th17"), LOG((AVERAGE(AH1977:AP1977)+0.1)/(AVERAGE(P1977:X1977)+0.1),2),"ns")</f>
        <v>ns</v>
      </c>
      <c r="BG1977" s="24">
        <f>IF(AND(AX1977="IRF4_interactor_Treg",BE1977="IRF4_interactor_Th17"),1,IF(AX1977="IRF4_interactor_Treg","IRF4_Treg",IF(BE1977="IRF4_interactor_Th17","IRF4_Th17",0)))</f>
        <v>0</v>
      </c>
      <c r="BH1977" s="25">
        <f>IFERROR(TTEST(AH1977:AP1977,P1977:X1977,2,1),IF(OR(COUNTIF(P1977:X1977,"&gt;0")&gt;7,COUNTIF(AH1977:AP1977,"&gt;0")&gt;7),0,9999))</f>
        <v>2.1396547624801129E-3</v>
      </c>
      <c r="BI1977" s="25">
        <f>IF(BH1977=9999,$BS$5,RANK(BH1977,$BH$3:$BH$1993,1))</f>
        <v>102</v>
      </c>
      <c r="BJ1977" s="25">
        <f>$BQ$3*BI1977/$BO$5</f>
        <v>5.1230537418382727E-4</v>
      </c>
      <c r="BK1977" s="25" t="str">
        <f>IF(BH1977&lt;BJ1977,BH1977,"ns")</f>
        <v>ns</v>
      </c>
      <c r="BL1977" s="26">
        <f>SUM(COUNTIF(P1977:X1977, "&gt;0"), COUNTIF(AH1977:AP1977, "&gt;0"))</f>
        <v>18</v>
      </c>
    </row>
    <row r="1978" spans="1:64">
      <c r="A1978" t="s">
        <v>2007</v>
      </c>
      <c r="B1978" t="s">
        <v>2008</v>
      </c>
      <c r="C1978">
        <v>5.3540600000000001E-2</v>
      </c>
      <c r="D1978">
        <v>5</v>
      </c>
      <c r="E1978">
        <v>5</v>
      </c>
      <c r="F1978">
        <v>0</v>
      </c>
      <c r="G1978">
        <v>120621</v>
      </c>
      <c r="H1978">
        <v>113293</v>
      </c>
      <c r="I1978">
        <v>112595</v>
      </c>
      <c r="J1978">
        <v>94360.3</v>
      </c>
      <c r="K1978">
        <v>83100.899999999994</v>
      </c>
      <c r="L1978">
        <v>147553</v>
      </c>
      <c r="M1978">
        <v>91923.5</v>
      </c>
      <c r="N1978">
        <v>77644.5</v>
      </c>
      <c r="O1978">
        <v>82355.5</v>
      </c>
      <c r="P1978">
        <v>200914</v>
      </c>
      <c r="Q1978">
        <v>184333</v>
      </c>
      <c r="R1978">
        <v>221821</v>
      </c>
      <c r="S1978">
        <v>186787</v>
      </c>
      <c r="T1978">
        <v>223838</v>
      </c>
      <c r="U1978">
        <v>219832</v>
      </c>
      <c r="V1978">
        <v>268594</v>
      </c>
      <c r="W1978">
        <v>307080</v>
      </c>
      <c r="X1978">
        <v>298450</v>
      </c>
      <c r="Y1978">
        <v>118473</v>
      </c>
      <c r="Z1978">
        <v>115858</v>
      </c>
      <c r="AA1978">
        <v>133476</v>
      </c>
      <c r="AB1978">
        <v>98985.9</v>
      </c>
      <c r="AC1978">
        <v>144882</v>
      </c>
      <c r="AD1978">
        <v>134983</v>
      </c>
      <c r="AE1978">
        <v>169021</v>
      </c>
      <c r="AF1978">
        <v>76743.8</v>
      </c>
      <c r="AG1978">
        <v>55696.5</v>
      </c>
      <c r="AH1978">
        <v>137786</v>
      </c>
      <c r="AI1978">
        <v>184876</v>
      </c>
      <c r="AJ1978">
        <v>215650</v>
      </c>
      <c r="AK1978">
        <v>100577</v>
      </c>
      <c r="AL1978">
        <v>94576.9</v>
      </c>
      <c r="AM1978">
        <v>152141</v>
      </c>
      <c r="AN1978">
        <v>48648</v>
      </c>
      <c r="AO1978">
        <v>71739.8</v>
      </c>
      <c r="AP1978">
        <v>46502.8</v>
      </c>
      <c r="AR1978" s="16">
        <f>IFERROR(TTEST(G1978:O1978,P1978:X1978,2,1),IF(OR(COUNTIF(P1978:X1978,"&gt;0")&gt;7,COUNTIF(G1978:O1978,"&gt;0")&gt;7),0,9999))</f>
        <v>2.1006102269687459E-4</v>
      </c>
      <c r="AS1978" s="16">
        <f>IF(AR1978=9999,$BO$3,RANK(AR1978,$AR$3:$AR$1993,1))</f>
        <v>147</v>
      </c>
      <c r="AT1978" s="16">
        <f>LOG((IFERROR(SUM(P1978:X1978)/COUNTIF(P1978:X1978, "&gt;0"),0.1))/(IFERROR(SUM(G1978:O1978)/COUNTIF(G1978:O1978, "&gt;0"),0.1)),2)</f>
        <v>1.1932694502265795</v>
      </c>
      <c r="AU1978" s="17">
        <f>SUM(COUNTIF(P1978:X1978, "&gt;0"), COUNTIF(G1978:O1978, "&gt;0"))</f>
        <v>18</v>
      </c>
      <c r="AV1978" s="18">
        <f>$BQ$3*AS1978/$BO$3</f>
        <v>7.3943661971830987E-4</v>
      </c>
      <c r="AW1978" s="18">
        <f>IF(AR1978&lt;AV1978,AR1978,"ns")</f>
        <v>2.1006102269687459E-4</v>
      </c>
      <c r="AX1978" s="19" t="str">
        <f>IF(AND(AW1978&lt;0.01,ABS(AT1978)&gt;1.5,D1978&gt;2), IF(AND(AT1978&gt;0,COUNTIF(P1978:X1978,"&gt;0")&gt;7),"IRF4_interactor_Treg", (IF(AND(AT1978&lt;0,COUNTIF(G1978:O1978, "&gt;0")&gt;7), "background_significant", "ns"))), "ns")</f>
        <v>ns</v>
      </c>
      <c r="AY1978" s="20">
        <f>IFERROR(TTEST(Y1978:AG1978,AH1978:AP1978,2,1),IF(OR(COUNTIF(AH1978:AP1978,"&gt;0")&gt;7,COUNTIF(Y1978:AG1978,"&gt;0")&gt;7),0,9999))</f>
        <v>0.98135553555199784</v>
      </c>
      <c r="AZ1978" s="20">
        <f>IF(AY1978=9999,$BO$4,RANK(AY1978,$AY$3:$AY$1993,1))</f>
        <v>1975</v>
      </c>
      <c r="BA1978" s="20">
        <f>LOG((IFERROR(SUM(AH1978:AP1978)/COUNTIF(AH1978:AP1978, "&gt;0"),0.1))/(IFERROR(SUM(Y1978:AG1978)/COUNTIF(Y1978:AG1978, "&gt;0"),0.1)),2)</f>
        <v>6.0140061197228225E-3</v>
      </c>
      <c r="BB1978" s="21">
        <f>SUM(COUNTIF(AH1978:AP1978, "&gt;0"), COUNTIF(Y1978:AG1978, "&gt;0"))</f>
        <v>18</v>
      </c>
      <c r="BC1978" s="22">
        <f>$BQ$3*AZ1978/$BO$4</f>
        <v>9.9246231155778897E-3</v>
      </c>
      <c r="BD1978" s="22" t="str">
        <f>IF(AY1978&lt;BC1978,AY1978,"ns")</f>
        <v>ns</v>
      </c>
      <c r="BE1978" s="23" t="str">
        <f>IF(AND(BD1978&lt;0.01,ABS(BA1978)&gt;1.5,D1978&gt;2), IF(AND(BA1978&gt;0,COUNTIF(AH1978:AP1978,"&gt;0")&gt;7),"IRF4_interactor_Th17", (IF(AND(BA1978&lt;0,COUNTIF(Y1978:AG1978, "&gt;0")&gt;7), "background_significant", "ns"))), "ns")</f>
        <v>ns</v>
      </c>
      <c r="BF1978" s="24" t="str">
        <f>IF(OR(AX1978 ="IRF4_interactor_Treg", BE1978 ="IRF4_interactor_Th17"), LOG((AVERAGE(AH1978:AP1978)+0.1)/(AVERAGE(P1978:X1978)+0.1),2),"ns")</f>
        <v>ns</v>
      </c>
      <c r="BG1978" s="24">
        <f>IF(AND(AX1978="IRF4_interactor_Treg",BE1978="IRF4_interactor_Th17"),1,IF(AX1978="IRF4_interactor_Treg","IRF4_Treg",IF(BE1978="IRF4_interactor_Th17","IRF4_Th17",0)))</f>
        <v>0</v>
      </c>
      <c r="BH1978" s="25">
        <f>IFERROR(TTEST(AH1978:AP1978,P1978:X1978,2,1),IF(OR(COUNTIF(P1978:X1978,"&gt;0")&gt;7,COUNTIF(AH1978:AP1978,"&gt;0")&gt;7),0,9999))</f>
        <v>6.6075941322358851E-3</v>
      </c>
      <c r="BI1978" s="25">
        <f>IF(BH1978=9999,$BS$5,RANK(BH1978,$BH$3:$BH$1993,1))</f>
        <v>180</v>
      </c>
      <c r="BJ1978" s="25">
        <f>$BQ$3*BI1978/$BO$5</f>
        <v>9.0406830738322451E-4</v>
      </c>
      <c r="BK1978" s="25" t="str">
        <f>IF(BH1978&lt;BJ1978,BH1978,"ns")</f>
        <v>ns</v>
      </c>
      <c r="BL1978" s="26">
        <f>SUM(COUNTIF(P1978:X1978, "&gt;0"), COUNTIF(AH1978:AP1978, "&gt;0"))</f>
        <v>18</v>
      </c>
    </row>
    <row r="1979" spans="1:64">
      <c r="A1979" t="s">
        <v>6837</v>
      </c>
      <c r="B1979" t="s">
        <v>6838</v>
      </c>
      <c r="C1979">
        <v>1.8231499999999999E-3</v>
      </c>
      <c r="D1979">
        <v>3</v>
      </c>
      <c r="E1979">
        <v>3</v>
      </c>
      <c r="F1979">
        <v>0</v>
      </c>
      <c r="G1979">
        <v>125973</v>
      </c>
      <c r="H1979">
        <v>186623</v>
      </c>
      <c r="I1979">
        <v>197734</v>
      </c>
      <c r="J1979">
        <v>219974</v>
      </c>
      <c r="K1979">
        <v>296142</v>
      </c>
      <c r="L1979">
        <v>280587</v>
      </c>
      <c r="M1979">
        <v>246375</v>
      </c>
      <c r="N1979">
        <v>194895</v>
      </c>
      <c r="O1979">
        <v>182519</v>
      </c>
      <c r="P1979">
        <v>258274</v>
      </c>
      <c r="Q1979">
        <v>198782</v>
      </c>
      <c r="R1979">
        <v>216258</v>
      </c>
      <c r="S1979">
        <v>212550</v>
      </c>
      <c r="T1979">
        <v>223369</v>
      </c>
      <c r="U1979">
        <v>168609</v>
      </c>
      <c r="V1979">
        <v>260323</v>
      </c>
      <c r="W1979">
        <v>247894</v>
      </c>
      <c r="X1979">
        <v>240838</v>
      </c>
      <c r="Y1979">
        <v>247966</v>
      </c>
      <c r="Z1979">
        <v>200813</v>
      </c>
      <c r="AA1979">
        <v>206867</v>
      </c>
      <c r="AB1979">
        <v>227530</v>
      </c>
      <c r="AC1979">
        <v>217696</v>
      </c>
      <c r="AD1979">
        <v>160104</v>
      </c>
      <c r="AE1979">
        <v>77665.2</v>
      </c>
      <c r="AF1979">
        <v>229053</v>
      </c>
      <c r="AG1979">
        <v>189126</v>
      </c>
      <c r="AH1979">
        <v>219787</v>
      </c>
      <c r="AI1979">
        <v>213328</v>
      </c>
      <c r="AJ1979">
        <v>228342</v>
      </c>
      <c r="AK1979">
        <v>170190</v>
      </c>
      <c r="AL1979">
        <v>189431</v>
      </c>
      <c r="AM1979">
        <v>164942</v>
      </c>
      <c r="AN1979">
        <v>206732</v>
      </c>
      <c r="AO1979">
        <v>213128</v>
      </c>
      <c r="AP1979">
        <v>147404</v>
      </c>
      <c r="AR1979" s="16">
        <f>IFERROR(TTEST(G1979:O1979,P1979:X1979,2,1),IF(OR(COUNTIF(P1979:X1979,"&gt;0")&gt;7,COUNTIF(G1979:O1979,"&gt;0")&gt;7),0,9999))</f>
        <v>0.66748109327745087</v>
      </c>
      <c r="AS1979" s="16">
        <f>IF(AR1979=9999,$BO$3,RANK(AR1979,$AR$3:$AR$1993,1))</f>
        <v>1758</v>
      </c>
      <c r="AT1979" s="16">
        <f>LOG((IFERROR(SUM(P1979:X1979)/COUNTIF(P1979:X1979, "&gt;0"),0.1))/(IFERROR(SUM(G1979:O1979)/COUNTIF(G1979:O1979, "&gt;0"),0.1)),2)</f>
        <v>7.0057607604620625E-2</v>
      </c>
      <c r="AU1979" s="17">
        <f>SUM(COUNTIF(P1979:X1979, "&gt;0"), COUNTIF(G1979:O1979, "&gt;0"))</f>
        <v>18</v>
      </c>
      <c r="AV1979" s="18">
        <f>$BQ$3*AS1979/$BO$3</f>
        <v>8.8430583501006039E-3</v>
      </c>
      <c r="AW1979" s="18" t="str">
        <f>IF(AR1979&lt;AV1979,AR1979,"ns")</f>
        <v>ns</v>
      </c>
      <c r="AX1979" s="19" t="str">
        <f>IF(AND(AW1979&lt;0.01,ABS(AT1979)&gt;1.5,D1979&gt;2), IF(AND(AT1979&gt;0,COUNTIF(P1979:X1979,"&gt;0")&gt;7),"IRF4_interactor_Treg", (IF(AND(AT1979&lt;0,COUNTIF(G1979:O1979, "&gt;0")&gt;7), "background_significant", "ns"))), "ns")</f>
        <v>ns</v>
      </c>
      <c r="AY1979" s="20">
        <f>IFERROR(TTEST(Y1979:AG1979,AH1979:AP1979,2,1),IF(OR(COUNTIF(AH1979:AP1979,"&gt;0")&gt;7,COUNTIF(Y1979:AG1979,"&gt;0")&gt;7),0,9999))</f>
        <v>0.98341716232330623</v>
      </c>
      <c r="AZ1979" s="20">
        <f>IF(AY1979=9999,$BO$4,RANK(AY1979,$AY$3:$AY$1993,1))</f>
        <v>1976</v>
      </c>
      <c r="BA1979" s="20">
        <f>LOG((IFERROR(SUM(AH1979:AP1979)/COUNTIF(AH1979:AP1979, "&gt;0"),0.1))/(IFERROR(SUM(Y1979:AG1979)/COUNTIF(Y1979:AG1979, "&gt;0"),0.1)),2)</f>
        <v>-2.9068424404747732E-3</v>
      </c>
      <c r="BB1979" s="21">
        <f>SUM(COUNTIF(AH1979:AP1979, "&gt;0"), COUNTIF(Y1979:AG1979, "&gt;0"))</f>
        <v>18</v>
      </c>
      <c r="BC1979" s="22">
        <f>$BQ$3*AZ1979/$BO$4</f>
        <v>9.9296482412060301E-3</v>
      </c>
      <c r="BD1979" s="22" t="str">
        <f>IF(AY1979&lt;BC1979,AY1979,"ns")</f>
        <v>ns</v>
      </c>
      <c r="BE1979" s="23" t="str">
        <f>IF(AND(BD1979&lt;0.01,ABS(BA1979)&gt;1.5,D1979&gt;2), IF(AND(BA1979&gt;0,COUNTIF(AH1979:AP1979,"&gt;0")&gt;7),"IRF4_interactor_Th17", (IF(AND(BA1979&lt;0,COUNTIF(Y1979:AG1979, "&gt;0")&gt;7), "background_significant", "ns"))), "ns")</f>
        <v>ns</v>
      </c>
      <c r="BF1979" s="24" t="str">
        <f>IF(OR(AX1979 ="IRF4_interactor_Treg", BE1979 ="IRF4_interactor_Th17"), LOG((AVERAGE(AH1979:AP1979)+0.1)/(AVERAGE(P1979:X1979)+0.1),2),"ns")</f>
        <v>ns</v>
      </c>
      <c r="BG1979" s="24">
        <f>IF(AND(AX1979="IRF4_interactor_Treg",BE1979="IRF4_interactor_Th17"),1,IF(AX1979="IRF4_interactor_Treg","IRF4_Treg",IF(BE1979="IRF4_interactor_Th17","IRF4_Th17",0)))</f>
        <v>0</v>
      </c>
      <c r="BH1979" s="25">
        <f>IFERROR(TTEST(AH1979:AP1979,P1979:X1979,2,1),IF(OR(COUNTIF(P1979:X1979,"&gt;0")&gt;7,COUNTIF(AH1979:AP1979,"&gt;0")&gt;7),0,9999))</f>
        <v>2.8086936438383149E-2</v>
      </c>
      <c r="BI1979" s="25">
        <f>IF(BH1979=9999,$BS$5,RANK(BH1979,$BH$3:$BH$1993,1))</f>
        <v>332</v>
      </c>
      <c r="BJ1979" s="25">
        <f>$BQ$3*BI1979/$BO$5</f>
        <v>1.667503766951281E-3</v>
      </c>
      <c r="BK1979" s="25" t="str">
        <f>IF(BH1979&lt;BJ1979,BH1979,"ns")</f>
        <v>ns</v>
      </c>
      <c r="BL1979" s="26">
        <f>SUM(COUNTIF(P1979:X1979, "&gt;0"), COUNTIF(AH1979:AP1979, "&gt;0"))</f>
        <v>18</v>
      </c>
    </row>
    <row r="1980" spans="1:64">
      <c r="A1980" t="s">
        <v>1901</v>
      </c>
      <c r="B1980" t="s">
        <v>1902</v>
      </c>
      <c r="C1980">
        <v>7.1633199999999997E-4</v>
      </c>
      <c r="D1980">
        <v>3</v>
      </c>
      <c r="E1980">
        <v>3</v>
      </c>
      <c r="F1980">
        <v>0</v>
      </c>
      <c r="G1980">
        <v>901009</v>
      </c>
      <c r="H1980">
        <v>833933</v>
      </c>
      <c r="I1980">
        <v>764538</v>
      </c>
      <c r="J1980">
        <v>731832</v>
      </c>
      <c r="K1980">
        <v>708313</v>
      </c>
      <c r="L1980">
        <v>799106</v>
      </c>
      <c r="M1980">
        <v>645465</v>
      </c>
      <c r="N1980">
        <v>592876</v>
      </c>
      <c r="O1980">
        <v>633946</v>
      </c>
      <c r="P1980">
        <v>919463</v>
      </c>
      <c r="Q1980">
        <v>786424</v>
      </c>
      <c r="R1980">
        <v>806545</v>
      </c>
      <c r="S1980">
        <v>744793</v>
      </c>
      <c r="T1980">
        <v>748237</v>
      </c>
      <c r="U1980">
        <v>826938</v>
      </c>
      <c r="V1980">
        <v>676635</v>
      </c>
      <c r="W1980">
        <v>876233</v>
      </c>
      <c r="X1980">
        <v>847342</v>
      </c>
      <c r="Y1980">
        <v>829298</v>
      </c>
      <c r="Z1980">
        <v>706519</v>
      </c>
      <c r="AA1980">
        <v>804543</v>
      </c>
      <c r="AB1980">
        <v>683858</v>
      </c>
      <c r="AC1980">
        <v>669030</v>
      </c>
      <c r="AD1980">
        <v>565207</v>
      </c>
      <c r="AE1980">
        <v>482980</v>
      </c>
      <c r="AF1980">
        <v>439918</v>
      </c>
      <c r="AG1980">
        <v>791423</v>
      </c>
      <c r="AH1980">
        <v>883821</v>
      </c>
      <c r="AI1980">
        <v>782014</v>
      </c>
      <c r="AJ1980">
        <v>888738</v>
      </c>
      <c r="AK1980">
        <v>668404</v>
      </c>
      <c r="AL1980">
        <v>468299</v>
      </c>
      <c r="AM1980">
        <v>423355</v>
      </c>
      <c r="AN1980">
        <v>530224</v>
      </c>
      <c r="AO1980">
        <v>839189</v>
      </c>
      <c r="AP1980">
        <v>475617</v>
      </c>
      <c r="AR1980" s="16">
        <f>IFERROR(TTEST(G1980:O1980,P1980:X1980,2,1),IF(OR(COUNTIF(P1980:X1980,"&gt;0")&gt;7,COUNTIF(G1980:O1980,"&gt;0")&gt;7),0,9999))</f>
        <v>8.7641498603322335E-2</v>
      </c>
      <c r="AS1980" s="16">
        <f>IF(AR1980=9999,$BO$3,RANK(AR1980,$AR$3:$AR$1993,1))</f>
        <v>1104</v>
      </c>
      <c r="AT1980" s="16">
        <f>LOG((IFERROR(SUM(P1980:X1980)/COUNTIF(P1980:X1980, "&gt;0"),0.1))/(IFERROR(SUM(G1980:O1980)/COUNTIF(G1980:O1980, "&gt;0"),0.1)),2)</f>
        <v>0.12964391736082245</v>
      </c>
      <c r="AU1980" s="17">
        <f>SUM(COUNTIF(P1980:X1980, "&gt;0"), COUNTIF(G1980:O1980, "&gt;0"))</f>
        <v>18</v>
      </c>
      <c r="AV1980" s="18">
        <f>$BQ$3*AS1980/$BO$3</f>
        <v>5.5533199195171032E-3</v>
      </c>
      <c r="AW1980" s="18" t="str">
        <f>IF(AR1980&lt;AV1980,AR1980,"ns")</f>
        <v>ns</v>
      </c>
      <c r="AX1980" s="19" t="str">
        <f>IF(AND(AW1980&lt;0.01,ABS(AT1980)&gt;1.5,D1980&gt;2), IF(AND(AT1980&gt;0,COUNTIF(P1980:X1980,"&gt;0")&gt;7),"IRF4_interactor_Treg", (IF(AND(AT1980&lt;0,COUNTIF(G1980:O1980, "&gt;0")&gt;7), "background_significant", "ns"))), "ns")</f>
        <v>ns</v>
      </c>
      <c r="AY1980" s="20">
        <f>IFERROR(TTEST(Y1980:AG1980,AH1980:AP1980,2,1),IF(OR(COUNTIF(AH1980:AP1980,"&gt;0")&gt;7,COUNTIF(Y1980:AG1980,"&gt;0")&gt;7),0,9999))</f>
        <v>0.98354710680208857</v>
      </c>
      <c r="AZ1980" s="20">
        <f>IF(AY1980=9999,$BO$4,RANK(AY1980,$AY$3:$AY$1993,1))</f>
        <v>1977</v>
      </c>
      <c r="BA1980" s="20">
        <f>LOG((IFERROR(SUM(AH1980:AP1980)/COUNTIF(AH1980:AP1980, "&gt;0"),0.1))/(IFERROR(SUM(Y1980:AG1980)/COUNTIF(Y1980:AG1980, "&gt;0"),0.1)),2)</f>
        <v>-3.1713476602136239E-3</v>
      </c>
      <c r="BB1980" s="21">
        <f>SUM(COUNTIF(AH1980:AP1980, "&gt;0"), COUNTIF(Y1980:AG1980, "&gt;0"))</f>
        <v>18</v>
      </c>
      <c r="BC1980" s="22">
        <f>$BQ$3*AZ1980/$BO$4</f>
        <v>9.9346733668341704E-3</v>
      </c>
      <c r="BD1980" s="22" t="str">
        <f>IF(AY1980&lt;BC1980,AY1980,"ns")</f>
        <v>ns</v>
      </c>
      <c r="BE1980" s="23" t="str">
        <f>IF(AND(BD1980&lt;0.01,ABS(BA1980)&gt;1.5,D1980&gt;2), IF(AND(BA1980&gt;0,COUNTIF(AH1980:AP1980,"&gt;0")&gt;7),"IRF4_interactor_Th17", (IF(AND(BA1980&lt;0,COUNTIF(Y1980:AG1980, "&gt;0")&gt;7), "background_significant", "ns"))), "ns")</f>
        <v>ns</v>
      </c>
      <c r="BF1980" s="24" t="str">
        <f>IF(OR(AX1980 ="IRF4_interactor_Treg", BE1980 ="IRF4_interactor_Th17"), LOG((AVERAGE(AH1980:AP1980)+0.1)/(AVERAGE(P1980:X1980)+0.1),2),"ns")</f>
        <v>ns</v>
      </c>
      <c r="BG1980" s="24">
        <f>IF(AND(AX1980="IRF4_interactor_Treg",BE1980="IRF4_interactor_Th17"),1,IF(AX1980="IRF4_interactor_Treg","IRF4_Treg",IF(BE1980="IRF4_interactor_Th17","IRF4_Th17",0)))</f>
        <v>0</v>
      </c>
      <c r="BH1980" s="25">
        <f>IFERROR(TTEST(AH1980:AP1980,P1980:X1980,2,1),IF(OR(COUNTIF(P1980:X1980,"&gt;0")&gt;7,COUNTIF(AH1980:AP1980,"&gt;0")&gt;7),0,9999))</f>
        <v>3.8704120144346446E-2</v>
      </c>
      <c r="BI1980" s="25">
        <f>IF(BH1980=9999,$BS$5,RANK(BH1980,$BH$3:$BH$1993,1))</f>
        <v>408</v>
      </c>
      <c r="BJ1980" s="25">
        <f>$BQ$3*BI1980/$BO$5</f>
        <v>2.0492214967353091E-3</v>
      </c>
      <c r="BK1980" s="25" t="str">
        <f>IF(BH1980&lt;BJ1980,BH1980,"ns")</f>
        <v>ns</v>
      </c>
      <c r="BL1980" s="26">
        <f>SUM(COUNTIF(P1980:X1980, "&gt;0"), COUNTIF(AH1980:AP1980, "&gt;0"))</f>
        <v>18</v>
      </c>
    </row>
    <row r="1981" spans="1:64">
      <c r="A1981" t="s">
        <v>4529</v>
      </c>
      <c r="B1981" t="s">
        <v>4530</v>
      </c>
      <c r="C1981">
        <v>7.1633199999999997E-4</v>
      </c>
      <c r="D1981">
        <v>6</v>
      </c>
      <c r="E1981">
        <v>6</v>
      </c>
      <c r="F1981">
        <v>0</v>
      </c>
      <c r="G1981">
        <v>370912</v>
      </c>
      <c r="H1981">
        <v>389653</v>
      </c>
      <c r="I1981">
        <v>419417</v>
      </c>
      <c r="J1981">
        <v>396598</v>
      </c>
      <c r="K1981">
        <v>407855</v>
      </c>
      <c r="L1981">
        <v>479294</v>
      </c>
      <c r="M1981">
        <v>225761</v>
      </c>
      <c r="N1981">
        <v>278977</v>
      </c>
      <c r="O1981">
        <v>286630</v>
      </c>
      <c r="P1981">
        <v>226097</v>
      </c>
      <c r="Q1981">
        <v>246219</v>
      </c>
      <c r="R1981">
        <v>248328</v>
      </c>
      <c r="S1981">
        <v>456821</v>
      </c>
      <c r="T1981">
        <v>503115</v>
      </c>
      <c r="U1981">
        <v>490697</v>
      </c>
      <c r="V1981">
        <v>241998</v>
      </c>
      <c r="W1981">
        <v>333610</v>
      </c>
      <c r="X1981">
        <v>341707</v>
      </c>
      <c r="Y1981">
        <v>939557</v>
      </c>
      <c r="Z1981">
        <v>918703</v>
      </c>
      <c r="AA1981">
        <v>932551</v>
      </c>
      <c r="AB1981">
        <v>933799</v>
      </c>
      <c r="AC1981">
        <v>1007750</v>
      </c>
      <c r="AD1981">
        <v>1080850</v>
      </c>
      <c r="AE1981">
        <v>383886</v>
      </c>
      <c r="AF1981">
        <v>520529</v>
      </c>
      <c r="AG1981">
        <v>527382</v>
      </c>
      <c r="AH1981">
        <v>1174190</v>
      </c>
      <c r="AI1981">
        <v>1183010</v>
      </c>
      <c r="AJ1981">
        <v>1308440</v>
      </c>
      <c r="AK1981">
        <v>703090</v>
      </c>
      <c r="AL1981">
        <v>707970</v>
      </c>
      <c r="AM1981">
        <v>966524</v>
      </c>
      <c r="AN1981">
        <v>324503</v>
      </c>
      <c r="AO1981">
        <v>462036</v>
      </c>
      <c r="AP1981">
        <v>402207</v>
      </c>
      <c r="AR1981" s="16">
        <f>IFERROR(TTEST(G1981:O1981,P1981:X1981,2,1),IF(OR(COUNTIF(P1981:X1981,"&gt;0")&gt;7,COUNTIF(G1981:O1981,"&gt;0")&gt;7),0,9999))</f>
        <v>0.60872667462134267</v>
      </c>
      <c r="AS1981" s="16">
        <f>IF(AR1981=9999,$BO$3,RANK(AR1981,$AR$3:$AR$1993,1))</f>
        <v>1708</v>
      </c>
      <c r="AT1981" s="16">
        <f>LOG((IFERROR(SUM(P1981:X1981)/COUNTIF(P1981:X1981, "&gt;0"),0.1))/(IFERROR(SUM(G1981:O1981)/COUNTIF(G1981:O1981, "&gt;0"),0.1)),2)</f>
        <v>-7.5751230565794109E-2</v>
      </c>
      <c r="AU1981" s="17">
        <f>SUM(COUNTIF(P1981:X1981, "&gt;0"), COUNTIF(G1981:O1981, "&gt;0"))</f>
        <v>18</v>
      </c>
      <c r="AV1981" s="18">
        <f>$BQ$3*AS1981/$BO$3</f>
        <v>8.5915492957746482E-3</v>
      </c>
      <c r="AW1981" s="18" t="str">
        <f>IF(AR1981&lt;AV1981,AR1981,"ns")</f>
        <v>ns</v>
      </c>
      <c r="AX1981" s="19" t="str">
        <f>IF(AND(AW1981&lt;0.01,ABS(AT1981)&gt;1.5,D1981&gt;2), IF(AND(AT1981&gt;0,COUNTIF(P1981:X1981,"&gt;0")&gt;7),"IRF4_interactor_Treg", (IF(AND(AT1981&lt;0,COUNTIF(G1981:O1981, "&gt;0")&gt;7), "background_significant", "ns"))), "ns")</f>
        <v>ns</v>
      </c>
      <c r="AY1981" s="20">
        <f>IFERROR(TTEST(Y1981:AG1981,AH1981:AP1981,2,1),IF(OR(COUNTIF(AH1981:AP1981,"&gt;0")&gt;7,COUNTIF(Y1981:AG1981,"&gt;0")&gt;7),0,9999))</f>
        <v>0.98575005035082519</v>
      </c>
      <c r="AZ1981" s="20">
        <f>IF(AY1981=9999,$BO$4,RANK(AY1981,$AY$3:$AY$1993,1))</f>
        <v>1978</v>
      </c>
      <c r="BA1981" s="20">
        <f>LOG((IFERROR(SUM(AH1981:AP1981)/COUNTIF(AH1981:AP1981, "&gt;0"),0.1))/(IFERROR(SUM(Y1981:AG1981)/COUNTIF(Y1981:AG1981, "&gt;0"),0.1)),2)</f>
        <v>-2.5983905800726318E-3</v>
      </c>
      <c r="BB1981" s="21">
        <f>SUM(COUNTIF(AH1981:AP1981, "&gt;0"), COUNTIF(Y1981:AG1981, "&gt;0"))</f>
        <v>18</v>
      </c>
      <c r="BC1981" s="22">
        <f>$BQ$3*AZ1981/$BO$4</f>
        <v>9.9396984924623125E-3</v>
      </c>
      <c r="BD1981" s="22" t="str">
        <f>IF(AY1981&lt;BC1981,AY1981,"ns")</f>
        <v>ns</v>
      </c>
      <c r="BE1981" s="23" t="str">
        <f>IF(AND(BD1981&lt;0.01,ABS(BA1981)&gt;1.5,D1981&gt;2), IF(AND(BA1981&gt;0,COUNTIF(AH1981:AP1981,"&gt;0")&gt;7),"IRF4_interactor_Th17", (IF(AND(BA1981&lt;0,COUNTIF(Y1981:AG1981, "&gt;0")&gt;7), "background_significant", "ns"))), "ns")</f>
        <v>ns</v>
      </c>
      <c r="BF1981" s="24" t="str">
        <f>IF(OR(AX1981 ="IRF4_interactor_Treg", BE1981 ="IRF4_interactor_Th17"), LOG((AVERAGE(AH1981:AP1981)+0.1)/(AVERAGE(P1981:X1981)+0.1),2),"ns")</f>
        <v>ns</v>
      </c>
      <c r="BG1981" s="24">
        <f>IF(AND(AX1981="IRF4_interactor_Treg",BE1981="IRF4_interactor_Th17"),1,IF(AX1981="IRF4_interactor_Treg","IRF4_Treg",IF(BE1981="IRF4_interactor_Th17","IRF4_Th17",0)))</f>
        <v>0</v>
      </c>
      <c r="BH1981" s="25">
        <f>IFERROR(TTEST(AH1981:AP1981,P1981:X1981,2,1),IF(OR(COUNTIF(P1981:X1981,"&gt;0")&gt;7,COUNTIF(AH1981:AP1981,"&gt;0")&gt;7),0,9999))</f>
        <v>9.8783578466011372E-3</v>
      </c>
      <c r="BI1981" s="25">
        <f>IF(BH1981=9999,$BS$5,RANK(BH1981,$BH$3:$BH$1993,1))</f>
        <v>211</v>
      </c>
      <c r="BJ1981" s="25">
        <f>$BQ$3*BI1981/$BO$5</f>
        <v>1.0597689603214465E-3</v>
      </c>
      <c r="BK1981" s="25" t="str">
        <f>IF(BH1981&lt;BJ1981,BH1981,"ns")</f>
        <v>ns</v>
      </c>
      <c r="BL1981" s="26">
        <f>SUM(COUNTIF(P1981:X1981, "&gt;0"), COUNTIF(AH1981:AP1981, "&gt;0"))</f>
        <v>18</v>
      </c>
    </row>
    <row r="1982" spans="1:64">
      <c r="A1982" t="s">
        <v>6185</v>
      </c>
      <c r="B1982" t="s">
        <v>6186</v>
      </c>
      <c r="C1982">
        <v>1.0476699999999999E-3</v>
      </c>
      <c r="D1982">
        <v>4</v>
      </c>
      <c r="E1982">
        <v>4</v>
      </c>
      <c r="F1982">
        <v>0</v>
      </c>
      <c r="G1982">
        <v>520876</v>
      </c>
      <c r="H1982">
        <v>479161</v>
      </c>
      <c r="I1982">
        <v>595059</v>
      </c>
      <c r="J1982">
        <v>317972</v>
      </c>
      <c r="K1982">
        <v>295178</v>
      </c>
      <c r="L1982">
        <v>399473</v>
      </c>
      <c r="M1982">
        <v>327954</v>
      </c>
      <c r="N1982">
        <v>312329</v>
      </c>
      <c r="O1982">
        <v>342952</v>
      </c>
      <c r="P1982">
        <v>149659</v>
      </c>
      <c r="Q1982">
        <v>258509</v>
      </c>
      <c r="R1982">
        <v>263412</v>
      </c>
      <c r="S1982">
        <v>509976</v>
      </c>
      <c r="T1982">
        <v>458521</v>
      </c>
      <c r="U1982">
        <v>302172</v>
      </c>
      <c r="V1982">
        <v>378253</v>
      </c>
      <c r="W1982">
        <v>396580</v>
      </c>
      <c r="X1982">
        <v>410538</v>
      </c>
      <c r="Y1982">
        <v>921773</v>
      </c>
      <c r="Z1982">
        <v>842920</v>
      </c>
      <c r="AA1982">
        <v>913726</v>
      </c>
      <c r="AB1982">
        <v>456395</v>
      </c>
      <c r="AC1982">
        <v>437677</v>
      </c>
      <c r="AD1982">
        <v>540865</v>
      </c>
      <c r="AE1982">
        <v>246569</v>
      </c>
      <c r="AF1982">
        <v>354346</v>
      </c>
      <c r="AG1982">
        <v>356386</v>
      </c>
      <c r="AH1982">
        <v>634498</v>
      </c>
      <c r="AI1982">
        <v>422243</v>
      </c>
      <c r="AJ1982">
        <v>736881</v>
      </c>
      <c r="AK1982">
        <v>554329</v>
      </c>
      <c r="AL1982">
        <v>599026</v>
      </c>
      <c r="AM1982">
        <v>768135</v>
      </c>
      <c r="AN1982">
        <v>345601</v>
      </c>
      <c r="AO1982">
        <v>577110</v>
      </c>
      <c r="AP1982">
        <v>445194</v>
      </c>
      <c r="AR1982" s="16">
        <f>IFERROR(TTEST(G1982:O1982,P1982:X1982,2,1),IF(OR(COUNTIF(P1982:X1982,"&gt;0")&gt;7,COUNTIF(G1982:O1982,"&gt;0")&gt;7),0,9999))</f>
        <v>0.48724137420971692</v>
      </c>
      <c r="AS1982" s="16">
        <f>IF(AR1982=9999,$BO$3,RANK(AR1982,$AR$3:$AR$1993,1))</f>
        <v>1613</v>
      </c>
      <c r="AT1982" s="16">
        <f>LOG((IFERROR(SUM(P1982:X1982)/COUNTIF(P1982:X1982, "&gt;0"),0.1))/(IFERROR(SUM(G1982:O1982)/COUNTIF(G1982:O1982, "&gt;0"),0.1)),2)</f>
        <v>-0.19930193371141658</v>
      </c>
      <c r="AU1982" s="17">
        <f>SUM(COUNTIF(P1982:X1982, "&gt;0"), COUNTIF(G1982:O1982, "&gt;0"))</f>
        <v>18</v>
      </c>
      <c r="AV1982" s="18">
        <f>$BQ$3*AS1982/$BO$3</f>
        <v>8.113682092555332E-3</v>
      </c>
      <c r="AW1982" s="18" t="str">
        <f>IF(AR1982&lt;AV1982,AR1982,"ns")</f>
        <v>ns</v>
      </c>
      <c r="AX1982" s="19" t="str">
        <f>IF(AND(AW1982&lt;0.01,ABS(AT1982)&gt;1.5,D1982&gt;2), IF(AND(AT1982&gt;0,COUNTIF(P1982:X1982,"&gt;0")&gt;7),"IRF4_interactor_Treg", (IF(AND(AT1982&lt;0,COUNTIF(G1982:O1982, "&gt;0")&gt;7), "background_significant", "ns"))), "ns")</f>
        <v>ns</v>
      </c>
      <c r="AY1982" s="20">
        <f>IFERROR(TTEST(Y1982:AG1982,AH1982:AP1982,2,1),IF(OR(COUNTIF(AH1982:AP1982,"&gt;0")&gt;7,COUNTIF(Y1982:AG1982,"&gt;0")&gt;7),0,9999))</f>
        <v>0.98649573480532693</v>
      </c>
      <c r="AZ1982" s="20">
        <f>IF(AY1982=9999,$BO$4,RANK(AY1982,$AY$3:$AY$1993,1))</f>
        <v>1979</v>
      </c>
      <c r="BA1982" s="20">
        <f>LOG((IFERROR(SUM(AH1982:AP1982)/COUNTIF(AH1982:AP1982, "&gt;0"),0.1))/(IFERROR(SUM(Y1982:AG1982)/COUNTIF(Y1982:AG1982, "&gt;0"),0.1)),2)</f>
        <v>3.5123679395438396E-3</v>
      </c>
      <c r="BB1982" s="21">
        <f>SUM(COUNTIF(AH1982:AP1982, "&gt;0"), COUNTIF(Y1982:AG1982, "&gt;0"))</f>
        <v>18</v>
      </c>
      <c r="BC1982" s="22">
        <f>$BQ$3*AZ1982/$BO$4</f>
        <v>9.9447236180904511E-3</v>
      </c>
      <c r="BD1982" s="22" t="str">
        <f>IF(AY1982&lt;BC1982,AY1982,"ns")</f>
        <v>ns</v>
      </c>
      <c r="BE1982" s="23" t="str">
        <f>IF(AND(BD1982&lt;0.01,ABS(BA1982)&gt;1.5,D1982&gt;2), IF(AND(BA1982&gt;0,COUNTIF(AH1982:AP1982,"&gt;0")&gt;7),"IRF4_interactor_Th17", (IF(AND(BA1982&lt;0,COUNTIF(Y1982:AG1982, "&gt;0")&gt;7), "background_significant", "ns"))), "ns")</f>
        <v>ns</v>
      </c>
      <c r="BF1982" s="24" t="str">
        <f>IF(OR(AX1982 ="IRF4_interactor_Treg", BE1982 ="IRF4_interactor_Th17"), LOG((AVERAGE(AH1982:AP1982)+0.1)/(AVERAGE(P1982:X1982)+0.1),2),"ns")</f>
        <v>ns</v>
      </c>
      <c r="BG1982" s="24">
        <f>IF(AND(AX1982="IRF4_interactor_Treg",BE1982="IRF4_interactor_Th17"),1,IF(AX1982="IRF4_interactor_Treg","IRF4_Treg",IF(BE1982="IRF4_interactor_Th17","IRF4_Th17",0)))</f>
        <v>0</v>
      </c>
      <c r="BH1982" s="25">
        <f>IFERROR(TTEST(AH1982:AP1982,P1982:X1982,2,1),IF(OR(COUNTIF(P1982:X1982,"&gt;0")&gt;7,COUNTIF(AH1982:AP1982,"&gt;0")&gt;7),0,9999))</f>
        <v>1.2886756166740709E-2</v>
      </c>
      <c r="BI1982" s="25">
        <f>IF(BH1982=9999,$BS$5,RANK(BH1982,$BH$3:$BH$1993,1))</f>
        <v>242</v>
      </c>
      <c r="BJ1982" s="25">
        <f>$BQ$3*BI1982/$BO$5</f>
        <v>1.2154696132596686E-3</v>
      </c>
      <c r="BK1982" s="25" t="str">
        <f>IF(BH1982&lt;BJ1982,BH1982,"ns")</f>
        <v>ns</v>
      </c>
      <c r="BL1982" s="26">
        <f>SUM(COUNTIF(P1982:X1982, "&gt;0"), COUNTIF(AH1982:AP1982, "&gt;0"))</f>
        <v>18</v>
      </c>
    </row>
    <row r="1983" spans="1:64">
      <c r="A1983" t="s">
        <v>5497</v>
      </c>
      <c r="B1983" t="s">
        <v>5498</v>
      </c>
      <c r="C1983">
        <v>7.1633199999999997E-4</v>
      </c>
      <c r="D1983">
        <v>4</v>
      </c>
      <c r="E1983">
        <v>4</v>
      </c>
      <c r="F1983">
        <v>0</v>
      </c>
      <c r="G1983">
        <v>604623</v>
      </c>
      <c r="H1983">
        <v>562548</v>
      </c>
      <c r="I1983">
        <v>676534</v>
      </c>
      <c r="J1983">
        <v>611298</v>
      </c>
      <c r="K1983">
        <v>580697</v>
      </c>
      <c r="L1983">
        <v>707050</v>
      </c>
      <c r="M1983">
        <v>375233</v>
      </c>
      <c r="N1983">
        <v>380921</v>
      </c>
      <c r="O1983">
        <v>407420</v>
      </c>
      <c r="P1983">
        <v>390912</v>
      </c>
      <c r="Q1983">
        <v>351843</v>
      </c>
      <c r="R1983">
        <v>323379</v>
      </c>
      <c r="S1983">
        <v>737941</v>
      </c>
      <c r="T1983">
        <v>714019</v>
      </c>
      <c r="U1983">
        <v>600716</v>
      </c>
      <c r="V1983">
        <v>494963</v>
      </c>
      <c r="W1983">
        <v>572582</v>
      </c>
      <c r="X1983">
        <v>591179</v>
      </c>
      <c r="Y1983">
        <v>1146820</v>
      </c>
      <c r="Z1983">
        <v>1075810</v>
      </c>
      <c r="AA1983">
        <v>1132460</v>
      </c>
      <c r="AB1983">
        <v>981488</v>
      </c>
      <c r="AC1983">
        <v>1002720</v>
      </c>
      <c r="AD1983">
        <v>1099970</v>
      </c>
      <c r="AE1983">
        <v>456344</v>
      </c>
      <c r="AF1983">
        <v>532304</v>
      </c>
      <c r="AG1983">
        <v>557108</v>
      </c>
      <c r="AH1983">
        <v>1098840</v>
      </c>
      <c r="AI1983">
        <v>1171390</v>
      </c>
      <c r="AJ1983">
        <v>1332380</v>
      </c>
      <c r="AK1983">
        <v>798958</v>
      </c>
      <c r="AL1983">
        <v>870928</v>
      </c>
      <c r="AM1983">
        <v>967598</v>
      </c>
      <c r="AN1983">
        <v>550479</v>
      </c>
      <c r="AO1983">
        <v>661035</v>
      </c>
      <c r="AP1983">
        <v>526423</v>
      </c>
      <c r="AR1983" s="16">
        <f>IFERROR(TTEST(G1983:O1983,P1983:X1983,2,1),IF(OR(COUNTIF(P1983:X1983,"&gt;0")&gt;7,COUNTIF(G1983:O1983,"&gt;0")&gt;7),0,9999))</f>
        <v>0.84091104432379971</v>
      </c>
      <c r="AS1983" s="16">
        <f>IF(AR1983=9999,$BO$3,RANK(AR1983,$AR$3:$AR$1993,1))</f>
        <v>1882</v>
      </c>
      <c r="AT1983" s="16">
        <f>LOG((IFERROR(SUM(P1983:X1983)/COUNTIF(P1983:X1983, "&gt;0"),0.1))/(IFERROR(SUM(G1983:O1983)/COUNTIF(G1983:O1983, "&gt;0"),0.1)),2)</f>
        <v>-3.8376368228314486E-2</v>
      </c>
      <c r="AU1983" s="17">
        <f>SUM(COUNTIF(P1983:X1983, "&gt;0"), COUNTIF(G1983:O1983, "&gt;0"))</f>
        <v>18</v>
      </c>
      <c r="AV1983" s="18">
        <f>$BQ$3*AS1983/$BO$3</f>
        <v>9.4668008048289735E-3</v>
      </c>
      <c r="AW1983" s="18" t="str">
        <f>IF(AR1983&lt;AV1983,AR1983,"ns")</f>
        <v>ns</v>
      </c>
      <c r="AX1983" s="19" t="str">
        <f>IF(AND(AW1983&lt;0.01,ABS(AT1983)&gt;1.5,D1983&gt;2), IF(AND(AT1983&gt;0,COUNTIF(P1983:X1983,"&gt;0")&gt;7),"IRF4_interactor_Treg", (IF(AND(AT1983&lt;0,COUNTIF(G1983:O1983, "&gt;0")&gt;7), "background_significant", "ns"))), "ns")</f>
        <v>ns</v>
      </c>
      <c r="AY1983" s="20">
        <f>IFERROR(TTEST(Y1983:AG1983,AH1983:AP1983,2,1),IF(OR(COUNTIF(AH1983:AP1983,"&gt;0")&gt;7,COUNTIF(Y1983:AG1983,"&gt;0")&gt;7),0,9999))</f>
        <v>0.98665513470525146</v>
      </c>
      <c r="AZ1983" s="20">
        <f>IF(AY1983=9999,$BO$4,RANK(AY1983,$AY$3:$AY$1993,1))</f>
        <v>1980</v>
      </c>
      <c r="BA1983" s="20">
        <f>LOG((IFERROR(SUM(AH1983:AP1983)/COUNTIF(AH1983:AP1983, "&gt;0"),0.1))/(IFERROR(SUM(Y1983:AG1983)/COUNTIF(Y1983:AG1983, "&gt;0"),0.1)),2)</f>
        <v>-1.2640145719364534E-3</v>
      </c>
      <c r="BB1983" s="21">
        <f>SUM(COUNTIF(AH1983:AP1983, "&gt;0"), COUNTIF(Y1983:AG1983, "&gt;0"))</f>
        <v>18</v>
      </c>
      <c r="BC1983" s="22">
        <f>$BQ$3*AZ1983/$BO$4</f>
        <v>9.9497487437185932E-3</v>
      </c>
      <c r="BD1983" s="22" t="str">
        <f>IF(AY1983&lt;BC1983,AY1983,"ns")</f>
        <v>ns</v>
      </c>
      <c r="BE1983" s="23" t="str">
        <f>IF(AND(BD1983&lt;0.01,ABS(BA1983)&gt;1.5,D1983&gt;2), IF(AND(BA1983&gt;0,COUNTIF(AH1983:AP1983,"&gt;0")&gt;7),"IRF4_interactor_Th17", (IF(AND(BA1983&lt;0,COUNTIF(Y1983:AG1983, "&gt;0")&gt;7), "background_significant", "ns"))), "ns")</f>
        <v>ns</v>
      </c>
      <c r="BF1983" s="24" t="str">
        <f>IF(OR(AX1983 ="IRF4_interactor_Treg", BE1983 ="IRF4_interactor_Th17"), LOG((AVERAGE(AH1983:AP1983)+0.1)/(AVERAGE(P1983:X1983)+0.1),2),"ns")</f>
        <v>ns</v>
      </c>
      <c r="BG1983" s="24">
        <f>IF(AND(AX1983="IRF4_interactor_Treg",BE1983="IRF4_interactor_Th17"),1,IF(AX1983="IRF4_interactor_Treg","IRF4_Treg",IF(BE1983="IRF4_interactor_Th17","IRF4_Th17",0)))</f>
        <v>0</v>
      </c>
      <c r="BH1983" s="25">
        <f>IFERROR(TTEST(AH1983:AP1983,P1983:X1983,2,1),IF(OR(COUNTIF(P1983:X1983,"&gt;0")&gt;7,COUNTIF(AH1983:AP1983,"&gt;0")&gt;7),0,9999))</f>
        <v>2.6254918735328092E-2</v>
      </c>
      <c r="BI1983" s="25">
        <f>IF(BH1983=9999,$BS$5,RANK(BH1983,$BH$3:$BH$1993,1))</f>
        <v>326</v>
      </c>
      <c r="BJ1983" s="25">
        <f>$BQ$3*BI1983/$BO$5</f>
        <v>1.6373681567051733E-3</v>
      </c>
      <c r="BK1983" s="25" t="str">
        <f>IF(BH1983&lt;BJ1983,BH1983,"ns")</f>
        <v>ns</v>
      </c>
      <c r="BL1983" s="26">
        <f>SUM(COUNTIF(P1983:X1983, "&gt;0"), COUNTIF(AH1983:AP1983, "&gt;0"))</f>
        <v>18</v>
      </c>
    </row>
    <row r="1984" spans="1:64">
      <c r="A1984" t="s">
        <v>2031</v>
      </c>
      <c r="B1984" t="s">
        <v>2032</v>
      </c>
      <c r="C1984">
        <v>7.1633199999999997E-4</v>
      </c>
      <c r="D1984">
        <v>3</v>
      </c>
      <c r="E1984">
        <v>3</v>
      </c>
      <c r="F1984">
        <v>0</v>
      </c>
      <c r="G1984">
        <v>777422</v>
      </c>
      <c r="H1984">
        <v>832210</v>
      </c>
      <c r="I1984">
        <v>749385</v>
      </c>
      <c r="J1984">
        <v>508781</v>
      </c>
      <c r="K1984">
        <v>554911</v>
      </c>
      <c r="L1984">
        <v>668538</v>
      </c>
      <c r="M1984">
        <v>376687</v>
      </c>
      <c r="N1984">
        <v>450663</v>
      </c>
      <c r="O1984">
        <v>581658</v>
      </c>
      <c r="P1984">
        <v>778543</v>
      </c>
      <c r="Q1984">
        <v>745342</v>
      </c>
      <c r="R1984">
        <v>783339</v>
      </c>
      <c r="S1984">
        <v>802932</v>
      </c>
      <c r="T1984">
        <v>910422</v>
      </c>
      <c r="U1984">
        <v>846824</v>
      </c>
      <c r="V1984">
        <v>811120</v>
      </c>
      <c r="W1984">
        <v>1066710</v>
      </c>
      <c r="X1984">
        <v>893916</v>
      </c>
      <c r="Y1984">
        <v>725137</v>
      </c>
      <c r="Z1984">
        <v>773437</v>
      </c>
      <c r="AA1984">
        <v>864946</v>
      </c>
      <c r="AB1984">
        <v>509609</v>
      </c>
      <c r="AC1984">
        <v>628004</v>
      </c>
      <c r="AD1984">
        <v>590439</v>
      </c>
      <c r="AE1984">
        <v>1102440</v>
      </c>
      <c r="AF1984">
        <v>1601240</v>
      </c>
      <c r="AG1984">
        <v>1670900</v>
      </c>
      <c r="AH1984">
        <v>1105390</v>
      </c>
      <c r="AI1984">
        <v>1100080</v>
      </c>
      <c r="AJ1984">
        <v>1174470</v>
      </c>
      <c r="AK1984">
        <v>615709</v>
      </c>
      <c r="AL1984">
        <v>723099</v>
      </c>
      <c r="AM1984">
        <v>765594</v>
      </c>
      <c r="AN1984">
        <v>856492</v>
      </c>
      <c r="AO1984">
        <v>1218160</v>
      </c>
      <c r="AP1984">
        <v>923394</v>
      </c>
      <c r="AR1984" s="16">
        <f>IFERROR(TTEST(G1984:O1984,P1984:X1984,2,1),IF(OR(COUNTIF(P1984:X1984,"&gt;0")&gt;7,COUNTIF(G1984:O1984,"&gt;0")&gt;7),0,9999))</f>
        <v>1.3677490228102641E-2</v>
      </c>
      <c r="AS1984" s="16">
        <f>IF(AR1984=9999,$BO$3,RANK(AR1984,$AR$3:$AR$1993,1))</f>
        <v>720</v>
      </c>
      <c r="AT1984" s="16">
        <f>LOG((IFERROR(SUM(P1984:X1984)/COUNTIF(P1984:X1984, "&gt;0"),0.1))/(IFERROR(SUM(G1984:O1984)/COUNTIF(G1984:O1984, "&gt;0"),0.1)),2)</f>
        <v>0.47391323668055152</v>
      </c>
      <c r="AU1984" s="17">
        <f>SUM(COUNTIF(P1984:X1984, "&gt;0"), COUNTIF(G1984:O1984, "&gt;0"))</f>
        <v>18</v>
      </c>
      <c r="AV1984" s="18">
        <f>$BQ$3*AS1984/$BO$3</f>
        <v>3.6217303822937627E-3</v>
      </c>
      <c r="AW1984" s="18" t="str">
        <f>IF(AR1984&lt;AV1984,AR1984,"ns")</f>
        <v>ns</v>
      </c>
      <c r="AX1984" s="19" t="str">
        <f>IF(AND(AW1984&lt;0.01,ABS(AT1984)&gt;1.5,D1984&gt;2), IF(AND(AT1984&gt;0,COUNTIF(P1984:X1984,"&gt;0")&gt;7),"IRF4_interactor_Treg", (IF(AND(AT1984&lt;0,COUNTIF(G1984:O1984, "&gt;0")&gt;7), "background_significant", "ns"))), "ns")</f>
        <v>ns</v>
      </c>
      <c r="AY1984" s="20">
        <f>IFERROR(TTEST(Y1984:AG1984,AH1984:AP1984,2,1),IF(OR(COUNTIF(AH1984:AP1984,"&gt;0")&gt;7,COUNTIF(Y1984:AG1984,"&gt;0")&gt;7),0,9999))</f>
        <v>0.98902754583230479</v>
      </c>
      <c r="AZ1984" s="20">
        <f>IF(AY1984=9999,$BO$4,RANK(AY1984,$AY$3:$AY$1993,1))</f>
        <v>1981</v>
      </c>
      <c r="BA1984" s="20">
        <f>LOG((IFERROR(SUM(AH1984:AP1984)/COUNTIF(AH1984:AP1984, "&gt;0"),0.1))/(IFERROR(SUM(Y1984:AG1984)/COUNTIF(Y1984:AG1984, "&gt;0"),0.1)),2)</f>
        <v>2.764085148223482E-3</v>
      </c>
      <c r="BB1984" s="21">
        <f>SUM(COUNTIF(AH1984:AP1984, "&gt;0"), COUNTIF(Y1984:AG1984, "&gt;0"))</f>
        <v>18</v>
      </c>
      <c r="BC1984" s="22">
        <f>$BQ$3*AZ1984/$BO$4</f>
        <v>9.9547738693467336E-3</v>
      </c>
      <c r="BD1984" s="22" t="str">
        <f>IF(AY1984&lt;BC1984,AY1984,"ns")</f>
        <v>ns</v>
      </c>
      <c r="BE1984" s="23" t="str">
        <f>IF(AND(BD1984&lt;0.01,ABS(BA1984)&gt;1.5,D1984&gt;2), IF(AND(BA1984&gt;0,COUNTIF(AH1984:AP1984,"&gt;0")&gt;7),"IRF4_interactor_Th17", (IF(AND(BA1984&lt;0,COUNTIF(Y1984:AG1984, "&gt;0")&gt;7), "background_significant", "ns"))), "ns")</f>
        <v>ns</v>
      </c>
      <c r="BF1984" s="24" t="str">
        <f>IF(OR(AX1984 ="IRF4_interactor_Treg", BE1984 ="IRF4_interactor_Th17"), LOG((AVERAGE(AH1984:AP1984)+0.1)/(AVERAGE(P1984:X1984)+0.1),2),"ns")</f>
        <v>ns</v>
      </c>
      <c r="BG1984" s="24">
        <f>IF(AND(AX1984="IRF4_interactor_Treg",BE1984="IRF4_interactor_Th17"),1,IF(AX1984="IRF4_interactor_Treg","IRF4_Treg",IF(BE1984="IRF4_interactor_Th17","IRF4_Th17",0)))</f>
        <v>0</v>
      </c>
      <c r="BH1984" s="25">
        <f>IFERROR(TTEST(AH1984:AP1984,P1984:X1984,2,1),IF(OR(COUNTIF(P1984:X1984,"&gt;0")&gt;7,COUNTIF(AH1984:AP1984,"&gt;0")&gt;7),0,9999))</f>
        <v>0.24915254960544372</v>
      </c>
      <c r="BI1984" s="25">
        <f>IF(BH1984=9999,$BS$5,RANK(BH1984,$BH$3:$BH$1993,1))</f>
        <v>1068</v>
      </c>
      <c r="BJ1984" s="25">
        <f>$BQ$3*BI1984/$BO$5</f>
        <v>5.3641386238071319E-3</v>
      </c>
      <c r="BK1984" s="25" t="str">
        <f>IF(BH1984&lt;BJ1984,BH1984,"ns")</f>
        <v>ns</v>
      </c>
      <c r="BL1984" s="26">
        <f>SUM(COUNTIF(P1984:X1984, "&gt;0"), COUNTIF(AH1984:AP1984, "&gt;0"))</f>
        <v>18</v>
      </c>
    </row>
    <row r="1985" spans="1:64">
      <c r="A1985" t="s">
        <v>4235</v>
      </c>
      <c r="B1985" t="s">
        <v>4236</v>
      </c>
      <c r="C1985">
        <v>7.1633199999999997E-4</v>
      </c>
      <c r="D1985">
        <v>16</v>
      </c>
      <c r="E1985">
        <v>14</v>
      </c>
      <c r="F1985">
        <v>2</v>
      </c>
      <c r="G1985">
        <v>850370</v>
      </c>
      <c r="H1985">
        <v>764827</v>
      </c>
      <c r="I1985">
        <v>900270</v>
      </c>
      <c r="J1985">
        <v>946819</v>
      </c>
      <c r="K1985">
        <v>902134</v>
      </c>
      <c r="L1985">
        <v>1046430</v>
      </c>
      <c r="M1985">
        <v>496853</v>
      </c>
      <c r="N1985">
        <v>517957</v>
      </c>
      <c r="O1985">
        <v>535840</v>
      </c>
      <c r="P1985">
        <v>518040</v>
      </c>
      <c r="Q1985">
        <v>435663</v>
      </c>
      <c r="R1985">
        <v>542023</v>
      </c>
      <c r="S1985">
        <v>1033230</v>
      </c>
      <c r="T1985">
        <v>1035640</v>
      </c>
      <c r="U1985">
        <v>1043100</v>
      </c>
      <c r="V1985">
        <v>659002</v>
      </c>
      <c r="W1985">
        <v>710339</v>
      </c>
      <c r="X1985">
        <v>761348</v>
      </c>
      <c r="Y1985">
        <v>1347510</v>
      </c>
      <c r="Z1985">
        <v>1211080</v>
      </c>
      <c r="AA1985">
        <v>1381690</v>
      </c>
      <c r="AB1985">
        <v>1273970</v>
      </c>
      <c r="AC1985">
        <v>1346600</v>
      </c>
      <c r="AD1985">
        <v>1423750</v>
      </c>
      <c r="AE1985">
        <v>581268</v>
      </c>
      <c r="AF1985">
        <v>824095</v>
      </c>
      <c r="AG1985">
        <v>877706</v>
      </c>
      <c r="AH1985">
        <v>1517290</v>
      </c>
      <c r="AI1985">
        <v>1536910</v>
      </c>
      <c r="AJ1985">
        <v>1721900</v>
      </c>
      <c r="AK1985">
        <v>887066</v>
      </c>
      <c r="AL1985">
        <v>1164670</v>
      </c>
      <c r="AM1985">
        <v>1208310</v>
      </c>
      <c r="AN1985">
        <v>656687</v>
      </c>
      <c r="AO1985">
        <v>923165</v>
      </c>
      <c r="AP1985">
        <v>642848</v>
      </c>
      <c r="AR1985" s="16">
        <f>IFERROR(TTEST(G1985:O1985,P1985:X1985,2,1),IF(OR(COUNTIF(P1985:X1985,"&gt;0")&gt;7,COUNTIF(G1985:O1985,"&gt;0")&gt;7),0,9999))</f>
        <v>0.76940909880916553</v>
      </c>
      <c r="AS1985" s="16">
        <f>IF(AR1985=9999,$BO$3,RANK(AR1985,$AR$3:$AR$1993,1))</f>
        <v>1824</v>
      </c>
      <c r="AT1985" s="16">
        <f>LOG((IFERROR(SUM(P1985:X1985)/COUNTIF(P1985:X1985, "&gt;0"),0.1))/(IFERROR(SUM(G1985:O1985)/COUNTIF(G1985:O1985, "&gt;0"),0.1)),2)</f>
        <v>-4.6995338525470845E-2</v>
      </c>
      <c r="AU1985" s="17">
        <f>SUM(COUNTIF(P1985:X1985, "&gt;0"), COUNTIF(G1985:O1985, "&gt;0"))</f>
        <v>18</v>
      </c>
      <c r="AV1985" s="18">
        <f>$BQ$3*AS1985/$BO$3</f>
        <v>9.1750503018108668E-3</v>
      </c>
      <c r="AW1985" s="18" t="str">
        <f>IF(AR1985&lt;AV1985,AR1985,"ns")</f>
        <v>ns</v>
      </c>
      <c r="AX1985" s="19" t="str">
        <f>IF(AND(AW1985&lt;0.01,ABS(AT1985)&gt;1.5,D1985&gt;2), IF(AND(AT1985&gt;0,COUNTIF(P1985:X1985,"&gt;0")&gt;7),"IRF4_interactor_Treg", (IF(AND(AT1985&lt;0,COUNTIF(G1985:O1985, "&gt;0")&gt;7), "background_significant", "ns"))), "ns")</f>
        <v>ns</v>
      </c>
      <c r="AY1985" s="20">
        <f>IFERROR(TTEST(Y1985:AG1985,AH1985:AP1985,2,1),IF(OR(COUNTIF(AH1985:AP1985,"&gt;0")&gt;7,COUNTIF(Y1985:AG1985,"&gt;0")&gt;7),0,9999))</f>
        <v>0.99133003505202832</v>
      </c>
      <c r="AZ1985" s="20">
        <f>IF(AY1985=9999,$BO$4,RANK(AY1985,$AY$3:$AY$1993,1))</f>
        <v>1982</v>
      </c>
      <c r="BA1985" s="20">
        <f>LOG((IFERROR(SUM(AH1985:AP1985)/COUNTIF(AH1985:AP1985, "&gt;0"),0.1))/(IFERROR(SUM(Y1985:AG1985)/COUNTIF(Y1985:AG1985, "&gt;0"),0.1)),2)</f>
        <v>-1.2402396733866489E-3</v>
      </c>
      <c r="BB1985" s="21">
        <f>SUM(COUNTIF(AH1985:AP1985, "&gt;0"), COUNTIF(Y1985:AG1985, "&gt;0"))</f>
        <v>18</v>
      </c>
      <c r="BC1985" s="22">
        <f>$BQ$3*AZ1985/$BO$4</f>
        <v>9.9597989949748739E-3</v>
      </c>
      <c r="BD1985" s="22" t="str">
        <f>IF(AY1985&lt;BC1985,AY1985,"ns")</f>
        <v>ns</v>
      </c>
      <c r="BE1985" s="23" t="str">
        <f>IF(AND(BD1985&lt;0.01,ABS(BA1985)&gt;1.5,D1985&gt;2), IF(AND(BA1985&gt;0,COUNTIF(AH1985:AP1985,"&gt;0")&gt;7),"IRF4_interactor_Th17", (IF(AND(BA1985&lt;0,COUNTIF(Y1985:AG1985, "&gt;0")&gt;7), "background_significant", "ns"))), "ns")</f>
        <v>ns</v>
      </c>
      <c r="BF1985" s="24" t="str">
        <f>IF(OR(AX1985 ="IRF4_interactor_Treg", BE1985 ="IRF4_interactor_Th17"), LOG((AVERAGE(AH1985:AP1985)+0.1)/(AVERAGE(P1985:X1985)+0.1),2),"ns")</f>
        <v>ns</v>
      </c>
      <c r="BG1985" s="24">
        <f>IF(AND(AX1985="IRF4_interactor_Treg",BE1985="IRF4_interactor_Th17"),1,IF(AX1985="IRF4_interactor_Treg","IRF4_Treg",IF(BE1985="IRF4_interactor_Th17","IRF4_Th17",0)))</f>
        <v>0</v>
      </c>
      <c r="BH1985" s="25">
        <f>IFERROR(TTEST(AH1985:AP1985,P1985:X1985,2,1),IF(OR(COUNTIF(P1985:X1985,"&gt;0")&gt;7,COUNTIF(AH1985:AP1985,"&gt;0")&gt;7),0,9999))</f>
        <v>6.2328599892518141E-2</v>
      </c>
      <c r="BI1985" s="25">
        <f>IF(BH1985=9999,$BS$5,RANK(BH1985,$BH$3:$BH$1993,1))</f>
        <v>518</v>
      </c>
      <c r="BJ1985" s="25">
        <f>$BQ$3*BI1985/$BO$5</f>
        <v>2.6017076845806127E-3</v>
      </c>
      <c r="BK1985" s="25" t="str">
        <f>IF(BH1985&lt;BJ1985,BH1985,"ns")</f>
        <v>ns</v>
      </c>
      <c r="BL1985" s="26">
        <f>SUM(COUNTIF(P1985:X1985, "&gt;0"), COUNTIF(AH1985:AP1985, "&gt;0"))</f>
        <v>18</v>
      </c>
    </row>
    <row r="1986" spans="1:64">
      <c r="A1986" t="s">
        <v>1893</v>
      </c>
      <c r="B1986" t="s">
        <v>1894</v>
      </c>
      <c r="C1986">
        <v>1.0476699999999999E-3</v>
      </c>
      <c r="D1986">
        <v>6</v>
      </c>
      <c r="E1986">
        <v>6</v>
      </c>
      <c r="F1986">
        <v>0</v>
      </c>
      <c r="G1986">
        <v>990978</v>
      </c>
      <c r="H1986">
        <v>1405960</v>
      </c>
      <c r="I1986">
        <v>1044340</v>
      </c>
      <c r="J1986">
        <v>1166130</v>
      </c>
      <c r="K1986">
        <v>1376120</v>
      </c>
      <c r="L1986">
        <v>1143210</v>
      </c>
      <c r="M1986">
        <v>1112380</v>
      </c>
      <c r="N1986">
        <v>1649340</v>
      </c>
      <c r="O1986">
        <v>1045860</v>
      </c>
      <c r="P1986">
        <v>1066350</v>
      </c>
      <c r="Q1986">
        <v>1039980</v>
      </c>
      <c r="R1986">
        <v>1045570</v>
      </c>
      <c r="S1986">
        <v>1268500</v>
      </c>
      <c r="T1986">
        <v>1627740</v>
      </c>
      <c r="U1986">
        <v>1323070</v>
      </c>
      <c r="V1986">
        <v>602440</v>
      </c>
      <c r="W1986">
        <v>1134400</v>
      </c>
      <c r="X1986">
        <v>797889</v>
      </c>
      <c r="Y1986">
        <v>1244150</v>
      </c>
      <c r="Z1986">
        <v>1107560</v>
      </c>
      <c r="AA1986">
        <v>851202</v>
      </c>
      <c r="AB1986">
        <v>1451210</v>
      </c>
      <c r="AC1986">
        <v>1901440</v>
      </c>
      <c r="AD1986">
        <v>1373360</v>
      </c>
      <c r="AE1986">
        <v>860539</v>
      </c>
      <c r="AF1986">
        <v>1123360</v>
      </c>
      <c r="AG1986">
        <v>1141490</v>
      </c>
      <c r="AH1986">
        <v>1056150</v>
      </c>
      <c r="AI1986">
        <v>1792160</v>
      </c>
      <c r="AJ1986">
        <v>1269790</v>
      </c>
      <c r="AK1986">
        <v>1119360</v>
      </c>
      <c r="AL1986">
        <v>905412</v>
      </c>
      <c r="AM1986">
        <v>1205400</v>
      </c>
      <c r="AN1986">
        <v>1271900</v>
      </c>
      <c r="AO1986">
        <v>1511600</v>
      </c>
      <c r="AP1986">
        <v>939926</v>
      </c>
      <c r="AR1986" s="16">
        <f>IFERROR(TTEST(G1986:O1986,P1986:X1986,2,1),IF(OR(COUNTIF(P1986:X1986,"&gt;0")&gt;7,COUNTIF(G1986:O1986,"&gt;0")&gt;7),0,9999))</f>
        <v>0.28465397588124036</v>
      </c>
      <c r="AS1986" s="16">
        <f>IF(AR1986=9999,$BO$3,RANK(AR1986,$AR$3:$AR$1993,1))</f>
        <v>1418</v>
      </c>
      <c r="AT1986" s="16">
        <f>LOG((IFERROR(SUM(P1986:X1986)/COUNTIF(P1986:X1986, "&gt;0"),0.1))/(IFERROR(SUM(G1986:O1986)/COUNTIF(G1986:O1986, "&gt;0"),0.1)),2)</f>
        <v>-0.14249759668586631</v>
      </c>
      <c r="AU1986" s="17">
        <f>SUM(COUNTIF(P1986:X1986, "&gt;0"), COUNTIF(G1986:O1986, "&gt;0"))</f>
        <v>18</v>
      </c>
      <c r="AV1986" s="18">
        <f>$BQ$3*AS1986/$BO$3</f>
        <v>7.1327967806841044E-3</v>
      </c>
      <c r="AW1986" s="18" t="str">
        <f>IF(AR1986&lt;AV1986,AR1986,"ns")</f>
        <v>ns</v>
      </c>
      <c r="AX1986" s="19" t="str">
        <f>IF(AND(AW1986&lt;0.01,ABS(AT1986)&gt;1.5,D1986&gt;2), IF(AND(AT1986&gt;0,COUNTIF(P1986:X1986,"&gt;0")&gt;7),"IRF4_interactor_Treg", (IF(AND(AT1986&lt;0,COUNTIF(G1986:O1986, "&gt;0")&gt;7), "background_significant", "ns"))), "ns")</f>
        <v>ns</v>
      </c>
      <c r="AY1986" s="20">
        <f>IFERROR(TTEST(Y1986:AG1986,AH1986:AP1986,2,1),IF(OR(COUNTIF(AH1986:AP1986,"&gt;0")&gt;7,COUNTIF(Y1986:AG1986,"&gt;0")&gt;7),0,9999))</f>
        <v>0.99139416820233839</v>
      </c>
      <c r="AZ1986" s="20">
        <f>IF(AY1986=9999,$BO$4,RANK(AY1986,$AY$3:$AY$1993,1))</f>
        <v>1983</v>
      </c>
      <c r="BA1986" s="20">
        <f>LOG((IFERROR(SUM(AH1986:AP1986)/COUNTIF(AH1986:AP1986, "&gt;0"),0.1))/(IFERROR(SUM(Y1986:AG1986)/COUNTIF(Y1986:AG1986, "&gt;0"),0.1)),2)</f>
        <v>2.2673898251748333E-3</v>
      </c>
      <c r="BB1986" s="21">
        <f>SUM(COUNTIF(AH1986:AP1986, "&gt;0"), COUNTIF(Y1986:AG1986, "&gt;0"))</f>
        <v>18</v>
      </c>
      <c r="BC1986" s="22">
        <f>$BQ$3*AZ1986/$BO$4</f>
        <v>9.964824120603016E-3</v>
      </c>
      <c r="BD1986" s="22" t="str">
        <f>IF(AY1986&lt;BC1986,AY1986,"ns")</f>
        <v>ns</v>
      </c>
      <c r="BE1986" s="23" t="str">
        <f>IF(AND(BD1986&lt;0.01,ABS(BA1986)&gt;1.5,D1986&gt;2), IF(AND(BA1986&gt;0,COUNTIF(AH1986:AP1986,"&gt;0")&gt;7),"IRF4_interactor_Th17", (IF(AND(BA1986&lt;0,COUNTIF(Y1986:AG1986, "&gt;0")&gt;7), "background_significant", "ns"))), "ns")</f>
        <v>ns</v>
      </c>
      <c r="BF1986" s="24" t="str">
        <f>IF(OR(AX1986 ="IRF4_interactor_Treg", BE1986 ="IRF4_interactor_Th17"), LOG((AVERAGE(AH1986:AP1986)+0.1)/(AVERAGE(P1986:X1986)+0.1),2),"ns")</f>
        <v>ns</v>
      </c>
      <c r="BG1986" s="24">
        <f>IF(AND(AX1986="IRF4_interactor_Treg",BE1986="IRF4_interactor_Th17"),1,IF(AX1986="IRF4_interactor_Treg","IRF4_Treg",IF(BE1986="IRF4_interactor_Th17","IRF4_Th17",0)))</f>
        <v>0</v>
      </c>
      <c r="BH1986" s="25">
        <f>IFERROR(TTEST(AH1986:AP1986,P1986:X1986,2,1),IF(OR(COUNTIF(P1986:X1986,"&gt;0")&gt;7,COUNTIF(AH1986:AP1986,"&gt;0")&gt;7),0,9999))</f>
        <v>0.41486061405995933</v>
      </c>
      <c r="BI1986" s="25">
        <f>IF(BH1986=9999,$BS$5,RANK(BH1986,$BH$3:$BH$1993,1))</f>
        <v>1344</v>
      </c>
      <c r="BJ1986" s="25">
        <f>$BQ$3*BI1986/$BO$5</f>
        <v>6.7503766951280764E-3</v>
      </c>
      <c r="BK1986" s="25" t="str">
        <f>IF(BH1986&lt;BJ1986,BH1986,"ns")</f>
        <v>ns</v>
      </c>
      <c r="BL1986" s="26">
        <f>SUM(COUNTIF(P1986:X1986, "&gt;0"), COUNTIF(AH1986:AP1986, "&gt;0"))</f>
        <v>18</v>
      </c>
    </row>
    <row r="1987" spans="1:64">
      <c r="A1987" t="s">
        <v>4299</v>
      </c>
      <c r="B1987" t="s">
        <v>4300</v>
      </c>
      <c r="C1987">
        <v>4.3497199999999996E-3</v>
      </c>
      <c r="D1987">
        <v>3</v>
      </c>
      <c r="E1987">
        <v>3</v>
      </c>
      <c r="F1987">
        <v>0</v>
      </c>
      <c r="G1987">
        <v>417773</v>
      </c>
      <c r="H1987">
        <v>346001</v>
      </c>
      <c r="I1987">
        <v>451619</v>
      </c>
      <c r="J1987">
        <v>394256</v>
      </c>
      <c r="K1987">
        <v>475811</v>
      </c>
      <c r="L1987">
        <v>237019</v>
      </c>
      <c r="M1987">
        <v>252857</v>
      </c>
      <c r="N1987">
        <v>248564</v>
      </c>
      <c r="O1987">
        <v>284251</v>
      </c>
      <c r="P1987">
        <v>219303</v>
      </c>
      <c r="Q1987">
        <v>225145</v>
      </c>
      <c r="R1987">
        <v>240142</v>
      </c>
      <c r="S1987">
        <v>454950</v>
      </c>
      <c r="T1987">
        <v>295332</v>
      </c>
      <c r="U1987">
        <v>272921</v>
      </c>
      <c r="V1987">
        <v>262743</v>
      </c>
      <c r="W1987">
        <v>321563</v>
      </c>
      <c r="X1987">
        <v>287499</v>
      </c>
      <c r="Y1987">
        <v>493729</v>
      </c>
      <c r="Z1987">
        <v>423139</v>
      </c>
      <c r="AA1987">
        <v>433197</v>
      </c>
      <c r="AB1987">
        <v>439692</v>
      </c>
      <c r="AC1987">
        <v>508919</v>
      </c>
      <c r="AD1987">
        <v>581328</v>
      </c>
      <c r="AE1987">
        <v>117947</v>
      </c>
      <c r="AF1987">
        <v>133667</v>
      </c>
      <c r="AG1987">
        <v>257486</v>
      </c>
      <c r="AH1987">
        <v>314343</v>
      </c>
      <c r="AI1987">
        <v>509481</v>
      </c>
      <c r="AJ1987">
        <v>486336</v>
      </c>
      <c r="AK1987">
        <v>426855</v>
      </c>
      <c r="AL1987">
        <v>423687</v>
      </c>
      <c r="AM1987">
        <v>519329</v>
      </c>
      <c r="AN1987">
        <v>219748</v>
      </c>
      <c r="AO1987">
        <v>282572</v>
      </c>
      <c r="AP1987">
        <v>210156</v>
      </c>
      <c r="AR1987" s="16">
        <f>IFERROR(TTEST(G1987:O1987,P1987:X1987,2,1),IF(OR(COUNTIF(P1987:X1987,"&gt;0")&gt;7,COUNTIF(G1987:O1987,"&gt;0")&gt;7),0,9999))</f>
        <v>0.1725076388934606</v>
      </c>
      <c r="AS1987" s="16">
        <f>IF(AR1987=9999,$BO$3,RANK(AR1987,$AR$3:$AR$1993,1))</f>
        <v>1272</v>
      </c>
      <c r="AT1987" s="16">
        <f>LOG((IFERROR(SUM(P1987:X1987)/COUNTIF(P1987:X1987, "&gt;0"),0.1))/(IFERROR(SUM(G1987:O1987)/COUNTIF(G1987:O1987, "&gt;0"),0.1)),2)</f>
        <v>-0.26891033825377303</v>
      </c>
      <c r="AU1987" s="17">
        <f>SUM(COUNTIF(P1987:X1987, "&gt;0"), COUNTIF(G1987:O1987, "&gt;0"))</f>
        <v>18</v>
      </c>
      <c r="AV1987" s="18">
        <f>$BQ$3*AS1987/$BO$3</f>
        <v>6.3983903420523139E-3</v>
      </c>
      <c r="AW1987" s="18" t="str">
        <f>IF(AR1987&lt;AV1987,AR1987,"ns")</f>
        <v>ns</v>
      </c>
      <c r="AX1987" s="19" t="str">
        <f>IF(AND(AW1987&lt;0.01,ABS(AT1987)&gt;1.5,D1987&gt;2), IF(AND(AT1987&gt;0,COUNTIF(P1987:X1987,"&gt;0")&gt;7),"IRF4_interactor_Treg", (IF(AND(AT1987&lt;0,COUNTIF(G1987:O1987, "&gt;0")&gt;7), "background_significant", "ns"))), "ns")</f>
        <v>ns</v>
      </c>
      <c r="AY1987" s="20">
        <f>IFERROR(TTEST(Y1987:AG1987,AH1987:AP1987,2,1),IF(OR(COUNTIF(AH1987:AP1987,"&gt;0")&gt;7,COUNTIF(Y1987:AG1987,"&gt;0")&gt;7),0,9999))</f>
        <v>0.99165949204985648</v>
      </c>
      <c r="AZ1987" s="20">
        <f>IF(AY1987=9999,$BO$4,RANK(AY1987,$AY$3:$AY$1993,1))</f>
        <v>1984</v>
      </c>
      <c r="BA1987" s="20">
        <f>LOG((IFERROR(SUM(AH1987:AP1987)/COUNTIF(AH1987:AP1987, "&gt;0"),0.1))/(IFERROR(SUM(Y1987:AG1987)/COUNTIF(Y1987:AG1987, "&gt;0"),0.1)),2)</f>
        <v>1.4478835887866868E-3</v>
      </c>
      <c r="BB1987" s="21">
        <f>SUM(COUNTIF(AH1987:AP1987, "&gt;0"), COUNTIF(Y1987:AG1987, "&gt;0"))</f>
        <v>18</v>
      </c>
      <c r="BC1987" s="22">
        <f>$BQ$3*AZ1987/$BO$4</f>
        <v>9.9698492462311564E-3</v>
      </c>
      <c r="BD1987" s="22" t="str">
        <f>IF(AY1987&lt;BC1987,AY1987,"ns")</f>
        <v>ns</v>
      </c>
      <c r="BE1987" s="23" t="str">
        <f>IF(AND(BD1987&lt;0.01,ABS(BA1987)&gt;1.5,D1987&gt;2), IF(AND(BA1987&gt;0,COUNTIF(AH1987:AP1987,"&gt;0")&gt;7),"IRF4_interactor_Th17", (IF(AND(BA1987&lt;0,COUNTIF(Y1987:AG1987, "&gt;0")&gt;7), "background_significant", "ns"))), "ns")</f>
        <v>ns</v>
      </c>
      <c r="BF1987" s="24" t="str">
        <f>IF(OR(AX1987 ="IRF4_interactor_Treg", BE1987 ="IRF4_interactor_Th17"), LOG((AVERAGE(AH1987:AP1987)+0.1)/(AVERAGE(P1987:X1987)+0.1),2),"ns")</f>
        <v>ns</v>
      </c>
      <c r="BG1987" s="24">
        <f>IF(AND(AX1987="IRF4_interactor_Treg",BE1987="IRF4_interactor_Th17"),1,IF(AX1987="IRF4_interactor_Treg","IRF4_Treg",IF(BE1987="IRF4_interactor_Th17","IRF4_Th17",0)))</f>
        <v>0</v>
      </c>
      <c r="BH1987" s="25">
        <f>IFERROR(TTEST(AH1987:AP1987,P1987:X1987,2,1),IF(OR(COUNTIF(P1987:X1987,"&gt;0")&gt;7,COUNTIF(AH1987:AP1987,"&gt;0")&gt;7),0,9999))</f>
        <v>9.5390829209673858E-2</v>
      </c>
      <c r="BI1987" s="25">
        <f>IF(BH1987=9999,$BS$5,RANK(BH1987,$BH$3:$BH$1993,1))</f>
        <v>650</v>
      </c>
      <c r="BJ1987" s="25">
        <f>$BQ$3*BI1987/$BO$5</f>
        <v>3.2646911099949772E-3</v>
      </c>
      <c r="BK1987" s="25" t="str">
        <f>IF(BH1987&lt;BJ1987,BH1987,"ns")</f>
        <v>ns</v>
      </c>
      <c r="BL1987" s="26">
        <f>SUM(COUNTIF(P1987:X1987, "&gt;0"), COUNTIF(AH1987:AP1987, "&gt;0"))</f>
        <v>18</v>
      </c>
    </row>
    <row r="1988" spans="1:64">
      <c r="A1988" t="s">
        <v>6143</v>
      </c>
      <c r="B1988" t="s">
        <v>6144</v>
      </c>
      <c r="C1988">
        <v>9.2293500000000005E-4</v>
      </c>
      <c r="D1988">
        <v>5</v>
      </c>
      <c r="E1988">
        <v>5</v>
      </c>
      <c r="F1988">
        <v>0</v>
      </c>
      <c r="G1988">
        <v>293750</v>
      </c>
      <c r="H1988">
        <v>288904</v>
      </c>
      <c r="I1988">
        <v>256679</v>
      </c>
      <c r="J1988">
        <v>247846</v>
      </c>
      <c r="K1988">
        <v>285998</v>
      </c>
      <c r="L1988">
        <v>300011</v>
      </c>
      <c r="M1988">
        <v>125642</v>
      </c>
      <c r="N1988">
        <v>159545</v>
      </c>
      <c r="O1988">
        <v>202142</v>
      </c>
      <c r="P1988">
        <v>166470</v>
      </c>
      <c r="Q1988">
        <v>140563</v>
      </c>
      <c r="R1988">
        <v>198450</v>
      </c>
      <c r="S1988">
        <v>346973</v>
      </c>
      <c r="T1988">
        <v>320350</v>
      </c>
      <c r="U1988">
        <v>368414</v>
      </c>
      <c r="V1988">
        <v>171614</v>
      </c>
      <c r="W1988">
        <v>156883</v>
      </c>
      <c r="X1988">
        <v>186494</v>
      </c>
      <c r="Y1988">
        <v>358060</v>
      </c>
      <c r="Z1988">
        <v>331719</v>
      </c>
      <c r="AA1988">
        <v>375072</v>
      </c>
      <c r="AB1988">
        <v>224657</v>
      </c>
      <c r="AC1988">
        <v>226860</v>
      </c>
      <c r="AD1988">
        <v>293056</v>
      </c>
      <c r="AE1988">
        <v>90810.5</v>
      </c>
      <c r="AF1988">
        <v>144910</v>
      </c>
      <c r="AG1988">
        <v>111817</v>
      </c>
      <c r="AH1988">
        <v>272238</v>
      </c>
      <c r="AI1988">
        <v>269567</v>
      </c>
      <c r="AJ1988">
        <v>341024</v>
      </c>
      <c r="AK1988">
        <v>234579</v>
      </c>
      <c r="AL1988">
        <v>216822</v>
      </c>
      <c r="AM1988">
        <v>279501</v>
      </c>
      <c r="AN1988">
        <v>157002</v>
      </c>
      <c r="AO1988">
        <v>189748</v>
      </c>
      <c r="AP1988">
        <v>194893</v>
      </c>
      <c r="AR1988" s="16">
        <f>IFERROR(TTEST(G1988:O1988,P1988:X1988,2,1),IF(OR(COUNTIF(P1988:X1988,"&gt;0")&gt;7,COUNTIF(G1988:O1988,"&gt;0")&gt;7),0,9999))</f>
        <v>0.6948170495276117</v>
      </c>
      <c r="AS1988" s="16">
        <f>IF(AR1988=9999,$BO$3,RANK(AR1988,$AR$3:$AR$1993,1))</f>
        <v>1774</v>
      </c>
      <c r="AT1988" s="16">
        <f>LOG((IFERROR(SUM(P1988:X1988)/COUNTIF(P1988:X1988, "&gt;0"),0.1))/(IFERROR(SUM(G1988:O1988)/COUNTIF(G1988:O1988, "&gt;0"),0.1)),2)</f>
        <v>-7.1388267180917536E-2</v>
      </c>
      <c r="AU1988" s="17">
        <f>SUM(COUNTIF(P1988:X1988, "&gt;0"), COUNTIF(G1988:O1988, "&gt;0"))</f>
        <v>18</v>
      </c>
      <c r="AV1988" s="18">
        <f>$BQ$3*AS1988/$BO$3</f>
        <v>8.9235412474849111E-3</v>
      </c>
      <c r="AW1988" s="18" t="str">
        <f>IF(AR1988&lt;AV1988,AR1988,"ns")</f>
        <v>ns</v>
      </c>
      <c r="AX1988" s="19" t="str">
        <f>IF(AND(AW1988&lt;0.01,ABS(AT1988)&gt;1.5,D1988&gt;2), IF(AND(AT1988&gt;0,COUNTIF(P1988:X1988,"&gt;0")&gt;7),"IRF4_interactor_Treg", (IF(AND(AT1988&lt;0,COUNTIF(G1988:O1988, "&gt;0")&gt;7), "background_significant", "ns"))), "ns")</f>
        <v>ns</v>
      </c>
      <c r="AY1988" s="20">
        <f>IFERROR(TTEST(Y1988:AG1988,AH1988:AP1988,2,1),IF(OR(COUNTIF(AH1988:AP1988,"&gt;0")&gt;7,COUNTIF(Y1988:AG1988,"&gt;0")&gt;7),0,9999))</f>
        <v>0.99283004664645702</v>
      </c>
      <c r="AZ1988" s="20">
        <f>IF(AY1988=9999,$BO$4,RANK(AY1988,$AY$3:$AY$1993,1))</f>
        <v>1985</v>
      </c>
      <c r="BA1988" s="20">
        <f>LOG((IFERROR(SUM(AH1988:AP1988)/COUNTIF(AH1988:AP1988, "&gt;0"),0.1))/(IFERROR(SUM(Y1988:AG1988)/COUNTIF(Y1988:AG1988, "&gt;0"),0.1)),2)</f>
        <v>-1.062198653546533E-3</v>
      </c>
      <c r="BB1988" s="21">
        <f>SUM(COUNTIF(AH1988:AP1988, "&gt;0"), COUNTIF(Y1988:AG1988, "&gt;0"))</f>
        <v>18</v>
      </c>
      <c r="BC1988" s="22">
        <f>$BQ$3*AZ1988/$BO$4</f>
        <v>9.9748743718592967E-3</v>
      </c>
      <c r="BD1988" s="22" t="str">
        <f>IF(AY1988&lt;BC1988,AY1988,"ns")</f>
        <v>ns</v>
      </c>
      <c r="BE1988" s="23" t="str">
        <f>IF(AND(BD1988&lt;0.01,ABS(BA1988)&gt;1.5,D1988&gt;2), IF(AND(BA1988&gt;0,COUNTIF(AH1988:AP1988,"&gt;0")&gt;7),"IRF4_interactor_Th17", (IF(AND(BA1988&lt;0,COUNTIF(Y1988:AG1988, "&gt;0")&gt;7), "background_significant", "ns"))), "ns")</f>
        <v>ns</v>
      </c>
      <c r="BF1988" s="24" t="str">
        <f>IF(OR(AX1988 ="IRF4_interactor_Treg", BE1988 ="IRF4_interactor_Th17"), LOG((AVERAGE(AH1988:AP1988)+0.1)/(AVERAGE(P1988:X1988)+0.1),2),"ns")</f>
        <v>ns</v>
      </c>
      <c r="BG1988" s="24">
        <f>IF(AND(AX1988="IRF4_interactor_Treg",BE1988="IRF4_interactor_Th17"),1,IF(AX1988="IRF4_interactor_Treg","IRF4_Treg",IF(BE1988="IRF4_interactor_Th17","IRF4_Th17",0)))</f>
        <v>0</v>
      </c>
      <c r="BH1988" s="25">
        <f>IFERROR(TTEST(AH1988:AP1988,P1988:X1988,2,1),IF(OR(COUNTIF(P1988:X1988,"&gt;0")&gt;7,COUNTIF(AH1988:AP1988,"&gt;0")&gt;7),0,9999))</f>
        <v>0.74900329596521886</v>
      </c>
      <c r="BI1988" s="25">
        <f>IF(BH1988=9999,$BS$5,RANK(BH1988,$BH$3:$BH$1993,1))</f>
        <v>1731</v>
      </c>
      <c r="BJ1988" s="25">
        <f>$BQ$3*BI1988/$BO$5</f>
        <v>8.6941235560020081E-3</v>
      </c>
      <c r="BK1988" s="25" t="str">
        <f>IF(BH1988&lt;BJ1988,BH1988,"ns")</f>
        <v>ns</v>
      </c>
      <c r="BL1988" s="26">
        <f>SUM(COUNTIF(P1988:X1988, "&gt;0"), COUNTIF(AH1988:AP1988, "&gt;0"))</f>
        <v>18</v>
      </c>
    </row>
    <row r="1989" spans="1:64">
      <c r="A1989" t="s">
        <v>2865</v>
      </c>
      <c r="B1989" t="s">
        <v>2866</v>
      </c>
      <c r="C1989">
        <v>7.1633199999999997E-4</v>
      </c>
      <c r="D1989">
        <v>15</v>
      </c>
      <c r="E1989">
        <v>15</v>
      </c>
      <c r="F1989">
        <v>0</v>
      </c>
      <c r="G1989">
        <v>1475860</v>
      </c>
      <c r="H1989">
        <v>1482120</v>
      </c>
      <c r="I1989">
        <v>1661970</v>
      </c>
      <c r="J1989">
        <v>1970280</v>
      </c>
      <c r="K1989">
        <v>2044190</v>
      </c>
      <c r="L1989">
        <v>2322840</v>
      </c>
      <c r="M1989">
        <v>1048970</v>
      </c>
      <c r="N1989">
        <v>1121710</v>
      </c>
      <c r="O1989">
        <v>1165410</v>
      </c>
      <c r="P1989">
        <v>1002120</v>
      </c>
      <c r="Q1989">
        <v>903762</v>
      </c>
      <c r="R1989">
        <v>868534</v>
      </c>
      <c r="S1989">
        <v>2187630</v>
      </c>
      <c r="T1989">
        <v>2185570</v>
      </c>
      <c r="U1989">
        <v>2428170</v>
      </c>
      <c r="V1989">
        <v>1179480</v>
      </c>
      <c r="W1989">
        <v>1298430</v>
      </c>
      <c r="X1989">
        <v>1342040</v>
      </c>
      <c r="Y1989">
        <v>1826960</v>
      </c>
      <c r="Z1989">
        <v>1784760</v>
      </c>
      <c r="AA1989">
        <v>1955630</v>
      </c>
      <c r="AB1989">
        <v>2022440</v>
      </c>
      <c r="AC1989">
        <v>2120270</v>
      </c>
      <c r="AD1989">
        <v>2259530</v>
      </c>
      <c r="AE1989">
        <v>996095</v>
      </c>
      <c r="AF1989">
        <v>1397670</v>
      </c>
      <c r="AG1989">
        <v>1475780</v>
      </c>
      <c r="AH1989">
        <v>2375390</v>
      </c>
      <c r="AI1989">
        <v>2375750</v>
      </c>
      <c r="AJ1989">
        <v>2640790</v>
      </c>
      <c r="AK1989">
        <v>1496500</v>
      </c>
      <c r="AL1989">
        <v>1683920</v>
      </c>
      <c r="AM1989">
        <v>1823090</v>
      </c>
      <c r="AN1989">
        <v>1082130</v>
      </c>
      <c r="AO1989">
        <v>1335010</v>
      </c>
      <c r="AP1989">
        <v>1039630</v>
      </c>
      <c r="AR1989" s="16">
        <f>IFERROR(TTEST(G1989:O1989,P1989:X1989,2,1),IF(OR(COUNTIF(P1989:X1989,"&gt;0")&gt;7,COUNTIF(G1989:O1989,"&gt;0")&gt;7),0,9999))</f>
        <v>0.47194233166220878</v>
      </c>
      <c r="AS1989" s="16">
        <f>IF(AR1989=9999,$BO$3,RANK(AR1989,$AR$3:$AR$1993,1))</f>
        <v>1603</v>
      </c>
      <c r="AT1989" s="16">
        <f>LOG((IFERROR(SUM(P1989:X1989)/COUNTIF(P1989:X1989, "&gt;0"),0.1))/(IFERROR(SUM(G1989:O1989)/COUNTIF(G1989:O1989, "&gt;0"),0.1)),2)</f>
        <v>-9.3570238176125378E-2</v>
      </c>
      <c r="AU1989" s="17">
        <f>SUM(COUNTIF(P1989:X1989, "&gt;0"), COUNTIF(G1989:O1989, "&gt;0"))</f>
        <v>18</v>
      </c>
      <c r="AV1989" s="18">
        <f>$BQ$3*AS1989/$BO$3</f>
        <v>8.0633802816901419E-3</v>
      </c>
      <c r="AW1989" s="18" t="str">
        <f>IF(AR1989&lt;AV1989,AR1989,"ns")</f>
        <v>ns</v>
      </c>
      <c r="AX1989" s="19" t="str">
        <f>IF(AND(AW1989&lt;0.01,ABS(AT1989)&gt;1.5,D1989&gt;2), IF(AND(AT1989&gt;0,COUNTIF(P1989:X1989,"&gt;0")&gt;7),"IRF4_interactor_Treg", (IF(AND(AT1989&lt;0,COUNTIF(G1989:O1989, "&gt;0")&gt;7), "background_significant", "ns"))), "ns")</f>
        <v>ns</v>
      </c>
      <c r="AY1989" s="20">
        <f>IFERROR(TTEST(Y1989:AG1989,AH1989:AP1989,2,1),IF(OR(COUNTIF(AH1989:AP1989,"&gt;0")&gt;7,COUNTIF(Y1989:AG1989,"&gt;0")&gt;7),0,9999))</f>
        <v>0.993222147249476</v>
      </c>
      <c r="AZ1989" s="20">
        <f>IF(AY1989=9999,$BO$4,RANK(AY1989,$AY$3:$AY$1993,1))</f>
        <v>1986</v>
      </c>
      <c r="BA1989" s="20">
        <f>LOG((IFERROR(SUM(AH1989:AP1989)/COUNTIF(AH1989:AP1989, "&gt;0"),0.1))/(IFERROR(SUM(Y1989:AG1989)/COUNTIF(Y1989:AG1989, "&gt;0"),0.1)),2)</f>
        <v>1.1904347215241646E-3</v>
      </c>
      <c r="BB1989" s="21">
        <f>SUM(COUNTIF(AH1989:AP1989, "&gt;0"), COUNTIF(Y1989:AG1989, "&gt;0"))</f>
        <v>18</v>
      </c>
      <c r="BC1989" s="22">
        <f>$BQ$3*AZ1989/$BO$4</f>
        <v>9.9798994974874371E-3</v>
      </c>
      <c r="BD1989" s="22" t="str">
        <f>IF(AY1989&lt;BC1989,AY1989,"ns")</f>
        <v>ns</v>
      </c>
      <c r="BE1989" s="23" t="str">
        <f>IF(AND(BD1989&lt;0.01,ABS(BA1989)&gt;1.5,D1989&gt;2), IF(AND(BA1989&gt;0,COUNTIF(AH1989:AP1989,"&gt;0")&gt;7),"IRF4_interactor_Th17", (IF(AND(BA1989&lt;0,COUNTIF(Y1989:AG1989, "&gt;0")&gt;7), "background_significant", "ns"))), "ns")</f>
        <v>ns</v>
      </c>
      <c r="BF1989" s="24" t="str">
        <f>IF(OR(AX1989 ="IRF4_interactor_Treg", BE1989 ="IRF4_interactor_Th17"), LOG((AVERAGE(AH1989:AP1989)+0.1)/(AVERAGE(P1989:X1989)+0.1),2),"ns")</f>
        <v>ns</v>
      </c>
      <c r="BG1989" s="24">
        <f>IF(AND(AX1989="IRF4_interactor_Treg",BE1989="IRF4_interactor_Th17"),1,IF(AX1989="IRF4_interactor_Treg","IRF4_Treg",IF(BE1989="IRF4_interactor_Th17","IRF4_Th17",0)))</f>
        <v>0</v>
      </c>
      <c r="BH1989" s="25">
        <f>IFERROR(TTEST(AH1989:AP1989,P1989:X1989,2,1),IF(OR(COUNTIF(P1989:X1989,"&gt;0")&gt;7,COUNTIF(AH1989:AP1989,"&gt;0")&gt;7),0,9999))</f>
        <v>0.42874395082301409</v>
      </c>
      <c r="BI1989" s="25">
        <f>IF(BH1989=9999,$BS$5,RANK(BH1989,$BH$3:$BH$1993,1))</f>
        <v>1360</v>
      </c>
      <c r="BJ1989" s="25">
        <f>$BQ$3*BI1989/$BO$5</f>
        <v>6.8307383224510297E-3</v>
      </c>
      <c r="BK1989" s="25" t="str">
        <f>IF(BH1989&lt;BJ1989,BH1989,"ns")</f>
        <v>ns</v>
      </c>
      <c r="BL1989" s="26">
        <f>SUM(COUNTIF(P1989:X1989, "&gt;0"), COUNTIF(AH1989:AP1989, "&gt;0"))</f>
        <v>18</v>
      </c>
    </row>
    <row r="1990" spans="1:64">
      <c r="A1990" t="s">
        <v>849</v>
      </c>
      <c r="B1990" t="s">
        <v>850</v>
      </c>
      <c r="C1990">
        <v>7.1633199999999997E-4</v>
      </c>
      <c r="D1990">
        <v>5</v>
      </c>
      <c r="E1990">
        <v>5</v>
      </c>
      <c r="F1990">
        <v>0</v>
      </c>
      <c r="G1990">
        <v>529424</v>
      </c>
      <c r="H1990">
        <v>430405</v>
      </c>
      <c r="I1990">
        <v>253225</v>
      </c>
      <c r="J1990">
        <v>470031</v>
      </c>
      <c r="K1990">
        <v>407021</v>
      </c>
      <c r="L1990">
        <v>277816</v>
      </c>
      <c r="M1990">
        <v>362176</v>
      </c>
      <c r="N1990">
        <v>270024</v>
      </c>
      <c r="O1990">
        <v>247366</v>
      </c>
      <c r="P1990">
        <v>475905</v>
      </c>
      <c r="Q1990">
        <v>349105</v>
      </c>
      <c r="R1990">
        <v>272210</v>
      </c>
      <c r="S1990">
        <v>450646</v>
      </c>
      <c r="T1990">
        <v>423976</v>
      </c>
      <c r="U1990">
        <v>255233</v>
      </c>
      <c r="V1990">
        <v>365532</v>
      </c>
      <c r="W1990">
        <v>281779</v>
      </c>
      <c r="X1990">
        <v>233305</v>
      </c>
      <c r="Y1990">
        <v>439986</v>
      </c>
      <c r="Z1990">
        <v>325662</v>
      </c>
      <c r="AA1990">
        <v>329848</v>
      </c>
      <c r="AB1990">
        <v>421974</v>
      </c>
      <c r="AC1990">
        <v>390202</v>
      </c>
      <c r="AD1990">
        <v>315328</v>
      </c>
      <c r="AE1990">
        <v>251823</v>
      </c>
      <c r="AF1990">
        <v>362945</v>
      </c>
      <c r="AG1990">
        <v>304134</v>
      </c>
      <c r="AH1990">
        <v>424233</v>
      </c>
      <c r="AI1990">
        <v>451983</v>
      </c>
      <c r="AJ1990">
        <v>323039</v>
      </c>
      <c r="AK1990">
        <v>385911</v>
      </c>
      <c r="AL1990">
        <v>298014</v>
      </c>
      <c r="AM1990">
        <v>170186</v>
      </c>
      <c r="AN1990">
        <v>408658</v>
      </c>
      <c r="AO1990">
        <v>397014</v>
      </c>
      <c r="AP1990">
        <v>284985</v>
      </c>
      <c r="AR1990" s="16">
        <f>IFERROR(TTEST(G1990:O1990,P1990:X1990,2,1),IF(OR(COUNTIF(P1990:X1990,"&gt;0")&gt;7,COUNTIF(G1990:O1990,"&gt;0")&gt;7),0,9999))</f>
        <v>0.20629474492307726</v>
      </c>
      <c r="AS1990" s="16">
        <f>IF(AR1990=9999,$BO$3,RANK(AR1990,$AR$3:$AR$1993,1))</f>
        <v>1312</v>
      </c>
      <c r="AT1990" s="16">
        <f>LOG((IFERROR(SUM(P1990:X1990)/COUNTIF(P1990:X1990, "&gt;0"),0.1))/(IFERROR(SUM(G1990:O1990)/COUNTIF(G1990:O1990, "&gt;0"),0.1)),2)</f>
        <v>-6.3481132039993546E-2</v>
      </c>
      <c r="AU1990" s="17">
        <f>SUM(COUNTIF(P1990:X1990, "&gt;0"), COUNTIF(G1990:O1990, "&gt;0"))</f>
        <v>18</v>
      </c>
      <c r="AV1990" s="18">
        <f>$BQ$3*AS1990/$BO$3</f>
        <v>6.5995975855130786E-3</v>
      </c>
      <c r="AW1990" s="18" t="str">
        <f>IF(AR1990&lt;AV1990,AR1990,"ns")</f>
        <v>ns</v>
      </c>
      <c r="AX1990" s="19" t="str">
        <f>IF(AND(AW1990&lt;0.01,ABS(AT1990)&gt;1.5,D1990&gt;2), IF(AND(AT1990&gt;0,COUNTIF(P1990:X1990,"&gt;0")&gt;7),"IRF4_interactor_Treg", (IF(AND(AT1990&lt;0,COUNTIF(G1990:O1990, "&gt;0")&gt;7), "background_significant", "ns"))), "ns")</f>
        <v>ns</v>
      </c>
      <c r="AY1990" s="20">
        <f>IFERROR(TTEST(Y1990:AG1990,AH1990:AP1990,2,1),IF(OR(COUNTIF(AH1990:AP1990,"&gt;0")&gt;7,COUNTIF(Y1990:AG1990,"&gt;0")&gt;7),0,9999))</f>
        <v>0.99428539844255259</v>
      </c>
      <c r="AZ1990" s="20">
        <f>IF(AY1990=9999,$BO$4,RANK(AY1990,$AY$3:$AY$1993,1))</f>
        <v>1987</v>
      </c>
      <c r="BA1990" s="20">
        <f>LOG((IFERROR(SUM(AH1990:AP1990)/COUNTIF(AH1990:AP1990, "&gt;0"),0.1))/(IFERROR(SUM(Y1990:AG1990)/COUNTIF(Y1990:AG1990, "&gt;0"),0.1)),2)</f>
        <v>9.7358982102176193E-4</v>
      </c>
      <c r="BB1990" s="21">
        <f>SUM(COUNTIF(AH1990:AP1990, "&gt;0"), COUNTIF(Y1990:AG1990, "&gt;0"))</f>
        <v>18</v>
      </c>
      <c r="BC1990" s="22">
        <f>$BQ$3*AZ1990/$BO$4</f>
        <v>9.9849246231155792E-3</v>
      </c>
      <c r="BD1990" s="22" t="str">
        <f>IF(AY1990&lt;BC1990,AY1990,"ns")</f>
        <v>ns</v>
      </c>
      <c r="BE1990" s="23" t="str">
        <f>IF(AND(BD1990&lt;0.01,ABS(BA1990)&gt;1.5,D1990&gt;2), IF(AND(BA1990&gt;0,COUNTIF(AH1990:AP1990,"&gt;0")&gt;7),"IRF4_interactor_Th17", (IF(AND(BA1990&lt;0,COUNTIF(Y1990:AG1990, "&gt;0")&gt;7), "background_significant", "ns"))), "ns")</f>
        <v>ns</v>
      </c>
      <c r="BF1990" s="24" t="str">
        <f>IF(OR(AX1990 ="IRF4_interactor_Treg", BE1990 ="IRF4_interactor_Th17"), LOG((AVERAGE(AH1990:AP1990)+0.1)/(AVERAGE(P1990:X1990)+0.1),2),"ns")</f>
        <v>ns</v>
      </c>
      <c r="BG1990" s="24">
        <f>IF(AND(AX1990="IRF4_interactor_Treg",BE1990="IRF4_interactor_Th17"),1,IF(AX1990="IRF4_interactor_Treg","IRF4_Treg",IF(BE1990="IRF4_interactor_Th17","IRF4_Th17",0)))</f>
        <v>0</v>
      </c>
      <c r="BH1990" s="25">
        <f>IFERROR(TTEST(AH1990:AP1990,P1990:X1990,2,1),IF(OR(COUNTIF(P1990:X1990,"&gt;0")&gt;7,COUNTIF(AH1990:AP1990,"&gt;0")&gt;7),0,9999))</f>
        <v>0.89293943524812769</v>
      </c>
      <c r="BI1990" s="25">
        <f>IF(BH1990=9999,$BS$5,RANK(BH1990,$BH$3:$BH$1993,1))</f>
        <v>1878</v>
      </c>
      <c r="BJ1990" s="25">
        <f>$BQ$3*BI1990/$BO$5</f>
        <v>9.4324460070316432E-3</v>
      </c>
      <c r="BK1990" s="25" t="str">
        <f>IF(BH1990&lt;BJ1990,BH1990,"ns")</f>
        <v>ns</v>
      </c>
      <c r="BL1990" s="26">
        <f>SUM(COUNTIF(P1990:X1990, "&gt;0"), COUNTIF(AH1990:AP1990, "&gt;0"))</f>
        <v>18</v>
      </c>
    </row>
    <row r="1991" spans="1:64">
      <c r="A1991" t="s">
        <v>3181</v>
      </c>
      <c r="B1991" t="s">
        <v>3182</v>
      </c>
      <c r="C1991">
        <v>5.1347400000000001E-2</v>
      </c>
      <c r="D1991">
        <v>6</v>
      </c>
      <c r="E1991">
        <v>6</v>
      </c>
      <c r="F1991">
        <v>0</v>
      </c>
      <c r="G1991">
        <v>168475</v>
      </c>
      <c r="H1991">
        <v>169239</v>
      </c>
      <c r="I1991">
        <v>186842</v>
      </c>
      <c r="J1991">
        <v>99768.3</v>
      </c>
      <c r="K1991">
        <v>104822</v>
      </c>
      <c r="L1991">
        <v>153112</v>
      </c>
      <c r="M1991">
        <v>63427.3</v>
      </c>
      <c r="N1991">
        <v>61508.9</v>
      </c>
      <c r="O1991">
        <v>120561</v>
      </c>
      <c r="P1991">
        <v>131966</v>
      </c>
      <c r="Q1991">
        <v>168146</v>
      </c>
      <c r="R1991">
        <v>166810</v>
      </c>
      <c r="S1991">
        <v>175741</v>
      </c>
      <c r="T1991">
        <v>167245</v>
      </c>
      <c r="U1991">
        <v>149450</v>
      </c>
      <c r="V1991">
        <v>148128</v>
      </c>
      <c r="W1991">
        <v>132507</v>
      </c>
      <c r="X1991">
        <v>187750</v>
      </c>
      <c r="Y1991">
        <v>237511</v>
      </c>
      <c r="Z1991">
        <v>222627</v>
      </c>
      <c r="AA1991">
        <v>211247</v>
      </c>
      <c r="AB1991">
        <v>120812</v>
      </c>
      <c r="AC1991">
        <v>114880</v>
      </c>
      <c r="AD1991">
        <v>137297</v>
      </c>
      <c r="AE1991">
        <v>370318</v>
      </c>
      <c r="AF1991">
        <v>422689</v>
      </c>
      <c r="AG1991">
        <v>361634</v>
      </c>
      <c r="AH1991">
        <v>299104</v>
      </c>
      <c r="AI1991">
        <v>348164</v>
      </c>
      <c r="AJ1991">
        <v>295203</v>
      </c>
      <c r="AK1991">
        <v>181908</v>
      </c>
      <c r="AL1991">
        <v>84375.2</v>
      </c>
      <c r="AM1991">
        <v>140109</v>
      </c>
      <c r="AN1991">
        <v>253574</v>
      </c>
      <c r="AO1991">
        <v>405284</v>
      </c>
      <c r="AP1991">
        <v>193382</v>
      </c>
      <c r="AR1991" s="16">
        <f>IFERROR(TTEST(G1991:O1991,P1991:X1991,2,1),IF(OR(COUNTIF(P1991:X1991,"&gt;0")&gt;7,COUNTIF(G1991:O1991,"&gt;0")&gt;7),0,9999))</f>
        <v>6.8989239295652274E-2</v>
      </c>
      <c r="AS1991" s="16">
        <f>IF(AR1991=9999,$BO$3,RANK(AR1991,$AR$3:$AR$1993,1))</f>
        <v>1049</v>
      </c>
      <c r="AT1991" s="16">
        <f>LOG((IFERROR(SUM(P1991:X1991)/COUNTIF(P1991:X1991, "&gt;0"),0.1))/(IFERROR(SUM(G1991:O1991)/COUNTIF(G1991:O1991, "&gt;0"),0.1)),2)</f>
        <v>0.34028198928727837</v>
      </c>
      <c r="AU1991" s="17">
        <f>SUM(COUNTIF(P1991:X1991, "&gt;0"), COUNTIF(G1991:O1991, "&gt;0"))</f>
        <v>18</v>
      </c>
      <c r="AV1991" s="18">
        <f>$BQ$3*AS1991/$BO$3</f>
        <v>5.2766599597585517E-3</v>
      </c>
      <c r="AW1991" s="18" t="str">
        <f>IF(AR1991&lt;AV1991,AR1991,"ns")</f>
        <v>ns</v>
      </c>
      <c r="AX1991" s="19" t="str">
        <f>IF(AND(AW1991&lt;0.01,ABS(AT1991)&gt;1.5,D1991&gt;2), IF(AND(AT1991&gt;0,COUNTIF(P1991:X1991,"&gt;0")&gt;7),"IRF4_interactor_Treg", (IF(AND(AT1991&lt;0,COUNTIF(G1991:O1991, "&gt;0")&gt;7), "background_significant", "ns"))), "ns")</f>
        <v>ns</v>
      </c>
      <c r="AY1991" s="20">
        <f>IFERROR(TTEST(Y1991:AG1991,AH1991:AP1991,2,1),IF(OR(COUNTIF(AH1991:AP1991,"&gt;0")&gt;7,COUNTIF(Y1991:AG1991,"&gt;0")&gt;7),0,9999))</f>
        <v>0.99438420227087176</v>
      </c>
      <c r="AZ1991" s="20">
        <f>IF(AY1991=9999,$BO$4,RANK(AY1991,$AY$3:$AY$1993,1))</f>
        <v>1988</v>
      </c>
      <c r="BA1991" s="20">
        <f>LOG((IFERROR(SUM(AH1991:AP1991)/COUNTIF(AH1991:AP1991, "&gt;0"),0.1))/(IFERROR(SUM(Y1991:AG1991)/COUNTIF(Y1991:AG1991, "&gt;0"),0.1)),2)</f>
        <v>1.3693432192605009E-3</v>
      </c>
      <c r="BB1991" s="21">
        <f>SUM(COUNTIF(AH1991:AP1991, "&gt;0"), COUNTIF(Y1991:AG1991, "&gt;0"))</f>
        <v>18</v>
      </c>
      <c r="BC1991" s="22">
        <f>$BQ$3*AZ1991/$BO$4</f>
        <v>9.9899497487437178E-3</v>
      </c>
      <c r="BD1991" s="22" t="str">
        <f>IF(AY1991&lt;BC1991,AY1991,"ns")</f>
        <v>ns</v>
      </c>
      <c r="BE1991" s="23" t="str">
        <f>IF(AND(BD1991&lt;0.01,ABS(BA1991)&gt;1.5,D1991&gt;2), IF(AND(BA1991&gt;0,COUNTIF(AH1991:AP1991,"&gt;0")&gt;7),"IRF4_interactor_Th17", (IF(AND(BA1991&lt;0,COUNTIF(Y1991:AG1991, "&gt;0")&gt;7), "background_significant", "ns"))), "ns")</f>
        <v>ns</v>
      </c>
      <c r="BF1991" s="24" t="str">
        <f>IF(OR(AX1991 ="IRF4_interactor_Treg", BE1991 ="IRF4_interactor_Th17"), LOG((AVERAGE(AH1991:AP1991)+0.1)/(AVERAGE(P1991:X1991)+0.1),2),"ns")</f>
        <v>ns</v>
      </c>
      <c r="BG1991" s="24">
        <f>IF(AND(AX1991="IRF4_interactor_Treg",BE1991="IRF4_interactor_Th17"),1,IF(AX1991="IRF4_interactor_Treg","IRF4_Treg",IF(BE1991="IRF4_interactor_Th17","IRF4_Th17",0)))</f>
        <v>0</v>
      </c>
      <c r="BH1991" s="25">
        <f>IFERROR(TTEST(AH1991:AP1991,P1991:X1991,2,1),IF(OR(COUNTIF(P1991:X1991,"&gt;0")&gt;7,COUNTIF(AH1991:AP1991,"&gt;0")&gt;7),0,9999))</f>
        <v>5.2664831422095167E-2</v>
      </c>
      <c r="BI1991" s="25">
        <f>IF(BH1991=9999,$BS$5,RANK(BH1991,$BH$3:$BH$1993,1))</f>
        <v>470</v>
      </c>
      <c r="BJ1991" s="25">
        <f>$BQ$3*BI1991/$BO$5</f>
        <v>2.3606228026117528E-3</v>
      </c>
      <c r="BK1991" s="25" t="str">
        <f>IF(BH1991&lt;BJ1991,BH1991,"ns")</f>
        <v>ns</v>
      </c>
      <c r="BL1991" s="26">
        <f>SUM(COUNTIF(P1991:X1991, "&gt;0"), COUNTIF(AH1991:AP1991, "&gt;0"))</f>
        <v>18</v>
      </c>
    </row>
    <row r="1992" spans="1:64">
      <c r="A1992" t="s">
        <v>4791</v>
      </c>
      <c r="B1992" t="s">
        <v>4792</v>
      </c>
      <c r="C1992">
        <v>2.28728E-3</v>
      </c>
      <c r="D1992">
        <v>6</v>
      </c>
      <c r="E1992">
        <v>6</v>
      </c>
      <c r="F1992">
        <v>0</v>
      </c>
      <c r="G1992">
        <v>915446</v>
      </c>
      <c r="H1992">
        <v>762953</v>
      </c>
      <c r="I1992">
        <v>884363</v>
      </c>
      <c r="J1992">
        <v>700650</v>
      </c>
      <c r="K1992">
        <v>662456</v>
      </c>
      <c r="L1992">
        <v>609625</v>
      </c>
      <c r="M1992">
        <v>349882</v>
      </c>
      <c r="N1992">
        <v>336109</v>
      </c>
      <c r="O1992">
        <v>154526</v>
      </c>
      <c r="P1992">
        <v>404243</v>
      </c>
      <c r="Q1992">
        <v>324274</v>
      </c>
      <c r="R1992">
        <v>274719</v>
      </c>
      <c r="S1992">
        <v>676265</v>
      </c>
      <c r="T1992">
        <v>472783</v>
      </c>
      <c r="U1992">
        <v>629462</v>
      </c>
      <c r="V1992">
        <v>304493</v>
      </c>
      <c r="W1992">
        <v>427506</v>
      </c>
      <c r="X1992">
        <v>413743</v>
      </c>
      <c r="Y1992">
        <v>736341</v>
      </c>
      <c r="Z1992">
        <v>603355</v>
      </c>
      <c r="AA1992">
        <v>490740</v>
      </c>
      <c r="AB1992">
        <v>809499</v>
      </c>
      <c r="AC1992">
        <v>667281</v>
      </c>
      <c r="AD1992">
        <v>678119</v>
      </c>
      <c r="AE1992">
        <v>443435</v>
      </c>
      <c r="AF1992">
        <v>525462</v>
      </c>
      <c r="AG1992">
        <v>878903</v>
      </c>
      <c r="AH1992">
        <v>1182630</v>
      </c>
      <c r="AI1992">
        <v>1237460</v>
      </c>
      <c r="AJ1992">
        <v>1312160</v>
      </c>
      <c r="AK1992">
        <v>379394</v>
      </c>
      <c r="AL1992">
        <v>274880</v>
      </c>
      <c r="AM1992">
        <v>679459</v>
      </c>
      <c r="AN1992">
        <v>378984</v>
      </c>
      <c r="AO1992">
        <v>110065</v>
      </c>
      <c r="AP1992">
        <v>283284</v>
      </c>
      <c r="AR1992" s="16">
        <f>IFERROR(TTEST(G1992:O1992,P1992:X1992,2,1),IF(OR(COUNTIF(P1992:X1992,"&gt;0")&gt;7,COUNTIF(G1992:O1992,"&gt;0")&gt;7),0,9999))</f>
        <v>0.14295622441057587</v>
      </c>
      <c r="AS1992" s="16">
        <f>IF(AR1992=9999,$BO$3,RANK(AR1992,$AR$3:$AR$1993,1))</f>
        <v>1223</v>
      </c>
      <c r="AT1992" s="16">
        <f>LOG((IFERROR(SUM(P1992:X1992)/COUNTIF(P1992:X1992, "&gt;0"),0.1))/(IFERROR(SUM(G1992:O1992)/COUNTIF(G1992:O1992, "&gt;0"),0.1)),2)</f>
        <v>-0.4529289541657211</v>
      </c>
      <c r="AU1992" s="17">
        <f>SUM(COUNTIF(P1992:X1992, "&gt;0"), COUNTIF(G1992:O1992, "&gt;0"))</f>
        <v>18</v>
      </c>
      <c r="AV1992" s="18">
        <f>$BQ$3*AS1992/$BO$3</f>
        <v>6.1519114688128778E-3</v>
      </c>
      <c r="AW1992" s="18" t="str">
        <f>IF(AR1992&lt;AV1992,AR1992,"ns")</f>
        <v>ns</v>
      </c>
      <c r="AX1992" s="19" t="str">
        <f>IF(AND(AW1992&lt;0.01,ABS(AT1992)&gt;1.5,D1992&gt;2), IF(AND(AT1992&gt;0,COUNTIF(P1992:X1992,"&gt;0")&gt;7),"IRF4_interactor_Treg", (IF(AND(AT1992&lt;0,COUNTIF(G1992:O1992, "&gt;0")&gt;7), "background_significant", "ns"))), "ns")</f>
        <v>ns</v>
      </c>
      <c r="AY1992" s="20">
        <f>IFERROR(TTEST(Y1992:AG1992,AH1992:AP1992,2,1),IF(OR(COUNTIF(AH1992:AP1992,"&gt;0")&gt;7,COUNTIF(Y1992:AG1992,"&gt;0")&gt;7),0,9999))</f>
        <v>0.99742141817779872</v>
      </c>
      <c r="AZ1992" s="20">
        <f>IF(AY1992=9999,$BO$4,RANK(AY1992,$AY$3:$AY$1993,1))</f>
        <v>1989</v>
      </c>
      <c r="BA1992" s="20">
        <f>LOG((IFERROR(SUM(AH1992:AP1992)/COUNTIF(AH1992:AP1992, "&gt;0"),0.1))/(IFERROR(SUM(Y1992:AG1992)/COUNTIF(Y1992:AG1992, "&gt;0"),0.1)),2)</f>
        <v>1.2808353473452005E-3</v>
      </c>
      <c r="BB1992" s="21">
        <f>SUM(COUNTIF(AH1992:AP1992, "&gt;0"), COUNTIF(Y1992:AG1992, "&gt;0"))</f>
        <v>18</v>
      </c>
      <c r="BC1992" s="22">
        <f>$BQ$3*AZ1992/$BO$4</f>
        <v>9.9949748743718599E-3</v>
      </c>
      <c r="BD1992" s="22" t="str">
        <f>IF(AY1992&lt;BC1992,AY1992,"ns")</f>
        <v>ns</v>
      </c>
      <c r="BE1992" s="23" t="str">
        <f>IF(AND(BD1992&lt;0.01,ABS(BA1992)&gt;1.5,D1992&gt;2), IF(AND(BA1992&gt;0,COUNTIF(AH1992:AP1992,"&gt;0")&gt;7),"IRF4_interactor_Th17", (IF(AND(BA1992&lt;0,COUNTIF(Y1992:AG1992, "&gt;0")&gt;7), "background_significant", "ns"))), "ns")</f>
        <v>ns</v>
      </c>
      <c r="BF1992" s="24" t="str">
        <f>IF(OR(AX1992 ="IRF4_interactor_Treg", BE1992 ="IRF4_interactor_Th17"), LOG((AVERAGE(AH1992:AP1992)+0.1)/(AVERAGE(P1992:X1992)+0.1),2),"ns")</f>
        <v>ns</v>
      </c>
      <c r="BG1992" s="24">
        <f>IF(AND(AX1992="IRF4_interactor_Treg",BE1992="IRF4_interactor_Th17"),1,IF(AX1992="IRF4_interactor_Treg","IRF4_Treg",IF(BE1992="IRF4_interactor_Th17","IRF4_Th17",0)))</f>
        <v>0</v>
      </c>
      <c r="BH1992" s="25">
        <f>IFERROR(TTEST(AH1992:AP1992,P1992:X1992,2,1),IF(OR(COUNTIF(P1992:X1992,"&gt;0")&gt;7,COUNTIF(AH1992:AP1992,"&gt;0")&gt;7),0,9999))</f>
        <v>0.2749781305507521</v>
      </c>
      <c r="BI1992" s="25">
        <f>IF(BH1992=9999,$BS$5,RANK(BH1992,$BH$3:$BH$1993,1))</f>
        <v>1114</v>
      </c>
      <c r="BJ1992" s="25">
        <f>$BQ$3*BI1992/$BO$5</f>
        <v>5.5951783023606228E-3</v>
      </c>
      <c r="BK1992" s="25" t="str">
        <f>IF(BH1992&lt;BJ1992,BH1992,"ns")</f>
        <v>ns</v>
      </c>
      <c r="BL1992" s="26">
        <f>SUM(COUNTIF(P1992:X1992, "&gt;0"), COUNTIF(AH1992:AP1992, "&gt;0"))</f>
        <v>18</v>
      </c>
    </row>
    <row r="1993" spans="1:64">
      <c r="A1993" t="s">
        <v>5167</v>
      </c>
      <c r="B1993" t="s">
        <v>5168</v>
      </c>
      <c r="C1993">
        <v>7.1633199999999997E-4</v>
      </c>
      <c r="D1993">
        <v>5</v>
      </c>
      <c r="E1993">
        <v>5</v>
      </c>
      <c r="F1993">
        <v>0</v>
      </c>
      <c r="G1993">
        <v>834411</v>
      </c>
      <c r="H1993">
        <v>809885</v>
      </c>
      <c r="I1993">
        <v>863046</v>
      </c>
      <c r="J1993">
        <v>751627</v>
      </c>
      <c r="K1993">
        <v>798193</v>
      </c>
      <c r="L1993">
        <v>899025</v>
      </c>
      <c r="M1993">
        <v>513502</v>
      </c>
      <c r="N1993">
        <v>521126</v>
      </c>
      <c r="O1993">
        <v>516613</v>
      </c>
      <c r="P1993">
        <v>607006</v>
      </c>
      <c r="Q1993">
        <v>529243</v>
      </c>
      <c r="R1993">
        <v>512290</v>
      </c>
      <c r="S1993">
        <v>905374</v>
      </c>
      <c r="T1993">
        <v>1022520</v>
      </c>
      <c r="U1993">
        <v>997739</v>
      </c>
      <c r="V1993">
        <v>660262</v>
      </c>
      <c r="W1993">
        <v>788945</v>
      </c>
      <c r="X1993">
        <v>749687</v>
      </c>
      <c r="Y1993">
        <v>1258700</v>
      </c>
      <c r="Z1993">
        <v>1174990</v>
      </c>
      <c r="AA1993">
        <v>1372610</v>
      </c>
      <c r="AB1993">
        <v>1181030</v>
      </c>
      <c r="AC1993">
        <v>1151980</v>
      </c>
      <c r="AD1993">
        <v>1196900</v>
      </c>
      <c r="AE1993">
        <v>527458</v>
      </c>
      <c r="AF1993">
        <v>769490</v>
      </c>
      <c r="AG1993">
        <v>722719</v>
      </c>
      <c r="AH1993">
        <v>1248200</v>
      </c>
      <c r="AI1993">
        <v>1392850</v>
      </c>
      <c r="AJ1993">
        <v>1467740</v>
      </c>
      <c r="AK1993">
        <v>1050330</v>
      </c>
      <c r="AL1993">
        <v>1040680</v>
      </c>
      <c r="AM1993">
        <v>1035310</v>
      </c>
      <c r="AN1993">
        <v>616005</v>
      </c>
      <c r="AO1993">
        <v>847805</v>
      </c>
      <c r="AP1993">
        <v>656448</v>
      </c>
      <c r="AR1993" s="16">
        <f>IFERROR(TTEST(G1993:O1993,P1993:X1993,2,1),IF(OR(COUNTIF(P1993:X1993,"&gt;0")&gt;7,COUNTIF(G1993:O1993,"&gt;0")&gt;7),0,9999))</f>
        <v>0.72626834684631991</v>
      </c>
      <c r="AS1993" s="16">
        <f>IF(AR1993=9999,$BO$3,RANK(AR1993,$AR$3:$AR$1993,1))</f>
        <v>1790</v>
      </c>
      <c r="AT1993" s="16">
        <f>LOG((IFERROR(SUM(P1993:X1993)/COUNTIF(P1993:X1993, "&gt;0"),0.1))/(IFERROR(SUM(G1993:O1993)/COUNTIF(G1993:O1993, "&gt;0"),0.1)),2)</f>
        <v>5.7721609800646861E-2</v>
      </c>
      <c r="AU1993" s="17">
        <f>SUM(COUNTIF(P1993:X1993, "&gt;0"), COUNTIF(G1993:O1993, "&gt;0"))</f>
        <v>18</v>
      </c>
      <c r="AV1993" s="18">
        <f>$BQ$3*AS1993/$BO$3</f>
        <v>9.0040241448692167E-3</v>
      </c>
      <c r="AW1993" s="18" t="str">
        <f>IF(AR1993&lt;AV1993,AR1993,"ns")</f>
        <v>ns</v>
      </c>
      <c r="AX1993" s="19" t="str">
        <f>IF(AND(AW1993&lt;0.01,ABS(AT1993)&gt;1.5,D1993&gt;2), IF(AND(AT1993&gt;0,COUNTIF(P1993:X1993,"&gt;0")&gt;7),"IRF4_interactor_Treg", (IF(AND(AT1993&lt;0,COUNTIF(G1993:O1993, "&gt;0")&gt;7), "background_significant", "ns"))), "ns")</f>
        <v>ns</v>
      </c>
      <c r="AY1993" s="20">
        <f>IFERROR(TTEST(Y1993:AG1993,AH1993:AP1993,2,1),IF(OR(COUNTIF(AH1993:AP1993,"&gt;0")&gt;7,COUNTIF(Y1993:AG1993,"&gt;0")&gt;7),0,9999))</f>
        <v>0.99897287663732248</v>
      </c>
      <c r="AZ1993" s="20">
        <f>IF(AY1993=9999,$BO$4,RANK(AY1993,$AY$3:$AY$1993,1))</f>
        <v>1990</v>
      </c>
      <c r="BA1993" s="20">
        <f>LOG((IFERROR(SUM(AH1993:AP1993)/COUNTIF(AH1993:AP1993, "&gt;0"),0.1))/(IFERROR(SUM(Y1993:AG1993)/COUNTIF(Y1993:AG1993, "&gt;0"),0.1)),2)</f>
        <v>-7.849095835069084E-5</v>
      </c>
      <c r="BB1993" s="21">
        <f>SUM(COUNTIF(AH1993:AP1993, "&gt;0"), COUNTIF(Y1993:AG1993, "&gt;0"))</f>
        <v>18</v>
      </c>
      <c r="BC1993" s="22">
        <f>$BQ$3*AZ1993/$BO$4</f>
        <v>0.01</v>
      </c>
      <c r="BD1993" s="22" t="str">
        <f>IF(AY1993&lt;BC1993,AY1993,"ns")</f>
        <v>ns</v>
      </c>
      <c r="BE1993" s="23" t="str">
        <f>IF(AND(BD1993&lt;0.01,ABS(BA1993)&gt;1.5,D1993&gt;2), IF(AND(BA1993&gt;0,COUNTIF(AH1993:AP1993,"&gt;0")&gt;7),"IRF4_interactor_Th17", (IF(AND(BA1993&lt;0,COUNTIF(Y1993:AG1993, "&gt;0")&gt;7), "background_significant", "ns"))), "ns")</f>
        <v>ns</v>
      </c>
      <c r="BF1993" s="24" t="str">
        <f>IF(OR(AX1993 ="IRF4_interactor_Treg", BE1993 ="IRF4_interactor_Th17"), LOG((AVERAGE(AH1993:AP1993)+0.1)/(AVERAGE(P1993:X1993)+0.1),2),"ns")</f>
        <v>ns</v>
      </c>
      <c r="BG1993" s="24">
        <f>IF(AND(AX1993="IRF4_interactor_Treg",BE1993="IRF4_interactor_Th17"),1,IF(AX1993="IRF4_interactor_Treg","IRF4_Treg",IF(BE1993="IRF4_interactor_Th17","IRF4_Th17",0)))</f>
        <v>0</v>
      </c>
      <c r="BH1993" s="25">
        <f>IFERROR(TTEST(AH1993:AP1993,P1993:X1993,2,1),IF(OR(COUNTIF(P1993:X1993,"&gt;0")&gt;7,COUNTIF(AH1993:AP1993,"&gt;0")&gt;7),0,9999))</f>
        <v>7.0757433963383895E-2</v>
      </c>
      <c r="BI1993" s="25">
        <f>IF(BH1993=9999,$BS$5,RANK(BH1993,$BH$3:$BH$1993,1))</f>
        <v>554</v>
      </c>
      <c r="BJ1993" s="25">
        <f>$BQ$3*BI1993/$BO$5</f>
        <v>2.7825213460572575E-3</v>
      </c>
      <c r="BK1993" s="25" t="str">
        <f>IF(BH1993&lt;BJ1993,BH1993,"ns")</f>
        <v>ns</v>
      </c>
      <c r="BL1993" s="26">
        <f>SUM(COUNTIF(P1993:X1993, "&gt;0"), COUNTIF(AH1993:AP1993, "&gt;0"))</f>
        <v>18</v>
      </c>
    </row>
    <row r="3001" spans="14:14">
      <c r="N3001" s="1"/>
    </row>
  </sheetData>
  <sortState xmlns:xlrd2="http://schemas.microsoft.com/office/spreadsheetml/2017/richdata2" ref="A3:BL3001">
    <sortCondition ref="BF1:BF3001"/>
  </sortState>
  <pageMargins left="0.75" right="0.75" top="1" bottom="1" header="0.5" footer="0.5"/>
  <pageSetup paperSize="9" orientation="portrait" horizontalDpi="0" verticalDpi="0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'2021-143_MaxLFQ_bearbeitet_3pep'!G3:AP3</xm:f>
              <xm:sqref>AQ3</xm:sqref>
            </x14:sparkline>
            <x14:sparkline>
              <xm:f>'2021-143_MaxLFQ_bearbeitet_3pep'!G4:AP4</xm:f>
              <xm:sqref>AQ4</xm:sqref>
            </x14:sparkline>
            <x14:sparkline>
              <xm:f>'2021-143_MaxLFQ_bearbeitet_3pep'!G5:AP5</xm:f>
              <xm:sqref>AQ5</xm:sqref>
            </x14:sparkline>
            <x14:sparkline>
              <xm:f>'2021-143_MaxLFQ_bearbeitet_3pep'!G6:AP6</xm:f>
              <xm:sqref>AQ6</xm:sqref>
            </x14:sparkline>
            <x14:sparkline>
              <xm:f>'2021-143_MaxLFQ_bearbeitet_3pep'!G7:AP7</xm:f>
              <xm:sqref>AQ7</xm:sqref>
            </x14:sparkline>
            <x14:sparkline>
              <xm:f>'2021-143_MaxLFQ_bearbeitet_3pep'!G8:AP8</xm:f>
              <xm:sqref>AQ8</xm:sqref>
            </x14:sparkline>
            <x14:sparkline>
              <xm:f>'2021-143_MaxLFQ_bearbeitet_3pep'!G9:AP9</xm:f>
              <xm:sqref>AQ9</xm:sqref>
            </x14:sparkline>
            <x14:sparkline>
              <xm:f>'2021-143_MaxLFQ_bearbeitet_3pep'!G10:AP10</xm:f>
              <xm:sqref>AQ10</xm:sqref>
            </x14:sparkline>
            <x14:sparkline>
              <xm:f>'2021-143_MaxLFQ_bearbeitet_3pep'!G11:AP11</xm:f>
              <xm:sqref>AQ11</xm:sqref>
            </x14:sparkline>
            <x14:sparkline>
              <xm:f>'2021-143_MaxLFQ_bearbeitet_3pep'!G12:AP12</xm:f>
              <xm:sqref>AQ12</xm:sqref>
            </x14:sparkline>
            <x14:sparkline>
              <xm:f>'2021-143_MaxLFQ_bearbeitet_3pep'!G13:AP13</xm:f>
              <xm:sqref>AQ13</xm:sqref>
            </x14:sparkline>
            <x14:sparkline>
              <xm:f>'2021-143_MaxLFQ_bearbeitet_3pep'!G14:AP14</xm:f>
              <xm:sqref>AQ14</xm:sqref>
            </x14:sparkline>
            <x14:sparkline>
              <xm:f>'2021-143_MaxLFQ_bearbeitet_3pep'!G15:AP15</xm:f>
              <xm:sqref>AQ15</xm:sqref>
            </x14:sparkline>
            <x14:sparkline>
              <xm:f>'2021-143_MaxLFQ_bearbeitet_3pep'!G16:AP16</xm:f>
              <xm:sqref>AQ16</xm:sqref>
            </x14:sparkline>
            <x14:sparkline>
              <xm:f>'2021-143_MaxLFQ_bearbeitet_3pep'!G17:AP17</xm:f>
              <xm:sqref>AQ17</xm:sqref>
            </x14:sparkline>
            <x14:sparkline>
              <xm:f>'2021-143_MaxLFQ_bearbeitet_3pep'!G18:AP18</xm:f>
              <xm:sqref>AQ18</xm:sqref>
            </x14:sparkline>
            <x14:sparkline>
              <xm:f>'2021-143_MaxLFQ_bearbeitet_3pep'!G19:AP19</xm:f>
              <xm:sqref>AQ19</xm:sqref>
            </x14:sparkline>
            <x14:sparkline>
              <xm:f>'2021-143_MaxLFQ_bearbeitet_3pep'!G20:AP20</xm:f>
              <xm:sqref>AQ20</xm:sqref>
            </x14:sparkline>
            <x14:sparkline>
              <xm:f>'2021-143_MaxLFQ_bearbeitet_3pep'!G21:AP21</xm:f>
              <xm:sqref>AQ21</xm:sqref>
            </x14:sparkline>
            <x14:sparkline>
              <xm:f>'2021-143_MaxLFQ_bearbeitet_3pep'!G22:AP22</xm:f>
              <xm:sqref>AQ22</xm:sqref>
            </x14:sparkline>
            <x14:sparkline>
              <xm:f>'2021-143_MaxLFQ_bearbeitet_3pep'!G23:AP23</xm:f>
              <xm:sqref>AQ23</xm:sqref>
            </x14:sparkline>
            <x14:sparkline>
              <xm:f>'2021-143_MaxLFQ_bearbeitet_3pep'!G24:AP24</xm:f>
              <xm:sqref>AQ24</xm:sqref>
            </x14:sparkline>
            <x14:sparkline>
              <xm:f>'2021-143_MaxLFQ_bearbeitet_3pep'!G25:AP25</xm:f>
              <xm:sqref>AQ25</xm:sqref>
            </x14:sparkline>
            <x14:sparkline>
              <xm:f>'2021-143_MaxLFQ_bearbeitet_3pep'!G26:AP26</xm:f>
              <xm:sqref>AQ26</xm:sqref>
            </x14:sparkline>
            <x14:sparkline>
              <xm:f>'2021-143_MaxLFQ_bearbeitet_3pep'!G27:AP27</xm:f>
              <xm:sqref>AQ27</xm:sqref>
            </x14:sparkline>
            <x14:sparkline>
              <xm:f>'2021-143_MaxLFQ_bearbeitet_3pep'!G28:AP28</xm:f>
              <xm:sqref>AQ28</xm:sqref>
            </x14:sparkline>
            <x14:sparkline>
              <xm:f>'2021-143_MaxLFQ_bearbeitet_3pep'!G29:AP29</xm:f>
              <xm:sqref>AQ29</xm:sqref>
            </x14:sparkline>
            <x14:sparkline>
              <xm:f>'2021-143_MaxLFQ_bearbeitet_3pep'!G30:AP30</xm:f>
              <xm:sqref>AQ30</xm:sqref>
            </x14:sparkline>
            <x14:sparkline>
              <xm:f>'2021-143_MaxLFQ_bearbeitet_3pep'!G31:AP31</xm:f>
              <xm:sqref>AQ31</xm:sqref>
            </x14:sparkline>
            <x14:sparkline>
              <xm:f>'2021-143_MaxLFQ_bearbeitet_3pep'!G32:AP32</xm:f>
              <xm:sqref>AQ32</xm:sqref>
            </x14:sparkline>
            <x14:sparkline>
              <xm:f>'2021-143_MaxLFQ_bearbeitet_3pep'!G33:AP33</xm:f>
              <xm:sqref>AQ33</xm:sqref>
            </x14:sparkline>
            <x14:sparkline>
              <xm:f>'2021-143_MaxLFQ_bearbeitet_3pep'!G34:AP34</xm:f>
              <xm:sqref>AQ34</xm:sqref>
            </x14:sparkline>
            <x14:sparkline>
              <xm:f>'2021-143_MaxLFQ_bearbeitet_3pep'!G35:AP35</xm:f>
              <xm:sqref>AQ35</xm:sqref>
            </x14:sparkline>
            <x14:sparkline>
              <xm:f>'2021-143_MaxLFQ_bearbeitet_3pep'!G36:AP36</xm:f>
              <xm:sqref>AQ36</xm:sqref>
            </x14:sparkline>
            <x14:sparkline>
              <xm:f>'2021-143_MaxLFQ_bearbeitet_3pep'!G37:AP37</xm:f>
              <xm:sqref>AQ37</xm:sqref>
            </x14:sparkline>
            <x14:sparkline>
              <xm:f>'2021-143_MaxLFQ_bearbeitet_3pep'!G38:AP38</xm:f>
              <xm:sqref>AQ38</xm:sqref>
            </x14:sparkline>
            <x14:sparkline>
              <xm:f>'2021-143_MaxLFQ_bearbeitet_3pep'!G39:AP39</xm:f>
              <xm:sqref>AQ39</xm:sqref>
            </x14:sparkline>
            <x14:sparkline>
              <xm:f>'2021-143_MaxLFQ_bearbeitet_3pep'!G40:AP40</xm:f>
              <xm:sqref>AQ40</xm:sqref>
            </x14:sparkline>
            <x14:sparkline>
              <xm:f>'2021-143_MaxLFQ_bearbeitet_3pep'!G41:AP41</xm:f>
              <xm:sqref>AQ41</xm:sqref>
            </x14:sparkline>
            <x14:sparkline>
              <xm:f>'2021-143_MaxLFQ_bearbeitet_3pep'!G42:AP42</xm:f>
              <xm:sqref>AQ42</xm:sqref>
            </x14:sparkline>
            <x14:sparkline>
              <xm:f>'2021-143_MaxLFQ_bearbeitet_3pep'!G43:AP43</xm:f>
              <xm:sqref>AQ43</xm:sqref>
            </x14:sparkline>
            <x14:sparkline>
              <xm:f>'2021-143_MaxLFQ_bearbeitet_3pep'!G44:AP44</xm:f>
              <xm:sqref>AQ44</xm:sqref>
            </x14:sparkline>
            <x14:sparkline>
              <xm:f>'2021-143_MaxLFQ_bearbeitet_3pep'!G45:AP45</xm:f>
              <xm:sqref>AQ45</xm:sqref>
            </x14:sparkline>
            <x14:sparkline>
              <xm:f>'2021-143_MaxLFQ_bearbeitet_3pep'!G46:AP46</xm:f>
              <xm:sqref>AQ46</xm:sqref>
            </x14:sparkline>
            <x14:sparkline>
              <xm:f>'2021-143_MaxLFQ_bearbeitet_3pep'!G47:AP47</xm:f>
              <xm:sqref>AQ47</xm:sqref>
            </x14:sparkline>
            <x14:sparkline>
              <xm:f>'2021-143_MaxLFQ_bearbeitet_3pep'!G48:AP48</xm:f>
              <xm:sqref>AQ48</xm:sqref>
            </x14:sparkline>
            <x14:sparkline>
              <xm:f>'2021-143_MaxLFQ_bearbeitet_3pep'!G49:AP49</xm:f>
              <xm:sqref>AQ49</xm:sqref>
            </x14:sparkline>
            <x14:sparkline>
              <xm:f>'2021-143_MaxLFQ_bearbeitet_3pep'!G50:AP50</xm:f>
              <xm:sqref>AQ50</xm:sqref>
            </x14:sparkline>
            <x14:sparkline>
              <xm:f>'2021-143_MaxLFQ_bearbeitet_3pep'!G51:AP51</xm:f>
              <xm:sqref>AQ51</xm:sqref>
            </x14:sparkline>
            <x14:sparkline>
              <xm:f>'2021-143_MaxLFQ_bearbeitet_3pep'!G52:AP52</xm:f>
              <xm:sqref>AQ52</xm:sqref>
            </x14:sparkline>
            <x14:sparkline>
              <xm:f>'2021-143_MaxLFQ_bearbeitet_3pep'!G53:AP53</xm:f>
              <xm:sqref>AQ53</xm:sqref>
            </x14:sparkline>
            <x14:sparkline>
              <xm:f>'2021-143_MaxLFQ_bearbeitet_3pep'!G54:AP54</xm:f>
              <xm:sqref>AQ54</xm:sqref>
            </x14:sparkline>
            <x14:sparkline>
              <xm:f>'2021-143_MaxLFQ_bearbeitet_3pep'!G55:AP55</xm:f>
              <xm:sqref>AQ55</xm:sqref>
            </x14:sparkline>
            <x14:sparkline>
              <xm:f>'2021-143_MaxLFQ_bearbeitet_3pep'!G56:AP56</xm:f>
              <xm:sqref>AQ56</xm:sqref>
            </x14:sparkline>
            <x14:sparkline>
              <xm:f>'2021-143_MaxLFQ_bearbeitet_3pep'!G57:AP57</xm:f>
              <xm:sqref>AQ57</xm:sqref>
            </x14:sparkline>
            <x14:sparkline>
              <xm:f>'2021-143_MaxLFQ_bearbeitet_3pep'!G58:AP58</xm:f>
              <xm:sqref>AQ58</xm:sqref>
            </x14:sparkline>
            <x14:sparkline>
              <xm:f>'2021-143_MaxLFQ_bearbeitet_3pep'!G59:AP59</xm:f>
              <xm:sqref>AQ59</xm:sqref>
            </x14:sparkline>
            <x14:sparkline>
              <xm:f>'2021-143_MaxLFQ_bearbeitet_3pep'!G60:AP60</xm:f>
              <xm:sqref>AQ60</xm:sqref>
            </x14:sparkline>
            <x14:sparkline>
              <xm:f>'2021-143_MaxLFQ_bearbeitet_3pep'!G61:AP61</xm:f>
              <xm:sqref>AQ61</xm:sqref>
            </x14:sparkline>
            <x14:sparkline>
              <xm:f>'2021-143_MaxLFQ_bearbeitet_3pep'!G62:AP62</xm:f>
              <xm:sqref>AQ62</xm:sqref>
            </x14:sparkline>
            <x14:sparkline>
              <xm:f>'2021-143_MaxLFQ_bearbeitet_3pep'!G63:AP63</xm:f>
              <xm:sqref>AQ63</xm:sqref>
            </x14:sparkline>
            <x14:sparkline>
              <xm:f>'2021-143_MaxLFQ_bearbeitet_3pep'!G64:AP64</xm:f>
              <xm:sqref>AQ64</xm:sqref>
            </x14:sparkline>
            <x14:sparkline>
              <xm:f>'2021-143_MaxLFQ_bearbeitet_3pep'!G65:AP65</xm:f>
              <xm:sqref>AQ65</xm:sqref>
            </x14:sparkline>
            <x14:sparkline>
              <xm:f>'2021-143_MaxLFQ_bearbeitet_3pep'!G66:AP66</xm:f>
              <xm:sqref>AQ66</xm:sqref>
            </x14:sparkline>
            <x14:sparkline>
              <xm:f>'2021-143_MaxLFQ_bearbeitet_3pep'!G67:AP67</xm:f>
              <xm:sqref>AQ67</xm:sqref>
            </x14:sparkline>
            <x14:sparkline>
              <xm:f>'2021-143_MaxLFQ_bearbeitet_3pep'!G68:AP68</xm:f>
              <xm:sqref>AQ68</xm:sqref>
            </x14:sparkline>
            <x14:sparkline>
              <xm:f>'2021-143_MaxLFQ_bearbeitet_3pep'!G69:AP69</xm:f>
              <xm:sqref>AQ69</xm:sqref>
            </x14:sparkline>
            <x14:sparkline>
              <xm:f>'2021-143_MaxLFQ_bearbeitet_3pep'!G70:AP70</xm:f>
              <xm:sqref>AQ70</xm:sqref>
            </x14:sparkline>
            <x14:sparkline>
              <xm:f>'2021-143_MaxLFQ_bearbeitet_3pep'!G71:AP71</xm:f>
              <xm:sqref>AQ71</xm:sqref>
            </x14:sparkline>
            <x14:sparkline>
              <xm:f>'2021-143_MaxLFQ_bearbeitet_3pep'!G72:AP72</xm:f>
              <xm:sqref>AQ72</xm:sqref>
            </x14:sparkline>
            <x14:sparkline>
              <xm:f>'2021-143_MaxLFQ_bearbeitet_3pep'!G73:AP73</xm:f>
              <xm:sqref>AQ73</xm:sqref>
            </x14:sparkline>
            <x14:sparkline>
              <xm:f>'2021-143_MaxLFQ_bearbeitet_3pep'!G74:AP74</xm:f>
              <xm:sqref>AQ74</xm:sqref>
            </x14:sparkline>
            <x14:sparkline>
              <xm:f>'2021-143_MaxLFQ_bearbeitet_3pep'!G75:AP75</xm:f>
              <xm:sqref>AQ75</xm:sqref>
            </x14:sparkline>
            <x14:sparkline>
              <xm:f>'2021-143_MaxLFQ_bearbeitet_3pep'!G76:AP76</xm:f>
              <xm:sqref>AQ76</xm:sqref>
            </x14:sparkline>
            <x14:sparkline>
              <xm:f>'2021-143_MaxLFQ_bearbeitet_3pep'!G77:AP77</xm:f>
              <xm:sqref>AQ77</xm:sqref>
            </x14:sparkline>
            <x14:sparkline>
              <xm:f>'2021-143_MaxLFQ_bearbeitet_3pep'!G78:AP78</xm:f>
              <xm:sqref>AQ78</xm:sqref>
            </x14:sparkline>
            <x14:sparkline>
              <xm:f>'2021-143_MaxLFQ_bearbeitet_3pep'!G79:AP79</xm:f>
              <xm:sqref>AQ79</xm:sqref>
            </x14:sparkline>
            <x14:sparkline>
              <xm:f>'2021-143_MaxLFQ_bearbeitet_3pep'!G80:AP80</xm:f>
              <xm:sqref>AQ80</xm:sqref>
            </x14:sparkline>
            <x14:sparkline>
              <xm:f>'2021-143_MaxLFQ_bearbeitet_3pep'!G81:AP81</xm:f>
              <xm:sqref>AQ81</xm:sqref>
            </x14:sparkline>
            <x14:sparkline>
              <xm:f>'2021-143_MaxLFQ_bearbeitet_3pep'!G82:AP82</xm:f>
              <xm:sqref>AQ82</xm:sqref>
            </x14:sparkline>
            <x14:sparkline>
              <xm:f>'2021-143_MaxLFQ_bearbeitet_3pep'!G83:AP83</xm:f>
              <xm:sqref>AQ83</xm:sqref>
            </x14:sparkline>
            <x14:sparkline>
              <xm:f>'2021-143_MaxLFQ_bearbeitet_3pep'!G84:AP84</xm:f>
              <xm:sqref>AQ84</xm:sqref>
            </x14:sparkline>
            <x14:sparkline>
              <xm:f>'2021-143_MaxLFQ_bearbeitet_3pep'!G85:AP85</xm:f>
              <xm:sqref>AQ85</xm:sqref>
            </x14:sparkline>
            <x14:sparkline>
              <xm:f>'2021-143_MaxLFQ_bearbeitet_3pep'!G86:AP86</xm:f>
              <xm:sqref>AQ86</xm:sqref>
            </x14:sparkline>
            <x14:sparkline>
              <xm:f>'2021-143_MaxLFQ_bearbeitet_3pep'!G87:AP87</xm:f>
              <xm:sqref>AQ87</xm:sqref>
            </x14:sparkline>
            <x14:sparkline>
              <xm:f>'2021-143_MaxLFQ_bearbeitet_3pep'!G88:AP88</xm:f>
              <xm:sqref>AQ88</xm:sqref>
            </x14:sparkline>
            <x14:sparkline>
              <xm:f>'2021-143_MaxLFQ_bearbeitet_3pep'!G89:AP89</xm:f>
              <xm:sqref>AQ89</xm:sqref>
            </x14:sparkline>
            <x14:sparkline>
              <xm:f>'2021-143_MaxLFQ_bearbeitet_3pep'!G90:AP90</xm:f>
              <xm:sqref>AQ90</xm:sqref>
            </x14:sparkline>
            <x14:sparkline>
              <xm:f>'2021-143_MaxLFQ_bearbeitet_3pep'!G91:AP91</xm:f>
              <xm:sqref>AQ91</xm:sqref>
            </x14:sparkline>
            <x14:sparkline>
              <xm:f>'2021-143_MaxLFQ_bearbeitet_3pep'!G92:AP92</xm:f>
              <xm:sqref>AQ92</xm:sqref>
            </x14:sparkline>
            <x14:sparkline>
              <xm:f>'2021-143_MaxLFQ_bearbeitet_3pep'!G93:AP93</xm:f>
              <xm:sqref>AQ93</xm:sqref>
            </x14:sparkline>
            <x14:sparkline>
              <xm:f>'2021-143_MaxLFQ_bearbeitet_3pep'!G94:AP94</xm:f>
              <xm:sqref>AQ94</xm:sqref>
            </x14:sparkline>
            <x14:sparkline>
              <xm:f>'2021-143_MaxLFQ_bearbeitet_3pep'!G95:AP95</xm:f>
              <xm:sqref>AQ95</xm:sqref>
            </x14:sparkline>
            <x14:sparkline>
              <xm:f>'2021-143_MaxLFQ_bearbeitet_3pep'!G96:AP96</xm:f>
              <xm:sqref>AQ96</xm:sqref>
            </x14:sparkline>
            <x14:sparkline>
              <xm:f>'2021-143_MaxLFQ_bearbeitet_3pep'!G97:AP97</xm:f>
              <xm:sqref>AQ97</xm:sqref>
            </x14:sparkline>
            <x14:sparkline>
              <xm:f>'2021-143_MaxLFQ_bearbeitet_3pep'!G98:AP98</xm:f>
              <xm:sqref>AQ98</xm:sqref>
            </x14:sparkline>
            <x14:sparkline>
              <xm:f>'2021-143_MaxLFQ_bearbeitet_3pep'!G99:AP99</xm:f>
              <xm:sqref>AQ99</xm:sqref>
            </x14:sparkline>
            <x14:sparkline>
              <xm:f>'2021-143_MaxLFQ_bearbeitet_3pep'!G100:AP100</xm:f>
              <xm:sqref>AQ100</xm:sqref>
            </x14:sparkline>
            <x14:sparkline>
              <xm:f>'2021-143_MaxLFQ_bearbeitet_3pep'!G101:AP101</xm:f>
              <xm:sqref>AQ101</xm:sqref>
            </x14:sparkline>
            <x14:sparkline>
              <xm:f>'2021-143_MaxLFQ_bearbeitet_3pep'!G102:AP102</xm:f>
              <xm:sqref>AQ102</xm:sqref>
            </x14:sparkline>
            <x14:sparkline>
              <xm:f>'2021-143_MaxLFQ_bearbeitet_3pep'!G103:AP103</xm:f>
              <xm:sqref>AQ103</xm:sqref>
            </x14:sparkline>
            <x14:sparkline>
              <xm:f>'2021-143_MaxLFQ_bearbeitet_3pep'!G104:AP104</xm:f>
              <xm:sqref>AQ104</xm:sqref>
            </x14:sparkline>
            <x14:sparkline>
              <xm:f>'2021-143_MaxLFQ_bearbeitet_3pep'!G105:AP105</xm:f>
              <xm:sqref>AQ105</xm:sqref>
            </x14:sparkline>
            <x14:sparkline>
              <xm:f>'2021-143_MaxLFQ_bearbeitet_3pep'!G106:AP106</xm:f>
              <xm:sqref>AQ106</xm:sqref>
            </x14:sparkline>
            <x14:sparkline>
              <xm:f>'2021-143_MaxLFQ_bearbeitet_3pep'!G107:AP107</xm:f>
              <xm:sqref>AQ107</xm:sqref>
            </x14:sparkline>
            <x14:sparkline>
              <xm:f>'2021-143_MaxLFQ_bearbeitet_3pep'!G108:AP108</xm:f>
              <xm:sqref>AQ108</xm:sqref>
            </x14:sparkline>
            <x14:sparkline>
              <xm:f>'2021-143_MaxLFQ_bearbeitet_3pep'!G109:AP109</xm:f>
              <xm:sqref>AQ109</xm:sqref>
            </x14:sparkline>
            <x14:sparkline>
              <xm:f>'2021-143_MaxLFQ_bearbeitet_3pep'!G110:AP110</xm:f>
              <xm:sqref>AQ110</xm:sqref>
            </x14:sparkline>
            <x14:sparkline>
              <xm:f>'2021-143_MaxLFQ_bearbeitet_3pep'!G111:AP111</xm:f>
              <xm:sqref>AQ111</xm:sqref>
            </x14:sparkline>
            <x14:sparkline>
              <xm:f>'2021-143_MaxLFQ_bearbeitet_3pep'!G112:AP112</xm:f>
              <xm:sqref>AQ112</xm:sqref>
            </x14:sparkline>
            <x14:sparkline>
              <xm:f>'2021-143_MaxLFQ_bearbeitet_3pep'!G113:AP113</xm:f>
              <xm:sqref>AQ113</xm:sqref>
            </x14:sparkline>
            <x14:sparkline>
              <xm:f>'2021-143_MaxLFQ_bearbeitet_3pep'!G114:AP114</xm:f>
              <xm:sqref>AQ114</xm:sqref>
            </x14:sparkline>
            <x14:sparkline>
              <xm:f>'2021-143_MaxLFQ_bearbeitet_3pep'!G115:AP115</xm:f>
              <xm:sqref>AQ115</xm:sqref>
            </x14:sparkline>
            <x14:sparkline>
              <xm:f>'2021-143_MaxLFQ_bearbeitet_3pep'!G116:AP116</xm:f>
              <xm:sqref>AQ116</xm:sqref>
            </x14:sparkline>
            <x14:sparkline>
              <xm:f>'2021-143_MaxLFQ_bearbeitet_3pep'!G117:AP117</xm:f>
              <xm:sqref>AQ117</xm:sqref>
            </x14:sparkline>
            <x14:sparkline>
              <xm:f>'2021-143_MaxLFQ_bearbeitet_3pep'!G118:AP118</xm:f>
              <xm:sqref>AQ118</xm:sqref>
            </x14:sparkline>
            <x14:sparkline>
              <xm:f>'2021-143_MaxLFQ_bearbeitet_3pep'!G119:AP119</xm:f>
              <xm:sqref>AQ119</xm:sqref>
            </x14:sparkline>
            <x14:sparkline>
              <xm:f>'2021-143_MaxLFQ_bearbeitet_3pep'!G120:AP120</xm:f>
              <xm:sqref>AQ120</xm:sqref>
            </x14:sparkline>
            <x14:sparkline>
              <xm:f>'2021-143_MaxLFQ_bearbeitet_3pep'!G121:AP121</xm:f>
              <xm:sqref>AQ121</xm:sqref>
            </x14:sparkline>
            <x14:sparkline>
              <xm:f>'2021-143_MaxLFQ_bearbeitet_3pep'!G122:AP122</xm:f>
              <xm:sqref>AQ122</xm:sqref>
            </x14:sparkline>
            <x14:sparkline>
              <xm:f>'2021-143_MaxLFQ_bearbeitet_3pep'!G123:AP123</xm:f>
              <xm:sqref>AQ123</xm:sqref>
            </x14:sparkline>
            <x14:sparkline>
              <xm:f>'2021-143_MaxLFQ_bearbeitet_3pep'!G124:AP124</xm:f>
              <xm:sqref>AQ124</xm:sqref>
            </x14:sparkline>
            <x14:sparkline>
              <xm:f>'2021-143_MaxLFQ_bearbeitet_3pep'!G125:AP125</xm:f>
              <xm:sqref>AQ125</xm:sqref>
            </x14:sparkline>
            <x14:sparkline>
              <xm:f>'2021-143_MaxLFQ_bearbeitet_3pep'!G126:AP126</xm:f>
              <xm:sqref>AQ126</xm:sqref>
            </x14:sparkline>
            <x14:sparkline>
              <xm:f>'2021-143_MaxLFQ_bearbeitet_3pep'!G127:AP127</xm:f>
              <xm:sqref>AQ127</xm:sqref>
            </x14:sparkline>
            <x14:sparkline>
              <xm:f>'2021-143_MaxLFQ_bearbeitet_3pep'!G128:AP128</xm:f>
              <xm:sqref>AQ128</xm:sqref>
            </x14:sparkline>
            <x14:sparkline>
              <xm:f>'2021-143_MaxLFQ_bearbeitet_3pep'!G129:AP129</xm:f>
              <xm:sqref>AQ129</xm:sqref>
            </x14:sparkline>
            <x14:sparkline>
              <xm:f>'2021-143_MaxLFQ_bearbeitet_3pep'!G130:AP130</xm:f>
              <xm:sqref>AQ130</xm:sqref>
            </x14:sparkline>
            <x14:sparkline>
              <xm:f>'2021-143_MaxLFQ_bearbeitet_3pep'!G131:AP131</xm:f>
              <xm:sqref>AQ131</xm:sqref>
            </x14:sparkline>
            <x14:sparkline>
              <xm:f>'2021-143_MaxLFQ_bearbeitet_3pep'!G132:AP132</xm:f>
              <xm:sqref>AQ132</xm:sqref>
            </x14:sparkline>
            <x14:sparkline>
              <xm:f>'2021-143_MaxLFQ_bearbeitet_3pep'!G133:AP133</xm:f>
              <xm:sqref>AQ133</xm:sqref>
            </x14:sparkline>
            <x14:sparkline>
              <xm:f>'2021-143_MaxLFQ_bearbeitet_3pep'!G134:AP134</xm:f>
              <xm:sqref>AQ134</xm:sqref>
            </x14:sparkline>
            <x14:sparkline>
              <xm:f>'2021-143_MaxLFQ_bearbeitet_3pep'!G135:AP135</xm:f>
              <xm:sqref>AQ135</xm:sqref>
            </x14:sparkline>
            <x14:sparkline>
              <xm:f>'2021-143_MaxLFQ_bearbeitet_3pep'!G136:AP136</xm:f>
              <xm:sqref>AQ136</xm:sqref>
            </x14:sparkline>
            <x14:sparkline>
              <xm:f>'2021-143_MaxLFQ_bearbeitet_3pep'!G137:AP137</xm:f>
              <xm:sqref>AQ137</xm:sqref>
            </x14:sparkline>
            <x14:sparkline>
              <xm:f>'2021-143_MaxLFQ_bearbeitet_3pep'!G138:AP138</xm:f>
              <xm:sqref>AQ138</xm:sqref>
            </x14:sparkline>
            <x14:sparkline>
              <xm:f>'2021-143_MaxLFQ_bearbeitet_3pep'!G139:AP139</xm:f>
              <xm:sqref>AQ139</xm:sqref>
            </x14:sparkline>
            <x14:sparkline>
              <xm:f>'2021-143_MaxLFQ_bearbeitet_3pep'!G140:AP140</xm:f>
              <xm:sqref>AQ140</xm:sqref>
            </x14:sparkline>
            <x14:sparkline>
              <xm:f>'2021-143_MaxLFQ_bearbeitet_3pep'!G141:AP141</xm:f>
              <xm:sqref>AQ141</xm:sqref>
            </x14:sparkline>
            <x14:sparkline>
              <xm:f>'2021-143_MaxLFQ_bearbeitet_3pep'!G142:AP142</xm:f>
              <xm:sqref>AQ142</xm:sqref>
            </x14:sparkline>
            <x14:sparkline>
              <xm:f>'2021-143_MaxLFQ_bearbeitet_3pep'!G143:AP143</xm:f>
              <xm:sqref>AQ143</xm:sqref>
            </x14:sparkline>
            <x14:sparkline>
              <xm:f>'2021-143_MaxLFQ_bearbeitet_3pep'!G144:AP144</xm:f>
              <xm:sqref>AQ144</xm:sqref>
            </x14:sparkline>
            <x14:sparkline>
              <xm:f>'2021-143_MaxLFQ_bearbeitet_3pep'!G145:AP145</xm:f>
              <xm:sqref>AQ145</xm:sqref>
            </x14:sparkline>
            <x14:sparkline>
              <xm:f>'2021-143_MaxLFQ_bearbeitet_3pep'!G146:AP146</xm:f>
              <xm:sqref>AQ146</xm:sqref>
            </x14:sparkline>
            <x14:sparkline>
              <xm:f>'2021-143_MaxLFQ_bearbeitet_3pep'!G147:AP147</xm:f>
              <xm:sqref>AQ147</xm:sqref>
            </x14:sparkline>
            <x14:sparkline>
              <xm:f>'2021-143_MaxLFQ_bearbeitet_3pep'!G148:AP148</xm:f>
              <xm:sqref>AQ148</xm:sqref>
            </x14:sparkline>
            <x14:sparkline>
              <xm:f>'2021-143_MaxLFQ_bearbeitet_3pep'!G149:AP149</xm:f>
              <xm:sqref>AQ149</xm:sqref>
            </x14:sparkline>
            <x14:sparkline>
              <xm:f>'2021-143_MaxLFQ_bearbeitet_3pep'!G150:AP150</xm:f>
              <xm:sqref>AQ150</xm:sqref>
            </x14:sparkline>
            <x14:sparkline>
              <xm:f>'2021-143_MaxLFQ_bearbeitet_3pep'!G151:AP151</xm:f>
              <xm:sqref>AQ151</xm:sqref>
            </x14:sparkline>
            <x14:sparkline>
              <xm:f>'2021-143_MaxLFQ_bearbeitet_3pep'!G152:AP152</xm:f>
              <xm:sqref>AQ152</xm:sqref>
            </x14:sparkline>
            <x14:sparkline>
              <xm:f>'2021-143_MaxLFQ_bearbeitet_3pep'!G153:AP153</xm:f>
              <xm:sqref>AQ153</xm:sqref>
            </x14:sparkline>
            <x14:sparkline>
              <xm:f>'2021-143_MaxLFQ_bearbeitet_3pep'!G154:AP154</xm:f>
              <xm:sqref>AQ154</xm:sqref>
            </x14:sparkline>
            <x14:sparkline>
              <xm:f>'2021-143_MaxLFQ_bearbeitet_3pep'!G155:AP155</xm:f>
              <xm:sqref>AQ155</xm:sqref>
            </x14:sparkline>
            <x14:sparkline>
              <xm:f>'2021-143_MaxLFQ_bearbeitet_3pep'!G156:AP156</xm:f>
              <xm:sqref>AQ156</xm:sqref>
            </x14:sparkline>
            <x14:sparkline>
              <xm:f>'2021-143_MaxLFQ_bearbeitet_3pep'!G157:AP157</xm:f>
              <xm:sqref>AQ157</xm:sqref>
            </x14:sparkline>
            <x14:sparkline>
              <xm:f>'2021-143_MaxLFQ_bearbeitet_3pep'!G158:AP158</xm:f>
              <xm:sqref>AQ158</xm:sqref>
            </x14:sparkline>
            <x14:sparkline>
              <xm:f>'2021-143_MaxLFQ_bearbeitet_3pep'!G159:AP159</xm:f>
              <xm:sqref>AQ159</xm:sqref>
            </x14:sparkline>
            <x14:sparkline>
              <xm:f>'2021-143_MaxLFQ_bearbeitet_3pep'!G160:AP160</xm:f>
              <xm:sqref>AQ160</xm:sqref>
            </x14:sparkline>
            <x14:sparkline>
              <xm:f>'2021-143_MaxLFQ_bearbeitet_3pep'!G161:AP161</xm:f>
              <xm:sqref>AQ161</xm:sqref>
            </x14:sparkline>
            <x14:sparkline>
              <xm:f>'2021-143_MaxLFQ_bearbeitet_3pep'!G162:AP162</xm:f>
              <xm:sqref>AQ162</xm:sqref>
            </x14:sparkline>
            <x14:sparkline>
              <xm:f>'2021-143_MaxLFQ_bearbeitet_3pep'!G163:AP163</xm:f>
              <xm:sqref>AQ163</xm:sqref>
            </x14:sparkline>
            <x14:sparkline>
              <xm:f>'2021-143_MaxLFQ_bearbeitet_3pep'!G164:AP164</xm:f>
              <xm:sqref>AQ164</xm:sqref>
            </x14:sparkline>
            <x14:sparkline>
              <xm:f>'2021-143_MaxLFQ_bearbeitet_3pep'!G165:AP165</xm:f>
              <xm:sqref>AQ165</xm:sqref>
            </x14:sparkline>
            <x14:sparkline>
              <xm:f>'2021-143_MaxLFQ_bearbeitet_3pep'!G166:AP166</xm:f>
              <xm:sqref>AQ166</xm:sqref>
            </x14:sparkline>
            <x14:sparkline>
              <xm:f>'2021-143_MaxLFQ_bearbeitet_3pep'!G167:AP167</xm:f>
              <xm:sqref>AQ167</xm:sqref>
            </x14:sparkline>
            <x14:sparkline>
              <xm:f>'2021-143_MaxLFQ_bearbeitet_3pep'!G168:AP168</xm:f>
              <xm:sqref>AQ168</xm:sqref>
            </x14:sparkline>
            <x14:sparkline>
              <xm:f>'2021-143_MaxLFQ_bearbeitet_3pep'!G169:AP169</xm:f>
              <xm:sqref>AQ169</xm:sqref>
            </x14:sparkline>
            <x14:sparkline>
              <xm:f>'2021-143_MaxLFQ_bearbeitet_3pep'!G170:AP170</xm:f>
              <xm:sqref>AQ170</xm:sqref>
            </x14:sparkline>
            <x14:sparkline>
              <xm:f>'2021-143_MaxLFQ_bearbeitet_3pep'!G171:AP171</xm:f>
              <xm:sqref>AQ171</xm:sqref>
            </x14:sparkline>
            <x14:sparkline>
              <xm:f>'2021-143_MaxLFQ_bearbeitet_3pep'!G172:AP172</xm:f>
              <xm:sqref>AQ172</xm:sqref>
            </x14:sparkline>
            <x14:sparkline>
              <xm:f>'2021-143_MaxLFQ_bearbeitet_3pep'!G173:AP173</xm:f>
              <xm:sqref>AQ173</xm:sqref>
            </x14:sparkline>
            <x14:sparkline>
              <xm:f>'2021-143_MaxLFQ_bearbeitet_3pep'!G174:AP174</xm:f>
              <xm:sqref>AQ174</xm:sqref>
            </x14:sparkline>
            <x14:sparkline>
              <xm:f>'2021-143_MaxLFQ_bearbeitet_3pep'!G175:AP175</xm:f>
              <xm:sqref>AQ175</xm:sqref>
            </x14:sparkline>
            <x14:sparkline>
              <xm:f>'2021-143_MaxLFQ_bearbeitet_3pep'!G176:AP176</xm:f>
              <xm:sqref>AQ176</xm:sqref>
            </x14:sparkline>
            <x14:sparkline>
              <xm:f>'2021-143_MaxLFQ_bearbeitet_3pep'!G177:AP177</xm:f>
              <xm:sqref>AQ177</xm:sqref>
            </x14:sparkline>
            <x14:sparkline>
              <xm:f>'2021-143_MaxLFQ_bearbeitet_3pep'!G178:AP178</xm:f>
              <xm:sqref>AQ178</xm:sqref>
            </x14:sparkline>
            <x14:sparkline>
              <xm:f>'2021-143_MaxLFQ_bearbeitet_3pep'!G179:AP179</xm:f>
              <xm:sqref>AQ179</xm:sqref>
            </x14:sparkline>
            <x14:sparkline>
              <xm:f>'2021-143_MaxLFQ_bearbeitet_3pep'!G180:AP180</xm:f>
              <xm:sqref>AQ180</xm:sqref>
            </x14:sparkline>
            <x14:sparkline>
              <xm:f>'2021-143_MaxLFQ_bearbeitet_3pep'!G181:AP181</xm:f>
              <xm:sqref>AQ181</xm:sqref>
            </x14:sparkline>
            <x14:sparkline>
              <xm:f>'2021-143_MaxLFQ_bearbeitet_3pep'!G182:AP182</xm:f>
              <xm:sqref>AQ182</xm:sqref>
            </x14:sparkline>
            <x14:sparkline>
              <xm:f>'2021-143_MaxLFQ_bearbeitet_3pep'!G183:AP183</xm:f>
              <xm:sqref>AQ183</xm:sqref>
            </x14:sparkline>
            <x14:sparkline>
              <xm:f>'2021-143_MaxLFQ_bearbeitet_3pep'!G184:AP184</xm:f>
              <xm:sqref>AQ184</xm:sqref>
            </x14:sparkline>
            <x14:sparkline>
              <xm:f>'2021-143_MaxLFQ_bearbeitet_3pep'!G185:AP185</xm:f>
              <xm:sqref>AQ185</xm:sqref>
            </x14:sparkline>
            <x14:sparkline>
              <xm:f>'2021-143_MaxLFQ_bearbeitet_3pep'!G186:AP186</xm:f>
              <xm:sqref>AQ186</xm:sqref>
            </x14:sparkline>
            <x14:sparkline>
              <xm:f>'2021-143_MaxLFQ_bearbeitet_3pep'!G187:AP187</xm:f>
              <xm:sqref>AQ187</xm:sqref>
            </x14:sparkline>
            <x14:sparkline>
              <xm:f>'2021-143_MaxLFQ_bearbeitet_3pep'!G188:AP188</xm:f>
              <xm:sqref>AQ188</xm:sqref>
            </x14:sparkline>
            <x14:sparkline>
              <xm:f>'2021-143_MaxLFQ_bearbeitet_3pep'!G189:AP189</xm:f>
              <xm:sqref>AQ189</xm:sqref>
            </x14:sparkline>
            <x14:sparkline>
              <xm:f>'2021-143_MaxLFQ_bearbeitet_3pep'!G190:AP190</xm:f>
              <xm:sqref>AQ190</xm:sqref>
            </x14:sparkline>
            <x14:sparkline>
              <xm:f>'2021-143_MaxLFQ_bearbeitet_3pep'!G191:AP191</xm:f>
              <xm:sqref>AQ191</xm:sqref>
            </x14:sparkline>
            <x14:sparkline>
              <xm:f>'2021-143_MaxLFQ_bearbeitet_3pep'!G192:AP192</xm:f>
              <xm:sqref>AQ192</xm:sqref>
            </x14:sparkline>
            <x14:sparkline>
              <xm:f>'2021-143_MaxLFQ_bearbeitet_3pep'!G193:AP193</xm:f>
              <xm:sqref>AQ193</xm:sqref>
            </x14:sparkline>
            <x14:sparkline>
              <xm:f>'2021-143_MaxLFQ_bearbeitet_3pep'!G194:AP194</xm:f>
              <xm:sqref>AQ194</xm:sqref>
            </x14:sparkline>
            <x14:sparkline>
              <xm:f>'2021-143_MaxLFQ_bearbeitet_3pep'!G195:AP195</xm:f>
              <xm:sqref>AQ195</xm:sqref>
            </x14:sparkline>
            <x14:sparkline>
              <xm:f>'2021-143_MaxLFQ_bearbeitet_3pep'!G196:AP196</xm:f>
              <xm:sqref>AQ196</xm:sqref>
            </x14:sparkline>
            <x14:sparkline>
              <xm:f>'2021-143_MaxLFQ_bearbeitet_3pep'!G197:AP197</xm:f>
              <xm:sqref>AQ197</xm:sqref>
            </x14:sparkline>
            <x14:sparkline>
              <xm:f>'2021-143_MaxLFQ_bearbeitet_3pep'!G198:AP198</xm:f>
              <xm:sqref>AQ198</xm:sqref>
            </x14:sparkline>
            <x14:sparkline>
              <xm:f>'2021-143_MaxLFQ_bearbeitet_3pep'!G199:AP199</xm:f>
              <xm:sqref>AQ199</xm:sqref>
            </x14:sparkline>
            <x14:sparkline>
              <xm:f>'2021-143_MaxLFQ_bearbeitet_3pep'!G200:AP200</xm:f>
              <xm:sqref>AQ200</xm:sqref>
            </x14:sparkline>
            <x14:sparkline>
              <xm:f>'2021-143_MaxLFQ_bearbeitet_3pep'!G201:AP201</xm:f>
              <xm:sqref>AQ201</xm:sqref>
            </x14:sparkline>
            <x14:sparkline>
              <xm:f>'2021-143_MaxLFQ_bearbeitet_3pep'!G202:AP202</xm:f>
              <xm:sqref>AQ202</xm:sqref>
            </x14:sparkline>
            <x14:sparkline>
              <xm:f>'2021-143_MaxLFQ_bearbeitet_3pep'!G203:AP203</xm:f>
              <xm:sqref>AQ203</xm:sqref>
            </x14:sparkline>
            <x14:sparkline>
              <xm:f>'2021-143_MaxLFQ_bearbeitet_3pep'!G204:AP204</xm:f>
              <xm:sqref>AQ204</xm:sqref>
            </x14:sparkline>
            <x14:sparkline>
              <xm:f>'2021-143_MaxLFQ_bearbeitet_3pep'!G205:AP205</xm:f>
              <xm:sqref>AQ205</xm:sqref>
            </x14:sparkline>
            <x14:sparkline>
              <xm:f>'2021-143_MaxLFQ_bearbeitet_3pep'!G206:AP206</xm:f>
              <xm:sqref>AQ206</xm:sqref>
            </x14:sparkline>
            <x14:sparkline>
              <xm:f>'2021-143_MaxLFQ_bearbeitet_3pep'!G207:AP207</xm:f>
              <xm:sqref>AQ207</xm:sqref>
            </x14:sparkline>
            <x14:sparkline>
              <xm:f>'2021-143_MaxLFQ_bearbeitet_3pep'!G208:AP208</xm:f>
              <xm:sqref>AQ208</xm:sqref>
            </x14:sparkline>
            <x14:sparkline>
              <xm:f>'2021-143_MaxLFQ_bearbeitet_3pep'!G209:AP209</xm:f>
              <xm:sqref>AQ209</xm:sqref>
            </x14:sparkline>
            <x14:sparkline>
              <xm:f>'2021-143_MaxLFQ_bearbeitet_3pep'!G210:AP210</xm:f>
              <xm:sqref>AQ210</xm:sqref>
            </x14:sparkline>
            <x14:sparkline>
              <xm:f>'2021-143_MaxLFQ_bearbeitet_3pep'!G211:AP211</xm:f>
              <xm:sqref>AQ211</xm:sqref>
            </x14:sparkline>
            <x14:sparkline>
              <xm:f>'2021-143_MaxLFQ_bearbeitet_3pep'!G212:AP212</xm:f>
              <xm:sqref>AQ212</xm:sqref>
            </x14:sparkline>
            <x14:sparkline>
              <xm:f>'2021-143_MaxLFQ_bearbeitet_3pep'!G213:AP213</xm:f>
              <xm:sqref>AQ213</xm:sqref>
            </x14:sparkline>
            <x14:sparkline>
              <xm:f>'2021-143_MaxLFQ_bearbeitet_3pep'!G214:AP214</xm:f>
              <xm:sqref>AQ214</xm:sqref>
            </x14:sparkline>
            <x14:sparkline>
              <xm:f>'2021-143_MaxLFQ_bearbeitet_3pep'!G215:AP215</xm:f>
              <xm:sqref>AQ215</xm:sqref>
            </x14:sparkline>
            <x14:sparkline>
              <xm:f>'2021-143_MaxLFQ_bearbeitet_3pep'!G216:AP216</xm:f>
              <xm:sqref>AQ216</xm:sqref>
            </x14:sparkline>
            <x14:sparkline>
              <xm:f>'2021-143_MaxLFQ_bearbeitet_3pep'!G217:AP217</xm:f>
              <xm:sqref>AQ217</xm:sqref>
            </x14:sparkline>
            <x14:sparkline>
              <xm:f>'2021-143_MaxLFQ_bearbeitet_3pep'!G218:AP218</xm:f>
              <xm:sqref>AQ218</xm:sqref>
            </x14:sparkline>
            <x14:sparkline>
              <xm:f>'2021-143_MaxLFQ_bearbeitet_3pep'!G219:AP219</xm:f>
              <xm:sqref>AQ219</xm:sqref>
            </x14:sparkline>
            <x14:sparkline>
              <xm:f>'2021-143_MaxLFQ_bearbeitet_3pep'!G220:AP220</xm:f>
              <xm:sqref>AQ220</xm:sqref>
            </x14:sparkline>
            <x14:sparkline>
              <xm:f>'2021-143_MaxLFQ_bearbeitet_3pep'!G221:AP221</xm:f>
              <xm:sqref>AQ221</xm:sqref>
            </x14:sparkline>
            <x14:sparkline>
              <xm:f>'2021-143_MaxLFQ_bearbeitet_3pep'!G222:AP222</xm:f>
              <xm:sqref>AQ222</xm:sqref>
            </x14:sparkline>
            <x14:sparkline>
              <xm:f>'2021-143_MaxLFQ_bearbeitet_3pep'!G223:AP223</xm:f>
              <xm:sqref>AQ223</xm:sqref>
            </x14:sparkline>
            <x14:sparkline>
              <xm:f>'2021-143_MaxLFQ_bearbeitet_3pep'!G224:AP224</xm:f>
              <xm:sqref>AQ224</xm:sqref>
            </x14:sparkline>
            <x14:sparkline>
              <xm:f>'2021-143_MaxLFQ_bearbeitet_3pep'!G225:AP225</xm:f>
              <xm:sqref>AQ225</xm:sqref>
            </x14:sparkline>
            <x14:sparkline>
              <xm:f>'2021-143_MaxLFQ_bearbeitet_3pep'!G226:AP226</xm:f>
              <xm:sqref>AQ226</xm:sqref>
            </x14:sparkline>
            <x14:sparkline>
              <xm:f>'2021-143_MaxLFQ_bearbeitet_3pep'!G227:AP227</xm:f>
              <xm:sqref>AQ227</xm:sqref>
            </x14:sparkline>
            <x14:sparkline>
              <xm:f>'2021-143_MaxLFQ_bearbeitet_3pep'!G228:AP228</xm:f>
              <xm:sqref>AQ228</xm:sqref>
            </x14:sparkline>
            <x14:sparkline>
              <xm:f>'2021-143_MaxLFQ_bearbeitet_3pep'!G229:AP229</xm:f>
              <xm:sqref>AQ229</xm:sqref>
            </x14:sparkline>
            <x14:sparkline>
              <xm:f>'2021-143_MaxLFQ_bearbeitet_3pep'!G230:AP230</xm:f>
              <xm:sqref>AQ230</xm:sqref>
            </x14:sparkline>
            <x14:sparkline>
              <xm:f>'2021-143_MaxLFQ_bearbeitet_3pep'!G231:AP231</xm:f>
              <xm:sqref>AQ231</xm:sqref>
            </x14:sparkline>
            <x14:sparkline>
              <xm:f>'2021-143_MaxLFQ_bearbeitet_3pep'!G232:AP232</xm:f>
              <xm:sqref>AQ232</xm:sqref>
            </x14:sparkline>
            <x14:sparkline>
              <xm:f>'2021-143_MaxLFQ_bearbeitet_3pep'!G233:AP233</xm:f>
              <xm:sqref>AQ233</xm:sqref>
            </x14:sparkline>
            <x14:sparkline>
              <xm:f>'2021-143_MaxLFQ_bearbeitet_3pep'!G234:AP234</xm:f>
              <xm:sqref>AQ234</xm:sqref>
            </x14:sparkline>
            <x14:sparkline>
              <xm:f>'2021-143_MaxLFQ_bearbeitet_3pep'!G235:AP235</xm:f>
              <xm:sqref>AQ235</xm:sqref>
            </x14:sparkline>
            <x14:sparkline>
              <xm:f>'2021-143_MaxLFQ_bearbeitet_3pep'!G236:AP236</xm:f>
              <xm:sqref>AQ236</xm:sqref>
            </x14:sparkline>
            <x14:sparkline>
              <xm:f>'2021-143_MaxLFQ_bearbeitet_3pep'!G237:AP237</xm:f>
              <xm:sqref>AQ237</xm:sqref>
            </x14:sparkline>
            <x14:sparkline>
              <xm:f>'2021-143_MaxLFQ_bearbeitet_3pep'!G238:AP238</xm:f>
              <xm:sqref>AQ238</xm:sqref>
            </x14:sparkline>
            <x14:sparkline>
              <xm:f>'2021-143_MaxLFQ_bearbeitet_3pep'!G239:AP239</xm:f>
              <xm:sqref>AQ239</xm:sqref>
            </x14:sparkline>
            <x14:sparkline>
              <xm:f>'2021-143_MaxLFQ_bearbeitet_3pep'!G240:AP240</xm:f>
              <xm:sqref>AQ240</xm:sqref>
            </x14:sparkline>
            <x14:sparkline>
              <xm:f>'2021-143_MaxLFQ_bearbeitet_3pep'!G241:AP241</xm:f>
              <xm:sqref>AQ241</xm:sqref>
            </x14:sparkline>
            <x14:sparkline>
              <xm:f>'2021-143_MaxLFQ_bearbeitet_3pep'!G242:AP242</xm:f>
              <xm:sqref>AQ242</xm:sqref>
            </x14:sparkline>
            <x14:sparkline>
              <xm:f>'2021-143_MaxLFQ_bearbeitet_3pep'!G243:AP243</xm:f>
              <xm:sqref>AQ243</xm:sqref>
            </x14:sparkline>
            <x14:sparkline>
              <xm:f>'2021-143_MaxLFQ_bearbeitet_3pep'!G244:AP244</xm:f>
              <xm:sqref>AQ244</xm:sqref>
            </x14:sparkline>
            <x14:sparkline>
              <xm:f>'2021-143_MaxLFQ_bearbeitet_3pep'!G245:AP245</xm:f>
              <xm:sqref>AQ245</xm:sqref>
            </x14:sparkline>
            <x14:sparkline>
              <xm:f>'2021-143_MaxLFQ_bearbeitet_3pep'!G246:AP246</xm:f>
              <xm:sqref>AQ246</xm:sqref>
            </x14:sparkline>
            <x14:sparkline>
              <xm:f>'2021-143_MaxLFQ_bearbeitet_3pep'!G247:AP247</xm:f>
              <xm:sqref>AQ247</xm:sqref>
            </x14:sparkline>
            <x14:sparkline>
              <xm:f>'2021-143_MaxLFQ_bearbeitet_3pep'!G248:AP248</xm:f>
              <xm:sqref>AQ248</xm:sqref>
            </x14:sparkline>
            <x14:sparkline>
              <xm:f>'2021-143_MaxLFQ_bearbeitet_3pep'!G249:AP249</xm:f>
              <xm:sqref>AQ249</xm:sqref>
            </x14:sparkline>
            <x14:sparkline>
              <xm:f>'2021-143_MaxLFQ_bearbeitet_3pep'!G250:AP250</xm:f>
              <xm:sqref>AQ250</xm:sqref>
            </x14:sparkline>
            <x14:sparkline>
              <xm:f>'2021-143_MaxLFQ_bearbeitet_3pep'!G251:AP251</xm:f>
              <xm:sqref>AQ251</xm:sqref>
            </x14:sparkline>
            <x14:sparkline>
              <xm:f>'2021-143_MaxLFQ_bearbeitet_3pep'!G252:AP252</xm:f>
              <xm:sqref>AQ252</xm:sqref>
            </x14:sparkline>
            <x14:sparkline>
              <xm:f>'2021-143_MaxLFQ_bearbeitet_3pep'!G253:AP253</xm:f>
              <xm:sqref>AQ253</xm:sqref>
            </x14:sparkline>
            <x14:sparkline>
              <xm:f>'2021-143_MaxLFQ_bearbeitet_3pep'!G254:AP254</xm:f>
              <xm:sqref>AQ254</xm:sqref>
            </x14:sparkline>
            <x14:sparkline>
              <xm:f>'2021-143_MaxLFQ_bearbeitet_3pep'!G255:AP255</xm:f>
              <xm:sqref>AQ255</xm:sqref>
            </x14:sparkline>
            <x14:sparkline>
              <xm:f>'2021-143_MaxLFQ_bearbeitet_3pep'!G256:AP256</xm:f>
              <xm:sqref>AQ256</xm:sqref>
            </x14:sparkline>
            <x14:sparkline>
              <xm:f>'2021-143_MaxLFQ_bearbeitet_3pep'!G257:AP257</xm:f>
              <xm:sqref>AQ257</xm:sqref>
            </x14:sparkline>
            <x14:sparkline>
              <xm:f>'2021-143_MaxLFQ_bearbeitet_3pep'!G258:AP258</xm:f>
              <xm:sqref>AQ258</xm:sqref>
            </x14:sparkline>
            <x14:sparkline>
              <xm:f>'2021-143_MaxLFQ_bearbeitet_3pep'!G259:AP259</xm:f>
              <xm:sqref>AQ259</xm:sqref>
            </x14:sparkline>
            <x14:sparkline>
              <xm:f>'2021-143_MaxLFQ_bearbeitet_3pep'!G260:AP260</xm:f>
              <xm:sqref>AQ260</xm:sqref>
            </x14:sparkline>
            <x14:sparkline>
              <xm:f>'2021-143_MaxLFQ_bearbeitet_3pep'!G261:AP261</xm:f>
              <xm:sqref>AQ261</xm:sqref>
            </x14:sparkline>
            <x14:sparkline>
              <xm:f>'2021-143_MaxLFQ_bearbeitet_3pep'!G262:AP262</xm:f>
              <xm:sqref>AQ262</xm:sqref>
            </x14:sparkline>
            <x14:sparkline>
              <xm:f>'2021-143_MaxLFQ_bearbeitet_3pep'!G263:AP263</xm:f>
              <xm:sqref>AQ263</xm:sqref>
            </x14:sparkline>
            <x14:sparkline>
              <xm:f>'2021-143_MaxLFQ_bearbeitet_3pep'!G264:AP264</xm:f>
              <xm:sqref>AQ264</xm:sqref>
            </x14:sparkline>
            <x14:sparkline>
              <xm:f>'2021-143_MaxLFQ_bearbeitet_3pep'!G265:AP265</xm:f>
              <xm:sqref>AQ265</xm:sqref>
            </x14:sparkline>
            <x14:sparkline>
              <xm:f>'2021-143_MaxLFQ_bearbeitet_3pep'!G266:AP266</xm:f>
              <xm:sqref>AQ266</xm:sqref>
            </x14:sparkline>
            <x14:sparkline>
              <xm:f>'2021-143_MaxLFQ_bearbeitet_3pep'!G267:AP267</xm:f>
              <xm:sqref>AQ267</xm:sqref>
            </x14:sparkline>
            <x14:sparkline>
              <xm:f>'2021-143_MaxLFQ_bearbeitet_3pep'!G268:AP268</xm:f>
              <xm:sqref>AQ268</xm:sqref>
            </x14:sparkline>
            <x14:sparkline>
              <xm:f>'2021-143_MaxLFQ_bearbeitet_3pep'!G269:AP269</xm:f>
              <xm:sqref>AQ269</xm:sqref>
            </x14:sparkline>
            <x14:sparkline>
              <xm:f>'2021-143_MaxLFQ_bearbeitet_3pep'!G270:AP270</xm:f>
              <xm:sqref>AQ270</xm:sqref>
            </x14:sparkline>
            <x14:sparkline>
              <xm:f>'2021-143_MaxLFQ_bearbeitet_3pep'!G271:AP271</xm:f>
              <xm:sqref>AQ271</xm:sqref>
            </x14:sparkline>
            <x14:sparkline>
              <xm:f>'2021-143_MaxLFQ_bearbeitet_3pep'!G272:AP272</xm:f>
              <xm:sqref>AQ272</xm:sqref>
            </x14:sparkline>
            <x14:sparkline>
              <xm:f>'2021-143_MaxLFQ_bearbeitet_3pep'!G273:AP273</xm:f>
              <xm:sqref>AQ273</xm:sqref>
            </x14:sparkline>
            <x14:sparkline>
              <xm:f>'2021-143_MaxLFQ_bearbeitet_3pep'!G274:AP274</xm:f>
              <xm:sqref>AQ274</xm:sqref>
            </x14:sparkline>
            <x14:sparkline>
              <xm:f>'2021-143_MaxLFQ_bearbeitet_3pep'!G275:AP275</xm:f>
              <xm:sqref>AQ275</xm:sqref>
            </x14:sparkline>
            <x14:sparkline>
              <xm:f>'2021-143_MaxLFQ_bearbeitet_3pep'!G276:AP276</xm:f>
              <xm:sqref>AQ276</xm:sqref>
            </x14:sparkline>
            <x14:sparkline>
              <xm:f>'2021-143_MaxLFQ_bearbeitet_3pep'!G277:AP277</xm:f>
              <xm:sqref>AQ277</xm:sqref>
            </x14:sparkline>
            <x14:sparkline>
              <xm:f>'2021-143_MaxLFQ_bearbeitet_3pep'!G278:AP278</xm:f>
              <xm:sqref>AQ278</xm:sqref>
            </x14:sparkline>
            <x14:sparkline>
              <xm:f>'2021-143_MaxLFQ_bearbeitet_3pep'!G279:AP279</xm:f>
              <xm:sqref>AQ279</xm:sqref>
            </x14:sparkline>
            <x14:sparkline>
              <xm:f>'2021-143_MaxLFQ_bearbeitet_3pep'!G280:AP280</xm:f>
              <xm:sqref>AQ280</xm:sqref>
            </x14:sparkline>
            <x14:sparkline>
              <xm:f>'2021-143_MaxLFQ_bearbeitet_3pep'!G281:AP281</xm:f>
              <xm:sqref>AQ281</xm:sqref>
            </x14:sparkline>
            <x14:sparkline>
              <xm:f>'2021-143_MaxLFQ_bearbeitet_3pep'!G282:AP282</xm:f>
              <xm:sqref>AQ282</xm:sqref>
            </x14:sparkline>
            <x14:sparkline>
              <xm:f>'2021-143_MaxLFQ_bearbeitet_3pep'!G283:AP283</xm:f>
              <xm:sqref>AQ283</xm:sqref>
            </x14:sparkline>
            <x14:sparkline>
              <xm:f>'2021-143_MaxLFQ_bearbeitet_3pep'!G284:AP284</xm:f>
              <xm:sqref>AQ284</xm:sqref>
            </x14:sparkline>
            <x14:sparkline>
              <xm:f>'2021-143_MaxLFQ_bearbeitet_3pep'!G285:AP285</xm:f>
              <xm:sqref>AQ285</xm:sqref>
            </x14:sparkline>
            <x14:sparkline>
              <xm:f>'2021-143_MaxLFQ_bearbeitet_3pep'!G286:AP286</xm:f>
              <xm:sqref>AQ286</xm:sqref>
            </x14:sparkline>
            <x14:sparkline>
              <xm:f>'2021-143_MaxLFQ_bearbeitet_3pep'!G287:AP287</xm:f>
              <xm:sqref>AQ287</xm:sqref>
            </x14:sparkline>
            <x14:sparkline>
              <xm:f>'2021-143_MaxLFQ_bearbeitet_3pep'!G288:AP288</xm:f>
              <xm:sqref>AQ288</xm:sqref>
            </x14:sparkline>
            <x14:sparkline>
              <xm:f>'2021-143_MaxLFQ_bearbeitet_3pep'!G289:AP289</xm:f>
              <xm:sqref>AQ289</xm:sqref>
            </x14:sparkline>
            <x14:sparkline>
              <xm:f>'2021-143_MaxLFQ_bearbeitet_3pep'!G290:AP290</xm:f>
              <xm:sqref>AQ290</xm:sqref>
            </x14:sparkline>
            <x14:sparkline>
              <xm:f>'2021-143_MaxLFQ_bearbeitet_3pep'!G291:AP291</xm:f>
              <xm:sqref>AQ291</xm:sqref>
            </x14:sparkline>
            <x14:sparkline>
              <xm:f>'2021-143_MaxLFQ_bearbeitet_3pep'!G292:AP292</xm:f>
              <xm:sqref>AQ292</xm:sqref>
            </x14:sparkline>
            <x14:sparkline>
              <xm:f>'2021-143_MaxLFQ_bearbeitet_3pep'!G293:AP293</xm:f>
              <xm:sqref>AQ293</xm:sqref>
            </x14:sparkline>
            <x14:sparkline>
              <xm:f>'2021-143_MaxLFQ_bearbeitet_3pep'!G294:AP294</xm:f>
              <xm:sqref>AQ294</xm:sqref>
            </x14:sparkline>
            <x14:sparkline>
              <xm:f>'2021-143_MaxLFQ_bearbeitet_3pep'!G295:AP295</xm:f>
              <xm:sqref>AQ295</xm:sqref>
            </x14:sparkline>
            <x14:sparkline>
              <xm:f>'2021-143_MaxLFQ_bearbeitet_3pep'!G296:AP296</xm:f>
              <xm:sqref>AQ296</xm:sqref>
            </x14:sparkline>
            <x14:sparkline>
              <xm:f>'2021-143_MaxLFQ_bearbeitet_3pep'!G297:AP297</xm:f>
              <xm:sqref>AQ297</xm:sqref>
            </x14:sparkline>
            <x14:sparkline>
              <xm:f>'2021-143_MaxLFQ_bearbeitet_3pep'!G298:AP298</xm:f>
              <xm:sqref>AQ298</xm:sqref>
            </x14:sparkline>
            <x14:sparkline>
              <xm:f>'2021-143_MaxLFQ_bearbeitet_3pep'!G299:AP299</xm:f>
              <xm:sqref>AQ299</xm:sqref>
            </x14:sparkline>
            <x14:sparkline>
              <xm:f>'2021-143_MaxLFQ_bearbeitet_3pep'!G300:AP300</xm:f>
              <xm:sqref>AQ300</xm:sqref>
            </x14:sparkline>
            <x14:sparkline>
              <xm:f>'2021-143_MaxLFQ_bearbeitet_3pep'!G301:AP301</xm:f>
              <xm:sqref>AQ301</xm:sqref>
            </x14:sparkline>
            <x14:sparkline>
              <xm:f>'2021-143_MaxLFQ_bearbeitet_3pep'!G302:AP302</xm:f>
              <xm:sqref>AQ302</xm:sqref>
            </x14:sparkline>
            <x14:sparkline>
              <xm:f>'2021-143_MaxLFQ_bearbeitet_3pep'!G303:AP303</xm:f>
              <xm:sqref>AQ303</xm:sqref>
            </x14:sparkline>
            <x14:sparkline>
              <xm:f>'2021-143_MaxLFQ_bearbeitet_3pep'!G304:AP304</xm:f>
              <xm:sqref>AQ304</xm:sqref>
            </x14:sparkline>
            <x14:sparkline>
              <xm:f>'2021-143_MaxLFQ_bearbeitet_3pep'!G305:AP305</xm:f>
              <xm:sqref>AQ305</xm:sqref>
            </x14:sparkline>
            <x14:sparkline>
              <xm:f>'2021-143_MaxLFQ_bearbeitet_3pep'!G306:AP306</xm:f>
              <xm:sqref>AQ306</xm:sqref>
            </x14:sparkline>
            <x14:sparkline>
              <xm:f>'2021-143_MaxLFQ_bearbeitet_3pep'!G307:AP307</xm:f>
              <xm:sqref>AQ307</xm:sqref>
            </x14:sparkline>
            <x14:sparkline>
              <xm:f>'2021-143_MaxLFQ_bearbeitet_3pep'!G308:AP308</xm:f>
              <xm:sqref>AQ308</xm:sqref>
            </x14:sparkline>
            <x14:sparkline>
              <xm:f>'2021-143_MaxLFQ_bearbeitet_3pep'!G309:AP309</xm:f>
              <xm:sqref>AQ309</xm:sqref>
            </x14:sparkline>
            <x14:sparkline>
              <xm:f>'2021-143_MaxLFQ_bearbeitet_3pep'!G310:AP310</xm:f>
              <xm:sqref>AQ310</xm:sqref>
            </x14:sparkline>
            <x14:sparkline>
              <xm:f>'2021-143_MaxLFQ_bearbeitet_3pep'!G311:AP311</xm:f>
              <xm:sqref>AQ311</xm:sqref>
            </x14:sparkline>
            <x14:sparkline>
              <xm:f>'2021-143_MaxLFQ_bearbeitet_3pep'!G312:AP312</xm:f>
              <xm:sqref>AQ312</xm:sqref>
            </x14:sparkline>
            <x14:sparkline>
              <xm:f>'2021-143_MaxLFQ_bearbeitet_3pep'!G313:AP313</xm:f>
              <xm:sqref>AQ313</xm:sqref>
            </x14:sparkline>
            <x14:sparkline>
              <xm:f>'2021-143_MaxLFQ_bearbeitet_3pep'!G314:AP314</xm:f>
              <xm:sqref>AQ314</xm:sqref>
            </x14:sparkline>
            <x14:sparkline>
              <xm:f>'2021-143_MaxLFQ_bearbeitet_3pep'!G315:AP315</xm:f>
              <xm:sqref>AQ315</xm:sqref>
            </x14:sparkline>
            <x14:sparkline>
              <xm:f>'2021-143_MaxLFQ_bearbeitet_3pep'!G316:AP316</xm:f>
              <xm:sqref>AQ316</xm:sqref>
            </x14:sparkline>
            <x14:sparkline>
              <xm:f>'2021-143_MaxLFQ_bearbeitet_3pep'!G317:AP317</xm:f>
              <xm:sqref>AQ317</xm:sqref>
            </x14:sparkline>
            <x14:sparkline>
              <xm:f>'2021-143_MaxLFQ_bearbeitet_3pep'!G318:AP318</xm:f>
              <xm:sqref>AQ318</xm:sqref>
            </x14:sparkline>
            <x14:sparkline>
              <xm:f>'2021-143_MaxLFQ_bearbeitet_3pep'!G319:AP319</xm:f>
              <xm:sqref>AQ319</xm:sqref>
            </x14:sparkline>
            <x14:sparkline>
              <xm:f>'2021-143_MaxLFQ_bearbeitet_3pep'!G320:AP320</xm:f>
              <xm:sqref>AQ320</xm:sqref>
            </x14:sparkline>
            <x14:sparkline>
              <xm:f>'2021-143_MaxLFQ_bearbeitet_3pep'!G321:AP321</xm:f>
              <xm:sqref>AQ321</xm:sqref>
            </x14:sparkline>
            <x14:sparkline>
              <xm:f>'2021-143_MaxLFQ_bearbeitet_3pep'!G322:AP322</xm:f>
              <xm:sqref>AQ322</xm:sqref>
            </x14:sparkline>
            <x14:sparkline>
              <xm:f>'2021-143_MaxLFQ_bearbeitet_3pep'!G323:AP323</xm:f>
              <xm:sqref>AQ323</xm:sqref>
            </x14:sparkline>
            <x14:sparkline>
              <xm:f>'2021-143_MaxLFQ_bearbeitet_3pep'!G324:AP324</xm:f>
              <xm:sqref>AQ324</xm:sqref>
            </x14:sparkline>
            <x14:sparkline>
              <xm:f>'2021-143_MaxLFQ_bearbeitet_3pep'!G325:AP325</xm:f>
              <xm:sqref>AQ325</xm:sqref>
            </x14:sparkline>
            <x14:sparkline>
              <xm:f>'2021-143_MaxLFQ_bearbeitet_3pep'!G326:AP326</xm:f>
              <xm:sqref>AQ326</xm:sqref>
            </x14:sparkline>
            <x14:sparkline>
              <xm:f>'2021-143_MaxLFQ_bearbeitet_3pep'!G327:AP327</xm:f>
              <xm:sqref>AQ327</xm:sqref>
            </x14:sparkline>
            <x14:sparkline>
              <xm:f>'2021-143_MaxLFQ_bearbeitet_3pep'!G328:AP328</xm:f>
              <xm:sqref>AQ328</xm:sqref>
            </x14:sparkline>
            <x14:sparkline>
              <xm:f>'2021-143_MaxLFQ_bearbeitet_3pep'!G329:AP329</xm:f>
              <xm:sqref>AQ329</xm:sqref>
            </x14:sparkline>
            <x14:sparkline>
              <xm:f>'2021-143_MaxLFQ_bearbeitet_3pep'!G330:AP330</xm:f>
              <xm:sqref>AQ330</xm:sqref>
            </x14:sparkline>
            <x14:sparkline>
              <xm:f>'2021-143_MaxLFQ_bearbeitet_3pep'!G331:AP331</xm:f>
              <xm:sqref>AQ331</xm:sqref>
            </x14:sparkline>
            <x14:sparkline>
              <xm:f>'2021-143_MaxLFQ_bearbeitet_3pep'!G332:AP332</xm:f>
              <xm:sqref>AQ332</xm:sqref>
            </x14:sparkline>
            <x14:sparkline>
              <xm:f>'2021-143_MaxLFQ_bearbeitet_3pep'!G333:AP333</xm:f>
              <xm:sqref>AQ333</xm:sqref>
            </x14:sparkline>
            <x14:sparkline>
              <xm:f>'2021-143_MaxLFQ_bearbeitet_3pep'!G334:AP334</xm:f>
              <xm:sqref>AQ334</xm:sqref>
            </x14:sparkline>
            <x14:sparkline>
              <xm:f>'2021-143_MaxLFQ_bearbeitet_3pep'!G335:AP335</xm:f>
              <xm:sqref>AQ335</xm:sqref>
            </x14:sparkline>
            <x14:sparkline>
              <xm:f>'2021-143_MaxLFQ_bearbeitet_3pep'!G336:AP336</xm:f>
              <xm:sqref>AQ336</xm:sqref>
            </x14:sparkline>
            <x14:sparkline>
              <xm:f>'2021-143_MaxLFQ_bearbeitet_3pep'!G337:AP337</xm:f>
              <xm:sqref>AQ337</xm:sqref>
            </x14:sparkline>
            <x14:sparkline>
              <xm:f>'2021-143_MaxLFQ_bearbeitet_3pep'!G338:AP338</xm:f>
              <xm:sqref>AQ338</xm:sqref>
            </x14:sparkline>
            <x14:sparkline>
              <xm:f>'2021-143_MaxLFQ_bearbeitet_3pep'!G339:AP339</xm:f>
              <xm:sqref>AQ339</xm:sqref>
            </x14:sparkline>
            <x14:sparkline>
              <xm:f>'2021-143_MaxLFQ_bearbeitet_3pep'!G340:AP340</xm:f>
              <xm:sqref>AQ340</xm:sqref>
            </x14:sparkline>
            <x14:sparkline>
              <xm:f>'2021-143_MaxLFQ_bearbeitet_3pep'!G341:AP341</xm:f>
              <xm:sqref>AQ341</xm:sqref>
            </x14:sparkline>
            <x14:sparkline>
              <xm:f>'2021-143_MaxLFQ_bearbeitet_3pep'!G342:AP342</xm:f>
              <xm:sqref>AQ342</xm:sqref>
            </x14:sparkline>
            <x14:sparkline>
              <xm:f>'2021-143_MaxLFQ_bearbeitet_3pep'!G343:AP343</xm:f>
              <xm:sqref>AQ343</xm:sqref>
            </x14:sparkline>
            <x14:sparkline>
              <xm:f>'2021-143_MaxLFQ_bearbeitet_3pep'!G344:AP344</xm:f>
              <xm:sqref>AQ344</xm:sqref>
            </x14:sparkline>
            <x14:sparkline>
              <xm:f>'2021-143_MaxLFQ_bearbeitet_3pep'!G345:AP345</xm:f>
              <xm:sqref>AQ345</xm:sqref>
            </x14:sparkline>
            <x14:sparkline>
              <xm:f>'2021-143_MaxLFQ_bearbeitet_3pep'!G346:AP346</xm:f>
              <xm:sqref>AQ346</xm:sqref>
            </x14:sparkline>
            <x14:sparkline>
              <xm:f>'2021-143_MaxLFQ_bearbeitet_3pep'!G347:AP347</xm:f>
              <xm:sqref>AQ347</xm:sqref>
            </x14:sparkline>
            <x14:sparkline>
              <xm:f>'2021-143_MaxLFQ_bearbeitet_3pep'!G348:AP348</xm:f>
              <xm:sqref>AQ348</xm:sqref>
            </x14:sparkline>
            <x14:sparkline>
              <xm:f>'2021-143_MaxLFQ_bearbeitet_3pep'!G349:AP349</xm:f>
              <xm:sqref>AQ349</xm:sqref>
            </x14:sparkline>
            <x14:sparkline>
              <xm:f>'2021-143_MaxLFQ_bearbeitet_3pep'!G350:AP350</xm:f>
              <xm:sqref>AQ350</xm:sqref>
            </x14:sparkline>
            <x14:sparkline>
              <xm:f>'2021-143_MaxLFQ_bearbeitet_3pep'!G351:AP351</xm:f>
              <xm:sqref>AQ351</xm:sqref>
            </x14:sparkline>
            <x14:sparkline>
              <xm:f>'2021-143_MaxLFQ_bearbeitet_3pep'!G352:AP352</xm:f>
              <xm:sqref>AQ352</xm:sqref>
            </x14:sparkline>
            <x14:sparkline>
              <xm:f>'2021-143_MaxLFQ_bearbeitet_3pep'!G353:AP353</xm:f>
              <xm:sqref>AQ353</xm:sqref>
            </x14:sparkline>
            <x14:sparkline>
              <xm:f>'2021-143_MaxLFQ_bearbeitet_3pep'!G354:AP354</xm:f>
              <xm:sqref>AQ354</xm:sqref>
            </x14:sparkline>
            <x14:sparkline>
              <xm:f>'2021-143_MaxLFQ_bearbeitet_3pep'!G355:AP355</xm:f>
              <xm:sqref>AQ355</xm:sqref>
            </x14:sparkline>
            <x14:sparkline>
              <xm:f>'2021-143_MaxLFQ_bearbeitet_3pep'!G356:AP356</xm:f>
              <xm:sqref>AQ356</xm:sqref>
            </x14:sparkline>
            <x14:sparkline>
              <xm:f>'2021-143_MaxLFQ_bearbeitet_3pep'!G357:AP357</xm:f>
              <xm:sqref>AQ357</xm:sqref>
            </x14:sparkline>
            <x14:sparkline>
              <xm:f>'2021-143_MaxLFQ_bearbeitet_3pep'!G358:AP358</xm:f>
              <xm:sqref>AQ358</xm:sqref>
            </x14:sparkline>
            <x14:sparkline>
              <xm:f>'2021-143_MaxLFQ_bearbeitet_3pep'!G359:AP359</xm:f>
              <xm:sqref>AQ359</xm:sqref>
            </x14:sparkline>
            <x14:sparkline>
              <xm:f>'2021-143_MaxLFQ_bearbeitet_3pep'!G360:AP360</xm:f>
              <xm:sqref>AQ360</xm:sqref>
            </x14:sparkline>
            <x14:sparkline>
              <xm:f>'2021-143_MaxLFQ_bearbeitet_3pep'!G361:AP361</xm:f>
              <xm:sqref>AQ361</xm:sqref>
            </x14:sparkline>
            <x14:sparkline>
              <xm:f>'2021-143_MaxLFQ_bearbeitet_3pep'!G362:AP362</xm:f>
              <xm:sqref>AQ362</xm:sqref>
            </x14:sparkline>
            <x14:sparkline>
              <xm:f>'2021-143_MaxLFQ_bearbeitet_3pep'!G363:AP363</xm:f>
              <xm:sqref>AQ363</xm:sqref>
            </x14:sparkline>
            <x14:sparkline>
              <xm:f>'2021-143_MaxLFQ_bearbeitet_3pep'!G364:AP364</xm:f>
              <xm:sqref>AQ364</xm:sqref>
            </x14:sparkline>
            <x14:sparkline>
              <xm:f>'2021-143_MaxLFQ_bearbeitet_3pep'!G365:AP365</xm:f>
              <xm:sqref>AQ365</xm:sqref>
            </x14:sparkline>
            <x14:sparkline>
              <xm:f>'2021-143_MaxLFQ_bearbeitet_3pep'!G366:AP366</xm:f>
              <xm:sqref>AQ366</xm:sqref>
            </x14:sparkline>
            <x14:sparkline>
              <xm:f>'2021-143_MaxLFQ_bearbeitet_3pep'!G367:AP367</xm:f>
              <xm:sqref>AQ367</xm:sqref>
            </x14:sparkline>
            <x14:sparkline>
              <xm:f>'2021-143_MaxLFQ_bearbeitet_3pep'!G368:AP368</xm:f>
              <xm:sqref>AQ368</xm:sqref>
            </x14:sparkline>
            <x14:sparkline>
              <xm:f>'2021-143_MaxLFQ_bearbeitet_3pep'!G369:AP369</xm:f>
              <xm:sqref>AQ369</xm:sqref>
            </x14:sparkline>
            <x14:sparkline>
              <xm:f>'2021-143_MaxLFQ_bearbeitet_3pep'!G370:AP370</xm:f>
              <xm:sqref>AQ370</xm:sqref>
            </x14:sparkline>
            <x14:sparkline>
              <xm:f>'2021-143_MaxLFQ_bearbeitet_3pep'!G371:AP371</xm:f>
              <xm:sqref>AQ371</xm:sqref>
            </x14:sparkline>
            <x14:sparkline>
              <xm:f>'2021-143_MaxLFQ_bearbeitet_3pep'!G372:AP372</xm:f>
              <xm:sqref>AQ372</xm:sqref>
            </x14:sparkline>
            <x14:sparkline>
              <xm:f>'2021-143_MaxLFQ_bearbeitet_3pep'!G373:AP373</xm:f>
              <xm:sqref>AQ373</xm:sqref>
            </x14:sparkline>
            <x14:sparkline>
              <xm:f>'2021-143_MaxLFQ_bearbeitet_3pep'!G374:AP374</xm:f>
              <xm:sqref>AQ374</xm:sqref>
            </x14:sparkline>
            <x14:sparkline>
              <xm:f>'2021-143_MaxLFQ_bearbeitet_3pep'!G375:AP375</xm:f>
              <xm:sqref>AQ375</xm:sqref>
            </x14:sparkline>
            <x14:sparkline>
              <xm:f>'2021-143_MaxLFQ_bearbeitet_3pep'!G376:AP376</xm:f>
              <xm:sqref>AQ376</xm:sqref>
            </x14:sparkline>
            <x14:sparkline>
              <xm:f>'2021-143_MaxLFQ_bearbeitet_3pep'!G377:AP377</xm:f>
              <xm:sqref>AQ377</xm:sqref>
            </x14:sparkline>
            <x14:sparkline>
              <xm:f>'2021-143_MaxLFQ_bearbeitet_3pep'!G378:AP378</xm:f>
              <xm:sqref>AQ378</xm:sqref>
            </x14:sparkline>
            <x14:sparkline>
              <xm:f>'2021-143_MaxLFQ_bearbeitet_3pep'!G379:AP379</xm:f>
              <xm:sqref>AQ379</xm:sqref>
            </x14:sparkline>
            <x14:sparkline>
              <xm:f>'2021-143_MaxLFQ_bearbeitet_3pep'!G380:AP380</xm:f>
              <xm:sqref>AQ380</xm:sqref>
            </x14:sparkline>
            <x14:sparkline>
              <xm:f>'2021-143_MaxLFQ_bearbeitet_3pep'!G381:AP381</xm:f>
              <xm:sqref>AQ381</xm:sqref>
            </x14:sparkline>
            <x14:sparkline>
              <xm:f>'2021-143_MaxLFQ_bearbeitet_3pep'!G382:AP382</xm:f>
              <xm:sqref>AQ382</xm:sqref>
            </x14:sparkline>
            <x14:sparkline>
              <xm:f>'2021-143_MaxLFQ_bearbeitet_3pep'!G383:AP383</xm:f>
              <xm:sqref>AQ383</xm:sqref>
            </x14:sparkline>
            <x14:sparkline>
              <xm:f>'2021-143_MaxLFQ_bearbeitet_3pep'!G384:AP384</xm:f>
              <xm:sqref>AQ384</xm:sqref>
            </x14:sparkline>
            <x14:sparkline>
              <xm:f>'2021-143_MaxLFQ_bearbeitet_3pep'!G385:AP385</xm:f>
              <xm:sqref>AQ385</xm:sqref>
            </x14:sparkline>
            <x14:sparkline>
              <xm:f>'2021-143_MaxLFQ_bearbeitet_3pep'!G386:AP386</xm:f>
              <xm:sqref>AQ386</xm:sqref>
            </x14:sparkline>
            <x14:sparkline>
              <xm:f>'2021-143_MaxLFQ_bearbeitet_3pep'!G387:AP387</xm:f>
              <xm:sqref>AQ387</xm:sqref>
            </x14:sparkline>
            <x14:sparkline>
              <xm:f>'2021-143_MaxLFQ_bearbeitet_3pep'!G388:AP388</xm:f>
              <xm:sqref>AQ388</xm:sqref>
            </x14:sparkline>
            <x14:sparkline>
              <xm:f>'2021-143_MaxLFQ_bearbeitet_3pep'!G389:AP389</xm:f>
              <xm:sqref>AQ389</xm:sqref>
            </x14:sparkline>
            <x14:sparkline>
              <xm:f>'2021-143_MaxLFQ_bearbeitet_3pep'!G390:AP390</xm:f>
              <xm:sqref>AQ390</xm:sqref>
            </x14:sparkline>
            <x14:sparkline>
              <xm:f>'2021-143_MaxLFQ_bearbeitet_3pep'!G391:AP391</xm:f>
              <xm:sqref>AQ391</xm:sqref>
            </x14:sparkline>
            <x14:sparkline>
              <xm:f>'2021-143_MaxLFQ_bearbeitet_3pep'!G392:AP392</xm:f>
              <xm:sqref>AQ392</xm:sqref>
            </x14:sparkline>
            <x14:sparkline>
              <xm:f>'2021-143_MaxLFQ_bearbeitet_3pep'!G393:AP393</xm:f>
              <xm:sqref>AQ393</xm:sqref>
            </x14:sparkline>
            <x14:sparkline>
              <xm:f>'2021-143_MaxLFQ_bearbeitet_3pep'!G394:AP394</xm:f>
              <xm:sqref>AQ394</xm:sqref>
            </x14:sparkline>
            <x14:sparkline>
              <xm:f>'2021-143_MaxLFQ_bearbeitet_3pep'!G395:AP395</xm:f>
              <xm:sqref>AQ395</xm:sqref>
            </x14:sparkline>
            <x14:sparkline>
              <xm:f>'2021-143_MaxLFQ_bearbeitet_3pep'!G396:AP396</xm:f>
              <xm:sqref>AQ396</xm:sqref>
            </x14:sparkline>
            <x14:sparkline>
              <xm:f>'2021-143_MaxLFQ_bearbeitet_3pep'!G397:AP397</xm:f>
              <xm:sqref>AQ397</xm:sqref>
            </x14:sparkline>
            <x14:sparkline>
              <xm:f>'2021-143_MaxLFQ_bearbeitet_3pep'!G398:AP398</xm:f>
              <xm:sqref>AQ398</xm:sqref>
            </x14:sparkline>
            <x14:sparkline>
              <xm:f>'2021-143_MaxLFQ_bearbeitet_3pep'!G399:AP399</xm:f>
              <xm:sqref>AQ399</xm:sqref>
            </x14:sparkline>
            <x14:sparkline>
              <xm:f>'2021-143_MaxLFQ_bearbeitet_3pep'!G400:AP400</xm:f>
              <xm:sqref>AQ400</xm:sqref>
            </x14:sparkline>
            <x14:sparkline>
              <xm:f>'2021-143_MaxLFQ_bearbeitet_3pep'!G401:AP401</xm:f>
              <xm:sqref>AQ401</xm:sqref>
            </x14:sparkline>
            <x14:sparkline>
              <xm:f>'2021-143_MaxLFQ_bearbeitet_3pep'!G402:AP402</xm:f>
              <xm:sqref>AQ402</xm:sqref>
            </x14:sparkline>
            <x14:sparkline>
              <xm:f>'2021-143_MaxLFQ_bearbeitet_3pep'!G403:AP403</xm:f>
              <xm:sqref>AQ403</xm:sqref>
            </x14:sparkline>
            <x14:sparkline>
              <xm:f>'2021-143_MaxLFQ_bearbeitet_3pep'!G404:AP404</xm:f>
              <xm:sqref>AQ404</xm:sqref>
            </x14:sparkline>
            <x14:sparkline>
              <xm:f>'2021-143_MaxLFQ_bearbeitet_3pep'!G405:AP405</xm:f>
              <xm:sqref>AQ405</xm:sqref>
            </x14:sparkline>
            <x14:sparkline>
              <xm:f>'2021-143_MaxLFQ_bearbeitet_3pep'!G406:AP406</xm:f>
              <xm:sqref>AQ406</xm:sqref>
            </x14:sparkline>
            <x14:sparkline>
              <xm:f>'2021-143_MaxLFQ_bearbeitet_3pep'!G407:AP407</xm:f>
              <xm:sqref>AQ407</xm:sqref>
            </x14:sparkline>
            <x14:sparkline>
              <xm:f>'2021-143_MaxLFQ_bearbeitet_3pep'!G408:AP408</xm:f>
              <xm:sqref>AQ408</xm:sqref>
            </x14:sparkline>
            <x14:sparkline>
              <xm:f>'2021-143_MaxLFQ_bearbeitet_3pep'!G409:AP409</xm:f>
              <xm:sqref>AQ409</xm:sqref>
            </x14:sparkline>
            <x14:sparkline>
              <xm:f>'2021-143_MaxLFQ_bearbeitet_3pep'!G410:AP410</xm:f>
              <xm:sqref>AQ410</xm:sqref>
            </x14:sparkline>
            <x14:sparkline>
              <xm:f>'2021-143_MaxLFQ_bearbeitet_3pep'!G411:AP411</xm:f>
              <xm:sqref>AQ411</xm:sqref>
            </x14:sparkline>
            <x14:sparkline>
              <xm:f>'2021-143_MaxLFQ_bearbeitet_3pep'!G412:AP412</xm:f>
              <xm:sqref>AQ412</xm:sqref>
            </x14:sparkline>
            <x14:sparkline>
              <xm:f>'2021-143_MaxLFQ_bearbeitet_3pep'!G413:AP413</xm:f>
              <xm:sqref>AQ413</xm:sqref>
            </x14:sparkline>
            <x14:sparkline>
              <xm:f>'2021-143_MaxLFQ_bearbeitet_3pep'!G414:AP414</xm:f>
              <xm:sqref>AQ414</xm:sqref>
            </x14:sparkline>
            <x14:sparkline>
              <xm:f>'2021-143_MaxLFQ_bearbeitet_3pep'!G415:AP415</xm:f>
              <xm:sqref>AQ415</xm:sqref>
            </x14:sparkline>
            <x14:sparkline>
              <xm:f>'2021-143_MaxLFQ_bearbeitet_3pep'!G416:AP416</xm:f>
              <xm:sqref>AQ416</xm:sqref>
            </x14:sparkline>
            <x14:sparkline>
              <xm:f>'2021-143_MaxLFQ_bearbeitet_3pep'!G417:AP417</xm:f>
              <xm:sqref>AQ417</xm:sqref>
            </x14:sparkline>
            <x14:sparkline>
              <xm:f>'2021-143_MaxLFQ_bearbeitet_3pep'!G418:AP418</xm:f>
              <xm:sqref>AQ418</xm:sqref>
            </x14:sparkline>
            <x14:sparkline>
              <xm:f>'2021-143_MaxLFQ_bearbeitet_3pep'!G419:AP419</xm:f>
              <xm:sqref>AQ419</xm:sqref>
            </x14:sparkline>
            <x14:sparkline>
              <xm:f>'2021-143_MaxLFQ_bearbeitet_3pep'!G420:AP420</xm:f>
              <xm:sqref>AQ420</xm:sqref>
            </x14:sparkline>
            <x14:sparkline>
              <xm:f>'2021-143_MaxLFQ_bearbeitet_3pep'!G421:AP421</xm:f>
              <xm:sqref>AQ421</xm:sqref>
            </x14:sparkline>
            <x14:sparkline>
              <xm:f>'2021-143_MaxLFQ_bearbeitet_3pep'!G422:AP422</xm:f>
              <xm:sqref>AQ422</xm:sqref>
            </x14:sparkline>
            <x14:sparkline>
              <xm:f>'2021-143_MaxLFQ_bearbeitet_3pep'!G423:AP423</xm:f>
              <xm:sqref>AQ423</xm:sqref>
            </x14:sparkline>
            <x14:sparkline>
              <xm:f>'2021-143_MaxLFQ_bearbeitet_3pep'!G424:AP424</xm:f>
              <xm:sqref>AQ424</xm:sqref>
            </x14:sparkline>
            <x14:sparkline>
              <xm:f>'2021-143_MaxLFQ_bearbeitet_3pep'!G425:AP425</xm:f>
              <xm:sqref>AQ425</xm:sqref>
            </x14:sparkline>
            <x14:sparkline>
              <xm:f>'2021-143_MaxLFQ_bearbeitet_3pep'!G426:AP426</xm:f>
              <xm:sqref>AQ426</xm:sqref>
            </x14:sparkline>
            <x14:sparkline>
              <xm:f>'2021-143_MaxLFQ_bearbeitet_3pep'!G427:AP427</xm:f>
              <xm:sqref>AQ427</xm:sqref>
            </x14:sparkline>
            <x14:sparkline>
              <xm:f>'2021-143_MaxLFQ_bearbeitet_3pep'!G428:AP428</xm:f>
              <xm:sqref>AQ428</xm:sqref>
            </x14:sparkline>
            <x14:sparkline>
              <xm:f>'2021-143_MaxLFQ_bearbeitet_3pep'!G429:AP429</xm:f>
              <xm:sqref>AQ429</xm:sqref>
            </x14:sparkline>
            <x14:sparkline>
              <xm:f>'2021-143_MaxLFQ_bearbeitet_3pep'!G430:AP430</xm:f>
              <xm:sqref>AQ430</xm:sqref>
            </x14:sparkline>
            <x14:sparkline>
              <xm:f>'2021-143_MaxLFQ_bearbeitet_3pep'!G431:AP431</xm:f>
              <xm:sqref>AQ431</xm:sqref>
            </x14:sparkline>
            <x14:sparkline>
              <xm:f>'2021-143_MaxLFQ_bearbeitet_3pep'!G432:AP432</xm:f>
              <xm:sqref>AQ432</xm:sqref>
            </x14:sparkline>
            <x14:sparkline>
              <xm:f>'2021-143_MaxLFQ_bearbeitet_3pep'!G433:AP433</xm:f>
              <xm:sqref>AQ433</xm:sqref>
            </x14:sparkline>
            <x14:sparkline>
              <xm:f>'2021-143_MaxLFQ_bearbeitet_3pep'!G434:AP434</xm:f>
              <xm:sqref>AQ434</xm:sqref>
            </x14:sparkline>
            <x14:sparkline>
              <xm:f>'2021-143_MaxLFQ_bearbeitet_3pep'!G435:AP435</xm:f>
              <xm:sqref>AQ435</xm:sqref>
            </x14:sparkline>
            <x14:sparkline>
              <xm:f>'2021-143_MaxLFQ_bearbeitet_3pep'!G436:AP436</xm:f>
              <xm:sqref>AQ436</xm:sqref>
            </x14:sparkline>
            <x14:sparkline>
              <xm:f>'2021-143_MaxLFQ_bearbeitet_3pep'!G437:AP437</xm:f>
              <xm:sqref>AQ437</xm:sqref>
            </x14:sparkline>
            <x14:sparkline>
              <xm:f>'2021-143_MaxLFQ_bearbeitet_3pep'!G438:AP438</xm:f>
              <xm:sqref>AQ438</xm:sqref>
            </x14:sparkline>
            <x14:sparkline>
              <xm:f>'2021-143_MaxLFQ_bearbeitet_3pep'!G439:AP439</xm:f>
              <xm:sqref>AQ439</xm:sqref>
            </x14:sparkline>
            <x14:sparkline>
              <xm:f>'2021-143_MaxLFQ_bearbeitet_3pep'!G440:AP440</xm:f>
              <xm:sqref>AQ440</xm:sqref>
            </x14:sparkline>
            <x14:sparkline>
              <xm:f>'2021-143_MaxLFQ_bearbeitet_3pep'!G441:AP441</xm:f>
              <xm:sqref>AQ441</xm:sqref>
            </x14:sparkline>
            <x14:sparkline>
              <xm:f>'2021-143_MaxLFQ_bearbeitet_3pep'!G442:AP442</xm:f>
              <xm:sqref>AQ442</xm:sqref>
            </x14:sparkline>
            <x14:sparkline>
              <xm:f>'2021-143_MaxLFQ_bearbeitet_3pep'!G443:AP443</xm:f>
              <xm:sqref>AQ443</xm:sqref>
            </x14:sparkline>
            <x14:sparkline>
              <xm:f>'2021-143_MaxLFQ_bearbeitet_3pep'!G444:AP444</xm:f>
              <xm:sqref>AQ444</xm:sqref>
            </x14:sparkline>
            <x14:sparkline>
              <xm:f>'2021-143_MaxLFQ_bearbeitet_3pep'!G445:AP445</xm:f>
              <xm:sqref>AQ445</xm:sqref>
            </x14:sparkline>
            <x14:sparkline>
              <xm:f>'2021-143_MaxLFQ_bearbeitet_3pep'!G446:AP446</xm:f>
              <xm:sqref>AQ446</xm:sqref>
            </x14:sparkline>
            <x14:sparkline>
              <xm:f>'2021-143_MaxLFQ_bearbeitet_3pep'!G447:AP447</xm:f>
              <xm:sqref>AQ447</xm:sqref>
            </x14:sparkline>
            <x14:sparkline>
              <xm:f>'2021-143_MaxLFQ_bearbeitet_3pep'!G448:AP448</xm:f>
              <xm:sqref>AQ448</xm:sqref>
            </x14:sparkline>
            <x14:sparkline>
              <xm:f>'2021-143_MaxLFQ_bearbeitet_3pep'!G449:AP449</xm:f>
              <xm:sqref>AQ449</xm:sqref>
            </x14:sparkline>
            <x14:sparkline>
              <xm:f>'2021-143_MaxLFQ_bearbeitet_3pep'!G450:AP450</xm:f>
              <xm:sqref>AQ450</xm:sqref>
            </x14:sparkline>
            <x14:sparkline>
              <xm:f>'2021-143_MaxLFQ_bearbeitet_3pep'!G451:AP451</xm:f>
              <xm:sqref>AQ451</xm:sqref>
            </x14:sparkline>
            <x14:sparkline>
              <xm:f>'2021-143_MaxLFQ_bearbeitet_3pep'!G452:AP452</xm:f>
              <xm:sqref>AQ452</xm:sqref>
            </x14:sparkline>
            <x14:sparkline>
              <xm:f>'2021-143_MaxLFQ_bearbeitet_3pep'!G453:AP453</xm:f>
              <xm:sqref>AQ453</xm:sqref>
            </x14:sparkline>
            <x14:sparkline>
              <xm:f>'2021-143_MaxLFQ_bearbeitet_3pep'!G454:AP454</xm:f>
              <xm:sqref>AQ454</xm:sqref>
            </x14:sparkline>
            <x14:sparkline>
              <xm:f>'2021-143_MaxLFQ_bearbeitet_3pep'!G455:AP455</xm:f>
              <xm:sqref>AQ455</xm:sqref>
            </x14:sparkline>
            <x14:sparkline>
              <xm:f>'2021-143_MaxLFQ_bearbeitet_3pep'!G456:AP456</xm:f>
              <xm:sqref>AQ456</xm:sqref>
            </x14:sparkline>
            <x14:sparkline>
              <xm:f>'2021-143_MaxLFQ_bearbeitet_3pep'!G457:AP457</xm:f>
              <xm:sqref>AQ457</xm:sqref>
            </x14:sparkline>
            <x14:sparkline>
              <xm:f>'2021-143_MaxLFQ_bearbeitet_3pep'!G458:AP458</xm:f>
              <xm:sqref>AQ458</xm:sqref>
            </x14:sparkline>
            <x14:sparkline>
              <xm:f>'2021-143_MaxLFQ_bearbeitet_3pep'!G459:AP459</xm:f>
              <xm:sqref>AQ459</xm:sqref>
            </x14:sparkline>
            <x14:sparkline>
              <xm:f>'2021-143_MaxLFQ_bearbeitet_3pep'!G460:AP460</xm:f>
              <xm:sqref>AQ460</xm:sqref>
            </x14:sparkline>
            <x14:sparkline>
              <xm:f>'2021-143_MaxLFQ_bearbeitet_3pep'!G461:AP461</xm:f>
              <xm:sqref>AQ461</xm:sqref>
            </x14:sparkline>
            <x14:sparkline>
              <xm:f>'2021-143_MaxLFQ_bearbeitet_3pep'!G462:AP462</xm:f>
              <xm:sqref>AQ462</xm:sqref>
            </x14:sparkline>
            <x14:sparkline>
              <xm:f>'2021-143_MaxLFQ_bearbeitet_3pep'!G463:AP463</xm:f>
              <xm:sqref>AQ463</xm:sqref>
            </x14:sparkline>
            <x14:sparkline>
              <xm:f>'2021-143_MaxLFQ_bearbeitet_3pep'!G464:AP464</xm:f>
              <xm:sqref>AQ464</xm:sqref>
            </x14:sparkline>
            <x14:sparkline>
              <xm:f>'2021-143_MaxLFQ_bearbeitet_3pep'!G465:AP465</xm:f>
              <xm:sqref>AQ465</xm:sqref>
            </x14:sparkline>
            <x14:sparkline>
              <xm:f>'2021-143_MaxLFQ_bearbeitet_3pep'!G466:AP466</xm:f>
              <xm:sqref>AQ466</xm:sqref>
            </x14:sparkline>
            <x14:sparkline>
              <xm:f>'2021-143_MaxLFQ_bearbeitet_3pep'!G467:AP467</xm:f>
              <xm:sqref>AQ467</xm:sqref>
            </x14:sparkline>
            <x14:sparkline>
              <xm:f>'2021-143_MaxLFQ_bearbeitet_3pep'!G468:AP468</xm:f>
              <xm:sqref>AQ468</xm:sqref>
            </x14:sparkline>
            <x14:sparkline>
              <xm:f>'2021-143_MaxLFQ_bearbeitet_3pep'!G469:AP469</xm:f>
              <xm:sqref>AQ469</xm:sqref>
            </x14:sparkline>
            <x14:sparkline>
              <xm:f>'2021-143_MaxLFQ_bearbeitet_3pep'!G470:AP470</xm:f>
              <xm:sqref>AQ470</xm:sqref>
            </x14:sparkline>
            <x14:sparkline>
              <xm:f>'2021-143_MaxLFQ_bearbeitet_3pep'!G471:AP471</xm:f>
              <xm:sqref>AQ471</xm:sqref>
            </x14:sparkline>
            <x14:sparkline>
              <xm:f>'2021-143_MaxLFQ_bearbeitet_3pep'!G472:AP472</xm:f>
              <xm:sqref>AQ472</xm:sqref>
            </x14:sparkline>
            <x14:sparkline>
              <xm:f>'2021-143_MaxLFQ_bearbeitet_3pep'!G473:AP473</xm:f>
              <xm:sqref>AQ473</xm:sqref>
            </x14:sparkline>
            <x14:sparkline>
              <xm:f>'2021-143_MaxLFQ_bearbeitet_3pep'!G474:AP474</xm:f>
              <xm:sqref>AQ474</xm:sqref>
            </x14:sparkline>
            <x14:sparkline>
              <xm:f>'2021-143_MaxLFQ_bearbeitet_3pep'!G475:AP475</xm:f>
              <xm:sqref>AQ475</xm:sqref>
            </x14:sparkline>
            <x14:sparkline>
              <xm:f>'2021-143_MaxLFQ_bearbeitet_3pep'!G476:AP476</xm:f>
              <xm:sqref>AQ476</xm:sqref>
            </x14:sparkline>
            <x14:sparkline>
              <xm:f>'2021-143_MaxLFQ_bearbeitet_3pep'!G477:AP477</xm:f>
              <xm:sqref>AQ477</xm:sqref>
            </x14:sparkline>
            <x14:sparkline>
              <xm:f>'2021-143_MaxLFQ_bearbeitet_3pep'!G478:AP478</xm:f>
              <xm:sqref>AQ478</xm:sqref>
            </x14:sparkline>
            <x14:sparkline>
              <xm:f>'2021-143_MaxLFQ_bearbeitet_3pep'!G479:AP479</xm:f>
              <xm:sqref>AQ479</xm:sqref>
            </x14:sparkline>
            <x14:sparkline>
              <xm:f>'2021-143_MaxLFQ_bearbeitet_3pep'!G480:AP480</xm:f>
              <xm:sqref>AQ480</xm:sqref>
            </x14:sparkline>
            <x14:sparkline>
              <xm:f>'2021-143_MaxLFQ_bearbeitet_3pep'!G481:AP481</xm:f>
              <xm:sqref>AQ481</xm:sqref>
            </x14:sparkline>
            <x14:sparkline>
              <xm:f>'2021-143_MaxLFQ_bearbeitet_3pep'!G482:AP482</xm:f>
              <xm:sqref>AQ482</xm:sqref>
            </x14:sparkline>
            <x14:sparkline>
              <xm:f>'2021-143_MaxLFQ_bearbeitet_3pep'!G483:AP483</xm:f>
              <xm:sqref>AQ483</xm:sqref>
            </x14:sparkline>
            <x14:sparkline>
              <xm:f>'2021-143_MaxLFQ_bearbeitet_3pep'!G484:AP484</xm:f>
              <xm:sqref>AQ484</xm:sqref>
            </x14:sparkline>
            <x14:sparkline>
              <xm:f>'2021-143_MaxLFQ_bearbeitet_3pep'!G485:AP485</xm:f>
              <xm:sqref>AQ485</xm:sqref>
            </x14:sparkline>
            <x14:sparkline>
              <xm:f>'2021-143_MaxLFQ_bearbeitet_3pep'!G486:AP486</xm:f>
              <xm:sqref>AQ486</xm:sqref>
            </x14:sparkline>
            <x14:sparkline>
              <xm:f>'2021-143_MaxLFQ_bearbeitet_3pep'!G487:AP487</xm:f>
              <xm:sqref>AQ487</xm:sqref>
            </x14:sparkline>
            <x14:sparkline>
              <xm:f>'2021-143_MaxLFQ_bearbeitet_3pep'!G488:AP488</xm:f>
              <xm:sqref>AQ488</xm:sqref>
            </x14:sparkline>
            <x14:sparkline>
              <xm:f>'2021-143_MaxLFQ_bearbeitet_3pep'!G489:AP489</xm:f>
              <xm:sqref>AQ489</xm:sqref>
            </x14:sparkline>
            <x14:sparkline>
              <xm:f>'2021-143_MaxLFQ_bearbeitet_3pep'!G490:AP490</xm:f>
              <xm:sqref>AQ490</xm:sqref>
            </x14:sparkline>
            <x14:sparkline>
              <xm:f>'2021-143_MaxLFQ_bearbeitet_3pep'!G491:AP491</xm:f>
              <xm:sqref>AQ491</xm:sqref>
            </x14:sparkline>
            <x14:sparkline>
              <xm:f>'2021-143_MaxLFQ_bearbeitet_3pep'!G492:AP492</xm:f>
              <xm:sqref>AQ492</xm:sqref>
            </x14:sparkline>
            <x14:sparkline>
              <xm:f>'2021-143_MaxLFQ_bearbeitet_3pep'!G493:AP493</xm:f>
              <xm:sqref>AQ493</xm:sqref>
            </x14:sparkline>
            <x14:sparkline>
              <xm:f>'2021-143_MaxLFQ_bearbeitet_3pep'!G494:AP494</xm:f>
              <xm:sqref>AQ494</xm:sqref>
            </x14:sparkline>
            <x14:sparkline>
              <xm:f>'2021-143_MaxLFQ_bearbeitet_3pep'!G495:AP495</xm:f>
              <xm:sqref>AQ495</xm:sqref>
            </x14:sparkline>
            <x14:sparkline>
              <xm:f>'2021-143_MaxLFQ_bearbeitet_3pep'!G496:AP496</xm:f>
              <xm:sqref>AQ496</xm:sqref>
            </x14:sparkline>
            <x14:sparkline>
              <xm:f>'2021-143_MaxLFQ_bearbeitet_3pep'!G497:AP497</xm:f>
              <xm:sqref>AQ497</xm:sqref>
            </x14:sparkline>
            <x14:sparkline>
              <xm:f>'2021-143_MaxLFQ_bearbeitet_3pep'!G498:AP498</xm:f>
              <xm:sqref>AQ498</xm:sqref>
            </x14:sparkline>
            <x14:sparkline>
              <xm:f>'2021-143_MaxLFQ_bearbeitet_3pep'!G499:AP499</xm:f>
              <xm:sqref>AQ499</xm:sqref>
            </x14:sparkline>
            <x14:sparkline>
              <xm:f>'2021-143_MaxLFQ_bearbeitet_3pep'!G500:AP500</xm:f>
              <xm:sqref>AQ500</xm:sqref>
            </x14:sparkline>
            <x14:sparkline>
              <xm:f>'2021-143_MaxLFQ_bearbeitet_3pep'!G501:AP501</xm:f>
              <xm:sqref>AQ501</xm:sqref>
            </x14:sparkline>
            <x14:sparkline>
              <xm:f>'2021-143_MaxLFQ_bearbeitet_3pep'!G502:AP502</xm:f>
              <xm:sqref>AQ502</xm:sqref>
            </x14:sparkline>
            <x14:sparkline>
              <xm:f>'2021-143_MaxLFQ_bearbeitet_3pep'!G503:AP503</xm:f>
              <xm:sqref>AQ503</xm:sqref>
            </x14:sparkline>
            <x14:sparkline>
              <xm:f>'2021-143_MaxLFQ_bearbeitet_3pep'!G504:AP504</xm:f>
              <xm:sqref>AQ504</xm:sqref>
            </x14:sparkline>
            <x14:sparkline>
              <xm:f>'2021-143_MaxLFQ_bearbeitet_3pep'!G505:AP505</xm:f>
              <xm:sqref>AQ505</xm:sqref>
            </x14:sparkline>
            <x14:sparkline>
              <xm:f>'2021-143_MaxLFQ_bearbeitet_3pep'!G506:AP506</xm:f>
              <xm:sqref>AQ506</xm:sqref>
            </x14:sparkline>
            <x14:sparkline>
              <xm:f>'2021-143_MaxLFQ_bearbeitet_3pep'!G507:AP507</xm:f>
              <xm:sqref>AQ507</xm:sqref>
            </x14:sparkline>
            <x14:sparkline>
              <xm:f>'2021-143_MaxLFQ_bearbeitet_3pep'!G508:AP508</xm:f>
              <xm:sqref>AQ508</xm:sqref>
            </x14:sparkline>
            <x14:sparkline>
              <xm:f>'2021-143_MaxLFQ_bearbeitet_3pep'!G509:AP509</xm:f>
              <xm:sqref>AQ509</xm:sqref>
            </x14:sparkline>
            <x14:sparkline>
              <xm:f>'2021-143_MaxLFQ_bearbeitet_3pep'!G510:AP510</xm:f>
              <xm:sqref>AQ510</xm:sqref>
            </x14:sparkline>
            <x14:sparkline>
              <xm:f>'2021-143_MaxLFQ_bearbeitet_3pep'!G511:AP511</xm:f>
              <xm:sqref>AQ511</xm:sqref>
            </x14:sparkline>
            <x14:sparkline>
              <xm:f>'2021-143_MaxLFQ_bearbeitet_3pep'!G512:AP512</xm:f>
              <xm:sqref>AQ512</xm:sqref>
            </x14:sparkline>
            <x14:sparkline>
              <xm:f>'2021-143_MaxLFQ_bearbeitet_3pep'!G513:AP513</xm:f>
              <xm:sqref>AQ513</xm:sqref>
            </x14:sparkline>
            <x14:sparkline>
              <xm:f>'2021-143_MaxLFQ_bearbeitet_3pep'!G514:AP514</xm:f>
              <xm:sqref>AQ514</xm:sqref>
            </x14:sparkline>
            <x14:sparkline>
              <xm:f>'2021-143_MaxLFQ_bearbeitet_3pep'!G515:AP515</xm:f>
              <xm:sqref>AQ515</xm:sqref>
            </x14:sparkline>
            <x14:sparkline>
              <xm:f>'2021-143_MaxLFQ_bearbeitet_3pep'!G516:AP516</xm:f>
              <xm:sqref>AQ516</xm:sqref>
            </x14:sparkline>
            <x14:sparkline>
              <xm:f>'2021-143_MaxLFQ_bearbeitet_3pep'!G517:AP517</xm:f>
              <xm:sqref>AQ517</xm:sqref>
            </x14:sparkline>
            <x14:sparkline>
              <xm:f>'2021-143_MaxLFQ_bearbeitet_3pep'!G518:AP518</xm:f>
              <xm:sqref>AQ518</xm:sqref>
            </x14:sparkline>
            <x14:sparkline>
              <xm:f>'2021-143_MaxLFQ_bearbeitet_3pep'!G519:AP519</xm:f>
              <xm:sqref>AQ519</xm:sqref>
            </x14:sparkline>
            <x14:sparkline>
              <xm:f>'2021-143_MaxLFQ_bearbeitet_3pep'!G520:AP520</xm:f>
              <xm:sqref>AQ520</xm:sqref>
            </x14:sparkline>
            <x14:sparkline>
              <xm:f>'2021-143_MaxLFQ_bearbeitet_3pep'!G521:AP521</xm:f>
              <xm:sqref>AQ521</xm:sqref>
            </x14:sparkline>
            <x14:sparkline>
              <xm:f>'2021-143_MaxLFQ_bearbeitet_3pep'!G522:AP522</xm:f>
              <xm:sqref>AQ522</xm:sqref>
            </x14:sparkline>
            <x14:sparkline>
              <xm:f>'2021-143_MaxLFQ_bearbeitet_3pep'!G523:AP523</xm:f>
              <xm:sqref>AQ523</xm:sqref>
            </x14:sparkline>
            <x14:sparkline>
              <xm:f>'2021-143_MaxLFQ_bearbeitet_3pep'!G524:AP524</xm:f>
              <xm:sqref>AQ524</xm:sqref>
            </x14:sparkline>
            <x14:sparkline>
              <xm:f>'2021-143_MaxLFQ_bearbeitet_3pep'!G525:AP525</xm:f>
              <xm:sqref>AQ525</xm:sqref>
            </x14:sparkline>
            <x14:sparkline>
              <xm:f>'2021-143_MaxLFQ_bearbeitet_3pep'!G526:AP526</xm:f>
              <xm:sqref>AQ526</xm:sqref>
            </x14:sparkline>
            <x14:sparkline>
              <xm:f>'2021-143_MaxLFQ_bearbeitet_3pep'!G527:AP527</xm:f>
              <xm:sqref>AQ527</xm:sqref>
            </x14:sparkline>
            <x14:sparkline>
              <xm:f>'2021-143_MaxLFQ_bearbeitet_3pep'!G528:AP528</xm:f>
              <xm:sqref>AQ528</xm:sqref>
            </x14:sparkline>
            <x14:sparkline>
              <xm:f>'2021-143_MaxLFQ_bearbeitet_3pep'!G529:AP529</xm:f>
              <xm:sqref>AQ529</xm:sqref>
            </x14:sparkline>
            <x14:sparkline>
              <xm:f>'2021-143_MaxLFQ_bearbeitet_3pep'!G530:AP530</xm:f>
              <xm:sqref>AQ530</xm:sqref>
            </x14:sparkline>
            <x14:sparkline>
              <xm:f>'2021-143_MaxLFQ_bearbeitet_3pep'!G531:AP531</xm:f>
              <xm:sqref>AQ531</xm:sqref>
            </x14:sparkline>
            <x14:sparkline>
              <xm:f>'2021-143_MaxLFQ_bearbeitet_3pep'!G532:AP532</xm:f>
              <xm:sqref>AQ532</xm:sqref>
            </x14:sparkline>
            <x14:sparkline>
              <xm:f>'2021-143_MaxLFQ_bearbeitet_3pep'!G533:AP533</xm:f>
              <xm:sqref>AQ533</xm:sqref>
            </x14:sparkline>
            <x14:sparkline>
              <xm:f>'2021-143_MaxLFQ_bearbeitet_3pep'!G534:AP534</xm:f>
              <xm:sqref>AQ534</xm:sqref>
            </x14:sparkline>
            <x14:sparkline>
              <xm:f>'2021-143_MaxLFQ_bearbeitet_3pep'!G535:AP535</xm:f>
              <xm:sqref>AQ535</xm:sqref>
            </x14:sparkline>
            <x14:sparkline>
              <xm:f>'2021-143_MaxLFQ_bearbeitet_3pep'!G536:AP536</xm:f>
              <xm:sqref>AQ536</xm:sqref>
            </x14:sparkline>
            <x14:sparkline>
              <xm:f>'2021-143_MaxLFQ_bearbeitet_3pep'!G537:AP537</xm:f>
              <xm:sqref>AQ537</xm:sqref>
            </x14:sparkline>
            <x14:sparkline>
              <xm:f>'2021-143_MaxLFQ_bearbeitet_3pep'!G538:AP538</xm:f>
              <xm:sqref>AQ538</xm:sqref>
            </x14:sparkline>
            <x14:sparkline>
              <xm:f>'2021-143_MaxLFQ_bearbeitet_3pep'!G539:AP539</xm:f>
              <xm:sqref>AQ539</xm:sqref>
            </x14:sparkline>
            <x14:sparkline>
              <xm:f>'2021-143_MaxLFQ_bearbeitet_3pep'!G540:AP540</xm:f>
              <xm:sqref>AQ540</xm:sqref>
            </x14:sparkline>
            <x14:sparkline>
              <xm:f>'2021-143_MaxLFQ_bearbeitet_3pep'!G541:AP541</xm:f>
              <xm:sqref>AQ541</xm:sqref>
            </x14:sparkline>
            <x14:sparkline>
              <xm:f>'2021-143_MaxLFQ_bearbeitet_3pep'!G542:AP542</xm:f>
              <xm:sqref>AQ542</xm:sqref>
            </x14:sparkline>
            <x14:sparkline>
              <xm:f>'2021-143_MaxLFQ_bearbeitet_3pep'!G543:AP543</xm:f>
              <xm:sqref>AQ543</xm:sqref>
            </x14:sparkline>
            <x14:sparkline>
              <xm:f>'2021-143_MaxLFQ_bearbeitet_3pep'!G544:AP544</xm:f>
              <xm:sqref>AQ544</xm:sqref>
            </x14:sparkline>
            <x14:sparkline>
              <xm:f>'2021-143_MaxLFQ_bearbeitet_3pep'!G545:AP545</xm:f>
              <xm:sqref>AQ545</xm:sqref>
            </x14:sparkline>
            <x14:sparkline>
              <xm:f>'2021-143_MaxLFQ_bearbeitet_3pep'!G546:AP546</xm:f>
              <xm:sqref>AQ546</xm:sqref>
            </x14:sparkline>
            <x14:sparkline>
              <xm:f>'2021-143_MaxLFQ_bearbeitet_3pep'!G547:AP547</xm:f>
              <xm:sqref>AQ547</xm:sqref>
            </x14:sparkline>
            <x14:sparkline>
              <xm:f>'2021-143_MaxLFQ_bearbeitet_3pep'!G548:AP548</xm:f>
              <xm:sqref>AQ548</xm:sqref>
            </x14:sparkline>
            <x14:sparkline>
              <xm:f>'2021-143_MaxLFQ_bearbeitet_3pep'!G549:AP549</xm:f>
              <xm:sqref>AQ549</xm:sqref>
            </x14:sparkline>
            <x14:sparkline>
              <xm:f>'2021-143_MaxLFQ_bearbeitet_3pep'!G550:AP550</xm:f>
              <xm:sqref>AQ550</xm:sqref>
            </x14:sparkline>
            <x14:sparkline>
              <xm:f>'2021-143_MaxLFQ_bearbeitet_3pep'!G551:AP551</xm:f>
              <xm:sqref>AQ551</xm:sqref>
            </x14:sparkline>
            <x14:sparkline>
              <xm:f>'2021-143_MaxLFQ_bearbeitet_3pep'!G552:AP552</xm:f>
              <xm:sqref>AQ552</xm:sqref>
            </x14:sparkline>
            <x14:sparkline>
              <xm:f>'2021-143_MaxLFQ_bearbeitet_3pep'!G553:AP553</xm:f>
              <xm:sqref>AQ553</xm:sqref>
            </x14:sparkline>
            <x14:sparkline>
              <xm:f>'2021-143_MaxLFQ_bearbeitet_3pep'!G554:AP554</xm:f>
              <xm:sqref>AQ554</xm:sqref>
            </x14:sparkline>
            <x14:sparkline>
              <xm:f>'2021-143_MaxLFQ_bearbeitet_3pep'!G555:AP555</xm:f>
              <xm:sqref>AQ555</xm:sqref>
            </x14:sparkline>
            <x14:sparkline>
              <xm:f>'2021-143_MaxLFQ_bearbeitet_3pep'!G556:AP556</xm:f>
              <xm:sqref>AQ556</xm:sqref>
            </x14:sparkline>
            <x14:sparkline>
              <xm:f>'2021-143_MaxLFQ_bearbeitet_3pep'!G557:AP557</xm:f>
              <xm:sqref>AQ557</xm:sqref>
            </x14:sparkline>
            <x14:sparkline>
              <xm:f>'2021-143_MaxLFQ_bearbeitet_3pep'!G558:AP558</xm:f>
              <xm:sqref>AQ558</xm:sqref>
            </x14:sparkline>
            <x14:sparkline>
              <xm:f>'2021-143_MaxLFQ_bearbeitet_3pep'!G559:AP559</xm:f>
              <xm:sqref>AQ559</xm:sqref>
            </x14:sparkline>
            <x14:sparkline>
              <xm:f>'2021-143_MaxLFQ_bearbeitet_3pep'!G560:AP560</xm:f>
              <xm:sqref>AQ560</xm:sqref>
            </x14:sparkline>
            <x14:sparkline>
              <xm:f>'2021-143_MaxLFQ_bearbeitet_3pep'!G561:AP561</xm:f>
              <xm:sqref>AQ561</xm:sqref>
            </x14:sparkline>
            <x14:sparkline>
              <xm:f>'2021-143_MaxLFQ_bearbeitet_3pep'!G562:AP562</xm:f>
              <xm:sqref>AQ562</xm:sqref>
            </x14:sparkline>
            <x14:sparkline>
              <xm:f>'2021-143_MaxLFQ_bearbeitet_3pep'!G563:AP563</xm:f>
              <xm:sqref>AQ563</xm:sqref>
            </x14:sparkline>
            <x14:sparkline>
              <xm:f>'2021-143_MaxLFQ_bearbeitet_3pep'!G564:AP564</xm:f>
              <xm:sqref>AQ564</xm:sqref>
            </x14:sparkline>
            <x14:sparkline>
              <xm:f>'2021-143_MaxLFQ_bearbeitet_3pep'!G565:AP565</xm:f>
              <xm:sqref>AQ565</xm:sqref>
            </x14:sparkline>
            <x14:sparkline>
              <xm:f>'2021-143_MaxLFQ_bearbeitet_3pep'!G566:AP566</xm:f>
              <xm:sqref>AQ566</xm:sqref>
            </x14:sparkline>
            <x14:sparkline>
              <xm:f>'2021-143_MaxLFQ_bearbeitet_3pep'!G567:AP567</xm:f>
              <xm:sqref>AQ567</xm:sqref>
            </x14:sparkline>
            <x14:sparkline>
              <xm:f>'2021-143_MaxLFQ_bearbeitet_3pep'!G568:AP568</xm:f>
              <xm:sqref>AQ568</xm:sqref>
            </x14:sparkline>
            <x14:sparkline>
              <xm:f>'2021-143_MaxLFQ_bearbeitet_3pep'!G569:AP569</xm:f>
              <xm:sqref>AQ569</xm:sqref>
            </x14:sparkline>
            <x14:sparkline>
              <xm:f>'2021-143_MaxLFQ_bearbeitet_3pep'!G570:AP570</xm:f>
              <xm:sqref>AQ570</xm:sqref>
            </x14:sparkline>
            <x14:sparkline>
              <xm:f>'2021-143_MaxLFQ_bearbeitet_3pep'!G571:AP571</xm:f>
              <xm:sqref>AQ571</xm:sqref>
            </x14:sparkline>
            <x14:sparkline>
              <xm:f>'2021-143_MaxLFQ_bearbeitet_3pep'!G572:AP572</xm:f>
              <xm:sqref>AQ572</xm:sqref>
            </x14:sparkline>
            <x14:sparkline>
              <xm:f>'2021-143_MaxLFQ_bearbeitet_3pep'!G573:AP573</xm:f>
              <xm:sqref>AQ573</xm:sqref>
            </x14:sparkline>
            <x14:sparkline>
              <xm:f>'2021-143_MaxLFQ_bearbeitet_3pep'!G574:AP574</xm:f>
              <xm:sqref>AQ574</xm:sqref>
            </x14:sparkline>
            <x14:sparkline>
              <xm:f>'2021-143_MaxLFQ_bearbeitet_3pep'!G575:AP575</xm:f>
              <xm:sqref>AQ575</xm:sqref>
            </x14:sparkline>
            <x14:sparkline>
              <xm:f>'2021-143_MaxLFQ_bearbeitet_3pep'!G576:AP576</xm:f>
              <xm:sqref>AQ576</xm:sqref>
            </x14:sparkline>
            <x14:sparkline>
              <xm:f>'2021-143_MaxLFQ_bearbeitet_3pep'!G577:AP577</xm:f>
              <xm:sqref>AQ577</xm:sqref>
            </x14:sparkline>
            <x14:sparkline>
              <xm:f>'2021-143_MaxLFQ_bearbeitet_3pep'!G578:AP578</xm:f>
              <xm:sqref>AQ578</xm:sqref>
            </x14:sparkline>
            <x14:sparkline>
              <xm:f>'2021-143_MaxLFQ_bearbeitet_3pep'!G579:AP579</xm:f>
              <xm:sqref>AQ579</xm:sqref>
            </x14:sparkline>
            <x14:sparkline>
              <xm:f>'2021-143_MaxLFQ_bearbeitet_3pep'!G580:AP580</xm:f>
              <xm:sqref>AQ580</xm:sqref>
            </x14:sparkline>
            <x14:sparkline>
              <xm:f>'2021-143_MaxLFQ_bearbeitet_3pep'!G581:AP581</xm:f>
              <xm:sqref>AQ581</xm:sqref>
            </x14:sparkline>
            <x14:sparkline>
              <xm:f>'2021-143_MaxLFQ_bearbeitet_3pep'!G582:AP582</xm:f>
              <xm:sqref>AQ582</xm:sqref>
            </x14:sparkline>
            <x14:sparkline>
              <xm:f>'2021-143_MaxLFQ_bearbeitet_3pep'!G583:AP583</xm:f>
              <xm:sqref>AQ583</xm:sqref>
            </x14:sparkline>
            <x14:sparkline>
              <xm:f>'2021-143_MaxLFQ_bearbeitet_3pep'!G584:AP584</xm:f>
              <xm:sqref>AQ584</xm:sqref>
            </x14:sparkline>
            <x14:sparkline>
              <xm:f>'2021-143_MaxLFQ_bearbeitet_3pep'!G585:AP585</xm:f>
              <xm:sqref>AQ585</xm:sqref>
            </x14:sparkline>
            <x14:sparkline>
              <xm:f>'2021-143_MaxLFQ_bearbeitet_3pep'!G586:AP586</xm:f>
              <xm:sqref>AQ586</xm:sqref>
            </x14:sparkline>
            <x14:sparkline>
              <xm:f>'2021-143_MaxLFQ_bearbeitet_3pep'!G587:AP587</xm:f>
              <xm:sqref>AQ587</xm:sqref>
            </x14:sparkline>
            <x14:sparkline>
              <xm:f>'2021-143_MaxLFQ_bearbeitet_3pep'!G588:AP588</xm:f>
              <xm:sqref>AQ588</xm:sqref>
            </x14:sparkline>
            <x14:sparkline>
              <xm:f>'2021-143_MaxLFQ_bearbeitet_3pep'!G589:AP589</xm:f>
              <xm:sqref>AQ589</xm:sqref>
            </x14:sparkline>
            <x14:sparkline>
              <xm:f>'2021-143_MaxLFQ_bearbeitet_3pep'!G590:AP590</xm:f>
              <xm:sqref>AQ590</xm:sqref>
            </x14:sparkline>
            <x14:sparkline>
              <xm:f>'2021-143_MaxLFQ_bearbeitet_3pep'!G591:AP591</xm:f>
              <xm:sqref>AQ591</xm:sqref>
            </x14:sparkline>
            <x14:sparkline>
              <xm:f>'2021-143_MaxLFQ_bearbeitet_3pep'!G592:AP592</xm:f>
              <xm:sqref>AQ592</xm:sqref>
            </x14:sparkline>
            <x14:sparkline>
              <xm:f>'2021-143_MaxLFQ_bearbeitet_3pep'!G593:AP593</xm:f>
              <xm:sqref>AQ593</xm:sqref>
            </x14:sparkline>
            <x14:sparkline>
              <xm:f>'2021-143_MaxLFQ_bearbeitet_3pep'!G594:AP594</xm:f>
              <xm:sqref>AQ594</xm:sqref>
            </x14:sparkline>
            <x14:sparkline>
              <xm:f>'2021-143_MaxLFQ_bearbeitet_3pep'!G595:AP595</xm:f>
              <xm:sqref>AQ595</xm:sqref>
            </x14:sparkline>
            <x14:sparkline>
              <xm:f>'2021-143_MaxLFQ_bearbeitet_3pep'!G596:AP596</xm:f>
              <xm:sqref>AQ596</xm:sqref>
            </x14:sparkline>
            <x14:sparkline>
              <xm:f>'2021-143_MaxLFQ_bearbeitet_3pep'!G597:AP597</xm:f>
              <xm:sqref>AQ597</xm:sqref>
            </x14:sparkline>
            <x14:sparkline>
              <xm:f>'2021-143_MaxLFQ_bearbeitet_3pep'!G598:AP598</xm:f>
              <xm:sqref>AQ598</xm:sqref>
            </x14:sparkline>
            <x14:sparkline>
              <xm:f>'2021-143_MaxLFQ_bearbeitet_3pep'!G599:AP599</xm:f>
              <xm:sqref>AQ599</xm:sqref>
            </x14:sparkline>
            <x14:sparkline>
              <xm:f>'2021-143_MaxLFQ_bearbeitet_3pep'!G600:AP600</xm:f>
              <xm:sqref>AQ600</xm:sqref>
            </x14:sparkline>
            <x14:sparkline>
              <xm:f>'2021-143_MaxLFQ_bearbeitet_3pep'!G601:AP601</xm:f>
              <xm:sqref>AQ601</xm:sqref>
            </x14:sparkline>
            <x14:sparkline>
              <xm:f>'2021-143_MaxLFQ_bearbeitet_3pep'!G602:AP602</xm:f>
              <xm:sqref>AQ602</xm:sqref>
            </x14:sparkline>
            <x14:sparkline>
              <xm:f>'2021-143_MaxLFQ_bearbeitet_3pep'!G603:AP603</xm:f>
              <xm:sqref>AQ603</xm:sqref>
            </x14:sparkline>
            <x14:sparkline>
              <xm:f>'2021-143_MaxLFQ_bearbeitet_3pep'!G604:AP604</xm:f>
              <xm:sqref>AQ604</xm:sqref>
            </x14:sparkline>
            <x14:sparkline>
              <xm:f>'2021-143_MaxLFQ_bearbeitet_3pep'!G605:AP605</xm:f>
              <xm:sqref>AQ605</xm:sqref>
            </x14:sparkline>
            <x14:sparkline>
              <xm:f>'2021-143_MaxLFQ_bearbeitet_3pep'!G606:AP606</xm:f>
              <xm:sqref>AQ606</xm:sqref>
            </x14:sparkline>
            <x14:sparkline>
              <xm:f>'2021-143_MaxLFQ_bearbeitet_3pep'!G607:AP607</xm:f>
              <xm:sqref>AQ607</xm:sqref>
            </x14:sparkline>
            <x14:sparkline>
              <xm:f>'2021-143_MaxLFQ_bearbeitet_3pep'!G608:AP608</xm:f>
              <xm:sqref>AQ608</xm:sqref>
            </x14:sparkline>
            <x14:sparkline>
              <xm:f>'2021-143_MaxLFQ_bearbeitet_3pep'!G609:AP609</xm:f>
              <xm:sqref>AQ609</xm:sqref>
            </x14:sparkline>
            <x14:sparkline>
              <xm:f>'2021-143_MaxLFQ_bearbeitet_3pep'!G610:AP610</xm:f>
              <xm:sqref>AQ610</xm:sqref>
            </x14:sparkline>
            <x14:sparkline>
              <xm:f>'2021-143_MaxLFQ_bearbeitet_3pep'!G611:AP611</xm:f>
              <xm:sqref>AQ611</xm:sqref>
            </x14:sparkline>
            <x14:sparkline>
              <xm:f>'2021-143_MaxLFQ_bearbeitet_3pep'!G612:AP612</xm:f>
              <xm:sqref>AQ612</xm:sqref>
            </x14:sparkline>
            <x14:sparkline>
              <xm:f>'2021-143_MaxLFQ_bearbeitet_3pep'!G613:AP613</xm:f>
              <xm:sqref>AQ613</xm:sqref>
            </x14:sparkline>
            <x14:sparkline>
              <xm:f>'2021-143_MaxLFQ_bearbeitet_3pep'!G614:AP614</xm:f>
              <xm:sqref>AQ614</xm:sqref>
            </x14:sparkline>
            <x14:sparkline>
              <xm:f>'2021-143_MaxLFQ_bearbeitet_3pep'!G615:AP615</xm:f>
              <xm:sqref>AQ615</xm:sqref>
            </x14:sparkline>
            <x14:sparkline>
              <xm:f>'2021-143_MaxLFQ_bearbeitet_3pep'!G616:AP616</xm:f>
              <xm:sqref>AQ616</xm:sqref>
            </x14:sparkline>
            <x14:sparkline>
              <xm:f>'2021-143_MaxLFQ_bearbeitet_3pep'!G617:AP617</xm:f>
              <xm:sqref>AQ617</xm:sqref>
            </x14:sparkline>
            <x14:sparkline>
              <xm:f>'2021-143_MaxLFQ_bearbeitet_3pep'!G618:AP618</xm:f>
              <xm:sqref>AQ618</xm:sqref>
            </x14:sparkline>
            <x14:sparkline>
              <xm:f>'2021-143_MaxLFQ_bearbeitet_3pep'!G619:AP619</xm:f>
              <xm:sqref>AQ619</xm:sqref>
            </x14:sparkline>
            <x14:sparkline>
              <xm:f>'2021-143_MaxLFQ_bearbeitet_3pep'!G620:AP620</xm:f>
              <xm:sqref>AQ620</xm:sqref>
            </x14:sparkline>
            <x14:sparkline>
              <xm:f>'2021-143_MaxLFQ_bearbeitet_3pep'!G621:AP621</xm:f>
              <xm:sqref>AQ621</xm:sqref>
            </x14:sparkline>
            <x14:sparkline>
              <xm:f>'2021-143_MaxLFQ_bearbeitet_3pep'!G622:AP622</xm:f>
              <xm:sqref>AQ622</xm:sqref>
            </x14:sparkline>
            <x14:sparkline>
              <xm:f>'2021-143_MaxLFQ_bearbeitet_3pep'!G623:AP623</xm:f>
              <xm:sqref>AQ623</xm:sqref>
            </x14:sparkline>
            <x14:sparkline>
              <xm:f>'2021-143_MaxLFQ_bearbeitet_3pep'!G624:AP624</xm:f>
              <xm:sqref>AQ624</xm:sqref>
            </x14:sparkline>
            <x14:sparkline>
              <xm:f>'2021-143_MaxLFQ_bearbeitet_3pep'!G625:AP625</xm:f>
              <xm:sqref>AQ625</xm:sqref>
            </x14:sparkline>
            <x14:sparkline>
              <xm:f>'2021-143_MaxLFQ_bearbeitet_3pep'!G626:AP626</xm:f>
              <xm:sqref>AQ626</xm:sqref>
            </x14:sparkline>
            <x14:sparkline>
              <xm:f>'2021-143_MaxLFQ_bearbeitet_3pep'!G627:AP627</xm:f>
              <xm:sqref>AQ627</xm:sqref>
            </x14:sparkline>
            <x14:sparkline>
              <xm:f>'2021-143_MaxLFQ_bearbeitet_3pep'!G628:AP628</xm:f>
              <xm:sqref>AQ628</xm:sqref>
            </x14:sparkline>
            <x14:sparkline>
              <xm:f>'2021-143_MaxLFQ_bearbeitet_3pep'!G629:AP629</xm:f>
              <xm:sqref>AQ629</xm:sqref>
            </x14:sparkline>
            <x14:sparkline>
              <xm:f>'2021-143_MaxLFQ_bearbeitet_3pep'!G630:AP630</xm:f>
              <xm:sqref>AQ630</xm:sqref>
            </x14:sparkline>
            <x14:sparkline>
              <xm:f>'2021-143_MaxLFQ_bearbeitet_3pep'!G631:AP631</xm:f>
              <xm:sqref>AQ631</xm:sqref>
            </x14:sparkline>
            <x14:sparkline>
              <xm:f>'2021-143_MaxLFQ_bearbeitet_3pep'!G632:AP632</xm:f>
              <xm:sqref>AQ632</xm:sqref>
            </x14:sparkline>
            <x14:sparkline>
              <xm:f>'2021-143_MaxLFQ_bearbeitet_3pep'!G633:AP633</xm:f>
              <xm:sqref>AQ633</xm:sqref>
            </x14:sparkline>
            <x14:sparkline>
              <xm:f>'2021-143_MaxLFQ_bearbeitet_3pep'!G634:AP634</xm:f>
              <xm:sqref>AQ634</xm:sqref>
            </x14:sparkline>
            <x14:sparkline>
              <xm:f>'2021-143_MaxLFQ_bearbeitet_3pep'!G635:AP635</xm:f>
              <xm:sqref>AQ635</xm:sqref>
            </x14:sparkline>
            <x14:sparkline>
              <xm:f>'2021-143_MaxLFQ_bearbeitet_3pep'!G636:AP636</xm:f>
              <xm:sqref>AQ636</xm:sqref>
            </x14:sparkline>
            <x14:sparkline>
              <xm:f>'2021-143_MaxLFQ_bearbeitet_3pep'!G637:AP637</xm:f>
              <xm:sqref>AQ637</xm:sqref>
            </x14:sparkline>
            <x14:sparkline>
              <xm:f>'2021-143_MaxLFQ_bearbeitet_3pep'!G638:AP638</xm:f>
              <xm:sqref>AQ638</xm:sqref>
            </x14:sparkline>
            <x14:sparkline>
              <xm:f>'2021-143_MaxLFQ_bearbeitet_3pep'!G639:AP639</xm:f>
              <xm:sqref>AQ639</xm:sqref>
            </x14:sparkline>
            <x14:sparkline>
              <xm:f>'2021-143_MaxLFQ_bearbeitet_3pep'!G640:AP640</xm:f>
              <xm:sqref>AQ640</xm:sqref>
            </x14:sparkline>
            <x14:sparkline>
              <xm:f>'2021-143_MaxLFQ_bearbeitet_3pep'!G641:AP641</xm:f>
              <xm:sqref>AQ641</xm:sqref>
            </x14:sparkline>
            <x14:sparkline>
              <xm:f>'2021-143_MaxLFQ_bearbeitet_3pep'!G642:AP642</xm:f>
              <xm:sqref>AQ642</xm:sqref>
            </x14:sparkline>
            <x14:sparkline>
              <xm:f>'2021-143_MaxLFQ_bearbeitet_3pep'!G643:AP643</xm:f>
              <xm:sqref>AQ643</xm:sqref>
            </x14:sparkline>
            <x14:sparkline>
              <xm:f>'2021-143_MaxLFQ_bearbeitet_3pep'!G644:AP644</xm:f>
              <xm:sqref>AQ644</xm:sqref>
            </x14:sparkline>
            <x14:sparkline>
              <xm:f>'2021-143_MaxLFQ_bearbeitet_3pep'!G645:AP645</xm:f>
              <xm:sqref>AQ645</xm:sqref>
            </x14:sparkline>
            <x14:sparkline>
              <xm:f>'2021-143_MaxLFQ_bearbeitet_3pep'!G646:AP646</xm:f>
              <xm:sqref>AQ646</xm:sqref>
            </x14:sparkline>
            <x14:sparkline>
              <xm:f>'2021-143_MaxLFQ_bearbeitet_3pep'!G647:AP647</xm:f>
              <xm:sqref>AQ647</xm:sqref>
            </x14:sparkline>
            <x14:sparkline>
              <xm:f>'2021-143_MaxLFQ_bearbeitet_3pep'!G648:AP648</xm:f>
              <xm:sqref>AQ648</xm:sqref>
            </x14:sparkline>
            <x14:sparkline>
              <xm:f>'2021-143_MaxLFQ_bearbeitet_3pep'!G649:AP649</xm:f>
              <xm:sqref>AQ649</xm:sqref>
            </x14:sparkline>
            <x14:sparkline>
              <xm:f>'2021-143_MaxLFQ_bearbeitet_3pep'!G650:AP650</xm:f>
              <xm:sqref>AQ650</xm:sqref>
            </x14:sparkline>
            <x14:sparkline>
              <xm:f>'2021-143_MaxLFQ_bearbeitet_3pep'!G651:AP651</xm:f>
              <xm:sqref>AQ651</xm:sqref>
            </x14:sparkline>
            <x14:sparkline>
              <xm:f>'2021-143_MaxLFQ_bearbeitet_3pep'!G652:AP652</xm:f>
              <xm:sqref>AQ652</xm:sqref>
            </x14:sparkline>
            <x14:sparkline>
              <xm:f>'2021-143_MaxLFQ_bearbeitet_3pep'!G653:AP653</xm:f>
              <xm:sqref>AQ653</xm:sqref>
            </x14:sparkline>
            <x14:sparkline>
              <xm:f>'2021-143_MaxLFQ_bearbeitet_3pep'!G654:AP654</xm:f>
              <xm:sqref>AQ654</xm:sqref>
            </x14:sparkline>
            <x14:sparkline>
              <xm:f>'2021-143_MaxLFQ_bearbeitet_3pep'!G655:AP655</xm:f>
              <xm:sqref>AQ655</xm:sqref>
            </x14:sparkline>
            <x14:sparkline>
              <xm:f>'2021-143_MaxLFQ_bearbeitet_3pep'!G656:AP656</xm:f>
              <xm:sqref>AQ656</xm:sqref>
            </x14:sparkline>
            <x14:sparkline>
              <xm:f>'2021-143_MaxLFQ_bearbeitet_3pep'!G657:AP657</xm:f>
              <xm:sqref>AQ657</xm:sqref>
            </x14:sparkline>
            <x14:sparkline>
              <xm:f>'2021-143_MaxLFQ_bearbeitet_3pep'!G658:AP658</xm:f>
              <xm:sqref>AQ658</xm:sqref>
            </x14:sparkline>
            <x14:sparkline>
              <xm:f>'2021-143_MaxLFQ_bearbeitet_3pep'!G659:AP659</xm:f>
              <xm:sqref>AQ659</xm:sqref>
            </x14:sparkline>
            <x14:sparkline>
              <xm:f>'2021-143_MaxLFQ_bearbeitet_3pep'!G660:AP660</xm:f>
              <xm:sqref>AQ660</xm:sqref>
            </x14:sparkline>
            <x14:sparkline>
              <xm:f>'2021-143_MaxLFQ_bearbeitet_3pep'!G661:AP661</xm:f>
              <xm:sqref>AQ661</xm:sqref>
            </x14:sparkline>
            <x14:sparkline>
              <xm:f>'2021-143_MaxLFQ_bearbeitet_3pep'!G662:AP662</xm:f>
              <xm:sqref>AQ662</xm:sqref>
            </x14:sparkline>
            <x14:sparkline>
              <xm:f>'2021-143_MaxLFQ_bearbeitet_3pep'!G663:AP663</xm:f>
              <xm:sqref>AQ663</xm:sqref>
            </x14:sparkline>
            <x14:sparkline>
              <xm:f>'2021-143_MaxLFQ_bearbeitet_3pep'!G664:AP664</xm:f>
              <xm:sqref>AQ664</xm:sqref>
            </x14:sparkline>
            <x14:sparkline>
              <xm:f>'2021-143_MaxLFQ_bearbeitet_3pep'!G665:AP665</xm:f>
              <xm:sqref>AQ665</xm:sqref>
            </x14:sparkline>
            <x14:sparkline>
              <xm:f>'2021-143_MaxLFQ_bearbeitet_3pep'!G666:AP666</xm:f>
              <xm:sqref>AQ666</xm:sqref>
            </x14:sparkline>
            <x14:sparkline>
              <xm:f>'2021-143_MaxLFQ_bearbeitet_3pep'!G667:AP667</xm:f>
              <xm:sqref>AQ667</xm:sqref>
            </x14:sparkline>
            <x14:sparkline>
              <xm:f>'2021-143_MaxLFQ_bearbeitet_3pep'!G668:AP668</xm:f>
              <xm:sqref>AQ668</xm:sqref>
            </x14:sparkline>
            <x14:sparkline>
              <xm:f>'2021-143_MaxLFQ_bearbeitet_3pep'!G669:AP669</xm:f>
              <xm:sqref>AQ669</xm:sqref>
            </x14:sparkline>
            <x14:sparkline>
              <xm:f>'2021-143_MaxLFQ_bearbeitet_3pep'!G670:AP670</xm:f>
              <xm:sqref>AQ670</xm:sqref>
            </x14:sparkline>
            <x14:sparkline>
              <xm:f>'2021-143_MaxLFQ_bearbeitet_3pep'!G671:AP671</xm:f>
              <xm:sqref>AQ671</xm:sqref>
            </x14:sparkline>
            <x14:sparkline>
              <xm:f>'2021-143_MaxLFQ_bearbeitet_3pep'!G672:AP672</xm:f>
              <xm:sqref>AQ672</xm:sqref>
            </x14:sparkline>
            <x14:sparkline>
              <xm:f>'2021-143_MaxLFQ_bearbeitet_3pep'!G673:AP673</xm:f>
              <xm:sqref>AQ673</xm:sqref>
            </x14:sparkline>
            <x14:sparkline>
              <xm:f>'2021-143_MaxLFQ_bearbeitet_3pep'!G674:AP674</xm:f>
              <xm:sqref>AQ674</xm:sqref>
            </x14:sparkline>
            <x14:sparkline>
              <xm:f>'2021-143_MaxLFQ_bearbeitet_3pep'!G675:AP675</xm:f>
              <xm:sqref>AQ675</xm:sqref>
            </x14:sparkline>
            <x14:sparkline>
              <xm:f>'2021-143_MaxLFQ_bearbeitet_3pep'!G676:AP676</xm:f>
              <xm:sqref>AQ676</xm:sqref>
            </x14:sparkline>
            <x14:sparkline>
              <xm:f>'2021-143_MaxLFQ_bearbeitet_3pep'!G677:AP677</xm:f>
              <xm:sqref>AQ677</xm:sqref>
            </x14:sparkline>
            <x14:sparkline>
              <xm:f>'2021-143_MaxLFQ_bearbeitet_3pep'!G678:AP678</xm:f>
              <xm:sqref>AQ678</xm:sqref>
            </x14:sparkline>
            <x14:sparkline>
              <xm:f>'2021-143_MaxLFQ_bearbeitet_3pep'!G679:AP679</xm:f>
              <xm:sqref>AQ679</xm:sqref>
            </x14:sparkline>
            <x14:sparkline>
              <xm:f>'2021-143_MaxLFQ_bearbeitet_3pep'!G680:AP680</xm:f>
              <xm:sqref>AQ680</xm:sqref>
            </x14:sparkline>
            <x14:sparkline>
              <xm:f>'2021-143_MaxLFQ_bearbeitet_3pep'!G681:AP681</xm:f>
              <xm:sqref>AQ681</xm:sqref>
            </x14:sparkline>
            <x14:sparkline>
              <xm:f>'2021-143_MaxLFQ_bearbeitet_3pep'!G682:AP682</xm:f>
              <xm:sqref>AQ682</xm:sqref>
            </x14:sparkline>
            <x14:sparkline>
              <xm:f>'2021-143_MaxLFQ_bearbeitet_3pep'!G683:AP683</xm:f>
              <xm:sqref>AQ683</xm:sqref>
            </x14:sparkline>
            <x14:sparkline>
              <xm:f>'2021-143_MaxLFQ_bearbeitet_3pep'!G684:AP684</xm:f>
              <xm:sqref>AQ684</xm:sqref>
            </x14:sparkline>
            <x14:sparkline>
              <xm:f>'2021-143_MaxLFQ_bearbeitet_3pep'!G685:AP685</xm:f>
              <xm:sqref>AQ685</xm:sqref>
            </x14:sparkline>
            <x14:sparkline>
              <xm:f>'2021-143_MaxLFQ_bearbeitet_3pep'!G686:AP686</xm:f>
              <xm:sqref>AQ686</xm:sqref>
            </x14:sparkline>
            <x14:sparkline>
              <xm:f>'2021-143_MaxLFQ_bearbeitet_3pep'!G687:AP687</xm:f>
              <xm:sqref>AQ687</xm:sqref>
            </x14:sparkline>
            <x14:sparkline>
              <xm:f>'2021-143_MaxLFQ_bearbeitet_3pep'!G688:AP688</xm:f>
              <xm:sqref>AQ688</xm:sqref>
            </x14:sparkline>
            <x14:sparkline>
              <xm:f>'2021-143_MaxLFQ_bearbeitet_3pep'!G689:AP689</xm:f>
              <xm:sqref>AQ689</xm:sqref>
            </x14:sparkline>
            <x14:sparkline>
              <xm:f>'2021-143_MaxLFQ_bearbeitet_3pep'!G690:AP690</xm:f>
              <xm:sqref>AQ690</xm:sqref>
            </x14:sparkline>
            <x14:sparkline>
              <xm:f>'2021-143_MaxLFQ_bearbeitet_3pep'!G691:AP691</xm:f>
              <xm:sqref>AQ691</xm:sqref>
            </x14:sparkline>
            <x14:sparkline>
              <xm:f>'2021-143_MaxLFQ_bearbeitet_3pep'!G692:AP692</xm:f>
              <xm:sqref>AQ692</xm:sqref>
            </x14:sparkline>
            <x14:sparkline>
              <xm:f>'2021-143_MaxLFQ_bearbeitet_3pep'!G693:AP693</xm:f>
              <xm:sqref>AQ693</xm:sqref>
            </x14:sparkline>
            <x14:sparkline>
              <xm:f>'2021-143_MaxLFQ_bearbeitet_3pep'!G694:AP694</xm:f>
              <xm:sqref>AQ694</xm:sqref>
            </x14:sparkline>
            <x14:sparkline>
              <xm:f>'2021-143_MaxLFQ_bearbeitet_3pep'!G695:AP695</xm:f>
              <xm:sqref>AQ695</xm:sqref>
            </x14:sparkline>
            <x14:sparkline>
              <xm:f>'2021-143_MaxLFQ_bearbeitet_3pep'!G696:AP696</xm:f>
              <xm:sqref>AQ696</xm:sqref>
            </x14:sparkline>
            <x14:sparkline>
              <xm:f>'2021-143_MaxLFQ_bearbeitet_3pep'!G697:AP697</xm:f>
              <xm:sqref>AQ697</xm:sqref>
            </x14:sparkline>
            <x14:sparkline>
              <xm:f>'2021-143_MaxLFQ_bearbeitet_3pep'!G698:AP698</xm:f>
              <xm:sqref>AQ698</xm:sqref>
            </x14:sparkline>
            <x14:sparkline>
              <xm:f>'2021-143_MaxLFQ_bearbeitet_3pep'!G699:AP699</xm:f>
              <xm:sqref>AQ699</xm:sqref>
            </x14:sparkline>
            <x14:sparkline>
              <xm:f>'2021-143_MaxLFQ_bearbeitet_3pep'!G700:AP700</xm:f>
              <xm:sqref>AQ700</xm:sqref>
            </x14:sparkline>
            <x14:sparkline>
              <xm:f>'2021-143_MaxLFQ_bearbeitet_3pep'!G701:AP701</xm:f>
              <xm:sqref>AQ701</xm:sqref>
            </x14:sparkline>
            <x14:sparkline>
              <xm:f>'2021-143_MaxLFQ_bearbeitet_3pep'!G702:AP702</xm:f>
              <xm:sqref>AQ702</xm:sqref>
            </x14:sparkline>
            <x14:sparkline>
              <xm:f>'2021-143_MaxLFQ_bearbeitet_3pep'!G703:AP703</xm:f>
              <xm:sqref>AQ703</xm:sqref>
            </x14:sparkline>
            <x14:sparkline>
              <xm:f>'2021-143_MaxLFQ_bearbeitet_3pep'!G704:AP704</xm:f>
              <xm:sqref>AQ704</xm:sqref>
            </x14:sparkline>
            <x14:sparkline>
              <xm:f>'2021-143_MaxLFQ_bearbeitet_3pep'!G705:AP705</xm:f>
              <xm:sqref>AQ705</xm:sqref>
            </x14:sparkline>
            <x14:sparkline>
              <xm:f>'2021-143_MaxLFQ_bearbeitet_3pep'!G706:AP706</xm:f>
              <xm:sqref>AQ706</xm:sqref>
            </x14:sparkline>
            <x14:sparkline>
              <xm:f>'2021-143_MaxLFQ_bearbeitet_3pep'!G707:AP707</xm:f>
              <xm:sqref>AQ707</xm:sqref>
            </x14:sparkline>
            <x14:sparkline>
              <xm:f>'2021-143_MaxLFQ_bearbeitet_3pep'!G708:AP708</xm:f>
              <xm:sqref>AQ708</xm:sqref>
            </x14:sparkline>
            <x14:sparkline>
              <xm:f>'2021-143_MaxLFQ_bearbeitet_3pep'!G709:AP709</xm:f>
              <xm:sqref>AQ709</xm:sqref>
            </x14:sparkline>
            <x14:sparkline>
              <xm:f>'2021-143_MaxLFQ_bearbeitet_3pep'!G710:AP710</xm:f>
              <xm:sqref>AQ710</xm:sqref>
            </x14:sparkline>
            <x14:sparkline>
              <xm:f>'2021-143_MaxLFQ_bearbeitet_3pep'!G711:AP711</xm:f>
              <xm:sqref>AQ711</xm:sqref>
            </x14:sparkline>
            <x14:sparkline>
              <xm:f>'2021-143_MaxLFQ_bearbeitet_3pep'!G712:AP712</xm:f>
              <xm:sqref>AQ712</xm:sqref>
            </x14:sparkline>
            <x14:sparkline>
              <xm:f>'2021-143_MaxLFQ_bearbeitet_3pep'!G713:AP713</xm:f>
              <xm:sqref>AQ713</xm:sqref>
            </x14:sparkline>
            <x14:sparkline>
              <xm:f>'2021-143_MaxLFQ_bearbeitet_3pep'!G714:AP714</xm:f>
              <xm:sqref>AQ714</xm:sqref>
            </x14:sparkline>
            <x14:sparkline>
              <xm:f>'2021-143_MaxLFQ_bearbeitet_3pep'!G715:AP715</xm:f>
              <xm:sqref>AQ715</xm:sqref>
            </x14:sparkline>
            <x14:sparkline>
              <xm:f>'2021-143_MaxLFQ_bearbeitet_3pep'!G716:AP716</xm:f>
              <xm:sqref>AQ716</xm:sqref>
            </x14:sparkline>
            <x14:sparkline>
              <xm:f>'2021-143_MaxLFQ_bearbeitet_3pep'!G717:AP717</xm:f>
              <xm:sqref>AQ717</xm:sqref>
            </x14:sparkline>
            <x14:sparkline>
              <xm:f>'2021-143_MaxLFQ_bearbeitet_3pep'!G718:AP718</xm:f>
              <xm:sqref>AQ718</xm:sqref>
            </x14:sparkline>
            <x14:sparkline>
              <xm:f>'2021-143_MaxLFQ_bearbeitet_3pep'!G719:AP719</xm:f>
              <xm:sqref>AQ719</xm:sqref>
            </x14:sparkline>
            <x14:sparkline>
              <xm:f>'2021-143_MaxLFQ_bearbeitet_3pep'!G720:AP720</xm:f>
              <xm:sqref>AQ720</xm:sqref>
            </x14:sparkline>
            <x14:sparkline>
              <xm:f>'2021-143_MaxLFQ_bearbeitet_3pep'!G721:AP721</xm:f>
              <xm:sqref>AQ721</xm:sqref>
            </x14:sparkline>
            <x14:sparkline>
              <xm:f>'2021-143_MaxLFQ_bearbeitet_3pep'!G722:AP722</xm:f>
              <xm:sqref>AQ722</xm:sqref>
            </x14:sparkline>
            <x14:sparkline>
              <xm:f>'2021-143_MaxLFQ_bearbeitet_3pep'!G723:AP723</xm:f>
              <xm:sqref>AQ723</xm:sqref>
            </x14:sparkline>
            <x14:sparkline>
              <xm:f>'2021-143_MaxLFQ_bearbeitet_3pep'!G724:AP724</xm:f>
              <xm:sqref>AQ724</xm:sqref>
            </x14:sparkline>
            <x14:sparkline>
              <xm:f>'2021-143_MaxLFQ_bearbeitet_3pep'!G725:AP725</xm:f>
              <xm:sqref>AQ725</xm:sqref>
            </x14:sparkline>
            <x14:sparkline>
              <xm:f>'2021-143_MaxLFQ_bearbeitet_3pep'!G726:AP726</xm:f>
              <xm:sqref>AQ726</xm:sqref>
            </x14:sparkline>
            <x14:sparkline>
              <xm:f>'2021-143_MaxLFQ_bearbeitet_3pep'!G727:AP727</xm:f>
              <xm:sqref>AQ727</xm:sqref>
            </x14:sparkline>
            <x14:sparkline>
              <xm:f>'2021-143_MaxLFQ_bearbeitet_3pep'!G728:AP728</xm:f>
              <xm:sqref>AQ728</xm:sqref>
            </x14:sparkline>
            <x14:sparkline>
              <xm:f>'2021-143_MaxLFQ_bearbeitet_3pep'!G729:AP729</xm:f>
              <xm:sqref>AQ729</xm:sqref>
            </x14:sparkline>
            <x14:sparkline>
              <xm:f>'2021-143_MaxLFQ_bearbeitet_3pep'!G730:AP730</xm:f>
              <xm:sqref>AQ730</xm:sqref>
            </x14:sparkline>
            <x14:sparkline>
              <xm:f>'2021-143_MaxLFQ_bearbeitet_3pep'!G731:AP731</xm:f>
              <xm:sqref>AQ731</xm:sqref>
            </x14:sparkline>
            <x14:sparkline>
              <xm:f>'2021-143_MaxLFQ_bearbeitet_3pep'!G732:AP732</xm:f>
              <xm:sqref>AQ732</xm:sqref>
            </x14:sparkline>
            <x14:sparkline>
              <xm:f>'2021-143_MaxLFQ_bearbeitet_3pep'!G733:AP733</xm:f>
              <xm:sqref>AQ733</xm:sqref>
            </x14:sparkline>
            <x14:sparkline>
              <xm:f>'2021-143_MaxLFQ_bearbeitet_3pep'!G734:AP734</xm:f>
              <xm:sqref>AQ734</xm:sqref>
            </x14:sparkline>
            <x14:sparkline>
              <xm:f>'2021-143_MaxLFQ_bearbeitet_3pep'!G735:AP735</xm:f>
              <xm:sqref>AQ735</xm:sqref>
            </x14:sparkline>
            <x14:sparkline>
              <xm:f>'2021-143_MaxLFQ_bearbeitet_3pep'!G736:AP736</xm:f>
              <xm:sqref>AQ736</xm:sqref>
            </x14:sparkline>
            <x14:sparkline>
              <xm:f>'2021-143_MaxLFQ_bearbeitet_3pep'!G737:AP737</xm:f>
              <xm:sqref>AQ737</xm:sqref>
            </x14:sparkline>
            <x14:sparkline>
              <xm:f>'2021-143_MaxLFQ_bearbeitet_3pep'!G738:AP738</xm:f>
              <xm:sqref>AQ738</xm:sqref>
            </x14:sparkline>
            <x14:sparkline>
              <xm:f>'2021-143_MaxLFQ_bearbeitet_3pep'!G739:AP739</xm:f>
              <xm:sqref>AQ739</xm:sqref>
            </x14:sparkline>
            <x14:sparkline>
              <xm:f>'2021-143_MaxLFQ_bearbeitet_3pep'!G740:AP740</xm:f>
              <xm:sqref>AQ740</xm:sqref>
            </x14:sparkline>
            <x14:sparkline>
              <xm:f>'2021-143_MaxLFQ_bearbeitet_3pep'!G741:AP741</xm:f>
              <xm:sqref>AQ741</xm:sqref>
            </x14:sparkline>
            <x14:sparkline>
              <xm:f>'2021-143_MaxLFQ_bearbeitet_3pep'!G742:AP742</xm:f>
              <xm:sqref>AQ742</xm:sqref>
            </x14:sparkline>
            <x14:sparkline>
              <xm:f>'2021-143_MaxLFQ_bearbeitet_3pep'!G743:AP743</xm:f>
              <xm:sqref>AQ743</xm:sqref>
            </x14:sparkline>
            <x14:sparkline>
              <xm:f>'2021-143_MaxLFQ_bearbeitet_3pep'!G744:AP744</xm:f>
              <xm:sqref>AQ744</xm:sqref>
            </x14:sparkline>
            <x14:sparkline>
              <xm:f>'2021-143_MaxLFQ_bearbeitet_3pep'!G745:AP745</xm:f>
              <xm:sqref>AQ745</xm:sqref>
            </x14:sparkline>
            <x14:sparkline>
              <xm:f>'2021-143_MaxLFQ_bearbeitet_3pep'!G746:AP746</xm:f>
              <xm:sqref>AQ746</xm:sqref>
            </x14:sparkline>
            <x14:sparkline>
              <xm:f>'2021-143_MaxLFQ_bearbeitet_3pep'!G747:AP747</xm:f>
              <xm:sqref>AQ747</xm:sqref>
            </x14:sparkline>
            <x14:sparkline>
              <xm:f>'2021-143_MaxLFQ_bearbeitet_3pep'!G748:AP748</xm:f>
              <xm:sqref>AQ748</xm:sqref>
            </x14:sparkline>
            <x14:sparkline>
              <xm:f>'2021-143_MaxLFQ_bearbeitet_3pep'!G749:AP749</xm:f>
              <xm:sqref>AQ749</xm:sqref>
            </x14:sparkline>
            <x14:sparkline>
              <xm:f>'2021-143_MaxLFQ_bearbeitet_3pep'!G750:AP750</xm:f>
              <xm:sqref>AQ750</xm:sqref>
            </x14:sparkline>
            <x14:sparkline>
              <xm:f>'2021-143_MaxLFQ_bearbeitet_3pep'!G751:AP751</xm:f>
              <xm:sqref>AQ751</xm:sqref>
            </x14:sparkline>
            <x14:sparkline>
              <xm:f>'2021-143_MaxLFQ_bearbeitet_3pep'!G752:AP752</xm:f>
              <xm:sqref>AQ752</xm:sqref>
            </x14:sparkline>
            <x14:sparkline>
              <xm:f>'2021-143_MaxLFQ_bearbeitet_3pep'!G753:AP753</xm:f>
              <xm:sqref>AQ753</xm:sqref>
            </x14:sparkline>
            <x14:sparkline>
              <xm:f>'2021-143_MaxLFQ_bearbeitet_3pep'!G754:AP754</xm:f>
              <xm:sqref>AQ754</xm:sqref>
            </x14:sparkline>
            <x14:sparkline>
              <xm:f>'2021-143_MaxLFQ_bearbeitet_3pep'!G755:AP755</xm:f>
              <xm:sqref>AQ755</xm:sqref>
            </x14:sparkline>
            <x14:sparkline>
              <xm:f>'2021-143_MaxLFQ_bearbeitet_3pep'!G756:AP756</xm:f>
              <xm:sqref>AQ756</xm:sqref>
            </x14:sparkline>
            <x14:sparkline>
              <xm:f>'2021-143_MaxLFQ_bearbeitet_3pep'!G757:AP757</xm:f>
              <xm:sqref>AQ757</xm:sqref>
            </x14:sparkline>
            <x14:sparkline>
              <xm:f>'2021-143_MaxLFQ_bearbeitet_3pep'!G758:AP758</xm:f>
              <xm:sqref>AQ758</xm:sqref>
            </x14:sparkline>
            <x14:sparkline>
              <xm:f>'2021-143_MaxLFQ_bearbeitet_3pep'!G759:AP759</xm:f>
              <xm:sqref>AQ759</xm:sqref>
            </x14:sparkline>
            <x14:sparkline>
              <xm:f>'2021-143_MaxLFQ_bearbeitet_3pep'!G760:AP760</xm:f>
              <xm:sqref>AQ760</xm:sqref>
            </x14:sparkline>
            <x14:sparkline>
              <xm:f>'2021-143_MaxLFQ_bearbeitet_3pep'!G761:AP761</xm:f>
              <xm:sqref>AQ761</xm:sqref>
            </x14:sparkline>
            <x14:sparkline>
              <xm:f>'2021-143_MaxLFQ_bearbeitet_3pep'!G762:AP762</xm:f>
              <xm:sqref>AQ762</xm:sqref>
            </x14:sparkline>
            <x14:sparkline>
              <xm:f>'2021-143_MaxLFQ_bearbeitet_3pep'!G763:AP763</xm:f>
              <xm:sqref>AQ763</xm:sqref>
            </x14:sparkline>
            <x14:sparkline>
              <xm:f>'2021-143_MaxLFQ_bearbeitet_3pep'!G764:AP764</xm:f>
              <xm:sqref>AQ764</xm:sqref>
            </x14:sparkline>
            <x14:sparkline>
              <xm:f>'2021-143_MaxLFQ_bearbeitet_3pep'!G765:AP765</xm:f>
              <xm:sqref>AQ765</xm:sqref>
            </x14:sparkline>
            <x14:sparkline>
              <xm:f>'2021-143_MaxLFQ_bearbeitet_3pep'!G766:AP766</xm:f>
              <xm:sqref>AQ766</xm:sqref>
            </x14:sparkline>
            <x14:sparkline>
              <xm:f>'2021-143_MaxLFQ_bearbeitet_3pep'!G767:AP767</xm:f>
              <xm:sqref>AQ767</xm:sqref>
            </x14:sparkline>
            <x14:sparkline>
              <xm:f>'2021-143_MaxLFQ_bearbeitet_3pep'!G768:AP768</xm:f>
              <xm:sqref>AQ768</xm:sqref>
            </x14:sparkline>
            <x14:sparkline>
              <xm:f>'2021-143_MaxLFQ_bearbeitet_3pep'!G769:AP769</xm:f>
              <xm:sqref>AQ769</xm:sqref>
            </x14:sparkline>
            <x14:sparkline>
              <xm:f>'2021-143_MaxLFQ_bearbeitet_3pep'!G770:AP770</xm:f>
              <xm:sqref>AQ770</xm:sqref>
            </x14:sparkline>
            <x14:sparkline>
              <xm:f>'2021-143_MaxLFQ_bearbeitet_3pep'!G771:AP771</xm:f>
              <xm:sqref>AQ771</xm:sqref>
            </x14:sparkline>
            <x14:sparkline>
              <xm:f>'2021-143_MaxLFQ_bearbeitet_3pep'!G772:AP772</xm:f>
              <xm:sqref>AQ772</xm:sqref>
            </x14:sparkline>
            <x14:sparkline>
              <xm:f>'2021-143_MaxLFQ_bearbeitet_3pep'!G773:AP773</xm:f>
              <xm:sqref>AQ773</xm:sqref>
            </x14:sparkline>
            <x14:sparkline>
              <xm:f>'2021-143_MaxLFQ_bearbeitet_3pep'!G774:AP774</xm:f>
              <xm:sqref>AQ774</xm:sqref>
            </x14:sparkline>
            <x14:sparkline>
              <xm:f>'2021-143_MaxLFQ_bearbeitet_3pep'!G775:AP775</xm:f>
              <xm:sqref>AQ775</xm:sqref>
            </x14:sparkline>
            <x14:sparkline>
              <xm:f>'2021-143_MaxLFQ_bearbeitet_3pep'!G776:AP776</xm:f>
              <xm:sqref>AQ776</xm:sqref>
            </x14:sparkline>
            <x14:sparkline>
              <xm:f>'2021-143_MaxLFQ_bearbeitet_3pep'!G777:AP777</xm:f>
              <xm:sqref>AQ777</xm:sqref>
            </x14:sparkline>
            <x14:sparkline>
              <xm:f>'2021-143_MaxLFQ_bearbeitet_3pep'!G778:AP778</xm:f>
              <xm:sqref>AQ778</xm:sqref>
            </x14:sparkline>
            <x14:sparkline>
              <xm:f>'2021-143_MaxLFQ_bearbeitet_3pep'!G779:AP779</xm:f>
              <xm:sqref>AQ779</xm:sqref>
            </x14:sparkline>
            <x14:sparkline>
              <xm:f>'2021-143_MaxLFQ_bearbeitet_3pep'!G780:AP780</xm:f>
              <xm:sqref>AQ780</xm:sqref>
            </x14:sparkline>
            <x14:sparkline>
              <xm:f>'2021-143_MaxLFQ_bearbeitet_3pep'!G781:AP781</xm:f>
              <xm:sqref>AQ781</xm:sqref>
            </x14:sparkline>
            <x14:sparkline>
              <xm:f>'2021-143_MaxLFQ_bearbeitet_3pep'!G782:AP782</xm:f>
              <xm:sqref>AQ782</xm:sqref>
            </x14:sparkline>
            <x14:sparkline>
              <xm:f>'2021-143_MaxLFQ_bearbeitet_3pep'!G783:AP783</xm:f>
              <xm:sqref>AQ783</xm:sqref>
            </x14:sparkline>
            <x14:sparkline>
              <xm:f>'2021-143_MaxLFQ_bearbeitet_3pep'!G784:AP784</xm:f>
              <xm:sqref>AQ784</xm:sqref>
            </x14:sparkline>
            <x14:sparkline>
              <xm:f>'2021-143_MaxLFQ_bearbeitet_3pep'!G785:AP785</xm:f>
              <xm:sqref>AQ785</xm:sqref>
            </x14:sparkline>
            <x14:sparkline>
              <xm:f>'2021-143_MaxLFQ_bearbeitet_3pep'!G786:AP786</xm:f>
              <xm:sqref>AQ786</xm:sqref>
            </x14:sparkline>
            <x14:sparkline>
              <xm:f>'2021-143_MaxLFQ_bearbeitet_3pep'!G787:AP787</xm:f>
              <xm:sqref>AQ787</xm:sqref>
            </x14:sparkline>
            <x14:sparkline>
              <xm:f>'2021-143_MaxLFQ_bearbeitet_3pep'!G788:AP788</xm:f>
              <xm:sqref>AQ788</xm:sqref>
            </x14:sparkline>
            <x14:sparkline>
              <xm:f>'2021-143_MaxLFQ_bearbeitet_3pep'!G789:AP789</xm:f>
              <xm:sqref>AQ789</xm:sqref>
            </x14:sparkline>
            <x14:sparkline>
              <xm:f>'2021-143_MaxLFQ_bearbeitet_3pep'!G790:AP790</xm:f>
              <xm:sqref>AQ790</xm:sqref>
            </x14:sparkline>
            <x14:sparkline>
              <xm:f>'2021-143_MaxLFQ_bearbeitet_3pep'!G791:AP791</xm:f>
              <xm:sqref>AQ791</xm:sqref>
            </x14:sparkline>
            <x14:sparkline>
              <xm:f>'2021-143_MaxLFQ_bearbeitet_3pep'!G792:AP792</xm:f>
              <xm:sqref>AQ792</xm:sqref>
            </x14:sparkline>
            <x14:sparkline>
              <xm:f>'2021-143_MaxLFQ_bearbeitet_3pep'!G793:AP793</xm:f>
              <xm:sqref>AQ793</xm:sqref>
            </x14:sparkline>
            <x14:sparkline>
              <xm:f>'2021-143_MaxLFQ_bearbeitet_3pep'!G794:AP794</xm:f>
              <xm:sqref>AQ794</xm:sqref>
            </x14:sparkline>
            <x14:sparkline>
              <xm:f>'2021-143_MaxLFQ_bearbeitet_3pep'!G795:AP795</xm:f>
              <xm:sqref>AQ795</xm:sqref>
            </x14:sparkline>
            <x14:sparkline>
              <xm:f>'2021-143_MaxLFQ_bearbeitet_3pep'!G796:AP796</xm:f>
              <xm:sqref>AQ796</xm:sqref>
            </x14:sparkline>
            <x14:sparkline>
              <xm:f>'2021-143_MaxLFQ_bearbeitet_3pep'!G797:AP797</xm:f>
              <xm:sqref>AQ797</xm:sqref>
            </x14:sparkline>
            <x14:sparkline>
              <xm:f>'2021-143_MaxLFQ_bearbeitet_3pep'!G798:AP798</xm:f>
              <xm:sqref>AQ798</xm:sqref>
            </x14:sparkline>
            <x14:sparkline>
              <xm:f>'2021-143_MaxLFQ_bearbeitet_3pep'!G799:AP799</xm:f>
              <xm:sqref>AQ799</xm:sqref>
            </x14:sparkline>
            <x14:sparkline>
              <xm:f>'2021-143_MaxLFQ_bearbeitet_3pep'!G800:AP800</xm:f>
              <xm:sqref>AQ800</xm:sqref>
            </x14:sparkline>
            <x14:sparkline>
              <xm:f>'2021-143_MaxLFQ_bearbeitet_3pep'!G801:AP801</xm:f>
              <xm:sqref>AQ801</xm:sqref>
            </x14:sparkline>
            <x14:sparkline>
              <xm:f>'2021-143_MaxLFQ_bearbeitet_3pep'!G802:AP802</xm:f>
              <xm:sqref>AQ802</xm:sqref>
            </x14:sparkline>
            <x14:sparkline>
              <xm:f>'2021-143_MaxLFQ_bearbeitet_3pep'!G803:AP803</xm:f>
              <xm:sqref>AQ803</xm:sqref>
            </x14:sparkline>
            <x14:sparkline>
              <xm:f>'2021-143_MaxLFQ_bearbeitet_3pep'!G804:AP804</xm:f>
              <xm:sqref>AQ804</xm:sqref>
            </x14:sparkline>
            <x14:sparkline>
              <xm:f>'2021-143_MaxLFQ_bearbeitet_3pep'!G805:AP805</xm:f>
              <xm:sqref>AQ805</xm:sqref>
            </x14:sparkline>
            <x14:sparkline>
              <xm:f>'2021-143_MaxLFQ_bearbeitet_3pep'!G806:AP806</xm:f>
              <xm:sqref>AQ806</xm:sqref>
            </x14:sparkline>
            <x14:sparkline>
              <xm:f>'2021-143_MaxLFQ_bearbeitet_3pep'!G807:AP807</xm:f>
              <xm:sqref>AQ807</xm:sqref>
            </x14:sparkline>
            <x14:sparkline>
              <xm:f>'2021-143_MaxLFQ_bearbeitet_3pep'!G808:AP808</xm:f>
              <xm:sqref>AQ808</xm:sqref>
            </x14:sparkline>
            <x14:sparkline>
              <xm:f>'2021-143_MaxLFQ_bearbeitet_3pep'!G809:AP809</xm:f>
              <xm:sqref>AQ809</xm:sqref>
            </x14:sparkline>
            <x14:sparkline>
              <xm:f>'2021-143_MaxLFQ_bearbeitet_3pep'!G810:AP810</xm:f>
              <xm:sqref>AQ810</xm:sqref>
            </x14:sparkline>
            <x14:sparkline>
              <xm:f>'2021-143_MaxLFQ_bearbeitet_3pep'!G811:AP811</xm:f>
              <xm:sqref>AQ811</xm:sqref>
            </x14:sparkline>
            <x14:sparkline>
              <xm:f>'2021-143_MaxLFQ_bearbeitet_3pep'!G812:AP812</xm:f>
              <xm:sqref>AQ812</xm:sqref>
            </x14:sparkline>
            <x14:sparkline>
              <xm:f>'2021-143_MaxLFQ_bearbeitet_3pep'!G813:AP813</xm:f>
              <xm:sqref>AQ813</xm:sqref>
            </x14:sparkline>
            <x14:sparkline>
              <xm:f>'2021-143_MaxLFQ_bearbeitet_3pep'!G814:AP814</xm:f>
              <xm:sqref>AQ814</xm:sqref>
            </x14:sparkline>
            <x14:sparkline>
              <xm:f>'2021-143_MaxLFQ_bearbeitet_3pep'!G815:AP815</xm:f>
              <xm:sqref>AQ815</xm:sqref>
            </x14:sparkline>
            <x14:sparkline>
              <xm:f>'2021-143_MaxLFQ_bearbeitet_3pep'!G816:AP816</xm:f>
              <xm:sqref>AQ816</xm:sqref>
            </x14:sparkline>
            <x14:sparkline>
              <xm:f>'2021-143_MaxLFQ_bearbeitet_3pep'!G817:AP817</xm:f>
              <xm:sqref>AQ817</xm:sqref>
            </x14:sparkline>
            <x14:sparkline>
              <xm:f>'2021-143_MaxLFQ_bearbeitet_3pep'!G818:AP818</xm:f>
              <xm:sqref>AQ818</xm:sqref>
            </x14:sparkline>
            <x14:sparkline>
              <xm:f>'2021-143_MaxLFQ_bearbeitet_3pep'!G819:AP819</xm:f>
              <xm:sqref>AQ819</xm:sqref>
            </x14:sparkline>
            <x14:sparkline>
              <xm:f>'2021-143_MaxLFQ_bearbeitet_3pep'!G820:AP820</xm:f>
              <xm:sqref>AQ820</xm:sqref>
            </x14:sparkline>
            <x14:sparkline>
              <xm:f>'2021-143_MaxLFQ_bearbeitet_3pep'!G821:AP821</xm:f>
              <xm:sqref>AQ821</xm:sqref>
            </x14:sparkline>
            <x14:sparkline>
              <xm:f>'2021-143_MaxLFQ_bearbeitet_3pep'!G822:AP822</xm:f>
              <xm:sqref>AQ822</xm:sqref>
            </x14:sparkline>
            <x14:sparkline>
              <xm:f>'2021-143_MaxLFQ_bearbeitet_3pep'!G823:AP823</xm:f>
              <xm:sqref>AQ823</xm:sqref>
            </x14:sparkline>
            <x14:sparkline>
              <xm:f>'2021-143_MaxLFQ_bearbeitet_3pep'!G824:AP824</xm:f>
              <xm:sqref>AQ824</xm:sqref>
            </x14:sparkline>
            <x14:sparkline>
              <xm:f>'2021-143_MaxLFQ_bearbeitet_3pep'!G825:AP825</xm:f>
              <xm:sqref>AQ825</xm:sqref>
            </x14:sparkline>
            <x14:sparkline>
              <xm:f>'2021-143_MaxLFQ_bearbeitet_3pep'!G826:AP826</xm:f>
              <xm:sqref>AQ826</xm:sqref>
            </x14:sparkline>
            <x14:sparkline>
              <xm:f>'2021-143_MaxLFQ_bearbeitet_3pep'!G827:AP827</xm:f>
              <xm:sqref>AQ827</xm:sqref>
            </x14:sparkline>
            <x14:sparkline>
              <xm:f>'2021-143_MaxLFQ_bearbeitet_3pep'!G828:AP828</xm:f>
              <xm:sqref>AQ828</xm:sqref>
            </x14:sparkline>
            <x14:sparkline>
              <xm:f>'2021-143_MaxLFQ_bearbeitet_3pep'!G829:AP829</xm:f>
              <xm:sqref>AQ829</xm:sqref>
            </x14:sparkline>
            <x14:sparkline>
              <xm:f>'2021-143_MaxLFQ_bearbeitet_3pep'!G830:AP830</xm:f>
              <xm:sqref>AQ830</xm:sqref>
            </x14:sparkline>
            <x14:sparkline>
              <xm:f>'2021-143_MaxLFQ_bearbeitet_3pep'!G831:AP831</xm:f>
              <xm:sqref>AQ831</xm:sqref>
            </x14:sparkline>
            <x14:sparkline>
              <xm:f>'2021-143_MaxLFQ_bearbeitet_3pep'!G832:AP832</xm:f>
              <xm:sqref>AQ832</xm:sqref>
            </x14:sparkline>
            <x14:sparkline>
              <xm:f>'2021-143_MaxLFQ_bearbeitet_3pep'!G833:AP833</xm:f>
              <xm:sqref>AQ833</xm:sqref>
            </x14:sparkline>
            <x14:sparkline>
              <xm:f>'2021-143_MaxLFQ_bearbeitet_3pep'!G834:AP834</xm:f>
              <xm:sqref>AQ834</xm:sqref>
            </x14:sparkline>
            <x14:sparkline>
              <xm:f>'2021-143_MaxLFQ_bearbeitet_3pep'!G835:AP835</xm:f>
              <xm:sqref>AQ835</xm:sqref>
            </x14:sparkline>
            <x14:sparkline>
              <xm:f>'2021-143_MaxLFQ_bearbeitet_3pep'!G836:AP836</xm:f>
              <xm:sqref>AQ836</xm:sqref>
            </x14:sparkline>
            <x14:sparkline>
              <xm:f>'2021-143_MaxLFQ_bearbeitet_3pep'!G837:AP837</xm:f>
              <xm:sqref>AQ837</xm:sqref>
            </x14:sparkline>
            <x14:sparkline>
              <xm:f>'2021-143_MaxLFQ_bearbeitet_3pep'!G838:AP838</xm:f>
              <xm:sqref>AQ838</xm:sqref>
            </x14:sparkline>
            <x14:sparkline>
              <xm:f>'2021-143_MaxLFQ_bearbeitet_3pep'!G839:AP839</xm:f>
              <xm:sqref>AQ839</xm:sqref>
            </x14:sparkline>
            <x14:sparkline>
              <xm:f>'2021-143_MaxLFQ_bearbeitet_3pep'!G840:AP840</xm:f>
              <xm:sqref>AQ840</xm:sqref>
            </x14:sparkline>
            <x14:sparkline>
              <xm:f>'2021-143_MaxLFQ_bearbeitet_3pep'!G841:AP841</xm:f>
              <xm:sqref>AQ841</xm:sqref>
            </x14:sparkline>
            <x14:sparkline>
              <xm:f>'2021-143_MaxLFQ_bearbeitet_3pep'!G842:AP842</xm:f>
              <xm:sqref>AQ842</xm:sqref>
            </x14:sparkline>
            <x14:sparkline>
              <xm:f>'2021-143_MaxLFQ_bearbeitet_3pep'!G843:AP843</xm:f>
              <xm:sqref>AQ843</xm:sqref>
            </x14:sparkline>
            <x14:sparkline>
              <xm:f>'2021-143_MaxLFQ_bearbeitet_3pep'!G844:AP844</xm:f>
              <xm:sqref>AQ844</xm:sqref>
            </x14:sparkline>
            <x14:sparkline>
              <xm:f>'2021-143_MaxLFQ_bearbeitet_3pep'!G845:AP845</xm:f>
              <xm:sqref>AQ845</xm:sqref>
            </x14:sparkline>
            <x14:sparkline>
              <xm:f>'2021-143_MaxLFQ_bearbeitet_3pep'!G846:AP846</xm:f>
              <xm:sqref>AQ846</xm:sqref>
            </x14:sparkline>
            <x14:sparkline>
              <xm:f>'2021-143_MaxLFQ_bearbeitet_3pep'!G847:AP847</xm:f>
              <xm:sqref>AQ847</xm:sqref>
            </x14:sparkline>
            <x14:sparkline>
              <xm:f>'2021-143_MaxLFQ_bearbeitet_3pep'!G848:AP848</xm:f>
              <xm:sqref>AQ848</xm:sqref>
            </x14:sparkline>
            <x14:sparkline>
              <xm:f>'2021-143_MaxLFQ_bearbeitet_3pep'!G849:AP849</xm:f>
              <xm:sqref>AQ849</xm:sqref>
            </x14:sparkline>
            <x14:sparkline>
              <xm:f>'2021-143_MaxLFQ_bearbeitet_3pep'!G850:AP850</xm:f>
              <xm:sqref>AQ850</xm:sqref>
            </x14:sparkline>
            <x14:sparkline>
              <xm:f>'2021-143_MaxLFQ_bearbeitet_3pep'!G851:AP851</xm:f>
              <xm:sqref>AQ851</xm:sqref>
            </x14:sparkline>
            <x14:sparkline>
              <xm:f>'2021-143_MaxLFQ_bearbeitet_3pep'!G852:AP852</xm:f>
              <xm:sqref>AQ852</xm:sqref>
            </x14:sparkline>
            <x14:sparkline>
              <xm:f>'2021-143_MaxLFQ_bearbeitet_3pep'!G853:AP853</xm:f>
              <xm:sqref>AQ853</xm:sqref>
            </x14:sparkline>
            <x14:sparkline>
              <xm:f>'2021-143_MaxLFQ_bearbeitet_3pep'!G854:AP854</xm:f>
              <xm:sqref>AQ854</xm:sqref>
            </x14:sparkline>
            <x14:sparkline>
              <xm:f>'2021-143_MaxLFQ_bearbeitet_3pep'!G855:AP855</xm:f>
              <xm:sqref>AQ855</xm:sqref>
            </x14:sparkline>
            <x14:sparkline>
              <xm:f>'2021-143_MaxLFQ_bearbeitet_3pep'!G856:AP856</xm:f>
              <xm:sqref>AQ856</xm:sqref>
            </x14:sparkline>
            <x14:sparkline>
              <xm:f>'2021-143_MaxLFQ_bearbeitet_3pep'!G857:AP857</xm:f>
              <xm:sqref>AQ857</xm:sqref>
            </x14:sparkline>
            <x14:sparkline>
              <xm:f>'2021-143_MaxLFQ_bearbeitet_3pep'!G858:AP858</xm:f>
              <xm:sqref>AQ858</xm:sqref>
            </x14:sparkline>
            <x14:sparkline>
              <xm:f>'2021-143_MaxLFQ_bearbeitet_3pep'!G859:AP859</xm:f>
              <xm:sqref>AQ859</xm:sqref>
            </x14:sparkline>
            <x14:sparkline>
              <xm:f>'2021-143_MaxLFQ_bearbeitet_3pep'!G860:AP860</xm:f>
              <xm:sqref>AQ860</xm:sqref>
            </x14:sparkline>
            <x14:sparkline>
              <xm:f>'2021-143_MaxLFQ_bearbeitet_3pep'!G861:AP861</xm:f>
              <xm:sqref>AQ861</xm:sqref>
            </x14:sparkline>
            <x14:sparkline>
              <xm:f>'2021-143_MaxLFQ_bearbeitet_3pep'!G862:AP862</xm:f>
              <xm:sqref>AQ862</xm:sqref>
            </x14:sparkline>
            <x14:sparkline>
              <xm:f>'2021-143_MaxLFQ_bearbeitet_3pep'!G863:AP863</xm:f>
              <xm:sqref>AQ863</xm:sqref>
            </x14:sparkline>
            <x14:sparkline>
              <xm:f>'2021-143_MaxLFQ_bearbeitet_3pep'!G864:AP864</xm:f>
              <xm:sqref>AQ864</xm:sqref>
            </x14:sparkline>
            <x14:sparkline>
              <xm:f>'2021-143_MaxLFQ_bearbeitet_3pep'!G865:AP865</xm:f>
              <xm:sqref>AQ865</xm:sqref>
            </x14:sparkline>
            <x14:sparkline>
              <xm:f>'2021-143_MaxLFQ_bearbeitet_3pep'!G866:AP866</xm:f>
              <xm:sqref>AQ866</xm:sqref>
            </x14:sparkline>
            <x14:sparkline>
              <xm:f>'2021-143_MaxLFQ_bearbeitet_3pep'!G867:AP867</xm:f>
              <xm:sqref>AQ867</xm:sqref>
            </x14:sparkline>
            <x14:sparkline>
              <xm:f>'2021-143_MaxLFQ_bearbeitet_3pep'!G868:AP868</xm:f>
              <xm:sqref>AQ868</xm:sqref>
            </x14:sparkline>
            <x14:sparkline>
              <xm:f>'2021-143_MaxLFQ_bearbeitet_3pep'!G869:AP869</xm:f>
              <xm:sqref>AQ869</xm:sqref>
            </x14:sparkline>
            <x14:sparkline>
              <xm:f>'2021-143_MaxLFQ_bearbeitet_3pep'!G870:AP870</xm:f>
              <xm:sqref>AQ870</xm:sqref>
            </x14:sparkline>
            <x14:sparkline>
              <xm:f>'2021-143_MaxLFQ_bearbeitet_3pep'!G871:AP871</xm:f>
              <xm:sqref>AQ871</xm:sqref>
            </x14:sparkline>
            <x14:sparkline>
              <xm:f>'2021-143_MaxLFQ_bearbeitet_3pep'!G872:AP872</xm:f>
              <xm:sqref>AQ872</xm:sqref>
            </x14:sparkline>
            <x14:sparkline>
              <xm:f>'2021-143_MaxLFQ_bearbeitet_3pep'!G873:AP873</xm:f>
              <xm:sqref>AQ873</xm:sqref>
            </x14:sparkline>
            <x14:sparkline>
              <xm:f>'2021-143_MaxLFQ_bearbeitet_3pep'!G874:AP874</xm:f>
              <xm:sqref>AQ874</xm:sqref>
            </x14:sparkline>
            <x14:sparkline>
              <xm:f>'2021-143_MaxLFQ_bearbeitet_3pep'!G875:AP875</xm:f>
              <xm:sqref>AQ875</xm:sqref>
            </x14:sparkline>
            <x14:sparkline>
              <xm:f>'2021-143_MaxLFQ_bearbeitet_3pep'!G876:AP876</xm:f>
              <xm:sqref>AQ876</xm:sqref>
            </x14:sparkline>
            <x14:sparkline>
              <xm:f>'2021-143_MaxLFQ_bearbeitet_3pep'!G877:AP877</xm:f>
              <xm:sqref>AQ877</xm:sqref>
            </x14:sparkline>
            <x14:sparkline>
              <xm:f>'2021-143_MaxLFQ_bearbeitet_3pep'!G878:AP878</xm:f>
              <xm:sqref>AQ878</xm:sqref>
            </x14:sparkline>
            <x14:sparkline>
              <xm:f>'2021-143_MaxLFQ_bearbeitet_3pep'!G879:AP879</xm:f>
              <xm:sqref>AQ879</xm:sqref>
            </x14:sparkline>
            <x14:sparkline>
              <xm:f>'2021-143_MaxLFQ_bearbeitet_3pep'!G880:AP880</xm:f>
              <xm:sqref>AQ880</xm:sqref>
            </x14:sparkline>
            <x14:sparkline>
              <xm:f>'2021-143_MaxLFQ_bearbeitet_3pep'!G881:AP881</xm:f>
              <xm:sqref>AQ881</xm:sqref>
            </x14:sparkline>
            <x14:sparkline>
              <xm:f>'2021-143_MaxLFQ_bearbeitet_3pep'!G882:AP882</xm:f>
              <xm:sqref>AQ882</xm:sqref>
            </x14:sparkline>
            <x14:sparkline>
              <xm:f>'2021-143_MaxLFQ_bearbeitet_3pep'!G883:AP883</xm:f>
              <xm:sqref>AQ883</xm:sqref>
            </x14:sparkline>
            <x14:sparkline>
              <xm:f>'2021-143_MaxLFQ_bearbeitet_3pep'!G884:AP884</xm:f>
              <xm:sqref>AQ884</xm:sqref>
            </x14:sparkline>
            <x14:sparkline>
              <xm:f>'2021-143_MaxLFQ_bearbeitet_3pep'!G885:AP885</xm:f>
              <xm:sqref>AQ885</xm:sqref>
            </x14:sparkline>
            <x14:sparkline>
              <xm:f>'2021-143_MaxLFQ_bearbeitet_3pep'!G886:AP886</xm:f>
              <xm:sqref>AQ886</xm:sqref>
            </x14:sparkline>
            <x14:sparkline>
              <xm:f>'2021-143_MaxLFQ_bearbeitet_3pep'!G887:AP887</xm:f>
              <xm:sqref>AQ887</xm:sqref>
            </x14:sparkline>
            <x14:sparkline>
              <xm:f>'2021-143_MaxLFQ_bearbeitet_3pep'!G888:AP888</xm:f>
              <xm:sqref>AQ888</xm:sqref>
            </x14:sparkline>
            <x14:sparkline>
              <xm:f>'2021-143_MaxLFQ_bearbeitet_3pep'!G889:AP889</xm:f>
              <xm:sqref>AQ889</xm:sqref>
            </x14:sparkline>
            <x14:sparkline>
              <xm:f>'2021-143_MaxLFQ_bearbeitet_3pep'!G890:AP890</xm:f>
              <xm:sqref>AQ890</xm:sqref>
            </x14:sparkline>
            <x14:sparkline>
              <xm:f>'2021-143_MaxLFQ_bearbeitet_3pep'!G891:AP891</xm:f>
              <xm:sqref>AQ891</xm:sqref>
            </x14:sparkline>
            <x14:sparkline>
              <xm:f>'2021-143_MaxLFQ_bearbeitet_3pep'!G892:AP892</xm:f>
              <xm:sqref>AQ892</xm:sqref>
            </x14:sparkline>
            <x14:sparkline>
              <xm:f>'2021-143_MaxLFQ_bearbeitet_3pep'!G893:AP893</xm:f>
              <xm:sqref>AQ893</xm:sqref>
            </x14:sparkline>
            <x14:sparkline>
              <xm:f>'2021-143_MaxLFQ_bearbeitet_3pep'!G894:AP894</xm:f>
              <xm:sqref>AQ894</xm:sqref>
            </x14:sparkline>
            <x14:sparkline>
              <xm:f>'2021-143_MaxLFQ_bearbeitet_3pep'!G895:AP895</xm:f>
              <xm:sqref>AQ895</xm:sqref>
            </x14:sparkline>
            <x14:sparkline>
              <xm:f>'2021-143_MaxLFQ_bearbeitet_3pep'!G896:AP896</xm:f>
              <xm:sqref>AQ896</xm:sqref>
            </x14:sparkline>
            <x14:sparkline>
              <xm:f>'2021-143_MaxLFQ_bearbeitet_3pep'!G897:AP897</xm:f>
              <xm:sqref>AQ897</xm:sqref>
            </x14:sparkline>
            <x14:sparkline>
              <xm:f>'2021-143_MaxLFQ_bearbeitet_3pep'!G898:AP898</xm:f>
              <xm:sqref>AQ898</xm:sqref>
            </x14:sparkline>
            <x14:sparkline>
              <xm:f>'2021-143_MaxLFQ_bearbeitet_3pep'!G899:AP899</xm:f>
              <xm:sqref>AQ899</xm:sqref>
            </x14:sparkline>
            <x14:sparkline>
              <xm:f>'2021-143_MaxLFQ_bearbeitet_3pep'!G900:AP900</xm:f>
              <xm:sqref>AQ900</xm:sqref>
            </x14:sparkline>
            <x14:sparkline>
              <xm:f>'2021-143_MaxLFQ_bearbeitet_3pep'!G901:AP901</xm:f>
              <xm:sqref>AQ901</xm:sqref>
            </x14:sparkline>
            <x14:sparkline>
              <xm:f>'2021-143_MaxLFQ_bearbeitet_3pep'!G902:AP902</xm:f>
              <xm:sqref>AQ902</xm:sqref>
            </x14:sparkline>
            <x14:sparkline>
              <xm:f>'2021-143_MaxLFQ_bearbeitet_3pep'!G903:AP903</xm:f>
              <xm:sqref>AQ903</xm:sqref>
            </x14:sparkline>
            <x14:sparkline>
              <xm:f>'2021-143_MaxLFQ_bearbeitet_3pep'!G904:AP904</xm:f>
              <xm:sqref>AQ904</xm:sqref>
            </x14:sparkline>
            <x14:sparkline>
              <xm:f>'2021-143_MaxLFQ_bearbeitet_3pep'!G905:AP905</xm:f>
              <xm:sqref>AQ905</xm:sqref>
            </x14:sparkline>
            <x14:sparkline>
              <xm:f>'2021-143_MaxLFQ_bearbeitet_3pep'!G906:AP906</xm:f>
              <xm:sqref>AQ906</xm:sqref>
            </x14:sparkline>
            <x14:sparkline>
              <xm:f>'2021-143_MaxLFQ_bearbeitet_3pep'!G907:AP907</xm:f>
              <xm:sqref>AQ907</xm:sqref>
            </x14:sparkline>
            <x14:sparkline>
              <xm:f>'2021-143_MaxLFQ_bearbeitet_3pep'!G908:AP908</xm:f>
              <xm:sqref>AQ908</xm:sqref>
            </x14:sparkline>
            <x14:sparkline>
              <xm:f>'2021-143_MaxLFQ_bearbeitet_3pep'!G909:AP909</xm:f>
              <xm:sqref>AQ909</xm:sqref>
            </x14:sparkline>
            <x14:sparkline>
              <xm:f>'2021-143_MaxLFQ_bearbeitet_3pep'!G910:AP910</xm:f>
              <xm:sqref>AQ910</xm:sqref>
            </x14:sparkline>
            <x14:sparkline>
              <xm:f>'2021-143_MaxLFQ_bearbeitet_3pep'!G911:AP911</xm:f>
              <xm:sqref>AQ911</xm:sqref>
            </x14:sparkline>
            <x14:sparkline>
              <xm:f>'2021-143_MaxLFQ_bearbeitet_3pep'!G912:AP912</xm:f>
              <xm:sqref>AQ912</xm:sqref>
            </x14:sparkline>
            <x14:sparkline>
              <xm:f>'2021-143_MaxLFQ_bearbeitet_3pep'!G913:AP913</xm:f>
              <xm:sqref>AQ913</xm:sqref>
            </x14:sparkline>
            <x14:sparkline>
              <xm:f>'2021-143_MaxLFQ_bearbeitet_3pep'!G914:AP914</xm:f>
              <xm:sqref>AQ914</xm:sqref>
            </x14:sparkline>
            <x14:sparkline>
              <xm:f>'2021-143_MaxLFQ_bearbeitet_3pep'!G915:AP915</xm:f>
              <xm:sqref>AQ915</xm:sqref>
            </x14:sparkline>
            <x14:sparkline>
              <xm:f>'2021-143_MaxLFQ_bearbeitet_3pep'!G916:AP916</xm:f>
              <xm:sqref>AQ916</xm:sqref>
            </x14:sparkline>
            <x14:sparkline>
              <xm:f>'2021-143_MaxLFQ_bearbeitet_3pep'!G917:AP917</xm:f>
              <xm:sqref>AQ917</xm:sqref>
            </x14:sparkline>
            <x14:sparkline>
              <xm:f>'2021-143_MaxLFQ_bearbeitet_3pep'!G918:AP918</xm:f>
              <xm:sqref>AQ918</xm:sqref>
            </x14:sparkline>
            <x14:sparkline>
              <xm:f>'2021-143_MaxLFQ_bearbeitet_3pep'!G919:AP919</xm:f>
              <xm:sqref>AQ919</xm:sqref>
            </x14:sparkline>
            <x14:sparkline>
              <xm:f>'2021-143_MaxLFQ_bearbeitet_3pep'!G920:AP920</xm:f>
              <xm:sqref>AQ920</xm:sqref>
            </x14:sparkline>
            <x14:sparkline>
              <xm:f>'2021-143_MaxLFQ_bearbeitet_3pep'!G921:AP921</xm:f>
              <xm:sqref>AQ921</xm:sqref>
            </x14:sparkline>
            <x14:sparkline>
              <xm:f>'2021-143_MaxLFQ_bearbeitet_3pep'!G922:AP922</xm:f>
              <xm:sqref>AQ922</xm:sqref>
            </x14:sparkline>
            <x14:sparkline>
              <xm:f>'2021-143_MaxLFQ_bearbeitet_3pep'!G923:AP923</xm:f>
              <xm:sqref>AQ923</xm:sqref>
            </x14:sparkline>
            <x14:sparkline>
              <xm:f>'2021-143_MaxLFQ_bearbeitet_3pep'!G924:AP924</xm:f>
              <xm:sqref>AQ924</xm:sqref>
            </x14:sparkline>
            <x14:sparkline>
              <xm:f>'2021-143_MaxLFQ_bearbeitet_3pep'!G925:AP925</xm:f>
              <xm:sqref>AQ925</xm:sqref>
            </x14:sparkline>
            <x14:sparkline>
              <xm:f>'2021-143_MaxLFQ_bearbeitet_3pep'!G926:AP926</xm:f>
              <xm:sqref>AQ926</xm:sqref>
            </x14:sparkline>
            <x14:sparkline>
              <xm:f>'2021-143_MaxLFQ_bearbeitet_3pep'!G927:AP927</xm:f>
              <xm:sqref>AQ927</xm:sqref>
            </x14:sparkline>
            <x14:sparkline>
              <xm:f>'2021-143_MaxLFQ_bearbeitet_3pep'!G928:AP928</xm:f>
              <xm:sqref>AQ928</xm:sqref>
            </x14:sparkline>
            <x14:sparkline>
              <xm:f>'2021-143_MaxLFQ_bearbeitet_3pep'!G929:AP929</xm:f>
              <xm:sqref>AQ929</xm:sqref>
            </x14:sparkline>
            <x14:sparkline>
              <xm:f>'2021-143_MaxLFQ_bearbeitet_3pep'!G930:AP930</xm:f>
              <xm:sqref>AQ930</xm:sqref>
            </x14:sparkline>
            <x14:sparkline>
              <xm:f>'2021-143_MaxLFQ_bearbeitet_3pep'!G931:AP931</xm:f>
              <xm:sqref>AQ931</xm:sqref>
            </x14:sparkline>
            <x14:sparkline>
              <xm:f>'2021-143_MaxLFQ_bearbeitet_3pep'!G932:AP932</xm:f>
              <xm:sqref>AQ932</xm:sqref>
            </x14:sparkline>
            <x14:sparkline>
              <xm:f>'2021-143_MaxLFQ_bearbeitet_3pep'!G933:AP933</xm:f>
              <xm:sqref>AQ933</xm:sqref>
            </x14:sparkline>
            <x14:sparkline>
              <xm:f>'2021-143_MaxLFQ_bearbeitet_3pep'!G934:AP934</xm:f>
              <xm:sqref>AQ934</xm:sqref>
            </x14:sparkline>
            <x14:sparkline>
              <xm:f>'2021-143_MaxLFQ_bearbeitet_3pep'!G935:AP935</xm:f>
              <xm:sqref>AQ935</xm:sqref>
            </x14:sparkline>
            <x14:sparkline>
              <xm:f>'2021-143_MaxLFQ_bearbeitet_3pep'!G936:AP936</xm:f>
              <xm:sqref>AQ936</xm:sqref>
            </x14:sparkline>
            <x14:sparkline>
              <xm:f>'2021-143_MaxLFQ_bearbeitet_3pep'!G937:AP937</xm:f>
              <xm:sqref>AQ937</xm:sqref>
            </x14:sparkline>
            <x14:sparkline>
              <xm:f>'2021-143_MaxLFQ_bearbeitet_3pep'!G938:AP938</xm:f>
              <xm:sqref>AQ938</xm:sqref>
            </x14:sparkline>
            <x14:sparkline>
              <xm:f>'2021-143_MaxLFQ_bearbeitet_3pep'!G939:AP939</xm:f>
              <xm:sqref>AQ939</xm:sqref>
            </x14:sparkline>
            <x14:sparkline>
              <xm:f>'2021-143_MaxLFQ_bearbeitet_3pep'!G940:AP940</xm:f>
              <xm:sqref>AQ940</xm:sqref>
            </x14:sparkline>
            <x14:sparkline>
              <xm:f>'2021-143_MaxLFQ_bearbeitet_3pep'!G941:AP941</xm:f>
              <xm:sqref>AQ941</xm:sqref>
            </x14:sparkline>
            <x14:sparkline>
              <xm:f>'2021-143_MaxLFQ_bearbeitet_3pep'!G942:AP942</xm:f>
              <xm:sqref>AQ942</xm:sqref>
            </x14:sparkline>
            <x14:sparkline>
              <xm:f>'2021-143_MaxLFQ_bearbeitet_3pep'!G943:AP943</xm:f>
              <xm:sqref>AQ943</xm:sqref>
            </x14:sparkline>
            <x14:sparkline>
              <xm:f>'2021-143_MaxLFQ_bearbeitet_3pep'!G944:AP944</xm:f>
              <xm:sqref>AQ944</xm:sqref>
            </x14:sparkline>
            <x14:sparkline>
              <xm:f>'2021-143_MaxLFQ_bearbeitet_3pep'!G945:AP945</xm:f>
              <xm:sqref>AQ945</xm:sqref>
            </x14:sparkline>
            <x14:sparkline>
              <xm:f>'2021-143_MaxLFQ_bearbeitet_3pep'!G946:AP946</xm:f>
              <xm:sqref>AQ946</xm:sqref>
            </x14:sparkline>
            <x14:sparkline>
              <xm:f>'2021-143_MaxLFQ_bearbeitet_3pep'!G947:AP947</xm:f>
              <xm:sqref>AQ947</xm:sqref>
            </x14:sparkline>
            <x14:sparkline>
              <xm:f>'2021-143_MaxLFQ_bearbeitet_3pep'!G948:AP948</xm:f>
              <xm:sqref>AQ948</xm:sqref>
            </x14:sparkline>
            <x14:sparkline>
              <xm:f>'2021-143_MaxLFQ_bearbeitet_3pep'!G949:AP949</xm:f>
              <xm:sqref>AQ949</xm:sqref>
            </x14:sparkline>
            <x14:sparkline>
              <xm:f>'2021-143_MaxLFQ_bearbeitet_3pep'!G950:AP950</xm:f>
              <xm:sqref>AQ950</xm:sqref>
            </x14:sparkline>
            <x14:sparkline>
              <xm:f>'2021-143_MaxLFQ_bearbeitet_3pep'!G951:AP951</xm:f>
              <xm:sqref>AQ951</xm:sqref>
            </x14:sparkline>
            <x14:sparkline>
              <xm:f>'2021-143_MaxLFQ_bearbeitet_3pep'!G952:AP952</xm:f>
              <xm:sqref>AQ952</xm:sqref>
            </x14:sparkline>
            <x14:sparkline>
              <xm:f>'2021-143_MaxLFQ_bearbeitet_3pep'!G953:AP953</xm:f>
              <xm:sqref>AQ953</xm:sqref>
            </x14:sparkline>
            <x14:sparkline>
              <xm:f>'2021-143_MaxLFQ_bearbeitet_3pep'!G954:AP954</xm:f>
              <xm:sqref>AQ954</xm:sqref>
            </x14:sparkline>
            <x14:sparkline>
              <xm:f>'2021-143_MaxLFQ_bearbeitet_3pep'!G955:AP955</xm:f>
              <xm:sqref>AQ955</xm:sqref>
            </x14:sparkline>
            <x14:sparkline>
              <xm:f>'2021-143_MaxLFQ_bearbeitet_3pep'!G956:AP956</xm:f>
              <xm:sqref>AQ956</xm:sqref>
            </x14:sparkline>
            <x14:sparkline>
              <xm:f>'2021-143_MaxLFQ_bearbeitet_3pep'!G957:AP957</xm:f>
              <xm:sqref>AQ957</xm:sqref>
            </x14:sparkline>
            <x14:sparkline>
              <xm:f>'2021-143_MaxLFQ_bearbeitet_3pep'!G958:AP958</xm:f>
              <xm:sqref>AQ958</xm:sqref>
            </x14:sparkline>
            <x14:sparkline>
              <xm:f>'2021-143_MaxLFQ_bearbeitet_3pep'!G959:AP959</xm:f>
              <xm:sqref>AQ959</xm:sqref>
            </x14:sparkline>
            <x14:sparkline>
              <xm:f>'2021-143_MaxLFQ_bearbeitet_3pep'!G960:AP960</xm:f>
              <xm:sqref>AQ960</xm:sqref>
            </x14:sparkline>
            <x14:sparkline>
              <xm:f>'2021-143_MaxLFQ_bearbeitet_3pep'!G961:AP961</xm:f>
              <xm:sqref>AQ961</xm:sqref>
            </x14:sparkline>
            <x14:sparkline>
              <xm:f>'2021-143_MaxLFQ_bearbeitet_3pep'!G962:AP962</xm:f>
              <xm:sqref>AQ962</xm:sqref>
            </x14:sparkline>
            <x14:sparkline>
              <xm:f>'2021-143_MaxLFQ_bearbeitet_3pep'!G963:AP963</xm:f>
              <xm:sqref>AQ963</xm:sqref>
            </x14:sparkline>
            <x14:sparkline>
              <xm:f>'2021-143_MaxLFQ_bearbeitet_3pep'!G964:AP964</xm:f>
              <xm:sqref>AQ964</xm:sqref>
            </x14:sparkline>
            <x14:sparkline>
              <xm:f>'2021-143_MaxLFQ_bearbeitet_3pep'!G965:AP965</xm:f>
              <xm:sqref>AQ965</xm:sqref>
            </x14:sparkline>
            <x14:sparkline>
              <xm:f>'2021-143_MaxLFQ_bearbeitet_3pep'!G966:AP966</xm:f>
              <xm:sqref>AQ966</xm:sqref>
            </x14:sparkline>
            <x14:sparkline>
              <xm:f>'2021-143_MaxLFQ_bearbeitet_3pep'!G967:AP967</xm:f>
              <xm:sqref>AQ967</xm:sqref>
            </x14:sparkline>
            <x14:sparkline>
              <xm:f>'2021-143_MaxLFQ_bearbeitet_3pep'!G968:AP968</xm:f>
              <xm:sqref>AQ968</xm:sqref>
            </x14:sparkline>
            <x14:sparkline>
              <xm:f>'2021-143_MaxLFQ_bearbeitet_3pep'!G969:AP969</xm:f>
              <xm:sqref>AQ969</xm:sqref>
            </x14:sparkline>
            <x14:sparkline>
              <xm:f>'2021-143_MaxLFQ_bearbeitet_3pep'!G970:AP970</xm:f>
              <xm:sqref>AQ970</xm:sqref>
            </x14:sparkline>
            <x14:sparkline>
              <xm:f>'2021-143_MaxLFQ_bearbeitet_3pep'!G971:AP971</xm:f>
              <xm:sqref>AQ971</xm:sqref>
            </x14:sparkline>
            <x14:sparkline>
              <xm:f>'2021-143_MaxLFQ_bearbeitet_3pep'!G972:AP972</xm:f>
              <xm:sqref>AQ972</xm:sqref>
            </x14:sparkline>
            <x14:sparkline>
              <xm:f>'2021-143_MaxLFQ_bearbeitet_3pep'!G973:AP973</xm:f>
              <xm:sqref>AQ973</xm:sqref>
            </x14:sparkline>
            <x14:sparkline>
              <xm:f>'2021-143_MaxLFQ_bearbeitet_3pep'!G974:AP974</xm:f>
              <xm:sqref>AQ974</xm:sqref>
            </x14:sparkline>
            <x14:sparkline>
              <xm:f>'2021-143_MaxLFQ_bearbeitet_3pep'!G975:AP975</xm:f>
              <xm:sqref>AQ975</xm:sqref>
            </x14:sparkline>
            <x14:sparkline>
              <xm:f>'2021-143_MaxLFQ_bearbeitet_3pep'!G976:AP976</xm:f>
              <xm:sqref>AQ976</xm:sqref>
            </x14:sparkline>
            <x14:sparkline>
              <xm:f>'2021-143_MaxLFQ_bearbeitet_3pep'!G977:AP977</xm:f>
              <xm:sqref>AQ977</xm:sqref>
            </x14:sparkline>
            <x14:sparkline>
              <xm:f>'2021-143_MaxLFQ_bearbeitet_3pep'!G978:AP978</xm:f>
              <xm:sqref>AQ978</xm:sqref>
            </x14:sparkline>
            <x14:sparkline>
              <xm:f>'2021-143_MaxLFQ_bearbeitet_3pep'!G979:AP979</xm:f>
              <xm:sqref>AQ979</xm:sqref>
            </x14:sparkline>
            <x14:sparkline>
              <xm:f>'2021-143_MaxLFQ_bearbeitet_3pep'!G980:AP980</xm:f>
              <xm:sqref>AQ980</xm:sqref>
            </x14:sparkline>
            <x14:sparkline>
              <xm:f>'2021-143_MaxLFQ_bearbeitet_3pep'!G981:AP981</xm:f>
              <xm:sqref>AQ981</xm:sqref>
            </x14:sparkline>
            <x14:sparkline>
              <xm:f>'2021-143_MaxLFQ_bearbeitet_3pep'!G982:AP982</xm:f>
              <xm:sqref>AQ982</xm:sqref>
            </x14:sparkline>
            <x14:sparkline>
              <xm:f>'2021-143_MaxLFQ_bearbeitet_3pep'!G983:AP983</xm:f>
              <xm:sqref>AQ983</xm:sqref>
            </x14:sparkline>
            <x14:sparkline>
              <xm:f>'2021-143_MaxLFQ_bearbeitet_3pep'!G984:AP984</xm:f>
              <xm:sqref>AQ984</xm:sqref>
            </x14:sparkline>
            <x14:sparkline>
              <xm:f>'2021-143_MaxLFQ_bearbeitet_3pep'!G985:AP985</xm:f>
              <xm:sqref>AQ985</xm:sqref>
            </x14:sparkline>
            <x14:sparkline>
              <xm:f>'2021-143_MaxLFQ_bearbeitet_3pep'!G986:AP986</xm:f>
              <xm:sqref>AQ986</xm:sqref>
            </x14:sparkline>
            <x14:sparkline>
              <xm:f>'2021-143_MaxLFQ_bearbeitet_3pep'!G987:AP987</xm:f>
              <xm:sqref>AQ987</xm:sqref>
            </x14:sparkline>
            <x14:sparkline>
              <xm:f>'2021-143_MaxLFQ_bearbeitet_3pep'!G988:AP988</xm:f>
              <xm:sqref>AQ988</xm:sqref>
            </x14:sparkline>
            <x14:sparkline>
              <xm:f>'2021-143_MaxLFQ_bearbeitet_3pep'!G989:AP989</xm:f>
              <xm:sqref>AQ989</xm:sqref>
            </x14:sparkline>
            <x14:sparkline>
              <xm:f>'2021-143_MaxLFQ_bearbeitet_3pep'!G990:AP990</xm:f>
              <xm:sqref>AQ990</xm:sqref>
            </x14:sparkline>
            <x14:sparkline>
              <xm:f>'2021-143_MaxLFQ_bearbeitet_3pep'!G991:AP991</xm:f>
              <xm:sqref>AQ991</xm:sqref>
            </x14:sparkline>
            <x14:sparkline>
              <xm:f>'2021-143_MaxLFQ_bearbeitet_3pep'!G992:AP992</xm:f>
              <xm:sqref>AQ992</xm:sqref>
            </x14:sparkline>
            <x14:sparkline>
              <xm:f>'2021-143_MaxLFQ_bearbeitet_3pep'!G993:AP993</xm:f>
              <xm:sqref>AQ993</xm:sqref>
            </x14:sparkline>
            <x14:sparkline>
              <xm:f>'2021-143_MaxLFQ_bearbeitet_3pep'!G994:AP994</xm:f>
              <xm:sqref>AQ994</xm:sqref>
            </x14:sparkline>
            <x14:sparkline>
              <xm:f>'2021-143_MaxLFQ_bearbeitet_3pep'!G995:AP995</xm:f>
              <xm:sqref>AQ995</xm:sqref>
            </x14:sparkline>
            <x14:sparkline>
              <xm:f>'2021-143_MaxLFQ_bearbeitet_3pep'!G996:AP996</xm:f>
              <xm:sqref>AQ996</xm:sqref>
            </x14:sparkline>
            <x14:sparkline>
              <xm:f>'2021-143_MaxLFQ_bearbeitet_3pep'!G997:AP997</xm:f>
              <xm:sqref>AQ997</xm:sqref>
            </x14:sparkline>
            <x14:sparkline>
              <xm:f>'2021-143_MaxLFQ_bearbeitet_3pep'!G998:AP998</xm:f>
              <xm:sqref>AQ998</xm:sqref>
            </x14:sparkline>
            <x14:sparkline>
              <xm:f>'2021-143_MaxLFQ_bearbeitet_3pep'!G999:AP999</xm:f>
              <xm:sqref>AQ999</xm:sqref>
            </x14:sparkline>
            <x14:sparkline>
              <xm:f>'2021-143_MaxLFQ_bearbeitet_3pep'!G1000:AP1000</xm:f>
              <xm:sqref>AQ1000</xm:sqref>
            </x14:sparkline>
            <x14:sparkline>
              <xm:f>'2021-143_MaxLFQ_bearbeitet_3pep'!G1001:AP1001</xm:f>
              <xm:sqref>AQ1001</xm:sqref>
            </x14:sparkline>
            <x14:sparkline>
              <xm:f>'2021-143_MaxLFQ_bearbeitet_3pep'!G1002:AP1002</xm:f>
              <xm:sqref>AQ1002</xm:sqref>
            </x14:sparkline>
            <x14:sparkline>
              <xm:f>'2021-143_MaxLFQ_bearbeitet_3pep'!G1003:AP1003</xm:f>
              <xm:sqref>AQ1003</xm:sqref>
            </x14:sparkline>
            <x14:sparkline>
              <xm:f>'2021-143_MaxLFQ_bearbeitet_3pep'!G1004:AP1004</xm:f>
              <xm:sqref>AQ1004</xm:sqref>
            </x14:sparkline>
            <x14:sparkline>
              <xm:f>'2021-143_MaxLFQ_bearbeitet_3pep'!G1005:AP1005</xm:f>
              <xm:sqref>AQ1005</xm:sqref>
            </x14:sparkline>
            <x14:sparkline>
              <xm:f>'2021-143_MaxLFQ_bearbeitet_3pep'!G1006:AP1006</xm:f>
              <xm:sqref>AQ1006</xm:sqref>
            </x14:sparkline>
            <x14:sparkline>
              <xm:f>'2021-143_MaxLFQ_bearbeitet_3pep'!G1007:AP1007</xm:f>
              <xm:sqref>AQ1007</xm:sqref>
            </x14:sparkline>
            <x14:sparkline>
              <xm:f>'2021-143_MaxLFQ_bearbeitet_3pep'!G1008:AP1008</xm:f>
              <xm:sqref>AQ1008</xm:sqref>
            </x14:sparkline>
            <x14:sparkline>
              <xm:f>'2021-143_MaxLFQ_bearbeitet_3pep'!G1009:AP1009</xm:f>
              <xm:sqref>AQ1009</xm:sqref>
            </x14:sparkline>
            <x14:sparkline>
              <xm:f>'2021-143_MaxLFQ_bearbeitet_3pep'!G1010:AP1010</xm:f>
              <xm:sqref>AQ1010</xm:sqref>
            </x14:sparkline>
            <x14:sparkline>
              <xm:f>'2021-143_MaxLFQ_bearbeitet_3pep'!G1011:AP1011</xm:f>
              <xm:sqref>AQ1011</xm:sqref>
            </x14:sparkline>
            <x14:sparkline>
              <xm:f>'2021-143_MaxLFQ_bearbeitet_3pep'!G1012:AP1012</xm:f>
              <xm:sqref>AQ1012</xm:sqref>
            </x14:sparkline>
            <x14:sparkline>
              <xm:f>'2021-143_MaxLFQ_bearbeitet_3pep'!G1013:AP1013</xm:f>
              <xm:sqref>AQ1013</xm:sqref>
            </x14:sparkline>
            <x14:sparkline>
              <xm:f>'2021-143_MaxLFQ_bearbeitet_3pep'!G1014:AP1014</xm:f>
              <xm:sqref>AQ1014</xm:sqref>
            </x14:sparkline>
            <x14:sparkline>
              <xm:f>'2021-143_MaxLFQ_bearbeitet_3pep'!G1015:AP1015</xm:f>
              <xm:sqref>AQ1015</xm:sqref>
            </x14:sparkline>
            <x14:sparkline>
              <xm:f>'2021-143_MaxLFQ_bearbeitet_3pep'!G1016:AP1016</xm:f>
              <xm:sqref>AQ1016</xm:sqref>
            </x14:sparkline>
            <x14:sparkline>
              <xm:f>'2021-143_MaxLFQ_bearbeitet_3pep'!G1017:AP1017</xm:f>
              <xm:sqref>AQ1017</xm:sqref>
            </x14:sparkline>
            <x14:sparkline>
              <xm:f>'2021-143_MaxLFQ_bearbeitet_3pep'!G1018:AP1018</xm:f>
              <xm:sqref>AQ1018</xm:sqref>
            </x14:sparkline>
            <x14:sparkline>
              <xm:f>'2021-143_MaxLFQ_bearbeitet_3pep'!G1019:AP1019</xm:f>
              <xm:sqref>AQ1019</xm:sqref>
            </x14:sparkline>
            <x14:sparkline>
              <xm:f>'2021-143_MaxLFQ_bearbeitet_3pep'!G1020:AP1020</xm:f>
              <xm:sqref>AQ1020</xm:sqref>
            </x14:sparkline>
            <x14:sparkline>
              <xm:f>'2021-143_MaxLFQ_bearbeitet_3pep'!G1021:AP1021</xm:f>
              <xm:sqref>AQ1021</xm:sqref>
            </x14:sparkline>
            <x14:sparkline>
              <xm:f>'2021-143_MaxLFQ_bearbeitet_3pep'!G1022:AP1022</xm:f>
              <xm:sqref>AQ1022</xm:sqref>
            </x14:sparkline>
            <x14:sparkline>
              <xm:f>'2021-143_MaxLFQ_bearbeitet_3pep'!G1023:AP1023</xm:f>
              <xm:sqref>AQ1023</xm:sqref>
            </x14:sparkline>
            <x14:sparkline>
              <xm:f>'2021-143_MaxLFQ_bearbeitet_3pep'!G1024:AP1024</xm:f>
              <xm:sqref>AQ1024</xm:sqref>
            </x14:sparkline>
            <x14:sparkline>
              <xm:f>'2021-143_MaxLFQ_bearbeitet_3pep'!G1025:AP1025</xm:f>
              <xm:sqref>AQ1025</xm:sqref>
            </x14:sparkline>
            <x14:sparkline>
              <xm:f>'2021-143_MaxLFQ_bearbeitet_3pep'!G1026:AP1026</xm:f>
              <xm:sqref>AQ1026</xm:sqref>
            </x14:sparkline>
            <x14:sparkline>
              <xm:f>'2021-143_MaxLFQ_bearbeitet_3pep'!G1027:AP1027</xm:f>
              <xm:sqref>AQ1027</xm:sqref>
            </x14:sparkline>
            <x14:sparkline>
              <xm:f>'2021-143_MaxLFQ_bearbeitet_3pep'!G1028:AP1028</xm:f>
              <xm:sqref>AQ1028</xm:sqref>
            </x14:sparkline>
            <x14:sparkline>
              <xm:f>'2021-143_MaxLFQ_bearbeitet_3pep'!G1029:AP1029</xm:f>
              <xm:sqref>AQ1029</xm:sqref>
            </x14:sparkline>
            <x14:sparkline>
              <xm:f>'2021-143_MaxLFQ_bearbeitet_3pep'!G1030:AP1030</xm:f>
              <xm:sqref>AQ1030</xm:sqref>
            </x14:sparkline>
            <x14:sparkline>
              <xm:f>'2021-143_MaxLFQ_bearbeitet_3pep'!G1031:AP1031</xm:f>
              <xm:sqref>AQ1031</xm:sqref>
            </x14:sparkline>
            <x14:sparkline>
              <xm:f>'2021-143_MaxLFQ_bearbeitet_3pep'!G1032:AP1032</xm:f>
              <xm:sqref>AQ1032</xm:sqref>
            </x14:sparkline>
            <x14:sparkline>
              <xm:f>'2021-143_MaxLFQ_bearbeitet_3pep'!G1033:AP1033</xm:f>
              <xm:sqref>AQ1033</xm:sqref>
            </x14:sparkline>
            <x14:sparkline>
              <xm:f>'2021-143_MaxLFQ_bearbeitet_3pep'!G1034:AP1034</xm:f>
              <xm:sqref>AQ1034</xm:sqref>
            </x14:sparkline>
            <x14:sparkline>
              <xm:f>'2021-143_MaxLFQ_bearbeitet_3pep'!G1035:AP1035</xm:f>
              <xm:sqref>AQ1035</xm:sqref>
            </x14:sparkline>
            <x14:sparkline>
              <xm:f>'2021-143_MaxLFQ_bearbeitet_3pep'!G1036:AP1036</xm:f>
              <xm:sqref>AQ1036</xm:sqref>
            </x14:sparkline>
            <x14:sparkline>
              <xm:f>'2021-143_MaxLFQ_bearbeitet_3pep'!G1037:AP1037</xm:f>
              <xm:sqref>AQ1037</xm:sqref>
            </x14:sparkline>
            <x14:sparkline>
              <xm:f>'2021-143_MaxLFQ_bearbeitet_3pep'!G1038:AP1038</xm:f>
              <xm:sqref>AQ1038</xm:sqref>
            </x14:sparkline>
            <x14:sparkline>
              <xm:f>'2021-143_MaxLFQ_bearbeitet_3pep'!G1039:AP1039</xm:f>
              <xm:sqref>AQ1039</xm:sqref>
            </x14:sparkline>
            <x14:sparkline>
              <xm:f>'2021-143_MaxLFQ_bearbeitet_3pep'!G1040:AP1040</xm:f>
              <xm:sqref>AQ1040</xm:sqref>
            </x14:sparkline>
            <x14:sparkline>
              <xm:f>'2021-143_MaxLFQ_bearbeitet_3pep'!G1041:AP1041</xm:f>
              <xm:sqref>AQ1041</xm:sqref>
            </x14:sparkline>
            <x14:sparkline>
              <xm:f>'2021-143_MaxLFQ_bearbeitet_3pep'!G1042:AP1042</xm:f>
              <xm:sqref>AQ1042</xm:sqref>
            </x14:sparkline>
            <x14:sparkline>
              <xm:f>'2021-143_MaxLFQ_bearbeitet_3pep'!G1043:AP1043</xm:f>
              <xm:sqref>AQ1043</xm:sqref>
            </x14:sparkline>
            <x14:sparkline>
              <xm:f>'2021-143_MaxLFQ_bearbeitet_3pep'!G1044:AP1044</xm:f>
              <xm:sqref>AQ1044</xm:sqref>
            </x14:sparkline>
            <x14:sparkline>
              <xm:f>'2021-143_MaxLFQ_bearbeitet_3pep'!G1045:AP1045</xm:f>
              <xm:sqref>AQ1045</xm:sqref>
            </x14:sparkline>
            <x14:sparkline>
              <xm:f>'2021-143_MaxLFQ_bearbeitet_3pep'!G1046:AP1046</xm:f>
              <xm:sqref>AQ1046</xm:sqref>
            </x14:sparkline>
            <x14:sparkline>
              <xm:f>'2021-143_MaxLFQ_bearbeitet_3pep'!G1047:AP1047</xm:f>
              <xm:sqref>AQ1047</xm:sqref>
            </x14:sparkline>
            <x14:sparkline>
              <xm:f>'2021-143_MaxLFQ_bearbeitet_3pep'!G1048:AP1048</xm:f>
              <xm:sqref>AQ1048</xm:sqref>
            </x14:sparkline>
            <x14:sparkline>
              <xm:f>'2021-143_MaxLFQ_bearbeitet_3pep'!G1049:AP1049</xm:f>
              <xm:sqref>AQ1049</xm:sqref>
            </x14:sparkline>
            <x14:sparkline>
              <xm:f>'2021-143_MaxLFQ_bearbeitet_3pep'!G1050:AP1050</xm:f>
              <xm:sqref>AQ1050</xm:sqref>
            </x14:sparkline>
            <x14:sparkline>
              <xm:f>'2021-143_MaxLFQ_bearbeitet_3pep'!G1051:AP1051</xm:f>
              <xm:sqref>AQ1051</xm:sqref>
            </x14:sparkline>
            <x14:sparkline>
              <xm:f>'2021-143_MaxLFQ_bearbeitet_3pep'!G1052:AP1052</xm:f>
              <xm:sqref>AQ1052</xm:sqref>
            </x14:sparkline>
            <x14:sparkline>
              <xm:f>'2021-143_MaxLFQ_bearbeitet_3pep'!G1053:AP1053</xm:f>
              <xm:sqref>AQ1053</xm:sqref>
            </x14:sparkline>
            <x14:sparkline>
              <xm:f>'2021-143_MaxLFQ_bearbeitet_3pep'!G1054:AP1054</xm:f>
              <xm:sqref>AQ1054</xm:sqref>
            </x14:sparkline>
            <x14:sparkline>
              <xm:f>'2021-143_MaxLFQ_bearbeitet_3pep'!G1055:AP1055</xm:f>
              <xm:sqref>AQ1055</xm:sqref>
            </x14:sparkline>
            <x14:sparkline>
              <xm:f>'2021-143_MaxLFQ_bearbeitet_3pep'!G1056:AP1056</xm:f>
              <xm:sqref>AQ1056</xm:sqref>
            </x14:sparkline>
            <x14:sparkline>
              <xm:f>'2021-143_MaxLFQ_bearbeitet_3pep'!G1057:AP1057</xm:f>
              <xm:sqref>AQ1057</xm:sqref>
            </x14:sparkline>
            <x14:sparkline>
              <xm:f>'2021-143_MaxLFQ_bearbeitet_3pep'!G1058:AP1058</xm:f>
              <xm:sqref>AQ1058</xm:sqref>
            </x14:sparkline>
            <x14:sparkline>
              <xm:f>'2021-143_MaxLFQ_bearbeitet_3pep'!G1059:AP1059</xm:f>
              <xm:sqref>AQ1059</xm:sqref>
            </x14:sparkline>
            <x14:sparkline>
              <xm:f>'2021-143_MaxLFQ_bearbeitet_3pep'!G1060:AP1060</xm:f>
              <xm:sqref>AQ1060</xm:sqref>
            </x14:sparkline>
            <x14:sparkline>
              <xm:f>'2021-143_MaxLFQ_bearbeitet_3pep'!G1061:AP1061</xm:f>
              <xm:sqref>AQ1061</xm:sqref>
            </x14:sparkline>
            <x14:sparkline>
              <xm:f>'2021-143_MaxLFQ_bearbeitet_3pep'!G1062:AP1062</xm:f>
              <xm:sqref>AQ1062</xm:sqref>
            </x14:sparkline>
            <x14:sparkline>
              <xm:f>'2021-143_MaxLFQ_bearbeitet_3pep'!G1063:AP1063</xm:f>
              <xm:sqref>AQ1063</xm:sqref>
            </x14:sparkline>
            <x14:sparkline>
              <xm:f>'2021-143_MaxLFQ_bearbeitet_3pep'!G1064:AP1064</xm:f>
              <xm:sqref>AQ1064</xm:sqref>
            </x14:sparkline>
            <x14:sparkline>
              <xm:f>'2021-143_MaxLFQ_bearbeitet_3pep'!G1065:AP1065</xm:f>
              <xm:sqref>AQ1065</xm:sqref>
            </x14:sparkline>
            <x14:sparkline>
              <xm:f>'2021-143_MaxLFQ_bearbeitet_3pep'!G1066:AP1066</xm:f>
              <xm:sqref>AQ1066</xm:sqref>
            </x14:sparkline>
            <x14:sparkline>
              <xm:f>'2021-143_MaxLFQ_bearbeitet_3pep'!G1067:AP1067</xm:f>
              <xm:sqref>AQ1067</xm:sqref>
            </x14:sparkline>
            <x14:sparkline>
              <xm:f>'2021-143_MaxLFQ_bearbeitet_3pep'!G1068:AP1068</xm:f>
              <xm:sqref>AQ1068</xm:sqref>
            </x14:sparkline>
            <x14:sparkline>
              <xm:f>'2021-143_MaxLFQ_bearbeitet_3pep'!G1069:AP1069</xm:f>
              <xm:sqref>AQ1069</xm:sqref>
            </x14:sparkline>
            <x14:sparkline>
              <xm:f>'2021-143_MaxLFQ_bearbeitet_3pep'!G1070:AP1070</xm:f>
              <xm:sqref>AQ1070</xm:sqref>
            </x14:sparkline>
            <x14:sparkline>
              <xm:f>'2021-143_MaxLFQ_bearbeitet_3pep'!G1071:AP1071</xm:f>
              <xm:sqref>AQ1071</xm:sqref>
            </x14:sparkline>
            <x14:sparkline>
              <xm:f>'2021-143_MaxLFQ_bearbeitet_3pep'!G1072:AP1072</xm:f>
              <xm:sqref>AQ1072</xm:sqref>
            </x14:sparkline>
            <x14:sparkline>
              <xm:f>'2021-143_MaxLFQ_bearbeitet_3pep'!G1073:AP1073</xm:f>
              <xm:sqref>AQ1073</xm:sqref>
            </x14:sparkline>
            <x14:sparkline>
              <xm:f>'2021-143_MaxLFQ_bearbeitet_3pep'!G1074:AP1074</xm:f>
              <xm:sqref>AQ1074</xm:sqref>
            </x14:sparkline>
            <x14:sparkline>
              <xm:f>'2021-143_MaxLFQ_bearbeitet_3pep'!G1075:AP1075</xm:f>
              <xm:sqref>AQ1075</xm:sqref>
            </x14:sparkline>
            <x14:sparkline>
              <xm:f>'2021-143_MaxLFQ_bearbeitet_3pep'!G1076:AP1076</xm:f>
              <xm:sqref>AQ1076</xm:sqref>
            </x14:sparkline>
            <x14:sparkline>
              <xm:f>'2021-143_MaxLFQ_bearbeitet_3pep'!G1077:AP1077</xm:f>
              <xm:sqref>AQ1077</xm:sqref>
            </x14:sparkline>
            <x14:sparkline>
              <xm:f>'2021-143_MaxLFQ_bearbeitet_3pep'!G1078:AP1078</xm:f>
              <xm:sqref>AQ1078</xm:sqref>
            </x14:sparkline>
            <x14:sparkline>
              <xm:f>'2021-143_MaxLFQ_bearbeitet_3pep'!G1079:AP1079</xm:f>
              <xm:sqref>AQ1079</xm:sqref>
            </x14:sparkline>
            <x14:sparkline>
              <xm:f>'2021-143_MaxLFQ_bearbeitet_3pep'!G1080:AP1080</xm:f>
              <xm:sqref>AQ1080</xm:sqref>
            </x14:sparkline>
            <x14:sparkline>
              <xm:f>'2021-143_MaxLFQ_bearbeitet_3pep'!G1081:AP1081</xm:f>
              <xm:sqref>AQ1081</xm:sqref>
            </x14:sparkline>
            <x14:sparkline>
              <xm:f>'2021-143_MaxLFQ_bearbeitet_3pep'!G1082:AP1082</xm:f>
              <xm:sqref>AQ1082</xm:sqref>
            </x14:sparkline>
            <x14:sparkline>
              <xm:f>'2021-143_MaxLFQ_bearbeitet_3pep'!G1083:AP1083</xm:f>
              <xm:sqref>AQ1083</xm:sqref>
            </x14:sparkline>
            <x14:sparkline>
              <xm:f>'2021-143_MaxLFQ_bearbeitet_3pep'!G1084:AP1084</xm:f>
              <xm:sqref>AQ1084</xm:sqref>
            </x14:sparkline>
            <x14:sparkline>
              <xm:f>'2021-143_MaxLFQ_bearbeitet_3pep'!G1085:AP1085</xm:f>
              <xm:sqref>AQ1085</xm:sqref>
            </x14:sparkline>
            <x14:sparkline>
              <xm:f>'2021-143_MaxLFQ_bearbeitet_3pep'!G1086:AP1086</xm:f>
              <xm:sqref>AQ1086</xm:sqref>
            </x14:sparkline>
            <x14:sparkline>
              <xm:f>'2021-143_MaxLFQ_bearbeitet_3pep'!G1087:AP1087</xm:f>
              <xm:sqref>AQ1087</xm:sqref>
            </x14:sparkline>
            <x14:sparkline>
              <xm:f>'2021-143_MaxLFQ_bearbeitet_3pep'!G1088:AP1088</xm:f>
              <xm:sqref>AQ1088</xm:sqref>
            </x14:sparkline>
            <x14:sparkline>
              <xm:f>'2021-143_MaxLFQ_bearbeitet_3pep'!G1089:AP1089</xm:f>
              <xm:sqref>AQ1089</xm:sqref>
            </x14:sparkline>
            <x14:sparkline>
              <xm:f>'2021-143_MaxLFQ_bearbeitet_3pep'!G1090:AP1090</xm:f>
              <xm:sqref>AQ1090</xm:sqref>
            </x14:sparkline>
            <x14:sparkline>
              <xm:f>'2021-143_MaxLFQ_bearbeitet_3pep'!G1091:AP1091</xm:f>
              <xm:sqref>AQ1091</xm:sqref>
            </x14:sparkline>
            <x14:sparkline>
              <xm:f>'2021-143_MaxLFQ_bearbeitet_3pep'!G1092:AP1092</xm:f>
              <xm:sqref>AQ1092</xm:sqref>
            </x14:sparkline>
            <x14:sparkline>
              <xm:f>'2021-143_MaxLFQ_bearbeitet_3pep'!G1093:AP1093</xm:f>
              <xm:sqref>AQ1093</xm:sqref>
            </x14:sparkline>
            <x14:sparkline>
              <xm:f>'2021-143_MaxLFQ_bearbeitet_3pep'!G1094:AP1094</xm:f>
              <xm:sqref>AQ1094</xm:sqref>
            </x14:sparkline>
            <x14:sparkline>
              <xm:f>'2021-143_MaxLFQ_bearbeitet_3pep'!G1095:AP1095</xm:f>
              <xm:sqref>AQ1095</xm:sqref>
            </x14:sparkline>
            <x14:sparkline>
              <xm:f>'2021-143_MaxLFQ_bearbeitet_3pep'!G1096:AP1096</xm:f>
              <xm:sqref>AQ1096</xm:sqref>
            </x14:sparkline>
            <x14:sparkline>
              <xm:f>'2021-143_MaxLFQ_bearbeitet_3pep'!G1097:AP1097</xm:f>
              <xm:sqref>AQ1097</xm:sqref>
            </x14:sparkline>
            <x14:sparkline>
              <xm:f>'2021-143_MaxLFQ_bearbeitet_3pep'!G1098:AP1098</xm:f>
              <xm:sqref>AQ1098</xm:sqref>
            </x14:sparkline>
            <x14:sparkline>
              <xm:f>'2021-143_MaxLFQ_bearbeitet_3pep'!G1099:AP1099</xm:f>
              <xm:sqref>AQ1099</xm:sqref>
            </x14:sparkline>
            <x14:sparkline>
              <xm:f>'2021-143_MaxLFQ_bearbeitet_3pep'!G1100:AP1100</xm:f>
              <xm:sqref>AQ1100</xm:sqref>
            </x14:sparkline>
            <x14:sparkline>
              <xm:f>'2021-143_MaxLFQ_bearbeitet_3pep'!G1101:AP1101</xm:f>
              <xm:sqref>AQ1101</xm:sqref>
            </x14:sparkline>
            <x14:sparkline>
              <xm:f>'2021-143_MaxLFQ_bearbeitet_3pep'!G1102:AP1102</xm:f>
              <xm:sqref>AQ1102</xm:sqref>
            </x14:sparkline>
            <x14:sparkline>
              <xm:f>'2021-143_MaxLFQ_bearbeitet_3pep'!G1103:AP1103</xm:f>
              <xm:sqref>AQ1103</xm:sqref>
            </x14:sparkline>
            <x14:sparkline>
              <xm:f>'2021-143_MaxLFQ_bearbeitet_3pep'!G1104:AP1104</xm:f>
              <xm:sqref>AQ1104</xm:sqref>
            </x14:sparkline>
            <x14:sparkline>
              <xm:f>'2021-143_MaxLFQ_bearbeitet_3pep'!G1105:AP1105</xm:f>
              <xm:sqref>AQ1105</xm:sqref>
            </x14:sparkline>
            <x14:sparkline>
              <xm:f>'2021-143_MaxLFQ_bearbeitet_3pep'!G1106:AP1106</xm:f>
              <xm:sqref>AQ1106</xm:sqref>
            </x14:sparkline>
            <x14:sparkline>
              <xm:f>'2021-143_MaxLFQ_bearbeitet_3pep'!G1107:AP1107</xm:f>
              <xm:sqref>AQ1107</xm:sqref>
            </x14:sparkline>
            <x14:sparkline>
              <xm:f>'2021-143_MaxLFQ_bearbeitet_3pep'!G1108:AP1108</xm:f>
              <xm:sqref>AQ1108</xm:sqref>
            </x14:sparkline>
            <x14:sparkline>
              <xm:f>'2021-143_MaxLFQ_bearbeitet_3pep'!G1109:AP1109</xm:f>
              <xm:sqref>AQ1109</xm:sqref>
            </x14:sparkline>
            <x14:sparkline>
              <xm:f>'2021-143_MaxLFQ_bearbeitet_3pep'!G1110:AP1110</xm:f>
              <xm:sqref>AQ1110</xm:sqref>
            </x14:sparkline>
            <x14:sparkline>
              <xm:f>'2021-143_MaxLFQ_bearbeitet_3pep'!G1111:AP1111</xm:f>
              <xm:sqref>AQ1111</xm:sqref>
            </x14:sparkline>
            <x14:sparkline>
              <xm:f>'2021-143_MaxLFQ_bearbeitet_3pep'!G1112:AP1112</xm:f>
              <xm:sqref>AQ1112</xm:sqref>
            </x14:sparkline>
            <x14:sparkline>
              <xm:f>'2021-143_MaxLFQ_bearbeitet_3pep'!G1113:AP1113</xm:f>
              <xm:sqref>AQ1113</xm:sqref>
            </x14:sparkline>
            <x14:sparkline>
              <xm:f>'2021-143_MaxLFQ_bearbeitet_3pep'!G1114:AP1114</xm:f>
              <xm:sqref>AQ1114</xm:sqref>
            </x14:sparkline>
            <x14:sparkline>
              <xm:f>'2021-143_MaxLFQ_bearbeitet_3pep'!G1115:AP1115</xm:f>
              <xm:sqref>AQ1115</xm:sqref>
            </x14:sparkline>
            <x14:sparkline>
              <xm:f>'2021-143_MaxLFQ_bearbeitet_3pep'!G1116:AP1116</xm:f>
              <xm:sqref>AQ1116</xm:sqref>
            </x14:sparkline>
            <x14:sparkline>
              <xm:f>'2021-143_MaxLFQ_bearbeitet_3pep'!G1117:AP1117</xm:f>
              <xm:sqref>AQ1117</xm:sqref>
            </x14:sparkline>
            <x14:sparkline>
              <xm:f>'2021-143_MaxLFQ_bearbeitet_3pep'!G1118:AP1118</xm:f>
              <xm:sqref>AQ1118</xm:sqref>
            </x14:sparkline>
            <x14:sparkline>
              <xm:f>'2021-143_MaxLFQ_bearbeitet_3pep'!G1119:AP1119</xm:f>
              <xm:sqref>AQ1119</xm:sqref>
            </x14:sparkline>
            <x14:sparkline>
              <xm:f>'2021-143_MaxLFQ_bearbeitet_3pep'!G1120:AP1120</xm:f>
              <xm:sqref>AQ1120</xm:sqref>
            </x14:sparkline>
            <x14:sparkline>
              <xm:f>'2021-143_MaxLFQ_bearbeitet_3pep'!G1121:AP1121</xm:f>
              <xm:sqref>AQ1121</xm:sqref>
            </x14:sparkline>
            <x14:sparkline>
              <xm:f>'2021-143_MaxLFQ_bearbeitet_3pep'!G1122:AP1122</xm:f>
              <xm:sqref>AQ1122</xm:sqref>
            </x14:sparkline>
            <x14:sparkline>
              <xm:f>'2021-143_MaxLFQ_bearbeitet_3pep'!G1123:AP1123</xm:f>
              <xm:sqref>AQ1123</xm:sqref>
            </x14:sparkline>
            <x14:sparkline>
              <xm:f>'2021-143_MaxLFQ_bearbeitet_3pep'!G1124:AP1124</xm:f>
              <xm:sqref>AQ1124</xm:sqref>
            </x14:sparkline>
            <x14:sparkline>
              <xm:f>'2021-143_MaxLFQ_bearbeitet_3pep'!G1125:AP1125</xm:f>
              <xm:sqref>AQ1125</xm:sqref>
            </x14:sparkline>
            <x14:sparkline>
              <xm:f>'2021-143_MaxLFQ_bearbeitet_3pep'!G1126:AP1126</xm:f>
              <xm:sqref>AQ1126</xm:sqref>
            </x14:sparkline>
            <x14:sparkline>
              <xm:f>'2021-143_MaxLFQ_bearbeitet_3pep'!G1127:AP1127</xm:f>
              <xm:sqref>AQ1127</xm:sqref>
            </x14:sparkline>
            <x14:sparkline>
              <xm:f>'2021-143_MaxLFQ_bearbeitet_3pep'!G1128:AP1128</xm:f>
              <xm:sqref>AQ1128</xm:sqref>
            </x14:sparkline>
            <x14:sparkline>
              <xm:f>'2021-143_MaxLFQ_bearbeitet_3pep'!G1129:AP1129</xm:f>
              <xm:sqref>AQ1129</xm:sqref>
            </x14:sparkline>
            <x14:sparkline>
              <xm:f>'2021-143_MaxLFQ_bearbeitet_3pep'!G1130:AP1130</xm:f>
              <xm:sqref>AQ1130</xm:sqref>
            </x14:sparkline>
            <x14:sparkline>
              <xm:f>'2021-143_MaxLFQ_bearbeitet_3pep'!G1131:AP1131</xm:f>
              <xm:sqref>AQ1131</xm:sqref>
            </x14:sparkline>
            <x14:sparkline>
              <xm:f>'2021-143_MaxLFQ_bearbeitet_3pep'!G1132:AP1132</xm:f>
              <xm:sqref>AQ1132</xm:sqref>
            </x14:sparkline>
            <x14:sparkline>
              <xm:f>'2021-143_MaxLFQ_bearbeitet_3pep'!G1133:AP1133</xm:f>
              <xm:sqref>AQ1133</xm:sqref>
            </x14:sparkline>
            <x14:sparkline>
              <xm:f>'2021-143_MaxLFQ_bearbeitet_3pep'!G1134:AP1134</xm:f>
              <xm:sqref>AQ1134</xm:sqref>
            </x14:sparkline>
            <x14:sparkline>
              <xm:f>'2021-143_MaxLFQ_bearbeitet_3pep'!G1135:AP1135</xm:f>
              <xm:sqref>AQ1135</xm:sqref>
            </x14:sparkline>
            <x14:sparkline>
              <xm:f>'2021-143_MaxLFQ_bearbeitet_3pep'!G1136:AP1136</xm:f>
              <xm:sqref>AQ1136</xm:sqref>
            </x14:sparkline>
            <x14:sparkline>
              <xm:f>'2021-143_MaxLFQ_bearbeitet_3pep'!G1137:AP1137</xm:f>
              <xm:sqref>AQ1137</xm:sqref>
            </x14:sparkline>
            <x14:sparkline>
              <xm:f>'2021-143_MaxLFQ_bearbeitet_3pep'!G1138:AP1138</xm:f>
              <xm:sqref>AQ1138</xm:sqref>
            </x14:sparkline>
            <x14:sparkline>
              <xm:f>'2021-143_MaxLFQ_bearbeitet_3pep'!G1139:AP1139</xm:f>
              <xm:sqref>AQ1139</xm:sqref>
            </x14:sparkline>
            <x14:sparkline>
              <xm:f>'2021-143_MaxLFQ_bearbeitet_3pep'!G1140:AP1140</xm:f>
              <xm:sqref>AQ1140</xm:sqref>
            </x14:sparkline>
            <x14:sparkline>
              <xm:f>'2021-143_MaxLFQ_bearbeitet_3pep'!G1141:AP1141</xm:f>
              <xm:sqref>AQ1141</xm:sqref>
            </x14:sparkline>
            <x14:sparkline>
              <xm:f>'2021-143_MaxLFQ_bearbeitet_3pep'!G1142:AP1142</xm:f>
              <xm:sqref>AQ1142</xm:sqref>
            </x14:sparkline>
            <x14:sparkline>
              <xm:f>'2021-143_MaxLFQ_bearbeitet_3pep'!G1143:AP1143</xm:f>
              <xm:sqref>AQ1143</xm:sqref>
            </x14:sparkline>
            <x14:sparkline>
              <xm:f>'2021-143_MaxLFQ_bearbeitet_3pep'!G1144:AP1144</xm:f>
              <xm:sqref>AQ1144</xm:sqref>
            </x14:sparkline>
            <x14:sparkline>
              <xm:f>'2021-143_MaxLFQ_bearbeitet_3pep'!G1145:AP1145</xm:f>
              <xm:sqref>AQ1145</xm:sqref>
            </x14:sparkline>
            <x14:sparkline>
              <xm:f>'2021-143_MaxLFQ_bearbeitet_3pep'!G1146:AP1146</xm:f>
              <xm:sqref>AQ1146</xm:sqref>
            </x14:sparkline>
            <x14:sparkline>
              <xm:f>'2021-143_MaxLFQ_bearbeitet_3pep'!G1147:AP1147</xm:f>
              <xm:sqref>AQ1147</xm:sqref>
            </x14:sparkline>
            <x14:sparkline>
              <xm:f>'2021-143_MaxLFQ_bearbeitet_3pep'!G1148:AP1148</xm:f>
              <xm:sqref>AQ1148</xm:sqref>
            </x14:sparkline>
            <x14:sparkline>
              <xm:f>'2021-143_MaxLFQ_bearbeitet_3pep'!G1149:AP1149</xm:f>
              <xm:sqref>AQ1149</xm:sqref>
            </x14:sparkline>
            <x14:sparkline>
              <xm:f>'2021-143_MaxLFQ_bearbeitet_3pep'!G1150:AP1150</xm:f>
              <xm:sqref>AQ1150</xm:sqref>
            </x14:sparkline>
            <x14:sparkline>
              <xm:f>'2021-143_MaxLFQ_bearbeitet_3pep'!G1151:AP1151</xm:f>
              <xm:sqref>AQ1151</xm:sqref>
            </x14:sparkline>
            <x14:sparkline>
              <xm:f>'2021-143_MaxLFQ_bearbeitet_3pep'!G1152:AP1152</xm:f>
              <xm:sqref>AQ1152</xm:sqref>
            </x14:sparkline>
            <x14:sparkline>
              <xm:f>'2021-143_MaxLFQ_bearbeitet_3pep'!G1153:AP1153</xm:f>
              <xm:sqref>AQ1153</xm:sqref>
            </x14:sparkline>
            <x14:sparkline>
              <xm:f>'2021-143_MaxLFQ_bearbeitet_3pep'!G1154:AP1154</xm:f>
              <xm:sqref>AQ1154</xm:sqref>
            </x14:sparkline>
            <x14:sparkline>
              <xm:f>'2021-143_MaxLFQ_bearbeitet_3pep'!G1155:AP1155</xm:f>
              <xm:sqref>AQ1155</xm:sqref>
            </x14:sparkline>
            <x14:sparkline>
              <xm:f>'2021-143_MaxLFQ_bearbeitet_3pep'!G1156:AP1156</xm:f>
              <xm:sqref>AQ1156</xm:sqref>
            </x14:sparkline>
            <x14:sparkline>
              <xm:f>'2021-143_MaxLFQ_bearbeitet_3pep'!G1157:AP1157</xm:f>
              <xm:sqref>AQ1157</xm:sqref>
            </x14:sparkline>
            <x14:sparkline>
              <xm:f>'2021-143_MaxLFQ_bearbeitet_3pep'!G1158:AP1158</xm:f>
              <xm:sqref>AQ1158</xm:sqref>
            </x14:sparkline>
            <x14:sparkline>
              <xm:f>'2021-143_MaxLFQ_bearbeitet_3pep'!G1159:AP1159</xm:f>
              <xm:sqref>AQ1159</xm:sqref>
            </x14:sparkline>
            <x14:sparkline>
              <xm:f>'2021-143_MaxLFQ_bearbeitet_3pep'!G1160:AP1160</xm:f>
              <xm:sqref>AQ1160</xm:sqref>
            </x14:sparkline>
            <x14:sparkline>
              <xm:f>'2021-143_MaxLFQ_bearbeitet_3pep'!G1161:AP1161</xm:f>
              <xm:sqref>AQ1161</xm:sqref>
            </x14:sparkline>
            <x14:sparkline>
              <xm:f>'2021-143_MaxLFQ_bearbeitet_3pep'!G1162:AP1162</xm:f>
              <xm:sqref>AQ1162</xm:sqref>
            </x14:sparkline>
            <x14:sparkline>
              <xm:f>'2021-143_MaxLFQ_bearbeitet_3pep'!G1163:AP1163</xm:f>
              <xm:sqref>AQ1163</xm:sqref>
            </x14:sparkline>
            <x14:sparkline>
              <xm:f>'2021-143_MaxLFQ_bearbeitet_3pep'!G1164:AP1164</xm:f>
              <xm:sqref>AQ1164</xm:sqref>
            </x14:sparkline>
            <x14:sparkline>
              <xm:f>'2021-143_MaxLFQ_bearbeitet_3pep'!G1165:AP1165</xm:f>
              <xm:sqref>AQ1165</xm:sqref>
            </x14:sparkline>
            <x14:sparkline>
              <xm:f>'2021-143_MaxLFQ_bearbeitet_3pep'!G1166:AP1166</xm:f>
              <xm:sqref>AQ1166</xm:sqref>
            </x14:sparkline>
            <x14:sparkline>
              <xm:f>'2021-143_MaxLFQ_bearbeitet_3pep'!G1167:AP1167</xm:f>
              <xm:sqref>AQ1167</xm:sqref>
            </x14:sparkline>
            <x14:sparkline>
              <xm:f>'2021-143_MaxLFQ_bearbeitet_3pep'!G1168:AP1168</xm:f>
              <xm:sqref>AQ1168</xm:sqref>
            </x14:sparkline>
            <x14:sparkline>
              <xm:f>'2021-143_MaxLFQ_bearbeitet_3pep'!G1169:AP1169</xm:f>
              <xm:sqref>AQ1169</xm:sqref>
            </x14:sparkline>
            <x14:sparkline>
              <xm:f>'2021-143_MaxLFQ_bearbeitet_3pep'!G1170:AP1170</xm:f>
              <xm:sqref>AQ1170</xm:sqref>
            </x14:sparkline>
            <x14:sparkline>
              <xm:f>'2021-143_MaxLFQ_bearbeitet_3pep'!G1171:AP1171</xm:f>
              <xm:sqref>AQ1171</xm:sqref>
            </x14:sparkline>
            <x14:sparkline>
              <xm:f>'2021-143_MaxLFQ_bearbeitet_3pep'!G1172:AP1172</xm:f>
              <xm:sqref>AQ1172</xm:sqref>
            </x14:sparkline>
            <x14:sparkline>
              <xm:f>'2021-143_MaxLFQ_bearbeitet_3pep'!G1173:AP1173</xm:f>
              <xm:sqref>AQ1173</xm:sqref>
            </x14:sparkline>
            <x14:sparkline>
              <xm:f>'2021-143_MaxLFQ_bearbeitet_3pep'!G1174:AP1174</xm:f>
              <xm:sqref>AQ1174</xm:sqref>
            </x14:sparkline>
            <x14:sparkline>
              <xm:f>'2021-143_MaxLFQ_bearbeitet_3pep'!G1175:AP1175</xm:f>
              <xm:sqref>AQ1175</xm:sqref>
            </x14:sparkline>
            <x14:sparkline>
              <xm:f>'2021-143_MaxLFQ_bearbeitet_3pep'!G1176:AP1176</xm:f>
              <xm:sqref>AQ1176</xm:sqref>
            </x14:sparkline>
            <x14:sparkline>
              <xm:f>'2021-143_MaxLFQ_bearbeitet_3pep'!G1177:AP1177</xm:f>
              <xm:sqref>AQ1177</xm:sqref>
            </x14:sparkline>
            <x14:sparkline>
              <xm:f>'2021-143_MaxLFQ_bearbeitet_3pep'!G1178:AP1178</xm:f>
              <xm:sqref>AQ1178</xm:sqref>
            </x14:sparkline>
            <x14:sparkline>
              <xm:f>'2021-143_MaxLFQ_bearbeitet_3pep'!G1179:AP1179</xm:f>
              <xm:sqref>AQ1179</xm:sqref>
            </x14:sparkline>
            <x14:sparkline>
              <xm:f>'2021-143_MaxLFQ_bearbeitet_3pep'!G1180:AP1180</xm:f>
              <xm:sqref>AQ1180</xm:sqref>
            </x14:sparkline>
            <x14:sparkline>
              <xm:f>'2021-143_MaxLFQ_bearbeitet_3pep'!G1181:AP1181</xm:f>
              <xm:sqref>AQ1181</xm:sqref>
            </x14:sparkline>
            <x14:sparkline>
              <xm:f>'2021-143_MaxLFQ_bearbeitet_3pep'!G1182:AP1182</xm:f>
              <xm:sqref>AQ1182</xm:sqref>
            </x14:sparkline>
            <x14:sparkline>
              <xm:f>'2021-143_MaxLFQ_bearbeitet_3pep'!G1183:AP1183</xm:f>
              <xm:sqref>AQ1183</xm:sqref>
            </x14:sparkline>
            <x14:sparkline>
              <xm:f>'2021-143_MaxLFQ_bearbeitet_3pep'!G1184:AP1184</xm:f>
              <xm:sqref>AQ1184</xm:sqref>
            </x14:sparkline>
            <x14:sparkline>
              <xm:f>'2021-143_MaxLFQ_bearbeitet_3pep'!G1185:AP1185</xm:f>
              <xm:sqref>AQ1185</xm:sqref>
            </x14:sparkline>
            <x14:sparkline>
              <xm:f>'2021-143_MaxLFQ_bearbeitet_3pep'!G1186:AP1186</xm:f>
              <xm:sqref>AQ1186</xm:sqref>
            </x14:sparkline>
            <x14:sparkline>
              <xm:f>'2021-143_MaxLFQ_bearbeitet_3pep'!G1187:AP1187</xm:f>
              <xm:sqref>AQ1187</xm:sqref>
            </x14:sparkline>
            <x14:sparkline>
              <xm:f>'2021-143_MaxLFQ_bearbeitet_3pep'!G1188:AP1188</xm:f>
              <xm:sqref>AQ1188</xm:sqref>
            </x14:sparkline>
            <x14:sparkline>
              <xm:f>'2021-143_MaxLFQ_bearbeitet_3pep'!G1189:AP1189</xm:f>
              <xm:sqref>AQ1189</xm:sqref>
            </x14:sparkline>
            <x14:sparkline>
              <xm:f>'2021-143_MaxLFQ_bearbeitet_3pep'!G1190:AP1190</xm:f>
              <xm:sqref>AQ1190</xm:sqref>
            </x14:sparkline>
            <x14:sparkline>
              <xm:f>'2021-143_MaxLFQ_bearbeitet_3pep'!G1191:AP1191</xm:f>
              <xm:sqref>AQ1191</xm:sqref>
            </x14:sparkline>
            <x14:sparkline>
              <xm:f>'2021-143_MaxLFQ_bearbeitet_3pep'!G1192:AP1192</xm:f>
              <xm:sqref>AQ1192</xm:sqref>
            </x14:sparkline>
            <x14:sparkline>
              <xm:f>'2021-143_MaxLFQ_bearbeitet_3pep'!G1193:AP1193</xm:f>
              <xm:sqref>AQ1193</xm:sqref>
            </x14:sparkline>
            <x14:sparkline>
              <xm:f>'2021-143_MaxLFQ_bearbeitet_3pep'!G1194:AP1194</xm:f>
              <xm:sqref>AQ1194</xm:sqref>
            </x14:sparkline>
            <x14:sparkline>
              <xm:f>'2021-143_MaxLFQ_bearbeitet_3pep'!G1195:AP1195</xm:f>
              <xm:sqref>AQ1195</xm:sqref>
            </x14:sparkline>
            <x14:sparkline>
              <xm:f>'2021-143_MaxLFQ_bearbeitet_3pep'!G1196:AP1196</xm:f>
              <xm:sqref>AQ1196</xm:sqref>
            </x14:sparkline>
            <x14:sparkline>
              <xm:f>'2021-143_MaxLFQ_bearbeitet_3pep'!G1197:AP1197</xm:f>
              <xm:sqref>AQ1197</xm:sqref>
            </x14:sparkline>
            <x14:sparkline>
              <xm:f>'2021-143_MaxLFQ_bearbeitet_3pep'!G1198:AP1198</xm:f>
              <xm:sqref>AQ1198</xm:sqref>
            </x14:sparkline>
            <x14:sparkline>
              <xm:f>'2021-143_MaxLFQ_bearbeitet_3pep'!G1199:AP1199</xm:f>
              <xm:sqref>AQ1199</xm:sqref>
            </x14:sparkline>
            <x14:sparkline>
              <xm:f>'2021-143_MaxLFQ_bearbeitet_3pep'!G1200:AP1200</xm:f>
              <xm:sqref>AQ1200</xm:sqref>
            </x14:sparkline>
            <x14:sparkline>
              <xm:f>'2021-143_MaxLFQ_bearbeitet_3pep'!G1201:AP1201</xm:f>
              <xm:sqref>AQ1201</xm:sqref>
            </x14:sparkline>
            <x14:sparkline>
              <xm:f>'2021-143_MaxLFQ_bearbeitet_3pep'!G1202:AP1202</xm:f>
              <xm:sqref>AQ1202</xm:sqref>
            </x14:sparkline>
            <x14:sparkline>
              <xm:f>'2021-143_MaxLFQ_bearbeitet_3pep'!G1203:AP1203</xm:f>
              <xm:sqref>AQ1203</xm:sqref>
            </x14:sparkline>
            <x14:sparkline>
              <xm:f>'2021-143_MaxLFQ_bearbeitet_3pep'!G1204:AP1204</xm:f>
              <xm:sqref>AQ1204</xm:sqref>
            </x14:sparkline>
            <x14:sparkline>
              <xm:f>'2021-143_MaxLFQ_bearbeitet_3pep'!G1205:AP1205</xm:f>
              <xm:sqref>AQ1205</xm:sqref>
            </x14:sparkline>
            <x14:sparkline>
              <xm:f>'2021-143_MaxLFQ_bearbeitet_3pep'!G1206:AP1206</xm:f>
              <xm:sqref>AQ1206</xm:sqref>
            </x14:sparkline>
            <x14:sparkline>
              <xm:f>'2021-143_MaxLFQ_bearbeitet_3pep'!G1207:AP1207</xm:f>
              <xm:sqref>AQ1207</xm:sqref>
            </x14:sparkline>
            <x14:sparkline>
              <xm:f>'2021-143_MaxLFQ_bearbeitet_3pep'!G1208:AP1208</xm:f>
              <xm:sqref>AQ1208</xm:sqref>
            </x14:sparkline>
            <x14:sparkline>
              <xm:f>'2021-143_MaxLFQ_bearbeitet_3pep'!G1209:AP1209</xm:f>
              <xm:sqref>AQ1209</xm:sqref>
            </x14:sparkline>
            <x14:sparkline>
              <xm:f>'2021-143_MaxLFQ_bearbeitet_3pep'!G1210:AP1210</xm:f>
              <xm:sqref>AQ1210</xm:sqref>
            </x14:sparkline>
            <x14:sparkline>
              <xm:f>'2021-143_MaxLFQ_bearbeitet_3pep'!G1211:AP1211</xm:f>
              <xm:sqref>AQ1211</xm:sqref>
            </x14:sparkline>
            <x14:sparkline>
              <xm:f>'2021-143_MaxLFQ_bearbeitet_3pep'!G1212:AP1212</xm:f>
              <xm:sqref>AQ1212</xm:sqref>
            </x14:sparkline>
            <x14:sparkline>
              <xm:f>'2021-143_MaxLFQ_bearbeitet_3pep'!G1213:AP1213</xm:f>
              <xm:sqref>AQ1213</xm:sqref>
            </x14:sparkline>
            <x14:sparkline>
              <xm:f>'2021-143_MaxLFQ_bearbeitet_3pep'!G1214:AP1214</xm:f>
              <xm:sqref>AQ1214</xm:sqref>
            </x14:sparkline>
            <x14:sparkline>
              <xm:f>'2021-143_MaxLFQ_bearbeitet_3pep'!G1215:AP1215</xm:f>
              <xm:sqref>AQ1215</xm:sqref>
            </x14:sparkline>
            <x14:sparkline>
              <xm:f>'2021-143_MaxLFQ_bearbeitet_3pep'!G1216:AP1216</xm:f>
              <xm:sqref>AQ1216</xm:sqref>
            </x14:sparkline>
            <x14:sparkline>
              <xm:f>'2021-143_MaxLFQ_bearbeitet_3pep'!G1217:AP1217</xm:f>
              <xm:sqref>AQ1217</xm:sqref>
            </x14:sparkline>
            <x14:sparkline>
              <xm:f>'2021-143_MaxLFQ_bearbeitet_3pep'!G1218:AP1218</xm:f>
              <xm:sqref>AQ1218</xm:sqref>
            </x14:sparkline>
            <x14:sparkline>
              <xm:f>'2021-143_MaxLFQ_bearbeitet_3pep'!G1219:AP1219</xm:f>
              <xm:sqref>AQ1219</xm:sqref>
            </x14:sparkline>
            <x14:sparkline>
              <xm:f>'2021-143_MaxLFQ_bearbeitet_3pep'!G1220:AP1220</xm:f>
              <xm:sqref>AQ1220</xm:sqref>
            </x14:sparkline>
            <x14:sparkline>
              <xm:f>'2021-143_MaxLFQ_bearbeitet_3pep'!G1221:AP1221</xm:f>
              <xm:sqref>AQ1221</xm:sqref>
            </x14:sparkline>
            <x14:sparkline>
              <xm:f>'2021-143_MaxLFQ_bearbeitet_3pep'!G1222:AP1222</xm:f>
              <xm:sqref>AQ1222</xm:sqref>
            </x14:sparkline>
            <x14:sparkline>
              <xm:f>'2021-143_MaxLFQ_bearbeitet_3pep'!G1223:AP1223</xm:f>
              <xm:sqref>AQ1223</xm:sqref>
            </x14:sparkline>
            <x14:sparkline>
              <xm:f>'2021-143_MaxLFQ_bearbeitet_3pep'!G1224:AP1224</xm:f>
              <xm:sqref>AQ1224</xm:sqref>
            </x14:sparkline>
            <x14:sparkline>
              <xm:f>'2021-143_MaxLFQ_bearbeitet_3pep'!G1225:AP1225</xm:f>
              <xm:sqref>AQ1225</xm:sqref>
            </x14:sparkline>
            <x14:sparkline>
              <xm:f>'2021-143_MaxLFQ_bearbeitet_3pep'!G1226:AP1226</xm:f>
              <xm:sqref>AQ1226</xm:sqref>
            </x14:sparkline>
            <x14:sparkline>
              <xm:f>'2021-143_MaxLFQ_bearbeitet_3pep'!G1227:AP1227</xm:f>
              <xm:sqref>AQ1227</xm:sqref>
            </x14:sparkline>
            <x14:sparkline>
              <xm:f>'2021-143_MaxLFQ_bearbeitet_3pep'!G1228:AP1228</xm:f>
              <xm:sqref>AQ1228</xm:sqref>
            </x14:sparkline>
            <x14:sparkline>
              <xm:f>'2021-143_MaxLFQ_bearbeitet_3pep'!G1229:AP1229</xm:f>
              <xm:sqref>AQ1229</xm:sqref>
            </x14:sparkline>
            <x14:sparkline>
              <xm:f>'2021-143_MaxLFQ_bearbeitet_3pep'!G1230:AP1230</xm:f>
              <xm:sqref>AQ1230</xm:sqref>
            </x14:sparkline>
            <x14:sparkline>
              <xm:f>'2021-143_MaxLFQ_bearbeitet_3pep'!G1231:AP1231</xm:f>
              <xm:sqref>AQ1231</xm:sqref>
            </x14:sparkline>
            <x14:sparkline>
              <xm:f>'2021-143_MaxLFQ_bearbeitet_3pep'!G1232:AP1232</xm:f>
              <xm:sqref>AQ1232</xm:sqref>
            </x14:sparkline>
            <x14:sparkline>
              <xm:f>'2021-143_MaxLFQ_bearbeitet_3pep'!G1233:AP1233</xm:f>
              <xm:sqref>AQ1233</xm:sqref>
            </x14:sparkline>
            <x14:sparkline>
              <xm:f>'2021-143_MaxLFQ_bearbeitet_3pep'!G1234:AP1234</xm:f>
              <xm:sqref>AQ1234</xm:sqref>
            </x14:sparkline>
            <x14:sparkline>
              <xm:f>'2021-143_MaxLFQ_bearbeitet_3pep'!G1235:AP1235</xm:f>
              <xm:sqref>AQ1235</xm:sqref>
            </x14:sparkline>
            <x14:sparkline>
              <xm:f>'2021-143_MaxLFQ_bearbeitet_3pep'!G1236:AP1236</xm:f>
              <xm:sqref>AQ1236</xm:sqref>
            </x14:sparkline>
            <x14:sparkline>
              <xm:f>'2021-143_MaxLFQ_bearbeitet_3pep'!G1237:AP1237</xm:f>
              <xm:sqref>AQ1237</xm:sqref>
            </x14:sparkline>
            <x14:sparkline>
              <xm:f>'2021-143_MaxLFQ_bearbeitet_3pep'!G1238:AP1238</xm:f>
              <xm:sqref>AQ1238</xm:sqref>
            </x14:sparkline>
            <x14:sparkline>
              <xm:f>'2021-143_MaxLFQ_bearbeitet_3pep'!G1239:AP1239</xm:f>
              <xm:sqref>AQ1239</xm:sqref>
            </x14:sparkline>
            <x14:sparkline>
              <xm:f>'2021-143_MaxLFQ_bearbeitet_3pep'!G1240:AP1240</xm:f>
              <xm:sqref>AQ1240</xm:sqref>
            </x14:sparkline>
            <x14:sparkline>
              <xm:f>'2021-143_MaxLFQ_bearbeitet_3pep'!G1241:AP1241</xm:f>
              <xm:sqref>AQ1241</xm:sqref>
            </x14:sparkline>
            <x14:sparkline>
              <xm:f>'2021-143_MaxLFQ_bearbeitet_3pep'!G1242:AP1242</xm:f>
              <xm:sqref>AQ1242</xm:sqref>
            </x14:sparkline>
            <x14:sparkline>
              <xm:f>'2021-143_MaxLFQ_bearbeitet_3pep'!G1243:AP1243</xm:f>
              <xm:sqref>AQ1243</xm:sqref>
            </x14:sparkline>
            <x14:sparkline>
              <xm:f>'2021-143_MaxLFQ_bearbeitet_3pep'!G1244:AP1244</xm:f>
              <xm:sqref>AQ1244</xm:sqref>
            </x14:sparkline>
            <x14:sparkline>
              <xm:f>'2021-143_MaxLFQ_bearbeitet_3pep'!G1245:AP1245</xm:f>
              <xm:sqref>AQ1245</xm:sqref>
            </x14:sparkline>
            <x14:sparkline>
              <xm:f>'2021-143_MaxLFQ_bearbeitet_3pep'!G1246:AP1246</xm:f>
              <xm:sqref>AQ1246</xm:sqref>
            </x14:sparkline>
            <x14:sparkline>
              <xm:f>'2021-143_MaxLFQ_bearbeitet_3pep'!G1247:AP1247</xm:f>
              <xm:sqref>AQ1247</xm:sqref>
            </x14:sparkline>
            <x14:sparkline>
              <xm:f>'2021-143_MaxLFQ_bearbeitet_3pep'!G1248:AP1248</xm:f>
              <xm:sqref>AQ1248</xm:sqref>
            </x14:sparkline>
            <x14:sparkline>
              <xm:f>'2021-143_MaxLFQ_bearbeitet_3pep'!G1249:AP1249</xm:f>
              <xm:sqref>AQ1249</xm:sqref>
            </x14:sparkline>
            <x14:sparkline>
              <xm:f>'2021-143_MaxLFQ_bearbeitet_3pep'!G1250:AP1250</xm:f>
              <xm:sqref>AQ1250</xm:sqref>
            </x14:sparkline>
            <x14:sparkline>
              <xm:f>'2021-143_MaxLFQ_bearbeitet_3pep'!G1251:AP1251</xm:f>
              <xm:sqref>AQ1251</xm:sqref>
            </x14:sparkline>
            <x14:sparkline>
              <xm:f>'2021-143_MaxLFQ_bearbeitet_3pep'!G1252:AP1252</xm:f>
              <xm:sqref>AQ1252</xm:sqref>
            </x14:sparkline>
            <x14:sparkline>
              <xm:f>'2021-143_MaxLFQ_bearbeitet_3pep'!G1253:AP1253</xm:f>
              <xm:sqref>AQ1253</xm:sqref>
            </x14:sparkline>
            <x14:sparkline>
              <xm:f>'2021-143_MaxLFQ_bearbeitet_3pep'!G1254:AP1254</xm:f>
              <xm:sqref>AQ1254</xm:sqref>
            </x14:sparkline>
            <x14:sparkline>
              <xm:f>'2021-143_MaxLFQ_bearbeitet_3pep'!G1255:AP1255</xm:f>
              <xm:sqref>AQ1255</xm:sqref>
            </x14:sparkline>
            <x14:sparkline>
              <xm:f>'2021-143_MaxLFQ_bearbeitet_3pep'!G1256:AP1256</xm:f>
              <xm:sqref>AQ1256</xm:sqref>
            </x14:sparkline>
            <x14:sparkline>
              <xm:f>'2021-143_MaxLFQ_bearbeitet_3pep'!G1257:AP1257</xm:f>
              <xm:sqref>AQ1257</xm:sqref>
            </x14:sparkline>
            <x14:sparkline>
              <xm:f>'2021-143_MaxLFQ_bearbeitet_3pep'!G1258:AP1258</xm:f>
              <xm:sqref>AQ1258</xm:sqref>
            </x14:sparkline>
            <x14:sparkline>
              <xm:f>'2021-143_MaxLFQ_bearbeitet_3pep'!G1259:AP1259</xm:f>
              <xm:sqref>AQ1259</xm:sqref>
            </x14:sparkline>
            <x14:sparkline>
              <xm:f>'2021-143_MaxLFQ_bearbeitet_3pep'!G1260:AP1260</xm:f>
              <xm:sqref>AQ1260</xm:sqref>
            </x14:sparkline>
            <x14:sparkline>
              <xm:f>'2021-143_MaxLFQ_bearbeitet_3pep'!G1261:AP1261</xm:f>
              <xm:sqref>AQ1261</xm:sqref>
            </x14:sparkline>
            <x14:sparkline>
              <xm:f>'2021-143_MaxLFQ_bearbeitet_3pep'!G1262:AP1262</xm:f>
              <xm:sqref>AQ1262</xm:sqref>
            </x14:sparkline>
            <x14:sparkline>
              <xm:f>'2021-143_MaxLFQ_bearbeitet_3pep'!G1263:AP1263</xm:f>
              <xm:sqref>AQ1263</xm:sqref>
            </x14:sparkline>
            <x14:sparkline>
              <xm:f>'2021-143_MaxLFQ_bearbeitet_3pep'!G1264:AP1264</xm:f>
              <xm:sqref>AQ1264</xm:sqref>
            </x14:sparkline>
            <x14:sparkline>
              <xm:f>'2021-143_MaxLFQ_bearbeitet_3pep'!G1265:AP1265</xm:f>
              <xm:sqref>AQ1265</xm:sqref>
            </x14:sparkline>
            <x14:sparkline>
              <xm:f>'2021-143_MaxLFQ_bearbeitet_3pep'!G1266:AP1266</xm:f>
              <xm:sqref>AQ1266</xm:sqref>
            </x14:sparkline>
            <x14:sparkline>
              <xm:f>'2021-143_MaxLFQ_bearbeitet_3pep'!G1267:AP1267</xm:f>
              <xm:sqref>AQ1267</xm:sqref>
            </x14:sparkline>
            <x14:sparkline>
              <xm:f>'2021-143_MaxLFQ_bearbeitet_3pep'!G1268:AP1268</xm:f>
              <xm:sqref>AQ1268</xm:sqref>
            </x14:sparkline>
            <x14:sparkline>
              <xm:f>'2021-143_MaxLFQ_bearbeitet_3pep'!G1269:AP1269</xm:f>
              <xm:sqref>AQ1269</xm:sqref>
            </x14:sparkline>
            <x14:sparkline>
              <xm:f>'2021-143_MaxLFQ_bearbeitet_3pep'!G1270:AP1270</xm:f>
              <xm:sqref>AQ1270</xm:sqref>
            </x14:sparkline>
            <x14:sparkline>
              <xm:f>'2021-143_MaxLFQ_bearbeitet_3pep'!G1271:AP1271</xm:f>
              <xm:sqref>AQ1271</xm:sqref>
            </x14:sparkline>
            <x14:sparkline>
              <xm:f>'2021-143_MaxLFQ_bearbeitet_3pep'!G1272:AP1272</xm:f>
              <xm:sqref>AQ1272</xm:sqref>
            </x14:sparkline>
            <x14:sparkline>
              <xm:f>'2021-143_MaxLFQ_bearbeitet_3pep'!G1273:AP1273</xm:f>
              <xm:sqref>AQ1273</xm:sqref>
            </x14:sparkline>
            <x14:sparkline>
              <xm:f>'2021-143_MaxLFQ_bearbeitet_3pep'!G1274:AP1274</xm:f>
              <xm:sqref>AQ1274</xm:sqref>
            </x14:sparkline>
            <x14:sparkline>
              <xm:f>'2021-143_MaxLFQ_bearbeitet_3pep'!G1275:AP1275</xm:f>
              <xm:sqref>AQ1275</xm:sqref>
            </x14:sparkline>
            <x14:sparkline>
              <xm:f>'2021-143_MaxLFQ_bearbeitet_3pep'!G1276:AP1276</xm:f>
              <xm:sqref>AQ1276</xm:sqref>
            </x14:sparkline>
            <x14:sparkline>
              <xm:f>'2021-143_MaxLFQ_bearbeitet_3pep'!G1277:AP1277</xm:f>
              <xm:sqref>AQ1277</xm:sqref>
            </x14:sparkline>
            <x14:sparkline>
              <xm:f>'2021-143_MaxLFQ_bearbeitet_3pep'!G1278:AP1278</xm:f>
              <xm:sqref>AQ1278</xm:sqref>
            </x14:sparkline>
            <x14:sparkline>
              <xm:f>'2021-143_MaxLFQ_bearbeitet_3pep'!G1279:AP1279</xm:f>
              <xm:sqref>AQ1279</xm:sqref>
            </x14:sparkline>
            <x14:sparkline>
              <xm:f>'2021-143_MaxLFQ_bearbeitet_3pep'!G1280:AP1280</xm:f>
              <xm:sqref>AQ1280</xm:sqref>
            </x14:sparkline>
            <x14:sparkline>
              <xm:f>'2021-143_MaxLFQ_bearbeitet_3pep'!G1281:AP1281</xm:f>
              <xm:sqref>AQ1281</xm:sqref>
            </x14:sparkline>
            <x14:sparkline>
              <xm:f>'2021-143_MaxLFQ_bearbeitet_3pep'!G1282:AP1282</xm:f>
              <xm:sqref>AQ1282</xm:sqref>
            </x14:sparkline>
            <x14:sparkline>
              <xm:f>'2021-143_MaxLFQ_bearbeitet_3pep'!G1283:AP1283</xm:f>
              <xm:sqref>AQ1283</xm:sqref>
            </x14:sparkline>
            <x14:sparkline>
              <xm:f>'2021-143_MaxLFQ_bearbeitet_3pep'!G1284:AP1284</xm:f>
              <xm:sqref>AQ1284</xm:sqref>
            </x14:sparkline>
            <x14:sparkline>
              <xm:f>'2021-143_MaxLFQ_bearbeitet_3pep'!G1285:AP1285</xm:f>
              <xm:sqref>AQ1285</xm:sqref>
            </x14:sparkline>
            <x14:sparkline>
              <xm:f>'2021-143_MaxLFQ_bearbeitet_3pep'!G1286:AP1286</xm:f>
              <xm:sqref>AQ1286</xm:sqref>
            </x14:sparkline>
            <x14:sparkline>
              <xm:f>'2021-143_MaxLFQ_bearbeitet_3pep'!G1287:AP1287</xm:f>
              <xm:sqref>AQ1287</xm:sqref>
            </x14:sparkline>
            <x14:sparkline>
              <xm:f>'2021-143_MaxLFQ_bearbeitet_3pep'!G1288:AP1288</xm:f>
              <xm:sqref>AQ1288</xm:sqref>
            </x14:sparkline>
            <x14:sparkline>
              <xm:f>'2021-143_MaxLFQ_bearbeitet_3pep'!G1289:AP1289</xm:f>
              <xm:sqref>AQ1289</xm:sqref>
            </x14:sparkline>
            <x14:sparkline>
              <xm:f>'2021-143_MaxLFQ_bearbeitet_3pep'!G1290:AP1290</xm:f>
              <xm:sqref>AQ1290</xm:sqref>
            </x14:sparkline>
            <x14:sparkline>
              <xm:f>'2021-143_MaxLFQ_bearbeitet_3pep'!G1291:AP1291</xm:f>
              <xm:sqref>AQ1291</xm:sqref>
            </x14:sparkline>
            <x14:sparkline>
              <xm:f>'2021-143_MaxLFQ_bearbeitet_3pep'!G1292:AP1292</xm:f>
              <xm:sqref>AQ1292</xm:sqref>
            </x14:sparkline>
            <x14:sparkline>
              <xm:f>'2021-143_MaxLFQ_bearbeitet_3pep'!G1293:AP1293</xm:f>
              <xm:sqref>AQ1293</xm:sqref>
            </x14:sparkline>
            <x14:sparkline>
              <xm:f>'2021-143_MaxLFQ_bearbeitet_3pep'!G1294:AP1294</xm:f>
              <xm:sqref>AQ1294</xm:sqref>
            </x14:sparkline>
            <x14:sparkline>
              <xm:f>'2021-143_MaxLFQ_bearbeitet_3pep'!G1295:AP1295</xm:f>
              <xm:sqref>AQ1295</xm:sqref>
            </x14:sparkline>
            <x14:sparkline>
              <xm:f>'2021-143_MaxLFQ_bearbeitet_3pep'!G1296:AP1296</xm:f>
              <xm:sqref>AQ1296</xm:sqref>
            </x14:sparkline>
            <x14:sparkline>
              <xm:f>'2021-143_MaxLFQ_bearbeitet_3pep'!G1297:AP1297</xm:f>
              <xm:sqref>AQ1297</xm:sqref>
            </x14:sparkline>
            <x14:sparkline>
              <xm:f>'2021-143_MaxLFQ_bearbeitet_3pep'!G1298:AP1298</xm:f>
              <xm:sqref>AQ1298</xm:sqref>
            </x14:sparkline>
            <x14:sparkline>
              <xm:f>'2021-143_MaxLFQ_bearbeitet_3pep'!G1299:AP1299</xm:f>
              <xm:sqref>AQ1299</xm:sqref>
            </x14:sparkline>
            <x14:sparkline>
              <xm:f>'2021-143_MaxLFQ_bearbeitet_3pep'!G1300:AP1300</xm:f>
              <xm:sqref>AQ1300</xm:sqref>
            </x14:sparkline>
            <x14:sparkline>
              <xm:f>'2021-143_MaxLFQ_bearbeitet_3pep'!G1301:AP1301</xm:f>
              <xm:sqref>AQ1301</xm:sqref>
            </x14:sparkline>
            <x14:sparkline>
              <xm:f>'2021-143_MaxLFQ_bearbeitet_3pep'!G1302:AP1302</xm:f>
              <xm:sqref>AQ1302</xm:sqref>
            </x14:sparkline>
            <x14:sparkline>
              <xm:f>'2021-143_MaxLFQ_bearbeitet_3pep'!G1303:AP1303</xm:f>
              <xm:sqref>AQ1303</xm:sqref>
            </x14:sparkline>
            <x14:sparkline>
              <xm:f>'2021-143_MaxLFQ_bearbeitet_3pep'!G1304:AP1304</xm:f>
              <xm:sqref>AQ1304</xm:sqref>
            </x14:sparkline>
            <x14:sparkline>
              <xm:f>'2021-143_MaxLFQ_bearbeitet_3pep'!G1305:AP1305</xm:f>
              <xm:sqref>AQ1305</xm:sqref>
            </x14:sparkline>
            <x14:sparkline>
              <xm:f>'2021-143_MaxLFQ_bearbeitet_3pep'!G1306:AP1306</xm:f>
              <xm:sqref>AQ1306</xm:sqref>
            </x14:sparkline>
            <x14:sparkline>
              <xm:f>'2021-143_MaxLFQ_bearbeitet_3pep'!G1307:AP1307</xm:f>
              <xm:sqref>AQ1307</xm:sqref>
            </x14:sparkline>
            <x14:sparkline>
              <xm:f>'2021-143_MaxLFQ_bearbeitet_3pep'!G1308:AP1308</xm:f>
              <xm:sqref>AQ1308</xm:sqref>
            </x14:sparkline>
            <x14:sparkline>
              <xm:f>'2021-143_MaxLFQ_bearbeitet_3pep'!G1309:AP1309</xm:f>
              <xm:sqref>AQ1309</xm:sqref>
            </x14:sparkline>
            <x14:sparkline>
              <xm:f>'2021-143_MaxLFQ_bearbeitet_3pep'!G1310:AP1310</xm:f>
              <xm:sqref>AQ1310</xm:sqref>
            </x14:sparkline>
            <x14:sparkline>
              <xm:f>'2021-143_MaxLFQ_bearbeitet_3pep'!G1311:AP1311</xm:f>
              <xm:sqref>AQ1311</xm:sqref>
            </x14:sparkline>
            <x14:sparkline>
              <xm:f>'2021-143_MaxLFQ_bearbeitet_3pep'!G1312:AP1312</xm:f>
              <xm:sqref>AQ1312</xm:sqref>
            </x14:sparkline>
            <x14:sparkline>
              <xm:f>'2021-143_MaxLFQ_bearbeitet_3pep'!G1313:AP1313</xm:f>
              <xm:sqref>AQ1313</xm:sqref>
            </x14:sparkline>
            <x14:sparkline>
              <xm:f>'2021-143_MaxLFQ_bearbeitet_3pep'!G1314:AP1314</xm:f>
              <xm:sqref>AQ1314</xm:sqref>
            </x14:sparkline>
            <x14:sparkline>
              <xm:f>'2021-143_MaxLFQ_bearbeitet_3pep'!G1315:AP1315</xm:f>
              <xm:sqref>AQ1315</xm:sqref>
            </x14:sparkline>
            <x14:sparkline>
              <xm:f>'2021-143_MaxLFQ_bearbeitet_3pep'!G1316:AP1316</xm:f>
              <xm:sqref>AQ1316</xm:sqref>
            </x14:sparkline>
            <x14:sparkline>
              <xm:f>'2021-143_MaxLFQ_bearbeitet_3pep'!G1317:AP1317</xm:f>
              <xm:sqref>AQ1317</xm:sqref>
            </x14:sparkline>
            <x14:sparkline>
              <xm:f>'2021-143_MaxLFQ_bearbeitet_3pep'!G1318:AP1318</xm:f>
              <xm:sqref>AQ1318</xm:sqref>
            </x14:sparkline>
            <x14:sparkline>
              <xm:f>'2021-143_MaxLFQ_bearbeitet_3pep'!G1319:AP1319</xm:f>
              <xm:sqref>AQ1319</xm:sqref>
            </x14:sparkline>
            <x14:sparkline>
              <xm:f>'2021-143_MaxLFQ_bearbeitet_3pep'!G1320:AP1320</xm:f>
              <xm:sqref>AQ1320</xm:sqref>
            </x14:sparkline>
            <x14:sparkline>
              <xm:f>'2021-143_MaxLFQ_bearbeitet_3pep'!G1321:AP1321</xm:f>
              <xm:sqref>AQ1321</xm:sqref>
            </x14:sparkline>
            <x14:sparkline>
              <xm:f>'2021-143_MaxLFQ_bearbeitet_3pep'!G1322:AP1322</xm:f>
              <xm:sqref>AQ1322</xm:sqref>
            </x14:sparkline>
            <x14:sparkline>
              <xm:f>'2021-143_MaxLFQ_bearbeitet_3pep'!G1323:AP1323</xm:f>
              <xm:sqref>AQ1323</xm:sqref>
            </x14:sparkline>
            <x14:sparkline>
              <xm:f>'2021-143_MaxLFQ_bearbeitet_3pep'!G1324:AP1324</xm:f>
              <xm:sqref>AQ1324</xm:sqref>
            </x14:sparkline>
            <x14:sparkline>
              <xm:f>'2021-143_MaxLFQ_bearbeitet_3pep'!G1325:AP1325</xm:f>
              <xm:sqref>AQ1325</xm:sqref>
            </x14:sparkline>
            <x14:sparkline>
              <xm:f>'2021-143_MaxLFQ_bearbeitet_3pep'!G1326:AP1326</xm:f>
              <xm:sqref>AQ1326</xm:sqref>
            </x14:sparkline>
            <x14:sparkline>
              <xm:f>'2021-143_MaxLFQ_bearbeitet_3pep'!G1327:AP1327</xm:f>
              <xm:sqref>AQ1327</xm:sqref>
            </x14:sparkline>
            <x14:sparkline>
              <xm:f>'2021-143_MaxLFQ_bearbeitet_3pep'!G1328:AP1328</xm:f>
              <xm:sqref>AQ1328</xm:sqref>
            </x14:sparkline>
            <x14:sparkline>
              <xm:f>'2021-143_MaxLFQ_bearbeitet_3pep'!G1329:AP1329</xm:f>
              <xm:sqref>AQ1329</xm:sqref>
            </x14:sparkline>
            <x14:sparkline>
              <xm:f>'2021-143_MaxLFQ_bearbeitet_3pep'!G1330:AP1330</xm:f>
              <xm:sqref>AQ1330</xm:sqref>
            </x14:sparkline>
            <x14:sparkline>
              <xm:f>'2021-143_MaxLFQ_bearbeitet_3pep'!G1331:AP1331</xm:f>
              <xm:sqref>AQ1331</xm:sqref>
            </x14:sparkline>
            <x14:sparkline>
              <xm:f>'2021-143_MaxLFQ_bearbeitet_3pep'!G1332:AP1332</xm:f>
              <xm:sqref>AQ1332</xm:sqref>
            </x14:sparkline>
            <x14:sparkline>
              <xm:f>'2021-143_MaxLFQ_bearbeitet_3pep'!G1333:AP1333</xm:f>
              <xm:sqref>AQ1333</xm:sqref>
            </x14:sparkline>
            <x14:sparkline>
              <xm:f>'2021-143_MaxLFQ_bearbeitet_3pep'!G1334:AP1334</xm:f>
              <xm:sqref>AQ1334</xm:sqref>
            </x14:sparkline>
            <x14:sparkline>
              <xm:f>'2021-143_MaxLFQ_bearbeitet_3pep'!G1335:AP1335</xm:f>
              <xm:sqref>AQ1335</xm:sqref>
            </x14:sparkline>
            <x14:sparkline>
              <xm:f>'2021-143_MaxLFQ_bearbeitet_3pep'!G1336:AP1336</xm:f>
              <xm:sqref>AQ1336</xm:sqref>
            </x14:sparkline>
            <x14:sparkline>
              <xm:f>'2021-143_MaxLFQ_bearbeitet_3pep'!G1337:AP1337</xm:f>
              <xm:sqref>AQ1337</xm:sqref>
            </x14:sparkline>
            <x14:sparkline>
              <xm:f>'2021-143_MaxLFQ_bearbeitet_3pep'!G1338:AP1338</xm:f>
              <xm:sqref>AQ1338</xm:sqref>
            </x14:sparkline>
            <x14:sparkline>
              <xm:f>'2021-143_MaxLFQ_bearbeitet_3pep'!G1339:AP1339</xm:f>
              <xm:sqref>AQ1339</xm:sqref>
            </x14:sparkline>
            <x14:sparkline>
              <xm:f>'2021-143_MaxLFQ_bearbeitet_3pep'!G1340:AP1340</xm:f>
              <xm:sqref>AQ1340</xm:sqref>
            </x14:sparkline>
            <x14:sparkline>
              <xm:f>'2021-143_MaxLFQ_bearbeitet_3pep'!G1341:AP1341</xm:f>
              <xm:sqref>AQ1341</xm:sqref>
            </x14:sparkline>
            <x14:sparkline>
              <xm:f>'2021-143_MaxLFQ_bearbeitet_3pep'!G1342:AP1342</xm:f>
              <xm:sqref>AQ1342</xm:sqref>
            </x14:sparkline>
            <x14:sparkline>
              <xm:f>'2021-143_MaxLFQ_bearbeitet_3pep'!G1343:AP1343</xm:f>
              <xm:sqref>AQ1343</xm:sqref>
            </x14:sparkline>
            <x14:sparkline>
              <xm:f>'2021-143_MaxLFQ_bearbeitet_3pep'!G1344:AP1344</xm:f>
              <xm:sqref>AQ1344</xm:sqref>
            </x14:sparkline>
            <x14:sparkline>
              <xm:f>'2021-143_MaxLFQ_bearbeitet_3pep'!G1345:AP1345</xm:f>
              <xm:sqref>AQ1345</xm:sqref>
            </x14:sparkline>
            <x14:sparkline>
              <xm:f>'2021-143_MaxLFQ_bearbeitet_3pep'!G1346:AP1346</xm:f>
              <xm:sqref>AQ1346</xm:sqref>
            </x14:sparkline>
            <x14:sparkline>
              <xm:f>'2021-143_MaxLFQ_bearbeitet_3pep'!G1347:AP1347</xm:f>
              <xm:sqref>AQ1347</xm:sqref>
            </x14:sparkline>
            <x14:sparkline>
              <xm:f>'2021-143_MaxLFQ_bearbeitet_3pep'!G1348:AP1348</xm:f>
              <xm:sqref>AQ1348</xm:sqref>
            </x14:sparkline>
            <x14:sparkline>
              <xm:f>'2021-143_MaxLFQ_bearbeitet_3pep'!G1349:AP1349</xm:f>
              <xm:sqref>AQ1349</xm:sqref>
            </x14:sparkline>
            <x14:sparkline>
              <xm:f>'2021-143_MaxLFQ_bearbeitet_3pep'!G1350:AP1350</xm:f>
              <xm:sqref>AQ1350</xm:sqref>
            </x14:sparkline>
            <x14:sparkline>
              <xm:f>'2021-143_MaxLFQ_bearbeitet_3pep'!G1351:AP1351</xm:f>
              <xm:sqref>AQ1351</xm:sqref>
            </x14:sparkline>
            <x14:sparkline>
              <xm:f>'2021-143_MaxLFQ_bearbeitet_3pep'!G1352:AP1352</xm:f>
              <xm:sqref>AQ1352</xm:sqref>
            </x14:sparkline>
            <x14:sparkline>
              <xm:f>'2021-143_MaxLFQ_bearbeitet_3pep'!G1353:AP1353</xm:f>
              <xm:sqref>AQ1353</xm:sqref>
            </x14:sparkline>
            <x14:sparkline>
              <xm:f>'2021-143_MaxLFQ_bearbeitet_3pep'!G1354:AP1354</xm:f>
              <xm:sqref>AQ1354</xm:sqref>
            </x14:sparkline>
            <x14:sparkline>
              <xm:f>'2021-143_MaxLFQ_bearbeitet_3pep'!G1355:AP1355</xm:f>
              <xm:sqref>AQ1355</xm:sqref>
            </x14:sparkline>
            <x14:sparkline>
              <xm:f>'2021-143_MaxLFQ_bearbeitet_3pep'!G1356:AP1356</xm:f>
              <xm:sqref>AQ1356</xm:sqref>
            </x14:sparkline>
            <x14:sparkline>
              <xm:f>'2021-143_MaxLFQ_bearbeitet_3pep'!G1357:AP1357</xm:f>
              <xm:sqref>AQ1357</xm:sqref>
            </x14:sparkline>
            <x14:sparkline>
              <xm:f>'2021-143_MaxLFQ_bearbeitet_3pep'!G1358:AP1358</xm:f>
              <xm:sqref>AQ1358</xm:sqref>
            </x14:sparkline>
            <x14:sparkline>
              <xm:f>'2021-143_MaxLFQ_bearbeitet_3pep'!G1359:AP1359</xm:f>
              <xm:sqref>AQ1359</xm:sqref>
            </x14:sparkline>
            <x14:sparkline>
              <xm:f>'2021-143_MaxLFQ_bearbeitet_3pep'!G1360:AP1360</xm:f>
              <xm:sqref>AQ1360</xm:sqref>
            </x14:sparkline>
            <x14:sparkline>
              <xm:f>'2021-143_MaxLFQ_bearbeitet_3pep'!G1361:AP1361</xm:f>
              <xm:sqref>AQ1361</xm:sqref>
            </x14:sparkline>
            <x14:sparkline>
              <xm:f>'2021-143_MaxLFQ_bearbeitet_3pep'!G1362:AP1362</xm:f>
              <xm:sqref>AQ1362</xm:sqref>
            </x14:sparkline>
            <x14:sparkline>
              <xm:f>'2021-143_MaxLFQ_bearbeitet_3pep'!G1363:AP1363</xm:f>
              <xm:sqref>AQ1363</xm:sqref>
            </x14:sparkline>
            <x14:sparkline>
              <xm:f>'2021-143_MaxLFQ_bearbeitet_3pep'!G1364:AP1364</xm:f>
              <xm:sqref>AQ1364</xm:sqref>
            </x14:sparkline>
            <x14:sparkline>
              <xm:f>'2021-143_MaxLFQ_bearbeitet_3pep'!G1365:AP1365</xm:f>
              <xm:sqref>AQ1365</xm:sqref>
            </x14:sparkline>
            <x14:sparkline>
              <xm:f>'2021-143_MaxLFQ_bearbeitet_3pep'!G1366:AP1366</xm:f>
              <xm:sqref>AQ1366</xm:sqref>
            </x14:sparkline>
            <x14:sparkline>
              <xm:f>'2021-143_MaxLFQ_bearbeitet_3pep'!G1367:AP1367</xm:f>
              <xm:sqref>AQ1367</xm:sqref>
            </x14:sparkline>
            <x14:sparkline>
              <xm:f>'2021-143_MaxLFQ_bearbeitet_3pep'!G1368:AP1368</xm:f>
              <xm:sqref>AQ1368</xm:sqref>
            </x14:sparkline>
            <x14:sparkline>
              <xm:f>'2021-143_MaxLFQ_bearbeitet_3pep'!G1369:AP1369</xm:f>
              <xm:sqref>AQ1369</xm:sqref>
            </x14:sparkline>
            <x14:sparkline>
              <xm:f>'2021-143_MaxLFQ_bearbeitet_3pep'!G1370:AP1370</xm:f>
              <xm:sqref>AQ1370</xm:sqref>
            </x14:sparkline>
            <x14:sparkline>
              <xm:f>'2021-143_MaxLFQ_bearbeitet_3pep'!G1371:AP1371</xm:f>
              <xm:sqref>AQ1371</xm:sqref>
            </x14:sparkline>
            <x14:sparkline>
              <xm:f>'2021-143_MaxLFQ_bearbeitet_3pep'!G1372:AP1372</xm:f>
              <xm:sqref>AQ1372</xm:sqref>
            </x14:sparkline>
            <x14:sparkline>
              <xm:f>'2021-143_MaxLFQ_bearbeitet_3pep'!G1373:AP1373</xm:f>
              <xm:sqref>AQ1373</xm:sqref>
            </x14:sparkline>
            <x14:sparkline>
              <xm:f>'2021-143_MaxLFQ_bearbeitet_3pep'!G1374:AP1374</xm:f>
              <xm:sqref>AQ1374</xm:sqref>
            </x14:sparkline>
            <x14:sparkline>
              <xm:f>'2021-143_MaxLFQ_bearbeitet_3pep'!G1375:AP1375</xm:f>
              <xm:sqref>AQ1375</xm:sqref>
            </x14:sparkline>
            <x14:sparkline>
              <xm:f>'2021-143_MaxLFQ_bearbeitet_3pep'!G1376:AP1376</xm:f>
              <xm:sqref>AQ1376</xm:sqref>
            </x14:sparkline>
            <x14:sparkline>
              <xm:f>'2021-143_MaxLFQ_bearbeitet_3pep'!G1377:AP1377</xm:f>
              <xm:sqref>AQ1377</xm:sqref>
            </x14:sparkline>
            <x14:sparkline>
              <xm:f>'2021-143_MaxLFQ_bearbeitet_3pep'!G1378:AP1378</xm:f>
              <xm:sqref>AQ1378</xm:sqref>
            </x14:sparkline>
            <x14:sparkline>
              <xm:f>'2021-143_MaxLFQ_bearbeitet_3pep'!G1379:AP1379</xm:f>
              <xm:sqref>AQ1379</xm:sqref>
            </x14:sparkline>
            <x14:sparkline>
              <xm:f>'2021-143_MaxLFQ_bearbeitet_3pep'!G1380:AP1380</xm:f>
              <xm:sqref>AQ1380</xm:sqref>
            </x14:sparkline>
            <x14:sparkline>
              <xm:f>'2021-143_MaxLFQ_bearbeitet_3pep'!G1381:AP1381</xm:f>
              <xm:sqref>AQ1381</xm:sqref>
            </x14:sparkline>
            <x14:sparkline>
              <xm:f>'2021-143_MaxLFQ_bearbeitet_3pep'!G1382:AP1382</xm:f>
              <xm:sqref>AQ1382</xm:sqref>
            </x14:sparkline>
            <x14:sparkline>
              <xm:f>'2021-143_MaxLFQ_bearbeitet_3pep'!G1383:AP1383</xm:f>
              <xm:sqref>AQ1383</xm:sqref>
            </x14:sparkline>
            <x14:sparkline>
              <xm:f>'2021-143_MaxLFQ_bearbeitet_3pep'!G1384:AP1384</xm:f>
              <xm:sqref>AQ1384</xm:sqref>
            </x14:sparkline>
            <x14:sparkline>
              <xm:f>'2021-143_MaxLFQ_bearbeitet_3pep'!G1385:AP1385</xm:f>
              <xm:sqref>AQ1385</xm:sqref>
            </x14:sparkline>
            <x14:sparkline>
              <xm:f>'2021-143_MaxLFQ_bearbeitet_3pep'!G1386:AP1386</xm:f>
              <xm:sqref>AQ1386</xm:sqref>
            </x14:sparkline>
            <x14:sparkline>
              <xm:f>'2021-143_MaxLFQ_bearbeitet_3pep'!G1387:AP1387</xm:f>
              <xm:sqref>AQ1387</xm:sqref>
            </x14:sparkline>
            <x14:sparkline>
              <xm:f>'2021-143_MaxLFQ_bearbeitet_3pep'!G1388:AP1388</xm:f>
              <xm:sqref>AQ1388</xm:sqref>
            </x14:sparkline>
            <x14:sparkline>
              <xm:f>'2021-143_MaxLFQ_bearbeitet_3pep'!G1389:AP1389</xm:f>
              <xm:sqref>AQ1389</xm:sqref>
            </x14:sparkline>
            <x14:sparkline>
              <xm:f>'2021-143_MaxLFQ_bearbeitet_3pep'!G1390:AP1390</xm:f>
              <xm:sqref>AQ1390</xm:sqref>
            </x14:sparkline>
            <x14:sparkline>
              <xm:f>'2021-143_MaxLFQ_bearbeitet_3pep'!G1391:AP1391</xm:f>
              <xm:sqref>AQ1391</xm:sqref>
            </x14:sparkline>
            <x14:sparkline>
              <xm:f>'2021-143_MaxLFQ_bearbeitet_3pep'!G1392:AP1392</xm:f>
              <xm:sqref>AQ1392</xm:sqref>
            </x14:sparkline>
            <x14:sparkline>
              <xm:f>'2021-143_MaxLFQ_bearbeitet_3pep'!G1393:AP1393</xm:f>
              <xm:sqref>AQ1393</xm:sqref>
            </x14:sparkline>
            <x14:sparkline>
              <xm:f>'2021-143_MaxLFQ_bearbeitet_3pep'!G1394:AP1394</xm:f>
              <xm:sqref>AQ1394</xm:sqref>
            </x14:sparkline>
            <x14:sparkline>
              <xm:f>'2021-143_MaxLFQ_bearbeitet_3pep'!G1395:AP1395</xm:f>
              <xm:sqref>AQ1395</xm:sqref>
            </x14:sparkline>
            <x14:sparkline>
              <xm:f>'2021-143_MaxLFQ_bearbeitet_3pep'!G1396:AP1396</xm:f>
              <xm:sqref>AQ1396</xm:sqref>
            </x14:sparkline>
            <x14:sparkline>
              <xm:f>'2021-143_MaxLFQ_bearbeitet_3pep'!G1397:AP1397</xm:f>
              <xm:sqref>AQ1397</xm:sqref>
            </x14:sparkline>
            <x14:sparkline>
              <xm:f>'2021-143_MaxLFQ_bearbeitet_3pep'!G1398:AP1398</xm:f>
              <xm:sqref>AQ1398</xm:sqref>
            </x14:sparkline>
            <x14:sparkline>
              <xm:f>'2021-143_MaxLFQ_bearbeitet_3pep'!G1399:AP1399</xm:f>
              <xm:sqref>AQ1399</xm:sqref>
            </x14:sparkline>
            <x14:sparkline>
              <xm:f>'2021-143_MaxLFQ_bearbeitet_3pep'!G1400:AP1400</xm:f>
              <xm:sqref>AQ1400</xm:sqref>
            </x14:sparkline>
            <x14:sparkline>
              <xm:f>'2021-143_MaxLFQ_bearbeitet_3pep'!G1401:AP1401</xm:f>
              <xm:sqref>AQ1401</xm:sqref>
            </x14:sparkline>
            <x14:sparkline>
              <xm:f>'2021-143_MaxLFQ_bearbeitet_3pep'!G1402:AP1402</xm:f>
              <xm:sqref>AQ1402</xm:sqref>
            </x14:sparkline>
            <x14:sparkline>
              <xm:f>'2021-143_MaxLFQ_bearbeitet_3pep'!G1403:AP1403</xm:f>
              <xm:sqref>AQ1403</xm:sqref>
            </x14:sparkline>
            <x14:sparkline>
              <xm:f>'2021-143_MaxLFQ_bearbeitet_3pep'!G1404:AP1404</xm:f>
              <xm:sqref>AQ1404</xm:sqref>
            </x14:sparkline>
            <x14:sparkline>
              <xm:f>'2021-143_MaxLFQ_bearbeitet_3pep'!G1405:AP1405</xm:f>
              <xm:sqref>AQ1405</xm:sqref>
            </x14:sparkline>
            <x14:sparkline>
              <xm:f>'2021-143_MaxLFQ_bearbeitet_3pep'!G1406:AP1406</xm:f>
              <xm:sqref>AQ1406</xm:sqref>
            </x14:sparkline>
            <x14:sparkline>
              <xm:f>'2021-143_MaxLFQ_bearbeitet_3pep'!G1407:AP1407</xm:f>
              <xm:sqref>AQ1407</xm:sqref>
            </x14:sparkline>
            <x14:sparkline>
              <xm:f>'2021-143_MaxLFQ_bearbeitet_3pep'!G1408:AP1408</xm:f>
              <xm:sqref>AQ1408</xm:sqref>
            </x14:sparkline>
            <x14:sparkline>
              <xm:f>'2021-143_MaxLFQ_bearbeitet_3pep'!G1409:AP1409</xm:f>
              <xm:sqref>AQ1409</xm:sqref>
            </x14:sparkline>
            <x14:sparkline>
              <xm:f>'2021-143_MaxLFQ_bearbeitet_3pep'!G1410:AP1410</xm:f>
              <xm:sqref>AQ1410</xm:sqref>
            </x14:sparkline>
            <x14:sparkline>
              <xm:f>'2021-143_MaxLFQ_bearbeitet_3pep'!G1411:AP1411</xm:f>
              <xm:sqref>AQ1411</xm:sqref>
            </x14:sparkline>
            <x14:sparkline>
              <xm:f>'2021-143_MaxLFQ_bearbeitet_3pep'!G1412:AP1412</xm:f>
              <xm:sqref>AQ1412</xm:sqref>
            </x14:sparkline>
            <x14:sparkline>
              <xm:f>'2021-143_MaxLFQ_bearbeitet_3pep'!G1413:AP1413</xm:f>
              <xm:sqref>AQ1413</xm:sqref>
            </x14:sparkline>
            <x14:sparkline>
              <xm:f>'2021-143_MaxLFQ_bearbeitet_3pep'!G1414:AP1414</xm:f>
              <xm:sqref>AQ1414</xm:sqref>
            </x14:sparkline>
            <x14:sparkline>
              <xm:f>'2021-143_MaxLFQ_bearbeitet_3pep'!G1415:AP1415</xm:f>
              <xm:sqref>AQ1415</xm:sqref>
            </x14:sparkline>
            <x14:sparkline>
              <xm:f>'2021-143_MaxLFQ_bearbeitet_3pep'!G1416:AP1416</xm:f>
              <xm:sqref>AQ1416</xm:sqref>
            </x14:sparkline>
            <x14:sparkline>
              <xm:f>'2021-143_MaxLFQ_bearbeitet_3pep'!G1417:AP1417</xm:f>
              <xm:sqref>AQ1417</xm:sqref>
            </x14:sparkline>
            <x14:sparkline>
              <xm:f>'2021-143_MaxLFQ_bearbeitet_3pep'!G1418:AP1418</xm:f>
              <xm:sqref>AQ1418</xm:sqref>
            </x14:sparkline>
            <x14:sparkline>
              <xm:f>'2021-143_MaxLFQ_bearbeitet_3pep'!G1419:AP1419</xm:f>
              <xm:sqref>AQ1419</xm:sqref>
            </x14:sparkline>
            <x14:sparkline>
              <xm:f>'2021-143_MaxLFQ_bearbeitet_3pep'!G1420:AP1420</xm:f>
              <xm:sqref>AQ1420</xm:sqref>
            </x14:sparkline>
            <x14:sparkline>
              <xm:f>'2021-143_MaxLFQ_bearbeitet_3pep'!G1421:AP1421</xm:f>
              <xm:sqref>AQ1421</xm:sqref>
            </x14:sparkline>
            <x14:sparkline>
              <xm:f>'2021-143_MaxLFQ_bearbeitet_3pep'!G1422:AP1422</xm:f>
              <xm:sqref>AQ1422</xm:sqref>
            </x14:sparkline>
            <x14:sparkline>
              <xm:f>'2021-143_MaxLFQ_bearbeitet_3pep'!G1423:AP1423</xm:f>
              <xm:sqref>AQ1423</xm:sqref>
            </x14:sparkline>
            <x14:sparkline>
              <xm:f>'2021-143_MaxLFQ_bearbeitet_3pep'!G1424:AP1424</xm:f>
              <xm:sqref>AQ1424</xm:sqref>
            </x14:sparkline>
            <x14:sparkline>
              <xm:f>'2021-143_MaxLFQ_bearbeitet_3pep'!G1425:AP1425</xm:f>
              <xm:sqref>AQ1425</xm:sqref>
            </x14:sparkline>
            <x14:sparkline>
              <xm:f>'2021-143_MaxLFQ_bearbeitet_3pep'!G1426:AP1426</xm:f>
              <xm:sqref>AQ1426</xm:sqref>
            </x14:sparkline>
            <x14:sparkline>
              <xm:f>'2021-143_MaxLFQ_bearbeitet_3pep'!G1427:AP1427</xm:f>
              <xm:sqref>AQ1427</xm:sqref>
            </x14:sparkline>
            <x14:sparkline>
              <xm:f>'2021-143_MaxLFQ_bearbeitet_3pep'!G1428:AP1428</xm:f>
              <xm:sqref>AQ1428</xm:sqref>
            </x14:sparkline>
            <x14:sparkline>
              <xm:f>'2021-143_MaxLFQ_bearbeitet_3pep'!G1429:AP1429</xm:f>
              <xm:sqref>AQ1429</xm:sqref>
            </x14:sparkline>
            <x14:sparkline>
              <xm:f>'2021-143_MaxLFQ_bearbeitet_3pep'!G1430:AP1430</xm:f>
              <xm:sqref>AQ1430</xm:sqref>
            </x14:sparkline>
            <x14:sparkline>
              <xm:f>'2021-143_MaxLFQ_bearbeitet_3pep'!G1431:AP1431</xm:f>
              <xm:sqref>AQ1431</xm:sqref>
            </x14:sparkline>
            <x14:sparkline>
              <xm:f>'2021-143_MaxLFQ_bearbeitet_3pep'!G1432:AP1432</xm:f>
              <xm:sqref>AQ1432</xm:sqref>
            </x14:sparkline>
            <x14:sparkline>
              <xm:f>'2021-143_MaxLFQ_bearbeitet_3pep'!G1433:AP1433</xm:f>
              <xm:sqref>AQ1433</xm:sqref>
            </x14:sparkline>
            <x14:sparkline>
              <xm:f>'2021-143_MaxLFQ_bearbeitet_3pep'!G1434:AP1434</xm:f>
              <xm:sqref>AQ1434</xm:sqref>
            </x14:sparkline>
            <x14:sparkline>
              <xm:f>'2021-143_MaxLFQ_bearbeitet_3pep'!G1435:AP1435</xm:f>
              <xm:sqref>AQ1435</xm:sqref>
            </x14:sparkline>
            <x14:sparkline>
              <xm:f>'2021-143_MaxLFQ_bearbeitet_3pep'!G1436:AP1436</xm:f>
              <xm:sqref>AQ1436</xm:sqref>
            </x14:sparkline>
            <x14:sparkline>
              <xm:f>'2021-143_MaxLFQ_bearbeitet_3pep'!G1437:AP1437</xm:f>
              <xm:sqref>AQ1437</xm:sqref>
            </x14:sparkline>
            <x14:sparkline>
              <xm:f>'2021-143_MaxLFQ_bearbeitet_3pep'!G1438:AP1438</xm:f>
              <xm:sqref>AQ1438</xm:sqref>
            </x14:sparkline>
            <x14:sparkline>
              <xm:f>'2021-143_MaxLFQ_bearbeitet_3pep'!G1439:AP1439</xm:f>
              <xm:sqref>AQ1439</xm:sqref>
            </x14:sparkline>
            <x14:sparkline>
              <xm:f>'2021-143_MaxLFQ_bearbeitet_3pep'!G1440:AP1440</xm:f>
              <xm:sqref>AQ1440</xm:sqref>
            </x14:sparkline>
            <x14:sparkline>
              <xm:f>'2021-143_MaxLFQ_bearbeitet_3pep'!G1441:AP1441</xm:f>
              <xm:sqref>AQ1441</xm:sqref>
            </x14:sparkline>
            <x14:sparkline>
              <xm:f>'2021-143_MaxLFQ_bearbeitet_3pep'!G1442:AP1442</xm:f>
              <xm:sqref>AQ1442</xm:sqref>
            </x14:sparkline>
            <x14:sparkline>
              <xm:f>'2021-143_MaxLFQ_bearbeitet_3pep'!G1443:AP1443</xm:f>
              <xm:sqref>AQ1443</xm:sqref>
            </x14:sparkline>
            <x14:sparkline>
              <xm:f>'2021-143_MaxLFQ_bearbeitet_3pep'!G1444:AP1444</xm:f>
              <xm:sqref>AQ1444</xm:sqref>
            </x14:sparkline>
            <x14:sparkline>
              <xm:f>'2021-143_MaxLFQ_bearbeitet_3pep'!G1445:AP1445</xm:f>
              <xm:sqref>AQ1445</xm:sqref>
            </x14:sparkline>
            <x14:sparkline>
              <xm:f>'2021-143_MaxLFQ_bearbeitet_3pep'!G1446:AP1446</xm:f>
              <xm:sqref>AQ1446</xm:sqref>
            </x14:sparkline>
            <x14:sparkline>
              <xm:f>'2021-143_MaxLFQ_bearbeitet_3pep'!G1447:AP1447</xm:f>
              <xm:sqref>AQ1447</xm:sqref>
            </x14:sparkline>
            <x14:sparkline>
              <xm:f>'2021-143_MaxLFQ_bearbeitet_3pep'!G1448:AP1448</xm:f>
              <xm:sqref>AQ1448</xm:sqref>
            </x14:sparkline>
            <x14:sparkline>
              <xm:f>'2021-143_MaxLFQ_bearbeitet_3pep'!G1449:AP1449</xm:f>
              <xm:sqref>AQ1449</xm:sqref>
            </x14:sparkline>
            <x14:sparkline>
              <xm:f>'2021-143_MaxLFQ_bearbeitet_3pep'!G1450:AP1450</xm:f>
              <xm:sqref>AQ1450</xm:sqref>
            </x14:sparkline>
            <x14:sparkline>
              <xm:f>'2021-143_MaxLFQ_bearbeitet_3pep'!G1451:AP1451</xm:f>
              <xm:sqref>AQ1451</xm:sqref>
            </x14:sparkline>
            <x14:sparkline>
              <xm:f>'2021-143_MaxLFQ_bearbeitet_3pep'!G1452:AP1452</xm:f>
              <xm:sqref>AQ1452</xm:sqref>
            </x14:sparkline>
            <x14:sparkline>
              <xm:f>'2021-143_MaxLFQ_bearbeitet_3pep'!G1453:AP1453</xm:f>
              <xm:sqref>AQ1453</xm:sqref>
            </x14:sparkline>
            <x14:sparkline>
              <xm:f>'2021-143_MaxLFQ_bearbeitet_3pep'!G1454:AP1454</xm:f>
              <xm:sqref>AQ1454</xm:sqref>
            </x14:sparkline>
            <x14:sparkline>
              <xm:f>'2021-143_MaxLFQ_bearbeitet_3pep'!G1455:AP1455</xm:f>
              <xm:sqref>AQ1455</xm:sqref>
            </x14:sparkline>
            <x14:sparkline>
              <xm:f>'2021-143_MaxLFQ_bearbeitet_3pep'!G1456:AP1456</xm:f>
              <xm:sqref>AQ1456</xm:sqref>
            </x14:sparkline>
            <x14:sparkline>
              <xm:f>'2021-143_MaxLFQ_bearbeitet_3pep'!G1457:AP1457</xm:f>
              <xm:sqref>AQ1457</xm:sqref>
            </x14:sparkline>
            <x14:sparkline>
              <xm:f>'2021-143_MaxLFQ_bearbeitet_3pep'!G1458:AP1458</xm:f>
              <xm:sqref>AQ1458</xm:sqref>
            </x14:sparkline>
            <x14:sparkline>
              <xm:f>'2021-143_MaxLFQ_bearbeitet_3pep'!G1459:AP1459</xm:f>
              <xm:sqref>AQ1459</xm:sqref>
            </x14:sparkline>
            <x14:sparkline>
              <xm:f>'2021-143_MaxLFQ_bearbeitet_3pep'!G1460:AP1460</xm:f>
              <xm:sqref>AQ1460</xm:sqref>
            </x14:sparkline>
            <x14:sparkline>
              <xm:f>'2021-143_MaxLFQ_bearbeitet_3pep'!G1461:AP1461</xm:f>
              <xm:sqref>AQ1461</xm:sqref>
            </x14:sparkline>
            <x14:sparkline>
              <xm:f>'2021-143_MaxLFQ_bearbeitet_3pep'!G1462:AP1462</xm:f>
              <xm:sqref>AQ1462</xm:sqref>
            </x14:sparkline>
            <x14:sparkline>
              <xm:f>'2021-143_MaxLFQ_bearbeitet_3pep'!G1463:AP1463</xm:f>
              <xm:sqref>AQ1463</xm:sqref>
            </x14:sparkline>
            <x14:sparkline>
              <xm:f>'2021-143_MaxLFQ_bearbeitet_3pep'!G1464:AP1464</xm:f>
              <xm:sqref>AQ1464</xm:sqref>
            </x14:sparkline>
            <x14:sparkline>
              <xm:f>'2021-143_MaxLFQ_bearbeitet_3pep'!G1465:AP1465</xm:f>
              <xm:sqref>AQ1465</xm:sqref>
            </x14:sparkline>
            <x14:sparkline>
              <xm:f>'2021-143_MaxLFQ_bearbeitet_3pep'!G1466:AP1466</xm:f>
              <xm:sqref>AQ1466</xm:sqref>
            </x14:sparkline>
            <x14:sparkline>
              <xm:f>'2021-143_MaxLFQ_bearbeitet_3pep'!G1467:AP1467</xm:f>
              <xm:sqref>AQ1467</xm:sqref>
            </x14:sparkline>
            <x14:sparkline>
              <xm:f>'2021-143_MaxLFQ_bearbeitet_3pep'!G1468:AP1468</xm:f>
              <xm:sqref>AQ1468</xm:sqref>
            </x14:sparkline>
            <x14:sparkline>
              <xm:f>'2021-143_MaxLFQ_bearbeitet_3pep'!G1469:AP1469</xm:f>
              <xm:sqref>AQ1469</xm:sqref>
            </x14:sparkline>
            <x14:sparkline>
              <xm:f>'2021-143_MaxLFQ_bearbeitet_3pep'!G1470:AP1470</xm:f>
              <xm:sqref>AQ1470</xm:sqref>
            </x14:sparkline>
            <x14:sparkline>
              <xm:f>'2021-143_MaxLFQ_bearbeitet_3pep'!G1471:AP1471</xm:f>
              <xm:sqref>AQ1471</xm:sqref>
            </x14:sparkline>
            <x14:sparkline>
              <xm:f>'2021-143_MaxLFQ_bearbeitet_3pep'!G1472:AP1472</xm:f>
              <xm:sqref>AQ1472</xm:sqref>
            </x14:sparkline>
            <x14:sparkline>
              <xm:f>'2021-143_MaxLFQ_bearbeitet_3pep'!G1473:AP1473</xm:f>
              <xm:sqref>AQ1473</xm:sqref>
            </x14:sparkline>
            <x14:sparkline>
              <xm:f>'2021-143_MaxLFQ_bearbeitet_3pep'!G1474:AP1474</xm:f>
              <xm:sqref>AQ1474</xm:sqref>
            </x14:sparkline>
            <x14:sparkline>
              <xm:f>'2021-143_MaxLFQ_bearbeitet_3pep'!G1475:AP1475</xm:f>
              <xm:sqref>AQ1475</xm:sqref>
            </x14:sparkline>
            <x14:sparkline>
              <xm:f>'2021-143_MaxLFQ_bearbeitet_3pep'!G1476:AP1476</xm:f>
              <xm:sqref>AQ1476</xm:sqref>
            </x14:sparkline>
            <x14:sparkline>
              <xm:f>'2021-143_MaxLFQ_bearbeitet_3pep'!G1477:AP1477</xm:f>
              <xm:sqref>AQ1477</xm:sqref>
            </x14:sparkline>
            <x14:sparkline>
              <xm:f>'2021-143_MaxLFQ_bearbeitet_3pep'!G1478:AP1478</xm:f>
              <xm:sqref>AQ1478</xm:sqref>
            </x14:sparkline>
            <x14:sparkline>
              <xm:f>'2021-143_MaxLFQ_bearbeitet_3pep'!G1479:AP1479</xm:f>
              <xm:sqref>AQ1479</xm:sqref>
            </x14:sparkline>
            <x14:sparkline>
              <xm:f>'2021-143_MaxLFQ_bearbeitet_3pep'!G1480:AP1480</xm:f>
              <xm:sqref>AQ1480</xm:sqref>
            </x14:sparkline>
            <x14:sparkline>
              <xm:f>'2021-143_MaxLFQ_bearbeitet_3pep'!G1481:AP1481</xm:f>
              <xm:sqref>AQ1481</xm:sqref>
            </x14:sparkline>
            <x14:sparkline>
              <xm:f>'2021-143_MaxLFQ_bearbeitet_3pep'!G1482:AP1482</xm:f>
              <xm:sqref>AQ1482</xm:sqref>
            </x14:sparkline>
            <x14:sparkline>
              <xm:f>'2021-143_MaxLFQ_bearbeitet_3pep'!G1483:AP1483</xm:f>
              <xm:sqref>AQ1483</xm:sqref>
            </x14:sparkline>
            <x14:sparkline>
              <xm:f>'2021-143_MaxLFQ_bearbeitet_3pep'!G1484:AP1484</xm:f>
              <xm:sqref>AQ1484</xm:sqref>
            </x14:sparkline>
            <x14:sparkline>
              <xm:f>'2021-143_MaxLFQ_bearbeitet_3pep'!G1485:AP1485</xm:f>
              <xm:sqref>AQ1485</xm:sqref>
            </x14:sparkline>
            <x14:sparkline>
              <xm:f>'2021-143_MaxLFQ_bearbeitet_3pep'!G1486:AP1486</xm:f>
              <xm:sqref>AQ1486</xm:sqref>
            </x14:sparkline>
            <x14:sparkline>
              <xm:f>'2021-143_MaxLFQ_bearbeitet_3pep'!G1487:AP1487</xm:f>
              <xm:sqref>AQ1487</xm:sqref>
            </x14:sparkline>
            <x14:sparkline>
              <xm:f>'2021-143_MaxLFQ_bearbeitet_3pep'!G1488:AP1488</xm:f>
              <xm:sqref>AQ1488</xm:sqref>
            </x14:sparkline>
            <x14:sparkline>
              <xm:f>'2021-143_MaxLFQ_bearbeitet_3pep'!G1489:AP1489</xm:f>
              <xm:sqref>AQ1489</xm:sqref>
            </x14:sparkline>
            <x14:sparkline>
              <xm:f>'2021-143_MaxLFQ_bearbeitet_3pep'!G1490:AP1490</xm:f>
              <xm:sqref>AQ1490</xm:sqref>
            </x14:sparkline>
            <x14:sparkline>
              <xm:f>'2021-143_MaxLFQ_bearbeitet_3pep'!G1491:AP1491</xm:f>
              <xm:sqref>AQ1491</xm:sqref>
            </x14:sparkline>
            <x14:sparkline>
              <xm:f>'2021-143_MaxLFQ_bearbeitet_3pep'!G1492:AP1492</xm:f>
              <xm:sqref>AQ1492</xm:sqref>
            </x14:sparkline>
            <x14:sparkline>
              <xm:f>'2021-143_MaxLFQ_bearbeitet_3pep'!G1493:AP1493</xm:f>
              <xm:sqref>AQ1493</xm:sqref>
            </x14:sparkline>
            <x14:sparkline>
              <xm:f>'2021-143_MaxLFQ_bearbeitet_3pep'!G1494:AP1494</xm:f>
              <xm:sqref>AQ1494</xm:sqref>
            </x14:sparkline>
            <x14:sparkline>
              <xm:f>'2021-143_MaxLFQ_bearbeitet_3pep'!G1495:AP1495</xm:f>
              <xm:sqref>AQ1495</xm:sqref>
            </x14:sparkline>
            <x14:sparkline>
              <xm:f>'2021-143_MaxLFQ_bearbeitet_3pep'!G1496:AP1496</xm:f>
              <xm:sqref>AQ1496</xm:sqref>
            </x14:sparkline>
            <x14:sparkline>
              <xm:f>'2021-143_MaxLFQ_bearbeitet_3pep'!G1497:AP1497</xm:f>
              <xm:sqref>AQ1497</xm:sqref>
            </x14:sparkline>
            <x14:sparkline>
              <xm:f>'2021-143_MaxLFQ_bearbeitet_3pep'!G1498:AP1498</xm:f>
              <xm:sqref>AQ1498</xm:sqref>
            </x14:sparkline>
            <x14:sparkline>
              <xm:f>'2021-143_MaxLFQ_bearbeitet_3pep'!G1499:AP1499</xm:f>
              <xm:sqref>AQ1499</xm:sqref>
            </x14:sparkline>
            <x14:sparkline>
              <xm:f>'2021-143_MaxLFQ_bearbeitet_3pep'!G1500:AP1500</xm:f>
              <xm:sqref>AQ1500</xm:sqref>
            </x14:sparkline>
            <x14:sparkline>
              <xm:f>'2021-143_MaxLFQ_bearbeitet_3pep'!G1501:AP1501</xm:f>
              <xm:sqref>AQ1501</xm:sqref>
            </x14:sparkline>
            <x14:sparkline>
              <xm:f>'2021-143_MaxLFQ_bearbeitet_3pep'!G1502:AP1502</xm:f>
              <xm:sqref>AQ1502</xm:sqref>
            </x14:sparkline>
            <x14:sparkline>
              <xm:f>'2021-143_MaxLFQ_bearbeitet_3pep'!G1503:AP1503</xm:f>
              <xm:sqref>AQ1503</xm:sqref>
            </x14:sparkline>
            <x14:sparkline>
              <xm:f>'2021-143_MaxLFQ_bearbeitet_3pep'!G1504:AP1504</xm:f>
              <xm:sqref>AQ1504</xm:sqref>
            </x14:sparkline>
            <x14:sparkline>
              <xm:f>'2021-143_MaxLFQ_bearbeitet_3pep'!G1505:AP1505</xm:f>
              <xm:sqref>AQ1505</xm:sqref>
            </x14:sparkline>
            <x14:sparkline>
              <xm:f>'2021-143_MaxLFQ_bearbeitet_3pep'!G1506:AP1506</xm:f>
              <xm:sqref>AQ1506</xm:sqref>
            </x14:sparkline>
            <x14:sparkline>
              <xm:f>'2021-143_MaxLFQ_bearbeitet_3pep'!G1507:AP1507</xm:f>
              <xm:sqref>AQ1507</xm:sqref>
            </x14:sparkline>
            <x14:sparkline>
              <xm:f>'2021-143_MaxLFQ_bearbeitet_3pep'!G1508:AP1508</xm:f>
              <xm:sqref>AQ1508</xm:sqref>
            </x14:sparkline>
            <x14:sparkline>
              <xm:f>'2021-143_MaxLFQ_bearbeitet_3pep'!G1509:AP1509</xm:f>
              <xm:sqref>AQ1509</xm:sqref>
            </x14:sparkline>
            <x14:sparkline>
              <xm:f>'2021-143_MaxLFQ_bearbeitet_3pep'!G1510:AP1510</xm:f>
              <xm:sqref>AQ1510</xm:sqref>
            </x14:sparkline>
            <x14:sparkline>
              <xm:f>'2021-143_MaxLFQ_bearbeitet_3pep'!G1511:AP1511</xm:f>
              <xm:sqref>AQ1511</xm:sqref>
            </x14:sparkline>
            <x14:sparkline>
              <xm:f>'2021-143_MaxLFQ_bearbeitet_3pep'!G1512:AP1512</xm:f>
              <xm:sqref>AQ1512</xm:sqref>
            </x14:sparkline>
            <x14:sparkline>
              <xm:f>'2021-143_MaxLFQ_bearbeitet_3pep'!G1513:AP1513</xm:f>
              <xm:sqref>AQ1513</xm:sqref>
            </x14:sparkline>
            <x14:sparkline>
              <xm:f>'2021-143_MaxLFQ_bearbeitet_3pep'!G1514:AP1514</xm:f>
              <xm:sqref>AQ1514</xm:sqref>
            </x14:sparkline>
            <x14:sparkline>
              <xm:f>'2021-143_MaxLFQ_bearbeitet_3pep'!G1515:AP1515</xm:f>
              <xm:sqref>AQ1515</xm:sqref>
            </x14:sparkline>
            <x14:sparkline>
              <xm:f>'2021-143_MaxLFQ_bearbeitet_3pep'!G1516:AP1516</xm:f>
              <xm:sqref>AQ1516</xm:sqref>
            </x14:sparkline>
            <x14:sparkline>
              <xm:f>'2021-143_MaxLFQ_bearbeitet_3pep'!G1517:AP1517</xm:f>
              <xm:sqref>AQ1517</xm:sqref>
            </x14:sparkline>
            <x14:sparkline>
              <xm:f>'2021-143_MaxLFQ_bearbeitet_3pep'!G1518:AP1518</xm:f>
              <xm:sqref>AQ1518</xm:sqref>
            </x14:sparkline>
            <x14:sparkline>
              <xm:f>'2021-143_MaxLFQ_bearbeitet_3pep'!G1519:AP1519</xm:f>
              <xm:sqref>AQ1519</xm:sqref>
            </x14:sparkline>
            <x14:sparkline>
              <xm:f>'2021-143_MaxLFQ_bearbeitet_3pep'!G1520:AP1520</xm:f>
              <xm:sqref>AQ1520</xm:sqref>
            </x14:sparkline>
            <x14:sparkline>
              <xm:f>'2021-143_MaxLFQ_bearbeitet_3pep'!G1521:AP1521</xm:f>
              <xm:sqref>AQ1521</xm:sqref>
            </x14:sparkline>
            <x14:sparkline>
              <xm:f>'2021-143_MaxLFQ_bearbeitet_3pep'!G1522:AP1522</xm:f>
              <xm:sqref>AQ1522</xm:sqref>
            </x14:sparkline>
            <x14:sparkline>
              <xm:f>'2021-143_MaxLFQ_bearbeitet_3pep'!G1523:AP1523</xm:f>
              <xm:sqref>AQ1523</xm:sqref>
            </x14:sparkline>
            <x14:sparkline>
              <xm:f>'2021-143_MaxLFQ_bearbeitet_3pep'!G1524:AP1524</xm:f>
              <xm:sqref>AQ1524</xm:sqref>
            </x14:sparkline>
            <x14:sparkline>
              <xm:f>'2021-143_MaxLFQ_bearbeitet_3pep'!G1525:AP1525</xm:f>
              <xm:sqref>AQ1525</xm:sqref>
            </x14:sparkline>
            <x14:sparkline>
              <xm:f>'2021-143_MaxLFQ_bearbeitet_3pep'!G1526:AP1526</xm:f>
              <xm:sqref>AQ1526</xm:sqref>
            </x14:sparkline>
            <x14:sparkline>
              <xm:f>'2021-143_MaxLFQ_bearbeitet_3pep'!G1527:AP1527</xm:f>
              <xm:sqref>AQ1527</xm:sqref>
            </x14:sparkline>
            <x14:sparkline>
              <xm:f>'2021-143_MaxLFQ_bearbeitet_3pep'!G1528:AP1528</xm:f>
              <xm:sqref>AQ1528</xm:sqref>
            </x14:sparkline>
            <x14:sparkline>
              <xm:f>'2021-143_MaxLFQ_bearbeitet_3pep'!G1529:AP1529</xm:f>
              <xm:sqref>AQ1529</xm:sqref>
            </x14:sparkline>
            <x14:sparkline>
              <xm:f>'2021-143_MaxLFQ_bearbeitet_3pep'!G1530:AP1530</xm:f>
              <xm:sqref>AQ1530</xm:sqref>
            </x14:sparkline>
            <x14:sparkline>
              <xm:f>'2021-143_MaxLFQ_bearbeitet_3pep'!G1531:AP1531</xm:f>
              <xm:sqref>AQ1531</xm:sqref>
            </x14:sparkline>
            <x14:sparkline>
              <xm:f>'2021-143_MaxLFQ_bearbeitet_3pep'!G1532:AP1532</xm:f>
              <xm:sqref>AQ1532</xm:sqref>
            </x14:sparkline>
            <x14:sparkline>
              <xm:f>'2021-143_MaxLFQ_bearbeitet_3pep'!G1533:AP1533</xm:f>
              <xm:sqref>AQ1533</xm:sqref>
            </x14:sparkline>
            <x14:sparkline>
              <xm:f>'2021-143_MaxLFQ_bearbeitet_3pep'!G1534:AP1534</xm:f>
              <xm:sqref>AQ1534</xm:sqref>
            </x14:sparkline>
            <x14:sparkline>
              <xm:f>'2021-143_MaxLFQ_bearbeitet_3pep'!G1535:AP1535</xm:f>
              <xm:sqref>AQ1535</xm:sqref>
            </x14:sparkline>
            <x14:sparkline>
              <xm:f>'2021-143_MaxLFQ_bearbeitet_3pep'!G1536:AP1536</xm:f>
              <xm:sqref>AQ1536</xm:sqref>
            </x14:sparkline>
            <x14:sparkline>
              <xm:f>'2021-143_MaxLFQ_bearbeitet_3pep'!G1537:AP1537</xm:f>
              <xm:sqref>AQ1537</xm:sqref>
            </x14:sparkline>
            <x14:sparkline>
              <xm:f>'2021-143_MaxLFQ_bearbeitet_3pep'!G1538:AP1538</xm:f>
              <xm:sqref>AQ1538</xm:sqref>
            </x14:sparkline>
            <x14:sparkline>
              <xm:f>'2021-143_MaxLFQ_bearbeitet_3pep'!G1539:AP1539</xm:f>
              <xm:sqref>AQ1539</xm:sqref>
            </x14:sparkline>
            <x14:sparkline>
              <xm:f>'2021-143_MaxLFQ_bearbeitet_3pep'!G1540:AP1540</xm:f>
              <xm:sqref>AQ1540</xm:sqref>
            </x14:sparkline>
            <x14:sparkline>
              <xm:f>'2021-143_MaxLFQ_bearbeitet_3pep'!G1541:AP1541</xm:f>
              <xm:sqref>AQ1541</xm:sqref>
            </x14:sparkline>
            <x14:sparkline>
              <xm:f>'2021-143_MaxLFQ_bearbeitet_3pep'!G1542:AP1542</xm:f>
              <xm:sqref>AQ1542</xm:sqref>
            </x14:sparkline>
            <x14:sparkline>
              <xm:f>'2021-143_MaxLFQ_bearbeitet_3pep'!G1543:AP1543</xm:f>
              <xm:sqref>AQ1543</xm:sqref>
            </x14:sparkline>
            <x14:sparkline>
              <xm:f>'2021-143_MaxLFQ_bearbeitet_3pep'!G1544:AP1544</xm:f>
              <xm:sqref>AQ1544</xm:sqref>
            </x14:sparkline>
            <x14:sparkline>
              <xm:f>'2021-143_MaxLFQ_bearbeitet_3pep'!G1545:AP1545</xm:f>
              <xm:sqref>AQ1545</xm:sqref>
            </x14:sparkline>
            <x14:sparkline>
              <xm:f>'2021-143_MaxLFQ_bearbeitet_3pep'!G1546:AP1546</xm:f>
              <xm:sqref>AQ1546</xm:sqref>
            </x14:sparkline>
            <x14:sparkline>
              <xm:f>'2021-143_MaxLFQ_bearbeitet_3pep'!G1547:AP1547</xm:f>
              <xm:sqref>AQ1547</xm:sqref>
            </x14:sparkline>
            <x14:sparkline>
              <xm:f>'2021-143_MaxLFQ_bearbeitet_3pep'!G1548:AP1548</xm:f>
              <xm:sqref>AQ1548</xm:sqref>
            </x14:sparkline>
            <x14:sparkline>
              <xm:f>'2021-143_MaxLFQ_bearbeitet_3pep'!G1549:AP1549</xm:f>
              <xm:sqref>AQ1549</xm:sqref>
            </x14:sparkline>
            <x14:sparkline>
              <xm:f>'2021-143_MaxLFQ_bearbeitet_3pep'!G1550:AP1550</xm:f>
              <xm:sqref>AQ1550</xm:sqref>
            </x14:sparkline>
            <x14:sparkline>
              <xm:f>'2021-143_MaxLFQ_bearbeitet_3pep'!G1551:AP1551</xm:f>
              <xm:sqref>AQ1551</xm:sqref>
            </x14:sparkline>
            <x14:sparkline>
              <xm:f>'2021-143_MaxLFQ_bearbeitet_3pep'!G1552:AP1552</xm:f>
              <xm:sqref>AQ1552</xm:sqref>
            </x14:sparkline>
            <x14:sparkline>
              <xm:f>'2021-143_MaxLFQ_bearbeitet_3pep'!G1553:AP1553</xm:f>
              <xm:sqref>AQ1553</xm:sqref>
            </x14:sparkline>
            <x14:sparkline>
              <xm:f>'2021-143_MaxLFQ_bearbeitet_3pep'!G1554:AP1554</xm:f>
              <xm:sqref>AQ1554</xm:sqref>
            </x14:sparkline>
            <x14:sparkline>
              <xm:f>'2021-143_MaxLFQ_bearbeitet_3pep'!G1555:AP1555</xm:f>
              <xm:sqref>AQ1555</xm:sqref>
            </x14:sparkline>
            <x14:sparkline>
              <xm:f>'2021-143_MaxLFQ_bearbeitet_3pep'!G1556:AP1556</xm:f>
              <xm:sqref>AQ1556</xm:sqref>
            </x14:sparkline>
            <x14:sparkline>
              <xm:f>'2021-143_MaxLFQ_bearbeitet_3pep'!G1557:AP1557</xm:f>
              <xm:sqref>AQ1557</xm:sqref>
            </x14:sparkline>
            <x14:sparkline>
              <xm:f>'2021-143_MaxLFQ_bearbeitet_3pep'!G1558:AP1558</xm:f>
              <xm:sqref>AQ1558</xm:sqref>
            </x14:sparkline>
            <x14:sparkline>
              <xm:f>'2021-143_MaxLFQ_bearbeitet_3pep'!G1559:AP1559</xm:f>
              <xm:sqref>AQ1559</xm:sqref>
            </x14:sparkline>
            <x14:sparkline>
              <xm:f>'2021-143_MaxLFQ_bearbeitet_3pep'!G1560:AP1560</xm:f>
              <xm:sqref>AQ1560</xm:sqref>
            </x14:sparkline>
            <x14:sparkline>
              <xm:f>'2021-143_MaxLFQ_bearbeitet_3pep'!G1561:AP1561</xm:f>
              <xm:sqref>AQ1561</xm:sqref>
            </x14:sparkline>
            <x14:sparkline>
              <xm:f>'2021-143_MaxLFQ_bearbeitet_3pep'!G1562:AP1562</xm:f>
              <xm:sqref>AQ1562</xm:sqref>
            </x14:sparkline>
            <x14:sparkline>
              <xm:f>'2021-143_MaxLFQ_bearbeitet_3pep'!G1563:AP1563</xm:f>
              <xm:sqref>AQ1563</xm:sqref>
            </x14:sparkline>
            <x14:sparkline>
              <xm:f>'2021-143_MaxLFQ_bearbeitet_3pep'!G1564:AP1564</xm:f>
              <xm:sqref>AQ1564</xm:sqref>
            </x14:sparkline>
            <x14:sparkline>
              <xm:f>'2021-143_MaxLFQ_bearbeitet_3pep'!G1565:AP1565</xm:f>
              <xm:sqref>AQ1565</xm:sqref>
            </x14:sparkline>
            <x14:sparkline>
              <xm:f>'2021-143_MaxLFQ_bearbeitet_3pep'!G1566:AP1566</xm:f>
              <xm:sqref>AQ1566</xm:sqref>
            </x14:sparkline>
            <x14:sparkline>
              <xm:f>'2021-143_MaxLFQ_bearbeitet_3pep'!G1567:AP1567</xm:f>
              <xm:sqref>AQ1567</xm:sqref>
            </x14:sparkline>
            <x14:sparkline>
              <xm:f>'2021-143_MaxLFQ_bearbeitet_3pep'!G1568:AP1568</xm:f>
              <xm:sqref>AQ1568</xm:sqref>
            </x14:sparkline>
            <x14:sparkline>
              <xm:f>'2021-143_MaxLFQ_bearbeitet_3pep'!G1569:AP1569</xm:f>
              <xm:sqref>AQ1569</xm:sqref>
            </x14:sparkline>
            <x14:sparkline>
              <xm:f>'2021-143_MaxLFQ_bearbeitet_3pep'!G1570:AP1570</xm:f>
              <xm:sqref>AQ1570</xm:sqref>
            </x14:sparkline>
            <x14:sparkline>
              <xm:f>'2021-143_MaxLFQ_bearbeitet_3pep'!G1571:AP1571</xm:f>
              <xm:sqref>AQ1571</xm:sqref>
            </x14:sparkline>
            <x14:sparkline>
              <xm:f>'2021-143_MaxLFQ_bearbeitet_3pep'!G1572:AP1572</xm:f>
              <xm:sqref>AQ1572</xm:sqref>
            </x14:sparkline>
            <x14:sparkline>
              <xm:f>'2021-143_MaxLFQ_bearbeitet_3pep'!G1573:AP1573</xm:f>
              <xm:sqref>AQ1573</xm:sqref>
            </x14:sparkline>
            <x14:sparkline>
              <xm:f>'2021-143_MaxLFQ_bearbeitet_3pep'!G1574:AP1574</xm:f>
              <xm:sqref>AQ1574</xm:sqref>
            </x14:sparkline>
            <x14:sparkline>
              <xm:f>'2021-143_MaxLFQ_bearbeitet_3pep'!G1575:AP1575</xm:f>
              <xm:sqref>AQ1575</xm:sqref>
            </x14:sparkline>
            <x14:sparkline>
              <xm:f>'2021-143_MaxLFQ_bearbeitet_3pep'!G1576:AP1576</xm:f>
              <xm:sqref>AQ1576</xm:sqref>
            </x14:sparkline>
            <x14:sparkline>
              <xm:f>'2021-143_MaxLFQ_bearbeitet_3pep'!G1577:AP1577</xm:f>
              <xm:sqref>AQ1577</xm:sqref>
            </x14:sparkline>
            <x14:sparkline>
              <xm:f>'2021-143_MaxLFQ_bearbeitet_3pep'!G1578:AP1578</xm:f>
              <xm:sqref>AQ1578</xm:sqref>
            </x14:sparkline>
            <x14:sparkline>
              <xm:f>'2021-143_MaxLFQ_bearbeitet_3pep'!G1579:AP1579</xm:f>
              <xm:sqref>AQ1579</xm:sqref>
            </x14:sparkline>
            <x14:sparkline>
              <xm:f>'2021-143_MaxLFQ_bearbeitet_3pep'!G1580:AP1580</xm:f>
              <xm:sqref>AQ1580</xm:sqref>
            </x14:sparkline>
            <x14:sparkline>
              <xm:f>'2021-143_MaxLFQ_bearbeitet_3pep'!G1581:AP1581</xm:f>
              <xm:sqref>AQ1581</xm:sqref>
            </x14:sparkline>
            <x14:sparkline>
              <xm:f>'2021-143_MaxLFQ_bearbeitet_3pep'!G1582:AP1582</xm:f>
              <xm:sqref>AQ1582</xm:sqref>
            </x14:sparkline>
            <x14:sparkline>
              <xm:f>'2021-143_MaxLFQ_bearbeitet_3pep'!G1583:AP1583</xm:f>
              <xm:sqref>AQ1583</xm:sqref>
            </x14:sparkline>
            <x14:sparkline>
              <xm:f>'2021-143_MaxLFQ_bearbeitet_3pep'!G1584:AP1584</xm:f>
              <xm:sqref>AQ1584</xm:sqref>
            </x14:sparkline>
            <x14:sparkline>
              <xm:f>'2021-143_MaxLFQ_bearbeitet_3pep'!G1585:AP1585</xm:f>
              <xm:sqref>AQ1585</xm:sqref>
            </x14:sparkline>
            <x14:sparkline>
              <xm:f>'2021-143_MaxLFQ_bearbeitet_3pep'!G1586:AP1586</xm:f>
              <xm:sqref>AQ1586</xm:sqref>
            </x14:sparkline>
            <x14:sparkline>
              <xm:f>'2021-143_MaxLFQ_bearbeitet_3pep'!G1587:AP1587</xm:f>
              <xm:sqref>AQ1587</xm:sqref>
            </x14:sparkline>
            <x14:sparkline>
              <xm:f>'2021-143_MaxLFQ_bearbeitet_3pep'!G1588:AP1588</xm:f>
              <xm:sqref>AQ1588</xm:sqref>
            </x14:sparkline>
            <x14:sparkline>
              <xm:f>'2021-143_MaxLFQ_bearbeitet_3pep'!G1589:AP1589</xm:f>
              <xm:sqref>AQ1589</xm:sqref>
            </x14:sparkline>
            <x14:sparkline>
              <xm:f>'2021-143_MaxLFQ_bearbeitet_3pep'!G1590:AP1590</xm:f>
              <xm:sqref>AQ1590</xm:sqref>
            </x14:sparkline>
            <x14:sparkline>
              <xm:f>'2021-143_MaxLFQ_bearbeitet_3pep'!G1591:AP1591</xm:f>
              <xm:sqref>AQ1591</xm:sqref>
            </x14:sparkline>
            <x14:sparkline>
              <xm:f>'2021-143_MaxLFQ_bearbeitet_3pep'!G1592:AP1592</xm:f>
              <xm:sqref>AQ1592</xm:sqref>
            </x14:sparkline>
            <x14:sparkline>
              <xm:f>'2021-143_MaxLFQ_bearbeitet_3pep'!G1593:AP1593</xm:f>
              <xm:sqref>AQ1593</xm:sqref>
            </x14:sparkline>
            <x14:sparkline>
              <xm:f>'2021-143_MaxLFQ_bearbeitet_3pep'!G1594:AP1594</xm:f>
              <xm:sqref>AQ1594</xm:sqref>
            </x14:sparkline>
            <x14:sparkline>
              <xm:f>'2021-143_MaxLFQ_bearbeitet_3pep'!G1595:AP1595</xm:f>
              <xm:sqref>AQ1595</xm:sqref>
            </x14:sparkline>
            <x14:sparkline>
              <xm:f>'2021-143_MaxLFQ_bearbeitet_3pep'!G1596:AP1596</xm:f>
              <xm:sqref>AQ1596</xm:sqref>
            </x14:sparkline>
            <x14:sparkline>
              <xm:f>'2021-143_MaxLFQ_bearbeitet_3pep'!G1597:AP1597</xm:f>
              <xm:sqref>AQ1597</xm:sqref>
            </x14:sparkline>
            <x14:sparkline>
              <xm:f>'2021-143_MaxLFQ_bearbeitet_3pep'!G1598:AP1598</xm:f>
              <xm:sqref>AQ1598</xm:sqref>
            </x14:sparkline>
            <x14:sparkline>
              <xm:f>'2021-143_MaxLFQ_bearbeitet_3pep'!G1599:AP1599</xm:f>
              <xm:sqref>AQ1599</xm:sqref>
            </x14:sparkline>
            <x14:sparkline>
              <xm:f>'2021-143_MaxLFQ_bearbeitet_3pep'!G1600:AP1600</xm:f>
              <xm:sqref>AQ1600</xm:sqref>
            </x14:sparkline>
            <x14:sparkline>
              <xm:f>'2021-143_MaxLFQ_bearbeitet_3pep'!G1601:AP1601</xm:f>
              <xm:sqref>AQ1601</xm:sqref>
            </x14:sparkline>
            <x14:sparkline>
              <xm:f>'2021-143_MaxLFQ_bearbeitet_3pep'!G1602:AP1602</xm:f>
              <xm:sqref>AQ1602</xm:sqref>
            </x14:sparkline>
            <x14:sparkline>
              <xm:f>'2021-143_MaxLFQ_bearbeitet_3pep'!G1603:AP1603</xm:f>
              <xm:sqref>AQ1603</xm:sqref>
            </x14:sparkline>
            <x14:sparkline>
              <xm:f>'2021-143_MaxLFQ_bearbeitet_3pep'!G1604:AP1604</xm:f>
              <xm:sqref>AQ1604</xm:sqref>
            </x14:sparkline>
            <x14:sparkline>
              <xm:f>'2021-143_MaxLFQ_bearbeitet_3pep'!G1605:AP1605</xm:f>
              <xm:sqref>AQ1605</xm:sqref>
            </x14:sparkline>
            <x14:sparkline>
              <xm:f>'2021-143_MaxLFQ_bearbeitet_3pep'!G1606:AP1606</xm:f>
              <xm:sqref>AQ1606</xm:sqref>
            </x14:sparkline>
            <x14:sparkline>
              <xm:f>'2021-143_MaxLFQ_bearbeitet_3pep'!G1607:AP1607</xm:f>
              <xm:sqref>AQ1607</xm:sqref>
            </x14:sparkline>
            <x14:sparkline>
              <xm:f>'2021-143_MaxLFQ_bearbeitet_3pep'!G1608:AP1608</xm:f>
              <xm:sqref>AQ1608</xm:sqref>
            </x14:sparkline>
            <x14:sparkline>
              <xm:f>'2021-143_MaxLFQ_bearbeitet_3pep'!G1609:AP1609</xm:f>
              <xm:sqref>AQ1609</xm:sqref>
            </x14:sparkline>
            <x14:sparkline>
              <xm:f>'2021-143_MaxLFQ_bearbeitet_3pep'!G1610:AP1610</xm:f>
              <xm:sqref>AQ1610</xm:sqref>
            </x14:sparkline>
            <x14:sparkline>
              <xm:f>'2021-143_MaxLFQ_bearbeitet_3pep'!G1611:AP1611</xm:f>
              <xm:sqref>AQ1611</xm:sqref>
            </x14:sparkline>
            <x14:sparkline>
              <xm:f>'2021-143_MaxLFQ_bearbeitet_3pep'!G1612:AP1612</xm:f>
              <xm:sqref>AQ1612</xm:sqref>
            </x14:sparkline>
            <x14:sparkline>
              <xm:f>'2021-143_MaxLFQ_bearbeitet_3pep'!G1613:AP1613</xm:f>
              <xm:sqref>AQ1613</xm:sqref>
            </x14:sparkline>
            <x14:sparkline>
              <xm:f>'2021-143_MaxLFQ_bearbeitet_3pep'!G1614:AP1614</xm:f>
              <xm:sqref>AQ1614</xm:sqref>
            </x14:sparkline>
            <x14:sparkline>
              <xm:f>'2021-143_MaxLFQ_bearbeitet_3pep'!G1615:AP1615</xm:f>
              <xm:sqref>AQ1615</xm:sqref>
            </x14:sparkline>
            <x14:sparkline>
              <xm:f>'2021-143_MaxLFQ_bearbeitet_3pep'!G1616:AP1616</xm:f>
              <xm:sqref>AQ1616</xm:sqref>
            </x14:sparkline>
            <x14:sparkline>
              <xm:f>'2021-143_MaxLFQ_bearbeitet_3pep'!G1617:AP1617</xm:f>
              <xm:sqref>AQ1617</xm:sqref>
            </x14:sparkline>
            <x14:sparkline>
              <xm:f>'2021-143_MaxLFQ_bearbeitet_3pep'!G1618:AP1618</xm:f>
              <xm:sqref>AQ1618</xm:sqref>
            </x14:sparkline>
            <x14:sparkline>
              <xm:f>'2021-143_MaxLFQ_bearbeitet_3pep'!G1619:AP1619</xm:f>
              <xm:sqref>AQ1619</xm:sqref>
            </x14:sparkline>
            <x14:sparkline>
              <xm:f>'2021-143_MaxLFQ_bearbeitet_3pep'!G1620:AP1620</xm:f>
              <xm:sqref>AQ1620</xm:sqref>
            </x14:sparkline>
            <x14:sparkline>
              <xm:f>'2021-143_MaxLFQ_bearbeitet_3pep'!G1621:AP1621</xm:f>
              <xm:sqref>AQ1621</xm:sqref>
            </x14:sparkline>
            <x14:sparkline>
              <xm:f>'2021-143_MaxLFQ_bearbeitet_3pep'!G1622:AP1622</xm:f>
              <xm:sqref>AQ1622</xm:sqref>
            </x14:sparkline>
            <x14:sparkline>
              <xm:f>'2021-143_MaxLFQ_bearbeitet_3pep'!G1623:AP1623</xm:f>
              <xm:sqref>AQ1623</xm:sqref>
            </x14:sparkline>
            <x14:sparkline>
              <xm:f>'2021-143_MaxLFQ_bearbeitet_3pep'!G1624:AP1624</xm:f>
              <xm:sqref>AQ1624</xm:sqref>
            </x14:sparkline>
            <x14:sparkline>
              <xm:f>'2021-143_MaxLFQ_bearbeitet_3pep'!G1625:AP1625</xm:f>
              <xm:sqref>AQ1625</xm:sqref>
            </x14:sparkline>
            <x14:sparkline>
              <xm:f>'2021-143_MaxLFQ_bearbeitet_3pep'!G1626:AP1626</xm:f>
              <xm:sqref>AQ1626</xm:sqref>
            </x14:sparkline>
            <x14:sparkline>
              <xm:f>'2021-143_MaxLFQ_bearbeitet_3pep'!G1627:AP1627</xm:f>
              <xm:sqref>AQ1627</xm:sqref>
            </x14:sparkline>
            <x14:sparkline>
              <xm:f>'2021-143_MaxLFQ_bearbeitet_3pep'!G1628:AP1628</xm:f>
              <xm:sqref>AQ1628</xm:sqref>
            </x14:sparkline>
            <x14:sparkline>
              <xm:f>'2021-143_MaxLFQ_bearbeitet_3pep'!G1629:AP1629</xm:f>
              <xm:sqref>AQ1629</xm:sqref>
            </x14:sparkline>
            <x14:sparkline>
              <xm:f>'2021-143_MaxLFQ_bearbeitet_3pep'!G1630:AP1630</xm:f>
              <xm:sqref>AQ1630</xm:sqref>
            </x14:sparkline>
            <x14:sparkline>
              <xm:f>'2021-143_MaxLFQ_bearbeitet_3pep'!G1631:AP1631</xm:f>
              <xm:sqref>AQ1631</xm:sqref>
            </x14:sparkline>
            <x14:sparkline>
              <xm:f>'2021-143_MaxLFQ_bearbeitet_3pep'!G1632:AP1632</xm:f>
              <xm:sqref>AQ1632</xm:sqref>
            </x14:sparkline>
            <x14:sparkline>
              <xm:f>'2021-143_MaxLFQ_bearbeitet_3pep'!G1633:AP1633</xm:f>
              <xm:sqref>AQ1633</xm:sqref>
            </x14:sparkline>
            <x14:sparkline>
              <xm:f>'2021-143_MaxLFQ_bearbeitet_3pep'!G1634:AP1634</xm:f>
              <xm:sqref>AQ1634</xm:sqref>
            </x14:sparkline>
            <x14:sparkline>
              <xm:f>'2021-143_MaxLFQ_bearbeitet_3pep'!G1635:AP1635</xm:f>
              <xm:sqref>AQ1635</xm:sqref>
            </x14:sparkline>
            <x14:sparkline>
              <xm:f>'2021-143_MaxLFQ_bearbeitet_3pep'!G1636:AP1636</xm:f>
              <xm:sqref>AQ1636</xm:sqref>
            </x14:sparkline>
            <x14:sparkline>
              <xm:f>'2021-143_MaxLFQ_bearbeitet_3pep'!G1637:AP1637</xm:f>
              <xm:sqref>AQ1637</xm:sqref>
            </x14:sparkline>
            <x14:sparkline>
              <xm:f>'2021-143_MaxLFQ_bearbeitet_3pep'!G1638:AP1638</xm:f>
              <xm:sqref>AQ1638</xm:sqref>
            </x14:sparkline>
            <x14:sparkline>
              <xm:f>'2021-143_MaxLFQ_bearbeitet_3pep'!G1639:AP1639</xm:f>
              <xm:sqref>AQ1639</xm:sqref>
            </x14:sparkline>
            <x14:sparkline>
              <xm:f>'2021-143_MaxLFQ_bearbeitet_3pep'!G1640:AP1640</xm:f>
              <xm:sqref>AQ1640</xm:sqref>
            </x14:sparkline>
            <x14:sparkline>
              <xm:f>'2021-143_MaxLFQ_bearbeitet_3pep'!G1641:AP1641</xm:f>
              <xm:sqref>AQ1641</xm:sqref>
            </x14:sparkline>
            <x14:sparkline>
              <xm:f>'2021-143_MaxLFQ_bearbeitet_3pep'!G1642:AP1642</xm:f>
              <xm:sqref>AQ1642</xm:sqref>
            </x14:sparkline>
            <x14:sparkline>
              <xm:f>'2021-143_MaxLFQ_bearbeitet_3pep'!G1643:AP1643</xm:f>
              <xm:sqref>AQ1643</xm:sqref>
            </x14:sparkline>
            <x14:sparkline>
              <xm:f>'2021-143_MaxLFQ_bearbeitet_3pep'!G1644:AP1644</xm:f>
              <xm:sqref>AQ1644</xm:sqref>
            </x14:sparkline>
            <x14:sparkline>
              <xm:f>'2021-143_MaxLFQ_bearbeitet_3pep'!G1645:AP1645</xm:f>
              <xm:sqref>AQ1645</xm:sqref>
            </x14:sparkline>
            <x14:sparkline>
              <xm:f>'2021-143_MaxLFQ_bearbeitet_3pep'!G1646:AP1646</xm:f>
              <xm:sqref>AQ1646</xm:sqref>
            </x14:sparkline>
            <x14:sparkline>
              <xm:f>'2021-143_MaxLFQ_bearbeitet_3pep'!G1647:AP1647</xm:f>
              <xm:sqref>AQ1647</xm:sqref>
            </x14:sparkline>
            <x14:sparkline>
              <xm:f>'2021-143_MaxLFQ_bearbeitet_3pep'!G1648:AP1648</xm:f>
              <xm:sqref>AQ1648</xm:sqref>
            </x14:sparkline>
            <x14:sparkline>
              <xm:f>'2021-143_MaxLFQ_bearbeitet_3pep'!G1649:AP1649</xm:f>
              <xm:sqref>AQ1649</xm:sqref>
            </x14:sparkline>
            <x14:sparkline>
              <xm:f>'2021-143_MaxLFQ_bearbeitet_3pep'!G1650:AP1650</xm:f>
              <xm:sqref>AQ1650</xm:sqref>
            </x14:sparkline>
            <x14:sparkline>
              <xm:f>'2021-143_MaxLFQ_bearbeitet_3pep'!G1651:AP1651</xm:f>
              <xm:sqref>AQ1651</xm:sqref>
            </x14:sparkline>
            <x14:sparkline>
              <xm:f>'2021-143_MaxLFQ_bearbeitet_3pep'!G1652:AP1652</xm:f>
              <xm:sqref>AQ1652</xm:sqref>
            </x14:sparkline>
            <x14:sparkline>
              <xm:f>'2021-143_MaxLFQ_bearbeitet_3pep'!G1653:AP1653</xm:f>
              <xm:sqref>AQ1653</xm:sqref>
            </x14:sparkline>
            <x14:sparkline>
              <xm:f>'2021-143_MaxLFQ_bearbeitet_3pep'!G1654:AP1654</xm:f>
              <xm:sqref>AQ1654</xm:sqref>
            </x14:sparkline>
            <x14:sparkline>
              <xm:f>'2021-143_MaxLFQ_bearbeitet_3pep'!G1655:AP1655</xm:f>
              <xm:sqref>AQ1655</xm:sqref>
            </x14:sparkline>
            <x14:sparkline>
              <xm:f>'2021-143_MaxLFQ_bearbeitet_3pep'!G1656:AP1656</xm:f>
              <xm:sqref>AQ1656</xm:sqref>
            </x14:sparkline>
            <x14:sparkline>
              <xm:f>'2021-143_MaxLFQ_bearbeitet_3pep'!G1657:AP1657</xm:f>
              <xm:sqref>AQ1657</xm:sqref>
            </x14:sparkline>
            <x14:sparkline>
              <xm:f>'2021-143_MaxLFQ_bearbeitet_3pep'!G1658:AP1658</xm:f>
              <xm:sqref>AQ1658</xm:sqref>
            </x14:sparkline>
            <x14:sparkline>
              <xm:f>'2021-143_MaxLFQ_bearbeitet_3pep'!G1659:AP1659</xm:f>
              <xm:sqref>AQ1659</xm:sqref>
            </x14:sparkline>
            <x14:sparkline>
              <xm:f>'2021-143_MaxLFQ_bearbeitet_3pep'!G1660:AP1660</xm:f>
              <xm:sqref>AQ1660</xm:sqref>
            </x14:sparkline>
            <x14:sparkline>
              <xm:f>'2021-143_MaxLFQ_bearbeitet_3pep'!G1661:AP1661</xm:f>
              <xm:sqref>AQ1661</xm:sqref>
            </x14:sparkline>
            <x14:sparkline>
              <xm:f>'2021-143_MaxLFQ_bearbeitet_3pep'!G1662:AP1662</xm:f>
              <xm:sqref>AQ1662</xm:sqref>
            </x14:sparkline>
            <x14:sparkline>
              <xm:f>'2021-143_MaxLFQ_bearbeitet_3pep'!G1663:AP1663</xm:f>
              <xm:sqref>AQ1663</xm:sqref>
            </x14:sparkline>
            <x14:sparkline>
              <xm:f>'2021-143_MaxLFQ_bearbeitet_3pep'!G1664:AP1664</xm:f>
              <xm:sqref>AQ1664</xm:sqref>
            </x14:sparkline>
            <x14:sparkline>
              <xm:f>'2021-143_MaxLFQ_bearbeitet_3pep'!G1665:AP1665</xm:f>
              <xm:sqref>AQ1665</xm:sqref>
            </x14:sparkline>
            <x14:sparkline>
              <xm:f>'2021-143_MaxLFQ_bearbeitet_3pep'!G1666:AP1666</xm:f>
              <xm:sqref>AQ1666</xm:sqref>
            </x14:sparkline>
            <x14:sparkline>
              <xm:f>'2021-143_MaxLFQ_bearbeitet_3pep'!G1667:AP1667</xm:f>
              <xm:sqref>AQ1667</xm:sqref>
            </x14:sparkline>
            <x14:sparkline>
              <xm:f>'2021-143_MaxLFQ_bearbeitet_3pep'!G1668:AP1668</xm:f>
              <xm:sqref>AQ1668</xm:sqref>
            </x14:sparkline>
            <x14:sparkline>
              <xm:f>'2021-143_MaxLFQ_bearbeitet_3pep'!G1669:AP1669</xm:f>
              <xm:sqref>AQ1669</xm:sqref>
            </x14:sparkline>
            <x14:sparkline>
              <xm:f>'2021-143_MaxLFQ_bearbeitet_3pep'!G1670:AP1670</xm:f>
              <xm:sqref>AQ1670</xm:sqref>
            </x14:sparkline>
            <x14:sparkline>
              <xm:f>'2021-143_MaxLFQ_bearbeitet_3pep'!G1671:AP1671</xm:f>
              <xm:sqref>AQ1671</xm:sqref>
            </x14:sparkline>
            <x14:sparkline>
              <xm:f>'2021-143_MaxLFQ_bearbeitet_3pep'!G1672:AP1672</xm:f>
              <xm:sqref>AQ1672</xm:sqref>
            </x14:sparkline>
            <x14:sparkline>
              <xm:f>'2021-143_MaxLFQ_bearbeitet_3pep'!G1673:AP1673</xm:f>
              <xm:sqref>AQ1673</xm:sqref>
            </x14:sparkline>
            <x14:sparkline>
              <xm:f>'2021-143_MaxLFQ_bearbeitet_3pep'!G1674:AP1674</xm:f>
              <xm:sqref>AQ1674</xm:sqref>
            </x14:sparkline>
            <x14:sparkline>
              <xm:f>'2021-143_MaxLFQ_bearbeitet_3pep'!G1675:AP1675</xm:f>
              <xm:sqref>AQ1675</xm:sqref>
            </x14:sparkline>
            <x14:sparkline>
              <xm:f>'2021-143_MaxLFQ_bearbeitet_3pep'!G1676:AP1676</xm:f>
              <xm:sqref>AQ1676</xm:sqref>
            </x14:sparkline>
            <x14:sparkline>
              <xm:f>'2021-143_MaxLFQ_bearbeitet_3pep'!G1677:AP1677</xm:f>
              <xm:sqref>AQ1677</xm:sqref>
            </x14:sparkline>
            <x14:sparkline>
              <xm:f>'2021-143_MaxLFQ_bearbeitet_3pep'!G1678:AP1678</xm:f>
              <xm:sqref>AQ1678</xm:sqref>
            </x14:sparkline>
            <x14:sparkline>
              <xm:f>'2021-143_MaxLFQ_bearbeitet_3pep'!G1679:AP1679</xm:f>
              <xm:sqref>AQ1679</xm:sqref>
            </x14:sparkline>
            <x14:sparkline>
              <xm:f>'2021-143_MaxLFQ_bearbeitet_3pep'!G1680:AP1680</xm:f>
              <xm:sqref>AQ1680</xm:sqref>
            </x14:sparkline>
            <x14:sparkline>
              <xm:f>'2021-143_MaxLFQ_bearbeitet_3pep'!G1681:AP1681</xm:f>
              <xm:sqref>AQ1681</xm:sqref>
            </x14:sparkline>
            <x14:sparkline>
              <xm:f>'2021-143_MaxLFQ_bearbeitet_3pep'!G1682:AP1682</xm:f>
              <xm:sqref>AQ1682</xm:sqref>
            </x14:sparkline>
            <x14:sparkline>
              <xm:f>'2021-143_MaxLFQ_bearbeitet_3pep'!G1683:AP1683</xm:f>
              <xm:sqref>AQ1683</xm:sqref>
            </x14:sparkline>
            <x14:sparkline>
              <xm:f>'2021-143_MaxLFQ_bearbeitet_3pep'!G1684:AP1684</xm:f>
              <xm:sqref>AQ1684</xm:sqref>
            </x14:sparkline>
            <x14:sparkline>
              <xm:f>'2021-143_MaxLFQ_bearbeitet_3pep'!G1685:AP1685</xm:f>
              <xm:sqref>AQ1685</xm:sqref>
            </x14:sparkline>
            <x14:sparkline>
              <xm:f>'2021-143_MaxLFQ_bearbeitet_3pep'!G1686:AP1686</xm:f>
              <xm:sqref>AQ1686</xm:sqref>
            </x14:sparkline>
            <x14:sparkline>
              <xm:f>'2021-143_MaxLFQ_bearbeitet_3pep'!G1687:AP1687</xm:f>
              <xm:sqref>AQ1687</xm:sqref>
            </x14:sparkline>
            <x14:sparkline>
              <xm:f>'2021-143_MaxLFQ_bearbeitet_3pep'!G1688:AP1688</xm:f>
              <xm:sqref>AQ1688</xm:sqref>
            </x14:sparkline>
            <x14:sparkline>
              <xm:f>'2021-143_MaxLFQ_bearbeitet_3pep'!G1689:AP1689</xm:f>
              <xm:sqref>AQ1689</xm:sqref>
            </x14:sparkline>
            <x14:sparkline>
              <xm:f>'2021-143_MaxLFQ_bearbeitet_3pep'!G1690:AP1690</xm:f>
              <xm:sqref>AQ1690</xm:sqref>
            </x14:sparkline>
            <x14:sparkline>
              <xm:f>'2021-143_MaxLFQ_bearbeitet_3pep'!G1691:AP1691</xm:f>
              <xm:sqref>AQ1691</xm:sqref>
            </x14:sparkline>
            <x14:sparkline>
              <xm:f>'2021-143_MaxLFQ_bearbeitet_3pep'!G1692:AP1692</xm:f>
              <xm:sqref>AQ1692</xm:sqref>
            </x14:sparkline>
            <x14:sparkline>
              <xm:f>'2021-143_MaxLFQ_bearbeitet_3pep'!G1693:AP1693</xm:f>
              <xm:sqref>AQ1693</xm:sqref>
            </x14:sparkline>
            <x14:sparkline>
              <xm:f>'2021-143_MaxLFQ_bearbeitet_3pep'!G1694:AP1694</xm:f>
              <xm:sqref>AQ1694</xm:sqref>
            </x14:sparkline>
            <x14:sparkline>
              <xm:f>'2021-143_MaxLFQ_bearbeitet_3pep'!G1695:AP1695</xm:f>
              <xm:sqref>AQ1695</xm:sqref>
            </x14:sparkline>
            <x14:sparkline>
              <xm:f>'2021-143_MaxLFQ_bearbeitet_3pep'!G1696:AP1696</xm:f>
              <xm:sqref>AQ1696</xm:sqref>
            </x14:sparkline>
            <x14:sparkline>
              <xm:f>'2021-143_MaxLFQ_bearbeitet_3pep'!G1697:AP1697</xm:f>
              <xm:sqref>AQ1697</xm:sqref>
            </x14:sparkline>
            <x14:sparkline>
              <xm:f>'2021-143_MaxLFQ_bearbeitet_3pep'!G1698:AP1698</xm:f>
              <xm:sqref>AQ1698</xm:sqref>
            </x14:sparkline>
            <x14:sparkline>
              <xm:f>'2021-143_MaxLFQ_bearbeitet_3pep'!G1699:AP1699</xm:f>
              <xm:sqref>AQ1699</xm:sqref>
            </x14:sparkline>
            <x14:sparkline>
              <xm:f>'2021-143_MaxLFQ_bearbeitet_3pep'!G1700:AP1700</xm:f>
              <xm:sqref>AQ1700</xm:sqref>
            </x14:sparkline>
            <x14:sparkline>
              <xm:f>'2021-143_MaxLFQ_bearbeitet_3pep'!G1701:AP1701</xm:f>
              <xm:sqref>AQ1701</xm:sqref>
            </x14:sparkline>
            <x14:sparkline>
              <xm:f>'2021-143_MaxLFQ_bearbeitet_3pep'!G1702:AP1702</xm:f>
              <xm:sqref>AQ1702</xm:sqref>
            </x14:sparkline>
            <x14:sparkline>
              <xm:f>'2021-143_MaxLFQ_bearbeitet_3pep'!G1703:AP1703</xm:f>
              <xm:sqref>AQ1703</xm:sqref>
            </x14:sparkline>
            <x14:sparkline>
              <xm:f>'2021-143_MaxLFQ_bearbeitet_3pep'!G1704:AP1704</xm:f>
              <xm:sqref>AQ1704</xm:sqref>
            </x14:sparkline>
            <x14:sparkline>
              <xm:f>'2021-143_MaxLFQ_bearbeitet_3pep'!G1705:AP1705</xm:f>
              <xm:sqref>AQ1705</xm:sqref>
            </x14:sparkline>
            <x14:sparkline>
              <xm:f>'2021-143_MaxLFQ_bearbeitet_3pep'!G1706:AP1706</xm:f>
              <xm:sqref>AQ1706</xm:sqref>
            </x14:sparkline>
            <x14:sparkline>
              <xm:f>'2021-143_MaxLFQ_bearbeitet_3pep'!G1707:AP1707</xm:f>
              <xm:sqref>AQ1707</xm:sqref>
            </x14:sparkline>
            <x14:sparkline>
              <xm:f>'2021-143_MaxLFQ_bearbeitet_3pep'!G1708:AP1708</xm:f>
              <xm:sqref>AQ1708</xm:sqref>
            </x14:sparkline>
            <x14:sparkline>
              <xm:f>'2021-143_MaxLFQ_bearbeitet_3pep'!G1709:AP1709</xm:f>
              <xm:sqref>AQ1709</xm:sqref>
            </x14:sparkline>
            <x14:sparkline>
              <xm:f>'2021-143_MaxLFQ_bearbeitet_3pep'!G1710:AP1710</xm:f>
              <xm:sqref>AQ1710</xm:sqref>
            </x14:sparkline>
            <x14:sparkline>
              <xm:f>'2021-143_MaxLFQ_bearbeitet_3pep'!G1711:AP1711</xm:f>
              <xm:sqref>AQ1711</xm:sqref>
            </x14:sparkline>
            <x14:sparkline>
              <xm:f>'2021-143_MaxLFQ_bearbeitet_3pep'!G1712:AP1712</xm:f>
              <xm:sqref>AQ1712</xm:sqref>
            </x14:sparkline>
            <x14:sparkline>
              <xm:f>'2021-143_MaxLFQ_bearbeitet_3pep'!G1713:AP1713</xm:f>
              <xm:sqref>AQ1713</xm:sqref>
            </x14:sparkline>
            <x14:sparkline>
              <xm:f>'2021-143_MaxLFQ_bearbeitet_3pep'!G1714:AP1714</xm:f>
              <xm:sqref>AQ1714</xm:sqref>
            </x14:sparkline>
            <x14:sparkline>
              <xm:f>'2021-143_MaxLFQ_bearbeitet_3pep'!G1715:AP1715</xm:f>
              <xm:sqref>AQ1715</xm:sqref>
            </x14:sparkline>
            <x14:sparkline>
              <xm:f>'2021-143_MaxLFQ_bearbeitet_3pep'!G1716:AP1716</xm:f>
              <xm:sqref>AQ1716</xm:sqref>
            </x14:sparkline>
            <x14:sparkline>
              <xm:f>'2021-143_MaxLFQ_bearbeitet_3pep'!G1717:AP1717</xm:f>
              <xm:sqref>AQ1717</xm:sqref>
            </x14:sparkline>
            <x14:sparkline>
              <xm:f>'2021-143_MaxLFQ_bearbeitet_3pep'!G1718:AP1718</xm:f>
              <xm:sqref>AQ1718</xm:sqref>
            </x14:sparkline>
            <x14:sparkline>
              <xm:f>'2021-143_MaxLFQ_bearbeitet_3pep'!G1719:AP1719</xm:f>
              <xm:sqref>AQ1719</xm:sqref>
            </x14:sparkline>
            <x14:sparkline>
              <xm:f>'2021-143_MaxLFQ_bearbeitet_3pep'!G1720:AP1720</xm:f>
              <xm:sqref>AQ1720</xm:sqref>
            </x14:sparkline>
            <x14:sparkline>
              <xm:f>'2021-143_MaxLFQ_bearbeitet_3pep'!G1721:AP1721</xm:f>
              <xm:sqref>AQ1721</xm:sqref>
            </x14:sparkline>
            <x14:sparkline>
              <xm:f>'2021-143_MaxLFQ_bearbeitet_3pep'!G1722:AP1722</xm:f>
              <xm:sqref>AQ1722</xm:sqref>
            </x14:sparkline>
            <x14:sparkline>
              <xm:f>'2021-143_MaxLFQ_bearbeitet_3pep'!G1723:AP1723</xm:f>
              <xm:sqref>AQ1723</xm:sqref>
            </x14:sparkline>
            <x14:sparkline>
              <xm:f>'2021-143_MaxLFQ_bearbeitet_3pep'!G1724:AP1724</xm:f>
              <xm:sqref>AQ1724</xm:sqref>
            </x14:sparkline>
            <x14:sparkline>
              <xm:f>'2021-143_MaxLFQ_bearbeitet_3pep'!G1725:AP1725</xm:f>
              <xm:sqref>AQ1725</xm:sqref>
            </x14:sparkline>
            <x14:sparkline>
              <xm:f>'2021-143_MaxLFQ_bearbeitet_3pep'!G1726:AP1726</xm:f>
              <xm:sqref>AQ1726</xm:sqref>
            </x14:sparkline>
            <x14:sparkline>
              <xm:f>'2021-143_MaxLFQ_bearbeitet_3pep'!G1727:AP1727</xm:f>
              <xm:sqref>AQ1727</xm:sqref>
            </x14:sparkline>
            <x14:sparkline>
              <xm:f>'2021-143_MaxLFQ_bearbeitet_3pep'!G1728:AP1728</xm:f>
              <xm:sqref>AQ1728</xm:sqref>
            </x14:sparkline>
            <x14:sparkline>
              <xm:f>'2021-143_MaxLFQ_bearbeitet_3pep'!G1729:AP1729</xm:f>
              <xm:sqref>AQ1729</xm:sqref>
            </x14:sparkline>
            <x14:sparkline>
              <xm:f>'2021-143_MaxLFQ_bearbeitet_3pep'!G1730:AP1730</xm:f>
              <xm:sqref>AQ1730</xm:sqref>
            </x14:sparkline>
            <x14:sparkline>
              <xm:f>'2021-143_MaxLFQ_bearbeitet_3pep'!G1731:AP1731</xm:f>
              <xm:sqref>AQ1731</xm:sqref>
            </x14:sparkline>
            <x14:sparkline>
              <xm:f>'2021-143_MaxLFQ_bearbeitet_3pep'!G1732:AP1732</xm:f>
              <xm:sqref>AQ1732</xm:sqref>
            </x14:sparkline>
            <x14:sparkline>
              <xm:f>'2021-143_MaxLFQ_bearbeitet_3pep'!G1733:AP1733</xm:f>
              <xm:sqref>AQ1733</xm:sqref>
            </x14:sparkline>
            <x14:sparkline>
              <xm:f>'2021-143_MaxLFQ_bearbeitet_3pep'!G1734:AP1734</xm:f>
              <xm:sqref>AQ1734</xm:sqref>
            </x14:sparkline>
            <x14:sparkline>
              <xm:f>'2021-143_MaxLFQ_bearbeitet_3pep'!G1735:AP1735</xm:f>
              <xm:sqref>AQ1735</xm:sqref>
            </x14:sparkline>
            <x14:sparkline>
              <xm:f>'2021-143_MaxLFQ_bearbeitet_3pep'!G1736:AP1736</xm:f>
              <xm:sqref>AQ1736</xm:sqref>
            </x14:sparkline>
            <x14:sparkline>
              <xm:f>'2021-143_MaxLFQ_bearbeitet_3pep'!G1737:AP1737</xm:f>
              <xm:sqref>AQ1737</xm:sqref>
            </x14:sparkline>
            <x14:sparkline>
              <xm:f>'2021-143_MaxLFQ_bearbeitet_3pep'!G1738:AP1738</xm:f>
              <xm:sqref>AQ1738</xm:sqref>
            </x14:sparkline>
            <x14:sparkline>
              <xm:f>'2021-143_MaxLFQ_bearbeitet_3pep'!G1739:AP1739</xm:f>
              <xm:sqref>AQ1739</xm:sqref>
            </x14:sparkline>
            <x14:sparkline>
              <xm:f>'2021-143_MaxLFQ_bearbeitet_3pep'!G1740:AP1740</xm:f>
              <xm:sqref>AQ1740</xm:sqref>
            </x14:sparkline>
            <x14:sparkline>
              <xm:f>'2021-143_MaxLFQ_bearbeitet_3pep'!G1741:AP1741</xm:f>
              <xm:sqref>AQ1741</xm:sqref>
            </x14:sparkline>
            <x14:sparkline>
              <xm:f>'2021-143_MaxLFQ_bearbeitet_3pep'!G1742:AP1742</xm:f>
              <xm:sqref>AQ1742</xm:sqref>
            </x14:sparkline>
            <x14:sparkline>
              <xm:f>'2021-143_MaxLFQ_bearbeitet_3pep'!G1743:AP1743</xm:f>
              <xm:sqref>AQ1743</xm:sqref>
            </x14:sparkline>
            <x14:sparkline>
              <xm:f>'2021-143_MaxLFQ_bearbeitet_3pep'!G1744:AP1744</xm:f>
              <xm:sqref>AQ1744</xm:sqref>
            </x14:sparkline>
            <x14:sparkline>
              <xm:f>'2021-143_MaxLFQ_bearbeitet_3pep'!G1745:AP1745</xm:f>
              <xm:sqref>AQ1745</xm:sqref>
            </x14:sparkline>
            <x14:sparkline>
              <xm:f>'2021-143_MaxLFQ_bearbeitet_3pep'!G1746:AP1746</xm:f>
              <xm:sqref>AQ1746</xm:sqref>
            </x14:sparkline>
            <x14:sparkline>
              <xm:f>'2021-143_MaxLFQ_bearbeitet_3pep'!G1747:AP1747</xm:f>
              <xm:sqref>AQ1747</xm:sqref>
            </x14:sparkline>
            <x14:sparkline>
              <xm:f>'2021-143_MaxLFQ_bearbeitet_3pep'!G1748:AP1748</xm:f>
              <xm:sqref>AQ1748</xm:sqref>
            </x14:sparkline>
            <x14:sparkline>
              <xm:f>'2021-143_MaxLFQ_bearbeitet_3pep'!G1749:AP1749</xm:f>
              <xm:sqref>AQ1749</xm:sqref>
            </x14:sparkline>
            <x14:sparkline>
              <xm:f>'2021-143_MaxLFQ_bearbeitet_3pep'!G1750:AP1750</xm:f>
              <xm:sqref>AQ1750</xm:sqref>
            </x14:sparkline>
            <x14:sparkline>
              <xm:f>'2021-143_MaxLFQ_bearbeitet_3pep'!G1751:AP1751</xm:f>
              <xm:sqref>AQ1751</xm:sqref>
            </x14:sparkline>
            <x14:sparkline>
              <xm:f>'2021-143_MaxLFQ_bearbeitet_3pep'!G1752:AP1752</xm:f>
              <xm:sqref>AQ1752</xm:sqref>
            </x14:sparkline>
            <x14:sparkline>
              <xm:f>'2021-143_MaxLFQ_bearbeitet_3pep'!G1753:AP1753</xm:f>
              <xm:sqref>AQ1753</xm:sqref>
            </x14:sparkline>
            <x14:sparkline>
              <xm:f>'2021-143_MaxLFQ_bearbeitet_3pep'!G1754:AP1754</xm:f>
              <xm:sqref>AQ1754</xm:sqref>
            </x14:sparkline>
            <x14:sparkline>
              <xm:f>'2021-143_MaxLFQ_bearbeitet_3pep'!G1755:AP1755</xm:f>
              <xm:sqref>AQ1755</xm:sqref>
            </x14:sparkline>
            <x14:sparkline>
              <xm:f>'2021-143_MaxLFQ_bearbeitet_3pep'!G1756:AP1756</xm:f>
              <xm:sqref>AQ1756</xm:sqref>
            </x14:sparkline>
            <x14:sparkline>
              <xm:f>'2021-143_MaxLFQ_bearbeitet_3pep'!G1757:AP1757</xm:f>
              <xm:sqref>AQ1757</xm:sqref>
            </x14:sparkline>
            <x14:sparkline>
              <xm:f>'2021-143_MaxLFQ_bearbeitet_3pep'!G1758:AP1758</xm:f>
              <xm:sqref>AQ1758</xm:sqref>
            </x14:sparkline>
            <x14:sparkline>
              <xm:f>'2021-143_MaxLFQ_bearbeitet_3pep'!G1759:AP1759</xm:f>
              <xm:sqref>AQ1759</xm:sqref>
            </x14:sparkline>
            <x14:sparkline>
              <xm:f>'2021-143_MaxLFQ_bearbeitet_3pep'!G1760:AP1760</xm:f>
              <xm:sqref>AQ1760</xm:sqref>
            </x14:sparkline>
            <x14:sparkline>
              <xm:f>'2021-143_MaxLFQ_bearbeitet_3pep'!G1761:AP1761</xm:f>
              <xm:sqref>AQ1761</xm:sqref>
            </x14:sparkline>
            <x14:sparkline>
              <xm:f>'2021-143_MaxLFQ_bearbeitet_3pep'!G1762:AP1762</xm:f>
              <xm:sqref>AQ1762</xm:sqref>
            </x14:sparkline>
            <x14:sparkline>
              <xm:f>'2021-143_MaxLFQ_bearbeitet_3pep'!G1763:AP1763</xm:f>
              <xm:sqref>AQ1763</xm:sqref>
            </x14:sparkline>
            <x14:sparkline>
              <xm:f>'2021-143_MaxLFQ_bearbeitet_3pep'!G1764:AP1764</xm:f>
              <xm:sqref>AQ1764</xm:sqref>
            </x14:sparkline>
            <x14:sparkline>
              <xm:f>'2021-143_MaxLFQ_bearbeitet_3pep'!G1765:AP1765</xm:f>
              <xm:sqref>AQ1765</xm:sqref>
            </x14:sparkline>
            <x14:sparkline>
              <xm:f>'2021-143_MaxLFQ_bearbeitet_3pep'!G1766:AP1766</xm:f>
              <xm:sqref>AQ1766</xm:sqref>
            </x14:sparkline>
            <x14:sparkline>
              <xm:f>'2021-143_MaxLFQ_bearbeitet_3pep'!G1767:AP1767</xm:f>
              <xm:sqref>AQ1767</xm:sqref>
            </x14:sparkline>
            <x14:sparkline>
              <xm:f>'2021-143_MaxLFQ_bearbeitet_3pep'!G1768:AP1768</xm:f>
              <xm:sqref>AQ1768</xm:sqref>
            </x14:sparkline>
            <x14:sparkline>
              <xm:f>'2021-143_MaxLFQ_bearbeitet_3pep'!G1769:AP1769</xm:f>
              <xm:sqref>AQ1769</xm:sqref>
            </x14:sparkline>
            <x14:sparkline>
              <xm:f>'2021-143_MaxLFQ_bearbeitet_3pep'!G1770:AP1770</xm:f>
              <xm:sqref>AQ1770</xm:sqref>
            </x14:sparkline>
            <x14:sparkline>
              <xm:f>'2021-143_MaxLFQ_bearbeitet_3pep'!G1771:AP1771</xm:f>
              <xm:sqref>AQ1771</xm:sqref>
            </x14:sparkline>
            <x14:sparkline>
              <xm:f>'2021-143_MaxLFQ_bearbeitet_3pep'!G1772:AP1772</xm:f>
              <xm:sqref>AQ1772</xm:sqref>
            </x14:sparkline>
            <x14:sparkline>
              <xm:f>'2021-143_MaxLFQ_bearbeitet_3pep'!G1773:AP1773</xm:f>
              <xm:sqref>AQ1773</xm:sqref>
            </x14:sparkline>
            <x14:sparkline>
              <xm:f>'2021-143_MaxLFQ_bearbeitet_3pep'!G1774:AP1774</xm:f>
              <xm:sqref>AQ1774</xm:sqref>
            </x14:sparkline>
            <x14:sparkline>
              <xm:f>'2021-143_MaxLFQ_bearbeitet_3pep'!G1775:AP1775</xm:f>
              <xm:sqref>AQ1775</xm:sqref>
            </x14:sparkline>
            <x14:sparkline>
              <xm:f>'2021-143_MaxLFQ_bearbeitet_3pep'!G1776:AP1776</xm:f>
              <xm:sqref>AQ1776</xm:sqref>
            </x14:sparkline>
            <x14:sparkline>
              <xm:f>'2021-143_MaxLFQ_bearbeitet_3pep'!G1777:AP1777</xm:f>
              <xm:sqref>AQ1777</xm:sqref>
            </x14:sparkline>
            <x14:sparkline>
              <xm:f>'2021-143_MaxLFQ_bearbeitet_3pep'!G1778:AP1778</xm:f>
              <xm:sqref>AQ1778</xm:sqref>
            </x14:sparkline>
            <x14:sparkline>
              <xm:f>'2021-143_MaxLFQ_bearbeitet_3pep'!G1779:AP1779</xm:f>
              <xm:sqref>AQ1779</xm:sqref>
            </x14:sparkline>
            <x14:sparkline>
              <xm:f>'2021-143_MaxLFQ_bearbeitet_3pep'!G1780:AP1780</xm:f>
              <xm:sqref>AQ1780</xm:sqref>
            </x14:sparkline>
            <x14:sparkline>
              <xm:f>'2021-143_MaxLFQ_bearbeitet_3pep'!G1781:AP1781</xm:f>
              <xm:sqref>AQ1781</xm:sqref>
            </x14:sparkline>
            <x14:sparkline>
              <xm:f>'2021-143_MaxLFQ_bearbeitet_3pep'!G1782:AP1782</xm:f>
              <xm:sqref>AQ1782</xm:sqref>
            </x14:sparkline>
            <x14:sparkline>
              <xm:f>'2021-143_MaxLFQ_bearbeitet_3pep'!G1783:AP1783</xm:f>
              <xm:sqref>AQ1783</xm:sqref>
            </x14:sparkline>
            <x14:sparkline>
              <xm:f>'2021-143_MaxLFQ_bearbeitet_3pep'!G1784:AP1784</xm:f>
              <xm:sqref>AQ1784</xm:sqref>
            </x14:sparkline>
            <x14:sparkline>
              <xm:f>'2021-143_MaxLFQ_bearbeitet_3pep'!G1785:AP1785</xm:f>
              <xm:sqref>AQ1785</xm:sqref>
            </x14:sparkline>
            <x14:sparkline>
              <xm:f>'2021-143_MaxLFQ_bearbeitet_3pep'!G1786:AP1786</xm:f>
              <xm:sqref>AQ1786</xm:sqref>
            </x14:sparkline>
            <x14:sparkline>
              <xm:f>'2021-143_MaxLFQ_bearbeitet_3pep'!G1787:AP1787</xm:f>
              <xm:sqref>AQ1787</xm:sqref>
            </x14:sparkline>
            <x14:sparkline>
              <xm:f>'2021-143_MaxLFQ_bearbeitet_3pep'!G1788:AP1788</xm:f>
              <xm:sqref>AQ1788</xm:sqref>
            </x14:sparkline>
            <x14:sparkline>
              <xm:f>'2021-143_MaxLFQ_bearbeitet_3pep'!G1789:AP1789</xm:f>
              <xm:sqref>AQ1789</xm:sqref>
            </x14:sparkline>
            <x14:sparkline>
              <xm:f>'2021-143_MaxLFQ_bearbeitet_3pep'!G1790:AP1790</xm:f>
              <xm:sqref>AQ1790</xm:sqref>
            </x14:sparkline>
            <x14:sparkline>
              <xm:f>'2021-143_MaxLFQ_bearbeitet_3pep'!G1791:AP1791</xm:f>
              <xm:sqref>AQ1791</xm:sqref>
            </x14:sparkline>
            <x14:sparkline>
              <xm:f>'2021-143_MaxLFQ_bearbeitet_3pep'!G1792:AP1792</xm:f>
              <xm:sqref>AQ1792</xm:sqref>
            </x14:sparkline>
            <x14:sparkline>
              <xm:f>'2021-143_MaxLFQ_bearbeitet_3pep'!G1793:AP1793</xm:f>
              <xm:sqref>AQ1793</xm:sqref>
            </x14:sparkline>
            <x14:sparkline>
              <xm:f>'2021-143_MaxLFQ_bearbeitet_3pep'!G1794:AP1794</xm:f>
              <xm:sqref>AQ1794</xm:sqref>
            </x14:sparkline>
            <x14:sparkline>
              <xm:f>'2021-143_MaxLFQ_bearbeitet_3pep'!G1795:AP1795</xm:f>
              <xm:sqref>AQ1795</xm:sqref>
            </x14:sparkline>
            <x14:sparkline>
              <xm:f>'2021-143_MaxLFQ_bearbeitet_3pep'!G1796:AP1796</xm:f>
              <xm:sqref>AQ1796</xm:sqref>
            </x14:sparkline>
            <x14:sparkline>
              <xm:f>'2021-143_MaxLFQ_bearbeitet_3pep'!G1797:AP1797</xm:f>
              <xm:sqref>AQ1797</xm:sqref>
            </x14:sparkline>
            <x14:sparkline>
              <xm:f>'2021-143_MaxLFQ_bearbeitet_3pep'!G1798:AP1798</xm:f>
              <xm:sqref>AQ1798</xm:sqref>
            </x14:sparkline>
            <x14:sparkline>
              <xm:f>'2021-143_MaxLFQ_bearbeitet_3pep'!G1799:AP1799</xm:f>
              <xm:sqref>AQ1799</xm:sqref>
            </x14:sparkline>
            <x14:sparkline>
              <xm:f>'2021-143_MaxLFQ_bearbeitet_3pep'!G1800:AP1800</xm:f>
              <xm:sqref>AQ1800</xm:sqref>
            </x14:sparkline>
            <x14:sparkline>
              <xm:f>'2021-143_MaxLFQ_bearbeitet_3pep'!G1801:AP1801</xm:f>
              <xm:sqref>AQ1801</xm:sqref>
            </x14:sparkline>
            <x14:sparkline>
              <xm:f>'2021-143_MaxLFQ_bearbeitet_3pep'!G1802:AP1802</xm:f>
              <xm:sqref>AQ1802</xm:sqref>
            </x14:sparkline>
            <x14:sparkline>
              <xm:f>'2021-143_MaxLFQ_bearbeitet_3pep'!G1803:AP1803</xm:f>
              <xm:sqref>AQ1803</xm:sqref>
            </x14:sparkline>
            <x14:sparkline>
              <xm:f>'2021-143_MaxLFQ_bearbeitet_3pep'!G1804:AP1804</xm:f>
              <xm:sqref>AQ1804</xm:sqref>
            </x14:sparkline>
            <x14:sparkline>
              <xm:f>'2021-143_MaxLFQ_bearbeitet_3pep'!G1805:AP1805</xm:f>
              <xm:sqref>AQ1805</xm:sqref>
            </x14:sparkline>
            <x14:sparkline>
              <xm:f>'2021-143_MaxLFQ_bearbeitet_3pep'!G1806:AP1806</xm:f>
              <xm:sqref>AQ1806</xm:sqref>
            </x14:sparkline>
            <x14:sparkline>
              <xm:f>'2021-143_MaxLFQ_bearbeitet_3pep'!G1807:AP1807</xm:f>
              <xm:sqref>AQ1807</xm:sqref>
            </x14:sparkline>
            <x14:sparkline>
              <xm:f>'2021-143_MaxLFQ_bearbeitet_3pep'!G1808:AP1808</xm:f>
              <xm:sqref>AQ1808</xm:sqref>
            </x14:sparkline>
            <x14:sparkline>
              <xm:f>'2021-143_MaxLFQ_bearbeitet_3pep'!G1809:AP1809</xm:f>
              <xm:sqref>AQ1809</xm:sqref>
            </x14:sparkline>
            <x14:sparkline>
              <xm:f>'2021-143_MaxLFQ_bearbeitet_3pep'!G1810:AP1810</xm:f>
              <xm:sqref>AQ1810</xm:sqref>
            </x14:sparkline>
            <x14:sparkline>
              <xm:f>'2021-143_MaxLFQ_bearbeitet_3pep'!G1811:AP1811</xm:f>
              <xm:sqref>AQ1811</xm:sqref>
            </x14:sparkline>
            <x14:sparkline>
              <xm:f>'2021-143_MaxLFQ_bearbeitet_3pep'!G1812:AP1812</xm:f>
              <xm:sqref>AQ1812</xm:sqref>
            </x14:sparkline>
            <x14:sparkline>
              <xm:f>'2021-143_MaxLFQ_bearbeitet_3pep'!G1813:AP1813</xm:f>
              <xm:sqref>AQ1813</xm:sqref>
            </x14:sparkline>
            <x14:sparkline>
              <xm:f>'2021-143_MaxLFQ_bearbeitet_3pep'!G1814:AP1814</xm:f>
              <xm:sqref>AQ1814</xm:sqref>
            </x14:sparkline>
            <x14:sparkline>
              <xm:f>'2021-143_MaxLFQ_bearbeitet_3pep'!G1815:AP1815</xm:f>
              <xm:sqref>AQ1815</xm:sqref>
            </x14:sparkline>
            <x14:sparkline>
              <xm:f>'2021-143_MaxLFQ_bearbeitet_3pep'!G1816:AP1816</xm:f>
              <xm:sqref>AQ1816</xm:sqref>
            </x14:sparkline>
            <x14:sparkline>
              <xm:f>'2021-143_MaxLFQ_bearbeitet_3pep'!G1817:AP1817</xm:f>
              <xm:sqref>AQ1817</xm:sqref>
            </x14:sparkline>
            <x14:sparkline>
              <xm:f>'2021-143_MaxLFQ_bearbeitet_3pep'!G1818:AP1818</xm:f>
              <xm:sqref>AQ1818</xm:sqref>
            </x14:sparkline>
            <x14:sparkline>
              <xm:f>'2021-143_MaxLFQ_bearbeitet_3pep'!G1819:AP1819</xm:f>
              <xm:sqref>AQ1819</xm:sqref>
            </x14:sparkline>
            <x14:sparkline>
              <xm:f>'2021-143_MaxLFQ_bearbeitet_3pep'!G1820:AP1820</xm:f>
              <xm:sqref>AQ1820</xm:sqref>
            </x14:sparkline>
            <x14:sparkline>
              <xm:f>'2021-143_MaxLFQ_bearbeitet_3pep'!G1821:AP1821</xm:f>
              <xm:sqref>AQ1821</xm:sqref>
            </x14:sparkline>
            <x14:sparkline>
              <xm:f>'2021-143_MaxLFQ_bearbeitet_3pep'!G1822:AP1822</xm:f>
              <xm:sqref>AQ1822</xm:sqref>
            </x14:sparkline>
            <x14:sparkline>
              <xm:f>'2021-143_MaxLFQ_bearbeitet_3pep'!G1823:AP1823</xm:f>
              <xm:sqref>AQ1823</xm:sqref>
            </x14:sparkline>
            <x14:sparkline>
              <xm:f>'2021-143_MaxLFQ_bearbeitet_3pep'!G1824:AP1824</xm:f>
              <xm:sqref>AQ1824</xm:sqref>
            </x14:sparkline>
            <x14:sparkline>
              <xm:f>'2021-143_MaxLFQ_bearbeitet_3pep'!G1825:AP1825</xm:f>
              <xm:sqref>AQ1825</xm:sqref>
            </x14:sparkline>
            <x14:sparkline>
              <xm:f>'2021-143_MaxLFQ_bearbeitet_3pep'!G1826:AP1826</xm:f>
              <xm:sqref>AQ1826</xm:sqref>
            </x14:sparkline>
            <x14:sparkline>
              <xm:f>'2021-143_MaxLFQ_bearbeitet_3pep'!G1827:AP1827</xm:f>
              <xm:sqref>AQ1827</xm:sqref>
            </x14:sparkline>
            <x14:sparkline>
              <xm:f>'2021-143_MaxLFQ_bearbeitet_3pep'!G1828:AP1828</xm:f>
              <xm:sqref>AQ1828</xm:sqref>
            </x14:sparkline>
            <x14:sparkline>
              <xm:f>'2021-143_MaxLFQ_bearbeitet_3pep'!G1829:AP1829</xm:f>
              <xm:sqref>AQ1829</xm:sqref>
            </x14:sparkline>
            <x14:sparkline>
              <xm:f>'2021-143_MaxLFQ_bearbeitet_3pep'!G1830:AP1830</xm:f>
              <xm:sqref>AQ1830</xm:sqref>
            </x14:sparkline>
            <x14:sparkline>
              <xm:f>'2021-143_MaxLFQ_bearbeitet_3pep'!G1831:AP1831</xm:f>
              <xm:sqref>AQ1831</xm:sqref>
            </x14:sparkline>
            <x14:sparkline>
              <xm:f>'2021-143_MaxLFQ_bearbeitet_3pep'!G1832:AP1832</xm:f>
              <xm:sqref>AQ1832</xm:sqref>
            </x14:sparkline>
            <x14:sparkline>
              <xm:f>'2021-143_MaxLFQ_bearbeitet_3pep'!G1833:AP1833</xm:f>
              <xm:sqref>AQ1833</xm:sqref>
            </x14:sparkline>
            <x14:sparkline>
              <xm:f>'2021-143_MaxLFQ_bearbeitet_3pep'!G1834:AP1834</xm:f>
              <xm:sqref>AQ1834</xm:sqref>
            </x14:sparkline>
            <x14:sparkline>
              <xm:f>'2021-143_MaxLFQ_bearbeitet_3pep'!G1835:AP1835</xm:f>
              <xm:sqref>AQ1835</xm:sqref>
            </x14:sparkline>
            <x14:sparkline>
              <xm:f>'2021-143_MaxLFQ_bearbeitet_3pep'!G1836:AP1836</xm:f>
              <xm:sqref>AQ1836</xm:sqref>
            </x14:sparkline>
            <x14:sparkline>
              <xm:f>'2021-143_MaxLFQ_bearbeitet_3pep'!G1837:AP1837</xm:f>
              <xm:sqref>AQ1837</xm:sqref>
            </x14:sparkline>
            <x14:sparkline>
              <xm:f>'2021-143_MaxLFQ_bearbeitet_3pep'!G1838:AP1838</xm:f>
              <xm:sqref>AQ1838</xm:sqref>
            </x14:sparkline>
            <x14:sparkline>
              <xm:f>'2021-143_MaxLFQ_bearbeitet_3pep'!G1839:AP1839</xm:f>
              <xm:sqref>AQ1839</xm:sqref>
            </x14:sparkline>
            <x14:sparkline>
              <xm:f>'2021-143_MaxLFQ_bearbeitet_3pep'!G1840:AP1840</xm:f>
              <xm:sqref>AQ1840</xm:sqref>
            </x14:sparkline>
            <x14:sparkline>
              <xm:f>'2021-143_MaxLFQ_bearbeitet_3pep'!G1841:AP1841</xm:f>
              <xm:sqref>AQ1841</xm:sqref>
            </x14:sparkline>
            <x14:sparkline>
              <xm:f>'2021-143_MaxLFQ_bearbeitet_3pep'!G1842:AP1842</xm:f>
              <xm:sqref>AQ1842</xm:sqref>
            </x14:sparkline>
            <x14:sparkline>
              <xm:f>'2021-143_MaxLFQ_bearbeitet_3pep'!G1843:AP1843</xm:f>
              <xm:sqref>AQ1843</xm:sqref>
            </x14:sparkline>
            <x14:sparkline>
              <xm:f>'2021-143_MaxLFQ_bearbeitet_3pep'!G1844:AP1844</xm:f>
              <xm:sqref>AQ1844</xm:sqref>
            </x14:sparkline>
            <x14:sparkline>
              <xm:f>'2021-143_MaxLFQ_bearbeitet_3pep'!G1845:AP1845</xm:f>
              <xm:sqref>AQ1845</xm:sqref>
            </x14:sparkline>
            <x14:sparkline>
              <xm:f>'2021-143_MaxLFQ_bearbeitet_3pep'!G1846:AP1846</xm:f>
              <xm:sqref>AQ1846</xm:sqref>
            </x14:sparkline>
            <x14:sparkline>
              <xm:f>'2021-143_MaxLFQ_bearbeitet_3pep'!G1847:AP1847</xm:f>
              <xm:sqref>AQ1847</xm:sqref>
            </x14:sparkline>
            <x14:sparkline>
              <xm:f>'2021-143_MaxLFQ_bearbeitet_3pep'!G1848:AP1848</xm:f>
              <xm:sqref>AQ1848</xm:sqref>
            </x14:sparkline>
            <x14:sparkline>
              <xm:f>'2021-143_MaxLFQ_bearbeitet_3pep'!G1849:AP1849</xm:f>
              <xm:sqref>AQ1849</xm:sqref>
            </x14:sparkline>
            <x14:sparkline>
              <xm:f>'2021-143_MaxLFQ_bearbeitet_3pep'!G1850:AP1850</xm:f>
              <xm:sqref>AQ1850</xm:sqref>
            </x14:sparkline>
            <x14:sparkline>
              <xm:f>'2021-143_MaxLFQ_bearbeitet_3pep'!G1851:AP1851</xm:f>
              <xm:sqref>AQ1851</xm:sqref>
            </x14:sparkline>
            <x14:sparkline>
              <xm:f>'2021-143_MaxLFQ_bearbeitet_3pep'!G1852:AP1852</xm:f>
              <xm:sqref>AQ1852</xm:sqref>
            </x14:sparkline>
            <x14:sparkline>
              <xm:f>'2021-143_MaxLFQ_bearbeitet_3pep'!G1853:AP1853</xm:f>
              <xm:sqref>AQ1853</xm:sqref>
            </x14:sparkline>
            <x14:sparkline>
              <xm:f>'2021-143_MaxLFQ_bearbeitet_3pep'!G1854:AP1854</xm:f>
              <xm:sqref>AQ1854</xm:sqref>
            </x14:sparkline>
            <x14:sparkline>
              <xm:f>'2021-143_MaxLFQ_bearbeitet_3pep'!G1855:AP1855</xm:f>
              <xm:sqref>AQ1855</xm:sqref>
            </x14:sparkline>
            <x14:sparkline>
              <xm:f>'2021-143_MaxLFQ_bearbeitet_3pep'!G1856:AP1856</xm:f>
              <xm:sqref>AQ1856</xm:sqref>
            </x14:sparkline>
            <x14:sparkline>
              <xm:f>'2021-143_MaxLFQ_bearbeitet_3pep'!G1857:AP1857</xm:f>
              <xm:sqref>AQ1857</xm:sqref>
            </x14:sparkline>
            <x14:sparkline>
              <xm:f>'2021-143_MaxLFQ_bearbeitet_3pep'!G1858:AP1858</xm:f>
              <xm:sqref>AQ1858</xm:sqref>
            </x14:sparkline>
            <x14:sparkline>
              <xm:f>'2021-143_MaxLFQ_bearbeitet_3pep'!G1859:AP1859</xm:f>
              <xm:sqref>AQ1859</xm:sqref>
            </x14:sparkline>
            <x14:sparkline>
              <xm:f>'2021-143_MaxLFQ_bearbeitet_3pep'!G1860:AP1860</xm:f>
              <xm:sqref>AQ1860</xm:sqref>
            </x14:sparkline>
            <x14:sparkline>
              <xm:f>'2021-143_MaxLFQ_bearbeitet_3pep'!G1861:AP1861</xm:f>
              <xm:sqref>AQ1861</xm:sqref>
            </x14:sparkline>
            <x14:sparkline>
              <xm:f>'2021-143_MaxLFQ_bearbeitet_3pep'!G1862:AP1862</xm:f>
              <xm:sqref>AQ1862</xm:sqref>
            </x14:sparkline>
            <x14:sparkline>
              <xm:f>'2021-143_MaxLFQ_bearbeitet_3pep'!G1863:AP1863</xm:f>
              <xm:sqref>AQ1863</xm:sqref>
            </x14:sparkline>
            <x14:sparkline>
              <xm:f>'2021-143_MaxLFQ_bearbeitet_3pep'!G1864:AP1864</xm:f>
              <xm:sqref>AQ1864</xm:sqref>
            </x14:sparkline>
            <x14:sparkline>
              <xm:f>'2021-143_MaxLFQ_bearbeitet_3pep'!G1865:AP1865</xm:f>
              <xm:sqref>AQ1865</xm:sqref>
            </x14:sparkline>
            <x14:sparkline>
              <xm:f>'2021-143_MaxLFQ_bearbeitet_3pep'!G1866:AP1866</xm:f>
              <xm:sqref>AQ1866</xm:sqref>
            </x14:sparkline>
            <x14:sparkline>
              <xm:f>'2021-143_MaxLFQ_bearbeitet_3pep'!G1867:AP1867</xm:f>
              <xm:sqref>AQ1867</xm:sqref>
            </x14:sparkline>
            <x14:sparkline>
              <xm:f>'2021-143_MaxLFQ_bearbeitet_3pep'!G1868:AP1868</xm:f>
              <xm:sqref>AQ1868</xm:sqref>
            </x14:sparkline>
            <x14:sparkline>
              <xm:f>'2021-143_MaxLFQ_bearbeitet_3pep'!G1869:AP1869</xm:f>
              <xm:sqref>AQ1869</xm:sqref>
            </x14:sparkline>
            <x14:sparkline>
              <xm:f>'2021-143_MaxLFQ_bearbeitet_3pep'!G1870:AP1870</xm:f>
              <xm:sqref>AQ1870</xm:sqref>
            </x14:sparkline>
            <x14:sparkline>
              <xm:f>'2021-143_MaxLFQ_bearbeitet_3pep'!G1871:AP1871</xm:f>
              <xm:sqref>AQ1871</xm:sqref>
            </x14:sparkline>
            <x14:sparkline>
              <xm:f>'2021-143_MaxLFQ_bearbeitet_3pep'!G1872:AP1872</xm:f>
              <xm:sqref>AQ1872</xm:sqref>
            </x14:sparkline>
            <x14:sparkline>
              <xm:f>'2021-143_MaxLFQ_bearbeitet_3pep'!G1873:AP1873</xm:f>
              <xm:sqref>AQ1873</xm:sqref>
            </x14:sparkline>
            <x14:sparkline>
              <xm:f>'2021-143_MaxLFQ_bearbeitet_3pep'!G1874:AP1874</xm:f>
              <xm:sqref>AQ1874</xm:sqref>
            </x14:sparkline>
            <x14:sparkline>
              <xm:f>'2021-143_MaxLFQ_bearbeitet_3pep'!G1875:AP1875</xm:f>
              <xm:sqref>AQ1875</xm:sqref>
            </x14:sparkline>
            <x14:sparkline>
              <xm:f>'2021-143_MaxLFQ_bearbeitet_3pep'!G1876:AP1876</xm:f>
              <xm:sqref>AQ1876</xm:sqref>
            </x14:sparkline>
            <x14:sparkline>
              <xm:f>'2021-143_MaxLFQ_bearbeitet_3pep'!G1877:AP1877</xm:f>
              <xm:sqref>AQ1877</xm:sqref>
            </x14:sparkline>
            <x14:sparkline>
              <xm:f>'2021-143_MaxLFQ_bearbeitet_3pep'!G1878:AP1878</xm:f>
              <xm:sqref>AQ1878</xm:sqref>
            </x14:sparkline>
            <x14:sparkline>
              <xm:f>'2021-143_MaxLFQ_bearbeitet_3pep'!G1879:AP1879</xm:f>
              <xm:sqref>AQ1879</xm:sqref>
            </x14:sparkline>
            <x14:sparkline>
              <xm:f>'2021-143_MaxLFQ_bearbeitet_3pep'!G1880:AP1880</xm:f>
              <xm:sqref>AQ1880</xm:sqref>
            </x14:sparkline>
            <x14:sparkline>
              <xm:f>'2021-143_MaxLFQ_bearbeitet_3pep'!G1881:AP1881</xm:f>
              <xm:sqref>AQ1881</xm:sqref>
            </x14:sparkline>
            <x14:sparkline>
              <xm:f>'2021-143_MaxLFQ_bearbeitet_3pep'!G1882:AP1882</xm:f>
              <xm:sqref>AQ1882</xm:sqref>
            </x14:sparkline>
            <x14:sparkline>
              <xm:f>'2021-143_MaxLFQ_bearbeitet_3pep'!G1883:AP1883</xm:f>
              <xm:sqref>AQ1883</xm:sqref>
            </x14:sparkline>
            <x14:sparkline>
              <xm:f>'2021-143_MaxLFQ_bearbeitet_3pep'!G1884:AP1884</xm:f>
              <xm:sqref>AQ1884</xm:sqref>
            </x14:sparkline>
            <x14:sparkline>
              <xm:f>'2021-143_MaxLFQ_bearbeitet_3pep'!G1885:AP1885</xm:f>
              <xm:sqref>AQ1885</xm:sqref>
            </x14:sparkline>
            <x14:sparkline>
              <xm:f>'2021-143_MaxLFQ_bearbeitet_3pep'!G1886:AP1886</xm:f>
              <xm:sqref>AQ1886</xm:sqref>
            </x14:sparkline>
            <x14:sparkline>
              <xm:f>'2021-143_MaxLFQ_bearbeitet_3pep'!G1887:AP1887</xm:f>
              <xm:sqref>AQ1887</xm:sqref>
            </x14:sparkline>
            <x14:sparkline>
              <xm:f>'2021-143_MaxLFQ_bearbeitet_3pep'!G1888:AP1888</xm:f>
              <xm:sqref>AQ1888</xm:sqref>
            </x14:sparkline>
            <x14:sparkline>
              <xm:f>'2021-143_MaxLFQ_bearbeitet_3pep'!G1889:AP1889</xm:f>
              <xm:sqref>AQ1889</xm:sqref>
            </x14:sparkline>
            <x14:sparkline>
              <xm:f>'2021-143_MaxLFQ_bearbeitet_3pep'!G1890:AP1890</xm:f>
              <xm:sqref>AQ1890</xm:sqref>
            </x14:sparkline>
            <x14:sparkline>
              <xm:f>'2021-143_MaxLFQ_bearbeitet_3pep'!G1891:AP1891</xm:f>
              <xm:sqref>AQ1891</xm:sqref>
            </x14:sparkline>
            <x14:sparkline>
              <xm:f>'2021-143_MaxLFQ_bearbeitet_3pep'!G1892:AP1892</xm:f>
              <xm:sqref>AQ1892</xm:sqref>
            </x14:sparkline>
            <x14:sparkline>
              <xm:f>'2021-143_MaxLFQ_bearbeitet_3pep'!G1893:AP1893</xm:f>
              <xm:sqref>AQ1893</xm:sqref>
            </x14:sparkline>
            <x14:sparkline>
              <xm:f>'2021-143_MaxLFQ_bearbeitet_3pep'!G1894:AP1894</xm:f>
              <xm:sqref>AQ1894</xm:sqref>
            </x14:sparkline>
            <x14:sparkline>
              <xm:f>'2021-143_MaxLFQ_bearbeitet_3pep'!G1895:AP1895</xm:f>
              <xm:sqref>AQ1895</xm:sqref>
            </x14:sparkline>
            <x14:sparkline>
              <xm:f>'2021-143_MaxLFQ_bearbeitet_3pep'!G1896:AP1896</xm:f>
              <xm:sqref>AQ1896</xm:sqref>
            </x14:sparkline>
            <x14:sparkline>
              <xm:f>'2021-143_MaxLFQ_bearbeitet_3pep'!G1897:AP1897</xm:f>
              <xm:sqref>AQ1897</xm:sqref>
            </x14:sparkline>
            <x14:sparkline>
              <xm:f>'2021-143_MaxLFQ_bearbeitet_3pep'!G1898:AP1898</xm:f>
              <xm:sqref>AQ1898</xm:sqref>
            </x14:sparkline>
            <x14:sparkline>
              <xm:f>'2021-143_MaxLFQ_bearbeitet_3pep'!G1899:AP1899</xm:f>
              <xm:sqref>AQ1899</xm:sqref>
            </x14:sparkline>
            <x14:sparkline>
              <xm:f>'2021-143_MaxLFQ_bearbeitet_3pep'!G1900:AP1900</xm:f>
              <xm:sqref>AQ1900</xm:sqref>
            </x14:sparkline>
            <x14:sparkline>
              <xm:f>'2021-143_MaxLFQ_bearbeitet_3pep'!G1901:AP1901</xm:f>
              <xm:sqref>AQ1901</xm:sqref>
            </x14:sparkline>
            <x14:sparkline>
              <xm:f>'2021-143_MaxLFQ_bearbeitet_3pep'!G1902:AP1902</xm:f>
              <xm:sqref>AQ1902</xm:sqref>
            </x14:sparkline>
            <x14:sparkline>
              <xm:f>'2021-143_MaxLFQ_bearbeitet_3pep'!G1903:AP1903</xm:f>
              <xm:sqref>AQ1903</xm:sqref>
            </x14:sparkline>
            <x14:sparkline>
              <xm:f>'2021-143_MaxLFQ_bearbeitet_3pep'!G1904:AP1904</xm:f>
              <xm:sqref>AQ1904</xm:sqref>
            </x14:sparkline>
            <x14:sparkline>
              <xm:f>'2021-143_MaxLFQ_bearbeitet_3pep'!G1905:AP1905</xm:f>
              <xm:sqref>AQ1905</xm:sqref>
            </x14:sparkline>
            <x14:sparkline>
              <xm:f>'2021-143_MaxLFQ_bearbeitet_3pep'!G1906:AP1906</xm:f>
              <xm:sqref>AQ1906</xm:sqref>
            </x14:sparkline>
            <x14:sparkline>
              <xm:f>'2021-143_MaxLFQ_bearbeitet_3pep'!G1907:AP1907</xm:f>
              <xm:sqref>AQ1907</xm:sqref>
            </x14:sparkline>
            <x14:sparkline>
              <xm:f>'2021-143_MaxLFQ_bearbeitet_3pep'!G1908:AP1908</xm:f>
              <xm:sqref>AQ1908</xm:sqref>
            </x14:sparkline>
            <x14:sparkline>
              <xm:f>'2021-143_MaxLFQ_bearbeitet_3pep'!G1909:AP1909</xm:f>
              <xm:sqref>AQ1909</xm:sqref>
            </x14:sparkline>
            <x14:sparkline>
              <xm:f>'2021-143_MaxLFQ_bearbeitet_3pep'!G1910:AP1910</xm:f>
              <xm:sqref>AQ1910</xm:sqref>
            </x14:sparkline>
            <x14:sparkline>
              <xm:f>'2021-143_MaxLFQ_bearbeitet_3pep'!G1911:AP1911</xm:f>
              <xm:sqref>AQ1911</xm:sqref>
            </x14:sparkline>
            <x14:sparkline>
              <xm:f>'2021-143_MaxLFQ_bearbeitet_3pep'!G1912:AP1912</xm:f>
              <xm:sqref>AQ1912</xm:sqref>
            </x14:sparkline>
            <x14:sparkline>
              <xm:f>'2021-143_MaxLFQ_bearbeitet_3pep'!G1913:AP1913</xm:f>
              <xm:sqref>AQ1913</xm:sqref>
            </x14:sparkline>
            <x14:sparkline>
              <xm:f>'2021-143_MaxLFQ_bearbeitet_3pep'!G1914:AP1914</xm:f>
              <xm:sqref>AQ1914</xm:sqref>
            </x14:sparkline>
            <x14:sparkline>
              <xm:f>'2021-143_MaxLFQ_bearbeitet_3pep'!G1915:AP1915</xm:f>
              <xm:sqref>AQ1915</xm:sqref>
            </x14:sparkline>
            <x14:sparkline>
              <xm:f>'2021-143_MaxLFQ_bearbeitet_3pep'!G1916:AP1916</xm:f>
              <xm:sqref>AQ1916</xm:sqref>
            </x14:sparkline>
            <x14:sparkline>
              <xm:f>'2021-143_MaxLFQ_bearbeitet_3pep'!G1917:AP1917</xm:f>
              <xm:sqref>AQ1917</xm:sqref>
            </x14:sparkline>
            <x14:sparkline>
              <xm:f>'2021-143_MaxLFQ_bearbeitet_3pep'!G1918:AP1918</xm:f>
              <xm:sqref>AQ1918</xm:sqref>
            </x14:sparkline>
            <x14:sparkline>
              <xm:f>'2021-143_MaxLFQ_bearbeitet_3pep'!G1919:AP1919</xm:f>
              <xm:sqref>AQ1919</xm:sqref>
            </x14:sparkline>
            <x14:sparkline>
              <xm:f>'2021-143_MaxLFQ_bearbeitet_3pep'!G1920:AP1920</xm:f>
              <xm:sqref>AQ1920</xm:sqref>
            </x14:sparkline>
            <x14:sparkline>
              <xm:f>'2021-143_MaxLFQ_bearbeitet_3pep'!G1921:AP1921</xm:f>
              <xm:sqref>AQ1921</xm:sqref>
            </x14:sparkline>
            <x14:sparkline>
              <xm:f>'2021-143_MaxLFQ_bearbeitet_3pep'!G1922:AP1922</xm:f>
              <xm:sqref>AQ1922</xm:sqref>
            </x14:sparkline>
            <x14:sparkline>
              <xm:f>'2021-143_MaxLFQ_bearbeitet_3pep'!G1923:AP1923</xm:f>
              <xm:sqref>AQ1923</xm:sqref>
            </x14:sparkline>
            <x14:sparkline>
              <xm:f>'2021-143_MaxLFQ_bearbeitet_3pep'!G1924:AP1924</xm:f>
              <xm:sqref>AQ1924</xm:sqref>
            </x14:sparkline>
            <x14:sparkline>
              <xm:f>'2021-143_MaxLFQ_bearbeitet_3pep'!G1925:AP1925</xm:f>
              <xm:sqref>AQ1925</xm:sqref>
            </x14:sparkline>
            <x14:sparkline>
              <xm:f>'2021-143_MaxLFQ_bearbeitet_3pep'!G1926:AP1926</xm:f>
              <xm:sqref>AQ1926</xm:sqref>
            </x14:sparkline>
            <x14:sparkline>
              <xm:f>'2021-143_MaxLFQ_bearbeitet_3pep'!G1927:AP1927</xm:f>
              <xm:sqref>AQ1927</xm:sqref>
            </x14:sparkline>
            <x14:sparkline>
              <xm:f>'2021-143_MaxLFQ_bearbeitet_3pep'!G1928:AP1928</xm:f>
              <xm:sqref>AQ1928</xm:sqref>
            </x14:sparkline>
            <x14:sparkline>
              <xm:f>'2021-143_MaxLFQ_bearbeitet_3pep'!G1929:AP1929</xm:f>
              <xm:sqref>AQ1929</xm:sqref>
            </x14:sparkline>
            <x14:sparkline>
              <xm:f>'2021-143_MaxLFQ_bearbeitet_3pep'!G1930:AP1930</xm:f>
              <xm:sqref>AQ1930</xm:sqref>
            </x14:sparkline>
            <x14:sparkline>
              <xm:f>'2021-143_MaxLFQ_bearbeitet_3pep'!G1931:AP1931</xm:f>
              <xm:sqref>AQ1931</xm:sqref>
            </x14:sparkline>
            <x14:sparkline>
              <xm:f>'2021-143_MaxLFQ_bearbeitet_3pep'!G1932:AP1932</xm:f>
              <xm:sqref>AQ1932</xm:sqref>
            </x14:sparkline>
            <x14:sparkline>
              <xm:f>'2021-143_MaxLFQ_bearbeitet_3pep'!G1933:AP1933</xm:f>
              <xm:sqref>AQ1933</xm:sqref>
            </x14:sparkline>
            <x14:sparkline>
              <xm:f>'2021-143_MaxLFQ_bearbeitet_3pep'!G1934:AP1934</xm:f>
              <xm:sqref>AQ1934</xm:sqref>
            </x14:sparkline>
            <x14:sparkline>
              <xm:f>'2021-143_MaxLFQ_bearbeitet_3pep'!G1935:AP1935</xm:f>
              <xm:sqref>AQ1935</xm:sqref>
            </x14:sparkline>
            <x14:sparkline>
              <xm:f>'2021-143_MaxLFQ_bearbeitet_3pep'!G1936:AP1936</xm:f>
              <xm:sqref>AQ1936</xm:sqref>
            </x14:sparkline>
            <x14:sparkline>
              <xm:f>'2021-143_MaxLFQ_bearbeitet_3pep'!G1937:AP1937</xm:f>
              <xm:sqref>AQ1937</xm:sqref>
            </x14:sparkline>
            <x14:sparkline>
              <xm:f>'2021-143_MaxLFQ_bearbeitet_3pep'!G1938:AP1938</xm:f>
              <xm:sqref>AQ1938</xm:sqref>
            </x14:sparkline>
            <x14:sparkline>
              <xm:f>'2021-143_MaxLFQ_bearbeitet_3pep'!G1939:AP1939</xm:f>
              <xm:sqref>AQ1939</xm:sqref>
            </x14:sparkline>
            <x14:sparkline>
              <xm:f>'2021-143_MaxLFQ_bearbeitet_3pep'!G1940:AP1940</xm:f>
              <xm:sqref>AQ1940</xm:sqref>
            </x14:sparkline>
            <x14:sparkline>
              <xm:f>'2021-143_MaxLFQ_bearbeitet_3pep'!G1941:AP1941</xm:f>
              <xm:sqref>AQ1941</xm:sqref>
            </x14:sparkline>
            <x14:sparkline>
              <xm:f>'2021-143_MaxLFQ_bearbeitet_3pep'!G1942:AP1942</xm:f>
              <xm:sqref>AQ1942</xm:sqref>
            </x14:sparkline>
            <x14:sparkline>
              <xm:f>'2021-143_MaxLFQ_bearbeitet_3pep'!G1943:AP1943</xm:f>
              <xm:sqref>AQ1943</xm:sqref>
            </x14:sparkline>
            <x14:sparkline>
              <xm:f>'2021-143_MaxLFQ_bearbeitet_3pep'!G1944:AP1944</xm:f>
              <xm:sqref>AQ1944</xm:sqref>
            </x14:sparkline>
            <x14:sparkline>
              <xm:f>'2021-143_MaxLFQ_bearbeitet_3pep'!G1945:AP1945</xm:f>
              <xm:sqref>AQ1945</xm:sqref>
            </x14:sparkline>
            <x14:sparkline>
              <xm:f>'2021-143_MaxLFQ_bearbeitet_3pep'!G1946:AP1946</xm:f>
              <xm:sqref>AQ1946</xm:sqref>
            </x14:sparkline>
            <x14:sparkline>
              <xm:f>'2021-143_MaxLFQ_bearbeitet_3pep'!G1947:AP1947</xm:f>
              <xm:sqref>AQ1947</xm:sqref>
            </x14:sparkline>
            <x14:sparkline>
              <xm:f>'2021-143_MaxLFQ_bearbeitet_3pep'!G1948:AP1948</xm:f>
              <xm:sqref>AQ1948</xm:sqref>
            </x14:sparkline>
            <x14:sparkline>
              <xm:f>'2021-143_MaxLFQ_bearbeitet_3pep'!G1949:AP1949</xm:f>
              <xm:sqref>AQ1949</xm:sqref>
            </x14:sparkline>
            <x14:sparkline>
              <xm:f>'2021-143_MaxLFQ_bearbeitet_3pep'!G1950:AP1950</xm:f>
              <xm:sqref>AQ1950</xm:sqref>
            </x14:sparkline>
            <x14:sparkline>
              <xm:f>'2021-143_MaxLFQ_bearbeitet_3pep'!G1951:AP1951</xm:f>
              <xm:sqref>AQ1951</xm:sqref>
            </x14:sparkline>
            <x14:sparkline>
              <xm:f>'2021-143_MaxLFQ_bearbeitet_3pep'!G1952:AP1952</xm:f>
              <xm:sqref>AQ1952</xm:sqref>
            </x14:sparkline>
            <x14:sparkline>
              <xm:f>'2021-143_MaxLFQ_bearbeitet_3pep'!G1953:AP1953</xm:f>
              <xm:sqref>AQ1953</xm:sqref>
            </x14:sparkline>
            <x14:sparkline>
              <xm:f>'2021-143_MaxLFQ_bearbeitet_3pep'!G1954:AP1954</xm:f>
              <xm:sqref>AQ1954</xm:sqref>
            </x14:sparkline>
            <x14:sparkline>
              <xm:f>'2021-143_MaxLFQ_bearbeitet_3pep'!G1955:AP1955</xm:f>
              <xm:sqref>AQ1955</xm:sqref>
            </x14:sparkline>
            <x14:sparkline>
              <xm:f>'2021-143_MaxLFQ_bearbeitet_3pep'!G1956:AP1956</xm:f>
              <xm:sqref>AQ1956</xm:sqref>
            </x14:sparkline>
            <x14:sparkline>
              <xm:f>'2021-143_MaxLFQ_bearbeitet_3pep'!G1957:AP1957</xm:f>
              <xm:sqref>AQ1957</xm:sqref>
            </x14:sparkline>
            <x14:sparkline>
              <xm:f>'2021-143_MaxLFQ_bearbeitet_3pep'!G1958:AP1958</xm:f>
              <xm:sqref>AQ1958</xm:sqref>
            </x14:sparkline>
            <x14:sparkline>
              <xm:f>'2021-143_MaxLFQ_bearbeitet_3pep'!G1959:AP1959</xm:f>
              <xm:sqref>AQ1959</xm:sqref>
            </x14:sparkline>
            <x14:sparkline>
              <xm:f>'2021-143_MaxLFQ_bearbeitet_3pep'!G1960:AP1960</xm:f>
              <xm:sqref>AQ1960</xm:sqref>
            </x14:sparkline>
            <x14:sparkline>
              <xm:f>'2021-143_MaxLFQ_bearbeitet_3pep'!G1961:AP1961</xm:f>
              <xm:sqref>AQ1961</xm:sqref>
            </x14:sparkline>
            <x14:sparkline>
              <xm:f>'2021-143_MaxLFQ_bearbeitet_3pep'!G1962:AP1962</xm:f>
              <xm:sqref>AQ1962</xm:sqref>
            </x14:sparkline>
            <x14:sparkline>
              <xm:f>'2021-143_MaxLFQ_bearbeitet_3pep'!G1963:AP1963</xm:f>
              <xm:sqref>AQ1963</xm:sqref>
            </x14:sparkline>
            <x14:sparkline>
              <xm:f>'2021-143_MaxLFQ_bearbeitet_3pep'!G1964:AP1964</xm:f>
              <xm:sqref>AQ1964</xm:sqref>
            </x14:sparkline>
            <x14:sparkline>
              <xm:f>'2021-143_MaxLFQ_bearbeitet_3pep'!G1965:AP1965</xm:f>
              <xm:sqref>AQ1965</xm:sqref>
            </x14:sparkline>
            <x14:sparkline>
              <xm:f>'2021-143_MaxLFQ_bearbeitet_3pep'!G1966:AP1966</xm:f>
              <xm:sqref>AQ1966</xm:sqref>
            </x14:sparkline>
            <x14:sparkline>
              <xm:f>'2021-143_MaxLFQ_bearbeitet_3pep'!G1967:AP1967</xm:f>
              <xm:sqref>AQ1967</xm:sqref>
            </x14:sparkline>
            <x14:sparkline>
              <xm:f>'2021-143_MaxLFQ_bearbeitet_3pep'!G1968:AP1968</xm:f>
              <xm:sqref>AQ1968</xm:sqref>
            </x14:sparkline>
            <x14:sparkline>
              <xm:f>'2021-143_MaxLFQ_bearbeitet_3pep'!G1969:AP1969</xm:f>
              <xm:sqref>AQ1969</xm:sqref>
            </x14:sparkline>
            <x14:sparkline>
              <xm:f>'2021-143_MaxLFQ_bearbeitet_3pep'!G1970:AP1970</xm:f>
              <xm:sqref>AQ1970</xm:sqref>
            </x14:sparkline>
            <x14:sparkline>
              <xm:f>'2021-143_MaxLFQ_bearbeitet_3pep'!G1971:AP1971</xm:f>
              <xm:sqref>AQ1971</xm:sqref>
            </x14:sparkline>
            <x14:sparkline>
              <xm:f>'2021-143_MaxLFQ_bearbeitet_3pep'!G1972:AP1972</xm:f>
              <xm:sqref>AQ1972</xm:sqref>
            </x14:sparkline>
            <x14:sparkline>
              <xm:f>'2021-143_MaxLFQ_bearbeitet_3pep'!G1973:AP1973</xm:f>
              <xm:sqref>AQ1973</xm:sqref>
            </x14:sparkline>
            <x14:sparkline>
              <xm:f>'2021-143_MaxLFQ_bearbeitet_3pep'!G1974:AP1974</xm:f>
              <xm:sqref>AQ1974</xm:sqref>
            </x14:sparkline>
            <x14:sparkline>
              <xm:f>'2021-143_MaxLFQ_bearbeitet_3pep'!G1975:AP1975</xm:f>
              <xm:sqref>AQ1975</xm:sqref>
            </x14:sparkline>
            <x14:sparkline>
              <xm:f>'2021-143_MaxLFQ_bearbeitet_3pep'!G1976:AP1976</xm:f>
              <xm:sqref>AQ1976</xm:sqref>
            </x14:sparkline>
            <x14:sparkline>
              <xm:f>'2021-143_MaxLFQ_bearbeitet_3pep'!G1977:AP1977</xm:f>
              <xm:sqref>AQ1977</xm:sqref>
            </x14:sparkline>
            <x14:sparkline>
              <xm:f>'2021-143_MaxLFQ_bearbeitet_3pep'!G1978:AP1978</xm:f>
              <xm:sqref>AQ1978</xm:sqref>
            </x14:sparkline>
            <x14:sparkline>
              <xm:f>'2021-143_MaxLFQ_bearbeitet_3pep'!G1979:AP1979</xm:f>
              <xm:sqref>AQ1979</xm:sqref>
            </x14:sparkline>
            <x14:sparkline>
              <xm:f>'2021-143_MaxLFQ_bearbeitet_3pep'!G1980:AP1980</xm:f>
              <xm:sqref>AQ1980</xm:sqref>
            </x14:sparkline>
            <x14:sparkline>
              <xm:f>'2021-143_MaxLFQ_bearbeitet_3pep'!G1981:AP1981</xm:f>
              <xm:sqref>AQ1981</xm:sqref>
            </x14:sparkline>
            <x14:sparkline>
              <xm:f>'2021-143_MaxLFQ_bearbeitet_3pep'!G1982:AP1982</xm:f>
              <xm:sqref>AQ1982</xm:sqref>
            </x14:sparkline>
            <x14:sparkline>
              <xm:f>'2021-143_MaxLFQ_bearbeitet_3pep'!G1983:AP1983</xm:f>
              <xm:sqref>AQ1983</xm:sqref>
            </x14:sparkline>
            <x14:sparkline>
              <xm:f>'2021-143_MaxLFQ_bearbeitet_3pep'!G1984:AP1984</xm:f>
              <xm:sqref>AQ1984</xm:sqref>
            </x14:sparkline>
            <x14:sparkline>
              <xm:f>'2021-143_MaxLFQ_bearbeitet_3pep'!G1985:AP1985</xm:f>
              <xm:sqref>AQ1985</xm:sqref>
            </x14:sparkline>
            <x14:sparkline>
              <xm:f>'2021-143_MaxLFQ_bearbeitet_3pep'!G1986:AP1986</xm:f>
              <xm:sqref>AQ1986</xm:sqref>
            </x14:sparkline>
            <x14:sparkline>
              <xm:f>'2021-143_MaxLFQ_bearbeitet_3pep'!G1987:AP1987</xm:f>
              <xm:sqref>AQ1987</xm:sqref>
            </x14:sparkline>
            <x14:sparkline>
              <xm:f>'2021-143_MaxLFQ_bearbeitet_3pep'!G1988:AP1988</xm:f>
              <xm:sqref>AQ1988</xm:sqref>
            </x14:sparkline>
            <x14:sparkline>
              <xm:f>'2021-143_MaxLFQ_bearbeitet_3pep'!G1989:AP1989</xm:f>
              <xm:sqref>AQ1989</xm:sqref>
            </x14:sparkline>
            <x14:sparkline>
              <xm:f>'2021-143_MaxLFQ_bearbeitet_3pep'!G1990:AP1990</xm:f>
              <xm:sqref>AQ1990</xm:sqref>
            </x14:sparkline>
            <x14:sparkline>
              <xm:f>'2021-143_MaxLFQ_bearbeitet_3pep'!G1991:AP1991</xm:f>
              <xm:sqref>AQ1991</xm:sqref>
            </x14:sparkline>
            <x14:sparkline>
              <xm:f>'2021-143_MaxLFQ_bearbeitet_3pep'!G1992:AP1992</xm:f>
              <xm:sqref>AQ1992</xm:sqref>
            </x14:sparkline>
            <x14:sparkline>
              <xm:f>'2021-143_MaxLFQ_bearbeitet_3pep'!G1993:AP1993</xm:f>
              <xm:sqref>AQ1993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2021-143_MaxLFQ_bearbeitet</vt:lpstr>
      <vt:lpstr>2021-143_MaxLFQ_Intensities_Th1</vt:lpstr>
      <vt:lpstr>2021-143_MaxLFQ_bearbeitet_3pep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 Distler</dc:creator>
  <cp:lastModifiedBy>Ute Distler</cp:lastModifiedBy>
  <dcterms:created xsi:type="dcterms:W3CDTF">2022-04-05T07:40:01Z</dcterms:created>
  <dcterms:modified xsi:type="dcterms:W3CDTF">2022-04-12T14:29:39Z</dcterms:modified>
</cp:coreProperties>
</file>